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xr:revisionPtr revIDLastSave="0" documentId="13_ncr:1_{33D19ABE-5F23-40D2-A0F1-F23833C9B136}" xr6:coauthVersionLast="47" xr6:coauthVersionMax="47" xr10:uidLastSave="{00000000-0000-0000-0000-000000000000}"/>
  <bookViews>
    <workbookView xWindow="-110" yWindow="-110" windowWidth="19420" windowHeight="10300" firstSheet="2" activeTab="8" xr2:uid="{00000000-000D-0000-FFFF-FFFF00000000}"/>
  </bookViews>
  <sheets>
    <sheet name="Sheet10" sheetId="11" r:id="rId1"/>
    <sheet name="Sheet11" sheetId="12" r:id="rId2"/>
    <sheet name="Sheet12" sheetId="13" r:id="rId3"/>
    <sheet name="Sheet1" sheetId="1" r:id="rId4"/>
    <sheet name="sheet 2" sheetId="10" r:id="rId5"/>
    <sheet name="sheet3" sheetId="14" r:id="rId6"/>
    <sheet name="Sheet4" sheetId="18" r:id="rId7"/>
    <sheet name="Sheet5" sheetId="22" r:id="rId8"/>
    <sheet name="Sheet6" sheetId="23" r:id="rId9"/>
  </sheets>
  <definedNames>
    <definedName name="_xlnm._FilterDatabase" localSheetId="3" hidden="1">Sheet1!$A$1:$G$7169</definedName>
  </definedNames>
  <calcPr calcId="191029"/>
  <pivotCaches>
    <pivotCache cacheId="0" r:id="rId10"/>
    <pivotCache cacheId="1" r:id="rId11"/>
    <pivotCache cacheId="2" r:id="rId12"/>
    <pivotCache cacheId="21" r:id="rId13"/>
    <pivotCache cacheId="40" r:id="rId14"/>
    <pivotCache cacheId="52" r:id="rId15"/>
    <pivotCache cacheId="58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2" i="1" l="1"/>
  <c r="J2" i="1"/>
  <c r="K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P2" i="1"/>
  <c r="O2" i="1"/>
  <c r="O1" i="1"/>
  <c r="V6" i="1"/>
  <c r="V1501" i="1"/>
  <c r="V1500" i="1"/>
  <c r="V1499" i="1"/>
  <c r="V1498" i="1"/>
  <c r="V1497" i="1"/>
  <c r="V1496" i="1"/>
  <c r="V1495" i="1"/>
  <c r="V1494" i="1"/>
  <c r="V1493" i="1"/>
  <c r="V1492" i="1"/>
  <c r="V1491" i="1"/>
  <c r="V1490" i="1"/>
  <c r="V1489" i="1"/>
  <c r="V1488" i="1"/>
  <c r="V1487" i="1"/>
  <c r="V1486" i="1"/>
  <c r="V1485" i="1"/>
  <c r="V1484" i="1"/>
  <c r="V1483" i="1"/>
  <c r="V1482" i="1"/>
  <c r="V1481" i="1"/>
  <c r="V1480" i="1"/>
  <c r="V1479" i="1"/>
  <c r="V1478" i="1"/>
  <c r="V1477" i="1"/>
  <c r="V1476" i="1"/>
  <c r="V1475" i="1"/>
  <c r="V1474" i="1"/>
  <c r="V1473" i="1"/>
  <c r="V1472" i="1"/>
  <c r="V1471" i="1"/>
  <c r="V1470" i="1"/>
  <c r="V1469" i="1"/>
  <c r="V1468" i="1"/>
  <c r="V1467" i="1"/>
  <c r="V1466" i="1"/>
  <c r="V1465" i="1"/>
  <c r="V1464" i="1"/>
  <c r="V1463" i="1"/>
  <c r="V1462" i="1"/>
  <c r="V1461" i="1"/>
  <c r="V1460" i="1"/>
  <c r="V1459" i="1"/>
  <c r="V1458" i="1"/>
  <c r="V1457" i="1"/>
  <c r="V1456" i="1"/>
  <c r="V1455" i="1"/>
  <c r="V1454" i="1"/>
  <c r="V1453" i="1"/>
  <c r="V1452" i="1"/>
  <c r="V1451" i="1"/>
  <c r="V1450" i="1"/>
  <c r="V1449" i="1"/>
  <c r="V1448" i="1"/>
  <c r="V1447" i="1"/>
  <c r="V1446" i="1"/>
  <c r="V1445" i="1"/>
  <c r="V1444" i="1"/>
  <c r="V1443" i="1"/>
  <c r="V1442" i="1"/>
  <c r="V1441" i="1"/>
  <c r="V1440" i="1"/>
  <c r="V1439" i="1"/>
  <c r="V1438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4" i="1"/>
  <c r="V1423" i="1"/>
  <c r="V1422" i="1"/>
  <c r="V1421" i="1"/>
  <c r="V1420" i="1"/>
  <c r="V1419" i="1"/>
  <c r="V1418" i="1"/>
  <c r="V1417" i="1"/>
  <c r="V1416" i="1"/>
  <c r="V1415" i="1"/>
  <c r="V1414" i="1"/>
  <c r="V1413" i="1"/>
  <c r="V1412" i="1"/>
  <c r="V1411" i="1"/>
  <c r="V1410" i="1"/>
  <c r="V1409" i="1"/>
  <c r="V1408" i="1"/>
  <c r="V1407" i="1"/>
  <c r="V1406" i="1"/>
  <c r="V1405" i="1"/>
  <c r="V1404" i="1"/>
  <c r="V1403" i="1"/>
  <c r="V1402" i="1"/>
  <c r="V1401" i="1"/>
  <c r="V1400" i="1"/>
  <c r="V1399" i="1"/>
  <c r="V1398" i="1"/>
  <c r="V1397" i="1"/>
  <c r="V1396" i="1"/>
  <c r="V1395" i="1"/>
  <c r="V1394" i="1"/>
  <c r="V1393" i="1"/>
  <c r="V1392" i="1"/>
  <c r="V1391" i="1"/>
  <c r="V1390" i="1"/>
  <c r="V1389" i="1"/>
  <c r="V1388" i="1"/>
  <c r="V1387" i="1"/>
  <c r="V1386" i="1"/>
  <c r="V1385" i="1"/>
  <c r="V1384" i="1"/>
  <c r="V1383" i="1"/>
  <c r="V1382" i="1"/>
  <c r="V1381" i="1"/>
  <c r="V1380" i="1"/>
  <c r="V1379" i="1"/>
  <c r="V1378" i="1"/>
  <c r="V1377" i="1"/>
  <c r="V1376" i="1"/>
  <c r="V1375" i="1"/>
  <c r="V1374" i="1"/>
  <c r="V1373" i="1"/>
  <c r="V1372" i="1"/>
  <c r="V1371" i="1"/>
  <c r="V1370" i="1"/>
  <c r="V1369" i="1"/>
  <c r="V1368" i="1"/>
  <c r="V1367" i="1"/>
  <c r="V1366" i="1"/>
  <c r="V1365" i="1"/>
  <c r="V1364" i="1"/>
  <c r="V1363" i="1"/>
  <c r="V1362" i="1"/>
  <c r="V1361" i="1"/>
  <c r="V1360" i="1"/>
  <c r="V1359" i="1"/>
  <c r="V1358" i="1"/>
  <c r="V1357" i="1"/>
  <c r="V1356" i="1"/>
  <c r="V1355" i="1"/>
  <c r="V1354" i="1"/>
  <c r="V1353" i="1"/>
  <c r="V1352" i="1"/>
  <c r="V1351" i="1"/>
  <c r="V1350" i="1"/>
  <c r="V1349" i="1"/>
  <c r="V1348" i="1"/>
  <c r="V1347" i="1"/>
  <c r="V1346" i="1"/>
  <c r="V1345" i="1"/>
  <c r="V1344" i="1"/>
  <c r="V1343" i="1"/>
  <c r="V1342" i="1"/>
  <c r="V1341" i="1"/>
  <c r="V1340" i="1"/>
  <c r="V1339" i="1"/>
  <c r="V1338" i="1"/>
  <c r="V1337" i="1"/>
  <c r="V1336" i="1"/>
  <c r="V1335" i="1"/>
  <c r="V1334" i="1"/>
  <c r="V1333" i="1"/>
  <c r="V1332" i="1"/>
  <c r="V1331" i="1"/>
  <c r="V1330" i="1"/>
  <c r="V1329" i="1"/>
  <c r="V1328" i="1"/>
  <c r="V1327" i="1"/>
  <c r="V1326" i="1"/>
  <c r="V1325" i="1"/>
  <c r="V1324" i="1"/>
  <c r="V1323" i="1"/>
  <c r="V1322" i="1"/>
  <c r="V1321" i="1"/>
  <c r="V1320" i="1"/>
  <c r="V1319" i="1"/>
  <c r="V1318" i="1"/>
  <c r="V1317" i="1"/>
  <c r="V1316" i="1"/>
  <c r="V1315" i="1"/>
  <c r="V1314" i="1"/>
  <c r="V1313" i="1"/>
  <c r="V1312" i="1"/>
  <c r="V1311" i="1"/>
  <c r="V1310" i="1"/>
  <c r="V1309" i="1"/>
  <c r="V1308" i="1"/>
  <c r="V1307" i="1"/>
  <c r="V1306" i="1"/>
  <c r="V1305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2" i="1"/>
  <c r="V1291" i="1"/>
  <c r="V1290" i="1"/>
  <c r="V1289" i="1"/>
  <c r="V1288" i="1"/>
  <c r="V1287" i="1"/>
  <c r="V1286" i="1"/>
  <c r="V1285" i="1"/>
  <c r="V1284" i="1"/>
  <c r="V1283" i="1"/>
  <c r="V1282" i="1"/>
  <c r="V1281" i="1"/>
  <c r="V1280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V1264" i="1"/>
  <c r="V1263" i="1"/>
  <c r="V1262" i="1"/>
  <c r="V1261" i="1"/>
  <c r="V1260" i="1"/>
  <c r="V1259" i="1"/>
  <c r="V1258" i="1"/>
  <c r="V1257" i="1"/>
  <c r="V1256" i="1"/>
  <c r="V1255" i="1"/>
  <c r="V1254" i="1"/>
  <c r="V1253" i="1"/>
  <c r="V1252" i="1"/>
  <c r="V1251" i="1"/>
  <c r="V1250" i="1"/>
  <c r="V1249" i="1"/>
  <c r="V1248" i="1"/>
  <c r="V1247" i="1"/>
  <c r="V1246" i="1"/>
  <c r="V1245" i="1"/>
  <c r="V1244" i="1"/>
  <c r="V1243" i="1"/>
  <c r="V1242" i="1"/>
  <c r="V1241" i="1"/>
  <c r="V1240" i="1"/>
  <c r="V1239" i="1"/>
  <c r="V1238" i="1"/>
  <c r="V1237" i="1"/>
  <c r="V1236" i="1"/>
  <c r="V1235" i="1"/>
  <c r="V1234" i="1"/>
  <c r="V1233" i="1"/>
  <c r="V1232" i="1"/>
  <c r="V1231" i="1"/>
  <c r="V1230" i="1"/>
  <c r="V1229" i="1"/>
  <c r="V1228" i="1"/>
  <c r="V1227" i="1"/>
  <c r="V1226" i="1"/>
  <c r="V1225" i="1"/>
  <c r="V1224" i="1"/>
  <c r="V1223" i="1"/>
  <c r="V1222" i="1"/>
  <c r="V1221" i="1"/>
  <c r="V1220" i="1"/>
  <c r="V1219" i="1"/>
  <c r="V1218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V1201" i="1"/>
  <c r="V1200" i="1"/>
  <c r="V1199" i="1"/>
  <c r="V1198" i="1"/>
  <c r="V1197" i="1"/>
  <c r="V1196" i="1"/>
  <c r="V1195" i="1"/>
  <c r="V1194" i="1"/>
  <c r="V1193" i="1"/>
  <c r="V1192" i="1"/>
  <c r="V1191" i="1"/>
  <c r="V1190" i="1"/>
  <c r="V1189" i="1"/>
  <c r="V1188" i="1"/>
  <c r="V1187" i="1"/>
  <c r="V1186" i="1"/>
  <c r="V1185" i="1"/>
  <c r="V1184" i="1"/>
  <c r="V1183" i="1"/>
  <c r="V1182" i="1"/>
  <c r="V1181" i="1"/>
  <c r="V1180" i="1"/>
  <c r="V1179" i="1"/>
  <c r="V1178" i="1"/>
  <c r="V1177" i="1"/>
  <c r="V1176" i="1"/>
  <c r="V1175" i="1"/>
  <c r="V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V1136" i="1"/>
  <c r="V1135" i="1"/>
  <c r="V1134" i="1"/>
  <c r="V1133" i="1"/>
  <c r="V1132" i="1"/>
  <c r="V1131" i="1"/>
  <c r="V1130" i="1"/>
  <c r="V1129" i="1"/>
  <c r="V1128" i="1"/>
  <c r="V1127" i="1"/>
  <c r="V1126" i="1"/>
  <c r="V1125" i="1"/>
  <c r="V1124" i="1"/>
  <c r="V1123" i="1"/>
  <c r="V1122" i="1"/>
  <c r="V1121" i="1"/>
  <c r="V1120" i="1"/>
  <c r="V1119" i="1"/>
  <c r="V1118" i="1"/>
  <c r="V1117" i="1"/>
  <c r="V1116" i="1"/>
  <c r="V1115" i="1"/>
  <c r="V1114" i="1"/>
  <c r="V1113" i="1"/>
  <c r="V1112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V1099" i="1"/>
  <c r="V1098" i="1"/>
  <c r="V1097" i="1"/>
  <c r="V1096" i="1"/>
  <c r="V1095" i="1"/>
  <c r="V1094" i="1"/>
  <c r="V1093" i="1"/>
  <c r="V1092" i="1"/>
  <c r="V1091" i="1"/>
  <c r="V1090" i="1"/>
  <c r="V1089" i="1"/>
  <c r="V1088" i="1"/>
  <c r="V1087" i="1"/>
  <c r="V1086" i="1"/>
  <c r="V1085" i="1"/>
  <c r="V1084" i="1"/>
  <c r="V1083" i="1"/>
  <c r="V1082" i="1"/>
  <c r="V1081" i="1"/>
  <c r="V1080" i="1"/>
  <c r="V1079" i="1"/>
  <c r="V1078" i="1"/>
  <c r="V1077" i="1"/>
  <c r="V1076" i="1"/>
  <c r="V1075" i="1"/>
  <c r="V1074" i="1"/>
  <c r="V1073" i="1"/>
  <c r="V1072" i="1"/>
  <c r="V1071" i="1"/>
  <c r="V1070" i="1"/>
  <c r="V1069" i="1"/>
  <c r="V1068" i="1"/>
  <c r="V1067" i="1"/>
  <c r="V1066" i="1"/>
  <c r="V1065" i="1"/>
  <c r="V1064" i="1"/>
  <c r="V1063" i="1"/>
  <c r="V1062" i="1"/>
  <c r="V1061" i="1"/>
  <c r="V1060" i="1"/>
  <c r="V1059" i="1"/>
  <c r="V1058" i="1"/>
  <c r="V1057" i="1"/>
  <c r="V1056" i="1"/>
  <c r="V1055" i="1"/>
  <c r="V1054" i="1"/>
  <c r="V1053" i="1"/>
  <c r="V1052" i="1"/>
  <c r="V1051" i="1"/>
  <c r="V1050" i="1"/>
  <c r="V1049" i="1"/>
  <c r="V1048" i="1"/>
  <c r="V1047" i="1"/>
  <c r="V1046" i="1"/>
  <c r="V1045" i="1"/>
  <c r="V1044" i="1"/>
  <c r="V1043" i="1"/>
  <c r="V1042" i="1"/>
  <c r="V1041" i="1"/>
  <c r="V1040" i="1"/>
  <c r="V1039" i="1"/>
  <c r="V1038" i="1"/>
  <c r="V1037" i="1"/>
  <c r="V1036" i="1"/>
  <c r="V1035" i="1"/>
  <c r="V1034" i="1"/>
  <c r="V1033" i="1"/>
  <c r="V1032" i="1"/>
  <c r="V1031" i="1"/>
  <c r="V1030" i="1"/>
  <c r="V1029" i="1"/>
  <c r="V1028" i="1"/>
  <c r="V1027" i="1"/>
  <c r="V1026" i="1"/>
  <c r="V1025" i="1"/>
  <c r="V1024" i="1"/>
  <c r="V1023" i="1"/>
  <c r="V1022" i="1"/>
  <c r="V1021" i="1"/>
  <c r="V1020" i="1"/>
  <c r="V1019" i="1"/>
  <c r="V1018" i="1"/>
  <c r="V1017" i="1"/>
  <c r="V1016" i="1"/>
  <c r="V1015" i="1"/>
  <c r="V1014" i="1"/>
  <c r="V1013" i="1"/>
  <c r="V1012" i="1"/>
  <c r="V1011" i="1"/>
  <c r="V1010" i="1"/>
  <c r="V1009" i="1"/>
  <c r="V1008" i="1"/>
  <c r="V1007" i="1"/>
  <c r="V1006" i="1"/>
  <c r="V1005" i="1"/>
  <c r="V1004" i="1"/>
  <c r="V1003" i="1"/>
  <c r="V1002" i="1"/>
  <c r="V1001" i="1"/>
  <c r="V1000" i="1"/>
  <c r="V999" i="1"/>
  <c r="V998" i="1"/>
  <c r="V997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V981" i="1"/>
  <c r="V980" i="1"/>
  <c r="V979" i="1"/>
  <c r="V978" i="1"/>
  <c r="V977" i="1"/>
  <c r="V976" i="1"/>
  <c r="V975" i="1"/>
  <c r="V974" i="1"/>
  <c r="V973" i="1"/>
  <c r="V972" i="1"/>
  <c r="V971" i="1"/>
  <c r="V970" i="1"/>
  <c r="V969" i="1"/>
  <c r="V968" i="1"/>
  <c r="V967" i="1"/>
  <c r="V966" i="1"/>
  <c r="V965" i="1"/>
  <c r="V964" i="1"/>
  <c r="V963" i="1"/>
  <c r="V962" i="1"/>
  <c r="V961" i="1"/>
  <c r="V960" i="1"/>
  <c r="V959" i="1"/>
  <c r="V958" i="1"/>
  <c r="V957" i="1"/>
  <c r="V956" i="1"/>
  <c r="V955" i="1"/>
  <c r="V954" i="1"/>
  <c r="V953" i="1"/>
  <c r="V952" i="1"/>
  <c r="V951" i="1"/>
  <c r="V950" i="1"/>
  <c r="V949" i="1"/>
  <c r="V948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V927" i="1"/>
  <c r="V926" i="1"/>
  <c r="V925" i="1"/>
  <c r="V924" i="1"/>
  <c r="V923" i="1"/>
  <c r="V922" i="1"/>
  <c r="V921" i="1"/>
  <c r="V920" i="1"/>
  <c r="V919" i="1"/>
  <c r="V918" i="1"/>
  <c r="V917" i="1"/>
  <c r="V916" i="1"/>
  <c r="V915" i="1"/>
  <c r="V914" i="1"/>
  <c r="V913" i="1"/>
  <c r="V912" i="1"/>
  <c r="V911" i="1"/>
  <c r="V910" i="1"/>
  <c r="V909" i="1"/>
  <c r="V908" i="1"/>
  <c r="V907" i="1"/>
  <c r="V906" i="1"/>
  <c r="V905" i="1"/>
  <c r="V904" i="1"/>
  <c r="V903" i="1"/>
  <c r="V902" i="1"/>
  <c r="V901" i="1"/>
  <c r="V900" i="1"/>
  <c r="V899" i="1"/>
  <c r="V898" i="1"/>
  <c r="V897" i="1"/>
  <c r="V896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V881" i="1"/>
  <c r="V880" i="1"/>
  <c r="V879" i="1"/>
  <c r="V878" i="1"/>
  <c r="V877" i="1"/>
  <c r="V876" i="1"/>
  <c r="V875" i="1"/>
  <c r="V874" i="1"/>
  <c r="V873" i="1"/>
  <c r="V872" i="1"/>
  <c r="V871" i="1"/>
  <c r="V870" i="1"/>
  <c r="V869" i="1"/>
  <c r="V868" i="1"/>
  <c r="V867" i="1"/>
  <c r="V866" i="1"/>
  <c r="V865" i="1"/>
  <c r="V864" i="1"/>
  <c r="V863" i="1"/>
  <c r="V862" i="1"/>
  <c r="V861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V844" i="1"/>
  <c r="V843" i="1"/>
  <c r="V842" i="1"/>
  <c r="V841" i="1"/>
  <c r="V840" i="1"/>
  <c r="V839" i="1"/>
  <c r="V838" i="1"/>
  <c r="V837" i="1"/>
  <c r="V836" i="1"/>
  <c r="V835" i="1"/>
  <c r="V834" i="1"/>
  <c r="V833" i="1"/>
  <c r="V832" i="1"/>
  <c r="V831" i="1"/>
  <c r="V830" i="1"/>
  <c r="V829" i="1"/>
  <c r="V828" i="1"/>
  <c r="V827" i="1"/>
  <c r="V826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V808" i="1"/>
  <c r="V807" i="1"/>
  <c r="V806" i="1"/>
  <c r="V805" i="1"/>
  <c r="V804" i="1"/>
  <c r="V803" i="1"/>
  <c r="V802" i="1"/>
  <c r="V801" i="1"/>
  <c r="V800" i="1"/>
  <c r="V799" i="1"/>
  <c r="V798" i="1"/>
  <c r="V797" i="1"/>
  <c r="V796" i="1"/>
  <c r="V795" i="1"/>
  <c r="V794" i="1"/>
  <c r="V793" i="1"/>
  <c r="V792" i="1"/>
  <c r="V791" i="1"/>
  <c r="V790" i="1"/>
  <c r="V789" i="1"/>
  <c r="V788" i="1"/>
  <c r="V787" i="1"/>
  <c r="V786" i="1"/>
  <c r="V785" i="1"/>
  <c r="V784" i="1"/>
  <c r="V783" i="1"/>
  <c r="V782" i="1"/>
  <c r="V781" i="1"/>
  <c r="V780" i="1"/>
  <c r="V779" i="1"/>
  <c r="V778" i="1"/>
  <c r="V777" i="1"/>
  <c r="V776" i="1"/>
  <c r="V775" i="1"/>
  <c r="V774" i="1"/>
  <c r="V773" i="1"/>
  <c r="V772" i="1"/>
  <c r="V771" i="1"/>
  <c r="V770" i="1"/>
  <c r="V769" i="1"/>
  <c r="V768" i="1"/>
  <c r="V767" i="1"/>
  <c r="V766" i="1"/>
  <c r="V765" i="1"/>
  <c r="V764" i="1"/>
  <c r="V763" i="1"/>
  <c r="V762" i="1"/>
  <c r="V761" i="1"/>
  <c r="V760" i="1"/>
  <c r="V759" i="1"/>
  <c r="V758" i="1"/>
  <c r="V757" i="1"/>
  <c r="V756" i="1"/>
  <c r="V755" i="1"/>
  <c r="V754" i="1"/>
  <c r="V753" i="1"/>
  <c r="V752" i="1"/>
  <c r="V751" i="1"/>
  <c r="V750" i="1"/>
  <c r="V749" i="1"/>
  <c r="V748" i="1"/>
  <c r="V747" i="1"/>
  <c r="V746" i="1"/>
  <c r="V745" i="1"/>
  <c r="V744" i="1"/>
  <c r="V743" i="1"/>
  <c r="V742" i="1"/>
  <c r="V741" i="1"/>
  <c r="V740" i="1"/>
  <c r="V739" i="1"/>
  <c r="V738" i="1"/>
  <c r="V737" i="1"/>
  <c r="V736" i="1"/>
  <c r="V735" i="1"/>
  <c r="V734" i="1"/>
  <c r="V733" i="1"/>
  <c r="V732" i="1"/>
  <c r="V731" i="1"/>
  <c r="V730" i="1"/>
  <c r="V729" i="1"/>
  <c r="V728" i="1"/>
  <c r="V727" i="1"/>
  <c r="V726" i="1"/>
  <c r="V725" i="1"/>
  <c r="V724" i="1"/>
  <c r="V723" i="1"/>
  <c r="V722" i="1"/>
  <c r="V721" i="1"/>
  <c r="V720" i="1"/>
  <c r="V719" i="1"/>
  <c r="V718" i="1"/>
  <c r="V717" i="1"/>
  <c r="V716" i="1"/>
  <c r="V715" i="1"/>
  <c r="V714" i="1"/>
  <c r="V713" i="1"/>
  <c r="V712" i="1"/>
  <c r="V711" i="1"/>
  <c r="V710" i="1"/>
  <c r="V709" i="1"/>
  <c r="V708" i="1"/>
  <c r="V707" i="1"/>
  <c r="V706" i="1"/>
  <c r="V705" i="1"/>
  <c r="V704" i="1"/>
  <c r="V703" i="1"/>
  <c r="V702" i="1"/>
  <c r="V701" i="1"/>
  <c r="V700" i="1"/>
  <c r="V699" i="1"/>
  <c r="V698" i="1"/>
  <c r="V697" i="1"/>
  <c r="V696" i="1"/>
  <c r="V695" i="1"/>
  <c r="V694" i="1"/>
  <c r="V693" i="1"/>
  <c r="V692" i="1"/>
  <c r="V691" i="1"/>
  <c r="V690" i="1"/>
  <c r="V689" i="1"/>
  <c r="V688" i="1"/>
  <c r="V687" i="1"/>
  <c r="V686" i="1"/>
  <c r="V685" i="1"/>
  <c r="V684" i="1"/>
  <c r="V683" i="1"/>
  <c r="V682" i="1"/>
  <c r="V681" i="1"/>
  <c r="V680" i="1"/>
  <c r="V679" i="1"/>
  <c r="V678" i="1"/>
  <c r="V677" i="1"/>
  <c r="V676" i="1"/>
  <c r="V675" i="1"/>
  <c r="V674" i="1"/>
  <c r="V673" i="1"/>
  <c r="V672" i="1"/>
  <c r="V671" i="1"/>
  <c r="V670" i="1"/>
  <c r="V669" i="1"/>
  <c r="V668" i="1"/>
  <c r="V667" i="1"/>
  <c r="V666" i="1"/>
  <c r="V665" i="1"/>
  <c r="V664" i="1"/>
  <c r="V663" i="1"/>
  <c r="V662" i="1"/>
  <c r="V661" i="1"/>
  <c r="V660" i="1"/>
  <c r="V659" i="1"/>
  <c r="V658" i="1"/>
  <c r="V657" i="1"/>
  <c r="V656" i="1"/>
  <c r="V655" i="1"/>
  <c r="V654" i="1"/>
  <c r="V653" i="1"/>
  <c r="V652" i="1"/>
  <c r="V651" i="1"/>
  <c r="V650" i="1"/>
  <c r="V649" i="1"/>
  <c r="V648" i="1"/>
  <c r="V647" i="1"/>
  <c r="V646" i="1"/>
  <c r="V645" i="1"/>
  <c r="V644" i="1"/>
  <c r="V643" i="1"/>
  <c r="V642" i="1"/>
  <c r="V641" i="1"/>
  <c r="V640" i="1"/>
  <c r="V639" i="1"/>
  <c r="V638" i="1"/>
  <c r="V637" i="1"/>
  <c r="V636" i="1"/>
  <c r="V635" i="1"/>
  <c r="V634" i="1"/>
  <c r="V633" i="1"/>
  <c r="V632" i="1"/>
  <c r="V631" i="1"/>
  <c r="V630" i="1"/>
  <c r="V629" i="1"/>
  <c r="V628" i="1"/>
  <c r="V627" i="1"/>
  <c r="V626" i="1"/>
  <c r="V625" i="1"/>
  <c r="V624" i="1"/>
  <c r="V623" i="1"/>
  <c r="V622" i="1"/>
  <c r="V621" i="1"/>
  <c r="V620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V600" i="1"/>
  <c r="V599" i="1"/>
  <c r="V598" i="1"/>
  <c r="V597" i="1"/>
  <c r="V596" i="1"/>
  <c r="V595" i="1"/>
  <c r="V594" i="1"/>
  <c r="V593" i="1"/>
  <c r="V592" i="1"/>
  <c r="V591" i="1"/>
  <c r="V590" i="1"/>
  <c r="V589" i="1"/>
  <c r="V588" i="1"/>
  <c r="V587" i="1"/>
  <c r="V586" i="1"/>
  <c r="V585" i="1"/>
  <c r="V584" i="1"/>
  <c r="V583" i="1"/>
  <c r="V582" i="1"/>
  <c r="V581" i="1"/>
  <c r="V580" i="1"/>
  <c r="V579" i="1"/>
  <c r="V578" i="1"/>
  <c r="V577" i="1"/>
  <c r="V576" i="1"/>
  <c r="V575" i="1"/>
  <c r="V574" i="1"/>
  <c r="V573" i="1"/>
  <c r="V572" i="1"/>
  <c r="V571" i="1"/>
  <c r="V570" i="1"/>
  <c r="V569" i="1"/>
  <c r="V568" i="1"/>
  <c r="V567" i="1"/>
  <c r="V566" i="1"/>
  <c r="V565" i="1"/>
  <c r="V564" i="1"/>
  <c r="V563" i="1"/>
  <c r="V562" i="1"/>
  <c r="V561" i="1"/>
  <c r="V560" i="1"/>
  <c r="V559" i="1"/>
  <c r="V558" i="1"/>
  <c r="V557" i="1"/>
  <c r="V556" i="1"/>
  <c r="V555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V516" i="1"/>
  <c r="V515" i="1"/>
  <c r="V514" i="1"/>
  <c r="V513" i="1"/>
  <c r="V512" i="1"/>
  <c r="V511" i="1"/>
  <c r="V510" i="1"/>
  <c r="V509" i="1"/>
  <c r="V508" i="1"/>
  <c r="V507" i="1"/>
  <c r="V506" i="1"/>
  <c r="V505" i="1"/>
  <c r="V504" i="1"/>
  <c r="V503" i="1"/>
  <c r="V502" i="1"/>
  <c r="V501" i="1"/>
  <c r="V500" i="1"/>
  <c r="V499" i="1"/>
  <c r="V498" i="1"/>
  <c r="V497" i="1"/>
  <c r="V496" i="1"/>
  <c r="V495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V468" i="1"/>
  <c r="V467" i="1"/>
  <c r="V466" i="1"/>
  <c r="V465" i="1"/>
  <c r="V464" i="1"/>
  <c r="V463" i="1"/>
  <c r="V462" i="1"/>
  <c r="V461" i="1"/>
  <c r="V460" i="1"/>
  <c r="V459" i="1"/>
  <c r="V458" i="1"/>
  <c r="V457" i="1"/>
  <c r="V456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2" i="1"/>
  <c r="V441" i="1"/>
  <c r="V440" i="1"/>
  <c r="V439" i="1"/>
  <c r="V438" i="1"/>
  <c r="V437" i="1"/>
  <c r="V436" i="1"/>
  <c r="V435" i="1"/>
  <c r="V434" i="1"/>
  <c r="V433" i="1"/>
  <c r="V432" i="1"/>
  <c r="V431" i="1"/>
  <c r="V430" i="1"/>
  <c r="V429" i="1"/>
  <c r="V428" i="1"/>
  <c r="V427" i="1"/>
  <c r="V426" i="1"/>
  <c r="V425" i="1"/>
  <c r="V424" i="1"/>
  <c r="V423" i="1"/>
  <c r="V422" i="1"/>
  <c r="V421" i="1"/>
  <c r="V420" i="1"/>
  <c r="V419" i="1"/>
  <c r="V418" i="1"/>
  <c r="V417" i="1"/>
  <c r="V416" i="1"/>
  <c r="V415" i="1"/>
  <c r="V414" i="1"/>
  <c r="V413" i="1"/>
  <c r="V412" i="1"/>
  <c r="V411" i="1"/>
  <c r="V410" i="1"/>
  <c r="V409" i="1"/>
  <c r="V408" i="1"/>
  <c r="V407" i="1"/>
  <c r="V406" i="1"/>
  <c r="V405" i="1"/>
  <c r="V404" i="1"/>
  <c r="V403" i="1"/>
  <c r="V402" i="1"/>
  <c r="V401" i="1"/>
  <c r="V400" i="1"/>
  <c r="V399" i="1"/>
  <c r="V398" i="1"/>
  <c r="V397" i="1"/>
  <c r="V396" i="1"/>
  <c r="V395" i="1"/>
  <c r="V394" i="1"/>
  <c r="V393" i="1"/>
  <c r="V392" i="1"/>
  <c r="V391" i="1"/>
  <c r="V390" i="1"/>
  <c r="V389" i="1"/>
  <c r="V388" i="1"/>
  <c r="V387" i="1"/>
  <c r="V386" i="1"/>
  <c r="V385" i="1"/>
  <c r="V384" i="1"/>
  <c r="V383" i="1"/>
  <c r="V382" i="1"/>
  <c r="V381" i="1"/>
  <c r="V380" i="1"/>
  <c r="V379" i="1"/>
  <c r="V378" i="1"/>
  <c r="V377" i="1"/>
  <c r="V376" i="1"/>
  <c r="V375" i="1"/>
  <c r="V374" i="1"/>
  <c r="V373" i="1"/>
  <c r="V372" i="1"/>
  <c r="V371" i="1"/>
  <c r="V370" i="1"/>
  <c r="V369" i="1"/>
  <c r="V368" i="1"/>
  <c r="V367" i="1"/>
  <c r="V366" i="1"/>
  <c r="V365" i="1"/>
  <c r="V364" i="1"/>
  <c r="V363" i="1"/>
  <c r="V362" i="1"/>
  <c r="V361" i="1"/>
  <c r="V360" i="1"/>
  <c r="V359" i="1"/>
  <c r="V358" i="1"/>
  <c r="V357" i="1"/>
  <c r="V356" i="1"/>
  <c r="V355" i="1"/>
  <c r="V354" i="1"/>
  <c r="V353" i="1"/>
  <c r="V352" i="1"/>
  <c r="V351" i="1"/>
  <c r="V350" i="1"/>
  <c r="V349" i="1"/>
  <c r="V348" i="1"/>
  <c r="V347" i="1"/>
  <c r="V346" i="1"/>
  <c r="V345" i="1"/>
  <c r="V344" i="1"/>
  <c r="V343" i="1"/>
  <c r="V342" i="1"/>
  <c r="V341" i="1"/>
  <c r="V340" i="1"/>
  <c r="V339" i="1"/>
  <c r="V338" i="1"/>
  <c r="V337" i="1"/>
  <c r="V336" i="1"/>
  <c r="V335" i="1"/>
  <c r="V334" i="1"/>
  <c r="V333" i="1"/>
  <c r="V332" i="1"/>
  <c r="V331" i="1"/>
  <c r="V330" i="1"/>
  <c r="V329" i="1"/>
  <c r="V328" i="1"/>
  <c r="V327" i="1"/>
  <c r="V326" i="1"/>
  <c r="V325" i="1"/>
  <c r="V324" i="1"/>
  <c r="V323" i="1"/>
  <c r="V322" i="1"/>
  <c r="V321" i="1"/>
  <c r="V320" i="1"/>
  <c r="V319" i="1"/>
  <c r="V318" i="1"/>
  <c r="V317" i="1"/>
  <c r="V316" i="1"/>
  <c r="V315" i="1"/>
  <c r="V314" i="1"/>
  <c r="V313" i="1"/>
  <c r="V312" i="1"/>
  <c r="V311" i="1"/>
  <c r="V310" i="1"/>
  <c r="V309" i="1"/>
  <c r="V308" i="1"/>
  <c r="V307" i="1"/>
  <c r="V306" i="1"/>
  <c r="V305" i="1"/>
  <c r="V304" i="1"/>
  <c r="V303" i="1"/>
  <c r="V302" i="1"/>
  <c r="V301" i="1"/>
  <c r="V300" i="1"/>
  <c r="V299" i="1"/>
  <c r="V298" i="1"/>
  <c r="V297" i="1"/>
  <c r="V296" i="1"/>
  <c r="V295" i="1"/>
  <c r="V294" i="1"/>
  <c r="V293" i="1"/>
  <c r="V292" i="1"/>
  <c r="V291" i="1"/>
  <c r="V290" i="1"/>
  <c r="V289" i="1"/>
  <c r="V288" i="1"/>
  <c r="V287" i="1"/>
  <c r="V286" i="1"/>
  <c r="V285" i="1"/>
  <c r="V284" i="1"/>
  <c r="V283" i="1"/>
  <c r="V282" i="1"/>
  <c r="V281" i="1"/>
  <c r="V280" i="1"/>
  <c r="V279" i="1"/>
  <c r="V278" i="1"/>
  <c r="V277" i="1"/>
  <c r="V276" i="1"/>
  <c r="V275" i="1"/>
  <c r="V274" i="1"/>
  <c r="V273" i="1"/>
  <c r="V272" i="1"/>
  <c r="V271" i="1"/>
  <c r="V270" i="1"/>
  <c r="V269" i="1"/>
  <c r="V268" i="1"/>
  <c r="V267" i="1"/>
  <c r="V266" i="1"/>
  <c r="V265" i="1"/>
  <c r="V264" i="1"/>
  <c r="V263" i="1"/>
  <c r="V262" i="1"/>
  <c r="V261" i="1"/>
  <c r="V260" i="1"/>
  <c r="V259" i="1"/>
  <c r="V258" i="1"/>
  <c r="V257" i="1"/>
  <c r="V256" i="1"/>
  <c r="V255" i="1"/>
  <c r="V254" i="1"/>
  <c r="V253" i="1"/>
  <c r="V252" i="1"/>
  <c r="V251" i="1"/>
  <c r="V250" i="1"/>
  <c r="V249" i="1"/>
  <c r="V248" i="1"/>
  <c r="V247" i="1"/>
  <c r="V246" i="1"/>
  <c r="V245" i="1"/>
  <c r="V244" i="1"/>
  <c r="V243" i="1"/>
  <c r="V242" i="1"/>
  <c r="V241" i="1"/>
  <c r="V240" i="1"/>
  <c r="V239" i="1"/>
  <c r="V238" i="1"/>
  <c r="V237" i="1"/>
  <c r="V236" i="1"/>
  <c r="V235" i="1"/>
  <c r="V234" i="1"/>
  <c r="V233" i="1"/>
  <c r="V232" i="1"/>
  <c r="V231" i="1"/>
  <c r="V230" i="1"/>
  <c r="V3" i="1"/>
  <c r="V4" i="1"/>
  <c r="V5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" i="1"/>
  <c r="V80" i="1"/>
  <c r="Q7166" i="1" l="1"/>
  <c r="Q7162" i="1"/>
  <c r="Q7158" i="1"/>
  <c r="Q7154" i="1"/>
  <c r="Q7150" i="1"/>
  <c r="Q7146" i="1"/>
  <c r="Q7142" i="1"/>
  <c r="Q7138" i="1"/>
  <c r="Q7134" i="1"/>
  <c r="Q7130" i="1"/>
  <c r="Q7126" i="1"/>
  <c r="Q7122" i="1"/>
  <c r="Q7167" i="1"/>
  <c r="Q7163" i="1"/>
  <c r="Q7159" i="1"/>
  <c r="Q7155" i="1"/>
  <c r="Q7151" i="1"/>
  <c r="Q7147" i="1"/>
  <c r="Q7143" i="1"/>
  <c r="Q7139" i="1"/>
  <c r="Q7135" i="1"/>
  <c r="Q7131" i="1"/>
  <c r="Q7127" i="1"/>
  <c r="Q7123" i="1"/>
  <c r="Q7119" i="1"/>
  <c r="Q7115" i="1"/>
  <c r="Q7111" i="1"/>
  <c r="Q7107" i="1"/>
  <c r="Q7103" i="1"/>
  <c r="Q7099" i="1"/>
  <c r="Q7095" i="1"/>
  <c r="Q7091" i="1"/>
  <c r="Q7087" i="1"/>
  <c r="Q7083" i="1"/>
  <c r="Q7079" i="1"/>
  <c r="Q7075" i="1"/>
  <c r="Q7071" i="1"/>
  <c r="Q7067" i="1"/>
  <c r="Q7063" i="1"/>
  <c r="Q7059" i="1"/>
  <c r="Q7055" i="1"/>
  <c r="Q7051" i="1"/>
  <c r="Q7047" i="1"/>
  <c r="Q7043" i="1"/>
  <c r="Q7039" i="1"/>
  <c r="Q7035" i="1"/>
  <c r="Q7031" i="1"/>
  <c r="Q7027" i="1"/>
  <c r="Q7023" i="1"/>
  <c r="Q7019" i="1"/>
  <c r="Q7015" i="1"/>
  <c r="Q7011" i="1"/>
  <c r="Q7007" i="1"/>
  <c r="Q7003" i="1"/>
  <c r="Q6999" i="1"/>
  <c r="Q6995" i="1"/>
  <c r="Q6991" i="1"/>
  <c r="Q6987" i="1"/>
  <c r="Q6983" i="1"/>
  <c r="Q6979" i="1"/>
  <c r="Q6975" i="1"/>
  <c r="Q6971" i="1"/>
  <c r="Q6967" i="1"/>
  <c r="Q6963" i="1"/>
  <c r="Q6959" i="1"/>
  <c r="Q6955" i="1"/>
  <c r="Q6951" i="1"/>
  <c r="Q6947" i="1"/>
  <c r="Q6943" i="1"/>
  <c r="Q6939" i="1"/>
  <c r="Q6935" i="1"/>
  <c r="Q6931" i="1"/>
  <c r="Q6927" i="1"/>
  <c r="Q6923" i="1"/>
  <c r="Q6919" i="1"/>
  <c r="Q6915" i="1"/>
  <c r="Q6911" i="1"/>
  <c r="Q6907" i="1"/>
  <c r="Q6903" i="1"/>
  <c r="Q6899" i="1"/>
  <c r="Q6895" i="1"/>
  <c r="Q6891" i="1"/>
  <c r="Q6887" i="1"/>
  <c r="Q6883" i="1"/>
  <c r="Q6879" i="1"/>
  <c r="Q6875" i="1"/>
  <c r="Q6871" i="1"/>
  <c r="Q6867" i="1"/>
  <c r="Q6863" i="1"/>
  <c r="Q6859" i="1"/>
  <c r="Q6855" i="1"/>
  <c r="Q6851" i="1"/>
  <c r="Q6847" i="1"/>
  <c r="Q6843" i="1"/>
  <c r="Q6839" i="1"/>
  <c r="Q6835" i="1"/>
  <c r="Q6831" i="1"/>
  <c r="Q6827" i="1"/>
  <c r="Q6823" i="1"/>
  <c r="Q6819" i="1"/>
  <c r="Q6815" i="1"/>
  <c r="Q6811" i="1"/>
  <c r="Q6807" i="1"/>
  <c r="Q6803" i="1"/>
  <c r="Q6799" i="1"/>
  <c r="Q6795" i="1"/>
  <c r="Q6791" i="1"/>
  <c r="Q6787" i="1"/>
  <c r="Q6783" i="1"/>
  <c r="Q6779" i="1"/>
  <c r="Q6775" i="1"/>
  <c r="Q6771" i="1"/>
  <c r="Q6767" i="1"/>
  <c r="Q6763" i="1"/>
  <c r="Q6759" i="1"/>
  <c r="Q6755" i="1"/>
  <c r="Q6751" i="1"/>
  <c r="Q6747" i="1"/>
  <c r="Q6743" i="1"/>
  <c r="Q6739" i="1"/>
  <c r="Q6735" i="1"/>
  <c r="Q6731" i="1"/>
  <c r="Q6727" i="1"/>
  <c r="Q6723" i="1"/>
  <c r="Q6719" i="1"/>
  <c r="Q6715" i="1"/>
  <c r="Q6711" i="1"/>
  <c r="Q6707" i="1"/>
  <c r="Q6703" i="1"/>
  <c r="Q6699" i="1"/>
  <c r="Q6695" i="1"/>
  <c r="Q6691" i="1"/>
  <c r="Q6687" i="1"/>
  <c r="Q6683" i="1"/>
  <c r="Q6679" i="1"/>
  <c r="Q6675" i="1"/>
  <c r="Q6671" i="1"/>
  <c r="Q6667" i="1"/>
  <c r="Q6663" i="1"/>
  <c r="Q6659" i="1"/>
  <c r="Q6655" i="1"/>
  <c r="Q6651" i="1"/>
  <c r="Q6647" i="1"/>
  <c r="Q6643" i="1"/>
  <c r="Q6639" i="1"/>
  <c r="Q6635" i="1"/>
  <c r="Q6631" i="1"/>
  <c r="Q6627" i="1"/>
  <c r="Q6623" i="1"/>
  <c r="Q6619" i="1"/>
  <c r="Q6615" i="1"/>
  <c r="Q6611" i="1"/>
  <c r="Q6607" i="1"/>
  <c r="Q6603" i="1"/>
  <c r="Q6599" i="1"/>
  <c r="Q6595" i="1"/>
  <c r="Q6591" i="1"/>
  <c r="Q6587" i="1"/>
  <c r="Q6583" i="1"/>
  <c r="Q6579" i="1"/>
  <c r="Q6575" i="1"/>
  <c r="Q6571" i="1"/>
  <c r="Q6567" i="1"/>
  <c r="Q6563" i="1"/>
  <c r="Q6559" i="1"/>
  <c r="Q6555" i="1"/>
  <c r="Q6551" i="1"/>
  <c r="Q6547" i="1"/>
  <c r="Q6543" i="1"/>
  <c r="Q6539" i="1"/>
  <c r="Q6535" i="1"/>
  <c r="Q6531" i="1"/>
  <c r="Q6527" i="1"/>
  <c r="Q6523" i="1"/>
  <c r="Q6519" i="1"/>
  <c r="Q6515" i="1"/>
  <c r="Q6511" i="1"/>
  <c r="Q6507" i="1"/>
  <c r="Q6503" i="1"/>
  <c r="Q6499" i="1"/>
  <c r="Q6495" i="1"/>
  <c r="Q6491" i="1"/>
  <c r="Q6487" i="1"/>
  <c r="Q6483" i="1"/>
  <c r="Q6479" i="1"/>
  <c r="Q6475" i="1"/>
  <c r="Q6471" i="1"/>
  <c r="Q6467" i="1"/>
  <c r="Q6463" i="1"/>
  <c r="Q6459" i="1"/>
  <c r="Q6455" i="1"/>
  <c r="Q6451" i="1"/>
  <c r="Q6447" i="1"/>
  <c r="Q6443" i="1"/>
  <c r="Q6439" i="1"/>
  <c r="Q6435" i="1"/>
  <c r="Q6431" i="1"/>
  <c r="Q6427" i="1"/>
  <c r="Q6423" i="1"/>
  <c r="Q6419" i="1"/>
  <c r="Q6415" i="1"/>
  <c r="Q6411" i="1"/>
  <c r="Q6407" i="1"/>
  <c r="Q6403" i="1"/>
  <c r="Q6399" i="1"/>
  <c r="Q6395" i="1"/>
  <c r="Q6391" i="1"/>
  <c r="Q6387" i="1"/>
  <c r="Q6383" i="1"/>
  <c r="Q6379" i="1"/>
  <c r="Q6375" i="1"/>
  <c r="Q6371" i="1"/>
  <c r="Q6367" i="1"/>
  <c r="Q6363" i="1"/>
  <c r="Q6359" i="1"/>
  <c r="Q6355" i="1"/>
  <c r="Q6351" i="1"/>
  <c r="Q6347" i="1"/>
  <c r="Q6343" i="1"/>
  <c r="Q6339" i="1"/>
  <c r="Q6335" i="1"/>
  <c r="Q6331" i="1"/>
  <c r="Q6327" i="1"/>
  <c r="Q6323" i="1"/>
  <c r="Q6319" i="1"/>
  <c r="Q6315" i="1"/>
  <c r="Q6311" i="1"/>
  <c r="Q6307" i="1"/>
  <c r="Q6303" i="1"/>
  <c r="Q6299" i="1"/>
  <c r="Q6295" i="1"/>
  <c r="Q6291" i="1"/>
  <c r="Q6287" i="1"/>
  <c r="Q6283" i="1"/>
  <c r="Q6279" i="1"/>
  <c r="Q6275" i="1"/>
  <c r="Q6271" i="1"/>
  <c r="Q6267" i="1"/>
  <c r="Q6263" i="1"/>
  <c r="Q6259" i="1"/>
  <c r="Q6255" i="1"/>
  <c r="Q6251" i="1"/>
  <c r="Q6247" i="1"/>
  <c r="Q6243" i="1"/>
  <c r="Q6239" i="1"/>
  <c r="Q6235" i="1"/>
  <c r="Q6231" i="1"/>
  <c r="Q6227" i="1"/>
  <c r="Q6223" i="1"/>
  <c r="Q6219" i="1"/>
  <c r="Q6215" i="1"/>
  <c r="Q6211" i="1"/>
  <c r="Q6207" i="1"/>
  <c r="Q6203" i="1"/>
  <c r="Q6199" i="1"/>
  <c r="Q6195" i="1"/>
  <c r="Q6191" i="1"/>
  <c r="Q6187" i="1"/>
  <c r="Q6183" i="1"/>
  <c r="Q6179" i="1"/>
  <c r="Q6175" i="1"/>
  <c r="Q6171" i="1"/>
  <c r="Q6167" i="1"/>
  <c r="Q6163" i="1"/>
  <c r="Q6159" i="1"/>
  <c r="Q6155" i="1"/>
  <c r="Q6151" i="1"/>
  <c r="Q6147" i="1"/>
  <c r="Q6143" i="1"/>
  <c r="Q6139" i="1"/>
  <c r="Q6135" i="1"/>
  <c r="Q6131" i="1"/>
  <c r="Q6127" i="1"/>
  <c r="Q6123" i="1"/>
  <c r="Q6119" i="1"/>
  <c r="Q6115" i="1"/>
  <c r="Q6111" i="1"/>
  <c r="Q6107" i="1"/>
  <c r="Q6103" i="1"/>
  <c r="Q6099" i="1"/>
  <c r="Q6095" i="1"/>
  <c r="Q6091" i="1"/>
  <c r="Q6087" i="1"/>
  <c r="Q6083" i="1"/>
  <c r="Q6079" i="1"/>
  <c r="Q6075" i="1"/>
  <c r="Q6071" i="1"/>
  <c r="Q6067" i="1"/>
  <c r="Q6063" i="1"/>
  <c r="Q6059" i="1"/>
  <c r="Q6055" i="1"/>
  <c r="Q6051" i="1"/>
  <c r="Q6047" i="1"/>
  <c r="Q6043" i="1"/>
  <c r="Q6039" i="1"/>
  <c r="Q6035" i="1"/>
  <c r="Q6031" i="1"/>
  <c r="Q6027" i="1"/>
  <c r="Q6023" i="1"/>
  <c r="Q6019" i="1"/>
  <c r="Q6015" i="1"/>
  <c r="Q6011" i="1"/>
  <c r="Q6007" i="1"/>
  <c r="Q6003" i="1"/>
  <c r="Q5999" i="1"/>
  <c r="Q5995" i="1"/>
  <c r="Q5991" i="1"/>
  <c r="Q5987" i="1"/>
  <c r="Q5983" i="1"/>
  <c r="Q5979" i="1"/>
  <c r="Q5975" i="1"/>
  <c r="Q7118" i="1"/>
  <c r="Q7114" i="1"/>
  <c r="Q7110" i="1"/>
  <c r="Q7106" i="1"/>
  <c r="Q7102" i="1"/>
  <c r="Q7098" i="1"/>
  <c r="Q7094" i="1"/>
  <c r="Q7090" i="1"/>
  <c r="Q7086" i="1"/>
  <c r="Q7082" i="1"/>
  <c r="Q7078" i="1"/>
  <c r="Q7074" i="1"/>
  <c r="Q7070" i="1"/>
  <c r="Q7066" i="1"/>
  <c r="Q7062" i="1"/>
  <c r="Q7058" i="1"/>
  <c r="Q7054" i="1"/>
  <c r="Q7050" i="1"/>
  <c r="Q7046" i="1"/>
  <c r="Q7042" i="1"/>
  <c r="Q7038" i="1"/>
  <c r="Q7034" i="1"/>
  <c r="Q7030" i="1"/>
  <c r="Q7026" i="1"/>
  <c r="Q7022" i="1"/>
  <c r="Q7018" i="1"/>
  <c r="Q7014" i="1"/>
  <c r="Q7010" i="1"/>
  <c r="Q7006" i="1"/>
  <c r="Q7002" i="1"/>
  <c r="Q6998" i="1"/>
  <c r="Q6994" i="1"/>
  <c r="Q6990" i="1"/>
  <c r="Q6986" i="1"/>
  <c r="Q6982" i="1"/>
  <c r="Q6978" i="1"/>
  <c r="Q6974" i="1"/>
  <c r="Q6970" i="1"/>
  <c r="Q6966" i="1"/>
  <c r="Q6962" i="1"/>
  <c r="Q6958" i="1"/>
  <c r="Q6954" i="1"/>
  <c r="Q6950" i="1"/>
  <c r="Q6946" i="1"/>
  <c r="Q6942" i="1"/>
  <c r="Q6938" i="1"/>
  <c r="Q6934" i="1"/>
  <c r="Q6930" i="1"/>
  <c r="Q6926" i="1"/>
  <c r="Q6922" i="1"/>
  <c r="Q6918" i="1"/>
  <c r="Q6914" i="1"/>
  <c r="Q6910" i="1"/>
  <c r="Q6906" i="1"/>
  <c r="Q6902" i="1"/>
  <c r="Q6898" i="1"/>
  <c r="Q6894" i="1"/>
  <c r="Q6890" i="1"/>
  <c r="Q6886" i="1"/>
  <c r="Q6882" i="1"/>
  <c r="Q6878" i="1"/>
  <c r="Q6874" i="1"/>
  <c r="Q6870" i="1"/>
  <c r="Q6866" i="1"/>
  <c r="Q6862" i="1"/>
  <c r="Q6858" i="1"/>
  <c r="Q6854" i="1"/>
  <c r="Q6850" i="1"/>
  <c r="Q6846" i="1"/>
  <c r="Q6842" i="1"/>
  <c r="Q6838" i="1"/>
  <c r="Q6834" i="1"/>
  <c r="Q6830" i="1"/>
  <c r="Q6826" i="1"/>
  <c r="Q6822" i="1"/>
  <c r="Q6818" i="1"/>
  <c r="Q6814" i="1"/>
  <c r="Q6810" i="1"/>
  <c r="Q6806" i="1"/>
  <c r="Q6802" i="1"/>
  <c r="Q6798" i="1"/>
  <c r="Q6794" i="1"/>
  <c r="Q6790" i="1"/>
  <c r="Q6786" i="1"/>
  <c r="Q6782" i="1"/>
  <c r="Q6778" i="1"/>
  <c r="Q6774" i="1"/>
  <c r="Q6770" i="1"/>
  <c r="Q6766" i="1"/>
  <c r="Q6762" i="1"/>
  <c r="Q6758" i="1"/>
  <c r="Q6754" i="1"/>
  <c r="Q6750" i="1"/>
  <c r="Q6746" i="1"/>
  <c r="Q6742" i="1"/>
  <c r="Q6738" i="1"/>
  <c r="Q6734" i="1"/>
  <c r="Q6730" i="1"/>
  <c r="Q6726" i="1"/>
  <c r="Q6722" i="1"/>
  <c r="Q6718" i="1"/>
  <c r="Q6714" i="1"/>
  <c r="Q6710" i="1"/>
  <c r="Q6706" i="1"/>
  <c r="Q6702" i="1"/>
  <c r="Q6698" i="1"/>
  <c r="Q6694" i="1"/>
  <c r="Q6690" i="1"/>
  <c r="Q6686" i="1"/>
  <c r="Q6682" i="1"/>
  <c r="Q6678" i="1"/>
  <c r="Q6674" i="1"/>
  <c r="Q6670" i="1"/>
  <c r="Q6666" i="1"/>
  <c r="Q6662" i="1"/>
  <c r="Q6658" i="1"/>
  <c r="Q6654" i="1"/>
  <c r="Q6650" i="1"/>
  <c r="Q6646" i="1"/>
  <c r="Q6642" i="1"/>
  <c r="Q6638" i="1"/>
  <c r="Q6634" i="1"/>
  <c r="Q6630" i="1"/>
  <c r="Q6626" i="1"/>
  <c r="Q6622" i="1"/>
  <c r="Q6618" i="1"/>
  <c r="Q6614" i="1"/>
  <c r="Q6610" i="1"/>
  <c r="Q6606" i="1"/>
  <c r="Q6602" i="1"/>
  <c r="Q6598" i="1"/>
  <c r="Q6594" i="1"/>
  <c r="Q6590" i="1"/>
  <c r="Q6586" i="1"/>
  <c r="Q6582" i="1"/>
  <c r="Q6578" i="1"/>
  <c r="Q6574" i="1"/>
  <c r="Q6570" i="1"/>
  <c r="Q6566" i="1"/>
  <c r="Q6562" i="1"/>
  <c r="Q6558" i="1"/>
  <c r="Q6554" i="1"/>
  <c r="Q6550" i="1"/>
  <c r="Q6546" i="1"/>
  <c r="Q6542" i="1"/>
  <c r="Q6538" i="1"/>
  <c r="Q6534" i="1"/>
  <c r="Q6530" i="1"/>
  <c r="Q6526" i="1"/>
  <c r="Q6522" i="1"/>
  <c r="Q6518" i="1"/>
  <c r="Q6514" i="1"/>
  <c r="Q6510" i="1"/>
  <c r="Q6506" i="1"/>
  <c r="Q6502" i="1"/>
  <c r="Q6498" i="1"/>
  <c r="Q6494" i="1"/>
  <c r="Q6490" i="1"/>
  <c r="Q6486" i="1"/>
  <c r="Q6482" i="1"/>
  <c r="Q6478" i="1"/>
  <c r="Q6474" i="1"/>
  <c r="Q6470" i="1"/>
  <c r="Q6466" i="1"/>
  <c r="Q6462" i="1"/>
  <c r="Q6458" i="1"/>
  <c r="Q6454" i="1"/>
  <c r="Q6450" i="1"/>
  <c r="Q6446" i="1"/>
  <c r="Q6442" i="1"/>
  <c r="Q6438" i="1"/>
  <c r="Q6434" i="1"/>
  <c r="Q6430" i="1"/>
  <c r="Q6426" i="1"/>
  <c r="Q6422" i="1"/>
  <c r="Q6418" i="1"/>
  <c r="Q6414" i="1"/>
  <c r="Q6410" i="1"/>
  <c r="Q6406" i="1"/>
  <c r="Q6402" i="1"/>
  <c r="Q6398" i="1"/>
  <c r="Q6394" i="1"/>
  <c r="Q6390" i="1"/>
  <c r="Q6386" i="1"/>
  <c r="Q6382" i="1"/>
  <c r="Q6378" i="1"/>
  <c r="Q6374" i="1"/>
  <c r="Q6370" i="1"/>
  <c r="Q6366" i="1"/>
  <c r="Q6362" i="1"/>
  <c r="Q6358" i="1"/>
  <c r="Q6354" i="1"/>
  <c r="Q6350" i="1"/>
  <c r="Q6346" i="1"/>
  <c r="Q6342" i="1"/>
  <c r="Q6338" i="1"/>
  <c r="Q6334" i="1"/>
  <c r="Q6330" i="1"/>
  <c r="Q6326" i="1"/>
  <c r="Q6322" i="1"/>
  <c r="Q6318" i="1"/>
  <c r="Q6314" i="1"/>
  <c r="Q6310" i="1"/>
  <c r="Q6306" i="1"/>
  <c r="Q6302" i="1"/>
  <c r="Q6298" i="1"/>
  <c r="Q6294" i="1"/>
  <c r="Q6290" i="1"/>
  <c r="Q6286" i="1"/>
  <c r="Q6282" i="1"/>
  <c r="Q6278" i="1"/>
  <c r="Q6274" i="1"/>
  <c r="Q6270" i="1"/>
  <c r="Q6266" i="1"/>
  <c r="Q6262" i="1"/>
  <c r="Q6258" i="1"/>
  <c r="Q6254" i="1"/>
  <c r="Q6250" i="1"/>
  <c r="Q6246" i="1"/>
  <c r="Q6242" i="1"/>
  <c r="Q6238" i="1"/>
  <c r="Q6234" i="1"/>
  <c r="Q6230" i="1"/>
  <c r="Q6226" i="1"/>
  <c r="Q6222" i="1"/>
  <c r="Q6218" i="1"/>
  <c r="Q6214" i="1"/>
  <c r="Q6210" i="1"/>
  <c r="Q6206" i="1"/>
  <c r="Q6202" i="1"/>
  <c r="Q6198" i="1"/>
  <c r="Q6194" i="1"/>
  <c r="Q6190" i="1"/>
  <c r="Q6186" i="1"/>
  <c r="Q6182" i="1"/>
  <c r="Q6178" i="1"/>
  <c r="Q6174" i="1"/>
  <c r="Q6170" i="1"/>
  <c r="Q6166" i="1"/>
  <c r="Q6162" i="1"/>
  <c r="Q6158" i="1"/>
  <c r="Q6154" i="1"/>
  <c r="Q6150" i="1"/>
  <c r="Q6146" i="1"/>
  <c r="Q6142" i="1"/>
  <c r="Q6138" i="1"/>
  <c r="Q6134" i="1"/>
  <c r="Q6130" i="1"/>
  <c r="Q6126" i="1"/>
  <c r="Q6122" i="1"/>
  <c r="Q6118" i="1"/>
  <c r="Q6114" i="1"/>
  <c r="Q6110" i="1"/>
  <c r="Q6106" i="1"/>
  <c r="Q6102" i="1"/>
  <c r="Q6098" i="1"/>
  <c r="Q6094" i="1"/>
  <c r="Q6090" i="1"/>
  <c r="Q6086" i="1"/>
  <c r="Q6082" i="1"/>
  <c r="Q6078" i="1"/>
  <c r="Q6074" i="1"/>
  <c r="Q6070" i="1"/>
  <c r="Q6066" i="1"/>
  <c r="Q6062" i="1"/>
  <c r="Q6058" i="1"/>
  <c r="Q6054" i="1"/>
  <c r="Q6050" i="1"/>
  <c r="Q6046" i="1"/>
  <c r="Q6042" i="1"/>
  <c r="Q6038" i="1"/>
  <c r="Q6034" i="1"/>
  <c r="Q6030" i="1"/>
  <c r="Q6026" i="1"/>
  <c r="Q6022" i="1"/>
  <c r="Q6018" i="1"/>
  <c r="Q6014" i="1"/>
  <c r="Q6010" i="1"/>
  <c r="Q6006" i="1"/>
  <c r="Q6002" i="1"/>
  <c r="Q5998" i="1"/>
  <c r="Q5994" i="1"/>
  <c r="Q5990" i="1"/>
  <c r="Q5986" i="1"/>
  <c r="Q5982" i="1"/>
  <c r="Q5978" i="1"/>
  <c r="Q5974" i="1"/>
  <c r="Q5970" i="1"/>
  <c r="Q5966" i="1"/>
  <c r="Q5962" i="1"/>
  <c r="Q5958" i="1"/>
  <c r="Q5954" i="1"/>
  <c r="Q5950" i="1"/>
  <c r="Q5946" i="1"/>
  <c r="Q5942" i="1"/>
  <c r="Q5938" i="1"/>
  <c r="Q5934" i="1"/>
  <c r="Q5930" i="1"/>
  <c r="Q5926" i="1"/>
  <c r="Q5922" i="1"/>
  <c r="Q5918" i="1"/>
  <c r="Q5914" i="1"/>
  <c r="Q5910" i="1"/>
  <c r="Q5906" i="1"/>
  <c r="Q5902" i="1"/>
  <c r="Q5898" i="1"/>
  <c r="Q5894" i="1"/>
  <c r="Q5890" i="1"/>
  <c r="Q5886" i="1"/>
  <c r="Q5882" i="1"/>
  <c r="Q5878" i="1"/>
  <c r="Q5874" i="1"/>
  <c r="Q5870" i="1"/>
  <c r="Q5866" i="1"/>
  <c r="Q5862" i="1"/>
  <c r="Q5858" i="1"/>
  <c r="Q5854" i="1"/>
  <c r="Q5850" i="1"/>
  <c r="Q5846" i="1"/>
  <c r="Q5842" i="1"/>
  <c r="Q5838" i="1"/>
  <c r="Q5834" i="1"/>
  <c r="Q5830" i="1"/>
  <c r="Q5826" i="1"/>
  <c r="Q5822" i="1"/>
  <c r="Q5818" i="1"/>
  <c r="Q5814" i="1"/>
  <c r="Q5810" i="1"/>
  <c r="Q5806" i="1"/>
  <c r="Q5802" i="1"/>
  <c r="Q5798" i="1"/>
  <c r="Q5794" i="1"/>
  <c r="Q5790" i="1"/>
  <c r="Q5786" i="1"/>
  <c r="Q5782" i="1"/>
  <c r="Q5778" i="1"/>
  <c r="Q5774" i="1"/>
  <c r="Q5770" i="1"/>
  <c r="Q5766" i="1"/>
  <c r="Q5762" i="1"/>
  <c r="Q5758" i="1"/>
  <c r="Q5754" i="1"/>
  <c r="Q5750" i="1"/>
  <c r="Q5746" i="1"/>
  <c r="Q5742" i="1"/>
  <c r="Q5738" i="1"/>
  <c r="Q5734" i="1"/>
  <c r="Q5730" i="1"/>
  <c r="Q5726" i="1"/>
  <c r="Q5722" i="1"/>
  <c r="Q5718" i="1"/>
  <c r="Q5714" i="1"/>
  <c r="Q5710" i="1"/>
  <c r="Q5706" i="1"/>
  <c r="Q5702" i="1"/>
  <c r="Q5698" i="1"/>
  <c r="Q5694" i="1"/>
  <c r="Q5690" i="1"/>
  <c r="Q5686" i="1"/>
  <c r="Q5682" i="1"/>
  <c r="Q5678" i="1"/>
  <c r="Q5674" i="1"/>
  <c r="Q5670" i="1"/>
  <c r="Q5666" i="1"/>
  <c r="Q5662" i="1"/>
  <c r="Q5658" i="1"/>
  <c r="Q5654" i="1"/>
  <c r="Q5650" i="1"/>
  <c r="Q5646" i="1"/>
  <c r="Q5642" i="1"/>
  <c r="Q5638" i="1"/>
  <c r="Q5634" i="1"/>
  <c r="Q5630" i="1"/>
  <c r="Q5626" i="1"/>
  <c r="Q5622" i="1"/>
  <c r="Q5618" i="1"/>
  <c r="Q5614" i="1"/>
  <c r="Q5610" i="1"/>
  <c r="Q5606" i="1"/>
  <c r="Q5602" i="1"/>
  <c r="Q5598" i="1"/>
  <c r="Q5594" i="1"/>
  <c r="Q5590" i="1"/>
  <c r="Q5586" i="1"/>
  <c r="Q5582" i="1"/>
  <c r="Q5578" i="1"/>
  <c r="Q5574" i="1"/>
  <c r="Q5570" i="1"/>
  <c r="Q5566" i="1"/>
  <c r="Q5562" i="1"/>
  <c r="Q5558" i="1"/>
  <c r="Q5554" i="1"/>
  <c r="Q5550" i="1"/>
  <c r="Q5546" i="1"/>
  <c r="Q5542" i="1"/>
  <c r="Q5538" i="1"/>
  <c r="Q5534" i="1"/>
  <c r="Q5530" i="1"/>
  <c r="Q5526" i="1"/>
  <c r="Q5522" i="1"/>
  <c r="Q5518" i="1"/>
  <c r="Q5514" i="1"/>
  <c r="Q5510" i="1"/>
  <c r="Q5506" i="1"/>
  <c r="Q5502" i="1"/>
  <c r="Q5498" i="1"/>
  <c r="Q5494" i="1"/>
  <c r="Q5490" i="1"/>
  <c r="Q5486" i="1"/>
  <c r="Q5482" i="1"/>
  <c r="Q5478" i="1"/>
  <c r="Q5474" i="1"/>
  <c r="Q5470" i="1"/>
  <c r="Q5466" i="1"/>
  <c r="Q5462" i="1"/>
  <c r="Q5458" i="1"/>
  <c r="Q5454" i="1"/>
  <c r="Q5450" i="1"/>
  <c r="Q5446" i="1"/>
  <c r="Q5442" i="1"/>
  <c r="Q5438" i="1"/>
  <c r="Q5434" i="1"/>
  <c r="Q5430" i="1"/>
  <c r="Q5426" i="1"/>
  <c r="Q5422" i="1"/>
  <c r="Q5418" i="1"/>
  <c r="Q5414" i="1"/>
  <c r="Q5410" i="1"/>
  <c r="Q5406" i="1"/>
  <c r="Q5402" i="1"/>
  <c r="Q5398" i="1"/>
  <c r="Q5394" i="1"/>
  <c r="Q5390" i="1"/>
  <c r="Q5386" i="1"/>
  <c r="Q5382" i="1"/>
  <c r="Q5378" i="1"/>
  <c r="Q5374" i="1"/>
  <c r="Q5370" i="1"/>
  <c r="Q5366" i="1"/>
  <c r="Q5362" i="1"/>
  <c r="Q5358" i="1"/>
  <c r="Q5354" i="1"/>
  <c r="Q5350" i="1"/>
  <c r="Q5346" i="1"/>
  <c r="Q5342" i="1"/>
  <c r="Q5338" i="1"/>
  <c r="Q5334" i="1"/>
  <c r="Q5330" i="1"/>
  <c r="Q5326" i="1"/>
  <c r="Q5322" i="1"/>
  <c r="Q5318" i="1"/>
  <c r="Q5314" i="1"/>
  <c r="Q5310" i="1"/>
  <c r="Q5306" i="1"/>
  <c r="Q5302" i="1"/>
  <c r="Q5298" i="1"/>
  <c r="Q5294" i="1"/>
  <c r="Q5290" i="1"/>
  <c r="Q5286" i="1"/>
  <c r="Q5282" i="1"/>
  <c r="Q5278" i="1"/>
  <c r="Q5274" i="1"/>
  <c r="Q5270" i="1"/>
  <c r="Q5266" i="1"/>
  <c r="Q5262" i="1"/>
  <c r="Q5258" i="1"/>
  <c r="Q5254" i="1"/>
  <c r="Q5250" i="1"/>
  <c r="Q5246" i="1"/>
  <c r="Q5242" i="1"/>
  <c r="Q5238" i="1"/>
  <c r="Q5234" i="1"/>
  <c r="Q5230" i="1"/>
  <c r="Q5226" i="1"/>
  <c r="Q5222" i="1"/>
  <c r="Q5218" i="1"/>
  <c r="Q5214" i="1"/>
  <c r="Q5210" i="1"/>
  <c r="Q5206" i="1"/>
  <c r="Q5202" i="1"/>
  <c r="Q5198" i="1"/>
  <c r="Q5194" i="1"/>
  <c r="Q5190" i="1"/>
  <c r="Q5186" i="1"/>
  <c r="Q5182" i="1"/>
  <c r="Q5178" i="1"/>
  <c r="Q5174" i="1"/>
  <c r="Q5170" i="1"/>
  <c r="Q5166" i="1"/>
  <c r="Q5162" i="1"/>
  <c r="Q5158" i="1"/>
  <c r="Q5154" i="1"/>
  <c r="Q5150" i="1"/>
  <c r="Q5146" i="1"/>
  <c r="Q5142" i="1"/>
  <c r="Q5138" i="1"/>
  <c r="Q5134" i="1"/>
  <c r="Q5130" i="1"/>
  <c r="Q5126" i="1"/>
  <c r="Q5122" i="1"/>
  <c r="Q5118" i="1"/>
  <c r="Q5114" i="1"/>
  <c r="Q5110" i="1"/>
  <c r="Q5106" i="1"/>
  <c r="Q5102" i="1"/>
  <c r="Q5098" i="1"/>
  <c r="Q5094" i="1"/>
  <c r="Q5090" i="1"/>
  <c r="Q5086" i="1"/>
  <c r="Q5082" i="1"/>
  <c r="Q5078" i="1"/>
  <c r="Q5074" i="1"/>
  <c r="Q5070" i="1"/>
  <c r="Q5066" i="1"/>
  <c r="Q5062" i="1"/>
  <c r="Q5058" i="1"/>
  <c r="Q5054" i="1"/>
  <c r="Q5050" i="1"/>
  <c r="Q5046" i="1"/>
  <c r="Q5042" i="1"/>
  <c r="Q5038" i="1"/>
  <c r="Q5034" i="1"/>
  <c r="Q5030" i="1"/>
  <c r="Q5026" i="1"/>
  <c r="Q5022" i="1"/>
  <c r="Q5018" i="1"/>
  <c r="Q5014" i="1"/>
  <c r="Q5010" i="1"/>
  <c r="Q5006" i="1"/>
  <c r="Q5002" i="1"/>
  <c r="Q4998" i="1"/>
  <c r="Q4994" i="1"/>
  <c r="Q4990" i="1"/>
  <c r="Q4986" i="1"/>
  <c r="Q4982" i="1"/>
  <c r="Q4978" i="1"/>
  <c r="Q4974" i="1"/>
  <c r="Q4970" i="1"/>
  <c r="Q4966" i="1"/>
  <c r="Q4962" i="1"/>
  <c r="Q4958" i="1"/>
  <c r="Q4954" i="1"/>
  <c r="Q4950" i="1"/>
  <c r="Q4946" i="1"/>
  <c r="Q4942" i="1"/>
  <c r="Q4938" i="1"/>
  <c r="Q4934" i="1"/>
  <c r="Q4930" i="1"/>
  <c r="Q4926" i="1"/>
  <c r="Q4922" i="1"/>
  <c r="Q4918" i="1"/>
  <c r="Q4914" i="1"/>
  <c r="Q4910" i="1"/>
  <c r="Q4906" i="1"/>
  <c r="Q4902" i="1"/>
  <c r="Q4898" i="1"/>
  <c r="Q4894" i="1"/>
  <c r="Q4890" i="1"/>
  <c r="Q4886" i="1"/>
  <c r="Q4882" i="1"/>
  <c r="Q4878" i="1"/>
  <c r="Q4874" i="1"/>
  <c r="Q4870" i="1"/>
  <c r="Q4866" i="1"/>
  <c r="Q4862" i="1"/>
  <c r="Q4858" i="1"/>
  <c r="Q4854" i="1"/>
  <c r="Q4850" i="1"/>
  <c r="Q4846" i="1"/>
  <c r="Q4842" i="1"/>
  <c r="Q4838" i="1"/>
  <c r="Q4834" i="1"/>
  <c r="Q4830" i="1"/>
  <c r="Q4826" i="1"/>
  <c r="Q4822" i="1"/>
  <c r="Q4818" i="1"/>
  <c r="Q4814" i="1"/>
  <c r="Q4810" i="1"/>
  <c r="Q4806" i="1"/>
  <c r="Q4802" i="1"/>
  <c r="Q4798" i="1"/>
  <c r="Q4794" i="1"/>
  <c r="Q4790" i="1"/>
  <c r="Q4786" i="1"/>
  <c r="Q4782" i="1"/>
  <c r="Q4778" i="1"/>
  <c r="Q4774" i="1"/>
  <c r="Q4770" i="1"/>
  <c r="Q4766" i="1"/>
  <c r="Q4762" i="1"/>
  <c r="Q4758" i="1"/>
  <c r="Q4754" i="1"/>
  <c r="Q4750" i="1"/>
  <c r="Q4746" i="1"/>
  <c r="Q4742" i="1"/>
  <c r="Q4738" i="1"/>
  <c r="Q4734" i="1"/>
  <c r="Q4730" i="1"/>
  <c r="Q4726" i="1"/>
  <c r="Q4722" i="1"/>
  <c r="Q4718" i="1"/>
  <c r="Q4714" i="1"/>
  <c r="Q4710" i="1"/>
  <c r="Q4706" i="1"/>
  <c r="Q4702" i="1"/>
  <c r="Q4698" i="1"/>
  <c r="Q4694" i="1"/>
  <c r="Q4690" i="1"/>
  <c r="Q4686" i="1"/>
  <c r="Q4682" i="1"/>
  <c r="Q4678" i="1"/>
  <c r="Q4674" i="1"/>
  <c r="Q4670" i="1"/>
  <c r="Q4666" i="1"/>
  <c r="Q4662" i="1"/>
  <c r="Q4658" i="1"/>
  <c r="Q4654" i="1"/>
  <c r="Q4650" i="1"/>
  <c r="Q4646" i="1"/>
  <c r="Q4642" i="1"/>
  <c r="Q4638" i="1"/>
  <c r="Q4634" i="1"/>
  <c r="Q4630" i="1"/>
  <c r="Q4626" i="1"/>
  <c r="Q4622" i="1"/>
  <c r="Q4618" i="1"/>
  <c r="Q4614" i="1"/>
  <c r="Q4610" i="1"/>
  <c r="Q4606" i="1"/>
  <c r="Q4602" i="1"/>
  <c r="Q4598" i="1"/>
  <c r="Q4594" i="1"/>
  <c r="Q4590" i="1"/>
  <c r="Q4586" i="1"/>
  <c r="Q4582" i="1"/>
  <c r="Q4578" i="1"/>
  <c r="Q4574" i="1"/>
  <c r="Q4570" i="1"/>
  <c r="Q4566" i="1"/>
  <c r="Q4562" i="1"/>
  <c r="Q4558" i="1"/>
  <c r="Q4554" i="1"/>
  <c r="Q4550" i="1"/>
  <c r="Q4546" i="1"/>
  <c r="Q4542" i="1"/>
  <c r="Q4538" i="1"/>
  <c r="Q4534" i="1"/>
  <c r="Q4530" i="1"/>
  <c r="Q4526" i="1"/>
  <c r="Q4522" i="1"/>
  <c r="Q4518" i="1"/>
  <c r="Q4514" i="1"/>
  <c r="Q4510" i="1"/>
  <c r="Q4506" i="1"/>
  <c r="Q4502" i="1"/>
  <c r="Q4498" i="1"/>
  <c r="Q4494" i="1"/>
  <c r="Q4490" i="1"/>
  <c r="Q4486" i="1"/>
  <c r="Q4482" i="1"/>
  <c r="Q4478" i="1"/>
  <c r="Q4474" i="1"/>
  <c r="Q4470" i="1"/>
  <c r="Q4466" i="1"/>
  <c r="Q4462" i="1"/>
  <c r="Q4458" i="1"/>
  <c r="Q4454" i="1"/>
  <c r="Q4450" i="1"/>
  <c r="Q4446" i="1"/>
  <c r="Q4442" i="1"/>
  <c r="Q4438" i="1"/>
  <c r="Q4434" i="1"/>
  <c r="Q4430" i="1"/>
  <c r="Q4426" i="1"/>
  <c r="Q4422" i="1"/>
  <c r="Q4418" i="1"/>
  <c r="Q4414" i="1"/>
  <c r="Q4410" i="1"/>
  <c r="Q4406" i="1"/>
  <c r="Q4402" i="1"/>
  <c r="Q4398" i="1"/>
  <c r="Q4394" i="1"/>
  <c r="Q7169" i="1"/>
  <c r="Q7165" i="1"/>
  <c r="Q7161" i="1"/>
  <c r="Q7157" i="1"/>
  <c r="Q7153" i="1"/>
  <c r="Q7149" i="1"/>
  <c r="Q7145" i="1"/>
  <c r="Q7141" i="1"/>
  <c r="Q7137" i="1"/>
  <c r="Q7133" i="1"/>
  <c r="Q7129" i="1"/>
  <c r="Q7125" i="1"/>
  <c r="Q7121" i="1"/>
  <c r="Q7117" i="1"/>
  <c r="Q7113" i="1"/>
  <c r="Q7109" i="1"/>
  <c r="Q7105" i="1"/>
  <c r="Q7101" i="1"/>
  <c r="Q7097" i="1"/>
  <c r="Q7093" i="1"/>
  <c r="Q7089" i="1"/>
  <c r="Q7085" i="1"/>
  <c r="Q7081" i="1"/>
  <c r="Q7077" i="1"/>
  <c r="Q7073" i="1"/>
  <c r="Q7069" i="1"/>
  <c r="Q7065" i="1"/>
  <c r="Q7061" i="1"/>
  <c r="Q7057" i="1"/>
  <c r="Q7053" i="1"/>
  <c r="Q7049" i="1"/>
  <c r="Q7045" i="1"/>
  <c r="Q7041" i="1"/>
  <c r="Q7037" i="1"/>
  <c r="Q7033" i="1"/>
  <c r="Q7029" i="1"/>
  <c r="Q7025" i="1"/>
  <c r="Q7021" i="1"/>
  <c r="Q7017" i="1"/>
  <c r="Q7013" i="1"/>
  <c r="Q7009" i="1"/>
  <c r="Q7005" i="1"/>
  <c r="Q7001" i="1"/>
  <c r="Q6997" i="1"/>
  <c r="Q6993" i="1"/>
  <c r="Q6989" i="1"/>
  <c r="Q6985" i="1"/>
  <c r="Q6981" i="1"/>
  <c r="Q6977" i="1"/>
  <c r="Q6973" i="1"/>
  <c r="Q6969" i="1"/>
  <c r="Q6965" i="1"/>
  <c r="Q6961" i="1"/>
  <c r="Q6957" i="1"/>
  <c r="Q6953" i="1"/>
  <c r="Q6949" i="1"/>
  <c r="Q6945" i="1"/>
  <c r="Q6941" i="1"/>
  <c r="Q6937" i="1"/>
  <c r="Q6933" i="1"/>
  <c r="Q6929" i="1"/>
  <c r="Q6925" i="1"/>
  <c r="Q6921" i="1"/>
  <c r="Q6917" i="1"/>
  <c r="Q6913" i="1"/>
  <c r="Q6909" i="1"/>
  <c r="Q6905" i="1"/>
  <c r="Q6901" i="1"/>
  <c r="Q6897" i="1"/>
  <c r="Q6893" i="1"/>
  <c r="Q6889" i="1"/>
  <c r="Q6885" i="1"/>
  <c r="Q6881" i="1"/>
  <c r="Q6877" i="1"/>
  <c r="Q6873" i="1"/>
  <c r="Q6869" i="1"/>
  <c r="Q6865" i="1"/>
  <c r="Q6861" i="1"/>
  <c r="Q6857" i="1"/>
  <c r="Q6853" i="1"/>
  <c r="Q6849" i="1"/>
  <c r="Q6845" i="1"/>
  <c r="Q6841" i="1"/>
  <c r="Q6837" i="1"/>
  <c r="Q6833" i="1"/>
  <c r="Q6829" i="1"/>
  <c r="Q6825" i="1"/>
  <c r="Q6821" i="1"/>
  <c r="Q6817" i="1"/>
  <c r="Q6813" i="1"/>
  <c r="Q6809" i="1"/>
  <c r="Q6805" i="1"/>
  <c r="Q6801" i="1"/>
  <c r="Q6797" i="1"/>
  <c r="Q6793" i="1"/>
  <c r="Q6789" i="1"/>
  <c r="Q6785" i="1"/>
  <c r="Q6781" i="1"/>
  <c r="Q6777" i="1"/>
  <c r="Q6773" i="1"/>
  <c r="Q6769" i="1"/>
  <c r="Q6765" i="1"/>
  <c r="Q6761" i="1"/>
  <c r="Q6757" i="1"/>
  <c r="Q6753" i="1"/>
  <c r="Q6749" i="1"/>
  <c r="Q6745" i="1"/>
  <c r="Q6741" i="1"/>
  <c r="Q6737" i="1"/>
  <c r="Q6733" i="1"/>
  <c r="Q6729" i="1"/>
  <c r="Q6725" i="1"/>
  <c r="Q6721" i="1"/>
  <c r="Q6717" i="1"/>
  <c r="Q6713" i="1"/>
  <c r="Q6709" i="1"/>
  <c r="Q6705" i="1"/>
  <c r="Q6701" i="1"/>
  <c r="Q6697" i="1"/>
  <c r="Q6693" i="1"/>
  <c r="Q6689" i="1"/>
  <c r="Q6685" i="1"/>
  <c r="Q6681" i="1"/>
  <c r="Q6677" i="1"/>
  <c r="Q6673" i="1"/>
  <c r="Q6669" i="1"/>
  <c r="Q6665" i="1"/>
  <c r="Q6661" i="1"/>
  <c r="Q6657" i="1"/>
  <c r="Q6653" i="1"/>
  <c r="Q6649" i="1"/>
  <c r="Q6645" i="1"/>
  <c r="Q6641" i="1"/>
  <c r="Q6637" i="1"/>
  <c r="Q6633" i="1"/>
  <c r="Q6629" i="1"/>
  <c r="Q6625" i="1"/>
  <c r="Q6621" i="1"/>
  <c r="Q6617" i="1"/>
  <c r="Q6613" i="1"/>
  <c r="Q6609" i="1"/>
  <c r="Q6605" i="1"/>
  <c r="Q6601" i="1"/>
  <c r="Q6597" i="1"/>
  <c r="Q6593" i="1"/>
  <c r="Q6589" i="1"/>
  <c r="Q6585" i="1"/>
  <c r="Q6581" i="1"/>
  <c r="Q6577" i="1"/>
  <c r="Q6573" i="1"/>
  <c r="Q6569" i="1"/>
  <c r="Q6565" i="1"/>
  <c r="Q6561" i="1"/>
  <c r="Q6557" i="1"/>
  <c r="Q6553" i="1"/>
  <c r="Q6549" i="1"/>
  <c r="Q6545" i="1"/>
  <c r="Q6541" i="1"/>
  <c r="Q6537" i="1"/>
  <c r="Q6533" i="1"/>
  <c r="Q6529" i="1"/>
  <c r="Q6525" i="1"/>
  <c r="Q6521" i="1"/>
  <c r="Q6517" i="1"/>
  <c r="Q6513" i="1"/>
  <c r="Q6509" i="1"/>
  <c r="Q6505" i="1"/>
  <c r="Q6501" i="1"/>
  <c r="Q6497" i="1"/>
  <c r="Q6493" i="1"/>
  <c r="Q6489" i="1"/>
  <c r="Q6485" i="1"/>
  <c r="Q6481" i="1"/>
  <c r="Q6477" i="1"/>
  <c r="Q6473" i="1"/>
  <c r="Q6469" i="1"/>
  <c r="Q6465" i="1"/>
  <c r="Q6461" i="1"/>
  <c r="Q6457" i="1"/>
  <c r="Q6453" i="1"/>
  <c r="Q6449" i="1"/>
  <c r="Q6445" i="1"/>
  <c r="Q6441" i="1"/>
  <c r="Q6437" i="1"/>
  <c r="Q6433" i="1"/>
  <c r="Q6429" i="1"/>
  <c r="Q6425" i="1"/>
  <c r="Q6421" i="1"/>
  <c r="Q6417" i="1"/>
  <c r="Q6413" i="1"/>
  <c r="Q6409" i="1"/>
  <c r="Q6405" i="1"/>
  <c r="Q6401" i="1"/>
  <c r="Q6397" i="1"/>
  <c r="Q6393" i="1"/>
  <c r="Q6389" i="1"/>
  <c r="Q6385" i="1"/>
  <c r="Q6381" i="1"/>
  <c r="Q6377" i="1"/>
  <c r="Q6373" i="1"/>
  <c r="Q6369" i="1"/>
  <c r="Q6365" i="1"/>
  <c r="Q6361" i="1"/>
  <c r="Q6357" i="1"/>
  <c r="Q6353" i="1"/>
  <c r="Q6349" i="1"/>
  <c r="Q6345" i="1"/>
  <c r="Q6341" i="1"/>
  <c r="Q6337" i="1"/>
  <c r="Q6333" i="1"/>
  <c r="Q6329" i="1"/>
  <c r="Q6325" i="1"/>
  <c r="Q6321" i="1"/>
  <c r="Q6317" i="1"/>
  <c r="Q6313" i="1"/>
  <c r="Q6309" i="1"/>
  <c r="Q6305" i="1"/>
  <c r="Q6301" i="1"/>
  <c r="Q6297" i="1"/>
  <c r="Q6293" i="1"/>
  <c r="Q6289" i="1"/>
  <c r="Q6285" i="1"/>
  <c r="Q6281" i="1"/>
  <c r="Q6277" i="1"/>
  <c r="Q6273" i="1"/>
  <c r="Q6269" i="1"/>
  <c r="Q6265" i="1"/>
  <c r="Q6261" i="1"/>
  <c r="Q6257" i="1"/>
  <c r="Q6253" i="1"/>
  <c r="Q6249" i="1"/>
  <c r="Q6245" i="1"/>
  <c r="Q6241" i="1"/>
  <c r="Q6237" i="1"/>
  <c r="Q6233" i="1"/>
  <c r="Q6229" i="1"/>
  <c r="Q6225" i="1"/>
  <c r="Q6221" i="1"/>
  <c r="Q6217" i="1"/>
  <c r="Q6213" i="1"/>
  <c r="Q6209" i="1"/>
  <c r="Q6205" i="1"/>
  <c r="Q6201" i="1"/>
  <c r="Q6197" i="1"/>
  <c r="Q6193" i="1"/>
  <c r="Q6189" i="1"/>
  <c r="Q6185" i="1"/>
  <c r="Q6181" i="1"/>
  <c r="Q6177" i="1"/>
  <c r="Q6173" i="1"/>
  <c r="Q6169" i="1"/>
  <c r="Q6165" i="1"/>
  <c r="Q6161" i="1"/>
  <c r="Q6157" i="1"/>
  <c r="Q6153" i="1"/>
  <c r="Q6149" i="1"/>
  <c r="Q6145" i="1"/>
  <c r="Q6141" i="1"/>
  <c r="Q6137" i="1"/>
  <c r="Q6133" i="1"/>
  <c r="Q6129" i="1"/>
  <c r="Q6125" i="1"/>
  <c r="Q6121" i="1"/>
  <c r="Q6117" i="1"/>
  <c r="Q6113" i="1"/>
  <c r="Q6109" i="1"/>
  <c r="Q6105" i="1"/>
  <c r="Q6101" i="1"/>
  <c r="Q6097" i="1"/>
  <c r="Q6093" i="1"/>
  <c r="Q6089" i="1"/>
  <c r="Q6085" i="1"/>
  <c r="Q6081" i="1"/>
  <c r="Q6077" i="1"/>
  <c r="Q6073" i="1"/>
  <c r="Q6069" i="1"/>
  <c r="Q6065" i="1"/>
  <c r="Q6061" i="1"/>
  <c r="Q6057" i="1"/>
  <c r="Q6053" i="1"/>
  <c r="Q6049" i="1"/>
  <c r="Q6045" i="1"/>
  <c r="Q6041" i="1"/>
  <c r="Q6037" i="1"/>
  <c r="Q6033" i="1"/>
  <c r="Q6029" i="1"/>
  <c r="Q6025" i="1"/>
  <c r="Q6021" i="1"/>
  <c r="Q6017" i="1"/>
  <c r="Q6013" i="1"/>
  <c r="Q6009" i="1"/>
  <c r="Q6005" i="1"/>
  <c r="Q6001" i="1"/>
  <c r="Q5997" i="1"/>
  <c r="Q5993" i="1"/>
  <c r="Q5989" i="1"/>
  <c r="Q5985" i="1"/>
  <c r="Q5981" i="1"/>
  <c r="Q5977" i="1"/>
  <c r="Q5973" i="1"/>
  <c r="Q5969" i="1"/>
  <c r="Q5965" i="1"/>
  <c r="Q5961" i="1"/>
  <c r="Q5957" i="1"/>
  <c r="Q5953" i="1"/>
  <c r="Q5949" i="1"/>
  <c r="Q5945" i="1"/>
  <c r="Q5941" i="1"/>
  <c r="Q5937" i="1"/>
  <c r="Q5933" i="1"/>
  <c r="Q5929" i="1"/>
  <c r="Q5925" i="1"/>
  <c r="Q5921" i="1"/>
  <c r="Q5917" i="1"/>
  <c r="Q5913" i="1"/>
  <c r="Q5909" i="1"/>
  <c r="Q5905" i="1"/>
  <c r="Q5901" i="1"/>
  <c r="Q5897" i="1"/>
  <c r="Q5893" i="1"/>
  <c r="Q5889" i="1"/>
  <c r="Q5885" i="1"/>
  <c r="Q5881" i="1"/>
  <c r="Q5877" i="1"/>
  <c r="Q5873" i="1"/>
  <c r="Q5869" i="1"/>
  <c r="Q5865" i="1"/>
  <c r="Q5861" i="1"/>
  <c r="Q5857" i="1"/>
  <c r="Q5853" i="1"/>
  <c r="Q5849" i="1"/>
  <c r="Q5845" i="1"/>
  <c r="Q5841" i="1"/>
  <c r="Q5837" i="1"/>
  <c r="Q5833" i="1"/>
  <c r="Q5829" i="1"/>
  <c r="Q5825" i="1"/>
  <c r="Q5821" i="1"/>
  <c r="Q5817" i="1"/>
  <c r="Q5813" i="1"/>
  <c r="Q5809" i="1"/>
  <c r="Q5805" i="1"/>
  <c r="Q5801" i="1"/>
  <c r="Q5797" i="1"/>
  <c r="Q5793" i="1"/>
  <c r="Q5789" i="1"/>
  <c r="Q5785" i="1"/>
  <c r="Q5781" i="1"/>
  <c r="Q5777" i="1"/>
  <c r="Q5773" i="1"/>
  <c r="Q5769" i="1"/>
  <c r="Q5765" i="1"/>
  <c r="Q5761" i="1"/>
  <c r="Q5757" i="1"/>
  <c r="Q5753" i="1"/>
  <c r="Q5749" i="1"/>
  <c r="Q5745" i="1"/>
  <c r="Q5741" i="1"/>
  <c r="Q5737" i="1"/>
  <c r="Q5733" i="1"/>
  <c r="Q5729" i="1"/>
  <c r="Q5725" i="1"/>
  <c r="Q5721" i="1"/>
  <c r="Q5717" i="1"/>
  <c r="Q5713" i="1"/>
  <c r="Q5709" i="1"/>
  <c r="Q5705" i="1"/>
  <c r="Q5701" i="1"/>
  <c r="Q5697" i="1"/>
  <c r="Q5693" i="1"/>
  <c r="Q5689" i="1"/>
  <c r="Q5685" i="1"/>
  <c r="Q5681" i="1"/>
  <c r="Q5677" i="1"/>
  <c r="Q5673" i="1"/>
  <c r="Q5669" i="1"/>
  <c r="Q5665" i="1"/>
  <c r="Q5661" i="1"/>
  <c r="Q5657" i="1"/>
  <c r="Q5653" i="1"/>
  <c r="Q5649" i="1"/>
  <c r="Q5645" i="1"/>
  <c r="Q5641" i="1"/>
  <c r="Q5637" i="1"/>
  <c r="Q5633" i="1"/>
  <c r="Q5629" i="1"/>
  <c r="Q5625" i="1"/>
  <c r="Q5621" i="1"/>
  <c r="Q5617" i="1"/>
  <c r="Q5613" i="1"/>
  <c r="Q5609" i="1"/>
  <c r="Q5605" i="1"/>
  <c r="Q5601" i="1"/>
  <c r="Q5597" i="1"/>
  <c r="Q5593" i="1"/>
  <c r="Q5589" i="1"/>
  <c r="Q5585" i="1"/>
  <c r="Q5581" i="1"/>
  <c r="Q5577" i="1"/>
  <c r="Q5573" i="1"/>
  <c r="Q5569" i="1"/>
  <c r="Q5565" i="1"/>
  <c r="Q5561" i="1"/>
  <c r="Q5557" i="1"/>
  <c r="Q5553" i="1"/>
  <c r="Q5549" i="1"/>
  <c r="Q5545" i="1"/>
  <c r="Q5541" i="1"/>
  <c r="Q5537" i="1"/>
  <c r="Q5533" i="1"/>
  <c r="Q5529" i="1"/>
  <c r="Q5525" i="1"/>
  <c r="Q5521" i="1"/>
  <c r="Q5517" i="1"/>
  <c r="Q5513" i="1"/>
  <c r="Q5509" i="1"/>
  <c r="Q5505" i="1"/>
  <c r="Q5501" i="1"/>
  <c r="Q5497" i="1"/>
  <c r="Q5493" i="1"/>
  <c r="Q5489" i="1"/>
  <c r="Q5485" i="1"/>
  <c r="Q5481" i="1"/>
  <c r="Q5477" i="1"/>
  <c r="Q5473" i="1"/>
  <c r="Q5469" i="1"/>
  <c r="Q5465" i="1"/>
  <c r="Q5461" i="1"/>
  <c r="Q5457" i="1"/>
  <c r="Q5453" i="1"/>
  <c r="Q5449" i="1"/>
  <c r="Q5445" i="1"/>
  <c r="Q5441" i="1"/>
  <c r="Q5437" i="1"/>
  <c r="Q5433" i="1"/>
  <c r="Q5429" i="1"/>
  <c r="Q5425" i="1"/>
  <c r="Q5421" i="1"/>
  <c r="Q5417" i="1"/>
  <c r="Q5413" i="1"/>
  <c r="Q5409" i="1"/>
  <c r="Q5405" i="1"/>
  <c r="Q5401" i="1"/>
  <c r="Q5397" i="1"/>
  <c r="Q5393" i="1"/>
  <c r="Q5389" i="1"/>
  <c r="Q5385" i="1"/>
  <c r="Q5381" i="1"/>
  <c r="Q5377" i="1"/>
  <c r="Q5373" i="1"/>
  <c r="Q5369" i="1"/>
  <c r="Q5365" i="1"/>
  <c r="Q5361" i="1"/>
  <c r="Q5357" i="1"/>
  <c r="Q5353" i="1"/>
  <c r="Q5349" i="1"/>
  <c r="Q5345" i="1"/>
  <c r="Q5341" i="1"/>
  <c r="Q5337" i="1"/>
  <c r="Q5333" i="1"/>
  <c r="Q5329" i="1"/>
  <c r="Q5325" i="1"/>
  <c r="Q5321" i="1"/>
  <c r="Q5317" i="1"/>
  <c r="Q5313" i="1"/>
  <c r="Q5309" i="1"/>
  <c r="Q5305" i="1"/>
  <c r="Q5301" i="1"/>
  <c r="Q5297" i="1"/>
  <c r="Q5293" i="1"/>
  <c r="Q5289" i="1"/>
  <c r="Q5285" i="1"/>
  <c r="Q5281" i="1"/>
  <c r="Q5277" i="1"/>
  <c r="Q5273" i="1"/>
  <c r="Q5269" i="1"/>
  <c r="Q5265" i="1"/>
  <c r="Q5261" i="1"/>
  <c r="Q5257" i="1"/>
  <c r="Q5253" i="1"/>
  <c r="Q5249" i="1"/>
  <c r="Q5245" i="1"/>
  <c r="Q5241" i="1"/>
  <c r="Q5237" i="1"/>
  <c r="Q5233" i="1"/>
  <c r="Q5229" i="1"/>
  <c r="Q5225" i="1"/>
  <c r="Q5221" i="1"/>
  <c r="Q5217" i="1"/>
  <c r="Q5213" i="1"/>
  <c r="Q5209" i="1"/>
  <c r="Q5205" i="1"/>
  <c r="Q5201" i="1"/>
  <c r="Q5197" i="1"/>
  <c r="Q5193" i="1"/>
  <c r="Q5189" i="1"/>
  <c r="Q5185" i="1"/>
  <c r="Q5181" i="1"/>
  <c r="Q5177" i="1"/>
  <c r="Q5173" i="1"/>
  <c r="Q5169" i="1"/>
  <c r="Q5165" i="1"/>
  <c r="Q5161" i="1"/>
  <c r="Q5157" i="1"/>
  <c r="Q5153" i="1"/>
  <c r="Q5149" i="1"/>
  <c r="Q5145" i="1"/>
  <c r="Q5141" i="1"/>
  <c r="Q5137" i="1"/>
  <c r="Q5133" i="1"/>
  <c r="Q5129" i="1"/>
  <c r="Q5125" i="1"/>
  <c r="Q5121" i="1"/>
  <c r="Q5117" i="1"/>
  <c r="Q5113" i="1"/>
  <c r="Q5109" i="1"/>
  <c r="Q5105" i="1"/>
  <c r="Q5101" i="1"/>
  <c r="Q5097" i="1"/>
  <c r="Q5093" i="1"/>
  <c r="Q5089" i="1"/>
  <c r="Q5085" i="1"/>
  <c r="Q5081" i="1"/>
  <c r="Q5077" i="1"/>
  <c r="Q5073" i="1"/>
  <c r="Q5069" i="1"/>
  <c r="Q5065" i="1"/>
  <c r="Q5061" i="1"/>
  <c r="Q5057" i="1"/>
  <c r="Q5053" i="1"/>
  <c r="Q5049" i="1"/>
  <c r="Q5045" i="1"/>
  <c r="Q5041" i="1"/>
  <c r="Q5037" i="1"/>
  <c r="Q5033" i="1"/>
  <c r="Q5029" i="1"/>
  <c r="Q5025" i="1"/>
  <c r="Q5021" i="1"/>
  <c r="Q5017" i="1"/>
  <c r="Q5013" i="1"/>
  <c r="Q5009" i="1"/>
  <c r="Q5005" i="1"/>
  <c r="Q5001" i="1"/>
  <c r="Q4997" i="1"/>
  <c r="Q4993" i="1"/>
  <c r="Q4989" i="1"/>
  <c r="Q4985" i="1"/>
  <c r="Q4981" i="1"/>
  <c r="Q4977" i="1"/>
  <c r="Q4973" i="1"/>
  <c r="Q4969" i="1"/>
  <c r="Q4965" i="1"/>
  <c r="Q4961" i="1"/>
  <c r="Q4957" i="1"/>
  <c r="Q4953" i="1"/>
  <c r="Q4949" i="1"/>
  <c r="Q4945" i="1"/>
  <c r="Q4941" i="1"/>
  <c r="Q4937" i="1"/>
  <c r="Q4933" i="1"/>
  <c r="Q4929" i="1"/>
  <c r="Q4925" i="1"/>
  <c r="Q4921" i="1"/>
  <c r="Q4917" i="1"/>
  <c r="Q4913" i="1"/>
  <c r="Q4909" i="1"/>
  <c r="Q4905" i="1"/>
  <c r="Q4901" i="1"/>
  <c r="Q4897" i="1"/>
  <c r="Q4893" i="1"/>
  <c r="Q4889" i="1"/>
  <c r="Q4885" i="1"/>
  <c r="Q4881" i="1"/>
  <c r="Q4877" i="1"/>
  <c r="Q4873" i="1"/>
  <c r="Q4869" i="1"/>
  <c r="Q4865" i="1"/>
  <c r="Q4861" i="1"/>
  <c r="Q4857" i="1"/>
  <c r="Q4853" i="1"/>
  <c r="Q4849" i="1"/>
  <c r="Q4845" i="1"/>
  <c r="Q4841" i="1"/>
  <c r="Q4837" i="1"/>
  <c r="Q4833" i="1"/>
  <c r="Q4829" i="1"/>
  <c r="Q4825" i="1"/>
  <c r="Q4821" i="1"/>
  <c r="Q4817" i="1"/>
  <c r="Q4813" i="1"/>
  <c r="Q4809" i="1"/>
  <c r="Q4805" i="1"/>
  <c r="Q4801" i="1"/>
  <c r="Q4797" i="1"/>
  <c r="Q4793" i="1"/>
  <c r="Q4789" i="1"/>
  <c r="Q4785" i="1"/>
  <c r="Q4781" i="1"/>
  <c r="Q4777" i="1"/>
  <c r="Q4773" i="1"/>
  <c r="Q4769" i="1"/>
  <c r="Q4765" i="1"/>
  <c r="Q4761" i="1"/>
  <c r="Q4757" i="1"/>
  <c r="Q4753" i="1"/>
  <c r="Q4749" i="1"/>
  <c r="Q4745" i="1"/>
  <c r="Q4741" i="1"/>
  <c r="Q4737" i="1"/>
  <c r="Q4733" i="1"/>
  <c r="Q4729" i="1"/>
  <c r="Q4725" i="1"/>
  <c r="Q4721" i="1"/>
  <c r="Q4717" i="1"/>
  <c r="Q7168" i="1"/>
  <c r="Q7164" i="1"/>
  <c r="Q7160" i="1"/>
  <c r="Q7156" i="1"/>
  <c r="Q7152" i="1"/>
  <c r="Q7148" i="1"/>
  <c r="Q7144" i="1"/>
  <c r="Q7140" i="1"/>
  <c r="Q7136" i="1"/>
  <c r="Q7132" i="1"/>
  <c r="Q7128" i="1"/>
  <c r="Q7124" i="1"/>
  <c r="Q7120" i="1"/>
  <c r="Q7116" i="1"/>
  <c r="Q7112" i="1"/>
  <c r="Q7108" i="1"/>
  <c r="Q7104" i="1"/>
  <c r="Q7100" i="1"/>
  <c r="Q7096" i="1"/>
  <c r="Q7092" i="1"/>
  <c r="Q7088" i="1"/>
  <c r="Q7084" i="1"/>
  <c r="Q7080" i="1"/>
  <c r="Q7076" i="1"/>
  <c r="Q7072" i="1"/>
  <c r="Q7068" i="1"/>
  <c r="Q7064" i="1"/>
  <c r="Q7060" i="1"/>
  <c r="Q7056" i="1"/>
  <c r="Q7052" i="1"/>
  <c r="Q7048" i="1"/>
  <c r="Q7044" i="1"/>
  <c r="Q7040" i="1"/>
  <c r="Q7036" i="1"/>
  <c r="Q7032" i="1"/>
  <c r="Q7028" i="1"/>
  <c r="Q7024" i="1"/>
  <c r="Q7020" i="1"/>
  <c r="Q7016" i="1"/>
  <c r="Q7012" i="1"/>
  <c r="Q7008" i="1"/>
  <c r="Q7004" i="1"/>
  <c r="Q7000" i="1"/>
  <c r="Q6996" i="1"/>
  <c r="Q6992" i="1"/>
  <c r="Q6988" i="1"/>
  <c r="Q6984" i="1"/>
  <c r="Q6980" i="1"/>
  <c r="Q6976" i="1"/>
  <c r="Q6972" i="1"/>
  <c r="Q6968" i="1"/>
  <c r="Q6964" i="1"/>
  <c r="Q6960" i="1"/>
  <c r="Q6956" i="1"/>
  <c r="Q6952" i="1"/>
  <c r="Q6948" i="1"/>
  <c r="Q6944" i="1"/>
  <c r="Q6940" i="1"/>
  <c r="Q6936" i="1"/>
  <c r="Q6932" i="1"/>
  <c r="Q6928" i="1"/>
  <c r="Q6924" i="1"/>
  <c r="Q6920" i="1"/>
  <c r="Q6916" i="1"/>
  <c r="Q6912" i="1"/>
  <c r="Q6908" i="1"/>
  <c r="Q6904" i="1"/>
  <c r="Q6900" i="1"/>
  <c r="Q6896" i="1"/>
  <c r="Q6892" i="1"/>
  <c r="Q6888" i="1"/>
  <c r="Q6884" i="1"/>
  <c r="Q6880" i="1"/>
  <c r="Q6876" i="1"/>
  <c r="Q6872" i="1"/>
  <c r="Q6868" i="1"/>
  <c r="Q6864" i="1"/>
  <c r="Q6860" i="1"/>
  <c r="Q6856" i="1"/>
  <c r="Q6852" i="1"/>
  <c r="Q6848" i="1"/>
  <c r="Q6844" i="1"/>
  <c r="Q6840" i="1"/>
  <c r="Q6836" i="1"/>
  <c r="Q6832" i="1"/>
  <c r="Q6828" i="1"/>
  <c r="Q6824" i="1"/>
  <c r="Q6820" i="1"/>
  <c r="Q6816" i="1"/>
  <c r="Q6812" i="1"/>
  <c r="Q6808" i="1"/>
  <c r="Q6804" i="1"/>
  <c r="Q6800" i="1"/>
  <c r="Q6796" i="1"/>
  <c r="Q6792" i="1"/>
  <c r="Q6788" i="1"/>
  <c r="Q6784" i="1"/>
  <c r="Q6780" i="1"/>
  <c r="Q6776" i="1"/>
  <c r="Q6772" i="1"/>
  <c r="Q6768" i="1"/>
  <c r="Q6764" i="1"/>
  <c r="Q6760" i="1"/>
  <c r="Q6756" i="1"/>
  <c r="Q6752" i="1"/>
  <c r="Q6748" i="1"/>
  <c r="Q6744" i="1"/>
  <c r="Q6740" i="1"/>
  <c r="Q6736" i="1"/>
  <c r="Q6732" i="1"/>
  <c r="Q6728" i="1"/>
  <c r="Q6724" i="1"/>
  <c r="Q6720" i="1"/>
  <c r="Q6716" i="1"/>
  <c r="Q6712" i="1"/>
  <c r="Q6708" i="1"/>
  <c r="Q6704" i="1"/>
  <c r="Q6700" i="1"/>
  <c r="Q6696" i="1"/>
  <c r="Q6692" i="1"/>
  <c r="Q6688" i="1"/>
  <c r="Q6684" i="1"/>
  <c r="Q6680" i="1"/>
  <c r="Q6676" i="1"/>
  <c r="Q6672" i="1"/>
  <c r="Q6668" i="1"/>
  <c r="Q6664" i="1"/>
  <c r="Q6660" i="1"/>
  <c r="Q6656" i="1"/>
  <c r="Q6652" i="1"/>
  <c r="Q6648" i="1"/>
  <c r="Q6644" i="1"/>
  <c r="Q6640" i="1"/>
  <c r="Q6636" i="1"/>
  <c r="Q6632" i="1"/>
  <c r="Q6628" i="1"/>
  <c r="Q6624" i="1"/>
  <c r="Q6620" i="1"/>
  <c r="Q6616" i="1"/>
  <c r="Q6612" i="1"/>
  <c r="Q6608" i="1"/>
  <c r="Q6604" i="1"/>
  <c r="Q6600" i="1"/>
  <c r="Q6596" i="1"/>
  <c r="Q6592" i="1"/>
  <c r="Q6588" i="1"/>
  <c r="Q6584" i="1"/>
  <c r="Q6580" i="1"/>
  <c r="Q6576" i="1"/>
  <c r="Q6572" i="1"/>
  <c r="Q6568" i="1"/>
  <c r="Q6564" i="1"/>
  <c r="Q6560" i="1"/>
  <c r="Q6556" i="1"/>
  <c r="Q6552" i="1"/>
  <c r="Q6548" i="1"/>
  <c r="Q6544" i="1"/>
  <c r="Q6540" i="1"/>
  <c r="Q6536" i="1"/>
  <c r="Q6532" i="1"/>
  <c r="Q6528" i="1"/>
  <c r="Q6524" i="1"/>
  <c r="Q6520" i="1"/>
  <c r="Q6516" i="1"/>
  <c r="Q6512" i="1"/>
  <c r="Q6508" i="1"/>
  <c r="Q6504" i="1"/>
  <c r="Q6500" i="1"/>
  <c r="Q6496" i="1"/>
  <c r="Q6492" i="1"/>
  <c r="Q6488" i="1"/>
  <c r="Q6484" i="1"/>
  <c r="Q6480" i="1"/>
  <c r="Q6476" i="1"/>
  <c r="Q6472" i="1"/>
  <c r="Q6468" i="1"/>
  <c r="Q6464" i="1"/>
  <c r="Q6460" i="1"/>
  <c r="Q6456" i="1"/>
  <c r="Q6452" i="1"/>
  <c r="Q6448" i="1"/>
  <c r="Q6444" i="1"/>
  <c r="Q6440" i="1"/>
  <c r="Q6436" i="1"/>
  <c r="Q6432" i="1"/>
  <c r="Q6428" i="1"/>
  <c r="Q6424" i="1"/>
  <c r="Q6420" i="1"/>
  <c r="Q6416" i="1"/>
  <c r="Q6412" i="1"/>
  <c r="Q6408" i="1"/>
  <c r="Q6404" i="1"/>
  <c r="Q6400" i="1"/>
  <c r="Q6396" i="1"/>
  <c r="Q6392" i="1"/>
  <c r="Q6388" i="1"/>
  <c r="Q6384" i="1"/>
  <c r="Q6380" i="1"/>
  <c r="Q6376" i="1"/>
  <c r="Q6372" i="1"/>
  <c r="Q6368" i="1"/>
  <c r="Q6364" i="1"/>
  <c r="Q6360" i="1"/>
  <c r="Q6356" i="1"/>
  <c r="Q6352" i="1"/>
  <c r="Q6348" i="1"/>
  <c r="Q6344" i="1"/>
  <c r="Q6340" i="1"/>
  <c r="Q6336" i="1"/>
  <c r="Q6332" i="1"/>
  <c r="Q6328" i="1"/>
  <c r="Q6324" i="1"/>
  <c r="Q6320" i="1"/>
  <c r="Q6316" i="1"/>
  <c r="Q6312" i="1"/>
  <c r="Q6308" i="1"/>
  <c r="Q6304" i="1"/>
  <c r="Q6300" i="1"/>
  <c r="Q6296" i="1"/>
  <c r="Q6292" i="1"/>
  <c r="Q6288" i="1"/>
  <c r="Q6284" i="1"/>
  <c r="Q6280" i="1"/>
  <c r="Q6276" i="1"/>
  <c r="Q6272" i="1"/>
  <c r="Q6268" i="1"/>
  <c r="Q6264" i="1"/>
  <c r="Q6260" i="1"/>
  <c r="Q6256" i="1"/>
  <c r="Q6252" i="1"/>
  <c r="Q6248" i="1"/>
  <c r="Q6244" i="1"/>
  <c r="Q6240" i="1"/>
  <c r="Q6236" i="1"/>
  <c r="Q6232" i="1"/>
  <c r="Q6228" i="1"/>
  <c r="Q6224" i="1"/>
  <c r="Q6220" i="1"/>
  <c r="Q6216" i="1"/>
  <c r="Q6212" i="1"/>
  <c r="Q6208" i="1"/>
  <c r="Q6204" i="1"/>
  <c r="Q6200" i="1"/>
  <c r="Q6196" i="1"/>
  <c r="Q6192" i="1"/>
  <c r="Q6188" i="1"/>
  <c r="Q6184" i="1"/>
  <c r="Q6180" i="1"/>
  <c r="Q6176" i="1"/>
  <c r="Q6172" i="1"/>
  <c r="Q6168" i="1"/>
  <c r="Q6164" i="1"/>
  <c r="Q6160" i="1"/>
  <c r="Q6156" i="1"/>
  <c r="Q6152" i="1"/>
  <c r="Q6148" i="1"/>
  <c r="Q6144" i="1"/>
  <c r="Q6140" i="1"/>
  <c r="Q6136" i="1"/>
  <c r="Q6132" i="1"/>
  <c r="Q6128" i="1"/>
  <c r="Q6124" i="1"/>
  <c r="Q6120" i="1"/>
  <c r="Q6116" i="1"/>
  <c r="Q6112" i="1"/>
  <c r="Q6108" i="1"/>
  <c r="Q6104" i="1"/>
  <c r="Q6100" i="1"/>
  <c r="Q6096" i="1"/>
  <c r="Q6092" i="1"/>
  <c r="Q6088" i="1"/>
  <c r="Q6084" i="1"/>
  <c r="Q6080" i="1"/>
  <c r="Q6076" i="1"/>
  <c r="Q6072" i="1"/>
  <c r="Q6068" i="1"/>
  <c r="Q6064" i="1"/>
  <c r="Q6060" i="1"/>
  <c r="Q6056" i="1"/>
  <c r="Q6052" i="1"/>
  <c r="Q6048" i="1"/>
  <c r="Q6044" i="1"/>
  <c r="Q6040" i="1"/>
  <c r="Q6036" i="1"/>
  <c r="Q6032" i="1"/>
  <c r="Q6028" i="1"/>
  <c r="Q6024" i="1"/>
  <c r="Q6020" i="1"/>
  <c r="Q6016" i="1"/>
  <c r="Q6012" i="1"/>
  <c r="Q6008" i="1"/>
  <c r="Q6004" i="1"/>
  <c r="Q6000" i="1"/>
  <c r="Q5996" i="1"/>
  <c r="Q5992" i="1"/>
  <c r="Q5988" i="1"/>
  <c r="Q5984" i="1"/>
  <c r="Q5980" i="1"/>
  <c r="Q5976" i="1"/>
  <c r="Q5972" i="1"/>
  <c r="Q5968" i="1"/>
  <c r="Q5964" i="1"/>
  <c r="Q5960" i="1"/>
  <c r="Q5956" i="1"/>
  <c r="Q5952" i="1"/>
  <c r="Q5948" i="1"/>
  <c r="Q5944" i="1"/>
  <c r="Q5940" i="1"/>
  <c r="Q5936" i="1"/>
  <c r="Q5932" i="1"/>
  <c r="Q5928" i="1"/>
  <c r="Q5924" i="1"/>
  <c r="Q5920" i="1"/>
  <c r="Q5916" i="1"/>
  <c r="Q5912" i="1"/>
  <c r="Q5908" i="1"/>
  <c r="Q5904" i="1"/>
  <c r="Q5900" i="1"/>
  <c r="Q5896" i="1"/>
  <c r="Q5892" i="1"/>
  <c r="Q5888" i="1"/>
  <c r="Q5884" i="1"/>
  <c r="Q5880" i="1"/>
  <c r="Q5876" i="1"/>
  <c r="Q5872" i="1"/>
  <c r="Q5868" i="1"/>
  <c r="Q5864" i="1"/>
  <c r="Q5860" i="1"/>
  <c r="Q5856" i="1"/>
  <c r="Q5852" i="1"/>
  <c r="Q5848" i="1"/>
  <c r="Q5844" i="1"/>
  <c r="Q5840" i="1"/>
  <c r="Q5836" i="1"/>
  <c r="Q5832" i="1"/>
  <c r="Q5828" i="1"/>
  <c r="Q5824" i="1"/>
  <c r="Q5820" i="1"/>
  <c r="Q5816" i="1"/>
  <c r="Q5812" i="1"/>
  <c r="Q5808" i="1"/>
  <c r="Q5804" i="1"/>
  <c r="Q5800" i="1"/>
  <c r="Q5796" i="1"/>
  <c r="Q5792" i="1"/>
  <c r="Q5788" i="1"/>
  <c r="Q5784" i="1"/>
  <c r="Q5780" i="1"/>
  <c r="Q5776" i="1"/>
  <c r="Q5772" i="1"/>
  <c r="Q5768" i="1"/>
  <c r="Q5764" i="1"/>
  <c r="Q5760" i="1"/>
  <c r="Q5756" i="1"/>
  <c r="Q5752" i="1"/>
  <c r="Q5748" i="1"/>
  <c r="Q5744" i="1"/>
  <c r="Q5740" i="1"/>
  <c r="Q5736" i="1"/>
  <c r="Q5732" i="1"/>
  <c r="Q5728" i="1"/>
  <c r="Q5724" i="1"/>
  <c r="Q5720" i="1"/>
  <c r="Q5716" i="1"/>
  <c r="Q5712" i="1"/>
  <c r="Q5708" i="1"/>
  <c r="Q5704" i="1"/>
  <c r="Q5700" i="1"/>
  <c r="Q5696" i="1"/>
  <c r="Q5692" i="1"/>
  <c r="Q5688" i="1"/>
  <c r="Q5684" i="1"/>
  <c r="Q5680" i="1"/>
  <c r="Q5676" i="1"/>
  <c r="Q5672" i="1"/>
  <c r="Q5668" i="1"/>
  <c r="Q5664" i="1"/>
  <c r="Q5660" i="1"/>
  <c r="Q5656" i="1"/>
  <c r="Q5652" i="1"/>
  <c r="Q5648" i="1"/>
  <c r="Q5644" i="1"/>
  <c r="Q5640" i="1"/>
  <c r="Q5636" i="1"/>
  <c r="Q5632" i="1"/>
  <c r="Q5628" i="1"/>
  <c r="Q5624" i="1"/>
  <c r="Q5620" i="1"/>
  <c r="Q5616" i="1"/>
  <c r="Q5612" i="1"/>
  <c r="Q5608" i="1"/>
  <c r="Q5604" i="1"/>
  <c r="Q5600" i="1"/>
  <c r="Q5596" i="1"/>
  <c r="Q5592" i="1"/>
  <c r="Q5588" i="1"/>
  <c r="Q5584" i="1"/>
  <c r="Q5580" i="1"/>
  <c r="Q5576" i="1"/>
  <c r="Q5572" i="1"/>
  <c r="Q5568" i="1"/>
  <c r="Q5564" i="1"/>
  <c r="Q5560" i="1"/>
  <c r="Q5556" i="1"/>
  <c r="Q5552" i="1"/>
  <c r="Q5548" i="1"/>
  <c r="Q5544" i="1"/>
  <c r="Q5540" i="1"/>
  <c r="Q5536" i="1"/>
  <c r="Q5532" i="1"/>
  <c r="Q5528" i="1"/>
  <c r="Q5524" i="1"/>
  <c r="Q5520" i="1"/>
  <c r="Q5516" i="1"/>
  <c r="Q5512" i="1"/>
  <c r="Q5508" i="1"/>
  <c r="Q5504" i="1"/>
  <c r="Q5500" i="1"/>
  <c r="Q5496" i="1"/>
  <c r="Q5492" i="1"/>
  <c r="Q5488" i="1"/>
  <c r="Q5484" i="1"/>
  <c r="Q5480" i="1"/>
  <c r="Q5476" i="1"/>
  <c r="Q5472" i="1"/>
  <c r="Q5468" i="1"/>
  <c r="Q5464" i="1"/>
  <c r="Q5460" i="1"/>
  <c r="Q5456" i="1"/>
  <c r="Q5452" i="1"/>
  <c r="Q5448" i="1"/>
  <c r="Q5444" i="1"/>
  <c r="Q5440" i="1"/>
  <c r="Q5436" i="1"/>
  <c r="Q5432" i="1"/>
  <c r="Q5428" i="1"/>
  <c r="Q5424" i="1"/>
  <c r="Q5420" i="1"/>
  <c r="Q5416" i="1"/>
  <c r="Q5412" i="1"/>
  <c r="Q5408" i="1"/>
  <c r="Q5404" i="1"/>
  <c r="Q5400" i="1"/>
  <c r="Q5396" i="1"/>
  <c r="Q5392" i="1"/>
  <c r="Q5388" i="1"/>
  <c r="Q5384" i="1"/>
  <c r="Q5380" i="1"/>
  <c r="Q5376" i="1"/>
  <c r="Q5372" i="1"/>
  <c r="Q5368" i="1"/>
  <c r="Q5364" i="1"/>
  <c r="Q5360" i="1"/>
  <c r="Q5356" i="1"/>
  <c r="Q5352" i="1"/>
  <c r="Q5348" i="1"/>
  <c r="Q5344" i="1"/>
  <c r="Q5340" i="1"/>
  <c r="Q5336" i="1"/>
  <c r="Q5332" i="1"/>
  <c r="Q5328" i="1"/>
  <c r="Q5324" i="1"/>
  <c r="Q5320" i="1"/>
  <c r="Q5316" i="1"/>
  <c r="Q5312" i="1"/>
  <c r="Q5308" i="1"/>
  <c r="Q5304" i="1"/>
  <c r="Q5300" i="1"/>
  <c r="Q5296" i="1"/>
  <c r="Q5292" i="1"/>
  <c r="Q5288" i="1"/>
  <c r="Q5284" i="1"/>
  <c r="Q5280" i="1"/>
  <c r="Q5276" i="1"/>
  <c r="Q5272" i="1"/>
  <c r="Q5268" i="1"/>
  <c r="Q5264" i="1"/>
  <c r="Q5260" i="1"/>
  <c r="Q5256" i="1"/>
  <c r="Q5252" i="1"/>
  <c r="Q5248" i="1"/>
  <c r="Q5244" i="1"/>
  <c r="Q5240" i="1"/>
  <c r="Q5236" i="1"/>
  <c r="Q5232" i="1"/>
  <c r="Q5228" i="1"/>
  <c r="Q5224" i="1"/>
  <c r="Q5220" i="1"/>
  <c r="Q5216" i="1"/>
  <c r="Q5212" i="1"/>
  <c r="Q5208" i="1"/>
  <c r="Q5204" i="1"/>
  <c r="Q5200" i="1"/>
  <c r="Q5196" i="1"/>
  <c r="Q5192" i="1"/>
  <c r="Q5188" i="1"/>
  <c r="Q5184" i="1"/>
  <c r="Q5180" i="1"/>
  <c r="Q5176" i="1"/>
  <c r="Q5172" i="1"/>
  <c r="Q5168" i="1"/>
  <c r="Q5164" i="1"/>
  <c r="Q5160" i="1"/>
  <c r="Q5156" i="1"/>
  <c r="Q5152" i="1"/>
  <c r="Q5148" i="1"/>
  <c r="Q5144" i="1"/>
  <c r="Q5140" i="1"/>
  <c r="Q5136" i="1"/>
  <c r="Q5132" i="1"/>
  <c r="Q5128" i="1"/>
  <c r="Q5124" i="1"/>
  <c r="Q5120" i="1"/>
  <c r="Q5116" i="1"/>
  <c r="Q5112" i="1"/>
  <c r="Q5108" i="1"/>
  <c r="Q5104" i="1"/>
  <c r="Q5100" i="1"/>
  <c r="Q5096" i="1"/>
  <c r="Q5092" i="1"/>
  <c r="Q5088" i="1"/>
  <c r="Q5084" i="1"/>
  <c r="Q5080" i="1"/>
  <c r="Q5076" i="1"/>
  <c r="Q5072" i="1"/>
  <c r="Q5068" i="1"/>
  <c r="Q5064" i="1"/>
  <c r="Q5060" i="1"/>
  <c r="Q5056" i="1"/>
  <c r="Q5052" i="1"/>
  <c r="Q5048" i="1"/>
  <c r="Q5044" i="1"/>
  <c r="Q5040" i="1"/>
  <c r="Q5036" i="1"/>
  <c r="Q5032" i="1"/>
  <c r="Q5028" i="1"/>
  <c r="Q5024" i="1"/>
  <c r="Q5020" i="1"/>
  <c r="Q5016" i="1"/>
  <c r="Q5012" i="1"/>
  <c r="Q5008" i="1"/>
  <c r="Q5004" i="1"/>
  <c r="Q5000" i="1"/>
  <c r="Q4996" i="1"/>
  <c r="Q4992" i="1"/>
  <c r="Q4988" i="1"/>
  <c r="Q4984" i="1"/>
  <c r="Q4980" i="1"/>
  <c r="Q4976" i="1"/>
  <c r="Q4972" i="1"/>
  <c r="Q4968" i="1"/>
  <c r="Q4964" i="1"/>
  <c r="Q4960" i="1"/>
  <c r="Q4956" i="1"/>
  <c r="Q4952" i="1"/>
  <c r="Q4948" i="1"/>
  <c r="Q4944" i="1"/>
  <c r="Q4940" i="1"/>
  <c r="Q4936" i="1"/>
  <c r="Q4932" i="1"/>
  <c r="Q4928" i="1"/>
  <c r="Q4924" i="1"/>
  <c r="Q4920" i="1"/>
  <c r="Q4916" i="1"/>
  <c r="Q4912" i="1"/>
  <c r="Q4908" i="1"/>
  <c r="Q4904" i="1"/>
  <c r="Q4900" i="1"/>
  <c r="Q4896" i="1"/>
  <c r="Q4892" i="1"/>
  <c r="Q4888" i="1"/>
  <c r="Q4884" i="1"/>
  <c r="Q4880" i="1"/>
  <c r="Q4876" i="1"/>
  <c r="Q4872" i="1"/>
  <c r="Q4868" i="1"/>
  <c r="Q4864" i="1"/>
  <c r="Q4860" i="1"/>
  <c r="Q4856" i="1"/>
  <c r="Q4852" i="1"/>
  <c r="Q4848" i="1"/>
  <c r="Q4844" i="1"/>
  <c r="Q4840" i="1"/>
  <c r="Q4836" i="1"/>
  <c r="Q4832" i="1"/>
  <c r="Q4828" i="1"/>
  <c r="Q4824" i="1"/>
  <c r="Q4820" i="1"/>
  <c r="Q4816" i="1"/>
  <c r="Q4812" i="1"/>
  <c r="Q4808" i="1"/>
  <c r="Q4804" i="1"/>
  <c r="Q4800" i="1"/>
  <c r="Q4796" i="1"/>
  <c r="Q4792" i="1"/>
  <c r="Q4788" i="1"/>
  <c r="Q4784" i="1"/>
  <c r="Q4780" i="1"/>
  <c r="Q4776" i="1"/>
  <c r="Q4772" i="1"/>
  <c r="Q4768" i="1"/>
  <c r="Q4764" i="1"/>
  <c r="Q4760" i="1"/>
  <c r="Q4756" i="1"/>
  <c r="Q4752" i="1"/>
  <c r="Q4748" i="1"/>
  <c r="Q4744" i="1"/>
  <c r="Q4740" i="1"/>
  <c r="Q4736" i="1"/>
  <c r="Q4732" i="1"/>
  <c r="Q4728" i="1"/>
  <c r="Q4724" i="1"/>
  <c r="Q4720" i="1"/>
  <c r="Q4716" i="1"/>
  <c r="Q4712" i="1"/>
  <c r="Q4708" i="1"/>
  <c r="Q4704" i="1"/>
  <c r="Q4700" i="1"/>
  <c r="Q4696" i="1"/>
  <c r="Q4692" i="1"/>
  <c r="Q4688" i="1"/>
  <c r="Q4684" i="1"/>
  <c r="Q4680" i="1"/>
  <c r="Q4676" i="1"/>
  <c r="Q4672" i="1"/>
  <c r="Q4668" i="1"/>
  <c r="Q4664" i="1"/>
  <c r="Q4660" i="1"/>
  <c r="Q4656" i="1"/>
  <c r="Q4652" i="1"/>
  <c r="Q4648" i="1"/>
  <c r="Q4644" i="1"/>
  <c r="Q4640" i="1"/>
  <c r="Q4636" i="1"/>
  <c r="Q4632" i="1"/>
  <c r="Q4628" i="1"/>
  <c r="Q4624" i="1"/>
  <c r="Q4620" i="1"/>
  <c r="Q4616" i="1"/>
  <c r="Q4612" i="1"/>
  <c r="Q4608" i="1"/>
  <c r="Q4604" i="1"/>
  <c r="Q4600" i="1"/>
  <c r="Q4596" i="1"/>
  <c r="Q4592" i="1"/>
  <c r="Q4588" i="1"/>
  <c r="Q4584" i="1"/>
  <c r="Q4580" i="1"/>
  <c r="Q4576" i="1"/>
  <c r="Q4572" i="1"/>
  <c r="Q4568" i="1"/>
  <c r="Q4564" i="1"/>
  <c r="Q4560" i="1"/>
  <c r="Q4556" i="1"/>
  <c r="Q4552" i="1"/>
  <c r="Q4548" i="1"/>
  <c r="Q4544" i="1"/>
  <c r="Q4540" i="1"/>
  <c r="Q4536" i="1"/>
  <c r="Q4532" i="1"/>
  <c r="Q4528" i="1"/>
  <c r="Q4524" i="1"/>
  <c r="Q4520" i="1"/>
  <c r="Q4516" i="1"/>
  <c r="Q4512" i="1"/>
  <c r="Q4508" i="1"/>
  <c r="Q4504" i="1"/>
  <c r="Q4500" i="1"/>
  <c r="Q4496" i="1"/>
  <c r="Q4492" i="1"/>
  <c r="Q4488" i="1"/>
  <c r="Q4484" i="1"/>
  <c r="Q4480" i="1"/>
  <c r="Q4476" i="1"/>
  <c r="Q4472" i="1"/>
  <c r="Q4468" i="1"/>
  <c r="Q4464" i="1"/>
  <c r="Q4460" i="1"/>
  <c r="Q4456" i="1"/>
  <c r="Q4452" i="1"/>
  <c r="Q4448" i="1"/>
  <c r="Q4444" i="1"/>
  <c r="Q4440" i="1"/>
  <c r="Q4436" i="1"/>
  <c r="Q4432" i="1"/>
  <c r="Q4428" i="1"/>
  <c r="Q5971" i="1"/>
  <c r="Q5967" i="1"/>
  <c r="Q5963" i="1"/>
  <c r="Q5959" i="1"/>
  <c r="Q5955" i="1"/>
  <c r="Q5951" i="1"/>
  <c r="Q5947" i="1"/>
  <c r="Q5943" i="1"/>
  <c r="Q5939" i="1"/>
  <c r="Q5935" i="1"/>
  <c r="Q5931" i="1"/>
  <c r="Q5927" i="1"/>
  <c r="Q5923" i="1"/>
  <c r="Q5919" i="1"/>
  <c r="Q5915" i="1"/>
  <c r="Q5911" i="1"/>
  <c r="Q5907" i="1"/>
  <c r="Q5903" i="1"/>
  <c r="Q5899" i="1"/>
  <c r="Q5895" i="1"/>
  <c r="Q5891" i="1"/>
  <c r="Q5887" i="1"/>
  <c r="Q5883" i="1"/>
  <c r="Q5879" i="1"/>
  <c r="Q5875" i="1"/>
  <c r="Q5871" i="1"/>
  <c r="Q5867" i="1"/>
  <c r="Q5863" i="1"/>
  <c r="Q5859" i="1"/>
  <c r="Q5855" i="1"/>
  <c r="Q5851" i="1"/>
  <c r="Q5847" i="1"/>
  <c r="Q5843" i="1"/>
  <c r="Q5839" i="1"/>
  <c r="Q5835" i="1"/>
  <c r="Q5831" i="1"/>
  <c r="Q5827" i="1"/>
  <c r="Q5823" i="1"/>
  <c r="Q5819" i="1"/>
  <c r="Q5815" i="1"/>
  <c r="Q5811" i="1"/>
  <c r="Q5807" i="1"/>
  <c r="Q5803" i="1"/>
  <c r="Q5799" i="1"/>
  <c r="Q5795" i="1"/>
  <c r="Q5791" i="1"/>
  <c r="Q5787" i="1"/>
  <c r="Q5783" i="1"/>
  <c r="Q5779" i="1"/>
  <c r="Q5775" i="1"/>
  <c r="Q5771" i="1"/>
  <c r="Q5767" i="1"/>
  <c r="Q5763" i="1"/>
  <c r="Q5759" i="1"/>
  <c r="Q5755" i="1"/>
  <c r="Q5751" i="1"/>
  <c r="Q5747" i="1"/>
  <c r="Q5743" i="1"/>
  <c r="Q5739" i="1"/>
  <c r="Q5735" i="1"/>
  <c r="Q5731" i="1"/>
  <c r="Q5727" i="1"/>
  <c r="Q5723" i="1"/>
  <c r="Q5719" i="1"/>
  <c r="Q5715" i="1"/>
  <c r="Q5711" i="1"/>
  <c r="Q5707" i="1"/>
  <c r="Q5703" i="1"/>
  <c r="Q5699" i="1"/>
  <c r="Q5695" i="1"/>
  <c r="Q5691" i="1"/>
  <c r="Q5687" i="1"/>
  <c r="Q5683" i="1"/>
  <c r="Q5679" i="1"/>
  <c r="Q5675" i="1"/>
  <c r="Q5671" i="1"/>
  <c r="Q5667" i="1"/>
  <c r="Q5663" i="1"/>
  <c r="Q5659" i="1"/>
  <c r="Q5655" i="1"/>
  <c r="Q5651" i="1"/>
  <c r="Q5647" i="1"/>
  <c r="Q5643" i="1"/>
  <c r="Q5639" i="1"/>
  <c r="Q5635" i="1"/>
  <c r="Q5631" i="1"/>
  <c r="Q5627" i="1"/>
  <c r="Q5623" i="1"/>
  <c r="Q5619" i="1"/>
  <c r="Q5615" i="1"/>
  <c r="Q5611" i="1"/>
  <c r="Q5607" i="1"/>
  <c r="Q5603" i="1"/>
  <c r="Q5599" i="1"/>
  <c r="Q5595" i="1"/>
  <c r="Q5591" i="1"/>
  <c r="Q5587" i="1"/>
  <c r="Q5583" i="1"/>
  <c r="Q5579" i="1"/>
  <c r="Q5575" i="1"/>
  <c r="Q5571" i="1"/>
  <c r="Q5567" i="1"/>
  <c r="Q5563" i="1"/>
  <c r="Q5559" i="1"/>
  <c r="Q5555" i="1"/>
  <c r="Q5551" i="1"/>
  <c r="Q5547" i="1"/>
  <c r="Q5543" i="1"/>
  <c r="Q5539" i="1"/>
  <c r="Q5535" i="1"/>
  <c r="Q5531" i="1"/>
  <c r="Q5527" i="1"/>
  <c r="Q5523" i="1"/>
  <c r="Q5519" i="1"/>
  <c r="Q5515" i="1"/>
  <c r="Q5511" i="1"/>
  <c r="Q5507" i="1"/>
  <c r="Q5503" i="1"/>
  <c r="Q5499" i="1"/>
  <c r="Q5495" i="1"/>
  <c r="Q5491" i="1"/>
  <c r="Q5487" i="1"/>
  <c r="Q5483" i="1"/>
  <c r="Q5479" i="1"/>
  <c r="Q5475" i="1"/>
  <c r="Q5471" i="1"/>
  <c r="Q5467" i="1"/>
  <c r="Q5463" i="1"/>
  <c r="Q5459" i="1"/>
  <c r="Q5455" i="1"/>
  <c r="Q5451" i="1"/>
  <c r="Q5447" i="1"/>
  <c r="Q5443" i="1"/>
  <c r="Q5439" i="1"/>
  <c r="Q5435" i="1"/>
  <c r="Q5431" i="1"/>
  <c r="Q5427" i="1"/>
  <c r="Q5423" i="1"/>
  <c r="Q5419" i="1"/>
  <c r="Q5415" i="1"/>
  <c r="Q5411" i="1"/>
  <c r="Q5407" i="1"/>
  <c r="Q5403" i="1"/>
  <c r="Q5399" i="1"/>
  <c r="Q5395" i="1"/>
  <c r="Q5391" i="1"/>
  <c r="Q5387" i="1"/>
  <c r="Q5383" i="1"/>
  <c r="Q5379" i="1"/>
  <c r="Q5375" i="1"/>
  <c r="Q5371" i="1"/>
  <c r="Q5367" i="1"/>
  <c r="Q5363" i="1"/>
  <c r="Q5359" i="1"/>
  <c r="Q5355" i="1"/>
  <c r="Q5351" i="1"/>
  <c r="Q5347" i="1"/>
  <c r="Q5343" i="1"/>
  <c r="Q5339" i="1"/>
  <c r="Q5335" i="1"/>
  <c r="Q5331" i="1"/>
  <c r="Q5327" i="1"/>
  <c r="Q5323" i="1"/>
  <c r="Q5319" i="1"/>
  <c r="Q5315" i="1"/>
  <c r="Q5311" i="1"/>
  <c r="Q5307" i="1"/>
  <c r="Q5303" i="1"/>
  <c r="Q5299" i="1"/>
  <c r="Q5295" i="1"/>
  <c r="Q5291" i="1"/>
  <c r="Q5287" i="1"/>
  <c r="Q5283" i="1"/>
  <c r="Q5279" i="1"/>
  <c r="Q5275" i="1"/>
  <c r="Q5271" i="1"/>
  <c r="Q5267" i="1"/>
  <c r="Q5263" i="1"/>
  <c r="Q5259" i="1"/>
  <c r="Q5255" i="1"/>
  <c r="Q5251" i="1"/>
  <c r="Q5247" i="1"/>
  <c r="Q5243" i="1"/>
  <c r="Q5239" i="1"/>
  <c r="Q5235" i="1"/>
  <c r="Q5231" i="1"/>
  <c r="Q5227" i="1"/>
  <c r="Q5223" i="1"/>
  <c r="Q5219" i="1"/>
  <c r="Q5215" i="1"/>
  <c r="Q5211" i="1"/>
  <c r="Q5207" i="1"/>
  <c r="Q5203" i="1"/>
  <c r="Q5199" i="1"/>
  <c r="Q5195" i="1"/>
  <c r="Q5191" i="1"/>
  <c r="Q5187" i="1"/>
  <c r="Q5183" i="1"/>
  <c r="Q5179" i="1"/>
  <c r="Q5175" i="1"/>
  <c r="Q5171" i="1"/>
  <c r="Q5167" i="1"/>
  <c r="Q5163" i="1"/>
  <c r="Q5159" i="1"/>
  <c r="Q5155" i="1"/>
  <c r="Q5151" i="1"/>
  <c r="Q5147" i="1"/>
  <c r="Q5143" i="1"/>
  <c r="Q5139" i="1"/>
  <c r="Q5135" i="1"/>
  <c r="Q5131" i="1"/>
  <c r="Q5127" i="1"/>
  <c r="Q5123" i="1"/>
  <c r="Q5119" i="1"/>
  <c r="Q5115" i="1"/>
  <c r="Q5111" i="1"/>
  <c r="Q5107" i="1"/>
  <c r="Q5103" i="1"/>
  <c r="Q5099" i="1"/>
  <c r="Q5095" i="1"/>
  <c r="Q5091" i="1"/>
  <c r="Q5087" i="1"/>
  <c r="Q5083" i="1"/>
  <c r="Q5079" i="1"/>
  <c r="Q5075" i="1"/>
  <c r="Q5071" i="1"/>
  <c r="Q5067" i="1"/>
  <c r="Q5063" i="1"/>
  <c r="Q5059" i="1"/>
  <c r="Q5055" i="1"/>
  <c r="Q5051" i="1"/>
  <c r="Q5047" i="1"/>
  <c r="Q5043" i="1"/>
  <c r="Q5039" i="1"/>
  <c r="Q5035" i="1"/>
  <c r="Q5031" i="1"/>
  <c r="Q5027" i="1"/>
  <c r="Q5023" i="1"/>
  <c r="Q5019" i="1"/>
  <c r="Q5015" i="1"/>
  <c r="Q5011" i="1"/>
  <c r="Q5007" i="1"/>
  <c r="Q5003" i="1"/>
  <c r="Q4999" i="1"/>
  <c r="Q4995" i="1"/>
  <c r="Q4991" i="1"/>
  <c r="Q4987" i="1"/>
  <c r="Q4983" i="1"/>
  <c r="Q4979" i="1"/>
  <c r="Q4975" i="1"/>
  <c r="Q4971" i="1"/>
  <c r="Q4967" i="1"/>
  <c r="Q4963" i="1"/>
  <c r="Q4959" i="1"/>
  <c r="Q4955" i="1"/>
  <c r="Q4951" i="1"/>
  <c r="Q4947" i="1"/>
  <c r="Q4943" i="1"/>
  <c r="Q4939" i="1"/>
  <c r="Q4935" i="1"/>
  <c r="Q4931" i="1"/>
  <c r="Q4927" i="1"/>
  <c r="Q4923" i="1"/>
  <c r="Q4919" i="1"/>
  <c r="Q4915" i="1"/>
  <c r="Q4911" i="1"/>
  <c r="Q4907" i="1"/>
  <c r="Q4903" i="1"/>
  <c r="Q4899" i="1"/>
  <c r="Q4895" i="1"/>
  <c r="Q4891" i="1"/>
  <c r="Q4887" i="1"/>
  <c r="Q4883" i="1"/>
  <c r="Q4879" i="1"/>
  <c r="Q4875" i="1"/>
  <c r="Q4871" i="1"/>
  <c r="Q4867" i="1"/>
  <c r="Q4863" i="1"/>
  <c r="Q4859" i="1"/>
  <c r="Q4855" i="1"/>
  <c r="Q4851" i="1"/>
  <c r="Q4847" i="1"/>
  <c r="Q4843" i="1"/>
  <c r="Q4839" i="1"/>
  <c r="Q4835" i="1"/>
  <c r="Q4831" i="1"/>
  <c r="Q4827" i="1"/>
  <c r="Q4823" i="1"/>
  <c r="Q4819" i="1"/>
  <c r="Q4815" i="1"/>
  <c r="Q4811" i="1"/>
  <c r="Q4807" i="1"/>
  <c r="Q4803" i="1"/>
  <c r="Q4799" i="1"/>
  <c r="Q4795" i="1"/>
  <c r="Q4791" i="1"/>
  <c r="Q4787" i="1"/>
  <c r="Q4783" i="1"/>
  <c r="Q4779" i="1"/>
  <c r="Q4775" i="1"/>
  <c r="Q4771" i="1"/>
  <c r="Q4767" i="1"/>
  <c r="Q4763" i="1"/>
  <c r="Q4759" i="1"/>
  <c r="Q4755" i="1"/>
  <c r="Q4751" i="1"/>
  <c r="Q4747" i="1"/>
  <c r="Q4743" i="1"/>
  <c r="Q4739" i="1"/>
  <c r="Q4735" i="1"/>
  <c r="Q4731" i="1"/>
  <c r="Q4727" i="1"/>
  <c r="Q4723" i="1"/>
  <c r="Q4719" i="1"/>
  <c r="Q4715" i="1"/>
  <c r="Q4711" i="1"/>
  <c r="Q4707" i="1"/>
  <c r="Q4703" i="1"/>
  <c r="Q4699" i="1"/>
  <c r="Q4695" i="1"/>
  <c r="Q4691" i="1"/>
  <c r="Q4687" i="1"/>
  <c r="Q4683" i="1"/>
  <c r="Q4679" i="1"/>
  <c r="Q4675" i="1"/>
  <c r="Q4671" i="1"/>
  <c r="Q4667" i="1"/>
  <c r="Q4663" i="1"/>
  <c r="Q4659" i="1"/>
  <c r="Q4655" i="1"/>
  <c r="Q4651" i="1"/>
  <c r="Q4647" i="1"/>
  <c r="Q4643" i="1"/>
  <c r="Q4639" i="1"/>
  <c r="Q4635" i="1"/>
  <c r="Q4631" i="1"/>
  <c r="Q4627" i="1"/>
  <c r="Q4623" i="1"/>
  <c r="Q4619" i="1"/>
  <c r="Q4615" i="1"/>
  <c r="Q4611" i="1"/>
  <c r="Q4607" i="1"/>
  <c r="Q4603" i="1"/>
  <c r="Q4599" i="1"/>
  <c r="Q4595" i="1"/>
  <c r="Q4591" i="1"/>
  <c r="Q4587" i="1"/>
  <c r="Q4583" i="1"/>
  <c r="Q4579" i="1"/>
  <c r="Q4575" i="1"/>
  <c r="Q4571" i="1"/>
  <c r="Q4567" i="1"/>
  <c r="Q4563" i="1"/>
  <c r="Q4559" i="1"/>
  <c r="Q4555" i="1"/>
  <c r="Q4551" i="1"/>
  <c r="Q4547" i="1"/>
  <c r="Q4543" i="1"/>
  <c r="Q4539" i="1"/>
  <c r="Q4535" i="1"/>
  <c r="Q4531" i="1"/>
  <c r="Q4527" i="1"/>
  <c r="Q4523" i="1"/>
  <c r="Q4519" i="1"/>
  <c r="Q4515" i="1"/>
  <c r="Q4511" i="1"/>
  <c r="Q4507" i="1"/>
  <c r="Q4503" i="1"/>
  <c r="Q4499" i="1"/>
  <c r="Q4495" i="1"/>
  <c r="Q4491" i="1"/>
  <c r="Q4487" i="1"/>
  <c r="Q4483" i="1"/>
  <c r="Q4479" i="1"/>
  <c r="Q4475" i="1"/>
  <c r="Q4471" i="1"/>
  <c r="Q4467" i="1"/>
  <c r="Q4463" i="1"/>
  <c r="Q4459" i="1"/>
  <c r="Q4455" i="1"/>
  <c r="Q4451" i="1"/>
  <c r="Q4447" i="1"/>
  <c r="Q4443" i="1"/>
  <c r="Q4439" i="1"/>
  <c r="Q4435" i="1"/>
  <c r="Q4431" i="1"/>
  <c r="Q4427" i="1"/>
  <c r="Q4423" i="1"/>
  <c r="Q4419" i="1"/>
  <c r="Q4415" i="1"/>
  <c r="Q4411" i="1"/>
  <c r="Q4407" i="1"/>
  <c r="Q4403" i="1"/>
  <c r="Q4399" i="1"/>
  <c r="Q4395" i="1"/>
  <c r="Q4391" i="1"/>
  <c r="Q4387" i="1"/>
  <c r="Q4383" i="1"/>
  <c r="Q4379" i="1"/>
  <c r="Q4375" i="1"/>
  <c r="Q4371" i="1"/>
  <c r="Q4367" i="1"/>
  <c r="Q4363" i="1"/>
  <c r="Q4359" i="1"/>
  <c r="Q4355" i="1"/>
  <c r="Q4351" i="1"/>
  <c r="Q4347" i="1"/>
  <c r="Q4343" i="1"/>
  <c r="Q4339" i="1"/>
  <c r="Q4335" i="1"/>
  <c r="Q4331" i="1"/>
  <c r="Q4327" i="1"/>
  <c r="Q4323" i="1"/>
  <c r="Q4319" i="1"/>
  <c r="Q4315" i="1"/>
  <c r="Q4311" i="1"/>
  <c r="Q4307" i="1"/>
  <c r="Q4303" i="1"/>
  <c r="Q4299" i="1"/>
  <c r="Q4295" i="1"/>
  <c r="Q4291" i="1"/>
  <c r="Q4287" i="1"/>
  <c r="Q4283" i="1"/>
  <c r="Q4279" i="1"/>
  <c r="Q4275" i="1"/>
  <c r="Q4271" i="1"/>
  <c r="Q4267" i="1"/>
  <c r="Q4263" i="1"/>
  <c r="Q4259" i="1"/>
  <c r="Q4255" i="1"/>
  <c r="Q4251" i="1"/>
  <c r="Q4247" i="1"/>
  <c r="Q4243" i="1"/>
  <c r="Q4239" i="1"/>
  <c r="Q4235" i="1"/>
  <c r="Q4231" i="1"/>
  <c r="Q4227" i="1"/>
  <c r="Q4223" i="1"/>
  <c r="Q4219" i="1"/>
  <c r="Q4215" i="1"/>
  <c r="Q4211" i="1"/>
  <c r="Q4207" i="1"/>
  <c r="Q4203" i="1"/>
  <c r="Q4199" i="1"/>
  <c r="Q4195" i="1"/>
  <c r="Q4191" i="1"/>
  <c r="Q4187" i="1"/>
  <c r="Q4183" i="1"/>
  <c r="Q4179" i="1"/>
  <c r="Q4175" i="1"/>
  <c r="Q4171" i="1"/>
  <c r="Q4167" i="1"/>
  <c r="Q4163" i="1"/>
  <c r="Q4159" i="1"/>
  <c r="Q4155" i="1"/>
  <c r="Q4390" i="1"/>
  <c r="Q4386" i="1"/>
  <c r="Q4382" i="1"/>
  <c r="Q4378" i="1"/>
  <c r="Q4374" i="1"/>
  <c r="Q4370" i="1"/>
  <c r="Q4366" i="1"/>
  <c r="Q4362" i="1"/>
  <c r="Q4358" i="1"/>
  <c r="Q4354" i="1"/>
  <c r="Q4350" i="1"/>
  <c r="Q4346" i="1"/>
  <c r="Q4342" i="1"/>
  <c r="Q4338" i="1"/>
  <c r="Q4334" i="1"/>
  <c r="Q4330" i="1"/>
  <c r="Q4326" i="1"/>
  <c r="Q4322" i="1"/>
  <c r="Q4318" i="1"/>
  <c r="Q4314" i="1"/>
  <c r="Q4310" i="1"/>
  <c r="Q4306" i="1"/>
  <c r="Q4302" i="1"/>
  <c r="Q4298" i="1"/>
  <c r="Q4294" i="1"/>
  <c r="Q4290" i="1"/>
  <c r="Q4286" i="1"/>
  <c r="Q4282" i="1"/>
  <c r="Q4278" i="1"/>
  <c r="Q4274" i="1"/>
  <c r="Q4270" i="1"/>
  <c r="Q4266" i="1"/>
  <c r="Q4262" i="1"/>
  <c r="Q4258" i="1"/>
  <c r="Q4254" i="1"/>
  <c r="Q4250" i="1"/>
  <c r="Q4246" i="1"/>
  <c r="Q4242" i="1"/>
  <c r="Q4238" i="1"/>
  <c r="Q4234" i="1"/>
  <c r="Q4230" i="1"/>
  <c r="Q4226" i="1"/>
  <c r="Q4222" i="1"/>
  <c r="Q4218" i="1"/>
  <c r="Q4214" i="1"/>
  <c r="Q4210" i="1"/>
  <c r="Q4206" i="1"/>
  <c r="Q4202" i="1"/>
  <c r="Q4198" i="1"/>
  <c r="Q4194" i="1"/>
  <c r="Q4190" i="1"/>
  <c r="Q4186" i="1"/>
  <c r="Q4182" i="1"/>
  <c r="Q4178" i="1"/>
  <c r="Q4174" i="1"/>
  <c r="Q4170" i="1"/>
  <c r="Q4166" i="1"/>
  <c r="Q4162" i="1"/>
  <c r="Q4158" i="1"/>
  <c r="Q4154" i="1"/>
  <c r="Q4150" i="1"/>
  <c r="Q4146" i="1"/>
  <c r="Q4142" i="1"/>
  <c r="Q4138" i="1"/>
  <c r="Q4134" i="1"/>
  <c r="Q4130" i="1"/>
  <c r="Q4126" i="1"/>
  <c r="Q4122" i="1"/>
  <c r="Q4118" i="1"/>
  <c r="Q4114" i="1"/>
  <c r="Q4110" i="1"/>
  <c r="Q4106" i="1"/>
  <c r="Q4102" i="1"/>
  <c r="Q4098" i="1"/>
  <c r="Q4094" i="1"/>
  <c r="Q4090" i="1"/>
  <c r="Q4086" i="1"/>
  <c r="Q4082" i="1"/>
  <c r="Q4078" i="1"/>
  <c r="Q4074" i="1"/>
  <c r="Q4070" i="1"/>
  <c r="Q4066" i="1"/>
  <c r="Q4062" i="1"/>
  <c r="Q4058" i="1"/>
  <c r="Q4054" i="1"/>
  <c r="Q4050" i="1"/>
  <c r="Q4046" i="1"/>
  <c r="Q4042" i="1"/>
  <c r="Q4038" i="1"/>
  <c r="Q4034" i="1"/>
  <c r="Q4030" i="1"/>
  <c r="Q4026" i="1"/>
  <c r="Q4022" i="1"/>
  <c r="Q4018" i="1"/>
  <c r="Q4014" i="1"/>
  <c r="Q4010" i="1"/>
  <c r="Q4006" i="1"/>
  <c r="Q4002" i="1"/>
  <c r="Q3998" i="1"/>
  <c r="Q3994" i="1"/>
  <c r="Q3990" i="1"/>
  <c r="Q3986" i="1"/>
  <c r="Q3982" i="1"/>
  <c r="Q3978" i="1"/>
  <c r="Q3974" i="1"/>
  <c r="Q3970" i="1"/>
  <c r="Q3966" i="1"/>
  <c r="Q3962" i="1"/>
  <c r="Q3958" i="1"/>
  <c r="Q3954" i="1"/>
  <c r="Q3950" i="1"/>
  <c r="Q3946" i="1"/>
  <c r="Q3942" i="1"/>
  <c r="Q3938" i="1"/>
  <c r="Q3934" i="1"/>
  <c r="Q3930" i="1"/>
  <c r="Q3926" i="1"/>
  <c r="Q3922" i="1"/>
  <c r="Q3918" i="1"/>
  <c r="Q3914" i="1"/>
  <c r="Q3910" i="1"/>
  <c r="Q3906" i="1"/>
  <c r="Q3902" i="1"/>
  <c r="Q3898" i="1"/>
  <c r="Q3894" i="1"/>
  <c r="Q3890" i="1"/>
  <c r="Q3886" i="1"/>
  <c r="Q3882" i="1"/>
  <c r="Q3878" i="1"/>
  <c r="Q3874" i="1"/>
  <c r="Q3870" i="1"/>
  <c r="Q3866" i="1"/>
  <c r="Q3862" i="1"/>
  <c r="Q3858" i="1"/>
  <c r="Q3854" i="1"/>
  <c r="Q3850" i="1"/>
  <c r="Q3846" i="1"/>
  <c r="Q3842" i="1"/>
  <c r="Q3838" i="1"/>
  <c r="Q3834" i="1"/>
  <c r="Q3830" i="1"/>
  <c r="Q3826" i="1"/>
  <c r="Q3822" i="1"/>
  <c r="Q3818" i="1"/>
  <c r="Q3814" i="1"/>
  <c r="Q3810" i="1"/>
  <c r="Q3806" i="1"/>
  <c r="Q3802" i="1"/>
  <c r="Q3798" i="1"/>
  <c r="Q3794" i="1"/>
  <c r="Q3790" i="1"/>
  <c r="Q3786" i="1"/>
  <c r="Q3782" i="1"/>
  <c r="Q3778" i="1"/>
  <c r="Q3774" i="1"/>
  <c r="Q3770" i="1"/>
  <c r="Q3766" i="1"/>
  <c r="Q3762" i="1"/>
  <c r="Q3758" i="1"/>
  <c r="Q3754" i="1"/>
  <c r="Q3750" i="1"/>
  <c r="Q3746" i="1"/>
  <c r="Q3742" i="1"/>
  <c r="Q3738" i="1"/>
  <c r="Q3734" i="1"/>
  <c r="Q3730" i="1"/>
  <c r="Q3726" i="1"/>
  <c r="Q3722" i="1"/>
  <c r="Q3718" i="1"/>
  <c r="Q3714" i="1"/>
  <c r="Q3710" i="1"/>
  <c r="Q3706" i="1"/>
  <c r="Q3702" i="1"/>
  <c r="Q3698" i="1"/>
  <c r="Q3694" i="1"/>
  <c r="Q3690" i="1"/>
  <c r="Q3686" i="1"/>
  <c r="Q3682" i="1"/>
  <c r="Q3678" i="1"/>
  <c r="Q3674" i="1"/>
  <c r="Q3670" i="1"/>
  <c r="Q3666" i="1"/>
  <c r="Q3662" i="1"/>
  <c r="Q3658" i="1"/>
  <c r="Q3654" i="1"/>
  <c r="Q3650" i="1"/>
  <c r="Q3646" i="1"/>
  <c r="Q3642" i="1"/>
  <c r="Q3638" i="1"/>
  <c r="Q3634" i="1"/>
  <c r="Q3630" i="1"/>
  <c r="Q3626" i="1"/>
  <c r="Q3622" i="1"/>
  <c r="Q3618" i="1"/>
  <c r="Q3614" i="1"/>
  <c r="Q3610" i="1"/>
  <c r="Q3606" i="1"/>
  <c r="Q3602" i="1"/>
  <c r="Q3598" i="1"/>
  <c r="Q3594" i="1"/>
  <c r="Q3590" i="1"/>
  <c r="Q3586" i="1"/>
  <c r="Q3582" i="1"/>
  <c r="Q3578" i="1"/>
  <c r="Q3574" i="1"/>
  <c r="Q3570" i="1"/>
  <c r="Q3566" i="1"/>
  <c r="Q3562" i="1"/>
  <c r="Q3558" i="1"/>
  <c r="Q3554" i="1"/>
  <c r="Q3550" i="1"/>
  <c r="Q3546" i="1"/>
  <c r="Q3542" i="1"/>
  <c r="Q3538" i="1"/>
  <c r="Q3534" i="1"/>
  <c r="Q3530" i="1"/>
  <c r="Q3526" i="1"/>
  <c r="Q3522" i="1"/>
  <c r="Q3518" i="1"/>
  <c r="Q3514" i="1"/>
  <c r="Q3510" i="1"/>
  <c r="Q3506" i="1"/>
  <c r="Q3502" i="1"/>
  <c r="Q3498" i="1"/>
  <c r="Q3494" i="1"/>
  <c r="Q3490" i="1"/>
  <c r="Q3486" i="1"/>
  <c r="Q3482" i="1"/>
  <c r="Q3478" i="1"/>
  <c r="Q3474" i="1"/>
  <c r="Q3470" i="1"/>
  <c r="Q3466" i="1"/>
  <c r="Q3462" i="1"/>
  <c r="Q3458" i="1"/>
  <c r="Q3454" i="1"/>
  <c r="Q3450" i="1"/>
  <c r="Q3446" i="1"/>
  <c r="Q3442" i="1"/>
  <c r="Q3438" i="1"/>
  <c r="Q3434" i="1"/>
  <c r="Q3430" i="1"/>
  <c r="Q3426" i="1"/>
  <c r="Q3422" i="1"/>
  <c r="Q3418" i="1"/>
  <c r="Q3414" i="1"/>
  <c r="Q3410" i="1"/>
  <c r="Q3406" i="1"/>
  <c r="Q3402" i="1"/>
  <c r="Q3398" i="1"/>
  <c r="Q3394" i="1"/>
  <c r="Q3390" i="1"/>
  <c r="Q3386" i="1"/>
  <c r="Q3382" i="1"/>
  <c r="Q3378" i="1"/>
  <c r="Q3374" i="1"/>
  <c r="Q3370" i="1"/>
  <c r="Q3366" i="1"/>
  <c r="Q3362" i="1"/>
  <c r="Q3358" i="1"/>
  <c r="Q3354" i="1"/>
  <c r="Q3350" i="1"/>
  <c r="Q3346" i="1"/>
  <c r="Q3342" i="1"/>
  <c r="Q3338" i="1"/>
  <c r="Q3334" i="1"/>
  <c r="Q3330" i="1"/>
  <c r="Q3326" i="1"/>
  <c r="Q3322" i="1"/>
  <c r="Q3318" i="1"/>
  <c r="Q3314" i="1"/>
  <c r="Q3310" i="1"/>
  <c r="Q3306" i="1"/>
  <c r="Q3302" i="1"/>
  <c r="Q3298" i="1"/>
  <c r="Q3294" i="1"/>
  <c r="Q3290" i="1"/>
  <c r="Q3286" i="1"/>
  <c r="Q3282" i="1"/>
  <c r="Q3278" i="1"/>
  <c r="Q3274" i="1"/>
  <c r="Q3270" i="1"/>
  <c r="Q3266" i="1"/>
  <c r="Q3262" i="1"/>
  <c r="Q3258" i="1"/>
  <c r="Q3254" i="1"/>
  <c r="Q3250" i="1"/>
  <c r="Q3246" i="1"/>
  <c r="Q3242" i="1"/>
  <c r="Q3238" i="1"/>
  <c r="Q3234" i="1"/>
  <c r="Q3230" i="1"/>
  <c r="Q3226" i="1"/>
  <c r="Q3222" i="1"/>
  <c r="Q3218" i="1"/>
  <c r="Q3214" i="1"/>
  <c r="Q3210" i="1"/>
  <c r="Q3206" i="1"/>
  <c r="Q3202" i="1"/>
  <c r="Q3198" i="1"/>
  <c r="Q3194" i="1"/>
  <c r="Q3190" i="1"/>
  <c r="Q3186" i="1"/>
  <c r="Q3182" i="1"/>
  <c r="Q3178" i="1"/>
  <c r="Q3174" i="1"/>
  <c r="Q3170" i="1"/>
  <c r="Q3166" i="1"/>
  <c r="Q3162" i="1"/>
  <c r="Q3158" i="1"/>
  <c r="Q3154" i="1"/>
  <c r="Q3150" i="1"/>
  <c r="Q3146" i="1"/>
  <c r="Q3142" i="1"/>
  <c r="Q3138" i="1"/>
  <c r="Q3134" i="1"/>
  <c r="Q3130" i="1"/>
  <c r="Q3126" i="1"/>
  <c r="Q3122" i="1"/>
  <c r="Q3118" i="1"/>
  <c r="Q3114" i="1"/>
  <c r="Q3110" i="1"/>
  <c r="Q3106" i="1"/>
  <c r="Q3102" i="1"/>
  <c r="Q3098" i="1"/>
  <c r="Q3094" i="1"/>
  <c r="Q3090" i="1"/>
  <c r="Q3086" i="1"/>
  <c r="Q3082" i="1"/>
  <c r="Q3078" i="1"/>
  <c r="Q3074" i="1"/>
  <c r="Q3070" i="1"/>
  <c r="Q3066" i="1"/>
  <c r="Q3062" i="1"/>
  <c r="Q3058" i="1"/>
  <c r="Q3054" i="1"/>
  <c r="Q3050" i="1"/>
  <c r="Q3046" i="1"/>
  <c r="Q3042" i="1"/>
  <c r="Q3038" i="1"/>
  <c r="Q3034" i="1"/>
  <c r="Q3030" i="1"/>
  <c r="Q3026" i="1"/>
  <c r="Q3022" i="1"/>
  <c r="Q3018" i="1"/>
  <c r="Q3014" i="1"/>
  <c r="Q3010" i="1"/>
  <c r="Q3006" i="1"/>
  <c r="Q3002" i="1"/>
  <c r="Q2998" i="1"/>
  <c r="Q2994" i="1"/>
  <c r="Q2990" i="1"/>
  <c r="Q2986" i="1"/>
  <c r="Q2982" i="1"/>
  <c r="Q2978" i="1"/>
  <c r="Q2974" i="1"/>
  <c r="Q2970" i="1"/>
  <c r="Q2966" i="1"/>
  <c r="Q2962" i="1"/>
  <c r="Q2958" i="1"/>
  <c r="Q2954" i="1"/>
  <c r="Q2950" i="1"/>
  <c r="Q2946" i="1"/>
  <c r="Q2942" i="1"/>
  <c r="Q2938" i="1"/>
  <c r="Q2934" i="1"/>
  <c r="Q2930" i="1"/>
  <c r="Q2926" i="1"/>
  <c r="Q2922" i="1"/>
  <c r="Q2918" i="1"/>
  <c r="Q2914" i="1"/>
  <c r="Q2910" i="1"/>
  <c r="Q2906" i="1"/>
  <c r="Q2902" i="1"/>
  <c r="Q2898" i="1"/>
  <c r="Q2894" i="1"/>
  <c r="Q2890" i="1"/>
  <c r="Q2886" i="1"/>
  <c r="Q2882" i="1"/>
  <c r="Q2878" i="1"/>
  <c r="Q2874" i="1"/>
  <c r="Q2870" i="1"/>
  <c r="Q2866" i="1"/>
  <c r="Q2862" i="1"/>
  <c r="Q2858" i="1"/>
  <c r="Q2854" i="1"/>
  <c r="Q2850" i="1"/>
  <c r="Q2846" i="1"/>
  <c r="Q2842" i="1"/>
  <c r="Q2838" i="1"/>
  <c r="Q2834" i="1"/>
  <c r="Q2830" i="1"/>
  <c r="Q2826" i="1"/>
  <c r="Q2822" i="1"/>
  <c r="Q2818" i="1"/>
  <c r="Q2814" i="1"/>
  <c r="Q2810" i="1"/>
  <c r="Q2806" i="1"/>
  <c r="Q2802" i="1"/>
  <c r="Q2798" i="1"/>
  <c r="Q2794" i="1"/>
  <c r="Q2790" i="1"/>
  <c r="Q2786" i="1"/>
  <c r="Q2782" i="1"/>
  <c r="Q2778" i="1"/>
  <c r="Q2774" i="1"/>
  <c r="Q2770" i="1"/>
  <c r="Q2766" i="1"/>
  <c r="Q2762" i="1"/>
  <c r="Q2758" i="1"/>
  <c r="Q2754" i="1"/>
  <c r="Q2750" i="1"/>
  <c r="Q2746" i="1"/>
  <c r="Q2742" i="1"/>
  <c r="Q2738" i="1"/>
  <c r="Q2734" i="1"/>
  <c r="Q2730" i="1"/>
  <c r="Q2726" i="1"/>
  <c r="Q2722" i="1"/>
  <c r="Q2718" i="1"/>
  <c r="Q2714" i="1"/>
  <c r="Q2710" i="1"/>
  <c r="Q2706" i="1"/>
  <c r="Q2702" i="1"/>
  <c r="Q2698" i="1"/>
  <c r="Q2694" i="1"/>
  <c r="Q2690" i="1"/>
  <c r="Q2686" i="1"/>
  <c r="Q2682" i="1"/>
  <c r="Q2678" i="1"/>
  <c r="Q2674" i="1"/>
  <c r="Q2670" i="1"/>
  <c r="Q2666" i="1"/>
  <c r="Q2662" i="1"/>
  <c r="Q2658" i="1"/>
  <c r="Q2654" i="1"/>
  <c r="Q2650" i="1"/>
  <c r="Q2646" i="1"/>
  <c r="Q2642" i="1"/>
  <c r="Q2638" i="1"/>
  <c r="Q2634" i="1"/>
  <c r="Q2630" i="1"/>
  <c r="Q2626" i="1"/>
  <c r="Q2622" i="1"/>
  <c r="Q2618" i="1"/>
  <c r="Q2614" i="1"/>
  <c r="Q2610" i="1"/>
  <c r="Q2606" i="1"/>
  <c r="Q2602" i="1"/>
  <c r="Q2598" i="1"/>
  <c r="Q2594" i="1"/>
  <c r="Q2590" i="1"/>
  <c r="Q2586" i="1"/>
  <c r="Q2582" i="1"/>
  <c r="Q2578" i="1"/>
  <c r="Q2574" i="1"/>
  <c r="Q2570" i="1"/>
  <c r="Q2566" i="1"/>
  <c r="Q2562" i="1"/>
  <c r="Q2558" i="1"/>
  <c r="Q2554" i="1"/>
  <c r="Q2550" i="1"/>
  <c r="Q2546" i="1"/>
  <c r="Q2542" i="1"/>
  <c r="Q2538" i="1"/>
  <c r="Q2534" i="1"/>
  <c r="Q2530" i="1"/>
  <c r="Q2526" i="1"/>
  <c r="Q2522" i="1"/>
  <c r="Q2518" i="1"/>
  <c r="Q2514" i="1"/>
  <c r="Q2510" i="1"/>
  <c r="Q2506" i="1"/>
  <c r="Q2502" i="1"/>
  <c r="Q2498" i="1"/>
  <c r="Q2494" i="1"/>
  <c r="Q2490" i="1"/>
  <c r="Q2486" i="1"/>
  <c r="Q2482" i="1"/>
  <c r="Q2478" i="1"/>
  <c r="Q2474" i="1"/>
  <c r="Q2470" i="1"/>
  <c r="Q2466" i="1"/>
  <c r="Q2462" i="1"/>
  <c r="Q2458" i="1"/>
  <c r="Q2454" i="1"/>
  <c r="Q2450" i="1"/>
  <c r="Q2446" i="1"/>
  <c r="Q2442" i="1"/>
  <c r="Q2438" i="1"/>
  <c r="Q2434" i="1"/>
  <c r="Q2430" i="1"/>
  <c r="Q2426" i="1"/>
  <c r="Q2422" i="1"/>
  <c r="Q2418" i="1"/>
  <c r="Q2414" i="1"/>
  <c r="Q2410" i="1"/>
  <c r="Q2406" i="1"/>
  <c r="Q2402" i="1"/>
  <c r="Q2398" i="1"/>
  <c r="Q2394" i="1"/>
  <c r="Q2390" i="1"/>
  <c r="Q2386" i="1"/>
  <c r="Q2382" i="1"/>
  <c r="Q2378" i="1"/>
  <c r="Q2374" i="1"/>
  <c r="Q2370" i="1"/>
  <c r="Q2366" i="1"/>
  <c r="Q2362" i="1"/>
  <c r="Q2358" i="1"/>
  <c r="Q2354" i="1"/>
  <c r="Q2350" i="1"/>
  <c r="Q2346" i="1"/>
  <c r="Q2342" i="1"/>
  <c r="Q2338" i="1"/>
  <c r="Q2334" i="1"/>
  <c r="Q2330" i="1"/>
  <c r="Q2326" i="1"/>
  <c r="Q2322" i="1"/>
  <c r="Q2318" i="1"/>
  <c r="Q2314" i="1"/>
  <c r="Q2310" i="1"/>
  <c r="Q2306" i="1"/>
  <c r="Q2302" i="1"/>
  <c r="Q2298" i="1"/>
  <c r="Q2294" i="1"/>
  <c r="Q2290" i="1"/>
  <c r="Q2286" i="1"/>
  <c r="Q2282" i="1"/>
  <c r="Q2278" i="1"/>
  <c r="Q2274" i="1"/>
  <c r="Q2270" i="1"/>
  <c r="Q2266" i="1"/>
  <c r="Q2262" i="1"/>
  <c r="Q2258" i="1"/>
  <c r="Q2254" i="1"/>
  <c r="Q2250" i="1"/>
  <c r="Q2246" i="1"/>
  <c r="Q2242" i="1"/>
  <c r="Q2238" i="1"/>
  <c r="Q2234" i="1"/>
  <c r="Q2230" i="1"/>
  <c r="Q2226" i="1"/>
  <c r="Q2222" i="1"/>
  <c r="Q2218" i="1"/>
  <c r="Q2214" i="1"/>
  <c r="Q2210" i="1"/>
  <c r="Q2206" i="1"/>
  <c r="Q2202" i="1"/>
  <c r="Q2198" i="1"/>
  <c r="Q2194" i="1"/>
  <c r="Q2190" i="1"/>
  <c r="Q2186" i="1"/>
  <c r="Q2182" i="1"/>
  <c r="Q2178" i="1"/>
  <c r="Q2174" i="1"/>
  <c r="Q2170" i="1"/>
  <c r="Q2166" i="1"/>
  <c r="Q2162" i="1"/>
  <c r="Q2158" i="1"/>
  <c r="Q2154" i="1"/>
  <c r="Q2150" i="1"/>
  <c r="Q2146" i="1"/>
  <c r="Q2142" i="1"/>
  <c r="Q2138" i="1"/>
  <c r="Q2134" i="1"/>
  <c r="Q2130" i="1"/>
  <c r="Q2126" i="1"/>
  <c r="Q2122" i="1"/>
  <c r="Q2118" i="1"/>
  <c r="Q2114" i="1"/>
  <c r="Q2110" i="1"/>
  <c r="Q2106" i="1"/>
  <c r="Q2102" i="1"/>
  <c r="Q2098" i="1"/>
  <c r="Q2094" i="1"/>
  <c r="Q2090" i="1"/>
  <c r="Q2086" i="1"/>
  <c r="Q2082" i="1"/>
  <c r="Q2078" i="1"/>
  <c r="Q2074" i="1"/>
  <c r="Q2070" i="1"/>
  <c r="Q2066" i="1"/>
  <c r="Q2062" i="1"/>
  <c r="Q2058" i="1"/>
  <c r="Q2054" i="1"/>
  <c r="Q2050" i="1"/>
  <c r="Q2046" i="1"/>
  <c r="Q2042" i="1"/>
  <c r="Q2038" i="1"/>
  <c r="Q2034" i="1"/>
  <c r="Q2030" i="1"/>
  <c r="Q2026" i="1"/>
  <c r="Q2022" i="1"/>
  <c r="Q2018" i="1"/>
  <c r="Q2014" i="1"/>
  <c r="Q2010" i="1"/>
  <c r="Q2006" i="1"/>
  <c r="Q2002" i="1"/>
  <c r="Q1998" i="1"/>
  <c r="Q1994" i="1"/>
  <c r="R1994" i="1" s="1"/>
  <c r="Q1990" i="1"/>
  <c r="Q1986" i="1"/>
  <c r="R1986" i="1" s="1"/>
  <c r="Q1982" i="1"/>
  <c r="Q1978" i="1"/>
  <c r="R1978" i="1" s="1"/>
  <c r="Q1974" i="1"/>
  <c r="Q1970" i="1"/>
  <c r="R1970" i="1" s="1"/>
  <c r="Q1966" i="1"/>
  <c r="Q1962" i="1"/>
  <c r="R1962" i="1" s="1"/>
  <c r="Q1958" i="1"/>
  <c r="Q1954" i="1"/>
  <c r="R1954" i="1" s="1"/>
  <c r="Q1950" i="1"/>
  <c r="Q1946" i="1"/>
  <c r="R1946" i="1" s="1"/>
  <c r="Q1942" i="1"/>
  <c r="Q1938" i="1"/>
  <c r="R1938" i="1" s="1"/>
  <c r="Q1934" i="1"/>
  <c r="Q1930" i="1"/>
  <c r="R1930" i="1" s="1"/>
  <c r="Q1926" i="1"/>
  <c r="Q1922" i="1"/>
  <c r="R1922" i="1" s="1"/>
  <c r="Q1918" i="1"/>
  <c r="Q1914" i="1"/>
  <c r="R1914" i="1" s="1"/>
  <c r="Q1910" i="1"/>
  <c r="Q1906" i="1"/>
  <c r="R1906" i="1" s="1"/>
  <c r="Q1902" i="1"/>
  <c r="Q1898" i="1"/>
  <c r="R1898" i="1" s="1"/>
  <c r="Q4713" i="1"/>
  <c r="Q4709" i="1"/>
  <c r="Q4705" i="1"/>
  <c r="Q4701" i="1"/>
  <c r="Q4697" i="1"/>
  <c r="Q4693" i="1"/>
  <c r="Q4689" i="1"/>
  <c r="Q4685" i="1"/>
  <c r="Q4681" i="1"/>
  <c r="Q4677" i="1"/>
  <c r="Q4673" i="1"/>
  <c r="Q4669" i="1"/>
  <c r="Q4665" i="1"/>
  <c r="Q4661" i="1"/>
  <c r="Q4657" i="1"/>
  <c r="Q4653" i="1"/>
  <c r="Q4649" i="1"/>
  <c r="Q4645" i="1"/>
  <c r="Q4641" i="1"/>
  <c r="Q4637" i="1"/>
  <c r="Q4633" i="1"/>
  <c r="Q4629" i="1"/>
  <c r="Q4625" i="1"/>
  <c r="Q4621" i="1"/>
  <c r="Q4617" i="1"/>
  <c r="Q4613" i="1"/>
  <c r="Q4609" i="1"/>
  <c r="Q4605" i="1"/>
  <c r="Q4601" i="1"/>
  <c r="Q4597" i="1"/>
  <c r="Q4593" i="1"/>
  <c r="Q4589" i="1"/>
  <c r="Q4585" i="1"/>
  <c r="Q4581" i="1"/>
  <c r="Q4577" i="1"/>
  <c r="Q4573" i="1"/>
  <c r="Q4569" i="1"/>
  <c r="Q4565" i="1"/>
  <c r="Q4561" i="1"/>
  <c r="Q4557" i="1"/>
  <c r="Q4553" i="1"/>
  <c r="Q4549" i="1"/>
  <c r="Q4545" i="1"/>
  <c r="Q4541" i="1"/>
  <c r="Q4537" i="1"/>
  <c r="Q4533" i="1"/>
  <c r="Q4529" i="1"/>
  <c r="Q4525" i="1"/>
  <c r="Q4521" i="1"/>
  <c r="Q4517" i="1"/>
  <c r="Q4513" i="1"/>
  <c r="Q4509" i="1"/>
  <c r="Q4505" i="1"/>
  <c r="Q4501" i="1"/>
  <c r="Q4497" i="1"/>
  <c r="Q4493" i="1"/>
  <c r="Q4489" i="1"/>
  <c r="Q4485" i="1"/>
  <c r="Q4481" i="1"/>
  <c r="Q4477" i="1"/>
  <c r="Q4473" i="1"/>
  <c r="Q4469" i="1"/>
  <c r="Q4465" i="1"/>
  <c r="Q4461" i="1"/>
  <c r="Q4457" i="1"/>
  <c r="Q4453" i="1"/>
  <c r="Q4449" i="1"/>
  <c r="Q4445" i="1"/>
  <c r="Q4441" i="1"/>
  <c r="Q4437" i="1"/>
  <c r="Q4433" i="1"/>
  <c r="Q4429" i="1"/>
  <c r="Q4425" i="1"/>
  <c r="Q4421" i="1"/>
  <c r="Q4417" i="1"/>
  <c r="Q4413" i="1"/>
  <c r="Q4409" i="1"/>
  <c r="Q4405" i="1"/>
  <c r="Q4401" i="1"/>
  <c r="Q4397" i="1"/>
  <c r="Q4393" i="1"/>
  <c r="Q4389" i="1"/>
  <c r="Q4385" i="1"/>
  <c r="Q4381" i="1"/>
  <c r="Q4377" i="1"/>
  <c r="Q4373" i="1"/>
  <c r="Q4369" i="1"/>
  <c r="Q4365" i="1"/>
  <c r="Q4361" i="1"/>
  <c r="Q4357" i="1"/>
  <c r="Q4353" i="1"/>
  <c r="Q4349" i="1"/>
  <c r="Q4345" i="1"/>
  <c r="Q4341" i="1"/>
  <c r="Q4337" i="1"/>
  <c r="Q4333" i="1"/>
  <c r="Q4329" i="1"/>
  <c r="Q4325" i="1"/>
  <c r="Q4321" i="1"/>
  <c r="Q4317" i="1"/>
  <c r="Q4313" i="1"/>
  <c r="Q4309" i="1"/>
  <c r="Q4305" i="1"/>
  <c r="Q4301" i="1"/>
  <c r="Q4297" i="1"/>
  <c r="Q4293" i="1"/>
  <c r="Q4289" i="1"/>
  <c r="Q4285" i="1"/>
  <c r="Q4281" i="1"/>
  <c r="Q4277" i="1"/>
  <c r="Q4273" i="1"/>
  <c r="Q4269" i="1"/>
  <c r="Q4265" i="1"/>
  <c r="Q4261" i="1"/>
  <c r="Q4257" i="1"/>
  <c r="Q4253" i="1"/>
  <c r="Q4249" i="1"/>
  <c r="Q4245" i="1"/>
  <c r="Q4241" i="1"/>
  <c r="Q4237" i="1"/>
  <c r="Q4233" i="1"/>
  <c r="Q4229" i="1"/>
  <c r="Q4225" i="1"/>
  <c r="Q4221" i="1"/>
  <c r="Q4217" i="1"/>
  <c r="Q4213" i="1"/>
  <c r="Q4209" i="1"/>
  <c r="Q4205" i="1"/>
  <c r="Q4201" i="1"/>
  <c r="Q4197" i="1"/>
  <c r="Q4193" i="1"/>
  <c r="Q4189" i="1"/>
  <c r="Q4185" i="1"/>
  <c r="Q4181" i="1"/>
  <c r="Q4177" i="1"/>
  <c r="Q4173" i="1"/>
  <c r="Q4169" i="1"/>
  <c r="Q4165" i="1"/>
  <c r="Q4161" i="1"/>
  <c r="Q4157" i="1"/>
  <c r="Q4153" i="1"/>
  <c r="Q4149" i="1"/>
  <c r="Q4145" i="1"/>
  <c r="Q4141" i="1"/>
  <c r="Q4137" i="1"/>
  <c r="Q4133" i="1"/>
  <c r="Q4129" i="1"/>
  <c r="Q4125" i="1"/>
  <c r="Q4121" i="1"/>
  <c r="Q4117" i="1"/>
  <c r="Q4113" i="1"/>
  <c r="Q4109" i="1"/>
  <c r="Q4105" i="1"/>
  <c r="Q4101" i="1"/>
  <c r="Q4097" i="1"/>
  <c r="Q4093" i="1"/>
  <c r="Q4089" i="1"/>
  <c r="Q4085" i="1"/>
  <c r="Q4081" i="1"/>
  <c r="Q4077" i="1"/>
  <c r="Q4073" i="1"/>
  <c r="Q4069" i="1"/>
  <c r="Q4065" i="1"/>
  <c r="Q4061" i="1"/>
  <c r="Q4057" i="1"/>
  <c r="Q4053" i="1"/>
  <c r="Q4049" i="1"/>
  <c r="Q4045" i="1"/>
  <c r="Q4041" i="1"/>
  <c r="Q4037" i="1"/>
  <c r="Q4033" i="1"/>
  <c r="Q4029" i="1"/>
  <c r="Q4025" i="1"/>
  <c r="Q4021" i="1"/>
  <c r="Q4017" i="1"/>
  <c r="Q4013" i="1"/>
  <c r="Q4009" i="1"/>
  <c r="Q4005" i="1"/>
  <c r="Q4001" i="1"/>
  <c r="Q3997" i="1"/>
  <c r="Q3993" i="1"/>
  <c r="Q3989" i="1"/>
  <c r="Q3985" i="1"/>
  <c r="Q3981" i="1"/>
  <c r="Q3977" i="1"/>
  <c r="Q3973" i="1"/>
  <c r="Q3969" i="1"/>
  <c r="Q3965" i="1"/>
  <c r="Q3961" i="1"/>
  <c r="Q3957" i="1"/>
  <c r="Q3953" i="1"/>
  <c r="Q3949" i="1"/>
  <c r="Q3945" i="1"/>
  <c r="Q3941" i="1"/>
  <c r="Q3937" i="1"/>
  <c r="Q3933" i="1"/>
  <c r="Q3929" i="1"/>
  <c r="Q3925" i="1"/>
  <c r="Q3921" i="1"/>
  <c r="Q3917" i="1"/>
  <c r="Q3913" i="1"/>
  <c r="Q3909" i="1"/>
  <c r="Q3905" i="1"/>
  <c r="Q3901" i="1"/>
  <c r="Q3897" i="1"/>
  <c r="Q3893" i="1"/>
  <c r="Q3889" i="1"/>
  <c r="Q3885" i="1"/>
  <c r="Q3881" i="1"/>
  <c r="Q3877" i="1"/>
  <c r="Q3873" i="1"/>
  <c r="Q3869" i="1"/>
  <c r="Q3865" i="1"/>
  <c r="Q3861" i="1"/>
  <c r="Q3857" i="1"/>
  <c r="Q3853" i="1"/>
  <c r="Q3849" i="1"/>
  <c r="Q3845" i="1"/>
  <c r="Q3841" i="1"/>
  <c r="Q3837" i="1"/>
  <c r="Q3833" i="1"/>
  <c r="Q3829" i="1"/>
  <c r="Q3825" i="1"/>
  <c r="Q3821" i="1"/>
  <c r="Q3817" i="1"/>
  <c r="Q3813" i="1"/>
  <c r="Q3809" i="1"/>
  <c r="Q3805" i="1"/>
  <c r="Q3801" i="1"/>
  <c r="Q3797" i="1"/>
  <c r="Q3793" i="1"/>
  <c r="Q3789" i="1"/>
  <c r="Q3785" i="1"/>
  <c r="Q3781" i="1"/>
  <c r="Q3777" i="1"/>
  <c r="Q3773" i="1"/>
  <c r="Q3769" i="1"/>
  <c r="Q3765" i="1"/>
  <c r="Q3761" i="1"/>
  <c r="Q3757" i="1"/>
  <c r="Q3753" i="1"/>
  <c r="Q3749" i="1"/>
  <c r="Q3745" i="1"/>
  <c r="Q3741" i="1"/>
  <c r="Q3737" i="1"/>
  <c r="Q3733" i="1"/>
  <c r="Q3729" i="1"/>
  <c r="Q3725" i="1"/>
  <c r="Q3721" i="1"/>
  <c r="Q3717" i="1"/>
  <c r="Q3713" i="1"/>
  <c r="Q3709" i="1"/>
  <c r="Q3705" i="1"/>
  <c r="Q3701" i="1"/>
  <c r="Q3697" i="1"/>
  <c r="Q3693" i="1"/>
  <c r="Q3689" i="1"/>
  <c r="Q3685" i="1"/>
  <c r="Q3681" i="1"/>
  <c r="Q3677" i="1"/>
  <c r="Q3673" i="1"/>
  <c r="Q3669" i="1"/>
  <c r="Q3665" i="1"/>
  <c r="Q3661" i="1"/>
  <c r="Q3657" i="1"/>
  <c r="Q3653" i="1"/>
  <c r="Q3649" i="1"/>
  <c r="Q3645" i="1"/>
  <c r="Q3641" i="1"/>
  <c r="Q3637" i="1"/>
  <c r="Q3633" i="1"/>
  <c r="Q3629" i="1"/>
  <c r="Q3625" i="1"/>
  <c r="Q3621" i="1"/>
  <c r="Q3617" i="1"/>
  <c r="Q3613" i="1"/>
  <c r="Q3609" i="1"/>
  <c r="Q3605" i="1"/>
  <c r="Q3601" i="1"/>
  <c r="Q3597" i="1"/>
  <c r="Q3593" i="1"/>
  <c r="Q3589" i="1"/>
  <c r="Q3585" i="1"/>
  <c r="Q3581" i="1"/>
  <c r="Q3577" i="1"/>
  <c r="Q3573" i="1"/>
  <c r="Q3569" i="1"/>
  <c r="Q3565" i="1"/>
  <c r="Q3561" i="1"/>
  <c r="Q3557" i="1"/>
  <c r="Q3553" i="1"/>
  <c r="Q3549" i="1"/>
  <c r="Q3545" i="1"/>
  <c r="Q3541" i="1"/>
  <c r="Q3537" i="1"/>
  <c r="Q3533" i="1"/>
  <c r="Q3529" i="1"/>
  <c r="Q3525" i="1"/>
  <c r="Q3521" i="1"/>
  <c r="Q3517" i="1"/>
  <c r="Q3513" i="1"/>
  <c r="Q3509" i="1"/>
  <c r="Q3505" i="1"/>
  <c r="Q3501" i="1"/>
  <c r="Q3497" i="1"/>
  <c r="Q3493" i="1"/>
  <c r="Q3489" i="1"/>
  <c r="Q3485" i="1"/>
  <c r="Q3481" i="1"/>
  <c r="Q3477" i="1"/>
  <c r="Q3473" i="1"/>
  <c r="Q3469" i="1"/>
  <c r="Q3465" i="1"/>
  <c r="Q3461" i="1"/>
  <c r="Q3457" i="1"/>
  <c r="Q3453" i="1"/>
  <c r="Q3449" i="1"/>
  <c r="Q3445" i="1"/>
  <c r="Q3441" i="1"/>
  <c r="Q3437" i="1"/>
  <c r="Q3433" i="1"/>
  <c r="Q3429" i="1"/>
  <c r="Q3425" i="1"/>
  <c r="Q3421" i="1"/>
  <c r="Q3417" i="1"/>
  <c r="Q3413" i="1"/>
  <c r="Q3409" i="1"/>
  <c r="Q3405" i="1"/>
  <c r="Q3401" i="1"/>
  <c r="Q3397" i="1"/>
  <c r="Q3393" i="1"/>
  <c r="Q3389" i="1"/>
  <c r="Q3385" i="1"/>
  <c r="Q3381" i="1"/>
  <c r="Q3377" i="1"/>
  <c r="Q3373" i="1"/>
  <c r="Q3369" i="1"/>
  <c r="Q3365" i="1"/>
  <c r="Q3361" i="1"/>
  <c r="Q3357" i="1"/>
  <c r="Q3353" i="1"/>
  <c r="Q3349" i="1"/>
  <c r="Q3345" i="1"/>
  <c r="Q3341" i="1"/>
  <c r="Q3337" i="1"/>
  <c r="Q3333" i="1"/>
  <c r="Q3329" i="1"/>
  <c r="Q3325" i="1"/>
  <c r="Q3321" i="1"/>
  <c r="Q3317" i="1"/>
  <c r="Q3313" i="1"/>
  <c r="Q3309" i="1"/>
  <c r="Q3305" i="1"/>
  <c r="Q3301" i="1"/>
  <c r="Q3297" i="1"/>
  <c r="Q3293" i="1"/>
  <c r="Q3289" i="1"/>
  <c r="Q3285" i="1"/>
  <c r="Q3281" i="1"/>
  <c r="Q3277" i="1"/>
  <c r="Q3273" i="1"/>
  <c r="Q3269" i="1"/>
  <c r="Q3265" i="1"/>
  <c r="Q3261" i="1"/>
  <c r="Q3257" i="1"/>
  <c r="Q3253" i="1"/>
  <c r="Q3249" i="1"/>
  <c r="Q3245" i="1"/>
  <c r="Q3241" i="1"/>
  <c r="Q3237" i="1"/>
  <c r="Q3233" i="1"/>
  <c r="Q3229" i="1"/>
  <c r="Q3225" i="1"/>
  <c r="Q3221" i="1"/>
  <c r="Q3217" i="1"/>
  <c r="Q3213" i="1"/>
  <c r="Q3209" i="1"/>
  <c r="Q3205" i="1"/>
  <c r="Q3201" i="1"/>
  <c r="Q3197" i="1"/>
  <c r="Q3193" i="1"/>
  <c r="Q3189" i="1"/>
  <c r="Q3185" i="1"/>
  <c r="Q3181" i="1"/>
  <c r="Q3177" i="1"/>
  <c r="Q3173" i="1"/>
  <c r="Q3169" i="1"/>
  <c r="Q3165" i="1"/>
  <c r="Q3161" i="1"/>
  <c r="Q3157" i="1"/>
  <c r="Q3153" i="1"/>
  <c r="Q3149" i="1"/>
  <c r="Q3145" i="1"/>
  <c r="Q3141" i="1"/>
  <c r="Q3137" i="1"/>
  <c r="Q3133" i="1"/>
  <c r="Q3129" i="1"/>
  <c r="Q3125" i="1"/>
  <c r="Q3121" i="1"/>
  <c r="Q3117" i="1"/>
  <c r="Q3113" i="1"/>
  <c r="Q3109" i="1"/>
  <c r="Q3105" i="1"/>
  <c r="Q3101" i="1"/>
  <c r="Q3097" i="1"/>
  <c r="Q3093" i="1"/>
  <c r="Q3089" i="1"/>
  <c r="Q3085" i="1"/>
  <c r="Q3081" i="1"/>
  <c r="Q3077" i="1"/>
  <c r="Q3073" i="1"/>
  <c r="Q3069" i="1"/>
  <c r="Q3065" i="1"/>
  <c r="Q3061" i="1"/>
  <c r="Q3057" i="1"/>
  <c r="Q3053" i="1"/>
  <c r="Q3049" i="1"/>
  <c r="Q3045" i="1"/>
  <c r="Q3041" i="1"/>
  <c r="Q3037" i="1"/>
  <c r="Q3033" i="1"/>
  <c r="Q3029" i="1"/>
  <c r="Q3025" i="1"/>
  <c r="Q3021" i="1"/>
  <c r="Q3017" i="1"/>
  <c r="Q3013" i="1"/>
  <c r="Q3009" i="1"/>
  <c r="Q3005" i="1"/>
  <c r="Q3001" i="1"/>
  <c r="Q2997" i="1"/>
  <c r="Q2993" i="1"/>
  <c r="Q2989" i="1"/>
  <c r="Q2985" i="1"/>
  <c r="Q2981" i="1"/>
  <c r="Q2977" i="1"/>
  <c r="Q2973" i="1"/>
  <c r="Q2969" i="1"/>
  <c r="Q2965" i="1"/>
  <c r="Q2961" i="1"/>
  <c r="Q2957" i="1"/>
  <c r="Q2953" i="1"/>
  <c r="Q2949" i="1"/>
  <c r="Q2945" i="1"/>
  <c r="Q2941" i="1"/>
  <c r="Q2937" i="1"/>
  <c r="Q2933" i="1"/>
  <c r="Q2929" i="1"/>
  <c r="Q2925" i="1"/>
  <c r="Q2921" i="1"/>
  <c r="Q2917" i="1"/>
  <c r="Q2913" i="1"/>
  <c r="Q2909" i="1"/>
  <c r="Q2905" i="1"/>
  <c r="Q2901" i="1"/>
  <c r="Q2897" i="1"/>
  <c r="Q2893" i="1"/>
  <c r="Q2889" i="1"/>
  <c r="Q2885" i="1"/>
  <c r="Q2881" i="1"/>
  <c r="Q2877" i="1"/>
  <c r="Q2873" i="1"/>
  <c r="Q2869" i="1"/>
  <c r="Q2865" i="1"/>
  <c r="Q2861" i="1"/>
  <c r="Q2857" i="1"/>
  <c r="Q2853" i="1"/>
  <c r="Q2849" i="1"/>
  <c r="Q2845" i="1"/>
  <c r="Q2841" i="1"/>
  <c r="Q2837" i="1"/>
  <c r="Q2833" i="1"/>
  <c r="Q2829" i="1"/>
  <c r="Q2825" i="1"/>
  <c r="Q2821" i="1"/>
  <c r="Q2817" i="1"/>
  <c r="Q2813" i="1"/>
  <c r="Q2809" i="1"/>
  <c r="Q2805" i="1"/>
  <c r="Q2801" i="1"/>
  <c r="Q2797" i="1"/>
  <c r="Q2793" i="1"/>
  <c r="Q2789" i="1"/>
  <c r="Q2785" i="1"/>
  <c r="Q2781" i="1"/>
  <c r="Q2777" i="1"/>
  <c r="Q2773" i="1"/>
  <c r="Q2769" i="1"/>
  <c r="Q2765" i="1"/>
  <c r="Q2761" i="1"/>
  <c r="Q2757" i="1"/>
  <c r="Q2753" i="1"/>
  <c r="Q2749" i="1"/>
  <c r="Q2745" i="1"/>
  <c r="Q2741" i="1"/>
  <c r="Q2737" i="1"/>
  <c r="Q2733" i="1"/>
  <c r="Q2729" i="1"/>
  <c r="Q2725" i="1"/>
  <c r="Q2721" i="1"/>
  <c r="Q2717" i="1"/>
  <c r="Q2713" i="1"/>
  <c r="Q2709" i="1"/>
  <c r="Q2705" i="1"/>
  <c r="Q2701" i="1"/>
  <c r="Q2697" i="1"/>
  <c r="Q2693" i="1"/>
  <c r="Q2689" i="1"/>
  <c r="Q2685" i="1"/>
  <c r="Q2681" i="1"/>
  <c r="Q2677" i="1"/>
  <c r="Q2673" i="1"/>
  <c r="Q2669" i="1"/>
  <c r="Q2665" i="1"/>
  <c r="Q2661" i="1"/>
  <c r="Q2657" i="1"/>
  <c r="Q2653" i="1"/>
  <c r="Q2649" i="1"/>
  <c r="Q2645" i="1"/>
  <c r="Q2641" i="1"/>
  <c r="Q2637" i="1"/>
  <c r="Q2633" i="1"/>
  <c r="Q2629" i="1"/>
  <c r="Q2625" i="1"/>
  <c r="Q2621" i="1"/>
  <c r="Q2617" i="1"/>
  <c r="Q2613" i="1"/>
  <c r="Q2609" i="1"/>
  <c r="Q2605" i="1"/>
  <c r="Q2601" i="1"/>
  <c r="Q2597" i="1"/>
  <c r="Q2593" i="1"/>
  <c r="Q2589" i="1"/>
  <c r="Q2585" i="1"/>
  <c r="Q2581" i="1"/>
  <c r="Q2577" i="1"/>
  <c r="Q2573" i="1"/>
  <c r="Q2569" i="1"/>
  <c r="Q2565" i="1"/>
  <c r="Q2561" i="1"/>
  <c r="Q2557" i="1"/>
  <c r="Q2553" i="1"/>
  <c r="Q2549" i="1"/>
  <c r="Q2545" i="1"/>
  <c r="Q2541" i="1"/>
  <c r="Q2537" i="1"/>
  <c r="Q2533" i="1"/>
  <c r="Q2529" i="1"/>
  <c r="Q2525" i="1"/>
  <c r="Q2521" i="1"/>
  <c r="Q2517" i="1"/>
  <c r="Q2513" i="1"/>
  <c r="Q2509" i="1"/>
  <c r="Q2505" i="1"/>
  <c r="Q2501" i="1"/>
  <c r="Q2497" i="1"/>
  <c r="Q2493" i="1"/>
  <c r="Q2489" i="1"/>
  <c r="Q2485" i="1"/>
  <c r="Q2481" i="1"/>
  <c r="Q2477" i="1"/>
  <c r="Q2473" i="1"/>
  <c r="Q2469" i="1"/>
  <c r="Q2465" i="1"/>
  <c r="Q2461" i="1"/>
  <c r="Q2457" i="1"/>
  <c r="Q2453" i="1"/>
  <c r="Q2449" i="1"/>
  <c r="Q2445" i="1"/>
  <c r="Q2441" i="1"/>
  <c r="Q2437" i="1"/>
  <c r="Q2433" i="1"/>
  <c r="Q2429" i="1"/>
  <c r="Q2425" i="1"/>
  <c r="Q2421" i="1"/>
  <c r="Q2417" i="1"/>
  <c r="Q2413" i="1"/>
  <c r="Q2409" i="1"/>
  <c r="Q2405" i="1"/>
  <c r="Q2401" i="1"/>
  <c r="Q2397" i="1"/>
  <c r="Q2393" i="1"/>
  <c r="Q2389" i="1"/>
  <c r="Q2385" i="1"/>
  <c r="Q2381" i="1"/>
  <c r="Q2377" i="1"/>
  <c r="Q2373" i="1"/>
  <c r="Q2369" i="1"/>
  <c r="Q2365" i="1"/>
  <c r="Q2361" i="1"/>
  <c r="Q2357" i="1"/>
  <c r="Q2353" i="1"/>
  <c r="Q2349" i="1"/>
  <c r="Q2345" i="1"/>
  <c r="Q2341" i="1"/>
  <c r="Q2337" i="1"/>
  <c r="Q2333" i="1"/>
  <c r="Q2329" i="1"/>
  <c r="Q2325" i="1"/>
  <c r="Q2321" i="1"/>
  <c r="Q2317" i="1"/>
  <c r="Q2313" i="1"/>
  <c r="Q2309" i="1"/>
  <c r="Q2305" i="1"/>
  <c r="Q2301" i="1"/>
  <c r="Q2297" i="1"/>
  <c r="Q2293" i="1"/>
  <c r="Q2289" i="1"/>
  <c r="Q2285" i="1"/>
  <c r="Q2281" i="1"/>
  <c r="Q2277" i="1"/>
  <c r="Q2273" i="1"/>
  <c r="Q2269" i="1"/>
  <c r="Q2265" i="1"/>
  <c r="Q2261" i="1"/>
  <c r="Q2257" i="1"/>
  <c r="Q2253" i="1"/>
  <c r="Q2249" i="1"/>
  <c r="Q2245" i="1"/>
  <c r="Q2241" i="1"/>
  <c r="Q2237" i="1"/>
  <c r="Q2233" i="1"/>
  <c r="Q2229" i="1"/>
  <c r="Q2225" i="1"/>
  <c r="Q2221" i="1"/>
  <c r="Q2217" i="1"/>
  <c r="Q2213" i="1"/>
  <c r="Q2209" i="1"/>
  <c r="Q2205" i="1"/>
  <c r="Q2201" i="1"/>
  <c r="Q2197" i="1"/>
  <c r="Q2193" i="1"/>
  <c r="Q2189" i="1"/>
  <c r="Q2185" i="1"/>
  <c r="Q2181" i="1"/>
  <c r="Q2177" i="1"/>
  <c r="Q2173" i="1"/>
  <c r="Q2169" i="1"/>
  <c r="Q2165" i="1"/>
  <c r="Q2161" i="1"/>
  <c r="Q2157" i="1"/>
  <c r="Q2153" i="1"/>
  <c r="Q2149" i="1"/>
  <c r="Q2145" i="1"/>
  <c r="Q2141" i="1"/>
  <c r="Q2137" i="1"/>
  <c r="Q2133" i="1"/>
  <c r="Q2129" i="1"/>
  <c r="Q2125" i="1"/>
  <c r="Q2121" i="1"/>
  <c r="Q2117" i="1"/>
  <c r="Q2113" i="1"/>
  <c r="Q2109" i="1"/>
  <c r="Q2105" i="1"/>
  <c r="Q2101" i="1"/>
  <c r="Q2097" i="1"/>
  <c r="Q2093" i="1"/>
  <c r="Q2089" i="1"/>
  <c r="Q2085" i="1"/>
  <c r="Q2081" i="1"/>
  <c r="Q2077" i="1"/>
  <c r="Q2073" i="1"/>
  <c r="Q2069" i="1"/>
  <c r="Q2065" i="1"/>
  <c r="Q2061" i="1"/>
  <c r="Q2057" i="1"/>
  <c r="Q2053" i="1"/>
  <c r="Q2049" i="1"/>
  <c r="Q2045" i="1"/>
  <c r="Q2041" i="1"/>
  <c r="Q2037" i="1"/>
  <c r="Q2033" i="1"/>
  <c r="Q2029" i="1"/>
  <c r="Q2025" i="1"/>
  <c r="Q2021" i="1"/>
  <c r="Q2017" i="1"/>
  <c r="Q2013" i="1"/>
  <c r="Q2009" i="1"/>
  <c r="Q2005" i="1"/>
  <c r="Q2001" i="1"/>
  <c r="Q1997" i="1"/>
  <c r="Q1993" i="1"/>
  <c r="Q1989" i="1"/>
  <c r="Q4424" i="1"/>
  <c r="Q4420" i="1"/>
  <c r="Q4416" i="1"/>
  <c r="Q4412" i="1"/>
  <c r="Q4408" i="1"/>
  <c r="Q4404" i="1"/>
  <c r="Q4400" i="1"/>
  <c r="Q4396" i="1"/>
  <c r="Q4392" i="1"/>
  <c r="Q4388" i="1"/>
  <c r="Q4384" i="1"/>
  <c r="Q4380" i="1"/>
  <c r="Q4376" i="1"/>
  <c r="Q4372" i="1"/>
  <c r="Q4368" i="1"/>
  <c r="Q4364" i="1"/>
  <c r="Q4360" i="1"/>
  <c r="Q4356" i="1"/>
  <c r="Q4352" i="1"/>
  <c r="Q4348" i="1"/>
  <c r="Q4344" i="1"/>
  <c r="Q4340" i="1"/>
  <c r="Q4336" i="1"/>
  <c r="Q4332" i="1"/>
  <c r="Q4328" i="1"/>
  <c r="Q4324" i="1"/>
  <c r="Q4320" i="1"/>
  <c r="Q4316" i="1"/>
  <c r="Q4312" i="1"/>
  <c r="Q4308" i="1"/>
  <c r="Q4304" i="1"/>
  <c r="Q4300" i="1"/>
  <c r="Q4296" i="1"/>
  <c r="Q4292" i="1"/>
  <c r="Q4288" i="1"/>
  <c r="Q4284" i="1"/>
  <c r="Q4280" i="1"/>
  <c r="Q4276" i="1"/>
  <c r="Q4272" i="1"/>
  <c r="Q4268" i="1"/>
  <c r="Q4264" i="1"/>
  <c r="Q4260" i="1"/>
  <c r="Q4256" i="1"/>
  <c r="Q4252" i="1"/>
  <c r="Q4248" i="1"/>
  <c r="Q4244" i="1"/>
  <c r="Q4240" i="1"/>
  <c r="Q4236" i="1"/>
  <c r="Q4232" i="1"/>
  <c r="Q4228" i="1"/>
  <c r="Q4224" i="1"/>
  <c r="Q4220" i="1"/>
  <c r="Q4216" i="1"/>
  <c r="Q4212" i="1"/>
  <c r="Q4208" i="1"/>
  <c r="Q4204" i="1"/>
  <c r="Q4200" i="1"/>
  <c r="Q4196" i="1"/>
  <c r="Q4192" i="1"/>
  <c r="Q4188" i="1"/>
  <c r="Q4184" i="1"/>
  <c r="Q4180" i="1"/>
  <c r="Q4176" i="1"/>
  <c r="Q4172" i="1"/>
  <c r="Q4168" i="1"/>
  <c r="Q4164" i="1"/>
  <c r="Q4160" i="1"/>
  <c r="Q4156" i="1"/>
  <c r="Q4152" i="1"/>
  <c r="Q4148" i="1"/>
  <c r="Q4144" i="1"/>
  <c r="Q4140" i="1"/>
  <c r="Q4136" i="1"/>
  <c r="Q4132" i="1"/>
  <c r="Q4128" i="1"/>
  <c r="Q4124" i="1"/>
  <c r="Q4120" i="1"/>
  <c r="Q4116" i="1"/>
  <c r="Q4112" i="1"/>
  <c r="Q4108" i="1"/>
  <c r="Q4104" i="1"/>
  <c r="Q4100" i="1"/>
  <c r="Q4096" i="1"/>
  <c r="Q4092" i="1"/>
  <c r="Q4088" i="1"/>
  <c r="Q4084" i="1"/>
  <c r="Q4080" i="1"/>
  <c r="Q4076" i="1"/>
  <c r="Q4072" i="1"/>
  <c r="Q4068" i="1"/>
  <c r="Q4064" i="1"/>
  <c r="Q4060" i="1"/>
  <c r="Q4056" i="1"/>
  <c r="Q4052" i="1"/>
  <c r="Q4048" i="1"/>
  <c r="Q4044" i="1"/>
  <c r="Q4040" i="1"/>
  <c r="Q4036" i="1"/>
  <c r="Q4032" i="1"/>
  <c r="Q4028" i="1"/>
  <c r="Q4024" i="1"/>
  <c r="Q4020" i="1"/>
  <c r="Q4016" i="1"/>
  <c r="Q4012" i="1"/>
  <c r="Q4008" i="1"/>
  <c r="Q4004" i="1"/>
  <c r="Q4000" i="1"/>
  <c r="Q3996" i="1"/>
  <c r="Q3992" i="1"/>
  <c r="Q3988" i="1"/>
  <c r="Q3984" i="1"/>
  <c r="Q3980" i="1"/>
  <c r="Q3976" i="1"/>
  <c r="Q3972" i="1"/>
  <c r="Q3968" i="1"/>
  <c r="Q3964" i="1"/>
  <c r="Q3960" i="1"/>
  <c r="Q3956" i="1"/>
  <c r="Q3952" i="1"/>
  <c r="Q3948" i="1"/>
  <c r="Q3944" i="1"/>
  <c r="Q3940" i="1"/>
  <c r="Q3936" i="1"/>
  <c r="Q3932" i="1"/>
  <c r="Q3928" i="1"/>
  <c r="Q3924" i="1"/>
  <c r="Q3920" i="1"/>
  <c r="Q3916" i="1"/>
  <c r="Q3912" i="1"/>
  <c r="Q3908" i="1"/>
  <c r="Q3904" i="1"/>
  <c r="Q3900" i="1"/>
  <c r="Q3896" i="1"/>
  <c r="Q3892" i="1"/>
  <c r="Q3888" i="1"/>
  <c r="Q3884" i="1"/>
  <c r="Q3880" i="1"/>
  <c r="Q3876" i="1"/>
  <c r="Q3872" i="1"/>
  <c r="Q3868" i="1"/>
  <c r="Q3864" i="1"/>
  <c r="Q3860" i="1"/>
  <c r="Q3856" i="1"/>
  <c r="Q3852" i="1"/>
  <c r="Q3848" i="1"/>
  <c r="Q3844" i="1"/>
  <c r="Q3840" i="1"/>
  <c r="Q3836" i="1"/>
  <c r="Q3832" i="1"/>
  <c r="Q3828" i="1"/>
  <c r="Q3824" i="1"/>
  <c r="Q3820" i="1"/>
  <c r="Q3816" i="1"/>
  <c r="Q3812" i="1"/>
  <c r="Q3808" i="1"/>
  <c r="Q3804" i="1"/>
  <c r="Q3800" i="1"/>
  <c r="Q3796" i="1"/>
  <c r="Q3792" i="1"/>
  <c r="Q3788" i="1"/>
  <c r="Q3784" i="1"/>
  <c r="Q3780" i="1"/>
  <c r="Q3776" i="1"/>
  <c r="Q3772" i="1"/>
  <c r="Q3768" i="1"/>
  <c r="Q3764" i="1"/>
  <c r="Q3760" i="1"/>
  <c r="Q3756" i="1"/>
  <c r="Q3752" i="1"/>
  <c r="Q3748" i="1"/>
  <c r="Q3744" i="1"/>
  <c r="Q3740" i="1"/>
  <c r="Q3736" i="1"/>
  <c r="Q3732" i="1"/>
  <c r="Q3728" i="1"/>
  <c r="Q3724" i="1"/>
  <c r="Q3720" i="1"/>
  <c r="Q3716" i="1"/>
  <c r="Q3712" i="1"/>
  <c r="Q3708" i="1"/>
  <c r="Q3704" i="1"/>
  <c r="Q3700" i="1"/>
  <c r="Q3696" i="1"/>
  <c r="Q3692" i="1"/>
  <c r="Q3688" i="1"/>
  <c r="Q3684" i="1"/>
  <c r="Q3680" i="1"/>
  <c r="Q3676" i="1"/>
  <c r="Q3672" i="1"/>
  <c r="Q3668" i="1"/>
  <c r="Q3664" i="1"/>
  <c r="Q3660" i="1"/>
  <c r="Q3656" i="1"/>
  <c r="Q3652" i="1"/>
  <c r="Q3648" i="1"/>
  <c r="Q3644" i="1"/>
  <c r="Q3640" i="1"/>
  <c r="Q3636" i="1"/>
  <c r="Q3632" i="1"/>
  <c r="Q3628" i="1"/>
  <c r="Q3624" i="1"/>
  <c r="Q3620" i="1"/>
  <c r="Q3616" i="1"/>
  <c r="Q3612" i="1"/>
  <c r="Q3608" i="1"/>
  <c r="Q3604" i="1"/>
  <c r="Q3600" i="1"/>
  <c r="Q3596" i="1"/>
  <c r="Q3592" i="1"/>
  <c r="Q3588" i="1"/>
  <c r="Q3584" i="1"/>
  <c r="Q3580" i="1"/>
  <c r="Q3576" i="1"/>
  <c r="Q3572" i="1"/>
  <c r="Q3568" i="1"/>
  <c r="Q3564" i="1"/>
  <c r="Q3560" i="1"/>
  <c r="Q3556" i="1"/>
  <c r="Q3552" i="1"/>
  <c r="Q3548" i="1"/>
  <c r="Q3544" i="1"/>
  <c r="Q3540" i="1"/>
  <c r="Q3536" i="1"/>
  <c r="Q3532" i="1"/>
  <c r="Q3528" i="1"/>
  <c r="Q3524" i="1"/>
  <c r="Q3520" i="1"/>
  <c r="Q3516" i="1"/>
  <c r="Q3512" i="1"/>
  <c r="Q3508" i="1"/>
  <c r="Q3504" i="1"/>
  <c r="Q3500" i="1"/>
  <c r="Q3496" i="1"/>
  <c r="Q3492" i="1"/>
  <c r="Q3488" i="1"/>
  <c r="Q3484" i="1"/>
  <c r="Q3480" i="1"/>
  <c r="Q3476" i="1"/>
  <c r="Q3472" i="1"/>
  <c r="Q3468" i="1"/>
  <c r="Q3464" i="1"/>
  <c r="Q3460" i="1"/>
  <c r="Q3456" i="1"/>
  <c r="Q3452" i="1"/>
  <c r="Q3448" i="1"/>
  <c r="Q3444" i="1"/>
  <c r="Q3440" i="1"/>
  <c r="Q3436" i="1"/>
  <c r="Q3432" i="1"/>
  <c r="Q3428" i="1"/>
  <c r="Q3424" i="1"/>
  <c r="Q3420" i="1"/>
  <c r="Q3416" i="1"/>
  <c r="Q3412" i="1"/>
  <c r="Q3408" i="1"/>
  <c r="Q3404" i="1"/>
  <c r="Q3400" i="1"/>
  <c r="Q3396" i="1"/>
  <c r="Q3392" i="1"/>
  <c r="Q3388" i="1"/>
  <c r="Q3384" i="1"/>
  <c r="Q3380" i="1"/>
  <c r="Q3376" i="1"/>
  <c r="Q3372" i="1"/>
  <c r="Q3368" i="1"/>
  <c r="Q3364" i="1"/>
  <c r="Q3360" i="1"/>
  <c r="Q3356" i="1"/>
  <c r="Q3352" i="1"/>
  <c r="Q3348" i="1"/>
  <c r="Q3344" i="1"/>
  <c r="Q3340" i="1"/>
  <c r="Q3336" i="1"/>
  <c r="Q3332" i="1"/>
  <c r="Q3328" i="1"/>
  <c r="Q3324" i="1"/>
  <c r="Q3320" i="1"/>
  <c r="Q3316" i="1"/>
  <c r="Q3312" i="1"/>
  <c r="Q3308" i="1"/>
  <c r="Q3304" i="1"/>
  <c r="Q3300" i="1"/>
  <c r="Q3296" i="1"/>
  <c r="Q3292" i="1"/>
  <c r="Q3288" i="1"/>
  <c r="Q3284" i="1"/>
  <c r="Q3280" i="1"/>
  <c r="Q3276" i="1"/>
  <c r="Q3272" i="1"/>
  <c r="Q3268" i="1"/>
  <c r="Q3264" i="1"/>
  <c r="Q3260" i="1"/>
  <c r="Q3256" i="1"/>
  <c r="Q3252" i="1"/>
  <c r="Q3248" i="1"/>
  <c r="Q3244" i="1"/>
  <c r="Q3240" i="1"/>
  <c r="Q3236" i="1"/>
  <c r="Q3232" i="1"/>
  <c r="Q3228" i="1"/>
  <c r="Q3224" i="1"/>
  <c r="Q3220" i="1"/>
  <c r="Q3216" i="1"/>
  <c r="Q3212" i="1"/>
  <c r="Q3208" i="1"/>
  <c r="Q3204" i="1"/>
  <c r="Q3200" i="1"/>
  <c r="Q3196" i="1"/>
  <c r="Q3192" i="1"/>
  <c r="Q3188" i="1"/>
  <c r="Q3184" i="1"/>
  <c r="Q3180" i="1"/>
  <c r="Q3176" i="1"/>
  <c r="Q3172" i="1"/>
  <c r="Q3168" i="1"/>
  <c r="Q3164" i="1"/>
  <c r="Q3160" i="1"/>
  <c r="Q3156" i="1"/>
  <c r="Q3152" i="1"/>
  <c r="Q3148" i="1"/>
  <c r="Q3144" i="1"/>
  <c r="Q3140" i="1"/>
  <c r="Q3136" i="1"/>
  <c r="Q3132" i="1"/>
  <c r="Q3128" i="1"/>
  <c r="Q3124" i="1"/>
  <c r="Q3120" i="1"/>
  <c r="Q3116" i="1"/>
  <c r="Q3112" i="1"/>
  <c r="Q3108" i="1"/>
  <c r="Q3104" i="1"/>
  <c r="Q3100" i="1"/>
  <c r="Q3096" i="1"/>
  <c r="Q3092" i="1"/>
  <c r="Q3088" i="1"/>
  <c r="Q3084" i="1"/>
  <c r="Q3080" i="1"/>
  <c r="Q3076" i="1"/>
  <c r="Q3072" i="1"/>
  <c r="Q3068" i="1"/>
  <c r="Q3064" i="1"/>
  <c r="Q3060" i="1"/>
  <c r="Q3056" i="1"/>
  <c r="Q3052" i="1"/>
  <c r="Q3048" i="1"/>
  <c r="Q3044" i="1"/>
  <c r="Q3040" i="1"/>
  <c r="Q3036" i="1"/>
  <c r="Q3032" i="1"/>
  <c r="Q3028" i="1"/>
  <c r="Q3024" i="1"/>
  <c r="Q3020" i="1"/>
  <c r="Q3016" i="1"/>
  <c r="Q3012" i="1"/>
  <c r="Q3008" i="1"/>
  <c r="Q3004" i="1"/>
  <c r="Q3000" i="1"/>
  <c r="Q2996" i="1"/>
  <c r="Q2992" i="1"/>
  <c r="Q2988" i="1"/>
  <c r="Q2984" i="1"/>
  <c r="Q2980" i="1"/>
  <c r="Q2976" i="1"/>
  <c r="Q2972" i="1"/>
  <c r="Q2968" i="1"/>
  <c r="Q2964" i="1"/>
  <c r="Q2960" i="1"/>
  <c r="Q2956" i="1"/>
  <c r="Q2952" i="1"/>
  <c r="Q2948" i="1"/>
  <c r="Q2944" i="1"/>
  <c r="Q2940" i="1"/>
  <c r="Q2936" i="1"/>
  <c r="Q2932" i="1"/>
  <c r="Q2928" i="1"/>
  <c r="Q2924" i="1"/>
  <c r="Q2920" i="1"/>
  <c r="Q2916" i="1"/>
  <c r="Q2912" i="1"/>
  <c r="Q2908" i="1"/>
  <c r="Q2904" i="1"/>
  <c r="Q2900" i="1"/>
  <c r="Q2896" i="1"/>
  <c r="Q2892" i="1"/>
  <c r="Q2888" i="1"/>
  <c r="Q2884" i="1"/>
  <c r="Q2880" i="1"/>
  <c r="Q2876" i="1"/>
  <c r="Q2872" i="1"/>
  <c r="Q2868" i="1"/>
  <c r="Q2864" i="1"/>
  <c r="Q2860" i="1"/>
  <c r="Q2856" i="1"/>
  <c r="Q2852" i="1"/>
  <c r="Q2848" i="1"/>
  <c r="Q2844" i="1"/>
  <c r="Q2840" i="1"/>
  <c r="Q2836" i="1"/>
  <c r="Q2832" i="1"/>
  <c r="Q2828" i="1"/>
  <c r="Q2824" i="1"/>
  <c r="Q2820" i="1"/>
  <c r="Q2816" i="1"/>
  <c r="Q2812" i="1"/>
  <c r="Q2808" i="1"/>
  <c r="Q2804" i="1"/>
  <c r="Q2800" i="1"/>
  <c r="Q2796" i="1"/>
  <c r="Q2792" i="1"/>
  <c r="Q2788" i="1"/>
  <c r="Q2784" i="1"/>
  <c r="Q2780" i="1"/>
  <c r="Q2776" i="1"/>
  <c r="Q2772" i="1"/>
  <c r="Q2768" i="1"/>
  <c r="Q2764" i="1"/>
  <c r="Q2760" i="1"/>
  <c r="Q2756" i="1"/>
  <c r="Q2752" i="1"/>
  <c r="Q2748" i="1"/>
  <c r="Q2744" i="1"/>
  <c r="Q2740" i="1"/>
  <c r="Q2736" i="1"/>
  <c r="Q2732" i="1"/>
  <c r="Q2728" i="1"/>
  <c r="Q2724" i="1"/>
  <c r="Q2720" i="1"/>
  <c r="Q2716" i="1"/>
  <c r="Q2712" i="1"/>
  <c r="Q2708" i="1"/>
  <c r="Q2704" i="1"/>
  <c r="Q2700" i="1"/>
  <c r="Q2696" i="1"/>
  <c r="Q2692" i="1"/>
  <c r="Q2688" i="1"/>
  <c r="Q2684" i="1"/>
  <c r="Q2680" i="1"/>
  <c r="Q2676" i="1"/>
  <c r="Q2672" i="1"/>
  <c r="Q2668" i="1"/>
  <c r="Q2664" i="1"/>
  <c r="Q2660" i="1"/>
  <c r="Q2656" i="1"/>
  <c r="Q2652" i="1"/>
  <c r="Q2648" i="1"/>
  <c r="Q2644" i="1"/>
  <c r="Q2640" i="1"/>
  <c r="Q2636" i="1"/>
  <c r="Q2632" i="1"/>
  <c r="Q2628" i="1"/>
  <c r="Q2624" i="1"/>
  <c r="Q2620" i="1"/>
  <c r="Q2616" i="1"/>
  <c r="Q2612" i="1"/>
  <c r="Q2608" i="1"/>
  <c r="Q2604" i="1"/>
  <c r="Q2600" i="1"/>
  <c r="Q2596" i="1"/>
  <c r="Q2592" i="1"/>
  <c r="Q2588" i="1"/>
  <c r="Q2584" i="1"/>
  <c r="Q2580" i="1"/>
  <c r="Q2576" i="1"/>
  <c r="Q2572" i="1"/>
  <c r="Q2568" i="1"/>
  <c r="Q2564" i="1"/>
  <c r="Q2560" i="1"/>
  <c r="Q2556" i="1"/>
  <c r="Q2552" i="1"/>
  <c r="Q2548" i="1"/>
  <c r="Q2544" i="1"/>
  <c r="Q2540" i="1"/>
  <c r="Q2536" i="1"/>
  <c r="Q2532" i="1"/>
  <c r="Q2528" i="1"/>
  <c r="Q2524" i="1"/>
  <c r="Q2520" i="1"/>
  <c r="Q2516" i="1"/>
  <c r="Q2512" i="1"/>
  <c r="Q2508" i="1"/>
  <c r="Q2504" i="1"/>
  <c r="Q2500" i="1"/>
  <c r="Q2496" i="1"/>
  <c r="Q2492" i="1"/>
  <c r="Q2488" i="1"/>
  <c r="Q2484" i="1"/>
  <c r="Q2480" i="1"/>
  <c r="Q2476" i="1"/>
  <c r="Q2472" i="1"/>
  <c r="Q2468" i="1"/>
  <c r="Q2464" i="1"/>
  <c r="Q2460" i="1"/>
  <c r="Q2456" i="1"/>
  <c r="Q2452" i="1"/>
  <c r="Q2448" i="1"/>
  <c r="Q2444" i="1"/>
  <c r="Q2440" i="1"/>
  <c r="Q2436" i="1"/>
  <c r="Q2432" i="1"/>
  <c r="Q2428" i="1"/>
  <c r="Q2424" i="1"/>
  <c r="Q2420" i="1"/>
  <c r="Q2416" i="1"/>
  <c r="Q2412" i="1"/>
  <c r="Q2408" i="1"/>
  <c r="Q2404" i="1"/>
  <c r="Q2400" i="1"/>
  <c r="Q2396" i="1"/>
  <c r="Q2392" i="1"/>
  <c r="Q2388" i="1"/>
  <c r="Q2384" i="1"/>
  <c r="Q2380" i="1"/>
  <c r="Q2376" i="1"/>
  <c r="Q2372" i="1"/>
  <c r="Q2368" i="1"/>
  <c r="Q2364" i="1"/>
  <c r="Q2360" i="1"/>
  <c r="Q2356" i="1"/>
  <c r="Q2352" i="1"/>
  <c r="Q2348" i="1"/>
  <c r="Q2344" i="1"/>
  <c r="Q2340" i="1"/>
  <c r="Q2336" i="1"/>
  <c r="Q2332" i="1"/>
  <c r="Q2328" i="1"/>
  <c r="Q2324" i="1"/>
  <c r="Q2320" i="1"/>
  <c r="Q2316" i="1"/>
  <c r="Q2312" i="1"/>
  <c r="Q2308" i="1"/>
  <c r="Q2304" i="1"/>
  <c r="Q2300" i="1"/>
  <c r="Q2296" i="1"/>
  <c r="Q2292" i="1"/>
  <c r="Q2288" i="1"/>
  <c r="Q2284" i="1"/>
  <c r="Q2280" i="1"/>
  <c r="Q2276" i="1"/>
  <c r="Q2272" i="1"/>
  <c r="Q2268" i="1"/>
  <c r="Q2264" i="1"/>
  <c r="Q2260" i="1"/>
  <c r="Q2256" i="1"/>
  <c r="Q2252" i="1"/>
  <c r="Q2248" i="1"/>
  <c r="Q2244" i="1"/>
  <c r="Q2240" i="1"/>
  <c r="Q2236" i="1"/>
  <c r="Q2232" i="1"/>
  <c r="Q2228" i="1"/>
  <c r="Q2224" i="1"/>
  <c r="Q2220" i="1"/>
  <c r="Q2216" i="1"/>
  <c r="Q2212" i="1"/>
  <c r="Q2208" i="1"/>
  <c r="Q2204" i="1"/>
  <c r="Q2200" i="1"/>
  <c r="Q2196" i="1"/>
  <c r="Q2192" i="1"/>
  <c r="Q2188" i="1"/>
  <c r="Q2184" i="1"/>
  <c r="Q2180" i="1"/>
  <c r="Q2176" i="1"/>
  <c r="Q2172" i="1"/>
  <c r="Q2168" i="1"/>
  <c r="Q2164" i="1"/>
  <c r="Q2160" i="1"/>
  <c r="Q2156" i="1"/>
  <c r="Q2152" i="1"/>
  <c r="Q2148" i="1"/>
  <c r="Q2144" i="1"/>
  <c r="Q2140" i="1"/>
  <c r="Q2136" i="1"/>
  <c r="Q2132" i="1"/>
  <c r="Q2128" i="1"/>
  <c r="Q2124" i="1"/>
  <c r="Q2120" i="1"/>
  <c r="Q2116" i="1"/>
  <c r="Q2112" i="1"/>
  <c r="Q2108" i="1"/>
  <c r="Q2104" i="1"/>
  <c r="Q2100" i="1"/>
  <c r="Q2096" i="1"/>
  <c r="Q2092" i="1"/>
  <c r="Q2088" i="1"/>
  <c r="Q2084" i="1"/>
  <c r="Q2080" i="1"/>
  <c r="Q2076" i="1"/>
  <c r="Q2072" i="1"/>
  <c r="Q2068" i="1"/>
  <c r="Q2064" i="1"/>
  <c r="Q2060" i="1"/>
  <c r="Q2056" i="1"/>
  <c r="Q2052" i="1"/>
  <c r="Q2048" i="1"/>
  <c r="Q2044" i="1"/>
  <c r="Q2040" i="1"/>
  <c r="Q2036" i="1"/>
  <c r="Q2032" i="1"/>
  <c r="Q2028" i="1"/>
  <c r="Q2024" i="1"/>
  <c r="Q2020" i="1"/>
  <c r="Q2016" i="1"/>
  <c r="Q2012" i="1"/>
  <c r="Q2008" i="1"/>
  <c r="Q2004" i="1"/>
  <c r="Q2000" i="1"/>
  <c r="Q1996" i="1"/>
  <c r="Q1992" i="1"/>
  <c r="Q1988" i="1"/>
  <c r="Q1984" i="1"/>
  <c r="Q1980" i="1"/>
  <c r="Q1976" i="1"/>
  <c r="Q1972" i="1"/>
  <c r="Q1968" i="1"/>
  <c r="Q1964" i="1"/>
  <c r="Q1960" i="1"/>
  <c r="Q1956" i="1"/>
  <c r="Q1952" i="1"/>
  <c r="Q1948" i="1"/>
  <c r="Q1944" i="1"/>
  <c r="Q1940" i="1"/>
  <c r="Q1936" i="1"/>
  <c r="Q1932" i="1"/>
  <c r="Q1928" i="1"/>
  <c r="Q1924" i="1"/>
  <c r="Q1920" i="1"/>
  <c r="Q1916" i="1"/>
  <c r="Q1912" i="1"/>
  <c r="Q4151" i="1"/>
  <c r="Q4147" i="1"/>
  <c r="Q4143" i="1"/>
  <c r="Q4139" i="1"/>
  <c r="Q4135" i="1"/>
  <c r="Q4131" i="1"/>
  <c r="Q4127" i="1"/>
  <c r="Q4123" i="1"/>
  <c r="Q4119" i="1"/>
  <c r="Q4115" i="1"/>
  <c r="Q4111" i="1"/>
  <c r="Q4107" i="1"/>
  <c r="Q4103" i="1"/>
  <c r="Q4099" i="1"/>
  <c r="Q4095" i="1"/>
  <c r="Q4091" i="1"/>
  <c r="Q4087" i="1"/>
  <c r="Q4083" i="1"/>
  <c r="Q4079" i="1"/>
  <c r="Q4075" i="1"/>
  <c r="Q4071" i="1"/>
  <c r="Q4067" i="1"/>
  <c r="Q4063" i="1"/>
  <c r="Q4059" i="1"/>
  <c r="Q4055" i="1"/>
  <c r="Q4051" i="1"/>
  <c r="Q4047" i="1"/>
  <c r="Q4043" i="1"/>
  <c r="Q4039" i="1"/>
  <c r="Q4035" i="1"/>
  <c r="Q4031" i="1"/>
  <c r="Q4027" i="1"/>
  <c r="Q4023" i="1"/>
  <c r="Q4019" i="1"/>
  <c r="Q4015" i="1"/>
  <c r="Q4011" i="1"/>
  <c r="Q4007" i="1"/>
  <c r="Q4003" i="1"/>
  <c r="Q3999" i="1"/>
  <c r="Q3995" i="1"/>
  <c r="Q3991" i="1"/>
  <c r="Q3987" i="1"/>
  <c r="Q3983" i="1"/>
  <c r="Q3979" i="1"/>
  <c r="Q3975" i="1"/>
  <c r="Q3971" i="1"/>
  <c r="Q3967" i="1"/>
  <c r="Q3963" i="1"/>
  <c r="Q3959" i="1"/>
  <c r="Q3955" i="1"/>
  <c r="Q3951" i="1"/>
  <c r="Q3947" i="1"/>
  <c r="Q3943" i="1"/>
  <c r="Q3939" i="1"/>
  <c r="Q3935" i="1"/>
  <c r="Q3931" i="1"/>
  <c r="Q3927" i="1"/>
  <c r="Q3923" i="1"/>
  <c r="Q3919" i="1"/>
  <c r="Q3915" i="1"/>
  <c r="Q3911" i="1"/>
  <c r="Q3907" i="1"/>
  <c r="Q3903" i="1"/>
  <c r="Q3899" i="1"/>
  <c r="Q3895" i="1"/>
  <c r="Q3891" i="1"/>
  <c r="Q3887" i="1"/>
  <c r="Q3883" i="1"/>
  <c r="Q3879" i="1"/>
  <c r="Q3875" i="1"/>
  <c r="Q3871" i="1"/>
  <c r="Q3867" i="1"/>
  <c r="Q3863" i="1"/>
  <c r="Q3859" i="1"/>
  <c r="Q3855" i="1"/>
  <c r="Q3851" i="1"/>
  <c r="Q3847" i="1"/>
  <c r="Q3843" i="1"/>
  <c r="Q3839" i="1"/>
  <c r="Q3835" i="1"/>
  <c r="Q3831" i="1"/>
  <c r="Q3827" i="1"/>
  <c r="Q3823" i="1"/>
  <c r="Q3819" i="1"/>
  <c r="Q3815" i="1"/>
  <c r="Q3811" i="1"/>
  <c r="Q3807" i="1"/>
  <c r="Q3803" i="1"/>
  <c r="Q3799" i="1"/>
  <c r="Q3795" i="1"/>
  <c r="Q3791" i="1"/>
  <c r="Q3787" i="1"/>
  <c r="Q3783" i="1"/>
  <c r="Q3779" i="1"/>
  <c r="Q3775" i="1"/>
  <c r="Q3771" i="1"/>
  <c r="Q3767" i="1"/>
  <c r="Q3763" i="1"/>
  <c r="Q3759" i="1"/>
  <c r="Q3755" i="1"/>
  <c r="Q3751" i="1"/>
  <c r="Q3747" i="1"/>
  <c r="Q3743" i="1"/>
  <c r="Q3739" i="1"/>
  <c r="Q3735" i="1"/>
  <c r="Q3731" i="1"/>
  <c r="Q3727" i="1"/>
  <c r="Q3723" i="1"/>
  <c r="Q3719" i="1"/>
  <c r="Q3715" i="1"/>
  <c r="Q3711" i="1"/>
  <c r="Q3707" i="1"/>
  <c r="Q3703" i="1"/>
  <c r="Q3699" i="1"/>
  <c r="Q3695" i="1"/>
  <c r="Q3691" i="1"/>
  <c r="Q3687" i="1"/>
  <c r="Q3683" i="1"/>
  <c r="Q3679" i="1"/>
  <c r="Q3675" i="1"/>
  <c r="Q3671" i="1"/>
  <c r="Q3667" i="1"/>
  <c r="Q3663" i="1"/>
  <c r="Q3659" i="1"/>
  <c r="Q3655" i="1"/>
  <c r="Q3651" i="1"/>
  <c r="Q3647" i="1"/>
  <c r="Q3643" i="1"/>
  <c r="Q3639" i="1"/>
  <c r="Q3635" i="1"/>
  <c r="Q3631" i="1"/>
  <c r="Q3627" i="1"/>
  <c r="Q3623" i="1"/>
  <c r="Q3619" i="1"/>
  <c r="Q3615" i="1"/>
  <c r="Q3611" i="1"/>
  <c r="Q3607" i="1"/>
  <c r="Q3603" i="1"/>
  <c r="Q3599" i="1"/>
  <c r="Q3595" i="1"/>
  <c r="Q3591" i="1"/>
  <c r="Q3587" i="1"/>
  <c r="Q3583" i="1"/>
  <c r="Q3579" i="1"/>
  <c r="Q3575" i="1"/>
  <c r="Q3571" i="1"/>
  <c r="Q3567" i="1"/>
  <c r="Q3563" i="1"/>
  <c r="Q3559" i="1"/>
  <c r="Q3555" i="1"/>
  <c r="Q3551" i="1"/>
  <c r="Q3547" i="1"/>
  <c r="Q3543" i="1"/>
  <c r="Q3539" i="1"/>
  <c r="Q3535" i="1"/>
  <c r="Q3531" i="1"/>
  <c r="Q3527" i="1"/>
  <c r="Q3523" i="1"/>
  <c r="Q3519" i="1"/>
  <c r="Q3515" i="1"/>
  <c r="Q3511" i="1"/>
  <c r="Q3507" i="1"/>
  <c r="Q3503" i="1"/>
  <c r="Q3499" i="1"/>
  <c r="Q3495" i="1"/>
  <c r="Q3491" i="1"/>
  <c r="Q3487" i="1"/>
  <c r="Q3483" i="1"/>
  <c r="Q3479" i="1"/>
  <c r="Q3475" i="1"/>
  <c r="Q3471" i="1"/>
  <c r="Q3467" i="1"/>
  <c r="Q3463" i="1"/>
  <c r="Q3459" i="1"/>
  <c r="Q3455" i="1"/>
  <c r="Q3451" i="1"/>
  <c r="Q3447" i="1"/>
  <c r="Q3443" i="1"/>
  <c r="Q3439" i="1"/>
  <c r="Q3435" i="1"/>
  <c r="Q3431" i="1"/>
  <c r="Q3427" i="1"/>
  <c r="Q3423" i="1"/>
  <c r="Q3419" i="1"/>
  <c r="Q3415" i="1"/>
  <c r="Q3411" i="1"/>
  <c r="Q3407" i="1"/>
  <c r="Q3403" i="1"/>
  <c r="Q3399" i="1"/>
  <c r="Q3395" i="1"/>
  <c r="Q3391" i="1"/>
  <c r="Q3387" i="1"/>
  <c r="Q3383" i="1"/>
  <c r="Q3379" i="1"/>
  <c r="Q3375" i="1"/>
  <c r="Q3371" i="1"/>
  <c r="Q3367" i="1"/>
  <c r="Q3363" i="1"/>
  <c r="Q3359" i="1"/>
  <c r="Q3355" i="1"/>
  <c r="Q3351" i="1"/>
  <c r="Q3347" i="1"/>
  <c r="Q3343" i="1"/>
  <c r="Q3339" i="1"/>
  <c r="Q3335" i="1"/>
  <c r="Q3331" i="1"/>
  <c r="Q3327" i="1"/>
  <c r="Q3323" i="1"/>
  <c r="Q3319" i="1"/>
  <c r="Q3315" i="1"/>
  <c r="Q3311" i="1"/>
  <c r="Q3307" i="1"/>
  <c r="Q3303" i="1"/>
  <c r="Q3299" i="1"/>
  <c r="Q3295" i="1"/>
  <c r="Q3291" i="1"/>
  <c r="Q3287" i="1"/>
  <c r="Q3283" i="1"/>
  <c r="Q3279" i="1"/>
  <c r="Q3275" i="1"/>
  <c r="Q3271" i="1"/>
  <c r="Q3267" i="1"/>
  <c r="Q3263" i="1"/>
  <c r="Q3259" i="1"/>
  <c r="Q3255" i="1"/>
  <c r="Q3251" i="1"/>
  <c r="Q3247" i="1"/>
  <c r="Q3243" i="1"/>
  <c r="Q3239" i="1"/>
  <c r="Q3235" i="1"/>
  <c r="Q3231" i="1"/>
  <c r="Q3227" i="1"/>
  <c r="Q3223" i="1"/>
  <c r="Q3219" i="1"/>
  <c r="Q3215" i="1"/>
  <c r="Q3211" i="1"/>
  <c r="Q3207" i="1"/>
  <c r="Q3203" i="1"/>
  <c r="Q3199" i="1"/>
  <c r="Q3195" i="1"/>
  <c r="Q3191" i="1"/>
  <c r="Q3187" i="1"/>
  <c r="Q3183" i="1"/>
  <c r="Q3179" i="1"/>
  <c r="Q3175" i="1"/>
  <c r="Q3171" i="1"/>
  <c r="Q3167" i="1"/>
  <c r="Q3163" i="1"/>
  <c r="Q3159" i="1"/>
  <c r="Q3155" i="1"/>
  <c r="Q3151" i="1"/>
  <c r="Q3147" i="1"/>
  <c r="Q3143" i="1"/>
  <c r="Q3139" i="1"/>
  <c r="Q3135" i="1"/>
  <c r="Q3131" i="1"/>
  <c r="Q3127" i="1"/>
  <c r="Q3123" i="1"/>
  <c r="Q3119" i="1"/>
  <c r="Q3115" i="1"/>
  <c r="Q3111" i="1"/>
  <c r="Q3107" i="1"/>
  <c r="Q3103" i="1"/>
  <c r="Q3099" i="1"/>
  <c r="Q3095" i="1"/>
  <c r="Q3091" i="1"/>
  <c r="Q3087" i="1"/>
  <c r="Q3083" i="1"/>
  <c r="Q3079" i="1"/>
  <c r="Q3075" i="1"/>
  <c r="Q3071" i="1"/>
  <c r="Q3067" i="1"/>
  <c r="Q3063" i="1"/>
  <c r="Q3059" i="1"/>
  <c r="Q3055" i="1"/>
  <c r="Q3051" i="1"/>
  <c r="Q3047" i="1"/>
  <c r="Q3043" i="1"/>
  <c r="Q3039" i="1"/>
  <c r="Q3035" i="1"/>
  <c r="Q3031" i="1"/>
  <c r="Q3027" i="1"/>
  <c r="Q3023" i="1"/>
  <c r="Q3019" i="1"/>
  <c r="Q3015" i="1"/>
  <c r="Q3011" i="1"/>
  <c r="Q3007" i="1"/>
  <c r="Q3003" i="1"/>
  <c r="Q2999" i="1"/>
  <c r="Q2995" i="1"/>
  <c r="Q2991" i="1"/>
  <c r="Q2987" i="1"/>
  <c r="Q2983" i="1"/>
  <c r="Q2979" i="1"/>
  <c r="Q2975" i="1"/>
  <c r="Q2971" i="1"/>
  <c r="Q2967" i="1"/>
  <c r="Q2963" i="1"/>
  <c r="Q2959" i="1"/>
  <c r="Q2955" i="1"/>
  <c r="Q2951" i="1"/>
  <c r="Q2947" i="1"/>
  <c r="Q2943" i="1"/>
  <c r="Q2939" i="1"/>
  <c r="Q2935" i="1"/>
  <c r="Q2931" i="1"/>
  <c r="Q2927" i="1"/>
  <c r="Q2923" i="1"/>
  <c r="Q2919" i="1"/>
  <c r="Q2915" i="1"/>
  <c r="Q2911" i="1"/>
  <c r="Q2907" i="1"/>
  <c r="Q2903" i="1"/>
  <c r="Q2899" i="1"/>
  <c r="Q2895" i="1"/>
  <c r="Q2891" i="1"/>
  <c r="Q2887" i="1"/>
  <c r="Q2883" i="1"/>
  <c r="Q2879" i="1"/>
  <c r="Q2875" i="1"/>
  <c r="Q2871" i="1"/>
  <c r="Q2867" i="1"/>
  <c r="Q2863" i="1"/>
  <c r="Q2859" i="1"/>
  <c r="Q2855" i="1"/>
  <c r="Q2851" i="1"/>
  <c r="Q2847" i="1"/>
  <c r="Q2843" i="1"/>
  <c r="Q2839" i="1"/>
  <c r="Q2835" i="1"/>
  <c r="Q2831" i="1"/>
  <c r="Q2827" i="1"/>
  <c r="Q2823" i="1"/>
  <c r="Q2819" i="1"/>
  <c r="Q2815" i="1"/>
  <c r="Q2811" i="1"/>
  <c r="Q2807" i="1"/>
  <c r="Q2803" i="1"/>
  <c r="Q2799" i="1"/>
  <c r="Q2795" i="1"/>
  <c r="Q2791" i="1"/>
  <c r="Q2787" i="1"/>
  <c r="Q2783" i="1"/>
  <c r="Q2779" i="1"/>
  <c r="Q2775" i="1"/>
  <c r="Q2771" i="1"/>
  <c r="Q2767" i="1"/>
  <c r="Q2763" i="1"/>
  <c r="Q2759" i="1"/>
  <c r="Q2755" i="1"/>
  <c r="Q2751" i="1"/>
  <c r="Q2747" i="1"/>
  <c r="Q2743" i="1"/>
  <c r="Q2739" i="1"/>
  <c r="Q2735" i="1"/>
  <c r="Q2731" i="1"/>
  <c r="Q2727" i="1"/>
  <c r="Q2723" i="1"/>
  <c r="Q2719" i="1"/>
  <c r="Q2715" i="1"/>
  <c r="Q2711" i="1"/>
  <c r="Q2707" i="1"/>
  <c r="Q2703" i="1"/>
  <c r="Q2699" i="1"/>
  <c r="Q2695" i="1"/>
  <c r="Q2691" i="1"/>
  <c r="Q2687" i="1"/>
  <c r="Q2683" i="1"/>
  <c r="Q2679" i="1"/>
  <c r="Q2675" i="1"/>
  <c r="Q2671" i="1"/>
  <c r="Q2667" i="1"/>
  <c r="Q2663" i="1"/>
  <c r="Q2659" i="1"/>
  <c r="Q2655" i="1"/>
  <c r="Q2651" i="1"/>
  <c r="Q2647" i="1"/>
  <c r="Q2643" i="1"/>
  <c r="Q2639" i="1"/>
  <c r="Q2635" i="1"/>
  <c r="Q2631" i="1"/>
  <c r="Q2627" i="1"/>
  <c r="Q2623" i="1"/>
  <c r="Q2619" i="1"/>
  <c r="Q2615" i="1"/>
  <c r="Q2611" i="1"/>
  <c r="Q2607" i="1"/>
  <c r="Q2603" i="1"/>
  <c r="Q2599" i="1"/>
  <c r="Q2595" i="1"/>
  <c r="Q2591" i="1"/>
  <c r="Q2587" i="1"/>
  <c r="Q2583" i="1"/>
  <c r="Q2579" i="1"/>
  <c r="Q2575" i="1"/>
  <c r="Q2571" i="1"/>
  <c r="Q2567" i="1"/>
  <c r="Q2563" i="1"/>
  <c r="Q2559" i="1"/>
  <c r="Q2555" i="1"/>
  <c r="Q2551" i="1"/>
  <c r="Q2547" i="1"/>
  <c r="Q2543" i="1"/>
  <c r="Q2539" i="1"/>
  <c r="Q2535" i="1"/>
  <c r="Q2531" i="1"/>
  <c r="Q2527" i="1"/>
  <c r="Q2523" i="1"/>
  <c r="Q2519" i="1"/>
  <c r="Q2515" i="1"/>
  <c r="Q2511" i="1"/>
  <c r="Q2507" i="1"/>
  <c r="Q2503" i="1"/>
  <c r="Q2499" i="1"/>
  <c r="Q2495" i="1"/>
  <c r="Q2491" i="1"/>
  <c r="Q2487" i="1"/>
  <c r="Q2483" i="1"/>
  <c r="Q2479" i="1"/>
  <c r="Q2475" i="1"/>
  <c r="Q2471" i="1"/>
  <c r="Q2467" i="1"/>
  <c r="Q2463" i="1"/>
  <c r="Q2459" i="1"/>
  <c r="Q2455" i="1"/>
  <c r="Q2451" i="1"/>
  <c r="Q2447" i="1"/>
  <c r="Q2443" i="1"/>
  <c r="Q2439" i="1"/>
  <c r="Q2435" i="1"/>
  <c r="Q2431" i="1"/>
  <c r="Q2427" i="1"/>
  <c r="Q2423" i="1"/>
  <c r="Q2419" i="1"/>
  <c r="Q2415" i="1"/>
  <c r="Q2411" i="1"/>
  <c r="Q2407" i="1"/>
  <c r="Q2403" i="1"/>
  <c r="Q2399" i="1"/>
  <c r="Q2395" i="1"/>
  <c r="Q2391" i="1"/>
  <c r="Q2387" i="1"/>
  <c r="Q2383" i="1"/>
  <c r="Q2379" i="1"/>
  <c r="Q2375" i="1"/>
  <c r="Q2371" i="1"/>
  <c r="Q2367" i="1"/>
  <c r="Q2363" i="1"/>
  <c r="Q2359" i="1"/>
  <c r="Q2355" i="1"/>
  <c r="Q2351" i="1"/>
  <c r="Q2347" i="1"/>
  <c r="Q2343" i="1"/>
  <c r="Q2339" i="1"/>
  <c r="Q2335" i="1"/>
  <c r="Q2331" i="1"/>
  <c r="Q2327" i="1"/>
  <c r="Q2323" i="1"/>
  <c r="Q2319" i="1"/>
  <c r="Q2315" i="1"/>
  <c r="Q2311" i="1"/>
  <c r="Q2307" i="1"/>
  <c r="Q2303" i="1"/>
  <c r="Q2299" i="1"/>
  <c r="Q2295" i="1"/>
  <c r="Q2291" i="1"/>
  <c r="Q2287" i="1"/>
  <c r="Q2283" i="1"/>
  <c r="Q2279" i="1"/>
  <c r="Q2275" i="1"/>
  <c r="Q2271" i="1"/>
  <c r="Q2267" i="1"/>
  <c r="Q2263" i="1"/>
  <c r="Q2259" i="1"/>
  <c r="Q2255" i="1"/>
  <c r="Q2251" i="1"/>
  <c r="Q2247" i="1"/>
  <c r="Q2243" i="1"/>
  <c r="Q2239" i="1"/>
  <c r="Q2235" i="1"/>
  <c r="Q2231" i="1"/>
  <c r="Q2227" i="1"/>
  <c r="Q2223" i="1"/>
  <c r="Q2219" i="1"/>
  <c r="Q2215" i="1"/>
  <c r="Q2211" i="1"/>
  <c r="Q2207" i="1"/>
  <c r="Q2203" i="1"/>
  <c r="Q2199" i="1"/>
  <c r="Q2195" i="1"/>
  <c r="Q2191" i="1"/>
  <c r="Q2187" i="1"/>
  <c r="Q2183" i="1"/>
  <c r="Q2179" i="1"/>
  <c r="Q2175" i="1"/>
  <c r="Q2171" i="1"/>
  <c r="Q2167" i="1"/>
  <c r="Q2163" i="1"/>
  <c r="Q2159" i="1"/>
  <c r="Q2155" i="1"/>
  <c r="Q2151" i="1"/>
  <c r="Q2147" i="1"/>
  <c r="Q2143" i="1"/>
  <c r="Q2139" i="1"/>
  <c r="Q2135" i="1"/>
  <c r="Q2131" i="1"/>
  <c r="Q2127" i="1"/>
  <c r="Q2123" i="1"/>
  <c r="Q2119" i="1"/>
  <c r="Q2115" i="1"/>
  <c r="Q2111" i="1"/>
  <c r="Q2107" i="1"/>
  <c r="Q2103" i="1"/>
  <c r="Q2099" i="1"/>
  <c r="Q2095" i="1"/>
  <c r="Q2091" i="1"/>
  <c r="Q2087" i="1"/>
  <c r="Q2083" i="1"/>
  <c r="Q2079" i="1"/>
  <c r="Q2075" i="1"/>
  <c r="Q2071" i="1"/>
  <c r="Q2067" i="1"/>
  <c r="Q2063" i="1"/>
  <c r="Q2059" i="1"/>
  <c r="Q2055" i="1"/>
  <c r="Q2051" i="1"/>
  <c r="Q2047" i="1"/>
  <c r="Q2043" i="1"/>
  <c r="Q2039" i="1"/>
  <c r="Q2035" i="1"/>
  <c r="R2035" i="1" s="1"/>
  <c r="Q2031" i="1"/>
  <c r="Q2027" i="1"/>
  <c r="R2027" i="1" s="1"/>
  <c r="Q2023" i="1"/>
  <c r="Q2019" i="1"/>
  <c r="R2019" i="1" s="1"/>
  <c r="Q2015" i="1"/>
  <c r="Q2011" i="1"/>
  <c r="R2011" i="1" s="1"/>
  <c r="Q2007" i="1"/>
  <c r="Q2003" i="1"/>
  <c r="R2003" i="1" s="1"/>
  <c r="Q1999" i="1"/>
  <c r="Q1995" i="1"/>
  <c r="R1995" i="1" s="1"/>
  <c r="Q1991" i="1"/>
  <c r="Q1987" i="1"/>
  <c r="R1987" i="1" s="1"/>
  <c r="Q1983" i="1"/>
  <c r="Q1979" i="1"/>
  <c r="R1979" i="1" s="1"/>
  <c r="Q1975" i="1"/>
  <c r="Q1971" i="1"/>
  <c r="R1971" i="1" s="1"/>
  <c r="Q1967" i="1"/>
  <c r="Q1963" i="1"/>
  <c r="R1963" i="1" s="1"/>
  <c r="Q1959" i="1"/>
  <c r="Q1955" i="1"/>
  <c r="R1955" i="1" s="1"/>
  <c r="Q1951" i="1"/>
  <c r="Q1947" i="1"/>
  <c r="R1947" i="1" s="1"/>
  <c r="Q1943" i="1"/>
  <c r="Q1939" i="1"/>
  <c r="R1939" i="1" s="1"/>
  <c r="Q1935" i="1"/>
  <c r="Q1931" i="1"/>
  <c r="R1931" i="1" s="1"/>
  <c r="Q1927" i="1"/>
  <c r="Q1923" i="1"/>
  <c r="R1923" i="1" s="1"/>
  <c r="Q1919" i="1"/>
  <c r="Q1915" i="1"/>
  <c r="R1915" i="1" s="1"/>
  <c r="Q1911" i="1"/>
  <c r="Q1907" i="1"/>
  <c r="R1907" i="1" s="1"/>
  <c r="Q1903" i="1"/>
  <c r="Q1899" i="1"/>
  <c r="R1899" i="1" s="1"/>
  <c r="Q1895" i="1"/>
  <c r="Q1891" i="1"/>
  <c r="R1891" i="1" s="1"/>
  <c r="Q1887" i="1"/>
  <c r="Q1883" i="1"/>
  <c r="R1883" i="1" s="1"/>
  <c r="Q1879" i="1"/>
  <c r="Q1875" i="1"/>
  <c r="R1875" i="1" s="1"/>
  <c r="Q1871" i="1"/>
  <c r="Q1867" i="1"/>
  <c r="R1867" i="1" s="1"/>
  <c r="Q1863" i="1"/>
  <c r="Q1859" i="1"/>
  <c r="R1859" i="1" s="1"/>
  <c r="Q1855" i="1"/>
  <c r="Q1851" i="1"/>
  <c r="R1851" i="1" s="1"/>
  <c r="Q1894" i="1"/>
  <c r="Q1890" i="1"/>
  <c r="R1890" i="1" s="1"/>
  <c r="Q1886" i="1"/>
  <c r="Q1882" i="1"/>
  <c r="R1882" i="1" s="1"/>
  <c r="Q1878" i="1"/>
  <c r="Q1874" i="1"/>
  <c r="R1874" i="1" s="1"/>
  <c r="Q1870" i="1"/>
  <c r="Q1866" i="1"/>
  <c r="R1866" i="1" s="1"/>
  <c r="Q1862" i="1"/>
  <c r="Q1858" i="1"/>
  <c r="R1858" i="1" s="1"/>
  <c r="Q1854" i="1"/>
  <c r="Q1850" i="1"/>
  <c r="R1850" i="1" s="1"/>
  <c r="Q1846" i="1"/>
  <c r="Q1842" i="1"/>
  <c r="R1842" i="1" s="1"/>
  <c r="Q1838" i="1"/>
  <c r="Q1834" i="1"/>
  <c r="R1834" i="1" s="1"/>
  <c r="Q1830" i="1"/>
  <c r="Q1826" i="1"/>
  <c r="R1826" i="1" s="1"/>
  <c r="Q1822" i="1"/>
  <c r="Q1818" i="1"/>
  <c r="R1818" i="1" s="1"/>
  <c r="Q1814" i="1"/>
  <c r="Q1810" i="1"/>
  <c r="R1810" i="1" s="1"/>
  <c r="Q1806" i="1"/>
  <c r="Q1802" i="1"/>
  <c r="R1802" i="1" s="1"/>
  <c r="Q1798" i="1"/>
  <c r="Q1794" i="1"/>
  <c r="R1794" i="1" s="1"/>
  <c r="Q1790" i="1"/>
  <c r="Q1786" i="1"/>
  <c r="R1786" i="1" s="1"/>
  <c r="Q1782" i="1"/>
  <c r="Q1778" i="1"/>
  <c r="R1778" i="1" s="1"/>
  <c r="Q1774" i="1"/>
  <c r="Q1770" i="1"/>
  <c r="R1770" i="1" s="1"/>
  <c r="Q1766" i="1"/>
  <c r="Q1762" i="1"/>
  <c r="R1762" i="1" s="1"/>
  <c r="Q1758" i="1"/>
  <c r="Q1754" i="1"/>
  <c r="R1754" i="1" s="1"/>
  <c r="Q1750" i="1"/>
  <c r="Q1746" i="1"/>
  <c r="R1746" i="1" s="1"/>
  <c r="Q1742" i="1"/>
  <c r="Q1738" i="1"/>
  <c r="R1738" i="1" s="1"/>
  <c r="Q1734" i="1"/>
  <c r="Q1730" i="1"/>
  <c r="R1730" i="1" s="1"/>
  <c r="Q1726" i="1"/>
  <c r="Q1722" i="1"/>
  <c r="R1722" i="1" s="1"/>
  <c r="Q1718" i="1"/>
  <c r="Q1714" i="1"/>
  <c r="R1714" i="1" s="1"/>
  <c r="Q1710" i="1"/>
  <c r="Q1706" i="1"/>
  <c r="R1706" i="1" s="1"/>
  <c r="Q1702" i="1"/>
  <c r="Q1698" i="1"/>
  <c r="R1698" i="1" s="1"/>
  <c r="Q1694" i="1"/>
  <c r="Q1690" i="1"/>
  <c r="R1690" i="1" s="1"/>
  <c r="Q1686" i="1"/>
  <c r="Q1682" i="1"/>
  <c r="R1682" i="1" s="1"/>
  <c r="Q1678" i="1"/>
  <c r="Q1674" i="1"/>
  <c r="R1674" i="1" s="1"/>
  <c r="Q1670" i="1"/>
  <c r="Q1666" i="1"/>
  <c r="R1666" i="1" s="1"/>
  <c r="Q1662" i="1"/>
  <c r="Q1658" i="1"/>
  <c r="R1658" i="1" s="1"/>
  <c r="Q1654" i="1"/>
  <c r="Q1650" i="1"/>
  <c r="R1650" i="1" s="1"/>
  <c r="Q1646" i="1"/>
  <c r="Q1642" i="1"/>
  <c r="R1642" i="1" s="1"/>
  <c r="Q1638" i="1"/>
  <c r="Q1634" i="1"/>
  <c r="R1634" i="1" s="1"/>
  <c r="Q1630" i="1"/>
  <c r="Q1626" i="1"/>
  <c r="R1626" i="1" s="1"/>
  <c r="Q1622" i="1"/>
  <c r="Q1618" i="1"/>
  <c r="R1618" i="1" s="1"/>
  <c r="Q1614" i="1"/>
  <c r="Q1610" i="1"/>
  <c r="R1610" i="1" s="1"/>
  <c r="Q1606" i="1"/>
  <c r="Q1602" i="1"/>
  <c r="R1602" i="1" s="1"/>
  <c r="Q1598" i="1"/>
  <c r="Q1594" i="1"/>
  <c r="R1594" i="1" s="1"/>
  <c r="Q1590" i="1"/>
  <c r="Q1586" i="1"/>
  <c r="R1586" i="1" s="1"/>
  <c r="Q1582" i="1"/>
  <c r="Q1578" i="1"/>
  <c r="R1578" i="1" s="1"/>
  <c r="Q1574" i="1"/>
  <c r="Q1570" i="1"/>
  <c r="R1570" i="1" s="1"/>
  <c r="Q1566" i="1"/>
  <c r="Q1562" i="1"/>
  <c r="R1562" i="1" s="1"/>
  <c r="Q1558" i="1"/>
  <c r="Q1554" i="1"/>
  <c r="R1554" i="1" s="1"/>
  <c r="Q1550" i="1"/>
  <c r="R1550" i="1" s="1"/>
  <c r="Q1546" i="1"/>
  <c r="R1546" i="1" s="1"/>
  <c r="Q1542" i="1"/>
  <c r="Q1538" i="1"/>
  <c r="R1538" i="1" s="1"/>
  <c r="Q1534" i="1"/>
  <c r="R1534" i="1" s="1"/>
  <c r="Q1530" i="1"/>
  <c r="R1530" i="1" s="1"/>
  <c r="Q1526" i="1"/>
  <c r="Q1522" i="1"/>
  <c r="R1522" i="1" s="1"/>
  <c r="Q1518" i="1"/>
  <c r="R1518" i="1" s="1"/>
  <c r="Q1514" i="1"/>
  <c r="R1514" i="1" s="1"/>
  <c r="Q1510" i="1"/>
  <c r="Q1506" i="1"/>
  <c r="R1506" i="1" s="1"/>
  <c r="Q1502" i="1"/>
  <c r="R1502" i="1" s="1"/>
  <c r="Q1498" i="1"/>
  <c r="R1498" i="1" s="1"/>
  <c r="Q1494" i="1"/>
  <c r="R1494" i="1" s="1"/>
  <c r="Q1490" i="1"/>
  <c r="R1490" i="1" s="1"/>
  <c r="Q1486" i="1"/>
  <c r="R1486" i="1" s="1"/>
  <c r="Q1482" i="1"/>
  <c r="R1482" i="1" s="1"/>
  <c r="Q1478" i="1"/>
  <c r="R1478" i="1" s="1"/>
  <c r="Q1474" i="1"/>
  <c r="R1474" i="1" s="1"/>
  <c r="Q1470" i="1"/>
  <c r="R1470" i="1" s="1"/>
  <c r="Q1466" i="1"/>
  <c r="R1466" i="1" s="1"/>
  <c r="Q1462" i="1"/>
  <c r="R1462" i="1" s="1"/>
  <c r="Q1458" i="1"/>
  <c r="R1458" i="1" s="1"/>
  <c r="Q1454" i="1"/>
  <c r="R1454" i="1" s="1"/>
  <c r="Q1450" i="1"/>
  <c r="R1450" i="1" s="1"/>
  <c r="Q1446" i="1"/>
  <c r="R1446" i="1" s="1"/>
  <c r="Q1442" i="1"/>
  <c r="R1442" i="1" s="1"/>
  <c r="Q1438" i="1"/>
  <c r="R1438" i="1" s="1"/>
  <c r="Q1434" i="1"/>
  <c r="R1434" i="1" s="1"/>
  <c r="Q1430" i="1"/>
  <c r="R1430" i="1" s="1"/>
  <c r="Q1426" i="1"/>
  <c r="R1426" i="1" s="1"/>
  <c r="Q1422" i="1"/>
  <c r="R1422" i="1" s="1"/>
  <c r="Q1418" i="1"/>
  <c r="R1418" i="1" s="1"/>
  <c r="Q1414" i="1"/>
  <c r="R1414" i="1" s="1"/>
  <c r="Q1410" i="1"/>
  <c r="R1410" i="1" s="1"/>
  <c r="Q1406" i="1"/>
  <c r="R1406" i="1" s="1"/>
  <c r="Q1402" i="1"/>
  <c r="R1402" i="1" s="1"/>
  <c r="Q1398" i="1"/>
  <c r="R1398" i="1" s="1"/>
  <c r="Q1394" i="1"/>
  <c r="R1394" i="1" s="1"/>
  <c r="Q1390" i="1"/>
  <c r="R1390" i="1" s="1"/>
  <c r="Q1386" i="1"/>
  <c r="R1386" i="1" s="1"/>
  <c r="Q1382" i="1"/>
  <c r="R1382" i="1" s="1"/>
  <c r="Q1378" i="1"/>
  <c r="R1378" i="1" s="1"/>
  <c r="Q1374" i="1"/>
  <c r="R1374" i="1" s="1"/>
  <c r="Q1370" i="1"/>
  <c r="R1370" i="1" s="1"/>
  <c r="Q1366" i="1"/>
  <c r="R1366" i="1" s="1"/>
  <c r="Q1362" i="1"/>
  <c r="R1362" i="1" s="1"/>
  <c r="Q1358" i="1"/>
  <c r="R1358" i="1" s="1"/>
  <c r="Q1354" i="1"/>
  <c r="R1354" i="1" s="1"/>
  <c r="Q1350" i="1"/>
  <c r="R1350" i="1" s="1"/>
  <c r="Q1346" i="1"/>
  <c r="R1346" i="1" s="1"/>
  <c r="Q1342" i="1"/>
  <c r="R1342" i="1" s="1"/>
  <c r="Q1338" i="1"/>
  <c r="R1338" i="1" s="1"/>
  <c r="Q1334" i="1"/>
  <c r="R1334" i="1" s="1"/>
  <c r="Q1330" i="1"/>
  <c r="R1330" i="1" s="1"/>
  <c r="Q1326" i="1"/>
  <c r="R1326" i="1" s="1"/>
  <c r="Q1322" i="1"/>
  <c r="R1322" i="1" s="1"/>
  <c r="Q1318" i="1"/>
  <c r="R1318" i="1" s="1"/>
  <c r="Q1314" i="1"/>
  <c r="R1314" i="1" s="1"/>
  <c r="Q1310" i="1"/>
  <c r="R1310" i="1" s="1"/>
  <c r="Q1306" i="1"/>
  <c r="R1306" i="1" s="1"/>
  <c r="Q1302" i="1"/>
  <c r="R1302" i="1" s="1"/>
  <c r="Q1298" i="1"/>
  <c r="R1298" i="1" s="1"/>
  <c r="Q1294" i="1"/>
  <c r="R1294" i="1" s="1"/>
  <c r="Q1290" i="1"/>
  <c r="R1290" i="1" s="1"/>
  <c r="Q1286" i="1"/>
  <c r="R1286" i="1" s="1"/>
  <c r="Q1282" i="1"/>
  <c r="R1282" i="1" s="1"/>
  <c r="Q1278" i="1"/>
  <c r="R1278" i="1" s="1"/>
  <c r="Q1274" i="1"/>
  <c r="R1274" i="1" s="1"/>
  <c r="Q1270" i="1"/>
  <c r="R1270" i="1" s="1"/>
  <c r="Q1266" i="1"/>
  <c r="R1266" i="1" s="1"/>
  <c r="Q1262" i="1"/>
  <c r="R1262" i="1" s="1"/>
  <c r="Q1258" i="1"/>
  <c r="R1258" i="1" s="1"/>
  <c r="Q1254" i="1"/>
  <c r="R1254" i="1" s="1"/>
  <c r="Q1250" i="1"/>
  <c r="R1250" i="1" s="1"/>
  <c r="Q1246" i="1"/>
  <c r="R1246" i="1" s="1"/>
  <c r="Q1242" i="1"/>
  <c r="R1242" i="1" s="1"/>
  <c r="Q1238" i="1"/>
  <c r="R1238" i="1" s="1"/>
  <c r="Q1234" i="1"/>
  <c r="R1234" i="1" s="1"/>
  <c r="Q1230" i="1"/>
  <c r="R1230" i="1" s="1"/>
  <c r="Q1226" i="1"/>
  <c r="R1226" i="1" s="1"/>
  <c r="Q1222" i="1"/>
  <c r="R1222" i="1" s="1"/>
  <c r="Q1218" i="1"/>
  <c r="R1218" i="1" s="1"/>
  <c r="Q1214" i="1"/>
  <c r="R1214" i="1" s="1"/>
  <c r="Q1210" i="1"/>
  <c r="R1210" i="1" s="1"/>
  <c r="Q1206" i="1"/>
  <c r="R1206" i="1" s="1"/>
  <c r="Q1202" i="1"/>
  <c r="R1202" i="1" s="1"/>
  <c r="Q1198" i="1"/>
  <c r="R1198" i="1" s="1"/>
  <c r="Q1194" i="1"/>
  <c r="R1194" i="1" s="1"/>
  <c r="Q1190" i="1"/>
  <c r="R1190" i="1" s="1"/>
  <c r="Q1186" i="1"/>
  <c r="R1186" i="1" s="1"/>
  <c r="Q1182" i="1"/>
  <c r="R1182" i="1" s="1"/>
  <c r="Q1178" i="1"/>
  <c r="R1178" i="1" s="1"/>
  <c r="Q1174" i="1"/>
  <c r="R1174" i="1" s="1"/>
  <c r="Q1170" i="1"/>
  <c r="R1170" i="1" s="1"/>
  <c r="Q1166" i="1"/>
  <c r="R1166" i="1" s="1"/>
  <c r="Q1162" i="1"/>
  <c r="R1162" i="1" s="1"/>
  <c r="Q1158" i="1"/>
  <c r="R1158" i="1" s="1"/>
  <c r="Q1154" i="1"/>
  <c r="R1154" i="1" s="1"/>
  <c r="Q1150" i="1"/>
  <c r="R1150" i="1" s="1"/>
  <c r="Q1146" i="1"/>
  <c r="R1146" i="1" s="1"/>
  <c r="Q1142" i="1"/>
  <c r="R1142" i="1" s="1"/>
  <c r="Q1138" i="1"/>
  <c r="R1138" i="1" s="1"/>
  <c r="Q1134" i="1"/>
  <c r="R1134" i="1" s="1"/>
  <c r="Q1130" i="1"/>
  <c r="R1130" i="1" s="1"/>
  <c r="Q1126" i="1"/>
  <c r="R1126" i="1" s="1"/>
  <c r="Q1122" i="1"/>
  <c r="R1122" i="1" s="1"/>
  <c r="Q1118" i="1"/>
  <c r="R1118" i="1" s="1"/>
  <c r="Q1114" i="1"/>
  <c r="R1114" i="1" s="1"/>
  <c r="Q1110" i="1"/>
  <c r="R1110" i="1" s="1"/>
  <c r="Q1106" i="1"/>
  <c r="R1106" i="1" s="1"/>
  <c r="Q1102" i="1"/>
  <c r="R1102" i="1" s="1"/>
  <c r="Q1098" i="1"/>
  <c r="R1098" i="1" s="1"/>
  <c r="Q1094" i="1"/>
  <c r="R1094" i="1" s="1"/>
  <c r="Q1090" i="1"/>
  <c r="R1090" i="1" s="1"/>
  <c r="Q1086" i="1"/>
  <c r="R1086" i="1" s="1"/>
  <c r="Q1082" i="1"/>
  <c r="R1082" i="1" s="1"/>
  <c r="Q1078" i="1"/>
  <c r="R1078" i="1" s="1"/>
  <c r="Q1074" i="1"/>
  <c r="R1074" i="1" s="1"/>
  <c r="Q1070" i="1"/>
  <c r="R1070" i="1" s="1"/>
  <c r="Q1066" i="1"/>
  <c r="R1066" i="1" s="1"/>
  <c r="Q1062" i="1"/>
  <c r="R1062" i="1" s="1"/>
  <c r="Q1058" i="1"/>
  <c r="R1058" i="1" s="1"/>
  <c r="Q1054" i="1"/>
  <c r="R1054" i="1" s="1"/>
  <c r="Q1050" i="1"/>
  <c r="R1050" i="1" s="1"/>
  <c r="Q1046" i="1"/>
  <c r="R1046" i="1" s="1"/>
  <c r="Q1042" i="1"/>
  <c r="R1042" i="1" s="1"/>
  <c r="Q1038" i="1"/>
  <c r="R1038" i="1" s="1"/>
  <c r="Q1034" i="1"/>
  <c r="R1034" i="1" s="1"/>
  <c r="Q1030" i="1"/>
  <c r="R1030" i="1" s="1"/>
  <c r="Q1026" i="1"/>
  <c r="R1026" i="1" s="1"/>
  <c r="Q1022" i="1"/>
  <c r="R1022" i="1" s="1"/>
  <c r="Q1018" i="1"/>
  <c r="R1018" i="1" s="1"/>
  <c r="Q1014" i="1"/>
  <c r="R1014" i="1" s="1"/>
  <c r="Q1010" i="1"/>
  <c r="R1010" i="1" s="1"/>
  <c r="Q1006" i="1"/>
  <c r="R1006" i="1" s="1"/>
  <c r="Q1002" i="1"/>
  <c r="R1002" i="1" s="1"/>
  <c r="Q998" i="1"/>
  <c r="R998" i="1" s="1"/>
  <c r="Q994" i="1"/>
  <c r="R994" i="1" s="1"/>
  <c r="Q990" i="1"/>
  <c r="R990" i="1" s="1"/>
  <c r="Q986" i="1"/>
  <c r="R986" i="1" s="1"/>
  <c r="Q982" i="1"/>
  <c r="R982" i="1" s="1"/>
  <c r="Q978" i="1"/>
  <c r="R978" i="1" s="1"/>
  <c r="Q974" i="1"/>
  <c r="R974" i="1" s="1"/>
  <c r="Q970" i="1"/>
  <c r="R970" i="1" s="1"/>
  <c r="Q966" i="1"/>
  <c r="R966" i="1" s="1"/>
  <c r="Q962" i="1"/>
  <c r="R962" i="1" s="1"/>
  <c r="Q958" i="1"/>
  <c r="R958" i="1" s="1"/>
  <c r="Q954" i="1"/>
  <c r="R954" i="1" s="1"/>
  <c r="Q950" i="1"/>
  <c r="R950" i="1" s="1"/>
  <c r="Q946" i="1"/>
  <c r="R946" i="1" s="1"/>
  <c r="Q942" i="1"/>
  <c r="R942" i="1" s="1"/>
  <c r="Q938" i="1"/>
  <c r="R938" i="1" s="1"/>
  <c r="Q934" i="1"/>
  <c r="R934" i="1" s="1"/>
  <c r="Q930" i="1"/>
  <c r="R930" i="1" s="1"/>
  <c r="Q926" i="1"/>
  <c r="R926" i="1" s="1"/>
  <c r="Q922" i="1"/>
  <c r="R922" i="1" s="1"/>
  <c r="Q918" i="1"/>
  <c r="R918" i="1" s="1"/>
  <c r="Q914" i="1"/>
  <c r="R914" i="1" s="1"/>
  <c r="Q910" i="1"/>
  <c r="R910" i="1" s="1"/>
  <c r="Q906" i="1"/>
  <c r="R906" i="1" s="1"/>
  <c r="Q902" i="1"/>
  <c r="R902" i="1" s="1"/>
  <c r="Q898" i="1"/>
  <c r="R898" i="1" s="1"/>
  <c r="Q894" i="1"/>
  <c r="R894" i="1" s="1"/>
  <c r="Q890" i="1"/>
  <c r="R890" i="1" s="1"/>
  <c r="Q886" i="1"/>
  <c r="R886" i="1" s="1"/>
  <c r="Q882" i="1"/>
  <c r="R882" i="1" s="1"/>
  <c r="Q878" i="1"/>
  <c r="R878" i="1" s="1"/>
  <c r="Q874" i="1"/>
  <c r="R874" i="1" s="1"/>
  <c r="Q870" i="1"/>
  <c r="R870" i="1" s="1"/>
  <c r="Q866" i="1"/>
  <c r="R866" i="1" s="1"/>
  <c r="Q862" i="1"/>
  <c r="R862" i="1" s="1"/>
  <c r="Q858" i="1"/>
  <c r="R858" i="1" s="1"/>
  <c r="Q854" i="1"/>
  <c r="R854" i="1" s="1"/>
  <c r="Q850" i="1"/>
  <c r="R850" i="1" s="1"/>
  <c r="Q846" i="1"/>
  <c r="R846" i="1" s="1"/>
  <c r="Q842" i="1"/>
  <c r="R842" i="1" s="1"/>
  <c r="Q838" i="1"/>
  <c r="R838" i="1" s="1"/>
  <c r="Q834" i="1"/>
  <c r="R834" i="1" s="1"/>
  <c r="Q830" i="1"/>
  <c r="R830" i="1" s="1"/>
  <c r="Q826" i="1"/>
  <c r="R826" i="1" s="1"/>
  <c r="Q822" i="1"/>
  <c r="R822" i="1" s="1"/>
  <c r="Q818" i="1"/>
  <c r="R818" i="1" s="1"/>
  <c r="Q814" i="1"/>
  <c r="R814" i="1" s="1"/>
  <c r="Q810" i="1"/>
  <c r="R810" i="1" s="1"/>
  <c r="Q806" i="1"/>
  <c r="R806" i="1" s="1"/>
  <c r="Q802" i="1"/>
  <c r="R802" i="1" s="1"/>
  <c r="Q798" i="1"/>
  <c r="R798" i="1" s="1"/>
  <c r="Q794" i="1"/>
  <c r="R794" i="1" s="1"/>
  <c r="Q790" i="1"/>
  <c r="R790" i="1" s="1"/>
  <c r="Q786" i="1"/>
  <c r="R786" i="1" s="1"/>
  <c r="Q782" i="1"/>
  <c r="R782" i="1" s="1"/>
  <c r="Q778" i="1"/>
  <c r="R778" i="1" s="1"/>
  <c r="Q774" i="1"/>
  <c r="R774" i="1" s="1"/>
  <c r="Q770" i="1"/>
  <c r="R770" i="1" s="1"/>
  <c r="Q766" i="1"/>
  <c r="R766" i="1" s="1"/>
  <c r="Q762" i="1"/>
  <c r="R762" i="1" s="1"/>
  <c r="Q758" i="1"/>
  <c r="R758" i="1" s="1"/>
  <c r="Q754" i="1"/>
  <c r="R754" i="1" s="1"/>
  <c r="Q750" i="1"/>
  <c r="R750" i="1" s="1"/>
  <c r="Q746" i="1"/>
  <c r="R746" i="1" s="1"/>
  <c r="Q742" i="1"/>
  <c r="R742" i="1" s="1"/>
  <c r="Q738" i="1"/>
  <c r="R738" i="1" s="1"/>
  <c r="Q734" i="1"/>
  <c r="R734" i="1" s="1"/>
  <c r="Q730" i="1"/>
  <c r="R730" i="1" s="1"/>
  <c r="Q726" i="1"/>
  <c r="R726" i="1" s="1"/>
  <c r="Q722" i="1"/>
  <c r="R722" i="1" s="1"/>
  <c r="Q718" i="1"/>
  <c r="R718" i="1" s="1"/>
  <c r="Q714" i="1"/>
  <c r="R714" i="1" s="1"/>
  <c r="Q710" i="1"/>
  <c r="R710" i="1" s="1"/>
  <c r="Q706" i="1"/>
  <c r="R706" i="1" s="1"/>
  <c r="Q702" i="1"/>
  <c r="R702" i="1" s="1"/>
  <c r="Q698" i="1"/>
  <c r="R698" i="1" s="1"/>
  <c r="Q694" i="1"/>
  <c r="R694" i="1" s="1"/>
  <c r="Q690" i="1"/>
  <c r="R690" i="1" s="1"/>
  <c r="Q686" i="1"/>
  <c r="R686" i="1" s="1"/>
  <c r="Q682" i="1"/>
  <c r="R682" i="1" s="1"/>
  <c r="Q678" i="1"/>
  <c r="R678" i="1" s="1"/>
  <c r="Q674" i="1"/>
  <c r="R674" i="1" s="1"/>
  <c r="Q670" i="1"/>
  <c r="R670" i="1" s="1"/>
  <c r="Q666" i="1"/>
  <c r="R666" i="1" s="1"/>
  <c r="Q662" i="1"/>
  <c r="R662" i="1" s="1"/>
  <c r="Q658" i="1"/>
  <c r="R658" i="1" s="1"/>
  <c r="Q654" i="1"/>
  <c r="R654" i="1" s="1"/>
  <c r="Q650" i="1"/>
  <c r="R650" i="1" s="1"/>
  <c r="Q646" i="1"/>
  <c r="R646" i="1" s="1"/>
  <c r="Q642" i="1"/>
  <c r="R642" i="1" s="1"/>
  <c r="Q638" i="1"/>
  <c r="R638" i="1" s="1"/>
  <c r="Q634" i="1"/>
  <c r="R634" i="1" s="1"/>
  <c r="Q630" i="1"/>
  <c r="R630" i="1" s="1"/>
  <c r="Q626" i="1"/>
  <c r="R626" i="1" s="1"/>
  <c r="Q622" i="1"/>
  <c r="R622" i="1" s="1"/>
  <c r="Q618" i="1"/>
  <c r="R618" i="1" s="1"/>
  <c r="Q614" i="1"/>
  <c r="R614" i="1" s="1"/>
  <c r="Q610" i="1"/>
  <c r="R610" i="1" s="1"/>
  <c r="Q606" i="1"/>
  <c r="R606" i="1" s="1"/>
  <c r="Q602" i="1"/>
  <c r="R602" i="1" s="1"/>
  <c r="Q598" i="1"/>
  <c r="R598" i="1" s="1"/>
  <c r="Q594" i="1"/>
  <c r="R594" i="1" s="1"/>
  <c r="Q590" i="1"/>
  <c r="R590" i="1" s="1"/>
  <c r="Q586" i="1"/>
  <c r="R586" i="1" s="1"/>
  <c r="Q582" i="1"/>
  <c r="R582" i="1" s="1"/>
  <c r="Q578" i="1"/>
  <c r="R578" i="1" s="1"/>
  <c r="Q574" i="1"/>
  <c r="R574" i="1" s="1"/>
  <c r="Q570" i="1"/>
  <c r="R570" i="1" s="1"/>
  <c r="Q566" i="1"/>
  <c r="R566" i="1" s="1"/>
  <c r="Q562" i="1"/>
  <c r="R562" i="1" s="1"/>
  <c r="Q558" i="1"/>
  <c r="R558" i="1" s="1"/>
  <c r="Q554" i="1"/>
  <c r="R554" i="1" s="1"/>
  <c r="Q550" i="1"/>
  <c r="R550" i="1" s="1"/>
  <c r="Q546" i="1"/>
  <c r="R546" i="1" s="1"/>
  <c r="Q542" i="1"/>
  <c r="R542" i="1" s="1"/>
  <c r="Q538" i="1"/>
  <c r="R538" i="1" s="1"/>
  <c r="Q534" i="1"/>
  <c r="R534" i="1" s="1"/>
  <c r="Q1985" i="1"/>
  <c r="Q1981" i="1"/>
  <c r="Q1977" i="1"/>
  <c r="Q1973" i="1"/>
  <c r="Q1969" i="1"/>
  <c r="Q1965" i="1"/>
  <c r="Q1961" i="1"/>
  <c r="Q1957" i="1"/>
  <c r="Q1953" i="1"/>
  <c r="Q1949" i="1"/>
  <c r="Q1945" i="1"/>
  <c r="Q1941" i="1"/>
  <c r="Q1937" i="1"/>
  <c r="Q1933" i="1"/>
  <c r="Q1929" i="1"/>
  <c r="Q1925" i="1"/>
  <c r="Q1921" i="1"/>
  <c r="Q1917" i="1"/>
  <c r="Q1913" i="1"/>
  <c r="Q1909" i="1"/>
  <c r="Q1905" i="1"/>
  <c r="Q1901" i="1"/>
  <c r="Q1897" i="1"/>
  <c r="Q1893" i="1"/>
  <c r="Q1889" i="1"/>
  <c r="Q1885" i="1"/>
  <c r="Q1881" i="1"/>
  <c r="Q1877" i="1"/>
  <c r="Q1873" i="1"/>
  <c r="Q1869" i="1"/>
  <c r="Q1865" i="1"/>
  <c r="Q1861" i="1"/>
  <c r="Q1857" i="1"/>
  <c r="Q1853" i="1"/>
  <c r="Q1849" i="1"/>
  <c r="Q1845" i="1"/>
  <c r="Q1841" i="1"/>
  <c r="Q1837" i="1"/>
  <c r="Q1833" i="1"/>
  <c r="Q1829" i="1"/>
  <c r="Q1825" i="1"/>
  <c r="Q1821" i="1"/>
  <c r="Q1817" i="1"/>
  <c r="R1817" i="1" s="1"/>
  <c r="Q1813" i="1"/>
  <c r="R1813" i="1" s="1"/>
  <c r="Q1809" i="1"/>
  <c r="R1809" i="1" s="1"/>
  <c r="Q1805" i="1"/>
  <c r="R1805" i="1" s="1"/>
  <c r="Q1801" i="1"/>
  <c r="R1801" i="1" s="1"/>
  <c r="Q1797" i="1"/>
  <c r="R1797" i="1" s="1"/>
  <c r="Q1793" i="1"/>
  <c r="R1793" i="1" s="1"/>
  <c r="Q1789" i="1"/>
  <c r="R1789" i="1" s="1"/>
  <c r="Q1785" i="1"/>
  <c r="R1785" i="1" s="1"/>
  <c r="Q1781" i="1"/>
  <c r="R1781" i="1" s="1"/>
  <c r="Q1777" i="1"/>
  <c r="R1777" i="1" s="1"/>
  <c r="Q1773" i="1"/>
  <c r="R1773" i="1" s="1"/>
  <c r="Q1769" i="1"/>
  <c r="R1769" i="1" s="1"/>
  <c r="Q1765" i="1"/>
  <c r="R1765" i="1" s="1"/>
  <c r="Q1761" i="1"/>
  <c r="R1761" i="1" s="1"/>
  <c r="Q1757" i="1"/>
  <c r="R1757" i="1" s="1"/>
  <c r="Q1753" i="1"/>
  <c r="R1753" i="1" s="1"/>
  <c r="Q1749" i="1"/>
  <c r="R1749" i="1" s="1"/>
  <c r="Q1745" i="1"/>
  <c r="R1745" i="1" s="1"/>
  <c r="Q1741" i="1"/>
  <c r="R1741" i="1" s="1"/>
  <c r="Q1737" i="1"/>
  <c r="R1737" i="1" s="1"/>
  <c r="Q1733" i="1"/>
  <c r="R1733" i="1" s="1"/>
  <c r="Q1729" i="1"/>
  <c r="R1729" i="1" s="1"/>
  <c r="Q1725" i="1"/>
  <c r="R1725" i="1" s="1"/>
  <c r="Q1721" i="1"/>
  <c r="R1721" i="1" s="1"/>
  <c r="Q1717" i="1"/>
  <c r="R1717" i="1" s="1"/>
  <c r="Q1713" i="1"/>
  <c r="R1713" i="1" s="1"/>
  <c r="Q1709" i="1"/>
  <c r="R1709" i="1" s="1"/>
  <c r="Q1705" i="1"/>
  <c r="R1705" i="1" s="1"/>
  <c r="Q1701" i="1"/>
  <c r="R1701" i="1" s="1"/>
  <c r="Q1697" i="1"/>
  <c r="R1697" i="1" s="1"/>
  <c r="Q1693" i="1"/>
  <c r="R1693" i="1" s="1"/>
  <c r="Q1689" i="1"/>
  <c r="R1689" i="1" s="1"/>
  <c r="Q1685" i="1"/>
  <c r="R1685" i="1" s="1"/>
  <c r="Q1681" i="1"/>
  <c r="R1681" i="1" s="1"/>
  <c r="Q1677" i="1"/>
  <c r="R1677" i="1" s="1"/>
  <c r="Q1673" i="1"/>
  <c r="R1673" i="1" s="1"/>
  <c r="Q1669" i="1"/>
  <c r="R1669" i="1" s="1"/>
  <c r="Q1665" i="1"/>
  <c r="R1665" i="1" s="1"/>
  <c r="Q1661" i="1"/>
  <c r="R1661" i="1" s="1"/>
  <c r="Q1657" i="1"/>
  <c r="R1657" i="1" s="1"/>
  <c r="Q1653" i="1"/>
  <c r="R1653" i="1" s="1"/>
  <c r="Q1649" i="1"/>
  <c r="R1649" i="1" s="1"/>
  <c r="Q1645" i="1"/>
  <c r="R1645" i="1" s="1"/>
  <c r="Q1641" i="1"/>
  <c r="R1641" i="1" s="1"/>
  <c r="Q1637" i="1"/>
  <c r="R1637" i="1" s="1"/>
  <c r="Q1633" i="1"/>
  <c r="R1633" i="1" s="1"/>
  <c r="Q1629" i="1"/>
  <c r="R1629" i="1" s="1"/>
  <c r="Q1625" i="1"/>
  <c r="R1625" i="1" s="1"/>
  <c r="Q1621" i="1"/>
  <c r="R1621" i="1" s="1"/>
  <c r="Q1617" i="1"/>
  <c r="R1617" i="1" s="1"/>
  <c r="Q1613" i="1"/>
  <c r="R1613" i="1" s="1"/>
  <c r="Q1609" i="1"/>
  <c r="R1609" i="1" s="1"/>
  <c r="Q1605" i="1"/>
  <c r="R1605" i="1" s="1"/>
  <c r="Q1601" i="1"/>
  <c r="R1601" i="1" s="1"/>
  <c r="Q1597" i="1"/>
  <c r="R1597" i="1" s="1"/>
  <c r="Q1593" i="1"/>
  <c r="R1593" i="1" s="1"/>
  <c r="Q1589" i="1"/>
  <c r="R1589" i="1" s="1"/>
  <c r="Q1585" i="1"/>
  <c r="R1585" i="1" s="1"/>
  <c r="Q1581" i="1"/>
  <c r="R1581" i="1" s="1"/>
  <c r="Q1577" i="1"/>
  <c r="R1577" i="1" s="1"/>
  <c r="Q1573" i="1"/>
  <c r="R1573" i="1" s="1"/>
  <c r="Q1569" i="1"/>
  <c r="R1569" i="1" s="1"/>
  <c r="Q1565" i="1"/>
  <c r="R1565" i="1" s="1"/>
  <c r="Q1561" i="1"/>
  <c r="R1561" i="1" s="1"/>
  <c r="Q1557" i="1"/>
  <c r="R1557" i="1" s="1"/>
  <c r="Q1553" i="1"/>
  <c r="R1553" i="1" s="1"/>
  <c r="Q1549" i="1"/>
  <c r="R1549" i="1" s="1"/>
  <c r="Q1545" i="1"/>
  <c r="R1545" i="1" s="1"/>
  <c r="Q1541" i="1"/>
  <c r="R1541" i="1" s="1"/>
  <c r="Q1537" i="1"/>
  <c r="R1537" i="1" s="1"/>
  <c r="Q1533" i="1"/>
  <c r="R1533" i="1" s="1"/>
  <c r="Q1529" i="1"/>
  <c r="R1529" i="1" s="1"/>
  <c r="Q1525" i="1"/>
  <c r="R1525" i="1" s="1"/>
  <c r="Q1521" i="1"/>
  <c r="R1521" i="1" s="1"/>
  <c r="Q1517" i="1"/>
  <c r="R1517" i="1" s="1"/>
  <c r="Q1513" i="1"/>
  <c r="R1513" i="1" s="1"/>
  <c r="Q1509" i="1"/>
  <c r="R1509" i="1" s="1"/>
  <c r="Q1505" i="1"/>
  <c r="R1505" i="1" s="1"/>
  <c r="Q1501" i="1"/>
  <c r="R1501" i="1" s="1"/>
  <c r="Q1497" i="1"/>
  <c r="R1497" i="1" s="1"/>
  <c r="Q1493" i="1"/>
  <c r="R1493" i="1" s="1"/>
  <c r="Q1489" i="1"/>
  <c r="R1489" i="1" s="1"/>
  <c r="Q1485" i="1"/>
  <c r="R1485" i="1" s="1"/>
  <c r="Q1481" i="1"/>
  <c r="R1481" i="1" s="1"/>
  <c r="Q1477" i="1"/>
  <c r="R1477" i="1" s="1"/>
  <c r="Q1473" i="1"/>
  <c r="R1473" i="1" s="1"/>
  <c r="Q1469" i="1"/>
  <c r="R1469" i="1" s="1"/>
  <c r="Q1465" i="1"/>
  <c r="R1465" i="1" s="1"/>
  <c r="Q1461" i="1"/>
  <c r="R1461" i="1" s="1"/>
  <c r="Q1457" i="1"/>
  <c r="R1457" i="1" s="1"/>
  <c r="Q1453" i="1"/>
  <c r="R1453" i="1" s="1"/>
  <c r="Q1449" i="1"/>
  <c r="R1449" i="1" s="1"/>
  <c r="Q1445" i="1"/>
  <c r="R1445" i="1" s="1"/>
  <c r="Q1441" i="1"/>
  <c r="R1441" i="1" s="1"/>
  <c r="Q1437" i="1"/>
  <c r="R1437" i="1" s="1"/>
  <c r="Q1433" i="1"/>
  <c r="R1433" i="1" s="1"/>
  <c r="Q1429" i="1"/>
  <c r="R1429" i="1" s="1"/>
  <c r="Q1425" i="1"/>
  <c r="R1425" i="1" s="1"/>
  <c r="Q1421" i="1"/>
  <c r="R1421" i="1" s="1"/>
  <c r="Q1417" i="1"/>
  <c r="R1417" i="1" s="1"/>
  <c r="Q1413" i="1"/>
  <c r="R1413" i="1" s="1"/>
  <c r="Q1409" i="1"/>
  <c r="R1409" i="1" s="1"/>
  <c r="Q1405" i="1"/>
  <c r="R1405" i="1" s="1"/>
  <c r="Q1401" i="1"/>
  <c r="R1401" i="1" s="1"/>
  <c r="Q1397" i="1"/>
  <c r="R1397" i="1" s="1"/>
  <c r="Q1393" i="1"/>
  <c r="R1393" i="1" s="1"/>
  <c r="Q1389" i="1"/>
  <c r="R1389" i="1" s="1"/>
  <c r="Q1385" i="1"/>
  <c r="R1385" i="1" s="1"/>
  <c r="Q1381" i="1"/>
  <c r="R1381" i="1" s="1"/>
  <c r="Q1377" i="1"/>
  <c r="R1377" i="1" s="1"/>
  <c r="Q1373" i="1"/>
  <c r="R1373" i="1" s="1"/>
  <c r="Q1369" i="1"/>
  <c r="R1369" i="1" s="1"/>
  <c r="Q1365" i="1"/>
  <c r="R1365" i="1" s="1"/>
  <c r="Q1361" i="1"/>
  <c r="R1361" i="1" s="1"/>
  <c r="Q1357" i="1"/>
  <c r="R1357" i="1" s="1"/>
  <c r="Q1353" i="1"/>
  <c r="R1353" i="1" s="1"/>
  <c r="Q1349" i="1"/>
  <c r="R1349" i="1" s="1"/>
  <c r="Q1345" i="1"/>
  <c r="R1345" i="1" s="1"/>
  <c r="Q1341" i="1"/>
  <c r="R1341" i="1" s="1"/>
  <c r="Q1337" i="1"/>
  <c r="R1337" i="1" s="1"/>
  <c r="Q1333" i="1"/>
  <c r="R1333" i="1" s="1"/>
  <c r="Q1329" i="1"/>
  <c r="R1329" i="1" s="1"/>
  <c r="Q1325" i="1"/>
  <c r="R1325" i="1" s="1"/>
  <c r="Q1321" i="1"/>
  <c r="R1321" i="1" s="1"/>
  <c r="Q1317" i="1"/>
  <c r="R1317" i="1" s="1"/>
  <c r="Q1313" i="1"/>
  <c r="R1313" i="1" s="1"/>
  <c r="Q1309" i="1"/>
  <c r="R1309" i="1" s="1"/>
  <c r="Q1305" i="1"/>
  <c r="R1305" i="1" s="1"/>
  <c r="Q1301" i="1"/>
  <c r="R1301" i="1" s="1"/>
  <c r="Q1297" i="1"/>
  <c r="R1297" i="1" s="1"/>
  <c r="Q1293" i="1"/>
  <c r="R1293" i="1" s="1"/>
  <c r="Q1289" i="1"/>
  <c r="R1289" i="1" s="1"/>
  <c r="Q1285" i="1"/>
  <c r="R1285" i="1" s="1"/>
  <c r="Q1281" i="1"/>
  <c r="R1281" i="1" s="1"/>
  <c r="Q1277" i="1"/>
  <c r="R1277" i="1" s="1"/>
  <c r="Q1273" i="1"/>
  <c r="R1273" i="1" s="1"/>
  <c r="Q1269" i="1"/>
  <c r="R1269" i="1" s="1"/>
  <c r="Q1265" i="1"/>
  <c r="R1265" i="1" s="1"/>
  <c r="Q1261" i="1"/>
  <c r="R1261" i="1" s="1"/>
  <c r="Q1257" i="1"/>
  <c r="R1257" i="1" s="1"/>
  <c r="Q1253" i="1"/>
  <c r="R1253" i="1" s="1"/>
  <c r="Q1249" i="1"/>
  <c r="R1249" i="1" s="1"/>
  <c r="Q1245" i="1"/>
  <c r="R1245" i="1" s="1"/>
  <c r="Q1241" i="1"/>
  <c r="R1241" i="1" s="1"/>
  <c r="Q1237" i="1"/>
  <c r="R1237" i="1" s="1"/>
  <c r="Q1233" i="1"/>
  <c r="R1233" i="1" s="1"/>
  <c r="Q1229" i="1"/>
  <c r="R1229" i="1" s="1"/>
  <c r="Q1225" i="1"/>
  <c r="R1225" i="1" s="1"/>
  <c r="Q1221" i="1"/>
  <c r="R1221" i="1" s="1"/>
  <c r="Q1217" i="1"/>
  <c r="R1217" i="1" s="1"/>
  <c r="Q1213" i="1"/>
  <c r="R1213" i="1" s="1"/>
  <c r="Q1209" i="1"/>
  <c r="R1209" i="1" s="1"/>
  <c r="Q1205" i="1"/>
  <c r="R1205" i="1" s="1"/>
  <c r="Q1201" i="1"/>
  <c r="R1201" i="1" s="1"/>
  <c r="Q1197" i="1"/>
  <c r="R1197" i="1" s="1"/>
  <c r="Q1193" i="1"/>
  <c r="R1193" i="1" s="1"/>
  <c r="Q1189" i="1"/>
  <c r="R1189" i="1" s="1"/>
  <c r="Q1185" i="1"/>
  <c r="R1185" i="1" s="1"/>
  <c r="Q1181" i="1"/>
  <c r="R1181" i="1" s="1"/>
  <c r="Q1177" i="1"/>
  <c r="R1177" i="1" s="1"/>
  <c r="Q1173" i="1"/>
  <c r="R1173" i="1" s="1"/>
  <c r="Q1169" i="1"/>
  <c r="R1169" i="1" s="1"/>
  <c r="Q1165" i="1"/>
  <c r="R1165" i="1" s="1"/>
  <c r="Q1161" i="1"/>
  <c r="R1161" i="1" s="1"/>
  <c r="Q1157" i="1"/>
  <c r="R1157" i="1" s="1"/>
  <c r="Q1153" i="1"/>
  <c r="R1153" i="1" s="1"/>
  <c r="Q1149" i="1"/>
  <c r="R1149" i="1" s="1"/>
  <c r="Q1145" i="1"/>
  <c r="R1145" i="1" s="1"/>
  <c r="Q1141" i="1"/>
  <c r="R1141" i="1" s="1"/>
  <c r="Q1137" i="1"/>
  <c r="R1137" i="1" s="1"/>
  <c r="Q1133" i="1"/>
  <c r="R1133" i="1" s="1"/>
  <c r="Q1129" i="1"/>
  <c r="R1129" i="1" s="1"/>
  <c r="Q1125" i="1"/>
  <c r="R1125" i="1" s="1"/>
  <c r="Q1121" i="1"/>
  <c r="R1121" i="1" s="1"/>
  <c r="Q1117" i="1"/>
  <c r="R1117" i="1" s="1"/>
  <c r="Q1113" i="1"/>
  <c r="R1113" i="1" s="1"/>
  <c r="Q1109" i="1"/>
  <c r="R1109" i="1" s="1"/>
  <c r="Q1105" i="1"/>
  <c r="R1105" i="1" s="1"/>
  <c r="Q1101" i="1"/>
  <c r="R1101" i="1" s="1"/>
  <c r="Q1097" i="1"/>
  <c r="R1097" i="1" s="1"/>
  <c r="Q1093" i="1"/>
  <c r="R1093" i="1" s="1"/>
  <c r="Q1089" i="1"/>
  <c r="R1089" i="1" s="1"/>
  <c r="Q1085" i="1"/>
  <c r="R1085" i="1" s="1"/>
  <c r="Q1081" i="1"/>
  <c r="R1081" i="1" s="1"/>
  <c r="Q1077" i="1"/>
  <c r="R1077" i="1" s="1"/>
  <c r="Q1073" i="1"/>
  <c r="R1073" i="1" s="1"/>
  <c r="Q1069" i="1"/>
  <c r="R1069" i="1" s="1"/>
  <c r="Q1065" i="1"/>
  <c r="R1065" i="1" s="1"/>
  <c r="Q1061" i="1"/>
  <c r="R1061" i="1" s="1"/>
  <c r="Q1057" i="1"/>
  <c r="R1057" i="1" s="1"/>
  <c r="Q1053" i="1"/>
  <c r="R1053" i="1" s="1"/>
  <c r="Q1049" i="1"/>
  <c r="R1049" i="1" s="1"/>
  <c r="Q1045" i="1"/>
  <c r="R1045" i="1" s="1"/>
  <c r="Q1041" i="1"/>
  <c r="R1041" i="1" s="1"/>
  <c r="Q1037" i="1"/>
  <c r="R1037" i="1" s="1"/>
  <c r="Q1033" i="1"/>
  <c r="R1033" i="1" s="1"/>
  <c r="Q1029" i="1"/>
  <c r="R1029" i="1" s="1"/>
  <c r="Q1025" i="1"/>
  <c r="R1025" i="1" s="1"/>
  <c r="Q1021" i="1"/>
  <c r="R1021" i="1" s="1"/>
  <c r="Q1017" i="1"/>
  <c r="R1017" i="1" s="1"/>
  <c r="Q1013" i="1"/>
  <c r="R1013" i="1" s="1"/>
  <c r="Q1009" i="1"/>
  <c r="R1009" i="1" s="1"/>
  <c r="Q1005" i="1"/>
  <c r="R1005" i="1" s="1"/>
  <c r="Q1001" i="1"/>
  <c r="R1001" i="1" s="1"/>
  <c r="Q997" i="1"/>
  <c r="R997" i="1" s="1"/>
  <c r="Q993" i="1"/>
  <c r="R993" i="1" s="1"/>
  <c r="Q989" i="1"/>
  <c r="R989" i="1" s="1"/>
  <c r="Q985" i="1"/>
  <c r="R985" i="1" s="1"/>
  <c r="Q981" i="1"/>
  <c r="R981" i="1" s="1"/>
  <c r="Q977" i="1"/>
  <c r="R977" i="1" s="1"/>
  <c r="Q973" i="1"/>
  <c r="R973" i="1" s="1"/>
  <c r="Q969" i="1"/>
  <c r="R969" i="1" s="1"/>
  <c r="Q965" i="1"/>
  <c r="R965" i="1" s="1"/>
  <c r="Q961" i="1"/>
  <c r="R961" i="1" s="1"/>
  <c r="Q957" i="1"/>
  <c r="R957" i="1" s="1"/>
  <c r="Q953" i="1"/>
  <c r="R953" i="1" s="1"/>
  <c r="Q949" i="1"/>
  <c r="R949" i="1" s="1"/>
  <c r="Q945" i="1"/>
  <c r="R945" i="1" s="1"/>
  <c r="Q941" i="1"/>
  <c r="R941" i="1" s="1"/>
  <c r="Q937" i="1"/>
  <c r="R937" i="1" s="1"/>
  <c r="Q933" i="1"/>
  <c r="R933" i="1" s="1"/>
  <c r="Q929" i="1"/>
  <c r="R929" i="1" s="1"/>
  <c r="Q925" i="1"/>
  <c r="R925" i="1" s="1"/>
  <c r="Q921" i="1"/>
  <c r="R921" i="1" s="1"/>
  <c r="Q917" i="1"/>
  <c r="R917" i="1" s="1"/>
  <c r="Q913" i="1"/>
  <c r="R913" i="1" s="1"/>
  <c r="Q909" i="1"/>
  <c r="R909" i="1" s="1"/>
  <c r="Q905" i="1"/>
  <c r="R905" i="1" s="1"/>
  <c r="Q901" i="1"/>
  <c r="R901" i="1" s="1"/>
  <c r="Q897" i="1"/>
  <c r="R897" i="1" s="1"/>
  <c r="Q893" i="1"/>
  <c r="R893" i="1" s="1"/>
  <c r="Q889" i="1"/>
  <c r="R889" i="1" s="1"/>
  <c r="Q885" i="1"/>
  <c r="R885" i="1" s="1"/>
  <c r="Q881" i="1"/>
  <c r="R881" i="1" s="1"/>
  <c r="Q877" i="1"/>
  <c r="R877" i="1" s="1"/>
  <c r="Q873" i="1"/>
  <c r="R873" i="1" s="1"/>
  <c r="Q869" i="1"/>
  <c r="R869" i="1" s="1"/>
  <c r="Q865" i="1"/>
  <c r="R865" i="1" s="1"/>
  <c r="Q861" i="1"/>
  <c r="R861" i="1" s="1"/>
  <c r="Q857" i="1"/>
  <c r="R857" i="1" s="1"/>
  <c r="Q853" i="1"/>
  <c r="R853" i="1" s="1"/>
  <c r="Q849" i="1"/>
  <c r="R849" i="1" s="1"/>
  <c r="Q845" i="1"/>
  <c r="R845" i="1" s="1"/>
  <c r="Q841" i="1"/>
  <c r="R841" i="1" s="1"/>
  <c r="Q837" i="1"/>
  <c r="R837" i="1" s="1"/>
  <c r="Q833" i="1"/>
  <c r="R833" i="1" s="1"/>
  <c r="Q829" i="1"/>
  <c r="R829" i="1" s="1"/>
  <c r="Q825" i="1"/>
  <c r="R825" i="1" s="1"/>
  <c r="Q821" i="1"/>
  <c r="R821" i="1" s="1"/>
  <c r="Q817" i="1"/>
  <c r="R817" i="1" s="1"/>
  <c r="Q813" i="1"/>
  <c r="R813" i="1" s="1"/>
  <c r="Q809" i="1"/>
  <c r="R809" i="1" s="1"/>
  <c r="Q805" i="1"/>
  <c r="R805" i="1" s="1"/>
  <c r="Q801" i="1"/>
  <c r="R801" i="1" s="1"/>
  <c r="Q797" i="1"/>
  <c r="R797" i="1" s="1"/>
  <c r="Q793" i="1"/>
  <c r="R793" i="1" s="1"/>
  <c r="Q789" i="1"/>
  <c r="R789" i="1" s="1"/>
  <c r="Q785" i="1"/>
  <c r="R785" i="1" s="1"/>
  <c r="Q781" i="1"/>
  <c r="R781" i="1" s="1"/>
  <c r="Q777" i="1"/>
  <c r="R777" i="1" s="1"/>
  <c r="Q773" i="1"/>
  <c r="R773" i="1" s="1"/>
  <c r="Q769" i="1"/>
  <c r="R769" i="1" s="1"/>
  <c r="Q765" i="1"/>
  <c r="R765" i="1" s="1"/>
  <c r="Q761" i="1"/>
  <c r="R761" i="1" s="1"/>
  <c r="Q757" i="1"/>
  <c r="R757" i="1" s="1"/>
  <c r="Q753" i="1"/>
  <c r="R753" i="1" s="1"/>
  <c r="Q749" i="1"/>
  <c r="R749" i="1" s="1"/>
  <c r="Q745" i="1"/>
  <c r="R745" i="1" s="1"/>
  <c r="Q741" i="1"/>
  <c r="R741" i="1" s="1"/>
  <c r="Q737" i="1"/>
  <c r="R737" i="1" s="1"/>
  <c r="Q733" i="1"/>
  <c r="R733" i="1" s="1"/>
  <c r="Q729" i="1"/>
  <c r="R729" i="1" s="1"/>
  <c r="Q725" i="1"/>
  <c r="R725" i="1" s="1"/>
  <c r="Q721" i="1"/>
  <c r="R721" i="1" s="1"/>
  <c r="Q717" i="1"/>
  <c r="R717" i="1" s="1"/>
  <c r="Q713" i="1"/>
  <c r="R713" i="1" s="1"/>
  <c r="Q709" i="1"/>
  <c r="R709" i="1" s="1"/>
  <c r="Q705" i="1"/>
  <c r="R705" i="1" s="1"/>
  <c r="Q701" i="1"/>
  <c r="R701" i="1" s="1"/>
  <c r="Q697" i="1"/>
  <c r="R697" i="1" s="1"/>
  <c r="Q693" i="1"/>
  <c r="R693" i="1" s="1"/>
  <c r="Q689" i="1"/>
  <c r="R689" i="1" s="1"/>
  <c r="Q685" i="1"/>
  <c r="R685" i="1" s="1"/>
  <c r="Q681" i="1"/>
  <c r="R681" i="1" s="1"/>
  <c r="Q677" i="1"/>
  <c r="R677" i="1" s="1"/>
  <c r="Q673" i="1"/>
  <c r="R673" i="1" s="1"/>
  <c r="Q669" i="1"/>
  <c r="R669" i="1" s="1"/>
  <c r="Q665" i="1"/>
  <c r="R665" i="1" s="1"/>
  <c r="Q661" i="1"/>
  <c r="R661" i="1" s="1"/>
  <c r="Q657" i="1"/>
  <c r="R657" i="1" s="1"/>
  <c r="Q653" i="1"/>
  <c r="R653" i="1" s="1"/>
  <c r="Q649" i="1"/>
  <c r="R649" i="1" s="1"/>
  <c r="Q645" i="1"/>
  <c r="R645" i="1" s="1"/>
  <c r="Q641" i="1"/>
  <c r="R641" i="1" s="1"/>
  <c r="Q637" i="1"/>
  <c r="R637" i="1" s="1"/>
  <c r="Q633" i="1"/>
  <c r="R633" i="1" s="1"/>
  <c r="Q629" i="1"/>
  <c r="R629" i="1" s="1"/>
  <c r="Q625" i="1"/>
  <c r="R625" i="1" s="1"/>
  <c r="Q621" i="1"/>
  <c r="R621" i="1" s="1"/>
  <c r="Q617" i="1"/>
  <c r="R617" i="1" s="1"/>
  <c r="Q613" i="1"/>
  <c r="R613" i="1" s="1"/>
  <c r="Q609" i="1"/>
  <c r="R609" i="1" s="1"/>
  <c r="Q605" i="1"/>
  <c r="R605" i="1" s="1"/>
  <c r="Q601" i="1"/>
  <c r="R601" i="1" s="1"/>
  <c r="Q597" i="1"/>
  <c r="R597" i="1" s="1"/>
  <c r="Q593" i="1"/>
  <c r="R593" i="1" s="1"/>
  <c r="Q589" i="1"/>
  <c r="R589" i="1" s="1"/>
  <c r="Q585" i="1"/>
  <c r="R585" i="1" s="1"/>
  <c r="Q581" i="1"/>
  <c r="R581" i="1" s="1"/>
  <c r="Q577" i="1"/>
  <c r="R577" i="1" s="1"/>
  <c r="Q573" i="1"/>
  <c r="R573" i="1" s="1"/>
  <c r="Q569" i="1"/>
  <c r="R569" i="1" s="1"/>
  <c r="Q565" i="1"/>
  <c r="R565" i="1" s="1"/>
  <c r="Q561" i="1"/>
  <c r="R561" i="1" s="1"/>
  <c r="Q1908" i="1"/>
  <c r="Q1904" i="1"/>
  <c r="Q1900" i="1"/>
  <c r="Q1896" i="1"/>
  <c r="R1896" i="1" s="1"/>
  <c r="Q1892" i="1"/>
  <c r="R1892" i="1" s="1"/>
  <c r="Q1888" i="1"/>
  <c r="R1888" i="1" s="1"/>
  <c r="Q1884" i="1"/>
  <c r="R1884" i="1" s="1"/>
  <c r="Q1880" i="1"/>
  <c r="R1880" i="1" s="1"/>
  <c r="Q1876" i="1"/>
  <c r="R1876" i="1" s="1"/>
  <c r="Q1872" i="1"/>
  <c r="R1872" i="1" s="1"/>
  <c r="Q1868" i="1"/>
  <c r="R1868" i="1" s="1"/>
  <c r="Q1864" i="1"/>
  <c r="R1864" i="1" s="1"/>
  <c r="Q1860" i="1"/>
  <c r="R1860" i="1" s="1"/>
  <c r="Q1856" i="1"/>
  <c r="R1856" i="1" s="1"/>
  <c r="Q1852" i="1"/>
  <c r="R1852" i="1" s="1"/>
  <c r="Q1848" i="1"/>
  <c r="R1848" i="1" s="1"/>
  <c r="Q1844" i="1"/>
  <c r="R1844" i="1" s="1"/>
  <c r="Q1840" i="1"/>
  <c r="R1840" i="1" s="1"/>
  <c r="Q1836" i="1"/>
  <c r="R1836" i="1" s="1"/>
  <c r="Q1832" i="1"/>
  <c r="R1832" i="1" s="1"/>
  <c r="Q1828" i="1"/>
  <c r="R1828" i="1" s="1"/>
  <c r="Q1824" i="1"/>
  <c r="R1824" i="1" s="1"/>
  <c r="Q1820" i="1"/>
  <c r="R1820" i="1" s="1"/>
  <c r="Q1816" i="1"/>
  <c r="R1816" i="1" s="1"/>
  <c r="Q1812" i="1"/>
  <c r="R1812" i="1" s="1"/>
  <c r="Q1808" i="1"/>
  <c r="R1808" i="1" s="1"/>
  <c r="Q1804" i="1"/>
  <c r="R1804" i="1" s="1"/>
  <c r="Q1800" i="1"/>
  <c r="R1800" i="1" s="1"/>
  <c r="Q1796" i="1"/>
  <c r="R1796" i="1" s="1"/>
  <c r="Q1792" i="1"/>
  <c r="R1792" i="1" s="1"/>
  <c r="Q1788" i="1"/>
  <c r="R1788" i="1" s="1"/>
  <c r="Q1784" i="1"/>
  <c r="R1784" i="1" s="1"/>
  <c r="Q1780" i="1"/>
  <c r="R1780" i="1" s="1"/>
  <c r="Q1776" i="1"/>
  <c r="R1776" i="1" s="1"/>
  <c r="Q1772" i="1"/>
  <c r="R1772" i="1" s="1"/>
  <c r="Q1768" i="1"/>
  <c r="R1768" i="1" s="1"/>
  <c r="Q1764" i="1"/>
  <c r="R1764" i="1" s="1"/>
  <c r="Q1760" i="1"/>
  <c r="R1760" i="1" s="1"/>
  <c r="Q1756" i="1"/>
  <c r="R1756" i="1" s="1"/>
  <c r="Q1752" i="1"/>
  <c r="R1752" i="1" s="1"/>
  <c r="Q1748" i="1"/>
  <c r="R1748" i="1" s="1"/>
  <c r="Q1744" i="1"/>
  <c r="R1744" i="1" s="1"/>
  <c r="Q1740" i="1"/>
  <c r="R1740" i="1" s="1"/>
  <c r="Q1736" i="1"/>
  <c r="R1736" i="1" s="1"/>
  <c r="Q1732" i="1"/>
  <c r="R1732" i="1" s="1"/>
  <c r="Q1728" i="1"/>
  <c r="R1728" i="1" s="1"/>
  <c r="Q1724" i="1"/>
  <c r="R1724" i="1" s="1"/>
  <c r="Q1720" i="1"/>
  <c r="R1720" i="1" s="1"/>
  <c r="Q1716" i="1"/>
  <c r="R1716" i="1" s="1"/>
  <c r="Q1712" i="1"/>
  <c r="R1712" i="1" s="1"/>
  <c r="Q1708" i="1"/>
  <c r="R1708" i="1" s="1"/>
  <c r="Q1704" i="1"/>
  <c r="R1704" i="1" s="1"/>
  <c r="Q1700" i="1"/>
  <c r="R1700" i="1" s="1"/>
  <c r="Q1696" i="1"/>
  <c r="R1696" i="1" s="1"/>
  <c r="Q1692" i="1"/>
  <c r="R1692" i="1" s="1"/>
  <c r="Q1688" i="1"/>
  <c r="R1688" i="1" s="1"/>
  <c r="Q1684" i="1"/>
  <c r="R1684" i="1" s="1"/>
  <c r="Q1680" i="1"/>
  <c r="R1680" i="1" s="1"/>
  <c r="Q1676" i="1"/>
  <c r="R1676" i="1" s="1"/>
  <c r="Q1672" i="1"/>
  <c r="R1672" i="1" s="1"/>
  <c r="Q1668" i="1"/>
  <c r="R1668" i="1" s="1"/>
  <c r="Q1664" i="1"/>
  <c r="R1664" i="1" s="1"/>
  <c r="Q1660" i="1"/>
  <c r="R1660" i="1" s="1"/>
  <c r="Q1656" i="1"/>
  <c r="R1656" i="1" s="1"/>
  <c r="Q1652" i="1"/>
  <c r="R1652" i="1" s="1"/>
  <c r="Q1648" i="1"/>
  <c r="R1648" i="1" s="1"/>
  <c r="Q1644" i="1"/>
  <c r="R1644" i="1" s="1"/>
  <c r="Q1640" i="1"/>
  <c r="R1640" i="1" s="1"/>
  <c r="Q1636" i="1"/>
  <c r="R1636" i="1" s="1"/>
  <c r="Q1632" i="1"/>
  <c r="R1632" i="1" s="1"/>
  <c r="Q1628" i="1"/>
  <c r="R1628" i="1" s="1"/>
  <c r="Q1624" i="1"/>
  <c r="R1624" i="1" s="1"/>
  <c r="Q1620" i="1"/>
  <c r="R1620" i="1" s="1"/>
  <c r="Q1616" i="1"/>
  <c r="R1616" i="1" s="1"/>
  <c r="Q1612" i="1"/>
  <c r="R1612" i="1" s="1"/>
  <c r="Q1608" i="1"/>
  <c r="R1608" i="1" s="1"/>
  <c r="Q1604" i="1"/>
  <c r="R1604" i="1" s="1"/>
  <c r="Q1600" i="1"/>
  <c r="R1600" i="1" s="1"/>
  <c r="Q1596" i="1"/>
  <c r="R1596" i="1" s="1"/>
  <c r="Q1592" i="1"/>
  <c r="R1592" i="1" s="1"/>
  <c r="Q1588" i="1"/>
  <c r="R1588" i="1" s="1"/>
  <c r="Q1584" i="1"/>
  <c r="R1584" i="1" s="1"/>
  <c r="Q1580" i="1"/>
  <c r="R1580" i="1" s="1"/>
  <c r="Q1576" i="1"/>
  <c r="R1576" i="1" s="1"/>
  <c r="Q1572" i="1"/>
  <c r="R1572" i="1" s="1"/>
  <c r="Q1568" i="1"/>
  <c r="R1568" i="1" s="1"/>
  <c r="Q1564" i="1"/>
  <c r="R1564" i="1" s="1"/>
  <c r="Q1560" i="1"/>
  <c r="R1560" i="1" s="1"/>
  <c r="Q1556" i="1"/>
  <c r="R1556" i="1" s="1"/>
  <c r="Q1552" i="1"/>
  <c r="R1552" i="1" s="1"/>
  <c r="Q1548" i="1"/>
  <c r="R1548" i="1" s="1"/>
  <c r="Q1544" i="1"/>
  <c r="R1544" i="1" s="1"/>
  <c r="Q1540" i="1"/>
  <c r="R1540" i="1" s="1"/>
  <c r="Q1536" i="1"/>
  <c r="R1536" i="1" s="1"/>
  <c r="Q1532" i="1"/>
  <c r="R1532" i="1" s="1"/>
  <c r="Q1528" i="1"/>
  <c r="R1528" i="1" s="1"/>
  <c r="Q1524" i="1"/>
  <c r="R1524" i="1" s="1"/>
  <c r="Q1520" i="1"/>
  <c r="R1520" i="1" s="1"/>
  <c r="Q1516" i="1"/>
  <c r="R1516" i="1" s="1"/>
  <c r="Q1512" i="1"/>
  <c r="R1512" i="1" s="1"/>
  <c r="Q1508" i="1"/>
  <c r="R1508" i="1" s="1"/>
  <c r="Q1504" i="1"/>
  <c r="R1504" i="1" s="1"/>
  <c r="Q1500" i="1"/>
  <c r="R1500" i="1" s="1"/>
  <c r="Q1496" i="1"/>
  <c r="R1496" i="1" s="1"/>
  <c r="Q1492" i="1"/>
  <c r="R1492" i="1" s="1"/>
  <c r="Q1488" i="1"/>
  <c r="R1488" i="1" s="1"/>
  <c r="Q1484" i="1"/>
  <c r="R1484" i="1" s="1"/>
  <c r="Q1480" i="1"/>
  <c r="R1480" i="1" s="1"/>
  <c r="Q1476" i="1"/>
  <c r="R1476" i="1" s="1"/>
  <c r="Q1472" i="1"/>
  <c r="R1472" i="1" s="1"/>
  <c r="Q1468" i="1"/>
  <c r="R1468" i="1" s="1"/>
  <c r="Q1464" i="1"/>
  <c r="R1464" i="1" s="1"/>
  <c r="Q1460" i="1"/>
  <c r="R1460" i="1" s="1"/>
  <c r="Q1456" i="1"/>
  <c r="R1456" i="1" s="1"/>
  <c r="Q1452" i="1"/>
  <c r="R1452" i="1" s="1"/>
  <c r="Q1448" i="1"/>
  <c r="R1448" i="1" s="1"/>
  <c r="Q1444" i="1"/>
  <c r="R1444" i="1" s="1"/>
  <c r="Q1440" i="1"/>
  <c r="R1440" i="1" s="1"/>
  <c r="Q1436" i="1"/>
  <c r="R1436" i="1" s="1"/>
  <c r="Q1432" i="1"/>
  <c r="R1432" i="1" s="1"/>
  <c r="Q1428" i="1"/>
  <c r="R1428" i="1" s="1"/>
  <c r="Q1424" i="1"/>
  <c r="R1424" i="1" s="1"/>
  <c r="Q1420" i="1"/>
  <c r="R1420" i="1" s="1"/>
  <c r="Q1416" i="1"/>
  <c r="R1416" i="1" s="1"/>
  <c r="Q1412" i="1"/>
  <c r="R1412" i="1" s="1"/>
  <c r="Q1408" i="1"/>
  <c r="R1408" i="1" s="1"/>
  <c r="Q1404" i="1"/>
  <c r="R1404" i="1" s="1"/>
  <c r="Q1400" i="1"/>
  <c r="R1400" i="1" s="1"/>
  <c r="Q1396" i="1"/>
  <c r="R1396" i="1" s="1"/>
  <c r="Q1392" i="1"/>
  <c r="R1392" i="1" s="1"/>
  <c r="Q1388" i="1"/>
  <c r="R1388" i="1" s="1"/>
  <c r="Q1384" i="1"/>
  <c r="R1384" i="1" s="1"/>
  <c r="Q1380" i="1"/>
  <c r="R1380" i="1" s="1"/>
  <c r="Q1376" i="1"/>
  <c r="R1376" i="1" s="1"/>
  <c r="Q1372" i="1"/>
  <c r="R1372" i="1" s="1"/>
  <c r="Q1368" i="1"/>
  <c r="R1368" i="1" s="1"/>
  <c r="Q1364" i="1"/>
  <c r="R1364" i="1" s="1"/>
  <c r="Q1360" i="1"/>
  <c r="R1360" i="1" s="1"/>
  <c r="Q1356" i="1"/>
  <c r="R1356" i="1" s="1"/>
  <c r="Q1352" i="1"/>
  <c r="R1352" i="1" s="1"/>
  <c r="Q1348" i="1"/>
  <c r="R1348" i="1" s="1"/>
  <c r="Q1344" i="1"/>
  <c r="R1344" i="1" s="1"/>
  <c r="Q1340" i="1"/>
  <c r="R1340" i="1" s="1"/>
  <c r="Q1336" i="1"/>
  <c r="R1336" i="1" s="1"/>
  <c r="Q1332" i="1"/>
  <c r="R1332" i="1" s="1"/>
  <c r="Q1328" i="1"/>
  <c r="R1328" i="1" s="1"/>
  <c r="Q1324" i="1"/>
  <c r="R1324" i="1" s="1"/>
  <c r="Q1320" i="1"/>
  <c r="R1320" i="1" s="1"/>
  <c r="Q1316" i="1"/>
  <c r="R1316" i="1" s="1"/>
  <c r="Q1312" i="1"/>
  <c r="R1312" i="1" s="1"/>
  <c r="Q1308" i="1"/>
  <c r="R1308" i="1" s="1"/>
  <c r="Q1304" i="1"/>
  <c r="R1304" i="1" s="1"/>
  <c r="Q1300" i="1"/>
  <c r="R1300" i="1" s="1"/>
  <c r="Q1296" i="1"/>
  <c r="R1296" i="1" s="1"/>
  <c r="Q1292" i="1"/>
  <c r="R1292" i="1" s="1"/>
  <c r="Q1288" i="1"/>
  <c r="R1288" i="1" s="1"/>
  <c r="Q1284" i="1"/>
  <c r="R1284" i="1" s="1"/>
  <c r="Q1280" i="1"/>
  <c r="R1280" i="1" s="1"/>
  <c r="Q1276" i="1"/>
  <c r="R1276" i="1" s="1"/>
  <c r="Q1272" i="1"/>
  <c r="R1272" i="1" s="1"/>
  <c r="Q1268" i="1"/>
  <c r="R1268" i="1" s="1"/>
  <c r="Q1264" i="1"/>
  <c r="R1264" i="1" s="1"/>
  <c r="Q1260" i="1"/>
  <c r="R1260" i="1" s="1"/>
  <c r="Q1256" i="1"/>
  <c r="R1256" i="1" s="1"/>
  <c r="Q1252" i="1"/>
  <c r="R1252" i="1" s="1"/>
  <c r="Q1248" i="1"/>
  <c r="R1248" i="1" s="1"/>
  <c r="Q1244" i="1"/>
  <c r="R1244" i="1" s="1"/>
  <c r="Q1240" i="1"/>
  <c r="R1240" i="1" s="1"/>
  <c r="Q1236" i="1"/>
  <c r="R1236" i="1" s="1"/>
  <c r="Q1232" i="1"/>
  <c r="R1232" i="1" s="1"/>
  <c r="Q1228" i="1"/>
  <c r="R1228" i="1" s="1"/>
  <c r="Q1224" i="1"/>
  <c r="R1224" i="1" s="1"/>
  <c r="Q1220" i="1"/>
  <c r="R1220" i="1" s="1"/>
  <c r="Q1216" i="1"/>
  <c r="R1216" i="1" s="1"/>
  <c r="Q1212" i="1"/>
  <c r="R1212" i="1" s="1"/>
  <c r="Q1208" i="1"/>
  <c r="R1208" i="1" s="1"/>
  <c r="Q1204" i="1"/>
  <c r="R1204" i="1" s="1"/>
  <c r="Q1200" i="1"/>
  <c r="R1200" i="1" s="1"/>
  <c r="Q1196" i="1"/>
  <c r="R1196" i="1" s="1"/>
  <c r="Q1192" i="1"/>
  <c r="R1192" i="1" s="1"/>
  <c r="Q1188" i="1"/>
  <c r="R1188" i="1" s="1"/>
  <c r="Q1184" i="1"/>
  <c r="R1184" i="1" s="1"/>
  <c r="Q1180" i="1"/>
  <c r="R1180" i="1" s="1"/>
  <c r="Q1176" i="1"/>
  <c r="R1176" i="1" s="1"/>
  <c r="Q1172" i="1"/>
  <c r="R1172" i="1" s="1"/>
  <c r="Q1168" i="1"/>
  <c r="R1168" i="1" s="1"/>
  <c r="Q1164" i="1"/>
  <c r="R1164" i="1" s="1"/>
  <c r="Q1160" i="1"/>
  <c r="R1160" i="1" s="1"/>
  <c r="Q1156" i="1"/>
  <c r="R1156" i="1" s="1"/>
  <c r="Q1152" i="1"/>
  <c r="R1152" i="1" s="1"/>
  <c r="Q1148" i="1"/>
  <c r="R1148" i="1" s="1"/>
  <c r="Q1144" i="1"/>
  <c r="R1144" i="1" s="1"/>
  <c r="Q1140" i="1"/>
  <c r="R1140" i="1" s="1"/>
  <c r="Q1136" i="1"/>
  <c r="R1136" i="1" s="1"/>
  <c r="Q1132" i="1"/>
  <c r="R1132" i="1" s="1"/>
  <c r="Q1128" i="1"/>
  <c r="R1128" i="1" s="1"/>
  <c r="Q1124" i="1"/>
  <c r="R1124" i="1" s="1"/>
  <c r="Q1120" i="1"/>
  <c r="R1120" i="1" s="1"/>
  <c r="Q1116" i="1"/>
  <c r="R1116" i="1" s="1"/>
  <c r="Q1112" i="1"/>
  <c r="R1112" i="1" s="1"/>
  <c r="Q1108" i="1"/>
  <c r="R1108" i="1" s="1"/>
  <c r="Q1104" i="1"/>
  <c r="R1104" i="1" s="1"/>
  <c r="Q1100" i="1"/>
  <c r="R1100" i="1" s="1"/>
  <c r="Q1096" i="1"/>
  <c r="R1096" i="1" s="1"/>
  <c r="Q1092" i="1"/>
  <c r="R1092" i="1" s="1"/>
  <c r="Q1088" i="1"/>
  <c r="R1088" i="1" s="1"/>
  <c r="Q1084" i="1"/>
  <c r="R1084" i="1" s="1"/>
  <c r="Q1080" i="1"/>
  <c r="R1080" i="1" s="1"/>
  <c r="Q1076" i="1"/>
  <c r="R1076" i="1" s="1"/>
  <c r="Q1072" i="1"/>
  <c r="R1072" i="1" s="1"/>
  <c r="Q1068" i="1"/>
  <c r="R1068" i="1" s="1"/>
  <c r="Q1064" i="1"/>
  <c r="R1064" i="1" s="1"/>
  <c r="Q1060" i="1"/>
  <c r="R1060" i="1" s="1"/>
  <c r="Q1056" i="1"/>
  <c r="R1056" i="1" s="1"/>
  <c r="Q1052" i="1"/>
  <c r="R1052" i="1" s="1"/>
  <c r="Q1048" i="1"/>
  <c r="R1048" i="1" s="1"/>
  <c r="Q1044" i="1"/>
  <c r="R1044" i="1" s="1"/>
  <c r="Q1040" i="1"/>
  <c r="R1040" i="1" s="1"/>
  <c r="Q1036" i="1"/>
  <c r="R1036" i="1" s="1"/>
  <c r="Q1032" i="1"/>
  <c r="R1032" i="1" s="1"/>
  <c r="Q1028" i="1"/>
  <c r="R1028" i="1" s="1"/>
  <c r="Q1024" i="1"/>
  <c r="R1024" i="1" s="1"/>
  <c r="Q1020" i="1"/>
  <c r="R1020" i="1" s="1"/>
  <c r="Q1016" i="1"/>
  <c r="R1016" i="1" s="1"/>
  <c r="Q1012" i="1"/>
  <c r="R1012" i="1" s="1"/>
  <c r="Q1008" i="1"/>
  <c r="R1008" i="1" s="1"/>
  <c r="Q1004" i="1"/>
  <c r="R1004" i="1" s="1"/>
  <c r="Q1000" i="1"/>
  <c r="R1000" i="1" s="1"/>
  <c r="Q996" i="1"/>
  <c r="R996" i="1" s="1"/>
  <c r="Q992" i="1"/>
  <c r="R992" i="1" s="1"/>
  <c r="Q988" i="1"/>
  <c r="R988" i="1" s="1"/>
  <c r="Q984" i="1"/>
  <c r="R984" i="1" s="1"/>
  <c r="Q980" i="1"/>
  <c r="R980" i="1" s="1"/>
  <c r="Q976" i="1"/>
  <c r="R976" i="1" s="1"/>
  <c r="Q972" i="1"/>
  <c r="R972" i="1" s="1"/>
  <c r="Q968" i="1"/>
  <c r="R968" i="1" s="1"/>
  <c r="Q964" i="1"/>
  <c r="R964" i="1" s="1"/>
  <c r="Q960" i="1"/>
  <c r="R960" i="1" s="1"/>
  <c r="Q956" i="1"/>
  <c r="R956" i="1" s="1"/>
  <c r="Q952" i="1"/>
  <c r="R952" i="1" s="1"/>
  <c r="Q948" i="1"/>
  <c r="R948" i="1" s="1"/>
  <c r="Q944" i="1"/>
  <c r="R944" i="1" s="1"/>
  <c r="Q940" i="1"/>
  <c r="R940" i="1" s="1"/>
  <c r="Q936" i="1"/>
  <c r="R936" i="1" s="1"/>
  <c r="Q932" i="1"/>
  <c r="R932" i="1" s="1"/>
  <c r="Q928" i="1"/>
  <c r="R928" i="1" s="1"/>
  <c r="Q924" i="1"/>
  <c r="R924" i="1" s="1"/>
  <c r="Q920" i="1"/>
  <c r="R920" i="1" s="1"/>
  <c r="Q916" i="1"/>
  <c r="R916" i="1" s="1"/>
  <c r="Q912" i="1"/>
  <c r="R912" i="1" s="1"/>
  <c r="Q908" i="1"/>
  <c r="R908" i="1" s="1"/>
  <c r="Q904" i="1"/>
  <c r="R904" i="1" s="1"/>
  <c r="Q900" i="1"/>
  <c r="R900" i="1" s="1"/>
  <c r="Q896" i="1"/>
  <c r="R896" i="1" s="1"/>
  <c r="Q892" i="1"/>
  <c r="R892" i="1" s="1"/>
  <c r="Q888" i="1"/>
  <c r="R888" i="1" s="1"/>
  <c r="Q884" i="1"/>
  <c r="R884" i="1" s="1"/>
  <c r="Q880" i="1"/>
  <c r="R880" i="1" s="1"/>
  <c r="Q876" i="1"/>
  <c r="R876" i="1" s="1"/>
  <c r="Q872" i="1"/>
  <c r="R872" i="1" s="1"/>
  <c r="Q868" i="1"/>
  <c r="R868" i="1" s="1"/>
  <c r="Q864" i="1"/>
  <c r="R864" i="1" s="1"/>
  <c r="Q860" i="1"/>
  <c r="R860" i="1" s="1"/>
  <c r="Q856" i="1"/>
  <c r="R856" i="1" s="1"/>
  <c r="Q852" i="1"/>
  <c r="R852" i="1" s="1"/>
  <c r="Q848" i="1"/>
  <c r="R848" i="1" s="1"/>
  <c r="Q844" i="1"/>
  <c r="R844" i="1" s="1"/>
  <c r="Q840" i="1"/>
  <c r="R840" i="1" s="1"/>
  <c r="Q836" i="1"/>
  <c r="R836" i="1" s="1"/>
  <c r="Q832" i="1"/>
  <c r="R832" i="1" s="1"/>
  <c r="Q828" i="1"/>
  <c r="R828" i="1" s="1"/>
  <c r="Q824" i="1"/>
  <c r="R824" i="1" s="1"/>
  <c r="Q820" i="1"/>
  <c r="R820" i="1" s="1"/>
  <c r="Q816" i="1"/>
  <c r="R816" i="1" s="1"/>
  <c r="Q812" i="1"/>
  <c r="R812" i="1" s="1"/>
  <c r="Q808" i="1"/>
  <c r="R808" i="1" s="1"/>
  <c r="Q804" i="1"/>
  <c r="R804" i="1" s="1"/>
  <c r="Q800" i="1"/>
  <c r="R800" i="1" s="1"/>
  <c r="Q796" i="1"/>
  <c r="R796" i="1" s="1"/>
  <c r="Q792" i="1"/>
  <c r="R792" i="1" s="1"/>
  <c r="Q788" i="1"/>
  <c r="R788" i="1" s="1"/>
  <c r="Q784" i="1"/>
  <c r="R784" i="1" s="1"/>
  <c r="Q780" i="1"/>
  <c r="R780" i="1" s="1"/>
  <c r="Q776" i="1"/>
  <c r="R776" i="1" s="1"/>
  <c r="Q772" i="1"/>
  <c r="R772" i="1" s="1"/>
  <c r="Q768" i="1"/>
  <c r="R768" i="1" s="1"/>
  <c r="Q764" i="1"/>
  <c r="R764" i="1" s="1"/>
  <c r="Q760" i="1"/>
  <c r="R760" i="1" s="1"/>
  <c r="Q756" i="1"/>
  <c r="R756" i="1" s="1"/>
  <c r="Q752" i="1"/>
  <c r="R752" i="1" s="1"/>
  <c r="Q748" i="1"/>
  <c r="R748" i="1" s="1"/>
  <c r="Q744" i="1"/>
  <c r="R744" i="1" s="1"/>
  <c r="Q740" i="1"/>
  <c r="R740" i="1" s="1"/>
  <c r="Q736" i="1"/>
  <c r="R736" i="1" s="1"/>
  <c r="Q732" i="1"/>
  <c r="R732" i="1" s="1"/>
  <c r="Q728" i="1"/>
  <c r="R728" i="1" s="1"/>
  <c r="Q724" i="1"/>
  <c r="R724" i="1" s="1"/>
  <c r="Q720" i="1"/>
  <c r="R720" i="1" s="1"/>
  <c r="Q716" i="1"/>
  <c r="R716" i="1" s="1"/>
  <c r="Q712" i="1"/>
  <c r="R712" i="1" s="1"/>
  <c r="Q708" i="1"/>
  <c r="R708" i="1" s="1"/>
  <c r="Q704" i="1"/>
  <c r="R704" i="1" s="1"/>
  <c r="Q700" i="1"/>
  <c r="R700" i="1" s="1"/>
  <c r="Q696" i="1"/>
  <c r="R696" i="1" s="1"/>
  <c r="Q692" i="1"/>
  <c r="R692" i="1" s="1"/>
  <c r="Q688" i="1"/>
  <c r="R688" i="1" s="1"/>
  <c r="Q684" i="1"/>
  <c r="R684" i="1" s="1"/>
  <c r="Q680" i="1"/>
  <c r="R680" i="1" s="1"/>
  <c r="Q676" i="1"/>
  <c r="R676" i="1" s="1"/>
  <c r="Q672" i="1"/>
  <c r="R672" i="1" s="1"/>
  <c r="Q668" i="1"/>
  <c r="R668" i="1" s="1"/>
  <c r="Q664" i="1"/>
  <c r="R664" i="1" s="1"/>
  <c r="Q660" i="1"/>
  <c r="R660" i="1" s="1"/>
  <c r="Q656" i="1"/>
  <c r="R656" i="1" s="1"/>
  <c r="Q652" i="1"/>
  <c r="R652" i="1" s="1"/>
  <c r="Q648" i="1"/>
  <c r="R648" i="1" s="1"/>
  <c r="Q644" i="1"/>
  <c r="R644" i="1" s="1"/>
  <c r="Q640" i="1"/>
  <c r="R640" i="1" s="1"/>
  <c r="Q636" i="1"/>
  <c r="R636" i="1" s="1"/>
  <c r="Q632" i="1"/>
  <c r="R632" i="1" s="1"/>
  <c r="Q628" i="1"/>
  <c r="R628" i="1" s="1"/>
  <c r="Q624" i="1"/>
  <c r="R624" i="1" s="1"/>
  <c r="Q620" i="1"/>
  <c r="R620" i="1" s="1"/>
  <c r="Q616" i="1"/>
  <c r="R616" i="1" s="1"/>
  <c r="Q612" i="1"/>
  <c r="R612" i="1" s="1"/>
  <c r="Q608" i="1"/>
  <c r="R608" i="1" s="1"/>
  <c r="Q604" i="1"/>
  <c r="R604" i="1" s="1"/>
  <c r="Q600" i="1"/>
  <c r="R600" i="1" s="1"/>
  <c r="Q596" i="1"/>
  <c r="R596" i="1" s="1"/>
  <c r="Q592" i="1"/>
  <c r="R592" i="1" s="1"/>
  <c r="Q588" i="1"/>
  <c r="R588" i="1" s="1"/>
  <c r="Q584" i="1"/>
  <c r="R584" i="1" s="1"/>
  <c r="Q580" i="1"/>
  <c r="R580" i="1" s="1"/>
  <c r="Q576" i="1"/>
  <c r="R576" i="1" s="1"/>
  <c r="Q572" i="1"/>
  <c r="R572" i="1" s="1"/>
  <c r="Q568" i="1"/>
  <c r="R568" i="1" s="1"/>
  <c r="Q564" i="1"/>
  <c r="R564" i="1" s="1"/>
  <c r="Q560" i="1"/>
  <c r="R560" i="1" s="1"/>
  <c r="Q556" i="1"/>
  <c r="R556" i="1" s="1"/>
  <c r="Q1847" i="1"/>
  <c r="Q1843" i="1"/>
  <c r="R1843" i="1" s="1"/>
  <c r="Q1839" i="1"/>
  <c r="Q1835" i="1"/>
  <c r="R1835" i="1" s="1"/>
  <c r="Q1831" i="1"/>
  <c r="Q1827" i="1"/>
  <c r="R1827" i="1" s="1"/>
  <c r="Q1823" i="1"/>
  <c r="Q1819" i="1"/>
  <c r="R1819" i="1" s="1"/>
  <c r="Q1815" i="1"/>
  <c r="Q1811" i="1"/>
  <c r="R1811" i="1" s="1"/>
  <c r="Q1807" i="1"/>
  <c r="Q1803" i="1"/>
  <c r="R1803" i="1" s="1"/>
  <c r="Q1799" i="1"/>
  <c r="Q1795" i="1"/>
  <c r="R1795" i="1" s="1"/>
  <c r="Q1791" i="1"/>
  <c r="Q1787" i="1"/>
  <c r="R1787" i="1" s="1"/>
  <c r="Q1783" i="1"/>
  <c r="Q1779" i="1"/>
  <c r="R1779" i="1" s="1"/>
  <c r="Q1775" i="1"/>
  <c r="Q1771" i="1"/>
  <c r="R1771" i="1" s="1"/>
  <c r="Q1767" i="1"/>
  <c r="Q1763" i="1"/>
  <c r="R1763" i="1" s="1"/>
  <c r="Q1759" i="1"/>
  <c r="Q1755" i="1"/>
  <c r="R1755" i="1" s="1"/>
  <c r="Q1751" i="1"/>
  <c r="Q1747" i="1"/>
  <c r="R1747" i="1" s="1"/>
  <c r="Q1743" i="1"/>
  <c r="Q1739" i="1"/>
  <c r="R1739" i="1" s="1"/>
  <c r="Q1735" i="1"/>
  <c r="Q1731" i="1"/>
  <c r="R1731" i="1" s="1"/>
  <c r="Q1727" i="1"/>
  <c r="Q1723" i="1"/>
  <c r="R1723" i="1" s="1"/>
  <c r="Q1719" i="1"/>
  <c r="Q1715" i="1"/>
  <c r="R1715" i="1" s="1"/>
  <c r="Q1711" i="1"/>
  <c r="Q1707" i="1"/>
  <c r="R1707" i="1" s="1"/>
  <c r="Q1703" i="1"/>
  <c r="Q1699" i="1"/>
  <c r="R1699" i="1" s="1"/>
  <c r="Q1695" i="1"/>
  <c r="Q1691" i="1"/>
  <c r="R1691" i="1" s="1"/>
  <c r="Q1687" i="1"/>
  <c r="Q1683" i="1"/>
  <c r="R1683" i="1" s="1"/>
  <c r="Q1679" i="1"/>
  <c r="Q1675" i="1"/>
  <c r="R1675" i="1" s="1"/>
  <c r="Q1671" i="1"/>
  <c r="Q1667" i="1"/>
  <c r="R1667" i="1" s="1"/>
  <c r="Q1663" i="1"/>
  <c r="Q1659" i="1"/>
  <c r="R1659" i="1" s="1"/>
  <c r="Q1655" i="1"/>
  <c r="Q1651" i="1"/>
  <c r="R1651" i="1" s="1"/>
  <c r="Q1647" i="1"/>
  <c r="Q1643" i="1"/>
  <c r="R1643" i="1" s="1"/>
  <c r="Q1639" i="1"/>
  <c r="Q1635" i="1"/>
  <c r="R1635" i="1" s="1"/>
  <c r="Q1631" i="1"/>
  <c r="Q1627" i="1"/>
  <c r="R1627" i="1" s="1"/>
  <c r="Q1623" i="1"/>
  <c r="R1623" i="1" s="1"/>
  <c r="Q1619" i="1"/>
  <c r="R1619" i="1" s="1"/>
  <c r="Q1615" i="1"/>
  <c r="R1615" i="1" s="1"/>
  <c r="Q1611" i="1"/>
  <c r="R1611" i="1" s="1"/>
  <c r="Q1607" i="1"/>
  <c r="R1607" i="1" s="1"/>
  <c r="Q1603" i="1"/>
  <c r="R1603" i="1" s="1"/>
  <c r="Q1599" i="1"/>
  <c r="R1599" i="1" s="1"/>
  <c r="Q1595" i="1"/>
  <c r="R1595" i="1" s="1"/>
  <c r="Q1591" i="1"/>
  <c r="R1591" i="1" s="1"/>
  <c r="Q1587" i="1"/>
  <c r="R1587" i="1" s="1"/>
  <c r="Q1583" i="1"/>
  <c r="R1583" i="1" s="1"/>
  <c r="Q1579" i="1"/>
  <c r="R1579" i="1" s="1"/>
  <c r="Q1575" i="1"/>
  <c r="R1575" i="1" s="1"/>
  <c r="Q1571" i="1"/>
  <c r="R1571" i="1" s="1"/>
  <c r="Q1567" i="1"/>
  <c r="R1567" i="1" s="1"/>
  <c r="Q1563" i="1"/>
  <c r="R1563" i="1" s="1"/>
  <c r="Q1559" i="1"/>
  <c r="R1559" i="1" s="1"/>
  <c r="Q1555" i="1"/>
  <c r="R1555" i="1" s="1"/>
  <c r="Q1551" i="1"/>
  <c r="R1551" i="1" s="1"/>
  <c r="Q1547" i="1"/>
  <c r="R1547" i="1" s="1"/>
  <c r="Q1543" i="1"/>
  <c r="R1543" i="1" s="1"/>
  <c r="Q1539" i="1"/>
  <c r="R1539" i="1" s="1"/>
  <c r="Q1535" i="1"/>
  <c r="R1535" i="1" s="1"/>
  <c r="Q1531" i="1"/>
  <c r="R1531" i="1" s="1"/>
  <c r="Q1527" i="1"/>
  <c r="R1527" i="1" s="1"/>
  <c r="Q1523" i="1"/>
  <c r="R1523" i="1" s="1"/>
  <c r="Q1519" i="1"/>
  <c r="R1519" i="1" s="1"/>
  <c r="Q1515" i="1"/>
  <c r="R1515" i="1" s="1"/>
  <c r="Q1511" i="1"/>
  <c r="R1511" i="1" s="1"/>
  <c r="Q1507" i="1"/>
  <c r="R1507" i="1" s="1"/>
  <c r="Q1503" i="1"/>
  <c r="R1503" i="1" s="1"/>
  <c r="Q1499" i="1"/>
  <c r="R1499" i="1" s="1"/>
  <c r="Q1495" i="1"/>
  <c r="R1495" i="1" s="1"/>
  <c r="Q1491" i="1"/>
  <c r="R1491" i="1" s="1"/>
  <c r="Q1487" i="1"/>
  <c r="R1487" i="1" s="1"/>
  <c r="Q1483" i="1"/>
  <c r="R1483" i="1" s="1"/>
  <c r="Q1479" i="1"/>
  <c r="R1479" i="1" s="1"/>
  <c r="Q1475" i="1"/>
  <c r="R1475" i="1" s="1"/>
  <c r="Q1471" i="1"/>
  <c r="R1471" i="1" s="1"/>
  <c r="Q1467" i="1"/>
  <c r="R1467" i="1" s="1"/>
  <c r="Q1463" i="1"/>
  <c r="R1463" i="1" s="1"/>
  <c r="Q1459" i="1"/>
  <c r="R1459" i="1" s="1"/>
  <c r="Q1455" i="1"/>
  <c r="R1455" i="1" s="1"/>
  <c r="Q1451" i="1"/>
  <c r="R1451" i="1" s="1"/>
  <c r="Q1447" i="1"/>
  <c r="R1447" i="1" s="1"/>
  <c r="Q1443" i="1"/>
  <c r="R1443" i="1" s="1"/>
  <c r="Q1439" i="1"/>
  <c r="R1439" i="1" s="1"/>
  <c r="Q1435" i="1"/>
  <c r="R1435" i="1" s="1"/>
  <c r="Q1431" i="1"/>
  <c r="R1431" i="1" s="1"/>
  <c r="Q1427" i="1"/>
  <c r="R1427" i="1" s="1"/>
  <c r="Q1423" i="1"/>
  <c r="R1423" i="1" s="1"/>
  <c r="Q1419" i="1"/>
  <c r="R1419" i="1" s="1"/>
  <c r="Q1415" i="1"/>
  <c r="R1415" i="1" s="1"/>
  <c r="Q1411" i="1"/>
  <c r="R1411" i="1" s="1"/>
  <c r="Q1407" i="1"/>
  <c r="R1407" i="1" s="1"/>
  <c r="Q1403" i="1"/>
  <c r="R1403" i="1" s="1"/>
  <c r="Q1399" i="1"/>
  <c r="R1399" i="1" s="1"/>
  <c r="Q1395" i="1"/>
  <c r="R1395" i="1" s="1"/>
  <c r="Q1391" i="1"/>
  <c r="R1391" i="1" s="1"/>
  <c r="Q1387" i="1"/>
  <c r="R1387" i="1" s="1"/>
  <c r="Q1383" i="1"/>
  <c r="R1383" i="1" s="1"/>
  <c r="Q1379" i="1"/>
  <c r="R1379" i="1" s="1"/>
  <c r="Q1375" i="1"/>
  <c r="R1375" i="1" s="1"/>
  <c r="Q1371" i="1"/>
  <c r="R1371" i="1" s="1"/>
  <c r="Q1367" i="1"/>
  <c r="R1367" i="1" s="1"/>
  <c r="Q1363" i="1"/>
  <c r="R1363" i="1" s="1"/>
  <c r="Q1359" i="1"/>
  <c r="R1359" i="1" s="1"/>
  <c r="Q1355" i="1"/>
  <c r="R1355" i="1" s="1"/>
  <c r="Q1351" i="1"/>
  <c r="R1351" i="1" s="1"/>
  <c r="Q1347" i="1"/>
  <c r="R1347" i="1" s="1"/>
  <c r="Q1343" i="1"/>
  <c r="R1343" i="1" s="1"/>
  <c r="Q1339" i="1"/>
  <c r="R1339" i="1" s="1"/>
  <c r="Q1335" i="1"/>
  <c r="R1335" i="1" s="1"/>
  <c r="Q1331" i="1"/>
  <c r="R1331" i="1" s="1"/>
  <c r="Q1327" i="1"/>
  <c r="R1327" i="1" s="1"/>
  <c r="Q1323" i="1"/>
  <c r="R1323" i="1" s="1"/>
  <c r="Q1319" i="1"/>
  <c r="R1319" i="1" s="1"/>
  <c r="Q1315" i="1"/>
  <c r="R1315" i="1" s="1"/>
  <c r="Q1311" i="1"/>
  <c r="R1311" i="1" s="1"/>
  <c r="Q1307" i="1"/>
  <c r="R1307" i="1" s="1"/>
  <c r="Q1303" i="1"/>
  <c r="R1303" i="1" s="1"/>
  <c r="Q1299" i="1"/>
  <c r="R1299" i="1" s="1"/>
  <c r="Q1295" i="1"/>
  <c r="R1295" i="1" s="1"/>
  <c r="Q1291" i="1"/>
  <c r="R1291" i="1" s="1"/>
  <c r="Q1287" i="1"/>
  <c r="R1287" i="1" s="1"/>
  <c r="Q1283" i="1"/>
  <c r="R1283" i="1" s="1"/>
  <c r="Q1279" i="1"/>
  <c r="R1279" i="1" s="1"/>
  <c r="Q1275" i="1"/>
  <c r="R1275" i="1" s="1"/>
  <c r="Q1271" i="1"/>
  <c r="R1271" i="1" s="1"/>
  <c r="Q1267" i="1"/>
  <c r="R1267" i="1" s="1"/>
  <c r="Q1263" i="1"/>
  <c r="R1263" i="1" s="1"/>
  <c r="Q1259" i="1"/>
  <c r="R1259" i="1" s="1"/>
  <c r="Q1255" i="1"/>
  <c r="R1255" i="1" s="1"/>
  <c r="Q1251" i="1"/>
  <c r="R1251" i="1" s="1"/>
  <c r="Q1247" i="1"/>
  <c r="R1247" i="1" s="1"/>
  <c r="Q1243" i="1"/>
  <c r="R1243" i="1" s="1"/>
  <c r="Q1239" i="1"/>
  <c r="R1239" i="1" s="1"/>
  <c r="Q1235" i="1"/>
  <c r="R1235" i="1" s="1"/>
  <c r="Q1231" i="1"/>
  <c r="R1231" i="1" s="1"/>
  <c r="Q1227" i="1"/>
  <c r="R1227" i="1" s="1"/>
  <c r="Q1223" i="1"/>
  <c r="R1223" i="1" s="1"/>
  <c r="Q1219" i="1"/>
  <c r="R1219" i="1" s="1"/>
  <c r="Q1215" i="1"/>
  <c r="R1215" i="1" s="1"/>
  <c r="Q1211" i="1"/>
  <c r="R1211" i="1" s="1"/>
  <c r="Q1207" i="1"/>
  <c r="R1207" i="1" s="1"/>
  <c r="Q1203" i="1"/>
  <c r="R1203" i="1" s="1"/>
  <c r="Q1199" i="1"/>
  <c r="R1199" i="1" s="1"/>
  <c r="Q1195" i="1"/>
  <c r="R1195" i="1" s="1"/>
  <c r="Q1191" i="1"/>
  <c r="R1191" i="1" s="1"/>
  <c r="Q1187" i="1"/>
  <c r="R1187" i="1" s="1"/>
  <c r="Q1183" i="1"/>
  <c r="R1183" i="1" s="1"/>
  <c r="Q1179" i="1"/>
  <c r="R1179" i="1" s="1"/>
  <c r="Q1175" i="1"/>
  <c r="R1175" i="1" s="1"/>
  <c r="Q1171" i="1"/>
  <c r="R1171" i="1" s="1"/>
  <c r="Q1167" i="1"/>
  <c r="R1167" i="1" s="1"/>
  <c r="Q1163" i="1"/>
  <c r="R1163" i="1" s="1"/>
  <c r="Q1159" i="1"/>
  <c r="R1159" i="1" s="1"/>
  <c r="Q1155" i="1"/>
  <c r="R1155" i="1" s="1"/>
  <c r="Q1151" i="1"/>
  <c r="R1151" i="1" s="1"/>
  <c r="Q1147" i="1"/>
  <c r="R1147" i="1" s="1"/>
  <c r="Q1143" i="1"/>
  <c r="R1143" i="1" s="1"/>
  <c r="Q1139" i="1"/>
  <c r="R1139" i="1" s="1"/>
  <c r="Q1135" i="1"/>
  <c r="R1135" i="1" s="1"/>
  <c r="Q1131" i="1"/>
  <c r="R1131" i="1" s="1"/>
  <c r="Q1127" i="1"/>
  <c r="R1127" i="1" s="1"/>
  <c r="Q1123" i="1"/>
  <c r="R1123" i="1" s="1"/>
  <c r="Q1119" i="1"/>
  <c r="R1119" i="1" s="1"/>
  <c r="Q1115" i="1"/>
  <c r="R1115" i="1" s="1"/>
  <c r="Q1111" i="1"/>
  <c r="R1111" i="1" s="1"/>
  <c r="Q1107" i="1"/>
  <c r="R1107" i="1" s="1"/>
  <c r="Q1103" i="1"/>
  <c r="R1103" i="1" s="1"/>
  <c r="Q1099" i="1"/>
  <c r="R1099" i="1" s="1"/>
  <c r="Q1095" i="1"/>
  <c r="R1095" i="1" s="1"/>
  <c r="Q1091" i="1"/>
  <c r="R1091" i="1" s="1"/>
  <c r="Q1087" i="1"/>
  <c r="R1087" i="1" s="1"/>
  <c r="Q1083" i="1"/>
  <c r="R1083" i="1" s="1"/>
  <c r="Q1079" i="1"/>
  <c r="R1079" i="1" s="1"/>
  <c r="Q1075" i="1"/>
  <c r="R1075" i="1" s="1"/>
  <c r="Q1071" i="1"/>
  <c r="R1071" i="1" s="1"/>
  <c r="Q1067" i="1"/>
  <c r="R1067" i="1" s="1"/>
  <c r="Q1063" i="1"/>
  <c r="R1063" i="1" s="1"/>
  <c r="Q1059" i="1"/>
  <c r="R1059" i="1" s="1"/>
  <c r="Q1055" i="1"/>
  <c r="R1055" i="1" s="1"/>
  <c r="Q1051" i="1"/>
  <c r="R1051" i="1" s="1"/>
  <c r="Q1047" i="1"/>
  <c r="R1047" i="1" s="1"/>
  <c r="Q1043" i="1"/>
  <c r="R1043" i="1" s="1"/>
  <c r="Q1039" i="1"/>
  <c r="R1039" i="1" s="1"/>
  <c r="Q1035" i="1"/>
  <c r="R1035" i="1" s="1"/>
  <c r="Q1031" i="1"/>
  <c r="R1031" i="1" s="1"/>
  <c r="Q1027" i="1"/>
  <c r="R1027" i="1" s="1"/>
  <c r="Q1023" i="1"/>
  <c r="R1023" i="1" s="1"/>
  <c r="Q1019" i="1"/>
  <c r="R1019" i="1" s="1"/>
  <c r="Q1015" i="1"/>
  <c r="R1015" i="1" s="1"/>
  <c r="Q1011" i="1"/>
  <c r="R1011" i="1" s="1"/>
  <c r="Q1007" i="1"/>
  <c r="R1007" i="1" s="1"/>
  <c r="Q1003" i="1"/>
  <c r="R1003" i="1" s="1"/>
  <c r="Q999" i="1"/>
  <c r="R999" i="1" s="1"/>
  <c r="Q995" i="1"/>
  <c r="R995" i="1" s="1"/>
  <c r="Q991" i="1"/>
  <c r="R991" i="1" s="1"/>
  <c r="Q987" i="1"/>
  <c r="R987" i="1" s="1"/>
  <c r="Q983" i="1"/>
  <c r="R983" i="1" s="1"/>
  <c r="Q979" i="1"/>
  <c r="R979" i="1" s="1"/>
  <c r="Q975" i="1"/>
  <c r="R975" i="1" s="1"/>
  <c r="Q971" i="1"/>
  <c r="R971" i="1" s="1"/>
  <c r="Q967" i="1"/>
  <c r="R967" i="1" s="1"/>
  <c r="Q963" i="1"/>
  <c r="R963" i="1" s="1"/>
  <c r="Q959" i="1"/>
  <c r="R959" i="1" s="1"/>
  <c r="Q955" i="1"/>
  <c r="R955" i="1" s="1"/>
  <c r="Q951" i="1"/>
  <c r="R951" i="1" s="1"/>
  <c r="Q947" i="1"/>
  <c r="R947" i="1" s="1"/>
  <c r="Q943" i="1"/>
  <c r="R943" i="1" s="1"/>
  <c r="Q939" i="1"/>
  <c r="R939" i="1" s="1"/>
  <c r="Q935" i="1"/>
  <c r="R935" i="1" s="1"/>
  <c r="Q931" i="1"/>
  <c r="R931" i="1" s="1"/>
  <c r="Q927" i="1"/>
  <c r="R927" i="1" s="1"/>
  <c r="Q923" i="1"/>
  <c r="R923" i="1" s="1"/>
  <c r="Q919" i="1"/>
  <c r="R919" i="1" s="1"/>
  <c r="Q915" i="1"/>
  <c r="R915" i="1" s="1"/>
  <c r="Q911" i="1"/>
  <c r="R911" i="1" s="1"/>
  <c r="Q907" i="1"/>
  <c r="R907" i="1" s="1"/>
  <c r="Q903" i="1"/>
  <c r="R903" i="1" s="1"/>
  <c r="Q899" i="1"/>
  <c r="R899" i="1" s="1"/>
  <c r="Q895" i="1"/>
  <c r="R895" i="1" s="1"/>
  <c r="Q891" i="1"/>
  <c r="R891" i="1" s="1"/>
  <c r="Q887" i="1"/>
  <c r="R887" i="1" s="1"/>
  <c r="Q883" i="1"/>
  <c r="R883" i="1" s="1"/>
  <c r="Q879" i="1"/>
  <c r="R879" i="1" s="1"/>
  <c r="Q875" i="1"/>
  <c r="R875" i="1" s="1"/>
  <c r="Q871" i="1"/>
  <c r="R871" i="1" s="1"/>
  <c r="Q867" i="1"/>
  <c r="R867" i="1" s="1"/>
  <c r="Q863" i="1"/>
  <c r="R863" i="1" s="1"/>
  <c r="Q859" i="1"/>
  <c r="R859" i="1" s="1"/>
  <c r="Q855" i="1"/>
  <c r="R855" i="1" s="1"/>
  <c r="Q851" i="1"/>
  <c r="R851" i="1" s="1"/>
  <c r="Q847" i="1"/>
  <c r="R847" i="1" s="1"/>
  <c r="Q843" i="1"/>
  <c r="R843" i="1" s="1"/>
  <c r="Q839" i="1"/>
  <c r="R839" i="1" s="1"/>
  <c r="Q835" i="1"/>
  <c r="R835" i="1" s="1"/>
  <c r="Q831" i="1"/>
  <c r="R831" i="1" s="1"/>
  <c r="Q827" i="1"/>
  <c r="R827" i="1" s="1"/>
  <c r="Q823" i="1"/>
  <c r="R823" i="1" s="1"/>
  <c r="Q819" i="1"/>
  <c r="R819" i="1" s="1"/>
  <c r="Q815" i="1"/>
  <c r="R815" i="1" s="1"/>
  <c r="Q811" i="1"/>
  <c r="R811" i="1" s="1"/>
  <c r="Q807" i="1"/>
  <c r="R807" i="1" s="1"/>
  <c r="Q803" i="1"/>
  <c r="R803" i="1" s="1"/>
  <c r="Q799" i="1"/>
  <c r="R799" i="1" s="1"/>
  <c r="Q795" i="1"/>
  <c r="R795" i="1" s="1"/>
  <c r="Q791" i="1"/>
  <c r="R791" i="1" s="1"/>
  <c r="Q787" i="1"/>
  <c r="R787" i="1" s="1"/>
  <c r="Q783" i="1"/>
  <c r="R783" i="1" s="1"/>
  <c r="Q779" i="1"/>
  <c r="R779" i="1" s="1"/>
  <c r="Q775" i="1"/>
  <c r="R775" i="1" s="1"/>
  <c r="Q771" i="1"/>
  <c r="R771" i="1" s="1"/>
  <c r="Q767" i="1"/>
  <c r="R767" i="1" s="1"/>
  <c r="Q763" i="1"/>
  <c r="R763" i="1" s="1"/>
  <c r="Q759" i="1"/>
  <c r="R759" i="1" s="1"/>
  <c r="Q755" i="1"/>
  <c r="R755" i="1" s="1"/>
  <c r="Q751" i="1"/>
  <c r="R751" i="1" s="1"/>
  <c r="Q747" i="1"/>
  <c r="R747" i="1" s="1"/>
  <c r="Q743" i="1"/>
  <c r="R743" i="1" s="1"/>
  <c r="Q739" i="1"/>
  <c r="R739" i="1" s="1"/>
  <c r="Q735" i="1"/>
  <c r="R735" i="1" s="1"/>
  <c r="Q731" i="1"/>
  <c r="R731" i="1" s="1"/>
  <c r="Q727" i="1"/>
  <c r="R727" i="1" s="1"/>
  <c r="Q723" i="1"/>
  <c r="R723" i="1" s="1"/>
  <c r="Q719" i="1"/>
  <c r="R719" i="1" s="1"/>
  <c r="Q715" i="1"/>
  <c r="R715" i="1" s="1"/>
  <c r="Q711" i="1"/>
  <c r="R711" i="1" s="1"/>
  <c r="Q707" i="1"/>
  <c r="R707" i="1" s="1"/>
  <c r="Q703" i="1"/>
  <c r="R703" i="1" s="1"/>
  <c r="Q699" i="1"/>
  <c r="R699" i="1" s="1"/>
  <c r="Q695" i="1"/>
  <c r="R695" i="1" s="1"/>
  <c r="Q691" i="1"/>
  <c r="R691" i="1" s="1"/>
  <c r="Q687" i="1"/>
  <c r="R687" i="1" s="1"/>
  <c r="Q683" i="1"/>
  <c r="R683" i="1" s="1"/>
  <c r="Q679" i="1"/>
  <c r="R679" i="1" s="1"/>
  <c r="Q675" i="1"/>
  <c r="R675" i="1" s="1"/>
  <c r="Q671" i="1"/>
  <c r="R671" i="1" s="1"/>
  <c r="Q667" i="1"/>
  <c r="R667" i="1" s="1"/>
  <c r="Q663" i="1"/>
  <c r="R663" i="1" s="1"/>
  <c r="Q659" i="1"/>
  <c r="R659" i="1" s="1"/>
  <c r="Q655" i="1"/>
  <c r="R655" i="1" s="1"/>
  <c r="Q651" i="1"/>
  <c r="R651" i="1" s="1"/>
  <c r="Q647" i="1"/>
  <c r="R647" i="1" s="1"/>
  <c r="Q643" i="1"/>
  <c r="R643" i="1" s="1"/>
  <c r="Q639" i="1"/>
  <c r="R639" i="1" s="1"/>
  <c r="Q635" i="1"/>
  <c r="R635" i="1" s="1"/>
  <c r="Q631" i="1"/>
  <c r="R631" i="1" s="1"/>
  <c r="Q627" i="1"/>
  <c r="R627" i="1" s="1"/>
  <c r="Q623" i="1"/>
  <c r="R623" i="1" s="1"/>
  <c r="Q619" i="1"/>
  <c r="R619" i="1" s="1"/>
  <c r="Q615" i="1"/>
  <c r="R615" i="1" s="1"/>
  <c r="Q611" i="1"/>
  <c r="R611" i="1" s="1"/>
  <c r="Q607" i="1"/>
  <c r="R607" i="1" s="1"/>
  <c r="Q603" i="1"/>
  <c r="R603" i="1" s="1"/>
  <c r="Q599" i="1"/>
  <c r="R599" i="1" s="1"/>
  <c r="Q595" i="1"/>
  <c r="R595" i="1" s="1"/>
  <c r="Q591" i="1"/>
  <c r="R591" i="1" s="1"/>
  <c r="Q587" i="1"/>
  <c r="R587" i="1" s="1"/>
  <c r="Q583" i="1"/>
  <c r="R583" i="1" s="1"/>
  <c r="Q579" i="1"/>
  <c r="R579" i="1" s="1"/>
  <c r="Q575" i="1"/>
  <c r="R575" i="1" s="1"/>
  <c r="Q571" i="1"/>
  <c r="R571" i="1" s="1"/>
  <c r="Q567" i="1"/>
  <c r="R567" i="1" s="1"/>
  <c r="Q563" i="1"/>
  <c r="R563" i="1" s="1"/>
  <c r="Q559" i="1"/>
  <c r="R559" i="1" s="1"/>
  <c r="Q555" i="1"/>
  <c r="R555" i="1" s="1"/>
  <c r="Q551" i="1"/>
  <c r="R551" i="1" s="1"/>
  <c r="Q547" i="1"/>
  <c r="R547" i="1" s="1"/>
  <c r="Q543" i="1"/>
  <c r="R543" i="1" s="1"/>
  <c r="Q539" i="1"/>
  <c r="R539" i="1" s="1"/>
  <c r="Q535" i="1"/>
  <c r="R535" i="1" s="1"/>
  <c r="Q531" i="1"/>
  <c r="R531" i="1" s="1"/>
  <c r="Q527" i="1"/>
  <c r="R527" i="1" s="1"/>
  <c r="Q523" i="1"/>
  <c r="R523" i="1" s="1"/>
  <c r="Q519" i="1"/>
  <c r="R519" i="1" s="1"/>
  <c r="Q515" i="1"/>
  <c r="R515" i="1" s="1"/>
  <c r="Q511" i="1"/>
  <c r="R511" i="1" s="1"/>
  <c r="Q507" i="1"/>
  <c r="R507" i="1" s="1"/>
  <c r="Q503" i="1"/>
  <c r="R503" i="1" s="1"/>
  <c r="Q530" i="1"/>
  <c r="R530" i="1" s="1"/>
  <c r="Q526" i="1"/>
  <c r="R526" i="1" s="1"/>
  <c r="Q522" i="1"/>
  <c r="R522" i="1" s="1"/>
  <c r="Q518" i="1"/>
  <c r="R518" i="1" s="1"/>
  <c r="Q514" i="1"/>
  <c r="R514" i="1" s="1"/>
  <c r="Q510" i="1"/>
  <c r="R510" i="1" s="1"/>
  <c r="Q506" i="1"/>
  <c r="R506" i="1" s="1"/>
  <c r="Q502" i="1"/>
  <c r="R502" i="1" s="1"/>
  <c r="Q498" i="1"/>
  <c r="R498" i="1" s="1"/>
  <c r="Q494" i="1"/>
  <c r="R494" i="1" s="1"/>
  <c r="Q490" i="1"/>
  <c r="R490" i="1" s="1"/>
  <c r="Q486" i="1"/>
  <c r="R486" i="1" s="1"/>
  <c r="Q482" i="1"/>
  <c r="R482" i="1" s="1"/>
  <c r="Q478" i="1"/>
  <c r="R478" i="1" s="1"/>
  <c r="Q474" i="1"/>
  <c r="R474" i="1" s="1"/>
  <c r="Q470" i="1"/>
  <c r="R470" i="1" s="1"/>
  <c r="Q466" i="1"/>
  <c r="R466" i="1" s="1"/>
  <c r="Q462" i="1"/>
  <c r="R462" i="1" s="1"/>
  <c r="Q458" i="1"/>
  <c r="R458" i="1" s="1"/>
  <c r="Q454" i="1"/>
  <c r="R454" i="1" s="1"/>
  <c r="Q450" i="1"/>
  <c r="R450" i="1" s="1"/>
  <c r="Q446" i="1"/>
  <c r="R446" i="1" s="1"/>
  <c r="Q442" i="1"/>
  <c r="R442" i="1" s="1"/>
  <c r="Q438" i="1"/>
  <c r="R438" i="1" s="1"/>
  <c r="Q434" i="1"/>
  <c r="R434" i="1" s="1"/>
  <c r="Q430" i="1"/>
  <c r="R430" i="1" s="1"/>
  <c r="Q426" i="1"/>
  <c r="R426" i="1" s="1"/>
  <c r="Q422" i="1"/>
  <c r="R422" i="1" s="1"/>
  <c r="Q418" i="1"/>
  <c r="R418" i="1" s="1"/>
  <c r="Q414" i="1"/>
  <c r="R414" i="1" s="1"/>
  <c r="Q410" i="1"/>
  <c r="R410" i="1" s="1"/>
  <c r="Q406" i="1"/>
  <c r="R406" i="1" s="1"/>
  <c r="Q402" i="1"/>
  <c r="R402" i="1" s="1"/>
  <c r="Q398" i="1"/>
  <c r="R398" i="1" s="1"/>
  <c r="Q394" i="1"/>
  <c r="R394" i="1" s="1"/>
  <c r="Q390" i="1"/>
  <c r="R390" i="1" s="1"/>
  <c r="Q386" i="1"/>
  <c r="R386" i="1" s="1"/>
  <c r="Q382" i="1"/>
  <c r="R382" i="1" s="1"/>
  <c r="Q378" i="1"/>
  <c r="R378" i="1" s="1"/>
  <c r="Q374" i="1"/>
  <c r="R374" i="1" s="1"/>
  <c r="Q370" i="1"/>
  <c r="R370" i="1" s="1"/>
  <c r="Q366" i="1"/>
  <c r="R366" i="1" s="1"/>
  <c r="Q362" i="1"/>
  <c r="R362" i="1" s="1"/>
  <c r="Q358" i="1"/>
  <c r="R358" i="1" s="1"/>
  <c r="Q354" i="1"/>
  <c r="R354" i="1" s="1"/>
  <c r="Q350" i="1"/>
  <c r="R350" i="1" s="1"/>
  <c r="Q346" i="1"/>
  <c r="R346" i="1" s="1"/>
  <c r="Q342" i="1"/>
  <c r="R342" i="1" s="1"/>
  <c r="Q338" i="1"/>
  <c r="R338" i="1" s="1"/>
  <c r="Q334" i="1"/>
  <c r="R334" i="1" s="1"/>
  <c r="Q330" i="1"/>
  <c r="R330" i="1" s="1"/>
  <c r="Q326" i="1"/>
  <c r="R326" i="1" s="1"/>
  <c r="Q322" i="1"/>
  <c r="R322" i="1" s="1"/>
  <c r="Q318" i="1"/>
  <c r="R318" i="1" s="1"/>
  <c r="Q314" i="1"/>
  <c r="R314" i="1" s="1"/>
  <c r="Q310" i="1"/>
  <c r="R310" i="1" s="1"/>
  <c r="Q306" i="1"/>
  <c r="R306" i="1" s="1"/>
  <c r="Q302" i="1"/>
  <c r="R302" i="1" s="1"/>
  <c r="Q298" i="1"/>
  <c r="R298" i="1" s="1"/>
  <c r="Q294" i="1"/>
  <c r="R294" i="1" s="1"/>
  <c r="Q290" i="1"/>
  <c r="R290" i="1" s="1"/>
  <c r="Q286" i="1"/>
  <c r="R286" i="1" s="1"/>
  <c r="Q282" i="1"/>
  <c r="R282" i="1" s="1"/>
  <c r="Q278" i="1"/>
  <c r="R278" i="1" s="1"/>
  <c r="Q274" i="1"/>
  <c r="R274" i="1" s="1"/>
  <c r="Q270" i="1"/>
  <c r="R270" i="1" s="1"/>
  <c r="Q266" i="1"/>
  <c r="R266" i="1" s="1"/>
  <c r="Q262" i="1"/>
  <c r="R262" i="1" s="1"/>
  <c r="Q258" i="1"/>
  <c r="R258" i="1" s="1"/>
  <c r="Q254" i="1"/>
  <c r="R254" i="1" s="1"/>
  <c r="Q250" i="1"/>
  <c r="R250" i="1" s="1"/>
  <c r="Q246" i="1"/>
  <c r="R246" i="1" s="1"/>
  <c r="Q242" i="1"/>
  <c r="R242" i="1" s="1"/>
  <c r="Q238" i="1"/>
  <c r="R238" i="1" s="1"/>
  <c r="Q234" i="1"/>
  <c r="R234" i="1" s="1"/>
  <c r="Q230" i="1"/>
  <c r="R230" i="1" s="1"/>
  <c r="Q226" i="1"/>
  <c r="R226" i="1" s="1"/>
  <c r="Q222" i="1"/>
  <c r="R222" i="1" s="1"/>
  <c r="Q218" i="1"/>
  <c r="R218" i="1" s="1"/>
  <c r="Q214" i="1"/>
  <c r="R214" i="1" s="1"/>
  <c r="Q210" i="1"/>
  <c r="R210" i="1" s="1"/>
  <c r="Q206" i="1"/>
  <c r="R206" i="1" s="1"/>
  <c r="Q202" i="1"/>
  <c r="R202" i="1" s="1"/>
  <c r="Q198" i="1"/>
  <c r="R198" i="1" s="1"/>
  <c r="Q194" i="1"/>
  <c r="R194" i="1" s="1"/>
  <c r="Q190" i="1"/>
  <c r="R190" i="1" s="1"/>
  <c r="Q186" i="1"/>
  <c r="R186" i="1" s="1"/>
  <c r="Q182" i="1"/>
  <c r="R182" i="1" s="1"/>
  <c r="Q178" i="1"/>
  <c r="R178" i="1" s="1"/>
  <c r="Q174" i="1"/>
  <c r="R174" i="1" s="1"/>
  <c r="Q170" i="1"/>
  <c r="R170" i="1" s="1"/>
  <c r="Q166" i="1"/>
  <c r="R166" i="1" s="1"/>
  <c r="Q162" i="1"/>
  <c r="R162" i="1" s="1"/>
  <c r="Q158" i="1"/>
  <c r="R158" i="1" s="1"/>
  <c r="Q154" i="1"/>
  <c r="R154" i="1" s="1"/>
  <c r="Q150" i="1"/>
  <c r="R150" i="1" s="1"/>
  <c r="Q146" i="1"/>
  <c r="R146" i="1" s="1"/>
  <c r="Q142" i="1"/>
  <c r="R142" i="1" s="1"/>
  <c r="Q138" i="1"/>
  <c r="R138" i="1" s="1"/>
  <c r="Q134" i="1"/>
  <c r="R134" i="1" s="1"/>
  <c r="Q130" i="1"/>
  <c r="R130" i="1" s="1"/>
  <c r="Q126" i="1"/>
  <c r="R126" i="1" s="1"/>
  <c r="Q122" i="1"/>
  <c r="R122" i="1" s="1"/>
  <c r="Q118" i="1"/>
  <c r="R118" i="1" s="1"/>
  <c r="Q114" i="1"/>
  <c r="R114" i="1" s="1"/>
  <c r="Q110" i="1"/>
  <c r="R110" i="1" s="1"/>
  <c r="Q106" i="1"/>
  <c r="R106" i="1" s="1"/>
  <c r="Q102" i="1"/>
  <c r="R102" i="1" s="1"/>
  <c r="Q98" i="1"/>
  <c r="R98" i="1" s="1"/>
  <c r="Q94" i="1"/>
  <c r="R94" i="1" s="1"/>
  <c r="Q90" i="1"/>
  <c r="R90" i="1" s="1"/>
  <c r="Q86" i="1"/>
  <c r="R86" i="1" s="1"/>
  <c r="Q82" i="1"/>
  <c r="Q78" i="1"/>
  <c r="R78" i="1" s="1"/>
  <c r="Q74" i="1"/>
  <c r="R74" i="1" s="1"/>
  <c r="Q70" i="1"/>
  <c r="R70" i="1" s="1"/>
  <c r="Q66" i="1"/>
  <c r="R66" i="1" s="1"/>
  <c r="Q62" i="1"/>
  <c r="R62" i="1" s="1"/>
  <c r="Q58" i="1"/>
  <c r="R58" i="1" s="1"/>
  <c r="Q54" i="1"/>
  <c r="R54" i="1" s="1"/>
  <c r="Q50" i="1"/>
  <c r="R50" i="1" s="1"/>
  <c r="Q46" i="1"/>
  <c r="R46" i="1" s="1"/>
  <c r="Q42" i="1"/>
  <c r="R42" i="1" s="1"/>
  <c r="Q38" i="1"/>
  <c r="R38" i="1" s="1"/>
  <c r="Q34" i="1"/>
  <c r="R34" i="1" s="1"/>
  <c r="Q30" i="1"/>
  <c r="R30" i="1" s="1"/>
  <c r="Q26" i="1"/>
  <c r="R26" i="1" s="1"/>
  <c r="Q22" i="1"/>
  <c r="R22" i="1" s="1"/>
  <c r="Q18" i="1"/>
  <c r="Q14" i="1"/>
  <c r="R14" i="1" s="1"/>
  <c r="Q10" i="1"/>
  <c r="R10" i="1" s="1"/>
  <c r="Q557" i="1"/>
  <c r="R557" i="1" s="1"/>
  <c r="Q553" i="1"/>
  <c r="R553" i="1" s="1"/>
  <c r="Q549" i="1"/>
  <c r="R549" i="1" s="1"/>
  <c r="Q545" i="1"/>
  <c r="R545" i="1" s="1"/>
  <c r="Q541" i="1"/>
  <c r="R541" i="1" s="1"/>
  <c r="Q537" i="1"/>
  <c r="R537" i="1" s="1"/>
  <c r="Q533" i="1"/>
  <c r="R533" i="1" s="1"/>
  <c r="Q529" i="1"/>
  <c r="R529" i="1" s="1"/>
  <c r="Q525" i="1"/>
  <c r="R525" i="1" s="1"/>
  <c r="Q521" i="1"/>
  <c r="R521" i="1" s="1"/>
  <c r="Q517" i="1"/>
  <c r="R517" i="1" s="1"/>
  <c r="Q513" i="1"/>
  <c r="R513" i="1" s="1"/>
  <c r="Q509" i="1"/>
  <c r="R509" i="1" s="1"/>
  <c r="Q505" i="1"/>
  <c r="R505" i="1" s="1"/>
  <c r="Q501" i="1"/>
  <c r="R501" i="1" s="1"/>
  <c r="Q497" i="1"/>
  <c r="R497" i="1" s="1"/>
  <c r="Q493" i="1"/>
  <c r="R493" i="1" s="1"/>
  <c r="Q489" i="1"/>
  <c r="R489" i="1" s="1"/>
  <c r="Q485" i="1"/>
  <c r="R485" i="1" s="1"/>
  <c r="Q481" i="1"/>
  <c r="R481" i="1" s="1"/>
  <c r="Q477" i="1"/>
  <c r="R477" i="1" s="1"/>
  <c r="Q473" i="1"/>
  <c r="R473" i="1" s="1"/>
  <c r="Q469" i="1"/>
  <c r="R469" i="1" s="1"/>
  <c r="Q465" i="1"/>
  <c r="R465" i="1" s="1"/>
  <c r="Q461" i="1"/>
  <c r="R461" i="1" s="1"/>
  <c r="Q457" i="1"/>
  <c r="R457" i="1" s="1"/>
  <c r="Q453" i="1"/>
  <c r="R453" i="1" s="1"/>
  <c r="Q449" i="1"/>
  <c r="R449" i="1" s="1"/>
  <c r="Q445" i="1"/>
  <c r="R445" i="1" s="1"/>
  <c r="Q441" i="1"/>
  <c r="R441" i="1" s="1"/>
  <c r="Q437" i="1"/>
  <c r="R437" i="1" s="1"/>
  <c r="Q433" i="1"/>
  <c r="R433" i="1" s="1"/>
  <c r="Q429" i="1"/>
  <c r="R429" i="1" s="1"/>
  <c r="Q425" i="1"/>
  <c r="R425" i="1" s="1"/>
  <c r="Q421" i="1"/>
  <c r="R421" i="1" s="1"/>
  <c r="Q417" i="1"/>
  <c r="R417" i="1" s="1"/>
  <c r="Q413" i="1"/>
  <c r="R413" i="1" s="1"/>
  <c r="Q409" i="1"/>
  <c r="R409" i="1" s="1"/>
  <c r="Q405" i="1"/>
  <c r="R405" i="1" s="1"/>
  <c r="Q401" i="1"/>
  <c r="R401" i="1" s="1"/>
  <c r="Q397" i="1"/>
  <c r="R397" i="1" s="1"/>
  <c r="Q393" i="1"/>
  <c r="R393" i="1" s="1"/>
  <c r="Q389" i="1"/>
  <c r="R389" i="1" s="1"/>
  <c r="Q385" i="1"/>
  <c r="R385" i="1" s="1"/>
  <c r="Q381" i="1"/>
  <c r="R381" i="1" s="1"/>
  <c r="Q377" i="1"/>
  <c r="R377" i="1" s="1"/>
  <c r="Q373" i="1"/>
  <c r="R373" i="1" s="1"/>
  <c r="Q369" i="1"/>
  <c r="R369" i="1" s="1"/>
  <c r="Q365" i="1"/>
  <c r="R365" i="1" s="1"/>
  <c r="Q361" i="1"/>
  <c r="R361" i="1" s="1"/>
  <c r="Q357" i="1"/>
  <c r="R357" i="1" s="1"/>
  <c r="Q353" i="1"/>
  <c r="R353" i="1" s="1"/>
  <c r="Q349" i="1"/>
  <c r="R349" i="1" s="1"/>
  <c r="Q345" i="1"/>
  <c r="R345" i="1" s="1"/>
  <c r="Q341" i="1"/>
  <c r="R341" i="1" s="1"/>
  <c r="Q337" i="1"/>
  <c r="R337" i="1" s="1"/>
  <c r="Q333" i="1"/>
  <c r="R333" i="1" s="1"/>
  <c r="Q329" i="1"/>
  <c r="R329" i="1" s="1"/>
  <c r="Q325" i="1"/>
  <c r="R325" i="1" s="1"/>
  <c r="Q321" i="1"/>
  <c r="R321" i="1" s="1"/>
  <c r="Q317" i="1"/>
  <c r="R317" i="1" s="1"/>
  <c r="Q313" i="1"/>
  <c r="R313" i="1" s="1"/>
  <c r="Q309" i="1"/>
  <c r="R309" i="1" s="1"/>
  <c r="Q305" i="1"/>
  <c r="R305" i="1" s="1"/>
  <c r="Q301" i="1"/>
  <c r="R301" i="1" s="1"/>
  <c r="Q297" i="1"/>
  <c r="R297" i="1" s="1"/>
  <c r="Q293" i="1"/>
  <c r="R293" i="1" s="1"/>
  <c r="Q289" i="1"/>
  <c r="R289" i="1" s="1"/>
  <c r="Q285" i="1"/>
  <c r="R285" i="1" s="1"/>
  <c r="Q281" i="1"/>
  <c r="R281" i="1" s="1"/>
  <c r="Q277" i="1"/>
  <c r="R277" i="1" s="1"/>
  <c r="Q273" i="1"/>
  <c r="R273" i="1" s="1"/>
  <c r="Q269" i="1"/>
  <c r="R269" i="1" s="1"/>
  <c r="Q265" i="1"/>
  <c r="R265" i="1" s="1"/>
  <c r="Q261" i="1"/>
  <c r="R261" i="1" s="1"/>
  <c r="Q257" i="1"/>
  <c r="R257" i="1" s="1"/>
  <c r="Q253" i="1"/>
  <c r="R253" i="1" s="1"/>
  <c r="Q249" i="1"/>
  <c r="R249" i="1" s="1"/>
  <c r="Q245" i="1"/>
  <c r="R245" i="1" s="1"/>
  <c r="Q241" i="1"/>
  <c r="R241" i="1" s="1"/>
  <c r="Q237" i="1"/>
  <c r="R237" i="1" s="1"/>
  <c r="Q233" i="1"/>
  <c r="R233" i="1" s="1"/>
  <c r="Q229" i="1"/>
  <c r="R229" i="1" s="1"/>
  <c r="Q225" i="1"/>
  <c r="R225" i="1" s="1"/>
  <c r="Q221" i="1"/>
  <c r="R221" i="1" s="1"/>
  <c r="Q217" i="1"/>
  <c r="R217" i="1" s="1"/>
  <c r="Q213" i="1"/>
  <c r="R213" i="1" s="1"/>
  <c r="Q209" i="1"/>
  <c r="R209" i="1" s="1"/>
  <c r="Q205" i="1"/>
  <c r="R205" i="1" s="1"/>
  <c r="Q201" i="1"/>
  <c r="R201" i="1" s="1"/>
  <c r="Q197" i="1"/>
  <c r="R197" i="1" s="1"/>
  <c r="Q193" i="1"/>
  <c r="R193" i="1" s="1"/>
  <c r="Q189" i="1"/>
  <c r="R189" i="1" s="1"/>
  <c r="Q185" i="1"/>
  <c r="R185" i="1" s="1"/>
  <c r="Q181" i="1"/>
  <c r="R181" i="1" s="1"/>
  <c r="Q177" i="1"/>
  <c r="R177" i="1" s="1"/>
  <c r="Q173" i="1"/>
  <c r="R173" i="1" s="1"/>
  <c r="Q169" i="1"/>
  <c r="R169" i="1" s="1"/>
  <c r="Q165" i="1"/>
  <c r="R165" i="1" s="1"/>
  <c r="Q161" i="1"/>
  <c r="R161" i="1" s="1"/>
  <c r="Q157" i="1"/>
  <c r="R157" i="1" s="1"/>
  <c r="Q153" i="1"/>
  <c r="R153" i="1" s="1"/>
  <c r="Q149" i="1"/>
  <c r="R149" i="1" s="1"/>
  <c r="Q145" i="1"/>
  <c r="R145" i="1" s="1"/>
  <c r="Q141" i="1"/>
  <c r="R141" i="1" s="1"/>
  <c r="Q137" i="1"/>
  <c r="R137" i="1" s="1"/>
  <c r="Q133" i="1"/>
  <c r="R133" i="1" s="1"/>
  <c r="Q129" i="1"/>
  <c r="R129" i="1" s="1"/>
  <c r="Q125" i="1"/>
  <c r="R125" i="1" s="1"/>
  <c r="Q121" i="1"/>
  <c r="R121" i="1" s="1"/>
  <c r="Q117" i="1"/>
  <c r="R117" i="1" s="1"/>
  <c r="Q113" i="1"/>
  <c r="R113" i="1" s="1"/>
  <c r="Q109" i="1"/>
  <c r="R109" i="1" s="1"/>
  <c r="Q105" i="1"/>
  <c r="R105" i="1" s="1"/>
  <c r="Q101" i="1"/>
  <c r="R101" i="1" s="1"/>
  <c r="Q97" i="1"/>
  <c r="R97" i="1" s="1"/>
  <c r="Q93" i="1"/>
  <c r="R93" i="1" s="1"/>
  <c r="Q89" i="1"/>
  <c r="R89" i="1" s="1"/>
  <c r="Q85" i="1"/>
  <c r="R85" i="1" s="1"/>
  <c r="Q81" i="1"/>
  <c r="R81" i="1" s="1"/>
  <c r="Q77" i="1"/>
  <c r="R77" i="1" s="1"/>
  <c r="Q73" i="1"/>
  <c r="R73" i="1" s="1"/>
  <c r="Q69" i="1"/>
  <c r="R69" i="1" s="1"/>
  <c r="Q65" i="1"/>
  <c r="R65" i="1" s="1"/>
  <c r="Q61" i="1"/>
  <c r="R61" i="1" s="1"/>
  <c r="Q57" i="1"/>
  <c r="R57" i="1" s="1"/>
  <c r="Q53" i="1"/>
  <c r="R53" i="1" s="1"/>
  <c r="Q49" i="1"/>
  <c r="R49" i="1" s="1"/>
  <c r="Q45" i="1"/>
  <c r="R45" i="1" s="1"/>
  <c r="Q41" i="1"/>
  <c r="R41" i="1" s="1"/>
  <c r="Q37" i="1"/>
  <c r="R37" i="1" s="1"/>
  <c r="Q33" i="1"/>
  <c r="R33" i="1" s="1"/>
  <c r="Q29" i="1"/>
  <c r="R29" i="1" s="1"/>
  <c r="Q25" i="1"/>
  <c r="R25" i="1" s="1"/>
  <c r="Q21" i="1"/>
  <c r="R21" i="1" s="1"/>
  <c r="Q17" i="1"/>
  <c r="R17" i="1" s="1"/>
  <c r="Q13" i="1"/>
  <c r="R13" i="1" s="1"/>
  <c r="Q9" i="1"/>
  <c r="R9" i="1" s="1"/>
  <c r="Q5" i="1"/>
  <c r="R5" i="1" s="1"/>
  <c r="Q552" i="1"/>
  <c r="R552" i="1" s="1"/>
  <c r="Q548" i="1"/>
  <c r="R548" i="1" s="1"/>
  <c r="Q544" i="1"/>
  <c r="R544" i="1" s="1"/>
  <c r="Q540" i="1"/>
  <c r="R540" i="1" s="1"/>
  <c r="Q536" i="1"/>
  <c r="R536" i="1" s="1"/>
  <c r="Q532" i="1"/>
  <c r="R532" i="1" s="1"/>
  <c r="Q528" i="1"/>
  <c r="R528" i="1" s="1"/>
  <c r="Q524" i="1"/>
  <c r="R524" i="1" s="1"/>
  <c r="Q520" i="1"/>
  <c r="R520" i="1" s="1"/>
  <c r="Q516" i="1"/>
  <c r="R516" i="1" s="1"/>
  <c r="Q512" i="1"/>
  <c r="R512" i="1" s="1"/>
  <c r="Q508" i="1"/>
  <c r="R508" i="1" s="1"/>
  <c r="Q504" i="1"/>
  <c r="R504" i="1" s="1"/>
  <c r="Q500" i="1"/>
  <c r="R500" i="1" s="1"/>
  <c r="Q496" i="1"/>
  <c r="R496" i="1" s="1"/>
  <c r="Q492" i="1"/>
  <c r="R492" i="1" s="1"/>
  <c r="Q488" i="1"/>
  <c r="R488" i="1" s="1"/>
  <c r="Q484" i="1"/>
  <c r="R484" i="1" s="1"/>
  <c r="Q480" i="1"/>
  <c r="R480" i="1" s="1"/>
  <c r="Q476" i="1"/>
  <c r="R476" i="1" s="1"/>
  <c r="Q472" i="1"/>
  <c r="R472" i="1" s="1"/>
  <c r="Q468" i="1"/>
  <c r="R468" i="1" s="1"/>
  <c r="Q464" i="1"/>
  <c r="R464" i="1" s="1"/>
  <c r="Q460" i="1"/>
  <c r="R460" i="1" s="1"/>
  <c r="Q456" i="1"/>
  <c r="R456" i="1" s="1"/>
  <c r="Q452" i="1"/>
  <c r="R452" i="1" s="1"/>
  <c r="Q448" i="1"/>
  <c r="R448" i="1" s="1"/>
  <c r="Q444" i="1"/>
  <c r="R444" i="1" s="1"/>
  <c r="Q440" i="1"/>
  <c r="R440" i="1" s="1"/>
  <c r="Q436" i="1"/>
  <c r="R436" i="1" s="1"/>
  <c r="Q432" i="1"/>
  <c r="R432" i="1" s="1"/>
  <c r="Q428" i="1"/>
  <c r="R428" i="1" s="1"/>
  <c r="Q424" i="1"/>
  <c r="R424" i="1" s="1"/>
  <c r="Q420" i="1"/>
  <c r="R420" i="1" s="1"/>
  <c r="Q416" i="1"/>
  <c r="R416" i="1" s="1"/>
  <c r="Q412" i="1"/>
  <c r="R412" i="1" s="1"/>
  <c r="Q408" i="1"/>
  <c r="R408" i="1" s="1"/>
  <c r="Q404" i="1"/>
  <c r="R404" i="1" s="1"/>
  <c r="Q400" i="1"/>
  <c r="R400" i="1" s="1"/>
  <c r="Q396" i="1"/>
  <c r="R396" i="1" s="1"/>
  <c r="Q392" i="1"/>
  <c r="R392" i="1" s="1"/>
  <c r="Q388" i="1"/>
  <c r="R388" i="1" s="1"/>
  <c r="Q384" i="1"/>
  <c r="R384" i="1" s="1"/>
  <c r="Q380" i="1"/>
  <c r="R380" i="1" s="1"/>
  <c r="Q376" i="1"/>
  <c r="R376" i="1" s="1"/>
  <c r="Q372" i="1"/>
  <c r="R372" i="1" s="1"/>
  <c r="Q368" i="1"/>
  <c r="R368" i="1" s="1"/>
  <c r="Q364" i="1"/>
  <c r="R364" i="1" s="1"/>
  <c r="Q360" i="1"/>
  <c r="R360" i="1" s="1"/>
  <c r="Q356" i="1"/>
  <c r="R356" i="1" s="1"/>
  <c r="Q352" i="1"/>
  <c r="R352" i="1" s="1"/>
  <c r="Q348" i="1"/>
  <c r="R348" i="1" s="1"/>
  <c r="Q344" i="1"/>
  <c r="R344" i="1" s="1"/>
  <c r="Q340" i="1"/>
  <c r="R340" i="1" s="1"/>
  <c r="Q336" i="1"/>
  <c r="R336" i="1" s="1"/>
  <c r="Q332" i="1"/>
  <c r="R332" i="1" s="1"/>
  <c r="Q328" i="1"/>
  <c r="R328" i="1" s="1"/>
  <c r="Q324" i="1"/>
  <c r="R324" i="1" s="1"/>
  <c r="Q320" i="1"/>
  <c r="R320" i="1" s="1"/>
  <c r="Q316" i="1"/>
  <c r="R316" i="1" s="1"/>
  <c r="Q312" i="1"/>
  <c r="R312" i="1" s="1"/>
  <c r="Q308" i="1"/>
  <c r="R308" i="1" s="1"/>
  <c r="Q304" i="1"/>
  <c r="R304" i="1" s="1"/>
  <c r="Q300" i="1"/>
  <c r="R300" i="1" s="1"/>
  <c r="Q296" i="1"/>
  <c r="R296" i="1" s="1"/>
  <c r="Q292" i="1"/>
  <c r="R292" i="1" s="1"/>
  <c r="Q288" i="1"/>
  <c r="R288" i="1" s="1"/>
  <c r="Q284" i="1"/>
  <c r="R284" i="1" s="1"/>
  <c r="Q280" i="1"/>
  <c r="R280" i="1" s="1"/>
  <c r="Q276" i="1"/>
  <c r="R276" i="1" s="1"/>
  <c r="Q272" i="1"/>
  <c r="R272" i="1" s="1"/>
  <c r="Q268" i="1"/>
  <c r="R268" i="1" s="1"/>
  <c r="Q264" i="1"/>
  <c r="R264" i="1" s="1"/>
  <c r="Q260" i="1"/>
  <c r="R260" i="1" s="1"/>
  <c r="Q256" i="1"/>
  <c r="R256" i="1" s="1"/>
  <c r="Q252" i="1"/>
  <c r="R252" i="1" s="1"/>
  <c r="Q248" i="1"/>
  <c r="R248" i="1" s="1"/>
  <c r="Q244" i="1"/>
  <c r="R244" i="1" s="1"/>
  <c r="Q240" i="1"/>
  <c r="R240" i="1" s="1"/>
  <c r="Q236" i="1"/>
  <c r="R236" i="1" s="1"/>
  <c r="Q232" i="1"/>
  <c r="R232" i="1" s="1"/>
  <c r="Q228" i="1"/>
  <c r="R228" i="1" s="1"/>
  <c r="Q224" i="1"/>
  <c r="R224" i="1" s="1"/>
  <c r="Q220" i="1"/>
  <c r="R220" i="1" s="1"/>
  <c r="Q216" i="1"/>
  <c r="R216" i="1" s="1"/>
  <c r="Q212" i="1"/>
  <c r="R212" i="1" s="1"/>
  <c r="Q208" i="1"/>
  <c r="R208" i="1" s="1"/>
  <c r="Q204" i="1"/>
  <c r="R204" i="1" s="1"/>
  <c r="Q200" i="1"/>
  <c r="R200" i="1" s="1"/>
  <c r="Q196" i="1"/>
  <c r="R196" i="1" s="1"/>
  <c r="Q192" i="1"/>
  <c r="R192" i="1" s="1"/>
  <c r="Q188" i="1"/>
  <c r="R188" i="1" s="1"/>
  <c r="Q184" i="1"/>
  <c r="R184" i="1" s="1"/>
  <c r="Q180" i="1"/>
  <c r="R180" i="1" s="1"/>
  <c r="Q176" i="1"/>
  <c r="R176" i="1" s="1"/>
  <c r="Q172" i="1"/>
  <c r="R172" i="1" s="1"/>
  <c r="Q168" i="1"/>
  <c r="R168" i="1" s="1"/>
  <c r="Q164" i="1"/>
  <c r="R164" i="1" s="1"/>
  <c r="Q160" i="1"/>
  <c r="R160" i="1" s="1"/>
  <c r="Q156" i="1"/>
  <c r="R156" i="1" s="1"/>
  <c r="Q152" i="1"/>
  <c r="R152" i="1" s="1"/>
  <c r="Q148" i="1"/>
  <c r="R148" i="1" s="1"/>
  <c r="Q144" i="1"/>
  <c r="R144" i="1" s="1"/>
  <c r="Q140" i="1"/>
  <c r="R140" i="1" s="1"/>
  <c r="Q136" i="1"/>
  <c r="R136" i="1" s="1"/>
  <c r="Q132" i="1"/>
  <c r="R132" i="1" s="1"/>
  <c r="Q128" i="1"/>
  <c r="R128" i="1" s="1"/>
  <c r="Q124" i="1"/>
  <c r="R124" i="1" s="1"/>
  <c r="Q120" i="1"/>
  <c r="R120" i="1" s="1"/>
  <c r="Q116" i="1"/>
  <c r="R116" i="1" s="1"/>
  <c r="Q112" i="1"/>
  <c r="R112" i="1" s="1"/>
  <c r="Q108" i="1"/>
  <c r="R108" i="1" s="1"/>
  <c r="Q104" i="1"/>
  <c r="R104" i="1" s="1"/>
  <c r="Q100" i="1"/>
  <c r="R100" i="1" s="1"/>
  <c r="Q96" i="1"/>
  <c r="R96" i="1" s="1"/>
  <c r="Q92" i="1"/>
  <c r="R92" i="1" s="1"/>
  <c r="Q88" i="1"/>
  <c r="R88" i="1" s="1"/>
  <c r="Q84" i="1"/>
  <c r="R84" i="1" s="1"/>
  <c r="Q80" i="1"/>
  <c r="R80" i="1" s="1"/>
  <c r="Q76" i="1"/>
  <c r="R76" i="1" s="1"/>
  <c r="Q72" i="1"/>
  <c r="R72" i="1" s="1"/>
  <c r="Q68" i="1"/>
  <c r="R68" i="1" s="1"/>
  <c r="Q64" i="1"/>
  <c r="R64" i="1" s="1"/>
  <c r="Q60" i="1"/>
  <c r="R60" i="1" s="1"/>
  <c r="Q56" i="1"/>
  <c r="R56" i="1" s="1"/>
  <c r="Q52" i="1"/>
  <c r="R52" i="1" s="1"/>
  <c r="Q48" i="1"/>
  <c r="R48" i="1" s="1"/>
  <c r="Q44" i="1"/>
  <c r="R44" i="1" s="1"/>
  <c r="Q40" i="1"/>
  <c r="R40" i="1" s="1"/>
  <c r="Q36" i="1"/>
  <c r="R36" i="1" s="1"/>
  <c r="Q32" i="1"/>
  <c r="R32" i="1" s="1"/>
  <c r="Q28" i="1"/>
  <c r="R28" i="1" s="1"/>
  <c r="Q24" i="1"/>
  <c r="R24" i="1" s="1"/>
  <c r="Q20" i="1"/>
  <c r="R20" i="1" s="1"/>
  <c r="Q16" i="1"/>
  <c r="R16" i="1" s="1"/>
  <c r="Q12" i="1"/>
  <c r="R12" i="1" s="1"/>
  <c r="Q8" i="1"/>
  <c r="R8" i="1" s="1"/>
  <c r="Q4" i="1"/>
  <c r="R4" i="1" s="1"/>
  <c r="Q499" i="1"/>
  <c r="R499" i="1" s="1"/>
  <c r="Q495" i="1"/>
  <c r="R495" i="1" s="1"/>
  <c r="Q491" i="1"/>
  <c r="R491" i="1" s="1"/>
  <c r="Q487" i="1"/>
  <c r="R487" i="1" s="1"/>
  <c r="Q483" i="1"/>
  <c r="R483" i="1" s="1"/>
  <c r="Q479" i="1"/>
  <c r="R479" i="1" s="1"/>
  <c r="Q475" i="1"/>
  <c r="R475" i="1" s="1"/>
  <c r="Q471" i="1"/>
  <c r="R471" i="1" s="1"/>
  <c r="Q467" i="1"/>
  <c r="R467" i="1" s="1"/>
  <c r="Q463" i="1"/>
  <c r="R463" i="1" s="1"/>
  <c r="Q459" i="1"/>
  <c r="R459" i="1" s="1"/>
  <c r="Q455" i="1"/>
  <c r="R455" i="1" s="1"/>
  <c r="Q451" i="1"/>
  <c r="R451" i="1" s="1"/>
  <c r="Q447" i="1"/>
  <c r="R447" i="1" s="1"/>
  <c r="Q443" i="1"/>
  <c r="R443" i="1" s="1"/>
  <c r="Q439" i="1"/>
  <c r="R439" i="1" s="1"/>
  <c r="Q435" i="1"/>
  <c r="R435" i="1" s="1"/>
  <c r="Q431" i="1"/>
  <c r="R431" i="1" s="1"/>
  <c r="Q427" i="1"/>
  <c r="R427" i="1" s="1"/>
  <c r="Q423" i="1"/>
  <c r="R423" i="1" s="1"/>
  <c r="Q419" i="1"/>
  <c r="R419" i="1" s="1"/>
  <c r="Q415" i="1"/>
  <c r="R415" i="1" s="1"/>
  <c r="Q411" i="1"/>
  <c r="R411" i="1" s="1"/>
  <c r="Q407" i="1"/>
  <c r="R407" i="1" s="1"/>
  <c r="Q403" i="1"/>
  <c r="R403" i="1" s="1"/>
  <c r="Q399" i="1"/>
  <c r="R399" i="1" s="1"/>
  <c r="Q395" i="1"/>
  <c r="R395" i="1" s="1"/>
  <c r="Q391" i="1"/>
  <c r="R391" i="1" s="1"/>
  <c r="Q387" i="1"/>
  <c r="R387" i="1" s="1"/>
  <c r="Q383" i="1"/>
  <c r="R383" i="1" s="1"/>
  <c r="Q379" i="1"/>
  <c r="R379" i="1" s="1"/>
  <c r="Q375" i="1"/>
  <c r="R375" i="1" s="1"/>
  <c r="Q371" i="1"/>
  <c r="R371" i="1" s="1"/>
  <c r="Q367" i="1"/>
  <c r="R367" i="1" s="1"/>
  <c r="Q363" i="1"/>
  <c r="R363" i="1" s="1"/>
  <c r="Q359" i="1"/>
  <c r="R359" i="1" s="1"/>
  <c r="Q355" i="1"/>
  <c r="R355" i="1" s="1"/>
  <c r="Q351" i="1"/>
  <c r="R351" i="1" s="1"/>
  <c r="Q347" i="1"/>
  <c r="R347" i="1" s="1"/>
  <c r="Q343" i="1"/>
  <c r="R343" i="1" s="1"/>
  <c r="Q339" i="1"/>
  <c r="R339" i="1" s="1"/>
  <c r="Q335" i="1"/>
  <c r="R335" i="1" s="1"/>
  <c r="Q331" i="1"/>
  <c r="R331" i="1" s="1"/>
  <c r="Q327" i="1"/>
  <c r="R327" i="1" s="1"/>
  <c r="Q323" i="1"/>
  <c r="R323" i="1" s="1"/>
  <c r="Q319" i="1"/>
  <c r="R319" i="1" s="1"/>
  <c r="Q315" i="1"/>
  <c r="R315" i="1" s="1"/>
  <c r="Q311" i="1"/>
  <c r="R311" i="1" s="1"/>
  <c r="Q307" i="1"/>
  <c r="R307" i="1" s="1"/>
  <c r="Q303" i="1"/>
  <c r="R303" i="1" s="1"/>
  <c r="Q299" i="1"/>
  <c r="R299" i="1" s="1"/>
  <c r="Q295" i="1"/>
  <c r="R295" i="1" s="1"/>
  <c r="Q291" i="1"/>
  <c r="R291" i="1" s="1"/>
  <c r="Q287" i="1"/>
  <c r="R287" i="1" s="1"/>
  <c r="Q283" i="1"/>
  <c r="R283" i="1" s="1"/>
  <c r="Q279" i="1"/>
  <c r="R279" i="1" s="1"/>
  <c r="Q275" i="1"/>
  <c r="R275" i="1" s="1"/>
  <c r="Q271" i="1"/>
  <c r="R271" i="1" s="1"/>
  <c r="Q267" i="1"/>
  <c r="R267" i="1" s="1"/>
  <c r="Q263" i="1"/>
  <c r="R263" i="1" s="1"/>
  <c r="Q259" i="1"/>
  <c r="R259" i="1" s="1"/>
  <c r="Q255" i="1"/>
  <c r="R255" i="1" s="1"/>
  <c r="Q251" i="1"/>
  <c r="R251" i="1" s="1"/>
  <c r="Q247" i="1"/>
  <c r="R247" i="1" s="1"/>
  <c r="Q243" i="1"/>
  <c r="R243" i="1" s="1"/>
  <c r="Q239" i="1"/>
  <c r="R239" i="1" s="1"/>
  <c r="Q235" i="1"/>
  <c r="R235" i="1" s="1"/>
  <c r="Q231" i="1"/>
  <c r="R231" i="1" s="1"/>
  <c r="Q227" i="1"/>
  <c r="R227" i="1" s="1"/>
  <c r="Q223" i="1"/>
  <c r="R223" i="1" s="1"/>
  <c r="Q219" i="1"/>
  <c r="R219" i="1" s="1"/>
  <c r="Q215" i="1"/>
  <c r="R215" i="1" s="1"/>
  <c r="Q211" i="1"/>
  <c r="R211" i="1" s="1"/>
  <c r="Q207" i="1"/>
  <c r="R207" i="1" s="1"/>
  <c r="Q203" i="1"/>
  <c r="R203" i="1" s="1"/>
  <c r="Q199" i="1"/>
  <c r="R199" i="1" s="1"/>
  <c r="Q195" i="1"/>
  <c r="R195" i="1" s="1"/>
  <c r="Q191" i="1"/>
  <c r="R191" i="1" s="1"/>
  <c r="Q187" i="1"/>
  <c r="R187" i="1" s="1"/>
  <c r="Q183" i="1"/>
  <c r="R183" i="1" s="1"/>
  <c r="Q179" i="1"/>
  <c r="R179" i="1" s="1"/>
  <c r="Q175" i="1"/>
  <c r="R175" i="1" s="1"/>
  <c r="Q171" i="1"/>
  <c r="R171" i="1" s="1"/>
  <c r="Q167" i="1"/>
  <c r="R167" i="1" s="1"/>
  <c r="Q163" i="1"/>
  <c r="R163" i="1" s="1"/>
  <c r="Q159" i="1"/>
  <c r="R159" i="1" s="1"/>
  <c r="Q155" i="1"/>
  <c r="R155" i="1" s="1"/>
  <c r="Q151" i="1"/>
  <c r="R151" i="1" s="1"/>
  <c r="Q147" i="1"/>
  <c r="R147" i="1" s="1"/>
  <c r="Q143" i="1"/>
  <c r="R143" i="1" s="1"/>
  <c r="Q139" i="1"/>
  <c r="R139" i="1" s="1"/>
  <c r="Q135" i="1"/>
  <c r="R135" i="1" s="1"/>
  <c r="Q131" i="1"/>
  <c r="R131" i="1" s="1"/>
  <c r="Q127" i="1"/>
  <c r="R127" i="1" s="1"/>
  <c r="Q123" i="1"/>
  <c r="R123" i="1" s="1"/>
  <c r="Q119" i="1"/>
  <c r="R119" i="1" s="1"/>
  <c r="Q115" i="1"/>
  <c r="R115" i="1" s="1"/>
  <c r="Q111" i="1"/>
  <c r="R111" i="1" s="1"/>
  <c r="Q107" i="1"/>
  <c r="R107" i="1" s="1"/>
  <c r="Q103" i="1"/>
  <c r="R103" i="1" s="1"/>
  <c r="Q99" i="1"/>
  <c r="R99" i="1" s="1"/>
  <c r="Q95" i="1"/>
  <c r="R95" i="1" s="1"/>
  <c r="Q91" i="1"/>
  <c r="R91" i="1" s="1"/>
  <c r="Q87" i="1"/>
  <c r="R87" i="1" s="1"/>
  <c r="Q83" i="1"/>
  <c r="R83" i="1" s="1"/>
  <c r="Q79" i="1"/>
  <c r="R79" i="1" s="1"/>
  <c r="Q75" i="1"/>
  <c r="R75" i="1" s="1"/>
  <c r="Q71" i="1"/>
  <c r="R71" i="1" s="1"/>
  <c r="Q67" i="1"/>
  <c r="R67" i="1" s="1"/>
  <c r="Q63" i="1"/>
  <c r="R63" i="1" s="1"/>
  <c r="Q59" i="1"/>
  <c r="R59" i="1" s="1"/>
  <c r="Q55" i="1"/>
  <c r="R55" i="1" s="1"/>
  <c r="Q51" i="1"/>
  <c r="R51" i="1" s="1"/>
  <c r="Q47" i="1"/>
  <c r="R47" i="1" s="1"/>
  <c r="Q43" i="1"/>
  <c r="R43" i="1" s="1"/>
  <c r="Q39" i="1"/>
  <c r="R39" i="1" s="1"/>
  <c r="Q35" i="1"/>
  <c r="R35" i="1" s="1"/>
  <c r="Q31" i="1"/>
  <c r="R31" i="1" s="1"/>
  <c r="Q27" i="1"/>
  <c r="R27" i="1" s="1"/>
  <c r="Q23" i="1"/>
  <c r="R23" i="1" s="1"/>
  <c r="Q19" i="1"/>
  <c r="R19" i="1" s="1"/>
  <c r="Q15" i="1"/>
  <c r="R15" i="1" s="1"/>
  <c r="Q11" i="1"/>
  <c r="R11" i="1" s="1"/>
  <c r="Q7" i="1"/>
  <c r="R7" i="1" s="1"/>
  <c r="Q6" i="1"/>
  <c r="R6" i="1" s="1"/>
  <c r="Q3" i="1"/>
  <c r="R3" i="1" s="1"/>
  <c r="Q2" i="1"/>
  <c r="W1" i="1"/>
  <c r="R2" i="1" l="1"/>
  <c r="S2" i="1"/>
  <c r="R1900" i="1"/>
  <c r="S1900" i="1"/>
  <c r="R1829" i="1"/>
  <c r="S1829" i="1"/>
  <c r="R1845" i="1"/>
  <c r="S1845" i="1"/>
  <c r="R1861" i="1"/>
  <c r="S1861" i="1"/>
  <c r="R1877" i="1"/>
  <c r="S1877" i="1"/>
  <c r="R1893" i="1"/>
  <c r="S1893" i="1"/>
  <c r="R1909" i="1"/>
  <c r="S1909" i="1"/>
  <c r="R1925" i="1"/>
  <c r="S1925" i="1"/>
  <c r="R1941" i="1"/>
  <c r="S1941" i="1"/>
  <c r="R1957" i="1"/>
  <c r="S1957" i="1"/>
  <c r="R1973" i="1"/>
  <c r="S1973" i="1"/>
  <c r="R1510" i="1"/>
  <c r="S1510" i="1"/>
  <c r="R1526" i="1"/>
  <c r="S1526" i="1"/>
  <c r="R1542" i="1"/>
  <c r="S1542" i="1"/>
  <c r="R1558" i="1"/>
  <c r="S1558" i="1"/>
  <c r="R1574" i="1"/>
  <c r="S1574" i="1"/>
  <c r="R1590" i="1"/>
  <c r="S1590" i="1"/>
  <c r="R1606" i="1"/>
  <c r="S1606" i="1"/>
  <c r="R1622" i="1"/>
  <c r="S1622" i="1"/>
  <c r="R1638" i="1"/>
  <c r="S1638" i="1"/>
  <c r="R1654" i="1"/>
  <c r="S1654" i="1"/>
  <c r="R1670" i="1"/>
  <c r="S1670" i="1"/>
  <c r="R1686" i="1"/>
  <c r="S1686" i="1"/>
  <c r="R1702" i="1"/>
  <c r="S1702" i="1"/>
  <c r="R1718" i="1"/>
  <c r="S1718" i="1"/>
  <c r="R1734" i="1"/>
  <c r="S1734" i="1"/>
  <c r="R1750" i="1"/>
  <c r="S1750" i="1"/>
  <c r="R1766" i="1"/>
  <c r="S1766" i="1"/>
  <c r="R1782" i="1"/>
  <c r="S1782" i="1"/>
  <c r="R1798" i="1"/>
  <c r="S1798" i="1"/>
  <c r="R1814" i="1"/>
  <c r="S1814" i="1"/>
  <c r="R1830" i="1"/>
  <c r="S1830" i="1"/>
  <c r="R1846" i="1"/>
  <c r="S1846" i="1"/>
  <c r="R1862" i="1"/>
  <c r="S1862" i="1"/>
  <c r="R1878" i="1"/>
  <c r="S1878" i="1"/>
  <c r="R1894" i="1"/>
  <c r="S1894" i="1"/>
  <c r="R1863" i="1"/>
  <c r="S1863" i="1"/>
  <c r="R1879" i="1"/>
  <c r="S1879" i="1"/>
  <c r="R1895" i="1"/>
  <c r="S1895" i="1"/>
  <c r="R1911" i="1"/>
  <c r="S1911" i="1"/>
  <c r="R1927" i="1"/>
  <c r="S1927" i="1"/>
  <c r="R1943" i="1"/>
  <c r="S1943" i="1"/>
  <c r="R1959" i="1"/>
  <c r="S1959" i="1"/>
  <c r="R1975" i="1"/>
  <c r="S1975" i="1"/>
  <c r="R1991" i="1"/>
  <c r="S1991" i="1"/>
  <c r="R2007" i="1"/>
  <c r="S2007" i="1"/>
  <c r="R2023" i="1"/>
  <c r="S2023" i="1"/>
  <c r="R2039" i="1"/>
  <c r="S2039" i="1"/>
  <c r="R2055" i="1"/>
  <c r="S2055" i="1"/>
  <c r="R2071" i="1"/>
  <c r="S2071" i="1"/>
  <c r="R2087" i="1"/>
  <c r="S2087" i="1"/>
  <c r="R2103" i="1"/>
  <c r="S2103" i="1"/>
  <c r="R2119" i="1"/>
  <c r="S2119" i="1"/>
  <c r="R2135" i="1"/>
  <c r="S2135" i="1"/>
  <c r="R2151" i="1"/>
  <c r="S2151" i="1"/>
  <c r="R2167" i="1"/>
  <c r="S2167" i="1"/>
  <c r="R2183" i="1"/>
  <c r="S2183" i="1"/>
  <c r="R2199" i="1"/>
  <c r="S2199" i="1"/>
  <c r="R2215" i="1"/>
  <c r="S2215" i="1"/>
  <c r="R2231" i="1"/>
  <c r="S2231" i="1"/>
  <c r="R2247" i="1"/>
  <c r="S2247" i="1"/>
  <c r="R2263" i="1"/>
  <c r="S2263" i="1"/>
  <c r="R2279" i="1"/>
  <c r="S2279" i="1"/>
  <c r="R2295" i="1"/>
  <c r="S2295" i="1"/>
  <c r="R2311" i="1"/>
  <c r="S2311" i="1"/>
  <c r="R2327" i="1"/>
  <c r="S2327" i="1"/>
  <c r="R2343" i="1"/>
  <c r="S2343" i="1"/>
  <c r="R2359" i="1"/>
  <c r="S2359" i="1"/>
  <c r="R2375" i="1"/>
  <c r="S2375" i="1"/>
  <c r="R2391" i="1"/>
  <c r="S2391" i="1"/>
  <c r="R2407" i="1"/>
  <c r="S2407" i="1"/>
  <c r="R2423" i="1"/>
  <c r="S2423" i="1"/>
  <c r="R2439" i="1"/>
  <c r="S2439" i="1"/>
  <c r="R2455" i="1"/>
  <c r="S2455" i="1"/>
  <c r="R2471" i="1"/>
  <c r="S2471" i="1"/>
  <c r="R2487" i="1"/>
  <c r="S2487" i="1"/>
  <c r="R2503" i="1"/>
  <c r="S2503" i="1"/>
  <c r="R2519" i="1"/>
  <c r="S2519" i="1"/>
  <c r="R2535" i="1"/>
  <c r="S2535" i="1"/>
  <c r="R2551" i="1"/>
  <c r="S2551" i="1"/>
  <c r="R2567" i="1"/>
  <c r="S2567" i="1"/>
  <c r="R2583" i="1"/>
  <c r="S2583" i="1"/>
  <c r="R2599" i="1"/>
  <c r="S2599" i="1"/>
  <c r="R2615" i="1"/>
  <c r="S2615" i="1"/>
  <c r="R2631" i="1"/>
  <c r="S2631" i="1"/>
  <c r="R2647" i="1"/>
  <c r="S2647" i="1"/>
  <c r="R2663" i="1"/>
  <c r="S2663" i="1"/>
  <c r="R2679" i="1"/>
  <c r="S2679" i="1"/>
  <c r="R2695" i="1"/>
  <c r="S2695" i="1"/>
  <c r="R2711" i="1"/>
  <c r="S2711" i="1"/>
  <c r="R2727" i="1"/>
  <c r="S2727" i="1"/>
  <c r="R2743" i="1"/>
  <c r="S2743" i="1"/>
  <c r="R2759" i="1"/>
  <c r="S2759" i="1"/>
  <c r="R2775" i="1"/>
  <c r="S2775" i="1"/>
  <c r="R2791" i="1"/>
  <c r="S2791" i="1"/>
  <c r="R2807" i="1"/>
  <c r="S2807" i="1"/>
  <c r="R2823" i="1"/>
  <c r="S2823" i="1"/>
  <c r="R2839" i="1"/>
  <c r="S2839" i="1"/>
  <c r="R2855" i="1"/>
  <c r="S2855" i="1"/>
  <c r="R2871" i="1"/>
  <c r="S2871" i="1"/>
  <c r="R2887" i="1"/>
  <c r="S2887" i="1"/>
  <c r="R2903" i="1"/>
  <c r="S2903" i="1"/>
  <c r="R2919" i="1"/>
  <c r="S2919" i="1"/>
  <c r="R2935" i="1"/>
  <c r="S2935" i="1"/>
  <c r="R2951" i="1"/>
  <c r="S2951" i="1"/>
  <c r="R2967" i="1"/>
  <c r="S2967" i="1"/>
  <c r="R2983" i="1"/>
  <c r="S2983" i="1"/>
  <c r="R2999" i="1"/>
  <c r="S2999" i="1"/>
  <c r="R3015" i="1"/>
  <c r="S3015" i="1"/>
  <c r="R3031" i="1"/>
  <c r="S3031" i="1"/>
  <c r="R3047" i="1"/>
  <c r="S3047" i="1"/>
  <c r="R3063" i="1"/>
  <c r="S3063" i="1"/>
  <c r="R3079" i="1"/>
  <c r="S3079" i="1"/>
  <c r="R3095" i="1"/>
  <c r="S3095" i="1"/>
  <c r="R3111" i="1"/>
  <c r="S3111" i="1"/>
  <c r="R3127" i="1"/>
  <c r="S3127" i="1"/>
  <c r="R3143" i="1"/>
  <c r="S3143" i="1"/>
  <c r="R3159" i="1"/>
  <c r="S3159" i="1"/>
  <c r="R3175" i="1"/>
  <c r="S3175" i="1"/>
  <c r="R3191" i="1"/>
  <c r="S3191" i="1"/>
  <c r="R3207" i="1"/>
  <c r="S3207" i="1"/>
  <c r="R3223" i="1"/>
  <c r="S3223" i="1"/>
  <c r="R3239" i="1"/>
  <c r="S3239" i="1"/>
  <c r="R3255" i="1"/>
  <c r="S3255" i="1"/>
  <c r="R3271" i="1"/>
  <c r="S3271" i="1"/>
  <c r="R3287" i="1"/>
  <c r="S3287" i="1"/>
  <c r="R3303" i="1"/>
  <c r="S3303" i="1"/>
  <c r="R3319" i="1"/>
  <c r="S3319" i="1"/>
  <c r="R3335" i="1"/>
  <c r="S3335" i="1"/>
  <c r="R3351" i="1"/>
  <c r="S3351" i="1"/>
  <c r="R3367" i="1"/>
  <c r="S3367" i="1"/>
  <c r="R3383" i="1"/>
  <c r="S3383" i="1"/>
  <c r="R3399" i="1"/>
  <c r="S3399" i="1"/>
  <c r="R3415" i="1"/>
  <c r="S3415" i="1"/>
  <c r="R3431" i="1"/>
  <c r="S3431" i="1"/>
  <c r="R3447" i="1"/>
  <c r="S3447" i="1"/>
  <c r="R3463" i="1"/>
  <c r="S3463" i="1"/>
  <c r="R3479" i="1"/>
  <c r="S3479" i="1"/>
  <c r="R3495" i="1"/>
  <c r="S3495" i="1"/>
  <c r="R3511" i="1"/>
  <c r="S3511" i="1"/>
  <c r="R3527" i="1"/>
  <c r="S3527" i="1"/>
  <c r="R3543" i="1"/>
  <c r="S3543" i="1"/>
  <c r="R3559" i="1"/>
  <c r="S3559" i="1"/>
  <c r="R3575" i="1"/>
  <c r="S3575" i="1"/>
  <c r="R3591" i="1"/>
  <c r="S3591" i="1"/>
  <c r="R3607" i="1"/>
  <c r="S3607" i="1"/>
  <c r="R3623" i="1"/>
  <c r="S3623" i="1"/>
  <c r="R3639" i="1"/>
  <c r="S3639" i="1"/>
  <c r="R3655" i="1"/>
  <c r="S3655" i="1"/>
  <c r="R3671" i="1"/>
  <c r="S3671" i="1"/>
  <c r="R3687" i="1"/>
  <c r="S3687" i="1"/>
  <c r="R3703" i="1"/>
  <c r="S3703" i="1"/>
  <c r="R3719" i="1"/>
  <c r="S3719" i="1"/>
  <c r="R3735" i="1"/>
  <c r="S3735" i="1"/>
  <c r="R3751" i="1"/>
  <c r="S3751" i="1"/>
  <c r="R3767" i="1"/>
  <c r="S3767" i="1"/>
  <c r="R3783" i="1"/>
  <c r="S3783" i="1"/>
  <c r="R3799" i="1"/>
  <c r="S3799" i="1"/>
  <c r="R3815" i="1"/>
  <c r="S3815" i="1"/>
  <c r="R3831" i="1"/>
  <c r="S3831" i="1"/>
  <c r="R3847" i="1"/>
  <c r="S3847" i="1"/>
  <c r="R3863" i="1"/>
  <c r="S3863" i="1"/>
  <c r="R3879" i="1"/>
  <c r="S3879" i="1"/>
  <c r="R3895" i="1"/>
  <c r="S3895" i="1"/>
  <c r="R3911" i="1"/>
  <c r="S3911" i="1"/>
  <c r="R3927" i="1"/>
  <c r="S3927" i="1"/>
  <c r="R3943" i="1"/>
  <c r="S3943" i="1"/>
  <c r="R3959" i="1"/>
  <c r="S3959" i="1"/>
  <c r="R3975" i="1"/>
  <c r="S3975" i="1"/>
  <c r="R3991" i="1"/>
  <c r="S3991" i="1"/>
  <c r="R4007" i="1"/>
  <c r="S4007" i="1"/>
  <c r="R4023" i="1"/>
  <c r="S4023" i="1"/>
  <c r="R4039" i="1"/>
  <c r="S4039" i="1"/>
  <c r="R4055" i="1"/>
  <c r="S4055" i="1"/>
  <c r="R4071" i="1"/>
  <c r="S4071" i="1"/>
  <c r="R4087" i="1"/>
  <c r="S4087" i="1"/>
  <c r="R4103" i="1"/>
  <c r="S4103" i="1"/>
  <c r="R4119" i="1"/>
  <c r="S4119" i="1"/>
  <c r="R4135" i="1"/>
  <c r="S4135" i="1"/>
  <c r="R4151" i="1"/>
  <c r="S4151" i="1"/>
  <c r="R1924" i="1"/>
  <c r="S1924" i="1"/>
  <c r="R1940" i="1"/>
  <c r="S1940" i="1"/>
  <c r="R1956" i="1"/>
  <c r="S1956" i="1"/>
  <c r="R1972" i="1"/>
  <c r="S1972" i="1"/>
  <c r="R1988" i="1"/>
  <c r="S1988" i="1"/>
  <c r="R2004" i="1"/>
  <c r="S2004" i="1"/>
  <c r="R2020" i="1"/>
  <c r="S2020" i="1"/>
  <c r="R2036" i="1"/>
  <c r="S2036" i="1"/>
  <c r="R2052" i="1"/>
  <c r="S2052" i="1"/>
  <c r="R2068" i="1"/>
  <c r="S2068" i="1"/>
  <c r="R2084" i="1"/>
  <c r="S2084" i="1"/>
  <c r="R2100" i="1"/>
  <c r="S2100" i="1"/>
  <c r="R2116" i="1"/>
  <c r="S2116" i="1"/>
  <c r="R2132" i="1"/>
  <c r="S2132" i="1"/>
  <c r="R2148" i="1"/>
  <c r="S2148" i="1"/>
  <c r="R2164" i="1"/>
  <c r="H2164" i="1" s="1"/>
  <c r="I2164" i="1" s="1"/>
  <c r="S2164" i="1"/>
  <c r="R2180" i="1"/>
  <c r="S2180" i="1"/>
  <c r="R2196" i="1"/>
  <c r="H2196" i="1" s="1"/>
  <c r="I2196" i="1" s="1"/>
  <c r="S2196" i="1"/>
  <c r="R2212" i="1"/>
  <c r="S2212" i="1"/>
  <c r="R2228" i="1"/>
  <c r="H2228" i="1" s="1"/>
  <c r="I2228" i="1" s="1"/>
  <c r="S2228" i="1"/>
  <c r="R2244" i="1"/>
  <c r="S2244" i="1"/>
  <c r="R2260" i="1"/>
  <c r="H2260" i="1" s="1"/>
  <c r="I2260" i="1" s="1"/>
  <c r="S2260" i="1"/>
  <c r="R2276" i="1"/>
  <c r="S2276" i="1"/>
  <c r="R2292" i="1"/>
  <c r="H2292" i="1" s="1"/>
  <c r="I2292" i="1" s="1"/>
  <c r="S2292" i="1"/>
  <c r="R2308" i="1"/>
  <c r="S2308" i="1"/>
  <c r="R2324" i="1"/>
  <c r="H2324" i="1" s="1"/>
  <c r="I2324" i="1" s="1"/>
  <c r="S2324" i="1"/>
  <c r="R2340" i="1"/>
  <c r="S2340" i="1"/>
  <c r="R2356" i="1"/>
  <c r="H2356" i="1" s="1"/>
  <c r="I2356" i="1" s="1"/>
  <c r="S2356" i="1"/>
  <c r="R2372" i="1"/>
  <c r="S2372" i="1"/>
  <c r="R2388" i="1"/>
  <c r="H2388" i="1" s="1"/>
  <c r="I2388" i="1" s="1"/>
  <c r="S2388" i="1"/>
  <c r="R2404" i="1"/>
  <c r="S2404" i="1"/>
  <c r="R2420" i="1"/>
  <c r="H2420" i="1" s="1"/>
  <c r="I2420" i="1" s="1"/>
  <c r="S2420" i="1"/>
  <c r="R2436" i="1"/>
  <c r="S2436" i="1"/>
  <c r="R2452" i="1"/>
  <c r="H2452" i="1" s="1"/>
  <c r="I2452" i="1" s="1"/>
  <c r="S2452" i="1"/>
  <c r="R2468" i="1"/>
  <c r="S2468" i="1"/>
  <c r="R2484" i="1"/>
  <c r="H2484" i="1" s="1"/>
  <c r="I2484" i="1" s="1"/>
  <c r="S2484" i="1"/>
  <c r="R2500" i="1"/>
  <c r="S2500" i="1"/>
  <c r="R2516" i="1"/>
  <c r="H2516" i="1" s="1"/>
  <c r="I2516" i="1" s="1"/>
  <c r="S2516" i="1"/>
  <c r="R2532" i="1"/>
  <c r="S2532" i="1"/>
  <c r="R2548" i="1"/>
  <c r="H2548" i="1" s="1"/>
  <c r="I2548" i="1" s="1"/>
  <c r="S2548" i="1"/>
  <c r="R2564" i="1"/>
  <c r="S2564" i="1"/>
  <c r="R2580" i="1"/>
  <c r="H2580" i="1" s="1"/>
  <c r="I2580" i="1" s="1"/>
  <c r="S2580" i="1"/>
  <c r="R2596" i="1"/>
  <c r="S2596" i="1"/>
  <c r="R2612" i="1"/>
  <c r="H2612" i="1" s="1"/>
  <c r="I2612" i="1" s="1"/>
  <c r="S2612" i="1"/>
  <c r="R2628" i="1"/>
  <c r="S2628" i="1"/>
  <c r="R2644" i="1"/>
  <c r="H2644" i="1" s="1"/>
  <c r="I2644" i="1" s="1"/>
  <c r="S2644" i="1"/>
  <c r="R2660" i="1"/>
  <c r="S2660" i="1"/>
  <c r="R2676" i="1"/>
  <c r="H2676" i="1" s="1"/>
  <c r="I2676" i="1" s="1"/>
  <c r="S2676" i="1"/>
  <c r="R2692" i="1"/>
  <c r="S2692" i="1"/>
  <c r="R2708" i="1"/>
  <c r="H2708" i="1" s="1"/>
  <c r="I2708" i="1" s="1"/>
  <c r="S2708" i="1"/>
  <c r="R2724" i="1"/>
  <c r="S2724" i="1"/>
  <c r="R2740" i="1"/>
  <c r="H2740" i="1" s="1"/>
  <c r="I2740" i="1" s="1"/>
  <c r="S2740" i="1"/>
  <c r="R2756" i="1"/>
  <c r="S2756" i="1"/>
  <c r="R2772" i="1"/>
  <c r="H2772" i="1" s="1"/>
  <c r="I2772" i="1" s="1"/>
  <c r="S2772" i="1"/>
  <c r="R2788" i="1"/>
  <c r="S2788" i="1"/>
  <c r="R2804" i="1"/>
  <c r="H2804" i="1" s="1"/>
  <c r="I2804" i="1" s="1"/>
  <c r="S2804" i="1"/>
  <c r="R2820" i="1"/>
  <c r="S2820" i="1"/>
  <c r="R2836" i="1"/>
  <c r="H2836" i="1" s="1"/>
  <c r="I2836" i="1" s="1"/>
  <c r="S2836" i="1"/>
  <c r="R2852" i="1"/>
  <c r="S2852" i="1"/>
  <c r="R2868" i="1"/>
  <c r="H2868" i="1" s="1"/>
  <c r="I2868" i="1" s="1"/>
  <c r="S2868" i="1"/>
  <c r="R2884" i="1"/>
  <c r="S2884" i="1"/>
  <c r="R2900" i="1"/>
  <c r="H2900" i="1" s="1"/>
  <c r="I2900" i="1" s="1"/>
  <c r="S2900" i="1"/>
  <c r="R2916" i="1"/>
  <c r="S2916" i="1"/>
  <c r="R2932" i="1"/>
  <c r="H2932" i="1" s="1"/>
  <c r="I2932" i="1" s="1"/>
  <c r="S2932" i="1"/>
  <c r="R2948" i="1"/>
  <c r="S2948" i="1"/>
  <c r="R2964" i="1"/>
  <c r="H2964" i="1" s="1"/>
  <c r="I2964" i="1" s="1"/>
  <c r="S2964" i="1"/>
  <c r="R2980" i="1"/>
  <c r="S2980" i="1"/>
  <c r="R2996" i="1"/>
  <c r="H2996" i="1" s="1"/>
  <c r="I2996" i="1" s="1"/>
  <c r="S2996" i="1"/>
  <c r="R3012" i="1"/>
  <c r="S3012" i="1"/>
  <c r="R3028" i="1"/>
  <c r="H3028" i="1" s="1"/>
  <c r="I3028" i="1" s="1"/>
  <c r="S3028" i="1"/>
  <c r="R3044" i="1"/>
  <c r="S3044" i="1"/>
  <c r="R3060" i="1"/>
  <c r="H3060" i="1" s="1"/>
  <c r="I3060" i="1" s="1"/>
  <c r="S3060" i="1"/>
  <c r="R3076" i="1"/>
  <c r="S3076" i="1"/>
  <c r="R3092" i="1"/>
  <c r="H3092" i="1" s="1"/>
  <c r="I3092" i="1" s="1"/>
  <c r="S3092" i="1"/>
  <c r="R3108" i="1"/>
  <c r="S3108" i="1"/>
  <c r="R3124" i="1"/>
  <c r="H3124" i="1" s="1"/>
  <c r="I3124" i="1" s="1"/>
  <c r="S3124" i="1"/>
  <c r="R3140" i="1"/>
  <c r="S3140" i="1"/>
  <c r="R3156" i="1"/>
  <c r="H3156" i="1" s="1"/>
  <c r="I3156" i="1" s="1"/>
  <c r="S3156" i="1"/>
  <c r="R3172" i="1"/>
  <c r="S3172" i="1"/>
  <c r="R3188" i="1"/>
  <c r="H3188" i="1" s="1"/>
  <c r="I3188" i="1" s="1"/>
  <c r="S3188" i="1"/>
  <c r="R3204" i="1"/>
  <c r="S3204" i="1"/>
  <c r="R3220" i="1"/>
  <c r="H3220" i="1" s="1"/>
  <c r="I3220" i="1" s="1"/>
  <c r="S3220" i="1"/>
  <c r="R3236" i="1"/>
  <c r="S3236" i="1"/>
  <c r="R3252" i="1"/>
  <c r="H3252" i="1" s="1"/>
  <c r="I3252" i="1" s="1"/>
  <c r="S3252" i="1"/>
  <c r="R3268" i="1"/>
  <c r="S3268" i="1"/>
  <c r="R3284" i="1"/>
  <c r="H3284" i="1" s="1"/>
  <c r="I3284" i="1" s="1"/>
  <c r="S3284" i="1"/>
  <c r="R3300" i="1"/>
  <c r="S3300" i="1"/>
  <c r="R3316" i="1"/>
  <c r="H3316" i="1" s="1"/>
  <c r="I3316" i="1" s="1"/>
  <c r="S3316" i="1"/>
  <c r="R3332" i="1"/>
  <c r="S3332" i="1"/>
  <c r="R3348" i="1"/>
  <c r="H3348" i="1" s="1"/>
  <c r="I3348" i="1" s="1"/>
  <c r="S3348" i="1"/>
  <c r="R3364" i="1"/>
  <c r="S3364" i="1"/>
  <c r="R3380" i="1"/>
  <c r="H3380" i="1" s="1"/>
  <c r="I3380" i="1" s="1"/>
  <c r="S3380" i="1"/>
  <c r="R3396" i="1"/>
  <c r="S3396" i="1"/>
  <c r="R3412" i="1"/>
  <c r="H3412" i="1" s="1"/>
  <c r="I3412" i="1" s="1"/>
  <c r="S3412" i="1"/>
  <c r="R3428" i="1"/>
  <c r="S3428" i="1"/>
  <c r="R3444" i="1"/>
  <c r="H3444" i="1" s="1"/>
  <c r="I3444" i="1" s="1"/>
  <c r="S3444" i="1"/>
  <c r="R3460" i="1"/>
  <c r="S3460" i="1"/>
  <c r="R3476" i="1"/>
  <c r="H3476" i="1" s="1"/>
  <c r="I3476" i="1" s="1"/>
  <c r="S3476" i="1"/>
  <c r="R3492" i="1"/>
  <c r="S3492" i="1"/>
  <c r="R3508" i="1"/>
  <c r="H3508" i="1" s="1"/>
  <c r="I3508" i="1" s="1"/>
  <c r="S3508" i="1"/>
  <c r="R3524" i="1"/>
  <c r="S3524" i="1"/>
  <c r="R3540" i="1"/>
  <c r="H3540" i="1" s="1"/>
  <c r="I3540" i="1" s="1"/>
  <c r="S3540" i="1"/>
  <c r="R3556" i="1"/>
  <c r="S3556" i="1"/>
  <c r="R3572" i="1"/>
  <c r="H3572" i="1" s="1"/>
  <c r="I3572" i="1" s="1"/>
  <c r="S3572" i="1"/>
  <c r="R3588" i="1"/>
  <c r="S3588" i="1"/>
  <c r="R3604" i="1"/>
  <c r="H3604" i="1" s="1"/>
  <c r="I3604" i="1" s="1"/>
  <c r="S3604" i="1"/>
  <c r="R3620" i="1"/>
  <c r="S3620" i="1"/>
  <c r="R3636" i="1"/>
  <c r="H3636" i="1" s="1"/>
  <c r="I3636" i="1" s="1"/>
  <c r="S3636" i="1"/>
  <c r="R3652" i="1"/>
  <c r="S3652" i="1"/>
  <c r="R3668" i="1"/>
  <c r="H3668" i="1" s="1"/>
  <c r="I3668" i="1" s="1"/>
  <c r="S3668" i="1"/>
  <c r="R3684" i="1"/>
  <c r="S3684" i="1"/>
  <c r="R3700" i="1"/>
  <c r="H3700" i="1" s="1"/>
  <c r="I3700" i="1" s="1"/>
  <c r="S3700" i="1"/>
  <c r="R3716" i="1"/>
  <c r="S3716" i="1"/>
  <c r="R3732" i="1"/>
  <c r="H3732" i="1" s="1"/>
  <c r="I3732" i="1" s="1"/>
  <c r="S3732" i="1"/>
  <c r="R3748" i="1"/>
  <c r="S3748" i="1"/>
  <c r="R3764" i="1"/>
  <c r="H3764" i="1" s="1"/>
  <c r="I3764" i="1" s="1"/>
  <c r="S3764" i="1"/>
  <c r="R3780" i="1"/>
  <c r="S3780" i="1"/>
  <c r="R3796" i="1"/>
  <c r="H3796" i="1" s="1"/>
  <c r="I3796" i="1" s="1"/>
  <c r="S3796" i="1"/>
  <c r="R3812" i="1"/>
  <c r="S3812" i="1"/>
  <c r="R3828" i="1"/>
  <c r="H3828" i="1" s="1"/>
  <c r="I3828" i="1" s="1"/>
  <c r="S3828" i="1"/>
  <c r="R3844" i="1"/>
  <c r="S3844" i="1"/>
  <c r="R3860" i="1"/>
  <c r="H3860" i="1" s="1"/>
  <c r="I3860" i="1" s="1"/>
  <c r="S3860" i="1"/>
  <c r="R3876" i="1"/>
  <c r="S3876" i="1"/>
  <c r="R3892" i="1"/>
  <c r="H3892" i="1" s="1"/>
  <c r="I3892" i="1" s="1"/>
  <c r="S3892" i="1"/>
  <c r="R3908" i="1"/>
  <c r="S3908" i="1"/>
  <c r="R3924" i="1"/>
  <c r="H3924" i="1" s="1"/>
  <c r="I3924" i="1" s="1"/>
  <c r="S3924" i="1"/>
  <c r="R3940" i="1"/>
  <c r="S3940" i="1"/>
  <c r="R3956" i="1"/>
  <c r="H3956" i="1" s="1"/>
  <c r="I3956" i="1" s="1"/>
  <c r="S3956" i="1"/>
  <c r="R3972" i="1"/>
  <c r="S3972" i="1"/>
  <c r="R3988" i="1"/>
  <c r="H3988" i="1" s="1"/>
  <c r="I3988" i="1" s="1"/>
  <c r="S3988" i="1"/>
  <c r="R4004" i="1"/>
  <c r="S4004" i="1"/>
  <c r="R4020" i="1"/>
  <c r="H4020" i="1" s="1"/>
  <c r="I4020" i="1" s="1"/>
  <c r="S4020" i="1"/>
  <c r="R4036" i="1"/>
  <c r="S4036" i="1"/>
  <c r="R4052" i="1"/>
  <c r="H4052" i="1" s="1"/>
  <c r="I4052" i="1" s="1"/>
  <c r="S4052" i="1"/>
  <c r="R4068" i="1"/>
  <c r="S4068" i="1"/>
  <c r="R4084" i="1"/>
  <c r="H4084" i="1" s="1"/>
  <c r="I4084" i="1" s="1"/>
  <c r="S4084" i="1"/>
  <c r="R4100" i="1"/>
  <c r="S4100" i="1"/>
  <c r="R4116" i="1"/>
  <c r="H4116" i="1" s="1"/>
  <c r="I4116" i="1" s="1"/>
  <c r="S4116" i="1"/>
  <c r="R4132" i="1"/>
  <c r="S4132" i="1"/>
  <c r="R4148" i="1"/>
  <c r="H4148" i="1" s="1"/>
  <c r="I4148" i="1" s="1"/>
  <c r="S4148" i="1"/>
  <c r="R4164" i="1"/>
  <c r="S4164" i="1"/>
  <c r="R4180" i="1"/>
  <c r="H4180" i="1" s="1"/>
  <c r="I4180" i="1" s="1"/>
  <c r="S4180" i="1"/>
  <c r="R4196" i="1"/>
  <c r="S4196" i="1"/>
  <c r="R4212" i="1"/>
  <c r="H4212" i="1" s="1"/>
  <c r="I4212" i="1" s="1"/>
  <c r="S4212" i="1"/>
  <c r="R4228" i="1"/>
  <c r="S4228" i="1"/>
  <c r="R4244" i="1"/>
  <c r="H4244" i="1" s="1"/>
  <c r="I4244" i="1" s="1"/>
  <c r="S4244" i="1"/>
  <c r="R4260" i="1"/>
  <c r="S4260" i="1"/>
  <c r="R4276" i="1"/>
  <c r="H4276" i="1" s="1"/>
  <c r="I4276" i="1" s="1"/>
  <c r="S4276" i="1"/>
  <c r="R4292" i="1"/>
  <c r="S4292" i="1"/>
  <c r="R4308" i="1"/>
  <c r="H4308" i="1" s="1"/>
  <c r="I4308" i="1" s="1"/>
  <c r="S4308" i="1"/>
  <c r="R4324" i="1"/>
  <c r="S4324" i="1"/>
  <c r="R4340" i="1"/>
  <c r="H4340" i="1" s="1"/>
  <c r="I4340" i="1" s="1"/>
  <c r="S4340" i="1"/>
  <c r="R4356" i="1"/>
  <c r="S4356" i="1"/>
  <c r="R4372" i="1"/>
  <c r="H4372" i="1" s="1"/>
  <c r="I4372" i="1" s="1"/>
  <c r="S4372" i="1"/>
  <c r="R4388" i="1"/>
  <c r="S4388" i="1"/>
  <c r="R4404" i="1"/>
  <c r="H4404" i="1" s="1"/>
  <c r="I4404" i="1" s="1"/>
  <c r="S4404" i="1"/>
  <c r="R4420" i="1"/>
  <c r="S4420" i="1"/>
  <c r="R1997" i="1"/>
  <c r="H1997" i="1" s="1"/>
  <c r="I1997" i="1" s="1"/>
  <c r="S1997" i="1"/>
  <c r="R2013" i="1"/>
  <c r="S2013" i="1"/>
  <c r="R2029" i="1"/>
  <c r="H2029" i="1" s="1"/>
  <c r="I2029" i="1" s="1"/>
  <c r="S2029" i="1"/>
  <c r="R2045" i="1"/>
  <c r="S2045" i="1"/>
  <c r="R2061" i="1"/>
  <c r="H2061" i="1" s="1"/>
  <c r="I2061" i="1" s="1"/>
  <c r="S2061" i="1"/>
  <c r="R2077" i="1"/>
  <c r="S2077" i="1"/>
  <c r="R2093" i="1"/>
  <c r="H2093" i="1" s="1"/>
  <c r="I2093" i="1" s="1"/>
  <c r="S2093" i="1"/>
  <c r="R2109" i="1"/>
  <c r="S2109" i="1"/>
  <c r="R2125" i="1"/>
  <c r="H2125" i="1" s="1"/>
  <c r="I2125" i="1" s="1"/>
  <c r="S2125" i="1"/>
  <c r="R2141" i="1"/>
  <c r="S2141" i="1"/>
  <c r="R2157" i="1"/>
  <c r="H2157" i="1" s="1"/>
  <c r="I2157" i="1" s="1"/>
  <c r="S2157" i="1"/>
  <c r="R2173" i="1"/>
  <c r="S2173" i="1"/>
  <c r="R2189" i="1"/>
  <c r="H2189" i="1" s="1"/>
  <c r="I2189" i="1" s="1"/>
  <c r="S2189" i="1"/>
  <c r="R2205" i="1"/>
  <c r="S2205" i="1"/>
  <c r="R2221" i="1"/>
  <c r="H2221" i="1" s="1"/>
  <c r="I2221" i="1" s="1"/>
  <c r="S2221" i="1"/>
  <c r="R2237" i="1"/>
  <c r="S2237" i="1"/>
  <c r="R2253" i="1"/>
  <c r="H2253" i="1" s="1"/>
  <c r="I2253" i="1" s="1"/>
  <c r="S2253" i="1"/>
  <c r="R2269" i="1"/>
  <c r="S2269" i="1"/>
  <c r="R2285" i="1"/>
  <c r="H2285" i="1" s="1"/>
  <c r="I2285" i="1" s="1"/>
  <c r="S2285" i="1"/>
  <c r="R2301" i="1"/>
  <c r="S2301" i="1"/>
  <c r="R2317" i="1"/>
  <c r="H2317" i="1" s="1"/>
  <c r="I2317" i="1" s="1"/>
  <c r="S2317" i="1"/>
  <c r="R2333" i="1"/>
  <c r="S2333" i="1"/>
  <c r="R2349" i="1"/>
  <c r="H2349" i="1" s="1"/>
  <c r="I2349" i="1" s="1"/>
  <c r="S2349" i="1"/>
  <c r="R2365" i="1"/>
  <c r="S2365" i="1"/>
  <c r="R2381" i="1"/>
  <c r="H2381" i="1" s="1"/>
  <c r="I2381" i="1" s="1"/>
  <c r="S2381" i="1"/>
  <c r="R2397" i="1"/>
  <c r="S2397" i="1"/>
  <c r="R2413" i="1"/>
  <c r="H2413" i="1" s="1"/>
  <c r="I2413" i="1" s="1"/>
  <c r="S2413" i="1"/>
  <c r="R2429" i="1"/>
  <c r="S2429" i="1"/>
  <c r="R2445" i="1"/>
  <c r="H2445" i="1" s="1"/>
  <c r="I2445" i="1" s="1"/>
  <c r="S2445" i="1"/>
  <c r="R2461" i="1"/>
  <c r="S2461" i="1"/>
  <c r="R2477" i="1"/>
  <c r="H2477" i="1" s="1"/>
  <c r="I2477" i="1" s="1"/>
  <c r="S2477" i="1"/>
  <c r="R2493" i="1"/>
  <c r="S2493" i="1"/>
  <c r="R2509" i="1"/>
  <c r="H2509" i="1" s="1"/>
  <c r="I2509" i="1" s="1"/>
  <c r="S2509" i="1"/>
  <c r="R2525" i="1"/>
  <c r="S2525" i="1"/>
  <c r="R2541" i="1"/>
  <c r="H2541" i="1" s="1"/>
  <c r="I2541" i="1" s="1"/>
  <c r="S2541" i="1"/>
  <c r="R2557" i="1"/>
  <c r="S2557" i="1"/>
  <c r="R2573" i="1"/>
  <c r="H2573" i="1" s="1"/>
  <c r="I2573" i="1" s="1"/>
  <c r="S2573" i="1"/>
  <c r="R2589" i="1"/>
  <c r="S2589" i="1"/>
  <c r="R2605" i="1"/>
  <c r="H2605" i="1" s="1"/>
  <c r="I2605" i="1" s="1"/>
  <c r="S2605" i="1"/>
  <c r="R2621" i="1"/>
  <c r="S2621" i="1"/>
  <c r="R2637" i="1"/>
  <c r="H2637" i="1" s="1"/>
  <c r="I2637" i="1" s="1"/>
  <c r="S2637" i="1"/>
  <c r="R2653" i="1"/>
  <c r="S2653" i="1"/>
  <c r="R2669" i="1"/>
  <c r="H2669" i="1" s="1"/>
  <c r="I2669" i="1" s="1"/>
  <c r="S2669" i="1"/>
  <c r="R2685" i="1"/>
  <c r="S2685" i="1"/>
  <c r="R2701" i="1"/>
  <c r="H2701" i="1" s="1"/>
  <c r="I2701" i="1" s="1"/>
  <c r="S2701" i="1"/>
  <c r="R2717" i="1"/>
  <c r="S2717" i="1"/>
  <c r="R2733" i="1"/>
  <c r="H2733" i="1" s="1"/>
  <c r="I2733" i="1" s="1"/>
  <c r="S2733" i="1"/>
  <c r="R2749" i="1"/>
  <c r="S2749" i="1"/>
  <c r="R2765" i="1"/>
  <c r="H2765" i="1" s="1"/>
  <c r="I2765" i="1" s="1"/>
  <c r="S2765" i="1"/>
  <c r="R2781" i="1"/>
  <c r="S2781" i="1"/>
  <c r="R2797" i="1"/>
  <c r="H2797" i="1" s="1"/>
  <c r="I2797" i="1" s="1"/>
  <c r="S2797" i="1"/>
  <c r="R2813" i="1"/>
  <c r="S2813" i="1"/>
  <c r="R2829" i="1"/>
  <c r="H2829" i="1" s="1"/>
  <c r="I2829" i="1" s="1"/>
  <c r="S2829" i="1"/>
  <c r="R2845" i="1"/>
  <c r="S2845" i="1"/>
  <c r="R2861" i="1"/>
  <c r="H2861" i="1" s="1"/>
  <c r="I2861" i="1" s="1"/>
  <c r="S2861" i="1"/>
  <c r="R2877" i="1"/>
  <c r="S2877" i="1"/>
  <c r="R2893" i="1"/>
  <c r="H2893" i="1" s="1"/>
  <c r="I2893" i="1" s="1"/>
  <c r="S2893" i="1"/>
  <c r="R2909" i="1"/>
  <c r="S2909" i="1"/>
  <c r="R2925" i="1"/>
  <c r="H2925" i="1" s="1"/>
  <c r="I2925" i="1" s="1"/>
  <c r="S2925" i="1"/>
  <c r="R2941" i="1"/>
  <c r="S2941" i="1"/>
  <c r="R2957" i="1"/>
  <c r="H2957" i="1" s="1"/>
  <c r="I2957" i="1" s="1"/>
  <c r="S2957" i="1"/>
  <c r="R2973" i="1"/>
  <c r="S2973" i="1"/>
  <c r="R2989" i="1"/>
  <c r="H2989" i="1" s="1"/>
  <c r="I2989" i="1" s="1"/>
  <c r="S2989" i="1"/>
  <c r="R3005" i="1"/>
  <c r="S3005" i="1"/>
  <c r="R3021" i="1"/>
  <c r="H3021" i="1" s="1"/>
  <c r="I3021" i="1" s="1"/>
  <c r="S3021" i="1"/>
  <c r="R3037" i="1"/>
  <c r="S3037" i="1"/>
  <c r="R3053" i="1"/>
  <c r="H3053" i="1" s="1"/>
  <c r="I3053" i="1" s="1"/>
  <c r="S3053" i="1"/>
  <c r="R3069" i="1"/>
  <c r="S3069" i="1"/>
  <c r="R3085" i="1"/>
  <c r="H3085" i="1" s="1"/>
  <c r="I3085" i="1" s="1"/>
  <c r="S3085" i="1"/>
  <c r="R3101" i="1"/>
  <c r="S3101" i="1"/>
  <c r="R3117" i="1"/>
  <c r="H3117" i="1" s="1"/>
  <c r="I3117" i="1" s="1"/>
  <c r="S3117" i="1"/>
  <c r="R3133" i="1"/>
  <c r="S3133" i="1"/>
  <c r="R3149" i="1"/>
  <c r="H3149" i="1" s="1"/>
  <c r="I3149" i="1" s="1"/>
  <c r="S3149" i="1"/>
  <c r="R3165" i="1"/>
  <c r="S3165" i="1"/>
  <c r="R3181" i="1"/>
  <c r="H3181" i="1" s="1"/>
  <c r="I3181" i="1" s="1"/>
  <c r="S3181" i="1"/>
  <c r="R3197" i="1"/>
  <c r="S3197" i="1"/>
  <c r="R3213" i="1"/>
  <c r="H3213" i="1" s="1"/>
  <c r="I3213" i="1" s="1"/>
  <c r="S3213" i="1"/>
  <c r="R3229" i="1"/>
  <c r="S3229" i="1"/>
  <c r="R3245" i="1"/>
  <c r="H3245" i="1" s="1"/>
  <c r="I3245" i="1" s="1"/>
  <c r="S3245" i="1"/>
  <c r="R3261" i="1"/>
  <c r="S3261" i="1"/>
  <c r="R3277" i="1"/>
  <c r="H3277" i="1" s="1"/>
  <c r="I3277" i="1" s="1"/>
  <c r="S3277" i="1"/>
  <c r="R3293" i="1"/>
  <c r="S3293" i="1"/>
  <c r="R3309" i="1"/>
  <c r="H3309" i="1" s="1"/>
  <c r="I3309" i="1" s="1"/>
  <c r="S3309" i="1"/>
  <c r="R3325" i="1"/>
  <c r="S3325" i="1"/>
  <c r="R3341" i="1"/>
  <c r="H3341" i="1" s="1"/>
  <c r="I3341" i="1" s="1"/>
  <c r="S3341" i="1"/>
  <c r="R3357" i="1"/>
  <c r="S3357" i="1"/>
  <c r="R3373" i="1"/>
  <c r="H3373" i="1" s="1"/>
  <c r="I3373" i="1" s="1"/>
  <c r="S3373" i="1"/>
  <c r="R3389" i="1"/>
  <c r="S3389" i="1"/>
  <c r="R3405" i="1"/>
  <c r="H3405" i="1" s="1"/>
  <c r="I3405" i="1" s="1"/>
  <c r="S3405" i="1"/>
  <c r="R3421" i="1"/>
  <c r="S3421" i="1"/>
  <c r="R3437" i="1"/>
  <c r="H3437" i="1" s="1"/>
  <c r="I3437" i="1" s="1"/>
  <c r="S3437" i="1"/>
  <c r="R3453" i="1"/>
  <c r="S3453" i="1"/>
  <c r="R3469" i="1"/>
  <c r="H3469" i="1" s="1"/>
  <c r="I3469" i="1" s="1"/>
  <c r="S3469" i="1"/>
  <c r="R3485" i="1"/>
  <c r="S3485" i="1"/>
  <c r="R3501" i="1"/>
  <c r="H3501" i="1" s="1"/>
  <c r="I3501" i="1" s="1"/>
  <c r="S3501" i="1"/>
  <c r="R3517" i="1"/>
  <c r="S3517" i="1"/>
  <c r="R3533" i="1"/>
  <c r="H3533" i="1" s="1"/>
  <c r="I3533" i="1" s="1"/>
  <c r="S3533" i="1"/>
  <c r="R3549" i="1"/>
  <c r="S3549" i="1"/>
  <c r="R3565" i="1"/>
  <c r="H3565" i="1" s="1"/>
  <c r="I3565" i="1" s="1"/>
  <c r="S3565" i="1"/>
  <c r="R3581" i="1"/>
  <c r="S3581" i="1"/>
  <c r="R3597" i="1"/>
  <c r="H3597" i="1" s="1"/>
  <c r="I3597" i="1" s="1"/>
  <c r="S3597" i="1"/>
  <c r="R3613" i="1"/>
  <c r="S3613" i="1"/>
  <c r="R3629" i="1"/>
  <c r="H3629" i="1" s="1"/>
  <c r="I3629" i="1" s="1"/>
  <c r="S3629" i="1"/>
  <c r="R3645" i="1"/>
  <c r="S3645" i="1"/>
  <c r="R3661" i="1"/>
  <c r="H3661" i="1" s="1"/>
  <c r="I3661" i="1" s="1"/>
  <c r="S3661" i="1"/>
  <c r="R3677" i="1"/>
  <c r="S3677" i="1"/>
  <c r="R3693" i="1"/>
  <c r="H3693" i="1" s="1"/>
  <c r="I3693" i="1" s="1"/>
  <c r="S3693" i="1"/>
  <c r="R3709" i="1"/>
  <c r="S3709" i="1"/>
  <c r="R3725" i="1"/>
  <c r="H3725" i="1" s="1"/>
  <c r="I3725" i="1" s="1"/>
  <c r="S3725" i="1"/>
  <c r="R3741" i="1"/>
  <c r="S3741" i="1"/>
  <c r="R3757" i="1"/>
  <c r="H3757" i="1" s="1"/>
  <c r="I3757" i="1" s="1"/>
  <c r="S3757" i="1"/>
  <c r="R3773" i="1"/>
  <c r="S3773" i="1"/>
  <c r="R3789" i="1"/>
  <c r="H3789" i="1" s="1"/>
  <c r="I3789" i="1" s="1"/>
  <c r="S3789" i="1"/>
  <c r="R3805" i="1"/>
  <c r="S3805" i="1"/>
  <c r="R3821" i="1"/>
  <c r="H3821" i="1" s="1"/>
  <c r="I3821" i="1" s="1"/>
  <c r="S3821" i="1"/>
  <c r="R3837" i="1"/>
  <c r="S3837" i="1"/>
  <c r="R3853" i="1"/>
  <c r="H3853" i="1" s="1"/>
  <c r="I3853" i="1" s="1"/>
  <c r="S3853" i="1"/>
  <c r="R3869" i="1"/>
  <c r="S3869" i="1"/>
  <c r="R3885" i="1"/>
  <c r="H3885" i="1" s="1"/>
  <c r="I3885" i="1" s="1"/>
  <c r="S3885" i="1"/>
  <c r="R3901" i="1"/>
  <c r="S3901" i="1"/>
  <c r="R3917" i="1"/>
  <c r="H3917" i="1" s="1"/>
  <c r="I3917" i="1" s="1"/>
  <c r="S3917" i="1"/>
  <c r="R3933" i="1"/>
  <c r="S3933" i="1"/>
  <c r="R3949" i="1"/>
  <c r="H3949" i="1" s="1"/>
  <c r="I3949" i="1" s="1"/>
  <c r="S3949" i="1"/>
  <c r="R3965" i="1"/>
  <c r="S3965" i="1"/>
  <c r="R3981" i="1"/>
  <c r="H3981" i="1" s="1"/>
  <c r="I3981" i="1" s="1"/>
  <c r="S3981" i="1"/>
  <c r="R3997" i="1"/>
  <c r="S3997" i="1"/>
  <c r="R4013" i="1"/>
  <c r="H4013" i="1" s="1"/>
  <c r="I4013" i="1" s="1"/>
  <c r="S4013" i="1"/>
  <c r="R4029" i="1"/>
  <c r="S4029" i="1"/>
  <c r="R4045" i="1"/>
  <c r="H4045" i="1" s="1"/>
  <c r="I4045" i="1" s="1"/>
  <c r="S4045" i="1"/>
  <c r="R4061" i="1"/>
  <c r="S4061" i="1"/>
  <c r="R4077" i="1"/>
  <c r="H4077" i="1" s="1"/>
  <c r="I4077" i="1" s="1"/>
  <c r="S4077" i="1"/>
  <c r="R4093" i="1"/>
  <c r="S4093" i="1"/>
  <c r="R4109" i="1"/>
  <c r="H4109" i="1" s="1"/>
  <c r="I4109" i="1" s="1"/>
  <c r="S4109" i="1"/>
  <c r="R4125" i="1"/>
  <c r="S4125" i="1"/>
  <c r="R4141" i="1"/>
  <c r="H4141" i="1" s="1"/>
  <c r="I4141" i="1" s="1"/>
  <c r="S4141" i="1"/>
  <c r="R4157" i="1"/>
  <c r="S4157" i="1"/>
  <c r="R4173" i="1"/>
  <c r="H4173" i="1" s="1"/>
  <c r="I4173" i="1" s="1"/>
  <c r="S4173" i="1"/>
  <c r="R4189" i="1"/>
  <c r="S4189" i="1"/>
  <c r="R4205" i="1"/>
  <c r="H4205" i="1" s="1"/>
  <c r="I4205" i="1" s="1"/>
  <c r="S4205" i="1"/>
  <c r="R4221" i="1"/>
  <c r="S4221" i="1"/>
  <c r="R4237" i="1"/>
  <c r="H4237" i="1" s="1"/>
  <c r="I4237" i="1" s="1"/>
  <c r="S4237" i="1"/>
  <c r="R4253" i="1"/>
  <c r="S4253" i="1"/>
  <c r="R4269" i="1"/>
  <c r="H4269" i="1" s="1"/>
  <c r="I4269" i="1" s="1"/>
  <c r="S4269" i="1"/>
  <c r="R4285" i="1"/>
  <c r="S4285" i="1"/>
  <c r="R4301" i="1"/>
  <c r="H4301" i="1" s="1"/>
  <c r="I4301" i="1" s="1"/>
  <c r="S4301" i="1"/>
  <c r="R4317" i="1"/>
  <c r="S4317" i="1"/>
  <c r="R4333" i="1"/>
  <c r="H4333" i="1" s="1"/>
  <c r="I4333" i="1" s="1"/>
  <c r="S4333" i="1"/>
  <c r="R4349" i="1"/>
  <c r="S4349" i="1"/>
  <c r="R4365" i="1"/>
  <c r="H4365" i="1" s="1"/>
  <c r="I4365" i="1" s="1"/>
  <c r="S4365" i="1"/>
  <c r="R4381" i="1"/>
  <c r="S4381" i="1"/>
  <c r="R4397" i="1"/>
  <c r="H4397" i="1" s="1"/>
  <c r="I4397" i="1" s="1"/>
  <c r="S4397" i="1"/>
  <c r="R4413" i="1"/>
  <c r="S4413" i="1"/>
  <c r="R4429" i="1"/>
  <c r="H4429" i="1" s="1"/>
  <c r="I4429" i="1" s="1"/>
  <c r="S4429" i="1"/>
  <c r="R4445" i="1"/>
  <c r="S4445" i="1"/>
  <c r="R4461" i="1"/>
  <c r="H4461" i="1" s="1"/>
  <c r="I4461" i="1" s="1"/>
  <c r="S4461" i="1"/>
  <c r="R4477" i="1"/>
  <c r="S4477" i="1"/>
  <c r="R4493" i="1"/>
  <c r="H4493" i="1" s="1"/>
  <c r="I4493" i="1" s="1"/>
  <c r="S4493" i="1"/>
  <c r="R4509" i="1"/>
  <c r="S4509" i="1"/>
  <c r="R4525" i="1"/>
  <c r="H4525" i="1" s="1"/>
  <c r="I4525" i="1" s="1"/>
  <c r="S4525" i="1"/>
  <c r="R4541" i="1"/>
  <c r="S4541" i="1"/>
  <c r="R4557" i="1"/>
  <c r="H4557" i="1" s="1"/>
  <c r="I4557" i="1" s="1"/>
  <c r="S4557" i="1"/>
  <c r="R4573" i="1"/>
  <c r="S4573" i="1"/>
  <c r="R4589" i="1"/>
  <c r="H4589" i="1" s="1"/>
  <c r="I4589" i="1" s="1"/>
  <c r="S4589" i="1"/>
  <c r="R4605" i="1"/>
  <c r="S4605" i="1"/>
  <c r="R4621" i="1"/>
  <c r="H4621" i="1" s="1"/>
  <c r="I4621" i="1" s="1"/>
  <c r="S4621" i="1"/>
  <c r="R4637" i="1"/>
  <c r="S4637" i="1"/>
  <c r="R4653" i="1"/>
  <c r="H4653" i="1" s="1"/>
  <c r="I4653" i="1" s="1"/>
  <c r="S4653" i="1"/>
  <c r="R4669" i="1"/>
  <c r="S4669" i="1"/>
  <c r="R4685" i="1"/>
  <c r="H4685" i="1" s="1"/>
  <c r="I4685" i="1" s="1"/>
  <c r="S4685" i="1"/>
  <c r="R4701" i="1"/>
  <c r="S4701" i="1"/>
  <c r="R2010" i="1"/>
  <c r="S2010" i="1"/>
  <c r="R2026" i="1"/>
  <c r="S2026" i="1"/>
  <c r="R2042" i="1"/>
  <c r="S2042" i="1"/>
  <c r="R2058" i="1"/>
  <c r="S2058" i="1"/>
  <c r="R2074" i="1"/>
  <c r="S2074" i="1"/>
  <c r="R2090" i="1"/>
  <c r="S2090" i="1"/>
  <c r="R2106" i="1"/>
  <c r="S2106" i="1"/>
  <c r="R2122" i="1"/>
  <c r="S2122" i="1"/>
  <c r="R2138" i="1"/>
  <c r="S2138" i="1"/>
  <c r="R2154" i="1"/>
  <c r="S2154" i="1"/>
  <c r="R2170" i="1"/>
  <c r="S2170" i="1"/>
  <c r="R2186" i="1"/>
  <c r="S2186" i="1"/>
  <c r="R2202" i="1"/>
  <c r="S2202" i="1"/>
  <c r="R2218" i="1"/>
  <c r="S2218" i="1"/>
  <c r="R2234" i="1"/>
  <c r="S2234" i="1"/>
  <c r="R2250" i="1"/>
  <c r="S2250" i="1"/>
  <c r="R2266" i="1"/>
  <c r="S2266" i="1"/>
  <c r="R2282" i="1"/>
  <c r="S2282" i="1"/>
  <c r="R2298" i="1"/>
  <c r="S2298" i="1"/>
  <c r="R2314" i="1"/>
  <c r="S2314" i="1"/>
  <c r="R2330" i="1"/>
  <c r="S2330" i="1"/>
  <c r="R2346" i="1"/>
  <c r="S2346" i="1"/>
  <c r="R2362" i="1"/>
  <c r="S2362" i="1"/>
  <c r="R2378" i="1"/>
  <c r="S2378" i="1"/>
  <c r="R2394" i="1"/>
  <c r="S2394" i="1"/>
  <c r="R2410" i="1"/>
  <c r="S2410" i="1"/>
  <c r="R2426" i="1"/>
  <c r="S2426" i="1"/>
  <c r="R2442" i="1"/>
  <c r="S2442" i="1"/>
  <c r="R2458" i="1"/>
  <c r="S2458" i="1"/>
  <c r="R2474" i="1"/>
  <c r="S2474" i="1"/>
  <c r="R2490" i="1"/>
  <c r="S2490" i="1"/>
  <c r="R2506" i="1"/>
  <c r="S2506" i="1"/>
  <c r="R2522" i="1"/>
  <c r="S2522" i="1"/>
  <c r="R2538" i="1"/>
  <c r="S2538" i="1"/>
  <c r="R2554" i="1"/>
  <c r="S2554" i="1"/>
  <c r="R2570" i="1"/>
  <c r="S2570" i="1"/>
  <c r="R2586" i="1"/>
  <c r="S2586" i="1"/>
  <c r="R2602" i="1"/>
  <c r="S2602" i="1"/>
  <c r="R2618" i="1"/>
  <c r="S2618" i="1"/>
  <c r="R2634" i="1"/>
  <c r="S2634" i="1"/>
  <c r="R2650" i="1"/>
  <c r="S2650" i="1"/>
  <c r="R2666" i="1"/>
  <c r="S2666" i="1"/>
  <c r="R2682" i="1"/>
  <c r="S2682" i="1"/>
  <c r="R2698" i="1"/>
  <c r="S2698" i="1"/>
  <c r="R2714" i="1"/>
  <c r="S2714" i="1"/>
  <c r="R2730" i="1"/>
  <c r="S2730" i="1"/>
  <c r="R2746" i="1"/>
  <c r="S2746" i="1"/>
  <c r="R2762" i="1"/>
  <c r="S2762" i="1"/>
  <c r="R2778" i="1"/>
  <c r="S2778" i="1"/>
  <c r="R2794" i="1"/>
  <c r="S2794" i="1"/>
  <c r="R2810" i="1"/>
  <c r="S2810" i="1"/>
  <c r="R2826" i="1"/>
  <c r="S2826" i="1"/>
  <c r="R2842" i="1"/>
  <c r="S2842" i="1"/>
  <c r="R2858" i="1"/>
  <c r="S2858" i="1"/>
  <c r="R2874" i="1"/>
  <c r="S2874" i="1"/>
  <c r="R2890" i="1"/>
  <c r="S2890" i="1"/>
  <c r="R2906" i="1"/>
  <c r="S2906" i="1"/>
  <c r="R2922" i="1"/>
  <c r="S2922" i="1"/>
  <c r="R2938" i="1"/>
  <c r="S2938" i="1"/>
  <c r="R2954" i="1"/>
  <c r="S2954" i="1"/>
  <c r="R2970" i="1"/>
  <c r="S2970" i="1"/>
  <c r="R2986" i="1"/>
  <c r="S2986" i="1"/>
  <c r="R3002" i="1"/>
  <c r="S3002" i="1"/>
  <c r="R3018" i="1"/>
  <c r="S3018" i="1"/>
  <c r="R3034" i="1"/>
  <c r="S3034" i="1"/>
  <c r="R3050" i="1"/>
  <c r="S3050" i="1"/>
  <c r="R3066" i="1"/>
  <c r="S3066" i="1"/>
  <c r="R3082" i="1"/>
  <c r="S3082" i="1"/>
  <c r="R3098" i="1"/>
  <c r="S3098" i="1"/>
  <c r="R3114" i="1"/>
  <c r="S3114" i="1"/>
  <c r="R3130" i="1"/>
  <c r="S3130" i="1"/>
  <c r="R3146" i="1"/>
  <c r="S3146" i="1"/>
  <c r="R3162" i="1"/>
  <c r="S3162" i="1"/>
  <c r="R3178" i="1"/>
  <c r="S3178" i="1"/>
  <c r="R3194" i="1"/>
  <c r="S3194" i="1"/>
  <c r="R3210" i="1"/>
  <c r="S3210" i="1"/>
  <c r="R3226" i="1"/>
  <c r="S3226" i="1"/>
  <c r="R3242" i="1"/>
  <c r="S3242" i="1"/>
  <c r="R3258" i="1"/>
  <c r="S3258" i="1"/>
  <c r="R3274" i="1"/>
  <c r="S3274" i="1"/>
  <c r="R3290" i="1"/>
  <c r="S3290" i="1"/>
  <c r="R3306" i="1"/>
  <c r="S3306" i="1"/>
  <c r="R3322" i="1"/>
  <c r="S3322" i="1"/>
  <c r="R3338" i="1"/>
  <c r="S3338" i="1"/>
  <c r="R3354" i="1"/>
  <c r="S3354" i="1"/>
  <c r="R3370" i="1"/>
  <c r="S3370" i="1"/>
  <c r="R3386" i="1"/>
  <c r="S3386" i="1"/>
  <c r="R3402" i="1"/>
  <c r="S3402" i="1"/>
  <c r="R3418" i="1"/>
  <c r="S3418" i="1"/>
  <c r="R3434" i="1"/>
  <c r="S3434" i="1"/>
  <c r="R3450" i="1"/>
  <c r="S3450" i="1"/>
  <c r="R3466" i="1"/>
  <c r="S3466" i="1"/>
  <c r="R3482" i="1"/>
  <c r="S3482" i="1"/>
  <c r="R3498" i="1"/>
  <c r="S3498" i="1"/>
  <c r="R3514" i="1"/>
  <c r="S3514" i="1"/>
  <c r="R3530" i="1"/>
  <c r="S3530" i="1"/>
  <c r="R3546" i="1"/>
  <c r="S3546" i="1"/>
  <c r="R3562" i="1"/>
  <c r="S3562" i="1"/>
  <c r="R3578" i="1"/>
  <c r="S3578" i="1"/>
  <c r="R3594" i="1"/>
  <c r="S3594" i="1"/>
  <c r="R3610" i="1"/>
  <c r="S3610" i="1"/>
  <c r="R3626" i="1"/>
  <c r="S3626" i="1"/>
  <c r="R3642" i="1"/>
  <c r="S3642" i="1"/>
  <c r="R3658" i="1"/>
  <c r="S3658" i="1"/>
  <c r="R3674" i="1"/>
  <c r="S3674" i="1"/>
  <c r="R3690" i="1"/>
  <c r="S3690" i="1"/>
  <c r="R3706" i="1"/>
  <c r="S3706" i="1"/>
  <c r="R3722" i="1"/>
  <c r="S3722" i="1"/>
  <c r="R3738" i="1"/>
  <c r="S3738" i="1"/>
  <c r="R3754" i="1"/>
  <c r="S3754" i="1"/>
  <c r="R3770" i="1"/>
  <c r="S3770" i="1"/>
  <c r="R3786" i="1"/>
  <c r="S3786" i="1"/>
  <c r="R3802" i="1"/>
  <c r="S3802" i="1"/>
  <c r="R3818" i="1"/>
  <c r="S3818" i="1"/>
  <c r="R3834" i="1"/>
  <c r="S3834" i="1"/>
  <c r="R3850" i="1"/>
  <c r="S3850" i="1"/>
  <c r="R3866" i="1"/>
  <c r="S3866" i="1"/>
  <c r="R3882" i="1"/>
  <c r="S3882" i="1"/>
  <c r="R3898" i="1"/>
  <c r="S3898" i="1"/>
  <c r="R3914" i="1"/>
  <c r="S3914" i="1"/>
  <c r="R3930" i="1"/>
  <c r="S3930" i="1"/>
  <c r="R3946" i="1"/>
  <c r="S3946" i="1"/>
  <c r="R3962" i="1"/>
  <c r="S3962" i="1"/>
  <c r="R3978" i="1"/>
  <c r="S3978" i="1"/>
  <c r="R3994" i="1"/>
  <c r="S3994" i="1"/>
  <c r="R4010" i="1"/>
  <c r="S4010" i="1"/>
  <c r="R4026" i="1"/>
  <c r="S4026" i="1"/>
  <c r="R4042" i="1"/>
  <c r="S4042" i="1"/>
  <c r="R4058" i="1"/>
  <c r="S4058" i="1"/>
  <c r="R4074" i="1"/>
  <c r="S4074" i="1"/>
  <c r="R4090" i="1"/>
  <c r="S4090" i="1"/>
  <c r="R4106" i="1"/>
  <c r="S4106" i="1"/>
  <c r="R4122" i="1"/>
  <c r="S4122" i="1"/>
  <c r="R4138" i="1"/>
  <c r="S4138" i="1"/>
  <c r="R4154" i="1"/>
  <c r="S4154" i="1"/>
  <c r="R4170" i="1"/>
  <c r="S4170" i="1"/>
  <c r="R4186" i="1"/>
  <c r="S4186" i="1"/>
  <c r="R4202" i="1"/>
  <c r="S4202" i="1"/>
  <c r="R4218" i="1"/>
  <c r="S4218" i="1"/>
  <c r="R4234" i="1"/>
  <c r="S4234" i="1"/>
  <c r="R4250" i="1"/>
  <c r="S4250" i="1"/>
  <c r="R4266" i="1"/>
  <c r="S4266" i="1"/>
  <c r="R4282" i="1"/>
  <c r="S4282" i="1"/>
  <c r="R4298" i="1"/>
  <c r="S4298" i="1"/>
  <c r="R4314" i="1"/>
  <c r="S4314" i="1"/>
  <c r="R4330" i="1"/>
  <c r="S4330" i="1"/>
  <c r="R4346" i="1"/>
  <c r="S4346" i="1"/>
  <c r="R4362" i="1"/>
  <c r="S4362" i="1"/>
  <c r="R4378" i="1"/>
  <c r="S4378" i="1"/>
  <c r="R4155" i="1"/>
  <c r="S4155" i="1"/>
  <c r="R4171" i="1"/>
  <c r="S4171" i="1"/>
  <c r="R4187" i="1"/>
  <c r="S4187" i="1"/>
  <c r="R4203" i="1"/>
  <c r="S4203" i="1"/>
  <c r="R4219" i="1"/>
  <c r="S4219" i="1"/>
  <c r="R4235" i="1"/>
  <c r="S4235" i="1"/>
  <c r="R4251" i="1"/>
  <c r="S4251" i="1"/>
  <c r="R4267" i="1"/>
  <c r="S4267" i="1"/>
  <c r="R4283" i="1"/>
  <c r="S4283" i="1"/>
  <c r="R4299" i="1"/>
  <c r="S4299" i="1"/>
  <c r="R4315" i="1"/>
  <c r="S4315" i="1"/>
  <c r="R4331" i="1"/>
  <c r="S4331" i="1"/>
  <c r="R4347" i="1"/>
  <c r="S4347" i="1"/>
  <c r="R4363" i="1"/>
  <c r="S4363" i="1"/>
  <c r="R4379" i="1"/>
  <c r="S4379" i="1"/>
  <c r="R4395" i="1"/>
  <c r="S4395" i="1"/>
  <c r="R4411" i="1"/>
  <c r="S4411" i="1"/>
  <c r="R4427" i="1"/>
  <c r="S4427" i="1"/>
  <c r="R4443" i="1"/>
  <c r="S4443" i="1"/>
  <c r="R4459" i="1"/>
  <c r="S4459" i="1"/>
  <c r="R4475" i="1"/>
  <c r="S4475" i="1"/>
  <c r="R4491" i="1"/>
  <c r="S4491" i="1"/>
  <c r="R4507" i="1"/>
  <c r="S4507" i="1"/>
  <c r="R4523" i="1"/>
  <c r="S4523" i="1"/>
  <c r="R4539" i="1"/>
  <c r="S4539" i="1"/>
  <c r="R4555" i="1"/>
  <c r="S4555" i="1"/>
  <c r="R4571" i="1"/>
  <c r="S4571" i="1"/>
  <c r="R4587" i="1"/>
  <c r="S4587" i="1"/>
  <c r="R4603" i="1"/>
  <c r="S4603" i="1"/>
  <c r="R4619" i="1"/>
  <c r="S4619" i="1"/>
  <c r="R4635" i="1"/>
  <c r="S4635" i="1"/>
  <c r="R4651" i="1"/>
  <c r="S4651" i="1"/>
  <c r="R4667" i="1"/>
  <c r="S4667" i="1"/>
  <c r="R4683" i="1"/>
  <c r="S4683" i="1"/>
  <c r="R4699" i="1"/>
  <c r="S4699" i="1"/>
  <c r="R4715" i="1"/>
  <c r="S4715" i="1"/>
  <c r="R4731" i="1"/>
  <c r="S4731" i="1"/>
  <c r="R4747" i="1"/>
  <c r="S4747" i="1"/>
  <c r="R4763" i="1"/>
  <c r="S4763" i="1"/>
  <c r="R4779" i="1"/>
  <c r="S4779" i="1"/>
  <c r="R4795" i="1"/>
  <c r="S4795" i="1"/>
  <c r="R4811" i="1"/>
  <c r="S4811" i="1"/>
  <c r="R4827" i="1"/>
  <c r="S4827" i="1"/>
  <c r="R4843" i="1"/>
  <c r="S4843" i="1"/>
  <c r="R4859" i="1"/>
  <c r="S4859" i="1"/>
  <c r="R4875" i="1"/>
  <c r="S4875" i="1"/>
  <c r="R4891" i="1"/>
  <c r="S4891" i="1"/>
  <c r="R4907" i="1"/>
  <c r="S4907" i="1"/>
  <c r="R4923" i="1"/>
  <c r="S4923" i="1"/>
  <c r="R4939" i="1"/>
  <c r="S4939" i="1"/>
  <c r="R4955" i="1"/>
  <c r="S4955" i="1"/>
  <c r="R4971" i="1"/>
  <c r="S4971" i="1"/>
  <c r="R4987" i="1"/>
  <c r="S4987" i="1"/>
  <c r="R5003" i="1"/>
  <c r="S5003" i="1"/>
  <c r="R5019" i="1"/>
  <c r="S5019" i="1"/>
  <c r="R5035" i="1"/>
  <c r="S5035" i="1"/>
  <c r="R5051" i="1"/>
  <c r="S5051" i="1"/>
  <c r="R5067" i="1"/>
  <c r="S5067" i="1"/>
  <c r="R5083" i="1"/>
  <c r="S5083" i="1"/>
  <c r="R5099" i="1"/>
  <c r="S5099" i="1"/>
  <c r="R5115" i="1"/>
  <c r="S5115" i="1"/>
  <c r="R5131" i="1"/>
  <c r="S5131" i="1"/>
  <c r="R5147" i="1"/>
  <c r="S5147" i="1"/>
  <c r="R5163" i="1"/>
  <c r="S5163" i="1"/>
  <c r="R5179" i="1"/>
  <c r="S5179" i="1"/>
  <c r="R5195" i="1"/>
  <c r="S5195" i="1"/>
  <c r="R5211" i="1"/>
  <c r="S5211" i="1"/>
  <c r="R5227" i="1"/>
  <c r="S5227" i="1"/>
  <c r="R5243" i="1"/>
  <c r="S5243" i="1"/>
  <c r="R5259" i="1"/>
  <c r="S5259" i="1"/>
  <c r="R5275" i="1"/>
  <c r="S5275" i="1"/>
  <c r="R5291" i="1"/>
  <c r="S5291" i="1"/>
  <c r="R5307" i="1"/>
  <c r="S5307" i="1"/>
  <c r="R5323" i="1"/>
  <c r="S5323" i="1"/>
  <c r="R5339" i="1"/>
  <c r="S5339" i="1"/>
  <c r="R5355" i="1"/>
  <c r="S5355" i="1"/>
  <c r="R5371" i="1"/>
  <c r="S5371" i="1"/>
  <c r="R5387" i="1"/>
  <c r="S5387" i="1"/>
  <c r="R5403" i="1"/>
  <c r="S5403" i="1"/>
  <c r="R5419" i="1"/>
  <c r="S5419" i="1"/>
  <c r="R5435" i="1"/>
  <c r="S5435" i="1"/>
  <c r="R5451" i="1"/>
  <c r="S5451" i="1"/>
  <c r="R5467" i="1"/>
  <c r="S5467" i="1"/>
  <c r="R5483" i="1"/>
  <c r="S5483" i="1"/>
  <c r="R5499" i="1"/>
  <c r="S5499" i="1"/>
  <c r="R5515" i="1"/>
  <c r="S5515" i="1"/>
  <c r="R5531" i="1"/>
  <c r="S5531" i="1"/>
  <c r="R5547" i="1"/>
  <c r="S5547" i="1"/>
  <c r="R5563" i="1"/>
  <c r="S5563" i="1"/>
  <c r="R5579" i="1"/>
  <c r="S5579" i="1"/>
  <c r="R5595" i="1"/>
  <c r="S5595" i="1"/>
  <c r="R5611" i="1"/>
  <c r="S5611" i="1"/>
  <c r="R5627" i="1"/>
  <c r="S5627" i="1"/>
  <c r="R5643" i="1"/>
  <c r="S5643" i="1"/>
  <c r="R5659" i="1"/>
  <c r="S5659" i="1"/>
  <c r="R5675" i="1"/>
  <c r="S5675" i="1"/>
  <c r="R5691" i="1"/>
  <c r="S5691" i="1"/>
  <c r="R5707" i="1"/>
  <c r="S5707" i="1"/>
  <c r="R5723" i="1"/>
  <c r="S5723" i="1"/>
  <c r="R5739" i="1"/>
  <c r="S5739" i="1"/>
  <c r="R5755" i="1"/>
  <c r="S5755" i="1"/>
  <c r="R5771" i="1"/>
  <c r="S5771" i="1"/>
  <c r="R5787" i="1"/>
  <c r="S5787" i="1"/>
  <c r="R5803" i="1"/>
  <c r="S5803" i="1"/>
  <c r="R5819" i="1"/>
  <c r="S5819" i="1"/>
  <c r="R5835" i="1"/>
  <c r="S5835" i="1"/>
  <c r="R5851" i="1"/>
  <c r="S5851" i="1"/>
  <c r="R5867" i="1"/>
  <c r="S5867" i="1"/>
  <c r="R5883" i="1"/>
  <c r="S5883" i="1"/>
  <c r="R5899" i="1"/>
  <c r="S5899" i="1"/>
  <c r="R5915" i="1"/>
  <c r="S5915" i="1"/>
  <c r="R5931" i="1"/>
  <c r="S5931" i="1"/>
  <c r="R5947" i="1"/>
  <c r="S5947" i="1"/>
  <c r="R5963" i="1"/>
  <c r="S5963" i="1"/>
  <c r="R4432" i="1"/>
  <c r="S4432" i="1"/>
  <c r="R4448" i="1"/>
  <c r="S4448" i="1"/>
  <c r="R4464" i="1"/>
  <c r="S4464" i="1"/>
  <c r="R4480" i="1"/>
  <c r="S4480" i="1"/>
  <c r="R4496" i="1"/>
  <c r="S4496" i="1"/>
  <c r="R4512" i="1"/>
  <c r="S4512" i="1"/>
  <c r="R4528" i="1"/>
  <c r="S4528" i="1"/>
  <c r="R4544" i="1"/>
  <c r="S4544" i="1"/>
  <c r="R4560" i="1"/>
  <c r="S4560" i="1"/>
  <c r="R4576" i="1"/>
  <c r="S4576" i="1"/>
  <c r="R4592" i="1"/>
  <c r="S4592" i="1"/>
  <c r="R4608" i="1"/>
  <c r="S4608" i="1"/>
  <c r="R4624" i="1"/>
  <c r="S4624" i="1"/>
  <c r="R4640" i="1"/>
  <c r="S4640" i="1"/>
  <c r="R4656" i="1"/>
  <c r="S4656" i="1"/>
  <c r="R4672" i="1"/>
  <c r="S4672" i="1"/>
  <c r="R4688" i="1"/>
  <c r="S4688" i="1"/>
  <c r="R4704" i="1"/>
  <c r="S4704" i="1"/>
  <c r="R4720" i="1"/>
  <c r="S4720" i="1"/>
  <c r="R4736" i="1"/>
  <c r="S4736" i="1"/>
  <c r="R4752" i="1"/>
  <c r="S4752" i="1"/>
  <c r="R4768" i="1"/>
  <c r="S4768" i="1"/>
  <c r="R4784" i="1"/>
  <c r="S4784" i="1"/>
  <c r="R4800" i="1"/>
  <c r="S4800" i="1"/>
  <c r="R4816" i="1"/>
  <c r="S4816" i="1"/>
  <c r="R4832" i="1"/>
  <c r="S4832" i="1"/>
  <c r="R4848" i="1"/>
  <c r="S4848" i="1"/>
  <c r="R4864" i="1"/>
  <c r="S4864" i="1"/>
  <c r="R4880" i="1"/>
  <c r="S4880" i="1"/>
  <c r="R4896" i="1"/>
  <c r="S4896" i="1"/>
  <c r="R4912" i="1"/>
  <c r="S4912" i="1"/>
  <c r="R4928" i="1"/>
  <c r="S4928" i="1"/>
  <c r="R4944" i="1"/>
  <c r="S4944" i="1"/>
  <c r="R4960" i="1"/>
  <c r="S4960" i="1"/>
  <c r="R4976" i="1"/>
  <c r="S4976" i="1"/>
  <c r="R4992" i="1"/>
  <c r="S4992" i="1"/>
  <c r="R5008" i="1"/>
  <c r="S5008" i="1"/>
  <c r="R5024" i="1"/>
  <c r="S5024" i="1"/>
  <c r="R5040" i="1"/>
  <c r="S5040" i="1"/>
  <c r="R5056" i="1"/>
  <c r="S5056" i="1"/>
  <c r="R5072" i="1"/>
  <c r="S5072" i="1"/>
  <c r="R5088" i="1"/>
  <c r="S5088" i="1"/>
  <c r="R5104" i="1"/>
  <c r="S5104" i="1"/>
  <c r="R5120" i="1"/>
  <c r="S5120" i="1"/>
  <c r="R5136" i="1"/>
  <c r="S5136" i="1"/>
  <c r="R5152" i="1"/>
  <c r="S5152" i="1"/>
  <c r="R5168" i="1"/>
  <c r="S5168" i="1"/>
  <c r="R5184" i="1"/>
  <c r="S5184" i="1"/>
  <c r="R5200" i="1"/>
  <c r="S5200" i="1"/>
  <c r="R5216" i="1"/>
  <c r="S5216" i="1"/>
  <c r="R5232" i="1"/>
  <c r="S5232" i="1"/>
  <c r="R5248" i="1"/>
  <c r="S5248" i="1"/>
  <c r="R5264" i="1"/>
  <c r="S5264" i="1"/>
  <c r="R5280" i="1"/>
  <c r="S5280" i="1"/>
  <c r="R5296" i="1"/>
  <c r="S5296" i="1"/>
  <c r="R5312" i="1"/>
  <c r="S5312" i="1"/>
  <c r="R5328" i="1"/>
  <c r="S5328" i="1"/>
  <c r="R5344" i="1"/>
  <c r="S5344" i="1"/>
  <c r="R5360" i="1"/>
  <c r="S5360" i="1"/>
  <c r="R5376" i="1"/>
  <c r="S5376" i="1"/>
  <c r="R5392" i="1"/>
  <c r="S5392" i="1"/>
  <c r="R5408" i="1"/>
  <c r="S5408" i="1"/>
  <c r="R5424" i="1"/>
  <c r="S5424" i="1"/>
  <c r="R5440" i="1"/>
  <c r="S5440" i="1"/>
  <c r="R5456" i="1"/>
  <c r="S5456" i="1"/>
  <c r="R5472" i="1"/>
  <c r="S5472" i="1"/>
  <c r="R5488" i="1"/>
  <c r="S5488" i="1"/>
  <c r="R5504" i="1"/>
  <c r="S5504" i="1"/>
  <c r="R5520" i="1"/>
  <c r="S5520" i="1"/>
  <c r="R5536" i="1"/>
  <c r="S5536" i="1"/>
  <c r="R5552" i="1"/>
  <c r="S5552" i="1"/>
  <c r="R5568" i="1"/>
  <c r="S5568" i="1"/>
  <c r="R5584" i="1"/>
  <c r="S5584" i="1"/>
  <c r="R5600" i="1"/>
  <c r="S5600" i="1"/>
  <c r="R5616" i="1"/>
  <c r="S5616" i="1"/>
  <c r="R5632" i="1"/>
  <c r="S5632" i="1"/>
  <c r="R5648" i="1"/>
  <c r="S5648" i="1"/>
  <c r="R5664" i="1"/>
  <c r="S5664" i="1"/>
  <c r="R5680" i="1"/>
  <c r="S5680" i="1"/>
  <c r="R5696" i="1"/>
  <c r="S5696" i="1"/>
  <c r="R5712" i="1"/>
  <c r="S5712" i="1"/>
  <c r="R5728" i="1"/>
  <c r="S5728" i="1"/>
  <c r="R5744" i="1"/>
  <c r="S5744" i="1"/>
  <c r="R5760" i="1"/>
  <c r="S5760" i="1"/>
  <c r="R5776" i="1"/>
  <c r="S5776" i="1"/>
  <c r="R5792" i="1"/>
  <c r="S5792" i="1"/>
  <c r="R5808" i="1"/>
  <c r="S5808" i="1"/>
  <c r="R5824" i="1"/>
  <c r="S5824" i="1"/>
  <c r="R5840" i="1"/>
  <c r="S5840" i="1"/>
  <c r="R5856" i="1"/>
  <c r="S5856" i="1"/>
  <c r="R5872" i="1"/>
  <c r="S5872" i="1"/>
  <c r="R5888" i="1"/>
  <c r="S5888" i="1"/>
  <c r="R5904" i="1"/>
  <c r="S5904" i="1"/>
  <c r="R5920" i="1"/>
  <c r="S5920" i="1"/>
  <c r="R5936" i="1"/>
  <c r="S5936" i="1"/>
  <c r="R5952" i="1"/>
  <c r="S5952" i="1"/>
  <c r="R5968" i="1"/>
  <c r="S5968" i="1"/>
  <c r="R5984" i="1"/>
  <c r="S5984" i="1"/>
  <c r="R6000" i="1"/>
  <c r="S6000" i="1"/>
  <c r="R6016" i="1"/>
  <c r="S6016" i="1"/>
  <c r="R6032" i="1"/>
  <c r="S6032" i="1"/>
  <c r="R6048" i="1"/>
  <c r="S6048" i="1"/>
  <c r="R6064" i="1"/>
  <c r="S6064" i="1"/>
  <c r="R6080" i="1"/>
  <c r="S6080" i="1"/>
  <c r="R6096" i="1"/>
  <c r="S6096" i="1"/>
  <c r="R6112" i="1"/>
  <c r="S6112" i="1"/>
  <c r="R6128" i="1"/>
  <c r="S6128" i="1"/>
  <c r="R6144" i="1"/>
  <c r="S6144" i="1"/>
  <c r="R6160" i="1"/>
  <c r="S6160" i="1"/>
  <c r="R6176" i="1"/>
  <c r="S6176" i="1"/>
  <c r="R6192" i="1"/>
  <c r="S6192" i="1"/>
  <c r="R6208" i="1"/>
  <c r="S6208" i="1"/>
  <c r="R6224" i="1"/>
  <c r="S6224" i="1"/>
  <c r="R6240" i="1"/>
  <c r="S6240" i="1"/>
  <c r="R6256" i="1"/>
  <c r="S6256" i="1"/>
  <c r="R6272" i="1"/>
  <c r="S6272" i="1"/>
  <c r="R6288" i="1"/>
  <c r="S6288" i="1"/>
  <c r="R6304" i="1"/>
  <c r="S6304" i="1"/>
  <c r="R6320" i="1"/>
  <c r="S6320" i="1"/>
  <c r="R6336" i="1"/>
  <c r="S6336" i="1"/>
  <c r="R6352" i="1"/>
  <c r="S6352" i="1"/>
  <c r="R6368" i="1"/>
  <c r="S6368" i="1"/>
  <c r="R6384" i="1"/>
  <c r="S6384" i="1"/>
  <c r="R6400" i="1"/>
  <c r="S6400" i="1"/>
  <c r="R6416" i="1"/>
  <c r="S6416" i="1"/>
  <c r="R6432" i="1"/>
  <c r="S6432" i="1"/>
  <c r="R6448" i="1"/>
  <c r="S6448" i="1"/>
  <c r="R6464" i="1"/>
  <c r="S6464" i="1"/>
  <c r="R6480" i="1"/>
  <c r="S6480" i="1"/>
  <c r="R6496" i="1"/>
  <c r="S6496" i="1"/>
  <c r="R6512" i="1"/>
  <c r="S6512" i="1"/>
  <c r="R6528" i="1"/>
  <c r="S6528" i="1"/>
  <c r="R6544" i="1"/>
  <c r="S6544" i="1"/>
  <c r="R6560" i="1"/>
  <c r="S6560" i="1"/>
  <c r="R6576" i="1"/>
  <c r="S6576" i="1"/>
  <c r="R6592" i="1"/>
  <c r="S6592" i="1"/>
  <c r="R6608" i="1"/>
  <c r="S6608" i="1"/>
  <c r="R6624" i="1"/>
  <c r="S6624" i="1"/>
  <c r="R6640" i="1"/>
  <c r="S6640" i="1"/>
  <c r="R6656" i="1"/>
  <c r="S6656" i="1"/>
  <c r="R6672" i="1"/>
  <c r="S6672" i="1"/>
  <c r="R6688" i="1"/>
  <c r="S6688" i="1"/>
  <c r="R6704" i="1"/>
  <c r="S6704" i="1"/>
  <c r="R6720" i="1"/>
  <c r="S6720" i="1"/>
  <c r="R6736" i="1"/>
  <c r="S6736" i="1"/>
  <c r="R6752" i="1"/>
  <c r="S6752" i="1"/>
  <c r="R6768" i="1"/>
  <c r="S6768" i="1"/>
  <c r="R6784" i="1"/>
  <c r="S6784" i="1"/>
  <c r="R6800" i="1"/>
  <c r="S6800" i="1"/>
  <c r="R6816" i="1"/>
  <c r="S6816" i="1"/>
  <c r="R6832" i="1"/>
  <c r="S6832" i="1"/>
  <c r="R6848" i="1"/>
  <c r="S6848" i="1"/>
  <c r="R6864" i="1"/>
  <c r="S6864" i="1"/>
  <c r="R6880" i="1"/>
  <c r="S6880" i="1"/>
  <c r="R6896" i="1"/>
  <c r="S6896" i="1"/>
  <c r="R6912" i="1"/>
  <c r="S6912" i="1"/>
  <c r="R6928" i="1"/>
  <c r="S6928" i="1"/>
  <c r="R6944" i="1"/>
  <c r="S6944" i="1"/>
  <c r="R6960" i="1"/>
  <c r="S6960" i="1"/>
  <c r="R6976" i="1"/>
  <c r="S6976" i="1"/>
  <c r="R6992" i="1"/>
  <c r="S6992" i="1"/>
  <c r="R7008" i="1"/>
  <c r="S7008" i="1"/>
  <c r="R7024" i="1"/>
  <c r="S7024" i="1"/>
  <c r="R7040" i="1"/>
  <c r="S7040" i="1"/>
  <c r="R7056" i="1"/>
  <c r="S7056" i="1"/>
  <c r="R7072" i="1"/>
  <c r="S7072" i="1"/>
  <c r="R7088" i="1"/>
  <c r="S7088" i="1"/>
  <c r="R7104" i="1"/>
  <c r="S7104" i="1"/>
  <c r="R7120" i="1"/>
  <c r="S7120" i="1"/>
  <c r="R7136" i="1"/>
  <c r="S7136" i="1"/>
  <c r="R7152" i="1"/>
  <c r="S7152" i="1"/>
  <c r="R7168" i="1"/>
  <c r="S7168" i="1"/>
  <c r="R4729" i="1"/>
  <c r="S4729" i="1"/>
  <c r="R4745" i="1"/>
  <c r="S4745" i="1"/>
  <c r="R4761" i="1"/>
  <c r="S4761" i="1"/>
  <c r="R4777" i="1"/>
  <c r="S4777" i="1"/>
  <c r="R4793" i="1"/>
  <c r="S4793" i="1"/>
  <c r="R4809" i="1"/>
  <c r="S4809" i="1"/>
  <c r="R4825" i="1"/>
  <c r="S4825" i="1"/>
  <c r="R4841" i="1"/>
  <c r="S4841" i="1"/>
  <c r="R4857" i="1"/>
  <c r="S4857" i="1"/>
  <c r="R4873" i="1"/>
  <c r="S4873" i="1"/>
  <c r="R4889" i="1"/>
  <c r="S4889" i="1"/>
  <c r="R4905" i="1"/>
  <c r="S4905" i="1"/>
  <c r="R4921" i="1"/>
  <c r="S4921" i="1"/>
  <c r="R4937" i="1"/>
  <c r="S4937" i="1"/>
  <c r="R4953" i="1"/>
  <c r="S4953" i="1"/>
  <c r="R4969" i="1"/>
  <c r="S4969" i="1"/>
  <c r="R4985" i="1"/>
  <c r="S4985" i="1"/>
  <c r="R5001" i="1"/>
  <c r="S5001" i="1"/>
  <c r="R5017" i="1"/>
  <c r="S5017" i="1"/>
  <c r="R5033" i="1"/>
  <c r="S5033" i="1"/>
  <c r="R5049" i="1"/>
  <c r="S5049" i="1"/>
  <c r="R5065" i="1"/>
  <c r="S5065" i="1"/>
  <c r="R5081" i="1"/>
  <c r="S5081" i="1"/>
  <c r="R5097" i="1"/>
  <c r="S5097" i="1"/>
  <c r="R5113" i="1"/>
  <c r="S5113" i="1"/>
  <c r="R5129" i="1"/>
  <c r="S5129" i="1"/>
  <c r="R5145" i="1"/>
  <c r="S5145" i="1"/>
  <c r="R5161" i="1"/>
  <c r="S5161" i="1"/>
  <c r="R5177" i="1"/>
  <c r="S5177" i="1"/>
  <c r="R5193" i="1"/>
  <c r="S5193" i="1"/>
  <c r="R5209" i="1"/>
  <c r="S5209" i="1"/>
  <c r="R5225" i="1"/>
  <c r="S5225" i="1"/>
  <c r="R5241" i="1"/>
  <c r="S5241" i="1"/>
  <c r="R5257" i="1"/>
  <c r="H5257" i="1" s="1"/>
  <c r="I5257" i="1" s="1"/>
  <c r="S5257" i="1"/>
  <c r="R5273" i="1"/>
  <c r="S5273" i="1"/>
  <c r="R5289" i="1"/>
  <c r="H5289" i="1" s="1"/>
  <c r="I5289" i="1" s="1"/>
  <c r="S5289" i="1"/>
  <c r="R5305" i="1"/>
  <c r="S5305" i="1"/>
  <c r="R5321" i="1"/>
  <c r="H5321" i="1" s="1"/>
  <c r="I5321" i="1" s="1"/>
  <c r="S5321" i="1"/>
  <c r="R5337" i="1"/>
  <c r="S5337" i="1"/>
  <c r="R5353" i="1"/>
  <c r="H5353" i="1" s="1"/>
  <c r="I5353" i="1" s="1"/>
  <c r="S5353" i="1"/>
  <c r="R5369" i="1"/>
  <c r="S5369" i="1"/>
  <c r="R5385" i="1"/>
  <c r="H5385" i="1" s="1"/>
  <c r="I5385" i="1" s="1"/>
  <c r="S5385" i="1"/>
  <c r="R5401" i="1"/>
  <c r="S5401" i="1"/>
  <c r="R5417" i="1"/>
  <c r="H5417" i="1" s="1"/>
  <c r="I5417" i="1" s="1"/>
  <c r="S5417" i="1"/>
  <c r="R5433" i="1"/>
  <c r="S5433" i="1"/>
  <c r="R5449" i="1"/>
  <c r="H5449" i="1" s="1"/>
  <c r="I5449" i="1" s="1"/>
  <c r="S5449" i="1"/>
  <c r="R5465" i="1"/>
  <c r="S5465" i="1"/>
  <c r="R5481" i="1"/>
  <c r="H5481" i="1" s="1"/>
  <c r="I5481" i="1" s="1"/>
  <c r="S5481" i="1"/>
  <c r="R5497" i="1"/>
  <c r="S5497" i="1"/>
  <c r="R5513" i="1"/>
  <c r="H5513" i="1" s="1"/>
  <c r="I5513" i="1" s="1"/>
  <c r="S5513" i="1"/>
  <c r="R5529" i="1"/>
  <c r="S5529" i="1"/>
  <c r="R5545" i="1"/>
  <c r="H5545" i="1" s="1"/>
  <c r="I5545" i="1" s="1"/>
  <c r="S5545" i="1"/>
  <c r="R5561" i="1"/>
  <c r="S5561" i="1"/>
  <c r="R5577" i="1"/>
  <c r="H5577" i="1" s="1"/>
  <c r="I5577" i="1" s="1"/>
  <c r="S5577" i="1"/>
  <c r="R5593" i="1"/>
  <c r="S5593" i="1"/>
  <c r="R5609" i="1"/>
  <c r="H5609" i="1" s="1"/>
  <c r="I5609" i="1" s="1"/>
  <c r="S5609" i="1"/>
  <c r="R5625" i="1"/>
  <c r="S5625" i="1"/>
  <c r="R5641" i="1"/>
  <c r="H5641" i="1" s="1"/>
  <c r="I5641" i="1" s="1"/>
  <c r="S5641" i="1"/>
  <c r="R5657" i="1"/>
  <c r="S5657" i="1"/>
  <c r="R5673" i="1"/>
  <c r="H5673" i="1" s="1"/>
  <c r="I5673" i="1" s="1"/>
  <c r="S5673" i="1"/>
  <c r="R5689" i="1"/>
  <c r="S5689" i="1"/>
  <c r="R5705" i="1"/>
  <c r="H5705" i="1" s="1"/>
  <c r="I5705" i="1" s="1"/>
  <c r="S5705" i="1"/>
  <c r="R5721" i="1"/>
  <c r="S5721" i="1"/>
  <c r="R5737" i="1"/>
  <c r="H5737" i="1" s="1"/>
  <c r="I5737" i="1" s="1"/>
  <c r="S5737" i="1"/>
  <c r="R5753" i="1"/>
  <c r="S5753" i="1"/>
  <c r="R5769" i="1"/>
  <c r="H5769" i="1" s="1"/>
  <c r="I5769" i="1" s="1"/>
  <c r="S5769" i="1"/>
  <c r="R5785" i="1"/>
  <c r="S5785" i="1"/>
  <c r="R5801" i="1"/>
  <c r="H5801" i="1" s="1"/>
  <c r="I5801" i="1" s="1"/>
  <c r="S5801" i="1"/>
  <c r="R5817" i="1"/>
  <c r="S5817" i="1"/>
  <c r="R5833" i="1"/>
  <c r="H5833" i="1" s="1"/>
  <c r="I5833" i="1" s="1"/>
  <c r="S5833" i="1"/>
  <c r="R5849" i="1"/>
  <c r="S5849" i="1"/>
  <c r="R5865" i="1"/>
  <c r="H5865" i="1" s="1"/>
  <c r="I5865" i="1" s="1"/>
  <c r="S5865" i="1"/>
  <c r="R5881" i="1"/>
  <c r="S5881" i="1"/>
  <c r="R5897" i="1"/>
  <c r="H5897" i="1" s="1"/>
  <c r="I5897" i="1" s="1"/>
  <c r="S5897" i="1"/>
  <c r="R5913" i="1"/>
  <c r="S5913" i="1"/>
  <c r="R5929" i="1"/>
  <c r="H5929" i="1" s="1"/>
  <c r="I5929" i="1" s="1"/>
  <c r="S5929" i="1"/>
  <c r="R5945" i="1"/>
  <c r="S5945" i="1"/>
  <c r="R5961" i="1"/>
  <c r="H5961" i="1" s="1"/>
  <c r="I5961" i="1" s="1"/>
  <c r="S5961" i="1"/>
  <c r="R5977" i="1"/>
  <c r="S5977" i="1"/>
  <c r="R5993" i="1"/>
  <c r="H5993" i="1" s="1"/>
  <c r="I5993" i="1" s="1"/>
  <c r="S5993" i="1"/>
  <c r="R6009" i="1"/>
  <c r="S6009" i="1"/>
  <c r="R6025" i="1"/>
  <c r="H6025" i="1" s="1"/>
  <c r="I6025" i="1" s="1"/>
  <c r="S6025" i="1"/>
  <c r="R6041" i="1"/>
  <c r="S6041" i="1"/>
  <c r="R6057" i="1"/>
  <c r="H6057" i="1" s="1"/>
  <c r="I6057" i="1" s="1"/>
  <c r="S6057" i="1"/>
  <c r="R6073" i="1"/>
  <c r="S6073" i="1"/>
  <c r="R6089" i="1"/>
  <c r="H6089" i="1" s="1"/>
  <c r="I6089" i="1" s="1"/>
  <c r="S6089" i="1"/>
  <c r="R6105" i="1"/>
  <c r="S6105" i="1"/>
  <c r="R6121" i="1"/>
  <c r="H6121" i="1" s="1"/>
  <c r="I6121" i="1" s="1"/>
  <c r="S6121" i="1"/>
  <c r="R6137" i="1"/>
  <c r="S6137" i="1"/>
  <c r="R6153" i="1"/>
  <c r="H6153" i="1" s="1"/>
  <c r="I6153" i="1" s="1"/>
  <c r="S6153" i="1"/>
  <c r="R6169" i="1"/>
  <c r="S6169" i="1"/>
  <c r="R6185" i="1"/>
  <c r="H6185" i="1" s="1"/>
  <c r="I6185" i="1" s="1"/>
  <c r="S6185" i="1"/>
  <c r="R6201" i="1"/>
  <c r="S6201" i="1"/>
  <c r="R6217" i="1"/>
  <c r="H6217" i="1" s="1"/>
  <c r="I6217" i="1" s="1"/>
  <c r="S6217" i="1"/>
  <c r="R6233" i="1"/>
  <c r="S6233" i="1"/>
  <c r="R6249" i="1"/>
  <c r="H6249" i="1" s="1"/>
  <c r="I6249" i="1" s="1"/>
  <c r="S6249" i="1"/>
  <c r="R6265" i="1"/>
  <c r="S6265" i="1"/>
  <c r="R6281" i="1"/>
  <c r="H6281" i="1" s="1"/>
  <c r="I6281" i="1" s="1"/>
  <c r="S6281" i="1"/>
  <c r="R6297" i="1"/>
  <c r="S6297" i="1"/>
  <c r="R6313" i="1"/>
  <c r="H6313" i="1" s="1"/>
  <c r="I6313" i="1" s="1"/>
  <c r="S6313" i="1"/>
  <c r="R6329" i="1"/>
  <c r="S6329" i="1"/>
  <c r="R6345" i="1"/>
  <c r="H6345" i="1" s="1"/>
  <c r="I6345" i="1" s="1"/>
  <c r="S6345" i="1"/>
  <c r="R6361" i="1"/>
  <c r="S6361" i="1"/>
  <c r="R6377" i="1"/>
  <c r="H6377" i="1" s="1"/>
  <c r="I6377" i="1" s="1"/>
  <c r="S6377" i="1"/>
  <c r="R6393" i="1"/>
  <c r="S6393" i="1"/>
  <c r="R6409" i="1"/>
  <c r="H6409" i="1" s="1"/>
  <c r="I6409" i="1" s="1"/>
  <c r="S6409" i="1"/>
  <c r="R6425" i="1"/>
  <c r="S6425" i="1"/>
  <c r="R6441" i="1"/>
  <c r="H6441" i="1" s="1"/>
  <c r="I6441" i="1" s="1"/>
  <c r="S6441" i="1"/>
  <c r="R6457" i="1"/>
  <c r="S6457" i="1"/>
  <c r="R6473" i="1"/>
  <c r="H6473" i="1" s="1"/>
  <c r="I6473" i="1" s="1"/>
  <c r="S6473" i="1"/>
  <c r="R6489" i="1"/>
  <c r="S6489" i="1"/>
  <c r="R6505" i="1"/>
  <c r="H6505" i="1" s="1"/>
  <c r="I6505" i="1" s="1"/>
  <c r="S6505" i="1"/>
  <c r="R6521" i="1"/>
  <c r="S6521" i="1"/>
  <c r="R6537" i="1"/>
  <c r="H6537" i="1" s="1"/>
  <c r="I6537" i="1" s="1"/>
  <c r="S6537" i="1"/>
  <c r="R6553" i="1"/>
  <c r="S6553" i="1"/>
  <c r="R6569" i="1"/>
  <c r="H6569" i="1" s="1"/>
  <c r="I6569" i="1" s="1"/>
  <c r="S6569" i="1"/>
  <c r="R6585" i="1"/>
  <c r="S6585" i="1"/>
  <c r="R6601" i="1"/>
  <c r="H6601" i="1" s="1"/>
  <c r="I6601" i="1" s="1"/>
  <c r="S6601" i="1"/>
  <c r="R6617" i="1"/>
  <c r="S6617" i="1"/>
  <c r="R6633" i="1"/>
  <c r="H6633" i="1" s="1"/>
  <c r="I6633" i="1" s="1"/>
  <c r="S6633" i="1"/>
  <c r="R6649" i="1"/>
  <c r="S6649" i="1"/>
  <c r="R6665" i="1"/>
  <c r="H6665" i="1" s="1"/>
  <c r="I6665" i="1" s="1"/>
  <c r="S6665" i="1"/>
  <c r="R6681" i="1"/>
  <c r="S6681" i="1"/>
  <c r="R6697" i="1"/>
  <c r="H6697" i="1" s="1"/>
  <c r="I6697" i="1" s="1"/>
  <c r="S6697" i="1"/>
  <c r="R6713" i="1"/>
  <c r="S6713" i="1"/>
  <c r="R6729" i="1"/>
  <c r="H6729" i="1" s="1"/>
  <c r="I6729" i="1" s="1"/>
  <c r="S6729" i="1"/>
  <c r="R6745" i="1"/>
  <c r="S6745" i="1"/>
  <c r="R6761" i="1"/>
  <c r="H6761" i="1" s="1"/>
  <c r="I6761" i="1" s="1"/>
  <c r="S6761" i="1"/>
  <c r="R6777" i="1"/>
  <c r="S6777" i="1"/>
  <c r="R6793" i="1"/>
  <c r="H6793" i="1" s="1"/>
  <c r="I6793" i="1" s="1"/>
  <c r="S6793" i="1"/>
  <c r="R6809" i="1"/>
  <c r="S6809" i="1"/>
  <c r="R6825" i="1"/>
  <c r="H6825" i="1" s="1"/>
  <c r="I6825" i="1" s="1"/>
  <c r="S6825" i="1"/>
  <c r="R6841" i="1"/>
  <c r="S6841" i="1"/>
  <c r="R6857" i="1"/>
  <c r="H6857" i="1" s="1"/>
  <c r="I6857" i="1" s="1"/>
  <c r="S6857" i="1"/>
  <c r="R6873" i="1"/>
  <c r="S6873" i="1"/>
  <c r="R6889" i="1"/>
  <c r="H6889" i="1" s="1"/>
  <c r="I6889" i="1" s="1"/>
  <c r="S6889" i="1"/>
  <c r="R6905" i="1"/>
  <c r="S6905" i="1"/>
  <c r="R6921" i="1"/>
  <c r="H6921" i="1" s="1"/>
  <c r="I6921" i="1" s="1"/>
  <c r="S6921" i="1"/>
  <c r="R6937" i="1"/>
  <c r="S6937" i="1"/>
  <c r="R6953" i="1"/>
  <c r="H6953" i="1" s="1"/>
  <c r="I6953" i="1" s="1"/>
  <c r="S6953" i="1"/>
  <c r="R6969" i="1"/>
  <c r="S6969" i="1"/>
  <c r="R6985" i="1"/>
  <c r="H6985" i="1" s="1"/>
  <c r="I6985" i="1" s="1"/>
  <c r="S6985" i="1"/>
  <c r="R7001" i="1"/>
  <c r="S7001" i="1"/>
  <c r="R7017" i="1"/>
  <c r="H7017" i="1" s="1"/>
  <c r="I7017" i="1" s="1"/>
  <c r="S7017" i="1"/>
  <c r="R7033" i="1"/>
  <c r="S7033" i="1"/>
  <c r="R7049" i="1"/>
  <c r="H7049" i="1" s="1"/>
  <c r="I7049" i="1" s="1"/>
  <c r="S7049" i="1"/>
  <c r="R7065" i="1"/>
  <c r="S7065" i="1"/>
  <c r="R7081" i="1"/>
  <c r="H7081" i="1" s="1"/>
  <c r="I7081" i="1" s="1"/>
  <c r="S7081" i="1"/>
  <c r="R7097" i="1"/>
  <c r="S7097" i="1"/>
  <c r="R7113" i="1"/>
  <c r="H7113" i="1" s="1"/>
  <c r="I7113" i="1" s="1"/>
  <c r="S7113" i="1"/>
  <c r="R7129" i="1"/>
  <c r="S7129" i="1"/>
  <c r="R7145" i="1"/>
  <c r="H7145" i="1" s="1"/>
  <c r="I7145" i="1" s="1"/>
  <c r="S7145" i="1"/>
  <c r="R7161" i="1"/>
  <c r="S7161" i="1"/>
  <c r="R4398" i="1"/>
  <c r="H4398" i="1" s="1"/>
  <c r="I4398" i="1" s="1"/>
  <c r="S4398" i="1"/>
  <c r="R4414" i="1"/>
  <c r="S4414" i="1"/>
  <c r="R4430" i="1"/>
  <c r="H4430" i="1" s="1"/>
  <c r="I4430" i="1" s="1"/>
  <c r="S4430" i="1"/>
  <c r="R4446" i="1"/>
  <c r="S4446" i="1"/>
  <c r="R4462" i="1"/>
  <c r="H4462" i="1" s="1"/>
  <c r="I4462" i="1" s="1"/>
  <c r="S4462" i="1"/>
  <c r="R4478" i="1"/>
  <c r="S4478" i="1"/>
  <c r="R4494" i="1"/>
  <c r="H4494" i="1" s="1"/>
  <c r="I4494" i="1" s="1"/>
  <c r="S4494" i="1"/>
  <c r="R4510" i="1"/>
  <c r="S4510" i="1"/>
  <c r="R4526" i="1"/>
  <c r="H4526" i="1" s="1"/>
  <c r="I4526" i="1" s="1"/>
  <c r="S4526" i="1"/>
  <c r="R4542" i="1"/>
  <c r="S4542" i="1"/>
  <c r="R4558" i="1"/>
  <c r="H4558" i="1" s="1"/>
  <c r="I4558" i="1" s="1"/>
  <c r="S4558" i="1"/>
  <c r="R4574" i="1"/>
  <c r="S4574" i="1"/>
  <c r="R4590" i="1"/>
  <c r="H4590" i="1" s="1"/>
  <c r="I4590" i="1" s="1"/>
  <c r="S4590" i="1"/>
  <c r="R4606" i="1"/>
  <c r="S4606" i="1"/>
  <c r="R4622" i="1"/>
  <c r="H4622" i="1" s="1"/>
  <c r="I4622" i="1" s="1"/>
  <c r="S4622" i="1"/>
  <c r="R4638" i="1"/>
  <c r="S4638" i="1"/>
  <c r="R4654" i="1"/>
  <c r="H4654" i="1" s="1"/>
  <c r="I4654" i="1" s="1"/>
  <c r="S4654" i="1"/>
  <c r="R4670" i="1"/>
  <c r="S4670" i="1"/>
  <c r="R4686" i="1"/>
  <c r="H4686" i="1" s="1"/>
  <c r="I4686" i="1" s="1"/>
  <c r="S4686" i="1"/>
  <c r="R4702" i="1"/>
  <c r="S4702" i="1"/>
  <c r="R4718" i="1"/>
  <c r="H4718" i="1" s="1"/>
  <c r="I4718" i="1" s="1"/>
  <c r="S4718" i="1"/>
  <c r="R4734" i="1"/>
  <c r="S4734" i="1"/>
  <c r="R4750" i="1"/>
  <c r="H4750" i="1" s="1"/>
  <c r="I4750" i="1" s="1"/>
  <c r="S4750" i="1"/>
  <c r="R4766" i="1"/>
  <c r="S4766" i="1"/>
  <c r="R4782" i="1"/>
  <c r="H4782" i="1" s="1"/>
  <c r="I4782" i="1" s="1"/>
  <c r="S4782" i="1"/>
  <c r="R4798" i="1"/>
  <c r="S4798" i="1"/>
  <c r="R4814" i="1"/>
  <c r="H4814" i="1" s="1"/>
  <c r="I4814" i="1" s="1"/>
  <c r="S4814" i="1"/>
  <c r="R4830" i="1"/>
  <c r="S4830" i="1"/>
  <c r="R4846" i="1"/>
  <c r="H4846" i="1" s="1"/>
  <c r="I4846" i="1" s="1"/>
  <c r="S4846" i="1"/>
  <c r="R4862" i="1"/>
  <c r="S4862" i="1"/>
  <c r="R4878" i="1"/>
  <c r="H4878" i="1" s="1"/>
  <c r="I4878" i="1" s="1"/>
  <c r="S4878" i="1"/>
  <c r="R4894" i="1"/>
  <c r="S4894" i="1"/>
  <c r="R4910" i="1"/>
  <c r="H4910" i="1" s="1"/>
  <c r="I4910" i="1" s="1"/>
  <c r="S4910" i="1"/>
  <c r="R4926" i="1"/>
  <c r="S4926" i="1"/>
  <c r="R4942" i="1"/>
  <c r="H4942" i="1" s="1"/>
  <c r="I4942" i="1" s="1"/>
  <c r="S4942" i="1"/>
  <c r="R4958" i="1"/>
  <c r="S4958" i="1"/>
  <c r="R4974" i="1"/>
  <c r="H4974" i="1" s="1"/>
  <c r="I4974" i="1" s="1"/>
  <c r="S4974" i="1"/>
  <c r="R4990" i="1"/>
  <c r="S4990" i="1"/>
  <c r="R5006" i="1"/>
  <c r="H5006" i="1" s="1"/>
  <c r="I5006" i="1" s="1"/>
  <c r="S5006" i="1"/>
  <c r="R5022" i="1"/>
  <c r="S5022" i="1"/>
  <c r="R5038" i="1"/>
  <c r="H5038" i="1" s="1"/>
  <c r="I5038" i="1" s="1"/>
  <c r="S5038" i="1"/>
  <c r="R5054" i="1"/>
  <c r="S5054" i="1"/>
  <c r="R5070" i="1"/>
  <c r="H5070" i="1" s="1"/>
  <c r="I5070" i="1" s="1"/>
  <c r="S5070" i="1"/>
  <c r="R5086" i="1"/>
  <c r="S5086" i="1"/>
  <c r="R5102" i="1"/>
  <c r="H5102" i="1" s="1"/>
  <c r="I5102" i="1" s="1"/>
  <c r="S5102" i="1"/>
  <c r="R5118" i="1"/>
  <c r="S5118" i="1"/>
  <c r="R5134" i="1"/>
  <c r="H5134" i="1" s="1"/>
  <c r="I5134" i="1" s="1"/>
  <c r="S5134" i="1"/>
  <c r="R5150" i="1"/>
  <c r="S5150" i="1"/>
  <c r="R5166" i="1"/>
  <c r="H5166" i="1" s="1"/>
  <c r="I5166" i="1" s="1"/>
  <c r="S5166" i="1"/>
  <c r="R5182" i="1"/>
  <c r="S5182" i="1"/>
  <c r="R5198" i="1"/>
  <c r="H5198" i="1" s="1"/>
  <c r="I5198" i="1" s="1"/>
  <c r="S5198" i="1"/>
  <c r="R5214" i="1"/>
  <c r="S5214" i="1"/>
  <c r="R5230" i="1"/>
  <c r="H5230" i="1" s="1"/>
  <c r="I5230" i="1" s="1"/>
  <c r="S5230" i="1"/>
  <c r="R5246" i="1"/>
  <c r="S5246" i="1"/>
  <c r="R5262" i="1"/>
  <c r="H5262" i="1" s="1"/>
  <c r="I5262" i="1" s="1"/>
  <c r="S5262" i="1"/>
  <c r="R5278" i="1"/>
  <c r="S5278" i="1"/>
  <c r="R5294" i="1"/>
  <c r="H5294" i="1" s="1"/>
  <c r="I5294" i="1" s="1"/>
  <c r="S5294" i="1"/>
  <c r="R5310" i="1"/>
  <c r="S5310" i="1"/>
  <c r="R5326" i="1"/>
  <c r="H5326" i="1" s="1"/>
  <c r="I5326" i="1" s="1"/>
  <c r="S5326" i="1"/>
  <c r="R5342" i="1"/>
  <c r="S5342" i="1"/>
  <c r="R5358" i="1"/>
  <c r="H5358" i="1" s="1"/>
  <c r="I5358" i="1" s="1"/>
  <c r="S5358" i="1"/>
  <c r="R5374" i="1"/>
  <c r="S5374" i="1"/>
  <c r="R5390" i="1"/>
  <c r="H5390" i="1" s="1"/>
  <c r="I5390" i="1" s="1"/>
  <c r="S5390" i="1"/>
  <c r="R5406" i="1"/>
  <c r="S5406" i="1"/>
  <c r="R5422" i="1"/>
  <c r="H5422" i="1" s="1"/>
  <c r="I5422" i="1" s="1"/>
  <c r="S5422" i="1"/>
  <c r="R5438" i="1"/>
  <c r="S5438" i="1"/>
  <c r="R5454" i="1"/>
  <c r="H5454" i="1" s="1"/>
  <c r="I5454" i="1" s="1"/>
  <c r="S5454" i="1"/>
  <c r="R5470" i="1"/>
  <c r="S5470" i="1"/>
  <c r="R5486" i="1"/>
  <c r="H5486" i="1" s="1"/>
  <c r="I5486" i="1" s="1"/>
  <c r="S5486" i="1"/>
  <c r="R5502" i="1"/>
  <c r="S5502" i="1"/>
  <c r="R5518" i="1"/>
  <c r="H5518" i="1" s="1"/>
  <c r="I5518" i="1" s="1"/>
  <c r="S5518" i="1"/>
  <c r="R5534" i="1"/>
  <c r="S5534" i="1"/>
  <c r="R5550" i="1"/>
  <c r="H5550" i="1" s="1"/>
  <c r="I5550" i="1" s="1"/>
  <c r="S5550" i="1"/>
  <c r="R5566" i="1"/>
  <c r="S5566" i="1"/>
  <c r="R5582" i="1"/>
  <c r="H5582" i="1" s="1"/>
  <c r="I5582" i="1" s="1"/>
  <c r="S5582" i="1"/>
  <c r="R5598" i="1"/>
  <c r="S5598" i="1"/>
  <c r="R5614" i="1"/>
  <c r="H5614" i="1" s="1"/>
  <c r="I5614" i="1" s="1"/>
  <c r="S5614" i="1"/>
  <c r="R5630" i="1"/>
  <c r="S5630" i="1"/>
  <c r="R5646" i="1"/>
  <c r="H5646" i="1" s="1"/>
  <c r="I5646" i="1" s="1"/>
  <c r="S5646" i="1"/>
  <c r="R5662" i="1"/>
  <c r="S5662" i="1"/>
  <c r="R5678" i="1"/>
  <c r="H5678" i="1" s="1"/>
  <c r="I5678" i="1" s="1"/>
  <c r="S5678" i="1"/>
  <c r="R5694" i="1"/>
  <c r="S5694" i="1"/>
  <c r="R5710" i="1"/>
  <c r="H5710" i="1" s="1"/>
  <c r="I5710" i="1" s="1"/>
  <c r="S5710" i="1"/>
  <c r="R5726" i="1"/>
  <c r="S5726" i="1"/>
  <c r="R5742" i="1"/>
  <c r="H5742" i="1" s="1"/>
  <c r="I5742" i="1" s="1"/>
  <c r="S5742" i="1"/>
  <c r="R5758" i="1"/>
  <c r="S5758" i="1"/>
  <c r="R5774" i="1"/>
  <c r="H5774" i="1" s="1"/>
  <c r="I5774" i="1" s="1"/>
  <c r="S5774" i="1"/>
  <c r="R5790" i="1"/>
  <c r="S5790" i="1"/>
  <c r="R5806" i="1"/>
  <c r="H5806" i="1" s="1"/>
  <c r="I5806" i="1" s="1"/>
  <c r="S5806" i="1"/>
  <c r="R5822" i="1"/>
  <c r="S5822" i="1"/>
  <c r="R5838" i="1"/>
  <c r="H5838" i="1" s="1"/>
  <c r="I5838" i="1" s="1"/>
  <c r="S5838" i="1"/>
  <c r="R5854" i="1"/>
  <c r="S5854" i="1"/>
  <c r="R5870" i="1"/>
  <c r="H5870" i="1" s="1"/>
  <c r="I5870" i="1" s="1"/>
  <c r="S5870" i="1"/>
  <c r="R5886" i="1"/>
  <c r="S5886" i="1"/>
  <c r="R5902" i="1"/>
  <c r="H5902" i="1" s="1"/>
  <c r="I5902" i="1" s="1"/>
  <c r="S5902" i="1"/>
  <c r="R5918" i="1"/>
  <c r="S5918" i="1"/>
  <c r="R5934" i="1"/>
  <c r="H5934" i="1" s="1"/>
  <c r="I5934" i="1" s="1"/>
  <c r="S5934" i="1"/>
  <c r="R5950" i="1"/>
  <c r="S5950" i="1"/>
  <c r="R5966" i="1"/>
  <c r="H5966" i="1" s="1"/>
  <c r="I5966" i="1" s="1"/>
  <c r="S5966" i="1"/>
  <c r="R5982" i="1"/>
  <c r="S5982" i="1"/>
  <c r="R5998" i="1"/>
  <c r="H5998" i="1" s="1"/>
  <c r="I5998" i="1" s="1"/>
  <c r="S5998" i="1"/>
  <c r="R6014" i="1"/>
  <c r="S6014" i="1"/>
  <c r="R6030" i="1"/>
  <c r="H6030" i="1" s="1"/>
  <c r="I6030" i="1" s="1"/>
  <c r="S6030" i="1"/>
  <c r="R6046" i="1"/>
  <c r="S6046" i="1"/>
  <c r="R6062" i="1"/>
  <c r="H6062" i="1" s="1"/>
  <c r="I6062" i="1" s="1"/>
  <c r="S6062" i="1"/>
  <c r="R6078" i="1"/>
  <c r="S6078" i="1"/>
  <c r="R6094" i="1"/>
  <c r="H6094" i="1" s="1"/>
  <c r="I6094" i="1" s="1"/>
  <c r="S6094" i="1"/>
  <c r="R6110" i="1"/>
  <c r="S6110" i="1"/>
  <c r="R6126" i="1"/>
  <c r="H6126" i="1" s="1"/>
  <c r="I6126" i="1" s="1"/>
  <c r="S6126" i="1"/>
  <c r="R6142" i="1"/>
  <c r="S6142" i="1"/>
  <c r="R6158" i="1"/>
  <c r="H6158" i="1" s="1"/>
  <c r="I6158" i="1" s="1"/>
  <c r="S6158" i="1"/>
  <c r="R6174" i="1"/>
  <c r="S6174" i="1"/>
  <c r="R6190" i="1"/>
  <c r="H6190" i="1" s="1"/>
  <c r="I6190" i="1" s="1"/>
  <c r="S6190" i="1"/>
  <c r="R6206" i="1"/>
  <c r="S6206" i="1"/>
  <c r="R6222" i="1"/>
  <c r="H6222" i="1" s="1"/>
  <c r="I6222" i="1" s="1"/>
  <c r="S6222" i="1"/>
  <c r="R6238" i="1"/>
  <c r="S6238" i="1"/>
  <c r="R6254" i="1"/>
  <c r="H6254" i="1" s="1"/>
  <c r="I6254" i="1" s="1"/>
  <c r="S6254" i="1"/>
  <c r="R6270" i="1"/>
  <c r="S6270" i="1"/>
  <c r="R6286" i="1"/>
  <c r="H6286" i="1" s="1"/>
  <c r="I6286" i="1" s="1"/>
  <c r="S6286" i="1"/>
  <c r="R6302" i="1"/>
  <c r="S6302" i="1"/>
  <c r="R6318" i="1"/>
  <c r="H6318" i="1" s="1"/>
  <c r="I6318" i="1" s="1"/>
  <c r="S6318" i="1"/>
  <c r="R6334" i="1"/>
  <c r="S6334" i="1"/>
  <c r="R6350" i="1"/>
  <c r="H6350" i="1" s="1"/>
  <c r="I6350" i="1" s="1"/>
  <c r="S6350" i="1"/>
  <c r="R6366" i="1"/>
  <c r="S6366" i="1"/>
  <c r="R6382" i="1"/>
  <c r="H6382" i="1" s="1"/>
  <c r="I6382" i="1" s="1"/>
  <c r="S6382" i="1"/>
  <c r="R6398" i="1"/>
  <c r="S6398" i="1"/>
  <c r="R6414" i="1"/>
  <c r="H6414" i="1" s="1"/>
  <c r="I6414" i="1" s="1"/>
  <c r="S6414" i="1"/>
  <c r="R6430" i="1"/>
  <c r="S6430" i="1"/>
  <c r="R6446" i="1"/>
  <c r="H6446" i="1" s="1"/>
  <c r="I6446" i="1" s="1"/>
  <c r="S6446" i="1"/>
  <c r="R6462" i="1"/>
  <c r="S6462" i="1"/>
  <c r="R6478" i="1"/>
  <c r="H6478" i="1" s="1"/>
  <c r="I6478" i="1" s="1"/>
  <c r="S6478" i="1"/>
  <c r="R6494" i="1"/>
  <c r="S6494" i="1"/>
  <c r="R6510" i="1"/>
  <c r="H6510" i="1" s="1"/>
  <c r="I6510" i="1" s="1"/>
  <c r="S6510" i="1"/>
  <c r="R6526" i="1"/>
  <c r="S6526" i="1"/>
  <c r="R6542" i="1"/>
  <c r="H6542" i="1" s="1"/>
  <c r="I6542" i="1" s="1"/>
  <c r="S6542" i="1"/>
  <c r="R6558" i="1"/>
  <c r="S6558" i="1"/>
  <c r="R6574" i="1"/>
  <c r="H6574" i="1" s="1"/>
  <c r="I6574" i="1" s="1"/>
  <c r="S6574" i="1"/>
  <c r="R6590" i="1"/>
  <c r="S6590" i="1"/>
  <c r="R6606" i="1"/>
  <c r="H6606" i="1" s="1"/>
  <c r="I6606" i="1" s="1"/>
  <c r="S6606" i="1"/>
  <c r="R6622" i="1"/>
  <c r="S6622" i="1"/>
  <c r="R6638" i="1"/>
  <c r="H6638" i="1" s="1"/>
  <c r="I6638" i="1" s="1"/>
  <c r="S6638" i="1"/>
  <c r="R6654" i="1"/>
  <c r="S6654" i="1"/>
  <c r="R6670" i="1"/>
  <c r="H6670" i="1" s="1"/>
  <c r="I6670" i="1" s="1"/>
  <c r="S6670" i="1"/>
  <c r="R6686" i="1"/>
  <c r="S6686" i="1"/>
  <c r="R6702" i="1"/>
  <c r="H6702" i="1" s="1"/>
  <c r="I6702" i="1" s="1"/>
  <c r="S6702" i="1"/>
  <c r="R6718" i="1"/>
  <c r="S6718" i="1"/>
  <c r="R6734" i="1"/>
  <c r="H6734" i="1" s="1"/>
  <c r="I6734" i="1" s="1"/>
  <c r="S6734" i="1"/>
  <c r="R6750" i="1"/>
  <c r="S6750" i="1"/>
  <c r="R6766" i="1"/>
  <c r="H6766" i="1" s="1"/>
  <c r="I6766" i="1" s="1"/>
  <c r="S6766" i="1"/>
  <c r="R6782" i="1"/>
  <c r="S6782" i="1"/>
  <c r="R6798" i="1"/>
  <c r="H6798" i="1" s="1"/>
  <c r="I6798" i="1" s="1"/>
  <c r="S6798" i="1"/>
  <c r="R6814" i="1"/>
  <c r="S6814" i="1"/>
  <c r="R6830" i="1"/>
  <c r="H6830" i="1" s="1"/>
  <c r="I6830" i="1" s="1"/>
  <c r="S6830" i="1"/>
  <c r="R6846" i="1"/>
  <c r="S6846" i="1"/>
  <c r="R6862" i="1"/>
  <c r="H6862" i="1" s="1"/>
  <c r="I6862" i="1" s="1"/>
  <c r="S6862" i="1"/>
  <c r="R6878" i="1"/>
  <c r="S6878" i="1"/>
  <c r="R6894" i="1"/>
  <c r="H6894" i="1" s="1"/>
  <c r="I6894" i="1" s="1"/>
  <c r="S6894" i="1"/>
  <c r="R6910" i="1"/>
  <c r="S6910" i="1"/>
  <c r="R6926" i="1"/>
  <c r="H6926" i="1" s="1"/>
  <c r="I6926" i="1" s="1"/>
  <c r="S6926" i="1"/>
  <c r="R6942" i="1"/>
  <c r="S6942" i="1"/>
  <c r="R6958" i="1"/>
  <c r="H6958" i="1" s="1"/>
  <c r="I6958" i="1" s="1"/>
  <c r="S6958" i="1"/>
  <c r="R6974" i="1"/>
  <c r="S6974" i="1"/>
  <c r="R6990" i="1"/>
  <c r="H6990" i="1" s="1"/>
  <c r="I6990" i="1" s="1"/>
  <c r="S6990" i="1"/>
  <c r="R7006" i="1"/>
  <c r="S7006" i="1"/>
  <c r="R7022" i="1"/>
  <c r="H7022" i="1" s="1"/>
  <c r="I7022" i="1" s="1"/>
  <c r="S7022" i="1"/>
  <c r="R7038" i="1"/>
  <c r="S7038" i="1"/>
  <c r="R7054" i="1"/>
  <c r="H7054" i="1" s="1"/>
  <c r="I7054" i="1" s="1"/>
  <c r="S7054" i="1"/>
  <c r="R7070" i="1"/>
  <c r="S7070" i="1"/>
  <c r="R7086" i="1"/>
  <c r="H7086" i="1" s="1"/>
  <c r="I7086" i="1" s="1"/>
  <c r="S7086" i="1"/>
  <c r="R7102" i="1"/>
  <c r="S7102" i="1"/>
  <c r="R7118" i="1"/>
  <c r="H7118" i="1" s="1"/>
  <c r="I7118" i="1" s="1"/>
  <c r="S7118" i="1"/>
  <c r="R5987" i="1"/>
  <c r="S5987" i="1"/>
  <c r="R6003" i="1"/>
  <c r="H6003" i="1" s="1"/>
  <c r="I6003" i="1" s="1"/>
  <c r="S6003" i="1"/>
  <c r="R6019" i="1"/>
  <c r="S6019" i="1"/>
  <c r="R6035" i="1"/>
  <c r="H6035" i="1" s="1"/>
  <c r="I6035" i="1" s="1"/>
  <c r="S6035" i="1"/>
  <c r="R6051" i="1"/>
  <c r="S6051" i="1"/>
  <c r="R6067" i="1"/>
  <c r="H6067" i="1" s="1"/>
  <c r="I6067" i="1" s="1"/>
  <c r="S6067" i="1"/>
  <c r="R6083" i="1"/>
  <c r="S6083" i="1"/>
  <c r="R6099" i="1"/>
  <c r="H6099" i="1" s="1"/>
  <c r="I6099" i="1" s="1"/>
  <c r="S6099" i="1"/>
  <c r="R6115" i="1"/>
  <c r="S6115" i="1"/>
  <c r="R6131" i="1"/>
  <c r="H6131" i="1" s="1"/>
  <c r="I6131" i="1" s="1"/>
  <c r="S6131" i="1"/>
  <c r="R6147" i="1"/>
  <c r="S6147" i="1"/>
  <c r="R6163" i="1"/>
  <c r="H6163" i="1" s="1"/>
  <c r="I6163" i="1" s="1"/>
  <c r="S6163" i="1"/>
  <c r="R6179" i="1"/>
  <c r="S6179" i="1"/>
  <c r="R6195" i="1"/>
  <c r="H6195" i="1" s="1"/>
  <c r="I6195" i="1" s="1"/>
  <c r="S6195" i="1"/>
  <c r="R6211" i="1"/>
  <c r="S6211" i="1"/>
  <c r="R6227" i="1"/>
  <c r="H6227" i="1" s="1"/>
  <c r="I6227" i="1" s="1"/>
  <c r="S6227" i="1"/>
  <c r="R6243" i="1"/>
  <c r="S6243" i="1"/>
  <c r="R6259" i="1"/>
  <c r="H6259" i="1" s="1"/>
  <c r="I6259" i="1" s="1"/>
  <c r="S6259" i="1"/>
  <c r="R6275" i="1"/>
  <c r="S6275" i="1"/>
  <c r="R6291" i="1"/>
  <c r="H6291" i="1" s="1"/>
  <c r="I6291" i="1" s="1"/>
  <c r="S6291" i="1"/>
  <c r="R6307" i="1"/>
  <c r="S6307" i="1"/>
  <c r="R6323" i="1"/>
  <c r="H6323" i="1" s="1"/>
  <c r="I6323" i="1" s="1"/>
  <c r="S6323" i="1"/>
  <c r="R6339" i="1"/>
  <c r="S6339" i="1"/>
  <c r="R6355" i="1"/>
  <c r="H6355" i="1" s="1"/>
  <c r="I6355" i="1" s="1"/>
  <c r="S6355" i="1"/>
  <c r="R6371" i="1"/>
  <c r="S6371" i="1"/>
  <c r="R6387" i="1"/>
  <c r="H6387" i="1" s="1"/>
  <c r="I6387" i="1" s="1"/>
  <c r="S6387" i="1"/>
  <c r="R6403" i="1"/>
  <c r="S6403" i="1"/>
  <c r="R6419" i="1"/>
  <c r="H6419" i="1" s="1"/>
  <c r="I6419" i="1" s="1"/>
  <c r="S6419" i="1"/>
  <c r="R6435" i="1"/>
  <c r="S6435" i="1"/>
  <c r="R6451" i="1"/>
  <c r="H6451" i="1" s="1"/>
  <c r="I6451" i="1" s="1"/>
  <c r="S6451" i="1"/>
  <c r="R6467" i="1"/>
  <c r="S6467" i="1"/>
  <c r="R6483" i="1"/>
  <c r="H6483" i="1" s="1"/>
  <c r="I6483" i="1" s="1"/>
  <c r="S6483" i="1"/>
  <c r="R6499" i="1"/>
  <c r="S6499" i="1"/>
  <c r="R6515" i="1"/>
  <c r="H6515" i="1" s="1"/>
  <c r="I6515" i="1" s="1"/>
  <c r="S6515" i="1"/>
  <c r="R6531" i="1"/>
  <c r="S6531" i="1"/>
  <c r="R6547" i="1"/>
  <c r="H6547" i="1" s="1"/>
  <c r="I6547" i="1" s="1"/>
  <c r="S6547" i="1"/>
  <c r="R6563" i="1"/>
  <c r="S6563" i="1"/>
  <c r="R6579" i="1"/>
  <c r="H6579" i="1" s="1"/>
  <c r="I6579" i="1" s="1"/>
  <c r="S6579" i="1"/>
  <c r="R6595" i="1"/>
  <c r="S6595" i="1"/>
  <c r="R6611" i="1"/>
  <c r="H6611" i="1" s="1"/>
  <c r="I6611" i="1" s="1"/>
  <c r="S6611" i="1"/>
  <c r="R6627" i="1"/>
  <c r="S6627" i="1"/>
  <c r="R6643" i="1"/>
  <c r="H6643" i="1" s="1"/>
  <c r="I6643" i="1" s="1"/>
  <c r="S6643" i="1"/>
  <c r="R6659" i="1"/>
  <c r="S6659" i="1"/>
  <c r="R6675" i="1"/>
  <c r="H6675" i="1" s="1"/>
  <c r="I6675" i="1" s="1"/>
  <c r="S6675" i="1"/>
  <c r="R6691" i="1"/>
  <c r="S6691" i="1"/>
  <c r="R6707" i="1"/>
  <c r="H6707" i="1" s="1"/>
  <c r="I6707" i="1" s="1"/>
  <c r="S6707" i="1"/>
  <c r="R6723" i="1"/>
  <c r="S6723" i="1"/>
  <c r="R6739" i="1"/>
  <c r="H6739" i="1" s="1"/>
  <c r="I6739" i="1" s="1"/>
  <c r="S6739" i="1"/>
  <c r="R6755" i="1"/>
  <c r="S6755" i="1"/>
  <c r="R6771" i="1"/>
  <c r="H6771" i="1" s="1"/>
  <c r="I6771" i="1" s="1"/>
  <c r="S6771" i="1"/>
  <c r="R6787" i="1"/>
  <c r="S6787" i="1"/>
  <c r="R6803" i="1"/>
  <c r="H6803" i="1" s="1"/>
  <c r="I6803" i="1" s="1"/>
  <c r="S6803" i="1"/>
  <c r="R6819" i="1"/>
  <c r="S6819" i="1"/>
  <c r="R6835" i="1"/>
  <c r="H6835" i="1" s="1"/>
  <c r="I6835" i="1" s="1"/>
  <c r="S6835" i="1"/>
  <c r="R6851" i="1"/>
  <c r="S6851" i="1"/>
  <c r="R6867" i="1"/>
  <c r="H6867" i="1" s="1"/>
  <c r="I6867" i="1" s="1"/>
  <c r="S6867" i="1"/>
  <c r="R6883" i="1"/>
  <c r="S6883" i="1"/>
  <c r="R6899" i="1"/>
  <c r="H6899" i="1" s="1"/>
  <c r="I6899" i="1" s="1"/>
  <c r="S6899" i="1"/>
  <c r="R6915" i="1"/>
  <c r="S6915" i="1"/>
  <c r="R6931" i="1"/>
  <c r="H6931" i="1" s="1"/>
  <c r="I6931" i="1" s="1"/>
  <c r="S6931" i="1"/>
  <c r="R6947" i="1"/>
  <c r="S6947" i="1"/>
  <c r="R6963" i="1"/>
  <c r="H6963" i="1" s="1"/>
  <c r="I6963" i="1" s="1"/>
  <c r="S6963" i="1"/>
  <c r="R6979" i="1"/>
  <c r="S6979" i="1"/>
  <c r="R6995" i="1"/>
  <c r="H6995" i="1" s="1"/>
  <c r="I6995" i="1" s="1"/>
  <c r="S6995" i="1"/>
  <c r="R7011" i="1"/>
  <c r="S7011" i="1"/>
  <c r="R7027" i="1"/>
  <c r="H7027" i="1" s="1"/>
  <c r="I7027" i="1" s="1"/>
  <c r="S7027" i="1"/>
  <c r="R7043" i="1"/>
  <c r="S7043" i="1"/>
  <c r="R7059" i="1"/>
  <c r="H7059" i="1" s="1"/>
  <c r="I7059" i="1" s="1"/>
  <c r="S7059" i="1"/>
  <c r="R7075" i="1"/>
  <c r="S7075" i="1"/>
  <c r="R7091" i="1"/>
  <c r="H7091" i="1" s="1"/>
  <c r="I7091" i="1" s="1"/>
  <c r="S7091" i="1"/>
  <c r="R7107" i="1"/>
  <c r="S7107" i="1"/>
  <c r="R7123" i="1"/>
  <c r="H7123" i="1" s="1"/>
  <c r="I7123" i="1" s="1"/>
  <c r="S7123" i="1"/>
  <c r="R7139" i="1"/>
  <c r="S7139" i="1"/>
  <c r="R7155" i="1"/>
  <c r="H7155" i="1" s="1"/>
  <c r="I7155" i="1" s="1"/>
  <c r="S7155" i="1"/>
  <c r="R7122" i="1"/>
  <c r="S7122" i="1"/>
  <c r="R7138" i="1"/>
  <c r="H7138" i="1" s="1"/>
  <c r="I7138" i="1" s="1"/>
  <c r="S7138" i="1"/>
  <c r="R7154" i="1"/>
  <c r="S7154" i="1"/>
  <c r="S5" i="1"/>
  <c r="H5" i="1" s="1"/>
  <c r="I5" i="1" s="1"/>
  <c r="S21" i="1"/>
  <c r="S37" i="1"/>
  <c r="H37" i="1" s="1"/>
  <c r="I37" i="1" s="1"/>
  <c r="S53" i="1"/>
  <c r="S69" i="1"/>
  <c r="H69" i="1" s="1"/>
  <c r="I69" i="1" s="1"/>
  <c r="S6" i="1"/>
  <c r="S26" i="1"/>
  <c r="H26" i="1" s="1"/>
  <c r="I26" i="1" s="1"/>
  <c r="S46" i="1"/>
  <c r="S70" i="1"/>
  <c r="S7" i="1"/>
  <c r="S23" i="1"/>
  <c r="S39" i="1"/>
  <c r="S55" i="1"/>
  <c r="S71" i="1"/>
  <c r="S87" i="1"/>
  <c r="S103" i="1"/>
  <c r="S119" i="1"/>
  <c r="S135" i="1"/>
  <c r="S151" i="1"/>
  <c r="S167" i="1"/>
  <c r="S183" i="1"/>
  <c r="S12" i="1"/>
  <c r="S28" i="1"/>
  <c r="H28" i="1" s="1"/>
  <c r="I28" i="1" s="1"/>
  <c r="S44" i="1"/>
  <c r="S60" i="1"/>
  <c r="H60" i="1" s="1"/>
  <c r="I60" i="1" s="1"/>
  <c r="S76" i="1"/>
  <c r="S92" i="1"/>
  <c r="H92" i="1" s="1"/>
  <c r="I92" i="1" s="1"/>
  <c r="S93" i="1"/>
  <c r="S109" i="1"/>
  <c r="S125" i="1"/>
  <c r="S141" i="1"/>
  <c r="S157" i="1"/>
  <c r="S173" i="1"/>
  <c r="S189" i="1"/>
  <c r="S205" i="1"/>
  <c r="S221" i="1"/>
  <c r="S112" i="1"/>
  <c r="S128" i="1"/>
  <c r="S144" i="1"/>
  <c r="S160" i="1"/>
  <c r="S176" i="1"/>
  <c r="S192" i="1"/>
  <c r="S208" i="1"/>
  <c r="S224" i="1"/>
  <c r="S240" i="1"/>
  <c r="S256" i="1"/>
  <c r="S272" i="1"/>
  <c r="S288" i="1"/>
  <c r="S304" i="1"/>
  <c r="S320" i="1"/>
  <c r="S336" i="1"/>
  <c r="S352" i="1"/>
  <c r="S368" i="1"/>
  <c r="S384" i="1"/>
  <c r="S400" i="1"/>
  <c r="S416" i="1"/>
  <c r="S432" i="1"/>
  <c r="S448" i="1"/>
  <c r="S464" i="1"/>
  <c r="S480" i="1"/>
  <c r="S496" i="1"/>
  <c r="S512" i="1"/>
  <c r="S528" i="1"/>
  <c r="S229" i="1"/>
  <c r="S245" i="1"/>
  <c r="H245" i="1" s="1"/>
  <c r="I245" i="1" s="1"/>
  <c r="S261" i="1"/>
  <c r="S277" i="1"/>
  <c r="H277" i="1" s="1"/>
  <c r="I277" i="1" s="1"/>
  <c r="S293" i="1"/>
  <c r="H293" i="1" s="1"/>
  <c r="I293" i="1" s="1"/>
  <c r="S309" i="1"/>
  <c r="H309" i="1" s="1"/>
  <c r="I309" i="1" s="1"/>
  <c r="S325" i="1"/>
  <c r="S341" i="1"/>
  <c r="H341" i="1" s="1"/>
  <c r="I341" i="1" s="1"/>
  <c r="S357" i="1"/>
  <c r="S373" i="1"/>
  <c r="H373" i="1" s="1"/>
  <c r="I373" i="1" s="1"/>
  <c r="S389" i="1"/>
  <c r="S405" i="1"/>
  <c r="H405" i="1" s="1"/>
  <c r="I405" i="1" s="1"/>
  <c r="S421" i="1"/>
  <c r="H421" i="1" s="1"/>
  <c r="I421" i="1" s="1"/>
  <c r="S437" i="1"/>
  <c r="H437" i="1" s="1"/>
  <c r="I437" i="1" s="1"/>
  <c r="S453" i="1"/>
  <c r="S469" i="1"/>
  <c r="H469" i="1" s="1"/>
  <c r="I469" i="1" s="1"/>
  <c r="S485" i="1"/>
  <c r="H485" i="1" s="1"/>
  <c r="I485" i="1" s="1"/>
  <c r="S501" i="1"/>
  <c r="H501" i="1" s="1"/>
  <c r="I501" i="1" s="1"/>
  <c r="S517" i="1"/>
  <c r="S533" i="1"/>
  <c r="H533" i="1" s="1"/>
  <c r="I533" i="1" s="1"/>
  <c r="S549" i="1"/>
  <c r="H549" i="1" s="1"/>
  <c r="I549" i="1" s="1"/>
  <c r="S565" i="1"/>
  <c r="H565" i="1" s="1"/>
  <c r="I565" i="1" s="1"/>
  <c r="S581" i="1"/>
  <c r="H581" i="1" s="1"/>
  <c r="I581" i="1" s="1"/>
  <c r="S597" i="1"/>
  <c r="H597" i="1" s="1"/>
  <c r="I597" i="1" s="1"/>
  <c r="S613" i="1"/>
  <c r="H613" i="1" s="1"/>
  <c r="I613" i="1" s="1"/>
  <c r="S629" i="1"/>
  <c r="H629" i="1" s="1"/>
  <c r="I629" i="1" s="1"/>
  <c r="S645" i="1"/>
  <c r="H645" i="1" s="1"/>
  <c r="I645" i="1" s="1"/>
  <c r="S661" i="1"/>
  <c r="H661" i="1" s="1"/>
  <c r="I661" i="1" s="1"/>
  <c r="S677" i="1"/>
  <c r="H677" i="1" s="1"/>
  <c r="I677" i="1" s="1"/>
  <c r="S693" i="1"/>
  <c r="H693" i="1" s="1"/>
  <c r="I693" i="1" s="1"/>
  <c r="S709" i="1"/>
  <c r="H709" i="1" s="1"/>
  <c r="I709" i="1" s="1"/>
  <c r="S725" i="1"/>
  <c r="H725" i="1" s="1"/>
  <c r="I725" i="1" s="1"/>
  <c r="S741" i="1"/>
  <c r="H741" i="1" s="1"/>
  <c r="I741" i="1" s="1"/>
  <c r="S757" i="1"/>
  <c r="H757" i="1" s="1"/>
  <c r="I757" i="1" s="1"/>
  <c r="S773" i="1"/>
  <c r="H773" i="1" s="1"/>
  <c r="I773" i="1" s="1"/>
  <c r="S50" i="1"/>
  <c r="S94" i="1"/>
  <c r="H94" i="1" s="1"/>
  <c r="I94" i="1" s="1"/>
  <c r="S110" i="1"/>
  <c r="H110" i="1" s="1"/>
  <c r="I110" i="1" s="1"/>
  <c r="S126" i="1"/>
  <c r="S142" i="1"/>
  <c r="H142" i="1" s="1"/>
  <c r="I142" i="1" s="1"/>
  <c r="S158" i="1"/>
  <c r="H158" i="1" s="1"/>
  <c r="I158" i="1" s="1"/>
  <c r="S174" i="1"/>
  <c r="H174" i="1" s="1"/>
  <c r="I174" i="1" s="1"/>
  <c r="S190" i="1"/>
  <c r="S206" i="1"/>
  <c r="H206" i="1" s="1"/>
  <c r="I206" i="1" s="1"/>
  <c r="S222" i="1"/>
  <c r="S238" i="1"/>
  <c r="H238" i="1" s="1"/>
  <c r="I238" i="1" s="1"/>
  <c r="S254" i="1"/>
  <c r="S270" i="1"/>
  <c r="H270" i="1" s="1"/>
  <c r="I270" i="1" s="1"/>
  <c r="S286" i="1"/>
  <c r="H286" i="1" s="1"/>
  <c r="I286" i="1" s="1"/>
  <c r="S302" i="1"/>
  <c r="H302" i="1" s="1"/>
  <c r="I302" i="1" s="1"/>
  <c r="S318" i="1"/>
  <c r="S334" i="1"/>
  <c r="H334" i="1" s="1"/>
  <c r="I334" i="1" s="1"/>
  <c r="S350" i="1"/>
  <c r="S366" i="1"/>
  <c r="H366" i="1" s="1"/>
  <c r="I366" i="1" s="1"/>
  <c r="S382" i="1"/>
  <c r="S398" i="1"/>
  <c r="H398" i="1" s="1"/>
  <c r="I398" i="1" s="1"/>
  <c r="S414" i="1"/>
  <c r="H414" i="1" s="1"/>
  <c r="I414" i="1" s="1"/>
  <c r="S430" i="1"/>
  <c r="H430" i="1" s="1"/>
  <c r="I430" i="1" s="1"/>
  <c r="S446" i="1"/>
  <c r="S462" i="1"/>
  <c r="H462" i="1" s="1"/>
  <c r="I462" i="1" s="1"/>
  <c r="S478" i="1"/>
  <c r="H478" i="1" s="1"/>
  <c r="I478" i="1" s="1"/>
  <c r="S494" i="1"/>
  <c r="H494" i="1" s="1"/>
  <c r="I494" i="1" s="1"/>
  <c r="S510" i="1"/>
  <c r="S526" i="1"/>
  <c r="H526" i="1" s="1"/>
  <c r="I526" i="1" s="1"/>
  <c r="S542" i="1"/>
  <c r="S558" i="1"/>
  <c r="S574" i="1"/>
  <c r="S590" i="1"/>
  <c r="S606" i="1"/>
  <c r="S622" i="1"/>
  <c r="S191" i="1"/>
  <c r="S207" i="1"/>
  <c r="H207" i="1" s="1"/>
  <c r="I207" i="1" s="1"/>
  <c r="S223" i="1"/>
  <c r="H223" i="1" s="1"/>
  <c r="I223" i="1" s="1"/>
  <c r="S239" i="1"/>
  <c r="H239" i="1" s="1"/>
  <c r="I239" i="1" s="1"/>
  <c r="S255" i="1"/>
  <c r="S271" i="1"/>
  <c r="H271" i="1" s="1"/>
  <c r="I271" i="1" s="1"/>
  <c r="S287" i="1"/>
  <c r="H287" i="1" s="1"/>
  <c r="I287" i="1" s="1"/>
  <c r="S303" i="1"/>
  <c r="H303" i="1" s="1"/>
  <c r="I303" i="1" s="1"/>
  <c r="S319" i="1"/>
  <c r="S335" i="1"/>
  <c r="H335" i="1" s="1"/>
  <c r="I335" i="1" s="1"/>
  <c r="S351" i="1"/>
  <c r="H351" i="1" s="1"/>
  <c r="I351" i="1" s="1"/>
  <c r="S367" i="1"/>
  <c r="H367" i="1" s="1"/>
  <c r="I367" i="1" s="1"/>
  <c r="S383" i="1"/>
  <c r="S399" i="1"/>
  <c r="H399" i="1" s="1"/>
  <c r="I399" i="1" s="1"/>
  <c r="S415" i="1"/>
  <c r="H415" i="1" s="1"/>
  <c r="I415" i="1" s="1"/>
  <c r="S431" i="1"/>
  <c r="H431" i="1" s="1"/>
  <c r="I431" i="1" s="1"/>
  <c r="S447" i="1"/>
  <c r="S463" i="1"/>
  <c r="H463" i="1" s="1"/>
  <c r="I463" i="1" s="1"/>
  <c r="S479" i="1"/>
  <c r="H479" i="1" s="1"/>
  <c r="I479" i="1" s="1"/>
  <c r="S495" i="1"/>
  <c r="H495" i="1" s="1"/>
  <c r="I495" i="1" s="1"/>
  <c r="S511" i="1"/>
  <c r="S527" i="1"/>
  <c r="H527" i="1" s="1"/>
  <c r="I527" i="1" s="1"/>
  <c r="S543" i="1"/>
  <c r="H543" i="1" s="1"/>
  <c r="I543" i="1" s="1"/>
  <c r="S559" i="1"/>
  <c r="H559" i="1" s="1"/>
  <c r="I559" i="1" s="1"/>
  <c r="S575" i="1"/>
  <c r="S591" i="1"/>
  <c r="H591" i="1" s="1"/>
  <c r="I591" i="1" s="1"/>
  <c r="S607" i="1"/>
  <c r="S623" i="1"/>
  <c r="H623" i="1" s="1"/>
  <c r="I623" i="1" s="1"/>
  <c r="S639" i="1"/>
  <c r="S655" i="1"/>
  <c r="H655" i="1" s="1"/>
  <c r="I655" i="1" s="1"/>
  <c r="S671" i="1"/>
  <c r="H671" i="1" s="1"/>
  <c r="I671" i="1" s="1"/>
  <c r="S687" i="1"/>
  <c r="H687" i="1" s="1"/>
  <c r="I687" i="1" s="1"/>
  <c r="S703" i="1"/>
  <c r="S719" i="1"/>
  <c r="H719" i="1" s="1"/>
  <c r="I719" i="1" s="1"/>
  <c r="S735" i="1"/>
  <c r="S751" i="1"/>
  <c r="H751" i="1" s="1"/>
  <c r="I751" i="1" s="1"/>
  <c r="S767" i="1"/>
  <c r="S783" i="1"/>
  <c r="H783" i="1" s="1"/>
  <c r="I783" i="1" s="1"/>
  <c r="S799" i="1"/>
  <c r="H799" i="1" s="1"/>
  <c r="I799" i="1" s="1"/>
  <c r="S815" i="1"/>
  <c r="H815" i="1" s="1"/>
  <c r="I815" i="1" s="1"/>
  <c r="S831" i="1"/>
  <c r="S847" i="1"/>
  <c r="H847" i="1" s="1"/>
  <c r="I847" i="1" s="1"/>
  <c r="S863" i="1"/>
  <c r="S879" i="1"/>
  <c r="H879" i="1" s="1"/>
  <c r="I879" i="1" s="1"/>
  <c r="S895" i="1"/>
  <c r="S911" i="1"/>
  <c r="H911" i="1" s="1"/>
  <c r="I911" i="1" s="1"/>
  <c r="S927" i="1"/>
  <c r="H927" i="1" s="1"/>
  <c r="I927" i="1" s="1"/>
  <c r="S943" i="1"/>
  <c r="H943" i="1" s="1"/>
  <c r="I943" i="1" s="1"/>
  <c r="S959" i="1"/>
  <c r="S975" i="1"/>
  <c r="H975" i="1" s="1"/>
  <c r="I975" i="1" s="1"/>
  <c r="S991" i="1"/>
  <c r="S1007" i="1"/>
  <c r="H1007" i="1" s="1"/>
  <c r="I1007" i="1" s="1"/>
  <c r="S1023" i="1"/>
  <c r="S1039" i="1"/>
  <c r="H1039" i="1" s="1"/>
  <c r="I1039" i="1" s="1"/>
  <c r="S1055" i="1"/>
  <c r="H1055" i="1" s="1"/>
  <c r="I1055" i="1" s="1"/>
  <c r="S1071" i="1"/>
  <c r="H1071" i="1" s="1"/>
  <c r="I1071" i="1" s="1"/>
  <c r="S1087" i="1"/>
  <c r="S1103" i="1"/>
  <c r="H1103" i="1" s="1"/>
  <c r="I1103" i="1" s="1"/>
  <c r="S1119" i="1"/>
  <c r="S1135" i="1"/>
  <c r="H1135" i="1" s="1"/>
  <c r="I1135" i="1" s="1"/>
  <c r="S1151" i="1"/>
  <c r="S1167" i="1"/>
  <c r="H1167" i="1" s="1"/>
  <c r="I1167" i="1" s="1"/>
  <c r="S1183" i="1"/>
  <c r="H1183" i="1" s="1"/>
  <c r="I1183" i="1" s="1"/>
  <c r="S1199" i="1"/>
  <c r="H1199" i="1" s="1"/>
  <c r="I1199" i="1" s="1"/>
  <c r="S1215" i="1"/>
  <c r="S1231" i="1"/>
  <c r="H1231" i="1" s="1"/>
  <c r="I1231" i="1" s="1"/>
  <c r="S1247" i="1"/>
  <c r="S1263" i="1"/>
  <c r="H1263" i="1" s="1"/>
  <c r="I1263" i="1" s="1"/>
  <c r="S1279" i="1"/>
  <c r="S1295" i="1"/>
  <c r="H1295" i="1" s="1"/>
  <c r="I1295" i="1" s="1"/>
  <c r="S1311" i="1"/>
  <c r="H1311" i="1" s="1"/>
  <c r="I1311" i="1" s="1"/>
  <c r="S1327" i="1"/>
  <c r="H1327" i="1" s="1"/>
  <c r="I1327" i="1" s="1"/>
  <c r="S1343" i="1"/>
  <c r="S1359" i="1"/>
  <c r="H1359" i="1" s="1"/>
  <c r="I1359" i="1" s="1"/>
  <c r="S1375" i="1"/>
  <c r="S1391" i="1"/>
  <c r="H1391" i="1" s="1"/>
  <c r="I1391" i="1" s="1"/>
  <c r="S1407" i="1"/>
  <c r="S1423" i="1"/>
  <c r="H1423" i="1" s="1"/>
  <c r="I1423" i="1" s="1"/>
  <c r="S1439" i="1"/>
  <c r="H1439" i="1" s="1"/>
  <c r="I1439" i="1" s="1"/>
  <c r="S1455" i="1"/>
  <c r="H1455" i="1" s="1"/>
  <c r="I1455" i="1" s="1"/>
  <c r="S1471" i="1"/>
  <c r="S1487" i="1"/>
  <c r="H1487" i="1" s="1"/>
  <c r="I1487" i="1" s="1"/>
  <c r="S1503" i="1"/>
  <c r="S1519" i="1"/>
  <c r="H1519" i="1" s="1"/>
  <c r="I1519" i="1" s="1"/>
  <c r="S1535" i="1"/>
  <c r="S1551" i="1"/>
  <c r="H1551" i="1" s="1"/>
  <c r="I1551" i="1" s="1"/>
  <c r="S1567" i="1"/>
  <c r="H1567" i="1" s="1"/>
  <c r="I1567" i="1" s="1"/>
  <c r="S1583" i="1"/>
  <c r="H1583" i="1" s="1"/>
  <c r="I1583" i="1" s="1"/>
  <c r="S1599" i="1"/>
  <c r="S1615" i="1"/>
  <c r="H1615" i="1" s="1"/>
  <c r="I1615" i="1" s="1"/>
  <c r="S544" i="1"/>
  <c r="S560" i="1"/>
  <c r="H560" i="1" s="1"/>
  <c r="I560" i="1" s="1"/>
  <c r="S576" i="1"/>
  <c r="S592" i="1"/>
  <c r="H592" i="1" s="1"/>
  <c r="I592" i="1" s="1"/>
  <c r="S608" i="1"/>
  <c r="H608" i="1" s="1"/>
  <c r="I608" i="1" s="1"/>
  <c r="S624" i="1"/>
  <c r="H624" i="1" s="1"/>
  <c r="I624" i="1" s="1"/>
  <c r="S640" i="1"/>
  <c r="S656" i="1"/>
  <c r="H656" i="1" s="1"/>
  <c r="I656" i="1" s="1"/>
  <c r="S672" i="1"/>
  <c r="H672" i="1" s="1"/>
  <c r="I672" i="1" s="1"/>
  <c r="S688" i="1"/>
  <c r="H688" i="1" s="1"/>
  <c r="I688" i="1" s="1"/>
  <c r="S704" i="1"/>
  <c r="S720" i="1"/>
  <c r="H720" i="1" s="1"/>
  <c r="I720" i="1" s="1"/>
  <c r="S736" i="1"/>
  <c r="H736" i="1" s="1"/>
  <c r="I736" i="1" s="1"/>
  <c r="S752" i="1"/>
  <c r="H752" i="1" s="1"/>
  <c r="I752" i="1" s="1"/>
  <c r="S768" i="1"/>
  <c r="S784" i="1"/>
  <c r="H784" i="1" s="1"/>
  <c r="I784" i="1" s="1"/>
  <c r="S800" i="1"/>
  <c r="S816" i="1"/>
  <c r="H816" i="1" s="1"/>
  <c r="I816" i="1" s="1"/>
  <c r="S832" i="1"/>
  <c r="S848" i="1"/>
  <c r="H848" i="1" s="1"/>
  <c r="I848" i="1" s="1"/>
  <c r="S864" i="1"/>
  <c r="H864" i="1" s="1"/>
  <c r="I864" i="1" s="1"/>
  <c r="S880" i="1"/>
  <c r="H880" i="1" s="1"/>
  <c r="I880" i="1" s="1"/>
  <c r="S896" i="1"/>
  <c r="S912" i="1"/>
  <c r="H912" i="1" s="1"/>
  <c r="I912" i="1" s="1"/>
  <c r="S928" i="1"/>
  <c r="S944" i="1"/>
  <c r="H944" i="1" s="1"/>
  <c r="I944" i="1" s="1"/>
  <c r="S960" i="1"/>
  <c r="S976" i="1"/>
  <c r="H976" i="1" s="1"/>
  <c r="I976" i="1" s="1"/>
  <c r="S992" i="1"/>
  <c r="H992" i="1" s="1"/>
  <c r="I992" i="1" s="1"/>
  <c r="S1008" i="1"/>
  <c r="H1008" i="1" s="1"/>
  <c r="I1008" i="1" s="1"/>
  <c r="S1024" i="1"/>
  <c r="S1040" i="1"/>
  <c r="H1040" i="1" s="1"/>
  <c r="I1040" i="1" s="1"/>
  <c r="S1056" i="1"/>
  <c r="H1056" i="1" s="1"/>
  <c r="I1056" i="1" s="1"/>
  <c r="S1072" i="1"/>
  <c r="H1072" i="1" s="1"/>
  <c r="I1072" i="1" s="1"/>
  <c r="S1088" i="1"/>
  <c r="S1104" i="1"/>
  <c r="H1104" i="1" s="1"/>
  <c r="I1104" i="1" s="1"/>
  <c r="S1120" i="1"/>
  <c r="H1120" i="1" s="1"/>
  <c r="I1120" i="1" s="1"/>
  <c r="S1136" i="1"/>
  <c r="H1136" i="1" s="1"/>
  <c r="I1136" i="1" s="1"/>
  <c r="S1152" i="1"/>
  <c r="S1168" i="1"/>
  <c r="H1168" i="1" s="1"/>
  <c r="I1168" i="1" s="1"/>
  <c r="S1184" i="1"/>
  <c r="H1184" i="1" s="1"/>
  <c r="I1184" i="1" s="1"/>
  <c r="S1200" i="1"/>
  <c r="H1200" i="1" s="1"/>
  <c r="I1200" i="1" s="1"/>
  <c r="S1216" i="1"/>
  <c r="S1232" i="1"/>
  <c r="H1232" i="1" s="1"/>
  <c r="I1232" i="1" s="1"/>
  <c r="S1248" i="1"/>
  <c r="H1248" i="1" s="1"/>
  <c r="I1248" i="1" s="1"/>
  <c r="S1264" i="1"/>
  <c r="H1264" i="1" s="1"/>
  <c r="I1264" i="1" s="1"/>
  <c r="S1280" i="1"/>
  <c r="S1296" i="1"/>
  <c r="H1296" i="1" s="1"/>
  <c r="I1296" i="1" s="1"/>
  <c r="S1312" i="1"/>
  <c r="S1328" i="1"/>
  <c r="H1328" i="1" s="1"/>
  <c r="I1328" i="1" s="1"/>
  <c r="S1344" i="1"/>
  <c r="S1360" i="1"/>
  <c r="H1360" i="1" s="1"/>
  <c r="I1360" i="1" s="1"/>
  <c r="S1376" i="1"/>
  <c r="H1376" i="1" s="1"/>
  <c r="I1376" i="1" s="1"/>
  <c r="S1392" i="1"/>
  <c r="H1392" i="1" s="1"/>
  <c r="I1392" i="1" s="1"/>
  <c r="S1408" i="1"/>
  <c r="S1424" i="1"/>
  <c r="H1424" i="1" s="1"/>
  <c r="I1424" i="1" s="1"/>
  <c r="S1440" i="1"/>
  <c r="S1456" i="1"/>
  <c r="H1456" i="1" s="1"/>
  <c r="I1456" i="1" s="1"/>
  <c r="S1472" i="1"/>
  <c r="S1488" i="1"/>
  <c r="H1488" i="1" s="1"/>
  <c r="I1488" i="1" s="1"/>
  <c r="S1504" i="1"/>
  <c r="H1504" i="1" s="1"/>
  <c r="I1504" i="1" s="1"/>
  <c r="S1520" i="1"/>
  <c r="H1520" i="1" s="1"/>
  <c r="I1520" i="1" s="1"/>
  <c r="S1536" i="1"/>
  <c r="S1552" i="1"/>
  <c r="H1552" i="1" s="1"/>
  <c r="I1552" i="1" s="1"/>
  <c r="S1568" i="1"/>
  <c r="H1568" i="1" s="1"/>
  <c r="I1568" i="1" s="1"/>
  <c r="S1584" i="1"/>
  <c r="H1584" i="1" s="1"/>
  <c r="I1584" i="1" s="1"/>
  <c r="S1600" i="1"/>
  <c r="S1616" i="1"/>
  <c r="H1616" i="1" s="1"/>
  <c r="I1616" i="1" s="1"/>
  <c r="S1632" i="1"/>
  <c r="H1632" i="1" s="1"/>
  <c r="I1632" i="1" s="1"/>
  <c r="S1648" i="1"/>
  <c r="H1648" i="1" s="1"/>
  <c r="I1648" i="1" s="1"/>
  <c r="S1664" i="1"/>
  <c r="S1680" i="1"/>
  <c r="H1680" i="1" s="1"/>
  <c r="I1680" i="1" s="1"/>
  <c r="S1696" i="1"/>
  <c r="H1696" i="1" s="1"/>
  <c r="I1696" i="1" s="1"/>
  <c r="S1712" i="1"/>
  <c r="H1712" i="1" s="1"/>
  <c r="I1712" i="1" s="1"/>
  <c r="S1728" i="1"/>
  <c r="S1744" i="1"/>
  <c r="H1744" i="1" s="1"/>
  <c r="I1744" i="1" s="1"/>
  <c r="S1760" i="1"/>
  <c r="H1760" i="1" s="1"/>
  <c r="I1760" i="1" s="1"/>
  <c r="S1776" i="1"/>
  <c r="H1776" i="1" s="1"/>
  <c r="I1776" i="1" s="1"/>
  <c r="S1792" i="1"/>
  <c r="S1808" i="1"/>
  <c r="H1808" i="1" s="1"/>
  <c r="I1808" i="1" s="1"/>
  <c r="S1824" i="1"/>
  <c r="S1840" i="1"/>
  <c r="H1840" i="1" s="1"/>
  <c r="I1840" i="1" s="1"/>
  <c r="S1856" i="1"/>
  <c r="S1872" i="1"/>
  <c r="H1872" i="1" s="1"/>
  <c r="I1872" i="1" s="1"/>
  <c r="S1888" i="1"/>
  <c r="H1888" i="1" s="1"/>
  <c r="I1888" i="1" s="1"/>
  <c r="S789" i="1"/>
  <c r="H789" i="1" s="1"/>
  <c r="I789" i="1" s="1"/>
  <c r="S805" i="1"/>
  <c r="H805" i="1" s="1"/>
  <c r="I805" i="1" s="1"/>
  <c r="S821" i="1"/>
  <c r="H821" i="1" s="1"/>
  <c r="I821" i="1" s="1"/>
  <c r="S837" i="1"/>
  <c r="H837" i="1" s="1"/>
  <c r="I837" i="1" s="1"/>
  <c r="S853" i="1"/>
  <c r="H853" i="1" s="1"/>
  <c r="I853" i="1" s="1"/>
  <c r="S869" i="1"/>
  <c r="H869" i="1" s="1"/>
  <c r="I869" i="1" s="1"/>
  <c r="S885" i="1"/>
  <c r="H885" i="1" s="1"/>
  <c r="I885" i="1" s="1"/>
  <c r="S901" i="1"/>
  <c r="H901" i="1" s="1"/>
  <c r="I901" i="1" s="1"/>
  <c r="S917" i="1"/>
  <c r="H917" i="1" s="1"/>
  <c r="I917" i="1" s="1"/>
  <c r="S933" i="1"/>
  <c r="H933" i="1" s="1"/>
  <c r="I933" i="1" s="1"/>
  <c r="S949" i="1"/>
  <c r="H949" i="1" s="1"/>
  <c r="I949" i="1" s="1"/>
  <c r="S965" i="1"/>
  <c r="H965" i="1" s="1"/>
  <c r="I965" i="1" s="1"/>
  <c r="S981" i="1"/>
  <c r="H981" i="1" s="1"/>
  <c r="I981" i="1" s="1"/>
  <c r="S997" i="1"/>
  <c r="H997" i="1" s="1"/>
  <c r="I997" i="1" s="1"/>
  <c r="S1013" i="1"/>
  <c r="H1013" i="1" s="1"/>
  <c r="I1013" i="1" s="1"/>
  <c r="S1029" i="1"/>
  <c r="H1029" i="1" s="1"/>
  <c r="I1029" i="1" s="1"/>
  <c r="S1045" i="1"/>
  <c r="H1045" i="1" s="1"/>
  <c r="I1045" i="1" s="1"/>
  <c r="S1061" i="1"/>
  <c r="H1061" i="1" s="1"/>
  <c r="I1061" i="1" s="1"/>
  <c r="S1077" i="1"/>
  <c r="H1077" i="1" s="1"/>
  <c r="I1077" i="1" s="1"/>
  <c r="S1093" i="1"/>
  <c r="H1093" i="1" s="1"/>
  <c r="I1093" i="1" s="1"/>
  <c r="S1109" i="1"/>
  <c r="H1109" i="1" s="1"/>
  <c r="I1109" i="1" s="1"/>
  <c r="S1125" i="1"/>
  <c r="H1125" i="1" s="1"/>
  <c r="I1125" i="1" s="1"/>
  <c r="S1141" i="1"/>
  <c r="H1141" i="1" s="1"/>
  <c r="I1141" i="1" s="1"/>
  <c r="S1157" i="1"/>
  <c r="H1157" i="1" s="1"/>
  <c r="I1157" i="1" s="1"/>
  <c r="S1173" i="1"/>
  <c r="H1173" i="1" s="1"/>
  <c r="I1173" i="1" s="1"/>
  <c r="S1189" i="1"/>
  <c r="H1189" i="1" s="1"/>
  <c r="I1189" i="1" s="1"/>
  <c r="S1205" i="1"/>
  <c r="H1205" i="1" s="1"/>
  <c r="I1205" i="1" s="1"/>
  <c r="S1221" i="1"/>
  <c r="H1221" i="1" s="1"/>
  <c r="I1221" i="1" s="1"/>
  <c r="S1237" i="1"/>
  <c r="H1237" i="1" s="1"/>
  <c r="I1237" i="1" s="1"/>
  <c r="S1253" i="1"/>
  <c r="H1253" i="1" s="1"/>
  <c r="I1253" i="1" s="1"/>
  <c r="S1269" i="1"/>
  <c r="H1269" i="1" s="1"/>
  <c r="I1269" i="1" s="1"/>
  <c r="S1285" i="1"/>
  <c r="H1285" i="1" s="1"/>
  <c r="I1285" i="1" s="1"/>
  <c r="S1301" i="1"/>
  <c r="H1301" i="1" s="1"/>
  <c r="I1301" i="1" s="1"/>
  <c r="S1317" i="1"/>
  <c r="H1317" i="1" s="1"/>
  <c r="I1317" i="1" s="1"/>
  <c r="S1333" i="1"/>
  <c r="H1333" i="1" s="1"/>
  <c r="I1333" i="1" s="1"/>
  <c r="S1349" i="1"/>
  <c r="H1349" i="1" s="1"/>
  <c r="I1349" i="1" s="1"/>
  <c r="S1365" i="1"/>
  <c r="H1365" i="1" s="1"/>
  <c r="I1365" i="1" s="1"/>
  <c r="S1381" i="1"/>
  <c r="H1381" i="1" s="1"/>
  <c r="I1381" i="1" s="1"/>
  <c r="S1397" i="1"/>
  <c r="H1397" i="1" s="1"/>
  <c r="I1397" i="1" s="1"/>
  <c r="S1413" i="1"/>
  <c r="H1413" i="1" s="1"/>
  <c r="I1413" i="1" s="1"/>
  <c r="S1429" i="1"/>
  <c r="H1429" i="1" s="1"/>
  <c r="I1429" i="1" s="1"/>
  <c r="S1445" i="1"/>
  <c r="H1445" i="1" s="1"/>
  <c r="I1445" i="1" s="1"/>
  <c r="S1461" i="1"/>
  <c r="H1461" i="1" s="1"/>
  <c r="I1461" i="1" s="1"/>
  <c r="S1477" i="1"/>
  <c r="H1477" i="1" s="1"/>
  <c r="I1477" i="1" s="1"/>
  <c r="S1493" i="1"/>
  <c r="H1493" i="1" s="1"/>
  <c r="I1493" i="1" s="1"/>
  <c r="S1509" i="1"/>
  <c r="H1509" i="1" s="1"/>
  <c r="I1509" i="1" s="1"/>
  <c r="S1525" i="1"/>
  <c r="H1525" i="1" s="1"/>
  <c r="I1525" i="1" s="1"/>
  <c r="S1541" i="1"/>
  <c r="H1541" i="1" s="1"/>
  <c r="I1541" i="1" s="1"/>
  <c r="S1557" i="1"/>
  <c r="H1557" i="1" s="1"/>
  <c r="I1557" i="1" s="1"/>
  <c r="S1573" i="1"/>
  <c r="H1573" i="1" s="1"/>
  <c r="I1573" i="1" s="1"/>
  <c r="S1589" i="1"/>
  <c r="H1589" i="1" s="1"/>
  <c r="I1589" i="1" s="1"/>
  <c r="S1605" i="1"/>
  <c r="H1605" i="1" s="1"/>
  <c r="I1605" i="1" s="1"/>
  <c r="S1621" i="1"/>
  <c r="H1621" i="1" s="1"/>
  <c r="I1621" i="1" s="1"/>
  <c r="S1637" i="1"/>
  <c r="H1637" i="1" s="1"/>
  <c r="I1637" i="1" s="1"/>
  <c r="S1653" i="1"/>
  <c r="H1653" i="1" s="1"/>
  <c r="I1653" i="1" s="1"/>
  <c r="S1669" i="1"/>
  <c r="H1669" i="1" s="1"/>
  <c r="I1669" i="1" s="1"/>
  <c r="S1685" i="1"/>
  <c r="H1685" i="1" s="1"/>
  <c r="I1685" i="1" s="1"/>
  <c r="S1701" i="1"/>
  <c r="H1701" i="1" s="1"/>
  <c r="I1701" i="1" s="1"/>
  <c r="S1717" i="1"/>
  <c r="H1717" i="1" s="1"/>
  <c r="I1717" i="1" s="1"/>
  <c r="S1733" i="1"/>
  <c r="H1733" i="1" s="1"/>
  <c r="I1733" i="1" s="1"/>
  <c r="S1749" i="1"/>
  <c r="H1749" i="1" s="1"/>
  <c r="I1749" i="1" s="1"/>
  <c r="S1765" i="1"/>
  <c r="H1765" i="1" s="1"/>
  <c r="I1765" i="1" s="1"/>
  <c r="S1781" i="1"/>
  <c r="H1781" i="1" s="1"/>
  <c r="I1781" i="1" s="1"/>
  <c r="S1797" i="1"/>
  <c r="H1797" i="1" s="1"/>
  <c r="I1797" i="1" s="1"/>
  <c r="S1813" i="1"/>
  <c r="H1813" i="1" s="1"/>
  <c r="I1813" i="1" s="1"/>
  <c r="S646" i="1"/>
  <c r="H646" i="1" s="1"/>
  <c r="I646" i="1" s="1"/>
  <c r="S662" i="1"/>
  <c r="H662" i="1" s="1"/>
  <c r="I662" i="1" s="1"/>
  <c r="S678" i="1"/>
  <c r="H678" i="1" s="1"/>
  <c r="I678" i="1" s="1"/>
  <c r="S694" i="1"/>
  <c r="H694" i="1" s="1"/>
  <c r="I694" i="1" s="1"/>
  <c r="S710" i="1"/>
  <c r="H710" i="1" s="1"/>
  <c r="I710" i="1" s="1"/>
  <c r="S726" i="1"/>
  <c r="H726" i="1" s="1"/>
  <c r="I726" i="1" s="1"/>
  <c r="S742" i="1"/>
  <c r="H742" i="1" s="1"/>
  <c r="I742" i="1" s="1"/>
  <c r="S758" i="1"/>
  <c r="H758" i="1" s="1"/>
  <c r="I758" i="1" s="1"/>
  <c r="S774" i="1"/>
  <c r="H774" i="1" s="1"/>
  <c r="I774" i="1" s="1"/>
  <c r="S790" i="1"/>
  <c r="H790" i="1" s="1"/>
  <c r="I790" i="1" s="1"/>
  <c r="S806" i="1"/>
  <c r="H806" i="1" s="1"/>
  <c r="I806" i="1" s="1"/>
  <c r="S822" i="1"/>
  <c r="H822" i="1" s="1"/>
  <c r="I822" i="1" s="1"/>
  <c r="S838" i="1"/>
  <c r="H838" i="1" s="1"/>
  <c r="I838" i="1" s="1"/>
  <c r="S854" i="1"/>
  <c r="H854" i="1" s="1"/>
  <c r="I854" i="1" s="1"/>
  <c r="S870" i="1"/>
  <c r="H870" i="1" s="1"/>
  <c r="I870" i="1" s="1"/>
  <c r="S886" i="1"/>
  <c r="H886" i="1" s="1"/>
  <c r="I886" i="1" s="1"/>
  <c r="S902" i="1"/>
  <c r="H902" i="1" s="1"/>
  <c r="I902" i="1" s="1"/>
  <c r="S918" i="1"/>
  <c r="H918" i="1" s="1"/>
  <c r="I918" i="1" s="1"/>
  <c r="S934" i="1"/>
  <c r="H934" i="1" s="1"/>
  <c r="I934" i="1" s="1"/>
  <c r="S950" i="1"/>
  <c r="H950" i="1" s="1"/>
  <c r="I950" i="1" s="1"/>
  <c r="S966" i="1"/>
  <c r="H966" i="1" s="1"/>
  <c r="I966" i="1" s="1"/>
  <c r="S982" i="1"/>
  <c r="H982" i="1" s="1"/>
  <c r="I982" i="1" s="1"/>
  <c r="S998" i="1"/>
  <c r="H998" i="1" s="1"/>
  <c r="I998" i="1" s="1"/>
  <c r="S1014" i="1"/>
  <c r="H1014" i="1" s="1"/>
  <c r="I1014" i="1" s="1"/>
  <c r="S1030" i="1"/>
  <c r="H1030" i="1" s="1"/>
  <c r="I1030" i="1" s="1"/>
  <c r="S1046" i="1"/>
  <c r="H1046" i="1" s="1"/>
  <c r="I1046" i="1" s="1"/>
  <c r="S1062" i="1"/>
  <c r="H1062" i="1" s="1"/>
  <c r="I1062" i="1" s="1"/>
  <c r="S1078" i="1"/>
  <c r="H1078" i="1" s="1"/>
  <c r="I1078" i="1" s="1"/>
  <c r="S1094" i="1"/>
  <c r="H1094" i="1" s="1"/>
  <c r="I1094" i="1" s="1"/>
  <c r="S1110" i="1"/>
  <c r="H1110" i="1" s="1"/>
  <c r="I1110" i="1" s="1"/>
  <c r="S1126" i="1"/>
  <c r="H1126" i="1" s="1"/>
  <c r="I1126" i="1" s="1"/>
  <c r="S1142" i="1"/>
  <c r="H1142" i="1" s="1"/>
  <c r="I1142" i="1" s="1"/>
  <c r="S1158" i="1"/>
  <c r="H1158" i="1" s="1"/>
  <c r="I1158" i="1" s="1"/>
  <c r="S1174" i="1"/>
  <c r="H1174" i="1" s="1"/>
  <c r="I1174" i="1" s="1"/>
  <c r="S1190" i="1"/>
  <c r="H1190" i="1" s="1"/>
  <c r="I1190" i="1" s="1"/>
  <c r="S1206" i="1"/>
  <c r="H1206" i="1" s="1"/>
  <c r="I1206" i="1" s="1"/>
  <c r="S1222" i="1"/>
  <c r="H1222" i="1" s="1"/>
  <c r="I1222" i="1" s="1"/>
  <c r="S1238" i="1"/>
  <c r="H1238" i="1" s="1"/>
  <c r="I1238" i="1" s="1"/>
  <c r="S1254" i="1"/>
  <c r="H1254" i="1" s="1"/>
  <c r="I1254" i="1" s="1"/>
  <c r="S1270" i="1"/>
  <c r="H1270" i="1" s="1"/>
  <c r="I1270" i="1" s="1"/>
  <c r="S1286" i="1"/>
  <c r="H1286" i="1" s="1"/>
  <c r="I1286" i="1" s="1"/>
  <c r="S1302" i="1"/>
  <c r="H1302" i="1" s="1"/>
  <c r="I1302" i="1" s="1"/>
  <c r="S1318" i="1"/>
  <c r="H1318" i="1" s="1"/>
  <c r="I1318" i="1" s="1"/>
  <c r="S1334" i="1"/>
  <c r="H1334" i="1" s="1"/>
  <c r="I1334" i="1" s="1"/>
  <c r="S1350" i="1"/>
  <c r="H1350" i="1" s="1"/>
  <c r="I1350" i="1" s="1"/>
  <c r="S1366" i="1"/>
  <c r="H1366" i="1" s="1"/>
  <c r="I1366" i="1" s="1"/>
  <c r="S1382" i="1"/>
  <c r="H1382" i="1" s="1"/>
  <c r="I1382" i="1" s="1"/>
  <c r="S1398" i="1"/>
  <c r="H1398" i="1" s="1"/>
  <c r="I1398" i="1" s="1"/>
  <c r="S1414" i="1"/>
  <c r="H1414" i="1" s="1"/>
  <c r="I1414" i="1" s="1"/>
  <c r="S1430" i="1"/>
  <c r="H1430" i="1" s="1"/>
  <c r="I1430" i="1" s="1"/>
  <c r="S1446" i="1"/>
  <c r="H1446" i="1" s="1"/>
  <c r="I1446" i="1" s="1"/>
  <c r="S1462" i="1"/>
  <c r="H1462" i="1" s="1"/>
  <c r="I1462" i="1" s="1"/>
  <c r="S1478" i="1"/>
  <c r="H1478" i="1" s="1"/>
  <c r="I1478" i="1" s="1"/>
  <c r="S1494" i="1"/>
  <c r="H1494" i="1" s="1"/>
  <c r="I1494" i="1" s="1"/>
  <c r="S1514" i="1"/>
  <c r="S1534" i="1"/>
  <c r="S1554" i="1"/>
  <c r="S1586" i="1"/>
  <c r="S1618" i="1"/>
  <c r="S1650" i="1"/>
  <c r="S1682" i="1"/>
  <c r="S1714" i="1"/>
  <c r="S1746" i="1"/>
  <c r="S1778" i="1"/>
  <c r="S1810" i="1"/>
  <c r="S1842" i="1"/>
  <c r="S1874" i="1"/>
  <c r="S1906" i="1"/>
  <c r="S1938" i="1"/>
  <c r="S1970" i="1"/>
  <c r="S1627" i="1"/>
  <c r="H1627" i="1" s="1"/>
  <c r="I1627" i="1" s="1"/>
  <c r="S1659" i="1"/>
  <c r="H1659" i="1" s="1"/>
  <c r="I1659" i="1" s="1"/>
  <c r="S1691" i="1"/>
  <c r="H1691" i="1" s="1"/>
  <c r="I1691" i="1" s="1"/>
  <c r="S1723" i="1"/>
  <c r="H1723" i="1" s="1"/>
  <c r="I1723" i="1" s="1"/>
  <c r="S1755" i="1"/>
  <c r="H1755" i="1" s="1"/>
  <c r="I1755" i="1" s="1"/>
  <c r="S1787" i="1"/>
  <c r="H1787" i="1" s="1"/>
  <c r="I1787" i="1" s="1"/>
  <c r="S1819" i="1"/>
  <c r="H1819" i="1" s="1"/>
  <c r="I1819" i="1" s="1"/>
  <c r="S1851" i="1"/>
  <c r="H1851" i="1" s="1"/>
  <c r="I1851" i="1" s="1"/>
  <c r="S1883" i="1"/>
  <c r="H1883" i="1" s="1"/>
  <c r="I1883" i="1" s="1"/>
  <c r="S1915" i="1"/>
  <c r="H1915" i="1" s="1"/>
  <c r="I1915" i="1" s="1"/>
  <c r="S1947" i="1"/>
  <c r="S1979" i="1"/>
  <c r="H1979" i="1" s="1"/>
  <c r="I1979" i="1" s="1"/>
  <c r="S2011" i="1"/>
  <c r="H2011" i="1" s="1"/>
  <c r="I2011" i="1" s="1"/>
  <c r="H191" i="1"/>
  <c r="I191" i="1" s="1"/>
  <c r="H255" i="1"/>
  <c r="I255" i="1" s="1"/>
  <c r="H319" i="1"/>
  <c r="I319" i="1" s="1"/>
  <c r="H383" i="1"/>
  <c r="I383" i="1" s="1"/>
  <c r="H447" i="1"/>
  <c r="I447" i="1" s="1"/>
  <c r="H12" i="1"/>
  <c r="I12" i="1" s="1"/>
  <c r="H44" i="1"/>
  <c r="I44" i="1" s="1"/>
  <c r="H76" i="1"/>
  <c r="I76" i="1" s="1"/>
  <c r="H21" i="1"/>
  <c r="I21" i="1" s="1"/>
  <c r="H53" i="1"/>
  <c r="I53" i="1" s="1"/>
  <c r="H229" i="1"/>
  <c r="I229" i="1" s="1"/>
  <c r="H261" i="1"/>
  <c r="I261" i="1" s="1"/>
  <c r="H325" i="1"/>
  <c r="I325" i="1" s="1"/>
  <c r="H357" i="1"/>
  <c r="I357" i="1" s="1"/>
  <c r="H389" i="1"/>
  <c r="I389" i="1" s="1"/>
  <c r="H453" i="1"/>
  <c r="I453" i="1" s="1"/>
  <c r="H517" i="1"/>
  <c r="I517" i="1" s="1"/>
  <c r="H46" i="1"/>
  <c r="I46" i="1" s="1"/>
  <c r="H126" i="1"/>
  <c r="I126" i="1" s="1"/>
  <c r="H190" i="1"/>
  <c r="I190" i="1" s="1"/>
  <c r="H222" i="1"/>
  <c r="I222" i="1" s="1"/>
  <c r="H254" i="1"/>
  <c r="I254" i="1" s="1"/>
  <c r="H318" i="1"/>
  <c r="I318" i="1" s="1"/>
  <c r="H350" i="1"/>
  <c r="I350" i="1" s="1"/>
  <c r="H382" i="1"/>
  <c r="I382" i="1" s="1"/>
  <c r="H446" i="1"/>
  <c r="I446" i="1" s="1"/>
  <c r="H510" i="1"/>
  <c r="I510" i="1" s="1"/>
  <c r="H511" i="1"/>
  <c r="I511" i="1" s="1"/>
  <c r="H575" i="1"/>
  <c r="I575" i="1" s="1"/>
  <c r="H607" i="1"/>
  <c r="I607" i="1" s="1"/>
  <c r="H639" i="1"/>
  <c r="I639" i="1" s="1"/>
  <c r="H703" i="1"/>
  <c r="I703" i="1" s="1"/>
  <c r="H735" i="1"/>
  <c r="I735" i="1" s="1"/>
  <c r="H767" i="1"/>
  <c r="I767" i="1" s="1"/>
  <c r="H831" i="1"/>
  <c r="I831" i="1" s="1"/>
  <c r="H863" i="1"/>
  <c r="I863" i="1" s="1"/>
  <c r="H895" i="1"/>
  <c r="I895" i="1" s="1"/>
  <c r="H959" i="1"/>
  <c r="I959" i="1" s="1"/>
  <c r="H991" i="1"/>
  <c r="I991" i="1" s="1"/>
  <c r="H1023" i="1"/>
  <c r="I1023" i="1" s="1"/>
  <c r="H1087" i="1"/>
  <c r="I1087" i="1" s="1"/>
  <c r="H1119" i="1"/>
  <c r="I1119" i="1" s="1"/>
  <c r="H1151" i="1"/>
  <c r="I1151" i="1" s="1"/>
  <c r="H1215" i="1"/>
  <c r="I1215" i="1" s="1"/>
  <c r="H1247" i="1"/>
  <c r="I1247" i="1" s="1"/>
  <c r="H1279" i="1"/>
  <c r="I1279" i="1" s="1"/>
  <c r="H1343" i="1"/>
  <c r="I1343" i="1" s="1"/>
  <c r="H1375" i="1"/>
  <c r="I1375" i="1" s="1"/>
  <c r="H1407" i="1"/>
  <c r="I1407" i="1" s="1"/>
  <c r="H1471" i="1"/>
  <c r="I1471" i="1" s="1"/>
  <c r="H1503" i="1"/>
  <c r="I1503" i="1" s="1"/>
  <c r="H1535" i="1"/>
  <c r="I1535" i="1" s="1"/>
  <c r="H1599" i="1"/>
  <c r="I1599" i="1" s="1"/>
  <c r="R1631" i="1"/>
  <c r="S1631" i="1"/>
  <c r="R1647" i="1"/>
  <c r="S1647" i="1"/>
  <c r="R1663" i="1"/>
  <c r="S1663" i="1"/>
  <c r="R1679" i="1"/>
  <c r="S1679" i="1"/>
  <c r="R1695" i="1"/>
  <c r="S1695" i="1"/>
  <c r="R1711" i="1"/>
  <c r="S1711" i="1"/>
  <c r="R1727" i="1"/>
  <c r="S1727" i="1"/>
  <c r="R1743" i="1"/>
  <c r="S1743" i="1"/>
  <c r="R1759" i="1"/>
  <c r="S1759" i="1"/>
  <c r="R1775" i="1"/>
  <c r="S1775" i="1"/>
  <c r="R1791" i="1"/>
  <c r="S1791" i="1"/>
  <c r="R1807" i="1"/>
  <c r="S1807" i="1"/>
  <c r="R1823" i="1"/>
  <c r="S1823" i="1"/>
  <c r="R1839" i="1"/>
  <c r="S1839" i="1"/>
  <c r="H576" i="1"/>
  <c r="I576" i="1" s="1"/>
  <c r="H640" i="1"/>
  <c r="I640" i="1" s="1"/>
  <c r="H704" i="1"/>
  <c r="I704" i="1" s="1"/>
  <c r="H768" i="1"/>
  <c r="I768" i="1" s="1"/>
  <c r="H800" i="1"/>
  <c r="I800" i="1" s="1"/>
  <c r="H832" i="1"/>
  <c r="I832" i="1" s="1"/>
  <c r="H896" i="1"/>
  <c r="I896" i="1" s="1"/>
  <c r="H928" i="1"/>
  <c r="I928" i="1" s="1"/>
  <c r="H960" i="1"/>
  <c r="I960" i="1" s="1"/>
  <c r="H1024" i="1"/>
  <c r="I1024" i="1" s="1"/>
  <c r="H1088" i="1"/>
  <c r="I1088" i="1" s="1"/>
  <c r="H1152" i="1"/>
  <c r="I1152" i="1" s="1"/>
  <c r="H1216" i="1"/>
  <c r="I1216" i="1" s="1"/>
  <c r="H1280" i="1"/>
  <c r="I1280" i="1" s="1"/>
  <c r="H1312" i="1"/>
  <c r="I1312" i="1" s="1"/>
  <c r="H1344" i="1"/>
  <c r="I1344" i="1" s="1"/>
  <c r="H1408" i="1"/>
  <c r="I1408" i="1" s="1"/>
  <c r="H1440" i="1"/>
  <c r="I1440" i="1" s="1"/>
  <c r="H1472" i="1"/>
  <c r="I1472" i="1" s="1"/>
  <c r="H1536" i="1"/>
  <c r="I1536" i="1" s="1"/>
  <c r="H1600" i="1"/>
  <c r="I1600" i="1" s="1"/>
  <c r="H1664" i="1"/>
  <c r="I1664" i="1" s="1"/>
  <c r="H1728" i="1"/>
  <c r="I1728" i="1" s="1"/>
  <c r="H1792" i="1"/>
  <c r="I1792" i="1" s="1"/>
  <c r="H1824" i="1"/>
  <c r="I1824" i="1" s="1"/>
  <c r="H1856" i="1"/>
  <c r="I1856" i="1" s="1"/>
  <c r="R1904" i="1"/>
  <c r="S1904" i="1"/>
  <c r="R1833" i="1"/>
  <c r="S1833" i="1"/>
  <c r="R1849" i="1"/>
  <c r="S1849" i="1"/>
  <c r="R1865" i="1"/>
  <c r="S1865" i="1"/>
  <c r="R1881" i="1"/>
  <c r="S1881" i="1"/>
  <c r="R1897" i="1"/>
  <c r="S1897" i="1"/>
  <c r="R1913" i="1"/>
  <c r="S1913" i="1"/>
  <c r="R1929" i="1"/>
  <c r="S1929" i="1"/>
  <c r="R1945" i="1"/>
  <c r="S1945" i="1"/>
  <c r="R1961" i="1"/>
  <c r="S1961" i="1"/>
  <c r="R1977" i="1"/>
  <c r="S1977" i="1"/>
  <c r="H1514" i="1"/>
  <c r="I1514" i="1" s="1"/>
  <c r="H1947" i="1"/>
  <c r="I1947" i="1" s="1"/>
  <c r="R2043" i="1"/>
  <c r="S2043" i="1"/>
  <c r="R2059" i="1"/>
  <c r="S2059" i="1"/>
  <c r="R2075" i="1"/>
  <c r="S2075" i="1"/>
  <c r="R2091" i="1"/>
  <c r="S2091" i="1"/>
  <c r="R2107" i="1"/>
  <c r="S2107" i="1"/>
  <c r="R2123" i="1"/>
  <c r="S2123" i="1"/>
  <c r="R2139" i="1"/>
  <c r="S2139" i="1"/>
  <c r="R2155" i="1"/>
  <c r="S2155" i="1"/>
  <c r="R2171" i="1"/>
  <c r="S2171" i="1"/>
  <c r="R2187" i="1"/>
  <c r="S2187" i="1"/>
  <c r="R2203" i="1"/>
  <c r="S2203" i="1"/>
  <c r="R2219" i="1"/>
  <c r="S2219" i="1"/>
  <c r="R2235" i="1"/>
  <c r="S2235" i="1"/>
  <c r="R2251" i="1"/>
  <c r="S2251" i="1"/>
  <c r="R2267" i="1"/>
  <c r="S2267" i="1"/>
  <c r="R2283" i="1"/>
  <c r="S2283" i="1"/>
  <c r="R2299" i="1"/>
  <c r="S2299" i="1"/>
  <c r="R2315" i="1"/>
  <c r="S2315" i="1"/>
  <c r="R2331" i="1"/>
  <c r="S2331" i="1"/>
  <c r="R2347" i="1"/>
  <c r="S2347" i="1"/>
  <c r="R2363" i="1"/>
  <c r="S2363" i="1"/>
  <c r="R2379" i="1"/>
  <c r="S2379" i="1"/>
  <c r="R2395" i="1"/>
  <c r="S2395" i="1"/>
  <c r="R2411" i="1"/>
  <c r="S2411" i="1"/>
  <c r="R2427" i="1"/>
  <c r="S2427" i="1"/>
  <c r="R2443" i="1"/>
  <c r="S2443" i="1"/>
  <c r="R2459" i="1"/>
  <c r="S2459" i="1"/>
  <c r="R2475" i="1"/>
  <c r="S2475" i="1"/>
  <c r="R2491" i="1"/>
  <c r="S2491" i="1"/>
  <c r="R2507" i="1"/>
  <c r="S2507" i="1"/>
  <c r="R2523" i="1"/>
  <c r="S2523" i="1"/>
  <c r="R2539" i="1"/>
  <c r="S2539" i="1"/>
  <c r="R2555" i="1"/>
  <c r="S2555" i="1"/>
  <c r="R2571" i="1"/>
  <c r="S2571" i="1"/>
  <c r="R2587" i="1"/>
  <c r="S2587" i="1"/>
  <c r="R2603" i="1"/>
  <c r="S2603" i="1"/>
  <c r="R2619" i="1"/>
  <c r="S2619" i="1"/>
  <c r="R2635" i="1"/>
  <c r="S2635" i="1"/>
  <c r="R2651" i="1"/>
  <c r="S2651" i="1"/>
  <c r="R2667" i="1"/>
  <c r="S2667" i="1"/>
  <c r="R2683" i="1"/>
  <c r="S2683" i="1"/>
  <c r="R2699" i="1"/>
  <c r="S2699" i="1"/>
  <c r="R2715" i="1"/>
  <c r="S2715" i="1"/>
  <c r="R2731" i="1"/>
  <c r="S2731" i="1"/>
  <c r="R2747" i="1"/>
  <c r="S2747" i="1"/>
  <c r="R2763" i="1"/>
  <c r="S2763" i="1"/>
  <c r="R2779" i="1"/>
  <c r="S2779" i="1"/>
  <c r="R2795" i="1"/>
  <c r="S2795" i="1"/>
  <c r="R2811" i="1"/>
  <c r="S2811" i="1"/>
  <c r="R2827" i="1"/>
  <c r="S2827" i="1"/>
  <c r="R2843" i="1"/>
  <c r="S2843" i="1"/>
  <c r="R2859" i="1"/>
  <c r="S2859" i="1"/>
  <c r="R2875" i="1"/>
  <c r="S2875" i="1"/>
  <c r="R2891" i="1"/>
  <c r="S2891" i="1"/>
  <c r="R2907" i="1"/>
  <c r="S2907" i="1"/>
  <c r="R2923" i="1"/>
  <c r="S2923" i="1"/>
  <c r="R2939" i="1"/>
  <c r="S2939" i="1"/>
  <c r="R2955" i="1"/>
  <c r="S2955" i="1"/>
  <c r="R2971" i="1"/>
  <c r="S2971" i="1"/>
  <c r="R2987" i="1"/>
  <c r="S2987" i="1"/>
  <c r="R3003" i="1"/>
  <c r="S3003" i="1"/>
  <c r="R3019" i="1"/>
  <c r="S3019" i="1"/>
  <c r="R3035" i="1"/>
  <c r="S3035" i="1"/>
  <c r="R3051" i="1"/>
  <c r="S3051" i="1"/>
  <c r="R3067" i="1"/>
  <c r="S3067" i="1"/>
  <c r="R3083" i="1"/>
  <c r="S3083" i="1"/>
  <c r="R3099" i="1"/>
  <c r="S3099" i="1"/>
  <c r="R3115" i="1"/>
  <c r="S3115" i="1"/>
  <c r="R3131" i="1"/>
  <c r="S3131" i="1"/>
  <c r="R3147" i="1"/>
  <c r="S3147" i="1"/>
  <c r="R3163" i="1"/>
  <c r="S3163" i="1"/>
  <c r="R3179" i="1"/>
  <c r="S3179" i="1"/>
  <c r="R3195" i="1"/>
  <c r="S3195" i="1"/>
  <c r="R3211" i="1"/>
  <c r="S3211" i="1"/>
  <c r="R3227" i="1"/>
  <c r="S3227" i="1"/>
  <c r="R3243" i="1"/>
  <c r="S3243" i="1"/>
  <c r="R3259" i="1"/>
  <c r="S3259" i="1"/>
  <c r="R3275" i="1"/>
  <c r="S3275" i="1"/>
  <c r="R3291" i="1"/>
  <c r="S3291" i="1"/>
  <c r="R3307" i="1"/>
  <c r="S3307" i="1"/>
  <c r="R3323" i="1"/>
  <c r="S3323" i="1"/>
  <c r="R3339" i="1"/>
  <c r="S3339" i="1"/>
  <c r="R3355" i="1"/>
  <c r="S3355" i="1"/>
  <c r="R3371" i="1"/>
  <c r="S3371" i="1"/>
  <c r="R3387" i="1"/>
  <c r="S3387" i="1"/>
  <c r="R3403" i="1"/>
  <c r="S3403" i="1"/>
  <c r="R3419" i="1"/>
  <c r="S3419" i="1"/>
  <c r="R3435" i="1"/>
  <c r="S3435" i="1"/>
  <c r="R3451" i="1"/>
  <c r="S3451" i="1"/>
  <c r="R3467" i="1"/>
  <c r="S3467" i="1"/>
  <c r="R3483" i="1"/>
  <c r="S3483" i="1"/>
  <c r="R3499" i="1"/>
  <c r="S3499" i="1"/>
  <c r="R3515" i="1"/>
  <c r="S3515" i="1"/>
  <c r="R3531" i="1"/>
  <c r="S3531" i="1"/>
  <c r="R3547" i="1"/>
  <c r="S3547" i="1"/>
  <c r="R3563" i="1"/>
  <c r="S3563" i="1"/>
  <c r="R3579" i="1"/>
  <c r="S3579" i="1"/>
  <c r="R3595" i="1"/>
  <c r="S3595" i="1"/>
  <c r="R3611" i="1"/>
  <c r="S3611" i="1"/>
  <c r="R3627" i="1"/>
  <c r="S3627" i="1"/>
  <c r="R3643" i="1"/>
  <c r="S3643" i="1"/>
  <c r="R3659" i="1"/>
  <c r="S3659" i="1"/>
  <c r="R3675" i="1"/>
  <c r="S3675" i="1"/>
  <c r="R3691" i="1"/>
  <c r="S3691" i="1"/>
  <c r="R3707" i="1"/>
  <c r="S3707" i="1"/>
  <c r="R3723" i="1"/>
  <c r="S3723" i="1"/>
  <c r="R3739" i="1"/>
  <c r="S3739" i="1"/>
  <c r="R3755" i="1"/>
  <c r="S3755" i="1"/>
  <c r="R3771" i="1"/>
  <c r="S3771" i="1"/>
  <c r="R3787" i="1"/>
  <c r="S3787" i="1"/>
  <c r="R3803" i="1"/>
  <c r="S3803" i="1"/>
  <c r="R3819" i="1"/>
  <c r="S3819" i="1"/>
  <c r="R3835" i="1"/>
  <c r="S3835" i="1"/>
  <c r="R3851" i="1"/>
  <c r="S3851" i="1"/>
  <c r="R3867" i="1"/>
  <c r="S3867" i="1"/>
  <c r="R3883" i="1"/>
  <c r="S3883" i="1"/>
  <c r="R3899" i="1"/>
  <c r="S3899" i="1"/>
  <c r="R3915" i="1"/>
  <c r="S3915" i="1"/>
  <c r="R3931" i="1"/>
  <c r="S3931" i="1"/>
  <c r="R3947" i="1"/>
  <c r="S3947" i="1"/>
  <c r="R3963" i="1"/>
  <c r="S3963" i="1"/>
  <c r="R3979" i="1"/>
  <c r="S3979" i="1"/>
  <c r="R3995" i="1"/>
  <c r="S3995" i="1"/>
  <c r="R4011" i="1"/>
  <c r="S4011" i="1"/>
  <c r="R4027" i="1"/>
  <c r="S4027" i="1"/>
  <c r="R4043" i="1"/>
  <c r="S4043" i="1"/>
  <c r="R4059" i="1"/>
  <c r="S4059" i="1"/>
  <c r="R4075" i="1"/>
  <c r="S4075" i="1"/>
  <c r="R4091" i="1"/>
  <c r="S4091" i="1"/>
  <c r="R4107" i="1"/>
  <c r="S4107" i="1"/>
  <c r="R4123" i="1"/>
  <c r="S4123" i="1"/>
  <c r="R4139" i="1"/>
  <c r="S4139" i="1"/>
  <c r="R1912" i="1"/>
  <c r="S1912" i="1"/>
  <c r="R1928" i="1"/>
  <c r="S1928" i="1"/>
  <c r="R1944" i="1"/>
  <c r="S1944" i="1"/>
  <c r="R1960" i="1"/>
  <c r="S1960" i="1"/>
  <c r="R1976" i="1"/>
  <c r="S1976" i="1"/>
  <c r="R1992" i="1"/>
  <c r="S1992" i="1"/>
  <c r="R2008" i="1"/>
  <c r="S2008" i="1"/>
  <c r="R2024" i="1"/>
  <c r="S2024" i="1"/>
  <c r="R2040" i="1"/>
  <c r="S2040" i="1"/>
  <c r="R2056" i="1"/>
  <c r="S2056" i="1"/>
  <c r="R2072" i="1"/>
  <c r="S2072" i="1"/>
  <c r="R2088" i="1"/>
  <c r="S2088" i="1"/>
  <c r="R2104" i="1"/>
  <c r="S2104" i="1"/>
  <c r="R2120" i="1"/>
  <c r="S2120" i="1"/>
  <c r="R2136" i="1"/>
  <c r="S2136" i="1"/>
  <c r="R2152" i="1"/>
  <c r="S2152" i="1"/>
  <c r="R2168" i="1"/>
  <c r="S2168" i="1"/>
  <c r="R2184" i="1"/>
  <c r="S2184" i="1"/>
  <c r="R2200" i="1"/>
  <c r="S2200" i="1"/>
  <c r="R2216" i="1"/>
  <c r="S2216" i="1"/>
  <c r="R2232" i="1"/>
  <c r="S2232" i="1"/>
  <c r="R2248" i="1"/>
  <c r="S2248" i="1"/>
  <c r="R2264" i="1"/>
  <c r="S2264" i="1"/>
  <c r="R2280" i="1"/>
  <c r="S2280" i="1"/>
  <c r="R2296" i="1"/>
  <c r="S2296" i="1"/>
  <c r="R2312" i="1"/>
  <c r="S2312" i="1"/>
  <c r="R2328" i="1"/>
  <c r="S2328" i="1"/>
  <c r="R2344" i="1"/>
  <c r="S2344" i="1"/>
  <c r="R2360" i="1"/>
  <c r="S2360" i="1"/>
  <c r="R2376" i="1"/>
  <c r="S2376" i="1"/>
  <c r="R2392" i="1"/>
  <c r="S2392" i="1"/>
  <c r="R2408" i="1"/>
  <c r="S2408" i="1"/>
  <c r="R2424" i="1"/>
  <c r="S2424" i="1"/>
  <c r="R2440" i="1"/>
  <c r="S2440" i="1"/>
  <c r="R2456" i="1"/>
  <c r="S2456" i="1"/>
  <c r="R2472" i="1"/>
  <c r="S2472" i="1"/>
  <c r="R2488" i="1"/>
  <c r="S2488" i="1"/>
  <c r="R2504" i="1"/>
  <c r="S2504" i="1"/>
  <c r="R2520" i="1"/>
  <c r="S2520" i="1"/>
  <c r="R2536" i="1"/>
  <c r="S2536" i="1"/>
  <c r="R2552" i="1"/>
  <c r="S2552" i="1"/>
  <c r="R2568" i="1"/>
  <c r="S2568" i="1"/>
  <c r="R2584" i="1"/>
  <c r="S2584" i="1"/>
  <c r="R2600" i="1"/>
  <c r="S2600" i="1"/>
  <c r="R2616" i="1"/>
  <c r="S2616" i="1"/>
  <c r="R2632" i="1"/>
  <c r="S2632" i="1"/>
  <c r="R2648" i="1"/>
  <c r="S2648" i="1"/>
  <c r="R2664" i="1"/>
  <c r="S2664" i="1"/>
  <c r="R2680" i="1"/>
  <c r="S2680" i="1"/>
  <c r="R2696" i="1"/>
  <c r="S2696" i="1"/>
  <c r="R2712" i="1"/>
  <c r="S2712" i="1"/>
  <c r="R2728" i="1"/>
  <c r="S2728" i="1"/>
  <c r="R2744" i="1"/>
  <c r="S2744" i="1"/>
  <c r="R2760" i="1"/>
  <c r="S2760" i="1"/>
  <c r="R2776" i="1"/>
  <c r="S2776" i="1"/>
  <c r="R2792" i="1"/>
  <c r="S2792" i="1"/>
  <c r="R2808" i="1"/>
  <c r="S2808" i="1"/>
  <c r="R2824" i="1"/>
  <c r="S2824" i="1"/>
  <c r="R2840" i="1"/>
  <c r="S2840" i="1"/>
  <c r="R2856" i="1"/>
  <c r="S2856" i="1"/>
  <c r="R2872" i="1"/>
  <c r="S2872" i="1"/>
  <c r="R2888" i="1"/>
  <c r="S2888" i="1"/>
  <c r="R2904" i="1"/>
  <c r="S2904" i="1"/>
  <c r="R2920" i="1"/>
  <c r="S2920" i="1"/>
  <c r="R2936" i="1"/>
  <c r="S2936" i="1"/>
  <c r="R2952" i="1"/>
  <c r="S2952" i="1"/>
  <c r="R2968" i="1"/>
  <c r="S2968" i="1"/>
  <c r="R2984" i="1"/>
  <c r="S2984" i="1"/>
  <c r="R3000" i="1"/>
  <c r="S3000" i="1"/>
  <c r="R3016" i="1"/>
  <c r="S3016" i="1"/>
  <c r="R3032" i="1"/>
  <c r="S3032" i="1"/>
  <c r="R3048" i="1"/>
  <c r="S3048" i="1"/>
  <c r="R3064" i="1"/>
  <c r="S3064" i="1"/>
  <c r="R3080" i="1"/>
  <c r="S3080" i="1"/>
  <c r="R3096" i="1"/>
  <c r="S3096" i="1"/>
  <c r="R3112" i="1"/>
  <c r="S3112" i="1"/>
  <c r="R3128" i="1"/>
  <c r="S3128" i="1"/>
  <c r="R3144" i="1"/>
  <c r="S3144" i="1"/>
  <c r="R3160" i="1"/>
  <c r="S3160" i="1"/>
  <c r="R3176" i="1"/>
  <c r="S3176" i="1"/>
  <c r="R3192" i="1"/>
  <c r="S3192" i="1"/>
  <c r="R3208" i="1"/>
  <c r="S3208" i="1"/>
  <c r="R3224" i="1"/>
  <c r="S3224" i="1"/>
  <c r="R3240" i="1"/>
  <c r="S3240" i="1"/>
  <c r="R3256" i="1"/>
  <c r="S3256" i="1"/>
  <c r="R3272" i="1"/>
  <c r="S3272" i="1"/>
  <c r="R3288" i="1"/>
  <c r="S3288" i="1"/>
  <c r="R3304" i="1"/>
  <c r="S3304" i="1"/>
  <c r="R3320" i="1"/>
  <c r="S3320" i="1"/>
  <c r="R3336" i="1"/>
  <c r="S3336" i="1"/>
  <c r="R3352" i="1"/>
  <c r="S3352" i="1"/>
  <c r="R3368" i="1"/>
  <c r="S3368" i="1"/>
  <c r="R3384" i="1"/>
  <c r="S3384" i="1"/>
  <c r="R3400" i="1"/>
  <c r="S3400" i="1"/>
  <c r="R3416" i="1"/>
  <c r="S3416" i="1"/>
  <c r="R3432" i="1"/>
  <c r="S3432" i="1"/>
  <c r="R3448" i="1"/>
  <c r="S3448" i="1"/>
  <c r="R3464" i="1"/>
  <c r="S3464" i="1"/>
  <c r="R3480" i="1"/>
  <c r="S3480" i="1"/>
  <c r="R3496" i="1"/>
  <c r="S3496" i="1"/>
  <c r="R3512" i="1"/>
  <c r="S3512" i="1"/>
  <c r="R3528" i="1"/>
  <c r="S3528" i="1"/>
  <c r="R3544" i="1"/>
  <c r="S3544" i="1"/>
  <c r="R3560" i="1"/>
  <c r="S3560" i="1"/>
  <c r="R3576" i="1"/>
  <c r="S3576" i="1"/>
  <c r="R3592" i="1"/>
  <c r="S3592" i="1"/>
  <c r="R3608" i="1"/>
  <c r="S3608" i="1"/>
  <c r="R3624" i="1"/>
  <c r="S3624" i="1"/>
  <c r="R3640" i="1"/>
  <c r="S3640" i="1"/>
  <c r="R3656" i="1"/>
  <c r="S3656" i="1"/>
  <c r="R3672" i="1"/>
  <c r="S3672" i="1"/>
  <c r="R3688" i="1"/>
  <c r="S3688" i="1"/>
  <c r="R3704" i="1"/>
  <c r="S3704" i="1"/>
  <c r="R3720" i="1"/>
  <c r="S3720" i="1"/>
  <c r="R3736" i="1"/>
  <c r="S3736" i="1"/>
  <c r="R3752" i="1"/>
  <c r="S3752" i="1"/>
  <c r="R3768" i="1"/>
  <c r="S3768" i="1"/>
  <c r="R3784" i="1"/>
  <c r="S3784" i="1"/>
  <c r="R3800" i="1"/>
  <c r="S3800" i="1"/>
  <c r="R3816" i="1"/>
  <c r="S3816" i="1"/>
  <c r="R3832" i="1"/>
  <c r="S3832" i="1"/>
  <c r="R3848" i="1"/>
  <c r="S3848" i="1"/>
  <c r="R3864" i="1"/>
  <c r="S3864" i="1"/>
  <c r="R3880" i="1"/>
  <c r="S3880" i="1"/>
  <c r="R3896" i="1"/>
  <c r="S3896" i="1"/>
  <c r="R3912" i="1"/>
  <c r="S3912" i="1"/>
  <c r="R3928" i="1"/>
  <c r="S3928" i="1"/>
  <c r="R3944" i="1"/>
  <c r="S3944" i="1"/>
  <c r="R3960" i="1"/>
  <c r="S3960" i="1"/>
  <c r="R3976" i="1"/>
  <c r="S3976" i="1"/>
  <c r="R3992" i="1"/>
  <c r="S3992" i="1"/>
  <c r="R4008" i="1"/>
  <c r="S4008" i="1"/>
  <c r="R4024" i="1"/>
  <c r="S4024" i="1"/>
  <c r="R4040" i="1"/>
  <c r="S4040" i="1"/>
  <c r="R4056" i="1"/>
  <c r="S4056" i="1"/>
  <c r="R4072" i="1"/>
  <c r="S4072" i="1"/>
  <c r="R4088" i="1"/>
  <c r="S4088" i="1"/>
  <c r="R4104" i="1"/>
  <c r="S4104" i="1"/>
  <c r="R4120" i="1"/>
  <c r="S4120" i="1"/>
  <c r="R4136" i="1"/>
  <c r="S4136" i="1"/>
  <c r="R4152" i="1"/>
  <c r="S4152" i="1"/>
  <c r="R4168" i="1"/>
  <c r="S4168" i="1"/>
  <c r="R4184" i="1"/>
  <c r="S4184" i="1"/>
  <c r="R4200" i="1"/>
  <c r="S4200" i="1"/>
  <c r="R4216" i="1"/>
  <c r="S4216" i="1"/>
  <c r="R4232" i="1"/>
  <c r="S4232" i="1"/>
  <c r="R4248" i="1"/>
  <c r="S4248" i="1"/>
  <c r="R4264" i="1"/>
  <c r="S4264" i="1"/>
  <c r="R4280" i="1"/>
  <c r="S4280" i="1"/>
  <c r="R4296" i="1"/>
  <c r="S4296" i="1"/>
  <c r="R4312" i="1"/>
  <c r="S4312" i="1"/>
  <c r="R4328" i="1"/>
  <c r="S4328" i="1"/>
  <c r="R4344" i="1"/>
  <c r="S4344" i="1"/>
  <c r="R4360" i="1"/>
  <c r="S4360" i="1"/>
  <c r="R4376" i="1"/>
  <c r="S4376" i="1"/>
  <c r="R4392" i="1"/>
  <c r="S4392" i="1"/>
  <c r="R4408" i="1"/>
  <c r="S4408" i="1"/>
  <c r="R4424" i="1"/>
  <c r="S4424" i="1"/>
  <c r="R2001" i="1"/>
  <c r="S2001" i="1"/>
  <c r="R2017" i="1"/>
  <c r="S2017" i="1"/>
  <c r="R2033" i="1"/>
  <c r="S2033" i="1"/>
  <c r="R2049" i="1"/>
  <c r="S2049" i="1"/>
  <c r="R2065" i="1"/>
  <c r="S2065" i="1"/>
  <c r="R2081" i="1"/>
  <c r="S2081" i="1"/>
  <c r="R2097" i="1"/>
  <c r="S2097" i="1"/>
  <c r="R2113" i="1"/>
  <c r="S2113" i="1"/>
  <c r="R2129" i="1"/>
  <c r="S2129" i="1"/>
  <c r="R2145" i="1"/>
  <c r="S2145" i="1"/>
  <c r="R2161" i="1"/>
  <c r="S2161" i="1"/>
  <c r="R2177" i="1"/>
  <c r="S2177" i="1"/>
  <c r="R2193" i="1"/>
  <c r="S2193" i="1"/>
  <c r="R2209" i="1"/>
  <c r="S2209" i="1"/>
  <c r="R2225" i="1"/>
  <c r="S2225" i="1"/>
  <c r="R2241" i="1"/>
  <c r="S2241" i="1"/>
  <c r="R2257" i="1"/>
  <c r="S2257" i="1"/>
  <c r="R2273" i="1"/>
  <c r="S2273" i="1"/>
  <c r="R2289" i="1"/>
  <c r="S2289" i="1"/>
  <c r="R2305" i="1"/>
  <c r="S2305" i="1"/>
  <c r="R2321" i="1"/>
  <c r="S2321" i="1"/>
  <c r="R2337" i="1"/>
  <c r="S2337" i="1"/>
  <c r="R2353" i="1"/>
  <c r="S2353" i="1"/>
  <c r="R2369" i="1"/>
  <c r="S2369" i="1"/>
  <c r="R2385" i="1"/>
  <c r="S2385" i="1"/>
  <c r="R2401" i="1"/>
  <c r="S2401" i="1"/>
  <c r="R2417" i="1"/>
  <c r="S2417" i="1"/>
  <c r="R2433" i="1"/>
  <c r="S2433" i="1"/>
  <c r="R2449" i="1"/>
  <c r="S2449" i="1"/>
  <c r="R2465" i="1"/>
  <c r="S2465" i="1"/>
  <c r="R2481" i="1"/>
  <c r="S2481" i="1"/>
  <c r="R2497" i="1"/>
  <c r="S2497" i="1"/>
  <c r="R2513" i="1"/>
  <c r="S2513" i="1"/>
  <c r="R2529" i="1"/>
  <c r="S2529" i="1"/>
  <c r="R2545" i="1"/>
  <c r="S2545" i="1"/>
  <c r="R2561" i="1"/>
  <c r="S2561" i="1"/>
  <c r="R2577" i="1"/>
  <c r="S2577" i="1"/>
  <c r="R2593" i="1"/>
  <c r="S2593" i="1"/>
  <c r="R2609" i="1"/>
  <c r="S2609" i="1"/>
  <c r="R2625" i="1"/>
  <c r="S2625" i="1"/>
  <c r="R2641" i="1"/>
  <c r="S2641" i="1"/>
  <c r="R2657" i="1"/>
  <c r="S2657" i="1"/>
  <c r="R2673" i="1"/>
  <c r="S2673" i="1"/>
  <c r="R2689" i="1"/>
  <c r="S2689" i="1"/>
  <c r="R2705" i="1"/>
  <c r="S2705" i="1"/>
  <c r="R2721" i="1"/>
  <c r="S2721" i="1"/>
  <c r="R2737" i="1"/>
  <c r="S2737" i="1"/>
  <c r="R2753" i="1"/>
  <c r="S2753" i="1"/>
  <c r="R2769" i="1"/>
  <c r="S2769" i="1"/>
  <c r="R2785" i="1"/>
  <c r="S2785" i="1"/>
  <c r="R2801" i="1"/>
  <c r="S2801" i="1"/>
  <c r="R2817" i="1"/>
  <c r="S2817" i="1"/>
  <c r="R2833" i="1"/>
  <c r="S2833" i="1"/>
  <c r="R2849" i="1"/>
  <c r="S2849" i="1"/>
  <c r="R2865" i="1"/>
  <c r="S2865" i="1"/>
  <c r="R2881" i="1"/>
  <c r="S2881" i="1"/>
  <c r="R2897" i="1"/>
  <c r="S2897" i="1"/>
  <c r="R2913" i="1"/>
  <c r="S2913" i="1"/>
  <c r="R2929" i="1"/>
  <c r="S2929" i="1"/>
  <c r="R2945" i="1"/>
  <c r="S2945" i="1"/>
  <c r="R2961" i="1"/>
  <c r="S2961" i="1"/>
  <c r="R2977" i="1"/>
  <c r="S2977" i="1"/>
  <c r="R2993" i="1"/>
  <c r="S2993" i="1"/>
  <c r="R3009" i="1"/>
  <c r="S3009" i="1"/>
  <c r="R3025" i="1"/>
  <c r="S3025" i="1"/>
  <c r="R3041" i="1"/>
  <c r="S3041" i="1"/>
  <c r="R3057" i="1"/>
  <c r="S3057" i="1"/>
  <c r="R3073" i="1"/>
  <c r="S3073" i="1"/>
  <c r="R3089" i="1"/>
  <c r="S3089" i="1"/>
  <c r="R3105" i="1"/>
  <c r="S3105" i="1"/>
  <c r="R3121" i="1"/>
  <c r="S3121" i="1"/>
  <c r="R3137" i="1"/>
  <c r="S3137" i="1"/>
  <c r="R3153" i="1"/>
  <c r="S3153" i="1"/>
  <c r="R3169" i="1"/>
  <c r="S3169" i="1"/>
  <c r="R3185" i="1"/>
  <c r="S3185" i="1"/>
  <c r="R3201" i="1"/>
  <c r="S3201" i="1"/>
  <c r="R3217" i="1"/>
  <c r="S3217" i="1"/>
  <c r="R3233" i="1"/>
  <c r="S3233" i="1"/>
  <c r="R3249" i="1"/>
  <c r="S3249" i="1"/>
  <c r="R3265" i="1"/>
  <c r="S3265" i="1"/>
  <c r="R3281" i="1"/>
  <c r="S3281" i="1"/>
  <c r="R3297" i="1"/>
  <c r="S3297" i="1"/>
  <c r="R3313" i="1"/>
  <c r="S3313" i="1"/>
  <c r="R3329" i="1"/>
  <c r="S3329" i="1"/>
  <c r="R3345" i="1"/>
  <c r="S3345" i="1"/>
  <c r="R3361" i="1"/>
  <c r="S3361" i="1"/>
  <c r="R3377" i="1"/>
  <c r="S3377" i="1"/>
  <c r="R3393" i="1"/>
  <c r="S3393" i="1"/>
  <c r="R3409" i="1"/>
  <c r="S3409" i="1"/>
  <c r="R3425" i="1"/>
  <c r="S3425" i="1"/>
  <c r="R3441" i="1"/>
  <c r="S3441" i="1"/>
  <c r="R3457" i="1"/>
  <c r="S3457" i="1"/>
  <c r="R3473" i="1"/>
  <c r="S3473" i="1"/>
  <c r="R3489" i="1"/>
  <c r="S3489" i="1"/>
  <c r="R3505" i="1"/>
  <c r="S3505" i="1"/>
  <c r="R3521" i="1"/>
  <c r="S3521" i="1"/>
  <c r="R3537" i="1"/>
  <c r="S3537" i="1"/>
  <c r="R3553" i="1"/>
  <c r="S3553" i="1"/>
  <c r="R3569" i="1"/>
  <c r="S3569" i="1"/>
  <c r="R3585" i="1"/>
  <c r="S3585" i="1"/>
  <c r="R3601" i="1"/>
  <c r="S3601" i="1"/>
  <c r="R3617" i="1"/>
  <c r="S3617" i="1"/>
  <c r="R3633" i="1"/>
  <c r="S3633" i="1"/>
  <c r="R3649" i="1"/>
  <c r="S3649" i="1"/>
  <c r="R3665" i="1"/>
  <c r="S3665" i="1"/>
  <c r="R3681" i="1"/>
  <c r="S3681" i="1"/>
  <c r="R3697" i="1"/>
  <c r="S3697" i="1"/>
  <c r="R3713" i="1"/>
  <c r="S3713" i="1"/>
  <c r="R3729" i="1"/>
  <c r="S3729" i="1"/>
  <c r="R3745" i="1"/>
  <c r="S3745" i="1"/>
  <c r="R3761" i="1"/>
  <c r="S3761" i="1"/>
  <c r="R3777" i="1"/>
  <c r="S3777" i="1"/>
  <c r="R3793" i="1"/>
  <c r="S3793" i="1"/>
  <c r="R3809" i="1"/>
  <c r="S3809" i="1"/>
  <c r="R3825" i="1"/>
  <c r="S3825" i="1"/>
  <c r="R3841" i="1"/>
  <c r="S3841" i="1"/>
  <c r="R3857" i="1"/>
  <c r="S3857" i="1"/>
  <c r="R3873" i="1"/>
  <c r="S3873" i="1"/>
  <c r="R3889" i="1"/>
  <c r="S3889" i="1"/>
  <c r="R3905" i="1"/>
  <c r="S3905" i="1"/>
  <c r="R3921" i="1"/>
  <c r="S3921" i="1"/>
  <c r="R3937" i="1"/>
  <c r="S3937" i="1"/>
  <c r="R3953" i="1"/>
  <c r="S3953" i="1"/>
  <c r="R3969" i="1"/>
  <c r="S3969" i="1"/>
  <c r="R3985" i="1"/>
  <c r="S3985" i="1"/>
  <c r="R4001" i="1"/>
  <c r="S4001" i="1"/>
  <c r="R4017" i="1"/>
  <c r="S4017" i="1"/>
  <c r="R4033" i="1"/>
  <c r="S4033" i="1"/>
  <c r="R4049" i="1"/>
  <c r="S4049" i="1"/>
  <c r="R4065" i="1"/>
  <c r="S4065" i="1"/>
  <c r="R4081" i="1"/>
  <c r="S4081" i="1"/>
  <c r="R4097" i="1"/>
  <c r="S4097" i="1"/>
  <c r="R4113" i="1"/>
  <c r="S4113" i="1"/>
  <c r="R4129" i="1"/>
  <c r="S4129" i="1"/>
  <c r="R4145" i="1"/>
  <c r="S4145" i="1"/>
  <c r="R4161" i="1"/>
  <c r="S4161" i="1"/>
  <c r="R4177" i="1"/>
  <c r="S4177" i="1"/>
  <c r="R4193" i="1"/>
  <c r="S4193" i="1"/>
  <c r="R4209" i="1"/>
  <c r="S4209" i="1"/>
  <c r="R4225" i="1"/>
  <c r="S4225" i="1"/>
  <c r="R4241" i="1"/>
  <c r="S4241" i="1"/>
  <c r="R4257" i="1"/>
  <c r="S4257" i="1"/>
  <c r="R4273" i="1"/>
  <c r="S4273" i="1"/>
  <c r="R4289" i="1"/>
  <c r="S4289" i="1"/>
  <c r="R4305" i="1"/>
  <c r="S4305" i="1"/>
  <c r="R4321" i="1"/>
  <c r="S4321" i="1"/>
  <c r="R4337" i="1"/>
  <c r="S4337" i="1"/>
  <c r="R4353" i="1"/>
  <c r="S4353" i="1"/>
  <c r="R4369" i="1"/>
  <c r="S4369" i="1"/>
  <c r="R4385" i="1"/>
  <c r="S4385" i="1"/>
  <c r="R4401" i="1"/>
  <c r="S4401" i="1"/>
  <c r="R4417" i="1"/>
  <c r="S4417" i="1"/>
  <c r="R4433" i="1"/>
  <c r="S4433" i="1"/>
  <c r="R4449" i="1"/>
  <c r="S4449" i="1"/>
  <c r="R4465" i="1"/>
  <c r="S4465" i="1"/>
  <c r="R4481" i="1"/>
  <c r="S4481" i="1"/>
  <c r="R4497" i="1"/>
  <c r="S4497" i="1"/>
  <c r="R4513" i="1"/>
  <c r="S4513" i="1"/>
  <c r="R4529" i="1"/>
  <c r="S4529" i="1"/>
  <c r="R4545" i="1"/>
  <c r="S4545" i="1"/>
  <c r="R4561" i="1"/>
  <c r="S4561" i="1"/>
  <c r="R4577" i="1"/>
  <c r="S4577" i="1"/>
  <c r="R4593" i="1"/>
  <c r="S4593" i="1"/>
  <c r="R4609" i="1"/>
  <c r="S4609" i="1"/>
  <c r="R4625" i="1"/>
  <c r="S4625" i="1"/>
  <c r="R4641" i="1"/>
  <c r="S4641" i="1"/>
  <c r="R4657" i="1"/>
  <c r="S4657" i="1"/>
  <c r="R4673" i="1"/>
  <c r="S4673" i="1"/>
  <c r="R4689" i="1"/>
  <c r="S4689" i="1"/>
  <c r="R4705" i="1"/>
  <c r="S4705" i="1"/>
  <c r="R1902" i="1"/>
  <c r="S1902" i="1"/>
  <c r="R1918" i="1"/>
  <c r="S1918" i="1"/>
  <c r="R1934" i="1"/>
  <c r="S1934" i="1"/>
  <c r="R1950" i="1"/>
  <c r="S1950" i="1"/>
  <c r="R1966" i="1"/>
  <c r="S1966" i="1"/>
  <c r="R1982" i="1"/>
  <c r="S1982" i="1"/>
  <c r="R1998" i="1"/>
  <c r="S1998" i="1"/>
  <c r="R2014" i="1"/>
  <c r="S2014" i="1"/>
  <c r="R2030" i="1"/>
  <c r="S2030" i="1"/>
  <c r="R2046" i="1"/>
  <c r="S2046" i="1"/>
  <c r="R2062" i="1"/>
  <c r="S2062" i="1"/>
  <c r="R2078" i="1"/>
  <c r="S2078" i="1"/>
  <c r="R2094" i="1"/>
  <c r="S2094" i="1"/>
  <c r="R2110" i="1"/>
  <c r="S2110" i="1"/>
  <c r="R2126" i="1"/>
  <c r="S2126" i="1"/>
  <c r="R2142" i="1"/>
  <c r="S2142" i="1"/>
  <c r="R2158" i="1"/>
  <c r="S2158" i="1"/>
  <c r="R2174" i="1"/>
  <c r="S2174" i="1"/>
  <c r="R2190" i="1"/>
  <c r="S2190" i="1"/>
  <c r="R2206" i="1"/>
  <c r="S2206" i="1"/>
  <c r="R2222" i="1"/>
  <c r="S2222" i="1"/>
  <c r="R2238" i="1"/>
  <c r="S2238" i="1"/>
  <c r="R2254" i="1"/>
  <c r="S2254" i="1"/>
  <c r="R2270" i="1"/>
  <c r="S2270" i="1"/>
  <c r="R2286" i="1"/>
  <c r="S2286" i="1"/>
  <c r="R2302" i="1"/>
  <c r="S2302" i="1"/>
  <c r="R2318" i="1"/>
  <c r="S2318" i="1"/>
  <c r="R2334" i="1"/>
  <c r="S2334" i="1"/>
  <c r="R2350" i="1"/>
  <c r="S2350" i="1"/>
  <c r="R2366" i="1"/>
  <c r="S2366" i="1"/>
  <c r="R2382" i="1"/>
  <c r="S2382" i="1"/>
  <c r="R2398" i="1"/>
  <c r="S2398" i="1"/>
  <c r="R2414" i="1"/>
  <c r="S2414" i="1"/>
  <c r="R2430" i="1"/>
  <c r="S2430" i="1"/>
  <c r="R2446" i="1"/>
  <c r="S2446" i="1"/>
  <c r="R2462" i="1"/>
  <c r="S2462" i="1"/>
  <c r="R2478" i="1"/>
  <c r="S2478" i="1"/>
  <c r="R2494" i="1"/>
  <c r="S2494" i="1"/>
  <c r="R2510" i="1"/>
  <c r="S2510" i="1"/>
  <c r="R2526" i="1"/>
  <c r="S2526" i="1"/>
  <c r="R2542" i="1"/>
  <c r="S2542" i="1"/>
  <c r="R2558" i="1"/>
  <c r="S2558" i="1"/>
  <c r="R2574" i="1"/>
  <c r="S2574" i="1"/>
  <c r="R2590" i="1"/>
  <c r="S2590" i="1"/>
  <c r="R2606" i="1"/>
  <c r="S2606" i="1"/>
  <c r="R2622" i="1"/>
  <c r="S2622" i="1"/>
  <c r="R2638" i="1"/>
  <c r="S2638" i="1"/>
  <c r="R2654" i="1"/>
  <c r="S2654" i="1"/>
  <c r="R2670" i="1"/>
  <c r="S2670" i="1"/>
  <c r="R2686" i="1"/>
  <c r="S2686" i="1"/>
  <c r="R2702" i="1"/>
  <c r="S2702" i="1"/>
  <c r="R2718" i="1"/>
  <c r="S2718" i="1"/>
  <c r="R2734" i="1"/>
  <c r="S2734" i="1"/>
  <c r="R2750" i="1"/>
  <c r="S2750" i="1"/>
  <c r="R2766" i="1"/>
  <c r="S2766" i="1"/>
  <c r="R2782" i="1"/>
  <c r="S2782" i="1"/>
  <c r="R2798" i="1"/>
  <c r="S2798" i="1"/>
  <c r="R2814" i="1"/>
  <c r="S2814" i="1"/>
  <c r="R2830" i="1"/>
  <c r="S2830" i="1"/>
  <c r="R2846" i="1"/>
  <c r="S2846" i="1"/>
  <c r="R2862" i="1"/>
  <c r="S2862" i="1"/>
  <c r="R2878" i="1"/>
  <c r="S2878" i="1"/>
  <c r="R2894" i="1"/>
  <c r="S2894" i="1"/>
  <c r="R2910" i="1"/>
  <c r="S2910" i="1"/>
  <c r="R2926" i="1"/>
  <c r="S2926" i="1"/>
  <c r="R2942" i="1"/>
  <c r="S2942" i="1"/>
  <c r="R2958" i="1"/>
  <c r="S2958" i="1"/>
  <c r="R2974" i="1"/>
  <c r="S2974" i="1"/>
  <c r="R2990" i="1"/>
  <c r="S2990" i="1"/>
  <c r="R3006" i="1"/>
  <c r="S3006" i="1"/>
  <c r="R3022" i="1"/>
  <c r="S3022" i="1"/>
  <c r="R3038" i="1"/>
  <c r="S3038" i="1"/>
  <c r="R3054" i="1"/>
  <c r="S3054" i="1"/>
  <c r="R3070" i="1"/>
  <c r="S3070" i="1"/>
  <c r="R3086" i="1"/>
  <c r="S3086" i="1"/>
  <c r="R3102" i="1"/>
  <c r="S3102" i="1"/>
  <c r="R3118" i="1"/>
  <c r="S3118" i="1"/>
  <c r="R3134" i="1"/>
  <c r="S3134" i="1"/>
  <c r="R3150" i="1"/>
  <c r="S3150" i="1"/>
  <c r="R3166" i="1"/>
  <c r="S3166" i="1"/>
  <c r="R3182" i="1"/>
  <c r="S3182" i="1"/>
  <c r="R3198" i="1"/>
  <c r="S3198" i="1"/>
  <c r="R3214" i="1"/>
  <c r="S3214" i="1"/>
  <c r="R3230" i="1"/>
  <c r="S3230" i="1"/>
  <c r="R3246" i="1"/>
  <c r="S3246" i="1"/>
  <c r="R3262" i="1"/>
  <c r="S3262" i="1"/>
  <c r="R3278" i="1"/>
  <c r="S3278" i="1"/>
  <c r="R3294" i="1"/>
  <c r="S3294" i="1"/>
  <c r="R3310" i="1"/>
  <c r="S3310" i="1"/>
  <c r="R3326" i="1"/>
  <c r="S3326" i="1"/>
  <c r="R3342" i="1"/>
  <c r="S3342" i="1"/>
  <c r="R3358" i="1"/>
  <c r="S3358" i="1"/>
  <c r="R3374" i="1"/>
  <c r="S3374" i="1"/>
  <c r="R3390" i="1"/>
  <c r="S3390" i="1"/>
  <c r="R3406" i="1"/>
  <c r="S3406" i="1"/>
  <c r="R3422" i="1"/>
  <c r="S3422" i="1"/>
  <c r="R3438" i="1"/>
  <c r="S3438" i="1"/>
  <c r="R3454" i="1"/>
  <c r="S3454" i="1"/>
  <c r="R3470" i="1"/>
  <c r="S3470" i="1"/>
  <c r="R3486" i="1"/>
  <c r="S3486" i="1"/>
  <c r="R3502" i="1"/>
  <c r="S3502" i="1"/>
  <c r="R3518" i="1"/>
  <c r="S3518" i="1"/>
  <c r="R3534" i="1"/>
  <c r="S3534" i="1"/>
  <c r="R3550" i="1"/>
  <c r="S3550" i="1"/>
  <c r="R3566" i="1"/>
  <c r="S3566" i="1"/>
  <c r="R3582" i="1"/>
  <c r="S3582" i="1"/>
  <c r="R3598" i="1"/>
  <c r="S3598" i="1"/>
  <c r="R3614" i="1"/>
  <c r="S3614" i="1"/>
  <c r="R3630" i="1"/>
  <c r="S3630" i="1"/>
  <c r="R3646" i="1"/>
  <c r="S3646" i="1"/>
  <c r="R3662" i="1"/>
  <c r="S3662" i="1"/>
  <c r="R3678" i="1"/>
  <c r="S3678" i="1"/>
  <c r="R3694" i="1"/>
  <c r="S3694" i="1"/>
  <c r="R3710" i="1"/>
  <c r="S3710" i="1"/>
  <c r="R3726" i="1"/>
  <c r="S3726" i="1"/>
  <c r="R3742" i="1"/>
  <c r="S3742" i="1"/>
  <c r="R3758" i="1"/>
  <c r="S3758" i="1"/>
  <c r="R3774" i="1"/>
  <c r="S3774" i="1"/>
  <c r="R3790" i="1"/>
  <c r="S3790" i="1"/>
  <c r="R3806" i="1"/>
  <c r="S3806" i="1"/>
  <c r="R3822" i="1"/>
  <c r="S3822" i="1"/>
  <c r="R3838" i="1"/>
  <c r="S3838" i="1"/>
  <c r="R3854" i="1"/>
  <c r="S3854" i="1"/>
  <c r="R3870" i="1"/>
  <c r="S3870" i="1"/>
  <c r="R3886" i="1"/>
  <c r="S3886" i="1"/>
  <c r="R3902" i="1"/>
  <c r="S3902" i="1"/>
  <c r="R3918" i="1"/>
  <c r="S3918" i="1"/>
  <c r="R3934" i="1"/>
  <c r="S3934" i="1"/>
  <c r="R3950" i="1"/>
  <c r="S3950" i="1"/>
  <c r="R3966" i="1"/>
  <c r="S3966" i="1"/>
  <c r="R3982" i="1"/>
  <c r="S3982" i="1"/>
  <c r="R3998" i="1"/>
  <c r="S3998" i="1"/>
  <c r="R4014" i="1"/>
  <c r="S4014" i="1"/>
  <c r="R4030" i="1"/>
  <c r="S4030" i="1"/>
  <c r="R4046" i="1"/>
  <c r="S4046" i="1"/>
  <c r="R4062" i="1"/>
  <c r="S4062" i="1"/>
  <c r="R4078" i="1"/>
  <c r="S4078" i="1"/>
  <c r="R4094" i="1"/>
  <c r="S4094" i="1"/>
  <c r="R4110" i="1"/>
  <c r="S4110" i="1"/>
  <c r="R4126" i="1"/>
  <c r="S4126" i="1"/>
  <c r="R4142" i="1"/>
  <c r="S4142" i="1"/>
  <c r="R4158" i="1"/>
  <c r="S4158" i="1"/>
  <c r="R4174" i="1"/>
  <c r="S4174" i="1"/>
  <c r="R4190" i="1"/>
  <c r="S4190" i="1"/>
  <c r="R4206" i="1"/>
  <c r="S4206" i="1"/>
  <c r="R4222" i="1"/>
  <c r="S4222" i="1"/>
  <c r="R4238" i="1"/>
  <c r="S4238" i="1"/>
  <c r="R4254" i="1"/>
  <c r="S4254" i="1"/>
  <c r="R4270" i="1"/>
  <c r="S4270" i="1"/>
  <c r="R4286" i="1"/>
  <c r="S4286" i="1"/>
  <c r="R4302" i="1"/>
  <c r="S4302" i="1"/>
  <c r="R4318" i="1"/>
  <c r="S4318" i="1"/>
  <c r="R4334" i="1"/>
  <c r="S4334" i="1"/>
  <c r="R4350" i="1"/>
  <c r="S4350" i="1"/>
  <c r="R4366" i="1"/>
  <c r="S4366" i="1"/>
  <c r="R4382" i="1"/>
  <c r="S4382" i="1"/>
  <c r="R4159" i="1"/>
  <c r="S4159" i="1"/>
  <c r="R4175" i="1"/>
  <c r="S4175" i="1"/>
  <c r="R4191" i="1"/>
  <c r="S4191" i="1"/>
  <c r="R4207" i="1"/>
  <c r="S4207" i="1"/>
  <c r="R4223" i="1"/>
  <c r="S4223" i="1"/>
  <c r="R4239" i="1"/>
  <c r="S4239" i="1"/>
  <c r="R4255" i="1"/>
  <c r="S4255" i="1"/>
  <c r="R4271" i="1"/>
  <c r="S4271" i="1"/>
  <c r="R4287" i="1"/>
  <c r="S4287" i="1"/>
  <c r="R4303" i="1"/>
  <c r="S4303" i="1"/>
  <c r="R4319" i="1"/>
  <c r="S4319" i="1"/>
  <c r="R4335" i="1"/>
  <c r="S4335" i="1"/>
  <c r="R4351" i="1"/>
  <c r="S4351" i="1"/>
  <c r="R4367" i="1"/>
  <c r="S4367" i="1"/>
  <c r="R4383" i="1"/>
  <c r="S4383" i="1"/>
  <c r="R4399" i="1"/>
  <c r="S4399" i="1"/>
  <c r="R4415" i="1"/>
  <c r="S4415" i="1"/>
  <c r="R4431" i="1"/>
  <c r="S4431" i="1"/>
  <c r="R4447" i="1"/>
  <c r="S4447" i="1"/>
  <c r="R4463" i="1"/>
  <c r="S4463" i="1"/>
  <c r="R4479" i="1"/>
  <c r="S4479" i="1"/>
  <c r="R4495" i="1"/>
  <c r="S4495" i="1"/>
  <c r="R4511" i="1"/>
  <c r="S4511" i="1"/>
  <c r="R4527" i="1"/>
  <c r="S4527" i="1"/>
  <c r="R4543" i="1"/>
  <c r="S4543" i="1"/>
  <c r="R4559" i="1"/>
  <c r="S4559" i="1"/>
  <c r="R4575" i="1"/>
  <c r="S4575" i="1"/>
  <c r="R4591" i="1"/>
  <c r="S4591" i="1"/>
  <c r="R4607" i="1"/>
  <c r="S4607" i="1"/>
  <c r="R4623" i="1"/>
  <c r="S4623" i="1"/>
  <c r="R4639" i="1"/>
  <c r="S4639" i="1"/>
  <c r="R4655" i="1"/>
  <c r="S4655" i="1"/>
  <c r="R4671" i="1"/>
  <c r="S4671" i="1"/>
  <c r="R4687" i="1"/>
  <c r="S4687" i="1"/>
  <c r="R4703" i="1"/>
  <c r="S4703" i="1"/>
  <c r="R4719" i="1"/>
  <c r="S4719" i="1"/>
  <c r="R4735" i="1"/>
  <c r="S4735" i="1"/>
  <c r="R4751" i="1"/>
  <c r="S4751" i="1"/>
  <c r="R4767" i="1"/>
  <c r="S4767" i="1"/>
  <c r="R4783" i="1"/>
  <c r="S4783" i="1"/>
  <c r="R4799" i="1"/>
  <c r="S4799" i="1"/>
  <c r="R4815" i="1"/>
  <c r="S4815" i="1"/>
  <c r="R4831" i="1"/>
  <c r="S4831" i="1"/>
  <c r="R4847" i="1"/>
  <c r="S4847" i="1"/>
  <c r="R4863" i="1"/>
  <c r="S4863" i="1"/>
  <c r="R4879" i="1"/>
  <c r="S4879" i="1"/>
  <c r="R4895" i="1"/>
  <c r="S4895" i="1"/>
  <c r="R4911" i="1"/>
  <c r="S4911" i="1"/>
  <c r="R4927" i="1"/>
  <c r="S4927" i="1"/>
  <c r="R4943" i="1"/>
  <c r="S4943" i="1"/>
  <c r="R4959" i="1"/>
  <c r="S4959" i="1"/>
  <c r="R4975" i="1"/>
  <c r="S4975" i="1"/>
  <c r="R4991" i="1"/>
  <c r="S4991" i="1"/>
  <c r="R5007" i="1"/>
  <c r="S5007" i="1"/>
  <c r="R5023" i="1"/>
  <c r="S5023" i="1"/>
  <c r="R5039" i="1"/>
  <c r="S5039" i="1"/>
  <c r="R5055" i="1"/>
  <c r="S5055" i="1"/>
  <c r="R5071" i="1"/>
  <c r="S5071" i="1"/>
  <c r="R5087" i="1"/>
  <c r="S5087" i="1"/>
  <c r="R5103" i="1"/>
  <c r="S5103" i="1"/>
  <c r="R5119" i="1"/>
  <c r="S5119" i="1"/>
  <c r="R5135" i="1"/>
  <c r="S5135" i="1"/>
  <c r="R5151" i="1"/>
  <c r="S5151" i="1"/>
  <c r="R5167" i="1"/>
  <c r="S5167" i="1"/>
  <c r="R5183" i="1"/>
  <c r="S5183" i="1"/>
  <c r="R5199" i="1"/>
  <c r="S5199" i="1"/>
  <c r="R5215" i="1"/>
  <c r="S5215" i="1"/>
  <c r="R5231" i="1"/>
  <c r="S5231" i="1"/>
  <c r="R5247" i="1"/>
  <c r="S5247" i="1"/>
  <c r="R5263" i="1"/>
  <c r="S5263" i="1"/>
  <c r="R5279" i="1"/>
  <c r="S5279" i="1"/>
  <c r="R5295" i="1"/>
  <c r="S5295" i="1"/>
  <c r="R5311" i="1"/>
  <c r="S5311" i="1"/>
  <c r="R5327" i="1"/>
  <c r="S5327" i="1"/>
  <c r="R5343" i="1"/>
  <c r="S5343" i="1"/>
  <c r="R5359" i="1"/>
  <c r="S5359" i="1"/>
  <c r="R5375" i="1"/>
  <c r="S5375" i="1"/>
  <c r="R5391" i="1"/>
  <c r="S5391" i="1"/>
  <c r="R5407" i="1"/>
  <c r="S5407" i="1"/>
  <c r="R5423" i="1"/>
  <c r="S5423" i="1"/>
  <c r="R5439" i="1"/>
  <c r="S5439" i="1"/>
  <c r="R5455" i="1"/>
  <c r="S5455" i="1"/>
  <c r="R5471" i="1"/>
  <c r="S5471" i="1"/>
  <c r="R5487" i="1"/>
  <c r="S5487" i="1"/>
  <c r="R5503" i="1"/>
  <c r="S5503" i="1"/>
  <c r="R5519" i="1"/>
  <c r="S5519" i="1"/>
  <c r="R5535" i="1"/>
  <c r="S5535" i="1"/>
  <c r="R5551" i="1"/>
  <c r="S5551" i="1"/>
  <c r="R5567" i="1"/>
  <c r="S5567" i="1"/>
  <c r="R5583" i="1"/>
  <c r="S5583" i="1"/>
  <c r="R5599" i="1"/>
  <c r="S5599" i="1"/>
  <c r="R5615" i="1"/>
  <c r="S5615" i="1"/>
  <c r="R5631" i="1"/>
  <c r="S5631" i="1"/>
  <c r="R5647" i="1"/>
  <c r="S5647" i="1"/>
  <c r="R5663" i="1"/>
  <c r="S5663" i="1"/>
  <c r="R5679" i="1"/>
  <c r="S5679" i="1"/>
  <c r="R5695" i="1"/>
  <c r="S5695" i="1"/>
  <c r="R5711" i="1"/>
  <c r="S5711" i="1"/>
  <c r="R5727" i="1"/>
  <c r="S5727" i="1"/>
  <c r="R5743" i="1"/>
  <c r="S5743" i="1"/>
  <c r="R5759" i="1"/>
  <c r="S5759" i="1"/>
  <c r="R5775" i="1"/>
  <c r="S5775" i="1"/>
  <c r="R5791" i="1"/>
  <c r="S5791" i="1"/>
  <c r="R5807" i="1"/>
  <c r="S5807" i="1"/>
  <c r="R5823" i="1"/>
  <c r="S5823" i="1"/>
  <c r="R5839" i="1"/>
  <c r="S5839" i="1"/>
  <c r="R5855" i="1"/>
  <c r="S5855" i="1"/>
  <c r="R5871" i="1"/>
  <c r="S5871" i="1"/>
  <c r="R5887" i="1"/>
  <c r="S5887" i="1"/>
  <c r="R5903" i="1"/>
  <c r="S5903" i="1"/>
  <c r="R5919" i="1"/>
  <c r="S5919" i="1"/>
  <c r="R5935" i="1"/>
  <c r="S5935" i="1"/>
  <c r="R5951" i="1"/>
  <c r="S5951" i="1"/>
  <c r="R5967" i="1"/>
  <c r="S5967" i="1"/>
  <c r="R4436" i="1"/>
  <c r="S4436" i="1"/>
  <c r="R4452" i="1"/>
  <c r="S4452" i="1"/>
  <c r="R4468" i="1"/>
  <c r="S4468" i="1"/>
  <c r="R4484" i="1"/>
  <c r="S4484" i="1"/>
  <c r="R4500" i="1"/>
  <c r="S4500" i="1"/>
  <c r="R4516" i="1"/>
  <c r="S4516" i="1"/>
  <c r="R4532" i="1"/>
  <c r="S4532" i="1"/>
  <c r="R4548" i="1"/>
  <c r="S4548" i="1"/>
  <c r="R4564" i="1"/>
  <c r="S4564" i="1"/>
  <c r="R4580" i="1"/>
  <c r="S4580" i="1"/>
  <c r="R4596" i="1"/>
  <c r="S4596" i="1"/>
  <c r="R4612" i="1"/>
  <c r="S4612" i="1"/>
  <c r="R4628" i="1"/>
  <c r="S4628" i="1"/>
  <c r="R4644" i="1"/>
  <c r="S4644" i="1"/>
  <c r="R4660" i="1"/>
  <c r="S4660" i="1"/>
  <c r="R4676" i="1"/>
  <c r="S4676" i="1"/>
  <c r="R4692" i="1"/>
  <c r="S4692" i="1"/>
  <c r="R4708" i="1"/>
  <c r="S4708" i="1"/>
  <c r="R4724" i="1"/>
  <c r="S4724" i="1"/>
  <c r="R4740" i="1"/>
  <c r="S4740" i="1"/>
  <c r="R4756" i="1"/>
  <c r="S4756" i="1"/>
  <c r="R4772" i="1"/>
  <c r="S4772" i="1"/>
  <c r="R4788" i="1"/>
  <c r="S4788" i="1"/>
  <c r="R4804" i="1"/>
  <c r="S4804" i="1"/>
  <c r="R4820" i="1"/>
  <c r="S4820" i="1"/>
  <c r="R4836" i="1"/>
  <c r="S4836" i="1"/>
  <c r="R4852" i="1"/>
  <c r="S4852" i="1"/>
  <c r="R4868" i="1"/>
  <c r="S4868" i="1"/>
  <c r="R4884" i="1"/>
  <c r="S4884" i="1"/>
  <c r="R4900" i="1"/>
  <c r="S4900" i="1"/>
  <c r="R4916" i="1"/>
  <c r="S4916" i="1"/>
  <c r="R4932" i="1"/>
  <c r="S4932" i="1"/>
  <c r="R4948" i="1"/>
  <c r="S4948" i="1"/>
  <c r="R4964" i="1"/>
  <c r="S4964" i="1"/>
  <c r="R4980" i="1"/>
  <c r="S4980" i="1"/>
  <c r="R4996" i="1"/>
  <c r="S4996" i="1"/>
  <c r="R5012" i="1"/>
  <c r="S5012" i="1"/>
  <c r="R5028" i="1"/>
  <c r="S5028" i="1"/>
  <c r="R5044" i="1"/>
  <c r="S5044" i="1"/>
  <c r="R5060" i="1"/>
  <c r="S5060" i="1"/>
  <c r="R5076" i="1"/>
  <c r="S5076" i="1"/>
  <c r="R5092" i="1"/>
  <c r="S5092" i="1"/>
  <c r="R5108" i="1"/>
  <c r="S5108" i="1"/>
  <c r="R5124" i="1"/>
  <c r="S5124" i="1"/>
  <c r="R5140" i="1"/>
  <c r="S5140" i="1"/>
  <c r="R5156" i="1"/>
  <c r="S5156" i="1"/>
  <c r="R5172" i="1"/>
  <c r="S5172" i="1"/>
  <c r="R5188" i="1"/>
  <c r="S5188" i="1"/>
  <c r="R5204" i="1"/>
  <c r="S5204" i="1"/>
  <c r="R5220" i="1"/>
  <c r="S5220" i="1"/>
  <c r="R5236" i="1"/>
  <c r="S5236" i="1"/>
  <c r="R5252" i="1"/>
  <c r="S5252" i="1"/>
  <c r="R5268" i="1"/>
  <c r="S5268" i="1"/>
  <c r="R5284" i="1"/>
  <c r="S5284" i="1"/>
  <c r="R5300" i="1"/>
  <c r="S5300" i="1"/>
  <c r="R5316" i="1"/>
  <c r="S5316" i="1"/>
  <c r="R5332" i="1"/>
  <c r="S5332" i="1"/>
  <c r="R5348" i="1"/>
  <c r="S5348" i="1"/>
  <c r="R5364" i="1"/>
  <c r="S5364" i="1"/>
  <c r="R5380" i="1"/>
  <c r="S5380" i="1"/>
  <c r="R5396" i="1"/>
  <c r="S5396" i="1"/>
  <c r="R5412" i="1"/>
  <c r="S5412" i="1"/>
  <c r="R5428" i="1"/>
  <c r="S5428" i="1"/>
  <c r="R5444" i="1"/>
  <c r="S5444" i="1"/>
  <c r="R5460" i="1"/>
  <c r="S5460" i="1"/>
  <c r="R5476" i="1"/>
  <c r="S5476" i="1"/>
  <c r="R5492" i="1"/>
  <c r="S5492" i="1"/>
  <c r="R5508" i="1"/>
  <c r="S5508" i="1"/>
  <c r="R5524" i="1"/>
  <c r="S5524" i="1"/>
  <c r="R5540" i="1"/>
  <c r="S5540" i="1"/>
  <c r="R5556" i="1"/>
  <c r="S5556" i="1"/>
  <c r="R5572" i="1"/>
  <c r="S5572" i="1"/>
  <c r="R5588" i="1"/>
  <c r="S5588" i="1"/>
  <c r="R5604" i="1"/>
  <c r="S5604" i="1"/>
  <c r="R5620" i="1"/>
  <c r="S5620" i="1"/>
  <c r="R5636" i="1"/>
  <c r="S5636" i="1"/>
  <c r="R5652" i="1"/>
  <c r="S5652" i="1"/>
  <c r="R5668" i="1"/>
  <c r="S5668" i="1"/>
  <c r="R5684" i="1"/>
  <c r="S5684" i="1"/>
  <c r="R5700" i="1"/>
  <c r="S5700" i="1"/>
  <c r="R5716" i="1"/>
  <c r="S5716" i="1"/>
  <c r="R5732" i="1"/>
  <c r="S5732" i="1"/>
  <c r="R5748" i="1"/>
  <c r="S5748" i="1"/>
  <c r="R5764" i="1"/>
  <c r="S5764" i="1"/>
  <c r="R5780" i="1"/>
  <c r="S5780" i="1"/>
  <c r="R5796" i="1"/>
  <c r="S5796" i="1"/>
  <c r="R5812" i="1"/>
  <c r="S5812" i="1"/>
  <c r="R5828" i="1"/>
  <c r="S5828" i="1"/>
  <c r="R5844" i="1"/>
  <c r="S5844" i="1"/>
  <c r="R5860" i="1"/>
  <c r="S5860" i="1"/>
  <c r="R5876" i="1"/>
  <c r="S5876" i="1"/>
  <c r="R5892" i="1"/>
  <c r="S5892" i="1"/>
  <c r="R5908" i="1"/>
  <c r="S5908" i="1"/>
  <c r="R5924" i="1"/>
  <c r="S5924" i="1"/>
  <c r="R5940" i="1"/>
  <c r="S5940" i="1"/>
  <c r="R5956" i="1"/>
  <c r="S5956" i="1"/>
  <c r="R5972" i="1"/>
  <c r="S5972" i="1"/>
  <c r="R5988" i="1"/>
  <c r="S5988" i="1"/>
  <c r="R6004" i="1"/>
  <c r="S6004" i="1"/>
  <c r="R6020" i="1"/>
  <c r="S6020" i="1"/>
  <c r="R6036" i="1"/>
  <c r="S6036" i="1"/>
  <c r="R6052" i="1"/>
  <c r="S6052" i="1"/>
  <c r="R6068" i="1"/>
  <c r="S6068" i="1"/>
  <c r="R6084" i="1"/>
  <c r="S6084" i="1"/>
  <c r="R6100" i="1"/>
  <c r="S6100" i="1"/>
  <c r="R6116" i="1"/>
  <c r="S6116" i="1"/>
  <c r="R6132" i="1"/>
  <c r="S6132" i="1"/>
  <c r="R6148" i="1"/>
  <c r="S6148" i="1"/>
  <c r="R6164" i="1"/>
  <c r="S6164" i="1"/>
  <c r="R6180" i="1"/>
  <c r="S6180" i="1"/>
  <c r="R6196" i="1"/>
  <c r="S6196" i="1"/>
  <c r="R6212" i="1"/>
  <c r="S6212" i="1"/>
  <c r="R6228" i="1"/>
  <c r="S6228" i="1"/>
  <c r="R6244" i="1"/>
  <c r="S6244" i="1"/>
  <c r="R6260" i="1"/>
  <c r="S6260" i="1"/>
  <c r="R6276" i="1"/>
  <c r="S6276" i="1"/>
  <c r="R6292" i="1"/>
  <c r="S6292" i="1"/>
  <c r="R6308" i="1"/>
  <c r="S6308" i="1"/>
  <c r="R6324" i="1"/>
  <c r="S6324" i="1"/>
  <c r="R6340" i="1"/>
  <c r="S6340" i="1"/>
  <c r="R6356" i="1"/>
  <c r="S6356" i="1"/>
  <c r="R6372" i="1"/>
  <c r="S6372" i="1"/>
  <c r="R6388" i="1"/>
  <c r="S6388" i="1"/>
  <c r="R6404" i="1"/>
  <c r="S6404" i="1"/>
  <c r="R6420" i="1"/>
  <c r="S6420" i="1"/>
  <c r="R6436" i="1"/>
  <c r="S6436" i="1"/>
  <c r="R6452" i="1"/>
  <c r="S6452" i="1"/>
  <c r="R6468" i="1"/>
  <c r="S6468" i="1"/>
  <c r="R6484" i="1"/>
  <c r="S6484" i="1"/>
  <c r="R6500" i="1"/>
  <c r="S6500" i="1"/>
  <c r="R6516" i="1"/>
  <c r="S6516" i="1"/>
  <c r="R6532" i="1"/>
  <c r="S6532" i="1"/>
  <c r="R6548" i="1"/>
  <c r="S6548" i="1"/>
  <c r="R6564" i="1"/>
  <c r="S6564" i="1"/>
  <c r="R6580" i="1"/>
  <c r="S6580" i="1"/>
  <c r="R6596" i="1"/>
  <c r="S6596" i="1"/>
  <c r="R6612" i="1"/>
  <c r="S6612" i="1"/>
  <c r="R6628" i="1"/>
  <c r="S6628" i="1"/>
  <c r="R6644" i="1"/>
  <c r="S6644" i="1"/>
  <c r="R6660" i="1"/>
  <c r="S6660" i="1"/>
  <c r="R6676" i="1"/>
  <c r="S6676" i="1"/>
  <c r="R6692" i="1"/>
  <c r="S6692" i="1"/>
  <c r="R6708" i="1"/>
  <c r="S6708" i="1"/>
  <c r="R6724" i="1"/>
  <c r="S6724" i="1"/>
  <c r="R6740" i="1"/>
  <c r="S6740" i="1"/>
  <c r="R6756" i="1"/>
  <c r="S6756" i="1"/>
  <c r="R6772" i="1"/>
  <c r="S6772" i="1"/>
  <c r="R6788" i="1"/>
  <c r="S6788" i="1"/>
  <c r="R6804" i="1"/>
  <c r="S6804" i="1"/>
  <c r="R6820" i="1"/>
  <c r="S6820" i="1"/>
  <c r="R6836" i="1"/>
  <c r="S6836" i="1"/>
  <c r="R6852" i="1"/>
  <c r="S6852" i="1"/>
  <c r="R6868" i="1"/>
  <c r="S6868" i="1"/>
  <c r="R6884" i="1"/>
  <c r="S6884" i="1"/>
  <c r="R6900" i="1"/>
  <c r="S6900" i="1"/>
  <c r="R6916" i="1"/>
  <c r="S6916" i="1"/>
  <c r="R6932" i="1"/>
  <c r="S6932" i="1"/>
  <c r="R6948" i="1"/>
  <c r="S6948" i="1"/>
  <c r="R6964" i="1"/>
  <c r="S6964" i="1"/>
  <c r="R6980" i="1"/>
  <c r="S6980" i="1"/>
  <c r="R6996" i="1"/>
  <c r="S6996" i="1"/>
  <c r="R7012" i="1"/>
  <c r="S7012" i="1"/>
  <c r="R7028" i="1"/>
  <c r="S7028" i="1"/>
  <c r="R7044" i="1"/>
  <c r="S7044" i="1"/>
  <c r="R7060" i="1"/>
  <c r="S7060" i="1"/>
  <c r="R7076" i="1"/>
  <c r="S7076" i="1"/>
  <c r="R7092" i="1"/>
  <c r="S7092" i="1"/>
  <c r="R7108" i="1"/>
  <c r="S7108" i="1"/>
  <c r="R7124" i="1"/>
  <c r="S7124" i="1"/>
  <c r="R7140" i="1"/>
  <c r="S7140" i="1"/>
  <c r="R7156" i="1"/>
  <c r="S7156" i="1"/>
  <c r="R4717" i="1"/>
  <c r="S4717" i="1"/>
  <c r="R4733" i="1"/>
  <c r="S4733" i="1"/>
  <c r="R4749" i="1"/>
  <c r="S4749" i="1"/>
  <c r="R4765" i="1"/>
  <c r="S4765" i="1"/>
  <c r="R4781" i="1"/>
  <c r="S4781" i="1"/>
  <c r="R4797" i="1"/>
  <c r="S4797" i="1"/>
  <c r="R4813" i="1"/>
  <c r="S4813" i="1"/>
  <c r="R4829" i="1"/>
  <c r="S4829" i="1"/>
  <c r="R4845" i="1"/>
  <c r="S4845" i="1"/>
  <c r="R4861" i="1"/>
  <c r="S4861" i="1"/>
  <c r="R4877" i="1"/>
  <c r="S4877" i="1"/>
  <c r="R4893" i="1"/>
  <c r="S4893" i="1"/>
  <c r="R4909" i="1"/>
  <c r="S4909" i="1"/>
  <c r="R4925" i="1"/>
  <c r="S4925" i="1"/>
  <c r="R4941" i="1"/>
  <c r="S4941" i="1"/>
  <c r="R4957" i="1"/>
  <c r="S4957" i="1"/>
  <c r="R4973" i="1"/>
  <c r="S4973" i="1"/>
  <c r="R4989" i="1"/>
  <c r="S4989" i="1"/>
  <c r="R5005" i="1"/>
  <c r="S5005" i="1"/>
  <c r="R5021" i="1"/>
  <c r="S5021" i="1"/>
  <c r="R5037" i="1"/>
  <c r="S5037" i="1"/>
  <c r="R5053" i="1"/>
  <c r="S5053" i="1"/>
  <c r="R5069" i="1"/>
  <c r="S5069" i="1"/>
  <c r="R5085" i="1"/>
  <c r="S5085" i="1"/>
  <c r="R5101" i="1"/>
  <c r="S5101" i="1"/>
  <c r="R5117" i="1"/>
  <c r="S5117" i="1"/>
  <c r="R5133" i="1"/>
  <c r="S5133" i="1"/>
  <c r="R5149" i="1"/>
  <c r="S5149" i="1"/>
  <c r="R5165" i="1"/>
  <c r="S5165" i="1"/>
  <c r="R5181" i="1"/>
  <c r="S5181" i="1"/>
  <c r="R5197" i="1"/>
  <c r="S5197" i="1"/>
  <c r="R5213" i="1"/>
  <c r="S5213" i="1"/>
  <c r="R5229" i="1"/>
  <c r="S5229" i="1"/>
  <c r="R5245" i="1"/>
  <c r="S5245" i="1"/>
  <c r="R5261" i="1"/>
  <c r="S5261" i="1"/>
  <c r="R5277" i="1"/>
  <c r="S5277" i="1"/>
  <c r="R5293" i="1"/>
  <c r="S5293" i="1"/>
  <c r="R5309" i="1"/>
  <c r="S5309" i="1"/>
  <c r="R5325" i="1"/>
  <c r="S5325" i="1"/>
  <c r="R5341" i="1"/>
  <c r="S5341" i="1"/>
  <c r="R5357" i="1"/>
  <c r="S5357" i="1"/>
  <c r="R5373" i="1"/>
  <c r="S5373" i="1"/>
  <c r="R5389" i="1"/>
  <c r="S5389" i="1"/>
  <c r="R5405" i="1"/>
  <c r="S5405" i="1"/>
  <c r="R5421" i="1"/>
  <c r="S5421" i="1"/>
  <c r="R5437" i="1"/>
  <c r="S5437" i="1"/>
  <c r="R5453" i="1"/>
  <c r="S5453" i="1"/>
  <c r="R5469" i="1"/>
  <c r="S5469" i="1"/>
  <c r="R5485" i="1"/>
  <c r="S5485" i="1"/>
  <c r="R5501" i="1"/>
  <c r="S5501" i="1"/>
  <c r="R5517" i="1"/>
  <c r="S5517" i="1"/>
  <c r="R5533" i="1"/>
  <c r="S5533" i="1"/>
  <c r="R5549" i="1"/>
  <c r="S5549" i="1"/>
  <c r="R5565" i="1"/>
  <c r="S5565" i="1"/>
  <c r="R5581" i="1"/>
  <c r="S5581" i="1"/>
  <c r="R5597" i="1"/>
  <c r="S5597" i="1"/>
  <c r="R5613" i="1"/>
  <c r="S5613" i="1"/>
  <c r="R5629" i="1"/>
  <c r="S5629" i="1"/>
  <c r="R5645" i="1"/>
  <c r="S5645" i="1"/>
  <c r="R5661" i="1"/>
  <c r="S5661" i="1"/>
  <c r="R5677" i="1"/>
  <c r="S5677" i="1"/>
  <c r="R5693" i="1"/>
  <c r="S5693" i="1"/>
  <c r="R5709" i="1"/>
  <c r="S5709" i="1"/>
  <c r="R5725" i="1"/>
  <c r="S5725" i="1"/>
  <c r="R5741" i="1"/>
  <c r="S5741" i="1"/>
  <c r="R5757" i="1"/>
  <c r="S5757" i="1"/>
  <c r="R5773" i="1"/>
  <c r="S5773" i="1"/>
  <c r="R5789" i="1"/>
  <c r="S5789" i="1"/>
  <c r="R5805" i="1"/>
  <c r="S5805" i="1"/>
  <c r="R5821" i="1"/>
  <c r="S5821" i="1"/>
  <c r="R5837" i="1"/>
  <c r="S5837" i="1"/>
  <c r="R5853" i="1"/>
  <c r="S5853" i="1"/>
  <c r="R5869" i="1"/>
  <c r="S5869" i="1"/>
  <c r="R5885" i="1"/>
  <c r="S5885" i="1"/>
  <c r="R5901" i="1"/>
  <c r="S5901" i="1"/>
  <c r="R5917" i="1"/>
  <c r="S5917" i="1"/>
  <c r="R5933" i="1"/>
  <c r="S5933" i="1"/>
  <c r="R5949" i="1"/>
  <c r="S5949" i="1"/>
  <c r="R5965" i="1"/>
  <c r="S5965" i="1"/>
  <c r="R5981" i="1"/>
  <c r="S5981" i="1"/>
  <c r="R5997" i="1"/>
  <c r="S5997" i="1"/>
  <c r="R6013" i="1"/>
  <c r="S6013" i="1"/>
  <c r="R6029" i="1"/>
  <c r="S6029" i="1"/>
  <c r="R6045" i="1"/>
  <c r="S6045" i="1"/>
  <c r="R6061" i="1"/>
  <c r="S6061" i="1"/>
  <c r="R6077" i="1"/>
  <c r="S6077" i="1"/>
  <c r="R6093" i="1"/>
  <c r="S6093" i="1"/>
  <c r="R6109" i="1"/>
  <c r="S6109" i="1"/>
  <c r="R6125" i="1"/>
  <c r="S6125" i="1"/>
  <c r="R6141" i="1"/>
  <c r="S6141" i="1"/>
  <c r="R6157" i="1"/>
  <c r="S6157" i="1"/>
  <c r="R6173" i="1"/>
  <c r="S6173" i="1"/>
  <c r="R6189" i="1"/>
  <c r="S6189" i="1"/>
  <c r="R6205" i="1"/>
  <c r="S6205" i="1"/>
  <c r="R6221" i="1"/>
  <c r="S6221" i="1"/>
  <c r="R6237" i="1"/>
  <c r="S6237" i="1"/>
  <c r="R6253" i="1"/>
  <c r="S6253" i="1"/>
  <c r="R6269" i="1"/>
  <c r="S6269" i="1"/>
  <c r="R6285" i="1"/>
  <c r="S6285" i="1"/>
  <c r="R6301" i="1"/>
  <c r="S6301" i="1"/>
  <c r="R6317" i="1"/>
  <c r="S6317" i="1"/>
  <c r="R6333" i="1"/>
  <c r="S6333" i="1"/>
  <c r="R6349" i="1"/>
  <c r="S6349" i="1"/>
  <c r="R6365" i="1"/>
  <c r="S6365" i="1"/>
  <c r="R6381" i="1"/>
  <c r="S6381" i="1"/>
  <c r="R6397" i="1"/>
  <c r="S6397" i="1"/>
  <c r="R6413" i="1"/>
  <c r="S6413" i="1"/>
  <c r="R6429" i="1"/>
  <c r="S6429" i="1"/>
  <c r="R6445" i="1"/>
  <c r="S6445" i="1"/>
  <c r="R6461" i="1"/>
  <c r="S6461" i="1"/>
  <c r="R6477" i="1"/>
  <c r="S6477" i="1"/>
  <c r="R6493" i="1"/>
  <c r="S6493" i="1"/>
  <c r="R6509" i="1"/>
  <c r="S6509" i="1"/>
  <c r="R6525" i="1"/>
  <c r="S6525" i="1"/>
  <c r="R6541" i="1"/>
  <c r="S6541" i="1"/>
  <c r="R6557" i="1"/>
  <c r="S6557" i="1"/>
  <c r="R6573" i="1"/>
  <c r="S6573" i="1"/>
  <c r="R6589" i="1"/>
  <c r="S6589" i="1"/>
  <c r="R6605" i="1"/>
  <c r="S6605" i="1"/>
  <c r="R6621" i="1"/>
  <c r="S6621" i="1"/>
  <c r="R6637" i="1"/>
  <c r="S6637" i="1"/>
  <c r="R6653" i="1"/>
  <c r="S6653" i="1"/>
  <c r="R6669" i="1"/>
  <c r="S6669" i="1"/>
  <c r="R6685" i="1"/>
  <c r="S6685" i="1"/>
  <c r="R6701" i="1"/>
  <c r="S6701" i="1"/>
  <c r="R6717" i="1"/>
  <c r="S6717" i="1"/>
  <c r="R6733" i="1"/>
  <c r="S6733" i="1"/>
  <c r="R6749" i="1"/>
  <c r="S6749" i="1"/>
  <c r="R6765" i="1"/>
  <c r="S6765" i="1"/>
  <c r="R6781" i="1"/>
  <c r="S6781" i="1"/>
  <c r="R6797" i="1"/>
  <c r="S6797" i="1"/>
  <c r="R6813" i="1"/>
  <c r="S6813" i="1"/>
  <c r="R6829" i="1"/>
  <c r="S6829" i="1"/>
  <c r="R6845" i="1"/>
  <c r="S6845" i="1"/>
  <c r="R6861" i="1"/>
  <c r="S6861" i="1"/>
  <c r="R6877" i="1"/>
  <c r="S6877" i="1"/>
  <c r="R6893" i="1"/>
  <c r="S6893" i="1"/>
  <c r="R6909" i="1"/>
  <c r="S6909" i="1"/>
  <c r="R6925" i="1"/>
  <c r="H6925" i="1" s="1"/>
  <c r="I6925" i="1" s="1"/>
  <c r="S6925" i="1"/>
  <c r="R6941" i="1"/>
  <c r="S6941" i="1"/>
  <c r="R6957" i="1"/>
  <c r="H6957" i="1" s="1"/>
  <c r="I6957" i="1" s="1"/>
  <c r="S6957" i="1"/>
  <c r="R6973" i="1"/>
  <c r="S6973" i="1"/>
  <c r="R6989" i="1"/>
  <c r="H6989" i="1" s="1"/>
  <c r="I6989" i="1" s="1"/>
  <c r="S6989" i="1"/>
  <c r="R7005" i="1"/>
  <c r="S7005" i="1"/>
  <c r="R7021" i="1"/>
  <c r="H7021" i="1" s="1"/>
  <c r="I7021" i="1" s="1"/>
  <c r="S7021" i="1"/>
  <c r="R7037" i="1"/>
  <c r="S7037" i="1"/>
  <c r="R7053" i="1"/>
  <c r="H7053" i="1" s="1"/>
  <c r="I7053" i="1" s="1"/>
  <c r="S7053" i="1"/>
  <c r="R7069" i="1"/>
  <c r="S7069" i="1"/>
  <c r="R7085" i="1"/>
  <c r="H7085" i="1" s="1"/>
  <c r="I7085" i="1" s="1"/>
  <c r="S7085" i="1"/>
  <c r="R7101" i="1"/>
  <c r="S7101" i="1"/>
  <c r="R7117" i="1"/>
  <c r="H7117" i="1" s="1"/>
  <c r="I7117" i="1" s="1"/>
  <c r="S7117" i="1"/>
  <c r="R7133" i="1"/>
  <c r="S7133" i="1"/>
  <c r="R7149" i="1"/>
  <c r="H7149" i="1" s="1"/>
  <c r="I7149" i="1" s="1"/>
  <c r="S7149" i="1"/>
  <c r="R7165" i="1"/>
  <c r="S7165" i="1"/>
  <c r="R4402" i="1"/>
  <c r="H4402" i="1" s="1"/>
  <c r="I4402" i="1" s="1"/>
  <c r="S4402" i="1"/>
  <c r="R4418" i="1"/>
  <c r="S4418" i="1"/>
  <c r="R4434" i="1"/>
  <c r="H4434" i="1" s="1"/>
  <c r="I4434" i="1" s="1"/>
  <c r="S4434" i="1"/>
  <c r="R4450" i="1"/>
  <c r="S4450" i="1"/>
  <c r="R4466" i="1"/>
  <c r="H4466" i="1" s="1"/>
  <c r="I4466" i="1" s="1"/>
  <c r="S4466" i="1"/>
  <c r="R4482" i="1"/>
  <c r="S4482" i="1"/>
  <c r="R4498" i="1"/>
  <c r="H4498" i="1" s="1"/>
  <c r="I4498" i="1" s="1"/>
  <c r="S4498" i="1"/>
  <c r="R4514" i="1"/>
  <c r="S4514" i="1"/>
  <c r="R4530" i="1"/>
  <c r="H4530" i="1" s="1"/>
  <c r="I4530" i="1" s="1"/>
  <c r="S4530" i="1"/>
  <c r="R4546" i="1"/>
  <c r="S4546" i="1"/>
  <c r="R4562" i="1"/>
  <c r="H4562" i="1" s="1"/>
  <c r="I4562" i="1" s="1"/>
  <c r="S4562" i="1"/>
  <c r="R4578" i="1"/>
  <c r="S4578" i="1"/>
  <c r="R4594" i="1"/>
  <c r="H4594" i="1" s="1"/>
  <c r="I4594" i="1" s="1"/>
  <c r="S4594" i="1"/>
  <c r="R4610" i="1"/>
  <c r="S4610" i="1"/>
  <c r="R4626" i="1"/>
  <c r="H4626" i="1" s="1"/>
  <c r="I4626" i="1" s="1"/>
  <c r="S4626" i="1"/>
  <c r="R4642" i="1"/>
  <c r="S4642" i="1"/>
  <c r="R4658" i="1"/>
  <c r="H4658" i="1" s="1"/>
  <c r="I4658" i="1" s="1"/>
  <c r="S4658" i="1"/>
  <c r="R4674" i="1"/>
  <c r="S4674" i="1"/>
  <c r="R4690" i="1"/>
  <c r="H4690" i="1" s="1"/>
  <c r="I4690" i="1" s="1"/>
  <c r="S4690" i="1"/>
  <c r="R4706" i="1"/>
  <c r="S4706" i="1"/>
  <c r="R4722" i="1"/>
  <c r="H4722" i="1" s="1"/>
  <c r="I4722" i="1" s="1"/>
  <c r="S4722" i="1"/>
  <c r="R4738" i="1"/>
  <c r="S4738" i="1"/>
  <c r="R4754" i="1"/>
  <c r="H4754" i="1" s="1"/>
  <c r="I4754" i="1" s="1"/>
  <c r="S4754" i="1"/>
  <c r="R4770" i="1"/>
  <c r="S4770" i="1"/>
  <c r="R4786" i="1"/>
  <c r="H4786" i="1" s="1"/>
  <c r="I4786" i="1" s="1"/>
  <c r="S4786" i="1"/>
  <c r="R4802" i="1"/>
  <c r="S4802" i="1"/>
  <c r="R4818" i="1"/>
  <c r="H4818" i="1" s="1"/>
  <c r="I4818" i="1" s="1"/>
  <c r="S4818" i="1"/>
  <c r="R4834" i="1"/>
  <c r="S4834" i="1"/>
  <c r="R4850" i="1"/>
  <c r="H4850" i="1" s="1"/>
  <c r="I4850" i="1" s="1"/>
  <c r="S4850" i="1"/>
  <c r="R4866" i="1"/>
  <c r="S4866" i="1"/>
  <c r="R4882" i="1"/>
  <c r="H4882" i="1" s="1"/>
  <c r="I4882" i="1" s="1"/>
  <c r="S4882" i="1"/>
  <c r="R4898" i="1"/>
  <c r="S4898" i="1"/>
  <c r="R4914" i="1"/>
  <c r="H4914" i="1" s="1"/>
  <c r="I4914" i="1" s="1"/>
  <c r="S4914" i="1"/>
  <c r="R4930" i="1"/>
  <c r="S4930" i="1"/>
  <c r="R4946" i="1"/>
  <c r="H4946" i="1" s="1"/>
  <c r="I4946" i="1" s="1"/>
  <c r="S4946" i="1"/>
  <c r="R4962" i="1"/>
  <c r="S4962" i="1"/>
  <c r="R4978" i="1"/>
  <c r="H4978" i="1" s="1"/>
  <c r="I4978" i="1" s="1"/>
  <c r="S4978" i="1"/>
  <c r="R4994" i="1"/>
  <c r="S4994" i="1"/>
  <c r="R5010" i="1"/>
  <c r="H5010" i="1" s="1"/>
  <c r="I5010" i="1" s="1"/>
  <c r="S5010" i="1"/>
  <c r="R5026" i="1"/>
  <c r="S5026" i="1"/>
  <c r="R5042" i="1"/>
  <c r="H5042" i="1" s="1"/>
  <c r="I5042" i="1" s="1"/>
  <c r="S5042" i="1"/>
  <c r="R5058" i="1"/>
  <c r="S5058" i="1"/>
  <c r="R5074" i="1"/>
  <c r="H5074" i="1" s="1"/>
  <c r="I5074" i="1" s="1"/>
  <c r="S5074" i="1"/>
  <c r="R5090" i="1"/>
  <c r="S5090" i="1"/>
  <c r="R5106" i="1"/>
  <c r="H5106" i="1" s="1"/>
  <c r="I5106" i="1" s="1"/>
  <c r="S5106" i="1"/>
  <c r="R5122" i="1"/>
  <c r="S5122" i="1"/>
  <c r="R5138" i="1"/>
  <c r="H5138" i="1" s="1"/>
  <c r="I5138" i="1" s="1"/>
  <c r="S5138" i="1"/>
  <c r="R5154" i="1"/>
  <c r="S5154" i="1"/>
  <c r="R5170" i="1"/>
  <c r="H5170" i="1" s="1"/>
  <c r="I5170" i="1" s="1"/>
  <c r="S5170" i="1"/>
  <c r="R5186" i="1"/>
  <c r="S5186" i="1"/>
  <c r="R5202" i="1"/>
  <c r="H5202" i="1" s="1"/>
  <c r="I5202" i="1" s="1"/>
  <c r="S5202" i="1"/>
  <c r="R5218" i="1"/>
  <c r="S5218" i="1"/>
  <c r="R5234" i="1"/>
  <c r="H5234" i="1" s="1"/>
  <c r="I5234" i="1" s="1"/>
  <c r="S5234" i="1"/>
  <c r="R5250" i="1"/>
  <c r="S5250" i="1"/>
  <c r="R5266" i="1"/>
  <c r="H5266" i="1" s="1"/>
  <c r="I5266" i="1" s="1"/>
  <c r="S5266" i="1"/>
  <c r="R5282" i="1"/>
  <c r="S5282" i="1"/>
  <c r="R5298" i="1"/>
  <c r="H5298" i="1" s="1"/>
  <c r="I5298" i="1" s="1"/>
  <c r="S5298" i="1"/>
  <c r="R5314" i="1"/>
  <c r="S5314" i="1"/>
  <c r="R5330" i="1"/>
  <c r="H5330" i="1" s="1"/>
  <c r="I5330" i="1" s="1"/>
  <c r="S5330" i="1"/>
  <c r="R5346" i="1"/>
  <c r="S5346" i="1"/>
  <c r="R5362" i="1"/>
  <c r="H5362" i="1" s="1"/>
  <c r="I5362" i="1" s="1"/>
  <c r="S5362" i="1"/>
  <c r="R5378" i="1"/>
  <c r="S5378" i="1"/>
  <c r="R5394" i="1"/>
  <c r="H5394" i="1" s="1"/>
  <c r="I5394" i="1" s="1"/>
  <c r="S5394" i="1"/>
  <c r="R5410" i="1"/>
  <c r="S5410" i="1"/>
  <c r="R5426" i="1"/>
  <c r="H5426" i="1" s="1"/>
  <c r="I5426" i="1" s="1"/>
  <c r="S5426" i="1"/>
  <c r="R5442" i="1"/>
  <c r="S5442" i="1"/>
  <c r="R5458" i="1"/>
  <c r="H5458" i="1" s="1"/>
  <c r="I5458" i="1" s="1"/>
  <c r="S5458" i="1"/>
  <c r="R5474" i="1"/>
  <c r="S5474" i="1"/>
  <c r="R5490" i="1"/>
  <c r="H5490" i="1" s="1"/>
  <c r="I5490" i="1" s="1"/>
  <c r="S5490" i="1"/>
  <c r="R5506" i="1"/>
  <c r="S5506" i="1"/>
  <c r="R5522" i="1"/>
  <c r="H5522" i="1" s="1"/>
  <c r="I5522" i="1" s="1"/>
  <c r="S5522" i="1"/>
  <c r="R5538" i="1"/>
  <c r="S5538" i="1"/>
  <c r="R5554" i="1"/>
  <c r="H5554" i="1" s="1"/>
  <c r="I5554" i="1" s="1"/>
  <c r="S5554" i="1"/>
  <c r="R5570" i="1"/>
  <c r="S5570" i="1"/>
  <c r="R5586" i="1"/>
  <c r="H5586" i="1" s="1"/>
  <c r="I5586" i="1" s="1"/>
  <c r="S5586" i="1"/>
  <c r="R5602" i="1"/>
  <c r="S5602" i="1"/>
  <c r="R5618" i="1"/>
  <c r="H5618" i="1" s="1"/>
  <c r="I5618" i="1" s="1"/>
  <c r="S5618" i="1"/>
  <c r="R5634" i="1"/>
  <c r="S5634" i="1"/>
  <c r="R5650" i="1"/>
  <c r="H5650" i="1" s="1"/>
  <c r="I5650" i="1" s="1"/>
  <c r="S5650" i="1"/>
  <c r="R5666" i="1"/>
  <c r="S5666" i="1"/>
  <c r="R5682" i="1"/>
  <c r="H5682" i="1" s="1"/>
  <c r="I5682" i="1" s="1"/>
  <c r="S5682" i="1"/>
  <c r="R5698" i="1"/>
  <c r="S5698" i="1"/>
  <c r="R5714" i="1"/>
  <c r="H5714" i="1" s="1"/>
  <c r="I5714" i="1" s="1"/>
  <c r="S5714" i="1"/>
  <c r="R5730" i="1"/>
  <c r="S5730" i="1"/>
  <c r="R5746" i="1"/>
  <c r="H5746" i="1" s="1"/>
  <c r="I5746" i="1" s="1"/>
  <c r="S5746" i="1"/>
  <c r="R5762" i="1"/>
  <c r="S5762" i="1"/>
  <c r="R5778" i="1"/>
  <c r="H5778" i="1" s="1"/>
  <c r="I5778" i="1" s="1"/>
  <c r="S5778" i="1"/>
  <c r="R5794" i="1"/>
  <c r="S5794" i="1"/>
  <c r="R5810" i="1"/>
  <c r="H5810" i="1" s="1"/>
  <c r="I5810" i="1" s="1"/>
  <c r="S5810" i="1"/>
  <c r="R5826" i="1"/>
  <c r="S5826" i="1"/>
  <c r="R5842" i="1"/>
  <c r="H5842" i="1" s="1"/>
  <c r="I5842" i="1" s="1"/>
  <c r="S5842" i="1"/>
  <c r="R5858" i="1"/>
  <c r="S5858" i="1"/>
  <c r="R5874" i="1"/>
  <c r="H5874" i="1" s="1"/>
  <c r="I5874" i="1" s="1"/>
  <c r="S5874" i="1"/>
  <c r="R5890" i="1"/>
  <c r="S5890" i="1"/>
  <c r="R5906" i="1"/>
  <c r="H5906" i="1" s="1"/>
  <c r="I5906" i="1" s="1"/>
  <c r="S5906" i="1"/>
  <c r="R5922" i="1"/>
  <c r="S5922" i="1"/>
  <c r="R5938" i="1"/>
  <c r="H5938" i="1" s="1"/>
  <c r="I5938" i="1" s="1"/>
  <c r="S5938" i="1"/>
  <c r="R5954" i="1"/>
  <c r="S5954" i="1"/>
  <c r="R5970" i="1"/>
  <c r="H5970" i="1" s="1"/>
  <c r="I5970" i="1" s="1"/>
  <c r="S5970" i="1"/>
  <c r="R5986" i="1"/>
  <c r="S5986" i="1"/>
  <c r="R6002" i="1"/>
  <c r="H6002" i="1" s="1"/>
  <c r="I6002" i="1" s="1"/>
  <c r="S6002" i="1"/>
  <c r="R6018" i="1"/>
  <c r="S6018" i="1"/>
  <c r="R6034" i="1"/>
  <c r="H6034" i="1" s="1"/>
  <c r="I6034" i="1" s="1"/>
  <c r="S6034" i="1"/>
  <c r="R6050" i="1"/>
  <c r="S6050" i="1"/>
  <c r="R6066" i="1"/>
  <c r="H6066" i="1" s="1"/>
  <c r="I6066" i="1" s="1"/>
  <c r="S6066" i="1"/>
  <c r="R6082" i="1"/>
  <c r="S6082" i="1"/>
  <c r="R6098" i="1"/>
  <c r="H6098" i="1" s="1"/>
  <c r="I6098" i="1" s="1"/>
  <c r="S6098" i="1"/>
  <c r="R6114" i="1"/>
  <c r="S6114" i="1"/>
  <c r="R6130" i="1"/>
  <c r="H6130" i="1" s="1"/>
  <c r="I6130" i="1" s="1"/>
  <c r="S6130" i="1"/>
  <c r="R6146" i="1"/>
  <c r="S6146" i="1"/>
  <c r="R6162" i="1"/>
  <c r="H6162" i="1" s="1"/>
  <c r="I6162" i="1" s="1"/>
  <c r="S6162" i="1"/>
  <c r="R6178" i="1"/>
  <c r="S6178" i="1"/>
  <c r="R6194" i="1"/>
  <c r="H6194" i="1" s="1"/>
  <c r="I6194" i="1" s="1"/>
  <c r="S6194" i="1"/>
  <c r="R6210" i="1"/>
  <c r="S6210" i="1"/>
  <c r="R6226" i="1"/>
  <c r="H6226" i="1" s="1"/>
  <c r="I6226" i="1" s="1"/>
  <c r="S6226" i="1"/>
  <c r="R6242" i="1"/>
  <c r="S6242" i="1"/>
  <c r="R6258" i="1"/>
  <c r="H6258" i="1" s="1"/>
  <c r="I6258" i="1" s="1"/>
  <c r="S6258" i="1"/>
  <c r="R6274" i="1"/>
  <c r="S6274" i="1"/>
  <c r="R6290" i="1"/>
  <c r="H6290" i="1" s="1"/>
  <c r="I6290" i="1" s="1"/>
  <c r="S6290" i="1"/>
  <c r="R6306" i="1"/>
  <c r="S6306" i="1"/>
  <c r="R6322" i="1"/>
  <c r="H6322" i="1" s="1"/>
  <c r="I6322" i="1" s="1"/>
  <c r="S6322" i="1"/>
  <c r="R6338" i="1"/>
  <c r="S6338" i="1"/>
  <c r="R6354" i="1"/>
  <c r="H6354" i="1" s="1"/>
  <c r="I6354" i="1" s="1"/>
  <c r="S6354" i="1"/>
  <c r="R6370" i="1"/>
  <c r="S6370" i="1"/>
  <c r="R6386" i="1"/>
  <c r="H6386" i="1" s="1"/>
  <c r="I6386" i="1" s="1"/>
  <c r="S6386" i="1"/>
  <c r="R6402" i="1"/>
  <c r="S6402" i="1"/>
  <c r="R6418" i="1"/>
  <c r="H6418" i="1" s="1"/>
  <c r="I6418" i="1" s="1"/>
  <c r="S6418" i="1"/>
  <c r="R6434" i="1"/>
  <c r="S6434" i="1"/>
  <c r="R6450" i="1"/>
  <c r="H6450" i="1" s="1"/>
  <c r="I6450" i="1" s="1"/>
  <c r="S6450" i="1"/>
  <c r="R6466" i="1"/>
  <c r="S6466" i="1"/>
  <c r="R6482" i="1"/>
  <c r="H6482" i="1" s="1"/>
  <c r="I6482" i="1" s="1"/>
  <c r="S6482" i="1"/>
  <c r="R6498" i="1"/>
  <c r="S6498" i="1"/>
  <c r="R6514" i="1"/>
  <c r="H6514" i="1" s="1"/>
  <c r="I6514" i="1" s="1"/>
  <c r="S6514" i="1"/>
  <c r="R6530" i="1"/>
  <c r="S6530" i="1"/>
  <c r="R6546" i="1"/>
  <c r="H6546" i="1" s="1"/>
  <c r="I6546" i="1" s="1"/>
  <c r="S6546" i="1"/>
  <c r="R6562" i="1"/>
  <c r="S6562" i="1"/>
  <c r="R6578" i="1"/>
  <c r="H6578" i="1" s="1"/>
  <c r="I6578" i="1" s="1"/>
  <c r="S6578" i="1"/>
  <c r="R6594" i="1"/>
  <c r="S6594" i="1"/>
  <c r="R6610" i="1"/>
  <c r="H6610" i="1" s="1"/>
  <c r="I6610" i="1" s="1"/>
  <c r="S6610" i="1"/>
  <c r="R6626" i="1"/>
  <c r="S6626" i="1"/>
  <c r="R6642" i="1"/>
  <c r="H6642" i="1" s="1"/>
  <c r="I6642" i="1" s="1"/>
  <c r="S6642" i="1"/>
  <c r="R6658" i="1"/>
  <c r="S6658" i="1"/>
  <c r="R6674" i="1"/>
  <c r="H6674" i="1" s="1"/>
  <c r="I6674" i="1" s="1"/>
  <c r="S6674" i="1"/>
  <c r="R6690" i="1"/>
  <c r="S6690" i="1"/>
  <c r="R6706" i="1"/>
  <c r="H6706" i="1" s="1"/>
  <c r="I6706" i="1" s="1"/>
  <c r="S6706" i="1"/>
  <c r="R6722" i="1"/>
  <c r="S6722" i="1"/>
  <c r="R6738" i="1"/>
  <c r="H6738" i="1" s="1"/>
  <c r="I6738" i="1" s="1"/>
  <c r="S6738" i="1"/>
  <c r="R6754" i="1"/>
  <c r="S6754" i="1"/>
  <c r="R6770" i="1"/>
  <c r="H6770" i="1" s="1"/>
  <c r="I6770" i="1" s="1"/>
  <c r="S6770" i="1"/>
  <c r="R6786" i="1"/>
  <c r="S6786" i="1"/>
  <c r="R6802" i="1"/>
  <c r="H6802" i="1" s="1"/>
  <c r="I6802" i="1" s="1"/>
  <c r="S6802" i="1"/>
  <c r="R6818" i="1"/>
  <c r="S6818" i="1"/>
  <c r="R6834" i="1"/>
  <c r="H6834" i="1" s="1"/>
  <c r="I6834" i="1" s="1"/>
  <c r="S6834" i="1"/>
  <c r="R6850" i="1"/>
  <c r="S6850" i="1"/>
  <c r="R6866" i="1"/>
  <c r="H6866" i="1" s="1"/>
  <c r="I6866" i="1" s="1"/>
  <c r="S6866" i="1"/>
  <c r="R6882" i="1"/>
  <c r="S6882" i="1"/>
  <c r="R6898" i="1"/>
  <c r="H6898" i="1" s="1"/>
  <c r="I6898" i="1" s="1"/>
  <c r="S6898" i="1"/>
  <c r="R6914" i="1"/>
  <c r="S6914" i="1"/>
  <c r="R6930" i="1"/>
  <c r="H6930" i="1" s="1"/>
  <c r="I6930" i="1" s="1"/>
  <c r="S6930" i="1"/>
  <c r="R6946" i="1"/>
  <c r="S6946" i="1"/>
  <c r="R6962" i="1"/>
  <c r="H6962" i="1" s="1"/>
  <c r="I6962" i="1" s="1"/>
  <c r="S6962" i="1"/>
  <c r="R6978" i="1"/>
  <c r="S6978" i="1"/>
  <c r="R6994" i="1"/>
  <c r="H6994" i="1" s="1"/>
  <c r="I6994" i="1" s="1"/>
  <c r="S6994" i="1"/>
  <c r="R7010" i="1"/>
  <c r="S7010" i="1"/>
  <c r="R7026" i="1"/>
  <c r="H7026" i="1" s="1"/>
  <c r="I7026" i="1" s="1"/>
  <c r="S7026" i="1"/>
  <c r="R7042" i="1"/>
  <c r="S7042" i="1"/>
  <c r="R7058" i="1"/>
  <c r="H7058" i="1" s="1"/>
  <c r="I7058" i="1" s="1"/>
  <c r="S7058" i="1"/>
  <c r="R7074" i="1"/>
  <c r="S7074" i="1"/>
  <c r="R7090" i="1"/>
  <c r="H7090" i="1" s="1"/>
  <c r="I7090" i="1" s="1"/>
  <c r="S7090" i="1"/>
  <c r="R7106" i="1"/>
  <c r="S7106" i="1"/>
  <c r="R5975" i="1"/>
  <c r="H5975" i="1" s="1"/>
  <c r="I5975" i="1" s="1"/>
  <c r="S5975" i="1"/>
  <c r="R5991" i="1"/>
  <c r="S5991" i="1"/>
  <c r="R6007" i="1"/>
  <c r="H6007" i="1" s="1"/>
  <c r="I6007" i="1" s="1"/>
  <c r="S6007" i="1"/>
  <c r="R6023" i="1"/>
  <c r="S6023" i="1"/>
  <c r="R6039" i="1"/>
  <c r="H6039" i="1" s="1"/>
  <c r="I6039" i="1" s="1"/>
  <c r="S6039" i="1"/>
  <c r="R6055" i="1"/>
  <c r="S6055" i="1"/>
  <c r="R6071" i="1"/>
  <c r="H6071" i="1" s="1"/>
  <c r="I6071" i="1" s="1"/>
  <c r="S6071" i="1"/>
  <c r="R6087" i="1"/>
  <c r="S6087" i="1"/>
  <c r="R6103" i="1"/>
  <c r="H6103" i="1" s="1"/>
  <c r="I6103" i="1" s="1"/>
  <c r="S6103" i="1"/>
  <c r="R6119" i="1"/>
  <c r="S6119" i="1"/>
  <c r="R6135" i="1"/>
  <c r="H6135" i="1" s="1"/>
  <c r="I6135" i="1" s="1"/>
  <c r="S6135" i="1"/>
  <c r="R6151" i="1"/>
  <c r="S6151" i="1"/>
  <c r="R6167" i="1"/>
  <c r="H6167" i="1" s="1"/>
  <c r="I6167" i="1" s="1"/>
  <c r="S6167" i="1"/>
  <c r="R6183" i="1"/>
  <c r="S6183" i="1"/>
  <c r="R6199" i="1"/>
  <c r="H6199" i="1" s="1"/>
  <c r="I6199" i="1" s="1"/>
  <c r="S6199" i="1"/>
  <c r="R6215" i="1"/>
  <c r="S6215" i="1"/>
  <c r="R6231" i="1"/>
  <c r="H6231" i="1" s="1"/>
  <c r="I6231" i="1" s="1"/>
  <c r="S6231" i="1"/>
  <c r="R6247" i="1"/>
  <c r="S6247" i="1"/>
  <c r="R6263" i="1"/>
  <c r="H6263" i="1" s="1"/>
  <c r="I6263" i="1" s="1"/>
  <c r="S6263" i="1"/>
  <c r="R6279" i="1"/>
  <c r="S6279" i="1"/>
  <c r="R6295" i="1"/>
  <c r="H6295" i="1" s="1"/>
  <c r="I6295" i="1" s="1"/>
  <c r="S6295" i="1"/>
  <c r="R6311" i="1"/>
  <c r="S6311" i="1"/>
  <c r="R6327" i="1"/>
  <c r="H6327" i="1" s="1"/>
  <c r="I6327" i="1" s="1"/>
  <c r="S6327" i="1"/>
  <c r="R6343" i="1"/>
  <c r="S6343" i="1"/>
  <c r="R6359" i="1"/>
  <c r="H6359" i="1" s="1"/>
  <c r="I6359" i="1" s="1"/>
  <c r="S6359" i="1"/>
  <c r="R6375" i="1"/>
  <c r="S6375" i="1"/>
  <c r="R6391" i="1"/>
  <c r="H6391" i="1" s="1"/>
  <c r="I6391" i="1" s="1"/>
  <c r="S6391" i="1"/>
  <c r="R6407" i="1"/>
  <c r="S6407" i="1"/>
  <c r="R6423" i="1"/>
  <c r="H6423" i="1" s="1"/>
  <c r="I6423" i="1" s="1"/>
  <c r="S6423" i="1"/>
  <c r="R6439" i="1"/>
  <c r="S6439" i="1"/>
  <c r="R6455" i="1"/>
  <c r="H6455" i="1" s="1"/>
  <c r="I6455" i="1" s="1"/>
  <c r="S6455" i="1"/>
  <c r="R6471" i="1"/>
  <c r="S6471" i="1"/>
  <c r="R6487" i="1"/>
  <c r="H6487" i="1" s="1"/>
  <c r="I6487" i="1" s="1"/>
  <c r="S6487" i="1"/>
  <c r="R6503" i="1"/>
  <c r="S6503" i="1"/>
  <c r="R6519" i="1"/>
  <c r="H6519" i="1" s="1"/>
  <c r="I6519" i="1" s="1"/>
  <c r="S6519" i="1"/>
  <c r="R6535" i="1"/>
  <c r="S6535" i="1"/>
  <c r="R6551" i="1"/>
  <c r="H6551" i="1" s="1"/>
  <c r="I6551" i="1" s="1"/>
  <c r="S6551" i="1"/>
  <c r="R6567" i="1"/>
  <c r="S6567" i="1"/>
  <c r="R6583" i="1"/>
  <c r="H6583" i="1" s="1"/>
  <c r="I6583" i="1" s="1"/>
  <c r="S6583" i="1"/>
  <c r="R6599" i="1"/>
  <c r="S6599" i="1"/>
  <c r="R6615" i="1"/>
  <c r="H6615" i="1" s="1"/>
  <c r="I6615" i="1" s="1"/>
  <c r="S6615" i="1"/>
  <c r="R6631" i="1"/>
  <c r="S6631" i="1"/>
  <c r="R6647" i="1"/>
  <c r="H6647" i="1" s="1"/>
  <c r="I6647" i="1" s="1"/>
  <c r="S6647" i="1"/>
  <c r="R6663" i="1"/>
  <c r="S6663" i="1"/>
  <c r="R6679" i="1"/>
  <c r="H6679" i="1" s="1"/>
  <c r="I6679" i="1" s="1"/>
  <c r="S6679" i="1"/>
  <c r="R6695" i="1"/>
  <c r="S6695" i="1"/>
  <c r="R6711" i="1"/>
  <c r="H6711" i="1" s="1"/>
  <c r="I6711" i="1" s="1"/>
  <c r="S6711" i="1"/>
  <c r="R6727" i="1"/>
  <c r="S6727" i="1"/>
  <c r="R6743" i="1"/>
  <c r="H6743" i="1" s="1"/>
  <c r="I6743" i="1" s="1"/>
  <c r="S6743" i="1"/>
  <c r="R6759" i="1"/>
  <c r="S6759" i="1"/>
  <c r="R6775" i="1"/>
  <c r="H6775" i="1" s="1"/>
  <c r="I6775" i="1" s="1"/>
  <c r="S6775" i="1"/>
  <c r="R6791" i="1"/>
  <c r="S6791" i="1"/>
  <c r="R6807" i="1"/>
  <c r="H6807" i="1" s="1"/>
  <c r="I6807" i="1" s="1"/>
  <c r="S6807" i="1"/>
  <c r="R6823" i="1"/>
  <c r="S6823" i="1"/>
  <c r="R6839" i="1"/>
  <c r="H6839" i="1" s="1"/>
  <c r="I6839" i="1" s="1"/>
  <c r="S6839" i="1"/>
  <c r="R6855" i="1"/>
  <c r="S6855" i="1"/>
  <c r="R6871" i="1"/>
  <c r="H6871" i="1" s="1"/>
  <c r="I6871" i="1" s="1"/>
  <c r="S6871" i="1"/>
  <c r="R6887" i="1"/>
  <c r="S6887" i="1"/>
  <c r="R6903" i="1"/>
  <c r="H6903" i="1" s="1"/>
  <c r="I6903" i="1" s="1"/>
  <c r="S6903" i="1"/>
  <c r="R6919" i="1"/>
  <c r="S6919" i="1"/>
  <c r="R6935" i="1"/>
  <c r="H6935" i="1" s="1"/>
  <c r="I6935" i="1" s="1"/>
  <c r="S6935" i="1"/>
  <c r="R6951" i="1"/>
  <c r="S6951" i="1"/>
  <c r="R6967" i="1"/>
  <c r="H6967" i="1" s="1"/>
  <c r="I6967" i="1" s="1"/>
  <c r="S6967" i="1"/>
  <c r="R6983" i="1"/>
  <c r="S6983" i="1"/>
  <c r="R6999" i="1"/>
  <c r="H6999" i="1" s="1"/>
  <c r="I6999" i="1" s="1"/>
  <c r="S6999" i="1"/>
  <c r="R7015" i="1"/>
  <c r="S7015" i="1"/>
  <c r="R7031" i="1"/>
  <c r="H7031" i="1" s="1"/>
  <c r="I7031" i="1" s="1"/>
  <c r="S7031" i="1"/>
  <c r="R7047" i="1"/>
  <c r="S7047" i="1"/>
  <c r="R7063" i="1"/>
  <c r="H7063" i="1" s="1"/>
  <c r="I7063" i="1" s="1"/>
  <c r="S7063" i="1"/>
  <c r="R7079" i="1"/>
  <c r="S7079" i="1"/>
  <c r="R7095" i="1"/>
  <c r="H7095" i="1" s="1"/>
  <c r="I7095" i="1" s="1"/>
  <c r="S7095" i="1"/>
  <c r="R7111" i="1"/>
  <c r="S7111" i="1"/>
  <c r="R7127" i="1"/>
  <c r="H7127" i="1" s="1"/>
  <c r="I7127" i="1" s="1"/>
  <c r="S7127" i="1"/>
  <c r="R7143" i="1"/>
  <c r="S7143" i="1"/>
  <c r="R7159" i="1"/>
  <c r="H7159" i="1" s="1"/>
  <c r="I7159" i="1" s="1"/>
  <c r="S7159" i="1"/>
  <c r="R7126" i="1"/>
  <c r="S7126" i="1"/>
  <c r="R7142" i="1"/>
  <c r="H7142" i="1" s="1"/>
  <c r="I7142" i="1" s="1"/>
  <c r="S7142" i="1"/>
  <c r="R7158" i="1"/>
  <c r="S7158" i="1"/>
  <c r="S9" i="1"/>
  <c r="H9" i="1" s="1"/>
  <c r="I9" i="1" s="1"/>
  <c r="S25" i="1"/>
  <c r="S41" i="1"/>
  <c r="H41" i="1" s="1"/>
  <c r="I41" i="1" s="1"/>
  <c r="S57" i="1"/>
  <c r="H57" i="1" s="1"/>
  <c r="I57" i="1" s="1"/>
  <c r="S73" i="1"/>
  <c r="H73" i="1" s="1"/>
  <c r="I73" i="1" s="1"/>
  <c r="S10" i="1"/>
  <c r="H10" i="1" s="1"/>
  <c r="I10" i="1" s="1"/>
  <c r="S30" i="1"/>
  <c r="H30" i="1" s="1"/>
  <c r="I30" i="1" s="1"/>
  <c r="S54" i="1"/>
  <c r="S74" i="1"/>
  <c r="H74" i="1" s="1"/>
  <c r="I74" i="1" s="1"/>
  <c r="S11" i="1"/>
  <c r="H11" i="1" s="1"/>
  <c r="I11" i="1" s="1"/>
  <c r="S27" i="1"/>
  <c r="H27" i="1" s="1"/>
  <c r="I27" i="1" s="1"/>
  <c r="S43" i="1"/>
  <c r="H43" i="1" s="1"/>
  <c r="I43" i="1" s="1"/>
  <c r="S59" i="1"/>
  <c r="H59" i="1" s="1"/>
  <c r="I59" i="1" s="1"/>
  <c r="S75" i="1"/>
  <c r="H75" i="1" s="1"/>
  <c r="I75" i="1" s="1"/>
  <c r="S91" i="1"/>
  <c r="H91" i="1" s="1"/>
  <c r="I91" i="1" s="1"/>
  <c r="S107" i="1"/>
  <c r="H107" i="1" s="1"/>
  <c r="I107" i="1" s="1"/>
  <c r="S123" i="1"/>
  <c r="H123" i="1" s="1"/>
  <c r="I123" i="1" s="1"/>
  <c r="S139" i="1"/>
  <c r="H139" i="1" s="1"/>
  <c r="I139" i="1" s="1"/>
  <c r="S155" i="1"/>
  <c r="H155" i="1" s="1"/>
  <c r="I155" i="1" s="1"/>
  <c r="S171" i="1"/>
  <c r="H171" i="1" s="1"/>
  <c r="I171" i="1" s="1"/>
  <c r="S187" i="1"/>
  <c r="H187" i="1" s="1"/>
  <c r="I187" i="1" s="1"/>
  <c r="S16" i="1"/>
  <c r="H16" i="1" s="1"/>
  <c r="I16" i="1" s="1"/>
  <c r="S32" i="1"/>
  <c r="H32" i="1" s="1"/>
  <c r="I32" i="1" s="1"/>
  <c r="S48" i="1"/>
  <c r="H48" i="1" s="1"/>
  <c r="I48" i="1" s="1"/>
  <c r="S64" i="1"/>
  <c r="H64" i="1" s="1"/>
  <c r="I64" i="1" s="1"/>
  <c r="S80" i="1"/>
  <c r="S96" i="1"/>
  <c r="H96" i="1" s="1"/>
  <c r="I96" i="1" s="1"/>
  <c r="S97" i="1"/>
  <c r="H97" i="1" s="1"/>
  <c r="I97" i="1" s="1"/>
  <c r="S113" i="1"/>
  <c r="H113" i="1" s="1"/>
  <c r="I113" i="1" s="1"/>
  <c r="S129" i="1"/>
  <c r="H129" i="1" s="1"/>
  <c r="I129" i="1" s="1"/>
  <c r="S145" i="1"/>
  <c r="H145" i="1" s="1"/>
  <c r="I145" i="1" s="1"/>
  <c r="S161" i="1"/>
  <c r="H161" i="1" s="1"/>
  <c r="I161" i="1" s="1"/>
  <c r="S177" i="1"/>
  <c r="H177" i="1" s="1"/>
  <c r="I177" i="1" s="1"/>
  <c r="S193" i="1"/>
  <c r="H193" i="1" s="1"/>
  <c r="I193" i="1" s="1"/>
  <c r="S209" i="1"/>
  <c r="H209" i="1" s="1"/>
  <c r="I209" i="1" s="1"/>
  <c r="S100" i="1"/>
  <c r="S116" i="1"/>
  <c r="H116" i="1" s="1"/>
  <c r="I116" i="1" s="1"/>
  <c r="S132" i="1"/>
  <c r="S148" i="1"/>
  <c r="H148" i="1" s="1"/>
  <c r="I148" i="1" s="1"/>
  <c r="S164" i="1"/>
  <c r="S180" i="1"/>
  <c r="H180" i="1" s="1"/>
  <c r="I180" i="1" s="1"/>
  <c r="S196" i="1"/>
  <c r="S212" i="1"/>
  <c r="H212" i="1" s="1"/>
  <c r="I212" i="1" s="1"/>
  <c r="S228" i="1"/>
  <c r="S244" i="1"/>
  <c r="H244" i="1" s="1"/>
  <c r="I244" i="1" s="1"/>
  <c r="S260" i="1"/>
  <c r="S276" i="1"/>
  <c r="H276" i="1" s="1"/>
  <c r="I276" i="1" s="1"/>
  <c r="S292" i="1"/>
  <c r="S308" i="1"/>
  <c r="H308" i="1" s="1"/>
  <c r="I308" i="1" s="1"/>
  <c r="S324" i="1"/>
  <c r="S340" i="1"/>
  <c r="H340" i="1" s="1"/>
  <c r="I340" i="1" s="1"/>
  <c r="S356" i="1"/>
  <c r="S372" i="1"/>
  <c r="H372" i="1" s="1"/>
  <c r="I372" i="1" s="1"/>
  <c r="S388" i="1"/>
  <c r="S404" i="1"/>
  <c r="H404" i="1" s="1"/>
  <c r="I404" i="1" s="1"/>
  <c r="S420" i="1"/>
  <c r="S436" i="1"/>
  <c r="H436" i="1" s="1"/>
  <c r="I436" i="1" s="1"/>
  <c r="S452" i="1"/>
  <c r="S468" i="1"/>
  <c r="H468" i="1" s="1"/>
  <c r="I468" i="1" s="1"/>
  <c r="S484" i="1"/>
  <c r="S500" i="1"/>
  <c r="H500" i="1" s="1"/>
  <c r="I500" i="1" s="1"/>
  <c r="S516" i="1"/>
  <c r="S532" i="1"/>
  <c r="H532" i="1" s="1"/>
  <c r="I532" i="1" s="1"/>
  <c r="S233" i="1"/>
  <c r="S249" i="1"/>
  <c r="H249" i="1" s="1"/>
  <c r="I249" i="1" s="1"/>
  <c r="S265" i="1"/>
  <c r="S281" i="1"/>
  <c r="H281" i="1" s="1"/>
  <c r="I281" i="1" s="1"/>
  <c r="S297" i="1"/>
  <c r="H297" i="1" s="1"/>
  <c r="I297" i="1" s="1"/>
  <c r="S313" i="1"/>
  <c r="H313" i="1" s="1"/>
  <c r="I313" i="1" s="1"/>
  <c r="S329" i="1"/>
  <c r="H329" i="1" s="1"/>
  <c r="I329" i="1" s="1"/>
  <c r="S345" i="1"/>
  <c r="H345" i="1" s="1"/>
  <c r="I345" i="1" s="1"/>
  <c r="S361" i="1"/>
  <c r="H361" i="1" s="1"/>
  <c r="I361" i="1" s="1"/>
  <c r="S377" i="1"/>
  <c r="H377" i="1" s="1"/>
  <c r="I377" i="1" s="1"/>
  <c r="S393" i="1"/>
  <c r="S409" i="1"/>
  <c r="H409" i="1" s="1"/>
  <c r="I409" i="1" s="1"/>
  <c r="S425" i="1"/>
  <c r="S441" i="1"/>
  <c r="H441" i="1" s="1"/>
  <c r="I441" i="1" s="1"/>
  <c r="S457" i="1"/>
  <c r="H457" i="1" s="1"/>
  <c r="I457" i="1" s="1"/>
  <c r="S473" i="1"/>
  <c r="H473" i="1" s="1"/>
  <c r="I473" i="1" s="1"/>
  <c r="S489" i="1"/>
  <c r="H489" i="1" s="1"/>
  <c r="I489" i="1" s="1"/>
  <c r="S505" i="1"/>
  <c r="H505" i="1" s="1"/>
  <c r="I505" i="1" s="1"/>
  <c r="S521" i="1"/>
  <c r="S537" i="1"/>
  <c r="H537" i="1" s="1"/>
  <c r="I537" i="1" s="1"/>
  <c r="S553" i="1"/>
  <c r="H553" i="1" s="1"/>
  <c r="I553" i="1" s="1"/>
  <c r="S569" i="1"/>
  <c r="H569" i="1" s="1"/>
  <c r="I569" i="1" s="1"/>
  <c r="S585" i="1"/>
  <c r="H585" i="1" s="1"/>
  <c r="I585" i="1" s="1"/>
  <c r="S601" i="1"/>
  <c r="H601" i="1" s="1"/>
  <c r="I601" i="1" s="1"/>
  <c r="S617" i="1"/>
  <c r="H617" i="1" s="1"/>
  <c r="I617" i="1" s="1"/>
  <c r="S633" i="1"/>
  <c r="H633" i="1" s="1"/>
  <c r="I633" i="1" s="1"/>
  <c r="S649" i="1"/>
  <c r="H649" i="1" s="1"/>
  <c r="I649" i="1" s="1"/>
  <c r="S665" i="1"/>
  <c r="H665" i="1" s="1"/>
  <c r="I665" i="1" s="1"/>
  <c r="S681" i="1"/>
  <c r="H681" i="1" s="1"/>
  <c r="I681" i="1" s="1"/>
  <c r="S697" i="1"/>
  <c r="H697" i="1" s="1"/>
  <c r="I697" i="1" s="1"/>
  <c r="S713" i="1"/>
  <c r="H713" i="1" s="1"/>
  <c r="I713" i="1" s="1"/>
  <c r="S729" i="1"/>
  <c r="H729" i="1" s="1"/>
  <c r="I729" i="1" s="1"/>
  <c r="S745" i="1"/>
  <c r="H745" i="1" s="1"/>
  <c r="I745" i="1" s="1"/>
  <c r="S761" i="1"/>
  <c r="H761" i="1" s="1"/>
  <c r="I761" i="1" s="1"/>
  <c r="S777" i="1"/>
  <c r="H777" i="1" s="1"/>
  <c r="I777" i="1" s="1"/>
  <c r="S66" i="1"/>
  <c r="H66" i="1" s="1"/>
  <c r="I66" i="1" s="1"/>
  <c r="S98" i="1"/>
  <c r="H98" i="1" s="1"/>
  <c r="I98" i="1" s="1"/>
  <c r="S114" i="1"/>
  <c r="H114" i="1" s="1"/>
  <c r="I114" i="1" s="1"/>
  <c r="S130" i="1"/>
  <c r="S146" i="1"/>
  <c r="H146" i="1" s="1"/>
  <c r="I146" i="1" s="1"/>
  <c r="S162" i="1"/>
  <c r="S178" i="1"/>
  <c r="H178" i="1" s="1"/>
  <c r="I178" i="1" s="1"/>
  <c r="S194" i="1"/>
  <c r="H194" i="1" s="1"/>
  <c r="I194" i="1" s="1"/>
  <c r="S210" i="1"/>
  <c r="H210" i="1" s="1"/>
  <c r="I210" i="1" s="1"/>
  <c r="S226" i="1"/>
  <c r="H226" i="1" s="1"/>
  <c r="I226" i="1" s="1"/>
  <c r="S242" i="1"/>
  <c r="H242" i="1" s="1"/>
  <c r="I242" i="1" s="1"/>
  <c r="S258" i="1"/>
  <c r="S274" i="1"/>
  <c r="H274" i="1" s="1"/>
  <c r="I274" i="1" s="1"/>
  <c r="S290" i="1"/>
  <c r="H290" i="1" s="1"/>
  <c r="I290" i="1" s="1"/>
  <c r="S306" i="1"/>
  <c r="H306" i="1" s="1"/>
  <c r="I306" i="1" s="1"/>
  <c r="S322" i="1"/>
  <c r="H322" i="1" s="1"/>
  <c r="I322" i="1" s="1"/>
  <c r="S338" i="1"/>
  <c r="H338" i="1" s="1"/>
  <c r="I338" i="1" s="1"/>
  <c r="S354" i="1"/>
  <c r="H354" i="1" s="1"/>
  <c r="I354" i="1" s="1"/>
  <c r="S370" i="1"/>
  <c r="H370" i="1" s="1"/>
  <c r="I370" i="1" s="1"/>
  <c r="S386" i="1"/>
  <c r="S402" i="1"/>
  <c r="H402" i="1" s="1"/>
  <c r="I402" i="1" s="1"/>
  <c r="S418" i="1"/>
  <c r="H418" i="1" s="1"/>
  <c r="I418" i="1" s="1"/>
  <c r="S434" i="1"/>
  <c r="H434" i="1" s="1"/>
  <c r="I434" i="1" s="1"/>
  <c r="S450" i="1"/>
  <c r="H450" i="1" s="1"/>
  <c r="I450" i="1" s="1"/>
  <c r="S466" i="1"/>
  <c r="H466" i="1" s="1"/>
  <c r="I466" i="1" s="1"/>
  <c r="S482" i="1"/>
  <c r="H482" i="1" s="1"/>
  <c r="I482" i="1" s="1"/>
  <c r="S498" i="1"/>
  <c r="H498" i="1" s="1"/>
  <c r="I498" i="1" s="1"/>
  <c r="S514" i="1"/>
  <c r="S530" i="1"/>
  <c r="H530" i="1" s="1"/>
  <c r="I530" i="1" s="1"/>
  <c r="S546" i="1"/>
  <c r="S562" i="1"/>
  <c r="H562" i="1" s="1"/>
  <c r="I562" i="1" s="1"/>
  <c r="S578" i="1"/>
  <c r="S594" i="1"/>
  <c r="H594" i="1" s="1"/>
  <c r="I594" i="1" s="1"/>
  <c r="S610" i="1"/>
  <c r="S626" i="1"/>
  <c r="H626" i="1" s="1"/>
  <c r="I626" i="1" s="1"/>
  <c r="S195" i="1"/>
  <c r="S211" i="1"/>
  <c r="H211" i="1" s="1"/>
  <c r="I211" i="1" s="1"/>
  <c r="S227" i="1"/>
  <c r="H227" i="1" s="1"/>
  <c r="I227" i="1" s="1"/>
  <c r="S243" i="1"/>
  <c r="H243" i="1" s="1"/>
  <c r="I243" i="1" s="1"/>
  <c r="S259" i="1"/>
  <c r="S275" i="1"/>
  <c r="H275" i="1" s="1"/>
  <c r="I275" i="1" s="1"/>
  <c r="S291" i="1"/>
  <c r="H291" i="1" s="1"/>
  <c r="I291" i="1" s="1"/>
  <c r="S307" i="1"/>
  <c r="H307" i="1" s="1"/>
  <c r="I307" i="1" s="1"/>
  <c r="S323" i="1"/>
  <c r="H323" i="1" s="1"/>
  <c r="I323" i="1" s="1"/>
  <c r="S339" i="1"/>
  <c r="H339" i="1" s="1"/>
  <c r="I339" i="1" s="1"/>
  <c r="S355" i="1"/>
  <c r="S371" i="1"/>
  <c r="H371" i="1" s="1"/>
  <c r="I371" i="1" s="1"/>
  <c r="S387" i="1"/>
  <c r="S403" i="1"/>
  <c r="H403" i="1" s="1"/>
  <c r="I403" i="1" s="1"/>
  <c r="S419" i="1"/>
  <c r="H419" i="1" s="1"/>
  <c r="I419" i="1" s="1"/>
  <c r="S435" i="1"/>
  <c r="H435" i="1" s="1"/>
  <c r="I435" i="1" s="1"/>
  <c r="S451" i="1"/>
  <c r="H451" i="1" s="1"/>
  <c r="I451" i="1" s="1"/>
  <c r="S467" i="1"/>
  <c r="H467" i="1" s="1"/>
  <c r="I467" i="1" s="1"/>
  <c r="S483" i="1"/>
  <c r="H483" i="1" s="1"/>
  <c r="I483" i="1" s="1"/>
  <c r="S499" i="1"/>
  <c r="H499" i="1" s="1"/>
  <c r="I499" i="1" s="1"/>
  <c r="S515" i="1"/>
  <c r="S531" i="1"/>
  <c r="H531" i="1" s="1"/>
  <c r="I531" i="1" s="1"/>
  <c r="S547" i="1"/>
  <c r="H547" i="1" s="1"/>
  <c r="I547" i="1" s="1"/>
  <c r="S563" i="1"/>
  <c r="H563" i="1" s="1"/>
  <c r="I563" i="1" s="1"/>
  <c r="S579" i="1"/>
  <c r="S595" i="1"/>
  <c r="H595" i="1" s="1"/>
  <c r="I595" i="1" s="1"/>
  <c r="S611" i="1"/>
  <c r="H611" i="1" s="1"/>
  <c r="I611" i="1" s="1"/>
  <c r="S627" i="1"/>
  <c r="H627" i="1" s="1"/>
  <c r="I627" i="1" s="1"/>
  <c r="S643" i="1"/>
  <c r="S659" i="1"/>
  <c r="H659" i="1" s="1"/>
  <c r="I659" i="1" s="1"/>
  <c r="S675" i="1"/>
  <c r="H675" i="1" s="1"/>
  <c r="I675" i="1" s="1"/>
  <c r="S691" i="1"/>
  <c r="H691" i="1" s="1"/>
  <c r="I691" i="1" s="1"/>
  <c r="S707" i="1"/>
  <c r="S723" i="1"/>
  <c r="H723" i="1" s="1"/>
  <c r="I723" i="1" s="1"/>
  <c r="S739" i="1"/>
  <c r="H739" i="1" s="1"/>
  <c r="I739" i="1" s="1"/>
  <c r="S755" i="1"/>
  <c r="H755" i="1" s="1"/>
  <c r="I755" i="1" s="1"/>
  <c r="S771" i="1"/>
  <c r="S787" i="1"/>
  <c r="H787" i="1" s="1"/>
  <c r="I787" i="1" s="1"/>
  <c r="S803" i="1"/>
  <c r="H803" i="1" s="1"/>
  <c r="I803" i="1" s="1"/>
  <c r="S819" i="1"/>
  <c r="H819" i="1" s="1"/>
  <c r="I819" i="1" s="1"/>
  <c r="S835" i="1"/>
  <c r="S851" i="1"/>
  <c r="H851" i="1" s="1"/>
  <c r="I851" i="1" s="1"/>
  <c r="S867" i="1"/>
  <c r="S883" i="1"/>
  <c r="H883" i="1" s="1"/>
  <c r="I883" i="1" s="1"/>
  <c r="S899" i="1"/>
  <c r="S915" i="1"/>
  <c r="H915" i="1" s="1"/>
  <c r="I915" i="1" s="1"/>
  <c r="S931" i="1"/>
  <c r="H931" i="1" s="1"/>
  <c r="I931" i="1" s="1"/>
  <c r="S947" i="1"/>
  <c r="H947" i="1" s="1"/>
  <c r="I947" i="1" s="1"/>
  <c r="S963" i="1"/>
  <c r="S979" i="1"/>
  <c r="H979" i="1" s="1"/>
  <c r="I979" i="1" s="1"/>
  <c r="S995" i="1"/>
  <c r="H995" i="1" s="1"/>
  <c r="I995" i="1" s="1"/>
  <c r="S1011" i="1"/>
  <c r="H1011" i="1" s="1"/>
  <c r="I1011" i="1" s="1"/>
  <c r="S1027" i="1"/>
  <c r="S1043" i="1"/>
  <c r="H1043" i="1" s="1"/>
  <c r="I1043" i="1" s="1"/>
  <c r="S1059" i="1"/>
  <c r="H1059" i="1" s="1"/>
  <c r="I1059" i="1" s="1"/>
  <c r="S1075" i="1"/>
  <c r="H1075" i="1" s="1"/>
  <c r="I1075" i="1" s="1"/>
  <c r="S1091" i="1"/>
  <c r="S1107" i="1"/>
  <c r="H1107" i="1" s="1"/>
  <c r="I1107" i="1" s="1"/>
  <c r="S1123" i="1"/>
  <c r="H1123" i="1" s="1"/>
  <c r="I1123" i="1" s="1"/>
  <c r="S1139" i="1"/>
  <c r="H1139" i="1" s="1"/>
  <c r="I1139" i="1" s="1"/>
  <c r="S1155" i="1"/>
  <c r="S1171" i="1"/>
  <c r="H1171" i="1" s="1"/>
  <c r="I1171" i="1" s="1"/>
  <c r="S1187" i="1"/>
  <c r="H1187" i="1" s="1"/>
  <c r="I1187" i="1" s="1"/>
  <c r="S1203" i="1"/>
  <c r="H1203" i="1" s="1"/>
  <c r="I1203" i="1" s="1"/>
  <c r="S1219" i="1"/>
  <c r="S1235" i="1"/>
  <c r="H1235" i="1" s="1"/>
  <c r="I1235" i="1" s="1"/>
  <c r="S1251" i="1"/>
  <c r="H1251" i="1" s="1"/>
  <c r="I1251" i="1" s="1"/>
  <c r="S1267" i="1"/>
  <c r="H1267" i="1" s="1"/>
  <c r="I1267" i="1" s="1"/>
  <c r="S1283" i="1"/>
  <c r="S1299" i="1"/>
  <c r="H1299" i="1" s="1"/>
  <c r="I1299" i="1" s="1"/>
  <c r="S1315" i="1"/>
  <c r="H1315" i="1" s="1"/>
  <c r="I1315" i="1" s="1"/>
  <c r="S1331" i="1"/>
  <c r="H1331" i="1" s="1"/>
  <c r="I1331" i="1" s="1"/>
  <c r="S1347" i="1"/>
  <c r="S1363" i="1"/>
  <c r="H1363" i="1" s="1"/>
  <c r="I1363" i="1" s="1"/>
  <c r="S1379" i="1"/>
  <c r="H1379" i="1" s="1"/>
  <c r="I1379" i="1" s="1"/>
  <c r="S1395" i="1"/>
  <c r="H1395" i="1" s="1"/>
  <c r="I1395" i="1" s="1"/>
  <c r="S1411" i="1"/>
  <c r="S1427" i="1"/>
  <c r="H1427" i="1" s="1"/>
  <c r="I1427" i="1" s="1"/>
  <c r="S1443" i="1"/>
  <c r="H1443" i="1" s="1"/>
  <c r="I1443" i="1" s="1"/>
  <c r="S1459" i="1"/>
  <c r="H1459" i="1" s="1"/>
  <c r="I1459" i="1" s="1"/>
  <c r="S1475" i="1"/>
  <c r="S1491" i="1"/>
  <c r="H1491" i="1" s="1"/>
  <c r="I1491" i="1" s="1"/>
  <c r="S1507" i="1"/>
  <c r="S1523" i="1"/>
  <c r="H1523" i="1" s="1"/>
  <c r="I1523" i="1" s="1"/>
  <c r="S1539" i="1"/>
  <c r="S1555" i="1"/>
  <c r="H1555" i="1" s="1"/>
  <c r="I1555" i="1" s="1"/>
  <c r="S1571" i="1"/>
  <c r="H1571" i="1" s="1"/>
  <c r="I1571" i="1" s="1"/>
  <c r="S1587" i="1"/>
  <c r="H1587" i="1" s="1"/>
  <c r="I1587" i="1" s="1"/>
  <c r="S1603" i="1"/>
  <c r="S1619" i="1"/>
  <c r="H1619" i="1" s="1"/>
  <c r="I1619" i="1" s="1"/>
  <c r="S548" i="1"/>
  <c r="S564" i="1"/>
  <c r="H564" i="1" s="1"/>
  <c r="I564" i="1" s="1"/>
  <c r="S580" i="1"/>
  <c r="S596" i="1"/>
  <c r="H596" i="1" s="1"/>
  <c r="I596" i="1" s="1"/>
  <c r="S612" i="1"/>
  <c r="H612" i="1" s="1"/>
  <c r="I612" i="1" s="1"/>
  <c r="S628" i="1"/>
  <c r="H628" i="1" s="1"/>
  <c r="I628" i="1" s="1"/>
  <c r="S644" i="1"/>
  <c r="H644" i="1" s="1"/>
  <c r="I644" i="1" s="1"/>
  <c r="S660" i="1"/>
  <c r="H660" i="1" s="1"/>
  <c r="I660" i="1" s="1"/>
  <c r="S676" i="1"/>
  <c r="H676" i="1" s="1"/>
  <c r="I676" i="1" s="1"/>
  <c r="S692" i="1"/>
  <c r="H692" i="1" s="1"/>
  <c r="I692" i="1" s="1"/>
  <c r="S708" i="1"/>
  <c r="S724" i="1"/>
  <c r="H724" i="1" s="1"/>
  <c r="I724" i="1" s="1"/>
  <c r="S740" i="1"/>
  <c r="S756" i="1"/>
  <c r="H756" i="1" s="1"/>
  <c r="I756" i="1" s="1"/>
  <c r="S772" i="1"/>
  <c r="H772" i="1" s="1"/>
  <c r="I772" i="1" s="1"/>
  <c r="S788" i="1"/>
  <c r="H788" i="1" s="1"/>
  <c r="I788" i="1" s="1"/>
  <c r="S804" i="1"/>
  <c r="H804" i="1" s="1"/>
  <c r="I804" i="1" s="1"/>
  <c r="S820" i="1"/>
  <c r="H820" i="1" s="1"/>
  <c r="I820" i="1" s="1"/>
  <c r="S836" i="1"/>
  <c r="S852" i="1"/>
  <c r="H852" i="1" s="1"/>
  <c r="I852" i="1" s="1"/>
  <c r="S868" i="1"/>
  <c r="H868" i="1" s="1"/>
  <c r="I868" i="1" s="1"/>
  <c r="S884" i="1"/>
  <c r="H884" i="1" s="1"/>
  <c r="I884" i="1" s="1"/>
  <c r="S900" i="1"/>
  <c r="H900" i="1" s="1"/>
  <c r="I900" i="1" s="1"/>
  <c r="S916" i="1"/>
  <c r="H916" i="1" s="1"/>
  <c r="I916" i="1" s="1"/>
  <c r="S932" i="1"/>
  <c r="H932" i="1" s="1"/>
  <c r="I932" i="1" s="1"/>
  <c r="S948" i="1"/>
  <c r="H948" i="1" s="1"/>
  <c r="I948" i="1" s="1"/>
  <c r="S964" i="1"/>
  <c r="S980" i="1"/>
  <c r="H980" i="1" s="1"/>
  <c r="I980" i="1" s="1"/>
  <c r="S996" i="1"/>
  <c r="H996" i="1" s="1"/>
  <c r="I996" i="1" s="1"/>
  <c r="S1012" i="1"/>
  <c r="H1012" i="1" s="1"/>
  <c r="I1012" i="1" s="1"/>
  <c r="S1028" i="1"/>
  <c r="H1028" i="1" s="1"/>
  <c r="I1028" i="1" s="1"/>
  <c r="S1044" i="1"/>
  <c r="H1044" i="1" s="1"/>
  <c r="I1044" i="1" s="1"/>
  <c r="S1060" i="1"/>
  <c r="H1060" i="1" s="1"/>
  <c r="I1060" i="1" s="1"/>
  <c r="S1076" i="1"/>
  <c r="H1076" i="1" s="1"/>
  <c r="I1076" i="1" s="1"/>
  <c r="S1092" i="1"/>
  <c r="S1108" i="1"/>
  <c r="H1108" i="1" s="1"/>
  <c r="I1108" i="1" s="1"/>
  <c r="S1124" i="1"/>
  <c r="H1124" i="1" s="1"/>
  <c r="I1124" i="1" s="1"/>
  <c r="S1140" i="1"/>
  <c r="H1140" i="1" s="1"/>
  <c r="I1140" i="1" s="1"/>
  <c r="S1156" i="1"/>
  <c r="H1156" i="1" s="1"/>
  <c r="I1156" i="1" s="1"/>
  <c r="S1172" i="1"/>
  <c r="H1172" i="1" s="1"/>
  <c r="I1172" i="1" s="1"/>
  <c r="S1188" i="1"/>
  <c r="H1188" i="1" s="1"/>
  <c r="I1188" i="1" s="1"/>
  <c r="S1204" i="1"/>
  <c r="H1204" i="1" s="1"/>
  <c r="I1204" i="1" s="1"/>
  <c r="S1220" i="1"/>
  <c r="S1236" i="1"/>
  <c r="H1236" i="1" s="1"/>
  <c r="I1236" i="1" s="1"/>
  <c r="S1252" i="1"/>
  <c r="H1252" i="1" s="1"/>
  <c r="I1252" i="1" s="1"/>
  <c r="S1268" i="1"/>
  <c r="H1268" i="1" s="1"/>
  <c r="I1268" i="1" s="1"/>
  <c r="S1284" i="1"/>
  <c r="H1284" i="1" s="1"/>
  <c r="I1284" i="1" s="1"/>
  <c r="S1300" i="1"/>
  <c r="H1300" i="1" s="1"/>
  <c r="I1300" i="1" s="1"/>
  <c r="S1316" i="1"/>
  <c r="S1332" i="1"/>
  <c r="H1332" i="1" s="1"/>
  <c r="I1332" i="1" s="1"/>
  <c r="S1348" i="1"/>
  <c r="S1364" i="1"/>
  <c r="H1364" i="1" s="1"/>
  <c r="I1364" i="1" s="1"/>
  <c r="S1380" i="1"/>
  <c r="H1380" i="1" s="1"/>
  <c r="I1380" i="1" s="1"/>
  <c r="S1396" i="1"/>
  <c r="H1396" i="1" s="1"/>
  <c r="I1396" i="1" s="1"/>
  <c r="S1412" i="1"/>
  <c r="H1412" i="1" s="1"/>
  <c r="I1412" i="1" s="1"/>
  <c r="S1428" i="1"/>
  <c r="H1428" i="1" s="1"/>
  <c r="I1428" i="1" s="1"/>
  <c r="S1444" i="1"/>
  <c r="H1444" i="1" s="1"/>
  <c r="I1444" i="1" s="1"/>
  <c r="S1460" i="1"/>
  <c r="H1460" i="1" s="1"/>
  <c r="I1460" i="1" s="1"/>
  <c r="S1476" i="1"/>
  <c r="S1492" i="1"/>
  <c r="H1492" i="1" s="1"/>
  <c r="I1492" i="1" s="1"/>
  <c r="S1508" i="1"/>
  <c r="H1508" i="1" s="1"/>
  <c r="I1508" i="1" s="1"/>
  <c r="S1524" i="1"/>
  <c r="H1524" i="1" s="1"/>
  <c r="I1524" i="1" s="1"/>
  <c r="S1540" i="1"/>
  <c r="H1540" i="1" s="1"/>
  <c r="I1540" i="1" s="1"/>
  <c r="S1556" i="1"/>
  <c r="H1556" i="1" s="1"/>
  <c r="I1556" i="1" s="1"/>
  <c r="S1572" i="1"/>
  <c r="H1572" i="1" s="1"/>
  <c r="I1572" i="1" s="1"/>
  <c r="S1588" i="1"/>
  <c r="H1588" i="1" s="1"/>
  <c r="I1588" i="1" s="1"/>
  <c r="S1604" i="1"/>
  <c r="S1620" i="1"/>
  <c r="H1620" i="1" s="1"/>
  <c r="I1620" i="1" s="1"/>
  <c r="S1636" i="1"/>
  <c r="H1636" i="1" s="1"/>
  <c r="I1636" i="1" s="1"/>
  <c r="S1652" i="1"/>
  <c r="H1652" i="1" s="1"/>
  <c r="I1652" i="1" s="1"/>
  <c r="S1668" i="1"/>
  <c r="H1668" i="1" s="1"/>
  <c r="I1668" i="1" s="1"/>
  <c r="S1684" i="1"/>
  <c r="H1684" i="1" s="1"/>
  <c r="I1684" i="1" s="1"/>
  <c r="S1700" i="1"/>
  <c r="H1700" i="1" s="1"/>
  <c r="I1700" i="1" s="1"/>
  <c r="S1716" i="1"/>
  <c r="H1716" i="1" s="1"/>
  <c r="I1716" i="1" s="1"/>
  <c r="S1732" i="1"/>
  <c r="S1748" i="1"/>
  <c r="H1748" i="1" s="1"/>
  <c r="I1748" i="1" s="1"/>
  <c r="S1764" i="1"/>
  <c r="H1764" i="1" s="1"/>
  <c r="I1764" i="1" s="1"/>
  <c r="S1780" i="1"/>
  <c r="H1780" i="1" s="1"/>
  <c r="I1780" i="1" s="1"/>
  <c r="S1796" i="1"/>
  <c r="H1796" i="1" s="1"/>
  <c r="I1796" i="1" s="1"/>
  <c r="S1812" i="1"/>
  <c r="H1812" i="1" s="1"/>
  <c r="I1812" i="1" s="1"/>
  <c r="S1828" i="1"/>
  <c r="H1828" i="1" s="1"/>
  <c r="I1828" i="1" s="1"/>
  <c r="S1844" i="1"/>
  <c r="H1844" i="1" s="1"/>
  <c r="I1844" i="1" s="1"/>
  <c r="S1860" i="1"/>
  <c r="S1876" i="1"/>
  <c r="H1876" i="1" s="1"/>
  <c r="I1876" i="1" s="1"/>
  <c r="S1892" i="1"/>
  <c r="H1892" i="1" s="1"/>
  <c r="I1892" i="1" s="1"/>
  <c r="S793" i="1"/>
  <c r="H793" i="1" s="1"/>
  <c r="I793" i="1" s="1"/>
  <c r="S809" i="1"/>
  <c r="H809" i="1" s="1"/>
  <c r="I809" i="1" s="1"/>
  <c r="S825" i="1"/>
  <c r="H825" i="1" s="1"/>
  <c r="I825" i="1" s="1"/>
  <c r="S841" i="1"/>
  <c r="H841" i="1" s="1"/>
  <c r="I841" i="1" s="1"/>
  <c r="S857" i="1"/>
  <c r="H857" i="1" s="1"/>
  <c r="I857" i="1" s="1"/>
  <c r="S873" i="1"/>
  <c r="H873" i="1" s="1"/>
  <c r="I873" i="1" s="1"/>
  <c r="S889" i="1"/>
  <c r="H889" i="1" s="1"/>
  <c r="I889" i="1" s="1"/>
  <c r="S905" i="1"/>
  <c r="H905" i="1" s="1"/>
  <c r="I905" i="1" s="1"/>
  <c r="S921" i="1"/>
  <c r="H921" i="1" s="1"/>
  <c r="I921" i="1" s="1"/>
  <c r="S937" i="1"/>
  <c r="H937" i="1" s="1"/>
  <c r="I937" i="1" s="1"/>
  <c r="S953" i="1"/>
  <c r="H953" i="1" s="1"/>
  <c r="I953" i="1" s="1"/>
  <c r="S969" i="1"/>
  <c r="H969" i="1" s="1"/>
  <c r="I969" i="1" s="1"/>
  <c r="S985" i="1"/>
  <c r="H985" i="1" s="1"/>
  <c r="I985" i="1" s="1"/>
  <c r="S1001" i="1"/>
  <c r="H1001" i="1" s="1"/>
  <c r="I1001" i="1" s="1"/>
  <c r="S1017" i="1"/>
  <c r="H1017" i="1" s="1"/>
  <c r="I1017" i="1" s="1"/>
  <c r="S1033" i="1"/>
  <c r="H1033" i="1" s="1"/>
  <c r="I1033" i="1" s="1"/>
  <c r="S1049" i="1"/>
  <c r="H1049" i="1" s="1"/>
  <c r="I1049" i="1" s="1"/>
  <c r="S1065" i="1"/>
  <c r="H1065" i="1" s="1"/>
  <c r="I1065" i="1" s="1"/>
  <c r="S1081" i="1"/>
  <c r="H1081" i="1" s="1"/>
  <c r="I1081" i="1" s="1"/>
  <c r="S1097" i="1"/>
  <c r="H1097" i="1" s="1"/>
  <c r="I1097" i="1" s="1"/>
  <c r="S1113" i="1"/>
  <c r="H1113" i="1" s="1"/>
  <c r="I1113" i="1" s="1"/>
  <c r="S1129" i="1"/>
  <c r="H1129" i="1" s="1"/>
  <c r="I1129" i="1" s="1"/>
  <c r="S1145" i="1"/>
  <c r="H1145" i="1" s="1"/>
  <c r="I1145" i="1" s="1"/>
  <c r="S1161" i="1"/>
  <c r="H1161" i="1" s="1"/>
  <c r="I1161" i="1" s="1"/>
  <c r="S1177" i="1"/>
  <c r="H1177" i="1" s="1"/>
  <c r="I1177" i="1" s="1"/>
  <c r="S1193" i="1"/>
  <c r="H1193" i="1" s="1"/>
  <c r="I1193" i="1" s="1"/>
  <c r="S1209" i="1"/>
  <c r="H1209" i="1" s="1"/>
  <c r="I1209" i="1" s="1"/>
  <c r="S1225" i="1"/>
  <c r="H1225" i="1" s="1"/>
  <c r="I1225" i="1" s="1"/>
  <c r="S1241" i="1"/>
  <c r="H1241" i="1" s="1"/>
  <c r="I1241" i="1" s="1"/>
  <c r="S1257" i="1"/>
  <c r="H1257" i="1" s="1"/>
  <c r="I1257" i="1" s="1"/>
  <c r="S1273" i="1"/>
  <c r="H1273" i="1" s="1"/>
  <c r="I1273" i="1" s="1"/>
  <c r="S1289" i="1"/>
  <c r="H1289" i="1" s="1"/>
  <c r="I1289" i="1" s="1"/>
  <c r="S1305" i="1"/>
  <c r="H1305" i="1" s="1"/>
  <c r="I1305" i="1" s="1"/>
  <c r="S1321" i="1"/>
  <c r="H1321" i="1" s="1"/>
  <c r="I1321" i="1" s="1"/>
  <c r="S1337" i="1"/>
  <c r="H1337" i="1" s="1"/>
  <c r="I1337" i="1" s="1"/>
  <c r="S1353" i="1"/>
  <c r="H1353" i="1" s="1"/>
  <c r="I1353" i="1" s="1"/>
  <c r="S1369" i="1"/>
  <c r="H1369" i="1" s="1"/>
  <c r="I1369" i="1" s="1"/>
  <c r="S1385" i="1"/>
  <c r="H1385" i="1" s="1"/>
  <c r="I1385" i="1" s="1"/>
  <c r="S1401" i="1"/>
  <c r="H1401" i="1" s="1"/>
  <c r="I1401" i="1" s="1"/>
  <c r="S1417" i="1"/>
  <c r="H1417" i="1" s="1"/>
  <c r="I1417" i="1" s="1"/>
  <c r="S1433" i="1"/>
  <c r="H1433" i="1" s="1"/>
  <c r="I1433" i="1" s="1"/>
  <c r="S1449" i="1"/>
  <c r="H1449" i="1" s="1"/>
  <c r="I1449" i="1" s="1"/>
  <c r="S1465" i="1"/>
  <c r="H1465" i="1" s="1"/>
  <c r="I1465" i="1" s="1"/>
  <c r="S1481" i="1"/>
  <c r="H1481" i="1" s="1"/>
  <c r="I1481" i="1" s="1"/>
  <c r="S1497" i="1"/>
  <c r="H1497" i="1" s="1"/>
  <c r="I1497" i="1" s="1"/>
  <c r="S1513" i="1"/>
  <c r="H1513" i="1" s="1"/>
  <c r="I1513" i="1" s="1"/>
  <c r="S1529" i="1"/>
  <c r="H1529" i="1" s="1"/>
  <c r="I1529" i="1" s="1"/>
  <c r="S1545" i="1"/>
  <c r="H1545" i="1" s="1"/>
  <c r="I1545" i="1" s="1"/>
  <c r="S1561" i="1"/>
  <c r="H1561" i="1" s="1"/>
  <c r="I1561" i="1" s="1"/>
  <c r="S1577" i="1"/>
  <c r="H1577" i="1" s="1"/>
  <c r="I1577" i="1" s="1"/>
  <c r="S1593" i="1"/>
  <c r="H1593" i="1" s="1"/>
  <c r="I1593" i="1" s="1"/>
  <c r="S1609" i="1"/>
  <c r="H1609" i="1" s="1"/>
  <c r="I1609" i="1" s="1"/>
  <c r="S1625" i="1"/>
  <c r="H1625" i="1" s="1"/>
  <c r="I1625" i="1" s="1"/>
  <c r="S1641" i="1"/>
  <c r="H1641" i="1" s="1"/>
  <c r="I1641" i="1" s="1"/>
  <c r="S1657" i="1"/>
  <c r="H1657" i="1" s="1"/>
  <c r="I1657" i="1" s="1"/>
  <c r="S1673" i="1"/>
  <c r="H1673" i="1" s="1"/>
  <c r="I1673" i="1" s="1"/>
  <c r="S1689" i="1"/>
  <c r="H1689" i="1" s="1"/>
  <c r="I1689" i="1" s="1"/>
  <c r="S1705" i="1"/>
  <c r="H1705" i="1" s="1"/>
  <c r="I1705" i="1" s="1"/>
  <c r="S1721" i="1"/>
  <c r="H1721" i="1" s="1"/>
  <c r="I1721" i="1" s="1"/>
  <c r="S1737" i="1"/>
  <c r="H1737" i="1" s="1"/>
  <c r="I1737" i="1" s="1"/>
  <c r="S1753" i="1"/>
  <c r="H1753" i="1" s="1"/>
  <c r="I1753" i="1" s="1"/>
  <c r="S1769" i="1"/>
  <c r="H1769" i="1" s="1"/>
  <c r="I1769" i="1" s="1"/>
  <c r="S1785" i="1"/>
  <c r="H1785" i="1" s="1"/>
  <c r="I1785" i="1" s="1"/>
  <c r="S1801" i="1"/>
  <c r="H1801" i="1" s="1"/>
  <c r="I1801" i="1" s="1"/>
  <c r="S1817" i="1"/>
  <c r="H1817" i="1" s="1"/>
  <c r="I1817" i="1" s="1"/>
  <c r="S650" i="1"/>
  <c r="H650" i="1" s="1"/>
  <c r="I650" i="1" s="1"/>
  <c r="S666" i="1"/>
  <c r="H666" i="1" s="1"/>
  <c r="I666" i="1" s="1"/>
  <c r="S682" i="1"/>
  <c r="H682" i="1" s="1"/>
  <c r="I682" i="1" s="1"/>
  <c r="S698" i="1"/>
  <c r="H698" i="1" s="1"/>
  <c r="I698" i="1" s="1"/>
  <c r="S714" i="1"/>
  <c r="H714" i="1" s="1"/>
  <c r="I714" i="1" s="1"/>
  <c r="S730" i="1"/>
  <c r="H730" i="1" s="1"/>
  <c r="I730" i="1" s="1"/>
  <c r="S746" i="1"/>
  <c r="H746" i="1" s="1"/>
  <c r="I746" i="1" s="1"/>
  <c r="S762" i="1"/>
  <c r="H762" i="1" s="1"/>
  <c r="I762" i="1" s="1"/>
  <c r="S778" i="1"/>
  <c r="H778" i="1" s="1"/>
  <c r="I778" i="1" s="1"/>
  <c r="S794" i="1"/>
  <c r="H794" i="1" s="1"/>
  <c r="I794" i="1" s="1"/>
  <c r="S810" i="1"/>
  <c r="H810" i="1" s="1"/>
  <c r="I810" i="1" s="1"/>
  <c r="S826" i="1"/>
  <c r="H826" i="1" s="1"/>
  <c r="I826" i="1" s="1"/>
  <c r="S842" i="1"/>
  <c r="H842" i="1" s="1"/>
  <c r="I842" i="1" s="1"/>
  <c r="S858" i="1"/>
  <c r="H858" i="1" s="1"/>
  <c r="I858" i="1" s="1"/>
  <c r="S874" i="1"/>
  <c r="H874" i="1" s="1"/>
  <c r="I874" i="1" s="1"/>
  <c r="S890" i="1"/>
  <c r="H890" i="1" s="1"/>
  <c r="I890" i="1" s="1"/>
  <c r="S906" i="1"/>
  <c r="H906" i="1" s="1"/>
  <c r="I906" i="1" s="1"/>
  <c r="S922" i="1"/>
  <c r="H922" i="1" s="1"/>
  <c r="I922" i="1" s="1"/>
  <c r="S938" i="1"/>
  <c r="H938" i="1" s="1"/>
  <c r="I938" i="1" s="1"/>
  <c r="S954" i="1"/>
  <c r="H954" i="1" s="1"/>
  <c r="I954" i="1" s="1"/>
  <c r="S970" i="1"/>
  <c r="H970" i="1" s="1"/>
  <c r="I970" i="1" s="1"/>
  <c r="S986" i="1"/>
  <c r="H986" i="1" s="1"/>
  <c r="I986" i="1" s="1"/>
  <c r="S1002" i="1"/>
  <c r="H1002" i="1" s="1"/>
  <c r="I1002" i="1" s="1"/>
  <c r="S1018" i="1"/>
  <c r="H1018" i="1" s="1"/>
  <c r="I1018" i="1" s="1"/>
  <c r="S1034" i="1"/>
  <c r="H1034" i="1" s="1"/>
  <c r="I1034" i="1" s="1"/>
  <c r="S1050" i="1"/>
  <c r="H1050" i="1" s="1"/>
  <c r="I1050" i="1" s="1"/>
  <c r="S1066" i="1"/>
  <c r="H1066" i="1" s="1"/>
  <c r="I1066" i="1" s="1"/>
  <c r="S1082" i="1"/>
  <c r="H1082" i="1" s="1"/>
  <c r="I1082" i="1" s="1"/>
  <c r="S1098" i="1"/>
  <c r="H1098" i="1" s="1"/>
  <c r="I1098" i="1" s="1"/>
  <c r="S1114" i="1"/>
  <c r="H1114" i="1" s="1"/>
  <c r="I1114" i="1" s="1"/>
  <c r="S1130" i="1"/>
  <c r="H1130" i="1" s="1"/>
  <c r="I1130" i="1" s="1"/>
  <c r="S1146" i="1"/>
  <c r="H1146" i="1" s="1"/>
  <c r="I1146" i="1" s="1"/>
  <c r="S1162" i="1"/>
  <c r="H1162" i="1" s="1"/>
  <c r="I1162" i="1" s="1"/>
  <c r="S1178" i="1"/>
  <c r="H1178" i="1" s="1"/>
  <c r="I1178" i="1" s="1"/>
  <c r="S1194" i="1"/>
  <c r="H1194" i="1" s="1"/>
  <c r="I1194" i="1" s="1"/>
  <c r="S1210" i="1"/>
  <c r="H1210" i="1" s="1"/>
  <c r="I1210" i="1" s="1"/>
  <c r="S1226" i="1"/>
  <c r="H1226" i="1" s="1"/>
  <c r="I1226" i="1" s="1"/>
  <c r="S1242" i="1"/>
  <c r="H1242" i="1" s="1"/>
  <c r="I1242" i="1" s="1"/>
  <c r="S1258" i="1"/>
  <c r="H1258" i="1" s="1"/>
  <c r="I1258" i="1" s="1"/>
  <c r="S1274" i="1"/>
  <c r="H1274" i="1" s="1"/>
  <c r="I1274" i="1" s="1"/>
  <c r="S1290" i="1"/>
  <c r="H1290" i="1" s="1"/>
  <c r="I1290" i="1" s="1"/>
  <c r="S1306" i="1"/>
  <c r="H1306" i="1" s="1"/>
  <c r="I1306" i="1" s="1"/>
  <c r="S1322" i="1"/>
  <c r="H1322" i="1" s="1"/>
  <c r="I1322" i="1" s="1"/>
  <c r="S1338" i="1"/>
  <c r="H1338" i="1" s="1"/>
  <c r="I1338" i="1" s="1"/>
  <c r="S1354" i="1"/>
  <c r="H1354" i="1" s="1"/>
  <c r="I1354" i="1" s="1"/>
  <c r="S1370" i="1"/>
  <c r="H1370" i="1" s="1"/>
  <c r="I1370" i="1" s="1"/>
  <c r="S1386" i="1"/>
  <c r="H1386" i="1" s="1"/>
  <c r="I1386" i="1" s="1"/>
  <c r="S1402" i="1"/>
  <c r="H1402" i="1" s="1"/>
  <c r="I1402" i="1" s="1"/>
  <c r="S1418" i="1"/>
  <c r="H1418" i="1" s="1"/>
  <c r="I1418" i="1" s="1"/>
  <c r="S1434" i="1"/>
  <c r="H1434" i="1" s="1"/>
  <c r="I1434" i="1" s="1"/>
  <c r="S1450" i="1"/>
  <c r="H1450" i="1" s="1"/>
  <c r="I1450" i="1" s="1"/>
  <c r="S1466" i="1"/>
  <c r="H1466" i="1" s="1"/>
  <c r="I1466" i="1" s="1"/>
  <c r="S1482" i="1"/>
  <c r="H1482" i="1" s="1"/>
  <c r="I1482" i="1" s="1"/>
  <c r="S1498" i="1"/>
  <c r="H1498" i="1" s="1"/>
  <c r="I1498" i="1" s="1"/>
  <c r="S1518" i="1"/>
  <c r="H1518" i="1" s="1"/>
  <c r="I1518" i="1" s="1"/>
  <c r="S1538" i="1"/>
  <c r="H1538" i="1" s="1"/>
  <c r="I1538" i="1" s="1"/>
  <c r="S1562" i="1"/>
  <c r="H1562" i="1" s="1"/>
  <c r="I1562" i="1" s="1"/>
  <c r="S1594" i="1"/>
  <c r="H1594" i="1" s="1"/>
  <c r="I1594" i="1" s="1"/>
  <c r="S1626" i="1"/>
  <c r="H1626" i="1" s="1"/>
  <c r="I1626" i="1" s="1"/>
  <c r="S1658" i="1"/>
  <c r="H1658" i="1" s="1"/>
  <c r="I1658" i="1" s="1"/>
  <c r="S1690" i="1"/>
  <c r="H1690" i="1" s="1"/>
  <c r="I1690" i="1" s="1"/>
  <c r="S1722" i="1"/>
  <c r="H1722" i="1" s="1"/>
  <c r="I1722" i="1" s="1"/>
  <c r="S1754" i="1"/>
  <c r="H1754" i="1" s="1"/>
  <c r="I1754" i="1" s="1"/>
  <c r="S1786" i="1"/>
  <c r="H1786" i="1" s="1"/>
  <c r="I1786" i="1" s="1"/>
  <c r="S1818" i="1"/>
  <c r="H1818" i="1" s="1"/>
  <c r="I1818" i="1" s="1"/>
  <c r="S1850" i="1"/>
  <c r="H1850" i="1" s="1"/>
  <c r="I1850" i="1" s="1"/>
  <c r="S1882" i="1"/>
  <c r="H1882" i="1" s="1"/>
  <c r="I1882" i="1" s="1"/>
  <c r="S1914" i="1"/>
  <c r="H1914" i="1" s="1"/>
  <c r="I1914" i="1" s="1"/>
  <c r="S1946" i="1"/>
  <c r="H1946" i="1" s="1"/>
  <c r="I1946" i="1" s="1"/>
  <c r="S1978" i="1"/>
  <c r="H1978" i="1" s="1"/>
  <c r="I1978" i="1" s="1"/>
  <c r="S1635" i="1"/>
  <c r="H1635" i="1" s="1"/>
  <c r="I1635" i="1" s="1"/>
  <c r="S1667" i="1"/>
  <c r="H1667" i="1" s="1"/>
  <c r="I1667" i="1" s="1"/>
  <c r="S1699" i="1"/>
  <c r="S1731" i="1"/>
  <c r="H1731" i="1" s="1"/>
  <c r="I1731" i="1" s="1"/>
  <c r="S1763" i="1"/>
  <c r="H1763" i="1" s="1"/>
  <c r="I1763" i="1" s="1"/>
  <c r="S1795" i="1"/>
  <c r="H1795" i="1" s="1"/>
  <c r="I1795" i="1" s="1"/>
  <c r="S1827" i="1"/>
  <c r="S1859" i="1"/>
  <c r="H1859" i="1" s="1"/>
  <c r="I1859" i="1" s="1"/>
  <c r="S1891" i="1"/>
  <c r="S1923" i="1"/>
  <c r="H1923" i="1" s="1"/>
  <c r="I1923" i="1" s="1"/>
  <c r="S1955" i="1"/>
  <c r="S1987" i="1"/>
  <c r="H1987" i="1" s="1"/>
  <c r="I1987" i="1" s="1"/>
  <c r="S2019" i="1"/>
  <c r="H6" i="1"/>
  <c r="I6" i="1" s="1"/>
  <c r="H195" i="1"/>
  <c r="I195" i="1" s="1"/>
  <c r="H355" i="1"/>
  <c r="I355" i="1" s="1"/>
  <c r="H387" i="1"/>
  <c r="I387" i="1" s="1"/>
  <c r="H80" i="1"/>
  <c r="I80" i="1" s="1"/>
  <c r="H112" i="1"/>
  <c r="I112" i="1" s="1"/>
  <c r="H128" i="1"/>
  <c r="I128" i="1" s="1"/>
  <c r="H144" i="1"/>
  <c r="I144" i="1" s="1"/>
  <c r="H160" i="1"/>
  <c r="I160" i="1" s="1"/>
  <c r="H176" i="1"/>
  <c r="I176" i="1" s="1"/>
  <c r="H192" i="1"/>
  <c r="I192" i="1" s="1"/>
  <c r="H208" i="1"/>
  <c r="I208" i="1" s="1"/>
  <c r="H224" i="1"/>
  <c r="I224" i="1" s="1"/>
  <c r="H240" i="1"/>
  <c r="I240" i="1" s="1"/>
  <c r="H256" i="1"/>
  <c r="I256" i="1" s="1"/>
  <c r="H272" i="1"/>
  <c r="I272" i="1" s="1"/>
  <c r="H288" i="1"/>
  <c r="I288" i="1" s="1"/>
  <c r="H304" i="1"/>
  <c r="I304" i="1" s="1"/>
  <c r="H320" i="1"/>
  <c r="I320" i="1" s="1"/>
  <c r="H336" i="1"/>
  <c r="I336" i="1" s="1"/>
  <c r="H352" i="1"/>
  <c r="I352" i="1" s="1"/>
  <c r="H368" i="1"/>
  <c r="I368" i="1" s="1"/>
  <c r="H384" i="1"/>
  <c r="I384" i="1" s="1"/>
  <c r="H400" i="1"/>
  <c r="I400" i="1" s="1"/>
  <c r="H416" i="1"/>
  <c r="I416" i="1" s="1"/>
  <c r="H432" i="1"/>
  <c r="I432" i="1" s="1"/>
  <c r="H448" i="1"/>
  <c r="I448" i="1" s="1"/>
  <c r="H464" i="1"/>
  <c r="I464" i="1" s="1"/>
  <c r="H480" i="1"/>
  <c r="I480" i="1" s="1"/>
  <c r="H496" i="1"/>
  <c r="I496" i="1" s="1"/>
  <c r="H512" i="1"/>
  <c r="I512" i="1" s="1"/>
  <c r="H528" i="1"/>
  <c r="I528" i="1" s="1"/>
  <c r="H544" i="1"/>
  <c r="I544" i="1" s="1"/>
  <c r="H25" i="1"/>
  <c r="I25" i="1" s="1"/>
  <c r="H233" i="1"/>
  <c r="I233" i="1" s="1"/>
  <c r="H265" i="1"/>
  <c r="I265" i="1" s="1"/>
  <c r="H393" i="1"/>
  <c r="I393" i="1" s="1"/>
  <c r="H425" i="1"/>
  <c r="I425" i="1" s="1"/>
  <c r="H521" i="1"/>
  <c r="I521" i="1" s="1"/>
  <c r="R18" i="1"/>
  <c r="S18" i="1"/>
  <c r="H50" i="1"/>
  <c r="I50" i="1" s="1"/>
  <c r="R82" i="1"/>
  <c r="S82" i="1"/>
  <c r="H130" i="1"/>
  <c r="I130" i="1" s="1"/>
  <c r="H162" i="1"/>
  <c r="I162" i="1" s="1"/>
  <c r="H258" i="1"/>
  <c r="I258" i="1" s="1"/>
  <c r="H386" i="1"/>
  <c r="I386" i="1" s="1"/>
  <c r="H514" i="1"/>
  <c r="I514" i="1" s="1"/>
  <c r="H515" i="1"/>
  <c r="I515" i="1" s="1"/>
  <c r="H579" i="1"/>
  <c r="I579" i="1" s="1"/>
  <c r="H643" i="1"/>
  <c r="I643" i="1" s="1"/>
  <c r="H707" i="1"/>
  <c r="I707" i="1" s="1"/>
  <c r="H771" i="1"/>
  <c r="I771" i="1" s="1"/>
  <c r="H835" i="1"/>
  <c r="I835" i="1" s="1"/>
  <c r="H867" i="1"/>
  <c r="I867" i="1" s="1"/>
  <c r="H899" i="1"/>
  <c r="I899" i="1" s="1"/>
  <c r="H963" i="1"/>
  <c r="I963" i="1" s="1"/>
  <c r="H1027" i="1"/>
  <c r="I1027" i="1" s="1"/>
  <c r="H1091" i="1"/>
  <c r="I1091" i="1" s="1"/>
  <c r="H1155" i="1"/>
  <c r="I1155" i="1" s="1"/>
  <c r="H1219" i="1"/>
  <c r="I1219" i="1" s="1"/>
  <c r="H1283" i="1"/>
  <c r="I1283" i="1" s="1"/>
  <c r="H1347" i="1"/>
  <c r="I1347" i="1" s="1"/>
  <c r="H1411" i="1"/>
  <c r="I1411" i="1" s="1"/>
  <c r="H1475" i="1"/>
  <c r="I1475" i="1" s="1"/>
  <c r="H1507" i="1"/>
  <c r="I1507" i="1" s="1"/>
  <c r="H1539" i="1"/>
  <c r="I1539" i="1" s="1"/>
  <c r="H1603" i="1"/>
  <c r="I1603" i="1" s="1"/>
  <c r="H1699" i="1"/>
  <c r="I1699" i="1" s="1"/>
  <c r="H1827" i="1"/>
  <c r="I1827" i="1" s="1"/>
  <c r="H580" i="1"/>
  <c r="I580" i="1" s="1"/>
  <c r="H708" i="1"/>
  <c r="I708" i="1" s="1"/>
  <c r="H740" i="1"/>
  <c r="I740" i="1" s="1"/>
  <c r="H836" i="1"/>
  <c r="I836" i="1" s="1"/>
  <c r="H964" i="1"/>
  <c r="I964" i="1" s="1"/>
  <c r="H1092" i="1"/>
  <c r="I1092" i="1" s="1"/>
  <c r="H1220" i="1"/>
  <c r="I1220" i="1" s="1"/>
  <c r="H1316" i="1"/>
  <c r="I1316" i="1" s="1"/>
  <c r="H1348" i="1"/>
  <c r="I1348" i="1" s="1"/>
  <c r="H1476" i="1"/>
  <c r="I1476" i="1" s="1"/>
  <c r="H1604" i="1"/>
  <c r="I1604" i="1" s="1"/>
  <c r="H1732" i="1"/>
  <c r="I1732" i="1" s="1"/>
  <c r="H1860" i="1"/>
  <c r="I1860" i="1" s="1"/>
  <c r="R1908" i="1"/>
  <c r="S1908" i="1"/>
  <c r="R1821" i="1"/>
  <c r="S1821" i="1"/>
  <c r="R1837" i="1"/>
  <c r="S1837" i="1"/>
  <c r="R1853" i="1"/>
  <c r="S1853" i="1"/>
  <c r="R1869" i="1"/>
  <c r="S1869" i="1"/>
  <c r="R1885" i="1"/>
  <c r="S1885" i="1"/>
  <c r="R1901" i="1"/>
  <c r="S1901" i="1"/>
  <c r="R1917" i="1"/>
  <c r="S1917" i="1"/>
  <c r="R1933" i="1"/>
  <c r="S1933" i="1"/>
  <c r="R1949" i="1"/>
  <c r="S1949" i="1"/>
  <c r="R1965" i="1"/>
  <c r="S1965" i="1"/>
  <c r="R1981" i="1"/>
  <c r="S1981" i="1"/>
  <c r="H542" i="1"/>
  <c r="I542" i="1" s="1"/>
  <c r="H558" i="1"/>
  <c r="I558" i="1" s="1"/>
  <c r="H574" i="1"/>
  <c r="I574" i="1" s="1"/>
  <c r="H590" i="1"/>
  <c r="I590" i="1" s="1"/>
  <c r="H606" i="1"/>
  <c r="I606" i="1" s="1"/>
  <c r="H622" i="1"/>
  <c r="I622" i="1" s="1"/>
  <c r="H1534" i="1"/>
  <c r="I1534" i="1" s="1"/>
  <c r="R1566" i="1"/>
  <c r="S1566" i="1"/>
  <c r="R1582" i="1"/>
  <c r="S1582" i="1"/>
  <c r="R1598" i="1"/>
  <c r="S1598" i="1"/>
  <c r="R1614" i="1"/>
  <c r="S1614" i="1"/>
  <c r="R1630" i="1"/>
  <c r="S1630" i="1"/>
  <c r="R1646" i="1"/>
  <c r="S1646" i="1"/>
  <c r="R1662" i="1"/>
  <c r="S1662" i="1"/>
  <c r="R1678" i="1"/>
  <c r="S1678" i="1"/>
  <c r="R1694" i="1"/>
  <c r="S1694" i="1"/>
  <c r="R1710" i="1"/>
  <c r="S1710" i="1"/>
  <c r="R1726" i="1"/>
  <c r="S1726" i="1"/>
  <c r="R1742" i="1"/>
  <c r="S1742" i="1"/>
  <c r="R1758" i="1"/>
  <c r="S1758" i="1"/>
  <c r="R1774" i="1"/>
  <c r="S1774" i="1"/>
  <c r="R1790" i="1"/>
  <c r="S1790" i="1"/>
  <c r="R1806" i="1"/>
  <c r="S1806" i="1"/>
  <c r="R1822" i="1"/>
  <c r="S1822" i="1"/>
  <c r="R1838" i="1"/>
  <c r="S1838" i="1"/>
  <c r="R1854" i="1"/>
  <c r="S1854" i="1"/>
  <c r="R1870" i="1"/>
  <c r="S1870" i="1"/>
  <c r="R1886" i="1"/>
  <c r="S1886" i="1"/>
  <c r="R1855" i="1"/>
  <c r="S1855" i="1"/>
  <c r="R1871" i="1"/>
  <c r="S1871" i="1"/>
  <c r="R1887" i="1"/>
  <c r="S1887" i="1"/>
  <c r="R1903" i="1"/>
  <c r="S1903" i="1"/>
  <c r="R1919" i="1"/>
  <c r="S1919" i="1"/>
  <c r="R1935" i="1"/>
  <c r="S1935" i="1"/>
  <c r="R1951" i="1"/>
  <c r="S1951" i="1"/>
  <c r="R1967" i="1"/>
  <c r="S1967" i="1"/>
  <c r="R1983" i="1"/>
  <c r="S1983" i="1"/>
  <c r="R1999" i="1"/>
  <c r="S1999" i="1"/>
  <c r="R2015" i="1"/>
  <c r="S2015" i="1"/>
  <c r="R2031" i="1"/>
  <c r="S2031" i="1"/>
  <c r="R2047" i="1"/>
  <c r="S2047" i="1"/>
  <c r="R2063" i="1"/>
  <c r="S2063" i="1"/>
  <c r="R2079" i="1"/>
  <c r="S2079" i="1"/>
  <c r="R2095" i="1"/>
  <c r="S2095" i="1"/>
  <c r="R2111" i="1"/>
  <c r="S2111" i="1"/>
  <c r="R2127" i="1"/>
  <c r="S2127" i="1"/>
  <c r="R2143" i="1"/>
  <c r="S2143" i="1"/>
  <c r="R2159" i="1"/>
  <c r="S2159" i="1"/>
  <c r="R2175" i="1"/>
  <c r="S2175" i="1"/>
  <c r="R2191" i="1"/>
  <c r="S2191" i="1"/>
  <c r="R2207" i="1"/>
  <c r="S2207" i="1"/>
  <c r="R2223" i="1"/>
  <c r="S2223" i="1"/>
  <c r="R2239" i="1"/>
  <c r="S2239" i="1"/>
  <c r="R2255" i="1"/>
  <c r="S2255" i="1"/>
  <c r="R2271" i="1"/>
  <c r="S2271" i="1"/>
  <c r="R2287" i="1"/>
  <c r="S2287" i="1"/>
  <c r="R2303" i="1"/>
  <c r="S2303" i="1"/>
  <c r="R2319" i="1"/>
  <c r="S2319" i="1"/>
  <c r="R2335" i="1"/>
  <c r="S2335" i="1"/>
  <c r="R2351" i="1"/>
  <c r="S2351" i="1"/>
  <c r="R2367" i="1"/>
  <c r="S2367" i="1"/>
  <c r="R2383" i="1"/>
  <c r="S2383" i="1"/>
  <c r="R2399" i="1"/>
  <c r="S2399" i="1"/>
  <c r="R2415" i="1"/>
  <c r="S2415" i="1"/>
  <c r="R2431" i="1"/>
  <c r="S2431" i="1"/>
  <c r="R2447" i="1"/>
  <c r="S2447" i="1"/>
  <c r="R2463" i="1"/>
  <c r="S2463" i="1"/>
  <c r="R2479" i="1"/>
  <c r="S2479" i="1"/>
  <c r="R2495" i="1"/>
  <c r="S2495" i="1"/>
  <c r="R2511" i="1"/>
  <c r="S2511" i="1"/>
  <c r="R2527" i="1"/>
  <c r="S2527" i="1"/>
  <c r="R2543" i="1"/>
  <c r="S2543" i="1"/>
  <c r="R2559" i="1"/>
  <c r="S2559" i="1"/>
  <c r="R2575" i="1"/>
  <c r="S2575" i="1"/>
  <c r="R2591" i="1"/>
  <c r="S2591" i="1"/>
  <c r="R2607" i="1"/>
  <c r="S2607" i="1"/>
  <c r="R2623" i="1"/>
  <c r="S2623" i="1"/>
  <c r="R2639" i="1"/>
  <c r="S2639" i="1"/>
  <c r="R2655" i="1"/>
  <c r="S2655" i="1"/>
  <c r="R2671" i="1"/>
  <c r="S2671" i="1"/>
  <c r="R2687" i="1"/>
  <c r="S2687" i="1"/>
  <c r="R2703" i="1"/>
  <c r="S2703" i="1"/>
  <c r="R2719" i="1"/>
  <c r="S2719" i="1"/>
  <c r="R2735" i="1"/>
  <c r="S2735" i="1"/>
  <c r="R2751" i="1"/>
  <c r="S2751" i="1"/>
  <c r="R2767" i="1"/>
  <c r="S2767" i="1"/>
  <c r="R2783" i="1"/>
  <c r="S2783" i="1"/>
  <c r="R2799" i="1"/>
  <c r="S2799" i="1"/>
  <c r="R2815" i="1"/>
  <c r="S2815" i="1"/>
  <c r="R2831" i="1"/>
  <c r="S2831" i="1"/>
  <c r="R2847" i="1"/>
  <c r="S2847" i="1"/>
  <c r="R2863" i="1"/>
  <c r="S2863" i="1"/>
  <c r="R2879" i="1"/>
  <c r="S2879" i="1"/>
  <c r="R2895" i="1"/>
  <c r="S2895" i="1"/>
  <c r="R2911" i="1"/>
  <c r="S2911" i="1"/>
  <c r="R2927" i="1"/>
  <c r="S2927" i="1"/>
  <c r="R2943" i="1"/>
  <c r="S2943" i="1"/>
  <c r="R2959" i="1"/>
  <c r="S2959" i="1"/>
  <c r="R2975" i="1"/>
  <c r="S2975" i="1"/>
  <c r="R2991" i="1"/>
  <c r="S2991" i="1"/>
  <c r="R3007" i="1"/>
  <c r="S3007" i="1"/>
  <c r="R3023" i="1"/>
  <c r="S3023" i="1"/>
  <c r="R3039" i="1"/>
  <c r="S3039" i="1"/>
  <c r="R3055" i="1"/>
  <c r="S3055" i="1"/>
  <c r="R3071" i="1"/>
  <c r="S3071" i="1"/>
  <c r="R3087" i="1"/>
  <c r="S3087" i="1"/>
  <c r="R3103" i="1"/>
  <c r="S3103" i="1"/>
  <c r="R3119" i="1"/>
  <c r="S3119" i="1"/>
  <c r="R3135" i="1"/>
  <c r="S3135" i="1"/>
  <c r="R3151" i="1"/>
  <c r="S3151" i="1"/>
  <c r="R3167" i="1"/>
  <c r="S3167" i="1"/>
  <c r="R3183" i="1"/>
  <c r="S3183" i="1"/>
  <c r="R3199" i="1"/>
  <c r="S3199" i="1"/>
  <c r="R3215" i="1"/>
  <c r="S3215" i="1"/>
  <c r="R3231" i="1"/>
  <c r="S3231" i="1"/>
  <c r="R3247" i="1"/>
  <c r="S3247" i="1"/>
  <c r="R3263" i="1"/>
  <c r="S3263" i="1"/>
  <c r="R3279" i="1"/>
  <c r="S3279" i="1"/>
  <c r="R3295" i="1"/>
  <c r="S3295" i="1"/>
  <c r="R3311" i="1"/>
  <c r="S3311" i="1"/>
  <c r="R3327" i="1"/>
  <c r="S3327" i="1"/>
  <c r="R3343" i="1"/>
  <c r="S3343" i="1"/>
  <c r="R3359" i="1"/>
  <c r="S3359" i="1"/>
  <c r="R3375" i="1"/>
  <c r="S3375" i="1"/>
  <c r="R3391" i="1"/>
  <c r="S3391" i="1"/>
  <c r="R3407" i="1"/>
  <c r="S3407" i="1"/>
  <c r="R3423" i="1"/>
  <c r="S3423" i="1"/>
  <c r="R3439" i="1"/>
  <c r="S3439" i="1"/>
  <c r="R3455" i="1"/>
  <c r="S3455" i="1"/>
  <c r="R3471" i="1"/>
  <c r="S3471" i="1"/>
  <c r="R3487" i="1"/>
  <c r="S3487" i="1"/>
  <c r="R3503" i="1"/>
  <c r="S3503" i="1"/>
  <c r="R3519" i="1"/>
  <c r="S3519" i="1"/>
  <c r="R3535" i="1"/>
  <c r="S3535" i="1"/>
  <c r="R3551" i="1"/>
  <c r="S3551" i="1"/>
  <c r="R3567" i="1"/>
  <c r="S3567" i="1"/>
  <c r="R3583" i="1"/>
  <c r="S3583" i="1"/>
  <c r="R3599" i="1"/>
  <c r="S3599" i="1"/>
  <c r="R3615" i="1"/>
  <c r="S3615" i="1"/>
  <c r="R3631" i="1"/>
  <c r="S3631" i="1"/>
  <c r="R3647" i="1"/>
  <c r="S3647" i="1"/>
  <c r="R3663" i="1"/>
  <c r="S3663" i="1"/>
  <c r="R3679" i="1"/>
  <c r="S3679" i="1"/>
  <c r="R3695" i="1"/>
  <c r="S3695" i="1"/>
  <c r="R3711" i="1"/>
  <c r="S3711" i="1"/>
  <c r="R3727" i="1"/>
  <c r="S3727" i="1"/>
  <c r="R3743" i="1"/>
  <c r="S3743" i="1"/>
  <c r="R3759" i="1"/>
  <c r="S3759" i="1"/>
  <c r="R3775" i="1"/>
  <c r="S3775" i="1"/>
  <c r="R3791" i="1"/>
  <c r="S3791" i="1"/>
  <c r="R3807" i="1"/>
  <c r="S3807" i="1"/>
  <c r="R3823" i="1"/>
  <c r="S3823" i="1"/>
  <c r="R3839" i="1"/>
  <c r="S3839" i="1"/>
  <c r="R3855" i="1"/>
  <c r="S3855" i="1"/>
  <c r="R3871" i="1"/>
  <c r="S3871" i="1"/>
  <c r="R3887" i="1"/>
  <c r="S3887" i="1"/>
  <c r="R3903" i="1"/>
  <c r="S3903" i="1"/>
  <c r="R3919" i="1"/>
  <c r="S3919" i="1"/>
  <c r="R3935" i="1"/>
  <c r="S3935" i="1"/>
  <c r="R3951" i="1"/>
  <c r="S3951" i="1"/>
  <c r="R3967" i="1"/>
  <c r="S3967" i="1"/>
  <c r="R3983" i="1"/>
  <c r="S3983" i="1"/>
  <c r="R3999" i="1"/>
  <c r="S3999" i="1"/>
  <c r="R4015" i="1"/>
  <c r="S4015" i="1"/>
  <c r="R4031" i="1"/>
  <c r="S4031" i="1"/>
  <c r="R4047" i="1"/>
  <c r="S4047" i="1"/>
  <c r="R4063" i="1"/>
  <c r="S4063" i="1"/>
  <c r="R4079" i="1"/>
  <c r="S4079" i="1"/>
  <c r="R4095" i="1"/>
  <c r="S4095" i="1"/>
  <c r="R4111" i="1"/>
  <c r="S4111" i="1"/>
  <c r="R4127" i="1"/>
  <c r="S4127" i="1"/>
  <c r="R4143" i="1"/>
  <c r="S4143" i="1"/>
  <c r="R1916" i="1"/>
  <c r="S1916" i="1"/>
  <c r="R1932" i="1"/>
  <c r="S1932" i="1"/>
  <c r="R1948" i="1"/>
  <c r="S1948" i="1"/>
  <c r="R1964" i="1"/>
  <c r="S1964" i="1"/>
  <c r="R1980" i="1"/>
  <c r="S1980" i="1"/>
  <c r="R1996" i="1"/>
  <c r="S1996" i="1"/>
  <c r="R2012" i="1"/>
  <c r="S2012" i="1"/>
  <c r="R2028" i="1"/>
  <c r="S2028" i="1"/>
  <c r="R2044" i="1"/>
  <c r="S2044" i="1"/>
  <c r="R2060" i="1"/>
  <c r="S2060" i="1"/>
  <c r="R2076" i="1"/>
  <c r="S2076" i="1"/>
  <c r="R2092" i="1"/>
  <c r="S2092" i="1"/>
  <c r="R2108" i="1"/>
  <c r="S2108" i="1"/>
  <c r="R2124" i="1"/>
  <c r="S2124" i="1"/>
  <c r="R2140" i="1"/>
  <c r="S2140" i="1"/>
  <c r="R2156" i="1"/>
  <c r="S2156" i="1"/>
  <c r="R2172" i="1"/>
  <c r="S2172" i="1"/>
  <c r="R2188" i="1"/>
  <c r="S2188" i="1"/>
  <c r="R2204" i="1"/>
  <c r="S2204" i="1"/>
  <c r="R2220" i="1"/>
  <c r="S2220" i="1"/>
  <c r="R2236" i="1"/>
  <c r="S2236" i="1"/>
  <c r="R2252" i="1"/>
  <c r="S2252" i="1"/>
  <c r="R2268" i="1"/>
  <c r="S2268" i="1"/>
  <c r="R2284" i="1"/>
  <c r="S2284" i="1"/>
  <c r="R2300" i="1"/>
  <c r="S2300" i="1"/>
  <c r="R2316" i="1"/>
  <c r="S2316" i="1"/>
  <c r="R2332" i="1"/>
  <c r="S2332" i="1"/>
  <c r="R2348" i="1"/>
  <c r="S2348" i="1"/>
  <c r="R2364" i="1"/>
  <c r="S2364" i="1"/>
  <c r="R2380" i="1"/>
  <c r="S2380" i="1"/>
  <c r="R2396" i="1"/>
  <c r="S2396" i="1"/>
  <c r="R2412" i="1"/>
  <c r="S2412" i="1"/>
  <c r="R2428" i="1"/>
  <c r="S2428" i="1"/>
  <c r="R2444" i="1"/>
  <c r="S2444" i="1"/>
  <c r="R2460" i="1"/>
  <c r="S2460" i="1"/>
  <c r="R2476" i="1"/>
  <c r="S2476" i="1"/>
  <c r="R2492" i="1"/>
  <c r="S2492" i="1"/>
  <c r="R2508" i="1"/>
  <c r="S2508" i="1"/>
  <c r="R2524" i="1"/>
  <c r="S2524" i="1"/>
  <c r="R2540" i="1"/>
  <c r="S2540" i="1"/>
  <c r="R2556" i="1"/>
  <c r="S2556" i="1"/>
  <c r="R2572" i="1"/>
  <c r="S2572" i="1"/>
  <c r="R2588" i="1"/>
  <c r="S2588" i="1"/>
  <c r="R2604" i="1"/>
  <c r="S2604" i="1"/>
  <c r="R2620" i="1"/>
  <c r="S2620" i="1"/>
  <c r="R2636" i="1"/>
  <c r="S2636" i="1"/>
  <c r="R2652" i="1"/>
  <c r="S2652" i="1"/>
  <c r="R2668" i="1"/>
  <c r="S2668" i="1"/>
  <c r="R2684" i="1"/>
  <c r="S2684" i="1"/>
  <c r="R2700" i="1"/>
  <c r="S2700" i="1"/>
  <c r="R2716" i="1"/>
  <c r="S2716" i="1"/>
  <c r="R2732" i="1"/>
  <c r="S2732" i="1"/>
  <c r="R2748" i="1"/>
  <c r="S2748" i="1"/>
  <c r="R2764" i="1"/>
  <c r="S2764" i="1"/>
  <c r="R2780" i="1"/>
  <c r="S2780" i="1"/>
  <c r="R2796" i="1"/>
  <c r="S2796" i="1"/>
  <c r="R2812" i="1"/>
  <c r="S2812" i="1"/>
  <c r="R2828" i="1"/>
  <c r="S2828" i="1"/>
  <c r="R2844" i="1"/>
  <c r="S2844" i="1"/>
  <c r="R2860" i="1"/>
  <c r="S2860" i="1"/>
  <c r="R2876" i="1"/>
  <c r="S2876" i="1"/>
  <c r="R2892" i="1"/>
  <c r="S2892" i="1"/>
  <c r="R2908" i="1"/>
  <c r="S2908" i="1"/>
  <c r="R2924" i="1"/>
  <c r="S2924" i="1"/>
  <c r="R2940" i="1"/>
  <c r="S2940" i="1"/>
  <c r="R2956" i="1"/>
  <c r="S2956" i="1"/>
  <c r="R2972" i="1"/>
  <c r="S2972" i="1"/>
  <c r="R2988" i="1"/>
  <c r="S2988" i="1"/>
  <c r="R3004" i="1"/>
  <c r="S3004" i="1"/>
  <c r="R3020" i="1"/>
  <c r="S3020" i="1"/>
  <c r="R3036" i="1"/>
  <c r="S3036" i="1"/>
  <c r="R3052" i="1"/>
  <c r="S3052" i="1"/>
  <c r="R3068" i="1"/>
  <c r="S3068" i="1"/>
  <c r="R3084" i="1"/>
  <c r="S3084" i="1"/>
  <c r="R3100" i="1"/>
  <c r="S3100" i="1"/>
  <c r="R3116" i="1"/>
  <c r="S3116" i="1"/>
  <c r="R3132" i="1"/>
  <c r="S3132" i="1"/>
  <c r="R3148" i="1"/>
  <c r="S3148" i="1"/>
  <c r="R3164" i="1"/>
  <c r="S3164" i="1"/>
  <c r="R3180" i="1"/>
  <c r="S3180" i="1"/>
  <c r="R3196" i="1"/>
  <c r="S3196" i="1"/>
  <c r="R3212" i="1"/>
  <c r="S3212" i="1"/>
  <c r="R3228" i="1"/>
  <c r="S3228" i="1"/>
  <c r="R3244" i="1"/>
  <c r="S3244" i="1"/>
  <c r="R3260" i="1"/>
  <c r="S3260" i="1"/>
  <c r="R3276" i="1"/>
  <c r="S3276" i="1"/>
  <c r="R3292" i="1"/>
  <c r="S3292" i="1"/>
  <c r="R3308" i="1"/>
  <c r="S3308" i="1"/>
  <c r="R3324" i="1"/>
  <c r="S3324" i="1"/>
  <c r="R3340" i="1"/>
  <c r="S3340" i="1"/>
  <c r="R3356" i="1"/>
  <c r="S3356" i="1"/>
  <c r="R3372" i="1"/>
  <c r="S3372" i="1"/>
  <c r="R3388" i="1"/>
  <c r="S3388" i="1"/>
  <c r="R3404" i="1"/>
  <c r="S3404" i="1"/>
  <c r="R3420" i="1"/>
  <c r="S3420" i="1"/>
  <c r="R3436" i="1"/>
  <c r="S3436" i="1"/>
  <c r="R3452" i="1"/>
  <c r="S3452" i="1"/>
  <c r="R3468" i="1"/>
  <c r="S3468" i="1"/>
  <c r="R3484" i="1"/>
  <c r="S3484" i="1"/>
  <c r="R3500" i="1"/>
  <c r="S3500" i="1"/>
  <c r="R3516" i="1"/>
  <c r="S3516" i="1"/>
  <c r="R3532" i="1"/>
  <c r="S3532" i="1"/>
  <c r="R3548" i="1"/>
  <c r="S3548" i="1"/>
  <c r="R3564" i="1"/>
  <c r="S3564" i="1"/>
  <c r="R3580" i="1"/>
  <c r="S3580" i="1"/>
  <c r="R3596" i="1"/>
  <c r="S3596" i="1"/>
  <c r="R3612" i="1"/>
  <c r="S3612" i="1"/>
  <c r="R3628" i="1"/>
  <c r="S3628" i="1"/>
  <c r="R3644" i="1"/>
  <c r="S3644" i="1"/>
  <c r="R3660" i="1"/>
  <c r="S3660" i="1"/>
  <c r="R3676" i="1"/>
  <c r="S3676" i="1"/>
  <c r="R3692" i="1"/>
  <c r="S3692" i="1"/>
  <c r="R3708" i="1"/>
  <c r="S3708" i="1"/>
  <c r="R3724" i="1"/>
  <c r="S3724" i="1"/>
  <c r="R3740" i="1"/>
  <c r="S3740" i="1"/>
  <c r="R3756" i="1"/>
  <c r="S3756" i="1"/>
  <c r="R3772" i="1"/>
  <c r="S3772" i="1"/>
  <c r="R3788" i="1"/>
  <c r="S3788" i="1"/>
  <c r="R3804" i="1"/>
  <c r="S3804" i="1"/>
  <c r="R3820" i="1"/>
  <c r="S3820" i="1"/>
  <c r="R3836" i="1"/>
  <c r="S3836" i="1"/>
  <c r="R3852" i="1"/>
  <c r="S3852" i="1"/>
  <c r="R3868" i="1"/>
  <c r="S3868" i="1"/>
  <c r="R3884" i="1"/>
  <c r="S3884" i="1"/>
  <c r="R3900" i="1"/>
  <c r="S3900" i="1"/>
  <c r="R3916" i="1"/>
  <c r="S3916" i="1"/>
  <c r="R3932" i="1"/>
  <c r="S3932" i="1"/>
  <c r="R3948" i="1"/>
  <c r="S3948" i="1"/>
  <c r="R3964" i="1"/>
  <c r="S3964" i="1"/>
  <c r="R3980" i="1"/>
  <c r="S3980" i="1"/>
  <c r="R3996" i="1"/>
  <c r="S3996" i="1"/>
  <c r="R4012" i="1"/>
  <c r="S4012" i="1"/>
  <c r="R4028" i="1"/>
  <c r="S4028" i="1"/>
  <c r="R4044" i="1"/>
  <c r="S4044" i="1"/>
  <c r="R4060" i="1"/>
  <c r="S4060" i="1"/>
  <c r="R4076" i="1"/>
  <c r="S4076" i="1"/>
  <c r="R4092" i="1"/>
  <c r="S4092" i="1"/>
  <c r="R4108" i="1"/>
  <c r="S4108" i="1"/>
  <c r="R4124" i="1"/>
  <c r="S4124" i="1"/>
  <c r="R4140" i="1"/>
  <c r="S4140" i="1"/>
  <c r="R4156" i="1"/>
  <c r="S4156" i="1"/>
  <c r="R4172" i="1"/>
  <c r="S4172" i="1"/>
  <c r="R4188" i="1"/>
  <c r="S4188" i="1"/>
  <c r="R4204" i="1"/>
  <c r="S4204" i="1"/>
  <c r="R4220" i="1"/>
  <c r="S4220" i="1"/>
  <c r="R4236" i="1"/>
  <c r="S4236" i="1"/>
  <c r="R4252" i="1"/>
  <c r="S4252" i="1"/>
  <c r="R4268" i="1"/>
  <c r="S4268" i="1"/>
  <c r="R4284" i="1"/>
  <c r="S4284" i="1"/>
  <c r="R4300" i="1"/>
  <c r="S4300" i="1"/>
  <c r="R4316" i="1"/>
  <c r="S4316" i="1"/>
  <c r="R4332" i="1"/>
  <c r="S4332" i="1"/>
  <c r="R4348" i="1"/>
  <c r="S4348" i="1"/>
  <c r="R4364" i="1"/>
  <c r="S4364" i="1"/>
  <c r="R4380" i="1"/>
  <c r="S4380" i="1"/>
  <c r="R4396" i="1"/>
  <c r="S4396" i="1"/>
  <c r="R4412" i="1"/>
  <c r="S4412" i="1"/>
  <c r="R1989" i="1"/>
  <c r="S1989" i="1"/>
  <c r="R2005" i="1"/>
  <c r="S2005" i="1"/>
  <c r="R2021" i="1"/>
  <c r="S2021" i="1"/>
  <c r="R2037" i="1"/>
  <c r="S2037" i="1"/>
  <c r="R2053" i="1"/>
  <c r="S2053" i="1"/>
  <c r="R2069" i="1"/>
  <c r="S2069" i="1"/>
  <c r="R2085" i="1"/>
  <c r="S2085" i="1"/>
  <c r="R2101" i="1"/>
  <c r="S2101" i="1"/>
  <c r="R2117" i="1"/>
  <c r="S2117" i="1"/>
  <c r="R2133" i="1"/>
  <c r="S2133" i="1"/>
  <c r="R2149" i="1"/>
  <c r="S2149" i="1"/>
  <c r="R2165" i="1"/>
  <c r="S2165" i="1"/>
  <c r="R2181" i="1"/>
  <c r="S2181" i="1"/>
  <c r="R2197" i="1"/>
  <c r="S2197" i="1"/>
  <c r="R2213" i="1"/>
  <c r="S2213" i="1"/>
  <c r="R2229" i="1"/>
  <c r="S2229" i="1"/>
  <c r="R2245" i="1"/>
  <c r="S2245" i="1"/>
  <c r="R2261" i="1"/>
  <c r="S2261" i="1"/>
  <c r="R2277" i="1"/>
  <c r="S2277" i="1"/>
  <c r="R2293" i="1"/>
  <c r="S2293" i="1"/>
  <c r="R2309" i="1"/>
  <c r="S2309" i="1"/>
  <c r="R2325" i="1"/>
  <c r="S2325" i="1"/>
  <c r="R2341" i="1"/>
  <c r="S2341" i="1"/>
  <c r="R2357" i="1"/>
  <c r="S2357" i="1"/>
  <c r="R2373" i="1"/>
  <c r="S2373" i="1"/>
  <c r="R2389" i="1"/>
  <c r="S2389" i="1"/>
  <c r="R2405" i="1"/>
  <c r="S2405" i="1"/>
  <c r="R2421" i="1"/>
  <c r="S2421" i="1"/>
  <c r="R2437" i="1"/>
  <c r="S2437" i="1"/>
  <c r="R2453" i="1"/>
  <c r="S2453" i="1"/>
  <c r="R2469" i="1"/>
  <c r="S2469" i="1"/>
  <c r="R2485" i="1"/>
  <c r="S2485" i="1"/>
  <c r="R2501" i="1"/>
  <c r="S2501" i="1"/>
  <c r="R2517" i="1"/>
  <c r="S2517" i="1"/>
  <c r="R2533" i="1"/>
  <c r="S2533" i="1"/>
  <c r="R2549" i="1"/>
  <c r="S2549" i="1"/>
  <c r="R2565" i="1"/>
  <c r="S2565" i="1"/>
  <c r="R2581" i="1"/>
  <c r="S2581" i="1"/>
  <c r="R2597" i="1"/>
  <c r="S2597" i="1"/>
  <c r="R2613" i="1"/>
  <c r="S2613" i="1"/>
  <c r="R2629" i="1"/>
  <c r="S2629" i="1"/>
  <c r="R2645" i="1"/>
  <c r="S2645" i="1"/>
  <c r="R2661" i="1"/>
  <c r="S2661" i="1"/>
  <c r="R2677" i="1"/>
  <c r="S2677" i="1"/>
  <c r="R2693" i="1"/>
  <c r="S2693" i="1"/>
  <c r="R2709" i="1"/>
  <c r="S2709" i="1"/>
  <c r="R2725" i="1"/>
  <c r="S2725" i="1"/>
  <c r="R2741" i="1"/>
  <c r="S2741" i="1"/>
  <c r="R2757" i="1"/>
  <c r="S2757" i="1"/>
  <c r="R2773" i="1"/>
  <c r="S2773" i="1"/>
  <c r="R2789" i="1"/>
  <c r="S2789" i="1"/>
  <c r="R2805" i="1"/>
  <c r="S2805" i="1"/>
  <c r="R2821" i="1"/>
  <c r="S2821" i="1"/>
  <c r="R2837" i="1"/>
  <c r="S2837" i="1"/>
  <c r="R2853" i="1"/>
  <c r="S2853" i="1"/>
  <c r="R2869" i="1"/>
  <c r="S2869" i="1"/>
  <c r="R2885" i="1"/>
  <c r="S2885" i="1"/>
  <c r="R2901" i="1"/>
  <c r="S2901" i="1"/>
  <c r="R2917" i="1"/>
  <c r="S2917" i="1"/>
  <c r="R2933" i="1"/>
  <c r="S2933" i="1"/>
  <c r="R2949" i="1"/>
  <c r="S2949" i="1"/>
  <c r="R2965" i="1"/>
  <c r="S2965" i="1"/>
  <c r="R2981" i="1"/>
  <c r="S2981" i="1"/>
  <c r="R2997" i="1"/>
  <c r="S2997" i="1"/>
  <c r="R3013" i="1"/>
  <c r="S3013" i="1"/>
  <c r="R3029" i="1"/>
  <c r="S3029" i="1"/>
  <c r="R3045" i="1"/>
  <c r="S3045" i="1"/>
  <c r="R3061" i="1"/>
  <c r="S3061" i="1"/>
  <c r="R3077" i="1"/>
  <c r="S3077" i="1"/>
  <c r="R3093" i="1"/>
  <c r="S3093" i="1"/>
  <c r="R3109" i="1"/>
  <c r="S3109" i="1"/>
  <c r="R3125" i="1"/>
  <c r="S3125" i="1"/>
  <c r="R3141" i="1"/>
  <c r="S3141" i="1"/>
  <c r="R3157" i="1"/>
  <c r="S3157" i="1"/>
  <c r="R3173" i="1"/>
  <c r="S3173" i="1"/>
  <c r="R3189" i="1"/>
  <c r="S3189" i="1"/>
  <c r="R3205" i="1"/>
  <c r="S3205" i="1"/>
  <c r="R3221" i="1"/>
  <c r="S3221" i="1"/>
  <c r="R3237" i="1"/>
  <c r="S3237" i="1"/>
  <c r="R3253" i="1"/>
  <c r="S3253" i="1"/>
  <c r="R3269" i="1"/>
  <c r="S3269" i="1"/>
  <c r="R3285" i="1"/>
  <c r="S3285" i="1"/>
  <c r="R3301" i="1"/>
  <c r="S3301" i="1"/>
  <c r="R3317" i="1"/>
  <c r="S3317" i="1"/>
  <c r="R3333" i="1"/>
  <c r="S3333" i="1"/>
  <c r="R3349" i="1"/>
  <c r="S3349" i="1"/>
  <c r="R3365" i="1"/>
  <c r="S3365" i="1"/>
  <c r="R3381" i="1"/>
  <c r="S3381" i="1"/>
  <c r="R3397" i="1"/>
  <c r="S3397" i="1"/>
  <c r="R3413" i="1"/>
  <c r="S3413" i="1"/>
  <c r="R3429" i="1"/>
  <c r="S3429" i="1"/>
  <c r="R3445" i="1"/>
  <c r="S3445" i="1"/>
  <c r="R3461" i="1"/>
  <c r="S3461" i="1"/>
  <c r="R3477" i="1"/>
  <c r="S3477" i="1"/>
  <c r="R3493" i="1"/>
  <c r="S3493" i="1"/>
  <c r="R3509" i="1"/>
  <c r="S3509" i="1"/>
  <c r="R3525" i="1"/>
  <c r="S3525" i="1"/>
  <c r="R3541" i="1"/>
  <c r="S3541" i="1"/>
  <c r="R3557" i="1"/>
  <c r="S3557" i="1"/>
  <c r="R3573" i="1"/>
  <c r="S3573" i="1"/>
  <c r="R3589" i="1"/>
  <c r="S3589" i="1"/>
  <c r="R3605" i="1"/>
  <c r="S3605" i="1"/>
  <c r="R3621" i="1"/>
  <c r="S3621" i="1"/>
  <c r="R3637" i="1"/>
  <c r="S3637" i="1"/>
  <c r="R3653" i="1"/>
  <c r="S3653" i="1"/>
  <c r="R3669" i="1"/>
  <c r="S3669" i="1"/>
  <c r="R3685" i="1"/>
  <c r="S3685" i="1"/>
  <c r="R3701" i="1"/>
  <c r="S3701" i="1"/>
  <c r="R3717" i="1"/>
  <c r="S3717" i="1"/>
  <c r="R3733" i="1"/>
  <c r="S3733" i="1"/>
  <c r="R3749" i="1"/>
  <c r="S3749" i="1"/>
  <c r="R3765" i="1"/>
  <c r="S3765" i="1"/>
  <c r="R3781" i="1"/>
  <c r="S3781" i="1"/>
  <c r="R3797" i="1"/>
  <c r="S3797" i="1"/>
  <c r="R3813" i="1"/>
  <c r="S3813" i="1"/>
  <c r="R3829" i="1"/>
  <c r="S3829" i="1"/>
  <c r="R3845" i="1"/>
  <c r="S3845" i="1"/>
  <c r="R3861" i="1"/>
  <c r="S3861" i="1"/>
  <c r="R3877" i="1"/>
  <c r="S3877" i="1"/>
  <c r="R3893" i="1"/>
  <c r="S3893" i="1"/>
  <c r="R3909" i="1"/>
  <c r="S3909" i="1"/>
  <c r="R3925" i="1"/>
  <c r="S3925" i="1"/>
  <c r="R3941" i="1"/>
  <c r="S3941" i="1"/>
  <c r="R3957" i="1"/>
  <c r="S3957" i="1"/>
  <c r="R3973" i="1"/>
  <c r="S3973" i="1"/>
  <c r="R3989" i="1"/>
  <c r="S3989" i="1"/>
  <c r="R4005" i="1"/>
  <c r="S4005" i="1"/>
  <c r="R4021" i="1"/>
  <c r="S4021" i="1"/>
  <c r="R4037" i="1"/>
  <c r="S4037" i="1"/>
  <c r="R4053" i="1"/>
  <c r="S4053" i="1"/>
  <c r="R4069" i="1"/>
  <c r="S4069" i="1"/>
  <c r="R4085" i="1"/>
  <c r="S4085" i="1"/>
  <c r="R4101" i="1"/>
  <c r="S4101" i="1"/>
  <c r="R4117" i="1"/>
  <c r="S4117" i="1"/>
  <c r="R4133" i="1"/>
  <c r="S4133" i="1"/>
  <c r="R4149" i="1"/>
  <c r="S4149" i="1"/>
  <c r="R4165" i="1"/>
  <c r="S4165" i="1"/>
  <c r="R4181" i="1"/>
  <c r="S4181" i="1"/>
  <c r="R4197" i="1"/>
  <c r="S4197" i="1"/>
  <c r="R4213" i="1"/>
  <c r="S4213" i="1"/>
  <c r="R4229" i="1"/>
  <c r="S4229" i="1"/>
  <c r="R4245" i="1"/>
  <c r="S4245" i="1"/>
  <c r="R4261" i="1"/>
  <c r="S4261" i="1"/>
  <c r="R4277" i="1"/>
  <c r="S4277" i="1"/>
  <c r="R4293" i="1"/>
  <c r="S4293" i="1"/>
  <c r="R4309" i="1"/>
  <c r="S4309" i="1"/>
  <c r="R4325" i="1"/>
  <c r="S4325" i="1"/>
  <c r="R4341" i="1"/>
  <c r="S4341" i="1"/>
  <c r="R4357" i="1"/>
  <c r="S4357" i="1"/>
  <c r="R4373" i="1"/>
  <c r="S4373" i="1"/>
  <c r="R4389" i="1"/>
  <c r="S4389" i="1"/>
  <c r="R4405" i="1"/>
  <c r="S4405" i="1"/>
  <c r="R4421" i="1"/>
  <c r="S4421" i="1"/>
  <c r="R4437" i="1"/>
  <c r="S4437" i="1"/>
  <c r="R4453" i="1"/>
  <c r="S4453" i="1"/>
  <c r="R4469" i="1"/>
  <c r="S4469" i="1"/>
  <c r="R4485" i="1"/>
  <c r="S4485" i="1"/>
  <c r="R4501" i="1"/>
  <c r="S4501" i="1"/>
  <c r="R4517" i="1"/>
  <c r="S4517" i="1"/>
  <c r="R4533" i="1"/>
  <c r="S4533" i="1"/>
  <c r="R4549" i="1"/>
  <c r="S4549" i="1"/>
  <c r="R4565" i="1"/>
  <c r="S4565" i="1"/>
  <c r="R4581" i="1"/>
  <c r="S4581" i="1"/>
  <c r="R4597" i="1"/>
  <c r="S4597" i="1"/>
  <c r="R4613" i="1"/>
  <c r="S4613" i="1"/>
  <c r="R4629" i="1"/>
  <c r="S4629" i="1"/>
  <c r="R4645" i="1"/>
  <c r="S4645" i="1"/>
  <c r="R4661" i="1"/>
  <c r="S4661" i="1"/>
  <c r="R4677" i="1"/>
  <c r="S4677" i="1"/>
  <c r="R4693" i="1"/>
  <c r="S4693" i="1"/>
  <c r="R4709" i="1"/>
  <c r="S4709" i="1"/>
  <c r="H1906" i="1"/>
  <c r="I1906" i="1" s="1"/>
  <c r="H1938" i="1"/>
  <c r="I1938" i="1" s="1"/>
  <c r="H1970" i="1"/>
  <c r="I1970" i="1" s="1"/>
  <c r="R2002" i="1"/>
  <c r="S2002" i="1"/>
  <c r="R2018" i="1"/>
  <c r="S2018" i="1"/>
  <c r="R2034" i="1"/>
  <c r="S2034" i="1"/>
  <c r="R2050" i="1"/>
  <c r="S2050" i="1"/>
  <c r="R2066" i="1"/>
  <c r="S2066" i="1"/>
  <c r="R2082" i="1"/>
  <c r="S2082" i="1"/>
  <c r="R2098" i="1"/>
  <c r="S2098" i="1"/>
  <c r="R2114" i="1"/>
  <c r="S2114" i="1"/>
  <c r="R2130" i="1"/>
  <c r="S2130" i="1"/>
  <c r="R2146" i="1"/>
  <c r="S2146" i="1"/>
  <c r="R2162" i="1"/>
  <c r="S2162" i="1"/>
  <c r="R2178" i="1"/>
  <c r="S2178" i="1"/>
  <c r="R2194" i="1"/>
  <c r="S2194" i="1"/>
  <c r="R2210" i="1"/>
  <c r="S2210" i="1"/>
  <c r="R2226" i="1"/>
  <c r="S2226" i="1"/>
  <c r="R2242" i="1"/>
  <c r="S2242" i="1"/>
  <c r="R2258" i="1"/>
  <c r="S2258" i="1"/>
  <c r="R2274" i="1"/>
  <c r="S2274" i="1"/>
  <c r="R2290" i="1"/>
  <c r="S2290" i="1"/>
  <c r="R2306" i="1"/>
  <c r="S2306" i="1"/>
  <c r="R2322" i="1"/>
  <c r="S2322" i="1"/>
  <c r="R2338" i="1"/>
  <c r="S2338" i="1"/>
  <c r="R2354" i="1"/>
  <c r="S2354" i="1"/>
  <c r="R2370" i="1"/>
  <c r="S2370" i="1"/>
  <c r="R2386" i="1"/>
  <c r="S2386" i="1"/>
  <c r="R2402" i="1"/>
  <c r="S2402" i="1"/>
  <c r="R2418" i="1"/>
  <c r="S2418" i="1"/>
  <c r="R2434" i="1"/>
  <c r="S2434" i="1"/>
  <c r="R2450" i="1"/>
  <c r="S2450" i="1"/>
  <c r="R2466" i="1"/>
  <c r="S2466" i="1"/>
  <c r="R2482" i="1"/>
  <c r="S2482" i="1"/>
  <c r="R2498" i="1"/>
  <c r="S2498" i="1"/>
  <c r="R2514" i="1"/>
  <c r="S2514" i="1"/>
  <c r="R2530" i="1"/>
  <c r="S2530" i="1"/>
  <c r="R2546" i="1"/>
  <c r="S2546" i="1"/>
  <c r="R2562" i="1"/>
  <c r="S2562" i="1"/>
  <c r="R2578" i="1"/>
  <c r="S2578" i="1"/>
  <c r="R2594" i="1"/>
  <c r="S2594" i="1"/>
  <c r="R2610" i="1"/>
  <c r="S2610" i="1"/>
  <c r="R2626" i="1"/>
  <c r="S2626" i="1"/>
  <c r="R2642" i="1"/>
  <c r="S2642" i="1"/>
  <c r="R2658" i="1"/>
  <c r="S2658" i="1"/>
  <c r="R2674" i="1"/>
  <c r="S2674" i="1"/>
  <c r="R2690" i="1"/>
  <c r="S2690" i="1"/>
  <c r="R2706" i="1"/>
  <c r="S2706" i="1"/>
  <c r="R2722" i="1"/>
  <c r="S2722" i="1"/>
  <c r="R2738" i="1"/>
  <c r="S2738" i="1"/>
  <c r="R2754" i="1"/>
  <c r="S2754" i="1"/>
  <c r="R2770" i="1"/>
  <c r="S2770" i="1"/>
  <c r="R2786" i="1"/>
  <c r="S2786" i="1"/>
  <c r="R2802" i="1"/>
  <c r="S2802" i="1"/>
  <c r="R2818" i="1"/>
  <c r="S2818" i="1"/>
  <c r="R2834" i="1"/>
  <c r="S2834" i="1"/>
  <c r="R2850" i="1"/>
  <c r="S2850" i="1"/>
  <c r="R2866" i="1"/>
  <c r="S2866" i="1"/>
  <c r="R2882" i="1"/>
  <c r="S2882" i="1"/>
  <c r="R2898" i="1"/>
  <c r="S2898" i="1"/>
  <c r="R2914" i="1"/>
  <c r="S2914" i="1"/>
  <c r="R2930" i="1"/>
  <c r="S2930" i="1"/>
  <c r="R2946" i="1"/>
  <c r="S2946" i="1"/>
  <c r="R2962" i="1"/>
  <c r="S2962" i="1"/>
  <c r="R2978" i="1"/>
  <c r="S2978" i="1"/>
  <c r="R2994" i="1"/>
  <c r="S2994" i="1"/>
  <c r="R3010" i="1"/>
  <c r="S3010" i="1"/>
  <c r="R3026" i="1"/>
  <c r="S3026" i="1"/>
  <c r="R3042" i="1"/>
  <c r="S3042" i="1"/>
  <c r="R3058" i="1"/>
  <c r="S3058" i="1"/>
  <c r="R3074" i="1"/>
  <c r="S3074" i="1"/>
  <c r="R3090" i="1"/>
  <c r="S3090" i="1"/>
  <c r="R3106" i="1"/>
  <c r="S3106" i="1"/>
  <c r="R3122" i="1"/>
  <c r="S3122" i="1"/>
  <c r="R3138" i="1"/>
  <c r="S3138" i="1"/>
  <c r="R3154" i="1"/>
  <c r="S3154" i="1"/>
  <c r="R3170" i="1"/>
  <c r="S3170" i="1"/>
  <c r="R3186" i="1"/>
  <c r="S3186" i="1"/>
  <c r="R3202" i="1"/>
  <c r="S3202" i="1"/>
  <c r="R3218" i="1"/>
  <c r="S3218" i="1"/>
  <c r="R3234" i="1"/>
  <c r="S3234" i="1"/>
  <c r="R3250" i="1"/>
  <c r="S3250" i="1"/>
  <c r="R3266" i="1"/>
  <c r="S3266" i="1"/>
  <c r="R3282" i="1"/>
  <c r="S3282" i="1"/>
  <c r="R3298" i="1"/>
  <c r="S3298" i="1"/>
  <c r="R3314" i="1"/>
  <c r="S3314" i="1"/>
  <c r="R3330" i="1"/>
  <c r="S3330" i="1"/>
  <c r="R3346" i="1"/>
  <c r="S3346" i="1"/>
  <c r="R3362" i="1"/>
  <c r="S3362" i="1"/>
  <c r="R3378" i="1"/>
  <c r="S3378" i="1"/>
  <c r="R3394" i="1"/>
  <c r="S3394" i="1"/>
  <c r="R3410" i="1"/>
  <c r="S3410" i="1"/>
  <c r="R3426" i="1"/>
  <c r="S3426" i="1"/>
  <c r="R3442" i="1"/>
  <c r="S3442" i="1"/>
  <c r="R3458" i="1"/>
  <c r="S3458" i="1"/>
  <c r="R3474" i="1"/>
  <c r="S3474" i="1"/>
  <c r="R3490" i="1"/>
  <c r="S3490" i="1"/>
  <c r="R3506" i="1"/>
  <c r="S3506" i="1"/>
  <c r="R3522" i="1"/>
  <c r="S3522" i="1"/>
  <c r="R3538" i="1"/>
  <c r="S3538" i="1"/>
  <c r="R3554" i="1"/>
  <c r="S3554" i="1"/>
  <c r="R3570" i="1"/>
  <c r="S3570" i="1"/>
  <c r="R3586" i="1"/>
  <c r="S3586" i="1"/>
  <c r="R3602" i="1"/>
  <c r="S3602" i="1"/>
  <c r="R3618" i="1"/>
  <c r="S3618" i="1"/>
  <c r="R3634" i="1"/>
  <c r="S3634" i="1"/>
  <c r="R3650" i="1"/>
  <c r="S3650" i="1"/>
  <c r="R3666" i="1"/>
  <c r="S3666" i="1"/>
  <c r="R3682" i="1"/>
  <c r="S3682" i="1"/>
  <c r="R3698" i="1"/>
  <c r="S3698" i="1"/>
  <c r="R3714" i="1"/>
  <c r="S3714" i="1"/>
  <c r="R3730" i="1"/>
  <c r="S3730" i="1"/>
  <c r="R3746" i="1"/>
  <c r="S3746" i="1"/>
  <c r="R3762" i="1"/>
  <c r="S3762" i="1"/>
  <c r="R3778" i="1"/>
  <c r="S3778" i="1"/>
  <c r="R3794" i="1"/>
  <c r="S3794" i="1"/>
  <c r="R3810" i="1"/>
  <c r="S3810" i="1"/>
  <c r="R3826" i="1"/>
  <c r="S3826" i="1"/>
  <c r="R3842" i="1"/>
  <c r="S3842" i="1"/>
  <c r="R3858" i="1"/>
  <c r="S3858" i="1"/>
  <c r="R3874" i="1"/>
  <c r="S3874" i="1"/>
  <c r="R3890" i="1"/>
  <c r="S3890" i="1"/>
  <c r="R3906" i="1"/>
  <c r="S3906" i="1"/>
  <c r="R3922" i="1"/>
  <c r="S3922" i="1"/>
  <c r="R3938" i="1"/>
  <c r="S3938" i="1"/>
  <c r="R3954" i="1"/>
  <c r="S3954" i="1"/>
  <c r="R3970" i="1"/>
  <c r="S3970" i="1"/>
  <c r="R3986" i="1"/>
  <c r="S3986" i="1"/>
  <c r="R4002" i="1"/>
  <c r="S4002" i="1"/>
  <c r="R4018" i="1"/>
  <c r="S4018" i="1"/>
  <c r="R4034" i="1"/>
  <c r="S4034" i="1"/>
  <c r="R4050" i="1"/>
  <c r="S4050" i="1"/>
  <c r="R4066" i="1"/>
  <c r="S4066" i="1"/>
  <c r="R4082" i="1"/>
  <c r="S4082" i="1"/>
  <c r="R4098" i="1"/>
  <c r="S4098" i="1"/>
  <c r="R4114" i="1"/>
  <c r="S4114" i="1"/>
  <c r="R4130" i="1"/>
  <c r="S4130" i="1"/>
  <c r="R4146" i="1"/>
  <c r="S4146" i="1"/>
  <c r="R4162" i="1"/>
  <c r="S4162" i="1"/>
  <c r="R4178" i="1"/>
  <c r="S4178" i="1"/>
  <c r="R4194" i="1"/>
  <c r="S4194" i="1"/>
  <c r="R4210" i="1"/>
  <c r="S4210" i="1"/>
  <c r="R4226" i="1"/>
  <c r="S4226" i="1"/>
  <c r="R4242" i="1"/>
  <c r="S4242" i="1"/>
  <c r="R4258" i="1"/>
  <c r="S4258" i="1"/>
  <c r="R4274" i="1"/>
  <c r="S4274" i="1"/>
  <c r="R4290" i="1"/>
  <c r="S4290" i="1"/>
  <c r="R4306" i="1"/>
  <c r="S4306" i="1"/>
  <c r="R4322" i="1"/>
  <c r="S4322" i="1"/>
  <c r="R4338" i="1"/>
  <c r="S4338" i="1"/>
  <c r="R4354" i="1"/>
  <c r="S4354" i="1"/>
  <c r="R4370" i="1"/>
  <c r="S4370" i="1"/>
  <c r="R4386" i="1"/>
  <c r="S4386" i="1"/>
  <c r="R4163" i="1"/>
  <c r="S4163" i="1"/>
  <c r="R4179" i="1"/>
  <c r="S4179" i="1"/>
  <c r="R4195" i="1"/>
  <c r="S4195" i="1"/>
  <c r="R4211" i="1"/>
  <c r="S4211" i="1"/>
  <c r="R4227" i="1"/>
  <c r="S4227" i="1"/>
  <c r="R4243" i="1"/>
  <c r="S4243" i="1"/>
  <c r="R4259" i="1"/>
  <c r="S4259" i="1"/>
  <c r="R4275" i="1"/>
  <c r="S4275" i="1"/>
  <c r="R4291" i="1"/>
  <c r="S4291" i="1"/>
  <c r="R4307" i="1"/>
  <c r="S4307" i="1"/>
  <c r="R4323" i="1"/>
  <c r="S4323" i="1"/>
  <c r="R4339" i="1"/>
  <c r="S4339" i="1"/>
  <c r="R4355" i="1"/>
  <c r="S4355" i="1"/>
  <c r="R4371" i="1"/>
  <c r="S4371" i="1"/>
  <c r="R4387" i="1"/>
  <c r="S4387" i="1"/>
  <c r="R4403" i="1"/>
  <c r="S4403" i="1"/>
  <c r="R4419" i="1"/>
  <c r="S4419" i="1"/>
  <c r="R4435" i="1"/>
  <c r="S4435" i="1"/>
  <c r="R4451" i="1"/>
  <c r="S4451" i="1"/>
  <c r="R4467" i="1"/>
  <c r="S4467" i="1"/>
  <c r="R4483" i="1"/>
  <c r="S4483" i="1"/>
  <c r="R4499" i="1"/>
  <c r="S4499" i="1"/>
  <c r="R4515" i="1"/>
  <c r="S4515" i="1"/>
  <c r="R4531" i="1"/>
  <c r="S4531" i="1"/>
  <c r="R4547" i="1"/>
  <c r="S4547" i="1"/>
  <c r="R4563" i="1"/>
  <c r="S4563" i="1"/>
  <c r="R4579" i="1"/>
  <c r="S4579" i="1"/>
  <c r="R4595" i="1"/>
  <c r="S4595" i="1"/>
  <c r="R4611" i="1"/>
  <c r="S4611" i="1"/>
  <c r="R4627" i="1"/>
  <c r="S4627" i="1"/>
  <c r="R4643" i="1"/>
  <c r="S4643" i="1"/>
  <c r="R4659" i="1"/>
  <c r="S4659" i="1"/>
  <c r="R4675" i="1"/>
  <c r="S4675" i="1"/>
  <c r="R4691" i="1"/>
  <c r="S4691" i="1"/>
  <c r="R4707" i="1"/>
  <c r="S4707" i="1"/>
  <c r="R4723" i="1"/>
  <c r="S4723" i="1"/>
  <c r="R4739" i="1"/>
  <c r="S4739" i="1"/>
  <c r="R4755" i="1"/>
  <c r="S4755" i="1"/>
  <c r="R4771" i="1"/>
  <c r="S4771" i="1"/>
  <c r="R4787" i="1"/>
  <c r="S4787" i="1"/>
  <c r="R4803" i="1"/>
  <c r="S4803" i="1"/>
  <c r="R4819" i="1"/>
  <c r="S4819" i="1"/>
  <c r="R4835" i="1"/>
  <c r="S4835" i="1"/>
  <c r="R4851" i="1"/>
  <c r="S4851" i="1"/>
  <c r="R4867" i="1"/>
  <c r="S4867" i="1"/>
  <c r="R4883" i="1"/>
  <c r="S4883" i="1"/>
  <c r="R4899" i="1"/>
  <c r="S4899" i="1"/>
  <c r="R4915" i="1"/>
  <c r="S4915" i="1"/>
  <c r="R4931" i="1"/>
  <c r="S4931" i="1"/>
  <c r="R4947" i="1"/>
  <c r="S4947" i="1"/>
  <c r="R4963" i="1"/>
  <c r="S4963" i="1"/>
  <c r="R4979" i="1"/>
  <c r="S4979" i="1"/>
  <c r="R4995" i="1"/>
  <c r="S4995" i="1"/>
  <c r="R5011" i="1"/>
  <c r="S5011" i="1"/>
  <c r="R5027" i="1"/>
  <c r="S5027" i="1"/>
  <c r="R5043" i="1"/>
  <c r="S5043" i="1"/>
  <c r="R5059" i="1"/>
  <c r="S5059" i="1"/>
  <c r="R5075" i="1"/>
  <c r="S5075" i="1"/>
  <c r="R5091" i="1"/>
  <c r="S5091" i="1"/>
  <c r="R5107" i="1"/>
  <c r="S5107" i="1"/>
  <c r="R5123" i="1"/>
  <c r="S5123" i="1"/>
  <c r="R5139" i="1"/>
  <c r="S5139" i="1"/>
  <c r="R5155" i="1"/>
  <c r="S5155" i="1"/>
  <c r="R5171" i="1"/>
  <c r="S5171" i="1"/>
  <c r="R5187" i="1"/>
  <c r="S5187" i="1"/>
  <c r="R5203" i="1"/>
  <c r="S5203" i="1"/>
  <c r="R5219" i="1"/>
  <c r="S5219" i="1"/>
  <c r="R5235" i="1"/>
  <c r="S5235" i="1"/>
  <c r="R5251" i="1"/>
  <c r="S5251" i="1"/>
  <c r="R5267" i="1"/>
  <c r="S5267" i="1"/>
  <c r="R5283" i="1"/>
  <c r="S5283" i="1"/>
  <c r="R5299" i="1"/>
  <c r="S5299" i="1"/>
  <c r="R5315" i="1"/>
  <c r="S5315" i="1"/>
  <c r="R5331" i="1"/>
  <c r="S5331" i="1"/>
  <c r="R5347" i="1"/>
  <c r="S5347" i="1"/>
  <c r="R5363" i="1"/>
  <c r="S5363" i="1"/>
  <c r="R5379" i="1"/>
  <c r="S5379" i="1"/>
  <c r="R5395" i="1"/>
  <c r="S5395" i="1"/>
  <c r="R5411" i="1"/>
  <c r="S5411" i="1"/>
  <c r="R5427" i="1"/>
  <c r="S5427" i="1"/>
  <c r="R5443" i="1"/>
  <c r="S5443" i="1"/>
  <c r="R5459" i="1"/>
  <c r="S5459" i="1"/>
  <c r="R5475" i="1"/>
  <c r="S5475" i="1"/>
  <c r="R5491" i="1"/>
  <c r="S5491" i="1"/>
  <c r="R5507" i="1"/>
  <c r="S5507" i="1"/>
  <c r="R5523" i="1"/>
  <c r="S5523" i="1"/>
  <c r="R5539" i="1"/>
  <c r="S5539" i="1"/>
  <c r="R5555" i="1"/>
  <c r="S5555" i="1"/>
  <c r="R5571" i="1"/>
  <c r="S5571" i="1"/>
  <c r="R5587" i="1"/>
  <c r="S5587" i="1"/>
  <c r="R5603" i="1"/>
  <c r="S5603" i="1"/>
  <c r="R5619" i="1"/>
  <c r="S5619" i="1"/>
  <c r="R5635" i="1"/>
  <c r="S5635" i="1"/>
  <c r="R5651" i="1"/>
  <c r="S5651" i="1"/>
  <c r="R5667" i="1"/>
  <c r="S5667" i="1"/>
  <c r="R5683" i="1"/>
  <c r="S5683" i="1"/>
  <c r="R5699" i="1"/>
  <c r="S5699" i="1"/>
  <c r="R5715" i="1"/>
  <c r="S5715" i="1"/>
  <c r="R5731" i="1"/>
  <c r="S5731" i="1"/>
  <c r="R5747" i="1"/>
  <c r="S5747" i="1"/>
  <c r="R5763" i="1"/>
  <c r="S5763" i="1"/>
  <c r="R5779" i="1"/>
  <c r="S5779" i="1"/>
  <c r="R5795" i="1"/>
  <c r="S5795" i="1"/>
  <c r="R5811" i="1"/>
  <c r="S5811" i="1"/>
  <c r="R5827" i="1"/>
  <c r="S5827" i="1"/>
  <c r="R5843" i="1"/>
  <c r="S5843" i="1"/>
  <c r="R5859" i="1"/>
  <c r="S5859" i="1"/>
  <c r="R5875" i="1"/>
  <c r="S5875" i="1"/>
  <c r="R5891" i="1"/>
  <c r="S5891" i="1"/>
  <c r="R5907" i="1"/>
  <c r="S5907" i="1"/>
  <c r="R5923" i="1"/>
  <c r="S5923" i="1"/>
  <c r="R5939" i="1"/>
  <c r="S5939" i="1"/>
  <c r="R5955" i="1"/>
  <c r="S5955" i="1"/>
  <c r="R5971" i="1"/>
  <c r="S5971" i="1"/>
  <c r="R4440" i="1"/>
  <c r="S4440" i="1"/>
  <c r="R4456" i="1"/>
  <c r="S4456" i="1"/>
  <c r="R4472" i="1"/>
  <c r="S4472" i="1"/>
  <c r="R4488" i="1"/>
  <c r="S4488" i="1"/>
  <c r="R4504" i="1"/>
  <c r="S4504" i="1"/>
  <c r="R4520" i="1"/>
  <c r="S4520" i="1"/>
  <c r="R4536" i="1"/>
  <c r="S4536" i="1"/>
  <c r="R4552" i="1"/>
  <c r="S4552" i="1"/>
  <c r="R4568" i="1"/>
  <c r="S4568" i="1"/>
  <c r="R4584" i="1"/>
  <c r="S4584" i="1"/>
  <c r="R4600" i="1"/>
  <c r="S4600" i="1"/>
  <c r="R4616" i="1"/>
  <c r="S4616" i="1"/>
  <c r="R4632" i="1"/>
  <c r="S4632" i="1"/>
  <c r="R4648" i="1"/>
  <c r="S4648" i="1"/>
  <c r="R4664" i="1"/>
  <c r="S4664" i="1"/>
  <c r="R4680" i="1"/>
  <c r="S4680" i="1"/>
  <c r="R4696" i="1"/>
  <c r="S4696" i="1"/>
  <c r="R4712" i="1"/>
  <c r="S4712" i="1"/>
  <c r="R4728" i="1"/>
  <c r="S4728" i="1"/>
  <c r="R4744" i="1"/>
  <c r="S4744" i="1"/>
  <c r="R4760" i="1"/>
  <c r="S4760" i="1"/>
  <c r="R4776" i="1"/>
  <c r="S4776" i="1"/>
  <c r="R4792" i="1"/>
  <c r="S4792" i="1"/>
  <c r="R4808" i="1"/>
  <c r="S4808" i="1"/>
  <c r="R4824" i="1"/>
  <c r="S4824" i="1"/>
  <c r="R4840" i="1"/>
  <c r="S4840" i="1"/>
  <c r="R4856" i="1"/>
  <c r="S4856" i="1"/>
  <c r="R4872" i="1"/>
  <c r="S4872" i="1"/>
  <c r="R4888" i="1"/>
  <c r="S4888" i="1"/>
  <c r="R4904" i="1"/>
  <c r="S4904" i="1"/>
  <c r="R4920" i="1"/>
  <c r="S4920" i="1"/>
  <c r="R4936" i="1"/>
  <c r="S4936" i="1"/>
  <c r="R4952" i="1"/>
  <c r="S4952" i="1"/>
  <c r="R4968" i="1"/>
  <c r="S4968" i="1"/>
  <c r="R4984" i="1"/>
  <c r="S4984" i="1"/>
  <c r="R5000" i="1"/>
  <c r="S5000" i="1"/>
  <c r="R5016" i="1"/>
  <c r="S5016" i="1"/>
  <c r="R5032" i="1"/>
  <c r="S5032" i="1"/>
  <c r="R5048" i="1"/>
  <c r="S5048" i="1"/>
  <c r="R5064" i="1"/>
  <c r="S5064" i="1"/>
  <c r="R5080" i="1"/>
  <c r="S5080" i="1"/>
  <c r="R5096" i="1"/>
  <c r="S5096" i="1"/>
  <c r="R5112" i="1"/>
  <c r="S5112" i="1"/>
  <c r="R5128" i="1"/>
  <c r="S5128" i="1"/>
  <c r="R5144" i="1"/>
  <c r="S5144" i="1"/>
  <c r="R5160" i="1"/>
  <c r="S5160" i="1"/>
  <c r="R5176" i="1"/>
  <c r="S5176" i="1"/>
  <c r="R5192" i="1"/>
  <c r="S5192" i="1"/>
  <c r="R5208" i="1"/>
  <c r="S5208" i="1"/>
  <c r="R5224" i="1"/>
  <c r="S5224" i="1"/>
  <c r="R5240" i="1"/>
  <c r="S5240" i="1"/>
  <c r="R5256" i="1"/>
  <c r="S5256" i="1"/>
  <c r="R5272" i="1"/>
  <c r="S5272" i="1"/>
  <c r="R5288" i="1"/>
  <c r="S5288" i="1"/>
  <c r="R5304" i="1"/>
  <c r="S5304" i="1"/>
  <c r="R5320" i="1"/>
  <c r="S5320" i="1"/>
  <c r="R5336" i="1"/>
  <c r="S5336" i="1"/>
  <c r="R5352" i="1"/>
  <c r="S5352" i="1"/>
  <c r="R5368" i="1"/>
  <c r="S5368" i="1"/>
  <c r="R5384" i="1"/>
  <c r="S5384" i="1"/>
  <c r="R5400" i="1"/>
  <c r="S5400" i="1"/>
  <c r="R5416" i="1"/>
  <c r="S5416" i="1"/>
  <c r="R5432" i="1"/>
  <c r="S5432" i="1"/>
  <c r="R5448" i="1"/>
  <c r="S5448" i="1"/>
  <c r="R5464" i="1"/>
  <c r="S5464" i="1"/>
  <c r="R5480" i="1"/>
  <c r="S5480" i="1"/>
  <c r="R5496" i="1"/>
  <c r="S5496" i="1"/>
  <c r="R5512" i="1"/>
  <c r="S5512" i="1"/>
  <c r="R5528" i="1"/>
  <c r="S5528" i="1"/>
  <c r="R5544" i="1"/>
  <c r="S5544" i="1"/>
  <c r="R5560" i="1"/>
  <c r="S5560" i="1"/>
  <c r="R5576" i="1"/>
  <c r="S5576" i="1"/>
  <c r="R5592" i="1"/>
  <c r="S5592" i="1"/>
  <c r="R5608" i="1"/>
  <c r="S5608" i="1"/>
  <c r="R5624" i="1"/>
  <c r="S5624" i="1"/>
  <c r="R5640" i="1"/>
  <c r="S5640" i="1"/>
  <c r="R5656" i="1"/>
  <c r="S5656" i="1"/>
  <c r="R5672" i="1"/>
  <c r="S5672" i="1"/>
  <c r="R5688" i="1"/>
  <c r="S5688" i="1"/>
  <c r="R5704" i="1"/>
  <c r="S5704" i="1"/>
  <c r="R5720" i="1"/>
  <c r="S5720" i="1"/>
  <c r="R5736" i="1"/>
  <c r="S5736" i="1"/>
  <c r="R5752" i="1"/>
  <c r="S5752" i="1"/>
  <c r="R5768" i="1"/>
  <c r="S5768" i="1"/>
  <c r="R5784" i="1"/>
  <c r="S5784" i="1"/>
  <c r="R5800" i="1"/>
  <c r="S5800" i="1"/>
  <c r="R5816" i="1"/>
  <c r="S5816" i="1"/>
  <c r="R5832" i="1"/>
  <c r="S5832" i="1"/>
  <c r="R5848" i="1"/>
  <c r="S5848" i="1"/>
  <c r="R5864" i="1"/>
  <c r="S5864" i="1"/>
  <c r="R5880" i="1"/>
  <c r="S5880" i="1"/>
  <c r="R5896" i="1"/>
  <c r="S5896" i="1"/>
  <c r="R5912" i="1"/>
  <c r="S5912" i="1"/>
  <c r="R5928" i="1"/>
  <c r="S5928" i="1"/>
  <c r="R5944" i="1"/>
  <c r="S5944" i="1"/>
  <c r="R5960" i="1"/>
  <c r="S5960" i="1"/>
  <c r="R5976" i="1"/>
  <c r="S5976" i="1"/>
  <c r="R5992" i="1"/>
  <c r="S5992" i="1"/>
  <c r="R6008" i="1"/>
  <c r="S6008" i="1"/>
  <c r="R6024" i="1"/>
  <c r="S6024" i="1"/>
  <c r="R6040" i="1"/>
  <c r="S6040" i="1"/>
  <c r="R6056" i="1"/>
  <c r="S6056" i="1"/>
  <c r="R6072" i="1"/>
  <c r="S6072" i="1"/>
  <c r="R6088" i="1"/>
  <c r="S6088" i="1"/>
  <c r="R6104" i="1"/>
  <c r="S6104" i="1"/>
  <c r="R6120" i="1"/>
  <c r="S6120" i="1"/>
  <c r="R6136" i="1"/>
  <c r="S6136" i="1"/>
  <c r="R6152" i="1"/>
  <c r="S6152" i="1"/>
  <c r="R6168" i="1"/>
  <c r="S6168" i="1"/>
  <c r="R6184" i="1"/>
  <c r="S6184" i="1"/>
  <c r="R6200" i="1"/>
  <c r="S6200" i="1"/>
  <c r="R6216" i="1"/>
  <c r="S6216" i="1"/>
  <c r="R6232" i="1"/>
  <c r="S6232" i="1"/>
  <c r="R6248" i="1"/>
  <c r="S6248" i="1"/>
  <c r="R6264" i="1"/>
  <c r="S6264" i="1"/>
  <c r="R6280" i="1"/>
  <c r="S6280" i="1"/>
  <c r="R6296" i="1"/>
  <c r="S6296" i="1"/>
  <c r="R6312" i="1"/>
  <c r="S6312" i="1"/>
  <c r="R6328" i="1"/>
  <c r="S6328" i="1"/>
  <c r="R6344" i="1"/>
  <c r="S6344" i="1"/>
  <c r="R6360" i="1"/>
  <c r="S6360" i="1"/>
  <c r="R6376" i="1"/>
  <c r="S6376" i="1"/>
  <c r="R6392" i="1"/>
  <c r="S6392" i="1"/>
  <c r="R6408" i="1"/>
  <c r="S6408" i="1"/>
  <c r="R6424" i="1"/>
  <c r="S6424" i="1"/>
  <c r="R6440" i="1"/>
  <c r="S6440" i="1"/>
  <c r="R6456" i="1"/>
  <c r="S6456" i="1"/>
  <c r="R6472" i="1"/>
  <c r="S6472" i="1"/>
  <c r="R6488" i="1"/>
  <c r="S6488" i="1"/>
  <c r="R6504" i="1"/>
  <c r="S6504" i="1"/>
  <c r="R6520" i="1"/>
  <c r="S6520" i="1"/>
  <c r="R6536" i="1"/>
  <c r="S6536" i="1"/>
  <c r="R6552" i="1"/>
  <c r="S6552" i="1"/>
  <c r="R6568" i="1"/>
  <c r="S6568" i="1"/>
  <c r="R6584" i="1"/>
  <c r="S6584" i="1"/>
  <c r="R6600" i="1"/>
  <c r="S6600" i="1"/>
  <c r="R6616" i="1"/>
  <c r="S6616" i="1"/>
  <c r="R6632" i="1"/>
  <c r="S6632" i="1"/>
  <c r="R6648" i="1"/>
  <c r="S6648" i="1"/>
  <c r="R6664" i="1"/>
  <c r="S6664" i="1"/>
  <c r="R6680" i="1"/>
  <c r="S6680" i="1"/>
  <c r="R6696" i="1"/>
  <c r="S6696" i="1"/>
  <c r="R6712" i="1"/>
  <c r="S6712" i="1"/>
  <c r="R6728" i="1"/>
  <c r="S6728" i="1"/>
  <c r="R6744" i="1"/>
  <c r="S6744" i="1"/>
  <c r="R6760" i="1"/>
  <c r="S6760" i="1"/>
  <c r="R6776" i="1"/>
  <c r="S6776" i="1"/>
  <c r="R6792" i="1"/>
  <c r="S6792" i="1"/>
  <c r="R6808" i="1"/>
  <c r="S6808" i="1"/>
  <c r="R6824" i="1"/>
  <c r="S6824" i="1"/>
  <c r="R6840" i="1"/>
  <c r="S6840" i="1"/>
  <c r="R6856" i="1"/>
  <c r="S6856" i="1"/>
  <c r="R6872" i="1"/>
  <c r="S6872" i="1"/>
  <c r="R6888" i="1"/>
  <c r="S6888" i="1"/>
  <c r="R6904" i="1"/>
  <c r="S6904" i="1"/>
  <c r="R6920" i="1"/>
  <c r="S6920" i="1"/>
  <c r="R6936" i="1"/>
  <c r="S6936" i="1"/>
  <c r="R6952" i="1"/>
  <c r="S6952" i="1"/>
  <c r="R6968" i="1"/>
  <c r="S6968" i="1"/>
  <c r="R6984" i="1"/>
  <c r="S6984" i="1"/>
  <c r="R7000" i="1"/>
  <c r="S7000" i="1"/>
  <c r="R7016" i="1"/>
  <c r="S7016" i="1"/>
  <c r="R7032" i="1"/>
  <c r="S7032" i="1"/>
  <c r="R7048" i="1"/>
  <c r="S7048" i="1"/>
  <c r="R7064" i="1"/>
  <c r="S7064" i="1"/>
  <c r="R7080" i="1"/>
  <c r="S7080" i="1"/>
  <c r="R7096" i="1"/>
  <c r="S7096" i="1"/>
  <c r="R7112" i="1"/>
  <c r="S7112" i="1"/>
  <c r="R7128" i="1"/>
  <c r="S7128" i="1"/>
  <c r="R7144" i="1"/>
  <c r="S7144" i="1"/>
  <c r="R7160" i="1"/>
  <c r="S7160" i="1"/>
  <c r="R4721" i="1"/>
  <c r="S4721" i="1"/>
  <c r="R4737" i="1"/>
  <c r="S4737" i="1"/>
  <c r="R4753" i="1"/>
  <c r="S4753" i="1"/>
  <c r="R4769" i="1"/>
  <c r="S4769" i="1"/>
  <c r="R4785" i="1"/>
  <c r="S4785" i="1"/>
  <c r="R4801" i="1"/>
  <c r="S4801" i="1"/>
  <c r="R4817" i="1"/>
  <c r="S4817" i="1"/>
  <c r="R4833" i="1"/>
  <c r="S4833" i="1"/>
  <c r="R4849" i="1"/>
  <c r="S4849" i="1"/>
  <c r="R4865" i="1"/>
  <c r="S4865" i="1"/>
  <c r="R4881" i="1"/>
  <c r="S4881" i="1"/>
  <c r="R4897" i="1"/>
  <c r="S4897" i="1"/>
  <c r="R4913" i="1"/>
  <c r="S4913" i="1"/>
  <c r="R4929" i="1"/>
  <c r="S4929" i="1"/>
  <c r="R4945" i="1"/>
  <c r="S4945" i="1"/>
  <c r="R4961" i="1"/>
  <c r="S4961" i="1"/>
  <c r="R4977" i="1"/>
  <c r="S4977" i="1"/>
  <c r="R4993" i="1"/>
  <c r="S4993" i="1"/>
  <c r="R5009" i="1"/>
  <c r="S5009" i="1"/>
  <c r="R5025" i="1"/>
  <c r="S5025" i="1"/>
  <c r="R5041" i="1"/>
  <c r="S5041" i="1"/>
  <c r="R5057" i="1"/>
  <c r="S5057" i="1"/>
  <c r="R5073" i="1"/>
  <c r="S5073" i="1"/>
  <c r="R5089" i="1"/>
  <c r="S5089" i="1"/>
  <c r="R5105" i="1"/>
  <c r="S5105" i="1"/>
  <c r="R5121" i="1"/>
  <c r="S5121" i="1"/>
  <c r="R5137" i="1"/>
  <c r="S5137" i="1"/>
  <c r="R5153" i="1"/>
  <c r="S5153" i="1"/>
  <c r="R5169" i="1"/>
  <c r="S5169" i="1"/>
  <c r="R5185" i="1"/>
  <c r="S5185" i="1"/>
  <c r="R5201" i="1"/>
  <c r="S5201" i="1"/>
  <c r="R5217" i="1"/>
  <c r="S5217" i="1"/>
  <c r="R5233" i="1"/>
  <c r="S5233" i="1"/>
  <c r="R5249" i="1"/>
  <c r="S5249" i="1"/>
  <c r="R5265" i="1"/>
  <c r="S5265" i="1"/>
  <c r="R5281" i="1"/>
  <c r="S5281" i="1"/>
  <c r="R5297" i="1"/>
  <c r="S5297" i="1"/>
  <c r="R5313" i="1"/>
  <c r="S5313" i="1"/>
  <c r="R5329" i="1"/>
  <c r="S5329" i="1"/>
  <c r="R5345" i="1"/>
  <c r="S5345" i="1"/>
  <c r="R5361" i="1"/>
  <c r="S5361" i="1"/>
  <c r="R5377" i="1"/>
  <c r="S5377" i="1"/>
  <c r="R5393" i="1"/>
  <c r="S5393" i="1"/>
  <c r="R5409" i="1"/>
  <c r="S5409" i="1"/>
  <c r="R5425" i="1"/>
  <c r="S5425" i="1"/>
  <c r="R5441" i="1"/>
  <c r="S5441" i="1"/>
  <c r="R5457" i="1"/>
  <c r="S5457" i="1"/>
  <c r="R5473" i="1"/>
  <c r="S5473" i="1"/>
  <c r="R5489" i="1"/>
  <c r="S5489" i="1"/>
  <c r="R5505" i="1"/>
  <c r="S5505" i="1"/>
  <c r="R5521" i="1"/>
  <c r="S5521" i="1"/>
  <c r="R5537" i="1"/>
  <c r="S5537" i="1"/>
  <c r="R5553" i="1"/>
  <c r="S5553" i="1"/>
  <c r="R5569" i="1"/>
  <c r="S5569" i="1"/>
  <c r="R5585" i="1"/>
  <c r="S5585" i="1"/>
  <c r="R5601" i="1"/>
  <c r="S5601" i="1"/>
  <c r="R5617" i="1"/>
  <c r="S5617" i="1"/>
  <c r="R5633" i="1"/>
  <c r="S5633" i="1"/>
  <c r="R5649" i="1"/>
  <c r="S5649" i="1"/>
  <c r="R5665" i="1"/>
  <c r="S5665" i="1"/>
  <c r="R5681" i="1"/>
  <c r="S5681" i="1"/>
  <c r="R5697" i="1"/>
  <c r="S5697" i="1"/>
  <c r="R5713" i="1"/>
  <c r="S5713" i="1"/>
  <c r="R5729" i="1"/>
  <c r="S5729" i="1"/>
  <c r="R5745" i="1"/>
  <c r="S5745" i="1"/>
  <c r="R5761" i="1"/>
  <c r="S5761" i="1"/>
  <c r="R5777" i="1"/>
  <c r="S5777" i="1"/>
  <c r="R5793" i="1"/>
  <c r="S5793" i="1"/>
  <c r="R5809" i="1"/>
  <c r="S5809" i="1"/>
  <c r="R5825" i="1"/>
  <c r="S5825" i="1"/>
  <c r="R5841" i="1"/>
  <c r="S5841" i="1"/>
  <c r="R5857" i="1"/>
  <c r="S5857" i="1"/>
  <c r="R5873" i="1"/>
  <c r="S5873" i="1"/>
  <c r="R5889" i="1"/>
  <c r="S5889" i="1"/>
  <c r="R5905" i="1"/>
  <c r="S5905" i="1"/>
  <c r="R5921" i="1"/>
  <c r="S5921" i="1"/>
  <c r="R5937" i="1"/>
  <c r="S5937" i="1"/>
  <c r="R5953" i="1"/>
  <c r="S5953" i="1"/>
  <c r="R5969" i="1"/>
  <c r="S5969" i="1"/>
  <c r="R5985" i="1"/>
  <c r="S5985" i="1"/>
  <c r="R6001" i="1"/>
  <c r="S6001" i="1"/>
  <c r="R6017" i="1"/>
  <c r="S6017" i="1"/>
  <c r="R6033" i="1"/>
  <c r="S6033" i="1"/>
  <c r="R6049" i="1"/>
  <c r="S6049" i="1"/>
  <c r="R6065" i="1"/>
  <c r="S6065" i="1"/>
  <c r="R6081" i="1"/>
  <c r="S6081" i="1"/>
  <c r="R6097" i="1"/>
  <c r="S6097" i="1"/>
  <c r="R6113" i="1"/>
  <c r="S6113" i="1"/>
  <c r="R6129" i="1"/>
  <c r="S6129" i="1"/>
  <c r="R6145" i="1"/>
  <c r="S6145" i="1"/>
  <c r="R6161" i="1"/>
  <c r="S6161" i="1"/>
  <c r="R6177" i="1"/>
  <c r="S6177" i="1"/>
  <c r="R6193" i="1"/>
  <c r="S6193" i="1"/>
  <c r="R6209" i="1"/>
  <c r="S6209" i="1"/>
  <c r="R6225" i="1"/>
  <c r="S6225" i="1"/>
  <c r="R6241" i="1"/>
  <c r="S6241" i="1"/>
  <c r="R6257" i="1"/>
  <c r="S6257" i="1"/>
  <c r="R6273" i="1"/>
  <c r="S6273" i="1"/>
  <c r="R6289" i="1"/>
  <c r="S6289" i="1"/>
  <c r="R6305" i="1"/>
  <c r="S6305" i="1"/>
  <c r="R6321" i="1"/>
  <c r="S6321" i="1"/>
  <c r="R6337" i="1"/>
  <c r="S6337" i="1"/>
  <c r="R6353" i="1"/>
  <c r="S6353" i="1"/>
  <c r="R6369" i="1"/>
  <c r="S6369" i="1"/>
  <c r="R6385" i="1"/>
  <c r="S6385" i="1"/>
  <c r="R6401" i="1"/>
  <c r="S6401" i="1"/>
  <c r="R6417" i="1"/>
  <c r="S6417" i="1"/>
  <c r="R6433" i="1"/>
  <c r="S6433" i="1"/>
  <c r="R6449" i="1"/>
  <c r="S6449" i="1"/>
  <c r="R6465" i="1"/>
  <c r="S6465" i="1"/>
  <c r="R6481" i="1"/>
  <c r="S6481" i="1"/>
  <c r="R6497" i="1"/>
  <c r="S6497" i="1"/>
  <c r="R6513" i="1"/>
  <c r="S6513" i="1"/>
  <c r="R6529" i="1"/>
  <c r="S6529" i="1"/>
  <c r="R6545" i="1"/>
  <c r="S6545" i="1"/>
  <c r="R6561" i="1"/>
  <c r="S6561" i="1"/>
  <c r="R6577" i="1"/>
  <c r="S6577" i="1"/>
  <c r="R6593" i="1"/>
  <c r="S6593" i="1"/>
  <c r="R6609" i="1"/>
  <c r="S6609" i="1"/>
  <c r="R6625" i="1"/>
  <c r="S6625" i="1"/>
  <c r="R6641" i="1"/>
  <c r="S6641" i="1"/>
  <c r="R6657" i="1"/>
  <c r="S6657" i="1"/>
  <c r="R6673" i="1"/>
  <c r="S6673" i="1"/>
  <c r="R6689" i="1"/>
  <c r="S6689" i="1"/>
  <c r="R6705" i="1"/>
  <c r="S6705" i="1"/>
  <c r="R6721" i="1"/>
  <c r="S6721" i="1"/>
  <c r="R6737" i="1"/>
  <c r="S6737" i="1"/>
  <c r="R6753" i="1"/>
  <c r="S6753" i="1"/>
  <c r="R6769" i="1"/>
  <c r="S6769" i="1"/>
  <c r="R6785" i="1"/>
  <c r="S6785" i="1"/>
  <c r="R6801" i="1"/>
  <c r="S6801" i="1"/>
  <c r="R6817" i="1"/>
  <c r="S6817" i="1"/>
  <c r="R6833" i="1"/>
  <c r="S6833" i="1"/>
  <c r="R6849" i="1"/>
  <c r="S6849" i="1"/>
  <c r="R6865" i="1"/>
  <c r="S6865" i="1"/>
  <c r="R6881" i="1"/>
  <c r="S6881" i="1"/>
  <c r="R6897" i="1"/>
  <c r="S6897" i="1"/>
  <c r="R6913" i="1"/>
  <c r="S6913" i="1"/>
  <c r="R6929" i="1"/>
  <c r="S6929" i="1"/>
  <c r="R6945" i="1"/>
  <c r="S6945" i="1"/>
  <c r="R6961" i="1"/>
  <c r="S6961" i="1"/>
  <c r="R6977" i="1"/>
  <c r="S6977" i="1"/>
  <c r="R6993" i="1"/>
  <c r="S6993" i="1"/>
  <c r="R7009" i="1"/>
  <c r="S7009" i="1"/>
  <c r="R7025" i="1"/>
  <c r="S7025" i="1"/>
  <c r="R7041" i="1"/>
  <c r="S7041" i="1"/>
  <c r="R7057" i="1"/>
  <c r="S7057" i="1"/>
  <c r="R7073" i="1"/>
  <c r="S7073" i="1"/>
  <c r="R7089" i="1"/>
  <c r="S7089" i="1"/>
  <c r="R7105" i="1"/>
  <c r="S7105" i="1"/>
  <c r="R7121" i="1"/>
  <c r="S7121" i="1"/>
  <c r="R7137" i="1"/>
  <c r="S7137" i="1"/>
  <c r="R7153" i="1"/>
  <c r="S7153" i="1"/>
  <c r="R7169" i="1"/>
  <c r="S7169" i="1"/>
  <c r="R4406" i="1"/>
  <c r="S4406" i="1"/>
  <c r="R4422" i="1"/>
  <c r="S4422" i="1"/>
  <c r="R4438" i="1"/>
  <c r="S4438" i="1"/>
  <c r="R4454" i="1"/>
  <c r="S4454" i="1"/>
  <c r="R4470" i="1"/>
  <c r="S4470" i="1"/>
  <c r="R4486" i="1"/>
  <c r="S4486" i="1"/>
  <c r="R4502" i="1"/>
  <c r="S4502" i="1"/>
  <c r="R4518" i="1"/>
  <c r="S4518" i="1"/>
  <c r="R4534" i="1"/>
  <c r="S4534" i="1"/>
  <c r="R4550" i="1"/>
  <c r="S4550" i="1"/>
  <c r="R4566" i="1"/>
  <c r="S4566" i="1"/>
  <c r="R4582" i="1"/>
  <c r="S4582" i="1"/>
  <c r="R4598" i="1"/>
  <c r="S4598" i="1"/>
  <c r="R4614" i="1"/>
  <c r="S4614" i="1"/>
  <c r="R4630" i="1"/>
  <c r="S4630" i="1"/>
  <c r="R4646" i="1"/>
  <c r="S4646" i="1"/>
  <c r="R4662" i="1"/>
  <c r="S4662" i="1"/>
  <c r="R4678" i="1"/>
  <c r="S4678" i="1"/>
  <c r="R4694" i="1"/>
  <c r="S4694" i="1"/>
  <c r="R4710" i="1"/>
  <c r="S4710" i="1"/>
  <c r="R4726" i="1"/>
  <c r="S4726" i="1"/>
  <c r="R4742" i="1"/>
  <c r="S4742" i="1"/>
  <c r="R4758" i="1"/>
  <c r="S4758" i="1"/>
  <c r="R4774" i="1"/>
  <c r="S4774" i="1"/>
  <c r="R4790" i="1"/>
  <c r="S4790" i="1"/>
  <c r="R4806" i="1"/>
  <c r="S4806" i="1"/>
  <c r="R4822" i="1"/>
  <c r="S4822" i="1"/>
  <c r="R4838" i="1"/>
  <c r="S4838" i="1"/>
  <c r="R4854" i="1"/>
  <c r="S4854" i="1"/>
  <c r="R4870" i="1"/>
  <c r="S4870" i="1"/>
  <c r="R4886" i="1"/>
  <c r="S4886" i="1"/>
  <c r="R4902" i="1"/>
  <c r="S4902" i="1"/>
  <c r="R4918" i="1"/>
  <c r="S4918" i="1"/>
  <c r="R4934" i="1"/>
  <c r="S4934" i="1"/>
  <c r="R4950" i="1"/>
  <c r="S4950" i="1"/>
  <c r="R4966" i="1"/>
  <c r="S4966" i="1"/>
  <c r="R4982" i="1"/>
  <c r="S4982" i="1"/>
  <c r="R4998" i="1"/>
  <c r="S4998" i="1"/>
  <c r="R5014" i="1"/>
  <c r="S5014" i="1"/>
  <c r="R5030" i="1"/>
  <c r="S5030" i="1"/>
  <c r="R5046" i="1"/>
  <c r="S5046" i="1"/>
  <c r="R5062" i="1"/>
  <c r="S5062" i="1"/>
  <c r="R5078" i="1"/>
  <c r="S5078" i="1"/>
  <c r="R5094" i="1"/>
  <c r="S5094" i="1"/>
  <c r="R5110" i="1"/>
  <c r="S5110" i="1"/>
  <c r="R5126" i="1"/>
  <c r="S5126" i="1"/>
  <c r="R5142" i="1"/>
  <c r="S5142" i="1"/>
  <c r="R5158" i="1"/>
  <c r="S5158" i="1"/>
  <c r="R5174" i="1"/>
  <c r="S5174" i="1"/>
  <c r="R5190" i="1"/>
  <c r="S5190" i="1"/>
  <c r="R5206" i="1"/>
  <c r="S5206" i="1"/>
  <c r="R5222" i="1"/>
  <c r="S5222" i="1"/>
  <c r="R5238" i="1"/>
  <c r="S5238" i="1"/>
  <c r="R5254" i="1"/>
  <c r="S5254" i="1"/>
  <c r="R5270" i="1"/>
  <c r="S5270" i="1"/>
  <c r="R5286" i="1"/>
  <c r="S5286" i="1"/>
  <c r="R5302" i="1"/>
  <c r="S5302" i="1"/>
  <c r="R5318" i="1"/>
  <c r="S5318" i="1"/>
  <c r="R5334" i="1"/>
  <c r="S5334" i="1"/>
  <c r="R5350" i="1"/>
  <c r="S5350" i="1"/>
  <c r="R5366" i="1"/>
  <c r="S5366" i="1"/>
  <c r="R5382" i="1"/>
  <c r="S5382" i="1"/>
  <c r="R5398" i="1"/>
  <c r="S5398" i="1"/>
  <c r="R5414" i="1"/>
  <c r="S5414" i="1"/>
  <c r="R5430" i="1"/>
  <c r="S5430" i="1"/>
  <c r="R5446" i="1"/>
  <c r="S5446" i="1"/>
  <c r="R5462" i="1"/>
  <c r="S5462" i="1"/>
  <c r="R5478" i="1"/>
  <c r="S5478" i="1"/>
  <c r="R5494" i="1"/>
  <c r="S5494" i="1"/>
  <c r="R5510" i="1"/>
  <c r="S5510" i="1"/>
  <c r="R5526" i="1"/>
  <c r="S5526" i="1"/>
  <c r="R5542" i="1"/>
  <c r="S5542" i="1"/>
  <c r="R5558" i="1"/>
  <c r="S5558" i="1"/>
  <c r="R5574" i="1"/>
  <c r="S5574" i="1"/>
  <c r="R5590" i="1"/>
  <c r="S5590" i="1"/>
  <c r="R5606" i="1"/>
  <c r="S5606" i="1"/>
  <c r="R5622" i="1"/>
  <c r="S5622" i="1"/>
  <c r="R5638" i="1"/>
  <c r="S5638" i="1"/>
  <c r="R5654" i="1"/>
  <c r="S5654" i="1"/>
  <c r="R5670" i="1"/>
  <c r="S5670" i="1"/>
  <c r="R5686" i="1"/>
  <c r="S5686" i="1"/>
  <c r="R5702" i="1"/>
  <c r="S5702" i="1"/>
  <c r="R5718" i="1"/>
  <c r="S5718" i="1"/>
  <c r="R5734" i="1"/>
  <c r="S5734" i="1"/>
  <c r="R5750" i="1"/>
  <c r="S5750" i="1"/>
  <c r="R5766" i="1"/>
  <c r="S5766" i="1"/>
  <c r="R5782" i="1"/>
  <c r="S5782" i="1"/>
  <c r="R5798" i="1"/>
  <c r="S5798" i="1"/>
  <c r="R5814" i="1"/>
  <c r="S5814" i="1"/>
  <c r="R5830" i="1"/>
  <c r="S5830" i="1"/>
  <c r="R5846" i="1"/>
  <c r="S5846" i="1"/>
  <c r="R5862" i="1"/>
  <c r="S5862" i="1"/>
  <c r="R5878" i="1"/>
  <c r="S5878" i="1"/>
  <c r="R5894" i="1"/>
  <c r="S5894" i="1"/>
  <c r="R5910" i="1"/>
  <c r="S5910" i="1"/>
  <c r="R5926" i="1"/>
  <c r="S5926" i="1"/>
  <c r="R5942" i="1"/>
  <c r="S5942" i="1"/>
  <c r="R5958" i="1"/>
  <c r="S5958" i="1"/>
  <c r="R5974" i="1"/>
  <c r="S5974" i="1"/>
  <c r="R5990" i="1"/>
  <c r="S5990" i="1"/>
  <c r="R6006" i="1"/>
  <c r="S6006" i="1"/>
  <c r="R6022" i="1"/>
  <c r="S6022" i="1"/>
  <c r="R6038" i="1"/>
  <c r="S6038" i="1"/>
  <c r="R6054" i="1"/>
  <c r="S6054" i="1"/>
  <c r="R6070" i="1"/>
  <c r="S6070" i="1"/>
  <c r="R6086" i="1"/>
  <c r="S6086" i="1"/>
  <c r="R6102" i="1"/>
  <c r="S6102" i="1"/>
  <c r="R6118" i="1"/>
  <c r="S6118" i="1"/>
  <c r="R6134" i="1"/>
  <c r="S6134" i="1"/>
  <c r="R6150" i="1"/>
  <c r="S6150" i="1"/>
  <c r="R6166" i="1"/>
  <c r="S6166" i="1"/>
  <c r="R6182" i="1"/>
  <c r="S6182" i="1"/>
  <c r="R6198" i="1"/>
  <c r="S6198" i="1"/>
  <c r="R6214" i="1"/>
  <c r="S6214" i="1"/>
  <c r="R6230" i="1"/>
  <c r="S6230" i="1"/>
  <c r="R6246" i="1"/>
  <c r="S6246" i="1"/>
  <c r="R6262" i="1"/>
  <c r="S6262" i="1"/>
  <c r="R6278" i="1"/>
  <c r="S6278" i="1"/>
  <c r="R6294" i="1"/>
  <c r="S6294" i="1"/>
  <c r="R6310" i="1"/>
  <c r="S6310" i="1"/>
  <c r="R6326" i="1"/>
  <c r="S6326" i="1"/>
  <c r="R6342" i="1"/>
  <c r="S6342" i="1"/>
  <c r="R6358" i="1"/>
  <c r="S6358" i="1"/>
  <c r="R6374" i="1"/>
  <c r="S6374" i="1"/>
  <c r="R6390" i="1"/>
  <c r="S6390" i="1"/>
  <c r="R6406" i="1"/>
  <c r="S6406" i="1"/>
  <c r="R6422" i="1"/>
  <c r="S6422" i="1"/>
  <c r="R6438" i="1"/>
  <c r="S6438" i="1"/>
  <c r="R6454" i="1"/>
  <c r="S6454" i="1"/>
  <c r="R6470" i="1"/>
  <c r="S6470" i="1"/>
  <c r="R6486" i="1"/>
  <c r="S6486" i="1"/>
  <c r="R6502" i="1"/>
  <c r="S6502" i="1"/>
  <c r="R6518" i="1"/>
  <c r="S6518" i="1"/>
  <c r="R6534" i="1"/>
  <c r="S6534" i="1"/>
  <c r="R6550" i="1"/>
  <c r="S6550" i="1"/>
  <c r="R6566" i="1"/>
  <c r="S6566" i="1"/>
  <c r="R6582" i="1"/>
  <c r="S6582" i="1"/>
  <c r="R6598" i="1"/>
  <c r="S6598" i="1"/>
  <c r="R6614" i="1"/>
  <c r="S6614" i="1"/>
  <c r="R6630" i="1"/>
  <c r="S6630" i="1"/>
  <c r="R6646" i="1"/>
  <c r="S6646" i="1"/>
  <c r="R6662" i="1"/>
  <c r="S6662" i="1"/>
  <c r="R6678" i="1"/>
  <c r="S6678" i="1"/>
  <c r="R6694" i="1"/>
  <c r="S6694" i="1"/>
  <c r="R6710" i="1"/>
  <c r="S6710" i="1"/>
  <c r="R6726" i="1"/>
  <c r="S6726" i="1"/>
  <c r="R6742" i="1"/>
  <c r="S6742" i="1"/>
  <c r="R6758" i="1"/>
  <c r="S6758" i="1"/>
  <c r="R6774" i="1"/>
  <c r="S6774" i="1"/>
  <c r="R6790" i="1"/>
  <c r="S6790" i="1"/>
  <c r="R6806" i="1"/>
  <c r="S6806" i="1"/>
  <c r="R6822" i="1"/>
  <c r="S6822" i="1"/>
  <c r="R6838" i="1"/>
  <c r="S6838" i="1"/>
  <c r="R6854" i="1"/>
  <c r="S6854" i="1"/>
  <c r="R6870" i="1"/>
  <c r="S6870" i="1"/>
  <c r="R6886" i="1"/>
  <c r="S6886" i="1"/>
  <c r="R6902" i="1"/>
  <c r="S6902" i="1"/>
  <c r="R6918" i="1"/>
  <c r="S6918" i="1"/>
  <c r="R6934" i="1"/>
  <c r="S6934" i="1"/>
  <c r="R6950" i="1"/>
  <c r="S6950" i="1"/>
  <c r="R6966" i="1"/>
  <c r="S6966" i="1"/>
  <c r="R6982" i="1"/>
  <c r="S6982" i="1"/>
  <c r="R6998" i="1"/>
  <c r="S6998" i="1"/>
  <c r="R7014" i="1"/>
  <c r="S7014" i="1"/>
  <c r="R7030" i="1"/>
  <c r="S7030" i="1"/>
  <c r="R7046" i="1"/>
  <c r="S7046" i="1"/>
  <c r="R7062" i="1"/>
  <c r="S7062" i="1"/>
  <c r="R7078" i="1"/>
  <c r="S7078" i="1"/>
  <c r="R7094" i="1"/>
  <c r="S7094" i="1"/>
  <c r="R7110" i="1"/>
  <c r="S7110" i="1"/>
  <c r="R5979" i="1"/>
  <c r="S5979" i="1"/>
  <c r="R5995" i="1"/>
  <c r="S5995" i="1"/>
  <c r="R6011" i="1"/>
  <c r="S6011" i="1"/>
  <c r="R6027" i="1"/>
  <c r="S6027" i="1"/>
  <c r="R6043" i="1"/>
  <c r="S6043" i="1"/>
  <c r="R6059" i="1"/>
  <c r="S6059" i="1"/>
  <c r="R6075" i="1"/>
  <c r="S6075" i="1"/>
  <c r="R6091" i="1"/>
  <c r="S6091" i="1"/>
  <c r="R6107" i="1"/>
  <c r="S6107" i="1"/>
  <c r="R6123" i="1"/>
  <c r="S6123" i="1"/>
  <c r="R6139" i="1"/>
  <c r="S6139" i="1"/>
  <c r="R6155" i="1"/>
  <c r="S6155" i="1"/>
  <c r="R6171" i="1"/>
  <c r="S6171" i="1"/>
  <c r="R6187" i="1"/>
  <c r="S6187" i="1"/>
  <c r="R6203" i="1"/>
  <c r="S6203" i="1"/>
  <c r="R6219" i="1"/>
  <c r="S6219" i="1"/>
  <c r="R6235" i="1"/>
  <c r="S6235" i="1"/>
  <c r="R6251" i="1"/>
  <c r="S6251" i="1"/>
  <c r="R6267" i="1"/>
  <c r="S6267" i="1"/>
  <c r="R6283" i="1"/>
  <c r="S6283" i="1"/>
  <c r="R6299" i="1"/>
  <c r="S6299" i="1"/>
  <c r="R6315" i="1"/>
  <c r="S6315" i="1"/>
  <c r="R6331" i="1"/>
  <c r="S6331" i="1"/>
  <c r="R6347" i="1"/>
  <c r="S6347" i="1"/>
  <c r="R6363" i="1"/>
  <c r="S6363" i="1"/>
  <c r="R6379" i="1"/>
  <c r="S6379" i="1"/>
  <c r="R6395" i="1"/>
  <c r="S6395" i="1"/>
  <c r="R6411" i="1"/>
  <c r="S6411" i="1"/>
  <c r="R6427" i="1"/>
  <c r="S6427" i="1"/>
  <c r="R6443" i="1"/>
  <c r="S6443" i="1"/>
  <c r="R6459" i="1"/>
  <c r="S6459" i="1"/>
  <c r="R6475" i="1"/>
  <c r="S6475" i="1"/>
  <c r="R6491" i="1"/>
  <c r="S6491" i="1"/>
  <c r="R6507" i="1"/>
  <c r="S6507" i="1"/>
  <c r="R6523" i="1"/>
  <c r="S6523" i="1"/>
  <c r="R6539" i="1"/>
  <c r="S6539" i="1"/>
  <c r="R6555" i="1"/>
  <c r="S6555" i="1"/>
  <c r="R6571" i="1"/>
  <c r="S6571" i="1"/>
  <c r="R6587" i="1"/>
  <c r="S6587" i="1"/>
  <c r="R6603" i="1"/>
  <c r="S6603" i="1"/>
  <c r="R6619" i="1"/>
  <c r="S6619" i="1"/>
  <c r="R6635" i="1"/>
  <c r="S6635" i="1"/>
  <c r="R6651" i="1"/>
  <c r="S6651" i="1"/>
  <c r="R6667" i="1"/>
  <c r="S6667" i="1"/>
  <c r="R6683" i="1"/>
  <c r="S6683" i="1"/>
  <c r="R6699" i="1"/>
  <c r="S6699" i="1"/>
  <c r="R6715" i="1"/>
  <c r="S6715" i="1"/>
  <c r="R6731" i="1"/>
  <c r="S6731" i="1"/>
  <c r="R6747" i="1"/>
  <c r="S6747" i="1"/>
  <c r="R6763" i="1"/>
  <c r="S6763" i="1"/>
  <c r="R6779" i="1"/>
  <c r="S6779" i="1"/>
  <c r="R6795" i="1"/>
  <c r="S6795" i="1"/>
  <c r="R6811" i="1"/>
  <c r="S6811" i="1"/>
  <c r="R6827" i="1"/>
  <c r="S6827" i="1"/>
  <c r="R6843" i="1"/>
  <c r="S6843" i="1"/>
  <c r="R6859" i="1"/>
  <c r="S6859" i="1"/>
  <c r="R6875" i="1"/>
  <c r="S6875" i="1"/>
  <c r="R6891" i="1"/>
  <c r="S6891" i="1"/>
  <c r="R6907" i="1"/>
  <c r="S6907" i="1"/>
  <c r="R6923" i="1"/>
  <c r="S6923" i="1"/>
  <c r="R6939" i="1"/>
  <c r="S6939" i="1"/>
  <c r="R6955" i="1"/>
  <c r="S6955" i="1"/>
  <c r="R6971" i="1"/>
  <c r="S6971" i="1"/>
  <c r="R6987" i="1"/>
  <c r="S6987" i="1"/>
  <c r="R7003" i="1"/>
  <c r="S7003" i="1"/>
  <c r="R7019" i="1"/>
  <c r="S7019" i="1"/>
  <c r="R7035" i="1"/>
  <c r="S7035" i="1"/>
  <c r="R7051" i="1"/>
  <c r="S7051" i="1"/>
  <c r="R7067" i="1"/>
  <c r="S7067" i="1"/>
  <c r="R7083" i="1"/>
  <c r="S7083" i="1"/>
  <c r="R7099" i="1"/>
  <c r="S7099" i="1"/>
  <c r="R7115" i="1"/>
  <c r="S7115" i="1"/>
  <c r="R7131" i="1"/>
  <c r="S7131" i="1"/>
  <c r="R7147" i="1"/>
  <c r="S7147" i="1"/>
  <c r="R7163" i="1"/>
  <c r="S7163" i="1"/>
  <c r="R7130" i="1"/>
  <c r="S7130" i="1"/>
  <c r="R7146" i="1"/>
  <c r="S7146" i="1"/>
  <c r="R7162" i="1"/>
  <c r="S7162" i="1"/>
  <c r="S13" i="1"/>
  <c r="H13" i="1" s="1"/>
  <c r="I13" i="1" s="1"/>
  <c r="S29" i="1"/>
  <c r="S45" i="1"/>
  <c r="H45" i="1" s="1"/>
  <c r="I45" i="1" s="1"/>
  <c r="S61" i="1"/>
  <c r="H61" i="1" s="1"/>
  <c r="I61" i="1" s="1"/>
  <c r="S77" i="1"/>
  <c r="H77" i="1" s="1"/>
  <c r="I77" i="1" s="1"/>
  <c r="S14" i="1"/>
  <c r="H14" i="1" s="1"/>
  <c r="I14" i="1" s="1"/>
  <c r="S38" i="1"/>
  <c r="H38" i="1" s="1"/>
  <c r="I38" i="1" s="1"/>
  <c r="S58" i="1"/>
  <c r="H58" i="1" s="1"/>
  <c r="I58" i="1" s="1"/>
  <c r="S78" i="1"/>
  <c r="H78" i="1" s="1"/>
  <c r="I78" i="1" s="1"/>
  <c r="S15" i="1"/>
  <c r="H15" i="1" s="1"/>
  <c r="I15" i="1" s="1"/>
  <c r="S31" i="1"/>
  <c r="H31" i="1" s="1"/>
  <c r="I31" i="1" s="1"/>
  <c r="S47" i="1"/>
  <c r="H47" i="1" s="1"/>
  <c r="I47" i="1" s="1"/>
  <c r="S63" i="1"/>
  <c r="H63" i="1" s="1"/>
  <c r="I63" i="1" s="1"/>
  <c r="S79" i="1"/>
  <c r="H79" i="1" s="1"/>
  <c r="I79" i="1" s="1"/>
  <c r="S95" i="1"/>
  <c r="H95" i="1" s="1"/>
  <c r="I95" i="1" s="1"/>
  <c r="S111" i="1"/>
  <c r="H111" i="1" s="1"/>
  <c r="I111" i="1" s="1"/>
  <c r="S127" i="1"/>
  <c r="H127" i="1" s="1"/>
  <c r="I127" i="1" s="1"/>
  <c r="S143" i="1"/>
  <c r="H143" i="1" s="1"/>
  <c r="I143" i="1" s="1"/>
  <c r="S159" i="1"/>
  <c r="H159" i="1" s="1"/>
  <c r="I159" i="1" s="1"/>
  <c r="S175" i="1"/>
  <c r="H175" i="1" s="1"/>
  <c r="I175" i="1" s="1"/>
  <c r="S4" i="1"/>
  <c r="H4" i="1" s="1"/>
  <c r="I4" i="1" s="1"/>
  <c r="S20" i="1"/>
  <c r="H20" i="1" s="1"/>
  <c r="I20" i="1" s="1"/>
  <c r="S36" i="1"/>
  <c r="H36" i="1" s="1"/>
  <c r="I36" i="1" s="1"/>
  <c r="S52" i="1"/>
  <c r="H52" i="1" s="1"/>
  <c r="I52" i="1" s="1"/>
  <c r="S68" i="1"/>
  <c r="H68" i="1" s="1"/>
  <c r="I68" i="1" s="1"/>
  <c r="S84" i="1"/>
  <c r="S85" i="1"/>
  <c r="H85" i="1" s="1"/>
  <c r="I85" i="1" s="1"/>
  <c r="S101" i="1"/>
  <c r="H101" i="1" s="1"/>
  <c r="I101" i="1" s="1"/>
  <c r="S117" i="1"/>
  <c r="H117" i="1" s="1"/>
  <c r="I117" i="1" s="1"/>
  <c r="S133" i="1"/>
  <c r="H133" i="1" s="1"/>
  <c r="I133" i="1" s="1"/>
  <c r="S149" i="1"/>
  <c r="H149" i="1" s="1"/>
  <c r="I149" i="1" s="1"/>
  <c r="S165" i="1"/>
  <c r="H165" i="1" s="1"/>
  <c r="I165" i="1" s="1"/>
  <c r="S181" i="1"/>
  <c r="H181" i="1" s="1"/>
  <c r="I181" i="1" s="1"/>
  <c r="S197" i="1"/>
  <c r="H197" i="1" s="1"/>
  <c r="I197" i="1" s="1"/>
  <c r="S213" i="1"/>
  <c r="H213" i="1" s="1"/>
  <c r="I213" i="1" s="1"/>
  <c r="S104" i="1"/>
  <c r="H104" i="1" s="1"/>
  <c r="I104" i="1" s="1"/>
  <c r="S120" i="1"/>
  <c r="H120" i="1" s="1"/>
  <c r="I120" i="1" s="1"/>
  <c r="S136" i="1"/>
  <c r="H136" i="1" s="1"/>
  <c r="I136" i="1" s="1"/>
  <c r="S152" i="1"/>
  <c r="H152" i="1" s="1"/>
  <c r="I152" i="1" s="1"/>
  <c r="S168" i="1"/>
  <c r="H168" i="1" s="1"/>
  <c r="I168" i="1" s="1"/>
  <c r="S184" i="1"/>
  <c r="H184" i="1" s="1"/>
  <c r="I184" i="1" s="1"/>
  <c r="S200" i="1"/>
  <c r="H200" i="1" s="1"/>
  <c r="I200" i="1" s="1"/>
  <c r="S216" i="1"/>
  <c r="H216" i="1" s="1"/>
  <c r="I216" i="1" s="1"/>
  <c r="S232" i="1"/>
  <c r="H232" i="1" s="1"/>
  <c r="I232" i="1" s="1"/>
  <c r="S248" i="1"/>
  <c r="H248" i="1" s="1"/>
  <c r="I248" i="1" s="1"/>
  <c r="S264" i="1"/>
  <c r="H264" i="1" s="1"/>
  <c r="I264" i="1" s="1"/>
  <c r="S280" i="1"/>
  <c r="H280" i="1" s="1"/>
  <c r="I280" i="1" s="1"/>
  <c r="S296" i="1"/>
  <c r="H296" i="1" s="1"/>
  <c r="I296" i="1" s="1"/>
  <c r="S312" i="1"/>
  <c r="H312" i="1" s="1"/>
  <c r="I312" i="1" s="1"/>
  <c r="S328" i="1"/>
  <c r="H328" i="1" s="1"/>
  <c r="I328" i="1" s="1"/>
  <c r="S344" i="1"/>
  <c r="H344" i="1" s="1"/>
  <c r="I344" i="1" s="1"/>
  <c r="S360" i="1"/>
  <c r="H360" i="1" s="1"/>
  <c r="I360" i="1" s="1"/>
  <c r="S376" i="1"/>
  <c r="H376" i="1" s="1"/>
  <c r="I376" i="1" s="1"/>
  <c r="S392" i="1"/>
  <c r="H392" i="1" s="1"/>
  <c r="I392" i="1" s="1"/>
  <c r="S408" i="1"/>
  <c r="H408" i="1" s="1"/>
  <c r="I408" i="1" s="1"/>
  <c r="S424" i="1"/>
  <c r="H424" i="1" s="1"/>
  <c r="I424" i="1" s="1"/>
  <c r="S440" i="1"/>
  <c r="H440" i="1" s="1"/>
  <c r="I440" i="1" s="1"/>
  <c r="S456" i="1"/>
  <c r="H456" i="1" s="1"/>
  <c r="I456" i="1" s="1"/>
  <c r="S472" i="1"/>
  <c r="H472" i="1" s="1"/>
  <c r="I472" i="1" s="1"/>
  <c r="S488" i="1"/>
  <c r="H488" i="1" s="1"/>
  <c r="I488" i="1" s="1"/>
  <c r="S504" i="1"/>
  <c r="H504" i="1" s="1"/>
  <c r="I504" i="1" s="1"/>
  <c r="S520" i="1"/>
  <c r="H520" i="1" s="1"/>
  <c r="I520" i="1" s="1"/>
  <c r="S536" i="1"/>
  <c r="H536" i="1" s="1"/>
  <c r="I536" i="1" s="1"/>
  <c r="S237" i="1"/>
  <c r="S253" i="1"/>
  <c r="H253" i="1" s="1"/>
  <c r="I253" i="1" s="1"/>
  <c r="S269" i="1"/>
  <c r="H269" i="1" s="1"/>
  <c r="I269" i="1" s="1"/>
  <c r="S285" i="1"/>
  <c r="H285" i="1" s="1"/>
  <c r="I285" i="1" s="1"/>
  <c r="S301" i="1"/>
  <c r="H301" i="1" s="1"/>
  <c r="I301" i="1" s="1"/>
  <c r="S317" i="1"/>
  <c r="H317" i="1" s="1"/>
  <c r="I317" i="1" s="1"/>
  <c r="S333" i="1"/>
  <c r="H333" i="1" s="1"/>
  <c r="I333" i="1" s="1"/>
  <c r="S349" i="1"/>
  <c r="H349" i="1" s="1"/>
  <c r="I349" i="1" s="1"/>
  <c r="S365" i="1"/>
  <c r="H365" i="1" s="1"/>
  <c r="I365" i="1" s="1"/>
  <c r="S381" i="1"/>
  <c r="H381" i="1" s="1"/>
  <c r="I381" i="1" s="1"/>
  <c r="S397" i="1"/>
  <c r="S413" i="1"/>
  <c r="H413" i="1" s="1"/>
  <c r="I413" i="1" s="1"/>
  <c r="S429" i="1"/>
  <c r="H429" i="1" s="1"/>
  <c r="I429" i="1" s="1"/>
  <c r="S445" i="1"/>
  <c r="H445" i="1" s="1"/>
  <c r="I445" i="1" s="1"/>
  <c r="S461" i="1"/>
  <c r="H461" i="1" s="1"/>
  <c r="I461" i="1" s="1"/>
  <c r="S477" i="1"/>
  <c r="H477" i="1" s="1"/>
  <c r="I477" i="1" s="1"/>
  <c r="S493" i="1"/>
  <c r="H493" i="1" s="1"/>
  <c r="I493" i="1" s="1"/>
  <c r="S509" i="1"/>
  <c r="H509" i="1" s="1"/>
  <c r="I509" i="1" s="1"/>
  <c r="S525" i="1"/>
  <c r="S541" i="1"/>
  <c r="H541" i="1" s="1"/>
  <c r="I541" i="1" s="1"/>
  <c r="S557" i="1"/>
  <c r="H557" i="1" s="1"/>
  <c r="I557" i="1" s="1"/>
  <c r="S573" i="1"/>
  <c r="H573" i="1" s="1"/>
  <c r="I573" i="1" s="1"/>
  <c r="S589" i="1"/>
  <c r="H589" i="1" s="1"/>
  <c r="I589" i="1" s="1"/>
  <c r="S605" i="1"/>
  <c r="H605" i="1" s="1"/>
  <c r="I605" i="1" s="1"/>
  <c r="S621" i="1"/>
  <c r="H621" i="1" s="1"/>
  <c r="I621" i="1" s="1"/>
  <c r="S637" i="1"/>
  <c r="H637" i="1" s="1"/>
  <c r="I637" i="1" s="1"/>
  <c r="S653" i="1"/>
  <c r="H653" i="1" s="1"/>
  <c r="I653" i="1" s="1"/>
  <c r="S669" i="1"/>
  <c r="H669" i="1" s="1"/>
  <c r="I669" i="1" s="1"/>
  <c r="S685" i="1"/>
  <c r="H685" i="1" s="1"/>
  <c r="I685" i="1" s="1"/>
  <c r="S701" i="1"/>
  <c r="H701" i="1" s="1"/>
  <c r="I701" i="1" s="1"/>
  <c r="S717" i="1"/>
  <c r="H717" i="1" s="1"/>
  <c r="I717" i="1" s="1"/>
  <c r="S733" i="1"/>
  <c r="H733" i="1" s="1"/>
  <c r="I733" i="1" s="1"/>
  <c r="S749" i="1"/>
  <c r="H749" i="1" s="1"/>
  <c r="I749" i="1" s="1"/>
  <c r="S765" i="1"/>
  <c r="H765" i="1" s="1"/>
  <c r="I765" i="1" s="1"/>
  <c r="S781" i="1"/>
  <c r="H781" i="1" s="1"/>
  <c r="I781" i="1" s="1"/>
  <c r="S86" i="1"/>
  <c r="H86" i="1" s="1"/>
  <c r="I86" i="1" s="1"/>
  <c r="S102" i="1"/>
  <c r="H102" i="1" s="1"/>
  <c r="I102" i="1" s="1"/>
  <c r="S118" i="1"/>
  <c r="H118" i="1" s="1"/>
  <c r="I118" i="1" s="1"/>
  <c r="S134" i="1"/>
  <c r="H134" i="1" s="1"/>
  <c r="I134" i="1" s="1"/>
  <c r="S150" i="1"/>
  <c r="H150" i="1" s="1"/>
  <c r="I150" i="1" s="1"/>
  <c r="S166" i="1"/>
  <c r="H166" i="1" s="1"/>
  <c r="I166" i="1" s="1"/>
  <c r="S182" i="1"/>
  <c r="H182" i="1" s="1"/>
  <c r="I182" i="1" s="1"/>
  <c r="S198" i="1"/>
  <c r="S214" i="1"/>
  <c r="H214" i="1" s="1"/>
  <c r="I214" i="1" s="1"/>
  <c r="S230" i="1"/>
  <c r="H230" i="1" s="1"/>
  <c r="I230" i="1" s="1"/>
  <c r="S246" i="1"/>
  <c r="H246" i="1" s="1"/>
  <c r="I246" i="1" s="1"/>
  <c r="S262" i="1"/>
  <c r="H262" i="1" s="1"/>
  <c r="I262" i="1" s="1"/>
  <c r="S278" i="1"/>
  <c r="H278" i="1" s="1"/>
  <c r="I278" i="1" s="1"/>
  <c r="S294" i="1"/>
  <c r="H294" i="1" s="1"/>
  <c r="I294" i="1" s="1"/>
  <c r="S310" i="1"/>
  <c r="H310" i="1" s="1"/>
  <c r="I310" i="1" s="1"/>
  <c r="S326" i="1"/>
  <c r="H326" i="1" s="1"/>
  <c r="I326" i="1" s="1"/>
  <c r="S342" i="1"/>
  <c r="H342" i="1" s="1"/>
  <c r="I342" i="1" s="1"/>
  <c r="S358" i="1"/>
  <c r="H358" i="1" s="1"/>
  <c r="I358" i="1" s="1"/>
  <c r="S374" i="1"/>
  <c r="H374" i="1" s="1"/>
  <c r="I374" i="1" s="1"/>
  <c r="S390" i="1"/>
  <c r="H390" i="1" s="1"/>
  <c r="I390" i="1" s="1"/>
  <c r="S406" i="1"/>
  <c r="H406" i="1" s="1"/>
  <c r="I406" i="1" s="1"/>
  <c r="S422" i="1"/>
  <c r="H422" i="1" s="1"/>
  <c r="I422" i="1" s="1"/>
  <c r="S438" i="1"/>
  <c r="H438" i="1" s="1"/>
  <c r="I438" i="1" s="1"/>
  <c r="S454" i="1"/>
  <c r="H454" i="1" s="1"/>
  <c r="I454" i="1" s="1"/>
  <c r="S470" i="1"/>
  <c r="H470" i="1" s="1"/>
  <c r="I470" i="1" s="1"/>
  <c r="S486" i="1"/>
  <c r="H486" i="1" s="1"/>
  <c r="I486" i="1" s="1"/>
  <c r="S502" i="1"/>
  <c r="H502" i="1" s="1"/>
  <c r="I502" i="1" s="1"/>
  <c r="S518" i="1"/>
  <c r="H518" i="1" s="1"/>
  <c r="I518" i="1" s="1"/>
  <c r="S534" i="1"/>
  <c r="H534" i="1" s="1"/>
  <c r="I534" i="1" s="1"/>
  <c r="S550" i="1"/>
  <c r="H550" i="1" s="1"/>
  <c r="I550" i="1" s="1"/>
  <c r="S566" i="1"/>
  <c r="H566" i="1" s="1"/>
  <c r="I566" i="1" s="1"/>
  <c r="S582" i="1"/>
  <c r="H582" i="1" s="1"/>
  <c r="I582" i="1" s="1"/>
  <c r="S598" i="1"/>
  <c r="H598" i="1" s="1"/>
  <c r="I598" i="1" s="1"/>
  <c r="S614" i="1"/>
  <c r="H614" i="1" s="1"/>
  <c r="I614" i="1" s="1"/>
  <c r="S630" i="1"/>
  <c r="H630" i="1" s="1"/>
  <c r="I630" i="1" s="1"/>
  <c r="S199" i="1"/>
  <c r="H199" i="1" s="1"/>
  <c r="I199" i="1" s="1"/>
  <c r="S215" i="1"/>
  <c r="H215" i="1" s="1"/>
  <c r="I215" i="1" s="1"/>
  <c r="S231" i="1"/>
  <c r="H231" i="1" s="1"/>
  <c r="I231" i="1" s="1"/>
  <c r="S247" i="1"/>
  <c r="H247" i="1" s="1"/>
  <c r="I247" i="1" s="1"/>
  <c r="S263" i="1"/>
  <c r="H263" i="1" s="1"/>
  <c r="I263" i="1" s="1"/>
  <c r="S279" i="1"/>
  <c r="H279" i="1" s="1"/>
  <c r="I279" i="1" s="1"/>
  <c r="S295" i="1"/>
  <c r="H295" i="1" s="1"/>
  <c r="I295" i="1" s="1"/>
  <c r="S311" i="1"/>
  <c r="H311" i="1" s="1"/>
  <c r="I311" i="1" s="1"/>
  <c r="S327" i="1"/>
  <c r="H327" i="1" s="1"/>
  <c r="I327" i="1" s="1"/>
  <c r="S343" i="1"/>
  <c r="H343" i="1" s="1"/>
  <c r="I343" i="1" s="1"/>
  <c r="S359" i="1"/>
  <c r="S375" i="1"/>
  <c r="H375" i="1" s="1"/>
  <c r="I375" i="1" s="1"/>
  <c r="S391" i="1"/>
  <c r="H391" i="1" s="1"/>
  <c r="I391" i="1" s="1"/>
  <c r="S407" i="1"/>
  <c r="H407" i="1" s="1"/>
  <c r="I407" i="1" s="1"/>
  <c r="S423" i="1"/>
  <c r="H423" i="1" s="1"/>
  <c r="I423" i="1" s="1"/>
  <c r="S439" i="1"/>
  <c r="H439" i="1" s="1"/>
  <c r="I439" i="1" s="1"/>
  <c r="S455" i="1"/>
  <c r="H455" i="1" s="1"/>
  <c r="I455" i="1" s="1"/>
  <c r="S471" i="1"/>
  <c r="H471" i="1" s="1"/>
  <c r="I471" i="1" s="1"/>
  <c r="S487" i="1"/>
  <c r="H487" i="1" s="1"/>
  <c r="I487" i="1" s="1"/>
  <c r="S503" i="1"/>
  <c r="H503" i="1" s="1"/>
  <c r="I503" i="1" s="1"/>
  <c r="S519" i="1"/>
  <c r="S535" i="1"/>
  <c r="H535" i="1" s="1"/>
  <c r="I535" i="1" s="1"/>
  <c r="S551" i="1"/>
  <c r="H551" i="1" s="1"/>
  <c r="I551" i="1" s="1"/>
  <c r="S567" i="1"/>
  <c r="H567" i="1" s="1"/>
  <c r="I567" i="1" s="1"/>
  <c r="S583" i="1"/>
  <c r="H583" i="1" s="1"/>
  <c r="I583" i="1" s="1"/>
  <c r="S599" i="1"/>
  <c r="H599" i="1" s="1"/>
  <c r="I599" i="1" s="1"/>
  <c r="S615" i="1"/>
  <c r="H615" i="1" s="1"/>
  <c r="I615" i="1" s="1"/>
  <c r="S631" i="1"/>
  <c r="H631" i="1" s="1"/>
  <c r="I631" i="1" s="1"/>
  <c r="S647" i="1"/>
  <c r="S663" i="1"/>
  <c r="H663" i="1" s="1"/>
  <c r="I663" i="1" s="1"/>
  <c r="S679" i="1"/>
  <c r="H679" i="1" s="1"/>
  <c r="I679" i="1" s="1"/>
  <c r="S695" i="1"/>
  <c r="H695" i="1" s="1"/>
  <c r="I695" i="1" s="1"/>
  <c r="S711" i="1"/>
  <c r="H711" i="1" s="1"/>
  <c r="I711" i="1" s="1"/>
  <c r="S727" i="1"/>
  <c r="H727" i="1" s="1"/>
  <c r="I727" i="1" s="1"/>
  <c r="S743" i="1"/>
  <c r="H743" i="1" s="1"/>
  <c r="I743" i="1" s="1"/>
  <c r="S759" i="1"/>
  <c r="H759" i="1" s="1"/>
  <c r="I759" i="1" s="1"/>
  <c r="S775" i="1"/>
  <c r="H775" i="1" s="1"/>
  <c r="I775" i="1" s="1"/>
  <c r="S791" i="1"/>
  <c r="H791" i="1" s="1"/>
  <c r="I791" i="1" s="1"/>
  <c r="S807" i="1"/>
  <c r="H807" i="1" s="1"/>
  <c r="I807" i="1" s="1"/>
  <c r="S823" i="1"/>
  <c r="H823" i="1" s="1"/>
  <c r="I823" i="1" s="1"/>
  <c r="S839" i="1"/>
  <c r="S855" i="1"/>
  <c r="H855" i="1" s="1"/>
  <c r="I855" i="1" s="1"/>
  <c r="S871" i="1"/>
  <c r="H871" i="1" s="1"/>
  <c r="I871" i="1" s="1"/>
  <c r="S887" i="1"/>
  <c r="H887" i="1" s="1"/>
  <c r="I887" i="1" s="1"/>
  <c r="S903" i="1"/>
  <c r="S919" i="1"/>
  <c r="H919" i="1" s="1"/>
  <c r="I919" i="1" s="1"/>
  <c r="S935" i="1"/>
  <c r="S951" i="1"/>
  <c r="H951" i="1" s="1"/>
  <c r="I951" i="1" s="1"/>
  <c r="S967" i="1"/>
  <c r="H967" i="1" s="1"/>
  <c r="I967" i="1" s="1"/>
  <c r="S983" i="1"/>
  <c r="H983" i="1" s="1"/>
  <c r="I983" i="1" s="1"/>
  <c r="S999" i="1"/>
  <c r="H999" i="1" s="1"/>
  <c r="I999" i="1" s="1"/>
  <c r="S1015" i="1"/>
  <c r="H1015" i="1" s="1"/>
  <c r="I1015" i="1" s="1"/>
  <c r="S1031" i="1"/>
  <c r="H1031" i="1" s="1"/>
  <c r="I1031" i="1" s="1"/>
  <c r="S1047" i="1"/>
  <c r="H1047" i="1" s="1"/>
  <c r="I1047" i="1" s="1"/>
  <c r="S1063" i="1"/>
  <c r="H1063" i="1" s="1"/>
  <c r="I1063" i="1" s="1"/>
  <c r="S1079" i="1"/>
  <c r="H1079" i="1" s="1"/>
  <c r="I1079" i="1" s="1"/>
  <c r="S1095" i="1"/>
  <c r="H1095" i="1" s="1"/>
  <c r="I1095" i="1" s="1"/>
  <c r="S1111" i="1"/>
  <c r="H1111" i="1" s="1"/>
  <c r="I1111" i="1" s="1"/>
  <c r="S1127" i="1"/>
  <c r="H1127" i="1" s="1"/>
  <c r="I1127" i="1" s="1"/>
  <c r="S1143" i="1"/>
  <c r="H1143" i="1" s="1"/>
  <c r="I1143" i="1" s="1"/>
  <c r="S1159" i="1"/>
  <c r="S1175" i="1"/>
  <c r="H1175" i="1" s="1"/>
  <c r="I1175" i="1" s="1"/>
  <c r="S1191" i="1"/>
  <c r="H1191" i="1" s="1"/>
  <c r="I1191" i="1" s="1"/>
  <c r="S1207" i="1"/>
  <c r="H1207" i="1" s="1"/>
  <c r="I1207" i="1" s="1"/>
  <c r="S1223" i="1"/>
  <c r="H1223" i="1" s="1"/>
  <c r="I1223" i="1" s="1"/>
  <c r="S1239" i="1"/>
  <c r="H1239" i="1" s="1"/>
  <c r="I1239" i="1" s="1"/>
  <c r="S1255" i="1"/>
  <c r="H1255" i="1" s="1"/>
  <c r="I1255" i="1" s="1"/>
  <c r="S1271" i="1"/>
  <c r="H1271" i="1" s="1"/>
  <c r="I1271" i="1" s="1"/>
  <c r="S1287" i="1"/>
  <c r="H1287" i="1" s="1"/>
  <c r="I1287" i="1" s="1"/>
  <c r="S1303" i="1"/>
  <c r="H1303" i="1" s="1"/>
  <c r="I1303" i="1" s="1"/>
  <c r="S1319" i="1"/>
  <c r="H1319" i="1" s="1"/>
  <c r="I1319" i="1" s="1"/>
  <c r="S1335" i="1"/>
  <c r="H1335" i="1" s="1"/>
  <c r="I1335" i="1" s="1"/>
  <c r="S1351" i="1"/>
  <c r="H1351" i="1" s="1"/>
  <c r="I1351" i="1" s="1"/>
  <c r="S1367" i="1"/>
  <c r="H1367" i="1" s="1"/>
  <c r="I1367" i="1" s="1"/>
  <c r="S1383" i="1"/>
  <c r="H1383" i="1" s="1"/>
  <c r="I1383" i="1" s="1"/>
  <c r="S1399" i="1"/>
  <c r="H1399" i="1" s="1"/>
  <c r="I1399" i="1" s="1"/>
  <c r="S1415" i="1"/>
  <c r="S1431" i="1"/>
  <c r="H1431" i="1" s="1"/>
  <c r="I1431" i="1" s="1"/>
  <c r="S1447" i="1"/>
  <c r="S1463" i="1"/>
  <c r="H1463" i="1" s="1"/>
  <c r="I1463" i="1" s="1"/>
  <c r="S1479" i="1"/>
  <c r="H1479" i="1" s="1"/>
  <c r="I1479" i="1" s="1"/>
  <c r="S1495" i="1"/>
  <c r="H1495" i="1" s="1"/>
  <c r="I1495" i="1" s="1"/>
  <c r="S1511" i="1"/>
  <c r="H1511" i="1" s="1"/>
  <c r="I1511" i="1" s="1"/>
  <c r="S1527" i="1"/>
  <c r="H1527" i="1" s="1"/>
  <c r="I1527" i="1" s="1"/>
  <c r="S1543" i="1"/>
  <c r="H1543" i="1" s="1"/>
  <c r="I1543" i="1" s="1"/>
  <c r="S1559" i="1"/>
  <c r="H1559" i="1" s="1"/>
  <c r="I1559" i="1" s="1"/>
  <c r="S1575" i="1"/>
  <c r="H1575" i="1" s="1"/>
  <c r="I1575" i="1" s="1"/>
  <c r="S1591" i="1"/>
  <c r="H1591" i="1" s="1"/>
  <c r="I1591" i="1" s="1"/>
  <c r="S1607" i="1"/>
  <c r="H1607" i="1" s="1"/>
  <c r="I1607" i="1" s="1"/>
  <c r="S1623" i="1"/>
  <c r="H1623" i="1" s="1"/>
  <c r="I1623" i="1" s="1"/>
  <c r="S552" i="1"/>
  <c r="H552" i="1" s="1"/>
  <c r="I552" i="1" s="1"/>
  <c r="S568" i="1"/>
  <c r="H568" i="1" s="1"/>
  <c r="I568" i="1" s="1"/>
  <c r="S584" i="1"/>
  <c r="H584" i="1" s="1"/>
  <c r="I584" i="1" s="1"/>
  <c r="S600" i="1"/>
  <c r="H600" i="1" s="1"/>
  <c r="I600" i="1" s="1"/>
  <c r="S616" i="1"/>
  <c r="H616" i="1" s="1"/>
  <c r="I616" i="1" s="1"/>
  <c r="S632" i="1"/>
  <c r="H632" i="1" s="1"/>
  <c r="I632" i="1" s="1"/>
  <c r="S648" i="1"/>
  <c r="H648" i="1" s="1"/>
  <c r="I648" i="1" s="1"/>
  <c r="S664" i="1"/>
  <c r="H664" i="1" s="1"/>
  <c r="I664" i="1" s="1"/>
  <c r="S680" i="1"/>
  <c r="H680" i="1" s="1"/>
  <c r="I680" i="1" s="1"/>
  <c r="S696" i="1"/>
  <c r="H696" i="1" s="1"/>
  <c r="I696" i="1" s="1"/>
  <c r="S712" i="1"/>
  <c r="H712" i="1" s="1"/>
  <c r="I712" i="1" s="1"/>
  <c r="S728" i="1"/>
  <c r="H728" i="1" s="1"/>
  <c r="I728" i="1" s="1"/>
  <c r="S744" i="1"/>
  <c r="H744" i="1" s="1"/>
  <c r="I744" i="1" s="1"/>
  <c r="S760" i="1"/>
  <c r="H760" i="1" s="1"/>
  <c r="I760" i="1" s="1"/>
  <c r="S776" i="1"/>
  <c r="H776" i="1" s="1"/>
  <c r="I776" i="1" s="1"/>
  <c r="S792" i="1"/>
  <c r="H792" i="1" s="1"/>
  <c r="I792" i="1" s="1"/>
  <c r="S808" i="1"/>
  <c r="H808" i="1" s="1"/>
  <c r="I808" i="1" s="1"/>
  <c r="S824" i="1"/>
  <c r="H824" i="1" s="1"/>
  <c r="I824" i="1" s="1"/>
  <c r="S840" i="1"/>
  <c r="H840" i="1" s="1"/>
  <c r="I840" i="1" s="1"/>
  <c r="S856" i="1"/>
  <c r="H856" i="1" s="1"/>
  <c r="I856" i="1" s="1"/>
  <c r="S872" i="1"/>
  <c r="H872" i="1" s="1"/>
  <c r="I872" i="1" s="1"/>
  <c r="S888" i="1"/>
  <c r="H888" i="1" s="1"/>
  <c r="I888" i="1" s="1"/>
  <c r="S904" i="1"/>
  <c r="H904" i="1" s="1"/>
  <c r="I904" i="1" s="1"/>
  <c r="S920" i="1"/>
  <c r="H920" i="1" s="1"/>
  <c r="I920" i="1" s="1"/>
  <c r="S936" i="1"/>
  <c r="H936" i="1" s="1"/>
  <c r="I936" i="1" s="1"/>
  <c r="S952" i="1"/>
  <c r="H952" i="1" s="1"/>
  <c r="I952" i="1" s="1"/>
  <c r="S968" i="1"/>
  <c r="H968" i="1" s="1"/>
  <c r="I968" i="1" s="1"/>
  <c r="S984" i="1"/>
  <c r="H984" i="1" s="1"/>
  <c r="I984" i="1" s="1"/>
  <c r="S1000" i="1"/>
  <c r="H1000" i="1" s="1"/>
  <c r="I1000" i="1" s="1"/>
  <c r="S1016" i="1"/>
  <c r="H1016" i="1" s="1"/>
  <c r="I1016" i="1" s="1"/>
  <c r="S1032" i="1"/>
  <c r="S1048" i="1"/>
  <c r="H1048" i="1" s="1"/>
  <c r="I1048" i="1" s="1"/>
  <c r="S1064" i="1"/>
  <c r="H1064" i="1" s="1"/>
  <c r="I1064" i="1" s="1"/>
  <c r="S1080" i="1"/>
  <c r="H1080" i="1" s="1"/>
  <c r="I1080" i="1" s="1"/>
  <c r="S1096" i="1"/>
  <c r="H1096" i="1" s="1"/>
  <c r="I1096" i="1" s="1"/>
  <c r="S1112" i="1"/>
  <c r="H1112" i="1" s="1"/>
  <c r="I1112" i="1" s="1"/>
  <c r="S1128" i="1"/>
  <c r="H1128" i="1" s="1"/>
  <c r="I1128" i="1" s="1"/>
  <c r="S1144" i="1"/>
  <c r="H1144" i="1" s="1"/>
  <c r="I1144" i="1" s="1"/>
  <c r="S1160" i="1"/>
  <c r="S1176" i="1"/>
  <c r="H1176" i="1" s="1"/>
  <c r="I1176" i="1" s="1"/>
  <c r="S1192" i="1"/>
  <c r="H1192" i="1" s="1"/>
  <c r="I1192" i="1" s="1"/>
  <c r="S1208" i="1"/>
  <c r="H1208" i="1" s="1"/>
  <c r="I1208" i="1" s="1"/>
  <c r="S1224" i="1"/>
  <c r="H1224" i="1" s="1"/>
  <c r="I1224" i="1" s="1"/>
  <c r="S1240" i="1"/>
  <c r="H1240" i="1" s="1"/>
  <c r="I1240" i="1" s="1"/>
  <c r="S1256" i="1"/>
  <c r="H1256" i="1" s="1"/>
  <c r="I1256" i="1" s="1"/>
  <c r="S1272" i="1"/>
  <c r="H1272" i="1" s="1"/>
  <c r="I1272" i="1" s="1"/>
  <c r="S1288" i="1"/>
  <c r="H1288" i="1" s="1"/>
  <c r="I1288" i="1" s="1"/>
  <c r="S1304" i="1"/>
  <c r="H1304" i="1" s="1"/>
  <c r="I1304" i="1" s="1"/>
  <c r="S1320" i="1"/>
  <c r="H1320" i="1" s="1"/>
  <c r="I1320" i="1" s="1"/>
  <c r="S1336" i="1"/>
  <c r="H1336" i="1" s="1"/>
  <c r="I1336" i="1" s="1"/>
  <c r="S1352" i="1"/>
  <c r="H1352" i="1" s="1"/>
  <c r="I1352" i="1" s="1"/>
  <c r="S1368" i="1"/>
  <c r="H1368" i="1" s="1"/>
  <c r="I1368" i="1" s="1"/>
  <c r="S1384" i="1"/>
  <c r="H1384" i="1" s="1"/>
  <c r="I1384" i="1" s="1"/>
  <c r="S1400" i="1"/>
  <c r="H1400" i="1" s="1"/>
  <c r="I1400" i="1" s="1"/>
  <c r="S1416" i="1"/>
  <c r="H1416" i="1" s="1"/>
  <c r="I1416" i="1" s="1"/>
  <c r="S1432" i="1"/>
  <c r="H1432" i="1" s="1"/>
  <c r="I1432" i="1" s="1"/>
  <c r="S1448" i="1"/>
  <c r="H1448" i="1" s="1"/>
  <c r="I1448" i="1" s="1"/>
  <c r="S1464" i="1"/>
  <c r="H1464" i="1" s="1"/>
  <c r="I1464" i="1" s="1"/>
  <c r="S1480" i="1"/>
  <c r="H1480" i="1" s="1"/>
  <c r="I1480" i="1" s="1"/>
  <c r="S1496" i="1"/>
  <c r="H1496" i="1" s="1"/>
  <c r="I1496" i="1" s="1"/>
  <c r="S1512" i="1"/>
  <c r="H1512" i="1" s="1"/>
  <c r="I1512" i="1" s="1"/>
  <c r="S1528" i="1"/>
  <c r="H1528" i="1" s="1"/>
  <c r="I1528" i="1" s="1"/>
  <c r="S1544" i="1"/>
  <c r="S1560" i="1"/>
  <c r="H1560" i="1" s="1"/>
  <c r="I1560" i="1" s="1"/>
  <c r="S1576" i="1"/>
  <c r="H1576" i="1" s="1"/>
  <c r="I1576" i="1" s="1"/>
  <c r="S1592" i="1"/>
  <c r="H1592" i="1" s="1"/>
  <c r="I1592" i="1" s="1"/>
  <c r="S1608" i="1"/>
  <c r="H1608" i="1" s="1"/>
  <c r="I1608" i="1" s="1"/>
  <c r="S1624" i="1"/>
  <c r="H1624" i="1" s="1"/>
  <c r="I1624" i="1" s="1"/>
  <c r="S1640" i="1"/>
  <c r="H1640" i="1" s="1"/>
  <c r="I1640" i="1" s="1"/>
  <c r="S1656" i="1"/>
  <c r="H1656" i="1" s="1"/>
  <c r="I1656" i="1" s="1"/>
  <c r="S1672" i="1"/>
  <c r="H1672" i="1" s="1"/>
  <c r="I1672" i="1" s="1"/>
  <c r="S1688" i="1"/>
  <c r="H1688" i="1" s="1"/>
  <c r="I1688" i="1" s="1"/>
  <c r="S1704" i="1"/>
  <c r="H1704" i="1" s="1"/>
  <c r="I1704" i="1" s="1"/>
  <c r="S1720" i="1"/>
  <c r="H1720" i="1" s="1"/>
  <c r="I1720" i="1" s="1"/>
  <c r="S1736" i="1"/>
  <c r="H1736" i="1" s="1"/>
  <c r="I1736" i="1" s="1"/>
  <c r="S1752" i="1"/>
  <c r="H1752" i="1" s="1"/>
  <c r="I1752" i="1" s="1"/>
  <c r="S1768" i="1"/>
  <c r="S1784" i="1"/>
  <c r="H1784" i="1" s="1"/>
  <c r="I1784" i="1" s="1"/>
  <c r="S1800" i="1"/>
  <c r="H1800" i="1" s="1"/>
  <c r="I1800" i="1" s="1"/>
  <c r="S1816" i="1"/>
  <c r="H1816" i="1" s="1"/>
  <c r="I1816" i="1" s="1"/>
  <c r="S1832" i="1"/>
  <c r="H1832" i="1" s="1"/>
  <c r="I1832" i="1" s="1"/>
  <c r="S1848" i="1"/>
  <c r="H1848" i="1" s="1"/>
  <c r="I1848" i="1" s="1"/>
  <c r="S1864" i="1"/>
  <c r="H1864" i="1" s="1"/>
  <c r="I1864" i="1" s="1"/>
  <c r="S1880" i="1"/>
  <c r="H1880" i="1" s="1"/>
  <c r="I1880" i="1" s="1"/>
  <c r="S1896" i="1"/>
  <c r="H1896" i="1" s="1"/>
  <c r="I1896" i="1" s="1"/>
  <c r="S797" i="1"/>
  <c r="H797" i="1" s="1"/>
  <c r="I797" i="1" s="1"/>
  <c r="S813" i="1"/>
  <c r="H813" i="1" s="1"/>
  <c r="I813" i="1" s="1"/>
  <c r="S829" i="1"/>
  <c r="H829" i="1" s="1"/>
  <c r="I829" i="1" s="1"/>
  <c r="S845" i="1"/>
  <c r="H845" i="1" s="1"/>
  <c r="I845" i="1" s="1"/>
  <c r="S861" i="1"/>
  <c r="H861" i="1" s="1"/>
  <c r="I861" i="1" s="1"/>
  <c r="S877" i="1"/>
  <c r="H877" i="1" s="1"/>
  <c r="I877" i="1" s="1"/>
  <c r="S893" i="1"/>
  <c r="H893" i="1" s="1"/>
  <c r="I893" i="1" s="1"/>
  <c r="S909" i="1"/>
  <c r="H909" i="1" s="1"/>
  <c r="I909" i="1" s="1"/>
  <c r="S925" i="1"/>
  <c r="H925" i="1" s="1"/>
  <c r="I925" i="1" s="1"/>
  <c r="S941" i="1"/>
  <c r="H941" i="1" s="1"/>
  <c r="I941" i="1" s="1"/>
  <c r="S957" i="1"/>
  <c r="H957" i="1" s="1"/>
  <c r="I957" i="1" s="1"/>
  <c r="S973" i="1"/>
  <c r="H973" i="1" s="1"/>
  <c r="I973" i="1" s="1"/>
  <c r="S989" i="1"/>
  <c r="H989" i="1" s="1"/>
  <c r="I989" i="1" s="1"/>
  <c r="S1005" i="1"/>
  <c r="H1005" i="1" s="1"/>
  <c r="I1005" i="1" s="1"/>
  <c r="S1021" i="1"/>
  <c r="H1021" i="1" s="1"/>
  <c r="I1021" i="1" s="1"/>
  <c r="S1037" i="1"/>
  <c r="H1037" i="1" s="1"/>
  <c r="I1037" i="1" s="1"/>
  <c r="S1053" i="1"/>
  <c r="H1053" i="1" s="1"/>
  <c r="I1053" i="1" s="1"/>
  <c r="S1069" i="1"/>
  <c r="H1069" i="1" s="1"/>
  <c r="I1069" i="1" s="1"/>
  <c r="S1085" i="1"/>
  <c r="H1085" i="1" s="1"/>
  <c r="I1085" i="1" s="1"/>
  <c r="S1101" i="1"/>
  <c r="H1101" i="1" s="1"/>
  <c r="I1101" i="1" s="1"/>
  <c r="S1117" i="1"/>
  <c r="H1117" i="1" s="1"/>
  <c r="I1117" i="1" s="1"/>
  <c r="S1133" i="1"/>
  <c r="H1133" i="1" s="1"/>
  <c r="I1133" i="1" s="1"/>
  <c r="S1149" i="1"/>
  <c r="H1149" i="1" s="1"/>
  <c r="I1149" i="1" s="1"/>
  <c r="S1165" i="1"/>
  <c r="H1165" i="1" s="1"/>
  <c r="I1165" i="1" s="1"/>
  <c r="S1181" i="1"/>
  <c r="H1181" i="1" s="1"/>
  <c r="I1181" i="1" s="1"/>
  <c r="S1197" i="1"/>
  <c r="H1197" i="1" s="1"/>
  <c r="I1197" i="1" s="1"/>
  <c r="S1213" i="1"/>
  <c r="H1213" i="1" s="1"/>
  <c r="I1213" i="1" s="1"/>
  <c r="S1229" i="1"/>
  <c r="H1229" i="1" s="1"/>
  <c r="I1229" i="1" s="1"/>
  <c r="S1245" i="1"/>
  <c r="H1245" i="1" s="1"/>
  <c r="I1245" i="1" s="1"/>
  <c r="S1261" i="1"/>
  <c r="H1261" i="1" s="1"/>
  <c r="I1261" i="1" s="1"/>
  <c r="S1277" i="1"/>
  <c r="H1277" i="1" s="1"/>
  <c r="I1277" i="1" s="1"/>
  <c r="S1293" i="1"/>
  <c r="H1293" i="1" s="1"/>
  <c r="I1293" i="1" s="1"/>
  <c r="S1309" i="1"/>
  <c r="H1309" i="1" s="1"/>
  <c r="I1309" i="1" s="1"/>
  <c r="S1325" i="1"/>
  <c r="H1325" i="1" s="1"/>
  <c r="I1325" i="1" s="1"/>
  <c r="S1341" i="1"/>
  <c r="H1341" i="1" s="1"/>
  <c r="I1341" i="1" s="1"/>
  <c r="S1357" i="1"/>
  <c r="H1357" i="1" s="1"/>
  <c r="I1357" i="1" s="1"/>
  <c r="S1373" i="1"/>
  <c r="H1373" i="1" s="1"/>
  <c r="I1373" i="1" s="1"/>
  <c r="S1389" i="1"/>
  <c r="H1389" i="1" s="1"/>
  <c r="I1389" i="1" s="1"/>
  <c r="S1405" i="1"/>
  <c r="H1405" i="1" s="1"/>
  <c r="I1405" i="1" s="1"/>
  <c r="S1421" i="1"/>
  <c r="H1421" i="1" s="1"/>
  <c r="I1421" i="1" s="1"/>
  <c r="S1437" i="1"/>
  <c r="H1437" i="1" s="1"/>
  <c r="I1437" i="1" s="1"/>
  <c r="S1453" i="1"/>
  <c r="H1453" i="1" s="1"/>
  <c r="I1453" i="1" s="1"/>
  <c r="S1469" i="1"/>
  <c r="H1469" i="1" s="1"/>
  <c r="I1469" i="1" s="1"/>
  <c r="S1485" i="1"/>
  <c r="H1485" i="1" s="1"/>
  <c r="I1485" i="1" s="1"/>
  <c r="S1501" i="1"/>
  <c r="H1501" i="1" s="1"/>
  <c r="I1501" i="1" s="1"/>
  <c r="S1517" i="1"/>
  <c r="H1517" i="1" s="1"/>
  <c r="I1517" i="1" s="1"/>
  <c r="S1533" i="1"/>
  <c r="H1533" i="1" s="1"/>
  <c r="I1533" i="1" s="1"/>
  <c r="S1549" i="1"/>
  <c r="H1549" i="1" s="1"/>
  <c r="I1549" i="1" s="1"/>
  <c r="S1565" i="1"/>
  <c r="H1565" i="1" s="1"/>
  <c r="I1565" i="1" s="1"/>
  <c r="S1581" i="1"/>
  <c r="H1581" i="1" s="1"/>
  <c r="I1581" i="1" s="1"/>
  <c r="S1597" i="1"/>
  <c r="H1597" i="1" s="1"/>
  <c r="I1597" i="1" s="1"/>
  <c r="S1613" i="1"/>
  <c r="H1613" i="1" s="1"/>
  <c r="I1613" i="1" s="1"/>
  <c r="S1629" i="1"/>
  <c r="H1629" i="1" s="1"/>
  <c r="I1629" i="1" s="1"/>
  <c r="S1645" i="1"/>
  <c r="H1645" i="1" s="1"/>
  <c r="I1645" i="1" s="1"/>
  <c r="S1661" i="1"/>
  <c r="H1661" i="1" s="1"/>
  <c r="I1661" i="1" s="1"/>
  <c r="S1677" i="1"/>
  <c r="H1677" i="1" s="1"/>
  <c r="I1677" i="1" s="1"/>
  <c r="S1693" i="1"/>
  <c r="H1693" i="1" s="1"/>
  <c r="I1693" i="1" s="1"/>
  <c r="S1709" i="1"/>
  <c r="H1709" i="1" s="1"/>
  <c r="I1709" i="1" s="1"/>
  <c r="S1725" i="1"/>
  <c r="H1725" i="1" s="1"/>
  <c r="I1725" i="1" s="1"/>
  <c r="S1741" i="1"/>
  <c r="H1741" i="1" s="1"/>
  <c r="I1741" i="1" s="1"/>
  <c r="S1757" i="1"/>
  <c r="H1757" i="1" s="1"/>
  <c r="I1757" i="1" s="1"/>
  <c r="S1773" i="1"/>
  <c r="H1773" i="1" s="1"/>
  <c r="I1773" i="1" s="1"/>
  <c r="S1789" i="1"/>
  <c r="H1789" i="1" s="1"/>
  <c r="I1789" i="1" s="1"/>
  <c r="S1805" i="1"/>
  <c r="H1805" i="1" s="1"/>
  <c r="I1805" i="1" s="1"/>
  <c r="S638" i="1"/>
  <c r="H638" i="1" s="1"/>
  <c r="I638" i="1" s="1"/>
  <c r="S654" i="1"/>
  <c r="H654" i="1" s="1"/>
  <c r="I654" i="1" s="1"/>
  <c r="S670" i="1"/>
  <c r="H670" i="1" s="1"/>
  <c r="I670" i="1" s="1"/>
  <c r="S686" i="1"/>
  <c r="H686" i="1" s="1"/>
  <c r="I686" i="1" s="1"/>
  <c r="S702" i="1"/>
  <c r="H702" i="1" s="1"/>
  <c r="I702" i="1" s="1"/>
  <c r="S718" i="1"/>
  <c r="H718" i="1" s="1"/>
  <c r="I718" i="1" s="1"/>
  <c r="S734" i="1"/>
  <c r="H734" i="1" s="1"/>
  <c r="I734" i="1" s="1"/>
  <c r="S750" i="1"/>
  <c r="H750" i="1" s="1"/>
  <c r="I750" i="1" s="1"/>
  <c r="S766" i="1"/>
  <c r="H766" i="1" s="1"/>
  <c r="I766" i="1" s="1"/>
  <c r="S782" i="1"/>
  <c r="H782" i="1" s="1"/>
  <c r="I782" i="1" s="1"/>
  <c r="S798" i="1"/>
  <c r="H798" i="1" s="1"/>
  <c r="I798" i="1" s="1"/>
  <c r="S814" i="1"/>
  <c r="H814" i="1" s="1"/>
  <c r="I814" i="1" s="1"/>
  <c r="S830" i="1"/>
  <c r="H830" i="1" s="1"/>
  <c r="I830" i="1" s="1"/>
  <c r="S846" i="1"/>
  <c r="H846" i="1" s="1"/>
  <c r="I846" i="1" s="1"/>
  <c r="S862" i="1"/>
  <c r="H862" i="1" s="1"/>
  <c r="I862" i="1" s="1"/>
  <c r="S878" i="1"/>
  <c r="H878" i="1" s="1"/>
  <c r="I878" i="1" s="1"/>
  <c r="S894" i="1"/>
  <c r="H894" i="1" s="1"/>
  <c r="I894" i="1" s="1"/>
  <c r="S910" i="1"/>
  <c r="H910" i="1" s="1"/>
  <c r="I910" i="1" s="1"/>
  <c r="S926" i="1"/>
  <c r="H926" i="1" s="1"/>
  <c r="I926" i="1" s="1"/>
  <c r="S942" i="1"/>
  <c r="H942" i="1" s="1"/>
  <c r="I942" i="1" s="1"/>
  <c r="S958" i="1"/>
  <c r="H958" i="1" s="1"/>
  <c r="I958" i="1" s="1"/>
  <c r="S974" i="1"/>
  <c r="H974" i="1" s="1"/>
  <c r="I974" i="1" s="1"/>
  <c r="S990" i="1"/>
  <c r="H990" i="1" s="1"/>
  <c r="I990" i="1" s="1"/>
  <c r="S1006" i="1"/>
  <c r="H1006" i="1" s="1"/>
  <c r="I1006" i="1" s="1"/>
  <c r="S1022" i="1"/>
  <c r="H1022" i="1" s="1"/>
  <c r="I1022" i="1" s="1"/>
  <c r="S1038" i="1"/>
  <c r="H1038" i="1" s="1"/>
  <c r="I1038" i="1" s="1"/>
  <c r="S1054" i="1"/>
  <c r="H1054" i="1" s="1"/>
  <c r="I1054" i="1" s="1"/>
  <c r="S1070" i="1"/>
  <c r="H1070" i="1" s="1"/>
  <c r="I1070" i="1" s="1"/>
  <c r="S1086" i="1"/>
  <c r="H1086" i="1" s="1"/>
  <c r="I1086" i="1" s="1"/>
  <c r="S1102" i="1"/>
  <c r="H1102" i="1" s="1"/>
  <c r="I1102" i="1" s="1"/>
  <c r="S1118" i="1"/>
  <c r="H1118" i="1" s="1"/>
  <c r="I1118" i="1" s="1"/>
  <c r="S1134" i="1"/>
  <c r="H1134" i="1" s="1"/>
  <c r="I1134" i="1" s="1"/>
  <c r="S1150" i="1"/>
  <c r="H1150" i="1" s="1"/>
  <c r="I1150" i="1" s="1"/>
  <c r="S1166" i="1"/>
  <c r="H1166" i="1" s="1"/>
  <c r="I1166" i="1" s="1"/>
  <c r="S1182" i="1"/>
  <c r="H1182" i="1" s="1"/>
  <c r="I1182" i="1" s="1"/>
  <c r="S1198" i="1"/>
  <c r="H1198" i="1" s="1"/>
  <c r="I1198" i="1" s="1"/>
  <c r="S1214" i="1"/>
  <c r="H1214" i="1" s="1"/>
  <c r="I1214" i="1" s="1"/>
  <c r="S1230" i="1"/>
  <c r="H1230" i="1" s="1"/>
  <c r="I1230" i="1" s="1"/>
  <c r="S1246" i="1"/>
  <c r="H1246" i="1" s="1"/>
  <c r="I1246" i="1" s="1"/>
  <c r="S1262" i="1"/>
  <c r="H1262" i="1" s="1"/>
  <c r="I1262" i="1" s="1"/>
  <c r="S1278" i="1"/>
  <c r="H1278" i="1" s="1"/>
  <c r="I1278" i="1" s="1"/>
  <c r="S1294" i="1"/>
  <c r="H1294" i="1" s="1"/>
  <c r="I1294" i="1" s="1"/>
  <c r="S1310" i="1"/>
  <c r="H1310" i="1" s="1"/>
  <c r="I1310" i="1" s="1"/>
  <c r="S1326" i="1"/>
  <c r="H1326" i="1" s="1"/>
  <c r="I1326" i="1" s="1"/>
  <c r="S1342" i="1"/>
  <c r="H1342" i="1" s="1"/>
  <c r="I1342" i="1" s="1"/>
  <c r="S1358" i="1"/>
  <c r="H1358" i="1" s="1"/>
  <c r="I1358" i="1" s="1"/>
  <c r="S1374" i="1"/>
  <c r="H1374" i="1" s="1"/>
  <c r="I1374" i="1" s="1"/>
  <c r="S1390" i="1"/>
  <c r="H1390" i="1" s="1"/>
  <c r="I1390" i="1" s="1"/>
  <c r="S1406" i="1"/>
  <c r="H1406" i="1" s="1"/>
  <c r="I1406" i="1" s="1"/>
  <c r="S1422" i="1"/>
  <c r="H1422" i="1" s="1"/>
  <c r="I1422" i="1" s="1"/>
  <c r="S1438" i="1"/>
  <c r="H1438" i="1" s="1"/>
  <c r="I1438" i="1" s="1"/>
  <c r="S1454" i="1"/>
  <c r="H1454" i="1" s="1"/>
  <c r="I1454" i="1" s="1"/>
  <c r="S1470" i="1"/>
  <c r="H1470" i="1" s="1"/>
  <c r="I1470" i="1" s="1"/>
  <c r="S1486" i="1"/>
  <c r="H1486" i="1" s="1"/>
  <c r="I1486" i="1" s="1"/>
  <c r="S1502" i="1"/>
  <c r="H1502" i="1" s="1"/>
  <c r="I1502" i="1" s="1"/>
  <c r="S1522" i="1"/>
  <c r="H1522" i="1" s="1"/>
  <c r="I1522" i="1" s="1"/>
  <c r="S1546" i="1"/>
  <c r="H1546" i="1" s="1"/>
  <c r="I1546" i="1" s="1"/>
  <c r="S1570" i="1"/>
  <c r="H1570" i="1" s="1"/>
  <c r="I1570" i="1" s="1"/>
  <c r="S1602" i="1"/>
  <c r="H1602" i="1" s="1"/>
  <c r="I1602" i="1" s="1"/>
  <c r="S1634" i="1"/>
  <c r="H1634" i="1" s="1"/>
  <c r="I1634" i="1" s="1"/>
  <c r="S1666" i="1"/>
  <c r="H1666" i="1" s="1"/>
  <c r="I1666" i="1" s="1"/>
  <c r="S1698" i="1"/>
  <c r="H1698" i="1" s="1"/>
  <c r="I1698" i="1" s="1"/>
  <c r="S1730" i="1"/>
  <c r="H1730" i="1" s="1"/>
  <c r="I1730" i="1" s="1"/>
  <c r="S1762" i="1"/>
  <c r="H1762" i="1" s="1"/>
  <c r="I1762" i="1" s="1"/>
  <c r="S1794" i="1"/>
  <c r="H1794" i="1" s="1"/>
  <c r="I1794" i="1" s="1"/>
  <c r="S1826" i="1"/>
  <c r="H1826" i="1" s="1"/>
  <c r="I1826" i="1" s="1"/>
  <c r="S1858" i="1"/>
  <c r="H1858" i="1" s="1"/>
  <c r="I1858" i="1" s="1"/>
  <c r="S1890" i="1"/>
  <c r="H1890" i="1" s="1"/>
  <c r="I1890" i="1" s="1"/>
  <c r="S1922" i="1"/>
  <c r="H1922" i="1" s="1"/>
  <c r="I1922" i="1" s="1"/>
  <c r="S1954" i="1"/>
  <c r="H1954" i="1" s="1"/>
  <c r="I1954" i="1" s="1"/>
  <c r="S1986" i="1"/>
  <c r="H1986" i="1" s="1"/>
  <c r="I1986" i="1" s="1"/>
  <c r="S1643" i="1"/>
  <c r="H1643" i="1" s="1"/>
  <c r="I1643" i="1" s="1"/>
  <c r="S1675" i="1"/>
  <c r="H1675" i="1" s="1"/>
  <c r="I1675" i="1" s="1"/>
  <c r="S1707" i="1"/>
  <c r="H1707" i="1" s="1"/>
  <c r="I1707" i="1" s="1"/>
  <c r="S1739" i="1"/>
  <c r="H1739" i="1" s="1"/>
  <c r="I1739" i="1" s="1"/>
  <c r="S1771" i="1"/>
  <c r="H1771" i="1" s="1"/>
  <c r="I1771" i="1" s="1"/>
  <c r="S1803" i="1"/>
  <c r="H1803" i="1" s="1"/>
  <c r="I1803" i="1" s="1"/>
  <c r="S1835" i="1"/>
  <c r="H1835" i="1" s="1"/>
  <c r="I1835" i="1" s="1"/>
  <c r="S1867" i="1"/>
  <c r="H1867" i="1" s="1"/>
  <c r="I1867" i="1" s="1"/>
  <c r="S1899" i="1"/>
  <c r="H1899" i="1" s="1"/>
  <c r="I1899" i="1" s="1"/>
  <c r="S1931" i="1"/>
  <c r="H1931" i="1" s="1"/>
  <c r="I1931" i="1" s="1"/>
  <c r="S1963" i="1"/>
  <c r="H1963" i="1" s="1"/>
  <c r="I1963" i="1" s="1"/>
  <c r="S1995" i="1"/>
  <c r="H1995" i="1" s="1"/>
  <c r="I1995" i="1" s="1"/>
  <c r="S2027" i="1"/>
  <c r="H2027" i="1" s="1"/>
  <c r="I2027" i="1" s="1"/>
  <c r="H259" i="1"/>
  <c r="I259" i="1" s="1"/>
  <c r="H7" i="1"/>
  <c r="I7" i="1" s="1"/>
  <c r="H23" i="1"/>
  <c r="I23" i="1" s="1"/>
  <c r="H39" i="1"/>
  <c r="I39" i="1" s="1"/>
  <c r="H55" i="1"/>
  <c r="I55" i="1" s="1"/>
  <c r="H71" i="1"/>
  <c r="I71" i="1" s="1"/>
  <c r="H87" i="1"/>
  <c r="I87" i="1" s="1"/>
  <c r="H103" i="1"/>
  <c r="I103" i="1" s="1"/>
  <c r="H119" i="1"/>
  <c r="I119" i="1" s="1"/>
  <c r="H135" i="1"/>
  <c r="I135" i="1" s="1"/>
  <c r="H151" i="1"/>
  <c r="I151" i="1" s="1"/>
  <c r="H167" i="1"/>
  <c r="I167" i="1" s="1"/>
  <c r="H183" i="1"/>
  <c r="I183" i="1" s="1"/>
  <c r="H359" i="1"/>
  <c r="I359" i="1" s="1"/>
  <c r="H84" i="1"/>
  <c r="I84" i="1" s="1"/>
  <c r="H100" i="1"/>
  <c r="I100" i="1" s="1"/>
  <c r="H132" i="1"/>
  <c r="I132" i="1" s="1"/>
  <c r="H164" i="1"/>
  <c r="I164" i="1" s="1"/>
  <c r="H196" i="1"/>
  <c r="I196" i="1" s="1"/>
  <c r="H228" i="1"/>
  <c r="I228" i="1" s="1"/>
  <c r="H260" i="1"/>
  <c r="I260" i="1" s="1"/>
  <c r="H292" i="1"/>
  <c r="I292" i="1" s="1"/>
  <c r="H324" i="1"/>
  <c r="I324" i="1" s="1"/>
  <c r="H356" i="1"/>
  <c r="I356" i="1" s="1"/>
  <c r="H388" i="1"/>
  <c r="I388" i="1" s="1"/>
  <c r="H420" i="1"/>
  <c r="I420" i="1" s="1"/>
  <c r="H452" i="1"/>
  <c r="I452" i="1" s="1"/>
  <c r="H484" i="1"/>
  <c r="I484" i="1" s="1"/>
  <c r="H516" i="1"/>
  <c r="I516" i="1" s="1"/>
  <c r="H548" i="1"/>
  <c r="I548" i="1" s="1"/>
  <c r="H29" i="1"/>
  <c r="I29" i="1" s="1"/>
  <c r="H93" i="1"/>
  <c r="I93" i="1" s="1"/>
  <c r="H109" i="1"/>
  <c r="I109" i="1" s="1"/>
  <c r="H125" i="1"/>
  <c r="I125" i="1" s="1"/>
  <c r="H141" i="1"/>
  <c r="I141" i="1" s="1"/>
  <c r="H157" i="1"/>
  <c r="I157" i="1" s="1"/>
  <c r="H173" i="1"/>
  <c r="I173" i="1" s="1"/>
  <c r="H189" i="1"/>
  <c r="I189" i="1" s="1"/>
  <c r="H205" i="1"/>
  <c r="I205" i="1" s="1"/>
  <c r="H221" i="1"/>
  <c r="I221" i="1" s="1"/>
  <c r="H237" i="1"/>
  <c r="I237" i="1" s="1"/>
  <c r="H397" i="1"/>
  <c r="I397" i="1" s="1"/>
  <c r="H525" i="1"/>
  <c r="I525" i="1" s="1"/>
  <c r="H54" i="1"/>
  <c r="I54" i="1" s="1"/>
  <c r="H70" i="1"/>
  <c r="I70" i="1" s="1"/>
  <c r="H198" i="1"/>
  <c r="I198" i="1" s="1"/>
  <c r="H519" i="1"/>
  <c r="I519" i="1" s="1"/>
  <c r="H647" i="1"/>
  <c r="I647" i="1" s="1"/>
  <c r="H839" i="1"/>
  <c r="I839" i="1" s="1"/>
  <c r="H903" i="1"/>
  <c r="I903" i="1" s="1"/>
  <c r="H935" i="1"/>
  <c r="I935" i="1" s="1"/>
  <c r="H1159" i="1"/>
  <c r="I1159" i="1" s="1"/>
  <c r="H1415" i="1"/>
  <c r="I1415" i="1" s="1"/>
  <c r="H1447" i="1"/>
  <c r="I1447" i="1" s="1"/>
  <c r="R1639" i="1"/>
  <c r="S1639" i="1"/>
  <c r="R1655" i="1"/>
  <c r="S1655" i="1"/>
  <c r="R1671" i="1"/>
  <c r="S1671" i="1"/>
  <c r="R1687" i="1"/>
  <c r="S1687" i="1"/>
  <c r="R1703" i="1"/>
  <c r="S1703" i="1"/>
  <c r="R1719" i="1"/>
  <c r="S1719" i="1"/>
  <c r="R1735" i="1"/>
  <c r="S1735" i="1"/>
  <c r="R1751" i="1"/>
  <c r="S1751" i="1"/>
  <c r="R1767" i="1"/>
  <c r="S1767" i="1"/>
  <c r="R1783" i="1"/>
  <c r="S1783" i="1"/>
  <c r="R1799" i="1"/>
  <c r="S1799" i="1"/>
  <c r="R1815" i="1"/>
  <c r="S1815" i="1"/>
  <c r="R1831" i="1"/>
  <c r="S1831" i="1"/>
  <c r="R1847" i="1"/>
  <c r="S1847" i="1"/>
  <c r="H1032" i="1"/>
  <c r="I1032" i="1" s="1"/>
  <c r="H1160" i="1"/>
  <c r="I1160" i="1" s="1"/>
  <c r="H1544" i="1"/>
  <c r="I1544" i="1" s="1"/>
  <c r="H1768" i="1"/>
  <c r="I1768" i="1" s="1"/>
  <c r="R1825" i="1"/>
  <c r="S1825" i="1"/>
  <c r="R1841" i="1"/>
  <c r="S1841" i="1"/>
  <c r="R1857" i="1"/>
  <c r="S1857" i="1"/>
  <c r="R1873" i="1"/>
  <c r="S1873" i="1"/>
  <c r="R1889" i="1"/>
  <c r="S1889" i="1"/>
  <c r="R1905" i="1"/>
  <c r="S1905" i="1"/>
  <c r="R1921" i="1"/>
  <c r="S1921" i="1"/>
  <c r="R1937" i="1"/>
  <c r="S1937" i="1"/>
  <c r="R1953" i="1"/>
  <c r="S1953" i="1"/>
  <c r="R1969" i="1"/>
  <c r="S1969" i="1"/>
  <c r="R1985" i="1"/>
  <c r="S1985" i="1"/>
  <c r="H546" i="1"/>
  <c r="I546" i="1" s="1"/>
  <c r="H578" i="1"/>
  <c r="I578" i="1" s="1"/>
  <c r="H610" i="1"/>
  <c r="I610" i="1" s="1"/>
  <c r="H1554" i="1"/>
  <c r="I1554" i="1" s="1"/>
  <c r="H1586" i="1"/>
  <c r="I1586" i="1" s="1"/>
  <c r="H1618" i="1"/>
  <c r="I1618" i="1" s="1"/>
  <c r="H1650" i="1"/>
  <c r="I1650" i="1" s="1"/>
  <c r="H1682" i="1"/>
  <c r="I1682" i="1" s="1"/>
  <c r="H1714" i="1"/>
  <c r="I1714" i="1" s="1"/>
  <c r="H1746" i="1"/>
  <c r="I1746" i="1" s="1"/>
  <c r="H1778" i="1"/>
  <c r="I1778" i="1" s="1"/>
  <c r="H1810" i="1"/>
  <c r="I1810" i="1" s="1"/>
  <c r="H1842" i="1"/>
  <c r="I1842" i="1" s="1"/>
  <c r="H1874" i="1"/>
  <c r="I1874" i="1" s="1"/>
  <c r="H1891" i="1"/>
  <c r="I1891" i="1" s="1"/>
  <c r="H1955" i="1"/>
  <c r="I1955" i="1" s="1"/>
  <c r="H2019" i="1"/>
  <c r="I2019" i="1" s="1"/>
  <c r="R2051" i="1"/>
  <c r="S2051" i="1"/>
  <c r="R2067" i="1"/>
  <c r="S2067" i="1"/>
  <c r="R2083" i="1"/>
  <c r="S2083" i="1"/>
  <c r="R2099" i="1"/>
  <c r="S2099" i="1"/>
  <c r="R2115" i="1"/>
  <c r="S2115" i="1"/>
  <c r="R2131" i="1"/>
  <c r="S2131" i="1"/>
  <c r="R2147" i="1"/>
  <c r="S2147" i="1"/>
  <c r="R2163" i="1"/>
  <c r="S2163" i="1"/>
  <c r="R2179" i="1"/>
  <c r="S2179" i="1"/>
  <c r="R2195" i="1"/>
  <c r="S2195" i="1"/>
  <c r="R2211" i="1"/>
  <c r="S2211" i="1"/>
  <c r="R2227" i="1"/>
  <c r="S2227" i="1"/>
  <c r="R2243" i="1"/>
  <c r="S2243" i="1"/>
  <c r="R2259" i="1"/>
  <c r="S2259" i="1"/>
  <c r="R2275" i="1"/>
  <c r="S2275" i="1"/>
  <c r="R2291" i="1"/>
  <c r="S2291" i="1"/>
  <c r="R2307" i="1"/>
  <c r="S2307" i="1"/>
  <c r="R2323" i="1"/>
  <c r="S2323" i="1"/>
  <c r="R2339" i="1"/>
  <c r="S2339" i="1"/>
  <c r="R2355" i="1"/>
  <c r="S2355" i="1"/>
  <c r="R2371" i="1"/>
  <c r="S2371" i="1"/>
  <c r="R2387" i="1"/>
  <c r="S2387" i="1"/>
  <c r="R2403" i="1"/>
  <c r="S2403" i="1"/>
  <c r="R2419" i="1"/>
  <c r="S2419" i="1"/>
  <c r="R2435" i="1"/>
  <c r="S2435" i="1"/>
  <c r="R2451" i="1"/>
  <c r="S2451" i="1"/>
  <c r="R2467" i="1"/>
  <c r="S2467" i="1"/>
  <c r="R2483" i="1"/>
  <c r="S2483" i="1"/>
  <c r="R2499" i="1"/>
  <c r="S2499" i="1"/>
  <c r="R2515" i="1"/>
  <c r="S2515" i="1"/>
  <c r="R2531" i="1"/>
  <c r="S2531" i="1"/>
  <c r="R2547" i="1"/>
  <c r="S2547" i="1"/>
  <c r="R2563" i="1"/>
  <c r="S2563" i="1"/>
  <c r="R2579" i="1"/>
  <c r="S2579" i="1"/>
  <c r="R2595" i="1"/>
  <c r="S2595" i="1"/>
  <c r="R2611" i="1"/>
  <c r="S2611" i="1"/>
  <c r="R2627" i="1"/>
  <c r="S2627" i="1"/>
  <c r="R2643" i="1"/>
  <c r="S2643" i="1"/>
  <c r="R2659" i="1"/>
  <c r="S2659" i="1"/>
  <c r="R2675" i="1"/>
  <c r="S2675" i="1"/>
  <c r="R2691" i="1"/>
  <c r="S2691" i="1"/>
  <c r="R2707" i="1"/>
  <c r="S2707" i="1"/>
  <c r="R2723" i="1"/>
  <c r="S2723" i="1"/>
  <c r="R2739" i="1"/>
  <c r="S2739" i="1"/>
  <c r="R2755" i="1"/>
  <c r="S2755" i="1"/>
  <c r="R2771" i="1"/>
  <c r="S2771" i="1"/>
  <c r="R2787" i="1"/>
  <c r="S2787" i="1"/>
  <c r="R2803" i="1"/>
  <c r="S2803" i="1"/>
  <c r="R2819" i="1"/>
  <c r="S2819" i="1"/>
  <c r="R2835" i="1"/>
  <c r="S2835" i="1"/>
  <c r="R2851" i="1"/>
  <c r="S2851" i="1"/>
  <c r="R2867" i="1"/>
  <c r="S2867" i="1"/>
  <c r="R2883" i="1"/>
  <c r="S2883" i="1"/>
  <c r="R2899" i="1"/>
  <c r="S2899" i="1"/>
  <c r="R2915" i="1"/>
  <c r="S2915" i="1"/>
  <c r="R2931" i="1"/>
  <c r="S2931" i="1"/>
  <c r="R2947" i="1"/>
  <c r="S2947" i="1"/>
  <c r="R2963" i="1"/>
  <c r="S2963" i="1"/>
  <c r="R2979" i="1"/>
  <c r="S2979" i="1"/>
  <c r="R2995" i="1"/>
  <c r="S2995" i="1"/>
  <c r="R3011" i="1"/>
  <c r="S3011" i="1"/>
  <c r="R3027" i="1"/>
  <c r="S3027" i="1"/>
  <c r="R3043" i="1"/>
  <c r="S3043" i="1"/>
  <c r="R3059" i="1"/>
  <c r="S3059" i="1"/>
  <c r="R3075" i="1"/>
  <c r="S3075" i="1"/>
  <c r="R3091" i="1"/>
  <c r="S3091" i="1"/>
  <c r="R3107" i="1"/>
  <c r="S3107" i="1"/>
  <c r="R3123" i="1"/>
  <c r="S3123" i="1"/>
  <c r="R3139" i="1"/>
  <c r="S3139" i="1"/>
  <c r="R3155" i="1"/>
  <c r="S3155" i="1"/>
  <c r="R3171" i="1"/>
  <c r="S3171" i="1"/>
  <c r="R3187" i="1"/>
  <c r="S3187" i="1"/>
  <c r="R3203" i="1"/>
  <c r="S3203" i="1"/>
  <c r="R3219" i="1"/>
  <c r="S3219" i="1"/>
  <c r="R3235" i="1"/>
  <c r="S3235" i="1"/>
  <c r="R3251" i="1"/>
  <c r="S3251" i="1"/>
  <c r="R3267" i="1"/>
  <c r="S3267" i="1"/>
  <c r="R3283" i="1"/>
  <c r="S3283" i="1"/>
  <c r="R3299" i="1"/>
  <c r="S3299" i="1"/>
  <c r="R3315" i="1"/>
  <c r="S3315" i="1"/>
  <c r="R3331" i="1"/>
  <c r="S3331" i="1"/>
  <c r="R3347" i="1"/>
  <c r="S3347" i="1"/>
  <c r="R3363" i="1"/>
  <c r="S3363" i="1"/>
  <c r="R3379" i="1"/>
  <c r="S3379" i="1"/>
  <c r="R3395" i="1"/>
  <c r="S3395" i="1"/>
  <c r="R3411" i="1"/>
  <c r="S3411" i="1"/>
  <c r="R3427" i="1"/>
  <c r="S3427" i="1"/>
  <c r="R3443" i="1"/>
  <c r="S3443" i="1"/>
  <c r="R3459" i="1"/>
  <c r="S3459" i="1"/>
  <c r="R3475" i="1"/>
  <c r="S3475" i="1"/>
  <c r="R3491" i="1"/>
  <c r="S3491" i="1"/>
  <c r="R3507" i="1"/>
  <c r="S3507" i="1"/>
  <c r="R3523" i="1"/>
  <c r="S3523" i="1"/>
  <c r="R3539" i="1"/>
  <c r="S3539" i="1"/>
  <c r="R3555" i="1"/>
  <c r="S3555" i="1"/>
  <c r="R3571" i="1"/>
  <c r="S3571" i="1"/>
  <c r="R3587" i="1"/>
  <c r="S3587" i="1"/>
  <c r="R3603" i="1"/>
  <c r="S3603" i="1"/>
  <c r="R3619" i="1"/>
  <c r="S3619" i="1"/>
  <c r="R3635" i="1"/>
  <c r="S3635" i="1"/>
  <c r="R3651" i="1"/>
  <c r="S3651" i="1"/>
  <c r="R3667" i="1"/>
  <c r="S3667" i="1"/>
  <c r="R3683" i="1"/>
  <c r="S3683" i="1"/>
  <c r="R3699" i="1"/>
  <c r="S3699" i="1"/>
  <c r="R3715" i="1"/>
  <c r="S3715" i="1"/>
  <c r="R3731" i="1"/>
  <c r="S3731" i="1"/>
  <c r="R3747" i="1"/>
  <c r="S3747" i="1"/>
  <c r="R3763" i="1"/>
  <c r="S3763" i="1"/>
  <c r="R3779" i="1"/>
  <c r="S3779" i="1"/>
  <c r="R3795" i="1"/>
  <c r="S3795" i="1"/>
  <c r="R3811" i="1"/>
  <c r="S3811" i="1"/>
  <c r="R3827" i="1"/>
  <c r="S3827" i="1"/>
  <c r="R3843" i="1"/>
  <c r="S3843" i="1"/>
  <c r="R3859" i="1"/>
  <c r="S3859" i="1"/>
  <c r="R3875" i="1"/>
  <c r="S3875" i="1"/>
  <c r="R3891" i="1"/>
  <c r="S3891" i="1"/>
  <c r="R3907" i="1"/>
  <c r="S3907" i="1"/>
  <c r="R3923" i="1"/>
  <c r="S3923" i="1"/>
  <c r="R3939" i="1"/>
  <c r="S3939" i="1"/>
  <c r="R3955" i="1"/>
  <c r="S3955" i="1"/>
  <c r="R3971" i="1"/>
  <c r="S3971" i="1"/>
  <c r="R3987" i="1"/>
  <c r="S3987" i="1"/>
  <c r="R4003" i="1"/>
  <c r="S4003" i="1"/>
  <c r="R4019" i="1"/>
  <c r="S4019" i="1"/>
  <c r="R4035" i="1"/>
  <c r="S4035" i="1"/>
  <c r="R4051" i="1"/>
  <c r="S4051" i="1"/>
  <c r="R4067" i="1"/>
  <c r="S4067" i="1"/>
  <c r="R4083" i="1"/>
  <c r="S4083" i="1"/>
  <c r="R4099" i="1"/>
  <c r="S4099" i="1"/>
  <c r="R4115" i="1"/>
  <c r="S4115" i="1"/>
  <c r="R4131" i="1"/>
  <c r="S4131" i="1"/>
  <c r="R4147" i="1"/>
  <c r="S4147" i="1"/>
  <c r="R1920" i="1"/>
  <c r="S1920" i="1"/>
  <c r="R1936" i="1"/>
  <c r="S1936" i="1"/>
  <c r="R1952" i="1"/>
  <c r="S1952" i="1"/>
  <c r="R1968" i="1"/>
  <c r="S1968" i="1"/>
  <c r="R1984" i="1"/>
  <c r="S1984" i="1"/>
  <c r="R2000" i="1"/>
  <c r="S2000" i="1"/>
  <c r="R2016" i="1"/>
  <c r="S2016" i="1"/>
  <c r="R2032" i="1"/>
  <c r="S2032" i="1"/>
  <c r="R2048" i="1"/>
  <c r="S2048" i="1"/>
  <c r="R2064" i="1"/>
  <c r="S2064" i="1"/>
  <c r="R2080" i="1"/>
  <c r="S2080" i="1"/>
  <c r="R2096" i="1"/>
  <c r="S2096" i="1"/>
  <c r="R2112" i="1"/>
  <c r="S2112" i="1"/>
  <c r="R2128" i="1"/>
  <c r="S2128" i="1"/>
  <c r="R2144" i="1"/>
  <c r="S2144" i="1"/>
  <c r="R2160" i="1"/>
  <c r="S2160" i="1"/>
  <c r="R2176" i="1"/>
  <c r="S2176" i="1"/>
  <c r="R2192" i="1"/>
  <c r="S2192" i="1"/>
  <c r="R2208" i="1"/>
  <c r="S2208" i="1"/>
  <c r="R2224" i="1"/>
  <c r="S2224" i="1"/>
  <c r="R2240" i="1"/>
  <c r="S2240" i="1"/>
  <c r="R2256" i="1"/>
  <c r="S2256" i="1"/>
  <c r="R2272" i="1"/>
  <c r="S2272" i="1"/>
  <c r="R2288" i="1"/>
  <c r="S2288" i="1"/>
  <c r="R2304" i="1"/>
  <c r="S2304" i="1"/>
  <c r="R2320" i="1"/>
  <c r="S2320" i="1"/>
  <c r="R2336" i="1"/>
  <c r="S2336" i="1"/>
  <c r="R2352" i="1"/>
  <c r="S2352" i="1"/>
  <c r="R2368" i="1"/>
  <c r="S2368" i="1"/>
  <c r="R2384" i="1"/>
  <c r="S2384" i="1"/>
  <c r="R2400" i="1"/>
  <c r="S2400" i="1"/>
  <c r="R2416" i="1"/>
  <c r="S2416" i="1"/>
  <c r="R2432" i="1"/>
  <c r="S2432" i="1"/>
  <c r="R2448" i="1"/>
  <c r="S2448" i="1"/>
  <c r="R2464" i="1"/>
  <c r="S2464" i="1"/>
  <c r="R2480" i="1"/>
  <c r="S2480" i="1"/>
  <c r="R2496" i="1"/>
  <c r="S2496" i="1"/>
  <c r="R2512" i="1"/>
  <c r="S2512" i="1"/>
  <c r="R2528" i="1"/>
  <c r="S2528" i="1"/>
  <c r="R2544" i="1"/>
  <c r="S2544" i="1"/>
  <c r="R2560" i="1"/>
  <c r="S2560" i="1"/>
  <c r="R2576" i="1"/>
  <c r="S2576" i="1"/>
  <c r="R2592" i="1"/>
  <c r="S2592" i="1"/>
  <c r="R2608" i="1"/>
  <c r="S2608" i="1"/>
  <c r="R2624" i="1"/>
  <c r="S2624" i="1"/>
  <c r="R2640" i="1"/>
  <c r="S2640" i="1"/>
  <c r="R2656" i="1"/>
  <c r="S2656" i="1"/>
  <c r="R2672" i="1"/>
  <c r="S2672" i="1"/>
  <c r="R2688" i="1"/>
  <c r="S2688" i="1"/>
  <c r="R2704" i="1"/>
  <c r="S2704" i="1"/>
  <c r="R2720" i="1"/>
  <c r="S2720" i="1"/>
  <c r="R2736" i="1"/>
  <c r="S2736" i="1"/>
  <c r="R2752" i="1"/>
  <c r="S2752" i="1"/>
  <c r="R2768" i="1"/>
  <c r="S2768" i="1"/>
  <c r="R2784" i="1"/>
  <c r="S2784" i="1"/>
  <c r="R2800" i="1"/>
  <c r="S2800" i="1"/>
  <c r="R2816" i="1"/>
  <c r="S2816" i="1"/>
  <c r="R2832" i="1"/>
  <c r="S2832" i="1"/>
  <c r="R2848" i="1"/>
  <c r="S2848" i="1"/>
  <c r="R2864" i="1"/>
  <c r="S2864" i="1"/>
  <c r="R2880" i="1"/>
  <c r="S2880" i="1"/>
  <c r="R2896" i="1"/>
  <c r="S2896" i="1"/>
  <c r="R2912" i="1"/>
  <c r="S2912" i="1"/>
  <c r="R2928" i="1"/>
  <c r="S2928" i="1"/>
  <c r="R2944" i="1"/>
  <c r="S2944" i="1"/>
  <c r="R2960" i="1"/>
  <c r="S2960" i="1"/>
  <c r="R2976" i="1"/>
  <c r="S2976" i="1"/>
  <c r="R2992" i="1"/>
  <c r="S2992" i="1"/>
  <c r="R3008" i="1"/>
  <c r="S3008" i="1"/>
  <c r="R3024" i="1"/>
  <c r="S3024" i="1"/>
  <c r="R3040" i="1"/>
  <c r="S3040" i="1"/>
  <c r="R3056" i="1"/>
  <c r="S3056" i="1"/>
  <c r="R3072" i="1"/>
  <c r="S3072" i="1"/>
  <c r="R3088" i="1"/>
  <c r="S3088" i="1"/>
  <c r="R3104" i="1"/>
  <c r="S3104" i="1"/>
  <c r="R3120" i="1"/>
  <c r="S3120" i="1"/>
  <c r="R3136" i="1"/>
  <c r="S3136" i="1"/>
  <c r="R3152" i="1"/>
  <c r="S3152" i="1"/>
  <c r="R3168" i="1"/>
  <c r="S3168" i="1"/>
  <c r="R3184" i="1"/>
  <c r="S3184" i="1"/>
  <c r="R3200" i="1"/>
  <c r="S3200" i="1"/>
  <c r="R3216" i="1"/>
  <c r="S3216" i="1"/>
  <c r="R3232" i="1"/>
  <c r="S3232" i="1"/>
  <c r="R3248" i="1"/>
  <c r="S3248" i="1"/>
  <c r="R3264" i="1"/>
  <c r="S3264" i="1"/>
  <c r="R3280" i="1"/>
  <c r="S3280" i="1"/>
  <c r="R3296" i="1"/>
  <c r="S3296" i="1"/>
  <c r="R3312" i="1"/>
  <c r="S3312" i="1"/>
  <c r="R3328" i="1"/>
  <c r="S3328" i="1"/>
  <c r="R3344" i="1"/>
  <c r="S3344" i="1"/>
  <c r="R3360" i="1"/>
  <c r="S3360" i="1"/>
  <c r="R3376" i="1"/>
  <c r="S3376" i="1"/>
  <c r="R3392" i="1"/>
  <c r="S3392" i="1"/>
  <c r="R3408" i="1"/>
  <c r="S3408" i="1"/>
  <c r="R3424" i="1"/>
  <c r="S3424" i="1"/>
  <c r="R3440" i="1"/>
  <c r="S3440" i="1"/>
  <c r="R3456" i="1"/>
  <c r="S3456" i="1"/>
  <c r="R3472" i="1"/>
  <c r="S3472" i="1"/>
  <c r="R3488" i="1"/>
  <c r="S3488" i="1"/>
  <c r="R3504" i="1"/>
  <c r="S3504" i="1"/>
  <c r="R3520" i="1"/>
  <c r="S3520" i="1"/>
  <c r="R3536" i="1"/>
  <c r="S3536" i="1"/>
  <c r="R3552" i="1"/>
  <c r="S3552" i="1"/>
  <c r="R3568" i="1"/>
  <c r="S3568" i="1"/>
  <c r="R3584" i="1"/>
  <c r="S3584" i="1"/>
  <c r="R3600" i="1"/>
  <c r="S3600" i="1"/>
  <c r="R3616" i="1"/>
  <c r="S3616" i="1"/>
  <c r="R3632" i="1"/>
  <c r="S3632" i="1"/>
  <c r="R3648" i="1"/>
  <c r="S3648" i="1"/>
  <c r="R3664" i="1"/>
  <c r="S3664" i="1"/>
  <c r="R3680" i="1"/>
  <c r="S3680" i="1"/>
  <c r="R3696" i="1"/>
  <c r="S3696" i="1"/>
  <c r="R3712" i="1"/>
  <c r="S3712" i="1"/>
  <c r="R3728" i="1"/>
  <c r="S3728" i="1"/>
  <c r="R3744" i="1"/>
  <c r="S3744" i="1"/>
  <c r="R3760" i="1"/>
  <c r="S3760" i="1"/>
  <c r="R3776" i="1"/>
  <c r="S3776" i="1"/>
  <c r="R3792" i="1"/>
  <c r="S3792" i="1"/>
  <c r="R3808" i="1"/>
  <c r="S3808" i="1"/>
  <c r="R3824" i="1"/>
  <c r="S3824" i="1"/>
  <c r="R3840" i="1"/>
  <c r="S3840" i="1"/>
  <c r="R3856" i="1"/>
  <c r="S3856" i="1"/>
  <c r="R3872" i="1"/>
  <c r="S3872" i="1"/>
  <c r="R3888" i="1"/>
  <c r="S3888" i="1"/>
  <c r="R3904" i="1"/>
  <c r="S3904" i="1"/>
  <c r="R3920" i="1"/>
  <c r="S3920" i="1"/>
  <c r="R3936" i="1"/>
  <c r="S3936" i="1"/>
  <c r="R3952" i="1"/>
  <c r="S3952" i="1"/>
  <c r="R3968" i="1"/>
  <c r="S3968" i="1"/>
  <c r="R3984" i="1"/>
  <c r="S3984" i="1"/>
  <c r="R4000" i="1"/>
  <c r="S4000" i="1"/>
  <c r="R4016" i="1"/>
  <c r="S4016" i="1"/>
  <c r="R4032" i="1"/>
  <c r="S4032" i="1"/>
  <c r="R4048" i="1"/>
  <c r="S4048" i="1"/>
  <c r="R4064" i="1"/>
  <c r="S4064" i="1"/>
  <c r="R4080" i="1"/>
  <c r="S4080" i="1"/>
  <c r="R4096" i="1"/>
  <c r="S4096" i="1"/>
  <c r="R4112" i="1"/>
  <c r="S4112" i="1"/>
  <c r="R4128" i="1"/>
  <c r="S4128" i="1"/>
  <c r="R4144" i="1"/>
  <c r="S4144" i="1"/>
  <c r="R4160" i="1"/>
  <c r="S4160" i="1"/>
  <c r="R4176" i="1"/>
  <c r="S4176" i="1"/>
  <c r="R4192" i="1"/>
  <c r="S4192" i="1"/>
  <c r="R4208" i="1"/>
  <c r="S4208" i="1"/>
  <c r="R4224" i="1"/>
  <c r="S4224" i="1"/>
  <c r="R4240" i="1"/>
  <c r="S4240" i="1"/>
  <c r="R4256" i="1"/>
  <c r="S4256" i="1"/>
  <c r="R4272" i="1"/>
  <c r="S4272" i="1"/>
  <c r="R4288" i="1"/>
  <c r="S4288" i="1"/>
  <c r="R4304" i="1"/>
  <c r="S4304" i="1"/>
  <c r="R4320" i="1"/>
  <c r="S4320" i="1"/>
  <c r="R4336" i="1"/>
  <c r="S4336" i="1"/>
  <c r="R4352" i="1"/>
  <c r="S4352" i="1"/>
  <c r="R4368" i="1"/>
  <c r="S4368" i="1"/>
  <c r="R4384" i="1"/>
  <c r="S4384" i="1"/>
  <c r="R4400" i="1"/>
  <c r="S4400" i="1"/>
  <c r="R4416" i="1"/>
  <c r="S4416" i="1"/>
  <c r="R1993" i="1"/>
  <c r="S1993" i="1"/>
  <c r="R2009" i="1"/>
  <c r="S2009" i="1"/>
  <c r="R2025" i="1"/>
  <c r="S2025" i="1"/>
  <c r="R2041" i="1"/>
  <c r="S2041" i="1"/>
  <c r="R2057" i="1"/>
  <c r="S2057" i="1"/>
  <c r="R2073" i="1"/>
  <c r="S2073" i="1"/>
  <c r="R2089" i="1"/>
  <c r="S2089" i="1"/>
  <c r="R2105" i="1"/>
  <c r="S2105" i="1"/>
  <c r="R2121" i="1"/>
  <c r="S2121" i="1"/>
  <c r="R2137" i="1"/>
  <c r="S2137" i="1"/>
  <c r="R2153" i="1"/>
  <c r="S2153" i="1"/>
  <c r="R2169" i="1"/>
  <c r="S2169" i="1"/>
  <c r="R2185" i="1"/>
  <c r="S2185" i="1"/>
  <c r="R2201" i="1"/>
  <c r="S2201" i="1"/>
  <c r="R2217" i="1"/>
  <c r="S2217" i="1"/>
  <c r="R2233" i="1"/>
  <c r="S2233" i="1"/>
  <c r="R2249" i="1"/>
  <c r="S2249" i="1"/>
  <c r="R2265" i="1"/>
  <c r="S2265" i="1"/>
  <c r="R2281" i="1"/>
  <c r="S2281" i="1"/>
  <c r="R2297" i="1"/>
  <c r="S2297" i="1"/>
  <c r="R2313" i="1"/>
  <c r="S2313" i="1"/>
  <c r="R2329" i="1"/>
  <c r="S2329" i="1"/>
  <c r="R2345" i="1"/>
  <c r="S2345" i="1"/>
  <c r="R2361" i="1"/>
  <c r="S2361" i="1"/>
  <c r="R2377" i="1"/>
  <c r="S2377" i="1"/>
  <c r="R2393" i="1"/>
  <c r="S2393" i="1"/>
  <c r="R2409" i="1"/>
  <c r="S2409" i="1"/>
  <c r="R2425" i="1"/>
  <c r="S2425" i="1"/>
  <c r="R2441" i="1"/>
  <c r="S2441" i="1"/>
  <c r="R2457" i="1"/>
  <c r="S2457" i="1"/>
  <c r="R2473" i="1"/>
  <c r="S2473" i="1"/>
  <c r="R2489" i="1"/>
  <c r="S2489" i="1"/>
  <c r="R2505" i="1"/>
  <c r="S2505" i="1"/>
  <c r="R2521" i="1"/>
  <c r="S2521" i="1"/>
  <c r="R2537" i="1"/>
  <c r="S2537" i="1"/>
  <c r="R2553" i="1"/>
  <c r="S2553" i="1"/>
  <c r="R2569" i="1"/>
  <c r="S2569" i="1"/>
  <c r="R2585" i="1"/>
  <c r="S2585" i="1"/>
  <c r="R2601" i="1"/>
  <c r="S2601" i="1"/>
  <c r="R2617" i="1"/>
  <c r="S2617" i="1"/>
  <c r="R2633" i="1"/>
  <c r="S2633" i="1"/>
  <c r="R2649" i="1"/>
  <c r="S2649" i="1"/>
  <c r="R2665" i="1"/>
  <c r="S2665" i="1"/>
  <c r="R2681" i="1"/>
  <c r="S2681" i="1"/>
  <c r="R2697" i="1"/>
  <c r="S2697" i="1"/>
  <c r="R2713" i="1"/>
  <c r="S2713" i="1"/>
  <c r="R2729" i="1"/>
  <c r="S2729" i="1"/>
  <c r="R2745" i="1"/>
  <c r="S2745" i="1"/>
  <c r="R2761" i="1"/>
  <c r="S2761" i="1"/>
  <c r="R2777" i="1"/>
  <c r="S2777" i="1"/>
  <c r="R2793" i="1"/>
  <c r="S2793" i="1"/>
  <c r="R2809" i="1"/>
  <c r="S2809" i="1"/>
  <c r="R2825" i="1"/>
  <c r="S2825" i="1"/>
  <c r="R2841" i="1"/>
  <c r="S2841" i="1"/>
  <c r="R2857" i="1"/>
  <c r="S2857" i="1"/>
  <c r="R2873" i="1"/>
  <c r="S2873" i="1"/>
  <c r="R2889" i="1"/>
  <c r="S2889" i="1"/>
  <c r="R2905" i="1"/>
  <c r="S2905" i="1"/>
  <c r="R2921" i="1"/>
  <c r="S2921" i="1"/>
  <c r="R2937" i="1"/>
  <c r="S2937" i="1"/>
  <c r="R2953" i="1"/>
  <c r="S2953" i="1"/>
  <c r="R2969" i="1"/>
  <c r="S2969" i="1"/>
  <c r="R2985" i="1"/>
  <c r="S2985" i="1"/>
  <c r="R3001" i="1"/>
  <c r="S3001" i="1"/>
  <c r="R3017" i="1"/>
  <c r="S3017" i="1"/>
  <c r="R3033" i="1"/>
  <c r="S3033" i="1"/>
  <c r="R3049" i="1"/>
  <c r="S3049" i="1"/>
  <c r="R3065" i="1"/>
  <c r="S3065" i="1"/>
  <c r="R3081" i="1"/>
  <c r="S3081" i="1"/>
  <c r="R3097" i="1"/>
  <c r="S3097" i="1"/>
  <c r="R3113" i="1"/>
  <c r="S3113" i="1"/>
  <c r="R3129" i="1"/>
  <c r="S3129" i="1"/>
  <c r="R3145" i="1"/>
  <c r="S3145" i="1"/>
  <c r="R3161" i="1"/>
  <c r="S3161" i="1"/>
  <c r="R3177" i="1"/>
  <c r="S3177" i="1"/>
  <c r="R3193" i="1"/>
  <c r="S3193" i="1"/>
  <c r="R3209" i="1"/>
  <c r="S3209" i="1"/>
  <c r="R3225" i="1"/>
  <c r="S3225" i="1"/>
  <c r="R3241" i="1"/>
  <c r="S3241" i="1"/>
  <c r="R3257" i="1"/>
  <c r="S3257" i="1"/>
  <c r="R3273" i="1"/>
  <c r="S3273" i="1"/>
  <c r="R3289" i="1"/>
  <c r="S3289" i="1"/>
  <c r="R3305" i="1"/>
  <c r="S3305" i="1"/>
  <c r="R3321" i="1"/>
  <c r="S3321" i="1"/>
  <c r="R3337" i="1"/>
  <c r="S3337" i="1"/>
  <c r="R3353" i="1"/>
  <c r="S3353" i="1"/>
  <c r="R3369" i="1"/>
  <c r="S3369" i="1"/>
  <c r="R3385" i="1"/>
  <c r="S3385" i="1"/>
  <c r="R3401" i="1"/>
  <c r="S3401" i="1"/>
  <c r="R3417" i="1"/>
  <c r="S3417" i="1"/>
  <c r="R3433" i="1"/>
  <c r="S3433" i="1"/>
  <c r="R3449" i="1"/>
  <c r="S3449" i="1"/>
  <c r="R3465" i="1"/>
  <c r="S3465" i="1"/>
  <c r="R3481" i="1"/>
  <c r="S3481" i="1"/>
  <c r="R3497" i="1"/>
  <c r="S3497" i="1"/>
  <c r="R3513" i="1"/>
  <c r="S3513" i="1"/>
  <c r="R3529" i="1"/>
  <c r="S3529" i="1"/>
  <c r="R3545" i="1"/>
  <c r="S3545" i="1"/>
  <c r="R3561" i="1"/>
  <c r="S3561" i="1"/>
  <c r="R3577" i="1"/>
  <c r="S3577" i="1"/>
  <c r="R3593" i="1"/>
  <c r="S3593" i="1"/>
  <c r="R3609" i="1"/>
  <c r="S3609" i="1"/>
  <c r="R3625" i="1"/>
  <c r="S3625" i="1"/>
  <c r="R3641" i="1"/>
  <c r="S3641" i="1"/>
  <c r="R3657" i="1"/>
  <c r="S3657" i="1"/>
  <c r="R3673" i="1"/>
  <c r="S3673" i="1"/>
  <c r="R3689" i="1"/>
  <c r="S3689" i="1"/>
  <c r="R3705" i="1"/>
  <c r="S3705" i="1"/>
  <c r="R3721" i="1"/>
  <c r="S3721" i="1"/>
  <c r="R3737" i="1"/>
  <c r="S3737" i="1"/>
  <c r="R3753" i="1"/>
  <c r="S3753" i="1"/>
  <c r="R3769" i="1"/>
  <c r="S3769" i="1"/>
  <c r="R3785" i="1"/>
  <c r="S3785" i="1"/>
  <c r="R3801" i="1"/>
  <c r="S3801" i="1"/>
  <c r="R3817" i="1"/>
  <c r="S3817" i="1"/>
  <c r="R3833" i="1"/>
  <c r="S3833" i="1"/>
  <c r="R3849" i="1"/>
  <c r="S3849" i="1"/>
  <c r="R3865" i="1"/>
  <c r="S3865" i="1"/>
  <c r="R3881" i="1"/>
  <c r="S3881" i="1"/>
  <c r="R3897" i="1"/>
  <c r="S3897" i="1"/>
  <c r="R3913" i="1"/>
  <c r="S3913" i="1"/>
  <c r="R3929" i="1"/>
  <c r="S3929" i="1"/>
  <c r="R3945" i="1"/>
  <c r="S3945" i="1"/>
  <c r="R3961" i="1"/>
  <c r="S3961" i="1"/>
  <c r="R3977" i="1"/>
  <c r="S3977" i="1"/>
  <c r="R3993" i="1"/>
  <c r="S3993" i="1"/>
  <c r="R4009" i="1"/>
  <c r="S4009" i="1"/>
  <c r="R4025" i="1"/>
  <c r="S4025" i="1"/>
  <c r="R4041" i="1"/>
  <c r="S4041" i="1"/>
  <c r="R4057" i="1"/>
  <c r="S4057" i="1"/>
  <c r="R4073" i="1"/>
  <c r="S4073" i="1"/>
  <c r="R4089" i="1"/>
  <c r="S4089" i="1"/>
  <c r="R4105" i="1"/>
  <c r="S4105" i="1"/>
  <c r="R4121" i="1"/>
  <c r="S4121" i="1"/>
  <c r="R4137" i="1"/>
  <c r="S4137" i="1"/>
  <c r="R4153" i="1"/>
  <c r="S4153" i="1"/>
  <c r="R4169" i="1"/>
  <c r="S4169" i="1"/>
  <c r="R4185" i="1"/>
  <c r="S4185" i="1"/>
  <c r="R4201" i="1"/>
  <c r="S4201" i="1"/>
  <c r="R4217" i="1"/>
  <c r="S4217" i="1"/>
  <c r="R4233" i="1"/>
  <c r="S4233" i="1"/>
  <c r="R4249" i="1"/>
  <c r="S4249" i="1"/>
  <c r="R4265" i="1"/>
  <c r="S4265" i="1"/>
  <c r="R4281" i="1"/>
  <c r="S4281" i="1"/>
  <c r="R4297" i="1"/>
  <c r="S4297" i="1"/>
  <c r="R4313" i="1"/>
  <c r="S4313" i="1"/>
  <c r="R4329" i="1"/>
  <c r="S4329" i="1"/>
  <c r="R4345" i="1"/>
  <c r="S4345" i="1"/>
  <c r="R4361" i="1"/>
  <c r="S4361" i="1"/>
  <c r="R4377" i="1"/>
  <c r="S4377" i="1"/>
  <c r="R4393" i="1"/>
  <c r="S4393" i="1"/>
  <c r="R4409" i="1"/>
  <c r="S4409" i="1"/>
  <c r="R4425" i="1"/>
  <c r="S4425" i="1"/>
  <c r="R4441" i="1"/>
  <c r="S4441" i="1"/>
  <c r="R4457" i="1"/>
  <c r="S4457" i="1"/>
  <c r="R4473" i="1"/>
  <c r="S4473" i="1"/>
  <c r="R4489" i="1"/>
  <c r="S4489" i="1"/>
  <c r="R4505" i="1"/>
  <c r="S4505" i="1"/>
  <c r="R4521" i="1"/>
  <c r="S4521" i="1"/>
  <c r="R4537" i="1"/>
  <c r="S4537" i="1"/>
  <c r="R4553" i="1"/>
  <c r="S4553" i="1"/>
  <c r="R4569" i="1"/>
  <c r="S4569" i="1"/>
  <c r="R4585" i="1"/>
  <c r="S4585" i="1"/>
  <c r="R4601" i="1"/>
  <c r="S4601" i="1"/>
  <c r="R4617" i="1"/>
  <c r="S4617" i="1"/>
  <c r="R4633" i="1"/>
  <c r="S4633" i="1"/>
  <c r="R4649" i="1"/>
  <c r="S4649" i="1"/>
  <c r="R4665" i="1"/>
  <c r="S4665" i="1"/>
  <c r="R4681" i="1"/>
  <c r="S4681" i="1"/>
  <c r="R4697" i="1"/>
  <c r="S4697" i="1"/>
  <c r="R4713" i="1"/>
  <c r="S4713" i="1"/>
  <c r="R1910" i="1"/>
  <c r="S1910" i="1"/>
  <c r="R1926" i="1"/>
  <c r="S1926" i="1"/>
  <c r="R1942" i="1"/>
  <c r="S1942" i="1"/>
  <c r="R1958" i="1"/>
  <c r="S1958" i="1"/>
  <c r="R1974" i="1"/>
  <c r="S1974" i="1"/>
  <c r="R1990" i="1"/>
  <c r="S1990" i="1"/>
  <c r="R2006" i="1"/>
  <c r="S2006" i="1"/>
  <c r="R2022" i="1"/>
  <c r="S2022" i="1"/>
  <c r="R2038" i="1"/>
  <c r="S2038" i="1"/>
  <c r="R2054" i="1"/>
  <c r="S2054" i="1"/>
  <c r="R2070" i="1"/>
  <c r="S2070" i="1"/>
  <c r="R2086" i="1"/>
  <c r="S2086" i="1"/>
  <c r="R2102" i="1"/>
  <c r="S2102" i="1"/>
  <c r="R2118" i="1"/>
  <c r="S2118" i="1"/>
  <c r="R2134" i="1"/>
  <c r="S2134" i="1"/>
  <c r="R2150" i="1"/>
  <c r="S2150" i="1"/>
  <c r="R2166" i="1"/>
  <c r="S2166" i="1"/>
  <c r="R2182" i="1"/>
  <c r="S2182" i="1"/>
  <c r="R2198" i="1"/>
  <c r="S2198" i="1"/>
  <c r="R2214" i="1"/>
  <c r="S2214" i="1"/>
  <c r="R2230" i="1"/>
  <c r="S2230" i="1"/>
  <c r="R2246" i="1"/>
  <c r="S2246" i="1"/>
  <c r="R2262" i="1"/>
  <c r="S2262" i="1"/>
  <c r="R2278" i="1"/>
  <c r="S2278" i="1"/>
  <c r="R2294" i="1"/>
  <c r="S2294" i="1"/>
  <c r="R2310" i="1"/>
  <c r="S2310" i="1"/>
  <c r="R2326" i="1"/>
  <c r="S2326" i="1"/>
  <c r="R2342" i="1"/>
  <c r="S2342" i="1"/>
  <c r="R2358" i="1"/>
  <c r="S2358" i="1"/>
  <c r="R2374" i="1"/>
  <c r="S2374" i="1"/>
  <c r="R2390" i="1"/>
  <c r="S2390" i="1"/>
  <c r="R2406" i="1"/>
  <c r="S2406" i="1"/>
  <c r="R2422" i="1"/>
  <c r="S2422" i="1"/>
  <c r="R2438" i="1"/>
  <c r="S2438" i="1"/>
  <c r="R2454" i="1"/>
  <c r="S2454" i="1"/>
  <c r="R2470" i="1"/>
  <c r="S2470" i="1"/>
  <c r="R2486" i="1"/>
  <c r="S2486" i="1"/>
  <c r="R2502" i="1"/>
  <c r="S2502" i="1"/>
  <c r="R2518" i="1"/>
  <c r="S2518" i="1"/>
  <c r="R2534" i="1"/>
  <c r="S2534" i="1"/>
  <c r="R2550" i="1"/>
  <c r="S2550" i="1"/>
  <c r="R2566" i="1"/>
  <c r="S2566" i="1"/>
  <c r="R2582" i="1"/>
  <c r="S2582" i="1"/>
  <c r="R2598" i="1"/>
  <c r="S2598" i="1"/>
  <c r="R2614" i="1"/>
  <c r="S2614" i="1"/>
  <c r="R2630" i="1"/>
  <c r="S2630" i="1"/>
  <c r="R2646" i="1"/>
  <c r="S2646" i="1"/>
  <c r="R2662" i="1"/>
  <c r="S2662" i="1"/>
  <c r="R2678" i="1"/>
  <c r="S2678" i="1"/>
  <c r="R2694" i="1"/>
  <c r="S2694" i="1"/>
  <c r="R2710" i="1"/>
  <c r="S2710" i="1"/>
  <c r="R2726" i="1"/>
  <c r="S2726" i="1"/>
  <c r="R2742" i="1"/>
  <c r="S2742" i="1"/>
  <c r="R2758" i="1"/>
  <c r="S2758" i="1"/>
  <c r="R2774" i="1"/>
  <c r="S2774" i="1"/>
  <c r="R2790" i="1"/>
  <c r="S2790" i="1"/>
  <c r="R2806" i="1"/>
  <c r="S2806" i="1"/>
  <c r="R2822" i="1"/>
  <c r="S2822" i="1"/>
  <c r="R2838" i="1"/>
  <c r="S2838" i="1"/>
  <c r="R2854" i="1"/>
  <c r="S2854" i="1"/>
  <c r="R2870" i="1"/>
  <c r="S2870" i="1"/>
  <c r="R2886" i="1"/>
  <c r="S2886" i="1"/>
  <c r="R2902" i="1"/>
  <c r="S2902" i="1"/>
  <c r="R2918" i="1"/>
  <c r="S2918" i="1"/>
  <c r="R2934" i="1"/>
  <c r="S2934" i="1"/>
  <c r="R2950" i="1"/>
  <c r="S2950" i="1"/>
  <c r="R2966" i="1"/>
  <c r="S2966" i="1"/>
  <c r="R2982" i="1"/>
  <c r="S2982" i="1"/>
  <c r="R2998" i="1"/>
  <c r="S2998" i="1"/>
  <c r="R3014" i="1"/>
  <c r="S3014" i="1"/>
  <c r="R3030" i="1"/>
  <c r="S3030" i="1"/>
  <c r="R3046" i="1"/>
  <c r="S3046" i="1"/>
  <c r="R3062" i="1"/>
  <c r="S3062" i="1"/>
  <c r="R3078" i="1"/>
  <c r="S3078" i="1"/>
  <c r="R3094" i="1"/>
  <c r="S3094" i="1"/>
  <c r="R3110" i="1"/>
  <c r="S3110" i="1"/>
  <c r="R3126" i="1"/>
  <c r="S3126" i="1"/>
  <c r="R3142" i="1"/>
  <c r="S3142" i="1"/>
  <c r="R3158" i="1"/>
  <c r="S3158" i="1"/>
  <c r="R3174" i="1"/>
  <c r="S3174" i="1"/>
  <c r="R3190" i="1"/>
  <c r="S3190" i="1"/>
  <c r="R3206" i="1"/>
  <c r="S3206" i="1"/>
  <c r="R3222" i="1"/>
  <c r="S3222" i="1"/>
  <c r="R3238" i="1"/>
  <c r="S3238" i="1"/>
  <c r="R3254" i="1"/>
  <c r="S3254" i="1"/>
  <c r="R3270" i="1"/>
  <c r="S3270" i="1"/>
  <c r="R3286" i="1"/>
  <c r="S3286" i="1"/>
  <c r="R3302" i="1"/>
  <c r="S3302" i="1"/>
  <c r="R3318" i="1"/>
  <c r="S3318" i="1"/>
  <c r="R3334" i="1"/>
  <c r="S3334" i="1"/>
  <c r="R3350" i="1"/>
  <c r="S3350" i="1"/>
  <c r="R3366" i="1"/>
  <c r="S3366" i="1"/>
  <c r="R3382" i="1"/>
  <c r="S3382" i="1"/>
  <c r="R3398" i="1"/>
  <c r="S3398" i="1"/>
  <c r="R3414" i="1"/>
  <c r="S3414" i="1"/>
  <c r="R3430" i="1"/>
  <c r="S3430" i="1"/>
  <c r="R3446" i="1"/>
  <c r="S3446" i="1"/>
  <c r="R3462" i="1"/>
  <c r="S3462" i="1"/>
  <c r="R3478" i="1"/>
  <c r="S3478" i="1"/>
  <c r="R3494" i="1"/>
  <c r="S3494" i="1"/>
  <c r="R3510" i="1"/>
  <c r="S3510" i="1"/>
  <c r="R3526" i="1"/>
  <c r="S3526" i="1"/>
  <c r="R3542" i="1"/>
  <c r="S3542" i="1"/>
  <c r="R3558" i="1"/>
  <c r="S3558" i="1"/>
  <c r="R3574" i="1"/>
  <c r="S3574" i="1"/>
  <c r="R3590" i="1"/>
  <c r="S3590" i="1"/>
  <c r="R3606" i="1"/>
  <c r="S3606" i="1"/>
  <c r="R3622" i="1"/>
  <c r="S3622" i="1"/>
  <c r="R3638" i="1"/>
  <c r="S3638" i="1"/>
  <c r="R3654" i="1"/>
  <c r="S3654" i="1"/>
  <c r="R3670" i="1"/>
  <c r="S3670" i="1"/>
  <c r="R3686" i="1"/>
  <c r="S3686" i="1"/>
  <c r="R3702" i="1"/>
  <c r="S3702" i="1"/>
  <c r="R3718" i="1"/>
  <c r="S3718" i="1"/>
  <c r="R3734" i="1"/>
  <c r="S3734" i="1"/>
  <c r="R3750" i="1"/>
  <c r="S3750" i="1"/>
  <c r="R3766" i="1"/>
  <c r="S3766" i="1"/>
  <c r="R3782" i="1"/>
  <c r="S3782" i="1"/>
  <c r="R3798" i="1"/>
  <c r="S3798" i="1"/>
  <c r="R3814" i="1"/>
  <c r="S3814" i="1"/>
  <c r="R3830" i="1"/>
  <c r="S3830" i="1"/>
  <c r="R3846" i="1"/>
  <c r="S3846" i="1"/>
  <c r="R3862" i="1"/>
  <c r="S3862" i="1"/>
  <c r="R3878" i="1"/>
  <c r="S3878" i="1"/>
  <c r="R3894" i="1"/>
  <c r="S3894" i="1"/>
  <c r="R3910" i="1"/>
  <c r="S3910" i="1"/>
  <c r="R3926" i="1"/>
  <c r="S3926" i="1"/>
  <c r="R3942" i="1"/>
  <c r="S3942" i="1"/>
  <c r="R3958" i="1"/>
  <c r="S3958" i="1"/>
  <c r="R3974" i="1"/>
  <c r="S3974" i="1"/>
  <c r="R3990" i="1"/>
  <c r="S3990" i="1"/>
  <c r="R4006" i="1"/>
  <c r="S4006" i="1"/>
  <c r="R4022" i="1"/>
  <c r="S4022" i="1"/>
  <c r="R4038" i="1"/>
  <c r="S4038" i="1"/>
  <c r="R4054" i="1"/>
  <c r="S4054" i="1"/>
  <c r="R4070" i="1"/>
  <c r="S4070" i="1"/>
  <c r="R4086" i="1"/>
  <c r="S4086" i="1"/>
  <c r="R4102" i="1"/>
  <c r="S4102" i="1"/>
  <c r="R4118" i="1"/>
  <c r="S4118" i="1"/>
  <c r="R4134" i="1"/>
  <c r="S4134" i="1"/>
  <c r="R4150" i="1"/>
  <c r="S4150" i="1"/>
  <c r="R4166" i="1"/>
  <c r="S4166" i="1"/>
  <c r="R4182" i="1"/>
  <c r="S4182" i="1"/>
  <c r="R4198" i="1"/>
  <c r="S4198" i="1"/>
  <c r="R4214" i="1"/>
  <c r="S4214" i="1"/>
  <c r="R4230" i="1"/>
  <c r="S4230" i="1"/>
  <c r="R4246" i="1"/>
  <c r="S4246" i="1"/>
  <c r="R4262" i="1"/>
  <c r="S4262" i="1"/>
  <c r="R4278" i="1"/>
  <c r="S4278" i="1"/>
  <c r="R4294" i="1"/>
  <c r="S4294" i="1"/>
  <c r="R4310" i="1"/>
  <c r="S4310" i="1"/>
  <c r="R4326" i="1"/>
  <c r="S4326" i="1"/>
  <c r="R4342" i="1"/>
  <c r="S4342" i="1"/>
  <c r="R4358" i="1"/>
  <c r="S4358" i="1"/>
  <c r="R4374" i="1"/>
  <c r="S4374" i="1"/>
  <c r="R4390" i="1"/>
  <c r="S4390" i="1"/>
  <c r="R4167" i="1"/>
  <c r="S4167" i="1"/>
  <c r="R4183" i="1"/>
  <c r="S4183" i="1"/>
  <c r="R4199" i="1"/>
  <c r="S4199" i="1"/>
  <c r="R4215" i="1"/>
  <c r="S4215" i="1"/>
  <c r="R4231" i="1"/>
  <c r="S4231" i="1"/>
  <c r="R4247" i="1"/>
  <c r="S4247" i="1"/>
  <c r="R4263" i="1"/>
  <c r="S4263" i="1"/>
  <c r="R4279" i="1"/>
  <c r="S4279" i="1"/>
  <c r="R4295" i="1"/>
  <c r="S4295" i="1"/>
  <c r="R4311" i="1"/>
  <c r="S4311" i="1"/>
  <c r="R4327" i="1"/>
  <c r="S4327" i="1"/>
  <c r="R4343" i="1"/>
  <c r="S4343" i="1"/>
  <c r="R4359" i="1"/>
  <c r="S4359" i="1"/>
  <c r="R4375" i="1"/>
  <c r="S4375" i="1"/>
  <c r="R4391" i="1"/>
  <c r="S4391" i="1"/>
  <c r="R4407" i="1"/>
  <c r="S4407" i="1"/>
  <c r="R4423" i="1"/>
  <c r="S4423" i="1"/>
  <c r="R4439" i="1"/>
  <c r="S4439" i="1"/>
  <c r="R4455" i="1"/>
  <c r="S4455" i="1"/>
  <c r="R4471" i="1"/>
  <c r="S4471" i="1"/>
  <c r="R4487" i="1"/>
  <c r="S4487" i="1"/>
  <c r="R4503" i="1"/>
  <c r="S4503" i="1"/>
  <c r="R4519" i="1"/>
  <c r="S4519" i="1"/>
  <c r="R4535" i="1"/>
  <c r="S4535" i="1"/>
  <c r="R4551" i="1"/>
  <c r="S4551" i="1"/>
  <c r="R4567" i="1"/>
  <c r="S4567" i="1"/>
  <c r="R4583" i="1"/>
  <c r="S4583" i="1"/>
  <c r="R4599" i="1"/>
  <c r="S4599" i="1"/>
  <c r="R4615" i="1"/>
  <c r="S4615" i="1"/>
  <c r="R4631" i="1"/>
  <c r="S4631" i="1"/>
  <c r="R4647" i="1"/>
  <c r="S4647" i="1"/>
  <c r="R4663" i="1"/>
  <c r="S4663" i="1"/>
  <c r="R4679" i="1"/>
  <c r="S4679" i="1"/>
  <c r="R4695" i="1"/>
  <c r="S4695" i="1"/>
  <c r="R4711" i="1"/>
  <c r="S4711" i="1"/>
  <c r="R4727" i="1"/>
  <c r="S4727" i="1"/>
  <c r="R4743" i="1"/>
  <c r="S4743" i="1"/>
  <c r="R4759" i="1"/>
  <c r="S4759" i="1"/>
  <c r="R4775" i="1"/>
  <c r="S4775" i="1"/>
  <c r="R4791" i="1"/>
  <c r="S4791" i="1"/>
  <c r="R4807" i="1"/>
  <c r="S4807" i="1"/>
  <c r="R4823" i="1"/>
  <c r="S4823" i="1"/>
  <c r="R4839" i="1"/>
  <c r="S4839" i="1"/>
  <c r="R4855" i="1"/>
  <c r="S4855" i="1"/>
  <c r="R4871" i="1"/>
  <c r="S4871" i="1"/>
  <c r="R4887" i="1"/>
  <c r="S4887" i="1"/>
  <c r="R4903" i="1"/>
  <c r="S4903" i="1"/>
  <c r="R4919" i="1"/>
  <c r="S4919" i="1"/>
  <c r="R4935" i="1"/>
  <c r="S4935" i="1"/>
  <c r="R4951" i="1"/>
  <c r="S4951" i="1"/>
  <c r="R4967" i="1"/>
  <c r="S4967" i="1"/>
  <c r="R4983" i="1"/>
  <c r="S4983" i="1"/>
  <c r="R4999" i="1"/>
  <c r="S4999" i="1"/>
  <c r="R5015" i="1"/>
  <c r="S5015" i="1"/>
  <c r="R5031" i="1"/>
  <c r="S5031" i="1"/>
  <c r="R5047" i="1"/>
  <c r="S5047" i="1"/>
  <c r="R5063" i="1"/>
  <c r="S5063" i="1"/>
  <c r="R5079" i="1"/>
  <c r="S5079" i="1"/>
  <c r="R5095" i="1"/>
  <c r="S5095" i="1"/>
  <c r="R5111" i="1"/>
  <c r="S5111" i="1"/>
  <c r="R5127" i="1"/>
  <c r="S5127" i="1"/>
  <c r="R5143" i="1"/>
  <c r="S5143" i="1"/>
  <c r="R5159" i="1"/>
  <c r="S5159" i="1"/>
  <c r="R5175" i="1"/>
  <c r="S5175" i="1"/>
  <c r="R5191" i="1"/>
  <c r="S5191" i="1"/>
  <c r="R5207" i="1"/>
  <c r="S5207" i="1"/>
  <c r="R5223" i="1"/>
  <c r="S5223" i="1"/>
  <c r="R5239" i="1"/>
  <c r="S5239" i="1"/>
  <c r="R5255" i="1"/>
  <c r="S5255" i="1"/>
  <c r="R5271" i="1"/>
  <c r="S5271" i="1"/>
  <c r="R5287" i="1"/>
  <c r="S5287" i="1"/>
  <c r="R5303" i="1"/>
  <c r="S5303" i="1"/>
  <c r="R5319" i="1"/>
  <c r="S5319" i="1"/>
  <c r="R5335" i="1"/>
  <c r="S5335" i="1"/>
  <c r="R5351" i="1"/>
  <c r="S5351" i="1"/>
  <c r="R5367" i="1"/>
  <c r="S5367" i="1"/>
  <c r="R5383" i="1"/>
  <c r="S5383" i="1"/>
  <c r="R5399" i="1"/>
  <c r="S5399" i="1"/>
  <c r="R5415" i="1"/>
  <c r="S5415" i="1"/>
  <c r="R5431" i="1"/>
  <c r="S5431" i="1"/>
  <c r="R5447" i="1"/>
  <c r="S5447" i="1"/>
  <c r="R5463" i="1"/>
  <c r="S5463" i="1"/>
  <c r="R5479" i="1"/>
  <c r="S5479" i="1"/>
  <c r="R5495" i="1"/>
  <c r="S5495" i="1"/>
  <c r="R5511" i="1"/>
  <c r="S5511" i="1"/>
  <c r="R5527" i="1"/>
  <c r="S5527" i="1"/>
  <c r="R5543" i="1"/>
  <c r="S5543" i="1"/>
  <c r="R5559" i="1"/>
  <c r="S5559" i="1"/>
  <c r="R5575" i="1"/>
  <c r="S5575" i="1"/>
  <c r="R5591" i="1"/>
  <c r="S5591" i="1"/>
  <c r="R5607" i="1"/>
  <c r="S5607" i="1"/>
  <c r="R5623" i="1"/>
  <c r="S5623" i="1"/>
  <c r="R5639" i="1"/>
  <c r="S5639" i="1"/>
  <c r="R5655" i="1"/>
  <c r="S5655" i="1"/>
  <c r="R5671" i="1"/>
  <c r="S5671" i="1"/>
  <c r="R5687" i="1"/>
  <c r="S5687" i="1"/>
  <c r="R5703" i="1"/>
  <c r="S5703" i="1"/>
  <c r="R5719" i="1"/>
  <c r="S5719" i="1"/>
  <c r="R5735" i="1"/>
  <c r="S5735" i="1"/>
  <c r="R5751" i="1"/>
  <c r="S5751" i="1"/>
  <c r="R5767" i="1"/>
  <c r="S5767" i="1"/>
  <c r="R5783" i="1"/>
  <c r="S5783" i="1"/>
  <c r="R5799" i="1"/>
  <c r="S5799" i="1"/>
  <c r="R5815" i="1"/>
  <c r="S5815" i="1"/>
  <c r="R5831" i="1"/>
  <c r="S5831" i="1"/>
  <c r="R5847" i="1"/>
  <c r="S5847" i="1"/>
  <c r="R5863" i="1"/>
  <c r="S5863" i="1"/>
  <c r="R5879" i="1"/>
  <c r="S5879" i="1"/>
  <c r="R5895" i="1"/>
  <c r="S5895" i="1"/>
  <c r="R5911" i="1"/>
  <c r="S5911" i="1"/>
  <c r="R5927" i="1"/>
  <c r="S5927" i="1"/>
  <c r="R5943" i="1"/>
  <c r="S5943" i="1"/>
  <c r="R5959" i="1"/>
  <c r="S5959" i="1"/>
  <c r="R4428" i="1"/>
  <c r="S4428" i="1"/>
  <c r="R4444" i="1"/>
  <c r="S4444" i="1"/>
  <c r="R4460" i="1"/>
  <c r="S4460" i="1"/>
  <c r="R4476" i="1"/>
  <c r="S4476" i="1"/>
  <c r="R4492" i="1"/>
  <c r="S4492" i="1"/>
  <c r="R4508" i="1"/>
  <c r="S4508" i="1"/>
  <c r="R4524" i="1"/>
  <c r="S4524" i="1"/>
  <c r="R4540" i="1"/>
  <c r="S4540" i="1"/>
  <c r="R4556" i="1"/>
  <c r="S4556" i="1"/>
  <c r="R4572" i="1"/>
  <c r="S4572" i="1"/>
  <c r="R4588" i="1"/>
  <c r="S4588" i="1"/>
  <c r="R4604" i="1"/>
  <c r="S4604" i="1"/>
  <c r="R4620" i="1"/>
  <c r="S4620" i="1"/>
  <c r="R4636" i="1"/>
  <c r="S4636" i="1"/>
  <c r="R4652" i="1"/>
  <c r="S4652" i="1"/>
  <c r="R4668" i="1"/>
  <c r="S4668" i="1"/>
  <c r="R4684" i="1"/>
  <c r="S4684" i="1"/>
  <c r="R4700" i="1"/>
  <c r="S4700" i="1"/>
  <c r="R4716" i="1"/>
  <c r="S4716" i="1"/>
  <c r="R4732" i="1"/>
  <c r="S4732" i="1"/>
  <c r="R4748" i="1"/>
  <c r="S4748" i="1"/>
  <c r="R4764" i="1"/>
  <c r="S4764" i="1"/>
  <c r="R4780" i="1"/>
  <c r="S4780" i="1"/>
  <c r="R4796" i="1"/>
  <c r="S4796" i="1"/>
  <c r="R4812" i="1"/>
  <c r="S4812" i="1"/>
  <c r="R4828" i="1"/>
  <c r="S4828" i="1"/>
  <c r="R4844" i="1"/>
  <c r="S4844" i="1"/>
  <c r="R4860" i="1"/>
  <c r="S4860" i="1"/>
  <c r="R4876" i="1"/>
  <c r="S4876" i="1"/>
  <c r="R4892" i="1"/>
  <c r="S4892" i="1"/>
  <c r="R4908" i="1"/>
  <c r="S4908" i="1"/>
  <c r="R4924" i="1"/>
  <c r="S4924" i="1"/>
  <c r="R4940" i="1"/>
  <c r="S4940" i="1"/>
  <c r="R4956" i="1"/>
  <c r="S4956" i="1"/>
  <c r="R4972" i="1"/>
  <c r="S4972" i="1"/>
  <c r="R4988" i="1"/>
  <c r="S4988" i="1"/>
  <c r="R5004" i="1"/>
  <c r="S5004" i="1"/>
  <c r="R5020" i="1"/>
  <c r="S5020" i="1"/>
  <c r="R5036" i="1"/>
  <c r="S5036" i="1"/>
  <c r="R5052" i="1"/>
  <c r="S5052" i="1"/>
  <c r="R5068" i="1"/>
  <c r="S5068" i="1"/>
  <c r="R5084" i="1"/>
  <c r="S5084" i="1"/>
  <c r="R5100" i="1"/>
  <c r="S5100" i="1"/>
  <c r="R5116" i="1"/>
  <c r="S5116" i="1"/>
  <c r="R5132" i="1"/>
  <c r="S5132" i="1"/>
  <c r="R5148" i="1"/>
  <c r="S5148" i="1"/>
  <c r="R5164" i="1"/>
  <c r="S5164" i="1"/>
  <c r="R5180" i="1"/>
  <c r="S5180" i="1"/>
  <c r="R5196" i="1"/>
  <c r="S5196" i="1"/>
  <c r="R5212" i="1"/>
  <c r="S5212" i="1"/>
  <c r="R5228" i="1"/>
  <c r="S5228" i="1"/>
  <c r="R5244" i="1"/>
  <c r="S5244" i="1"/>
  <c r="R5260" i="1"/>
  <c r="S5260" i="1"/>
  <c r="R5276" i="1"/>
  <c r="S5276" i="1"/>
  <c r="R5292" i="1"/>
  <c r="S5292" i="1"/>
  <c r="R5308" i="1"/>
  <c r="S5308" i="1"/>
  <c r="R5324" i="1"/>
  <c r="S5324" i="1"/>
  <c r="R5340" i="1"/>
  <c r="S5340" i="1"/>
  <c r="R5356" i="1"/>
  <c r="S5356" i="1"/>
  <c r="R5372" i="1"/>
  <c r="S5372" i="1"/>
  <c r="R5388" i="1"/>
  <c r="S5388" i="1"/>
  <c r="R5404" i="1"/>
  <c r="S5404" i="1"/>
  <c r="R5420" i="1"/>
  <c r="S5420" i="1"/>
  <c r="R5436" i="1"/>
  <c r="S5436" i="1"/>
  <c r="R5452" i="1"/>
  <c r="S5452" i="1"/>
  <c r="R5468" i="1"/>
  <c r="S5468" i="1"/>
  <c r="R5484" i="1"/>
  <c r="S5484" i="1"/>
  <c r="R5500" i="1"/>
  <c r="S5500" i="1"/>
  <c r="R5516" i="1"/>
  <c r="S5516" i="1"/>
  <c r="R5532" i="1"/>
  <c r="S5532" i="1"/>
  <c r="R5548" i="1"/>
  <c r="S5548" i="1"/>
  <c r="R5564" i="1"/>
  <c r="S5564" i="1"/>
  <c r="R5580" i="1"/>
  <c r="S5580" i="1"/>
  <c r="R5596" i="1"/>
  <c r="S5596" i="1"/>
  <c r="R5612" i="1"/>
  <c r="S5612" i="1"/>
  <c r="R5628" i="1"/>
  <c r="S5628" i="1"/>
  <c r="R5644" i="1"/>
  <c r="S5644" i="1"/>
  <c r="R5660" i="1"/>
  <c r="S5660" i="1"/>
  <c r="R5676" i="1"/>
  <c r="S5676" i="1"/>
  <c r="R5692" i="1"/>
  <c r="S5692" i="1"/>
  <c r="R5708" i="1"/>
  <c r="S5708" i="1"/>
  <c r="R5724" i="1"/>
  <c r="S5724" i="1"/>
  <c r="R5740" i="1"/>
  <c r="S5740" i="1"/>
  <c r="R5756" i="1"/>
  <c r="S5756" i="1"/>
  <c r="R5772" i="1"/>
  <c r="S5772" i="1"/>
  <c r="R5788" i="1"/>
  <c r="S5788" i="1"/>
  <c r="R5804" i="1"/>
  <c r="S5804" i="1"/>
  <c r="R5820" i="1"/>
  <c r="S5820" i="1"/>
  <c r="R5836" i="1"/>
  <c r="S5836" i="1"/>
  <c r="R5852" i="1"/>
  <c r="S5852" i="1"/>
  <c r="R5868" i="1"/>
  <c r="S5868" i="1"/>
  <c r="R5884" i="1"/>
  <c r="S5884" i="1"/>
  <c r="R5900" i="1"/>
  <c r="S5900" i="1"/>
  <c r="R5916" i="1"/>
  <c r="S5916" i="1"/>
  <c r="R5932" i="1"/>
  <c r="S5932" i="1"/>
  <c r="R5948" i="1"/>
  <c r="S5948" i="1"/>
  <c r="R5964" i="1"/>
  <c r="S5964" i="1"/>
  <c r="R5980" i="1"/>
  <c r="S5980" i="1"/>
  <c r="R5996" i="1"/>
  <c r="S5996" i="1"/>
  <c r="R6012" i="1"/>
  <c r="S6012" i="1"/>
  <c r="R6028" i="1"/>
  <c r="S6028" i="1"/>
  <c r="R6044" i="1"/>
  <c r="S6044" i="1"/>
  <c r="R6060" i="1"/>
  <c r="S6060" i="1"/>
  <c r="R6076" i="1"/>
  <c r="S6076" i="1"/>
  <c r="R6092" i="1"/>
  <c r="S6092" i="1"/>
  <c r="R6108" i="1"/>
  <c r="S6108" i="1"/>
  <c r="R6124" i="1"/>
  <c r="S6124" i="1"/>
  <c r="R6140" i="1"/>
  <c r="S6140" i="1"/>
  <c r="R6156" i="1"/>
  <c r="S6156" i="1"/>
  <c r="R6172" i="1"/>
  <c r="S6172" i="1"/>
  <c r="R6188" i="1"/>
  <c r="S6188" i="1"/>
  <c r="R6204" i="1"/>
  <c r="S6204" i="1"/>
  <c r="R6220" i="1"/>
  <c r="S6220" i="1"/>
  <c r="R6236" i="1"/>
  <c r="S6236" i="1"/>
  <c r="R6252" i="1"/>
  <c r="S6252" i="1"/>
  <c r="R6268" i="1"/>
  <c r="S6268" i="1"/>
  <c r="R6284" i="1"/>
  <c r="S6284" i="1"/>
  <c r="R6300" i="1"/>
  <c r="S6300" i="1"/>
  <c r="R6316" i="1"/>
  <c r="S6316" i="1"/>
  <c r="R6332" i="1"/>
  <c r="S6332" i="1"/>
  <c r="R6348" i="1"/>
  <c r="S6348" i="1"/>
  <c r="R6364" i="1"/>
  <c r="S6364" i="1"/>
  <c r="R6380" i="1"/>
  <c r="S6380" i="1"/>
  <c r="R6396" i="1"/>
  <c r="S6396" i="1"/>
  <c r="R6412" i="1"/>
  <c r="S6412" i="1"/>
  <c r="R6428" i="1"/>
  <c r="S6428" i="1"/>
  <c r="R6444" i="1"/>
  <c r="S6444" i="1"/>
  <c r="R6460" i="1"/>
  <c r="S6460" i="1"/>
  <c r="R6476" i="1"/>
  <c r="S6476" i="1"/>
  <c r="R6492" i="1"/>
  <c r="S6492" i="1"/>
  <c r="R6508" i="1"/>
  <c r="S6508" i="1"/>
  <c r="R6524" i="1"/>
  <c r="S6524" i="1"/>
  <c r="R6540" i="1"/>
  <c r="S6540" i="1"/>
  <c r="R6556" i="1"/>
  <c r="S6556" i="1"/>
  <c r="R6572" i="1"/>
  <c r="S6572" i="1"/>
  <c r="R6588" i="1"/>
  <c r="S6588" i="1"/>
  <c r="R6604" i="1"/>
  <c r="S6604" i="1"/>
  <c r="R6620" i="1"/>
  <c r="S6620" i="1"/>
  <c r="R6636" i="1"/>
  <c r="S6636" i="1"/>
  <c r="R6652" i="1"/>
  <c r="S6652" i="1"/>
  <c r="R6668" i="1"/>
  <c r="S6668" i="1"/>
  <c r="R6684" i="1"/>
  <c r="S6684" i="1"/>
  <c r="R6700" i="1"/>
  <c r="S6700" i="1"/>
  <c r="R6716" i="1"/>
  <c r="S6716" i="1"/>
  <c r="R6732" i="1"/>
  <c r="S6732" i="1"/>
  <c r="R6748" i="1"/>
  <c r="S6748" i="1"/>
  <c r="R6764" i="1"/>
  <c r="S6764" i="1"/>
  <c r="R6780" i="1"/>
  <c r="S6780" i="1"/>
  <c r="R6796" i="1"/>
  <c r="S6796" i="1"/>
  <c r="R6812" i="1"/>
  <c r="S6812" i="1"/>
  <c r="R6828" i="1"/>
  <c r="S6828" i="1"/>
  <c r="R6844" i="1"/>
  <c r="S6844" i="1"/>
  <c r="R6860" i="1"/>
  <c r="S6860" i="1"/>
  <c r="R6876" i="1"/>
  <c r="S6876" i="1"/>
  <c r="R6892" i="1"/>
  <c r="S6892" i="1"/>
  <c r="R6908" i="1"/>
  <c r="S6908" i="1"/>
  <c r="R6924" i="1"/>
  <c r="S6924" i="1"/>
  <c r="R6940" i="1"/>
  <c r="S6940" i="1"/>
  <c r="R6956" i="1"/>
  <c r="S6956" i="1"/>
  <c r="R6972" i="1"/>
  <c r="S6972" i="1"/>
  <c r="R6988" i="1"/>
  <c r="S6988" i="1"/>
  <c r="R7004" i="1"/>
  <c r="S7004" i="1"/>
  <c r="R7020" i="1"/>
  <c r="S7020" i="1"/>
  <c r="R7036" i="1"/>
  <c r="S7036" i="1"/>
  <c r="R7052" i="1"/>
  <c r="S7052" i="1"/>
  <c r="R7068" i="1"/>
  <c r="S7068" i="1"/>
  <c r="R7084" i="1"/>
  <c r="S7084" i="1"/>
  <c r="R7100" i="1"/>
  <c r="S7100" i="1"/>
  <c r="R7116" i="1"/>
  <c r="S7116" i="1"/>
  <c r="R7132" i="1"/>
  <c r="S7132" i="1"/>
  <c r="R7148" i="1"/>
  <c r="S7148" i="1"/>
  <c r="R7164" i="1"/>
  <c r="S7164" i="1"/>
  <c r="R4725" i="1"/>
  <c r="S4725" i="1"/>
  <c r="R4741" i="1"/>
  <c r="S4741" i="1"/>
  <c r="R4757" i="1"/>
  <c r="S4757" i="1"/>
  <c r="R4773" i="1"/>
  <c r="S4773" i="1"/>
  <c r="R4789" i="1"/>
  <c r="S4789" i="1"/>
  <c r="R4805" i="1"/>
  <c r="S4805" i="1"/>
  <c r="R4821" i="1"/>
  <c r="S4821" i="1"/>
  <c r="R4837" i="1"/>
  <c r="S4837" i="1"/>
  <c r="R4853" i="1"/>
  <c r="S4853" i="1"/>
  <c r="R4869" i="1"/>
  <c r="S4869" i="1"/>
  <c r="R4885" i="1"/>
  <c r="S4885" i="1"/>
  <c r="R4901" i="1"/>
  <c r="S4901" i="1"/>
  <c r="R4917" i="1"/>
  <c r="S4917" i="1"/>
  <c r="R4933" i="1"/>
  <c r="S4933" i="1"/>
  <c r="R4949" i="1"/>
  <c r="S4949" i="1"/>
  <c r="R4965" i="1"/>
  <c r="S4965" i="1"/>
  <c r="R4981" i="1"/>
  <c r="S4981" i="1"/>
  <c r="R4997" i="1"/>
  <c r="S4997" i="1"/>
  <c r="R5013" i="1"/>
  <c r="S5013" i="1"/>
  <c r="R5029" i="1"/>
  <c r="S5029" i="1"/>
  <c r="R5045" i="1"/>
  <c r="S5045" i="1"/>
  <c r="R5061" i="1"/>
  <c r="S5061" i="1"/>
  <c r="R5077" i="1"/>
  <c r="S5077" i="1"/>
  <c r="R5093" i="1"/>
  <c r="S5093" i="1"/>
  <c r="R5109" i="1"/>
  <c r="S5109" i="1"/>
  <c r="R5125" i="1"/>
  <c r="S5125" i="1"/>
  <c r="R5141" i="1"/>
  <c r="S5141" i="1"/>
  <c r="R5157" i="1"/>
  <c r="S5157" i="1"/>
  <c r="R5173" i="1"/>
  <c r="S5173" i="1"/>
  <c r="R5189" i="1"/>
  <c r="S5189" i="1"/>
  <c r="R5205" i="1"/>
  <c r="S5205" i="1"/>
  <c r="R5221" i="1"/>
  <c r="S5221" i="1"/>
  <c r="R5237" i="1"/>
  <c r="S5237" i="1"/>
  <c r="R5253" i="1"/>
  <c r="S5253" i="1"/>
  <c r="R5269" i="1"/>
  <c r="S5269" i="1"/>
  <c r="R5285" i="1"/>
  <c r="S5285" i="1"/>
  <c r="R5301" i="1"/>
  <c r="S5301" i="1"/>
  <c r="R5317" i="1"/>
  <c r="S5317" i="1"/>
  <c r="R5333" i="1"/>
  <c r="S5333" i="1"/>
  <c r="R5349" i="1"/>
  <c r="S5349" i="1"/>
  <c r="R5365" i="1"/>
  <c r="S5365" i="1"/>
  <c r="R5381" i="1"/>
  <c r="S5381" i="1"/>
  <c r="R5397" i="1"/>
  <c r="S5397" i="1"/>
  <c r="R5413" i="1"/>
  <c r="S5413" i="1"/>
  <c r="R5429" i="1"/>
  <c r="S5429" i="1"/>
  <c r="R5445" i="1"/>
  <c r="S5445" i="1"/>
  <c r="R5461" i="1"/>
  <c r="S5461" i="1"/>
  <c r="R5477" i="1"/>
  <c r="S5477" i="1"/>
  <c r="R5493" i="1"/>
  <c r="S5493" i="1"/>
  <c r="R5509" i="1"/>
  <c r="S5509" i="1"/>
  <c r="R5525" i="1"/>
  <c r="S5525" i="1"/>
  <c r="R5541" i="1"/>
  <c r="S5541" i="1"/>
  <c r="R5557" i="1"/>
  <c r="S5557" i="1"/>
  <c r="R5573" i="1"/>
  <c r="S5573" i="1"/>
  <c r="R5589" i="1"/>
  <c r="S5589" i="1"/>
  <c r="R5605" i="1"/>
  <c r="S5605" i="1"/>
  <c r="R5621" i="1"/>
  <c r="S5621" i="1"/>
  <c r="R5637" i="1"/>
  <c r="S5637" i="1"/>
  <c r="R5653" i="1"/>
  <c r="S5653" i="1"/>
  <c r="R5669" i="1"/>
  <c r="S5669" i="1"/>
  <c r="R5685" i="1"/>
  <c r="S5685" i="1"/>
  <c r="R5701" i="1"/>
  <c r="S5701" i="1"/>
  <c r="R5717" i="1"/>
  <c r="S5717" i="1"/>
  <c r="R5733" i="1"/>
  <c r="S5733" i="1"/>
  <c r="R5749" i="1"/>
  <c r="S5749" i="1"/>
  <c r="R5765" i="1"/>
  <c r="S5765" i="1"/>
  <c r="R5781" i="1"/>
  <c r="S5781" i="1"/>
  <c r="R5797" i="1"/>
  <c r="S5797" i="1"/>
  <c r="R5813" i="1"/>
  <c r="S5813" i="1"/>
  <c r="R5829" i="1"/>
  <c r="S5829" i="1"/>
  <c r="R5845" i="1"/>
  <c r="S5845" i="1"/>
  <c r="R5861" i="1"/>
  <c r="S5861" i="1"/>
  <c r="R5877" i="1"/>
  <c r="S5877" i="1"/>
  <c r="R5893" i="1"/>
  <c r="S5893" i="1"/>
  <c r="R5909" i="1"/>
  <c r="S5909" i="1"/>
  <c r="R5925" i="1"/>
  <c r="S5925" i="1"/>
  <c r="R5941" i="1"/>
  <c r="S5941" i="1"/>
  <c r="R5957" i="1"/>
  <c r="S5957" i="1"/>
  <c r="R5973" i="1"/>
  <c r="S5973" i="1"/>
  <c r="R5989" i="1"/>
  <c r="S5989" i="1"/>
  <c r="R6005" i="1"/>
  <c r="S6005" i="1"/>
  <c r="R6021" i="1"/>
  <c r="S6021" i="1"/>
  <c r="R6037" i="1"/>
  <c r="S6037" i="1"/>
  <c r="R6053" i="1"/>
  <c r="S6053" i="1"/>
  <c r="R6069" i="1"/>
  <c r="S6069" i="1"/>
  <c r="R6085" i="1"/>
  <c r="S6085" i="1"/>
  <c r="R6101" i="1"/>
  <c r="S6101" i="1"/>
  <c r="R6117" i="1"/>
  <c r="S6117" i="1"/>
  <c r="R6133" i="1"/>
  <c r="S6133" i="1"/>
  <c r="R6149" i="1"/>
  <c r="S6149" i="1"/>
  <c r="R6165" i="1"/>
  <c r="S6165" i="1"/>
  <c r="R6181" i="1"/>
  <c r="S6181" i="1"/>
  <c r="R6197" i="1"/>
  <c r="S6197" i="1"/>
  <c r="R6213" i="1"/>
  <c r="S6213" i="1"/>
  <c r="R6229" i="1"/>
  <c r="S6229" i="1"/>
  <c r="R6245" i="1"/>
  <c r="S6245" i="1"/>
  <c r="R6261" i="1"/>
  <c r="S6261" i="1"/>
  <c r="R6277" i="1"/>
  <c r="S6277" i="1"/>
  <c r="R6293" i="1"/>
  <c r="S6293" i="1"/>
  <c r="R6309" i="1"/>
  <c r="S6309" i="1"/>
  <c r="R6325" i="1"/>
  <c r="S6325" i="1"/>
  <c r="R6341" i="1"/>
  <c r="S6341" i="1"/>
  <c r="R6357" i="1"/>
  <c r="S6357" i="1"/>
  <c r="R6373" i="1"/>
  <c r="S6373" i="1"/>
  <c r="R6389" i="1"/>
  <c r="S6389" i="1"/>
  <c r="R6405" i="1"/>
  <c r="S6405" i="1"/>
  <c r="R6421" i="1"/>
  <c r="S6421" i="1"/>
  <c r="R6437" i="1"/>
  <c r="S6437" i="1"/>
  <c r="R6453" i="1"/>
  <c r="S6453" i="1"/>
  <c r="R6469" i="1"/>
  <c r="S6469" i="1"/>
  <c r="R6485" i="1"/>
  <c r="S6485" i="1"/>
  <c r="R6501" i="1"/>
  <c r="S6501" i="1"/>
  <c r="R6517" i="1"/>
  <c r="S6517" i="1"/>
  <c r="R6533" i="1"/>
  <c r="S6533" i="1"/>
  <c r="R6549" i="1"/>
  <c r="S6549" i="1"/>
  <c r="R6565" i="1"/>
  <c r="S6565" i="1"/>
  <c r="R6581" i="1"/>
  <c r="S6581" i="1"/>
  <c r="R6597" i="1"/>
  <c r="S6597" i="1"/>
  <c r="R6613" i="1"/>
  <c r="S6613" i="1"/>
  <c r="R6629" i="1"/>
  <c r="S6629" i="1"/>
  <c r="R6645" i="1"/>
  <c r="S6645" i="1"/>
  <c r="R6661" i="1"/>
  <c r="S6661" i="1"/>
  <c r="R6677" i="1"/>
  <c r="S6677" i="1"/>
  <c r="R6693" i="1"/>
  <c r="S6693" i="1"/>
  <c r="R6709" i="1"/>
  <c r="S6709" i="1"/>
  <c r="R6725" i="1"/>
  <c r="S6725" i="1"/>
  <c r="R6741" i="1"/>
  <c r="S6741" i="1"/>
  <c r="R6757" i="1"/>
  <c r="S6757" i="1"/>
  <c r="R6773" i="1"/>
  <c r="S6773" i="1"/>
  <c r="R6789" i="1"/>
  <c r="S6789" i="1"/>
  <c r="R6805" i="1"/>
  <c r="S6805" i="1"/>
  <c r="R6821" i="1"/>
  <c r="S6821" i="1"/>
  <c r="R6837" i="1"/>
  <c r="S6837" i="1"/>
  <c r="R6853" i="1"/>
  <c r="S6853" i="1"/>
  <c r="R6869" i="1"/>
  <c r="S6869" i="1"/>
  <c r="R6885" i="1"/>
  <c r="S6885" i="1"/>
  <c r="R6901" i="1"/>
  <c r="S6901" i="1"/>
  <c r="R6917" i="1"/>
  <c r="S6917" i="1"/>
  <c r="R6933" i="1"/>
  <c r="S6933" i="1"/>
  <c r="R6949" i="1"/>
  <c r="S6949" i="1"/>
  <c r="R6965" i="1"/>
  <c r="S6965" i="1"/>
  <c r="R6981" i="1"/>
  <c r="S6981" i="1"/>
  <c r="R6997" i="1"/>
  <c r="S6997" i="1"/>
  <c r="R7013" i="1"/>
  <c r="S7013" i="1"/>
  <c r="R7029" i="1"/>
  <c r="S7029" i="1"/>
  <c r="R7045" i="1"/>
  <c r="S7045" i="1"/>
  <c r="R7061" i="1"/>
  <c r="S7061" i="1"/>
  <c r="R7077" i="1"/>
  <c r="S7077" i="1"/>
  <c r="R7093" i="1"/>
  <c r="S7093" i="1"/>
  <c r="R7109" i="1"/>
  <c r="S7109" i="1"/>
  <c r="R7125" i="1"/>
  <c r="S7125" i="1"/>
  <c r="R7141" i="1"/>
  <c r="S7141" i="1"/>
  <c r="R7157" i="1"/>
  <c r="S7157" i="1"/>
  <c r="R4394" i="1"/>
  <c r="S4394" i="1"/>
  <c r="R4410" i="1"/>
  <c r="S4410" i="1"/>
  <c r="R4426" i="1"/>
  <c r="S4426" i="1"/>
  <c r="R4442" i="1"/>
  <c r="S4442" i="1"/>
  <c r="R4458" i="1"/>
  <c r="S4458" i="1"/>
  <c r="R4474" i="1"/>
  <c r="S4474" i="1"/>
  <c r="R4490" i="1"/>
  <c r="S4490" i="1"/>
  <c r="R4506" i="1"/>
  <c r="S4506" i="1"/>
  <c r="R4522" i="1"/>
  <c r="S4522" i="1"/>
  <c r="R4538" i="1"/>
  <c r="S4538" i="1"/>
  <c r="R4554" i="1"/>
  <c r="S4554" i="1"/>
  <c r="R4570" i="1"/>
  <c r="S4570" i="1"/>
  <c r="R4586" i="1"/>
  <c r="S4586" i="1"/>
  <c r="R4602" i="1"/>
  <c r="S4602" i="1"/>
  <c r="R4618" i="1"/>
  <c r="S4618" i="1"/>
  <c r="R4634" i="1"/>
  <c r="S4634" i="1"/>
  <c r="R4650" i="1"/>
  <c r="S4650" i="1"/>
  <c r="R4666" i="1"/>
  <c r="S4666" i="1"/>
  <c r="R4682" i="1"/>
  <c r="S4682" i="1"/>
  <c r="R4698" i="1"/>
  <c r="S4698" i="1"/>
  <c r="R4714" i="1"/>
  <c r="S4714" i="1"/>
  <c r="R4730" i="1"/>
  <c r="S4730" i="1"/>
  <c r="R4746" i="1"/>
  <c r="S4746" i="1"/>
  <c r="R4762" i="1"/>
  <c r="S4762" i="1"/>
  <c r="R4778" i="1"/>
  <c r="S4778" i="1"/>
  <c r="R4794" i="1"/>
  <c r="S4794" i="1"/>
  <c r="R4810" i="1"/>
  <c r="S4810" i="1"/>
  <c r="R4826" i="1"/>
  <c r="S4826" i="1"/>
  <c r="R4842" i="1"/>
  <c r="S4842" i="1"/>
  <c r="R4858" i="1"/>
  <c r="S4858" i="1"/>
  <c r="R4874" i="1"/>
  <c r="S4874" i="1"/>
  <c r="R4890" i="1"/>
  <c r="S4890" i="1"/>
  <c r="R4906" i="1"/>
  <c r="S4906" i="1"/>
  <c r="R4922" i="1"/>
  <c r="S4922" i="1"/>
  <c r="R4938" i="1"/>
  <c r="S4938" i="1"/>
  <c r="R4954" i="1"/>
  <c r="S4954" i="1"/>
  <c r="R4970" i="1"/>
  <c r="S4970" i="1"/>
  <c r="R4986" i="1"/>
  <c r="S4986" i="1"/>
  <c r="R5002" i="1"/>
  <c r="S5002" i="1"/>
  <c r="R5018" i="1"/>
  <c r="S5018" i="1"/>
  <c r="R5034" i="1"/>
  <c r="S5034" i="1"/>
  <c r="R5050" i="1"/>
  <c r="S5050" i="1"/>
  <c r="R5066" i="1"/>
  <c r="S5066" i="1"/>
  <c r="R5082" i="1"/>
  <c r="S5082" i="1"/>
  <c r="R5098" i="1"/>
  <c r="S5098" i="1"/>
  <c r="R5114" i="1"/>
  <c r="S5114" i="1"/>
  <c r="R5130" i="1"/>
  <c r="S5130" i="1"/>
  <c r="R5146" i="1"/>
  <c r="S5146" i="1"/>
  <c r="R5162" i="1"/>
  <c r="S5162" i="1"/>
  <c r="R5178" i="1"/>
  <c r="S5178" i="1"/>
  <c r="R5194" i="1"/>
  <c r="S5194" i="1"/>
  <c r="R5210" i="1"/>
  <c r="S5210" i="1"/>
  <c r="R5226" i="1"/>
  <c r="S5226" i="1"/>
  <c r="R5242" i="1"/>
  <c r="S5242" i="1"/>
  <c r="R5258" i="1"/>
  <c r="S5258" i="1"/>
  <c r="R5274" i="1"/>
  <c r="S5274" i="1"/>
  <c r="R5290" i="1"/>
  <c r="S5290" i="1"/>
  <c r="R5306" i="1"/>
  <c r="S5306" i="1"/>
  <c r="R5322" i="1"/>
  <c r="S5322" i="1"/>
  <c r="R5338" i="1"/>
  <c r="S5338" i="1"/>
  <c r="R5354" i="1"/>
  <c r="S5354" i="1"/>
  <c r="R5370" i="1"/>
  <c r="S5370" i="1"/>
  <c r="R5386" i="1"/>
  <c r="S5386" i="1"/>
  <c r="R5402" i="1"/>
  <c r="S5402" i="1"/>
  <c r="R5418" i="1"/>
  <c r="S5418" i="1"/>
  <c r="R5434" i="1"/>
  <c r="S5434" i="1"/>
  <c r="R5450" i="1"/>
  <c r="S5450" i="1"/>
  <c r="R5466" i="1"/>
  <c r="S5466" i="1"/>
  <c r="R5482" i="1"/>
  <c r="S5482" i="1"/>
  <c r="R5498" i="1"/>
  <c r="S5498" i="1"/>
  <c r="R5514" i="1"/>
  <c r="S5514" i="1"/>
  <c r="R5530" i="1"/>
  <c r="S5530" i="1"/>
  <c r="R5546" i="1"/>
  <c r="S5546" i="1"/>
  <c r="R5562" i="1"/>
  <c r="S5562" i="1"/>
  <c r="R5578" i="1"/>
  <c r="S5578" i="1"/>
  <c r="R5594" i="1"/>
  <c r="S5594" i="1"/>
  <c r="R5610" i="1"/>
  <c r="S5610" i="1"/>
  <c r="R5626" i="1"/>
  <c r="S5626" i="1"/>
  <c r="R5642" i="1"/>
  <c r="S5642" i="1"/>
  <c r="R5658" i="1"/>
  <c r="S5658" i="1"/>
  <c r="R5674" i="1"/>
  <c r="S5674" i="1"/>
  <c r="R5690" i="1"/>
  <c r="S5690" i="1"/>
  <c r="R5706" i="1"/>
  <c r="S5706" i="1"/>
  <c r="R5722" i="1"/>
  <c r="S5722" i="1"/>
  <c r="R5738" i="1"/>
  <c r="S5738" i="1"/>
  <c r="R5754" i="1"/>
  <c r="S5754" i="1"/>
  <c r="R5770" i="1"/>
  <c r="S5770" i="1"/>
  <c r="R5786" i="1"/>
  <c r="S5786" i="1"/>
  <c r="R5802" i="1"/>
  <c r="S5802" i="1"/>
  <c r="R5818" i="1"/>
  <c r="S5818" i="1"/>
  <c r="R5834" i="1"/>
  <c r="S5834" i="1"/>
  <c r="R5850" i="1"/>
  <c r="S5850" i="1"/>
  <c r="R5866" i="1"/>
  <c r="S5866" i="1"/>
  <c r="R5882" i="1"/>
  <c r="S5882" i="1"/>
  <c r="R5898" i="1"/>
  <c r="S5898" i="1"/>
  <c r="R5914" i="1"/>
  <c r="S5914" i="1"/>
  <c r="R5930" i="1"/>
  <c r="S5930" i="1"/>
  <c r="R5946" i="1"/>
  <c r="S5946" i="1"/>
  <c r="R5962" i="1"/>
  <c r="S5962" i="1"/>
  <c r="R5978" i="1"/>
  <c r="S5978" i="1"/>
  <c r="R5994" i="1"/>
  <c r="S5994" i="1"/>
  <c r="R6010" i="1"/>
  <c r="S6010" i="1"/>
  <c r="R6026" i="1"/>
  <c r="S6026" i="1"/>
  <c r="R6042" i="1"/>
  <c r="S6042" i="1"/>
  <c r="R6058" i="1"/>
  <c r="S6058" i="1"/>
  <c r="R6074" i="1"/>
  <c r="S6074" i="1"/>
  <c r="R6090" i="1"/>
  <c r="S6090" i="1"/>
  <c r="R6106" i="1"/>
  <c r="S6106" i="1"/>
  <c r="R6122" i="1"/>
  <c r="S6122" i="1"/>
  <c r="R6138" i="1"/>
  <c r="S6138" i="1"/>
  <c r="R6154" i="1"/>
  <c r="S6154" i="1"/>
  <c r="R6170" i="1"/>
  <c r="S6170" i="1"/>
  <c r="R6186" i="1"/>
  <c r="S6186" i="1"/>
  <c r="R6202" i="1"/>
  <c r="S6202" i="1"/>
  <c r="R6218" i="1"/>
  <c r="S6218" i="1"/>
  <c r="R6234" i="1"/>
  <c r="S6234" i="1"/>
  <c r="R6250" i="1"/>
  <c r="S6250" i="1"/>
  <c r="R6266" i="1"/>
  <c r="S6266" i="1"/>
  <c r="R6282" i="1"/>
  <c r="S6282" i="1"/>
  <c r="R6298" i="1"/>
  <c r="S6298" i="1"/>
  <c r="R6314" i="1"/>
  <c r="S6314" i="1"/>
  <c r="R6330" i="1"/>
  <c r="S6330" i="1"/>
  <c r="R6346" i="1"/>
  <c r="S6346" i="1"/>
  <c r="R6362" i="1"/>
  <c r="S6362" i="1"/>
  <c r="R6378" i="1"/>
  <c r="S6378" i="1"/>
  <c r="R6394" i="1"/>
  <c r="S6394" i="1"/>
  <c r="R6410" i="1"/>
  <c r="S6410" i="1"/>
  <c r="R6426" i="1"/>
  <c r="S6426" i="1"/>
  <c r="R6442" i="1"/>
  <c r="S6442" i="1"/>
  <c r="R6458" i="1"/>
  <c r="S6458" i="1"/>
  <c r="R6474" i="1"/>
  <c r="S6474" i="1"/>
  <c r="R6490" i="1"/>
  <c r="S6490" i="1"/>
  <c r="R6506" i="1"/>
  <c r="S6506" i="1"/>
  <c r="R6522" i="1"/>
  <c r="S6522" i="1"/>
  <c r="R6538" i="1"/>
  <c r="S6538" i="1"/>
  <c r="R6554" i="1"/>
  <c r="S6554" i="1"/>
  <c r="R6570" i="1"/>
  <c r="S6570" i="1"/>
  <c r="R6586" i="1"/>
  <c r="S6586" i="1"/>
  <c r="R6602" i="1"/>
  <c r="S6602" i="1"/>
  <c r="R6618" i="1"/>
  <c r="S6618" i="1"/>
  <c r="R6634" i="1"/>
  <c r="S6634" i="1"/>
  <c r="R6650" i="1"/>
  <c r="S6650" i="1"/>
  <c r="R6666" i="1"/>
  <c r="S6666" i="1"/>
  <c r="R6682" i="1"/>
  <c r="S6682" i="1"/>
  <c r="R6698" i="1"/>
  <c r="S6698" i="1"/>
  <c r="R6714" i="1"/>
  <c r="S6714" i="1"/>
  <c r="R6730" i="1"/>
  <c r="S6730" i="1"/>
  <c r="R6746" i="1"/>
  <c r="S6746" i="1"/>
  <c r="R6762" i="1"/>
  <c r="S6762" i="1"/>
  <c r="R6778" i="1"/>
  <c r="S6778" i="1"/>
  <c r="R6794" i="1"/>
  <c r="S6794" i="1"/>
  <c r="R6810" i="1"/>
  <c r="S6810" i="1"/>
  <c r="R6826" i="1"/>
  <c r="S6826" i="1"/>
  <c r="R6842" i="1"/>
  <c r="S6842" i="1"/>
  <c r="R6858" i="1"/>
  <c r="S6858" i="1"/>
  <c r="R6874" i="1"/>
  <c r="S6874" i="1"/>
  <c r="R6890" i="1"/>
  <c r="S6890" i="1"/>
  <c r="R6906" i="1"/>
  <c r="S6906" i="1"/>
  <c r="R6922" i="1"/>
  <c r="S6922" i="1"/>
  <c r="R6938" i="1"/>
  <c r="S6938" i="1"/>
  <c r="R6954" i="1"/>
  <c r="S6954" i="1"/>
  <c r="R6970" i="1"/>
  <c r="S6970" i="1"/>
  <c r="R6986" i="1"/>
  <c r="S6986" i="1"/>
  <c r="R7002" i="1"/>
  <c r="S7002" i="1"/>
  <c r="R7018" i="1"/>
  <c r="S7018" i="1"/>
  <c r="R7034" i="1"/>
  <c r="S7034" i="1"/>
  <c r="R7050" i="1"/>
  <c r="S7050" i="1"/>
  <c r="R7066" i="1"/>
  <c r="S7066" i="1"/>
  <c r="R7082" i="1"/>
  <c r="S7082" i="1"/>
  <c r="R7098" i="1"/>
  <c r="S7098" i="1"/>
  <c r="R7114" i="1"/>
  <c r="S7114" i="1"/>
  <c r="R5983" i="1"/>
  <c r="S5983" i="1"/>
  <c r="R5999" i="1"/>
  <c r="S5999" i="1"/>
  <c r="R6015" i="1"/>
  <c r="S6015" i="1"/>
  <c r="R6031" i="1"/>
  <c r="S6031" i="1"/>
  <c r="R6047" i="1"/>
  <c r="S6047" i="1"/>
  <c r="R6063" i="1"/>
  <c r="S6063" i="1"/>
  <c r="R6079" i="1"/>
  <c r="S6079" i="1"/>
  <c r="R6095" i="1"/>
  <c r="S6095" i="1"/>
  <c r="R6111" i="1"/>
  <c r="S6111" i="1"/>
  <c r="R6127" i="1"/>
  <c r="S6127" i="1"/>
  <c r="R6143" i="1"/>
  <c r="S6143" i="1"/>
  <c r="R6159" i="1"/>
  <c r="S6159" i="1"/>
  <c r="R6175" i="1"/>
  <c r="S6175" i="1"/>
  <c r="R6191" i="1"/>
  <c r="S6191" i="1"/>
  <c r="R6207" i="1"/>
  <c r="S6207" i="1"/>
  <c r="R6223" i="1"/>
  <c r="S6223" i="1"/>
  <c r="R6239" i="1"/>
  <c r="S6239" i="1"/>
  <c r="R6255" i="1"/>
  <c r="S6255" i="1"/>
  <c r="R6271" i="1"/>
  <c r="S6271" i="1"/>
  <c r="R6287" i="1"/>
  <c r="S6287" i="1"/>
  <c r="R6303" i="1"/>
  <c r="S6303" i="1"/>
  <c r="R6319" i="1"/>
  <c r="S6319" i="1"/>
  <c r="R6335" i="1"/>
  <c r="S6335" i="1"/>
  <c r="R6351" i="1"/>
  <c r="S6351" i="1"/>
  <c r="R6367" i="1"/>
  <c r="S6367" i="1"/>
  <c r="R6383" i="1"/>
  <c r="S6383" i="1"/>
  <c r="R6399" i="1"/>
  <c r="S6399" i="1"/>
  <c r="R6415" i="1"/>
  <c r="S6415" i="1"/>
  <c r="R6431" i="1"/>
  <c r="S6431" i="1"/>
  <c r="R6447" i="1"/>
  <c r="S6447" i="1"/>
  <c r="R6463" i="1"/>
  <c r="S6463" i="1"/>
  <c r="R6479" i="1"/>
  <c r="S6479" i="1"/>
  <c r="R6495" i="1"/>
  <c r="S6495" i="1"/>
  <c r="R6511" i="1"/>
  <c r="S6511" i="1"/>
  <c r="R6527" i="1"/>
  <c r="S6527" i="1"/>
  <c r="R6543" i="1"/>
  <c r="S6543" i="1"/>
  <c r="R6559" i="1"/>
  <c r="S6559" i="1"/>
  <c r="R6575" i="1"/>
  <c r="S6575" i="1"/>
  <c r="R6591" i="1"/>
  <c r="S6591" i="1"/>
  <c r="R6607" i="1"/>
  <c r="S6607" i="1"/>
  <c r="R6623" i="1"/>
  <c r="S6623" i="1"/>
  <c r="R6639" i="1"/>
  <c r="S6639" i="1"/>
  <c r="R6655" i="1"/>
  <c r="S6655" i="1"/>
  <c r="R6671" i="1"/>
  <c r="S6671" i="1"/>
  <c r="R6687" i="1"/>
  <c r="S6687" i="1"/>
  <c r="R6703" i="1"/>
  <c r="S6703" i="1"/>
  <c r="R6719" i="1"/>
  <c r="S6719" i="1"/>
  <c r="R6735" i="1"/>
  <c r="S6735" i="1"/>
  <c r="R6751" i="1"/>
  <c r="S6751" i="1"/>
  <c r="R6767" i="1"/>
  <c r="S6767" i="1"/>
  <c r="R6783" i="1"/>
  <c r="S6783" i="1"/>
  <c r="R6799" i="1"/>
  <c r="S6799" i="1"/>
  <c r="R6815" i="1"/>
  <c r="S6815" i="1"/>
  <c r="R6831" i="1"/>
  <c r="S6831" i="1"/>
  <c r="R6847" i="1"/>
  <c r="S6847" i="1"/>
  <c r="R6863" i="1"/>
  <c r="S6863" i="1"/>
  <c r="R6879" i="1"/>
  <c r="S6879" i="1"/>
  <c r="R6895" i="1"/>
  <c r="S6895" i="1"/>
  <c r="R6911" i="1"/>
  <c r="S6911" i="1"/>
  <c r="R6927" i="1"/>
  <c r="S6927" i="1"/>
  <c r="R6943" i="1"/>
  <c r="S6943" i="1"/>
  <c r="R6959" i="1"/>
  <c r="S6959" i="1"/>
  <c r="R6975" i="1"/>
  <c r="S6975" i="1"/>
  <c r="R6991" i="1"/>
  <c r="S6991" i="1"/>
  <c r="R7007" i="1"/>
  <c r="S7007" i="1"/>
  <c r="R7023" i="1"/>
  <c r="S7023" i="1"/>
  <c r="R7039" i="1"/>
  <c r="S7039" i="1"/>
  <c r="R7055" i="1"/>
  <c r="S7055" i="1"/>
  <c r="R7071" i="1"/>
  <c r="S7071" i="1"/>
  <c r="R7087" i="1"/>
  <c r="S7087" i="1"/>
  <c r="R7103" i="1"/>
  <c r="S7103" i="1"/>
  <c r="R7119" i="1"/>
  <c r="S7119" i="1"/>
  <c r="R7135" i="1"/>
  <c r="S7135" i="1"/>
  <c r="R7151" i="1"/>
  <c r="S7151" i="1"/>
  <c r="R7167" i="1"/>
  <c r="S7167" i="1"/>
  <c r="R7134" i="1"/>
  <c r="S7134" i="1"/>
  <c r="R7150" i="1"/>
  <c r="S7150" i="1"/>
  <c r="R7166" i="1"/>
  <c r="S7166" i="1"/>
  <c r="S17" i="1"/>
  <c r="H17" i="1" s="1"/>
  <c r="I17" i="1" s="1"/>
  <c r="S33" i="1"/>
  <c r="H33" i="1" s="1"/>
  <c r="I33" i="1" s="1"/>
  <c r="S49" i="1"/>
  <c r="H49" i="1" s="1"/>
  <c r="I49" i="1" s="1"/>
  <c r="S65" i="1"/>
  <c r="H65" i="1" s="1"/>
  <c r="I65" i="1" s="1"/>
  <c r="S81" i="1"/>
  <c r="H81" i="1" s="1"/>
  <c r="I81" i="1" s="1"/>
  <c r="S22" i="1"/>
  <c r="H22" i="1" s="1"/>
  <c r="I22" i="1" s="1"/>
  <c r="S42" i="1"/>
  <c r="H42" i="1" s="1"/>
  <c r="I42" i="1" s="1"/>
  <c r="S62" i="1"/>
  <c r="H62" i="1" s="1"/>
  <c r="I62" i="1" s="1"/>
  <c r="S3" i="1"/>
  <c r="H3" i="1" s="1"/>
  <c r="I3" i="1" s="1"/>
  <c r="S19" i="1"/>
  <c r="H19" i="1" s="1"/>
  <c r="I19" i="1" s="1"/>
  <c r="S35" i="1"/>
  <c r="H35" i="1" s="1"/>
  <c r="I35" i="1" s="1"/>
  <c r="S51" i="1"/>
  <c r="H51" i="1" s="1"/>
  <c r="I51" i="1" s="1"/>
  <c r="S67" i="1"/>
  <c r="H67" i="1" s="1"/>
  <c r="I67" i="1" s="1"/>
  <c r="S83" i="1"/>
  <c r="H83" i="1" s="1"/>
  <c r="I83" i="1" s="1"/>
  <c r="S99" i="1"/>
  <c r="H99" i="1" s="1"/>
  <c r="I99" i="1" s="1"/>
  <c r="S115" i="1"/>
  <c r="H115" i="1" s="1"/>
  <c r="I115" i="1" s="1"/>
  <c r="S131" i="1"/>
  <c r="H131" i="1" s="1"/>
  <c r="I131" i="1" s="1"/>
  <c r="S147" i="1"/>
  <c r="H147" i="1" s="1"/>
  <c r="I147" i="1" s="1"/>
  <c r="S163" i="1"/>
  <c r="H163" i="1" s="1"/>
  <c r="I163" i="1" s="1"/>
  <c r="S179" i="1"/>
  <c r="H179" i="1" s="1"/>
  <c r="I179" i="1" s="1"/>
  <c r="S8" i="1"/>
  <c r="H8" i="1" s="1"/>
  <c r="I8" i="1" s="1"/>
  <c r="S24" i="1"/>
  <c r="H24" i="1" s="1"/>
  <c r="I24" i="1" s="1"/>
  <c r="S40" i="1"/>
  <c r="H40" i="1" s="1"/>
  <c r="I40" i="1" s="1"/>
  <c r="S56" i="1"/>
  <c r="H56" i="1" s="1"/>
  <c r="I56" i="1" s="1"/>
  <c r="S72" i="1"/>
  <c r="H72" i="1" s="1"/>
  <c r="I72" i="1" s="1"/>
  <c r="S88" i="1"/>
  <c r="H88" i="1" s="1"/>
  <c r="I88" i="1" s="1"/>
  <c r="S89" i="1"/>
  <c r="H89" i="1" s="1"/>
  <c r="I89" i="1" s="1"/>
  <c r="S105" i="1"/>
  <c r="H105" i="1" s="1"/>
  <c r="I105" i="1" s="1"/>
  <c r="S121" i="1"/>
  <c r="H121" i="1" s="1"/>
  <c r="I121" i="1" s="1"/>
  <c r="S137" i="1"/>
  <c r="H137" i="1" s="1"/>
  <c r="I137" i="1" s="1"/>
  <c r="S153" i="1"/>
  <c r="H153" i="1" s="1"/>
  <c r="I153" i="1" s="1"/>
  <c r="S169" i="1"/>
  <c r="H169" i="1" s="1"/>
  <c r="I169" i="1" s="1"/>
  <c r="S185" i="1"/>
  <c r="H185" i="1" s="1"/>
  <c r="I185" i="1" s="1"/>
  <c r="S201" i="1"/>
  <c r="H201" i="1" s="1"/>
  <c r="I201" i="1" s="1"/>
  <c r="S217" i="1"/>
  <c r="H217" i="1" s="1"/>
  <c r="I217" i="1" s="1"/>
  <c r="S108" i="1"/>
  <c r="H108" i="1" s="1"/>
  <c r="I108" i="1" s="1"/>
  <c r="S124" i="1"/>
  <c r="H124" i="1" s="1"/>
  <c r="I124" i="1" s="1"/>
  <c r="S140" i="1"/>
  <c r="H140" i="1" s="1"/>
  <c r="I140" i="1" s="1"/>
  <c r="S156" i="1"/>
  <c r="H156" i="1" s="1"/>
  <c r="I156" i="1" s="1"/>
  <c r="S172" i="1"/>
  <c r="H172" i="1" s="1"/>
  <c r="I172" i="1" s="1"/>
  <c r="S188" i="1"/>
  <c r="H188" i="1" s="1"/>
  <c r="I188" i="1" s="1"/>
  <c r="S204" i="1"/>
  <c r="H204" i="1" s="1"/>
  <c r="I204" i="1" s="1"/>
  <c r="S220" i="1"/>
  <c r="H220" i="1" s="1"/>
  <c r="I220" i="1" s="1"/>
  <c r="S236" i="1"/>
  <c r="H236" i="1" s="1"/>
  <c r="I236" i="1" s="1"/>
  <c r="S252" i="1"/>
  <c r="H252" i="1" s="1"/>
  <c r="I252" i="1" s="1"/>
  <c r="S268" i="1"/>
  <c r="H268" i="1" s="1"/>
  <c r="I268" i="1" s="1"/>
  <c r="S284" i="1"/>
  <c r="H284" i="1" s="1"/>
  <c r="I284" i="1" s="1"/>
  <c r="S300" i="1"/>
  <c r="H300" i="1" s="1"/>
  <c r="I300" i="1" s="1"/>
  <c r="S316" i="1"/>
  <c r="H316" i="1" s="1"/>
  <c r="I316" i="1" s="1"/>
  <c r="S332" i="1"/>
  <c r="H332" i="1" s="1"/>
  <c r="I332" i="1" s="1"/>
  <c r="S348" i="1"/>
  <c r="H348" i="1" s="1"/>
  <c r="I348" i="1" s="1"/>
  <c r="S364" i="1"/>
  <c r="H364" i="1" s="1"/>
  <c r="I364" i="1" s="1"/>
  <c r="S380" i="1"/>
  <c r="H380" i="1" s="1"/>
  <c r="I380" i="1" s="1"/>
  <c r="S396" i="1"/>
  <c r="H396" i="1" s="1"/>
  <c r="I396" i="1" s="1"/>
  <c r="S412" i="1"/>
  <c r="H412" i="1" s="1"/>
  <c r="I412" i="1" s="1"/>
  <c r="S428" i="1"/>
  <c r="H428" i="1" s="1"/>
  <c r="I428" i="1" s="1"/>
  <c r="S444" i="1"/>
  <c r="H444" i="1" s="1"/>
  <c r="I444" i="1" s="1"/>
  <c r="S460" i="1"/>
  <c r="H460" i="1" s="1"/>
  <c r="I460" i="1" s="1"/>
  <c r="S476" i="1"/>
  <c r="H476" i="1" s="1"/>
  <c r="I476" i="1" s="1"/>
  <c r="S492" i="1"/>
  <c r="H492" i="1" s="1"/>
  <c r="I492" i="1" s="1"/>
  <c r="S508" i="1"/>
  <c r="H508" i="1" s="1"/>
  <c r="I508" i="1" s="1"/>
  <c r="S524" i="1"/>
  <c r="H524" i="1" s="1"/>
  <c r="I524" i="1" s="1"/>
  <c r="S225" i="1"/>
  <c r="H225" i="1" s="1"/>
  <c r="I225" i="1" s="1"/>
  <c r="S241" i="1"/>
  <c r="H241" i="1" s="1"/>
  <c r="I241" i="1" s="1"/>
  <c r="S257" i="1"/>
  <c r="H257" i="1" s="1"/>
  <c r="I257" i="1" s="1"/>
  <c r="S273" i="1"/>
  <c r="H273" i="1" s="1"/>
  <c r="I273" i="1" s="1"/>
  <c r="S289" i="1"/>
  <c r="H289" i="1" s="1"/>
  <c r="I289" i="1" s="1"/>
  <c r="S305" i="1"/>
  <c r="H305" i="1" s="1"/>
  <c r="I305" i="1" s="1"/>
  <c r="S321" i="1"/>
  <c r="H321" i="1" s="1"/>
  <c r="I321" i="1" s="1"/>
  <c r="S337" i="1"/>
  <c r="H337" i="1" s="1"/>
  <c r="I337" i="1" s="1"/>
  <c r="S353" i="1"/>
  <c r="H353" i="1" s="1"/>
  <c r="I353" i="1" s="1"/>
  <c r="S369" i="1"/>
  <c r="H369" i="1" s="1"/>
  <c r="I369" i="1" s="1"/>
  <c r="S385" i="1"/>
  <c r="H385" i="1" s="1"/>
  <c r="I385" i="1" s="1"/>
  <c r="S401" i="1"/>
  <c r="H401" i="1" s="1"/>
  <c r="I401" i="1" s="1"/>
  <c r="S417" i="1"/>
  <c r="H417" i="1" s="1"/>
  <c r="I417" i="1" s="1"/>
  <c r="S433" i="1"/>
  <c r="H433" i="1" s="1"/>
  <c r="I433" i="1" s="1"/>
  <c r="S449" i="1"/>
  <c r="H449" i="1" s="1"/>
  <c r="I449" i="1" s="1"/>
  <c r="S465" i="1"/>
  <c r="H465" i="1" s="1"/>
  <c r="I465" i="1" s="1"/>
  <c r="S481" i="1"/>
  <c r="H481" i="1" s="1"/>
  <c r="I481" i="1" s="1"/>
  <c r="S497" i="1"/>
  <c r="H497" i="1" s="1"/>
  <c r="I497" i="1" s="1"/>
  <c r="S513" i="1"/>
  <c r="H513" i="1" s="1"/>
  <c r="I513" i="1" s="1"/>
  <c r="S529" i="1"/>
  <c r="H529" i="1" s="1"/>
  <c r="I529" i="1" s="1"/>
  <c r="S545" i="1"/>
  <c r="H545" i="1" s="1"/>
  <c r="I545" i="1" s="1"/>
  <c r="S561" i="1"/>
  <c r="H561" i="1" s="1"/>
  <c r="I561" i="1" s="1"/>
  <c r="S577" i="1"/>
  <c r="H577" i="1" s="1"/>
  <c r="I577" i="1" s="1"/>
  <c r="S593" i="1"/>
  <c r="H593" i="1" s="1"/>
  <c r="I593" i="1" s="1"/>
  <c r="S609" i="1"/>
  <c r="H609" i="1" s="1"/>
  <c r="I609" i="1" s="1"/>
  <c r="S625" i="1"/>
  <c r="H625" i="1" s="1"/>
  <c r="I625" i="1" s="1"/>
  <c r="S641" i="1"/>
  <c r="H641" i="1" s="1"/>
  <c r="I641" i="1" s="1"/>
  <c r="S657" i="1"/>
  <c r="H657" i="1" s="1"/>
  <c r="I657" i="1" s="1"/>
  <c r="S673" i="1"/>
  <c r="H673" i="1" s="1"/>
  <c r="I673" i="1" s="1"/>
  <c r="S689" i="1"/>
  <c r="H689" i="1" s="1"/>
  <c r="I689" i="1" s="1"/>
  <c r="S705" i="1"/>
  <c r="H705" i="1" s="1"/>
  <c r="I705" i="1" s="1"/>
  <c r="S721" i="1"/>
  <c r="H721" i="1" s="1"/>
  <c r="I721" i="1" s="1"/>
  <c r="S737" i="1"/>
  <c r="H737" i="1" s="1"/>
  <c r="I737" i="1" s="1"/>
  <c r="S753" i="1"/>
  <c r="H753" i="1" s="1"/>
  <c r="I753" i="1" s="1"/>
  <c r="S769" i="1"/>
  <c r="H769" i="1" s="1"/>
  <c r="I769" i="1" s="1"/>
  <c r="S34" i="1"/>
  <c r="H34" i="1" s="1"/>
  <c r="I34" i="1" s="1"/>
  <c r="S90" i="1"/>
  <c r="H90" i="1" s="1"/>
  <c r="I90" i="1" s="1"/>
  <c r="S106" i="1"/>
  <c r="H106" i="1" s="1"/>
  <c r="I106" i="1" s="1"/>
  <c r="S122" i="1"/>
  <c r="H122" i="1" s="1"/>
  <c r="I122" i="1" s="1"/>
  <c r="S138" i="1"/>
  <c r="H138" i="1" s="1"/>
  <c r="I138" i="1" s="1"/>
  <c r="S154" i="1"/>
  <c r="H154" i="1" s="1"/>
  <c r="I154" i="1" s="1"/>
  <c r="S170" i="1"/>
  <c r="H170" i="1" s="1"/>
  <c r="I170" i="1" s="1"/>
  <c r="S186" i="1"/>
  <c r="H186" i="1" s="1"/>
  <c r="I186" i="1" s="1"/>
  <c r="S202" i="1"/>
  <c r="H202" i="1" s="1"/>
  <c r="I202" i="1" s="1"/>
  <c r="S218" i="1"/>
  <c r="H218" i="1" s="1"/>
  <c r="I218" i="1" s="1"/>
  <c r="S234" i="1"/>
  <c r="H234" i="1" s="1"/>
  <c r="I234" i="1" s="1"/>
  <c r="S250" i="1"/>
  <c r="H250" i="1" s="1"/>
  <c r="I250" i="1" s="1"/>
  <c r="S266" i="1"/>
  <c r="H266" i="1" s="1"/>
  <c r="I266" i="1" s="1"/>
  <c r="S282" i="1"/>
  <c r="H282" i="1" s="1"/>
  <c r="I282" i="1" s="1"/>
  <c r="S298" i="1"/>
  <c r="H298" i="1" s="1"/>
  <c r="I298" i="1" s="1"/>
  <c r="S314" i="1"/>
  <c r="H314" i="1" s="1"/>
  <c r="I314" i="1" s="1"/>
  <c r="S330" i="1"/>
  <c r="H330" i="1" s="1"/>
  <c r="I330" i="1" s="1"/>
  <c r="S346" i="1"/>
  <c r="H346" i="1" s="1"/>
  <c r="I346" i="1" s="1"/>
  <c r="S362" i="1"/>
  <c r="H362" i="1" s="1"/>
  <c r="I362" i="1" s="1"/>
  <c r="S378" i="1"/>
  <c r="H378" i="1" s="1"/>
  <c r="I378" i="1" s="1"/>
  <c r="S394" i="1"/>
  <c r="H394" i="1" s="1"/>
  <c r="I394" i="1" s="1"/>
  <c r="S410" i="1"/>
  <c r="H410" i="1" s="1"/>
  <c r="I410" i="1" s="1"/>
  <c r="S426" i="1"/>
  <c r="H426" i="1" s="1"/>
  <c r="I426" i="1" s="1"/>
  <c r="S442" i="1"/>
  <c r="H442" i="1" s="1"/>
  <c r="I442" i="1" s="1"/>
  <c r="S458" i="1"/>
  <c r="H458" i="1" s="1"/>
  <c r="I458" i="1" s="1"/>
  <c r="S474" i="1"/>
  <c r="H474" i="1" s="1"/>
  <c r="I474" i="1" s="1"/>
  <c r="S490" i="1"/>
  <c r="H490" i="1" s="1"/>
  <c r="I490" i="1" s="1"/>
  <c r="S506" i="1"/>
  <c r="H506" i="1" s="1"/>
  <c r="I506" i="1" s="1"/>
  <c r="S522" i="1"/>
  <c r="H522" i="1" s="1"/>
  <c r="I522" i="1" s="1"/>
  <c r="S538" i="1"/>
  <c r="H538" i="1" s="1"/>
  <c r="I538" i="1" s="1"/>
  <c r="S554" i="1"/>
  <c r="H554" i="1" s="1"/>
  <c r="I554" i="1" s="1"/>
  <c r="S570" i="1"/>
  <c r="H570" i="1" s="1"/>
  <c r="I570" i="1" s="1"/>
  <c r="S586" i="1"/>
  <c r="H586" i="1" s="1"/>
  <c r="I586" i="1" s="1"/>
  <c r="S602" i="1"/>
  <c r="H602" i="1" s="1"/>
  <c r="I602" i="1" s="1"/>
  <c r="S618" i="1"/>
  <c r="H618" i="1" s="1"/>
  <c r="I618" i="1" s="1"/>
  <c r="S634" i="1"/>
  <c r="H634" i="1" s="1"/>
  <c r="I634" i="1" s="1"/>
  <c r="S203" i="1"/>
  <c r="H203" i="1" s="1"/>
  <c r="I203" i="1" s="1"/>
  <c r="S219" i="1"/>
  <c r="H219" i="1" s="1"/>
  <c r="I219" i="1" s="1"/>
  <c r="S235" i="1"/>
  <c r="H235" i="1" s="1"/>
  <c r="I235" i="1" s="1"/>
  <c r="S251" i="1"/>
  <c r="H251" i="1" s="1"/>
  <c r="I251" i="1" s="1"/>
  <c r="S267" i="1"/>
  <c r="H267" i="1" s="1"/>
  <c r="I267" i="1" s="1"/>
  <c r="S283" i="1"/>
  <c r="H283" i="1" s="1"/>
  <c r="I283" i="1" s="1"/>
  <c r="S299" i="1"/>
  <c r="H299" i="1" s="1"/>
  <c r="I299" i="1" s="1"/>
  <c r="S315" i="1"/>
  <c r="H315" i="1" s="1"/>
  <c r="I315" i="1" s="1"/>
  <c r="S331" i="1"/>
  <c r="H331" i="1" s="1"/>
  <c r="I331" i="1" s="1"/>
  <c r="S347" i="1"/>
  <c r="H347" i="1" s="1"/>
  <c r="I347" i="1" s="1"/>
  <c r="S363" i="1"/>
  <c r="H363" i="1" s="1"/>
  <c r="I363" i="1" s="1"/>
  <c r="S379" i="1"/>
  <c r="H379" i="1" s="1"/>
  <c r="I379" i="1" s="1"/>
  <c r="S395" i="1"/>
  <c r="H395" i="1" s="1"/>
  <c r="I395" i="1" s="1"/>
  <c r="S411" i="1"/>
  <c r="H411" i="1" s="1"/>
  <c r="I411" i="1" s="1"/>
  <c r="S427" i="1"/>
  <c r="H427" i="1" s="1"/>
  <c r="I427" i="1" s="1"/>
  <c r="S443" i="1"/>
  <c r="H443" i="1" s="1"/>
  <c r="I443" i="1" s="1"/>
  <c r="S459" i="1"/>
  <c r="H459" i="1" s="1"/>
  <c r="I459" i="1" s="1"/>
  <c r="S475" i="1"/>
  <c r="H475" i="1" s="1"/>
  <c r="I475" i="1" s="1"/>
  <c r="S491" i="1"/>
  <c r="H491" i="1" s="1"/>
  <c r="I491" i="1" s="1"/>
  <c r="S507" i="1"/>
  <c r="H507" i="1" s="1"/>
  <c r="I507" i="1" s="1"/>
  <c r="S523" i="1"/>
  <c r="H523" i="1" s="1"/>
  <c r="I523" i="1" s="1"/>
  <c r="S539" i="1"/>
  <c r="H539" i="1" s="1"/>
  <c r="I539" i="1" s="1"/>
  <c r="S555" i="1"/>
  <c r="H555" i="1" s="1"/>
  <c r="I555" i="1" s="1"/>
  <c r="S571" i="1"/>
  <c r="H571" i="1" s="1"/>
  <c r="I571" i="1" s="1"/>
  <c r="S587" i="1"/>
  <c r="H587" i="1" s="1"/>
  <c r="I587" i="1" s="1"/>
  <c r="S603" i="1"/>
  <c r="H603" i="1" s="1"/>
  <c r="I603" i="1" s="1"/>
  <c r="S619" i="1"/>
  <c r="H619" i="1" s="1"/>
  <c r="I619" i="1" s="1"/>
  <c r="S635" i="1"/>
  <c r="H635" i="1" s="1"/>
  <c r="I635" i="1" s="1"/>
  <c r="S651" i="1"/>
  <c r="H651" i="1" s="1"/>
  <c r="I651" i="1" s="1"/>
  <c r="S667" i="1"/>
  <c r="H667" i="1" s="1"/>
  <c r="I667" i="1" s="1"/>
  <c r="S683" i="1"/>
  <c r="H683" i="1" s="1"/>
  <c r="I683" i="1" s="1"/>
  <c r="S699" i="1"/>
  <c r="H699" i="1" s="1"/>
  <c r="I699" i="1" s="1"/>
  <c r="S715" i="1"/>
  <c r="H715" i="1" s="1"/>
  <c r="I715" i="1" s="1"/>
  <c r="S731" i="1"/>
  <c r="H731" i="1" s="1"/>
  <c r="I731" i="1" s="1"/>
  <c r="S747" i="1"/>
  <c r="H747" i="1" s="1"/>
  <c r="I747" i="1" s="1"/>
  <c r="S763" i="1"/>
  <c r="H763" i="1" s="1"/>
  <c r="I763" i="1" s="1"/>
  <c r="S779" i="1"/>
  <c r="H779" i="1" s="1"/>
  <c r="I779" i="1" s="1"/>
  <c r="S795" i="1"/>
  <c r="H795" i="1" s="1"/>
  <c r="I795" i="1" s="1"/>
  <c r="S811" i="1"/>
  <c r="H811" i="1" s="1"/>
  <c r="I811" i="1" s="1"/>
  <c r="S827" i="1"/>
  <c r="H827" i="1" s="1"/>
  <c r="I827" i="1" s="1"/>
  <c r="S843" i="1"/>
  <c r="H843" i="1" s="1"/>
  <c r="I843" i="1" s="1"/>
  <c r="S859" i="1"/>
  <c r="H859" i="1" s="1"/>
  <c r="I859" i="1" s="1"/>
  <c r="S875" i="1"/>
  <c r="H875" i="1" s="1"/>
  <c r="I875" i="1" s="1"/>
  <c r="S891" i="1"/>
  <c r="H891" i="1" s="1"/>
  <c r="I891" i="1" s="1"/>
  <c r="S907" i="1"/>
  <c r="H907" i="1" s="1"/>
  <c r="I907" i="1" s="1"/>
  <c r="S923" i="1"/>
  <c r="H923" i="1" s="1"/>
  <c r="I923" i="1" s="1"/>
  <c r="S939" i="1"/>
  <c r="H939" i="1" s="1"/>
  <c r="I939" i="1" s="1"/>
  <c r="S955" i="1"/>
  <c r="H955" i="1" s="1"/>
  <c r="I955" i="1" s="1"/>
  <c r="S971" i="1"/>
  <c r="H971" i="1" s="1"/>
  <c r="I971" i="1" s="1"/>
  <c r="S987" i="1"/>
  <c r="H987" i="1" s="1"/>
  <c r="I987" i="1" s="1"/>
  <c r="S1003" i="1"/>
  <c r="H1003" i="1" s="1"/>
  <c r="I1003" i="1" s="1"/>
  <c r="S1019" i="1"/>
  <c r="H1019" i="1" s="1"/>
  <c r="I1019" i="1" s="1"/>
  <c r="S1035" i="1"/>
  <c r="H1035" i="1" s="1"/>
  <c r="I1035" i="1" s="1"/>
  <c r="S1051" i="1"/>
  <c r="H1051" i="1" s="1"/>
  <c r="I1051" i="1" s="1"/>
  <c r="S1067" i="1"/>
  <c r="H1067" i="1" s="1"/>
  <c r="I1067" i="1" s="1"/>
  <c r="S1083" i="1"/>
  <c r="H1083" i="1" s="1"/>
  <c r="I1083" i="1" s="1"/>
  <c r="S1099" i="1"/>
  <c r="H1099" i="1" s="1"/>
  <c r="I1099" i="1" s="1"/>
  <c r="S1115" i="1"/>
  <c r="H1115" i="1" s="1"/>
  <c r="I1115" i="1" s="1"/>
  <c r="S1131" i="1"/>
  <c r="H1131" i="1" s="1"/>
  <c r="I1131" i="1" s="1"/>
  <c r="S1147" i="1"/>
  <c r="H1147" i="1" s="1"/>
  <c r="I1147" i="1" s="1"/>
  <c r="S1163" i="1"/>
  <c r="H1163" i="1" s="1"/>
  <c r="I1163" i="1" s="1"/>
  <c r="S1179" i="1"/>
  <c r="H1179" i="1" s="1"/>
  <c r="I1179" i="1" s="1"/>
  <c r="S1195" i="1"/>
  <c r="H1195" i="1" s="1"/>
  <c r="I1195" i="1" s="1"/>
  <c r="S1211" i="1"/>
  <c r="H1211" i="1" s="1"/>
  <c r="I1211" i="1" s="1"/>
  <c r="S1227" i="1"/>
  <c r="H1227" i="1" s="1"/>
  <c r="I1227" i="1" s="1"/>
  <c r="S1243" i="1"/>
  <c r="H1243" i="1" s="1"/>
  <c r="I1243" i="1" s="1"/>
  <c r="S1259" i="1"/>
  <c r="H1259" i="1" s="1"/>
  <c r="I1259" i="1" s="1"/>
  <c r="S1275" i="1"/>
  <c r="H1275" i="1" s="1"/>
  <c r="I1275" i="1" s="1"/>
  <c r="S1291" i="1"/>
  <c r="H1291" i="1" s="1"/>
  <c r="I1291" i="1" s="1"/>
  <c r="S1307" i="1"/>
  <c r="H1307" i="1" s="1"/>
  <c r="I1307" i="1" s="1"/>
  <c r="S1323" i="1"/>
  <c r="H1323" i="1" s="1"/>
  <c r="I1323" i="1" s="1"/>
  <c r="S1339" i="1"/>
  <c r="H1339" i="1" s="1"/>
  <c r="I1339" i="1" s="1"/>
  <c r="S1355" i="1"/>
  <c r="H1355" i="1" s="1"/>
  <c r="I1355" i="1" s="1"/>
  <c r="S1371" i="1"/>
  <c r="H1371" i="1" s="1"/>
  <c r="I1371" i="1" s="1"/>
  <c r="S1387" i="1"/>
  <c r="H1387" i="1" s="1"/>
  <c r="I1387" i="1" s="1"/>
  <c r="S1403" i="1"/>
  <c r="H1403" i="1" s="1"/>
  <c r="I1403" i="1" s="1"/>
  <c r="S1419" i="1"/>
  <c r="H1419" i="1" s="1"/>
  <c r="I1419" i="1" s="1"/>
  <c r="S1435" i="1"/>
  <c r="H1435" i="1" s="1"/>
  <c r="I1435" i="1" s="1"/>
  <c r="S1451" i="1"/>
  <c r="H1451" i="1" s="1"/>
  <c r="I1451" i="1" s="1"/>
  <c r="S1467" i="1"/>
  <c r="H1467" i="1" s="1"/>
  <c r="I1467" i="1" s="1"/>
  <c r="S1483" i="1"/>
  <c r="H1483" i="1" s="1"/>
  <c r="I1483" i="1" s="1"/>
  <c r="S1499" i="1"/>
  <c r="H1499" i="1" s="1"/>
  <c r="I1499" i="1" s="1"/>
  <c r="S1515" i="1"/>
  <c r="H1515" i="1" s="1"/>
  <c r="I1515" i="1" s="1"/>
  <c r="S1531" i="1"/>
  <c r="H1531" i="1" s="1"/>
  <c r="I1531" i="1" s="1"/>
  <c r="S1547" i="1"/>
  <c r="H1547" i="1" s="1"/>
  <c r="I1547" i="1" s="1"/>
  <c r="S1563" i="1"/>
  <c r="H1563" i="1" s="1"/>
  <c r="I1563" i="1" s="1"/>
  <c r="S1579" i="1"/>
  <c r="H1579" i="1" s="1"/>
  <c r="I1579" i="1" s="1"/>
  <c r="S1595" i="1"/>
  <c r="H1595" i="1" s="1"/>
  <c r="I1595" i="1" s="1"/>
  <c r="S1611" i="1"/>
  <c r="H1611" i="1" s="1"/>
  <c r="I1611" i="1" s="1"/>
  <c r="S540" i="1"/>
  <c r="H540" i="1" s="1"/>
  <c r="I540" i="1" s="1"/>
  <c r="S556" i="1"/>
  <c r="H556" i="1" s="1"/>
  <c r="I556" i="1" s="1"/>
  <c r="S572" i="1"/>
  <c r="H572" i="1" s="1"/>
  <c r="I572" i="1" s="1"/>
  <c r="S588" i="1"/>
  <c r="H588" i="1" s="1"/>
  <c r="I588" i="1" s="1"/>
  <c r="S604" i="1"/>
  <c r="H604" i="1" s="1"/>
  <c r="I604" i="1" s="1"/>
  <c r="S620" i="1"/>
  <c r="H620" i="1" s="1"/>
  <c r="I620" i="1" s="1"/>
  <c r="S636" i="1"/>
  <c r="H636" i="1" s="1"/>
  <c r="I636" i="1" s="1"/>
  <c r="S652" i="1"/>
  <c r="H652" i="1" s="1"/>
  <c r="I652" i="1" s="1"/>
  <c r="S668" i="1"/>
  <c r="H668" i="1" s="1"/>
  <c r="I668" i="1" s="1"/>
  <c r="S684" i="1"/>
  <c r="H684" i="1" s="1"/>
  <c r="I684" i="1" s="1"/>
  <c r="S700" i="1"/>
  <c r="H700" i="1" s="1"/>
  <c r="I700" i="1" s="1"/>
  <c r="S716" i="1"/>
  <c r="H716" i="1" s="1"/>
  <c r="I716" i="1" s="1"/>
  <c r="S732" i="1"/>
  <c r="H732" i="1" s="1"/>
  <c r="I732" i="1" s="1"/>
  <c r="S748" i="1"/>
  <c r="H748" i="1" s="1"/>
  <c r="I748" i="1" s="1"/>
  <c r="S764" i="1"/>
  <c r="H764" i="1" s="1"/>
  <c r="I764" i="1" s="1"/>
  <c r="S780" i="1"/>
  <c r="H780" i="1" s="1"/>
  <c r="I780" i="1" s="1"/>
  <c r="S796" i="1"/>
  <c r="H796" i="1" s="1"/>
  <c r="I796" i="1" s="1"/>
  <c r="S812" i="1"/>
  <c r="H812" i="1" s="1"/>
  <c r="I812" i="1" s="1"/>
  <c r="S828" i="1"/>
  <c r="H828" i="1" s="1"/>
  <c r="I828" i="1" s="1"/>
  <c r="S844" i="1"/>
  <c r="H844" i="1" s="1"/>
  <c r="I844" i="1" s="1"/>
  <c r="S860" i="1"/>
  <c r="H860" i="1" s="1"/>
  <c r="I860" i="1" s="1"/>
  <c r="S876" i="1"/>
  <c r="H876" i="1" s="1"/>
  <c r="I876" i="1" s="1"/>
  <c r="S892" i="1"/>
  <c r="H892" i="1" s="1"/>
  <c r="I892" i="1" s="1"/>
  <c r="S908" i="1"/>
  <c r="H908" i="1" s="1"/>
  <c r="I908" i="1" s="1"/>
  <c r="S924" i="1"/>
  <c r="H924" i="1" s="1"/>
  <c r="I924" i="1" s="1"/>
  <c r="S940" i="1"/>
  <c r="H940" i="1" s="1"/>
  <c r="I940" i="1" s="1"/>
  <c r="S956" i="1"/>
  <c r="H956" i="1" s="1"/>
  <c r="I956" i="1" s="1"/>
  <c r="S972" i="1"/>
  <c r="H972" i="1" s="1"/>
  <c r="I972" i="1" s="1"/>
  <c r="S988" i="1"/>
  <c r="H988" i="1" s="1"/>
  <c r="I988" i="1" s="1"/>
  <c r="S1004" i="1"/>
  <c r="H1004" i="1" s="1"/>
  <c r="I1004" i="1" s="1"/>
  <c r="S1020" i="1"/>
  <c r="H1020" i="1" s="1"/>
  <c r="I1020" i="1" s="1"/>
  <c r="S1036" i="1"/>
  <c r="H1036" i="1" s="1"/>
  <c r="I1036" i="1" s="1"/>
  <c r="S1052" i="1"/>
  <c r="H1052" i="1" s="1"/>
  <c r="I1052" i="1" s="1"/>
  <c r="S1068" i="1"/>
  <c r="H1068" i="1" s="1"/>
  <c r="I1068" i="1" s="1"/>
  <c r="S1084" i="1"/>
  <c r="H1084" i="1" s="1"/>
  <c r="I1084" i="1" s="1"/>
  <c r="S1100" i="1"/>
  <c r="H1100" i="1" s="1"/>
  <c r="I1100" i="1" s="1"/>
  <c r="S1116" i="1"/>
  <c r="H1116" i="1" s="1"/>
  <c r="I1116" i="1" s="1"/>
  <c r="S1132" i="1"/>
  <c r="H1132" i="1" s="1"/>
  <c r="I1132" i="1" s="1"/>
  <c r="S1148" i="1"/>
  <c r="H1148" i="1" s="1"/>
  <c r="I1148" i="1" s="1"/>
  <c r="S1164" i="1"/>
  <c r="H1164" i="1" s="1"/>
  <c r="I1164" i="1" s="1"/>
  <c r="S1180" i="1"/>
  <c r="H1180" i="1" s="1"/>
  <c r="I1180" i="1" s="1"/>
  <c r="S1196" i="1"/>
  <c r="H1196" i="1" s="1"/>
  <c r="I1196" i="1" s="1"/>
  <c r="S1212" i="1"/>
  <c r="H1212" i="1" s="1"/>
  <c r="I1212" i="1" s="1"/>
  <c r="S1228" i="1"/>
  <c r="H1228" i="1" s="1"/>
  <c r="I1228" i="1" s="1"/>
  <c r="S1244" i="1"/>
  <c r="H1244" i="1" s="1"/>
  <c r="I1244" i="1" s="1"/>
  <c r="S1260" i="1"/>
  <c r="H1260" i="1" s="1"/>
  <c r="I1260" i="1" s="1"/>
  <c r="S1276" i="1"/>
  <c r="H1276" i="1" s="1"/>
  <c r="I1276" i="1" s="1"/>
  <c r="S1292" i="1"/>
  <c r="H1292" i="1" s="1"/>
  <c r="I1292" i="1" s="1"/>
  <c r="S1308" i="1"/>
  <c r="H1308" i="1" s="1"/>
  <c r="I1308" i="1" s="1"/>
  <c r="S1324" i="1"/>
  <c r="H1324" i="1" s="1"/>
  <c r="I1324" i="1" s="1"/>
  <c r="S1340" i="1"/>
  <c r="H1340" i="1" s="1"/>
  <c r="I1340" i="1" s="1"/>
  <c r="S1356" i="1"/>
  <c r="H1356" i="1" s="1"/>
  <c r="I1356" i="1" s="1"/>
  <c r="S1372" i="1"/>
  <c r="H1372" i="1" s="1"/>
  <c r="I1372" i="1" s="1"/>
  <c r="S1388" i="1"/>
  <c r="H1388" i="1" s="1"/>
  <c r="I1388" i="1" s="1"/>
  <c r="S1404" i="1"/>
  <c r="H1404" i="1" s="1"/>
  <c r="I1404" i="1" s="1"/>
  <c r="S1420" i="1"/>
  <c r="H1420" i="1" s="1"/>
  <c r="I1420" i="1" s="1"/>
  <c r="S1436" i="1"/>
  <c r="H1436" i="1" s="1"/>
  <c r="I1436" i="1" s="1"/>
  <c r="S1452" i="1"/>
  <c r="H1452" i="1" s="1"/>
  <c r="I1452" i="1" s="1"/>
  <c r="S1468" i="1"/>
  <c r="H1468" i="1" s="1"/>
  <c r="I1468" i="1" s="1"/>
  <c r="S1484" i="1"/>
  <c r="H1484" i="1" s="1"/>
  <c r="I1484" i="1" s="1"/>
  <c r="S1500" i="1"/>
  <c r="H1500" i="1" s="1"/>
  <c r="I1500" i="1" s="1"/>
  <c r="S1516" i="1"/>
  <c r="H1516" i="1" s="1"/>
  <c r="I1516" i="1" s="1"/>
  <c r="S1532" i="1"/>
  <c r="H1532" i="1" s="1"/>
  <c r="I1532" i="1" s="1"/>
  <c r="S1548" i="1"/>
  <c r="H1548" i="1" s="1"/>
  <c r="I1548" i="1" s="1"/>
  <c r="S1564" i="1"/>
  <c r="H1564" i="1" s="1"/>
  <c r="I1564" i="1" s="1"/>
  <c r="S1580" i="1"/>
  <c r="H1580" i="1" s="1"/>
  <c r="I1580" i="1" s="1"/>
  <c r="S1596" i="1"/>
  <c r="H1596" i="1" s="1"/>
  <c r="I1596" i="1" s="1"/>
  <c r="S1612" i="1"/>
  <c r="H1612" i="1" s="1"/>
  <c r="I1612" i="1" s="1"/>
  <c r="S1628" i="1"/>
  <c r="H1628" i="1" s="1"/>
  <c r="I1628" i="1" s="1"/>
  <c r="S1644" i="1"/>
  <c r="H1644" i="1" s="1"/>
  <c r="I1644" i="1" s="1"/>
  <c r="S1660" i="1"/>
  <c r="H1660" i="1" s="1"/>
  <c r="I1660" i="1" s="1"/>
  <c r="S1676" i="1"/>
  <c r="H1676" i="1" s="1"/>
  <c r="I1676" i="1" s="1"/>
  <c r="S1692" i="1"/>
  <c r="H1692" i="1" s="1"/>
  <c r="I1692" i="1" s="1"/>
  <c r="S1708" i="1"/>
  <c r="H1708" i="1" s="1"/>
  <c r="I1708" i="1" s="1"/>
  <c r="S1724" i="1"/>
  <c r="H1724" i="1" s="1"/>
  <c r="I1724" i="1" s="1"/>
  <c r="S1740" i="1"/>
  <c r="H1740" i="1" s="1"/>
  <c r="I1740" i="1" s="1"/>
  <c r="S1756" i="1"/>
  <c r="H1756" i="1" s="1"/>
  <c r="I1756" i="1" s="1"/>
  <c r="S1772" i="1"/>
  <c r="H1772" i="1" s="1"/>
  <c r="I1772" i="1" s="1"/>
  <c r="S1788" i="1"/>
  <c r="H1788" i="1" s="1"/>
  <c r="I1788" i="1" s="1"/>
  <c r="S1804" i="1"/>
  <c r="H1804" i="1" s="1"/>
  <c r="I1804" i="1" s="1"/>
  <c r="S1820" i="1"/>
  <c r="H1820" i="1" s="1"/>
  <c r="I1820" i="1" s="1"/>
  <c r="S1836" i="1"/>
  <c r="H1836" i="1" s="1"/>
  <c r="I1836" i="1" s="1"/>
  <c r="S1852" i="1"/>
  <c r="H1852" i="1" s="1"/>
  <c r="I1852" i="1" s="1"/>
  <c r="S1868" i="1"/>
  <c r="H1868" i="1" s="1"/>
  <c r="I1868" i="1" s="1"/>
  <c r="S1884" i="1"/>
  <c r="H1884" i="1" s="1"/>
  <c r="I1884" i="1" s="1"/>
  <c r="S785" i="1"/>
  <c r="H785" i="1" s="1"/>
  <c r="I785" i="1" s="1"/>
  <c r="S801" i="1"/>
  <c r="H801" i="1" s="1"/>
  <c r="I801" i="1" s="1"/>
  <c r="S817" i="1"/>
  <c r="H817" i="1" s="1"/>
  <c r="I817" i="1" s="1"/>
  <c r="S833" i="1"/>
  <c r="H833" i="1" s="1"/>
  <c r="I833" i="1" s="1"/>
  <c r="S849" i="1"/>
  <c r="H849" i="1" s="1"/>
  <c r="I849" i="1" s="1"/>
  <c r="S865" i="1"/>
  <c r="H865" i="1" s="1"/>
  <c r="I865" i="1" s="1"/>
  <c r="S881" i="1"/>
  <c r="H881" i="1" s="1"/>
  <c r="I881" i="1" s="1"/>
  <c r="S897" i="1"/>
  <c r="H897" i="1" s="1"/>
  <c r="I897" i="1" s="1"/>
  <c r="S913" i="1"/>
  <c r="H913" i="1" s="1"/>
  <c r="I913" i="1" s="1"/>
  <c r="S929" i="1"/>
  <c r="H929" i="1" s="1"/>
  <c r="I929" i="1" s="1"/>
  <c r="S945" i="1"/>
  <c r="H945" i="1" s="1"/>
  <c r="I945" i="1" s="1"/>
  <c r="S961" i="1"/>
  <c r="H961" i="1" s="1"/>
  <c r="I961" i="1" s="1"/>
  <c r="S977" i="1"/>
  <c r="H977" i="1" s="1"/>
  <c r="I977" i="1" s="1"/>
  <c r="S993" i="1"/>
  <c r="H993" i="1" s="1"/>
  <c r="I993" i="1" s="1"/>
  <c r="S1009" i="1"/>
  <c r="H1009" i="1" s="1"/>
  <c r="I1009" i="1" s="1"/>
  <c r="S1025" i="1"/>
  <c r="H1025" i="1" s="1"/>
  <c r="I1025" i="1" s="1"/>
  <c r="S1041" i="1"/>
  <c r="H1041" i="1" s="1"/>
  <c r="I1041" i="1" s="1"/>
  <c r="S1057" i="1"/>
  <c r="H1057" i="1" s="1"/>
  <c r="I1057" i="1" s="1"/>
  <c r="S1073" i="1"/>
  <c r="H1073" i="1" s="1"/>
  <c r="I1073" i="1" s="1"/>
  <c r="S1089" i="1"/>
  <c r="H1089" i="1" s="1"/>
  <c r="I1089" i="1" s="1"/>
  <c r="S1105" i="1"/>
  <c r="H1105" i="1" s="1"/>
  <c r="I1105" i="1" s="1"/>
  <c r="S1121" i="1"/>
  <c r="H1121" i="1" s="1"/>
  <c r="I1121" i="1" s="1"/>
  <c r="S1137" i="1"/>
  <c r="H1137" i="1" s="1"/>
  <c r="I1137" i="1" s="1"/>
  <c r="S1153" i="1"/>
  <c r="H1153" i="1" s="1"/>
  <c r="I1153" i="1" s="1"/>
  <c r="S1169" i="1"/>
  <c r="H1169" i="1" s="1"/>
  <c r="I1169" i="1" s="1"/>
  <c r="S1185" i="1"/>
  <c r="H1185" i="1" s="1"/>
  <c r="I1185" i="1" s="1"/>
  <c r="S1201" i="1"/>
  <c r="H1201" i="1" s="1"/>
  <c r="I1201" i="1" s="1"/>
  <c r="S1217" i="1"/>
  <c r="H1217" i="1" s="1"/>
  <c r="I1217" i="1" s="1"/>
  <c r="S1233" i="1"/>
  <c r="H1233" i="1" s="1"/>
  <c r="I1233" i="1" s="1"/>
  <c r="S1249" i="1"/>
  <c r="H1249" i="1" s="1"/>
  <c r="I1249" i="1" s="1"/>
  <c r="S1265" i="1"/>
  <c r="H1265" i="1" s="1"/>
  <c r="I1265" i="1" s="1"/>
  <c r="S1281" i="1"/>
  <c r="H1281" i="1" s="1"/>
  <c r="I1281" i="1" s="1"/>
  <c r="S1297" i="1"/>
  <c r="H1297" i="1" s="1"/>
  <c r="I1297" i="1" s="1"/>
  <c r="S1313" i="1"/>
  <c r="H1313" i="1" s="1"/>
  <c r="I1313" i="1" s="1"/>
  <c r="S1329" i="1"/>
  <c r="H1329" i="1" s="1"/>
  <c r="I1329" i="1" s="1"/>
  <c r="S1345" i="1"/>
  <c r="H1345" i="1" s="1"/>
  <c r="I1345" i="1" s="1"/>
  <c r="S1361" i="1"/>
  <c r="H1361" i="1" s="1"/>
  <c r="I1361" i="1" s="1"/>
  <c r="S1377" i="1"/>
  <c r="H1377" i="1" s="1"/>
  <c r="I1377" i="1" s="1"/>
  <c r="S1393" i="1"/>
  <c r="H1393" i="1" s="1"/>
  <c r="I1393" i="1" s="1"/>
  <c r="S1409" i="1"/>
  <c r="H1409" i="1" s="1"/>
  <c r="I1409" i="1" s="1"/>
  <c r="S1425" i="1"/>
  <c r="H1425" i="1" s="1"/>
  <c r="I1425" i="1" s="1"/>
  <c r="S1441" i="1"/>
  <c r="H1441" i="1" s="1"/>
  <c r="I1441" i="1" s="1"/>
  <c r="S1457" i="1"/>
  <c r="H1457" i="1" s="1"/>
  <c r="I1457" i="1" s="1"/>
  <c r="S1473" i="1"/>
  <c r="H1473" i="1" s="1"/>
  <c r="I1473" i="1" s="1"/>
  <c r="S1489" i="1"/>
  <c r="H1489" i="1" s="1"/>
  <c r="I1489" i="1" s="1"/>
  <c r="S1505" i="1"/>
  <c r="H1505" i="1" s="1"/>
  <c r="I1505" i="1" s="1"/>
  <c r="S1521" i="1"/>
  <c r="H1521" i="1" s="1"/>
  <c r="I1521" i="1" s="1"/>
  <c r="S1537" i="1"/>
  <c r="H1537" i="1" s="1"/>
  <c r="I1537" i="1" s="1"/>
  <c r="S1553" i="1"/>
  <c r="H1553" i="1" s="1"/>
  <c r="I1553" i="1" s="1"/>
  <c r="S1569" i="1"/>
  <c r="H1569" i="1" s="1"/>
  <c r="I1569" i="1" s="1"/>
  <c r="S1585" i="1"/>
  <c r="H1585" i="1" s="1"/>
  <c r="I1585" i="1" s="1"/>
  <c r="S1601" i="1"/>
  <c r="H1601" i="1" s="1"/>
  <c r="I1601" i="1" s="1"/>
  <c r="S1617" i="1"/>
  <c r="H1617" i="1" s="1"/>
  <c r="I1617" i="1" s="1"/>
  <c r="S1633" i="1"/>
  <c r="H1633" i="1" s="1"/>
  <c r="I1633" i="1" s="1"/>
  <c r="S1649" i="1"/>
  <c r="H1649" i="1" s="1"/>
  <c r="I1649" i="1" s="1"/>
  <c r="S1665" i="1"/>
  <c r="H1665" i="1" s="1"/>
  <c r="I1665" i="1" s="1"/>
  <c r="S1681" i="1"/>
  <c r="H1681" i="1" s="1"/>
  <c r="I1681" i="1" s="1"/>
  <c r="S1697" i="1"/>
  <c r="H1697" i="1" s="1"/>
  <c r="I1697" i="1" s="1"/>
  <c r="S1713" i="1"/>
  <c r="H1713" i="1" s="1"/>
  <c r="I1713" i="1" s="1"/>
  <c r="S1729" i="1"/>
  <c r="H1729" i="1" s="1"/>
  <c r="I1729" i="1" s="1"/>
  <c r="S1745" i="1"/>
  <c r="H1745" i="1" s="1"/>
  <c r="I1745" i="1" s="1"/>
  <c r="S1761" i="1"/>
  <c r="H1761" i="1" s="1"/>
  <c r="I1761" i="1" s="1"/>
  <c r="S1777" i="1"/>
  <c r="H1777" i="1" s="1"/>
  <c r="I1777" i="1" s="1"/>
  <c r="S1793" i="1"/>
  <c r="H1793" i="1" s="1"/>
  <c r="I1793" i="1" s="1"/>
  <c r="S1809" i="1"/>
  <c r="H1809" i="1" s="1"/>
  <c r="I1809" i="1" s="1"/>
  <c r="S642" i="1"/>
  <c r="H642" i="1" s="1"/>
  <c r="I642" i="1" s="1"/>
  <c r="S658" i="1"/>
  <c r="H658" i="1" s="1"/>
  <c r="I658" i="1" s="1"/>
  <c r="S674" i="1"/>
  <c r="H674" i="1" s="1"/>
  <c r="I674" i="1" s="1"/>
  <c r="S690" i="1"/>
  <c r="H690" i="1" s="1"/>
  <c r="I690" i="1" s="1"/>
  <c r="S706" i="1"/>
  <c r="H706" i="1" s="1"/>
  <c r="I706" i="1" s="1"/>
  <c r="S722" i="1"/>
  <c r="H722" i="1" s="1"/>
  <c r="I722" i="1" s="1"/>
  <c r="S738" i="1"/>
  <c r="H738" i="1" s="1"/>
  <c r="I738" i="1" s="1"/>
  <c r="S754" i="1"/>
  <c r="H754" i="1" s="1"/>
  <c r="I754" i="1" s="1"/>
  <c r="S770" i="1"/>
  <c r="H770" i="1" s="1"/>
  <c r="I770" i="1" s="1"/>
  <c r="S786" i="1"/>
  <c r="H786" i="1" s="1"/>
  <c r="I786" i="1" s="1"/>
  <c r="S802" i="1"/>
  <c r="H802" i="1" s="1"/>
  <c r="I802" i="1" s="1"/>
  <c r="S818" i="1"/>
  <c r="H818" i="1" s="1"/>
  <c r="I818" i="1" s="1"/>
  <c r="S834" i="1"/>
  <c r="H834" i="1" s="1"/>
  <c r="I834" i="1" s="1"/>
  <c r="S850" i="1"/>
  <c r="H850" i="1" s="1"/>
  <c r="I850" i="1" s="1"/>
  <c r="S866" i="1"/>
  <c r="H866" i="1" s="1"/>
  <c r="I866" i="1" s="1"/>
  <c r="S882" i="1"/>
  <c r="H882" i="1" s="1"/>
  <c r="I882" i="1" s="1"/>
  <c r="S898" i="1"/>
  <c r="H898" i="1" s="1"/>
  <c r="I898" i="1" s="1"/>
  <c r="S914" i="1"/>
  <c r="H914" i="1" s="1"/>
  <c r="I914" i="1" s="1"/>
  <c r="S930" i="1"/>
  <c r="H930" i="1" s="1"/>
  <c r="I930" i="1" s="1"/>
  <c r="S946" i="1"/>
  <c r="H946" i="1" s="1"/>
  <c r="I946" i="1" s="1"/>
  <c r="S962" i="1"/>
  <c r="H962" i="1" s="1"/>
  <c r="I962" i="1" s="1"/>
  <c r="S978" i="1"/>
  <c r="H978" i="1" s="1"/>
  <c r="I978" i="1" s="1"/>
  <c r="S994" i="1"/>
  <c r="H994" i="1" s="1"/>
  <c r="I994" i="1" s="1"/>
  <c r="S1010" i="1"/>
  <c r="H1010" i="1" s="1"/>
  <c r="I1010" i="1" s="1"/>
  <c r="S1026" i="1"/>
  <c r="H1026" i="1" s="1"/>
  <c r="I1026" i="1" s="1"/>
  <c r="S1042" i="1"/>
  <c r="H1042" i="1" s="1"/>
  <c r="I1042" i="1" s="1"/>
  <c r="S1058" i="1"/>
  <c r="H1058" i="1" s="1"/>
  <c r="I1058" i="1" s="1"/>
  <c r="S1074" i="1"/>
  <c r="H1074" i="1" s="1"/>
  <c r="I1074" i="1" s="1"/>
  <c r="S1090" i="1"/>
  <c r="H1090" i="1" s="1"/>
  <c r="I1090" i="1" s="1"/>
  <c r="S1106" i="1"/>
  <c r="H1106" i="1" s="1"/>
  <c r="I1106" i="1" s="1"/>
  <c r="S1122" i="1"/>
  <c r="H1122" i="1" s="1"/>
  <c r="I1122" i="1" s="1"/>
  <c r="S1138" i="1"/>
  <c r="H1138" i="1" s="1"/>
  <c r="I1138" i="1" s="1"/>
  <c r="S1154" i="1"/>
  <c r="H1154" i="1" s="1"/>
  <c r="I1154" i="1" s="1"/>
  <c r="S1170" i="1"/>
  <c r="H1170" i="1" s="1"/>
  <c r="I1170" i="1" s="1"/>
  <c r="S1186" i="1"/>
  <c r="H1186" i="1" s="1"/>
  <c r="I1186" i="1" s="1"/>
  <c r="S1202" i="1"/>
  <c r="H1202" i="1" s="1"/>
  <c r="I1202" i="1" s="1"/>
  <c r="S1218" i="1"/>
  <c r="H1218" i="1" s="1"/>
  <c r="I1218" i="1" s="1"/>
  <c r="S1234" i="1"/>
  <c r="H1234" i="1" s="1"/>
  <c r="I1234" i="1" s="1"/>
  <c r="S1250" i="1"/>
  <c r="H1250" i="1" s="1"/>
  <c r="I1250" i="1" s="1"/>
  <c r="S1266" i="1"/>
  <c r="H1266" i="1" s="1"/>
  <c r="I1266" i="1" s="1"/>
  <c r="S1282" i="1"/>
  <c r="H1282" i="1" s="1"/>
  <c r="I1282" i="1" s="1"/>
  <c r="S1298" i="1"/>
  <c r="H1298" i="1" s="1"/>
  <c r="I1298" i="1" s="1"/>
  <c r="S1314" i="1"/>
  <c r="H1314" i="1" s="1"/>
  <c r="I1314" i="1" s="1"/>
  <c r="S1330" i="1"/>
  <c r="H1330" i="1" s="1"/>
  <c r="I1330" i="1" s="1"/>
  <c r="S1346" i="1"/>
  <c r="H1346" i="1" s="1"/>
  <c r="I1346" i="1" s="1"/>
  <c r="S1362" i="1"/>
  <c r="H1362" i="1" s="1"/>
  <c r="I1362" i="1" s="1"/>
  <c r="S1378" i="1"/>
  <c r="H1378" i="1" s="1"/>
  <c r="I1378" i="1" s="1"/>
  <c r="S1394" i="1"/>
  <c r="H1394" i="1" s="1"/>
  <c r="I1394" i="1" s="1"/>
  <c r="S1410" i="1"/>
  <c r="H1410" i="1" s="1"/>
  <c r="I1410" i="1" s="1"/>
  <c r="S1426" i="1"/>
  <c r="H1426" i="1" s="1"/>
  <c r="I1426" i="1" s="1"/>
  <c r="S1442" i="1"/>
  <c r="H1442" i="1" s="1"/>
  <c r="I1442" i="1" s="1"/>
  <c r="S1458" i="1"/>
  <c r="H1458" i="1" s="1"/>
  <c r="I1458" i="1" s="1"/>
  <c r="S1474" i="1"/>
  <c r="H1474" i="1" s="1"/>
  <c r="I1474" i="1" s="1"/>
  <c r="S1490" i="1"/>
  <c r="H1490" i="1" s="1"/>
  <c r="I1490" i="1" s="1"/>
  <c r="S1506" i="1"/>
  <c r="H1506" i="1" s="1"/>
  <c r="I1506" i="1" s="1"/>
  <c r="S1530" i="1"/>
  <c r="H1530" i="1" s="1"/>
  <c r="I1530" i="1" s="1"/>
  <c r="S1550" i="1"/>
  <c r="H1550" i="1" s="1"/>
  <c r="I1550" i="1" s="1"/>
  <c r="S1578" i="1"/>
  <c r="H1578" i="1" s="1"/>
  <c r="I1578" i="1" s="1"/>
  <c r="S1610" i="1"/>
  <c r="H1610" i="1" s="1"/>
  <c r="I1610" i="1" s="1"/>
  <c r="S1642" i="1"/>
  <c r="H1642" i="1" s="1"/>
  <c r="I1642" i="1" s="1"/>
  <c r="S1674" i="1"/>
  <c r="H1674" i="1" s="1"/>
  <c r="I1674" i="1" s="1"/>
  <c r="S1706" i="1"/>
  <c r="H1706" i="1" s="1"/>
  <c r="I1706" i="1" s="1"/>
  <c r="S1738" i="1"/>
  <c r="H1738" i="1" s="1"/>
  <c r="I1738" i="1" s="1"/>
  <c r="S1770" i="1"/>
  <c r="H1770" i="1" s="1"/>
  <c r="I1770" i="1" s="1"/>
  <c r="S1802" i="1"/>
  <c r="H1802" i="1" s="1"/>
  <c r="I1802" i="1" s="1"/>
  <c r="S1834" i="1"/>
  <c r="H1834" i="1" s="1"/>
  <c r="I1834" i="1" s="1"/>
  <c r="S1866" i="1"/>
  <c r="H1866" i="1" s="1"/>
  <c r="I1866" i="1" s="1"/>
  <c r="S1898" i="1"/>
  <c r="H1898" i="1" s="1"/>
  <c r="I1898" i="1" s="1"/>
  <c r="S1930" i="1"/>
  <c r="H1930" i="1" s="1"/>
  <c r="I1930" i="1" s="1"/>
  <c r="S1962" i="1"/>
  <c r="H1962" i="1" s="1"/>
  <c r="I1962" i="1" s="1"/>
  <c r="S1994" i="1"/>
  <c r="H1994" i="1" s="1"/>
  <c r="I1994" i="1" s="1"/>
  <c r="S1651" i="1"/>
  <c r="H1651" i="1" s="1"/>
  <c r="I1651" i="1" s="1"/>
  <c r="S1683" i="1"/>
  <c r="H1683" i="1" s="1"/>
  <c r="I1683" i="1" s="1"/>
  <c r="S1715" i="1"/>
  <c r="H1715" i="1" s="1"/>
  <c r="I1715" i="1" s="1"/>
  <c r="S1747" i="1"/>
  <c r="H1747" i="1" s="1"/>
  <c r="I1747" i="1" s="1"/>
  <c r="S1779" i="1"/>
  <c r="H1779" i="1" s="1"/>
  <c r="I1779" i="1" s="1"/>
  <c r="S1811" i="1"/>
  <c r="H1811" i="1" s="1"/>
  <c r="I1811" i="1" s="1"/>
  <c r="S1843" i="1"/>
  <c r="H1843" i="1" s="1"/>
  <c r="I1843" i="1" s="1"/>
  <c r="S1875" i="1"/>
  <c r="H1875" i="1" s="1"/>
  <c r="I1875" i="1" s="1"/>
  <c r="S1907" i="1"/>
  <c r="H1907" i="1" s="1"/>
  <c r="I1907" i="1" s="1"/>
  <c r="S1939" i="1"/>
  <c r="H1939" i="1" s="1"/>
  <c r="I1939" i="1" s="1"/>
  <c r="S1971" i="1"/>
  <c r="H1971" i="1" s="1"/>
  <c r="I1971" i="1" s="1"/>
  <c r="S2003" i="1"/>
  <c r="H2003" i="1" s="1"/>
  <c r="I2003" i="1" s="1"/>
  <c r="S2035" i="1"/>
  <c r="H2035" i="1" s="1"/>
  <c r="I2035" i="1" s="1"/>
  <c r="H7158" i="1" l="1"/>
  <c r="I7158" i="1" s="1"/>
  <c r="H7126" i="1"/>
  <c r="I7126" i="1" s="1"/>
  <c r="H7143" i="1"/>
  <c r="I7143" i="1" s="1"/>
  <c r="H7111" i="1"/>
  <c r="I7111" i="1" s="1"/>
  <c r="H7079" i="1"/>
  <c r="I7079" i="1" s="1"/>
  <c r="H7047" i="1"/>
  <c r="I7047" i="1" s="1"/>
  <c r="H7015" i="1"/>
  <c r="I7015" i="1" s="1"/>
  <c r="H6983" i="1"/>
  <c r="I6983" i="1" s="1"/>
  <c r="H6951" i="1"/>
  <c r="I6951" i="1" s="1"/>
  <c r="H6919" i="1"/>
  <c r="I6919" i="1" s="1"/>
  <c r="H6887" i="1"/>
  <c r="I6887" i="1" s="1"/>
  <c r="H6855" i="1"/>
  <c r="I6855" i="1" s="1"/>
  <c r="H6823" i="1"/>
  <c r="I6823" i="1" s="1"/>
  <c r="H6791" i="1"/>
  <c r="I6791" i="1" s="1"/>
  <c r="H6759" i="1"/>
  <c r="I6759" i="1" s="1"/>
  <c r="H6727" i="1"/>
  <c r="I6727" i="1" s="1"/>
  <c r="H6695" i="1"/>
  <c r="I6695" i="1" s="1"/>
  <c r="H6663" i="1"/>
  <c r="I6663" i="1" s="1"/>
  <c r="H6631" i="1"/>
  <c r="I6631" i="1" s="1"/>
  <c r="H6599" i="1"/>
  <c r="I6599" i="1" s="1"/>
  <c r="H6567" i="1"/>
  <c r="I6567" i="1" s="1"/>
  <c r="H6535" i="1"/>
  <c r="I6535" i="1" s="1"/>
  <c r="H6503" i="1"/>
  <c r="I6503" i="1" s="1"/>
  <c r="H6471" i="1"/>
  <c r="I6471" i="1" s="1"/>
  <c r="H6439" i="1"/>
  <c r="I6439" i="1" s="1"/>
  <c r="H6407" i="1"/>
  <c r="I6407" i="1" s="1"/>
  <c r="H6375" i="1"/>
  <c r="I6375" i="1" s="1"/>
  <c r="H6343" i="1"/>
  <c r="I6343" i="1" s="1"/>
  <c r="H6311" i="1"/>
  <c r="I6311" i="1" s="1"/>
  <c r="H6279" i="1"/>
  <c r="I6279" i="1" s="1"/>
  <c r="H6247" i="1"/>
  <c r="I6247" i="1" s="1"/>
  <c r="H6215" i="1"/>
  <c r="I6215" i="1" s="1"/>
  <c r="H6183" i="1"/>
  <c r="I6183" i="1" s="1"/>
  <c r="H6151" i="1"/>
  <c r="I6151" i="1" s="1"/>
  <c r="H6119" i="1"/>
  <c r="I6119" i="1" s="1"/>
  <c r="H6087" i="1"/>
  <c r="I6087" i="1" s="1"/>
  <c r="H6055" i="1"/>
  <c r="I6055" i="1" s="1"/>
  <c r="H6023" i="1"/>
  <c r="I6023" i="1" s="1"/>
  <c r="H5991" i="1"/>
  <c r="I5991" i="1" s="1"/>
  <c r="H7106" i="1"/>
  <c r="I7106" i="1" s="1"/>
  <c r="H7074" i="1"/>
  <c r="I7074" i="1" s="1"/>
  <c r="H7042" i="1"/>
  <c r="I7042" i="1" s="1"/>
  <c r="H7010" i="1"/>
  <c r="I7010" i="1" s="1"/>
  <c r="H6978" i="1"/>
  <c r="I6978" i="1" s="1"/>
  <c r="H6946" i="1"/>
  <c r="I6946" i="1" s="1"/>
  <c r="H6914" i="1"/>
  <c r="I6914" i="1" s="1"/>
  <c r="H6882" i="1"/>
  <c r="I6882" i="1" s="1"/>
  <c r="H6850" i="1"/>
  <c r="I6850" i="1" s="1"/>
  <c r="H6818" i="1"/>
  <c r="I6818" i="1" s="1"/>
  <c r="H6786" i="1"/>
  <c r="I6786" i="1" s="1"/>
  <c r="H6754" i="1"/>
  <c r="I6754" i="1" s="1"/>
  <c r="H6722" i="1"/>
  <c r="I6722" i="1" s="1"/>
  <c r="H6690" i="1"/>
  <c r="I6690" i="1" s="1"/>
  <c r="H6658" i="1"/>
  <c r="I6658" i="1" s="1"/>
  <c r="H6626" i="1"/>
  <c r="I6626" i="1" s="1"/>
  <c r="H6594" i="1"/>
  <c r="I6594" i="1" s="1"/>
  <c r="H6562" i="1"/>
  <c r="I6562" i="1" s="1"/>
  <c r="H6530" i="1"/>
  <c r="I6530" i="1" s="1"/>
  <c r="H6498" i="1"/>
  <c r="I6498" i="1" s="1"/>
  <c r="H6466" i="1"/>
  <c r="I6466" i="1" s="1"/>
  <c r="H6434" i="1"/>
  <c r="I6434" i="1" s="1"/>
  <c r="H6402" i="1"/>
  <c r="I6402" i="1" s="1"/>
  <c r="H6370" i="1"/>
  <c r="I6370" i="1" s="1"/>
  <c r="H6338" i="1"/>
  <c r="I6338" i="1" s="1"/>
  <c r="H6306" i="1"/>
  <c r="I6306" i="1" s="1"/>
  <c r="H6274" i="1"/>
  <c r="I6274" i="1" s="1"/>
  <c r="H6242" i="1"/>
  <c r="I6242" i="1" s="1"/>
  <c r="H6210" i="1"/>
  <c r="I6210" i="1" s="1"/>
  <c r="H6178" i="1"/>
  <c r="I6178" i="1" s="1"/>
  <c r="H6146" i="1"/>
  <c r="I6146" i="1" s="1"/>
  <c r="H6114" i="1"/>
  <c r="I6114" i="1" s="1"/>
  <c r="H6082" i="1"/>
  <c r="I6082" i="1" s="1"/>
  <c r="H6050" i="1"/>
  <c r="I6050" i="1" s="1"/>
  <c r="H6018" i="1"/>
  <c r="I6018" i="1" s="1"/>
  <c r="H5986" i="1"/>
  <c r="I5986" i="1" s="1"/>
  <c r="H5954" i="1"/>
  <c r="I5954" i="1" s="1"/>
  <c r="H5922" i="1"/>
  <c r="I5922" i="1" s="1"/>
  <c r="H5890" i="1"/>
  <c r="I5890" i="1" s="1"/>
  <c r="H5858" i="1"/>
  <c r="I5858" i="1" s="1"/>
  <c r="H5826" i="1"/>
  <c r="I5826" i="1" s="1"/>
  <c r="H5794" i="1"/>
  <c r="I5794" i="1" s="1"/>
  <c r="H5762" i="1"/>
  <c r="I5762" i="1" s="1"/>
  <c r="H5730" i="1"/>
  <c r="I5730" i="1" s="1"/>
  <c r="H5698" i="1"/>
  <c r="I5698" i="1" s="1"/>
  <c r="H5666" i="1"/>
  <c r="I5666" i="1" s="1"/>
  <c r="H5634" i="1"/>
  <c r="I5634" i="1" s="1"/>
  <c r="H5602" i="1"/>
  <c r="I5602" i="1" s="1"/>
  <c r="H5570" i="1"/>
  <c r="I5570" i="1" s="1"/>
  <c r="H5538" i="1"/>
  <c r="I5538" i="1" s="1"/>
  <c r="H5506" i="1"/>
  <c r="I5506" i="1" s="1"/>
  <c r="H5474" i="1"/>
  <c r="I5474" i="1" s="1"/>
  <c r="H5442" i="1"/>
  <c r="I5442" i="1" s="1"/>
  <c r="H5410" i="1"/>
  <c r="I5410" i="1" s="1"/>
  <c r="H5378" i="1"/>
  <c r="I5378" i="1" s="1"/>
  <c r="H5346" i="1"/>
  <c r="I5346" i="1" s="1"/>
  <c r="H5314" i="1"/>
  <c r="I5314" i="1" s="1"/>
  <c r="H5282" i="1"/>
  <c r="I5282" i="1" s="1"/>
  <c r="H5250" i="1"/>
  <c r="I5250" i="1" s="1"/>
  <c r="H5218" i="1"/>
  <c r="I5218" i="1" s="1"/>
  <c r="H5186" i="1"/>
  <c r="I5186" i="1" s="1"/>
  <c r="H5154" i="1"/>
  <c r="I5154" i="1" s="1"/>
  <c r="H5122" i="1"/>
  <c r="I5122" i="1" s="1"/>
  <c r="H5090" i="1"/>
  <c r="I5090" i="1" s="1"/>
  <c r="H5058" i="1"/>
  <c r="I5058" i="1" s="1"/>
  <c r="H5026" i="1"/>
  <c r="I5026" i="1" s="1"/>
  <c r="H4994" i="1"/>
  <c r="I4994" i="1" s="1"/>
  <c r="H4962" i="1"/>
  <c r="I4962" i="1" s="1"/>
  <c r="H4930" i="1"/>
  <c r="I4930" i="1" s="1"/>
  <c r="H4898" i="1"/>
  <c r="I4898" i="1" s="1"/>
  <c r="H4866" i="1"/>
  <c r="I4866" i="1" s="1"/>
  <c r="H4834" i="1"/>
  <c r="I4834" i="1" s="1"/>
  <c r="H4802" i="1"/>
  <c r="I4802" i="1" s="1"/>
  <c r="H4770" i="1"/>
  <c r="I4770" i="1" s="1"/>
  <c r="H4738" i="1"/>
  <c r="I4738" i="1" s="1"/>
  <c r="H4706" i="1"/>
  <c r="I4706" i="1" s="1"/>
  <c r="H4674" i="1"/>
  <c r="I4674" i="1" s="1"/>
  <c r="H4642" i="1"/>
  <c r="I4642" i="1" s="1"/>
  <c r="H4610" i="1"/>
  <c r="I4610" i="1" s="1"/>
  <c r="H4578" i="1"/>
  <c r="I4578" i="1" s="1"/>
  <c r="H4546" i="1"/>
  <c r="I4546" i="1" s="1"/>
  <c r="H4514" i="1"/>
  <c r="I4514" i="1" s="1"/>
  <c r="H4482" i="1"/>
  <c r="I4482" i="1" s="1"/>
  <c r="H4450" i="1"/>
  <c r="I4450" i="1" s="1"/>
  <c r="H4418" i="1"/>
  <c r="I4418" i="1" s="1"/>
  <c r="H7165" i="1"/>
  <c r="I7165" i="1" s="1"/>
  <c r="H7133" i="1"/>
  <c r="I7133" i="1" s="1"/>
  <c r="H7101" i="1"/>
  <c r="I7101" i="1" s="1"/>
  <c r="H7069" i="1"/>
  <c r="I7069" i="1" s="1"/>
  <c r="H7037" i="1"/>
  <c r="I7037" i="1" s="1"/>
  <c r="H7005" i="1"/>
  <c r="I7005" i="1" s="1"/>
  <c r="H6973" i="1"/>
  <c r="I6973" i="1" s="1"/>
  <c r="H6941" i="1"/>
  <c r="I6941" i="1" s="1"/>
  <c r="H6909" i="1"/>
  <c r="I6909" i="1" s="1"/>
  <c r="H6877" i="1"/>
  <c r="I6877" i="1" s="1"/>
  <c r="H6893" i="1"/>
  <c r="I6893" i="1" s="1"/>
  <c r="H6861" i="1"/>
  <c r="I6861" i="1" s="1"/>
  <c r="H6829" i="1"/>
  <c r="I6829" i="1" s="1"/>
  <c r="H6797" i="1"/>
  <c r="I6797" i="1" s="1"/>
  <c r="H6765" i="1"/>
  <c r="I6765" i="1" s="1"/>
  <c r="H6733" i="1"/>
  <c r="I6733" i="1" s="1"/>
  <c r="H6701" i="1"/>
  <c r="I6701" i="1" s="1"/>
  <c r="H6669" i="1"/>
  <c r="I6669" i="1" s="1"/>
  <c r="H6637" i="1"/>
  <c r="I6637" i="1" s="1"/>
  <c r="H6605" i="1"/>
  <c r="I6605" i="1" s="1"/>
  <c r="H6573" i="1"/>
  <c r="I6573" i="1" s="1"/>
  <c r="H6541" i="1"/>
  <c r="I6541" i="1" s="1"/>
  <c r="H6509" i="1"/>
  <c r="I6509" i="1" s="1"/>
  <c r="H6477" i="1"/>
  <c r="I6477" i="1" s="1"/>
  <c r="H6445" i="1"/>
  <c r="I6445" i="1" s="1"/>
  <c r="H6413" i="1"/>
  <c r="I6413" i="1" s="1"/>
  <c r="H6381" i="1"/>
  <c r="I6381" i="1" s="1"/>
  <c r="H6349" i="1"/>
  <c r="I6349" i="1" s="1"/>
  <c r="H6317" i="1"/>
  <c r="I6317" i="1" s="1"/>
  <c r="H6285" i="1"/>
  <c r="I6285" i="1" s="1"/>
  <c r="H6253" i="1"/>
  <c r="I6253" i="1" s="1"/>
  <c r="H6221" i="1"/>
  <c r="I6221" i="1" s="1"/>
  <c r="H6189" i="1"/>
  <c r="I6189" i="1" s="1"/>
  <c r="H6157" i="1"/>
  <c r="I6157" i="1" s="1"/>
  <c r="H6125" i="1"/>
  <c r="I6125" i="1" s="1"/>
  <c r="H6093" i="1"/>
  <c r="I6093" i="1" s="1"/>
  <c r="H6061" i="1"/>
  <c r="I6061" i="1" s="1"/>
  <c r="H6029" i="1"/>
  <c r="I6029" i="1" s="1"/>
  <c r="H5997" i="1"/>
  <c r="I5997" i="1" s="1"/>
  <c r="H5965" i="1"/>
  <c r="I5965" i="1" s="1"/>
  <c r="H5933" i="1"/>
  <c r="I5933" i="1" s="1"/>
  <c r="H5901" i="1"/>
  <c r="I5901" i="1" s="1"/>
  <c r="H5869" i="1"/>
  <c r="I5869" i="1" s="1"/>
  <c r="H5837" i="1"/>
  <c r="I5837" i="1" s="1"/>
  <c r="H5805" i="1"/>
  <c r="I5805" i="1" s="1"/>
  <c r="H5773" i="1"/>
  <c r="I5773" i="1" s="1"/>
  <c r="H5741" i="1"/>
  <c r="I5741" i="1" s="1"/>
  <c r="H5709" i="1"/>
  <c r="I5709" i="1" s="1"/>
  <c r="H5677" i="1"/>
  <c r="I5677" i="1" s="1"/>
  <c r="H5645" i="1"/>
  <c r="I5645" i="1" s="1"/>
  <c r="H5613" i="1"/>
  <c r="I5613" i="1" s="1"/>
  <c r="H5581" i="1"/>
  <c r="I5581" i="1" s="1"/>
  <c r="H5549" i="1"/>
  <c r="I5549" i="1" s="1"/>
  <c r="H5517" i="1"/>
  <c r="I5517" i="1" s="1"/>
  <c r="H5485" i="1"/>
  <c r="I5485" i="1" s="1"/>
  <c r="H5453" i="1"/>
  <c r="I5453" i="1" s="1"/>
  <c r="H5421" i="1"/>
  <c r="I5421" i="1" s="1"/>
  <c r="H5389" i="1"/>
  <c r="I5389" i="1" s="1"/>
  <c r="H5357" i="1"/>
  <c r="I5357" i="1" s="1"/>
  <c r="H5325" i="1"/>
  <c r="I5325" i="1" s="1"/>
  <c r="H5293" i="1"/>
  <c r="I5293" i="1" s="1"/>
  <c r="H5261" i="1"/>
  <c r="I5261" i="1" s="1"/>
  <c r="H5229" i="1"/>
  <c r="I5229" i="1" s="1"/>
  <c r="H5197" i="1"/>
  <c r="I5197" i="1" s="1"/>
  <c r="H5165" i="1"/>
  <c r="I5165" i="1" s="1"/>
  <c r="H5133" i="1"/>
  <c r="I5133" i="1" s="1"/>
  <c r="H5101" i="1"/>
  <c r="I5101" i="1" s="1"/>
  <c r="H5069" i="1"/>
  <c r="I5069" i="1" s="1"/>
  <c r="H5037" i="1"/>
  <c r="I5037" i="1" s="1"/>
  <c r="H5005" i="1"/>
  <c r="I5005" i="1" s="1"/>
  <c r="H4973" i="1"/>
  <c r="I4973" i="1" s="1"/>
  <c r="H4941" i="1"/>
  <c r="I4941" i="1" s="1"/>
  <c r="H4909" i="1"/>
  <c r="I4909" i="1" s="1"/>
  <c r="H4877" i="1"/>
  <c r="I4877" i="1" s="1"/>
  <c r="H4845" i="1"/>
  <c r="I4845" i="1" s="1"/>
  <c r="H4813" i="1"/>
  <c r="I4813" i="1" s="1"/>
  <c r="H4781" i="1"/>
  <c r="I4781" i="1" s="1"/>
  <c r="H4749" i="1"/>
  <c r="I4749" i="1" s="1"/>
  <c r="H4717" i="1"/>
  <c r="I4717" i="1" s="1"/>
  <c r="H7140" i="1"/>
  <c r="I7140" i="1" s="1"/>
  <c r="H7108" i="1"/>
  <c r="I7108" i="1" s="1"/>
  <c r="H7076" i="1"/>
  <c r="I7076" i="1" s="1"/>
  <c r="H7044" i="1"/>
  <c r="I7044" i="1" s="1"/>
  <c r="H7012" i="1"/>
  <c r="I7012" i="1" s="1"/>
  <c r="H6980" i="1"/>
  <c r="I6980" i="1" s="1"/>
  <c r="H6948" i="1"/>
  <c r="I6948" i="1" s="1"/>
  <c r="H6916" i="1"/>
  <c r="I6916" i="1" s="1"/>
  <c r="H6884" i="1"/>
  <c r="I6884" i="1" s="1"/>
  <c r="H6852" i="1"/>
  <c r="I6852" i="1" s="1"/>
  <c r="H6820" i="1"/>
  <c r="I6820" i="1" s="1"/>
  <c r="H6788" i="1"/>
  <c r="I6788" i="1" s="1"/>
  <c r="H6756" i="1"/>
  <c r="I6756" i="1" s="1"/>
  <c r="H6724" i="1"/>
  <c r="I6724" i="1" s="1"/>
  <c r="H6692" i="1"/>
  <c r="I6692" i="1" s="1"/>
  <c r="H6660" i="1"/>
  <c r="I6660" i="1" s="1"/>
  <c r="H6628" i="1"/>
  <c r="I6628" i="1" s="1"/>
  <c r="H6596" i="1"/>
  <c r="I6596" i="1" s="1"/>
  <c r="H6564" i="1"/>
  <c r="I6564" i="1" s="1"/>
  <c r="H6532" i="1"/>
  <c r="I6532" i="1" s="1"/>
  <c r="H6500" i="1"/>
  <c r="I6500" i="1" s="1"/>
  <c r="H6468" i="1"/>
  <c r="I6468" i="1" s="1"/>
  <c r="H6436" i="1"/>
  <c r="I6436" i="1" s="1"/>
  <c r="H6404" i="1"/>
  <c r="I6404" i="1" s="1"/>
  <c r="H6372" i="1"/>
  <c r="I6372" i="1" s="1"/>
  <c r="H6340" i="1"/>
  <c r="I6340" i="1" s="1"/>
  <c r="H6308" i="1"/>
  <c r="I6308" i="1" s="1"/>
  <c r="H6276" i="1"/>
  <c r="I6276" i="1" s="1"/>
  <c r="H6244" i="1"/>
  <c r="I6244" i="1" s="1"/>
  <c r="H6212" i="1"/>
  <c r="I6212" i="1" s="1"/>
  <c r="H6180" i="1"/>
  <c r="I6180" i="1" s="1"/>
  <c r="H6148" i="1"/>
  <c r="I6148" i="1" s="1"/>
  <c r="H6116" i="1"/>
  <c r="I6116" i="1" s="1"/>
  <c r="H6084" i="1"/>
  <c r="I6084" i="1" s="1"/>
  <c r="H6052" i="1"/>
  <c r="I6052" i="1" s="1"/>
  <c r="H6020" i="1"/>
  <c r="I6020" i="1" s="1"/>
  <c r="H5988" i="1"/>
  <c r="I5988" i="1" s="1"/>
  <c r="H5956" i="1"/>
  <c r="I5956" i="1" s="1"/>
  <c r="H5924" i="1"/>
  <c r="I5924" i="1" s="1"/>
  <c r="H5892" i="1"/>
  <c r="I5892" i="1" s="1"/>
  <c r="H5860" i="1"/>
  <c r="I5860" i="1" s="1"/>
  <c r="H5828" i="1"/>
  <c r="I5828" i="1" s="1"/>
  <c r="H5796" i="1"/>
  <c r="I5796" i="1" s="1"/>
  <c r="H5764" i="1"/>
  <c r="I5764" i="1" s="1"/>
  <c r="H5732" i="1"/>
  <c r="I5732" i="1" s="1"/>
  <c r="H5700" i="1"/>
  <c r="I5700" i="1" s="1"/>
  <c r="H5668" i="1"/>
  <c r="I5668" i="1" s="1"/>
  <c r="H5636" i="1"/>
  <c r="I5636" i="1" s="1"/>
  <c r="H5604" i="1"/>
  <c r="I5604" i="1" s="1"/>
  <c r="H5572" i="1"/>
  <c r="I5572" i="1" s="1"/>
  <c r="H5540" i="1"/>
  <c r="I5540" i="1" s="1"/>
  <c r="H5508" i="1"/>
  <c r="I5508" i="1" s="1"/>
  <c r="H5476" i="1"/>
  <c r="I5476" i="1" s="1"/>
  <c r="H5444" i="1"/>
  <c r="I5444" i="1" s="1"/>
  <c r="H5412" i="1"/>
  <c r="I5412" i="1" s="1"/>
  <c r="H5380" i="1"/>
  <c r="I5380" i="1" s="1"/>
  <c r="H5348" i="1"/>
  <c r="I5348" i="1" s="1"/>
  <c r="H5316" i="1"/>
  <c r="I5316" i="1" s="1"/>
  <c r="H5284" i="1"/>
  <c r="I5284" i="1" s="1"/>
  <c r="H5252" i="1"/>
  <c r="I5252" i="1" s="1"/>
  <c r="H5220" i="1"/>
  <c r="I5220" i="1" s="1"/>
  <c r="H5188" i="1"/>
  <c r="I5188" i="1" s="1"/>
  <c r="H5156" i="1"/>
  <c r="I5156" i="1" s="1"/>
  <c r="H5124" i="1"/>
  <c r="I5124" i="1" s="1"/>
  <c r="H5092" i="1"/>
  <c r="I5092" i="1" s="1"/>
  <c r="H5060" i="1"/>
  <c r="I5060" i="1" s="1"/>
  <c r="H5028" i="1"/>
  <c r="I5028" i="1" s="1"/>
  <c r="H4996" i="1"/>
  <c r="I4996" i="1" s="1"/>
  <c r="H4964" i="1"/>
  <c r="I4964" i="1" s="1"/>
  <c r="H4932" i="1"/>
  <c r="I4932" i="1" s="1"/>
  <c r="H4900" i="1"/>
  <c r="I4900" i="1" s="1"/>
  <c r="H4868" i="1"/>
  <c r="I4868" i="1" s="1"/>
  <c r="H4836" i="1"/>
  <c r="I4836" i="1" s="1"/>
  <c r="H4804" i="1"/>
  <c r="I4804" i="1" s="1"/>
  <c r="H4772" i="1"/>
  <c r="I4772" i="1" s="1"/>
  <c r="H4740" i="1"/>
  <c r="I4740" i="1" s="1"/>
  <c r="H4708" i="1"/>
  <c r="I4708" i="1" s="1"/>
  <c r="H4676" i="1"/>
  <c r="I4676" i="1" s="1"/>
  <c r="H4644" i="1"/>
  <c r="I4644" i="1" s="1"/>
  <c r="H4612" i="1"/>
  <c r="I4612" i="1" s="1"/>
  <c r="H4580" i="1"/>
  <c r="I4580" i="1" s="1"/>
  <c r="H4548" i="1"/>
  <c r="I4548" i="1" s="1"/>
  <c r="H4516" i="1"/>
  <c r="I4516" i="1" s="1"/>
  <c r="H4484" i="1"/>
  <c r="I4484" i="1" s="1"/>
  <c r="H4452" i="1"/>
  <c r="I4452" i="1" s="1"/>
  <c r="H5967" i="1"/>
  <c r="I5967" i="1" s="1"/>
  <c r="H5935" i="1"/>
  <c r="I5935" i="1" s="1"/>
  <c r="H5903" i="1"/>
  <c r="I5903" i="1" s="1"/>
  <c r="H5871" i="1"/>
  <c r="I5871" i="1" s="1"/>
  <c r="H5839" i="1"/>
  <c r="I5839" i="1" s="1"/>
  <c r="H5807" i="1"/>
  <c r="I5807" i="1" s="1"/>
  <c r="H5775" i="1"/>
  <c r="I5775" i="1" s="1"/>
  <c r="H5743" i="1"/>
  <c r="I5743" i="1" s="1"/>
  <c r="H5711" i="1"/>
  <c r="I5711" i="1" s="1"/>
  <c r="H5679" i="1"/>
  <c r="I5679" i="1" s="1"/>
  <c r="H5647" i="1"/>
  <c r="I5647" i="1" s="1"/>
  <c r="H5615" i="1"/>
  <c r="I5615" i="1" s="1"/>
  <c r="H5583" i="1"/>
  <c r="I5583" i="1" s="1"/>
  <c r="H5551" i="1"/>
  <c r="I5551" i="1" s="1"/>
  <c r="H5519" i="1"/>
  <c r="I5519" i="1" s="1"/>
  <c r="H5487" i="1"/>
  <c r="I5487" i="1" s="1"/>
  <c r="H5455" i="1"/>
  <c r="I5455" i="1" s="1"/>
  <c r="H5423" i="1"/>
  <c r="I5423" i="1" s="1"/>
  <c r="H5391" i="1"/>
  <c r="I5391" i="1" s="1"/>
  <c r="H5359" i="1"/>
  <c r="I5359" i="1" s="1"/>
  <c r="H5327" i="1"/>
  <c r="I5327" i="1" s="1"/>
  <c r="H5295" i="1"/>
  <c r="I5295" i="1" s="1"/>
  <c r="H5263" i="1"/>
  <c r="I5263" i="1" s="1"/>
  <c r="H5231" i="1"/>
  <c r="I5231" i="1" s="1"/>
  <c r="H5199" i="1"/>
  <c r="I5199" i="1" s="1"/>
  <c r="H5167" i="1"/>
  <c r="I5167" i="1" s="1"/>
  <c r="H5135" i="1"/>
  <c r="I5135" i="1" s="1"/>
  <c r="H5103" i="1"/>
  <c r="I5103" i="1" s="1"/>
  <c r="H5071" i="1"/>
  <c r="I5071" i="1" s="1"/>
  <c r="H5039" i="1"/>
  <c r="I5039" i="1" s="1"/>
  <c r="H5007" i="1"/>
  <c r="I5007" i="1" s="1"/>
  <c r="H4975" i="1"/>
  <c r="I4975" i="1" s="1"/>
  <c r="H4943" i="1"/>
  <c r="I4943" i="1" s="1"/>
  <c r="H4911" i="1"/>
  <c r="I4911" i="1" s="1"/>
  <c r="H4879" i="1"/>
  <c r="I4879" i="1" s="1"/>
  <c r="H4847" i="1"/>
  <c r="I4847" i="1" s="1"/>
  <c r="H4815" i="1"/>
  <c r="I4815" i="1" s="1"/>
  <c r="H4783" i="1"/>
  <c r="I4783" i="1" s="1"/>
  <c r="H4751" i="1"/>
  <c r="I4751" i="1" s="1"/>
  <c r="H4719" i="1"/>
  <c r="I4719" i="1" s="1"/>
  <c r="H4687" i="1"/>
  <c r="I4687" i="1" s="1"/>
  <c r="H4655" i="1"/>
  <c r="I4655" i="1" s="1"/>
  <c r="H4623" i="1"/>
  <c r="I4623" i="1" s="1"/>
  <c r="H4591" i="1"/>
  <c r="I4591" i="1" s="1"/>
  <c r="H4559" i="1"/>
  <c r="I4559" i="1" s="1"/>
  <c r="H4527" i="1"/>
  <c r="I4527" i="1" s="1"/>
  <c r="H4495" i="1"/>
  <c r="I4495" i="1" s="1"/>
  <c r="H4463" i="1"/>
  <c r="I4463" i="1" s="1"/>
  <c r="H4431" i="1"/>
  <c r="I4431" i="1" s="1"/>
  <c r="H4399" i="1"/>
  <c r="I4399" i="1" s="1"/>
  <c r="H4367" i="1"/>
  <c r="I4367" i="1" s="1"/>
  <c r="H4335" i="1"/>
  <c r="I4335" i="1" s="1"/>
  <c r="H4303" i="1"/>
  <c r="I4303" i="1" s="1"/>
  <c r="H4271" i="1"/>
  <c r="I4271" i="1" s="1"/>
  <c r="H4239" i="1"/>
  <c r="I4239" i="1" s="1"/>
  <c r="H4207" i="1"/>
  <c r="I4207" i="1" s="1"/>
  <c r="H4175" i="1"/>
  <c r="I4175" i="1" s="1"/>
  <c r="H4382" i="1"/>
  <c r="I4382" i="1" s="1"/>
  <c r="H4350" i="1"/>
  <c r="I4350" i="1" s="1"/>
  <c r="H4318" i="1"/>
  <c r="I4318" i="1" s="1"/>
  <c r="H4286" i="1"/>
  <c r="I4286" i="1" s="1"/>
  <c r="H4254" i="1"/>
  <c r="I4254" i="1" s="1"/>
  <c r="H4222" i="1"/>
  <c r="I4222" i="1" s="1"/>
  <c r="H4190" i="1"/>
  <c r="I4190" i="1" s="1"/>
  <c r="H4158" i="1"/>
  <c r="I4158" i="1" s="1"/>
  <c r="H4126" i="1"/>
  <c r="I4126" i="1" s="1"/>
  <c r="H4094" i="1"/>
  <c r="I4094" i="1" s="1"/>
  <c r="H4062" i="1"/>
  <c r="I4062" i="1" s="1"/>
  <c r="H4030" i="1"/>
  <c r="I4030" i="1" s="1"/>
  <c r="H3998" i="1"/>
  <c r="I3998" i="1" s="1"/>
  <c r="H3966" i="1"/>
  <c r="I3966" i="1" s="1"/>
  <c r="H3934" i="1"/>
  <c r="I3934" i="1" s="1"/>
  <c r="H3902" i="1"/>
  <c r="I3902" i="1" s="1"/>
  <c r="H3870" i="1"/>
  <c r="I3870" i="1" s="1"/>
  <c r="H3838" i="1"/>
  <c r="I3838" i="1" s="1"/>
  <c r="H3806" i="1"/>
  <c r="I3806" i="1" s="1"/>
  <c r="H3774" i="1"/>
  <c r="I3774" i="1" s="1"/>
  <c r="H3742" i="1"/>
  <c r="I3742" i="1" s="1"/>
  <c r="H3710" i="1"/>
  <c r="I3710" i="1" s="1"/>
  <c r="H3678" i="1"/>
  <c r="I3678" i="1" s="1"/>
  <c r="H1961" i="1"/>
  <c r="I1961" i="1" s="1"/>
  <c r="H1929" i="1"/>
  <c r="I1929" i="1" s="1"/>
  <c r="H1897" i="1"/>
  <c r="I1897" i="1" s="1"/>
  <c r="H1865" i="1"/>
  <c r="I1865" i="1" s="1"/>
  <c r="H1833" i="1"/>
  <c r="I1833" i="1" s="1"/>
  <c r="H6845" i="1"/>
  <c r="I6845" i="1" s="1"/>
  <c r="H6813" i="1"/>
  <c r="I6813" i="1" s="1"/>
  <c r="H6781" i="1"/>
  <c r="I6781" i="1" s="1"/>
  <c r="H6749" i="1"/>
  <c r="I6749" i="1" s="1"/>
  <c r="H6717" i="1"/>
  <c r="I6717" i="1" s="1"/>
  <c r="H6685" i="1"/>
  <c r="I6685" i="1" s="1"/>
  <c r="H6653" i="1"/>
  <c r="I6653" i="1" s="1"/>
  <c r="H6621" i="1"/>
  <c r="I6621" i="1" s="1"/>
  <c r="H6589" i="1"/>
  <c r="I6589" i="1" s="1"/>
  <c r="H6557" i="1"/>
  <c r="I6557" i="1" s="1"/>
  <c r="H6525" i="1"/>
  <c r="I6525" i="1" s="1"/>
  <c r="H6493" i="1"/>
  <c r="I6493" i="1" s="1"/>
  <c r="H6461" i="1"/>
  <c r="I6461" i="1" s="1"/>
  <c r="H6429" i="1"/>
  <c r="I6429" i="1" s="1"/>
  <c r="H6397" i="1"/>
  <c r="I6397" i="1" s="1"/>
  <c r="H6365" i="1"/>
  <c r="I6365" i="1" s="1"/>
  <c r="H6333" i="1"/>
  <c r="I6333" i="1" s="1"/>
  <c r="H6301" i="1"/>
  <c r="I6301" i="1" s="1"/>
  <c r="H6269" i="1"/>
  <c r="I6269" i="1" s="1"/>
  <c r="H6237" i="1"/>
  <c r="I6237" i="1" s="1"/>
  <c r="H6205" i="1"/>
  <c r="I6205" i="1" s="1"/>
  <c r="H6173" i="1"/>
  <c r="I6173" i="1" s="1"/>
  <c r="H6141" i="1"/>
  <c r="I6141" i="1" s="1"/>
  <c r="H6109" i="1"/>
  <c r="I6109" i="1" s="1"/>
  <c r="H6077" i="1"/>
  <c r="I6077" i="1" s="1"/>
  <c r="H6045" i="1"/>
  <c r="I6045" i="1" s="1"/>
  <c r="H6013" i="1"/>
  <c r="I6013" i="1" s="1"/>
  <c r="H5981" i="1"/>
  <c r="I5981" i="1" s="1"/>
  <c r="H5949" i="1"/>
  <c r="I5949" i="1" s="1"/>
  <c r="H5917" i="1"/>
  <c r="I5917" i="1" s="1"/>
  <c r="H5885" i="1"/>
  <c r="I5885" i="1" s="1"/>
  <c r="H5853" i="1"/>
  <c r="I5853" i="1" s="1"/>
  <c r="H5821" i="1"/>
  <c r="I5821" i="1" s="1"/>
  <c r="H5789" i="1"/>
  <c r="I5789" i="1" s="1"/>
  <c r="H5757" i="1"/>
  <c r="I5757" i="1" s="1"/>
  <c r="H5725" i="1"/>
  <c r="I5725" i="1" s="1"/>
  <c r="H5693" i="1"/>
  <c r="I5693" i="1" s="1"/>
  <c r="H5661" i="1"/>
  <c r="I5661" i="1" s="1"/>
  <c r="H5629" i="1"/>
  <c r="I5629" i="1" s="1"/>
  <c r="H5597" i="1"/>
  <c r="I5597" i="1" s="1"/>
  <c r="H5565" i="1"/>
  <c r="I5565" i="1" s="1"/>
  <c r="H5533" i="1"/>
  <c r="I5533" i="1" s="1"/>
  <c r="H5501" i="1"/>
  <c r="I5501" i="1" s="1"/>
  <c r="H5469" i="1"/>
  <c r="I5469" i="1" s="1"/>
  <c r="H5437" i="1"/>
  <c r="I5437" i="1" s="1"/>
  <c r="H5405" i="1"/>
  <c r="I5405" i="1" s="1"/>
  <c r="H5373" i="1"/>
  <c r="I5373" i="1" s="1"/>
  <c r="H5341" i="1"/>
  <c r="I5341" i="1" s="1"/>
  <c r="H5309" i="1"/>
  <c r="I5309" i="1" s="1"/>
  <c r="H5277" i="1"/>
  <c r="I5277" i="1" s="1"/>
  <c r="H5245" i="1"/>
  <c r="I5245" i="1" s="1"/>
  <c r="H5213" i="1"/>
  <c r="I5213" i="1" s="1"/>
  <c r="H5181" i="1"/>
  <c r="I5181" i="1" s="1"/>
  <c r="H5149" i="1"/>
  <c r="I5149" i="1" s="1"/>
  <c r="H5117" i="1"/>
  <c r="I5117" i="1" s="1"/>
  <c r="H5085" i="1"/>
  <c r="I5085" i="1" s="1"/>
  <c r="H5053" i="1"/>
  <c r="I5053" i="1" s="1"/>
  <c r="H5021" i="1"/>
  <c r="I5021" i="1" s="1"/>
  <c r="H4989" i="1"/>
  <c r="I4989" i="1" s="1"/>
  <c r="H4957" i="1"/>
  <c r="I4957" i="1" s="1"/>
  <c r="H4925" i="1"/>
  <c r="I4925" i="1" s="1"/>
  <c r="H4893" i="1"/>
  <c r="I4893" i="1" s="1"/>
  <c r="H4861" i="1"/>
  <c r="I4861" i="1" s="1"/>
  <c r="H4829" i="1"/>
  <c r="I4829" i="1" s="1"/>
  <c r="H4797" i="1"/>
  <c r="I4797" i="1" s="1"/>
  <c r="H4765" i="1"/>
  <c r="I4765" i="1" s="1"/>
  <c r="H4733" i="1"/>
  <c r="I4733" i="1" s="1"/>
  <c r="H7156" i="1"/>
  <c r="I7156" i="1" s="1"/>
  <c r="H7124" i="1"/>
  <c r="I7124" i="1" s="1"/>
  <c r="H7092" i="1"/>
  <c r="I7092" i="1" s="1"/>
  <c r="H7060" i="1"/>
  <c r="I7060" i="1" s="1"/>
  <c r="H7028" i="1"/>
  <c r="I7028" i="1" s="1"/>
  <c r="H6996" i="1"/>
  <c r="I6996" i="1" s="1"/>
  <c r="H6964" i="1"/>
  <c r="I6964" i="1" s="1"/>
  <c r="H6932" i="1"/>
  <c r="I6932" i="1" s="1"/>
  <c r="H6900" i="1"/>
  <c r="I6900" i="1" s="1"/>
  <c r="H6868" i="1"/>
  <c r="I6868" i="1" s="1"/>
  <c r="H6836" i="1"/>
  <c r="I6836" i="1" s="1"/>
  <c r="H6804" i="1"/>
  <c r="I6804" i="1" s="1"/>
  <c r="H6772" i="1"/>
  <c r="I6772" i="1" s="1"/>
  <c r="H6740" i="1"/>
  <c r="I6740" i="1" s="1"/>
  <c r="H6708" i="1"/>
  <c r="I6708" i="1" s="1"/>
  <c r="H6676" i="1"/>
  <c r="I6676" i="1" s="1"/>
  <c r="H6644" i="1"/>
  <c r="I6644" i="1" s="1"/>
  <c r="H6612" i="1"/>
  <c r="I6612" i="1" s="1"/>
  <c r="H6580" i="1"/>
  <c r="I6580" i="1" s="1"/>
  <c r="H6548" i="1"/>
  <c r="I6548" i="1" s="1"/>
  <c r="H6516" i="1"/>
  <c r="I6516" i="1" s="1"/>
  <c r="H6484" i="1"/>
  <c r="I6484" i="1" s="1"/>
  <c r="H6452" i="1"/>
  <c r="I6452" i="1" s="1"/>
  <c r="H6420" i="1"/>
  <c r="I6420" i="1" s="1"/>
  <c r="H6388" i="1"/>
  <c r="I6388" i="1" s="1"/>
  <c r="H6356" i="1"/>
  <c r="I6356" i="1" s="1"/>
  <c r="H6324" i="1"/>
  <c r="I6324" i="1" s="1"/>
  <c r="H6292" i="1"/>
  <c r="I6292" i="1" s="1"/>
  <c r="H6260" i="1"/>
  <c r="I6260" i="1" s="1"/>
  <c r="H6228" i="1"/>
  <c r="I6228" i="1" s="1"/>
  <c r="H6196" i="1"/>
  <c r="I6196" i="1" s="1"/>
  <c r="H6164" i="1"/>
  <c r="I6164" i="1" s="1"/>
  <c r="H6132" i="1"/>
  <c r="I6132" i="1" s="1"/>
  <c r="H6100" i="1"/>
  <c r="I6100" i="1" s="1"/>
  <c r="H6068" i="1"/>
  <c r="I6068" i="1" s="1"/>
  <c r="H6036" i="1"/>
  <c r="I6036" i="1" s="1"/>
  <c r="H6004" i="1"/>
  <c r="I6004" i="1" s="1"/>
  <c r="H5972" i="1"/>
  <c r="I5972" i="1" s="1"/>
  <c r="H5940" i="1"/>
  <c r="I5940" i="1" s="1"/>
  <c r="H5908" i="1"/>
  <c r="I5908" i="1" s="1"/>
  <c r="H5876" i="1"/>
  <c r="I5876" i="1" s="1"/>
  <c r="H5844" i="1"/>
  <c r="I5844" i="1" s="1"/>
  <c r="H5812" i="1"/>
  <c r="I5812" i="1" s="1"/>
  <c r="H5780" i="1"/>
  <c r="I5780" i="1" s="1"/>
  <c r="H5748" i="1"/>
  <c r="I5748" i="1" s="1"/>
  <c r="H5716" i="1"/>
  <c r="I5716" i="1" s="1"/>
  <c r="H5684" i="1"/>
  <c r="I5684" i="1" s="1"/>
  <c r="H5652" i="1"/>
  <c r="I5652" i="1" s="1"/>
  <c r="H5620" i="1"/>
  <c r="I5620" i="1" s="1"/>
  <c r="H5588" i="1"/>
  <c r="I5588" i="1" s="1"/>
  <c r="H5556" i="1"/>
  <c r="I5556" i="1" s="1"/>
  <c r="H5524" i="1"/>
  <c r="I5524" i="1" s="1"/>
  <c r="H5492" i="1"/>
  <c r="I5492" i="1" s="1"/>
  <c r="H5460" i="1"/>
  <c r="I5460" i="1" s="1"/>
  <c r="H5428" i="1"/>
  <c r="I5428" i="1" s="1"/>
  <c r="H5396" i="1"/>
  <c r="I5396" i="1" s="1"/>
  <c r="H5364" i="1"/>
  <c r="I5364" i="1" s="1"/>
  <c r="H5332" i="1"/>
  <c r="I5332" i="1" s="1"/>
  <c r="H5300" i="1"/>
  <c r="I5300" i="1" s="1"/>
  <c r="H5268" i="1"/>
  <c r="I5268" i="1" s="1"/>
  <c r="H5236" i="1"/>
  <c r="I5236" i="1" s="1"/>
  <c r="H5204" i="1"/>
  <c r="I5204" i="1" s="1"/>
  <c r="H5172" i="1"/>
  <c r="I5172" i="1" s="1"/>
  <c r="H5140" i="1"/>
  <c r="I5140" i="1" s="1"/>
  <c r="H5108" i="1"/>
  <c r="I5108" i="1" s="1"/>
  <c r="H5076" i="1"/>
  <c r="I5076" i="1" s="1"/>
  <c r="H5044" i="1"/>
  <c r="I5044" i="1" s="1"/>
  <c r="H5012" i="1"/>
  <c r="I5012" i="1" s="1"/>
  <c r="H4980" i="1"/>
  <c r="I4980" i="1" s="1"/>
  <c r="H4948" i="1"/>
  <c r="I4948" i="1" s="1"/>
  <c r="H4916" i="1"/>
  <c r="I4916" i="1" s="1"/>
  <c r="H4884" i="1"/>
  <c r="I4884" i="1" s="1"/>
  <c r="H4852" i="1"/>
  <c r="I4852" i="1" s="1"/>
  <c r="H4820" i="1"/>
  <c r="I4820" i="1" s="1"/>
  <c r="H4788" i="1"/>
  <c r="I4788" i="1" s="1"/>
  <c r="H4756" i="1"/>
  <c r="I4756" i="1" s="1"/>
  <c r="H4724" i="1"/>
  <c r="I4724" i="1" s="1"/>
  <c r="H4692" i="1"/>
  <c r="I4692" i="1" s="1"/>
  <c r="H4660" i="1"/>
  <c r="I4660" i="1" s="1"/>
  <c r="H4628" i="1"/>
  <c r="I4628" i="1" s="1"/>
  <c r="H4596" i="1"/>
  <c r="I4596" i="1" s="1"/>
  <c r="H4564" i="1"/>
  <c r="I4564" i="1" s="1"/>
  <c r="H4532" i="1"/>
  <c r="I4532" i="1" s="1"/>
  <c r="H4500" i="1"/>
  <c r="I4500" i="1" s="1"/>
  <c r="H4468" i="1"/>
  <c r="I4468" i="1" s="1"/>
  <c r="H4436" i="1"/>
  <c r="I4436" i="1" s="1"/>
  <c r="H5951" i="1"/>
  <c r="I5951" i="1" s="1"/>
  <c r="H5919" i="1"/>
  <c r="I5919" i="1" s="1"/>
  <c r="H5887" i="1"/>
  <c r="I5887" i="1" s="1"/>
  <c r="H5855" i="1"/>
  <c r="I5855" i="1" s="1"/>
  <c r="H5823" i="1"/>
  <c r="I5823" i="1" s="1"/>
  <c r="H5791" i="1"/>
  <c r="I5791" i="1" s="1"/>
  <c r="H5759" i="1"/>
  <c r="I5759" i="1" s="1"/>
  <c r="H5727" i="1"/>
  <c r="I5727" i="1" s="1"/>
  <c r="H5695" i="1"/>
  <c r="I5695" i="1" s="1"/>
  <c r="H5663" i="1"/>
  <c r="I5663" i="1" s="1"/>
  <c r="H5631" i="1"/>
  <c r="I5631" i="1" s="1"/>
  <c r="H5599" i="1"/>
  <c r="I5599" i="1" s="1"/>
  <c r="H5567" i="1"/>
  <c r="I5567" i="1" s="1"/>
  <c r="H5535" i="1"/>
  <c r="I5535" i="1" s="1"/>
  <c r="H5503" i="1"/>
  <c r="I5503" i="1" s="1"/>
  <c r="H5471" i="1"/>
  <c r="I5471" i="1" s="1"/>
  <c r="H5439" i="1"/>
  <c r="I5439" i="1" s="1"/>
  <c r="H5407" i="1"/>
  <c r="I5407" i="1" s="1"/>
  <c r="H5375" i="1"/>
  <c r="I5375" i="1" s="1"/>
  <c r="H5343" i="1"/>
  <c r="I5343" i="1" s="1"/>
  <c r="H5311" i="1"/>
  <c r="I5311" i="1" s="1"/>
  <c r="H5279" i="1"/>
  <c r="I5279" i="1" s="1"/>
  <c r="H5247" i="1"/>
  <c r="I5247" i="1" s="1"/>
  <c r="H5215" i="1"/>
  <c r="I5215" i="1" s="1"/>
  <c r="H5183" i="1"/>
  <c r="I5183" i="1" s="1"/>
  <c r="H5151" i="1"/>
  <c r="I5151" i="1" s="1"/>
  <c r="H5119" i="1"/>
  <c r="I5119" i="1" s="1"/>
  <c r="H5087" i="1"/>
  <c r="I5087" i="1" s="1"/>
  <c r="H5055" i="1"/>
  <c r="I5055" i="1" s="1"/>
  <c r="H5023" i="1"/>
  <c r="I5023" i="1" s="1"/>
  <c r="H4991" i="1"/>
  <c r="I4991" i="1" s="1"/>
  <c r="H4959" i="1"/>
  <c r="I4959" i="1" s="1"/>
  <c r="H4927" i="1"/>
  <c r="I4927" i="1" s="1"/>
  <c r="H4895" i="1"/>
  <c r="I4895" i="1" s="1"/>
  <c r="H4863" i="1"/>
  <c r="I4863" i="1" s="1"/>
  <c r="H4831" i="1"/>
  <c r="I4831" i="1" s="1"/>
  <c r="H4799" i="1"/>
  <c r="I4799" i="1" s="1"/>
  <c r="H4767" i="1"/>
  <c r="I4767" i="1" s="1"/>
  <c r="H4735" i="1"/>
  <c r="I4735" i="1" s="1"/>
  <c r="H4703" i="1"/>
  <c r="I4703" i="1" s="1"/>
  <c r="H4671" i="1"/>
  <c r="I4671" i="1" s="1"/>
  <c r="H4639" i="1"/>
  <c r="I4639" i="1" s="1"/>
  <c r="H4607" i="1"/>
  <c r="I4607" i="1" s="1"/>
  <c r="H4575" i="1"/>
  <c r="I4575" i="1" s="1"/>
  <c r="H4543" i="1"/>
  <c r="I4543" i="1" s="1"/>
  <c r="H4511" i="1"/>
  <c r="I4511" i="1" s="1"/>
  <c r="H4479" i="1"/>
  <c r="I4479" i="1" s="1"/>
  <c r="H4447" i="1"/>
  <c r="I4447" i="1" s="1"/>
  <c r="H4415" i="1"/>
  <c r="I4415" i="1" s="1"/>
  <c r="H4383" i="1"/>
  <c r="I4383" i="1" s="1"/>
  <c r="H4351" i="1"/>
  <c r="I4351" i="1" s="1"/>
  <c r="H4319" i="1"/>
  <c r="I4319" i="1" s="1"/>
  <c r="H4287" i="1"/>
  <c r="I4287" i="1" s="1"/>
  <c r="H4255" i="1"/>
  <c r="I4255" i="1" s="1"/>
  <c r="H4223" i="1"/>
  <c r="I4223" i="1" s="1"/>
  <c r="H4191" i="1"/>
  <c r="I4191" i="1" s="1"/>
  <c r="H4159" i="1"/>
  <c r="I4159" i="1" s="1"/>
  <c r="H4366" i="1"/>
  <c r="I4366" i="1" s="1"/>
  <c r="H4334" i="1"/>
  <c r="I4334" i="1" s="1"/>
  <c r="H4302" i="1"/>
  <c r="I4302" i="1" s="1"/>
  <c r="H4270" i="1"/>
  <c r="I4270" i="1" s="1"/>
  <c r="H4238" i="1"/>
  <c r="I4238" i="1" s="1"/>
  <c r="H4206" i="1"/>
  <c r="I4206" i="1" s="1"/>
  <c r="H4174" i="1"/>
  <c r="I4174" i="1" s="1"/>
  <c r="H4142" i="1"/>
  <c r="I4142" i="1" s="1"/>
  <c r="H4110" i="1"/>
  <c r="I4110" i="1" s="1"/>
  <c r="H4078" i="1"/>
  <c r="I4078" i="1" s="1"/>
  <c r="H4046" i="1"/>
  <c r="I4046" i="1" s="1"/>
  <c r="H4014" i="1"/>
  <c r="I4014" i="1" s="1"/>
  <c r="H3982" i="1"/>
  <c r="I3982" i="1" s="1"/>
  <c r="H3950" i="1"/>
  <c r="I3950" i="1" s="1"/>
  <c r="H3918" i="1"/>
  <c r="I3918" i="1" s="1"/>
  <c r="H3886" i="1"/>
  <c r="I3886" i="1" s="1"/>
  <c r="H3854" i="1"/>
  <c r="I3854" i="1" s="1"/>
  <c r="H3822" i="1"/>
  <c r="I3822" i="1" s="1"/>
  <c r="H3790" i="1"/>
  <c r="I3790" i="1" s="1"/>
  <c r="H3758" i="1"/>
  <c r="I3758" i="1" s="1"/>
  <c r="H3726" i="1"/>
  <c r="I3726" i="1" s="1"/>
  <c r="H3694" i="1"/>
  <c r="I3694" i="1" s="1"/>
  <c r="H3662" i="1"/>
  <c r="I3662" i="1" s="1"/>
  <c r="H3630" i="1"/>
  <c r="I3630" i="1" s="1"/>
  <c r="H1977" i="1"/>
  <c r="I1977" i="1" s="1"/>
  <c r="H1945" i="1"/>
  <c r="I1945" i="1" s="1"/>
  <c r="H1913" i="1"/>
  <c r="I1913" i="1" s="1"/>
  <c r="H1881" i="1"/>
  <c r="I1881" i="1" s="1"/>
  <c r="H1849" i="1"/>
  <c r="I1849" i="1" s="1"/>
  <c r="H7154" i="1"/>
  <c r="I7154" i="1" s="1"/>
  <c r="H7122" i="1"/>
  <c r="I7122" i="1" s="1"/>
  <c r="H7139" i="1"/>
  <c r="I7139" i="1" s="1"/>
  <c r="H7107" i="1"/>
  <c r="I7107" i="1" s="1"/>
  <c r="H7075" i="1"/>
  <c r="I7075" i="1" s="1"/>
  <c r="H7043" i="1"/>
  <c r="I7043" i="1" s="1"/>
  <c r="H7011" i="1"/>
  <c r="I7011" i="1" s="1"/>
  <c r="H6979" i="1"/>
  <c r="I6979" i="1" s="1"/>
  <c r="H6947" i="1"/>
  <c r="I6947" i="1" s="1"/>
  <c r="H6915" i="1"/>
  <c r="I6915" i="1" s="1"/>
  <c r="H6883" i="1"/>
  <c r="I6883" i="1" s="1"/>
  <c r="H6851" i="1"/>
  <c r="I6851" i="1" s="1"/>
  <c r="H6819" i="1"/>
  <c r="I6819" i="1" s="1"/>
  <c r="H6787" i="1"/>
  <c r="I6787" i="1" s="1"/>
  <c r="H6755" i="1"/>
  <c r="I6755" i="1" s="1"/>
  <c r="H6723" i="1"/>
  <c r="I6723" i="1" s="1"/>
  <c r="H6691" i="1"/>
  <c r="I6691" i="1" s="1"/>
  <c r="H6659" i="1"/>
  <c r="I6659" i="1" s="1"/>
  <c r="H6627" i="1"/>
  <c r="I6627" i="1" s="1"/>
  <c r="H6595" i="1"/>
  <c r="I6595" i="1" s="1"/>
  <c r="H6563" i="1"/>
  <c r="I6563" i="1" s="1"/>
  <c r="H6531" i="1"/>
  <c r="I6531" i="1" s="1"/>
  <c r="H6499" i="1"/>
  <c r="I6499" i="1" s="1"/>
  <c r="H6467" i="1"/>
  <c r="I6467" i="1" s="1"/>
  <c r="H6435" i="1"/>
  <c r="I6435" i="1" s="1"/>
  <c r="H6403" i="1"/>
  <c r="I6403" i="1" s="1"/>
  <c r="H6371" i="1"/>
  <c r="I6371" i="1" s="1"/>
  <c r="H6339" i="1"/>
  <c r="I6339" i="1" s="1"/>
  <c r="H6307" i="1"/>
  <c r="I6307" i="1" s="1"/>
  <c r="H6275" i="1"/>
  <c r="I6275" i="1" s="1"/>
  <c r="H6243" i="1"/>
  <c r="I6243" i="1" s="1"/>
  <c r="H6211" i="1"/>
  <c r="I6211" i="1" s="1"/>
  <c r="H6179" i="1"/>
  <c r="I6179" i="1" s="1"/>
  <c r="H6147" i="1"/>
  <c r="I6147" i="1" s="1"/>
  <c r="H6115" i="1"/>
  <c r="I6115" i="1" s="1"/>
  <c r="H6083" i="1"/>
  <c r="I6083" i="1" s="1"/>
  <c r="H6051" i="1"/>
  <c r="I6051" i="1" s="1"/>
  <c r="H6019" i="1"/>
  <c r="I6019" i="1" s="1"/>
  <c r="H5987" i="1"/>
  <c r="I5987" i="1" s="1"/>
  <c r="H7102" i="1"/>
  <c r="I7102" i="1" s="1"/>
  <c r="H7070" i="1"/>
  <c r="I7070" i="1" s="1"/>
  <c r="H7038" i="1"/>
  <c r="I7038" i="1" s="1"/>
  <c r="H7006" i="1"/>
  <c r="I7006" i="1" s="1"/>
  <c r="H6974" i="1"/>
  <c r="I6974" i="1" s="1"/>
  <c r="H6942" i="1"/>
  <c r="I6942" i="1" s="1"/>
  <c r="H6910" i="1"/>
  <c r="I6910" i="1" s="1"/>
  <c r="H6878" i="1"/>
  <c r="I6878" i="1" s="1"/>
  <c r="H6846" i="1"/>
  <c r="I6846" i="1" s="1"/>
  <c r="H6814" i="1"/>
  <c r="I6814" i="1" s="1"/>
  <c r="H6782" i="1"/>
  <c r="I6782" i="1" s="1"/>
  <c r="H6750" i="1"/>
  <c r="I6750" i="1" s="1"/>
  <c r="H6718" i="1"/>
  <c r="I6718" i="1" s="1"/>
  <c r="H6686" i="1"/>
  <c r="I6686" i="1" s="1"/>
  <c r="H6654" i="1"/>
  <c r="I6654" i="1" s="1"/>
  <c r="H6622" i="1"/>
  <c r="I6622" i="1" s="1"/>
  <c r="H6590" i="1"/>
  <c r="I6590" i="1" s="1"/>
  <c r="H6558" i="1"/>
  <c r="I6558" i="1" s="1"/>
  <c r="H6526" i="1"/>
  <c r="I6526" i="1" s="1"/>
  <c r="H6494" i="1"/>
  <c r="I6494" i="1" s="1"/>
  <c r="H6462" i="1"/>
  <c r="I6462" i="1" s="1"/>
  <c r="H6430" i="1"/>
  <c r="I6430" i="1" s="1"/>
  <c r="H6398" i="1"/>
  <c r="I6398" i="1" s="1"/>
  <c r="H6366" i="1"/>
  <c r="I6366" i="1" s="1"/>
  <c r="H6334" i="1"/>
  <c r="I6334" i="1" s="1"/>
  <c r="H6302" i="1"/>
  <c r="I6302" i="1" s="1"/>
  <c r="H6270" i="1"/>
  <c r="I6270" i="1" s="1"/>
  <c r="H6238" i="1"/>
  <c r="I6238" i="1" s="1"/>
  <c r="H6206" i="1"/>
  <c r="I6206" i="1" s="1"/>
  <c r="H6174" i="1"/>
  <c r="I6174" i="1" s="1"/>
  <c r="H6142" i="1"/>
  <c r="I6142" i="1" s="1"/>
  <c r="H6110" i="1"/>
  <c r="I6110" i="1" s="1"/>
  <c r="H6078" i="1"/>
  <c r="I6078" i="1" s="1"/>
  <c r="H6046" i="1"/>
  <c r="I6046" i="1" s="1"/>
  <c r="H6014" i="1"/>
  <c r="I6014" i="1" s="1"/>
  <c r="H5982" i="1"/>
  <c r="I5982" i="1" s="1"/>
  <c r="H5950" i="1"/>
  <c r="I5950" i="1" s="1"/>
  <c r="H5918" i="1"/>
  <c r="I5918" i="1" s="1"/>
  <c r="H5886" i="1"/>
  <c r="I5886" i="1" s="1"/>
  <c r="H5854" i="1"/>
  <c r="I5854" i="1" s="1"/>
  <c r="H5822" i="1"/>
  <c r="I5822" i="1" s="1"/>
  <c r="H5790" i="1"/>
  <c r="I5790" i="1" s="1"/>
  <c r="H5758" i="1"/>
  <c r="I5758" i="1" s="1"/>
  <c r="H5726" i="1"/>
  <c r="I5726" i="1" s="1"/>
  <c r="H5694" i="1"/>
  <c r="I5694" i="1" s="1"/>
  <c r="H5662" i="1"/>
  <c r="I5662" i="1" s="1"/>
  <c r="H5630" i="1"/>
  <c r="I5630" i="1" s="1"/>
  <c r="H5598" i="1"/>
  <c r="I5598" i="1" s="1"/>
  <c r="H5566" i="1"/>
  <c r="I5566" i="1" s="1"/>
  <c r="H5534" i="1"/>
  <c r="I5534" i="1" s="1"/>
  <c r="H5502" i="1"/>
  <c r="I5502" i="1" s="1"/>
  <c r="H5470" i="1"/>
  <c r="I5470" i="1" s="1"/>
  <c r="H5438" i="1"/>
  <c r="I5438" i="1" s="1"/>
  <c r="H5406" i="1"/>
  <c r="I5406" i="1" s="1"/>
  <c r="H5374" i="1"/>
  <c r="I5374" i="1" s="1"/>
  <c r="H5342" i="1"/>
  <c r="I5342" i="1" s="1"/>
  <c r="H5310" i="1"/>
  <c r="I5310" i="1" s="1"/>
  <c r="H5278" i="1"/>
  <c r="I5278" i="1" s="1"/>
  <c r="H5246" i="1"/>
  <c r="I5246" i="1" s="1"/>
  <c r="H5214" i="1"/>
  <c r="I5214" i="1" s="1"/>
  <c r="H5182" i="1"/>
  <c r="I5182" i="1" s="1"/>
  <c r="H5150" i="1"/>
  <c r="I5150" i="1" s="1"/>
  <c r="H5118" i="1"/>
  <c r="I5118" i="1" s="1"/>
  <c r="H5086" i="1"/>
  <c r="I5086" i="1" s="1"/>
  <c r="H5054" i="1"/>
  <c r="I5054" i="1" s="1"/>
  <c r="H5022" i="1"/>
  <c r="I5022" i="1" s="1"/>
  <c r="H4990" i="1"/>
  <c r="I4990" i="1" s="1"/>
  <c r="H4958" i="1"/>
  <c r="I4958" i="1" s="1"/>
  <c r="H4926" i="1"/>
  <c r="I4926" i="1" s="1"/>
  <c r="H4894" i="1"/>
  <c r="I4894" i="1" s="1"/>
  <c r="H4862" i="1"/>
  <c r="I4862" i="1" s="1"/>
  <c r="H4830" i="1"/>
  <c r="I4830" i="1" s="1"/>
  <c r="H4798" i="1"/>
  <c r="I4798" i="1" s="1"/>
  <c r="H4766" i="1"/>
  <c r="I4766" i="1" s="1"/>
  <c r="H4734" i="1"/>
  <c r="I4734" i="1" s="1"/>
  <c r="H4702" i="1"/>
  <c r="I4702" i="1" s="1"/>
  <c r="H4670" i="1"/>
  <c r="I4670" i="1" s="1"/>
  <c r="H4638" i="1"/>
  <c r="I4638" i="1" s="1"/>
  <c r="H4606" i="1"/>
  <c r="I4606" i="1" s="1"/>
  <c r="H4574" i="1"/>
  <c r="I4574" i="1" s="1"/>
  <c r="H4542" i="1"/>
  <c r="I4542" i="1" s="1"/>
  <c r="H4510" i="1"/>
  <c r="I4510" i="1" s="1"/>
  <c r="H4478" i="1"/>
  <c r="I4478" i="1" s="1"/>
  <c r="H4446" i="1"/>
  <c r="I4446" i="1" s="1"/>
  <c r="H4414" i="1"/>
  <c r="I4414" i="1" s="1"/>
  <c r="H7161" i="1"/>
  <c r="I7161" i="1" s="1"/>
  <c r="H7129" i="1"/>
  <c r="I7129" i="1" s="1"/>
  <c r="H7097" i="1"/>
  <c r="I7097" i="1" s="1"/>
  <c r="H7065" i="1"/>
  <c r="I7065" i="1" s="1"/>
  <c r="H7033" i="1"/>
  <c r="I7033" i="1" s="1"/>
  <c r="H7001" i="1"/>
  <c r="I7001" i="1" s="1"/>
  <c r="H6969" i="1"/>
  <c r="I6969" i="1" s="1"/>
  <c r="H6937" i="1"/>
  <c r="I6937" i="1" s="1"/>
  <c r="H6905" i="1"/>
  <c r="I6905" i="1" s="1"/>
  <c r="H6873" i="1"/>
  <c r="I6873" i="1" s="1"/>
  <c r="H6841" i="1"/>
  <c r="I6841" i="1" s="1"/>
  <c r="H6809" i="1"/>
  <c r="I6809" i="1" s="1"/>
  <c r="H6777" i="1"/>
  <c r="I6777" i="1" s="1"/>
  <c r="H6745" i="1"/>
  <c r="I6745" i="1" s="1"/>
  <c r="H6713" i="1"/>
  <c r="I6713" i="1" s="1"/>
  <c r="H6681" i="1"/>
  <c r="I6681" i="1" s="1"/>
  <c r="H6649" i="1"/>
  <c r="I6649" i="1" s="1"/>
  <c r="H6617" i="1"/>
  <c r="I6617" i="1" s="1"/>
  <c r="H6585" i="1"/>
  <c r="I6585" i="1" s="1"/>
  <c r="H6553" i="1"/>
  <c r="I6553" i="1" s="1"/>
  <c r="H6521" i="1"/>
  <c r="I6521" i="1" s="1"/>
  <c r="H6489" i="1"/>
  <c r="I6489" i="1" s="1"/>
  <c r="H6457" i="1"/>
  <c r="I6457" i="1" s="1"/>
  <c r="H6425" i="1"/>
  <c r="I6425" i="1" s="1"/>
  <c r="H6393" i="1"/>
  <c r="I6393" i="1" s="1"/>
  <c r="H6361" i="1"/>
  <c r="I6361" i="1" s="1"/>
  <c r="H6329" i="1"/>
  <c r="I6329" i="1" s="1"/>
  <c r="H6297" i="1"/>
  <c r="I6297" i="1" s="1"/>
  <c r="H6265" i="1"/>
  <c r="I6265" i="1" s="1"/>
  <c r="H6233" i="1"/>
  <c r="I6233" i="1" s="1"/>
  <c r="H6201" i="1"/>
  <c r="I6201" i="1" s="1"/>
  <c r="H6169" i="1"/>
  <c r="I6169" i="1" s="1"/>
  <c r="H6137" i="1"/>
  <c r="I6137" i="1" s="1"/>
  <c r="H6105" i="1"/>
  <c r="I6105" i="1" s="1"/>
  <c r="H6073" i="1"/>
  <c r="I6073" i="1" s="1"/>
  <c r="H6041" i="1"/>
  <c r="I6041" i="1" s="1"/>
  <c r="H6009" i="1"/>
  <c r="I6009" i="1" s="1"/>
  <c r="H5977" i="1"/>
  <c r="I5977" i="1" s="1"/>
  <c r="H5945" i="1"/>
  <c r="I5945" i="1" s="1"/>
  <c r="H5913" i="1"/>
  <c r="I5913" i="1" s="1"/>
  <c r="H5881" i="1"/>
  <c r="I5881" i="1" s="1"/>
  <c r="H5849" i="1"/>
  <c r="I5849" i="1" s="1"/>
  <c r="H5817" i="1"/>
  <c r="I5817" i="1" s="1"/>
  <c r="H5785" i="1"/>
  <c r="I5785" i="1" s="1"/>
  <c r="H5753" i="1"/>
  <c r="I5753" i="1" s="1"/>
  <c r="H5721" i="1"/>
  <c r="I5721" i="1" s="1"/>
  <c r="H5689" i="1"/>
  <c r="I5689" i="1" s="1"/>
  <c r="H5657" i="1"/>
  <c r="I5657" i="1" s="1"/>
  <c r="H5625" i="1"/>
  <c r="I5625" i="1" s="1"/>
  <c r="H5593" i="1"/>
  <c r="I5593" i="1" s="1"/>
  <c r="H5561" i="1"/>
  <c r="I5561" i="1" s="1"/>
  <c r="H5529" i="1"/>
  <c r="I5529" i="1" s="1"/>
  <c r="H5497" i="1"/>
  <c r="I5497" i="1" s="1"/>
  <c r="H5465" i="1"/>
  <c r="I5465" i="1" s="1"/>
  <c r="H5433" i="1"/>
  <c r="I5433" i="1" s="1"/>
  <c r="H5401" i="1"/>
  <c r="I5401" i="1" s="1"/>
  <c r="H5369" i="1"/>
  <c r="I5369" i="1" s="1"/>
  <c r="H5337" i="1"/>
  <c r="I5337" i="1" s="1"/>
  <c r="H5305" i="1"/>
  <c r="I5305" i="1" s="1"/>
  <c r="H5273" i="1"/>
  <c r="I5273" i="1" s="1"/>
  <c r="H4701" i="1"/>
  <c r="I4701" i="1" s="1"/>
  <c r="H4669" i="1"/>
  <c r="I4669" i="1" s="1"/>
  <c r="H4637" i="1"/>
  <c r="I4637" i="1" s="1"/>
  <c r="H4605" i="1"/>
  <c r="I4605" i="1" s="1"/>
  <c r="H4573" i="1"/>
  <c r="I4573" i="1" s="1"/>
  <c r="H4541" i="1"/>
  <c r="I4541" i="1" s="1"/>
  <c r="H4509" i="1"/>
  <c r="I4509" i="1" s="1"/>
  <c r="H4477" i="1"/>
  <c r="I4477" i="1" s="1"/>
  <c r="H4445" i="1"/>
  <c r="I4445" i="1" s="1"/>
  <c r="H4413" i="1"/>
  <c r="I4413" i="1" s="1"/>
  <c r="H4381" i="1"/>
  <c r="I4381" i="1" s="1"/>
  <c r="H4349" i="1"/>
  <c r="I4349" i="1" s="1"/>
  <c r="H4317" i="1"/>
  <c r="I4317" i="1" s="1"/>
  <c r="H4285" i="1"/>
  <c r="I4285" i="1" s="1"/>
  <c r="H4253" i="1"/>
  <c r="I4253" i="1" s="1"/>
  <c r="H4221" i="1"/>
  <c r="I4221" i="1" s="1"/>
  <c r="H4189" i="1"/>
  <c r="I4189" i="1" s="1"/>
  <c r="H4157" i="1"/>
  <c r="I4157" i="1" s="1"/>
  <c r="H4125" i="1"/>
  <c r="I4125" i="1" s="1"/>
  <c r="H4093" i="1"/>
  <c r="I4093" i="1" s="1"/>
  <c r="H4061" i="1"/>
  <c r="I4061" i="1" s="1"/>
  <c r="H4029" i="1"/>
  <c r="I4029" i="1" s="1"/>
  <c r="H3997" i="1"/>
  <c r="I3997" i="1" s="1"/>
  <c r="H3965" i="1"/>
  <c r="I3965" i="1" s="1"/>
  <c r="H3933" i="1"/>
  <c r="I3933" i="1" s="1"/>
  <c r="H3901" i="1"/>
  <c r="I3901" i="1" s="1"/>
  <c r="H3869" i="1"/>
  <c r="I3869" i="1" s="1"/>
  <c r="H3837" i="1"/>
  <c r="I3837" i="1" s="1"/>
  <c r="H3805" i="1"/>
  <c r="I3805" i="1" s="1"/>
  <c r="H3773" i="1"/>
  <c r="I3773" i="1" s="1"/>
  <c r="H3741" i="1"/>
  <c r="I3741" i="1" s="1"/>
  <c r="H3709" i="1"/>
  <c r="I3709" i="1" s="1"/>
  <c r="H3677" i="1"/>
  <c r="I3677" i="1" s="1"/>
  <c r="H3645" i="1"/>
  <c r="I3645" i="1" s="1"/>
  <c r="H3613" i="1"/>
  <c r="I3613" i="1" s="1"/>
  <c r="H3581" i="1"/>
  <c r="I3581" i="1" s="1"/>
  <c r="H3549" i="1"/>
  <c r="I3549" i="1" s="1"/>
  <c r="H3517" i="1"/>
  <c r="I3517" i="1" s="1"/>
  <c r="H3485" i="1"/>
  <c r="I3485" i="1" s="1"/>
  <c r="H3453" i="1"/>
  <c r="I3453" i="1" s="1"/>
  <c r="H3421" i="1"/>
  <c r="I3421" i="1" s="1"/>
  <c r="H3389" i="1"/>
  <c r="I3389" i="1" s="1"/>
  <c r="H3357" i="1"/>
  <c r="I3357" i="1" s="1"/>
  <c r="H3325" i="1"/>
  <c r="I3325" i="1" s="1"/>
  <c r="H3293" i="1"/>
  <c r="I3293" i="1" s="1"/>
  <c r="H3261" i="1"/>
  <c r="I3261" i="1" s="1"/>
  <c r="H3229" i="1"/>
  <c r="I3229" i="1" s="1"/>
  <c r="H3197" i="1"/>
  <c r="I3197" i="1" s="1"/>
  <c r="H3165" i="1"/>
  <c r="I3165" i="1" s="1"/>
  <c r="H3133" i="1"/>
  <c r="I3133" i="1" s="1"/>
  <c r="H3101" i="1"/>
  <c r="I3101" i="1" s="1"/>
  <c r="H3069" i="1"/>
  <c r="I3069" i="1" s="1"/>
  <c r="H3037" i="1"/>
  <c r="I3037" i="1" s="1"/>
  <c r="H3005" i="1"/>
  <c r="I3005" i="1" s="1"/>
  <c r="H2973" i="1"/>
  <c r="I2973" i="1" s="1"/>
  <c r="H2941" i="1"/>
  <c r="I2941" i="1" s="1"/>
  <c r="H2909" i="1"/>
  <c r="I2909" i="1" s="1"/>
  <c r="H2877" i="1"/>
  <c r="I2877" i="1" s="1"/>
  <c r="H2845" i="1"/>
  <c r="I2845" i="1" s="1"/>
  <c r="H2813" i="1"/>
  <c r="I2813" i="1" s="1"/>
  <c r="H2781" i="1"/>
  <c r="I2781" i="1" s="1"/>
  <c r="H2749" i="1"/>
  <c r="I2749" i="1" s="1"/>
  <c r="H2717" i="1"/>
  <c r="I2717" i="1" s="1"/>
  <c r="H2685" i="1"/>
  <c r="I2685" i="1" s="1"/>
  <c r="H2653" i="1"/>
  <c r="I2653" i="1" s="1"/>
  <c r="H2621" i="1"/>
  <c r="I2621" i="1" s="1"/>
  <c r="H2589" i="1"/>
  <c r="I2589" i="1" s="1"/>
  <c r="H2557" i="1"/>
  <c r="I2557" i="1" s="1"/>
  <c r="H2525" i="1"/>
  <c r="I2525" i="1" s="1"/>
  <c r="H2493" i="1"/>
  <c r="I2493" i="1" s="1"/>
  <c r="H2461" i="1"/>
  <c r="I2461" i="1" s="1"/>
  <c r="H2429" i="1"/>
  <c r="I2429" i="1" s="1"/>
  <c r="H2397" i="1"/>
  <c r="I2397" i="1" s="1"/>
  <c r="H2365" i="1"/>
  <c r="I2365" i="1" s="1"/>
  <c r="H2333" i="1"/>
  <c r="I2333" i="1" s="1"/>
  <c r="H2301" i="1"/>
  <c r="I2301" i="1" s="1"/>
  <c r="H2269" i="1"/>
  <c r="I2269" i="1" s="1"/>
  <c r="H2237" i="1"/>
  <c r="I2237" i="1" s="1"/>
  <c r="H2205" i="1"/>
  <c r="I2205" i="1" s="1"/>
  <c r="H2173" i="1"/>
  <c r="I2173" i="1" s="1"/>
  <c r="H2141" i="1"/>
  <c r="I2141" i="1" s="1"/>
  <c r="H2109" i="1"/>
  <c r="I2109" i="1" s="1"/>
  <c r="H2077" i="1"/>
  <c r="I2077" i="1" s="1"/>
  <c r="H2045" i="1"/>
  <c r="I2045" i="1" s="1"/>
  <c r="H2013" i="1"/>
  <c r="I2013" i="1" s="1"/>
  <c r="H4420" i="1"/>
  <c r="I4420" i="1" s="1"/>
  <c r="H4388" i="1"/>
  <c r="I4388" i="1" s="1"/>
  <c r="H4356" i="1"/>
  <c r="I4356" i="1" s="1"/>
  <c r="H4324" i="1"/>
  <c r="I4324" i="1" s="1"/>
  <c r="H4292" i="1"/>
  <c r="I4292" i="1" s="1"/>
  <c r="H4260" i="1"/>
  <c r="I4260" i="1" s="1"/>
  <c r="H4228" i="1"/>
  <c r="I4228" i="1" s="1"/>
  <c r="H4196" i="1"/>
  <c r="I4196" i="1" s="1"/>
  <c r="H4164" i="1"/>
  <c r="I4164" i="1" s="1"/>
  <c r="H4132" i="1"/>
  <c r="I4132" i="1" s="1"/>
  <c r="H4100" i="1"/>
  <c r="I4100" i="1" s="1"/>
  <c r="H4068" i="1"/>
  <c r="I4068" i="1" s="1"/>
  <c r="H4036" i="1"/>
  <c r="I4036" i="1" s="1"/>
  <c r="H4004" i="1"/>
  <c r="I4004" i="1" s="1"/>
  <c r="H3972" i="1"/>
  <c r="I3972" i="1" s="1"/>
  <c r="H3940" i="1"/>
  <c r="I3940" i="1" s="1"/>
  <c r="H3908" i="1"/>
  <c r="I3908" i="1" s="1"/>
  <c r="H3876" i="1"/>
  <c r="I3876" i="1" s="1"/>
  <c r="H3844" i="1"/>
  <c r="I3844" i="1" s="1"/>
  <c r="H3812" i="1"/>
  <c r="I3812" i="1" s="1"/>
  <c r="H3780" i="1"/>
  <c r="I3780" i="1" s="1"/>
  <c r="H3748" i="1"/>
  <c r="I3748" i="1" s="1"/>
  <c r="H3716" i="1"/>
  <c r="I3716" i="1" s="1"/>
  <c r="H3684" i="1"/>
  <c r="I3684" i="1" s="1"/>
  <c r="H3652" i="1"/>
  <c r="I3652" i="1" s="1"/>
  <c r="H3620" i="1"/>
  <c r="I3620" i="1" s="1"/>
  <c r="H3588" i="1"/>
  <c r="I3588" i="1" s="1"/>
  <c r="H3556" i="1"/>
  <c r="I3556" i="1" s="1"/>
  <c r="H3524" i="1"/>
  <c r="I3524" i="1" s="1"/>
  <c r="H3492" i="1"/>
  <c r="I3492" i="1" s="1"/>
  <c r="H3460" i="1"/>
  <c r="I3460" i="1" s="1"/>
  <c r="H3428" i="1"/>
  <c r="I3428" i="1" s="1"/>
  <c r="H3396" i="1"/>
  <c r="I3396" i="1" s="1"/>
  <c r="H3364" i="1"/>
  <c r="I3364" i="1" s="1"/>
  <c r="H3332" i="1"/>
  <c r="I3332" i="1" s="1"/>
  <c r="H3300" i="1"/>
  <c r="I3300" i="1" s="1"/>
  <c r="H3268" i="1"/>
  <c r="I3268" i="1" s="1"/>
  <c r="H3236" i="1"/>
  <c r="I3236" i="1" s="1"/>
  <c r="H3204" i="1"/>
  <c r="I3204" i="1" s="1"/>
  <c r="H3172" i="1"/>
  <c r="I3172" i="1" s="1"/>
  <c r="H3140" i="1"/>
  <c r="I3140" i="1" s="1"/>
  <c r="H3108" i="1"/>
  <c r="I3108" i="1" s="1"/>
  <c r="H3076" i="1"/>
  <c r="I3076" i="1" s="1"/>
  <c r="H3044" i="1"/>
  <c r="I3044" i="1" s="1"/>
  <c r="H3012" i="1"/>
  <c r="I3012" i="1" s="1"/>
  <c r="H2980" i="1"/>
  <c r="I2980" i="1" s="1"/>
  <c r="H2948" i="1"/>
  <c r="I2948" i="1" s="1"/>
  <c r="H2916" i="1"/>
  <c r="I2916" i="1" s="1"/>
  <c r="H2884" i="1"/>
  <c r="I2884" i="1" s="1"/>
  <c r="H2852" i="1"/>
  <c r="I2852" i="1" s="1"/>
  <c r="H2820" i="1"/>
  <c r="I2820" i="1" s="1"/>
  <c r="H2788" i="1"/>
  <c r="I2788" i="1" s="1"/>
  <c r="H2756" i="1"/>
  <c r="I2756" i="1" s="1"/>
  <c r="H2724" i="1"/>
  <c r="I2724" i="1" s="1"/>
  <c r="H2692" i="1"/>
  <c r="I2692" i="1" s="1"/>
  <c r="H2660" i="1"/>
  <c r="I2660" i="1" s="1"/>
  <c r="H2628" i="1"/>
  <c r="I2628" i="1" s="1"/>
  <c r="H2596" i="1"/>
  <c r="I2596" i="1" s="1"/>
  <c r="H2564" i="1"/>
  <c r="I2564" i="1" s="1"/>
  <c r="H2532" i="1"/>
  <c r="I2532" i="1" s="1"/>
  <c r="H2500" i="1"/>
  <c r="I2500" i="1" s="1"/>
  <c r="H2468" i="1"/>
  <c r="I2468" i="1" s="1"/>
  <c r="H2436" i="1"/>
  <c r="I2436" i="1" s="1"/>
  <c r="H2404" i="1"/>
  <c r="I2404" i="1" s="1"/>
  <c r="H2372" i="1"/>
  <c r="I2372" i="1" s="1"/>
  <c r="H2340" i="1"/>
  <c r="I2340" i="1" s="1"/>
  <c r="H2308" i="1"/>
  <c r="I2308" i="1" s="1"/>
  <c r="H2276" i="1"/>
  <c r="I2276" i="1" s="1"/>
  <c r="H2244" i="1"/>
  <c r="I2244" i="1" s="1"/>
  <c r="H2212" i="1"/>
  <c r="I2212" i="1" s="1"/>
  <c r="H2180" i="1"/>
  <c r="I2180" i="1" s="1"/>
  <c r="H1957" i="1"/>
  <c r="I1957" i="1" s="1"/>
  <c r="H1925" i="1"/>
  <c r="I1925" i="1" s="1"/>
  <c r="H1893" i="1"/>
  <c r="I1893" i="1" s="1"/>
  <c r="H1861" i="1"/>
  <c r="I1861" i="1" s="1"/>
  <c r="H1829" i="1"/>
  <c r="I1829" i="1" s="1"/>
  <c r="H7150" i="1"/>
  <c r="I7150" i="1" s="1"/>
  <c r="H7167" i="1"/>
  <c r="I7167" i="1" s="1"/>
  <c r="H7135" i="1"/>
  <c r="I7135" i="1" s="1"/>
  <c r="H7103" i="1"/>
  <c r="I7103" i="1" s="1"/>
  <c r="H7071" i="1"/>
  <c r="I7071" i="1" s="1"/>
  <c r="H7039" i="1"/>
  <c r="I7039" i="1" s="1"/>
  <c r="H7007" i="1"/>
  <c r="I7007" i="1" s="1"/>
  <c r="H6975" i="1"/>
  <c r="I6975" i="1" s="1"/>
  <c r="H6943" i="1"/>
  <c r="I6943" i="1" s="1"/>
  <c r="H6911" i="1"/>
  <c r="I6911" i="1" s="1"/>
  <c r="H6879" i="1"/>
  <c r="I6879" i="1" s="1"/>
  <c r="H6847" i="1"/>
  <c r="I6847" i="1" s="1"/>
  <c r="H6815" i="1"/>
  <c r="I6815" i="1" s="1"/>
  <c r="H6783" i="1"/>
  <c r="I6783" i="1" s="1"/>
  <c r="H6751" i="1"/>
  <c r="I6751" i="1" s="1"/>
  <c r="H6719" i="1"/>
  <c r="I6719" i="1" s="1"/>
  <c r="H6687" i="1"/>
  <c r="I6687" i="1" s="1"/>
  <c r="H6655" i="1"/>
  <c r="I6655" i="1" s="1"/>
  <c r="H6623" i="1"/>
  <c r="I6623" i="1" s="1"/>
  <c r="H6591" i="1"/>
  <c r="I6591" i="1" s="1"/>
  <c r="H6559" i="1"/>
  <c r="I6559" i="1" s="1"/>
  <c r="H6527" i="1"/>
  <c r="I6527" i="1" s="1"/>
  <c r="H6495" i="1"/>
  <c r="I6495" i="1" s="1"/>
  <c r="H6463" i="1"/>
  <c r="I6463" i="1" s="1"/>
  <c r="H6431" i="1"/>
  <c r="I6431" i="1" s="1"/>
  <c r="H6399" i="1"/>
  <c r="I6399" i="1" s="1"/>
  <c r="H6367" i="1"/>
  <c r="I6367" i="1" s="1"/>
  <c r="H6335" i="1"/>
  <c r="I6335" i="1" s="1"/>
  <c r="H6303" i="1"/>
  <c r="I6303" i="1" s="1"/>
  <c r="H6271" i="1"/>
  <c r="I6271" i="1" s="1"/>
  <c r="H6239" i="1"/>
  <c r="I6239" i="1" s="1"/>
  <c r="H6207" i="1"/>
  <c r="I6207" i="1" s="1"/>
  <c r="H6175" i="1"/>
  <c r="I6175" i="1" s="1"/>
  <c r="H6143" i="1"/>
  <c r="I6143" i="1" s="1"/>
  <c r="H6111" i="1"/>
  <c r="I6111" i="1" s="1"/>
  <c r="H6079" i="1"/>
  <c r="I6079" i="1" s="1"/>
  <c r="H6047" i="1"/>
  <c r="I6047" i="1" s="1"/>
  <c r="H6015" i="1"/>
  <c r="I6015" i="1" s="1"/>
  <c r="H5983" i="1"/>
  <c r="I5983" i="1" s="1"/>
  <c r="H7098" i="1"/>
  <c r="I7098" i="1" s="1"/>
  <c r="H7066" i="1"/>
  <c r="I7066" i="1" s="1"/>
  <c r="H7034" i="1"/>
  <c r="I7034" i="1" s="1"/>
  <c r="H7002" i="1"/>
  <c r="I7002" i="1" s="1"/>
  <c r="H6970" i="1"/>
  <c r="I6970" i="1" s="1"/>
  <c r="H6938" i="1"/>
  <c r="I6938" i="1" s="1"/>
  <c r="H6906" i="1"/>
  <c r="I6906" i="1" s="1"/>
  <c r="H6874" i="1"/>
  <c r="I6874" i="1" s="1"/>
  <c r="H6842" i="1"/>
  <c r="I6842" i="1" s="1"/>
  <c r="H6810" i="1"/>
  <c r="I6810" i="1" s="1"/>
  <c r="H6778" i="1"/>
  <c r="I6778" i="1" s="1"/>
  <c r="H6746" i="1"/>
  <c r="I6746" i="1" s="1"/>
  <c r="H6714" i="1"/>
  <c r="I6714" i="1" s="1"/>
  <c r="H6682" i="1"/>
  <c r="I6682" i="1" s="1"/>
  <c r="H6650" i="1"/>
  <c r="I6650" i="1" s="1"/>
  <c r="H6618" i="1"/>
  <c r="I6618" i="1" s="1"/>
  <c r="H6586" i="1"/>
  <c r="I6586" i="1" s="1"/>
  <c r="H6554" i="1"/>
  <c r="I6554" i="1" s="1"/>
  <c r="H6522" i="1"/>
  <c r="I6522" i="1" s="1"/>
  <c r="H6490" i="1"/>
  <c r="I6490" i="1" s="1"/>
  <c r="H6458" i="1"/>
  <c r="I6458" i="1" s="1"/>
  <c r="H6426" i="1"/>
  <c r="I6426" i="1" s="1"/>
  <c r="H6394" i="1"/>
  <c r="I6394" i="1" s="1"/>
  <c r="H6362" i="1"/>
  <c r="I6362" i="1" s="1"/>
  <c r="H6330" i="1"/>
  <c r="I6330" i="1" s="1"/>
  <c r="H6298" i="1"/>
  <c r="I6298" i="1" s="1"/>
  <c r="H6266" i="1"/>
  <c r="I6266" i="1" s="1"/>
  <c r="H6234" i="1"/>
  <c r="I6234" i="1" s="1"/>
  <c r="H6202" i="1"/>
  <c r="I6202" i="1" s="1"/>
  <c r="H6170" i="1"/>
  <c r="I6170" i="1" s="1"/>
  <c r="H6138" i="1"/>
  <c r="I6138" i="1" s="1"/>
  <c r="H6106" i="1"/>
  <c r="I6106" i="1" s="1"/>
  <c r="H6074" i="1"/>
  <c r="I6074" i="1" s="1"/>
  <c r="H6042" i="1"/>
  <c r="I6042" i="1" s="1"/>
  <c r="H6010" i="1"/>
  <c r="I6010" i="1" s="1"/>
  <c r="H5978" i="1"/>
  <c r="I5978" i="1" s="1"/>
  <c r="H5946" i="1"/>
  <c r="I5946" i="1" s="1"/>
  <c r="H5914" i="1"/>
  <c r="I5914" i="1" s="1"/>
  <c r="H5882" i="1"/>
  <c r="I5882" i="1" s="1"/>
  <c r="H5850" i="1"/>
  <c r="I5850" i="1" s="1"/>
  <c r="H5818" i="1"/>
  <c r="I5818" i="1" s="1"/>
  <c r="H5786" i="1"/>
  <c r="I5786" i="1" s="1"/>
  <c r="H5754" i="1"/>
  <c r="I5754" i="1" s="1"/>
  <c r="H5722" i="1"/>
  <c r="I5722" i="1" s="1"/>
  <c r="H5690" i="1"/>
  <c r="I5690" i="1" s="1"/>
  <c r="H5658" i="1"/>
  <c r="I5658" i="1" s="1"/>
  <c r="H5626" i="1"/>
  <c r="I5626" i="1" s="1"/>
  <c r="H5594" i="1"/>
  <c r="I5594" i="1" s="1"/>
  <c r="H5562" i="1"/>
  <c r="I5562" i="1" s="1"/>
  <c r="H5530" i="1"/>
  <c r="I5530" i="1" s="1"/>
  <c r="H5498" i="1"/>
  <c r="I5498" i="1" s="1"/>
  <c r="H5466" i="1"/>
  <c r="I5466" i="1" s="1"/>
  <c r="H5434" i="1"/>
  <c r="I5434" i="1" s="1"/>
  <c r="H5402" i="1"/>
  <c r="I5402" i="1" s="1"/>
  <c r="H5370" i="1"/>
  <c r="I5370" i="1" s="1"/>
  <c r="H5338" i="1"/>
  <c r="I5338" i="1" s="1"/>
  <c r="H5306" i="1"/>
  <c r="I5306" i="1" s="1"/>
  <c r="H5274" i="1"/>
  <c r="I5274" i="1" s="1"/>
  <c r="H5242" i="1"/>
  <c r="I5242" i="1" s="1"/>
  <c r="H5210" i="1"/>
  <c r="I5210" i="1" s="1"/>
  <c r="H5178" i="1"/>
  <c r="I5178" i="1" s="1"/>
  <c r="H5146" i="1"/>
  <c r="I5146" i="1" s="1"/>
  <c r="H5114" i="1"/>
  <c r="I5114" i="1" s="1"/>
  <c r="H5082" i="1"/>
  <c r="I5082" i="1" s="1"/>
  <c r="H5050" i="1"/>
  <c r="I5050" i="1" s="1"/>
  <c r="H5018" i="1"/>
  <c r="I5018" i="1" s="1"/>
  <c r="H4986" i="1"/>
  <c r="I4986" i="1" s="1"/>
  <c r="H4954" i="1"/>
  <c r="I4954" i="1" s="1"/>
  <c r="H4922" i="1"/>
  <c r="I4922" i="1" s="1"/>
  <c r="H4890" i="1"/>
  <c r="I4890" i="1" s="1"/>
  <c r="H4858" i="1"/>
  <c r="I4858" i="1" s="1"/>
  <c r="H4826" i="1"/>
  <c r="I4826" i="1" s="1"/>
  <c r="H4794" i="1"/>
  <c r="I4794" i="1" s="1"/>
  <c r="H4762" i="1"/>
  <c r="I4762" i="1" s="1"/>
  <c r="H4730" i="1"/>
  <c r="I4730" i="1" s="1"/>
  <c r="H4698" i="1"/>
  <c r="I4698" i="1" s="1"/>
  <c r="H4666" i="1"/>
  <c r="I4666" i="1" s="1"/>
  <c r="H4634" i="1"/>
  <c r="I4634" i="1" s="1"/>
  <c r="H4602" i="1"/>
  <c r="I4602" i="1" s="1"/>
  <c r="H4570" i="1"/>
  <c r="I4570" i="1" s="1"/>
  <c r="H4538" i="1"/>
  <c r="I4538" i="1" s="1"/>
  <c r="H4506" i="1"/>
  <c r="I4506" i="1" s="1"/>
  <c r="H4474" i="1"/>
  <c r="I4474" i="1" s="1"/>
  <c r="H4442" i="1"/>
  <c r="I4442" i="1" s="1"/>
  <c r="H4410" i="1"/>
  <c r="I4410" i="1" s="1"/>
  <c r="H7157" i="1"/>
  <c r="I7157" i="1" s="1"/>
  <c r="H7125" i="1"/>
  <c r="I7125" i="1" s="1"/>
  <c r="H7093" i="1"/>
  <c r="I7093" i="1" s="1"/>
  <c r="H7061" i="1"/>
  <c r="I7061" i="1" s="1"/>
  <c r="H7029" i="1"/>
  <c r="I7029" i="1" s="1"/>
  <c r="H6997" i="1"/>
  <c r="I6997" i="1" s="1"/>
  <c r="H6965" i="1"/>
  <c r="I6965" i="1" s="1"/>
  <c r="H6933" i="1"/>
  <c r="I6933" i="1" s="1"/>
  <c r="H6901" i="1"/>
  <c r="I6901" i="1" s="1"/>
  <c r="H6869" i="1"/>
  <c r="I6869" i="1" s="1"/>
  <c r="H6837" i="1"/>
  <c r="I6837" i="1" s="1"/>
  <c r="H6805" i="1"/>
  <c r="I6805" i="1" s="1"/>
  <c r="H6773" i="1"/>
  <c r="I6773" i="1" s="1"/>
  <c r="H6741" i="1"/>
  <c r="I6741" i="1" s="1"/>
  <c r="H6709" i="1"/>
  <c r="I6709" i="1" s="1"/>
  <c r="H6677" i="1"/>
  <c r="I6677" i="1" s="1"/>
  <c r="H6645" i="1"/>
  <c r="I6645" i="1" s="1"/>
  <c r="H6613" i="1"/>
  <c r="I6613" i="1" s="1"/>
  <c r="H6581" i="1"/>
  <c r="I6581" i="1" s="1"/>
  <c r="H6549" i="1"/>
  <c r="I6549" i="1" s="1"/>
  <c r="H6517" i="1"/>
  <c r="I6517" i="1" s="1"/>
  <c r="H6485" i="1"/>
  <c r="I6485" i="1" s="1"/>
  <c r="H6453" i="1"/>
  <c r="I6453" i="1" s="1"/>
  <c r="H6421" i="1"/>
  <c r="I6421" i="1" s="1"/>
  <c r="H6389" i="1"/>
  <c r="I6389" i="1" s="1"/>
  <c r="H6357" i="1"/>
  <c r="I6357" i="1" s="1"/>
  <c r="H6325" i="1"/>
  <c r="I6325" i="1" s="1"/>
  <c r="H6293" i="1"/>
  <c r="I6293" i="1" s="1"/>
  <c r="H6261" i="1"/>
  <c r="I6261" i="1" s="1"/>
  <c r="H6229" i="1"/>
  <c r="I6229" i="1" s="1"/>
  <c r="H6197" i="1"/>
  <c r="I6197" i="1" s="1"/>
  <c r="H6165" i="1"/>
  <c r="I6165" i="1" s="1"/>
  <c r="H6133" i="1"/>
  <c r="I6133" i="1" s="1"/>
  <c r="H6101" i="1"/>
  <c r="I6101" i="1" s="1"/>
  <c r="H6069" i="1"/>
  <c r="I6069" i="1" s="1"/>
  <c r="H6037" i="1"/>
  <c r="I6037" i="1" s="1"/>
  <c r="H6005" i="1"/>
  <c r="I6005" i="1" s="1"/>
  <c r="H5973" i="1"/>
  <c r="I5973" i="1" s="1"/>
  <c r="H5941" i="1"/>
  <c r="I5941" i="1" s="1"/>
  <c r="H5909" i="1"/>
  <c r="I5909" i="1" s="1"/>
  <c r="H5877" i="1"/>
  <c r="I5877" i="1" s="1"/>
  <c r="H5845" i="1"/>
  <c r="I5845" i="1" s="1"/>
  <c r="H5813" i="1"/>
  <c r="I5813" i="1" s="1"/>
  <c r="H5781" i="1"/>
  <c r="I5781" i="1" s="1"/>
  <c r="H5749" i="1"/>
  <c r="I5749" i="1" s="1"/>
  <c r="H5717" i="1"/>
  <c r="I5717" i="1" s="1"/>
  <c r="H5685" i="1"/>
  <c r="I5685" i="1" s="1"/>
  <c r="H5653" i="1"/>
  <c r="I5653" i="1" s="1"/>
  <c r="H5621" i="1"/>
  <c r="I5621" i="1" s="1"/>
  <c r="H5589" i="1"/>
  <c r="I5589" i="1" s="1"/>
  <c r="H5557" i="1"/>
  <c r="I5557" i="1" s="1"/>
  <c r="H5525" i="1"/>
  <c r="I5525" i="1" s="1"/>
  <c r="H5493" i="1"/>
  <c r="I5493" i="1" s="1"/>
  <c r="H5461" i="1"/>
  <c r="I5461" i="1" s="1"/>
  <c r="H5429" i="1"/>
  <c r="I5429" i="1" s="1"/>
  <c r="H5397" i="1"/>
  <c r="I5397" i="1" s="1"/>
  <c r="H5365" i="1"/>
  <c r="I5365" i="1" s="1"/>
  <c r="H5333" i="1"/>
  <c r="I5333" i="1" s="1"/>
  <c r="H5301" i="1"/>
  <c r="I5301" i="1" s="1"/>
  <c r="H5269" i="1"/>
  <c r="I5269" i="1" s="1"/>
  <c r="H5237" i="1"/>
  <c r="I5237" i="1" s="1"/>
  <c r="H5205" i="1"/>
  <c r="I5205" i="1" s="1"/>
  <c r="H5173" i="1"/>
  <c r="I5173" i="1" s="1"/>
  <c r="H5141" i="1"/>
  <c r="I5141" i="1" s="1"/>
  <c r="H5109" i="1"/>
  <c r="I5109" i="1" s="1"/>
  <c r="H5077" i="1"/>
  <c r="I5077" i="1" s="1"/>
  <c r="H5045" i="1"/>
  <c r="I5045" i="1" s="1"/>
  <c r="H5013" i="1"/>
  <c r="I5013" i="1" s="1"/>
  <c r="H4981" i="1"/>
  <c r="I4981" i="1" s="1"/>
  <c r="H4949" i="1"/>
  <c r="I4949" i="1" s="1"/>
  <c r="H4917" i="1"/>
  <c r="I4917" i="1" s="1"/>
  <c r="H4885" i="1"/>
  <c r="I4885" i="1" s="1"/>
  <c r="H4853" i="1"/>
  <c r="I4853" i="1" s="1"/>
  <c r="H4821" i="1"/>
  <c r="I4821" i="1" s="1"/>
  <c r="H4789" i="1"/>
  <c r="I4789" i="1" s="1"/>
  <c r="H4757" i="1"/>
  <c r="I4757" i="1" s="1"/>
  <c r="H4725" i="1"/>
  <c r="I4725" i="1" s="1"/>
  <c r="H7148" i="1"/>
  <c r="I7148" i="1" s="1"/>
  <c r="H7116" i="1"/>
  <c r="I7116" i="1" s="1"/>
  <c r="H7084" i="1"/>
  <c r="I7084" i="1" s="1"/>
  <c r="H7052" i="1"/>
  <c r="I7052" i="1" s="1"/>
  <c r="H7020" i="1"/>
  <c r="I7020" i="1" s="1"/>
  <c r="H6988" i="1"/>
  <c r="I6988" i="1" s="1"/>
  <c r="H6956" i="1"/>
  <c r="I6956" i="1" s="1"/>
  <c r="H6924" i="1"/>
  <c r="I6924" i="1" s="1"/>
  <c r="H6892" i="1"/>
  <c r="I6892" i="1" s="1"/>
  <c r="H6860" i="1"/>
  <c r="I6860" i="1" s="1"/>
  <c r="H6828" i="1"/>
  <c r="I6828" i="1" s="1"/>
  <c r="H6796" i="1"/>
  <c r="I6796" i="1" s="1"/>
  <c r="H6764" i="1"/>
  <c r="I6764" i="1" s="1"/>
  <c r="H6732" i="1"/>
  <c r="I6732" i="1" s="1"/>
  <c r="H6700" i="1"/>
  <c r="I6700" i="1" s="1"/>
  <c r="H6668" i="1"/>
  <c r="I6668" i="1" s="1"/>
  <c r="H6636" i="1"/>
  <c r="I6636" i="1" s="1"/>
  <c r="H6604" i="1"/>
  <c r="I6604" i="1" s="1"/>
  <c r="H6572" i="1"/>
  <c r="I6572" i="1" s="1"/>
  <c r="H6540" i="1"/>
  <c r="I6540" i="1" s="1"/>
  <c r="H6508" i="1"/>
  <c r="I6508" i="1" s="1"/>
  <c r="H6476" i="1"/>
  <c r="I6476" i="1" s="1"/>
  <c r="H6444" i="1"/>
  <c r="I6444" i="1" s="1"/>
  <c r="H6412" i="1"/>
  <c r="I6412" i="1" s="1"/>
  <c r="H6380" i="1"/>
  <c r="I6380" i="1" s="1"/>
  <c r="H6348" i="1"/>
  <c r="I6348" i="1" s="1"/>
  <c r="H6316" i="1"/>
  <c r="I6316" i="1" s="1"/>
  <c r="H6284" i="1"/>
  <c r="I6284" i="1" s="1"/>
  <c r="H6252" i="1"/>
  <c r="I6252" i="1" s="1"/>
  <c r="H6220" i="1"/>
  <c r="I6220" i="1" s="1"/>
  <c r="H6188" i="1"/>
  <c r="I6188" i="1" s="1"/>
  <c r="H6156" i="1"/>
  <c r="I6156" i="1" s="1"/>
  <c r="H6124" i="1"/>
  <c r="I6124" i="1" s="1"/>
  <c r="H6092" i="1"/>
  <c r="I6092" i="1" s="1"/>
  <c r="H6060" i="1"/>
  <c r="I6060" i="1" s="1"/>
  <c r="H6028" i="1"/>
  <c r="I6028" i="1" s="1"/>
  <c r="H5996" i="1"/>
  <c r="I5996" i="1" s="1"/>
  <c r="H5964" i="1"/>
  <c r="I5964" i="1" s="1"/>
  <c r="H5932" i="1"/>
  <c r="I5932" i="1" s="1"/>
  <c r="H5900" i="1"/>
  <c r="I5900" i="1" s="1"/>
  <c r="H5868" i="1"/>
  <c r="I5868" i="1" s="1"/>
  <c r="H5836" i="1"/>
  <c r="I5836" i="1" s="1"/>
  <c r="H5804" i="1"/>
  <c r="I5804" i="1" s="1"/>
  <c r="H7166" i="1"/>
  <c r="I7166" i="1" s="1"/>
  <c r="H7134" i="1"/>
  <c r="I7134" i="1" s="1"/>
  <c r="H7151" i="1"/>
  <c r="I7151" i="1" s="1"/>
  <c r="H7119" i="1"/>
  <c r="I7119" i="1" s="1"/>
  <c r="H7087" i="1"/>
  <c r="I7087" i="1" s="1"/>
  <c r="H7055" i="1"/>
  <c r="I7055" i="1" s="1"/>
  <c r="H7023" i="1"/>
  <c r="I7023" i="1" s="1"/>
  <c r="H6991" i="1"/>
  <c r="I6991" i="1" s="1"/>
  <c r="H6959" i="1"/>
  <c r="I6959" i="1" s="1"/>
  <c r="H6927" i="1"/>
  <c r="I6927" i="1" s="1"/>
  <c r="H6895" i="1"/>
  <c r="I6895" i="1" s="1"/>
  <c r="H6863" i="1"/>
  <c r="I6863" i="1" s="1"/>
  <c r="H6831" i="1"/>
  <c r="I6831" i="1" s="1"/>
  <c r="H6799" i="1"/>
  <c r="I6799" i="1" s="1"/>
  <c r="H6767" i="1"/>
  <c r="I6767" i="1" s="1"/>
  <c r="H6735" i="1"/>
  <c r="I6735" i="1" s="1"/>
  <c r="H6703" i="1"/>
  <c r="I6703" i="1" s="1"/>
  <c r="H6671" i="1"/>
  <c r="I6671" i="1" s="1"/>
  <c r="H6639" i="1"/>
  <c r="I6639" i="1" s="1"/>
  <c r="H6607" i="1"/>
  <c r="I6607" i="1" s="1"/>
  <c r="H6575" i="1"/>
  <c r="I6575" i="1" s="1"/>
  <c r="H6543" i="1"/>
  <c r="I6543" i="1" s="1"/>
  <c r="H6511" i="1"/>
  <c r="I6511" i="1" s="1"/>
  <c r="H6479" i="1"/>
  <c r="I6479" i="1" s="1"/>
  <c r="H6447" i="1"/>
  <c r="I6447" i="1" s="1"/>
  <c r="H6415" i="1"/>
  <c r="I6415" i="1" s="1"/>
  <c r="H6383" i="1"/>
  <c r="I6383" i="1" s="1"/>
  <c r="H6351" i="1"/>
  <c r="I6351" i="1" s="1"/>
  <c r="H6319" i="1"/>
  <c r="I6319" i="1" s="1"/>
  <c r="H6287" i="1"/>
  <c r="I6287" i="1" s="1"/>
  <c r="H6255" i="1"/>
  <c r="I6255" i="1" s="1"/>
  <c r="H6223" i="1"/>
  <c r="I6223" i="1" s="1"/>
  <c r="H6191" i="1"/>
  <c r="I6191" i="1" s="1"/>
  <c r="H6159" i="1"/>
  <c r="I6159" i="1" s="1"/>
  <c r="H6127" i="1"/>
  <c r="I6127" i="1" s="1"/>
  <c r="H6095" i="1"/>
  <c r="I6095" i="1" s="1"/>
  <c r="H6063" i="1"/>
  <c r="I6063" i="1" s="1"/>
  <c r="H6031" i="1"/>
  <c r="I6031" i="1" s="1"/>
  <c r="H5999" i="1"/>
  <c r="I5999" i="1" s="1"/>
  <c r="H7114" i="1"/>
  <c r="I7114" i="1" s="1"/>
  <c r="H7082" i="1"/>
  <c r="I7082" i="1" s="1"/>
  <c r="H7050" i="1"/>
  <c r="I7050" i="1" s="1"/>
  <c r="H7018" i="1"/>
  <c r="I7018" i="1" s="1"/>
  <c r="H6986" i="1"/>
  <c r="I6986" i="1" s="1"/>
  <c r="H6954" i="1"/>
  <c r="I6954" i="1" s="1"/>
  <c r="H6922" i="1"/>
  <c r="I6922" i="1" s="1"/>
  <c r="H6890" i="1"/>
  <c r="I6890" i="1" s="1"/>
  <c r="H6858" i="1"/>
  <c r="I6858" i="1" s="1"/>
  <c r="H6826" i="1"/>
  <c r="I6826" i="1" s="1"/>
  <c r="H6794" i="1"/>
  <c r="I6794" i="1" s="1"/>
  <c r="H6762" i="1"/>
  <c r="I6762" i="1" s="1"/>
  <c r="H6730" i="1"/>
  <c r="I6730" i="1" s="1"/>
  <c r="H6698" i="1"/>
  <c r="I6698" i="1" s="1"/>
  <c r="H6666" i="1"/>
  <c r="I6666" i="1" s="1"/>
  <c r="H6634" i="1"/>
  <c r="I6634" i="1" s="1"/>
  <c r="H6602" i="1"/>
  <c r="I6602" i="1" s="1"/>
  <c r="H6570" i="1"/>
  <c r="I6570" i="1" s="1"/>
  <c r="H6538" i="1"/>
  <c r="I6538" i="1" s="1"/>
  <c r="H6506" i="1"/>
  <c r="I6506" i="1" s="1"/>
  <c r="H6474" i="1"/>
  <c r="I6474" i="1" s="1"/>
  <c r="H6442" i="1"/>
  <c r="I6442" i="1" s="1"/>
  <c r="H6410" i="1"/>
  <c r="I6410" i="1" s="1"/>
  <c r="H6378" i="1"/>
  <c r="I6378" i="1" s="1"/>
  <c r="H6346" i="1"/>
  <c r="I6346" i="1" s="1"/>
  <c r="H6314" i="1"/>
  <c r="I6314" i="1" s="1"/>
  <c r="H6282" i="1"/>
  <c r="I6282" i="1" s="1"/>
  <c r="H6250" i="1"/>
  <c r="I6250" i="1" s="1"/>
  <c r="H6218" i="1"/>
  <c r="I6218" i="1" s="1"/>
  <c r="H6186" i="1"/>
  <c r="I6186" i="1" s="1"/>
  <c r="H6154" i="1"/>
  <c r="I6154" i="1" s="1"/>
  <c r="H6122" i="1"/>
  <c r="I6122" i="1" s="1"/>
  <c r="H6090" i="1"/>
  <c r="I6090" i="1" s="1"/>
  <c r="H6058" i="1"/>
  <c r="I6058" i="1" s="1"/>
  <c r="H6026" i="1"/>
  <c r="I6026" i="1" s="1"/>
  <c r="H5994" i="1"/>
  <c r="I5994" i="1" s="1"/>
  <c r="H5962" i="1"/>
  <c r="I5962" i="1" s="1"/>
  <c r="H5930" i="1"/>
  <c r="I5930" i="1" s="1"/>
  <c r="H5898" i="1"/>
  <c r="I5898" i="1" s="1"/>
  <c r="H5866" i="1"/>
  <c r="I5866" i="1" s="1"/>
  <c r="H5834" i="1"/>
  <c r="I5834" i="1" s="1"/>
  <c r="H5802" i="1"/>
  <c r="I5802" i="1" s="1"/>
  <c r="H5770" i="1"/>
  <c r="I5770" i="1" s="1"/>
  <c r="H5738" i="1"/>
  <c r="I5738" i="1" s="1"/>
  <c r="H5706" i="1"/>
  <c r="I5706" i="1" s="1"/>
  <c r="H5674" i="1"/>
  <c r="I5674" i="1" s="1"/>
  <c r="H5642" i="1"/>
  <c r="I5642" i="1" s="1"/>
  <c r="H5610" i="1"/>
  <c r="I5610" i="1" s="1"/>
  <c r="H5578" i="1"/>
  <c r="I5578" i="1" s="1"/>
  <c r="H5546" i="1"/>
  <c r="I5546" i="1" s="1"/>
  <c r="H5514" i="1"/>
  <c r="I5514" i="1" s="1"/>
  <c r="H5482" i="1"/>
  <c r="I5482" i="1" s="1"/>
  <c r="H5450" i="1"/>
  <c r="I5450" i="1" s="1"/>
  <c r="H5418" i="1"/>
  <c r="I5418" i="1" s="1"/>
  <c r="H5386" i="1"/>
  <c r="I5386" i="1" s="1"/>
  <c r="H5354" i="1"/>
  <c r="I5354" i="1" s="1"/>
  <c r="H5322" i="1"/>
  <c r="I5322" i="1" s="1"/>
  <c r="H5290" i="1"/>
  <c r="I5290" i="1" s="1"/>
  <c r="H5258" i="1"/>
  <c r="I5258" i="1" s="1"/>
  <c r="H5226" i="1"/>
  <c r="I5226" i="1" s="1"/>
  <c r="H5194" i="1"/>
  <c r="I5194" i="1" s="1"/>
  <c r="H5162" i="1"/>
  <c r="I5162" i="1" s="1"/>
  <c r="H5130" i="1"/>
  <c r="I5130" i="1" s="1"/>
  <c r="H5098" i="1"/>
  <c r="I5098" i="1" s="1"/>
  <c r="H5066" i="1"/>
  <c r="I5066" i="1" s="1"/>
  <c r="H5034" i="1"/>
  <c r="I5034" i="1" s="1"/>
  <c r="H5002" i="1"/>
  <c r="I5002" i="1" s="1"/>
  <c r="H4970" i="1"/>
  <c r="I4970" i="1" s="1"/>
  <c r="H4938" i="1"/>
  <c r="I4938" i="1" s="1"/>
  <c r="H4906" i="1"/>
  <c r="I4906" i="1" s="1"/>
  <c r="H4874" i="1"/>
  <c r="I4874" i="1" s="1"/>
  <c r="H4842" i="1"/>
  <c r="I4842" i="1" s="1"/>
  <c r="H4810" i="1"/>
  <c r="I4810" i="1" s="1"/>
  <c r="H4778" i="1"/>
  <c r="I4778" i="1" s="1"/>
  <c r="H4746" i="1"/>
  <c r="I4746" i="1" s="1"/>
  <c r="H4714" i="1"/>
  <c r="I4714" i="1" s="1"/>
  <c r="H4682" i="1"/>
  <c r="I4682" i="1" s="1"/>
  <c r="H4650" i="1"/>
  <c r="I4650" i="1" s="1"/>
  <c r="H4618" i="1"/>
  <c r="I4618" i="1" s="1"/>
  <c r="H4586" i="1"/>
  <c r="I4586" i="1" s="1"/>
  <c r="H4554" i="1"/>
  <c r="I4554" i="1" s="1"/>
  <c r="H4522" i="1"/>
  <c r="I4522" i="1" s="1"/>
  <c r="H4490" i="1"/>
  <c r="I4490" i="1" s="1"/>
  <c r="H4458" i="1"/>
  <c r="I4458" i="1" s="1"/>
  <c r="H4426" i="1"/>
  <c r="I4426" i="1" s="1"/>
  <c r="H4394" i="1"/>
  <c r="I4394" i="1" s="1"/>
  <c r="H7141" i="1"/>
  <c r="I7141" i="1" s="1"/>
  <c r="H7109" i="1"/>
  <c r="I7109" i="1" s="1"/>
  <c r="H7077" i="1"/>
  <c r="I7077" i="1" s="1"/>
  <c r="H7045" i="1"/>
  <c r="I7045" i="1" s="1"/>
  <c r="H7013" i="1"/>
  <c r="I7013" i="1" s="1"/>
  <c r="H6981" i="1"/>
  <c r="I6981" i="1" s="1"/>
  <c r="H6949" i="1"/>
  <c r="I6949" i="1" s="1"/>
  <c r="H6917" i="1"/>
  <c r="I6917" i="1" s="1"/>
  <c r="H6885" i="1"/>
  <c r="I6885" i="1" s="1"/>
  <c r="H6853" i="1"/>
  <c r="I6853" i="1" s="1"/>
  <c r="H6821" i="1"/>
  <c r="I6821" i="1" s="1"/>
  <c r="H6789" i="1"/>
  <c r="I6789" i="1" s="1"/>
  <c r="H6757" i="1"/>
  <c r="I6757" i="1" s="1"/>
  <c r="H6725" i="1"/>
  <c r="I6725" i="1" s="1"/>
  <c r="H6693" i="1"/>
  <c r="I6693" i="1" s="1"/>
  <c r="H6661" i="1"/>
  <c r="I6661" i="1" s="1"/>
  <c r="H6629" i="1"/>
  <c r="I6629" i="1" s="1"/>
  <c r="H6597" i="1"/>
  <c r="I6597" i="1" s="1"/>
  <c r="H6565" i="1"/>
  <c r="I6565" i="1" s="1"/>
  <c r="H6533" i="1"/>
  <c r="I6533" i="1" s="1"/>
  <c r="H6501" i="1"/>
  <c r="I6501" i="1" s="1"/>
  <c r="H6469" i="1"/>
  <c r="I6469" i="1" s="1"/>
  <c r="H6437" i="1"/>
  <c r="I6437" i="1" s="1"/>
  <c r="H6405" i="1"/>
  <c r="I6405" i="1" s="1"/>
  <c r="H6373" i="1"/>
  <c r="I6373" i="1" s="1"/>
  <c r="H6341" i="1"/>
  <c r="I6341" i="1" s="1"/>
  <c r="H6309" i="1"/>
  <c r="I6309" i="1" s="1"/>
  <c r="H6277" i="1"/>
  <c r="I6277" i="1" s="1"/>
  <c r="H6245" i="1"/>
  <c r="I6245" i="1" s="1"/>
  <c r="H6213" i="1"/>
  <c r="I6213" i="1" s="1"/>
  <c r="H6181" i="1"/>
  <c r="I6181" i="1" s="1"/>
  <c r="H6149" i="1"/>
  <c r="I6149" i="1" s="1"/>
  <c r="H6117" i="1"/>
  <c r="I6117" i="1" s="1"/>
  <c r="H6085" i="1"/>
  <c r="I6085" i="1" s="1"/>
  <c r="H6053" i="1"/>
  <c r="I6053" i="1" s="1"/>
  <c r="H6021" i="1"/>
  <c r="I6021" i="1" s="1"/>
  <c r="H5989" i="1"/>
  <c r="I5989" i="1" s="1"/>
  <c r="H5957" i="1"/>
  <c r="I5957" i="1" s="1"/>
  <c r="H5925" i="1"/>
  <c r="I5925" i="1" s="1"/>
  <c r="H5893" i="1"/>
  <c r="I5893" i="1" s="1"/>
  <c r="H5861" i="1"/>
  <c r="I5861" i="1" s="1"/>
  <c r="H5829" i="1"/>
  <c r="I5829" i="1" s="1"/>
  <c r="H5797" i="1"/>
  <c r="I5797" i="1" s="1"/>
  <c r="H5765" i="1"/>
  <c r="I5765" i="1" s="1"/>
  <c r="H5733" i="1"/>
  <c r="I5733" i="1" s="1"/>
  <c r="H5701" i="1"/>
  <c r="I5701" i="1" s="1"/>
  <c r="H5669" i="1"/>
  <c r="I5669" i="1" s="1"/>
  <c r="H5637" i="1"/>
  <c r="I5637" i="1" s="1"/>
  <c r="H5605" i="1"/>
  <c r="I5605" i="1" s="1"/>
  <c r="H5573" i="1"/>
  <c r="I5573" i="1" s="1"/>
  <c r="H5541" i="1"/>
  <c r="I5541" i="1" s="1"/>
  <c r="H5509" i="1"/>
  <c r="I5509" i="1" s="1"/>
  <c r="H5477" i="1"/>
  <c r="I5477" i="1" s="1"/>
  <c r="H5445" i="1"/>
  <c r="I5445" i="1" s="1"/>
  <c r="H5413" i="1"/>
  <c r="I5413" i="1" s="1"/>
  <c r="H5381" i="1"/>
  <c r="I5381" i="1" s="1"/>
  <c r="H5349" i="1"/>
  <c r="I5349" i="1" s="1"/>
  <c r="H5317" i="1"/>
  <c r="I5317" i="1" s="1"/>
  <c r="H5285" i="1"/>
  <c r="I5285" i="1" s="1"/>
  <c r="H5253" i="1"/>
  <c r="I5253" i="1" s="1"/>
  <c r="H5221" i="1"/>
  <c r="I5221" i="1" s="1"/>
  <c r="H5189" i="1"/>
  <c r="I5189" i="1" s="1"/>
  <c r="H5157" i="1"/>
  <c r="I5157" i="1" s="1"/>
  <c r="H5125" i="1"/>
  <c r="I5125" i="1" s="1"/>
  <c r="H5093" i="1"/>
  <c r="I5093" i="1" s="1"/>
  <c r="H5061" i="1"/>
  <c r="I5061" i="1" s="1"/>
  <c r="H5029" i="1"/>
  <c r="I5029" i="1" s="1"/>
  <c r="H4997" i="1"/>
  <c r="I4997" i="1" s="1"/>
  <c r="H4965" i="1"/>
  <c r="I4965" i="1" s="1"/>
  <c r="H4933" i="1"/>
  <c r="I4933" i="1" s="1"/>
  <c r="H4901" i="1"/>
  <c r="I4901" i="1" s="1"/>
  <c r="H4869" i="1"/>
  <c r="I4869" i="1" s="1"/>
  <c r="H4837" i="1"/>
  <c r="I4837" i="1" s="1"/>
  <c r="H4805" i="1"/>
  <c r="I4805" i="1" s="1"/>
  <c r="H4773" i="1"/>
  <c r="I4773" i="1" s="1"/>
  <c r="H4741" i="1"/>
  <c r="I4741" i="1" s="1"/>
  <c r="H7164" i="1"/>
  <c r="I7164" i="1" s="1"/>
  <c r="H7132" i="1"/>
  <c r="I7132" i="1" s="1"/>
  <c r="H7100" i="1"/>
  <c r="I7100" i="1" s="1"/>
  <c r="H7068" i="1"/>
  <c r="I7068" i="1" s="1"/>
  <c r="H7036" i="1"/>
  <c r="I7036" i="1" s="1"/>
  <c r="H7004" i="1"/>
  <c r="I7004" i="1" s="1"/>
  <c r="H6972" i="1"/>
  <c r="I6972" i="1" s="1"/>
  <c r="H6940" i="1"/>
  <c r="I6940" i="1" s="1"/>
  <c r="H6908" i="1"/>
  <c r="I6908" i="1" s="1"/>
  <c r="H6876" i="1"/>
  <c r="I6876" i="1" s="1"/>
  <c r="H6844" i="1"/>
  <c r="I6844" i="1" s="1"/>
  <c r="H6812" i="1"/>
  <c r="I6812" i="1" s="1"/>
  <c r="H6780" i="1"/>
  <c r="I6780" i="1" s="1"/>
  <c r="H6748" i="1"/>
  <c r="I6748" i="1" s="1"/>
  <c r="H6716" i="1"/>
  <c r="I6716" i="1" s="1"/>
  <c r="H6684" i="1"/>
  <c r="I6684" i="1" s="1"/>
  <c r="H6652" i="1"/>
  <c r="I6652" i="1" s="1"/>
  <c r="H6620" i="1"/>
  <c r="I6620" i="1" s="1"/>
  <c r="H6588" i="1"/>
  <c r="I6588" i="1" s="1"/>
  <c r="H6556" i="1"/>
  <c r="I6556" i="1" s="1"/>
  <c r="H6524" i="1"/>
  <c r="I6524" i="1" s="1"/>
  <c r="H6492" i="1"/>
  <c r="I6492" i="1" s="1"/>
  <c r="H6460" i="1"/>
  <c r="I6460" i="1" s="1"/>
  <c r="H6428" i="1"/>
  <c r="I6428" i="1" s="1"/>
  <c r="H6396" i="1"/>
  <c r="I6396" i="1" s="1"/>
  <c r="H6364" i="1"/>
  <c r="I6364" i="1" s="1"/>
  <c r="H6332" i="1"/>
  <c r="I6332" i="1" s="1"/>
  <c r="H6300" i="1"/>
  <c r="I6300" i="1" s="1"/>
  <c r="H6268" i="1"/>
  <c r="I6268" i="1" s="1"/>
  <c r="H6236" i="1"/>
  <c r="I6236" i="1" s="1"/>
  <c r="H6204" i="1"/>
  <c r="I6204" i="1" s="1"/>
  <c r="H6172" i="1"/>
  <c r="I6172" i="1" s="1"/>
  <c r="H6140" i="1"/>
  <c r="I6140" i="1" s="1"/>
  <c r="H6108" i="1"/>
  <c r="I6108" i="1" s="1"/>
  <c r="H6076" i="1"/>
  <c r="I6076" i="1" s="1"/>
  <c r="H6044" i="1"/>
  <c r="I6044" i="1" s="1"/>
  <c r="H6012" i="1"/>
  <c r="I6012" i="1" s="1"/>
  <c r="H5980" i="1"/>
  <c r="I5980" i="1" s="1"/>
  <c r="H5948" i="1"/>
  <c r="I5948" i="1" s="1"/>
  <c r="H5916" i="1"/>
  <c r="I5916" i="1" s="1"/>
  <c r="H5884" i="1"/>
  <c r="I5884" i="1" s="1"/>
  <c r="H5852" i="1"/>
  <c r="I5852" i="1" s="1"/>
  <c r="H5820" i="1"/>
  <c r="I5820" i="1" s="1"/>
  <c r="H5788" i="1"/>
  <c r="I5788" i="1" s="1"/>
  <c r="H5772" i="1"/>
  <c r="I5772" i="1" s="1"/>
  <c r="H5740" i="1"/>
  <c r="I5740" i="1" s="1"/>
  <c r="H5708" i="1"/>
  <c r="I5708" i="1" s="1"/>
  <c r="H5676" i="1"/>
  <c r="I5676" i="1" s="1"/>
  <c r="H5644" i="1"/>
  <c r="I5644" i="1" s="1"/>
  <c r="H5612" i="1"/>
  <c r="I5612" i="1" s="1"/>
  <c r="H5580" i="1"/>
  <c r="I5580" i="1" s="1"/>
  <c r="H5548" i="1"/>
  <c r="I5548" i="1" s="1"/>
  <c r="H5516" i="1"/>
  <c r="I5516" i="1" s="1"/>
  <c r="H5484" i="1"/>
  <c r="I5484" i="1" s="1"/>
  <c r="H5452" i="1"/>
  <c r="I5452" i="1" s="1"/>
  <c r="H5420" i="1"/>
  <c r="I5420" i="1" s="1"/>
  <c r="H5388" i="1"/>
  <c r="I5388" i="1" s="1"/>
  <c r="H5356" i="1"/>
  <c r="I5356" i="1" s="1"/>
  <c r="H5324" i="1"/>
  <c r="I5324" i="1" s="1"/>
  <c r="H5292" i="1"/>
  <c r="I5292" i="1" s="1"/>
  <c r="H5260" i="1"/>
  <c r="I5260" i="1" s="1"/>
  <c r="H5228" i="1"/>
  <c r="I5228" i="1" s="1"/>
  <c r="H5196" i="1"/>
  <c r="I5196" i="1" s="1"/>
  <c r="H5164" i="1"/>
  <c r="I5164" i="1" s="1"/>
  <c r="H5132" i="1"/>
  <c r="I5132" i="1" s="1"/>
  <c r="H5100" i="1"/>
  <c r="I5100" i="1" s="1"/>
  <c r="H5068" i="1"/>
  <c r="I5068" i="1" s="1"/>
  <c r="H5036" i="1"/>
  <c r="I5036" i="1" s="1"/>
  <c r="H5004" i="1"/>
  <c r="I5004" i="1" s="1"/>
  <c r="H4972" i="1"/>
  <c r="I4972" i="1" s="1"/>
  <c r="H4940" i="1"/>
  <c r="I4940" i="1" s="1"/>
  <c r="H4908" i="1"/>
  <c r="I4908" i="1" s="1"/>
  <c r="H4876" i="1"/>
  <c r="I4876" i="1" s="1"/>
  <c r="H4844" i="1"/>
  <c r="I4844" i="1" s="1"/>
  <c r="H4812" i="1"/>
  <c r="I4812" i="1" s="1"/>
  <c r="H4780" i="1"/>
  <c r="I4780" i="1" s="1"/>
  <c r="H4748" i="1"/>
  <c r="I4748" i="1" s="1"/>
  <c r="H4716" i="1"/>
  <c r="I4716" i="1" s="1"/>
  <c r="H4684" i="1"/>
  <c r="I4684" i="1" s="1"/>
  <c r="H4652" i="1"/>
  <c r="I4652" i="1" s="1"/>
  <c r="H4620" i="1"/>
  <c r="I4620" i="1" s="1"/>
  <c r="H4588" i="1"/>
  <c r="I4588" i="1" s="1"/>
  <c r="H4556" i="1"/>
  <c r="I4556" i="1" s="1"/>
  <c r="H4524" i="1"/>
  <c r="I4524" i="1" s="1"/>
  <c r="H4492" i="1"/>
  <c r="I4492" i="1" s="1"/>
  <c r="H4460" i="1"/>
  <c r="I4460" i="1" s="1"/>
  <c r="H4428" i="1"/>
  <c r="I4428" i="1" s="1"/>
  <c r="H5943" i="1"/>
  <c r="I5943" i="1" s="1"/>
  <c r="H5911" i="1"/>
  <c r="I5911" i="1" s="1"/>
  <c r="H5879" i="1"/>
  <c r="I5879" i="1" s="1"/>
  <c r="H5847" i="1"/>
  <c r="I5847" i="1" s="1"/>
  <c r="H5815" i="1"/>
  <c r="I5815" i="1" s="1"/>
  <c r="H5783" i="1"/>
  <c r="I5783" i="1" s="1"/>
  <c r="H5751" i="1"/>
  <c r="I5751" i="1" s="1"/>
  <c r="H5719" i="1"/>
  <c r="I5719" i="1" s="1"/>
  <c r="H5687" i="1"/>
  <c r="I5687" i="1" s="1"/>
  <c r="H5655" i="1"/>
  <c r="I5655" i="1" s="1"/>
  <c r="H5623" i="1"/>
  <c r="I5623" i="1" s="1"/>
  <c r="H5591" i="1"/>
  <c r="I5591" i="1" s="1"/>
  <c r="H5559" i="1"/>
  <c r="I5559" i="1" s="1"/>
  <c r="H5527" i="1"/>
  <c r="I5527" i="1" s="1"/>
  <c r="H5495" i="1"/>
  <c r="I5495" i="1" s="1"/>
  <c r="H5463" i="1"/>
  <c r="I5463" i="1" s="1"/>
  <c r="H5431" i="1"/>
  <c r="I5431" i="1" s="1"/>
  <c r="H5399" i="1"/>
  <c r="I5399" i="1" s="1"/>
  <c r="H5367" i="1"/>
  <c r="I5367" i="1" s="1"/>
  <c r="H5335" i="1"/>
  <c r="I5335" i="1" s="1"/>
  <c r="H5303" i="1"/>
  <c r="I5303" i="1" s="1"/>
  <c r="H5271" i="1"/>
  <c r="I5271" i="1" s="1"/>
  <c r="H5239" i="1"/>
  <c r="I5239" i="1" s="1"/>
  <c r="H5207" i="1"/>
  <c r="I5207" i="1" s="1"/>
  <c r="H5175" i="1"/>
  <c r="I5175" i="1" s="1"/>
  <c r="H5143" i="1"/>
  <c r="I5143" i="1" s="1"/>
  <c r="H5111" i="1"/>
  <c r="I5111" i="1" s="1"/>
  <c r="H5079" i="1"/>
  <c r="I5079" i="1" s="1"/>
  <c r="H5047" i="1"/>
  <c r="I5047" i="1" s="1"/>
  <c r="H5015" i="1"/>
  <c r="I5015" i="1" s="1"/>
  <c r="H4983" i="1"/>
  <c r="I4983" i="1" s="1"/>
  <c r="H4951" i="1"/>
  <c r="I4951" i="1" s="1"/>
  <c r="H4919" i="1"/>
  <c r="I4919" i="1" s="1"/>
  <c r="H4887" i="1"/>
  <c r="I4887" i="1" s="1"/>
  <c r="H4855" i="1"/>
  <c r="I4855" i="1" s="1"/>
  <c r="H4823" i="1"/>
  <c r="I4823" i="1" s="1"/>
  <c r="H4791" i="1"/>
  <c r="I4791" i="1" s="1"/>
  <c r="H4759" i="1"/>
  <c r="I4759" i="1" s="1"/>
  <c r="H4727" i="1"/>
  <c r="I4727" i="1" s="1"/>
  <c r="H4695" i="1"/>
  <c r="I4695" i="1" s="1"/>
  <c r="H4663" i="1"/>
  <c r="I4663" i="1" s="1"/>
  <c r="H4631" i="1"/>
  <c r="I4631" i="1" s="1"/>
  <c r="H4599" i="1"/>
  <c r="I4599" i="1" s="1"/>
  <c r="H4567" i="1"/>
  <c r="I4567" i="1" s="1"/>
  <c r="H4535" i="1"/>
  <c r="I4535" i="1" s="1"/>
  <c r="H4503" i="1"/>
  <c r="I4503" i="1" s="1"/>
  <c r="H4471" i="1"/>
  <c r="I4471" i="1" s="1"/>
  <c r="H4439" i="1"/>
  <c r="I4439" i="1" s="1"/>
  <c r="H4407" i="1"/>
  <c r="I4407" i="1" s="1"/>
  <c r="H4375" i="1"/>
  <c r="I4375" i="1" s="1"/>
  <c r="H4343" i="1"/>
  <c r="I4343" i="1" s="1"/>
  <c r="H4311" i="1"/>
  <c r="I4311" i="1" s="1"/>
  <c r="H4279" i="1"/>
  <c r="I4279" i="1" s="1"/>
  <c r="H4247" i="1"/>
  <c r="I4247" i="1" s="1"/>
  <c r="H4215" i="1"/>
  <c r="I4215" i="1" s="1"/>
  <c r="H4183" i="1"/>
  <c r="I4183" i="1" s="1"/>
  <c r="H4390" i="1"/>
  <c r="I4390" i="1" s="1"/>
  <c r="H4358" i="1"/>
  <c r="I4358" i="1" s="1"/>
  <c r="H4326" i="1"/>
  <c r="I4326" i="1" s="1"/>
  <c r="H4294" i="1"/>
  <c r="I4294" i="1" s="1"/>
  <c r="H4262" i="1"/>
  <c r="I4262" i="1" s="1"/>
  <c r="H4230" i="1"/>
  <c r="I4230" i="1" s="1"/>
  <c r="H4198" i="1"/>
  <c r="I4198" i="1" s="1"/>
  <c r="H4166" i="1"/>
  <c r="I4166" i="1" s="1"/>
  <c r="H4134" i="1"/>
  <c r="I4134" i="1" s="1"/>
  <c r="H4102" i="1"/>
  <c r="I4102" i="1" s="1"/>
  <c r="H4070" i="1"/>
  <c r="I4070" i="1" s="1"/>
  <c r="H4038" i="1"/>
  <c r="I4038" i="1" s="1"/>
  <c r="H4006" i="1"/>
  <c r="I4006" i="1" s="1"/>
  <c r="H3974" i="1"/>
  <c r="I3974" i="1" s="1"/>
  <c r="H3942" i="1"/>
  <c r="I3942" i="1" s="1"/>
  <c r="H3910" i="1"/>
  <c r="I3910" i="1" s="1"/>
  <c r="H3878" i="1"/>
  <c r="I3878" i="1" s="1"/>
  <c r="H3846" i="1"/>
  <c r="I3846" i="1" s="1"/>
  <c r="H3814" i="1"/>
  <c r="I3814" i="1" s="1"/>
  <c r="H3782" i="1"/>
  <c r="I3782" i="1" s="1"/>
  <c r="H3750" i="1"/>
  <c r="I3750" i="1" s="1"/>
  <c r="H3718" i="1"/>
  <c r="I3718" i="1" s="1"/>
  <c r="H3686" i="1"/>
  <c r="I3686" i="1" s="1"/>
  <c r="H3654" i="1"/>
  <c r="I3654" i="1" s="1"/>
  <c r="H3622" i="1"/>
  <c r="I3622" i="1" s="1"/>
  <c r="H3590" i="1"/>
  <c r="I3590" i="1" s="1"/>
  <c r="H3558" i="1"/>
  <c r="I3558" i="1" s="1"/>
  <c r="H3526" i="1"/>
  <c r="I3526" i="1" s="1"/>
  <c r="H3494" i="1"/>
  <c r="I3494" i="1" s="1"/>
  <c r="H3462" i="1"/>
  <c r="I3462" i="1" s="1"/>
  <c r="H3430" i="1"/>
  <c r="I3430" i="1" s="1"/>
  <c r="H3398" i="1"/>
  <c r="I3398" i="1" s="1"/>
  <c r="H3366" i="1"/>
  <c r="I3366" i="1" s="1"/>
  <c r="H3334" i="1"/>
  <c r="I3334" i="1" s="1"/>
  <c r="H3302" i="1"/>
  <c r="I3302" i="1" s="1"/>
  <c r="H3270" i="1"/>
  <c r="I3270" i="1" s="1"/>
  <c r="H3238" i="1"/>
  <c r="I3238" i="1" s="1"/>
  <c r="H3206" i="1"/>
  <c r="I3206" i="1" s="1"/>
  <c r="H3174" i="1"/>
  <c r="I3174" i="1" s="1"/>
  <c r="H3142" i="1"/>
  <c r="I3142" i="1" s="1"/>
  <c r="H3110" i="1"/>
  <c r="I3110" i="1" s="1"/>
  <c r="H3078" i="1"/>
  <c r="I3078" i="1" s="1"/>
  <c r="H3046" i="1"/>
  <c r="I3046" i="1" s="1"/>
  <c r="H3014" i="1"/>
  <c r="I3014" i="1" s="1"/>
  <c r="H2982" i="1"/>
  <c r="I2982" i="1" s="1"/>
  <c r="H2950" i="1"/>
  <c r="I2950" i="1" s="1"/>
  <c r="H2918" i="1"/>
  <c r="I2918" i="1" s="1"/>
  <c r="H2886" i="1"/>
  <c r="I2886" i="1" s="1"/>
  <c r="H2854" i="1"/>
  <c r="I2854" i="1" s="1"/>
  <c r="H2822" i="1"/>
  <c r="I2822" i="1" s="1"/>
  <c r="H2790" i="1"/>
  <c r="I2790" i="1" s="1"/>
  <c r="H5756" i="1"/>
  <c r="I5756" i="1" s="1"/>
  <c r="H5724" i="1"/>
  <c r="I5724" i="1" s="1"/>
  <c r="H5692" i="1"/>
  <c r="I5692" i="1" s="1"/>
  <c r="H5660" i="1"/>
  <c r="I5660" i="1" s="1"/>
  <c r="H5628" i="1"/>
  <c r="I5628" i="1" s="1"/>
  <c r="H5596" i="1"/>
  <c r="I5596" i="1" s="1"/>
  <c r="H5564" i="1"/>
  <c r="I5564" i="1" s="1"/>
  <c r="H5532" i="1"/>
  <c r="I5532" i="1" s="1"/>
  <c r="H5500" i="1"/>
  <c r="I5500" i="1" s="1"/>
  <c r="H5468" i="1"/>
  <c r="I5468" i="1" s="1"/>
  <c r="H5436" i="1"/>
  <c r="I5436" i="1" s="1"/>
  <c r="H5404" i="1"/>
  <c r="I5404" i="1" s="1"/>
  <c r="H5372" i="1"/>
  <c r="I5372" i="1" s="1"/>
  <c r="H5340" i="1"/>
  <c r="I5340" i="1" s="1"/>
  <c r="H5308" i="1"/>
  <c r="I5308" i="1" s="1"/>
  <c r="H5276" i="1"/>
  <c r="I5276" i="1" s="1"/>
  <c r="H5244" i="1"/>
  <c r="I5244" i="1" s="1"/>
  <c r="H5212" i="1"/>
  <c r="I5212" i="1" s="1"/>
  <c r="H5180" i="1"/>
  <c r="I5180" i="1" s="1"/>
  <c r="H5148" i="1"/>
  <c r="I5148" i="1" s="1"/>
  <c r="H5116" i="1"/>
  <c r="I5116" i="1" s="1"/>
  <c r="H5084" i="1"/>
  <c r="I5084" i="1" s="1"/>
  <c r="H5052" i="1"/>
  <c r="I5052" i="1" s="1"/>
  <c r="H5020" i="1"/>
  <c r="I5020" i="1" s="1"/>
  <c r="H4988" i="1"/>
  <c r="I4988" i="1" s="1"/>
  <c r="H4956" i="1"/>
  <c r="I4956" i="1" s="1"/>
  <c r="H4924" i="1"/>
  <c r="I4924" i="1" s="1"/>
  <c r="H4892" i="1"/>
  <c r="I4892" i="1" s="1"/>
  <c r="H4860" i="1"/>
  <c r="I4860" i="1" s="1"/>
  <c r="H4828" i="1"/>
  <c r="I4828" i="1" s="1"/>
  <c r="H4796" i="1"/>
  <c r="I4796" i="1" s="1"/>
  <c r="H4764" i="1"/>
  <c r="I4764" i="1" s="1"/>
  <c r="H4732" i="1"/>
  <c r="I4732" i="1" s="1"/>
  <c r="H4700" i="1"/>
  <c r="I4700" i="1" s="1"/>
  <c r="H4668" i="1"/>
  <c r="I4668" i="1" s="1"/>
  <c r="H4636" i="1"/>
  <c r="I4636" i="1" s="1"/>
  <c r="H4604" i="1"/>
  <c r="I4604" i="1" s="1"/>
  <c r="H4572" i="1"/>
  <c r="I4572" i="1" s="1"/>
  <c r="H4540" i="1"/>
  <c r="I4540" i="1" s="1"/>
  <c r="H4508" i="1"/>
  <c r="I4508" i="1" s="1"/>
  <c r="H4476" i="1"/>
  <c r="I4476" i="1" s="1"/>
  <c r="H4444" i="1"/>
  <c r="I4444" i="1" s="1"/>
  <c r="H5959" i="1"/>
  <c r="I5959" i="1" s="1"/>
  <c r="H5927" i="1"/>
  <c r="I5927" i="1" s="1"/>
  <c r="H5895" i="1"/>
  <c r="I5895" i="1" s="1"/>
  <c r="H5863" i="1"/>
  <c r="I5863" i="1" s="1"/>
  <c r="H5831" i="1"/>
  <c r="I5831" i="1" s="1"/>
  <c r="H5799" i="1"/>
  <c r="I5799" i="1" s="1"/>
  <c r="H5767" i="1"/>
  <c r="I5767" i="1" s="1"/>
  <c r="H5735" i="1"/>
  <c r="I5735" i="1" s="1"/>
  <c r="H5703" i="1"/>
  <c r="I5703" i="1" s="1"/>
  <c r="H5671" i="1"/>
  <c r="I5671" i="1" s="1"/>
  <c r="H5639" i="1"/>
  <c r="I5639" i="1" s="1"/>
  <c r="H5607" i="1"/>
  <c r="I5607" i="1" s="1"/>
  <c r="H5575" i="1"/>
  <c r="I5575" i="1" s="1"/>
  <c r="H5543" i="1"/>
  <c r="I5543" i="1" s="1"/>
  <c r="H5511" i="1"/>
  <c r="I5511" i="1" s="1"/>
  <c r="H5479" i="1"/>
  <c r="I5479" i="1" s="1"/>
  <c r="H5447" i="1"/>
  <c r="I5447" i="1" s="1"/>
  <c r="H5415" i="1"/>
  <c r="I5415" i="1" s="1"/>
  <c r="H5383" i="1"/>
  <c r="I5383" i="1" s="1"/>
  <c r="H5351" i="1"/>
  <c r="I5351" i="1" s="1"/>
  <c r="H5319" i="1"/>
  <c r="I5319" i="1" s="1"/>
  <c r="H5287" i="1"/>
  <c r="I5287" i="1" s="1"/>
  <c r="H5255" i="1"/>
  <c r="I5255" i="1" s="1"/>
  <c r="H5223" i="1"/>
  <c r="I5223" i="1" s="1"/>
  <c r="H5191" i="1"/>
  <c r="I5191" i="1" s="1"/>
  <c r="H5159" i="1"/>
  <c r="I5159" i="1" s="1"/>
  <c r="H5127" i="1"/>
  <c r="I5127" i="1" s="1"/>
  <c r="H5095" i="1"/>
  <c r="I5095" i="1" s="1"/>
  <c r="H5063" i="1"/>
  <c r="I5063" i="1" s="1"/>
  <c r="H5031" i="1"/>
  <c r="I5031" i="1" s="1"/>
  <c r="H4999" i="1"/>
  <c r="I4999" i="1" s="1"/>
  <c r="H4967" i="1"/>
  <c r="I4967" i="1" s="1"/>
  <c r="H4935" i="1"/>
  <c r="I4935" i="1" s="1"/>
  <c r="H4903" i="1"/>
  <c r="I4903" i="1" s="1"/>
  <c r="H4871" i="1"/>
  <c r="I4871" i="1" s="1"/>
  <c r="H4839" i="1"/>
  <c r="I4839" i="1" s="1"/>
  <c r="H4807" i="1"/>
  <c r="I4807" i="1" s="1"/>
  <c r="H4775" i="1"/>
  <c r="I4775" i="1" s="1"/>
  <c r="H4743" i="1"/>
  <c r="I4743" i="1" s="1"/>
  <c r="H4711" i="1"/>
  <c r="I4711" i="1" s="1"/>
  <c r="H4679" i="1"/>
  <c r="I4679" i="1" s="1"/>
  <c r="H4647" i="1"/>
  <c r="I4647" i="1" s="1"/>
  <c r="H4615" i="1"/>
  <c r="I4615" i="1" s="1"/>
  <c r="H4583" i="1"/>
  <c r="I4583" i="1" s="1"/>
  <c r="H4551" i="1"/>
  <c r="I4551" i="1" s="1"/>
  <c r="H4519" i="1"/>
  <c r="I4519" i="1" s="1"/>
  <c r="H4487" i="1"/>
  <c r="I4487" i="1" s="1"/>
  <c r="H4455" i="1"/>
  <c r="I4455" i="1" s="1"/>
  <c r="H4423" i="1"/>
  <c r="I4423" i="1" s="1"/>
  <c r="H4391" i="1"/>
  <c r="I4391" i="1" s="1"/>
  <c r="H4359" i="1"/>
  <c r="I4359" i="1" s="1"/>
  <c r="H4327" i="1"/>
  <c r="I4327" i="1" s="1"/>
  <c r="H4295" i="1"/>
  <c r="I4295" i="1" s="1"/>
  <c r="H4263" i="1"/>
  <c r="I4263" i="1" s="1"/>
  <c r="H4231" i="1"/>
  <c r="I4231" i="1" s="1"/>
  <c r="H4199" i="1"/>
  <c r="I4199" i="1" s="1"/>
  <c r="H4167" i="1"/>
  <c r="I4167" i="1" s="1"/>
  <c r="H4374" i="1"/>
  <c r="I4374" i="1" s="1"/>
  <c r="H4342" i="1"/>
  <c r="I4342" i="1" s="1"/>
  <c r="H4310" i="1"/>
  <c r="I4310" i="1" s="1"/>
  <c r="H4278" i="1"/>
  <c r="I4278" i="1" s="1"/>
  <c r="H4246" i="1"/>
  <c r="I4246" i="1" s="1"/>
  <c r="H4214" i="1"/>
  <c r="I4214" i="1" s="1"/>
  <c r="H4182" i="1"/>
  <c r="I4182" i="1" s="1"/>
  <c r="H4150" i="1"/>
  <c r="I4150" i="1" s="1"/>
  <c r="H4118" i="1"/>
  <c r="I4118" i="1" s="1"/>
  <c r="H4086" i="1"/>
  <c r="I4086" i="1" s="1"/>
  <c r="H4054" i="1"/>
  <c r="I4054" i="1" s="1"/>
  <c r="H4022" i="1"/>
  <c r="I4022" i="1" s="1"/>
  <c r="H3990" i="1"/>
  <c r="I3990" i="1" s="1"/>
  <c r="H3958" i="1"/>
  <c r="I3958" i="1" s="1"/>
  <c r="H3926" i="1"/>
  <c r="I3926" i="1" s="1"/>
  <c r="H3894" i="1"/>
  <c r="I3894" i="1" s="1"/>
  <c r="H3862" i="1"/>
  <c r="I3862" i="1" s="1"/>
  <c r="H3830" i="1"/>
  <c r="I3830" i="1" s="1"/>
  <c r="H3798" i="1"/>
  <c r="I3798" i="1" s="1"/>
  <c r="H3766" i="1"/>
  <c r="I3766" i="1" s="1"/>
  <c r="H3734" i="1"/>
  <c r="I3734" i="1" s="1"/>
  <c r="H3702" i="1"/>
  <c r="I3702" i="1" s="1"/>
  <c r="H3670" i="1"/>
  <c r="I3670" i="1" s="1"/>
  <c r="H3638" i="1"/>
  <c r="I3638" i="1" s="1"/>
  <c r="H3606" i="1"/>
  <c r="I3606" i="1" s="1"/>
  <c r="H3574" i="1"/>
  <c r="I3574" i="1" s="1"/>
  <c r="H3542" i="1"/>
  <c r="I3542" i="1" s="1"/>
  <c r="H3510" i="1"/>
  <c r="I3510" i="1" s="1"/>
  <c r="H3478" i="1"/>
  <c r="I3478" i="1" s="1"/>
  <c r="H3446" i="1"/>
  <c r="I3446" i="1" s="1"/>
  <c r="H3414" i="1"/>
  <c r="I3414" i="1" s="1"/>
  <c r="H3382" i="1"/>
  <c r="I3382" i="1" s="1"/>
  <c r="H3350" i="1"/>
  <c r="I3350" i="1" s="1"/>
  <c r="H3318" i="1"/>
  <c r="I3318" i="1" s="1"/>
  <c r="H3286" i="1"/>
  <c r="I3286" i="1" s="1"/>
  <c r="H3254" i="1"/>
  <c r="I3254" i="1" s="1"/>
  <c r="H3222" i="1"/>
  <c r="I3222" i="1" s="1"/>
  <c r="H3190" i="1"/>
  <c r="I3190" i="1" s="1"/>
  <c r="H3158" i="1"/>
  <c r="I3158" i="1" s="1"/>
  <c r="H3126" i="1"/>
  <c r="I3126" i="1" s="1"/>
  <c r="H3094" i="1"/>
  <c r="I3094" i="1" s="1"/>
  <c r="H3062" i="1"/>
  <c r="I3062" i="1" s="1"/>
  <c r="H3030" i="1"/>
  <c r="I3030" i="1" s="1"/>
  <c r="H2998" i="1"/>
  <c r="I2998" i="1" s="1"/>
  <c r="H2966" i="1"/>
  <c r="I2966" i="1" s="1"/>
  <c r="H2934" i="1"/>
  <c r="I2934" i="1" s="1"/>
  <c r="H2902" i="1"/>
  <c r="I2902" i="1" s="1"/>
  <c r="H2870" i="1"/>
  <c r="I2870" i="1" s="1"/>
  <c r="H2838" i="1"/>
  <c r="I2838" i="1" s="1"/>
  <c r="H2806" i="1"/>
  <c r="I2806" i="1" s="1"/>
  <c r="H2774" i="1"/>
  <c r="I2774" i="1" s="1"/>
  <c r="H2742" i="1"/>
  <c r="I2742" i="1" s="1"/>
  <c r="H2710" i="1"/>
  <c r="I2710" i="1" s="1"/>
  <c r="H2678" i="1"/>
  <c r="I2678" i="1" s="1"/>
  <c r="H2646" i="1"/>
  <c r="I2646" i="1" s="1"/>
  <c r="H2614" i="1"/>
  <c r="I2614" i="1" s="1"/>
  <c r="H2582" i="1"/>
  <c r="I2582" i="1" s="1"/>
  <c r="H2550" i="1"/>
  <c r="I2550" i="1" s="1"/>
  <c r="H2518" i="1"/>
  <c r="I2518" i="1" s="1"/>
  <c r="H2486" i="1"/>
  <c r="I2486" i="1" s="1"/>
  <c r="H2454" i="1"/>
  <c r="I2454" i="1" s="1"/>
  <c r="H2422" i="1"/>
  <c r="I2422" i="1" s="1"/>
  <c r="H2390" i="1"/>
  <c r="I2390" i="1" s="1"/>
  <c r="H2358" i="1"/>
  <c r="I2358" i="1" s="1"/>
  <c r="H2326" i="1"/>
  <c r="I2326" i="1" s="1"/>
  <c r="H2294" i="1"/>
  <c r="I2294" i="1" s="1"/>
  <c r="H2262" i="1"/>
  <c r="I2262" i="1" s="1"/>
  <c r="H2230" i="1"/>
  <c r="I2230" i="1" s="1"/>
  <c r="H2198" i="1"/>
  <c r="I2198" i="1" s="1"/>
  <c r="H2166" i="1"/>
  <c r="I2166" i="1" s="1"/>
  <c r="H2134" i="1"/>
  <c r="I2134" i="1" s="1"/>
  <c r="H2758" i="1"/>
  <c r="I2758" i="1" s="1"/>
  <c r="H2726" i="1"/>
  <c r="I2726" i="1" s="1"/>
  <c r="H2694" i="1"/>
  <c r="I2694" i="1" s="1"/>
  <c r="H2662" i="1"/>
  <c r="I2662" i="1" s="1"/>
  <c r="H2630" i="1"/>
  <c r="I2630" i="1" s="1"/>
  <c r="H2598" i="1"/>
  <c r="I2598" i="1" s="1"/>
  <c r="H2566" i="1"/>
  <c r="I2566" i="1" s="1"/>
  <c r="H2534" i="1"/>
  <c r="I2534" i="1" s="1"/>
  <c r="H2502" i="1"/>
  <c r="I2502" i="1" s="1"/>
  <c r="H2470" i="1"/>
  <c r="I2470" i="1" s="1"/>
  <c r="H2438" i="1"/>
  <c r="I2438" i="1" s="1"/>
  <c r="H2406" i="1"/>
  <c r="I2406" i="1" s="1"/>
  <c r="H2374" i="1"/>
  <c r="I2374" i="1" s="1"/>
  <c r="H2342" i="1"/>
  <c r="I2342" i="1" s="1"/>
  <c r="H2310" i="1"/>
  <c r="I2310" i="1" s="1"/>
  <c r="H2278" i="1"/>
  <c r="I2278" i="1" s="1"/>
  <c r="H2246" i="1"/>
  <c r="I2246" i="1" s="1"/>
  <c r="H2214" i="1"/>
  <c r="I2214" i="1" s="1"/>
  <c r="H2182" i="1"/>
  <c r="I2182" i="1" s="1"/>
  <c r="H2150" i="1"/>
  <c r="I2150" i="1" s="1"/>
  <c r="H2118" i="1"/>
  <c r="I2118" i="1" s="1"/>
  <c r="H2086" i="1"/>
  <c r="I2086" i="1" s="1"/>
  <c r="H2054" i="1"/>
  <c r="I2054" i="1" s="1"/>
  <c r="H2022" i="1"/>
  <c r="I2022" i="1" s="1"/>
  <c r="H1990" i="1"/>
  <c r="I1990" i="1" s="1"/>
  <c r="H1958" i="1"/>
  <c r="I1958" i="1" s="1"/>
  <c r="H1926" i="1"/>
  <c r="I1926" i="1" s="1"/>
  <c r="H4713" i="1"/>
  <c r="I4713" i="1" s="1"/>
  <c r="H4681" i="1"/>
  <c r="I4681" i="1" s="1"/>
  <c r="H4649" i="1"/>
  <c r="I4649" i="1" s="1"/>
  <c r="H4617" i="1"/>
  <c r="I4617" i="1" s="1"/>
  <c r="H4585" i="1"/>
  <c r="I4585" i="1" s="1"/>
  <c r="H4553" i="1"/>
  <c r="I4553" i="1" s="1"/>
  <c r="H4521" i="1"/>
  <c r="I4521" i="1" s="1"/>
  <c r="H4489" i="1"/>
  <c r="I4489" i="1" s="1"/>
  <c r="H4457" i="1"/>
  <c r="I4457" i="1" s="1"/>
  <c r="H4425" i="1"/>
  <c r="I4425" i="1" s="1"/>
  <c r="H4393" i="1"/>
  <c r="I4393" i="1" s="1"/>
  <c r="H4361" i="1"/>
  <c r="I4361" i="1" s="1"/>
  <c r="H4329" i="1"/>
  <c r="I4329" i="1" s="1"/>
  <c r="H4297" i="1"/>
  <c r="I4297" i="1" s="1"/>
  <c r="H4265" i="1"/>
  <c r="I4265" i="1" s="1"/>
  <c r="H4233" i="1"/>
  <c r="I4233" i="1" s="1"/>
  <c r="H4201" i="1"/>
  <c r="I4201" i="1" s="1"/>
  <c r="H4169" i="1"/>
  <c r="I4169" i="1" s="1"/>
  <c r="H4137" i="1"/>
  <c r="I4137" i="1" s="1"/>
  <c r="H4105" i="1"/>
  <c r="I4105" i="1" s="1"/>
  <c r="H4073" i="1"/>
  <c r="I4073" i="1" s="1"/>
  <c r="H4041" i="1"/>
  <c r="I4041" i="1" s="1"/>
  <c r="H4009" i="1"/>
  <c r="I4009" i="1" s="1"/>
  <c r="H3977" i="1"/>
  <c r="I3977" i="1" s="1"/>
  <c r="H3945" i="1"/>
  <c r="I3945" i="1" s="1"/>
  <c r="H3913" i="1"/>
  <c r="I3913" i="1" s="1"/>
  <c r="H3881" i="1"/>
  <c r="I3881" i="1" s="1"/>
  <c r="H3849" i="1"/>
  <c r="I3849" i="1" s="1"/>
  <c r="H3817" i="1"/>
  <c r="I3817" i="1" s="1"/>
  <c r="H3785" i="1"/>
  <c r="I3785" i="1" s="1"/>
  <c r="H3753" i="1"/>
  <c r="I3753" i="1" s="1"/>
  <c r="H3721" i="1"/>
  <c r="I3721" i="1" s="1"/>
  <c r="H3689" i="1"/>
  <c r="I3689" i="1" s="1"/>
  <c r="H3657" i="1"/>
  <c r="I3657" i="1" s="1"/>
  <c r="H3625" i="1"/>
  <c r="I3625" i="1" s="1"/>
  <c r="H3593" i="1"/>
  <c r="I3593" i="1" s="1"/>
  <c r="H3561" i="1"/>
  <c r="I3561" i="1" s="1"/>
  <c r="H3529" i="1"/>
  <c r="I3529" i="1" s="1"/>
  <c r="H3497" i="1"/>
  <c r="I3497" i="1" s="1"/>
  <c r="H3465" i="1"/>
  <c r="I3465" i="1" s="1"/>
  <c r="H3433" i="1"/>
  <c r="I3433" i="1" s="1"/>
  <c r="H3401" i="1"/>
  <c r="I3401" i="1" s="1"/>
  <c r="H3369" i="1"/>
  <c r="I3369" i="1" s="1"/>
  <c r="H3337" i="1"/>
  <c r="I3337" i="1" s="1"/>
  <c r="H3305" i="1"/>
  <c r="I3305" i="1" s="1"/>
  <c r="H3273" i="1"/>
  <c r="I3273" i="1" s="1"/>
  <c r="H3241" i="1"/>
  <c r="I3241" i="1" s="1"/>
  <c r="H3209" i="1"/>
  <c r="I3209" i="1" s="1"/>
  <c r="H3177" i="1"/>
  <c r="I3177" i="1" s="1"/>
  <c r="H3145" i="1"/>
  <c r="I3145" i="1" s="1"/>
  <c r="H3113" i="1"/>
  <c r="I3113" i="1" s="1"/>
  <c r="H3081" i="1"/>
  <c r="I3081" i="1" s="1"/>
  <c r="H3049" i="1"/>
  <c r="I3049" i="1" s="1"/>
  <c r="H3017" i="1"/>
  <c r="I3017" i="1" s="1"/>
  <c r="H2985" i="1"/>
  <c r="I2985" i="1" s="1"/>
  <c r="H2953" i="1"/>
  <c r="I2953" i="1" s="1"/>
  <c r="H2921" i="1"/>
  <c r="I2921" i="1" s="1"/>
  <c r="H2889" i="1"/>
  <c r="I2889" i="1" s="1"/>
  <c r="H2102" i="1"/>
  <c r="I2102" i="1" s="1"/>
  <c r="H2070" i="1"/>
  <c r="I2070" i="1" s="1"/>
  <c r="H2038" i="1"/>
  <c r="I2038" i="1" s="1"/>
  <c r="H2006" i="1"/>
  <c r="I2006" i="1" s="1"/>
  <c r="H1974" i="1"/>
  <c r="I1974" i="1" s="1"/>
  <c r="H1942" i="1"/>
  <c r="I1942" i="1" s="1"/>
  <c r="H1910" i="1"/>
  <c r="I1910" i="1" s="1"/>
  <c r="H4697" i="1"/>
  <c r="I4697" i="1" s="1"/>
  <c r="H4665" i="1"/>
  <c r="I4665" i="1" s="1"/>
  <c r="H4633" i="1"/>
  <c r="I4633" i="1" s="1"/>
  <c r="H4601" i="1"/>
  <c r="I4601" i="1" s="1"/>
  <c r="H4569" i="1"/>
  <c r="I4569" i="1" s="1"/>
  <c r="H4537" i="1"/>
  <c r="I4537" i="1" s="1"/>
  <c r="H4505" i="1"/>
  <c r="I4505" i="1" s="1"/>
  <c r="H4473" i="1"/>
  <c r="I4473" i="1" s="1"/>
  <c r="H4441" i="1"/>
  <c r="I4441" i="1" s="1"/>
  <c r="H4409" i="1"/>
  <c r="I4409" i="1" s="1"/>
  <c r="H4377" i="1"/>
  <c r="I4377" i="1" s="1"/>
  <c r="H4345" i="1"/>
  <c r="I4345" i="1" s="1"/>
  <c r="H4313" i="1"/>
  <c r="I4313" i="1" s="1"/>
  <c r="H4281" i="1"/>
  <c r="I4281" i="1" s="1"/>
  <c r="H4249" i="1"/>
  <c r="I4249" i="1" s="1"/>
  <c r="H4217" i="1"/>
  <c r="I4217" i="1" s="1"/>
  <c r="H4185" i="1"/>
  <c r="I4185" i="1" s="1"/>
  <c r="H4153" i="1"/>
  <c r="I4153" i="1" s="1"/>
  <c r="H4121" i="1"/>
  <c r="I4121" i="1" s="1"/>
  <c r="H4089" i="1"/>
  <c r="I4089" i="1" s="1"/>
  <c r="H4057" i="1"/>
  <c r="I4057" i="1" s="1"/>
  <c r="H4025" i="1"/>
  <c r="I4025" i="1" s="1"/>
  <c r="H3993" i="1"/>
  <c r="I3993" i="1" s="1"/>
  <c r="H3961" i="1"/>
  <c r="I3961" i="1" s="1"/>
  <c r="H3929" i="1"/>
  <c r="I3929" i="1" s="1"/>
  <c r="H3897" i="1"/>
  <c r="I3897" i="1" s="1"/>
  <c r="H3865" i="1"/>
  <c r="I3865" i="1" s="1"/>
  <c r="H3833" i="1"/>
  <c r="I3833" i="1" s="1"/>
  <c r="H3801" i="1"/>
  <c r="I3801" i="1" s="1"/>
  <c r="H3769" i="1"/>
  <c r="I3769" i="1" s="1"/>
  <c r="H3737" i="1"/>
  <c r="I3737" i="1" s="1"/>
  <c r="H3705" i="1"/>
  <c r="I3705" i="1" s="1"/>
  <c r="H3673" i="1"/>
  <c r="I3673" i="1" s="1"/>
  <c r="H3641" i="1"/>
  <c r="I3641" i="1" s="1"/>
  <c r="H3609" i="1"/>
  <c r="I3609" i="1" s="1"/>
  <c r="H3577" i="1"/>
  <c r="I3577" i="1" s="1"/>
  <c r="H3545" i="1"/>
  <c r="I3545" i="1" s="1"/>
  <c r="H3513" i="1"/>
  <c r="I3513" i="1" s="1"/>
  <c r="H3481" i="1"/>
  <c r="I3481" i="1" s="1"/>
  <c r="H3449" i="1"/>
  <c r="I3449" i="1" s="1"/>
  <c r="H3417" i="1"/>
  <c r="I3417" i="1" s="1"/>
  <c r="H3385" i="1"/>
  <c r="I3385" i="1" s="1"/>
  <c r="H3353" i="1"/>
  <c r="I3353" i="1" s="1"/>
  <c r="H3321" i="1"/>
  <c r="I3321" i="1" s="1"/>
  <c r="H3289" i="1"/>
  <c r="I3289" i="1" s="1"/>
  <c r="H3257" i="1"/>
  <c r="I3257" i="1" s="1"/>
  <c r="H3225" i="1"/>
  <c r="I3225" i="1" s="1"/>
  <c r="H3193" i="1"/>
  <c r="I3193" i="1" s="1"/>
  <c r="H3161" i="1"/>
  <c r="I3161" i="1" s="1"/>
  <c r="H3129" i="1"/>
  <c r="I3129" i="1" s="1"/>
  <c r="H3097" i="1"/>
  <c r="I3097" i="1" s="1"/>
  <c r="H3065" i="1"/>
  <c r="I3065" i="1" s="1"/>
  <c r="H3033" i="1"/>
  <c r="I3033" i="1" s="1"/>
  <c r="H3001" i="1"/>
  <c r="I3001" i="1" s="1"/>
  <c r="H2969" i="1"/>
  <c r="I2969" i="1" s="1"/>
  <c r="H2937" i="1"/>
  <c r="I2937" i="1" s="1"/>
  <c r="H2905" i="1"/>
  <c r="I2905" i="1" s="1"/>
  <c r="H2873" i="1"/>
  <c r="I2873" i="1" s="1"/>
  <c r="H2841" i="1"/>
  <c r="I2841" i="1" s="1"/>
  <c r="H2809" i="1"/>
  <c r="I2809" i="1" s="1"/>
  <c r="H2777" i="1"/>
  <c r="I2777" i="1" s="1"/>
  <c r="H2745" i="1"/>
  <c r="I2745" i="1" s="1"/>
  <c r="H2713" i="1"/>
  <c r="I2713" i="1" s="1"/>
  <c r="H2681" i="1"/>
  <c r="I2681" i="1" s="1"/>
  <c r="H2649" i="1"/>
  <c r="I2649" i="1" s="1"/>
  <c r="H2617" i="1"/>
  <c r="I2617" i="1" s="1"/>
  <c r="H2585" i="1"/>
  <c r="I2585" i="1" s="1"/>
  <c r="H2553" i="1"/>
  <c r="I2553" i="1" s="1"/>
  <c r="H2521" i="1"/>
  <c r="I2521" i="1" s="1"/>
  <c r="H2489" i="1"/>
  <c r="I2489" i="1" s="1"/>
  <c r="H2457" i="1"/>
  <c r="I2457" i="1" s="1"/>
  <c r="H2425" i="1"/>
  <c r="I2425" i="1" s="1"/>
  <c r="H2393" i="1"/>
  <c r="I2393" i="1" s="1"/>
  <c r="H2361" i="1"/>
  <c r="I2361" i="1" s="1"/>
  <c r="H2329" i="1"/>
  <c r="I2329" i="1" s="1"/>
  <c r="H2297" i="1"/>
  <c r="I2297" i="1" s="1"/>
  <c r="H2265" i="1"/>
  <c r="I2265" i="1" s="1"/>
  <c r="H2233" i="1"/>
  <c r="I2233" i="1" s="1"/>
  <c r="H2201" i="1"/>
  <c r="I2201" i="1" s="1"/>
  <c r="H2169" i="1"/>
  <c r="I2169" i="1" s="1"/>
  <c r="H2137" i="1"/>
  <c r="I2137" i="1" s="1"/>
  <c r="H2105" i="1"/>
  <c r="I2105" i="1" s="1"/>
  <c r="H2073" i="1"/>
  <c r="I2073" i="1" s="1"/>
  <c r="H2041" i="1"/>
  <c r="I2041" i="1" s="1"/>
  <c r="H2009" i="1"/>
  <c r="I2009" i="1" s="1"/>
  <c r="H4416" i="1"/>
  <c r="I4416" i="1" s="1"/>
  <c r="H4384" i="1"/>
  <c r="I4384" i="1" s="1"/>
  <c r="H4352" i="1"/>
  <c r="I4352" i="1" s="1"/>
  <c r="H4320" i="1"/>
  <c r="I4320" i="1" s="1"/>
  <c r="H4288" i="1"/>
  <c r="I4288" i="1" s="1"/>
  <c r="H4256" i="1"/>
  <c r="I4256" i="1" s="1"/>
  <c r="H4224" i="1"/>
  <c r="I4224" i="1" s="1"/>
  <c r="H4192" i="1"/>
  <c r="I4192" i="1" s="1"/>
  <c r="H4160" i="1"/>
  <c r="I4160" i="1" s="1"/>
  <c r="H4128" i="1"/>
  <c r="I4128" i="1" s="1"/>
  <c r="H4096" i="1"/>
  <c r="I4096" i="1" s="1"/>
  <c r="H4064" i="1"/>
  <c r="I4064" i="1" s="1"/>
  <c r="H4032" i="1"/>
  <c r="I4032" i="1" s="1"/>
  <c r="H4000" i="1"/>
  <c r="I4000" i="1" s="1"/>
  <c r="H3968" i="1"/>
  <c r="I3968" i="1" s="1"/>
  <c r="H3936" i="1"/>
  <c r="I3936" i="1" s="1"/>
  <c r="H3904" i="1"/>
  <c r="I3904" i="1" s="1"/>
  <c r="H3872" i="1"/>
  <c r="I3872" i="1" s="1"/>
  <c r="H3840" i="1"/>
  <c r="I3840" i="1" s="1"/>
  <c r="H3808" i="1"/>
  <c r="I3808" i="1" s="1"/>
  <c r="H3776" i="1"/>
  <c r="I3776" i="1" s="1"/>
  <c r="H3744" i="1"/>
  <c r="I3744" i="1" s="1"/>
  <c r="H3712" i="1"/>
  <c r="I3712" i="1" s="1"/>
  <c r="H3680" i="1"/>
  <c r="I3680" i="1" s="1"/>
  <c r="H3648" i="1"/>
  <c r="I3648" i="1" s="1"/>
  <c r="H3616" i="1"/>
  <c r="I3616" i="1" s="1"/>
  <c r="H3584" i="1"/>
  <c r="I3584" i="1" s="1"/>
  <c r="H3552" i="1"/>
  <c r="I3552" i="1" s="1"/>
  <c r="H3520" i="1"/>
  <c r="I3520" i="1" s="1"/>
  <c r="H3488" i="1"/>
  <c r="I3488" i="1" s="1"/>
  <c r="H3456" i="1"/>
  <c r="I3456" i="1" s="1"/>
  <c r="H3424" i="1"/>
  <c r="I3424" i="1" s="1"/>
  <c r="H3392" i="1"/>
  <c r="I3392" i="1" s="1"/>
  <c r="H3360" i="1"/>
  <c r="I3360" i="1" s="1"/>
  <c r="H3328" i="1"/>
  <c r="I3328" i="1" s="1"/>
  <c r="H3296" i="1"/>
  <c r="I3296" i="1" s="1"/>
  <c r="H3264" i="1"/>
  <c r="I3264" i="1" s="1"/>
  <c r="H3232" i="1"/>
  <c r="I3232" i="1" s="1"/>
  <c r="H3200" i="1"/>
  <c r="I3200" i="1" s="1"/>
  <c r="H3168" i="1"/>
  <c r="I3168" i="1" s="1"/>
  <c r="H3136" i="1"/>
  <c r="I3136" i="1" s="1"/>
  <c r="H3104" i="1"/>
  <c r="I3104" i="1" s="1"/>
  <c r="H3072" i="1"/>
  <c r="I3072" i="1" s="1"/>
  <c r="H3040" i="1"/>
  <c r="I3040" i="1" s="1"/>
  <c r="H3008" i="1"/>
  <c r="I3008" i="1" s="1"/>
  <c r="H2976" i="1"/>
  <c r="I2976" i="1" s="1"/>
  <c r="H2944" i="1"/>
  <c r="I2944" i="1" s="1"/>
  <c r="H2912" i="1"/>
  <c r="I2912" i="1" s="1"/>
  <c r="H2880" i="1"/>
  <c r="I2880" i="1" s="1"/>
  <c r="H2848" i="1"/>
  <c r="I2848" i="1" s="1"/>
  <c r="H2816" i="1"/>
  <c r="I2816" i="1" s="1"/>
  <c r="H2784" i="1"/>
  <c r="I2784" i="1" s="1"/>
  <c r="H2752" i="1"/>
  <c r="I2752" i="1" s="1"/>
  <c r="H2720" i="1"/>
  <c r="I2720" i="1" s="1"/>
  <c r="H2688" i="1"/>
  <c r="I2688" i="1" s="1"/>
  <c r="H2656" i="1"/>
  <c r="I2656" i="1" s="1"/>
  <c r="H2624" i="1"/>
  <c r="I2624" i="1" s="1"/>
  <c r="H2592" i="1"/>
  <c r="I2592" i="1" s="1"/>
  <c r="H2560" i="1"/>
  <c r="I2560" i="1" s="1"/>
  <c r="H2528" i="1"/>
  <c r="I2528" i="1" s="1"/>
  <c r="H2496" i="1"/>
  <c r="I2496" i="1" s="1"/>
  <c r="H2464" i="1"/>
  <c r="I2464" i="1" s="1"/>
  <c r="H2432" i="1"/>
  <c r="I2432" i="1" s="1"/>
  <c r="H2857" i="1"/>
  <c r="I2857" i="1" s="1"/>
  <c r="H2825" i="1"/>
  <c r="I2825" i="1" s="1"/>
  <c r="H2793" i="1"/>
  <c r="I2793" i="1" s="1"/>
  <c r="H2761" i="1"/>
  <c r="I2761" i="1" s="1"/>
  <c r="H2729" i="1"/>
  <c r="I2729" i="1" s="1"/>
  <c r="H2697" i="1"/>
  <c r="I2697" i="1" s="1"/>
  <c r="H2665" i="1"/>
  <c r="I2665" i="1" s="1"/>
  <c r="H2633" i="1"/>
  <c r="I2633" i="1" s="1"/>
  <c r="H2601" i="1"/>
  <c r="I2601" i="1" s="1"/>
  <c r="H2569" i="1"/>
  <c r="I2569" i="1" s="1"/>
  <c r="H2537" i="1"/>
  <c r="I2537" i="1" s="1"/>
  <c r="H2505" i="1"/>
  <c r="I2505" i="1" s="1"/>
  <c r="H2473" i="1"/>
  <c r="I2473" i="1" s="1"/>
  <c r="H2441" i="1"/>
  <c r="I2441" i="1" s="1"/>
  <c r="H2409" i="1"/>
  <c r="I2409" i="1" s="1"/>
  <c r="H2377" i="1"/>
  <c r="I2377" i="1" s="1"/>
  <c r="H2345" i="1"/>
  <c r="I2345" i="1" s="1"/>
  <c r="H2313" i="1"/>
  <c r="I2313" i="1" s="1"/>
  <c r="H2281" i="1"/>
  <c r="I2281" i="1" s="1"/>
  <c r="H2249" i="1"/>
  <c r="I2249" i="1" s="1"/>
  <c r="H2217" i="1"/>
  <c r="I2217" i="1" s="1"/>
  <c r="H2185" i="1"/>
  <c r="I2185" i="1" s="1"/>
  <c r="H2153" i="1"/>
  <c r="I2153" i="1" s="1"/>
  <c r="H2121" i="1"/>
  <c r="I2121" i="1" s="1"/>
  <c r="H2089" i="1"/>
  <c r="I2089" i="1" s="1"/>
  <c r="H2057" i="1"/>
  <c r="I2057" i="1" s="1"/>
  <c r="H2025" i="1"/>
  <c r="I2025" i="1" s="1"/>
  <c r="H1993" i="1"/>
  <c r="I1993" i="1" s="1"/>
  <c r="H4400" i="1"/>
  <c r="I4400" i="1" s="1"/>
  <c r="H4368" i="1"/>
  <c r="I4368" i="1" s="1"/>
  <c r="H4336" i="1"/>
  <c r="I4336" i="1" s="1"/>
  <c r="H4304" i="1"/>
  <c r="I4304" i="1" s="1"/>
  <c r="H4272" i="1"/>
  <c r="I4272" i="1" s="1"/>
  <c r="H4240" i="1"/>
  <c r="I4240" i="1" s="1"/>
  <c r="H4208" i="1"/>
  <c r="I4208" i="1" s="1"/>
  <c r="H4176" i="1"/>
  <c r="I4176" i="1" s="1"/>
  <c r="H4144" i="1"/>
  <c r="I4144" i="1" s="1"/>
  <c r="H4112" i="1"/>
  <c r="I4112" i="1" s="1"/>
  <c r="H4080" i="1"/>
  <c r="I4080" i="1" s="1"/>
  <c r="H4048" i="1"/>
  <c r="I4048" i="1" s="1"/>
  <c r="H4016" i="1"/>
  <c r="I4016" i="1" s="1"/>
  <c r="H3984" i="1"/>
  <c r="I3984" i="1" s="1"/>
  <c r="H3952" i="1"/>
  <c r="I3952" i="1" s="1"/>
  <c r="H3920" i="1"/>
  <c r="I3920" i="1" s="1"/>
  <c r="H3888" i="1"/>
  <c r="I3888" i="1" s="1"/>
  <c r="H3856" i="1"/>
  <c r="I3856" i="1" s="1"/>
  <c r="H3824" i="1"/>
  <c r="I3824" i="1" s="1"/>
  <c r="H3792" i="1"/>
  <c r="I3792" i="1" s="1"/>
  <c r="H3760" i="1"/>
  <c r="I3760" i="1" s="1"/>
  <c r="H3728" i="1"/>
  <c r="I3728" i="1" s="1"/>
  <c r="H3696" i="1"/>
  <c r="I3696" i="1" s="1"/>
  <c r="H3664" i="1"/>
  <c r="I3664" i="1" s="1"/>
  <c r="H3632" i="1"/>
  <c r="I3632" i="1" s="1"/>
  <c r="H3600" i="1"/>
  <c r="I3600" i="1" s="1"/>
  <c r="H3568" i="1"/>
  <c r="I3568" i="1" s="1"/>
  <c r="H3536" i="1"/>
  <c r="I3536" i="1" s="1"/>
  <c r="H3504" i="1"/>
  <c r="I3504" i="1" s="1"/>
  <c r="H3472" i="1"/>
  <c r="I3472" i="1" s="1"/>
  <c r="H3440" i="1"/>
  <c r="I3440" i="1" s="1"/>
  <c r="H3408" i="1"/>
  <c r="I3408" i="1" s="1"/>
  <c r="H3376" i="1"/>
  <c r="I3376" i="1" s="1"/>
  <c r="H3344" i="1"/>
  <c r="I3344" i="1" s="1"/>
  <c r="H3312" i="1"/>
  <c r="I3312" i="1" s="1"/>
  <c r="H3280" i="1"/>
  <c r="I3280" i="1" s="1"/>
  <c r="H3248" i="1"/>
  <c r="I3248" i="1" s="1"/>
  <c r="H3216" i="1"/>
  <c r="I3216" i="1" s="1"/>
  <c r="H3184" i="1"/>
  <c r="I3184" i="1" s="1"/>
  <c r="H3152" i="1"/>
  <c r="I3152" i="1" s="1"/>
  <c r="H3120" i="1"/>
  <c r="I3120" i="1" s="1"/>
  <c r="H3088" i="1"/>
  <c r="I3088" i="1" s="1"/>
  <c r="H3056" i="1"/>
  <c r="I3056" i="1" s="1"/>
  <c r="H3024" i="1"/>
  <c r="I3024" i="1" s="1"/>
  <c r="H2992" i="1"/>
  <c r="I2992" i="1" s="1"/>
  <c r="H2960" i="1"/>
  <c r="I2960" i="1" s="1"/>
  <c r="H2928" i="1"/>
  <c r="I2928" i="1" s="1"/>
  <c r="H2896" i="1"/>
  <c r="I2896" i="1" s="1"/>
  <c r="H2864" i="1"/>
  <c r="I2864" i="1" s="1"/>
  <c r="H2832" i="1"/>
  <c r="I2832" i="1" s="1"/>
  <c r="H2800" i="1"/>
  <c r="I2800" i="1" s="1"/>
  <c r="H2768" i="1"/>
  <c r="I2768" i="1" s="1"/>
  <c r="H2736" i="1"/>
  <c r="I2736" i="1" s="1"/>
  <c r="H2704" i="1"/>
  <c r="I2704" i="1" s="1"/>
  <c r="H2672" i="1"/>
  <c r="I2672" i="1" s="1"/>
  <c r="H2640" i="1"/>
  <c r="I2640" i="1" s="1"/>
  <c r="H1973" i="1"/>
  <c r="I1973" i="1" s="1"/>
  <c r="H1941" i="1"/>
  <c r="I1941" i="1" s="1"/>
  <c r="H1909" i="1"/>
  <c r="I1909" i="1" s="1"/>
  <c r="H1877" i="1"/>
  <c r="I1877" i="1" s="1"/>
  <c r="H1845" i="1"/>
  <c r="I1845" i="1" s="1"/>
  <c r="H2" i="1"/>
  <c r="H7146" i="1"/>
  <c r="I7146" i="1" s="1"/>
  <c r="H7163" i="1"/>
  <c r="I7163" i="1" s="1"/>
  <c r="H7131" i="1"/>
  <c r="I7131" i="1" s="1"/>
  <c r="H7099" i="1"/>
  <c r="I7099" i="1" s="1"/>
  <c r="H7067" i="1"/>
  <c r="I7067" i="1" s="1"/>
  <c r="H7035" i="1"/>
  <c r="I7035" i="1" s="1"/>
  <c r="H7003" i="1"/>
  <c r="I7003" i="1" s="1"/>
  <c r="H6971" i="1"/>
  <c r="I6971" i="1" s="1"/>
  <c r="H6939" i="1"/>
  <c r="I6939" i="1" s="1"/>
  <c r="H6907" i="1"/>
  <c r="I6907" i="1" s="1"/>
  <c r="H6875" i="1"/>
  <c r="I6875" i="1" s="1"/>
  <c r="H6843" i="1"/>
  <c r="I6843" i="1" s="1"/>
  <c r="H6811" i="1"/>
  <c r="I6811" i="1" s="1"/>
  <c r="H6779" i="1"/>
  <c r="I6779" i="1" s="1"/>
  <c r="H6747" i="1"/>
  <c r="I6747" i="1" s="1"/>
  <c r="H6715" i="1"/>
  <c r="I6715" i="1" s="1"/>
  <c r="H6683" i="1"/>
  <c r="I6683" i="1" s="1"/>
  <c r="H6651" i="1"/>
  <c r="I6651" i="1" s="1"/>
  <c r="H6619" i="1"/>
  <c r="I6619" i="1" s="1"/>
  <c r="H6587" i="1"/>
  <c r="I6587" i="1" s="1"/>
  <c r="H6555" i="1"/>
  <c r="I6555" i="1" s="1"/>
  <c r="H6523" i="1"/>
  <c r="I6523" i="1" s="1"/>
  <c r="H6491" i="1"/>
  <c r="I6491" i="1" s="1"/>
  <c r="H6459" i="1"/>
  <c r="I6459" i="1" s="1"/>
  <c r="H6427" i="1"/>
  <c r="I6427" i="1" s="1"/>
  <c r="H6395" i="1"/>
  <c r="I6395" i="1" s="1"/>
  <c r="H6363" i="1"/>
  <c r="I6363" i="1" s="1"/>
  <c r="H6331" i="1"/>
  <c r="I6331" i="1" s="1"/>
  <c r="H6299" i="1"/>
  <c r="I6299" i="1" s="1"/>
  <c r="H6267" i="1"/>
  <c r="I6267" i="1" s="1"/>
  <c r="H6235" i="1"/>
  <c r="I6235" i="1" s="1"/>
  <c r="H6203" i="1"/>
  <c r="I6203" i="1" s="1"/>
  <c r="H6171" i="1"/>
  <c r="I6171" i="1" s="1"/>
  <c r="H6139" i="1"/>
  <c r="I6139" i="1" s="1"/>
  <c r="H6107" i="1"/>
  <c r="I6107" i="1" s="1"/>
  <c r="H6075" i="1"/>
  <c r="I6075" i="1" s="1"/>
  <c r="H6043" i="1"/>
  <c r="I6043" i="1" s="1"/>
  <c r="H6011" i="1"/>
  <c r="I6011" i="1" s="1"/>
  <c r="H5979" i="1"/>
  <c r="I5979" i="1" s="1"/>
  <c r="H7094" i="1"/>
  <c r="I7094" i="1" s="1"/>
  <c r="H7062" i="1"/>
  <c r="I7062" i="1" s="1"/>
  <c r="H7030" i="1"/>
  <c r="I7030" i="1" s="1"/>
  <c r="H6998" i="1"/>
  <c r="I6998" i="1" s="1"/>
  <c r="H6966" i="1"/>
  <c r="I6966" i="1" s="1"/>
  <c r="H2400" i="1"/>
  <c r="I2400" i="1" s="1"/>
  <c r="H2368" i="1"/>
  <c r="I2368" i="1" s="1"/>
  <c r="H2336" i="1"/>
  <c r="I2336" i="1" s="1"/>
  <c r="H2304" i="1"/>
  <c r="I2304" i="1" s="1"/>
  <c r="H2272" i="1"/>
  <c r="I2272" i="1" s="1"/>
  <c r="H2240" i="1"/>
  <c r="I2240" i="1" s="1"/>
  <c r="H2208" i="1"/>
  <c r="I2208" i="1" s="1"/>
  <c r="H2176" i="1"/>
  <c r="I2176" i="1" s="1"/>
  <c r="H2144" i="1"/>
  <c r="I2144" i="1" s="1"/>
  <c r="H2112" i="1"/>
  <c r="I2112" i="1" s="1"/>
  <c r="H2080" i="1"/>
  <c r="I2080" i="1" s="1"/>
  <c r="H7162" i="1"/>
  <c r="I7162" i="1" s="1"/>
  <c r="H7130" i="1"/>
  <c r="I7130" i="1" s="1"/>
  <c r="H7147" i="1"/>
  <c r="I7147" i="1" s="1"/>
  <c r="H7115" i="1"/>
  <c r="I7115" i="1" s="1"/>
  <c r="H7083" i="1"/>
  <c r="I7083" i="1" s="1"/>
  <c r="H7051" i="1"/>
  <c r="I7051" i="1" s="1"/>
  <c r="H7019" i="1"/>
  <c r="I7019" i="1" s="1"/>
  <c r="H6987" i="1"/>
  <c r="I6987" i="1" s="1"/>
  <c r="H6955" i="1"/>
  <c r="I6955" i="1" s="1"/>
  <c r="H6923" i="1"/>
  <c r="I6923" i="1" s="1"/>
  <c r="H6891" i="1"/>
  <c r="I6891" i="1" s="1"/>
  <c r="H6859" i="1"/>
  <c r="I6859" i="1" s="1"/>
  <c r="H6827" i="1"/>
  <c r="I6827" i="1" s="1"/>
  <c r="H6795" i="1"/>
  <c r="I6795" i="1" s="1"/>
  <c r="H6763" i="1"/>
  <c r="I6763" i="1" s="1"/>
  <c r="H6731" i="1"/>
  <c r="I6731" i="1" s="1"/>
  <c r="H6699" i="1"/>
  <c r="I6699" i="1" s="1"/>
  <c r="H6667" i="1"/>
  <c r="I6667" i="1" s="1"/>
  <c r="H6635" i="1"/>
  <c r="I6635" i="1" s="1"/>
  <c r="H6603" i="1"/>
  <c r="I6603" i="1" s="1"/>
  <c r="H6571" i="1"/>
  <c r="I6571" i="1" s="1"/>
  <c r="H6539" i="1"/>
  <c r="I6539" i="1" s="1"/>
  <c r="H6507" i="1"/>
  <c r="I6507" i="1" s="1"/>
  <c r="H6475" i="1"/>
  <c r="I6475" i="1" s="1"/>
  <c r="H6443" i="1"/>
  <c r="I6443" i="1" s="1"/>
  <c r="H6411" i="1"/>
  <c r="I6411" i="1" s="1"/>
  <c r="H6379" i="1"/>
  <c r="I6379" i="1" s="1"/>
  <c r="H6347" i="1"/>
  <c r="I6347" i="1" s="1"/>
  <c r="H6315" i="1"/>
  <c r="I6315" i="1" s="1"/>
  <c r="H6283" i="1"/>
  <c r="I6283" i="1" s="1"/>
  <c r="H6251" i="1"/>
  <c r="I6251" i="1" s="1"/>
  <c r="H6219" i="1"/>
  <c r="I6219" i="1" s="1"/>
  <c r="H6187" i="1"/>
  <c r="I6187" i="1" s="1"/>
  <c r="H6155" i="1"/>
  <c r="I6155" i="1" s="1"/>
  <c r="H6123" i="1"/>
  <c r="I6123" i="1" s="1"/>
  <c r="H6091" i="1"/>
  <c r="I6091" i="1" s="1"/>
  <c r="H6059" i="1"/>
  <c r="I6059" i="1" s="1"/>
  <c r="H6027" i="1"/>
  <c r="I6027" i="1" s="1"/>
  <c r="H5995" i="1"/>
  <c r="I5995" i="1" s="1"/>
  <c r="H7110" i="1"/>
  <c r="I7110" i="1" s="1"/>
  <c r="H7078" i="1"/>
  <c r="I7078" i="1" s="1"/>
  <c r="H7046" i="1"/>
  <c r="I7046" i="1" s="1"/>
  <c r="H6934" i="1"/>
  <c r="I6934" i="1" s="1"/>
  <c r="H6902" i="1"/>
  <c r="I6902" i="1" s="1"/>
  <c r="H6870" i="1"/>
  <c r="I6870" i="1" s="1"/>
  <c r="H6838" i="1"/>
  <c r="I6838" i="1" s="1"/>
  <c r="H6806" i="1"/>
  <c r="I6806" i="1" s="1"/>
  <c r="H6774" i="1"/>
  <c r="I6774" i="1" s="1"/>
  <c r="H6742" i="1"/>
  <c r="I6742" i="1" s="1"/>
  <c r="H6710" i="1"/>
  <c r="I6710" i="1" s="1"/>
  <c r="H6678" i="1"/>
  <c r="I6678" i="1" s="1"/>
  <c r="H6646" i="1"/>
  <c r="I6646" i="1" s="1"/>
  <c r="H6614" i="1"/>
  <c r="I6614" i="1" s="1"/>
  <c r="H6582" i="1"/>
  <c r="I6582" i="1" s="1"/>
  <c r="H6550" i="1"/>
  <c r="I6550" i="1" s="1"/>
  <c r="H6518" i="1"/>
  <c r="I6518" i="1" s="1"/>
  <c r="H6486" i="1"/>
  <c r="I6486" i="1" s="1"/>
  <c r="H6454" i="1"/>
  <c r="I6454" i="1" s="1"/>
  <c r="H6422" i="1"/>
  <c r="I6422" i="1" s="1"/>
  <c r="H6390" i="1"/>
  <c r="I6390" i="1" s="1"/>
  <c r="H6358" i="1"/>
  <c r="I6358" i="1" s="1"/>
  <c r="H6326" i="1"/>
  <c r="I6326" i="1" s="1"/>
  <c r="H6294" i="1"/>
  <c r="I6294" i="1" s="1"/>
  <c r="H6262" i="1"/>
  <c r="I6262" i="1" s="1"/>
  <c r="H6230" i="1"/>
  <c r="I6230" i="1" s="1"/>
  <c r="H6198" i="1"/>
  <c r="I6198" i="1" s="1"/>
  <c r="H6166" i="1"/>
  <c r="I6166" i="1" s="1"/>
  <c r="H6134" i="1"/>
  <c r="I6134" i="1" s="1"/>
  <c r="H6102" i="1"/>
  <c r="I6102" i="1" s="1"/>
  <c r="H6070" i="1"/>
  <c r="I6070" i="1" s="1"/>
  <c r="H6038" i="1"/>
  <c r="I6038" i="1" s="1"/>
  <c r="H6006" i="1"/>
  <c r="I6006" i="1" s="1"/>
  <c r="H5974" i="1"/>
  <c r="I5974" i="1" s="1"/>
  <c r="H5942" i="1"/>
  <c r="I5942" i="1" s="1"/>
  <c r="H5910" i="1"/>
  <c r="I5910" i="1" s="1"/>
  <c r="H5878" i="1"/>
  <c r="I5878" i="1" s="1"/>
  <c r="H5846" i="1"/>
  <c r="I5846" i="1" s="1"/>
  <c r="H5814" i="1"/>
  <c r="I5814" i="1" s="1"/>
  <c r="H5782" i="1"/>
  <c r="I5782" i="1" s="1"/>
  <c r="H5750" i="1"/>
  <c r="I5750" i="1" s="1"/>
  <c r="H5718" i="1"/>
  <c r="I5718" i="1" s="1"/>
  <c r="H5686" i="1"/>
  <c r="I5686" i="1" s="1"/>
  <c r="H5654" i="1"/>
  <c r="I5654" i="1" s="1"/>
  <c r="H5622" i="1"/>
  <c r="I5622" i="1" s="1"/>
  <c r="H5590" i="1"/>
  <c r="I5590" i="1" s="1"/>
  <c r="H5558" i="1"/>
  <c r="I5558" i="1" s="1"/>
  <c r="H5526" i="1"/>
  <c r="I5526" i="1" s="1"/>
  <c r="H5494" i="1"/>
  <c r="I5494" i="1" s="1"/>
  <c r="H5462" i="1"/>
  <c r="I5462" i="1" s="1"/>
  <c r="H5430" i="1"/>
  <c r="I5430" i="1" s="1"/>
  <c r="H5398" i="1"/>
  <c r="I5398" i="1" s="1"/>
  <c r="H5366" i="1"/>
  <c r="I5366" i="1" s="1"/>
  <c r="H5334" i="1"/>
  <c r="I5334" i="1" s="1"/>
  <c r="H5302" i="1"/>
  <c r="I5302" i="1" s="1"/>
  <c r="H5270" i="1"/>
  <c r="I5270" i="1" s="1"/>
  <c r="H5238" i="1"/>
  <c r="I5238" i="1" s="1"/>
  <c r="H5206" i="1"/>
  <c r="I5206" i="1" s="1"/>
  <c r="H5174" i="1"/>
  <c r="I5174" i="1" s="1"/>
  <c r="H5142" i="1"/>
  <c r="I5142" i="1" s="1"/>
  <c r="H5110" i="1"/>
  <c r="I5110" i="1" s="1"/>
  <c r="H5078" i="1"/>
  <c r="I5078" i="1" s="1"/>
  <c r="H5046" i="1"/>
  <c r="I5046" i="1" s="1"/>
  <c r="H5014" i="1"/>
  <c r="I5014" i="1" s="1"/>
  <c r="H4982" i="1"/>
  <c r="I4982" i="1" s="1"/>
  <c r="H4950" i="1"/>
  <c r="I4950" i="1" s="1"/>
  <c r="H4918" i="1"/>
  <c r="I4918" i="1" s="1"/>
  <c r="H4886" i="1"/>
  <c r="I4886" i="1" s="1"/>
  <c r="H4854" i="1"/>
  <c r="I4854" i="1" s="1"/>
  <c r="H4822" i="1"/>
  <c r="I4822" i="1" s="1"/>
  <c r="H4790" i="1"/>
  <c r="I4790" i="1" s="1"/>
  <c r="H4758" i="1"/>
  <c r="I4758" i="1" s="1"/>
  <c r="H4726" i="1"/>
  <c r="I4726" i="1" s="1"/>
  <c r="H4694" i="1"/>
  <c r="I4694" i="1" s="1"/>
  <c r="H4662" i="1"/>
  <c r="I4662" i="1" s="1"/>
  <c r="H4630" i="1"/>
  <c r="I4630" i="1" s="1"/>
  <c r="H4598" i="1"/>
  <c r="I4598" i="1" s="1"/>
  <c r="H4566" i="1"/>
  <c r="I4566" i="1" s="1"/>
  <c r="H4534" i="1"/>
  <c r="I4534" i="1" s="1"/>
  <c r="H4502" i="1"/>
  <c r="I4502" i="1" s="1"/>
  <c r="H4470" i="1"/>
  <c r="I4470" i="1" s="1"/>
  <c r="H4438" i="1"/>
  <c r="I4438" i="1" s="1"/>
  <c r="H4406" i="1"/>
  <c r="I4406" i="1" s="1"/>
  <c r="H7153" i="1"/>
  <c r="I7153" i="1" s="1"/>
  <c r="H7014" i="1"/>
  <c r="I7014" i="1" s="1"/>
  <c r="H6982" i="1"/>
  <c r="I6982" i="1" s="1"/>
  <c r="H6950" i="1"/>
  <c r="I6950" i="1" s="1"/>
  <c r="H6918" i="1"/>
  <c r="I6918" i="1" s="1"/>
  <c r="H6886" i="1"/>
  <c r="I6886" i="1" s="1"/>
  <c r="H6854" i="1"/>
  <c r="I6854" i="1" s="1"/>
  <c r="H6822" i="1"/>
  <c r="I6822" i="1" s="1"/>
  <c r="H6790" i="1"/>
  <c r="I6790" i="1" s="1"/>
  <c r="H6758" i="1"/>
  <c r="I6758" i="1" s="1"/>
  <c r="H6726" i="1"/>
  <c r="I6726" i="1" s="1"/>
  <c r="H6694" i="1"/>
  <c r="I6694" i="1" s="1"/>
  <c r="H6662" i="1"/>
  <c r="I6662" i="1" s="1"/>
  <c r="H6630" i="1"/>
  <c r="I6630" i="1" s="1"/>
  <c r="H6598" i="1"/>
  <c r="I6598" i="1" s="1"/>
  <c r="H6566" i="1"/>
  <c r="I6566" i="1" s="1"/>
  <c r="H6534" i="1"/>
  <c r="I6534" i="1" s="1"/>
  <c r="H6502" i="1"/>
  <c r="I6502" i="1" s="1"/>
  <c r="H6470" i="1"/>
  <c r="I6470" i="1" s="1"/>
  <c r="H6438" i="1"/>
  <c r="I6438" i="1" s="1"/>
  <c r="H6406" i="1"/>
  <c r="I6406" i="1" s="1"/>
  <c r="H6374" i="1"/>
  <c r="I6374" i="1" s="1"/>
  <c r="H6342" i="1"/>
  <c r="I6342" i="1" s="1"/>
  <c r="H6310" i="1"/>
  <c r="I6310" i="1" s="1"/>
  <c r="H6278" i="1"/>
  <c r="I6278" i="1" s="1"/>
  <c r="H6246" i="1"/>
  <c r="I6246" i="1" s="1"/>
  <c r="H6214" i="1"/>
  <c r="I6214" i="1" s="1"/>
  <c r="H6182" i="1"/>
  <c r="I6182" i="1" s="1"/>
  <c r="H6150" i="1"/>
  <c r="I6150" i="1" s="1"/>
  <c r="H6118" i="1"/>
  <c r="I6118" i="1" s="1"/>
  <c r="H6086" i="1"/>
  <c r="I6086" i="1" s="1"/>
  <c r="H6054" i="1"/>
  <c r="I6054" i="1" s="1"/>
  <c r="H6022" i="1"/>
  <c r="I6022" i="1" s="1"/>
  <c r="H5990" i="1"/>
  <c r="I5990" i="1" s="1"/>
  <c r="H5958" i="1"/>
  <c r="I5958" i="1" s="1"/>
  <c r="H5926" i="1"/>
  <c r="I5926" i="1" s="1"/>
  <c r="H5894" i="1"/>
  <c r="I5894" i="1" s="1"/>
  <c r="H5862" i="1"/>
  <c r="I5862" i="1" s="1"/>
  <c r="H5830" i="1"/>
  <c r="I5830" i="1" s="1"/>
  <c r="H5798" i="1"/>
  <c r="I5798" i="1" s="1"/>
  <c r="H5766" i="1"/>
  <c r="I5766" i="1" s="1"/>
  <c r="H5734" i="1"/>
  <c r="I5734" i="1" s="1"/>
  <c r="H5702" i="1"/>
  <c r="I5702" i="1" s="1"/>
  <c r="H5670" i="1"/>
  <c r="I5670" i="1" s="1"/>
  <c r="H5638" i="1"/>
  <c r="I5638" i="1" s="1"/>
  <c r="H5606" i="1"/>
  <c r="I5606" i="1" s="1"/>
  <c r="H5574" i="1"/>
  <c r="I5574" i="1" s="1"/>
  <c r="H5542" i="1"/>
  <c r="I5542" i="1" s="1"/>
  <c r="H5510" i="1"/>
  <c r="I5510" i="1" s="1"/>
  <c r="H5478" i="1"/>
  <c r="I5478" i="1" s="1"/>
  <c r="H5446" i="1"/>
  <c r="I5446" i="1" s="1"/>
  <c r="H5414" i="1"/>
  <c r="I5414" i="1" s="1"/>
  <c r="H5382" i="1"/>
  <c r="I5382" i="1" s="1"/>
  <c r="H5350" i="1"/>
  <c r="I5350" i="1" s="1"/>
  <c r="H5318" i="1"/>
  <c r="I5318" i="1" s="1"/>
  <c r="H5286" i="1"/>
  <c r="I5286" i="1" s="1"/>
  <c r="H5254" i="1"/>
  <c r="I5254" i="1" s="1"/>
  <c r="H5222" i="1"/>
  <c r="I5222" i="1" s="1"/>
  <c r="H5190" i="1"/>
  <c r="I5190" i="1" s="1"/>
  <c r="H5158" i="1"/>
  <c r="I5158" i="1" s="1"/>
  <c r="H5126" i="1"/>
  <c r="I5126" i="1" s="1"/>
  <c r="H5094" i="1"/>
  <c r="I5094" i="1" s="1"/>
  <c r="H5062" i="1"/>
  <c r="I5062" i="1" s="1"/>
  <c r="H5030" i="1"/>
  <c r="I5030" i="1" s="1"/>
  <c r="H4998" i="1"/>
  <c r="I4998" i="1" s="1"/>
  <c r="H4966" i="1"/>
  <c r="I4966" i="1" s="1"/>
  <c r="H4934" i="1"/>
  <c r="I4934" i="1" s="1"/>
  <c r="H4902" i="1"/>
  <c r="I4902" i="1" s="1"/>
  <c r="H4870" i="1"/>
  <c r="I4870" i="1" s="1"/>
  <c r="H4838" i="1"/>
  <c r="I4838" i="1" s="1"/>
  <c r="H4806" i="1"/>
  <c r="I4806" i="1" s="1"/>
  <c r="H4774" i="1"/>
  <c r="I4774" i="1" s="1"/>
  <c r="H4742" i="1"/>
  <c r="I4742" i="1" s="1"/>
  <c r="H4710" i="1"/>
  <c r="I4710" i="1" s="1"/>
  <c r="H4678" i="1"/>
  <c r="I4678" i="1" s="1"/>
  <c r="H4646" i="1"/>
  <c r="I4646" i="1" s="1"/>
  <c r="H4614" i="1"/>
  <c r="I4614" i="1" s="1"/>
  <c r="H4582" i="1"/>
  <c r="I4582" i="1" s="1"/>
  <c r="H4550" i="1"/>
  <c r="I4550" i="1" s="1"/>
  <c r="H4518" i="1"/>
  <c r="I4518" i="1" s="1"/>
  <c r="H4486" i="1"/>
  <c r="I4486" i="1" s="1"/>
  <c r="H4454" i="1"/>
  <c r="I4454" i="1" s="1"/>
  <c r="H4422" i="1"/>
  <c r="I4422" i="1" s="1"/>
  <c r="H7169" i="1"/>
  <c r="I7169" i="1" s="1"/>
  <c r="H7137" i="1"/>
  <c r="I7137" i="1" s="1"/>
  <c r="H7105" i="1"/>
  <c r="I7105" i="1" s="1"/>
  <c r="H2608" i="1"/>
  <c r="I2608" i="1" s="1"/>
  <c r="H2576" i="1"/>
  <c r="I2576" i="1" s="1"/>
  <c r="H2544" i="1"/>
  <c r="I2544" i="1" s="1"/>
  <c r="H2512" i="1"/>
  <c r="I2512" i="1" s="1"/>
  <c r="H2480" i="1"/>
  <c r="I2480" i="1" s="1"/>
  <c r="H2448" i="1"/>
  <c r="I2448" i="1" s="1"/>
  <c r="H2416" i="1"/>
  <c r="I2416" i="1" s="1"/>
  <c r="H2384" i="1"/>
  <c r="I2384" i="1" s="1"/>
  <c r="H2352" i="1"/>
  <c r="I2352" i="1" s="1"/>
  <c r="H2320" i="1"/>
  <c r="I2320" i="1" s="1"/>
  <c r="H2288" i="1"/>
  <c r="I2288" i="1" s="1"/>
  <c r="H2256" i="1"/>
  <c r="I2256" i="1" s="1"/>
  <c r="H2224" i="1"/>
  <c r="I2224" i="1" s="1"/>
  <c r="H2192" i="1"/>
  <c r="I2192" i="1" s="1"/>
  <c r="H2160" i="1"/>
  <c r="I2160" i="1" s="1"/>
  <c r="H2128" i="1"/>
  <c r="I2128" i="1" s="1"/>
  <c r="H2096" i="1"/>
  <c r="I2096" i="1" s="1"/>
  <c r="H2064" i="1"/>
  <c r="I2064" i="1" s="1"/>
  <c r="H2032" i="1"/>
  <c r="I2032" i="1" s="1"/>
  <c r="H2000" i="1"/>
  <c r="I2000" i="1" s="1"/>
  <c r="H1968" i="1"/>
  <c r="I1968" i="1" s="1"/>
  <c r="H1936" i="1"/>
  <c r="I1936" i="1" s="1"/>
  <c r="H4147" i="1"/>
  <c r="I4147" i="1" s="1"/>
  <c r="H4115" i="1"/>
  <c r="I4115" i="1" s="1"/>
  <c r="H4083" i="1"/>
  <c r="I4083" i="1" s="1"/>
  <c r="H4051" i="1"/>
  <c r="I4051" i="1" s="1"/>
  <c r="H4019" i="1"/>
  <c r="I4019" i="1" s="1"/>
  <c r="H3987" i="1"/>
  <c r="I3987" i="1" s="1"/>
  <c r="H3955" i="1"/>
  <c r="I3955" i="1" s="1"/>
  <c r="H3923" i="1"/>
  <c r="I3923" i="1" s="1"/>
  <c r="H3891" i="1"/>
  <c r="I3891" i="1" s="1"/>
  <c r="H3859" i="1"/>
  <c r="I3859" i="1" s="1"/>
  <c r="H3827" i="1"/>
  <c r="I3827" i="1" s="1"/>
  <c r="H3795" i="1"/>
  <c r="I3795" i="1" s="1"/>
  <c r="H3763" i="1"/>
  <c r="I3763" i="1" s="1"/>
  <c r="H3731" i="1"/>
  <c r="I3731" i="1" s="1"/>
  <c r="H3699" i="1"/>
  <c r="I3699" i="1" s="1"/>
  <c r="H3667" i="1"/>
  <c r="I3667" i="1" s="1"/>
  <c r="H3635" i="1"/>
  <c r="I3635" i="1" s="1"/>
  <c r="H3603" i="1"/>
  <c r="I3603" i="1" s="1"/>
  <c r="H3571" i="1"/>
  <c r="I3571" i="1" s="1"/>
  <c r="H3539" i="1"/>
  <c r="I3539" i="1" s="1"/>
  <c r="H3507" i="1"/>
  <c r="I3507" i="1" s="1"/>
  <c r="H3475" i="1"/>
  <c r="I3475" i="1" s="1"/>
  <c r="H3443" i="1"/>
  <c r="I3443" i="1" s="1"/>
  <c r="H3411" i="1"/>
  <c r="I3411" i="1" s="1"/>
  <c r="H3379" i="1"/>
  <c r="I3379" i="1" s="1"/>
  <c r="H3347" i="1"/>
  <c r="I3347" i="1" s="1"/>
  <c r="H3315" i="1"/>
  <c r="I3315" i="1" s="1"/>
  <c r="H3283" i="1"/>
  <c r="I3283" i="1" s="1"/>
  <c r="H3251" i="1"/>
  <c r="I3251" i="1" s="1"/>
  <c r="H3219" i="1"/>
  <c r="I3219" i="1" s="1"/>
  <c r="H3187" i="1"/>
  <c r="I3187" i="1" s="1"/>
  <c r="H3155" i="1"/>
  <c r="I3155" i="1" s="1"/>
  <c r="H3123" i="1"/>
  <c r="I3123" i="1" s="1"/>
  <c r="H3091" i="1"/>
  <c r="I3091" i="1" s="1"/>
  <c r="H3059" i="1"/>
  <c r="I3059" i="1" s="1"/>
  <c r="H3027" i="1"/>
  <c r="I3027" i="1" s="1"/>
  <c r="H2995" i="1"/>
  <c r="I2995" i="1" s="1"/>
  <c r="H2963" i="1"/>
  <c r="I2963" i="1" s="1"/>
  <c r="H2931" i="1"/>
  <c r="I2931" i="1" s="1"/>
  <c r="H2899" i="1"/>
  <c r="I2899" i="1" s="1"/>
  <c r="H2867" i="1"/>
  <c r="I2867" i="1" s="1"/>
  <c r="H2835" i="1"/>
  <c r="I2835" i="1" s="1"/>
  <c r="H2803" i="1"/>
  <c r="I2803" i="1" s="1"/>
  <c r="H2771" i="1"/>
  <c r="I2771" i="1" s="1"/>
  <c r="H2739" i="1"/>
  <c r="I2739" i="1" s="1"/>
  <c r="H2707" i="1"/>
  <c r="I2707" i="1" s="1"/>
  <c r="H2675" i="1"/>
  <c r="I2675" i="1" s="1"/>
  <c r="H2643" i="1"/>
  <c r="I2643" i="1" s="1"/>
  <c r="H2611" i="1"/>
  <c r="I2611" i="1" s="1"/>
  <c r="H2579" i="1"/>
  <c r="I2579" i="1" s="1"/>
  <c r="H2547" i="1"/>
  <c r="I2547" i="1" s="1"/>
  <c r="H2515" i="1"/>
  <c r="I2515" i="1" s="1"/>
  <c r="H2483" i="1"/>
  <c r="I2483" i="1" s="1"/>
  <c r="H2451" i="1"/>
  <c r="I2451" i="1" s="1"/>
  <c r="H2419" i="1"/>
  <c r="I2419" i="1" s="1"/>
  <c r="H2387" i="1"/>
  <c r="I2387" i="1" s="1"/>
  <c r="H2355" i="1"/>
  <c r="I2355" i="1" s="1"/>
  <c r="H2323" i="1"/>
  <c r="I2323" i="1" s="1"/>
  <c r="H2048" i="1"/>
  <c r="I2048" i="1" s="1"/>
  <c r="H2016" i="1"/>
  <c r="I2016" i="1" s="1"/>
  <c r="H1984" i="1"/>
  <c r="I1984" i="1" s="1"/>
  <c r="H1952" i="1"/>
  <c r="I1952" i="1" s="1"/>
  <c r="H1920" i="1"/>
  <c r="I1920" i="1" s="1"/>
  <c r="H4131" i="1"/>
  <c r="I4131" i="1" s="1"/>
  <c r="H4099" i="1"/>
  <c r="I4099" i="1" s="1"/>
  <c r="H4067" i="1"/>
  <c r="I4067" i="1" s="1"/>
  <c r="H4035" i="1"/>
  <c r="I4035" i="1" s="1"/>
  <c r="H4003" i="1"/>
  <c r="I4003" i="1" s="1"/>
  <c r="H3971" i="1"/>
  <c r="I3971" i="1" s="1"/>
  <c r="H3939" i="1"/>
  <c r="I3939" i="1" s="1"/>
  <c r="H3907" i="1"/>
  <c r="I3907" i="1" s="1"/>
  <c r="H3875" i="1"/>
  <c r="I3875" i="1" s="1"/>
  <c r="H3843" i="1"/>
  <c r="I3843" i="1" s="1"/>
  <c r="H3811" i="1"/>
  <c r="I3811" i="1" s="1"/>
  <c r="H3779" i="1"/>
  <c r="I3779" i="1" s="1"/>
  <c r="H3747" i="1"/>
  <c r="I3747" i="1" s="1"/>
  <c r="H3715" i="1"/>
  <c r="I3715" i="1" s="1"/>
  <c r="H3683" i="1"/>
  <c r="I3683" i="1" s="1"/>
  <c r="H3651" i="1"/>
  <c r="I3651" i="1" s="1"/>
  <c r="H3619" i="1"/>
  <c r="I3619" i="1" s="1"/>
  <c r="H3587" i="1"/>
  <c r="I3587" i="1" s="1"/>
  <c r="H3555" i="1"/>
  <c r="I3555" i="1" s="1"/>
  <c r="H3523" i="1"/>
  <c r="I3523" i="1" s="1"/>
  <c r="H3491" i="1"/>
  <c r="I3491" i="1" s="1"/>
  <c r="H3459" i="1"/>
  <c r="I3459" i="1" s="1"/>
  <c r="H3427" i="1"/>
  <c r="I3427" i="1" s="1"/>
  <c r="H3395" i="1"/>
  <c r="I3395" i="1" s="1"/>
  <c r="H3363" i="1"/>
  <c r="I3363" i="1" s="1"/>
  <c r="H3331" i="1"/>
  <c r="I3331" i="1" s="1"/>
  <c r="H3299" i="1"/>
  <c r="I3299" i="1" s="1"/>
  <c r="H3267" i="1"/>
  <c r="I3267" i="1" s="1"/>
  <c r="H3235" i="1"/>
  <c r="I3235" i="1" s="1"/>
  <c r="H3203" i="1"/>
  <c r="I3203" i="1" s="1"/>
  <c r="H3171" i="1"/>
  <c r="I3171" i="1" s="1"/>
  <c r="H3139" i="1"/>
  <c r="I3139" i="1" s="1"/>
  <c r="H3107" i="1"/>
  <c r="I3107" i="1" s="1"/>
  <c r="H3075" i="1"/>
  <c r="I3075" i="1" s="1"/>
  <c r="H3043" i="1"/>
  <c r="I3043" i="1" s="1"/>
  <c r="H3011" i="1"/>
  <c r="I3011" i="1" s="1"/>
  <c r="H2979" i="1"/>
  <c r="I2979" i="1" s="1"/>
  <c r="H2947" i="1"/>
  <c r="I2947" i="1" s="1"/>
  <c r="H2915" i="1"/>
  <c r="I2915" i="1" s="1"/>
  <c r="H2883" i="1"/>
  <c r="I2883" i="1" s="1"/>
  <c r="H2851" i="1"/>
  <c r="I2851" i="1" s="1"/>
  <c r="H2819" i="1"/>
  <c r="I2819" i="1" s="1"/>
  <c r="H2787" i="1"/>
  <c r="I2787" i="1" s="1"/>
  <c r="H2755" i="1"/>
  <c r="I2755" i="1" s="1"/>
  <c r="H2723" i="1"/>
  <c r="I2723" i="1" s="1"/>
  <c r="H2691" i="1"/>
  <c r="I2691" i="1" s="1"/>
  <c r="H2659" i="1"/>
  <c r="I2659" i="1" s="1"/>
  <c r="H2627" i="1"/>
  <c r="I2627" i="1" s="1"/>
  <c r="H2595" i="1"/>
  <c r="I2595" i="1" s="1"/>
  <c r="H2563" i="1"/>
  <c r="I2563" i="1" s="1"/>
  <c r="H2531" i="1"/>
  <c r="I2531" i="1" s="1"/>
  <c r="H2499" i="1"/>
  <c r="I2499" i="1" s="1"/>
  <c r="H2467" i="1"/>
  <c r="I2467" i="1" s="1"/>
  <c r="H2435" i="1"/>
  <c r="I2435" i="1" s="1"/>
  <c r="H2403" i="1"/>
  <c r="I2403" i="1" s="1"/>
  <c r="H2371" i="1"/>
  <c r="I2371" i="1" s="1"/>
  <c r="H2339" i="1"/>
  <c r="I2339" i="1" s="1"/>
  <c r="H2307" i="1"/>
  <c r="I2307" i="1" s="1"/>
  <c r="H2275" i="1"/>
  <c r="I2275" i="1" s="1"/>
  <c r="H2243" i="1"/>
  <c r="I2243" i="1" s="1"/>
  <c r="H2211" i="1"/>
  <c r="I2211" i="1" s="1"/>
  <c r="H2179" i="1"/>
  <c r="I2179" i="1" s="1"/>
  <c r="H2147" i="1"/>
  <c r="I2147" i="1" s="1"/>
  <c r="H2115" i="1"/>
  <c r="I2115" i="1" s="1"/>
  <c r="H2083" i="1"/>
  <c r="I2083" i="1" s="1"/>
  <c r="H2051" i="1"/>
  <c r="I2051" i="1" s="1"/>
  <c r="H1847" i="1"/>
  <c r="I1847" i="1" s="1"/>
  <c r="H1815" i="1"/>
  <c r="I1815" i="1" s="1"/>
  <c r="H1783" i="1"/>
  <c r="I1783" i="1" s="1"/>
  <c r="H1751" i="1"/>
  <c r="I1751" i="1" s="1"/>
  <c r="H1719" i="1"/>
  <c r="I1719" i="1" s="1"/>
  <c r="H1687" i="1"/>
  <c r="I1687" i="1" s="1"/>
  <c r="H1655" i="1"/>
  <c r="I1655" i="1" s="1"/>
  <c r="H18" i="1"/>
  <c r="I18" i="1" s="1"/>
  <c r="H2291" i="1"/>
  <c r="I2291" i="1" s="1"/>
  <c r="H2259" i="1"/>
  <c r="I2259" i="1" s="1"/>
  <c r="H2227" i="1"/>
  <c r="I2227" i="1" s="1"/>
  <c r="H2195" i="1"/>
  <c r="I2195" i="1" s="1"/>
  <c r="H2163" i="1"/>
  <c r="I2163" i="1" s="1"/>
  <c r="H2131" i="1"/>
  <c r="I2131" i="1" s="1"/>
  <c r="H2099" i="1"/>
  <c r="I2099" i="1" s="1"/>
  <c r="H2067" i="1"/>
  <c r="I2067" i="1" s="1"/>
  <c r="H1831" i="1"/>
  <c r="I1831" i="1" s="1"/>
  <c r="H1799" i="1"/>
  <c r="I1799" i="1" s="1"/>
  <c r="H1767" i="1"/>
  <c r="I1767" i="1" s="1"/>
  <c r="H1735" i="1"/>
  <c r="I1735" i="1" s="1"/>
  <c r="H1703" i="1"/>
  <c r="I1703" i="1" s="1"/>
  <c r="H1671" i="1"/>
  <c r="I1671" i="1" s="1"/>
  <c r="H1639" i="1"/>
  <c r="I1639" i="1" s="1"/>
  <c r="H1985" i="1"/>
  <c r="I1985" i="1" s="1"/>
  <c r="H1953" i="1"/>
  <c r="I1953" i="1" s="1"/>
  <c r="H1921" i="1"/>
  <c r="I1921" i="1" s="1"/>
  <c r="H1889" i="1"/>
  <c r="I1889" i="1" s="1"/>
  <c r="H1857" i="1"/>
  <c r="I1857" i="1" s="1"/>
  <c r="H1825" i="1"/>
  <c r="I1825" i="1" s="1"/>
  <c r="H3646" i="1"/>
  <c r="I3646" i="1" s="1"/>
  <c r="H3614" i="1"/>
  <c r="I3614" i="1" s="1"/>
  <c r="H3582" i="1"/>
  <c r="I3582" i="1" s="1"/>
  <c r="H3550" i="1"/>
  <c r="I3550" i="1" s="1"/>
  <c r="H3518" i="1"/>
  <c r="I3518" i="1" s="1"/>
  <c r="H3486" i="1"/>
  <c r="I3486" i="1" s="1"/>
  <c r="H3454" i="1"/>
  <c r="I3454" i="1" s="1"/>
  <c r="H3422" i="1"/>
  <c r="I3422" i="1" s="1"/>
  <c r="H3390" i="1"/>
  <c r="I3390" i="1" s="1"/>
  <c r="H3358" i="1"/>
  <c r="I3358" i="1" s="1"/>
  <c r="H3326" i="1"/>
  <c r="I3326" i="1" s="1"/>
  <c r="H3294" i="1"/>
  <c r="I3294" i="1" s="1"/>
  <c r="H3262" i="1"/>
  <c r="I3262" i="1" s="1"/>
  <c r="H3230" i="1"/>
  <c r="I3230" i="1" s="1"/>
  <c r="H3198" i="1"/>
  <c r="I3198" i="1" s="1"/>
  <c r="H3166" i="1"/>
  <c r="I3166" i="1" s="1"/>
  <c r="H3134" i="1"/>
  <c r="I3134" i="1" s="1"/>
  <c r="H3102" i="1"/>
  <c r="I3102" i="1" s="1"/>
  <c r="H3070" i="1"/>
  <c r="I3070" i="1" s="1"/>
  <c r="H3038" i="1"/>
  <c r="I3038" i="1" s="1"/>
  <c r="H3006" i="1"/>
  <c r="I3006" i="1" s="1"/>
  <c r="H2974" i="1"/>
  <c r="I2974" i="1" s="1"/>
  <c r="H2942" i="1"/>
  <c r="I2942" i="1" s="1"/>
  <c r="H2910" i="1"/>
  <c r="I2910" i="1" s="1"/>
  <c r="H2878" i="1"/>
  <c r="I2878" i="1" s="1"/>
  <c r="H2846" i="1"/>
  <c r="I2846" i="1" s="1"/>
  <c r="H2814" i="1"/>
  <c r="I2814" i="1" s="1"/>
  <c r="H2782" i="1"/>
  <c r="I2782" i="1" s="1"/>
  <c r="H2750" i="1"/>
  <c r="I2750" i="1" s="1"/>
  <c r="H2718" i="1"/>
  <c r="I2718" i="1" s="1"/>
  <c r="H2686" i="1"/>
  <c r="I2686" i="1" s="1"/>
  <c r="H2654" i="1"/>
  <c r="I2654" i="1" s="1"/>
  <c r="H2622" i="1"/>
  <c r="I2622" i="1" s="1"/>
  <c r="H2590" i="1"/>
  <c r="I2590" i="1" s="1"/>
  <c r="H2558" i="1"/>
  <c r="I2558" i="1" s="1"/>
  <c r="H2526" i="1"/>
  <c r="I2526" i="1" s="1"/>
  <c r="H2494" i="1"/>
  <c r="I2494" i="1" s="1"/>
  <c r="H2462" i="1"/>
  <c r="I2462" i="1" s="1"/>
  <c r="H2430" i="1"/>
  <c r="I2430" i="1" s="1"/>
  <c r="H2398" i="1"/>
  <c r="I2398" i="1" s="1"/>
  <c r="H2366" i="1"/>
  <c r="I2366" i="1" s="1"/>
  <c r="H2334" i="1"/>
  <c r="I2334" i="1" s="1"/>
  <c r="H2302" i="1"/>
  <c r="I2302" i="1" s="1"/>
  <c r="H2270" i="1"/>
  <c r="I2270" i="1" s="1"/>
  <c r="H2238" i="1"/>
  <c r="I2238" i="1" s="1"/>
  <c r="H2206" i="1"/>
  <c r="I2206" i="1" s="1"/>
  <c r="H2174" i="1"/>
  <c r="I2174" i="1" s="1"/>
  <c r="H2142" i="1"/>
  <c r="I2142" i="1" s="1"/>
  <c r="H2110" i="1"/>
  <c r="I2110" i="1" s="1"/>
  <c r="H2078" i="1"/>
  <c r="I2078" i="1" s="1"/>
  <c r="H2046" i="1"/>
  <c r="I2046" i="1" s="1"/>
  <c r="H2014" i="1"/>
  <c r="I2014" i="1" s="1"/>
  <c r="H1982" i="1"/>
  <c r="I1982" i="1" s="1"/>
  <c r="H1950" i="1"/>
  <c r="I1950" i="1" s="1"/>
  <c r="H1918" i="1"/>
  <c r="I1918" i="1" s="1"/>
  <c r="H4705" i="1"/>
  <c r="I4705" i="1" s="1"/>
  <c r="H4673" i="1"/>
  <c r="I4673" i="1" s="1"/>
  <c r="H4641" i="1"/>
  <c r="I4641" i="1" s="1"/>
  <c r="H4609" i="1"/>
  <c r="I4609" i="1" s="1"/>
  <c r="H4577" i="1"/>
  <c r="I4577" i="1" s="1"/>
  <c r="H4545" i="1"/>
  <c r="I4545" i="1" s="1"/>
  <c r="H4513" i="1"/>
  <c r="I4513" i="1" s="1"/>
  <c r="H4481" i="1"/>
  <c r="I4481" i="1" s="1"/>
  <c r="H4449" i="1"/>
  <c r="I4449" i="1" s="1"/>
  <c r="H4417" i="1"/>
  <c r="I4417" i="1" s="1"/>
  <c r="H4385" i="1"/>
  <c r="I4385" i="1" s="1"/>
  <c r="H4353" i="1"/>
  <c r="I4353" i="1" s="1"/>
  <c r="H4321" i="1"/>
  <c r="I4321" i="1" s="1"/>
  <c r="H4289" i="1"/>
  <c r="I4289" i="1" s="1"/>
  <c r="H4257" i="1"/>
  <c r="I4257" i="1" s="1"/>
  <c r="H4225" i="1"/>
  <c r="I4225" i="1" s="1"/>
  <c r="H4193" i="1"/>
  <c r="I4193" i="1" s="1"/>
  <c r="H4161" i="1"/>
  <c r="I4161" i="1" s="1"/>
  <c r="H4129" i="1"/>
  <c r="I4129" i="1" s="1"/>
  <c r="H4097" i="1"/>
  <c r="I4097" i="1" s="1"/>
  <c r="H4065" i="1"/>
  <c r="I4065" i="1" s="1"/>
  <c r="H4033" i="1"/>
  <c r="I4033" i="1" s="1"/>
  <c r="H4001" i="1"/>
  <c r="I4001" i="1" s="1"/>
  <c r="H3969" i="1"/>
  <c r="I3969" i="1" s="1"/>
  <c r="H3937" i="1"/>
  <c r="I3937" i="1" s="1"/>
  <c r="H3905" i="1"/>
  <c r="I3905" i="1" s="1"/>
  <c r="H3873" i="1"/>
  <c r="I3873" i="1" s="1"/>
  <c r="H3841" i="1"/>
  <c r="I3841" i="1" s="1"/>
  <c r="H3809" i="1"/>
  <c r="I3809" i="1" s="1"/>
  <c r="H3777" i="1"/>
  <c r="I3777" i="1" s="1"/>
  <c r="H3745" i="1"/>
  <c r="I3745" i="1" s="1"/>
  <c r="H3713" i="1"/>
  <c r="I3713" i="1" s="1"/>
  <c r="H3681" i="1"/>
  <c r="I3681" i="1" s="1"/>
  <c r="H3649" i="1"/>
  <c r="I3649" i="1" s="1"/>
  <c r="H3617" i="1"/>
  <c r="I3617" i="1" s="1"/>
  <c r="H3585" i="1"/>
  <c r="I3585" i="1" s="1"/>
  <c r="H3553" i="1"/>
  <c r="I3553" i="1" s="1"/>
  <c r="H3521" i="1"/>
  <c r="I3521" i="1" s="1"/>
  <c r="H3489" i="1"/>
  <c r="I3489" i="1" s="1"/>
  <c r="H3457" i="1"/>
  <c r="I3457" i="1" s="1"/>
  <c r="H3425" i="1"/>
  <c r="I3425" i="1" s="1"/>
  <c r="H3393" i="1"/>
  <c r="I3393" i="1" s="1"/>
  <c r="H3361" i="1"/>
  <c r="I3361" i="1" s="1"/>
  <c r="H3329" i="1"/>
  <c r="I3329" i="1" s="1"/>
  <c r="H3297" i="1"/>
  <c r="I3297" i="1" s="1"/>
  <c r="H3265" i="1"/>
  <c r="I3265" i="1" s="1"/>
  <c r="H3233" i="1"/>
  <c r="I3233" i="1" s="1"/>
  <c r="H3201" i="1"/>
  <c r="I3201" i="1" s="1"/>
  <c r="H3169" i="1"/>
  <c r="I3169" i="1" s="1"/>
  <c r="H3137" i="1"/>
  <c r="I3137" i="1" s="1"/>
  <c r="H3105" i="1"/>
  <c r="I3105" i="1" s="1"/>
  <c r="H3073" i="1"/>
  <c r="I3073" i="1" s="1"/>
  <c r="H3041" i="1"/>
  <c r="I3041" i="1" s="1"/>
  <c r="H3009" i="1"/>
  <c r="I3009" i="1" s="1"/>
  <c r="H2977" i="1"/>
  <c r="I2977" i="1" s="1"/>
  <c r="H2945" i="1"/>
  <c r="I2945" i="1" s="1"/>
  <c r="H2913" i="1"/>
  <c r="I2913" i="1" s="1"/>
  <c r="H2881" i="1"/>
  <c r="I2881" i="1" s="1"/>
  <c r="H2849" i="1"/>
  <c r="I2849" i="1" s="1"/>
  <c r="H2817" i="1"/>
  <c r="I2817" i="1" s="1"/>
  <c r="H2785" i="1"/>
  <c r="I2785" i="1" s="1"/>
  <c r="H2753" i="1"/>
  <c r="I2753" i="1" s="1"/>
  <c r="H2721" i="1"/>
  <c r="I2721" i="1" s="1"/>
  <c r="H2689" i="1"/>
  <c r="I2689" i="1" s="1"/>
  <c r="H2657" i="1"/>
  <c r="I2657" i="1" s="1"/>
  <c r="H2625" i="1"/>
  <c r="I2625" i="1" s="1"/>
  <c r="H2593" i="1"/>
  <c r="I2593" i="1" s="1"/>
  <c r="H2561" i="1"/>
  <c r="I2561" i="1" s="1"/>
  <c r="H2529" i="1"/>
  <c r="I2529" i="1" s="1"/>
  <c r="H2497" i="1"/>
  <c r="I2497" i="1" s="1"/>
  <c r="H2465" i="1"/>
  <c r="I2465" i="1" s="1"/>
  <c r="H2433" i="1"/>
  <c r="I2433" i="1" s="1"/>
  <c r="H2401" i="1"/>
  <c r="I2401" i="1" s="1"/>
  <c r="H2369" i="1"/>
  <c r="I2369" i="1" s="1"/>
  <c r="H2337" i="1"/>
  <c r="I2337" i="1" s="1"/>
  <c r="H2305" i="1"/>
  <c r="I2305" i="1" s="1"/>
  <c r="H2273" i="1"/>
  <c r="I2273" i="1" s="1"/>
  <c r="H2241" i="1"/>
  <c r="I2241" i="1" s="1"/>
  <c r="H2209" i="1"/>
  <c r="I2209" i="1" s="1"/>
  <c r="H2177" i="1"/>
  <c r="I2177" i="1" s="1"/>
  <c r="H2145" i="1"/>
  <c r="I2145" i="1" s="1"/>
  <c r="H2113" i="1"/>
  <c r="I2113" i="1" s="1"/>
  <c r="H2081" i="1"/>
  <c r="I2081" i="1" s="1"/>
  <c r="H2049" i="1"/>
  <c r="I2049" i="1" s="1"/>
  <c r="H2017" i="1"/>
  <c r="I2017" i="1" s="1"/>
  <c r="H4424" i="1"/>
  <c r="I4424" i="1" s="1"/>
  <c r="H4392" i="1"/>
  <c r="I4392" i="1" s="1"/>
  <c r="H4360" i="1"/>
  <c r="I4360" i="1" s="1"/>
  <c r="H4328" i="1"/>
  <c r="I4328" i="1" s="1"/>
  <c r="H4296" i="1"/>
  <c r="I4296" i="1" s="1"/>
  <c r="H4264" i="1"/>
  <c r="I4264" i="1" s="1"/>
  <c r="H4232" i="1"/>
  <c r="I4232" i="1" s="1"/>
  <c r="H4200" i="1"/>
  <c r="I4200" i="1" s="1"/>
  <c r="H4168" i="1"/>
  <c r="I4168" i="1" s="1"/>
  <c r="H4136" i="1"/>
  <c r="I4136" i="1" s="1"/>
  <c r="H4104" i="1"/>
  <c r="I4104" i="1" s="1"/>
  <c r="H4072" i="1"/>
  <c r="I4072" i="1" s="1"/>
  <c r="H4040" i="1"/>
  <c r="I4040" i="1" s="1"/>
  <c r="H4008" i="1"/>
  <c r="I4008" i="1" s="1"/>
  <c r="H3976" i="1"/>
  <c r="I3976" i="1" s="1"/>
  <c r="H3944" i="1"/>
  <c r="I3944" i="1" s="1"/>
  <c r="H3912" i="1"/>
  <c r="I3912" i="1" s="1"/>
  <c r="H3880" i="1"/>
  <c r="I3880" i="1" s="1"/>
  <c r="H3848" i="1"/>
  <c r="I3848" i="1" s="1"/>
  <c r="H3816" i="1"/>
  <c r="I3816" i="1" s="1"/>
  <c r="H3784" i="1"/>
  <c r="I3784" i="1" s="1"/>
  <c r="H3752" i="1"/>
  <c r="I3752" i="1" s="1"/>
  <c r="H3720" i="1"/>
  <c r="I3720" i="1" s="1"/>
  <c r="H3688" i="1"/>
  <c r="I3688" i="1" s="1"/>
  <c r="H3656" i="1"/>
  <c r="I3656" i="1" s="1"/>
  <c r="H3624" i="1"/>
  <c r="I3624" i="1" s="1"/>
  <c r="H3592" i="1"/>
  <c r="I3592" i="1" s="1"/>
  <c r="H3560" i="1"/>
  <c r="I3560" i="1" s="1"/>
  <c r="H3528" i="1"/>
  <c r="I3528" i="1" s="1"/>
  <c r="H3496" i="1"/>
  <c r="I3496" i="1" s="1"/>
  <c r="H3464" i="1"/>
  <c r="I3464" i="1" s="1"/>
  <c r="H3432" i="1"/>
  <c r="I3432" i="1" s="1"/>
  <c r="H3400" i="1"/>
  <c r="I3400" i="1" s="1"/>
  <c r="H3368" i="1"/>
  <c r="I3368" i="1" s="1"/>
  <c r="H3336" i="1"/>
  <c r="I3336" i="1" s="1"/>
  <c r="H3304" i="1"/>
  <c r="I3304" i="1" s="1"/>
  <c r="H3272" i="1"/>
  <c r="I3272" i="1" s="1"/>
  <c r="H3240" i="1"/>
  <c r="I3240" i="1" s="1"/>
  <c r="H3208" i="1"/>
  <c r="I3208" i="1" s="1"/>
  <c r="H3176" i="1"/>
  <c r="I3176" i="1" s="1"/>
  <c r="H3144" i="1"/>
  <c r="I3144" i="1" s="1"/>
  <c r="H3112" i="1"/>
  <c r="I3112" i="1" s="1"/>
  <c r="H3080" i="1"/>
  <c r="I3080" i="1" s="1"/>
  <c r="H3048" i="1"/>
  <c r="I3048" i="1" s="1"/>
  <c r="H3016" i="1"/>
  <c r="I3016" i="1" s="1"/>
  <c r="H2984" i="1"/>
  <c r="I2984" i="1" s="1"/>
  <c r="H2952" i="1"/>
  <c r="I2952" i="1" s="1"/>
  <c r="H2920" i="1"/>
  <c r="I2920" i="1" s="1"/>
  <c r="H2888" i="1"/>
  <c r="I2888" i="1" s="1"/>
  <c r="H2856" i="1"/>
  <c r="I2856" i="1" s="1"/>
  <c r="H2824" i="1"/>
  <c r="I2824" i="1" s="1"/>
  <c r="H2792" i="1"/>
  <c r="I2792" i="1" s="1"/>
  <c r="H2760" i="1"/>
  <c r="I2760" i="1" s="1"/>
  <c r="H2728" i="1"/>
  <c r="I2728" i="1" s="1"/>
  <c r="H2696" i="1"/>
  <c r="I2696" i="1" s="1"/>
  <c r="H2664" i="1"/>
  <c r="I2664" i="1" s="1"/>
  <c r="H2632" i="1"/>
  <c r="I2632" i="1" s="1"/>
  <c r="H2600" i="1"/>
  <c r="I2600" i="1" s="1"/>
  <c r="H2568" i="1"/>
  <c r="I2568" i="1" s="1"/>
  <c r="H2536" i="1"/>
  <c r="I2536" i="1" s="1"/>
  <c r="H2504" i="1"/>
  <c r="I2504" i="1" s="1"/>
  <c r="H2472" i="1"/>
  <c r="I2472" i="1" s="1"/>
  <c r="H2440" i="1"/>
  <c r="I2440" i="1" s="1"/>
  <c r="H2408" i="1"/>
  <c r="I2408" i="1" s="1"/>
  <c r="H2376" i="1"/>
  <c r="I2376" i="1" s="1"/>
  <c r="H2344" i="1"/>
  <c r="I2344" i="1" s="1"/>
  <c r="H2312" i="1"/>
  <c r="I2312" i="1" s="1"/>
  <c r="H2280" i="1"/>
  <c r="I2280" i="1" s="1"/>
  <c r="H2248" i="1"/>
  <c r="I2248" i="1" s="1"/>
  <c r="H2216" i="1"/>
  <c r="I2216" i="1" s="1"/>
  <c r="H2184" i="1"/>
  <c r="I2184" i="1" s="1"/>
  <c r="H2152" i="1"/>
  <c r="I2152" i="1" s="1"/>
  <c r="H2120" i="1"/>
  <c r="I2120" i="1" s="1"/>
  <c r="H2088" i="1"/>
  <c r="I2088" i="1" s="1"/>
  <c r="H2056" i="1"/>
  <c r="I2056" i="1" s="1"/>
  <c r="H2024" i="1"/>
  <c r="I2024" i="1" s="1"/>
  <c r="H1992" i="1"/>
  <c r="I1992" i="1" s="1"/>
  <c r="H1960" i="1"/>
  <c r="I1960" i="1" s="1"/>
  <c r="H1928" i="1"/>
  <c r="I1928" i="1" s="1"/>
  <c r="H4139" i="1"/>
  <c r="I4139" i="1" s="1"/>
  <c r="H4107" i="1"/>
  <c r="I4107" i="1" s="1"/>
  <c r="H4075" i="1"/>
  <c r="I4075" i="1" s="1"/>
  <c r="H4043" i="1"/>
  <c r="I4043" i="1" s="1"/>
  <c r="H4011" i="1"/>
  <c r="I4011" i="1" s="1"/>
  <c r="H3979" i="1"/>
  <c r="I3979" i="1" s="1"/>
  <c r="H3947" i="1"/>
  <c r="I3947" i="1" s="1"/>
  <c r="H3915" i="1"/>
  <c r="I3915" i="1" s="1"/>
  <c r="H3883" i="1"/>
  <c r="I3883" i="1" s="1"/>
  <c r="H3851" i="1"/>
  <c r="I3851" i="1" s="1"/>
  <c r="H3819" i="1"/>
  <c r="I3819" i="1" s="1"/>
  <c r="H3787" i="1"/>
  <c r="I3787" i="1" s="1"/>
  <c r="H3755" i="1"/>
  <c r="I3755" i="1" s="1"/>
  <c r="H3723" i="1"/>
  <c r="I3723" i="1" s="1"/>
  <c r="H3691" i="1"/>
  <c r="I3691" i="1" s="1"/>
  <c r="H3659" i="1"/>
  <c r="I3659" i="1" s="1"/>
  <c r="H3627" i="1"/>
  <c r="I3627" i="1" s="1"/>
  <c r="H3595" i="1"/>
  <c r="I3595" i="1" s="1"/>
  <c r="H3563" i="1"/>
  <c r="I3563" i="1" s="1"/>
  <c r="H3531" i="1"/>
  <c r="I3531" i="1" s="1"/>
  <c r="H3499" i="1"/>
  <c r="I3499" i="1" s="1"/>
  <c r="H3467" i="1"/>
  <c r="I3467" i="1" s="1"/>
  <c r="H3435" i="1"/>
  <c r="I3435" i="1" s="1"/>
  <c r="H3403" i="1"/>
  <c r="I3403" i="1" s="1"/>
  <c r="H3371" i="1"/>
  <c r="I3371" i="1" s="1"/>
  <c r="H3339" i="1"/>
  <c r="I3339" i="1" s="1"/>
  <c r="H3307" i="1"/>
  <c r="I3307" i="1" s="1"/>
  <c r="H3275" i="1"/>
  <c r="I3275" i="1" s="1"/>
  <c r="H3243" i="1"/>
  <c r="I3243" i="1" s="1"/>
  <c r="H3211" i="1"/>
  <c r="I3211" i="1" s="1"/>
  <c r="H3179" i="1"/>
  <c r="I3179" i="1" s="1"/>
  <c r="H3147" i="1"/>
  <c r="I3147" i="1" s="1"/>
  <c r="H3115" i="1"/>
  <c r="I3115" i="1" s="1"/>
  <c r="H3083" i="1"/>
  <c r="I3083" i="1" s="1"/>
  <c r="H3051" i="1"/>
  <c r="I3051" i="1" s="1"/>
  <c r="H3019" i="1"/>
  <c r="I3019" i="1" s="1"/>
  <c r="H2987" i="1"/>
  <c r="I2987" i="1" s="1"/>
  <c r="H2955" i="1"/>
  <c r="I2955" i="1" s="1"/>
  <c r="H2923" i="1"/>
  <c r="I2923" i="1" s="1"/>
  <c r="H2891" i="1"/>
  <c r="I2891" i="1" s="1"/>
  <c r="H2859" i="1"/>
  <c r="I2859" i="1" s="1"/>
  <c r="H2827" i="1"/>
  <c r="I2827" i="1" s="1"/>
  <c r="H2795" i="1"/>
  <c r="I2795" i="1" s="1"/>
  <c r="H2763" i="1"/>
  <c r="I2763" i="1" s="1"/>
  <c r="H2731" i="1"/>
  <c r="I2731" i="1" s="1"/>
  <c r="H2699" i="1"/>
  <c r="I2699" i="1" s="1"/>
  <c r="H2667" i="1"/>
  <c r="I2667" i="1" s="1"/>
  <c r="H2635" i="1"/>
  <c r="I2635" i="1" s="1"/>
  <c r="H2603" i="1"/>
  <c r="I2603" i="1" s="1"/>
  <c r="H2571" i="1"/>
  <c r="I2571" i="1" s="1"/>
  <c r="H2539" i="1"/>
  <c r="I2539" i="1" s="1"/>
  <c r="H2507" i="1"/>
  <c r="I2507" i="1" s="1"/>
  <c r="H2475" i="1"/>
  <c r="I2475" i="1" s="1"/>
  <c r="H2443" i="1"/>
  <c r="I2443" i="1" s="1"/>
  <c r="H2411" i="1"/>
  <c r="I2411" i="1" s="1"/>
  <c r="H2379" i="1"/>
  <c r="I2379" i="1" s="1"/>
  <c r="H2347" i="1"/>
  <c r="I2347" i="1" s="1"/>
  <c r="H2315" i="1"/>
  <c r="I2315" i="1" s="1"/>
  <c r="H2283" i="1"/>
  <c r="I2283" i="1" s="1"/>
  <c r="H2251" i="1"/>
  <c r="I2251" i="1" s="1"/>
  <c r="H2219" i="1"/>
  <c r="I2219" i="1" s="1"/>
  <c r="H2187" i="1"/>
  <c r="I2187" i="1" s="1"/>
  <c r="H2155" i="1"/>
  <c r="I2155" i="1" s="1"/>
  <c r="H2123" i="1"/>
  <c r="I2123" i="1" s="1"/>
  <c r="H2091" i="1"/>
  <c r="I2091" i="1" s="1"/>
  <c r="H2059" i="1"/>
  <c r="I2059" i="1" s="1"/>
  <c r="H1904" i="1"/>
  <c r="I1904" i="1" s="1"/>
  <c r="H1823" i="1"/>
  <c r="I1823" i="1" s="1"/>
  <c r="H1791" i="1"/>
  <c r="I1791" i="1" s="1"/>
  <c r="H1759" i="1"/>
  <c r="I1759" i="1" s="1"/>
  <c r="H1727" i="1"/>
  <c r="I1727" i="1" s="1"/>
  <c r="H1695" i="1"/>
  <c r="I1695" i="1" s="1"/>
  <c r="H1663" i="1"/>
  <c r="I1663" i="1" s="1"/>
  <c r="H1631" i="1"/>
  <c r="I1631" i="1" s="1"/>
  <c r="H2148" i="1"/>
  <c r="I2148" i="1" s="1"/>
  <c r="H2116" i="1"/>
  <c r="I2116" i="1" s="1"/>
  <c r="H2084" i="1"/>
  <c r="I2084" i="1" s="1"/>
  <c r="H2052" i="1"/>
  <c r="I2052" i="1" s="1"/>
  <c r="H2020" i="1"/>
  <c r="I2020" i="1" s="1"/>
  <c r="H1988" i="1"/>
  <c r="I1988" i="1" s="1"/>
  <c r="H1956" i="1"/>
  <c r="I1956" i="1" s="1"/>
  <c r="H1924" i="1"/>
  <c r="I1924" i="1" s="1"/>
  <c r="H4135" i="1"/>
  <c r="I4135" i="1" s="1"/>
  <c r="H4103" i="1"/>
  <c r="I4103" i="1" s="1"/>
  <c r="H4071" i="1"/>
  <c r="I4071" i="1" s="1"/>
  <c r="H4039" i="1"/>
  <c r="I4039" i="1" s="1"/>
  <c r="H4007" i="1"/>
  <c r="I4007" i="1" s="1"/>
  <c r="H3975" i="1"/>
  <c r="I3975" i="1" s="1"/>
  <c r="H3943" i="1"/>
  <c r="I3943" i="1" s="1"/>
  <c r="H3911" i="1"/>
  <c r="I3911" i="1" s="1"/>
  <c r="H3879" i="1"/>
  <c r="I3879" i="1" s="1"/>
  <c r="H3847" i="1"/>
  <c r="I3847" i="1" s="1"/>
  <c r="H3815" i="1"/>
  <c r="I3815" i="1" s="1"/>
  <c r="H3783" i="1"/>
  <c r="I3783" i="1" s="1"/>
  <c r="H3751" i="1"/>
  <c r="I3751" i="1" s="1"/>
  <c r="H3719" i="1"/>
  <c r="I3719" i="1" s="1"/>
  <c r="H3687" i="1"/>
  <c r="I3687" i="1" s="1"/>
  <c r="H3655" i="1"/>
  <c r="I3655" i="1" s="1"/>
  <c r="H3623" i="1"/>
  <c r="I3623" i="1" s="1"/>
  <c r="H3591" i="1"/>
  <c r="I3591" i="1" s="1"/>
  <c r="H3559" i="1"/>
  <c r="I3559" i="1" s="1"/>
  <c r="H3527" i="1"/>
  <c r="I3527" i="1" s="1"/>
  <c r="H3495" i="1"/>
  <c r="I3495" i="1" s="1"/>
  <c r="H3463" i="1"/>
  <c r="I3463" i="1" s="1"/>
  <c r="H3431" i="1"/>
  <c r="I3431" i="1" s="1"/>
  <c r="H3399" i="1"/>
  <c r="I3399" i="1" s="1"/>
  <c r="H3367" i="1"/>
  <c r="I3367" i="1" s="1"/>
  <c r="H3335" i="1"/>
  <c r="I3335" i="1" s="1"/>
  <c r="H3303" i="1"/>
  <c r="I3303" i="1" s="1"/>
  <c r="H3271" i="1"/>
  <c r="I3271" i="1" s="1"/>
  <c r="H3239" i="1"/>
  <c r="I3239" i="1" s="1"/>
  <c r="H3207" i="1"/>
  <c r="I3207" i="1" s="1"/>
  <c r="H3175" i="1"/>
  <c r="I3175" i="1" s="1"/>
  <c r="H3143" i="1"/>
  <c r="I3143" i="1" s="1"/>
  <c r="H3111" i="1"/>
  <c r="I3111" i="1" s="1"/>
  <c r="H3079" i="1"/>
  <c r="I3079" i="1" s="1"/>
  <c r="H3047" i="1"/>
  <c r="I3047" i="1" s="1"/>
  <c r="H3015" i="1"/>
  <c r="I3015" i="1" s="1"/>
  <c r="H2983" i="1"/>
  <c r="I2983" i="1" s="1"/>
  <c r="H2951" i="1"/>
  <c r="I2951" i="1" s="1"/>
  <c r="H2919" i="1"/>
  <c r="I2919" i="1" s="1"/>
  <c r="H2887" i="1"/>
  <c r="I2887" i="1" s="1"/>
  <c r="H2855" i="1"/>
  <c r="I2855" i="1" s="1"/>
  <c r="H2823" i="1"/>
  <c r="I2823" i="1" s="1"/>
  <c r="H2791" i="1"/>
  <c r="I2791" i="1" s="1"/>
  <c r="H2759" i="1"/>
  <c r="I2759" i="1" s="1"/>
  <c r="H2727" i="1"/>
  <c r="I2727" i="1" s="1"/>
  <c r="H2695" i="1"/>
  <c r="I2695" i="1" s="1"/>
  <c r="H2663" i="1"/>
  <c r="I2663" i="1" s="1"/>
  <c r="H2631" i="1"/>
  <c r="I2631" i="1" s="1"/>
  <c r="H2599" i="1"/>
  <c r="I2599" i="1" s="1"/>
  <c r="H2567" i="1"/>
  <c r="I2567" i="1" s="1"/>
  <c r="H2535" i="1"/>
  <c r="I2535" i="1" s="1"/>
  <c r="H2503" i="1"/>
  <c r="I2503" i="1" s="1"/>
  <c r="H2471" i="1"/>
  <c r="I2471" i="1" s="1"/>
  <c r="H2439" i="1"/>
  <c r="I2439" i="1" s="1"/>
  <c r="H2407" i="1"/>
  <c r="I2407" i="1" s="1"/>
  <c r="H2375" i="1"/>
  <c r="I2375" i="1" s="1"/>
  <c r="H2343" i="1"/>
  <c r="I2343" i="1" s="1"/>
  <c r="H2311" i="1"/>
  <c r="I2311" i="1" s="1"/>
  <c r="H2279" i="1"/>
  <c r="I2279" i="1" s="1"/>
  <c r="H2247" i="1"/>
  <c r="I2247" i="1" s="1"/>
  <c r="H2215" i="1"/>
  <c r="I2215" i="1" s="1"/>
  <c r="H2183" i="1"/>
  <c r="I2183" i="1" s="1"/>
  <c r="H2151" i="1"/>
  <c r="I2151" i="1" s="1"/>
  <c r="H2119" i="1"/>
  <c r="I2119" i="1" s="1"/>
  <c r="H2087" i="1"/>
  <c r="I2087" i="1" s="1"/>
  <c r="H2055" i="1"/>
  <c r="I2055" i="1" s="1"/>
  <c r="H2023" i="1"/>
  <c r="I2023" i="1" s="1"/>
  <c r="H1991" i="1"/>
  <c r="I1991" i="1" s="1"/>
  <c r="H1959" i="1"/>
  <c r="I1959" i="1" s="1"/>
  <c r="H1927" i="1"/>
  <c r="I1927" i="1" s="1"/>
  <c r="H1895" i="1"/>
  <c r="I1895" i="1" s="1"/>
  <c r="H1863" i="1"/>
  <c r="I1863" i="1" s="1"/>
  <c r="H1878" i="1"/>
  <c r="I1878" i="1" s="1"/>
  <c r="H1846" i="1"/>
  <c r="I1846" i="1" s="1"/>
  <c r="H1814" i="1"/>
  <c r="I1814" i="1" s="1"/>
  <c r="H1782" i="1"/>
  <c r="I1782" i="1" s="1"/>
  <c r="H1750" i="1"/>
  <c r="I1750" i="1" s="1"/>
  <c r="H1718" i="1"/>
  <c r="I1718" i="1" s="1"/>
  <c r="H1686" i="1"/>
  <c r="I1686" i="1" s="1"/>
  <c r="H1654" i="1"/>
  <c r="I1654" i="1" s="1"/>
  <c r="H1622" i="1"/>
  <c r="I1622" i="1" s="1"/>
  <c r="H1590" i="1"/>
  <c r="I1590" i="1" s="1"/>
  <c r="H1558" i="1"/>
  <c r="I1558" i="1" s="1"/>
  <c r="H1526" i="1"/>
  <c r="I1526" i="1" s="1"/>
  <c r="H1900" i="1"/>
  <c r="I1900" i="1" s="1"/>
  <c r="H7121" i="1"/>
  <c r="I7121" i="1" s="1"/>
  <c r="H7089" i="1"/>
  <c r="I7089" i="1" s="1"/>
  <c r="H7057" i="1"/>
  <c r="I7057" i="1" s="1"/>
  <c r="H7025" i="1"/>
  <c r="I7025" i="1" s="1"/>
  <c r="H6993" i="1"/>
  <c r="I6993" i="1" s="1"/>
  <c r="H6961" i="1"/>
  <c r="I6961" i="1" s="1"/>
  <c r="H6929" i="1"/>
  <c r="I6929" i="1" s="1"/>
  <c r="H6897" i="1"/>
  <c r="I6897" i="1" s="1"/>
  <c r="H6865" i="1"/>
  <c r="I6865" i="1" s="1"/>
  <c r="H6833" i="1"/>
  <c r="I6833" i="1" s="1"/>
  <c r="H6801" i="1"/>
  <c r="I6801" i="1" s="1"/>
  <c r="H6769" i="1"/>
  <c r="I6769" i="1" s="1"/>
  <c r="H6737" i="1"/>
  <c r="I6737" i="1" s="1"/>
  <c r="H6705" i="1"/>
  <c r="I6705" i="1" s="1"/>
  <c r="H6673" i="1"/>
  <c r="I6673" i="1" s="1"/>
  <c r="H6641" i="1"/>
  <c r="I6641" i="1" s="1"/>
  <c r="H6609" i="1"/>
  <c r="I6609" i="1" s="1"/>
  <c r="H6577" i="1"/>
  <c r="I6577" i="1" s="1"/>
  <c r="H6545" i="1"/>
  <c r="I6545" i="1" s="1"/>
  <c r="H6513" i="1"/>
  <c r="I6513" i="1" s="1"/>
  <c r="H6481" i="1"/>
  <c r="I6481" i="1" s="1"/>
  <c r="H6449" i="1"/>
  <c r="I6449" i="1" s="1"/>
  <c r="H6417" i="1"/>
  <c r="I6417" i="1" s="1"/>
  <c r="H6385" i="1"/>
  <c r="I6385" i="1" s="1"/>
  <c r="H6353" i="1"/>
  <c r="I6353" i="1" s="1"/>
  <c r="H6321" i="1"/>
  <c r="I6321" i="1" s="1"/>
  <c r="H6289" i="1"/>
  <c r="I6289" i="1" s="1"/>
  <c r="H6257" i="1"/>
  <c r="I6257" i="1" s="1"/>
  <c r="H6225" i="1"/>
  <c r="I6225" i="1" s="1"/>
  <c r="H6193" i="1"/>
  <c r="I6193" i="1" s="1"/>
  <c r="H6161" i="1"/>
  <c r="I6161" i="1" s="1"/>
  <c r="H6129" i="1"/>
  <c r="I6129" i="1" s="1"/>
  <c r="H6097" i="1"/>
  <c r="I6097" i="1" s="1"/>
  <c r="H6065" i="1"/>
  <c r="I6065" i="1" s="1"/>
  <c r="H6033" i="1"/>
  <c r="I6033" i="1" s="1"/>
  <c r="H6001" i="1"/>
  <c r="I6001" i="1" s="1"/>
  <c r="H5969" i="1"/>
  <c r="I5969" i="1" s="1"/>
  <c r="H5937" i="1"/>
  <c r="I5937" i="1" s="1"/>
  <c r="H5905" i="1"/>
  <c r="I5905" i="1" s="1"/>
  <c r="H5873" i="1"/>
  <c r="I5873" i="1" s="1"/>
  <c r="H5841" i="1"/>
  <c r="I5841" i="1" s="1"/>
  <c r="H5809" i="1"/>
  <c r="I5809" i="1" s="1"/>
  <c r="H5777" i="1"/>
  <c r="I5777" i="1" s="1"/>
  <c r="H5745" i="1"/>
  <c r="I5745" i="1" s="1"/>
  <c r="H5713" i="1"/>
  <c r="I5713" i="1" s="1"/>
  <c r="H5681" i="1"/>
  <c r="I5681" i="1" s="1"/>
  <c r="H5649" i="1"/>
  <c r="I5649" i="1" s="1"/>
  <c r="H5617" i="1"/>
  <c r="I5617" i="1" s="1"/>
  <c r="H5585" i="1"/>
  <c r="I5585" i="1" s="1"/>
  <c r="H5553" i="1"/>
  <c r="I5553" i="1" s="1"/>
  <c r="H5521" i="1"/>
  <c r="I5521" i="1" s="1"/>
  <c r="H5489" i="1"/>
  <c r="I5489" i="1" s="1"/>
  <c r="H5457" i="1"/>
  <c r="I5457" i="1" s="1"/>
  <c r="H5425" i="1"/>
  <c r="I5425" i="1" s="1"/>
  <c r="H5393" i="1"/>
  <c r="I5393" i="1" s="1"/>
  <c r="H5361" i="1"/>
  <c r="I5361" i="1" s="1"/>
  <c r="H5329" i="1"/>
  <c r="I5329" i="1" s="1"/>
  <c r="H5297" i="1"/>
  <c r="I5297" i="1" s="1"/>
  <c r="H5265" i="1"/>
  <c r="I5265" i="1" s="1"/>
  <c r="H5233" i="1"/>
  <c r="I5233" i="1" s="1"/>
  <c r="H5201" i="1"/>
  <c r="I5201" i="1" s="1"/>
  <c r="H5169" i="1"/>
  <c r="I5169" i="1" s="1"/>
  <c r="H5137" i="1"/>
  <c r="I5137" i="1" s="1"/>
  <c r="H5105" i="1"/>
  <c r="I5105" i="1" s="1"/>
  <c r="H5073" i="1"/>
  <c r="I5073" i="1" s="1"/>
  <c r="H5041" i="1"/>
  <c r="I5041" i="1" s="1"/>
  <c r="H5009" i="1"/>
  <c r="I5009" i="1" s="1"/>
  <c r="H4977" i="1"/>
  <c r="I4977" i="1" s="1"/>
  <c r="H4945" i="1"/>
  <c r="I4945" i="1" s="1"/>
  <c r="H4913" i="1"/>
  <c r="I4913" i="1" s="1"/>
  <c r="H4881" i="1"/>
  <c r="I4881" i="1" s="1"/>
  <c r="H4849" i="1"/>
  <c r="I4849" i="1" s="1"/>
  <c r="H4817" i="1"/>
  <c r="I4817" i="1" s="1"/>
  <c r="H4785" i="1"/>
  <c r="I4785" i="1" s="1"/>
  <c r="H4753" i="1"/>
  <c r="I4753" i="1" s="1"/>
  <c r="H4721" i="1"/>
  <c r="I4721" i="1" s="1"/>
  <c r="H7144" i="1"/>
  <c r="I7144" i="1" s="1"/>
  <c r="H7112" i="1"/>
  <c r="I7112" i="1" s="1"/>
  <c r="H7080" i="1"/>
  <c r="I7080" i="1" s="1"/>
  <c r="H7048" i="1"/>
  <c r="I7048" i="1" s="1"/>
  <c r="H7016" i="1"/>
  <c r="I7016" i="1" s="1"/>
  <c r="H6984" i="1"/>
  <c r="I6984" i="1" s="1"/>
  <c r="H6952" i="1"/>
  <c r="I6952" i="1" s="1"/>
  <c r="H6920" i="1"/>
  <c r="I6920" i="1" s="1"/>
  <c r="H6888" i="1"/>
  <c r="I6888" i="1" s="1"/>
  <c r="H6856" i="1"/>
  <c r="I6856" i="1" s="1"/>
  <c r="H6824" i="1"/>
  <c r="I6824" i="1" s="1"/>
  <c r="H6792" i="1"/>
  <c r="I6792" i="1" s="1"/>
  <c r="H6760" i="1"/>
  <c r="I6760" i="1" s="1"/>
  <c r="H6728" i="1"/>
  <c r="I6728" i="1" s="1"/>
  <c r="H6696" i="1"/>
  <c r="I6696" i="1" s="1"/>
  <c r="H6664" i="1"/>
  <c r="I6664" i="1" s="1"/>
  <c r="H6632" i="1"/>
  <c r="I6632" i="1" s="1"/>
  <c r="H6600" i="1"/>
  <c r="I6600" i="1" s="1"/>
  <c r="H6568" i="1"/>
  <c r="I6568" i="1" s="1"/>
  <c r="H6536" i="1"/>
  <c r="I6536" i="1" s="1"/>
  <c r="H6504" i="1"/>
  <c r="I6504" i="1" s="1"/>
  <c r="H6472" i="1"/>
  <c r="I6472" i="1" s="1"/>
  <c r="H6440" i="1"/>
  <c r="I6440" i="1" s="1"/>
  <c r="H6408" i="1"/>
  <c r="I6408" i="1" s="1"/>
  <c r="H6376" i="1"/>
  <c r="I6376" i="1" s="1"/>
  <c r="H6344" i="1"/>
  <c r="I6344" i="1" s="1"/>
  <c r="H6312" i="1"/>
  <c r="I6312" i="1" s="1"/>
  <c r="H6280" i="1"/>
  <c r="I6280" i="1" s="1"/>
  <c r="H6248" i="1"/>
  <c r="I6248" i="1" s="1"/>
  <c r="H6216" i="1"/>
  <c r="I6216" i="1" s="1"/>
  <c r="H6184" i="1"/>
  <c r="I6184" i="1" s="1"/>
  <c r="H6152" i="1"/>
  <c r="I6152" i="1" s="1"/>
  <c r="H6120" i="1"/>
  <c r="I6120" i="1" s="1"/>
  <c r="H6088" i="1"/>
  <c r="I6088" i="1" s="1"/>
  <c r="H6056" i="1"/>
  <c r="I6056" i="1" s="1"/>
  <c r="H6024" i="1"/>
  <c r="I6024" i="1" s="1"/>
  <c r="H5992" i="1"/>
  <c r="I5992" i="1" s="1"/>
  <c r="H5960" i="1"/>
  <c r="I5960" i="1" s="1"/>
  <c r="H5928" i="1"/>
  <c r="I5928" i="1" s="1"/>
  <c r="H5896" i="1"/>
  <c r="I5896" i="1" s="1"/>
  <c r="H5864" i="1"/>
  <c r="I5864" i="1" s="1"/>
  <c r="H5832" i="1"/>
  <c r="I5832" i="1" s="1"/>
  <c r="H5800" i="1"/>
  <c r="I5800" i="1" s="1"/>
  <c r="H5768" i="1"/>
  <c r="I5768" i="1" s="1"/>
  <c r="H5736" i="1"/>
  <c r="I5736" i="1" s="1"/>
  <c r="H5704" i="1"/>
  <c r="I5704" i="1" s="1"/>
  <c r="H5672" i="1"/>
  <c r="I5672" i="1" s="1"/>
  <c r="H5640" i="1"/>
  <c r="I5640" i="1" s="1"/>
  <c r="H5608" i="1"/>
  <c r="I5608" i="1" s="1"/>
  <c r="H5576" i="1"/>
  <c r="I5576" i="1" s="1"/>
  <c r="H5544" i="1"/>
  <c r="I5544" i="1" s="1"/>
  <c r="H5512" i="1"/>
  <c r="I5512" i="1" s="1"/>
  <c r="H5480" i="1"/>
  <c r="I5480" i="1" s="1"/>
  <c r="H5448" i="1"/>
  <c r="I5448" i="1" s="1"/>
  <c r="H5416" i="1"/>
  <c r="I5416" i="1" s="1"/>
  <c r="H5384" i="1"/>
  <c r="I5384" i="1" s="1"/>
  <c r="H5352" i="1"/>
  <c r="I5352" i="1" s="1"/>
  <c r="H5320" i="1"/>
  <c r="I5320" i="1" s="1"/>
  <c r="H5288" i="1"/>
  <c r="I5288" i="1" s="1"/>
  <c r="H5256" i="1"/>
  <c r="I5256" i="1" s="1"/>
  <c r="H5224" i="1"/>
  <c r="I5224" i="1" s="1"/>
  <c r="H5192" i="1"/>
  <c r="I5192" i="1" s="1"/>
  <c r="H5160" i="1"/>
  <c r="I5160" i="1" s="1"/>
  <c r="H5128" i="1"/>
  <c r="I5128" i="1" s="1"/>
  <c r="H5096" i="1"/>
  <c r="I5096" i="1" s="1"/>
  <c r="H5064" i="1"/>
  <c r="I5064" i="1" s="1"/>
  <c r="H5032" i="1"/>
  <c r="I5032" i="1" s="1"/>
  <c r="H5000" i="1"/>
  <c r="I5000" i="1" s="1"/>
  <c r="H4968" i="1"/>
  <c r="I4968" i="1" s="1"/>
  <c r="H4936" i="1"/>
  <c r="I4936" i="1" s="1"/>
  <c r="H4904" i="1"/>
  <c r="I4904" i="1" s="1"/>
  <c r="H4872" i="1"/>
  <c r="I4872" i="1" s="1"/>
  <c r="H4840" i="1"/>
  <c r="I4840" i="1" s="1"/>
  <c r="H4808" i="1"/>
  <c r="I4808" i="1" s="1"/>
  <c r="H4776" i="1"/>
  <c r="I4776" i="1" s="1"/>
  <c r="H4744" i="1"/>
  <c r="I4744" i="1" s="1"/>
  <c r="H4712" i="1"/>
  <c r="I4712" i="1" s="1"/>
  <c r="H4680" i="1"/>
  <c r="I4680" i="1" s="1"/>
  <c r="H4648" i="1"/>
  <c r="I4648" i="1" s="1"/>
  <c r="H4616" i="1"/>
  <c r="I4616" i="1" s="1"/>
  <c r="H4584" i="1"/>
  <c r="I4584" i="1" s="1"/>
  <c r="H4552" i="1"/>
  <c r="I4552" i="1" s="1"/>
  <c r="H4520" i="1"/>
  <c r="I4520" i="1" s="1"/>
  <c r="H4488" i="1"/>
  <c r="I4488" i="1" s="1"/>
  <c r="H4456" i="1"/>
  <c r="I4456" i="1" s="1"/>
  <c r="H5971" i="1"/>
  <c r="I5971" i="1" s="1"/>
  <c r="H5939" i="1"/>
  <c r="I5939" i="1" s="1"/>
  <c r="H5907" i="1"/>
  <c r="I5907" i="1" s="1"/>
  <c r="H5875" i="1"/>
  <c r="I5875" i="1" s="1"/>
  <c r="H5843" i="1"/>
  <c r="I5843" i="1" s="1"/>
  <c r="H5811" i="1"/>
  <c r="I5811" i="1" s="1"/>
  <c r="H5779" i="1"/>
  <c r="I5779" i="1" s="1"/>
  <c r="H5747" i="1"/>
  <c r="I5747" i="1" s="1"/>
  <c r="H5715" i="1"/>
  <c r="I5715" i="1" s="1"/>
  <c r="H5683" i="1"/>
  <c r="I5683" i="1" s="1"/>
  <c r="H5651" i="1"/>
  <c r="I5651" i="1" s="1"/>
  <c r="H5619" i="1"/>
  <c r="I5619" i="1" s="1"/>
  <c r="H5587" i="1"/>
  <c r="I5587" i="1" s="1"/>
  <c r="H5555" i="1"/>
  <c r="I5555" i="1" s="1"/>
  <c r="H5523" i="1"/>
  <c r="I5523" i="1" s="1"/>
  <c r="H5491" i="1"/>
  <c r="I5491" i="1" s="1"/>
  <c r="H5459" i="1"/>
  <c r="I5459" i="1" s="1"/>
  <c r="H5427" i="1"/>
  <c r="I5427" i="1" s="1"/>
  <c r="H5395" i="1"/>
  <c r="I5395" i="1" s="1"/>
  <c r="H5363" i="1"/>
  <c r="I5363" i="1" s="1"/>
  <c r="H5331" i="1"/>
  <c r="I5331" i="1" s="1"/>
  <c r="H5299" i="1"/>
  <c r="I5299" i="1" s="1"/>
  <c r="H5267" i="1"/>
  <c r="I5267" i="1" s="1"/>
  <c r="H5235" i="1"/>
  <c r="I5235" i="1" s="1"/>
  <c r="H5203" i="1"/>
  <c r="I5203" i="1" s="1"/>
  <c r="H5171" i="1"/>
  <c r="I5171" i="1" s="1"/>
  <c r="H5139" i="1"/>
  <c r="I5139" i="1" s="1"/>
  <c r="H5107" i="1"/>
  <c r="I5107" i="1" s="1"/>
  <c r="H5075" i="1"/>
  <c r="I5075" i="1" s="1"/>
  <c r="H5043" i="1"/>
  <c r="I5043" i="1" s="1"/>
  <c r="H5011" i="1"/>
  <c r="I5011" i="1" s="1"/>
  <c r="H4979" i="1"/>
  <c r="I4979" i="1" s="1"/>
  <c r="H4947" i="1"/>
  <c r="I4947" i="1" s="1"/>
  <c r="H4915" i="1"/>
  <c r="I4915" i="1" s="1"/>
  <c r="H4883" i="1"/>
  <c r="I4883" i="1" s="1"/>
  <c r="H4851" i="1"/>
  <c r="I4851" i="1" s="1"/>
  <c r="H4819" i="1"/>
  <c r="I4819" i="1" s="1"/>
  <c r="H4787" i="1"/>
  <c r="I4787" i="1" s="1"/>
  <c r="H4755" i="1"/>
  <c r="I4755" i="1" s="1"/>
  <c r="H4723" i="1"/>
  <c r="I4723" i="1" s="1"/>
  <c r="H4691" i="1"/>
  <c r="I4691" i="1" s="1"/>
  <c r="H4659" i="1"/>
  <c r="I4659" i="1" s="1"/>
  <c r="H4627" i="1"/>
  <c r="I4627" i="1" s="1"/>
  <c r="H4595" i="1"/>
  <c r="I4595" i="1" s="1"/>
  <c r="H4563" i="1"/>
  <c r="I4563" i="1" s="1"/>
  <c r="H4531" i="1"/>
  <c r="I4531" i="1" s="1"/>
  <c r="H4499" i="1"/>
  <c r="I4499" i="1" s="1"/>
  <c r="H4467" i="1"/>
  <c r="I4467" i="1" s="1"/>
  <c r="H4435" i="1"/>
  <c r="I4435" i="1" s="1"/>
  <c r="H4403" i="1"/>
  <c r="I4403" i="1" s="1"/>
  <c r="H4371" i="1"/>
  <c r="I4371" i="1" s="1"/>
  <c r="H4339" i="1"/>
  <c r="I4339" i="1" s="1"/>
  <c r="H4307" i="1"/>
  <c r="I4307" i="1" s="1"/>
  <c r="H4275" i="1"/>
  <c r="I4275" i="1" s="1"/>
  <c r="H4243" i="1"/>
  <c r="I4243" i="1" s="1"/>
  <c r="H4211" i="1"/>
  <c r="I4211" i="1" s="1"/>
  <c r="H4179" i="1"/>
  <c r="I4179" i="1" s="1"/>
  <c r="H4386" i="1"/>
  <c r="I4386" i="1" s="1"/>
  <c r="H4354" i="1"/>
  <c r="I4354" i="1" s="1"/>
  <c r="H4322" i="1"/>
  <c r="I4322" i="1" s="1"/>
  <c r="H4290" i="1"/>
  <c r="I4290" i="1" s="1"/>
  <c r="H4258" i="1"/>
  <c r="I4258" i="1" s="1"/>
  <c r="H4226" i="1"/>
  <c r="I4226" i="1" s="1"/>
  <c r="H4194" i="1"/>
  <c r="I4194" i="1" s="1"/>
  <c r="H4162" i="1"/>
  <c r="I4162" i="1" s="1"/>
  <c r="H4130" i="1"/>
  <c r="I4130" i="1" s="1"/>
  <c r="H4098" i="1"/>
  <c r="I4098" i="1" s="1"/>
  <c r="H4066" i="1"/>
  <c r="I4066" i="1" s="1"/>
  <c r="H4034" i="1"/>
  <c r="I4034" i="1" s="1"/>
  <c r="H4002" i="1"/>
  <c r="I4002" i="1" s="1"/>
  <c r="H3970" i="1"/>
  <c r="I3970" i="1" s="1"/>
  <c r="H3938" i="1"/>
  <c r="I3938" i="1" s="1"/>
  <c r="H3906" i="1"/>
  <c r="I3906" i="1" s="1"/>
  <c r="H3874" i="1"/>
  <c r="I3874" i="1" s="1"/>
  <c r="H3842" i="1"/>
  <c r="I3842" i="1" s="1"/>
  <c r="H3810" i="1"/>
  <c r="I3810" i="1" s="1"/>
  <c r="H3778" i="1"/>
  <c r="I3778" i="1" s="1"/>
  <c r="H3746" i="1"/>
  <c r="I3746" i="1" s="1"/>
  <c r="H3714" i="1"/>
  <c r="I3714" i="1" s="1"/>
  <c r="H3682" i="1"/>
  <c r="I3682" i="1" s="1"/>
  <c r="H3650" i="1"/>
  <c r="I3650" i="1" s="1"/>
  <c r="H3618" i="1"/>
  <c r="I3618" i="1" s="1"/>
  <c r="H3586" i="1"/>
  <c r="I3586" i="1" s="1"/>
  <c r="H3554" i="1"/>
  <c r="I3554" i="1" s="1"/>
  <c r="H3522" i="1"/>
  <c r="I3522" i="1" s="1"/>
  <c r="H3490" i="1"/>
  <c r="I3490" i="1" s="1"/>
  <c r="H3458" i="1"/>
  <c r="I3458" i="1" s="1"/>
  <c r="H3426" i="1"/>
  <c r="I3426" i="1" s="1"/>
  <c r="H3394" i="1"/>
  <c r="I3394" i="1" s="1"/>
  <c r="H3362" i="1"/>
  <c r="I3362" i="1" s="1"/>
  <c r="H3330" i="1"/>
  <c r="I3330" i="1" s="1"/>
  <c r="H3298" i="1"/>
  <c r="I3298" i="1" s="1"/>
  <c r="H3266" i="1"/>
  <c r="I3266" i="1" s="1"/>
  <c r="H3234" i="1"/>
  <c r="I3234" i="1" s="1"/>
  <c r="H3202" i="1"/>
  <c r="I3202" i="1" s="1"/>
  <c r="H3170" i="1"/>
  <c r="I3170" i="1" s="1"/>
  <c r="H3138" i="1"/>
  <c r="I3138" i="1" s="1"/>
  <c r="H3106" i="1"/>
  <c r="I3106" i="1" s="1"/>
  <c r="H3074" i="1"/>
  <c r="I3074" i="1" s="1"/>
  <c r="H3042" i="1"/>
  <c r="I3042" i="1" s="1"/>
  <c r="H3010" i="1"/>
  <c r="I3010" i="1" s="1"/>
  <c r="H2978" i="1"/>
  <c r="I2978" i="1" s="1"/>
  <c r="H2946" i="1"/>
  <c r="I2946" i="1" s="1"/>
  <c r="H2914" i="1"/>
  <c r="I2914" i="1" s="1"/>
  <c r="H2882" i="1"/>
  <c r="I2882" i="1" s="1"/>
  <c r="H2850" i="1"/>
  <c r="I2850" i="1" s="1"/>
  <c r="H2818" i="1"/>
  <c r="I2818" i="1" s="1"/>
  <c r="H2786" i="1"/>
  <c r="I2786" i="1" s="1"/>
  <c r="H2754" i="1"/>
  <c r="I2754" i="1" s="1"/>
  <c r="H2722" i="1"/>
  <c r="I2722" i="1" s="1"/>
  <c r="H2690" i="1"/>
  <c r="I2690" i="1" s="1"/>
  <c r="H2658" i="1"/>
  <c r="I2658" i="1" s="1"/>
  <c r="H2626" i="1"/>
  <c r="I2626" i="1" s="1"/>
  <c r="H2594" i="1"/>
  <c r="I2594" i="1" s="1"/>
  <c r="H2562" i="1"/>
  <c r="I2562" i="1" s="1"/>
  <c r="H2530" i="1"/>
  <c r="I2530" i="1" s="1"/>
  <c r="H2498" i="1"/>
  <c r="I2498" i="1" s="1"/>
  <c r="H2466" i="1"/>
  <c r="I2466" i="1" s="1"/>
  <c r="H2434" i="1"/>
  <c r="I2434" i="1" s="1"/>
  <c r="H2402" i="1"/>
  <c r="I2402" i="1" s="1"/>
  <c r="H2370" i="1"/>
  <c r="I2370" i="1" s="1"/>
  <c r="H2338" i="1"/>
  <c r="I2338" i="1" s="1"/>
  <c r="H2306" i="1"/>
  <c r="I2306" i="1" s="1"/>
  <c r="H2274" i="1"/>
  <c r="I2274" i="1" s="1"/>
  <c r="H2242" i="1"/>
  <c r="I2242" i="1" s="1"/>
  <c r="H2210" i="1"/>
  <c r="I2210" i="1" s="1"/>
  <c r="H2178" i="1"/>
  <c r="I2178" i="1" s="1"/>
  <c r="H2146" i="1"/>
  <c r="I2146" i="1" s="1"/>
  <c r="H2114" i="1"/>
  <c r="I2114" i="1" s="1"/>
  <c r="H2082" i="1"/>
  <c r="I2082" i="1" s="1"/>
  <c r="H2050" i="1"/>
  <c r="I2050" i="1" s="1"/>
  <c r="H2018" i="1"/>
  <c r="I2018" i="1" s="1"/>
  <c r="H4693" i="1"/>
  <c r="I4693" i="1" s="1"/>
  <c r="H4661" i="1"/>
  <c r="I4661" i="1" s="1"/>
  <c r="H4629" i="1"/>
  <c r="I4629" i="1" s="1"/>
  <c r="H4597" i="1"/>
  <c r="I4597" i="1" s="1"/>
  <c r="H4565" i="1"/>
  <c r="I4565" i="1" s="1"/>
  <c r="H4533" i="1"/>
  <c r="I4533" i="1" s="1"/>
  <c r="H4501" i="1"/>
  <c r="I4501" i="1" s="1"/>
  <c r="H4469" i="1"/>
  <c r="I4469" i="1" s="1"/>
  <c r="H4437" i="1"/>
  <c r="I4437" i="1" s="1"/>
  <c r="H4405" i="1"/>
  <c r="I4405" i="1" s="1"/>
  <c r="H4373" i="1"/>
  <c r="I4373" i="1" s="1"/>
  <c r="H4341" i="1"/>
  <c r="I4341" i="1" s="1"/>
  <c r="H4309" i="1"/>
  <c r="I4309" i="1" s="1"/>
  <c r="H4277" i="1"/>
  <c r="I4277" i="1" s="1"/>
  <c r="H4245" i="1"/>
  <c r="I4245" i="1" s="1"/>
  <c r="H4213" i="1"/>
  <c r="I4213" i="1" s="1"/>
  <c r="H4181" i="1"/>
  <c r="I4181" i="1" s="1"/>
  <c r="H4149" i="1"/>
  <c r="I4149" i="1" s="1"/>
  <c r="H4117" i="1"/>
  <c r="I4117" i="1" s="1"/>
  <c r="H4085" i="1"/>
  <c r="I4085" i="1" s="1"/>
  <c r="H4053" i="1"/>
  <c r="I4053" i="1" s="1"/>
  <c r="H4021" i="1"/>
  <c r="I4021" i="1" s="1"/>
  <c r="H3989" i="1"/>
  <c r="I3989" i="1" s="1"/>
  <c r="H3957" i="1"/>
  <c r="I3957" i="1" s="1"/>
  <c r="H3925" i="1"/>
  <c r="I3925" i="1" s="1"/>
  <c r="H3893" i="1"/>
  <c r="I3893" i="1" s="1"/>
  <c r="H3861" i="1"/>
  <c r="I3861" i="1" s="1"/>
  <c r="H3829" i="1"/>
  <c r="I3829" i="1" s="1"/>
  <c r="H3797" i="1"/>
  <c r="I3797" i="1" s="1"/>
  <c r="H3765" i="1"/>
  <c r="I3765" i="1" s="1"/>
  <c r="H3733" i="1"/>
  <c r="I3733" i="1" s="1"/>
  <c r="H3701" i="1"/>
  <c r="I3701" i="1" s="1"/>
  <c r="H3669" i="1"/>
  <c r="I3669" i="1" s="1"/>
  <c r="H3637" i="1"/>
  <c r="I3637" i="1" s="1"/>
  <c r="H3605" i="1"/>
  <c r="I3605" i="1" s="1"/>
  <c r="H3573" i="1"/>
  <c r="I3573" i="1" s="1"/>
  <c r="H3541" i="1"/>
  <c r="I3541" i="1" s="1"/>
  <c r="H3509" i="1"/>
  <c r="I3509" i="1" s="1"/>
  <c r="H3477" i="1"/>
  <c r="I3477" i="1" s="1"/>
  <c r="H3445" i="1"/>
  <c r="I3445" i="1" s="1"/>
  <c r="H3413" i="1"/>
  <c r="I3413" i="1" s="1"/>
  <c r="H3381" i="1"/>
  <c r="I3381" i="1" s="1"/>
  <c r="H3349" i="1"/>
  <c r="I3349" i="1" s="1"/>
  <c r="H3317" i="1"/>
  <c r="I3317" i="1" s="1"/>
  <c r="H3285" i="1"/>
  <c r="I3285" i="1" s="1"/>
  <c r="H3253" i="1"/>
  <c r="I3253" i="1" s="1"/>
  <c r="H3221" i="1"/>
  <c r="I3221" i="1" s="1"/>
  <c r="H3189" i="1"/>
  <c r="I3189" i="1" s="1"/>
  <c r="H3157" i="1"/>
  <c r="I3157" i="1" s="1"/>
  <c r="H3125" i="1"/>
  <c r="I3125" i="1" s="1"/>
  <c r="H3093" i="1"/>
  <c r="I3093" i="1" s="1"/>
  <c r="H3061" i="1"/>
  <c r="I3061" i="1" s="1"/>
  <c r="H3029" i="1"/>
  <c r="I3029" i="1" s="1"/>
  <c r="H2997" i="1"/>
  <c r="I2997" i="1" s="1"/>
  <c r="H2965" i="1"/>
  <c r="I2965" i="1" s="1"/>
  <c r="H2933" i="1"/>
  <c r="I2933" i="1" s="1"/>
  <c r="H2901" i="1"/>
  <c r="I2901" i="1" s="1"/>
  <c r="H2869" i="1"/>
  <c r="I2869" i="1" s="1"/>
  <c r="H2837" i="1"/>
  <c r="I2837" i="1" s="1"/>
  <c r="H2805" i="1"/>
  <c r="I2805" i="1" s="1"/>
  <c r="H2773" i="1"/>
  <c r="I2773" i="1" s="1"/>
  <c r="H2741" i="1"/>
  <c r="I2741" i="1" s="1"/>
  <c r="H2709" i="1"/>
  <c r="I2709" i="1" s="1"/>
  <c r="H2677" i="1"/>
  <c r="I2677" i="1" s="1"/>
  <c r="H2645" i="1"/>
  <c r="I2645" i="1" s="1"/>
  <c r="H2613" i="1"/>
  <c r="I2613" i="1" s="1"/>
  <c r="H2581" i="1"/>
  <c r="I2581" i="1" s="1"/>
  <c r="H2549" i="1"/>
  <c r="I2549" i="1" s="1"/>
  <c r="H2517" i="1"/>
  <c r="I2517" i="1" s="1"/>
  <c r="H2485" i="1"/>
  <c r="I2485" i="1" s="1"/>
  <c r="H2453" i="1"/>
  <c r="I2453" i="1" s="1"/>
  <c r="H2421" i="1"/>
  <c r="I2421" i="1" s="1"/>
  <c r="H2389" i="1"/>
  <c r="I2389" i="1" s="1"/>
  <c r="H2357" i="1"/>
  <c r="I2357" i="1" s="1"/>
  <c r="H2325" i="1"/>
  <c r="I2325" i="1" s="1"/>
  <c r="H2293" i="1"/>
  <c r="I2293" i="1" s="1"/>
  <c r="H2261" i="1"/>
  <c r="I2261" i="1" s="1"/>
  <c r="H2229" i="1"/>
  <c r="I2229" i="1" s="1"/>
  <c r="H2197" i="1"/>
  <c r="I2197" i="1" s="1"/>
  <c r="H2165" i="1"/>
  <c r="I2165" i="1" s="1"/>
  <c r="H2133" i="1"/>
  <c r="I2133" i="1" s="1"/>
  <c r="H2101" i="1"/>
  <c r="I2101" i="1" s="1"/>
  <c r="H2069" i="1"/>
  <c r="I2069" i="1" s="1"/>
  <c r="H2037" i="1"/>
  <c r="I2037" i="1" s="1"/>
  <c r="H2005" i="1"/>
  <c r="I2005" i="1" s="1"/>
  <c r="H4412" i="1"/>
  <c r="I4412" i="1" s="1"/>
  <c r="H4380" i="1"/>
  <c r="I4380" i="1" s="1"/>
  <c r="H4348" i="1"/>
  <c r="I4348" i="1" s="1"/>
  <c r="H4316" i="1"/>
  <c r="I4316" i="1" s="1"/>
  <c r="H4284" i="1"/>
  <c r="I4284" i="1" s="1"/>
  <c r="H4252" i="1"/>
  <c r="I4252" i="1" s="1"/>
  <c r="H4220" i="1"/>
  <c r="I4220" i="1" s="1"/>
  <c r="H4188" i="1"/>
  <c r="I4188" i="1" s="1"/>
  <c r="H4156" i="1"/>
  <c r="I4156" i="1" s="1"/>
  <c r="H4124" i="1"/>
  <c r="I4124" i="1" s="1"/>
  <c r="H4092" i="1"/>
  <c r="I4092" i="1" s="1"/>
  <c r="H4060" i="1"/>
  <c r="I4060" i="1" s="1"/>
  <c r="H4028" i="1"/>
  <c r="I4028" i="1" s="1"/>
  <c r="H3996" i="1"/>
  <c r="I3996" i="1" s="1"/>
  <c r="H3964" i="1"/>
  <c r="I3964" i="1" s="1"/>
  <c r="H3932" i="1"/>
  <c r="I3932" i="1" s="1"/>
  <c r="H3900" i="1"/>
  <c r="I3900" i="1" s="1"/>
  <c r="H3868" i="1"/>
  <c r="I3868" i="1" s="1"/>
  <c r="H3836" i="1"/>
  <c r="I3836" i="1" s="1"/>
  <c r="H3804" i="1"/>
  <c r="I3804" i="1" s="1"/>
  <c r="H3772" i="1"/>
  <c r="I3772" i="1" s="1"/>
  <c r="H3740" i="1"/>
  <c r="I3740" i="1" s="1"/>
  <c r="H3708" i="1"/>
  <c r="I3708" i="1" s="1"/>
  <c r="H3676" i="1"/>
  <c r="I3676" i="1" s="1"/>
  <c r="H3644" i="1"/>
  <c r="I3644" i="1" s="1"/>
  <c r="H3612" i="1"/>
  <c r="I3612" i="1" s="1"/>
  <c r="H3580" i="1"/>
  <c r="I3580" i="1" s="1"/>
  <c r="H3548" i="1"/>
  <c r="I3548" i="1" s="1"/>
  <c r="H3516" i="1"/>
  <c r="I3516" i="1" s="1"/>
  <c r="H3484" i="1"/>
  <c r="I3484" i="1" s="1"/>
  <c r="H3452" i="1"/>
  <c r="I3452" i="1" s="1"/>
  <c r="H3420" i="1"/>
  <c r="I3420" i="1" s="1"/>
  <c r="H3388" i="1"/>
  <c r="I3388" i="1" s="1"/>
  <c r="H3356" i="1"/>
  <c r="I3356" i="1" s="1"/>
  <c r="H3324" i="1"/>
  <c r="I3324" i="1" s="1"/>
  <c r="H3292" i="1"/>
  <c r="I3292" i="1" s="1"/>
  <c r="H3260" i="1"/>
  <c r="I3260" i="1" s="1"/>
  <c r="H3228" i="1"/>
  <c r="I3228" i="1" s="1"/>
  <c r="H3196" i="1"/>
  <c r="I3196" i="1" s="1"/>
  <c r="H3164" i="1"/>
  <c r="I3164" i="1" s="1"/>
  <c r="H3132" i="1"/>
  <c r="I3132" i="1" s="1"/>
  <c r="H3100" i="1"/>
  <c r="I3100" i="1" s="1"/>
  <c r="H3068" i="1"/>
  <c r="I3068" i="1" s="1"/>
  <c r="H3036" i="1"/>
  <c r="I3036" i="1" s="1"/>
  <c r="H3004" i="1"/>
  <c r="I3004" i="1" s="1"/>
  <c r="H2972" i="1"/>
  <c r="I2972" i="1" s="1"/>
  <c r="H2940" i="1"/>
  <c r="I2940" i="1" s="1"/>
  <c r="H2908" i="1"/>
  <c r="I2908" i="1" s="1"/>
  <c r="H2876" i="1"/>
  <c r="I2876" i="1" s="1"/>
  <c r="H2844" i="1"/>
  <c r="I2844" i="1" s="1"/>
  <c r="H2812" i="1"/>
  <c r="I2812" i="1" s="1"/>
  <c r="H2780" i="1"/>
  <c r="I2780" i="1" s="1"/>
  <c r="H2748" i="1"/>
  <c r="I2748" i="1" s="1"/>
  <c r="H2716" i="1"/>
  <c r="I2716" i="1" s="1"/>
  <c r="H2684" i="1"/>
  <c r="I2684" i="1" s="1"/>
  <c r="H2652" i="1"/>
  <c r="I2652" i="1" s="1"/>
  <c r="H2620" i="1"/>
  <c r="I2620" i="1" s="1"/>
  <c r="H2588" i="1"/>
  <c r="I2588" i="1" s="1"/>
  <c r="H2556" i="1"/>
  <c r="I2556" i="1" s="1"/>
  <c r="H2524" i="1"/>
  <c r="I2524" i="1" s="1"/>
  <c r="H2492" i="1"/>
  <c r="I2492" i="1" s="1"/>
  <c r="H2460" i="1"/>
  <c r="I2460" i="1" s="1"/>
  <c r="H2428" i="1"/>
  <c r="I2428" i="1" s="1"/>
  <c r="H2396" i="1"/>
  <c r="I2396" i="1" s="1"/>
  <c r="H2364" i="1"/>
  <c r="I2364" i="1" s="1"/>
  <c r="H2332" i="1"/>
  <c r="I2332" i="1" s="1"/>
  <c r="H2300" i="1"/>
  <c r="I2300" i="1" s="1"/>
  <c r="H2268" i="1"/>
  <c r="I2268" i="1" s="1"/>
  <c r="H2236" i="1"/>
  <c r="I2236" i="1" s="1"/>
  <c r="H2204" i="1"/>
  <c r="I2204" i="1" s="1"/>
  <c r="H2172" i="1"/>
  <c r="I2172" i="1" s="1"/>
  <c r="H2140" i="1"/>
  <c r="I2140" i="1" s="1"/>
  <c r="H2108" i="1"/>
  <c r="I2108" i="1" s="1"/>
  <c r="H2076" i="1"/>
  <c r="I2076" i="1" s="1"/>
  <c r="H2044" i="1"/>
  <c r="I2044" i="1" s="1"/>
  <c r="H2012" i="1"/>
  <c r="I2012" i="1" s="1"/>
  <c r="H1980" i="1"/>
  <c r="I1980" i="1" s="1"/>
  <c r="H1948" i="1"/>
  <c r="I1948" i="1" s="1"/>
  <c r="H1916" i="1"/>
  <c r="I1916" i="1" s="1"/>
  <c r="H4127" i="1"/>
  <c r="I4127" i="1" s="1"/>
  <c r="H4095" i="1"/>
  <c r="I4095" i="1" s="1"/>
  <c r="H4063" i="1"/>
  <c r="I4063" i="1" s="1"/>
  <c r="H4031" i="1"/>
  <c r="I4031" i="1" s="1"/>
  <c r="H3999" i="1"/>
  <c r="I3999" i="1" s="1"/>
  <c r="H3967" i="1"/>
  <c r="I3967" i="1" s="1"/>
  <c r="H3935" i="1"/>
  <c r="I3935" i="1" s="1"/>
  <c r="H3903" i="1"/>
  <c r="I3903" i="1" s="1"/>
  <c r="H3871" i="1"/>
  <c r="I3871" i="1" s="1"/>
  <c r="H3839" i="1"/>
  <c r="I3839" i="1" s="1"/>
  <c r="H3807" i="1"/>
  <c r="I3807" i="1" s="1"/>
  <c r="H3775" i="1"/>
  <c r="I3775" i="1" s="1"/>
  <c r="H3743" i="1"/>
  <c r="I3743" i="1" s="1"/>
  <c r="H3711" i="1"/>
  <c r="I3711" i="1" s="1"/>
  <c r="H3679" i="1"/>
  <c r="I3679" i="1" s="1"/>
  <c r="H3647" i="1"/>
  <c r="I3647" i="1" s="1"/>
  <c r="H3615" i="1"/>
  <c r="I3615" i="1" s="1"/>
  <c r="H3583" i="1"/>
  <c r="I3583" i="1" s="1"/>
  <c r="H3551" i="1"/>
  <c r="I3551" i="1" s="1"/>
  <c r="H3519" i="1"/>
  <c r="I3519" i="1" s="1"/>
  <c r="H3487" i="1"/>
  <c r="I3487" i="1" s="1"/>
  <c r="H3455" i="1"/>
  <c r="I3455" i="1" s="1"/>
  <c r="H3423" i="1"/>
  <c r="I3423" i="1" s="1"/>
  <c r="H3391" i="1"/>
  <c r="I3391" i="1" s="1"/>
  <c r="H3359" i="1"/>
  <c r="I3359" i="1" s="1"/>
  <c r="H3327" i="1"/>
  <c r="I3327" i="1" s="1"/>
  <c r="H3295" i="1"/>
  <c r="I3295" i="1" s="1"/>
  <c r="H3263" i="1"/>
  <c r="I3263" i="1" s="1"/>
  <c r="H3231" i="1"/>
  <c r="I3231" i="1" s="1"/>
  <c r="H3199" i="1"/>
  <c r="I3199" i="1" s="1"/>
  <c r="H3167" i="1"/>
  <c r="I3167" i="1" s="1"/>
  <c r="H3135" i="1"/>
  <c r="I3135" i="1" s="1"/>
  <c r="H3103" i="1"/>
  <c r="I3103" i="1" s="1"/>
  <c r="H3071" i="1"/>
  <c r="I3071" i="1" s="1"/>
  <c r="H3039" i="1"/>
  <c r="I3039" i="1" s="1"/>
  <c r="H3007" i="1"/>
  <c r="I3007" i="1" s="1"/>
  <c r="H2975" i="1"/>
  <c r="I2975" i="1" s="1"/>
  <c r="H2943" i="1"/>
  <c r="I2943" i="1" s="1"/>
  <c r="H2911" i="1"/>
  <c r="I2911" i="1" s="1"/>
  <c r="H2879" i="1"/>
  <c r="I2879" i="1" s="1"/>
  <c r="H2847" i="1"/>
  <c r="I2847" i="1" s="1"/>
  <c r="H2815" i="1"/>
  <c r="I2815" i="1" s="1"/>
  <c r="H2783" i="1"/>
  <c r="I2783" i="1" s="1"/>
  <c r="H2751" i="1"/>
  <c r="I2751" i="1" s="1"/>
  <c r="H2719" i="1"/>
  <c r="I2719" i="1" s="1"/>
  <c r="H2687" i="1"/>
  <c r="I2687" i="1" s="1"/>
  <c r="H2655" i="1"/>
  <c r="I2655" i="1" s="1"/>
  <c r="H2623" i="1"/>
  <c r="I2623" i="1" s="1"/>
  <c r="H2591" i="1"/>
  <c r="I2591" i="1" s="1"/>
  <c r="H2559" i="1"/>
  <c r="I2559" i="1" s="1"/>
  <c r="H2527" i="1"/>
  <c r="I2527" i="1" s="1"/>
  <c r="H2495" i="1"/>
  <c r="I2495" i="1" s="1"/>
  <c r="H2463" i="1"/>
  <c r="I2463" i="1" s="1"/>
  <c r="H2431" i="1"/>
  <c r="I2431" i="1" s="1"/>
  <c r="H2399" i="1"/>
  <c r="I2399" i="1" s="1"/>
  <c r="H2367" i="1"/>
  <c r="I2367" i="1" s="1"/>
  <c r="H2335" i="1"/>
  <c r="I2335" i="1" s="1"/>
  <c r="H2303" i="1"/>
  <c r="I2303" i="1" s="1"/>
  <c r="H2271" i="1"/>
  <c r="I2271" i="1" s="1"/>
  <c r="H2239" i="1"/>
  <c r="I2239" i="1" s="1"/>
  <c r="H2207" i="1"/>
  <c r="I2207" i="1" s="1"/>
  <c r="H2175" i="1"/>
  <c r="I2175" i="1" s="1"/>
  <c r="H2143" i="1"/>
  <c r="I2143" i="1" s="1"/>
  <c r="H2111" i="1"/>
  <c r="I2111" i="1" s="1"/>
  <c r="H2079" i="1"/>
  <c r="I2079" i="1" s="1"/>
  <c r="H2047" i="1"/>
  <c r="I2047" i="1" s="1"/>
  <c r="H2015" i="1"/>
  <c r="I2015" i="1" s="1"/>
  <c r="H1983" i="1"/>
  <c r="I1983" i="1" s="1"/>
  <c r="H1951" i="1"/>
  <c r="I1951" i="1" s="1"/>
  <c r="H1919" i="1"/>
  <c r="I1919" i="1" s="1"/>
  <c r="H1887" i="1"/>
  <c r="I1887" i="1" s="1"/>
  <c r="H1855" i="1"/>
  <c r="I1855" i="1" s="1"/>
  <c r="H1870" i="1"/>
  <c r="I1870" i="1" s="1"/>
  <c r="H1838" i="1"/>
  <c r="I1838" i="1" s="1"/>
  <c r="H1806" i="1"/>
  <c r="I1806" i="1" s="1"/>
  <c r="H1774" i="1"/>
  <c r="I1774" i="1" s="1"/>
  <c r="H1742" i="1"/>
  <c r="I1742" i="1" s="1"/>
  <c r="H1710" i="1"/>
  <c r="I1710" i="1" s="1"/>
  <c r="H1678" i="1"/>
  <c r="I1678" i="1" s="1"/>
  <c r="H1646" i="1"/>
  <c r="I1646" i="1" s="1"/>
  <c r="H1614" i="1"/>
  <c r="I1614" i="1" s="1"/>
  <c r="H1582" i="1"/>
  <c r="I1582" i="1" s="1"/>
  <c r="H1981" i="1"/>
  <c r="I1981" i="1" s="1"/>
  <c r="H1949" i="1"/>
  <c r="I1949" i="1" s="1"/>
  <c r="H1917" i="1"/>
  <c r="I1917" i="1" s="1"/>
  <c r="H1885" i="1"/>
  <c r="I1885" i="1" s="1"/>
  <c r="H1853" i="1"/>
  <c r="I1853" i="1" s="1"/>
  <c r="H1821" i="1"/>
  <c r="I1821" i="1" s="1"/>
  <c r="H1908" i="1"/>
  <c r="I1908" i="1" s="1"/>
  <c r="H5241" i="1"/>
  <c r="I5241" i="1" s="1"/>
  <c r="H5209" i="1"/>
  <c r="I5209" i="1" s="1"/>
  <c r="H5177" i="1"/>
  <c r="I5177" i="1" s="1"/>
  <c r="H5145" i="1"/>
  <c r="I5145" i="1" s="1"/>
  <c r="H5113" i="1"/>
  <c r="I5113" i="1" s="1"/>
  <c r="H5081" i="1"/>
  <c r="I5081" i="1" s="1"/>
  <c r="H5049" i="1"/>
  <c r="I5049" i="1" s="1"/>
  <c r="H5017" i="1"/>
  <c r="I5017" i="1" s="1"/>
  <c r="H4985" i="1"/>
  <c r="I4985" i="1" s="1"/>
  <c r="H4953" i="1"/>
  <c r="I4953" i="1" s="1"/>
  <c r="H4921" i="1"/>
  <c r="I4921" i="1" s="1"/>
  <c r="H4889" i="1"/>
  <c r="I4889" i="1" s="1"/>
  <c r="H4857" i="1"/>
  <c r="I4857" i="1" s="1"/>
  <c r="H4825" i="1"/>
  <c r="I4825" i="1" s="1"/>
  <c r="H4793" i="1"/>
  <c r="I4793" i="1" s="1"/>
  <c r="H4761" i="1"/>
  <c r="I4761" i="1" s="1"/>
  <c r="H4729" i="1"/>
  <c r="I4729" i="1" s="1"/>
  <c r="H7152" i="1"/>
  <c r="I7152" i="1" s="1"/>
  <c r="H7120" i="1"/>
  <c r="I7120" i="1" s="1"/>
  <c r="H7088" i="1"/>
  <c r="I7088" i="1" s="1"/>
  <c r="H7056" i="1"/>
  <c r="I7056" i="1" s="1"/>
  <c r="H7024" i="1"/>
  <c r="I7024" i="1" s="1"/>
  <c r="H6992" i="1"/>
  <c r="I6992" i="1" s="1"/>
  <c r="H6960" i="1"/>
  <c r="I6960" i="1" s="1"/>
  <c r="H6928" i="1"/>
  <c r="I6928" i="1" s="1"/>
  <c r="H6896" i="1"/>
  <c r="I6896" i="1" s="1"/>
  <c r="H6864" i="1"/>
  <c r="I6864" i="1" s="1"/>
  <c r="H6832" i="1"/>
  <c r="I6832" i="1" s="1"/>
  <c r="H6800" i="1"/>
  <c r="I6800" i="1" s="1"/>
  <c r="H6768" i="1"/>
  <c r="I6768" i="1" s="1"/>
  <c r="H6736" i="1"/>
  <c r="I6736" i="1" s="1"/>
  <c r="H6704" i="1"/>
  <c r="I6704" i="1" s="1"/>
  <c r="H6672" i="1"/>
  <c r="I6672" i="1" s="1"/>
  <c r="H6640" i="1"/>
  <c r="I6640" i="1" s="1"/>
  <c r="H6608" i="1"/>
  <c r="I6608" i="1" s="1"/>
  <c r="H6576" i="1"/>
  <c r="I6576" i="1" s="1"/>
  <c r="H6544" i="1"/>
  <c r="I6544" i="1" s="1"/>
  <c r="H6512" i="1"/>
  <c r="I6512" i="1" s="1"/>
  <c r="H6480" i="1"/>
  <c r="I6480" i="1" s="1"/>
  <c r="H6448" i="1"/>
  <c r="I6448" i="1" s="1"/>
  <c r="H6416" i="1"/>
  <c r="I6416" i="1" s="1"/>
  <c r="H6384" i="1"/>
  <c r="I6384" i="1" s="1"/>
  <c r="H6352" i="1"/>
  <c r="I6352" i="1" s="1"/>
  <c r="H6320" i="1"/>
  <c r="I6320" i="1" s="1"/>
  <c r="H6288" i="1"/>
  <c r="I6288" i="1" s="1"/>
  <c r="H6256" i="1"/>
  <c r="I6256" i="1" s="1"/>
  <c r="H6224" i="1"/>
  <c r="I6224" i="1" s="1"/>
  <c r="H6192" i="1"/>
  <c r="I6192" i="1" s="1"/>
  <c r="H6160" i="1"/>
  <c r="I6160" i="1" s="1"/>
  <c r="H6128" i="1"/>
  <c r="I6128" i="1" s="1"/>
  <c r="H6096" i="1"/>
  <c r="I6096" i="1" s="1"/>
  <c r="H6064" i="1"/>
  <c r="I6064" i="1" s="1"/>
  <c r="H6032" i="1"/>
  <c r="I6032" i="1" s="1"/>
  <c r="H6000" i="1"/>
  <c r="I6000" i="1" s="1"/>
  <c r="H5968" i="1"/>
  <c r="I5968" i="1" s="1"/>
  <c r="H5936" i="1"/>
  <c r="I5936" i="1" s="1"/>
  <c r="H5904" i="1"/>
  <c r="I5904" i="1" s="1"/>
  <c r="H5872" i="1"/>
  <c r="I5872" i="1" s="1"/>
  <c r="H5840" i="1"/>
  <c r="I5840" i="1" s="1"/>
  <c r="H5808" i="1"/>
  <c r="I5808" i="1" s="1"/>
  <c r="H5776" i="1"/>
  <c r="I5776" i="1" s="1"/>
  <c r="H5744" i="1"/>
  <c r="I5744" i="1" s="1"/>
  <c r="H5712" i="1"/>
  <c r="I5712" i="1" s="1"/>
  <c r="H5680" i="1"/>
  <c r="I5680" i="1" s="1"/>
  <c r="H5648" i="1"/>
  <c r="I5648" i="1" s="1"/>
  <c r="H5616" i="1"/>
  <c r="I5616" i="1" s="1"/>
  <c r="H5584" i="1"/>
  <c r="I5584" i="1" s="1"/>
  <c r="H5552" i="1"/>
  <c r="I5552" i="1" s="1"/>
  <c r="H5520" i="1"/>
  <c r="I5520" i="1" s="1"/>
  <c r="H5488" i="1"/>
  <c r="I5488" i="1" s="1"/>
  <c r="H5456" i="1"/>
  <c r="I5456" i="1" s="1"/>
  <c r="H5424" i="1"/>
  <c r="I5424" i="1" s="1"/>
  <c r="H5392" i="1"/>
  <c r="I5392" i="1" s="1"/>
  <c r="H5360" i="1"/>
  <c r="I5360" i="1" s="1"/>
  <c r="H5328" i="1"/>
  <c r="I5328" i="1" s="1"/>
  <c r="H5296" i="1"/>
  <c r="I5296" i="1" s="1"/>
  <c r="H5264" i="1"/>
  <c r="I5264" i="1" s="1"/>
  <c r="H5232" i="1"/>
  <c r="I5232" i="1" s="1"/>
  <c r="H5200" i="1"/>
  <c r="I5200" i="1" s="1"/>
  <c r="H5168" i="1"/>
  <c r="I5168" i="1" s="1"/>
  <c r="H5136" i="1"/>
  <c r="I5136" i="1" s="1"/>
  <c r="H5104" i="1"/>
  <c r="I5104" i="1" s="1"/>
  <c r="H5072" i="1"/>
  <c r="I5072" i="1" s="1"/>
  <c r="H5040" i="1"/>
  <c r="I5040" i="1" s="1"/>
  <c r="H5008" i="1"/>
  <c r="I5008" i="1" s="1"/>
  <c r="H4976" i="1"/>
  <c r="I4976" i="1" s="1"/>
  <c r="H4944" i="1"/>
  <c r="I4944" i="1" s="1"/>
  <c r="H4912" i="1"/>
  <c r="I4912" i="1" s="1"/>
  <c r="H4880" i="1"/>
  <c r="I4880" i="1" s="1"/>
  <c r="H4848" i="1"/>
  <c r="I4848" i="1" s="1"/>
  <c r="H4816" i="1"/>
  <c r="I4816" i="1" s="1"/>
  <c r="H4784" i="1"/>
  <c r="I4784" i="1" s="1"/>
  <c r="H4752" i="1"/>
  <c r="I4752" i="1" s="1"/>
  <c r="H4720" i="1"/>
  <c r="I4720" i="1" s="1"/>
  <c r="H4688" i="1"/>
  <c r="I4688" i="1" s="1"/>
  <c r="H4656" i="1"/>
  <c r="I4656" i="1" s="1"/>
  <c r="H4624" i="1"/>
  <c r="I4624" i="1" s="1"/>
  <c r="H4592" i="1"/>
  <c r="I4592" i="1" s="1"/>
  <c r="H4560" i="1"/>
  <c r="I4560" i="1" s="1"/>
  <c r="H4528" i="1"/>
  <c r="I4528" i="1" s="1"/>
  <c r="H4496" i="1"/>
  <c r="I4496" i="1" s="1"/>
  <c r="H4464" i="1"/>
  <c r="I4464" i="1" s="1"/>
  <c r="H4432" i="1"/>
  <c r="I4432" i="1" s="1"/>
  <c r="H5947" i="1"/>
  <c r="I5947" i="1" s="1"/>
  <c r="H5915" i="1"/>
  <c r="I5915" i="1" s="1"/>
  <c r="H5883" i="1"/>
  <c r="I5883" i="1" s="1"/>
  <c r="H5851" i="1"/>
  <c r="I5851" i="1" s="1"/>
  <c r="H5819" i="1"/>
  <c r="I5819" i="1" s="1"/>
  <c r="H5787" i="1"/>
  <c r="I5787" i="1" s="1"/>
  <c r="H5755" i="1"/>
  <c r="I5755" i="1" s="1"/>
  <c r="H5723" i="1"/>
  <c r="I5723" i="1" s="1"/>
  <c r="H5691" i="1"/>
  <c r="I5691" i="1" s="1"/>
  <c r="H5659" i="1"/>
  <c r="I5659" i="1" s="1"/>
  <c r="H5627" i="1"/>
  <c r="I5627" i="1" s="1"/>
  <c r="H5595" i="1"/>
  <c r="I5595" i="1" s="1"/>
  <c r="H5563" i="1"/>
  <c r="I5563" i="1" s="1"/>
  <c r="H5531" i="1"/>
  <c r="I5531" i="1" s="1"/>
  <c r="H5499" i="1"/>
  <c r="I5499" i="1" s="1"/>
  <c r="H5467" i="1"/>
  <c r="I5467" i="1" s="1"/>
  <c r="H5435" i="1"/>
  <c r="I5435" i="1" s="1"/>
  <c r="H5403" i="1"/>
  <c r="I5403" i="1" s="1"/>
  <c r="H5371" i="1"/>
  <c r="I5371" i="1" s="1"/>
  <c r="H5339" i="1"/>
  <c r="I5339" i="1" s="1"/>
  <c r="H5307" i="1"/>
  <c r="I5307" i="1" s="1"/>
  <c r="H5275" i="1"/>
  <c r="I5275" i="1" s="1"/>
  <c r="H5243" i="1"/>
  <c r="I5243" i="1" s="1"/>
  <c r="H5211" i="1"/>
  <c r="I5211" i="1" s="1"/>
  <c r="H5179" i="1"/>
  <c r="I5179" i="1" s="1"/>
  <c r="H5147" i="1"/>
  <c r="I5147" i="1" s="1"/>
  <c r="H5115" i="1"/>
  <c r="I5115" i="1" s="1"/>
  <c r="H5083" i="1"/>
  <c r="I5083" i="1" s="1"/>
  <c r="H5051" i="1"/>
  <c r="I5051" i="1" s="1"/>
  <c r="H5019" i="1"/>
  <c r="I5019" i="1" s="1"/>
  <c r="H4987" i="1"/>
  <c r="I4987" i="1" s="1"/>
  <c r="H4955" i="1"/>
  <c r="I4955" i="1" s="1"/>
  <c r="H4923" i="1"/>
  <c r="I4923" i="1" s="1"/>
  <c r="H4891" i="1"/>
  <c r="I4891" i="1" s="1"/>
  <c r="H4859" i="1"/>
  <c r="I4859" i="1" s="1"/>
  <c r="H4827" i="1"/>
  <c r="I4827" i="1" s="1"/>
  <c r="H4795" i="1"/>
  <c r="I4795" i="1" s="1"/>
  <c r="H4763" i="1"/>
  <c r="I4763" i="1" s="1"/>
  <c r="H4731" i="1"/>
  <c r="I4731" i="1" s="1"/>
  <c r="H4699" i="1"/>
  <c r="I4699" i="1" s="1"/>
  <c r="H4667" i="1"/>
  <c r="I4667" i="1" s="1"/>
  <c r="H4635" i="1"/>
  <c r="I4635" i="1" s="1"/>
  <c r="H4603" i="1"/>
  <c r="I4603" i="1" s="1"/>
  <c r="H4571" i="1"/>
  <c r="I4571" i="1" s="1"/>
  <c r="H4539" i="1"/>
  <c r="I4539" i="1" s="1"/>
  <c r="H4507" i="1"/>
  <c r="I4507" i="1" s="1"/>
  <c r="H4475" i="1"/>
  <c r="I4475" i="1" s="1"/>
  <c r="H4443" i="1"/>
  <c r="I4443" i="1" s="1"/>
  <c r="H4411" i="1"/>
  <c r="I4411" i="1" s="1"/>
  <c r="H4379" i="1"/>
  <c r="I4379" i="1" s="1"/>
  <c r="H4347" i="1"/>
  <c r="I4347" i="1" s="1"/>
  <c r="H4315" i="1"/>
  <c r="I4315" i="1" s="1"/>
  <c r="H4283" i="1"/>
  <c r="I4283" i="1" s="1"/>
  <c r="H4251" i="1"/>
  <c r="I4251" i="1" s="1"/>
  <c r="H4219" i="1"/>
  <c r="I4219" i="1" s="1"/>
  <c r="H4187" i="1"/>
  <c r="I4187" i="1" s="1"/>
  <c r="H4155" i="1"/>
  <c r="I4155" i="1" s="1"/>
  <c r="H4362" i="1"/>
  <c r="I4362" i="1" s="1"/>
  <c r="H4330" i="1"/>
  <c r="I4330" i="1" s="1"/>
  <c r="H4298" i="1"/>
  <c r="I4298" i="1" s="1"/>
  <c r="H4266" i="1"/>
  <c r="I4266" i="1" s="1"/>
  <c r="H4234" i="1"/>
  <c r="I4234" i="1" s="1"/>
  <c r="H4202" i="1"/>
  <c r="I4202" i="1" s="1"/>
  <c r="H4170" i="1"/>
  <c r="I4170" i="1" s="1"/>
  <c r="H4138" i="1"/>
  <c r="I4138" i="1" s="1"/>
  <c r="H4106" i="1"/>
  <c r="I4106" i="1" s="1"/>
  <c r="H4074" i="1"/>
  <c r="I4074" i="1" s="1"/>
  <c r="H4042" i="1"/>
  <c r="I4042" i="1" s="1"/>
  <c r="H4010" i="1"/>
  <c r="I4010" i="1" s="1"/>
  <c r="H3978" i="1"/>
  <c r="I3978" i="1" s="1"/>
  <c r="H3946" i="1"/>
  <c r="I3946" i="1" s="1"/>
  <c r="H3914" i="1"/>
  <c r="I3914" i="1" s="1"/>
  <c r="H3882" i="1"/>
  <c r="I3882" i="1" s="1"/>
  <c r="H3850" i="1"/>
  <c r="I3850" i="1" s="1"/>
  <c r="H3818" i="1"/>
  <c r="I3818" i="1" s="1"/>
  <c r="H3786" i="1"/>
  <c r="I3786" i="1" s="1"/>
  <c r="H3754" i="1"/>
  <c r="I3754" i="1" s="1"/>
  <c r="H3722" i="1"/>
  <c r="I3722" i="1" s="1"/>
  <c r="H3690" i="1"/>
  <c r="I3690" i="1" s="1"/>
  <c r="H3658" i="1"/>
  <c r="I3658" i="1" s="1"/>
  <c r="H3626" i="1"/>
  <c r="I3626" i="1" s="1"/>
  <c r="H3594" i="1"/>
  <c r="I3594" i="1" s="1"/>
  <c r="H3562" i="1"/>
  <c r="I3562" i="1" s="1"/>
  <c r="H3530" i="1"/>
  <c r="I3530" i="1" s="1"/>
  <c r="H3498" i="1"/>
  <c r="I3498" i="1" s="1"/>
  <c r="H3466" i="1"/>
  <c r="I3466" i="1" s="1"/>
  <c r="H3434" i="1"/>
  <c r="I3434" i="1" s="1"/>
  <c r="H3402" i="1"/>
  <c r="I3402" i="1" s="1"/>
  <c r="H3370" i="1"/>
  <c r="I3370" i="1" s="1"/>
  <c r="H3338" i="1"/>
  <c r="I3338" i="1" s="1"/>
  <c r="H3306" i="1"/>
  <c r="I3306" i="1" s="1"/>
  <c r="H3274" i="1"/>
  <c r="I3274" i="1" s="1"/>
  <c r="H3242" i="1"/>
  <c r="I3242" i="1" s="1"/>
  <c r="H3210" i="1"/>
  <c r="I3210" i="1" s="1"/>
  <c r="H3178" i="1"/>
  <c r="I3178" i="1" s="1"/>
  <c r="H3146" i="1"/>
  <c r="I3146" i="1" s="1"/>
  <c r="H3114" i="1"/>
  <c r="I3114" i="1" s="1"/>
  <c r="H3082" i="1"/>
  <c r="I3082" i="1" s="1"/>
  <c r="H3050" i="1"/>
  <c r="I3050" i="1" s="1"/>
  <c r="H3018" i="1"/>
  <c r="I3018" i="1" s="1"/>
  <c r="H2986" i="1"/>
  <c r="I2986" i="1" s="1"/>
  <c r="H2954" i="1"/>
  <c r="I2954" i="1" s="1"/>
  <c r="H2922" i="1"/>
  <c r="I2922" i="1" s="1"/>
  <c r="H2890" i="1"/>
  <c r="I2890" i="1" s="1"/>
  <c r="H2858" i="1"/>
  <c r="I2858" i="1" s="1"/>
  <c r="H2826" i="1"/>
  <c r="I2826" i="1" s="1"/>
  <c r="H2794" i="1"/>
  <c r="I2794" i="1" s="1"/>
  <c r="H2762" i="1"/>
  <c r="I2762" i="1" s="1"/>
  <c r="H2730" i="1"/>
  <c r="I2730" i="1" s="1"/>
  <c r="H2698" i="1"/>
  <c r="I2698" i="1" s="1"/>
  <c r="H2666" i="1"/>
  <c r="I2666" i="1" s="1"/>
  <c r="H2634" i="1"/>
  <c r="I2634" i="1" s="1"/>
  <c r="H2602" i="1"/>
  <c r="I2602" i="1" s="1"/>
  <c r="H2570" i="1"/>
  <c r="I2570" i="1" s="1"/>
  <c r="H2538" i="1"/>
  <c r="I2538" i="1" s="1"/>
  <c r="H2506" i="1"/>
  <c r="I2506" i="1" s="1"/>
  <c r="H2474" i="1"/>
  <c r="I2474" i="1" s="1"/>
  <c r="H2442" i="1"/>
  <c r="I2442" i="1" s="1"/>
  <c r="H2410" i="1"/>
  <c r="I2410" i="1" s="1"/>
  <c r="H2378" i="1"/>
  <c r="I2378" i="1" s="1"/>
  <c r="H2346" i="1"/>
  <c r="I2346" i="1" s="1"/>
  <c r="H2314" i="1"/>
  <c r="I2314" i="1" s="1"/>
  <c r="H2282" i="1"/>
  <c r="I2282" i="1" s="1"/>
  <c r="H2250" i="1"/>
  <c r="I2250" i="1" s="1"/>
  <c r="H2218" i="1"/>
  <c r="I2218" i="1" s="1"/>
  <c r="H2186" i="1"/>
  <c r="I2186" i="1" s="1"/>
  <c r="H2154" i="1"/>
  <c r="I2154" i="1" s="1"/>
  <c r="H2122" i="1"/>
  <c r="I2122" i="1" s="1"/>
  <c r="H2090" i="1"/>
  <c r="I2090" i="1" s="1"/>
  <c r="H2058" i="1"/>
  <c r="I2058" i="1" s="1"/>
  <c r="H2026" i="1"/>
  <c r="I2026" i="1" s="1"/>
  <c r="H1969" i="1"/>
  <c r="I1969" i="1" s="1"/>
  <c r="H1937" i="1"/>
  <c r="I1937" i="1" s="1"/>
  <c r="H1905" i="1"/>
  <c r="I1905" i="1" s="1"/>
  <c r="H1873" i="1"/>
  <c r="I1873" i="1" s="1"/>
  <c r="H1841" i="1"/>
  <c r="I1841" i="1" s="1"/>
  <c r="H3598" i="1"/>
  <c r="I3598" i="1" s="1"/>
  <c r="H3566" i="1"/>
  <c r="I3566" i="1" s="1"/>
  <c r="H3534" i="1"/>
  <c r="I3534" i="1" s="1"/>
  <c r="H3502" i="1"/>
  <c r="I3502" i="1" s="1"/>
  <c r="H3470" i="1"/>
  <c r="I3470" i="1" s="1"/>
  <c r="H3438" i="1"/>
  <c r="I3438" i="1" s="1"/>
  <c r="H3406" i="1"/>
  <c r="I3406" i="1" s="1"/>
  <c r="H3374" i="1"/>
  <c r="I3374" i="1" s="1"/>
  <c r="H3342" i="1"/>
  <c r="I3342" i="1" s="1"/>
  <c r="H3310" i="1"/>
  <c r="I3310" i="1" s="1"/>
  <c r="H3278" i="1"/>
  <c r="I3278" i="1" s="1"/>
  <c r="H3246" i="1"/>
  <c r="I3246" i="1" s="1"/>
  <c r="H3214" i="1"/>
  <c r="I3214" i="1" s="1"/>
  <c r="H3182" i="1"/>
  <c r="I3182" i="1" s="1"/>
  <c r="H3150" i="1"/>
  <c r="I3150" i="1" s="1"/>
  <c r="H3118" i="1"/>
  <c r="I3118" i="1" s="1"/>
  <c r="H3086" i="1"/>
  <c r="I3086" i="1" s="1"/>
  <c r="H3054" i="1"/>
  <c r="I3054" i="1" s="1"/>
  <c r="H3022" i="1"/>
  <c r="I3022" i="1" s="1"/>
  <c r="H2990" i="1"/>
  <c r="I2990" i="1" s="1"/>
  <c r="H2958" i="1"/>
  <c r="I2958" i="1" s="1"/>
  <c r="H2926" i="1"/>
  <c r="I2926" i="1" s="1"/>
  <c r="H2894" i="1"/>
  <c r="I2894" i="1" s="1"/>
  <c r="H2862" i="1"/>
  <c r="I2862" i="1" s="1"/>
  <c r="H2830" i="1"/>
  <c r="I2830" i="1" s="1"/>
  <c r="H2798" i="1"/>
  <c r="I2798" i="1" s="1"/>
  <c r="H2766" i="1"/>
  <c r="I2766" i="1" s="1"/>
  <c r="H2734" i="1"/>
  <c r="I2734" i="1" s="1"/>
  <c r="H2702" i="1"/>
  <c r="I2702" i="1" s="1"/>
  <c r="H2670" i="1"/>
  <c r="I2670" i="1" s="1"/>
  <c r="H2638" i="1"/>
  <c r="I2638" i="1" s="1"/>
  <c r="H2606" i="1"/>
  <c r="I2606" i="1" s="1"/>
  <c r="H2574" i="1"/>
  <c r="I2574" i="1" s="1"/>
  <c r="H2542" i="1"/>
  <c r="I2542" i="1" s="1"/>
  <c r="H2510" i="1"/>
  <c r="I2510" i="1" s="1"/>
  <c r="H2478" i="1"/>
  <c r="I2478" i="1" s="1"/>
  <c r="H2446" i="1"/>
  <c r="I2446" i="1" s="1"/>
  <c r="H2414" i="1"/>
  <c r="I2414" i="1" s="1"/>
  <c r="H2382" i="1"/>
  <c r="I2382" i="1" s="1"/>
  <c r="H2350" i="1"/>
  <c r="I2350" i="1" s="1"/>
  <c r="H2318" i="1"/>
  <c r="I2318" i="1" s="1"/>
  <c r="H2286" i="1"/>
  <c r="I2286" i="1" s="1"/>
  <c r="H2254" i="1"/>
  <c r="I2254" i="1" s="1"/>
  <c r="H2222" i="1"/>
  <c r="I2222" i="1" s="1"/>
  <c r="H2190" i="1"/>
  <c r="I2190" i="1" s="1"/>
  <c r="H2158" i="1"/>
  <c r="I2158" i="1" s="1"/>
  <c r="H2126" i="1"/>
  <c r="I2126" i="1" s="1"/>
  <c r="H2094" i="1"/>
  <c r="I2094" i="1" s="1"/>
  <c r="H2062" i="1"/>
  <c r="I2062" i="1" s="1"/>
  <c r="H2030" i="1"/>
  <c r="I2030" i="1" s="1"/>
  <c r="H1998" i="1"/>
  <c r="I1998" i="1" s="1"/>
  <c r="H1966" i="1"/>
  <c r="I1966" i="1" s="1"/>
  <c r="H1934" i="1"/>
  <c r="I1934" i="1" s="1"/>
  <c r="H1902" i="1"/>
  <c r="I1902" i="1" s="1"/>
  <c r="H4689" i="1"/>
  <c r="I4689" i="1" s="1"/>
  <c r="H4657" i="1"/>
  <c r="I4657" i="1" s="1"/>
  <c r="H4625" i="1"/>
  <c r="I4625" i="1" s="1"/>
  <c r="H4593" i="1"/>
  <c r="I4593" i="1" s="1"/>
  <c r="H4561" i="1"/>
  <c r="I4561" i="1" s="1"/>
  <c r="H4529" i="1"/>
  <c r="I4529" i="1" s="1"/>
  <c r="H4497" i="1"/>
  <c r="I4497" i="1" s="1"/>
  <c r="H4465" i="1"/>
  <c r="I4465" i="1" s="1"/>
  <c r="H4433" i="1"/>
  <c r="I4433" i="1" s="1"/>
  <c r="H4401" i="1"/>
  <c r="I4401" i="1" s="1"/>
  <c r="H4369" i="1"/>
  <c r="I4369" i="1" s="1"/>
  <c r="H4337" i="1"/>
  <c r="I4337" i="1" s="1"/>
  <c r="H4305" i="1"/>
  <c r="I4305" i="1" s="1"/>
  <c r="H4273" i="1"/>
  <c r="I4273" i="1" s="1"/>
  <c r="H4241" i="1"/>
  <c r="I4241" i="1" s="1"/>
  <c r="H4209" i="1"/>
  <c r="I4209" i="1" s="1"/>
  <c r="H4177" i="1"/>
  <c r="I4177" i="1" s="1"/>
  <c r="H4145" i="1"/>
  <c r="I4145" i="1" s="1"/>
  <c r="H4113" i="1"/>
  <c r="I4113" i="1" s="1"/>
  <c r="H4081" i="1"/>
  <c r="I4081" i="1" s="1"/>
  <c r="H4049" i="1"/>
  <c r="I4049" i="1" s="1"/>
  <c r="H4017" i="1"/>
  <c r="I4017" i="1" s="1"/>
  <c r="H3985" i="1"/>
  <c r="I3985" i="1" s="1"/>
  <c r="H3953" i="1"/>
  <c r="I3953" i="1" s="1"/>
  <c r="H3921" i="1"/>
  <c r="I3921" i="1" s="1"/>
  <c r="H3889" i="1"/>
  <c r="I3889" i="1" s="1"/>
  <c r="H3857" i="1"/>
  <c r="I3857" i="1" s="1"/>
  <c r="H3825" i="1"/>
  <c r="I3825" i="1" s="1"/>
  <c r="H3793" i="1"/>
  <c r="I3793" i="1" s="1"/>
  <c r="H3761" i="1"/>
  <c r="I3761" i="1" s="1"/>
  <c r="H3729" i="1"/>
  <c r="I3729" i="1" s="1"/>
  <c r="H3697" i="1"/>
  <c r="I3697" i="1" s="1"/>
  <c r="H3665" i="1"/>
  <c r="I3665" i="1" s="1"/>
  <c r="H3633" i="1"/>
  <c r="I3633" i="1" s="1"/>
  <c r="H3601" i="1"/>
  <c r="I3601" i="1" s="1"/>
  <c r="H3569" i="1"/>
  <c r="I3569" i="1" s="1"/>
  <c r="H3537" i="1"/>
  <c r="I3537" i="1" s="1"/>
  <c r="H3505" i="1"/>
  <c r="I3505" i="1" s="1"/>
  <c r="H3473" i="1"/>
  <c r="I3473" i="1" s="1"/>
  <c r="H3441" i="1"/>
  <c r="I3441" i="1" s="1"/>
  <c r="H3409" i="1"/>
  <c r="I3409" i="1" s="1"/>
  <c r="H3377" i="1"/>
  <c r="I3377" i="1" s="1"/>
  <c r="H3345" i="1"/>
  <c r="I3345" i="1" s="1"/>
  <c r="H3313" i="1"/>
  <c r="I3313" i="1" s="1"/>
  <c r="H3281" i="1"/>
  <c r="I3281" i="1" s="1"/>
  <c r="H3249" i="1"/>
  <c r="I3249" i="1" s="1"/>
  <c r="H3217" i="1"/>
  <c r="I3217" i="1" s="1"/>
  <c r="H3185" i="1"/>
  <c r="I3185" i="1" s="1"/>
  <c r="H3153" i="1"/>
  <c r="I3153" i="1" s="1"/>
  <c r="H3121" i="1"/>
  <c r="I3121" i="1" s="1"/>
  <c r="H3089" i="1"/>
  <c r="I3089" i="1" s="1"/>
  <c r="H3057" i="1"/>
  <c r="I3057" i="1" s="1"/>
  <c r="H3025" i="1"/>
  <c r="I3025" i="1" s="1"/>
  <c r="H2993" i="1"/>
  <c r="I2993" i="1" s="1"/>
  <c r="H2961" i="1"/>
  <c r="I2961" i="1" s="1"/>
  <c r="H2929" i="1"/>
  <c r="I2929" i="1" s="1"/>
  <c r="H2897" i="1"/>
  <c r="I2897" i="1" s="1"/>
  <c r="H2865" i="1"/>
  <c r="I2865" i="1" s="1"/>
  <c r="H2833" i="1"/>
  <c r="I2833" i="1" s="1"/>
  <c r="H2801" i="1"/>
  <c r="I2801" i="1" s="1"/>
  <c r="H2769" i="1"/>
  <c r="I2769" i="1" s="1"/>
  <c r="H2737" i="1"/>
  <c r="I2737" i="1" s="1"/>
  <c r="H2705" i="1"/>
  <c r="I2705" i="1" s="1"/>
  <c r="H2673" i="1"/>
  <c r="I2673" i="1" s="1"/>
  <c r="H2641" i="1"/>
  <c r="I2641" i="1" s="1"/>
  <c r="H2609" i="1"/>
  <c r="I2609" i="1" s="1"/>
  <c r="H2577" i="1"/>
  <c r="I2577" i="1" s="1"/>
  <c r="H2545" i="1"/>
  <c r="I2545" i="1" s="1"/>
  <c r="H2513" i="1"/>
  <c r="I2513" i="1" s="1"/>
  <c r="H2481" i="1"/>
  <c r="I2481" i="1" s="1"/>
  <c r="H2449" i="1"/>
  <c r="I2449" i="1" s="1"/>
  <c r="H2417" i="1"/>
  <c r="I2417" i="1" s="1"/>
  <c r="H2385" i="1"/>
  <c r="I2385" i="1" s="1"/>
  <c r="H2353" i="1"/>
  <c r="I2353" i="1" s="1"/>
  <c r="H2321" i="1"/>
  <c r="I2321" i="1" s="1"/>
  <c r="H2289" i="1"/>
  <c r="I2289" i="1" s="1"/>
  <c r="H2257" i="1"/>
  <c r="I2257" i="1" s="1"/>
  <c r="H2225" i="1"/>
  <c r="I2225" i="1" s="1"/>
  <c r="H2193" i="1"/>
  <c r="I2193" i="1" s="1"/>
  <c r="H2161" i="1"/>
  <c r="I2161" i="1" s="1"/>
  <c r="H2129" i="1"/>
  <c r="I2129" i="1" s="1"/>
  <c r="H2097" i="1"/>
  <c r="I2097" i="1" s="1"/>
  <c r="H2065" i="1"/>
  <c r="I2065" i="1" s="1"/>
  <c r="H2033" i="1"/>
  <c r="I2033" i="1" s="1"/>
  <c r="H2001" i="1"/>
  <c r="I2001" i="1" s="1"/>
  <c r="H4408" i="1"/>
  <c r="I4408" i="1" s="1"/>
  <c r="H4376" i="1"/>
  <c r="I4376" i="1" s="1"/>
  <c r="H4344" i="1"/>
  <c r="I4344" i="1" s="1"/>
  <c r="H4312" i="1"/>
  <c r="I4312" i="1" s="1"/>
  <c r="H4280" i="1"/>
  <c r="I4280" i="1" s="1"/>
  <c r="H4248" i="1"/>
  <c r="I4248" i="1" s="1"/>
  <c r="H4216" i="1"/>
  <c r="I4216" i="1" s="1"/>
  <c r="H4184" i="1"/>
  <c r="I4184" i="1" s="1"/>
  <c r="H4152" i="1"/>
  <c r="I4152" i="1" s="1"/>
  <c r="H4120" i="1"/>
  <c r="I4120" i="1" s="1"/>
  <c r="H4088" i="1"/>
  <c r="I4088" i="1" s="1"/>
  <c r="H4056" i="1"/>
  <c r="I4056" i="1" s="1"/>
  <c r="H4024" i="1"/>
  <c r="I4024" i="1" s="1"/>
  <c r="H3992" i="1"/>
  <c r="I3992" i="1" s="1"/>
  <c r="H3960" i="1"/>
  <c r="I3960" i="1" s="1"/>
  <c r="H3928" i="1"/>
  <c r="I3928" i="1" s="1"/>
  <c r="H3896" i="1"/>
  <c r="I3896" i="1" s="1"/>
  <c r="H3864" i="1"/>
  <c r="I3864" i="1" s="1"/>
  <c r="H3832" i="1"/>
  <c r="I3832" i="1" s="1"/>
  <c r="H3800" i="1"/>
  <c r="I3800" i="1" s="1"/>
  <c r="H3768" i="1"/>
  <c r="I3768" i="1" s="1"/>
  <c r="H3736" i="1"/>
  <c r="I3736" i="1" s="1"/>
  <c r="H3704" i="1"/>
  <c r="I3704" i="1" s="1"/>
  <c r="H3672" i="1"/>
  <c r="I3672" i="1" s="1"/>
  <c r="H3640" i="1"/>
  <c r="I3640" i="1" s="1"/>
  <c r="H3608" i="1"/>
  <c r="I3608" i="1" s="1"/>
  <c r="H3576" i="1"/>
  <c r="I3576" i="1" s="1"/>
  <c r="H3544" i="1"/>
  <c r="I3544" i="1" s="1"/>
  <c r="H3512" i="1"/>
  <c r="I3512" i="1" s="1"/>
  <c r="H3480" i="1"/>
  <c r="I3480" i="1" s="1"/>
  <c r="H3448" i="1"/>
  <c r="I3448" i="1" s="1"/>
  <c r="H3416" i="1"/>
  <c r="I3416" i="1" s="1"/>
  <c r="H3384" i="1"/>
  <c r="I3384" i="1" s="1"/>
  <c r="H3352" i="1"/>
  <c r="I3352" i="1" s="1"/>
  <c r="H3320" i="1"/>
  <c r="I3320" i="1" s="1"/>
  <c r="H3288" i="1"/>
  <c r="I3288" i="1" s="1"/>
  <c r="H3256" i="1"/>
  <c r="I3256" i="1" s="1"/>
  <c r="H3224" i="1"/>
  <c r="I3224" i="1" s="1"/>
  <c r="H3192" i="1"/>
  <c r="I3192" i="1" s="1"/>
  <c r="H3160" i="1"/>
  <c r="I3160" i="1" s="1"/>
  <c r="H3128" i="1"/>
  <c r="I3128" i="1" s="1"/>
  <c r="H3096" i="1"/>
  <c r="I3096" i="1" s="1"/>
  <c r="H3064" i="1"/>
  <c r="I3064" i="1" s="1"/>
  <c r="H3032" i="1"/>
  <c r="I3032" i="1" s="1"/>
  <c r="H3000" i="1"/>
  <c r="I3000" i="1" s="1"/>
  <c r="H2968" i="1"/>
  <c r="I2968" i="1" s="1"/>
  <c r="H2936" i="1"/>
  <c r="I2936" i="1" s="1"/>
  <c r="H2904" i="1"/>
  <c r="I2904" i="1" s="1"/>
  <c r="H2872" i="1"/>
  <c r="I2872" i="1" s="1"/>
  <c r="H2840" i="1"/>
  <c r="I2840" i="1" s="1"/>
  <c r="H2808" i="1"/>
  <c r="I2808" i="1" s="1"/>
  <c r="H2776" i="1"/>
  <c r="I2776" i="1" s="1"/>
  <c r="H2744" i="1"/>
  <c r="I2744" i="1" s="1"/>
  <c r="H2712" i="1"/>
  <c r="I2712" i="1" s="1"/>
  <c r="H2680" i="1"/>
  <c r="I2680" i="1" s="1"/>
  <c r="H2648" i="1"/>
  <c r="I2648" i="1" s="1"/>
  <c r="H2616" i="1"/>
  <c r="I2616" i="1" s="1"/>
  <c r="H2584" i="1"/>
  <c r="I2584" i="1" s="1"/>
  <c r="H2552" i="1"/>
  <c r="I2552" i="1" s="1"/>
  <c r="H2520" i="1"/>
  <c r="I2520" i="1" s="1"/>
  <c r="H2488" i="1"/>
  <c r="I2488" i="1" s="1"/>
  <c r="H2456" i="1"/>
  <c r="I2456" i="1" s="1"/>
  <c r="H2424" i="1"/>
  <c r="I2424" i="1" s="1"/>
  <c r="H2392" i="1"/>
  <c r="I2392" i="1" s="1"/>
  <c r="H2360" i="1"/>
  <c r="I2360" i="1" s="1"/>
  <c r="H2328" i="1"/>
  <c r="I2328" i="1" s="1"/>
  <c r="H2296" i="1"/>
  <c r="I2296" i="1" s="1"/>
  <c r="H2264" i="1"/>
  <c r="I2264" i="1" s="1"/>
  <c r="H2232" i="1"/>
  <c r="I2232" i="1" s="1"/>
  <c r="H2200" i="1"/>
  <c r="I2200" i="1" s="1"/>
  <c r="H2168" i="1"/>
  <c r="I2168" i="1" s="1"/>
  <c r="H2136" i="1"/>
  <c r="I2136" i="1" s="1"/>
  <c r="H2104" i="1"/>
  <c r="I2104" i="1" s="1"/>
  <c r="H2072" i="1"/>
  <c r="I2072" i="1" s="1"/>
  <c r="H2040" i="1"/>
  <c r="I2040" i="1" s="1"/>
  <c r="H2008" i="1"/>
  <c r="I2008" i="1" s="1"/>
  <c r="H1976" i="1"/>
  <c r="I1976" i="1" s="1"/>
  <c r="H1944" i="1"/>
  <c r="I1944" i="1" s="1"/>
  <c r="H1912" i="1"/>
  <c r="I1912" i="1" s="1"/>
  <c r="H4123" i="1"/>
  <c r="I4123" i="1" s="1"/>
  <c r="H4091" i="1"/>
  <c r="I4091" i="1" s="1"/>
  <c r="H4059" i="1"/>
  <c r="I4059" i="1" s="1"/>
  <c r="H4027" i="1"/>
  <c r="I4027" i="1" s="1"/>
  <c r="H3995" i="1"/>
  <c r="I3995" i="1" s="1"/>
  <c r="H3963" i="1"/>
  <c r="I3963" i="1" s="1"/>
  <c r="H3931" i="1"/>
  <c r="I3931" i="1" s="1"/>
  <c r="H3899" i="1"/>
  <c r="I3899" i="1" s="1"/>
  <c r="H3867" i="1"/>
  <c r="I3867" i="1" s="1"/>
  <c r="H3835" i="1"/>
  <c r="I3835" i="1" s="1"/>
  <c r="H3803" i="1"/>
  <c r="I3803" i="1" s="1"/>
  <c r="H3771" i="1"/>
  <c r="I3771" i="1" s="1"/>
  <c r="H3739" i="1"/>
  <c r="I3739" i="1" s="1"/>
  <c r="H3707" i="1"/>
  <c r="I3707" i="1" s="1"/>
  <c r="H3675" i="1"/>
  <c r="I3675" i="1" s="1"/>
  <c r="H3643" i="1"/>
  <c r="I3643" i="1" s="1"/>
  <c r="H3611" i="1"/>
  <c r="I3611" i="1" s="1"/>
  <c r="H3579" i="1"/>
  <c r="I3579" i="1" s="1"/>
  <c r="H3547" i="1"/>
  <c r="I3547" i="1" s="1"/>
  <c r="H3515" i="1"/>
  <c r="I3515" i="1" s="1"/>
  <c r="H3483" i="1"/>
  <c r="I3483" i="1" s="1"/>
  <c r="H3451" i="1"/>
  <c r="I3451" i="1" s="1"/>
  <c r="H3419" i="1"/>
  <c r="I3419" i="1" s="1"/>
  <c r="H3387" i="1"/>
  <c r="I3387" i="1" s="1"/>
  <c r="H3355" i="1"/>
  <c r="I3355" i="1" s="1"/>
  <c r="H3323" i="1"/>
  <c r="I3323" i="1" s="1"/>
  <c r="H3291" i="1"/>
  <c r="I3291" i="1" s="1"/>
  <c r="H3259" i="1"/>
  <c r="I3259" i="1" s="1"/>
  <c r="H3227" i="1"/>
  <c r="I3227" i="1" s="1"/>
  <c r="H3195" i="1"/>
  <c r="I3195" i="1" s="1"/>
  <c r="H3163" i="1"/>
  <c r="I3163" i="1" s="1"/>
  <c r="H3131" i="1"/>
  <c r="I3131" i="1" s="1"/>
  <c r="H3099" i="1"/>
  <c r="I3099" i="1" s="1"/>
  <c r="H3067" i="1"/>
  <c r="I3067" i="1" s="1"/>
  <c r="H3035" i="1"/>
  <c r="I3035" i="1" s="1"/>
  <c r="H3003" i="1"/>
  <c r="I3003" i="1" s="1"/>
  <c r="H2971" i="1"/>
  <c r="I2971" i="1" s="1"/>
  <c r="H2939" i="1"/>
  <c r="I2939" i="1" s="1"/>
  <c r="H2907" i="1"/>
  <c r="I2907" i="1" s="1"/>
  <c r="H2875" i="1"/>
  <c r="I2875" i="1" s="1"/>
  <c r="H2843" i="1"/>
  <c r="I2843" i="1" s="1"/>
  <c r="H2811" i="1"/>
  <c r="I2811" i="1" s="1"/>
  <c r="H2779" i="1"/>
  <c r="I2779" i="1" s="1"/>
  <c r="H2747" i="1"/>
  <c r="I2747" i="1" s="1"/>
  <c r="H2715" i="1"/>
  <c r="I2715" i="1" s="1"/>
  <c r="H2683" i="1"/>
  <c r="I2683" i="1" s="1"/>
  <c r="H2651" i="1"/>
  <c r="I2651" i="1" s="1"/>
  <c r="H2619" i="1"/>
  <c r="I2619" i="1" s="1"/>
  <c r="H2587" i="1"/>
  <c r="I2587" i="1" s="1"/>
  <c r="H2555" i="1"/>
  <c r="I2555" i="1" s="1"/>
  <c r="H2523" i="1"/>
  <c r="I2523" i="1" s="1"/>
  <c r="H2491" i="1"/>
  <c r="I2491" i="1" s="1"/>
  <c r="H2459" i="1"/>
  <c r="I2459" i="1" s="1"/>
  <c r="H2427" i="1"/>
  <c r="I2427" i="1" s="1"/>
  <c r="H2395" i="1"/>
  <c r="I2395" i="1" s="1"/>
  <c r="H2363" i="1"/>
  <c r="I2363" i="1" s="1"/>
  <c r="H2331" i="1"/>
  <c r="I2331" i="1" s="1"/>
  <c r="H2299" i="1"/>
  <c r="I2299" i="1" s="1"/>
  <c r="H2267" i="1"/>
  <c r="I2267" i="1" s="1"/>
  <c r="H2235" i="1"/>
  <c r="I2235" i="1" s="1"/>
  <c r="H2203" i="1"/>
  <c r="I2203" i="1" s="1"/>
  <c r="H2171" i="1"/>
  <c r="I2171" i="1" s="1"/>
  <c r="H2139" i="1"/>
  <c r="I2139" i="1" s="1"/>
  <c r="H2107" i="1"/>
  <c r="I2107" i="1" s="1"/>
  <c r="H2075" i="1"/>
  <c r="I2075" i="1" s="1"/>
  <c r="H2043" i="1"/>
  <c r="I2043" i="1" s="1"/>
  <c r="H1839" i="1"/>
  <c r="I1839" i="1" s="1"/>
  <c r="H1807" i="1"/>
  <c r="I1807" i="1" s="1"/>
  <c r="H1775" i="1"/>
  <c r="I1775" i="1" s="1"/>
  <c r="H1743" i="1"/>
  <c r="I1743" i="1" s="1"/>
  <c r="H1711" i="1"/>
  <c r="I1711" i="1" s="1"/>
  <c r="H1679" i="1"/>
  <c r="I1679" i="1" s="1"/>
  <c r="H1647" i="1"/>
  <c r="I1647" i="1" s="1"/>
  <c r="H2132" i="1"/>
  <c r="I2132" i="1" s="1"/>
  <c r="H2100" i="1"/>
  <c r="I2100" i="1" s="1"/>
  <c r="H2068" i="1"/>
  <c r="I2068" i="1" s="1"/>
  <c r="H2036" i="1"/>
  <c r="I2036" i="1" s="1"/>
  <c r="H2004" i="1"/>
  <c r="I2004" i="1" s="1"/>
  <c r="H1972" i="1"/>
  <c r="I1972" i="1" s="1"/>
  <c r="H1940" i="1"/>
  <c r="I1940" i="1" s="1"/>
  <c r="H4151" i="1"/>
  <c r="I4151" i="1" s="1"/>
  <c r="H4119" i="1"/>
  <c r="I4119" i="1" s="1"/>
  <c r="H4087" i="1"/>
  <c r="I4087" i="1" s="1"/>
  <c r="H4055" i="1"/>
  <c r="I4055" i="1" s="1"/>
  <c r="H4023" i="1"/>
  <c r="I4023" i="1" s="1"/>
  <c r="H3991" i="1"/>
  <c r="I3991" i="1" s="1"/>
  <c r="H3959" i="1"/>
  <c r="I3959" i="1" s="1"/>
  <c r="H3927" i="1"/>
  <c r="I3927" i="1" s="1"/>
  <c r="H3895" i="1"/>
  <c r="I3895" i="1" s="1"/>
  <c r="H3863" i="1"/>
  <c r="I3863" i="1" s="1"/>
  <c r="H3831" i="1"/>
  <c r="I3831" i="1" s="1"/>
  <c r="H3799" i="1"/>
  <c r="I3799" i="1" s="1"/>
  <c r="H3767" i="1"/>
  <c r="I3767" i="1" s="1"/>
  <c r="H3735" i="1"/>
  <c r="I3735" i="1" s="1"/>
  <c r="H3703" i="1"/>
  <c r="I3703" i="1" s="1"/>
  <c r="H3671" i="1"/>
  <c r="I3671" i="1" s="1"/>
  <c r="H3639" i="1"/>
  <c r="I3639" i="1" s="1"/>
  <c r="H3607" i="1"/>
  <c r="I3607" i="1" s="1"/>
  <c r="H3575" i="1"/>
  <c r="I3575" i="1" s="1"/>
  <c r="H3543" i="1"/>
  <c r="I3543" i="1" s="1"/>
  <c r="H3511" i="1"/>
  <c r="I3511" i="1" s="1"/>
  <c r="H3479" i="1"/>
  <c r="I3479" i="1" s="1"/>
  <c r="H3447" i="1"/>
  <c r="I3447" i="1" s="1"/>
  <c r="H3415" i="1"/>
  <c r="I3415" i="1" s="1"/>
  <c r="H3383" i="1"/>
  <c r="I3383" i="1" s="1"/>
  <c r="H3351" i="1"/>
  <c r="I3351" i="1" s="1"/>
  <c r="H3319" i="1"/>
  <c r="I3319" i="1" s="1"/>
  <c r="H3287" i="1"/>
  <c r="I3287" i="1" s="1"/>
  <c r="H3255" i="1"/>
  <c r="I3255" i="1" s="1"/>
  <c r="H3223" i="1"/>
  <c r="I3223" i="1" s="1"/>
  <c r="H3191" i="1"/>
  <c r="I3191" i="1" s="1"/>
  <c r="H3159" i="1"/>
  <c r="I3159" i="1" s="1"/>
  <c r="H3127" i="1"/>
  <c r="I3127" i="1" s="1"/>
  <c r="H3095" i="1"/>
  <c r="I3095" i="1" s="1"/>
  <c r="H3063" i="1"/>
  <c r="I3063" i="1" s="1"/>
  <c r="H3031" i="1"/>
  <c r="I3031" i="1" s="1"/>
  <c r="H2999" i="1"/>
  <c r="I2999" i="1" s="1"/>
  <c r="H2967" i="1"/>
  <c r="I2967" i="1" s="1"/>
  <c r="H2935" i="1"/>
  <c r="I2935" i="1" s="1"/>
  <c r="H2903" i="1"/>
  <c r="I2903" i="1" s="1"/>
  <c r="H2871" i="1"/>
  <c r="I2871" i="1" s="1"/>
  <c r="H2839" i="1"/>
  <c r="I2839" i="1" s="1"/>
  <c r="H2807" i="1"/>
  <c r="I2807" i="1" s="1"/>
  <c r="H2775" i="1"/>
  <c r="I2775" i="1" s="1"/>
  <c r="H2743" i="1"/>
  <c r="I2743" i="1" s="1"/>
  <c r="H2711" i="1"/>
  <c r="I2711" i="1" s="1"/>
  <c r="H2679" i="1"/>
  <c r="I2679" i="1" s="1"/>
  <c r="H2647" i="1"/>
  <c r="I2647" i="1" s="1"/>
  <c r="H2615" i="1"/>
  <c r="I2615" i="1" s="1"/>
  <c r="H2583" i="1"/>
  <c r="I2583" i="1" s="1"/>
  <c r="H2551" i="1"/>
  <c r="I2551" i="1" s="1"/>
  <c r="H2519" i="1"/>
  <c r="I2519" i="1" s="1"/>
  <c r="H2487" i="1"/>
  <c r="I2487" i="1" s="1"/>
  <c r="H2455" i="1"/>
  <c r="I2455" i="1" s="1"/>
  <c r="H2423" i="1"/>
  <c r="I2423" i="1" s="1"/>
  <c r="H2391" i="1"/>
  <c r="I2391" i="1" s="1"/>
  <c r="H2359" i="1"/>
  <c r="I2359" i="1" s="1"/>
  <c r="H2327" i="1"/>
  <c r="I2327" i="1" s="1"/>
  <c r="H2295" i="1"/>
  <c r="I2295" i="1" s="1"/>
  <c r="H2263" i="1"/>
  <c r="I2263" i="1" s="1"/>
  <c r="H2231" i="1"/>
  <c r="I2231" i="1" s="1"/>
  <c r="H2199" i="1"/>
  <c r="I2199" i="1" s="1"/>
  <c r="H2167" i="1"/>
  <c r="I2167" i="1" s="1"/>
  <c r="H2135" i="1"/>
  <c r="I2135" i="1" s="1"/>
  <c r="H2103" i="1"/>
  <c r="I2103" i="1" s="1"/>
  <c r="H2071" i="1"/>
  <c r="I2071" i="1" s="1"/>
  <c r="H2039" i="1"/>
  <c r="I2039" i="1" s="1"/>
  <c r="H2007" i="1"/>
  <c r="I2007" i="1" s="1"/>
  <c r="H1975" i="1"/>
  <c r="I1975" i="1" s="1"/>
  <c r="H1943" i="1"/>
  <c r="I1943" i="1" s="1"/>
  <c r="H1911" i="1"/>
  <c r="I1911" i="1" s="1"/>
  <c r="H1879" i="1"/>
  <c r="I1879" i="1" s="1"/>
  <c r="H1894" i="1"/>
  <c r="I1894" i="1" s="1"/>
  <c r="H1862" i="1"/>
  <c r="I1862" i="1" s="1"/>
  <c r="H1830" i="1"/>
  <c r="I1830" i="1" s="1"/>
  <c r="H1798" i="1"/>
  <c r="I1798" i="1" s="1"/>
  <c r="H1766" i="1"/>
  <c r="I1766" i="1" s="1"/>
  <c r="H1734" i="1"/>
  <c r="I1734" i="1" s="1"/>
  <c r="H1702" i="1"/>
  <c r="I1702" i="1" s="1"/>
  <c r="H1670" i="1"/>
  <c r="I1670" i="1" s="1"/>
  <c r="H1638" i="1"/>
  <c r="I1638" i="1" s="1"/>
  <c r="H1606" i="1"/>
  <c r="I1606" i="1" s="1"/>
  <c r="H1574" i="1"/>
  <c r="I1574" i="1" s="1"/>
  <c r="H1542" i="1"/>
  <c r="I1542" i="1" s="1"/>
  <c r="H1510" i="1"/>
  <c r="I1510" i="1" s="1"/>
  <c r="H7073" i="1"/>
  <c r="I7073" i="1" s="1"/>
  <c r="H7041" i="1"/>
  <c r="I7041" i="1" s="1"/>
  <c r="H7009" i="1"/>
  <c r="I7009" i="1" s="1"/>
  <c r="H6977" i="1"/>
  <c r="I6977" i="1" s="1"/>
  <c r="H6945" i="1"/>
  <c r="I6945" i="1" s="1"/>
  <c r="H6913" i="1"/>
  <c r="I6913" i="1" s="1"/>
  <c r="H6881" i="1"/>
  <c r="I6881" i="1" s="1"/>
  <c r="H6849" i="1"/>
  <c r="I6849" i="1" s="1"/>
  <c r="H6817" i="1"/>
  <c r="I6817" i="1" s="1"/>
  <c r="H6785" i="1"/>
  <c r="I6785" i="1" s="1"/>
  <c r="H6753" i="1"/>
  <c r="I6753" i="1" s="1"/>
  <c r="H6721" i="1"/>
  <c r="I6721" i="1" s="1"/>
  <c r="H6689" i="1"/>
  <c r="I6689" i="1" s="1"/>
  <c r="H6657" i="1"/>
  <c r="I6657" i="1" s="1"/>
  <c r="H6625" i="1"/>
  <c r="I6625" i="1" s="1"/>
  <c r="H6593" i="1"/>
  <c r="I6593" i="1" s="1"/>
  <c r="H6561" i="1"/>
  <c r="I6561" i="1" s="1"/>
  <c r="H6529" i="1"/>
  <c r="I6529" i="1" s="1"/>
  <c r="H6497" i="1"/>
  <c r="I6497" i="1" s="1"/>
  <c r="H6465" i="1"/>
  <c r="I6465" i="1" s="1"/>
  <c r="H6433" i="1"/>
  <c r="I6433" i="1" s="1"/>
  <c r="H6401" i="1"/>
  <c r="I6401" i="1" s="1"/>
  <c r="H6369" i="1"/>
  <c r="I6369" i="1" s="1"/>
  <c r="H6337" i="1"/>
  <c r="I6337" i="1" s="1"/>
  <c r="H6305" i="1"/>
  <c r="I6305" i="1" s="1"/>
  <c r="H6273" i="1"/>
  <c r="I6273" i="1" s="1"/>
  <c r="H6241" i="1"/>
  <c r="I6241" i="1" s="1"/>
  <c r="H6209" i="1"/>
  <c r="I6209" i="1" s="1"/>
  <c r="H6177" i="1"/>
  <c r="I6177" i="1" s="1"/>
  <c r="H6145" i="1"/>
  <c r="I6145" i="1" s="1"/>
  <c r="H6113" i="1"/>
  <c r="I6113" i="1" s="1"/>
  <c r="H6081" i="1"/>
  <c r="I6081" i="1" s="1"/>
  <c r="H6049" i="1"/>
  <c r="I6049" i="1" s="1"/>
  <c r="H6017" i="1"/>
  <c r="I6017" i="1" s="1"/>
  <c r="H5985" i="1"/>
  <c r="I5985" i="1" s="1"/>
  <c r="H5953" i="1"/>
  <c r="I5953" i="1" s="1"/>
  <c r="H5921" i="1"/>
  <c r="I5921" i="1" s="1"/>
  <c r="H5889" i="1"/>
  <c r="I5889" i="1" s="1"/>
  <c r="H5857" i="1"/>
  <c r="I5857" i="1" s="1"/>
  <c r="H5825" i="1"/>
  <c r="I5825" i="1" s="1"/>
  <c r="H5793" i="1"/>
  <c r="I5793" i="1" s="1"/>
  <c r="H5761" i="1"/>
  <c r="I5761" i="1" s="1"/>
  <c r="H5729" i="1"/>
  <c r="I5729" i="1" s="1"/>
  <c r="H5697" i="1"/>
  <c r="I5697" i="1" s="1"/>
  <c r="H5665" i="1"/>
  <c r="I5665" i="1" s="1"/>
  <c r="H5633" i="1"/>
  <c r="I5633" i="1" s="1"/>
  <c r="H5601" i="1"/>
  <c r="I5601" i="1" s="1"/>
  <c r="H5569" i="1"/>
  <c r="I5569" i="1" s="1"/>
  <c r="H5537" i="1"/>
  <c r="I5537" i="1" s="1"/>
  <c r="H5505" i="1"/>
  <c r="I5505" i="1" s="1"/>
  <c r="H5473" i="1"/>
  <c r="I5473" i="1" s="1"/>
  <c r="H5441" i="1"/>
  <c r="I5441" i="1" s="1"/>
  <c r="H5409" i="1"/>
  <c r="I5409" i="1" s="1"/>
  <c r="H5377" i="1"/>
  <c r="I5377" i="1" s="1"/>
  <c r="H5345" i="1"/>
  <c r="I5345" i="1" s="1"/>
  <c r="H5313" i="1"/>
  <c r="I5313" i="1" s="1"/>
  <c r="H5281" i="1"/>
  <c r="I5281" i="1" s="1"/>
  <c r="H5249" i="1"/>
  <c r="I5249" i="1" s="1"/>
  <c r="H5217" i="1"/>
  <c r="I5217" i="1" s="1"/>
  <c r="H5185" i="1"/>
  <c r="I5185" i="1" s="1"/>
  <c r="H5153" i="1"/>
  <c r="I5153" i="1" s="1"/>
  <c r="H5121" i="1"/>
  <c r="I5121" i="1" s="1"/>
  <c r="H5089" i="1"/>
  <c r="I5089" i="1" s="1"/>
  <c r="H5057" i="1"/>
  <c r="I5057" i="1" s="1"/>
  <c r="H5025" i="1"/>
  <c r="I5025" i="1" s="1"/>
  <c r="H4993" i="1"/>
  <c r="I4993" i="1" s="1"/>
  <c r="H4961" i="1"/>
  <c r="I4961" i="1" s="1"/>
  <c r="H4929" i="1"/>
  <c r="I4929" i="1" s="1"/>
  <c r="H4897" i="1"/>
  <c r="I4897" i="1" s="1"/>
  <c r="H4865" i="1"/>
  <c r="I4865" i="1" s="1"/>
  <c r="H4833" i="1"/>
  <c r="I4833" i="1" s="1"/>
  <c r="H4801" i="1"/>
  <c r="I4801" i="1" s="1"/>
  <c r="H4769" i="1"/>
  <c r="I4769" i="1" s="1"/>
  <c r="H4737" i="1"/>
  <c r="I4737" i="1" s="1"/>
  <c r="H7160" i="1"/>
  <c r="I7160" i="1" s="1"/>
  <c r="H7128" i="1"/>
  <c r="I7128" i="1" s="1"/>
  <c r="H7096" i="1"/>
  <c r="I7096" i="1" s="1"/>
  <c r="H7064" i="1"/>
  <c r="I7064" i="1" s="1"/>
  <c r="H7032" i="1"/>
  <c r="I7032" i="1" s="1"/>
  <c r="H7000" i="1"/>
  <c r="I7000" i="1" s="1"/>
  <c r="H6968" i="1"/>
  <c r="I6968" i="1" s="1"/>
  <c r="H6936" i="1"/>
  <c r="I6936" i="1" s="1"/>
  <c r="H6904" i="1"/>
  <c r="I6904" i="1" s="1"/>
  <c r="H6872" i="1"/>
  <c r="I6872" i="1" s="1"/>
  <c r="H6840" i="1"/>
  <c r="I6840" i="1" s="1"/>
  <c r="H6808" i="1"/>
  <c r="I6808" i="1" s="1"/>
  <c r="H6776" i="1"/>
  <c r="I6776" i="1" s="1"/>
  <c r="H6744" i="1"/>
  <c r="I6744" i="1" s="1"/>
  <c r="H6712" i="1"/>
  <c r="I6712" i="1" s="1"/>
  <c r="H6680" i="1"/>
  <c r="I6680" i="1" s="1"/>
  <c r="H6648" i="1"/>
  <c r="I6648" i="1" s="1"/>
  <c r="H6616" i="1"/>
  <c r="I6616" i="1" s="1"/>
  <c r="H6584" i="1"/>
  <c r="I6584" i="1" s="1"/>
  <c r="H6552" i="1"/>
  <c r="I6552" i="1" s="1"/>
  <c r="H6520" i="1"/>
  <c r="I6520" i="1" s="1"/>
  <c r="H6488" i="1"/>
  <c r="I6488" i="1" s="1"/>
  <c r="H6456" i="1"/>
  <c r="I6456" i="1" s="1"/>
  <c r="H6424" i="1"/>
  <c r="I6424" i="1" s="1"/>
  <c r="H6392" i="1"/>
  <c r="I6392" i="1" s="1"/>
  <c r="H6360" i="1"/>
  <c r="I6360" i="1" s="1"/>
  <c r="H6328" i="1"/>
  <c r="I6328" i="1" s="1"/>
  <c r="H6296" i="1"/>
  <c r="I6296" i="1" s="1"/>
  <c r="H6264" i="1"/>
  <c r="I6264" i="1" s="1"/>
  <c r="H6232" i="1"/>
  <c r="I6232" i="1" s="1"/>
  <c r="H6200" i="1"/>
  <c r="I6200" i="1" s="1"/>
  <c r="H6168" i="1"/>
  <c r="I6168" i="1" s="1"/>
  <c r="H6136" i="1"/>
  <c r="I6136" i="1" s="1"/>
  <c r="H6104" i="1"/>
  <c r="I6104" i="1" s="1"/>
  <c r="H6072" i="1"/>
  <c r="I6072" i="1" s="1"/>
  <c r="H6040" i="1"/>
  <c r="I6040" i="1" s="1"/>
  <c r="H6008" i="1"/>
  <c r="I6008" i="1" s="1"/>
  <c r="H5976" i="1"/>
  <c r="I5976" i="1" s="1"/>
  <c r="H5944" i="1"/>
  <c r="I5944" i="1" s="1"/>
  <c r="H5912" i="1"/>
  <c r="I5912" i="1" s="1"/>
  <c r="H5880" i="1"/>
  <c r="I5880" i="1" s="1"/>
  <c r="H5848" i="1"/>
  <c r="I5848" i="1" s="1"/>
  <c r="H5816" i="1"/>
  <c r="I5816" i="1" s="1"/>
  <c r="H5784" i="1"/>
  <c r="I5784" i="1" s="1"/>
  <c r="H5752" i="1"/>
  <c r="I5752" i="1" s="1"/>
  <c r="H5720" i="1"/>
  <c r="I5720" i="1" s="1"/>
  <c r="H5688" i="1"/>
  <c r="I5688" i="1" s="1"/>
  <c r="H5656" i="1"/>
  <c r="I5656" i="1" s="1"/>
  <c r="H5624" i="1"/>
  <c r="I5624" i="1" s="1"/>
  <c r="H5592" i="1"/>
  <c r="I5592" i="1" s="1"/>
  <c r="H5560" i="1"/>
  <c r="I5560" i="1" s="1"/>
  <c r="H5528" i="1"/>
  <c r="I5528" i="1" s="1"/>
  <c r="H5496" i="1"/>
  <c r="I5496" i="1" s="1"/>
  <c r="H5464" i="1"/>
  <c r="I5464" i="1" s="1"/>
  <c r="H5432" i="1"/>
  <c r="I5432" i="1" s="1"/>
  <c r="H5400" i="1"/>
  <c r="I5400" i="1" s="1"/>
  <c r="H5368" i="1"/>
  <c r="I5368" i="1" s="1"/>
  <c r="H5336" i="1"/>
  <c r="I5336" i="1" s="1"/>
  <c r="H5304" i="1"/>
  <c r="I5304" i="1" s="1"/>
  <c r="H5272" i="1"/>
  <c r="I5272" i="1" s="1"/>
  <c r="H5240" i="1"/>
  <c r="I5240" i="1" s="1"/>
  <c r="H5208" i="1"/>
  <c r="I5208" i="1" s="1"/>
  <c r="H5176" i="1"/>
  <c r="I5176" i="1" s="1"/>
  <c r="H5144" i="1"/>
  <c r="I5144" i="1" s="1"/>
  <c r="H5112" i="1"/>
  <c r="I5112" i="1" s="1"/>
  <c r="H5080" i="1"/>
  <c r="I5080" i="1" s="1"/>
  <c r="H5048" i="1"/>
  <c r="I5048" i="1" s="1"/>
  <c r="H5016" i="1"/>
  <c r="I5016" i="1" s="1"/>
  <c r="H4984" i="1"/>
  <c r="I4984" i="1" s="1"/>
  <c r="H4952" i="1"/>
  <c r="I4952" i="1" s="1"/>
  <c r="H4920" i="1"/>
  <c r="I4920" i="1" s="1"/>
  <c r="H4888" i="1"/>
  <c r="I4888" i="1" s="1"/>
  <c r="H4856" i="1"/>
  <c r="I4856" i="1" s="1"/>
  <c r="H4824" i="1"/>
  <c r="I4824" i="1" s="1"/>
  <c r="H4792" i="1"/>
  <c r="I4792" i="1" s="1"/>
  <c r="H4760" i="1"/>
  <c r="I4760" i="1" s="1"/>
  <c r="H4728" i="1"/>
  <c r="I4728" i="1" s="1"/>
  <c r="H4696" i="1"/>
  <c r="I4696" i="1" s="1"/>
  <c r="H4664" i="1"/>
  <c r="I4664" i="1" s="1"/>
  <c r="H4632" i="1"/>
  <c r="I4632" i="1" s="1"/>
  <c r="H4600" i="1"/>
  <c r="I4600" i="1" s="1"/>
  <c r="H4568" i="1"/>
  <c r="I4568" i="1" s="1"/>
  <c r="H4536" i="1"/>
  <c r="I4536" i="1" s="1"/>
  <c r="H4504" i="1"/>
  <c r="I4504" i="1" s="1"/>
  <c r="H4472" i="1"/>
  <c r="I4472" i="1" s="1"/>
  <c r="H4440" i="1"/>
  <c r="I4440" i="1" s="1"/>
  <c r="H5955" i="1"/>
  <c r="I5955" i="1" s="1"/>
  <c r="H5923" i="1"/>
  <c r="I5923" i="1" s="1"/>
  <c r="H5891" i="1"/>
  <c r="I5891" i="1" s="1"/>
  <c r="H5859" i="1"/>
  <c r="I5859" i="1" s="1"/>
  <c r="H5827" i="1"/>
  <c r="I5827" i="1" s="1"/>
  <c r="H5795" i="1"/>
  <c r="I5795" i="1" s="1"/>
  <c r="H5763" i="1"/>
  <c r="I5763" i="1" s="1"/>
  <c r="H5731" i="1"/>
  <c r="I5731" i="1" s="1"/>
  <c r="H5699" i="1"/>
  <c r="I5699" i="1" s="1"/>
  <c r="H5667" i="1"/>
  <c r="I5667" i="1" s="1"/>
  <c r="H5635" i="1"/>
  <c r="I5635" i="1" s="1"/>
  <c r="H5603" i="1"/>
  <c r="I5603" i="1" s="1"/>
  <c r="H5571" i="1"/>
  <c r="I5571" i="1" s="1"/>
  <c r="H5539" i="1"/>
  <c r="I5539" i="1" s="1"/>
  <c r="H5507" i="1"/>
  <c r="I5507" i="1" s="1"/>
  <c r="H5475" i="1"/>
  <c r="I5475" i="1" s="1"/>
  <c r="H5443" i="1"/>
  <c r="I5443" i="1" s="1"/>
  <c r="H5411" i="1"/>
  <c r="I5411" i="1" s="1"/>
  <c r="H5379" i="1"/>
  <c r="I5379" i="1" s="1"/>
  <c r="H5347" i="1"/>
  <c r="I5347" i="1" s="1"/>
  <c r="H5315" i="1"/>
  <c r="I5315" i="1" s="1"/>
  <c r="H5283" i="1"/>
  <c r="I5283" i="1" s="1"/>
  <c r="H5251" i="1"/>
  <c r="I5251" i="1" s="1"/>
  <c r="H5219" i="1"/>
  <c r="I5219" i="1" s="1"/>
  <c r="H5187" i="1"/>
  <c r="I5187" i="1" s="1"/>
  <c r="H5155" i="1"/>
  <c r="I5155" i="1" s="1"/>
  <c r="H5123" i="1"/>
  <c r="I5123" i="1" s="1"/>
  <c r="H5091" i="1"/>
  <c r="I5091" i="1" s="1"/>
  <c r="H5059" i="1"/>
  <c r="I5059" i="1" s="1"/>
  <c r="H5027" i="1"/>
  <c r="I5027" i="1" s="1"/>
  <c r="H4995" i="1"/>
  <c r="I4995" i="1" s="1"/>
  <c r="H4963" i="1"/>
  <c r="I4963" i="1" s="1"/>
  <c r="H4931" i="1"/>
  <c r="I4931" i="1" s="1"/>
  <c r="H4899" i="1"/>
  <c r="I4899" i="1" s="1"/>
  <c r="H4867" i="1"/>
  <c r="I4867" i="1" s="1"/>
  <c r="H4835" i="1"/>
  <c r="I4835" i="1" s="1"/>
  <c r="H4803" i="1"/>
  <c r="I4803" i="1" s="1"/>
  <c r="H4771" i="1"/>
  <c r="I4771" i="1" s="1"/>
  <c r="H4739" i="1"/>
  <c r="I4739" i="1" s="1"/>
  <c r="H4707" i="1"/>
  <c r="I4707" i="1" s="1"/>
  <c r="H4675" i="1"/>
  <c r="I4675" i="1" s="1"/>
  <c r="H4643" i="1"/>
  <c r="I4643" i="1" s="1"/>
  <c r="H4611" i="1"/>
  <c r="I4611" i="1" s="1"/>
  <c r="H4579" i="1"/>
  <c r="I4579" i="1" s="1"/>
  <c r="H4547" i="1"/>
  <c r="I4547" i="1" s="1"/>
  <c r="H4515" i="1"/>
  <c r="I4515" i="1" s="1"/>
  <c r="H4483" i="1"/>
  <c r="I4483" i="1" s="1"/>
  <c r="H4451" i="1"/>
  <c r="I4451" i="1" s="1"/>
  <c r="H4419" i="1"/>
  <c r="I4419" i="1" s="1"/>
  <c r="H4387" i="1"/>
  <c r="I4387" i="1" s="1"/>
  <c r="H4355" i="1"/>
  <c r="I4355" i="1" s="1"/>
  <c r="H4323" i="1"/>
  <c r="I4323" i="1" s="1"/>
  <c r="H4291" i="1"/>
  <c r="I4291" i="1" s="1"/>
  <c r="H4259" i="1"/>
  <c r="I4259" i="1" s="1"/>
  <c r="H4227" i="1"/>
  <c r="I4227" i="1" s="1"/>
  <c r="H4195" i="1"/>
  <c r="I4195" i="1" s="1"/>
  <c r="H4163" i="1"/>
  <c r="I4163" i="1" s="1"/>
  <c r="H4370" i="1"/>
  <c r="I4370" i="1" s="1"/>
  <c r="H4338" i="1"/>
  <c r="I4338" i="1" s="1"/>
  <c r="H4306" i="1"/>
  <c r="I4306" i="1" s="1"/>
  <c r="H4274" i="1"/>
  <c r="I4274" i="1" s="1"/>
  <c r="H4242" i="1"/>
  <c r="I4242" i="1" s="1"/>
  <c r="H4210" i="1"/>
  <c r="I4210" i="1" s="1"/>
  <c r="H4178" i="1"/>
  <c r="I4178" i="1" s="1"/>
  <c r="H4146" i="1"/>
  <c r="I4146" i="1" s="1"/>
  <c r="H4114" i="1"/>
  <c r="I4114" i="1" s="1"/>
  <c r="H4082" i="1"/>
  <c r="I4082" i="1" s="1"/>
  <c r="H4050" i="1"/>
  <c r="I4050" i="1" s="1"/>
  <c r="H4018" i="1"/>
  <c r="I4018" i="1" s="1"/>
  <c r="H3986" i="1"/>
  <c r="I3986" i="1" s="1"/>
  <c r="H3954" i="1"/>
  <c r="I3954" i="1" s="1"/>
  <c r="H3922" i="1"/>
  <c r="I3922" i="1" s="1"/>
  <c r="H3890" i="1"/>
  <c r="I3890" i="1" s="1"/>
  <c r="H3858" i="1"/>
  <c r="I3858" i="1" s="1"/>
  <c r="H3826" i="1"/>
  <c r="I3826" i="1" s="1"/>
  <c r="H3794" i="1"/>
  <c r="I3794" i="1" s="1"/>
  <c r="H3762" i="1"/>
  <c r="I3762" i="1" s="1"/>
  <c r="H3730" i="1"/>
  <c r="I3730" i="1" s="1"/>
  <c r="H3698" i="1"/>
  <c r="I3698" i="1" s="1"/>
  <c r="H3666" i="1"/>
  <c r="I3666" i="1" s="1"/>
  <c r="H3634" i="1"/>
  <c r="I3634" i="1" s="1"/>
  <c r="H3602" i="1"/>
  <c r="I3602" i="1" s="1"/>
  <c r="H3570" i="1"/>
  <c r="I3570" i="1" s="1"/>
  <c r="H3538" i="1"/>
  <c r="I3538" i="1" s="1"/>
  <c r="H3506" i="1"/>
  <c r="I3506" i="1" s="1"/>
  <c r="H3474" i="1"/>
  <c r="I3474" i="1" s="1"/>
  <c r="H3442" i="1"/>
  <c r="I3442" i="1" s="1"/>
  <c r="H3410" i="1"/>
  <c r="I3410" i="1" s="1"/>
  <c r="H3378" i="1"/>
  <c r="I3378" i="1" s="1"/>
  <c r="H3346" i="1"/>
  <c r="I3346" i="1" s="1"/>
  <c r="H3314" i="1"/>
  <c r="I3314" i="1" s="1"/>
  <c r="H3282" i="1"/>
  <c r="I3282" i="1" s="1"/>
  <c r="H3250" i="1"/>
  <c r="I3250" i="1" s="1"/>
  <c r="H3218" i="1"/>
  <c r="I3218" i="1" s="1"/>
  <c r="H3186" i="1"/>
  <c r="I3186" i="1" s="1"/>
  <c r="H3154" i="1"/>
  <c r="I3154" i="1" s="1"/>
  <c r="H3122" i="1"/>
  <c r="I3122" i="1" s="1"/>
  <c r="H3090" i="1"/>
  <c r="I3090" i="1" s="1"/>
  <c r="H3058" i="1"/>
  <c r="I3058" i="1" s="1"/>
  <c r="H3026" i="1"/>
  <c r="I3026" i="1" s="1"/>
  <c r="H2994" i="1"/>
  <c r="I2994" i="1" s="1"/>
  <c r="H2962" i="1"/>
  <c r="I2962" i="1" s="1"/>
  <c r="H2930" i="1"/>
  <c r="I2930" i="1" s="1"/>
  <c r="H2898" i="1"/>
  <c r="I2898" i="1" s="1"/>
  <c r="H2866" i="1"/>
  <c r="I2866" i="1" s="1"/>
  <c r="H2834" i="1"/>
  <c r="I2834" i="1" s="1"/>
  <c r="H2802" i="1"/>
  <c r="I2802" i="1" s="1"/>
  <c r="H2770" i="1"/>
  <c r="I2770" i="1" s="1"/>
  <c r="H2738" i="1"/>
  <c r="I2738" i="1" s="1"/>
  <c r="H2706" i="1"/>
  <c r="I2706" i="1" s="1"/>
  <c r="H2674" i="1"/>
  <c r="I2674" i="1" s="1"/>
  <c r="H2642" i="1"/>
  <c r="I2642" i="1" s="1"/>
  <c r="H2610" i="1"/>
  <c r="I2610" i="1" s="1"/>
  <c r="H2578" i="1"/>
  <c r="I2578" i="1" s="1"/>
  <c r="H2546" i="1"/>
  <c r="I2546" i="1" s="1"/>
  <c r="H2514" i="1"/>
  <c r="I2514" i="1" s="1"/>
  <c r="H2482" i="1"/>
  <c r="I2482" i="1" s="1"/>
  <c r="H2450" i="1"/>
  <c r="I2450" i="1" s="1"/>
  <c r="H2418" i="1"/>
  <c r="I2418" i="1" s="1"/>
  <c r="H2386" i="1"/>
  <c r="I2386" i="1" s="1"/>
  <c r="H2354" i="1"/>
  <c r="I2354" i="1" s="1"/>
  <c r="H2322" i="1"/>
  <c r="I2322" i="1" s="1"/>
  <c r="H2290" i="1"/>
  <c r="I2290" i="1" s="1"/>
  <c r="H2258" i="1"/>
  <c r="I2258" i="1" s="1"/>
  <c r="H2226" i="1"/>
  <c r="I2226" i="1" s="1"/>
  <c r="H2194" i="1"/>
  <c r="I2194" i="1" s="1"/>
  <c r="H2162" i="1"/>
  <c r="I2162" i="1" s="1"/>
  <c r="H2130" i="1"/>
  <c r="I2130" i="1" s="1"/>
  <c r="H2098" i="1"/>
  <c r="I2098" i="1" s="1"/>
  <c r="H2066" i="1"/>
  <c r="I2066" i="1" s="1"/>
  <c r="H2034" i="1"/>
  <c r="I2034" i="1" s="1"/>
  <c r="H2002" i="1"/>
  <c r="I2002" i="1" s="1"/>
  <c r="H4709" i="1"/>
  <c r="I4709" i="1" s="1"/>
  <c r="H4677" i="1"/>
  <c r="I4677" i="1" s="1"/>
  <c r="H4645" i="1"/>
  <c r="I4645" i="1" s="1"/>
  <c r="H4613" i="1"/>
  <c r="I4613" i="1" s="1"/>
  <c r="H4581" i="1"/>
  <c r="I4581" i="1" s="1"/>
  <c r="H4549" i="1"/>
  <c r="I4549" i="1" s="1"/>
  <c r="H4517" i="1"/>
  <c r="I4517" i="1" s="1"/>
  <c r="H4485" i="1"/>
  <c r="I4485" i="1" s="1"/>
  <c r="H4453" i="1"/>
  <c r="I4453" i="1" s="1"/>
  <c r="H4421" i="1"/>
  <c r="I4421" i="1" s="1"/>
  <c r="H4389" i="1"/>
  <c r="I4389" i="1" s="1"/>
  <c r="H4357" i="1"/>
  <c r="I4357" i="1" s="1"/>
  <c r="H4325" i="1"/>
  <c r="I4325" i="1" s="1"/>
  <c r="H4293" i="1"/>
  <c r="I4293" i="1" s="1"/>
  <c r="H4261" i="1"/>
  <c r="I4261" i="1" s="1"/>
  <c r="H4229" i="1"/>
  <c r="I4229" i="1" s="1"/>
  <c r="H4197" i="1"/>
  <c r="I4197" i="1" s="1"/>
  <c r="H4165" i="1"/>
  <c r="I4165" i="1" s="1"/>
  <c r="H4133" i="1"/>
  <c r="I4133" i="1" s="1"/>
  <c r="H4101" i="1"/>
  <c r="I4101" i="1" s="1"/>
  <c r="H4069" i="1"/>
  <c r="I4069" i="1" s="1"/>
  <c r="H4037" i="1"/>
  <c r="I4037" i="1" s="1"/>
  <c r="H4005" i="1"/>
  <c r="I4005" i="1" s="1"/>
  <c r="H3973" i="1"/>
  <c r="I3973" i="1" s="1"/>
  <c r="H3941" i="1"/>
  <c r="I3941" i="1" s="1"/>
  <c r="H3909" i="1"/>
  <c r="I3909" i="1" s="1"/>
  <c r="H3877" i="1"/>
  <c r="I3877" i="1" s="1"/>
  <c r="H3845" i="1"/>
  <c r="I3845" i="1" s="1"/>
  <c r="H3813" i="1"/>
  <c r="I3813" i="1" s="1"/>
  <c r="H3781" i="1"/>
  <c r="I3781" i="1" s="1"/>
  <c r="H3749" i="1"/>
  <c r="I3749" i="1" s="1"/>
  <c r="H3717" i="1"/>
  <c r="I3717" i="1" s="1"/>
  <c r="H3685" i="1"/>
  <c r="I3685" i="1" s="1"/>
  <c r="H3653" i="1"/>
  <c r="I3653" i="1" s="1"/>
  <c r="H3621" i="1"/>
  <c r="I3621" i="1" s="1"/>
  <c r="H3589" i="1"/>
  <c r="I3589" i="1" s="1"/>
  <c r="H3557" i="1"/>
  <c r="I3557" i="1" s="1"/>
  <c r="H3525" i="1"/>
  <c r="I3525" i="1" s="1"/>
  <c r="H3493" i="1"/>
  <c r="I3493" i="1" s="1"/>
  <c r="H3461" i="1"/>
  <c r="I3461" i="1" s="1"/>
  <c r="H3429" i="1"/>
  <c r="I3429" i="1" s="1"/>
  <c r="H3397" i="1"/>
  <c r="I3397" i="1" s="1"/>
  <c r="H3365" i="1"/>
  <c r="I3365" i="1" s="1"/>
  <c r="H3333" i="1"/>
  <c r="I3333" i="1" s="1"/>
  <c r="H3301" i="1"/>
  <c r="I3301" i="1" s="1"/>
  <c r="H3269" i="1"/>
  <c r="I3269" i="1" s="1"/>
  <c r="H3237" i="1"/>
  <c r="I3237" i="1" s="1"/>
  <c r="H3205" i="1"/>
  <c r="I3205" i="1" s="1"/>
  <c r="H3173" i="1"/>
  <c r="I3173" i="1" s="1"/>
  <c r="H3141" i="1"/>
  <c r="I3141" i="1" s="1"/>
  <c r="H3109" i="1"/>
  <c r="I3109" i="1" s="1"/>
  <c r="H3077" i="1"/>
  <c r="I3077" i="1" s="1"/>
  <c r="H3045" i="1"/>
  <c r="I3045" i="1" s="1"/>
  <c r="H3013" i="1"/>
  <c r="I3013" i="1" s="1"/>
  <c r="H2981" i="1"/>
  <c r="I2981" i="1" s="1"/>
  <c r="H2949" i="1"/>
  <c r="I2949" i="1" s="1"/>
  <c r="H2917" i="1"/>
  <c r="I2917" i="1" s="1"/>
  <c r="H2885" i="1"/>
  <c r="I2885" i="1" s="1"/>
  <c r="H2853" i="1"/>
  <c r="I2853" i="1" s="1"/>
  <c r="H2821" i="1"/>
  <c r="I2821" i="1" s="1"/>
  <c r="H2789" i="1"/>
  <c r="I2789" i="1" s="1"/>
  <c r="H2757" i="1"/>
  <c r="I2757" i="1" s="1"/>
  <c r="H2725" i="1"/>
  <c r="I2725" i="1" s="1"/>
  <c r="H2693" i="1"/>
  <c r="I2693" i="1" s="1"/>
  <c r="H2661" i="1"/>
  <c r="I2661" i="1" s="1"/>
  <c r="H2629" i="1"/>
  <c r="I2629" i="1" s="1"/>
  <c r="H2597" i="1"/>
  <c r="I2597" i="1" s="1"/>
  <c r="H2565" i="1"/>
  <c r="I2565" i="1" s="1"/>
  <c r="H2533" i="1"/>
  <c r="I2533" i="1" s="1"/>
  <c r="H2501" i="1"/>
  <c r="I2501" i="1" s="1"/>
  <c r="H2469" i="1"/>
  <c r="I2469" i="1" s="1"/>
  <c r="H2437" i="1"/>
  <c r="I2437" i="1" s="1"/>
  <c r="H2405" i="1"/>
  <c r="I2405" i="1" s="1"/>
  <c r="H2373" i="1"/>
  <c r="I2373" i="1" s="1"/>
  <c r="H2341" i="1"/>
  <c r="I2341" i="1" s="1"/>
  <c r="H2309" i="1"/>
  <c r="I2309" i="1" s="1"/>
  <c r="H2277" i="1"/>
  <c r="I2277" i="1" s="1"/>
  <c r="H2245" i="1"/>
  <c r="I2245" i="1" s="1"/>
  <c r="H2213" i="1"/>
  <c r="I2213" i="1" s="1"/>
  <c r="H2181" i="1"/>
  <c r="I2181" i="1" s="1"/>
  <c r="H2149" i="1"/>
  <c r="I2149" i="1" s="1"/>
  <c r="H2117" i="1"/>
  <c r="I2117" i="1" s="1"/>
  <c r="H2085" i="1"/>
  <c r="I2085" i="1" s="1"/>
  <c r="H2053" i="1"/>
  <c r="I2053" i="1" s="1"/>
  <c r="H2021" i="1"/>
  <c r="I2021" i="1" s="1"/>
  <c r="H1989" i="1"/>
  <c r="I1989" i="1" s="1"/>
  <c r="H4396" i="1"/>
  <c r="I4396" i="1" s="1"/>
  <c r="H4364" i="1"/>
  <c r="I4364" i="1" s="1"/>
  <c r="H4332" i="1"/>
  <c r="I4332" i="1" s="1"/>
  <c r="H4300" i="1"/>
  <c r="I4300" i="1" s="1"/>
  <c r="H4268" i="1"/>
  <c r="I4268" i="1" s="1"/>
  <c r="H4236" i="1"/>
  <c r="I4236" i="1" s="1"/>
  <c r="H4204" i="1"/>
  <c r="I4204" i="1" s="1"/>
  <c r="H4172" i="1"/>
  <c r="I4172" i="1" s="1"/>
  <c r="H4140" i="1"/>
  <c r="I4140" i="1" s="1"/>
  <c r="H4108" i="1"/>
  <c r="I4108" i="1" s="1"/>
  <c r="H4076" i="1"/>
  <c r="I4076" i="1" s="1"/>
  <c r="H4044" i="1"/>
  <c r="I4044" i="1" s="1"/>
  <c r="H4012" i="1"/>
  <c r="I4012" i="1" s="1"/>
  <c r="H3980" i="1"/>
  <c r="I3980" i="1" s="1"/>
  <c r="H3948" i="1"/>
  <c r="I3948" i="1" s="1"/>
  <c r="H3916" i="1"/>
  <c r="I3916" i="1" s="1"/>
  <c r="H3884" i="1"/>
  <c r="I3884" i="1" s="1"/>
  <c r="H3852" i="1"/>
  <c r="I3852" i="1" s="1"/>
  <c r="H3820" i="1"/>
  <c r="I3820" i="1" s="1"/>
  <c r="H3788" i="1"/>
  <c r="I3788" i="1" s="1"/>
  <c r="H3756" i="1"/>
  <c r="I3756" i="1" s="1"/>
  <c r="H3724" i="1"/>
  <c r="I3724" i="1" s="1"/>
  <c r="H3692" i="1"/>
  <c r="I3692" i="1" s="1"/>
  <c r="H3660" i="1"/>
  <c r="I3660" i="1" s="1"/>
  <c r="H3628" i="1"/>
  <c r="I3628" i="1" s="1"/>
  <c r="H3596" i="1"/>
  <c r="I3596" i="1" s="1"/>
  <c r="H3564" i="1"/>
  <c r="I3564" i="1" s="1"/>
  <c r="H3532" i="1"/>
  <c r="I3532" i="1" s="1"/>
  <c r="H3500" i="1"/>
  <c r="I3500" i="1" s="1"/>
  <c r="H3468" i="1"/>
  <c r="I3468" i="1" s="1"/>
  <c r="H3436" i="1"/>
  <c r="I3436" i="1" s="1"/>
  <c r="H3404" i="1"/>
  <c r="I3404" i="1" s="1"/>
  <c r="H3372" i="1"/>
  <c r="I3372" i="1" s="1"/>
  <c r="H3340" i="1"/>
  <c r="I3340" i="1" s="1"/>
  <c r="H3308" i="1"/>
  <c r="I3308" i="1" s="1"/>
  <c r="H3276" i="1"/>
  <c r="I3276" i="1" s="1"/>
  <c r="H3244" i="1"/>
  <c r="I3244" i="1" s="1"/>
  <c r="H3212" i="1"/>
  <c r="I3212" i="1" s="1"/>
  <c r="H3180" i="1"/>
  <c r="I3180" i="1" s="1"/>
  <c r="H3148" i="1"/>
  <c r="I3148" i="1" s="1"/>
  <c r="H3116" i="1"/>
  <c r="I3116" i="1" s="1"/>
  <c r="H3084" i="1"/>
  <c r="I3084" i="1" s="1"/>
  <c r="H3052" i="1"/>
  <c r="I3052" i="1" s="1"/>
  <c r="H3020" i="1"/>
  <c r="I3020" i="1" s="1"/>
  <c r="H2988" i="1"/>
  <c r="I2988" i="1" s="1"/>
  <c r="H2956" i="1"/>
  <c r="I2956" i="1" s="1"/>
  <c r="H2924" i="1"/>
  <c r="I2924" i="1" s="1"/>
  <c r="H2892" i="1"/>
  <c r="I2892" i="1" s="1"/>
  <c r="H2860" i="1"/>
  <c r="I2860" i="1" s="1"/>
  <c r="H2828" i="1"/>
  <c r="I2828" i="1" s="1"/>
  <c r="H2796" i="1"/>
  <c r="I2796" i="1" s="1"/>
  <c r="H2764" i="1"/>
  <c r="I2764" i="1" s="1"/>
  <c r="H2732" i="1"/>
  <c r="I2732" i="1" s="1"/>
  <c r="H2700" i="1"/>
  <c r="I2700" i="1" s="1"/>
  <c r="H2668" i="1"/>
  <c r="I2668" i="1" s="1"/>
  <c r="H2636" i="1"/>
  <c r="I2636" i="1" s="1"/>
  <c r="H2604" i="1"/>
  <c r="I2604" i="1" s="1"/>
  <c r="H2572" i="1"/>
  <c r="I2572" i="1" s="1"/>
  <c r="H2540" i="1"/>
  <c r="I2540" i="1" s="1"/>
  <c r="H2508" i="1"/>
  <c r="I2508" i="1" s="1"/>
  <c r="H2476" i="1"/>
  <c r="I2476" i="1" s="1"/>
  <c r="H2444" i="1"/>
  <c r="I2444" i="1" s="1"/>
  <c r="H2412" i="1"/>
  <c r="I2412" i="1" s="1"/>
  <c r="H2380" i="1"/>
  <c r="I2380" i="1" s="1"/>
  <c r="H2348" i="1"/>
  <c r="I2348" i="1" s="1"/>
  <c r="H2316" i="1"/>
  <c r="I2316" i="1" s="1"/>
  <c r="H2284" i="1"/>
  <c r="I2284" i="1" s="1"/>
  <c r="H2252" i="1"/>
  <c r="I2252" i="1" s="1"/>
  <c r="H2220" i="1"/>
  <c r="I2220" i="1" s="1"/>
  <c r="H2188" i="1"/>
  <c r="I2188" i="1" s="1"/>
  <c r="H2156" i="1"/>
  <c r="I2156" i="1" s="1"/>
  <c r="H2124" i="1"/>
  <c r="I2124" i="1" s="1"/>
  <c r="H2092" i="1"/>
  <c r="I2092" i="1" s="1"/>
  <c r="H2060" i="1"/>
  <c r="I2060" i="1" s="1"/>
  <c r="H2028" i="1"/>
  <c r="I2028" i="1" s="1"/>
  <c r="H1996" i="1"/>
  <c r="I1996" i="1" s="1"/>
  <c r="H1964" i="1"/>
  <c r="I1964" i="1" s="1"/>
  <c r="H1932" i="1"/>
  <c r="I1932" i="1" s="1"/>
  <c r="H4143" i="1"/>
  <c r="I4143" i="1" s="1"/>
  <c r="H4111" i="1"/>
  <c r="I4111" i="1" s="1"/>
  <c r="H4079" i="1"/>
  <c r="I4079" i="1" s="1"/>
  <c r="H4047" i="1"/>
  <c r="I4047" i="1" s="1"/>
  <c r="H4015" i="1"/>
  <c r="I4015" i="1" s="1"/>
  <c r="H3983" i="1"/>
  <c r="I3983" i="1" s="1"/>
  <c r="H3951" i="1"/>
  <c r="I3951" i="1" s="1"/>
  <c r="H3919" i="1"/>
  <c r="I3919" i="1" s="1"/>
  <c r="H3887" i="1"/>
  <c r="I3887" i="1" s="1"/>
  <c r="H3855" i="1"/>
  <c r="I3855" i="1" s="1"/>
  <c r="H3823" i="1"/>
  <c r="I3823" i="1" s="1"/>
  <c r="H3791" i="1"/>
  <c r="I3791" i="1" s="1"/>
  <c r="H3759" i="1"/>
  <c r="I3759" i="1" s="1"/>
  <c r="H3727" i="1"/>
  <c r="I3727" i="1" s="1"/>
  <c r="H3695" i="1"/>
  <c r="I3695" i="1" s="1"/>
  <c r="H3663" i="1"/>
  <c r="I3663" i="1" s="1"/>
  <c r="H3631" i="1"/>
  <c r="I3631" i="1" s="1"/>
  <c r="H3599" i="1"/>
  <c r="I3599" i="1" s="1"/>
  <c r="H3567" i="1"/>
  <c r="I3567" i="1" s="1"/>
  <c r="H3535" i="1"/>
  <c r="I3535" i="1" s="1"/>
  <c r="H3503" i="1"/>
  <c r="I3503" i="1" s="1"/>
  <c r="H3471" i="1"/>
  <c r="I3471" i="1" s="1"/>
  <c r="H3439" i="1"/>
  <c r="I3439" i="1" s="1"/>
  <c r="H3407" i="1"/>
  <c r="I3407" i="1" s="1"/>
  <c r="H3375" i="1"/>
  <c r="I3375" i="1" s="1"/>
  <c r="H3343" i="1"/>
  <c r="I3343" i="1" s="1"/>
  <c r="H3311" i="1"/>
  <c r="I3311" i="1" s="1"/>
  <c r="H3279" i="1"/>
  <c r="I3279" i="1" s="1"/>
  <c r="H3247" i="1"/>
  <c r="I3247" i="1" s="1"/>
  <c r="H3215" i="1"/>
  <c r="I3215" i="1" s="1"/>
  <c r="H3183" i="1"/>
  <c r="I3183" i="1" s="1"/>
  <c r="H3151" i="1"/>
  <c r="I3151" i="1" s="1"/>
  <c r="H3119" i="1"/>
  <c r="I3119" i="1" s="1"/>
  <c r="H3087" i="1"/>
  <c r="I3087" i="1" s="1"/>
  <c r="H3055" i="1"/>
  <c r="I3055" i="1" s="1"/>
  <c r="H3023" i="1"/>
  <c r="I3023" i="1" s="1"/>
  <c r="H2991" i="1"/>
  <c r="I2991" i="1" s="1"/>
  <c r="H2959" i="1"/>
  <c r="I2959" i="1" s="1"/>
  <c r="H2927" i="1"/>
  <c r="I2927" i="1" s="1"/>
  <c r="H2895" i="1"/>
  <c r="I2895" i="1" s="1"/>
  <c r="H2863" i="1"/>
  <c r="I2863" i="1" s="1"/>
  <c r="H2831" i="1"/>
  <c r="I2831" i="1" s="1"/>
  <c r="H2799" i="1"/>
  <c r="I2799" i="1" s="1"/>
  <c r="H2767" i="1"/>
  <c r="I2767" i="1" s="1"/>
  <c r="H2735" i="1"/>
  <c r="I2735" i="1" s="1"/>
  <c r="H2703" i="1"/>
  <c r="I2703" i="1" s="1"/>
  <c r="H2671" i="1"/>
  <c r="I2671" i="1" s="1"/>
  <c r="H2639" i="1"/>
  <c r="I2639" i="1" s="1"/>
  <c r="H2607" i="1"/>
  <c r="I2607" i="1" s="1"/>
  <c r="H2575" i="1"/>
  <c r="I2575" i="1" s="1"/>
  <c r="H2543" i="1"/>
  <c r="I2543" i="1" s="1"/>
  <c r="H2511" i="1"/>
  <c r="I2511" i="1" s="1"/>
  <c r="H2479" i="1"/>
  <c r="I2479" i="1" s="1"/>
  <c r="H2447" i="1"/>
  <c r="I2447" i="1" s="1"/>
  <c r="H2415" i="1"/>
  <c r="I2415" i="1" s="1"/>
  <c r="H2383" i="1"/>
  <c r="I2383" i="1" s="1"/>
  <c r="H2351" i="1"/>
  <c r="I2351" i="1" s="1"/>
  <c r="H2319" i="1"/>
  <c r="I2319" i="1" s="1"/>
  <c r="H2287" i="1"/>
  <c r="I2287" i="1" s="1"/>
  <c r="H2255" i="1"/>
  <c r="I2255" i="1" s="1"/>
  <c r="H2223" i="1"/>
  <c r="I2223" i="1" s="1"/>
  <c r="H2191" i="1"/>
  <c r="I2191" i="1" s="1"/>
  <c r="H2159" i="1"/>
  <c r="I2159" i="1" s="1"/>
  <c r="H2127" i="1"/>
  <c r="I2127" i="1" s="1"/>
  <c r="H2095" i="1"/>
  <c r="I2095" i="1" s="1"/>
  <c r="H2063" i="1"/>
  <c r="I2063" i="1" s="1"/>
  <c r="H2031" i="1"/>
  <c r="I2031" i="1" s="1"/>
  <c r="H1999" i="1"/>
  <c r="I1999" i="1" s="1"/>
  <c r="H1967" i="1"/>
  <c r="I1967" i="1" s="1"/>
  <c r="H1935" i="1"/>
  <c r="I1935" i="1" s="1"/>
  <c r="H1903" i="1"/>
  <c r="I1903" i="1" s="1"/>
  <c r="H1871" i="1"/>
  <c r="I1871" i="1" s="1"/>
  <c r="H1886" i="1"/>
  <c r="I1886" i="1" s="1"/>
  <c r="H1854" i="1"/>
  <c r="I1854" i="1" s="1"/>
  <c r="H1822" i="1"/>
  <c r="I1822" i="1" s="1"/>
  <c r="H1790" i="1"/>
  <c r="I1790" i="1" s="1"/>
  <c r="H1758" i="1"/>
  <c r="I1758" i="1" s="1"/>
  <c r="H1726" i="1"/>
  <c r="I1726" i="1" s="1"/>
  <c r="H1694" i="1"/>
  <c r="I1694" i="1" s="1"/>
  <c r="H1662" i="1"/>
  <c r="I1662" i="1" s="1"/>
  <c r="H1630" i="1"/>
  <c r="I1630" i="1" s="1"/>
  <c r="H1598" i="1"/>
  <c r="I1598" i="1" s="1"/>
  <c r="H1566" i="1"/>
  <c r="I1566" i="1" s="1"/>
  <c r="H1965" i="1"/>
  <c r="I1965" i="1" s="1"/>
  <c r="H1933" i="1"/>
  <c r="I1933" i="1" s="1"/>
  <c r="H1901" i="1"/>
  <c r="I1901" i="1" s="1"/>
  <c r="H1869" i="1"/>
  <c r="I1869" i="1" s="1"/>
  <c r="H1837" i="1"/>
  <c r="I1837" i="1" s="1"/>
  <c r="H82" i="1"/>
  <c r="I82" i="1" s="1"/>
  <c r="H5225" i="1"/>
  <c r="I5225" i="1" s="1"/>
  <c r="H5193" i="1"/>
  <c r="I5193" i="1" s="1"/>
  <c r="H5161" i="1"/>
  <c r="I5161" i="1" s="1"/>
  <c r="H5129" i="1"/>
  <c r="I5129" i="1" s="1"/>
  <c r="H5097" i="1"/>
  <c r="I5097" i="1" s="1"/>
  <c r="H5065" i="1"/>
  <c r="I5065" i="1" s="1"/>
  <c r="H5033" i="1"/>
  <c r="I5033" i="1" s="1"/>
  <c r="H5001" i="1"/>
  <c r="I5001" i="1" s="1"/>
  <c r="H4969" i="1"/>
  <c r="I4969" i="1" s="1"/>
  <c r="H4937" i="1"/>
  <c r="I4937" i="1" s="1"/>
  <c r="H4905" i="1"/>
  <c r="I4905" i="1" s="1"/>
  <c r="H4873" i="1"/>
  <c r="I4873" i="1" s="1"/>
  <c r="H4841" i="1"/>
  <c r="I4841" i="1" s="1"/>
  <c r="H4809" i="1"/>
  <c r="I4809" i="1" s="1"/>
  <c r="H4777" i="1"/>
  <c r="I4777" i="1" s="1"/>
  <c r="H4745" i="1"/>
  <c r="I4745" i="1" s="1"/>
  <c r="H7168" i="1"/>
  <c r="I7168" i="1" s="1"/>
  <c r="H7136" i="1"/>
  <c r="I7136" i="1" s="1"/>
  <c r="H7104" i="1"/>
  <c r="I7104" i="1" s="1"/>
  <c r="H7072" i="1"/>
  <c r="I7072" i="1" s="1"/>
  <c r="H7040" i="1"/>
  <c r="I7040" i="1" s="1"/>
  <c r="H7008" i="1"/>
  <c r="I7008" i="1" s="1"/>
  <c r="H6976" i="1"/>
  <c r="I6976" i="1" s="1"/>
  <c r="H6944" i="1"/>
  <c r="I6944" i="1" s="1"/>
  <c r="H6912" i="1"/>
  <c r="I6912" i="1" s="1"/>
  <c r="H6880" i="1"/>
  <c r="I6880" i="1" s="1"/>
  <c r="H6848" i="1"/>
  <c r="I6848" i="1" s="1"/>
  <c r="H6816" i="1"/>
  <c r="I6816" i="1" s="1"/>
  <c r="H6784" i="1"/>
  <c r="I6784" i="1" s="1"/>
  <c r="H6752" i="1"/>
  <c r="I6752" i="1" s="1"/>
  <c r="H6720" i="1"/>
  <c r="I6720" i="1" s="1"/>
  <c r="H6688" i="1"/>
  <c r="I6688" i="1" s="1"/>
  <c r="H6656" i="1"/>
  <c r="I6656" i="1" s="1"/>
  <c r="H6624" i="1"/>
  <c r="I6624" i="1" s="1"/>
  <c r="H6592" i="1"/>
  <c r="I6592" i="1" s="1"/>
  <c r="H6560" i="1"/>
  <c r="I6560" i="1" s="1"/>
  <c r="H6528" i="1"/>
  <c r="I6528" i="1" s="1"/>
  <c r="H6496" i="1"/>
  <c r="I6496" i="1" s="1"/>
  <c r="H6464" i="1"/>
  <c r="I6464" i="1" s="1"/>
  <c r="H6432" i="1"/>
  <c r="I6432" i="1" s="1"/>
  <c r="H6400" i="1"/>
  <c r="I6400" i="1" s="1"/>
  <c r="H6368" i="1"/>
  <c r="I6368" i="1" s="1"/>
  <c r="H6336" i="1"/>
  <c r="I6336" i="1" s="1"/>
  <c r="H6304" i="1"/>
  <c r="I6304" i="1" s="1"/>
  <c r="H6272" i="1"/>
  <c r="I6272" i="1" s="1"/>
  <c r="H6240" i="1"/>
  <c r="I6240" i="1" s="1"/>
  <c r="H6208" i="1"/>
  <c r="I6208" i="1" s="1"/>
  <c r="H6176" i="1"/>
  <c r="I6176" i="1" s="1"/>
  <c r="H6144" i="1"/>
  <c r="I6144" i="1" s="1"/>
  <c r="H6112" i="1"/>
  <c r="I6112" i="1" s="1"/>
  <c r="H6080" i="1"/>
  <c r="I6080" i="1" s="1"/>
  <c r="H6048" i="1"/>
  <c r="I6048" i="1" s="1"/>
  <c r="H6016" i="1"/>
  <c r="I6016" i="1" s="1"/>
  <c r="H5984" i="1"/>
  <c r="I5984" i="1" s="1"/>
  <c r="H5952" i="1"/>
  <c r="I5952" i="1" s="1"/>
  <c r="H5920" i="1"/>
  <c r="I5920" i="1" s="1"/>
  <c r="H5888" i="1"/>
  <c r="I5888" i="1" s="1"/>
  <c r="H5856" i="1"/>
  <c r="I5856" i="1" s="1"/>
  <c r="H5824" i="1"/>
  <c r="I5824" i="1" s="1"/>
  <c r="H5792" i="1"/>
  <c r="I5792" i="1" s="1"/>
  <c r="H5760" i="1"/>
  <c r="I5760" i="1" s="1"/>
  <c r="H5728" i="1"/>
  <c r="I5728" i="1" s="1"/>
  <c r="H5696" i="1"/>
  <c r="I5696" i="1" s="1"/>
  <c r="H5664" i="1"/>
  <c r="I5664" i="1" s="1"/>
  <c r="H5632" i="1"/>
  <c r="I5632" i="1" s="1"/>
  <c r="H5600" i="1"/>
  <c r="I5600" i="1" s="1"/>
  <c r="H5568" i="1"/>
  <c r="I5568" i="1" s="1"/>
  <c r="H5536" i="1"/>
  <c r="I5536" i="1" s="1"/>
  <c r="H5504" i="1"/>
  <c r="I5504" i="1" s="1"/>
  <c r="H5472" i="1"/>
  <c r="I5472" i="1" s="1"/>
  <c r="H5440" i="1"/>
  <c r="I5440" i="1" s="1"/>
  <c r="H5408" i="1"/>
  <c r="I5408" i="1" s="1"/>
  <c r="H5376" i="1"/>
  <c r="I5376" i="1" s="1"/>
  <c r="H5344" i="1"/>
  <c r="I5344" i="1" s="1"/>
  <c r="H5312" i="1"/>
  <c r="I5312" i="1" s="1"/>
  <c r="H5280" i="1"/>
  <c r="I5280" i="1" s="1"/>
  <c r="H5248" i="1"/>
  <c r="I5248" i="1" s="1"/>
  <c r="H5216" i="1"/>
  <c r="I5216" i="1" s="1"/>
  <c r="H5184" i="1"/>
  <c r="I5184" i="1" s="1"/>
  <c r="H5152" i="1"/>
  <c r="I5152" i="1" s="1"/>
  <c r="H5120" i="1"/>
  <c r="I5120" i="1" s="1"/>
  <c r="H5088" i="1"/>
  <c r="I5088" i="1" s="1"/>
  <c r="H5056" i="1"/>
  <c r="I5056" i="1" s="1"/>
  <c r="H5024" i="1"/>
  <c r="I5024" i="1" s="1"/>
  <c r="H4992" i="1"/>
  <c r="I4992" i="1" s="1"/>
  <c r="H4960" i="1"/>
  <c r="I4960" i="1" s="1"/>
  <c r="H4928" i="1"/>
  <c r="I4928" i="1" s="1"/>
  <c r="H4896" i="1"/>
  <c r="I4896" i="1" s="1"/>
  <c r="H4864" i="1"/>
  <c r="I4864" i="1" s="1"/>
  <c r="H4832" i="1"/>
  <c r="I4832" i="1" s="1"/>
  <c r="H4800" i="1"/>
  <c r="I4800" i="1" s="1"/>
  <c r="H4768" i="1"/>
  <c r="I4768" i="1" s="1"/>
  <c r="H4736" i="1"/>
  <c r="I4736" i="1" s="1"/>
  <c r="H4704" i="1"/>
  <c r="I4704" i="1" s="1"/>
  <c r="H4672" i="1"/>
  <c r="I4672" i="1" s="1"/>
  <c r="H4640" i="1"/>
  <c r="I4640" i="1" s="1"/>
  <c r="H4608" i="1"/>
  <c r="I4608" i="1" s="1"/>
  <c r="H4576" i="1"/>
  <c r="I4576" i="1" s="1"/>
  <c r="H4544" i="1"/>
  <c r="I4544" i="1" s="1"/>
  <c r="H4512" i="1"/>
  <c r="I4512" i="1" s="1"/>
  <c r="H4480" i="1"/>
  <c r="I4480" i="1" s="1"/>
  <c r="H4448" i="1"/>
  <c r="I4448" i="1" s="1"/>
  <c r="H5963" i="1"/>
  <c r="I5963" i="1" s="1"/>
  <c r="H5931" i="1"/>
  <c r="I5931" i="1" s="1"/>
  <c r="H5899" i="1"/>
  <c r="I5899" i="1" s="1"/>
  <c r="H5867" i="1"/>
  <c r="I5867" i="1" s="1"/>
  <c r="H5835" i="1"/>
  <c r="I5835" i="1" s="1"/>
  <c r="H5803" i="1"/>
  <c r="I5803" i="1" s="1"/>
  <c r="H5771" i="1"/>
  <c r="I5771" i="1" s="1"/>
  <c r="H5739" i="1"/>
  <c r="I5739" i="1" s="1"/>
  <c r="H5707" i="1"/>
  <c r="I5707" i="1" s="1"/>
  <c r="H5675" i="1"/>
  <c r="I5675" i="1" s="1"/>
  <c r="H5643" i="1"/>
  <c r="I5643" i="1" s="1"/>
  <c r="H5611" i="1"/>
  <c r="I5611" i="1" s="1"/>
  <c r="H5579" i="1"/>
  <c r="I5579" i="1" s="1"/>
  <c r="H5547" i="1"/>
  <c r="I5547" i="1" s="1"/>
  <c r="H5515" i="1"/>
  <c r="I5515" i="1" s="1"/>
  <c r="H5483" i="1"/>
  <c r="I5483" i="1" s="1"/>
  <c r="H5451" i="1"/>
  <c r="I5451" i="1" s="1"/>
  <c r="H5419" i="1"/>
  <c r="I5419" i="1" s="1"/>
  <c r="H5387" i="1"/>
  <c r="I5387" i="1" s="1"/>
  <c r="H5355" i="1"/>
  <c r="I5355" i="1" s="1"/>
  <c r="H5323" i="1"/>
  <c r="I5323" i="1" s="1"/>
  <c r="H5291" i="1"/>
  <c r="I5291" i="1" s="1"/>
  <c r="H5259" i="1"/>
  <c r="I5259" i="1" s="1"/>
  <c r="H5227" i="1"/>
  <c r="I5227" i="1" s="1"/>
  <c r="H5195" i="1"/>
  <c r="I5195" i="1" s="1"/>
  <c r="H5163" i="1"/>
  <c r="I5163" i="1" s="1"/>
  <c r="H5131" i="1"/>
  <c r="I5131" i="1" s="1"/>
  <c r="H5099" i="1"/>
  <c r="I5099" i="1" s="1"/>
  <c r="H5067" i="1"/>
  <c r="I5067" i="1" s="1"/>
  <c r="H5035" i="1"/>
  <c r="I5035" i="1" s="1"/>
  <c r="H5003" i="1"/>
  <c r="I5003" i="1" s="1"/>
  <c r="H4971" i="1"/>
  <c r="I4971" i="1" s="1"/>
  <c r="H4939" i="1"/>
  <c r="I4939" i="1" s="1"/>
  <c r="H4907" i="1"/>
  <c r="I4907" i="1" s="1"/>
  <c r="H4875" i="1"/>
  <c r="I4875" i="1" s="1"/>
  <c r="H4843" i="1"/>
  <c r="I4843" i="1" s="1"/>
  <c r="H4811" i="1"/>
  <c r="I4811" i="1" s="1"/>
  <c r="H4779" i="1"/>
  <c r="I4779" i="1" s="1"/>
  <c r="H4747" i="1"/>
  <c r="I4747" i="1" s="1"/>
  <c r="H4715" i="1"/>
  <c r="I4715" i="1" s="1"/>
  <c r="H4683" i="1"/>
  <c r="I4683" i="1" s="1"/>
  <c r="H4651" i="1"/>
  <c r="I4651" i="1" s="1"/>
  <c r="H4619" i="1"/>
  <c r="I4619" i="1" s="1"/>
  <c r="H4587" i="1"/>
  <c r="I4587" i="1" s="1"/>
  <c r="H4555" i="1"/>
  <c r="I4555" i="1" s="1"/>
  <c r="H4523" i="1"/>
  <c r="I4523" i="1" s="1"/>
  <c r="H4491" i="1"/>
  <c r="I4491" i="1" s="1"/>
  <c r="H4459" i="1"/>
  <c r="I4459" i="1" s="1"/>
  <c r="H4427" i="1"/>
  <c r="I4427" i="1" s="1"/>
  <c r="H4395" i="1"/>
  <c r="I4395" i="1" s="1"/>
  <c r="H4363" i="1"/>
  <c r="I4363" i="1" s="1"/>
  <c r="H4331" i="1"/>
  <c r="I4331" i="1" s="1"/>
  <c r="H4299" i="1"/>
  <c r="I4299" i="1" s="1"/>
  <c r="H4267" i="1"/>
  <c r="I4267" i="1" s="1"/>
  <c r="H4235" i="1"/>
  <c r="I4235" i="1" s="1"/>
  <c r="H4203" i="1"/>
  <c r="I4203" i="1" s="1"/>
  <c r="H4171" i="1"/>
  <c r="I4171" i="1" s="1"/>
  <c r="H4378" i="1"/>
  <c r="I4378" i="1" s="1"/>
  <c r="H4346" i="1"/>
  <c r="I4346" i="1" s="1"/>
  <c r="H4314" i="1"/>
  <c r="I4314" i="1" s="1"/>
  <c r="H4282" i="1"/>
  <c r="I4282" i="1" s="1"/>
  <c r="H4250" i="1"/>
  <c r="I4250" i="1" s="1"/>
  <c r="H4218" i="1"/>
  <c r="I4218" i="1" s="1"/>
  <c r="H4186" i="1"/>
  <c r="I4186" i="1" s="1"/>
  <c r="H4154" i="1"/>
  <c r="I4154" i="1" s="1"/>
  <c r="H4122" i="1"/>
  <c r="I4122" i="1" s="1"/>
  <c r="H4090" i="1"/>
  <c r="I4090" i="1" s="1"/>
  <c r="H4058" i="1"/>
  <c r="I4058" i="1" s="1"/>
  <c r="H4026" i="1"/>
  <c r="I4026" i="1" s="1"/>
  <c r="H3994" i="1"/>
  <c r="I3994" i="1" s="1"/>
  <c r="H3962" i="1"/>
  <c r="I3962" i="1" s="1"/>
  <c r="H3930" i="1"/>
  <c r="I3930" i="1" s="1"/>
  <c r="H3898" i="1"/>
  <c r="I3898" i="1" s="1"/>
  <c r="H3866" i="1"/>
  <c r="I3866" i="1" s="1"/>
  <c r="H3834" i="1"/>
  <c r="I3834" i="1" s="1"/>
  <c r="H3802" i="1"/>
  <c r="I3802" i="1" s="1"/>
  <c r="H3770" i="1"/>
  <c r="I3770" i="1" s="1"/>
  <c r="H3738" i="1"/>
  <c r="I3738" i="1" s="1"/>
  <c r="H3706" i="1"/>
  <c r="I3706" i="1" s="1"/>
  <c r="H3674" i="1"/>
  <c r="I3674" i="1" s="1"/>
  <c r="H3642" i="1"/>
  <c r="I3642" i="1" s="1"/>
  <c r="H3610" i="1"/>
  <c r="I3610" i="1" s="1"/>
  <c r="H3578" i="1"/>
  <c r="I3578" i="1" s="1"/>
  <c r="H3546" i="1"/>
  <c r="I3546" i="1" s="1"/>
  <c r="H3514" i="1"/>
  <c r="I3514" i="1" s="1"/>
  <c r="H3482" i="1"/>
  <c r="I3482" i="1" s="1"/>
  <c r="H3450" i="1"/>
  <c r="I3450" i="1" s="1"/>
  <c r="H3418" i="1"/>
  <c r="I3418" i="1" s="1"/>
  <c r="H3386" i="1"/>
  <c r="I3386" i="1" s="1"/>
  <c r="H3354" i="1"/>
  <c r="I3354" i="1" s="1"/>
  <c r="H3322" i="1"/>
  <c r="I3322" i="1" s="1"/>
  <c r="H3290" i="1"/>
  <c r="I3290" i="1" s="1"/>
  <c r="H3258" i="1"/>
  <c r="I3258" i="1" s="1"/>
  <c r="H3226" i="1"/>
  <c r="I3226" i="1" s="1"/>
  <c r="H3194" i="1"/>
  <c r="I3194" i="1" s="1"/>
  <c r="H3162" i="1"/>
  <c r="I3162" i="1" s="1"/>
  <c r="H3130" i="1"/>
  <c r="I3130" i="1" s="1"/>
  <c r="H3098" i="1"/>
  <c r="I3098" i="1" s="1"/>
  <c r="H3066" i="1"/>
  <c r="I3066" i="1" s="1"/>
  <c r="H3034" i="1"/>
  <c r="I3034" i="1" s="1"/>
  <c r="H3002" i="1"/>
  <c r="I3002" i="1" s="1"/>
  <c r="H2970" i="1"/>
  <c r="I2970" i="1" s="1"/>
  <c r="H2938" i="1"/>
  <c r="I2938" i="1" s="1"/>
  <c r="H2906" i="1"/>
  <c r="I2906" i="1" s="1"/>
  <c r="H2874" i="1"/>
  <c r="I2874" i="1" s="1"/>
  <c r="H2842" i="1"/>
  <c r="I2842" i="1" s="1"/>
  <c r="H2810" i="1"/>
  <c r="I2810" i="1" s="1"/>
  <c r="H2778" i="1"/>
  <c r="I2778" i="1" s="1"/>
  <c r="H2746" i="1"/>
  <c r="I2746" i="1" s="1"/>
  <c r="H2714" i="1"/>
  <c r="I2714" i="1" s="1"/>
  <c r="H2682" i="1"/>
  <c r="I2682" i="1" s="1"/>
  <c r="H2650" i="1"/>
  <c r="I2650" i="1" s="1"/>
  <c r="H2618" i="1"/>
  <c r="I2618" i="1" s="1"/>
  <c r="H2586" i="1"/>
  <c r="I2586" i="1" s="1"/>
  <c r="H2554" i="1"/>
  <c r="I2554" i="1" s="1"/>
  <c r="H2522" i="1"/>
  <c r="I2522" i="1" s="1"/>
  <c r="H2490" i="1"/>
  <c r="I2490" i="1" s="1"/>
  <c r="H2458" i="1"/>
  <c r="I2458" i="1" s="1"/>
  <c r="H2426" i="1"/>
  <c r="I2426" i="1" s="1"/>
  <c r="H2394" i="1"/>
  <c r="I2394" i="1" s="1"/>
  <c r="H2362" i="1"/>
  <c r="I2362" i="1" s="1"/>
  <c r="H2330" i="1"/>
  <c r="I2330" i="1" s="1"/>
  <c r="H2298" i="1"/>
  <c r="I2298" i="1" s="1"/>
  <c r="H2266" i="1"/>
  <c r="I2266" i="1" s="1"/>
  <c r="H2234" i="1"/>
  <c r="I2234" i="1" s="1"/>
  <c r="H2202" i="1"/>
  <c r="I2202" i="1" s="1"/>
  <c r="H2170" i="1"/>
  <c r="I2170" i="1" s="1"/>
  <c r="H2138" i="1"/>
  <c r="I2138" i="1" s="1"/>
  <c r="H2106" i="1"/>
  <c r="I2106" i="1" s="1"/>
  <c r="H2074" i="1"/>
  <c r="I2074" i="1" s="1"/>
  <c r="H2042" i="1"/>
  <c r="I2042" i="1" s="1"/>
  <c r="H2010" i="1"/>
  <c r="I2010" i="1" s="1"/>
  <c r="A2" i="14" l="1"/>
  <c r="M2" i="1"/>
  <c r="I2" i="1"/>
  <c r="M8" i="1"/>
  <c r="M6" i="1"/>
  <c r="M13" i="1" l="1"/>
  <c r="M10" i="1"/>
</calcChain>
</file>

<file path=xl/sharedStrings.xml><?xml version="1.0" encoding="utf-8"?>
<sst xmlns="http://schemas.openxmlformats.org/spreadsheetml/2006/main" count="28830" uniqueCount="77">
  <si>
    <t>event_name</t>
  </si>
  <si>
    <t>c8</t>
  </si>
  <si>
    <t>c5</t>
  </si>
  <si>
    <t>i4</t>
  </si>
  <si>
    <t>i7</t>
  </si>
  <si>
    <t>b9</t>
  </si>
  <si>
    <t>i5</t>
  </si>
  <si>
    <t>i1</t>
  </si>
  <si>
    <t>i6</t>
  </si>
  <si>
    <t>c-10</t>
  </si>
  <si>
    <t>c9</t>
  </si>
  <si>
    <t>Post Name</t>
  </si>
  <si>
    <t>Sales Department</t>
  </si>
  <si>
    <t>Finance Department</t>
  </si>
  <si>
    <t>Production Department</t>
  </si>
  <si>
    <t>Marketing Department</t>
  </si>
  <si>
    <t>Human Resource Department</t>
  </si>
  <si>
    <t>Operations Department</t>
  </si>
  <si>
    <t>Purchase Department</t>
  </si>
  <si>
    <t>General Management</t>
  </si>
  <si>
    <t>Service Department</t>
  </si>
  <si>
    <t>n10</t>
  </si>
  <si>
    <t>m6</t>
  </si>
  <si>
    <t>m7</t>
  </si>
  <si>
    <t>n9</t>
  </si>
  <si>
    <t>n6</t>
  </si>
  <si>
    <t>Department</t>
  </si>
  <si>
    <t>Male</t>
  </si>
  <si>
    <t>Don’t want to say</t>
  </si>
  <si>
    <t>Female</t>
  </si>
  <si>
    <t>Rejected</t>
  </si>
  <si>
    <t>Hired</t>
  </si>
  <si>
    <t>Status</t>
  </si>
  <si>
    <t>Interview Taken on</t>
  </si>
  <si>
    <t>application_id</t>
  </si>
  <si>
    <t>Offered Salary</t>
  </si>
  <si>
    <t>Count of event_name</t>
  </si>
  <si>
    <t>offered Salary</t>
  </si>
  <si>
    <t>Q1,q3</t>
  </si>
  <si>
    <t>iqr</t>
  </si>
  <si>
    <t>lowerbound</t>
  </si>
  <si>
    <t>upperbound</t>
  </si>
  <si>
    <t>no of males hired</t>
  </si>
  <si>
    <t>no of females hired</t>
  </si>
  <si>
    <t>no of  don't want to say hired</t>
  </si>
  <si>
    <t>Average salary</t>
  </si>
  <si>
    <t>max salary</t>
  </si>
  <si>
    <t>min salary</t>
  </si>
  <si>
    <t>class interval</t>
  </si>
  <si>
    <t>class width</t>
  </si>
  <si>
    <t>salary range</t>
  </si>
  <si>
    <t>Count of salary range</t>
  </si>
  <si>
    <t>0-20,000</t>
  </si>
  <si>
    <t>20001-40000</t>
  </si>
  <si>
    <t>40001-60000</t>
  </si>
  <si>
    <t>60001-100000</t>
  </si>
  <si>
    <t>(All)</t>
  </si>
  <si>
    <t>Gender distributtion of hires</t>
  </si>
  <si>
    <t>Average salary offered by this company</t>
  </si>
  <si>
    <t>Row Labels</t>
  </si>
  <si>
    <t>Grand Total</t>
  </si>
  <si>
    <t>Count of offered Salary2</t>
  </si>
  <si>
    <t>Count of offered Salary</t>
  </si>
  <si>
    <t>100-10099</t>
  </si>
  <si>
    <t>10100-20099</t>
  </si>
  <si>
    <t>20100-30099</t>
  </si>
  <si>
    <t>30100-40099</t>
  </si>
  <si>
    <t>40100-50099</t>
  </si>
  <si>
    <t>50100-60099</t>
  </si>
  <si>
    <t>60100-70099</t>
  </si>
  <si>
    <t>70100-80099</t>
  </si>
  <si>
    <t>80100-90099</t>
  </si>
  <si>
    <t>90100-100099</t>
  </si>
  <si>
    <t>Count of Status</t>
  </si>
  <si>
    <t>Proportion of people in different departments</t>
  </si>
  <si>
    <t>Distribution of post tiers</t>
  </si>
  <si>
    <t>Count of different position tiers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</si>
</sst>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" xfId="0" applyBorder="1" applyAlignment="1">
      <alignment wrapText="1"/>
    </xf>
    <xf numFmtId="0" fontId="1" fillId="0" borderId="1" xfId="0" applyFont="1" applyBorder="1" applyAlignment="1">
      <alignment wrapText="1"/>
    </xf>
    <xf numFmtId="10" fontId="0" fillId="0" borderId="0" xfId="0" applyNumberFormat="1"/>
  </cellXfs>
  <cellStyles count="1">
    <cellStyle name="Normal" xfId="0" builtinId="0"/>
  </cellStyles>
  <dxfs count="1"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7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6.xml"/><Relationship Id="rId10" Type="http://schemas.openxmlformats.org/officeDocument/2006/relationships/pivotCacheDefinition" Target="pivotCache/pivotCacheDefinition1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[Statistics.xlsx]Sheet10!PivotTable77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Class</a:t>
            </a:r>
            <a:r>
              <a:rPr lang="en-IN" baseline="0"/>
              <a:t> intervals for salaries</a:t>
            </a:r>
            <a:endParaRPr lang="en-IN"/>
          </a:p>
        </c:rich>
      </c:tx>
      <c:layout>
        <c:manualLayout>
          <c:xMode val="edge"/>
          <c:yMode val="edge"/>
          <c:x val="0.27045886103615285"/>
          <c:y val="8.402473180785287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Sheet10!$B$3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Sheet10!$A$4:$A$7</c:f>
              <c:strCache>
                <c:ptCount val="4"/>
                <c:pt idx="0">
                  <c:v>0-20,000</c:v>
                </c:pt>
                <c:pt idx="1">
                  <c:v>20001-40000</c:v>
                </c:pt>
                <c:pt idx="2">
                  <c:v>40001-60000</c:v>
                </c:pt>
                <c:pt idx="3">
                  <c:v>60001-100000</c:v>
                </c:pt>
              </c:strCache>
            </c:strRef>
          </c:cat>
          <c:val>
            <c:numRef>
              <c:f>Sheet10!$B$4:$B$7</c:f>
              <c:numCache>
                <c:formatCode>General</c:formatCode>
                <c:ptCount val="4"/>
                <c:pt idx="0">
                  <c:v>1410</c:v>
                </c:pt>
                <c:pt idx="1">
                  <c:v>1421</c:v>
                </c:pt>
                <c:pt idx="2">
                  <c:v>1535</c:v>
                </c:pt>
                <c:pt idx="3">
                  <c:v>2802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EF-423A-AB73-BD364C57773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755921823"/>
        <c:axId val="755922239"/>
      </c:barChart>
      <c:catAx>
        <c:axId val="755921823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Salary</a:t>
                </a:r>
              </a:p>
            </c:rich>
          </c:tx>
          <c:layout>
            <c:manualLayout>
              <c:xMode val="edge"/>
              <c:yMode val="edge"/>
              <c:x val="0.49443247055257988"/>
              <c:y val="0.81313392872870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922239"/>
        <c:crosses val="autoZero"/>
        <c:auto val="1"/>
        <c:lblAlgn val="ctr"/>
        <c:lblOffset val="100"/>
        <c:noMultiLvlLbl val="0"/>
      </c:catAx>
      <c:valAx>
        <c:axId val="755922239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count</a:t>
                </a:r>
              </a:p>
              <a:p>
                <a:pPr>
                  <a:defRPr/>
                </a:pP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9218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[Statistics.xlsx]Sheet11!PivotTable86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Count of event_name by Department</a:t>
            </a:r>
          </a:p>
        </c:rich>
      </c:tx>
      <c:layout>
        <c:manualLayout>
          <c:xMode val="edge"/>
          <c:yMode val="edge"/>
          <c:x val="0.3783048530416952"/>
          <c:y val="5.142667025776707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55716166818549506"/>
          <c:y val="0.22175457906471369"/>
          <c:w val="0.40351453467536325"/>
          <c:h val="0.7130186549261987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Sheet11!$C$4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Sheet11!$A$5:$B$31</c:f>
              <c:multiLvlStrCache>
                <c:ptCount val="27"/>
                <c:lvl>
                  <c:pt idx="0">
                    <c:v>Finance Department</c:v>
                  </c:pt>
                  <c:pt idx="1">
                    <c:v>General Management</c:v>
                  </c:pt>
                  <c:pt idx="2">
                    <c:v>Human Resource Department</c:v>
                  </c:pt>
                  <c:pt idx="3">
                    <c:v>Marketing Department</c:v>
                  </c:pt>
                  <c:pt idx="4">
                    <c:v>Operations Department</c:v>
                  </c:pt>
                  <c:pt idx="5">
                    <c:v>Production Department</c:v>
                  </c:pt>
                  <c:pt idx="6">
                    <c:v>Purchase Department</c:v>
                  </c:pt>
                  <c:pt idx="7">
                    <c:v>Sales Department</c:v>
                  </c:pt>
                  <c:pt idx="8">
                    <c:v>Service Department</c:v>
                  </c:pt>
                  <c:pt idx="9">
                    <c:v>Finance Department</c:v>
                  </c:pt>
                  <c:pt idx="10">
                    <c:v>General Management</c:v>
                  </c:pt>
                  <c:pt idx="11">
                    <c:v>Human Resource Department</c:v>
                  </c:pt>
                  <c:pt idx="12">
                    <c:v>Marketing Department</c:v>
                  </c:pt>
                  <c:pt idx="13">
                    <c:v>Operations Department</c:v>
                  </c:pt>
                  <c:pt idx="14">
                    <c:v>Production Department</c:v>
                  </c:pt>
                  <c:pt idx="15">
                    <c:v>Purchase Department</c:v>
                  </c:pt>
                  <c:pt idx="16">
                    <c:v>Sales Department</c:v>
                  </c:pt>
                  <c:pt idx="17">
                    <c:v>Service Department</c:v>
                  </c:pt>
                  <c:pt idx="18">
                    <c:v>Finance Department</c:v>
                  </c:pt>
                  <c:pt idx="19">
                    <c:v>General Management</c:v>
                  </c:pt>
                  <c:pt idx="20">
                    <c:v>Human Resource Department</c:v>
                  </c:pt>
                  <c:pt idx="21">
                    <c:v>Marketing Department</c:v>
                  </c:pt>
                  <c:pt idx="22">
                    <c:v>Operations Department</c:v>
                  </c:pt>
                  <c:pt idx="23">
                    <c:v>Production Department</c:v>
                  </c:pt>
                  <c:pt idx="24">
                    <c:v>Purchase Department</c:v>
                  </c:pt>
                  <c:pt idx="25">
                    <c:v>Sales Department</c:v>
                  </c:pt>
                  <c:pt idx="26">
                    <c:v>Service Department</c:v>
                  </c:pt>
                </c:lvl>
                <c:lvl>
                  <c:pt idx="0">
                    <c:v>Don’t want to say</c:v>
                  </c:pt>
                  <c:pt idx="9">
                    <c:v>Female</c:v>
                  </c:pt>
                  <c:pt idx="18">
                    <c:v>Male</c:v>
                  </c:pt>
                </c:lvl>
              </c:multiLvlStrCache>
            </c:multiLvlStrRef>
          </c:cat>
          <c:val>
            <c:numRef>
              <c:f>Sheet11!$C$5:$C$31</c:f>
              <c:numCache>
                <c:formatCode>General</c:formatCode>
                <c:ptCount val="27"/>
                <c:pt idx="0">
                  <c:v>16</c:v>
                </c:pt>
                <c:pt idx="1">
                  <c:v>9</c:v>
                </c:pt>
                <c:pt idx="2">
                  <c:v>4</c:v>
                </c:pt>
                <c:pt idx="3">
                  <c:v>12</c:v>
                </c:pt>
                <c:pt idx="4">
                  <c:v>168</c:v>
                </c:pt>
                <c:pt idx="5">
                  <c:v>18</c:v>
                </c:pt>
                <c:pt idx="6">
                  <c:v>24</c:v>
                </c:pt>
                <c:pt idx="7">
                  <c:v>31</c:v>
                </c:pt>
                <c:pt idx="8">
                  <c:v>111</c:v>
                </c:pt>
                <c:pt idx="9">
                  <c:v>258</c:v>
                </c:pt>
                <c:pt idx="10">
                  <c:v>152</c:v>
                </c:pt>
                <c:pt idx="11">
                  <c:v>36</c:v>
                </c:pt>
                <c:pt idx="12">
                  <c:v>102</c:v>
                </c:pt>
                <c:pt idx="13">
                  <c:v>960</c:v>
                </c:pt>
                <c:pt idx="14">
                  <c:v>141</c:v>
                </c:pt>
                <c:pt idx="15">
                  <c:v>108</c:v>
                </c:pt>
                <c:pt idx="16">
                  <c:v>248</c:v>
                </c:pt>
                <c:pt idx="17">
                  <c:v>670</c:v>
                </c:pt>
                <c:pt idx="18">
                  <c:v>14</c:v>
                </c:pt>
                <c:pt idx="19">
                  <c:v>11</c:v>
                </c:pt>
                <c:pt idx="20">
                  <c:v>57</c:v>
                </c:pt>
                <c:pt idx="21">
                  <c:v>211</c:v>
                </c:pt>
                <c:pt idx="22">
                  <c:v>1643</c:v>
                </c:pt>
                <c:pt idx="23">
                  <c:v>221</c:v>
                </c:pt>
                <c:pt idx="24">
                  <c:v>201</c:v>
                </c:pt>
                <c:pt idx="25">
                  <c:v>468</c:v>
                </c:pt>
                <c:pt idx="26">
                  <c:v>1274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BD-4805-AAD0-010C938B4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39161791"/>
        <c:axId val="1191474991"/>
      </c:barChart>
      <c:catAx>
        <c:axId val="4391617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1474991"/>
        <c:crosses val="autoZero"/>
        <c:auto val="1"/>
        <c:lblAlgn val="ctr"/>
        <c:lblOffset val="100"/>
        <c:noMultiLvlLbl val="0"/>
      </c:catAx>
      <c:valAx>
        <c:axId val="11914749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1617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[Statistics.xlsx]Sheet12!PivotTable99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Count of event_name by post name</a:t>
            </a:r>
          </a:p>
        </c:rich>
      </c:tx>
      <c:layout>
        <c:manualLayout>
          <c:xMode val="edge"/>
          <c:yMode val="edge"/>
          <c:x val="0.38639202162016295"/>
          <c:y val="3.73806221810576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Sheet12!$B$5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Sheet12!$A$6:$A$20</c:f>
              <c:strCache>
                <c:ptCount val="15"/>
                <c:pt idx="0">
                  <c:v>b9</c:v>
                </c:pt>
                <c:pt idx="1">
                  <c:v>c-10</c:v>
                </c:pt>
                <c:pt idx="2">
                  <c:v>c5</c:v>
                </c:pt>
                <c:pt idx="3">
                  <c:v>c8</c:v>
                </c:pt>
                <c:pt idx="4">
                  <c:v>c9</c:v>
                </c:pt>
                <c:pt idx="5">
                  <c:v>i1</c:v>
                </c:pt>
                <c:pt idx="6">
                  <c:v>i4</c:v>
                </c:pt>
                <c:pt idx="7">
                  <c:v>i5</c:v>
                </c:pt>
                <c:pt idx="8">
                  <c:v>i6</c:v>
                </c:pt>
                <c:pt idx="9">
                  <c:v>i7</c:v>
                </c:pt>
                <c:pt idx="10">
                  <c:v>m6</c:v>
                </c:pt>
                <c:pt idx="11">
                  <c:v>m7</c:v>
                </c:pt>
                <c:pt idx="12">
                  <c:v>n10</c:v>
                </c:pt>
                <c:pt idx="13">
                  <c:v>n6</c:v>
                </c:pt>
                <c:pt idx="14">
                  <c:v>n9</c:v>
                </c:pt>
              </c:strCache>
            </c:strRef>
          </c:cat>
          <c:val>
            <c:numRef>
              <c:f>Sheet12!$B$6:$B$20</c:f>
              <c:numCache>
                <c:formatCode>General</c:formatCode>
                <c:ptCount val="15"/>
                <c:pt idx="0">
                  <c:v>463</c:v>
                </c:pt>
                <c:pt idx="1">
                  <c:v>232</c:v>
                </c:pt>
                <c:pt idx="2">
                  <c:v>1747</c:v>
                </c:pt>
                <c:pt idx="3">
                  <c:v>320</c:v>
                </c:pt>
                <c:pt idx="4">
                  <c:v>1793</c:v>
                </c:pt>
                <c:pt idx="5">
                  <c:v>222</c:v>
                </c:pt>
                <c:pt idx="6">
                  <c:v>88</c:v>
                </c:pt>
                <c:pt idx="7">
                  <c:v>787</c:v>
                </c:pt>
                <c:pt idx="8">
                  <c:v>527</c:v>
                </c:pt>
                <c:pt idx="9">
                  <c:v>982</c:v>
                </c:pt>
                <c:pt idx="10">
                  <c:v>3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DC-4481-8FA9-89A0F0AB5C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85014031"/>
        <c:axId val="985002383"/>
      </c:barChart>
      <c:catAx>
        <c:axId val="9850140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002383"/>
        <c:crosses val="autoZero"/>
        <c:auto val="1"/>
        <c:lblAlgn val="ctr"/>
        <c:lblOffset val="100"/>
        <c:noMultiLvlLbl val="0"/>
      </c:catAx>
      <c:valAx>
        <c:axId val="9850023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014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 sz="1100"/>
              <a:t>Gender distribution of hires</a:t>
            </a:r>
          </a:p>
          <a:p>
            <a:pPr>
              <a:defRPr/>
            </a:pPr>
            <a:endParaRPr lang="en-IN"/>
          </a:p>
        </c:rich>
      </c:tx>
      <c:layout>
        <c:manualLayout>
          <c:xMode val="edge"/>
          <c:yMode val="edge"/>
          <c:x val="0.28876046500136637"/>
          <c:y val="4.39560249389872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3806386549212475"/>
          <c:y val="0.1807165382857254"/>
          <c:w val="0.37837331371193922"/>
          <c:h val="0.6431404944611404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29F6-4BFE-A66C-7B9792D4875A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29F6-4BFE-A66C-7B9792D4875A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29F6-4BFE-A66C-7B9792D4875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1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Sheet1!$J$1:$L$1</c:f>
              <c:strCache>
                <c:ptCount val="3"/>
                <c:pt idx="0">
                  <c:v>no of males hired</c:v>
                </c:pt>
                <c:pt idx="1">
                  <c:v>no of females hired</c:v>
                </c:pt>
                <c:pt idx="2">
                  <c:v>no of  don't want to say hired</c:v>
                </c:pt>
              </c:strCache>
            </c:strRef>
          </c:cat>
          <c:val>
            <c:numRef>
              <c:f>Sheet1!$J$2:$L$2</c:f>
              <c:numCache>
                <c:formatCode>General</c:formatCode>
                <c:ptCount val="3"/>
                <c:pt idx="0">
                  <c:v>2573</c:v>
                </c:pt>
                <c:pt idx="1">
                  <c:v>1836</c:v>
                </c:pt>
                <c:pt idx="2">
                  <c:v>252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9F6-4BFE-A66C-7B9792D4875A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strRef>
          <c:f>'sheet 2'!$A$1</c:f>
          <c:strCache>
            <c:ptCount val="1"/>
            <c:pt idx="0">
              <c:v>Gender distributtion of hires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'sheet 2'!$A$2:$C$2</c:f>
              <c:strCache>
                <c:ptCount val="3"/>
                <c:pt idx="0">
                  <c:v>no of males hired</c:v>
                </c:pt>
                <c:pt idx="1">
                  <c:v>no of females hired</c:v>
                </c:pt>
                <c:pt idx="2">
                  <c:v>no of  don't want to say hired</c:v>
                </c:pt>
              </c:strCache>
            </c:strRef>
          </c:cat>
          <c:val>
            <c:numRef>
              <c:f>'sheet 2'!$A$3:$C$3</c:f>
              <c:numCache>
                <c:formatCode>General</c:formatCode>
                <c:ptCount val="3"/>
                <c:pt idx="0">
                  <c:v>2573</c:v>
                </c:pt>
                <c:pt idx="1">
                  <c:v>1836</c:v>
                </c:pt>
                <c:pt idx="2">
                  <c:v>252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C7-46E7-905D-6B31B3921D1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538621023"/>
        <c:axId val="1538644735"/>
      </c:barChart>
      <c:catAx>
        <c:axId val="1538621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8644735"/>
        <c:crosses val="autoZero"/>
        <c:auto val="1"/>
        <c:lblAlgn val="ctr"/>
        <c:lblOffset val="100"/>
        <c:noMultiLvlLbl val="0"/>
      </c:catAx>
      <c:valAx>
        <c:axId val="153864473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38621023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dk1">
                <a:lumMod val="35000"/>
                <a:lumOff val="6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[Statistics.xlsx]Sheet4!PivotTable14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Sheet4!$A$4:$A$14</c:f>
              <c:strCache>
                <c:ptCount val="10"/>
                <c:pt idx="0">
                  <c:v>100-10099</c:v>
                </c:pt>
                <c:pt idx="1">
                  <c:v>10100-20099</c:v>
                </c:pt>
                <c:pt idx="2">
                  <c:v>20100-30099</c:v>
                </c:pt>
                <c:pt idx="3">
                  <c:v>30100-40099</c:v>
                </c:pt>
                <c:pt idx="4">
                  <c:v>40100-50099</c:v>
                </c:pt>
                <c:pt idx="5">
                  <c:v>50100-60099</c:v>
                </c:pt>
                <c:pt idx="6">
                  <c:v>60100-70099</c:v>
                </c:pt>
                <c:pt idx="7">
                  <c:v>70100-80099</c:v>
                </c:pt>
                <c:pt idx="8">
                  <c:v>80100-90099</c:v>
                </c:pt>
                <c:pt idx="9">
                  <c:v>90100-100099</c:v>
                </c:pt>
              </c:strCache>
            </c:strRef>
          </c:cat>
          <c:val>
            <c:numRef>
              <c:f>Sheet4!$B$4:$B$14</c:f>
              <c:numCache>
                <c:formatCode>General</c:formatCode>
                <c:ptCount val="10"/>
                <c:pt idx="0">
                  <c:v>686</c:v>
                </c:pt>
                <c:pt idx="1">
                  <c:v>728</c:v>
                </c:pt>
                <c:pt idx="2">
                  <c:v>711</c:v>
                </c:pt>
                <c:pt idx="3">
                  <c:v>713</c:v>
                </c:pt>
                <c:pt idx="4">
                  <c:v>780</c:v>
                </c:pt>
                <c:pt idx="5">
                  <c:v>754</c:v>
                </c:pt>
                <c:pt idx="6">
                  <c:v>698</c:v>
                </c:pt>
                <c:pt idx="7">
                  <c:v>733</c:v>
                </c:pt>
                <c:pt idx="8">
                  <c:v>716</c:v>
                </c:pt>
                <c:pt idx="9">
                  <c:v>649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B1-42F4-A76A-9CAA81C795E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410380047"/>
        <c:axId val="1410395023"/>
      </c:barChart>
      <c:catAx>
        <c:axId val="1410380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0395023"/>
        <c:crosses val="autoZero"/>
        <c:auto val="1"/>
        <c:lblAlgn val="ctr"/>
        <c:lblOffset val="100"/>
        <c:noMultiLvlLbl val="0"/>
      </c:catAx>
      <c:valAx>
        <c:axId val="1410395023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4103800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[Statistics.xlsx]Sheet4!PivotTable14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Class intervals for salary</a:t>
            </a:r>
          </a:p>
        </c:rich>
      </c:tx>
      <c:layout>
        <c:manualLayout>
          <c:xMode val="edge"/>
          <c:yMode val="edge"/>
          <c:x val="0.29296522309711287"/>
          <c:y val="8.23126275882181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Sheet4!$A$4:$A$14</c:f>
              <c:strCache>
                <c:ptCount val="10"/>
                <c:pt idx="0">
                  <c:v>100-10099</c:v>
                </c:pt>
                <c:pt idx="1">
                  <c:v>10100-20099</c:v>
                </c:pt>
                <c:pt idx="2">
                  <c:v>20100-30099</c:v>
                </c:pt>
                <c:pt idx="3">
                  <c:v>30100-40099</c:v>
                </c:pt>
                <c:pt idx="4">
                  <c:v>40100-50099</c:v>
                </c:pt>
                <c:pt idx="5">
                  <c:v>50100-60099</c:v>
                </c:pt>
                <c:pt idx="6">
                  <c:v>60100-70099</c:v>
                </c:pt>
                <c:pt idx="7">
                  <c:v>70100-80099</c:v>
                </c:pt>
                <c:pt idx="8">
                  <c:v>80100-90099</c:v>
                </c:pt>
                <c:pt idx="9">
                  <c:v>90100-100099</c:v>
                </c:pt>
              </c:strCache>
            </c:strRef>
          </c:cat>
          <c:val>
            <c:numRef>
              <c:f>Sheet4!$B$4:$B$14</c:f>
              <c:numCache>
                <c:formatCode>General</c:formatCode>
                <c:ptCount val="10"/>
                <c:pt idx="0">
                  <c:v>686</c:v>
                </c:pt>
                <c:pt idx="1">
                  <c:v>728</c:v>
                </c:pt>
                <c:pt idx="2">
                  <c:v>711</c:v>
                </c:pt>
                <c:pt idx="3">
                  <c:v>713</c:v>
                </c:pt>
                <c:pt idx="4">
                  <c:v>780</c:v>
                </c:pt>
                <c:pt idx="5">
                  <c:v>754</c:v>
                </c:pt>
                <c:pt idx="6">
                  <c:v>698</c:v>
                </c:pt>
                <c:pt idx="7">
                  <c:v>733</c:v>
                </c:pt>
                <c:pt idx="8">
                  <c:v>716</c:v>
                </c:pt>
                <c:pt idx="9">
                  <c:v>649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9C-45C9-A0A6-F5E30746BBD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overlap val="-50"/>
        <c:axId val="1658136895"/>
        <c:axId val="1658138975"/>
      </c:barChart>
      <c:catAx>
        <c:axId val="1658136895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138975"/>
        <c:crosses val="autoZero"/>
        <c:auto val="1"/>
        <c:lblAlgn val="ctr"/>
        <c:lblOffset val="100"/>
        <c:noMultiLvlLbl val="0"/>
      </c:catAx>
      <c:valAx>
        <c:axId val="1658138975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1368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[Statistics.xlsx]Sheet5!PivotTable20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 sz="1100">
                <a:latin typeface="Times New Roman" panose="02020603050405020304" pitchFamily="18" charset="0"/>
                <a:cs typeface="Times New Roman" panose="02020603050405020304" pitchFamily="18" charset="0"/>
              </a:rPr>
              <a:t>Proportion of people in different departments</a:t>
            </a:r>
          </a:p>
        </c:rich>
      </c:tx>
      <c:layout>
        <c:manualLayout>
          <c:xMode val="edge"/>
          <c:yMode val="edge"/>
          <c:x val="0.17488224285865611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.14722222222222223"/>
              <c:y val="4.629629629629629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.14166666666666666"/>
              <c:y val="-4.166666666666668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5000000000000001E-2"/>
              <c:y val="-4.629629629629631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996509333338598"/>
          <c:y val="0.27036248531294388"/>
          <c:w val="0.38947439530752626"/>
          <c:h val="0.62281219858653514"/>
        </c:manualLayout>
      </c:layout>
      <c:pieChart>
        <c:varyColors val="1"/>
        <c:ser>
          <c:idx val="0"/>
          <c:order val="0"/>
          <c:tx>
            <c:strRef>
              <c:f>Sheet5!$B$4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F4B4-4879-88CD-2B3C3B188C54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F4B4-4879-88CD-2B3C3B188C54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F4B4-4879-88CD-2B3C3B188C54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F4B4-4879-88CD-2B3C3B188C54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dLbl>
              <c:idx val="1"/>
              <c:layout>
                <c:manualLayout>
                  <c:x val="2.5000000000000001E-2"/>
                  <c:y val="-4.6296296296296315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4B4-4879-88CD-2B3C3B188C54}"/>
                </c:ext>
              </c:extLst>
            </c:dLbl>
            <c:dLbl>
              <c:idx val="2"/>
              <c:layout>
                <c:manualLayout>
                  <c:x val="0.14166666666666666"/>
                  <c:y val="-4.1666666666666685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4B4-4879-88CD-2B3C3B188C54}"/>
                </c:ext>
              </c:extLst>
            </c:dLbl>
            <c:dLbl>
              <c:idx val="3"/>
              <c:layout>
                <c:manualLayout>
                  <c:x val="0.14722222222222223"/>
                  <c:y val="4.6296296296296294E-3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4B4-4879-88CD-2B3C3B188C5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Sheet5!$A$5:$A$14</c:f>
              <c:strCache>
                <c:ptCount val="9"/>
                <c:pt idx="0">
                  <c:v>Finance Department</c:v>
                </c:pt>
                <c:pt idx="1">
                  <c:v>General Management</c:v>
                </c:pt>
                <c:pt idx="2">
                  <c:v>Human Resource Department</c:v>
                </c:pt>
                <c:pt idx="3">
                  <c:v>Marketing Department</c:v>
                </c:pt>
                <c:pt idx="4">
                  <c:v>Operations Department</c:v>
                </c:pt>
                <c:pt idx="5">
                  <c:v>Production Department</c:v>
                </c:pt>
                <c:pt idx="6">
                  <c:v>Purchase Department</c:v>
                </c:pt>
                <c:pt idx="7">
                  <c:v>Sales Department</c:v>
                </c:pt>
                <c:pt idx="8">
                  <c:v>Service Department</c:v>
                </c:pt>
              </c:strCache>
            </c:strRef>
          </c:cat>
          <c:val>
            <c:numRef>
              <c:f>Sheet5!$B$5:$B$14</c:f>
              <c:numCache>
                <c:formatCode>0.00%</c:formatCode>
                <c:ptCount val="9"/>
                <c:pt idx="0">
                  <c:v>3.7470725995316159E-2</c:v>
                </c:pt>
                <c:pt idx="1">
                  <c:v>2.4057909303810944E-2</c:v>
                </c:pt>
                <c:pt idx="2">
                  <c:v>1.4903129657228018E-2</c:v>
                </c:pt>
                <c:pt idx="3">
                  <c:v>4.3006174153715139E-2</c:v>
                </c:pt>
                <c:pt idx="4">
                  <c:v>0.39237811368958908</c:v>
                </c:pt>
                <c:pt idx="5">
                  <c:v>5.2373855652544175E-2</c:v>
                </c:pt>
                <c:pt idx="6">
                  <c:v>4.8967426016606343E-2</c:v>
                </c:pt>
                <c:pt idx="7">
                  <c:v>0.10325739833936555</c:v>
                </c:pt>
                <c:pt idx="8">
                  <c:v>0.28358526719182459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B4-4879-88CD-2B3C3B188C5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15270564501006"/>
          <c:y val="0.33891657752135101"/>
          <c:w val="0.27504676703731556"/>
          <c:h val="0.563610122231380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[Statistics.xlsx]Sheet5!PivotTable20</c:name>
    <c:fmtId val="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Sheet5!$B$4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Sheet5!$A$5:$A$14</c:f>
              <c:strCache>
                <c:ptCount val="9"/>
                <c:pt idx="0">
                  <c:v>Finance Department</c:v>
                </c:pt>
                <c:pt idx="1">
                  <c:v>General Management</c:v>
                </c:pt>
                <c:pt idx="2">
                  <c:v>Human Resource Department</c:v>
                </c:pt>
                <c:pt idx="3">
                  <c:v>Marketing Department</c:v>
                </c:pt>
                <c:pt idx="4">
                  <c:v>Operations Department</c:v>
                </c:pt>
                <c:pt idx="5">
                  <c:v>Production Department</c:v>
                </c:pt>
                <c:pt idx="6">
                  <c:v>Purchase Department</c:v>
                </c:pt>
                <c:pt idx="7">
                  <c:v>Sales Department</c:v>
                </c:pt>
                <c:pt idx="8">
                  <c:v>Service Department</c:v>
                </c:pt>
              </c:strCache>
            </c:strRef>
          </c:cat>
          <c:val>
            <c:numRef>
              <c:f>Sheet5!$B$5:$B$14</c:f>
              <c:numCache>
                <c:formatCode>0.00%</c:formatCode>
                <c:ptCount val="9"/>
                <c:pt idx="0">
                  <c:v>3.7470725995316159E-2</c:v>
                </c:pt>
                <c:pt idx="1">
                  <c:v>2.4057909303810944E-2</c:v>
                </c:pt>
                <c:pt idx="2">
                  <c:v>1.4903129657228018E-2</c:v>
                </c:pt>
                <c:pt idx="3">
                  <c:v>4.3006174153715139E-2</c:v>
                </c:pt>
                <c:pt idx="4">
                  <c:v>0.39237811368958908</c:v>
                </c:pt>
                <c:pt idx="5">
                  <c:v>5.2373855652544175E-2</c:v>
                </c:pt>
                <c:pt idx="6">
                  <c:v>4.8967426016606343E-2</c:v>
                </c:pt>
                <c:pt idx="7">
                  <c:v>0.10325739833936555</c:v>
                </c:pt>
                <c:pt idx="8">
                  <c:v>0.28358526719182459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D1-44C6-AD83-3CFA15D227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04829791"/>
        <c:axId val="1402717599"/>
      </c:barChart>
      <c:catAx>
        <c:axId val="14048297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2717599"/>
        <c:crosses val="autoZero"/>
        <c:auto val="1"/>
        <c:lblAlgn val="ctr"/>
        <c:lblOffset val="100"/>
        <c:noMultiLvlLbl val="0"/>
      </c:catAx>
      <c:valAx>
        <c:axId val="1402717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829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[Statistics.xlsx]Sheet6!PivotTable22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Count of different position tiers</a:t>
            </a:r>
          </a:p>
        </c:rich>
      </c:tx>
      <c:layout>
        <c:manualLayout>
          <c:xMode val="edge"/>
          <c:yMode val="edge"/>
          <c:x val="0.27828298985562583"/>
          <c:y val="7.864006405978914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Sheet6!$B$4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Sheet6!$A$5:$A$17</c:f>
              <c:strCache>
                <c:ptCount val="12"/>
                <c:pt idx="0">
                  <c:v>b9</c:v>
                </c:pt>
                <c:pt idx="1">
                  <c:v>c-10</c:v>
                </c:pt>
                <c:pt idx="2">
                  <c:v>c5</c:v>
                </c:pt>
                <c:pt idx="3">
                  <c:v>c8</c:v>
                </c:pt>
                <c:pt idx="4">
                  <c:v>c9</c:v>
                </c:pt>
                <c:pt idx="5">
                  <c:v>i1</c:v>
                </c:pt>
                <c:pt idx="6">
                  <c:v>i4</c:v>
                </c:pt>
                <c:pt idx="7">
                  <c:v>i5</c:v>
                </c:pt>
                <c:pt idx="8">
                  <c:v>i6</c:v>
                </c:pt>
                <c:pt idx="9">
                  <c:v>i7</c:v>
                </c:pt>
                <c:pt idx="10">
                  <c:v>m6</c:v>
                </c:pt>
                <c:pt idx="11">
                  <c:v>n6</c:v>
                </c:pt>
              </c:strCache>
            </c:strRef>
          </c:cat>
          <c:val>
            <c:numRef>
              <c:f>Sheet6!$B$5:$B$17</c:f>
              <c:numCache>
                <c:formatCode>General</c:formatCode>
                <c:ptCount val="12"/>
                <c:pt idx="0">
                  <c:v>308</c:v>
                </c:pt>
                <c:pt idx="1">
                  <c:v>105</c:v>
                </c:pt>
                <c:pt idx="2">
                  <c:v>1182</c:v>
                </c:pt>
                <c:pt idx="3">
                  <c:v>193</c:v>
                </c:pt>
                <c:pt idx="4">
                  <c:v>1240</c:v>
                </c:pt>
                <c:pt idx="5">
                  <c:v>151</c:v>
                </c:pt>
                <c:pt idx="6">
                  <c:v>32</c:v>
                </c:pt>
                <c:pt idx="7">
                  <c:v>511</c:v>
                </c:pt>
                <c:pt idx="8">
                  <c:v>337</c:v>
                </c:pt>
                <c:pt idx="9">
                  <c:v>635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CA-41FB-B83C-720B394AD76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1146828063"/>
        <c:axId val="1658151455"/>
      </c:barChart>
      <c:catAx>
        <c:axId val="1146828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151455"/>
        <c:crosses val="autoZero"/>
        <c:auto val="1"/>
        <c:lblAlgn val="ctr"/>
        <c:lblOffset val="100"/>
        <c:noMultiLvlLbl val="0"/>
      </c:catAx>
      <c:valAx>
        <c:axId val="16581514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828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39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dk1">
                <a:lumMod val="65000"/>
                <a:lumOff val="35000"/>
              </a:schemeClr>
            </a:gs>
            <a:gs pos="100000">
              <a:schemeClr val="dk1">
                <a:lumMod val="75000"/>
                <a:lumOff val="25000"/>
              </a:schemeClr>
            </a:gs>
          </a:gsLst>
          <a:lin ang="10800000" scaled="0"/>
        </a:gradFill>
        <a:round/>
      </a:ln>
      <a:effectLst/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200025</xdr:colOff>
      <xdr:row>1</xdr:row>
      <xdr:rowOff>107950</xdr:rowOff>
    </xdr:from>
    <xdr:to>
      <xdr:col>10</xdr:col>
      <xdr:colOff>114300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F84AC5-1BAB-4602-9969-3F92704F19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298450</xdr:colOff>
      <xdr:row>5</xdr:row>
      <xdr:rowOff>107950</xdr:rowOff>
    </xdr:from>
    <xdr:to>
      <xdr:col>6</xdr:col>
      <xdr:colOff>704850</xdr:colOff>
      <xdr:row>24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5E07FE-0B97-4E77-B92C-37CF516EFE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1277056</xdr:colOff>
      <xdr:row>1</xdr:row>
      <xdr:rowOff>131939</xdr:rowOff>
    </xdr:from>
    <xdr:to>
      <xdr:col>11</xdr:col>
      <xdr:colOff>448381</xdr:colOff>
      <xdr:row>19</xdr:row>
      <xdr:rowOff>77611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F66750-0337-4674-9943-F87C341174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215899</xdr:colOff>
      <xdr:row>3</xdr:row>
      <xdr:rowOff>101600</xdr:rowOff>
    </xdr:from>
    <xdr:to>
      <xdr:col>13</xdr:col>
      <xdr:colOff>158750</xdr:colOff>
      <xdr:row>16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F0E925-8377-4073-8A20-9F82483DC4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336550</xdr:colOff>
      <xdr:row>3</xdr:row>
      <xdr:rowOff>114300</xdr:rowOff>
    </xdr:from>
    <xdr:to>
      <xdr:col>6</xdr:col>
      <xdr:colOff>495300</xdr:colOff>
      <xdr:row>16</xdr:row>
      <xdr:rowOff>127000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32CFE2-F976-4200-8B6C-1F7C469B80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6351</xdr:colOff>
      <xdr:row>2</xdr:row>
      <xdr:rowOff>69850</xdr:rowOff>
    </xdr:from>
    <xdr:to>
      <xdr:col>14</xdr:col>
      <xdr:colOff>165101</xdr:colOff>
      <xdr:row>10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61D76D-8ED5-4FA2-A7D0-66F12372CF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473075</xdr:colOff>
      <xdr:row>2</xdr:row>
      <xdr:rowOff>44450</xdr:rowOff>
    </xdr:from>
    <xdr:to>
      <xdr:col>10</xdr:col>
      <xdr:colOff>168275</xdr:colOff>
      <xdr:row>17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A60A76-D9FC-48C0-92E1-A5614FF785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171449</xdr:colOff>
      <xdr:row>1</xdr:row>
      <xdr:rowOff>139700</xdr:rowOff>
    </xdr:from>
    <xdr:to>
      <xdr:col>9</xdr:col>
      <xdr:colOff>101600</xdr:colOff>
      <xdr:row>18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1822BB-3F26-408B-8326-1390EA1325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260349</xdr:colOff>
      <xdr:row>2</xdr:row>
      <xdr:rowOff>82550</xdr:rowOff>
    </xdr:from>
    <xdr:to>
      <xdr:col>17</xdr:col>
      <xdr:colOff>82550</xdr:colOff>
      <xdr:row>17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CEBC1D-6948-40C3-8DBA-892383DF2A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25400</xdr:colOff>
      <xdr:row>1</xdr:row>
      <xdr:rowOff>38100</xdr:rowOff>
    </xdr:from>
    <xdr:to>
      <xdr:col>10</xdr:col>
      <xdr:colOff>603250</xdr:colOff>
      <xdr:row>17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1388CD-97E4-4B89-8694-D6548B1331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699.93240740741" createdVersion="7" refreshedVersion="7" minRefreshableVersion="3" recordCount="7168" xr:uid="{F75D1A5E-3958-46EA-9C78-5E53D938E18A}">
  <cacheSource type="worksheet">
    <worksheetSource ref="G1:T7169" sheet="Sheet1"/>
  </cacheSource>
  <cacheFields count="14">
    <cacheField name="Offered Salary" numFmtId="0">
      <sharedItems containsSemiMixedTypes="0" containsString="0" containsNumber="1" containsInteger="1" minValue="100" maxValue="400000"/>
    </cacheField>
    <cacheField name="offered Salary2" numFmtId="0">
      <sharedItems containsSemiMixedTypes="0" containsString="0" containsNumber="1" containsInteger="1" minValue="100" maxValue="99967"/>
    </cacheField>
    <cacheField name="salary range" numFmtId="0">
      <sharedItems count="4">
        <s v="40001-60000"/>
        <s v="20001-40000"/>
        <s v="60001-100000"/>
        <s v="0-20,000"/>
      </sharedItems>
    </cacheField>
    <cacheField name="no of males hired" numFmtId="0">
      <sharedItems containsString="0" containsBlank="1" containsNumber="1" containsInteger="1" minValue="2573" maxValue="2573"/>
    </cacheField>
    <cacheField name="no of females hired" numFmtId="0">
      <sharedItems containsString="0" containsBlank="1" containsNumber="1" containsInteger="1" minValue="1836" maxValue="1836"/>
    </cacheField>
    <cacheField name="no of  don't want to say hired" numFmtId="0">
      <sharedItems containsString="0" containsBlank="1" containsNumber="1" containsInteger="1" minValue="252" maxValue="252"/>
    </cacheField>
    <cacheField name="Average salary" numFmtId="0">
      <sharedItems containsBlank="1" containsMixedTypes="1" containsNumber="1" minValue="100" maxValue="99967"/>
    </cacheField>
    <cacheField name="class interval" numFmtId="0">
      <sharedItems containsNonDate="0" containsString="0" containsBlank="1"/>
    </cacheField>
    <cacheField name="49625" numFmtId="0">
      <sharedItems containsSemiMixedTypes="0" containsString="0" containsNumber="1" minValue="21540.25" maxValue="54201"/>
    </cacheField>
    <cacheField name="Q1,q3" numFmtId="0">
      <sharedItems containsSemiMixedTypes="0" containsString="0" containsNumber="1" minValue="44273" maxValue="77457.5"/>
    </cacheField>
    <cacheField name="iqr" numFmtId="0">
      <sharedItems containsSemiMixedTypes="0" containsString="0" containsNumber="1" minValue="0" maxValue="53775"/>
    </cacheField>
    <cacheField name="lowerbound" numFmtId="0">
      <sharedItems containsSemiMixedTypes="0" containsString="0" containsNumber="1" minValue="-59034.125" maxValue="54201"/>
    </cacheField>
    <cacheField name="upperbound" numFmtId="0">
      <sharedItems containsSemiMixedTypes="0" containsString="0" containsNumber="1" minValue="54201" maxValue="156199.5"/>
    </cacheField>
    <cacheField name="Offered Salary3" numFmtId="0">
      <sharedItems containsSemiMixedTypes="0" containsString="0" containsNumber="1" containsInteger="1" minValue="100" maxValue="4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699.944485185188" createdVersion="7" refreshedVersion="7" minRefreshableVersion="3" recordCount="7168" xr:uid="{233CD7D9-CAE8-4AE7-BC9C-EBB725F67478}">
  <cacheSource type="worksheet">
    <worksheetSource ref="A1:T7169" sheet="Sheet1"/>
  </cacheSource>
  <cacheFields count="20">
    <cacheField name="application_id" numFmtId="0">
      <sharedItems containsSemiMixedTypes="0" containsString="0" containsNumber="1" containsInteger="1" minValue="12073" maxValue="999936"/>
    </cacheField>
    <cacheField name="Interview Taken on" numFmtId="22">
      <sharedItems containsSemiMixedTypes="0" containsNonDate="0" containsDate="1" containsString="0" minDate="2014-05-01T03:38:44" maxDate="2014-08-31T20:58:20"/>
    </cacheField>
    <cacheField name="Status" numFmtId="0">
      <sharedItems count="2">
        <s v="Hired"/>
        <s v="Rejected"/>
      </sharedItems>
    </cacheField>
    <cacheField name="event_name" numFmtId="0">
      <sharedItems count="3">
        <s v="Male"/>
        <s v="Female"/>
        <s v="Don’t want to say"/>
      </sharedItems>
    </cacheField>
    <cacheField name="Department" numFmtId="0">
      <sharedItems count="9">
        <s v="Service Department"/>
        <s v="Operations Department"/>
        <s v="Sales Department"/>
        <s v="Finance Department"/>
        <s v="Production Department"/>
        <s v="Purchase Department"/>
        <s v="Marketing Department"/>
        <s v="General Management"/>
        <s v="Human Resource Department"/>
      </sharedItems>
    </cacheField>
    <cacheField name="Post Name" numFmtId="0">
      <sharedItems/>
    </cacheField>
    <cacheField name="Offered Salary" numFmtId="0">
      <sharedItems containsSemiMixedTypes="0" containsString="0" containsNumber="1" containsInteger="1" minValue="100" maxValue="400000"/>
    </cacheField>
    <cacheField name="offered Salary2" numFmtId="0">
      <sharedItems containsSemiMixedTypes="0" containsString="0" containsNumber="1" containsInteger="1" minValue="100" maxValue="99967"/>
    </cacheField>
    <cacheField name="salary range" numFmtId="0">
      <sharedItems/>
    </cacheField>
    <cacheField name="no of males hired" numFmtId="0">
      <sharedItems containsString="0" containsBlank="1" containsNumber="1" containsInteger="1" minValue="2573" maxValue="2573"/>
    </cacheField>
    <cacheField name="no of females hired" numFmtId="0">
      <sharedItems containsString="0" containsBlank="1" containsNumber="1" containsInteger="1" minValue="1836" maxValue="1836"/>
    </cacheField>
    <cacheField name="no of  don't want to say hired" numFmtId="0">
      <sharedItems containsString="0" containsBlank="1" containsNumber="1" containsInteger="1" minValue="252" maxValue="252"/>
    </cacheField>
    <cacheField name="Average salary" numFmtId="0">
      <sharedItems containsBlank="1" containsMixedTypes="1" containsNumber="1" minValue="100" maxValue="99967"/>
    </cacheField>
    <cacheField name="class interval" numFmtId="0">
      <sharedItems containsNonDate="0" containsString="0" containsBlank="1"/>
    </cacheField>
    <cacheField name="49625" numFmtId="0">
      <sharedItems containsSemiMixedTypes="0" containsString="0" containsNumber="1" minValue="21540.25" maxValue="54201"/>
    </cacheField>
    <cacheField name="Q1,q3" numFmtId="0">
      <sharedItems containsSemiMixedTypes="0" containsString="0" containsNumber="1" minValue="44273" maxValue="77457.5"/>
    </cacheField>
    <cacheField name="iqr" numFmtId="0">
      <sharedItems containsSemiMixedTypes="0" containsString="0" containsNumber="1" minValue="0" maxValue="53775"/>
    </cacheField>
    <cacheField name="lowerbound" numFmtId="0">
      <sharedItems containsSemiMixedTypes="0" containsString="0" containsNumber="1" minValue="-59034.125" maxValue="54201"/>
    </cacheField>
    <cacheField name="upperbound" numFmtId="0">
      <sharedItems containsSemiMixedTypes="0" containsString="0" containsNumber="1" minValue="54201" maxValue="156199.5"/>
    </cacheField>
    <cacheField name="Offered Salary3" numFmtId="0">
      <sharedItems containsSemiMixedTypes="0" containsString="0" containsNumber="1" containsInteger="1" minValue="100" maxValue="4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699.957503587961" createdVersion="7" refreshedVersion="7" minRefreshableVersion="3" recordCount="7168" xr:uid="{14CFFA99-2846-463E-A52C-27C98CBC1BDF}">
  <cacheSource type="worksheet">
    <worksheetSource ref="A1:T7169" sheet="Sheet1"/>
  </cacheSource>
  <cacheFields count="20">
    <cacheField name="application_id" numFmtId="0">
      <sharedItems containsSemiMixedTypes="0" containsString="0" containsNumber="1" containsInteger="1" minValue="12073" maxValue="999936"/>
    </cacheField>
    <cacheField name="Interview Taken on" numFmtId="22">
      <sharedItems containsSemiMixedTypes="0" containsNonDate="0" containsDate="1" containsString="0" minDate="2014-05-01T03:38:44" maxDate="2014-08-31T20:58:20"/>
    </cacheField>
    <cacheField name="Status" numFmtId="0">
      <sharedItems count="2">
        <s v="Hired"/>
        <s v="Rejected"/>
      </sharedItems>
    </cacheField>
    <cacheField name="event_name" numFmtId="0">
      <sharedItems count="3">
        <s v="Male"/>
        <s v="Female"/>
        <s v="Don’t want to say"/>
      </sharedItems>
    </cacheField>
    <cacheField name="Department" numFmtId="0">
      <sharedItems/>
    </cacheField>
    <cacheField name="Post Name" numFmtId="0">
      <sharedItems count="15">
        <s v="c8"/>
        <s v="c5"/>
        <s v="i4"/>
        <s v="c9"/>
        <s v="i7"/>
        <s v="n10"/>
        <s v="b9"/>
        <s v="i5"/>
        <s v="i1"/>
        <s v="i6"/>
        <s v="m6"/>
        <s v="m7"/>
        <s v="c-10"/>
        <s v="n9"/>
        <s v="n6"/>
      </sharedItems>
    </cacheField>
    <cacheField name="Offered Salary" numFmtId="0">
      <sharedItems containsSemiMixedTypes="0" containsString="0" containsNumber="1" containsInteger="1" minValue="100" maxValue="400000"/>
    </cacheField>
    <cacheField name="offered Salary2" numFmtId="0">
      <sharedItems containsSemiMixedTypes="0" containsString="0" containsNumber="1" containsInteger="1" minValue="100" maxValue="99967"/>
    </cacheField>
    <cacheField name="salary range" numFmtId="0">
      <sharedItems/>
    </cacheField>
    <cacheField name="no of males hired" numFmtId="0">
      <sharedItems containsString="0" containsBlank="1" containsNumber="1" containsInteger="1" minValue="2573" maxValue="2573"/>
    </cacheField>
    <cacheField name="no of females hired" numFmtId="0">
      <sharedItems containsString="0" containsBlank="1" containsNumber="1" containsInteger="1" minValue="1836" maxValue="1836"/>
    </cacheField>
    <cacheField name="no of  don't want to say hired" numFmtId="0">
      <sharedItems containsString="0" containsBlank="1" containsNumber="1" containsInteger="1" minValue="252" maxValue="252"/>
    </cacheField>
    <cacheField name="Average salary" numFmtId="0">
      <sharedItems containsBlank="1" containsMixedTypes="1" containsNumber="1" minValue="100" maxValue="99967"/>
    </cacheField>
    <cacheField name="class interval" numFmtId="0">
      <sharedItems containsNonDate="0" containsString="0" containsBlank="1"/>
    </cacheField>
    <cacheField name="49625" numFmtId="0">
      <sharedItems containsSemiMixedTypes="0" containsString="0" containsNumber="1" minValue="21540.25" maxValue="54201"/>
    </cacheField>
    <cacheField name="Q1,q3" numFmtId="0">
      <sharedItems containsSemiMixedTypes="0" containsString="0" containsNumber="1" minValue="44273" maxValue="77457.5"/>
    </cacheField>
    <cacheField name="iqr" numFmtId="0">
      <sharedItems containsSemiMixedTypes="0" containsString="0" containsNumber="1" minValue="0" maxValue="53775"/>
    </cacheField>
    <cacheField name="lowerbound" numFmtId="0">
      <sharedItems containsSemiMixedTypes="0" containsString="0" containsNumber="1" minValue="-59034.125" maxValue="54201"/>
    </cacheField>
    <cacheField name="upperbound" numFmtId="0">
      <sharedItems containsSemiMixedTypes="0" containsString="0" containsNumber="1" minValue="54201" maxValue="156199.5"/>
    </cacheField>
    <cacheField name="Offered Salary3" numFmtId="0">
      <sharedItems containsSemiMixedTypes="0" containsString="0" containsNumber="1" containsInteger="1" minValue="100" maxValue="4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701.518774999997" createdVersion="7" refreshedVersion="7" minRefreshableVersion="3" recordCount="7169" xr:uid="{EA11162F-52D6-41AB-9621-5ED1E796E9D3}">
  <cacheSource type="worksheet">
    <worksheetSource ref="H1:H1048576" sheet="Sheet1"/>
  </cacheSource>
  <cacheFields count="1">
    <cacheField name="offered Salary" numFmtId="0">
      <sharedItems containsString="0" containsBlank="1" containsNumber="1" containsInteger="1" minValue="100" maxValue="9996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701.527085532405" createdVersion="7" refreshedVersion="7" minRefreshableVersion="3" recordCount="7168" xr:uid="{F0510E1A-BA5A-476E-835F-C4BC5024EC45}">
  <cacheSource type="worksheet">
    <worksheetSource ref="A1:T7169" sheet="Sheet1"/>
  </cacheSource>
  <cacheFields count="20">
    <cacheField name="application_id" numFmtId="0">
      <sharedItems containsSemiMixedTypes="0" containsString="0" containsNumber="1" containsInteger="1" minValue="12073" maxValue="999936"/>
    </cacheField>
    <cacheField name="Interview Taken on" numFmtId="22">
      <sharedItems containsSemiMixedTypes="0" containsNonDate="0" containsDate="1" containsString="0" minDate="2014-05-01T03:38:44" maxDate="2014-08-31T20:58:20"/>
    </cacheField>
    <cacheField name="Status" numFmtId="0">
      <sharedItems/>
    </cacheField>
    <cacheField name="event_name" numFmtId="0">
      <sharedItems/>
    </cacheField>
    <cacheField name="Department" numFmtId="0">
      <sharedItems containsSemiMixedTypes="0" containsString="0" containsNumber="1" containsInteger="1" minValue="0" maxValue="0"/>
    </cacheField>
    <cacheField name="Post Name" numFmtId="0">
      <sharedItems/>
    </cacheField>
    <cacheField name="Offered Salary" numFmtId="0">
      <sharedItems containsSemiMixedTypes="0" containsString="0" containsNumber="1" containsInteger="1" minValue="100" maxValue="400000"/>
    </cacheField>
    <cacheField name="offered Salary2" numFmtId="0">
      <sharedItems containsSemiMixedTypes="0" containsString="0" containsNumber="1" containsInteger="1" minValue="100" maxValue="99967" count="6907">
        <n v="56553"/>
        <n v="22075"/>
        <n v="70069"/>
        <n v="3207"/>
        <n v="29668"/>
        <n v="85914"/>
        <n v="69904"/>
        <n v="11758"/>
        <n v="15156"/>
        <n v="49515"/>
        <n v="26990"/>
        <n v="49625"/>
        <n v="86787"/>
        <n v="2308"/>
        <n v="56688"/>
        <n v="81757"/>
        <n v="15134"/>
        <n v="100"/>
        <n v="73579"/>
        <n v="50351"/>
        <n v="38462"/>
        <n v="82510"/>
        <n v="52554"/>
        <n v="3423"/>
        <n v="88744"/>
        <n v="70979"/>
        <n v="99574"/>
        <n v="52176"/>
        <n v="61432"/>
        <n v="87884"/>
        <n v="56229"/>
        <n v="37947"/>
        <n v="88057"/>
        <n v="72843"/>
        <n v="84513"/>
        <n v="23129"/>
        <n v="73304"/>
        <n v="85176"/>
        <n v="31854"/>
        <n v="11970"/>
        <n v="2085"/>
        <n v="800"/>
        <n v="41402"/>
        <n v="48028"/>
        <n v="22832"/>
        <n v="5664"/>
        <n v="89786"/>
        <n v="51645"/>
        <n v="60294"/>
        <n v="53465"/>
        <n v="52285"/>
        <n v="2013"/>
        <n v="98622"/>
        <n v="68666"/>
        <n v="67434"/>
        <n v="12624"/>
        <n v="68466"/>
        <n v="27418"/>
        <n v="9009"/>
        <n v="40831"/>
        <n v="85140"/>
        <n v="1141"/>
        <n v="39485"/>
        <n v="84675"/>
        <n v="33631"/>
        <n v="45288"/>
        <n v="46980"/>
        <n v="25621"/>
        <n v="6472"/>
        <n v="25239"/>
        <n v="94869"/>
        <n v="77157"/>
        <n v="62894"/>
        <n v="61532"/>
        <n v="81261"/>
        <n v="59644"/>
        <n v="46852"/>
        <n v="61488"/>
        <n v="16090"/>
        <n v="83364"/>
        <n v="77517"/>
        <n v="84746"/>
        <n v="80600"/>
        <n v="62937"/>
        <n v="18921"/>
        <n v="95603"/>
        <n v="79230"/>
        <n v="56650"/>
        <n v="75158"/>
        <n v="50125"/>
        <n v="11072"/>
        <n v="14781"/>
        <n v="43093"/>
        <n v="85201"/>
        <n v="16236"/>
        <n v="67557"/>
        <n v="74863"/>
        <n v="60370"/>
        <n v="33331"/>
        <n v="28473"/>
        <n v="6911"/>
        <n v="9397"/>
        <n v="25582"/>
        <n v="31548"/>
        <n v="19218"/>
        <n v="20095"/>
        <n v="67976"/>
        <n v="45539"/>
        <n v="80465"/>
        <n v="85634"/>
        <n v="97081"/>
        <n v="28445"/>
        <n v="42946"/>
        <n v="73532"/>
        <n v="55469"/>
        <n v="19130"/>
        <n v="90807"/>
        <n v="68515"/>
        <n v="41577"/>
        <n v="9681"/>
        <n v="43261"/>
        <n v="23446"/>
        <n v="17748"/>
        <n v="19261"/>
        <n v="44582"/>
        <n v="19035"/>
        <n v="55777"/>
        <n v="91475"/>
        <n v="21244"/>
        <n v="6564"/>
        <n v="79762"/>
        <n v="69765"/>
        <n v="30809"/>
        <n v="3527"/>
        <n v="78988"/>
        <n v="34674"/>
        <n v="56938"/>
        <n v="21848"/>
        <n v="55595"/>
        <n v="9390"/>
        <n v="67066"/>
        <n v="8723"/>
        <n v="65587"/>
        <n v="73396"/>
        <n v="76789"/>
        <n v="59625"/>
        <n v="41895"/>
        <n v="31546"/>
        <n v="80817"/>
        <n v="31050"/>
        <n v="17815"/>
        <n v="13718"/>
        <n v="62082"/>
        <n v="26530"/>
        <n v="67685"/>
        <n v="42782"/>
        <n v="79702"/>
        <n v="82599"/>
        <n v="97814"/>
        <n v="25931"/>
        <n v="83585"/>
        <n v="25711"/>
        <n v="2103"/>
        <n v="1212"/>
        <n v="3947"/>
        <n v="95633"/>
        <n v="78192"/>
        <n v="22267"/>
        <n v="49631"/>
        <n v="84858"/>
        <n v="81257"/>
        <n v="59735"/>
        <n v="1986"/>
        <n v="13753"/>
        <n v="87397"/>
        <n v="98404"/>
        <n v="58443"/>
        <n v="92123"/>
        <n v="77027"/>
        <n v="98822"/>
        <n v="18661"/>
        <n v="71461"/>
        <n v="56549"/>
        <n v="78365"/>
        <n v="43729"/>
        <n v="84745"/>
        <n v="56534"/>
        <n v="71981"/>
        <n v="68969"/>
        <n v="47396"/>
        <n v="31993"/>
        <n v="38842"/>
        <n v="98316"/>
        <n v="80894"/>
        <n v="84147"/>
        <n v="65393"/>
        <n v="23823"/>
        <n v="35787"/>
        <n v="51426"/>
        <n v="23558"/>
        <n v="65543"/>
        <n v="76575"/>
        <n v="50520"/>
        <n v="97253"/>
        <n v="2686"/>
        <n v="87084"/>
        <n v="91928"/>
        <n v="28224"/>
        <n v="11052"/>
        <n v="86922"/>
        <n v="39389"/>
        <n v="79905"/>
        <n v="45265"/>
        <n v="21768"/>
        <n v="68579"/>
        <n v="82746"/>
        <n v="87381"/>
        <n v="17864"/>
        <n v="95863"/>
        <n v="29743"/>
        <n v="48490"/>
        <n v="96918"/>
        <n v="8812"/>
        <n v="45985"/>
        <n v="15137"/>
        <n v="58037"/>
        <n v="21913"/>
        <n v="48957"/>
        <n v="22549"/>
        <n v="13490"/>
        <n v="88483"/>
        <n v="20489"/>
        <n v="33603"/>
        <n v="9864"/>
        <n v="86860"/>
        <n v="6974"/>
        <n v="42285"/>
        <n v="2121"/>
        <n v="69642"/>
        <n v="31465"/>
        <n v="55812"/>
        <n v="79788"/>
        <n v="39922"/>
        <n v="87516"/>
        <n v="49768"/>
        <n v="18830"/>
        <n v="58968"/>
        <n v="95697"/>
        <n v="55511"/>
        <n v="81603"/>
        <n v="58559"/>
        <n v="68952"/>
        <n v="48308"/>
        <n v="59628"/>
        <n v="36542"/>
        <n v="74691"/>
        <n v="40601"/>
        <n v="25881"/>
        <n v="25873"/>
        <n v="33839"/>
        <n v="29298"/>
        <n v="16072"/>
        <n v="52199"/>
        <n v="30886"/>
        <n v="22524"/>
        <n v="52971"/>
        <n v="77581"/>
        <n v="65249"/>
        <n v="15784"/>
        <n v="7691"/>
        <n v="5510"/>
        <n v="72545"/>
        <n v="44767"/>
        <n v="28753"/>
        <n v="54524"/>
        <n v="95011"/>
        <n v="90897"/>
        <n v="41908"/>
        <n v="30114"/>
        <n v="66608"/>
        <n v="65247"/>
        <n v="5900"/>
        <n v="63559"/>
        <n v="55465"/>
        <n v="56488"/>
        <n v="55553"/>
        <n v="2747"/>
        <n v="50000"/>
        <n v="7210"/>
        <n v="77422"/>
        <n v="67823"/>
        <n v="2988"/>
        <n v="4426"/>
        <n v="56255"/>
        <n v="53806"/>
        <n v="7775"/>
        <n v="90362"/>
        <n v="26954"/>
        <n v="59001"/>
        <n v="33534"/>
        <n v="47686"/>
        <n v="57407"/>
        <n v="56727"/>
        <n v="86486"/>
        <n v="34243"/>
        <n v="25492"/>
        <n v="38787"/>
        <n v="56501"/>
        <n v="57362"/>
        <n v="7104"/>
        <n v="42449"/>
        <n v="91116"/>
        <n v="51584"/>
        <n v="15689"/>
        <n v="13459"/>
        <n v="60967"/>
        <n v="18013"/>
        <n v="55146"/>
        <n v="80309"/>
        <n v="52054"/>
        <n v="72134"/>
        <n v="47003"/>
        <n v="59017"/>
        <n v="78320"/>
        <n v="60135"/>
        <n v="99019"/>
        <n v="8399"/>
        <n v="47617"/>
        <n v="99389"/>
        <n v="86123"/>
        <n v="20944"/>
        <n v="67992"/>
        <n v="19550"/>
        <n v="47241"/>
        <n v="46314"/>
        <n v="68865"/>
        <n v="64751"/>
        <n v="57536"/>
        <n v="52411"/>
        <n v="29273"/>
        <n v="3046"/>
        <n v="12775"/>
        <n v="10296"/>
        <n v="72083"/>
        <n v="5372"/>
        <n v="83490"/>
        <n v="80788"/>
        <n v="8571"/>
        <n v="8366"/>
        <n v="72786"/>
        <n v="34472"/>
        <n v="22817"/>
        <n v="19495"/>
        <n v="29015"/>
        <n v="95642"/>
        <n v="44936"/>
        <n v="15545"/>
        <n v="91976"/>
        <n v="86412"/>
        <n v="54866"/>
        <n v="58078"/>
        <n v="33587"/>
        <n v="15334"/>
        <n v="39688"/>
        <n v="60263"/>
        <n v="22123"/>
        <n v="44020"/>
        <n v="12750"/>
        <n v="70753"/>
        <n v="9041"/>
        <n v="64093"/>
        <n v="1659"/>
        <n v="51235"/>
        <n v="76959"/>
        <n v="53154"/>
        <n v="77767"/>
        <n v="15266"/>
        <n v="87908"/>
        <n v="17691"/>
        <n v="44588"/>
        <n v="83450"/>
        <n v="61895"/>
        <n v="77165"/>
        <n v="59501"/>
        <n v="35386"/>
        <n v="5359"/>
        <n v="92060"/>
        <n v="18209"/>
        <n v="78364"/>
        <n v="73850"/>
        <n v="22913"/>
        <n v="60262"/>
        <n v="69011"/>
        <n v="49388"/>
        <n v="26296"/>
        <n v="63091"/>
        <n v="75179"/>
        <n v="29047"/>
        <n v="57640"/>
        <n v="51576"/>
        <n v="22976"/>
        <n v="21763"/>
        <n v="70774"/>
        <n v="46995"/>
        <n v="16215"/>
        <n v="13899"/>
        <n v="88883"/>
        <n v="46351"/>
        <n v="53264"/>
        <n v="17062"/>
        <n v="45379"/>
        <n v="52605"/>
        <n v="24232"/>
        <n v="87290"/>
        <n v="80410"/>
        <n v="76864"/>
        <n v="91589"/>
        <n v="55923"/>
        <n v="80347"/>
        <n v="38516"/>
        <n v="44331"/>
        <n v="2360"/>
        <n v="84718"/>
        <n v="5024"/>
        <n v="61734"/>
        <n v="41177"/>
        <n v="40367"/>
        <n v="96553"/>
        <n v="68165"/>
        <n v="47196"/>
        <n v="78657"/>
        <n v="69497"/>
        <n v="44449"/>
        <n v="64722"/>
        <n v="1516"/>
        <n v="95519"/>
        <n v="5408"/>
        <n v="45087"/>
        <n v="91891"/>
        <n v="68761"/>
        <n v="68773"/>
        <n v="80424"/>
        <n v="22786"/>
        <n v="13682"/>
        <n v="21448"/>
        <n v="98086"/>
        <n v="23580"/>
        <n v="54390"/>
        <n v="62508"/>
        <n v="55211"/>
        <n v="87189"/>
        <n v="6337"/>
        <n v="68759"/>
        <n v="93633"/>
        <n v="94599"/>
        <n v="66048"/>
        <n v="22580"/>
        <n v="9609"/>
        <n v="30344"/>
        <n v="35271"/>
        <n v="50946"/>
        <n v="83771"/>
        <n v="12642"/>
        <n v="54606"/>
        <n v="73842"/>
        <n v="82625"/>
        <n v="72452"/>
        <n v="65012"/>
        <n v="27197"/>
        <n v="25222"/>
        <n v="62050"/>
        <n v="38779"/>
        <n v="98409"/>
        <n v="21220"/>
        <n v="73385"/>
        <n v="62700"/>
        <n v="30898"/>
        <n v="13370"/>
        <n v="12608"/>
        <n v="44717"/>
        <n v="52346"/>
        <n v="63678"/>
        <n v="47860"/>
        <n v="59213"/>
        <n v="38102"/>
        <n v="55952"/>
        <n v="71755"/>
        <n v="61930"/>
        <n v="40025"/>
        <n v="1216"/>
        <n v="44445"/>
        <n v="57390"/>
        <n v="19351"/>
        <n v="90879"/>
        <n v="28592"/>
        <n v="85827"/>
        <n v="7539"/>
        <n v="86287"/>
        <n v="37485"/>
        <n v="71079"/>
        <n v="89547"/>
        <n v="42500"/>
        <n v="81722"/>
        <n v="40902"/>
        <n v="89323"/>
        <n v="27817"/>
        <n v="7235"/>
        <n v="93685"/>
        <n v="24329"/>
        <n v="98488"/>
        <n v="80153"/>
        <n v="18933"/>
        <n v="99950"/>
        <n v="58760"/>
        <n v="92747"/>
        <n v="45000"/>
        <n v="21609"/>
        <n v="1770"/>
        <n v="69826"/>
        <n v="66193"/>
        <n v="56772"/>
        <n v="4417"/>
        <n v="28392"/>
        <n v="58099"/>
        <n v="64733"/>
        <n v="84778"/>
        <n v="57572"/>
        <n v="71034"/>
        <n v="9137"/>
        <n v="79329"/>
        <n v="7154"/>
        <n v="36480"/>
        <n v="77882"/>
        <n v="45473"/>
        <n v="8361"/>
        <n v="88469"/>
        <n v="72641"/>
        <n v="36612"/>
        <n v="65268"/>
        <n v="98297"/>
        <n v="7807"/>
        <n v="6821"/>
        <n v="55512"/>
        <n v="31271"/>
        <n v="42656"/>
        <n v="82745"/>
        <n v="97823"/>
        <n v="75871"/>
        <n v="3381"/>
        <n v="47122"/>
        <n v="16873"/>
        <n v="66536"/>
        <n v="51779"/>
        <n v="60429"/>
        <n v="30070"/>
        <n v="62255"/>
        <n v="95458"/>
        <n v="42248"/>
        <n v="10154"/>
        <n v="66336"/>
        <n v="76666"/>
        <n v="4887"/>
        <n v="28931"/>
        <n v="26238"/>
        <n v="71021"/>
        <n v="6008"/>
        <n v="4748"/>
        <n v="3265"/>
        <n v="1079"/>
        <n v="54810"/>
        <n v="38722"/>
        <n v="61652"/>
        <n v="84733"/>
        <n v="69498"/>
        <n v="6389"/>
        <n v="48728"/>
        <n v="39800"/>
        <n v="86589"/>
        <n v="21392"/>
        <n v="13201"/>
        <n v="5612"/>
        <n v="53789"/>
        <n v="93280"/>
        <n v="17687"/>
        <n v="83659"/>
        <n v="72303"/>
        <n v="9436"/>
        <n v="40537"/>
        <n v="4760"/>
        <n v="76824"/>
        <n v="38429"/>
        <n v="72632"/>
        <n v="2634"/>
        <n v="53852"/>
        <n v="70369"/>
        <n v="74961"/>
        <n v="33821"/>
        <n v="52362"/>
        <n v="47976"/>
        <n v="31246"/>
        <n v="53229"/>
        <n v="59446"/>
        <n v="40641"/>
        <n v="17388"/>
        <n v="59726"/>
        <n v="95355"/>
        <n v="29566"/>
        <n v="8573"/>
        <n v="21305"/>
        <n v="91084"/>
        <n v="93487"/>
        <n v="40463"/>
        <n v="90379"/>
        <n v="97563"/>
        <n v="6335"/>
        <n v="94163"/>
        <n v="5077"/>
        <n v="18221"/>
        <n v="57358"/>
        <n v="47754"/>
        <n v="22978"/>
        <n v="1917"/>
        <n v="2365"/>
        <n v="77828"/>
        <n v="71443"/>
        <n v="21542"/>
        <n v="30565"/>
        <n v="7651"/>
        <n v="51074"/>
        <n v="69889"/>
        <n v="67722"/>
        <n v="5941"/>
        <n v="68417"/>
        <n v="41975"/>
        <n v="3100"/>
        <n v="42315"/>
        <n v="15247"/>
        <n v="95379"/>
        <n v="92525"/>
        <n v="19689"/>
        <n v="94544"/>
        <n v="48838"/>
        <n v="94390"/>
        <n v="36198"/>
        <n v="84258"/>
        <n v="80594"/>
        <n v="88876"/>
        <n v="37268"/>
        <n v="31190"/>
        <n v="2538"/>
        <n v="17383"/>
        <n v="77813"/>
        <n v="83932"/>
        <n v="34639"/>
        <n v="40933"/>
        <n v="21508"/>
        <n v="67181"/>
        <n v="48518"/>
        <n v="80717"/>
        <n v="64125"/>
        <n v="26122"/>
        <n v="48322"/>
        <n v="38478"/>
        <n v="63538"/>
        <n v="89383"/>
        <n v="39401"/>
        <n v="44749"/>
        <n v="85011"/>
        <n v="26029"/>
        <n v="74420"/>
        <n v="58107"/>
        <n v="45147"/>
        <n v="12052"/>
        <n v="64474"/>
        <n v="57156"/>
        <n v="74883"/>
        <n v="68010"/>
        <n v="54286"/>
        <n v="65095"/>
        <n v="69499"/>
        <n v="43130"/>
        <n v="90370"/>
        <n v="98926"/>
        <n v="37807"/>
        <n v="87684"/>
        <n v="68181"/>
        <n v="13220"/>
        <n v="95184"/>
        <n v="77286"/>
        <n v="92717"/>
        <n v="80398"/>
        <n v="4382"/>
        <n v="29961"/>
        <n v="75766"/>
        <n v="65964"/>
        <n v="16447"/>
        <n v="23381"/>
        <n v="8866"/>
        <n v="29887"/>
        <n v="40574"/>
        <n v="13852"/>
        <n v="24948"/>
        <n v="51911"/>
        <n v="24761"/>
        <n v="35013"/>
        <n v="64003"/>
        <n v="36712"/>
        <n v="32711"/>
        <n v="45758"/>
        <n v="31132"/>
        <n v="46627"/>
        <n v="73315"/>
        <n v="56805"/>
        <n v="45662"/>
        <n v="1740"/>
        <n v="95033"/>
        <n v="79285"/>
        <n v="3336"/>
        <n v="22962"/>
        <n v="45686"/>
        <n v="39438"/>
        <n v="30878"/>
        <n v="81586"/>
        <n v="75800"/>
        <n v="4714"/>
        <n v="38130"/>
        <n v="4283"/>
        <n v="1456"/>
        <n v="24170"/>
        <n v="48215"/>
        <n v="13400"/>
        <n v="43799"/>
        <n v="2274"/>
        <n v="30063"/>
        <n v="55388"/>
        <n v="28540"/>
        <n v="78860"/>
        <n v="15652"/>
        <n v="50995"/>
        <n v="87960"/>
        <n v="86329"/>
        <n v="3372"/>
        <n v="94873"/>
        <n v="36363"/>
        <n v="5406"/>
        <n v="7875"/>
        <n v="12153"/>
        <n v="21262"/>
        <n v="74935"/>
        <n v="13023"/>
        <n v="24135"/>
        <n v="1035"/>
        <n v="75650"/>
        <n v="59757"/>
        <n v="18423"/>
        <n v="16341"/>
        <n v="98706"/>
        <n v="92530"/>
        <n v="98195"/>
        <n v="94482"/>
        <n v="27497"/>
        <n v="23885"/>
        <n v="54903"/>
        <n v="6975"/>
        <n v="16826"/>
        <n v="5210"/>
        <n v="3285"/>
        <n v="90267"/>
        <n v="28135"/>
        <n v="12822"/>
        <n v="78567"/>
        <n v="32517"/>
        <n v="60926"/>
        <n v="17641"/>
        <n v="97083"/>
        <n v="48169"/>
        <n v="25144"/>
        <n v="10960"/>
        <n v="25686"/>
        <n v="7099"/>
        <n v="52130"/>
        <n v="42009"/>
        <n v="57891"/>
        <n v="51578"/>
        <n v="42741"/>
        <n v="66589"/>
        <n v="81960"/>
        <n v="43214"/>
        <n v="32078"/>
        <n v="42114"/>
        <n v="19440"/>
        <n v="66602"/>
        <n v="91208"/>
        <n v="51895"/>
        <n v="8175"/>
        <n v="12363"/>
        <n v="65858"/>
        <n v="84508"/>
        <n v="76907"/>
        <n v="39033"/>
        <n v="30743"/>
        <n v="60051"/>
        <n v="8843"/>
        <n v="33822"/>
        <n v="47388"/>
        <n v="85868"/>
        <n v="3577"/>
        <n v="43678"/>
        <n v="39935"/>
        <n v="14256"/>
        <n v="15601"/>
        <n v="37241"/>
        <n v="96271"/>
        <n v="4485"/>
        <n v="7028"/>
        <n v="26063"/>
        <n v="95591"/>
        <n v="47611"/>
        <n v="48142"/>
        <n v="39113"/>
        <n v="14732"/>
        <n v="8655"/>
        <n v="55851"/>
        <n v="45682"/>
        <n v="78026"/>
        <n v="18384"/>
        <n v="81983"/>
        <n v="53640"/>
        <n v="97057"/>
        <n v="90932"/>
        <n v="5178"/>
        <n v="40182"/>
        <n v="93471"/>
        <n v="96801"/>
        <n v="43963"/>
        <n v="28087"/>
        <n v="37484"/>
        <n v="59240"/>
        <n v="32293"/>
        <n v="88619"/>
        <n v="81369"/>
        <n v="16116"/>
        <n v="22359"/>
        <n v="1536"/>
        <n v="14346"/>
        <n v="63211"/>
        <n v="49942"/>
        <n v="30467"/>
        <n v="25717"/>
        <n v="99229"/>
        <n v="20584"/>
        <n v="99929"/>
        <n v="95933"/>
        <n v="5046"/>
        <n v="86839"/>
        <n v="9154"/>
        <n v="37732"/>
        <n v="32321"/>
        <n v="62370"/>
        <n v="69959"/>
        <n v="80230"/>
        <n v="34797"/>
        <n v="51789"/>
        <n v="88354"/>
        <n v="55654"/>
        <n v="3470"/>
        <n v="28869"/>
        <n v="92438"/>
        <n v="70048"/>
        <n v="87032"/>
        <n v="3632"/>
        <n v="17731"/>
        <n v="98075"/>
        <n v="97421"/>
        <n v="4768"/>
        <n v="66439"/>
        <n v="73619"/>
        <n v="49636"/>
        <n v="5566"/>
        <n v="53354"/>
        <n v="52923"/>
        <n v="63667"/>
        <n v="55168"/>
        <n v="6861"/>
        <n v="97112"/>
        <n v="53574"/>
        <n v="68050"/>
        <n v="3802"/>
        <n v="70234"/>
        <n v="36805"/>
        <n v="60206"/>
        <n v="23536"/>
        <n v="37530"/>
        <n v="16565"/>
        <n v="15621"/>
        <n v="87425"/>
        <n v="66989"/>
        <n v="22265"/>
        <n v="34378"/>
        <n v="55649"/>
        <n v="61305"/>
        <n v="64603"/>
        <n v="8302"/>
        <n v="68297"/>
        <n v="60356"/>
        <n v="50384"/>
        <n v="45105"/>
        <n v="72937"/>
        <n v="59487"/>
        <n v="46626"/>
        <n v="84884"/>
        <n v="64781"/>
        <n v="21457"/>
        <n v="6702"/>
        <n v="97943"/>
        <n v="8066"/>
        <n v="99384"/>
        <n v="17521"/>
        <n v="42653"/>
        <n v="64085"/>
        <n v="7649"/>
        <n v="98651"/>
        <n v="53754"/>
        <n v="2001"/>
        <n v="68138"/>
        <n v="52952"/>
        <n v="8986"/>
        <n v="18896"/>
        <n v="19444"/>
        <n v="53033"/>
        <n v="66909"/>
        <n v="71419"/>
        <n v="57264"/>
        <n v="36576"/>
        <n v="31550"/>
        <n v="20660"/>
        <n v="42987"/>
        <n v="69321"/>
        <n v="54756"/>
        <n v="41703"/>
        <n v="39452"/>
        <n v="72837"/>
        <n v="14362"/>
        <n v="78815"/>
        <n v="25731"/>
        <n v="99967"/>
        <n v="54180"/>
        <n v="81796"/>
        <n v="66408"/>
        <n v="36477"/>
        <n v="89806"/>
        <n v="53038"/>
        <n v="61246"/>
        <n v="13010"/>
        <n v="15117"/>
        <n v="94751"/>
        <n v="25052"/>
        <n v="31353"/>
        <n v="16187"/>
        <n v="90469"/>
        <n v="9896"/>
        <n v="29673"/>
        <n v="83745"/>
        <n v="55709"/>
        <n v="39407"/>
        <n v="88307"/>
        <n v="80645"/>
        <n v="60514"/>
        <n v="96594"/>
        <n v="53249"/>
        <n v="91386"/>
        <n v="73643"/>
        <n v="35164"/>
        <n v="61898"/>
        <n v="92872"/>
        <n v="18182"/>
        <n v="12498"/>
        <n v="80523"/>
        <n v="57025"/>
        <n v="88298"/>
        <n v="49339"/>
        <n v="39017"/>
        <n v="59539"/>
        <n v="46567"/>
        <n v="45042"/>
        <n v="52857"/>
        <n v="51589"/>
        <n v="53807"/>
        <n v="41363"/>
        <n v="92254"/>
        <n v="31521"/>
        <n v="4349"/>
        <n v="68692"/>
        <n v="78475"/>
        <n v="30104"/>
        <n v="83539"/>
        <n v="59109"/>
        <n v="52685"/>
        <n v="57434"/>
        <n v="44421"/>
        <n v="92203"/>
        <n v="90311"/>
        <n v="9512"/>
        <n v="89780"/>
        <n v="64015"/>
        <n v="68802"/>
        <n v="94298"/>
        <n v="11665"/>
        <n v="43226"/>
        <n v="51666"/>
        <n v="99891"/>
        <n v="50352"/>
        <n v="88378"/>
        <n v="52084"/>
        <n v="64676"/>
        <n v="49412"/>
        <n v="35089"/>
        <n v="5192"/>
        <n v="80508"/>
        <n v="72198"/>
        <n v="68715"/>
        <n v="27938"/>
        <n v="30623"/>
        <n v="81715"/>
        <n v="86818"/>
        <n v="8577"/>
        <n v="27359"/>
        <n v="21853"/>
        <n v="54013"/>
        <n v="68484"/>
        <n v="16816"/>
        <n v="5546"/>
        <n v="70096"/>
        <n v="51276"/>
        <n v="80034"/>
        <n v="20297"/>
        <n v="78857"/>
        <n v="90519"/>
        <n v="53991"/>
        <n v="30932"/>
        <n v="95852"/>
        <n v="35303"/>
        <n v="99522"/>
        <n v="82431"/>
        <n v="57004"/>
        <n v="61773"/>
        <n v="55603"/>
        <n v="83212"/>
        <n v="92366"/>
        <n v="1007"/>
        <n v="77040"/>
        <n v="52783"/>
        <n v="75430"/>
        <n v="34018"/>
        <n v="15261"/>
        <n v="78158"/>
        <n v="25268"/>
        <n v="60943"/>
        <n v="4011"/>
        <n v="62436"/>
        <n v="31126"/>
        <n v="16473"/>
        <n v="13179"/>
        <n v="22662"/>
        <n v="9644"/>
        <n v="99828"/>
        <n v="39513"/>
        <n v="68826"/>
        <n v="6839"/>
        <n v="14269"/>
        <n v="74391"/>
        <n v="29286"/>
        <n v="74653"/>
        <n v="81934"/>
        <n v="93038"/>
        <n v="54164"/>
        <n v="1469"/>
        <n v="47232"/>
        <n v="92521"/>
        <n v="63314"/>
        <n v="90984"/>
        <n v="6456"/>
        <n v="44666"/>
        <n v="9880"/>
        <n v="38655"/>
        <n v="36030"/>
        <n v="53182"/>
        <n v="6281"/>
        <n v="10355"/>
        <n v="80440"/>
        <n v="28723"/>
        <n v="82929"/>
        <n v="45378"/>
        <n v="24938"/>
        <n v="29194"/>
        <n v="73767"/>
        <n v="44750"/>
        <n v="22823"/>
        <n v="79268"/>
        <n v="71833"/>
        <n v="81641"/>
        <n v="94464"/>
        <n v="74384"/>
        <n v="38245"/>
        <n v="5807"/>
        <n v="53744"/>
        <n v="92315"/>
        <n v="19321"/>
        <n v="82442"/>
        <n v="10729"/>
        <n v="88969"/>
        <n v="98535"/>
        <n v="8994"/>
        <n v="93397"/>
        <n v="11887"/>
        <n v="75329"/>
        <n v="55189"/>
        <n v="66665"/>
        <n v="91426"/>
        <n v="20881"/>
        <n v="66914"/>
        <n v="53659"/>
        <n v="51412"/>
        <n v="66192"/>
        <n v="70029"/>
        <n v="58708"/>
        <n v="88996"/>
        <n v="79744"/>
        <n v="17286"/>
        <n v="70349"/>
        <n v="47104"/>
        <n v="33714"/>
        <n v="14644"/>
        <n v="89471"/>
        <n v="57428"/>
        <n v="64738"/>
        <n v="16268"/>
        <n v="11400"/>
        <n v="58640"/>
        <n v="75372"/>
        <n v="27201"/>
        <n v="22837"/>
        <n v="8077"/>
        <n v="61647"/>
        <n v="23576"/>
        <n v="26788"/>
        <n v="17245"/>
        <n v="79622"/>
        <n v="35792"/>
        <n v="86480"/>
        <n v="15789"/>
        <n v="65686"/>
        <n v="59783"/>
        <n v="43314"/>
        <n v="63218"/>
        <n v="46558"/>
        <n v="80132"/>
        <n v="46730"/>
        <n v="13051"/>
        <n v="40171"/>
        <n v="58806"/>
        <n v="53138"/>
        <n v="37060"/>
        <n v="6302"/>
        <n v="47377"/>
        <n v="92785"/>
        <n v="47646"/>
        <n v="5068"/>
        <n v="9483"/>
        <n v="65579"/>
        <n v="57386"/>
        <n v="16108"/>
        <n v="40016"/>
        <n v="86245"/>
        <n v="68928"/>
        <n v="80622"/>
        <n v="32340"/>
        <n v="13597"/>
        <n v="5399"/>
        <n v="30872"/>
        <n v="63180"/>
        <n v="46298"/>
        <n v="25000"/>
        <n v="29082"/>
        <n v="28044"/>
        <n v="23965"/>
        <n v="61823"/>
        <n v="57476"/>
        <n v="23170"/>
        <n v="79210"/>
        <n v="55335"/>
        <n v="43679"/>
        <n v="13042"/>
        <n v="61401"/>
        <n v="42281"/>
        <n v="2806"/>
        <n v="45787"/>
        <n v="7654"/>
        <n v="76243"/>
        <n v="25236"/>
        <n v="15119"/>
        <n v="24908"/>
        <n v="30336"/>
        <n v="21750"/>
        <n v="77584"/>
        <n v="11880"/>
        <n v="88767"/>
        <n v="74117"/>
        <n v="16903"/>
        <n v="7399"/>
        <n v="19252"/>
        <n v="43716"/>
        <n v="99273"/>
        <n v="5125"/>
        <n v="87050"/>
        <n v="85029"/>
        <n v="97146"/>
        <n v="17514"/>
        <n v="51282"/>
        <n v="48512"/>
        <n v="15656"/>
        <n v="50290"/>
        <n v="75135"/>
        <n v="62801"/>
        <n v="98960"/>
        <n v="96186"/>
        <n v="23128"/>
        <n v="65673"/>
        <n v="96402"/>
        <n v="26191"/>
        <n v="45109"/>
        <n v="66605"/>
        <n v="72173"/>
        <n v="23952"/>
        <n v="60211"/>
        <n v="82453"/>
        <n v="51401"/>
        <n v="96523"/>
        <n v="15711"/>
        <n v="45024"/>
        <n v="25678"/>
        <n v="96645"/>
        <n v="42100"/>
        <n v="50282"/>
        <n v="85540"/>
        <n v="75949"/>
        <n v="49434"/>
        <n v="2636"/>
        <n v="47192"/>
        <n v="94160"/>
        <n v="10817"/>
        <n v="22640"/>
        <n v="34695"/>
        <n v="6753"/>
        <n v="69776"/>
        <n v="61640"/>
        <n v="35933"/>
        <n v="46676"/>
        <n v="45625"/>
        <n v="53578"/>
        <n v="44957"/>
        <n v="78699"/>
        <n v="33497"/>
        <n v="55415"/>
        <n v="28613"/>
        <n v="69299"/>
        <n v="12194"/>
        <n v="81029"/>
        <n v="91349"/>
        <n v="25838"/>
        <n v="45598"/>
        <n v="23575"/>
        <n v="80854"/>
        <n v="13457"/>
        <n v="66035"/>
        <n v="4514"/>
        <n v="98625"/>
        <n v="47983"/>
        <n v="7470"/>
        <n v="25644"/>
        <n v="16237"/>
        <n v="59376"/>
        <n v="41390"/>
        <n v="62210"/>
        <n v="98959"/>
        <n v="85527"/>
        <n v="70275"/>
        <n v="55557"/>
        <n v="94241"/>
        <n v="42846"/>
        <n v="52889"/>
        <n v="67496"/>
        <n v="1632"/>
        <n v="16075"/>
        <n v="7317"/>
        <n v="88072"/>
        <n v="34132"/>
        <n v="88353"/>
        <n v="38155"/>
        <n v="49880"/>
        <n v="27926"/>
        <n v="77765"/>
        <n v="67421"/>
        <n v="58707"/>
        <n v="40119"/>
        <n v="42951"/>
        <n v="66569"/>
        <n v="55341"/>
        <n v="64052"/>
        <n v="85837"/>
        <n v="87817"/>
        <n v="58410"/>
        <n v="42496"/>
        <n v="15835"/>
        <n v="27779"/>
        <n v="96914"/>
        <n v="42210"/>
        <n v="52201"/>
        <n v="89318"/>
        <n v="87656"/>
        <n v="8506"/>
        <n v="85290"/>
        <n v="3445"/>
        <n v="47690"/>
        <n v="91251"/>
        <n v="92866"/>
        <n v="28933"/>
        <n v="19572"/>
        <n v="40389"/>
        <n v="84535"/>
        <n v="46109"/>
        <n v="25714"/>
        <n v="15672"/>
        <n v="29204"/>
        <n v="17553"/>
        <n v="84220"/>
        <n v="33201"/>
        <n v="5910"/>
        <n v="30580"/>
        <n v="70809"/>
        <n v="85077"/>
        <n v="15500"/>
        <n v="21883"/>
        <n v="91065"/>
        <n v="33427"/>
        <n v="12576"/>
        <n v="84631"/>
        <n v="15241"/>
        <n v="37537"/>
        <n v="39045"/>
        <n v="17272"/>
        <n v="61237"/>
        <n v="42994"/>
        <n v="35068"/>
        <n v="67245"/>
        <n v="64563"/>
        <n v="42010"/>
        <n v="88348"/>
        <n v="82194"/>
        <n v="97440"/>
        <n v="81819"/>
        <n v="69812"/>
        <n v="28605"/>
        <n v="50039"/>
        <n v="43723"/>
        <n v="79144"/>
        <n v="73185"/>
        <n v="4176"/>
        <n v="4672"/>
        <n v="50696"/>
        <n v="28657"/>
        <n v="17722"/>
        <n v="2631"/>
        <n v="63933"/>
        <n v="29616"/>
        <n v="69290"/>
        <n v="70351"/>
        <n v="68331"/>
        <n v="99880"/>
        <n v="29960"/>
        <n v="5614"/>
        <n v="28447"/>
        <n v="14251"/>
        <n v="20426"/>
        <n v="96456"/>
        <n v="41636"/>
        <n v="76762"/>
        <n v="28137"/>
        <n v="23116"/>
        <n v="2172"/>
        <n v="85620"/>
        <n v="2953"/>
        <n v="15445"/>
        <n v="85925"/>
        <n v="72487"/>
        <n v="80111"/>
        <n v="39402"/>
        <n v="41022"/>
        <n v="14293"/>
        <n v="8574"/>
        <n v="6259"/>
        <n v="78621"/>
        <n v="76123"/>
        <n v="19222"/>
        <n v="31944"/>
        <n v="15091"/>
        <n v="1513"/>
        <n v="22954"/>
        <n v="15158"/>
        <n v="52606"/>
        <n v="78138"/>
        <n v="78669"/>
        <n v="69997"/>
        <n v="86557"/>
        <n v="43402"/>
        <n v="51268"/>
        <n v="11383"/>
        <n v="79999"/>
        <n v="36260"/>
        <n v="68162"/>
        <n v="4123"/>
        <n v="65417"/>
        <n v="6354"/>
        <n v="60443"/>
        <n v="93932"/>
        <n v="61906"/>
        <n v="73086"/>
        <n v="62573"/>
        <n v="91836"/>
        <n v="81718"/>
        <n v="47547"/>
        <n v="21734"/>
        <n v="80709"/>
        <n v="38032"/>
        <n v="71960"/>
        <n v="2789"/>
        <n v="24025"/>
        <n v="25618"/>
        <n v="64279"/>
        <n v="91722"/>
        <n v="54635"/>
        <n v="85569"/>
        <n v="35888"/>
        <n v="72364"/>
        <n v="30993"/>
        <n v="41594"/>
        <n v="38192"/>
        <n v="18861"/>
        <n v="59775"/>
        <n v="44859"/>
        <n v="10823"/>
        <n v="7928"/>
        <n v="80542"/>
        <n v="47941"/>
        <n v="23288"/>
        <n v="75759"/>
        <n v="62166"/>
        <n v="80934"/>
        <n v="89058"/>
        <n v="30393"/>
        <n v="12584"/>
        <n v="71556"/>
        <n v="72712"/>
        <n v="54760"/>
        <n v="12920"/>
        <n v="41743"/>
        <n v="88216"/>
        <n v="85114"/>
        <n v="75415"/>
        <n v="69124"/>
        <n v="41518"/>
        <n v="61362"/>
        <n v="92994"/>
        <n v="32616"/>
        <n v="19873"/>
        <n v="69025"/>
        <n v="66442"/>
        <n v="56039"/>
        <n v="30651"/>
        <n v="75648"/>
        <n v="10787"/>
        <n v="62412"/>
        <n v="98319"/>
        <n v="71254"/>
        <n v="21554"/>
        <n v="69341"/>
        <n v="25030"/>
        <n v="92791"/>
        <n v="37147"/>
        <n v="64271"/>
        <n v="97329"/>
        <n v="70887"/>
        <n v="68526"/>
        <n v="53014"/>
        <n v="66678"/>
        <n v="40269"/>
        <n v="64410"/>
        <n v="28038"/>
        <n v="51388"/>
        <n v="78358"/>
        <n v="80438"/>
        <n v="37930"/>
        <n v="1887"/>
        <n v="26666"/>
        <n v="50349"/>
        <n v="76326"/>
        <n v="48861"/>
        <n v="73960"/>
        <n v="53484"/>
        <n v="12323"/>
        <n v="73873"/>
        <n v="81742"/>
        <n v="88589"/>
        <n v="49869"/>
        <n v="22624"/>
        <n v="48454"/>
        <n v="83286"/>
        <n v="99347"/>
        <n v="47302"/>
        <n v="27830"/>
        <n v="8068"/>
        <n v="51603"/>
        <n v="87431"/>
        <n v="39881"/>
        <n v="96593"/>
        <n v="66262"/>
        <n v="31838"/>
        <n v="10175"/>
        <n v="53338"/>
        <n v="72200"/>
        <n v="12124"/>
        <n v="17320"/>
        <n v="87445"/>
        <n v="31041"/>
        <n v="41123"/>
        <n v="85673"/>
        <n v="12735"/>
        <n v="51638"/>
        <n v="57586"/>
        <n v="91138"/>
        <n v="82763"/>
        <n v="51741"/>
        <n v="6134"/>
        <n v="33398"/>
        <n v="96127"/>
        <n v="89516"/>
        <n v="46100"/>
        <n v="93400"/>
        <n v="31788"/>
        <n v="77446"/>
        <n v="54321"/>
        <n v="87688"/>
        <n v="44157"/>
        <n v="7704"/>
        <n v="55382"/>
        <n v="29460"/>
        <n v="56073"/>
        <n v="23082"/>
        <n v="65747"/>
        <n v="87332"/>
        <n v="23746"/>
        <n v="47389"/>
        <n v="4810"/>
        <n v="60096"/>
        <n v="43830"/>
        <n v="38315"/>
        <n v="39097"/>
        <n v="47884"/>
        <n v="2963"/>
        <n v="2915"/>
        <n v="50460"/>
        <n v="95088"/>
        <n v="54885"/>
        <n v="7538"/>
        <n v="55566"/>
        <n v="16517"/>
        <n v="99178"/>
        <n v="39210"/>
        <n v="30342"/>
        <n v="31680"/>
        <n v="39772"/>
        <n v="60274"/>
        <n v="33242"/>
        <n v="25351"/>
        <n v="70265"/>
        <n v="76730"/>
        <n v="71666"/>
        <n v="82771"/>
        <n v="86937"/>
        <n v="93219"/>
        <n v="32160"/>
        <n v="39146"/>
        <n v="67051"/>
        <n v="18281"/>
        <n v="71166"/>
        <n v="41676"/>
        <n v="25293"/>
        <n v="33908"/>
        <n v="77487"/>
        <n v="44494"/>
        <n v="75040"/>
        <n v="76305"/>
        <n v="6041"/>
        <n v="93522"/>
        <n v="62718"/>
        <n v="79470"/>
        <n v="81522"/>
        <n v="59695"/>
        <n v="27426"/>
        <n v="80117"/>
        <n v="67605"/>
        <n v="33043"/>
        <n v="7409"/>
        <n v="67411"/>
        <n v="44038"/>
        <n v="50457"/>
        <n v="15457"/>
        <n v="78172"/>
        <n v="61681"/>
        <n v="33623"/>
        <n v="80432"/>
        <n v="77932"/>
        <n v="27101"/>
        <n v="98474"/>
        <n v="30200"/>
        <n v="64771"/>
        <n v="45078"/>
        <n v="97179"/>
        <n v="74880"/>
        <n v="68539"/>
        <n v="22740"/>
        <n v="31549"/>
        <n v="27736"/>
        <n v="42307"/>
        <n v="64553"/>
        <n v="60435"/>
        <n v="17587"/>
        <n v="19029"/>
        <n v="33095"/>
        <n v="17702"/>
        <n v="76713"/>
        <n v="18465"/>
        <n v="81695"/>
        <n v="27278"/>
        <n v="99037"/>
        <n v="10225"/>
        <n v="4686"/>
        <n v="43328"/>
        <n v="72598"/>
        <n v="41355"/>
        <n v="11686"/>
        <n v="99614"/>
        <n v="52280"/>
        <n v="96032"/>
        <n v="55177"/>
        <n v="38034"/>
        <n v="54503"/>
        <n v="25923"/>
        <n v="93530"/>
        <n v="43798"/>
        <n v="26422"/>
        <n v="3330"/>
        <n v="93455"/>
        <n v="79234"/>
        <n v="91894"/>
        <n v="42555"/>
        <n v="69559"/>
        <n v="44645"/>
        <n v="23843"/>
        <n v="14658"/>
        <n v="91445"/>
        <n v="79689"/>
        <n v="43540"/>
        <n v="17378"/>
        <n v="24452"/>
        <n v="57146"/>
        <n v="10646"/>
        <n v="44564"/>
        <n v="46129"/>
        <n v="84992"/>
        <n v="65433"/>
        <n v="7139"/>
        <n v="37285"/>
        <n v="57559"/>
        <n v="76032"/>
        <n v="85954"/>
        <n v="95587"/>
        <n v="33484"/>
        <n v="26851"/>
        <n v="11556"/>
        <n v="49667"/>
        <n v="24867"/>
        <n v="97614"/>
        <n v="38880"/>
        <n v="79611"/>
        <n v="18881"/>
        <n v="9638"/>
        <n v="55809"/>
        <n v="88236"/>
        <n v="72664"/>
        <n v="92805"/>
        <n v="87521"/>
        <n v="19917"/>
        <n v="3931"/>
        <n v="69565"/>
        <n v="3290"/>
        <n v="16385"/>
        <n v="39002"/>
        <n v="95555"/>
        <n v="34260"/>
        <n v="43040"/>
        <n v="61174"/>
        <n v="70497"/>
        <n v="32483"/>
        <n v="40687"/>
        <n v="44400"/>
        <n v="2970"/>
        <n v="57847"/>
        <n v="18527"/>
        <n v="81539"/>
        <n v="12508"/>
        <n v="27621"/>
        <n v="59246"/>
        <n v="99169"/>
        <n v="9199"/>
        <n v="65933"/>
        <n v="61098"/>
        <n v="66521"/>
        <n v="95111"/>
        <n v="41460"/>
        <n v="42869"/>
        <n v="51131"/>
        <n v="67869"/>
        <n v="42459"/>
        <n v="55713"/>
        <n v="6820"/>
        <n v="85898"/>
        <n v="46222"/>
        <n v="34348"/>
        <n v="38000"/>
        <n v="31724"/>
        <n v="79867"/>
        <n v="62331"/>
        <n v="44876"/>
        <n v="96397"/>
        <n v="54102"/>
        <n v="60448"/>
        <n v="30853"/>
        <n v="35789"/>
        <n v="46661"/>
        <n v="1646"/>
        <n v="44453"/>
        <n v="81189"/>
        <n v="62291"/>
        <n v="76314"/>
        <n v="53664"/>
        <n v="78186"/>
        <n v="46193"/>
        <n v="71255"/>
        <n v="99939"/>
        <n v="73626"/>
        <n v="25664"/>
        <n v="58143"/>
        <n v="42593"/>
        <n v="22172"/>
        <n v="99722"/>
        <n v="34253"/>
        <n v="20831"/>
        <n v="77026"/>
        <n v="70162"/>
        <n v="11705"/>
        <n v="61779"/>
        <n v="25785"/>
        <n v="69626"/>
        <n v="94575"/>
        <n v="70530"/>
        <n v="11530"/>
        <n v="76110"/>
        <n v="71269"/>
        <n v="95194"/>
        <n v="11322"/>
        <n v="6715"/>
        <n v="72140"/>
        <n v="30326"/>
        <n v="80215"/>
        <n v="98666"/>
        <n v="80165"/>
        <n v="75557"/>
        <n v="54112"/>
        <n v="4313"/>
        <n v="62870"/>
        <n v="34536"/>
        <n v="33814"/>
        <n v="42620"/>
        <n v="61751"/>
        <n v="43304"/>
        <n v="99341"/>
        <n v="58591"/>
        <n v="33319"/>
        <n v="65520"/>
        <n v="94620"/>
        <n v="98326"/>
        <n v="33330"/>
        <n v="97251"/>
        <n v="4703"/>
        <n v="79777"/>
        <n v="37271"/>
        <n v="74970"/>
        <n v="53193"/>
        <n v="16698"/>
        <n v="62982"/>
        <n v="70542"/>
        <n v="95050"/>
        <n v="49285"/>
        <n v="8146"/>
        <n v="92172"/>
        <n v="4656"/>
        <n v="63653"/>
        <n v="97174"/>
        <n v="45782"/>
        <n v="98444"/>
        <n v="37173"/>
        <n v="9066"/>
        <n v="9465"/>
        <n v="75782"/>
        <n v="20180"/>
        <n v="25927"/>
        <n v="97852"/>
        <n v="19802"/>
        <n v="21823"/>
        <n v="19349"/>
        <n v="21158"/>
        <n v="26692"/>
        <n v="53579"/>
        <n v="85780"/>
        <n v="28676"/>
        <n v="52969"/>
        <n v="49086"/>
        <n v="77940"/>
        <n v="17268"/>
        <n v="60505"/>
        <n v="71141"/>
        <n v="7965"/>
        <n v="38483"/>
        <n v="16530"/>
        <n v="9299"/>
        <n v="12753"/>
        <n v="69273"/>
        <n v="51476"/>
        <n v="81590"/>
        <n v="52538"/>
        <n v="14054"/>
        <n v="18564"/>
        <n v="95328"/>
        <n v="67493"/>
        <n v="32952"/>
        <n v="8172"/>
        <n v="15277"/>
        <n v="23112"/>
        <n v="61657"/>
        <n v="65525"/>
        <n v="48721"/>
        <n v="75441"/>
        <n v="55723"/>
        <n v="66600"/>
        <n v="68351"/>
        <n v="70687"/>
        <n v="44372"/>
        <n v="98489"/>
        <n v="16566"/>
        <n v="59181"/>
        <n v="20943"/>
        <n v="10941"/>
        <n v="19177"/>
        <n v="60167"/>
        <n v="76319"/>
        <n v="50296"/>
        <n v="35261"/>
        <n v="94930"/>
        <n v="50347"/>
        <n v="35008"/>
        <n v="60136"/>
        <n v="13319"/>
        <n v="87716"/>
        <n v="29782"/>
        <n v="73109"/>
        <n v="93669"/>
        <n v="3905"/>
        <n v="81750"/>
        <n v="24987"/>
        <n v="86279"/>
        <n v="30254"/>
        <n v="47856"/>
        <n v="78143"/>
        <n v="60327"/>
        <n v="23025"/>
        <n v="85066"/>
        <n v="18283"/>
        <n v="31891"/>
        <n v="69583"/>
        <n v="4781"/>
        <n v="90471"/>
        <n v="17952"/>
        <n v="17835"/>
        <n v="25771"/>
        <n v="41470"/>
        <n v="43960"/>
        <n v="89851"/>
        <n v="97293"/>
        <n v="52117"/>
        <n v="78249"/>
        <n v="98419"/>
        <n v="8371"/>
        <n v="94522"/>
        <n v="95326"/>
        <n v="28187"/>
        <n v="95053"/>
        <n v="68430"/>
        <n v="36110"/>
        <n v="97062"/>
        <n v="60035"/>
        <n v="49458"/>
        <n v="89800"/>
        <n v="59295"/>
        <n v="49659"/>
        <n v="38479"/>
        <n v="74456"/>
        <n v="72334"/>
        <n v="78027"/>
        <n v="73762"/>
        <n v="63544"/>
        <n v="4129"/>
        <n v="21586"/>
        <n v="38500"/>
        <n v="67779"/>
        <n v="53256"/>
        <n v="2128"/>
        <n v="11134"/>
        <n v="98965"/>
        <n v="16546"/>
        <n v="26053"/>
        <n v="83818"/>
        <n v="20666"/>
        <n v="43505"/>
        <n v="11394"/>
        <n v="33648"/>
        <n v="36859"/>
        <n v="28612"/>
        <n v="32576"/>
        <n v="6473"/>
        <n v="41513"/>
        <n v="6720"/>
        <n v="21413"/>
        <n v="27289"/>
        <n v="43088"/>
        <n v="17504"/>
        <n v="8199"/>
        <n v="25246"/>
        <n v="88721"/>
        <n v="20087"/>
        <n v="99091"/>
        <n v="27670"/>
        <n v="19367"/>
        <n v="79920"/>
        <n v="30938"/>
        <n v="99596"/>
        <n v="37443"/>
        <n v="52037"/>
        <n v="21371"/>
        <n v="25586"/>
        <n v="19783"/>
        <n v="24709"/>
        <n v="99619"/>
        <n v="44815"/>
        <n v="43792"/>
        <n v="26150"/>
        <n v="56250"/>
        <n v="95834"/>
        <n v="10982"/>
        <n v="27403"/>
        <n v="84905"/>
        <n v="1817"/>
        <n v="14871"/>
        <n v="83828"/>
        <n v="95400"/>
        <n v="98670"/>
        <n v="10730"/>
        <n v="31185"/>
        <n v="30750"/>
        <n v="57130"/>
        <n v="17249"/>
        <n v="80966"/>
        <n v="8032"/>
        <n v="19751"/>
        <n v="46403"/>
        <n v="30875"/>
        <n v="58330"/>
        <n v="40124"/>
        <n v="89900"/>
        <n v="92168"/>
        <n v="37952"/>
        <n v="29874"/>
        <n v="16961"/>
        <n v="28017"/>
        <n v="78216"/>
        <n v="40743"/>
        <n v="87219"/>
        <n v="76512"/>
        <n v="78543"/>
        <n v="62045"/>
        <n v="83303"/>
        <n v="74733"/>
        <n v="9994"/>
        <n v="55322"/>
        <n v="34988"/>
        <n v="22567"/>
        <n v="85877"/>
        <n v="16544"/>
        <n v="73966"/>
        <n v="31755"/>
        <n v="7947"/>
        <n v="51383"/>
        <n v="19871"/>
        <n v="74099"/>
        <n v="70411"/>
        <n v="67453"/>
        <n v="59234"/>
        <n v="42499"/>
        <n v="53128"/>
        <n v="70676"/>
        <n v="86828"/>
        <n v="58548"/>
        <n v="53155"/>
        <n v="80876"/>
        <n v="13056"/>
        <n v="47704"/>
        <n v="78611"/>
        <n v="22117"/>
        <n v="43988"/>
        <n v="51085"/>
        <n v="59437"/>
        <n v="10015"/>
        <n v="25401"/>
        <n v="82935"/>
        <n v="48153"/>
        <n v="35401"/>
        <n v="36047"/>
        <n v="95548"/>
        <n v="69460"/>
        <n v="47810"/>
        <n v="83090"/>
        <n v="24597"/>
        <n v="35611"/>
        <n v="71844"/>
        <n v="70644"/>
        <n v="65820"/>
        <n v="14390"/>
        <n v="19332"/>
        <n v="14144"/>
        <n v="60928"/>
        <n v="43484"/>
        <n v="71650"/>
        <n v="83336"/>
        <n v="38196"/>
        <n v="26586"/>
        <n v="45315"/>
        <n v="57346"/>
        <n v="40149"/>
        <n v="28310"/>
        <n v="47411"/>
        <n v="14890"/>
        <n v="55248"/>
        <n v="10055"/>
        <n v="85191"/>
        <n v="76634"/>
        <n v="30504"/>
        <n v="21368"/>
        <n v="97131"/>
        <n v="4717"/>
        <n v="70071"/>
        <n v="74310"/>
        <n v="94627"/>
        <n v="75525"/>
        <n v="44507"/>
        <n v="83962"/>
        <n v="59448"/>
        <n v="46044"/>
        <n v="45064"/>
        <n v="3055"/>
        <n v="78340"/>
        <n v="26152"/>
        <n v="69312"/>
        <n v="41667"/>
        <n v="55059"/>
        <n v="2786"/>
        <n v="9611"/>
        <n v="15947"/>
        <n v="40213"/>
        <n v="28118"/>
        <n v="11961"/>
        <n v="63315"/>
        <n v="35917"/>
        <n v="52260"/>
        <n v="37742"/>
        <n v="63015"/>
        <n v="53506"/>
        <n v="94176"/>
        <n v="4324"/>
        <n v="23845"/>
        <n v="99026"/>
        <n v="52897"/>
        <n v="12903"/>
        <n v="72419"/>
        <n v="10711"/>
        <n v="15869"/>
        <n v="63009"/>
        <n v="62932"/>
        <n v="72121"/>
        <n v="88166"/>
        <n v="36181"/>
        <n v="49717"/>
        <n v="94234"/>
        <n v="46930"/>
        <n v="58813"/>
        <n v="13813"/>
        <n v="75702"/>
        <n v="68330"/>
        <n v="79716"/>
        <n v="82978"/>
        <n v="93706"/>
        <n v="33190"/>
        <n v="25653"/>
        <n v="91223"/>
        <n v="39305"/>
        <n v="54365"/>
        <n v="28099"/>
        <n v="40692"/>
        <n v="3839"/>
        <n v="29094"/>
        <n v="88334"/>
        <n v="69781"/>
        <n v="60115"/>
        <n v="70713"/>
        <n v="29705"/>
        <n v="71917"/>
        <n v="81497"/>
        <n v="59317"/>
        <n v="45456"/>
        <n v="82979"/>
        <n v="68207"/>
        <n v="89294"/>
        <n v="36757"/>
        <n v="66180"/>
        <n v="23774"/>
        <n v="32415"/>
        <n v="51672"/>
        <n v="21889"/>
        <n v="61958"/>
        <n v="2937"/>
        <n v="11525"/>
        <n v="3835"/>
        <n v="18012"/>
        <n v="72228"/>
        <n v="90599"/>
        <n v="55963"/>
        <n v="51250"/>
        <n v="11693"/>
        <n v="51237"/>
        <n v="1987"/>
        <n v="33932"/>
        <n v="62665"/>
        <n v="13742"/>
        <n v="21968"/>
        <n v="88218"/>
        <n v="88242"/>
        <n v="97202"/>
        <n v="18058"/>
        <n v="93615"/>
        <n v="15227"/>
        <n v="25149"/>
        <n v="94503"/>
        <n v="51730"/>
        <n v="52474"/>
        <n v="25752"/>
        <n v="93745"/>
        <n v="34184"/>
        <n v="38123"/>
        <n v="53443"/>
        <n v="88775"/>
        <n v="43241"/>
        <n v="53486"/>
        <n v="3535"/>
        <n v="39605"/>
        <n v="4669"/>
        <n v="16510"/>
        <n v="39046"/>
        <n v="56323"/>
        <n v="58791"/>
        <n v="37253"/>
        <n v="78191"/>
        <n v="30465"/>
        <n v="54755"/>
        <n v="49581"/>
        <n v="92883"/>
        <n v="97142"/>
        <n v="93275"/>
        <n v="53026"/>
        <n v="39909"/>
        <n v="67466"/>
        <n v="5157"/>
        <n v="71900"/>
        <n v="15272"/>
        <n v="94172"/>
        <n v="62238"/>
        <n v="57989"/>
        <n v="66648"/>
        <n v="38039"/>
        <n v="18556"/>
        <n v="40523"/>
        <n v="95833"/>
        <n v="32664"/>
        <n v="24939"/>
        <n v="32398"/>
        <n v="17015"/>
        <n v="53301"/>
        <n v="49274"/>
        <n v="68058"/>
        <n v="85057"/>
        <n v="67764"/>
        <n v="5857"/>
        <n v="93190"/>
        <n v="68947"/>
        <n v="36135"/>
        <n v="66220"/>
        <n v="6652"/>
        <n v="14118"/>
        <n v="95117"/>
        <n v="10402"/>
        <n v="72977"/>
        <n v="6949"/>
        <n v="29794"/>
        <n v="96644"/>
        <n v="72500"/>
        <n v="62391"/>
        <n v="25285"/>
        <n v="45006"/>
        <n v="90793"/>
        <n v="24343"/>
        <n v="27331"/>
        <n v="10267"/>
        <n v="44086"/>
        <n v="60668"/>
        <n v="19809"/>
        <n v="24872"/>
        <n v="69519"/>
        <n v="27797"/>
        <n v="60313"/>
        <n v="2024"/>
        <n v="48825"/>
        <n v="15753"/>
        <n v="11588"/>
        <n v="83155"/>
        <n v="19984"/>
        <n v="56355"/>
        <n v="56392"/>
        <n v="75595"/>
        <n v="67632"/>
        <n v="37302"/>
        <n v="45923"/>
        <n v="92688"/>
        <n v="85470"/>
        <n v="29653"/>
        <n v="29821"/>
        <n v="72485"/>
        <n v="44965"/>
        <n v="41350"/>
        <n v="30974"/>
        <n v="89990"/>
        <n v="23262"/>
        <n v="33982"/>
        <n v="71295"/>
        <n v="82717"/>
        <n v="50468"/>
        <n v="2917"/>
        <n v="82414"/>
        <n v="43910"/>
        <n v="71936"/>
        <n v="6137"/>
        <n v="18576"/>
        <n v="40375"/>
        <n v="77648"/>
        <n v="66474"/>
        <n v="86988"/>
        <n v="35763"/>
        <n v="92478"/>
        <n v="64059"/>
        <n v="40088"/>
        <n v="44873"/>
        <n v="85815"/>
        <n v="67251"/>
        <n v="5718"/>
        <n v="51209"/>
        <n v="82546"/>
        <n v="45843"/>
        <n v="35039"/>
        <n v="7589"/>
        <n v="9682"/>
        <n v="68282"/>
        <n v="8658"/>
        <n v="12911"/>
        <n v="9313"/>
        <n v="81188"/>
        <n v="51894"/>
        <n v="96641"/>
        <n v="55718"/>
        <n v="79746"/>
        <n v="78690"/>
        <n v="88171"/>
        <n v="5732"/>
        <n v="58270"/>
        <n v="84717"/>
        <n v="54911"/>
        <n v="48625"/>
        <n v="12175"/>
        <n v="41983"/>
        <n v="83838"/>
        <n v="79079"/>
        <n v="88647"/>
        <n v="42186"/>
        <n v="58432"/>
        <n v="16259"/>
        <n v="39448"/>
        <n v="69844"/>
        <n v="15911"/>
        <n v="3536"/>
        <n v="43042"/>
        <n v="75693"/>
        <n v="60660"/>
        <n v="91635"/>
        <n v="35447"/>
        <n v="73591"/>
        <n v="93509"/>
        <n v="72601"/>
        <n v="67991"/>
        <n v="28238"/>
        <n v="44087"/>
        <n v="52473"/>
        <n v="95679"/>
        <n v="60430"/>
        <n v="58438"/>
        <n v="94919"/>
        <n v="84968"/>
        <n v="13125"/>
        <n v="37132"/>
        <n v="63415"/>
        <n v="45029"/>
        <n v="47237"/>
        <n v="41310"/>
        <n v="1155"/>
        <n v="21485"/>
        <n v="90757"/>
        <n v="40298"/>
        <n v="10008"/>
        <n v="89801"/>
        <n v="86673"/>
        <n v="44072"/>
        <n v="75095"/>
        <n v="81122"/>
        <n v="70417"/>
        <n v="11865"/>
        <n v="75626"/>
        <n v="70664"/>
        <n v="19789"/>
        <n v="2096"/>
        <n v="98494"/>
        <n v="37834"/>
        <n v="86552"/>
        <n v="68737"/>
        <n v="27268"/>
        <n v="37255"/>
        <n v="74352"/>
        <n v="70817"/>
        <n v="11137"/>
        <n v="28024"/>
        <n v="55444"/>
        <n v="29079"/>
        <n v="74501"/>
        <n v="12913"/>
        <n v="46174"/>
        <n v="19532"/>
        <n v="71782"/>
        <n v="46401"/>
        <n v="41234"/>
        <n v="53036"/>
        <n v="62531"/>
        <n v="50536"/>
        <n v="69518"/>
        <n v="48149"/>
        <n v="80835"/>
        <n v="36094"/>
        <n v="90479"/>
        <n v="47779"/>
        <n v="35619"/>
        <n v="27117"/>
        <n v="4922"/>
        <n v="70508"/>
        <n v="15423"/>
        <n v="75975"/>
        <n v="45244"/>
        <n v="89241"/>
        <n v="66517"/>
        <n v="57790"/>
        <n v="32671"/>
        <n v="58417"/>
        <n v="90637"/>
        <n v="49498"/>
        <n v="43758"/>
        <n v="42972"/>
        <n v="75377"/>
        <n v="55893"/>
        <n v="36245"/>
        <n v="35150"/>
        <n v="66187"/>
        <n v="94347"/>
        <n v="80614"/>
        <n v="85411"/>
        <n v="47691"/>
        <n v="24094"/>
        <n v="87447"/>
        <n v="84762"/>
        <n v="66907"/>
        <n v="60562"/>
        <n v="23057"/>
        <n v="79290"/>
        <n v="75118"/>
        <n v="4782"/>
        <n v="42353"/>
        <n v="55682"/>
        <n v="63105"/>
        <n v="66388"/>
        <n v="1038"/>
        <n v="46604"/>
        <n v="8005"/>
        <n v="67265"/>
        <n v="87472"/>
        <n v="38837"/>
        <n v="98778"/>
        <n v="85004"/>
        <n v="65338"/>
        <n v="63863"/>
        <n v="41198"/>
        <n v="38912"/>
        <n v="78280"/>
        <n v="99081"/>
        <n v="18158"/>
        <n v="77971"/>
        <n v="86934"/>
        <n v="23366"/>
        <n v="47278"/>
        <n v="88965"/>
        <n v="85560"/>
        <n v="20609"/>
        <n v="50903"/>
        <n v="57969"/>
        <n v="13760"/>
        <n v="75447"/>
        <n v="25900"/>
        <n v="91416"/>
        <n v="36999"/>
        <n v="22461"/>
        <n v="84242"/>
        <n v="32051"/>
        <n v="70716"/>
        <n v="82128"/>
        <n v="93574"/>
        <n v="66125"/>
        <n v="26301"/>
        <n v="82378"/>
        <n v="50390"/>
        <n v="82691"/>
        <n v="63434"/>
        <n v="48066"/>
        <n v="3143"/>
        <n v="47469"/>
        <n v="59854"/>
        <n v="51553"/>
        <n v="5619"/>
        <n v="90776"/>
        <n v="74920"/>
        <n v="76586"/>
        <n v="41531"/>
        <n v="14723"/>
        <n v="84415"/>
        <n v="87779"/>
        <n v="22480"/>
        <n v="67947"/>
        <n v="51486"/>
        <n v="59822"/>
        <n v="93217"/>
        <n v="73263"/>
        <n v="83160"/>
        <n v="5523"/>
        <n v="54681"/>
        <n v="13074"/>
        <n v="69928"/>
        <n v="92458"/>
        <n v="85643"/>
        <n v="23207"/>
        <n v="80213"/>
        <n v="81721"/>
        <n v="94106"/>
        <n v="30041"/>
        <n v="50346"/>
        <n v="25787"/>
        <n v="59536"/>
        <n v="5672"/>
        <n v="42635"/>
        <n v="13864"/>
        <n v="3457"/>
        <n v="23051"/>
        <n v="86680"/>
        <n v="11675"/>
        <n v="9907"/>
        <n v="13293"/>
        <n v="15696"/>
        <n v="79569"/>
        <n v="64324"/>
        <n v="72811"/>
        <n v="86952"/>
        <n v="34899"/>
        <n v="74022"/>
        <n v="21333"/>
        <n v="73557"/>
        <n v="27191"/>
        <n v="85285"/>
        <n v="41248"/>
        <n v="46908"/>
        <n v="53395"/>
        <n v="35773"/>
        <n v="32270"/>
        <n v="51856"/>
        <n v="92550"/>
        <n v="12418"/>
        <n v="54495"/>
        <n v="72880"/>
        <n v="62938"/>
        <n v="15648"/>
        <n v="16244"/>
        <n v="46498"/>
        <n v="75312"/>
        <n v="56856"/>
        <n v="20958"/>
        <n v="69278"/>
        <n v="34424"/>
        <n v="24575"/>
        <n v="69709"/>
        <n v="85648"/>
        <n v="61703"/>
        <n v="73230"/>
        <n v="30253"/>
        <n v="6210"/>
        <n v="92283"/>
        <n v="12378"/>
        <n v="43397"/>
        <n v="41989"/>
        <n v="7523"/>
        <n v="77656"/>
        <n v="5937"/>
        <n v="15380"/>
        <n v="54655"/>
        <n v="61894"/>
        <n v="60526"/>
        <n v="48534"/>
        <n v="28543"/>
        <n v="65832"/>
        <n v="27720"/>
        <n v="58226"/>
        <n v="29903"/>
        <n v="4302"/>
        <n v="78615"/>
        <n v="96143"/>
        <n v="51667"/>
        <n v="93524"/>
        <n v="74895"/>
        <n v="12777"/>
        <n v="3299"/>
        <n v="26397"/>
        <n v="21067"/>
        <n v="54824"/>
        <n v="5943"/>
        <n v="45543"/>
        <n v="9745"/>
        <n v="39756"/>
        <n v="8748"/>
        <n v="51700"/>
        <n v="38128"/>
        <n v="90974"/>
        <n v="26155"/>
        <n v="92019"/>
        <n v="72713"/>
        <n v="99920"/>
        <n v="27348"/>
        <n v="49980"/>
        <n v="51514"/>
        <n v="12297"/>
        <n v="59976"/>
        <n v="29549"/>
        <n v="69971"/>
        <n v="28630"/>
        <n v="40358"/>
        <n v="15724"/>
        <n v="64444"/>
        <n v="49813"/>
        <n v="87549"/>
        <n v="86193"/>
        <n v="84211"/>
        <n v="94891"/>
        <n v="42062"/>
        <n v="8503"/>
        <n v="42771"/>
        <n v="86808"/>
        <n v="22233"/>
        <n v="88906"/>
        <n v="68338"/>
        <n v="24234"/>
        <n v="63263"/>
        <n v="50464"/>
        <n v="59424"/>
        <n v="6511"/>
        <n v="54960"/>
        <n v="86956"/>
        <n v="90036"/>
        <n v="56147"/>
        <n v="12164"/>
        <n v="70695"/>
        <n v="79384"/>
        <n v="95513"/>
        <n v="61437"/>
        <n v="19473"/>
        <n v="25703"/>
        <n v="67050"/>
        <n v="54295"/>
        <n v="14340"/>
        <n v="68750"/>
        <n v="39951"/>
        <n v="25595"/>
        <n v="79900"/>
        <n v="80001"/>
        <n v="23164"/>
        <n v="17888"/>
        <n v="82105"/>
        <n v="86149"/>
        <n v="65270"/>
        <n v="13388"/>
        <n v="66202"/>
        <n v="47798"/>
        <n v="37791"/>
        <n v="75775"/>
        <n v="7877"/>
        <n v="33446"/>
        <n v="37177"/>
        <n v="79459"/>
        <n v="63684"/>
        <n v="39987"/>
        <n v="19402"/>
        <n v="85342"/>
        <n v="90730"/>
        <n v="86688"/>
        <n v="95425"/>
        <n v="86601"/>
        <n v="16830"/>
        <n v="42254"/>
        <n v="66660"/>
        <n v="94230"/>
        <n v="37250"/>
        <n v="97144"/>
        <n v="17318"/>
        <n v="35596"/>
        <n v="48205"/>
        <n v="73166"/>
        <n v="52761"/>
        <n v="34956"/>
        <n v="96178"/>
        <n v="49485"/>
        <n v="30120"/>
        <n v="79312"/>
        <n v="39306"/>
        <n v="27505"/>
        <n v="11316"/>
        <n v="98562"/>
        <n v="48181"/>
        <n v="40655"/>
        <n v="94702"/>
        <n v="41431"/>
        <n v="17171"/>
        <n v="67647"/>
        <n v="86715"/>
        <n v="91019"/>
        <n v="97277"/>
        <n v="46200"/>
        <n v="77840"/>
        <n v="20716"/>
        <n v="82218"/>
        <n v="63830"/>
        <n v="77256"/>
        <n v="20913"/>
        <n v="16216"/>
        <n v="16119"/>
        <n v="16102"/>
        <n v="40719"/>
        <n v="59191"/>
        <n v="43999"/>
        <n v="90678"/>
        <n v="38954"/>
        <n v="45834"/>
        <n v="6831"/>
        <n v="50918"/>
        <n v="62566"/>
        <n v="50435"/>
        <n v="99841"/>
        <n v="2531"/>
        <n v="78708"/>
        <n v="95428"/>
        <n v="96737"/>
        <n v="35384"/>
        <n v="7212"/>
        <n v="26310"/>
        <n v="56005"/>
        <n v="4035"/>
        <n v="16304"/>
        <n v="56014"/>
        <n v="26991"/>
        <n v="80654"/>
        <n v="64260"/>
        <n v="93323"/>
        <n v="83380"/>
        <n v="12043"/>
        <n v="28817"/>
        <n v="98052"/>
        <n v="75053"/>
        <n v="33701"/>
        <n v="79836"/>
        <n v="54995"/>
        <n v="51505"/>
        <n v="34912"/>
        <n v="45139"/>
        <n v="94103"/>
        <n v="89823"/>
        <n v="64110"/>
        <n v="56077"/>
        <n v="8816"/>
        <n v="44565"/>
        <n v="86933"/>
        <n v="9717"/>
        <n v="1105"/>
        <n v="39503"/>
        <n v="23002"/>
        <n v="14068"/>
        <n v="63058"/>
        <n v="34103"/>
        <n v="9050"/>
        <n v="28230"/>
        <n v="60848"/>
        <n v="3515"/>
        <n v="69669"/>
        <n v="94924"/>
        <n v="61722"/>
        <n v="52213"/>
        <n v="16193"/>
        <n v="87696"/>
        <n v="79112"/>
        <n v="11374"/>
        <n v="26764"/>
        <n v="27076"/>
        <n v="13426"/>
        <n v="79527"/>
        <n v="23484"/>
        <n v="96002"/>
        <n v="98626"/>
        <n v="64968"/>
        <n v="11293"/>
        <n v="98318"/>
        <n v="41305"/>
        <n v="22923"/>
        <n v="83851"/>
        <n v="39563"/>
        <n v="70822"/>
        <n v="91025"/>
        <n v="16136"/>
        <n v="60863"/>
        <n v="88372"/>
        <n v="25300"/>
        <n v="10734"/>
        <n v="64808"/>
        <n v="29034"/>
        <n v="11058"/>
        <n v="42405"/>
        <n v="47099"/>
        <n v="24740"/>
        <n v="11554"/>
        <n v="27917"/>
        <n v="76246"/>
        <n v="66728"/>
        <n v="84559"/>
        <n v="94532"/>
        <n v="34564"/>
        <n v="45259"/>
        <n v="68553"/>
        <n v="97491"/>
        <n v="1251"/>
        <n v="72676"/>
        <n v="62984"/>
        <n v="32457"/>
        <n v="42052"/>
        <n v="58547"/>
        <n v="50962"/>
        <n v="34487"/>
        <n v="10383"/>
        <n v="36386"/>
        <n v="72478"/>
        <n v="98218"/>
        <n v="52802"/>
        <n v="62805"/>
        <n v="82655"/>
        <n v="36553"/>
        <n v="9809"/>
        <n v="25861"/>
        <n v="7635"/>
        <n v="16421"/>
        <n v="75908"/>
        <n v="89490"/>
        <n v="44105"/>
        <n v="26952"/>
        <n v="74233"/>
        <n v="9936"/>
        <n v="25583"/>
        <n v="85262"/>
        <n v="32690"/>
        <n v="75013"/>
        <n v="5298"/>
        <n v="56231"/>
        <n v="16220"/>
        <n v="44900"/>
        <n v="33284"/>
        <n v="48373"/>
        <n v="28971"/>
        <n v="34572"/>
        <n v="67085"/>
        <n v="52828"/>
        <n v="70510"/>
        <n v="44684"/>
        <n v="77639"/>
        <n v="39301"/>
        <n v="30803"/>
        <n v="35203"/>
        <n v="4446"/>
        <n v="22895"/>
        <n v="76523"/>
        <n v="39177"/>
        <n v="8815"/>
        <n v="35297"/>
        <n v="83350"/>
        <n v="35970"/>
        <n v="39302"/>
        <n v="91344"/>
        <n v="28745"/>
        <n v="55717"/>
        <n v="35811"/>
        <n v="21674"/>
        <n v="7371"/>
        <n v="26686"/>
        <n v="74073"/>
        <n v="73594"/>
        <n v="84724"/>
        <n v="90511"/>
        <n v="30520"/>
        <n v="6957"/>
        <n v="98227"/>
        <n v="18211"/>
        <n v="62202"/>
        <n v="69260"/>
        <n v="42369"/>
        <n v="16843"/>
        <n v="88090"/>
        <n v="45036"/>
        <n v="11250"/>
        <n v="73631"/>
        <n v="33890"/>
        <n v="67640"/>
        <n v="32154"/>
        <n v="10131"/>
        <n v="69619"/>
        <n v="83906"/>
        <n v="59150"/>
        <n v="26812"/>
        <n v="17169"/>
        <n v="39805"/>
        <n v="58046"/>
        <n v="46622"/>
        <n v="10428"/>
        <n v="44276"/>
        <n v="89185"/>
        <n v="81741"/>
        <n v="88927"/>
        <n v="51654"/>
        <n v="86328"/>
        <n v="89007"/>
        <n v="36282"/>
        <n v="92937"/>
        <n v="83945"/>
        <n v="49829"/>
        <n v="62884"/>
        <n v="64508"/>
        <n v="79107"/>
        <n v="86111"/>
        <n v="62296"/>
        <n v="65630"/>
        <n v="75933"/>
        <n v="87752"/>
        <n v="32107"/>
        <n v="83433"/>
        <n v="27944"/>
        <n v="75940"/>
        <n v="5527"/>
        <n v="75449"/>
        <n v="61453"/>
        <n v="1042"/>
        <n v="32469"/>
        <n v="48016"/>
        <n v="99766"/>
        <n v="71067"/>
        <n v="27964"/>
        <n v="54536"/>
        <n v="33424"/>
        <n v="30649"/>
        <n v="84904"/>
        <n v="69475"/>
        <n v="99029"/>
        <n v="62501"/>
        <n v="68581"/>
        <n v="12683"/>
        <n v="98392"/>
        <n v="86637"/>
        <n v="85294"/>
        <n v="44090"/>
        <n v="99295"/>
        <n v="13886"/>
        <n v="74370"/>
        <n v="23825"/>
        <n v="62679"/>
        <n v="28508"/>
        <n v="71040"/>
        <n v="49544"/>
        <n v="39299"/>
        <n v="14440"/>
        <n v="98394"/>
        <n v="84326"/>
        <n v="51121"/>
        <n v="46191"/>
        <n v="16501"/>
        <n v="83174"/>
        <n v="82917"/>
        <n v="77018"/>
        <n v="3842"/>
        <n v="47942"/>
        <n v="7906"/>
        <n v="29973"/>
        <n v="27939"/>
        <n v="96961"/>
        <n v="42493"/>
        <n v="38638"/>
        <n v="42610"/>
        <n v="57489"/>
        <n v="86704"/>
        <n v="36331"/>
        <n v="13911"/>
        <n v="42998"/>
        <n v="80782"/>
        <n v="45850"/>
        <n v="84692"/>
        <n v="64735"/>
        <n v="39710"/>
        <n v="94188"/>
        <n v="11184"/>
        <n v="74861"/>
        <n v="41179"/>
        <n v="81143"/>
        <n v="44275"/>
        <n v="70297"/>
        <n v="51508"/>
        <n v="43545"/>
        <n v="3474"/>
        <n v="53003"/>
        <n v="38085"/>
        <n v="49225"/>
        <n v="62015"/>
        <n v="50726"/>
        <n v="19521"/>
        <n v="39274"/>
        <n v="40647"/>
        <n v="9793"/>
        <n v="44540"/>
        <n v="2256"/>
        <n v="91889"/>
        <n v="87393"/>
        <n v="68083"/>
        <n v="63733"/>
        <n v="58949"/>
        <n v="18712"/>
        <n v="53324"/>
        <n v="98174"/>
        <n v="28767"/>
        <n v="60685"/>
        <n v="72716"/>
        <n v="52730"/>
        <n v="26170"/>
        <n v="27555"/>
        <n v="47925"/>
        <n v="55271"/>
        <n v="76594"/>
        <n v="32981"/>
        <n v="66738"/>
        <n v="5648"/>
        <n v="92689"/>
        <n v="93563"/>
        <n v="92951"/>
        <n v="3010"/>
        <n v="50875"/>
        <n v="61568"/>
        <n v="44269"/>
        <n v="78713"/>
        <n v="1185"/>
        <n v="69667"/>
        <n v="64051"/>
        <n v="25652"/>
        <n v="41246"/>
        <n v="97918"/>
        <n v="21746"/>
        <n v="11320"/>
        <n v="49441"/>
        <n v="9533"/>
        <n v="6988"/>
        <n v="41227"/>
        <n v="10545"/>
        <n v="5040"/>
        <n v="86339"/>
        <n v="45046"/>
        <n v="33906"/>
        <n v="62591"/>
        <n v="1911"/>
        <n v="98784"/>
        <n v="57085"/>
        <n v="60280"/>
        <n v="38861"/>
        <n v="96985"/>
        <n v="91506"/>
        <n v="48811"/>
        <n v="57686"/>
        <n v="11862"/>
        <n v="85940"/>
        <n v="67215"/>
        <n v="86043"/>
        <n v="41415"/>
        <n v="50264"/>
        <n v="12710"/>
        <n v="4435"/>
        <n v="45940"/>
        <n v="4971"/>
        <n v="67919"/>
        <n v="89727"/>
        <n v="72872"/>
        <n v="4799"/>
        <n v="18049"/>
        <n v="98446"/>
        <n v="42923"/>
        <n v="17496"/>
        <n v="84044"/>
        <n v="24510"/>
        <n v="22974"/>
        <n v="25243"/>
        <n v="41465"/>
        <n v="69102"/>
        <n v="78053"/>
        <n v="24846"/>
        <n v="41568"/>
        <n v="89826"/>
        <n v="48851"/>
        <n v="76469"/>
        <n v="63431"/>
        <n v="5665"/>
        <n v="91576"/>
        <n v="64551"/>
        <n v="53920"/>
        <n v="43660"/>
        <n v="74846"/>
        <n v="18152"/>
        <n v="44748"/>
        <n v="56859"/>
        <n v="22264"/>
        <n v="53916"/>
        <n v="5911"/>
        <n v="51497"/>
        <n v="7287"/>
        <n v="13290"/>
        <n v="98527"/>
        <n v="38502"/>
        <n v="74689"/>
        <n v="59225"/>
        <n v="78640"/>
        <n v="56913"/>
        <n v="46459"/>
        <n v="90033"/>
        <n v="7727"/>
        <n v="18392"/>
        <n v="78741"/>
        <n v="42594"/>
        <n v="13609"/>
        <n v="33554"/>
        <n v="16977"/>
        <n v="52556"/>
        <n v="49673"/>
        <n v="96350"/>
        <n v="35381"/>
        <n v="79587"/>
        <n v="22587"/>
        <n v="71933"/>
        <n v="35833"/>
        <n v="23321"/>
        <n v="42513"/>
        <n v="52656"/>
        <n v="58605"/>
        <n v="1210"/>
        <n v="43872"/>
        <n v="81463"/>
        <n v="59932"/>
        <n v="40859"/>
        <n v="36776"/>
        <n v="4892"/>
        <n v="48222"/>
        <n v="83296"/>
        <n v="41843"/>
        <n v="48675"/>
        <n v="81290"/>
        <n v="52214"/>
        <n v="32961"/>
        <n v="20760"/>
        <n v="44070"/>
        <n v="25378"/>
        <n v="23320"/>
        <n v="6783"/>
        <n v="34249"/>
        <n v="6224"/>
        <n v="7123"/>
        <n v="79172"/>
        <n v="28326"/>
        <n v="68839"/>
        <n v="68792"/>
        <n v="62873"/>
        <n v="9900"/>
        <n v="5917"/>
        <n v="47444"/>
        <n v="9946"/>
        <n v="20655"/>
        <n v="63225"/>
        <n v="32306"/>
        <n v="76581"/>
        <n v="42803"/>
        <n v="94634"/>
        <n v="51293"/>
        <n v="97066"/>
        <n v="30637"/>
        <n v="67035"/>
        <n v="40000"/>
        <n v="37843"/>
        <n v="91920"/>
        <n v="77091"/>
        <n v="6459"/>
        <n v="22600"/>
        <n v="31893"/>
        <n v="82718"/>
        <n v="86177"/>
        <n v="1389"/>
        <n v="25627"/>
        <n v="91603"/>
        <n v="14197"/>
        <n v="76771"/>
        <n v="64995"/>
        <n v="35264"/>
        <n v="70471"/>
        <n v="25660"/>
        <n v="14281"/>
        <n v="62495"/>
        <n v="79181"/>
        <n v="11583"/>
        <n v="96908"/>
        <n v="54330"/>
        <n v="86414"/>
        <n v="53110"/>
        <n v="96435"/>
        <n v="40265"/>
        <n v="68115"/>
        <n v="25430"/>
        <n v="24435"/>
        <n v="58484"/>
        <n v="73096"/>
        <n v="89061"/>
        <n v="55201"/>
        <n v="82207"/>
        <n v="80262"/>
        <n v="9847"/>
        <n v="35504"/>
        <n v="55305"/>
        <n v="92809"/>
        <n v="85322"/>
        <n v="39630"/>
        <n v="87060"/>
        <n v="42409"/>
        <n v="86320"/>
        <n v="37219"/>
        <n v="87338"/>
        <n v="57769"/>
        <n v="24204"/>
        <n v="58771"/>
        <n v="99762"/>
        <n v="13802"/>
        <n v="56785"/>
        <n v="49604"/>
        <n v="91926"/>
        <n v="27928"/>
        <n v="47813"/>
        <n v="22912"/>
        <n v="19477"/>
        <n v="55175"/>
        <n v="69352"/>
        <n v="98779"/>
        <n v="64388"/>
        <n v="72835"/>
        <n v="23976"/>
        <n v="87545"/>
        <n v="56592"/>
        <n v="21741"/>
        <n v="10127"/>
        <n v="17048"/>
        <n v="78795"/>
        <n v="8630"/>
        <n v="5352"/>
        <n v="30324"/>
        <n v="67527"/>
        <n v="82628"/>
        <n v="14051"/>
        <n v="27703"/>
        <n v="42138"/>
        <n v="18431"/>
        <n v="10691"/>
        <n v="99554"/>
        <n v="24756"/>
        <n v="84552"/>
        <n v="28180"/>
        <n v="75762"/>
        <n v="42790"/>
        <n v="19217"/>
        <n v="43284"/>
        <n v="5433"/>
        <n v="37115"/>
        <n v="24210"/>
        <n v="90076"/>
        <n v="32731"/>
        <n v="75381"/>
        <n v="58723"/>
        <n v="66849"/>
        <n v="14799"/>
        <n v="33179"/>
        <n v="41054"/>
        <n v="91371"/>
        <n v="33532"/>
        <n v="1188"/>
        <n v="12959"/>
        <n v="68381"/>
        <n v="7690"/>
        <n v="55670"/>
        <n v="88338"/>
        <n v="91558"/>
        <n v="89351"/>
        <n v="88420"/>
        <n v="27256"/>
        <n v="78196"/>
        <n v="88465"/>
        <n v="25454"/>
        <n v="12909"/>
        <n v="71033"/>
        <n v="96078"/>
        <n v="42203"/>
        <n v="63510"/>
        <n v="36183"/>
        <n v="62664"/>
        <n v="45092"/>
        <n v="86015"/>
        <n v="56965"/>
        <n v="12626"/>
        <n v="80332"/>
        <n v="91583"/>
        <n v="78751"/>
        <n v="8091"/>
        <n v="64300"/>
        <n v="83423"/>
        <n v="52475"/>
        <n v="19753"/>
        <n v="69372"/>
        <n v="57732"/>
        <n v="31878"/>
        <n v="60876"/>
        <n v="50356"/>
        <n v="77465"/>
        <n v="85202"/>
        <n v="66876"/>
        <n v="68875"/>
        <n v="69912"/>
        <n v="57554"/>
        <n v="70632"/>
        <n v="98878"/>
        <n v="34404"/>
        <n v="21211"/>
        <n v="30957"/>
        <n v="78664"/>
        <n v="68168"/>
        <n v="3876"/>
        <n v="12247"/>
        <n v="27527"/>
        <n v="82887"/>
        <n v="92421"/>
        <n v="68769"/>
        <n v="7313"/>
        <n v="48995"/>
        <n v="73949"/>
        <n v="33123"/>
        <n v="7264"/>
        <n v="69383"/>
        <n v="39293"/>
        <n v="85723"/>
        <n v="30372"/>
        <n v="70088"/>
        <n v="89482"/>
        <n v="54160"/>
        <n v="24409"/>
        <n v="79742"/>
        <n v="95702"/>
        <n v="4665"/>
        <n v="81419"/>
        <n v="85902"/>
        <n v="75180"/>
        <n v="20789"/>
        <n v="36897"/>
        <n v="33426"/>
        <n v="58513"/>
        <n v="88507"/>
        <n v="54952"/>
        <n v="60226"/>
        <n v="1351"/>
        <n v="26156"/>
        <n v="1808"/>
        <n v="73978"/>
        <n v="47467"/>
        <n v="18125"/>
        <n v="36217"/>
        <n v="45914"/>
        <n v="26560"/>
        <n v="45915"/>
        <n v="66002"/>
        <n v="86256"/>
        <n v="31623"/>
        <n v="40517"/>
        <n v="75379"/>
        <n v="37921"/>
        <n v="38979"/>
        <n v="99086"/>
        <n v="27444"/>
        <n v="75895"/>
        <n v="15482"/>
        <n v="88155"/>
        <n v="46479"/>
        <n v="14237"/>
        <n v="5301"/>
        <n v="26058"/>
        <n v="53350"/>
        <n v="74005"/>
        <n v="57447"/>
        <n v="42927"/>
        <n v="92701"/>
        <n v="72220"/>
        <n v="33291"/>
        <n v="97711"/>
        <n v="45833"/>
        <n v="38669"/>
        <n v="4639"/>
        <n v="70857"/>
        <n v="90933"/>
        <n v="17845"/>
        <n v="57885"/>
        <n v="70824"/>
        <n v="84008"/>
        <n v="83231"/>
        <n v="69911"/>
        <n v="41816"/>
        <n v="15518"/>
        <n v="40844"/>
        <n v="54437"/>
        <n v="25106"/>
        <n v="56131"/>
        <n v="25602"/>
        <n v="48910"/>
        <n v="2641"/>
        <n v="80984"/>
        <n v="84331"/>
        <n v="6329"/>
        <n v="40828"/>
        <n v="67278"/>
        <n v="54399"/>
        <n v="4341"/>
        <n v="65670"/>
        <n v="82259"/>
        <n v="74944"/>
        <n v="75715"/>
        <n v="52349"/>
        <n v="6018"/>
        <n v="24050"/>
        <n v="50973"/>
        <n v="2229"/>
        <n v="57388"/>
        <n v="78167"/>
        <n v="25911"/>
        <n v="45429"/>
        <n v="94033"/>
        <n v="49733"/>
        <n v="56545"/>
        <n v="71548"/>
        <n v="36205"/>
        <n v="23770"/>
        <n v="70206"/>
        <n v="37277"/>
        <n v="58294"/>
        <n v="88998"/>
        <n v="8803"/>
        <n v="81268"/>
        <n v="30905"/>
        <n v="40726"/>
        <n v="15926"/>
        <n v="8553"/>
        <n v="9142"/>
        <n v="5379"/>
        <n v="5757"/>
        <n v="49903"/>
        <n v="40540"/>
        <n v="3595"/>
        <n v="14794"/>
        <n v="84735"/>
        <n v="37286"/>
        <n v="91614"/>
        <n v="45554"/>
        <n v="77907"/>
        <n v="52319"/>
        <n v="55487"/>
        <n v="12105"/>
        <n v="89135"/>
        <n v="17512"/>
        <n v="56352"/>
        <n v="71803"/>
        <n v="18475"/>
        <n v="86347"/>
        <n v="19117"/>
        <n v="1326"/>
        <n v="3701"/>
        <n v="27219"/>
        <n v="88285"/>
        <n v="4083"/>
        <n v="6345"/>
        <n v="13732"/>
        <n v="58033"/>
        <n v="74931"/>
        <n v="73062"/>
        <n v="59009"/>
        <n v="73556"/>
        <n v="70146"/>
        <n v="5227"/>
        <n v="36761"/>
        <n v="83910"/>
        <n v="9963"/>
        <n v="33791"/>
        <n v="37655"/>
        <n v="99345"/>
        <n v="57333"/>
        <n v="14745"/>
        <n v="81124"/>
        <n v="63777"/>
        <n v="36932"/>
        <n v="81106"/>
        <n v="55056"/>
        <n v="94052"/>
        <n v="5534"/>
        <n v="14617"/>
        <n v="99343"/>
        <n v="69100"/>
        <n v="96405"/>
        <n v="45721"/>
        <n v="79271"/>
        <n v="61301"/>
        <n v="21961"/>
        <n v="7745"/>
        <n v="87802"/>
        <n v="45966"/>
        <n v="10712"/>
        <n v="77540"/>
        <n v="52833"/>
        <n v="79712"/>
        <n v="5553"/>
        <n v="28257"/>
        <n v="78187"/>
        <n v="57304"/>
        <n v="97560"/>
        <n v="25403"/>
        <n v="34974"/>
        <n v="85237"/>
        <n v="79985"/>
        <n v="67822"/>
        <n v="78911"/>
        <n v="91185"/>
        <n v="47837"/>
        <n v="75116"/>
        <n v="7763"/>
        <n v="18555"/>
        <n v="92097"/>
        <n v="38306"/>
        <n v="71065"/>
        <n v="83315"/>
        <n v="52826"/>
        <n v="77478"/>
        <n v="98662"/>
        <n v="69017"/>
        <n v="31542"/>
        <n v="75544"/>
        <n v="11142"/>
        <n v="15887"/>
        <n v="93106"/>
        <n v="3251"/>
        <n v="51865"/>
        <n v="28413"/>
        <n v="73512"/>
        <n v="52875"/>
        <n v="78962"/>
        <n v="27465"/>
        <n v="40744"/>
        <n v="58001"/>
        <n v="52191"/>
        <n v="15641"/>
        <n v="28415"/>
        <n v="2654"/>
        <n v="11600"/>
        <n v="62097"/>
        <n v="91273"/>
        <n v="63585"/>
        <n v="29896"/>
        <n v="67135"/>
        <n v="24723"/>
        <n v="38704"/>
        <n v="37788"/>
        <n v="82292"/>
        <n v="80073"/>
        <n v="36377"/>
        <n v="63523"/>
        <n v="81792"/>
        <n v="62673"/>
        <n v="49159"/>
        <n v="98583"/>
        <n v="16398"/>
        <n v="39972"/>
        <n v="36097"/>
        <n v="85690"/>
        <n v="31165"/>
        <n v="13036"/>
        <n v="71044"/>
        <n v="52526"/>
        <n v="90091"/>
        <n v="45885"/>
        <n v="77873"/>
        <n v="86491"/>
        <n v="81439"/>
        <n v="28168"/>
        <n v="51580"/>
        <n v="63577"/>
        <n v="84470"/>
        <n v="46708"/>
        <n v="57238"/>
        <n v="11906"/>
        <n v="38848"/>
        <n v="63329"/>
        <n v="1686"/>
        <n v="27000"/>
        <n v="90172"/>
        <n v="94846"/>
        <n v="87873"/>
        <n v="68890"/>
        <n v="51993"/>
        <n v="89458"/>
        <n v="44529"/>
        <n v="65419"/>
        <n v="80916"/>
        <n v="69933"/>
        <n v="80857"/>
        <n v="59043"/>
        <n v="66430"/>
        <n v="59012"/>
        <n v="5107"/>
        <n v="99408"/>
        <n v="87327"/>
        <n v="68344"/>
        <n v="7149"/>
        <n v="79265"/>
        <n v="98599"/>
        <n v="5776"/>
        <n v="17920"/>
        <n v="26390"/>
        <n v="41454"/>
        <n v="57695"/>
        <n v="52882"/>
        <n v="61359"/>
        <n v="83626"/>
        <n v="44515"/>
        <n v="79839"/>
        <n v="4882"/>
        <n v="85704"/>
        <n v="24144"/>
        <n v="71756"/>
        <n v="75979"/>
        <n v="14929"/>
        <n v="30239"/>
        <n v="29908"/>
        <n v="69338"/>
        <n v="72531"/>
        <n v="7769"/>
        <n v="76330"/>
        <n v="50191"/>
        <n v="19665"/>
        <n v="96621"/>
        <n v="28497"/>
        <n v="18067"/>
        <n v="14603"/>
        <n v="59472"/>
        <n v="59436"/>
        <n v="78804"/>
        <n v="65576"/>
        <n v="61290"/>
        <n v="15586"/>
        <n v="51636"/>
        <n v="36109"/>
        <n v="52454"/>
        <n v="13399"/>
        <n v="16821"/>
        <n v="14363"/>
        <n v="53084"/>
        <n v="42628"/>
        <n v="18669"/>
        <n v="90777"/>
        <n v="41469"/>
        <n v="71525"/>
        <n v="2102"/>
        <n v="60471"/>
        <n v="30608"/>
        <n v="68598"/>
        <n v="16789"/>
        <n v="20821"/>
        <n v="58588"/>
        <n v="31090"/>
        <n v="58292"/>
        <n v="78826"/>
        <n v="99948"/>
        <n v="86706"/>
        <n v="91305"/>
        <n v="81579"/>
        <n v="92741"/>
        <n v="49155"/>
        <n v="45386"/>
        <n v="15600"/>
        <n v="34584"/>
        <n v="60897"/>
        <n v="67018"/>
        <n v="24664"/>
        <n v="67205"/>
        <n v="28841"/>
        <n v="36784"/>
        <n v="79450"/>
        <n v="77969"/>
        <n v="1074"/>
        <n v="4408"/>
        <n v="66603"/>
        <n v="80789"/>
        <n v="30441"/>
        <n v="80845"/>
        <n v="44468"/>
        <n v="14577"/>
        <n v="5043"/>
        <n v="70851"/>
        <n v="21016"/>
        <n v="17473"/>
        <n v="52816"/>
        <n v="54283"/>
        <n v="54176"/>
        <n v="58527"/>
        <n v="57181"/>
        <n v="25059"/>
        <n v="2626"/>
        <n v="8433"/>
        <n v="57291"/>
        <n v="65169"/>
        <n v="26028"/>
        <n v="48402"/>
        <n v="41353"/>
        <n v="9449"/>
        <n v="49247"/>
        <n v="45622"/>
        <n v="76109"/>
        <n v="22110"/>
        <n v="80401"/>
        <n v="70883"/>
        <n v="57331"/>
        <n v="53837"/>
        <n v="81546"/>
        <n v="36685"/>
        <n v="84370"/>
        <n v="21446"/>
        <n v="50784"/>
        <n v="18091"/>
        <n v="77783"/>
        <n v="7350"/>
        <n v="69448"/>
        <n v="44632"/>
        <n v="61147"/>
        <n v="46857"/>
        <n v="13458"/>
        <n v="86978"/>
        <n v="32356"/>
        <n v="69060"/>
        <n v="10907"/>
        <n v="22441"/>
        <n v="87059"/>
        <n v="10554"/>
        <n v="43167"/>
        <n v="28427"/>
        <n v="76961"/>
        <n v="45433"/>
        <n v="74065"/>
        <n v="72901"/>
        <n v="40686"/>
        <n v="68392"/>
        <n v="38741"/>
        <n v="73038"/>
        <n v="68777"/>
        <n v="81964"/>
        <n v="11856"/>
        <n v="89202"/>
        <n v="58367"/>
        <n v="44023"/>
        <n v="93939"/>
        <n v="85130"/>
        <n v="47672"/>
        <n v="15263"/>
        <n v="93321"/>
        <n v="36633"/>
        <n v="84213"/>
        <n v="7276"/>
        <n v="92846"/>
        <n v="96490"/>
        <n v="80623"/>
        <n v="19223"/>
        <n v="18593"/>
        <n v="27447"/>
        <n v="87626"/>
        <n v="97502"/>
        <n v="33367"/>
        <n v="69471"/>
        <n v="12070"/>
        <n v="48191"/>
        <n v="44155"/>
        <n v="83387"/>
        <n v="99127"/>
        <n v="48129"/>
        <n v="68590"/>
        <n v="23249"/>
        <n v="30140"/>
        <n v="30100"/>
        <n v="19850"/>
        <n v="36874"/>
        <n v="10836"/>
        <n v="99068"/>
        <n v="40878"/>
        <n v="22937"/>
        <n v="40784"/>
        <n v="18169"/>
        <n v="33097"/>
        <n v="90542"/>
        <n v="12767"/>
        <n v="62176"/>
        <n v="29803"/>
        <n v="51490"/>
        <n v="51267"/>
        <n v="83544"/>
        <n v="24604"/>
        <n v="53964"/>
        <n v="7125"/>
        <n v="51428"/>
        <n v="10707"/>
        <n v="20974"/>
        <n v="46028"/>
        <n v="34189"/>
        <n v="56011"/>
        <n v="86815"/>
        <n v="2719"/>
        <n v="78945"/>
        <n v="82458"/>
        <n v="50915"/>
        <n v="17425"/>
        <n v="57809"/>
        <n v="47681"/>
        <n v="53582"/>
        <n v="95535"/>
        <n v="26036"/>
        <n v="48477"/>
        <n v="15293"/>
        <n v="10271"/>
        <n v="97932"/>
        <n v="22683"/>
        <n v="14559"/>
        <n v="15216"/>
        <n v="22862"/>
        <n v="37882"/>
        <n v="54712"/>
        <n v="62020"/>
        <n v="2463"/>
        <n v="14997"/>
        <n v="80927"/>
        <n v="35844"/>
        <n v="52182"/>
        <n v="81683"/>
        <n v="86432"/>
        <n v="57400"/>
        <n v="47351"/>
        <n v="10631"/>
        <n v="37465"/>
        <n v="1386"/>
        <n v="19308"/>
        <n v="69597"/>
        <n v="79833"/>
        <n v="60789"/>
        <n v="18480"/>
        <n v="68528"/>
        <n v="72160"/>
        <n v="87237"/>
        <n v="78769"/>
        <n v="83655"/>
        <n v="9149"/>
        <n v="76751"/>
        <n v="47531"/>
        <n v="46636"/>
        <n v="55502"/>
        <n v="87691"/>
        <n v="22503"/>
        <n v="80256"/>
        <n v="41453"/>
        <n v="38604"/>
        <n v="6653"/>
        <n v="83971"/>
        <n v="23608"/>
        <n v="31123"/>
        <n v="57219"/>
        <n v="69108"/>
        <n v="10518"/>
        <n v="28339"/>
        <n v="54909"/>
        <n v="15450"/>
        <n v="37936"/>
        <n v="12875"/>
        <n v="23379"/>
        <n v="4833"/>
        <n v="54856"/>
        <n v="18267"/>
        <n v="93822"/>
        <n v="41757"/>
        <n v="43469"/>
        <n v="55369"/>
        <n v="29133"/>
        <n v="25888"/>
        <n v="32605"/>
        <n v="19171"/>
        <n v="88636"/>
        <n v="59445"/>
        <n v="62773"/>
        <n v="49827"/>
        <n v="64340"/>
        <n v="80185"/>
        <n v="91881"/>
        <n v="91417"/>
        <n v="14642"/>
        <n v="53297"/>
        <n v="52778"/>
        <n v="35469"/>
        <n v="39064"/>
        <n v="75283"/>
        <n v="28946"/>
        <n v="26272"/>
        <n v="53883"/>
        <n v="63846"/>
        <n v="94357"/>
        <n v="3360"/>
        <n v="99432"/>
        <n v="17536"/>
        <n v="63967"/>
        <n v="19571"/>
        <n v="86946"/>
        <n v="27724"/>
        <n v="4541"/>
        <n v="40305"/>
        <n v="47561"/>
        <n v="79879"/>
        <n v="97965"/>
        <n v="77318"/>
        <n v="21525"/>
        <n v="79893"/>
        <n v="29565"/>
        <n v="56505"/>
        <n v="42736"/>
        <n v="40402"/>
        <n v="4308"/>
        <n v="1619"/>
        <n v="54852"/>
        <n v="53820"/>
        <n v="30472"/>
        <n v="96466"/>
        <n v="47861"/>
        <n v="25674"/>
        <n v="76369"/>
        <n v="36071"/>
        <n v="79645"/>
        <n v="22965"/>
        <n v="63596"/>
        <n v="46943"/>
        <n v="14594"/>
        <n v="73022"/>
        <n v="7562"/>
        <n v="54893"/>
        <n v="65765"/>
        <n v="29377"/>
        <n v="80405"/>
        <n v="20045"/>
        <n v="72474"/>
        <n v="84494"/>
        <n v="88517"/>
        <n v="41794"/>
        <n v="35273"/>
        <n v="22051"/>
        <n v="36358"/>
        <n v="54557"/>
        <n v="50904"/>
        <n v="72111"/>
        <n v="82707"/>
        <n v="34882"/>
        <n v="2207"/>
        <n v="78093"/>
        <n v="16996"/>
        <n v="39016"/>
        <n v="98321"/>
        <n v="27516"/>
        <n v="77789"/>
        <n v="68820"/>
        <n v="27492"/>
        <n v="68397"/>
        <n v="19371"/>
        <n v="46369"/>
        <n v="22619"/>
        <n v="65299"/>
        <n v="97594"/>
        <n v="31670"/>
        <n v="14963"/>
        <n v="38265"/>
        <n v="60500"/>
        <n v="11611"/>
        <n v="50403"/>
        <n v="51996"/>
        <n v="94704"/>
        <n v="55936"/>
        <n v="8971"/>
        <n v="1889"/>
        <n v="49368"/>
        <n v="83837"/>
        <n v="51089"/>
        <n v="42152"/>
        <n v="5213"/>
        <n v="22434"/>
        <n v="7992"/>
        <n v="64653"/>
        <n v="15292"/>
        <n v="4105"/>
        <n v="61475"/>
        <n v="68202"/>
        <n v="76672"/>
        <n v="35910"/>
        <n v="17810"/>
        <n v="72022"/>
        <n v="94114"/>
        <n v="44569"/>
        <n v="84452"/>
        <n v="75387"/>
        <n v="72775"/>
        <n v="59961"/>
        <n v="43323"/>
        <n v="76724"/>
        <n v="35832"/>
        <n v="74125"/>
        <n v="1177"/>
        <n v="39395"/>
        <n v="76159"/>
        <n v="23442"/>
        <n v="23006"/>
        <n v="21338"/>
        <n v="83408"/>
        <n v="83887"/>
        <n v="85160"/>
        <n v="51619"/>
        <n v="15924"/>
        <n v="5683"/>
        <n v="70509"/>
        <n v="7943"/>
        <n v="34627"/>
        <n v="44987"/>
        <n v="17182"/>
        <n v="96396"/>
        <n v="87079"/>
        <n v="37630"/>
        <n v="81252"/>
        <n v="73684"/>
        <n v="16195"/>
        <n v="21638"/>
        <n v="34296"/>
        <n v="53935"/>
        <n v="79877"/>
        <n v="38364"/>
        <n v="7260"/>
        <n v="93936"/>
        <n v="23030"/>
        <n v="82873"/>
        <n v="93649"/>
        <n v="12614"/>
        <n v="12895"/>
        <n v="43019"/>
        <n v="80756"/>
        <n v="18985"/>
        <n v="34773"/>
        <n v="30863"/>
        <n v="50500"/>
        <n v="15888"/>
        <n v="95629"/>
        <n v="19454"/>
        <n v="2668"/>
        <n v="2008"/>
        <n v="11840"/>
        <n v="52278"/>
        <n v="12991"/>
        <n v="98590"/>
        <n v="41524"/>
        <n v="23504"/>
        <n v="84015"/>
        <n v="88439"/>
        <n v="12658"/>
        <n v="66735"/>
        <n v="1635"/>
        <n v="63894"/>
        <n v="74299"/>
        <n v="60580"/>
        <n v="67267"/>
        <n v="41796"/>
        <n v="80720"/>
        <n v="4107"/>
        <n v="46041"/>
        <n v="88514"/>
        <n v="36170"/>
        <n v="50952"/>
        <n v="93306"/>
        <n v="52934"/>
        <n v="24433"/>
        <n v="60038"/>
        <n v="33740"/>
        <n v="71637"/>
        <n v="40992"/>
        <n v="83569"/>
        <n v="64853"/>
        <n v="71536"/>
        <n v="25710"/>
        <n v="31730"/>
        <n v="17199"/>
        <n v="3772"/>
        <n v="41697"/>
        <n v="46623"/>
        <n v="32546"/>
        <n v="72014"/>
        <n v="93664"/>
        <n v="88015"/>
        <n v="65244"/>
        <n v="54521"/>
        <n v="83568"/>
        <n v="49010"/>
        <n v="87673"/>
        <n v="2985"/>
        <n v="77094"/>
        <n v="75764"/>
        <n v="76421"/>
        <n v="23726"/>
        <n v="89244"/>
        <n v="3235"/>
        <n v="39267"/>
        <n v="43446"/>
        <n v="25251"/>
        <n v="28369"/>
        <n v="61587"/>
        <n v="38751"/>
        <n v="17899"/>
        <n v="67845"/>
        <n v="46877"/>
        <n v="90882"/>
        <n v="21816"/>
        <n v="18442"/>
        <n v="85610"/>
        <n v="86885"/>
        <n v="62325"/>
        <n v="50639"/>
        <n v="28980"/>
        <n v="85392"/>
        <n v="74244"/>
        <n v="87509"/>
        <n v="87967"/>
        <n v="23628"/>
        <n v="42337"/>
        <n v="14525"/>
        <n v="88355"/>
        <n v="95991"/>
        <n v="90355"/>
        <n v="42832"/>
        <n v="79204"/>
        <n v="50280"/>
        <n v="90204"/>
        <n v="74853"/>
        <n v="40857"/>
        <n v="52640"/>
        <n v="19621"/>
        <n v="54775"/>
        <n v="79476"/>
        <n v="22578"/>
        <n v="37815"/>
        <n v="89659"/>
        <n v="41483"/>
        <n v="34588"/>
        <n v="41157"/>
        <n v="18464"/>
        <n v="82135"/>
        <n v="76291"/>
        <n v="39270"/>
        <n v="5621"/>
        <n v="83734"/>
        <n v="58419"/>
        <n v="76090"/>
        <n v="10036"/>
        <n v="78389"/>
        <n v="28477"/>
        <n v="85187"/>
        <n v="60231"/>
        <n v="36746"/>
        <n v="47233"/>
        <n v="89212"/>
        <n v="20285"/>
        <n v="87974"/>
        <n v="40750"/>
        <n v="47394"/>
        <n v="35208"/>
        <n v="45677"/>
        <n v="76190"/>
        <n v="85181"/>
        <n v="43998"/>
        <n v="75838"/>
        <n v="47669"/>
        <n v="96520"/>
        <n v="38140"/>
        <n v="39857"/>
        <n v="65972"/>
        <n v="14479"/>
        <n v="28973"/>
        <n v="20429"/>
        <n v="84076"/>
        <n v="59122"/>
        <n v="27954"/>
        <n v="56076"/>
        <n v="66781"/>
        <n v="55316"/>
        <n v="94197"/>
        <n v="65697"/>
        <n v="97394"/>
        <n v="72392"/>
        <n v="75130"/>
        <n v="87943"/>
        <n v="67152"/>
        <n v="86665"/>
        <n v="5777"/>
        <n v="10775"/>
        <n v="67827"/>
        <n v="51925"/>
        <n v="98278"/>
        <n v="77953"/>
        <n v="79311"/>
        <n v="49233"/>
        <n v="46329"/>
        <n v="78719"/>
        <n v="26511"/>
        <n v="61363"/>
        <n v="40121"/>
        <n v="6520"/>
        <n v="55770"/>
        <n v="80190"/>
        <n v="30855"/>
        <n v="33025"/>
        <n v="47169"/>
        <n v="28332"/>
        <n v="25026"/>
        <n v="66424"/>
        <n v="31177"/>
        <n v="28162"/>
        <n v="39471"/>
        <n v="25883"/>
        <n v="45508"/>
        <n v="39376"/>
        <n v="40400"/>
        <n v="58860"/>
        <n v="37678"/>
        <n v="58224"/>
        <n v="3817"/>
        <n v="5365"/>
        <n v="60464"/>
        <n v="24559"/>
        <n v="59639"/>
        <n v="57870"/>
        <n v="60528"/>
        <n v="80493"/>
        <n v="82622"/>
        <n v="68253"/>
        <n v="77434"/>
        <n v="72612"/>
        <n v="69015"/>
        <n v="39237"/>
        <n v="88574"/>
        <n v="60485"/>
        <n v="36942"/>
        <n v="53483"/>
        <n v="56041"/>
        <n v="90307"/>
        <n v="91643"/>
        <n v="48485"/>
        <n v="92812"/>
        <n v="33202"/>
        <n v="93071"/>
        <n v="42237"/>
        <n v="14556"/>
        <n v="9766"/>
        <n v="41403"/>
        <n v="93290"/>
        <n v="6563"/>
        <n v="60798"/>
        <n v="70991"/>
        <n v="5236"/>
        <n v="41722"/>
        <n v="52654"/>
        <n v="77323"/>
        <n v="86573"/>
        <n v="29051"/>
        <n v="97038"/>
        <n v="40192"/>
        <n v="92229"/>
        <n v="97789"/>
        <n v="48963"/>
        <n v="32450"/>
        <n v="70706"/>
        <n v="44548"/>
        <n v="33063"/>
        <n v="5981"/>
        <n v="79784"/>
        <n v="83617"/>
        <n v="37668"/>
        <n v="31627"/>
        <n v="31340"/>
        <n v="60853"/>
        <n v="81920"/>
        <n v="60458"/>
        <n v="2569"/>
        <n v="65290"/>
        <n v="57040"/>
        <n v="57566"/>
        <n v="95324"/>
        <n v="73988"/>
        <n v="87176"/>
        <n v="15430"/>
        <n v="30653"/>
        <n v="46299"/>
        <n v="51839"/>
        <n v="10347"/>
        <n v="71083"/>
        <n v="22393"/>
        <n v="81245"/>
        <n v="82448"/>
        <n v="40154"/>
        <n v="83637"/>
        <n v="5148"/>
        <n v="26908"/>
        <n v="94226"/>
        <n v="85076"/>
        <n v="81111"/>
        <n v="28974"/>
        <n v="40767"/>
        <n v="6917"/>
        <n v="95528"/>
        <n v="35795"/>
        <n v="1752"/>
        <n v="21988"/>
        <n v="22508"/>
        <n v="55254"/>
        <n v="13302"/>
        <n v="46261"/>
        <n v="62921"/>
        <n v="77888"/>
        <n v="44649"/>
        <n v="13382"/>
        <n v="91868"/>
        <n v="29213"/>
        <n v="44465"/>
        <n v="57523"/>
        <n v="8728"/>
        <n v="3191"/>
        <n v="53615"/>
        <n v="7527"/>
        <n v="11276"/>
        <n v="68294"/>
        <n v="30614"/>
        <n v="41964"/>
        <n v="45191"/>
        <n v="96041"/>
        <n v="14605"/>
        <n v="27190"/>
        <n v="2860"/>
        <n v="24782"/>
        <n v="76181"/>
        <n v="53660"/>
        <n v="61643"/>
        <n v="70430"/>
        <n v="8413"/>
        <n v="77272"/>
        <n v="73559"/>
        <n v="17698"/>
        <n v="54274"/>
        <n v="94677"/>
        <n v="17436"/>
        <n v="36887"/>
        <n v="93345"/>
        <n v="31438"/>
        <n v="70176"/>
        <n v="65197"/>
        <n v="4236"/>
        <n v="10086"/>
        <n v="60821"/>
        <n v="1362"/>
        <n v="72342"/>
        <n v="54161"/>
        <n v="88585"/>
        <n v="75995"/>
        <n v="71266"/>
        <n v="20359"/>
        <n v="24637"/>
        <n v="5463"/>
        <n v="18219"/>
        <n v="67224"/>
        <n v="36531"/>
        <n v="94692"/>
        <n v="92808"/>
        <n v="46043"/>
        <n v="27929"/>
        <n v="82697"/>
        <n v="21815"/>
        <n v="72483"/>
        <n v="43187"/>
        <n v="36580"/>
        <n v="38193"/>
        <n v="54120"/>
        <n v="80223"/>
        <n v="22019"/>
        <n v="5877"/>
        <n v="33667"/>
        <n v="25657"/>
        <n v="17951"/>
        <n v="4849"/>
        <n v="37853"/>
        <n v="98968"/>
        <n v="77939"/>
        <n v="7431"/>
        <n v="47164"/>
        <n v="93263"/>
        <n v="2052"/>
        <n v="5949"/>
        <n v="18887"/>
        <n v="14689"/>
        <n v="96315"/>
        <n v="47449"/>
        <n v="61337"/>
        <n v="77329"/>
        <n v="11487"/>
        <n v="88226"/>
        <n v="5984"/>
        <n v="61756"/>
        <n v="54585"/>
        <n v="50604"/>
        <n v="15294"/>
        <n v="56575"/>
        <n v="45815"/>
        <n v="48007"/>
        <n v="19578"/>
        <n v="69076"/>
        <n v="75273"/>
        <n v="42529"/>
        <n v="81743"/>
        <n v="46215"/>
        <n v="64507"/>
        <n v="83014"/>
        <n v="64240"/>
        <n v="27018"/>
        <n v="53967"/>
        <n v="85440"/>
        <n v="65617"/>
        <n v="27855"/>
        <n v="54276"/>
        <n v="51283"/>
        <n v="5448"/>
        <n v="67781"/>
        <n v="37796"/>
        <n v="37145"/>
        <n v="27741"/>
        <n v="27577"/>
        <n v="5061"/>
        <n v="38917"/>
        <n v="49865"/>
        <n v="93020"/>
        <n v="90365"/>
        <n v="90336"/>
        <n v="78916"/>
        <n v="43024"/>
        <n v="13512"/>
        <n v="53611"/>
        <n v="3854"/>
        <n v="95105"/>
        <n v="43250"/>
        <n v="93120"/>
        <n v="83237"/>
        <n v="86886"/>
        <n v="33447"/>
        <n v="75625"/>
        <n v="92121"/>
        <n v="72912"/>
        <n v="94700"/>
        <n v="90048"/>
        <n v="23702"/>
        <n v="47505"/>
        <n v="33998"/>
        <n v="48558"/>
        <n v="38852"/>
        <n v="20232"/>
        <n v="52681"/>
        <n v="81806"/>
        <n v="26468"/>
        <n v="35971"/>
        <n v="62102"/>
        <n v="56090"/>
        <n v="37455"/>
        <n v="78844"/>
        <n v="16155"/>
        <n v="30479"/>
        <n v="36833"/>
        <n v="54545"/>
        <n v="17750"/>
        <n v="74463"/>
        <n v="61840"/>
        <n v="72885"/>
        <n v="90175"/>
        <n v="24365"/>
        <n v="33107"/>
        <n v="88392"/>
        <n v="20588"/>
        <n v="61893"/>
        <n v="88308"/>
        <n v="92448"/>
        <n v="94371"/>
        <n v="57736"/>
        <n v="41420"/>
        <n v="59654"/>
        <n v="95127"/>
        <n v="86970"/>
        <n v="62814"/>
        <n v="61601"/>
        <n v="30364"/>
        <n v="19994"/>
        <n v="46108"/>
        <n v="46500"/>
        <n v="11330"/>
        <n v="95546"/>
        <n v="33967"/>
        <n v="34157"/>
        <n v="11869"/>
        <n v="42892"/>
        <n v="30152"/>
        <n v="13143"/>
        <n v="36283"/>
        <n v="47503"/>
        <n v="49877"/>
        <n v="5223"/>
        <n v="56674"/>
        <n v="83497"/>
        <n v="68941"/>
        <n v="54974"/>
        <n v="19391"/>
        <n v="90747"/>
        <n v="76895"/>
        <n v="91905"/>
        <n v="35972"/>
        <n v="75137"/>
        <n v="5143"/>
        <n v="26508"/>
        <n v="24791"/>
        <n v="39818"/>
        <n v="9733"/>
        <n v="8237"/>
        <n v="74917"/>
        <n v="75705"/>
        <n v="16637"/>
        <n v="81002"/>
        <n v="17544"/>
        <n v="61950"/>
        <n v="95200"/>
        <n v="86588"/>
        <n v="69691"/>
        <n v="54152"/>
        <n v="81412"/>
        <n v="36888"/>
        <n v="4448"/>
        <n v="9150"/>
        <n v="81256"/>
        <n v="64629"/>
        <n v="77546"/>
        <n v="73785"/>
        <n v="78256"/>
        <n v="71264"/>
        <n v="50714"/>
        <n v="52257"/>
        <n v="10139"/>
        <n v="23130"/>
        <n v="96715"/>
        <n v="57957"/>
        <n v="36605"/>
        <n v="89333"/>
        <n v="32682"/>
        <n v="68268"/>
        <n v="81535"/>
        <n v="39207"/>
        <n v="57385"/>
        <n v="54871"/>
        <n v="17807"/>
        <n v="14421"/>
        <n v="4835"/>
        <n v="80760"/>
        <n v="89675"/>
        <n v="22128"/>
        <n v="10749"/>
        <n v="91247"/>
        <n v="65949"/>
        <n v="56371"/>
        <n v="2658"/>
        <n v="96235"/>
        <n v="88125"/>
        <n v="13558"/>
        <n v="59450"/>
        <n v="45602"/>
        <n v="99852"/>
        <n v="87236"/>
        <n v="36563"/>
        <n v="30205"/>
        <n v="23054"/>
        <n v="2773"/>
        <n v="13941"/>
        <n v="81465"/>
        <n v="31640"/>
        <n v="57024"/>
        <n v="93457"/>
        <n v="20950"/>
        <n v="86425"/>
        <n v="36493"/>
        <n v="50495"/>
        <n v="86926"/>
        <n v="85825"/>
        <n v="77543"/>
        <n v="36728"/>
        <n v="54996"/>
        <n v="62340"/>
        <n v="3225"/>
        <n v="85562"/>
        <n v="98994"/>
        <n v="14805"/>
        <n v="73430"/>
        <n v="78927"/>
        <n v="12012"/>
        <n v="39277"/>
        <n v="96934"/>
        <n v="13821"/>
        <n v="69869"/>
        <n v="32999"/>
        <n v="82780"/>
        <n v="50719"/>
        <n v="20776"/>
        <n v="44153"/>
        <n v="26065"/>
        <n v="31497"/>
        <n v="57287"/>
        <n v="63870"/>
        <n v="30638"/>
        <n v="36312"/>
        <n v="94463"/>
        <n v="40315"/>
        <n v="35519"/>
        <n v="6743"/>
        <n v="17189"/>
        <n v="47344"/>
        <n v="94729"/>
        <n v="10200"/>
        <n v="13871"/>
        <n v="4502"/>
        <n v="9417"/>
        <n v="22748"/>
        <n v="82558"/>
        <n v="6101"/>
        <n v="49221"/>
        <n v="30662"/>
        <n v="82020"/>
        <n v="85806"/>
        <n v="64925"/>
        <n v="28732"/>
        <n v="46219"/>
        <n v="44700"/>
        <n v="32333"/>
        <n v="92506"/>
        <n v="92272"/>
        <n v="84428"/>
        <n v="91343"/>
        <n v="6920"/>
        <n v="51982"/>
        <n v="4850"/>
        <n v="88295"/>
        <n v="9662"/>
        <n v="75573"/>
        <n v="46576"/>
        <n v="64981"/>
        <n v="49845"/>
        <n v="7390"/>
        <n v="45362"/>
        <n v="62480"/>
        <n v="62968"/>
        <n v="19995"/>
        <n v="44819"/>
        <n v="36837"/>
        <n v="78623"/>
        <n v="53090"/>
        <n v="29596"/>
        <n v="73749"/>
        <n v="86195"/>
        <n v="76423"/>
        <n v="19750"/>
        <n v="99645"/>
        <n v="58768"/>
        <n v="21029"/>
        <n v="52735"/>
        <n v="47912"/>
        <n v="23882"/>
        <n v="40903"/>
        <n v="74737"/>
        <n v="22798"/>
        <n v="89179"/>
        <n v="30545"/>
        <n v="58887"/>
        <n v="2420"/>
        <n v="39343"/>
        <n v="34298"/>
        <n v="53360"/>
        <n v="37037"/>
        <n v="32173"/>
        <n v="67756"/>
        <n v="16940"/>
        <n v="75652"/>
        <n v="69061"/>
        <n v="35887"/>
        <n v="13687"/>
        <n v="97805"/>
        <n v="59503"/>
        <n v="54034"/>
        <n v="13278"/>
        <n v="73197"/>
        <n v="17227"/>
        <n v="90464"/>
        <n v="57482"/>
        <n v="24403"/>
        <n v="48195"/>
        <n v="11594"/>
        <n v="95798"/>
        <n v="44677"/>
        <n v="16974"/>
        <n v="52261"/>
        <n v="40822"/>
        <n v="69622"/>
        <n v="74833"/>
        <n v="3302"/>
        <n v="61550"/>
        <n v="58558"/>
        <n v="68766"/>
        <n v="6031"/>
        <n v="6015"/>
        <n v="62798"/>
        <n v="41546"/>
        <n v="34106"/>
        <n v="98949"/>
        <n v="65491"/>
        <n v="88555"/>
        <n v="13229"/>
        <n v="6902"/>
        <n v="13003"/>
        <n v="20844"/>
        <n v="28991"/>
        <n v="13702"/>
        <n v="95259"/>
        <n v="49365"/>
        <n v="21893"/>
        <n v="17057"/>
        <n v="89526"/>
        <n v="21460"/>
        <n v="84889"/>
        <n v="80022"/>
        <n v="66005"/>
        <n v="44523"/>
        <n v="64709"/>
        <n v="23541"/>
        <n v="78071"/>
        <n v="43771"/>
        <n v="85537"/>
        <n v="39162"/>
        <n v="77997"/>
        <n v="57519"/>
        <n v="47231"/>
        <n v="36618"/>
        <n v="68877"/>
        <n v="44948"/>
        <n v="87337"/>
        <n v="43325"/>
        <n v="17408"/>
        <n v="64607"/>
        <n v="37983"/>
        <n v="74877"/>
        <n v="20593"/>
        <n v="57420"/>
        <n v="92386"/>
        <n v="1460"/>
        <n v="61412"/>
        <n v="25875"/>
        <n v="20419"/>
        <n v="70609"/>
        <n v="30169"/>
        <n v="30844"/>
        <n v="29747"/>
        <n v="55503"/>
        <n v="71090"/>
        <n v="13865"/>
        <n v="21778"/>
        <n v="39815"/>
        <n v="13739"/>
        <n v="4419"/>
        <n v="34640"/>
        <n v="59497"/>
        <n v="80368"/>
        <n v="20130"/>
        <n v="95161"/>
        <n v="9054"/>
        <n v="79945"/>
        <n v="71051"/>
        <n v="12816"/>
        <n v="41258"/>
        <n v="52192"/>
        <n v="83130"/>
        <n v="11170"/>
        <n v="70640"/>
        <n v="6447"/>
        <n v="83055"/>
        <n v="64302"/>
        <n v="35156"/>
        <n v="65720"/>
        <n v="70925"/>
        <n v="4843"/>
        <n v="65144"/>
        <n v="14698"/>
        <n v="67100"/>
        <n v="1962"/>
        <n v="84854"/>
        <n v="66892"/>
        <n v="30403"/>
        <n v="65253"/>
        <n v="18420"/>
        <n v="31807"/>
        <n v="72059"/>
        <n v="24895"/>
        <n v="93884"/>
        <n v="23042"/>
        <n v="84716"/>
        <n v="52402"/>
        <n v="31956"/>
        <n v="73267"/>
        <n v="78934"/>
        <n v="82811"/>
        <n v="27627"/>
        <n v="22415"/>
        <n v="98445"/>
        <n v="10452"/>
        <n v="8521"/>
        <n v="95512"/>
        <n v="91565"/>
        <n v="11816"/>
        <n v="54823"/>
        <n v="96730"/>
        <n v="95802"/>
        <n v="35988"/>
        <n v="53545"/>
        <n v="47886"/>
        <n v="19935"/>
        <n v="85882"/>
        <n v="80224"/>
        <n v="3117"/>
        <n v="42107"/>
        <n v="1458"/>
        <n v="80787"/>
        <n v="43379"/>
        <n v="89541"/>
        <n v="42542"/>
        <n v="46062"/>
        <n v="94918"/>
        <n v="8544"/>
        <n v="73347"/>
        <n v="6152"/>
        <n v="7669"/>
        <n v="5724"/>
        <n v="10300"/>
        <n v="88092"/>
        <n v="42584"/>
        <n v="97495"/>
        <n v="44858"/>
        <n v="23879"/>
        <n v="10105"/>
        <n v="23370"/>
        <n v="25617"/>
        <n v="26504"/>
        <n v="38303"/>
        <n v="57956"/>
        <n v="9283"/>
        <n v="96770"/>
        <n v="46555"/>
        <n v="92294"/>
        <n v="87570"/>
        <n v="83035"/>
        <n v="14554"/>
        <n v="91675"/>
        <n v="21410"/>
        <n v="79766"/>
        <n v="59673"/>
        <n v="38937"/>
        <n v="72934"/>
        <n v="58519"/>
        <n v="27415"/>
        <n v="47175"/>
        <n v="39985"/>
        <n v="46949"/>
        <n v="69857"/>
        <n v="51269"/>
        <n v="61641"/>
        <n v="58337"/>
        <n v="1731"/>
        <n v="72164"/>
        <n v="50597"/>
        <n v="89372"/>
        <n v="38247"/>
        <n v="71127"/>
        <n v="72053"/>
        <n v="15859"/>
        <n v="59724"/>
        <n v="80183"/>
        <n v="81931"/>
        <n v="60131"/>
        <n v="2666"/>
        <n v="67838"/>
        <n v="36237"/>
        <n v="33996"/>
        <n v="90559"/>
        <n v="7786"/>
        <n v="50144"/>
        <n v="9476"/>
        <n v="17255"/>
        <n v="89861"/>
        <n v="97910"/>
        <n v="54394"/>
        <n v="2457"/>
        <n v="86346"/>
        <n v="9885"/>
        <n v="17291"/>
        <n v="59339"/>
        <n v="67140"/>
        <n v="74708"/>
        <n v="28483"/>
        <n v="1262"/>
        <n v="4615"/>
        <n v="85584"/>
        <n v="75006"/>
        <n v="86443"/>
        <n v="45342"/>
        <n v="25363"/>
        <n v="70585"/>
        <n v="34170"/>
        <n v="63491"/>
        <n v="30982"/>
        <n v="18041"/>
        <n v="74189"/>
        <n v="17911"/>
        <n v="98036"/>
        <n v="95335"/>
        <n v="26886"/>
        <n v="74320"/>
        <n v="30451"/>
        <n v="63271"/>
        <n v="49482"/>
        <n v="7859"/>
        <n v="47520"/>
        <n v="18777"/>
        <n v="5259"/>
        <n v="48502"/>
        <n v="75046"/>
        <n v="37529"/>
        <n v="14523"/>
        <n v="95311"/>
        <n v="54676"/>
        <n v="98221"/>
        <n v="13643"/>
        <n v="6994"/>
        <n v="47784"/>
        <n v="42540"/>
        <n v="88274"/>
        <n v="59251"/>
        <n v="57373"/>
        <n v="37065"/>
        <n v="31500"/>
        <n v="3232"/>
        <n v="48223"/>
        <n v="21568"/>
        <n v="25320"/>
        <n v="46492"/>
        <n v="56396"/>
        <n v="28152"/>
        <n v="93503"/>
        <n v="22376"/>
        <n v="35230"/>
        <n v="25181"/>
        <n v="55181"/>
        <n v="14640"/>
        <n v="73343"/>
        <n v="89931"/>
        <n v="9687"/>
        <n v="40787"/>
        <n v="36607"/>
        <n v="88043"/>
        <n v="17389"/>
        <n v="17353"/>
        <n v="15884"/>
        <n v="12376"/>
        <n v="19962"/>
        <n v="18024"/>
        <n v="69332"/>
        <n v="96590"/>
        <n v="65116"/>
        <n v="93776"/>
        <n v="41584"/>
        <n v="33170"/>
        <n v="4043"/>
        <n v="23443"/>
        <n v="75429"/>
        <n v="74516"/>
        <n v="80813"/>
        <n v="76503"/>
        <n v="71175"/>
        <n v="69538"/>
        <n v="65644"/>
        <n v="53797"/>
        <n v="43917"/>
        <n v="96783"/>
        <n v="4001"/>
        <n v="97381"/>
        <n v="69630"/>
        <n v="19916"/>
        <n v="64873"/>
        <n v="77056"/>
        <n v="99285"/>
        <n v="29608"/>
        <n v="50769"/>
        <n v="81707"/>
        <n v="76874"/>
        <n v="18282"/>
        <n v="93902"/>
        <n v="10766"/>
        <n v="7636"/>
        <n v="73940"/>
        <n v="68535"/>
        <n v="29090"/>
        <n v="67021"/>
        <n v="65480"/>
        <n v="31708"/>
        <n v="78537"/>
        <n v="70582"/>
        <n v="47329"/>
        <n v="48343"/>
        <n v="6073"/>
        <n v="20799"/>
        <n v="76940"/>
        <n v="49559"/>
        <n v="38368"/>
        <n v="10725"/>
        <n v="83128"/>
        <n v="45154"/>
        <n v="17312"/>
        <n v="72650"/>
        <n v="34934"/>
        <n v="82042"/>
        <n v="54765"/>
        <n v="56960"/>
        <n v="8733"/>
        <n v="92806"/>
        <n v="43017"/>
        <n v="20919"/>
        <n v="24243"/>
        <n v="84299"/>
        <n v="9085"/>
        <n v="53641"/>
        <n v="63574"/>
        <n v="63254"/>
        <n v="37747"/>
        <n v="71919"/>
        <n v="10061"/>
        <n v="6718"/>
        <n v="63507"/>
        <n v="80120"/>
        <n v="72628"/>
        <n v="23191"/>
        <n v="91608"/>
        <n v="63209"/>
        <n v="6272"/>
        <n v="75867"/>
        <n v="37454"/>
        <n v="75522"/>
        <n v="82752"/>
        <n v="73900"/>
        <n v="12403"/>
        <n v="80999"/>
        <n v="10522"/>
        <n v="44635"/>
        <n v="97744"/>
        <n v="78274"/>
        <n v="26643"/>
        <n v="78504"/>
        <n v="44739"/>
        <n v="23507"/>
        <n v="66692"/>
        <n v="58146"/>
        <n v="74623"/>
        <n v="78519"/>
        <n v="88997"/>
        <n v="7308"/>
        <n v="36243"/>
        <n v="41580"/>
        <n v="9442"/>
        <n v="20477"/>
        <n v="25042"/>
        <n v="61087"/>
        <n v="53738"/>
        <n v="48569"/>
        <n v="56407"/>
        <n v="20727"/>
        <n v="24704"/>
        <n v="92917"/>
        <n v="24336"/>
        <n v="54763"/>
        <n v="73977"/>
        <n v="88914"/>
        <n v="44770"/>
        <n v="7833"/>
        <n v="22967"/>
        <n v="84865"/>
        <n v="26467"/>
        <n v="37388"/>
        <n v="49049"/>
        <n v="4353"/>
        <n v="54497"/>
        <n v="1960"/>
        <n v="8600"/>
        <n v="63909"/>
        <n v="35325"/>
        <n v="58930"/>
        <n v="12719"/>
        <n v="21390"/>
        <n v="48826"/>
        <n v="34705"/>
        <n v="80996"/>
        <n v="12740"/>
        <n v="93566"/>
        <n v="89661"/>
        <n v="43159"/>
        <n v="81537"/>
        <n v="46653"/>
        <n v="38409"/>
        <n v="22160"/>
        <n v="52281"/>
        <n v="62975"/>
        <n v="16717"/>
        <n v="12202"/>
        <n v="44621"/>
        <n v="79306"/>
        <n v="32006"/>
        <n v="20431"/>
        <n v="81254"/>
        <n v="18839"/>
        <n v="76958"/>
        <n v="49745"/>
        <n v="72027"/>
        <n v="57295"/>
        <n v="1763"/>
        <n v="73833"/>
        <n v="13487"/>
        <n v="55563"/>
        <n v="58637"/>
        <n v="30975"/>
        <n v="31717"/>
        <n v="58254"/>
        <n v="76694"/>
        <n v="4063"/>
        <n v="79072"/>
        <n v="87749"/>
        <n v="14183"/>
        <n v="70361"/>
        <n v="1461"/>
        <n v="35093"/>
        <n v="29355"/>
        <n v="7026"/>
        <n v="24608"/>
        <n v="98491"/>
        <n v="24788"/>
        <n v="6518"/>
        <n v="21399"/>
        <n v="33459"/>
        <n v="19238"/>
        <n v="66297"/>
        <n v="19790"/>
        <n v="62406"/>
        <n v="54428"/>
        <n v="39937"/>
        <n v="9524"/>
        <n v="55240"/>
        <n v="58886"/>
        <n v="73104"/>
        <n v="18468"/>
        <n v="98164"/>
        <n v="13296"/>
        <n v="17931"/>
        <n v="50670"/>
        <n v="5309"/>
        <n v="60492"/>
        <n v="31528"/>
        <n v="50854"/>
        <n v="32201"/>
        <n v="99637"/>
        <n v="77572"/>
        <n v="27162"/>
        <n v="57531"/>
        <n v="81977"/>
        <n v="63744"/>
        <n v="64333"/>
        <n v="8196"/>
        <n v="10302"/>
        <n v="16771"/>
        <n v="35173"/>
        <n v="21407"/>
        <n v="17002"/>
        <n v="64183"/>
        <n v="98558"/>
        <n v="95300"/>
        <n v="11288"/>
        <n v="55842"/>
        <n v="98640"/>
        <n v="2518"/>
        <n v="34777"/>
        <n v="65768"/>
        <n v="48439"/>
        <n v="82051"/>
        <n v="35716"/>
        <n v="30769"/>
        <n v="30442"/>
        <n v="16509"/>
        <n v="41137"/>
        <n v="70354"/>
        <n v="7713"/>
        <n v="58976"/>
        <n v="18000"/>
        <n v="14946"/>
        <n v="21461"/>
        <n v="95338"/>
        <n v="73505"/>
        <n v="26995"/>
        <n v="4969"/>
        <n v="35088"/>
        <n v="33946"/>
        <n v="87990"/>
        <n v="57840"/>
        <n v="2840"/>
        <n v="27602"/>
        <n v="32323"/>
        <n v="6929"/>
        <n v="74485"/>
        <n v="69095"/>
        <n v="71495"/>
        <n v="1346"/>
        <n v="4036"/>
        <n v="35473"/>
        <n v="43912"/>
        <n v="60480"/>
        <n v="68565"/>
        <n v="41854"/>
        <n v="68034"/>
        <n v="61686"/>
        <n v="77001"/>
        <n v="74681"/>
        <n v="24735"/>
        <n v="77755"/>
        <n v="65650"/>
        <n v="63031"/>
        <n v="74590"/>
        <n v="55302"/>
        <n v="50825"/>
        <n v="38268"/>
        <n v="35436"/>
        <n v="61102"/>
        <n v="39745"/>
        <n v="76013"/>
        <n v="55699"/>
        <n v="2842"/>
        <n v="77503"/>
        <n v="5950"/>
        <n v="78677"/>
        <n v="1415"/>
        <n v="23232"/>
        <n v="85093"/>
        <n v="54937"/>
        <n v="17790"/>
        <n v="23993"/>
        <n v="96473"/>
        <n v="22654"/>
        <n v="46110"/>
        <n v="60079"/>
        <n v="63278"/>
        <n v="26174"/>
        <n v="75378"/>
        <n v="83457"/>
        <n v="91079"/>
        <n v="11270"/>
        <n v="56888"/>
        <n v="88087"/>
        <n v="70574"/>
        <n v="86096"/>
        <n v="51093"/>
        <n v="88896"/>
        <n v="67945"/>
        <n v="21384"/>
        <n v="56306"/>
        <n v="82144"/>
        <n v="82828"/>
        <n v="62693"/>
        <n v="41540"/>
        <n v="3743"/>
        <n v="36526"/>
        <n v="5027"/>
        <n v="41333"/>
        <n v="63429"/>
        <n v="24504"/>
        <n v="52153"/>
        <n v="90837"/>
        <n v="42115"/>
        <n v="76851"/>
        <n v="51564"/>
        <n v="50302"/>
        <n v="19960"/>
        <n v="44878"/>
        <n v="71249"/>
        <n v="93501"/>
        <n v="79325"/>
        <n v="5439"/>
        <n v="68719"/>
        <n v="38600"/>
        <n v="22147"/>
        <n v="42657"/>
        <n v="67149"/>
        <n v="68790"/>
        <n v="7177"/>
        <n v="70229"/>
        <n v="43775"/>
        <n v="89749"/>
        <n v="48303"/>
        <n v="41256"/>
        <n v="85388"/>
        <n v="14622"/>
        <n v="37532"/>
        <n v="49509"/>
        <n v="2090"/>
        <n v="30756"/>
        <n v="54920"/>
        <n v="42226"/>
        <n v="39556"/>
        <n v="95832"/>
        <n v="47217"/>
        <n v="71151"/>
        <n v="36419"/>
        <n v="16181"/>
        <n v="63637"/>
        <n v="63556"/>
        <n v="23537"/>
        <n v="42487"/>
        <n v="6604"/>
        <n v="77654"/>
        <n v="54308"/>
        <n v="40027"/>
        <n v="24324"/>
        <n v="21527"/>
        <n v="64561"/>
        <n v="2418"/>
        <n v="82095"/>
        <n v="23772"/>
        <n v="10144"/>
        <n v="44526"/>
        <n v="13969"/>
        <n v="91546"/>
        <n v="38047"/>
        <n v="36294"/>
        <n v="92420"/>
        <n v="57993"/>
        <n v="96610"/>
        <n v="88276"/>
        <n v="85400"/>
        <n v="36681"/>
        <n v="84524"/>
        <n v="72462"/>
        <n v="7774"/>
        <n v="98350"/>
        <n v="49148"/>
        <n v="84249"/>
        <n v="50287"/>
        <n v="65442"/>
        <n v="57496"/>
        <n v="16902"/>
        <n v="83294"/>
        <n v="42812"/>
        <n v="37354"/>
        <n v="54473"/>
        <n v="99824"/>
        <n v="60605"/>
        <n v="31737"/>
        <n v="18647"/>
        <n v="37833"/>
        <n v="27537"/>
        <n v="37896"/>
        <n v="42231"/>
        <n v="52210"/>
        <n v="83678"/>
        <n v="73323"/>
        <n v="36760"/>
        <n v="48320"/>
        <n v="97686"/>
        <n v="98665"/>
        <n v="2176"/>
        <n v="35977"/>
        <n v="94032"/>
        <n v="52310"/>
        <n v="4239"/>
        <n v="4938"/>
        <n v="76950"/>
        <n v="2017"/>
        <n v="39122"/>
        <n v="68121"/>
        <n v="53427"/>
        <n v="17384"/>
        <n v="73766"/>
        <n v="87702"/>
        <n v="72810"/>
        <n v="55977"/>
        <n v="49897"/>
        <n v="89133"/>
        <n v="53584"/>
        <n v="55509"/>
        <n v="23583"/>
        <n v="10158"/>
        <n v="6225"/>
        <n v="76707"/>
        <n v="52044"/>
        <n v="55483"/>
        <n v="36391"/>
        <n v="33445"/>
        <n v="10475"/>
        <n v="2713"/>
        <n v="54367"/>
        <n v="30060"/>
        <n v="2202"/>
        <n v="50987"/>
        <n v="83282"/>
        <n v="44730"/>
        <n v="8690"/>
        <n v="12527"/>
        <n v="13152"/>
        <n v="51542"/>
        <n v="40276"/>
        <n v="50187"/>
        <n v="6366"/>
        <n v="92378"/>
        <n v="4076"/>
        <n v="79200"/>
        <n v="13851"/>
        <n v="96439"/>
        <n v="64941"/>
        <n v="68601"/>
        <n v="84440"/>
        <n v="97713"/>
        <n v="94328"/>
        <n v="29216"/>
        <n v="55524"/>
        <n v="16944"/>
        <n v="45996"/>
        <n v="56931"/>
        <n v="96923"/>
        <n v="75932"/>
        <n v="79823"/>
        <n v="57093"/>
        <n v="38225"/>
        <n v="57411"/>
        <n v="49891"/>
        <n v="71337"/>
        <n v="59865"/>
        <n v="86902"/>
        <n v="49735"/>
        <n v="73710"/>
        <n v="10343"/>
        <n v="66298"/>
        <n v="89000"/>
        <n v="76418"/>
        <n v="48445"/>
        <n v="22484"/>
        <n v="50062"/>
        <n v="74414"/>
        <n v="43374"/>
        <n v="6207"/>
        <n v="47365"/>
        <n v="46548"/>
        <n v="97708"/>
        <n v="68740"/>
        <n v="91958"/>
        <n v="58496"/>
        <n v="52331"/>
        <n v="95689"/>
        <n v="42288"/>
        <n v="91680"/>
        <n v="60155"/>
        <n v="43006"/>
        <n v="29486"/>
        <n v="73138"/>
        <n v="34966"/>
        <n v="40614"/>
        <n v="88981"/>
        <n v="57636"/>
        <n v="8974"/>
        <n v="10789"/>
        <n v="1422"/>
        <n v="22589"/>
        <n v="33034"/>
        <n v="92302"/>
        <n v="54702"/>
        <n v="74129"/>
        <n v="45742"/>
        <n v="53580"/>
        <n v="37001"/>
        <n v="67934"/>
        <n v="9139"/>
        <n v="6697"/>
        <n v="73057"/>
        <n v="90938"/>
        <n v="53979"/>
        <n v="34428"/>
        <n v="62860"/>
        <n v="88264"/>
        <n v="72695"/>
        <n v="37195"/>
        <n v="35610"/>
        <n v="21635"/>
        <n v="9068"/>
        <n v="54729"/>
        <n v="16189"/>
        <n v="3565"/>
        <n v="13413"/>
        <n v="80531"/>
        <n v="26345"/>
        <n v="8228"/>
        <n v="14950"/>
        <n v="8011"/>
        <n v="62790"/>
        <n v="31509"/>
        <n v="43777"/>
        <n v="52336"/>
        <n v="33112"/>
        <n v="76889"/>
        <n v="49591"/>
        <n v="91555"/>
        <n v="80672"/>
        <n v="13380"/>
        <n v="18310"/>
        <n v="38076"/>
        <n v="78339"/>
        <n v="22689"/>
        <n v="17924"/>
        <n v="65876"/>
        <n v="69114"/>
        <n v="62143"/>
        <n v="64224"/>
        <n v="11766"/>
        <n v="91018"/>
        <n v="11946"/>
        <n v="75033"/>
        <n v="25854"/>
        <n v="74230"/>
        <n v="80569"/>
        <n v="52165"/>
        <n v="2911"/>
        <n v="46313"/>
        <n v="20569"/>
        <n v="16046"/>
        <n v="7937"/>
        <n v="66629"/>
        <n v="6903"/>
        <n v="98323"/>
        <n v="56646"/>
        <n v="65674"/>
        <n v="82821"/>
        <n v="88247"/>
        <n v="43460"/>
        <n v="30475"/>
        <n v="23471"/>
        <n v="38036"/>
        <n v="88363"/>
        <n v="15721"/>
        <n v="14663"/>
        <n v="26307"/>
        <n v="64619"/>
        <n v="3866"/>
        <n v="76533"/>
        <n v="10435"/>
        <n v="82245"/>
        <n v="89217"/>
        <n v="42735"/>
        <n v="59506"/>
        <n v="78755"/>
        <n v="37559"/>
        <n v="40018"/>
        <n v="6905"/>
        <n v="12085"/>
        <n v="99303"/>
        <n v="34628"/>
        <n v="92464"/>
        <n v="91023"/>
        <n v="68706"/>
        <n v="96147"/>
        <n v="40569"/>
        <n v="74044"/>
        <n v="33730"/>
        <n v="3066"/>
        <n v="49984"/>
        <n v="31394"/>
        <n v="59826"/>
        <n v="82817"/>
        <n v="69188"/>
        <n v="76058"/>
        <n v="67852"/>
        <n v="30997"/>
        <n v="43082"/>
        <n v="58903"/>
        <n v="88360"/>
        <n v="72798"/>
        <n v="28195"/>
        <n v="76734"/>
        <n v="76658"/>
        <n v="92429"/>
        <n v="28871"/>
        <n v="14941"/>
        <n v="9613"/>
        <n v="21099"/>
        <n v="9447"/>
        <n v="80863"/>
        <n v="22475"/>
        <n v="12503"/>
        <n v="1999"/>
        <n v="13431"/>
        <n v="69793"/>
        <n v="42952"/>
        <n v="45402"/>
        <n v="15834"/>
        <n v="63197"/>
        <n v="25857"/>
        <n v="64416"/>
        <n v="26938"/>
        <n v="54652"/>
        <n v="6223"/>
        <n v="75139"/>
        <n v="89261"/>
        <n v="3786"/>
        <n v="81456"/>
        <n v="10110"/>
        <n v="77577"/>
        <n v="77394"/>
        <n v="47126"/>
        <n v="86508"/>
        <n v="37777"/>
        <n v="58247"/>
        <n v="86725"/>
        <n v="78003"/>
        <n v="54631"/>
        <n v="63220"/>
        <n v="70821"/>
        <n v="28210"/>
        <n v="83494"/>
        <n v="61143"/>
        <n v="54873"/>
        <n v="79161"/>
        <n v="75341"/>
        <n v="79154"/>
        <n v="41599"/>
        <n v="23122"/>
        <n v="61762"/>
        <n v="15965"/>
        <n v="56655"/>
        <n v="64399"/>
        <n v="35445"/>
        <n v="37309"/>
        <n v="60671"/>
        <n v="94308"/>
        <n v="15213"/>
        <n v="86950"/>
        <n v="41301"/>
        <n v="96781"/>
        <n v="38086"/>
        <n v="38276"/>
        <n v="19600"/>
        <n v="22579"/>
        <n v="76327"/>
        <n v="78680"/>
        <n v="2684"/>
        <n v="62188"/>
        <n v="56780"/>
        <n v="48114"/>
        <n v="15925"/>
        <n v="32149"/>
        <n v="19127"/>
        <n v="71092"/>
        <n v="33569"/>
        <n v="3778"/>
        <n v="90391"/>
        <n v="59438"/>
        <n v="43722"/>
        <n v="3486"/>
        <n v="47435"/>
        <n v="88022"/>
        <n v="17409"/>
        <n v="24440"/>
        <n v="59354"/>
        <n v="82645"/>
        <n v="29733"/>
        <n v="46227"/>
        <n v="33480"/>
        <n v="29192"/>
        <n v="80076"/>
        <n v="54682"/>
        <n v="75884"/>
        <n v="35838"/>
        <n v="98962"/>
        <n v="40535"/>
        <n v="12253"/>
        <n v="45789"/>
        <n v="66948"/>
        <n v="63877"/>
        <n v="96779"/>
        <n v="31052"/>
        <n v="30411"/>
        <n v="61886"/>
        <n v="31458"/>
        <n v="60988"/>
        <n v="66337"/>
        <n v="70545"/>
        <n v="22361"/>
        <n v="23667"/>
        <n v="53111"/>
        <n v="1258"/>
        <n v="62324"/>
        <n v="86358"/>
        <n v="6138"/>
        <n v="88772"/>
        <n v="46516"/>
        <n v="11948"/>
        <n v="10929"/>
        <n v="86570"/>
        <n v="19026"/>
        <n v="58567"/>
        <n v="50833"/>
        <n v="54785"/>
        <n v="91183"/>
        <n v="26447"/>
        <n v="60185"/>
        <n v="95263"/>
        <n v="65265"/>
        <n v="61897"/>
        <n v="68070"/>
        <n v="8444"/>
        <n v="90690"/>
        <n v="43137"/>
        <n v="91721"/>
        <n v="11284"/>
        <n v="26673"/>
        <n v="43570"/>
        <n v="73635"/>
        <n v="57627"/>
        <n v="23224"/>
        <n v="37374"/>
        <n v="55392"/>
        <n v="90779"/>
        <n v="73321"/>
        <n v="48889"/>
        <n v="75015"/>
        <n v="71577"/>
        <n v="11008"/>
        <n v="27136"/>
        <n v="38098"/>
        <n v="87971"/>
        <n v="81425"/>
        <n v="95249"/>
        <n v="84045"/>
        <n v="13900"/>
        <n v="97702"/>
        <n v="3766"/>
        <n v="60688"/>
        <n v="39254"/>
        <n v="13640"/>
        <n v="60745"/>
        <n v="81799"/>
        <n v="69326"/>
        <n v="15320"/>
        <n v="64387"/>
        <n v="50136"/>
        <n v="25317"/>
        <n v="30838"/>
        <n v="64766"/>
        <n v="42169"/>
        <n v="38217"/>
        <n v="47799"/>
        <n v="77943"/>
        <n v="59797"/>
        <n v="34478"/>
        <n v="80272"/>
        <n v="60250"/>
        <n v="2347"/>
        <n v="18410"/>
        <n v="57825"/>
        <n v="57773"/>
        <n v="67143"/>
        <n v="37109"/>
        <n v="81692"/>
        <n v="27534"/>
        <n v="5895"/>
        <n v="56175"/>
        <n v="43164"/>
        <n v="81869"/>
        <n v="86270"/>
        <n v="41087"/>
        <n v="17524"/>
        <n v="96709"/>
        <n v="54623"/>
        <n v="50461"/>
        <n v="83704"/>
        <n v="21824"/>
        <n v="99617"/>
        <n v="98334"/>
        <n v="3819"/>
        <n v="70766"/>
        <n v="51254"/>
        <n v="96194"/>
        <n v="11757"/>
        <n v="77879"/>
        <n v="19664"/>
        <n v="14452"/>
        <n v="38517"/>
        <n v="28134"/>
        <n v="33139"/>
        <n v="4981"/>
        <n v="17266"/>
        <n v="65891"/>
        <n v="77830"/>
        <n v="47739"/>
        <n v="84096"/>
        <n v="99397"/>
        <n v="29769"/>
        <n v="58049"/>
        <n v="33907"/>
        <n v="52322"/>
        <n v="42224"/>
        <n v="23966"/>
        <n v="93138"/>
        <n v="19763"/>
        <n v="59744"/>
        <n v="61824"/>
        <n v="99745"/>
        <n v="81434"/>
        <n v="86399"/>
        <n v="95521"/>
        <n v="1022"/>
        <n v="25843"/>
        <n v="77827"/>
        <n v="26211"/>
        <n v="81574"/>
        <n v="13696"/>
        <n v="5841"/>
        <n v="7439"/>
        <n v="81259"/>
        <n v="27760"/>
        <n v="52925"/>
        <n v="91040"/>
        <n v="58832"/>
        <n v="91620"/>
        <n v="90339"/>
        <n v="95073"/>
        <n v="6425"/>
        <n v="22922"/>
        <n v="76995"/>
        <n v="80943"/>
        <n v="51820"/>
        <n v="1524"/>
        <n v="3843"/>
        <n v="52653"/>
        <n v="18127"/>
        <n v="38840"/>
        <n v="23496"/>
        <n v="43528"/>
        <n v="67819"/>
        <n v="41010"/>
        <n v="6846"/>
        <n v="45873"/>
        <n v="57779"/>
        <n v="37657"/>
        <n v="89013"/>
        <n v="56513"/>
        <n v="10523"/>
        <n v="43943"/>
        <n v="42322"/>
        <n v="5161"/>
        <n v="94223"/>
        <n v="10106"/>
        <n v="73584"/>
        <n v="8869"/>
        <n v="47082"/>
        <n v="1676"/>
        <n v="48922"/>
        <n v="98059"/>
        <n v="36405"/>
        <n v="93867"/>
        <n v="77203"/>
        <n v="82653"/>
        <n v="71106"/>
        <n v="29833"/>
        <n v="29013"/>
        <n v="76929"/>
        <n v="71543"/>
        <n v="22471"/>
        <n v="95811"/>
        <n v="21669"/>
        <n v="6240"/>
        <n v="77250"/>
        <n v="6135"/>
        <n v="29420"/>
        <n v="10172"/>
        <n v="6685"/>
        <n v="19722"/>
        <n v="53848"/>
        <n v="62141"/>
        <n v="45743"/>
        <n v="49061"/>
        <n v="47131"/>
        <n v="65192"/>
        <n v="1710"/>
        <n v="95656"/>
        <n v="84347"/>
        <n v="48346"/>
        <n v="73261"/>
        <n v="34216"/>
        <n v="99800"/>
        <n v="64990"/>
        <n v="83047"/>
        <n v="73568"/>
        <n v="55559"/>
        <n v="53737"/>
        <n v="96448"/>
        <n v="5425"/>
        <n v="46585"/>
        <n v="73890"/>
        <n v="62098"/>
        <n v="38755"/>
        <n v="80793"/>
        <n v="23077"/>
        <n v="8647"/>
        <n v="35926"/>
        <n v="62571"/>
        <n v="44931"/>
        <n v="46436"/>
        <n v="92750"/>
        <n v="29415"/>
        <n v="34097"/>
        <n v="13397"/>
        <n v="84025"/>
        <n v="61988"/>
        <n v="49658"/>
        <n v="75624"/>
        <n v="3045"/>
        <n v="79897"/>
        <n v="76938"/>
        <n v="32705"/>
        <n v="87482"/>
        <n v="71496"/>
        <n v="35976"/>
        <n v="62619"/>
        <n v="3013"/>
        <n v="22789"/>
        <n v="72229"/>
        <n v="24540"/>
        <n v="45367"/>
        <n v="7645"/>
        <n v="22482"/>
        <n v="6017"/>
        <n v="98373"/>
        <n v="4925"/>
        <n v="35734"/>
        <n v="15319"/>
        <n v="43076"/>
        <n v="88147"/>
        <n v="15072"/>
        <n v="41763"/>
        <n v="71558"/>
        <n v="36764"/>
        <n v="74316"/>
        <n v="4376"/>
        <n v="67126"/>
        <n v="35627"/>
        <n v="40007"/>
        <n v="97461"/>
        <n v="37863"/>
        <n v="88714"/>
        <n v="19741"/>
        <n v="85888"/>
        <n v="92695"/>
        <n v="58653"/>
        <n v="25411"/>
        <n v="67873"/>
        <n v="60368"/>
        <n v="28163"/>
        <n v="91232"/>
        <n v="69763"/>
        <n v="12304"/>
        <n v="65532"/>
        <n v="78054"/>
        <n v="12522"/>
        <n v="23037"/>
        <n v="83048"/>
        <n v="80942"/>
        <n v="70449"/>
        <n v="89230"/>
        <n v="40520"/>
        <n v="44362"/>
        <n v="40211"/>
        <n v="65455"/>
        <n v="40800"/>
        <n v="94090"/>
        <n v="39551"/>
        <n v="14813"/>
        <n v="43296"/>
        <n v="94382"/>
        <n v="75669"/>
        <n v="46391"/>
        <n v="5719"/>
        <n v="33148"/>
        <n v="13432"/>
        <n v="31537"/>
        <n v="28807"/>
        <n v="12823"/>
        <n v="39347"/>
        <n v="90092"/>
        <n v="92668"/>
        <n v="88402"/>
        <n v="90724"/>
        <n v="18040"/>
        <n v="8149"/>
        <n v="39748"/>
        <n v="9877"/>
        <n v="71235"/>
        <n v="98424"/>
        <n v="4243"/>
        <n v="36156"/>
        <n v="73640"/>
        <n v="17631"/>
        <n v="48959"/>
        <n v="72651"/>
        <n v="5280"/>
        <n v="84530"/>
        <n v="64888"/>
        <n v="33458"/>
        <n v="73859"/>
        <n v="32102"/>
        <n v="57786"/>
        <n v="21177"/>
        <n v="4846"/>
        <n v="84360"/>
        <n v="75404"/>
        <n v="71906"/>
        <n v="88244"/>
        <n v="59948"/>
        <n v="73242"/>
        <n v="78284"/>
        <n v="40759"/>
        <n v="55597"/>
        <n v="30207"/>
        <n v="7394"/>
        <n v="91112"/>
        <n v="57823"/>
        <n v="7239"/>
        <n v="54973"/>
        <n v="68698"/>
        <n v="32801"/>
        <n v="48568"/>
        <n v="82325"/>
        <n v="72434"/>
        <n v="22161"/>
        <n v="10759"/>
        <n v="33189"/>
        <n v="7867"/>
        <n v="54630"/>
        <n v="15033"/>
        <n v="1027"/>
        <n v="43552"/>
        <n v="26094"/>
        <n v="83823"/>
        <n v="2249"/>
        <n v="56613"/>
        <n v="72516"/>
        <n v="91106"/>
        <n v="50920"/>
        <n v="41249"/>
        <n v="41967"/>
        <n v="52881"/>
        <n v="10400"/>
        <n v="13658"/>
        <n v="45800"/>
        <n v="66299"/>
        <n v="76257"/>
        <n v="9239"/>
        <n v="24611"/>
        <n v="56818"/>
        <n v="83249"/>
        <n v="81440"/>
        <n v="19001"/>
        <n v="54297"/>
        <n v="15605"/>
        <n v="79647"/>
        <n v="45687"/>
        <n v="96469"/>
        <n v="76769"/>
        <n v="65430"/>
        <n v="37637"/>
        <n v="39190"/>
        <n v="24547"/>
        <n v="53272"/>
        <n v="30754"/>
        <n v="15538"/>
        <n v="91005"/>
        <n v="76171"/>
        <n v="47499"/>
        <n v="67655"/>
        <n v="89188"/>
        <n v="56937"/>
        <n v="23516"/>
        <n v="73705"/>
        <n v="11292"/>
        <n v="32743"/>
        <n v="59616"/>
        <n v="13347"/>
        <n v="36348"/>
        <n v="42654"/>
        <n v="90203"/>
        <n v="70239"/>
        <n v="14810"/>
        <n v="66540"/>
        <n v="98070"/>
        <n v="11124"/>
        <n v="18428"/>
        <n v="13714"/>
        <n v="25850"/>
        <n v="78918"/>
        <n v="52645"/>
        <n v="67602"/>
        <n v="1282"/>
        <n v="93852"/>
        <n v="24829"/>
        <n v="16168"/>
        <n v="60454"/>
        <n v="70137"/>
        <n v="15998"/>
        <n v="30567"/>
        <n v="31784"/>
        <n v="16146"/>
        <n v="49047"/>
        <n v="86931"/>
        <n v="63025"/>
        <n v="66395"/>
        <n v="96192"/>
        <n v="24321"/>
        <n v="51887"/>
        <n v="3733"/>
        <n v="72534"/>
        <n v="66288"/>
        <n v="82115"/>
        <n v="65881"/>
        <n v="85386"/>
        <n v="10527"/>
        <n v="88305"/>
        <n v="92225"/>
        <n v="32807"/>
        <n v="28028"/>
        <n v="45999"/>
        <n v="52985"/>
        <n v="86944"/>
        <n v="19525"/>
        <n v="40852"/>
        <n v="14881"/>
        <n v="35111"/>
        <n v="12081"/>
        <n v="36774"/>
        <n v="95509"/>
        <n v="72425"/>
        <n v="3183"/>
        <n v="20389"/>
        <n v="13109"/>
        <n v="91531"/>
        <n v="96738"/>
        <n v="35998"/>
        <n v="93726"/>
        <n v="95140"/>
        <n v="41408"/>
        <n v="56962"/>
        <n v="77565"/>
        <n v="92403"/>
        <n v="11580"/>
        <n v="80811"/>
        <n v="62722"/>
        <n v="18892"/>
        <n v="7677"/>
        <n v="44771"/>
        <n v="80150"/>
        <n v="5779"/>
        <n v="51692"/>
        <n v="66637"/>
        <n v="94111"/>
        <n v="5060"/>
        <n v="71820"/>
        <n v="76349"/>
        <n v="4671"/>
        <n v="24715"/>
        <n v="45460"/>
        <n v="91750"/>
        <n v="35569"/>
        <n v="96769"/>
        <n v="14743"/>
        <n v="77512"/>
        <n v="48927"/>
        <n v="97065"/>
        <n v="6268"/>
        <n v="89311"/>
        <n v="22738"/>
        <n v="66607"/>
        <n v="30964"/>
        <n v="39650"/>
        <n v="63605"/>
        <n v="77249"/>
        <n v="90088"/>
        <n v="50595"/>
        <n v="66946"/>
        <n v="14774"/>
        <n v="31427"/>
        <n v="49255"/>
        <n v="96408"/>
        <n v="80114"/>
        <n v="99182"/>
        <n v="28495"/>
        <n v="56274"/>
        <n v="55832"/>
        <n v="17739"/>
        <n v="15455"/>
        <n v="22195"/>
        <n v="25541"/>
        <n v="47975"/>
        <n v="80321"/>
        <n v="60566"/>
        <n v="4832"/>
        <n v="9509"/>
        <n v="61668"/>
        <n v="24253"/>
        <n v="21426"/>
        <n v="74831"/>
        <n v="54528"/>
        <n v="87106"/>
        <n v="93276"/>
        <n v="7574"/>
        <n v="73254"/>
        <n v="23808"/>
        <n v="97566"/>
        <n v="8293"/>
        <n v="77991"/>
        <n v="42428"/>
        <n v="94835"/>
        <n v="96288"/>
        <n v="58002"/>
        <n v="78083"/>
        <n v="94500"/>
        <n v="16175"/>
        <n v="19290"/>
        <n v="14042"/>
        <n v="16716"/>
        <n v="17749"/>
        <n v="91384"/>
        <n v="98060"/>
        <n v="94561"/>
        <n v="18307"/>
        <n v="41190"/>
        <n v="63663"/>
        <n v="93876"/>
        <n v="21921"/>
        <n v="77116"/>
        <n v="17999"/>
        <n v="48457"/>
        <n v="56446"/>
        <n v="18068"/>
        <n v="2050"/>
        <n v="11129"/>
        <n v="98352"/>
        <n v="32638"/>
        <n v="59708"/>
        <n v="71841"/>
        <n v="37753"/>
        <n v="31676"/>
        <n v="89012"/>
        <n v="20400"/>
        <n v="22162"/>
        <n v="95835"/>
        <n v="29981"/>
        <n v="46681"/>
        <n v="84568"/>
        <n v="5828"/>
        <n v="3720"/>
        <n v="34032"/>
        <n v="63619"/>
        <n v="10952"/>
        <n v="39891"/>
        <n v="54083"/>
        <n v="76633"/>
        <n v="38724"/>
        <n v="60292"/>
        <n v="55980"/>
        <n v="27608"/>
        <n v="32700"/>
        <n v="97989"/>
        <n v="55349"/>
        <n v="6160"/>
        <n v="31096"/>
        <n v="88127"/>
        <n v="26653"/>
        <n v="50528"/>
        <n v="33374"/>
        <n v="92128"/>
        <n v="45685"/>
        <n v="51950"/>
        <n v="10720"/>
        <n v="52785"/>
        <n v="4581"/>
        <n v="2054"/>
        <n v="67723"/>
        <n v="97360"/>
        <n v="62901"/>
        <n v="75037"/>
        <n v="26928"/>
        <n v="24335"/>
        <n v="19213"/>
        <n v="59832"/>
        <n v="76659"/>
        <n v="53622"/>
        <n v="60466"/>
        <n v="62106"/>
        <n v="65990"/>
        <n v="65092"/>
        <n v="19335"/>
        <n v="10624"/>
        <n v="43276"/>
        <n v="88279"/>
        <n v="38926"/>
        <n v="10168"/>
        <n v="12939"/>
        <n v="59004"/>
        <n v="6271"/>
        <n v="40563"/>
        <n v="25449"/>
        <n v="94615"/>
        <n v="94879"/>
        <n v="54776"/>
        <n v="91716"/>
        <n v="91334"/>
        <n v="15983"/>
        <n v="48821"/>
        <n v="28771"/>
        <n v="38156"/>
        <n v="8981"/>
        <n v="90068"/>
        <n v="5940"/>
        <n v="2752"/>
        <n v="72806"/>
        <n v="32011"/>
        <n v="93101"/>
        <n v="16763"/>
        <n v="39578"/>
        <n v="55365"/>
        <n v="6551"/>
        <n v="26741"/>
        <n v="33792"/>
        <n v="34270"/>
        <n v="43171"/>
        <n v="80434"/>
        <n v="65183"/>
        <n v="81274"/>
        <n v="1352"/>
        <n v="15698"/>
        <n v="1666"/>
        <n v="29288"/>
        <n v="72311"/>
        <n v="84840"/>
        <n v="12060"/>
        <n v="45289"/>
        <n v="37431"/>
        <n v="69080"/>
        <n v="68509"/>
        <n v="41011"/>
        <n v="10700"/>
        <n v="19018"/>
        <n v="39211"/>
        <n v="28175"/>
        <n v="19839"/>
        <n v="14446"/>
        <n v="73081"/>
        <n v="34329"/>
        <n v="48013"/>
        <n v="98990"/>
        <n v="19651"/>
        <n v="40581"/>
        <n v="27120"/>
        <n v="54258"/>
        <n v="20730"/>
        <n v="25467"/>
        <n v="29214"/>
        <n v="75164"/>
        <n v="30117"/>
        <n v="98848"/>
        <n v="26175"/>
        <n v="96306"/>
        <n v="36862"/>
        <n v="30246"/>
        <n v="63454"/>
        <n v="85504"/>
        <n v="80425"/>
        <n v="63497"/>
        <n v="1537"/>
        <n v="49520"/>
        <n v="20736"/>
        <n v="80343"/>
        <n v="3688"/>
        <n v="56881"/>
        <n v="94543"/>
        <n v="60609"/>
        <n v="25553"/>
        <n v="18653"/>
        <n v="31116"/>
        <n v="88886"/>
        <n v="6989"/>
        <n v="90535"/>
        <n v="46825"/>
        <n v="2939"/>
        <n v="64122"/>
        <n v="86726"/>
        <n v="56422"/>
        <n v="11787"/>
        <n v="12470"/>
        <n v="98380"/>
        <n v="5306"/>
        <n v="27105"/>
        <n v="97712"/>
        <n v="50925"/>
        <n v="38706"/>
        <n v="17672"/>
        <n v="30481"/>
        <n v="57532"/>
        <n v="76814"/>
        <n v="98018"/>
        <n v="37155"/>
        <n v="17475"/>
        <n v="60165"/>
        <n v="73820"/>
        <n v="89395"/>
        <n v="54346"/>
        <n v="71504"/>
        <n v="94768"/>
        <n v="22060"/>
        <n v="11677"/>
        <n v="44686"/>
        <n v="4338"/>
        <n v="8240"/>
        <n v="50682"/>
        <n v="35609"/>
        <n v="68448"/>
        <n v="35418"/>
        <n v="98295"/>
        <n v="38091"/>
        <n v="62598"/>
        <n v="51930"/>
        <n v="19537"/>
        <n v="45578"/>
        <n v="57474"/>
        <n v="58403"/>
        <n v="38413"/>
        <n v="12065"/>
        <n v="99331"/>
        <n v="3138"/>
        <n v="48718"/>
        <n v="54821"/>
        <n v="47876"/>
        <n v="90453"/>
        <n v="12897"/>
        <n v="46842"/>
        <n v="94625"/>
        <n v="36904"/>
        <n v="33760"/>
        <n v="8454"/>
        <n v="7568"/>
        <n v="37212"/>
        <n v="35357"/>
        <n v="9158"/>
        <n v="28649"/>
        <n v="79437"/>
        <n v="64370"/>
        <n v="12269"/>
        <n v="51976"/>
        <n v="90903"/>
        <n v="76987"/>
        <n v="46388"/>
        <n v="68728"/>
        <n v="33989"/>
        <n v="17165"/>
        <n v="45354"/>
        <n v="53502"/>
        <n v="9278"/>
        <n v="46236"/>
        <n v="22935"/>
        <n v="53899"/>
        <n v="55353"/>
        <n v="72477"/>
        <n v="77110"/>
        <n v="73989"/>
        <n v="78359"/>
        <n v="95976"/>
        <n v="8300"/>
        <n v="53778"/>
        <n v="4689"/>
        <n v="50984"/>
        <n v="31647"/>
        <n v="59321"/>
        <n v="80619"/>
        <n v="6932"/>
        <n v="43920"/>
        <n v="90323"/>
        <n v="59167"/>
        <n v="61900"/>
        <n v="72899"/>
        <n v="25172"/>
        <n v="90457"/>
        <n v="98351"/>
        <n v="12051"/>
        <n v="69961"/>
        <n v="89486"/>
        <n v="92393"/>
        <n v="40974"/>
        <n v="55821"/>
        <n v="73758"/>
        <n v="95550"/>
        <n v="91387"/>
        <n v="86754"/>
        <n v="32258"/>
        <n v="44583"/>
        <n v="65185"/>
        <n v="84065"/>
        <n v="18615"/>
        <n v="73876"/>
        <n v="35416"/>
        <n v="41485"/>
        <n v="78912"/>
        <n v="31304"/>
        <n v="86741"/>
        <n v="10814"/>
        <n v="81410"/>
        <n v="74739"/>
        <n v="53591"/>
        <n v="10461"/>
        <n v="95713"/>
        <n v="57973"/>
        <n v="89685"/>
        <n v="46769"/>
        <n v="79213"/>
        <n v="31205"/>
        <n v="76605"/>
        <n v="49134"/>
        <n v="54711"/>
        <n v="94007"/>
        <n v="27358"/>
        <n v="76732"/>
        <n v="87388"/>
        <n v="82436"/>
        <n v="79480"/>
        <n v="17191"/>
        <n v="45044"/>
        <n v="84336"/>
        <n v="22684"/>
        <n v="29414"/>
        <n v="24304"/>
        <n v="97432"/>
        <n v="23739"/>
        <n v="88457"/>
        <n v="56819"/>
        <n v="79081"/>
        <n v="81726"/>
        <n v="46160"/>
        <n v="95960"/>
        <n v="98589"/>
        <n v="14815"/>
        <n v="19732"/>
        <n v="76350"/>
        <n v="28912"/>
        <n v="81226"/>
        <n v="75131"/>
        <n v="95417"/>
        <n v="89453"/>
        <n v="2682"/>
        <n v="96163"/>
        <n v="43038"/>
        <n v="73636"/>
        <n v="66701"/>
        <n v="40678"/>
        <n v="89905"/>
        <n v="82172"/>
        <n v="45675"/>
        <n v="75856"/>
        <n v="47378"/>
        <n v="10994"/>
        <n v="51586"/>
        <n v="85671"/>
        <n v="1519"/>
        <n v="83412"/>
        <n v="12210"/>
        <n v="21224"/>
        <n v="93668"/>
        <n v="41080"/>
        <n v="64109"/>
        <n v="97633"/>
        <n v="79412"/>
        <n v="87008"/>
        <n v="62736"/>
        <n v="34528"/>
        <n v="40026"/>
        <n v="10604"/>
        <n v="69692"/>
        <n v="84727"/>
        <n v="50685"/>
        <n v="23737"/>
        <n v="24678"/>
        <n v="10052"/>
        <n v="5551"/>
        <n v="27131"/>
        <n v="57137"/>
        <n v="42488"/>
        <n v="2904"/>
        <n v="87979"/>
        <n v="6626"/>
        <n v="49006"/>
        <n v="70775"/>
        <n v="70642"/>
        <n v="94638"/>
        <n v="90063"/>
        <n v="47772"/>
        <n v="9329"/>
        <n v="69855"/>
        <n v="27125"/>
        <n v="83859"/>
        <n v="32089"/>
        <n v="13301"/>
        <n v="59093"/>
        <n v="43554"/>
        <n v="32506"/>
        <n v="47823"/>
        <n v="1736"/>
        <n v="34876"/>
        <n v="72420"/>
        <n v="20447"/>
        <n v="73979"/>
        <n v="14676"/>
        <n v="5491"/>
        <n v="56078"/>
        <n v="13231"/>
        <n v="39321"/>
        <n v="25287"/>
        <n v="99736"/>
        <n v="94270"/>
        <n v="16006"/>
        <n v="43885"/>
        <n v="89573"/>
        <n v="49818"/>
        <n v="61815"/>
        <n v="67638"/>
        <n v="49576"/>
        <n v="59576"/>
        <n v="28523"/>
        <n v="87399"/>
        <n v="21441"/>
        <n v="90296"/>
        <n v="79650"/>
        <n v="91974"/>
        <n v="47650"/>
        <n v="76723"/>
        <n v="93419"/>
        <n v="9033"/>
        <n v="39744"/>
        <n v="35514"/>
        <n v="2434"/>
        <n v="11825"/>
        <n v="77087"/>
        <n v="4412"/>
        <n v="23670"/>
        <n v="7089"/>
        <n v="16008"/>
        <n v="54695"/>
        <n v="48720"/>
        <n v="71926"/>
        <n v="54639"/>
        <n v="59395"/>
        <n v="27988"/>
        <n v="57938"/>
        <n v="58089"/>
        <n v="14294"/>
        <n v="59275"/>
        <n v="40109"/>
        <n v="35523"/>
        <n v="22004"/>
        <n v="27579"/>
        <n v="83187"/>
        <n v="26899"/>
        <n v="44168"/>
        <n v="73548"/>
        <n v="74673"/>
        <n v="94326"/>
        <n v="4718"/>
        <n v="65660"/>
        <n v="1459"/>
        <n v="68868"/>
        <n v="96176"/>
        <n v="75367"/>
        <n v="25716"/>
        <n v="1898"/>
        <n v="91730"/>
        <n v="13094"/>
        <n v="65350"/>
        <n v="59930"/>
        <n v="40786"/>
        <n v="71965"/>
        <n v="64880"/>
        <n v="9218"/>
        <n v="17756"/>
        <n v="90750"/>
        <n v="1487"/>
        <n v="22705"/>
        <n v="31580"/>
        <n v="20625"/>
        <n v="70280"/>
        <n v="59304"/>
        <n v="21456"/>
        <n v="79134"/>
        <n v="7285"/>
        <n v="15541"/>
        <n v="18044"/>
        <n v="91437"/>
        <n v="63723"/>
        <n v="96628"/>
        <n v="21126"/>
        <n v="43958"/>
        <n v="81770"/>
        <n v="59752"/>
        <n v="3134"/>
        <n v="87727"/>
        <n v="9711"/>
        <n v="46396"/>
        <n v="33625"/>
        <n v="35721"/>
        <n v="72979"/>
        <n v="4822"/>
        <n v="34964"/>
        <n v="4158"/>
        <n v="85632"/>
        <n v="96871"/>
        <n v="67535"/>
        <n v="94539"/>
        <n v="63500"/>
        <n v="11765"/>
        <n v="89869"/>
        <n v="60076"/>
        <n v="83842"/>
        <n v="9393"/>
        <n v="32949"/>
        <n v="39958"/>
        <n v="34290"/>
        <n v="75258"/>
        <n v="26460"/>
        <n v="68224"/>
        <n v="56572"/>
        <n v="96131"/>
        <n v="54951"/>
        <n v="35967"/>
        <n v="58774"/>
        <n v="29209"/>
        <n v="90012"/>
        <n v="96146"/>
        <n v="43616"/>
        <n v="42174"/>
        <n v="83581"/>
        <n v="48478"/>
        <n v="3916"/>
        <n v="94036"/>
        <n v="57008"/>
        <n v="97745"/>
        <n v="68808"/>
        <n v="78624"/>
        <n v="37368"/>
        <n v="62205"/>
        <n v="84304"/>
        <n v="53683"/>
        <n v="20749"/>
        <n v="20174"/>
        <n v="28398"/>
        <n v="10013"/>
        <n v="85078"/>
        <n v="72204"/>
        <n v="79028"/>
        <n v="75002"/>
        <n v="72809"/>
        <n v="42711"/>
        <n v="12989"/>
        <n v="9600"/>
        <n v="34931"/>
        <n v="34413"/>
        <n v="93385"/>
        <n v="14415"/>
        <n v="28498"/>
        <n v="63027"/>
        <n v="36150"/>
        <n v="43768"/>
        <n v="84298"/>
        <n v="41893"/>
        <n v="27674"/>
        <n v="71314"/>
        <n v="44261"/>
        <n v="38721"/>
        <n v="26623"/>
        <n v="51585"/>
        <n v="70665"/>
        <n v="53587"/>
        <n v="86238"/>
        <n v="36116"/>
        <n v="89449"/>
        <n v="6376"/>
        <n v="39477"/>
        <n v="9884"/>
        <n v="75703"/>
        <n v="13712"/>
        <n v="95743"/>
        <n v="69156"/>
        <n v="4824"/>
        <n v="84894"/>
        <n v="18947"/>
        <n v="13464"/>
        <n v="89903"/>
        <n v="23357"/>
        <n v="93601"/>
        <n v="87078"/>
        <n v="21762"/>
        <n v="73294"/>
        <n v="83804"/>
        <n v="9552"/>
        <n v="86763"/>
        <n v="17148"/>
        <n v="54008"/>
        <n v="25986"/>
        <n v="17225"/>
        <n v="24951"/>
        <n v="90575"/>
        <n v="32105"/>
        <n v="61332"/>
        <n v="41880"/>
        <n v="51729"/>
        <n v="59231"/>
        <n v="99953"/>
        <n v="15661"/>
        <n v="14669"/>
        <n v="29149"/>
        <n v="56200"/>
        <n v="23781"/>
        <n v="26240"/>
        <n v="53455"/>
        <n v="75163"/>
        <n v="1531"/>
        <n v="79469"/>
        <n v="35057"/>
        <n v="13471"/>
        <n v="91047"/>
        <n v="89960"/>
        <n v="48369"/>
        <n v="98469"/>
        <n v="92058"/>
        <n v="7344"/>
        <n v="75537"/>
        <n v="44764"/>
        <n v="29837"/>
        <n v="1304"/>
        <n v="20875"/>
        <n v="56000"/>
        <n v="3647"/>
        <n v="14304"/>
        <n v="24645"/>
        <n v="67373"/>
        <n v="46056"/>
        <n v="64298"/>
        <n v="76971"/>
        <n v="38985"/>
        <n v="68938"/>
        <n v="89428"/>
        <n v="1611"/>
        <n v="47286"/>
        <n v="7849"/>
        <n v="63159"/>
        <n v="89565"/>
        <n v="86162"/>
        <n v="58900"/>
        <n v="71449"/>
        <n v="67196"/>
        <n v="16756"/>
        <n v="30952"/>
        <n v="64150"/>
        <n v="40152"/>
        <n v="49282"/>
        <n v="57742"/>
        <n v="69932"/>
        <n v="14489"/>
        <n v="54201"/>
      </sharedItems>
      <fieldGroup base="7">
        <rangePr startNum="100" endNum="99967" groupInterval="10000"/>
        <groupItems count="12">
          <s v="&lt;100"/>
          <s v="100-10099"/>
          <s v="10100-20099"/>
          <s v="20100-30099"/>
          <s v="30100-40099"/>
          <s v="40100-50099"/>
          <s v="50100-60099"/>
          <s v="60100-70099"/>
          <s v="70100-80099"/>
          <s v="80100-90099"/>
          <s v="90100-100099"/>
          <s v="&gt;100100"/>
        </groupItems>
      </fieldGroup>
    </cacheField>
    <cacheField name="salary range" numFmtId="0">
      <sharedItems/>
    </cacheField>
    <cacheField name="no of males hired" numFmtId="0">
      <sharedItems containsString="0" containsBlank="1" containsNumber="1" containsInteger="1" minValue="2573" maxValue="2573"/>
    </cacheField>
    <cacheField name="no of females hired" numFmtId="0">
      <sharedItems containsBlank="1" containsMixedTypes="1" containsNumber="1" containsInteger="1" minValue="1836" maxValue="7168"/>
    </cacheField>
    <cacheField name="no of  don't want to say hired" numFmtId="0">
      <sharedItems containsString="0" containsBlank="1" containsNumber="1" containsInteger="1" minValue="252" maxValue="252"/>
    </cacheField>
    <cacheField name="Average salary" numFmtId="0">
      <sharedItems containsBlank="1" containsMixedTypes="1" containsNumber="1" minValue="100" maxValue="99967"/>
    </cacheField>
    <cacheField name="class interval" numFmtId="0">
      <sharedItems containsNonDate="0" containsString="0" containsBlank="1"/>
    </cacheField>
    <cacheField name="49625" numFmtId="0">
      <sharedItems containsSemiMixedTypes="0" containsString="0" containsNumber="1" minValue="21540.25" maxValue="54201"/>
    </cacheField>
    <cacheField name="Q1,q3" numFmtId="0">
      <sharedItems containsSemiMixedTypes="0" containsString="0" containsNumber="1" minValue="44273" maxValue="77457.5"/>
    </cacheField>
    <cacheField name="iqr" numFmtId="0">
      <sharedItems containsSemiMixedTypes="0" containsString="0" containsNumber="1" minValue="0" maxValue="53775"/>
    </cacheField>
    <cacheField name="lowerbound" numFmtId="0">
      <sharedItems containsSemiMixedTypes="0" containsString="0" containsNumber="1" minValue="-59034.125" maxValue="54201"/>
    </cacheField>
    <cacheField name="upperbound" numFmtId="0">
      <sharedItems containsSemiMixedTypes="0" containsString="0" containsNumber="1" minValue="54201" maxValue="156199.5"/>
    </cacheField>
    <cacheField name="Offered Salary3" numFmtId="0">
      <sharedItems containsSemiMixedTypes="0" containsString="0" containsNumber="1" containsInteger="1" minValue="100" maxValue="4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701.545612615744" createdVersion="7" refreshedVersion="7" minRefreshableVersion="3" recordCount="7168" xr:uid="{34EAC076-09A0-4365-9BE7-59F1897EDED7}">
  <cacheSource type="worksheet">
    <worksheetSource ref="A1:T7169" sheet="Sheet1"/>
  </cacheSource>
  <cacheFields count="20">
    <cacheField name="application_id" numFmtId="0">
      <sharedItems containsSemiMixedTypes="0" containsString="0" containsNumber="1" containsInteger="1" minValue="12073" maxValue="999936"/>
    </cacheField>
    <cacheField name="Interview Taken on" numFmtId="22">
      <sharedItems containsSemiMixedTypes="0" containsNonDate="0" containsDate="1" containsString="0" minDate="2014-05-01T03:38:44" maxDate="2014-08-31T20:58:20"/>
    </cacheField>
    <cacheField name="Status" numFmtId="0">
      <sharedItems count="2">
        <s v="Hired"/>
        <s v="Rejected"/>
      </sharedItems>
    </cacheField>
    <cacheField name="event_name" numFmtId="0">
      <sharedItems/>
    </cacheField>
    <cacheField name="Department" numFmtId="0">
      <sharedItems count="9">
        <s v="Service Department"/>
        <s v="Operations Department"/>
        <s v="Sales Department"/>
        <s v="Finance Department"/>
        <s v="Production Department"/>
        <s v="Purchase Department"/>
        <s v="Marketing Department"/>
        <s v="General Management"/>
        <s v="Human Resource Department"/>
      </sharedItems>
    </cacheField>
    <cacheField name="Post Name" numFmtId="0">
      <sharedItems/>
    </cacheField>
    <cacheField name="Offered Salary" numFmtId="0">
      <sharedItems containsSemiMixedTypes="0" containsString="0" containsNumber="1" containsInteger="1" minValue="100" maxValue="400000"/>
    </cacheField>
    <cacheField name="offered Salary2" numFmtId="0">
      <sharedItems containsSemiMixedTypes="0" containsString="0" containsNumber="1" containsInteger="1" minValue="100" maxValue="99967"/>
    </cacheField>
    <cacheField name="salary range" numFmtId="0">
      <sharedItems/>
    </cacheField>
    <cacheField name="no of males hired" numFmtId="0">
      <sharedItems containsString="0" containsBlank="1" containsNumber="1" containsInteger="1" minValue="2573" maxValue="2573"/>
    </cacheField>
    <cacheField name="no of females hired" numFmtId="0">
      <sharedItems containsBlank="1" containsMixedTypes="1" containsNumber="1" containsInteger="1" minValue="1836" maxValue="7168"/>
    </cacheField>
    <cacheField name="no of  don't want to say hired" numFmtId="0">
      <sharedItems containsString="0" containsBlank="1" containsNumber="1" containsInteger="1" minValue="252" maxValue="252"/>
    </cacheField>
    <cacheField name="Average salary" numFmtId="0">
      <sharedItems containsBlank="1" containsMixedTypes="1" containsNumber="1" minValue="100" maxValue="99967"/>
    </cacheField>
    <cacheField name="class interval" numFmtId="0">
      <sharedItems containsNonDate="0" containsString="0" containsBlank="1"/>
    </cacheField>
    <cacheField name="49625" numFmtId="0">
      <sharedItems containsSemiMixedTypes="0" containsString="0" containsNumber="1" minValue="21540.25" maxValue="54201"/>
    </cacheField>
    <cacheField name="Q1,q3" numFmtId="0">
      <sharedItems containsSemiMixedTypes="0" containsString="0" containsNumber="1" minValue="44273" maxValue="77457.5"/>
    </cacheField>
    <cacheField name="iqr" numFmtId="0">
      <sharedItems containsSemiMixedTypes="0" containsString="0" containsNumber="1" minValue="0" maxValue="53775"/>
    </cacheField>
    <cacheField name="lowerbound" numFmtId="0">
      <sharedItems containsSemiMixedTypes="0" containsString="0" containsNumber="1" minValue="-59034.125" maxValue="54201"/>
    </cacheField>
    <cacheField name="upperbound" numFmtId="0">
      <sharedItems containsSemiMixedTypes="0" containsString="0" containsNumber="1" minValue="54201" maxValue="156199.5"/>
    </cacheField>
    <cacheField name="Offered Salary3" numFmtId="0">
      <sharedItems containsSemiMixedTypes="0" containsString="0" containsNumber="1" containsInteger="1" minValue="100" maxValue="4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701.562803935187" createdVersion="7" refreshedVersion="7" minRefreshableVersion="3" recordCount="7168" xr:uid="{B45329CF-A82D-4575-9C20-98D97AE60D0A}">
  <cacheSource type="worksheet">
    <worksheetSource ref="A1:T7169" sheet="Sheet1"/>
  </cacheSource>
  <cacheFields count="20">
    <cacheField name="application_id" numFmtId="0">
      <sharedItems containsSemiMixedTypes="0" containsString="0" containsNumber="1" containsInteger="1" minValue="12073" maxValue="999936"/>
    </cacheField>
    <cacheField name="Interview Taken on" numFmtId="22">
      <sharedItems containsSemiMixedTypes="0" containsNonDate="0" containsDate="1" containsString="0" minDate="2014-05-01T03:38:44" maxDate="2014-08-31T20:58:20"/>
    </cacheField>
    <cacheField name="Status" numFmtId="0">
      <sharedItems count="2">
        <s v="Hired"/>
        <s v="Rejected"/>
      </sharedItems>
    </cacheField>
    <cacheField name="event_name" numFmtId="0">
      <sharedItems/>
    </cacheField>
    <cacheField name="Department" numFmtId="0">
      <sharedItems/>
    </cacheField>
    <cacheField name="Post Name" numFmtId="0">
      <sharedItems count="15">
        <s v="c8"/>
        <s v="c5"/>
        <s v="i4"/>
        <s v="c9"/>
        <s v="i7"/>
        <s v="n10"/>
        <s v="b9"/>
        <s v="i5"/>
        <s v="i1"/>
        <s v="i6"/>
        <s v="m6"/>
        <s v="m7"/>
        <s v="c-10"/>
        <s v="n9"/>
        <s v="n6"/>
      </sharedItems>
    </cacheField>
    <cacheField name="Offered Salary" numFmtId="0">
      <sharedItems containsSemiMixedTypes="0" containsString="0" containsNumber="1" containsInteger="1" minValue="100" maxValue="400000"/>
    </cacheField>
    <cacheField name="offered Salary2" numFmtId="0">
      <sharedItems containsSemiMixedTypes="0" containsString="0" containsNumber="1" containsInteger="1" minValue="100" maxValue="99967"/>
    </cacheField>
    <cacheField name="salary range" numFmtId="0">
      <sharedItems/>
    </cacheField>
    <cacheField name="no of males hired" numFmtId="0">
      <sharedItems containsString="0" containsBlank="1" containsNumber="1" containsInteger="1" minValue="2573" maxValue="2573"/>
    </cacheField>
    <cacheField name="no of females hired" numFmtId="0">
      <sharedItems containsBlank="1" containsMixedTypes="1" containsNumber="1" containsInteger="1" minValue="1836" maxValue="7168"/>
    </cacheField>
    <cacheField name="no of  don't want to say hired" numFmtId="0">
      <sharedItems containsString="0" containsBlank="1" containsNumber="1" containsInteger="1" minValue="252" maxValue="252"/>
    </cacheField>
    <cacheField name="Average salary" numFmtId="0">
      <sharedItems containsBlank="1" containsMixedTypes="1" containsNumber="1" minValue="100" maxValue="99967"/>
    </cacheField>
    <cacheField name="class interval" numFmtId="0">
      <sharedItems containsNonDate="0" containsString="0" containsBlank="1"/>
    </cacheField>
    <cacheField name="49625" numFmtId="0">
      <sharedItems containsSemiMixedTypes="0" containsString="0" containsNumber="1" minValue="21540.25" maxValue="54201"/>
    </cacheField>
    <cacheField name="Q1,q3" numFmtId="0">
      <sharedItems containsSemiMixedTypes="0" containsString="0" containsNumber="1" minValue="44273" maxValue="77457.5"/>
    </cacheField>
    <cacheField name="iqr" numFmtId="0">
      <sharedItems containsSemiMixedTypes="0" containsString="0" containsNumber="1" minValue="0" maxValue="53775"/>
    </cacheField>
    <cacheField name="lowerbound" numFmtId="0">
      <sharedItems containsSemiMixedTypes="0" containsString="0" containsNumber="1" minValue="-59034.125" maxValue="54201"/>
    </cacheField>
    <cacheField name="upperbound" numFmtId="0">
      <sharedItems containsSemiMixedTypes="0" containsString="0" containsNumber="1" minValue="54201" maxValue="156199.5"/>
    </cacheField>
    <cacheField name="Offered Salary3" numFmtId="0">
      <sharedItems containsSemiMixedTypes="0" containsString="0" containsNumber="1" containsInteger="1" minValue="100" maxValue="4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68">
  <r>
    <n v="56553"/>
    <n v="56553"/>
    <x v="0"/>
    <m/>
    <m/>
    <m/>
    <n v="49878.1904296875"/>
    <m/>
    <n v="25463.75"/>
    <n v="74429"/>
    <n v="48965.25"/>
    <n v="-47984.125"/>
    <n v="147876.875"/>
    <n v="56553"/>
  </r>
  <r>
    <n v="22075"/>
    <n v="22075"/>
    <x v="1"/>
    <n v="2573"/>
    <n v="1836"/>
    <n v="252"/>
    <m/>
    <m/>
    <n v="25460.5"/>
    <n v="74438"/>
    <n v="48977.5"/>
    <n v="-48005.75"/>
    <n v="147904.25"/>
    <n v="22075"/>
  </r>
  <r>
    <n v="70069"/>
    <n v="70069"/>
    <x v="2"/>
    <m/>
    <m/>
    <m/>
    <m/>
    <m/>
    <n v="25473.25"/>
    <n v="74447"/>
    <n v="48973.75"/>
    <n v="-47987.375"/>
    <n v="147907.625"/>
    <n v="70069"/>
  </r>
  <r>
    <n v="3207"/>
    <n v="3207"/>
    <x v="3"/>
    <m/>
    <m/>
    <m/>
    <s v="max salary"/>
    <m/>
    <n v="25467"/>
    <n v="74456"/>
    <n v="48989"/>
    <n v="-48016.5"/>
    <n v="147939.5"/>
    <n v="3207"/>
  </r>
  <r>
    <n v="29668"/>
    <n v="29668"/>
    <x v="1"/>
    <m/>
    <m/>
    <m/>
    <n v="99967"/>
    <m/>
    <n v="25485.75"/>
    <n v="74457.75"/>
    <n v="48972"/>
    <n v="-47972.25"/>
    <n v="147915.75"/>
    <n v="29668"/>
  </r>
  <r>
    <n v="85914"/>
    <n v="85914"/>
    <x v="2"/>
    <m/>
    <m/>
    <m/>
    <s v="min salary"/>
    <m/>
    <n v="25479.5"/>
    <n v="74459.5"/>
    <n v="48980"/>
    <n v="-47990.5"/>
    <n v="147929.5"/>
    <n v="85914"/>
  </r>
  <r>
    <n v="69904"/>
    <n v="69904"/>
    <x v="2"/>
    <m/>
    <m/>
    <m/>
    <n v="100"/>
    <m/>
    <n v="25473.25"/>
    <n v="74447"/>
    <n v="48973.75"/>
    <n v="-47987.375"/>
    <n v="147907.625"/>
    <n v="69904"/>
  </r>
  <r>
    <n v="11758"/>
    <n v="11758"/>
    <x v="3"/>
    <m/>
    <m/>
    <m/>
    <s v="class width"/>
    <m/>
    <n v="25467"/>
    <n v="74456"/>
    <n v="48989"/>
    <n v="-48016.5"/>
    <n v="147939.5"/>
    <n v="11758"/>
  </r>
  <r>
    <n v="15156"/>
    <n v="15156"/>
    <x v="3"/>
    <m/>
    <m/>
    <m/>
    <n v="99867"/>
    <m/>
    <n v="25485.75"/>
    <n v="74457.75"/>
    <n v="48972"/>
    <n v="-47972.25"/>
    <n v="147915.75"/>
    <n v="15156"/>
  </r>
  <r>
    <n v="49515"/>
    <n v="49515"/>
    <x v="0"/>
    <m/>
    <m/>
    <m/>
    <m/>
    <m/>
    <n v="25516.5"/>
    <n v="74459.5"/>
    <n v="48943"/>
    <n v="-47898"/>
    <n v="147874"/>
    <n v="49515"/>
  </r>
  <r>
    <n v="26990"/>
    <n v="26990"/>
    <x v="1"/>
    <m/>
    <m/>
    <m/>
    <m/>
    <m/>
    <n v="25504.25"/>
    <n v="74461.25"/>
    <n v="48957"/>
    <n v="-47931.25"/>
    <n v="147896.75"/>
    <n v="26990"/>
  </r>
  <r>
    <n v="200000"/>
    <n v="49625"/>
    <x v="0"/>
    <m/>
    <m/>
    <m/>
    <n v="12483.375"/>
    <m/>
    <n v="25492"/>
    <n v="74463"/>
    <n v="48971"/>
    <n v="-47964.5"/>
    <n v="147919.5"/>
    <n v="200000"/>
  </r>
  <r>
    <n v="86787"/>
    <n v="86787"/>
    <x v="2"/>
    <m/>
    <m/>
    <m/>
    <m/>
    <m/>
    <n v="25485.75"/>
    <n v="74457.75"/>
    <n v="48972"/>
    <n v="-47972.25"/>
    <n v="147915.75"/>
    <n v="86787"/>
  </r>
  <r>
    <n v="2308"/>
    <n v="2308"/>
    <x v="3"/>
    <m/>
    <m/>
    <m/>
    <m/>
    <m/>
    <n v="25479.5"/>
    <n v="74438"/>
    <n v="48958.5"/>
    <n v="-47958.25"/>
    <n v="147875.75"/>
    <n v="2308"/>
  </r>
  <r>
    <n v="56688"/>
    <n v="56688"/>
    <x v="0"/>
    <m/>
    <m/>
    <m/>
    <m/>
    <m/>
    <n v="25504.25"/>
    <n v="74447"/>
    <n v="48942.75"/>
    <n v="-47909.875"/>
    <n v="147861.125"/>
    <n v="56688"/>
  </r>
  <r>
    <n v="81757"/>
    <n v="81757"/>
    <x v="2"/>
    <m/>
    <m/>
    <m/>
    <m/>
    <m/>
    <n v="25492"/>
    <n v="74456"/>
    <n v="48964"/>
    <n v="-47954"/>
    <n v="147902"/>
    <n v="81757"/>
  </r>
  <r>
    <n v="15134"/>
    <n v="15134"/>
    <x v="3"/>
    <m/>
    <m/>
    <m/>
    <m/>
    <m/>
    <n v="25485.75"/>
    <n v="74429"/>
    <n v="48943.25"/>
    <n v="-47929.125"/>
    <n v="147843.875"/>
    <n v="15134"/>
  </r>
  <r>
    <n v="100"/>
    <n v="100"/>
    <x v="3"/>
    <m/>
    <m/>
    <m/>
    <m/>
    <m/>
    <n v="25516.5"/>
    <n v="74438"/>
    <n v="48921.5"/>
    <n v="-47865.75"/>
    <n v="147820.25"/>
    <n v="100"/>
  </r>
  <r>
    <n v="73579"/>
    <n v="73579"/>
    <x v="2"/>
    <m/>
    <m/>
    <m/>
    <m/>
    <m/>
    <n v="25544"/>
    <n v="74447"/>
    <n v="48903"/>
    <n v="-47810.5"/>
    <n v="147801.5"/>
    <n v="73579"/>
  </r>
  <r>
    <n v="50351"/>
    <n v="50351"/>
    <x v="0"/>
    <m/>
    <m/>
    <m/>
    <m/>
    <m/>
    <n v="25541"/>
    <n v="74456"/>
    <n v="48915"/>
    <n v="-47831.5"/>
    <n v="147828.5"/>
    <n v="50351"/>
  </r>
  <r>
    <n v="38462"/>
    <n v="38462"/>
    <x v="1"/>
    <m/>
    <m/>
    <m/>
    <m/>
    <m/>
    <n v="25528.75"/>
    <n v="74457.75"/>
    <n v="48929"/>
    <n v="-47864.75"/>
    <n v="147851.25"/>
    <n v="38462"/>
  </r>
  <r>
    <n v="82510"/>
    <n v="82510"/>
    <x v="2"/>
    <m/>
    <m/>
    <m/>
    <m/>
    <m/>
    <n v="25516.5"/>
    <n v="74459.5"/>
    <n v="48943"/>
    <n v="-47898"/>
    <n v="147874"/>
    <n v="82510"/>
  </r>
  <r>
    <n v="52554"/>
    <n v="52554"/>
    <x v="0"/>
    <m/>
    <m/>
    <m/>
    <m/>
    <m/>
    <n v="25504.25"/>
    <n v="74447"/>
    <n v="48942.75"/>
    <n v="-47909.875"/>
    <n v="147861.125"/>
    <n v="52554"/>
  </r>
  <r>
    <n v="3423"/>
    <n v="3423"/>
    <x v="3"/>
    <m/>
    <m/>
    <m/>
    <m/>
    <m/>
    <n v="25492"/>
    <n v="74456"/>
    <n v="48964"/>
    <n v="-47954"/>
    <n v="147902"/>
    <n v="3423"/>
  </r>
  <r>
    <n v="88744"/>
    <n v="88744"/>
    <x v="2"/>
    <m/>
    <m/>
    <m/>
    <m/>
    <m/>
    <n v="25528.75"/>
    <n v="74457.75"/>
    <n v="48929"/>
    <n v="-47864.75"/>
    <n v="147851.25"/>
    <n v="88744"/>
  </r>
  <r>
    <n v="70979"/>
    <n v="70979"/>
    <x v="2"/>
    <m/>
    <m/>
    <m/>
    <m/>
    <m/>
    <n v="25516.5"/>
    <n v="74438"/>
    <n v="48921.5"/>
    <n v="-47865.75"/>
    <n v="147820.25"/>
    <n v="70979"/>
  </r>
  <r>
    <n v="99574"/>
    <n v="99574"/>
    <x v="2"/>
    <m/>
    <m/>
    <m/>
    <m/>
    <m/>
    <n v="25504.25"/>
    <n v="74447"/>
    <n v="48942.75"/>
    <n v="-47909.875"/>
    <n v="147861.125"/>
    <n v="99574"/>
  </r>
  <r>
    <n v="52176"/>
    <n v="52176"/>
    <x v="0"/>
    <m/>
    <m/>
    <m/>
    <m/>
    <m/>
    <n v="25492"/>
    <n v="74420"/>
    <n v="48928"/>
    <n v="-47900"/>
    <n v="147812"/>
    <n v="52176"/>
  </r>
  <r>
    <n v="61432"/>
    <n v="61432"/>
    <x v="2"/>
    <m/>
    <m/>
    <m/>
    <m/>
    <m/>
    <n v="25485.75"/>
    <n v="74429"/>
    <n v="48943.25"/>
    <n v="-47929.125"/>
    <n v="147843.875"/>
    <n v="61432"/>
  </r>
  <r>
    <n v="87884"/>
    <n v="87884"/>
    <x v="2"/>
    <m/>
    <m/>
    <m/>
    <m/>
    <m/>
    <n v="25479.5"/>
    <n v="74438"/>
    <n v="48958.5"/>
    <n v="-47958.25"/>
    <n v="147875.75"/>
    <n v="87884"/>
  </r>
  <r>
    <n v="56229"/>
    <n v="56229"/>
    <x v="0"/>
    <m/>
    <m/>
    <m/>
    <m/>
    <m/>
    <n v="25473.25"/>
    <n v="74418.5"/>
    <n v="48945.25"/>
    <n v="-47944.625"/>
    <n v="147836.375"/>
    <n v="56229"/>
  </r>
  <r>
    <n v="37947"/>
    <n v="37947"/>
    <x v="1"/>
    <m/>
    <m/>
    <m/>
    <m/>
    <m/>
    <n v="25467"/>
    <n v="74420"/>
    <n v="48953"/>
    <n v="-47962.5"/>
    <n v="147849.5"/>
    <n v="37947"/>
  </r>
  <r>
    <n v="88057"/>
    <n v="88057"/>
    <x v="2"/>
    <m/>
    <m/>
    <m/>
    <m/>
    <m/>
    <n v="25463.75"/>
    <n v="74429"/>
    <n v="48965.25"/>
    <n v="-47984.125"/>
    <n v="147876.875"/>
    <n v="88057"/>
  </r>
  <r>
    <n v="72843"/>
    <n v="72843"/>
    <x v="2"/>
    <m/>
    <m/>
    <m/>
    <m/>
    <m/>
    <n v="25460.5"/>
    <n v="74417"/>
    <n v="48956.5"/>
    <n v="-47974.25"/>
    <n v="147851.75"/>
    <n v="72843"/>
  </r>
  <r>
    <n v="84513"/>
    <n v="84513"/>
    <x v="2"/>
    <m/>
    <m/>
    <m/>
    <m/>
    <m/>
    <n v="25457.25"/>
    <n v="74418.5"/>
    <n v="48961.25"/>
    <n v="-47984.625"/>
    <n v="147860.375"/>
    <n v="84513"/>
  </r>
  <r>
    <n v="23129"/>
    <n v="23129"/>
    <x v="1"/>
    <m/>
    <m/>
    <m/>
    <m/>
    <m/>
    <n v="25454"/>
    <n v="74414"/>
    <n v="48960"/>
    <n v="-47986"/>
    <n v="147854"/>
    <n v="23129"/>
  </r>
  <r>
    <n v="73304"/>
    <n v="73304"/>
    <x v="2"/>
    <m/>
    <m/>
    <m/>
    <m/>
    <m/>
    <n v="25463.75"/>
    <n v="74415.5"/>
    <n v="48951.75"/>
    <n v="-47963.875"/>
    <n v="147843.125"/>
    <n v="73304"/>
  </r>
  <r>
    <n v="85176"/>
    <n v="85176"/>
    <x v="2"/>
    <m/>
    <m/>
    <m/>
    <m/>
    <m/>
    <n v="25460.5"/>
    <n v="74417"/>
    <n v="48956.5"/>
    <n v="-47974.25"/>
    <n v="147851.75"/>
    <n v="85176"/>
  </r>
  <r>
    <n v="31854"/>
    <n v="31854"/>
    <x v="1"/>
    <m/>
    <m/>
    <m/>
    <m/>
    <m/>
    <n v="25457.25"/>
    <n v="74408.25"/>
    <n v="48951"/>
    <n v="-47969.25"/>
    <n v="147834.75"/>
    <n v="31854"/>
  </r>
  <r>
    <n v="11970"/>
    <n v="11970"/>
    <x v="3"/>
    <m/>
    <m/>
    <m/>
    <m/>
    <m/>
    <n v="25454"/>
    <n v="74414"/>
    <n v="48960"/>
    <n v="-47986"/>
    <n v="147854"/>
    <n v="11970"/>
  </r>
  <r>
    <n v="2085"/>
    <n v="2085"/>
    <x v="3"/>
    <m/>
    <m/>
    <m/>
    <m/>
    <m/>
    <n v="25463.75"/>
    <n v="74415.5"/>
    <n v="48951.75"/>
    <n v="-47963.875"/>
    <n v="147843.125"/>
    <n v="2085"/>
  </r>
  <r>
    <n v="800"/>
    <n v="800"/>
    <x v="3"/>
    <m/>
    <m/>
    <m/>
    <m/>
    <m/>
    <n v="25479.5"/>
    <n v="74417"/>
    <n v="48937.5"/>
    <n v="-47926.75"/>
    <n v="147823.25"/>
    <n v="800"/>
  </r>
  <r>
    <n v="41402"/>
    <n v="41402"/>
    <x v="0"/>
    <m/>
    <m/>
    <m/>
    <m/>
    <m/>
    <n v="25504.25"/>
    <n v="74418.5"/>
    <n v="48914.25"/>
    <n v="-47867.125"/>
    <n v="147789.875"/>
    <n v="41402"/>
  </r>
  <r>
    <n v="48028"/>
    <n v="48028"/>
    <x v="0"/>
    <m/>
    <m/>
    <m/>
    <m/>
    <m/>
    <n v="25492"/>
    <n v="74420"/>
    <n v="48928"/>
    <n v="-47900"/>
    <n v="147812"/>
    <n v="48028"/>
  </r>
  <r>
    <n v="22832"/>
    <n v="22832"/>
    <x v="1"/>
    <m/>
    <m/>
    <m/>
    <m/>
    <m/>
    <n v="25485.75"/>
    <n v="74429"/>
    <n v="48943.25"/>
    <n v="-47929.125"/>
    <n v="147843.875"/>
    <n v="22832"/>
  </r>
  <r>
    <n v="5664"/>
    <n v="5664"/>
    <x v="3"/>
    <m/>
    <m/>
    <m/>
    <m/>
    <m/>
    <n v="25516.5"/>
    <n v="74438"/>
    <n v="48921.5"/>
    <n v="-47865.75"/>
    <n v="147820.25"/>
    <n v="5664"/>
  </r>
  <r>
    <n v="89786"/>
    <n v="89786"/>
    <x v="2"/>
    <m/>
    <m/>
    <m/>
    <m/>
    <m/>
    <n v="25544"/>
    <n v="74447"/>
    <n v="48903"/>
    <n v="-47810.5"/>
    <n v="147801.5"/>
    <n v="89786"/>
  </r>
  <r>
    <n v="51645"/>
    <n v="51645"/>
    <x v="0"/>
    <m/>
    <m/>
    <m/>
    <m/>
    <m/>
    <n v="25541"/>
    <n v="74420"/>
    <n v="48879"/>
    <n v="-47777.5"/>
    <n v="147738.5"/>
    <n v="51645"/>
  </r>
  <r>
    <n v="60294"/>
    <n v="60294"/>
    <x v="2"/>
    <m/>
    <m/>
    <m/>
    <m/>
    <m/>
    <n v="25528.75"/>
    <n v="74429"/>
    <n v="48900.25"/>
    <n v="-47821.625"/>
    <n v="147779.375"/>
    <n v="60294"/>
  </r>
  <r>
    <n v="53465"/>
    <n v="53465"/>
    <x v="0"/>
    <m/>
    <m/>
    <m/>
    <m/>
    <m/>
    <n v="25516.5"/>
    <n v="74438"/>
    <n v="48921.5"/>
    <n v="-47865.75"/>
    <n v="147820.25"/>
    <n v="53465"/>
  </r>
  <r>
    <n v="52285"/>
    <n v="52285"/>
    <x v="0"/>
    <m/>
    <m/>
    <m/>
    <m/>
    <m/>
    <n v="25504.25"/>
    <n v="74447"/>
    <n v="48942.75"/>
    <n v="-47909.875"/>
    <n v="147861.125"/>
    <n v="52285"/>
  </r>
  <r>
    <n v="2013"/>
    <n v="2013"/>
    <x v="3"/>
    <m/>
    <m/>
    <m/>
    <m/>
    <m/>
    <n v="25492"/>
    <n v="74456"/>
    <n v="48964"/>
    <n v="-47954"/>
    <n v="147902"/>
    <n v="2013"/>
  </r>
  <r>
    <n v="98622"/>
    <n v="98622"/>
    <x v="2"/>
    <m/>
    <m/>
    <m/>
    <m/>
    <m/>
    <n v="25528.75"/>
    <n v="74457.75"/>
    <n v="48929"/>
    <n v="-47864.75"/>
    <n v="147851.25"/>
    <n v="98622"/>
  </r>
  <r>
    <n v="68666"/>
    <n v="68666"/>
    <x v="2"/>
    <m/>
    <m/>
    <m/>
    <m/>
    <m/>
    <n v="25516.5"/>
    <n v="74438"/>
    <n v="48921.5"/>
    <n v="-47865.75"/>
    <n v="147820.25"/>
    <n v="68666"/>
  </r>
  <r>
    <n v="67434"/>
    <n v="67434"/>
    <x v="2"/>
    <m/>
    <m/>
    <m/>
    <m/>
    <m/>
    <n v="25504.25"/>
    <n v="74447"/>
    <n v="48942.75"/>
    <n v="-47909.875"/>
    <n v="147861.125"/>
    <n v="67434"/>
  </r>
  <r>
    <n v="12624"/>
    <n v="12624"/>
    <x v="3"/>
    <m/>
    <m/>
    <m/>
    <m/>
    <m/>
    <n v="25492"/>
    <n v="74456"/>
    <n v="48964"/>
    <n v="-47954"/>
    <n v="147902"/>
    <n v="12624"/>
  </r>
  <r>
    <n v="68466"/>
    <n v="68466"/>
    <x v="2"/>
    <m/>
    <m/>
    <m/>
    <m/>
    <m/>
    <n v="25528.75"/>
    <n v="74457.75"/>
    <n v="48929"/>
    <n v="-47864.75"/>
    <n v="147851.25"/>
    <n v="68466"/>
  </r>
  <r>
    <n v="27418"/>
    <n v="27418"/>
    <x v="1"/>
    <m/>
    <m/>
    <m/>
    <m/>
    <m/>
    <n v="25516.5"/>
    <n v="74459.5"/>
    <n v="48943"/>
    <n v="-47898"/>
    <n v="147874"/>
    <n v="27418"/>
  </r>
  <r>
    <n v="9009"/>
    <n v="9009"/>
    <x v="3"/>
    <m/>
    <m/>
    <m/>
    <m/>
    <m/>
    <n v="25504.25"/>
    <n v="74461.25"/>
    <n v="48957"/>
    <n v="-47931.25"/>
    <n v="147896.75"/>
    <n v="9009"/>
  </r>
  <r>
    <n v="40831"/>
    <n v="40831"/>
    <x v="0"/>
    <m/>
    <m/>
    <m/>
    <m/>
    <m/>
    <n v="25541"/>
    <n v="74463"/>
    <n v="48922"/>
    <n v="-47842"/>
    <n v="147846"/>
    <n v="40831"/>
  </r>
  <r>
    <n v="85140"/>
    <n v="85140"/>
    <x v="2"/>
    <m/>
    <m/>
    <m/>
    <m/>
    <m/>
    <n v="25528.75"/>
    <n v="74468.5"/>
    <n v="48939.75"/>
    <n v="-47880.875"/>
    <n v="147878.125"/>
    <n v="85140"/>
  </r>
  <r>
    <n v="1141"/>
    <n v="1141"/>
    <x v="3"/>
    <m/>
    <m/>
    <m/>
    <m/>
    <m/>
    <n v="25516.5"/>
    <n v="74459.5"/>
    <n v="48943"/>
    <n v="-47898"/>
    <n v="147874"/>
    <n v="1141"/>
  </r>
  <r>
    <n v="39485"/>
    <n v="39485"/>
    <x v="1"/>
    <m/>
    <m/>
    <m/>
    <m/>
    <m/>
    <n v="25544"/>
    <n v="74461.25"/>
    <n v="48917.25"/>
    <n v="-47831.875"/>
    <n v="147837.125"/>
    <n v="39485"/>
  </r>
  <r>
    <n v="84675"/>
    <n v="84675"/>
    <x v="2"/>
    <m/>
    <m/>
    <m/>
    <m/>
    <m/>
    <n v="25541"/>
    <n v="74463"/>
    <n v="48922"/>
    <n v="-47842"/>
    <n v="147846"/>
    <n v="84675"/>
  </r>
  <r>
    <n v="33631"/>
    <n v="33631"/>
    <x v="1"/>
    <m/>
    <m/>
    <m/>
    <m/>
    <m/>
    <n v="25528.75"/>
    <n v="74457.75"/>
    <n v="48929"/>
    <n v="-47864.75"/>
    <n v="147851.25"/>
    <n v="33631"/>
  </r>
  <r>
    <n v="45288"/>
    <n v="45288"/>
    <x v="0"/>
    <m/>
    <m/>
    <m/>
    <m/>
    <m/>
    <n v="25516.5"/>
    <n v="74459.5"/>
    <n v="48943"/>
    <n v="-47898"/>
    <n v="147874"/>
    <n v="45288"/>
  </r>
  <r>
    <n v="46980"/>
    <n v="46980"/>
    <x v="0"/>
    <m/>
    <m/>
    <m/>
    <m/>
    <m/>
    <n v="25504.25"/>
    <n v="74461.25"/>
    <n v="48957"/>
    <n v="-47931.25"/>
    <n v="147896.75"/>
    <n v="46980"/>
  </r>
  <r>
    <n v="25621"/>
    <n v="25621"/>
    <x v="1"/>
    <m/>
    <m/>
    <m/>
    <m/>
    <m/>
    <n v="25492"/>
    <n v="74463"/>
    <n v="48971"/>
    <n v="-47964.5"/>
    <n v="147919.5"/>
    <n v="25621"/>
  </r>
  <r>
    <n v="6472"/>
    <n v="6472"/>
    <x v="3"/>
    <m/>
    <m/>
    <m/>
    <m/>
    <m/>
    <n v="25485.75"/>
    <n v="74468.5"/>
    <n v="48982.75"/>
    <n v="-47988.375"/>
    <n v="147942.625"/>
    <n v="6472"/>
  </r>
  <r>
    <n v="25239"/>
    <n v="25239"/>
    <x v="1"/>
    <m/>
    <m/>
    <m/>
    <m/>
    <m/>
    <n v="25516.5"/>
    <n v="74474"/>
    <n v="48957.5"/>
    <n v="-47919.75"/>
    <n v="147910.25"/>
    <n v="25239"/>
  </r>
  <r>
    <n v="94869"/>
    <n v="94869"/>
    <x v="2"/>
    <m/>
    <m/>
    <m/>
    <m/>
    <m/>
    <n v="25544"/>
    <n v="74479.5"/>
    <n v="48935.5"/>
    <n v="-47859.25"/>
    <n v="147882.75"/>
    <n v="94869"/>
  </r>
  <r>
    <n v="77157"/>
    <n v="77157"/>
    <x v="2"/>
    <m/>
    <m/>
    <m/>
    <m/>
    <m/>
    <n v="25541"/>
    <n v="74463"/>
    <n v="48922"/>
    <n v="-47842"/>
    <n v="147846"/>
    <n v="77157"/>
  </r>
  <r>
    <n v="62894"/>
    <n v="62894"/>
    <x v="2"/>
    <m/>
    <m/>
    <m/>
    <m/>
    <m/>
    <n v="25528.75"/>
    <n v="74457.75"/>
    <n v="48929"/>
    <n v="-47864.75"/>
    <n v="147851.25"/>
    <n v="62894"/>
  </r>
  <r>
    <n v="61532"/>
    <n v="61532"/>
    <x v="2"/>
    <m/>
    <m/>
    <m/>
    <m/>
    <m/>
    <n v="25516.5"/>
    <n v="74459.5"/>
    <n v="48943"/>
    <n v="-47898"/>
    <n v="147874"/>
    <n v="61532"/>
  </r>
  <r>
    <n v="81261"/>
    <n v="81261"/>
    <x v="2"/>
    <m/>
    <m/>
    <m/>
    <m/>
    <m/>
    <n v="25504.25"/>
    <n v="74461.25"/>
    <n v="48957"/>
    <n v="-47931.25"/>
    <n v="147896.75"/>
    <n v="81261"/>
  </r>
  <r>
    <n v="59644"/>
    <n v="59644"/>
    <x v="0"/>
    <m/>
    <m/>
    <m/>
    <m/>
    <m/>
    <n v="25492"/>
    <n v="74456"/>
    <n v="48964"/>
    <n v="-47954"/>
    <n v="147902"/>
    <n v="59644"/>
  </r>
  <r>
    <n v="46852"/>
    <n v="46852"/>
    <x v="0"/>
    <m/>
    <m/>
    <m/>
    <m/>
    <m/>
    <n v="25485.75"/>
    <n v="74457.75"/>
    <n v="48972"/>
    <n v="-47972.25"/>
    <n v="147915.75"/>
    <n v="46852"/>
  </r>
  <r>
    <n v="61488"/>
    <n v="61488"/>
    <x v="2"/>
    <m/>
    <m/>
    <m/>
    <m/>
    <m/>
    <n v="25479.5"/>
    <n v="74459.5"/>
    <n v="48980"/>
    <n v="-47990.5"/>
    <n v="147929.5"/>
    <n v="61488"/>
  </r>
  <r>
    <n v="49625"/>
    <n v="49625"/>
    <x v="0"/>
    <m/>
    <m/>
    <m/>
    <m/>
    <m/>
    <n v="25473.25"/>
    <n v="74461.25"/>
    <n v="48988"/>
    <n v="-48008.75"/>
    <n v="147943.25"/>
    <n v="49625"/>
  </r>
  <r>
    <n v="16090"/>
    <n v="16090"/>
    <x v="3"/>
    <m/>
    <m/>
    <m/>
    <m/>
    <m/>
    <n v="25467"/>
    <n v="74463"/>
    <n v="48996"/>
    <n v="-48027"/>
    <n v="147957"/>
    <n v="16090"/>
  </r>
  <r>
    <n v="83364"/>
    <n v="83364"/>
    <x v="2"/>
    <m/>
    <m/>
    <m/>
    <m/>
    <m/>
    <n v="25485.75"/>
    <n v="74468.5"/>
    <n v="48982.75"/>
    <n v="-47988.375"/>
    <n v="147942.625"/>
    <n v="83364"/>
  </r>
  <r>
    <n v="77517"/>
    <n v="77517"/>
    <x v="2"/>
    <m/>
    <m/>
    <m/>
    <m/>
    <m/>
    <n v="25479.5"/>
    <n v="74459.5"/>
    <n v="48980"/>
    <n v="-47990.5"/>
    <n v="147929.5"/>
    <n v="77517"/>
  </r>
  <r>
    <n v="84746"/>
    <n v="84746"/>
    <x v="2"/>
    <m/>
    <m/>
    <m/>
    <m/>
    <m/>
    <n v="25473.25"/>
    <n v="74447"/>
    <n v="48973.75"/>
    <n v="-47987.375"/>
    <n v="147907.625"/>
    <n v="84746"/>
  </r>
  <r>
    <n v="80600"/>
    <n v="80600"/>
    <x v="2"/>
    <m/>
    <m/>
    <m/>
    <m/>
    <m/>
    <n v="25467"/>
    <n v="74420"/>
    <n v="48953"/>
    <n v="-47962.5"/>
    <n v="147849.5"/>
    <n v="80600"/>
  </r>
  <r>
    <n v="62937"/>
    <n v="62937"/>
    <x v="2"/>
    <m/>
    <m/>
    <m/>
    <m/>
    <m/>
    <n v="25463.75"/>
    <n v="74415.5"/>
    <n v="48951.75"/>
    <n v="-47963.875"/>
    <n v="147843.125"/>
    <n v="62937"/>
  </r>
  <r>
    <n v="18921"/>
    <n v="18921"/>
    <x v="3"/>
    <m/>
    <m/>
    <m/>
    <m/>
    <m/>
    <n v="25460.5"/>
    <n v="74417"/>
    <n v="48956.5"/>
    <n v="-47974.25"/>
    <n v="147851.75"/>
    <n v="18921"/>
  </r>
  <r>
    <n v="95603"/>
    <n v="95603"/>
    <x v="2"/>
    <m/>
    <m/>
    <m/>
    <m/>
    <m/>
    <n v="25473.25"/>
    <n v="74418.5"/>
    <n v="48945.25"/>
    <n v="-47944.625"/>
    <n v="147836.375"/>
    <n v="95603"/>
  </r>
  <r>
    <n v="79230"/>
    <n v="79230"/>
    <x v="2"/>
    <m/>
    <m/>
    <m/>
    <m/>
    <m/>
    <n v="25467"/>
    <n v="74414"/>
    <n v="48947"/>
    <n v="-47953.5"/>
    <n v="147834.5"/>
    <n v="79230"/>
  </r>
  <r>
    <n v="56650"/>
    <n v="56650"/>
    <x v="0"/>
    <m/>
    <m/>
    <m/>
    <m/>
    <m/>
    <n v="25463.75"/>
    <n v="74396.75"/>
    <n v="48933"/>
    <n v="-47935.75"/>
    <n v="147796.25"/>
    <n v="56650"/>
  </r>
  <r>
    <n v="75158"/>
    <n v="75158"/>
    <x v="2"/>
    <m/>
    <m/>
    <m/>
    <m/>
    <m/>
    <n v="25460.5"/>
    <n v="74402.5"/>
    <n v="48942"/>
    <n v="-47952.5"/>
    <n v="147815.5"/>
    <n v="75158"/>
  </r>
  <r>
    <n v="50125"/>
    <n v="50125"/>
    <x v="0"/>
    <m/>
    <m/>
    <m/>
    <m/>
    <m/>
    <n v="25457.25"/>
    <n v="74389.25"/>
    <n v="48932"/>
    <n v="-47940.75"/>
    <n v="147787.25"/>
    <n v="50125"/>
  </r>
  <r>
    <n v="11072"/>
    <n v="11072"/>
    <x v="3"/>
    <m/>
    <m/>
    <m/>
    <m/>
    <m/>
    <n v="25454"/>
    <n v="74391"/>
    <n v="48937"/>
    <n v="-47951.5"/>
    <n v="147796.5"/>
    <n v="11072"/>
  </r>
  <r>
    <n v="14781"/>
    <n v="14781"/>
    <x v="3"/>
    <m/>
    <m/>
    <m/>
    <m/>
    <m/>
    <n v="25463.75"/>
    <n v="74396.75"/>
    <n v="48933"/>
    <n v="-47935.75"/>
    <n v="147796.25"/>
    <n v="14781"/>
  </r>
  <r>
    <n v="43093"/>
    <n v="43093"/>
    <x v="0"/>
    <m/>
    <m/>
    <m/>
    <m/>
    <m/>
    <n v="25479.5"/>
    <n v="74402.5"/>
    <n v="48923"/>
    <n v="-47905"/>
    <n v="147787"/>
    <n v="43093"/>
  </r>
  <r>
    <n v="85201"/>
    <n v="85201"/>
    <x v="2"/>
    <m/>
    <m/>
    <m/>
    <m/>
    <m/>
    <n v="25473.25"/>
    <n v="74408.25"/>
    <n v="48935"/>
    <n v="-47929.25"/>
    <n v="147810.75"/>
    <n v="85201"/>
  </r>
  <r>
    <n v="16236"/>
    <n v="16236"/>
    <x v="3"/>
    <m/>
    <m/>
    <m/>
    <m/>
    <m/>
    <n v="25467"/>
    <n v="74391"/>
    <n v="48924"/>
    <n v="-47919"/>
    <n v="147777"/>
    <n v="16236"/>
  </r>
  <r>
    <n v="67557"/>
    <n v="67557"/>
    <x v="2"/>
    <m/>
    <m/>
    <m/>
    <m/>
    <m/>
    <n v="25485.75"/>
    <n v="74396.75"/>
    <n v="48911"/>
    <n v="-47880.75"/>
    <n v="147763.25"/>
    <n v="67557"/>
  </r>
  <r>
    <n v="74863"/>
    <n v="74863"/>
    <x v="2"/>
    <m/>
    <m/>
    <m/>
    <m/>
    <m/>
    <n v="25479.5"/>
    <n v="74402.5"/>
    <n v="48923"/>
    <n v="-47905"/>
    <n v="147787"/>
    <n v="74863"/>
  </r>
  <r>
    <n v="60370"/>
    <n v="60370"/>
    <x v="2"/>
    <m/>
    <m/>
    <m/>
    <m/>
    <m/>
    <n v="25473.25"/>
    <n v="74389.25"/>
    <n v="48916"/>
    <n v="-47900.75"/>
    <n v="147763.25"/>
    <n v="60370"/>
  </r>
  <r>
    <n v="33331"/>
    <n v="33331"/>
    <x v="1"/>
    <m/>
    <m/>
    <m/>
    <m/>
    <m/>
    <n v="25467"/>
    <n v="74391"/>
    <n v="48924"/>
    <n v="-47919"/>
    <n v="147777"/>
    <n v="33331"/>
  </r>
  <r>
    <n v="28473"/>
    <n v="28473"/>
    <x v="1"/>
    <m/>
    <m/>
    <m/>
    <m/>
    <m/>
    <n v="25463.75"/>
    <n v="74396.75"/>
    <n v="48933"/>
    <n v="-47935.75"/>
    <n v="147796.25"/>
    <n v="28473"/>
  </r>
  <r>
    <n v="6911"/>
    <n v="6911"/>
    <x v="3"/>
    <m/>
    <m/>
    <m/>
    <m/>
    <m/>
    <n v="25460.5"/>
    <n v="74402.5"/>
    <n v="48942"/>
    <n v="-47952.5"/>
    <n v="147815.5"/>
    <n v="6911"/>
  </r>
  <r>
    <n v="9397"/>
    <n v="9397"/>
    <x v="3"/>
    <m/>
    <m/>
    <m/>
    <m/>
    <m/>
    <n v="25473.25"/>
    <n v="74408.25"/>
    <n v="48935"/>
    <n v="-47929.25"/>
    <n v="147810.75"/>
    <n v="9397"/>
  </r>
  <r>
    <n v="25582"/>
    <n v="25582"/>
    <x v="1"/>
    <m/>
    <m/>
    <m/>
    <m/>
    <m/>
    <n v="25492"/>
    <n v="74414"/>
    <n v="48922"/>
    <n v="-47891"/>
    <n v="147797"/>
    <n v="25582"/>
  </r>
  <r>
    <n v="31548"/>
    <n v="31548"/>
    <x v="1"/>
    <m/>
    <m/>
    <m/>
    <m/>
    <m/>
    <n v="25485.75"/>
    <n v="74415.5"/>
    <n v="48929.75"/>
    <n v="-47908.875"/>
    <n v="147810.125"/>
    <n v="31548"/>
  </r>
  <r>
    <n v="19218"/>
    <n v="19218"/>
    <x v="3"/>
    <m/>
    <m/>
    <m/>
    <m/>
    <m/>
    <n v="25479.5"/>
    <n v="74417"/>
    <n v="48937.5"/>
    <n v="-47926.75"/>
    <n v="147823.25"/>
    <n v="19218"/>
  </r>
  <r>
    <n v="20095"/>
    <n v="20095"/>
    <x v="1"/>
    <m/>
    <m/>
    <m/>
    <m/>
    <m/>
    <n v="25504.25"/>
    <n v="74418.5"/>
    <n v="48914.25"/>
    <n v="-47867.125"/>
    <n v="147789.875"/>
    <n v="20095"/>
  </r>
  <r>
    <n v="67976"/>
    <n v="67976"/>
    <x v="2"/>
    <m/>
    <m/>
    <m/>
    <m/>
    <m/>
    <n v="25541"/>
    <n v="74420"/>
    <n v="48879"/>
    <n v="-47777.5"/>
    <n v="147738.5"/>
    <n v="67976"/>
  </r>
  <r>
    <n v="45539"/>
    <n v="45539"/>
    <x v="0"/>
    <m/>
    <m/>
    <m/>
    <m/>
    <m/>
    <n v="25528.75"/>
    <n v="74429"/>
    <n v="48900.25"/>
    <n v="-47821.625"/>
    <n v="147779.375"/>
    <n v="45539"/>
  </r>
  <r>
    <n v="80465"/>
    <n v="80465"/>
    <x v="2"/>
    <m/>
    <m/>
    <m/>
    <m/>
    <m/>
    <n v="25516.5"/>
    <n v="74438"/>
    <n v="48921.5"/>
    <n v="-47865.75"/>
    <n v="147820.25"/>
    <n v="80465"/>
  </r>
  <r>
    <n v="85634"/>
    <n v="85634"/>
    <x v="2"/>
    <m/>
    <m/>
    <m/>
    <m/>
    <m/>
    <n v="25504.25"/>
    <n v="74418.5"/>
    <n v="48914.25"/>
    <n v="-47867.125"/>
    <n v="147789.875"/>
    <n v="85634"/>
  </r>
  <r>
    <n v="97081"/>
    <n v="97081"/>
    <x v="2"/>
    <m/>
    <m/>
    <m/>
    <m/>
    <m/>
    <n v="25492"/>
    <n v="74414"/>
    <n v="48922"/>
    <n v="-47891"/>
    <n v="147797"/>
    <n v="97081"/>
  </r>
  <r>
    <n v="28445"/>
    <n v="28445"/>
    <x v="1"/>
    <m/>
    <m/>
    <m/>
    <m/>
    <m/>
    <n v="25485.75"/>
    <n v="74396.75"/>
    <n v="48911"/>
    <n v="-47880.75"/>
    <n v="147763.25"/>
    <n v="28445"/>
  </r>
  <r>
    <n v="42946"/>
    <n v="42946"/>
    <x v="0"/>
    <m/>
    <m/>
    <m/>
    <m/>
    <m/>
    <n v="25479.5"/>
    <n v="74402.5"/>
    <n v="48923"/>
    <n v="-47905"/>
    <n v="147787"/>
    <n v="42946"/>
  </r>
  <r>
    <n v="73532"/>
    <n v="73532"/>
    <x v="2"/>
    <m/>
    <m/>
    <m/>
    <m/>
    <m/>
    <n v="25473.25"/>
    <n v="74408.25"/>
    <n v="48935"/>
    <n v="-47929.25"/>
    <n v="147810.75"/>
    <n v="73532"/>
  </r>
  <r>
    <n v="55469"/>
    <n v="55469"/>
    <x v="0"/>
    <m/>
    <m/>
    <m/>
    <m/>
    <m/>
    <n v="25467"/>
    <n v="74414"/>
    <n v="48947"/>
    <n v="-47953.5"/>
    <n v="147834.5"/>
    <n v="55469"/>
  </r>
  <r>
    <n v="19130"/>
    <n v="19130"/>
    <x v="3"/>
    <m/>
    <m/>
    <m/>
    <m/>
    <m/>
    <n v="25463.75"/>
    <n v="74415.5"/>
    <n v="48951.75"/>
    <n v="-47963.875"/>
    <n v="147843.125"/>
    <n v="19130"/>
  </r>
  <r>
    <n v="90807"/>
    <n v="90807"/>
    <x v="2"/>
    <m/>
    <m/>
    <m/>
    <m/>
    <m/>
    <n v="25479.5"/>
    <n v="74417"/>
    <n v="48937.5"/>
    <n v="-47926.75"/>
    <n v="147823.25"/>
    <n v="90807"/>
  </r>
  <r>
    <n v="68515"/>
    <n v="68515"/>
    <x v="2"/>
    <m/>
    <m/>
    <m/>
    <m/>
    <m/>
    <n v="25473.25"/>
    <n v="74408.25"/>
    <n v="48935"/>
    <n v="-47929.25"/>
    <n v="147810.75"/>
    <n v="68515"/>
  </r>
  <r>
    <n v="41577"/>
    <n v="41577"/>
    <x v="0"/>
    <m/>
    <m/>
    <m/>
    <m/>
    <m/>
    <n v="25467"/>
    <n v="74414"/>
    <n v="48947"/>
    <n v="-47953.5"/>
    <n v="147834.5"/>
    <n v="41577"/>
  </r>
  <r>
    <n v="9681"/>
    <n v="9681"/>
    <x v="3"/>
    <m/>
    <m/>
    <m/>
    <m/>
    <m/>
    <n v="25463.75"/>
    <n v="74415.5"/>
    <n v="48951.75"/>
    <n v="-47963.875"/>
    <n v="147843.125"/>
    <n v="9681"/>
  </r>
  <r>
    <n v="43261"/>
    <n v="43261"/>
    <x v="0"/>
    <m/>
    <m/>
    <m/>
    <m/>
    <m/>
    <n v="25479.5"/>
    <n v="74417"/>
    <n v="48937.5"/>
    <n v="-47926.75"/>
    <n v="147823.25"/>
    <n v="43261"/>
  </r>
  <r>
    <n v="23446"/>
    <n v="23446"/>
    <x v="1"/>
    <m/>
    <m/>
    <m/>
    <m/>
    <m/>
    <n v="25473.25"/>
    <n v="74418.5"/>
    <n v="48945.25"/>
    <n v="-47944.625"/>
    <n v="147836.375"/>
    <n v="23446"/>
  </r>
  <r>
    <n v="17748"/>
    <n v="17748"/>
    <x v="3"/>
    <m/>
    <m/>
    <m/>
    <m/>
    <m/>
    <n v="25492"/>
    <n v="74420"/>
    <n v="48928"/>
    <n v="-47900"/>
    <n v="147812"/>
    <n v="17748"/>
  </r>
  <r>
    <n v="19261"/>
    <n v="19261"/>
    <x v="3"/>
    <m/>
    <m/>
    <m/>
    <m/>
    <m/>
    <n v="25528.75"/>
    <n v="74429"/>
    <n v="48900.25"/>
    <n v="-47821.625"/>
    <n v="147779.375"/>
    <n v="19261"/>
  </r>
  <r>
    <n v="44582"/>
    <n v="44582"/>
    <x v="0"/>
    <m/>
    <m/>
    <m/>
    <m/>
    <m/>
    <n v="25547"/>
    <n v="74438"/>
    <n v="48891"/>
    <n v="-47789.5"/>
    <n v="147774.5"/>
    <n v="44582"/>
  </r>
  <r>
    <n v="19035"/>
    <n v="19035"/>
    <x v="3"/>
    <m/>
    <m/>
    <m/>
    <m/>
    <m/>
    <n v="25544"/>
    <n v="74447"/>
    <n v="48903"/>
    <n v="-47810.5"/>
    <n v="147801.5"/>
    <n v="19035"/>
  </r>
  <r>
    <n v="55777"/>
    <n v="55777"/>
    <x v="0"/>
    <m/>
    <m/>
    <m/>
    <m/>
    <m/>
    <n v="25553"/>
    <n v="74456"/>
    <n v="48903"/>
    <n v="-47801.5"/>
    <n v="147810.5"/>
    <n v="55777"/>
  </r>
  <r>
    <n v="91475"/>
    <n v="91475"/>
    <x v="2"/>
    <m/>
    <m/>
    <m/>
    <m/>
    <m/>
    <n v="25550"/>
    <n v="74457.75"/>
    <n v="48907.75"/>
    <n v="-47811.625"/>
    <n v="147819.375"/>
    <n v="91475"/>
  </r>
  <r>
    <n v="21244"/>
    <n v="21244"/>
    <x v="1"/>
    <m/>
    <m/>
    <m/>
    <m/>
    <m/>
    <n v="25547"/>
    <n v="74438"/>
    <n v="48891"/>
    <n v="-47789.5"/>
    <n v="147774.5"/>
    <n v="21244"/>
  </r>
  <r>
    <n v="6564"/>
    <n v="6564"/>
    <x v="3"/>
    <m/>
    <m/>
    <m/>
    <m/>
    <m/>
    <n v="25560.5"/>
    <n v="74447"/>
    <n v="48886.5"/>
    <n v="-47769.25"/>
    <n v="147776.75"/>
    <n v="6564"/>
  </r>
  <r>
    <n v="79762"/>
    <n v="79762"/>
    <x v="2"/>
    <m/>
    <m/>
    <m/>
    <m/>
    <m/>
    <n v="25583"/>
    <n v="74456"/>
    <n v="48873"/>
    <n v="-47726.5"/>
    <n v="147765.5"/>
    <n v="79762"/>
  </r>
  <r>
    <n v="69765"/>
    <n v="69765"/>
    <x v="2"/>
    <m/>
    <m/>
    <m/>
    <m/>
    <m/>
    <n v="25575.5"/>
    <n v="74429"/>
    <n v="48853.5"/>
    <n v="-47704.75"/>
    <n v="147709.25"/>
    <n v="69765"/>
  </r>
  <r>
    <n v="30809"/>
    <n v="30809"/>
    <x v="1"/>
    <m/>
    <m/>
    <m/>
    <m/>
    <m/>
    <n v="25568"/>
    <n v="74438"/>
    <n v="48870"/>
    <n v="-47737"/>
    <n v="147743"/>
    <n v="30809"/>
  </r>
  <r>
    <n v="3527"/>
    <n v="3527"/>
    <x v="3"/>
    <m/>
    <m/>
    <m/>
    <m/>
    <m/>
    <n v="25560.5"/>
    <n v="74447"/>
    <n v="48886.5"/>
    <n v="-47769.25"/>
    <n v="147776.75"/>
    <n v="3527"/>
  </r>
  <r>
    <n v="78988"/>
    <n v="78988"/>
    <x v="2"/>
    <m/>
    <m/>
    <m/>
    <m/>
    <m/>
    <n v="25583"/>
    <n v="74456"/>
    <n v="48873"/>
    <n v="-47726.5"/>
    <n v="147765.5"/>
    <n v="78988"/>
  </r>
  <r>
    <n v="34674"/>
    <n v="34674"/>
    <x v="1"/>
    <m/>
    <m/>
    <m/>
    <m/>
    <m/>
    <n v="25575.5"/>
    <n v="74429"/>
    <n v="48853.5"/>
    <n v="-47704.75"/>
    <n v="147709.25"/>
    <n v="34674"/>
  </r>
  <r>
    <n v="56938"/>
    <n v="56938"/>
    <x v="0"/>
    <m/>
    <m/>
    <m/>
    <m/>
    <m/>
    <n v="25568"/>
    <n v="74438"/>
    <n v="48870"/>
    <n v="-47737"/>
    <n v="147743"/>
    <n v="56938"/>
  </r>
  <r>
    <n v="21848"/>
    <n v="21848"/>
    <x v="1"/>
    <m/>
    <m/>
    <m/>
    <m/>
    <m/>
    <n v="25560.5"/>
    <n v="74447"/>
    <n v="48886.5"/>
    <n v="-47769.25"/>
    <n v="147776.75"/>
    <n v="21848"/>
  </r>
  <r>
    <n v="55595"/>
    <n v="55595"/>
    <x v="0"/>
    <m/>
    <m/>
    <m/>
    <m/>
    <m/>
    <n v="25583"/>
    <n v="74456"/>
    <n v="48873"/>
    <n v="-47726.5"/>
    <n v="147765.5"/>
    <n v="55595"/>
  </r>
  <r>
    <n v="9390"/>
    <n v="9390"/>
    <x v="3"/>
    <m/>
    <m/>
    <m/>
    <m/>
    <m/>
    <n v="25575.5"/>
    <n v="74457.75"/>
    <n v="48882.25"/>
    <n v="-47747.875"/>
    <n v="147781.125"/>
    <n v="9390"/>
  </r>
  <r>
    <n v="67066"/>
    <n v="67066"/>
    <x v="2"/>
    <m/>
    <m/>
    <m/>
    <m/>
    <m/>
    <n v="25584.5"/>
    <n v="74459.5"/>
    <n v="48875"/>
    <n v="-47728"/>
    <n v="147772"/>
    <n v="67066"/>
  </r>
  <r>
    <n v="8723"/>
    <n v="8723"/>
    <x v="3"/>
    <m/>
    <m/>
    <m/>
    <m/>
    <m/>
    <n v="25583.75"/>
    <n v="74461.25"/>
    <n v="48877.5"/>
    <n v="-47732.5"/>
    <n v="147777.5"/>
    <n v="8723"/>
  </r>
  <r>
    <n v="65587"/>
    <n v="65587"/>
    <x v="2"/>
    <m/>
    <m/>
    <m/>
    <m/>
    <m/>
    <n v="25586"/>
    <n v="74463"/>
    <n v="48877"/>
    <n v="-47729.5"/>
    <n v="147778.5"/>
    <n v="65587"/>
  </r>
  <r>
    <n v="73396"/>
    <n v="73396"/>
    <x v="2"/>
    <m/>
    <m/>
    <m/>
    <m/>
    <m/>
    <n v="25585.25"/>
    <n v="74468.5"/>
    <n v="48883.25"/>
    <n v="-47739.625"/>
    <n v="147793.375"/>
    <n v="73396"/>
  </r>
  <r>
    <n v="76789"/>
    <n v="76789"/>
    <x v="2"/>
    <m/>
    <m/>
    <m/>
    <m/>
    <m/>
    <n v="25584.5"/>
    <n v="74474"/>
    <n v="48889.5"/>
    <n v="-47749.75"/>
    <n v="147808.25"/>
    <n v="76789"/>
  </r>
  <r>
    <n v="59625"/>
    <n v="59625"/>
    <x v="0"/>
    <m/>
    <m/>
    <m/>
    <m/>
    <m/>
    <n v="25583.75"/>
    <n v="74461.25"/>
    <n v="48877.5"/>
    <n v="-47732.5"/>
    <n v="147777.5"/>
    <n v="59625"/>
  </r>
  <r>
    <n v="41895"/>
    <n v="41895"/>
    <x v="0"/>
    <m/>
    <m/>
    <m/>
    <m/>
    <m/>
    <n v="25583"/>
    <n v="74463"/>
    <n v="48880"/>
    <n v="-47737"/>
    <n v="147783"/>
    <n v="41895"/>
  </r>
  <r>
    <n v="31546"/>
    <n v="31546"/>
    <x v="1"/>
    <m/>
    <m/>
    <m/>
    <m/>
    <m/>
    <n v="25575.5"/>
    <n v="74468.5"/>
    <n v="48893"/>
    <n v="-47764"/>
    <n v="147808"/>
    <n v="31546"/>
  </r>
  <r>
    <n v="80817"/>
    <n v="80817"/>
    <x v="2"/>
    <m/>
    <m/>
    <m/>
    <m/>
    <m/>
    <n v="25568"/>
    <n v="74474"/>
    <n v="48906"/>
    <n v="-47791"/>
    <n v="147833"/>
    <n v="80817"/>
  </r>
  <r>
    <n v="31050"/>
    <n v="31050"/>
    <x v="1"/>
    <m/>
    <m/>
    <m/>
    <m/>
    <m/>
    <n v="25560.5"/>
    <n v="74461.25"/>
    <n v="48900.75"/>
    <n v="-47790.625"/>
    <n v="147812.375"/>
    <n v="31050"/>
  </r>
  <r>
    <n v="17815"/>
    <n v="17815"/>
    <x v="3"/>
    <m/>
    <m/>
    <m/>
    <m/>
    <m/>
    <n v="25553"/>
    <n v="74463"/>
    <n v="48910"/>
    <n v="-47812"/>
    <n v="147828"/>
    <n v="17815"/>
  </r>
  <r>
    <n v="13718"/>
    <n v="13718"/>
    <x v="3"/>
    <m/>
    <m/>
    <m/>
    <m/>
    <m/>
    <n v="25575.5"/>
    <n v="74468.5"/>
    <n v="48893"/>
    <n v="-47764"/>
    <n v="147808"/>
    <n v="13718"/>
  </r>
  <r>
    <n v="62082"/>
    <n v="62082"/>
    <x v="2"/>
    <m/>
    <m/>
    <m/>
    <m/>
    <m/>
    <n v="25584.5"/>
    <n v="74474"/>
    <n v="48889.5"/>
    <n v="-47749.75"/>
    <n v="147808.25"/>
    <n v="62082"/>
  </r>
  <r>
    <n v="26530"/>
    <n v="26530"/>
    <x v="1"/>
    <m/>
    <m/>
    <m/>
    <m/>
    <m/>
    <n v="25583.75"/>
    <n v="74479.5"/>
    <n v="48895.75"/>
    <n v="-47759.875"/>
    <n v="147823.125"/>
    <n v="26530"/>
  </r>
  <r>
    <n v="67685"/>
    <n v="67685"/>
    <x v="2"/>
    <m/>
    <m/>
    <m/>
    <m/>
    <m/>
    <n v="25583"/>
    <n v="74485"/>
    <n v="48902"/>
    <n v="-47770"/>
    <n v="147838"/>
    <n v="67685"/>
  </r>
  <r>
    <n v="42782"/>
    <n v="42782"/>
    <x v="0"/>
    <m/>
    <m/>
    <m/>
    <m/>
    <m/>
    <n v="25575.5"/>
    <n v="74489"/>
    <n v="48913.5"/>
    <n v="-47794.75"/>
    <n v="147859.25"/>
    <n v="42782"/>
  </r>
  <r>
    <n v="79702"/>
    <n v="79702"/>
    <x v="2"/>
    <m/>
    <m/>
    <m/>
    <m/>
    <m/>
    <n v="25568"/>
    <n v="74493"/>
    <n v="48925"/>
    <n v="-47819.5"/>
    <n v="147880.5"/>
    <n v="79702"/>
  </r>
  <r>
    <n v="82599"/>
    <n v="82599"/>
    <x v="2"/>
    <m/>
    <m/>
    <m/>
    <m/>
    <m/>
    <n v="25560.5"/>
    <n v="74479.5"/>
    <n v="48919"/>
    <n v="-47818"/>
    <n v="147858"/>
    <n v="82599"/>
  </r>
  <r>
    <n v="97814"/>
    <n v="97814"/>
    <x v="2"/>
    <m/>
    <m/>
    <m/>
    <m/>
    <m/>
    <n v="25553"/>
    <n v="74463"/>
    <n v="48910"/>
    <n v="-47812"/>
    <n v="147828"/>
    <n v="97814"/>
  </r>
  <r>
    <n v="25931"/>
    <n v="25931"/>
    <x v="1"/>
    <m/>
    <m/>
    <m/>
    <m/>
    <m/>
    <n v="25550"/>
    <n v="74457.75"/>
    <n v="48907.75"/>
    <n v="-47811.625"/>
    <n v="147819.375"/>
    <n v="25931"/>
  </r>
  <r>
    <n v="83585"/>
    <n v="83585"/>
    <x v="2"/>
    <m/>
    <m/>
    <m/>
    <m/>
    <m/>
    <n v="25547"/>
    <n v="74459.5"/>
    <n v="48912.5"/>
    <n v="-47821.75"/>
    <n v="147828.25"/>
    <n v="83585"/>
  </r>
  <r>
    <n v="25711"/>
    <n v="25711"/>
    <x v="1"/>
    <m/>
    <m/>
    <m/>
    <m/>
    <m/>
    <n v="25544"/>
    <n v="74447"/>
    <n v="48903"/>
    <n v="-47810.5"/>
    <n v="147801.5"/>
    <n v="25711"/>
  </r>
  <r>
    <n v="2103"/>
    <n v="2103"/>
    <x v="3"/>
    <m/>
    <m/>
    <m/>
    <m/>
    <m/>
    <n v="25541"/>
    <n v="74456"/>
    <n v="48915"/>
    <n v="-47831.5"/>
    <n v="147828.5"/>
    <n v="2103"/>
  </r>
  <r>
    <n v="1212"/>
    <n v="1212"/>
    <x v="3"/>
    <m/>
    <m/>
    <m/>
    <m/>
    <m/>
    <n v="25550"/>
    <n v="74457.75"/>
    <n v="48907.75"/>
    <n v="-47811.625"/>
    <n v="147819.375"/>
    <n v="1212"/>
  </r>
  <r>
    <n v="3947"/>
    <n v="3947"/>
    <x v="3"/>
    <m/>
    <m/>
    <m/>
    <m/>
    <m/>
    <n v="25568"/>
    <n v="74459.5"/>
    <n v="48891.5"/>
    <n v="-47769.25"/>
    <n v="147796.75"/>
    <n v="3947"/>
  </r>
  <r>
    <n v="95633"/>
    <n v="95633"/>
    <x v="2"/>
    <m/>
    <m/>
    <m/>
    <m/>
    <m/>
    <n v="25583.75"/>
    <n v="74461.25"/>
    <n v="48877.5"/>
    <n v="-47732.5"/>
    <n v="147777.5"/>
    <n v="95633"/>
  </r>
  <r>
    <n v="78192"/>
    <n v="78192"/>
    <x v="2"/>
    <m/>
    <m/>
    <m/>
    <m/>
    <m/>
    <n v="25583"/>
    <n v="74456"/>
    <n v="48873"/>
    <n v="-47726.5"/>
    <n v="147765.5"/>
    <n v="78192"/>
  </r>
  <r>
    <n v="22267"/>
    <n v="22267"/>
    <x v="1"/>
    <m/>
    <m/>
    <m/>
    <m/>
    <m/>
    <n v="25575.5"/>
    <n v="74429"/>
    <n v="48853.5"/>
    <n v="-47704.75"/>
    <n v="147709.25"/>
    <n v="22267"/>
  </r>
  <r>
    <n v="49631"/>
    <n v="49631"/>
    <x v="0"/>
    <m/>
    <m/>
    <m/>
    <m/>
    <m/>
    <n v="25584.5"/>
    <n v="74438"/>
    <n v="48853.5"/>
    <n v="-47695.75"/>
    <n v="147718.25"/>
    <n v="49631"/>
  </r>
  <r>
    <n v="84858"/>
    <n v="84858"/>
    <x v="2"/>
    <m/>
    <m/>
    <m/>
    <m/>
    <m/>
    <n v="25583.75"/>
    <n v="74447"/>
    <n v="48863.25"/>
    <n v="-47711.125"/>
    <n v="147741.875"/>
    <n v="84858"/>
  </r>
  <r>
    <n v="81257"/>
    <n v="81257"/>
    <x v="2"/>
    <m/>
    <m/>
    <m/>
    <m/>
    <m/>
    <n v="25583"/>
    <n v="74420"/>
    <n v="48837"/>
    <n v="-47672.5"/>
    <n v="147675.5"/>
    <n v="81257"/>
  </r>
  <r>
    <n v="59735"/>
    <n v="59735"/>
    <x v="0"/>
    <m/>
    <m/>
    <m/>
    <m/>
    <m/>
    <n v="25575.5"/>
    <n v="74415.5"/>
    <n v="48840"/>
    <n v="-47684.5"/>
    <n v="147675.5"/>
    <n v="59735"/>
  </r>
  <r>
    <n v="1986"/>
    <n v="1986"/>
    <x v="3"/>
    <m/>
    <m/>
    <m/>
    <m/>
    <m/>
    <n v="25568"/>
    <n v="74417"/>
    <n v="48849"/>
    <n v="-47705.5"/>
    <n v="147690.5"/>
    <n v="1986"/>
  </r>
  <r>
    <n v="13753"/>
    <n v="13753"/>
    <x v="3"/>
    <m/>
    <m/>
    <m/>
    <m/>
    <m/>
    <n v="25583.75"/>
    <n v="74418.5"/>
    <n v="48834.75"/>
    <n v="-47668.375"/>
    <n v="147670.625"/>
    <n v="13753"/>
  </r>
  <r>
    <n v="87397"/>
    <n v="87397"/>
    <x v="2"/>
    <m/>
    <m/>
    <m/>
    <m/>
    <m/>
    <n v="25586"/>
    <n v="74420"/>
    <n v="48834"/>
    <n v="-47665"/>
    <n v="147671"/>
    <n v="87397"/>
  </r>
  <r>
    <n v="98404"/>
    <n v="98404"/>
    <x v="2"/>
    <m/>
    <m/>
    <m/>
    <m/>
    <m/>
    <n v="25585.25"/>
    <n v="74415.5"/>
    <n v="48830.25"/>
    <n v="-47660.125"/>
    <n v="147660.875"/>
    <n v="98404"/>
  </r>
  <r>
    <n v="58443"/>
    <n v="58443"/>
    <x v="0"/>
    <m/>
    <m/>
    <m/>
    <m/>
    <m/>
    <n v="25584.5"/>
    <n v="74402.5"/>
    <n v="48818"/>
    <n v="-47642.5"/>
    <n v="147629.5"/>
    <n v="58443"/>
  </r>
  <r>
    <n v="92123"/>
    <n v="92123"/>
    <x v="2"/>
    <m/>
    <m/>
    <m/>
    <m/>
    <m/>
    <n v="25583.75"/>
    <n v="74408.25"/>
    <n v="48824.5"/>
    <n v="-47653"/>
    <n v="147645"/>
    <n v="92123"/>
  </r>
  <r>
    <n v="77027"/>
    <n v="77027"/>
    <x v="2"/>
    <m/>
    <m/>
    <m/>
    <m/>
    <m/>
    <n v="25583"/>
    <n v="74391"/>
    <n v="48808"/>
    <n v="-47629"/>
    <n v="147603"/>
    <n v="77027"/>
  </r>
  <r>
    <n v="98822"/>
    <n v="98822"/>
    <x v="2"/>
    <m/>
    <m/>
    <m/>
    <m/>
    <m/>
    <n v="25575.5"/>
    <n v="74385.75"/>
    <n v="48810.25"/>
    <n v="-47639.875"/>
    <n v="147601.125"/>
    <n v="98822"/>
  </r>
  <r>
    <n v="18661"/>
    <n v="18661"/>
    <x v="3"/>
    <m/>
    <m/>
    <m/>
    <m/>
    <m/>
    <n v="25568"/>
    <n v="74377"/>
    <n v="48809"/>
    <n v="-47645.5"/>
    <n v="147590.5"/>
    <n v="18661"/>
  </r>
  <r>
    <n v="71461"/>
    <n v="71461"/>
    <x v="2"/>
    <m/>
    <m/>
    <m/>
    <m/>
    <m/>
    <n v="25583.75"/>
    <n v="74380.5"/>
    <n v="48796.75"/>
    <n v="-47611.375"/>
    <n v="147575.625"/>
    <n v="71461"/>
  </r>
  <r>
    <n v="56549"/>
    <n v="56549"/>
    <x v="0"/>
    <m/>
    <m/>
    <m/>
    <m/>
    <m/>
    <n v="25583"/>
    <n v="74384"/>
    <n v="48801"/>
    <n v="-47618.5"/>
    <n v="147585.5"/>
    <n v="56549"/>
  </r>
  <r>
    <n v="78365"/>
    <n v="78365"/>
    <x v="2"/>
    <m/>
    <m/>
    <m/>
    <m/>
    <m/>
    <n v="25575.5"/>
    <n v="74385.75"/>
    <n v="48810.25"/>
    <n v="-47639.875"/>
    <n v="147601.125"/>
    <n v="78365"/>
  </r>
  <r>
    <n v="43729"/>
    <n v="43729"/>
    <x v="0"/>
    <m/>
    <m/>
    <m/>
    <m/>
    <m/>
    <n v="25568"/>
    <n v="74377"/>
    <n v="48809"/>
    <n v="-47645.5"/>
    <n v="147590.5"/>
    <n v="43729"/>
  </r>
  <r>
    <n v="84745"/>
    <n v="84745"/>
    <x v="2"/>
    <m/>
    <m/>
    <m/>
    <m/>
    <m/>
    <n v="25560.5"/>
    <n v="74380.5"/>
    <n v="48820"/>
    <n v="-47669.5"/>
    <n v="147610.5"/>
    <n v="84745"/>
  </r>
  <r>
    <n v="56534"/>
    <n v="56534"/>
    <x v="0"/>
    <m/>
    <m/>
    <m/>
    <m/>
    <m/>
    <n v="25553"/>
    <n v="74370"/>
    <n v="48817"/>
    <n v="-47672.5"/>
    <n v="147595.5"/>
    <n v="56534"/>
  </r>
  <r>
    <n v="71981"/>
    <n v="71981"/>
    <x v="2"/>
    <m/>
    <m/>
    <m/>
    <m/>
    <m/>
    <n v="25550"/>
    <n v="74373.5"/>
    <n v="48823.5"/>
    <n v="-47685.25"/>
    <n v="147608.75"/>
    <n v="71981"/>
  </r>
  <r>
    <n v="68969"/>
    <n v="68969"/>
    <x v="2"/>
    <m/>
    <m/>
    <m/>
    <m/>
    <m/>
    <n v="25547"/>
    <n v="74377"/>
    <n v="48830"/>
    <n v="-47698"/>
    <n v="147622"/>
    <n v="68969"/>
  </r>
  <r>
    <n v="47396"/>
    <n v="47396"/>
    <x v="0"/>
    <m/>
    <m/>
    <m/>
    <m/>
    <m/>
    <n v="25544"/>
    <n v="74380.5"/>
    <n v="48836.5"/>
    <n v="-47710.75"/>
    <n v="147635.25"/>
    <n v="47396"/>
  </r>
  <r>
    <n v="31993"/>
    <n v="31993"/>
    <x v="1"/>
    <m/>
    <m/>
    <m/>
    <m/>
    <m/>
    <n v="25541"/>
    <n v="74384"/>
    <n v="48843"/>
    <n v="-47723.5"/>
    <n v="147648.5"/>
    <n v="31993"/>
  </r>
  <r>
    <n v="38842"/>
    <n v="38842"/>
    <x v="1"/>
    <m/>
    <m/>
    <m/>
    <m/>
    <m/>
    <n v="25528.75"/>
    <n v="74385.75"/>
    <n v="48857"/>
    <n v="-47756.75"/>
    <n v="147671.25"/>
    <n v="38842"/>
  </r>
  <r>
    <n v="98316"/>
    <n v="98316"/>
    <x v="2"/>
    <m/>
    <m/>
    <m/>
    <m/>
    <m/>
    <n v="25516.5"/>
    <n v="74387.5"/>
    <n v="48871"/>
    <n v="-47790"/>
    <n v="147694"/>
    <n v="98316"/>
  </r>
  <r>
    <n v="80894"/>
    <n v="80894"/>
    <x v="2"/>
    <m/>
    <m/>
    <m/>
    <m/>
    <m/>
    <n v="25504.25"/>
    <n v="74380.5"/>
    <n v="48876.25"/>
    <n v="-47810.125"/>
    <n v="147694.875"/>
    <n v="80894"/>
  </r>
  <r>
    <n v="84147"/>
    <n v="84147"/>
    <x v="2"/>
    <m/>
    <m/>
    <m/>
    <m/>
    <m/>
    <n v="25492"/>
    <n v="74370"/>
    <n v="48878"/>
    <n v="-47825"/>
    <n v="147687"/>
    <n v="84147"/>
  </r>
  <r>
    <n v="65393"/>
    <n v="65393"/>
    <x v="2"/>
    <m/>
    <m/>
    <m/>
    <m/>
    <m/>
    <n v="25485.75"/>
    <n v="74356.5"/>
    <n v="48870.75"/>
    <n v="-47820.375"/>
    <n v="147662.625"/>
    <n v="65393"/>
  </r>
  <r>
    <n v="23823"/>
    <n v="23823"/>
    <x v="1"/>
    <m/>
    <m/>
    <m/>
    <m/>
    <m/>
    <n v="25479.5"/>
    <n v="74361"/>
    <n v="48881.5"/>
    <n v="-47842.75"/>
    <n v="147683.25"/>
    <n v="23823"/>
  </r>
  <r>
    <n v="35787"/>
    <n v="35787"/>
    <x v="1"/>
    <m/>
    <m/>
    <m/>
    <m/>
    <m/>
    <n v="25504.25"/>
    <n v="74365.5"/>
    <n v="48861.25"/>
    <n v="-47787.625"/>
    <n v="147657.375"/>
    <n v="35787"/>
  </r>
  <r>
    <n v="51426"/>
    <n v="51426"/>
    <x v="0"/>
    <m/>
    <m/>
    <m/>
    <m/>
    <m/>
    <n v="25492"/>
    <n v="74370"/>
    <n v="48878"/>
    <n v="-47825"/>
    <n v="147687"/>
    <n v="51426"/>
  </r>
  <r>
    <n v="23558"/>
    <n v="23558"/>
    <x v="1"/>
    <m/>
    <m/>
    <m/>
    <m/>
    <m/>
    <n v="25485.75"/>
    <n v="74373.5"/>
    <n v="48887.75"/>
    <n v="-47845.875"/>
    <n v="147705.125"/>
    <n v="23558"/>
  </r>
  <r>
    <n v="65543"/>
    <n v="65543"/>
    <x v="2"/>
    <m/>
    <m/>
    <m/>
    <m/>
    <m/>
    <n v="25516.5"/>
    <n v="74377"/>
    <n v="48860.5"/>
    <n v="-47774.25"/>
    <n v="147667.75"/>
    <n v="65543"/>
  </r>
  <r>
    <n v="76575"/>
    <n v="76575"/>
    <x v="2"/>
    <m/>
    <m/>
    <m/>
    <m/>
    <m/>
    <n v="25504.25"/>
    <n v="74380.5"/>
    <n v="48876.25"/>
    <n v="-47810.125"/>
    <n v="147694.875"/>
    <n v="76575"/>
  </r>
  <r>
    <n v="50520"/>
    <n v="50520"/>
    <x v="0"/>
    <m/>
    <m/>
    <m/>
    <m/>
    <m/>
    <n v="25492"/>
    <n v="74370"/>
    <n v="48878"/>
    <n v="-47825"/>
    <n v="147687"/>
    <n v="50520"/>
  </r>
  <r>
    <n v="97253"/>
    <n v="97253"/>
    <x v="2"/>
    <m/>
    <m/>
    <m/>
    <m/>
    <m/>
    <n v="25485.75"/>
    <n v="74373.5"/>
    <n v="48887.75"/>
    <n v="-47845.875"/>
    <n v="147705.125"/>
    <n v="97253"/>
  </r>
  <r>
    <n v="2686"/>
    <n v="2686"/>
    <x v="3"/>
    <m/>
    <m/>
    <m/>
    <m/>
    <m/>
    <n v="25479.5"/>
    <n v="74361"/>
    <n v="48881.5"/>
    <n v="-47842.75"/>
    <n v="147683.25"/>
    <n v="2686"/>
  </r>
  <r>
    <n v="87084"/>
    <n v="87084"/>
    <x v="2"/>
    <m/>
    <m/>
    <m/>
    <m/>
    <m/>
    <n v="25504.25"/>
    <n v="74365.5"/>
    <n v="48861.25"/>
    <n v="-47787.625"/>
    <n v="147657.375"/>
    <n v="87084"/>
  </r>
  <r>
    <n v="91928"/>
    <n v="91928"/>
    <x v="2"/>
    <m/>
    <m/>
    <m/>
    <m/>
    <m/>
    <n v="25492"/>
    <n v="74352"/>
    <n v="48860"/>
    <n v="-47798"/>
    <n v="147642"/>
    <n v="91928"/>
  </r>
  <r>
    <n v="28224"/>
    <n v="28224"/>
    <x v="1"/>
    <m/>
    <m/>
    <m/>
    <m/>
    <m/>
    <n v="25485.75"/>
    <n v="74328"/>
    <n v="48842.25"/>
    <n v="-47777.625"/>
    <n v="147591.375"/>
    <n v="28224"/>
  </r>
  <r>
    <n v="11052"/>
    <n v="11052"/>
    <x v="3"/>
    <m/>
    <m/>
    <m/>
    <m/>
    <m/>
    <n v="25479.5"/>
    <n v="74336"/>
    <n v="48856.5"/>
    <n v="-47805.25"/>
    <n v="147620.75"/>
    <n v="11052"/>
  </r>
  <r>
    <n v="86922"/>
    <n v="86922"/>
    <x v="2"/>
    <m/>
    <m/>
    <m/>
    <m/>
    <m/>
    <n v="25504.25"/>
    <n v="74344"/>
    <n v="48839.75"/>
    <n v="-47755.375"/>
    <n v="147603.625"/>
    <n v="86922"/>
  </r>
  <r>
    <n v="39389"/>
    <n v="39389"/>
    <x v="1"/>
    <m/>
    <m/>
    <m/>
    <m/>
    <m/>
    <n v="25492"/>
    <n v="74320"/>
    <n v="48828"/>
    <n v="-47750"/>
    <n v="147562"/>
    <n v="39389"/>
  </r>
  <r>
    <n v="79905"/>
    <n v="79905"/>
    <x v="2"/>
    <m/>
    <m/>
    <m/>
    <m/>
    <m/>
    <n v="25485.75"/>
    <n v="74328"/>
    <n v="48842.25"/>
    <n v="-47777.625"/>
    <n v="147591.375"/>
    <n v="79905"/>
  </r>
  <r>
    <n v="45265"/>
    <n v="45265"/>
    <x v="0"/>
    <m/>
    <m/>
    <m/>
    <m/>
    <m/>
    <n v="25479.5"/>
    <n v="74318"/>
    <n v="48838.5"/>
    <n v="-47778.25"/>
    <n v="147575.75"/>
    <n v="45265"/>
  </r>
  <r>
    <n v="21768"/>
    <n v="21768"/>
    <x v="1"/>
    <m/>
    <m/>
    <m/>
    <m/>
    <m/>
    <n v="25473.25"/>
    <n v="74319"/>
    <n v="48845.75"/>
    <n v="-47795.375"/>
    <n v="147587.625"/>
    <n v="21768"/>
  </r>
  <r>
    <n v="68579"/>
    <n v="68579"/>
    <x v="2"/>
    <m/>
    <m/>
    <m/>
    <m/>
    <m/>
    <n v="25492"/>
    <n v="74320"/>
    <n v="48828"/>
    <n v="-47750"/>
    <n v="147562"/>
    <n v="68579"/>
  </r>
  <r>
    <n v="82746"/>
    <n v="82746"/>
    <x v="2"/>
    <m/>
    <m/>
    <m/>
    <m/>
    <m/>
    <n v="25485.75"/>
    <n v="74328"/>
    <n v="48842.25"/>
    <n v="-47777.625"/>
    <n v="147591.375"/>
    <n v="82746"/>
  </r>
  <r>
    <n v="87381"/>
    <n v="87381"/>
    <x v="2"/>
    <m/>
    <m/>
    <m/>
    <m/>
    <m/>
    <n v="25479.5"/>
    <n v="74318"/>
    <n v="48838.5"/>
    <n v="-47778.25"/>
    <n v="147575.75"/>
    <n v="87381"/>
  </r>
  <r>
    <n v="17864"/>
    <n v="17864"/>
    <x v="3"/>
    <m/>
    <m/>
    <m/>
    <m/>
    <m/>
    <n v="25473.25"/>
    <n v="74314.5"/>
    <n v="48841.25"/>
    <n v="-47788.625"/>
    <n v="147576.375"/>
    <n v="17864"/>
  </r>
  <r>
    <n v="95863"/>
    <n v="95863"/>
    <x v="2"/>
    <m/>
    <m/>
    <m/>
    <m/>
    <m/>
    <n v="25492"/>
    <n v="74316"/>
    <n v="48824"/>
    <n v="-47744"/>
    <n v="147552"/>
    <n v="95863"/>
  </r>
  <r>
    <n v="29743"/>
    <n v="29743"/>
    <x v="1"/>
    <m/>
    <m/>
    <m/>
    <m/>
    <m/>
    <n v="25485.75"/>
    <n v="74311.5"/>
    <n v="48825.75"/>
    <n v="-47752.875"/>
    <n v="147550.125"/>
    <n v="29743"/>
  </r>
  <r>
    <n v="48490"/>
    <n v="48490"/>
    <x v="0"/>
    <m/>
    <m/>
    <m/>
    <m/>
    <m/>
    <n v="25479.5"/>
    <n v="74313"/>
    <n v="48833.5"/>
    <n v="-47770.75"/>
    <n v="147563.25"/>
    <n v="48490"/>
  </r>
  <r>
    <n v="96918"/>
    <n v="96918"/>
    <x v="2"/>
    <m/>
    <m/>
    <m/>
    <m/>
    <m/>
    <n v="25473.25"/>
    <n v="74314.5"/>
    <n v="48841.25"/>
    <n v="-47788.625"/>
    <n v="147576.375"/>
    <n v="96918"/>
  </r>
  <r>
    <n v="8812"/>
    <n v="8812"/>
    <x v="3"/>
    <m/>
    <m/>
    <m/>
    <m/>
    <m/>
    <n v="25467"/>
    <n v="74310"/>
    <n v="48843"/>
    <n v="-47797.5"/>
    <n v="147574.5"/>
    <n v="8812"/>
  </r>
  <r>
    <n v="45985"/>
    <n v="45985"/>
    <x v="0"/>
    <m/>
    <m/>
    <m/>
    <m/>
    <m/>
    <n v="25485.75"/>
    <n v="74311.5"/>
    <n v="48825.75"/>
    <n v="-47752.875"/>
    <n v="147550.125"/>
    <n v="45985"/>
  </r>
  <r>
    <n v="15137"/>
    <n v="15137"/>
    <x v="3"/>
    <m/>
    <m/>
    <m/>
    <m/>
    <m/>
    <n v="25479.5"/>
    <n v="74313"/>
    <n v="48833.5"/>
    <n v="-47770.75"/>
    <n v="147563.25"/>
    <n v="15137"/>
  </r>
  <r>
    <n v="58037"/>
    <n v="58037"/>
    <x v="0"/>
    <m/>
    <m/>
    <m/>
    <m/>
    <m/>
    <n v="25504.25"/>
    <n v="74314.5"/>
    <n v="48810.25"/>
    <n v="-47711.125"/>
    <n v="147529.875"/>
    <n v="58037"/>
  </r>
  <r>
    <n v="21913"/>
    <n v="21913"/>
    <x v="1"/>
    <m/>
    <m/>
    <m/>
    <m/>
    <m/>
    <n v="25492"/>
    <n v="74316"/>
    <n v="48824"/>
    <n v="-47744"/>
    <n v="147552"/>
    <n v="21913"/>
  </r>
  <r>
    <n v="48957"/>
    <n v="48957"/>
    <x v="0"/>
    <m/>
    <m/>
    <m/>
    <m/>
    <m/>
    <n v="25528.75"/>
    <n v="74317"/>
    <n v="48788.25"/>
    <n v="-47653.625"/>
    <n v="147499.375"/>
    <n v="48957"/>
  </r>
  <r>
    <n v="22549"/>
    <n v="22549"/>
    <x v="1"/>
    <m/>
    <m/>
    <m/>
    <m/>
    <m/>
    <n v="25516.5"/>
    <n v="74318"/>
    <n v="48801.5"/>
    <n v="-47685.75"/>
    <n v="147520.25"/>
    <n v="22549"/>
  </r>
  <r>
    <n v="13490"/>
    <n v="13490"/>
    <x v="3"/>
    <m/>
    <m/>
    <m/>
    <m/>
    <m/>
    <n v="25544"/>
    <n v="74319"/>
    <n v="48775"/>
    <n v="-47618.5"/>
    <n v="147481.5"/>
    <n v="13490"/>
  </r>
  <r>
    <n v="88483"/>
    <n v="88483"/>
    <x v="2"/>
    <m/>
    <m/>
    <m/>
    <m/>
    <m/>
    <n v="25553"/>
    <n v="74320"/>
    <n v="48767"/>
    <n v="-47597.5"/>
    <n v="147470.5"/>
    <n v="88483"/>
  </r>
  <r>
    <n v="20489"/>
    <n v="20489"/>
    <x v="1"/>
    <m/>
    <m/>
    <m/>
    <m/>
    <m/>
    <n v="25550"/>
    <n v="74317"/>
    <n v="48767"/>
    <n v="-47600.5"/>
    <n v="147467.5"/>
    <n v="20489"/>
  </r>
  <r>
    <n v="33603"/>
    <n v="33603"/>
    <x v="1"/>
    <m/>
    <m/>
    <m/>
    <m/>
    <m/>
    <n v="25568"/>
    <n v="74318"/>
    <n v="48750"/>
    <n v="-47557"/>
    <n v="147443"/>
    <n v="33603"/>
  </r>
  <r>
    <n v="9864"/>
    <n v="9864"/>
    <x v="3"/>
    <m/>
    <m/>
    <m/>
    <m/>
    <m/>
    <n v="25560.5"/>
    <n v="74319"/>
    <n v="48758.5"/>
    <n v="-47577.25"/>
    <n v="147456.75"/>
    <n v="9864"/>
  </r>
  <r>
    <n v="86860"/>
    <n v="86860"/>
    <x v="2"/>
    <m/>
    <m/>
    <m/>
    <m/>
    <m/>
    <n v="25583"/>
    <n v="74320"/>
    <n v="48737"/>
    <n v="-47522.5"/>
    <n v="147425.5"/>
    <n v="86860"/>
  </r>
  <r>
    <n v="6974"/>
    <n v="6974"/>
    <x v="3"/>
    <m/>
    <m/>
    <m/>
    <m/>
    <m/>
    <n v="25575.5"/>
    <n v="74317"/>
    <n v="48741.5"/>
    <n v="-47536.75"/>
    <n v="147429.25"/>
    <n v="6974"/>
  </r>
  <r>
    <n v="42285"/>
    <n v="42285"/>
    <x v="0"/>
    <m/>
    <m/>
    <m/>
    <m/>
    <m/>
    <n v="25584.5"/>
    <n v="74318"/>
    <n v="48733.5"/>
    <n v="-47515.75"/>
    <n v="147418.25"/>
    <n v="42285"/>
  </r>
  <r>
    <n v="2121"/>
    <n v="2121"/>
    <x v="3"/>
    <m/>
    <m/>
    <m/>
    <m/>
    <m/>
    <n v="25583.75"/>
    <n v="74319"/>
    <n v="48735.25"/>
    <n v="-47519.125"/>
    <n v="147421.875"/>
    <n v="2121"/>
  </r>
  <r>
    <n v="69642"/>
    <n v="69642"/>
    <x v="2"/>
    <m/>
    <m/>
    <m/>
    <m/>
    <m/>
    <n v="25586"/>
    <n v="74320"/>
    <n v="48734"/>
    <n v="-47515"/>
    <n v="147421"/>
    <n v="69642"/>
  </r>
  <r>
    <n v="31465"/>
    <n v="31465"/>
    <x v="1"/>
    <m/>
    <m/>
    <m/>
    <m/>
    <m/>
    <n v="25585.25"/>
    <n v="74328"/>
    <n v="48742.75"/>
    <n v="-47528.875"/>
    <n v="147442.125"/>
    <n v="31465"/>
  </r>
  <r>
    <n v="55812"/>
    <n v="55812"/>
    <x v="0"/>
    <m/>
    <m/>
    <m/>
    <m/>
    <m/>
    <n v="25584.5"/>
    <n v="74336"/>
    <n v="48751.5"/>
    <n v="-47542.75"/>
    <n v="147463.25"/>
    <n v="55812"/>
  </r>
  <r>
    <n v="79788"/>
    <n v="79788"/>
    <x v="2"/>
    <m/>
    <m/>
    <m/>
    <m/>
    <m/>
    <n v="25583.75"/>
    <n v="74344"/>
    <n v="48760.25"/>
    <n v="-47556.625"/>
    <n v="147484.375"/>
    <n v="79788"/>
  </r>
  <r>
    <n v="39922"/>
    <n v="39922"/>
    <x v="1"/>
    <m/>
    <m/>
    <m/>
    <m/>
    <m/>
    <n v="25583"/>
    <n v="74320"/>
    <n v="48737"/>
    <n v="-47522.5"/>
    <n v="147425.5"/>
    <n v="39922"/>
  </r>
  <r>
    <n v="87516"/>
    <n v="87516"/>
    <x v="2"/>
    <m/>
    <m/>
    <m/>
    <m/>
    <m/>
    <n v="25575.5"/>
    <n v="74328"/>
    <n v="48752.5"/>
    <n v="-47553.25"/>
    <n v="147456.75"/>
    <n v="87516"/>
  </r>
  <r>
    <n v="49768"/>
    <n v="49768"/>
    <x v="0"/>
    <m/>
    <m/>
    <m/>
    <m/>
    <m/>
    <n v="25568"/>
    <n v="74318"/>
    <n v="48750"/>
    <n v="-47557"/>
    <n v="147443"/>
    <n v="49768"/>
  </r>
  <r>
    <n v="18830"/>
    <n v="18830"/>
    <x v="3"/>
    <m/>
    <m/>
    <m/>
    <m/>
    <m/>
    <n v="25560.5"/>
    <n v="74319"/>
    <n v="48758.5"/>
    <n v="-47577.25"/>
    <n v="147456.75"/>
    <n v="18830"/>
  </r>
  <r>
    <n v="58968"/>
    <n v="58968"/>
    <x v="0"/>
    <m/>
    <m/>
    <m/>
    <m/>
    <m/>
    <n v="25583"/>
    <n v="74320"/>
    <n v="48737"/>
    <n v="-47522.5"/>
    <n v="147425.5"/>
    <n v="58968"/>
  </r>
  <r>
    <n v="95697"/>
    <n v="95697"/>
    <x v="2"/>
    <m/>
    <m/>
    <m/>
    <m/>
    <m/>
    <n v="25575.5"/>
    <n v="74328"/>
    <n v="48752.5"/>
    <n v="-47553.25"/>
    <n v="147456.75"/>
    <n v="95697"/>
  </r>
  <r>
    <n v="55511"/>
    <n v="55511"/>
    <x v="0"/>
    <m/>
    <m/>
    <m/>
    <m/>
    <m/>
    <n v="25568"/>
    <n v="74318"/>
    <n v="48750"/>
    <n v="-47557"/>
    <n v="147443"/>
    <n v="55511"/>
  </r>
  <r>
    <n v="81603"/>
    <n v="81603"/>
    <x v="2"/>
    <m/>
    <m/>
    <m/>
    <m/>
    <m/>
    <n v="25560.5"/>
    <n v="74319"/>
    <n v="48758.5"/>
    <n v="-47577.25"/>
    <n v="147456.75"/>
    <n v="81603"/>
  </r>
  <r>
    <n v="58559"/>
    <n v="58559"/>
    <x v="0"/>
    <m/>
    <m/>
    <m/>
    <m/>
    <m/>
    <n v="25553"/>
    <n v="74316"/>
    <n v="48763"/>
    <n v="-47591.5"/>
    <n v="147460.5"/>
    <n v="58559"/>
  </r>
  <r>
    <n v="68952"/>
    <n v="68952"/>
    <x v="2"/>
    <m/>
    <m/>
    <m/>
    <m/>
    <m/>
    <n v="25550"/>
    <n v="74317"/>
    <n v="48767"/>
    <n v="-47600.5"/>
    <n v="147467.5"/>
    <n v="68952"/>
  </r>
  <r>
    <n v="48308"/>
    <n v="48308"/>
    <x v="0"/>
    <m/>
    <m/>
    <m/>
    <m/>
    <m/>
    <n v="25547"/>
    <n v="74318"/>
    <n v="48771"/>
    <n v="-47609.5"/>
    <n v="147474.5"/>
    <n v="48308"/>
  </r>
  <r>
    <n v="59628"/>
    <n v="59628"/>
    <x v="0"/>
    <m/>
    <m/>
    <m/>
    <m/>
    <m/>
    <n v="25544"/>
    <n v="74319"/>
    <n v="48775"/>
    <n v="-47618.5"/>
    <n v="147481.5"/>
    <n v="59628"/>
  </r>
  <r>
    <n v="36542"/>
    <n v="36542"/>
    <x v="1"/>
    <m/>
    <m/>
    <m/>
    <m/>
    <m/>
    <n v="25541"/>
    <n v="74320"/>
    <n v="48779"/>
    <n v="-47627.5"/>
    <n v="147488.5"/>
    <n v="36542"/>
  </r>
  <r>
    <n v="74691"/>
    <n v="74691"/>
    <x v="2"/>
    <m/>
    <m/>
    <m/>
    <m/>
    <m/>
    <n v="25528.75"/>
    <n v="74328"/>
    <n v="48799.25"/>
    <n v="-47670.125"/>
    <n v="147526.875"/>
    <n v="74691"/>
  </r>
  <r>
    <n v="40601"/>
    <n v="40601"/>
    <x v="0"/>
    <m/>
    <m/>
    <m/>
    <m/>
    <m/>
    <n v="25516.5"/>
    <n v="74318"/>
    <n v="48801.5"/>
    <n v="-47685.75"/>
    <n v="147520.25"/>
    <n v="40601"/>
  </r>
  <r>
    <n v="25881"/>
    <n v="25881"/>
    <x v="1"/>
    <m/>
    <m/>
    <m/>
    <m/>
    <m/>
    <n v="25504.25"/>
    <n v="74319"/>
    <n v="48814.75"/>
    <n v="-47717.875"/>
    <n v="147541.125"/>
    <n v="25881"/>
  </r>
  <r>
    <n v="25873"/>
    <n v="25873"/>
    <x v="1"/>
    <m/>
    <m/>
    <m/>
    <m/>
    <m/>
    <n v="25492"/>
    <n v="74320"/>
    <n v="48828"/>
    <n v="-47750"/>
    <n v="147562"/>
    <n v="25873"/>
  </r>
  <r>
    <n v="33839"/>
    <n v="33839"/>
    <x v="1"/>
    <m/>
    <m/>
    <m/>
    <m/>
    <m/>
    <n v="25485.75"/>
    <n v="74328"/>
    <n v="48842.25"/>
    <n v="-47777.625"/>
    <n v="147591.375"/>
    <n v="33839"/>
  </r>
  <r>
    <n v="29298"/>
    <n v="29298"/>
    <x v="1"/>
    <m/>
    <m/>
    <m/>
    <m/>
    <m/>
    <n v="25479.5"/>
    <n v="74336"/>
    <n v="48856.5"/>
    <n v="-47805.25"/>
    <n v="147620.75"/>
    <n v="29298"/>
  </r>
  <r>
    <n v="16072"/>
    <n v="16072"/>
    <x v="3"/>
    <m/>
    <m/>
    <m/>
    <m/>
    <m/>
    <n v="25473.25"/>
    <n v="74344"/>
    <n v="48870.75"/>
    <n v="-47832.875"/>
    <n v="147650.125"/>
    <n v="16072"/>
  </r>
  <r>
    <n v="52199"/>
    <n v="52199"/>
    <x v="0"/>
    <m/>
    <m/>
    <m/>
    <m/>
    <m/>
    <n v="25492"/>
    <n v="74352"/>
    <n v="48860"/>
    <n v="-47798"/>
    <n v="147642"/>
    <n v="52199"/>
  </r>
  <r>
    <n v="30886"/>
    <n v="30886"/>
    <x v="1"/>
    <m/>
    <m/>
    <m/>
    <m/>
    <m/>
    <n v="25485.75"/>
    <n v="74356.5"/>
    <n v="48870.75"/>
    <n v="-47820.375"/>
    <n v="147662.625"/>
    <n v="30886"/>
  </r>
  <r>
    <n v="22524"/>
    <n v="22524"/>
    <x v="1"/>
    <m/>
    <m/>
    <m/>
    <m/>
    <m/>
    <n v="25479.5"/>
    <n v="74361"/>
    <n v="48881.5"/>
    <n v="-47842.75"/>
    <n v="147683.25"/>
    <n v="22524"/>
  </r>
  <r>
    <n v="52971"/>
    <n v="52971"/>
    <x v="0"/>
    <m/>
    <m/>
    <m/>
    <m/>
    <m/>
    <n v="25504.25"/>
    <n v="74365.5"/>
    <n v="48861.25"/>
    <n v="-47787.625"/>
    <n v="147657.375"/>
    <n v="52971"/>
  </r>
  <r>
    <n v="77581"/>
    <n v="77581"/>
    <x v="2"/>
    <m/>
    <m/>
    <m/>
    <m/>
    <m/>
    <n v="25492"/>
    <n v="74370"/>
    <n v="48878"/>
    <n v="-47825"/>
    <n v="147687"/>
    <n v="77581"/>
  </r>
  <r>
    <n v="65249"/>
    <n v="65249"/>
    <x v="2"/>
    <m/>
    <m/>
    <m/>
    <m/>
    <m/>
    <n v="25485.75"/>
    <n v="74356.5"/>
    <n v="48870.75"/>
    <n v="-47820.375"/>
    <n v="147662.625"/>
    <n v="65249"/>
  </r>
  <r>
    <n v="15784"/>
    <n v="15784"/>
    <x v="3"/>
    <m/>
    <m/>
    <m/>
    <m/>
    <m/>
    <n v="25479.5"/>
    <n v="74361"/>
    <n v="48881.5"/>
    <n v="-47842.75"/>
    <n v="147683.25"/>
    <n v="15784"/>
  </r>
  <r>
    <n v="7691"/>
    <n v="7691"/>
    <x v="3"/>
    <m/>
    <m/>
    <m/>
    <m/>
    <m/>
    <n v="25504.25"/>
    <n v="74365.5"/>
    <n v="48861.25"/>
    <n v="-47787.625"/>
    <n v="147657.375"/>
    <n v="7691"/>
  </r>
  <r>
    <n v="5510"/>
    <n v="5510"/>
    <x v="3"/>
    <m/>
    <m/>
    <m/>
    <m/>
    <m/>
    <n v="25541"/>
    <n v="74370"/>
    <n v="48829"/>
    <n v="-47702.5"/>
    <n v="147613.5"/>
    <n v="5510"/>
  </r>
  <r>
    <n v="72545"/>
    <n v="72545"/>
    <x v="2"/>
    <m/>
    <m/>
    <m/>
    <m/>
    <m/>
    <n v="25550"/>
    <n v="74373.5"/>
    <n v="48823.5"/>
    <n v="-47685.25"/>
    <n v="147608.75"/>
    <n v="72545"/>
  </r>
  <r>
    <n v="44767"/>
    <n v="44767"/>
    <x v="0"/>
    <m/>
    <m/>
    <m/>
    <m/>
    <m/>
    <n v="25547"/>
    <n v="74377"/>
    <n v="48830"/>
    <n v="-47698"/>
    <n v="147622"/>
    <n v="44767"/>
  </r>
  <r>
    <n v="28753"/>
    <n v="28753"/>
    <x v="1"/>
    <m/>
    <m/>
    <m/>
    <m/>
    <m/>
    <n v="25544"/>
    <n v="74380.5"/>
    <n v="48836.5"/>
    <n v="-47710.75"/>
    <n v="147635.25"/>
    <n v="28753"/>
  </r>
  <r>
    <n v="54524"/>
    <n v="54524"/>
    <x v="0"/>
    <m/>
    <m/>
    <m/>
    <m/>
    <m/>
    <n v="25541"/>
    <n v="74384"/>
    <n v="48843"/>
    <n v="-47723.5"/>
    <n v="147648.5"/>
    <n v="54524"/>
  </r>
  <r>
    <n v="95011"/>
    <n v="95011"/>
    <x v="2"/>
    <m/>
    <m/>
    <m/>
    <m/>
    <m/>
    <n v="25528.75"/>
    <n v="74385.75"/>
    <n v="48857"/>
    <n v="-47756.75"/>
    <n v="147671.25"/>
    <n v="95011"/>
  </r>
  <r>
    <n v="90897"/>
    <n v="90897"/>
    <x v="2"/>
    <m/>
    <m/>
    <m/>
    <m/>
    <m/>
    <n v="25516.5"/>
    <n v="74377"/>
    <n v="48860.5"/>
    <n v="-47774.25"/>
    <n v="147667.75"/>
    <n v="90897"/>
  </r>
  <r>
    <n v="41908"/>
    <n v="41908"/>
    <x v="0"/>
    <m/>
    <m/>
    <m/>
    <m/>
    <m/>
    <n v="25504.25"/>
    <n v="74365.5"/>
    <n v="48861.25"/>
    <n v="-47787.625"/>
    <n v="147657.375"/>
    <n v="41908"/>
  </r>
  <r>
    <n v="30114"/>
    <n v="30114"/>
    <x v="1"/>
    <m/>
    <m/>
    <m/>
    <m/>
    <m/>
    <n v="25492"/>
    <n v="74370"/>
    <n v="48878"/>
    <n v="-47825"/>
    <n v="147687"/>
    <n v="30114"/>
  </r>
  <r>
    <n v="66608"/>
    <n v="66608"/>
    <x v="2"/>
    <m/>
    <m/>
    <m/>
    <m/>
    <m/>
    <n v="25485.75"/>
    <n v="74373.5"/>
    <n v="48887.75"/>
    <n v="-47845.875"/>
    <n v="147705.125"/>
    <n v="66608"/>
  </r>
  <r>
    <n v="65247"/>
    <n v="65247"/>
    <x v="2"/>
    <m/>
    <m/>
    <m/>
    <m/>
    <m/>
    <n v="25479.5"/>
    <n v="74377"/>
    <n v="48897.5"/>
    <n v="-47866.75"/>
    <n v="147723.25"/>
    <n v="65247"/>
  </r>
  <r>
    <n v="5900"/>
    <n v="5900"/>
    <x v="3"/>
    <m/>
    <m/>
    <m/>
    <m/>
    <m/>
    <n v="25473.25"/>
    <n v="74380.5"/>
    <n v="48907.25"/>
    <n v="-47887.625"/>
    <n v="147741.375"/>
    <n v="5900"/>
  </r>
  <r>
    <n v="63559"/>
    <n v="63559"/>
    <x v="2"/>
    <m/>
    <m/>
    <m/>
    <m/>
    <m/>
    <n v="25492"/>
    <n v="74384"/>
    <n v="48892"/>
    <n v="-47846"/>
    <n v="147722"/>
    <n v="63559"/>
  </r>
  <r>
    <n v="400000"/>
    <n v="49625"/>
    <x v="0"/>
    <m/>
    <m/>
    <m/>
    <m/>
    <m/>
    <n v="25485.75"/>
    <n v="74385.75"/>
    <n v="48900"/>
    <n v="-47864.25"/>
    <n v="147735.75"/>
    <n v="400000"/>
  </r>
  <r>
    <n v="55465"/>
    <n v="55465"/>
    <x v="0"/>
    <m/>
    <m/>
    <m/>
    <m/>
    <m/>
    <n v="25479.5"/>
    <n v="74377"/>
    <n v="48897.5"/>
    <n v="-47866.75"/>
    <n v="147723.25"/>
    <n v="55465"/>
  </r>
  <r>
    <n v="56488"/>
    <n v="56488"/>
    <x v="0"/>
    <m/>
    <m/>
    <m/>
    <m/>
    <m/>
    <n v="25473.25"/>
    <n v="74380.5"/>
    <n v="48907.25"/>
    <n v="-47887.625"/>
    <n v="147741.375"/>
    <n v="56488"/>
  </r>
  <r>
    <n v="55553"/>
    <n v="55553"/>
    <x v="0"/>
    <m/>
    <m/>
    <m/>
    <m/>
    <m/>
    <n v="25467"/>
    <n v="74384"/>
    <n v="48917"/>
    <n v="-47908.5"/>
    <n v="147759.5"/>
    <n v="55553"/>
  </r>
  <r>
    <n v="2747"/>
    <n v="2747"/>
    <x v="3"/>
    <m/>
    <m/>
    <m/>
    <m/>
    <m/>
    <n v="25463.75"/>
    <n v="74385.75"/>
    <n v="48922"/>
    <n v="-47919.25"/>
    <n v="147768.75"/>
    <n v="2747"/>
  </r>
  <r>
    <n v="50000"/>
    <n v="50000"/>
    <x v="0"/>
    <m/>
    <m/>
    <m/>
    <m/>
    <m/>
    <n v="25479.5"/>
    <n v="74387.5"/>
    <n v="48908"/>
    <n v="-47882.5"/>
    <n v="147749.5"/>
    <n v="50000"/>
  </r>
  <r>
    <n v="7210"/>
    <n v="7210"/>
    <x v="3"/>
    <m/>
    <m/>
    <m/>
    <m/>
    <m/>
    <n v="25473.25"/>
    <n v="74389.25"/>
    <n v="48916"/>
    <n v="-47900.75"/>
    <n v="147763.25"/>
    <n v="7210"/>
  </r>
  <r>
    <n v="77422"/>
    <n v="77422"/>
    <x v="2"/>
    <m/>
    <m/>
    <m/>
    <m/>
    <m/>
    <n v="25492"/>
    <n v="74391"/>
    <n v="48899"/>
    <n v="-47856.5"/>
    <n v="147739.5"/>
    <n v="77422"/>
  </r>
  <r>
    <n v="67823"/>
    <n v="67823"/>
    <x v="2"/>
    <m/>
    <m/>
    <m/>
    <m/>
    <m/>
    <n v="25485.75"/>
    <n v="74385.75"/>
    <n v="48900"/>
    <n v="-47864.25"/>
    <n v="147735.75"/>
    <n v="67823"/>
  </r>
  <r>
    <n v="2988"/>
    <n v="2988"/>
    <x v="3"/>
    <m/>
    <m/>
    <m/>
    <m/>
    <m/>
    <n v="25479.5"/>
    <n v="74387.5"/>
    <n v="48908"/>
    <n v="-47882.5"/>
    <n v="147749.5"/>
    <n v="2988"/>
  </r>
  <r>
    <n v="4426"/>
    <n v="4426"/>
    <x v="3"/>
    <m/>
    <m/>
    <m/>
    <m/>
    <m/>
    <n v="25504.25"/>
    <n v="74389.25"/>
    <n v="48885"/>
    <n v="-47823.25"/>
    <n v="147716.75"/>
    <n v="4426"/>
  </r>
  <r>
    <n v="56255"/>
    <n v="56255"/>
    <x v="0"/>
    <m/>
    <m/>
    <m/>
    <m/>
    <m/>
    <n v="25541"/>
    <n v="74391"/>
    <n v="48850"/>
    <n v="-47734"/>
    <n v="147666"/>
    <n v="56255"/>
  </r>
  <r>
    <n v="53806"/>
    <n v="53806"/>
    <x v="0"/>
    <m/>
    <m/>
    <m/>
    <m/>
    <m/>
    <n v="25528.75"/>
    <n v="74396.75"/>
    <n v="48868"/>
    <n v="-47773.25"/>
    <n v="147698.75"/>
    <n v="53806"/>
  </r>
  <r>
    <n v="7775"/>
    <n v="7775"/>
    <x v="3"/>
    <m/>
    <m/>
    <m/>
    <m/>
    <m/>
    <n v="25516.5"/>
    <n v="74402.5"/>
    <n v="48886"/>
    <n v="-47812.5"/>
    <n v="147731.5"/>
    <n v="7775"/>
  </r>
  <r>
    <n v="90362"/>
    <n v="90362"/>
    <x v="2"/>
    <m/>
    <m/>
    <m/>
    <m/>
    <m/>
    <n v="25544"/>
    <n v="74408.25"/>
    <n v="48864.25"/>
    <n v="-47752.375"/>
    <n v="147704.625"/>
    <n v="90362"/>
  </r>
  <r>
    <n v="26954"/>
    <n v="26954"/>
    <x v="1"/>
    <m/>
    <m/>
    <m/>
    <m/>
    <m/>
    <n v="25541"/>
    <n v="74391"/>
    <n v="48850"/>
    <n v="-47734"/>
    <n v="147666"/>
    <n v="26954"/>
  </r>
  <r>
    <n v="59001"/>
    <n v="59001"/>
    <x v="0"/>
    <m/>
    <m/>
    <m/>
    <m/>
    <m/>
    <n v="25528.75"/>
    <n v="74396.75"/>
    <n v="48868"/>
    <n v="-47773.25"/>
    <n v="147698.75"/>
    <n v="59001"/>
  </r>
  <r>
    <n v="33534"/>
    <n v="33534"/>
    <x v="1"/>
    <m/>
    <m/>
    <m/>
    <m/>
    <m/>
    <n v="25516.5"/>
    <n v="74402.5"/>
    <n v="48886"/>
    <n v="-47812.5"/>
    <n v="147731.5"/>
    <n v="33534"/>
  </r>
  <r>
    <n v="47686"/>
    <n v="47686"/>
    <x v="0"/>
    <m/>
    <m/>
    <m/>
    <m/>
    <m/>
    <n v="25504.25"/>
    <n v="74408.25"/>
    <n v="48904"/>
    <n v="-47851.75"/>
    <n v="147764.25"/>
    <n v="47686"/>
  </r>
  <r>
    <n v="57407"/>
    <n v="57407"/>
    <x v="0"/>
    <m/>
    <m/>
    <m/>
    <m/>
    <m/>
    <n v="25492"/>
    <n v="74414"/>
    <n v="48922"/>
    <n v="-47891"/>
    <n v="147797"/>
    <n v="57407"/>
  </r>
  <r>
    <n v="56727"/>
    <n v="56727"/>
    <x v="0"/>
    <m/>
    <m/>
    <m/>
    <m/>
    <m/>
    <n v="25485.75"/>
    <n v="74415.5"/>
    <n v="48929.75"/>
    <n v="-47908.875"/>
    <n v="147810.125"/>
    <n v="56727"/>
  </r>
  <r>
    <n v="86486"/>
    <n v="86486"/>
    <x v="2"/>
    <m/>
    <m/>
    <m/>
    <m/>
    <m/>
    <n v="25479.5"/>
    <n v="74417"/>
    <n v="48937.5"/>
    <n v="-47926.75"/>
    <n v="147823.25"/>
    <n v="86486"/>
  </r>
  <r>
    <n v="34243"/>
    <n v="34243"/>
    <x v="1"/>
    <m/>
    <m/>
    <m/>
    <m/>
    <m/>
    <n v="25473.25"/>
    <n v="74408.25"/>
    <n v="48935"/>
    <n v="-47929.25"/>
    <n v="147810.75"/>
    <n v="34243"/>
  </r>
  <r>
    <n v="25492"/>
    <n v="25492"/>
    <x v="1"/>
    <m/>
    <m/>
    <m/>
    <m/>
    <m/>
    <n v="25467"/>
    <n v="74414"/>
    <n v="48947"/>
    <n v="-47953.5"/>
    <n v="147834.5"/>
    <n v="25492"/>
  </r>
  <r>
    <n v="38787"/>
    <n v="38787"/>
    <x v="1"/>
    <m/>
    <m/>
    <m/>
    <m/>
    <m/>
    <n v="25463.75"/>
    <n v="74415.5"/>
    <n v="48951.75"/>
    <n v="-47963.875"/>
    <n v="147843.125"/>
    <n v="38787"/>
  </r>
  <r>
    <n v="56501"/>
    <n v="56501"/>
    <x v="0"/>
    <m/>
    <m/>
    <m/>
    <m/>
    <m/>
    <n v="25460.5"/>
    <n v="74417"/>
    <n v="48956.5"/>
    <n v="-47974.25"/>
    <n v="147851.75"/>
    <n v="56501"/>
  </r>
  <r>
    <n v="57362"/>
    <n v="57362"/>
    <x v="0"/>
    <m/>
    <m/>
    <m/>
    <m/>
    <m/>
    <n v="25457.25"/>
    <n v="74418.5"/>
    <n v="48961.25"/>
    <n v="-47984.625"/>
    <n v="147860.375"/>
    <n v="57362"/>
  </r>
  <r>
    <n v="7104"/>
    <n v="7104"/>
    <x v="3"/>
    <m/>
    <m/>
    <m/>
    <m/>
    <m/>
    <n v="25454"/>
    <n v="74420"/>
    <n v="48966"/>
    <n v="-47995"/>
    <n v="147869"/>
    <n v="7104"/>
  </r>
  <r>
    <n v="42449"/>
    <n v="42449"/>
    <x v="0"/>
    <m/>
    <m/>
    <m/>
    <m/>
    <m/>
    <n v="25463.75"/>
    <n v="74429"/>
    <n v="48965.25"/>
    <n v="-47984.125"/>
    <n v="147876.875"/>
    <n v="42449"/>
  </r>
  <r>
    <n v="91116"/>
    <n v="91116"/>
    <x v="2"/>
    <m/>
    <m/>
    <m/>
    <m/>
    <m/>
    <n v="25460.5"/>
    <n v="74438"/>
    <n v="48977.5"/>
    <n v="-48005.75"/>
    <n v="147904.25"/>
    <n v="91116"/>
  </r>
  <r>
    <n v="51584"/>
    <n v="51584"/>
    <x v="0"/>
    <m/>
    <m/>
    <m/>
    <m/>
    <m/>
    <n v="25457.25"/>
    <n v="74418.5"/>
    <n v="48961.25"/>
    <n v="-47984.625"/>
    <n v="147860.375"/>
    <n v="51584"/>
  </r>
  <r>
    <n v="15689"/>
    <n v="15689"/>
    <x v="3"/>
    <m/>
    <m/>
    <m/>
    <m/>
    <m/>
    <n v="25454"/>
    <n v="74420"/>
    <n v="48966"/>
    <n v="-47995"/>
    <n v="147869"/>
    <n v="15689"/>
  </r>
  <r>
    <n v="13459"/>
    <n v="13459"/>
    <x v="3"/>
    <m/>
    <m/>
    <m/>
    <m/>
    <m/>
    <n v="25463.75"/>
    <n v="74429"/>
    <n v="48965.25"/>
    <n v="-47984.125"/>
    <n v="147876.875"/>
    <n v="13459"/>
  </r>
  <r>
    <n v="60967"/>
    <n v="60967"/>
    <x v="2"/>
    <m/>
    <m/>
    <m/>
    <m/>
    <m/>
    <n v="25504"/>
    <n v="74438"/>
    <n v="48934"/>
    <n v="-47897"/>
    <n v="147839"/>
    <n v="60967"/>
  </r>
  <r>
    <n v="18013"/>
    <n v="18013"/>
    <x v="3"/>
    <m/>
    <m/>
    <m/>
    <m/>
    <m/>
    <n v="25485.5"/>
    <n v="74447"/>
    <n v="48961.5"/>
    <n v="-47956.75"/>
    <n v="147889.25"/>
    <n v="18013"/>
  </r>
  <r>
    <n v="55146"/>
    <n v="55146"/>
    <x v="0"/>
    <m/>
    <m/>
    <m/>
    <m/>
    <m/>
    <n v="25541"/>
    <n v="74456"/>
    <n v="48915"/>
    <n v="-47831.5"/>
    <n v="147828.5"/>
    <n v="55146"/>
  </r>
  <r>
    <n v="80309"/>
    <n v="80309"/>
    <x v="2"/>
    <m/>
    <m/>
    <m/>
    <m/>
    <m/>
    <n v="25522.5"/>
    <n v="74457.75"/>
    <n v="48935.25"/>
    <n v="-47880.375"/>
    <n v="147860.625"/>
    <n v="80309"/>
  </r>
  <r>
    <n v="52054"/>
    <n v="52054"/>
    <x v="0"/>
    <m/>
    <m/>
    <m/>
    <m/>
    <m/>
    <n v="25504"/>
    <n v="74438"/>
    <n v="48934"/>
    <n v="-47897"/>
    <n v="147839"/>
    <n v="52054"/>
  </r>
  <r>
    <n v="72134"/>
    <n v="72134"/>
    <x v="2"/>
    <m/>
    <m/>
    <m/>
    <m/>
    <m/>
    <n v="25485.5"/>
    <n v="74447"/>
    <n v="48961.5"/>
    <n v="-47956.75"/>
    <n v="147889.25"/>
    <n v="72134"/>
  </r>
  <r>
    <n v="47003"/>
    <n v="47003"/>
    <x v="0"/>
    <m/>
    <m/>
    <m/>
    <m/>
    <m/>
    <n v="25467"/>
    <n v="74456"/>
    <n v="48989"/>
    <n v="-48016.5"/>
    <n v="147939.5"/>
    <n v="47003"/>
  </r>
  <r>
    <n v="59017"/>
    <n v="59017"/>
    <x v="0"/>
    <m/>
    <m/>
    <m/>
    <m/>
    <m/>
    <n v="25463.75"/>
    <n v="74457.75"/>
    <n v="48994"/>
    <n v="-48027.25"/>
    <n v="147948.75"/>
    <n v="59017"/>
  </r>
  <r>
    <n v="78320"/>
    <n v="78320"/>
    <x v="2"/>
    <m/>
    <m/>
    <m/>
    <m/>
    <m/>
    <n v="25460.5"/>
    <n v="74459.5"/>
    <n v="48999"/>
    <n v="-48038"/>
    <n v="147958"/>
    <n v="78320"/>
  </r>
  <r>
    <n v="60135"/>
    <n v="60135"/>
    <x v="2"/>
    <m/>
    <m/>
    <m/>
    <m/>
    <m/>
    <n v="25457.25"/>
    <n v="74447"/>
    <n v="48989.75"/>
    <n v="-48027.375"/>
    <n v="147931.625"/>
    <n v="60135"/>
  </r>
  <r>
    <n v="99019"/>
    <n v="99019"/>
    <x v="2"/>
    <m/>
    <m/>
    <m/>
    <m/>
    <m/>
    <n v="25454"/>
    <n v="74456"/>
    <n v="49002"/>
    <n v="-48049"/>
    <n v="147959"/>
    <n v="99019"/>
  </r>
  <r>
    <n v="8399"/>
    <n v="8399"/>
    <x v="3"/>
    <m/>
    <m/>
    <m/>
    <m/>
    <m/>
    <n v="25452.75"/>
    <n v="74429"/>
    <n v="48976.25"/>
    <n v="-48011.625"/>
    <n v="147893.375"/>
    <n v="8399"/>
  </r>
  <r>
    <n v="47617"/>
    <n v="47617"/>
    <x v="0"/>
    <m/>
    <m/>
    <m/>
    <m/>
    <m/>
    <n v="25460.5"/>
    <n v="74438"/>
    <n v="48977.5"/>
    <n v="-48005.75"/>
    <n v="147904.25"/>
    <n v="47617"/>
  </r>
  <r>
    <n v="99389"/>
    <n v="99389"/>
    <x v="2"/>
    <m/>
    <m/>
    <m/>
    <m/>
    <m/>
    <n v="25457.25"/>
    <n v="74447"/>
    <n v="48989.75"/>
    <n v="-48027.375"/>
    <n v="147931.625"/>
    <n v="99389"/>
  </r>
  <r>
    <n v="86123"/>
    <n v="86123"/>
    <x v="2"/>
    <m/>
    <m/>
    <m/>
    <m/>
    <m/>
    <n v="25454"/>
    <n v="74420"/>
    <n v="48966"/>
    <n v="-47995"/>
    <n v="147869"/>
    <n v="86123"/>
  </r>
  <r>
    <n v="20944"/>
    <n v="20944"/>
    <x v="1"/>
    <m/>
    <m/>
    <m/>
    <m/>
    <m/>
    <n v="25452.75"/>
    <n v="74415.5"/>
    <n v="48962.75"/>
    <n v="-47991.375"/>
    <n v="147859.625"/>
    <n v="20944"/>
  </r>
  <r>
    <n v="67992"/>
    <n v="67992"/>
    <x v="2"/>
    <m/>
    <m/>
    <m/>
    <m/>
    <m/>
    <n v="25460.5"/>
    <n v="74417"/>
    <n v="48956.5"/>
    <n v="-47974.25"/>
    <n v="147851.75"/>
    <n v="67992"/>
  </r>
  <r>
    <n v="19550"/>
    <n v="19550"/>
    <x v="3"/>
    <m/>
    <m/>
    <m/>
    <m/>
    <m/>
    <n v="25457.25"/>
    <n v="74418.5"/>
    <n v="48961.25"/>
    <n v="-47984.625"/>
    <n v="147860.375"/>
    <n v="19550"/>
  </r>
  <r>
    <n v="47241"/>
    <n v="47241"/>
    <x v="0"/>
    <m/>
    <m/>
    <m/>
    <m/>
    <m/>
    <n v="25467"/>
    <n v="74420"/>
    <n v="48953"/>
    <n v="-47962.5"/>
    <n v="147849.5"/>
    <n v="47241"/>
  </r>
  <r>
    <n v="46314"/>
    <n v="46314"/>
    <x v="0"/>
    <m/>
    <m/>
    <m/>
    <m/>
    <m/>
    <n v="25463.75"/>
    <n v="74429"/>
    <n v="48965.25"/>
    <n v="-47984.125"/>
    <n v="147876.875"/>
    <n v="46314"/>
  </r>
  <r>
    <n v="68865"/>
    <n v="68865"/>
    <x v="2"/>
    <m/>
    <m/>
    <m/>
    <m/>
    <m/>
    <n v="25460.5"/>
    <n v="74438"/>
    <n v="48977.5"/>
    <n v="-48005.75"/>
    <n v="147904.25"/>
    <n v="68865"/>
  </r>
  <r>
    <n v="64751"/>
    <n v="64751"/>
    <x v="2"/>
    <m/>
    <m/>
    <m/>
    <m/>
    <m/>
    <n v="25457.25"/>
    <n v="74447"/>
    <n v="48989.75"/>
    <n v="-48027.375"/>
    <n v="147931.625"/>
    <n v="64751"/>
  </r>
  <r>
    <n v="57536"/>
    <n v="57536"/>
    <x v="0"/>
    <m/>
    <m/>
    <m/>
    <m/>
    <m/>
    <n v="25454"/>
    <n v="74456"/>
    <n v="49002"/>
    <n v="-48049"/>
    <n v="147959"/>
    <n v="57536"/>
  </r>
  <r>
    <n v="52411"/>
    <n v="52411"/>
    <x v="0"/>
    <m/>
    <m/>
    <m/>
    <m/>
    <m/>
    <n v="25452.75"/>
    <n v="74457.75"/>
    <n v="49005"/>
    <n v="-48054.75"/>
    <n v="147965.25"/>
    <n v="52411"/>
  </r>
  <r>
    <n v="29273"/>
    <n v="29273"/>
    <x v="1"/>
    <m/>
    <m/>
    <m/>
    <m/>
    <m/>
    <n v="25451.5"/>
    <n v="74459.5"/>
    <n v="49008"/>
    <n v="-48060.5"/>
    <n v="147971.5"/>
    <n v="29273"/>
  </r>
  <r>
    <n v="3046"/>
    <n v="3046"/>
    <x v="3"/>
    <m/>
    <m/>
    <m/>
    <m/>
    <m/>
    <n v="25450.25"/>
    <n v="74461.25"/>
    <n v="49011"/>
    <n v="-48066.25"/>
    <n v="147977.75"/>
    <n v="3046"/>
  </r>
  <r>
    <n v="12775"/>
    <n v="12775"/>
    <x v="3"/>
    <m/>
    <m/>
    <m/>
    <m/>
    <m/>
    <n v="25454"/>
    <n v="74463"/>
    <n v="49009"/>
    <n v="-48059.5"/>
    <n v="147976.5"/>
    <n v="12775"/>
  </r>
  <r>
    <n v="10296"/>
    <n v="10296"/>
    <x v="3"/>
    <m/>
    <m/>
    <m/>
    <m/>
    <m/>
    <n v="25463.75"/>
    <n v="74468.5"/>
    <n v="49004.75"/>
    <n v="-48043.375"/>
    <n v="147975.625"/>
    <n v="10296"/>
  </r>
  <r>
    <n v="72083"/>
    <n v="72083"/>
    <x v="2"/>
    <m/>
    <m/>
    <m/>
    <m/>
    <m/>
    <n v="25504"/>
    <n v="74474"/>
    <n v="48970"/>
    <n v="-47951"/>
    <n v="147929"/>
    <n v="72083"/>
  </r>
  <r>
    <n v="5372"/>
    <n v="5372"/>
    <x v="3"/>
    <m/>
    <m/>
    <m/>
    <m/>
    <m/>
    <n v="25485.5"/>
    <n v="74479.5"/>
    <n v="48994"/>
    <n v="-48005.5"/>
    <n v="147970.5"/>
    <n v="5372"/>
  </r>
  <r>
    <n v="83490"/>
    <n v="83490"/>
    <x v="2"/>
    <m/>
    <m/>
    <m/>
    <m/>
    <m/>
    <n v="25541"/>
    <n v="74485"/>
    <n v="48944"/>
    <n v="-47875"/>
    <n v="147901"/>
    <n v="83490"/>
  </r>
  <r>
    <n v="80788"/>
    <n v="80788"/>
    <x v="2"/>
    <m/>
    <m/>
    <m/>
    <m/>
    <m/>
    <n v="25522.5"/>
    <n v="74468.5"/>
    <n v="48946"/>
    <n v="-47896.5"/>
    <n v="147887.5"/>
    <n v="80788"/>
  </r>
  <r>
    <n v="8571"/>
    <n v="8571"/>
    <x v="3"/>
    <m/>
    <m/>
    <m/>
    <m/>
    <m/>
    <n v="25504"/>
    <n v="74459.5"/>
    <n v="48955.5"/>
    <n v="-47929.25"/>
    <n v="147892.75"/>
    <n v="8571"/>
  </r>
  <r>
    <n v="8366"/>
    <n v="8366"/>
    <x v="3"/>
    <m/>
    <m/>
    <m/>
    <m/>
    <m/>
    <n v="25544"/>
    <n v="74461.25"/>
    <n v="48917.25"/>
    <n v="-47831.875"/>
    <n v="147837.125"/>
    <n v="8366"/>
  </r>
  <r>
    <n v="72786"/>
    <n v="72786"/>
    <x v="2"/>
    <m/>
    <m/>
    <m/>
    <m/>
    <m/>
    <n v="25553"/>
    <n v="74463"/>
    <n v="48910"/>
    <n v="-47812"/>
    <n v="147828"/>
    <n v="72786"/>
  </r>
  <r>
    <n v="34472"/>
    <n v="34472"/>
    <x v="1"/>
    <m/>
    <m/>
    <m/>
    <m/>
    <m/>
    <n v="25550"/>
    <n v="74468.5"/>
    <n v="48918.5"/>
    <n v="-47827.75"/>
    <n v="147846.25"/>
    <n v="34472"/>
  </r>
  <r>
    <n v="22817"/>
    <n v="22817"/>
    <x v="1"/>
    <m/>
    <m/>
    <m/>
    <m/>
    <m/>
    <n v="25547"/>
    <n v="74474"/>
    <n v="48927"/>
    <n v="-47843.5"/>
    <n v="147864.5"/>
    <n v="22817"/>
  </r>
  <r>
    <n v="19495"/>
    <n v="19495"/>
    <x v="3"/>
    <m/>
    <m/>
    <m/>
    <m/>
    <m/>
    <n v="25560.5"/>
    <n v="74479.5"/>
    <n v="48919"/>
    <n v="-47818"/>
    <n v="147858"/>
    <n v="19495"/>
  </r>
  <r>
    <n v="29015"/>
    <n v="29015"/>
    <x v="1"/>
    <m/>
    <m/>
    <m/>
    <m/>
    <m/>
    <n v="25583"/>
    <n v="74485"/>
    <n v="48902"/>
    <n v="-47770"/>
    <n v="147838"/>
    <n v="29015"/>
  </r>
  <r>
    <n v="95642"/>
    <n v="95642"/>
    <x v="2"/>
    <m/>
    <m/>
    <m/>
    <m/>
    <m/>
    <n v="25575.5"/>
    <n v="74489"/>
    <n v="48913.5"/>
    <n v="-47794.75"/>
    <n v="147859.25"/>
    <n v="95642"/>
  </r>
  <r>
    <n v="44936"/>
    <n v="44936"/>
    <x v="0"/>
    <m/>
    <m/>
    <m/>
    <m/>
    <m/>
    <n v="25568"/>
    <n v="74474"/>
    <n v="48906"/>
    <n v="-47791"/>
    <n v="147833"/>
    <n v="44936"/>
  </r>
  <r>
    <n v="15545"/>
    <n v="15545"/>
    <x v="3"/>
    <m/>
    <m/>
    <m/>
    <m/>
    <m/>
    <n v="25560.5"/>
    <n v="74479.5"/>
    <n v="48919"/>
    <n v="-47818"/>
    <n v="147858"/>
    <n v="15545"/>
  </r>
  <r>
    <n v="91976"/>
    <n v="91976"/>
    <x v="2"/>
    <m/>
    <m/>
    <m/>
    <m/>
    <m/>
    <n v="25583"/>
    <n v="74485"/>
    <n v="48902"/>
    <n v="-47770"/>
    <n v="147838"/>
    <n v="91976"/>
  </r>
  <r>
    <n v="86412"/>
    <n v="86412"/>
    <x v="2"/>
    <m/>
    <m/>
    <m/>
    <m/>
    <m/>
    <n v="25575.5"/>
    <n v="74468.5"/>
    <n v="48893"/>
    <n v="-47764"/>
    <n v="147808"/>
    <n v="86412"/>
  </r>
  <r>
    <n v="54866"/>
    <n v="54866"/>
    <x v="0"/>
    <m/>
    <m/>
    <m/>
    <m/>
    <m/>
    <n v="25568"/>
    <n v="74459.5"/>
    <n v="48891.5"/>
    <n v="-47769.25"/>
    <n v="147796.75"/>
    <n v="54866"/>
  </r>
  <r>
    <n v="58078"/>
    <n v="58078"/>
    <x v="0"/>
    <m/>
    <m/>
    <m/>
    <m/>
    <m/>
    <n v="25560.5"/>
    <n v="74461.25"/>
    <n v="48900.75"/>
    <n v="-47790.625"/>
    <n v="147812.375"/>
    <n v="58078"/>
  </r>
  <r>
    <n v="33587"/>
    <n v="33587"/>
    <x v="1"/>
    <m/>
    <m/>
    <m/>
    <m/>
    <m/>
    <n v="25553"/>
    <n v="74463"/>
    <n v="48910"/>
    <n v="-47812"/>
    <n v="147828"/>
    <n v="33587"/>
  </r>
  <r>
    <n v="15334"/>
    <n v="15334"/>
    <x v="3"/>
    <m/>
    <m/>
    <m/>
    <m/>
    <m/>
    <n v="25550"/>
    <n v="74468.5"/>
    <n v="48918.5"/>
    <n v="-47827.75"/>
    <n v="147846.25"/>
    <n v="15334"/>
  </r>
  <r>
    <n v="39688"/>
    <n v="39688"/>
    <x v="1"/>
    <m/>
    <m/>
    <m/>
    <m/>
    <m/>
    <n v="25568"/>
    <n v="74474"/>
    <n v="48906"/>
    <n v="-47791"/>
    <n v="147833"/>
    <n v="39688"/>
  </r>
  <r>
    <n v="60263"/>
    <n v="60263"/>
    <x v="2"/>
    <m/>
    <m/>
    <m/>
    <m/>
    <m/>
    <n v="25560.5"/>
    <n v="74479.5"/>
    <n v="48919"/>
    <n v="-47818"/>
    <n v="147858"/>
    <n v="60263"/>
  </r>
  <r>
    <n v="22123"/>
    <n v="22123"/>
    <x v="1"/>
    <m/>
    <m/>
    <m/>
    <m/>
    <m/>
    <n v="25553"/>
    <n v="74485"/>
    <n v="48932"/>
    <n v="-47845"/>
    <n v="147883"/>
    <n v="22123"/>
  </r>
  <r>
    <n v="44020"/>
    <n v="44020"/>
    <x v="0"/>
    <m/>
    <m/>
    <m/>
    <m/>
    <m/>
    <n v="25575.5"/>
    <n v="74489"/>
    <n v="48913.5"/>
    <n v="-47794.75"/>
    <n v="147859.25"/>
    <n v="44020"/>
  </r>
  <r>
    <n v="12750"/>
    <n v="12750"/>
    <x v="3"/>
    <m/>
    <m/>
    <m/>
    <m/>
    <m/>
    <n v="25568"/>
    <n v="74493"/>
    <n v="48925"/>
    <n v="-47819.5"/>
    <n v="147880.5"/>
    <n v="12750"/>
  </r>
  <r>
    <n v="70753"/>
    <n v="70753"/>
    <x v="2"/>
    <m/>
    <m/>
    <m/>
    <m/>
    <m/>
    <n v="25583.75"/>
    <n v="74497"/>
    <n v="48913.25"/>
    <n v="-47786.125"/>
    <n v="147866.875"/>
    <n v="70753"/>
  </r>
  <r>
    <n v="9041"/>
    <n v="9041"/>
    <x v="3"/>
    <m/>
    <m/>
    <m/>
    <m/>
    <m/>
    <n v="25583"/>
    <n v="74501"/>
    <n v="48918"/>
    <n v="-47794"/>
    <n v="147878"/>
    <n v="9041"/>
  </r>
  <r>
    <n v="64093"/>
    <n v="64093"/>
    <x v="2"/>
    <m/>
    <m/>
    <m/>
    <m/>
    <m/>
    <n v="25585.25"/>
    <n v="74504.75"/>
    <n v="48919.5"/>
    <n v="-47794"/>
    <n v="147884"/>
    <n v="64093"/>
  </r>
  <r>
    <n v="1659"/>
    <n v="1659"/>
    <x v="3"/>
    <m/>
    <m/>
    <m/>
    <m/>
    <m/>
    <n v="25584.5"/>
    <n v="74508.5"/>
    <n v="48924"/>
    <n v="-47801.5"/>
    <n v="147894.5"/>
    <n v="1659"/>
  </r>
  <r>
    <n v="51235"/>
    <n v="51235"/>
    <x v="0"/>
    <m/>
    <m/>
    <m/>
    <m/>
    <m/>
    <n v="25588.25"/>
    <n v="74512.25"/>
    <n v="48924"/>
    <n v="-47797.75"/>
    <n v="147898.25"/>
    <n v="51235"/>
  </r>
  <r>
    <n v="76959"/>
    <n v="76959"/>
    <x v="2"/>
    <m/>
    <m/>
    <m/>
    <m/>
    <m/>
    <n v="25586"/>
    <n v="74516"/>
    <n v="48930"/>
    <n v="-47809"/>
    <n v="147911"/>
    <n v="76959"/>
  </r>
  <r>
    <n v="53154"/>
    <n v="53154"/>
    <x v="0"/>
    <m/>
    <m/>
    <m/>
    <m/>
    <m/>
    <n v="25585.25"/>
    <n v="74504.75"/>
    <n v="48919.5"/>
    <n v="-47794"/>
    <n v="147884"/>
    <n v="53154"/>
  </r>
  <r>
    <n v="77767"/>
    <n v="77767"/>
    <x v="2"/>
    <m/>
    <m/>
    <m/>
    <m/>
    <m/>
    <n v="25584.5"/>
    <n v="74508.5"/>
    <n v="48924"/>
    <n v="-47801.5"/>
    <n v="147894.5"/>
    <n v="77767"/>
  </r>
  <r>
    <n v="15266"/>
    <n v="15266"/>
    <x v="3"/>
    <m/>
    <m/>
    <m/>
    <m/>
    <m/>
    <n v="25583.75"/>
    <n v="74497"/>
    <n v="48913.25"/>
    <n v="-47786.125"/>
    <n v="147866.875"/>
    <n v="15266"/>
  </r>
  <r>
    <n v="87908"/>
    <n v="87908"/>
    <x v="2"/>
    <m/>
    <m/>
    <m/>
    <m/>
    <m/>
    <n v="25586"/>
    <n v="74501"/>
    <n v="48915"/>
    <n v="-47786.5"/>
    <n v="147873.5"/>
    <n v="87908"/>
  </r>
  <r>
    <n v="17691"/>
    <n v="17691"/>
    <x v="3"/>
    <m/>
    <m/>
    <m/>
    <m/>
    <m/>
    <n v="25585.25"/>
    <n v="74489"/>
    <n v="48903.75"/>
    <n v="-47770.375"/>
    <n v="147844.625"/>
    <n v="17691"/>
  </r>
  <r>
    <n v="44588"/>
    <n v="44588"/>
    <x v="0"/>
    <m/>
    <m/>
    <m/>
    <m/>
    <m/>
    <n v="25590.5"/>
    <n v="74493"/>
    <n v="48902.5"/>
    <n v="-47763.25"/>
    <n v="147846.75"/>
    <n v="44588"/>
  </r>
  <r>
    <n v="83450"/>
    <n v="83450"/>
    <x v="2"/>
    <m/>
    <m/>
    <m/>
    <m/>
    <m/>
    <n v="25588.25"/>
    <n v="74497"/>
    <n v="48908.75"/>
    <n v="-47774.875"/>
    <n v="147860.125"/>
    <n v="83450"/>
  </r>
  <r>
    <n v="61895"/>
    <n v="61895"/>
    <x v="2"/>
    <m/>
    <m/>
    <m/>
    <m/>
    <m/>
    <n v="25586"/>
    <n v="74485"/>
    <n v="48899"/>
    <n v="-47762.5"/>
    <n v="147833.5"/>
    <n v="61895"/>
  </r>
  <r>
    <n v="77165"/>
    <n v="77165"/>
    <x v="2"/>
    <m/>
    <m/>
    <m/>
    <m/>
    <m/>
    <n v="25585.25"/>
    <n v="74489"/>
    <n v="48903.75"/>
    <n v="-47770.375"/>
    <n v="147844.625"/>
    <n v="77165"/>
  </r>
  <r>
    <n v="59501"/>
    <n v="59501"/>
    <x v="0"/>
    <m/>
    <m/>
    <m/>
    <m/>
    <m/>
    <n v="25584.5"/>
    <n v="74474"/>
    <n v="48889.5"/>
    <n v="-47749.75"/>
    <n v="147808.25"/>
    <n v="59501"/>
  </r>
  <r>
    <n v="35386"/>
    <n v="35386"/>
    <x v="1"/>
    <m/>
    <m/>
    <m/>
    <m/>
    <m/>
    <n v="25583.75"/>
    <n v="74479.5"/>
    <n v="48895.75"/>
    <n v="-47759.875"/>
    <n v="147823.125"/>
    <n v="35386"/>
  </r>
  <r>
    <n v="5359"/>
    <n v="5359"/>
    <x v="3"/>
    <m/>
    <m/>
    <m/>
    <m/>
    <m/>
    <n v="25583"/>
    <n v="74485"/>
    <n v="48902"/>
    <n v="-47770"/>
    <n v="147838"/>
    <n v="5359"/>
  </r>
  <r>
    <n v="92060"/>
    <n v="92060"/>
    <x v="2"/>
    <m/>
    <m/>
    <m/>
    <m/>
    <m/>
    <n v="25585.25"/>
    <n v="74489"/>
    <n v="48903.75"/>
    <n v="-47770.375"/>
    <n v="147844.625"/>
    <n v="92060"/>
  </r>
  <r>
    <n v="18209"/>
    <n v="18209"/>
    <x v="3"/>
    <m/>
    <m/>
    <m/>
    <m/>
    <m/>
    <n v="25584.5"/>
    <n v="74474"/>
    <n v="48889.5"/>
    <n v="-47749.75"/>
    <n v="147808.25"/>
    <n v="18209"/>
  </r>
  <r>
    <n v="78364"/>
    <n v="78364"/>
    <x v="2"/>
    <m/>
    <m/>
    <m/>
    <m/>
    <m/>
    <n v="25588.25"/>
    <n v="74479.5"/>
    <n v="48891.25"/>
    <n v="-47748.625"/>
    <n v="147816.375"/>
    <n v="78364"/>
  </r>
  <r>
    <n v="73850"/>
    <n v="73850"/>
    <x v="2"/>
    <m/>
    <m/>
    <m/>
    <m/>
    <m/>
    <n v="25586"/>
    <n v="74463"/>
    <n v="48877"/>
    <n v="-47729.5"/>
    <n v="147778.5"/>
    <n v="73850"/>
  </r>
  <r>
    <n v="22913"/>
    <n v="22913"/>
    <x v="1"/>
    <m/>
    <m/>
    <m/>
    <m/>
    <m/>
    <n v="25585.25"/>
    <n v="74468.5"/>
    <n v="48883.25"/>
    <n v="-47739.625"/>
    <n v="147793.375"/>
    <n v="22913"/>
  </r>
  <r>
    <n v="60262"/>
    <n v="60262"/>
    <x v="2"/>
    <m/>
    <m/>
    <m/>
    <m/>
    <m/>
    <n v="25590.5"/>
    <n v="74474"/>
    <n v="48883.5"/>
    <n v="-47734.75"/>
    <n v="147799.25"/>
    <n v="60262"/>
  </r>
  <r>
    <n v="69011"/>
    <n v="69011"/>
    <x v="2"/>
    <m/>
    <m/>
    <m/>
    <m/>
    <m/>
    <n v="25588.25"/>
    <n v="74479.5"/>
    <n v="48891.25"/>
    <n v="-47748.625"/>
    <n v="147816.375"/>
    <n v="69011"/>
  </r>
  <r>
    <n v="49388"/>
    <n v="49388"/>
    <x v="0"/>
    <m/>
    <m/>
    <m/>
    <m/>
    <m/>
    <n v="25586"/>
    <n v="74485"/>
    <n v="48899"/>
    <n v="-47762.5"/>
    <n v="147833.5"/>
    <n v="49388"/>
  </r>
  <r>
    <n v="26296"/>
    <n v="26296"/>
    <x v="1"/>
    <m/>
    <m/>
    <m/>
    <m/>
    <m/>
    <n v="25585.25"/>
    <n v="74489"/>
    <n v="48903.75"/>
    <n v="-47770.375"/>
    <n v="147844.625"/>
    <n v="26296"/>
  </r>
  <r>
    <n v="63091"/>
    <n v="63091"/>
    <x v="2"/>
    <m/>
    <m/>
    <m/>
    <m/>
    <m/>
    <n v="25584.5"/>
    <n v="74493"/>
    <n v="48908.5"/>
    <n v="-47778.25"/>
    <n v="147855.75"/>
    <n v="63091"/>
  </r>
  <r>
    <n v="75179"/>
    <n v="75179"/>
    <x v="2"/>
    <m/>
    <m/>
    <m/>
    <m/>
    <m/>
    <n v="25583.75"/>
    <n v="74497"/>
    <n v="48913.25"/>
    <n v="-47786.125"/>
    <n v="147866.875"/>
    <n v="75179"/>
  </r>
  <r>
    <n v="29047"/>
    <n v="29047"/>
    <x v="1"/>
    <m/>
    <m/>
    <m/>
    <m/>
    <m/>
    <n v="25583"/>
    <n v="74485"/>
    <n v="48902"/>
    <n v="-47770"/>
    <n v="147838"/>
    <n v="29047"/>
  </r>
  <r>
    <n v="57640"/>
    <n v="57640"/>
    <x v="0"/>
    <m/>
    <m/>
    <m/>
    <m/>
    <m/>
    <n v="25575.5"/>
    <n v="74489"/>
    <n v="48913.5"/>
    <n v="-47794.75"/>
    <n v="147859.25"/>
    <n v="57640"/>
  </r>
  <r>
    <n v="51576"/>
    <n v="51576"/>
    <x v="0"/>
    <m/>
    <m/>
    <m/>
    <m/>
    <m/>
    <n v="25568"/>
    <n v="74493"/>
    <n v="48925"/>
    <n v="-47819.5"/>
    <n v="147880.5"/>
    <n v="51576"/>
  </r>
  <r>
    <n v="22976"/>
    <n v="22976"/>
    <x v="1"/>
    <m/>
    <m/>
    <m/>
    <m/>
    <m/>
    <n v="25560.5"/>
    <n v="74497"/>
    <n v="48936.5"/>
    <n v="-47844.25"/>
    <n v="147901.75"/>
    <n v="22976"/>
  </r>
  <r>
    <n v="21763"/>
    <n v="21763"/>
    <x v="1"/>
    <m/>
    <m/>
    <m/>
    <m/>
    <m/>
    <n v="25583"/>
    <n v="74501"/>
    <n v="48918"/>
    <n v="-47794"/>
    <n v="147878"/>
    <n v="21763"/>
  </r>
  <r>
    <n v="70774"/>
    <n v="70774"/>
    <x v="2"/>
    <m/>
    <m/>
    <m/>
    <m/>
    <m/>
    <n v="25585.25"/>
    <n v="74504.75"/>
    <n v="48919.5"/>
    <n v="-47794"/>
    <n v="147884"/>
    <n v="70774"/>
  </r>
  <r>
    <n v="46995"/>
    <n v="46995"/>
    <x v="0"/>
    <m/>
    <m/>
    <m/>
    <m/>
    <m/>
    <n v="25584.5"/>
    <n v="74508.5"/>
    <n v="48924"/>
    <n v="-47801.5"/>
    <n v="147894.5"/>
    <n v="46995"/>
  </r>
  <r>
    <n v="16215"/>
    <n v="16215"/>
    <x v="3"/>
    <m/>
    <m/>
    <m/>
    <m/>
    <m/>
    <n v="25583.75"/>
    <n v="74512.25"/>
    <n v="48928.5"/>
    <n v="-47809"/>
    <n v="147905"/>
    <n v="16215"/>
  </r>
  <r>
    <n v="13899"/>
    <n v="13899"/>
    <x v="3"/>
    <m/>
    <m/>
    <m/>
    <m/>
    <m/>
    <n v="25586"/>
    <n v="74516"/>
    <n v="48930"/>
    <n v="-47809"/>
    <n v="147911"/>
    <n v="13899"/>
  </r>
  <r>
    <n v="88883"/>
    <n v="88883"/>
    <x v="2"/>
    <m/>
    <m/>
    <m/>
    <m/>
    <m/>
    <n v="25592.75"/>
    <n v="74534.5"/>
    <n v="48941.75"/>
    <n v="-47819.875"/>
    <n v="147947.125"/>
    <n v="88883"/>
  </r>
  <r>
    <n v="46351"/>
    <n v="46351"/>
    <x v="0"/>
    <m/>
    <m/>
    <m/>
    <m/>
    <m/>
    <n v="25590.5"/>
    <n v="74508.5"/>
    <n v="48918"/>
    <n v="-47786.5"/>
    <n v="147885.5"/>
    <n v="46351"/>
  </r>
  <r>
    <n v="53264"/>
    <n v="53264"/>
    <x v="0"/>
    <m/>
    <m/>
    <m/>
    <m/>
    <m/>
    <n v="25588.25"/>
    <n v="74512.25"/>
    <n v="48924"/>
    <n v="-47797.75"/>
    <n v="147898.25"/>
    <n v="53264"/>
  </r>
  <r>
    <n v="17062"/>
    <n v="17062"/>
    <x v="3"/>
    <m/>
    <m/>
    <m/>
    <m/>
    <m/>
    <n v="25586"/>
    <n v="74516"/>
    <n v="48930"/>
    <n v="-47809"/>
    <n v="147911"/>
    <n v="17062"/>
  </r>
  <r>
    <n v="45379"/>
    <n v="45379"/>
    <x v="0"/>
    <m/>
    <m/>
    <m/>
    <m/>
    <m/>
    <n v="25592.75"/>
    <n v="74534.5"/>
    <n v="48941.75"/>
    <n v="-47819.875"/>
    <n v="147947.125"/>
    <n v="45379"/>
  </r>
  <r>
    <n v="52605"/>
    <n v="52605"/>
    <x v="0"/>
    <m/>
    <m/>
    <m/>
    <m/>
    <m/>
    <n v="25590.5"/>
    <n v="74553"/>
    <n v="48962.5"/>
    <n v="-47853.25"/>
    <n v="147996.75"/>
    <n v="52605"/>
  </r>
  <r>
    <n v="24232"/>
    <n v="24232"/>
    <x v="1"/>
    <m/>
    <m/>
    <m/>
    <m/>
    <m/>
    <n v="25588.25"/>
    <n v="74571.5"/>
    <n v="48983.25"/>
    <n v="-47886.625"/>
    <n v="148046.375"/>
    <n v="24232"/>
  </r>
  <r>
    <n v="87290"/>
    <n v="87290"/>
    <x v="2"/>
    <m/>
    <m/>
    <m/>
    <m/>
    <m/>
    <n v="25595"/>
    <n v="74590"/>
    <n v="48995"/>
    <n v="-47897.5"/>
    <n v="148082.5"/>
    <n v="87290"/>
  </r>
  <r>
    <n v="80410"/>
    <n v="80410"/>
    <x v="2"/>
    <m/>
    <m/>
    <m/>
    <m/>
    <m/>
    <n v="25592.75"/>
    <n v="74534.5"/>
    <n v="48941.75"/>
    <n v="-47819.875"/>
    <n v="147947.125"/>
    <n v="80410"/>
  </r>
  <r>
    <n v="76864"/>
    <n v="76864"/>
    <x v="2"/>
    <m/>
    <m/>
    <m/>
    <m/>
    <m/>
    <n v="25590.5"/>
    <n v="74508.5"/>
    <n v="48918"/>
    <n v="-47786.5"/>
    <n v="147885.5"/>
    <n v="76864"/>
  </r>
  <r>
    <n v="91589"/>
    <n v="91589"/>
    <x v="2"/>
    <m/>
    <m/>
    <m/>
    <m/>
    <m/>
    <n v="25588.25"/>
    <n v="74497"/>
    <n v="48908.75"/>
    <n v="-47774.875"/>
    <n v="147860.125"/>
    <n v="91589"/>
  </r>
  <r>
    <n v="55923"/>
    <n v="55923"/>
    <x v="0"/>
    <m/>
    <m/>
    <m/>
    <m/>
    <m/>
    <n v="25586"/>
    <n v="74485"/>
    <n v="48899"/>
    <n v="-47762.5"/>
    <n v="147833.5"/>
    <n v="55923"/>
  </r>
  <r>
    <n v="80347"/>
    <n v="80347"/>
    <x v="2"/>
    <m/>
    <m/>
    <m/>
    <m/>
    <m/>
    <n v="25585.25"/>
    <n v="74489"/>
    <n v="48903.75"/>
    <n v="-47770.375"/>
    <n v="147844.625"/>
    <n v="80347"/>
  </r>
  <r>
    <n v="38516"/>
    <n v="38516"/>
    <x v="1"/>
    <m/>
    <m/>
    <m/>
    <m/>
    <m/>
    <n v="25584.5"/>
    <n v="74474"/>
    <n v="48889.5"/>
    <n v="-47749.75"/>
    <n v="147808.25"/>
    <n v="38516"/>
  </r>
  <r>
    <n v="44331"/>
    <n v="44331"/>
    <x v="0"/>
    <m/>
    <m/>
    <m/>
    <m/>
    <m/>
    <n v="25583.75"/>
    <n v="74479.5"/>
    <n v="48895.75"/>
    <n v="-47759.875"/>
    <n v="147823.125"/>
    <n v="44331"/>
  </r>
  <r>
    <n v="2360"/>
    <n v="2360"/>
    <x v="3"/>
    <m/>
    <m/>
    <m/>
    <m/>
    <m/>
    <n v="25583"/>
    <n v="74485"/>
    <n v="48902"/>
    <n v="-47770"/>
    <n v="147838"/>
    <n v="2360"/>
  </r>
  <r>
    <n v="84718"/>
    <n v="84718"/>
    <x v="2"/>
    <m/>
    <m/>
    <m/>
    <m/>
    <m/>
    <n v="25585.25"/>
    <n v="74489"/>
    <n v="48903.75"/>
    <n v="-47770.375"/>
    <n v="147844.625"/>
    <n v="84718"/>
  </r>
  <r>
    <n v="5024"/>
    <n v="5024"/>
    <x v="3"/>
    <m/>
    <m/>
    <m/>
    <m/>
    <m/>
    <n v="25584.5"/>
    <n v="74474"/>
    <n v="48889.5"/>
    <n v="-47749.75"/>
    <n v="147808.25"/>
    <n v="5024"/>
  </r>
  <r>
    <n v="61734"/>
    <n v="61734"/>
    <x v="2"/>
    <m/>
    <m/>
    <m/>
    <m/>
    <m/>
    <n v="25588.25"/>
    <n v="74479.5"/>
    <n v="48891.25"/>
    <n v="-47748.625"/>
    <n v="147816.375"/>
    <n v="61734"/>
  </r>
  <r>
    <n v="41177"/>
    <n v="41177"/>
    <x v="0"/>
    <m/>
    <m/>
    <m/>
    <m/>
    <m/>
    <n v="25586"/>
    <n v="74485"/>
    <n v="48899"/>
    <n v="-47762.5"/>
    <n v="147833.5"/>
    <n v="41177"/>
  </r>
  <r>
    <n v="40367"/>
    <n v="40367"/>
    <x v="0"/>
    <m/>
    <m/>
    <m/>
    <m/>
    <m/>
    <n v="25585.25"/>
    <n v="74489"/>
    <n v="48903.75"/>
    <n v="-47770.375"/>
    <n v="147844.625"/>
    <n v="40367"/>
  </r>
  <r>
    <n v="96553"/>
    <n v="96553"/>
    <x v="2"/>
    <m/>
    <m/>
    <m/>
    <m/>
    <m/>
    <n v="25584.5"/>
    <n v="74493"/>
    <n v="48908.5"/>
    <n v="-47778.25"/>
    <n v="147855.75"/>
    <n v="96553"/>
  </r>
  <r>
    <n v="68165"/>
    <n v="68165"/>
    <x v="2"/>
    <m/>
    <m/>
    <m/>
    <m/>
    <m/>
    <n v="25583.75"/>
    <n v="74479.5"/>
    <n v="48895.75"/>
    <n v="-47759.875"/>
    <n v="147823.125"/>
    <n v="68165"/>
  </r>
  <r>
    <n v="47196"/>
    <n v="47196"/>
    <x v="0"/>
    <m/>
    <m/>
    <m/>
    <m/>
    <m/>
    <n v="25583"/>
    <n v="74485"/>
    <n v="48902"/>
    <n v="-47770"/>
    <n v="147838"/>
    <n v="47196"/>
  </r>
  <r>
    <n v="78657"/>
    <n v="78657"/>
    <x v="2"/>
    <m/>
    <m/>
    <m/>
    <m/>
    <m/>
    <n v="25575.5"/>
    <n v="74489"/>
    <n v="48913.5"/>
    <n v="-47794.75"/>
    <n v="147859.25"/>
    <n v="78657"/>
  </r>
  <r>
    <n v="69497"/>
    <n v="69497"/>
    <x v="2"/>
    <m/>
    <m/>
    <m/>
    <m/>
    <m/>
    <n v="25568"/>
    <n v="74474"/>
    <n v="48906"/>
    <n v="-47791"/>
    <n v="147833"/>
    <n v="69497"/>
  </r>
  <r>
    <n v="44449"/>
    <n v="44449"/>
    <x v="0"/>
    <m/>
    <m/>
    <m/>
    <m/>
    <m/>
    <n v="25560.5"/>
    <n v="74479.5"/>
    <n v="48919"/>
    <n v="-47818"/>
    <n v="147858"/>
    <n v="44449"/>
  </r>
  <r>
    <n v="64722"/>
    <n v="64722"/>
    <x v="2"/>
    <m/>
    <m/>
    <m/>
    <m/>
    <m/>
    <n v="25553"/>
    <n v="74485"/>
    <n v="48932"/>
    <n v="-47845"/>
    <n v="147883"/>
    <n v="64722"/>
  </r>
  <r>
    <n v="1516"/>
    <n v="1516"/>
    <x v="3"/>
    <m/>
    <m/>
    <m/>
    <m/>
    <m/>
    <n v="25550"/>
    <n v="74489"/>
    <n v="48939"/>
    <n v="-47858.5"/>
    <n v="147897.5"/>
    <n v="1516"/>
  </r>
  <r>
    <n v="95519"/>
    <n v="95519"/>
    <x v="2"/>
    <m/>
    <m/>
    <m/>
    <m/>
    <m/>
    <n v="25568"/>
    <n v="74493"/>
    <n v="48925"/>
    <n v="-47819.5"/>
    <n v="147880.5"/>
    <n v="95519"/>
  </r>
  <r>
    <n v="5408"/>
    <n v="5408"/>
    <x v="3"/>
    <m/>
    <m/>
    <m/>
    <m/>
    <m/>
    <n v="25560.5"/>
    <n v="74479.5"/>
    <n v="48919"/>
    <n v="-47818"/>
    <n v="147858"/>
    <n v="5408"/>
  </r>
  <r>
    <n v="45087"/>
    <n v="45087"/>
    <x v="0"/>
    <m/>
    <m/>
    <m/>
    <m/>
    <m/>
    <n v="25583"/>
    <n v="74485"/>
    <n v="48902"/>
    <n v="-47770"/>
    <n v="147838"/>
    <n v="45087"/>
  </r>
  <r>
    <n v="91891"/>
    <n v="91891"/>
    <x v="2"/>
    <m/>
    <m/>
    <m/>
    <m/>
    <m/>
    <n v="25575.5"/>
    <n v="74489"/>
    <n v="48913.5"/>
    <n v="-47794.75"/>
    <n v="147859.25"/>
    <n v="91891"/>
  </r>
  <r>
    <n v="68761"/>
    <n v="68761"/>
    <x v="2"/>
    <m/>
    <m/>
    <m/>
    <m/>
    <m/>
    <n v="25568"/>
    <n v="74474"/>
    <n v="48906"/>
    <n v="-47791"/>
    <n v="147833"/>
    <n v="68761"/>
  </r>
  <r>
    <n v="68773"/>
    <n v="68773"/>
    <x v="2"/>
    <m/>
    <m/>
    <m/>
    <m/>
    <m/>
    <n v="25560.5"/>
    <n v="74479.5"/>
    <n v="48919"/>
    <n v="-47818"/>
    <n v="147858"/>
    <n v="68773"/>
  </r>
  <r>
    <n v="80424"/>
    <n v="80424"/>
    <x v="2"/>
    <m/>
    <m/>
    <m/>
    <m/>
    <m/>
    <n v="25553"/>
    <n v="74485"/>
    <n v="48932"/>
    <n v="-47845"/>
    <n v="147883"/>
    <n v="80424"/>
  </r>
  <r>
    <n v="22786"/>
    <n v="22786"/>
    <x v="1"/>
    <m/>
    <m/>
    <m/>
    <m/>
    <m/>
    <n v="25550"/>
    <n v="74468.5"/>
    <n v="48918.5"/>
    <n v="-47827.75"/>
    <n v="147846.25"/>
    <n v="22786"/>
  </r>
  <r>
    <n v="13682"/>
    <n v="13682"/>
    <x v="3"/>
    <m/>
    <m/>
    <m/>
    <m/>
    <m/>
    <n v="25568"/>
    <n v="74474"/>
    <n v="48906"/>
    <n v="-47791"/>
    <n v="147833"/>
    <n v="13682"/>
  </r>
  <r>
    <n v="21448"/>
    <n v="21448"/>
    <x v="1"/>
    <m/>
    <m/>
    <m/>
    <m/>
    <m/>
    <n v="25583.75"/>
    <n v="74479.5"/>
    <n v="48895.75"/>
    <n v="-47759.875"/>
    <n v="147823.125"/>
    <n v="21448"/>
  </r>
  <r>
    <n v="98086"/>
    <n v="98086"/>
    <x v="2"/>
    <m/>
    <m/>
    <m/>
    <m/>
    <m/>
    <n v="25586"/>
    <n v="74485"/>
    <n v="48899"/>
    <n v="-47762.5"/>
    <n v="147833.5"/>
    <n v="98086"/>
  </r>
  <r>
    <n v="23580"/>
    <n v="23580"/>
    <x v="1"/>
    <m/>
    <m/>
    <m/>
    <m/>
    <m/>
    <n v="25585.25"/>
    <n v="74468.5"/>
    <n v="48883.25"/>
    <n v="-47739.625"/>
    <n v="147793.375"/>
    <n v="23580"/>
  </r>
  <r>
    <n v="54390"/>
    <n v="54390"/>
    <x v="0"/>
    <m/>
    <m/>
    <m/>
    <m/>
    <m/>
    <n v="25590.5"/>
    <n v="74474"/>
    <n v="48883.5"/>
    <n v="-47734.75"/>
    <n v="147799.25"/>
    <n v="54390"/>
  </r>
  <r>
    <n v="62508"/>
    <n v="62508"/>
    <x v="2"/>
    <m/>
    <m/>
    <m/>
    <m/>
    <m/>
    <n v="25588.25"/>
    <n v="74479.5"/>
    <n v="48891.25"/>
    <n v="-47748.625"/>
    <n v="147816.375"/>
    <n v="62508"/>
  </r>
  <r>
    <n v="55211"/>
    <n v="55211"/>
    <x v="0"/>
    <m/>
    <m/>
    <m/>
    <m/>
    <m/>
    <n v="25586"/>
    <n v="74485"/>
    <n v="48899"/>
    <n v="-47762.5"/>
    <n v="147833.5"/>
    <n v="55211"/>
  </r>
  <r>
    <n v="87189"/>
    <n v="87189"/>
    <x v="2"/>
    <m/>
    <m/>
    <m/>
    <m/>
    <m/>
    <n v="25585.25"/>
    <n v="74489"/>
    <n v="48903.75"/>
    <n v="-47770.375"/>
    <n v="147844.625"/>
    <n v="87189"/>
  </r>
  <r>
    <n v="6337"/>
    <n v="6337"/>
    <x v="3"/>
    <m/>
    <m/>
    <m/>
    <m/>
    <m/>
    <n v="25584.5"/>
    <n v="74474"/>
    <n v="48889.5"/>
    <n v="-47749.75"/>
    <n v="147808.25"/>
    <n v="6337"/>
  </r>
  <r>
    <n v="42782"/>
    <n v="42782"/>
    <x v="0"/>
    <m/>
    <m/>
    <m/>
    <m/>
    <m/>
    <n v="25588.25"/>
    <n v="74479.5"/>
    <n v="48891.25"/>
    <n v="-47748.625"/>
    <n v="147816.375"/>
    <n v="42782"/>
  </r>
  <r>
    <n v="68759"/>
    <n v="68759"/>
    <x v="2"/>
    <m/>
    <m/>
    <m/>
    <m/>
    <m/>
    <n v="25586"/>
    <n v="74485"/>
    <n v="48899"/>
    <n v="-47762.5"/>
    <n v="147833.5"/>
    <n v="68759"/>
  </r>
  <r>
    <n v="93633"/>
    <n v="93633"/>
    <x v="2"/>
    <m/>
    <m/>
    <m/>
    <m/>
    <m/>
    <n v="25585.25"/>
    <n v="74489"/>
    <n v="48903.75"/>
    <n v="-47770.375"/>
    <n v="147844.625"/>
    <n v="93633"/>
  </r>
  <r>
    <n v="94599"/>
    <n v="94599"/>
    <x v="2"/>
    <m/>
    <m/>
    <m/>
    <m/>
    <m/>
    <n v="25584.5"/>
    <n v="74474"/>
    <n v="48889.5"/>
    <n v="-47749.75"/>
    <n v="147808.25"/>
    <n v="94599"/>
  </r>
  <r>
    <n v="66048"/>
    <n v="66048"/>
    <x v="2"/>
    <m/>
    <m/>
    <m/>
    <m/>
    <m/>
    <n v="25583.75"/>
    <n v="74461.25"/>
    <n v="48877.5"/>
    <n v="-47732.5"/>
    <n v="147777.5"/>
    <n v="66048"/>
  </r>
  <r>
    <n v="22580"/>
    <n v="22580"/>
    <x v="1"/>
    <m/>
    <m/>
    <m/>
    <m/>
    <m/>
    <n v="25583"/>
    <n v="74463"/>
    <n v="48880"/>
    <n v="-47737"/>
    <n v="147783"/>
    <n v="22580"/>
  </r>
  <r>
    <n v="9609"/>
    <n v="9609"/>
    <x v="3"/>
    <m/>
    <m/>
    <m/>
    <m/>
    <m/>
    <n v="25585.25"/>
    <n v="74468.5"/>
    <n v="48883.25"/>
    <n v="-47739.625"/>
    <n v="147793.375"/>
    <n v="9609"/>
  </r>
  <r>
    <n v="30344"/>
    <n v="30344"/>
    <x v="1"/>
    <m/>
    <m/>
    <m/>
    <m/>
    <m/>
    <n v="25590.5"/>
    <n v="74474"/>
    <n v="48883.5"/>
    <n v="-47734.75"/>
    <n v="147799.25"/>
    <n v="30344"/>
  </r>
  <r>
    <n v="35271"/>
    <n v="35271"/>
    <x v="1"/>
    <m/>
    <m/>
    <m/>
    <m/>
    <m/>
    <n v="25588.25"/>
    <n v="74479.5"/>
    <n v="48891.25"/>
    <n v="-47748.625"/>
    <n v="147816.375"/>
    <n v="35271"/>
  </r>
  <r>
    <n v="50946"/>
    <n v="50946"/>
    <x v="0"/>
    <m/>
    <m/>
    <m/>
    <m/>
    <m/>
    <n v="25586"/>
    <n v="74485"/>
    <n v="48899"/>
    <n v="-47762.5"/>
    <n v="147833.5"/>
    <n v="50946"/>
  </r>
  <r>
    <n v="83771"/>
    <n v="83771"/>
    <x v="2"/>
    <m/>
    <m/>
    <m/>
    <m/>
    <m/>
    <n v="25585.25"/>
    <n v="74489"/>
    <n v="48903.75"/>
    <n v="-47770.375"/>
    <n v="147844.625"/>
    <n v="83771"/>
  </r>
  <r>
    <n v="12642"/>
    <n v="12642"/>
    <x v="3"/>
    <m/>
    <m/>
    <m/>
    <m/>
    <m/>
    <n v="25584.5"/>
    <n v="74474"/>
    <n v="48889.5"/>
    <n v="-47749.75"/>
    <n v="147808.25"/>
    <n v="12642"/>
  </r>
  <r>
    <n v="54606"/>
    <n v="54606"/>
    <x v="0"/>
    <m/>
    <m/>
    <m/>
    <m/>
    <m/>
    <n v="25588.25"/>
    <n v="74479.5"/>
    <n v="48891.25"/>
    <n v="-47748.625"/>
    <n v="147816.375"/>
    <n v="54606"/>
  </r>
  <r>
    <n v="73842"/>
    <n v="73842"/>
    <x v="2"/>
    <m/>
    <m/>
    <m/>
    <m/>
    <m/>
    <n v="25586"/>
    <n v="74485"/>
    <n v="48899"/>
    <n v="-47762.5"/>
    <n v="147833.5"/>
    <n v="73842"/>
  </r>
  <r>
    <n v="82625"/>
    <n v="82625"/>
    <x v="2"/>
    <m/>
    <m/>
    <m/>
    <m/>
    <m/>
    <n v="25585.25"/>
    <n v="74489"/>
    <n v="48903.75"/>
    <n v="-47770.375"/>
    <n v="147844.625"/>
    <n v="82625"/>
  </r>
  <r>
    <n v="72452"/>
    <n v="72452"/>
    <x v="2"/>
    <m/>
    <m/>
    <m/>
    <m/>
    <m/>
    <n v="25584.5"/>
    <n v="74474"/>
    <n v="48889.5"/>
    <n v="-47749.75"/>
    <n v="147808.25"/>
    <n v="72452"/>
  </r>
  <r>
    <n v="65012"/>
    <n v="65012"/>
    <x v="2"/>
    <m/>
    <m/>
    <m/>
    <m/>
    <m/>
    <n v="25583.75"/>
    <n v="74479.5"/>
    <n v="48895.75"/>
    <n v="-47759.875"/>
    <n v="147823.125"/>
    <n v="65012"/>
  </r>
  <r>
    <n v="27197"/>
    <n v="27197"/>
    <x v="1"/>
    <m/>
    <m/>
    <m/>
    <m/>
    <m/>
    <n v="25583"/>
    <n v="74485"/>
    <n v="48902"/>
    <n v="-47770"/>
    <n v="147838"/>
    <n v="27197"/>
  </r>
  <r>
    <n v="25222"/>
    <n v="25222"/>
    <x v="1"/>
    <m/>
    <m/>
    <m/>
    <m/>
    <m/>
    <n v="25575.5"/>
    <n v="74489"/>
    <n v="48913.5"/>
    <n v="-47794.75"/>
    <n v="147859.25"/>
    <n v="25222"/>
  </r>
  <r>
    <n v="62050"/>
    <n v="62050"/>
    <x v="2"/>
    <m/>
    <m/>
    <m/>
    <m/>
    <m/>
    <n v="25584.5"/>
    <n v="74493"/>
    <n v="48908.5"/>
    <n v="-47778.25"/>
    <n v="147855.75"/>
    <n v="62050"/>
  </r>
  <r>
    <n v="38779"/>
    <n v="38779"/>
    <x v="1"/>
    <m/>
    <m/>
    <m/>
    <m/>
    <m/>
    <n v="25583.75"/>
    <n v="74497"/>
    <n v="48913.25"/>
    <n v="-47786.125"/>
    <n v="147866.875"/>
    <n v="38779"/>
  </r>
  <r>
    <n v="98409"/>
    <n v="98409"/>
    <x v="2"/>
    <m/>
    <m/>
    <m/>
    <m/>
    <m/>
    <n v="25583"/>
    <n v="74501"/>
    <n v="48918"/>
    <n v="-47794"/>
    <n v="147878"/>
    <n v="98409"/>
  </r>
  <r>
    <n v="21220"/>
    <n v="21220"/>
    <x v="1"/>
    <m/>
    <m/>
    <m/>
    <m/>
    <m/>
    <n v="25575.5"/>
    <n v="74489"/>
    <n v="48913.5"/>
    <n v="-47794.75"/>
    <n v="147859.25"/>
    <n v="21220"/>
  </r>
  <r>
    <n v="73385"/>
    <n v="73385"/>
    <x v="2"/>
    <m/>
    <m/>
    <m/>
    <m/>
    <m/>
    <n v="25584.5"/>
    <n v="74493"/>
    <n v="48908.5"/>
    <n v="-47778.25"/>
    <n v="147855.75"/>
    <n v="73385"/>
  </r>
  <r>
    <n v="62700"/>
    <n v="62700"/>
    <x v="2"/>
    <m/>
    <m/>
    <m/>
    <m/>
    <m/>
    <n v="25583.75"/>
    <n v="74497"/>
    <n v="48913.25"/>
    <n v="-47786.125"/>
    <n v="147866.875"/>
    <n v="62700"/>
  </r>
  <r>
    <n v="30898"/>
    <n v="30898"/>
    <x v="1"/>
    <m/>
    <m/>
    <m/>
    <m/>
    <m/>
    <n v="25583"/>
    <n v="74501"/>
    <n v="48918"/>
    <n v="-47794"/>
    <n v="147878"/>
    <n v="30898"/>
  </r>
  <r>
    <n v="13370"/>
    <n v="13370"/>
    <x v="3"/>
    <m/>
    <m/>
    <m/>
    <m/>
    <m/>
    <n v="25575.5"/>
    <n v="74504.75"/>
    <n v="48929.25"/>
    <n v="-47818.375"/>
    <n v="147898.625"/>
    <n v="13370"/>
  </r>
  <r>
    <n v="12608"/>
    <n v="12608"/>
    <x v="3"/>
    <m/>
    <m/>
    <m/>
    <m/>
    <m/>
    <n v="25584.5"/>
    <n v="74508.5"/>
    <n v="48924"/>
    <n v="-47801.5"/>
    <n v="147894.5"/>
    <n v="12608"/>
  </r>
  <r>
    <n v="44717"/>
    <n v="44717"/>
    <x v="0"/>
    <m/>
    <m/>
    <m/>
    <m/>
    <m/>
    <n v="25588.25"/>
    <n v="74512.25"/>
    <n v="48924"/>
    <n v="-47797.75"/>
    <n v="147898.25"/>
    <n v="44717"/>
  </r>
  <r>
    <n v="52346"/>
    <n v="52346"/>
    <x v="0"/>
    <m/>
    <m/>
    <m/>
    <m/>
    <m/>
    <n v="25586"/>
    <n v="74516"/>
    <n v="48930"/>
    <n v="-47809"/>
    <n v="147911"/>
    <n v="52346"/>
  </r>
  <r>
    <n v="63678"/>
    <n v="63678"/>
    <x v="2"/>
    <m/>
    <m/>
    <m/>
    <m/>
    <m/>
    <n v="25585.25"/>
    <n v="74534.5"/>
    <n v="48949.25"/>
    <n v="-47838.625"/>
    <n v="147958.375"/>
    <n v="63678"/>
  </r>
  <r>
    <n v="47860"/>
    <n v="47860"/>
    <x v="0"/>
    <m/>
    <m/>
    <m/>
    <m/>
    <m/>
    <n v="25584.5"/>
    <n v="74553"/>
    <n v="48968.5"/>
    <n v="-47868.25"/>
    <n v="148005.75"/>
    <n v="47860"/>
  </r>
  <r>
    <n v="59213"/>
    <n v="59213"/>
    <x v="0"/>
    <m/>
    <m/>
    <m/>
    <m/>
    <m/>
    <n v="25583.75"/>
    <n v="74571.5"/>
    <n v="48987.75"/>
    <n v="-47897.875"/>
    <n v="148053.125"/>
    <n v="59213"/>
  </r>
  <r>
    <n v="38102"/>
    <n v="38102"/>
    <x v="1"/>
    <m/>
    <m/>
    <m/>
    <m/>
    <m/>
    <n v="25583"/>
    <n v="74590"/>
    <n v="49007"/>
    <n v="-47927.5"/>
    <n v="148100.5"/>
    <n v="38102"/>
  </r>
  <r>
    <n v="55952"/>
    <n v="55952"/>
    <x v="0"/>
    <m/>
    <m/>
    <m/>
    <m/>
    <m/>
    <n v="25575.5"/>
    <n v="74598.25"/>
    <n v="49022.75"/>
    <n v="-47958.625"/>
    <n v="148132.375"/>
    <n v="55952"/>
  </r>
  <r>
    <n v="71755"/>
    <n v="71755"/>
    <x v="2"/>
    <m/>
    <m/>
    <m/>
    <m/>
    <m/>
    <n v="25568"/>
    <n v="74606.5"/>
    <n v="49038.5"/>
    <n v="-47989.75"/>
    <n v="148164.25"/>
    <n v="71755"/>
  </r>
  <r>
    <n v="61930"/>
    <n v="61930"/>
    <x v="2"/>
    <m/>
    <m/>
    <m/>
    <m/>
    <m/>
    <n v="25560.5"/>
    <n v="74614.75"/>
    <n v="49054.25"/>
    <n v="-48020.875"/>
    <n v="148196.125"/>
    <n v="61930"/>
  </r>
  <r>
    <n v="40025"/>
    <n v="40025"/>
    <x v="0"/>
    <m/>
    <m/>
    <m/>
    <m/>
    <m/>
    <n v="25553"/>
    <n v="74623"/>
    <n v="49070"/>
    <n v="-48052"/>
    <n v="148228"/>
    <n v="40025"/>
  </r>
  <r>
    <n v="1216"/>
    <n v="1216"/>
    <x v="3"/>
    <m/>
    <m/>
    <m/>
    <m/>
    <m/>
    <n v="25550"/>
    <n v="74630.5"/>
    <n v="49080.5"/>
    <n v="-48070.75"/>
    <n v="148251.25"/>
    <n v="1216"/>
  </r>
  <r>
    <n v="44445"/>
    <n v="44445"/>
    <x v="0"/>
    <m/>
    <m/>
    <m/>
    <m/>
    <m/>
    <n v="25568"/>
    <n v="74638"/>
    <n v="49070"/>
    <n v="-48037"/>
    <n v="148243"/>
    <n v="44445"/>
  </r>
  <r>
    <n v="57390"/>
    <n v="57390"/>
    <x v="0"/>
    <m/>
    <m/>
    <m/>
    <m/>
    <m/>
    <n v="25560.5"/>
    <n v="74645.5"/>
    <n v="49085"/>
    <n v="-48067"/>
    <n v="148273"/>
    <n v="57390"/>
  </r>
  <r>
    <n v="19351"/>
    <n v="19351"/>
    <x v="3"/>
    <m/>
    <m/>
    <m/>
    <m/>
    <m/>
    <n v="25553"/>
    <n v="74653"/>
    <n v="49100"/>
    <n v="-48097"/>
    <n v="148303"/>
    <n v="19351"/>
  </r>
  <r>
    <n v="90879"/>
    <n v="90879"/>
    <x v="2"/>
    <m/>
    <m/>
    <m/>
    <m/>
    <m/>
    <n v="25575.5"/>
    <n v="74658"/>
    <n v="49082.5"/>
    <n v="-48048.25"/>
    <n v="148281.75"/>
    <n v="90879"/>
  </r>
  <r>
    <n v="28592"/>
    <n v="28592"/>
    <x v="1"/>
    <m/>
    <m/>
    <m/>
    <m/>
    <m/>
    <n v="25568"/>
    <n v="74638"/>
    <n v="49070"/>
    <n v="-48037"/>
    <n v="148243"/>
    <n v="28592"/>
  </r>
  <r>
    <n v="85827"/>
    <n v="85827"/>
    <x v="2"/>
    <m/>
    <m/>
    <m/>
    <m/>
    <m/>
    <n v="25560.5"/>
    <n v="74645.5"/>
    <n v="49085"/>
    <n v="-48067"/>
    <n v="148273"/>
    <n v="85827"/>
  </r>
  <r>
    <n v="7539"/>
    <n v="7539"/>
    <x v="3"/>
    <m/>
    <m/>
    <m/>
    <m/>
    <m/>
    <n v="25553"/>
    <n v="74623"/>
    <n v="49070"/>
    <n v="-48052"/>
    <n v="148228"/>
    <n v="7539"/>
  </r>
  <r>
    <n v="86287"/>
    <n v="86287"/>
    <x v="2"/>
    <m/>
    <m/>
    <m/>
    <m/>
    <m/>
    <n v="25575.5"/>
    <n v="74630.5"/>
    <n v="49055"/>
    <n v="-48007"/>
    <n v="148213"/>
    <n v="86287"/>
  </r>
  <r>
    <n v="37485"/>
    <n v="37485"/>
    <x v="1"/>
    <m/>
    <m/>
    <m/>
    <m/>
    <m/>
    <n v="25568"/>
    <n v="74606.5"/>
    <n v="49038.5"/>
    <n v="-47989.75"/>
    <n v="148164.25"/>
    <n v="37485"/>
  </r>
  <r>
    <n v="71079"/>
    <n v="71079"/>
    <x v="2"/>
    <m/>
    <m/>
    <m/>
    <m/>
    <m/>
    <n v="25560.5"/>
    <n v="74614.75"/>
    <n v="49054.25"/>
    <n v="-48020.875"/>
    <n v="148196.125"/>
    <n v="71079"/>
  </r>
  <r>
    <n v="89547"/>
    <n v="89547"/>
    <x v="2"/>
    <m/>
    <m/>
    <m/>
    <m/>
    <m/>
    <n v="25553"/>
    <n v="74623"/>
    <n v="49070"/>
    <n v="-48052"/>
    <n v="148228"/>
    <n v="89547"/>
  </r>
  <r>
    <n v="42500"/>
    <n v="42500"/>
    <x v="0"/>
    <m/>
    <m/>
    <m/>
    <m/>
    <m/>
    <n v="25550"/>
    <n v="74598.25"/>
    <n v="49048.25"/>
    <n v="-48022.375"/>
    <n v="148170.625"/>
    <n v="42500"/>
  </r>
  <r>
    <n v="81722"/>
    <n v="81722"/>
    <x v="2"/>
    <m/>
    <m/>
    <m/>
    <m/>
    <m/>
    <n v="25547"/>
    <n v="74606.5"/>
    <n v="49059.5"/>
    <n v="-48042.25"/>
    <n v="148195.75"/>
    <n v="81722"/>
  </r>
  <r>
    <n v="40902"/>
    <n v="40902"/>
    <x v="0"/>
    <m/>
    <m/>
    <m/>
    <m/>
    <m/>
    <n v="25544"/>
    <n v="74571.5"/>
    <n v="49027.5"/>
    <n v="-47997.25"/>
    <n v="148112.75"/>
    <n v="40902"/>
  </r>
  <r>
    <n v="89323"/>
    <n v="89323"/>
    <x v="2"/>
    <m/>
    <m/>
    <m/>
    <m/>
    <m/>
    <n v="25541"/>
    <n v="74590"/>
    <n v="49049"/>
    <n v="-48032.5"/>
    <n v="148163.5"/>
    <n v="89323"/>
  </r>
  <r>
    <n v="27817"/>
    <n v="27817"/>
    <x v="1"/>
    <m/>
    <m/>
    <m/>
    <m/>
    <m/>
    <n v="25522.5"/>
    <n v="74534.5"/>
    <n v="49012"/>
    <n v="-47995.5"/>
    <n v="148052.5"/>
    <n v="27817"/>
  </r>
  <r>
    <n v="7235"/>
    <n v="7235"/>
    <x v="3"/>
    <m/>
    <m/>
    <m/>
    <m/>
    <m/>
    <n v="25504"/>
    <n v="74553"/>
    <n v="49049"/>
    <n v="-48069.5"/>
    <n v="148126.5"/>
    <n v="7235"/>
  </r>
  <r>
    <n v="93685"/>
    <n v="93685"/>
    <x v="2"/>
    <m/>
    <m/>
    <m/>
    <m/>
    <m/>
    <n v="25544"/>
    <n v="74571.5"/>
    <n v="49027.5"/>
    <n v="-47997.25"/>
    <n v="148112.75"/>
    <n v="93685"/>
  </r>
  <r>
    <n v="24329"/>
    <n v="24329"/>
    <x v="1"/>
    <m/>
    <m/>
    <m/>
    <m/>
    <m/>
    <n v="25541"/>
    <n v="74516"/>
    <n v="48975"/>
    <n v="-47921.5"/>
    <n v="147978.5"/>
    <n v="24329"/>
  </r>
  <r>
    <n v="98488"/>
    <n v="98488"/>
    <x v="2"/>
    <m/>
    <m/>
    <m/>
    <m/>
    <m/>
    <n v="25550"/>
    <n v="74534.5"/>
    <n v="48984.5"/>
    <n v="-47926.75"/>
    <n v="148011.25"/>
    <n v="98488"/>
  </r>
  <r>
    <n v="80153"/>
    <n v="80153"/>
    <x v="2"/>
    <m/>
    <m/>
    <m/>
    <m/>
    <m/>
    <n v="25547"/>
    <n v="74508.5"/>
    <n v="48961.5"/>
    <n v="-47895.25"/>
    <n v="147950.75"/>
    <n v="80153"/>
  </r>
  <r>
    <n v="18933"/>
    <n v="18933"/>
    <x v="3"/>
    <m/>
    <m/>
    <m/>
    <m/>
    <m/>
    <n v="25544"/>
    <n v="74497"/>
    <n v="48953"/>
    <n v="-47885.5"/>
    <n v="147926.5"/>
    <n v="18933"/>
  </r>
  <r>
    <n v="99950"/>
    <n v="99950"/>
    <x v="2"/>
    <m/>
    <m/>
    <m/>
    <m/>
    <m/>
    <n v="25553"/>
    <n v="74501"/>
    <n v="48948"/>
    <n v="-47869"/>
    <n v="147923"/>
    <n v="99950"/>
  </r>
  <r>
    <n v="58760"/>
    <n v="58760"/>
    <x v="0"/>
    <m/>
    <m/>
    <m/>
    <m/>
    <m/>
    <n v="25550"/>
    <n v="74489"/>
    <n v="48939"/>
    <n v="-47858.5"/>
    <n v="147897.5"/>
    <n v="58760"/>
  </r>
  <r>
    <n v="92747"/>
    <n v="92747"/>
    <x v="2"/>
    <m/>
    <m/>
    <m/>
    <m/>
    <m/>
    <n v="25547"/>
    <n v="74493"/>
    <n v="48946"/>
    <n v="-47872"/>
    <n v="147912"/>
    <n v="92747"/>
  </r>
  <r>
    <n v="45000"/>
    <n v="45000"/>
    <x v="0"/>
    <m/>
    <m/>
    <m/>
    <m/>
    <m/>
    <n v="25544"/>
    <n v="74479.5"/>
    <n v="48935.5"/>
    <n v="-47859.25"/>
    <n v="147882.75"/>
    <n v="45000"/>
  </r>
  <r>
    <n v="21609"/>
    <n v="21609"/>
    <x v="1"/>
    <m/>
    <m/>
    <m/>
    <m/>
    <m/>
    <n v="25541"/>
    <n v="74485"/>
    <n v="48944"/>
    <n v="-47875"/>
    <n v="147901"/>
    <n v="21609"/>
  </r>
  <r>
    <n v="1770"/>
    <n v="1770"/>
    <x v="3"/>
    <m/>
    <m/>
    <m/>
    <m/>
    <m/>
    <n v="25550"/>
    <n v="74489"/>
    <n v="48939"/>
    <n v="-47858.5"/>
    <n v="147897.5"/>
    <n v="1770"/>
  </r>
  <r>
    <n v="69826"/>
    <n v="69826"/>
    <x v="2"/>
    <m/>
    <m/>
    <m/>
    <m/>
    <m/>
    <n v="25568"/>
    <n v="74493"/>
    <n v="48925"/>
    <n v="-47819.5"/>
    <n v="147880.5"/>
    <n v="69826"/>
  </r>
  <r>
    <n v="66193"/>
    <n v="66193"/>
    <x v="2"/>
    <m/>
    <m/>
    <m/>
    <m/>
    <m/>
    <n v="25560.5"/>
    <n v="74497"/>
    <n v="48936.5"/>
    <n v="-47844.25"/>
    <n v="147901.75"/>
    <n v="66193"/>
  </r>
  <r>
    <n v="56772"/>
    <n v="56772"/>
    <x v="0"/>
    <m/>
    <m/>
    <m/>
    <m/>
    <m/>
    <n v="25553"/>
    <n v="74501"/>
    <n v="48948"/>
    <n v="-47869"/>
    <n v="147923"/>
    <n v="56772"/>
  </r>
  <r>
    <n v="4417"/>
    <n v="4417"/>
    <x v="3"/>
    <m/>
    <m/>
    <m/>
    <m/>
    <m/>
    <n v="25550"/>
    <n v="74504.75"/>
    <n v="48954.75"/>
    <n v="-47882.125"/>
    <n v="147936.875"/>
    <n v="4417"/>
  </r>
  <r>
    <n v="28392"/>
    <n v="28392"/>
    <x v="1"/>
    <m/>
    <m/>
    <m/>
    <m/>
    <m/>
    <n v="25568"/>
    <n v="74508.5"/>
    <n v="48940.5"/>
    <n v="-47842.75"/>
    <n v="147919.25"/>
    <n v="28392"/>
  </r>
  <r>
    <n v="58099"/>
    <n v="58099"/>
    <x v="0"/>
    <m/>
    <m/>
    <m/>
    <m/>
    <m/>
    <n v="25560.5"/>
    <n v="74512.25"/>
    <n v="48951.75"/>
    <n v="-47867.125"/>
    <n v="147939.875"/>
    <n v="58099"/>
  </r>
  <r>
    <n v="64733"/>
    <n v="64733"/>
    <x v="2"/>
    <m/>
    <m/>
    <m/>
    <m/>
    <m/>
    <n v="25553"/>
    <n v="74516"/>
    <n v="48963"/>
    <n v="-47891.5"/>
    <n v="147960.5"/>
    <n v="64733"/>
  </r>
  <r>
    <n v="84778"/>
    <n v="84778"/>
    <x v="2"/>
    <m/>
    <m/>
    <m/>
    <m/>
    <m/>
    <n v="25550"/>
    <n v="74534.5"/>
    <n v="48984.5"/>
    <n v="-47926.75"/>
    <n v="148011.25"/>
    <n v="84778"/>
  </r>
  <r>
    <n v="57572"/>
    <n v="57572"/>
    <x v="0"/>
    <m/>
    <m/>
    <m/>
    <m/>
    <m/>
    <n v="25547"/>
    <n v="74508.5"/>
    <n v="48961.5"/>
    <n v="-47895.25"/>
    <n v="147950.75"/>
    <n v="57572"/>
  </r>
  <r>
    <n v="71034"/>
    <n v="71034"/>
    <x v="2"/>
    <m/>
    <m/>
    <m/>
    <m/>
    <m/>
    <n v="25544"/>
    <n v="74512.25"/>
    <n v="48968.25"/>
    <n v="-47908.375"/>
    <n v="147964.625"/>
    <n v="71034"/>
  </r>
  <r>
    <n v="9137"/>
    <n v="9137"/>
    <x v="3"/>
    <m/>
    <m/>
    <m/>
    <m/>
    <m/>
    <n v="25541"/>
    <n v="74516"/>
    <n v="48975"/>
    <n v="-47921.5"/>
    <n v="147978.5"/>
    <n v="9137"/>
  </r>
  <r>
    <n v="79329"/>
    <n v="79329"/>
    <x v="2"/>
    <m/>
    <m/>
    <m/>
    <m/>
    <m/>
    <n v="25550"/>
    <n v="74534.5"/>
    <n v="48984.5"/>
    <n v="-47926.75"/>
    <n v="148011.25"/>
    <n v="79329"/>
  </r>
  <r>
    <n v="7154"/>
    <n v="7154"/>
    <x v="3"/>
    <m/>
    <m/>
    <m/>
    <m/>
    <m/>
    <n v="25547"/>
    <n v="74508.5"/>
    <n v="48961.5"/>
    <n v="-47895.25"/>
    <n v="147950.75"/>
    <n v="7154"/>
  </r>
  <r>
    <n v="36480"/>
    <n v="36480"/>
    <x v="1"/>
    <m/>
    <m/>
    <m/>
    <m/>
    <m/>
    <n v="25560.5"/>
    <n v="74512.25"/>
    <n v="48951.75"/>
    <n v="-47867.125"/>
    <n v="147939.875"/>
    <n v="36480"/>
  </r>
  <r>
    <n v="77882"/>
    <n v="77882"/>
    <x v="2"/>
    <m/>
    <m/>
    <m/>
    <m/>
    <m/>
    <n v="25553"/>
    <n v="74516"/>
    <n v="48963"/>
    <n v="-47891.5"/>
    <n v="147960.5"/>
    <n v="77882"/>
  </r>
  <r>
    <n v="45473"/>
    <n v="45473"/>
    <x v="0"/>
    <m/>
    <m/>
    <m/>
    <m/>
    <m/>
    <n v="25550"/>
    <n v="74504.75"/>
    <n v="48954.75"/>
    <n v="-47882.125"/>
    <n v="147936.875"/>
    <n v="45473"/>
  </r>
  <r>
    <n v="8361"/>
    <n v="8361"/>
    <x v="3"/>
    <m/>
    <m/>
    <m/>
    <m/>
    <m/>
    <n v="25547"/>
    <n v="74508.5"/>
    <n v="48961.5"/>
    <n v="-47895.25"/>
    <n v="147950.75"/>
    <n v="8361"/>
  </r>
  <r>
    <n v="88469"/>
    <n v="88469"/>
    <x v="2"/>
    <m/>
    <m/>
    <m/>
    <m/>
    <m/>
    <n v="25560.5"/>
    <n v="74512.25"/>
    <n v="48951.75"/>
    <n v="-47867.125"/>
    <n v="147939.875"/>
    <n v="88469"/>
  </r>
  <r>
    <n v="72641"/>
    <n v="72641"/>
    <x v="2"/>
    <m/>
    <m/>
    <m/>
    <m/>
    <m/>
    <n v="25553"/>
    <n v="74501"/>
    <n v="48948"/>
    <n v="-47869"/>
    <n v="147923"/>
    <n v="72641"/>
  </r>
  <r>
    <n v="36612"/>
    <n v="36612"/>
    <x v="1"/>
    <m/>
    <m/>
    <m/>
    <m/>
    <m/>
    <n v="25550"/>
    <n v="74504.75"/>
    <n v="48954.75"/>
    <n v="-47882.125"/>
    <n v="147936.875"/>
    <n v="36612"/>
  </r>
  <r>
    <n v="65268"/>
    <n v="65268"/>
    <x v="2"/>
    <m/>
    <m/>
    <m/>
    <m/>
    <m/>
    <n v="25547"/>
    <n v="74508.5"/>
    <n v="48961.5"/>
    <n v="-47895.25"/>
    <n v="147950.75"/>
    <n v="65268"/>
  </r>
  <r>
    <n v="98297"/>
    <n v="98297"/>
    <x v="2"/>
    <m/>
    <m/>
    <m/>
    <m/>
    <m/>
    <n v="25544"/>
    <n v="74512.25"/>
    <n v="48968.25"/>
    <n v="-47908.375"/>
    <n v="147964.625"/>
    <n v="98297"/>
  </r>
  <r>
    <n v="7807"/>
    <n v="7807"/>
    <x v="3"/>
    <m/>
    <m/>
    <m/>
    <m/>
    <m/>
    <n v="25541"/>
    <n v="74501"/>
    <n v="48960"/>
    <n v="-47899"/>
    <n v="147941"/>
    <n v="7807"/>
  </r>
  <r>
    <n v="6821"/>
    <n v="6821"/>
    <x v="3"/>
    <m/>
    <m/>
    <m/>
    <m/>
    <m/>
    <n v="25550"/>
    <n v="74504.75"/>
    <n v="48954.75"/>
    <n v="-47882.125"/>
    <n v="147936.875"/>
    <n v="6821"/>
  </r>
  <r>
    <n v="55512"/>
    <n v="55512"/>
    <x v="0"/>
    <m/>
    <m/>
    <m/>
    <m/>
    <m/>
    <n v="25568"/>
    <n v="74508.5"/>
    <n v="48940.5"/>
    <n v="-47842.75"/>
    <n v="147919.25"/>
    <n v="55512"/>
  </r>
  <r>
    <n v="31271"/>
    <n v="31271"/>
    <x v="1"/>
    <m/>
    <m/>
    <m/>
    <m/>
    <m/>
    <n v="25560.5"/>
    <n v="74512.25"/>
    <n v="48951.75"/>
    <n v="-47867.125"/>
    <n v="147939.875"/>
    <n v="31271"/>
  </r>
  <r>
    <n v="42656"/>
    <n v="42656"/>
    <x v="0"/>
    <m/>
    <m/>
    <m/>
    <m/>
    <m/>
    <n v="25553"/>
    <n v="74516"/>
    <n v="48963"/>
    <n v="-47891.5"/>
    <n v="147960.5"/>
    <n v="42656"/>
  </r>
  <r>
    <n v="82745"/>
    <n v="82745"/>
    <x v="2"/>
    <m/>
    <m/>
    <m/>
    <m/>
    <m/>
    <n v="25550"/>
    <n v="74534.5"/>
    <n v="48984.5"/>
    <n v="-47926.75"/>
    <n v="148011.25"/>
    <n v="82745"/>
  </r>
  <r>
    <n v="97823"/>
    <n v="97823"/>
    <x v="2"/>
    <m/>
    <m/>
    <m/>
    <m/>
    <m/>
    <n v="25547"/>
    <n v="74508.5"/>
    <n v="48961.5"/>
    <n v="-47895.25"/>
    <n v="147950.75"/>
    <n v="97823"/>
  </r>
  <r>
    <n v="75871"/>
    <n v="75871"/>
    <x v="2"/>
    <m/>
    <m/>
    <m/>
    <m/>
    <m/>
    <n v="25544"/>
    <n v="74497"/>
    <n v="48953"/>
    <n v="-47885.5"/>
    <n v="147926.5"/>
    <n v="75871"/>
  </r>
  <r>
    <n v="3381"/>
    <n v="3381"/>
    <x v="3"/>
    <m/>
    <m/>
    <m/>
    <m/>
    <m/>
    <n v="25541"/>
    <n v="74485"/>
    <n v="48944"/>
    <n v="-47875"/>
    <n v="147901"/>
    <n v="3381"/>
  </r>
  <r>
    <n v="47122"/>
    <n v="47122"/>
    <x v="0"/>
    <m/>
    <m/>
    <m/>
    <m/>
    <m/>
    <n v="25550"/>
    <n v="74489"/>
    <n v="48939"/>
    <n v="-47858.5"/>
    <n v="147897.5"/>
    <n v="47122"/>
  </r>
  <r>
    <n v="16873"/>
    <n v="16873"/>
    <x v="3"/>
    <m/>
    <m/>
    <m/>
    <m/>
    <m/>
    <n v="25547"/>
    <n v="74493"/>
    <n v="48946"/>
    <n v="-47872"/>
    <n v="147912"/>
    <n v="16873"/>
  </r>
  <r>
    <n v="66536"/>
    <n v="66536"/>
    <x v="2"/>
    <m/>
    <m/>
    <m/>
    <m/>
    <m/>
    <n v="25560.5"/>
    <n v="74497"/>
    <n v="48936.5"/>
    <n v="-47844.25"/>
    <n v="147901.75"/>
    <n v="66536"/>
  </r>
  <r>
    <n v="51779"/>
    <n v="51779"/>
    <x v="0"/>
    <m/>
    <m/>
    <m/>
    <m/>
    <m/>
    <n v="25553"/>
    <n v="74501"/>
    <n v="48948"/>
    <n v="-47869"/>
    <n v="147923"/>
    <n v="51779"/>
  </r>
  <r>
    <n v="60429"/>
    <n v="60429"/>
    <x v="2"/>
    <m/>
    <m/>
    <m/>
    <m/>
    <m/>
    <n v="25550"/>
    <n v="74504.75"/>
    <n v="48954.75"/>
    <n v="-47882.125"/>
    <n v="147936.875"/>
    <n v="60429"/>
  </r>
  <r>
    <n v="30070"/>
    <n v="30070"/>
    <x v="1"/>
    <m/>
    <m/>
    <m/>
    <m/>
    <m/>
    <n v="25547"/>
    <n v="74508.5"/>
    <n v="48961.5"/>
    <n v="-47895.25"/>
    <n v="147950.75"/>
    <n v="30070"/>
  </r>
  <r>
    <n v="62255"/>
    <n v="62255"/>
    <x v="2"/>
    <m/>
    <m/>
    <m/>
    <m/>
    <m/>
    <n v="25544"/>
    <n v="74512.25"/>
    <n v="48968.25"/>
    <n v="-47908.375"/>
    <n v="147964.625"/>
    <n v="62255"/>
  </r>
  <r>
    <n v="95458"/>
    <n v="95458"/>
    <x v="2"/>
    <m/>
    <m/>
    <m/>
    <m/>
    <m/>
    <n v="25541"/>
    <n v="74516"/>
    <n v="48975"/>
    <n v="-47921.5"/>
    <n v="147978.5"/>
    <n v="95458"/>
  </r>
  <r>
    <n v="42248"/>
    <n v="42248"/>
    <x v="0"/>
    <m/>
    <m/>
    <m/>
    <m/>
    <m/>
    <n v="25522.5"/>
    <n v="74504.75"/>
    <n v="48982.25"/>
    <n v="-47950.875"/>
    <n v="147978.125"/>
    <n v="42248"/>
  </r>
  <r>
    <n v="10154"/>
    <n v="10154"/>
    <x v="3"/>
    <m/>
    <m/>
    <m/>
    <m/>
    <m/>
    <n v="25504"/>
    <n v="74508.5"/>
    <n v="49004.5"/>
    <n v="-48002.75"/>
    <n v="148015.25"/>
    <n v="10154"/>
  </r>
  <r>
    <n v="66336"/>
    <n v="66336"/>
    <x v="2"/>
    <m/>
    <m/>
    <m/>
    <m/>
    <m/>
    <n v="25544"/>
    <n v="74512.25"/>
    <n v="48968.25"/>
    <n v="-47908.375"/>
    <n v="147964.625"/>
    <n v="66336"/>
  </r>
  <r>
    <n v="76666"/>
    <n v="76666"/>
    <x v="2"/>
    <m/>
    <m/>
    <m/>
    <m/>
    <m/>
    <n v="25541"/>
    <n v="74516"/>
    <n v="48975"/>
    <n v="-47921.5"/>
    <n v="147978.5"/>
    <n v="76666"/>
  </r>
  <r>
    <n v="4887"/>
    <n v="4887"/>
    <x v="3"/>
    <m/>
    <m/>
    <m/>
    <m/>
    <m/>
    <n v="25522.5"/>
    <n v="74504.75"/>
    <n v="48982.25"/>
    <n v="-47950.875"/>
    <n v="147978.125"/>
    <n v="4887"/>
  </r>
  <r>
    <n v="28931"/>
    <n v="28931"/>
    <x v="1"/>
    <m/>
    <m/>
    <m/>
    <m/>
    <m/>
    <n v="25547"/>
    <n v="74508.5"/>
    <n v="48961.5"/>
    <n v="-47895.25"/>
    <n v="147950.75"/>
    <n v="28931"/>
  </r>
  <r>
    <n v="26238"/>
    <n v="26238"/>
    <x v="1"/>
    <m/>
    <m/>
    <m/>
    <m/>
    <m/>
    <n v="25544"/>
    <n v="74512.25"/>
    <n v="48968.25"/>
    <n v="-47908.375"/>
    <n v="147964.625"/>
    <n v="26238"/>
  </r>
  <r>
    <n v="71021"/>
    <n v="71021"/>
    <x v="2"/>
    <m/>
    <m/>
    <m/>
    <m/>
    <m/>
    <n v="25541"/>
    <n v="74516"/>
    <n v="48975"/>
    <n v="-47921.5"/>
    <n v="147978.5"/>
    <n v="71021"/>
  </r>
  <r>
    <n v="6008"/>
    <n v="6008"/>
    <x v="3"/>
    <m/>
    <m/>
    <m/>
    <m/>
    <m/>
    <n v="25522.5"/>
    <n v="74534.5"/>
    <n v="49012"/>
    <n v="-47995.5"/>
    <n v="148052.5"/>
    <n v="6008"/>
  </r>
  <r>
    <n v="4748"/>
    <n v="4748"/>
    <x v="3"/>
    <m/>
    <m/>
    <m/>
    <m/>
    <m/>
    <n v="25547"/>
    <n v="74553"/>
    <n v="49006"/>
    <n v="-47962"/>
    <n v="148062"/>
    <n v="4748"/>
  </r>
  <r>
    <n v="3265"/>
    <n v="3265"/>
    <x v="3"/>
    <m/>
    <m/>
    <m/>
    <m/>
    <m/>
    <n v="25560.5"/>
    <n v="74571.5"/>
    <n v="49011"/>
    <n v="-47956"/>
    <n v="148088"/>
    <n v="3265"/>
  </r>
  <r>
    <n v="1079"/>
    <n v="1079"/>
    <x v="3"/>
    <m/>
    <m/>
    <m/>
    <m/>
    <m/>
    <n v="25583"/>
    <n v="74590"/>
    <n v="49007"/>
    <n v="-47927.5"/>
    <n v="148100.5"/>
    <n v="1079"/>
  </r>
  <r>
    <n v="54810"/>
    <n v="54810"/>
    <x v="0"/>
    <m/>
    <m/>
    <m/>
    <m/>
    <m/>
    <n v="25585.25"/>
    <n v="74598.25"/>
    <n v="49013"/>
    <n v="-47934.25"/>
    <n v="148117.75"/>
    <n v="54810"/>
  </r>
  <r>
    <n v="38722"/>
    <n v="38722"/>
    <x v="1"/>
    <m/>
    <m/>
    <m/>
    <m/>
    <m/>
    <n v="25584.5"/>
    <n v="74606.5"/>
    <n v="49022"/>
    <n v="-47948.5"/>
    <n v="148139.5"/>
    <n v="38722"/>
  </r>
  <r>
    <n v="61652"/>
    <n v="61652"/>
    <x v="2"/>
    <m/>
    <m/>
    <m/>
    <m/>
    <m/>
    <n v="25583.75"/>
    <n v="74614.75"/>
    <n v="49031"/>
    <n v="-47962.75"/>
    <n v="148161.25"/>
    <n v="61652"/>
  </r>
  <r>
    <n v="84733"/>
    <n v="84733"/>
    <x v="2"/>
    <m/>
    <m/>
    <m/>
    <m/>
    <m/>
    <n v="25583"/>
    <n v="74623"/>
    <n v="49040"/>
    <n v="-47977"/>
    <n v="148183"/>
    <n v="84733"/>
  </r>
  <r>
    <n v="69498"/>
    <n v="69498"/>
    <x v="2"/>
    <m/>
    <m/>
    <m/>
    <m/>
    <m/>
    <n v="25575.5"/>
    <n v="74598.25"/>
    <n v="49022.75"/>
    <n v="-47958.625"/>
    <n v="148132.375"/>
    <n v="69498"/>
  </r>
  <r>
    <n v="6389"/>
    <n v="6389"/>
    <x v="3"/>
    <m/>
    <m/>
    <m/>
    <m/>
    <m/>
    <n v="25568"/>
    <n v="74606.5"/>
    <n v="49038.5"/>
    <n v="-47989.75"/>
    <n v="148164.25"/>
    <n v="6389"/>
  </r>
  <r>
    <n v="48728"/>
    <n v="48728"/>
    <x v="0"/>
    <m/>
    <m/>
    <m/>
    <m/>
    <m/>
    <n v="25583.75"/>
    <n v="74614.75"/>
    <n v="49031"/>
    <n v="-47962.75"/>
    <n v="148161.25"/>
    <n v="48728"/>
  </r>
  <r>
    <n v="39800"/>
    <n v="39800"/>
    <x v="1"/>
    <m/>
    <m/>
    <m/>
    <m/>
    <m/>
    <n v="25583"/>
    <n v="74623"/>
    <n v="49040"/>
    <n v="-47977"/>
    <n v="148183"/>
    <n v="39800"/>
  </r>
  <r>
    <n v="86589"/>
    <n v="86589"/>
    <x v="2"/>
    <m/>
    <m/>
    <m/>
    <m/>
    <m/>
    <n v="25575.5"/>
    <n v="74630.5"/>
    <n v="49055"/>
    <n v="-48007"/>
    <n v="148213"/>
    <n v="86589"/>
  </r>
  <r>
    <n v="21392"/>
    <n v="21392"/>
    <x v="1"/>
    <m/>
    <m/>
    <m/>
    <m/>
    <m/>
    <n v="25568"/>
    <n v="74606.5"/>
    <n v="49038.5"/>
    <n v="-47989.75"/>
    <n v="148164.25"/>
    <n v="21392"/>
  </r>
  <r>
    <n v="13201"/>
    <n v="13201"/>
    <x v="3"/>
    <m/>
    <m/>
    <m/>
    <m/>
    <m/>
    <n v="25583.75"/>
    <n v="74614.75"/>
    <n v="49031"/>
    <n v="-47962.75"/>
    <n v="148161.25"/>
    <n v="13201"/>
  </r>
  <r>
    <n v="5612"/>
    <n v="5612"/>
    <x v="3"/>
    <m/>
    <m/>
    <m/>
    <m/>
    <m/>
    <n v="25586"/>
    <n v="74623"/>
    <n v="49037"/>
    <n v="-47969.5"/>
    <n v="148178.5"/>
    <n v="5612"/>
  </r>
  <r>
    <n v="53789"/>
    <n v="53789"/>
    <x v="0"/>
    <m/>
    <m/>
    <m/>
    <m/>
    <m/>
    <n v="25592.75"/>
    <n v="74630.5"/>
    <n v="49037.75"/>
    <n v="-47963.875"/>
    <n v="148187.125"/>
    <n v="53789"/>
  </r>
  <r>
    <n v="93280"/>
    <n v="93280"/>
    <x v="2"/>
    <m/>
    <m/>
    <m/>
    <m/>
    <m/>
    <n v="25590.5"/>
    <n v="74638"/>
    <n v="49047.5"/>
    <n v="-47980.75"/>
    <n v="148209.25"/>
    <n v="93280"/>
  </r>
  <r>
    <n v="17687"/>
    <n v="17687"/>
    <x v="3"/>
    <m/>
    <m/>
    <m/>
    <m/>
    <m/>
    <n v="25588.25"/>
    <n v="74614.75"/>
    <n v="49026.5"/>
    <n v="-47951.5"/>
    <n v="148154.5"/>
    <n v="17687"/>
  </r>
  <r>
    <n v="83659"/>
    <n v="83659"/>
    <x v="2"/>
    <m/>
    <m/>
    <m/>
    <m/>
    <m/>
    <n v="25595"/>
    <n v="74623"/>
    <n v="49028"/>
    <n v="-47947"/>
    <n v="148165"/>
    <n v="83659"/>
  </r>
  <r>
    <n v="72303"/>
    <n v="72303"/>
    <x v="2"/>
    <m/>
    <m/>
    <m/>
    <m/>
    <m/>
    <n v="25592.75"/>
    <n v="74598.25"/>
    <n v="49005.5"/>
    <n v="-47915.5"/>
    <n v="148106.5"/>
    <n v="72303"/>
  </r>
  <r>
    <n v="9436"/>
    <n v="9436"/>
    <x v="3"/>
    <m/>
    <m/>
    <m/>
    <m/>
    <m/>
    <n v="25590.5"/>
    <n v="74606.5"/>
    <n v="49016"/>
    <n v="-47933.5"/>
    <n v="148130.5"/>
    <n v="9436"/>
  </r>
  <r>
    <n v="40537"/>
    <n v="40537"/>
    <x v="0"/>
    <m/>
    <m/>
    <m/>
    <m/>
    <m/>
    <n v="25596.75"/>
    <n v="74614.75"/>
    <n v="49018"/>
    <n v="-47930.25"/>
    <n v="148141.75"/>
    <n v="40537"/>
  </r>
  <r>
    <n v="4760"/>
    <n v="4760"/>
    <x v="3"/>
    <m/>
    <m/>
    <m/>
    <m/>
    <m/>
    <n v="25595"/>
    <n v="74623"/>
    <n v="49028"/>
    <n v="-47947"/>
    <n v="148165"/>
    <n v="4760"/>
  </r>
  <r>
    <n v="76824"/>
    <n v="76824"/>
    <x v="2"/>
    <m/>
    <m/>
    <m/>
    <m/>
    <m/>
    <n v="25600.25"/>
    <n v="74630.5"/>
    <n v="49030.25"/>
    <n v="-47945.125"/>
    <n v="148175.875"/>
    <n v="76824"/>
  </r>
  <r>
    <n v="38429"/>
    <n v="38429"/>
    <x v="1"/>
    <m/>
    <m/>
    <m/>
    <m/>
    <m/>
    <n v="25598.5"/>
    <n v="74606.5"/>
    <n v="49008"/>
    <n v="-47913.5"/>
    <n v="148118.5"/>
    <n v="38429"/>
  </r>
  <r>
    <n v="72632"/>
    <n v="72632"/>
    <x v="2"/>
    <m/>
    <m/>
    <m/>
    <m/>
    <m/>
    <n v="25596.75"/>
    <n v="74614.75"/>
    <n v="49018"/>
    <n v="-47930.25"/>
    <n v="148141.75"/>
    <n v="72632"/>
  </r>
  <r>
    <n v="2634"/>
    <n v="2634"/>
    <x v="3"/>
    <m/>
    <m/>
    <m/>
    <m/>
    <m/>
    <n v="25595"/>
    <n v="74623"/>
    <n v="49028"/>
    <n v="-47947"/>
    <n v="148165"/>
    <n v="2634"/>
  </r>
  <r>
    <n v="53852"/>
    <n v="53852"/>
    <x v="0"/>
    <m/>
    <m/>
    <m/>
    <m/>
    <m/>
    <n v="25600.25"/>
    <n v="74630.5"/>
    <n v="49030.25"/>
    <n v="-47945.125"/>
    <n v="148175.875"/>
    <n v="53852"/>
  </r>
  <r>
    <n v="70369"/>
    <n v="70369"/>
    <x v="2"/>
    <m/>
    <m/>
    <m/>
    <m/>
    <m/>
    <n v="25598.5"/>
    <n v="74638"/>
    <n v="49039.5"/>
    <n v="-47960.75"/>
    <n v="148197.25"/>
    <n v="70369"/>
  </r>
  <r>
    <n v="74961"/>
    <n v="74961"/>
    <x v="2"/>
    <m/>
    <m/>
    <m/>
    <m/>
    <m/>
    <n v="25596.75"/>
    <n v="74645.5"/>
    <n v="49048.75"/>
    <n v="-47976.375"/>
    <n v="148218.625"/>
    <n v="74961"/>
  </r>
  <r>
    <n v="33821"/>
    <n v="33821"/>
    <x v="1"/>
    <m/>
    <m/>
    <m/>
    <m/>
    <m/>
    <n v="25595"/>
    <n v="74623"/>
    <n v="49028"/>
    <n v="-47947"/>
    <n v="148165"/>
    <n v="33821"/>
  </r>
  <r>
    <n v="52362"/>
    <n v="52362"/>
    <x v="0"/>
    <m/>
    <m/>
    <m/>
    <m/>
    <m/>
    <n v="25592.75"/>
    <n v="74630.5"/>
    <n v="49037.75"/>
    <n v="-47963.875"/>
    <n v="148187.125"/>
    <n v="52362"/>
  </r>
  <r>
    <n v="47976"/>
    <n v="47976"/>
    <x v="0"/>
    <m/>
    <m/>
    <m/>
    <m/>
    <m/>
    <n v="25590.5"/>
    <n v="74638"/>
    <n v="49047.5"/>
    <n v="-47980.75"/>
    <n v="148209.25"/>
    <n v="47976"/>
  </r>
  <r>
    <n v="31246"/>
    <n v="31246"/>
    <x v="1"/>
    <m/>
    <m/>
    <m/>
    <m/>
    <m/>
    <n v="25588.25"/>
    <n v="74645.5"/>
    <n v="49057.25"/>
    <n v="-47997.625"/>
    <n v="148231.375"/>
    <n v="31246"/>
  </r>
  <r>
    <n v="53229"/>
    <n v="53229"/>
    <x v="0"/>
    <m/>
    <m/>
    <m/>
    <m/>
    <m/>
    <n v="25586"/>
    <n v="74653"/>
    <n v="49067"/>
    <n v="-48014.5"/>
    <n v="148253.5"/>
    <n v="53229"/>
  </r>
  <r>
    <n v="59446"/>
    <n v="59446"/>
    <x v="0"/>
    <m/>
    <m/>
    <m/>
    <m/>
    <m/>
    <n v="25585.25"/>
    <n v="74658"/>
    <n v="49072.75"/>
    <n v="-48023.875"/>
    <n v="148267.125"/>
    <n v="59446"/>
  </r>
  <r>
    <n v="40641"/>
    <n v="40641"/>
    <x v="0"/>
    <m/>
    <m/>
    <m/>
    <m/>
    <m/>
    <n v="25584.5"/>
    <n v="74663"/>
    <n v="49078.5"/>
    <n v="-48033.25"/>
    <n v="148280.75"/>
    <n v="40641"/>
  </r>
  <r>
    <n v="17388"/>
    <n v="17388"/>
    <x v="3"/>
    <m/>
    <m/>
    <m/>
    <m/>
    <m/>
    <n v="25583.75"/>
    <n v="74668"/>
    <n v="49084.25"/>
    <n v="-48042.625"/>
    <n v="148294.375"/>
    <n v="17388"/>
  </r>
  <r>
    <n v="59726"/>
    <n v="59726"/>
    <x v="0"/>
    <m/>
    <m/>
    <m/>
    <m/>
    <m/>
    <n v="25586"/>
    <n v="74673"/>
    <n v="49087"/>
    <n v="-48044.5"/>
    <n v="148303.5"/>
    <n v="59726"/>
  </r>
  <r>
    <n v="95355"/>
    <n v="95355"/>
    <x v="2"/>
    <m/>
    <m/>
    <m/>
    <m/>
    <m/>
    <n v="25585.25"/>
    <n v="74675"/>
    <n v="49089.75"/>
    <n v="-48049.375"/>
    <n v="148309.625"/>
    <n v="95355"/>
  </r>
  <r>
    <n v="29566"/>
    <n v="29566"/>
    <x v="1"/>
    <m/>
    <m/>
    <m/>
    <m/>
    <m/>
    <n v="25584.5"/>
    <n v="74663"/>
    <n v="49078.5"/>
    <n v="-48033.25"/>
    <n v="148280.75"/>
    <n v="29566"/>
  </r>
  <r>
    <n v="8573"/>
    <n v="8573"/>
    <x v="3"/>
    <m/>
    <m/>
    <m/>
    <m/>
    <m/>
    <n v="25583.75"/>
    <n v="74668"/>
    <n v="49084.25"/>
    <n v="-48042.625"/>
    <n v="148294.375"/>
    <n v="8573"/>
  </r>
  <r>
    <n v="21305"/>
    <n v="21305"/>
    <x v="1"/>
    <m/>
    <m/>
    <m/>
    <m/>
    <m/>
    <n v="25586"/>
    <n v="74673"/>
    <n v="49087"/>
    <n v="-48044.5"/>
    <n v="148303.5"/>
    <n v="21305"/>
  </r>
  <r>
    <n v="91084"/>
    <n v="91084"/>
    <x v="2"/>
    <m/>
    <m/>
    <m/>
    <m/>
    <m/>
    <n v="25592.75"/>
    <n v="74675"/>
    <n v="49082.25"/>
    <n v="-48030.625"/>
    <n v="148298.375"/>
    <n v="91084"/>
  </r>
  <r>
    <n v="93487"/>
    <n v="93487"/>
    <x v="2"/>
    <m/>
    <m/>
    <m/>
    <m/>
    <m/>
    <n v="25590.5"/>
    <n v="74663"/>
    <n v="49072.5"/>
    <n v="-48018.25"/>
    <n v="148271.75"/>
    <n v="93487"/>
  </r>
  <r>
    <n v="40463"/>
    <n v="40463"/>
    <x v="0"/>
    <m/>
    <m/>
    <m/>
    <m/>
    <m/>
    <n v="25588.25"/>
    <n v="74645.5"/>
    <n v="49057.25"/>
    <n v="-47997.625"/>
    <n v="148231.375"/>
    <n v="40463"/>
  </r>
  <r>
    <n v="90379"/>
    <n v="90379"/>
    <x v="2"/>
    <m/>
    <m/>
    <m/>
    <m/>
    <m/>
    <n v="25586"/>
    <n v="74653"/>
    <n v="49067"/>
    <n v="-48014.5"/>
    <n v="148253.5"/>
    <n v="90379"/>
  </r>
  <r>
    <n v="97563"/>
    <n v="97563"/>
    <x v="2"/>
    <m/>
    <m/>
    <m/>
    <m/>
    <m/>
    <n v="25585.25"/>
    <n v="74630.5"/>
    <n v="49045.25"/>
    <n v="-47982.625"/>
    <n v="148198.375"/>
    <n v="97563"/>
  </r>
  <r>
    <n v="6335"/>
    <n v="6335"/>
    <x v="3"/>
    <m/>
    <m/>
    <m/>
    <m/>
    <m/>
    <n v="25584.5"/>
    <n v="74606.5"/>
    <n v="49022"/>
    <n v="-47948.5"/>
    <n v="148139.5"/>
    <n v="6335"/>
  </r>
  <r>
    <n v="94163"/>
    <n v="94163"/>
    <x v="2"/>
    <m/>
    <m/>
    <m/>
    <m/>
    <m/>
    <n v="25588.25"/>
    <n v="74614.75"/>
    <n v="49026.5"/>
    <n v="-47951.5"/>
    <n v="148154.5"/>
    <n v="94163"/>
  </r>
  <r>
    <n v="5077"/>
    <n v="5077"/>
    <x v="3"/>
    <m/>
    <m/>
    <m/>
    <m/>
    <m/>
    <n v="25586"/>
    <n v="74590"/>
    <n v="49004"/>
    <n v="-47920"/>
    <n v="148096"/>
    <n v="5077"/>
  </r>
  <r>
    <n v="18221"/>
    <n v="18221"/>
    <x v="3"/>
    <m/>
    <m/>
    <m/>
    <m/>
    <m/>
    <n v="25592.75"/>
    <n v="74598.25"/>
    <n v="49005.5"/>
    <n v="-47915.5"/>
    <n v="148106.5"/>
    <n v="18221"/>
  </r>
  <r>
    <n v="57358"/>
    <n v="57358"/>
    <x v="0"/>
    <m/>
    <m/>
    <m/>
    <m/>
    <m/>
    <n v="25598.5"/>
    <n v="74606.5"/>
    <n v="49008"/>
    <n v="-47913.5"/>
    <n v="148118.5"/>
    <n v="57358"/>
  </r>
  <r>
    <n v="47754"/>
    <n v="47754"/>
    <x v="0"/>
    <m/>
    <m/>
    <m/>
    <m/>
    <m/>
    <n v="25596.75"/>
    <n v="74614.75"/>
    <n v="49018"/>
    <n v="-47930.25"/>
    <n v="148141.75"/>
    <n v="47754"/>
  </r>
  <r>
    <n v="22978"/>
    <n v="22978"/>
    <x v="1"/>
    <m/>
    <m/>
    <m/>
    <m/>
    <m/>
    <n v="25595"/>
    <n v="74623"/>
    <n v="49028"/>
    <n v="-47947"/>
    <n v="148165"/>
    <n v="22978"/>
  </r>
  <r>
    <n v="1917"/>
    <n v="1917"/>
    <x v="3"/>
    <m/>
    <m/>
    <m/>
    <m/>
    <m/>
    <n v="25600.25"/>
    <n v="74630.5"/>
    <n v="49030.25"/>
    <n v="-47945.125"/>
    <n v="148175.875"/>
    <n v="1917"/>
  </r>
  <r>
    <n v="2365"/>
    <n v="2365"/>
    <x v="3"/>
    <m/>
    <m/>
    <m/>
    <m/>
    <m/>
    <n v="25609.5"/>
    <n v="74638"/>
    <n v="49028.5"/>
    <n v="-47933.25"/>
    <n v="148180.75"/>
    <n v="2365"/>
  </r>
  <r>
    <n v="77828"/>
    <n v="77828"/>
    <x v="2"/>
    <m/>
    <m/>
    <m/>
    <m/>
    <m/>
    <n v="25617.25"/>
    <n v="74645.5"/>
    <n v="49028.25"/>
    <n v="-47925.125"/>
    <n v="148187.875"/>
    <n v="77828"/>
  </r>
  <r>
    <n v="71443"/>
    <n v="71443"/>
    <x v="2"/>
    <m/>
    <m/>
    <m/>
    <m/>
    <m/>
    <n v="25617"/>
    <n v="74623"/>
    <n v="49006"/>
    <n v="-47892"/>
    <n v="148132"/>
    <n v="71443"/>
  </r>
  <r>
    <n v="21542"/>
    <n v="21542"/>
    <x v="1"/>
    <m/>
    <m/>
    <m/>
    <m/>
    <m/>
    <n v="25613.25"/>
    <n v="74630.5"/>
    <n v="49017.25"/>
    <n v="-47912.625"/>
    <n v="148156.375"/>
    <n v="21542"/>
  </r>
  <r>
    <n v="30565"/>
    <n v="30565"/>
    <x v="1"/>
    <m/>
    <m/>
    <m/>
    <m/>
    <m/>
    <n v="25617.5"/>
    <n v="74638"/>
    <n v="49020.5"/>
    <n v="-47913.25"/>
    <n v="148168.75"/>
    <n v="30565"/>
  </r>
  <r>
    <n v="7651"/>
    <n v="7651"/>
    <x v="3"/>
    <m/>
    <m/>
    <m/>
    <m/>
    <m/>
    <n v="25617.25"/>
    <n v="74645.5"/>
    <n v="49028.25"/>
    <n v="-47925.125"/>
    <n v="148187.875"/>
    <n v="7651"/>
  </r>
  <r>
    <n v="51074"/>
    <n v="51074"/>
    <x v="0"/>
    <m/>
    <m/>
    <m/>
    <m/>
    <m/>
    <n v="25618"/>
    <n v="74653"/>
    <n v="49035"/>
    <n v="-47934.5"/>
    <n v="148205.5"/>
    <n v="51074"/>
  </r>
  <r>
    <n v="69889"/>
    <n v="69889"/>
    <x v="2"/>
    <m/>
    <m/>
    <m/>
    <m/>
    <m/>
    <n v="25617.75"/>
    <n v="74658"/>
    <n v="49040.25"/>
    <n v="-47942.625"/>
    <n v="148218.375"/>
    <n v="69889"/>
  </r>
  <r>
    <n v="65247"/>
    <n v="65247"/>
    <x v="2"/>
    <m/>
    <m/>
    <m/>
    <m/>
    <m/>
    <n v="25617.5"/>
    <n v="74663"/>
    <n v="49045.5"/>
    <n v="-47950.75"/>
    <n v="148231.25"/>
    <n v="65247"/>
  </r>
  <r>
    <n v="67722"/>
    <n v="67722"/>
    <x v="2"/>
    <m/>
    <m/>
    <m/>
    <m/>
    <m/>
    <n v="25617.25"/>
    <n v="74668"/>
    <n v="49050.75"/>
    <n v="-47958.875"/>
    <n v="148244.125"/>
    <n v="67722"/>
  </r>
  <r>
    <n v="5941"/>
    <n v="5941"/>
    <x v="3"/>
    <m/>
    <m/>
    <m/>
    <m/>
    <m/>
    <n v="25617"/>
    <n v="74673"/>
    <n v="49056"/>
    <n v="-47967"/>
    <n v="148257"/>
    <n v="5941"/>
  </r>
  <r>
    <n v="68417"/>
    <n v="68417"/>
    <x v="2"/>
    <m/>
    <m/>
    <m/>
    <m/>
    <m/>
    <n v="25617.75"/>
    <n v="74675"/>
    <n v="49057.25"/>
    <n v="-47968.125"/>
    <n v="148260.875"/>
    <n v="68417"/>
  </r>
  <r>
    <n v="41975"/>
    <n v="41975"/>
    <x v="0"/>
    <m/>
    <m/>
    <m/>
    <m/>
    <m/>
    <n v="25617.5"/>
    <n v="74677"/>
    <n v="49059.5"/>
    <n v="-47971.75"/>
    <n v="148266.25"/>
    <n v="41975"/>
  </r>
  <r>
    <n v="3100"/>
    <n v="3100"/>
    <x v="3"/>
    <m/>
    <m/>
    <m/>
    <m/>
    <m/>
    <n v="25617.25"/>
    <n v="74679"/>
    <n v="49061.75"/>
    <n v="-47975.375"/>
    <n v="148271.625"/>
    <n v="3100"/>
  </r>
  <r>
    <n v="42315"/>
    <n v="42315"/>
    <x v="0"/>
    <m/>
    <m/>
    <m/>
    <m/>
    <m/>
    <n v="25618"/>
    <n v="74681"/>
    <n v="49063"/>
    <n v="-47976.5"/>
    <n v="148275.5"/>
    <n v="42315"/>
  </r>
  <r>
    <n v="15247"/>
    <n v="15247"/>
    <x v="3"/>
    <m/>
    <m/>
    <m/>
    <m/>
    <m/>
    <n v="25617.75"/>
    <n v="74683"/>
    <n v="49065.25"/>
    <n v="-47980.125"/>
    <n v="148280.875"/>
    <n v="15247"/>
  </r>
  <r>
    <n v="95379"/>
    <n v="95379"/>
    <x v="2"/>
    <m/>
    <m/>
    <m/>
    <m/>
    <m/>
    <n v="25622.5"/>
    <n v="74685"/>
    <n v="49062.5"/>
    <n v="-47971.25"/>
    <n v="148278.75"/>
    <n v="95379"/>
  </r>
  <r>
    <n v="92525"/>
    <n v="92525"/>
    <x v="2"/>
    <m/>
    <m/>
    <m/>
    <m/>
    <m/>
    <n v="25620.25"/>
    <n v="74679"/>
    <n v="49058.75"/>
    <n v="-47967.875"/>
    <n v="148267.125"/>
    <n v="92525"/>
  </r>
  <r>
    <n v="19689"/>
    <n v="19689"/>
    <x v="3"/>
    <m/>
    <m/>
    <m/>
    <m/>
    <m/>
    <n v="25618"/>
    <n v="74673"/>
    <n v="49055"/>
    <n v="-47964.5"/>
    <n v="148255.5"/>
    <n v="19689"/>
  </r>
  <r>
    <n v="94544"/>
    <n v="94544"/>
    <x v="2"/>
    <m/>
    <m/>
    <m/>
    <m/>
    <m/>
    <n v="25624.75"/>
    <n v="74675"/>
    <n v="49050.25"/>
    <n v="-47950.625"/>
    <n v="148250.375"/>
    <n v="94544"/>
  </r>
  <r>
    <n v="48838"/>
    <n v="48838"/>
    <x v="0"/>
    <m/>
    <m/>
    <m/>
    <m/>
    <m/>
    <n v="25622.5"/>
    <n v="74663"/>
    <n v="49040.5"/>
    <n v="-47938.25"/>
    <n v="148223.75"/>
    <n v="48838"/>
  </r>
  <r>
    <n v="94390"/>
    <n v="94390"/>
    <x v="2"/>
    <m/>
    <m/>
    <m/>
    <m/>
    <m/>
    <n v="25620.25"/>
    <n v="74668"/>
    <n v="49047.75"/>
    <n v="-47951.375"/>
    <n v="148239.625"/>
    <n v="94390"/>
  </r>
  <r>
    <n v="36198"/>
    <n v="36198"/>
    <x v="1"/>
    <m/>
    <m/>
    <m/>
    <m/>
    <m/>
    <n v="25618"/>
    <n v="74653"/>
    <n v="49035"/>
    <n v="-47934.5"/>
    <n v="148205.5"/>
    <n v="36198"/>
  </r>
  <r>
    <n v="84258"/>
    <n v="84258"/>
    <x v="2"/>
    <m/>
    <m/>
    <m/>
    <m/>
    <m/>
    <n v="25617.75"/>
    <n v="74658"/>
    <n v="49040.25"/>
    <n v="-47942.625"/>
    <n v="148218.375"/>
    <n v="84258"/>
  </r>
  <r>
    <n v="80594"/>
    <n v="80594"/>
    <x v="2"/>
    <m/>
    <m/>
    <m/>
    <m/>
    <m/>
    <n v="25617.5"/>
    <n v="74638"/>
    <n v="49020.5"/>
    <n v="-47913.25"/>
    <n v="148168.75"/>
    <n v="80594"/>
  </r>
  <r>
    <n v="88876"/>
    <n v="88876"/>
    <x v="2"/>
    <m/>
    <m/>
    <m/>
    <m/>
    <m/>
    <n v="25617.25"/>
    <n v="74614.75"/>
    <n v="48997.5"/>
    <n v="-47879"/>
    <n v="148111"/>
    <n v="88876"/>
  </r>
  <r>
    <n v="37268"/>
    <n v="37268"/>
    <x v="1"/>
    <m/>
    <m/>
    <m/>
    <m/>
    <m/>
    <n v="25617"/>
    <n v="74590"/>
    <n v="48973"/>
    <n v="-47842.5"/>
    <n v="148049.5"/>
    <n v="37268"/>
  </r>
  <r>
    <n v="31190"/>
    <n v="31190"/>
    <x v="1"/>
    <m/>
    <m/>
    <m/>
    <m/>
    <m/>
    <n v="25613.25"/>
    <n v="74598.25"/>
    <n v="48985"/>
    <n v="-47864.25"/>
    <n v="148075.75"/>
    <n v="31190"/>
  </r>
  <r>
    <n v="2538"/>
    <n v="2538"/>
    <x v="3"/>
    <m/>
    <m/>
    <m/>
    <m/>
    <m/>
    <n v="25609.5"/>
    <n v="74606.5"/>
    <n v="48997"/>
    <n v="-47886"/>
    <n v="148102"/>
    <n v="2538"/>
  </r>
  <r>
    <n v="17383"/>
    <n v="17383"/>
    <x v="3"/>
    <m/>
    <m/>
    <m/>
    <m/>
    <m/>
    <n v="25617.25"/>
    <n v="74614.75"/>
    <n v="48997.5"/>
    <n v="-47879"/>
    <n v="148111"/>
    <n v="17383"/>
  </r>
  <r>
    <n v="77813"/>
    <n v="77813"/>
    <x v="2"/>
    <m/>
    <m/>
    <m/>
    <m/>
    <m/>
    <n v="25618"/>
    <n v="74623"/>
    <n v="49005"/>
    <n v="-47889.5"/>
    <n v="148130.5"/>
    <n v="77813"/>
  </r>
  <r>
    <n v="83932"/>
    <n v="83932"/>
    <x v="2"/>
    <m/>
    <m/>
    <m/>
    <m/>
    <m/>
    <n v="25617.75"/>
    <n v="74598.25"/>
    <n v="48980.5"/>
    <n v="-47853"/>
    <n v="148069"/>
    <n v="83932"/>
  </r>
  <r>
    <n v="34639"/>
    <n v="34639"/>
    <x v="1"/>
    <m/>
    <m/>
    <m/>
    <m/>
    <m/>
    <n v="25617.5"/>
    <n v="74553"/>
    <n v="48935.5"/>
    <n v="-47785.75"/>
    <n v="147956.25"/>
    <n v="34639"/>
  </r>
  <r>
    <n v="40933"/>
    <n v="40933"/>
    <x v="0"/>
    <m/>
    <m/>
    <m/>
    <m/>
    <m/>
    <n v="25617.25"/>
    <n v="74571.5"/>
    <n v="48954.25"/>
    <n v="-47814.125"/>
    <n v="148002.875"/>
    <n v="40933"/>
  </r>
  <r>
    <n v="21508"/>
    <n v="21508"/>
    <x v="1"/>
    <m/>
    <m/>
    <m/>
    <m/>
    <m/>
    <n v="25617"/>
    <n v="74590"/>
    <n v="48973"/>
    <n v="-47842.5"/>
    <n v="148049.5"/>
    <n v="21508"/>
  </r>
  <r>
    <n v="67181"/>
    <n v="67181"/>
    <x v="2"/>
    <m/>
    <m/>
    <m/>
    <m/>
    <m/>
    <n v="25617.75"/>
    <n v="74598.25"/>
    <n v="48980.5"/>
    <n v="-47853"/>
    <n v="148069"/>
    <n v="67181"/>
  </r>
  <r>
    <n v="48518"/>
    <n v="48518"/>
    <x v="0"/>
    <m/>
    <m/>
    <m/>
    <m/>
    <m/>
    <n v="25617.5"/>
    <n v="74606.5"/>
    <n v="48989"/>
    <n v="-47866"/>
    <n v="148090"/>
    <n v="48518"/>
  </r>
  <r>
    <n v="80717"/>
    <n v="80717"/>
    <x v="2"/>
    <m/>
    <m/>
    <m/>
    <m/>
    <m/>
    <n v="25617.25"/>
    <n v="74614.75"/>
    <n v="48997.5"/>
    <n v="-47879"/>
    <n v="148111"/>
    <n v="80717"/>
  </r>
  <r>
    <n v="64125"/>
    <n v="64125"/>
    <x v="2"/>
    <m/>
    <m/>
    <m/>
    <m/>
    <m/>
    <n v="25617"/>
    <n v="74590"/>
    <n v="48973"/>
    <n v="-47842.5"/>
    <n v="148049.5"/>
    <n v="64125"/>
  </r>
  <r>
    <n v="26122"/>
    <n v="26122"/>
    <x v="1"/>
    <m/>
    <m/>
    <m/>
    <m/>
    <m/>
    <n v="25613.25"/>
    <n v="74598.25"/>
    <n v="48985"/>
    <n v="-47864.25"/>
    <n v="148075.75"/>
    <n v="26122"/>
  </r>
  <r>
    <n v="48322"/>
    <n v="48322"/>
    <x v="0"/>
    <m/>
    <m/>
    <m/>
    <m/>
    <m/>
    <n v="25609.5"/>
    <n v="74606.5"/>
    <n v="48997"/>
    <n v="-47886"/>
    <n v="148102"/>
    <n v="48322"/>
  </r>
  <r>
    <n v="38478"/>
    <n v="38478"/>
    <x v="1"/>
    <m/>
    <m/>
    <m/>
    <m/>
    <m/>
    <n v="25605.75"/>
    <n v="74614.75"/>
    <n v="49009"/>
    <n v="-47907.75"/>
    <n v="148128.25"/>
    <n v="38478"/>
  </r>
  <r>
    <n v="63538"/>
    <n v="63538"/>
    <x v="2"/>
    <m/>
    <m/>
    <m/>
    <m/>
    <m/>
    <n v="25602"/>
    <n v="74623"/>
    <n v="49021"/>
    <n v="-47929.5"/>
    <n v="148154.5"/>
    <n v="63538"/>
  </r>
  <r>
    <n v="89383"/>
    <n v="89383"/>
    <x v="2"/>
    <m/>
    <m/>
    <m/>
    <m/>
    <m/>
    <n v="25600.25"/>
    <n v="74630.5"/>
    <n v="49030.25"/>
    <n v="-47945.125"/>
    <n v="148175.875"/>
    <n v="89383"/>
  </r>
  <r>
    <n v="39401"/>
    <n v="39401"/>
    <x v="1"/>
    <m/>
    <m/>
    <m/>
    <m/>
    <m/>
    <n v="25598.5"/>
    <n v="74606.5"/>
    <n v="49008"/>
    <n v="-47913.5"/>
    <n v="148118.5"/>
    <n v="39401"/>
  </r>
  <r>
    <n v="44749"/>
    <n v="44749"/>
    <x v="0"/>
    <m/>
    <m/>
    <m/>
    <m/>
    <m/>
    <n v="25596.75"/>
    <n v="74614.75"/>
    <n v="49018"/>
    <n v="-47930.25"/>
    <n v="148141.75"/>
    <n v="44749"/>
  </r>
  <r>
    <n v="85011"/>
    <n v="85011"/>
    <x v="2"/>
    <m/>
    <m/>
    <m/>
    <m/>
    <m/>
    <n v="25595"/>
    <n v="74623"/>
    <n v="49028"/>
    <n v="-47947"/>
    <n v="148165"/>
    <n v="85011"/>
  </r>
  <r>
    <n v="26029"/>
    <n v="26029"/>
    <x v="1"/>
    <m/>
    <m/>
    <m/>
    <m/>
    <m/>
    <n v="25592.75"/>
    <n v="74598.25"/>
    <n v="49005.5"/>
    <n v="-47915.5"/>
    <n v="148106.5"/>
    <n v="26029"/>
  </r>
  <r>
    <n v="74420"/>
    <n v="74420"/>
    <x v="2"/>
    <m/>
    <m/>
    <m/>
    <m/>
    <m/>
    <n v="25590.5"/>
    <n v="74606.5"/>
    <n v="49016"/>
    <n v="-47933.5"/>
    <n v="148130.5"/>
    <n v="74420"/>
  </r>
  <r>
    <n v="58107"/>
    <n v="58107"/>
    <x v="0"/>
    <m/>
    <m/>
    <m/>
    <m/>
    <m/>
    <n v="25588.25"/>
    <n v="74614.75"/>
    <n v="49026.5"/>
    <n v="-47951.5"/>
    <n v="148154.5"/>
    <n v="58107"/>
  </r>
  <r>
    <n v="45147"/>
    <n v="45147"/>
    <x v="0"/>
    <m/>
    <m/>
    <m/>
    <m/>
    <m/>
    <n v="25586"/>
    <n v="74623"/>
    <n v="49037"/>
    <n v="-47969.5"/>
    <n v="148178.5"/>
    <n v="45147"/>
  </r>
  <r>
    <n v="12052"/>
    <n v="12052"/>
    <x v="3"/>
    <m/>
    <m/>
    <m/>
    <m/>
    <m/>
    <n v="25585.25"/>
    <n v="74630.5"/>
    <n v="49045.25"/>
    <n v="-47982.625"/>
    <n v="148198.375"/>
    <n v="12052"/>
  </r>
  <r>
    <n v="64474"/>
    <n v="64474"/>
    <x v="2"/>
    <m/>
    <m/>
    <m/>
    <m/>
    <m/>
    <n v="25590.5"/>
    <n v="74638"/>
    <n v="49047.5"/>
    <n v="-47980.75"/>
    <n v="148209.25"/>
    <n v="64474"/>
  </r>
  <r>
    <n v="57156"/>
    <n v="57156"/>
    <x v="0"/>
    <m/>
    <m/>
    <m/>
    <m/>
    <m/>
    <n v="25588.25"/>
    <n v="74645.5"/>
    <n v="49057.25"/>
    <n v="-47997.625"/>
    <n v="148231.375"/>
    <n v="57156"/>
  </r>
  <r>
    <n v="74883"/>
    <n v="74883"/>
    <x v="2"/>
    <m/>
    <m/>
    <m/>
    <m/>
    <m/>
    <n v="25586"/>
    <n v="74653"/>
    <n v="49067"/>
    <n v="-48014.5"/>
    <n v="148253.5"/>
    <n v="74883"/>
  </r>
  <r>
    <n v="68010"/>
    <n v="68010"/>
    <x v="2"/>
    <m/>
    <m/>
    <m/>
    <m/>
    <m/>
    <n v="25585.25"/>
    <n v="74630.5"/>
    <n v="49045.25"/>
    <n v="-47982.625"/>
    <n v="148198.375"/>
    <n v="68010"/>
  </r>
  <r>
    <n v="54286"/>
    <n v="54286"/>
    <x v="0"/>
    <m/>
    <m/>
    <m/>
    <m/>
    <m/>
    <n v="25584.5"/>
    <n v="74638"/>
    <n v="49053.5"/>
    <n v="-47995.75"/>
    <n v="148218.25"/>
    <n v="54286"/>
  </r>
  <r>
    <n v="65095"/>
    <n v="65095"/>
    <x v="2"/>
    <m/>
    <m/>
    <m/>
    <m/>
    <m/>
    <n v="25583.75"/>
    <n v="74645.5"/>
    <n v="49061.75"/>
    <n v="-48008.875"/>
    <n v="148238.125"/>
    <n v="65095"/>
  </r>
  <r>
    <n v="69499"/>
    <n v="69499"/>
    <x v="2"/>
    <m/>
    <m/>
    <m/>
    <m/>
    <m/>
    <n v="25583"/>
    <n v="74653"/>
    <n v="49070"/>
    <n v="-48022"/>
    <n v="148258"/>
    <n v="69499"/>
  </r>
  <r>
    <n v="43130"/>
    <n v="43130"/>
    <x v="0"/>
    <m/>
    <m/>
    <m/>
    <m/>
    <m/>
    <n v="25575.5"/>
    <n v="74658"/>
    <n v="49082.5"/>
    <n v="-48048.25"/>
    <n v="148281.75"/>
    <n v="43130"/>
  </r>
  <r>
    <n v="90370"/>
    <n v="90370"/>
    <x v="2"/>
    <m/>
    <m/>
    <m/>
    <m/>
    <m/>
    <n v="25568"/>
    <n v="74663"/>
    <n v="49095"/>
    <n v="-48074.5"/>
    <n v="148305.5"/>
    <n v="90370"/>
  </r>
  <r>
    <n v="98926"/>
    <n v="98926"/>
    <x v="2"/>
    <m/>
    <m/>
    <m/>
    <m/>
    <m/>
    <n v="25560.5"/>
    <n v="74645.5"/>
    <n v="49085"/>
    <n v="-48067"/>
    <n v="148273"/>
    <n v="98926"/>
  </r>
  <r>
    <n v="37807"/>
    <n v="37807"/>
    <x v="1"/>
    <m/>
    <m/>
    <m/>
    <m/>
    <m/>
    <n v="25553"/>
    <n v="74623"/>
    <n v="49070"/>
    <n v="-48052"/>
    <n v="148228"/>
    <n v="37807"/>
  </r>
  <r>
    <n v="87684"/>
    <n v="87684"/>
    <x v="2"/>
    <m/>
    <m/>
    <m/>
    <m/>
    <m/>
    <n v="25550"/>
    <n v="74630.5"/>
    <n v="49080.5"/>
    <n v="-48070.75"/>
    <n v="148251.25"/>
    <n v="87684"/>
  </r>
  <r>
    <n v="68181"/>
    <n v="68181"/>
    <x v="2"/>
    <m/>
    <m/>
    <m/>
    <m/>
    <m/>
    <n v="25547"/>
    <n v="74606.5"/>
    <n v="49059.5"/>
    <n v="-48042.25"/>
    <n v="148195.75"/>
    <n v="68181"/>
  </r>
  <r>
    <n v="13220"/>
    <n v="13220"/>
    <x v="3"/>
    <m/>
    <m/>
    <m/>
    <m/>
    <m/>
    <n v="25544"/>
    <n v="74614.75"/>
    <n v="49070.75"/>
    <n v="-48062.125"/>
    <n v="148220.875"/>
    <n v="13220"/>
  </r>
  <r>
    <n v="95184"/>
    <n v="95184"/>
    <x v="2"/>
    <m/>
    <m/>
    <m/>
    <m/>
    <m/>
    <n v="25553"/>
    <n v="74623"/>
    <n v="49070"/>
    <n v="-48052"/>
    <n v="148228"/>
    <n v="95184"/>
  </r>
  <r>
    <n v="77286"/>
    <n v="77286"/>
    <x v="2"/>
    <m/>
    <m/>
    <m/>
    <m/>
    <m/>
    <n v="25550"/>
    <n v="74598.25"/>
    <n v="49048.25"/>
    <n v="-48022.375"/>
    <n v="148170.625"/>
    <n v="77286"/>
  </r>
  <r>
    <n v="92717"/>
    <n v="92717"/>
    <x v="2"/>
    <m/>
    <m/>
    <m/>
    <m/>
    <m/>
    <n v="25547"/>
    <n v="74553"/>
    <n v="49006"/>
    <n v="-47962"/>
    <n v="148062"/>
    <n v="92717"/>
  </r>
  <r>
    <n v="80398"/>
    <n v="80398"/>
    <x v="2"/>
    <m/>
    <m/>
    <m/>
    <m/>
    <m/>
    <n v="25544"/>
    <n v="74512.25"/>
    <n v="48968.25"/>
    <n v="-47908.375"/>
    <n v="147964.625"/>
    <n v="80398"/>
  </r>
  <r>
    <n v="4382"/>
    <n v="4382"/>
    <x v="3"/>
    <m/>
    <m/>
    <m/>
    <m/>
    <m/>
    <n v="25541"/>
    <n v="74501"/>
    <n v="48960"/>
    <n v="-47899"/>
    <n v="147941"/>
    <n v="4382"/>
  </r>
  <r>
    <n v="29961"/>
    <n v="29961"/>
    <x v="1"/>
    <m/>
    <m/>
    <m/>
    <m/>
    <m/>
    <n v="25550"/>
    <n v="74504.75"/>
    <n v="48954.75"/>
    <n v="-47882.125"/>
    <n v="147936.875"/>
    <n v="29961"/>
  </r>
  <r>
    <n v="75766"/>
    <n v="75766"/>
    <x v="2"/>
    <m/>
    <m/>
    <m/>
    <m/>
    <m/>
    <n v="25547"/>
    <n v="74508.5"/>
    <n v="48961.5"/>
    <n v="-47895.25"/>
    <n v="147950.75"/>
    <n v="75766"/>
  </r>
  <r>
    <n v="65964"/>
    <n v="65964"/>
    <x v="2"/>
    <m/>
    <m/>
    <m/>
    <m/>
    <m/>
    <n v="25544"/>
    <n v="74497"/>
    <n v="48953"/>
    <n v="-47885.5"/>
    <n v="147926.5"/>
    <n v="65964"/>
  </r>
  <r>
    <n v="16447"/>
    <n v="16447"/>
    <x v="3"/>
    <m/>
    <m/>
    <m/>
    <m/>
    <m/>
    <n v="25541"/>
    <n v="74501"/>
    <n v="48960"/>
    <n v="-47899"/>
    <n v="147941"/>
    <n v="16447"/>
  </r>
  <r>
    <n v="23381"/>
    <n v="23381"/>
    <x v="1"/>
    <m/>
    <m/>
    <m/>
    <m/>
    <m/>
    <n v="25550"/>
    <n v="74504.75"/>
    <n v="48954.75"/>
    <n v="-47882.125"/>
    <n v="147936.875"/>
    <n v="23381"/>
  </r>
  <r>
    <n v="8866"/>
    <n v="8866"/>
    <x v="3"/>
    <m/>
    <m/>
    <m/>
    <m/>
    <m/>
    <n v="25568"/>
    <n v="74508.5"/>
    <n v="48940.5"/>
    <n v="-47842.75"/>
    <n v="147919.25"/>
    <n v="8866"/>
  </r>
  <r>
    <n v="29887"/>
    <n v="29887"/>
    <x v="1"/>
    <m/>
    <m/>
    <m/>
    <m/>
    <m/>
    <n v="25583.75"/>
    <n v="74512.25"/>
    <n v="48928.5"/>
    <n v="-47809"/>
    <n v="147905"/>
    <n v="29887"/>
  </r>
  <r>
    <n v="40574"/>
    <n v="40574"/>
    <x v="0"/>
    <m/>
    <m/>
    <m/>
    <m/>
    <m/>
    <n v="25583"/>
    <n v="74516"/>
    <n v="48933"/>
    <n v="-47816.5"/>
    <n v="147915.5"/>
    <n v="40574"/>
  </r>
  <r>
    <n v="13852"/>
    <n v="13852"/>
    <x v="3"/>
    <m/>
    <m/>
    <m/>
    <m/>
    <m/>
    <n v="25575.5"/>
    <n v="74534.5"/>
    <n v="48959"/>
    <n v="-47863"/>
    <n v="147973"/>
    <n v="13852"/>
  </r>
  <r>
    <n v="24948"/>
    <n v="24948"/>
    <x v="1"/>
    <m/>
    <m/>
    <m/>
    <m/>
    <m/>
    <n v="25584.5"/>
    <n v="74553"/>
    <n v="48968.5"/>
    <n v="-47868.25"/>
    <n v="148005.75"/>
    <n v="24948"/>
  </r>
  <r>
    <n v="51911"/>
    <n v="51911"/>
    <x v="0"/>
    <m/>
    <m/>
    <m/>
    <m/>
    <m/>
    <n v="25588.25"/>
    <n v="74571.5"/>
    <n v="48983.25"/>
    <n v="-47886.625"/>
    <n v="148046.375"/>
    <n v="51911"/>
  </r>
  <r>
    <n v="24761"/>
    <n v="24761"/>
    <x v="1"/>
    <m/>
    <m/>
    <m/>
    <m/>
    <m/>
    <n v="25586"/>
    <n v="74590"/>
    <n v="49004"/>
    <n v="-47920"/>
    <n v="148096"/>
    <n v="24761"/>
  </r>
  <r>
    <n v="35013"/>
    <n v="35013"/>
    <x v="1"/>
    <m/>
    <m/>
    <m/>
    <m/>
    <m/>
    <n v="25592.75"/>
    <n v="74598.25"/>
    <n v="49005.5"/>
    <n v="-47915.5"/>
    <n v="148106.5"/>
    <n v="35013"/>
  </r>
  <r>
    <n v="64003"/>
    <n v="64003"/>
    <x v="2"/>
    <m/>
    <m/>
    <m/>
    <m/>
    <m/>
    <n v="25590.5"/>
    <n v="74606.5"/>
    <n v="49016"/>
    <n v="-47933.5"/>
    <n v="148130.5"/>
    <n v="64003"/>
  </r>
  <r>
    <n v="36712"/>
    <n v="36712"/>
    <x v="1"/>
    <m/>
    <m/>
    <m/>
    <m/>
    <m/>
    <n v="25588.25"/>
    <n v="74614.75"/>
    <n v="49026.5"/>
    <n v="-47951.5"/>
    <n v="148154.5"/>
    <n v="36712"/>
  </r>
  <r>
    <n v="32711"/>
    <n v="32711"/>
    <x v="1"/>
    <m/>
    <m/>
    <m/>
    <m/>
    <m/>
    <n v="25586"/>
    <n v="74623"/>
    <n v="49037"/>
    <n v="-47969.5"/>
    <n v="148178.5"/>
    <n v="32711"/>
  </r>
  <r>
    <n v="45758"/>
    <n v="45758"/>
    <x v="0"/>
    <m/>
    <m/>
    <m/>
    <m/>
    <m/>
    <n v="25585.25"/>
    <n v="74630.5"/>
    <n v="49045.25"/>
    <n v="-47982.625"/>
    <n v="148198.375"/>
    <n v="45758"/>
  </r>
  <r>
    <n v="31132"/>
    <n v="31132"/>
    <x v="1"/>
    <m/>
    <m/>
    <m/>
    <m/>
    <m/>
    <n v="25584.5"/>
    <n v="74638"/>
    <n v="49053.5"/>
    <n v="-47995.75"/>
    <n v="148218.25"/>
    <n v="31132"/>
  </r>
  <r>
    <n v="46627"/>
    <n v="46627"/>
    <x v="0"/>
    <m/>
    <m/>
    <m/>
    <m/>
    <m/>
    <n v="25583.75"/>
    <n v="74645.5"/>
    <n v="49061.75"/>
    <n v="-48008.875"/>
    <n v="148238.125"/>
    <n v="46627"/>
  </r>
  <r>
    <n v="73315"/>
    <n v="73315"/>
    <x v="2"/>
    <m/>
    <m/>
    <m/>
    <m/>
    <m/>
    <n v="25583"/>
    <n v="74653"/>
    <n v="49070"/>
    <n v="-48022"/>
    <n v="148258"/>
    <n v="73315"/>
  </r>
  <r>
    <n v="56805"/>
    <n v="56805"/>
    <x v="0"/>
    <m/>
    <m/>
    <m/>
    <m/>
    <m/>
    <n v="25575.5"/>
    <n v="74658"/>
    <n v="49082.5"/>
    <n v="-48048.25"/>
    <n v="148281.75"/>
    <n v="56805"/>
  </r>
  <r>
    <n v="45662"/>
    <n v="45662"/>
    <x v="0"/>
    <m/>
    <m/>
    <m/>
    <m/>
    <m/>
    <n v="25568"/>
    <n v="74663"/>
    <n v="49095"/>
    <n v="-48074.5"/>
    <n v="148305.5"/>
    <n v="45662"/>
  </r>
  <r>
    <n v="1740"/>
    <n v="1740"/>
    <x v="3"/>
    <m/>
    <m/>
    <m/>
    <m/>
    <m/>
    <n v="25560.5"/>
    <n v="74668"/>
    <n v="49107.5"/>
    <n v="-48100.75"/>
    <n v="148329.25"/>
    <n v="1740"/>
  </r>
  <r>
    <n v="95033"/>
    <n v="95033"/>
    <x v="2"/>
    <m/>
    <m/>
    <m/>
    <m/>
    <m/>
    <n v="25583"/>
    <n v="74673"/>
    <n v="49090"/>
    <n v="-48052"/>
    <n v="148308"/>
    <n v="95033"/>
  </r>
  <r>
    <n v="79285"/>
    <n v="79285"/>
    <x v="2"/>
    <m/>
    <m/>
    <m/>
    <m/>
    <m/>
    <n v="25575.5"/>
    <n v="74658"/>
    <n v="49082.5"/>
    <n v="-48048.25"/>
    <n v="148281.75"/>
    <n v="79285"/>
  </r>
  <r>
    <n v="3336"/>
    <n v="3336"/>
    <x v="3"/>
    <m/>
    <m/>
    <m/>
    <m/>
    <m/>
    <n v="25568"/>
    <n v="74638"/>
    <n v="49070"/>
    <n v="-48037"/>
    <n v="148243"/>
    <n v="3336"/>
  </r>
  <r>
    <n v="22962"/>
    <n v="22962"/>
    <x v="1"/>
    <m/>
    <m/>
    <m/>
    <m/>
    <m/>
    <n v="25583.75"/>
    <n v="74645.5"/>
    <n v="49061.75"/>
    <n v="-48008.875"/>
    <n v="148238.125"/>
    <n v="22962"/>
  </r>
  <r>
    <n v="45686"/>
    <n v="45686"/>
    <x v="0"/>
    <m/>
    <m/>
    <m/>
    <m/>
    <m/>
    <n v="25586"/>
    <n v="74653"/>
    <n v="49067"/>
    <n v="-48014.5"/>
    <n v="148253.5"/>
    <n v="45686"/>
  </r>
  <r>
    <n v="39438"/>
    <n v="39438"/>
    <x v="1"/>
    <m/>
    <m/>
    <m/>
    <m/>
    <m/>
    <n v="25585.25"/>
    <n v="74658"/>
    <n v="49072.75"/>
    <n v="-48023.875"/>
    <n v="148267.125"/>
    <n v="39438"/>
  </r>
  <r>
    <n v="30878"/>
    <n v="30878"/>
    <x v="1"/>
    <m/>
    <m/>
    <m/>
    <m/>
    <m/>
    <n v="25584.5"/>
    <n v="74663"/>
    <n v="49078.5"/>
    <n v="-48033.25"/>
    <n v="148280.75"/>
    <n v="30878"/>
  </r>
  <r>
    <n v="81586"/>
    <n v="81586"/>
    <x v="2"/>
    <m/>
    <m/>
    <m/>
    <m/>
    <m/>
    <n v="25583.75"/>
    <n v="74668"/>
    <n v="49084.25"/>
    <n v="-48042.625"/>
    <n v="148294.375"/>
    <n v="81586"/>
  </r>
  <r>
    <n v="75800"/>
    <n v="75800"/>
    <x v="2"/>
    <m/>
    <m/>
    <m/>
    <m/>
    <m/>
    <n v="25583"/>
    <n v="74653"/>
    <n v="49070"/>
    <n v="-48022"/>
    <n v="148258"/>
    <n v="75800"/>
  </r>
  <r>
    <n v="4714"/>
    <n v="4714"/>
    <x v="3"/>
    <m/>
    <m/>
    <m/>
    <m/>
    <m/>
    <n v="25575.5"/>
    <n v="74630.5"/>
    <n v="49055"/>
    <n v="-48007"/>
    <n v="148213"/>
    <n v="4714"/>
  </r>
  <r>
    <n v="38130"/>
    <n v="38130"/>
    <x v="1"/>
    <m/>
    <m/>
    <m/>
    <m/>
    <m/>
    <n v="25584.5"/>
    <n v="74638"/>
    <n v="49053.5"/>
    <n v="-47995.75"/>
    <n v="148218.25"/>
    <n v="38130"/>
  </r>
  <r>
    <n v="4283"/>
    <n v="4283"/>
    <x v="3"/>
    <m/>
    <m/>
    <m/>
    <m/>
    <m/>
    <n v="25583.75"/>
    <n v="74645.5"/>
    <n v="49061.75"/>
    <n v="-48008.875"/>
    <n v="148238.125"/>
    <n v="4283"/>
  </r>
  <r>
    <n v="1456"/>
    <n v="1456"/>
    <x v="3"/>
    <m/>
    <m/>
    <m/>
    <m/>
    <m/>
    <n v="25586"/>
    <n v="74653"/>
    <n v="49067"/>
    <n v="-48014.5"/>
    <n v="148253.5"/>
    <n v="1456"/>
  </r>
  <r>
    <n v="24170"/>
    <n v="24170"/>
    <x v="1"/>
    <m/>
    <m/>
    <m/>
    <m/>
    <m/>
    <n v="25592.75"/>
    <n v="74658"/>
    <n v="49065.25"/>
    <n v="-48005.125"/>
    <n v="148255.875"/>
    <n v="24170"/>
  </r>
  <r>
    <n v="48215"/>
    <n v="48215"/>
    <x v="0"/>
    <m/>
    <m/>
    <m/>
    <m/>
    <m/>
    <n v="25598.5"/>
    <n v="74663"/>
    <n v="49064.5"/>
    <n v="-47998.25"/>
    <n v="148259.75"/>
    <n v="48215"/>
  </r>
  <r>
    <n v="13400"/>
    <n v="13400"/>
    <x v="3"/>
    <m/>
    <m/>
    <m/>
    <m/>
    <m/>
    <n v="25596.75"/>
    <n v="74668"/>
    <n v="49071.25"/>
    <n v="-48010.125"/>
    <n v="148274.875"/>
    <n v="13400"/>
  </r>
  <r>
    <n v="43799"/>
    <n v="43799"/>
    <x v="0"/>
    <m/>
    <m/>
    <m/>
    <m/>
    <m/>
    <n v="25602"/>
    <n v="74673"/>
    <n v="49071"/>
    <n v="-48004.5"/>
    <n v="148279.5"/>
    <n v="43799"/>
  </r>
  <r>
    <n v="2274"/>
    <n v="2274"/>
    <x v="3"/>
    <m/>
    <m/>
    <m/>
    <m/>
    <m/>
    <n v="25600.25"/>
    <n v="74675"/>
    <n v="49074.75"/>
    <n v="-48011.875"/>
    <n v="148287.125"/>
    <n v="2274"/>
  </r>
  <r>
    <n v="30063"/>
    <n v="30063"/>
    <x v="1"/>
    <m/>
    <m/>
    <m/>
    <m/>
    <m/>
    <n v="25609.5"/>
    <n v="74677"/>
    <n v="49067.5"/>
    <n v="-47991.75"/>
    <n v="148278.25"/>
    <n v="30063"/>
  </r>
  <r>
    <n v="55388"/>
    <n v="55388"/>
    <x v="0"/>
    <m/>
    <m/>
    <m/>
    <m/>
    <m/>
    <n v="25605.75"/>
    <n v="74679"/>
    <n v="49073.25"/>
    <n v="-48004.125"/>
    <n v="148288.875"/>
    <n v="55388"/>
  </r>
  <r>
    <n v="28540"/>
    <n v="28540"/>
    <x v="1"/>
    <m/>
    <m/>
    <m/>
    <m/>
    <m/>
    <n v="25602"/>
    <n v="74681"/>
    <n v="49079"/>
    <n v="-48016.5"/>
    <n v="148299.5"/>
    <n v="28540"/>
  </r>
  <r>
    <n v="78860"/>
    <n v="78860"/>
    <x v="2"/>
    <m/>
    <m/>
    <m/>
    <m/>
    <m/>
    <n v="25600.25"/>
    <n v="74683"/>
    <n v="49082.75"/>
    <n v="-48023.875"/>
    <n v="148307.125"/>
    <n v="78860"/>
  </r>
  <r>
    <n v="15652"/>
    <n v="15652"/>
    <x v="3"/>
    <m/>
    <m/>
    <m/>
    <m/>
    <m/>
    <n v="25598.5"/>
    <n v="74677"/>
    <n v="49078.5"/>
    <n v="-48019.25"/>
    <n v="148294.75"/>
    <n v="15652"/>
  </r>
  <r>
    <n v="50995"/>
    <n v="50995"/>
    <x v="0"/>
    <m/>
    <m/>
    <m/>
    <m/>
    <m/>
    <n v="25605.75"/>
    <n v="74679"/>
    <n v="49073.25"/>
    <n v="-48004.125"/>
    <n v="148288.875"/>
    <n v="50995"/>
  </r>
  <r>
    <n v="87960"/>
    <n v="87960"/>
    <x v="2"/>
    <m/>
    <m/>
    <m/>
    <m/>
    <m/>
    <n v="25602"/>
    <n v="74681"/>
    <n v="49079"/>
    <n v="-48016.5"/>
    <n v="148299.5"/>
    <n v="87960"/>
  </r>
  <r>
    <n v="49625"/>
    <n v="49625"/>
    <x v="0"/>
    <m/>
    <m/>
    <m/>
    <m/>
    <m/>
    <n v="25600.25"/>
    <n v="74675"/>
    <n v="49074.75"/>
    <n v="-48011.875"/>
    <n v="148287.125"/>
    <n v="49625"/>
  </r>
  <r>
    <n v="86329"/>
    <n v="86329"/>
    <x v="2"/>
    <m/>
    <m/>
    <m/>
    <m/>
    <m/>
    <n v="25598.5"/>
    <n v="74677"/>
    <n v="49078.5"/>
    <n v="-48019.25"/>
    <n v="148294.75"/>
    <n v="86329"/>
  </r>
  <r>
    <n v="3372"/>
    <n v="3372"/>
    <x v="3"/>
    <m/>
    <m/>
    <m/>
    <m/>
    <m/>
    <n v="25596.75"/>
    <n v="74668"/>
    <n v="49071.25"/>
    <n v="-48010.125"/>
    <n v="148274.875"/>
    <n v="3372"/>
  </r>
  <r>
    <n v="94873"/>
    <n v="94873"/>
    <x v="2"/>
    <m/>
    <m/>
    <m/>
    <m/>
    <m/>
    <n v="25602"/>
    <n v="74673"/>
    <n v="49071"/>
    <n v="-48004.5"/>
    <n v="148279.5"/>
    <n v="94873"/>
  </r>
  <r>
    <n v="36363"/>
    <n v="36363"/>
    <x v="1"/>
    <m/>
    <m/>
    <m/>
    <m/>
    <m/>
    <n v="25600.25"/>
    <n v="74658"/>
    <n v="49057.75"/>
    <n v="-47986.375"/>
    <n v="148244.625"/>
    <n v="36363"/>
  </r>
  <r>
    <n v="5406"/>
    <n v="5406"/>
    <x v="3"/>
    <m/>
    <m/>
    <m/>
    <m/>
    <m/>
    <n v="25598.5"/>
    <n v="74663"/>
    <n v="49064.5"/>
    <n v="-47998.25"/>
    <n v="148259.75"/>
    <n v="5406"/>
  </r>
  <r>
    <n v="7875"/>
    <n v="7875"/>
    <x v="3"/>
    <m/>
    <m/>
    <m/>
    <m/>
    <m/>
    <n v="25605.75"/>
    <n v="74668"/>
    <n v="49062.25"/>
    <n v="-47987.625"/>
    <n v="148261.375"/>
    <n v="7875"/>
  </r>
  <r>
    <n v="12153"/>
    <n v="12153"/>
    <x v="3"/>
    <m/>
    <m/>
    <m/>
    <m/>
    <m/>
    <n v="25617"/>
    <n v="74673"/>
    <n v="49056"/>
    <n v="-47967"/>
    <n v="148257"/>
    <n v="12153"/>
  </r>
  <r>
    <n v="21262"/>
    <n v="21262"/>
    <x v="1"/>
    <m/>
    <m/>
    <m/>
    <m/>
    <m/>
    <n v="25617.75"/>
    <n v="74675"/>
    <n v="49057.25"/>
    <n v="-47968.125"/>
    <n v="148260.875"/>
    <n v="21262"/>
  </r>
  <r>
    <n v="25711"/>
    <n v="25711"/>
    <x v="1"/>
    <m/>
    <m/>
    <m/>
    <m/>
    <m/>
    <n v="25622.5"/>
    <n v="74677"/>
    <n v="49054.5"/>
    <n v="-47959.25"/>
    <n v="148258.75"/>
    <n v="25711"/>
  </r>
  <r>
    <n v="74935"/>
    <n v="74935"/>
    <x v="2"/>
    <m/>
    <m/>
    <m/>
    <m/>
    <m/>
    <n v="25620.25"/>
    <n v="74679"/>
    <n v="49058.75"/>
    <n v="-47967.875"/>
    <n v="148267.125"/>
    <n v="74935"/>
  </r>
  <r>
    <n v="13023"/>
    <n v="13023"/>
    <x v="3"/>
    <m/>
    <m/>
    <m/>
    <m/>
    <m/>
    <n v="25618"/>
    <n v="74673"/>
    <n v="49055"/>
    <n v="-47964.5"/>
    <n v="148255.5"/>
    <n v="13023"/>
  </r>
  <r>
    <n v="24135"/>
    <n v="24135"/>
    <x v="1"/>
    <m/>
    <m/>
    <m/>
    <m/>
    <m/>
    <n v="25624.75"/>
    <n v="74675"/>
    <n v="49050.25"/>
    <n v="-47950.625"/>
    <n v="148250.375"/>
    <n v="24135"/>
  </r>
  <r>
    <n v="1035"/>
    <n v="1035"/>
    <x v="3"/>
    <m/>
    <m/>
    <m/>
    <m/>
    <m/>
    <n v="25635.5"/>
    <n v="74677"/>
    <n v="49041.5"/>
    <n v="-47926.75"/>
    <n v="148239.25"/>
    <n v="1035"/>
  </r>
  <r>
    <n v="75650"/>
    <n v="75650"/>
    <x v="2"/>
    <m/>
    <m/>
    <m/>
    <m/>
    <m/>
    <n v="25644"/>
    <n v="74679"/>
    <n v="49035"/>
    <n v="-47908.5"/>
    <n v="148231.5"/>
    <n v="75650"/>
  </r>
  <r>
    <n v="59757"/>
    <n v="59757"/>
    <x v="0"/>
    <m/>
    <m/>
    <m/>
    <m/>
    <m/>
    <n v="25644"/>
    <n v="74673"/>
    <n v="49029"/>
    <n v="-47899.5"/>
    <n v="148216.5"/>
    <n v="59757"/>
  </r>
  <r>
    <n v="18423"/>
    <n v="18423"/>
    <x v="3"/>
    <m/>
    <m/>
    <m/>
    <m/>
    <m/>
    <n v="25639.75"/>
    <n v="74675"/>
    <n v="49035.25"/>
    <n v="-47913.125"/>
    <n v="148227.875"/>
    <n v="18423"/>
  </r>
  <r>
    <n v="16341"/>
    <n v="16341"/>
    <x v="3"/>
    <m/>
    <m/>
    <m/>
    <m/>
    <m/>
    <n v="25644"/>
    <n v="74677"/>
    <n v="49033"/>
    <n v="-47905.5"/>
    <n v="148226.5"/>
    <n v="16341"/>
  </r>
  <r>
    <n v="98706"/>
    <n v="98706"/>
    <x v="2"/>
    <m/>
    <m/>
    <m/>
    <m/>
    <m/>
    <n v="25646"/>
    <n v="74679"/>
    <n v="49033"/>
    <n v="-47903.5"/>
    <n v="148228.5"/>
    <n v="98706"/>
  </r>
  <r>
    <n v="92530"/>
    <n v="92530"/>
    <x v="2"/>
    <m/>
    <m/>
    <m/>
    <m/>
    <m/>
    <n v="25644"/>
    <n v="74673"/>
    <n v="49029"/>
    <n v="-47899.5"/>
    <n v="148216.5"/>
    <n v="92530"/>
  </r>
  <r>
    <n v="98195"/>
    <n v="98195"/>
    <x v="2"/>
    <m/>
    <m/>
    <m/>
    <m/>
    <m/>
    <n v="25644"/>
    <n v="74658"/>
    <n v="49014"/>
    <n v="-47877"/>
    <n v="148179"/>
    <n v="98195"/>
  </r>
  <r>
    <n v="94482"/>
    <n v="94482"/>
    <x v="2"/>
    <m/>
    <m/>
    <m/>
    <m/>
    <m/>
    <n v="25644"/>
    <n v="74638"/>
    <n v="48994"/>
    <n v="-47847"/>
    <n v="148129"/>
    <n v="94482"/>
  </r>
  <r>
    <n v="27497"/>
    <n v="27497"/>
    <x v="1"/>
    <m/>
    <m/>
    <m/>
    <m/>
    <m/>
    <n v="25644"/>
    <n v="74614.75"/>
    <n v="48970.75"/>
    <n v="-47812.125"/>
    <n v="148070.875"/>
    <n v="27497"/>
  </r>
  <r>
    <n v="23885"/>
    <n v="23885"/>
    <x v="1"/>
    <m/>
    <m/>
    <m/>
    <m/>
    <m/>
    <n v="25644"/>
    <n v="74623"/>
    <n v="48979"/>
    <n v="-47824.5"/>
    <n v="148091.5"/>
    <n v="23885"/>
  </r>
  <r>
    <n v="51426"/>
    <n v="51426"/>
    <x v="0"/>
    <m/>
    <m/>
    <m/>
    <m/>
    <m/>
    <n v="25644"/>
    <n v="74630.5"/>
    <n v="48986.5"/>
    <n v="-47835.75"/>
    <n v="148110.25"/>
    <n v="51426"/>
  </r>
  <r>
    <n v="54903"/>
    <n v="54903"/>
    <x v="0"/>
    <m/>
    <m/>
    <m/>
    <m/>
    <m/>
    <n v="25644"/>
    <n v="74638"/>
    <n v="48994"/>
    <n v="-47847"/>
    <n v="148129"/>
    <n v="54903"/>
  </r>
  <r>
    <n v="6975"/>
    <n v="6975"/>
    <x v="3"/>
    <m/>
    <m/>
    <m/>
    <m/>
    <m/>
    <n v="25644"/>
    <n v="74645.5"/>
    <n v="49001.5"/>
    <n v="-47858.25"/>
    <n v="148147.75"/>
    <n v="6975"/>
  </r>
  <r>
    <n v="16826"/>
    <n v="16826"/>
    <x v="3"/>
    <m/>
    <m/>
    <m/>
    <m/>
    <m/>
    <n v="25644"/>
    <n v="74653"/>
    <n v="49009"/>
    <n v="-47869.5"/>
    <n v="148166.5"/>
    <n v="16826"/>
  </r>
  <r>
    <n v="5210"/>
    <n v="5210"/>
    <x v="3"/>
    <m/>
    <m/>
    <m/>
    <m/>
    <m/>
    <n v="25650"/>
    <n v="74658"/>
    <n v="49008"/>
    <n v="-47862"/>
    <n v="148170"/>
    <n v="5210"/>
  </r>
  <r>
    <n v="3285"/>
    <n v="3285"/>
    <x v="3"/>
    <m/>
    <m/>
    <m/>
    <m/>
    <m/>
    <n v="25652.5"/>
    <n v="74663"/>
    <n v="49010.5"/>
    <n v="-47863.25"/>
    <n v="148178.75"/>
    <n v="3285"/>
  </r>
  <r>
    <n v="90267"/>
    <n v="90267"/>
    <x v="2"/>
    <m/>
    <m/>
    <m/>
    <m/>
    <m/>
    <n v="25654"/>
    <n v="74668"/>
    <n v="49014"/>
    <n v="-47867"/>
    <n v="148189"/>
    <n v="90267"/>
  </r>
  <r>
    <n v="28135"/>
    <n v="28135"/>
    <x v="1"/>
    <m/>
    <m/>
    <m/>
    <m/>
    <m/>
    <n v="25653"/>
    <n v="74653"/>
    <n v="49000"/>
    <n v="-47847"/>
    <n v="148153"/>
    <n v="28135"/>
  </r>
  <r>
    <n v="12822"/>
    <n v="12822"/>
    <x v="3"/>
    <m/>
    <m/>
    <m/>
    <m/>
    <m/>
    <n v="25652.75"/>
    <n v="74658"/>
    <n v="49005.25"/>
    <n v="-47855.125"/>
    <n v="148165.875"/>
    <n v="12822"/>
  </r>
  <r>
    <n v="78567"/>
    <n v="78567"/>
    <x v="2"/>
    <m/>
    <m/>
    <m/>
    <m/>
    <m/>
    <n v="25655"/>
    <n v="74663"/>
    <n v="49008"/>
    <n v="-47857"/>
    <n v="148175"/>
    <n v="78567"/>
  </r>
  <r>
    <n v="32517"/>
    <n v="32517"/>
    <x v="1"/>
    <m/>
    <m/>
    <m/>
    <m/>
    <m/>
    <n v="25654"/>
    <n v="74645.5"/>
    <n v="48991.5"/>
    <n v="-47833.25"/>
    <n v="148132.75"/>
    <n v="32517"/>
  </r>
  <r>
    <n v="60926"/>
    <n v="60926"/>
    <x v="2"/>
    <m/>
    <m/>
    <m/>
    <m/>
    <m/>
    <n v="25653"/>
    <n v="74653"/>
    <n v="49000"/>
    <n v="-47847"/>
    <n v="148153"/>
    <n v="60926"/>
  </r>
  <r>
    <n v="17641"/>
    <n v="17641"/>
    <x v="3"/>
    <m/>
    <m/>
    <m/>
    <m/>
    <m/>
    <n v="25652.75"/>
    <n v="74658"/>
    <n v="49005.25"/>
    <n v="-47855.125"/>
    <n v="148165.875"/>
    <n v="17641"/>
  </r>
  <r>
    <n v="97083"/>
    <n v="97083"/>
    <x v="2"/>
    <m/>
    <m/>
    <m/>
    <m/>
    <m/>
    <n v="25655"/>
    <n v="74663"/>
    <n v="49008"/>
    <n v="-47857"/>
    <n v="148175"/>
    <n v="97083"/>
  </r>
  <r>
    <n v="48169"/>
    <n v="48169"/>
    <x v="0"/>
    <m/>
    <m/>
    <m/>
    <m/>
    <m/>
    <n v="25654"/>
    <n v="74645.5"/>
    <n v="48991.5"/>
    <n v="-47833.25"/>
    <n v="148132.75"/>
    <n v="48169"/>
  </r>
  <r>
    <n v="25144"/>
    <n v="25144"/>
    <x v="1"/>
    <m/>
    <m/>
    <m/>
    <m/>
    <m/>
    <n v="25653"/>
    <n v="74653"/>
    <n v="49000"/>
    <n v="-47847"/>
    <n v="148153"/>
    <n v="25144"/>
  </r>
  <r>
    <n v="10960"/>
    <n v="10960"/>
    <x v="3"/>
    <m/>
    <m/>
    <m/>
    <m/>
    <m/>
    <n v="25656"/>
    <n v="74658"/>
    <n v="49002"/>
    <n v="-47847"/>
    <n v="148161"/>
    <n v="10960"/>
  </r>
  <r>
    <n v="25686"/>
    <n v="25686"/>
    <x v="1"/>
    <m/>
    <m/>
    <m/>
    <m/>
    <m/>
    <n v="25658.5"/>
    <n v="74663"/>
    <n v="49004.5"/>
    <n v="-47848.25"/>
    <n v="148169.75"/>
    <n v="25686"/>
  </r>
  <r>
    <n v="7099"/>
    <n v="7099"/>
    <x v="3"/>
    <m/>
    <m/>
    <m/>
    <m/>
    <m/>
    <n v="25657.75"/>
    <n v="74668"/>
    <n v="49010.25"/>
    <n v="-47857.625"/>
    <n v="148183.375"/>
    <n v="7099"/>
  </r>
  <r>
    <n v="52130"/>
    <n v="52130"/>
    <x v="0"/>
    <m/>
    <m/>
    <m/>
    <m/>
    <m/>
    <n v="25660"/>
    <n v="74673"/>
    <n v="49013"/>
    <n v="-47859.5"/>
    <n v="148192.5"/>
    <n v="52130"/>
  </r>
  <r>
    <n v="42009"/>
    <n v="42009"/>
    <x v="0"/>
    <m/>
    <m/>
    <m/>
    <m/>
    <m/>
    <n v="25659.25"/>
    <n v="74675"/>
    <n v="49015.75"/>
    <n v="-47864.375"/>
    <n v="148198.625"/>
    <n v="42009"/>
  </r>
  <r>
    <n v="57891"/>
    <n v="57891"/>
    <x v="0"/>
    <m/>
    <m/>
    <m/>
    <m/>
    <m/>
    <n v="25658.5"/>
    <n v="74677"/>
    <n v="49018.5"/>
    <n v="-47869.25"/>
    <n v="148204.75"/>
    <n v="57891"/>
  </r>
  <r>
    <n v="51578"/>
    <n v="51578"/>
    <x v="0"/>
    <m/>
    <m/>
    <m/>
    <m/>
    <m/>
    <n v="25657.75"/>
    <n v="74679"/>
    <n v="49021.25"/>
    <n v="-47874.125"/>
    <n v="148210.875"/>
    <n v="51578"/>
  </r>
  <r>
    <n v="42741"/>
    <n v="42741"/>
    <x v="0"/>
    <m/>
    <m/>
    <m/>
    <m/>
    <m/>
    <n v="25657"/>
    <n v="74681"/>
    <n v="49024"/>
    <n v="-47879"/>
    <n v="148217"/>
    <n v="42741"/>
  </r>
  <r>
    <n v="66589"/>
    <n v="66589"/>
    <x v="2"/>
    <m/>
    <m/>
    <m/>
    <m/>
    <m/>
    <n v="25656"/>
    <n v="74683"/>
    <n v="49027"/>
    <n v="-47884.5"/>
    <n v="148223.5"/>
    <n v="66589"/>
  </r>
  <r>
    <n v="81960"/>
    <n v="81960"/>
    <x v="2"/>
    <m/>
    <m/>
    <m/>
    <m/>
    <m/>
    <n v="25655"/>
    <n v="74685"/>
    <n v="49030"/>
    <n v="-47890"/>
    <n v="148230"/>
    <n v="81960"/>
  </r>
  <r>
    <n v="43214"/>
    <n v="43214"/>
    <x v="0"/>
    <m/>
    <m/>
    <m/>
    <m/>
    <m/>
    <n v="25654"/>
    <n v="74679"/>
    <n v="49025"/>
    <n v="-47883.5"/>
    <n v="148216.5"/>
    <n v="43214"/>
  </r>
  <r>
    <n v="32078"/>
    <n v="32078"/>
    <x v="1"/>
    <m/>
    <m/>
    <m/>
    <m/>
    <m/>
    <n v="25653"/>
    <n v="74681"/>
    <n v="49028"/>
    <n v="-47889"/>
    <n v="148223"/>
    <n v="32078"/>
  </r>
  <r>
    <n v="42114"/>
    <n v="42114"/>
    <x v="0"/>
    <m/>
    <m/>
    <m/>
    <m/>
    <m/>
    <n v="25652.75"/>
    <n v="74683"/>
    <n v="49030.25"/>
    <n v="-47892.625"/>
    <n v="148228.375"/>
    <n v="42114"/>
  </r>
  <r>
    <n v="19440"/>
    <n v="19440"/>
    <x v="3"/>
    <m/>
    <m/>
    <m/>
    <m/>
    <m/>
    <n v="25652.5"/>
    <n v="74685"/>
    <n v="49032.5"/>
    <n v="-47896.25"/>
    <n v="148233.75"/>
    <n v="19440"/>
  </r>
  <r>
    <n v="66602"/>
    <n v="66602"/>
    <x v="2"/>
    <m/>
    <m/>
    <m/>
    <m/>
    <m/>
    <n v="25654"/>
    <n v="74687"/>
    <n v="49033"/>
    <n v="-47895.5"/>
    <n v="148236.5"/>
    <n v="66602"/>
  </r>
  <r>
    <n v="91208"/>
    <n v="91208"/>
    <x v="2"/>
    <m/>
    <m/>
    <m/>
    <m/>
    <m/>
    <n v="25653"/>
    <n v="74689"/>
    <n v="49036"/>
    <n v="-47901"/>
    <n v="148243"/>
    <n v="91208"/>
  </r>
  <r>
    <n v="51895"/>
    <n v="51895"/>
    <x v="0"/>
    <m/>
    <m/>
    <m/>
    <m/>
    <m/>
    <n v="25652.75"/>
    <n v="74683"/>
    <n v="49030.25"/>
    <n v="-47892.625"/>
    <n v="148228.375"/>
    <n v="51895"/>
  </r>
  <r>
    <n v="8175"/>
    <n v="8175"/>
    <x v="3"/>
    <m/>
    <m/>
    <m/>
    <m/>
    <m/>
    <n v="25652.5"/>
    <n v="74685"/>
    <n v="49032.5"/>
    <n v="-47896.25"/>
    <n v="148233.75"/>
    <n v="8175"/>
  </r>
  <r>
    <n v="12363"/>
    <n v="12363"/>
    <x v="3"/>
    <m/>
    <m/>
    <m/>
    <m/>
    <m/>
    <n v="25654"/>
    <n v="74687"/>
    <n v="49033"/>
    <n v="-47895.5"/>
    <n v="148236.5"/>
    <n v="12363"/>
  </r>
  <r>
    <n v="65858"/>
    <n v="65858"/>
    <x v="2"/>
    <m/>
    <m/>
    <m/>
    <m/>
    <m/>
    <n v="25657"/>
    <n v="74689"/>
    <n v="49032"/>
    <n v="-47891"/>
    <n v="148237"/>
    <n v="65858"/>
  </r>
  <r>
    <n v="84508"/>
    <n v="84508"/>
    <x v="2"/>
    <m/>
    <m/>
    <m/>
    <m/>
    <m/>
    <n v="25656"/>
    <n v="74693.75"/>
    <n v="49037.75"/>
    <n v="-47900.625"/>
    <n v="148250.375"/>
    <n v="84508"/>
  </r>
  <r>
    <n v="76907"/>
    <n v="76907"/>
    <x v="2"/>
    <m/>
    <m/>
    <m/>
    <m/>
    <m/>
    <n v="25655"/>
    <n v="74685"/>
    <n v="49030"/>
    <n v="-47890"/>
    <n v="148230"/>
    <n v="76907"/>
  </r>
  <r>
    <n v="39033"/>
    <n v="39033"/>
    <x v="1"/>
    <m/>
    <m/>
    <m/>
    <m/>
    <m/>
    <n v="25654"/>
    <n v="74679"/>
    <n v="49025"/>
    <n v="-47883.5"/>
    <n v="148216.5"/>
    <n v="39033"/>
  </r>
  <r>
    <n v="30743"/>
    <n v="30743"/>
    <x v="1"/>
    <m/>
    <m/>
    <m/>
    <m/>
    <m/>
    <n v="25653"/>
    <n v="74681"/>
    <n v="49028"/>
    <n v="-47889"/>
    <n v="148223"/>
    <n v="30743"/>
  </r>
  <r>
    <n v="60051"/>
    <n v="60051"/>
    <x v="2"/>
    <m/>
    <m/>
    <m/>
    <m/>
    <m/>
    <n v="25652.75"/>
    <n v="74683"/>
    <n v="49030.25"/>
    <n v="-47892.625"/>
    <n v="148228.375"/>
    <n v="60051"/>
  </r>
  <r>
    <n v="8843"/>
    <n v="8843"/>
    <x v="3"/>
    <m/>
    <m/>
    <m/>
    <m/>
    <m/>
    <n v="25652.5"/>
    <n v="74685"/>
    <n v="49032.5"/>
    <n v="-47896.25"/>
    <n v="148233.75"/>
    <n v="8843"/>
  </r>
  <r>
    <n v="33822"/>
    <n v="33822"/>
    <x v="1"/>
    <m/>
    <m/>
    <m/>
    <m/>
    <m/>
    <n v="25654"/>
    <n v="74687"/>
    <n v="49033"/>
    <n v="-47895.5"/>
    <n v="148236.5"/>
    <n v="33822"/>
  </r>
  <r>
    <n v="47388"/>
    <n v="47388"/>
    <x v="0"/>
    <m/>
    <m/>
    <m/>
    <m/>
    <m/>
    <n v="25653"/>
    <n v="74689"/>
    <n v="49036"/>
    <n v="-47901"/>
    <n v="148243"/>
    <n v="47388"/>
  </r>
  <r>
    <n v="85868"/>
    <n v="85868"/>
    <x v="2"/>
    <m/>
    <m/>
    <m/>
    <m/>
    <m/>
    <n v="25652.75"/>
    <n v="74693.75"/>
    <n v="49041"/>
    <n v="-47908.75"/>
    <n v="148255.25"/>
    <n v="85868"/>
  </r>
  <r>
    <n v="3577"/>
    <n v="3577"/>
    <x v="3"/>
    <m/>
    <m/>
    <m/>
    <m/>
    <m/>
    <n v="25652.5"/>
    <n v="74685"/>
    <n v="49032.5"/>
    <n v="-47896.25"/>
    <n v="148233.75"/>
    <n v="3577"/>
  </r>
  <r>
    <n v="43678"/>
    <n v="43678"/>
    <x v="0"/>
    <m/>
    <m/>
    <m/>
    <m/>
    <m/>
    <n v="25654"/>
    <n v="74687"/>
    <n v="49033"/>
    <n v="-47895.5"/>
    <n v="148236.5"/>
    <n v="43678"/>
  </r>
  <r>
    <n v="39935"/>
    <n v="39935"/>
    <x v="1"/>
    <m/>
    <m/>
    <m/>
    <m/>
    <m/>
    <n v="25653"/>
    <n v="74689"/>
    <n v="49036"/>
    <n v="-47901"/>
    <n v="148243"/>
    <n v="39935"/>
  </r>
  <r>
    <n v="14256"/>
    <n v="14256"/>
    <x v="3"/>
    <m/>
    <m/>
    <m/>
    <m/>
    <m/>
    <n v="25652.75"/>
    <n v="74693.75"/>
    <n v="49041"/>
    <n v="-47908.75"/>
    <n v="148255.25"/>
    <n v="14256"/>
  </r>
  <r>
    <n v="15601"/>
    <n v="15601"/>
    <x v="3"/>
    <m/>
    <m/>
    <m/>
    <m/>
    <m/>
    <n v="25655"/>
    <n v="74698.5"/>
    <n v="49043.5"/>
    <n v="-47910.25"/>
    <n v="148263.75"/>
    <n v="15601"/>
  </r>
  <r>
    <n v="37241"/>
    <n v="37241"/>
    <x v="1"/>
    <m/>
    <m/>
    <m/>
    <m/>
    <m/>
    <n v="25657.75"/>
    <n v="74703.25"/>
    <n v="49045.5"/>
    <n v="-47910.5"/>
    <n v="148271.5"/>
    <n v="37241"/>
  </r>
  <r>
    <n v="96271"/>
    <n v="96271"/>
    <x v="2"/>
    <m/>
    <m/>
    <m/>
    <m/>
    <m/>
    <n v="25657"/>
    <n v="74708"/>
    <n v="49051"/>
    <n v="-47919.5"/>
    <n v="148284.5"/>
    <n v="96271"/>
  </r>
  <r>
    <n v="4485"/>
    <n v="4485"/>
    <x v="3"/>
    <m/>
    <m/>
    <m/>
    <m/>
    <m/>
    <n v="25656"/>
    <n v="74693.75"/>
    <n v="49037.75"/>
    <n v="-47900.625"/>
    <n v="148250.375"/>
    <n v="4485"/>
  </r>
  <r>
    <n v="7028"/>
    <n v="7028"/>
    <x v="3"/>
    <m/>
    <m/>
    <m/>
    <m/>
    <m/>
    <n v="25658.5"/>
    <n v="74698.5"/>
    <n v="49040"/>
    <n v="-47901.5"/>
    <n v="148258.5"/>
    <n v="7028"/>
  </r>
  <r>
    <n v="26063"/>
    <n v="26063"/>
    <x v="1"/>
    <m/>
    <m/>
    <m/>
    <m/>
    <m/>
    <n v="25661"/>
    <n v="74703.25"/>
    <n v="49042.25"/>
    <n v="-47902.375"/>
    <n v="148266.625"/>
    <n v="26063"/>
  </r>
  <r>
    <n v="95591"/>
    <n v="95591"/>
    <x v="2"/>
    <m/>
    <m/>
    <m/>
    <m/>
    <m/>
    <n v="25660"/>
    <n v="74708"/>
    <n v="49048"/>
    <n v="-47912"/>
    <n v="148280"/>
    <n v="95591"/>
  </r>
  <r>
    <n v="47611"/>
    <n v="47611"/>
    <x v="0"/>
    <m/>
    <m/>
    <m/>
    <m/>
    <m/>
    <n v="25659.25"/>
    <n v="74693.75"/>
    <n v="49034.5"/>
    <n v="-47892.5"/>
    <n v="148245.5"/>
    <n v="47611"/>
  </r>
  <r>
    <n v="48142"/>
    <n v="48142"/>
    <x v="0"/>
    <m/>
    <m/>
    <m/>
    <m/>
    <m/>
    <n v="25658.5"/>
    <n v="74698.5"/>
    <n v="49040"/>
    <n v="-47901.5"/>
    <n v="148258.5"/>
    <n v="48142"/>
  </r>
  <r>
    <n v="39113"/>
    <n v="39113"/>
    <x v="1"/>
    <m/>
    <m/>
    <m/>
    <m/>
    <m/>
    <n v="25657.75"/>
    <n v="74703.25"/>
    <n v="49045.5"/>
    <n v="-47910.5"/>
    <n v="148271.5"/>
    <n v="39113"/>
  </r>
  <r>
    <n v="14732"/>
    <n v="14732"/>
    <x v="3"/>
    <m/>
    <m/>
    <m/>
    <m/>
    <m/>
    <n v="25657"/>
    <n v="74708"/>
    <n v="49051"/>
    <n v="-47919.5"/>
    <n v="148284.5"/>
    <n v="14732"/>
  </r>
  <r>
    <n v="8655"/>
    <n v="8655"/>
    <x v="3"/>
    <m/>
    <m/>
    <m/>
    <m/>
    <m/>
    <n v="25659.25"/>
    <n v="74714.25"/>
    <n v="49055"/>
    <n v="-47923.25"/>
    <n v="148296.75"/>
    <n v="8655"/>
  </r>
  <r>
    <n v="55851"/>
    <n v="55851"/>
    <x v="0"/>
    <m/>
    <m/>
    <m/>
    <m/>
    <m/>
    <n v="25662"/>
    <n v="74720.5"/>
    <n v="49058.5"/>
    <n v="-47925.75"/>
    <n v="148308.25"/>
    <n v="55851"/>
  </r>
  <r>
    <n v="45682"/>
    <n v="45682"/>
    <x v="0"/>
    <m/>
    <m/>
    <m/>
    <m/>
    <m/>
    <n v="25661"/>
    <n v="74726.75"/>
    <n v="49065.75"/>
    <n v="-47937.625"/>
    <n v="148325.375"/>
    <n v="45682"/>
  </r>
  <r>
    <n v="78026"/>
    <n v="78026"/>
    <x v="2"/>
    <m/>
    <m/>
    <m/>
    <m/>
    <m/>
    <n v="25660"/>
    <n v="74733"/>
    <n v="49073"/>
    <n v="-47949.5"/>
    <n v="148342.5"/>
    <n v="78026"/>
  </r>
  <r>
    <n v="18384"/>
    <n v="18384"/>
    <x v="3"/>
    <m/>
    <m/>
    <m/>
    <m/>
    <m/>
    <n v="25659.25"/>
    <n v="74714.25"/>
    <n v="49055"/>
    <n v="-47923.25"/>
    <n v="148296.75"/>
    <n v="18384"/>
  </r>
  <r>
    <n v="81983"/>
    <n v="81983"/>
    <x v="2"/>
    <m/>
    <m/>
    <m/>
    <m/>
    <m/>
    <n v="25662"/>
    <n v="74720.5"/>
    <n v="49058.5"/>
    <n v="-47925.75"/>
    <n v="148308.25"/>
    <n v="81983"/>
  </r>
  <r>
    <n v="53640"/>
    <n v="53640"/>
    <x v="0"/>
    <m/>
    <m/>
    <m/>
    <m/>
    <m/>
    <n v="25661"/>
    <n v="74703.25"/>
    <n v="49042.25"/>
    <n v="-47902.375"/>
    <n v="148266.625"/>
    <n v="53640"/>
  </r>
  <r>
    <n v="97057"/>
    <n v="97057"/>
    <x v="2"/>
    <m/>
    <m/>
    <m/>
    <m/>
    <m/>
    <n v="25660"/>
    <n v="74708"/>
    <n v="49048"/>
    <n v="-47912"/>
    <n v="148280"/>
    <n v="97057"/>
  </r>
  <r>
    <n v="90932"/>
    <n v="90932"/>
    <x v="2"/>
    <m/>
    <m/>
    <m/>
    <m/>
    <m/>
    <n v="25659.25"/>
    <n v="74693.75"/>
    <n v="49034.5"/>
    <n v="-47892.5"/>
    <n v="148245.5"/>
    <n v="90932"/>
  </r>
  <r>
    <n v="5178"/>
    <n v="5178"/>
    <x v="3"/>
    <m/>
    <m/>
    <m/>
    <m/>
    <m/>
    <n v="25658.5"/>
    <n v="74685"/>
    <n v="49026.5"/>
    <n v="-47881.25"/>
    <n v="148224.75"/>
    <n v="5178"/>
  </r>
  <r>
    <n v="40182"/>
    <n v="40182"/>
    <x v="0"/>
    <m/>
    <m/>
    <m/>
    <m/>
    <m/>
    <n v="25661"/>
    <n v="74687"/>
    <n v="49026"/>
    <n v="-47878"/>
    <n v="148226"/>
    <n v="40182"/>
  </r>
  <r>
    <n v="93471"/>
    <n v="93471"/>
    <x v="2"/>
    <m/>
    <m/>
    <m/>
    <m/>
    <m/>
    <n v="25660"/>
    <n v="74689"/>
    <n v="49029"/>
    <n v="-47883.5"/>
    <n v="148232.5"/>
    <n v="93471"/>
  </r>
  <r>
    <n v="96801"/>
    <n v="96801"/>
    <x v="2"/>
    <m/>
    <m/>
    <m/>
    <m/>
    <m/>
    <n v="25659.25"/>
    <n v="74683"/>
    <n v="49023.75"/>
    <n v="-47876.375"/>
    <n v="148218.625"/>
    <n v="96801"/>
  </r>
  <r>
    <n v="43963"/>
    <n v="43963"/>
    <x v="0"/>
    <m/>
    <m/>
    <m/>
    <m/>
    <m/>
    <n v="25658.5"/>
    <n v="74677"/>
    <n v="49018.5"/>
    <n v="-47869.25"/>
    <n v="148204.75"/>
    <n v="43963"/>
  </r>
  <r>
    <n v="28087"/>
    <n v="28087"/>
    <x v="1"/>
    <m/>
    <m/>
    <m/>
    <m/>
    <m/>
    <n v="25657.75"/>
    <n v="74679"/>
    <n v="49021.25"/>
    <n v="-47874.125"/>
    <n v="148210.875"/>
    <n v="28087"/>
  </r>
  <r>
    <n v="37484"/>
    <n v="37484"/>
    <x v="1"/>
    <m/>
    <m/>
    <m/>
    <m/>
    <m/>
    <n v="25657"/>
    <n v="74681"/>
    <n v="49024"/>
    <n v="-47879"/>
    <n v="148217"/>
    <n v="37484"/>
  </r>
  <r>
    <n v="59240"/>
    <n v="59240"/>
    <x v="0"/>
    <m/>
    <m/>
    <m/>
    <m/>
    <m/>
    <n v="25656"/>
    <n v="74683"/>
    <n v="49027"/>
    <n v="-47884.5"/>
    <n v="148223.5"/>
    <n v="59240"/>
  </r>
  <r>
    <n v="32293"/>
    <n v="32293"/>
    <x v="1"/>
    <m/>
    <m/>
    <m/>
    <m/>
    <m/>
    <n v="25655"/>
    <n v="74685"/>
    <n v="49030"/>
    <n v="-47890"/>
    <n v="148230"/>
    <n v="32293"/>
  </r>
  <r>
    <n v="88619"/>
    <n v="88619"/>
    <x v="2"/>
    <m/>
    <m/>
    <m/>
    <m/>
    <m/>
    <n v="25654"/>
    <n v="74687"/>
    <n v="49033"/>
    <n v="-47895.5"/>
    <n v="148236.5"/>
    <n v="88619"/>
  </r>
  <r>
    <n v="81369"/>
    <n v="81369"/>
    <x v="2"/>
    <m/>
    <m/>
    <m/>
    <m/>
    <m/>
    <n v="25653"/>
    <n v="74681"/>
    <n v="49028"/>
    <n v="-47889"/>
    <n v="148223"/>
    <n v="81369"/>
  </r>
  <r>
    <n v="16116"/>
    <n v="16116"/>
    <x v="3"/>
    <m/>
    <m/>
    <m/>
    <m/>
    <m/>
    <n v="25652.75"/>
    <n v="74675"/>
    <n v="49022.25"/>
    <n v="-47880.625"/>
    <n v="148208.375"/>
    <n v="16116"/>
  </r>
  <r>
    <n v="22359"/>
    <n v="22359"/>
    <x v="1"/>
    <m/>
    <m/>
    <m/>
    <m/>
    <m/>
    <n v="25655"/>
    <n v="74677"/>
    <n v="49022"/>
    <n v="-47878"/>
    <n v="148210"/>
    <n v="22359"/>
  </r>
  <r>
    <n v="1536"/>
    <n v="1536"/>
    <x v="3"/>
    <m/>
    <m/>
    <m/>
    <m/>
    <m/>
    <n v="25657.75"/>
    <n v="74679"/>
    <n v="49021.25"/>
    <n v="-47874.125"/>
    <n v="148210.875"/>
    <n v="1536"/>
  </r>
  <r>
    <n v="14346"/>
    <n v="14346"/>
    <x v="3"/>
    <m/>
    <m/>
    <m/>
    <m/>
    <m/>
    <n v="25660"/>
    <n v="74681"/>
    <n v="49021"/>
    <n v="-47871.5"/>
    <n v="148212.5"/>
    <n v="14346"/>
  </r>
  <r>
    <n v="63211"/>
    <n v="63211"/>
    <x v="2"/>
    <m/>
    <m/>
    <m/>
    <m/>
    <m/>
    <n v="25663"/>
    <n v="74683"/>
    <n v="49020"/>
    <n v="-47867"/>
    <n v="148213"/>
    <n v="63211"/>
  </r>
  <r>
    <n v="49942"/>
    <n v="49942"/>
    <x v="0"/>
    <m/>
    <m/>
    <m/>
    <m/>
    <m/>
    <n v="25662"/>
    <n v="74685"/>
    <n v="49023"/>
    <n v="-47872.5"/>
    <n v="148219.5"/>
    <n v="49942"/>
  </r>
  <r>
    <n v="30467"/>
    <n v="30467"/>
    <x v="1"/>
    <m/>
    <m/>
    <m/>
    <m/>
    <m/>
    <n v="25661"/>
    <n v="74687"/>
    <n v="49026"/>
    <n v="-47878"/>
    <n v="148226"/>
    <n v="30467"/>
  </r>
  <r>
    <n v="25717"/>
    <n v="25717"/>
    <x v="1"/>
    <m/>
    <m/>
    <m/>
    <m/>
    <m/>
    <n v="25660"/>
    <n v="74689"/>
    <n v="49029"/>
    <n v="-47883.5"/>
    <n v="148232.5"/>
    <n v="25717"/>
  </r>
  <r>
    <n v="99229"/>
    <n v="99229"/>
    <x v="2"/>
    <m/>
    <m/>
    <m/>
    <m/>
    <m/>
    <n v="25659.25"/>
    <n v="74693.75"/>
    <n v="49034.5"/>
    <n v="-47892.5"/>
    <n v="148245.5"/>
    <n v="99229"/>
  </r>
  <r>
    <n v="20584"/>
    <n v="20584"/>
    <x v="1"/>
    <m/>
    <m/>
    <m/>
    <m/>
    <m/>
    <n v="25658.5"/>
    <n v="74685"/>
    <n v="49026.5"/>
    <n v="-47881.25"/>
    <n v="148224.75"/>
    <n v="20584"/>
  </r>
  <r>
    <n v="99929"/>
    <n v="99929"/>
    <x v="2"/>
    <m/>
    <m/>
    <m/>
    <m/>
    <m/>
    <n v="25661"/>
    <n v="74687"/>
    <n v="49026"/>
    <n v="-47878"/>
    <n v="148226"/>
    <n v="99929"/>
  </r>
  <r>
    <n v="95933"/>
    <n v="95933"/>
    <x v="2"/>
    <m/>
    <m/>
    <m/>
    <m/>
    <m/>
    <n v="25660"/>
    <n v="74681"/>
    <n v="49021"/>
    <n v="-47871.5"/>
    <n v="148212.5"/>
    <n v="95933"/>
  </r>
  <r>
    <n v="5046"/>
    <n v="5046"/>
    <x v="3"/>
    <m/>
    <m/>
    <m/>
    <m/>
    <m/>
    <n v="25659.25"/>
    <n v="74675"/>
    <n v="49015.75"/>
    <n v="-47864.375"/>
    <n v="148198.625"/>
    <n v="5046"/>
  </r>
  <r>
    <n v="86839"/>
    <n v="86839"/>
    <x v="2"/>
    <m/>
    <m/>
    <m/>
    <m/>
    <m/>
    <n v="25662"/>
    <n v="74677"/>
    <n v="49015"/>
    <n v="-47860.5"/>
    <n v="148199.5"/>
    <n v="86839"/>
  </r>
  <r>
    <n v="9154"/>
    <n v="9154"/>
    <x v="3"/>
    <m/>
    <m/>
    <m/>
    <m/>
    <m/>
    <n v="25661"/>
    <n v="74668"/>
    <n v="49007"/>
    <n v="-47849.5"/>
    <n v="148178.5"/>
    <n v="9154"/>
  </r>
  <r>
    <n v="37732"/>
    <n v="37732"/>
    <x v="1"/>
    <m/>
    <m/>
    <m/>
    <m/>
    <m/>
    <n v="25664"/>
    <n v="74673"/>
    <n v="49009"/>
    <n v="-47849.5"/>
    <n v="148186.5"/>
    <n v="37732"/>
  </r>
  <r>
    <n v="32321"/>
    <n v="32321"/>
    <x v="1"/>
    <m/>
    <m/>
    <m/>
    <m/>
    <m/>
    <n v="25663"/>
    <n v="74675"/>
    <n v="49012"/>
    <n v="-47855"/>
    <n v="148193"/>
    <n v="32321"/>
  </r>
  <r>
    <n v="62370"/>
    <n v="62370"/>
    <x v="2"/>
    <m/>
    <m/>
    <m/>
    <m/>
    <m/>
    <n v="25662"/>
    <n v="74677"/>
    <n v="49015"/>
    <n v="-47860.5"/>
    <n v="148199.5"/>
    <n v="62370"/>
  </r>
  <r>
    <n v="69959"/>
    <n v="69959"/>
    <x v="2"/>
    <m/>
    <m/>
    <m/>
    <m/>
    <m/>
    <n v="25661"/>
    <n v="74679"/>
    <n v="49018"/>
    <n v="-47866"/>
    <n v="148206"/>
    <n v="69959"/>
  </r>
  <r>
    <n v="80230"/>
    <n v="80230"/>
    <x v="2"/>
    <m/>
    <m/>
    <m/>
    <m/>
    <m/>
    <n v="25660"/>
    <n v="74681"/>
    <n v="49021"/>
    <n v="-47871.5"/>
    <n v="148212.5"/>
    <n v="80230"/>
  </r>
  <r>
    <n v="34797"/>
    <n v="34797"/>
    <x v="1"/>
    <m/>
    <m/>
    <m/>
    <m/>
    <m/>
    <n v="25659.25"/>
    <n v="74675"/>
    <n v="49015.75"/>
    <n v="-47864.375"/>
    <n v="148198.625"/>
    <n v="34797"/>
  </r>
  <r>
    <n v="51789"/>
    <n v="51789"/>
    <x v="0"/>
    <m/>
    <m/>
    <m/>
    <m/>
    <m/>
    <n v="25658.5"/>
    <n v="74677"/>
    <n v="49018.5"/>
    <n v="-47869.25"/>
    <n v="148204.75"/>
    <n v="51789"/>
  </r>
  <r>
    <n v="88354"/>
    <n v="88354"/>
    <x v="2"/>
    <m/>
    <m/>
    <m/>
    <m/>
    <m/>
    <n v="25657.75"/>
    <n v="74679"/>
    <n v="49021.25"/>
    <n v="-47874.125"/>
    <n v="148210.875"/>
    <n v="88354"/>
  </r>
  <r>
    <n v="55654"/>
    <n v="55654"/>
    <x v="0"/>
    <m/>
    <m/>
    <m/>
    <m/>
    <m/>
    <n v="25657"/>
    <n v="74673"/>
    <n v="49016"/>
    <n v="-47867"/>
    <n v="148197"/>
    <n v="55654"/>
  </r>
  <r>
    <n v="3470"/>
    <n v="3470"/>
    <x v="3"/>
    <m/>
    <m/>
    <m/>
    <m/>
    <m/>
    <n v="25656"/>
    <n v="74675"/>
    <n v="49019"/>
    <n v="-47872.5"/>
    <n v="148203.5"/>
    <n v="3470"/>
  </r>
  <r>
    <n v="28869"/>
    <n v="28869"/>
    <x v="1"/>
    <m/>
    <m/>
    <m/>
    <m/>
    <m/>
    <n v="25658.5"/>
    <n v="74677"/>
    <n v="49018.5"/>
    <n v="-47869.25"/>
    <n v="148204.75"/>
    <n v="28869"/>
  </r>
  <r>
    <n v="92438"/>
    <n v="92438"/>
    <x v="2"/>
    <m/>
    <m/>
    <m/>
    <m/>
    <m/>
    <n v="25657.75"/>
    <n v="74679"/>
    <n v="49021.25"/>
    <n v="-47874.125"/>
    <n v="148210.875"/>
    <n v="92438"/>
  </r>
  <r>
    <n v="70048"/>
    <n v="70048"/>
    <x v="2"/>
    <m/>
    <m/>
    <m/>
    <m/>
    <m/>
    <n v="25657"/>
    <n v="74673"/>
    <n v="49016"/>
    <n v="-47867"/>
    <n v="148197"/>
    <n v="70048"/>
  </r>
  <r>
    <n v="87032"/>
    <n v="87032"/>
    <x v="2"/>
    <m/>
    <m/>
    <m/>
    <m/>
    <m/>
    <n v="25656"/>
    <n v="74675"/>
    <n v="49019"/>
    <n v="-47872.5"/>
    <n v="148203.5"/>
    <n v="87032"/>
  </r>
  <r>
    <n v="3632"/>
    <n v="3632"/>
    <x v="3"/>
    <m/>
    <m/>
    <m/>
    <m/>
    <m/>
    <n v="25655"/>
    <n v="74663"/>
    <n v="49008"/>
    <n v="-47857"/>
    <n v="148175"/>
    <n v="3632"/>
  </r>
  <r>
    <n v="17731"/>
    <n v="17731"/>
    <x v="3"/>
    <m/>
    <m/>
    <m/>
    <m/>
    <m/>
    <n v="25657.75"/>
    <n v="74668"/>
    <n v="49010.25"/>
    <n v="-47857.625"/>
    <n v="148183.375"/>
    <n v="17731"/>
  </r>
  <r>
    <n v="98075"/>
    <n v="98075"/>
    <x v="2"/>
    <m/>
    <m/>
    <m/>
    <m/>
    <m/>
    <n v="25660"/>
    <n v="74673"/>
    <n v="49013"/>
    <n v="-47859.5"/>
    <n v="148192.5"/>
    <n v="98075"/>
  </r>
  <r>
    <n v="97421"/>
    <n v="97421"/>
    <x v="2"/>
    <m/>
    <m/>
    <m/>
    <m/>
    <m/>
    <n v="25659.25"/>
    <n v="74658"/>
    <n v="48998.75"/>
    <n v="-47838.875"/>
    <n v="148156.125"/>
    <n v="97421"/>
  </r>
  <r>
    <n v="4768"/>
    <n v="4768"/>
    <x v="3"/>
    <m/>
    <m/>
    <m/>
    <m/>
    <m/>
    <n v="25658.5"/>
    <n v="74638"/>
    <n v="48979.5"/>
    <n v="-47810.75"/>
    <n v="148107.25"/>
    <n v="4768"/>
  </r>
  <r>
    <n v="66439"/>
    <n v="66439"/>
    <x v="2"/>
    <m/>
    <m/>
    <m/>
    <m/>
    <m/>
    <n v="25661"/>
    <n v="74645.5"/>
    <n v="48984.5"/>
    <n v="-47815.75"/>
    <n v="148122.25"/>
    <n v="66439"/>
  </r>
  <r>
    <n v="73619"/>
    <n v="73619"/>
    <x v="2"/>
    <m/>
    <m/>
    <m/>
    <m/>
    <m/>
    <n v="25660"/>
    <n v="74653"/>
    <n v="48993"/>
    <n v="-47829.5"/>
    <n v="148142.5"/>
    <n v="73619"/>
  </r>
  <r>
    <n v="49636"/>
    <n v="49636"/>
    <x v="0"/>
    <m/>
    <m/>
    <m/>
    <m/>
    <m/>
    <n v="25659.25"/>
    <n v="74658"/>
    <n v="48998.75"/>
    <n v="-47838.875"/>
    <n v="148156.125"/>
    <n v="49636"/>
  </r>
  <r>
    <n v="5566"/>
    <n v="5566"/>
    <x v="3"/>
    <m/>
    <m/>
    <m/>
    <m/>
    <m/>
    <n v="25658.5"/>
    <n v="74663"/>
    <n v="49004.5"/>
    <n v="-47848.25"/>
    <n v="148169.75"/>
    <n v="5566"/>
  </r>
  <r>
    <n v="53354"/>
    <n v="53354"/>
    <x v="0"/>
    <m/>
    <m/>
    <m/>
    <m/>
    <m/>
    <n v="25661"/>
    <n v="74668"/>
    <n v="49007"/>
    <n v="-47849.5"/>
    <n v="148178.5"/>
    <n v="53354"/>
  </r>
  <r>
    <n v="52923"/>
    <n v="52923"/>
    <x v="0"/>
    <m/>
    <m/>
    <m/>
    <m/>
    <m/>
    <n v="25660"/>
    <n v="74673"/>
    <n v="49013"/>
    <n v="-47859.5"/>
    <n v="148192.5"/>
    <n v="52923"/>
  </r>
  <r>
    <n v="63667"/>
    <n v="63667"/>
    <x v="2"/>
    <m/>
    <m/>
    <m/>
    <m/>
    <m/>
    <n v="25659.25"/>
    <n v="74675"/>
    <n v="49015.75"/>
    <n v="-47864.375"/>
    <n v="148198.625"/>
    <n v="63667"/>
  </r>
  <r>
    <n v="55168"/>
    <n v="55168"/>
    <x v="0"/>
    <m/>
    <m/>
    <m/>
    <m/>
    <m/>
    <n v="25658.5"/>
    <n v="74677"/>
    <n v="49018.5"/>
    <n v="-47869.25"/>
    <n v="148204.75"/>
    <n v="55168"/>
  </r>
  <r>
    <n v="6861"/>
    <n v="6861"/>
    <x v="3"/>
    <m/>
    <m/>
    <m/>
    <m/>
    <m/>
    <n v="25657.75"/>
    <n v="74679"/>
    <n v="49021.25"/>
    <n v="-47874.125"/>
    <n v="148210.875"/>
    <n v="6861"/>
  </r>
  <r>
    <n v="97112"/>
    <n v="97112"/>
    <x v="2"/>
    <m/>
    <m/>
    <m/>
    <m/>
    <m/>
    <n v="25660"/>
    <n v="74681"/>
    <n v="49021"/>
    <n v="-47871.5"/>
    <n v="148212.5"/>
    <n v="97112"/>
  </r>
  <r>
    <n v="53574"/>
    <n v="53574"/>
    <x v="0"/>
    <m/>
    <m/>
    <m/>
    <m/>
    <m/>
    <n v="25659.25"/>
    <n v="74675"/>
    <n v="49015.75"/>
    <n v="-47864.375"/>
    <n v="148198.625"/>
    <n v="53574"/>
  </r>
  <r>
    <n v="68050"/>
    <n v="68050"/>
    <x v="2"/>
    <m/>
    <m/>
    <m/>
    <m/>
    <m/>
    <n v="25658.5"/>
    <n v="74677"/>
    <n v="49018.5"/>
    <n v="-47869.25"/>
    <n v="148204.75"/>
    <n v="68050"/>
  </r>
  <r>
    <n v="3802"/>
    <n v="3802"/>
    <x v="3"/>
    <m/>
    <m/>
    <m/>
    <m/>
    <m/>
    <n v="25657.75"/>
    <n v="74679"/>
    <n v="49021.25"/>
    <n v="-47874.125"/>
    <n v="148210.875"/>
    <n v="3802"/>
  </r>
  <r>
    <n v="70234"/>
    <n v="70234"/>
    <x v="2"/>
    <m/>
    <m/>
    <m/>
    <m/>
    <m/>
    <n v="25660"/>
    <n v="74681"/>
    <n v="49021"/>
    <n v="-47871.5"/>
    <n v="148212.5"/>
    <n v="70234"/>
  </r>
  <r>
    <n v="36805"/>
    <n v="36805"/>
    <x v="1"/>
    <m/>
    <m/>
    <m/>
    <m/>
    <m/>
    <n v="25659.25"/>
    <n v="74683"/>
    <n v="49023.75"/>
    <n v="-47876.375"/>
    <n v="148218.625"/>
    <n v="36805"/>
  </r>
  <r>
    <n v="60206"/>
    <n v="60206"/>
    <x v="2"/>
    <m/>
    <m/>
    <m/>
    <m/>
    <m/>
    <n v="25658.5"/>
    <n v="74685"/>
    <n v="49026.5"/>
    <n v="-47881.25"/>
    <n v="148224.75"/>
    <n v="60206"/>
  </r>
  <r>
    <n v="23536"/>
    <n v="23536"/>
    <x v="1"/>
    <m/>
    <m/>
    <m/>
    <m/>
    <m/>
    <n v="25657.75"/>
    <n v="74687"/>
    <n v="49029.25"/>
    <n v="-47886.125"/>
    <n v="148230.875"/>
    <n v="23536"/>
  </r>
  <r>
    <n v="37530"/>
    <n v="37530"/>
    <x v="1"/>
    <m/>
    <m/>
    <m/>
    <m/>
    <m/>
    <n v="25660"/>
    <n v="74689"/>
    <n v="49029"/>
    <n v="-47883.5"/>
    <n v="148232.5"/>
    <n v="37530"/>
  </r>
  <r>
    <n v="16565"/>
    <n v="16565"/>
    <x v="3"/>
    <m/>
    <m/>
    <m/>
    <m/>
    <m/>
    <n v="25659.25"/>
    <n v="74693.75"/>
    <n v="49034.5"/>
    <n v="-47892.5"/>
    <n v="148245.5"/>
    <n v="16565"/>
  </r>
  <r>
    <n v="15621"/>
    <n v="15621"/>
    <x v="3"/>
    <m/>
    <m/>
    <m/>
    <m/>
    <m/>
    <n v="25662"/>
    <n v="74698.5"/>
    <n v="49036.5"/>
    <n v="-47892.75"/>
    <n v="148253.25"/>
    <n v="15621"/>
  </r>
  <r>
    <n v="87425"/>
    <n v="87425"/>
    <x v="2"/>
    <m/>
    <m/>
    <m/>
    <m/>
    <m/>
    <n v="25666.5"/>
    <n v="74703.25"/>
    <n v="49036.75"/>
    <n v="-47888.625"/>
    <n v="148258.375"/>
    <n v="87425"/>
  </r>
  <r>
    <n v="66989"/>
    <n v="66989"/>
    <x v="2"/>
    <m/>
    <m/>
    <m/>
    <m/>
    <m/>
    <n v="25664"/>
    <n v="74689"/>
    <n v="49025"/>
    <n v="-47873.5"/>
    <n v="148226.5"/>
    <n v="66989"/>
  </r>
  <r>
    <n v="22265"/>
    <n v="22265"/>
    <x v="1"/>
    <m/>
    <m/>
    <m/>
    <m/>
    <m/>
    <n v="25663"/>
    <n v="74693.75"/>
    <n v="49030.75"/>
    <n v="-47883.125"/>
    <n v="148239.875"/>
    <n v="22265"/>
  </r>
  <r>
    <n v="34378"/>
    <n v="34378"/>
    <x v="1"/>
    <m/>
    <m/>
    <m/>
    <m/>
    <m/>
    <n v="25669"/>
    <n v="74698.5"/>
    <n v="49029.5"/>
    <n v="-47875.25"/>
    <n v="148242.75"/>
    <n v="34378"/>
  </r>
  <r>
    <n v="55649"/>
    <n v="55649"/>
    <x v="0"/>
    <m/>
    <m/>
    <m/>
    <m/>
    <m/>
    <n v="25666.5"/>
    <n v="74703.25"/>
    <n v="49036.75"/>
    <n v="-47888.625"/>
    <n v="148258.375"/>
    <n v="55649"/>
  </r>
  <r>
    <n v="61305"/>
    <n v="61305"/>
    <x v="2"/>
    <m/>
    <m/>
    <m/>
    <m/>
    <m/>
    <n v="25664"/>
    <n v="74708"/>
    <n v="49044"/>
    <n v="-47902"/>
    <n v="148274"/>
    <n v="61305"/>
  </r>
  <r>
    <n v="64603"/>
    <n v="64603"/>
    <x v="2"/>
    <m/>
    <m/>
    <m/>
    <m/>
    <m/>
    <n v="25663"/>
    <n v="74714.25"/>
    <n v="49051.25"/>
    <n v="-47913.875"/>
    <n v="148291.125"/>
    <n v="64603"/>
  </r>
  <r>
    <n v="8302"/>
    <n v="8302"/>
    <x v="3"/>
    <m/>
    <m/>
    <m/>
    <m/>
    <m/>
    <n v="25662"/>
    <n v="74720.5"/>
    <n v="49058.5"/>
    <n v="-47925.75"/>
    <n v="148308.25"/>
    <n v="8302"/>
  </r>
  <r>
    <n v="68297"/>
    <n v="68297"/>
    <x v="2"/>
    <m/>
    <m/>
    <m/>
    <m/>
    <m/>
    <n v="25666.5"/>
    <n v="74726.75"/>
    <n v="49060.25"/>
    <n v="-47923.875"/>
    <n v="148317.125"/>
    <n v="68297"/>
  </r>
  <r>
    <n v="60356"/>
    <n v="60356"/>
    <x v="2"/>
    <m/>
    <m/>
    <m/>
    <m/>
    <m/>
    <n v="25664"/>
    <n v="74733"/>
    <n v="49069"/>
    <n v="-47939.5"/>
    <n v="148336.5"/>
    <n v="60356"/>
  </r>
  <r>
    <n v="50384"/>
    <n v="50384"/>
    <x v="0"/>
    <m/>
    <m/>
    <m/>
    <m/>
    <m/>
    <n v="25663"/>
    <n v="74734"/>
    <n v="49071"/>
    <n v="-47943.5"/>
    <n v="148340.5"/>
    <n v="50384"/>
  </r>
  <r>
    <n v="45105"/>
    <n v="45105"/>
    <x v="0"/>
    <m/>
    <m/>
    <m/>
    <m/>
    <m/>
    <n v="25662"/>
    <n v="74735"/>
    <n v="49073"/>
    <n v="-47947.5"/>
    <n v="148344.5"/>
    <n v="45105"/>
  </r>
  <r>
    <n v="72937"/>
    <n v="72937"/>
    <x v="2"/>
    <m/>
    <m/>
    <m/>
    <m/>
    <m/>
    <n v="25661"/>
    <n v="74736"/>
    <n v="49075"/>
    <n v="-47951.5"/>
    <n v="148348.5"/>
    <n v="72937"/>
  </r>
  <r>
    <n v="59487"/>
    <n v="59487"/>
    <x v="0"/>
    <m/>
    <m/>
    <m/>
    <m/>
    <m/>
    <n v="25660"/>
    <n v="74737"/>
    <n v="49077"/>
    <n v="-47955.5"/>
    <n v="148352.5"/>
    <n v="59487"/>
  </r>
  <r>
    <n v="46626"/>
    <n v="46626"/>
    <x v="0"/>
    <m/>
    <m/>
    <m/>
    <m/>
    <m/>
    <n v="25659.25"/>
    <n v="74737.5"/>
    <n v="49078.25"/>
    <n v="-47958.125"/>
    <n v="148354.875"/>
    <n v="46626"/>
  </r>
  <r>
    <n v="84884"/>
    <n v="84884"/>
    <x v="2"/>
    <m/>
    <m/>
    <m/>
    <m/>
    <m/>
    <n v="25658.5"/>
    <n v="74738"/>
    <n v="49079.5"/>
    <n v="-47960.75"/>
    <n v="148357.25"/>
    <n v="84884"/>
  </r>
  <r>
    <n v="64781"/>
    <n v="64781"/>
    <x v="2"/>
    <m/>
    <m/>
    <m/>
    <m/>
    <m/>
    <n v="25657.75"/>
    <n v="74736"/>
    <n v="49078.25"/>
    <n v="-47959.625"/>
    <n v="148353.375"/>
    <n v="64781"/>
  </r>
  <r>
    <n v="21457"/>
    <n v="21457"/>
    <x v="1"/>
    <m/>
    <m/>
    <m/>
    <m/>
    <m/>
    <n v="25657"/>
    <n v="74737"/>
    <n v="49080"/>
    <n v="-47963"/>
    <n v="148357"/>
    <n v="21457"/>
  </r>
  <r>
    <n v="6702"/>
    <n v="6702"/>
    <x v="3"/>
    <m/>
    <m/>
    <m/>
    <m/>
    <m/>
    <n v="25659.25"/>
    <n v="74737.5"/>
    <n v="49078.25"/>
    <n v="-47958.125"/>
    <n v="148354.875"/>
    <n v="6702"/>
  </r>
  <r>
    <n v="97943"/>
    <n v="97943"/>
    <x v="2"/>
    <m/>
    <m/>
    <m/>
    <m/>
    <m/>
    <n v="25662"/>
    <n v="74738"/>
    <n v="49076"/>
    <n v="-47952"/>
    <n v="148352"/>
    <n v="97943"/>
  </r>
  <r>
    <n v="8066"/>
    <n v="8066"/>
    <x v="3"/>
    <m/>
    <m/>
    <m/>
    <m/>
    <m/>
    <n v="25661"/>
    <n v="74736"/>
    <n v="49075"/>
    <n v="-47951.5"/>
    <n v="148348.5"/>
    <n v="8066"/>
  </r>
  <r>
    <n v="99384"/>
    <n v="99384"/>
    <x v="2"/>
    <m/>
    <m/>
    <m/>
    <m/>
    <m/>
    <n v="25664"/>
    <n v="74737"/>
    <n v="49073"/>
    <n v="-47945.5"/>
    <n v="148346.5"/>
    <n v="99384"/>
  </r>
  <r>
    <n v="17521"/>
    <n v="17521"/>
    <x v="3"/>
    <m/>
    <m/>
    <m/>
    <m/>
    <m/>
    <n v="25663"/>
    <n v="74734"/>
    <n v="49071"/>
    <n v="-47943.5"/>
    <n v="148340.5"/>
    <n v="17521"/>
  </r>
  <r>
    <n v="42653"/>
    <n v="42653"/>
    <x v="0"/>
    <m/>
    <m/>
    <m/>
    <m/>
    <m/>
    <n v="25669"/>
    <n v="74735"/>
    <n v="49066"/>
    <n v="-47930"/>
    <n v="148334"/>
    <n v="42653"/>
  </r>
  <r>
    <n v="64085"/>
    <n v="64085"/>
    <x v="2"/>
    <m/>
    <m/>
    <m/>
    <m/>
    <m/>
    <n v="25666.5"/>
    <n v="74736"/>
    <n v="49069.5"/>
    <n v="-47937.75"/>
    <n v="148340.25"/>
    <n v="64085"/>
  </r>
  <r>
    <n v="7649"/>
    <n v="7649"/>
    <x v="3"/>
    <m/>
    <m/>
    <m/>
    <m/>
    <m/>
    <n v="25664"/>
    <n v="74737"/>
    <n v="49073"/>
    <n v="-47945.5"/>
    <n v="148346.5"/>
    <n v="7649"/>
  </r>
  <r>
    <n v="98651"/>
    <n v="98651"/>
    <x v="2"/>
    <m/>
    <m/>
    <m/>
    <m/>
    <m/>
    <n v="25671.5"/>
    <n v="74737.5"/>
    <n v="49066"/>
    <n v="-47927.5"/>
    <n v="148336.5"/>
    <n v="98651"/>
  </r>
  <r>
    <n v="53754"/>
    <n v="53754"/>
    <x v="0"/>
    <m/>
    <m/>
    <m/>
    <m/>
    <m/>
    <n v="25669"/>
    <n v="74735"/>
    <n v="49066"/>
    <n v="-47930"/>
    <n v="148334"/>
    <n v="53754"/>
  </r>
  <r>
    <n v="2001"/>
    <n v="2001"/>
    <x v="3"/>
    <m/>
    <m/>
    <m/>
    <m/>
    <m/>
    <n v="25666.5"/>
    <n v="74736"/>
    <n v="49069.5"/>
    <n v="-47937.75"/>
    <n v="148340.25"/>
    <n v="2001"/>
  </r>
  <r>
    <n v="68138"/>
    <n v="68138"/>
    <x v="2"/>
    <m/>
    <m/>
    <m/>
    <m/>
    <m/>
    <n v="25674"/>
    <n v="74737"/>
    <n v="49063"/>
    <n v="-47920.5"/>
    <n v="148331.5"/>
    <n v="68138"/>
  </r>
  <r>
    <n v="52952"/>
    <n v="52952"/>
    <x v="0"/>
    <m/>
    <m/>
    <m/>
    <m/>
    <m/>
    <n v="25671.5"/>
    <n v="74737.5"/>
    <n v="49066"/>
    <n v="-47927.5"/>
    <n v="148336.5"/>
    <n v="52952"/>
  </r>
  <r>
    <n v="8986"/>
    <n v="8986"/>
    <x v="3"/>
    <m/>
    <m/>
    <m/>
    <m/>
    <m/>
    <n v="25669"/>
    <n v="74738"/>
    <n v="49069"/>
    <n v="-47934.5"/>
    <n v="148341.5"/>
    <n v="8986"/>
  </r>
  <r>
    <n v="18896"/>
    <n v="18896"/>
    <x v="3"/>
    <m/>
    <m/>
    <m/>
    <m/>
    <m/>
    <n v="25675"/>
    <n v="74738.5"/>
    <n v="49063.5"/>
    <n v="-47920.25"/>
    <n v="148333.75"/>
    <n v="18896"/>
  </r>
  <r>
    <n v="19444"/>
    <n v="19444"/>
    <x v="3"/>
    <m/>
    <m/>
    <m/>
    <m/>
    <m/>
    <n v="25678"/>
    <n v="74739"/>
    <n v="49061"/>
    <n v="-47913.5"/>
    <n v="148330.5"/>
    <n v="19444"/>
  </r>
  <r>
    <n v="53033"/>
    <n v="53033"/>
    <x v="0"/>
    <m/>
    <m/>
    <m/>
    <m/>
    <m/>
    <n v="25696.75"/>
    <n v="74762"/>
    <n v="49065.25"/>
    <n v="-47901.125"/>
    <n v="148359.875"/>
    <n v="53033"/>
  </r>
  <r>
    <n v="66909"/>
    <n v="66909"/>
    <x v="2"/>
    <m/>
    <m/>
    <m/>
    <m/>
    <m/>
    <n v="25690.5"/>
    <n v="74785"/>
    <n v="49094.5"/>
    <n v="-47951.25"/>
    <n v="148426.75"/>
    <n v="66909"/>
  </r>
  <r>
    <n v="71419"/>
    <n v="71419"/>
    <x v="2"/>
    <m/>
    <m/>
    <m/>
    <m/>
    <m/>
    <n v="25684.25"/>
    <n v="74808"/>
    <n v="49123.75"/>
    <n v="-48001.375"/>
    <n v="148493.625"/>
    <n v="71419"/>
  </r>
  <r>
    <n v="57264"/>
    <n v="57264"/>
    <x v="0"/>
    <m/>
    <m/>
    <m/>
    <m/>
    <m/>
    <n v="25678"/>
    <n v="74831"/>
    <n v="49153"/>
    <n v="-48051.5"/>
    <n v="148560.5"/>
    <n v="57264"/>
  </r>
  <r>
    <n v="36576"/>
    <n v="36576"/>
    <x v="1"/>
    <m/>
    <m/>
    <m/>
    <m/>
    <m/>
    <n v="25677"/>
    <n v="74831.5"/>
    <n v="49154.5"/>
    <n v="-48054.75"/>
    <n v="148563.25"/>
    <n v="36576"/>
  </r>
  <r>
    <n v="31550"/>
    <n v="31550"/>
    <x v="1"/>
    <m/>
    <m/>
    <m/>
    <m/>
    <m/>
    <n v="25676"/>
    <n v="74832"/>
    <n v="49156"/>
    <n v="-48058"/>
    <n v="148566"/>
    <n v="31550"/>
  </r>
  <r>
    <n v="20660"/>
    <n v="20660"/>
    <x v="1"/>
    <m/>
    <m/>
    <m/>
    <m/>
    <m/>
    <n v="25675"/>
    <n v="74832.5"/>
    <n v="49157.5"/>
    <n v="-48061.25"/>
    <n v="148568.75"/>
    <n v="20660"/>
  </r>
  <r>
    <n v="42987"/>
    <n v="42987"/>
    <x v="0"/>
    <m/>
    <m/>
    <m/>
    <m/>
    <m/>
    <n v="25678"/>
    <n v="74833"/>
    <n v="49155"/>
    <n v="-48054.5"/>
    <n v="148565.5"/>
    <n v="42987"/>
  </r>
  <r>
    <n v="69321"/>
    <n v="69321"/>
    <x v="2"/>
    <m/>
    <m/>
    <m/>
    <m/>
    <m/>
    <n v="25677"/>
    <n v="74836.25"/>
    <n v="49159.25"/>
    <n v="-48061.875"/>
    <n v="148575.125"/>
    <n v="69321"/>
  </r>
  <r>
    <n v="54756"/>
    <n v="54756"/>
    <x v="0"/>
    <m/>
    <m/>
    <m/>
    <m/>
    <m/>
    <n v="25676"/>
    <n v="74839.5"/>
    <n v="49163.5"/>
    <n v="-48069.25"/>
    <n v="148584.75"/>
    <n v="54756"/>
  </r>
  <r>
    <n v="41703"/>
    <n v="41703"/>
    <x v="0"/>
    <m/>
    <m/>
    <m/>
    <m/>
    <m/>
    <n v="25675"/>
    <n v="74842.75"/>
    <n v="49167.75"/>
    <n v="-48076.625"/>
    <n v="148594.375"/>
    <n v="41703"/>
  </r>
  <r>
    <n v="39452"/>
    <n v="39452"/>
    <x v="1"/>
    <m/>
    <m/>
    <m/>
    <m/>
    <m/>
    <n v="25674"/>
    <n v="74846"/>
    <n v="49172"/>
    <n v="-48084"/>
    <n v="148604"/>
    <n v="39452"/>
  </r>
  <r>
    <n v="72837"/>
    <n v="72837"/>
    <x v="2"/>
    <m/>
    <m/>
    <m/>
    <m/>
    <m/>
    <n v="25671.5"/>
    <n v="74847.75"/>
    <n v="49176.25"/>
    <n v="-48092.875"/>
    <n v="148612.125"/>
    <n v="72837"/>
  </r>
  <r>
    <n v="14362"/>
    <n v="14362"/>
    <x v="3"/>
    <m/>
    <m/>
    <m/>
    <m/>
    <m/>
    <n v="25669"/>
    <n v="74849.5"/>
    <n v="49180.5"/>
    <n v="-48101.75"/>
    <n v="148620.25"/>
    <n v="14362"/>
  </r>
  <r>
    <n v="78815"/>
    <n v="78815"/>
    <x v="2"/>
    <m/>
    <m/>
    <m/>
    <m/>
    <m/>
    <n v="25675"/>
    <n v="74851.25"/>
    <n v="49176.25"/>
    <n v="-48089.375"/>
    <n v="148615.625"/>
    <n v="78815"/>
  </r>
  <r>
    <n v="96553"/>
    <n v="96553"/>
    <x v="2"/>
    <m/>
    <m/>
    <m/>
    <m/>
    <m/>
    <n v="25674"/>
    <n v="74846"/>
    <n v="49172"/>
    <n v="-48084"/>
    <n v="148604"/>
    <n v="96553"/>
  </r>
  <r>
    <n v="25731"/>
    <n v="25731"/>
    <x v="1"/>
    <m/>
    <m/>
    <m/>
    <m/>
    <m/>
    <n v="25671.5"/>
    <n v="74836.25"/>
    <n v="49164.75"/>
    <n v="-48075.625"/>
    <n v="148583.375"/>
    <n v="25731"/>
  </r>
  <r>
    <n v="99967"/>
    <n v="99967"/>
    <x v="2"/>
    <m/>
    <m/>
    <m/>
    <m/>
    <m/>
    <n v="25669"/>
    <n v="74839.5"/>
    <n v="49170.5"/>
    <n v="-48086.75"/>
    <n v="148595.25"/>
    <n v="99967"/>
  </r>
  <r>
    <n v="54180"/>
    <n v="54180"/>
    <x v="0"/>
    <m/>
    <m/>
    <m/>
    <m/>
    <m/>
    <n v="25666.5"/>
    <n v="74832.5"/>
    <n v="49166"/>
    <n v="-48082.5"/>
    <n v="148581.5"/>
    <n v="54180"/>
  </r>
  <r>
    <n v="81796"/>
    <n v="81796"/>
    <x v="2"/>
    <m/>
    <m/>
    <m/>
    <m/>
    <m/>
    <n v="25664"/>
    <n v="74833"/>
    <n v="49169"/>
    <n v="-48089.5"/>
    <n v="148586.5"/>
    <n v="81796"/>
  </r>
  <r>
    <n v="66408"/>
    <n v="66408"/>
    <x v="2"/>
    <m/>
    <m/>
    <m/>
    <m/>
    <m/>
    <n v="25663"/>
    <n v="74831.5"/>
    <n v="49168.5"/>
    <n v="-48089.75"/>
    <n v="148584.25"/>
    <n v="66408"/>
  </r>
  <r>
    <n v="36477"/>
    <n v="36477"/>
    <x v="1"/>
    <m/>
    <m/>
    <m/>
    <m/>
    <m/>
    <n v="25662"/>
    <n v="74832"/>
    <n v="49170"/>
    <n v="-48093"/>
    <n v="148587"/>
    <n v="36477"/>
  </r>
  <r>
    <n v="89806"/>
    <n v="89806"/>
    <x v="2"/>
    <m/>
    <m/>
    <m/>
    <m/>
    <m/>
    <n v="25661"/>
    <n v="74832.5"/>
    <n v="49171.5"/>
    <n v="-48096.25"/>
    <n v="148589.75"/>
    <n v="89806"/>
  </r>
  <r>
    <n v="53038"/>
    <n v="53038"/>
    <x v="0"/>
    <m/>
    <m/>
    <m/>
    <m/>
    <m/>
    <n v="25660"/>
    <n v="74831"/>
    <n v="49171"/>
    <n v="-48096.5"/>
    <n v="148587.5"/>
    <n v="53038"/>
  </r>
  <r>
    <n v="61246"/>
    <n v="61246"/>
    <x v="2"/>
    <m/>
    <m/>
    <m/>
    <m/>
    <m/>
    <n v="25659.25"/>
    <n v="74831.5"/>
    <n v="49172.25"/>
    <n v="-48099.125"/>
    <n v="148589.875"/>
    <n v="61246"/>
  </r>
  <r>
    <n v="13010"/>
    <n v="13010"/>
    <x v="3"/>
    <m/>
    <m/>
    <m/>
    <m/>
    <m/>
    <n v="25658.5"/>
    <n v="74832"/>
    <n v="49173.5"/>
    <n v="-48101.75"/>
    <n v="148592.25"/>
    <n v="13010"/>
  </r>
  <r>
    <n v="15117"/>
    <n v="15117"/>
    <x v="3"/>
    <m/>
    <m/>
    <m/>
    <m/>
    <m/>
    <n v="25661"/>
    <n v="74832.5"/>
    <n v="49171.5"/>
    <n v="-48096.25"/>
    <n v="148589.75"/>
    <n v="15117"/>
  </r>
  <r>
    <n v="94751"/>
    <n v="94751"/>
    <x v="2"/>
    <m/>
    <m/>
    <m/>
    <m/>
    <m/>
    <n v="25664"/>
    <n v="74833"/>
    <n v="49169"/>
    <n v="-48089.5"/>
    <n v="148586.5"/>
    <n v="94751"/>
  </r>
  <r>
    <n v="25052"/>
    <n v="25052"/>
    <x v="1"/>
    <m/>
    <m/>
    <m/>
    <m/>
    <m/>
    <n v="25663"/>
    <n v="74831.5"/>
    <n v="49168.5"/>
    <n v="-48089.75"/>
    <n v="148584.25"/>
    <n v="25052"/>
  </r>
  <r>
    <n v="31353"/>
    <n v="31353"/>
    <x v="1"/>
    <m/>
    <m/>
    <m/>
    <m/>
    <m/>
    <n v="25669"/>
    <n v="74832"/>
    <n v="49163"/>
    <n v="-48075.5"/>
    <n v="148576.5"/>
    <n v="31353"/>
  </r>
  <r>
    <n v="16187"/>
    <n v="16187"/>
    <x v="3"/>
    <m/>
    <m/>
    <m/>
    <m/>
    <m/>
    <n v="25666.5"/>
    <n v="74832.5"/>
    <n v="49166"/>
    <n v="-48082.5"/>
    <n v="148581.5"/>
    <n v="16187"/>
  </r>
  <r>
    <n v="90469"/>
    <n v="90469"/>
    <x v="2"/>
    <m/>
    <m/>
    <m/>
    <m/>
    <m/>
    <n v="25674"/>
    <n v="74833"/>
    <n v="49159"/>
    <n v="-48064.5"/>
    <n v="148571.5"/>
    <n v="90469"/>
  </r>
  <r>
    <n v="9896"/>
    <n v="9896"/>
    <x v="3"/>
    <m/>
    <m/>
    <m/>
    <m/>
    <m/>
    <n v="25671.5"/>
    <n v="74831.5"/>
    <n v="49160"/>
    <n v="-48068.5"/>
    <n v="148571.5"/>
    <n v="9896"/>
  </r>
  <r>
    <n v="29673"/>
    <n v="29673"/>
    <x v="1"/>
    <m/>
    <m/>
    <m/>
    <m/>
    <m/>
    <n v="25676"/>
    <n v="74832"/>
    <n v="49156"/>
    <n v="-48058"/>
    <n v="148566"/>
    <n v="29673"/>
  </r>
  <r>
    <n v="83745"/>
    <n v="83745"/>
    <x v="2"/>
    <m/>
    <m/>
    <m/>
    <m/>
    <m/>
    <n v="25675"/>
    <n v="74832.5"/>
    <n v="49157.5"/>
    <n v="-48061.25"/>
    <n v="148568.75"/>
    <n v="83745"/>
  </r>
  <r>
    <n v="55709"/>
    <n v="55709"/>
    <x v="0"/>
    <m/>
    <m/>
    <m/>
    <m/>
    <m/>
    <n v="25674"/>
    <n v="74831"/>
    <n v="49157"/>
    <n v="-48061.5"/>
    <n v="148566.5"/>
    <n v="55709"/>
  </r>
  <r>
    <n v="39407"/>
    <n v="39407"/>
    <x v="1"/>
    <m/>
    <m/>
    <m/>
    <m/>
    <m/>
    <n v="25671.5"/>
    <n v="74831.5"/>
    <n v="49160"/>
    <n v="-48068.5"/>
    <n v="148571.5"/>
    <n v="39407"/>
  </r>
  <r>
    <n v="88307"/>
    <n v="88307"/>
    <x v="2"/>
    <m/>
    <m/>
    <m/>
    <m/>
    <m/>
    <n v="25669"/>
    <n v="74832"/>
    <n v="49163"/>
    <n v="-48075.5"/>
    <n v="148576.5"/>
    <n v="88307"/>
  </r>
  <r>
    <n v="80645"/>
    <n v="80645"/>
    <x v="2"/>
    <m/>
    <m/>
    <m/>
    <m/>
    <m/>
    <n v="25666.5"/>
    <n v="74808"/>
    <n v="49141.5"/>
    <n v="-48045.75"/>
    <n v="148520.25"/>
    <n v="80645"/>
  </r>
  <r>
    <n v="60514"/>
    <n v="60514"/>
    <x v="2"/>
    <m/>
    <m/>
    <m/>
    <m/>
    <m/>
    <n v="25664"/>
    <n v="74739"/>
    <n v="49075"/>
    <n v="-47948.5"/>
    <n v="148351.5"/>
    <n v="60514"/>
  </r>
  <r>
    <n v="96594"/>
    <n v="96594"/>
    <x v="2"/>
    <m/>
    <m/>
    <m/>
    <m/>
    <m/>
    <n v="25663"/>
    <n v="74762"/>
    <n v="49099"/>
    <n v="-47985.5"/>
    <n v="148410.5"/>
    <n v="96594"/>
  </r>
  <r>
    <n v="53249"/>
    <n v="53249"/>
    <x v="0"/>
    <m/>
    <m/>
    <m/>
    <m/>
    <m/>
    <n v="25662"/>
    <n v="74738"/>
    <n v="49076"/>
    <n v="-47952"/>
    <n v="148352"/>
    <n v="53249"/>
  </r>
  <r>
    <n v="91386"/>
    <n v="91386"/>
    <x v="2"/>
    <m/>
    <m/>
    <m/>
    <m/>
    <m/>
    <n v="25661"/>
    <n v="74738.5"/>
    <n v="49077.5"/>
    <n v="-47955.25"/>
    <n v="148354.75"/>
    <n v="91386"/>
  </r>
  <r>
    <n v="73643"/>
    <n v="73643"/>
    <x v="2"/>
    <m/>
    <m/>
    <m/>
    <m/>
    <m/>
    <n v="25660"/>
    <n v="74737"/>
    <n v="49077"/>
    <n v="-47955.5"/>
    <n v="148352.5"/>
    <n v="73643"/>
  </r>
  <r>
    <n v="35164"/>
    <n v="35164"/>
    <x v="1"/>
    <m/>
    <m/>
    <m/>
    <m/>
    <m/>
    <n v="25659.25"/>
    <n v="74737.5"/>
    <n v="49078.25"/>
    <n v="-47958.125"/>
    <n v="148354.875"/>
    <n v="35164"/>
  </r>
  <r>
    <n v="61898"/>
    <n v="61898"/>
    <x v="2"/>
    <m/>
    <m/>
    <m/>
    <m/>
    <m/>
    <n v="25658.5"/>
    <n v="74738"/>
    <n v="49079.5"/>
    <n v="-47960.75"/>
    <n v="148357.25"/>
    <n v="61898"/>
  </r>
  <r>
    <n v="92872"/>
    <n v="92872"/>
    <x v="2"/>
    <m/>
    <m/>
    <m/>
    <m/>
    <m/>
    <n v="25657.75"/>
    <n v="74738.5"/>
    <n v="49080.75"/>
    <n v="-47963.375"/>
    <n v="148359.625"/>
    <n v="92872"/>
  </r>
  <r>
    <n v="18182"/>
    <n v="18182"/>
    <x v="3"/>
    <m/>
    <m/>
    <m/>
    <m/>
    <m/>
    <n v="25657"/>
    <n v="74737"/>
    <n v="49080"/>
    <n v="-47963"/>
    <n v="148357"/>
    <n v="18182"/>
  </r>
  <r>
    <n v="12498"/>
    <n v="12498"/>
    <x v="3"/>
    <m/>
    <m/>
    <m/>
    <m/>
    <m/>
    <n v="25659.25"/>
    <n v="74737.5"/>
    <n v="49078.25"/>
    <n v="-47958.125"/>
    <n v="148354.875"/>
    <n v="12498"/>
  </r>
  <r>
    <n v="80523"/>
    <n v="80523"/>
    <x v="2"/>
    <m/>
    <m/>
    <m/>
    <m/>
    <m/>
    <n v="25662"/>
    <n v="74738"/>
    <n v="49076"/>
    <n v="-47952"/>
    <n v="148352"/>
    <n v="80523"/>
  </r>
  <r>
    <n v="57025"/>
    <n v="57025"/>
    <x v="0"/>
    <m/>
    <m/>
    <m/>
    <m/>
    <m/>
    <n v="25661"/>
    <n v="74736"/>
    <n v="49075"/>
    <n v="-47951.5"/>
    <n v="148348.5"/>
    <n v="57025"/>
  </r>
  <r>
    <n v="88298"/>
    <n v="88298"/>
    <x v="2"/>
    <m/>
    <m/>
    <m/>
    <m/>
    <m/>
    <n v="25660"/>
    <n v="74737"/>
    <n v="49077"/>
    <n v="-47955.5"/>
    <n v="148352.5"/>
    <n v="88298"/>
  </r>
  <r>
    <n v="49339"/>
    <n v="49339"/>
    <x v="0"/>
    <m/>
    <m/>
    <m/>
    <m/>
    <m/>
    <n v="25659.25"/>
    <n v="74734"/>
    <n v="49074.75"/>
    <n v="-47952.875"/>
    <n v="148346.125"/>
    <n v="49339"/>
  </r>
  <r>
    <n v="39017"/>
    <n v="39017"/>
    <x v="1"/>
    <m/>
    <m/>
    <m/>
    <m/>
    <m/>
    <n v="25658.5"/>
    <n v="74735"/>
    <n v="49076.5"/>
    <n v="-47956.25"/>
    <n v="148349.75"/>
    <n v="39017"/>
  </r>
  <r>
    <n v="59539"/>
    <n v="59539"/>
    <x v="0"/>
    <m/>
    <m/>
    <m/>
    <m/>
    <m/>
    <n v="25657.75"/>
    <n v="74736"/>
    <n v="49078.25"/>
    <n v="-47959.625"/>
    <n v="148353.375"/>
    <n v="59539"/>
  </r>
  <r>
    <n v="46567"/>
    <n v="46567"/>
    <x v="0"/>
    <m/>
    <m/>
    <m/>
    <m/>
    <m/>
    <n v="25657"/>
    <n v="74737"/>
    <n v="49080"/>
    <n v="-47963"/>
    <n v="148357"/>
    <n v="46567"/>
  </r>
  <r>
    <n v="45042"/>
    <n v="45042"/>
    <x v="0"/>
    <m/>
    <m/>
    <m/>
    <m/>
    <m/>
    <n v="25656"/>
    <n v="74737.5"/>
    <n v="49081.5"/>
    <n v="-47966.25"/>
    <n v="148359.75"/>
    <n v="45042"/>
  </r>
  <r>
    <n v="52857"/>
    <n v="52857"/>
    <x v="0"/>
    <m/>
    <m/>
    <m/>
    <m/>
    <m/>
    <n v="25655"/>
    <n v="74738"/>
    <n v="49083"/>
    <n v="-47969.5"/>
    <n v="148362.5"/>
    <n v="52857"/>
  </r>
  <r>
    <n v="51589"/>
    <n v="51589"/>
    <x v="0"/>
    <m/>
    <m/>
    <m/>
    <m/>
    <m/>
    <n v="25654"/>
    <n v="74738.5"/>
    <n v="49084.5"/>
    <n v="-47972.75"/>
    <n v="148365.25"/>
    <n v="51589"/>
  </r>
  <r>
    <n v="53807"/>
    <n v="53807"/>
    <x v="0"/>
    <m/>
    <m/>
    <m/>
    <m/>
    <m/>
    <n v="25653"/>
    <n v="74739"/>
    <n v="49086"/>
    <n v="-47976"/>
    <n v="148368"/>
    <n v="53807"/>
  </r>
  <r>
    <n v="41363"/>
    <n v="41363"/>
    <x v="0"/>
    <m/>
    <m/>
    <m/>
    <m/>
    <m/>
    <n v="25652.75"/>
    <n v="74762"/>
    <n v="49109.25"/>
    <n v="-48011.125"/>
    <n v="148425.875"/>
    <n v="41363"/>
  </r>
  <r>
    <n v="92254"/>
    <n v="92254"/>
    <x v="2"/>
    <m/>
    <m/>
    <m/>
    <m/>
    <m/>
    <n v="25652.5"/>
    <n v="74785"/>
    <n v="49132.5"/>
    <n v="-48046.25"/>
    <n v="148483.75"/>
    <n v="92254"/>
  </r>
  <r>
    <n v="31521"/>
    <n v="31521"/>
    <x v="1"/>
    <m/>
    <m/>
    <m/>
    <m/>
    <m/>
    <n v="25652.25"/>
    <n v="74738.5"/>
    <n v="49086.25"/>
    <n v="-47977.125"/>
    <n v="148367.875"/>
    <n v="31521"/>
  </r>
  <r>
    <n v="4349"/>
    <n v="4349"/>
    <x v="3"/>
    <m/>
    <m/>
    <m/>
    <m/>
    <m/>
    <n v="25652"/>
    <n v="74739"/>
    <n v="49087"/>
    <n v="-47978.5"/>
    <n v="148369.5"/>
    <n v="4349"/>
  </r>
  <r>
    <n v="68692"/>
    <n v="68692"/>
    <x v="2"/>
    <m/>
    <m/>
    <m/>
    <m/>
    <m/>
    <n v="25652.75"/>
    <n v="74762"/>
    <n v="49109.25"/>
    <n v="-48011.125"/>
    <n v="148425.875"/>
    <n v="68692"/>
  </r>
  <r>
    <n v="78475"/>
    <n v="78475"/>
    <x v="2"/>
    <m/>
    <m/>
    <m/>
    <m/>
    <m/>
    <n v="25652.5"/>
    <n v="74785"/>
    <n v="49132.5"/>
    <n v="-48046.25"/>
    <n v="148483.75"/>
    <n v="78475"/>
  </r>
  <r>
    <n v="30104"/>
    <n v="30104"/>
    <x v="1"/>
    <m/>
    <m/>
    <m/>
    <m/>
    <m/>
    <n v="25652.25"/>
    <n v="74738.5"/>
    <n v="49086.25"/>
    <n v="-47977.125"/>
    <n v="148367.875"/>
    <n v="30104"/>
  </r>
  <r>
    <n v="83539"/>
    <n v="83539"/>
    <x v="2"/>
    <m/>
    <m/>
    <m/>
    <m/>
    <m/>
    <n v="25652"/>
    <n v="74739"/>
    <n v="49087"/>
    <n v="-47978.5"/>
    <n v="148369.5"/>
    <n v="83539"/>
  </r>
  <r>
    <n v="59109"/>
    <n v="59109"/>
    <x v="0"/>
    <m/>
    <m/>
    <m/>
    <m/>
    <m/>
    <n v="25650"/>
    <n v="74737.5"/>
    <n v="49087.5"/>
    <n v="-47981.25"/>
    <n v="148368.75"/>
    <n v="59109"/>
  </r>
  <r>
    <n v="52685"/>
    <n v="52685"/>
    <x v="0"/>
    <m/>
    <m/>
    <m/>
    <m/>
    <m/>
    <n v="25648"/>
    <n v="74738"/>
    <n v="49090"/>
    <n v="-47987"/>
    <n v="148373"/>
    <n v="52685"/>
  </r>
  <r>
    <n v="57434"/>
    <n v="57434"/>
    <x v="0"/>
    <m/>
    <m/>
    <m/>
    <m/>
    <m/>
    <n v="25646"/>
    <n v="74738.5"/>
    <n v="49092.5"/>
    <n v="-47992.75"/>
    <n v="148377.25"/>
    <n v="57434"/>
  </r>
  <r>
    <n v="44421"/>
    <n v="44421"/>
    <x v="0"/>
    <m/>
    <m/>
    <m/>
    <m/>
    <m/>
    <n v="25644"/>
    <n v="74739"/>
    <n v="49095"/>
    <n v="-47998.5"/>
    <n v="148381.5"/>
    <n v="44421"/>
  </r>
  <r>
    <n v="92203"/>
    <n v="92203"/>
    <x v="2"/>
    <m/>
    <m/>
    <m/>
    <m/>
    <m/>
    <n v="25644"/>
    <n v="74762"/>
    <n v="49118"/>
    <n v="-48033"/>
    <n v="148439"/>
    <n v="92203"/>
  </r>
  <r>
    <n v="90311"/>
    <n v="90311"/>
    <x v="2"/>
    <m/>
    <m/>
    <m/>
    <m/>
    <m/>
    <n v="25644"/>
    <n v="74738"/>
    <n v="49094"/>
    <n v="-47997"/>
    <n v="148379"/>
    <n v="90311"/>
  </r>
  <r>
    <n v="9512"/>
    <n v="9512"/>
    <x v="3"/>
    <m/>
    <m/>
    <m/>
    <m/>
    <m/>
    <n v="25644"/>
    <n v="74736"/>
    <n v="49092"/>
    <n v="-47994"/>
    <n v="148374"/>
    <n v="9512"/>
  </r>
  <r>
    <n v="89780"/>
    <n v="89780"/>
    <x v="2"/>
    <m/>
    <m/>
    <m/>
    <m/>
    <m/>
    <n v="25644"/>
    <n v="74737"/>
    <n v="49093"/>
    <n v="-47995.5"/>
    <n v="148376.5"/>
    <n v="89780"/>
  </r>
  <r>
    <n v="64015"/>
    <n v="64015"/>
    <x v="2"/>
    <m/>
    <m/>
    <m/>
    <m/>
    <m/>
    <n v="25644"/>
    <n v="74734"/>
    <n v="49090"/>
    <n v="-47991"/>
    <n v="148369"/>
    <n v="64015"/>
  </r>
  <r>
    <n v="68802"/>
    <n v="68802"/>
    <x v="2"/>
    <m/>
    <m/>
    <m/>
    <m/>
    <m/>
    <n v="25644"/>
    <n v="74735"/>
    <n v="49091"/>
    <n v="-47992.5"/>
    <n v="148371.5"/>
    <n v="68802"/>
  </r>
  <r>
    <n v="97112"/>
    <n v="97112"/>
    <x v="2"/>
    <m/>
    <m/>
    <m/>
    <m/>
    <m/>
    <n v="25644"/>
    <n v="74736"/>
    <n v="49092"/>
    <n v="-47994"/>
    <n v="148374"/>
    <n v="97112"/>
  </r>
  <r>
    <n v="94298"/>
    <n v="94298"/>
    <x v="2"/>
    <m/>
    <m/>
    <m/>
    <m/>
    <m/>
    <n v="25644"/>
    <n v="74733"/>
    <n v="49089"/>
    <n v="-47989.5"/>
    <n v="148366.5"/>
    <n v="94298"/>
  </r>
  <r>
    <n v="11665"/>
    <n v="11665"/>
    <x v="3"/>
    <m/>
    <m/>
    <m/>
    <m/>
    <m/>
    <n v="25639.75"/>
    <n v="74714.25"/>
    <n v="49074.5"/>
    <n v="-47972"/>
    <n v="148326"/>
    <n v="11665"/>
  </r>
  <r>
    <n v="43226"/>
    <n v="43226"/>
    <x v="0"/>
    <m/>
    <m/>
    <m/>
    <m/>
    <m/>
    <n v="25644"/>
    <n v="74720.5"/>
    <n v="49076.5"/>
    <n v="-47970.75"/>
    <n v="148335.25"/>
    <n v="43226"/>
  </r>
  <r>
    <n v="51666"/>
    <n v="51666"/>
    <x v="0"/>
    <m/>
    <m/>
    <m/>
    <m/>
    <m/>
    <n v="25644"/>
    <n v="74726.75"/>
    <n v="49082.75"/>
    <n v="-47980.125"/>
    <n v="148350.875"/>
    <n v="51666"/>
  </r>
  <r>
    <n v="99891"/>
    <n v="99891"/>
    <x v="2"/>
    <m/>
    <m/>
    <m/>
    <m/>
    <m/>
    <n v="25644"/>
    <n v="74733"/>
    <n v="49089"/>
    <n v="-47989.5"/>
    <n v="148366.5"/>
    <n v="99891"/>
  </r>
  <r>
    <n v="50352"/>
    <n v="50352"/>
    <x v="0"/>
    <m/>
    <m/>
    <m/>
    <m/>
    <m/>
    <n v="25639.75"/>
    <n v="74714.25"/>
    <n v="49074.5"/>
    <n v="-47972"/>
    <n v="148326"/>
    <n v="50352"/>
  </r>
  <r>
    <n v="88378"/>
    <n v="88378"/>
    <x v="2"/>
    <m/>
    <m/>
    <m/>
    <m/>
    <m/>
    <n v="25635.5"/>
    <n v="74720.5"/>
    <n v="49085"/>
    <n v="-47992"/>
    <n v="148348"/>
    <n v="88378"/>
  </r>
  <r>
    <n v="52084"/>
    <n v="52084"/>
    <x v="0"/>
    <m/>
    <m/>
    <m/>
    <m/>
    <m/>
    <n v="25631.25"/>
    <n v="74703.25"/>
    <n v="49072"/>
    <n v="-47976.75"/>
    <n v="148311.25"/>
    <n v="52084"/>
  </r>
  <r>
    <n v="64676"/>
    <n v="64676"/>
    <x v="2"/>
    <m/>
    <m/>
    <m/>
    <m/>
    <m/>
    <n v="25627"/>
    <n v="74708"/>
    <n v="49081"/>
    <n v="-47994.5"/>
    <n v="148329.5"/>
    <n v="64676"/>
  </r>
  <r>
    <n v="49412"/>
    <n v="49412"/>
    <x v="0"/>
    <m/>
    <m/>
    <m/>
    <m/>
    <m/>
    <n v="25624.75"/>
    <n v="74714.25"/>
    <n v="49089.5"/>
    <n v="-48009.5"/>
    <n v="148348.5"/>
    <n v="49412"/>
  </r>
  <r>
    <n v="35089"/>
    <n v="35089"/>
    <x v="1"/>
    <m/>
    <m/>
    <m/>
    <m/>
    <m/>
    <n v="25622.5"/>
    <n v="74720.5"/>
    <n v="49098"/>
    <n v="-48024.5"/>
    <n v="148367.5"/>
    <n v="35089"/>
  </r>
  <r>
    <n v="5192"/>
    <n v="5192"/>
    <x v="3"/>
    <m/>
    <m/>
    <m/>
    <m/>
    <m/>
    <n v="25620.25"/>
    <n v="74726.75"/>
    <n v="49106.5"/>
    <n v="-48039.5"/>
    <n v="148386.5"/>
    <n v="5192"/>
  </r>
  <r>
    <n v="80508"/>
    <n v="80508"/>
    <x v="2"/>
    <m/>
    <m/>
    <m/>
    <m/>
    <m/>
    <n v="25627"/>
    <n v="74733"/>
    <n v="49106"/>
    <n v="-48032"/>
    <n v="148392"/>
    <n v="80508"/>
  </r>
  <r>
    <n v="72198"/>
    <n v="72198"/>
    <x v="2"/>
    <m/>
    <m/>
    <m/>
    <m/>
    <m/>
    <n v="25624.75"/>
    <n v="74714.25"/>
    <n v="49089.5"/>
    <n v="-48009.5"/>
    <n v="148348.5"/>
    <n v="72198"/>
  </r>
  <r>
    <n v="68715"/>
    <n v="68715"/>
    <x v="2"/>
    <m/>
    <m/>
    <m/>
    <m/>
    <m/>
    <n v="25622.5"/>
    <n v="74720.5"/>
    <n v="49098"/>
    <n v="-48024.5"/>
    <n v="148367.5"/>
    <n v="68715"/>
  </r>
  <r>
    <n v="27938"/>
    <n v="27938"/>
    <x v="1"/>
    <m/>
    <m/>
    <m/>
    <m/>
    <m/>
    <n v="25620.25"/>
    <n v="74726.75"/>
    <n v="49106.5"/>
    <n v="-48039.5"/>
    <n v="148386.5"/>
    <n v="27938"/>
  </r>
  <r>
    <n v="30623"/>
    <n v="30623"/>
    <x v="1"/>
    <m/>
    <m/>
    <m/>
    <m/>
    <m/>
    <n v="25618"/>
    <n v="74733"/>
    <n v="49115"/>
    <n v="-48054.5"/>
    <n v="148405.5"/>
    <n v="30623"/>
  </r>
  <r>
    <n v="81715"/>
    <n v="81715"/>
    <x v="2"/>
    <m/>
    <m/>
    <m/>
    <m/>
    <m/>
    <n v="25617.75"/>
    <n v="74734"/>
    <n v="49116.25"/>
    <n v="-48056.625"/>
    <n v="148408.375"/>
    <n v="81715"/>
  </r>
  <r>
    <n v="86818"/>
    <n v="86818"/>
    <x v="2"/>
    <m/>
    <m/>
    <m/>
    <m/>
    <m/>
    <n v="25617.5"/>
    <n v="74720.5"/>
    <n v="49103"/>
    <n v="-48037"/>
    <n v="148375"/>
    <n v="86818"/>
  </r>
  <r>
    <n v="8577"/>
    <n v="8577"/>
    <x v="3"/>
    <m/>
    <m/>
    <m/>
    <m/>
    <m/>
    <n v="25617.25"/>
    <n v="74703.25"/>
    <n v="49086"/>
    <n v="-48011.75"/>
    <n v="148332.25"/>
    <n v="8577"/>
  </r>
  <r>
    <n v="27359"/>
    <n v="27359"/>
    <x v="1"/>
    <m/>
    <m/>
    <m/>
    <m/>
    <m/>
    <n v="25618"/>
    <n v="74708"/>
    <n v="49090"/>
    <n v="-48017"/>
    <n v="148343"/>
    <n v="27359"/>
  </r>
  <r>
    <n v="21853"/>
    <n v="21853"/>
    <x v="1"/>
    <m/>
    <m/>
    <m/>
    <m/>
    <m/>
    <n v="25617.75"/>
    <n v="74714.25"/>
    <n v="49096.5"/>
    <n v="-48027"/>
    <n v="148359"/>
    <n v="21853"/>
  </r>
  <r>
    <n v="54013"/>
    <n v="54013"/>
    <x v="0"/>
    <m/>
    <m/>
    <m/>
    <m/>
    <m/>
    <n v="25622.5"/>
    <n v="74720.5"/>
    <n v="49098"/>
    <n v="-48024.5"/>
    <n v="148367.5"/>
    <n v="54013"/>
  </r>
  <r>
    <n v="68484"/>
    <n v="68484"/>
    <x v="2"/>
    <m/>
    <m/>
    <m/>
    <m/>
    <m/>
    <n v="25620.25"/>
    <n v="74726.75"/>
    <n v="49106.5"/>
    <n v="-48039.5"/>
    <n v="148386.5"/>
    <n v="68484"/>
  </r>
  <r>
    <n v="16816"/>
    <n v="16816"/>
    <x v="3"/>
    <m/>
    <m/>
    <m/>
    <m/>
    <m/>
    <n v="25618"/>
    <n v="74733"/>
    <n v="49115"/>
    <n v="-48054.5"/>
    <n v="148405.5"/>
    <n v="16816"/>
  </r>
  <r>
    <n v="5546"/>
    <n v="5546"/>
    <x v="3"/>
    <m/>
    <m/>
    <m/>
    <m/>
    <m/>
    <n v="25624.75"/>
    <n v="74734"/>
    <n v="49109.25"/>
    <n v="-48039.125"/>
    <n v="148397.875"/>
    <n v="5546"/>
  </r>
  <r>
    <n v="70096"/>
    <n v="70096"/>
    <x v="2"/>
    <m/>
    <m/>
    <m/>
    <m/>
    <m/>
    <n v="25635.5"/>
    <n v="74735"/>
    <n v="49099.5"/>
    <n v="-48013.75"/>
    <n v="148384.25"/>
    <n v="70096"/>
  </r>
  <r>
    <n v="51276"/>
    <n v="51276"/>
    <x v="0"/>
    <m/>
    <m/>
    <m/>
    <m/>
    <m/>
    <n v="25631.25"/>
    <n v="74736"/>
    <n v="49104.75"/>
    <n v="-48025.875"/>
    <n v="148393.125"/>
    <n v="51276"/>
  </r>
  <r>
    <n v="80034"/>
    <n v="80034"/>
    <x v="2"/>
    <m/>
    <m/>
    <m/>
    <m/>
    <m/>
    <n v="25627"/>
    <n v="74737"/>
    <n v="49110"/>
    <n v="-48038"/>
    <n v="148402"/>
    <n v="80034"/>
  </r>
  <r>
    <n v="20297"/>
    <n v="20297"/>
    <x v="1"/>
    <m/>
    <m/>
    <m/>
    <m/>
    <m/>
    <n v="25624.75"/>
    <n v="74734"/>
    <n v="49109.25"/>
    <n v="-48039.125"/>
    <n v="148397.875"/>
    <n v="20297"/>
  </r>
  <r>
    <n v="78857"/>
    <n v="78857"/>
    <x v="2"/>
    <m/>
    <m/>
    <m/>
    <m/>
    <m/>
    <n v="25635.5"/>
    <n v="74735"/>
    <n v="49099.5"/>
    <n v="-48013.75"/>
    <n v="148384.25"/>
    <n v="78857"/>
  </r>
  <r>
    <n v="90519"/>
    <n v="90519"/>
    <x v="2"/>
    <m/>
    <m/>
    <m/>
    <m/>
    <m/>
    <n v="25631.25"/>
    <n v="74726.75"/>
    <n v="49095.5"/>
    <n v="-48012"/>
    <n v="148370"/>
    <n v="90519"/>
  </r>
  <r>
    <n v="53991"/>
    <n v="53991"/>
    <x v="0"/>
    <m/>
    <m/>
    <m/>
    <m/>
    <m/>
    <n v="25627"/>
    <n v="74708"/>
    <n v="49081"/>
    <n v="-47994.5"/>
    <n v="148329.5"/>
    <n v="53991"/>
  </r>
  <r>
    <n v="30932"/>
    <n v="30932"/>
    <x v="1"/>
    <m/>
    <m/>
    <m/>
    <m/>
    <m/>
    <n v="25624.75"/>
    <n v="74714.25"/>
    <n v="49089.5"/>
    <n v="-48009.5"/>
    <n v="148348.5"/>
    <n v="30932"/>
  </r>
  <r>
    <n v="95852"/>
    <n v="95852"/>
    <x v="2"/>
    <m/>
    <m/>
    <m/>
    <m/>
    <m/>
    <n v="25622.5"/>
    <n v="74720.5"/>
    <n v="49098"/>
    <n v="-48024.5"/>
    <n v="148367.5"/>
    <n v="95852"/>
  </r>
  <r>
    <n v="35303"/>
    <n v="35303"/>
    <x v="1"/>
    <m/>
    <m/>
    <m/>
    <m/>
    <m/>
    <n v="25620.25"/>
    <n v="74703.25"/>
    <n v="49083"/>
    <n v="-48004.25"/>
    <n v="148327.75"/>
    <n v="35303"/>
  </r>
  <r>
    <n v="99522"/>
    <n v="99522"/>
    <x v="2"/>
    <m/>
    <m/>
    <m/>
    <m/>
    <m/>
    <n v="25618"/>
    <n v="74708"/>
    <n v="49090"/>
    <n v="-48017"/>
    <n v="148343"/>
    <n v="99522"/>
  </r>
  <r>
    <n v="82431"/>
    <n v="82431"/>
    <x v="2"/>
    <m/>
    <m/>
    <m/>
    <m/>
    <m/>
    <n v="25617.75"/>
    <n v="74693.75"/>
    <n v="49076"/>
    <n v="-47996.25"/>
    <n v="148307.75"/>
    <n v="82431"/>
  </r>
  <r>
    <n v="57004"/>
    <n v="57004"/>
    <x v="0"/>
    <m/>
    <m/>
    <m/>
    <m/>
    <m/>
    <n v="25617.5"/>
    <n v="74685"/>
    <n v="49067.5"/>
    <n v="-47983.75"/>
    <n v="148286.25"/>
    <n v="57004"/>
  </r>
  <r>
    <n v="61773"/>
    <n v="61773"/>
    <x v="2"/>
    <m/>
    <m/>
    <m/>
    <m/>
    <m/>
    <n v="25617.25"/>
    <n v="74687"/>
    <n v="49069.75"/>
    <n v="-47987.375"/>
    <n v="148291.625"/>
    <n v="61773"/>
  </r>
  <r>
    <n v="55603"/>
    <n v="55603"/>
    <x v="0"/>
    <m/>
    <m/>
    <m/>
    <m/>
    <m/>
    <n v="25617"/>
    <n v="74689"/>
    <n v="49072"/>
    <n v="-47991"/>
    <n v="148297"/>
    <n v="55603"/>
  </r>
  <r>
    <n v="83212"/>
    <n v="83212"/>
    <x v="2"/>
    <m/>
    <m/>
    <m/>
    <m/>
    <m/>
    <n v="25613.25"/>
    <n v="74693.75"/>
    <n v="49080.5"/>
    <n v="-48007.5"/>
    <n v="148314.5"/>
    <n v="83212"/>
  </r>
  <r>
    <n v="92366"/>
    <n v="92366"/>
    <x v="2"/>
    <m/>
    <m/>
    <m/>
    <m/>
    <m/>
    <n v="25609.5"/>
    <n v="74685"/>
    <n v="49075.5"/>
    <n v="-48003.75"/>
    <n v="148298.25"/>
    <n v="92366"/>
  </r>
  <r>
    <n v="1007"/>
    <n v="1007"/>
    <x v="3"/>
    <m/>
    <m/>
    <m/>
    <m/>
    <m/>
    <n v="25605.75"/>
    <n v="74679"/>
    <n v="49073.25"/>
    <n v="-48004.125"/>
    <n v="148288.875"/>
    <n v="1007"/>
  </r>
  <r>
    <n v="77040"/>
    <n v="77040"/>
    <x v="2"/>
    <m/>
    <m/>
    <m/>
    <m/>
    <m/>
    <n v="25617"/>
    <n v="74681"/>
    <n v="49064"/>
    <n v="-47979"/>
    <n v="148277"/>
    <n v="77040"/>
  </r>
  <r>
    <n v="52783"/>
    <n v="52783"/>
    <x v="0"/>
    <m/>
    <m/>
    <m/>
    <m/>
    <m/>
    <n v="25613.25"/>
    <n v="74675"/>
    <n v="49061.75"/>
    <n v="-47979.375"/>
    <n v="148267.625"/>
    <n v="52783"/>
  </r>
  <r>
    <n v="75430"/>
    <n v="75430"/>
    <x v="2"/>
    <m/>
    <m/>
    <m/>
    <m/>
    <m/>
    <n v="25609.5"/>
    <n v="74677"/>
    <n v="49067.5"/>
    <n v="-47991.75"/>
    <n v="148278.25"/>
    <n v="75430"/>
  </r>
  <r>
    <n v="34018"/>
    <n v="34018"/>
    <x v="1"/>
    <m/>
    <m/>
    <m/>
    <m/>
    <m/>
    <n v="25605.75"/>
    <n v="74668"/>
    <n v="49062.25"/>
    <n v="-47987.625"/>
    <n v="148261.375"/>
    <n v="34018"/>
  </r>
  <r>
    <n v="15261"/>
    <n v="15261"/>
    <x v="3"/>
    <m/>
    <m/>
    <m/>
    <m/>
    <m/>
    <n v="25602"/>
    <n v="74673"/>
    <n v="49071"/>
    <n v="-48004.5"/>
    <n v="148279.5"/>
    <n v="15261"/>
  </r>
  <r>
    <n v="78158"/>
    <n v="78158"/>
    <x v="2"/>
    <m/>
    <m/>
    <m/>
    <m/>
    <m/>
    <n v="25613.25"/>
    <n v="74675"/>
    <n v="49061.75"/>
    <n v="-47979.375"/>
    <n v="148267.625"/>
    <n v="78158"/>
  </r>
  <r>
    <n v="25268"/>
    <n v="25268"/>
    <x v="1"/>
    <m/>
    <m/>
    <m/>
    <m/>
    <m/>
    <n v="25609.5"/>
    <n v="74663"/>
    <n v="49053.5"/>
    <n v="-47970.75"/>
    <n v="148243.25"/>
    <n v="25268"/>
  </r>
  <r>
    <n v="87884"/>
    <n v="87884"/>
    <x v="2"/>
    <m/>
    <m/>
    <m/>
    <m/>
    <m/>
    <n v="25617.25"/>
    <n v="74668"/>
    <n v="49050.75"/>
    <n v="-47958.875"/>
    <n v="148244.125"/>
    <n v="87884"/>
  </r>
  <r>
    <n v="60943"/>
    <n v="60943"/>
    <x v="2"/>
    <m/>
    <m/>
    <m/>
    <m/>
    <m/>
    <n v="25617"/>
    <n v="74653"/>
    <n v="49036"/>
    <n v="-47937"/>
    <n v="148207"/>
    <n v="60943"/>
  </r>
  <r>
    <n v="4011"/>
    <n v="4011"/>
    <x v="3"/>
    <m/>
    <m/>
    <m/>
    <m/>
    <m/>
    <n v="25613.25"/>
    <n v="74658"/>
    <n v="49044.75"/>
    <n v="-47953.875"/>
    <n v="148225.125"/>
    <n v="4011"/>
  </r>
  <r>
    <n v="62436"/>
    <n v="62436"/>
    <x v="2"/>
    <m/>
    <m/>
    <m/>
    <m/>
    <m/>
    <n v="25617.5"/>
    <n v="74663"/>
    <n v="49045.5"/>
    <n v="-47950.75"/>
    <n v="148231.25"/>
    <n v="62436"/>
  </r>
  <r>
    <n v="31126"/>
    <n v="31126"/>
    <x v="1"/>
    <m/>
    <m/>
    <m/>
    <m/>
    <m/>
    <n v="25617.25"/>
    <n v="74668"/>
    <n v="49050.75"/>
    <n v="-47958.875"/>
    <n v="148244.125"/>
    <n v="31126"/>
  </r>
  <r>
    <n v="16473"/>
    <n v="16473"/>
    <x v="3"/>
    <m/>
    <m/>
    <m/>
    <m/>
    <m/>
    <n v="25617"/>
    <n v="74673"/>
    <n v="49056"/>
    <n v="-47967"/>
    <n v="148257"/>
    <n v="16473"/>
  </r>
  <r>
    <n v="13179"/>
    <n v="13179"/>
    <x v="3"/>
    <m/>
    <m/>
    <m/>
    <m/>
    <m/>
    <n v="25617.75"/>
    <n v="74675"/>
    <n v="49057.25"/>
    <n v="-47968.125"/>
    <n v="148260.875"/>
    <n v="13179"/>
  </r>
  <r>
    <n v="22662"/>
    <n v="22662"/>
    <x v="1"/>
    <m/>
    <m/>
    <m/>
    <m/>
    <m/>
    <n v="25622.5"/>
    <n v="74677"/>
    <n v="49054.5"/>
    <n v="-47959.25"/>
    <n v="148258.75"/>
    <n v="22662"/>
  </r>
  <r>
    <n v="9644"/>
    <n v="9644"/>
    <x v="3"/>
    <m/>
    <m/>
    <m/>
    <m/>
    <m/>
    <n v="25631.25"/>
    <n v="74679"/>
    <n v="49047.75"/>
    <n v="-47940.375"/>
    <n v="148250.625"/>
    <n v="9644"/>
  </r>
  <r>
    <n v="99828"/>
    <n v="99828"/>
    <x v="2"/>
    <m/>
    <m/>
    <m/>
    <m/>
    <m/>
    <n v="25644"/>
    <n v="74681"/>
    <n v="49037"/>
    <n v="-47911.5"/>
    <n v="148236.5"/>
    <n v="99828"/>
  </r>
  <r>
    <n v="39513"/>
    <n v="39513"/>
    <x v="1"/>
    <m/>
    <m/>
    <m/>
    <m/>
    <m/>
    <n v="25639.75"/>
    <n v="74675"/>
    <n v="49035.25"/>
    <n v="-47913.125"/>
    <n v="148227.875"/>
    <n v="39513"/>
  </r>
  <r>
    <n v="68826"/>
    <n v="68826"/>
    <x v="2"/>
    <m/>
    <m/>
    <m/>
    <m/>
    <m/>
    <n v="25635.5"/>
    <n v="74677"/>
    <n v="49041.5"/>
    <n v="-47926.75"/>
    <n v="148239.25"/>
    <n v="68826"/>
  </r>
  <r>
    <n v="6839"/>
    <n v="6839"/>
    <x v="3"/>
    <m/>
    <m/>
    <m/>
    <m/>
    <m/>
    <n v="25631.25"/>
    <n v="74679"/>
    <n v="49047.75"/>
    <n v="-47940.375"/>
    <n v="148250.625"/>
    <n v="6839"/>
  </r>
  <r>
    <n v="14269"/>
    <n v="14269"/>
    <x v="3"/>
    <m/>
    <m/>
    <m/>
    <m/>
    <m/>
    <n v="25644"/>
    <n v="74681"/>
    <n v="49037"/>
    <n v="-47911.5"/>
    <n v="148236.5"/>
    <n v="14269"/>
  </r>
  <r>
    <n v="74391"/>
    <n v="74391"/>
    <x v="2"/>
    <m/>
    <m/>
    <m/>
    <m/>
    <m/>
    <n v="25644"/>
    <n v="74683"/>
    <n v="49039"/>
    <n v="-47914.5"/>
    <n v="148241.5"/>
    <n v="74391"/>
  </r>
  <r>
    <n v="29286"/>
    <n v="29286"/>
    <x v="1"/>
    <m/>
    <m/>
    <m/>
    <m/>
    <m/>
    <n v="25644"/>
    <n v="74685"/>
    <n v="49041"/>
    <n v="-47917.5"/>
    <n v="148246.5"/>
    <n v="29286"/>
  </r>
  <r>
    <n v="74653"/>
    <n v="74653"/>
    <x v="2"/>
    <m/>
    <m/>
    <m/>
    <m/>
    <m/>
    <n v="25644"/>
    <n v="74687"/>
    <n v="49043"/>
    <n v="-47920.5"/>
    <n v="148251.5"/>
    <n v="74653"/>
  </r>
  <r>
    <n v="81934"/>
    <n v="81934"/>
    <x v="2"/>
    <m/>
    <m/>
    <m/>
    <m/>
    <m/>
    <n v="25644"/>
    <n v="74689"/>
    <n v="49045"/>
    <n v="-47923.5"/>
    <n v="148256.5"/>
    <n v="81934"/>
  </r>
  <r>
    <n v="93038"/>
    <n v="93038"/>
    <x v="2"/>
    <m/>
    <m/>
    <m/>
    <m/>
    <m/>
    <n v="25639.75"/>
    <n v="74683"/>
    <n v="49043.25"/>
    <n v="-47925.125"/>
    <n v="148247.875"/>
    <n v="93038"/>
  </r>
  <r>
    <n v="54164"/>
    <n v="54164"/>
    <x v="0"/>
    <m/>
    <m/>
    <m/>
    <m/>
    <m/>
    <n v="25635.5"/>
    <n v="74677"/>
    <n v="49041.5"/>
    <n v="-47926.75"/>
    <n v="148239.25"/>
    <n v="54164"/>
  </r>
  <r>
    <n v="1469"/>
    <n v="1469"/>
    <x v="3"/>
    <m/>
    <m/>
    <m/>
    <m/>
    <m/>
    <n v="25631.25"/>
    <n v="74679"/>
    <n v="49047.75"/>
    <n v="-47940.375"/>
    <n v="148250.625"/>
    <n v="1469"/>
  </r>
  <r>
    <n v="47232"/>
    <n v="47232"/>
    <x v="0"/>
    <m/>
    <m/>
    <m/>
    <m/>
    <m/>
    <n v="25644"/>
    <n v="74681"/>
    <n v="49037"/>
    <n v="-47911.5"/>
    <n v="148236.5"/>
    <n v="47232"/>
  </r>
  <r>
    <n v="92521"/>
    <n v="92521"/>
    <x v="2"/>
    <m/>
    <m/>
    <m/>
    <m/>
    <m/>
    <n v="25639.75"/>
    <n v="74683"/>
    <n v="49043.25"/>
    <n v="-47925.125"/>
    <n v="148247.875"/>
    <n v="92521"/>
  </r>
  <r>
    <n v="63314"/>
    <n v="63314"/>
    <x v="2"/>
    <m/>
    <m/>
    <m/>
    <m/>
    <m/>
    <n v="25635.5"/>
    <n v="74677"/>
    <n v="49041.5"/>
    <n v="-47926.75"/>
    <n v="148239.25"/>
    <n v="63314"/>
  </r>
  <r>
    <n v="90984"/>
    <n v="90984"/>
    <x v="2"/>
    <m/>
    <m/>
    <m/>
    <m/>
    <m/>
    <n v="25631.25"/>
    <n v="74679"/>
    <n v="49047.75"/>
    <n v="-47940.375"/>
    <n v="148250.625"/>
    <n v="90984"/>
  </r>
  <r>
    <n v="6456"/>
    <n v="6456"/>
    <x v="3"/>
    <m/>
    <m/>
    <m/>
    <m/>
    <m/>
    <n v="25627"/>
    <n v="74673"/>
    <n v="49046"/>
    <n v="-47942"/>
    <n v="148242"/>
    <n v="6456"/>
  </r>
  <r>
    <n v="44666"/>
    <n v="44666"/>
    <x v="0"/>
    <m/>
    <m/>
    <m/>
    <m/>
    <m/>
    <n v="25639.75"/>
    <n v="74675"/>
    <n v="49035.25"/>
    <n v="-47913.125"/>
    <n v="148227.875"/>
    <n v="44666"/>
  </r>
  <r>
    <n v="9880"/>
    <n v="9880"/>
    <x v="3"/>
    <m/>
    <m/>
    <m/>
    <m/>
    <m/>
    <n v="25635.5"/>
    <n v="74677"/>
    <n v="49041.5"/>
    <n v="-47926.75"/>
    <n v="148239.25"/>
    <n v="9880"/>
  </r>
  <r>
    <n v="38655"/>
    <n v="38655"/>
    <x v="1"/>
    <m/>
    <m/>
    <m/>
    <m/>
    <m/>
    <n v="25644"/>
    <n v="74679"/>
    <n v="49035"/>
    <n v="-47908.5"/>
    <n v="148231.5"/>
    <n v="38655"/>
  </r>
  <r>
    <n v="36030"/>
    <n v="36030"/>
    <x v="1"/>
    <m/>
    <m/>
    <m/>
    <m/>
    <m/>
    <n v="25644"/>
    <n v="74681"/>
    <n v="49037"/>
    <n v="-47911.5"/>
    <n v="148236.5"/>
    <n v="36030"/>
  </r>
  <r>
    <n v="53182"/>
    <n v="53182"/>
    <x v="0"/>
    <m/>
    <m/>
    <m/>
    <m/>
    <m/>
    <n v="25639.75"/>
    <n v="74683"/>
    <n v="49043.25"/>
    <n v="-47925.125"/>
    <n v="148247.875"/>
    <n v="53182"/>
  </r>
  <r>
    <n v="6281"/>
    <n v="6281"/>
    <x v="3"/>
    <m/>
    <m/>
    <m/>
    <m/>
    <m/>
    <n v="25635.5"/>
    <n v="74685"/>
    <n v="49049.5"/>
    <n v="-47938.75"/>
    <n v="148259.25"/>
    <n v="6281"/>
  </r>
  <r>
    <n v="10355"/>
    <n v="10355"/>
    <x v="3"/>
    <m/>
    <m/>
    <m/>
    <m/>
    <m/>
    <n v="25644"/>
    <n v="74687"/>
    <n v="49043"/>
    <n v="-47920.5"/>
    <n v="148251.5"/>
    <n v="10355"/>
  </r>
  <r>
    <n v="80440"/>
    <n v="80440"/>
    <x v="2"/>
    <m/>
    <m/>
    <m/>
    <m/>
    <m/>
    <n v="25644"/>
    <n v="74689"/>
    <n v="49045"/>
    <n v="-47923.5"/>
    <n v="148256.5"/>
    <n v="80440"/>
  </r>
  <r>
    <n v="28723"/>
    <n v="28723"/>
    <x v="1"/>
    <m/>
    <m/>
    <m/>
    <m/>
    <m/>
    <n v="25644"/>
    <n v="74683"/>
    <n v="49039"/>
    <n v="-47914.5"/>
    <n v="148241.5"/>
    <n v="28723"/>
  </r>
  <r>
    <n v="82929"/>
    <n v="82929"/>
    <x v="2"/>
    <m/>
    <m/>
    <m/>
    <m/>
    <m/>
    <n v="25644"/>
    <n v="74685"/>
    <n v="49041"/>
    <n v="-47917.5"/>
    <n v="148246.5"/>
    <n v="82929"/>
  </r>
  <r>
    <n v="45378"/>
    <n v="45378"/>
    <x v="0"/>
    <m/>
    <m/>
    <m/>
    <m/>
    <m/>
    <n v="25644"/>
    <n v="74679"/>
    <n v="49035"/>
    <n v="-47908.5"/>
    <n v="148231.5"/>
    <n v="45378"/>
  </r>
  <r>
    <n v="24938"/>
    <n v="24938"/>
    <x v="1"/>
    <m/>
    <m/>
    <m/>
    <m/>
    <m/>
    <n v="25644"/>
    <n v="74681"/>
    <n v="49037"/>
    <n v="-47911.5"/>
    <n v="148236.5"/>
    <n v="24938"/>
  </r>
  <r>
    <n v="29194"/>
    <n v="29194"/>
    <x v="1"/>
    <m/>
    <m/>
    <m/>
    <m/>
    <m/>
    <n v="25644"/>
    <n v="74683"/>
    <n v="49039"/>
    <n v="-47914.5"/>
    <n v="148241.5"/>
    <n v="29194"/>
  </r>
  <r>
    <n v="73767"/>
    <n v="73767"/>
    <x v="2"/>
    <m/>
    <m/>
    <m/>
    <m/>
    <m/>
    <n v="25644"/>
    <n v="74685"/>
    <n v="49041"/>
    <n v="-47917.5"/>
    <n v="148246.5"/>
    <n v="73767"/>
  </r>
  <r>
    <n v="44750"/>
    <n v="44750"/>
    <x v="0"/>
    <m/>
    <m/>
    <m/>
    <m/>
    <m/>
    <n v="25644"/>
    <n v="74687"/>
    <n v="49043"/>
    <n v="-47920.5"/>
    <n v="148251.5"/>
    <n v="44750"/>
  </r>
  <r>
    <n v="22823"/>
    <n v="22823"/>
    <x v="1"/>
    <m/>
    <m/>
    <m/>
    <m/>
    <m/>
    <n v="25644"/>
    <n v="74689"/>
    <n v="49045"/>
    <n v="-47923.5"/>
    <n v="148256.5"/>
    <n v="22823"/>
  </r>
  <r>
    <n v="79268"/>
    <n v="79268"/>
    <x v="2"/>
    <m/>
    <m/>
    <m/>
    <m/>
    <m/>
    <n v="25644"/>
    <n v="74693.75"/>
    <n v="49049.75"/>
    <n v="-47930.625"/>
    <n v="148268.375"/>
    <n v="79268"/>
  </r>
  <r>
    <n v="71833"/>
    <n v="71833"/>
    <x v="2"/>
    <m/>
    <m/>
    <m/>
    <m/>
    <m/>
    <n v="25644"/>
    <n v="74685"/>
    <n v="49041"/>
    <n v="-47917.5"/>
    <n v="148246.5"/>
    <n v="71833"/>
  </r>
  <r>
    <n v="81641"/>
    <n v="81641"/>
    <x v="2"/>
    <m/>
    <m/>
    <m/>
    <m/>
    <m/>
    <n v="25644"/>
    <n v="74687"/>
    <n v="49043"/>
    <n v="-47920.5"/>
    <n v="148251.5"/>
    <n v="81641"/>
  </r>
  <r>
    <n v="94464"/>
    <n v="94464"/>
    <x v="2"/>
    <m/>
    <m/>
    <m/>
    <m/>
    <m/>
    <n v="25644"/>
    <n v="74681"/>
    <n v="49037"/>
    <n v="-47911.5"/>
    <n v="148236.5"/>
    <n v="94464"/>
  </r>
  <r>
    <n v="74384"/>
    <n v="74384"/>
    <x v="2"/>
    <m/>
    <m/>
    <m/>
    <m/>
    <m/>
    <n v="25639.75"/>
    <n v="74675"/>
    <n v="49035.25"/>
    <n v="-47913.125"/>
    <n v="148227.875"/>
    <n v="74384"/>
  </r>
  <r>
    <n v="38245"/>
    <n v="38245"/>
    <x v="1"/>
    <m/>
    <m/>
    <m/>
    <m/>
    <m/>
    <n v="25635.5"/>
    <n v="74677"/>
    <n v="49041.5"/>
    <n v="-47926.75"/>
    <n v="148239.25"/>
    <n v="38245"/>
  </r>
  <r>
    <n v="5807"/>
    <n v="5807"/>
    <x v="3"/>
    <m/>
    <m/>
    <m/>
    <m/>
    <m/>
    <n v="25631.25"/>
    <n v="74679"/>
    <n v="49047.75"/>
    <n v="-47940.375"/>
    <n v="148250.625"/>
    <n v="5807"/>
  </r>
  <r>
    <n v="53744"/>
    <n v="53744"/>
    <x v="0"/>
    <m/>
    <m/>
    <m/>
    <m/>
    <m/>
    <n v="25644"/>
    <n v="74681"/>
    <n v="49037"/>
    <n v="-47911.5"/>
    <n v="148236.5"/>
    <n v="53744"/>
  </r>
  <r>
    <n v="92315"/>
    <n v="92315"/>
    <x v="2"/>
    <m/>
    <m/>
    <m/>
    <m/>
    <m/>
    <n v="25639.75"/>
    <n v="74683"/>
    <n v="49043.25"/>
    <n v="-47925.125"/>
    <n v="148247.875"/>
    <n v="92315"/>
  </r>
  <r>
    <n v="19321"/>
    <n v="19321"/>
    <x v="3"/>
    <m/>
    <m/>
    <m/>
    <m/>
    <m/>
    <n v="25635.5"/>
    <n v="74677"/>
    <n v="49041.5"/>
    <n v="-47926.75"/>
    <n v="148239.25"/>
    <n v="19321"/>
  </r>
  <r>
    <n v="82442"/>
    <n v="82442"/>
    <x v="2"/>
    <m/>
    <m/>
    <m/>
    <m/>
    <m/>
    <n v="25644"/>
    <n v="74679"/>
    <n v="49035"/>
    <n v="-47908.5"/>
    <n v="148231.5"/>
    <n v="82442"/>
  </r>
  <r>
    <n v="10729"/>
    <n v="10729"/>
    <x v="3"/>
    <m/>
    <m/>
    <m/>
    <m/>
    <m/>
    <n v="25644"/>
    <n v="74673"/>
    <n v="49029"/>
    <n v="-47899.5"/>
    <n v="148216.5"/>
    <n v="10729"/>
  </r>
  <r>
    <n v="88969"/>
    <n v="88969"/>
    <x v="2"/>
    <m/>
    <m/>
    <m/>
    <m/>
    <m/>
    <n v="25644"/>
    <n v="74675"/>
    <n v="49031"/>
    <n v="-47902.5"/>
    <n v="148221.5"/>
    <n v="88969"/>
  </r>
  <r>
    <n v="98535"/>
    <n v="98535"/>
    <x v="2"/>
    <m/>
    <m/>
    <m/>
    <m/>
    <m/>
    <n v="25644"/>
    <n v="74648"/>
    <n v="49004"/>
    <n v="-47862"/>
    <n v="148154"/>
    <n v="98535"/>
  </r>
  <r>
    <n v="8994"/>
    <n v="8994"/>
    <x v="3"/>
    <m/>
    <m/>
    <m/>
    <m/>
    <m/>
    <n v="25644"/>
    <n v="74614.75"/>
    <n v="48970.75"/>
    <n v="-47812.125"/>
    <n v="148070.875"/>
    <n v="8994"/>
  </r>
  <r>
    <n v="93397"/>
    <n v="93397"/>
    <x v="2"/>
    <m/>
    <m/>
    <m/>
    <m/>
    <m/>
    <n v="25644"/>
    <n v="74623"/>
    <n v="48979"/>
    <n v="-47824.5"/>
    <n v="148091.5"/>
    <n v="93397"/>
  </r>
  <r>
    <n v="11887"/>
    <n v="11887"/>
    <x v="3"/>
    <m/>
    <m/>
    <m/>
    <m/>
    <m/>
    <n v="25644"/>
    <n v="74598.25"/>
    <n v="48954.25"/>
    <n v="-47787.375"/>
    <n v="148029.625"/>
    <n v="11887"/>
  </r>
  <r>
    <n v="75329"/>
    <n v="75329"/>
    <x v="2"/>
    <m/>
    <m/>
    <m/>
    <m/>
    <m/>
    <n v="25648"/>
    <n v="74606.5"/>
    <n v="48958.5"/>
    <n v="-47789.75"/>
    <n v="148044.25"/>
    <n v="75329"/>
  </r>
  <r>
    <n v="55189"/>
    <n v="55189"/>
    <x v="0"/>
    <m/>
    <m/>
    <m/>
    <m/>
    <m/>
    <n v="25646"/>
    <n v="74571.5"/>
    <n v="48925.5"/>
    <n v="-47742.25"/>
    <n v="147959.75"/>
    <n v="55189"/>
  </r>
  <r>
    <n v="66665"/>
    <n v="66665"/>
    <x v="2"/>
    <m/>
    <m/>
    <m/>
    <m/>
    <m/>
    <n v="25644"/>
    <n v="74590"/>
    <n v="48946"/>
    <n v="-47775"/>
    <n v="148009"/>
    <n v="66665"/>
  </r>
  <r>
    <n v="91426"/>
    <n v="91426"/>
    <x v="2"/>
    <m/>
    <m/>
    <m/>
    <m/>
    <m/>
    <n v="25644"/>
    <n v="74598.25"/>
    <n v="48954.25"/>
    <n v="-47787.375"/>
    <n v="148029.625"/>
    <n v="91426"/>
  </r>
  <r>
    <n v="20881"/>
    <n v="20881"/>
    <x v="1"/>
    <m/>
    <m/>
    <m/>
    <m/>
    <m/>
    <n v="25644"/>
    <n v="74553"/>
    <n v="48909"/>
    <n v="-47719.5"/>
    <n v="147916.5"/>
    <n v="20881"/>
  </r>
  <r>
    <n v="66914"/>
    <n v="66914"/>
    <x v="2"/>
    <m/>
    <m/>
    <m/>
    <m/>
    <m/>
    <n v="25646"/>
    <n v="74571.5"/>
    <n v="48925.5"/>
    <n v="-47742.25"/>
    <n v="147959.75"/>
    <n v="66914"/>
  </r>
  <r>
    <n v="53659"/>
    <n v="53659"/>
    <x v="0"/>
    <m/>
    <m/>
    <m/>
    <m/>
    <m/>
    <n v="25644"/>
    <n v="74590"/>
    <n v="48946"/>
    <n v="-47775"/>
    <n v="148009"/>
    <n v="53659"/>
  </r>
  <r>
    <n v="51412"/>
    <n v="51412"/>
    <x v="0"/>
    <m/>
    <m/>
    <m/>
    <m/>
    <m/>
    <n v="25644"/>
    <n v="74598.25"/>
    <n v="48954.25"/>
    <n v="-47787.375"/>
    <n v="148029.625"/>
    <n v="51412"/>
  </r>
  <r>
    <n v="66192"/>
    <n v="66192"/>
    <x v="2"/>
    <m/>
    <m/>
    <m/>
    <m/>
    <m/>
    <n v="25644"/>
    <n v="74606.5"/>
    <n v="48962.5"/>
    <n v="-47799.75"/>
    <n v="148050.25"/>
    <n v="66192"/>
  </r>
  <r>
    <n v="70029"/>
    <n v="70029"/>
    <x v="2"/>
    <m/>
    <m/>
    <m/>
    <m/>
    <m/>
    <n v="25644"/>
    <n v="74614.75"/>
    <n v="48970.75"/>
    <n v="-47812.125"/>
    <n v="148070.875"/>
    <n v="70029"/>
  </r>
  <r>
    <n v="58708"/>
    <n v="58708"/>
    <x v="0"/>
    <m/>
    <m/>
    <m/>
    <m/>
    <m/>
    <n v="25644"/>
    <n v="74623"/>
    <n v="48979"/>
    <n v="-47824.5"/>
    <n v="148091.5"/>
    <n v="58708"/>
  </r>
  <r>
    <n v="88996"/>
    <n v="88996"/>
    <x v="2"/>
    <m/>
    <m/>
    <m/>
    <m/>
    <m/>
    <n v="25639.75"/>
    <n v="74635.5"/>
    <n v="48995.75"/>
    <n v="-47853.875"/>
    <n v="148129.125"/>
    <n v="88996"/>
  </r>
  <r>
    <n v="79744"/>
    <n v="79744"/>
    <x v="2"/>
    <m/>
    <m/>
    <m/>
    <m/>
    <m/>
    <n v="25635.5"/>
    <n v="74606.5"/>
    <n v="48971"/>
    <n v="-47821"/>
    <n v="148063"/>
    <n v="79744"/>
  </r>
  <r>
    <n v="17286"/>
    <n v="17286"/>
    <x v="3"/>
    <m/>
    <m/>
    <m/>
    <m/>
    <m/>
    <n v="25631.25"/>
    <n v="74571.5"/>
    <n v="48940.25"/>
    <n v="-47779.125"/>
    <n v="147981.875"/>
    <n v="17286"/>
  </r>
  <r>
    <n v="70349"/>
    <n v="70349"/>
    <x v="2"/>
    <m/>
    <m/>
    <m/>
    <m/>
    <m/>
    <n v="25644"/>
    <n v="74590"/>
    <n v="48946"/>
    <n v="-47775"/>
    <n v="148009"/>
    <n v="70349"/>
  </r>
  <r>
    <n v="47104"/>
    <n v="47104"/>
    <x v="0"/>
    <m/>
    <m/>
    <m/>
    <m/>
    <m/>
    <n v="25639.75"/>
    <n v="74598.25"/>
    <n v="48958.5"/>
    <n v="-47798"/>
    <n v="148036"/>
    <n v="47104"/>
  </r>
  <r>
    <n v="33714"/>
    <n v="33714"/>
    <x v="1"/>
    <m/>
    <m/>
    <m/>
    <m/>
    <m/>
    <n v="25635.5"/>
    <n v="74606.5"/>
    <n v="48971"/>
    <n v="-47821"/>
    <n v="148063"/>
    <n v="33714"/>
  </r>
  <r>
    <n v="14644"/>
    <n v="14644"/>
    <x v="3"/>
    <m/>
    <m/>
    <m/>
    <m/>
    <m/>
    <n v="25631.25"/>
    <n v="74614.75"/>
    <n v="48983.5"/>
    <n v="-47844"/>
    <n v="148090"/>
    <n v="14644"/>
  </r>
  <r>
    <n v="89471"/>
    <n v="89471"/>
    <x v="2"/>
    <m/>
    <m/>
    <m/>
    <m/>
    <m/>
    <n v="25644"/>
    <n v="74623"/>
    <n v="48979"/>
    <n v="-47824.5"/>
    <n v="148091.5"/>
    <n v="89471"/>
  </r>
  <r>
    <n v="57428"/>
    <n v="57428"/>
    <x v="0"/>
    <m/>
    <m/>
    <m/>
    <m/>
    <m/>
    <n v="25639.75"/>
    <n v="74598.25"/>
    <n v="48958.5"/>
    <n v="-47798"/>
    <n v="148036"/>
    <n v="57428"/>
  </r>
  <r>
    <n v="64738"/>
    <n v="64738"/>
    <x v="2"/>
    <m/>
    <m/>
    <m/>
    <m/>
    <m/>
    <n v="25635.5"/>
    <n v="74606.5"/>
    <n v="48971"/>
    <n v="-47821"/>
    <n v="148063"/>
    <n v="64738"/>
  </r>
  <r>
    <n v="16268"/>
    <n v="16268"/>
    <x v="3"/>
    <m/>
    <m/>
    <m/>
    <m/>
    <m/>
    <n v="25631.25"/>
    <n v="74614.75"/>
    <n v="48983.5"/>
    <n v="-47844"/>
    <n v="148090"/>
    <n v="16268"/>
  </r>
  <r>
    <n v="11400"/>
    <n v="11400"/>
    <x v="3"/>
    <m/>
    <m/>
    <m/>
    <m/>
    <m/>
    <n v="25644"/>
    <n v="74623"/>
    <n v="48979"/>
    <n v="-47824.5"/>
    <n v="148091.5"/>
    <n v="11400"/>
  </r>
  <r>
    <n v="58640"/>
    <n v="58640"/>
    <x v="0"/>
    <m/>
    <m/>
    <m/>
    <m/>
    <m/>
    <n v="25644"/>
    <n v="74635.5"/>
    <n v="48991.5"/>
    <n v="-47843.25"/>
    <n v="148122.75"/>
    <n v="58640"/>
  </r>
  <r>
    <n v="75372"/>
    <n v="75372"/>
    <x v="2"/>
    <m/>
    <m/>
    <m/>
    <m/>
    <m/>
    <n v="25644"/>
    <n v="74648"/>
    <n v="49004"/>
    <n v="-47862"/>
    <n v="148154"/>
    <n v="75372"/>
  </r>
  <r>
    <n v="27201"/>
    <n v="27201"/>
    <x v="1"/>
    <m/>
    <m/>
    <m/>
    <m/>
    <m/>
    <n v="25644"/>
    <n v="74614.75"/>
    <n v="48970.75"/>
    <n v="-47812.125"/>
    <n v="148070.875"/>
    <n v="27201"/>
  </r>
  <r>
    <n v="22837"/>
    <n v="22837"/>
    <x v="1"/>
    <m/>
    <m/>
    <m/>
    <m/>
    <m/>
    <n v="25644"/>
    <n v="74623"/>
    <n v="48979"/>
    <n v="-47824.5"/>
    <n v="148091.5"/>
    <n v="22837"/>
  </r>
  <r>
    <n v="8077"/>
    <n v="8077"/>
    <x v="3"/>
    <m/>
    <m/>
    <m/>
    <m/>
    <m/>
    <n v="25644"/>
    <n v="74635.5"/>
    <n v="48991.5"/>
    <n v="-47843.25"/>
    <n v="148122.75"/>
    <n v="8077"/>
  </r>
  <r>
    <n v="61647"/>
    <n v="61647"/>
    <x v="2"/>
    <m/>
    <m/>
    <m/>
    <m/>
    <m/>
    <n v="25648"/>
    <n v="74648"/>
    <n v="49000"/>
    <n v="-47852"/>
    <n v="148148"/>
    <n v="61647"/>
  </r>
  <r>
    <n v="23576"/>
    <n v="23576"/>
    <x v="1"/>
    <m/>
    <m/>
    <m/>
    <m/>
    <m/>
    <n v="25646"/>
    <n v="74660.5"/>
    <n v="49014.5"/>
    <n v="-47875.75"/>
    <n v="148182.25"/>
    <n v="23576"/>
  </r>
  <r>
    <n v="26788"/>
    <n v="26788"/>
    <x v="1"/>
    <m/>
    <m/>
    <m/>
    <m/>
    <m/>
    <n v="25652"/>
    <n v="74673"/>
    <n v="49021"/>
    <n v="-47879.5"/>
    <n v="148204.5"/>
    <n v="26788"/>
  </r>
  <r>
    <n v="17245"/>
    <n v="17245"/>
    <x v="3"/>
    <m/>
    <m/>
    <m/>
    <m/>
    <m/>
    <n v="25650"/>
    <n v="74675"/>
    <n v="49025"/>
    <n v="-47887.5"/>
    <n v="148212.5"/>
    <n v="17245"/>
  </r>
  <r>
    <n v="79622"/>
    <n v="79622"/>
    <x v="2"/>
    <m/>
    <m/>
    <m/>
    <m/>
    <m/>
    <n v="25652.5"/>
    <n v="74677"/>
    <n v="49024.5"/>
    <n v="-47884.25"/>
    <n v="148213.75"/>
    <n v="79622"/>
  </r>
  <r>
    <n v="35792"/>
    <n v="35792"/>
    <x v="1"/>
    <m/>
    <m/>
    <m/>
    <m/>
    <m/>
    <n v="25652.25"/>
    <n v="74660.5"/>
    <n v="49008.25"/>
    <n v="-47860.125"/>
    <n v="148172.875"/>
    <n v="35792"/>
  </r>
  <r>
    <n v="86480"/>
    <n v="86480"/>
    <x v="2"/>
    <m/>
    <m/>
    <m/>
    <m/>
    <m/>
    <n v="25652"/>
    <n v="74673"/>
    <n v="49021"/>
    <n v="-47879.5"/>
    <n v="148204.5"/>
    <n v="86480"/>
  </r>
  <r>
    <n v="15789"/>
    <n v="15789"/>
    <x v="3"/>
    <m/>
    <m/>
    <m/>
    <m/>
    <m/>
    <n v="25650"/>
    <n v="74635.5"/>
    <n v="48985.5"/>
    <n v="-47828.25"/>
    <n v="148113.75"/>
    <n v="15789"/>
  </r>
  <r>
    <n v="65686"/>
    <n v="65686"/>
    <x v="2"/>
    <m/>
    <m/>
    <m/>
    <m/>
    <m/>
    <n v="25652.5"/>
    <n v="74648"/>
    <n v="48995.5"/>
    <n v="-47840.75"/>
    <n v="148141.25"/>
    <n v="65686"/>
  </r>
  <r>
    <n v="59783"/>
    <n v="59783"/>
    <x v="0"/>
    <m/>
    <m/>
    <m/>
    <m/>
    <m/>
    <n v="25652.25"/>
    <n v="74660.5"/>
    <n v="49008.25"/>
    <n v="-47860.125"/>
    <n v="148172.875"/>
    <n v="59783"/>
  </r>
  <r>
    <n v="43314"/>
    <n v="43314"/>
    <x v="0"/>
    <m/>
    <m/>
    <m/>
    <m/>
    <m/>
    <n v="25652"/>
    <n v="74673"/>
    <n v="49021"/>
    <n v="-47879.5"/>
    <n v="148204.5"/>
    <n v="43314"/>
  </r>
  <r>
    <n v="63218"/>
    <n v="63218"/>
    <x v="2"/>
    <m/>
    <m/>
    <m/>
    <m/>
    <m/>
    <n v="25650"/>
    <n v="74675"/>
    <n v="49025"/>
    <n v="-47887.5"/>
    <n v="148212.5"/>
    <n v="63218"/>
  </r>
  <r>
    <n v="46558"/>
    <n v="46558"/>
    <x v="0"/>
    <m/>
    <m/>
    <m/>
    <m/>
    <m/>
    <n v="25648"/>
    <n v="74677"/>
    <n v="49029"/>
    <n v="-47895.5"/>
    <n v="148220.5"/>
    <n v="46558"/>
  </r>
  <r>
    <n v="80132"/>
    <n v="80132"/>
    <x v="2"/>
    <m/>
    <m/>
    <m/>
    <m/>
    <m/>
    <n v="25646"/>
    <n v="74679"/>
    <n v="49033"/>
    <n v="-47903.5"/>
    <n v="148228.5"/>
    <n v="80132"/>
  </r>
  <r>
    <n v="46730"/>
    <n v="46730"/>
    <x v="0"/>
    <m/>
    <m/>
    <m/>
    <m/>
    <m/>
    <n v="25644"/>
    <n v="74673"/>
    <n v="49029"/>
    <n v="-47899.5"/>
    <n v="148216.5"/>
    <n v="46730"/>
  </r>
  <r>
    <n v="13051"/>
    <n v="13051"/>
    <x v="3"/>
    <m/>
    <m/>
    <m/>
    <m/>
    <m/>
    <n v="25644"/>
    <n v="74675"/>
    <n v="49031"/>
    <n v="-47902.5"/>
    <n v="148221.5"/>
    <n v="13051"/>
  </r>
  <r>
    <n v="40171"/>
    <n v="40171"/>
    <x v="0"/>
    <m/>
    <m/>
    <m/>
    <m/>
    <m/>
    <n v="25648"/>
    <n v="74677"/>
    <n v="49029"/>
    <n v="-47895.5"/>
    <n v="148220.5"/>
    <n v="40171"/>
  </r>
  <r>
    <n v="58806"/>
    <n v="58806"/>
    <x v="0"/>
    <m/>
    <m/>
    <m/>
    <m/>
    <m/>
    <n v="25646"/>
    <n v="74679"/>
    <n v="49033"/>
    <n v="-47903.5"/>
    <n v="148228.5"/>
    <n v="58806"/>
  </r>
  <r>
    <n v="53138"/>
    <n v="53138"/>
    <x v="0"/>
    <m/>
    <m/>
    <m/>
    <m/>
    <m/>
    <n v="25644"/>
    <n v="74681"/>
    <n v="49037"/>
    <n v="-47911.5"/>
    <n v="148236.5"/>
    <n v="53138"/>
  </r>
  <r>
    <n v="37060"/>
    <n v="37060"/>
    <x v="1"/>
    <m/>
    <m/>
    <m/>
    <m/>
    <m/>
    <n v="25644"/>
    <n v="74683"/>
    <n v="49039"/>
    <n v="-47914.5"/>
    <n v="148241.5"/>
    <n v="37060"/>
  </r>
  <r>
    <n v="6302"/>
    <n v="6302"/>
    <x v="3"/>
    <m/>
    <m/>
    <m/>
    <m/>
    <m/>
    <n v="25644"/>
    <n v="74685"/>
    <n v="49041"/>
    <n v="-47917.5"/>
    <n v="148246.5"/>
    <n v="6302"/>
  </r>
  <r>
    <n v="47377"/>
    <n v="47377"/>
    <x v="0"/>
    <m/>
    <m/>
    <m/>
    <m/>
    <m/>
    <n v="25646"/>
    <n v="74687"/>
    <n v="49041"/>
    <n v="-47915.5"/>
    <n v="148248.5"/>
    <n v="47377"/>
  </r>
  <r>
    <n v="92785"/>
    <n v="92785"/>
    <x v="2"/>
    <m/>
    <m/>
    <m/>
    <m/>
    <m/>
    <n v="25644"/>
    <n v="74689"/>
    <n v="49045"/>
    <n v="-47923.5"/>
    <n v="148256.5"/>
    <n v="92785"/>
  </r>
  <r>
    <n v="47646"/>
    <n v="47646"/>
    <x v="0"/>
    <m/>
    <m/>
    <m/>
    <m/>
    <m/>
    <n v="25644"/>
    <n v="74683"/>
    <n v="49039"/>
    <n v="-47914.5"/>
    <n v="148241.5"/>
    <n v="47646"/>
  </r>
  <r>
    <n v="5068"/>
    <n v="5068"/>
    <x v="3"/>
    <m/>
    <m/>
    <m/>
    <m/>
    <m/>
    <n v="25644"/>
    <n v="74685"/>
    <n v="49041"/>
    <n v="-47917.5"/>
    <n v="148246.5"/>
    <n v="5068"/>
  </r>
  <r>
    <n v="9483"/>
    <n v="9483"/>
    <x v="3"/>
    <m/>
    <m/>
    <m/>
    <m/>
    <m/>
    <n v="25646"/>
    <n v="74687"/>
    <n v="49041"/>
    <n v="-47915.5"/>
    <n v="148248.5"/>
    <n v="9483"/>
  </r>
  <r>
    <n v="65579"/>
    <n v="65579"/>
    <x v="2"/>
    <m/>
    <m/>
    <m/>
    <m/>
    <m/>
    <n v="25652"/>
    <n v="74689"/>
    <n v="49037"/>
    <n v="-47903.5"/>
    <n v="148244.5"/>
    <n v="65579"/>
  </r>
  <r>
    <n v="57386"/>
    <n v="57386"/>
    <x v="0"/>
    <m/>
    <m/>
    <m/>
    <m/>
    <m/>
    <n v="25650"/>
    <n v="74693.75"/>
    <n v="49043.75"/>
    <n v="-47915.625"/>
    <n v="148259.375"/>
    <n v="57386"/>
  </r>
  <r>
    <n v="16108"/>
    <n v="16108"/>
    <x v="3"/>
    <m/>
    <m/>
    <m/>
    <m/>
    <m/>
    <n v="25648"/>
    <n v="74698.5"/>
    <n v="49050.5"/>
    <n v="-47927.75"/>
    <n v="148274.25"/>
    <n v="16108"/>
  </r>
  <r>
    <n v="40016"/>
    <n v="40016"/>
    <x v="0"/>
    <m/>
    <m/>
    <m/>
    <m/>
    <m/>
    <n v="25652.25"/>
    <n v="74703.25"/>
    <n v="49051"/>
    <n v="-47924.25"/>
    <n v="148279.75"/>
    <n v="40016"/>
  </r>
  <r>
    <n v="86245"/>
    <n v="86245"/>
    <x v="2"/>
    <m/>
    <m/>
    <m/>
    <m/>
    <m/>
    <n v="25652"/>
    <n v="74708"/>
    <n v="49056"/>
    <n v="-47932"/>
    <n v="148292"/>
    <n v="86245"/>
  </r>
  <r>
    <n v="68928"/>
    <n v="68928"/>
    <x v="2"/>
    <m/>
    <m/>
    <m/>
    <m/>
    <m/>
    <n v="25650"/>
    <n v="74693.75"/>
    <n v="49043.75"/>
    <n v="-47915.625"/>
    <n v="148259.375"/>
    <n v="68928"/>
  </r>
  <r>
    <n v="80622"/>
    <n v="80622"/>
    <x v="2"/>
    <m/>
    <m/>
    <m/>
    <m/>
    <m/>
    <n v="25648"/>
    <n v="74698.5"/>
    <n v="49050.5"/>
    <n v="-47927.75"/>
    <n v="148274.25"/>
    <n v="80622"/>
  </r>
  <r>
    <n v="32340"/>
    <n v="32340"/>
    <x v="1"/>
    <m/>
    <m/>
    <m/>
    <m/>
    <m/>
    <n v="25646"/>
    <n v="74687"/>
    <n v="49041"/>
    <n v="-47915.5"/>
    <n v="148248.5"/>
    <n v="32340"/>
  </r>
  <r>
    <n v="13597"/>
    <n v="13597"/>
    <x v="3"/>
    <m/>
    <m/>
    <m/>
    <m/>
    <m/>
    <n v="25644"/>
    <n v="74689"/>
    <n v="49045"/>
    <n v="-47923.5"/>
    <n v="148256.5"/>
    <n v="13597"/>
  </r>
  <r>
    <n v="5399"/>
    <n v="5399"/>
    <x v="3"/>
    <m/>
    <m/>
    <m/>
    <m/>
    <m/>
    <n v="25650"/>
    <n v="74693.75"/>
    <n v="49043.75"/>
    <n v="-47915.625"/>
    <n v="148259.375"/>
    <n v="5399"/>
  </r>
  <r>
    <n v="30872"/>
    <n v="30872"/>
    <x v="1"/>
    <m/>
    <m/>
    <m/>
    <m/>
    <m/>
    <n v="25652.5"/>
    <n v="74698.5"/>
    <n v="49046"/>
    <n v="-47916.5"/>
    <n v="148267.5"/>
    <n v="30872"/>
  </r>
  <r>
    <n v="63180"/>
    <n v="63180"/>
    <x v="2"/>
    <m/>
    <m/>
    <m/>
    <m/>
    <m/>
    <n v="25652.25"/>
    <n v="74703.25"/>
    <n v="49051"/>
    <n v="-47924.25"/>
    <n v="148279.75"/>
    <n v="63180"/>
  </r>
  <r>
    <n v="46298"/>
    <n v="46298"/>
    <x v="0"/>
    <m/>
    <m/>
    <m/>
    <m/>
    <m/>
    <n v="25652"/>
    <n v="74708"/>
    <n v="49056"/>
    <n v="-47932"/>
    <n v="148292"/>
    <n v="46298"/>
  </r>
  <r>
    <n v="25000"/>
    <n v="25000"/>
    <x v="1"/>
    <m/>
    <m/>
    <m/>
    <m/>
    <m/>
    <n v="25650"/>
    <n v="74714.25"/>
    <n v="49064.25"/>
    <n v="-47946.375"/>
    <n v="148310.625"/>
    <n v="25000"/>
  </r>
  <r>
    <n v="29082"/>
    <n v="29082"/>
    <x v="1"/>
    <m/>
    <m/>
    <m/>
    <m/>
    <m/>
    <n v="25652.5"/>
    <n v="74720.5"/>
    <n v="49068"/>
    <n v="-47949.5"/>
    <n v="148322.5"/>
    <n v="29082"/>
  </r>
  <r>
    <n v="28044"/>
    <n v="28044"/>
    <x v="1"/>
    <m/>
    <m/>
    <m/>
    <m/>
    <m/>
    <n v="25652.25"/>
    <n v="74726.75"/>
    <n v="49074.5"/>
    <n v="-47959.5"/>
    <n v="148338.5"/>
    <n v="28044"/>
  </r>
  <r>
    <n v="23965"/>
    <n v="23965"/>
    <x v="1"/>
    <m/>
    <m/>
    <m/>
    <m/>
    <m/>
    <n v="25652"/>
    <n v="74733"/>
    <n v="49081"/>
    <n v="-47969.5"/>
    <n v="148354.5"/>
    <n v="23965"/>
  </r>
  <r>
    <n v="61823"/>
    <n v="61823"/>
    <x v="2"/>
    <m/>
    <m/>
    <m/>
    <m/>
    <m/>
    <n v="25652.75"/>
    <n v="74734"/>
    <n v="49081.25"/>
    <n v="-47969.125"/>
    <n v="148355.875"/>
    <n v="61823"/>
  </r>
  <r>
    <n v="57476"/>
    <n v="57476"/>
    <x v="0"/>
    <m/>
    <m/>
    <m/>
    <m/>
    <m/>
    <n v="25652.5"/>
    <n v="74735"/>
    <n v="49082.5"/>
    <n v="-47971.25"/>
    <n v="148358.75"/>
    <n v="57476"/>
  </r>
  <r>
    <n v="23170"/>
    <n v="23170"/>
    <x v="1"/>
    <m/>
    <m/>
    <m/>
    <m/>
    <m/>
    <n v="25652.25"/>
    <n v="74736"/>
    <n v="49083.75"/>
    <n v="-47973.375"/>
    <n v="148361.625"/>
    <n v="23170"/>
  </r>
  <r>
    <n v="79210"/>
    <n v="79210"/>
    <x v="2"/>
    <m/>
    <m/>
    <m/>
    <m/>
    <m/>
    <n v="25653"/>
    <n v="74737"/>
    <n v="49084"/>
    <n v="-47973"/>
    <n v="148363"/>
    <n v="79210"/>
  </r>
  <r>
    <n v="55335"/>
    <n v="55335"/>
    <x v="0"/>
    <m/>
    <m/>
    <m/>
    <m/>
    <m/>
    <n v="25652.75"/>
    <n v="74734"/>
    <n v="49081.25"/>
    <n v="-47969.125"/>
    <n v="148355.875"/>
    <n v="55335"/>
  </r>
  <r>
    <n v="43679"/>
    <n v="43679"/>
    <x v="0"/>
    <m/>
    <m/>
    <m/>
    <m/>
    <m/>
    <n v="25652.5"/>
    <n v="74735"/>
    <n v="49082.5"/>
    <n v="-47971.25"/>
    <n v="148358.75"/>
    <n v="43679"/>
  </r>
  <r>
    <n v="13042"/>
    <n v="13042"/>
    <x v="3"/>
    <m/>
    <m/>
    <m/>
    <m/>
    <m/>
    <n v="25652.25"/>
    <n v="74736"/>
    <n v="49083.75"/>
    <n v="-47973.375"/>
    <n v="148361.625"/>
    <n v="13042"/>
  </r>
  <r>
    <n v="61401"/>
    <n v="61401"/>
    <x v="2"/>
    <m/>
    <m/>
    <m/>
    <m/>
    <m/>
    <n v="25653"/>
    <n v="74737"/>
    <n v="49084"/>
    <n v="-47973"/>
    <n v="148363"/>
    <n v="61401"/>
  </r>
  <r>
    <n v="42281"/>
    <n v="42281"/>
    <x v="0"/>
    <m/>
    <m/>
    <m/>
    <m/>
    <m/>
    <n v="25652.75"/>
    <n v="74737.5"/>
    <n v="49084.75"/>
    <n v="-47974.375"/>
    <n v="148364.625"/>
    <n v="42281"/>
  </r>
  <r>
    <n v="2806"/>
    <n v="2806"/>
    <x v="3"/>
    <m/>
    <m/>
    <m/>
    <m/>
    <m/>
    <n v="25652.5"/>
    <n v="74738"/>
    <n v="49085.5"/>
    <n v="-47975.75"/>
    <n v="148366.25"/>
    <n v="2806"/>
  </r>
  <r>
    <n v="45787"/>
    <n v="45787"/>
    <x v="0"/>
    <m/>
    <m/>
    <m/>
    <m/>
    <m/>
    <n v="25654"/>
    <n v="74738.5"/>
    <n v="49084.5"/>
    <n v="-47972.75"/>
    <n v="148365.25"/>
    <n v="45787"/>
  </r>
  <r>
    <n v="7654"/>
    <n v="7654"/>
    <x v="3"/>
    <m/>
    <m/>
    <m/>
    <m/>
    <m/>
    <n v="25653"/>
    <n v="74739"/>
    <n v="49086"/>
    <n v="-47976"/>
    <n v="148368"/>
    <n v="7654"/>
  </r>
  <r>
    <n v="76243"/>
    <n v="76243"/>
    <x v="2"/>
    <m/>
    <m/>
    <m/>
    <m/>
    <m/>
    <n v="25656"/>
    <n v="74762"/>
    <n v="49106"/>
    <n v="-48003"/>
    <n v="148421"/>
    <n v="76243"/>
  </r>
  <r>
    <n v="25236"/>
    <n v="25236"/>
    <x v="1"/>
    <m/>
    <m/>
    <m/>
    <m/>
    <m/>
    <n v="25655"/>
    <n v="74738"/>
    <n v="49083"/>
    <n v="-47969.5"/>
    <n v="148362.5"/>
    <n v="25236"/>
  </r>
  <r>
    <n v="15119"/>
    <n v="15119"/>
    <x v="3"/>
    <m/>
    <m/>
    <m/>
    <m/>
    <m/>
    <n v="25657.75"/>
    <n v="74738.5"/>
    <n v="49080.75"/>
    <n v="-47963.375"/>
    <n v="148359.625"/>
    <n v="15119"/>
  </r>
  <r>
    <n v="24908"/>
    <n v="24908"/>
    <x v="1"/>
    <m/>
    <m/>
    <m/>
    <m/>
    <m/>
    <n v="25660"/>
    <n v="74739"/>
    <n v="49079"/>
    <n v="-47958.5"/>
    <n v="148357.5"/>
    <n v="24908"/>
  </r>
  <r>
    <n v="30336"/>
    <n v="30336"/>
    <x v="1"/>
    <m/>
    <m/>
    <m/>
    <m/>
    <m/>
    <n v="25663"/>
    <n v="74762"/>
    <n v="49099"/>
    <n v="-47985.5"/>
    <n v="148410.5"/>
    <n v="30336"/>
  </r>
  <r>
    <n v="21750"/>
    <n v="21750"/>
    <x v="1"/>
    <m/>
    <m/>
    <m/>
    <m/>
    <m/>
    <n v="25662"/>
    <n v="74785"/>
    <n v="49123"/>
    <n v="-48022.5"/>
    <n v="148469.5"/>
    <n v="21750"/>
  </r>
  <r>
    <n v="77584"/>
    <n v="77584"/>
    <x v="2"/>
    <m/>
    <m/>
    <m/>
    <m/>
    <m/>
    <n v="25666.5"/>
    <n v="74808"/>
    <n v="49141.5"/>
    <n v="-48045.75"/>
    <n v="148520.25"/>
    <n v="77584"/>
  </r>
  <r>
    <n v="11880"/>
    <n v="11880"/>
    <x v="3"/>
    <m/>
    <m/>
    <m/>
    <m/>
    <m/>
    <n v="25664"/>
    <n v="74739"/>
    <n v="49075"/>
    <n v="-47948.5"/>
    <n v="148351.5"/>
    <n v="11880"/>
  </r>
  <r>
    <n v="88767"/>
    <n v="88767"/>
    <x v="2"/>
    <m/>
    <m/>
    <m/>
    <m/>
    <m/>
    <n v="25671.5"/>
    <n v="74762"/>
    <n v="49090.5"/>
    <n v="-47964.25"/>
    <n v="148397.75"/>
    <n v="88767"/>
  </r>
  <r>
    <n v="74117"/>
    <n v="74117"/>
    <x v="2"/>
    <m/>
    <m/>
    <m/>
    <m/>
    <m/>
    <n v="25669"/>
    <n v="74738"/>
    <n v="49069"/>
    <n v="-47934.5"/>
    <n v="148341.5"/>
    <n v="74117"/>
  </r>
  <r>
    <n v="16903"/>
    <n v="16903"/>
    <x v="3"/>
    <m/>
    <m/>
    <m/>
    <m/>
    <m/>
    <n v="25666.5"/>
    <n v="74738.5"/>
    <n v="49072"/>
    <n v="-47941.5"/>
    <n v="148346.5"/>
    <n v="16903"/>
  </r>
  <r>
    <n v="7399"/>
    <n v="7399"/>
    <x v="3"/>
    <m/>
    <m/>
    <m/>
    <m/>
    <m/>
    <n v="25674"/>
    <n v="74739"/>
    <n v="49065"/>
    <n v="-47923.5"/>
    <n v="148336.5"/>
    <n v="7399"/>
  </r>
  <r>
    <n v="19252"/>
    <n v="19252"/>
    <x v="3"/>
    <m/>
    <m/>
    <m/>
    <m/>
    <m/>
    <n v="25677"/>
    <n v="74762"/>
    <n v="49085"/>
    <n v="-47950.5"/>
    <n v="148389.5"/>
    <n v="19252"/>
  </r>
  <r>
    <n v="43716"/>
    <n v="43716"/>
    <x v="0"/>
    <m/>
    <m/>
    <m/>
    <m/>
    <m/>
    <n v="25690.5"/>
    <n v="74785"/>
    <n v="49094.5"/>
    <n v="-47951.25"/>
    <n v="148426.75"/>
    <n v="43716"/>
  </r>
  <r>
    <n v="26788"/>
    <n v="26788"/>
    <x v="1"/>
    <m/>
    <m/>
    <m/>
    <m/>
    <m/>
    <n v="25684.25"/>
    <n v="74808"/>
    <n v="49123.75"/>
    <n v="-48001.375"/>
    <n v="148493.625"/>
    <n v="26788"/>
  </r>
  <r>
    <n v="99273"/>
    <n v="99273"/>
    <x v="2"/>
    <m/>
    <m/>
    <m/>
    <m/>
    <m/>
    <n v="25678"/>
    <n v="74831"/>
    <n v="49153"/>
    <n v="-48051.5"/>
    <n v="148560.5"/>
    <n v="99273"/>
  </r>
  <r>
    <n v="5125"/>
    <n v="5125"/>
    <x v="3"/>
    <m/>
    <m/>
    <m/>
    <m/>
    <m/>
    <n v="25677"/>
    <n v="74762"/>
    <n v="49085"/>
    <n v="-47950.5"/>
    <n v="148389.5"/>
    <n v="5125"/>
  </r>
  <r>
    <n v="87050"/>
    <n v="87050"/>
    <x v="2"/>
    <m/>
    <m/>
    <m/>
    <m/>
    <m/>
    <n v="25690.5"/>
    <n v="74785"/>
    <n v="49094.5"/>
    <n v="-47951.25"/>
    <n v="148426.75"/>
    <n v="87050"/>
  </r>
  <r>
    <n v="85029"/>
    <n v="85029"/>
    <x v="2"/>
    <m/>
    <m/>
    <m/>
    <m/>
    <m/>
    <n v="25684.25"/>
    <n v="74738.5"/>
    <n v="49054.25"/>
    <n v="-47897.125"/>
    <n v="148319.875"/>
    <n v="85029"/>
  </r>
  <r>
    <n v="97146"/>
    <n v="97146"/>
    <x v="2"/>
    <m/>
    <m/>
    <m/>
    <m/>
    <m/>
    <n v="25678"/>
    <n v="74737"/>
    <n v="49059"/>
    <n v="-47910.5"/>
    <n v="148325.5"/>
    <n v="97146"/>
  </r>
  <r>
    <n v="17514"/>
    <n v="17514"/>
    <x v="3"/>
    <m/>
    <m/>
    <m/>
    <m/>
    <m/>
    <n v="25677"/>
    <n v="74734"/>
    <n v="49057"/>
    <n v="-47908.5"/>
    <n v="148319.5"/>
    <n v="17514"/>
  </r>
  <r>
    <n v="51282"/>
    <n v="51282"/>
    <x v="0"/>
    <m/>
    <m/>
    <m/>
    <m/>
    <m/>
    <n v="25690.5"/>
    <n v="74735"/>
    <n v="49044.5"/>
    <n v="-47876.25"/>
    <n v="148301.75"/>
    <n v="51282"/>
  </r>
  <r>
    <n v="48512"/>
    <n v="48512"/>
    <x v="0"/>
    <m/>
    <m/>
    <m/>
    <m/>
    <m/>
    <n v="25684.25"/>
    <n v="74736"/>
    <n v="49051.75"/>
    <n v="-47893.375"/>
    <n v="148313.625"/>
    <n v="48512"/>
  </r>
  <r>
    <n v="15656"/>
    <n v="15656"/>
    <x v="3"/>
    <m/>
    <m/>
    <m/>
    <m/>
    <m/>
    <n v="25678"/>
    <n v="74737"/>
    <n v="49059"/>
    <n v="-47910.5"/>
    <n v="148325.5"/>
    <n v="15656"/>
  </r>
  <r>
    <n v="50290"/>
    <n v="50290"/>
    <x v="0"/>
    <m/>
    <m/>
    <m/>
    <m/>
    <m/>
    <n v="25696.75"/>
    <n v="74737.5"/>
    <n v="49040.75"/>
    <n v="-47864.375"/>
    <n v="148298.625"/>
    <n v="50290"/>
  </r>
  <r>
    <n v="75135"/>
    <n v="75135"/>
    <x v="2"/>
    <m/>
    <m/>
    <m/>
    <m/>
    <m/>
    <n v="25690.5"/>
    <n v="74738"/>
    <n v="49047.5"/>
    <n v="-47880.75"/>
    <n v="148309.25"/>
    <n v="75135"/>
  </r>
  <r>
    <n v="62801"/>
    <n v="62801"/>
    <x v="2"/>
    <m/>
    <m/>
    <m/>
    <m/>
    <m/>
    <n v="25684.25"/>
    <n v="74736"/>
    <n v="49051.75"/>
    <n v="-47893.375"/>
    <n v="148313.625"/>
    <n v="62801"/>
  </r>
  <r>
    <n v="98960"/>
    <n v="98960"/>
    <x v="2"/>
    <m/>
    <m/>
    <m/>
    <m/>
    <m/>
    <n v="25678"/>
    <n v="74737"/>
    <n v="49059"/>
    <n v="-47910.5"/>
    <n v="148325.5"/>
    <n v="98960"/>
  </r>
  <r>
    <n v="96186"/>
    <n v="96186"/>
    <x v="2"/>
    <m/>
    <m/>
    <m/>
    <m/>
    <m/>
    <n v="25677"/>
    <n v="74734"/>
    <n v="49057"/>
    <n v="-47908.5"/>
    <n v="148319.5"/>
    <n v="96186"/>
  </r>
  <r>
    <n v="23128"/>
    <n v="23128"/>
    <x v="1"/>
    <m/>
    <m/>
    <m/>
    <m/>
    <m/>
    <n v="25676"/>
    <n v="74720.5"/>
    <n v="49044.5"/>
    <n v="-47890.75"/>
    <n v="148287.25"/>
    <n v="23128"/>
  </r>
  <r>
    <n v="65673"/>
    <n v="65673"/>
    <x v="2"/>
    <m/>
    <m/>
    <m/>
    <m/>
    <m/>
    <n v="25684.25"/>
    <n v="74726.75"/>
    <n v="49042.5"/>
    <n v="-47879.5"/>
    <n v="148290.5"/>
    <n v="65673"/>
  </r>
  <r>
    <n v="96402"/>
    <n v="96402"/>
    <x v="2"/>
    <m/>
    <m/>
    <m/>
    <m/>
    <m/>
    <n v="25678"/>
    <n v="74733"/>
    <n v="49055"/>
    <n v="-47904.5"/>
    <n v="148315.5"/>
    <n v="96402"/>
  </r>
  <r>
    <n v="26191"/>
    <n v="26191"/>
    <x v="1"/>
    <m/>
    <m/>
    <m/>
    <m/>
    <m/>
    <n v="25677"/>
    <n v="74714.25"/>
    <n v="49037.25"/>
    <n v="-47878.875"/>
    <n v="148270.125"/>
    <n v="26191"/>
  </r>
  <r>
    <n v="45109"/>
    <n v="45109"/>
    <x v="0"/>
    <m/>
    <m/>
    <m/>
    <m/>
    <m/>
    <n v="25676"/>
    <n v="74720.5"/>
    <n v="49044.5"/>
    <n v="-47890.75"/>
    <n v="148287.25"/>
    <n v="45109"/>
  </r>
  <r>
    <n v="66605"/>
    <n v="66605"/>
    <x v="2"/>
    <m/>
    <m/>
    <m/>
    <m/>
    <m/>
    <n v="25675"/>
    <n v="74726.75"/>
    <n v="49051.75"/>
    <n v="-47902.625"/>
    <n v="148304.375"/>
    <n v="66605"/>
  </r>
  <r>
    <n v="72173"/>
    <n v="72173"/>
    <x v="2"/>
    <m/>
    <m/>
    <m/>
    <m/>
    <m/>
    <n v="25674"/>
    <n v="74733"/>
    <n v="49059"/>
    <n v="-47914.5"/>
    <n v="148321.5"/>
    <n v="72173"/>
  </r>
  <r>
    <n v="23952"/>
    <n v="23952"/>
    <x v="1"/>
    <m/>
    <m/>
    <m/>
    <m/>
    <m/>
    <n v="25671.5"/>
    <n v="74734"/>
    <n v="49062.5"/>
    <n v="-47922.25"/>
    <n v="148327.75"/>
    <n v="23952"/>
  </r>
  <r>
    <n v="60211"/>
    <n v="60211"/>
    <x v="2"/>
    <m/>
    <m/>
    <m/>
    <m/>
    <m/>
    <n v="25676"/>
    <n v="74735"/>
    <n v="49059"/>
    <n v="-47912.5"/>
    <n v="148323.5"/>
    <n v="60211"/>
  </r>
  <r>
    <n v="82453"/>
    <n v="82453"/>
    <x v="2"/>
    <m/>
    <m/>
    <m/>
    <m/>
    <m/>
    <n v="25675"/>
    <n v="74736"/>
    <n v="49061"/>
    <n v="-47916.5"/>
    <n v="148327.5"/>
    <n v="82453"/>
  </r>
  <r>
    <n v="51401"/>
    <n v="51401"/>
    <x v="0"/>
    <m/>
    <m/>
    <m/>
    <m/>
    <m/>
    <n v="25674"/>
    <n v="74733"/>
    <n v="49059"/>
    <n v="-47914.5"/>
    <n v="148321.5"/>
    <n v="51401"/>
  </r>
  <r>
    <n v="96523"/>
    <n v="96523"/>
    <x v="2"/>
    <m/>
    <m/>
    <m/>
    <m/>
    <m/>
    <n v="25671.5"/>
    <n v="74734"/>
    <n v="49062.5"/>
    <n v="-47922.25"/>
    <n v="148327.75"/>
    <n v="96523"/>
  </r>
  <r>
    <n v="15711"/>
    <n v="15711"/>
    <x v="3"/>
    <m/>
    <m/>
    <m/>
    <m/>
    <m/>
    <n v="25669"/>
    <n v="74720.5"/>
    <n v="49051.5"/>
    <n v="-47908.25"/>
    <n v="148297.75"/>
    <n v="15711"/>
  </r>
  <r>
    <n v="45024"/>
    <n v="45024"/>
    <x v="0"/>
    <m/>
    <m/>
    <m/>
    <m/>
    <m/>
    <n v="25675"/>
    <n v="74726.75"/>
    <n v="49051.75"/>
    <n v="-47902.625"/>
    <n v="148304.375"/>
    <n v="45024"/>
  </r>
  <r>
    <n v="25678"/>
    <n v="25678"/>
    <x v="1"/>
    <m/>
    <m/>
    <m/>
    <m/>
    <m/>
    <n v="25674"/>
    <n v="74733"/>
    <n v="49059"/>
    <n v="-47914.5"/>
    <n v="148321.5"/>
    <n v="25678"/>
  </r>
  <r>
    <n v="96645"/>
    <n v="96645"/>
    <x v="2"/>
    <m/>
    <m/>
    <m/>
    <m/>
    <m/>
    <n v="25671.5"/>
    <n v="74734"/>
    <n v="49062.5"/>
    <n v="-47922.25"/>
    <n v="148327.75"/>
    <n v="96645"/>
  </r>
  <r>
    <n v="42100"/>
    <n v="42100"/>
    <x v="0"/>
    <m/>
    <m/>
    <m/>
    <m/>
    <m/>
    <n v="25669"/>
    <n v="74720.5"/>
    <n v="49051.5"/>
    <n v="-47908.25"/>
    <n v="148297.75"/>
    <n v="42100"/>
  </r>
  <r>
    <n v="50282"/>
    <n v="50282"/>
    <x v="0"/>
    <m/>
    <m/>
    <m/>
    <m/>
    <m/>
    <n v="25666.5"/>
    <n v="74726.75"/>
    <n v="49060.25"/>
    <n v="-47923.875"/>
    <n v="148317.125"/>
    <n v="50282"/>
  </r>
  <r>
    <n v="85540"/>
    <n v="85540"/>
    <x v="2"/>
    <m/>
    <m/>
    <m/>
    <m/>
    <m/>
    <n v="25664"/>
    <n v="74733"/>
    <n v="49069"/>
    <n v="-47939.5"/>
    <n v="148336.5"/>
    <n v="85540"/>
  </r>
  <r>
    <n v="75949"/>
    <n v="75949"/>
    <x v="2"/>
    <m/>
    <m/>
    <m/>
    <m/>
    <m/>
    <n v="25663"/>
    <n v="74714.25"/>
    <n v="49051.25"/>
    <n v="-47913.875"/>
    <n v="148291.125"/>
    <n v="75949"/>
  </r>
  <r>
    <n v="49434"/>
    <n v="49434"/>
    <x v="0"/>
    <m/>
    <m/>
    <m/>
    <m/>
    <m/>
    <n v="25662"/>
    <n v="74698.5"/>
    <n v="49036.5"/>
    <n v="-47892.75"/>
    <n v="148253.25"/>
    <n v="49434"/>
  </r>
  <r>
    <n v="2636"/>
    <n v="2636"/>
    <x v="3"/>
    <m/>
    <m/>
    <m/>
    <m/>
    <m/>
    <n v="25661"/>
    <n v="74703.25"/>
    <n v="49042.25"/>
    <n v="-47902.375"/>
    <n v="148266.625"/>
    <n v="2636"/>
  </r>
  <r>
    <n v="47192"/>
    <n v="47192"/>
    <x v="0"/>
    <m/>
    <m/>
    <m/>
    <m/>
    <m/>
    <n v="25664"/>
    <n v="74708"/>
    <n v="49044"/>
    <n v="-47902"/>
    <n v="148274"/>
    <n v="47192"/>
  </r>
  <r>
    <n v="94160"/>
    <n v="94160"/>
    <x v="2"/>
    <m/>
    <m/>
    <m/>
    <m/>
    <m/>
    <n v="25663"/>
    <n v="74714.25"/>
    <n v="49051.25"/>
    <n v="-47913.875"/>
    <n v="148291.125"/>
    <n v="94160"/>
  </r>
  <r>
    <n v="10817"/>
    <n v="10817"/>
    <x v="3"/>
    <m/>
    <m/>
    <m/>
    <m/>
    <m/>
    <n v="25662"/>
    <n v="74698.5"/>
    <n v="49036.5"/>
    <n v="-47892.75"/>
    <n v="148253.25"/>
    <n v="10817"/>
  </r>
  <r>
    <n v="56727"/>
    <n v="56727"/>
    <x v="0"/>
    <m/>
    <m/>
    <m/>
    <m/>
    <m/>
    <n v="25666.5"/>
    <n v="74703.25"/>
    <n v="49036.75"/>
    <n v="-47888.625"/>
    <n v="148258.375"/>
    <n v="56727"/>
  </r>
  <r>
    <n v="22640"/>
    <n v="22640"/>
    <x v="1"/>
    <m/>
    <m/>
    <m/>
    <m/>
    <m/>
    <n v="25664"/>
    <n v="74708"/>
    <n v="49044"/>
    <n v="-47902"/>
    <n v="148274"/>
    <n v="22640"/>
  </r>
  <r>
    <n v="34695"/>
    <n v="34695"/>
    <x v="1"/>
    <m/>
    <m/>
    <m/>
    <m/>
    <m/>
    <n v="25671.5"/>
    <n v="74714.25"/>
    <n v="49042.75"/>
    <n v="-47892.625"/>
    <n v="148278.375"/>
    <n v="34695"/>
  </r>
  <r>
    <n v="6753"/>
    <n v="6753"/>
    <x v="3"/>
    <m/>
    <m/>
    <m/>
    <m/>
    <m/>
    <n v="25669"/>
    <n v="74720.5"/>
    <n v="49051.5"/>
    <n v="-47908.25"/>
    <n v="148297.75"/>
    <n v="6753"/>
  </r>
  <r>
    <n v="69776"/>
    <n v="69776"/>
    <x v="2"/>
    <m/>
    <m/>
    <m/>
    <m/>
    <m/>
    <n v="25681.25"/>
    <n v="74726.75"/>
    <n v="49045.5"/>
    <n v="-47887"/>
    <n v="148295"/>
    <n v="69776"/>
  </r>
  <r>
    <n v="61640"/>
    <n v="61640"/>
    <x v="2"/>
    <m/>
    <m/>
    <m/>
    <m/>
    <m/>
    <n v="25674"/>
    <n v="74733"/>
    <n v="49059"/>
    <n v="-47914.5"/>
    <n v="148321.5"/>
    <n v="61640"/>
  </r>
  <r>
    <n v="35933"/>
    <n v="35933"/>
    <x v="1"/>
    <m/>
    <m/>
    <m/>
    <m/>
    <m/>
    <n v="25671.5"/>
    <n v="74734"/>
    <n v="49062.5"/>
    <n v="-47922.25"/>
    <n v="148327.75"/>
    <n v="35933"/>
  </r>
  <r>
    <n v="46676"/>
    <n v="46676"/>
    <x v="0"/>
    <m/>
    <m/>
    <m/>
    <m/>
    <m/>
    <n v="25669"/>
    <n v="74735"/>
    <n v="49066"/>
    <n v="-47930"/>
    <n v="148334"/>
    <n v="46676"/>
  </r>
  <r>
    <n v="45625"/>
    <n v="45625"/>
    <x v="0"/>
    <m/>
    <m/>
    <m/>
    <m/>
    <m/>
    <n v="25666.5"/>
    <n v="74736"/>
    <n v="49069.5"/>
    <n v="-47937.75"/>
    <n v="148340.25"/>
    <n v="45625"/>
  </r>
  <r>
    <n v="53578"/>
    <n v="53578"/>
    <x v="0"/>
    <m/>
    <m/>
    <m/>
    <m/>
    <m/>
    <n v="25664"/>
    <n v="74737"/>
    <n v="49073"/>
    <n v="-47945.5"/>
    <n v="148346.5"/>
    <n v="53578"/>
  </r>
  <r>
    <n v="44957"/>
    <n v="44957"/>
    <x v="0"/>
    <m/>
    <m/>
    <m/>
    <m/>
    <m/>
    <n v="25663"/>
    <n v="74737.5"/>
    <n v="49074.5"/>
    <n v="-47948.75"/>
    <n v="148349.25"/>
    <n v="44957"/>
  </r>
  <r>
    <n v="78699"/>
    <n v="78699"/>
    <x v="2"/>
    <m/>
    <m/>
    <m/>
    <m/>
    <m/>
    <n v="25662"/>
    <n v="74738"/>
    <n v="49076"/>
    <n v="-47952"/>
    <n v="148352"/>
    <n v="78699"/>
  </r>
  <r>
    <n v="33497"/>
    <n v="33497"/>
    <x v="1"/>
    <m/>
    <m/>
    <m/>
    <m/>
    <m/>
    <n v="25661"/>
    <n v="74736"/>
    <n v="49075"/>
    <n v="-47951.5"/>
    <n v="148348.5"/>
    <n v="33497"/>
  </r>
  <r>
    <n v="55415"/>
    <n v="55415"/>
    <x v="0"/>
    <m/>
    <m/>
    <m/>
    <m/>
    <m/>
    <n v="25660"/>
    <n v="74737"/>
    <n v="49077"/>
    <n v="-47955.5"/>
    <n v="148352.5"/>
    <n v="55415"/>
  </r>
  <r>
    <n v="28613"/>
    <n v="28613"/>
    <x v="1"/>
    <m/>
    <m/>
    <m/>
    <m/>
    <m/>
    <n v="25659.25"/>
    <n v="74737.5"/>
    <n v="49078.25"/>
    <n v="-47958.125"/>
    <n v="148354.875"/>
    <n v="28613"/>
  </r>
  <r>
    <n v="69299"/>
    <n v="69299"/>
    <x v="2"/>
    <m/>
    <m/>
    <m/>
    <m/>
    <m/>
    <n v="25658.5"/>
    <n v="74738"/>
    <n v="49079.5"/>
    <n v="-47960.75"/>
    <n v="148357.25"/>
    <n v="69299"/>
  </r>
  <r>
    <n v="12194"/>
    <n v="12194"/>
    <x v="3"/>
    <m/>
    <m/>
    <m/>
    <m/>
    <m/>
    <n v="25657.75"/>
    <n v="74738.5"/>
    <n v="49080.75"/>
    <n v="-47963.375"/>
    <n v="148359.625"/>
    <n v="12194"/>
  </r>
  <r>
    <n v="81029"/>
    <n v="81029"/>
    <x v="2"/>
    <m/>
    <m/>
    <m/>
    <m/>
    <m/>
    <n v="25660"/>
    <n v="74739"/>
    <n v="49079"/>
    <n v="-47958.5"/>
    <n v="148357.5"/>
    <n v="81029"/>
  </r>
  <r>
    <n v="91349"/>
    <n v="91349"/>
    <x v="2"/>
    <m/>
    <m/>
    <m/>
    <m/>
    <m/>
    <n v="25659.25"/>
    <n v="74737.5"/>
    <n v="49078.25"/>
    <n v="-47958.125"/>
    <n v="148354.875"/>
    <n v="91349"/>
  </r>
  <r>
    <n v="25838"/>
    <n v="25838"/>
    <x v="1"/>
    <m/>
    <m/>
    <m/>
    <m/>
    <m/>
    <n v="25658.5"/>
    <n v="74735"/>
    <n v="49076.5"/>
    <n v="-47956.25"/>
    <n v="148349.75"/>
    <n v="25838"/>
  </r>
  <r>
    <n v="45598"/>
    <n v="45598"/>
    <x v="0"/>
    <m/>
    <m/>
    <m/>
    <m/>
    <m/>
    <n v="25657.75"/>
    <n v="74736"/>
    <n v="49078.25"/>
    <n v="-47959.625"/>
    <n v="148353.375"/>
    <n v="45598"/>
  </r>
  <r>
    <n v="23575"/>
    <n v="23575"/>
    <x v="1"/>
    <m/>
    <m/>
    <m/>
    <m/>
    <m/>
    <n v="25657"/>
    <n v="74737"/>
    <n v="49080"/>
    <n v="-47963"/>
    <n v="148357"/>
    <n v="23575"/>
  </r>
  <r>
    <n v="80854"/>
    <n v="80854"/>
    <x v="2"/>
    <m/>
    <m/>
    <m/>
    <m/>
    <m/>
    <n v="25659.25"/>
    <n v="74737.5"/>
    <n v="49078.25"/>
    <n v="-47958.125"/>
    <n v="148354.875"/>
    <n v="80854"/>
  </r>
  <r>
    <n v="13457"/>
    <n v="13457"/>
    <x v="3"/>
    <m/>
    <m/>
    <m/>
    <m/>
    <m/>
    <n v="25658.5"/>
    <n v="74735"/>
    <n v="49076.5"/>
    <n v="-47956.25"/>
    <n v="148349.75"/>
    <n v="13457"/>
  </r>
  <r>
    <n v="66035"/>
    <n v="66035"/>
    <x v="2"/>
    <m/>
    <m/>
    <m/>
    <m/>
    <m/>
    <n v="25661"/>
    <n v="74736"/>
    <n v="49075"/>
    <n v="-47951.5"/>
    <n v="148348.5"/>
    <n v="66035"/>
  </r>
  <r>
    <n v="4514"/>
    <n v="4514"/>
    <x v="3"/>
    <m/>
    <m/>
    <m/>
    <m/>
    <m/>
    <n v="25660"/>
    <n v="74737"/>
    <n v="49077"/>
    <n v="-47955.5"/>
    <n v="148352.5"/>
    <n v="4514"/>
  </r>
  <r>
    <n v="98625"/>
    <n v="98625"/>
    <x v="2"/>
    <m/>
    <m/>
    <m/>
    <m/>
    <m/>
    <n v="25663"/>
    <n v="74737.5"/>
    <n v="49074.5"/>
    <n v="-47948.75"/>
    <n v="148349.25"/>
    <n v="98625"/>
  </r>
  <r>
    <n v="47983"/>
    <n v="47983"/>
    <x v="0"/>
    <m/>
    <m/>
    <m/>
    <m/>
    <m/>
    <n v="25662"/>
    <n v="74735"/>
    <n v="49073"/>
    <n v="-47947.5"/>
    <n v="148344.5"/>
    <n v="47983"/>
  </r>
  <r>
    <n v="7470"/>
    <n v="7470"/>
    <x v="3"/>
    <m/>
    <m/>
    <m/>
    <m/>
    <m/>
    <n v="25661"/>
    <n v="74736"/>
    <n v="49075"/>
    <n v="-47951.5"/>
    <n v="148348.5"/>
    <n v="7470"/>
  </r>
  <r>
    <n v="25644"/>
    <n v="25644"/>
    <x v="1"/>
    <m/>
    <m/>
    <m/>
    <m/>
    <m/>
    <n v="25664"/>
    <n v="74737"/>
    <n v="49073"/>
    <n v="-47945.5"/>
    <n v="148346.5"/>
    <n v="25644"/>
  </r>
  <r>
    <n v="16237"/>
    <n v="16237"/>
    <x v="3"/>
    <m/>
    <m/>
    <m/>
    <m/>
    <m/>
    <n v="25671.5"/>
    <n v="74737.5"/>
    <n v="49066"/>
    <n v="-47927.5"/>
    <n v="148336.5"/>
    <n v="16237"/>
  </r>
  <r>
    <n v="59376"/>
    <n v="59376"/>
    <x v="0"/>
    <m/>
    <m/>
    <m/>
    <m/>
    <m/>
    <n v="25688.5"/>
    <n v="74738"/>
    <n v="49049.5"/>
    <n v="-47885.75"/>
    <n v="148312.25"/>
    <n v="59376"/>
  </r>
  <r>
    <n v="41390"/>
    <n v="41390"/>
    <x v="0"/>
    <m/>
    <m/>
    <m/>
    <m/>
    <m/>
    <n v="25681.25"/>
    <n v="74738.5"/>
    <n v="49057.25"/>
    <n v="-47904.625"/>
    <n v="148324.375"/>
    <n v="41390"/>
  </r>
  <r>
    <n v="62210"/>
    <n v="62210"/>
    <x v="2"/>
    <m/>
    <m/>
    <m/>
    <m/>
    <m/>
    <n v="25674"/>
    <n v="74739"/>
    <n v="49065"/>
    <n v="-47923.5"/>
    <n v="148336.5"/>
    <n v="62210"/>
  </r>
  <r>
    <n v="98959"/>
    <n v="98959"/>
    <x v="2"/>
    <m/>
    <m/>
    <m/>
    <m/>
    <m/>
    <n v="25671.5"/>
    <n v="74762"/>
    <n v="49090.5"/>
    <n v="-47964.25"/>
    <n v="148397.75"/>
    <n v="98959"/>
  </r>
  <r>
    <n v="85527"/>
    <n v="85527"/>
    <x v="2"/>
    <m/>
    <m/>
    <m/>
    <m/>
    <m/>
    <n v="25669"/>
    <n v="74738"/>
    <n v="49069"/>
    <n v="-47934.5"/>
    <n v="148341.5"/>
    <n v="85527"/>
  </r>
  <r>
    <n v="70275"/>
    <n v="70275"/>
    <x v="2"/>
    <m/>
    <m/>
    <m/>
    <m/>
    <m/>
    <n v="25666.5"/>
    <n v="74736"/>
    <n v="49069.5"/>
    <n v="-47937.75"/>
    <n v="148340.25"/>
    <n v="70275"/>
  </r>
  <r>
    <n v="55557"/>
    <n v="55557"/>
    <x v="0"/>
    <m/>
    <m/>
    <m/>
    <m/>
    <m/>
    <n v="25664"/>
    <n v="74737"/>
    <n v="49073"/>
    <n v="-47945.5"/>
    <n v="148346.5"/>
    <n v="55557"/>
  </r>
  <r>
    <n v="94241"/>
    <n v="94241"/>
    <x v="2"/>
    <m/>
    <m/>
    <m/>
    <m/>
    <m/>
    <n v="25663"/>
    <n v="74737.5"/>
    <n v="49074.5"/>
    <n v="-47948.75"/>
    <n v="148349.25"/>
    <n v="94241"/>
  </r>
  <r>
    <n v="42846"/>
    <n v="42846"/>
    <x v="0"/>
    <m/>
    <m/>
    <m/>
    <m/>
    <m/>
    <n v="25662"/>
    <n v="74735"/>
    <n v="49073"/>
    <n v="-47947.5"/>
    <n v="148344.5"/>
    <n v="42846"/>
  </r>
  <r>
    <n v="52889"/>
    <n v="52889"/>
    <x v="0"/>
    <m/>
    <m/>
    <m/>
    <m/>
    <m/>
    <n v="25661"/>
    <n v="74736"/>
    <n v="49075"/>
    <n v="-47951.5"/>
    <n v="148348.5"/>
    <n v="52889"/>
  </r>
  <r>
    <n v="67496"/>
    <n v="67496"/>
    <x v="2"/>
    <m/>
    <m/>
    <m/>
    <m/>
    <m/>
    <n v="25660"/>
    <n v="74737"/>
    <n v="49077"/>
    <n v="-47955.5"/>
    <n v="148352.5"/>
    <n v="67496"/>
  </r>
  <r>
    <n v="1632"/>
    <n v="1632"/>
    <x v="3"/>
    <m/>
    <m/>
    <m/>
    <m/>
    <m/>
    <n v="25659.25"/>
    <n v="74737.5"/>
    <n v="49078.25"/>
    <n v="-47958.125"/>
    <n v="148354.875"/>
    <n v="1632"/>
  </r>
  <r>
    <n v="16075"/>
    <n v="16075"/>
    <x v="3"/>
    <m/>
    <m/>
    <m/>
    <m/>
    <m/>
    <n v="25662"/>
    <n v="74738"/>
    <n v="49076"/>
    <n v="-47952"/>
    <n v="148352"/>
    <n v="16075"/>
  </r>
  <r>
    <n v="7317"/>
    <n v="7317"/>
    <x v="3"/>
    <m/>
    <m/>
    <m/>
    <m/>
    <m/>
    <n v="25666.5"/>
    <n v="74738.5"/>
    <n v="49072"/>
    <n v="-47941.5"/>
    <n v="148346.5"/>
    <n v="7317"/>
  </r>
  <r>
    <n v="88072"/>
    <n v="88072"/>
    <x v="2"/>
    <m/>
    <m/>
    <m/>
    <m/>
    <m/>
    <n v="25674"/>
    <n v="74739"/>
    <n v="49065"/>
    <n v="-47923.5"/>
    <n v="148336.5"/>
    <n v="88072"/>
  </r>
  <r>
    <n v="34132"/>
    <n v="34132"/>
    <x v="1"/>
    <m/>
    <m/>
    <m/>
    <m/>
    <m/>
    <n v="25671.5"/>
    <n v="74737.5"/>
    <n v="49066"/>
    <n v="-47927.5"/>
    <n v="148336.5"/>
    <n v="34132"/>
  </r>
  <r>
    <n v="88353"/>
    <n v="88353"/>
    <x v="2"/>
    <m/>
    <m/>
    <m/>
    <m/>
    <m/>
    <n v="25669"/>
    <n v="74738"/>
    <n v="49069"/>
    <n v="-47934.5"/>
    <n v="148341.5"/>
    <n v="88353"/>
  </r>
  <r>
    <n v="38155"/>
    <n v="38155"/>
    <x v="1"/>
    <m/>
    <m/>
    <m/>
    <m/>
    <m/>
    <n v="25666.5"/>
    <n v="74736"/>
    <n v="49069.5"/>
    <n v="-47937.75"/>
    <n v="148340.25"/>
    <n v="38155"/>
  </r>
  <r>
    <n v="49880"/>
    <n v="49880"/>
    <x v="0"/>
    <m/>
    <m/>
    <m/>
    <m/>
    <m/>
    <n v="25664"/>
    <n v="74737"/>
    <n v="49073"/>
    <n v="-47945.5"/>
    <n v="148346.5"/>
    <n v="49880"/>
  </r>
  <r>
    <n v="27926"/>
    <n v="27926"/>
    <x v="1"/>
    <m/>
    <m/>
    <m/>
    <m/>
    <m/>
    <n v="25663"/>
    <n v="74737.5"/>
    <n v="49074.5"/>
    <n v="-47948.75"/>
    <n v="148349.25"/>
    <n v="27926"/>
  </r>
  <r>
    <n v="77765"/>
    <n v="77765"/>
    <x v="2"/>
    <m/>
    <m/>
    <m/>
    <m/>
    <m/>
    <n v="25662"/>
    <n v="74738"/>
    <n v="49076"/>
    <n v="-47952"/>
    <n v="148352"/>
    <n v="77765"/>
  </r>
  <r>
    <n v="67421"/>
    <n v="67421"/>
    <x v="2"/>
    <m/>
    <m/>
    <m/>
    <m/>
    <m/>
    <n v="25661"/>
    <n v="74736"/>
    <n v="49075"/>
    <n v="-47951.5"/>
    <n v="148348.5"/>
    <n v="67421"/>
  </r>
  <r>
    <n v="58707"/>
    <n v="58707"/>
    <x v="0"/>
    <m/>
    <m/>
    <m/>
    <m/>
    <m/>
    <n v="25660"/>
    <n v="74737"/>
    <n v="49077"/>
    <n v="-47955.5"/>
    <n v="148352.5"/>
    <n v="58707"/>
  </r>
  <r>
    <n v="40119"/>
    <n v="40119"/>
    <x v="0"/>
    <m/>
    <m/>
    <m/>
    <m/>
    <m/>
    <n v="25659.25"/>
    <n v="74737.5"/>
    <n v="49078.25"/>
    <n v="-47958.125"/>
    <n v="148354.875"/>
    <n v="40119"/>
  </r>
  <r>
    <n v="42951"/>
    <n v="42951"/>
    <x v="0"/>
    <m/>
    <m/>
    <m/>
    <m/>
    <m/>
    <n v="25658.5"/>
    <n v="74738"/>
    <n v="49079.5"/>
    <n v="-47960.75"/>
    <n v="148357.25"/>
    <n v="42951"/>
  </r>
  <r>
    <n v="66569"/>
    <n v="66569"/>
    <x v="2"/>
    <m/>
    <m/>
    <m/>
    <m/>
    <m/>
    <n v="25657.75"/>
    <n v="74738.5"/>
    <n v="49080.75"/>
    <n v="-47963.375"/>
    <n v="148359.625"/>
    <n v="66569"/>
  </r>
  <r>
    <n v="55341"/>
    <n v="55341"/>
    <x v="0"/>
    <m/>
    <m/>
    <m/>
    <m/>
    <m/>
    <n v="25657"/>
    <n v="74739"/>
    <n v="49082"/>
    <n v="-47966"/>
    <n v="148362"/>
    <n v="55341"/>
  </r>
  <r>
    <n v="64052"/>
    <n v="64052"/>
    <x v="2"/>
    <m/>
    <m/>
    <m/>
    <m/>
    <m/>
    <n v="25656"/>
    <n v="74762"/>
    <n v="49106"/>
    <n v="-48003"/>
    <n v="148421"/>
    <n v="64052"/>
  </r>
  <r>
    <n v="85837"/>
    <n v="85837"/>
    <x v="2"/>
    <m/>
    <m/>
    <m/>
    <m/>
    <m/>
    <n v="25655"/>
    <n v="74785"/>
    <n v="49130"/>
    <n v="-48040"/>
    <n v="148480"/>
    <n v="85837"/>
  </r>
  <r>
    <n v="87817"/>
    <n v="87817"/>
    <x v="2"/>
    <m/>
    <m/>
    <m/>
    <m/>
    <m/>
    <n v="25654"/>
    <n v="74738.5"/>
    <n v="49084.5"/>
    <n v="-47972.75"/>
    <n v="148365.25"/>
    <n v="87817"/>
  </r>
  <r>
    <n v="58410"/>
    <n v="58410"/>
    <x v="0"/>
    <m/>
    <m/>
    <m/>
    <m/>
    <m/>
    <n v="25653"/>
    <n v="74737"/>
    <n v="49084"/>
    <n v="-47973"/>
    <n v="148363"/>
    <n v="58410"/>
  </r>
  <r>
    <n v="42496"/>
    <n v="42496"/>
    <x v="0"/>
    <m/>
    <m/>
    <m/>
    <m/>
    <m/>
    <n v="25652.75"/>
    <n v="74737.5"/>
    <n v="49084.75"/>
    <n v="-47974.375"/>
    <n v="148364.625"/>
    <n v="42496"/>
  </r>
  <r>
    <n v="15835"/>
    <n v="15835"/>
    <x v="3"/>
    <m/>
    <m/>
    <m/>
    <m/>
    <m/>
    <n v="25652.5"/>
    <n v="74738"/>
    <n v="49085.5"/>
    <n v="-47975.75"/>
    <n v="148366.25"/>
    <n v="15835"/>
  </r>
  <r>
    <n v="27779"/>
    <n v="27779"/>
    <x v="1"/>
    <m/>
    <m/>
    <m/>
    <m/>
    <m/>
    <n v="25654"/>
    <n v="74738.5"/>
    <n v="49084.5"/>
    <n v="-47972.75"/>
    <n v="148365.25"/>
    <n v="27779"/>
  </r>
  <r>
    <n v="96914"/>
    <n v="96914"/>
    <x v="2"/>
    <m/>
    <m/>
    <m/>
    <m/>
    <m/>
    <n v="25653"/>
    <n v="74739"/>
    <n v="49086"/>
    <n v="-47976"/>
    <n v="148368"/>
    <n v="96914"/>
  </r>
  <r>
    <n v="42210"/>
    <n v="42210"/>
    <x v="0"/>
    <m/>
    <m/>
    <m/>
    <m/>
    <m/>
    <n v="25652.75"/>
    <n v="74737.5"/>
    <n v="49084.75"/>
    <n v="-47974.375"/>
    <n v="148364.625"/>
    <n v="42210"/>
  </r>
  <r>
    <n v="52201"/>
    <n v="52201"/>
    <x v="0"/>
    <m/>
    <m/>
    <m/>
    <m/>
    <m/>
    <n v="25652.5"/>
    <n v="74738"/>
    <n v="49085.5"/>
    <n v="-47975.75"/>
    <n v="148366.25"/>
    <n v="52201"/>
  </r>
  <r>
    <n v="89318"/>
    <n v="89318"/>
    <x v="2"/>
    <m/>
    <m/>
    <m/>
    <m/>
    <m/>
    <n v="25652.25"/>
    <n v="74738.5"/>
    <n v="49086.25"/>
    <n v="-47977.125"/>
    <n v="148367.875"/>
    <n v="89318"/>
  </r>
  <r>
    <n v="87656"/>
    <n v="87656"/>
    <x v="2"/>
    <m/>
    <m/>
    <m/>
    <m/>
    <m/>
    <n v="25652"/>
    <n v="74737"/>
    <n v="49085"/>
    <n v="-47975.5"/>
    <n v="148364.5"/>
    <n v="87656"/>
  </r>
  <r>
    <n v="8506"/>
    <n v="8506"/>
    <x v="3"/>
    <m/>
    <m/>
    <m/>
    <m/>
    <m/>
    <n v="25650"/>
    <n v="74734"/>
    <n v="49084"/>
    <n v="-47976"/>
    <n v="148360"/>
    <n v="8506"/>
  </r>
  <r>
    <n v="85290"/>
    <n v="85290"/>
    <x v="2"/>
    <m/>
    <m/>
    <m/>
    <m/>
    <m/>
    <n v="25652.5"/>
    <n v="74735"/>
    <n v="49082.5"/>
    <n v="-47971.25"/>
    <n v="148358.75"/>
    <n v="85290"/>
  </r>
  <r>
    <n v="3445"/>
    <n v="3445"/>
    <x v="3"/>
    <m/>
    <m/>
    <m/>
    <m/>
    <m/>
    <n v="25652.25"/>
    <n v="74726.75"/>
    <n v="49074.5"/>
    <n v="-47959.5"/>
    <n v="148338.5"/>
    <n v="3445"/>
  </r>
  <r>
    <n v="47690"/>
    <n v="47690"/>
    <x v="0"/>
    <m/>
    <m/>
    <m/>
    <m/>
    <m/>
    <n v="25653"/>
    <n v="74733"/>
    <n v="49080"/>
    <n v="-47967"/>
    <n v="148353"/>
    <n v="47690"/>
  </r>
  <r>
    <n v="91251"/>
    <n v="91251"/>
    <x v="2"/>
    <m/>
    <m/>
    <m/>
    <m/>
    <m/>
    <n v="25652.75"/>
    <n v="74734"/>
    <n v="49081.25"/>
    <n v="-47969.125"/>
    <n v="148355.875"/>
    <n v="91251"/>
  </r>
  <r>
    <n v="92866"/>
    <n v="92866"/>
    <x v="2"/>
    <m/>
    <m/>
    <m/>
    <m/>
    <m/>
    <n v="25652.5"/>
    <n v="74720.5"/>
    <n v="49068"/>
    <n v="-47949.5"/>
    <n v="148322.5"/>
    <n v="92866"/>
  </r>
  <r>
    <n v="28933"/>
    <n v="28933"/>
    <x v="1"/>
    <m/>
    <m/>
    <m/>
    <m/>
    <m/>
    <n v="25652.25"/>
    <n v="74703.25"/>
    <n v="49051"/>
    <n v="-47924.25"/>
    <n v="148279.75"/>
    <n v="28933"/>
  </r>
  <r>
    <n v="19572"/>
    <n v="19572"/>
    <x v="3"/>
    <m/>
    <m/>
    <m/>
    <m/>
    <m/>
    <n v="25652"/>
    <n v="74708"/>
    <n v="49056"/>
    <n v="-47932"/>
    <n v="148292"/>
    <n v="19572"/>
  </r>
  <r>
    <n v="40389"/>
    <n v="40389"/>
    <x v="0"/>
    <m/>
    <m/>
    <m/>
    <m/>
    <m/>
    <n v="25652.75"/>
    <n v="74714.25"/>
    <n v="49061.5"/>
    <n v="-47939.5"/>
    <n v="148306.5"/>
    <n v="40389"/>
  </r>
  <r>
    <n v="84535"/>
    <n v="84535"/>
    <x v="2"/>
    <m/>
    <m/>
    <m/>
    <m/>
    <m/>
    <n v="25652.5"/>
    <n v="74720.5"/>
    <n v="49068"/>
    <n v="-47949.5"/>
    <n v="148322.5"/>
    <n v="84535"/>
  </r>
  <r>
    <n v="46109"/>
    <n v="46109"/>
    <x v="0"/>
    <m/>
    <m/>
    <m/>
    <m/>
    <m/>
    <n v="25652.25"/>
    <n v="74703.25"/>
    <n v="49051"/>
    <n v="-47924.25"/>
    <n v="148279.75"/>
    <n v="46109"/>
  </r>
  <r>
    <n v="25714"/>
    <n v="25714"/>
    <x v="1"/>
    <m/>
    <m/>
    <m/>
    <m/>
    <m/>
    <n v="25652"/>
    <n v="74708"/>
    <n v="49056"/>
    <n v="-47932"/>
    <n v="148292"/>
    <n v="25714"/>
  </r>
  <r>
    <n v="15672"/>
    <n v="15672"/>
    <x v="3"/>
    <m/>
    <m/>
    <m/>
    <m/>
    <m/>
    <n v="25650"/>
    <n v="74714.25"/>
    <n v="49064.25"/>
    <n v="-47946.375"/>
    <n v="148310.625"/>
    <n v="15672"/>
  </r>
  <r>
    <n v="29204"/>
    <n v="29204"/>
    <x v="1"/>
    <m/>
    <m/>
    <m/>
    <m/>
    <m/>
    <n v="25652.5"/>
    <n v="74720.5"/>
    <n v="49068"/>
    <n v="-47949.5"/>
    <n v="148322.5"/>
    <n v="29204"/>
  </r>
  <r>
    <n v="17553"/>
    <n v="17553"/>
    <x v="3"/>
    <m/>
    <m/>
    <m/>
    <m/>
    <m/>
    <n v="25652.25"/>
    <n v="74726.75"/>
    <n v="49074.5"/>
    <n v="-47959.5"/>
    <n v="148338.5"/>
    <n v="17553"/>
  </r>
  <r>
    <n v="84220"/>
    <n v="84220"/>
    <x v="2"/>
    <m/>
    <m/>
    <m/>
    <m/>
    <m/>
    <n v="25653"/>
    <n v="74733"/>
    <n v="49080"/>
    <n v="-47967"/>
    <n v="148353"/>
    <n v="84220"/>
  </r>
  <r>
    <n v="33201"/>
    <n v="33201"/>
    <x v="1"/>
    <m/>
    <m/>
    <m/>
    <m/>
    <m/>
    <n v="25652.75"/>
    <n v="74714.25"/>
    <n v="49061.5"/>
    <n v="-47939.5"/>
    <n v="148306.5"/>
    <n v="33201"/>
  </r>
  <r>
    <n v="5910"/>
    <n v="5910"/>
    <x v="3"/>
    <m/>
    <m/>
    <m/>
    <m/>
    <m/>
    <n v="25652.5"/>
    <n v="74720.5"/>
    <n v="49068"/>
    <n v="-47949.5"/>
    <n v="148322.5"/>
    <n v="5910"/>
  </r>
  <r>
    <n v="30580"/>
    <n v="30580"/>
    <x v="1"/>
    <m/>
    <m/>
    <m/>
    <m/>
    <m/>
    <n v="25654"/>
    <n v="74726.75"/>
    <n v="49072.75"/>
    <n v="-47955.125"/>
    <n v="148335.875"/>
    <n v="30580"/>
  </r>
  <r>
    <n v="70809"/>
    <n v="70809"/>
    <x v="2"/>
    <m/>
    <m/>
    <m/>
    <m/>
    <m/>
    <n v="25653"/>
    <n v="74733"/>
    <n v="49080"/>
    <n v="-47967"/>
    <n v="148353"/>
    <n v="70809"/>
  </r>
  <r>
    <n v="85077"/>
    <n v="85077"/>
    <x v="2"/>
    <m/>
    <m/>
    <m/>
    <m/>
    <m/>
    <n v="25652.75"/>
    <n v="74734"/>
    <n v="49081.25"/>
    <n v="-47969.125"/>
    <n v="148355.875"/>
    <n v="85077"/>
  </r>
  <r>
    <n v="15500"/>
    <n v="15500"/>
    <x v="3"/>
    <m/>
    <m/>
    <m/>
    <m/>
    <m/>
    <n v="25652.5"/>
    <n v="74720.5"/>
    <n v="49068"/>
    <n v="-47949.5"/>
    <n v="148322.5"/>
    <n v="15500"/>
  </r>
  <r>
    <n v="21883"/>
    <n v="21883"/>
    <x v="1"/>
    <m/>
    <m/>
    <m/>
    <m/>
    <m/>
    <n v="25654"/>
    <n v="74726.75"/>
    <n v="49072.75"/>
    <n v="-47955.125"/>
    <n v="148335.875"/>
    <n v="21883"/>
  </r>
  <r>
    <n v="91065"/>
    <n v="91065"/>
    <x v="2"/>
    <m/>
    <m/>
    <m/>
    <m/>
    <m/>
    <n v="25657"/>
    <n v="74733"/>
    <n v="49076"/>
    <n v="-47957"/>
    <n v="148347"/>
    <n v="91065"/>
  </r>
  <r>
    <n v="33427"/>
    <n v="33427"/>
    <x v="1"/>
    <m/>
    <m/>
    <m/>
    <m/>
    <m/>
    <n v="25656"/>
    <n v="74714.25"/>
    <n v="49058.25"/>
    <n v="-47931.375"/>
    <n v="148301.625"/>
    <n v="33427"/>
  </r>
  <r>
    <n v="12576"/>
    <n v="12576"/>
    <x v="3"/>
    <m/>
    <m/>
    <m/>
    <m/>
    <m/>
    <n v="25655"/>
    <n v="74720.5"/>
    <n v="49065.5"/>
    <n v="-47943.25"/>
    <n v="148318.75"/>
    <n v="12576"/>
  </r>
  <r>
    <n v="84631"/>
    <n v="84631"/>
    <x v="2"/>
    <m/>
    <m/>
    <m/>
    <m/>
    <m/>
    <n v="25657.75"/>
    <n v="74726.75"/>
    <n v="49069"/>
    <n v="-47945.75"/>
    <n v="148330.25"/>
    <n v="84631"/>
  </r>
  <r>
    <n v="15241"/>
    <n v="15241"/>
    <x v="3"/>
    <m/>
    <m/>
    <m/>
    <m/>
    <m/>
    <n v="25657"/>
    <n v="74708"/>
    <n v="49051"/>
    <n v="-47919.5"/>
    <n v="148284.5"/>
    <n v="15241"/>
  </r>
  <r>
    <n v="37537"/>
    <n v="37537"/>
    <x v="1"/>
    <m/>
    <m/>
    <m/>
    <m/>
    <m/>
    <n v="25659.25"/>
    <n v="74714.25"/>
    <n v="49055"/>
    <n v="-47923.25"/>
    <n v="148296.75"/>
    <n v="37537"/>
  </r>
  <r>
    <n v="39045"/>
    <n v="39045"/>
    <x v="1"/>
    <m/>
    <m/>
    <m/>
    <m/>
    <m/>
    <n v="25658.5"/>
    <n v="74720.5"/>
    <n v="49062"/>
    <n v="-47934.5"/>
    <n v="148313.5"/>
    <n v="39045"/>
  </r>
  <r>
    <n v="17272"/>
    <n v="17272"/>
    <x v="3"/>
    <m/>
    <m/>
    <m/>
    <m/>
    <m/>
    <n v="25657.75"/>
    <n v="74726.75"/>
    <n v="49069"/>
    <n v="-47945.75"/>
    <n v="148330.25"/>
    <n v="17272"/>
  </r>
  <r>
    <n v="61237"/>
    <n v="61237"/>
    <x v="2"/>
    <m/>
    <m/>
    <m/>
    <m/>
    <m/>
    <n v="25660"/>
    <n v="74733"/>
    <n v="49073"/>
    <n v="-47949.5"/>
    <n v="148342.5"/>
    <n v="61237"/>
  </r>
  <r>
    <n v="42994"/>
    <n v="42994"/>
    <x v="0"/>
    <m/>
    <m/>
    <m/>
    <m/>
    <m/>
    <n v="25659.25"/>
    <n v="74734"/>
    <n v="49074.75"/>
    <n v="-47952.875"/>
    <n v="148346.125"/>
    <n v="42994"/>
  </r>
  <r>
    <n v="35068"/>
    <n v="35068"/>
    <x v="1"/>
    <m/>
    <m/>
    <m/>
    <m/>
    <m/>
    <n v="25658.5"/>
    <n v="74735"/>
    <n v="49076.5"/>
    <n v="-47956.25"/>
    <n v="148349.75"/>
    <n v="35068"/>
  </r>
  <r>
    <n v="67245"/>
    <n v="67245"/>
    <x v="2"/>
    <m/>
    <m/>
    <m/>
    <m/>
    <m/>
    <n v="25657.75"/>
    <n v="74736"/>
    <n v="49078.25"/>
    <n v="-47959.625"/>
    <n v="148353.375"/>
    <n v="67245"/>
  </r>
  <r>
    <n v="64563"/>
    <n v="64563"/>
    <x v="2"/>
    <m/>
    <m/>
    <m/>
    <m/>
    <m/>
    <n v="25657"/>
    <n v="74737"/>
    <n v="49080"/>
    <n v="-47963"/>
    <n v="148357"/>
    <n v="64563"/>
  </r>
  <r>
    <n v="42010"/>
    <n v="42010"/>
    <x v="0"/>
    <m/>
    <m/>
    <m/>
    <m/>
    <m/>
    <n v="25656"/>
    <n v="74737.5"/>
    <n v="49081.5"/>
    <n v="-47966.25"/>
    <n v="148359.75"/>
    <n v="42010"/>
  </r>
  <r>
    <n v="88348"/>
    <n v="88348"/>
    <x v="2"/>
    <m/>
    <m/>
    <m/>
    <m/>
    <m/>
    <n v="25655"/>
    <n v="74738"/>
    <n v="49083"/>
    <n v="-47969.5"/>
    <n v="148362.5"/>
    <n v="88348"/>
  </r>
  <r>
    <n v="82194"/>
    <n v="82194"/>
    <x v="2"/>
    <m/>
    <m/>
    <m/>
    <m/>
    <m/>
    <n v="25654"/>
    <n v="74736"/>
    <n v="49082"/>
    <n v="-47969"/>
    <n v="148359"/>
    <n v="82194"/>
  </r>
  <r>
    <n v="97440"/>
    <n v="97440"/>
    <x v="2"/>
    <m/>
    <m/>
    <m/>
    <m/>
    <m/>
    <n v="25653"/>
    <n v="74733"/>
    <n v="49080"/>
    <n v="-47967"/>
    <n v="148353"/>
    <n v="97440"/>
  </r>
  <r>
    <n v="81819"/>
    <n v="81819"/>
    <x v="2"/>
    <m/>
    <m/>
    <m/>
    <m/>
    <m/>
    <n v="25652.75"/>
    <n v="74714.25"/>
    <n v="49061.5"/>
    <n v="-47939.5"/>
    <n v="148306.5"/>
    <n v="81819"/>
  </r>
  <r>
    <n v="69812"/>
    <n v="69812"/>
    <x v="2"/>
    <m/>
    <m/>
    <m/>
    <m/>
    <m/>
    <n v="25652.5"/>
    <n v="74698.5"/>
    <n v="49046"/>
    <n v="-47916.5"/>
    <n v="148267.5"/>
    <n v="69812"/>
  </r>
  <r>
    <n v="28605"/>
    <n v="28605"/>
    <x v="1"/>
    <m/>
    <m/>
    <m/>
    <m/>
    <m/>
    <n v="25652.25"/>
    <n v="74703.25"/>
    <n v="49051"/>
    <n v="-47924.25"/>
    <n v="148279.75"/>
    <n v="28605"/>
  </r>
  <r>
    <n v="50039"/>
    <n v="50039"/>
    <x v="0"/>
    <m/>
    <m/>
    <m/>
    <m/>
    <m/>
    <n v="25652"/>
    <n v="74708"/>
    <n v="49056"/>
    <n v="-47932"/>
    <n v="148292"/>
    <n v="50039"/>
  </r>
  <r>
    <n v="43723"/>
    <n v="43723"/>
    <x v="0"/>
    <m/>
    <m/>
    <m/>
    <m/>
    <m/>
    <n v="25650"/>
    <n v="74714.25"/>
    <n v="49064.25"/>
    <n v="-47946.375"/>
    <n v="148310.625"/>
    <n v="43723"/>
  </r>
  <r>
    <n v="79144"/>
    <n v="79144"/>
    <x v="2"/>
    <m/>
    <m/>
    <m/>
    <m/>
    <m/>
    <n v="25648"/>
    <n v="74720.5"/>
    <n v="49072.5"/>
    <n v="-47960.75"/>
    <n v="148329.25"/>
    <n v="79144"/>
  </r>
  <r>
    <n v="73185"/>
    <n v="73185"/>
    <x v="2"/>
    <m/>
    <m/>
    <m/>
    <m/>
    <m/>
    <n v="25646"/>
    <n v="74703.25"/>
    <n v="49057.25"/>
    <n v="-47939.875"/>
    <n v="148289.125"/>
    <n v="73185"/>
  </r>
  <r>
    <n v="4176"/>
    <n v="4176"/>
    <x v="3"/>
    <m/>
    <m/>
    <m/>
    <m/>
    <m/>
    <n v="25644"/>
    <n v="74708"/>
    <n v="49064"/>
    <n v="-47952"/>
    <n v="148304"/>
    <n v="4176"/>
  </r>
  <r>
    <n v="4672"/>
    <n v="4672"/>
    <x v="3"/>
    <m/>
    <m/>
    <m/>
    <m/>
    <m/>
    <n v="25650"/>
    <n v="74714.25"/>
    <n v="49064.25"/>
    <n v="-47946.375"/>
    <n v="148310.625"/>
    <n v="4672"/>
  </r>
  <r>
    <n v="50696"/>
    <n v="50696"/>
    <x v="0"/>
    <m/>
    <m/>
    <m/>
    <m/>
    <m/>
    <n v="25652.5"/>
    <n v="74720.5"/>
    <n v="49068"/>
    <n v="-47949.5"/>
    <n v="148322.5"/>
    <n v="50696"/>
  </r>
  <r>
    <n v="28657"/>
    <n v="28657"/>
    <x v="1"/>
    <m/>
    <m/>
    <m/>
    <m/>
    <m/>
    <n v="25652.25"/>
    <n v="74726.75"/>
    <n v="49074.5"/>
    <n v="-47959.5"/>
    <n v="148338.5"/>
    <n v="28657"/>
  </r>
  <r>
    <n v="17722"/>
    <n v="17722"/>
    <x v="3"/>
    <m/>
    <m/>
    <m/>
    <m/>
    <m/>
    <n v="25652"/>
    <n v="74733"/>
    <n v="49081"/>
    <n v="-47969.5"/>
    <n v="148354.5"/>
    <n v="17722"/>
  </r>
  <r>
    <n v="2631"/>
    <n v="2631"/>
    <x v="3"/>
    <m/>
    <m/>
    <m/>
    <m/>
    <m/>
    <n v="25652.75"/>
    <n v="74734"/>
    <n v="49081.25"/>
    <n v="-47969.125"/>
    <n v="148355.875"/>
    <n v="2631"/>
  </r>
  <r>
    <n v="63933"/>
    <n v="63933"/>
    <x v="2"/>
    <m/>
    <m/>
    <m/>
    <m/>
    <m/>
    <n v="25655"/>
    <n v="74735"/>
    <n v="49080"/>
    <n v="-47965"/>
    <n v="148355"/>
    <n v="63933"/>
  </r>
  <r>
    <n v="29616"/>
    <n v="29616"/>
    <x v="1"/>
    <m/>
    <m/>
    <m/>
    <m/>
    <m/>
    <n v="25654"/>
    <n v="74736"/>
    <n v="49082"/>
    <n v="-47969"/>
    <n v="148359"/>
    <n v="29616"/>
  </r>
  <r>
    <n v="69290"/>
    <n v="69290"/>
    <x v="2"/>
    <m/>
    <m/>
    <m/>
    <m/>
    <m/>
    <n v="25653"/>
    <n v="74737"/>
    <n v="49084"/>
    <n v="-47973"/>
    <n v="148363"/>
    <n v="69290"/>
  </r>
  <r>
    <n v="70351"/>
    <n v="70351"/>
    <x v="2"/>
    <m/>
    <m/>
    <m/>
    <m/>
    <m/>
    <n v="25652.75"/>
    <n v="74737.5"/>
    <n v="49084.75"/>
    <n v="-47974.375"/>
    <n v="148364.625"/>
    <n v="70351"/>
  </r>
  <r>
    <n v="68331"/>
    <n v="68331"/>
    <x v="2"/>
    <m/>
    <m/>
    <m/>
    <m/>
    <m/>
    <n v="25652.5"/>
    <n v="74738"/>
    <n v="49085.5"/>
    <n v="-47975.75"/>
    <n v="148366.25"/>
    <n v="68331"/>
  </r>
  <r>
    <n v="99880"/>
    <n v="99880"/>
    <x v="2"/>
    <m/>
    <m/>
    <m/>
    <m/>
    <m/>
    <n v="25652.25"/>
    <n v="74738.5"/>
    <n v="49086.25"/>
    <n v="-47977.125"/>
    <n v="148367.875"/>
    <n v="99880"/>
  </r>
  <r>
    <n v="29960"/>
    <n v="29960"/>
    <x v="1"/>
    <m/>
    <m/>
    <m/>
    <m/>
    <m/>
    <n v="25652"/>
    <n v="74737"/>
    <n v="49085"/>
    <n v="-47975.5"/>
    <n v="148364.5"/>
    <n v="29960"/>
  </r>
  <r>
    <n v="5614"/>
    <n v="5614"/>
    <x v="3"/>
    <m/>
    <m/>
    <m/>
    <m/>
    <m/>
    <n v="25650"/>
    <n v="74737.5"/>
    <n v="49087.5"/>
    <n v="-47981.25"/>
    <n v="148368.75"/>
    <n v="5614"/>
  </r>
  <r>
    <n v="28447"/>
    <n v="28447"/>
    <x v="1"/>
    <m/>
    <m/>
    <m/>
    <m/>
    <m/>
    <n v="25652.5"/>
    <n v="74738"/>
    <n v="49085.5"/>
    <n v="-47975.75"/>
    <n v="148366.25"/>
    <n v="28447"/>
  </r>
  <r>
    <n v="14251"/>
    <n v="14251"/>
    <x v="3"/>
    <m/>
    <m/>
    <m/>
    <m/>
    <m/>
    <n v="25652.25"/>
    <n v="74738.5"/>
    <n v="49086.25"/>
    <n v="-47977.125"/>
    <n v="148367.875"/>
    <n v="14251"/>
  </r>
  <r>
    <n v="20426"/>
    <n v="20426"/>
    <x v="1"/>
    <m/>
    <m/>
    <m/>
    <m/>
    <m/>
    <n v="25653"/>
    <n v="74739"/>
    <n v="49086"/>
    <n v="-47976"/>
    <n v="148368"/>
    <n v="20426"/>
  </r>
  <r>
    <n v="96456"/>
    <n v="96456"/>
    <x v="2"/>
    <m/>
    <m/>
    <m/>
    <m/>
    <m/>
    <n v="25656"/>
    <n v="74762"/>
    <n v="49106"/>
    <n v="-48003"/>
    <n v="148421"/>
    <n v="96456"/>
  </r>
  <r>
    <n v="41636"/>
    <n v="41636"/>
    <x v="0"/>
    <m/>
    <m/>
    <m/>
    <m/>
    <m/>
    <n v="25655"/>
    <n v="74738"/>
    <n v="49083"/>
    <n v="-47969.5"/>
    <n v="148362.5"/>
    <n v="41636"/>
  </r>
  <r>
    <n v="76762"/>
    <n v="76762"/>
    <x v="2"/>
    <m/>
    <m/>
    <m/>
    <m/>
    <m/>
    <n v="25654"/>
    <n v="74738.5"/>
    <n v="49084.5"/>
    <n v="-47972.75"/>
    <n v="148365.25"/>
    <n v="76762"/>
  </r>
  <r>
    <n v="28137"/>
    <n v="28137"/>
    <x v="1"/>
    <m/>
    <m/>
    <m/>
    <m/>
    <m/>
    <n v="25653"/>
    <n v="74737"/>
    <n v="49084"/>
    <n v="-47973"/>
    <n v="148363"/>
    <n v="28137"/>
  </r>
  <r>
    <n v="23116"/>
    <n v="23116"/>
    <x v="1"/>
    <m/>
    <m/>
    <m/>
    <m/>
    <m/>
    <n v="25652.75"/>
    <n v="74737.5"/>
    <n v="49084.75"/>
    <n v="-47974.375"/>
    <n v="148364.625"/>
    <n v="23116"/>
  </r>
  <r>
    <n v="2172"/>
    <n v="2172"/>
    <x v="3"/>
    <m/>
    <m/>
    <m/>
    <m/>
    <m/>
    <n v="25655"/>
    <n v="74738"/>
    <n v="49083"/>
    <n v="-47969.5"/>
    <n v="148362.5"/>
    <n v="2172"/>
  </r>
  <r>
    <n v="85620"/>
    <n v="85620"/>
    <x v="2"/>
    <m/>
    <m/>
    <m/>
    <m/>
    <m/>
    <n v="25657.75"/>
    <n v="74738.5"/>
    <n v="49080.75"/>
    <n v="-47963.375"/>
    <n v="148359.625"/>
    <n v="85620"/>
  </r>
  <r>
    <n v="2953"/>
    <n v="2953"/>
    <x v="3"/>
    <m/>
    <m/>
    <m/>
    <m/>
    <m/>
    <n v="25657"/>
    <n v="74737"/>
    <n v="49080"/>
    <n v="-47963"/>
    <n v="148357"/>
    <n v="2953"/>
  </r>
  <r>
    <n v="15445"/>
    <n v="15445"/>
    <x v="3"/>
    <m/>
    <m/>
    <m/>
    <m/>
    <m/>
    <n v="25659.25"/>
    <n v="74737.5"/>
    <n v="49078.25"/>
    <n v="-47958.125"/>
    <n v="148354.875"/>
    <n v="15445"/>
  </r>
  <r>
    <n v="85925"/>
    <n v="85925"/>
    <x v="2"/>
    <m/>
    <m/>
    <m/>
    <m/>
    <m/>
    <n v="25662"/>
    <n v="74738"/>
    <n v="49076"/>
    <n v="-47952"/>
    <n v="148352"/>
    <n v="85925"/>
  </r>
  <r>
    <n v="72487"/>
    <n v="72487"/>
    <x v="2"/>
    <m/>
    <m/>
    <m/>
    <m/>
    <m/>
    <n v="25661"/>
    <n v="74736"/>
    <n v="49075"/>
    <n v="-47951.5"/>
    <n v="148348.5"/>
    <n v="72487"/>
  </r>
  <r>
    <n v="80111"/>
    <n v="80111"/>
    <x v="2"/>
    <m/>
    <m/>
    <m/>
    <m/>
    <m/>
    <n v="25660"/>
    <n v="74737"/>
    <n v="49077"/>
    <n v="-47955.5"/>
    <n v="148352.5"/>
    <n v="80111"/>
  </r>
  <r>
    <n v="39402"/>
    <n v="39402"/>
    <x v="1"/>
    <m/>
    <m/>
    <m/>
    <m/>
    <m/>
    <n v="25659.25"/>
    <n v="74734"/>
    <n v="49074.75"/>
    <n v="-47952.875"/>
    <n v="148346.125"/>
    <n v="39402"/>
  </r>
  <r>
    <n v="41022"/>
    <n v="41022"/>
    <x v="0"/>
    <m/>
    <m/>
    <m/>
    <m/>
    <m/>
    <n v="25658.5"/>
    <n v="74735"/>
    <n v="49076.5"/>
    <n v="-47956.25"/>
    <n v="148349.75"/>
    <n v="41022"/>
  </r>
  <r>
    <n v="14293"/>
    <n v="14293"/>
    <x v="3"/>
    <m/>
    <m/>
    <m/>
    <m/>
    <m/>
    <n v="25657.75"/>
    <n v="74736"/>
    <n v="49078.25"/>
    <n v="-47959.625"/>
    <n v="148353.375"/>
    <n v="14293"/>
  </r>
  <r>
    <n v="8574"/>
    <n v="8574"/>
    <x v="3"/>
    <m/>
    <m/>
    <m/>
    <m/>
    <m/>
    <n v="25660"/>
    <n v="74737"/>
    <n v="49077"/>
    <n v="-47955.5"/>
    <n v="148352.5"/>
    <n v="8574"/>
  </r>
  <r>
    <n v="6259"/>
    <n v="6259"/>
    <x v="3"/>
    <m/>
    <m/>
    <m/>
    <m/>
    <m/>
    <n v="25663"/>
    <n v="74737.5"/>
    <n v="49074.5"/>
    <n v="-47948.75"/>
    <n v="148349.25"/>
    <n v="6259"/>
  </r>
  <r>
    <n v="78621"/>
    <n v="78621"/>
    <x v="2"/>
    <m/>
    <m/>
    <m/>
    <m/>
    <m/>
    <n v="25669"/>
    <n v="74738"/>
    <n v="49069"/>
    <n v="-47934.5"/>
    <n v="148341.5"/>
    <n v="78621"/>
  </r>
  <r>
    <n v="76123"/>
    <n v="76123"/>
    <x v="2"/>
    <m/>
    <m/>
    <m/>
    <m/>
    <m/>
    <n v="25666.5"/>
    <n v="74736"/>
    <n v="49069.5"/>
    <n v="-47937.75"/>
    <n v="148340.25"/>
    <n v="76123"/>
  </r>
  <r>
    <n v="19222"/>
    <n v="19222"/>
    <x v="3"/>
    <m/>
    <m/>
    <m/>
    <m/>
    <m/>
    <n v="25664"/>
    <n v="74733"/>
    <n v="49069"/>
    <n v="-47939.5"/>
    <n v="148336.5"/>
    <n v="19222"/>
  </r>
  <r>
    <n v="31944"/>
    <n v="31944"/>
    <x v="1"/>
    <m/>
    <m/>
    <m/>
    <m/>
    <m/>
    <n v="25671.5"/>
    <n v="74734"/>
    <n v="49062.5"/>
    <n v="-47922.25"/>
    <n v="148327.75"/>
    <n v="31944"/>
  </r>
  <r>
    <n v="15091"/>
    <n v="15091"/>
    <x v="3"/>
    <m/>
    <m/>
    <m/>
    <m/>
    <m/>
    <n v="25669"/>
    <n v="74735"/>
    <n v="49066"/>
    <n v="-47930"/>
    <n v="148334"/>
    <n v="15091"/>
  </r>
  <r>
    <n v="1513"/>
    <n v="1513"/>
    <x v="3"/>
    <m/>
    <m/>
    <m/>
    <m/>
    <m/>
    <n v="25681.25"/>
    <n v="74736"/>
    <n v="49054.75"/>
    <n v="-47900.875"/>
    <n v="148318.125"/>
    <n v="1513"/>
  </r>
  <r>
    <n v="22954"/>
    <n v="22954"/>
    <x v="1"/>
    <m/>
    <m/>
    <m/>
    <m/>
    <m/>
    <n v="25703"/>
    <n v="74737"/>
    <n v="49034"/>
    <n v="-47848"/>
    <n v="148288"/>
    <n v="22954"/>
  </r>
  <r>
    <n v="15158"/>
    <n v="15158"/>
    <x v="3"/>
    <m/>
    <m/>
    <m/>
    <m/>
    <m/>
    <n v="25708.25"/>
    <n v="74737.5"/>
    <n v="49029.25"/>
    <n v="-47835.625"/>
    <n v="148281.375"/>
    <n v="15158"/>
  </r>
  <r>
    <n v="52606"/>
    <n v="52606"/>
    <x v="0"/>
    <m/>
    <m/>
    <m/>
    <m/>
    <m/>
    <n v="25713"/>
    <n v="74738"/>
    <n v="49025"/>
    <n v="-47824.5"/>
    <n v="148275.5"/>
    <n v="52606"/>
  </r>
  <r>
    <n v="78138"/>
    <n v="78138"/>
    <x v="2"/>
    <m/>
    <m/>
    <m/>
    <m/>
    <m/>
    <n v="25711.5"/>
    <n v="74738.5"/>
    <n v="49027"/>
    <n v="-47829"/>
    <n v="148279"/>
    <n v="78138"/>
  </r>
  <r>
    <n v="78669"/>
    <n v="78669"/>
    <x v="2"/>
    <m/>
    <m/>
    <m/>
    <m/>
    <m/>
    <n v="25710"/>
    <n v="74737"/>
    <n v="49027"/>
    <n v="-47830.5"/>
    <n v="148277.5"/>
    <n v="78669"/>
  </r>
  <r>
    <n v="69997"/>
    <n v="69997"/>
    <x v="2"/>
    <m/>
    <m/>
    <m/>
    <m/>
    <m/>
    <n v="25708.25"/>
    <n v="74734"/>
    <n v="49025.75"/>
    <n v="-47830.375"/>
    <n v="148272.625"/>
    <n v="69997"/>
  </r>
  <r>
    <n v="86557"/>
    <n v="86557"/>
    <x v="2"/>
    <m/>
    <m/>
    <m/>
    <m/>
    <m/>
    <n v="25706.5"/>
    <n v="74735"/>
    <n v="49028.5"/>
    <n v="-47836.25"/>
    <n v="148277.75"/>
    <n v="86557"/>
  </r>
  <r>
    <n v="43402"/>
    <n v="43402"/>
    <x v="0"/>
    <m/>
    <m/>
    <m/>
    <m/>
    <m/>
    <n v="25704.75"/>
    <n v="74726.75"/>
    <n v="49022"/>
    <n v="-47828.25"/>
    <n v="148259.75"/>
    <n v="43402"/>
  </r>
  <r>
    <n v="51268"/>
    <n v="51268"/>
    <x v="0"/>
    <m/>
    <m/>
    <m/>
    <m/>
    <m/>
    <n v="25703"/>
    <n v="74733"/>
    <n v="49030"/>
    <n v="-47842"/>
    <n v="148278"/>
    <n v="51268"/>
  </r>
  <r>
    <n v="11383"/>
    <n v="11383"/>
    <x v="3"/>
    <m/>
    <m/>
    <m/>
    <m/>
    <m/>
    <n v="25695.75"/>
    <n v="74734"/>
    <n v="49038.25"/>
    <n v="-47861.625"/>
    <n v="148291.375"/>
    <n v="11383"/>
  </r>
  <r>
    <n v="79999"/>
    <n v="79999"/>
    <x v="2"/>
    <m/>
    <m/>
    <m/>
    <m/>
    <m/>
    <n v="25706.5"/>
    <n v="74735"/>
    <n v="49028.5"/>
    <n v="-47836.25"/>
    <n v="148277.75"/>
    <n v="79999"/>
  </r>
  <r>
    <n v="36260"/>
    <n v="36260"/>
    <x v="1"/>
    <m/>
    <m/>
    <m/>
    <m/>
    <m/>
    <n v="25704.75"/>
    <n v="74726.75"/>
    <n v="49022"/>
    <n v="-47828.25"/>
    <n v="148259.75"/>
    <n v="36260"/>
  </r>
  <r>
    <n v="68162"/>
    <n v="68162"/>
    <x v="2"/>
    <m/>
    <m/>
    <m/>
    <m/>
    <m/>
    <n v="25703"/>
    <n v="74733"/>
    <n v="49030"/>
    <n v="-47842"/>
    <n v="148278"/>
    <n v="68162"/>
  </r>
  <r>
    <n v="4123"/>
    <n v="4123"/>
    <x v="3"/>
    <m/>
    <m/>
    <m/>
    <m/>
    <m/>
    <n v="25695.75"/>
    <n v="74734"/>
    <n v="49038.25"/>
    <n v="-47861.625"/>
    <n v="148291.375"/>
    <n v="4123"/>
  </r>
  <r>
    <n v="65417"/>
    <n v="65417"/>
    <x v="2"/>
    <m/>
    <m/>
    <m/>
    <m/>
    <m/>
    <n v="25706.5"/>
    <n v="74735"/>
    <n v="49028.5"/>
    <n v="-47836.25"/>
    <n v="148277.75"/>
    <n v="65417"/>
  </r>
  <r>
    <n v="6354"/>
    <n v="6354"/>
    <x v="3"/>
    <m/>
    <m/>
    <m/>
    <m/>
    <m/>
    <n v="25704.75"/>
    <n v="74736"/>
    <n v="49031.25"/>
    <n v="-47842.125"/>
    <n v="148282.875"/>
    <n v="6354"/>
  </r>
  <r>
    <n v="60443"/>
    <n v="60443"/>
    <x v="2"/>
    <m/>
    <m/>
    <m/>
    <m/>
    <m/>
    <n v="25710"/>
    <n v="74737"/>
    <n v="49027"/>
    <n v="-47830.5"/>
    <n v="148277.5"/>
    <n v="60443"/>
  </r>
  <r>
    <n v="93932"/>
    <n v="93932"/>
    <x v="2"/>
    <m/>
    <m/>
    <m/>
    <m/>
    <m/>
    <n v="25708.25"/>
    <n v="74737.5"/>
    <n v="49029.25"/>
    <n v="-47835.625"/>
    <n v="148281.375"/>
    <n v="93932"/>
  </r>
  <r>
    <n v="61906"/>
    <n v="61906"/>
    <x v="2"/>
    <m/>
    <m/>
    <m/>
    <m/>
    <m/>
    <n v="25706.5"/>
    <n v="74735"/>
    <n v="49028.5"/>
    <n v="-47836.25"/>
    <n v="148277.75"/>
    <n v="61906"/>
  </r>
  <r>
    <n v="73086"/>
    <n v="73086"/>
    <x v="2"/>
    <m/>
    <m/>
    <m/>
    <m/>
    <m/>
    <n v="25704.75"/>
    <n v="74736"/>
    <n v="49031.25"/>
    <n v="-47842.125"/>
    <n v="148282.875"/>
    <n v="73086"/>
  </r>
  <r>
    <n v="62573"/>
    <n v="62573"/>
    <x v="2"/>
    <m/>
    <m/>
    <m/>
    <m/>
    <m/>
    <n v="25703"/>
    <n v="74737"/>
    <n v="49034"/>
    <n v="-47848"/>
    <n v="148288"/>
    <n v="62573"/>
  </r>
  <r>
    <n v="91836"/>
    <n v="91836"/>
    <x v="2"/>
    <m/>
    <m/>
    <m/>
    <m/>
    <m/>
    <n v="25695.75"/>
    <n v="74737.5"/>
    <n v="49041.75"/>
    <n v="-47866.875"/>
    <n v="148300.125"/>
    <n v="91836"/>
  </r>
  <r>
    <n v="81718"/>
    <n v="81718"/>
    <x v="2"/>
    <m/>
    <m/>
    <m/>
    <m/>
    <m/>
    <n v="25688.5"/>
    <n v="74735"/>
    <n v="49046.5"/>
    <n v="-47881.25"/>
    <n v="148304.75"/>
    <n v="81718"/>
  </r>
  <r>
    <n v="47547"/>
    <n v="47547"/>
    <x v="0"/>
    <m/>
    <m/>
    <m/>
    <m/>
    <m/>
    <n v="25681.25"/>
    <n v="74726.75"/>
    <n v="49045.5"/>
    <n v="-47887"/>
    <n v="148295"/>
    <n v="47547"/>
  </r>
  <r>
    <n v="21734"/>
    <n v="21734"/>
    <x v="1"/>
    <m/>
    <m/>
    <m/>
    <m/>
    <m/>
    <n v="25674"/>
    <n v="74733"/>
    <n v="49059"/>
    <n v="-47914.5"/>
    <n v="148321.5"/>
    <n v="21734"/>
  </r>
  <r>
    <n v="80709"/>
    <n v="80709"/>
    <x v="2"/>
    <m/>
    <m/>
    <m/>
    <m/>
    <m/>
    <n v="25695.75"/>
    <n v="74734"/>
    <n v="49038.25"/>
    <n v="-47861.625"/>
    <n v="148291.375"/>
    <n v="80709"/>
  </r>
  <r>
    <n v="38032"/>
    <n v="38032"/>
    <x v="1"/>
    <m/>
    <m/>
    <m/>
    <m/>
    <m/>
    <n v="25688.5"/>
    <n v="74720.5"/>
    <n v="49032"/>
    <n v="-47859.5"/>
    <n v="148268.5"/>
    <n v="38032"/>
  </r>
  <r>
    <n v="71960"/>
    <n v="71960"/>
    <x v="2"/>
    <m/>
    <m/>
    <m/>
    <m/>
    <m/>
    <n v="25681.25"/>
    <n v="74726.75"/>
    <n v="49045.5"/>
    <n v="-47887"/>
    <n v="148295"/>
    <n v="71960"/>
  </r>
  <r>
    <n v="81819"/>
    <n v="81819"/>
    <x v="2"/>
    <m/>
    <m/>
    <m/>
    <m/>
    <m/>
    <n v="25674"/>
    <n v="74733"/>
    <n v="49059"/>
    <n v="-47914.5"/>
    <n v="148321.5"/>
    <n v="81819"/>
  </r>
  <r>
    <n v="2789"/>
    <n v="2789"/>
    <x v="3"/>
    <m/>
    <m/>
    <m/>
    <m/>
    <m/>
    <n v="25671.5"/>
    <n v="74714.25"/>
    <n v="49042.75"/>
    <n v="-47892.625"/>
    <n v="148278.375"/>
    <n v="2789"/>
  </r>
  <r>
    <n v="24025"/>
    <n v="24025"/>
    <x v="1"/>
    <m/>
    <m/>
    <m/>
    <m/>
    <m/>
    <n v="25688.5"/>
    <n v="74720.5"/>
    <n v="49032"/>
    <n v="-47859.5"/>
    <n v="148268.5"/>
    <n v="24025"/>
  </r>
  <r>
    <n v="25618"/>
    <n v="25618"/>
    <x v="1"/>
    <m/>
    <m/>
    <m/>
    <m/>
    <m/>
    <n v="25704.75"/>
    <n v="74726.75"/>
    <n v="49022"/>
    <n v="-47828.25"/>
    <n v="148259.75"/>
    <n v="25618"/>
  </r>
  <r>
    <n v="64279"/>
    <n v="64279"/>
    <x v="2"/>
    <m/>
    <m/>
    <m/>
    <m/>
    <m/>
    <n v="25710"/>
    <n v="74733"/>
    <n v="49023"/>
    <n v="-47824.5"/>
    <n v="148267.5"/>
    <n v="64279"/>
  </r>
  <r>
    <n v="91722"/>
    <n v="91722"/>
    <x v="2"/>
    <m/>
    <m/>
    <m/>
    <m/>
    <m/>
    <n v="25708.25"/>
    <n v="74734"/>
    <n v="49025.75"/>
    <n v="-47830.375"/>
    <n v="148272.625"/>
    <n v="91722"/>
  </r>
  <r>
    <n v="43679"/>
    <n v="43679"/>
    <x v="0"/>
    <m/>
    <m/>
    <m/>
    <m/>
    <m/>
    <n v="25706.5"/>
    <n v="74720.5"/>
    <n v="49014"/>
    <n v="-47814.5"/>
    <n v="148241.5"/>
    <n v="43679"/>
  </r>
  <r>
    <n v="54635"/>
    <n v="54635"/>
    <x v="0"/>
    <m/>
    <m/>
    <m/>
    <m/>
    <m/>
    <n v="25704.75"/>
    <n v="74726.75"/>
    <n v="49022"/>
    <n v="-47828.25"/>
    <n v="148259.75"/>
    <n v="54635"/>
  </r>
  <r>
    <n v="85569"/>
    <n v="85569"/>
    <x v="2"/>
    <m/>
    <m/>
    <m/>
    <m/>
    <m/>
    <n v="25703"/>
    <n v="74733"/>
    <n v="49030"/>
    <n v="-47842"/>
    <n v="148278"/>
    <n v="85569"/>
  </r>
  <r>
    <n v="35888"/>
    <n v="35888"/>
    <x v="1"/>
    <m/>
    <m/>
    <m/>
    <m/>
    <m/>
    <n v="25695.75"/>
    <n v="74714.25"/>
    <n v="49018.5"/>
    <n v="-47832"/>
    <n v="148242"/>
    <n v="35888"/>
  </r>
  <r>
    <n v="72364"/>
    <n v="72364"/>
    <x v="2"/>
    <m/>
    <m/>
    <m/>
    <m/>
    <m/>
    <n v="25688.5"/>
    <n v="74720.5"/>
    <n v="49032"/>
    <n v="-47859.5"/>
    <n v="148268.5"/>
    <n v="72364"/>
  </r>
  <r>
    <n v="30993"/>
    <n v="30993"/>
    <x v="1"/>
    <m/>
    <m/>
    <m/>
    <m/>
    <m/>
    <n v="25681.25"/>
    <n v="74726.75"/>
    <n v="49045.5"/>
    <n v="-47887"/>
    <n v="148295"/>
    <n v="30993"/>
  </r>
  <r>
    <n v="41594"/>
    <n v="41594"/>
    <x v="0"/>
    <m/>
    <m/>
    <m/>
    <m/>
    <m/>
    <n v="25674"/>
    <n v="74733"/>
    <n v="49059"/>
    <n v="-47914.5"/>
    <n v="148321.5"/>
    <n v="41594"/>
  </r>
  <r>
    <n v="38192"/>
    <n v="38192"/>
    <x v="1"/>
    <m/>
    <m/>
    <m/>
    <m/>
    <m/>
    <n v="25671.5"/>
    <n v="74734"/>
    <n v="49062.5"/>
    <n v="-47922.25"/>
    <n v="148327.75"/>
    <n v="38192"/>
  </r>
  <r>
    <n v="18861"/>
    <n v="18861"/>
    <x v="3"/>
    <m/>
    <m/>
    <m/>
    <m/>
    <m/>
    <n v="25669"/>
    <n v="74735"/>
    <n v="49066"/>
    <n v="-47930"/>
    <n v="148334"/>
    <n v="18861"/>
  </r>
  <r>
    <n v="59775"/>
    <n v="59775"/>
    <x v="0"/>
    <m/>
    <m/>
    <m/>
    <m/>
    <m/>
    <n v="25681.25"/>
    <n v="74736"/>
    <n v="49054.75"/>
    <n v="-47900.875"/>
    <n v="148318.125"/>
    <n v="59775"/>
  </r>
  <r>
    <n v="44859"/>
    <n v="44859"/>
    <x v="0"/>
    <m/>
    <m/>
    <m/>
    <m/>
    <m/>
    <n v="25674"/>
    <n v="74737"/>
    <n v="49063"/>
    <n v="-47920.5"/>
    <n v="148331.5"/>
    <n v="44859"/>
  </r>
  <r>
    <n v="10823"/>
    <n v="10823"/>
    <x v="3"/>
    <m/>
    <m/>
    <m/>
    <m/>
    <m/>
    <n v="25671.5"/>
    <n v="74737.5"/>
    <n v="49066"/>
    <n v="-47927.5"/>
    <n v="148336.5"/>
    <n v="10823"/>
  </r>
  <r>
    <n v="7928"/>
    <n v="7928"/>
    <x v="3"/>
    <m/>
    <m/>
    <m/>
    <m/>
    <m/>
    <n v="25688.5"/>
    <n v="74738"/>
    <n v="49049.5"/>
    <n v="-47885.75"/>
    <n v="148312.25"/>
    <n v="7928"/>
  </r>
  <r>
    <n v="80542"/>
    <n v="80542"/>
    <x v="2"/>
    <m/>
    <m/>
    <m/>
    <m/>
    <m/>
    <n v="25704.75"/>
    <n v="74738.5"/>
    <n v="49033.75"/>
    <n v="-47845.875"/>
    <n v="148289.125"/>
    <n v="80542"/>
  </r>
  <r>
    <n v="47941"/>
    <n v="47941"/>
    <x v="0"/>
    <m/>
    <m/>
    <m/>
    <m/>
    <m/>
    <n v="25703"/>
    <n v="74737"/>
    <n v="49034"/>
    <n v="-47848"/>
    <n v="148288"/>
    <n v="47941"/>
  </r>
  <r>
    <n v="23288"/>
    <n v="23288"/>
    <x v="1"/>
    <m/>
    <m/>
    <m/>
    <m/>
    <m/>
    <n v="25695.75"/>
    <n v="74737.5"/>
    <n v="49041.75"/>
    <n v="-47866.875"/>
    <n v="148300.125"/>
    <n v="23288"/>
  </r>
  <r>
    <n v="75759"/>
    <n v="75759"/>
    <x v="2"/>
    <m/>
    <m/>
    <m/>
    <m/>
    <m/>
    <n v="25706.5"/>
    <n v="74738"/>
    <n v="49031.5"/>
    <n v="-47840.75"/>
    <n v="148285.25"/>
    <n v="75759"/>
  </r>
  <r>
    <n v="62166"/>
    <n v="62166"/>
    <x v="2"/>
    <m/>
    <m/>
    <m/>
    <m/>
    <m/>
    <n v="25704.75"/>
    <n v="74736"/>
    <n v="49031.25"/>
    <n v="-47842.125"/>
    <n v="148282.875"/>
    <n v="62166"/>
  </r>
  <r>
    <n v="80934"/>
    <n v="80934"/>
    <x v="2"/>
    <m/>
    <m/>
    <m/>
    <m/>
    <m/>
    <n v="25703"/>
    <n v="74737"/>
    <n v="49034"/>
    <n v="-47848"/>
    <n v="148288"/>
    <n v="80934"/>
  </r>
  <r>
    <n v="89058"/>
    <n v="89058"/>
    <x v="2"/>
    <m/>
    <m/>
    <m/>
    <m/>
    <m/>
    <n v="25695.75"/>
    <n v="74734"/>
    <n v="49038.25"/>
    <n v="-47861.625"/>
    <n v="148291.375"/>
    <n v="89058"/>
  </r>
  <r>
    <n v="30393"/>
    <n v="30393"/>
    <x v="1"/>
    <m/>
    <m/>
    <m/>
    <m/>
    <m/>
    <n v="25688.5"/>
    <n v="74720.5"/>
    <n v="49032"/>
    <n v="-47859.5"/>
    <n v="148268.5"/>
    <n v="30393"/>
  </r>
  <r>
    <n v="12584"/>
    <n v="12584"/>
    <x v="3"/>
    <m/>
    <m/>
    <m/>
    <m/>
    <m/>
    <n v="25681.25"/>
    <n v="74726.75"/>
    <n v="49045.5"/>
    <n v="-47887"/>
    <n v="148295"/>
    <n v="12584"/>
  </r>
  <r>
    <n v="71556"/>
    <n v="71556"/>
    <x v="2"/>
    <m/>
    <m/>
    <m/>
    <m/>
    <m/>
    <n v="25703"/>
    <n v="74733"/>
    <n v="49030"/>
    <n v="-47842"/>
    <n v="148278"/>
    <n v="71556"/>
  </r>
  <r>
    <n v="72712"/>
    <n v="72712"/>
    <x v="2"/>
    <m/>
    <m/>
    <m/>
    <m/>
    <m/>
    <n v="25695.75"/>
    <n v="74734"/>
    <n v="49038.25"/>
    <n v="-47861.625"/>
    <n v="148291.375"/>
    <n v="72712"/>
  </r>
  <r>
    <n v="54760"/>
    <n v="54760"/>
    <x v="0"/>
    <m/>
    <m/>
    <m/>
    <m/>
    <m/>
    <n v="25688.5"/>
    <n v="74735"/>
    <n v="49046.5"/>
    <n v="-47881.25"/>
    <n v="148304.75"/>
    <n v="54760"/>
  </r>
  <r>
    <n v="12920"/>
    <n v="12920"/>
    <x v="3"/>
    <m/>
    <m/>
    <m/>
    <m/>
    <m/>
    <n v="25681.25"/>
    <n v="74736"/>
    <n v="49054.75"/>
    <n v="-47900.875"/>
    <n v="148318.125"/>
    <n v="12920"/>
  </r>
  <r>
    <n v="41743"/>
    <n v="41743"/>
    <x v="0"/>
    <m/>
    <m/>
    <m/>
    <m/>
    <m/>
    <n v="25703"/>
    <n v="74737"/>
    <n v="49034"/>
    <n v="-47848"/>
    <n v="148288"/>
    <n v="41743"/>
  </r>
  <r>
    <n v="88216"/>
    <n v="88216"/>
    <x v="2"/>
    <m/>
    <m/>
    <m/>
    <m/>
    <m/>
    <n v="25695.75"/>
    <n v="74737.5"/>
    <n v="49041.75"/>
    <n v="-47866.875"/>
    <n v="148300.125"/>
    <n v="88216"/>
  </r>
  <r>
    <n v="85114"/>
    <n v="85114"/>
    <x v="2"/>
    <m/>
    <m/>
    <m/>
    <m/>
    <m/>
    <n v="25688.5"/>
    <n v="74735"/>
    <n v="49046.5"/>
    <n v="-47881.25"/>
    <n v="148304.75"/>
    <n v="85114"/>
  </r>
  <r>
    <n v="75415"/>
    <n v="75415"/>
    <x v="2"/>
    <m/>
    <m/>
    <m/>
    <m/>
    <m/>
    <n v="25681.25"/>
    <n v="74726.75"/>
    <n v="49045.5"/>
    <n v="-47887"/>
    <n v="148295"/>
    <n v="75415"/>
  </r>
  <r>
    <n v="69124"/>
    <n v="69124"/>
    <x v="2"/>
    <m/>
    <m/>
    <m/>
    <m/>
    <m/>
    <n v="25674"/>
    <n v="74708"/>
    <n v="49034"/>
    <n v="-47877"/>
    <n v="148259"/>
    <n v="69124"/>
  </r>
  <r>
    <n v="41518"/>
    <n v="41518"/>
    <x v="0"/>
    <m/>
    <m/>
    <m/>
    <m/>
    <m/>
    <n v="25671.5"/>
    <n v="74714.25"/>
    <n v="49042.75"/>
    <n v="-47892.625"/>
    <n v="148278.375"/>
    <n v="41518"/>
  </r>
  <r>
    <n v="61362"/>
    <n v="61362"/>
    <x v="2"/>
    <m/>
    <m/>
    <m/>
    <m/>
    <m/>
    <n v="25669"/>
    <n v="74720.5"/>
    <n v="49051.5"/>
    <n v="-47908.25"/>
    <n v="148297.75"/>
    <n v="61362"/>
  </r>
  <r>
    <n v="92994"/>
    <n v="92994"/>
    <x v="2"/>
    <m/>
    <m/>
    <m/>
    <m/>
    <m/>
    <n v="25666.5"/>
    <n v="74726.75"/>
    <n v="49060.25"/>
    <n v="-47923.875"/>
    <n v="148317.125"/>
    <n v="92994"/>
  </r>
  <r>
    <n v="32616"/>
    <n v="32616"/>
    <x v="1"/>
    <m/>
    <m/>
    <m/>
    <m/>
    <m/>
    <n v="25664"/>
    <n v="74708"/>
    <n v="49044"/>
    <n v="-47902"/>
    <n v="148274"/>
    <n v="32616"/>
  </r>
  <r>
    <n v="19873"/>
    <n v="19873"/>
    <x v="3"/>
    <m/>
    <m/>
    <m/>
    <m/>
    <m/>
    <n v="25663"/>
    <n v="74714.25"/>
    <n v="49051.25"/>
    <n v="-47913.875"/>
    <n v="148291.125"/>
    <n v="19873"/>
  </r>
  <r>
    <n v="69025"/>
    <n v="69025"/>
    <x v="2"/>
    <m/>
    <m/>
    <m/>
    <m/>
    <m/>
    <n v="25669"/>
    <n v="74720.5"/>
    <n v="49051.5"/>
    <n v="-47908.25"/>
    <n v="148297.75"/>
    <n v="69025"/>
  </r>
  <r>
    <n v="66442"/>
    <n v="66442"/>
    <x v="2"/>
    <m/>
    <m/>
    <m/>
    <m/>
    <m/>
    <n v="25666.5"/>
    <n v="74726.75"/>
    <n v="49060.25"/>
    <n v="-47923.875"/>
    <n v="148317.125"/>
    <n v="66442"/>
  </r>
  <r>
    <n v="56039"/>
    <n v="56039"/>
    <x v="0"/>
    <m/>
    <m/>
    <m/>
    <m/>
    <m/>
    <n v="25664"/>
    <n v="74733"/>
    <n v="49069"/>
    <n v="-47939.5"/>
    <n v="148336.5"/>
    <n v="56039"/>
  </r>
  <r>
    <n v="30651"/>
    <n v="30651"/>
    <x v="1"/>
    <m/>
    <m/>
    <m/>
    <m/>
    <m/>
    <n v="25663"/>
    <n v="74734"/>
    <n v="49071"/>
    <n v="-47943.5"/>
    <n v="148340.5"/>
    <n v="30651"/>
  </r>
  <r>
    <n v="75648"/>
    <n v="75648"/>
    <x v="2"/>
    <m/>
    <m/>
    <m/>
    <m/>
    <m/>
    <n v="25662"/>
    <n v="74735"/>
    <n v="49073"/>
    <n v="-47947.5"/>
    <n v="148344.5"/>
    <n v="75648"/>
  </r>
  <r>
    <n v="10787"/>
    <n v="10787"/>
    <x v="3"/>
    <m/>
    <m/>
    <m/>
    <m/>
    <m/>
    <n v="25661"/>
    <n v="74726.75"/>
    <n v="49065.75"/>
    <n v="-47937.625"/>
    <n v="148325.375"/>
    <n v="10787"/>
  </r>
  <r>
    <n v="62412"/>
    <n v="62412"/>
    <x v="2"/>
    <m/>
    <m/>
    <m/>
    <m/>
    <m/>
    <n v="25664"/>
    <n v="74733"/>
    <n v="49069"/>
    <n v="-47939.5"/>
    <n v="148336.5"/>
    <n v="62412"/>
  </r>
  <r>
    <n v="98319"/>
    <n v="98319"/>
    <x v="2"/>
    <m/>
    <m/>
    <m/>
    <m/>
    <m/>
    <n v="25663"/>
    <n v="74734"/>
    <n v="49071"/>
    <n v="-47943.5"/>
    <n v="148340.5"/>
    <n v="98319"/>
  </r>
  <r>
    <n v="71254"/>
    <n v="71254"/>
    <x v="2"/>
    <m/>
    <m/>
    <m/>
    <m/>
    <m/>
    <n v="25662"/>
    <n v="74720.5"/>
    <n v="49058.5"/>
    <n v="-47925.75"/>
    <n v="148308.25"/>
    <n v="71254"/>
  </r>
  <r>
    <n v="21554"/>
    <n v="21554"/>
    <x v="1"/>
    <m/>
    <m/>
    <m/>
    <m/>
    <m/>
    <n v="25661"/>
    <n v="74726.75"/>
    <n v="49065.75"/>
    <n v="-47937.625"/>
    <n v="148325.375"/>
    <n v="21554"/>
  </r>
  <r>
    <n v="69341"/>
    <n v="69341"/>
    <x v="2"/>
    <m/>
    <m/>
    <m/>
    <m/>
    <m/>
    <n v="25664"/>
    <n v="74733"/>
    <n v="49069"/>
    <n v="-47939.5"/>
    <n v="148336.5"/>
    <n v="69341"/>
  </r>
  <r>
    <n v="25030"/>
    <n v="25030"/>
    <x v="1"/>
    <m/>
    <m/>
    <m/>
    <m/>
    <m/>
    <n v="25663"/>
    <n v="74734"/>
    <n v="49071"/>
    <n v="-47943.5"/>
    <n v="148340.5"/>
    <n v="25030"/>
  </r>
  <r>
    <n v="92791"/>
    <n v="92791"/>
    <x v="2"/>
    <m/>
    <m/>
    <m/>
    <m/>
    <m/>
    <n v="25669"/>
    <n v="74735"/>
    <n v="49066"/>
    <n v="-47930"/>
    <n v="148334"/>
    <n v="92791"/>
  </r>
  <r>
    <n v="37147"/>
    <n v="37147"/>
    <x v="1"/>
    <m/>
    <m/>
    <m/>
    <m/>
    <m/>
    <n v="25666.5"/>
    <n v="74726.75"/>
    <n v="49060.25"/>
    <n v="-47923.875"/>
    <n v="148317.125"/>
    <n v="37147"/>
  </r>
  <r>
    <n v="64271"/>
    <n v="64271"/>
    <x v="2"/>
    <m/>
    <m/>
    <m/>
    <m/>
    <m/>
    <n v="25664"/>
    <n v="74733"/>
    <n v="49069"/>
    <n v="-47939.5"/>
    <n v="148336.5"/>
    <n v="64271"/>
  </r>
  <r>
    <n v="97329"/>
    <n v="97329"/>
    <x v="2"/>
    <m/>
    <m/>
    <m/>
    <m/>
    <m/>
    <n v="25663"/>
    <n v="74734"/>
    <n v="49071"/>
    <n v="-47943.5"/>
    <n v="148340.5"/>
    <n v="97329"/>
  </r>
  <r>
    <n v="70887"/>
    <n v="70887"/>
    <x v="2"/>
    <m/>
    <m/>
    <m/>
    <m/>
    <m/>
    <n v="25662"/>
    <n v="74720.5"/>
    <n v="49058.5"/>
    <n v="-47925.75"/>
    <n v="148308.25"/>
    <n v="70887"/>
  </r>
  <r>
    <n v="68526"/>
    <n v="68526"/>
    <x v="2"/>
    <m/>
    <m/>
    <m/>
    <m/>
    <m/>
    <n v="25661"/>
    <n v="74726.75"/>
    <n v="49065.75"/>
    <n v="-47937.625"/>
    <n v="148325.375"/>
    <n v="68526"/>
  </r>
  <r>
    <n v="53014"/>
    <n v="53014"/>
    <x v="0"/>
    <m/>
    <m/>
    <m/>
    <m/>
    <m/>
    <n v="25660"/>
    <n v="74733"/>
    <n v="49073"/>
    <n v="-47949.5"/>
    <n v="148342.5"/>
    <n v="53014"/>
  </r>
  <r>
    <n v="66678"/>
    <n v="66678"/>
    <x v="2"/>
    <m/>
    <m/>
    <m/>
    <m/>
    <m/>
    <n v="25659.25"/>
    <n v="74734"/>
    <n v="49074.75"/>
    <n v="-47952.875"/>
    <n v="148346.125"/>
    <n v="66678"/>
  </r>
  <r>
    <n v="40269"/>
    <n v="40269"/>
    <x v="0"/>
    <m/>
    <m/>
    <m/>
    <m/>
    <m/>
    <n v="25658.5"/>
    <n v="74735"/>
    <n v="49076.5"/>
    <n v="-47956.25"/>
    <n v="148349.75"/>
    <n v="40269"/>
  </r>
  <r>
    <n v="64410"/>
    <n v="64410"/>
    <x v="2"/>
    <m/>
    <m/>
    <m/>
    <m/>
    <m/>
    <n v="25657.75"/>
    <n v="74736"/>
    <n v="49078.25"/>
    <n v="-47959.625"/>
    <n v="148353.375"/>
    <n v="64410"/>
  </r>
  <r>
    <n v="28038"/>
    <n v="28038"/>
    <x v="1"/>
    <m/>
    <m/>
    <m/>
    <m/>
    <m/>
    <n v="25657"/>
    <n v="74737"/>
    <n v="49080"/>
    <n v="-47963"/>
    <n v="148357"/>
    <n v="28038"/>
  </r>
  <r>
    <n v="51388"/>
    <n v="51388"/>
    <x v="0"/>
    <m/>
    <m/>
    <m/>
    <m/>
    <m/>
    <n v="25656"/>
    <n v="74737.5"/>
    <n v="49081.5"/>
    <n v="-47966.25"/>
    <n v="148359.75"/>
    <n v="51388"/>
  </r>
  <r>
    <n v="78358"/>
    <n v="78358"/>
    <x v="2"/>
    <m/>
    <m/>
    <m/>
    <m/>
    <m/>
    <n v="25655"/>
    <n v="74738"/>
    <n v="49083"/>
    <n v="-47969.5"/>
    <n v="148362.5"/>
    <n v="78358"/>
  </r>
  <r>
    <n v="80438"/>
    <n v="80438"/>
    <x v="2"/>
    <m/>
    <m/>
    <m/>
    <m/>
    <m/>
    <n v="25654"/>
    <n v="74736"/>
    <n v="49082"/>
    <n v="-47969"/>
    <n v="148359"/>
    <n v="80438"/>
  </r>
  <r>
    <n v="37930"/>
    <n v="37930"/>
    <x v="1"/>
    <m/>
    <m/>
    <m/>
    <m/>
    <m/>
    <n v="25653"/>
    <n v="74733"/>
    <n v="49080"/>
    <n v="-47967"/>
    <n v="148353"/>
    <n v="37930"/>
  </r>
  <r>
    <n v="1887"/>
    <n v="1887"/>
    <x v="3"/>
    <m/>
    <m/>
    <m/>
    <m/>
    <m/>
    <n v="25652.75"/>
    <n v="74734"/>
    <n v="49081.25"/>
    <n v="-47969.125"/>
    <n v="148355.875"/>
    <n v="1887"/>
  </r>
  <r>
    <n v="26666"/>
    <n v="26666"/>
    <x v="1"/>
    <m/>
    <m/>
    <m/>
    <m/>
    <m/>
    <n v="25655"/>
    <n v="74735"/>
    <n v="49080"/>
    <n v="-47965"/>
    <n v="148355"/>
    <n v="26666"/>
  </r>
  <r>
    <n v="50349"/>
    <n v="50349"/>
    <x v="0"/>
    <m/>
    <m/>
    <m/>
    <m/>
    <m/>
    <n v="25654"/>
    <n v="74736"/>
    <n v="49082"/>
    <n v="-47969"/>
    <n v="148359"/>
    <n v="50349"/>
  </r>
  <r>
    <n v="76326"/>
    <n v="76326"/>
    <x v="2"/>
    <m/>
    <m/>
    <m/>
    <m/>
    <m/>
    <n v="25653"/>
    <n v="74737"/>
    <n v="49084"/>
    <n v="-47973"/>
    <n v="148363"/>
    <n v="76326"/>
  </r>
  <r>
    <n v="48861"/>
    <n v="48861"/>
    <x v="0"/>
    <m/>
    <m/>
    <m/>
    <m/>
    <m/>
    <n v="25652.75"/>
    <n v="74734"/>
    <n v="49081.25"/>
    <n v="-47969.125"/>
    <n v="148355.875"/>
    <n v="48861"/>
  </r>
  <r>
    <n v="73960"/>
    <n v="73960"/>
    <x v="2"/>
    <m/>
    <m/>
    <m/>
    <m/>
    <m/>
    <n v="25652.5"/>
    <n v="74735"/>
    <n v="49082.5"/>
    <n v="-47971.25"/>
    <n v="148358.75"/>
    <n v="73960"/>
  </r>
  <r>
    <n v="53484"/>
    <n v="53484"/>
    <x v="0"/>
    <m/>
    <m/>
    <m/>
    <m/>
    <m/>
    <n v="25652.25"/>
    <n v="74736"/>
    <n v="49083.75"/>
    <n v="-47973.375"/>
    <n v="148361.625"/>
    <n v="53484"/>
  </r>
  <r>
    <n v="12323"/>
    <n v="12323"/>
    <x v="3"/>
    <m/>
    <m/>
    <m/>
    <m/>
    <m/>
    <n v="25652"/>
    <n v="74737"/>
    <n v="49085"/>
    <n v="-47975.5"/>
    <n v="148364.5"/>
    <n v="12323"/>
  </r>
  <r>
    <n v="73873"/>
    <n v="73873"/>
    <x v="2"/>
    <m/>
    <m/>
    <m/>
    <m/>
    <m/>
    <n v="25652.75"/>
    <n v="74737.5"/>
    <n v="49084.75"/>
    <n v="-47974.375"/>
    <n v="148364.625"/>
    <n v="73873"/>
  </r>
  <r>
    <n v="81742"/>
    <n v="81742"/>
    <x v="2"/>
    <m/>
    <m/>
    <m/>
    <m/>
    <m/>
    <n v="25652.5"/>
    <n v="74738"/>
    <n v="49085.5"/>
    <n v="-47975.75"/>
    <n v="148366.25"/>
    <n v="81742"/>
  </r>
  <r>
    <n v="88589"/>
    <n v="88589"/>
    <x v="2"/>
    <m/>
    <m/>
    <m/>
    <m/>
    <m/>
    <n v="25652.25"/>
    <n v="74736"/>
    <n v="49083.75"/>
    <n v="-47973.375"/>
    <n v="148361.625"/>
    <n v="88589"/>
  </r>
  <r>
    <n v="49869"/>
    <n v="49869"/>
    <x v="0"/>
    <m/>
    <m/>
    <m/>
    <m/>
    <m/>
    <n v="25652"/>
    <n v="74733"/>
    <n v="49081"/>
    <n v="-47969.5"/>
    <n v="148354.5"/>
    <n v="49869"/>
  </r>
  <r>
    <n v="22624"/>
    <n v="22624"/>
    <x v="1"/>
    <m/>
    <m/>
    <m/>
    <m/>
    <m/>
    <n v="25650"/>
    <n v="74734"/>
    <n v="49084"/>
    <n v="-47976"/>
    <n v="148360"/>
    <n v="22624"/>
  </r>
  <r>
    <n v="48454"/>
    <n v="48454"/>
    <x v="0"/>
    <m/>
    <m/>
    <m/>
    <m/>
    <m/>
    <n v="25652.5"/>
    <n v="74735"/>
    <n v="49082.5"/>
    <n v="-47971.25"/>
    <n v="148358.75"/>
    <n v="48454"/>
  </r>
  <r>
    <n v="83286"/>
    <n v="83286"/>
    <x v="2"/>
    <m/>
    <m/>
    <m/>
    <m/>
    <m/>
    <n v="25652.25"/>
    <n v="74736"/>
    <n v="49083.75"/>
    <n v="-47973.375"/>
    <n v="148361.625"/>
    <n v="83286"/>
  </r>
  <r>
    <n v="99347"/>
    <n v="99347"/>
    <x v="2"/>
    <m/>
    <m/>
    <m/>
    <m/>
    <m/>
    <n v="25652"/>
    <n v="74733"/>
    <n v="49081"/>
    <n v="-47969.5"/>
    <n v="148354.5"/>
    <n v="99347"/>
  </r>
  <r>
    <n v="47302"/>
    <n v="47302"/>
    <x v="0"/>
    <m/>
    <m/>
    <m/>
    <m/>
    <m/>
    <n v="25650"/>
    <n v="74714.25"/>
    <n v="49064.25"/>
    <n v="-47946.375"/>
    <n v="148310.625"/>
    <n v="47302"/>
  </r>
  <r>
    <n v="27830"/>
    <n v="27830"/>
    <x v="1"/>
    <m/>
    <m/>
    <m/>
    <m/>
    <m/>
    <n v="25648"/>
    <n v="74720.5"/>
    <n v="49072.5"/>
    <n v="-47960.75"/>
    <n v="148329.25"/>
    <n v="27830"/>
  </r>
  <r>
    <n v="8068"/>
    <n v="8068"/>
    <x v="3"/>
    <m/>
    <m/>
    <m/>
    <m/>
    <m/>
    <n v="25646"/>
    <n v="74726.75"/>
    <n v="49080.75"/>
    <n v="-47975.125"/>
    <n v="148347.875"/>
    <n v="8068"/>
  </r>
  <r>
    <n v="51603"/>
    <n v="51603"/>
    <x v="0"/>
    <m/>
    <m/>
    <m/>
    <m/>
    <m/>
    <n v="25652"/>
    <n v="74733"/>
    <n v="49081"/>
    <n v="-47969.5"/>
    <n v="148354.5"/>
    <n v="51603"/>
  </r>
  <r>
    <n v="87431"/>
    <n v="87431"/>
    <x v="2"/>
    <m/>
    <m/>
    <m/>
    <m/>
    <m/>
    <n v="25650"/>
    <n v="74734"/>
    <n v="49084"/>
    <n v="-47976"/>
    <n v="148360"/>
    <n v="87431"/>
  </r>
  <r>
    <n v="39881"/>
    <n v="39881"/>
    <x v="1"/>
    <m/>
    <m/>
    <m/>
    <m/>
    <m/>
    <n v="25648"/>
    <n v="74720.5"/>
    <n v="49072.5"/>
    <n v="-47960.75"/>
    <n v="148329.25"/>
    <n v="39881"/>
  </r>
  <r>
    <n v="96593"/>
    <n v="96593"/>
    <x v="2"/>
    <m/>
    <m/>
    <m/>
    <m/>
    <m/>
    <n v="25646"/>
    <n v="74726.75"/>
    <n v="49080.75"/>
    <n v="-47975.125"/>
    <n v="148347.875"/>
    <n v="96593"/>
  </r>
  <r>
    <n v="66262"/>
    <n v="66262"/>
    <x v="2"/>
    <m/>
    <m/>
    <m/>
    <m/>
    <m/>
    <n v="25644"/>
    <n v="74708"/>
    <n v="49064"/>
    <n v="-47952"/>
    <n v="148304"/>
    <n v="66262"/>
  </r>
  <r>
    <n v="31838"/>
    <n v="31838"/>
    <x v="1"/>
    <m/>
    <m/>
    <m/>
    <m/>
    <m/>
    <n v="25639.75"/>
    <n v="74714.25"/>
    <n v="49074.5"/>
    <n v="-47972"/>
    <n v="148326"/>
    <n v="31838"/>
  </r>
  <r>
    <n v="10175"/>
    <n v="10175"/>
    <x v="3"/>
    <m/>
    <m/>
    <m/>
    <m/>
    <m/>
    <n v="25635.5"/>
    <n v="74720.5"/>
    <n v="49085"/>
    <n v="-47992"/>
    <n v="148348"/>
    <n v="10175"/>
  </r>
  <r>
    <n v="53338"/>
    <n v="53338"/>
    <x v="0"/>
    <m/>
    <m/>
    <m/>
    <m/>
    <m/>
    <n v="25646"/>
    <n v="74726.75"/>
    <n v="49080.75"/>
    <n v="-47975.125"/>
    <n v="148347.875"/>
    <n v="53338"/>
  </r>
  <r>
    <n v="72200"/>
    <n v="72200"/>
    <x v="2"/>
    <m/>
    <m/>
    <m/>
    <m/>
    <m/>
    <n v="25644"/>
    <n v="74733"/>
    <n v="49089"/>
    <n v="-47989.5"/>
    <n v="148366.5"/>
    <n v="72200"/>
  </r>
  <r>
    <n v="12124"/>
    <n v="12124"/>
    <x v="3"/>
    <m/>
    <m/>
    <m/>
    <m/>
    <m/>
    <n v="25639.75"/>
    <n v="74734"/>
    <n v="49094.25"/>
    <n v="-48001.625"/>
    <n v="148375.375"/>
    <n v="12124"/>
  </r>
  <r>
    <n v="17320"/>
    <n v="17320"/>
    <x v="3"/>
    <m/>
    <m/>
    <m/>
    <m/>
    <m/>
    <n v="25648"/>
    <n v="74735"/>
    <n v="49087"/>
    <n v="-47982.5"/>
    <n v="148365.5"/>
    <n v="17320"/>
  </r>
  <r>
    <n v="87445"/>
    <n v="87445"/>
    <x v="2"/>
    <m/>
    <m/>
    <m/>
    <m/>
    <m/>
    <n v="25652.25"/>
    <n v="74736"/>
    <n v="49083.75"/>
    <n v="-47973.375"/>
    <n v="148361.625"/>
    <n v="87445"/>
  </r>
  <r>
    <n v="31041"/>
    <n v="31041"/>
    <x v="1"/>
    <m/>
    <m/>
    <m/>
    <m/>
    <m/>
    <n v="25652"/>
    <n v="74733"/>
    <n v="49081"/>
    <n v="-47969.5"/>
    <n v="148354.5"/>
    <n v="31041"/>
  </r>
  <r>
    <n v="41123"/>
    <n v="41123"/>
    <x v="0"/>
    <m/>
    <m/>
    <m/>
    <m/>
    <m/>
    <n v="25650"/>
    <n v="74734"/>
    <n v="49084"/>
    <n v="-47976"/>
    <n v="148360"/>
    <n v="41123"/>
  </r>
  <r>
    <n v="85673"/>
    <n v="85673"/>
    <x v="2"/>
    <m/>
    <m/>
    <m/>
    <m/>
    <m/>
    <n v="25648"/>
    <n v="74735"/>
    <n v="49087"/>
    <n v="-47982.5"/>
    <n v="148365.5"/>
    <n v="85673"/>
  </r>
  <r>
    <n v="12735"/>
    <n v="12735"/>
    <x v="3"/>
    <m/>
    <m/>
    <m/>
    <m/>
    <m/>
    <n v="25646"/>
    <n v="74726.75"/>
    <n v="49080.75"/>
    <n v="-47975.125"/>
    <n v="148347.875"/>
    <n v="12735"/>
  </r>
  <r>
    <n v="33714"/>
    <n v="33714"/>
    <x v="1"/>
    <m/>
    <m/>
    <m/>
    <m/>
    <m/>
    <n v="25652"/>
    <n v="74733"/>
    <n v="49081"/>
    <n v="-47969.5"/>
    <n v="148354.5"/>
    <n v="33714"/>
  </r>
  <r>
    <n v="51638"/>
    <n v="51638"/>
    <x v="0"/>
    <m/>
    <m/>
    <m/>
    <m/>
    <m/>
    <n v="25650"/>
    <n v="74734"/>
    <n v="49084"/>
    <n v="-47976"/>
    <n v="148360"/>
    <n v="51638"/>
  </r>
  <r>
    <n v="57586"/>
    <n v="57586"/>
    <x v="0"/>
    <m/>
    <m/>
    <m/>
    <m/>
    <m/>
    <n v="25648"/>
    <n v="74735"/>
    <n v="49087"/>
    <n v="-47982.5"/>
    <n v="148365.5"/>
    <n v="57586"/>
  </r>
  <r>
    <n v="91138"/>
    <n v="91138"/>
    <x v="2"/>
    <m/>
    <m/>
    <m/>
    <m/>
    <m/>
    <n v="25646"/>
    <n v="74736"/>
    <n v="49090"/>
    <n v="-47989"/>
    <n v="148371"/>
    <n v="91138"/>
  </r>
  <r>
    <n v="82763"/>
    <n v="82763"/>
    <x v="2"/>
    <m/>
    <m/>
    <m/>
    <m/>
    <m/>
    <n v="25644"/>
    <n v="74733"/>
    <n v="49089"/>
    <n v="-47989.5"/>
    <n v="148366.5"/>
    <n v="82763"/>
  </r>
  <r>
    <n v="51741"/>
    <n v="51741"/>
    <x v="0"/>
    <m/>
    <m/>
    <m/>
    <m/>
    <m/>
    <n v="25639.75"/>
    <n v="74714.25"/>
    <n v="49074.5"/>
    <n v="-47972"/>
    <n v="148326"/>
    <n v="51741"/>
  </r>
  <r>
    <n v="6134"/>
    <n v="6134"/>
    <x v="3"/>
    <m/>
    <m/>
    <m/>
    <m/>
    <m/>
    <n v="25635.5"/>
    <n v="74720.5"/>
    <n v="49085"/>
    <n v="-47992"/>
    <n v="148348"/>
    <n v="6134"/>
  </r>
  <r>
    <n v="33398"/>
    <n v="33398"/>
    <x v="1"/>
    <m/>
    <m/>
    <m/>
    <m/>
    <m/>
    <n v="25646"/>
    <n v="74726.75"/>
    <n v="49080.75"/>
    <n v="-47975.125"/>
    <n v="148347.875"/>
    <n v="33398"/>
  </r>
  <r>
    <n v="96127"/>
    <n v="96127"/>
    <x v="2"/>
    <m/>
    <m/>
    <m/>
    <m/>
    <m/>
    <n v="25644"/>
    <n v="74733"/>
    <n v="49089"/>
    <n v="-47989.5"/>
    <n v="148366.5"/>
    <n v="96127"/>
  </r>
  <r>
    <n v="89516"/>
    <n v="89516"/>
    <x v="2"/>
    <m/>
    <m/>
    <m/>
    <m/>
    <m/>
    <n v="25639.75"/>
    <n v="74714.25"/>
    <n v="49074.5"/>
    <n v="-47972"/>
    <n v="148326"/>
    <n v="89516"/>
  </r>
  <r>
    <n v="46100"/>
    <n v="46100"/>
    <x v="0"/>
    <m/>
    <m/>
    <m/>
    <m/>
    <m/>
    <n v="25635.5"/>
    <n v="74698.5"/>
    <n v="49063"/>
    <n v="-47959"/>
    <n v="148293"/>
    <n v="46100"/>
  </r>
  <r>
    <n v="93400"/>
    <n v="93400"/>
    <x v="2"/>
    <m/>
    <m/>
    <m/>
    <m/>
    <m/>
    <n v="25631.25"/>
    <n v="74703.25"/>
    <n v="49072"/>
    <n v="-47976.75"/>
    <n v="148311.25"/>
    <n v="93400"/>
  </r>
  <r>
    <n v="31788"/>
    <n v="31788"/>
    <x v="1"/>
    <m/>
    <m/>
    <m/>
    <m/>
    <m/>
    <n v="25627"/>
    <n v="74689"/>
    <n v="49062"/>
    <n v="-47966"/>
    <n v="148282"/>
    <n v="31788"/>
  </r>
  <r>
    <n v="77446"/>
    <n v="77446"/>
    <x v="2"/>
    <m/>
    <m/>
    <m/>
    <m/>
    <m/>
    <n v="25624.5"/>
    <n v="74693.75"/>
    <n v="49069.25"/>
    <n v="-47979.375"/>
    <n v="148297.625"/>
    <n v="77446"/>
  </r>
  <r>
    <n v="54321"/>
    <n v="54321"/>
    <x v="0"/>
    <m/>
    <m/>
    <m/>
    <m/>
    <m/>
    <n v="25622"/>
    <n v="74685"/>
    <n v="49063"/>
    <n v="-47972.5"/>
    <n v="148279.5"/>
    <n v="54321"/>
  </r>
  <r>
    <n v="87688"/>
    <n v="87688"/>
    <x v="2"/>
    <m/>
    <m/>
    <m/>
    <m/>
    <m/>
    <n v="25619.5"/>
    <n v="74687"/>
    <n v="49067.5"/>
    <n v="-47981.75"/>
    <n v="148288.25"/>
    <n v="87688"/>
  </r>
  <r>
    <n v="44157"/>
    <n v="44157"/>
    <x v="0"/>
    <m/>
    <m/>
    <m/>
    <m/>
    <m/>
    <n v="25617"/>
    <n v="74681"/>
    <n v="49064"/>
    <n v="-47979"/>
    <n v="148277"/>
    <n v="44157"/>
  </r>
  <r>
    <n v="7704"/>
    <n v="7704"/>
    <x v="3"/>
    <m/>
    <m/>
    <m/>
    <m/>
    <m/>
    <n v="25613.25"/>
    <n v="74683"/>
    <n v="49069.75"/>
    <n v="-47991.375"/>
    <n v="148287.625"/>
    <n v="7704"/>
  </r>
  <r>
    <n v="55382"/>
    <n v="55382"/>
    <x v="0"/>
    <m/>
    <m/>
    <m/>
    <m/>
    <m/>
    <n v="25622"/>
    <n v="74685"/>
    <n v="49063"/>
    <n v="-47972.5"/>
    <n v="148279.5"/>
    <n v="55382"/>
  </r>
  <r>
    <n v="29460"/>
    <n v="29460"/>
    <x v="1"/>
    <m/>
    <m/>
    <m/>
    <m/>
    <m/>
    <n v="25619.5"/>
    <n v="74687"/>
    <n v="49067.5"/>
    <n v="-47981.75"/>
    <n v="148288.25"/>
    <n v="29460"/>
  </r>
  <r>
    <n v="56073"/>
    <n v="56073"/>
    <x v="0"/>
    <m/>
    <m/>
    <m/>
    <m/>
    <m/>
    <n v="25617"/>
    <n v="74689"/>
    <n v="49072"/>
    <n v="-47991"/>
    <n v="148297"/>
    <n v="56073"/>
  </r>
  <r>
    <n v="23082"/>
    <n v="23082"/>
    <x v="1"/>
    <m/>
    <m/>
    <m/>
    <m/>
    <m/>
    <n v="25613.25"/>
    <n v="74693.75"/>
    <n v="49080.5"/>
    <n v="-48007.5"/>
    <n v="148314.5"/>
    <n v="23082"/>
  </r>
  <r>
    <n v="65747"/>
    <n v="65747"/>
    <x v="2"/>
    <m/>
    <m/>
    <m/>
    <m/>
    <m/>
    <n v="25622"/>
    <n v="74698.5"/>
    <n v="49076.5"/>
    <n v="-47992.75"/>
    <n v="148313.25"/>
    <n v="65747"/>
  </r>
  <r>
    <n v="87332"/>
    <n v="87332"/>
    <x v="2"/>
    <m/>
    <m/>
    <m/>
    <m/>
    <m/>
    <n v="25619.5"/>
    <n v="74703.25"/>
    <n v="49083.75"/>
    <n v="-48006.125"/>
    <n v="148328.875"/>
    <n v="87332"/>
  </r>
  <r>
    <n v="23746"/>
    <n v="23746"/>
    <x v="1"/>
    <m/>
    <m/>
    <m/>
    <m/>
    <m/>
    <n v="25617"/>
    <n v="74689"/>
    <n v="49072"/>
    <n v="-47991"/>
    <n v="148297"/>
    <n v="23746"/>
  </r>
  <r>
    <n v="47389"/>
    <n v="47389"/>
    <x v="0"/>
    <m/>
    <m/>
    <m/>
    <m/>
    <m/>
    <n v="25624.5"/>
    <n v="74693.75"/>
    <n v="49069.25"/>
    <n v="-47979.375"/>
    <n v="148297.625"/>
    <n v="47389"/>
  </r>
  <r>
    <n v="4810"/>
    <n v="4810"/>
    <x v="3"/>
    <m/>
    <m/>
    <m/>
    <m/>
    <m/>
    <n v="25622"/>
    <n v="74698.5"/>
    <n v="49076.5"/>
    <n v="-47992.75"/>
    <n v="148313.25"/>
    <n v="4810"/>
  </r>
  <r>
    <n v="60096"/>
    <n v="60096"/>
    <x v="2"/>
    <m/>
    <m/>
    <m/>
    <m/>
    <m/>
    <n v="25631.25"/>
    <n v="74703.25"/>
    <n v="49072"/>
    <n v="-47976.75"/>
    <n v="148311.25"/>
    <n v="60096"/>
  </r>
  <r>
    <n v="43830"/>
    <n v="43830"/>
    <x v="0"/>
    <m/>
    <m/>
    <m/>
    <m/>
    <m/>
    <n v="25627"/>
    <n v="74708"/>
    <n v="49081"/>
    <n v="-47994.5"/>
    <n v="148329.5"/>
    <n v="43830"/>
  </r>
  <r>
    <n v="38315"/>
    <n v="38315"/>
    <x v="1"/>
    <m/>
    <m/>
    <m/>
    <m/>
    <m/>
    <n v="25624.5"/>
    <n v="74714.25"/>
    <n v="49089.75"/>
    <n v="-48010.125"/>
    <n v="148348.875"/>
    <n v="38315"/>
  </r>
  <r>
    <n v="39097"/>
    <n v="39097"/>
    <x v="1"/>
    <m/>
    <m/>
    <m/>
    <m/>
    <m/>
    <n v="25622"/>
    <n v="74720.5"/>
    <n v="49098.5"/>
    <n v="-48025.75"/>
    <n v="148368.25"/>
    <n v="39097"/>
  </r>
  <r>
    <n v="47884"/>
    <n v="47884"/>
    <x v="0"/>
    <m/>
    <m/>
    <m/>
    <m/>
    <m/>
    <n v="25619.5"/>
    <n v="74726.75"/>
    <n v="49107.25"/>
    <n v="-48041.375"/>
    <n v="148387.625"/>
    <n v="47884"/>
  </r>
  <r>
    <n v="2963"/>
    <n v="2963"/>
    <x v="3"/>
    <m/>
    <m/>
    <m/>
    <m/>
    <m/>
    <n v="25617"/>
    <n v="74733"/>
    <n v="49116"/>
    <n v="-48057"/>
    <n v="148407"/>
    <n v="2963"/>
  </r>
  <r>
    <n v="2915"/>
    <n v="2915"/>
    <x v="3"/>
    <m/>
    <m/>
    <m/>
    <m/>
    <m/>
    <n v="25624.5"/>
    <n v="74734"/>
    <n v="49109.5"/>
    <n v="-48039.75"/>
    <n v="148398.25"/>
    <n v="2915"/>
  </r>
  <r>
    <n v="50460"/>
    <n v="50460"/>
    <x v="0"/>
    <m/>
    <m/>
    <m/>
    <m/>
    <m/>
    <n v="25635.5"/>
    <n v="74735"/>
    <n v="49099.5"/>
    <n v="-48013.75"/>
    <n v="148384.25"/>
    <n v="50460"/>
  </r>
  <r>
    <n v="95088"/>
    <n v="95088"/>
    <x v="2"/>
    <m/>
    <m/>
    <m/>
    <m/>
    <m/>
    <n v="25631.25"/>
    <n v="74736"/>
    <n v="49104.75"/>
    <n v="-48025.875"/>
    <n v="148393.125"/>
    <n v="95088"/>
  </r>
  <r>
    <n v="54885"/>
    <n v="54885"/>
    <x v="0"/>
    <m/>
    <m/>
    <m/>
    <m/>
    <m/>
    <n v="25627"/>
    <n v="74733"/>
    <n v="49106"/>
    <n v="-48032"/>
    <n v="148392"/>
    <n v="54885"/>
  </r>
  <r>
    <n v="7538"/>
    <n v="7538"/>
    <x v="3"/>
    <m/>
    <m/>
    <m/>
    <m/>
    <m/>
    <n v="25624.5"/>
    <n v="74734"/>
    <n v="49109.5"/>
    <n v="-48039.75"/>
    <n v="148398.25"/>
    <n v="7538"/>
  </r>
  <r>
    <n v="55566"/>
    <n v="55566"/>
    <x v="0"/>
    <m/>
    <m/>
    <m/>
    <m/>
    <m/>
    <n v="25635.5"/>
    <n v="74735"/>
    <n v="49099.5"/>
    <n v="-48013.75"/>
    <n v="148384.25"/>
    <n v="55566"/>
  </r>
  <r>
    <n v="16517"/>
    <n v="16517"/>
    <x v="3"/>
    <m/>
    <m/>
    <m/>
    <m/>
    <m/>
    <n v="25631.25"/>
    <n v="74736"/>
    <n v="49104.75"/>
    <n v="-48025.875"/>
    <n v="148393.125"/>
    <n v="16517"/>
  </r>
  <r>
    <n v="99178"/>
    <n v="99178"/>
    <x v="2"/>
    <m/>
    <m/>
    <m/>
    <m/>
    <m/>
    <n v="25644"/>
    <n v="74737"/>
    <n v="49093"/>
    <n v="-47995.5"/>
    <n v="148376.5"/>
    <n v="99178"/>
  </r>
  <r>
    <n v="39210"/>
    <n v="39210"/>
    <x v="1"/>
    <m/>
    <m/>
    <m/>
    <m/>
    <m/>
    <n v="25639.75"/>
    <n v="74734"/>
    <n v="49094.25"/>
    <n v="-48001.625"/>
    <n v="148375.375"/>
    <n v="39210"/>
  </r>
  <r>
    <n v="30342"/>
    <n v="30342"/>
    <x v="1"/>
    <m/>
    <m/>
    <m/>
    <m/>
    <m/>
    <n v="25635.5"/>
    <n v="74735"/>
    <n v="49099.5"/>
    <n v="-48013.75"/>
    <n v="148384.25"/>
    <n v="30342"/>
  </r>
  <r>
    <n v="31680"/>
    <n v="31680"/>
    <x v="1"/>
    <m/>
    <m/>
    <m/>
    <m/>
    <m/>
    <n v="25631.25"/>
    <n v="74736"/>
    <n v="49104.75"/>
    <n v="-48025.875"/>
    <n v="148393.125"/>
    <n v="31680"/>
  </r>
  <r>
    <n v="39772"/>
    <n v="39772"/>
    <x v="1"/>
    <m/>
    <m/>
    <m/>
    <m/>
    <m/>
    <n v="25627"/>
    <n v="74737"/>
    <n v="49110"/>
    <n v="-48038"/>
    <n v="148402"/>
    <n v="39772"/>
  </r>
  <r>
    <n v="60274"/>
    <n v="60274"/>
    <x v="2"/>
    <m/>
    <m/>
    <m/>
    <m/>
    <m/>
    <n v="25624.5"/>
    <n v="74737.5"/>
    <n v="49113"/>
    <n v="-48045"/>
    <n v="148407"/>
    <n v="60274"/>
  </r>
  <r>
    <n v="33242"/>
    <n v="33242"/>
    <x v="1"/>
    <m/>
    <m/>
    <m/>
    <m/>
    <m/>
    <n v="25622"/>
    <n v="74738"/>
    <n v="49116"/>
    <n v="-48052"/>
    <n v="148412"/>
    <n v="33242"/>
  </r>
  <r>
    <n v="25351"/>
    <n v="25351"/>
    <x v="1"/>
    <m/>
    <m/>
    <m/>
    <m/>
    <m/>
    <n v="25619.5"/>
    <n v="74738.5"/>
    <n v="49119"/>
    <n v="-48059"/>
    <n v="148417"/>
    <n v="25351"/>
  </r>
  <r>
    <n v="70265"/>
    <n v="70265"/>
    <x v="2"/>
    <m/>
    <m/>
    <m/>
    <m/>
    <m/>
    <n v="25627"/>
    <n v="74739"/>
    <n v="49112"/>
    <n v="-48041"/>
    <n v="148407"/>
    <n v="70265"/>
  </r>
  <r>
    <n v="76730"/>
    <n v="76730"/>
    <x v="2"/>
    <m/>
    <m/>
    <m/>
    <m/>
    <m/>
    <n v="25624.5"/>
    <n v="74762"/>
    <n v="49137.5"/>
    <n v="-48081.75"/>
    <n v="148468.25"/>
    <n v="76730"/>
  </r>
  <r>
    <n v="71666"/>
    <n v="71666"/>
    <x v="2"/>
    <m/>
    <m/>
    <m/>
    <m/>
    <m/>
    <n v="25622"/>
    <n v="74738"/>
    <n v="49116"/>
    <n v="-48052"/>
    <n v="148412"/>
    <n v="71666"/>
  </r>
  <r>
    <n v="82771"/>
    <n v="82771"/>
    <x v="2"/>
    <m/>
    <m/>
    <m/>
    <m/>
    <m/>
    <n v="25619.5"/>
    <n v="74738.5"/>
    <n v="49119"/>
    <n v="-48059"/>
    <n v="148417"/>
    <n v="82771"/>
  </r>
  <r>
    <n v="86937"/>
    <n v="86937"/>
    <x v="2"/>
    <m/>
    <m/>
    <m/>
    <m/>
    <m/>
    <n v="25617"/>
    <n v="74737"/>
    <n v="49120"/>
    <n v="-48063"/>
    <n v="148417"/>
    <n v="86937"/>
  </r>
  <r>
    <n v="93219"/>
    <n v="93219"/>
    <x v="2"/>
    <m/>
    <m/>
    <m/>
    <m/>
    <m/>
    <n v="25613.25"/>
    <n v="74734"/>
    <n v="49120.75"/>
    <n v="-48067.875"/>
    <n v="148415.125"/>
    <n v="93219"/>
  </r>
  <r>
    <n v="32160"/>
    <n v="32160"/>
    <x v="1"/>
    <m/>
    <m/>
    <m/>
    <m/>
    <m/>
    <n v="25609.5"/>
    <n v="74720.5"/>
    <n v="49111"/>
    <n v="-48057"/>
    <n v="148387"/>
    <n v="32160"/>
  </r>
  <r>
    <n v="39146"/>
    <n v="39146"/>
    <x v="1"/>
    <m/>
    <m/>
    <m/>
    <m/>
    <m/>
    <n v="25605.75"/>
    <n v="74726.75"/>
    <n v="49121"/>
    <n v="-48075.75"/>
    <n v="148408.25"/>
    <n v="39146"/>
  </r>
  <r>
    <n v="67051"/>
    <n v="67051"/>
    <x v="2"/>
    <m/>
    <m/>
    <m/>
    <m/>
    <m/>
    <n v="25602"/>
    <n v="74733"/>
    <n v="49131"/>
    <n v="-48094.5"/>
    <n v="148429.5"/>
    <n v="67051"/>
  </r>
  <r>
    <n v="18281"/>
    <n v="18281"/>
    <x v="3"/>
    <m/>
    <m/>
    <m/>
    <m/>
    <m/>
    <n v="25600.25"/>
    <n v="74734"/>
    <n v="49133.75"/>
    <n v="-48100.375"/>
    <n v="148434.625"/>
    <n v="18281"/>
  </r>
  <r>
    <n v="71166"/>
    <n v="71166"/>
    <x v="2"/>
    <m/>
    <m/>
    <m/>
    <m/>
    <m/>
    <n v="25609.5"/>
    <n v="74735"/>
    <n v="49125.5"/>
    <n v="-48078.75"/>
    <n v="148423.25"/>
    <n v="71166"/>
  </r>
  <r>
    <n v="41676"/>
    <n v="41676"/>
    <x v="0"/>
    <m/>
    <m/>
    <m/>
    <m/>
    <m/>
    <n v="25605.75"/>
    <n v="74736"/>
    <n v="49130.25"/>
    <n v="-48089.625"/>
    <n v="148431.375"/>
    <n v="41676"/>
  </r>
  <r>
    <n v="25293"/>
    <n v="25293"/>
    <x v="1"/>
    <m/>
    <m/>
    <m/>
    <m/>
    <m/>
    <n v="25602"/>
    <n v="74737"/>
    <n v="49135"/>
    <n v="-48100.5"/>
    <n v="148439.5"/>
    <n v="25293"/>
  </r>
  <r>
    <n v="33908"/>
    <n v="33908"/>
    <x v="1"/>
    <m/>
    <m/>
    <m/>
    <m/>
    <m/>
    <n v="25613.25"/>
    <n v="74737.5"/>
    <n v="49124.25"/>
    <n v="-48073.125"/>
    <n v="148423.875"/>
    <n v="33908"/>
  </r>
  <r>
    <n v="77487"/>
    <n v="77487"/>
    <x v="2"/>
    <m/>
    <m/>
    <m/>
    <m/>
    <m/>
    <n v="25609.5"/>
    <n v="74738"/>
    <n v="49128.5"/>
    <n v="-48083.25"/>
    <n v="148430.75"/>
    <n v="77487"/>
  </r>
  <r>
    <n v="44494"/>
    <n v="44494"/>
    <x v="0"/>
    <m/>
    <m/>
    <m/>
    <m/>
    <m/>
    <n v="25605.75"/>
    <n v="74736"/>
    <n v="49130.25"/>
    <n v="-48089.625"/>
    <n v="148431.375"/>
    <n v="44494"/>
  </r>
  <r>
    <n v="75040"/>
    <n v="75040"/>
    <x v="2"/>
    <m/>
    <m/>
    <m/>
    <m/>
    <m/>
    <n v="25602"/>
    <n v="74737"/>
    <n v="49135"/>
    <n v="-48100.5"/>
    <n v="148439.5"/>
    <n v="75040"/>
  </r>
  <r>
    <n v="76305"/>
    <n v="76305"/>
    <x v="2"/>
    <m/>
    <m/>
    <m/>
    <m/>
    <m/>
    <n v="25600.25"/>
    <n v="74734"/>
    <n v="49133.75"/>
    <n v="-48100.375"/>
    <n v="148434.625"/>
    <n v="76305"/>
  </r>
  <r>
    <n v="6041"/>
    <n v="6041"/>
    <x v="3"/>
    <m/>
    <m/>
    <m/>
    <m/>
    <m/>
    <n v="25598.5"/>
    <n v="74720.5"/>
    <n v="49122"/>
    <n v="-48084.5"/>
    <n v="148403.5"/>
    <n v="6041"/>
  </r>
  <r>
    <n v="93522"/>
    <n v="93522"/>
    <x v="2"/>
    <m/>
    <m/>
    <m/>
    <m/>
    <m/>
    <n v="25605.75"/>
    <n v="74726.75"/>
    <n v="49121"/>
    <n v="-48075.75"/>
    <n v="148408.25"/>
    <n v="93522"/>
  </r>
  <r>
    <n v="62718"/>
    <n v="62718"/>
    <x v="2"/>
    <m/>
    <m/>
    <m/>
    <m/>
    <m/>
    <n v="25602"/>
    <n v="74708"/>
    <n v="49106"/>
    <n v="-48057"/>
    <n v="148367"/>
    <n v="62718"/>
  </r>
  <r>
    <n v="79470"/>
    <n v="79470"/>
    <x v="2"/>
    <m/>
    <m/>
    <m/>
    <m/>
    <m/>
    <n v="25600.25"/>
    <n v="74714.25"/>
    <n v="49114"/>
    <n v="-48070.75"/>
    <n v="148385.25"/>
    <n v="79470"/>
  </r>
  <r>
    <n v="81522"/>
    <n v="81522"/>
    <x v="2"/>
    <m/>
    <m/>
    <m/>
    <m/>
    <m/>
    <n v="25598.5"/>
    <n v="74698.5"/>
    <n v="49100"/>
    <n v="-48051.5"/>
    <n v="148348.5"/>
    <n v="81522"/>
  </r>
  <r>
    <n v="59695"/>
    <n v="59695"/>
    <x v="0"/>
    <m/>
    <m/>
    <m/>
    <m/>
    <m/>
    <n v="25596.75"/>
    <n v="74687"/>
    <n v="49090.25"/>
    <n v="-48038.625"/>
    <n v="148322.375"/>
    <n v="59695"/>
  </r>
  <r>
    <n v="27426"/>
    <n v="27426"/>
    <x v="1"/>
    <m/>
    <m/>
    <m/>
    <m/>
    <m/>
    <n v="25595"/>
    <n v="74689"/>
    <n v="49094"/>
    <n v="-48046"/>
    <n v="148330"/>
    <n v="27426"/>
  </r>
  <r>
    <n v="80117"/>
    <n v="80117"/>
    <x v="2"/>
    <m/>
    <m/>
    <m/>
    <m/>
    <m/>
    <n v="25592.75"/>
    <n v="74693.75"/>
    <n v="49101"/>
    <n v="-48058.75"/>
    <n v="148345.25"/>
    <n v="80117"/>
  </r>
  <r>
    <n v="67605"/>
    <n v="67605"/>
    <x v="2"/>
    <m/>
    <m/>
    <m/>
    <m/>
    <m/>
    <n v="25590.5"/>
    <n v="74685"/>
    <n v="49094.5"/>
    <n v="-48051.25"/>
    <n v="148326.75"/>
    <n v="67605"/>
  </r>
  <r>
    <n v="33043"/>
    <n v="33043"/>
    <x v="1"/>
    <m/>
    <m/>
    <m/>
    <m/>
    <m/>
    <n v="25588.25"/>
    <n v="74687"/>
    <n v="49098.75"/>
    <n v="-48059.875"/>
    <n v="148335.125"/>
    <n v="33043"/>
  </r>
  <r>
    <n v="7409"/>
    <n v="7409"/>
    <x v="3"/>
    <m/>
    <m/>
    <m/>
    <m/>
    <m/>
    <n v="25586"/>
    <n v="74689"/>
    <n v="49103"/>
    <n v="-48068.5"/>
    <n v="148343.5"/>
    <n v="7409"/>
  </r>
  <r>
    <n v="67411"/>
    <n v="67411"/>
    <x v="2"/>
    <m/>
    <m/>
    <m/>
    <m/>
    <m/>
    <n v="25592.75"/>
    <n v="74693.75"/>
    <n v="49101"/>
    <n v="-48058.75"/>
    <n v="148345.25"/>
    <n v="67411"/>
  </r>
  <r>
    <n v="44038"/>
    <n v="44038"/>
    <x v="0"/>
    <m/>
    <m/>
    <m/>
    <m/>
    <m/>
    <n v="25590.5"/>
    <n v="74698.5"/>
    <n v="49108"/>
    <n v="-48071.5"/>
    <n v="148360.5"/>
    <n v="44038"/>
  </r>
  <r>
    <n v="50457"/>
    <n v="50457"/>
    <x v="0"/>
    <m/>
    <m/>
    <m/>
    <m/>
    <m/>
    <n v="25588.25"/>
    <n v="74703.25"/>
    <n v="49115"/>
    <n v="-48084.25"/>
    <n v="148375.75"/>
    <n v="50457"/>
  </r>
  <r>
    <n v="15457"/>
    <n v="15457"/>
    <x v="3"/>
    <m/>
    <m/>
    <m/>
    <m/>
    <m/>
    <n v="25586"/>
    <n v="74708"/>
    <n v="49122"/>
    <n v="-48097"/>
    <n v="148391"/>
    <n v="15457"/>
  </r>
  <r>
    <n v="78172"/>
    <n v="78172"/>
    <x v="2"/>
    <m/>
    <m/>
    <m/>
    <m/>
    <m/>
    <n v="25592.75"/>
    <n v="74714.25"/>
    <n v="49121.5"/>
    <n v="-48089.5"/>
    <n v="148396.5"/>
    <n v="78172"/>
  </r>
  <r>
    <n v="61681"/>
    <n v="61681"/>
    <x v="2"/>
    <m/>
    <m/>
    <m/>
    <m/>
    <m/>
    <n v="25590.5"/>
    <n v="74698.5"/>
    <n v="49108"/>
    <n v="-48071.5"/>
    <n v="148360.5"/>
    <n v="61681"/>
  </r>
  <r>
    <n v="33623"/>
    <n v="33623"/>
    <x v="1"/>
    <m/>
    <m/>
    <m/>
    <m/>
    <m/>
    <n v="25588.25"/>
    <n v="74703.25"/>
    <n v="49115"/>
    <n v="-48084.25"/>
    <n v="148375.75"/>
    <n v="33623"/>
  </r>
  <r>
    <n v="80432"/>
    <n v="80432"/>
    <x v="2"/>
    <m/>
    <m/>
    <m/>
    <m/>
    <m/>
    <n v="25586"/>
    <n v="74708"/>
    <n v="49122"/>
    <n v="-48097"/>
    <n v="148391"/>
    <n v="80432"/>
  </r>
  <r>
    <n v="77932"/>
    <n v="77932"/>
    <x v="2"/>
    <m/>
    <m/>
    <m/>
    <m/>
    <m/>
    <n v="25585.25"/>
    <n v="74693.75"/>
    <n v="49108.5"/>
    <n v="-48077.5"/>
    <n v="148356.5"/>
    <n v="77932"/>
  </r>
  <r>
    <n v="27101"/>
    <n v="27101"/>
    <x v="1"/>
    <m/>
    <m/>
    <m/>
    <m/>
    <m/>
    <n v="25584.5"/>
    <n v="74685"/>
    <n v="49100.5"/>
    <n v="-48066.25"/>
    <n v="148335.75"/>
    <n v="27101"/>
  </r>
  <r>
    <n v="98474"/>
    <n v="98474"/>
    <x v="2"/>
    <m/>
    <m/>
    <m/>
    <m/>
    <m/>
    <n v="25583.75"/>
    <n v="74687"/>
    <n v="49103.25"/>
    <n v="-48071.125"/>
    <n v="148341.875"/>
    <n v="98474"/>
  </r>
  <r>
    <n v="30200"/>
    <n v="30200"/>
    <x v="1"/>
    <m/>
    <m/>
    <m/>
    <m/>
    <m/>
    <n v="25583"/>
    <n v="74681"/>
    <n v="49098"/>
    <n v="-48064"/>
    <n v="148328"/>
    <n v="30200"/>
  </r>
  <r>
    <n v="64771"/>
    <n v="64771"/>
    <x v="2"/>
    <m/>
    <m/>
    <m/>
    <m/>
    <m/>
    <n v="25575.5"/>
    <n v="74683"/>
    <n v="49107.5"/>
    <n v="-48085.75"/>
    <n v="148344.25"/>
    <n v="64771"/>
  </r>
  <r>
    <n v="45078"/>
    <n v="45078"/>
    <x v="0"/>
    <m/>
    <m/>
    <m/>
    <m/>
    <m/>
    <n v="25568"/>
    <n v="74685"/>
    <n v="49117"/>
    <n v="-48107.5"/>
    <n v="148360.5"/>
    <n v="45078"/>
  </r>
  <r>
    <n v="97179"/>
    <n v="97179"/>
    <x v="2"/>
    <m/>
    <m/>
    <m/>
    <m/>
    <m/>
    <n v="25560.5"/>
    <n v="74687"/>
    <n v="49126.5"/>
    <n v="-48129.25"/>
    <n v="148376.75"/>
    <n v="97179"/>
  </r>
  <r>
    <n v="74880"/>
    <n v="74880"/>
    <x v="2"/>
    <m/>
    <m/>
    <m/>
    <m/>
    <m/>
    <n v="25553"/>
    <n v="74681"/>
    <n v="49128"/>
    <n v="-48139"/>
    <n v="148373"/>
    <n v="74880"/>
  </r>
  <r>
    <n v="68539"/>
    <n v="68539"/>
    <x v="2"/>
    <m/>
    <m/>
    <m/>
    <m/>
    <m/>
    <n v="25550"/>
    <n v="74675"/>
    <n v="49125"/>
    <n v="-48137.5"/>
    <n v="148362.5"/>
    <n v="68539"/>
  </r>
  <r>
    <n v="22740"/>
    <n v="22740"/>
    <x v="1"/>
    <m/>
    <m/>
    <m/>
    <m/>
    <m/>
    <n v="25547"/>
    <n v="74677"/>
    <n v="49130"/>
    <n v="-48148"/>
    <n v="148372"/>
    <n v="22740"/>
  </r>
  <r>
    <n v="31549"/>
    <n v="31549"/>
    <x v="1"/>
    <m/>
    <m/>
    <m/>
    <m/>
    <m/>
    <n v="25560.5"/>
    <n v="74679"/>
    <n v="49118.5"/>
    <n v="-48117.25"/>
    <n v="148356.75"/>
    <n v="31549"/>
  </r>
  <r>
    <n v="27736"/>
    <n v="27736"/>
    <x v="1"/>
    <m/>
    <m/>
    <m/>
    <m/>
    <m/>
    <n v="25553"/>
    <n v="74681"/>
    <n v="49128"/>
    <n v="-48139"/>
    <n v="148373"/>
    <n v="27736"/>
  </r>
  <r>
    <n v="42307"/>
    <n v="42307"/>
    <x v="0"/>
    <m/>
    <m/>
    <m/>
    <m/>
    <m/>
    <n v="25550"/>
    <n v="74683"/>
    <n v="49133"/>
    <n v="-48149.5"/>
    <n v="148382.5"/>
    <n v="42307"/>
  </r>
  <r>
    <n v="64553"/>
    <n v="64553"/>
    <x v="2"/>
    <m/>
    <m/>
    <m/>
    <m/>
    <m/>
    <n v="25547"/>
    <n v="74685"/>
    <n v="49138"/>
    <n v="-48160"/>
    <n v="148392"/>
    <n v="64553"/>
  </r>
  <r>
    <n v="60435"/>
    <n v="60435"/>
    <x v="2"/>
    <m/>
    <m/>
    <m/>
    <m/>
    <m/>
    <n v="25544"/>
    <n v="74687"/>
    <n v="49143"/>
    <n v="-48170.5"/>
    <n v="148401.5"/>
    <n v="60435"/>
  </r>
  <r>
    <n v="17587"/>
    <n v="17587"/>
    <x v="3"/>
    <m/>
    <m/>
    <m/>
    <m/>
    <m/>
    <n v="25541"/>
    <n v="74689"/>
    <n v="49148"/>
    <n v="-48181"/>
    <n v="148411"/>
    <n v="17587"/>
  </r>
  <r>
    <n v="19029"/>
    <n v="19029"/>
    <x v="3"/>
    <m/>
    <m/>
    <m/>
    <m/>
    <m/>
    <n v="25550"/>
    <n v="74693.75"/>
    <n v="49143.75"/>
    <n v="-48165.625"/>
    <n v="148409.375"/>
    <n v="19029"/>
  </r>
  <r>
    <n v="33095"/>
    <n v="33095"/>
    <x v="1"/>
    <m/>
    <m/>
    <m/>
    <m/>
    <m/>
    <n v="25568"/>
    <n v="74698.5"/>
    <n v="49130.5"/>
    <n v="-48127.75"/>
    <n v="148394.25"/>
    <n v="33095"/>
  </r>
  <r>
    <n v="17702"/>
    <n v="17702"/>
    <x v="3"/>
    <m/>
    <m/>
    <m/>
    <m/>
    <m/>
    <n v="25560.5"/>
    <n v="74703.25"/>
    <n v="49142.75"/>
    <n v="-48153.625"/>
    <n v="148417.375"/>
    <n v="17702"/>
  </r>
  <r>
    <n v="42100"/>
    <n v="42100"/>
    <x v="0"/>
    <m/>
    <m/>
    <m/>
    <m/>
    <m/>
    <n v="25583"/>
    <n v="74708"/>
    <n v="49125"/>
    <n v="-48104.5"/>
    <n v="148395.5"/>
    <n v="42100"/>
  </r>
  <r>
    <n v="76713"/>
    <n v="76713"/>
    <x v="2"/>
    <m/>
    <m/>
    <m/>
    <m/>
    <m/>
    <n v="25575.5"/>
    <n v="74714.25"/>
    <n v="49138.75"/>
    <n v="-48132.625"/>
    <n v="148422.375"/>
    <n v="76713"/>
  </r>
  <r>
    <n v="18465"/>
    <n v="18465"/>
    <x v="3"/>
    <m/>
    <m/>
    <m/>
    <m/>
    <m/>
    <n v="25568"/>
    <n v="74698.5"/>
    <n v="49130.5"/>
    <n v="-48127.75"/>
    <n v="148394.25"/>
    <n v="18465"/>
  </r>
  <r>
    <n v="81695"/>
    <n v="81695"/>
    <x v="2"/>
    <m/>
    <m/>
    <m/>
    <m/>
    <m/>
    <n v="25583.75"/>
    <n v="74703.25"/>
    <n v="49119.5"/>
    <n v="-48095.5"/>
    <n v="148382.5"/>
    <n v="81695"/>
  </r>
  <r>
    <n v="27278"/>
    <n v="27278"/>
    <x v="1"/>
    <m/>
    <m/>
    <m/>
    <m/>
    <m/>
    <n v="25583"/>
    <n v="74689"/>
    <n v="49106"/>
    <n v="-48076"/>
    <n v="148348"/>
    <n v="27278"/>
  </r>
  <r>
    <n v="99037"/>
    <n v="99037"/>
    <x v="2"/>
    <m/>
    <m/>
    <m/>
    <m/>
    <m/>
    <n v="25575.5"/>
    <n v="74693.75"/>
    <n v="49118.25"/>
    <n v="-48101.875"/>
    <n v="148371.125"/>
    <n v="99037"/>
  </r>
  <r>
    <n v="10225"/>
    <n v="10225"/>
    <x v="3"/>
    <m/>
    <m/>
    <m/>
    <m/>
    <m/>
    <n v="25568"/>
    <n v="74685"/>
    <n v="49117"/>
    <n v="-48107.5"/>
    <n v="148360.5"/>
    <n v="10225"/>
  </r>
  <r>
    <n v="4686"/>
    <n v="4686"/>
    <x v="3"/>
    <m/>
    <m/>
    <m/>
    <m/>
    <m/>
    <n v="25583.75"/>
    <n v="74687"/>
    <n v="49103.25"/>
    <n v="-48071.125"/>
    <n v="148341.875"/>
    <n v="4686"/>
  </r>
  <r>
    <n v="43328"/>
    <n v="43328"/>
    <x v="0"/>
    <m/>
    <m/>
    <m/>
    <m/>
    <m/>
    <n v="25586"/>
    <n v="74689"/>
    <n v="49103"/>
    <n v="-48068.5"/>
    <n v="148343.5"/>
    <n v="43328"/>
  </r>
  <r>
    <n v="72598"/>
    <n v="72598"/>
    <x v="2"/>
    <m/>
    <m/>
    <m/>
    <m/>
    <m/>
    <n v="25585.25"/>
    <n v="74693.75"/>
    <n v="49108.5"/>
    <n v="-48077.5"/>
    <n v="148356.5"/>
    <n v="72598"/>
  </r>
  <r>
    <n v="41355"/>
    <n v="41355"/>
    <x v="0"/>
    <m/>
    <m/>
    <m/>
    <m/>
    <m/>
    <n v="25584.5"/>
    <n v="74698.5"/>
    <n v="49114"/>
    <n v="-48086.5"/>
    <n v="148369.5"/>
    <n v="41355"/>
  </r>
  <r>
    <n v="11686"/>
    <n v="11686"/>
    <x v="3"/>
    <m/>
    <m/>
    <m/>
    <m/>
    <m/>
    <n v="25583.75"/>
    <n v="74703.25"/>
    <n v="49119.5"/>
    <n v="-48095.5"/>
    <n v="148382.5"/>
    <n v="11686"/>
  </r>
  <r>
    <n v="99614"/>
    <n v="99614"/>
    <x v="2"/>
    <m/>
    <m/>
    <m/>
    <m/>
    <m/>
    <n v="25586"/>
    <n v="74708"/>
    <n v="49122"/>
    <n v="-48097"/>
    <n v="148391"/>
    <n v="99614"/>
  </r>
  <r>
    <n v="52280"/>
    <n v="52280"/>
    <x v="0"/>
    <m/>
    <m/>
    <m/>
    <m/>
    <m/>
    <n v="25585.25"/>
    <n v="74693.75"/>
    <n v="49108.5"/>
    <n v="-48077.5"/>
    <n v="148356.5"/>
    <n v="52280"/>
  </r>
  <r>
    <n v="96032"/>
    <n v="96032"/>
    <x v="2"/>
    <m/>
    <m/>
    <m/>
    <m/>
    <m/>
    <n v="25584.5"/>
    <n v="74698.5"/>
    <n v="49114"/>
    <n v="-48086.5"/>
    <n v="148369.5"/>
    <n v="96032"/>
  </r>
  <r>
    <n v="55177"/>
    <n v="55177"/>
    <x v="0"/>
    <m/>
    <m/>
    <m/>
    <m/>
    <m/>
    <n v="25583.75"/>
    <n v="74687"/>
    <n v="49103.25"/>
    <n v="-48071.125"/>
    <n v="148341.875"/>
    <n v="55177"/>
  </r>
  <r>
    <n v="38034"/>
    <n v="38034"/>
    <x v="1"/>
    <m/>
    <m/>
    <m/>
    <m/>
    <m/>
    <n v="25583"/>
    <n v="74689"/>
    <n v="49106"/>
    <n v="-48076"/>
    <n v="148348"/>
    <n v="38034"/>
  </r>
  <r>
    <n v="54503"/>
    <n v="54503"/>
    <x v="0"/>
    <m/>
    <m/>
    <m/>
    <m/>
    <m/>
    <n v="25575.5"/>
    <n v="74693.75"/>
    <n v="49118.25"/>
    <n v="-48101.875"/>
    <n v="148371.125"/>
    <n v="54503"/>
  </r>
  <r>
    <n v="25923"/>
    <n v="25923"/>
    <x v="1"/>
    <m/>
    <m/>
    <m/>
    <m/>
    <m/>
    <n v="25568"/>
    <n v="74698.5"/>
    <n v="49130.5"/>
    <n v="-48127.75"/>
    <n v="148394.25"/>
    <n v="25923"/>
  </r>
  <r>
    <n v="93530"/>
    <n v="93530"/>
    <x v="2"/>
    <m/>
    <m/>
    <m/>
    <m/>
    <m/>
    <n v="25560.5"/>
    <n v="74703.25"/>
    <n v="49142.75"/>
    <n v="-48153.625"/>
    <n v="148417.375"/>
    <n v="93530"/>
  </r>
  <r>
    <n v="43798"/>
    <n v="43798"/>
    <x v="0"/>
    <m/>
    <m/>
    <m/>
    <m/>
    <m/>
    <n v="25553"/>
    <n v="74689"/>
    <n v="49136"/>
    <n v="-48151"/>
    <n v="148393"/>
    <n v="43798"/>
  </r>
  <r>
    <n v="26422"/>
    <n v="26422"/>
    <x v="1"/>
    <m/>
    <m/>
    <m/>
    <m/>
    <m/>
    <n v="25550"/>
    <n v="74693.75"/>
    <n v="49143.75"/>
    <n v="-48165.625"/>
    <n v="148409.375"/>
    <n v="26422"/>
  </r>
  <r>
    <n v="3330"/>
    <n v="3330"/>
    <x v="3"/>
    <m/>
    <m/>
    <m/>
    <m/>
    <m/>
    <n v="25547"/>
    <n v="74698.5"/>
    <n v="49151.5"/>
    <n v="-48180.25"/>
    <n v="148425.75"/>
    <n v="3330"/>
  </r>
  <r>
    <n v="93455"/>
    <n v="93455"/>
    <x v="2"/>
    <m/>
    <m/>
    <m/>
    <m/>
    <m/>
    <n v="25560.5"/>
    <n v="74703.25"/>
    <n v="49142.75"/>
    <n v="-48153.625"/>
    <n v="148417.375"/>
    <n v="93455"/>
  </r>
  <r>
    <n v="79234"/>
    <n v="79234"/>
    <x v="2"/>
    <m/>
    <m/>
    <m/>
    <m/>
    <m/>
    <n v="25553"/>
    <n v="74689"/>
    <n v="49136"/>
    <n v="-48151"/>
    <n v="148393"/>
    <n v="79234"/>
  </r>
  <r>
    <n v="91894"/>
    <n v="91894"/>
    <x v="2"/>
    <m/>
    <m/>
    <m/>
    <m/>
    <m/>
    <n v="25550"/>
    <n v="74683"/>
    <n v="49133"/>
    <n v="-48149.5"/>
    <n v="148382.5"/>
    <n v="91894"/>
  </r>
  <r>
    <n v="42555"/>
    <n v="42555"/>
    <x v="0"/>
    <m/>
    <m/>
    <m/>
    <m/>
    <m/>
    <n v="25547"/>
    <n v="74677"/>
    <n v="49130"/>
    <n v="-48148"/>
    <n v="148372"/>
    <n v="42555"/>
  </r>
  <r>
    <n v="69559"/>
    <n v="69559"/>
    <x v="2"/>
    <m/>
    <m/>
    <m/>
    <m/>
    <m/>
    <n v="25544"/>
    <n v="74679"/>
    <n v="49135"/>
    <n v="-48158.5"/>
    <n v="148381.5"/>
    <n v="69559"/>
  </r>
  <r>
    <n v="44645"/>
    <n v="44645"/>
    <x v="0"/>
    <m/>
    <m/>
    <m/>
    <m/>
    <m/>
    <n v="25541"/>
    <n v="74681"/>
    <n v="49140"/>
    <n v="-48169"/>
    <n v="148391"/>
    <n v="44645"/>
  </r>
  <r>
    <n v="23843"/>
    <n v="23843"/>
    <x v="1"/>
    <m/>
    <m/>
    <m/>
    <m/>
    <m/>
    <n v="25522.5"/>
    <n v="74683"/>
    <n v="49160.5"/>
    <n v="-48218.25"/>
    <n v="148423.75"/>
    <n v="23843"/>
  </r>
  <r>
    <n v="87397"/>
    <n v="87397"/>
    <x v="2"/>
    <m/>
    <m/>
    <m/>
    <m/>
    <m/>
    <n v="25547"/>
    <n v="74685"/>
    <n v="49138"/>
    <n v="-48160"/>
    <n v="148392"/>
    <n v="87397"/>
  </r>
  <r>
    <n v="14658"/>
    <n v="14658"/>
    <x v="3"/>
    <m/>
    <m/>
    <m/>
    <m/>
    <m/>
    <n v="25544"/>
    <n v="74679"/>
    <n v="49135"/>
    <n v="-48158.5"/>
    <n v="148381.5"/>
    <n v="14658"/>
  </r>
  <r>
    <n v="91445"/>
    <n v="91445"/>
    <x v="2"/>
    <m/>
    <m/>
    <m/>
    <m/>
    <m/>
    <n v="25553"/>
    <n v="74681"/>
    <n v="49128"/>
    <n v="-48139"/>
    <n v="148373"/>
    <n v="91445"/>
  </r>
  <r>
    <n v="79689"/>
    <n v="79689"/>
    <x v="2"/>
    <m/>
    <m/>
    <m/>
    <m/>
    <m/>
    <n v="25550"/>
    <n v="74675"/>
    <n v="49125"/>
    <n v="-48137.5"/>
    <n v="148362.5"/>
    <n v="79689"/>
  </r>
  <r>
    <n v="43540"/>
    <n v="43540"/>
    <x v="0"/>
    <m/>
    <m/>
    <m/>
    <m/>
    <m/>
    <n v="25547"/>
    <n v="74648"/>
    <n v="49101"/>
    <n v="-48104.5"/>
    <n v="148299.5"/>
    <n v="43540"/>
  </r>
  <r>
    <n v="17378"/>
    <n v="17378"/>
    <x v="3"/>
    <m/>
    <m/>
    <m/>
    <m/>
    <m/>
    <n v="25544"/>
    <n v="74660.5"/>
    <n v="49116.5"/>
    <n v="-48130.75"/>
    <n v="148335.25"/>
    <n v="17378"/>
  </r>
  <r>
    <n v="24452"/>
    <n v="24452"/>
    <x v="1"/>
    <m/>
    <m/>
    <m/>
    <m/>
    <m/>
    <n v="25553"/>
    <n v="74673"/>
    <n v="49120"/>
    <n v="-48127"/>
    <n v="148353"/>
    <n v="24452"/>
  </r>
  <r>
    <n v="57146"/>
    <n v="57146"/>
    <x v="0"/>
    <m/>
    <m/>
    <m/>
    <m/>
    <m/>
    <n v="25575.5"/>
    <n v="74675"/>
    <n v="49099.5"/>
    <n v="-48073.75"/>
    <n v="148324.25"/>
    <n v="57146"/>
  </r>
  <r>
    <n v="10646"/>
    <n v="10646"/>
    <x v="3"/>
    <m/>
    <m/>
    <m/>
    <m/>
    <m/>
    <n v="25568"/>
    <n v="74677"/>
    <n v="49109"/>
    <n v="-48095.5"/>
    <n v="148340.5"/>
    <n v="10646"/>
  </r>
  <r>
    <n v="44564"/>
    <n v="44564"/>
    <x v="0"/>
    <m/>
    <m/>
    <m/>
    <m/>
    <m/>
    <n v="25583.75"/>
    <n v="74679"/>
    <n v="49095.25"/>
    <n v="-48059.125"/>
    <n v="148321.875"/>
    <n v="44564"/>
  </r>
  <r>
    <n v="46129"/>
    <n v="46129"/>
    <x v="0"/>
    <m/>
    <m/>
    <m/>
    <m/>
    <m/>
    <n v="25583"/>
    <n v="74681"/>
    <n v="49098"/>
    <n v="-48064"/>
    <n v="148328"/>
    <n v="46129"/>
  </r>
  <r>
    <n v="84992"/>
    <n v="84992"/>
    <x v="2"/>
    <m/>
    <m/>
    <m/>
    <m/>
    <m/>
    <n v="25575.5"/>
    <n v="74683"/>
    <n v="49107.5"/>
    <n v="-48085.75"/>
    <n v="148344.25"/>
    <n v="84992"/>
  </r>
  <r>
    <n v="65433"/>
    <n v="65433"/>
    <x v="2"/>
    <m/>
    <m/>
    <m/>
    <m/>
    <m/>
    <n v="25568"/>
    <n v="74677"/>
    <n v="49109"/>
    <n v="-48095.5"/>
    <n v="148340.5"/>
    <n v="65433"/>
  </r>
  <r>
    <n v="7139"/>
    <n v="7139"/>
    <x v="3"/>
    <m/>
    <m/>
    <m/>
    <m/>
    <m/>
    <n v="25560.5"/>
    <n v="74679"/>
    <n v="49118.5"/>
    <n v="-48117.25"/>
    <n v="148356.75"/>
    <n v="7139"/>
  </r>
  <r>
    <n v="37285"/>
    <n v="37285"/>
    <x v="1"/>
    <m/>
    <m/>
    <m/>
    <m/>
    <m/>
    <n v="25583"/>
    <n v="74681"/>
    <n v="49098"/>
    <n v="-48064"/>
    <n v="148328"/>
    <n v="37285"/>
  </r>
  <r>
    <n v="57559"/>
    <n v="57559"/>
    <x v="0"/>
    <m/>
    <m/>
    <m/>
    <m/>
    <m/>
    <n v="25575.5"/>
    <n v="74683"/>
    <n v="49107.5"/>
    <n v="-48085.75"/>
    <n v="148344.25"/>
    <n v="57559"/>
  </r>
  <r>
    <n v="76032"/>
    <n v="76032"/>
    <x v="2"/>
    <m/>
    <m/>
    <m/>
    <m/>
    <m/>
    <n v="25568"/>
    <n v="74685"/>
    <n v="49117"/>
    <n v="-48107.5"/>
    <n v="148360.5"/>
    <n v="76032"/>
  </r>
  <r>
    <n v="85954"/>
    <n v="85954"/>
    <x v="2"/>
    <m/>
    <m/>
    <m/>
    <m/>
    <m/>
    <n v="25560.5"/>
    <n v="74679"/>
    <n v="49118.5"/>
    <n v="-48117.25"/>
    <n v="148356.75"/>
    <n v="85954"/>
  </r>
  <r>
    <n v="95587"/>
    <n v="95587"/>
    <x v="2"/>
    <m/>
    <m/>
    <m/>
    <m/>
    <m/>
    <n v="25553"/>
    <n v="74673"/>
    <n v="49120"/>
    <n v="-48127"/>
    <n v="148353"/>
    <n v="95587"/>
  </r>
  <r>
    <n v="33484"/>
    <n v="33484"/>
    <x v="1"/>
    <m/>
    <m/>
    <m/>
    <m/>
    <m/>
    <n v="25550"/>
    <n v="74635.5"/>
    <n v="49085.5"/>
    <n v="-48078.25"/>
    <n v="148263.75"/>
    <n v="33484"/>
  </r>
  <r>
    <n v="26851"/>
    <n v="26851"/>
    <x v="1"/>
    <m/>
    <m/>
    <m/>
    <m/>
    <m/>
    <n v="25547"/>
    <n v="74648"/>
    <n v="49101"/>
    <n v="-48104.5"/>
    <n v="148299.5"/>
    <n v="26851"/>
  </r>
  <r>
    <n v="11556"/>
    <n v="11556"/>
    <x v="3"/>
    <m/>
    <m/>
    <m/>
    <m/>
    <m/>
    <n v="25544"/>
    <n v="74660.5"/>
    <n v="49116.5"/>
    <n v="-48130.75"/>
    <n v="148335.25"/>
    <n v="11556"/>
  </r>
  <r>
    <n v="49667"/>
    <n v="49667"/>
    <x v="0"/>
    <m/>
    <m/>
    <m/>
    <m/>
    <m/>
    <n v="25553"/>
    <n v="74673"/>
    <n v="49120"/>
    <n v="-48127"/>
    <n v="148353"/>
    <n v="49667"/>
  </r>
  <r>
    <n v="24867"/>
    <n v="24867"/>
    <x v="1"/>
    <m/>
    <m/>
    <m/>
    <m/>
    <m/>
    <n v="25550"/>
    <n v="74675"/>
    <n v="49125"/>
    <n v="-48137.5"/>
    <n v="148362.5"/>
    <n v="24867"/>
  </r>
  <r>
    <n v="97614"/>
    <n v="97614"/>
    <x v="2"/>
    <m/>
    <m/>
    <m/>
    <m/>
    <m/>
    <n v="25568"/>
    <n v="74677"/>
    <n v="49109"/>
    <n v="-48095.5"/>
    <n v="148340.5"/>
    <n v="97614"/>
  </r>
  <r>
    <n v="38880"/>
    <n v="38880"/>
    <x v="1"/>
    <m/>
    <m/>
    <m/>
    <m/>
    <m/>
    <n v="25560.5"/>
    <n v="74660.5"/>
    <n v="49100"/>
    <n v="-48089.5"/>
    <n v="148310.5"/>
    <n v="38880"/>
  </r>
  <r>
    <n v="79611"/>
    <n v="79611"/>
    <x v="2"/>
    <m/>
    <m/>
    <m/>
    <m/>
    <m/>
    <n v="25553"/>
    <n v="74673"/>
    <n v="49120"/>
    <n v="-48127"/>
    <n v="148353"/>
    <n v="79611"/>
  </r>
  <r>
    <n v="18881"/>
    <n v="18881"/>
    <x v="3"/>
    <m/>
    <m/>
    <m/>
    <m/>
    <m/>
    <n v="25550"/>
    <n v="74635.5"/>
    <n v="49085.5"/>
    <n v="-48078.25"/>
    <n v="148263.75"/>
    <n v="18881"/>
  </r>
  <r>
    <n v="9638"/>
    <n v="9638"/>
    <x v="3"/>
    <m/>
    <m/>
    <m/>
    <m/>
    <m/>
    <n v="25568"/>
    <n v="74648"/>
    <n v="49080"/>
    <n v="-48052"/>
    <n v="148268"/>
    <n v="9638"/>
  </r>
  <r>
    <n v="55809"/>
    <n v="55809"/>
    <x v="0"/>
    <m/>
    <m/>
    <m/>
    <m/>
    <m/>
    <n v="25583.75"/>
    <n v="74660.5"/>
    <n v="49076.75"/>
    <n v="-48031.375"/>
    <n v="148275.625"/>
    <n v="55809"/>
  </r>
  <r>
    <n v="88236"/>
    <n v="88236"/>
    <x v="2"/>
    <m/>
    <m/>
    <m/>
    <m/>
    <m/>
    <n v="25583"/>
    <n v="74673"/>
    <n v="49090"/>
    <n v="-48052"/>
    <n v="148308"/>
    <n v="88236"/>
  </r>
  <r>
    <n v="72664"/>
    <n v="72664"/>
    <x v="2"/>
    <m/>
    <m/>
    <m/>
    <m/>
    <m/>
    <n v="25575.5"/>
    <n v="74635.5"/>
    <n v="49060"/>
    <n v="-48014.5"/>
    <n v="148225.5"/>
    <n v="72664"/>
  </r>
  <r>
    <n v="92805"/>
    <n v="92805"/>
    <x v="2"/>
    <m/>
    <m/>
    <m/>
    <m/>
    <m/>
    <n v="25568"/>
    <n v="74648"/>
    <n v="49080"/>
    <n v="-48052"/>
    <n v="148268"/>
    <n v="92805"/>
  </r>
  <r>
    <n v="87521"/>
    <n v="87521"/>
    <x v="2"/>
    <m/>
    <m/>
    <m/>
    <m/>
    <m/>
    <n v="25560.5"/>
    <n v="74614.75"/>
    <n v="49054.25"/>
    <n v="-48020.875"/>
    <n v="148196.125"/>
    <n v="87521"/>
  </r>
  <r>
    <n v="19917"/>
    <n v="19917"/>
    <x v="3"/>
    <m/>
    <m/>
    <m/>
    <m/>
    <m/>
    <n v="25553"/>
    <n v="74590"/>
    <n v="49037"/>
    <n v="-48002.5"/>
    <n v="148145.5"/>
    <n v="19917"/>
  </r>
  <r>
    <n v="3931"/>
    <n v="3931"/>
    <x v="3"/>
    <m/>
    <m/>
    <m/>
    <m/>
    <m/>
    <n v="25575.5"/>
    <n v="74598.25"/>
    <n v="49022.75"/>
    <n v="-47958.625"/>
    <n v="148132.375"/>
    <n v="3931"/>
  </r>
  <r>
    <n v="69565"/>
    <n v="69565"/>
    <x v="2"/>
    <m/>
    <m/>
    <m/>
    <m/>
    <m/>
    <n v="25584.5"/>
    <n v="74606.5"/>
    <n v="49022"/>
    <n v="-47948.5"/>
    <n v="148139.5"/>
    <n v="69565"/>
  </r>
  <r>
    <n v="3290"/>
    <n v="3290"/>
    <x v="3"/>
    <m/>
    <m/>
    <m/>
    <m/>
    <m/>
    <n v="25583.75"/>
    <n v="74614.75"/>
    <n v="49031"/>
    <n v="-47962.75"/>
    <n v="148161.25"/>
    <n v="3290"/>
  </r>
  <r>
    <n v="16385"/>
    <n v="16385"/>
    <x v="3"/>
    <m/>
    <m/>
    <m/>
    <m/>
    <m/>
    <n v="25586"/>
    <n v="74623"/>
    <n v="49037"/>
    <n v="-47969.5"/>
    <n v="148178.5"/>
    <n v="16385"/>
  </r>
  <r>
    <n v="39002"/>
    <n v="39002"/>
    <x v="1"/>
    <m/>
    <m/>
    <m/>
    <m/>
    <m/>
    <n v="25592.75"/>
    <n v="74635.5"/>
    <n v="49042.75"/>
    <n v="-47971.375"/>
    <n v="148199.625"/>
    <n v="39002"/>
  </r>
  <r>
    <n v="95555"/>
    <n v="95555"/>
    <x v="2"/>
    <m/>
    <m/>
    <m/>
    <m/>
    <m/>
    <n v="25590.5"/>
    <n v="74648"/>
    <n v="49057.5"/>
    <n v="-47995.75"/>
    <n v="148234.25"/>
    <n v="95555"/>
  </r>
  <r>
    <n v="34260"/>
    <n v="34260"/>
    <x v="1"/>
    <m/>
    <m/>
    <m/>
    <m/>
    <m/>
    <n v="25588.25"/>
    <n v="74614.75"/>
    <n v="49026.5"/>
    <n v="-47951.5"/>
    <n v="148154.5"/>
    <n v="34260"/>
  </r>
  <r>
    <n v="43040"/>
    <n v="43040"/>
    <x v="0"/>
    <m/>
    <m/>
    <m/>
    <m/>
    <m/>
    <n v="25586"/>
    <n v="74623"/>
    <n v="49037"/>
    <n v="-47969.5"/>
    <n v="148178.5"/>
    <n v="43040"/>
  </r>
  <r>
    <n v="61174"/>
    <n v="61174"/>
    <x v="2"/>
    <m/>
    <m/>
    <m/>
    <m/>
    <m/>
    <n v="25585.25"/>
    <n v="74635.5"/>
    <n v="49050.25"/>
    <n v="-47990.125"/>
    <n v="148210.875"/>
    <n v="61174"/>
  </r>
  <r>
    <n v="70497"/>
    <n v="70497"/>
    <x v="2"/>
    <m/>
    <m/>
    <m/>
    <m/>
    <m/>
    <n v="25584.5"/>
    <n v="74648"/>
    <n v="49063.5"/>
    <n v="-48010.75"/>
    <n v="148243.25"/>
    <n v="70497"/>
  </r>
  <r>
    <n v="32483"/>
    <n v="32483"/>
    <x v="1"/>
    <m/>
    <m/>
    <m/>
    <m/>
    <m/>
    <n v="25583.75"/>
    <n v="74660.5"/>
    <n v="49076.75"/>
    <n v="-48031.375"/>
    <n v="148275.625"/>
    <n v="32483"/>
  </r>
  <r>
    <n v="40687"/>
    <n v="40687"/>
    <x v="0"/>
    <m/>
    <m/>
    <m/>
    <m/>
    <m/>
    <n v="25583"/>
    <n v="74673"/>
    <n v="49090"/>
    <n v="-48052"/>
    <n v="148308"/>
    <n v="40687"/>
  </r>
  <r>
    <n v="44400"/>
    <n v="44400"/>
    <x v="0"/>
    <m/>
    <m/>
    <m/>
    <m/>
    <m/>
    <n v="25575.5"/>
    <n v="74675"/>
    <n v="49099.5"/>
    <n v="-48073.75"/>
    <n v="148324.25"/>
    <n v="44400"/>
  </r>
  <r>
    <n v="2970"/>
    <n v="2970"/>
    <x v="3"/>
    <m/>
    <m/>
    <m/>
    <m/>
    <m/>
    <n v="25568"/>
    <n v="74677"/>
    <n v="49109"/>
    <n v="-48095.5"/>
    <n v="148340.5"/>
    <n v="2970"/>
  </r>
  <r>
    <n v="57847"/>
    <n v="57847"/>
    <x v="0"/>
    <m/>
    <m/>
    <m/>
    <m/>
    <m/>
    <n v="25583.75"/>
    <n v="74679"/>
    <n v="49095.25"/>
    <n v="-48059.125"/>
    <n v="148321.875"/>
    <n v="57847"/>
  </r>
  <r>
    <n v="18527"/>
    <n v="18527"/>
    <x v="3"/>
    <m/>
    <m/>
    <m/>
    <m/>
    <m/>
    <n v="25583"/>
    <n v="74681"/>
    <n v="49098"/>
    <n v="-48064"/>
    <n v="148328"/>
    <n v="18527"/>
  </r>
  <r>
    <n v="81539"/>
    <n v="81539"/>
    <x v="2"/>
    <m/>
    <m/>
    <m/>
    <m/>
    <m/>
    <n v="25585.25"/>
    <n v="74683"/>
    <n v="49097.75"/>
    <n v="-48061.375"/>
    <n v="148329.625"/>
    <n v="81539"/>
  </r>
  <r>
    <n v="12508"/>
    <n v="12508"/>
    <x v="3"/>
    <m/>
    <m/>
    <m/>
    <m/>
    <m/>
    <n v="25584.5"/>
    <n v="74677"/>
    <n v="49092.5"/>
    <n v="-48054.25"/>
    <n v="148315.75"/>
    <n v="12508"/>
  </r>
  <r>
    <n v="27621"/>
    <n v="27621"/>
    <x v="1"/>
    <m/>
    <m/>
    <m/>
    <m/>
    <m/>
    <n v="25588.25"/>
    <n v="74679"/>
    <n v="49090.75"/>
    <n v="-48047.875"/>
    <n v="148315.125"/>
    <n v="27621"/>
  </r>
  <r>
    <n v="59246"/>
    <n v="59246"/>
    <x v="0"/>
    <m/>
    <m/>
    <m/>
    <m/>
    <m/>
    <n v="25586"/>
    <n v="74681"/>
    <n v="49095"/>
    <n v="-48056.5"/>
    <n v="148323.5"/>
    <n v="59246"/>
  </r>
  <r>
    <n v="99169"/>
    <n v="99169"/>
    <x v="2"/>
    <m/>
    <m/>
    <m/>
    <m/>
    <m/>
    <n v="25585.25"/>
    <n v="74683"/>
    <n v="49097.75"/>
    <n v="-48061.375"/>
    <n v="148329.625"/>
    <n v="99169"/>
  </r>
  <r>
    <n v="9199"/>
    <n v="9199"/>
    <x v="3"/>
    <m/>
    <m/>
    <m/>
    <m/>
    <m/>
    <n v="25584.5"/>
    <n v="74677"/>
    <n v="49092.5"/>
    <n v="-48054.25"/>
    <n v="148315.75"/>
    <n v="9199"/>
  </r>
  <r>
    <n v="65933"/>
    <n v="65933"/>
    <x v="2"/>
    <m/>
    <m/>
    <m/>
    <m/>
    <m/>
    <n v="25588.25"/>
    <n v="74679"/>
    <n v="49090.75"/>
    <n v="-48047.875"/>
    <n v="148315.125"/>
    <n v="65933"/>
  </r>
  <r>
    <n v="61098"/>
    <n v="61098"/>
    <x v="2"/>
    <m/>
    <m/>
    <m/>
    <m/>
    <m/>
    <n v="25586"/>
    <n v="74681"/>
    <n v="49095"/>
    <n v="-48056.5"/>
    <n v="148323.5"/>
    <n v="61098"/>
  </r>
  <r>
    <n v="66521"/>
    <n v="66521"/>
    <x v="2"/>
    <m/>
    <m/>
    <m/>
    <m/>
    <m/>
    <n v="25585.25"/>
    <n v="74683"/>
    <n v="49097.75"/>
    <n v="-48061.375"/>
    <n v="148329.625"/>
    <n v="66521"/>
  </r>
  <r>
    <n v="95111"/>
    <n v="95111"/>
    <x v="2"/>
    <m/>
    <m/>
    <m/>
    <m/>
    <m/>
    <n v="25584.5"/>
    <n v="74685"/>
    <n v="49100.5"/>
    <n v="-48066.25"/>
    <n v="148335.75"/>
    <n v="95111"/>
  </r>
  <r>
    <n v="41460"/>
    <n v="41460"/>
    <x v="0"/>
    <m/>
    <m/>
    <m/>
    <m/>
    <m/>
    <n v="25583.75"/>
    <n v="74679"/>
    <n v="49095.25"/>
    <n v="-48059.125"/>
    <n v="148321.875"/>
    <n v="41460"/>
  </r>
  <r>
    <n v="42869"/>
    <n v="42869"/>
    <x v="0"/>
    <m/>
    <m/>
    <m/>
    <m/>
    <m/>
    <n v="25583"/>
    <n v="74681"/>
    <n v="49098"/>
    <n v="-48064"/>
    <n v="148328"/>
    <n v="42869"/>
  </r>
  <r>
    <n v="51131"/>
    <n v="51131"/>
    <x v="0"/>
    <m/>
    <m/>
    <m/>
    <m/>
    <m/>
    <n v="25575.5"/>
    <n v="74683"/>
    <n v="49107.5"/>
    <n v="-48085.75"/>
    <n v="148344.25"/>
    <n v="51131"/>
  </r>
  <r>
    <n v="67869"/>
    <n v="67869"/>
    <x v="2"/>
    <m/>
    <m/>
    <m/>
    <m/>
    <m/>
    <n v="25568"/>
    <n v="74685"/>
    <n v="49117"/>
    <n v="-48107.5"/>
    <n v="148360.5"/>
    <n v="67869"/>
  </r>
  <r>
    <n v="42459"/>
    <n v="42459"/>
    <x v="0"/>
    <m/>
    <m/>
    <m/>
    <m/>
    <m/>
    <n v="25560.5"/>
    <n v="74687"/>
    <n v="49126.5"/>
    <n v="-48129.25"/>
    <n v="148376.75"/>
    <n v="42459"/>
  </r>
  <r>
    <n v="55713"/>
    <n v="55713"/>
    <x v="0"/>
    <m/>
    <m/>
    <m/>
    <m/>
    <m/>
    <n v="25553"/>
    <n v="74689"/>
    <n v="49136"/>
    <n v="-48151"/>
    <n v="148393"/>
    <n v="55713"/>
  </r>
  <r>
    <n v="6820"/>
    <n v="6820"/>
    <x v="3"/>
    <m/>
    <m/>
    <m/>
    <m/>
    <m/>
    <n v="25550"/>
    <n v="74693.75"/>
    <n v="49143.75"/>
    <n v="-48165.625"/>
    <n v="148409.375"/>
    <n v="6820"/>
  </r>
  <r>
    <n v="85898"/>
    <n v="85898"/>
    <x v="2"/>
    <m/>
    <m/>
    <m/>
    <m/>
    <m/>
    <n v="25568"/>
    <n v="74698.5"/>
    <n v="49130.5"/>
    <n v="-48127.75"/>
    <n v="148394.25"/>
    <n v="85898"/>
  </r>
  <r>
    <n v="46222"/>
    <n v="46222"/>
    <x v="0"/>
    <m/>
    <m/>
    <m/>
    <m/>
    <m/>
    <n v="25560.5"/>
    <n v="74687"/>
    <n v="49126.5"/>
    <n v="-48129.25"/>
    <n v="148376.75"/>
    <n v="46222"/>
  </r>
  <r>
    <n v="34348"/>
    <n v="34348"/>
    <x v="1"/>
    <m/>
    <m/>
    <m/>
    <m/>
    <m/>
    <n v="25553"/>
    <n v="74689"/>
    <n v="49136"/>
    <n v="-48151"/>
    <n v="148393"/>
    <n v="34348"/>
  </r>
  <r>
    <n v="38000"/>
    <n v="38000"/>
    <x v="1"/>
    <m/>
    <m/>
    <m/>
    <m/>
    <m/>
    <n v="25550"/>
    <n v="74693.75"/>
    <n v="49143.75"/>
    <n v="-48165.625"/>
    <n v="148409.375"/>
    <n v="38000"/>
  </r>
  <r>
    <n v="31724"/>
    <n v="31724"/>
    <x v="1"/>
    <m/>
    <m/>
    <m/>
    <m/>
    <m/>
    <n v="25547"/>
    <n v="74698.5"/>
    <n v="49151.5"/>
    <n v="-48180.25"/>
    <n v="148425.75"/>
    <n v="31724"/>
  </r>
  <r>
    <n v="79867"/>
    <n v="79867"/>
    <x v="2"/>
    <m/>
    <m/>
    <m/>
    <m/>
    <m/>
    <n v="25544"/>
    <n v="74703.25"/>
    <n v="49159.25"/>
    <n v="-48194.875"/>
    <n v="148442.125"/>
    <n v="79867"/>
  </r>
  <r>
    <n v="62331"/>
    <n v="62331"/>
    <x v="2"/>
    <m/>
    <m/>
    <m/>
    <m/>
    <m/>
    <n v="25541"/>
    <n v="74689"/>
    <n v="49148"/>
    <n v="-48181"/>
    <n v="148411"/>
    <n v="62331"/>
  </r>
  <r>
    <n v="44876"/>
    <n v="44876"/>
    <x v="0"/>
    <m/>
    <m/>
    <m/>
    <m/>
    <m/>
    <n v="25522.5"/>
    <n v="74693.75"/>
    <n v="49171.25"/>
    <n v="-48234.375"/>
    <n v="148450.625"/>
    <n v="44876"/>
  </r>
  <r>
    <n v="96397"/>
    <n v="96397"/>
    <x v="2"/>
    <m/>
    <m/>
    <m/>
    <m/>
    <m/>
    <n v="25504"/>
    <n v="74698.5"/>
    <n v="49194.5"/>
    <n v="-48287.75"/>
    <n v="148490.25"/>
    <n v="96397"/>
  </r>
  <r>
    <n v="54102"/>
    <n v="54102"/>
    <x v="0"/>
    <m/>
    <m/>
    <m/>
    <m/>
    <m/>
    <n v="25485.5"/>
    <n v="74687"/>
    <n v="49201.5"/>
    <n v="-48316.75"/>
    <n v="148489.25"/>
    <n v="54102"/>
  </r>
  <r>
    <n v="60448"/>
    <n v="60448"/>
    <x v="2"/>
    <m/>
    <m/>
    <m/>
    <m/>
    <m/>
    <n v="25467"/>
    <n v="74689"/>
    <n v="49222"/>
    <n v="-48366"/>
    <n v="148522"/>
    <n v="60448"/>
  </r>
  <r>
    <n v="30853"/>
    <n v="30853"/>
    <x v="1"/>
    <m/>
    <m/>
    <m/>
    <m/>
    <m/>
    <n v="25463.75"/>
    <n v="74693.75"/>
    <n v="49230"/>
    <n v="-48381.25"/>
    <n v="148538.75"/>
    <n v="30853"/>
  </r>
  <r>
    <n v="35789"/>
    <n v="35789"/>
    <x v="1"/>
    <m/>
    <m/>
    <m/>
    <m/>
    <m/>
    <n v="25460.5"/>
    <n v="74698.5"/>
    <n v="49238"/>
    <n v="-48396.5"/>
    <n v="148555.5"/>
    <n v="35789"/>
  </r>
  <r>
    <n v="46661"/>
    <n v="46661"/>
    <x v="0"/>
    <m/>
    <m/>
    <m/>
    <m/>
    <m/>
    <n v="25457.25"/>
    <n v="74703.25"/>
    <n v="49246"/>
    <n v="-48411.75"/>
    <n v="148572.25"/>
    <n v="46661"/>
  </r>
  <r>
    <n v="1646"/>
    <n v="1646"/>
    <x v="3"/>
    <m/>
    <m/>
    <m/>
    <m/>
    <m/>
    <n v="25454"/>
    <n v="74708"/>
    <n v="49254"/>
    <n v="-48427"/>
    <n v="148589"/>
    <n v="1646"/>
  </r>
  <r>
    <n v="44453"/>
    <n v="44453"/>
    <x v="0"/>
    <m/>
    <m/>
    <m/>
    <m/>
    <m/>
    <n v="25463.75"/>
    <n v="74714.25"/>
    <n v="49250.5"/>
    <n v="-48412"/>
    <n v="148590"/>
    <n v="44453"/>
  </r>
  <r>
    <n v="81189"/>
    <n v="81189"/>
    <x v="2"/>
    <m/>
    <m/>
    <m/>
    <m/>
    <m/>
    <n v="25460.5"/>
    <n v="74720.5"/>
    <n v="49260"/>
    <n v="-48429.5"/>
    <n v="148610.5"/>
    <n v="81189"/>
  </r>
  <r>
    <n v="62291"/>
    <n v="62291"/>
    <x v="2"/>
    <m/>
    <m/>
    <m/>
    <m/>
    <m/>
    <n v="25457.25"/>
    <n v="74703.25"/>
    <n v="49246"/>
    <n v="-48411.75"/>
    <n v="148572.25"/>
    <n v="62291"/>
  </r>
  <r>
    <n v="76314"/>
    <n v="76314"/>
    <x v="2"/>
    <m/>
    <m/>
    <m/>
    <m/>
    <m/>
    <n v="25454"/>
    <n v="74708"/>
    <n v="49254"/>
    <n v="-48427"/>
    <n v="148589"/>
    <n v="76314"/>
  </r>
  <r>
    <n v="53664"/>
    <n v="53664"/>
    <x v="0"/>
    <m/>
    <m/>
    <m/>
    <m/>
    <m/>
    <n v="25452.75"/>
    <n v="74693.75"/>
    <n v="49241"/>
    <n v="-48408.75"/>
    <n v="148555.25"/>
    <n v="53664"/>
  </r>
  <r>
    <n v="78186"/>
    <n v="78186"/>
    <x v="2"/>
    <m/>
    <m/>
    <m/>
    <m/>
    <m/>
    <n v="25451.5"/>
    <n v="74698.5"/>
    <n v="49247"/>
    <n v="-48419"/>
    <n v="148569"/>
    <n v="78186"/>
  </r>
  <r>
    <n v="46193"/>
    <n v="46193"/>
    <x v="0"/>
    <m/>
    <m/>
    <m/>
    <m/>
    <m/>
    <n v="25450.25"/>
    <n v="74687"/>
    <n v="49236.75"/>
    <n v="-48404.875"/>
    <n v="148542.125"/>
    <n v="46193"/>
  </r>
  <r>
    <n v="71255"/>
    <n v="71255"/>
    <x v="2"/>
    <m/>
    <m/>
    <m/>
    <m/>
    <m/>
    <n v="25449"/>
    <n v="74689"/>
    <n v="49240"/>
    <n v="-48411"/>
    <n v="148549"/>
    <n v="71255"/>
  </r>
  <r>
    <n v="99939"/>
    <n v="99939"/>
    <x v="2"/>
    <m/>
    <m/>
    <m/>
    <m/>
    <m/>
    <n v="25444.25"/>
    <n v="74693.75"/>
    <n v="49249.5"/>
    <n v="-48430"/>
    <n v="148568"/>
    <n v="99939"/>
  </r>
  <r>
    <n v="73626"/>
    <n v="73626"/>
    <x v="2"/>
    <m/>
    <m/>
    <m/>
    <m/>
    <m/>
    <n v="25439.5"/>
    <n v="74685"/>
    <n v="49245.5"/>
    <n v="-48428.75"/>
    <n v="148553.25"/>
    <n v="73626"/>
  </r>
  <r>
    <n v="25664"/>
    <n v="25664"/>
    <x v="1"/>
    <m/>
    <m/>
    <m/>
    <m/>
    <m/>
    <n v="25434.75"/>
    <n v="74687"/>
    <n v="49252.25"/>
    <n v="-48443.625"/>
    <n v="148565.375"/>
    <n v="25664"/>
  </r>
  <r>
    <n v="58143"/>
    <n v="58143"/>
    <x v="0"/>
    <m/>
    <m/>
    <m/>
    <m/>
    <m/>
    <n v="25430"/>
    <n v="74689"/>
    <n v="49259"/>
    <n v="-48458.5"/>
    <n v="148577.5"/>
    <n v="58143"/>
  </r>
  <r>
    <n v="42593"/>
    <n v="42593"/>
    <x v="0"/>
    <m/>
    <m/>
    <m/>
    <m/>
    <m/>
    <n v="25425.25"/>
    <n v="74693.75"/>
    <n v="49268.5"/>
    <n v="-48477.5"/>
    <n v="148596.5"/>
    <n v="42593"/>
  </r>
  <r>
    <n v="22172"/>
    <n v="22172"/>
    <x v="1"/>
    <m/>
    <m/>
    <m/>
    <m/>
    <m/>
    <n v="25420.5"/>
    <n v="74698.5"/>
    <n v="49278"/>
    <n v="-48496.5"/>
    <n v="148615.5"/>
    <n v="22172"/>
  </r>
  <r>
    <n v="99722"/>
    <n v="99722"/>
    <x v="2"/>
    <m/>
    <m/>
    <m/>
    <m/>
    <m/>
    <n v="25434.75"/>
    <n v="74703.25"/>
    <n v="49268.5"/>
    <n v="-48468"/>
    <n v="148606"/>
    <n v="99722"/>
  </r>
  <r>
    <n v="34253"/>
    <n v="34253"/>
    <x v="1"/>
    <m/>
    <m/>
    <m/>
    <m/>
    <m/>
    <n v="25430"/>
    <n v="74689"/>
    <n v="49259"/>
    <n v="-48458.5"/>
    <n v="148577.5"/>
    <n v="34253"/>
  </r>
  <r>
    <n v="20831"/>
    <n v="20831"/>
    <x v="1"/>
    <m/>
    <m/>
    <m/>
    <m/>
    <m/>
    <n v="25425.25"/>
    <n v="74693.75"/>
    <n v="49268.5"/>
    <n v="-48477.5"/>
    <n v="148596.5"/>
    <n v="20831"/>
  </r>
  <r>
    <n v="77026"/>
    <n v="77026"/>
    <x v="2"/>
    <m/>
    <m/>
    <m/>
    <m/>
    <m/>
    <n v="25439.5"/>
    <n v="74698.5"/>
    <n v="49259"/>
    <n v="-48449"/>
    <n v="148587"/>
    <n v="77026"/>
  </r>
  <r>
    <n v="70162"/>
    <n v="70162"/>
    <x v="2"/>
    <m/>
    <m/>
    <m/>
    <m/>
    <m/>
    <n v="25434.75"/>
    <n v="74687"/>
    <n v="49252.25"/>
    <n v="-48443.625"/>
    <n v="148565.375"/>
    <n v="70162"/>
  </r>
  <r>
    <n v="11705"/>
    <n v="11705"/>
    <x v="3"/>
    <m/>
    <m/>
    <m/>
    <m/>
    <m/>
    <n v="25430"/>
    <n v="74689"/>
    <n v="49259"/>
    <n v="-48458.5"/>
    <n v="148577.5"/>
    <n v="11705"/>
  </r>
  <r>
    <n v="61779"/>
    <n v="61779"/>
    <x v="2"/>
    <m/>
    <m/>
    <m/>
    <m/>
    <m/>
    <n v="25444.25"/>
    <n v="74693.75"/>
    <n v="49249.5"/>
    <n v="-48430"/>
    <n v="148568"/>
    <n v="61779"/>
  </r>
  <r>
    <n v="25785"/>
    <n v="25785"/>
    <x v="1"/>
    <m/>
    <m/>
    <m/>
    <m/>
    <m/>
    <n v="25439.5"/>
    <n v="74698.5"/>
    <n v="49259"/>
    <n v="-48449"/>
    <n v="148587"/>
    <n v="25785"/>
  </r>
  <r>
    <n v="69626"/>
    <n v="69626"/>
    <x v="2"/>
    <m/>
    <m/>
    <m/>
    <m/>
    <m/>
    <n v="25434.75"/>
    <n v="74703.25"/>
    <n v="49268.5"/>
    <n v="-48468"/>
    <n v="148606"/>
    <n v="69626"/>
  </r>
  <r>
    <n v="94575"/>
    <n v="94575"/>
    <x v="2"/>
    <m/>
    <m/>
    <m/>
    <m/>
    <m/>
    <n v="25430"/>
    <n v="74708"/>
    <n v="49278"/>
    <n v="-48487"/>
    <n v="148625"/>
    <n v="94575"/>
  </r>
  <r>
    <n v="70530"/>
    <n v="70530"/>
    <x v="2"/>
    <m/>
    <m/>
    <m/>
    <m/>
    <m/>
    <n v="25425.25"/>
    <n v="74693.75"/>
    <n v="49268.5"/>
    <n v="-48477.5"/>
    <n v="148596.5"/>
    <n v="70530"/>
  </r>
  <r>
    <n v="11530"/>
    <n v="11530"/>
    <x v="3"/>
    <m/>
    <m/>
    <m/>
    <m/>
    <m/>
    <n v="25420.5"/>
    <n v="74698.5"/>
    <n v="49278"/>
    <n v="-48496.5"/>
    <n v="148615.5"/>
    <n v="11530"/>
  </r>
  <r>
    <n v="76110"/>
    <n v="76110"/>
    <x v="2"/>
    <m/>
    <m/>
    <m/>
    <m/>
    <m/>
    <n v="25434.75"/>
    <n v="74703.25"/>
    <n v="49268.5"/>
    <n v="-48468"/>
    <n v="148606"/>
    <n v="76110"/>
  </r>
  <r>
    <n v="71269"/>
    <n v="71269"/>
    <x v="2"/>
    <m/>
    <m/>
    <m/>
    <m/>
    <m/>
    <n v="25430"/>
    <n v="74689"/>
    <n v="49259"/>
    <n v="-48458.5"/>
    <n v="148577.5"/>
    <n v="71269"/>
  </r>
  <r>
    <n v="95194"/>
    <n v="95194"/>
    <x v="2"/>
    <m/>
    <m/>
    <m/>
    <m/>
    <m/>
    <n v="25425.25"/>
    <n v="74693.75"/>
    <n v="49268.5"/>
    <n v="-48477.5"/>
    <n v="148596.5"/>
    <n v="95194"/>
  </r>
  <r>
    <n v="11322"/>
    <n v="11322"/>
    <x v="3"/>
    <m/>
    <m/>
    <m/>
    <m/>
    <m/>
    <n v="25420.5"/>
    <n v="74685"/>
    <n v="49264.5"/>
    <n v="-48476.25"/>
    <n v="148581.75"/>
    <n v="11322"/>
  </r>
  <r>
    <n v="6715"/>
    <n v="6715"/>
    <x v="3"/>
    <m/>
    <m/>
    <m/>
    <m/>
    <m/>
    <n v="25434.75"/>
    <n v="74687"/>
    <n v="49252.25"/>
    <n v="-48443.625"/>
    <n v="148565.375"/>
    <n v="6715"/>
  </r>
  <r>
    <n v="72140"/>
    <n v="72140"/>
    <x v="2"/>
    <m/>
    <m/>
    <m/>
    <m/>
    <m/>
    <n v="25449"/>
    <n v="74689"/>
    <n v="49240"/>
    <n v="-48411"/>
    <n v="148549"/>
    <n v="72140"/>
  </r>
  <r>
    <n v="30326"/>
    <n v="30326"/>
    <x v="1"/>
    <m/>
    <m/>
    <m/>
    <m/>
    <m/>
    <n v="25444.25"/>
    <n v="74693.75"/>
    <n v="49249.5"/>
    <n v="-48430"/>
    <n v="148568"/>
    <n v="30326"/>
  </r>
  <r>
    <n v="80215"/>
    <n v="80215"/>
    <x v="2"/>
    <m/>
    <m/>
    <m/>
    <m/>
    <m/>
    <n v="25439.5"/>
    <n v="74698.5"/>
    <n v="49259"/>
    <n v="-48449"/>
    <n v="148587"/>
    <n v="80215"/>
  </r>
  <r>
    <n v="98666"/>
    <n v="98666"/>
    <x v="2"/>
    <m/>
    <m/>
    <m/>
    <m/>
    <m/>
    <n v="25434.75"/>
    <n v="74687"/>
    <n v="49252.25"/>
    <n v="-48443.625"/>
    <n v="148565.375"/>
    <n v="98666"/>
  </r>
  <r>
    <n v="80165"/>
    <n v="80165"/>
    <x v="2"/>
    <m/>
    <m/>
    <m/>
    <m/>
    <m/>
    <n v="25430"/>
    <n v="74681"/>
    <n v="49251"/>
    <n v="-48446.5"/>
    <n v="148557.5"/>
    <n v="80165"/>
  </r>
  <r>
    <n v="75557"/>
    <n v="75557"/>
    <x v="2"/>
    <m/>
    <m/>
    <m/>
    <m/>
    <m/>
    <n v="25425.25"/>
    <n v="74675"/>
    <n v="49249.75"/>
    <n v="-48449.375"/>
    <n v="148549.625"/>
    <n v="75557"/>
  </r>
  <r>
    <n v="54112"/>
    <n v="54112"/>
    <x v="0"/>
    <m/>
    <m/>
    <m/>
    <m/>
    <m/>
    <n v="25420.5"/>
    <n v="74648"/>
    <n v="49227.5"/>
    <n v="-48420.75"/>
    <n v="148489.25"/>
    <n v="54112"/>
  </r>
  <r>
    <n v="4313"/>
    <n v="4313"/>
    <x v="3"/>
    <m/>
    <m/>
    <m/>
    <m/>
    <m/>
    <n v="25415.75"/>
    <n v="74660.5"/>
    <n v="49244.75"/>
    <n v="-48451.375"/>
    <n v="148527.625"/>
    <n v="4313"/>
  </r>
  <r>
    <n v="62870"/>
    <n v="62870"/>
    <x v="2"/>
    <m/>
    <m/>
    <m/>
    <m/>
    <m/>
    <n v="25430"/>
    <n v="74673"/>
    <n v="49243"/>
    <n v="-48434.5"/>
    <n v="148537.5"/>
    <n v="62870"/>
  </r>
  <r>
    <n v="34536"/>
    <n v="34536"/>
    <x v="1"/>
    <m/>
    <m/>
    <m/>
    <m/>
    <m/>
    <n v="25425.25"/>
    <n v="74675"/>
    <n v="49249.75"/>
    <n v="-48449.375"/>
    <n v="148549.625"/>
    <n v="34536"/>
  </r>
  <r>
    <n v="33814"/>
    <n v="33814"/>
    <x v="1"/>
    <m/>
    <m/>
    <m/>
    <m/>
    <m/>
    <n v="25420.5"/>
    <n v="74677"/>
    <n v="49256.5"/>
    <n v="-48464.25"/>
    <n v="148561.75"/>
    <n v="33814"/>
  </r>
  <r>
    <n v="42620"/>
    <n v="42620"/>
    <x v="0"/>
    <m/>
    <m/>
    <m/>
    <m/>
    <m/>
    <n v="25415.75"/>
    <n v="74679"/>
    <n v="49263.25"/>
    <n v="-48479.125"/>
    <n v="148573.875"/>
    <n v="42620"/>
  </r>
  <r>
    <n v="61751"/>
    <n v="61751"/>
    <x v="2"/>
    <m/>
    <m/>
    <m/>
    <m/>
    <m/>
    <n v="25411"/>
    <n v="74681"/>
    <n v="49270"/>
    <n v="-48494"/>
    <n v="148586"/>
    <n v="61751"/>
  </r>
  <r>
    <n v="43304"/>
    <n v="43304"/>
    <x v="0"/>
    <m/>
    <m/>
    <m/>
    <m/>
    <m/>
    <n v="25409"/>
    <n v="74683"/>
    <n v="49274"/>
    <n v="-48502"/>
    <n v="148594"/>
    <n v="43304"/>
  </r>
  <r>
    <n v="99341"/>
    <n v="99341"/>
    <x v="2"/>
    <m/>
    <m/>
    <m/>
    <m/>
    <m/>
    <n v="25407"/>
    <n v="74685"/>
    <n v="49278"/>
    <n v="-48510"/>
    <n v="148602"/>
    <n v="99341"/>
  </r>
  <r>
    <n v="58591"/>
    <n v="58591"/>
    <x v="0"/>
    <m/>
    <m/>
    <m/>
    <m/>
    <m/>
    <n v="25405"/>
    <n v="74679"/>
    <n v="49274"/>
    <n v="-48506"/>
    <n v="148590"/>
    <n v="58591"/>
  </r>
  <r>
    <n v="33319"/>
    <n v="33319"/>
    <x v="1"/>
    <m/>
    <m/>
    <m/>
    <m/>
    <m/>
    <n v="25403"/>
    <n v="74681"/>
    <n v="49278"/>
    <n v="-48514"/>
    <n v="148598"/>
    <n v="33319"/>
  </r>
  <r>
    <n v="65520"/>
    <n v="65520"/>
    <x v="2"/>
    <m/>
    <m/>
    <m/>
    <m/>
    <m/>
    <n v="25402.5"/>
    <n v="74683"/>
    <n v="49280.5"/>
    <n v="-48518.25"/>
    <n v="148603.75"/>
    <n v="65520"/>
  </r>
  <r>
    <n v="94620"/>
    <n v="94620"/>
    <x v="2"/>
    <m/>
    <m/>
    <m/>
    <m/>
    <m/>
    <n v="25402"/>
    <n v="74685"/>
    <n v="49283"/>
    <n v="-48522.5"/>
    <n v="148609.5"/>
    <n v="94620"/>
  </r>
  <r>
    <n v="98326"/>
    <n v="98326"/>
    <x v="2"/>
    <m/>
    <m/>
    <m/>
    <m/>
    <m/>
    <n v="25401.5"/>
    <n v="74679"/>
    <n v="49277.5"/>
    <n v="-48514.75"/>
    <n v="148595.25"/>
    <n v="98326"/>
  </r>
  <r>
    <n v="33330"/>
    <n v="33330"/>
    <x v="1"/>
    <m/>
    <m/>
    <m/>
    <m/>
    <m/>
    <n v="25401"/>
    <n v="74673"/>
    <n v="49272"/>
    <n v="-48507"/>
    <n v="148581"/>
    <n v="33330"/>
  </r>
  <r>
    <n v="97251"/>
    <n v="97251"/>
    <x v="2"/>
    <m/>
    <m/>
    <m/>
    <m/>
    <m/>
    <n v="25395.25"/>
    <n v="74675"/>
    <n v="49279.75"/>
    <n v="-48524.375"/>
    <n v="148594.625"/>
    <n v="97251"/>
  </r>
  <r>
    <n v="4703"/>
    <n v="4703"/>
    <x v="3"/>
    <m/>
    <m/>
    <m/>
    <m/>
    <m/>
    <n v="25389.5"/>
    <n v="74648"/>
    <n v="49258.5"/>
    <n v="-48498.25"/>
    <n v="148535.75"/>
    <n v="4703"/>
  </r>
  <r>
    <n v="79777"/>
    <n v="79777"/>
    <x v="2"/>
    <m/>
    <m/>
    <m/>
    <m/>
    <m/>
    <n v="25401.5"/>
    <n v="74660.5"/>
    <n v="49259"/>
    <n v="-48487"/>
    <n v="148549"/>
    <n v="79777"/>
  </r>
  <r>
    <n v="37271"/>
    <n v="37271"/>
    <x v="1"/>
    <m/>
    <m/>
    <m/>
    <m/>
    <m/>
    <n v="25401"/>
    <n v="74623"/>
    <n v="49222"/>
    <n v="-48432"/>
    <n v="148456"/>
    <n v="37271"/>
  </r>
  <r>
    <n v="74970"/>
    <n v="74970"/>
    <x v="2"/>
    <m/>
    <m/>
    <m/>
    <m/>
    <m/>
    <n v="25395.25"/>
    <n v="74635.5"/>
    <n v="49240.25"/>
    <n v="-48465.125"/>
    <n v="148495.875"/>
    <n v="74970"/>
  </r>
  <r>
    <n v="53193"/>
    <n v="53193"/>
    <x v="0"/>
    <m/>
    <m/>
    <m/>
    <m/>
    <m/>
    <n v="25389.5"/>
    <n v="74606.5"/>
    <n v="49217"/>
    <n v="-48436"/>
    <n v="148432"/>
    <n v="53193"/>
  </r>
  <r>
    <n v="16698"/>
    <n v="16698"/>
    <x v="3"/>
    <m/>
    <m/>
    <m/>
    <m/>
    <m/>
    <n v="25383.75"/>
    <n v="74614.75"/>
    <n v="49231"/>
    <n v="-48462.75"/>
    <n v="148461.25"/>
    <n v="16698"/>
  </r>
  <r>
    <n v="62982"/>
    <n v="62982"/>
    <x v="2"/>
    <m/>
    <m/>
    <m/>
    <m/>
    <m/>
    <n v="25401"/>
    <n v="74623"/>
    <n v="49222"/>
    <n v="-48432"/>
    <n v="148456"/>
    <n v="62982"/>
  </r>
  <r>
    <n v="70542"/>
    <n v="70542"/>
    <x v="2"/>
    <m/>
    <m/>
    <m/>
    <m/>
    <m/>
    <n v="25395.25"/>
    <n v="74635.5"/>
    <n v="49240.25"/>
    <n v="-48465.125"/>
    <n v="148495.875"/>
    <n v="70542"/>
  </r>
  <r>
    <n v="95050"/>
    <n v="95050"/>
    <x v="2"/>
    <m/>
    <m/>
    <m/>
    <m/>
    <m/>
    <n v="25389.5"/>
    <n v="74648"/>
    <n v="49258.5"/>
    <n v="-48498.25"/>
    <n v="148535.75"/>
    <n v="95050"/>
  </r>
  <r>
    <n v="49285"/>
    <n v="49285"/>
    <x v="0"/>
    <m/>
    <m/>
    <m/>
    <m/>
    <m/>
    <n v="25383.75"/>
    <n v="74614.75"/>
    <n v="49231"/>
    <n v="-48462.75"/>
    <n v="148461.25"/>
    <n v="49285"/>
  </r>
  <r>
    <n v="8146"/>
    <n v="8146"/>
    <x v="3"/>
    <m/>
    <m/>
    <m/>
    <m/>
    <m/>
    <n v="25378"/>
    <n v="74623"/>
    <n v="49245"/>
    <n v="-48489.5"/>
    <n v="148490.5"/>
    <n v="8146"/>
  </r>
  <r>
    <n v="92172"/>
    <n v="92172"/>
    <x v="2"/>
    <m/>
    <m/>
    <m/>
    <m/>
    <m/>
    <n v="25395.25"/>
    <n v="74635.5"/>
    <n v="49240.25"/>
    <n v="-48465.125"/>
    <n v="148495.875"/>
    <n v="92172"/>
  </r>
  <r>
    <n v="41743"/>
    <n v="41743"/>
    <x v="0"/>
    <m/>
    <m/>
    <m/>
    <m/>
    <m/>
    <n v="25389.5"/>
    <n v="74606.5"/>
    <n v="49217"/>
    <n v="-48436"/>
    <n v="148432"/>
    <n v="41743"/>
  </r>
  <r>
    <n v="4656"/>
    <n v="4656"/>
    <x v="3"/>
    <m/>
    <m/>
    <m/>
    <m/>
    <m/>
    <n v="25383.75"/>
    <n v="74614.75"/>
    <n v="49231"/>
    <n v="-48462.75"/>
    <n v="148461.25"/>
    <n v="4656"/>
  </r>
  <r>
    <n v="63653"/>
    <n v="63653"/>
    <x v="2"/>
    <m/>
    <m/>
    <m/>
    <m/>
    <m/>
    <n v="25401"/>
    <n v="74623"/>
    <n v="49222"/>
    <n v="-48432"/>
    <n v="148456"/>
    <n v="63653"/>
  </r>
  <r>
    <n v="97174"/>
    <n v="97174"/>
    <x v="2"/>
    <m/>
    <m/>
    <m/>
    <m/>
    <m/>
    <n v="25395.25"/>
    <n v="74635.5"/>
    <n v="49240.25"/>
    <n v="-48465.125"/>
    <n v="148495.875"/>
    <n v="97174"/>
  </r>
  <r>
    <n v="45782"/>
    <n v="45782"/>
    <x v="0"/>
    <m/>
    <m/>
    <m/>
    <m/>
    <m/>
    <n v="25389.5"/>
    <n v="74606.5"/>
    <n v="49217"/>
    <n v="-48436"/>
    <n v="148432"/>
    <n v="45782"/>
  </r>
  <r>
    <n v="98444"/>
    <n v="98444"/>
    <x v="2"/>
    <m/>
    <m/>
    <m/>
    <m/>
    <m/>
    <n v="25383.75"/>
    <n v="74614.75"/>
    <n v="49231"/>
    <n v="-48462.75"/>
    <n v="148461.25"/>
    <n v="98444"/>
  </r>
  <r>
    <n v="37173"/>
    <n v="37173"/>
    <x v="1"/>
    <m/>
    <m/>
    <m/>
    <m/>
    <m/>
    <n v="25378"/>
    <n v="74590"/>
    <n v="49212"/>
    <n v="-48440"/>
    <n v="148408"/>
    <n v="37173"/>
  </r>
  <r>
    <n v="9066"/>
    <n v="9066"/>
    <x v="3"/>
    <m/>
    <m/>
    <m/>
    <m/>
    <m/>
    <n v="25374.25"/>
    <n v="74598.25"/>
    <n v="49224"/>
    <n v="-48461.75"/>
    <n v="148434.25"/>
    <n v="9066"/>
  </r>
  <r>
    <n v="9465"/>
    <n v="9465"/>
    <x v="3"/>
    <m/>
    <m/>
    <m/>
    <m/>
    <m/>
    <n v="25389.5"/>
    <n v="74606.5"/>
    <n v="49217"/>
    <n v="-48436"/>
    <n v="148432"/>
    <n v="9465"/>
  </r>
  <r>
    <n v="75782"/>
    <n v="75782"/>
    <x v="2"/>
    <m/>
    <m/>
    <m/>
    <m/>
    <m/>
    <n v="25401.5"/>
    <n v="74614.75"/>
    <n v="49213.25"/>
    <n v="-48418.375"/>
    <n v="148434.625"/>
    <n v="75782"/>
  </r>
  <r>
    <n v="20180"/>
    <n v="20180"/>
    <x v="1"/>
    <m/>
    <m/>
    <m/>
    <m/>
    <m/>
    <n v="25401"/>
    <n v="74590"/>
    <n v="49189"/>
    <n v="-48382.5"/>
    <n v="148373.5"/>
    <n v="20180"/>
  </r>
  <r>
    <n v="25927"/>
    <n v="25927"/>
    <x v="1"/>
    <m/>
    <m/>
    <m/>
    <m/>
    <m/>
    <n v="25402.5"/>
    <n v="74598.25"/>
    <n v="49195.75"/>
    <n v="-48391.125"/>
    <n v="148391.875"/>
    <n v="25927"/>
  </r>
  <r>
    <n v="97852"/>
    <n v="97852"/>
    <x v="2"/>
    <m/>
    <m/>
    <m/>
    <m/>
    <m/>
    <n v="25402"/>
    <n v="74606.5"/>
    <n v="49204.5"/>
    <n v="-48404.75"/>
    <n v="148413.25"/>
    <n v="97852"/>
  </r>
  <r>
    <n v="19802"/>
    <n v="19802"/>
    <x v="3"/>
    <m/>
    <m/>
    <m/>
    <m/>
    <m/>
    <n v="25401.5"/>
    <n v="74571.5"/>
    <n v="49170"/>
    <n v="-48353.5"/>
    <n v="148326.5"/>
    <n v="19802"/>
  </r>
  <r>
    <n v="21823"/>
    <n v="21823"/>
    <x v="1"/>
    <m/>
    <m/>
    <m/>
    <m/>
    <m/>
    <n v="25403"/>
    <n v="74590"/>
    <n v="49187"/>
    <n v="-48377.5"/>
    <n v="148370.5"/>
    <n v="21823"/>
  </r>
  <r>
    <n v="19349"/>
    <n v="19349"/>
    <x v="3"/>
    <m/>
    <m/>
    <m/>
    <m/>
    <m/>
    <n v="25409"/>
    <n v="74598.25"/>
    <n v="49189.25"/>
    <n v="-48374.875"/>
    <n v="148382.125"/>
    <n v="19349"/>
  </r>
  <r>
    <n v="21158"/>
    <n v="21158"/>
    <x v="1"/>
    <m/>
    <m/>
    <m/>
    <m/>
    <m/>
    <n v="25420.5"/>
    <n v="74606.5"/>
    <n v="49186"/>
    <n v="-48358.5"/>
    <n v="148385.5"/>
    <n v="21158"/>
  </r>
  <r>
    <n v="26692"/>
    <n v="26692"/>
    <x v="1"/>
    <m/>
    <m/>
    <m/>
    <m/>
    <m/>
    <n v="25434.75"/>
    <n v="74614.75"/>
    <n v="49180"/>
    <n v="-48335.25"/>
    <n v="148384.75"/>
    <n v="26692"/>
  </r>
  <r>
    <n v="53579"/>
    <n v="53579"/>
    <x v="0"/>
    <m/>
    <m/>
    <m/>
    <m/>
    <m/>
    <n v="25430"/>
    <n v="74623"/>
    <n v="49193"/>
    <n v="-48359.5"/>
    <n v="148412.5"/>
    <n v="53579"/>
  </r>
  <r>
    <n v="85780"/>
    <n v="85780"/>
    <x v="2"/>
    <m/>
    <m/>
    <m/>
    <m/>
    <m/>
    <n v="25425.25"/>
    <n v="74635.5"/>
    <n v="49210.25"/>
    <n v="-48390.125"/>
    <n v="148450.875"/>
    <n v="85780"/>
  </r>
  <r>
    <n v="28676"/>
    <n v="28676"/>
    <x v="1"/>
    <m/>
    <m/>
    <m/>
    <m/>
    <m/>
    <n v="25420.5"/>
    <n v="74606.5"/>
    <n v="49186"/>
    <n v="-48358.5"/>
    <n v="148385.5"/>
    <n v="28676"/>
  </r>
  <r>
    <n v="52969"/>
    <n v="52969"/>
    <x v="0"/>
    <m/>
    <m/>
    <m/>
    <m/>
    <m/>
    <n v="25415.75"/>
    <n v="74614.75"/>
    <n v="49199"/>
    <n v="-48382.75"/>
    <n v="148413.25"/>
    <n v="52969"/>
  </r>
  <r>
    <n v="49086"/>
    <n v="49086"/>
    <x v="0"/>
    <m/>
    <m/>
    <m/>
    <m/>
    <m/>
    <n v="25411"/>
    <n v="74623"/>
    <n v="49212"/>
    <n v="-48407"/>
    <n v="148441"/>
    <n v="49086"/>
  </r>
  <r>
    <n v="77940"/>
    <n v="77940"/>
    <x v="2"/>
    <m/>
    <m/>
    <m/>
    <m/>
    <m/>
    <n v="25409"/>
    <n v="74635.5"/>
    <n v="49226.5"/>
    <n v="-48430.75"/>
    <n v="148475.25"/>
    <n v="77940"/>
  </r>
  <r>
    <n v="17268"/>
    <n v="17268"/>
    <x v="3"/>
    <m/>
    <m/>
    <m/>
    <m/>
    <m/>
    <n v="25407"/>
    <n v="74606.5"/>
    <n v="49199.5"/>
    <n v="-48392.25"/>
    <n v="148405.75"/>
    <n v="17268"/>
  </r>
  <r>
    <n v="60505"/>
    <n v="60505"/>
    <x v="2"/>
    <m/>
    <m/>
    <m/>
    <m/>
    <m/>
    <n v="25415.75"/>
    <n v="74614.75"/>
    <n v="49199"/>
    <n v="-48382.75"/>
    <n v="148413.25"/>
    <n v="60505"/>
  </r>
  <r>
    <n v="71141"/>
    <n v="71141"/>
    <x v="2"/>
    <m/>
    <m/>
    <m/>
    <m/>
    <m/>
    <n v="25411"/>
    <n v="74623"/>
    <n v="49212"/>
    <n v="-48407"/>
    <n v="148441"/>
    <n v="71141"/>
  </r>
  <r>
    <n v="7965"/>
    <n v="7965"/>
    <x v="3"/>
    <m/>
    <m/>
    <m/>
    <m/>
    <m/>
    <n v="25409"/>
    <n v="74635.5"/>
    <n v="49226.5"/>
    <n v="-48430.75"/>
    <n v="148475.25"/>
    <n v="7965"/>
  </r>
  <r>
    <n v="38483"/>
    <n v="38483"/>
    <x v="1"/>
    <m/>
    <m/>
    <m/>
    <m/>
    <m/>
    <n v="25420.5"/>
    <n v="74648"/>
    <n v="49227.5"/>
    <n v="-48420.75"/>
    <n v="148489.25"/>
    <n v="38483"/>
  </r>
  <r>
    <n v="16530"/>
    <n v="16530"/>
    <x v="3"/>
    <m/>
    <m/>
    <m/>
    <m/>
    <m/>
    <n v="25415.75"/>
    <n v="74660.5"/>
    <n v="49244.75"/>
    <n v="-48451.375"/>
    <n v="148527.625"/>
    <n v="16530"/>
  </r>
  <r>
    <n v="9299"/>
    <n v="9299"/>
    <x v="3"/>
    <m/>
    <m/>
    <m/>
    <m/>
    <m/>
    <n v="25430"/>
    <n v="74673"/>
    <n v="49243"/>
    <n v="-48434.5"/>
    <n v="148537.5"/>
    <n v="9299"/>
  </r>
  <r>
    <n v="12753"/>
    <n v="12753"/>
    <x v="3"/>
    <m/>
    <m/>
    <m/>
    <m/>
    <m/>
    <n v="25444.25"/>
    <n v="74675"/>
    <n v="49230.75"/>
    <n v="-48401.875"/>
    <n v="148521.125"/>
    <n v="12753"/>
  </r>
  <r>
    <n v="69273"/>
    <n v="69273"/>
    <x v="2"/>
    <m/>
    <m/>
    <m/>
    <m/>
    <m/>
    <n v="25451.5"/>
    <n v="74677"/>
    <n v="49225.5"/>
    <n v="-48386.75"/>
    <n v="148515.25"/>
    <n v="69273"/>
  </r>
  <r>
    <n v="51476"/>
    <n v="51476"/>
    <x v="0"/>
    <m/>
    <m/>
    <m/>
    <m/>
    <m/>
    <n v="25450.25"/>
    <n v="74679"/>
    <n v="49228.75"/>
    <n v="-48392.875"/>
    <n v="148522.125"/>
    <n v="51476"/>
  </r>
  <r>
    <n v="21305"/>
    <n v="21305"/>
    <x v="1"/>
    <m/>
    <m/>
    <m/>
    <m/>
    <m/>
    <n v="25449"/>
    <n v="74681"/>
    <n v="49232"/>
    <n v="-48399"/>
    <n v="148529"/>
    <n v="21305"/>
  </r>
  <r>
    <n v="81590"/>
    <n v="81590"/>
    <x v="2"/>
    <m/>
    <m/>
    <m/>
    <m/>
    <m/>
    <n v="25452.75"/>
    <n v="74683"/>
    <n v="49230.25"/>
    <n v="-48392.625"/>
    <n v="148528.375"/>
    <n v="81590"/>
  </r>
  <r>
    <n v="52538"/>
    <n v="52538"/>
    <x v="0"/>
    <m/>
    <m/>
    <m/>
    <m/>
    <m/>
    <n v="25451.5"/>
    <n v="74677"/>
    <n v="49225.5"/>
    <n v="-48386.75"/>
    <n v="148515.25"/>
    <n v="52538"/>
  </r>
  <r>
    <n v="14054"/>
    <n v="14054"/>
    <x v="3"/>
    <m/>
    <m/>
    <m/>
    <m/>
    <m/>
    <n v="25450.25"/>
    <n v="74679"/>
    <n v="49228.75"/>
    <n v="-48392.875"/>
    <n v="148522.125"/>
    <n v="14054"/>
  </r>
  <r>
    <n v="18564"/>
    <n v="18564"/>
    <x v="3"/>
    <m/>
    <m/>
    <m/>
    <m/>
    <m/>
    <n v="25454"/>
    <n v="74681"/>
    <n v="49227"/>
    <n v="-48386.5"/>
    <n v="148521.5"/>
    <n v="18564"/>
  </r>
  <r>
    <n v="95328"/>
    <n v="95328"/>
    <x v="2"/>
    <m/>
    <m/>
    <m/>
    <m/>
    <m/>
    <n v="25463.75"/>
    <n v="74683"/>
    <n v="49219.25"/>
    <n v="-48365.125"/>
    <n v="148511.875"/>
    <n v="95328"/>
  </r>
  <r>
    <n v="67493"/>
    <n v="67493"/>
    <x v="2"/>
    <m/>
    <m/>
    <m/>
    <m/>
    <m/>
    <n v="25460.5"/>
    <n v="74677"/>
    <n v="49216.5"/>
    <n v="-48364.25"/>
    <n v="148501.75"/>
    <n v="67493"/>
  </r>
  <r>
    <n v="32952"/>
    <n v="32952"/>
    <x v="1"/>
    <m/>
    <m/>
    <m/>
    <m/>
    <m/>
    <n v="25457.25"/>
    <n v="74679"/>
    <n v="49221.75"/>
    <n v="-48375.375"/>
    <n v="148511.625"/>
    <n v="32952"/>
  </r>
  <r>
    <n v="8172"/>
    <n v="8172"/>
    <x v="3"/>
    <m/>
    <m/>
    <m/>
    <m/>
    <m/>
    <n v="25454"/>
    <n v="74681"/>
    <n v="49227"/>
    <n v="-48386.5"/>
    <n v="148521.5"/>
    <n v="8172"/>
  </r>
  <r>
    <n v="15277"/>
    <n v="15277"/>
    <x v="3"/>
    <m/>
    <m/>
    <m/>
    <m/>
    <m/>
    <n v="25463.75"/>
    <n v="74683"/>
    <n v="49219.25"/>
    <n v="-48365.125"/>
    <n v="148511.875"/>
    <n v="15277"/>
  </r>
  <r>
    <n v="23112"/>
    <n v="23112"/>
    <x v="1"/>
    <m/>
    <m/>
    <m/>
    <m/>
    <m/>
    <n v="25504"/>
    <n v="74685"/>
    <n v="49181"/>
    <n v="-48267.5"/>
    <n v="148456.5"/>
    <n v="23112"/>
  </r>
  <r>
    <n v="61657"/>
    <n v="61657"/>
    <x v="2"/>
    <m/>
    <m/>
    <m/>
    <m/>
    <m/>
    <n v="25544"/>
    <n v="74687"/>
    <n v="49143"/>
    <n v="-48170.5"/>
    <n v="148401.5"/>
    <n v="61657"/>
  </r>
  <r>
    <n v="65525"/>
    <n v="65525"/>
    <x v="2"/>
    <m/>
    <m/>
    <m/>
    <m/>
    <m/>
    <n v="25541"/>
    <n v="74689"/>
    <n v="49148"/>
    <n v="-48181"/>
    <n v="148411"/>
    <n v="65525"/>
  </r>
  <r>
    <n v="48721"/>
    <n v="48721"/>
    <x v="0"/>
    <m/>
    <m/>
    <m/>
    <m/>
    <m/>
    <n v="25522.5"/>
    <n v="74693.75"/>
    <n v="49171.25"/>
    <n v="-48234.375"/>
    <n v="148450.625"/>
    <n v="48721"/>
  </r>
  <r>
    <n v="75441"/>
    <n v="75441"/>
    <x v="2"/>
    <m/>
    <m/>
    <m/>
    <m/>
    <m/>
    <n v="25504"/>
    <n v="74698.5"/>
    <n v="49194.5"/>
    <n v="-48287.75"/>
    <n v="148490.25"/>
    <n v="75441"/>
  </r>
  <r>
    <n v="55723"/>
    <n v="55723"/>
    <x v="0"/>
    <m/>
    <m/>
    <m/>
    <m/>
    <m/>
    <n v="25485.5"/>
    <n v="74687"/>
    <n v="49201.5"/>
    <n v="-48316.75"/>
    <n v="148489.25"/>
    <n v="55723"/>
  </r>
  <r>
    <n v="66600"/>
    <n v="66600"/>
    <x v="2"/>
    <m/>
    <m/>
    <m/>
    <m/>
    <m/>
    <n v="25467"/>
    <n v="74689"/>
    <n v="49222"/>
    <n v="-48366"/>
    <n v="148522"/>
    <n v="66600"/>
  </r>
  <r>
    <n v="68351"/>
    <n v="68351"/>
    <x v="2"/>
    <m/>
    <m/>
    <m/>
    <m/>
    <m/>
    <n v="25463.75"/>
    <n v="74693.75"/>
    <n v="49230"/>
    <n v="-48381.25"/>
    <n v="148538.75"/>
    <n v="68351"/>
  </r>
  <r>
    <n v="70687"/>
    <n v="70687"/>
    <x v="2"/>
    <m/>
    <m/>
    <m/>
    <m/>
    <m/>
    <n v="25460.5"/>
    <n v="74698.5"/>
    <n v="49238"/>
    <n v="-48396.5"/>
    <n v="148555.5"/>
    <n v="70687"/>
  </r>
  <r>
    <n v="44372"/>
    <n v="44372"/>
    <x v="0"/>
    <m/>
    <m/>
    <m/>
    <m/>
    <m/>
    <n v="25457.25"/>
    <n v="74703.25"/>
    <n v="49246"/>
    <n v="-48411.75"/>
    <n v="148572.25"/>
    <n v="44372"/>
  </r>
  <r>
    <n v="98489"/>
    <n v="98489"/>
    <x v="2"/>
    <m/>
    <m/>
    <m/>
    <m/>
    <m/>
    <n v="25454"/>
    <n v="74708"/>
    <n v="49254"/>
    <n v="-48427"/>
    <n v="148589"/>
    <n v="98489"/>
  </r>
  <r>
    <n v="16566"/>
    <n v="16566"/>
    <x v="3"/>
    <m/>
    <m/>
    <m/>
    <m/>
    <m/>
    <n v="25452.75"/>
    <n v="74693.75"/>
    <n v="49241"/>
    <n v="-48408.75"/>
    <n v="148555.25"/>
    <n v="16566"/>
  </r>
  <r>
    <n v="59181"/>
    <n v="59181"/>
    <x v="0"/>
    <m/>
    <m/>
    <m/>
    <m/>
    <m/>
    <n v="25460.5"/>
    <n v="74698.5"/>
    <n v="49238"/>
    <n v="-48396.5"/>
    <n v="148555.5"/>
    <n v="59181"/>
  </r>
  <r>
    <n v="20943"/>
    <n v="20943"/>
    <x v="1"/>
    <m/>
    <m/>
    <m/>
    <m/>
    <m/>
    <n v="25457.25"/>
    <n v="74703.25"/>
    <n v="49246"/>
    <n v="-48411.75"/>
    <n v="148572.25"/>
    <n v="20943"/>
  </r>
  <r>
    <n v="10941"/>
    <n v="10941"/>
    <x v="3"/>
    <m/>
    <m/>
    <m/>
    <m/>
    <m/>
    <n v="25467"/>
    <n v="74708"/>
    <n v="49241"/>
    <n v="-48394.5"/>
    <n v="148569.5"/>
    <n v="10941"/>
  </r>
  <r>
    <n v="19177"/>
    <n v="19177"/>
    <x v="3"/>
    <m/>
    <m/>
    <m/>
    <m/>
    <m/>
    <n v="25522.5"/>
    <n v="74714.25"/>
    <n v="49191.75"/>
    <n v="-48265.125"/>
    <n v="148501.875"/>
    <n v="19177"/>
  </r>
  <r>
    <n v="60167"/>
    <n v="60167"/>
    <x v="2"/>
    <m/>
    <m/>
    <m/>
    <m/>
    <m/>
    <n v="25547"/>
    <n v="74720.5"/>
    <n v="49173.5"/>
    <n v="-48213.25"/>
    <n v="148480.75"/>
    <n v="60167"/>
  </r>
  <r>
    <n v="76319"/>
    <n v="76319"/>
    <x v="2"/>
    <m/>
    <m/>
    <m/>
    <m/>
    <m/>
    <n v="25544"/>
    <n v="74726.75"/>
    <n v="49182.75"/>
    <n v="-48230.125"/>
    <n v="148500.875"/>
    <n v="76319"/>
  </r>
  <r>
    <n v="50296"/>
    <n v="50296"/>
    <x v="0"/>
    <m/>
    <m/>
    <m/>
    <m/>
    <m/>
    <n v="25541"/>
    <n v="74708"/>
    <n v="49167"/>
    <n v="-48209.5"/>
    <n v="148458.5"/>
    <n v="50296"/>
  </r>
  <r>
    <n v="35261"/>
    <n v="35261"/>
    <x v="1"/>
    <m/>
    <m/>
    <m/>
    <m/>
    <m/>
    <n v="25522.5"/>
    <n v="74714.25"/>
    <n v="49191.75"/>
    <n v="-48265.125"/>
    <n v="148501.875"/>
    <n v="35261"/>
  </r>
  <r>
    <n v="94930"/>
    <n v="94930"/>
    <x v="2"/>
    <m/>
    <m/>
    <m/>
    <m/>
    <m/>
    <n v="25504"/>
    <n v="74720.5"/>
    <n v="49216.5"/>
    <n v="-48320.75"/>
    <n v="148545.25"/>
    <n v="94930"/>
  </r>
  <r>
    <n v="50347"/>
    <n v="50347"/>
    <x v="0"/>
    <m/>
    <m/>
    <m/>
    <m/>
    <m/>
    <n v="25485.5"/>
    <n v="74703.25"/>
    <n v="49217.75"/>
    <n v="-48341.125"/>
    <n v="148529.875"/>
    <n v="50347"/>
  </r>
  <r>
    <n v="35008"/>
    <n v="35008"/>
    <x v="1"/>
    <m/>
    <m/>
    <m/>
    <m/>
    <m/>
    <n v="25467"/>
    <n v="74708"/>
    <n v="49241"/>
    <n v="-48394.5"/>
    <n v="148569.5"/>
    <n v="35008"/>
  </r>
  <r>
    <n v="60136"/>
    <n v="60136"/>
    <x v="2"/>
    <m/>
    <m/>
    <m/>
    <m/>
    <m/>
    <n v="25463.75"/>
    <n v="74714.25"/>
    <n v="49250.5"/>
    <n v="-48412"/>
    <n v="148590"/>
    <n v="60136"/>
  </r>
  <r>
    <n v="36542"/>
    <n v="36542"/>
    <x v="1"/>
    <m/>
    <m/>
    <m/>
    <m/>
    <m/>
    <n v="25460.5"/>
    <n v="74720.5"/>
    <n v="49260"/>
    <n v="-48429.5"/>
    <n v="148610.5"/>
    <n v="36542"/>
  </r>
  <r>
    <n v="13319"/>
    <n v="13319"/>
    <x v="3"/>
    <m/>
    <m/>
    <m/>
    <m/>
    <m/>
    <n v="25457.25"/>
    <n v="74726.75"/>
    <n v="49269.5"/>
    <n v="-48447"/>
    <n v="148631"/>
    <n v="13319"/>
  </r>
  <r>
    <n v="87716"/>
    <n v="87716"/>
    <x v="2"/>
    <m/>
    <m/>
    <m/>
    <m/>
    <m/>
    <n v="25467"/>
    <n v="74733"/>
    <n v="49266"/>
    <n v="-48432"/>
    <n v="148632"/>
    <n v="87716"/>
  </r>
  <r>
    <n v="29782"/>
    <n v="29782"/>
    <x v="1"/>
    <m/>
    <m/>
    <m/>
    <m/>
    <m/>
    <n v="25463.75"/>
    <n v="74714.25"/>
    <n v="49250.5"/>
    <n v="-48412"/>
    <n v="148590"/>
    <n v="29782"/>
  </r>
  <r>
    <n v="73109"/>
    <n v="73109"/>
    <x v="2"/>
    <m/>
    <m/>
    <m/>
    <m/>
    <m/>
    <n v="25460.5"/>
    <n v="74720.5"/>
    <n v="49260"/>
    <n v="-48429.5"/>
    <n v="148610.5"/>
    <n v="73109"/>
  </r>
  <r>
    <n v="93669"/>
    <n v="93669"/>
    <x v="2"/>
    <m/>
    <m/>
    <m/>
    <m/>
    <m/>
    <n v="25457.25"/>
    <n v="74726.75"/>
    <n v="49269.5"/>
    <n v="-48447"/>
    <n v="148631"/>
    <n v="93669"/>
  </r>
  <r>
    <n v="3905"/>
    <n v="3905"/>
    <x v="3"/>
    <m/>
    <m/>
    <m/>
    <m/>
    <m/>
    <n v="25454"/>
    <n v="74708"/>
    <n v="49254"/>
    <n v="-48427"/>
    <n v="148589"/>
    <n v="3905"/>
  </r>
  <r>
    <n v="81750"/>
    <n v="81750"/>
    <x v="2"/>
    <m/>
    <m/>
    <m/>
    <m/>
    <m/>
    <n v="25463.75"/>
    <n v="74714.25"/>
    <n v="49250.5"/>
    <n v="-48412"/>
    <n v="148590"/>
    <n v="81750"/>
  </r>
  <r>
    <n v="24987"/>
    <n v="24987"/>
    <x v="1"/>
    <m/>
    <m/>
    <m/>
    <m/>
    <m/>
    <n v="25460.5"/>
    <n v="74698.5"/>
    <n v="49238"/>
    <n v="-48396.5"/>
    <n v="148555.5"/>
    <n v="24987"/>
  </r>
  <r>
    <n v="86279"/>
    <n v="86279"/>
    <x v="2"/>
    <m/>
    <m/>
    <m/>
    <m/>
    <m/>
    <n v="25485.5"/>
    <n v="74703.25"/>
    <n v="49217.75"/>
    <n v="-48341.125"/>
    <n v="148529.875"/>
    <n v="86279"/>
  </r>
  <r>
    <n v="30254"/>
    <n v="30254"/>
    <x v="1"/>
    <m/>
    <m/>
    <m/>
    <m/>
    <m/>
    <n v="25467"/>
    <n v="74689"/>
    <n v="49222"/>
    <n v="-48366"/>
    <n v="148522"/>
    <n v="30254"/>
  </r>
  <r>
    <n v="47856"/>
    <n v="47856"/>
    <x v="0"/>
    <m/>
    <m/>
    <m/>
    <m/>
    <m/>
    <n v="25463.75"/>
    <n v="74693.75"/>
    <n v="49230"/>
    <n v="-48381.25"/>
    <n v="148538.75"/>
    <n v="47856"/>
  </r>
  <r>
    <n v="78143"/>
    <n v="78143"/>
    <x v="2"/>
    <m/>
    <m/>
    <m/>
    <m/>
    <m/>
    <n v="25460.5"/>
    <n v="74698.5"/>
    <n v="49238"/>
    <n v="-48396.5"/>
    <n v="148555.5"/>
    <n v="78143"/>
  </r>
  <r>
    <n v="60327"/>
    <n v="60327"/>
    <x v="2"/>
    <m/>
    <m/>
    <m/>
    <m/>
    <m/>
    <n v="25457.25"/>
    <n v="74687"/>
    <n v="49229.75"/>
    <n v="-48387.375"/>
    <n v="148531.625"/>
    <n v="60327"/>
  </r>
  <r>
    <n v="23025"/>
    <n v="23025"/>
    <x v="1"/>
    <m/>
    <m/>
    <m/>
    <m/>
    <m/>
    <n v="25454"/>
    <n v="74689"/>
    <n v="49235"/>
    <n v="-48398.5"/>
    <n v="148541.5"/>
    <n v="23025"/>
  </r>
  <r>
    <n v="85066"/>
    <n v="85066"/>
    <x v="2"/>
    <m/>
    <m/>
    <m/>
    <m/>
    <m/>
    <n v="25463.75"/>
    <n v="74693.75"/>
    <n v="49230"/>
    <n v="-48381.25"/>
    <n v="148538.75"/>
    <n v="85066"/>
  </r>
  <r>
    <n v="15621"/>
    <n v="15621"/>
    <x v="3"/>
    <m/>
    <m/>
    <m/>
    <m/>
    <m/>
    <n v="25460.5"/>
    <n v="74685"/>
    <n v="49224.5"/>
    <n v="-48376.25"/>
    <n v="148521.75"/>
    <n v="15621"/>
  </r>
  <r>
    <n v="18283"/>
    <n v="18283"/>
    <x v="3"/>
    <m/>
    <m/>
    <m/>
    <m/>
    <m/>
    <n v="25485.5"/>
    <n v="74687"/>
    <n v="49201.5"/>
    <n v="-48316.75"/>
    <n v="148489.25"/>
    <n v="18283"/>
  </r>
  <r>
    <n v="31891"/>
    <n v="31891"/>
    <x v="1"/>
    <m/>
    <m/>
    <m/>
    <m/>
    <m/>
    <n v="25541"/>
    <n v="74689"/>
    <n v="49148"/>
    <n v="-48181"/>
    <n v="148411"/>
    <n v="31891"/>
  </r>
  <r>
    <n v="69583"/>
    <n v="69583"/>
    <x v="2"/>
    <m/>
    <m/>
    <m/>
    <m/>
    <m/>
    <n v="25522.5"/>
    <n v="74693.75"/>
    <n v="49171.25"/>
    <n v="-48234.375"/>
    <n v="148450.625"/>
    <n v="69583"/>
  </r>
  <r>
    <n v="42100"/>
    <n v="42100"/>
    <x v="0"/>
    <m/>
    <m/>
    <m/>
    <m/>
    <m/>
    <n v="25504"/>
    <n v="74698.5"/>
    <n v="49194.5"/>
    <n v="-48287.75"/>
    <n v="148490.25"/>
    <n v="42100"/>
  </r>
  <r>
    <n v="4781"/>
    <n v="4781"/>
    <x v="3"/>
    <m/>
    <m/>
    <m/>
    <m/>
    <m/>
    <n v="25485.5"/>
    <n v="74703.25"/>
    <n v="49217.75"/>
    <n v="-48341.125"/>
    <n v="148529.875"/>
    <n v="4781"/>
  </r>
  <r>
    <n v="90471"/>
    <n v="90471"/>
    <x v="2"/>
    <m/>
    <m/>
    <m/>
    <m/>
    <m/>
    <n v="25541"/>
    <n v="74708"/>
    <n v="49167"/>
    <n v="-48209.5"/>
    <n v="148458.5"/>
    <n v="90471"/>
  </r>
  <r>
    <n v="17952"/>
    <n v="17952"/>
    <x v="3"/>
    <m/>
    <m/>
    <m/>
    <m/>
    <m/>
    <n v="25522.5"/>
    <n v="74693.75"/>
    <n v="49171.25"/>
    <n v="-48234.375"/>
    <n v="148450.625"/>
    <n v="17952"/>
  </r>
  <r>
    <n v="17835"/>
    <n v="17835"/>
    <x v="3"/>
    <m/>
    <m/>
    <m/>
    <m/>
    <m/>
    <n v="25547"/>
    <n v="74698.5"/>
    <n v="49151.5"/>
    <n v="-48180.25"/>
    <n v="148425.75"/>
    <n v="17835"/>
  </r>
  <r>
    <n v="25771"/>
    <n v="25771"/>
    <x v="1"/>
    <m/>
    <m/>
    <m/>
    <m/>
    <m/>
    <n v="25560.5"/>
    <n v="74703.25"/>
    <n v="49142.75"/>
    <n v="-48153.625"/>
    <n v="148417.375"/>
    <n v="25771"/>
  </r>
  <r>
    <n v="41470"/>
    <n v="41470"/>
    <x v="0"/>
    <m/>
    <m/>
    <m/>
    <m/>
    <m/>
    <n v="25553"/>
    <n v="74708"/>
    <n v="49155"/>
    <n v="-48179.5"/>
    <n v="148440.5"/>
    <n v="41470"/>
  </r>
  <r>
    <n v="43960"/>
    <n v="43960"/>
    <x v="0"/>
    <m/>
    <m/>
    <m/>
    <m/>
    <m/>
    <n v="25550"/>
    <n v="74714.25"/>
    <n v="49164.25"/>
    <n v="-48196.375"/>
    <n v="148460.625"/>
    <n v="43960"/>
  </r>
  <r>
    <n v="89851"/>
    <n v="89851"/>
    <x v="2"/>
    <m/>
    <m/>
    <m/>
    <m/>
    <m/>
    <n v="25547"/>
    <n v="74720.5"/>
    <n v="49173.5"/>
    <n v="-48213.25"/>
    <n v="148480.75"/>
    <n v="89851"/>
  </r>
  <r>
    <n v="97293"/>
    <n v="97293"/>
    <x v="2"/>
    <m/>
    <m/>
    <m/>
    <m/>
    <m/>
    <n v="25544"/>
    <n v="74703.25"/>
    <n v="49159.25"/>
    <n v="-48194.875"/>
    <n v="148442.125"/>
    <n v="97293"/>
  </r>
  <r>
    <n v="52117"/>
    <n v="52117"/>
    <x v="0"/>
    <m/>
    <m/>
    <m/>
    <m/>
    <m/>
    <n v="25541"/>
    <n v="74689"/>
    <n v="49148"/>
    <n v="-48181"/>
    <n v="148411"/>
    <n v="52117"/>
  </r>
  <r>
    <n v="78249"/>
    <n v="78249"/>
    <x v="2"/>
    <m/>
    <m/>
    <m/>
    <m/>
    <m/>
    <n v="25522.5"/>
    <n v="74693.75"/>
    <n v="49171.25"/>
    <n v="-48234.375"/>
    <n v="148450.625"/>
    <n v="78249"/>
  </r>
  <r>
    <n v="98419"/>
    <n v="98419"/>
    <x v="2"/>
    <m/>
    <m/>
    <m/>
    <m/>
    <m/>
    <n v="25504"/>
    <n v="74685"/>
    <n v="49181"/>
    <n v="-48267.5"/>
    <n v="148456.5"/>
    <n v="98419"/>
  </r>
  <r>
    <n v="8371"/>
    <n v="8371"/>
    <x v="3"/>
    <m/>
    <m/>
    <m/>
    <m/>
    <m/>
    <n v="25485.5"/>
    <n v="74679"/>
    <n v="49193.5"/>
    <n v="-48304.75"/>
    <n v="148469.25"/>
    <n v="8371"/>
  </r>
  <r>
    <n v="94522"/>
    <n v="94522"/>
    <x v="2"/>
    <m/>
    <m/>
    <m/>
    <m/>
    <m/>
    <n v="25541"/>
    <n v="74681"/>
    <n v="49140"/>
    <n v="-48169"/>
    <n v="148391"/>
    <n v="94522"/>
  </r>
  <r>
    <n v="95326"/>
    <n v="95326"/>
    <x v="2"/>
    <m/>
    <m/>
    <m/>
    <m/>
    <m/>
    <n v="25522.5"/>
    <n v="74675"/>
    <n v="49152.5"/>
    <n v="-48206.25"/>
    <n v="148403.75"/>
    <n v="95326"/>
  </r>
  <r>
    <n v="28187"/>
    <n v="28187"/>
    <x v="1"/>
    <m/>
    <m/>
    <m/>
    <m/>
    <m/>
    <n v="25504"/>
    <n v="74648"/>
    <n v="49144"/>
    <n v="-48212"/>
    <n v="148364"/>
    <n v="28187"/>
  </r>
  <r>
    <n v="95053"/>
    <n v="95053"/>
    <x v="2"/>
    <m/>
    <m/>
    <m/>
    <m/>
    <m/>
    <n v="25485.5"/>
    <n v="74660.5"/>
    <n v="49175"/>
    <n v="-48277"/>
    <n v="148423"/>
    <n v="95053"/>
  </r>
  <r>
    <n v="68430"/>
    <n v="68430"/>
    <x v="2"/>
    <m/>
    <m/>
    <m/>
    <m/>
    <m/>
    <n v="25467"/>
    <n v="74623"/>
    <n v="49156"/>
    <n v="-48267"/>
    <n v="148357"/>
    <n v="68430"/>
  </r>
  <r>
    <n v="36110"/>
    <n v="36110"/>
    <x v="1"/>
    <m/>
    <m/>
    <m/>
    <m/>
    <m/>
    <n v="25463.75"/>
    <n v="74635.5"/>
    <n v="49171.75"/>
    <n v="-48293.875"/>
    <n v="148393.125"/>
    <n v="36110"/>
  </r>
  <r>
    <n v="97062"/>
    <n v="97062"/>
    <x v="2"/>
    <m/>
    <m/>
    <m/>
    <m/>
    <m/>
    <n v="25460.5"/>
    <n v="74648"/>
    <n v="49187.5"/>
    <n v="-48320.75"/>
    <n v="148429.25"/>
    <n v="97062"/>
  </r>
  <r>
    <n v="60035"/>
    <n v="60035"/>
    <x v="2"/>
    <m/>
    <m/>
    <m/>
    <m/>
    <m/>
    <n v="25457.25"/>
    <n v="74614.75"/>
    <n v="49157.5"/>
    <n v="-48279"/>
    <n v="148351"/>
    <n v="60035"/>
  </r>
  <r>
    <n v="49458"/>
    <n v="49458"/>
    <x v="0"/>
    <m/>
    <m/>
    <m/>
    <m/>
    <m/>
    <n v="25454"/>
    <n v="74623"/>
    <n v="49169"/>
    <n v="-48299.5"/>
    <n v="148376.5"/>
    <n v="49458"/>
  </r>
  <r>
    <n v="89800"/>
    <n v="89800"/>
    <x v="2"/>
    <m/>
    <m/>
    <m/>
    <m/>
    <m/>
    <n v="25452.75"/>
    <n v="74635.5"/>
    <n v="49182.75"/>
    <n v="-48321.375"/>
    <n v="148409.625"/>
    <n v="89800"/>
  </r>
  <r>
    <n v="59295"/>
    <n v="59295"/>
    <x v="0"/>
    <m/>
    <m/>
    <m/>
    <m/>
    <m/>
    <n v="25451.5"/>
    <n v="74606.5"/>
    <n v="49155"/>
    <n v="-48281"/>
    <n v="148339"/>
    <n v="59295"/>
  </r>
  <r>
    <n v="49659"/>
    <n v="49659"/>
    <x v="0"/>
    <m/>
    <m/>
    <m/>
    <m/>
    <m/>
    <n v="25450.25"/>
    <n v="74614.75"/>
    <n v="49164.5"/>
    <n v="-48296.5"/>
    <n v="148361.5"/>
    <n v="49659"/>
  </r>
  <r>
    <n v="38479"/>
    <n v="38479"/>
    <x v="1"/>
    <m/>
    <m/>
    <m/>
    <m/>
    <m/>
    <n v="25449"/>
    <n v="74623"/>
    <n v="49174"/>
    <n v="-48312"/>
    <n v="148384"/>
    <n v="38479"/>
  </r>
  <r>
    <n v="74456"/>
    <n v="74456"/>
    <x v="2"/>
    <m/>
    <m/>
    <m/>
    <m/>
    <m/>
    <n v="25444.25"/>
    <n v="74635.5"/>
    <n v="49191.25"/>
    <n v="-48342.625"/>
    <n v="148422.375"/>
    <n v="74456"/>
  </r>
  <r>
    <n v="72334"/>
    <n v="72334"/>
    <x v="2"/>
    <m/>
    <m/>
    <m/>
    <m/>
    <m/>
    <n v="25439.5"/>
    <n v="74648"/>
    <n v="49208.5"/>
    <n v="-48373.25"/>
    <n v="148460.75"/>
    <n v="72334"/>
  </r>
  <r>
    <n v="78027"/>
    <n v="78027"/>
    <x v="2"/>
    <m/>
    <m/>
    <m/>
    <m/>
    <m/>
    <n v="25434.75"/>
    <n v="74660.5"/>
    <n v="49225.75"/>
    <n v="-48403.875"/>
    <n v="148499.125"/>
    <n v="78027"/>
  </r>
  <r>
    <n v="73762"/>
    <n v="73762"/>
    <x v="2"/>
    <m/>
    <m/>
    <m/>
    <m/>
    <m/>
    <n v="25430"/>
    <n v="74623"/>
    <n v="49193"/>
    <n v="-48359.5"/>
    <n v="148412.5"/>
    <n v="73762"/>
  </r>
  <r>
    <n v="63544"/>
    <n v="63544"/>
    <x v="2"/>
    <m/>
    <m/>
    <m/>
    <m/>
    <m/>
    <n v="25425.25"/>
    <n v="74635.5"/>
    <n v="49210.25"/>
    <n v="-48390.125"/>
    <n v="148450.875"/>
    <n v="63544"/>
  </r>
  <r>
    <n v="4129"/>
    <n v="4129"/>
    <x v="3"/>
    <m/>
    <m/>
    <m/>
    <m/>
    <m/>
    <n v="25420.5"/>
    <n v="74648"/>
    <n v="49227.5"/>
    <n v="-48420.75"/>
    <n v="148489.25"/>
    <n v="4129"/>
  </r>
  <r>
    <n v="21586"/>
    <n v="21586"/>
    <x v="1"/>
    <m/>
    <m/>
    <m/>
    <m/>
    <m/>
    <n v="25434.75"/>
    <n v="74660.5"/>
    <n v="49225.75"/>
    <n v="-48403.875"/>
    <n v="148499.125"/>
    <n v="21586"/>
  </r>
  <r>
    <n v="38500"/>
    <n v="38500"/>
    <x v="1"/>
    <m/>
    <m/>
    <m/>
    <m/>
    <m/>
    <n v="25449"/>
    <n v="74673"/>
    <n v="49224"/>
    <n v="-48387"/>
    <n v="148509"/>
    <n v="38500"/>
  </r>
  <r>
    <n v="67779"/>
    <n v="67779"/>
    <x v="2"/>
    <m/>
    <m/>
    <m/>
    <m/>
    <m/>
    <n v="25444.25"/>
    <n v="74675"/>
    <n v="49230.75"/>
    <n v="-48401.875"/>
    <n v="148521.125"/>
    <n v="67779"/>
  </r>
  <r>
    <n v="53256"/>
    <n v="53256"/>
    <x v="0"/>
    <m/>
    <m/>
    <m/>
    <m/>
    <m/>
    <n v="25439.5"/>
    <n v="74677"/>
    <n v="49237.5"/>
    <n v="-48416.75"/>
    <n v="148533.25"/>
    <n v="53256"/>
  </r>
  <r>
    <n v="2128"/>
    <n v="2128"/>
    <x v="3"/>
    <m/>
    <m/>
    <m/>
    <m/>
    <m/>
    <n v="25434.75"/>
    <n v="74679"/>
    <n v="49244.25"/>
    <n v="-48431.625"/>
    <n v="148545.375"/>
    <n v="2128"/>
  </r>
  <r>
    <n v="11134"/>
    <n v="11134"/>
    <x v="3"/>
    <m/>
    <m/>
    <m/>
    <m/>
    <m/>
    <n v="25449"/>
    <n v="74681"/>
    <n v="49232"/>
    <n v="-48399"/>
    <n v="148529"/>
    <n v="11134"/>
  </r>
  <r>
    <n v="98965"/>
    <n v="98965"/>
    <x v="2"/>
    <m/>
    <m/>
    <m/>
    <m/>
    <m/>
    <n v="25452.75"/>
    <n v="74683"/>
    <n v="49230.25"/>
    <n v="-48392.625"/>
    <n v="148528.375"/>
    <n v="98965"/>
  </r>
  <r>
    <n v="16546"/>
    <n v="16546"/>
    <x v="3"/>
    <m/>
    <m/>
    <m/>
    <m/>
    <m/>
    <n v="25451.5"/>
    <n v="74677"/>
    <n v="49225.5"/>
    <n v="-48386.75"/>
    <n v="148515.25"/>
    <n v="16546"/>
  </r>
  <r>
    <n v="26053"/>
    <n v="26053"/>
    <x v="1"/>
    <m/>
    <m/>
    <m/>
    <m/>
    <m/>
    <n v="25457.25"/>
    <n v="74679"/>
    <n v="49221.75"/>
    <n v="-48375.375"/>
    <n v="148511.625"/>
    <n v="26053"/>
  </r>
  <r>
    <n v="83818"/>
    <n v="83818"/>
    <x v="2"/>
    <m/>
    <m/>
    <m/>
    <m/>
    <m/>
    <n v="25454"/>
    <n v="74681"/>
    <n v="49227"/>
    <n v="-48386.5"/>
    <n v="148521.5"/>
    <n v="83818"/>
  </r>
  <r>
    <n v="20666"/>
    <n v="20666"/>
    <x v="1"/>
    <m/>
    <m/>
    <m/>
    <m/>
    <m/>
    <n v="25452.75"/>
    <n v="74675"/>
    <n v="49222.25"/>
    <n v="-48380.625"/>
    <n v="148508.375"/>
    <n v="20666"/>
  </r>
  <r>
    <n v="43505"/>
    <n v="43505"/>
    <x v="0"/>
    <m/>
    <m/>
    <m/>
    <m/>
    <m/>
    <n v="25460.5"/>
    <n v="74677"/>
    <n v="49216.5"/>
    <n v="-48364.25"/>
    <n v="148501.75"/>
    <n v="43505"/>
  </r>
  <r>
    <n v="11394"/>
    <n v="11394"/>
    <x v="3"/>
    <m/>
    <m/>
    <m/>
    <m/>
    <m/>
    <n v="25457.25"/>
    <n v="74679"/>
    <n v="49221.75"/>
    <n v="-48375.375"/>
    <n v="148511.625"/>
    <n v="11394"/>
  </r>
  <r>
    <n v="33648"/>
    <n v="33648"/>
    <x v="1"/>
    <m/>
    <m/>
    <m/>
    <m/>
    <m/>
    <n v="25467"/>
    <n v="74681"/>
    <n v="49214"/>
    <n v="-48354"/>
    <n v="148502"/>
    <n v="33648"/>
  </r>
  <r>
    <n v="36859"/>
    <n v="36859"/>
    <x v="1"/>
    <m/>
    <m/>
    <m/>
    <m/>
    <m/>
    <n v="25463.75"/>
    <n v="74683"/>
    <n v="49219.25"/>
    <n v="-48365.125"/>
    <n v="148511.875"/>
    <n v="36859"/>
  </r>
  <r>
    <n v="28612"/>
    <n v="28612"/>
    <x v="1"/>
    <m/>
    <m/>
    <m/>
    <m/>
    <m/>
    <n v="25460.5"/>
    <n v="74685"/>
    <n v="49224.5"/>
    <n v="-48376.25"/>
    <n v="148521.75"/>
    <n v="28612"/>
  </r>
  <r>
    <n v="32576"/>
    <n v="32576"/>
    <x v="1"/>
    <m/>
    <m/>
    <m/>
    <m/>
    <m/>
    <n v="25457.25"/>
    <n v="74687"/>
    <n v="49229.75"/>
    <n v="-48387.375"/>
    <n v="148531.625"/>
    <n v="32576"/>
  </r>
  <r>
    <n v="6473"/>
    <n v="6473"/>
    <x v="3"/>
    <m/>
    <m/>
    <m/>
    <m/>
    <m/>
    <n v="25454"/>
    <n v="74689"/>
    <n v="49235"/>
    <n v="-48398.5"/>
    <n v="148541.5"/>
    <n v="6473"/>
  </r>
  <r>
    <n v="41513"/>
    <n v="41513"/>
    <x v="0"/>
    <m/>
    <m/>
    <m/>
    <m/>
    <m/>
    <n v="25463.75"/>
    <n v="74693.75"/>
    <n v="49230"/>
    <n v="-48381.25"/>
    <n v="148538.75"/>
    <n v="41513"/>
  </r>
  <r>
    <n v="6720"/>
    <n v="6720"/>
    <x v="3"/>
    <m/>
    <m/>
    <m/>
    <m/>
    <m/>
    <n v="25460.5"/>
    <n v="74698.5"/>
    <n v="49238"/>
    <n v="-48396.5"/>
    <n v="148555.5"/>
    <n v="6720"/>
  </r>
  <r>
    <n v="21413"/>
    <n v="21413"/>
    <x v="1"/>
    <m/>
    <m/>
    <m/>
    <m/>
    <m/>
    <n v="25485.5"/>
    <n v="74703.25"/>
    <n v="49217.75"/>
    <n v="-48341.125"/>
    <n v="148529.875"/>
    <n v="21413"/>
  </r>
  <r>
    <n v="27289"/>
    <n v="27289"/>
    <x v="1"/>
    <m/>
    <m/>
    <m/>
    <m/>
    <m/>
    <n v="25541"/>
    <n v="74708"/>
    <n v="49167"/>
    <n v="-48209.5"/>
    <n v="148458.5"/>
    <n v="27289"/>
  </r>
  <r>
    <n v="43088"/>
    <n v="43088"/>
    <x v="0"/>
    <m/>
    <m/>
    <m/>
    <m/>
    <m/>
    <n v="25522.5"/>
    <n v="74714.25"/>
    <n v="49191.75"/>
    <n v="-48265.125"/>
    <n v="148501.875"/>
    <n v="43088"/>
  </r>
  <r>
    <n v="17504"/>
    <n v="17504"/>
    <x v="3"/>
    <m/>
    <m/>
    <m/>
    <m/>
    <m/>
    <n v="25504"/>
    <n v="74720.5"/>
    <n v="49216.5"/>
    <n v="-48320.75"/>
    <n v="148545.25"/>
    <n v="17504"/>
  </r>
  <r>
    <n v="8199"/>
    <n v="8199"/>
    <x v="3"/>
    <m/>
    <m/>
    <m/>
    <m/>
    <m/>
    <n v="25544"/>
    <n v="74726.75"/>
    <n v="49182.75"/>
    <n v="-48230.125"/>
    <n v="148500.875"/>
    <n v="8199"/>
  </r>
  <r>
    <n v="25246"/>
    <n v="25246"/>
    <x v="1"/>
    <m/>
    <m/>
    <m/>
    <m/>
    <m/>
    <n v="25553"/>
    <n v="74733"/>
    <n v="49180"/>
    <n v="-48217"/>
    <n v="148503"/>
    <n v="25246"/>
  </r>
  <r>
    <n v="88721"/>
    <n v="88721"/>
    <x v="2"/>
    <m/>
    <m/>
    <m/>
    <m/>
    <m/>
    <n v="25575.5"/>
    <n v="74734"/>
    <n v="49158.5"/>
    <n v="-48162.25"/>
    <n v="148471.75"/>
    <n v="88721"/>
  </r>
  <r>
    <n v="72843"/>
    <n v="72843"/>
    <x v="2"/>
    <m/>
    <m/>
    <m/>
    <m/>
    <m/>
    <n v="25568"/>
    <n v="74720.5"/>
    <n v="49152.5"/>
    <n v="-48160.75"/>
    <n v="148449.25"/>
    <n v="72843"/>
  </r>
  <r>
    <n v="20087"/>
    <n v="20087"/>
    <x v="1"/>
    <m/>
    <m/>
    <m/>
    <m/>
    <m/>
    <n v="25560.5"/>
    <n v="74726.75"/>
    <n v="49166.25"/>
    <n v="-48188.875"/>
    <n v="148476.125"/>
    <n v="20087"/>
  </r>
  <r>
    <n v="99091"/>
    <n v="99091"/>
    <x v="2"/>
    <m/>
    <m/>
    <m/>
    <m/>
    <m/>
    <n v="25583"/>
    <n v="74733"/>
    <n v="49150"/>
    <n v="-48142"/>
    <n v="148458"/>
    <n v="99091"/>
  </r>
  <r>
    <n v="27670"/>
    <n v="27670"/>
    <x v="1"/>
    <m/>
    <m/>
    <m/>
    <m/>
    <m/>
    <n v="25575.5"/>
    <n v="74714.25"/>
    <n v="49138.75"/>
    <n v="-48132.625"/>
    <n v="148422.375"/>
    <n v="27670"/>
  </r>
  <r>
    <n v="19367"/>
    <n v="19367"/>
    <x v="3"/>
    <m/>
    <m/>
    <m/>
    <m/>
    <m/>
    <n v="25568"/>
    <n v="74720.5"/>
    <n v="49152.5"/>
    <n v="-48160.75"/>
    <n v="148449.25"/>
    <n v="19367"/>
  </r>
  <r>
    <n v="79920"/>
    <n v="79920"/>
    <x v="2"/>
    <m/>
    <m/>
    <m/>
    <m/>
    <m/>
    <n v="25583.75"/>
    <n v="74726.75"/>
    <n v="49143"/>
    <n v="-48130.75"/>
    <n v="148441.25"/>
    <n v="79920"/>
  </r>
  <r>
    <n v="30938"/>
    <n v="30938"/>
    <x v="1"/>
    <m/>
    <m/>
    <m/>
    <m/>
    <m/>
    <n v="25583"/>
    <n v="74708"/>
    <n v="49125"/>
    <n v="-48104.5"/>
    <n v="148395.5"/>
    <n v="30938"/>
  </r>
  <r>
    <n v="99596"/>
    <n v="99596"/>
    <x v="2"/>
    <m/>
    <m/>
    <m/>
    <m/>
    <m/>
    <n v="25575.5"/>
    <n v="74714.25"/>
    <n v="49138.75"/>
    <n v="-48132.625"/>
    <n v="148422.375"/>
    <n v="99596"/>
  </r>
  <r>
    <n v="37443"/>
    <n v="37443"/>
    <x v="1"/>
    <m/>
    <m/>
    <m/>
    <m/>
    <m/>
    <n v="25568"/>
    <n v="74698.5"/>
    <n v="49130.5"/>
    <n v="-48127.75"/>
    <n v="148394.25"/>
    <n v="37443"/>
  </r>
  <r>
    <n v="52037"/>
    <n v="52037"/>
    <x v="0"/>
    <m/>
    <m/>
    <m/>
    <m/>
    <m/>
    <n v="25560.5"/>
    <n v="74703.25"/>
    <n v="49142.75"/>
    <n v="-48153.625"/>
    <n v="148417.375"/>
    <n v="52037"/>
  </r>
  <r>
    <n v="21371"/>
    <n v="21371"/>
    <x v="1"/>
    <m/>
    <m/>
    <m/>
    <m/>
    <m/>
    <n v="25553"/>
    <n v="74708"/>
    <n v="49155"/>
    <n v="-48179.5"/>
    <n v="148440.5"/>
    <n v="21371"/>
  </r>
  <r>
    <n v="25586"/>
    <n v="25586"/>
    <x v="1"/>
    <m/>
    <m/>
    <m/>
    <m/>
    <m/>
    <n v="25575.5"/>
    <n v="74714.25"/>
    <n v="49138.75"/>
    <n v="-48132.625"/>
    <n v="148422.375"/>
    <n v="25586"/>
  </r>
  <r>
    <n v="19783"/>
    <n v="19783"/>
    <x v="3"/>
    <m/>
    <m/>
    <m/>
    <m/>
    <m/>
    <n v="25568"/>
    <n v="74720.5"/>
    <n v="49152.5"/>
    <n v="-48160.75"/>
    <n v="148449.25"/>
    <n v="19783"/>
  </r>
  <r>
    <n v="24709"/>
    <n v="24709"/>
    <x v="1"/>
    <m/>
    <m/>
    <m/>
    <m/>
    <m/>
    <n v="25586"/>
    <n v="74726.75"/>
    <n v="49140.75"/>
    <n v="-48125.125"/>
    <n v="148437.875"/>
    <n v="24709"/>
  </r>
  <r>
    <n v="99619"/>
    <n v="99619"/>
    <x v="2"/>
    <m/>
    <m/>
    <m/>
    <m/>
    <m/>
    <n v="25595"/>
    <n v="74733"/>
    <n v="49138"/>
    <n v="-48112"/>
    <n v="148440"/>
    <n v="99619"/>
  </r>
  <r>
    <n v="44815"/>
    <n v="44815"/>
    <x v="0"/>
    <m/>
    <m/>
    <m/>
    <m/>
    <m/>
    <n v="25592"/>
    <n v="74714.25"/>
    <n v="49122.25"/>
    <n v="-48091.375"/>
    <n v="148397.625"/>
    <n v="44815"/>
  </r>
  <r>
    <n v="43792"/>
    <n v="43792"/>
    <x v="0"/>
    <m/>
    <m/>
    <m/>
    <m/>
    <m/>
    <n v="25589"/>
    <n v="74720.5"/>
    <n v="49131.5"/>
    <n v="-48108.25"/>
    <n v="148417.75"/>
    <n v="43792"/>
  </r>
  <r>
    <n v="26150"/>
    <n v="26150"/>
    <x v="1"/>
    <m/>
    <m/>
    <m/>
    <m/>
    <m/>
    <n v="25586"/>
    <n v="74726.75"/>
    <n v="49140.75"/>
    <n v="-48125.125"/>
    <n v="148437.875"/>
    <n v="26150"/>
  </r>
  <r>
    <n v="56250"/>
    <n v="56250"/>
    <x v="0"/>
    <m/>
    <m/>
    <m/>
    <m/>
    <m/>
    <n v="25583"/>
    <n v="74733"/>
    <n v="49150"/>
    <n v="-48142"/>
    <n v="148458"/>
    <n v="56250"/>
  </r>
  <r>
    <n v="95834"/>
    <n v="95834"/>
    <x v="2"/>
    <m/>
    <m/>
    <m/>
    <m/>
    <m/>
    <n v="25575.5"/>
    <n v="74734"/>
    <n v="49158.5"/>
    <n v="-48162.25"/>
    <n v="148471.75"/>
    <n v="95834"/>
  </r>
  <r>
    <n v="10982"/>
    <n v="10982"/>
    <x v="3"/>
    <m/>
    <m/>
    <m/>
    <m/>
    <m/>
    <n v="25568"/>
    <n v="74720.5"/>
    <n v="49152.5"/>
    <n v="-48160.75"/>
    <n v="148449.25"/>
    <n v="10982"/>
  </r>
  <r>
    <n v="27403"/>
    <n v="27403"/>
    <x v="1"/>
    <m/>
    <m/>
    <m/>
    <m/>
    <m/>
    <n v="25586"/>
    <n v="74726.75"/>
    <n v="49140.75"/>
    <n v="-48125.125"/>
    <n v="148437.875"/>
    <n v="27403"/>
  </r>
  <r>
    <n v="84905"/>
    <n v="84905"/>
    <x v="2"/>
    <m/>
    <m/>
    <m/>
    <m/>
    <m/>
    <n v="25583"/>
    <n v="74733"/>
    <n v="49150"/>
    <n v="-48142"/>
    <n v="148458"/>
    <n v="84905"/>
  </r>
  <r>
    <n v="1817"/>
    <n v="1817"/>
    <x v="3"/>
    <m/>
    <m/>
    <m/>
    <m/>
    <m/>
    <n v="25575.5"/>
    <n v="74714.25"/>
    <n v="49138.75"/>
    <n v="-48132.625"/>
    <n v="148422.375"/>
    <n v="1817"/>
  </r>
  <r>
    <n v="14871"/>
    <n v="14871"/>
    <x v="3"/>
    <m/>
    <m/>
    <m/>
    <m/>
    <m/>
    <n v="25589"/>
    <n v="74720.5"/>
    <n v="49131.5"/>
    <n v="-48108.25"/>
    <n v="148417.75"/>
    <n v="14871"/>
  </r>
  <r>
    <n v="83828"/>
    <n v="83828"/>
    <x v="2"/>
    <m/>
    <m/>
    <m/>
    <m/>
    <m/>
    <n v="25596.75"/>
    <n v="74726.75"/>
    <n v="49130"/>
    <n v="-48098.25"/>
    <n v="148421.75"/>
    <n v="83828"/>
  </r>
  <r>
    <n v="95400"/>
    <n v="95400"/>
    <x v="2"/>
    <m/>
    <m/>
    <m/>
    <m/>
    <m/>
    <n v="25595"/>
    <n v="74708"/>
    <n v="49113"/>
    <n v="-48074.5"/>
    <n v="148377.5"/>
    <n v="95400"/>
  </r>
  <r>
    <n v="98670"/>
    <n v="98670"/>
    <x v="2"/>
    <m/>
    <m/>
    <m/>
    <m/>
    <m/>
    <n v="25592"/>
    <n v="74693.75"/>
    <n v="49101.75"/>
    <n v="-48060.625"/>
    <n v="148346.375"/>
    <n v="98670"/>
  </r>
  <r>
    <n v="10730"/>
    <n v="10730"/>
    <x v="3"/>
    <m/>
    <m/>
    <m/>
    <m/>
    <m/>
    <n v="25589"/>
    <n v="74685"/>
    <n v="49096"/>
    <n v="-48055"/>
    <n v="148329"/>
    <n v="10730"/>
  </r>
  <r>
    <n v="31185"/>
    <n v="31185"/>
    <x v="1"/>
    <m/>
    <m/>
    <m/>
    <m/>
    <m/>
    <n v="25596.75"/>
    <n v="74687"/>
    <n v="49090.25"/>
    <n v="-48038.625"/>
    <n v="148322.375"/>
    <n v="31185"/>
  </r>
  <r>
    <n v="30750"/>
    <n v="30750"/>
    <x v="1"/>
    <m/>
    <m/>
    <m/>
    <m/>
    <m/>
    <n v="25595"/>
    <n v="74689"/>
    <n v="49094"/>
    <n v="-48046"/>
    <n v="148330"/>
    <n v="30750"/>
  </r>
  <r>
    <n v="57130"/>
    <n v="57130"/>
    <x v="0"/>
    <m/>
    <m/>
    <m/>
    <m/>
    <m/>
    <n v="25592"/>
    <n v="74693.75"/>
    <n v="49101.75"/>
    <n v="-48060.625"/>
    <n v="148346.375"/>
    <n v="57130"/>
  </r>
  <r>
    <n v="17249"/>
    <n v="17249"/>
    <x v="3"/>
    <m/>
    <m/>
    <m/>
    <m/>
    <m/>
    <n v="25589"/>
    <n v="74698.5"/>
    <n v="49109.5"/>
    <n v="-48075.25"/>
    <n v="148362.75"/>
    <n v="17249"/>
  </r>
  <r>
    <n v="80966"/>
    <n v="80966"/>
    <x v="2"/>
    <m/>
    <m/>
    <m/>
    <m/>
    <m/>
    <n v="25596.75"/>
    <n v="74703.25"/>
    <n v="49106.5"/>
    <n v="-48063"/>
    <n v="148363"/>
    <n v="80966"/>
  </r>
  <r>
    <n v="8032"/>
    <n v="8032"/>
    <x v="3"/>
    <m/>
    <m/>
    <m/>
    <m/>
    <m/>
    <n v="25595"/>
    <n v="74689"/>
    <n v="49094"/>
    <n v="-48046"/>
    <n v="148330"/>
    <n v="8032"/>
  </r>
  <r>
    <n v="19751"/>
    <n v="19751"/>
    <x v="3"/>
    <m/>
    <m/>
    <m/>
    <m/>
    <m/>
    <n v="25600.25"/>
    <n v="74693.75"/>
    <n v="49093.5"/>
    <n v="-48040"/>
    <n v="148334"/>
    <n v="19751"/>
  </r>
  <r>
    <n v="46403"/>
    <n v="46403"/>
    <x v="0"/>
    <m/>
    <m/>
    <m/>
    <m/>
    <m/>
    <n v="25609.5"/>
    <n v="74698.5"/>
    <n v="49089"/>
    <n v="-48024"/>
    <n v="148332"/>
    <n v="46403"/>
  </r>
  <r>
    <n v="30875"/>
    <n v="30875"/>
    <x v="1"/>
    <m/>
    <m/>
    <m/>
    <m/>
    <m/>
    <n v="25605.75"/>
    <n v="74703.25"/>
    <n v="49097.5"/>
    <n v="-48040.5"/>
    <n v="148349.5"/>
    <n v="30875"/>
  </r>
  <r>
    <n v="58330"/>
    <n v="58330"/>
    <x v="0"/>
    <m/>
    <m/>
    <m/>
    <m/>
    <m/>
    <n v="25602"/>
    <n v="74708"/>
    <n v="49106"/>
    <n v="-48057"/>
    <n v="148367"/>
    <n v="58330"/>
  </r>
  <r>
    <n v="40124"/>
    <n v="40124"/>
    <x v="0"/>
    <m/>
    <m/>
    <m/>
    <m/>
    <m/>
    <n v="25600.25"/>
    <n v="74714.25"/>
    <n v="49114"/>
    <n v="-48070.75"/>
    <n v="148385.25"/>
    <n v="40124"/>
  </r>
  <r>
    <n v="89900"/>
    <n v="89900"/>
    <x v="2"/>
    <m/>
    <m/>
    <m/>
    <m/>
    <m/>
    <n v="25598.5"/>
    <n v="74720.5"/>
    <n v="49122"/>
    <n v="-48084.5"/>
    <n v="148403.5"/>
    <n v="89900"/>
  </r>
  <r>
    <n v="92168"/>
    <n v="92168"/>
    <x v="2"/>
    <m/>
    <m/>
    <m/>
    <m/>
    <m/>
    <n v="25596.75"/>
    <n v="74703.25"/>
    <n v="49106.5"/>
    <n v="-48063"/>
    <n v="148363"/>
    <n v="92168"/>
  </r>
  <r>
    <n v="37952"/>
    <n v="37952"/>
    <x v="1"/>
    <m/>
    <m/>
    <m/>
    <m/>
    <m/>
    <n v="25595"/>
    <n v="74689"/>
    <n v="49094"/>
    <n v="-48046"/>
    <n v="148330"/>
    <n v="37952"/>
  </r>
  <r>
    <n v="29874"/>
    <n v="29874"/>
    <x v="1"/>
    <m/>
    <m/>
    <m/>
    <m/>
    <m/>
    <n v="25592"/>
    <n v="74693.75"/>
    <n v="49101.75"/>
    <n v="-48060.625"/>
    <n v="148346.375"/>
    <n v="29874"/>
  </r>
  <r>
    <n v="16961"/>
    <n v="16961"/>
    <x v="3"/>
    <m/>
    <m/>
    <m/>
    <m/>
    <m/>
    <n v="25589"/>
    <n v="74698.5"/>
    <n v="49109.5"/>
    <n v="-48075.25"/>
    <n v="148362.75"/>
    <n v="16961"/>
  </r>
  <r>
    <n v="28017"/>
    <n v="28017"/>
    <x v="1"/>
    <m/>
    <m/>
    <m/>
    <m/>
    <m/>
    <n v="25596.75"/>
    <n v="74703.25"/>
    <n v="49106.5"/>
    <n v="-48063"/>
    <n v="148363"/>
    <n v="28017"/>
  </r>
  <r>
    <n v="71419"/>
    <n v="71419"/>
    <x v="2"/>
    <m/>
    <m/>
    <m/>
    <m/>
    <m/>
    <n v="25595"/>
    <n v="74708"/>
    <n v="49113"/>
    <n v="-48074.5"/>
    <n v="148377.5"/>
    <n v="71419"/>
  </r>
  <r>
    <n v="78216"/>
    <n v="78216"/>
    <x v="2"/>
    <m/>
    <m/>
    <m/>
    <m/>
    <m/>
    <n v="25592"/>
    <n v="74714.25"/>
    <n v="49122.25"/>
    <n v="-48091.375"/>
    <n v="148397.625"/>
    <n v="78216"/>
  </r>
  <r>
    <n v="40743"/>
    <n v="40743"/>
    <x v="0"/>
    <m/>
    <m/>
    <m/>
    <m/>
    <m/>
    <n v="25589"/>
    <n v="74698.5"/>
    <n v="49109.5"/>
    <n v="-48075.25"/>
    <n v="148362.75"/>
    <n v="40743"/>
  </r>
  <r>
    <n v="87219"/>
    <n v="87219"/>
    <x v="2"/>
    <m/>
    <m/>
    <m/>
    <m/>
    <m/>
    <n v="25586"/>
    <n v="74703.25"/>
    <n v="49117.25"/>
    <n v="-48089.875"/>
    <n v="148379.125"/>
    <n v="87219"/>
  </r>
  <r>
    <n v="76512"/>
    <n v="76512"/>
    <x v="2"/>
    <m/>
    <m/>
    <m/>
    <m/>
    <m/>
    <n v="25583"/>
    <n v="74689"/>
    <n v="49106"/>
    <n v="-48076"/>
    <n v="148348"/>
    <n v="76512"/>
  </r>
  <r>
    <n v="47611"/>
    <n v="47611"/>
    <x v="0"/>
    <m/>
    <m/>
    <m/>
    <m/>
    <m/>
    <n v="25575.5"/>
    <n v="74683"/>
    <n v="49107.5"/>
    <n v="-48085.75"/>
    <n v="148344.25"/>
    <n v="47611"/>
  </r>
  <r>
    <n v="78543"/>
    <n v="78543"/>
    <x v="2"/>
    <m/>
    <m/>
    <m/>
    <m/>
    <m/>
    <n v="25568"/>
    <n v="74685"/>
    <n v="49117"/>
    <n v="-48107.5"/>
    <n v="148360.5"/>
    <n v="78543"/>
  </r>
  <r>
    <n v="62045"/>
    <n v="62045"/>
    <x v="2"/>
    <m/>
    <m/>
    <m/>
    <m/>
    <m/>
    <n v="25560.5"/>
    <n v="74679"/>
    <n v="49118.5"/>
    <n v="-48117.25"/>
    <n v="148356.75"/>
    <n v="62045"/>
  </r>
  <r>
    <n v="83303"/>
    <n v="83303"/>
    <x v="2"/>
    <m/>
    <m/>
    <m/>
    <m/>
    <m/>
    <n v="25553"/>
    <n v="74681"/>
    <n v="49128"/>
    <n v="-48139"/>
    <n v="148373"/>
    <n v="83303"/>
  </r>
  <r>
    <n v="74733"/>
    <n v="74733"/>
    <x v="2"/>
    <m/>
    <m/>
    <m/>
    <m/>
    <m/>
    <n v="25550"/>
    <n v="74675"/>
    <n v="49125"/>
    <n v="-48137.5"/>
    <n v="148362.5"/>
    <n v="74733"/>
  </r>
  <r>
    <n v="9994"/>
    <n v="9994"/>
    <x v="3"/>
    <m/>
    <m/>
    <m/>
    <m/>
    <m/>
    <n v="25547"/>
    <n v="74648"/>
    <n v="49101"/>
    <n v="-48104.5"/>
    <n v="148299.5"/>
    <n v="9994"/>
  </r>
  <r>
    <n v="55322"/>
    <n v="55322"/>
    <x v="0"/>
    <m/>
    <m/>
    <m/>
    <m/>
    <m/>
    <n v="25560.5"/>
    <n v="74660.5"/>
    <n v="49100"/>
    <n v="-48089.5"/>
    <n v="148310.5"/>
    <n v="55322"/>
  </r>
  <r>
    <n v="34988"/>
    <n v="34988"/>
    <x v="1"/>
    <m/>
    <m/>
    <m/>
    <m/>
    <m/>
    <n v="25553"/>
    <n v="74673"/>
    <n v="49120"/>
    <n v="-48127"/>
    <n v="148353"/>
    <n v="34988"/>
  </r>
  <r>
    <n v="22567"/>
    <n v="22567"/>
    <x v="1"/>
    <m/>
    <m/>
    <m/>
    <m/>
    <m/>
    <n v="25550"/>
    <n v="74675"/>
    <n v="49125"/>
    <n v="-48137.5"/>
    <n v="148362.5"/>
    <n v="22567"/>
  </r>
  <r>
    <n v="85877"/>
    <n v="85877"/>
    <x v="2"/>
    <m/>
    <m/>
    <m/>
    <m/>
    <m/>
    <n v="25568"/>
    <n v="74677"/>
    <n v="49109"/>
    <n v="-48095.5"/>
    <n v="148340.5"/>
    <n v="85877"/>
  </r>
  <r>
    <n v="16544"/>
    <n v="16544"/>
    <x v="3"/>
    <m/>
    <m/>
    <m/>
    <m/>
    <m/>
    <n v="25560.5"/>
    <n v="74660.5"/>
    <n v="49100"/>
    <n v="-48089.5"/>
    <n v="148310.5"/>
    <n v="16544"/>
  </r>
  <r>
    <n v="73966"/>
    <n v="73966"/>
    <x v="2"/>
    <m/>
    <m/>
    <m/>
    <m/>
    <m/>
    <n v="25583"/>
    <n v="74673"/>
    <n v="49090"/>
    <n v="-48052"/>
    <n v="148308"/>
    <n v="73966"/>
  </r>
  <r>
    <n v="31755"/>
    <n v="31755"/>
    <x v="1"/>
    <m/>
    <m/>
    <m/>
    <m/>
    <m/>
    <n v="25575.5"/>
    <n v="74675"/>
    <n v="49099.5"/>
    <n v="-48073.75"/>
    <n v="148324.25"/>
    <n v="31755"/>
  </r>
  <r>
    <n v="7947"/>
    <n v="7947"/>
    <x v="3"/>
    <m/>
    <m/>
    <m/>
    <m/>
    <m/>
    <n v="25568"/>
    <n v="74677"/>
    <n v="49109"/>
    <n v="-48095.5"/>
    <n v="148340.5"/>
    <n v="7947"/>
  </r>
  <r>
    <n v="51383"/>
    <n v="51383"/>
    <x v="0"/>
    <m/>
    <m/>
    <m/>
    <m/>
    <m/>
    <n v="25586"/>
    <n v="74679"/>
    <n v="49093"/>
    <n v="-48053.5"/>
    <n v="148318.5"/>
    <n v="51383"/>
  </r>
  <r>
    <n v="19871"/>
    <n v="19871"/>
    <x v="3"/>
    <m/>
    <m/>
    <m/>
    <m/>
    <m/>
    <n v="25583"/>
    <n v="74681"/>
    <n v="49098"/>
    <n v="-48064"/>
    <n v="148328"/>
    <n v="19871"/>
  </r>
  <r>
    <n v="74099"/>
    <n v="74099"/>
    <x v="2"/>
    <m/>
    <m/>
    <m/>
    <m/>
    <m/>
    <n v="25592"/>
    <n v="74683"/>
    <n v="49091"/>
    <n v="-48044.5"/>
    <n v="148319.5"/>
    <n v="74099"/>
  </r>
  <r>
    <n v="70411"/>
    <n v="70411"/>
    <x v="2"/>
    <m/>
    <m/>
    <m/>
    <m/>
    <m/>
    <n v="25589"/>
    <n v="74685"/>
    <n v="49096"/>
    <n v="-48055"/>
    <n v="148329"/>
    <n v="70411"/>
  </r>
  <r>
    <n v="67453"/>
    <n v="67453"/>
    <x v="2"/>
    <m/>
    <m/>
    <m/>
    <m/>
    <m/>
    <n v="25586"/>
    <n v="74687"/>
    <n v="49101"/>
    <n v="-48065.5"/>
    <n v="148338.5"/>
    <n v="67453"/>
  </r>
  <r>
    <n v="59234"/>
    <n v="59234"/>
    <x v="0"/>
    <m/>
    <m/>
    <m/>
    <m/>
    <m/>
    <n v="25583"/>
    <n v="74689"/>
    <n v="49106"/>
    <n v="-48076"/>
    <n v="148348"/>
    <n v="59234"/>
  </r>
  <r>
    <n v="42499"/>
    <n v="42499"/>
    <x v="0"/>
    <m/>
    <m/>
    <m/>
    <m/>
    <m/>
    <n v="25575.5"/>
    <n v="74693.75"/>
    <n v="49118.25"/>
    <n v="-48101.875"/>
    <n v="148371.125"/>
    <n v="42499"/>
  </r>
  <r>
    <n v="53128"/>
    <n v="53128"/>
    <x v="0"/>
    <m/>
    <m/>
    <m/>
    <m/>
    <m/>
    <n v="25568"/>
    <n v="74698.5"/>
    <n v="49130.5"/>
    <n v="-48127.75"/>
    <n v="148394.25"/>
    <n v="53128"/>
  </r>
  <r>
    <n v="70676"/>
    <n v="70676"/>
    <x v="2"/>
    <m/>
    <m/>
    <m/>
    <m/>
    <m/>
    <n v="25560.5"/>
    <n v="74703.25"/>
    <n v="49142.75"/>
    <n v="-48153.625"/>
    <n v="148417.375"/>
    <n v="70676"/>
  </r>
  <r>
    <n v="86828"/>
    <n v="86828"/>
    <x v="2"/>
    <m/>
    <m/>
    <m/>
    <m/>
    <m/>
    <n v="25553"/>
    <n v="74708"/>
    <n v="49155"/>
    <n v="-48179.5"/>
    <n v="148440.5"/>
    <n v="86828"/>
  </r>
  <r>
    <n v="58548"/>
    <n v="58548"/>
    <x v="0"/>
    <m/>
    <m/>
    <m/>
    <m/>
    <m/>
    <n v="25550"/>
    <n v="74693.75"/>
    <n v="49143.75"/>
    <n v="-48165.625"/>
    <n v="148409.375"/>
    <n v="58548"/>
  </r>
  <r>
    <n v="53155"/>
    <n v="53155"/>
    <x v="0"/>
    <m/>
    <m/>
    <m/>
    <m/>
    <m/>
    <n v="25547"/>
    <n v="74698.5"/>
    <n v="49151.5"/>
    <n v="-48180.25"/>
    <n v="148425.75"/>
    <n v="53155"/>
  </r>
  <r>
    <n v="80876"/>
    <n v="80876"/>
    <x v="2"/>
    <m/>
    <m/>
    <m/>
    <m/>
    <m/>
    <n v="25544"/>
    <n v="74703.25"/>
    <n v="49159.25"/>
    <n v="-48194.875"/>
    <n v="148442.125"/>
    <n v="80876"/>
  </r>
  <r>
    <n v="13056"/>
    <n v="13056"/>
    <x v="3"/>
    <m/>
    <m/>
    <m/>
    <m/>
    <m/>
    <n v="25541"/>
    <n v="74689"/>
    <n v="49148"/>
    <n v="-48181"/>
    <n v="148411"/>
    <n v="13056"/>
  </r>
  <r>
    <n v="47704"/>
    <n v="47704"/>
    <x v="0"/>
    <m/>
    <m/>
    <m/>
    <m/>
    <m/>
    <n v="25550"/>
    <n v="74693.75"/>
    <n v="49143.75"/>
    <n v="-48165.625"/>
    <n v="148409.375"/>
    <n v="47704"/>
  </r>
  <r>
    <n v="78611"/>
    <n v="78611"/>
    <x v="2"/>
    <m/>
    <m/>
    <m/>
    <m/>
    <m/>
    <n v="25547"/>
    <n v="74698.5"/>
    <n v="49151.5"/>
    <n v="-48180.25"/>
    <n v="148425.75"/>
    <n v="78611"/>
  </r>
  <r>
    <n v="22117"/>
    <n v="22117"/>
    <x v="1"/>
    <m/>
    <m/>
    <m/>
    <m/>
    <m/>
    <n v="25544"/>
    <n v="74687"/>
    <n v="49143"/>
    <n v="-48170.5"/>
    <n v="148401.5"/>
    <n v="22117"/>
  </r>
  <r>
    <n v="43988"/>
    <n v="43988"/>
    <x v="0"/>
    <m/>
    <m/>
    <m/>
    <m/>
    <m/>
    <n v="25553"/>
    <n v="74689"/>
    <n v="49136"/>
    <n v="-48151"/>
    <n v="148393"/>
    <n v="43988"/>
  </r>
  <r>
    <n v="51085"/>
    <n v="51085"/>
    <x v="0"/>
    <m/>
    <m/>
    <m/>
    <m/>
    <m/>
    <n v="25550"/>
    <n v="74693.75"/>
    <n v="49143.75"/>
    <n v="-48165.625"/>
    <n v="148409.375"/>
    <n v="51085"/>
  </r>
  <r>
    <n v="59437"/>
    <n v="59437"/>
    <x v="0"/>
    <m/>
    <m/>
    <m/>
    <m/>
    <m/>
    <n v="25547"/>
    <n v="74698.5"/>
    <n v="49151.5"/>
    <n v="-48180.25"/>
    <n v="148425.75"/>
    <n v="59437"/>
  </r>
  <r>
    <n v="10015"/>
    <n v="10015"/>
    <x v="3"/>
    <m/>
    <m/>
    <m/>
    <m/>
    <m/>
    <n v="25544"/>
    <n v="74703.25"/>
    <n v="49159.25"/>
    <n v="-48194.875"/>
    <n v="148442.125"/>
    <n v="10015"/>
  </r>
  <r>
    <n v="25401"/>
    <n v="25401"/>
    <x v="1"/>
    <m/>
    <m/>
    <m/>
    <m/>
    <m/>
    <n v="25553"/>
    <n v="74708"/>
    <n v="49155"/>
    <n v="-48179.5"/>
    <n v="148440.5"/>
    <n v="25401"/>
  </r>
  <r>
    <n v="82935"/>
    <n v="82935"/>
    <x v="2"/>
    <m/>
    <m/>
    <m/>
    <m/>
    <m/>
    <n v="25575.5"/>
    <n v="74715.25"/>
    <n v="49139.75"/>
    <n v="-48134.125"/>
    <n v="148424.875"/>
    <n v="82935"/>
  </r>
  <r>
    <n v="48153"/>
    <n v="48153"/>
    <x v="0"/>
    <m/>
    <m/>
    <m/>
    <m/>
    <m/>
    <n v="25568"/>
    <n v="74698.5"/>
    <n v="49130.5"/>
    <n v="-48127.75"/>
    <n v="148394.25"/>
    <n v="48153"/>
  </r>
  <r>
    <n v="35401"/>
    <n v="35401"/>
    <x v="1"/>
    <m/>
    <m/>
    <m/>
    <m/>
    <m/>
    <n v="25560.5"/>
    <n v="74703.25"/>
    <n v="49142.75"/>
    <n v="-48153.625"/>
    <n v="148417.375"/>
    <n v="35401"/>
  </r>
  <r>
    <n v="36047"/>
    <n v="36047"/>
    <x v="1"/>
    <m/>
    <m/>
    <m/>
    <m/>
    <m/>
    <n v="25553"/>
    <n v="74708"/>
    <n v="49155"/>
    <n v="-48179.5"/>
    <n v="148440.5"/>
    <n v="36047"/>
  </r>
  <r>
    <n v="95548"/>
    <n v="95548"/>
    <x v="2"/>
    <m/>
    <m/>
    <m/>
    <m/>
    <m/>
    <n v="25550"/>
    <n v="74715.25"/>
    <n v="49165.25"/>
    <n v="-48197.875"/>
    <n v="148463.125"/>
    <n v="95548"/>
  </r>
  <r>
    <n v="69460"/>
    <n v="69460"/>
    <x v="2"/>
    <m/>
    <m/>
    <m/>
    <m/>
    <m/>
    <n v="25547"/>
    <n v="74698.5"/>
    <n v="49151.5"/>
    <n v="-48180.25"/>
    <n v="148425.75"/>
    <n v="69460"/>
  </r>
  <r>
    <n v="29286"/>
    <n v="29286"/>
    <x v="1"/>
    <m/>
    <m/>
    <m/>
    <m/>
    <m/>
    <n v="25544"/>
    <n v="74703.25"/>
    <n v="49159.25"/>
    <n v="-48194.875"/>
    <n v="148442.125"/>
    <n v="29286"/>
  </r>
  <r>
    <n v="47810"/>
    <n v="47810"/>
    <x v="0"/>
    <m/>
    <m/>
    <m/>
    <m/>
    <m/>
    <n v="25541"/>
    <n v="74708"/>
    <n v="49167"/>
    <n v="-48209.5"/>
    <n v="148458.5"/>
    <n v="47810"/>
  </r>
  <r>
    <n v="83090"/>
    <n v="83090"/>
    <x v="2"/>
    <m/>
    <m/>
    <m/>
    <m/>
    <m/>
    <n v="25522.5"/>
    <n v="74715.25"/>
    <n v="49192.75"/>
    <n v="-48266.625"/>
    <n v="148504.375"/>
    <n v="83090"/>
  </r>
  <r>
    <n v="24597"/>
    <n v="24597"/>
    <x v="1"/>
    <m/>
    <m/>
    <m/>
    <m/>
    <m/>
    <n v="25504"/>
    <n v="74698.5"/>
    <n v="49194.5"/>
    <n v="-48287.75"/>
    <n v="148490.25"/>
    <n v="24597"/>
  </r>
  <r>
    <n v="35611"/>
    <n v="35611"/>
    <x v="1"/>
    <m/>
    <m/>
    <m/>
    <m/>
    <m/>
    <n v="25544"/>
    <n v="74703.25"/>
    <n v="49159.25"/>
    <n v="-48194.875"/>
    <n v="148442.125"/>
    <n v="35611"/>
  </r>
  <r>
    <n v="71844"/>
    <n v="71844"/>
    <x v="2"/>
    <m/>
    <m/>
    <m/>
    <m/>
    <m/>
    <n v="25541"/>
    <n v="74708"/>
    <n v="49167"/>
    <n v="-48209.5"/>
    <n v="148458.5"/>
    <n v="71844"/>
  </r>
  <r>
    <n v="70644"/>
    <n v="70644"/>
    <x v="2"/>
    <m/>
    <m/>
    <m/>
    <m/>
    <m/>
    <n v="25522.5"/>
    <n v="74715.25"/>
    <n v="49192.75"/>
    <n v="-48266.625"/>
    <n v="148504.375"/>
    <n v="70644"/>
  </r>
  <r>
    <n v="65820"/>
    <n v="65820"/>
    <x v="2"/>
    <m/>
    <m/>
    <m/>
    <m/>
    <m/>
    <n v="25504"/>
    <n v="74722.5"/>
    <n v="49218.5"/>
    <n v="-48323.75"/>
    <n v="148550.25"/>
    <n v="65820"/>
  </r>
  <r>
    <n v="14390"/>
    <n v="14390"/>
    <x v="3"/>
    <m/>
    <m/>
    <m/>
    <m/>
    <m/>
    <n v="25485.5"/>
    <n v="74729.75"/>
    <n v="49244.25"/>
    <n v="-48380.875"/>
    <n v="148596.125"/>
    <n v="14390"/>
  </r>
  <r>
    <n v="19332"/>
    <n v="19332"/>
    <x v="3"/>
    <m/>
    <m/>
    <m/>
    <m/>
    <m/>
    <n v="25541"/>
    <n v="74737"/>
    <n v="49196"/>
    <n v="-48253"/>
    <n v="148531"/>
    <n v="19332"/>
  </r>
  <r>
    <n v="14144"/>
    <n v="14144"/>
    <x v="3"/>
    <m/>
    <m/>
    <m/>
    <m/>
    <m/>
    <n v="25550"/>
    <n v="74737.5"/>
    <n v="49187.5"/>
    <n v="-48231.25"/>
    <n v="148518.75"/>
    <n v="14144"/>
  </r>
  <r>
    <n v="60928"/>
    <n v="60928"/>
    <x v="2"/>
    <m/>
    <m/>
    <m/>
    <m/>
    <m/>
    <n v="25568"/>
    <n v="74738"/>
    <n v="49170"/>
    <n v="-48187"/>
    <n v="148493"/>
    <n v="60928"/>
  </r>
  <r>
    <n v="43484"/>
    <n v="43484"/>
    <x v="0"/>
    <m/>
    <m/>
    <m/>
    <m/>
    <m/>
    <n v="25560.5"/>
    <n v="74738.5"/>
    <n v="49178"/>
    <n v="-48206.5"/>
    <n v="148505.5"/>
    <n v="43484"/>
  </r>
  <r>
    <n v="71650"/>
    <n v="71650"/>
    <x v="2"/>
    <m/>
    <m/>
    <m/>
    <m/>
    <m/>
    <n v="25553"/>
    <n v="74739"/>
    <n v="49186"/>
    <n v="-48226"/>
    <n v="148518"/>
    <n v="71650"/>
  </r>
  <r>
    <n v="83336"/>
    <n v="83336"/>
    <x v="2"/>
    <m/>
    <m/>
    <m/>
    <m/>
    <m/>
    <n v="25550"/>
    <n v="74762"/>
    <n v="49212"/>
    <n v="-48268"/>
    <n v="148580"/>
    <n v="83336"/>
  </r>
  <r>
    <n v="38196"/>
    <n v="38196"/>
    <x v="1"/>
    <m/>
    <m/>
    <m/>
    <m/>
    <m/>
    <n v="25547"/>
    <n v="74738"/>
    <n v="49191"/>
    <n v="-48239.5"/>
    <n v="148524.5"/>
    <n v="38196"/>
  </r>
  <r>
    <n v="26586"/>
    <n v="26586"/>
    <x v="1"/>
    <m/>
    <m/>
    <m/>
    <m/>
    <m/>
    <n v="25544"/>
    <n v="74738.5"/>
    <n v="49194.5"/>
    <n v="-48247.75"/>
    <n v="148530.25"/>
    <n v="26586"/>
  </r>
  <r>
    <n v="45315"/>
    <n v="45315"/>
    <x v="0"/>
    <m/>
    <m/>
    <m/>
    <m/>
    <m/>
    <n v="25541"/>
    <n v="74739"/>
    <n v="49198"/>
    <n v="-48256"/>
    <n v="148536"/>
    <n v="45315"/>
  </r>
  <r>
    <n v="57346"/>
    <n v="57346"/>
    <x v="0"/>
    <m/>
    <m/>
    <m/>
    <m/>
    <m/>
    <n v="25522.5"/>
    <n v="74762"/>
    <n v="49239.5"/>
    <n v="-48336.75"/>
    <n v="148621.25"/>
    <n v="57346"/>
  </r>
  <r>
    <n v="40149"/>
    <n v="40149"/>
    <x v="0"/>
    <m/>
    <m/>
    <m/>
    <m/>
    <m/>
    <n v="25504"/>
    <n v="74785"/>
    <n v="49281"/>
    <n v="-48417.5"/>
    <n v="148706.5"/>
    <n v="40149"/>
  </r>
  <r>
    <n v="28310"/>
    <n v="28310"/>
    <x v="1"/>
    <m/>
    <m/>
    <m/>
    <m/>
    <m/>
    <n v="25485.5"/>
    <n v="74808"/>
    <n v="49322.5"/>
    <n v="-48498.25"/>
    <n v="148791.75"/>
    <n v="28310"/>
  </r>
  <r>
    <n v="47411"/>
    <n v="47411"/>
    <x v="0"/>
    <m/>
    <m/>
    <m/>
    <m/>
    <m/>
    <n v="25467"/>
    <n v="74831"/>
    <n v="49364"/>
    <n v="-48579"/>
    <n v="148877"/>
    <n v="47411"/>
  </r>
  <r>
    <n v="14890"/>
    <n v="14890"/>
    <x v="3"/>
    <m/>
    <m/>
    <m/>
    <m/>
    <m/>
    <n v="25463.75"/>
    <n v="74831.5"/>
    <n v="49367.75"/>
    <n v="-48587.875"/>
    <n v="148883.125"/>
    <n v="14890"/>
  </r>
  <r>
    <n v="55248"/>
    <n v="55248"/>
    <x v="0"/>
    <m/>
    <m/>
    <m/>
    <m/>
    <m/>
    <n v="25504"/>
    <n v="74832"/>
    <n v="49328"/>
    <n v="-48488"/>
    <n v="148824"/>
    <n v="55248"/>
  </r>
  <r>
    <n v="10055"/>
    <n v="10055"/>
    <x v="3"/>
    <m/>
    <m/>
    <m/>
    <m/>
    <m/>
    <n v="25485.5"/>
    <n v="74832.5"/>
    <n v="49347"/>
    <n v="-48535"/>
    <n v="148853"/>
    <n v="10055"/>
  </r>
  <r>
    <n v="85191"/>
    <n v="85191"/>
    <x v="2"/>
    <m/>
    <m/>
    <m/>
    <m/>
    <m/>
    <n v="25541"/>
    <n v="74833"/>
    <n v="49292"/>
    <n v="-48397"/>
    <n v="148771"/>
    <n v="85191"/>
  </r>
  <r>
    <n v="76634"/>
    <n v="76634"/>
    <x v="2"/>
    <m/>
    <m/>
    <m/>
    <m/>
    <m/>
    <n v="25522.5"/>
    <n v="74831.5"/>
    <n v="49309"/>
    <n v="-48441"/>
    <n v="148795"/>
    <n v="76634"/>
  </r>
  <r>
    <n v="30504"/>
    <n v="30504"/>
    <x v="1"/>
    <m/>
    <m/>
    <m/>
    <m/>
    <m/>
    <n v="25504"/>
    <n v="74785"/>
    <n v="49281"/>
    <n v="-48417.5"/>
    <n v="148706.5"/>
    <n v="30504"/>
  </r>
  <r>
    <n v="21368"/>
    <n v="21368"/>
    <x v="1"/>
    <m/>
    <m/>
    <m/>
    <m/>
    <m/>
    <n v="25485.5"/>
    <n v="74808"/>
    <n v="49322.5"/>
    <n v="-48498.25"/>
    <n v="148791.75"/>
    <n v="21368"/>
  </r>
  <r>
    <n v="97131"/>
    <n v="97131"/>
    <x v="2"/>
    <m/>
    <m/>
    <m/>
    <m/>
    <m/>
    <n v="25541"/>
    <n v="74831"/>
    <n v="49290"/>
    <n v="-48394"/>
    <n v="148766"/>
    <n v="97131"/>
  </r>
  <r>
    <n v="4717"/>
    <n v="4717"/>
    <x v="3"/>
    <m/>
    <m/>
    <m/>
    <m/>
    <m/>
    <n v="25522.5"/>
    <n v="74762"/>
    <n v="49239.5"/>
    <n v="-48336.75"/>
    <n v="148621.25"/>
    <n v="4717"/>
  </r>
  <r>
    <n v="70071"/>
    <n v="70071"/>
    <x v="2"/>
    <m/>
    <m/>
    <m/>
    <m/>
    <m/>
    <n v="25547"/>
    <n v="74785"/>
    <n v="49238"/>
    <n v="-48310"/>
    <n v="148642"/>
    <n v="70071"/>
  </r>
  <r>
    <n v="74310"/>
    <n v="74310"/>
    <x v="2"/>
    <m/>
    <m/>
    <m/>
    <m/>
    <m/>
    <n v="25544"/>
    <n v="74808"/>
    <n v="49264"/>
    <n v="-48352"/>
    <n v="148704"/>
    <n v="74310"/>
  </r>
  <r>
    <n v="94627"/>
    <n v="94627"/>
    <x v="2"/>
    <m/>
    <m/>
    <m/>
    <m/>
    <m/>
    <n v="25541"/>
    <n v="74831"/>
    <n v="49290"/>
    <n v="-48394"/>
    <n v="148766"/>
    <n v="94627"/>
  </r>
  <r>
    <n v="75525"/>
    <n v="75525"/>
    <x v="2"/>
    <m/>
    <m/>
    <m/>
    <m/>
    <m/>
    <n v="25522.5"/>
    <n v="74762"/>
    <n v="49239.5"/>
    <n v="-48336.75"/>
    <n v="148621.25"/>
    <n v="75525"/>
  </r>
  <r>
    <n v="44507"/>
    <n v="44507"/>
    <x v="0"/>
    <m/>
    <m/>
    <m/>
    <m/>
    <m/>
    <n v="25504"/>
    <n v="74738"/>
    <n v="49234"/>
    <n v="-48347"/>
    <n v="148589"/>
    <n v="44507"/>
  </r>
  <r>
    <n v="83962"/>
    <n v="83962"/>
    <x v="2"/>
    <m/>
    <m/>
    <m/>
    <m/>
    <m/>
    <n v="25485.5"/>
    <n v="74738.5"/>
    <n v="49253"/>
    <n v="-48394"/>
    <n v="148618"/>
    <n v="83962"/>
  </r>
  <r>
    <n v="59448"/>
    <n v="59448"/>
    <x v="0"/>
    <m/>
    <m/>
    <m/>
    <m/>
    <m/>
    <n v="25467"/>
    <n v="74737"/>
    <n v="49270"/>
    <n v="-48438"/>
    <n v="148642"/>
    <n v="59448"/>
  </r>
  <r>
    <n v="46044"/>
    <n v="46044"/>
    <x v="0"/>
    <m/>
    <m/>
    <m/>
    <m/>
    <m/>
    <n v="25463.75"/>
    <n v="74737.5"/>
    <n v="49273.75"/>
    <n v="-48446.875"/>
    <n v="148648.125"/>
    <n v="46044"/>
  </r>
  <r>
    <n v="45064"/>
    <n v="45064"/>
    <x v="0"/>
    <m/>
    <m/>
    <m/>
    <m/>
    <m/>
    <n v="25460.5"/>
    <n v="74738"/>
    <n v="49277.5"/>
    <n v="-48455.75"/>
    <n v="148654.25"/>
    <n v="45064"/>
  </r>
  <r>
    <n v="3055"/>
    <n v="3055"/>
    <x v="3"/>
    <m/>
    <m/>
    <m/>
    <m/>
    <m/>
    <n v="25457.25"/>
    <n v="74738.5"/>
    <n v="49281.25"/>
    <n v="-48464.625"/>
    <n v="148660.375"/>
    <n v="3055"/>
  </r>
  <r>
    <n v="78340"/>
    <n v="78340"/>
    <x v="2"/>
    <m/>
    <m/>
    <m/>
    <m/>
    <m/>
    <n v="25467"/>
    <n v="74739"/>
    <n v="49272"/>
    <n v="-48441"/>
    <n v="148647"/>
    <n v="78340"/>
  </r>
  <r>
    <n v="26152"/>
    <n v="26152"/>
    <x v="1"/>
    <m/>
    <m/>
    <m/>
    <m/>
    <m/>
    <n v="25463.75"/>
    <n v="74737.5"/>
    <n v="49273.75"/>
    <n v="-48446.875"/>
    <n v="148648.125"/>
    <n v="26152"/>
  </r>
  <r>
    <n v="69312"/>
    <n v="69312"/>
    <x v="2"/>
    <m/>
    <m/>
    <m/>
    <m/>
    <m/>
    <n v="25460.5"/>
    <n v="74738"/>
    <n v="49277.5"/>
    <n v="-48455.75"/>
    <n v="148654.25"/>
    <n v="69312"/>
  </r>
  <r>
    <n v="41667"/>
    <n v="41667"/>
    <x v="0"/>
    <m/>
    <m/>
    <m/>
    <m/>
    <m/>
    <n v="25457.25"/>
    <n v="74738.5"/>
    <n v="49281.25"/>
    <n v="-48464.625"/>
    <n v="148660.375"/>
    <n v="41667"/>
  </r>
  <r>
    <n v="55059"/>
    <n v="55059"/>
    <x v="0"/>
    <m/>
    <m/>
    <m/>
    <m/>
    <m/>
    <n v="25454"/>
    <n v="74739"/>
    <n v="49285"/>
    <n v="-48473.5"/>
    <n v="148666.5"/>
    <n v="55059"/>
  </r>
  <r>
    <n v="2786"/>
    <n v="2786"/>
    <x v="3"/>
    <m/>
    <m/>
    <m/>
    <m/>
    <m/>
    <n v="25452.75"/>
    <n v="74762"/>
    <n v="49309.25"/>
    <n v="-48511.125"/>
    <n v="148725.875"/>
    <n v="2786"/>
  </r>
  <r>
    <n v="9611"/>
    <n v="9611"/>
    <x v="3"/>
    <m/>
    <m/>
    <m/>
    <m/>
    <m/>
    <n v="25460.5"/>
    <n v="74785"/>
    <n v="49324.5"/>
    <n v="-48526.25"/>
    <n v="148771.75"/>
    <n v="9611"/>
  </r>
  <r>
    <n v="15947"/>
    <n v="15947"/>
    <x v="3"/>
    <m/>
    <m/>
    <m/>
    <m/>
    <m/>
    <n v="25485.5"/>
    <n v="74808"/>
    <n v="49322.5"/>
    <n v="-48498.25"/>
    <n v="148791.75"/>
    <n v="15947"/>
  </r>
  <r>
    <n v="40213"/>
    <n v="40213"/>
    <x v="0"/>
    <m/>
    <m/>
    <m/>
    <m/>
    <m/>
    <n v="25541"/>
    <n v="74831"/>
    <n v="49290"/>
    <n v="-48394"/>
    <n v="148766"/>
    <n v="40213"/>
  </r>
  <r>
    <n v="28118"/>
    <n v="28118"/>
    <x v="1"/>
    <m/>
    <m/>
    <m/>
    <m/>
    <m/>
    <n v="25522.5"/>
    <n v="74831.5"/>
    <n v="49309"/>
    <n v="-48441"/>
    <n v="148795"/>
    <n v="28118"/>
  </r>
  <r>
    <n v="11961"/>
    <n v="11961"/>
    <x v="3"/>
    <m/>
    <m/>
    <m/>
    <m/>
    <m/>
    <n v="25504"/>
    <n v="74832"/>
    <n v="49328"/>
    <n v="-48488"/>
    <n v="148824"/>
    <n v="11961"/>
  </r>
  <r>
    <n v="63315"/>
    <n v="63315"/>
    <x v="2"/>
    <m/>
    <m/>
    <m/>
    <m/>
    <m/>
    <n v="25544"/>
    <n v="74832.5"/>
    <n v="49288.5"/>
    <n v="-48388.75"/>
    <n v="148765.25"/>
    <n v="63315"/>
  </r>
  <r>
    <n v="35917"/>
    <n v="35917"/>
    <x v="1"/>
    <m/>
    <m/>
    <m/>
    <m/>
    <m/>
    <n v="25541"/>
    <n v="74833"/>
    <n v="49292"/>
    <n v="-48397"/>
    <n v="148771"/>
    <n v="35917"/>
  </r>
  <r>
    <n v="52260"/>
    <n v="52260"/>
    <x v="0"/>
    <m/>
    <m/>
    <m/>
    <m/>
    <m/>
    <n v="25522.5"/>
    <n v="74836.25"/>
    <n v="49313.75"/>
    <n v="-48448.125"/>
    <n v="148806.875"/>
    <n v="52260"/>
  </r>
  <r>
    <n v="37742"/>
    <n v="37742"/>
    <x v="1"/>
    <m/>
    <m/>
    <m/>
    <m/>
    <m/>
    <n v="25504"/>
    <n v="74839.5"/>
    <n v="49335.5"/>
    <n v="-48499.25"/>
    <n v="148842.75"/>
    <n v="37742"/>
  </r>
  <r>
    <n v="63015"/>
    <n v="63015"/>
    <x v="2"/>
    <m/>
    <m/>
    <m/>
    <m/>
    <m/>
    <n v="25485.5"/>
    <n v="74842.75"/>
    <n v="49357.25"/>
    <n v="-48550.375"/>
    <n v="148878.625"/>
    <n v="63015"/>
  </r>
  <r>
    <n v="53506"/>
    <n v="53506"/>
    <x v="0"/>
    <m/>
    <m/>
    <m/>
    <m/>
    <m/>
    <n v="25467"/>
    <n v="74846"/>
    <n v="49379"/>
    <n v="-48601.5"/>
    <n v="148914.5"/>
    <n v="53506"/>
  </r>
  <r>
    <n v="94176"/>
    <n v="94176"/>
    <x v="2"/>
    <m/>
    <m/>
    <m/>
    <m/>
    <m/>
    <n v="25463.75"/>
    <n v="74847.75"/>
    <n v="49384"/>
    <n v="-48612.25"/>
    <n v="148923.75"/>
    <n v="94176"/>
  </r>
  <r>
    <n v="4324"/>
    <n v="4324"/>
    <x v="3"/>
    <m/>
    <m/>
    <m/>
    <m/>
    <m/>
    <n v="25460.5"/>
    <n v="74839.5"/>
    <n v="49379"/>
    <n v="-48608"/>
    <n v="148908"/>
    <n v="4324"/>
  </r>
  <r>
    <n v="23845"/>
    <n v="23845"/>
    <x v="1"/>
    <m/>
    <m/>
    <m/>
    <m/>
    <m/>
    <n v="25485.5"/>
    <n v="74842.75"/>
    <n v="49357.25"/>
    <n v="-48550.375"/>
    <n v="148878.625"/>
    <n v="23845"/>
  </r>
  <r>
    <n v="99026"/>
    <n v="99026"/>
    <x v="2"/>
    <m/>
    <m/>
    <m/>
    <m/>
    <m/>
    <n v="25541"/>
    <n v="74846"/>
    <n v="49305"/>
    <n v="-48416.5"/>
    <n v="148803.5"/>
    <n v="99026"/>
  </r>
  <r>
    <n v="52897"/>
    <n v="52897"/>
    <x v="0"/>
    <m/>
    <m/>
    <m/>
    <m/>
    <m/>
    <n v="25522.5"/>
    <n v="74836.25"/>
    <n v="49313.75"/>
    <n v="-48448.125"/>
    <n v="148806.875"/>
    <n v="52897"/>
  </r>
  <r>
    <n v="12903"/>
    <n v="12903"/>
    <x v="3"/>
    <m/>
    <m/>
    <m/>
    <m/>
    <m/>
    <n v="25504"/>
    <n v="74839.5"/>
    <n v="49335.5"/>
    <n v="-48499.25"/>
    <n v="148842.75"/>
    <n v="12903"/>
  </r>
  <r>
    <n v="72419"/>
    <n v="72419"/>
    <x v="2"/>
    <m/>
    <m/>
    <m/>
    <m/>
    <m/>
    <n v="25544"/>
    <n v="74842.75"/>
    <n v="49298.75"/>
    <n v="-48404.125"/>
    <n v="148790.875"/>
    <n v="72419"/>
  </r>
  <r>
    <n v="10711"/>
    <n v="10711"/>
    <x v="3"/>
    <m/>
    <m/>
    <m/>
    <m/>
    <m/>
    <n v="25541"/>
    <n v="74846"/>
    <n v="49305"/>
    <n v="-48416.5"/>
    <n v="148803.5"/>
    <n v="10711"/>
  </r>
  <r>
    <n v="15869"/>
    <n v="15869"/>
    <x v="3"/>
    <m/>
    <m/>
    <m/>
    <m/>
    <m/>
    <n v="25550"/>
    <n v="74847.75"/>
    <n v="49297.75"/>
    <n v="-48396.625"/>
    <n v="148794.375"/>
    <n v="15869"/>
  </r>
  <r>
    <n v="63009"/>
    <n v="63009"/>
    <x v="2"/>
    <m/>
    <m/>
    <m/>
    <m/>
    <m/>
    <n v="25568"/>
    <n v="74849.5"/>
    <n v="49281.5"/>
    <n v="-48354.25"/>
    <n v="148771.75"/>
    <n v="63009"/>
  </r>
  <r>
    <n v="62932"/>
    <n v="62932"/>
    <x v="2"/>
    <m/>
    <m/>
    <m/>
    <m/>
    <m/>
    <n v="25560.5"/>
    <n v="74851.25"/>
    <n v="49290.75"/>
    <n v="-48375.625"/>
    <n v="148787.375"/>
    <n v="62932"/>
  </r>
  <r>
    <n v="72121"/>
    <n v="72121"/>
    <x v="2"/>
    <m/>
    <m/>
    <m/>
    <m/>
    <m/>
    <n v="25553"/>
    <n v="74853"/>
    <n v="49300"/>
    <n v="-48397"/>
    <n v="148803"/>
    <n v="72121"/>
  </r>
  <r>
    <n v="88166"/>
    <n v="88166"/>
    <x v="2"/>
    <m/>
    <m/>
    <m/>
    <m/>
    <m/>
    <n v="25550"/>
    <n v="74855"/>
    <n v="49305"/>
    <n v="-48407.5"/>
    <n v="148812.5"/>
    <n v="88166"/>
  </r>
  <r>
    <n v="36181"/>
    <n v="36181"/>
    <x v="1"/>
    <m/>
    <m/>
    <m/>
    <m/>
    <m/>
    <n v="25547"/>
    <n v="74849.5"/>
    <n v="49302.5"/>
    <n v="-48406.75"/>
    <n v="148803.25"/>
    <n v="36181"/>
  </r>
  <r>
    <n v="49717"/>
    <n v="49717"/>
    <x v="0"/>
    <m/>
    <m/>
    <m/>
    <m/>
    <m/>
    <n v="25544"/>
    <n v="74851.25"/>
    <n v="49307.25"/>
    <n v="-48416.875"/>
    <n v="148812.125"/>
    <n v="49717"/>
  </r>
  <r>
    <n v="94234"/>
    <n v="94234"/>
    <x v="2"/>
    <m/>
    <m/>
    <m/>
    <m/>
    <m/>
    <n v="25541"/>
    <n v="74853"/>
    <n v="49312"/>
    <n v="-48427"/>
    <n v="148821"/>
    <n v="94234"/>
  </r>
  <r>
    <n v="46930"/>
    <n v="46930"/>
    <x v="0"/>
    <m/>
    <m/>
    <m/>
    <m/>
    <m/>
    <n v="25522.5"/>
    <n v="74847.75"/>
    <n v="49325.25"/>
    <n v="-48465.375"/>
    <n v="148835.625"/>
    <n v="46930"/>
  </r>
  <r>
    <n v="58813"/>
    <n v="58813"/>
    <x v="0"/>
    <m/>
    <m/>
    <m/>
    <m/>
    <m/>
    <n v="25504"/>
    <n v="74849.5"/>
    <n v="49345.5"/>
    <n v="-48514.25"/>
    <n v="148867.75"/>
    <n v="58813"/>
  </r>
  <r>
    <n v="13813"/>
    <n v="13813"/>
    <x v="3"/>
    <m/>
    <m/>
    <m/>
    <m/>
    <m/>
    <n v="25485.5"/>
    <n v="74851.25"/>
    <n v="49365.75"/>
    <n v="-48563.125"/>
    <n v="148899.875"/>
    <n v="13813"/>
  </r>
  <r>
    <n v="75702"/>
    <n v="75702"/>
    <x v="2"/>
    <m/>
    <m/>
    <m/>
    <m/>
    <m/>
    <n v="25541"/>
    <n v="74853"/>
    <n v="49312"/>
    <n v="-48427"/>
    <n v="148821"/>
    <n v="75702"/>
  </r>
  <r>
    <n v="68330"/>
    <n v="68330"/>
    <x v="2"/>
    <m/>
    <m/>
    <m/>
    <m/>
    <m/>
    <n v="25522.5"/>
    <n v="74847.75"/>
    <n v="49325.25"/>
    <n v="-48465.375"/>
    <n v="148835.625"/>
    <n v="68330"/>
  </r>
  <r>
    <n v="79716"/>
    <n v="79716"/>
    <x v="2"/>
    <m/>
    <m/>
    <m/>
    <m/>
    <m/>
    <n v="25504"/>
    <n v="74849.5"/>
    <n v="49345.5"/>
    <n v="-48514.25"/>
    <n v="148867.75"/>
    <n v="79716"/>
  </r>
  <r>
    <n v="82978"/>
    <n v="82978"/>
    <x v="2"/>
    <m/>
    <m/>
    <m/>
    <m/>
    <m/>
    <n v="25485.5"/>
    <n v="74842.75"/>
    <n v="49357.25"/>
    <n v="-48550.375"/>
    <n v="148878.625"/>
    <n v="82978"/>
  </r>
  <r>
    <n v="93706"/>
    <n v="93706"/>
    <x v="2"/>
    <m/>
    <m/>
    <m/>
    <m/>
    <m/>
    <n v="25467"/>
    <n v="74833"/>
    <n v="49366"/>
    <n v="-48582"/>
    <n v="148882"/>
    <n v="93706"/>
  </r>
  <r>
    <n v="33190"/>
    <n v="33190"/>
    <x v="1"/>
    <m/>
    <m/>
    <m/>
    <m/>
    <m/>
    <n v="25463.75"/>
    <n v="74831.5"/>
    <n v="49367.75"/>
    <n v="-48587.875"/>
    <n v="148883.125"/>
    <n v="33190"/>
  </r>
  <r>
    <n v="25653"/>
    <n v="25653"/>
    <x v="1"/>
    <m/>
    <m/>
    <m/>
    <m/>
    <m/>
    <n v="25460.5"/>
    <n v="74832"/>
    <n v="49371.5"/>
    <n v="-48596.75"/>
    <n v="148889.25"/>
    <n v="25653"/>
  </r>
  <r>
    <n v="91223"/>
    <n v="91223"/>
    <x v="2"/>
    <m/>
    <m/>
    <m/>
    <m/>
    <m/>
    <n v="25457.25"/>
    <n v="74832.5"/>
    <n v="49375.25"/>
    <n v="-48605.625"/>
    <n v="148895.375"/>
    <n v="91223"/>
  </r>
  <r>
    <n v="39305"/>
    <n v="39305"/>
    <x v="1"/>
    <m/>
    <m/>
    <m/>
    <m/>
    <m/>
    <n v="25454"/>
    <n v="74831"/>
    <n v="49377"/>
    <n v="-48611.5"/>
    <n v="148896.5"/>
    <n v="39305"/>
  </r>
  <r>
    <n v="54365"/>
    <n v="54365"/>
    <x v="0"/>
    <m/>
    <m/>
    <m/>
    <m/>
    <m/>
    <n v="25452.75"/>
    <n v="74831.5"/>
    <n v="49378.75"/>
    <n v="-48615.375"/>
    <n v="148899.625"/>
    <n v="54365"/>
  </r>
  <r>
    <n v="28099"/>
    <n v="28099"/>
    <x v="1"/>
    <m/>
    <m/>
    <m/>
    <m/>
    <m/>
    <n v="25451.5"/>
    <n v="74832"/>
    <n v="49380.5"/>
    <n v="-48619.25"/>
    <n v="148902.75"/>
    <n v="28099"/>
  </r>
  <r>
    <n v="40692"/>
    <n v="40692"/>
    <x v="0"/>
    <m/>
    <m/>
    <m/>
    <m/>
    <m/>
    <n v="25450.25"/>
    <n v="74832.5"/>
    <n v="49382.25"/>
    <n v="-48623.125"/>
    <n v="148905.875"/>
    <n v="40692"/>
  </r>
  <r>
    <n v="3839"/>
    <n v="3839"/>
    <x v="3"/>
    <m/>
    <m/>
    <m/>
    <m/>
    <m/>
    <n v="25449"/>
    <n v="74833"/>
    <n v="49384"/>
    <n v="-48627"/>
    <n v="148909"/>
    <n v="3839"/>
  </r>
  <r>
    <n v="29094"/>
    <n v="29094"/>
    <x v="1"/>
    <m/>
    <m/>
    <m/>
    <m/>
    <m/>
    <n v="25452.75"/>
    <n v="74836.25"/>
    <n v="49383.5"/>
    <n v="-48622.5"/>
    <n v="148911.5"/>
    <n v="29094"/>
  </r>
  <r>
    <n v="88334"/>
    <n v="88334"/>
    <x v="2"/>
    <m/>
    <m/>
    <m/>
    <m/>
    <m/>
    <n v="25451.5"/>
    <n v="74839.5"/>
    <n v="49388"/>
    <n v="-48630.5"/>
    <n v="148921.5"/>
    <n v="88334"/>
  </r>
  <r>
    <n v="69781"/>
    <n v="69781"/>
    <x v="2"/>
    <m/>
    <m/>
    <m/>
    <m/>
    <m/>
    <n v="25450.25"/>
    <n v="74832.5"/>
    <n v="49382.25"/>
    <n v="-48623.125"/>
    <n v="148905.875"/>
    <n v="69781"/>
  </r>
  <r>
    <n v="60115"/>
    <n v="60115"/>
    <x v="2"/>
    <m/>
    <m/>
    <m/>
    <m/>
    <m/>
    <n v="25449"/>
    <n v="74833"/>
    <n v="49384"/>
    <n v="-48627"/>
    <n v="148909"/>
    <n v="60115"/>
  </r>
  <r>
    <n v="70713"/>
    <n v="70713"/>
    <x v="2"/>
    <m/>
    <m/>
    <m/>
    <m/>
    <m/>
    <n v="25444.25"/>
    <n v="74836.25"/>
    <n v="49392"/>
    <n v="-48643.75"/>
    <n v="148924.25"/>
    <n v="70713"/>
  </r>
  <r>
    <n v="29705"/>
    <n v="29705"/>
    <x v="1"/>
    <m/>
    <m/>
    <m/>
    <m/>
    <m/>
    <n v="25439.5"/>
    <n v="74839.5"/>
    <n v="49400"/>
    <n v="-48660.5"/>
    <n v="148939.5"/>
    <n v="29705"/>
  </r>
  <r>
    <n v="71917"/>
    <n v="71917"/>
    <x v="2"/>
    <m/>
    <m/>
    <m/>
    <m/>
    <m/>
    <n v="25434.75"/>
    <n v="74842.75"/>
    <n v="49408"/>
    <n v="-48677.25"/>
    <n v="148954.75"/>
    <n v="71917"/>
  </r>
  <r>
    <n v="81497"/>
    <n v="81497"/>
    <x v="2"/>
    <m/>
    <m/>
    <m/>
    <m/>
    <m/>
    <n v="25430"/>
    <n v="74846"/>
    <n v="49416"/>
    <n v="-48694"/>
    <n v="148970"/>
    <n v="81497"/>
  </r>
  <r>
    <n v="59317"/>
    <n v="59317"/>
    <x v="0"/>
    <m/>
    <m/>
    <m/>
    <m/>
    <m/>
    <n v="25425.25"/>
    <n v="74836.25"/>
    <n v="49411"/>
    <n v="-48691.25"/>
    <n v="148952.75"/>
    <n v="59317"/>
  </r>
  <r>
    <n v="45456"/>
    <n v="45456"/>
    <x v="0"/>
    <m/>
    <m/>
    <m/>
    <m/>
    <m/>
    <n v="25420.5"/>
    <n v="74839.5"/>
    <n v="49419"/>
    <n v="-48708"/>
    <n v="148968"/>
    <n v="45456"/>
  </r>
  <r>
    <n v="82979"/>
    <n v="82979"/>
    <x v="2"/>
    <m/>
    <m/>
    <m/>
    <m/>
    <m/>
    <n v="25415.75"/>
    <n v="74842.75"/>
    <n v="49427"/>
    <n v="-48724.75"/>
    <n v="148983.25"/>
    <n v="82979"/>
  </r>
  <r>
    <n v="68207"/>
    <n v="68207"/>
    <x v="2"/>
    <m/>
    <m/>
    <m/>
    <m/>
    <m/>
    <n v="25411"/>
    <n v="74833"/>
    <n v="49422"/>
    <n v="-48722"/>
    <n v="148966"/>
    <n v="68207"/>
  </r>
  <r>
    <n v="89294"/>
    <n v="89294"/>
    <x v="2"/>
    <m/>
    <m/>
    <m/>
    <m/>
    <m/>
    <n v="25409"/>
    <n v="74836.25"/>
    <n v="49427.25"/>
    <n v="-48731.875"/>
    <n v="148977.125"/>
    <n v="89294"/>
  </r>
  <r>
    <n v="36757"/>
    <n v="36757"/>
    <x v="1"/>
    <m/>
    <m/>
    <m/>
    <m/>
    <m/>
    <n v="25407"/>
    <n v="74832"/>
    <n v="49425"/>
    <n v="-48730.5"/>
    <n v="148969.5"/>
    <n v="36757"/>
  </r>
  <r>
    <n v="66180"/>
    <n v="66180"/>
    <x v="2"/>
    <m/>
    <m/>
    <m/>
    <m/>
    <m/>
    <n v="25405"/>
    <n v="74832.5"/>
    <n v="49427.5"/>
    <n v="-48736.25"/>
    <n v="148973.75"/>
    <n v="66180"/>
  </r>
  <r>
    <n v="23774"/>
    <n v="23774"/>
    <x v="1"/>
    <m/>
    <m/>
    <m/>
    <m/>
    <m/>
    <n v="25403"/>
    <n v="74833"/>
    <n v="49430"/>
    <n v="-48742"/>
    <n v="148978"/>
    <n v="23774"/>
  </r>
  <r>
    <n v="32415"/>
    <n v="32415"/>
    <x v="1"/>
    <m/>
    <m/>
    <m/>
    <m/>
    <m/>
    <n v="25409"/>
    <n v="74836.25"/>
    <n v="49427.25"/>
    <n v="-48731.875"/>
    <n v="148977.125"/>
    <n v="32415"/>
  </r>
  <r>
    <n v="51672"/>
    <n v="51672"/>
    <x v="0"/>
    <m/>
    <m/>
    <m/>
    <m/>
    <m/>
    <n v="25407"/>
    <n v="74839.5"/>
    <n v="49432.5"/>
    <n v="-48741.75"/>
    <n v="148988.25"/>
    <n v="51672"/>
  </r>
  <r>
    <n v="21889"/>
    <n v="21889"/>
    <x v="1"/>
    <m/>
    <m/>
    <m/>
    <m/>
    <m/>
    <n v="25405"/>
    <n v="74842.75"/>
    <n v="49437.75"/>
    <n v="-48751.625"/>
    <n v="148999.375"/>
    <n v="21889"/>
  </r>
  <r>
    <n v="61958"/>
    <n v="61958"/>
    <x v="2"/>
    <m/>
    <m/>
    <m/>
    <m/>
    <m/>
    <n v="25411"/>
    <n v="74846"/>
    <n v="49435"/>
    <n v="-48741.5"/>
    <n v="148998.5"/>
    <n v="61958"/>
  </r>
  <r>
    <n v="2937"/>
    <n v="2937"/>
    <x v="3"/>
    <m/>
    <m/>
    <m/>
    <m/>
    <m/>
    <n v="25409"/>
    <n v="74847.75"/>
    <n v="49438.75"/>
    <n v="-48749.125"/>
    <n v="149005.875"/>
    <n v="2937"/>
  </r>
  <r>
    <n v="11525"/>
    <n v="11525"/>
    <x v="3"/>
    <m/>
    <m/>
    <m/>
    <m/>
    <m/>
    <n v="25420.5"/>
    <n v="74849.5"/>
    <n v="49429"/>
    <n v="-48723"/>
    <n v="148993"/>
    <n v="11525"/>
  </r>
  <r>
    <n v="3835"/>
    <n v="3835"/>
    <x v="3"/>
    <m/>
    <m/>
    <m/>
    <m/>
    <m/>
    <n v="25434.75"/>
    <n v="74851.25"/>
    <n v="49416.5"/>
    <n v="-48690"/>
    <n v="148976"/>
    <n v="3835"/>
  </r>
  <r>
    <n v="18012"/>
    <n v="18012"/>
    <x v="3"/>
    <m/>
    <m/>
    <m/>
    <m/>
    <m/>
    <n v="25449"/>
    <n v="74853"/>
    <n v="49404"/>
    <n v="-48657"/>
    <n v="148959"/>
    <n v="18012"/>
  </r>
  <r>
    <n v="72228"/>
    <n v="72228"/>
    <x v="2"/>
    <m/>
    <m/>
    <m/>
    <m/>
    <m/>
    <n v="25452.75"/>
    <n v="74855"/>
    <n v="49402.25"/>
    <n v="-48650.625"/>
    <n v="148958.375"/>
    <n v="72228"/>
  </r>
  <r>
    <n v="90599"/>
    <n v="90599"/>
    <x v="2"/>
    <m/>
    <m/>
    <m/>
    <m/>
    <m/>
    <n v="25451.5"/>
    <n v="74857"/>
    <n v="49405.5"/>
    <n v="-48656.75"/>
    <n v="148965.25"/>
    <n v="90599"/>
  </r>
  <r>
    <n v="55963"/>
    <n v="55963"/>
    <x v="0"/>
    <m/>
    <m/>
    <m/>
    <m/>
    <m/>
    <n v="25450.25"/>
    <n v="74851.25"/>
    <n v="49401"/>
    <n v="-48651.25"/>
    <n v="148952.75"/>
    <n v="55963"/>
  </r>
  <r>
    <n v="51250"/>
    <n v="51250"/>
    <x v="0"/>
    <m/>
    <m/>
    <m/>
    <m/>
    <m/>
    <n v="25449"/>
    <n v="74853"/>
    <n v="49404"/>
    <n v="-48657"/>
    <n v="148959"/>
    <n v="51250"/>
  </r>
  <r>
    <n v="11693"/>
    <n v="11693"/>
    <x v="3"/>
    <m/>
    <m/>
    <m/>
    <m/>
    <m/>
    <n v="25444.25"/>
    <n v="74855"/>
    <n v="49410.75"/>
    <n v="-48671.875"/>
    <n v="148971.125"/>
    <n v="11693"/>
  </r>
  <r>
    <n v="51237"/>
    <n v="51237"/>
    <x v="0"/>
    <m/>
    <m/>
    <m/>
    <m/>
    <m/>
    <n v="25451.5"/>
    <n v="74857"/>
    <n v="49405.5"/>
    <n v="-48656.75"/>
    <n v="148965.25"/>
    <n v="51237"/>
  </r>
  <r>
    <n v="1987"/>
    <n v="1987"/>
    <x v="3"/>
    <m/>
    <m/>
    <m/>
    <m/>
    <m/>
    <n v="25450.25"/>
    <n v="74859"/>
    <n v="49408.75"/>
    <n v="-48662.875"/>
    <n v="148972.125"/>
    <n v="1987"/>
  </r>
  <r>
    <n v="33932"/>
    <n v="33932"/>
    <x v="1"/>
    <m/>
    <m/>
    <m/>
    <m/>
    <m/>
    <n v="25454"/>
    <n v="74861"/>
    <n v="49407"/>
    <n v="-48656.5"/>
    <n v="148971.5"/>
    <n v="33932"/>
  </r>
  <r>
    <n v="62665"/>
    <n v="62665"/>
    <x v="2"/>
    <m/>
    <m/>
    <m/>
    <m/>
    <m/>
    <n v="25452.75"/>
    <n v="74865"/>
    <n v="49412.25"/>
    <n v="-48665.625"/>
    <n v="148983.375"/>
    <n v="62665"/>
  </r>
  <r>
    <n v="13742"/>
    <n v="13742"/>
    <x v="3"/>
    <m/>
    <m/>
    <m/>
    <m/>
    <m/>
    <n v="25451.5"/>
    <n v="74869"/>
    <n v="49417.5"/>
    <n v="-48674.75"/>
    <n v="148995.25"/>
    <n v="13742"/>
  </r>
  <r>
    <n v="21968"/>
    <n v="21968"/>
    <x v="1"/>
    <m/>
    <m/>
    <m/>
    <m/>
    <m/>
    <n v="25457.25"/>
    <n v="74873"/>
    <n v="49415.75"/>
    <n v="-48666.375"/>
    <n v="148996.625"/>
    <n v="21968"/>
  </r>
  <r>
    <n v="88218"/>
    <n v="88218"/>
    <x v="2"/>
    <m/>
    <m/>
    <m/>
    <m/>
    <m/>
    <n v="25467"/>
    <n v="74877"/>
    <n v="49410"/>
    <n v="-48648"/>
    <n v="148992"/>
    <n v="88218"/>
  </r>
  <r>
    <n v="88242"/>
    <n v="88242"/>
    <x v="2"/>
    <m/>
    <m/>
    <m/>
    <m/>
    <m/>
    <n v="25463.75"/>
    <n v="74865"/>
    <n v="49401.25"/>
    <n v="-48638.125"/>
    <n v="148966.875"/>
    <n v="88242"/>
  </r>
  <r>
    <n v="97202"/>
    <n v="97202"/>
    <x v="2"/>
    <m/>
    <m/>
    <m/>
    <m/>
    <m/>
    <n v="25460.5"/>
    <n v="74857"/>
    <n v="49396.5"/>
    <n v="-48634.25"/>
    <n v="148951.75"/>
    <n v="97202"/>
  </r>
  <r>
    <n v="18058"/>
    <n v="18058"/>
    <x v="3"/>
    <m/>
    <m/>
    <m/>
    <m/>
    <m/>
    <n v="25457.25"/>
    <n v="74851.25"/>
    <n v="49394"/>
    <n v="-48633.75"/>
    <n v="148942.25"/>
    <n v="18058"/>
  </r>
  <r>
    <n v="93615"/>
    <n v="93615"/>
    <x v="2"/>
    <m/>
    <m/>
    <m/>
    <m/>
    <m/>
    <n v="25467"/>
    <n v="74853"/>
    <n v="49386"/>
    <n v="-48612"/>
    <n v="148932"/>
    <n v="93615"/>
  </r>
  <r>
    <n v="15227"/>
    <n v="15227"/>
    <x v="3"/>
    <m/>
    <m/>
    <m/>
    <m/>
    <m/>
    <n v="25463.75"/>
    <n v="74847.75"/>
    <n v="49384"/>
    <n v="-48612.25"/>
    <n v="148923.75"/>
    <n v="15227"/>
  </r>
  <r>
    <n v="25149"/>
    <n v="25149"/>
    <x v="1"/>
    <m/>
    <m/>
    <m/>
    <m/>
    <m/>
    <n v="25504"/>
    <n v="74849.5"/>
    <n v="49345.5"/>
    <n v="-48514.25"/>
    <n v="148867.75"/>
    <n v="25149"/>
  </r>
  <r>
    <n v="94503"/>
    <n v="94503"/>
    <x v="2"/>
    <m/>
    <m/>
    <m/>
    <m/>
    <m/>
    <n v="25544"/>
    <n v="74851.25"/>
    <n v="49307.25"/>
    <n v="-48416.875"/>
    <n v="148812.125"/>
    <n v="94503"/>
  </r>
  <r>
    <n v="51730"/>
    <n v="51730"/>
    <x v="0"/>
    <m/>
    <m/>
    <m/>
    <m/>
    <m/>
    <n v="25541"/>
    <n v="74846"/>
    <n v="49305"/>
    <n v="-48416.5"/>
    <n v="148803.5"/>
    <n v="51730"/>
  </r>
  <r>
    <n v="52474"/>
    <n v="52474"/>
    <x v="0"/>
    <m/>
    <m/>
    <m/>
    <m/>
    <m/>
    <n v="25522.5"/>
    <n v="74847.75"/>
    <n v="49325.25"/>
    <n v="-48465.375"/>
    <n v="148835.625"/>
    <n v="52474"/>
  </r>
  <r>
    <n v="25752"/>
    <n v="25752"/>
    <x v="1"/>
    <m/>
    <m/>
    <m/>
    <m/>
    <m/>
    <n v="25504"/>
    <n v="74849.5"/>
    <n v="49345.5"/>
    <n v="-48514.25"/>
    <n v="148867.75"/>
    <n v="25752"/>
  </r>
  <r>
    <n v="93745"/>
    <n v="93745"/>
    <x v="2"/>
    <m/>
    <m/>
    <m/>
    <m/>
    <m/>
    <n v="25485.5"/>
    <n v="74851.25"/>
    <n v="49365.75"/>
    <n v="-48563.125"/>
    <n v="148899.875"/>
    <n v="93745"/>
  </r>
  <r>
    <n v="34184"/>
    <n v="34184"/>
    <x v="1"/>
    <m/>
    <m/>
    <m/>
    <m/>
    <m/>
    <n v="25467"/>
    <n v="74846"/>
    <n v="49379"/>
    <n v="-48601.5"/>
    <n v="148914.5"/>
    <n v="34184"/>
  </r>
  <r>
    <n v="38123"/>
    <n v="38123"/>
    <x v="1"/>
    <m/>
    <m/>
    <m/>
    <m/>
    <m/>
    <n v="25463.75"/>
    <n v="74847.75"/>
    <n v="49384"/>
    <n v="-48612.25"/>
    <n v="148923.75"/>
    <n v="38123"/>
  </r>
  <r>
    <n v="53443"/>
    <n v="53443"/>
    <x v="0"/>
    <m/>
    <m/>
    <m/>
    <m/>
    <m/>
    <n v="25460.5"/>
    <n v="74849.5"/>
    <n v="49389"/>
    <n v="-48623"/>
    <n v="148933"/>
    <n v="53443"/>
  </r>
  <r>
    <n v="88775"/>
    <n v="88775"/>
    <x v="2"/>
    <m/>
    <m/>
    <m/>
    <m/>
    <m/>
    <n v="25457.25"/>
    <n v="74851.25"/>
    <n v="49394"/>
    <n v="-48633.75"/>
    <n v="148942.25"/>
    <n v="88775"/>
  </r>
  <r>
    <n v="43241"/>
    <n v="43241"/>
    <x v="0"/>
    <m/>
    <m/>
    <m/>
    <m/>
    <m/>
    <n v="25454"/>
    <n v="74846"/>
    <n v="49392"/>
    <n v="-48634"/>
    <n v="148934"/>
    <n v="43241"/>
  </r>
  <r>
    <n v="53486"/>
    <n v="53486"/>
    <x v="0"/>
    <m/>
    <m/>
    <m/>
    <m/>
    <m/>
    <n v="25452.75"/>
    <n v="74847.75"/>
    <n v="49395"/>
    <n v="-48639.75"/>
    <n v="148940.25"/>
    <n v="53486"/>
  </r>
  <r>
    <n v="3535"/>
    <n v="3535"/>
    <x v="3"/>
    <m/>
    <m/>
    <m/>
    <m/>
    <m/>
    <n v="25451.5"/>
    <n v="74849.5"/>
    <n v="49398"/>
    <n v="-48645.5"/>
    <n v="148946.5"/>
    <n v="3535"/>
  </r>
  <r>
    <n v="39605"/>
    <n v="39605"/>
    <x v="1"/>
    <m/>
    <m/>
    <m/>
    <m/>
    <m/>
    <n v="25457.25"/>
    <n v="74851.25"/>
    <n v="49394"/>
    <n v="-48633.75"/>
    <n v="148942.25"/>
    <n v="39605"/>
  </r>
  <r>
    <n v="4669"/>
    <n v="4669"/>
    <x v="3"/>
    <m/>
    <m/>
    <m/>
    <m/>
    <m/>
    <n v="25454"/>
    <n v="74853"/>
    <n v="49399"/>
    <n v="-48644.5"/>
    <n v="148951.5"/>
    <n v="4669"/>
  </r>
  <r>
    <n v="16510"/>
    <n v="16510"/>
    <x v="3"/>
    <m/>
    <m/>
    <m/>
    <m/>
    <m/>
    <n v="25463.75"/>
    <n v="74855"/>
    <n v="49391.25"/>
    <n v="-48623.125"/>
    <n v="148941.875"/>
    <n v="16510"/>
  </r>
  <r>
    <n v="39046"/>
    <n v="39046"/>
    <x v="1"/>
    <m/>
    <m/>
    <m/>
    <m/>
    <m/>
    <n v="25504"/>
    <n v="74857"/>
    <n v="49353"/>
    <n v="-48525.5"/>
    <n v="148886.5"/>
    <n v="39046"/>
  </r>
  <r>
    <n v="56323"/>
    <n v="56323"/>
    <x v="0"/>
    <m/>
    <m/>
    <m/>
    <m/>
    <m/>
    <n v="25485.5"/>
    <n v="74859"/>
    <n v="49373.5"/>
    <n v="-48574.75"/>
    <n v="148919.25"/>
    <n v="56323"/>
  </r>
  <r>
    <n v="58791"/>
    <n v="58791"/>
    <x v="0"/>
    <m/>
    <m/>
    <m/>
    <m/>
    <m/>
    <n v="25467"/>
    <n v="74861"/>
    <n v="49394"/>
    <n v="-48624"/>
    <n v="148952"/>
    <n v="58791"/>
  </r>
  <r>
    <n v="37253"/>
    <n v="37253"/>
    <x v="1"/>
    <m/>
    <m/>
    <m/>
    <m/>
    <m/>
    <n v="25463.75"/>
    <n v="74865"/>
    <n v="49401.25"/>
    <n v="-48638.125"/>
    <n v="148966.875"/>
    <n v="37253"/>
  </r>
  <r>
    <n v="78191"/>
    <n v="78191"/>
    <x v="2"/>
    <m/>
    <m/>
    <m/>
    <m/>
    <m/>
    <n v="25460.5"/>
    <n v="74869"/>
    <n v="49408.5"/>
    <n v="-48652.25"/>
    <n v="148981.75"/>
    <n v="78191"/>
  </r>
  <r>
    <n v="30465"/>
    <n v="30465"/>
    <x v="1"/>
    <m/>
    <m/>
    <m/>
    <m/>
    <m/>
    <n v="25457.25"/>
    <n v="74859"/>
    <n v="49401.75"/>
    <n v="-48645.375"/>
    <n v="148961.625"/>
    <n v="30465"/>
  </r>
  <r>
    <n v="54755"/>
    <n v="54755"/>
    <x v="0"/>
    <m/>
    <m/>
    <m/>
    <m/>
    <m/>
    <n v="25454"/>
    <n v="74861"/>
    <n v="49407"/>
    <n v="-48656.5"/>
    <n v="148971.5"/>
    <n v="54755"/>
  </r>
  <r>
    <n v="49581"/>
    <n v="49581"/>
    <x v="0"/>
    <m/>
    <m/>
    <m/>
    <m/>
    <m/>
    <n v="25452.75"/>
    <n v="74865"/>
    <n v="49412.25"/>
    <n v="-48665.625"/>
    <n v="148983.375"/>
    <n v="49581"/>
  </r>
  <r>
    <n v="92883"/>
    <n v="92883"/>
    <x v="2"/>
    <m/>
    <m/>
    <m/>
    <m/>
    <m/>
    <n v="25451.5"/>
    <n v="74869"/>
    <n v="49417.5"/>
    <n v="-48674.75"/>
    <n v="148995.25"/>
    <n v="92883"/>
  </r>
  <r>
    <n v="97142"/>
    <n v="97142"/>
    <x v="2"/>
    <m/>
    <m/>
    <m/>
    <m/>
    <m/>
    <n v="25450.25"/>
    <n v="74859"/>
    <n v="49408.75"/>
    <n v="-48662.875"/>
    <n v="148972.125"/>
    <n v="97142"/>
  </r>
  <r>
    <n v="93275"/>
    <n v="93275"/>
    <x v="2"/>
    <m/>
    <m/>
    <m/>
    <m/>
    <m/>
    <n v="25449"/>
    <n v="74853"/>
    <n v="49404"/>
    <n v="-48657"/>
    <n v="148959"/>
    <n v="93275"/>
  </r>
  <r>
    <n v="53026"/>
    <n v="53026"/>
    <x v="0"/>
    <m/>
    <m/>
    <m/>
    <m/>
    <m/>
    <n v="25444.25"/>
    <n v="74847.75"/>
    <n v="49403.5"/>
    <n v="-48661"/>
    <n v="148953"/>
    <n v="53026"/>
  </r>
  <r>
    <n v="39909"/>
    <n v="39909"/>
    <x v="1"/>
    <m/>
    <m/>
    <m/>
    <m/>
    <m/>
    <n v="25439.5"/>
    <n v="74849.5"/>
    <n v="49410"/>
    <n v="-48675.5"/>
    <n v="148964.5"/>
    <n v="39909"/>
  </r>
  <r>
    <n v="67466"/>
    <n v="67466"/>
    <x v="2"/>
    <m/>
    <m/>
    <m/>
    <m/>
    <m/>
    <n v="25434.75"/>
    <n v="74851.25"/>
    <n v="49416.5"/>
    <n v="-48690"/>
    <n v="148976"/>
    <n v="67466"/>
  </r>
  <r>
    <n v="5157"/>
    <n v="5157"/>
    <x v="3"/>
    <m/>
    <m/>
    <m/>
    <m/>
    <m/>
    <n v="25430"/>
    <n v="74853"/>
    <n v="49423"/>
    <n v="-48704.5"/>
    <n v="148987.5"/>
    <n v="5157"/>
  </r>
  <r>
    <n v="71900"/>
    <n v="71900"/>
    <x v="2"/>
    <m/>
    <m/>
    <m/>
    <m/>
    <m/>
    <n v="25444.25"/>
    <n v="74855"/>
    <n v="49410.75"/>
    <n v="-48671.875"/>
    <n v="148971.125"/>
    <n v="71900"/>
  </r>
  <r>
    <n v="15272"/>
    <n v="15272"/>
    <x v="3"/>
    <m/>
    <m/>
    <m/>
    <m/>
    <m/>
    <n v="25439.5"/>
    <n v="74857"/>
    <n v="49417.5"/>
    <n v="-48686.75"/>
    <n v="148983.25"/>
    <n v="15272"/>
  </r>
  <r>
    <n v="94172"/>
    <n v="94172"/>
    <x v="2"/>
    <m/>
    <m/>
    <m/>
    <m/>
    <m/>
    <n v="25450.25"/>
    <n v="74859"/>
    <n v="49408.75"/>
    <n v="-48662.875"/>
    <n v="148972.125"/>
    <n v="94172"/>
  </r>
  <r>
    <n v="62238"/>
    <n v="62238"/>
    <x v="2"/>
    <m/>
    <m/>
    <m/>
    <m/>
    <m/>
    <n v="25449"/>
    <n v="74853"/>
    <n v="49404"/>
    <n v="-48657"/>
    <n v="148959"/>
    <n v="62238"/>
  </r>
  <r>
    <n v="57989"/>
    <n v="57989"/>
    <x v="0"/>
    <m/>
    <m/>
    <m/>
    <m/>
    <m/>
    <n v="25444.25"/>
    <n v="74855"/>
    <n v="49410.75"/>
    <n v="-48671.875"/>
    <n v="148971.125"/>
    <n v="57989"/>
  </r>
  <r>
    <n v="66648"/>
    <n v="66648"/>
    <x v="2"/>
    <m/>
    <m/>
    <m/>
    <m/>
    <m/>
    <n v="25439.5"/>
    <n v="74857"/>
    <n v="49417.5"/>
    <n v="-48686.75"/>
    <n v="148983.25"/>
    <n v="66648"/>
  </r>
  <r>
    <n v="38039"/>
    <n v="38039"/>
    <x v="1"/>
    <m/>
    <m/>
    <m/>
    <m/>
    <m/>
    <n v="25434.75"/>
    <n v="74859"/>
    <n v="49424.25"/>
    <n v="-48701.625"/>
    <n v="148995.375"/>
    <n v="38039"/>
  </r>
  <r>
    <n v="18556"/>
    <n v="18556"/>
    <x v="3"/>
    <m/>
    <m/>
    <m/>
    <m/>
    <m/>
    <n v="25430"/>
    <n v="74861"/>
    <n v="49431"/>
    <n v="-48716.5"/>
    <n v="149007.5"/>
    <n v="18556"/>
  </r>
  <r>
    <n v="40523"/>
    <n v="40523"/>
    <x v="0"/>
    <m/>
    <m/>
    <m/>
    <m/>
    <m/>
    <n v="25444.25"/>
    <n v="74865"/>
    <n v="49420.75"/>
    <n v="-48686.875"/>
    <n v="148996.125"/>
    <n v="40523"/>
  </r>
  <r>
    <n v="95833"/>
    <n v="95833"/>
    <x v="2"/>
    <m/>
    <m/>
    <m/>
    <m/>
    <m/>
    <n v="25439.5"/>
    <n v="74869"/>
    <n v="49429.5"/>
    <n v="-48704.75"/>
    <n v="149013.25"/>
    <n v="95833"/>
  </r>
  <r>
    <n v="24452"/>
    <n v="24452"/>
    <x v="1"/>
    <m/>
    <m/>
    <m/>
    <m/>
    <m/>
    <n v="25434.75"/>
    <n v="74859"/>
    <n v="49424.25"/>
    <n v="-48701.625"/>
    <n v="148995.375"/>
    <n v="24452"/>
  </r>
  <r>
    <n v="32664"/>
    <n v="32664"/>
    <x v="1"/>
    <m/>
    <m/>
    <m/>
    <m/>
    <m/>
    <n v="25449"/>
    <n v="74861"/>
    <n v="49412"/>
    <n v="-48669"/>
    <n v="148979"/>
    <n v="32664"/>
  </r>
  <r>
    <n v="24939"/>
    <n v="24939"/>
    <x v="1"/>
    <m/>
    <m/>
    <m/>
    <m/>
    <m/>
    <n v="25444.25"/>
    <n v="74865"/>
    <n v="49420.75"/>
    <n v="-48686.875"/>
    <n v="148996.125"/>
    <n v="24939"/>
  </r>
  <r>
    <n v="32398"/>
    <n v="32398"/>
    <x v="1"/>
    <m/>
    <m/>
    <m/>
    <m/>
    <m/>
    <n v="25451.5"/>
    <n v="74869"/>
    <n v="49417.5"/>
    <n v="-48674.75"/>
    <n v="148995.25"/>
    <n v="32398"/>
  </r>
  <r>
    <n v="17015"/>
    <n v="17015"/>
    <x v="3"/>
    <m/>
    <m/>
    <m/>
    <m/>
    <m/>
    <n v="25450.25"/>
    <n v="74873"/>
    <n v="49422.75"/>
    <n v="-48683.875"/>
    <n v="149007.125"/>
    <n v="17015"/>
  </r>
  <r>
    <n v="53301"/>
    <n v="53301"/>
    <x v="0"/>
    <m/>
    <m/>
    <m/>
    <m/>
    <m/>
    <n v="25454"/>
    <n v="74877"/>
    <n v="49423"/>
    <n v="-48680.5"/>
    <n v="149011.5"/>
    <n v="53301"/>
  </r>
  <r>
    <n v="49274"/>
    <n v="49274"/>
    <x v="0"/>
    <m/>
    <m/>
    <m/>
    <m/>
    <m/>
    <n v="25452.75"/>
    <n v="74881.5"/>
    <n v="49428.75"/>
    <n v="-48690.375"/>
    <n v="149024.625"/>
    <n v="49274"/>
  </r>
  <r>
    <n v="68058"/>
    <n v="68058"/>
    <x v="2"/>
    <m/>
    <m/>
    <m/>
    <m/>
    <m/>
    <n v="25451.5"/>
    <n v="74886"/>
    <n v="49434.5"/>
    <n v="-48700.25"/>
    <n v="149037.75"/>
    <n v="68058"/>
  </r>
  <r>
    <n v="85057"/>
    <n v="85057"/>
    <x v="2"/>
    <m/>
    <m/>
    <m/>
    <m/>
    <m/>
    <n v="25450.25"/>
    <n v="74890.5"/>
    <n v="49440.25"/>
    <n v="-48710.125"/>
    <n v="149050.875"/>
    <n v="85057"/>
  </r>
  <r>
    <n v="67764"/>
    <n v="67764"/>
    <x v="2"/>
    <m/>
    <m/>
    <m/>
    <m/>
    <m/>
    <n v="25449"/>
    <n v="74877"/>
    <n v="49428"/>
    <n v="-48693"/>
    <n v="149019"/>
    <n v="67764"/>
  </r>
  <r>
    <n v="5857"/>
    <n v="5857"/>
    <x v="3"/>
    <m/>
    <m/>
    <m/>
    <m/>
    <m/>
    <n v="25444.25"/>
    <n v="74881.5"/>
    <n v="49437.25"/>
    <n v="-48711.625"/>
    <n v="149037.375"/>
    <n v="5857"/>
  </r>
  <r>
    <n v="93190"/>
    <n v="93190"/>
    <x v="2"/>
    <m/>
    <m/>
    <m/>
    <m/>
    <m/>
    <n v="25451.5"/>
    <n v="74886"/>
    <n v="49434.5"/>
    <n v="-48700.25"/>
    <n v="149037.75"/>
    <n v="93190"/>
  </r>
  <r>
    <n v="68947"/>
    <n v="68947"/>
    <x v="2"/>
    <m/>
    <m/>
    <m/>
    <m/>
    <m/>
    <n v="25450.25"/>
    <n v="74873"/>
    <n v="49422.75"/>
    <n v="-48683.875"/>
    <n v="149007.125"/>
    <n v="68947"/>
  </r>
  <r>
    <n v="36135"/>
    <n v="36135"/>
    <x v="1"/>
    <m/>
    <m/>
    <m/>
    <m/>
    <m/>
    <n v="25449"/>
    <n v="74877"/>
    <n v="49428"/>
    <n v="-48693"/>
    <n v="149019"/>
    <n v="36135"/>
  </r>
  <r>
    <n v="66220"/>
    <n v="66220"/>
    <x v="2"/>
    <m/>
    <m/>
    <m/>
    <m/>
    <m/>
    <n v="25444.25"/>
    <n v="74881.5"/>
    <n v="49437.25"/>
    <n v="-48711.625"/>
    <n v="149037.375"/>
    <n v="66220"/>
  </r>
  <r>
    <n v="6652"/>
    <n v="6652"/>
    <x v="3"/>
    <m/>
    <m/>
    <m/>
    <m/>
    <m/>
    <n v="25439.5"/>
    <n v="74886"/>
    <n v="49446.5"/>
    <n v="-48730.25"/>
    <n v="149055.75"/>
    <n v="6652"/>
  </r>
  <r>
    <n v="14118"/>
    <n v="14118"/>
    <x v="3"/>
    <m/>
    <m/>
    <m/>
    <m/>
    <m/>
    <n v="25450.25"/>
    <n v="74890.5"/>
    <n v="49440.25"/>
    <n v="-48710.125"/>
    <n v="149050.875"/>
    <n v="14118"/>
  </r>
  <r>
    <n v="95117"/>
    <n v="95117"/>
    <x v="2"/>
    <m/>
    <m/>
    <m/>
    <m/>
    <m/>
    <n v="25454"/>
    <n v="74895"/>
    <n v="49441"/>
    <n v="-48707.5"/>
    <n v="149056.5"/>
    <n v="95117"/>
  </r>
  <r>
    <n v="10402"/>
    <n v="10402"/>
    <x v="3"/>
    <m/>
    <m/>
    <m/>
    <m/>
    <m/>
    <n v="25452.75"/>
    <n v="74881.5"/>
    <n v="49428.75"/>
    <n v="-48690.375"/>
    <n v="149024.625"/>
    <n v="10402"/>
  </r>
  <r>
    <n v="72977"/>
    <n v="72977"/>
    <x v="2"/>
    <m/>
    <m/>
    <m/>
    <m/>
    <m/>
    <n v="25460.5"/>
    <n v="74886"/>
    <n v="49425.5"/>
    <n v="-48677.75"/>
    <n v="149024.25"/>
    <n v="72977"/>
  </r>
  <r>
    <n v="6949"/>
    <n v="6949"/>
    <x v="3"/>
    <m/>
    <m/>
    <m/>
    <m/>
    <m/>
    <n v="25457.25"/>
    <n v="74890.5"/>
    <n v="49433.25"/>
    <n v="-48692.625"/>
    <n v="149040.375"/>
    <n v="6949"/>
  </r>
  <r>
    <n v="29794"/>
    <n v="29794"/>
    <x v="1"/>
    <m/>
    <m/>
    <m/>
    <m/>
    <m/>
    <n v="25467"/>
    <n v="74895"/>
    <n v="49428"/>
    <n v="-48675"/>
    <n v="149037"/>
    <n v="29794"/>
  </r>
  <r>
    <n v="96644"/>
    <n v="96644"/>
    <x v="2"/>
    <m/>
    <m/>
    <m/>
    <m/>
    <m/>
    <n v="25463.75"/>
    <n v="74900.5"/>
    <n v="49436.75"/>
    <n v="-48691.375"/>
    <n v="149055.625"/>
    <n v="96644"/>
  </r>
  <r>
    <n v="72500"/>
    <n v="72500"/>
    <x v="2"/>
    <m/>
    <m/>
    <m/>
    <m/>
    <m/>
    <n v="25460.5"/>
    <n v="74886"/>
    <n v="49425.5"/>
    <n v="-48677.75"/>
    <n v="149024.25"/>
    <n v="72500"/>
  </r>
  <r>
    <n v="62391"/>
    <n v="62391"/>
    <x v="2"/>
    <m/>
    <m/>
    <m/>
    <m/>
    <m/>
    <n v="25457.25"/>
    <n v="74890.5"/>
    <n v="49433.25"/>
    <n v="-48692.625"/>
    <n v="149040.375"/>
    <n v="62391"/>
  </r>
  <r>
    <n v="25285"/>
    <n v="25285"/>
    <x v="1"/>
    <m/>
    <m/>
    <m/>
    <m/>
    <m/>
    <n v="25454"/>
    <n v="74895"/>
    <n v="49441"/>
    <n v="-48707.5"/>
    <n v="149056.5"/>
    <n v="25285"/>
  </r>
  <r>
    <n v="45006"/>
    <n v="45006"/>
    <x v="0"/>
    <m/>
    <m/>
    <m/>
    <m/>
    <m/>
    <n v="25463.75"/>
    <n v="74900.5"/>
    <n v="49436.75"/>
    <n v="-48691.375"/>
    <n v="149055.625"/>
    <n v="45006"/>
  </r>
  <r>
    <n v="90793"/>
    <n v="90793"/>
    <x v="2"/>
    <m/>
    <m/>
    <m/>
    <m/>
    <m/>
    <n v="25460.5"/>
    <n v="74906"/>
    <n v="49445.5"/>
    <n v="-48707.75"/>
    <n v="149074.25"/>
    <n v="90793"/>
  </r>
  <r>
    <n v="24343"/>
    <n v="24343"/>
    <x v="1"/>
    <m/>
    <m/>
    <m/>
    <m/>
    <m/>
    <n v="25457.25"/>
    <n v="74890.5"/>
    <n v="49433.25"/>
    <n v="-48692.625"/>
    <n v="149040.375"/>
    <n v="24343"/>
  </r>
  <r>
    <n v="27331"/>
    <n v="27331"/>
    <x v="1"/>
    <m/>
    <m/>
    <m/>
    <m/>
    <m/>
    <n v="25467"/>
    <n v="74895"/>
    <n v="49428"/>
    <n v="-48675"/>
    <n v="149037"/>
    <n v="27331"/>
  </r>
  <r>
    <n v="10267"/>
    <n v="10267"/>
    <x v="3"/>
    <m/>
    <m/>
    <m/>
    <m/>
    <m/>
    <n v="25463.75"/>
    <n v="74900.5"/>
    <n v="49436.75"/>
    <n v="-48691.375"/>
    <n v="149055.625"/>
    <n v="10267"/>
  </r>
  <r>
    <n v="44086"/>
    <n v="44086"/>
    <x v="0"/>
    <m/>
    <m/>
    <m/>
    <m/>
    <m/>
    <n v="25504"/>
    <n v="74906"/>
    <n v="49402"/>
    <n v="-48599"/>
    <n v="149009"/>
    <n v="44086"/>
  </r>
  <r>
    <n v="60668"/>
    <n v="60668"/>
    <x v="2"/>
    <m/>
    <m/>
    <m/>
    <m/>
    <m/>
    <n v="25485.5"/>
    <n v="74911.5"/>
    <n v="49426"/>
    <n v="-48653.5"/>
    <n v="149050.5"/>
    <n v="60668"/>
  </r>
  <r>
    <n v="19809"/>
    <n v="19809"/>
    <x v="3"/>
    <m/>
    <m/>
    <m/>
    <m/>
    <m/>
    <n v="25467"/>
    <n v="74917"/>
    <n v="49450"/>
    <n v="-48708"/>
    <n v="149092"/>
    <n v="19809"/>
  </r>
  <r>
    <n v="24872"/>
    <n v="24872"/>
    <x v="1"/>
    <m/>
    <m/>
    <m/>
    <m/>
    <m/>
    <n v="25522.5"/>
    <n v="74917.75"/>
    <n v="49395.25"/>
    <n v="-48570.375"/>
    <n v="149010.625"/>
    <n v="24872"/>
  </r>
  <r>
    <n v="69519"/>
    <n v="69519"/>
    <x v="2"/>
    <m/>
    <m/>
    <m/>
    <m/>
    <m/>
    <n v="25547"/>
    <n v="74918.5"/>
    <n v="49371.5"/>
    <n v="-48510.25"/>
    <n v="148975.75"/>
    <n v="69519"/>
  </r>
  <r>
    <n v="27797"/>
    <n v="27797"/>
    <x v="1"/>
    <m/>
    <m/>
    <m/>
    <m/>
    <m/>
    <n v="25544"/>
    <n v="74919.25"/>
    <n v="49375.25"/>
    <n v="-48518.875"/>
    <n v="148982.125"/>
    <n v="27797"/>
  </r>
  <r>
    <n v="60313"/>
    <n v="60313"/>
    <x v="2"/>
    <m/>
    <m/>
    <m/>
    <m/>
    <m/>
    <n v="25541"/>
    <n v="74920"/>
    <n v="49379"/>
    <n v="-48527.5"/>
    <n v="148988.5"/>
    <n v="60313"/>
  </r>
  <r>
    <n v="2024"/>
    <n v="2024"/>
    <x v="3"/>
    <m/>
    <m/>
    <m/>
    <m/>
    <m/>
    <n v="25522.5"/>
    <n v="74922.75"/>
    <n v="49400.25"/>
    <n v="-48577.875"/>
    <n v="149023.125"/>
    <n v="2024"/>
  </r>
  <r>
    <n v="48825"/>
    <n v="48825"/>
    <x v="0"/>
    <m/>
    <m/>
    <m/>
    <m/>
    <m/>
    <n v="25547"/>
    <n v="74925.5"/>
    <n v="49378.5"/>
    <n v="-48520.75"/>
    <n v="148993.25"/>
    <n v="48825"/>
  </r>
  <r>
    <n v="15753"/>
    <n v="15753"/>
    <x v="3"/>
    <m/>
    <m/>
    <m/>
    <m/>
    <m/>
    <n v="25544"/>
    <n v="74928.25"/>
    <n v="49384.25"/>
    <n v="-48532.375"/>
    <n v="149004.625"/>
    <n v="15753"/>
  </r>
  <r>
    <n v="40213"/>
    <n v="40213"/>
    <x v="0"/>
    <m/>
    <m/>
    <m/>
    <m/>
    <m/>
    <n v="25553"/>
    <n v="74931"/>
    <n v="49378"/>
    <n v="-48514"/>
    <n v="148998"/>
    <n v="40213"/>
  </r>
  <r>
    <n v="11588"/>
    <n v="11588"/>
    <x v="3"/>
    <m/>
    <m/>
    <m/>
    <m/>
    <m/>
    <n v="25550"/>
    <n v="74934.25"/>
    <n v="49384.25"/>
    <n v="-48526.375"/>
    <n v="149010.625"/>
    <n v="11588"/>
  </r>
  <r>
    <n v="83155"/>
    <n v="83155"/>
    <x v="2"/>
    <m/>
    <m/>
    <m/>
    <m/>
    <m/>
    <n v="25568"/>
    <n v="74937.5"/>
    <n v="49369.5"/>
    <n v="-48486.25"/>
    <n v="148991.75"/>
    <n v="83155"/>
  </r>
  <r>
    <n v="19984"/>
    <n v="19984"/>
    <x v="3"/>
    <m/>
    <m/>
    <m/>
    <m/>
    <m/>
    <n v="25560.5"/>
    <n v="74928.25"/>
    <n v="49367.75"/>
    <n v="-48491.125"/>
    <n v="148979.875"/>
    <n v="19984"/>
  </r>
  <r>
    <n v="56355"/>
    <n v="56355"/>
    <x v="0"/>
    <m/>
    <m/>
    <m/>
    <m/>
    <m/>
    <n v="25583"/>
    <n v="74931"/>
    <n v="49348"/>
    <n v="-48439"/>
    <n v="148953"/>
    <n v="56355"/>
  </r>
  <r>
    <n v="56392"/>
    <n v="56392"/>
    <x v="0"/>
    <m/>
    <m/>
    <m/>
    <m/>
    <m/>
    <n v="25575.5"/>
    <n v="74934.25"/>
    <n v="49358.75"/>
    <n v="-48462.625"/>
    <n v="148972.375"/>
    <n v="56392"/>
  </r>
  <r>
    <n v="75595"/>
    <n v="75595"/>
    <x v="2"/>
    <m/>
    <m/>
    <m/>
    <m/>
    <m/>
    <n v="25568"/>
    <n v="74937.5"/>
    <n v="49369.5"/>
    <n v="-48486.25"/>
    <n v="148991.75"/>
    <n v="75595"/>
  </r>
  <r>
    <n v="67632"/>
    <n v="67632"/>
    <x v="2"/>
    <m/>
    <m/>
    <m/>
    <m/>
    <m/>
    <n v="25560.5"/>
    <n v="74928.25"/>
    <n v="49367.75"/>
    <n v="-48491.125"/>
    <n v="148979.875"/>
    <n v="67632"/>
  </r>
  <r>
    <n v="37302"/>
    <n v="37302"/>
    <x v="1"/>
    <m/>
    <m/>
    <m/>
    <m/>
    <m/>
    <n v="25553"/>
    <n v="74931"/>
    <n v="49378"/>
    <n v="-48514"/>
    <n v="148998"/>
    <n v="37302"/>
  </r>
  <r>
    <n v="45923"/>
    <n v="45923"/>
    <x v="0"/>
    <m/>
    <m/>
    <m/>
    <m/>
    <m/>
    <n v="25550"/>
    <n v="74934.25"/>
    <n v="49384.25"/>
    <n v="-48526.375"/>
    <n v="149010.625"/>
    <n v="45923"/>
  </r>
  <r>
    <n v="92688"/>
    <n v="92688"/>
    <x v="2"/>
    <m/>
    <m/>
    <m/>
    <m/>
    <m/>
    <n v="25547"/>
    <n v="74937.5"/>
    <n v="49390.5"/>
    <n v="-48538.75"/>
    <n v="149023.25"/>
    <n v="92688"/>
  </r>
  <r>
    <n v="85470"/>
    <n v="85470"/>
    <x v="2"/>
    <m/>
    <m/>
    <m/>
    <m/>
    <m/>
    <n v="25544"/>
    <n v="74928.25"/>
    <n v="49384.25"/>
    <n v="-48532.375"/>
    <n v="149004.625"/>
    <n v="85470"/>
  </r>
  <r>
    <n v="29653"/>
    <n v="29653"/>
    <x v="1"/>
    <m/>
    <m/>
    <m/>
    <m/>
    <m/>
    <n v="25541"/>
    <n v="74920"/>
    <n v="49379"/>
    <n v="-48527.5"/>
    <n v="148988.5"/>
    <n v="29653"/>
  </r>
  <r>
    <n v="29821"/>
    <n v="29821"/>
    <x v="1"/>
    <m/>
    <m/>
    <m/>
    <m/>
    <m/>
    <n v="25522.5"/>
    <n v="74922.75"/>
    <n v="49400.25"/>
    <n v="-48577.875"/>
    <n v="149023.125"/>
    <n v="29821"/>
  </r>
  <r>
    <n v="72485"/>
    <n v="72485"/>
    <x v="2"/>
    <m/>
    <m/>
    <m/>
    <m/>
    <m/>
    <n v="25504"/>
    <n v="74925.5"/>
    <n v="49421.5"/>
    <n v="-48628.25"/>
    <n v="149057.75"/>
    <n v="72485"/>
  </r>
  <r>
    <n v="44965"/>
    <n v="44965"/>
    <x v="0"/>
    <m/>
    <m/>
    <m/>
    <m/>
    <m/>
    <n v="25485.5"/>
    <n v="74928.25"/>
    <n v="49442.75"/>
    <n v="-48678.625"/>
    <n v="149092.375"/>
    <n v="44965"/>
  </r>
  <r>
    <n v="41350"/>
    <n v="41350"/>
    <x v="0"/>
    <m/>
    <m/>
    <m/>
    <m/>
    <m/>
    <n v="25467"/>
    <n v="74931"/>
    <n v="49464"/>
    <n v="-48729"/>
    <n v="149127"/>
    <n v="41350"/>
  </r>
  <r>
    <n v="30974"/>
    <n v="30974"/>
    <x v="1"/>
    <m/>
    <m/>
    <m/>
    <m/>
    <m/>
    <n v="25463.75"/>
    <n v="74934.25"/>
    <n v="49470.5"/>
    <n v="-48742"/>
    <n v="149140"/>
    <n v="30974"/>
  </r>
  <r>
    <n v="89990"/>
    <n v="89990"/>
    <x v="2"/>
    <m/>
    <m/>
    <m/>
    <m/>
    <m/>
    <n v="25460.5"/>
    <n v="74937.5"/>
    <n v="49477"/>
    <n v="-48755"/>
    <n v="149153"/>
    <n v="89990"/>
  </r>
  <r>
    <n v="23262"/>
    <n v="23262"/>
    <x v="1"/>
    <m/>
    <m/>
    <m/>
    <m/>
    <m/>
    <n v="25457.25"/>
    <n v="74928.25"/>
    <n v="49471"/>
    <n v="-48749.25"/>
    <n v="149134.75"/>
    <n v="23262"/>
  </r>
  <r>
    <n v="33982"/>
    <n v="33982"/>
    <x v="1"/>
    <m/>
    <m/>
    <m/>
    <m/>
    <m/>
    <n v="25467"/>
    <n v="74931"/>
    <n v="49464"/>
    <n v="-48729"/>
    <n v="149127"/>
    <n v="33982"/>
  </r>
  <r>
    <n v="71295"/>
    <n v="71295"/>
    <x v="2"/>
    <m/>
    <m/>
    <m/>
    <m/>
    <m/>
    <n v="25463.75"/>
    <n v="74934.25"/>
    <n v="49470.5"/>
    <n v="-48742"/>
    <n v="149140"/>
    <n v="71295"/>
  </r>
  <r>
    <n v="82717"/>
    <n v="82717"/>
    <x v="2"/>
    <m/>
    <m/>
    <m/>
    <m/>
    <m/>
    <n v="25460.5"/>
    <n v="74937.5"/>
    <n v="49477"/>
    <n v="-48755"/>
    <n v="149153"/>
    <n v="82717"/>
  </r>
  <r>
    <n v="50468"/>
    <n v="50468"/>
    <x v="0"/>
    <m/>
    <m/>
    <m/>
    <m/>
    <m/>
    <n v="25457.25"/>
    <n v="74928.25"/>
    <n v="49471"/>
    <n v="-48749.25"/>
    <n v="149134.75"/>
    <n v="50468"/>
  </r>
  <r>
    <n v="2917"/>
    <n v="2917"/>
    <x v="3"/>
    <m/>
    <m/>
    <m/>
    <m/>
    <m/>
    <n v="25454"/>
    <n v="74931"/>
    <n v="49477"/>
    <n v="-48761.5"/>
    <n v="149146.5"/>
    <n v="2917"/>
  </r>
  <r>
    <n v="82414"/>
    <n v="82414"/>
    <x v="2"/>
    <m/>
    <m/>
    <m/>
    <m/>
    <m/>
    <n v="25463.75"/>
    <n v="74934.25"/>
    <n v="49470.5"/>
    <n v="-48742"/>
    <n v="149140"/>
    <n v="82414"/>
  </r>
  <r>
    <n v="43910"/>
    <n v="43910"/>
    <x v="0"/>
    <m/>
    <m/>
    <m/>
    <m/>
    <m/>
    <n v="25460.5"/>
    <n v="74925.5"/>
    <n v="49465"/>
    <n v="-48737"/>
    <n v="149123"/>
    <n v="43910"/>
  </r>
  <r>
    <n v="71936"/>
    <n v="71936"/>
    <x v="2"/>
    <m/>
    <m/>
    <m/>
    <m/>
    <m/>
    <n v="25457.25"/>
    <n v="74928.25"/>
    <n v="49471"/>
    <n v="-48749.25"/>
    <n v="149134.75"/>
    <n v="71936"/>
  </r>
  <r>
    <n v="6137"/>
    <n v="6137"/>
    <x v="3"/>
    <m/>
    <m/>
    <m/>
    <m/>
    <m/>
    <n v="25454"/>
    <n v="74931"/>
    <n v="49477"/>
    <n v="-48761.5"/>
    <n v="149146.5"/>
    <n v="6137"/>
  </r>
  <r>
    <n v="18576"/>
    <n v="18576"/>
    <x v="3"/>
    <m/>
    <m/>
    <m/>
    <m/>
    <m/>
    <n v="25463.75"/>
    <n v="74934.25"/>
    <n v="49470.5"/>
    <n v="-48742"/>
    <n v="149140"/>
    <n v="18576"/>
  </r>
  <r>
    <n v="40375"/>
    <n v="40375"/>
    <x v="0"/>
    <m/>
    <m/>
    <m/>
    <m/>
    <m/>
    <n v="25504"/>
    <n v="74937.5"/>
    <n v="49433.5"/>
    <n v="-48646.25"/>
    <n v="149087.75"/>
    <n v="40375"/>
  </r>
  <r>
    <n v="77648"/>
    <n v="77648"/>
    <x v="2"/>
    <m/>
    <m/>
    <m/>
    <m/>
    <m/>
    <n v="25485.5"/>
    <n v="74940.75"/>
    <n v="49455.25"/>
    <n v="-48697.375"/>
    <n v="149123.625"/>
    <n v="77648"/>
  </r>
  <r>
    <n v="66474"/>
    <n v="66474"/>
    <x v="2"/>
    <m/>
    <m/>
    <m/>
    <m/>
    <m/>
    <n v="25467"/>
    <n v="74931"/>
    <n v="49464"/>
    <n v="-48729"/>
    <n v="149127"/>
    <n v="66474"/>
  </r>
  <r>
    <n v="86988"/>
    <n v="86988"/>
    <x v="2"/>
    <m/>
    <m/>
    <m/>
    <m/>
    <m/>
    <n v="25463.75"/>
    <n v="74934.25"/>
    <n v="49470.5"/>
    <n v="-48742"/>
    <n v="149140"/>
    <n v="86988"/>
  </r>
  <r>
    <n v="35763"/>
    <n v="35763"/>
    <x v="1"/>
    <m/>
    <m/>
    <m/>
    <m/>
    <m/>
    <n v="25460.5"/>
    <n v="74925.5"/>
    <n v="49465"/>
    <n v="-48737"/>
    <n v="149123"/>
    <n v="35763"/>
  </r>
  <r>
    <n v="92478"/>
    <n v="92478"/>
    <x v="2"/>
    <m/>
    <m/>
    <m/>
    <m/>
    <m/>
    <n v="25457.25"/>
    <n v="74928.25"/>
    <n v="49471"/>
    <n v="-48749.25"/>
    <n v="149134.75"/>
    <n v="92478"/>
  </r>
  <r>
    <n v="64059"/>
    <n v="64059"/>
    <x v="2"/>
    <m/>
    <m/>
    <m/>
    <m/>
    <m/>
    <n v="25454"/>
    <n v="74920"/>
    <n v="49466"/>
    <n v="-48745"/>
    <n v="149119"/>
    <n v="64059"/>
  </r>
  <r>
    <n v="40088"/>
    <n v="40088"/>
    <x v="0"/>
    <m/>
    <m/>
    <m/>
    <m/>
    <m/>
    <n v="25452.75"/>
    <n v="74922.75"/>
    <n v="49470"/>
    <n v="-48752.25"/>
    <n v="149127.75"/>
    <n v="40088"/>
  </r>
  <r>
    <n v="44873"/>
    <n v="44873"/>
    <x v="0"/>
    <m/>
    <m/>
    <m/>
    <m/>
    <m/>
    <n v="25451.5"/>
    <n v="74925.5"/>
    <n v="49474"/>
    <n v="-48759.5"/>
    <n v="149136.5"/>
    <n v="44873"/>
  </r>
  <r>
    <n v="85815"/>
    <n v="85815"/>
    <x v="2"/>
    <m/>
    <m/>
    <m/>
    <m/>
    <m/>
    <n v="25450.25"/>
    <n v="74928.25"/>
    <n v="49478"/>
    <n v="-48766.75"/>
    <n v="149145.25"/>
    <n v="85815"/>
  </r>
  <r>
    <n v="67251"/>
    <n v="67251"/>
    <x v="2"/>
    <m/>
    <m/>
    <m/>
    <m/>
    <m/>
    <n v="25449"/>
    <n v="74920"/>
    <n v="49471"/>
    <n v="-48757.5"/>
    <n v="149126.5"/>
    <n v="67251"/>
  </r>
  <r>
    <n v="5718"/>
    <n v="5718"/>
    <x v="3"/>
    <m/>
    <m/>
    <m/>
    <m/>
    <m/>
    <n v="25444.25"/>
    <n v="74922.75"/>
    <n v="49478.5"/>
    <n v="-48773.5"/>
    <n v="149140.5"/>
    <n v="5718"/>
  </r>
  <r>
    <n v="72843"/>
    <n v="72843"/>
    <x v="2"/>
    <m/>
    <m/>
    <m/>
    <m/>
    <m/>
    <n v="25451.5"/>
    <n v="74925.5"/>
    <n v="49474"/>
    <n v="-48759.5"/>
    <n v="149136.5"/>
    <n v="72843"/>
  </r>
  <r>
    <n v="51209"/>
    <n v="51209"/>
    <x v="0"/>
    <m/>
    <m/>
    <m/>
    <m/>
    <m/>
    <n v="25450.25"/>
    <n v="74928.25"/>
    <n v="49478"/>
    <n v="-48766.75"/>
    <n v="149145.25"/>
    <n v="51209"/>
  </r>
  <r>
    <n v="82546"/>
    <n v="82546"/>
    <x v="2"/>
    <m/>
    <m/>
    <m/>
    <m/>
    <m/>
    <n v="25449"/>
    <n v="74931"/>
    <n v="49482"/>
    <n v="-48774"/>
    <n v="149154"/>
    <n v="82546"/>
  </r>
  <r>
    <n v="45843"/>
    <n v="45843"/>
    <x v="0"/>
    <m/>
    <m/>
    <m/>
    <m/>
    <m/>
    <n v="25444.25"/>
    <n v="74922.75"/>
    <n v="49478.5"/>
    <n v="-48773.5"/>
    <n v="149140.5"/>
    <n v="45843"/>
  </r>
  <r>
    <n v="35039"/>
    <n v="35039"/>
    <x v="1"/>
    <m/>
    <m/>
    <m/>
    <m/>
    <m/>
    <n v="25439.5"/>
    <n v="74925.5"/>
    <n v="49486"/>
    <n v="-48789.5"/>
    <n v="149154.5"/>
    <n v="35039"/>
  </r>
  <r>
    <n v="7589"/>
    <n v="7589"/>
    <x v="3"/>
    <m/>
    <m/>
    <m/>
    <m/>
    <m/>
    <n v="25434.75"/>
    <n v="74928.25"/>
    <n v="49493.5"/>
    <n v="-48805.5"/>
    <n v="149168.5"/>
    <n v="7589"/>
  </r>
  <r>
    <n v="9682"/>
    <n v="9682"/>
    <x v="3"/>
    <m/>
    <m/>
    <m/>
    <m/>
    <m/>
    <n v="25449"/>
    <n v="74931"/>
    <n v="49482"/>
    <n v="-48774"/>
    <n v="149154"/>
    <n v="9682"/>
  </r>
  <r>
    <n v="68282"/>
    <n v="68282"/>
    <x v="2"/>
    <m/>
    <m/>
    <m/>
    <m/>
    <m/>
    <n v="25452.75"/>
    <n v="74934.25"/>
    <n v="49481.5"/>
    <n v="-48769.5"/>
    <n v="149156.5"/>
    <n v="68282"/>
  </r>
  <r>
    <n v="8658"/>
    <n v="8658"/>
    <x v="3"/>
    <m/>
    <m/>
    <m/>
    <m/>
    <m/>
    <n v="25451.5"/>
    <n v="74937.5"/>
    <n v="49486"/>
    <n v="-48777.5"/>
    <n v="149166.5"/>
    <n v="8658"/>
  </r>
  <r>
    <n v="12911"/>
    <n v="12911"/>
    <x v="3"/>
    <m/>
    <m/>
    <m/>
    <m/>
    <m/>
    <n v="25457.25"/>
    <n v="74940.75"/>
    <n v="49483.5"/>
    <n v="-48768"/>
    <n v="149166"/>
    <n v="12911"/>
  </r>
  <r>
    <n v="9313"/>
    <n v="9313"/>
    <x v="3"/>
    <m/>
    <m/>
    <m/>
    <m/>
    <m/>
    <n v="25467"/>
    <n v="74944"/>
    <n v="49477"/>
    <n v="-48748.5"/>
    <n v="149159.5"/>
    <n v="9313"/>
  </r>
  <r>
    <n v="81188"/>
    <n v="81188"/>
    <x v="2"/>
    <m/>
    <m/>
    <m/>
    <m/>
    <m/>
    <n v="25522.5"/>
    <n v="74958.5"/>
    <n v="49436"/>
    <n v="-48631.5"/>
    <n v="149112.5"/>
    <n v="81188"/>
  </r>
  <r>
    <n v="51894"/>
    <n v="51894"/>
    <x v="0"/>
    <m/>
    <m/>
    <m/>
    <m/>
    <m/>
    <n v="25504"/>
    <n v="74937.5"/>
    <n v="49433.5"/>
    <n v="-48646.25"/>
    <n v="149087.75"/>
    <n v="51894"/>
  </r>
  <r>
    <n v="96641"/>
    <n v="96641"/>
    <x v="2"/>
    <m/>
    <m/>
    <m/>
    <m/>
    <m/>
    <n v="25485.5"/>
    <n v="74940.75"/>
    <n v="49455.25"/>
    <n v="-48697.375"/>
    <n v="149123.625"/>
    <n v="96641"/>
  </r>
  <r>
    <n v="55718"/>
    <n v="55718"/>
    <x v="0"/>
    <m/>
    <m/>
    <m/>
    <m/>
    <m/>
    <n v="25467"/>
    <n v="74931"/>
    <n v="49464"/>
    <n v="-48729"/>
    <n v="149127"/>
    <n v="55718"/>
  </r>
  <r>
    <n v="79746"/>
    <n v="79746"/>
    <x v="2"/>
    <m/>
    <m/>
    <m/>
    <m/>
    <m/>
    <n v="25463.75"/>
    <n v="74934.25"/>
    <n v="49470.5"/>
    <n v="-48742"/>
    <n v="149140"/>
    <n v="79746"/>
  </r>
  <r>
    <n v="78690"/>
    <n v="78690"/>
    <x v="2"/>
    <m/>
    <m/>
    <m/>
    <m/>
    <m/>
    <n v="25460.5"/>
    <n v="74925.5"/>
    <n v="49465"/>
    <n v="-48737"/>
    <n v="149123"/>
    <n v="78690"/>
  </r>
  <r>
    <n v="88171"/>
    <n v="88171"/>
    <x v="2"/>
    <m/>
    <m/>
    <m/>
    <m/>
    <m/>
    <n v="25457.25"/>
    <n v="74919.25"/>
    <n v="49462"/>
    <n v="-48735.75"/>
    <n v="149112.25"/>
    <n v="88171"/>
  </r>
  <r>
    <n v="5732"/>
    <n v="5732"/>
    <x v="3"/>
    <m/>
    <m/>
    <m/>
    <m/>
    <m/>
    <n v="25454"/>
    <n v="74917"/>
    <n v="49463"/>
    <n v="-48740.5"/>
    <n v="149111.5"/>
    <n v="5732"/>
  </r>
  <r>
    <n v="58270"/>
    <n v="58270"/>
    <x v="0"/>
    <m/>
    <m/>
    <m/>
    <m/>
    <m/>
    <n v="25463.75"/>
    <n v="74917.75"/>
    <n v="49454"/>
    <n v="-48717.25"/>
    <n v="149098.75"/>
    <n v="58270"/>
  </r>
  <r>
    <n v="84717"/>
    <n v="84717"/>
    <x v="2"/>
    <m/>
    <m/>
    <m/>
    <m/>
    <m/>
    <n v="25460.5"/>
    <n v="74918.5"/>
    <n v="49458"/>
    <n v="-48726.5"/>
    <n v="149105.5"/>
    <n v="84717"/>
  </r>
  <r>
    <n v="54911"/>
    <n v="54911"/>
    <x v="0"/>
    <m/>
    <m/>
    <m/>
    <m/>
    <m/>
    <n v="25457.25"/>
    <n v="74911.5"/>
    <n v="49454.25"/>
    <n v="-48724.125"/>
    <n v="149092.875"/>
    <n v="54911"/>
  </r>
  <r>
    <n v="48625"/>
    <n v="48625"/>
    <x v="0"/>
    <m/>
    <m/>
    <m/>
    <m/>
    <m/>
    <n v="25454"/>
    <n v="74917"/>
    <n v="49463"/>
    <n v="-48740.5"/>
    <n v="149111.5"/>
    <n v="48625"/>
  </r>
  <r>
    <n v="12175"/>
    <n v="12175"/>
    <x v="3"/>
    <m/>
    <m/>
    <m/>
    <m/>
    <m/>
    <n v="25452.75"/>
    <n v="74917.75"/>
    <n v="49465"/>
    <n v="-48744.75"/>
    <n v="149115.25"/>
    <n v="12175"/>
  </r>
  <r>
    <n v="41983"/>
    <n v="41983"/>
    <x v="0"/>
    <m/>
    <m/>
    <m/>
    <m/>
    <m/>
    <n v="25460.5"/>
    <n v="74918.5"/>
    <n v="49458"/>
    <n v="-48726.5"/>
    <n v="149105.5"/>
    <n v="41983"/>
  </r>
  <r>
    <n v="83838"/>
    <n v="83838"/>
    <x v="2"/>
    <m/>
    <m/>
    <m/>
    <m/>
    <m/>
    <n v="25457.25"/>
    <n v="74919.25"/>
    <n v="49462"/>
    <n v="-48735.75"/>
    <n v="149112.25"/>
    <n v="83838"/>
  </r>
  <r>
    <n v="79079"/>
    <n v="79079"/>
    <x v="2"/>
    <m/>
    <m/>
    <m/>
    <m/>
    <m/>
    <n v="25454"/>
    <n v="74917"/>
    <n v="49463"/>
    <n v="-48740.5"/>
    <n v="149111.5"/>
    <n v="79079"/>
  </r>
  <r>
    <n v="88647"/>
    <n v="88647"/>
    <x v="2"/>
    <m/>
    <m/>
    <m/>
    <m/>
    <m/>
    <n v="25452.75"/>
    <n v="74900.5"/>
    <n v="49447.75"/>
    <n v="-48718.875"/>
    <n v="149072.125"/>
    <n v="88647"/>
  </r>
  <r>
    <n v="42186"/>
    <n v="42186"/>
    <x v="0"/>
    <m/>
    <m/>
    <m/>
    <m/>
    <m/>
    <n v="25451.5"/>
    <n v="74886"/>
    <n v="49434.5"/>
    <n v="-48700.25"/>
    <n v="149037.75"/>
    <n v="42186"/>
  </r>
  <r>
    <n v="58432"/>
    <n v="58432"/>
    <x v="0"/>
    <m/>
    <m/>
    <m/>
    <m/>
    <m/>
    <n v="25450.25"/>
    <n v="74890.5"/>
    <n v="49440.25"/>
    <n v="-48710.125"/>
    <n v="149050.875"/>
    <n v="58432"/>
  </r>
  <r>
    <n v="16259"/>
    <n v="16259"/>
    <x v="3"/>
    <m/>
    <m/>
    <m/>
    <m/>
    <m/>
    <n v="25449"/>
    <n v="74895"/>
    <n v="49446"/>
    <n v="-48720"/>
    <n v="149064"/>
    <n v="16259"/>
  </r>
  <r>
    <n v="39448"/>
    <n v="39448"/>
    <x v="1"/>
    <m/>
    <m/>
    <m/>
    <m/>
    <m/>
    <n v="25452.75"/>
    <n v="74900.5"/>
    <n v="49447.75"/>
    <n v="-48718.875"/>
    <n v="149072.125"/>
    <n v="39448"/>
  </r>
  <r>
    <n v="69844"/>
    <n v="69844"/>
    <x v="2"/>
    <m/>
    <m/>
    <m/>
    <m/>
    <m/>
    <n v="25451.5"/>
    <n v="74906"/>
    <n v="49454.5"/>
    <n v="-48730.25"/>
    <n v="149087.75"/>
    <n v="69844"/>
  </r>
  <r>
    <n v="15911"/>
    <n v="15911"/>
    <x v="3"/>
    <m/>
    <m/>
    <m/>
    <m/>
    <m/>
    <n v="25450.25"/>
    <n v="74911.5"/>
    <n v="49461.25"/>
    <n v="-48741.625"/>
    <n v="149103.375"/>
    <n v="15911"/>
  </r>
  <r>
    <n v="3536"/>
    <n v="3536"/>
    <x v="3"/>
    <m/>
    <m/>
    <m/>
    <m/>
    <m/>
    <n v="25454"/>
    <n v="74917"/>
    <n v="49463"/>
    <n v="-48740.5"/>
    <n v="149111.5"/>
    <n v="3536"/>
  </r>
  <r>
    <n v="43042"/>
    <n v="43042"/>
    <x v="0"/>
    <m/>
    <m/>
    <m/>
    <m/>
    <m/>
    <n v="25463.75"/>
    <n v="74917.75"/>
    <n v="49454"/>
    <n v="-48717.25"/>
    <n v="149098.75"/>
    <n v="43042"/>
  </r>
  <r>
    <n v="75693"/>
    <n v="75693"/>
    <x v="2"/>
    <m/>
    <m/>
    <m/>
    <m/>
    <m/>
    <n v="25460.5"/>
    <n v="74918.5"/>
    <n v="49458"/>
    <n v="-48726.5"/>
    <n v="149105.5"/>
    <n v="75693"/>
  </r>
  <r>
    <n v="60660"/>
    <n v="60660"/>
    <x v="2"/>
    <m/>
    <m/>
    <m/>
    <m/>
    <m/>
    <n v="25457.25"/>
    <n v="74911.5"/>
    <n v="49454.25"/>
    <n v="-48724.125"/>
    <n v="149092.875"/>
    <n v="60660"/>
  </r>
  <r>
    <n v="91635"/>
    <n v="91635"/>
    <x v="2"/>
    <m/>
    <m/>
    <m/>
    <m/>
    <m/>
    <n v="25454"/>
    <n v="74917"/>
    <n v="49463"/>
    <n v="-48740.5"/>
    <n v="149111.5"/>
    <n v="91635"/>
  </r>
  <r>
    <n v="35447"/>
    <n v="35447"/>
    <x v="1"/>
    <m/>
    <m/>
    <m/>
    <m/>
    <m/>
    <n v="25452.75"/>
    <n v="74900.5"/>
    <n v="49447.75"/>
    <n v="-48718.875"/>
    <n v="149072.125"/>
    <n v="35447"/>
  </r>
  <r>
    <n v="73591"/>
    <n v="73591"/>
    <x v="2"/>
    <m/>
    <m/>
    <m/>
    <m/>
    <m/>
    <n v="25451.5"/>
    <n v="74906"/>
    <n v="49454.5"/>
    <n v="-48730.25"/>
    <n v="149087.75"/>
    <n v="73591"/>
  </r>
  <r>
    <n v="93509"/>
    <n v="93509"/>
    <x v="2"/>
    <m/>
    <m/>
    <m/>
    <m/>
    <m/>
    <n v="25450.25"/>
    <n v="74911.5"/>
    <n v="49461.25"/>
    <n v="-48741.625"/>
    <n v="149103.375"/>
    <n v="93509"/>
  </r>
  <r>
    <n v="72601"/>
    <n v="72601"/>
    <x v="2"/>
    <m/>
    <m/>
    <m/>
    <m/>
    <m/>
    <n v="25449"/>
    <n v="74895"/>
    <n v="49446"/>
    <n v="-48720"/>
    <n v="149064"/>
    <n v="72601"/>
  </r>
  <r>
    <n v="67991"/>
    <n v="67991"/>
    <x v="2"/>
    <m/>
    <m/>
    <m/>
    <m/>
    <m/>
    <n v="25444.25"/>
    <n v="74900.5"/>
    <n v="49456.25"/>
    <n v="-48740.125"/>
    <n v="149084.875"/>
    <n v="67991"/>
  </r>
  <r>
    <n v="28238"/>
    <n v="28238"/>
    <x v="1"/>
    <m/>
    <m/>
    <m/>
    <m/>
    <m/>
    <n v="25439.5"/>
    <n v="74906"/>
    <n v="49466.5"/>
    <n v="-48760.25"/>
    <n v="149105.75"/>
    <n v="28238"/>
  </r>
  <r>
    <n v="44087"/>
    <n v="44087"/>
    <x v="0"/>
    <m/>
    <m/>
    <m/>
    <m/>
    <m/>
    <n v="25434.75"/>
    <n v="74911.5"/>
    <n v="49476.75"/>
    <n v="-48780.375"/>
    <n v="149126.625"/>
    <n v="44087"/>
  </r>
  <r>
    <n v="52473"/>
    <n v="52473"/>
    <x v="0"/>
    <m/>
    <m/>
    <m/>
    <m/>
    <m/>
    <n v="25430"/>
    <n v="74917"/>
    <n v="49487"/>
    <n v="-48800.5"/>
    <n v="149147.5"/>
    <n v="52473"/>
  </r>
  <r>
    <n v="95679"/>
    <n v="95679"/>
    <x v="2"/>
    <m/>
    <m/>
    <m/>
    <m/>
    <m/>
    <n v="25425.25"/>
    <n v="74917.75"/>
    <n v="49492.5"/>
    <n v="-48813.5"/>
    <n v="149156.5"/>
    <n v="95679"/>
  </r>
  <r>
    <n v="60430"/>
    <n v="60430"/>
    <x v="2"/>
    <m/>
    <m/>
    <m/>
    <m/>
    <m/>
    <n v="25420.5"/>
    <n v="74906"/>
    <n v="49485.5"/>
    <n v="-48807.75"/>
    <n v="149134.25"/>
    <n v="60430"/>
  </r>
  <r>
    <n v="58438"/>
    <n v="58438"/>
    <x v="0"/>
    <m/>
    <m/>
    <m/>
    <m/>
    <m/>
    <n v="25415.75"/>
    <n v="74911.5"/>
    <n v="49495.75"/>
    <n v="-48827.875"/>
    <n v="149155.125"/>
    <n v="58438"/>
  </r>
  <r>
    <n v="94919"/>
    <n v="94919"/>
    <x v="2"/>
    <m/>
    <m/>
    <m/>
    <m/>
    <m/>
    <n v="25411"/>
    <n v="74917"/>
    <n v="49506"/>
    <n v="-48848"/>
    <n v="149176"/>
    <n v="94919"/>
  </r>
  <r>
    <n v="84968"/>
    <n v="84968"/>
    <x v="2"/>
    <m/>
    <m/>
    <m/>
    <m/>
    <m/>
    <n v="25409"/>
    <n v="74900.5"/>
    <n v="49491.5"/>
    <n v="-48828.25"/>
    <n v="149137.75"/>
    <n v="84968"/>
  </r>
  <r>
    <n v="13125"/>
    <n v="13125"/>
    <x v="3"/>
    <m/>
    <m/>
    <m/>
    <m/>
    <m/>
    <n v="25407"/>
    <n v="74886"/>
    <n v="49479"/>
    <n v="-48811.5"/>
    <n v="149104.5"/>
    <n v="13125"/>
  </r>
  <r>
    <n v="37132"/>
    <n v="37132"/>
    <x v="1"/>
    <m/>
    <m/>
    <m/>
    <m/>
    <m/>
    <n v="25415.75"/>
    <n v="74890.5"/>
    <n v="49474.75"/>
    <n v="-48796.375"/>
    <n v="149102.625"/>
    <n v="37132"/>
  </r>
  <r>
    <n v="63415"/>
    <n v="63415"/>
    <x v="2"/>
    <m/>
    <m/>
    <m/>
    <m/>
    <m/>
    <n v="25411"/>
    <n v="74895"/>
    <n v="49484"/>
    <n v="-48815"/>
    <n v="149121"/>
    <n v="63415"/>
  </r>
  <r>
    <n v="45029"/>
    <n v="45029"/>
    <x v="0"/>
    <m/>
    <m/>
    <m/>
    <m/>
    <m/>
    <n v="25409"/>
    <n v="74900.5"/>
    <n v="49491.5"/>
    <n v="-48828.25"/>
    <n v="149137.75"/>
    <n v="45029"/>
  </r>
  <r>
    <n v="47237"/>
    <n v="47237"/>
    <x v="0"/>
    <m/>
    <m/>
    <m/>
    <m/>
    <m/>
    <n v="25407"/>
    <n v="74906"/>
    <n v="49499"/>
    <n v="-48841.5"/>
    <n v="149154.5"/>
    <n v="47237"/>
  </r>
  <r>
    <n v="41310"/>
    <n v="41310"/>
    <x v="0"/>
    <m/>
    <m/>
    <m/>
    <m/>
    <m/>
    <n v="25405"/>
    <n v="74911.5"/>
    <n v="49506.5"/>
    <n v="-48854.75"/>
    <n v="149171.25"/>
    <n v="41310"/>
  </r>
  <r>
    <n v="1155"/>
    <n v="1155"/>
    <x v="3"/>
    <m/>
    <m/>
    <m/>
    <m/>
    <m/>
    <n v="25403"/>
    <n v="74917"/>
    <n v="49514"/>
    <n v="-48868"/>
    <n v="149188"/>
    <n v="1155"/>
  </r>
  <r>
    <n v="21485"/>
    <n v="21485"/>
    <x v="1"/>
    <m/>
    <m/>
    <m/>
    <m/>
    <m/>
    <n v="25409"/>
    <n v="74917.75"/>
    <n v="49508.75"/>
    <n v="-48854.125"/>
    <n v="149180.875"/>
    <n v="21485"/>
  </r>
  <r>
    <n v="90757"/>
    <n v="90757"/>
    <x v="2"/>
    <m/>
    <m/>
    <m/>
    <m/>
    <m/>
    <n v="25420.5"/>
    <n v="74918.5"/>
    <n v="49498"/>
    <n v="-48826.5"/>
    <n v="149165.5"/>
    <n v="90757"/>
  </r>
  <r>
    <n v="40298"/>
    <n v="40298"/>
    <x v="0"/>
    <m/>
    <m/>
    <m/>
    <m/>
    <m/>
    <n v="25415.75"/>
    <n v="74911.5"/>
    <n v="49495.75"/>
    <n v="-48827.875"/>
    <n v="149155.125"/>
    <n v="40298"/>
  </r>
  <r>
    <n v="10008"/>
    <n v="10008"/>
    <x v="3"/>
    <m/>
    <m/>
    <m/>
    <m/>
    <m/>
    <n v="25411"/>
    <n v="74917"/>
    <n v="49506"/>
    <n v="-48848"/>
    <n v="149176"/>
    <n v="10008"/>
  </r>
  <r>
    <n v="89801"/>
    <n v="89801"/>
    <x v="2"/>
    <m/>
    <m/>
    <m/>
    <m/>
    <m/>
    <n v="25425.25"/>
    <n v="74917.75"/>
    <n v="49492.5"/>
    <n v="-48813.5"/>
    <n v="149156.5"/>
    <n v="89801"/>
  </r>
  <r>
    <n v="86673"/>
    <n v="86673"/>
    <x v="2"/>
    <m/>
    <m/>
    <m/>
    <m/>
    <m/>
    <n v="25420.5"/>
    <n v="74906"/>
    <n v="49485.5"/>
    <n v="-48807.75"/>
    <n v="149134.25"/>
    <n v="86673"/>
  </r>
  <r>
    <n v="44072"/>
    <n v="44072"/>
    <x v="0"/>
    <m/>
    <m/>
    <m/>
    <m/>
    <m/>
    <n v="25415.75"/>
    <n v="74890.5"/>
    <n v="49474.75"/>
    <n v="-48796.375"/>
    <n v="149102.625"/>
    <n v="44072"/>
  </r>
  <r>
    <n v="75095"/>
    <n v="75095"/>
    <x v="2"/>
    <m/>
    <m/>
    <m/>
    <m/>
    <m/>
    <n v="25411"/>
    <n v="74895"/>
    <n v="49484"/>
    <n v="-48815"/>
    <n v="149121"/>
    <n v="75095"/>
  </r>
  <r>
    <n v="81122"/>
    <n v="81122"/>
    <x v="2"/>
    <m/>
    <m/>
    <m/>
    <m/>
    <m/>
    <n v="25409"/>
    <n v="74881.5"/>
    <n v="49472.5"/>
    <n v="-48799.75"/>
    <n v="149090.25"/>
    <n v="81122"/>
  </r>
  <r>
    <n v="70417"/>
    <n v="70417"/>
    <x v="2"/>
    <m/>
    <m/>
    <m/>
    <m/>
    <m/>
    <n v="25407"/>
    <n v="74869"/>
    <n v="49462"/>
    <n v="-48786"/>
    <n v="149062"/>
    <n v="70417"/>
  </r>
  <r>
    <n v="11865"/>
    <n v="11865"/>
    <x v="3"/>
    <m/>
    <m/>
    <m/>
    <m/>
    <m/>
    <n v="25405"/>
    <n v="74873"/>
    <n v="49468"/>
    <n v="-48797"/>
    <n v="149075"/>
    <n v="11865"/>
  </r>
  <r>
    <n v="25644"/>
    <n v="25644"/>
    <x v="1"/>
    <m/>
    <m/>
    <m/>
    <m/>
    <m/>
    <n v="25411"/>
    <n v="74877"/>
    <n v="49466"/>
    <n v="-48788"/>
    <n v="149076"/>
    <n v="25644"/>
  </r>
  <r>
    <n v="75626"/>
    <n v="75626"/>
    <x v="2"/>
    <m/>
    <m/>
    <m/>
    <m/>
    <m/>
    <n v="25409"/>
    <n v="74881.5"/>
    <n v="49472.5"/>
    <n v="-48799.75"/>
    <n v="149090.25"/>
    <n v="75626"/>
  </r>
  <r>
    <n v="70664"/>
    <n v="70664"/>
    <x v="2"/>
    <m/>
    <m/>
    <m/>
    <m/>
    <m/>
    <n v="25407"/>
    <n v="74869"/>
    <n v="49462"/>
    <n v="-48786"/>
    <n v="149062"/>
    <n v="70664"/>
  </r>
  <r>
    <n v="19789"/>
    <n v="19789"/>
    <x v="3"/>
    <m/>
    <m/>
    <m/>
    <m/>
    <m/>
    <n v="25405"/>
    <n v="74873"/>
    <n v="49468"/>
    <n v="-48797"/>
    <n v="149075"/>
    <n v="19789"/>
  </r>
  <r>
    <n v="2096"/>
    <n v="2096"/>
    <x v="3"/>
    <m/>
    <m/>
    <m/>
    <m/>
    <m/>
    <n v="25411"/>
    <n v="74877"/>
    <n v="49466"/>
    <n v="-48788"/>
    <n v="149076"/>
    <n v="2096"/>
  </r>
  <r>
    <n v="98494"/>
    <n v="98494"/>
    <x v="2"/>
    <m/>
    <m/>
    <m/>
    <m/>
    <m/>
    <n v="25425.25"/>
    <n v="74881.5"/>
    <n v="49456.25"/>
    <n v="-48759.125"/>
    <n v="149065.875"/>
    <n v="98494"/>
  </r>
  <r>
    <n v="37834"/>
    <n v="37834"/>
    <x v="1"/>
    <m/>
    <m/>
    <m/>
    <m/>
    <m/>
    <n v="25420.5"/>
    <n v="74869"/>
    <n v="49448.5"/>
    <n v="-48752.25"/>
    <n v="149041.75"/>
    <n v="37834"/>
  </r>
  <r>
    <n v="86552"/>
    <n v="86552"/>
    <x v="2"/>
    <m/>
    <m/>
    <m/>
    <m/>
    <m/>
    <n v="25415.75"/>
    <n v="74873"/>
    <n v="49457.25"/>
    <n v="-48770.125"/>
    <n v="149058.875"/>
    <n v="86552"/>
  </r>
  <r>
    <n v="68737"/>
    <n v="68737"/>
    <x v="2"/>
    <m/>
    <m/>
    <m/>
    <m/>
    <m/>
    <n v="25411"/>
    <n v="74861"/>
    <n v="49450"/>
    <n v="-48764"/>
    <n v="149036"/>
    <n v="68737"/>
  </r>
  <r>
    <n v="27268"/>
    <n v="27268"/>
    <x v="1"/>
    <m/>
    <m/>
    <m/>
    <m/>
    <m/>
    <n v="25409"/>
    <n v="74865"/>
    <n v="49456"/>
    <n v="-48775"/>
    <n v="149049"/>
    <n v="27268"/>
  </r>
  <r>
    <n v="37255"/>
    <n v="37255"/>
    <x v="1"/>
    <m/>
    <m/>
    <m/>
    <m/>
    <m/>
    <n v="25407"/>
    <n v="74869"/>
    <n v="49462"/>
    <n v="-48786"/>
    <n v="149062"/>
    <n v="37255"/>
  </r>
  <r>
    <n v="74352"/>
    <n v="74352"/>
    <x v="2"/>
    <m/>
    <m/>
    <m/>
    <m/>
    <m/>
    <n v="25405"/>
    <n v="74873"/>
    <n v="49468"/>
    <n v="-48797"/>
    <n v="149075"/>
    <n v="74352"/>
  </r>
  <r>
    <n v="70817"/>
    <n v="70817"/>
    <x v="2"/>
    <m/>
    <m/>
    <m/>
    <m/>
    <m/>
    <n v="25403"/>
    <n v="74877"/>
    <n v="49474"/>
    <n v="-48808"/>
    <n v="149088"/>
    <n v="70817"/>
  </r>
  <r>
    <n v="11137"/>
    <n v="11137"/>
    <x v="3"/>
    <m/>
    <m/>
    <m/>
    <m/>
    <m/>
    <n v="25396.75"/>
    <n v="74881.5"/>
    <n v="49484.75"/>
    <n v="-48830.375"/>
    <n v="149108.625"/>
    <n v="11137"/>
  </r>
  <r>
    <n v="28024"/>
    <n v="28024"/>
    <x v="1"/>
    <m/>
    <m/>
    <m/>
    <m/>
    <m/>
    <n v="25407"/>
    <n v="74886"/>
    <n v="49479"/>
    <n v="-48811.5"/>
    <n v="149104.5"/>
    <n v="28024"/>
  </r>
  <r>
    <n v="55444"/>
    <n v="55444"/>
    <x v="0"/>
    <m/>
    <m/>
    <m/>
    <m/>
    <m/>
    <n v="25405"/>
    <n v="74890.5"/>
    <n v="49485.5"/>
    <n v="-48823.25"/>
    <n v="149118.75"/>
    <n v="55444"/>
  </r>
  <r>
    <n v="29079"/>
    <n v="29079"/>
    <x v="1"/>
    <m/>
    <m/>
    <m/>
    <m/>
    <m/>
    <n v="25403"/>
    <n v="74895"/>
    <n v="49492"/>
    <n v="-48835"/>
    <n v="149133"/>
    <n v="29079"/>
  </r>
  <r>
    <n v="74501"/>
    <n v="74501"/>
    <x v="2"/>
    <m/>
    <m/>
    <m/>
    <m/>
    <m/>
    <n v="25396.75"/>
    <n v="74900.5"/>
    <n v="49503.75"/>
    <n v="-48858.875"/>
    <n v="149156.125"/>
    <n v="74501"/>
  </r>
  <r>
    <n v="12913"/>
    <n v="12913"/>
    <x v="3"/>
    <m/>
    <m/>
    <m/>
    <m/>
    <m/>
    <n v="25390.5"/>
    <n v="74906"/>
    <n v="49515.5"/>
    <n v="-48882.75"/>
    <n v="149179.25"/>
    <n v="12913"/>
  </r>
  <r>
    <n v="46174"/>
    <n v="46174"/>
    <x v="0"/>
    <m/>
    <m/>
    <m/>
    <m/>
    <m/>
    <n v="25405"/>
    <n v="74911.5"/>
    <n v="49506.5"/>
    <n v="-48854.75"/>
    <n v="149171.25"/>
    <n v="46174"/>
  </r>
  <r>
    <n v="19532"/>
    <n v="19532"/>
    <x v="3"/>
    <m/>
    <m/>
    <m/>
    <m/>
    <m/>
    <n v="25403"/>
    <n v="74917"/>
    <n v="49514"/>
    <n v="-48868"/>
    <n v="149188"/>
    <n v="19532"/>
  </r>
  <r>
    <n v="71782"/>
    <n v="71782"/>
    <x v="2"/>
    <m/>
    <m/>
    <m/>
    <m/>
    <m/>
    <n v="25409"/>
    <n v="74917.75"/>
    <n v="49508.75"/>
    <n v="-48854.125"/>
    <n v="149180.875"/>
    <n v="71782"/>
  </r>
  <r>
    <n v="46401"/>
    <n v="46401"/>
    <x v="0"/>
    <m/>
    <m/>
    <m/>
    <m/>
    <m/>
    <n v="25407"/>
    <n v="74918.5"/>
    <n v="49511.5"/>
    <n v="-48860.25"/>
    <n v="149185.75"/>
    <n v="46401"/>
  </r>
  <r>
    <n v="41234"/>
    <n v="41234"/>
    <x v="0"/>
    <m/>
    <m/>
    <m/>
    <m/>
    <m/>
    <n v="25405"/>
    <n v="74919.25"/>
    <n v="49514.25"/>
    <n v="-48866.375"/>
    <n v="149190.625"/>
    <n v="41234"/>
  </r>
  <r>
    <n v="53036"/>
    <n v="53036"/>
    <x v="0"/>
    <m/>
    <m/>
    <m/>
    <m/>
    <m/>
    <n v="25403"/>
    <n v="74920"/>
    <n v="49517"/>
    <n v="-48872.5"/>
    <n v="149195.5"/>
    <n v="53036"/>
  </r>
  <r>
    <n v="62531"/>
    <n v="62531"/>
    <x v="2"/>
    <m/>
    <m/>
    <m/>
    <m/>
    <m/>
    <n v="25396.75"/>
    <n v="74922.75"/>
    <n v="49526"/>
    <n v="-48892.25"/>
    <n v="149211.75"/>
    <n v="62531"/>
  </r>
  <r>
    <n v="50536"/>
    <n v="50536"/>
    <x v="0"/>
    <m/>
    <m/>
    <m/>
    <m/>
    <m/>
    <n v="25390.5"/>
    <n v="74925.5"/>
    <n v="49535"/>
    <n v="-48912"/>
    <n v="149228"/>
    <n v="50536"/>
  </r>
  <r>
    <n v="69518"/>
    <n v="69518"/>
    <x v="2"/>
    <m/>
    <m/>
    <m/>
    <m/>
    <m/>
    <n v="25384.25"/>
    <n v="74928.25"/>
    <n v="49544"/>
    <n v="-48931.75"/>
    <n v="149244.25"/>
    <n v="69518"/>
  </r>
  <r>
    <n v="48149"/>
    <n v="48149"/>
    <x v="0"/>
    <m/>
    <m/>
    <m/>
    <m/>
    <m/>
    <n v="25378"/>
    <n v="74931"/>
    <n v="49553"/>
    <n v="-48951.5"/>
    <n v="149260.5"/>
    <n v="48149"/>
  </r>
  <r>
    <n v="80835"/>
    <n v="80835"/>
    <x v="2"/>
    <m/>
    <m/>
    <m/>
    <m/>
    <m/>
    <n v="25374.25"/>
    <n v="74934.25"/>
    <n v="49560"/>
    <n v="-48965.75"/>
    <n v="149274.25"/>
    <n v="80835"/>
  </r>
  <r>
    <n v="36094"/>
    <n v="36094"/>
    <x v="1"/>
    <m/>
    <m/>
    <m/>
    <m/>
    <m/>
    <n v="25370.5"/>
    <n v="74925.5"/>
    <n v="49555"/>
    <n v="-48962"/>
    <n v="149258"/>
    <n v="36094"/>
  </r>
  <r>
    <n v="90479"/>
    <n v="90479"/>
    <x v="2"/>
    <m/>
    <m/>
    <m/>
    <m/>
    <m/>
    <n v="25366.75"/>
    <n v="74928.25"/>
    <n v="49561.5"/>
    <n v="-48975.5"/>
    <n v="149270.5"/>
    <n v="90479"/>
  </r>
  <r>
    <n v="47779"/>
    <n v="47779"/>
    <x v="0"/>
    <m/>
    <m/>
    <m/>
    <m/>
    <m/>
    <n v="25363"/>
    <n v="74920"/>
    <n v="49557"/>
    <n v="-48972.5"/>
    <n v="149255.5"/>
    <n v="47779"/>
  </r>
  <r>
    <n v="35619"/>
    <n v="35619"/>
    <x v="1"/>
    <m/>
    <m/>
    <m/>
    <m/>
    <m/>
    <n v="25352.25"/>
    <n v="74922.75"/>
    <n v="49570.5"/>
    <n v="-49003.5"/>
    <n v="149278.5"/>
    <n v="35619"/>
  </r>
  <r>
    <n v="27117"/>
    <n v="27117"/>
    <x v="1"/>
    <m/>
    <m/>
    <m/>
    <m/>
    <m/>
    <n v="25341.5"/>
    <n v="74925.5"/>
    <n v="49584"/>
    <n v="-49034.5"/>
    <n v="149301.5"/>
    <n v="27117"/>
  </r>
  <r>
    <n v="4922"/>
    <n v="4922"/>
    <x v="3"/>
    <m/>
    <m/>
    <m/>
    <m/>
    <m/>
    <n v="25330.75"/>
    <n v="74928.25"/>
    <n v="49597.5"/>
    <n v="-49065.5"/>
    <n v="149324.5"/>
    <n v="4922"/>
  </r>
  <r>
    <n v="70508"/>
    <n v="70508"/>
    <x v="2"/>
    <m/>
    <m/>
    <m/>
    <m/>
    <m/>
    <n v="25363"/>
    <n v="74931"/>
    <n v="49568"/>
    <n v="-48989"/>
    <n v="149283"/>
    <n v="70508"/>
  </r>
  <r>
    <n v="15423"/>
    <n v="15423"/>
    <x v="3"/>
    <m/>
    <m/>
    <m/>
    <m/>
    <m/>
    <n v="25352.25"/>
    <n v="74934.25"/>
    <n v="49582"/>
    <n v="-49020.75"/>
    <n v="149307.25"/>
    <n v="15423"/>
  </r>
  <r>
    <n v="75975"/>
    <n v="75975"/>
    <x v="2"/>
    <m/>
    <m/>
    <m/>
    <m/>
    <m/>
    <n v="25370.5"/>
    <n v="74937.5"/>
    <n v="49567"/>
    <n v="-48980"/>
    <n v="149288"/>
    <n v="75975"/>
  </r>
  <r>
    <n v="45244"/>
    <n v="45244"/>
    <x v="0"/>
    <m/>
    <m/>
    <m/>
    <m/>
    <m/>
    <n v="25366.75"/>
    <n v="74928.25"/>
    <n v="49561.5"/>
    <n v="-48975.5"/>
    <n v="149270.5"/>
    <n v="45244"/>
  </r>
  <r>
    <n v="89241"/>
    <n v="89241"/>
    <x v="2"/>
    <m/>
    <m/>
    <m/>
    <m/>
    <m/>
    <n v="25363"/>
    <n v="74931"/>
    <n v="49568"/>
    <n v="-48989"/>
    <n v="149283"/>
    <n v="89241"/>
  </r>
  <r>
    <n v="66517"/>
    <n v="66517"/>
    <x v="2"/>
    <m/>
    <m/>
    <m/>
    <m/>
    <m/>
    <n v="25352.25"/>
    <n v="74922.75"/>
    <n v="49570.5"/>
    <n v="-49003.5"/>
    <n v="149278.5"/>
    <n v="66517"/>
  </r>
  <r>
    <n v="57790"/>
    <n v="57790"/>
    <x v="0"/>
    <m/>
    <m/>
    <m/>
    <m/>
    <m/>
    <n v="25341.5"/>
    <n v="74925.5"/>
    <n v="49584"/>
    <n v="-49034.5"/>
    <n v="149301.5"/>
    <n v="57790"/>
  </r>
  <r>
    <n v="32671"/>
    <n v="32671"/>
    <x v="1"/>
    <m/>
    <m/>
    <m/>
    <m/>
    <m/>
    <n v="25330.75"/>
    <n v="74928.25"/>
    <n v="49597.5"/>
    <n v="-49065.5"/>
    <n v="149324.5"/>
    <n v="32671"/>
  </r>
  <r>
    <n v="58417"/>
    <n v="58417"/>
    <x v="0"/>
    <m/>
    <m/>
    <m/>
    <m/>
    <m/>
    <n v="25320"/>
    <n v="74931"/>
    <n v="49611"/>
    <n v="-49096.5"/>
    <n v="149347.5"/>
    <n v="58417"/>
  </r>
  <r>
    <n v="90637"/>
    <n v="90637"/>
    <x v="2"/>
    <m/>
    <m/>
    <m/>
    <m/>
    <m/>
    <n v="25319.25"/>
    <n v="74934.25"/>
    <n v="49615"/>
    <n v="-49103.25"/>
    <n v="149356.75"/>
    <n v="90637"/>
  </r>
  <r>
    <n v="49498"/>
    <n v="49498"/>
    <x v="0"/>
    <m/>
    <m/>
    <m/>
    <m/>
    <m/>
    <n v="25318.5"/>
    <n v="74925.5"/>
    <n v="49607"/>
    <n v="-49092"/>
    <n v="149336"/>
    <n v="49498"/>
  </r>
  <r>
    <n v="43758"/>
    <n v="43758"/>
    <x v="0"/>
    <m/>
    <m/>
    <m/>
    <m/>
    <m/>
    <n v="25317.75"/>
    <n v="74928.25"/>
    <n v="49610.5"/>
    <n v="-49098"/>
    <n v="149344"/>
    <n v="43758"/>
  </r>
  <r>
    <n v="42972"/>
    <n v="42972"/>
    <x v="0"/>
    <m/>
    <m/>
    <m/>
    <m/>
    <m/>
    <n v="25317"/>
    <n v="74931"/>
    <n v="49614"/>
    <n v="-49104"/>
    <n v="149352"/>
    <n v="42972"/>
  </r>
  <r>
    <n v="75377"/>
    <n v="75377"/>
    <x v="2"/>
    <m/>
    <m/>
    <m/>
    <m/>
    <m/>
    <n v="25312.75"/>
    <n v="74934.25"/>
    <n v="49621.5"/>
    <n v="-49119.5"/>
    <n v="149366.5"/>
    <n v="75377"/>
  </r>
  <r>
    <n v="55893"/>
    <n v="55893"/>
    <x v="0"/>
    <m/>
    <m/>
    <m/>
    <m/>
    <m/>
    <n v="25308.5"/>
    <n v="74925.5"/>
    <n v="49617"/>
    <n v="-49117"/>
    <n v="149351"/>
    <n v="55893"/>
  </r>
  <r>
    <n v="36245"/>
    <n v="36245"/>
    <x v="1"/>
    <m/>
    <m/>
    <m/>
    <m/>
    <m/>
    <n v="25304.25"/>
    <n v="74928.25"/>
    <n v="49624"/>
    <n v="-49131.75"/>
    <n v="149364.25"/>
    <n v="36245"/>
  </r>
  <r>
    <n v="35150"/>
    <n v="35150"/>
    <x v="1"/>
    <m/>
    <m/>
    <m/>
    <m/>
    <m/>
    <n v="25300"/>
    <n v="74931"/>
    <n v="49631"/>
    <n v="-49146.5"/>
    <n v="149377.5"/>
    <n v="35150"/>
  </r>
  <r>
    <n v="66187"/>
    <n v="66187"/>
    <x v="2"/>
    <m/>
    <m/>
    <m/>
    <m/>
    <m/>
    <n v="25296.75"/>
    <n v="74934.25"/>
    <n v="49637.5"/>
    <n v="-49159.5"/>
    <n v="149390.5"/>
    <n v="66187"/>
  </r>
  <r>
    <n v="94347"/>
    <n v="94347"/>
    <x v="2"/>
    <m/>
    <m/>
    <m/>
    <m/>
    <m/>
    <n v="25293.5"/>
    <n v="74937.5"/>
    <n v="49644"/>
    <n v="-49172.5"/>
    <n v="149403.5"/>
    <n v="94347"/>
  </r>
  <r>
    <n v="80614"/>
    <n v="80614"/>
    <x v="2"/>
    <m/>
    <m/>
    <m/>
    <m/>
    <m/>
    <n v="25290.25"/>
    <n v="74928.25"/>
    <n v="49638"/>
    <n v="-49166.75"/>
    <n v="149385.25"/>
    <n v="80614"/>
  </r>
  <r>
    <n v="85411"/>
    <n v="85411"/>
    <x v="2"/>
    <m/>
    <m/>
    <m/>
    <m/>
    <m/>
    <n v="25287"/>
    <n v="74920"/>
    <n v="49633"/>
    <n v="-49162.5"/>
    <n v="149369.5"/>
    <n v="85411"/>
  </r>
  <r>
    <n v="47691"/>
    <n v="47691"/>
    <x v="0"/>
    <m/>
    <m/>
    <m/>
    <m/>
    <m/>
    <n v="25282.25"/>
    <n v="74917.75"/>
    <n v="49635.5"/>
    <n v="-49171"/>
    <n v="149371"/>
    <n v="47691"/>
  </r>
  <r>
    <n v="24094"/>
    <n v="24094"/>
    <x v="1"/>
    <m/>
    <m/>
    <m/>
    <m/>
    <m/>
    <n v="25277.5"/>
    <n v="74918.5"/>
    <n v="49641"/>
    <n v="-49184"/>
    <n v="149380"/>
    <n v="24094"/>
  </r>
  <r>
    <n v="87447"/>
    <n v="87447"/>
    <x v="2"/>
    <m/>
    <m/>
    <m/>
    <m/>
    <m/>
    <n v="25290.25"/>
    <n v="74919.25"/>
    <n v="49629"/>
    <n v="-49153.25"/>
    <n v="149362.75"/>
    <n v="87447"/>
  </r>
  <r>
    <n v="84762"/>
    <n v="84762"/>
    <x v="2"/>
    <m/>
    <m/>
    <m/>
    <m/>
    <m/>
    <n v="25287"/>
    <n v="74917"/>
    <n v="49630"/>
    <n v="-49158"/>
    <n v="149362"/>
    <n v="84762"/>
  </r>
  <r>
    <n v="66907"/>
    <n v="66907"/>
    <x v="2"/>
    <m/>
    <m/>
    <m/>
    <m/>
    <m/>
    <n v="25282.25"/>
    <n v="74900.5"/>
    <n v="49618.25"/>
    <n v="-49145.125"/>
    <n v="149327.875"/>
    <n v="66907"/>
  </r>
  <r>
    <n v="60562"/>
    <n v="60562"/>
    <x v="2"/>
    <m/>
    <m/>
    <m/>
    <m/>
    <m/>
    <n v="25277.5"/>
    <n v="74906"/>
    <n v="49628.5"/>
    <n v="-49165.25"/>
    <n v="149348.75"/>
    <n v="60562"/>
  </r>
  <r>
    <n v="83932"/>
    <n v="83932"/>
    <x v="2"/>
    <m/>
    <m/>
    <m/>
    <m/>
    <m/>
    <n v="25272.75"/>
    <n v="74911.5"/>
    <n v="49638.75"/>
    <n v="-49185.375"/>
    <n v="149369.625"/>
    <n v="83932"/>
  </r>
  <r>
    <n v="23057"/>
    <n v="23057"/>
    <x v="1"/>
    <m/>
    <m/>
    <m/>
    <m/>
    <m/>
    <n v="25268"/>
    <n v="74895"/>
    <n v="49627"/>
    <n v="-49172.5"/>
    <n v="149335.5"/>
    <n v="23057"/>
  </r>
  <r>
    <n v="79290"/>
    <n v="79290"/>
    <x v="2"/>
    <m/>
    <m/>
    <m/>
    <m/>
    <m/>
    <n v="25282.25"/>
    <n v="74900.5"/>
    <n v="49618.25"/>
    <n v="-49145.125"/>
    <n v="149327.875"/>
    <n v="79290"/>
  </r>
  <r>
    <n v="75118"/>
    <n v="75118"/>
    <x v="2"/>
    <m/>
    <m/>
    <m/>
    <m/>
    <m/>
    <n v="25277.5"/>
    <n v="74886"/>
    <n v="49608.5"/>
    <n v="-49135.25"/>
    <n v="149298.75"/>
    <n v="75118"/>
  </r>
  <r>
    <n v="4782"/>
    <n v="4782"/>
    <x v="3"/>
    <m/>
    <m/>
    <m/>
    <m/>
    <m/>
    <n v="25272.75"/>
    <n v="74873"/>
    <n v="49600.25"/>
    <n v="-49127.625"/>
    <n v="149273.375"/>
    <n v="4782"/>
  </r>
  <r>
    <n v="42353"/>
    <n v="42353"/>
    <x v="0"/>
    <m/>
    <m/>
    <m/>
    <m/>
    <m/>
    <n v="25287"/>
    <n v="74877"/>
    <n v="49590"/>
    <n v="-49098"/>
    <n v="149262"/>
    <n v="42353"/>
  </r>
  <r>
    <n v="55682"/>
    <n v="55682"/>
    <x v="0"/>
    <m/>
    <m/>
    <m/>
    <m/>
    <m/>
    <n v="25282.25"/>
    <n v="74881.5"/>
    <n v="49599.25"/>
    <n v="-49116.625"/>
    <n v="149280.375"/>
    <n v="55682"/>
  </r>
  <r>
    <n v="63105"/>
    <n v="63105"/>
    <x v="2"/>
    <m/>
    <m/>
    <m/>
    <m/>
    <m/>
    <n v="25277.5"/>
    <n v="74886"/>
    <n v="49608.5"/>
    <n v="-49135.25"/>
    <n v="149298.75"/>
    <n v="63105"/>
  </r>
  <r>
    <n v="66388"/>
    <n v="66388"/>
    <x v="2"/>
    <m/>
    <m/>
    <m/>
    <m/>
    <m/>
    <n v="25272.75"/>
    <n v="74890.5"/>
    <n v="49617.75"/>
    <n v="-49153.875"/>
    <n v="149317.125"/>
    <n v="66388"/>
  </r>
  <r>
    <n v="1038"/>
    <n v="1038"/>
    <x v="3"/>
    <m/>
    <m/>
    <m/>
    <m/>
    <m/>
    <n v="25268"/>
    <n v="74895"/>
    <n v="49627"/>
    <n v="-49172.5"/>
    <n v="149335.5"/>
    <n v="1038"/>
  </r>
  <r>
    <n v="46604"/>
    <n v="46604"/>
    <x v="0"/>
    <m/>
    <m/>
    <m/>
    <m/>
    <m/>
    <n v="25282.25"/>
    <n v="74900.5"/>
    <n v="49618.25"/>
    <n v="-49145.125"/>
    <n v="149327.875"/>
    <n v="46604"/>
  </r>
  <r>
    <n v="8005"/>
    <n v="8005"/>
    <x v="3"/>
    <m/>
    <m/>
    <m/>
    <m/>
    <m/>
    <n v="25277.5"/>
    <n v="74906"/>
    <n v="49628.5"/>
    <n v="-49165.25"/>
    <n v="149348.75"/>
    <n v="8005"/>
  </r>
  <r>
    <n v="67265"/>
    <n v="67265"/>
    <x v="2"/>
    <m/>
    <m/>
    <m/>
    <m/>
    <m/>
    <n v="25290.25"/>
    <n v="74911.5"/>
    <n v="49621.25"/>
    <n v="-49141.625"/>
    <n v="149343.375"/>
    <n v="67265"/>
  </r>
  <r>
    <n v="87472"/>
    <n v="87472"/>
    <x v="2"/>
    <m/>
    <m/>
    <m/>
    <m/>
    <m/>
    <n v="25287"/>
    <n v="74917"/>
    <n v="49630"/>
    <n v="-49158"/>
    <n v="149362"/>
    <n v="87472"/>
  </r>
  <r>
    <n v="38837"/>
    <n v="38837"/>
    <x v="1"/>
    <m/>
    <m/>
    <m/>
    <m/>
    <m/>
    <n v="25282.25"/>
    <n v="74900.5"/>
    <n v="49618.25"/>
    <n v="-49145.125"/>
    <n v="149327.875"/>
    <n v="38837"/>
  </r>
  <r>
    <n v="98778"/>
    <n v="98778"/>
    <x v="2"/>
    <m/>
    <m/>
    <m/>
    <m/>
    <m/>
    <n v="25277.5"/>
    <n v="74906"/>
    <n v="49628.5"/>
    <n v="-49165.25"/>
    <n v="149348.75"/>
    <n v="98778"/>
  </r>
  <r>
    <n v="85004"/>
    <n v="85004"/>
    <x v="2"/>
    <m/>
    <m/>
    <m/>
    <m/>
    <m/>
    <n v="25272.75"/>
    <n v="74890.5"/>
    <n v="49617.75"/>
    <n v="-49153.875"/>
    <n v="149317.125"/>
    <n v="85004"/>
  </r>
  <r>
    <n v="65338"/>
    <n v="65338"/>
    <x v="2"/>
    <m/>
    <m/>
    <m/>
    <m/>
    <m/>
    <n v="25268"/>
    <n v="74877"/>
    <n v="49609"/>
    <n v="-49145.5"/>
    <n v="149290.5"/>
    <n v="65338"/>
  </r>
  <r>
    <n v="63863"/>
    <n v="63863"/>
    <x v="2"/>
    <m/>
    <m/>
    <m/>
    <m/>
    <m/>
    <n v="25263.75"/>
    <n v="74881.5"/>
    <n v="49617.75"/>
    <n v="-49162.875"/>
    <n v="149308.125"/>
    <n v="63863"/>
  </r>
  <r>
    <n v="41198"/>
    <n v="41198"/>
    <x v="0"/>
    <m/>
    <m/>
    <m/>
    <m/>
    <m/>
    <n v="25259.5"/>
    <n v="74886"/>
    <n v="49626.5"/>
    <n v="-49180.25"/>
    <n v="149325.75"/>
    <n v="41198"/>
  </r>
  <r>
    <n v="38912"/>
    <n v="38912"/>
    <x v="1"/>
    <m/>
    <m/>
    <m/>
    <m/>
    <m/>
    <n v="25255.25"/>
    <n v="74890.5"/>
    <n v="49635.25"/>
    <n v="-49197.625"/>
    <n v="149343.375"/>
    <n v="38912"/>
  </r>
  <r>
    <n v="78280"/>
    <n v="78280"/>
    <x v="2"/>
    <m/>
    <m/>
    <m/>
    <m/>
    <m/>
    <n v="25251"/>
    <n v="74895"/>
    <n v="49644"/>
    <n v="-49215"/>
    <n v="149361"/>
    <n v="78280"/>
  </r>
  <r>
    <n v="99081"/>
    <n v="99081"/>
    <x v="2"/>
    <m/>
    <m/>
    <m/>
    <m/>
    <m/>
    <n v="25249.75"/>
    <n v="74881.5"/>
    <n v="49631.75"/>
    <n v="-49197.875"/>
    <n v="149329.125"/>
    <n v="99081"/>
  </r>
  <r>
    <n v="18158"/>
    <n v="18158"/>
    <x v="3"/>
    <m/>
    <m/>
    <m/>
    <m/>
    <m/>
    <n v="25248.5"/>
    <n v="74869"/>
    <n v="49620.5"/>
    <n v="-49182.25"/>
    <n v="149299.75"/>
    <n v="18158"/>
  </r>
  <r>
    <n v="77971"/>
    <n v="77971"/>
    <x v="2"/>
    <m/>
    <m/>
    <m/>
    <m/>
    <m/>
    <n v="25255.25"/>
    <n v="74873"/>
    <n v="49617.75"/>
    <n v="-49171.375"/>
    <n v="149299.625"/>
    <n v="77971"/>
  </r>
  <r>
    <n v="86934"/>
    <n v="86934"/>
    <x v="2"/>
    <m/>
    <m/>
    <m/>
    <m/>
    <m/>
    <n v="25251"/>
    <n v="74861"/>
    <n v="49610"/>
    <n v="-49164"/>
    <n v="149276"/>
    <n v="86934"/>
  </r>
  <r>
    <n v="23366"/>
    <n v="23366"/>
    <x v="1"/>
    <m/>
    <m/>
    <m/>
    <m/>
    <m/>
    <n v="25249.75"/>
    <n v="74855"/>
    <n v="49605.25"/>
    <n v="-49158.125"/>
    <n v="149262.875"/>
    <n v="23366"/>
  </r>
  <r>
    <n v="47278"/>
    <n v="47278"/>
    <x v="0"/>
    <m/>
    <m/>
    <m/>
    <m/>
    <m/>
    <n v="25259.5"/>
    <n v="74857"/>
    <n v="49597.5"/>
    <n v="-49136.75"/>
    <n v="149253.25"/>
    <n v="47278"/>
  </r>
  <r>
    <n v="88965"/>
    <n v="88965"/>
    <x v="2"/>
    <m/>
    <m/>
    <m/>
    <m/>
    <m/>
    <n v="25255.25"/>
    <n v="74859"/>
    <n v="49603.75"/>
    <n v="-49150.375"/>
    <n v="149264.625"/>
    <n v="88965"/>
  </r>
  <r>
    <n v="85560"/>
    <n v="85560"/>
    <x v="2"/>
    <m/>
    <m/>
    <m/>
    <m/>
    <m/>
    <n v="25251"/>
    <n v="74853"/>
    <n v="49602"/>
    <n v="-49152"/>
    <n v="149256"/>
    <n v="85560"/>
  </r>
  <r>
    <n v="20609"/>
    <n v="20609"/>
    <x v="1"/>
    <m/>
    <m/>
    <m/>
    <m/>
    <m/>
    <n v="25249.75"/>
    <n v="74847.75"/>
    <n v="49598"/>
    <n v="-49147.25"/>
    <n v="149244.75"/>
    <n v="20609"/>
  </r>
  <r>
    <n v="50903"/>
    <n v="50903"/>
    <x v="0"/>
    <m/>
    <m/>
    <m/>
    <m/>
    <m/>
    <n v="25259.5"/>
    <n v="74849.5"/>
    <n v="49590"/>
    <n v="-49125.5"/>
    <n v="149234.5"/>
    <n v="50903"/>
  </r>
  <r>
    <n v="57969"/>
    <n v="57969"/>
    <x v="0"/>
    <m/>
    <m/>
    <m/>
    <m/>
    <m/>
    <n v="25255.25"/>
    <n v="74851.25"/>
    <n v="49596"/>
    <n v="-49138.75"/>
    <n v="149245.25"/>
    <n v="57969"/>
  </r>
  <r>
    <n v="13760"/>
    <n v="13760"/>
    <x v="3"/>
    <m/>
    <m/>
    <m/>
    <m/>
    <m/>
    <n v="25251"/>
    <n v="74853"/>
    <n v="49602"/>
    <n v="-49152"/>
    <n v="149256"/>
    <n v="13760"/>
  </r>
  <r>
    <n v="75447"/>
    <n v="75447"/>
    <x v="2"/>
    <m/>
    <m/>
    <m/>
    <m/>
    <m/>
    <n v="25263.75"/>
    <n v="74855"/>
    <n v="49591.25"/>
    <n v="-49123.125"/>
    <n v="149241.875"/>
    <n v="75447"/>
  </r>
  <r>
    <n v="25900"/>
    <n v="25900"/>
    <x v="1"/>
    <m/>
    <m/>
    <m/>
    <m/>
    <m/>
    <n v="25259.5"/>
    <n v="74849.5"/>
    <n v="49590"/>
    <n v="-49125.5"/>
    <n v="149234.5"/>
    <n v="25900"/>
  </r>
  <r>
    <n v="91416"/>
    <n v="91416"/>
    <x v="2"/>
    <m/>
    <m/>
    <m/>
    <m/>
    <m/>
    <n v="25255.25"/>
    <n v="74851.25"/>
    <n v="49596"/>
    <n v="-49138.75"/>
    <n v="149245.25"/>
    <n v="91416"/>
  </r>
  <r>
    <n v="36999"/>
    <n v="36999"/>
    <x v="1"/>
    <m/>
    <m/>
    <m/>
    <m/>
    <m/>
    <n v="25251"/>
    <n v="74846"/>
    <n v="49595"/>
    <n v="-49141.5"/>
    <n v="149238.5"/>
    <n v="36999"/>
  </r>
  <r>
    <n v="22461"/>
    <n v="22461"/>
    <x v="1"/>
    <m/>
    <m/>
    <m/>
    <m/>
    <m/>
    <n v="25249.75"/>
    <n v="74847.75"/>
    <n v="49598"/>
    <n v="-49147.25"/>
    <n v="149244.75"/>
    <n v="22461"/>
  </r>
  <r>
    <n v="84242"/>
    <n v="84242"/>
    <x v="2"/>
    <m/>
    <m/>
    <m/>
    <m/>
    <m/>
    <n v="25259.5"/>
    <n v="74849.5"/>
    <n v="49590"/>
    <n v="-49125.5"/>
    <n v="149234.5"/>
    <n v="84242"/>
  </r>
  <r>
    <n v="32051"/>
    <n v="32051"/>
    <x v="1"/>
    <m/>
    <m/>
    <m/>
    <m/>
    <m/>
    <n v="25255.25"/>
    <n v="74842.75"/>
    <n v="49587.5"/>
    <n v="-49126"/>
    <n v="149224"/>
    <n v="32051"/>
  </r>
  <r>
    <n v="70716"/>
    <n v="70716"/>
    <x v="2"/>
    <m/>
    <m/>
    <m/>
    <m/>
    <m/>
    <n v="25251"/>
    <n v="74846"/>
    <n v="49595"/>
    <n v="-49141.5"/>
    <n v="149238.5"/>
    <n v="70716"/>
  </r>
  <r>
    <n v="82128"/>
    <n v="82128"/>
    <x v="2"/>
    <m/>
    <m/>
    <m/>
    <m/>
    <m/>
    <n v="25249.75"/>
    <n v="74847.75"/>
    <n v="49598"/>
    <n v="-49147.25"/>
    <n v="149244.75"/>
    <n v="82128"/>
  </r>
  <r>
    <n v="93574"/>
    <n v="93574"/>
    <x v="2"/>
    <m/>
    <m/>
    <m/>
    <m/>
    <m/>
    <n v="25248.5"/>
    <n v="74839.5"/>
    <n v="49591"/>
    <n v="-49138"/>
    <n v="149226"/>
    <n v="93574"/>
  </r>
  <r>
    <n v="66125"/>
    <n v="66125"/>
    <x v="2"/>
    <m/>
    <m/>
    <m/>
    <m/>
    <m/>
    <n v="25247.25"/>
    <n v="74832.5"/>
    <n v="49585.25"/>
    <n v="-49130.625"/>
    <n v="149210.375"/>
    <n v="66125"/>
  </r>
  <r>
    <n v="26301"/>
    <n v="26301"/>
    <x v="1"/>
    <m/>
    <m/>
    <m/>
    <m/>
    <m/>
    <n v="25246"/>
    <n v="74833"/>
    <n v="49587"/>
    <n v="-49134.5"/>
    <n v="149213.5"/>
    <n v="26301"/>
  </r>
  <r>
    <n v="82378"/>
    <n v="82378"/>
    <x v="2"/>
    <m/>
    <m/>
    <m/>
    <m/>
    <m/>
    <n v="25245.25"/>
    <n v="74836.25"/>
    <n v="49591"/>
    <n v="-49141.25"/>
    <n v="149222.75"/>
    <n v="82378"/>
  </r>
  <r>
    <n v="50390"/>
    <n v="50390"/>
    <x v="0"/>
    <m/>
    <m/>
    <m/>
    <m/>
    <m/>
    <n v="25244.5"/>
    <n v="74832"/>
    <n v="49587.5"/>
    <n v="-49136.75"/>
    <n v="149213.25"/>
    <n v="50390"/>
  </r>
  <r>
    <n v="82691"/>
    <n v="82691"/>
    <x v="2"/>
    <m/>
    <m/>
    <m/>
    <m/>
    <m/>
    <n v="25243.75"/>
    <n v="74832.5"/>
    <n v="49588.75"/>
    <n v="-49139.375"/>
    <n v="149215.625"/>
    <n v="82691"/>
  </r>
  <r>
    <n v="63434"/>
    <n v="63434"/>
    <x v="2"/>
    <m/>
    <m/>
    <m/>
    <m/>
    <m/>
    <n v="25243"/>
    <n v="74831"/>
    <n v="49588"/>
    <n v="-49139"/>
    <n v="149213"/>
    <n v="63434"/>
  </r>
  <r>
    <n v="48066"/>
    <n v="48066"/>
    <x v="0"/>
    <m/>
    <m/>
    <m/>
    <m/>
    <m/>
    <n v="25227.5"/>
    <n v="74831.5"/>
    <n v="49604"/>
    <n v="-49178.5"/>
    <n v="149237.5"/>
    <n v="48066"/>
  </r>
  <r>
    <n v="3143"/>
    <n v="3143"/>
    <x v="3"/>
    <m/>
    <m/>
    <m/>
    <m/>
    <m/>
    <n v="25212"/>
    <n v="74832"/>
    <n v="49620"/>
    <n v="-49218"/>
    <n v="149262"/>
    <n v="3143"/>
  </r>
  <r>
    <n v="47469"/>
    <n v="47469"/>
    <x v="0"/>
    <m/>
    <m/>
    <m/>
    <m/>
    <m/>
    <n v="25243.75"/>
    <n v="74832.5"/>
    <n v="49588.75"/>
    <n v="-49139.375"/>
    <n v="149215.625"/>
    <n v="47469"/>
  </r>
  <r>
    <n v="59854"/>
    <n v="59854"/>
    <x v="0"/>
    <m/>
    <m/>
    <m/>
    <m/>
    <m/>
    <n v="25243"/>
    <n v="74833"/>
    <n v="49590"/>
    <n v="-49142"/>
    <n v="149218"/>
    <n v="59854"/>
  </r>
  <r>
    <n v="51553"/>
    <n v="51553"/>
    <x v="0"/>
    <m/>
    <m/>
    <m/>
    <m/>
    <m/>
    <n v="25227.5"/>
    <n v="74836.25"/>
    <n v="49608.75"/>
    <n v="-49185.625"/>
    <n v="149249.375"/>
    <n v="51553"/>
  </r>
  <r>
    <n v="5619"/>
    <n v="5619"/>
    <x v="3"/>
    <m/>
    <m/>
    <m/>
    <m/>
    <m/>
    <n v="25212"/>
    <n v="74839.5"/>
    <n v="49627.5"/>
    <n v="-49229.25"/>
    <n v="149280.75"/>
    <n v="5619"/>
  </r>
  <r>
    <n v="90776"/>
    <n v="90776"/>
    <x v="2"/>
    <m/>
    <m/>
    <m/>
    <m/>
    <m/>
    <n v="25243.75"/>
    <n v="74842.75"/>
    <n v="49599"/>
    <n v="-49154.75"/>
    <n v="149241.25"/>
    <n v="90776"/>
  </r>
  <r>
    <n v="74920"/>
    <n v="74920"/>
    <x v="2"/>
    <m/>
    <m/>
    <m/>
    <m/>
    <m/>
    <n v="25243"/>
    <n v="74833"/>
    <n v="49590"/>
    <n v="-49142"/>
    <n v="149218"/>
    <n v="74920"/>
  </r>
  <r>
    <n v="76586"/>
    <n v="76586"/>
    <x v="2"/>
    <m/>
    <m/>
    <m/>
    <m/>
    <m/>
    <n v="25227.5"/>
    <n v="74831.5"/>
    <n v="49604"/>
    <n v="-49178.5"/>
    <n v="149237.5"/>
    <n v="76586"/>
  </r>
  <r>
    <n v="41531"/>
    <n v="41531"/>
    <x v="0"/>
    <m/>
    <m/>
    <m/>
    <m/>
    <m/>
    <n v="25212"/>
    <n v="74785"/>
    <n v="49573"/>
    <n v="-49147.5"/>
    <n v="149144.5"/>
    <n v="41531"/>
  </r>
  <r>
    <n v="14723"/>
    <n v="14723"/>
    <x v="3"/>
    <m/>
    <m/>
    <m/>
    <m/>
    <m/>
    <n v="25196.5"/>
    <n v="74808"/>
    <n v="49611.5"/>
    <n v="-49220.75"/>
    <n v="149225.25"/>
    <n v="14723"/>
  </r>
  <r>
    <n v="84415"/>
    <n v="84415"/>
    <x v="2"/>
    <m/>
    <m/>
    <m/>
    <m/>
    <m/>
    <n v="25243"/>
    <n v="74831"/>
    <n v="49588"/>
    <n v="-49139"/>
    <n v="149213"/>
    <n v="84415"/>
  </r>
  <r>
    <n v="87779"/>
    <n v="87779"/>
    <x v="2"/>
    <m/>
    <m/>
    <m/>
    <m/>
    <m/>
    <n v="25227.5"/>
    <n v="74762"/>
    <n v="49534.5"/>
    <n v="-49074.25"/>
    <n v="149063.75"/>
    <n v="87779"/>
  </r>
  <r>
    <n v="22480"/>
    <n v="22480"/>
    <x v="1"/>
    <m/>
    <m/>
    <m/>
    <m/>
    <m/>
    <n v="25212"/>
    <n v="74738"/>
    <n v="49526"/>
    <n v="-49077"/>
    <n v="149027"/>
    <n v="22480"/>
  </r>
  <r>
    <n v="67947"/>
    <n v="67947"/>
    <x v="2"/>
    <m/>
    <m/>
    <m/>
    <m/>
    <m/>
    <n v="25243.75"/>
    <n v="74738.5"/>
    <n v="49494.75"/>
    <n v="-48998.375"/>
    <n v="148980.625"/>
    <n v="67947"/>
  </r>
  <r>
    <n v="51486"/>
    <n v="51486"/>
    <x v="0"/>
    <m/>
    <m/>
    <m/>
    <m/>
    <m/>
    <n v="25243"/>
    <n v="74739"/>
    <n v="49496"/>
    <n v="-49001"/>
    <n v="148983"/>
    <n v="51486"/>
  </r>
  <r>
    <n v="59822"/>
    <n v="59822"/>
    <x v="0"/>
    <m/>
    <m/>
    <m/>
    <m/>
    <m/>
    <n v="25227.5"/>
    <n v="74762"/>
    <n v="49534.5"/>
    <n v="-49074.25"/>
    <n v="149063.75"/>
    <n v="59822"/>
  </r>
  <r>
    <n v="93217"/>
    <n v="93217"/>
    <x v="2"/>
    <m/>
    <m/>
    <m/>
    <m/>
    <m/>
    <n v="25212"/>
    <n v="74785"/>
    <n v="49573"/>
    <n v="-49147.5"/>
    <n v="149144.5"/>
    <n v="93217"/>
  </r>
  <r>
    <n v="73263"/>
    <n v="73263"/>
    <x v="2"/>
    <m/>
    <m/>
    <m/>
    <m/>
    <m/>
    <n v="25196.5"/>
    <n v="74738.5"/>
    <n v="49542"/>
    <n v="-49116.5"/>
    <n v="149051.5"/>
    <n v="73263"/>
  </r>
  <r>
    <n v="83160"/>
    <n v="83160"/>
    <x v="2"/>
    <m/>
    <m/>
    <m/>
    <m/>
    <m/>
    <n v="25181"/>
    <n v="74739"/>
    <n v="49558"/>
    <n v="-49156"/>
    <n v="149076"/>
    <n v="83160"/>
  </r>
  <r>
    <n v="5523"/>
    <n v="5523"/>
    <x v="3"/>
    <m/>
    <m/>
    <m/>
    <m/>
    <m/>
    <n v="25178.75"/>
    <n v="74737.5"/>
    <n v="49558.75"/>
    <n v="-49159.375"/>
    <n v="149075.625"/>
    <n v="5523"/>
  </r>
  <r>
    <n v="54681"/>
    <n v="54681"/>
    <x v="0"/>
    <m/>
    <m/>
    <m/>
    <m/>
    <m/>
    <n v="25212"/>
    <n v="74738"/>
    <n v="49526"/>
    <n v="-49077"/>
    <n v="149027"/>
    <n v="54681"/>
  </r>
  <r>
    <n v="20297"/>
    <n v="20297"/>
    <x v="1"/>
    <m/>
    <m/>
    <m/>
    <m/>
    <m/>
    <n v="25196.5"/>
    <n v="74738.5"/>
    <n v="49542"/>
    <n v="-49116.5"/>
    <n v="149051.5"/>
    <n v="20297"/>
  </r>
  <r>
    <n v="13074"/>
    <n v="13074"/>
    <x v="3"/>
    <m/>
    <m/>
    <m/>
    <m/>
    <m/>
    <n v="25243"/>
    <n v="74739"/>
    <n v="49496"/>
    <n v="-49001"/>
    <n v="148983"/>
    <n v="13074"/>
  </r>
  <r>
    <n v="69928"/>
    <n v="69928"/>
    <x v="2"/>
    <m/>
    <m/>
    <m/>
    <m/>
    <m/>
    <n v="25245.25"/>
    <n v="74762"/>
    <n v="49516.75"/>
    <n v="-49029.875"/>
    <n v="149037.125"/>
    <n v="69928"/>
  </r>
  <r>
    <n v="92458"/>
    <n v="92458"/>
    <x v="2"/>
    <m/>
    <m/>
    <m/>
    <m/>
    <m/>
    <n v="25244.5"/>
    <n v="74785"/>
    <n v="49540.5"/>
    <n v="-49066.25"/>
    <n v="149095.75"/>
    <n v="92458"/>
  </r>
  <r>
    <n v="18527"/>
    <n v="18527"/>
    <x v="3"/>
    <m/>
    <m/>
    <m/>
    <m/>
    <m/>
    <n v="25243.75"/>
    <n v="74738.5"/>
    <n v="49494.75"/>
    <n v="-48998.375"/>
    <n v="148980.625"/>
    <n v="18527"/>
  </r>
  <r>
    <n v="85643"/>
    <n v="85643"/>
    <x v="2"/>
    <m/>
    <m/>
    <m/>
    <m/>
    <m/>
    <n v="25246"/>
    <n v="74739"/>
    <n v="49493"/>
    <n v="-48993.5"/>
    <n v="148978.5"/>
    <n v="85643"/>
  </r>
  <r>
    <n v="23207"/>
    <n v="23207"/>
    <x v="1"/>
    <m/>
    <m/>
    <m/>
    <m/>
    <m/>
    <n v="25245.25"/>
    <n v="74737.5"/>
    <n v="49492.25"/>
    <n v="-48993.125"/>
    <n v="148975.875"/>
    <n v="23207"/>
  </r>
  <r>
    <n v="80213"/>
    <n v="80213"/>
    <x v="2"/>
    <m/>
    <m/>
    <m/>
    <m/>
    <m/>
    <n v="25248.5"/>
    <n v="74738"/>
    <n v="49489.5"/>
    <n v="-48985.75"/>
    <n v="148972.25"/>
    <n v="80213"/>
  </r>
  <r>
    <n v="81721"/>
    <n v="81721"/>
    <x v="2"/>
    <m/>
    <m/>
    <m/>
    <m/>
    <m/>
    <n v="25247.25"/>
    <n v="74729.75"/>
    <n v="49482.5"/>
    <n v="-48976.5"/>
    <n v="148953.5"/>
    <n v="81721"/>
  </r>
  <r>
    <n v="94106"/>
    <n v="94106"/>
    <x v="2"/>
    <m/>
    <m/>
    <m/>
    <m/>
    <m/>
    <n v="25246"/>
    <n v="74708"/>
    <n v="49462"/>
    <n v="-48947"/>
    <n v="148901"/>
    <n v="94106"/>
  </r>
  <r>
    <n v="30041"/>
    <n v="30041"/>
    <x v="1"/>
    <m/>
    <m/>
    <m/>
    <m/>
    <m/>
    <n v="25245.25"/>
    <n v="74693.75"/>
    <n v="49448.5"/>
    <n v="-48927.5"/>
    <n v="148866.5"/>
    <n v="30041"/>
  </r>
  <r>
    <n v="50346"/>
    <n v="50346"/>
    <x v="0"/>
    <m/>
    <m/>
    <m/>
    <m/>
    <m/>
    <n v="25244.5"/>
    <n v="74698.5"/>
    <n v="49454"/>
    <n v="-48936.5"/>
    <n v="148879.5"/>
    <n v="50346"/>
  </r>
  <r>
    <n v="25787"/>
    <n v="25787"/>
    <x v="1"/>
    <m/>
    <m/>
    <m/>
    <m/>
    <m/>
    <n v="25243.75"/>
    <n v="74703.25"/>
    <n v="49459.5"/>
    <n v="-48945.5"/>
    <n v="148892.5"/>
    <n v="25787"/>
  </r>
  <r>
    <n v="59536"/>
    <n v="59536"/>
    <x v="0"/>
    <m/>
    <m/>
    <m/>
    <m/>
    <m/>
    <n v="25243"/>
    <n v="74708"/>
    <n v="49465"/>
    <n v="-48954.5"/>
    <n v="148905.5"/>
    <n v="59536"/>
  </r>
  <r>
    <n v="5672"/>
    <n v="5672"/>
    <x v="3"/>
    <m/>
    <m/>
    <m/>
    <m/>
    <m/>
    <n v="25227.5"/>
    <n v="74715.25"/>
    <n v="49487.75"/>
    <n v="-49004.125"/>
    <n v="148946.875"/>
    <n v="5672"/>
  </r>
  <r>
    <n v="42635"/>
    <n v="42635"/>
    <x v="0"/>
    <m/>
    <m/>
    <m/>
    <m/>
    <m/>
    <n v="25244.5"/>
    <n v="74722.5"/>
    <n v="49478"/>
    <n v="-48972.5"/>
    <n v="148939.5"/>
    <n v="42635"/>
  </r>
  <r>
    <n v="13864"/>
    <n v="13864"/>
    <x v="3"/>
    <m/>
    <m/>
    <m/>
    <m/>
    <m/>
    <n v="25243.75"/>
    <n v="74729.75"/>
    <n v="49486"/>
    <n v="-48985.25"/>
    <n v="148958.75"/>
    <n v="13864"/>
  </r>
  <r>
    <n v="3457"/>
    <n v="3457"/>
    <x v="3"/>
    <m/>
    <m/>
    <m/>
    <m/>
    <m/>
    <n v="25246"/>
    <n v="74737"/>
    <n v="49491"/>
    <n v="-48990.5"/>
    <n v="148973.5"/>
    <n v="3457"/>
  </r>
  <r>
    <n v="23051"/>
    <n v="23051"/>
    <x v="1"/>
    <m/>
    <m/>
    <m/>
    <m/>
    <m/>
    <n v="25249.75"/>
    <n v="74737.5"/>
    <n v="49487.75"/>
    <n v="-48981.875"/>
    <n v="148969.125"/>
    <n v="23051"/>
  </r>
  <r>
    <n v="86680"/>
    <n v="86680"/>
    <x v="2"/>
    <m/>
    <m/>
    <m/>
    <m/>
    <m/>
    <n v="25259.5"/>
    <n v="74738"/>
    <n v="49478.5"/>
    <n v="-48958.25"/>
    <n v="148955.75"/>
    <n v="86680"/>
  </r>
  <r>
    <n v="11675"/>
    <n v="11675"/>
    <x v="3"/>
    <m/>
    <m/>
    <m/>
    <m/>
    <m/>
    <n v="25255.25"/>
    <n v="74729.75"/>
    <n v="49474.5"/>
    <n v="-48956.5"/>
    <n v="148941.5"/>
    <n v="11675"/>
  </r>
  <r>
    <n v="9907"/>
    <n v="9907"/>
    <x v="3"/>
    <m/>
    <m/>
    <m/>
    <m/>
    <m/>
    <n v="25268"/>
    <n v="74737"/>
    <n v="49469"/>
    <n v="-48935.5"/>
    <n v="148940.5"/>
    <n v="9907"/>
  </r>
  <r>
    <n v="13293"/>
    <n v="13293"/>
    <x v="3"/>
    <m/>
    <m/>
    <m/>
    <m/>
    <m/>
    <n v="25282.25"/>
    <n v="74737.5"/>
    <n v="49455.25"/>
    <n v="-48900.625"/>
    <n v="148920.375"/>
    <n v="13293"/>
  </r>
  <r>
    <n v="15696"/>
    <n v="15696"/>
    <x v="3"/>
    <m/>
    <m/>
    <m/>
    <m/>
    <m/>
    <n v="25293.5"/>
    <n v="74738"/>
    <n v="49444.5"/>
    <n v="-48873.25"/>
    <n v="148904.75"/>
    <n v="15696"/>
  </r>
  <r>
    <n v="79569"/>
    <n v="79569"/>
    <x v="2"/>
    <m/>
    <m/>
    <m/>
    <m/>
    <m/>
    <n v="25304.25"/>
    <n v="74738.5"/>
    <n v="49434.25"/>
    <n v="-48847.125"/>
    <n v="148889.875"/>
    <n v="79569"/>
  </r>
  <r>
    <n v="64324"/>
    <n v="64324"/>
    <x v="2"/>
    <m/>
    <m/>
    <m/>
    <m/>
    <m/>
    <n v="25300"/>
    <n v="74737"/>
    <n v="49437"/>
    <n v="-48855.5"/>
    <n v="148892.5"/>
    <n v="64324"/>
  </r>
  <r>
    <n v="72811"/>
    <n v="72811"/>
    <x v="2"/>
    <m/>
    <m/>
    <m/>
    <m/>
    <m/>
    <n v="25296.75"/>
    <n v="74737.5"/>
    <n v="49440.75"/>
    <n v="-48864.375"/>
    <n v="148898.625"/>
    <n v="72811"/>
  </r>
  <r>
    <n v="86952"/>
    <n v="86952"/>
    <x v="2"/>
    <m/>
    <m/>
    <m/>
    <m/>
    <m/>
    <n v="25293.5"/>
    <n v="74738"/>
    <n v="49444.5"/>
    <n v="-48873.25"/>
    <n v="148904.75"/>
    <n v="86952"/>
  </r>
  <r>
    <n v="34899"/>
    <n v="34899"/>
    <x v="1"/>
    <m/>
    <m/>
    <m/>
    <m/>
    <m/>
    <n v="25290.25"/>
    <n v="74729.75"/>
    <n v="49439.5"/>
    <n v="-48869"/>
    <n v="148889"/>
    <n v="34899"/>
  </r>
  <r>
    <n v="74022"/>
    <n v="74022"/>
    <x v="2"/>
    <m/>
    <m/>
    <m/>
    <m/>
    <m/>
    <n v="25287"/>
    <n v="74737"/>
    <n v="49450"/>
    <n v="-48888"/>
    <n v="148912"/>
    <n v="74022"/>
  </r>
  <r>
    <n v="21333"/>
    <n v="21333"/>
    <x v="1"/>
    <m/>
    <m/>
    <m/>
    <m/>
    <m/>
    <n v="25282.25"/>
    <n v="74737.5"/>
    <n v="49455.25"/>
    <n v="-48900.625"/>
    <n v="148920.375"/>
    <n v="21333"/>
  </r>
  <r>
    <n v="73557"/>
    <n v="73557"/>
    <x v="2"/>
    <m/>
    <m/>
    <m/>
    <m/>
    <m/>
    <n v="25293.5"/>
    <n v="74738"/>
    <n v="49444.5"/>
    <n v="-48873.25"/>
    <n v="148904.75"/>
    <n v="73557"/>
  </r>
  <r>
    <n v="27191"/>
    <n v="27191"/>
    <x v="1"/>
    <m/>
    <m/>
    <m/>
    <m/>
    <m/>
    <n v="25290.25"/>
    <n v="74738.5"/>
    <n v="49448.25"/>
    <n v="-48882.125"/>
    <n v="148910.875"/>
    <n v="27191"/>
  </r>
  <r>
    <n v="85285"/>
    <n v="85285"/>
    <x v="2"/>
    <m/>
    <m/>
    <m/>
    <m/>
    <m/>
    <n v="25287"/>
    <n v="74739"/>
    <n v="49452"/>
    <n v="-48891"/>
    <n v="148917"/>
    <n v="85285"/>
  </r>
  <r>
    <n v="41248"/>
    <n v="41248"/>
    <x v="0"/>
    <m/>
    <m/>
    <m/>
    <m/>
    <m/>
    <n v="25282.25"/>
    <n v="74737.5"/>
    <n v="49455.25"/>
    <n v="-48900.625"/>
    <n v="148920.375"/>
    <n v="41248"/>
  </r>
  <r>
    <n v="46908"/>
    <n v="46908"/>
    <x v="0"/>
    <m/>
    <m/>
    <m/>
    <m/>
    <m/>
    <n v="25277.5"/>
    <n v="74738"/>
    <n v="49460.5"/>
    <n v="-48913.25"/>
    <n v="148928.75"/>
    <n v="46908"/>
  </r>
  <r>
    <n v="53395"/>
    <n v="53395"/>
    <x v="0"/>
    <m/>
    <m/>
    <m/>
    <m/>
    <m/>
    <n v="25272.75"/>
    <n v="74738.5"/>
    <n v="49465.75"/>
    <n v="-48925.875"/>
    <n v="148937.125"/>
    <n v="53395"/>
  </r>
  <r>
    <n v="35773"/>
    <n v="35773"/>
    <x v="1"/>
    <m/>
    <m/>
    <m/>
    <m/>
    <m/>
    <n v="25268"/>
    <n v="74739"/>
    <n v="49471"/>
    <n v="-48938.5"/>
    <n v="148945.5"/>
    <n v="35773"/>
  </r>
  <r>
    <n v="32270"/>
    <n v="32270"/>
    <x v="1"/>
    <m/>
    <m/>
    <m/>
    <m/>
    <m/>
    <n v="25263.75"/>
    <n v="74762"/>
    <n v="49498.25"/>
    <n v="-48983.625"/>
    <n v="149009.375"/>
    <n v="32270"/>
  </r>
  <r>
    <n v="51856"/>
    <n v="51856"/>
    <x v="0"/>
    <m/>
    <m/>
    <m/>
    <m/>
    <m/>
    <n v="25259.5"/>
    <n v="74785"/>
    <n v="49525.5"/>
    <n v="-49028.75"/>
    <n v="149073.25"/>
    <n v="51856"/>
  </r>
  <r>
    <n v="92550"/>
    <n v="92550"/>
    <x v="2"/>
    <m/>
    <m/>
    <m/>
    <m/>
    <m/>
    <n v="25255.25"/>
    <n v="74808"/>
    <n v="49552.75"/>
    <n v="-49073.875"/>
    <n v="149137.125"/>
    <n v="92550"/>
  </r>
  <r>
    <n v="12418"/>
    <n v="12418"/>
    <x v="3"/>
    <m/>
    <m/>
    <m/>
    <m/>
    <m/>
    <n v="25251"/>
    <n v="74739"/>
    <n v="49488"/>
    <n v="-48981"/>
    <n v="148971"/>
    <n v="12418"/>
  </r>
  <r>
    <n v="54495"/>
    <n v="54495"/>
    <x v="0"/>
    <m/>
    <m/>
    <m/>
    <m/>
    <m/>
    <n v="25263.75"/>
    <n v="74762"/>
    <n v="49498.25"/>
    <n v="-48983.625"/>
    <n v="149009.375"/>
    <n v="54495"/>
  </r>
  <r>
    <n v="72880"/>
    <n v="72880"/>
    <x v="2"/>
    <m/>
    <m/>
    <m/>
    <m/>
    <m/>
    <n v="25259.5"/>
    <n v="74785"/>
    <n v="49525.5"/>
    <n v="-49028.75"/>
    <n v="149073.25"/>
    <n v="72880"/>
  </r>
  <r>
    <n v="62938"/>
    <n v="62938"/>
    <x v="2"/>
    <m/>
    <m/>
    <m/>
    <m/>
    <m/>
    <n v="25255.25"/>
    <n v="74808"/>
    <n v="49552.75"/>
    <n v="-49073.875"/>
    <n v="149137.125"/>
    <n v="62938"/>
  </r>
  <r>
    <n v="15648"/>
    <n v="15648"/>
    <x v="3"/>
    <m/>
    <m/>
    <m/>
    <m/>
    <m/>
    <n v="25251"/>
    <n v="74831"/>
    <n v="49580"/>
    <n v="-49119"/>
    <n v="149201"/>
    <n v="15648"/>
  </r>
  <r>
    <n v="16244"/>
    <n v="16244"/>
    <x v="3"/>
    <m/>
    <m/>
    <m/>
    <m/>
    <m/>
    <n v="25263.75"/>
    <n v="74831.5"/>
    <n v="49567.75"/>
    <n v="-49087.875"/>
    <n v="149183.125"/>
    <n v="16244"/>
  </r>
  <r>
    <n v="46498"/>
    <n v="46498"/>
    <x v="0"/>
    <m/>
    <m/>
    <m/>
    <m/>
    <m/>
    <n v="25277.5"/>
    <n v="74832"/>
    <n v="49554.5"/>
    <n v="-49054.25"/>
    <n v="149163.75"/>
    <n v="46498"/>
  </r>
  <r>
    <n v="75312"/>
    <n v="75312"/>
    <x v="2"/>
    <m/>
    <m/>
    <m/>
    <m/>
    <m/>
    <n v="25272.75"/>
    <n v="74832.5"/>
    <n v="49559.75"/>
    <n v="-49066.875"/>
    <n v="149172.125"/>
    <n v="75312"/>
  </r>
  <r>
    <n v="56856"/>
    <n v="56856"/>
    <x v="0"/>
    <m/>
    <m/>
    <m/>
    <m/>
    <m/>
    <n v="25268"/>
    <n v="74831"/>
    <n v="49563"/>
    <n v="-49076.5"/>
    <n v="149175.5"/>
    <n v="56856"/>
  </r>
  <r>
    <n v="20958"/>
    <n v="20958"/>
    <x v="1"/>
    <m/>
    <m/>
    <m/>
    <m/>
    <m/>
    <n v="25263.75"/>
    <n v="74831.5"/>
    <n v="49567.75"/>
    <n v="-49087.875"/>
    <n v="149183.125"/>
    <n v="20958"/>
  </r>
  <r>
    <n v="69278"/>
    <n v="69278"/>
    <x v="2"/>
    <m/>
    <m/>
    <m/>
    <m/>
    <m/>
    <n v="25277.5"/>
    <n v="74832"/>
    <n v="49554.5"/>
    <n v="-49054.25"/>
    <n v="149163.75"/>
    <n v="69278"/>
  </r>
  <r>
    <n v="34424"/>
    <n v="34424"/>
    <x v="1"/>
    <m/>
    <m/>
    <m/>
    <m/>
    <m/>
    <n v="25272.75"/>
    <n v="74832.5"/>
    <n v="49559.75"/>
    <n v="-49066.875"/>
    <n v="149172.125"/>
    <n v="34424"/>
  </r>
  <r>
    <n v="24575"/>
    <n v="24575"/>
    <x v="1"/>
    <m/>
    <m/>
    <m/>
    <m/>
    <m/>
    <n v="25268"/>
    <n v="74833"/>
    <n v="49565"/>
    <n v="-49079.5"/>
    <n v="149180.5"/>
    <n v="24575"/>
  </r>
  <r>
    <n v="69709"/>
    <n v="69709"/>
    <x v="2"/>
    <m/>
    <m/>
    <m/>
    <m/>
    <m/>
    <n v="25282.25"/>
    <n v="74836.25"/>
    <n v="49554"/>
    <n v="-49048.75"/>
    <n v="149167.25"/>
    <n v="69709"/>
  </r>
  <r>
    <n v="85648"/>
    <n v="85648"/>
    <x v="2"/>
    <m/>
    <m/>
    <m/>
    <m/>
    <m/>
    <n v="25277.5"/>
    <n v="74839.5"/>
    <n v="49562"/>
    <n v="-49065.5"/>
    <n v="149182.5"/>
    <n v="85648"/>
  </r>
  <r>
    <n v="61703"/>
    <n v="61703"/>
    <x v="2"/>
    <m/>
    <m/>
    <m/>
    <m/>
    <m/>
    <n v="25272.75"/>
    <n v="74832.5"/>
    <n v="49559.75"/>
    <n v="-49066.875"/>
    <n v="149172.125"/>
    <n v="61703"/>
  </r>
  <r>
    <n v="73230"/>
    <n v="73230"/>
    <x v="2"/>
    <m/>
    <m/>
    <m/>
    <m/>
    <m/>
    <n v="25268"/>
    <n v="74833"/>
    <n v="49565"/>
    <n v="-49079.5"/>
    <n v="149180.5"/>
    <n v="73230"/>
  </r>
  <r>
    <n v="34424"/>
    <n v="34424"/>
    <x v="1"/>
    <m/>
    <m/>
    <m/>
    <m/>
    <m/>
    <n v="25263.75"/>
    <n v="74836.25"/>
    <n v="49572.5"/>
    <n v="-49095"/>
    <n v="149195"/>
    <n v="34424"/>
  </r>
  <r>
    <n v="30253"/>
    <n v="30253"/>
    <x v="1"/>
    <m/>
    <m/>
    <m/>
    <m/>
    <m/>
    <n v="25259.5"/>
    <n v="74839.5"/>
    <n v="49580"/>
    <n v="-49110.5"/>
    <n v="149209.5"/>
    <n v="30253"/>
  </r>
  <r>
    <n v="6210"/>
    <n v="6210"/>
    <x v="3"/>
    <m/>
    <m/>
    <m/>
    <m/>
    <m/>
    <n v="25255.25"/>
    <n v="74842.75"/>
    <n v="49587.5"/>
    <n v="-49126"/>
    <n v="149224"/>
    <n v="6210"/>
  </r>
  <r>
    <n v="92283"/>
    <n v="92283"/>
    <x v="2"/>
    <m/>
    <m/>
    <m/>
    <m/>
    <m/>
    <n v="25268"/>
    <n v="74846"/>
    <n v="49578"/>
    <n v="-49099"/>
    <n v="149213"/>
    <n v="92283"/>
  </r>
  <r>
    <n v="12378"/>
    <n v="12378"/>
    <x v="3"/>
    <m/>
    <m/>
    <m/>
    <m/>
    <m/>
    <n v="25263.75"/>
    <n v="74836.25"/>
    <n v="49572.5"/>
    <n v="-49095"/>
    <n v="149195"/>
    <n v="12378"/>
  </r>
  <r>
    <n v="43397"/>
    <n v="43397"/>
    <x v="0"/>
    <m/>
    <m/>
    <m/>
    <m/>
    <m/>
    <n v="25277.5"/>
    <n v="74839.5"/>
    <n v="49562"/>
    <n v="-49065.5"/>
    <n v="149182.5"/>
    <n v="43397"/>
  </r>
  <r>
    <n v="41989"/>
    <n v="41989"/>
    <x v="0"/>
    <m/>
    <m/>
    <m/>
    <m/>
    <m/>
    <n v="25272.75"/>
    <n v="74842.75"/>
    <n v="49570"/>
    <n v="-49082.25"/>
    <n v="149197.75"/>
    <n v="41989"/>
  </r>
  <r>
    <n v="7523"/>
    <n v="7523"/>
    <x v="3"/>
    <m/>
    <m/>
    <m/>
    <m/>
    <m/>
    <n v="25268"/>
    <n v="74846"/>
    <n v="49578"/>
    <n v="-49099"/>
    <n v="149213"/>
    <n v="7523"/>
  </r>
  <r>
    <n v="77656"/>
    <n v="77656"/>
    <x v="2"/>
    <m/>
    <m/>
    <m/>
    <m/>
    <m/>
    <n v="25282.25"/>
    <n v="74847.75"/>
    <n v="49565.5"/>
    <n v="-49066"/>
    <n v="149196"/>
    <n v="77656"/>
  </r>
  <r>
    <n v="5937"/>
    <n v="5937"/>
    <x v="3"/>
    <m/>
    <m/>
    <m/>
    <m/>
    <m/>
    <n v="25277.5"/>
    <n v="74839.5"/>
    <n v="49562"/>
    <n v="-49065.5"/>
    <n v="149182.5"/>
    <n v="5937"/>
  </r>
  <r>
    <n v="15380"/>
    <n v="15380"/>
    <x v="3"/>
    <m/>
    <m/>
    <m/>
    <m/>
    <m/>
    <n v="25290.25"/>
    <n v="74842.75"/>
    <n v="49552.5"/>
    <n v="-49038.5"/>
    <n v="149171.5"/>
    <n v="15380"/>
  </r>
  <r>
    <n v="54655"/>
    <n v="54655"/>
    <x v="0"/>
    <m/>
    <m/>
    <m/>
    <m/>
    <m/>
    <n v="25300"/>
    <n v="74846"/>
    <n v="49546"/>
    <n v="-49019"/>
    <n v="149165"/>
    <n v="54655"/>
  </r>
  <r>
    <n v="61894"/>
    <n v="61894"/>
    <x v="2"/>
    <m/>
    <m/>
    <m/>
    <m/>
    <m/>
    <n v="25296.75"/>
    <n v="74847.75"/>
    <n v="49551"/>
    <n v="-49029.75"/>
    <n v="149174.25"/>
    <n v="61894"/>
  </r>
  <r>
    <n v="60526"/>
    <n v="60526"/>
    <x v="2"/>
    <m/>
    <m/>
    <m/>
    <m/>
    <m/>
    <n v="25293.5"/>
    <n v="74849.5"/>
    <n v="49556"/>
    <n v="-49040.5"/>
    <n v="149183.5"/>
    <n v="60526"/>
  </r>
  <r>
    <n v="48534"/>
    <n v="48534"/>
    <x v="0"/>
    <m/>
    <m/>
    <m/>
    <m/>
    <m/>
    <n v="25290.25"/>
    <n v="74851.25"/>
    <n v="49561"/>
    <n v="-49051.25"/>
    <n v="149192.75"/>
    <n v="48534"/>
  </r>
  <r>
    <n v="28543"/>
    <n v="28543"/>
    <x v="1"/>
    <m/>
    <m/>
    <m/>
    <m/>
    <m/>
    <n v="25287"/>
    <n v="74853"/>
    <n v="49566"/>
    <n v="-49062"/>
    <n v="149202"/>
    <n v="28543"/>
  </r>
  <r>
    <n v="65832"/>
    <n v="65832"/>
    <x v="2"/>
    <m/>
    <m/>
    <m/>
    <m/>
    <m/>
    <n v="25282.25"/>
    <n v="74855"/>
    <n v="49572.75"/>
    <n v="-49076.875"/>
    <n v="149214.125"/>
    <n v="65832"/>
  </r>
  <r>
    <n v="27720"/>
    <n v="27720"/>
    <x v="1"/>
    <m/>
    <m/>
    <m/>
    <m/>
    <m/>
    <n v="25277.5"/>
    <n v="74857"/>
    <n v="49579.5"/>
    <n v="-49091.75"/>
    <n v="149226.25"/>
    <n v="27720"/>
  </r>
  <r>
    <n v="58226"/>
    <n v="58226"/>
    <x v="0"/>
    <m/>
    <m/>
    <m/>
    <m/>
    <m/>
    <n v="25272.75"/>
    <n v="74859"/>
    <n v="49586.25"/>
    <n v="-49106.625"/>
    <n v="149238.375"/>
    <n v="58226"/>
  </r>
  <r>
    <n v="29903"/>
    <n v="29903"/>
    <x v="1"/>
    <m/>
    <m/>
    <m/>
    <m/>
    <m/>
    <n v="25268"/>
    <n v="74861"/>
    <n v="49593"/>
    <n v="-49121.5"/>
    <n v="149250.5"/>
    <n v="29903"/>
  </r>
  <r>
    <n v="4302"/>
    <n v="4302"/>
    <x v="3"/>
    <m/>
    <m/>
    <m/>
    <m/>
    <m/>
    <n v="25263.75"/>
    <n v="74865"/>
    <n v="49601.25"/>
    <n v="-49138.125"/>
    <n v="149266.875"/>
    <n v="4302"/>
  </r>
  <r>
    <n v="78615"/>
    <n v="78615"/>
    <x v="2"/>
    <m/>
    <m/>
    <m/>
    <m/>
    <m/>
    <n v="25277.5"/>
    <n v="74869"/>
    <n v="49591.5"/>
    <n v="-49109.75"/>
    <n v="149256.25"/>
    <n v="78615"/>
  </r>
  <r>
    <n v="96143"/>
    <n v="96143"/>
    <x v="2"/>
    <m/>
    <m/>
    <m/>
    <m/>
    <m/>
    <n v="25272.75"/>
    <n v="74859"/>
    <n v="49586.25"/>
    <n v="-49106.625"/>
    <n v="149238.375"/>
    <n v="96143"/>
  </r>
  <r>
    <n v="51667"/>
    <n v="51667"/>
    <x v="0"/>
    <m/>
    <m/>
    <m/>
    <m/>
    <m/>
    <n v="25268"/>
    <n v="74853"/>
    <n v="49585"/>
    <n v="-49109.5"/>
    <n v="149230.5"/>
    <n v="51667"/>
  </r>
  <r>
    <n v="93524"/>
    <n v="93524"/>
    <x v="2"/>
    <m/>
    <m/>
    <m/>
    <m/>
    <m/>
    <n v="25263.75"/>
    <n v="74855"/>
    <n v="49591.25"/>
    <n v="-49123.125"/>
    <n v="149241.875"/>
    <n v="93524"/>
  </r>
  <r>
    <n v="74895"/>
    <n v="74895"/>
    <x v="2"/>
    <m/>
    <m/>
    <m/>
    <m/>
    <m/>
    <n v="25259.5"/>
    <n v="74849.5"/>
    <n v="49590"/>
    <n v="-49125.5"/>
    <n v="149234.5"/>
    <n v="74895"/>
  </r>
  <r>
    <n v="12777"/>
    <n v="12777"/>
    <x v="3"/>
    <m/>
    <m/>
    <m/>
    <m/>
    <m/>
    <n v="25255.25"/>
    <n v="74842.75"/>
    <n v="49587.5"/>
    <n v="-49126"/>
    <n v="149224"/>
    <n v="12777"/>
  </r>
  <r>
    <n v="3299"/>
    <n v="3299"/>
    <x v="3"/>
    <m/>
    <m/>
    <m/>
    <m/>
    <m/>
    <n v="25268"/>
    <n v="74846"/>
    <n v="49578"/>
    <n v="-49099"/>
    <n v="149213"/>
    <n v="3299"/>
  </r>
  <r>
    <n v="26397"/>
    <n v="26397"/>
    <x v="1"/>
    <m/>
    <m/>
    <m/>
    <m/>
    <m/>
    <n v="25282.25"/>
    <n v="74847.75"/>
    <n v="49565.5"/>
    <n v="-49066"/>
    <n v="149196"/>
    <n v="26397"/>
  </r>
  <r>
    <n v="21067"/>
    <n v="21067"/>
    <x v="1"/>
    <m/>
    <m/>
    <m/>
    <m/>
    <m/>
    <n v="25277.5"/>
    <n v="74849.5"/>
    <n v="49572"/>
    <n v="-49080.5"/>
    <n v="149207.5"/>
    <n v="21067"/>
  </r>
  <r>
    <n v="54824"/>
    <n v="54824"/>
    <x v="0"/>
    <m/>
    <m/>
    <m/>
    <m/>
    <m/>
    <n v="25290.25"/>
    <n v="74851.25"/>
    <n v="49561"/>
    <n v="-49051.25"/>
    <n v="149192.75"/>
    <n v="54824"/>
  </r>
  <r>
    <n v="5943"/>
    <n v="5943"/>
    <x v="3"/>
    <m/>
    <m/>
    <m/>
    <m/>
    <m/>
    <n v="25287"/>
    <n v="74853"/>
    <n v="49566"/>
    <n v="-49062"/>
    <n v="149202"/>
    <n v="5943"/>
  </r>
  <r>
    <n v="45543"/>
    <n v="45543"/>
    <x v="0"/>
    <m/>
    <m/>
    <m/>
    <m/>
    <m/>
    <n v="25296.75"/>
    <n v="74855"/>
    <n v="49558.25"/>
    <n v="-49040.625"/>
    <n v="149192.375"/>
    <n v="45543"/>
  </r>
  <r>
    <n v="9745"/>
    <n v="9745"/>
    <x v="3"/>
    <m/>
    <m/>
    <m/>
    <m/>
    <m/>
    <n v="25293.5"/>
    <n v="74857"/>
    <n v="49563.5"/>
    <n v="-49051.75"/>
    <n v="149202.25"/>
    <n v="9745"/>
  </r>
  <r>
    <n v="39756"/>
    <n v="39756"/>
    <x v="1"/>
    <m/>
    <m/>
    <m/>
    <m/>
    <m/>
    <n v="25304.25"/>
    <n v="74859"/>
    <n v="49554.75"/>
    <n v="-49027.875"/>
    <n v="149191.125"/>
    <n v="39756"/>
  </r>
  <r>
    <n v="8748"/>
    <n v="8748"/>
    <x v="3"/>
    <m/>
    <m/>
    <m/>
    <m/>
    <m/>
    <n v="25300"/>
    <n v="74861"/>
    <n v="49561"/>
    <n v="-49041.5"/>
    <n v="149202.5"/>
    <n v="8748"/>
  </r>
  <r>
    <n v="51700"/>
    <n v="51700"/>
    <x v="0"/>
    <m/>
    <m/>
    <m/>
    <m/>
    <m/>
    <n v="25312.75"/>
    <n v="74865"/>
    <n v="49552.25"/>
    <n v="-49015.625"/>
    <n v="149193.375"/>
    <n v="51700"/>
  </r>
  <r>
    <n v="38128"/>
    <n v="38128"/>
    <x v="1"/>
    <m/>
    <m/>
    <m/>
    <m/>
    <m/>
    <n v="25308.5"/>
    <n v="74869"/>
    <n v="49560.5"/>
    <n v="-49032.25"/>
    <n v="149209.75"/>
    <n v="38128"/>
  </r>
  <r>
    <n v="90974"/>
    <n v="90974"/>
    <x v="2"/>
    <m/>
    <m/>
    <m/>
    <m/>
    <m/>
    <n v="25304.25"/>
    <n v="74873"/>
    <n v="49568.75"/>
    <n v="-49048.875"/>
    <n v="149226.125"/>
    <n v="90974"/>
  </r>
  <r>
    <n v="26155"/>
    <n v="26155"/>
    <x v="1"/>
    <m/>
    <m/>
    <m/>
    <m/>
    <m/>
    <n v="25300"/>
    <n v="74861"/>
    <n v="49561"/>
    <n v="-49041.5"/>
    <n v="149202.5"/>
    <n v="26155"/>
  </r>
  <r>
    <n v="92019"/>
    <n v="92019"/>
    <x v="2"/>
    <m/>
    <m/>
    <m/>
    <m/>
    <m/>
    <n v="25296.75"/>
    <n v="74865"/>
    <n v="49568.25"/>
    <n v="-49055.625"/>
    <n v="149217.375"/>
    <n v="92019"/>
  </r>
  <r>
    <n v="72713"/>
    <n v="72713"/>
    <x v="2"/>
    <m/>
    <m/>
    <m/>
    <m/>
    <m/>
    <n v="25293.5"/>
    <n v="74857"/>
    <n v="49563.5"/>
    <n v="-49051.75"/>
    <n v="149202.25"/>
    <n v="72713"/>
  </r>
  <r>
    <n v="99920"/>
    <n v="99920"/>
    <x v="2"/>
    <m/>
    <m/>
    <m/>
    <m/>
    <m/>
    <n v="25290.25"/>
    <n v="74859"/>
    <n v="49568.75"/>
    <n v="-49062.875"/>
    <n v="149212.125"/>
    <n v="99920"/>
  </r>
  <r>
    <n v="27348"/>
    <n v="27348"/>
    <x v="1"/>
    <m/>
    <m/>
    <m/>
    <m/>
    <m/>
    <n v="25287"/>
    <n v="74853"/>
    <n v="49566"/>
    <n v="-49062"/>
    <n v="149202"/>
    <n v="27348"/>
  </r>
  <r>
    <n v="49980"/>
    <n v="49980"/>
    <x v="0"/>
    <m/>
    <m/>
    <m/>
    <m/>
    <m/>
    <n v="25282.25"/>
    <n v="74855"/>
    <n v="49572.75"/>
    <n v="-49076.875"/>
    <n v="149214.125"/>
    <n v="49980"/>
  </r>
  <r>
    <n v="51514"/>
    <n v="51514"/>
    <x v="0"/>
    <m/>
    <m/>
    <m/>
    <m/>
    <m/>
    <n v="25277.5"/>
    <n v="74857"/>
    <n v="49579.5"/>
    <n v="-49091.75"/>
    <n v="149226.25"/>
    <n v="51514"/>
  </r>
  <r>
    <n v="12297"/>
    <n v="12297"/>
    <x v="3"/>
    <m/>
    <m/>
    <m/>
    <m/>
    <m/>
    <n v="25272.75"/>
    <n v="74859"/>
    <n v="49586.25"/>
    <n v="-49106.625"/>
    <n v="149238.375"/>
    <n v="12297"/>
  </r>
  <r>
    <n v="59976"/>
    <n v="59976"/>
    <x v="0"/>
    <m/>
    <m/>
    <m/>
    <m/>
    <m/>
    <n v="25287"/>
    <n v="74861"/>
    <n v="49574"/>
    <n v="-49074"/>
    <n v="149222"/>
    <n v="59976"/>
  </r>
  <r>
    <n v="98822"/>
    <n v="98822"/>
    <x v="2"/>
    <m/>
    <m/>
    <m/>
    <m/>
    <m/>
    <n v="25282.25"/>
    <n v="74865"/>
    <n v="49582.75"/>
    <n v="-49091.875"/>
    <n v="149239.125"/>
    <n v="98822"/>
  </r>
  <r>
    <n v="29549"/>
    <n v="29549"/>
    <x v="1"/>
    <m/>
    <m/>
    <m/>
    <m/>
    <m/>
    <n v="25277.5"/>
    <n v="74857"/>
    <n v="49579.5"/>
    <n v="-49091.75"/>
    <n v="149226.25"/>
    <n v="29549"/>
  </r>
  <r>
    <n v="69971"/>
    <n v="69971"/>
    <x v="2"/>
    <m/>
    <m/>
    <m/>
    <m/>
    <m/>
    <n v="25272.75"/>
    <n v="74859"/>
    <n v="49586.25"/>
    <n v="-49106.625"/>
    <n v="149238.375"/>
    <n v="69971"/>
  </r>
  <r>
    <n v="28630"/>
    <n v="28630"/>
    <x v="1"/>
    <m/>
    <m/>
    <m/>
    <m/>
    <m/>
    <n v="25268"/>
    <n v="74861"/>
    <n v="49593"/>
    <n v="-49121.5"/>
    <n v="149250.5"/>
    <n v="28630"/>
  </r>
  <r>
    <n v="40358"/>
    <n v="40358"/>
    <x v="0"/>
    <m/>
    <m/>
    <m/>
    <m/>
    <m/>
    <n v="25263.75"/>
    <n v="74865"/>
    <n v="49601.25"/>
    <n v="-49138.125"/>
    <n v="149266.875"/>
    <n v="40358"/>
  </r>
  <r>
    <n v="15724"/>
    <n v="15724"/>
    <x v="3"/>
    <m/>
    <m/>
    <m/>
    <m/>
    <m/>
    <n v="25259.5"/>
    <n v="74869"/>
    <n v="49609.5"/>
    <n v="-49154.75"/>
    <n v="149283.25"/>
    <n v="15724"/>
  </r>
  <r>
    <n v="64444"/>
    <n v="64444"/>
    <x v="2"/>
    <m/>
    <m/>
    <m/>
    <m/>
    <m/>
    <n v="25272.75"/>
    <n v="74873"/>
    <n v="49600.25"/>
    <n v="-49127.625"/>
    <n v="149273.375"/>
    <n v="64444"/>
  </r>
  <r>
    <n v="49813"/>
    <n v="49813"/>
    <x v="0"/>
    <m/>
    <m/>
    <m/>
    <m/>
    <m/>
    <n v="25268"/>
    <n v="74877"/>
    <n v="49609"/>
    <n v="-49145.5"/>
    <n v="149290.5"/>
    <n v="49813"/>
  </r>
  <r>
    <n v="87549"/>
    <n v="87549"/>
    <x v="2"/>
    <m/>
    <m/>
    <m/>
    <m/>
    <m/>
    <n v="25263.75"/>
    <n v="74887"/>
    <n v="49623.25"/>
    <n v="-49171.125"/>
    <n v="149321.875"/>
    <n v="87549"/>
  </r>
  <r>
    <n v="86193"/>
    <n v="86193"/>
    <x v="2"/>
    <m/>
    <m/>
    <m/>
    <m/>
    <m/>
    <n v="25259.5"/>
    <n v="74869"/>
    <n v="49609.5"/>
    <n v="-49154.75"/>
    <n v="149283.25"/>
    <n v="86193"/>
  </r>
  <r>
    <n v="84211"/>
    <n v="84211"/>
    <x v="2"/>
    <m/>
    <m/>
    <m/>
    <m/>
    <m/>
    <n v="25255.25"/>
    <n v="74859"/>
    <n v="49603.75"/>
    <n v="-49150.375"/>
    <n v="149264.625"/>
    <n v="84211"/>
  </r>
  <r>
    <n v="94891"/>
    <n v="94891"/>
    <x v="2"/>
    <m/>
    <m/>
    <m/>
    <m/>
    <m/>
    <n v="25251"/>
    <n v="74853"/>
    <n v="49602"/>
    <n v="-49152"/>
    <n v="149256"/>
    <n v="94891"/>
  </r>
  <r>
    <n v="42062"/>
    <n v="42062"/>
    <x v="0"/>
    <m/>
    <m/>
    <m/>
    <m/>
    <m/>
    <n v="25249.75"/>
    <n v="74847.75"/>
    <n v="49598"/>
    <n v="-49147.25"/>
    <n v="149244.75"/>
    <n v="42062"/>
  </r>
  <r>
    <n v="8503"/>
    <n v="8503"/>
    <x v="3"/>
    <m/>
    <m/>
    <m/>
    <m/>
    <m/>
    <n v="25248.5"/>
    <n v="74849.5"/>
    <n v="49601"/>
    <n v="-49153"/>
    <n v="149251"/>
    <n v="8503"/>
  </r>
  <r>
    <n v="42771"/>
    <n v="42771"/>
    <x v="0"/>
    <m/>
    <m/>
    <m/>
    <m/>
    <m/>
    <n v="25255.25"/>
    <n v="74851.25"/>
    <n v="49596"/>
    <n v="-49138.75"/>
    <n v="149245.25"/>
    <n v="42771"/>
  </r>
  <r>
    <n v="86808"/>
    <n v="86808"/>
    <x v="2"/>
    <m/>
    <m/>
    <m/>
    <m/>
    <m/>
    <n v="25251"/>
    <n v="74853"/>
    <n v="49602"/>
    <n v="-49152"/>
    <n v="149256"/>
    <n v="86808"/>
  </r>
  <r>
    <n v="22233"/>
    <n v="22233"/>
    <x v="1"/>
    <m/>
    <m/>
    <m/>
    <m/>
    <m/>
    <n v="25249.75"/>
    <n v="74847.75"/>
    <n v="49598"/>
    <n v="-49147.25"/>
    <n v="149244.75"/>
    <n v="22233"/>
  </r>
  <r>
    <n v="88906"/>
    <n v="88906"/>
    <x v="2"/>
    <m/>
    <m/>
    <m/>
    <m/>
    <m/>
    <n v="25259.5"/>
    <n v="74849.5"/>
    <n v="49590"/>
    <n v="-49125.5"/>
    <n v="149234.5"/>
    <n v="88906"/>
  </r>
  <r>
    <n v="68338"/>
    <n v="68338"/>
    <x v="2"/>
    <m/>
    <m/>
    <m/>
    <m/>
    <m/>
    <n v="25255.25"/>
    <n v="74842.75"/>
    <n v="49587.5"/>
    <n v="-49126"/>
    <n v="149224"/>
    <n v="68338"/>
  </r>
  <r>
    <n v="24234"/>
    <n v="24234"/>
    <x v="1"/>
    <m/>
    <m/>
    <m/>
    <m/>
    <m/>
    <n v="25251"/>
    <n v="74846"/>
    <n v="49595"/>
    <n v="-49141.5"/>
    <n v="149238.5"/>
    <n v="24234"/>
  </r>
  <r>
    <n v="63263"/>
    <n v="63263"/>
    <x v="2"/>
    <m/>
    <m/>
    <m/>
    <m/>
    <m/>
    <n v="25263.75"/>
    <n v="74847.75"/>
    <n v="49584"/>
    <n v="-49112.25"/>
    <n v="149223.75"/>
    <n v="63263"/>
  </r>
  <r>
    <n v="50464"/>
    <n v="50464"/>
    <x v="0"/>
    <m/>
    <m/>
    <m/>
    <m/>
    <m/>
    <n v="25259.5"/>
    <n v="74849.5"/>
    <n v="49590"/>
    <n v="-49125.5"/>
    <n v="149234.5"/>
    <n v="50464"/>
  </r>
  <r>
    <n v="59424"/>
    <n v="59424"/>
    <x v="0"/>
    <m/>
    <m/>
    <m/>
    <m/>
    <m/>
    <n v="25255.25"/>
    <n v="74851.25"/>
    <n v="49596"/>
    <n v="-49138.75"/>
    <n v="149245.25"/>
    <n v="59424"/>
  </r>
  <r>
    <n v="6511"/>
    <n v="6511"/>
    <x v="3"/>
    <m/>
    <m/>
    <m/>
    <m/>
    <m/>
    <n v="25251"/>
    <n v="74853"/>
    <n v="49602"/>
    <n v="-49152"/>
    <n v="149256"/>
    <n v="6511"/>
  </r>
  <r>
    <n v="54960"/>
    <n v="54960"/>
    <x v="0"/>
    <m/>
    <m/>
    <m/>
    <m/>
    <m/>
    <n v="25263.75"/>
    <n v="74855"/>
    <n v="49591.25"/>
    <n v="-49123.125"/>
    <n v="149241.875"/>
    <n v="54960"/>
  </r>
  <r>
    <n v="86956"/>
    <n v="86956"/>
    <x v="2"/>
    <m/>
    <m/>
    <m/>
    <m/>
    <m/>
    <n v="25259.5"/>
    <n v="74857"/>
    <n v="49597.5"/>
    <n v="-49136.75"/>
    <n v="149253.25"/>
    <n v="86956"/>
  </r>
  <r>
    <n v="90036"/>
    <n v="90036"/>
    <x v="2"/>
    <m/>
    <m/>
    <m/>
    <m/>
    <m/>
    <n v="25255.25"/>
    <n v="74851.25"/>
    <n v="49596"/>
    <n v="-49138.75"/>
    <n v="149245.25"/>
    <n v="90036"/>
  </r>
  <r>
    <n v="56147"/>
    <n v="56147"/>
    <x v="0"/>
    <m/>
    <m/>
    <m/>
    <m/>
    <m/>
    <n v="25251"/>
    <n v="74846"/>
    <n v="49595"/>
    <n v="-49141.5"/>
    <n v="149238.5"/>
    <n v="56147"/>
  </r>
  <r>
    <n v="12164"/>
    <n v="12164"/>
    <x v="3"/>
    <m/>
    <m/>
    <m/>
    <m/>
    <m/>
    <n v="25249.75"/>
    <n v="74847.75"/>
    <n v="49598"/>
    <n v="-49147.25"/>
    <n v="149244.75"/>
    <n v="12164"/>
  </r>
  <r>
    <n v="70695"/>
    <n v="70695"/>
    <x v="2"/>
    <m/>
    <m/>
    <m/>
    <m/>
    <m/>
    <n v="25259.5"/>
    <n v="74849.5"/>
    <n v="49590"/>
    <n v="-49125.5"/>
    <n v="149234.5"/>
    <n v="70695"/>
  </r>
  <r>
    <n v="79384"/>
    <n v="79384"/>
    <x v="2"/>
    <m/>
    <m/>
    <m/>
    <m/>
    <m/>
    <n v="25255.25"/>
    <n v="74851.25"/>
    <n v="49596"/>
    <n v="-49138.75"/>
    <n v="149245.25"/>
    <n v="79384"/>
  </r>
  <r>
    <n v="95513"/>
    <n v="95513"/>
    <x v="2"/>
    <m/>
    <m/>
    <m/>
    <m/>
    <m/>
    <n v="25251"/>
    <n v="74846"/>
    <n v="49595"/>
    <n v="-49141.5"/>
    <n v="149238.5"/>
    <n v="95513"/>
  </r>
  <r>
    <n v="61437"/>
    <n v="61437"/>
    <x v="2"/>
    <m/>
    <m/>
    <m/>
    <m/>
    <m/>
    <n v="25249.75"/>
    <n v="74836.25"/>
    <n v="49586.5"/>
    <n v="-49130"/>
    <n v="149216"/>
    <n v="61437"/>
  </r>
  <r>
    <n v="19473"/>
    <n v="19473"/>
    <x v="3"/>
    <m/>
    <m/>
    <m/>
    <m/>
    <m/>
    <n v="25248.5"/>
    <n v="74839.5"/>
    <n v="49591"/>
    <n v="-49138"/>
    <n v="149226"/>
    <n v="19473"/>
  </r>
  <r>
    <n v="25703"/>
    <n v="25703"/>
    <x v="1"/>
    <m/>
    <m/>
    <m/>
    <m/>
    <m/>
    <n v="25255.25"/>
    <n v="74842.75"/>
    <n v="49587.5"/>
    <n v="-49126"/>
    <n v="149224"/>
    <n v="25703"/>
  </r>
  <r>
    <n v="67050"/>
    <n v="67050"/>
    <x v="2"/>
    <m/>
    <m/>
    <m/>
    <m/>
    <m/>
    <n v="25251"/>
    <n v="74846"/>
    <n v="49595"/>
    <n v="-49141.5"/>
    <n v="149238.5"/>
    <n v="67050"/>
  </r>
  <r>
    <n v="54295"/>
    <n v="54295"/>
    <x v="0"/>
    <m/>
    <m/>
    <m/>
    <m/>
    <m/>
    <n v="25249.75"/>
    <n v="74847.75"/>
    <n v="49598"/>
    <n v="-49147.25"/>
    <n v="149244.75"/>
    <n v="54295"/>
  </r>
  <r>
    <n v="14340"/>
    <n v="14340"/>
    <x v="3"/>
    <m/>
    <m/>
    <m/>
    <m/>
    <m/>
    <n v="25248.5"/>
    <n v="74849.5"/>
    <n v="49601"/>
    <n v="-49153"/>
    <n v="149251"/>
    <n v="14340"/>
  </r>
  <r>
    <n v="68750"/>
    <n v="68750"/>
    <x v="2"/>
    <m/>
    <m/>
    <m/>
    <m/>
    <m/>
    <n v="25255.25"/>
    <n v="74851.25"/>
    <n v="49596"/>
    <n v="-49138.75"/>
    <n v="149245.25"/>
    <n v="68750"/>
  </r>
  <r>
    <n v="39951"/>
    <n v="39951"/>
    <x v="1"/>
    <m/>
    <m/>
    <m/>
    <m/>
    <m/>
    <n v="25251"/>
    <n v="74853"/>
    <n v="49602"/>
    <n v="-49152"/>
    <n v="149256"/>
    <n v="39951"/>
  </r>
  <r>
    <n v="25595"/>
    <n v="25595"/>
    <x v="1"/>
    <m/>
    <m/>
    <m/>
    <m/>
    <m/>
    <n v="25249.75"/>
    <n v="74855"/>
    <n v="49605.25"/>
    <n v="-49158.125"/>
    <n v="149262.875"/>
    <n v="25595"/>
  </r>
  <r>
    <n v="79900"/>
    <n v="79900"/>
    <x v="2"/>
    <m/>
    <m/>
    <m/>
    <m/>
    <m/>
    <n v="25248.5"/>
    <n v="74857"/>
    <n v="49608.5"/>
    <n v="-49164.25"/>
    <n v="149269.75"/>
    <n v="79900"/>
  </r>
  <r>
    <n v="80001"/>
    <n v="80001"/>
    <x v="2"/>
    <m/>
    <m/>
    <m/>
    <m/>
    <m/>
    <n v="25247.25"/>
    <n v="74851.25"/>
    <n v="49604"/>
    <n v="-49158.75"/>
    <n v="149257.25"/>
    <n v="80001"/>
  </r>
  <r>
    <n v="23164"/>
    <n v="23164"/>
    <x v="1"/>
    <m/>
    <m/>
    <m/>
    <m/>
    <m/>
    <n v="25246"/>
    <n v="74846"/>
    <n v="49600"/>
    <n v="-49154"/>
    <n v="149246"/>
    <n v="23164"/>
  </r>
  <r>
    <n v="17888"/>
    <n v="17888"/>
    <x v="3"/>
    <m/>
    <m/>
    <m/>
    <m/>
    <m/>
    <n v="25249.75"/>
    <n v="74847.75"/>
    <n v="49598"/>
    <n v="-49147.25"/>
    <n v="149244.75"/>
    <n v="17888"/>
  </r>
  <r>
    <n v="82105"/>
    <n v="82105"/>
    <x v="2"/>
    <m/>
    <m/>
    <m/>
    <m/>
    <m/>
    <n v="25259.5"/>
    <n v="74849.5"/>
    <n v="49590"/>
    <n v="-49125.5"/>
    <n v="149234.5"/>
    <n v="82105"/>
  </r>
  <r>
    <n v="86149"/>
    <n v="86149"/>
    <x v="2"/>
    <m/>
    <m/>
    <m/>
    <m/>
    <m/>
    <n v="25255.25"/>
    <n v="74842.75"/>
    <n v="49587.5"/>
    <n v="-49126"/>
    <n v="149224"/>
    <n v="86149"/>
  </r>
  <r>
    <n v="65270"/>
    <n v="65270"/>
    <x v="2"/>
    <m/>
    <m/>
    <m/>
    <m/>
    <m/>
    <n v="25251"/>
    <n v="74833"/>
    <n v="49582"/>
    <n v="-49122"/>
    <n v="149206"/>
    <n v="65270"/>
  </r>
  <r>
    <n v="13388"/>
    <n v="13388"/>
    <x v="3"/>
    <m/>
    <m/>
    <m/>
    <m/>
    <m/>
    <n v="25249.75"/>
    <n v="74836.25"/>
    <n v="49586.5"/>
    <n v="-49130"/>
    <n v="149216"/>
    <n v="13388"/>
  </r>
  <r>
    <n v="66202"/>
    <n v="66202"/>
    <x v="2"/>
    <m/>
    <m/>
    <m/>
    <m/>
    <m/>
    <n v="25259.5"/>
    <n v="74839.5"/>
    <n v="49580"/>
    <n v="-49110.5"/>
    <n v="149209.5"/>
    <n v="66202"/>
  </r>
  <r>
    <n v="47798"/>
    <n v="47798"/>
    <x v="0"/>
    <m/>
    <m/>
    <m/>
    <m/>
    <m/>
    <n v="25255.25"/>
    <n v="74842.75"/>
    <n v="49587.5"/>
    <n v="-49126"/>
    <n v="149224"/>
    <n v="47798"/>
  </r>
  <r>
    <n v="37791"/>
    <n v="37791"/>
    <x v="1"/>
    <m/>
    <m/>
    <m/>
    <m/>
    <m/>
    <n v="25251"/>
    <n v="74846"/>
    <n v="49595"/>
    <n v="-49141.5"/>
    <n v="149238.5"/>
    <n v="37791"/>
  </r>
  <r>
    <n v="75775"/>
    <n v="75775"/>
    <x v="2"/>
    <m/>
    <m/>
    <m/>
    <m/>
    <m/>
    <n v="25249.75"/>
    <n v="74847.75"/>
    <n v="49598"/>
    <n v="-49147.25"/>
    <n v="149244.75"/>
    <n v="75775"/>
  </r>
  <r>
    <n v="7877"/>
    <n v="7877"/>
    <x v="3"/>
    <m/>
    <m/>
    <m/>
    <m/>
    <m/>
    <n v="25248.5"/>
    <n v="74839.5"/>
    <n v="49591"/>
    <n v="-49138"/>
    <n v="149226"/>
    <n v="7877"/>
  </r>
  <r>
    <n v="20666"/>
    <n v="20666"/>
    <x v="1"/>
    <m/>
    <m/>
    <m/>
    <m/>
    <m/>
    <n v="25255.25"/>
    <n v="74842.75"/>
    <n v="49587.5"/>
    <n v="-49126"/>
    <n v="149224"/>
    <n v="20666"/>
  </r>
  <r>
    <n v="33446"/>
    <n v="33446"/>
    <x v="1"/>
    <m/>
    <m/>
    <m/>
    <m/>
    <m/>
    <n v="25268"/>
    <n v="74846"/>
    <n v="49578"/>
    <n v="-49099"/>
    <n v="149213"/>
    <n v="33446"/>
  </r>
  <r>
    <n v="37177"/>
    <n v="37177"/>
    <x v="1"/>
    <m/>
    <m/>
    <m/>
    <m/>
    <m/>
    <n v="25263.75"/>
    <n v="74847.75"/>
    <n v="49584"/>
    <n v="-49112.25"/>
    <n v="149223.75"/>
    <n v="37177"/>
  </r>
  <r>
    <n v="79459"/>
    <n v="79459"/>
    <x v="2"/>
    <m/>
    <m/>
    <m/>
    <m/>
    <m/>
    <n v="25259.5"/>
    <n v="74849.5"/>
    <n v="49590"/>
    <n v="-49125.5"/>
    <n v="149234.5"/>
    <n v="79459"/>
  </r>
  <r>
    <n v="63684"/>
    <n v="63684"/>
    <x v="2"/>
    <m/>
    <m/>
    <m/>
    <m/>
    <m/>
    <n v="25255.25"/>
    <n v="74842.75"/>
    <n v="49587.5"/>
    <n v="-49126"/>
    <n v="149224"/>
    <n v="63684"/>
  </r>
  <r>
    <n v="39987"/>
    <n v="39987"/>
    <x v="1"/>
    <m/>
    <m/>
    <m/>
    <m/>
    <m/>
    <n v="25251"/>
    <n v="74846"/>
    <n v="49595"/>
    <n v="-49141.5"/>
    <n v="149238.5"/>
    <n v="39987"/>
  </r>
  <r>
    <n v="19402"/>
    <n v="19402"/>
    <x v="3"/>
    <m/>
    <m/>
    <m/>
    <m/>
    <m/>
    <n v="25249.75"/>
    <n v="74847.75"/>
    <n v="49598"/>
    <n v="-49147.25"/>
    <n v="149244.75"/>
    <n v="19402"/>
  </r>
  <r>
    <n v="85342"/>
    <n v="85342"/>
    <x v="2"/>
    <m/>
    <m/>
    <m/>
    <m/>
    <m/>
    <n v="25259.5"/>
    <n v="74849.5"/>
    <n v="49590"/>
    <n v="-49125.5"/>
    <n v="149234.5"/>
    <n v="85342"/>
  </r>
  <r>
    <n v="90730"/>
    <n v="90730"/>
    <x v="2"/>
    <m/>
    <m/>
    <m/>
    <m/>
    <m/>
    <n v="25255.25"/>
    <n v="74842.75"/>
    <n v="49587.5"/>
    <n v="-49126"/>
    <n v="149224"/>
    <n v="90730"/>
  </r>
  <r>
    <n v="88298"/>
    <n v="88298"/>
    <x v="2"/>
    <m/>
    <m/>
    <m/>
    <m/>
    <m/>
    <n v="25251"/>
    <n v="74833"/>
    <n v="49582"/>
    <n v="-49122"/>
    <n v="149206"/>
    <n v="88298"/>
  </r>
  <r>
    <n v="86688"/>
    <n v="86688"/>
    <x v="2"/>
    <m/>
    <m/>
    <m/>
    <m/>
    <m/>
    <n v="25249.75"/>
    <n v="74831.5"/>
    <n v="49581.75"/>
    <n v="-49122.875"/>
    <n v="149204.125"/>
    <n v="86688"/>
  </r>
  <r>
    <n v="95425"/>
    <n v="95425"/>
    <x v="2"/>
    <m/>
    <m/>
    <m/>
    <m/>
    <m/>
    <n v="25248.5"/>
    <n v="74785"/>
    <n v="49536.5"/>
    <n v="-49056.25"/>
    <n v="149089.75"/>
    <n v="95425"/>
  </r>
  <r>
    <n v="86601"/>
    <n v="86601"/>
    <x v="2"/>
    <m/>
    <m/>
    <m/>
    <m/>
    <m/>
    <n v="25247.25"/>
    <n v="74738.5"/>
    <n v="49491.25"/>
    <n v="-48989.625"/>
    <n v="148975.375"/>
    <n v="86601"/>
  </r>
  <r>
    <n v="16830"/>
    <n v="16830"/>
    <x v="3"/>
    <m/>
    <m/>
    <m/>
    <m/>
    <m/>
    <n v="25246"/>
    <n v="74737"/>
    <n v="49491"/>
    <n v="-48990.5"/>
    <n v="148973.5"/>
    <n v="16830"/>
  </r>
  <r>
    <n v="42254"/>
    <n v="42254"/>
    <x v="0"/>
    <m/>
    <m/>
    <m/>
    <m/>
    <m/>
    <n v="25249.75"/>
    <n v="74737.5"/>
    <n v="49487.75"/>
    <n v="-48981.875"/>
    <n v="148969.125"/>
    <n v="42254"/>
  </r>
  <r>
    <n v="66660"/>
    <n v="66660"/>
    <x v="2"/>
    <m/>
    <m/>
    <m/>
    <m/>
    <m/>
    <n v="25248.5"/>
    <n v="74738"/>
    <n v="49489.5"/>
    <n v="-48985.75"/>
    <n v="148972.25"/>
    <n v="66660"/>
  </r>
  <r>
    <n v="94230"/>
    <n v="94230"/>
    <x v="2"/>
    <m/>
    <m/>
    <m/>
    <m/>
    <m/>
    <n v="25247.25"/>
    <n v="74738.5"/>
    <n v="49491.25"/>
    <n v="-48989.625"/>
    <n v="148975.375"/>
    <n v="94230"/>
  </r>
  <r>
    <n v="37250"/>
    <n v="37250"/>
    <x v="1"/>
    <m/>
    <m/>
    <m/>
    <m/>
    <m/>
    <n v="25246"/>
    <n v="74737"/>
    <n v="49491"/>
    <n v="-48990.5"/>
    <n v="148973.5"/>
    <n v="37250"/>
  </r>
  <r>
    <n v="97144"/>
    <n v="97144"/>
    <x v="2"/>
    <m/>
    <m/>
    <m/>
    <m/>
    <m/>
    <n v="25245.25"/>
    <n v="74737.5"/>
    <n v="49492.25"/>
    <n v="-48993.125"/>
    <n v="148975.875"/>
    <n v="97144"/>
  </r>
  <r>
    <n v="17318"/>
    <n v="17318"/>
    <x v="3"/>
    <m/>
    <m/>
    <m/>
    <m/>
    <m/>
    <n v="25244.5"/>
    <n v="74722.5"/>
    <n v="49478"/>
    <n v="-48972.5"/>
    <n v="148939.5"/>
    <n v="17318"/>
  </r>
  <r>
    <n v="35596"/>
    <n v="35596"/>
    <x v="1"/>
    <m/>
    <m/>
    <m/>
    <m/>
    <m/>
    <n v="25247.25"/>
    <n v="74729.75"/>
    <n v="49482.5"/>
    <n v="-48976.5"/>
    <n v="148953.5"/>
    <n v="35596"/>
  </r>
  <r>
    <n v="48205"/>
    <n v="48205"/>
    <x v="0"/>
    <m/>
    <m/>
    <m/>
    <m/>
    <m/>
    <n v="25246"/>
    <n v="74737"/>
    <n v="49491"/>
    <n v="-48990.5"/>
    <n v="148973.5"/>
    <n v="48205"/>
  </r>
  <r>
    <n v="73166"/>
    <n v="73166"/>
    <x v="2"/>
    <m/>
    <m/>
    <m/>
    <m/>
    <m/>
    <n v="25245.25"/>
    <n v="74737.5"/>
    <n v="49492.25"/>
    <n v="-48993.125"/>
    <n v="148975.875"/>
    <n v="73166"/>
  </r>
  <r>
    <n v="52761"/>
    <n v="52761"/>
    <x v="0"/>
    <m/>
    <m/>
    <m/>
    <m/>
    <m/>
    <n v="25244.5"/>
    <n v="74738"/>
    <n v="49493.5"/>
    <n v="-48995.75"/>
    <n v="148978.25"/>
    <n v="52761"/>
  </r>
  <r>
    <n v="34956"/>
    <n v="34956"/>
    <x v="1"/>
    <m/>
    <m/>
    <m/>
    <m/>
    <m/>
    <n v="25243.75"/>
    <n v="74738.5"/>
    <n v="49494.75"/>
    <n v="-48998.375"/>
    <n v="148980.625"/>
    <n v="34956"/>
  </r>
  <r>
    <n v="96178"/>
    <n v="96178"/>
    <x v="2"/>
    <m/>
    <m/>
    <m/>
    <m/>
    <m/>
    <n v="25243"/>
    <n v="74739"/>
    <n v="49496"/>
    <n v="-49001"/>
    <n v="148983"/>
    <n v="96178"/>
  </r>
  <r>
    <n v="49485"/>
    <n v="49485"/>
    <x v="0"/>
    <m/>
    <m/>
    <m/>
    <m/>
    <m/>
    <n v="25227.5"/>
    <n v="74737.5"/>
    <n v="49510"/>
    <n v="-49037.5"/>
    <n v="149002.5"/>
    <n v="49485"/>
  </r>
  <r>
    <n v="30120"/>
    <n v="30120"/>
    <x v="1"/>
    <m/>
    <m/>
    <m/>
    <m/>
    <m/>
    <n v="25212"/>
    <n v="74738"/>
    <n v="49526"/>
    <n v="-49077"/>
    <n v="149027"/>
    <n v="30120"/>
  </r>
  <r>
    <n v="79312"/>
    <n v="79312"/>
    <x v="2"/>
    <m/>
    <m/>
    <m/>
    <m/>
    <m/>
    <n v="25196.5"/>
    <n v="74738.5"/>
    <n v="49542"/>
    <n v="-49116.5"/>
    <n v="149051.5"/>
    <n v="79312"/>
  </r>
  <r>
    <n v="39306"/>
    <n v="39306"/>
    <x v="1"/>
    <m/>
    <m/>
    <m/>
    <m/>
    <m/>
    <n v="25181"/>
    <n v="74737"/>
    <n v="49556"/>
    <n v="-49153"/>
    <n v="149071"/>
    <n v="39306"/>
  </r>
  <r>
    <n v="27505"/>
    <n v="27505"/>
    <x v="1"/>
    <m/>
    <m/>
    <m/>
    <m/>
    <m/>
    <n v="25178.75"/>
    <n v="74737.5"/>
    <n v="49558.75"/>
    <n v="-49159.375"/>
    <n v="149075.625"/>
    <n v="27505"/>
  </r>
  <r>
    <n v="11316"/>
    <n v="11316"/>
    <x v="3"/>
    <m/>
    <m/>
    <m/>
    <m/>
    <m/>
    <n v="25176.5"/>
    <n v="74738"/>
    <n v="49561.5"/>
    <n v="-49165.75"/>
    <n v="149080.25"/>
    <n v="11316"/>
  </r>
  <r>
    <n v="98562"/>
    <n v="98562"/>
    <x v="2"/>
    <m/>
    <m/>
    <m/>
    <m/>
    <m/>
    <n v="25196.5"/>
    <n v="74738.5"/>
    <n v="49542"/>
    <n v="-49116.5"/>
    <n v="149051.5"/>
    <n v="98562"/>
  </r>
  <r>
    <n v="48181"/>
    <n v="48181"/>
    <x v="0"/>
    <m/>
    <m/>
    <m/>
    <m/>
    <m/>
    <n v="25181"/>
    <n v="74737"/>
    <n v="49556"/>
    <n v="-49153"/>
    <n v="149071"/>
    <n v="48181"/>
  </r>
  <r>
    <n v="40655"/>
    <n v="40655"/>
    <x v="0"/>
    <m/>
    <m/>
    <m/>
    <m/>
    <m/>
    <n v="25178.75"/>
    <n v="74737.5"/>
    <n v="49558.75"/>
    <n v="-49159.375"/>
    <n v="149075.625"/>
    <n v="40655"/>
  </r>
  <r>
    <n v="45598"/>
    <n v="45598"/>
    <x v="0"/>
    <m/>
    <m/>
    <m/>
    <m/>
    <m/>
    <n v="25176.5"/>
    <n v="74738"/>
    <n v="49561.5"/>
    <n v="-49165.75"/>
    <n v="149080.25"/>
    <n v="45598"/>
  </r>
  <r>
    <n v="94702"/>
    <n v="94702"/>
    <x v="2"/>
    <m/>
    <m/>
    <m/>
    <m/>
    <m/>
    <n v="25174.25"/>
    <n v="74738.5"/>
    <n v="49564.25"/>
    <n v="-49172.125"/>
    <n v="149084.875"/>
    <n v="94702"/>
  </r>
  <r>
    <n v="41431"/>
    <n v="41431"/>
    <x v="0"/>
    <m/>
    <m/>
    <m/>
    <m/>
    <m/>
    <n v="25172"/>
    <n v="74737"/>
    <n v="49565"/>
    <n v="-49175.5"/>
    <n v="149084.5"/>
    <n v="41431"/>
  </r>
  <r>
    <n v="17171"/>
    <n v="17171"/>
    <x v="3"/>
    <m/>
    <m/>
    <m/>
    <m/>
    <m/>
    <n v="25155.5"/>
    <n v="74737.5"/>
    <n v="49582"/>
    <n v="-49217.5"/>
    <n v="149110.5"/>
    <n v="17171"/>
  </r>
  <r>
    <n v="67647"/>
    <n v="67647"/>
    <x v="2"/>
    <m/>
    <m/>
    <m/>
    <m/>
    <m/>
    <n v="25176.5"/>
    <n v="74738"/>
    <n v="49561.5"/>
    <n v="-49165.75"/>
    <n v="149080.25"/>
    <n v="67647"/>
  </r>
  <r>
    <n v="86715"/>
    <n v="86715"/>
    <x v="2"/>
    <m/>
    <m/>
    <m/>
    <m/>
    <m/>
    <n v="25174.25"/>
    <n v="74738.5"/>
    <n v="49564.25"/>
    <n v="-49172.125"/>
    <n v="149084.875"/>
    <n v="86715"/>
  </r>
  <r>
    <n v="91019"/>
    <n v="91019"/>
    <x v="2"/>
    <m/>
    <m/>
    <m/>
    <m/>
    <m/>
    <n v="25172"/>
    <n v="74737"/>
    <n v="49565"/>
    <n v="-49175.5"/>
    <n v="149084.5"/>
    <n v="91019"/>
  </r>
  <r>
    <n v="97277"/>
    <n v="97277"/>
    <x v="2"/>
    <m/>
    <m/>
    <m/>
    <m/>
    <m/>
    <n v="25155.5"/>
    <n v="74715.25"/>
    <n v="49559.75"/>
    <n v="-49184.125"/>
    <n v="149054.875"/>
    <n v="97277"/>
  </r>
  <r>
    <n v="46200"/>
    <n v="46200"/>
    <x v="0"/>
    <m/>
    <m/>
    <m/>
    <m/>
    <m/>
    <n v="25139"/>
    <n v="74698.5"/>
    <n v="49559.5"/>
    <n v="-49200.25"/>
    <n v="149037.75"/>
    <n v="46200"/>
  </r>
  <r>
    <n v="77840"/>
    <n v="77840"/>
    <x v="2"/>
    <m/>
    <m/>
    <m/>
    <m/>
    <m/>
    <n v="25122.5"/>
    <n v="74703.25"/>
    <n v="49580.75"/>
    <n v="-49248.625"/>
    <n v="149074.375"/>
    <n v="77840"/>
  </r>
  <r>
    <n v="20716"/>
    <n v="20716"/>
    <x v="1"/>
    <m/>
    <m/>
    <m/>
    <m/>
    <m/>
    <n v="25106"/>
    <n v="74689"/>
    <n v="49583"/>
    <n v="-49268.5"/>
    <n v="149063.5"/>
    <n v="20716"/>
  </r>
  <r>
    <n v="82218"/>
    <n v="82218"/>
    <x v="2"/>
    <m/>
    <m/>
    <m/>
    <m/>
    <m/>
    <n v="25155.5"/>
    <n v="74693.75"/>
    <n v="49538.25"/>
    <n v="-49151.875"/>
    <n v="149001.125"/>
    <n v="82218"/>
  </r>
  <r>
    <n v="63830"/>
    <n v="63830"/>
    <x v="2"/>
    <m/>
    <m/>
    <m/>
    <m/>
    <m/>
    <n v="25139"/>
    <n v="74685"/>
    <n v="49546"/>
    <n v="-49180"/>
    <n v="149004"/>
    <n v="63830"/>
  </r>
  <r>
    <n v="77256"/>
    <n v="77256"/>
    <x v="2"/>
    <m/>
    <m/>
    <m/>
    <m/>
    <m/>
    <n v="25122.5"/>
    <n v="74687"/>
    <n v="49564.5"/>
    <n v="-49224.25"/>
    <n v="149033.75"/>
    <n v="77256"/>
  </r>
  <r>
    <n v="20913"/>
    <n v="20913"/>
    <x v="1"/>
    <m/>
    <m/>
    <m/>
    <m/>
    <m/>
    <n v="25106"/>
    <n v="74681"/>
    <n v="49575"/>
    <n v="-49256.5"/>
    <n v="149043.5"/>
    <n v="20913"/>
  </r>
  <r>
    <n v="16216"/>
    <n v="16216"/>
    <x v="3"/>
    <m/>
    <m/>
    <m/>
    <m/>
    <m/>
    <n v="25155.5"/>
    <n v="74683"/>
    <n v="49527.5"/>
    <n v="-49135.75"/>
    <n v="148974.25"/>
    <n v="16216"/>
  </r>
  <r>
    <n v="16119"/>
    <n v="16119"/>
    <x v="3"/>
    <m/>
    <m/>
    <m/>
    <m/>
    <m/>
    <n v="25176.5"/>
    <n v="74685"/>
    <n v="49508.5"/>
    <n v="-49086.25"/>
    <n v="148947.75"/>
    <n v="16119"/>
  </r>
  <r>
    <n v="16102"/>
    <n v="16102"/>
    <x v="3"/>
    <m/>
    <m/>
    <m/>
    <m/>
    <m/>
    <n v="25196.5"/>
    <n v="74687"/>
    <n v="49490.5"/>
    <n v="-49039.25"/>
    <n v="148922.75"/>
    <n v="16102"/>
  </r>
  <r>
    <n v="40719"/>
    <n v="40719"/>
    <x v="0"/>
    <m/>
    <m/>
    <m/>
    <m/>
    <m/>
    <n v="25243"/>
    <n v="74689"/>
    <n v="49446"/>
    <n v="-48926"/>
    <n v="148858"/>
    <n v="40719"/>
  </r>
  <r>
    <n v="59191"/>
    <n v="59191"/>
    <x v="0"/>
    <m/>
    <m/>
    <m/>
    <m/>
    <m/>
    <n v="25227.5"/>
    <n v="74693.75"/>
    <n v="49466.25"/>
    <n v="-48971.875"/>
    <n v="148893.125"/>
    <n v="59191"/>
  </r>
  <r>
    <n v="43999"/>
    <n v="43999"/>
    <x v="0"/>
    <m/>
    <m/>
    <m/>
    <m/>
    <m/>
    <n v="25212"/>
    <n v="74698.5"/>
    <n v="49486.5"/>
    <n v="-49017.75"/>
    <n v="148928.25"/>
    <n v="43999"/>
  </r>
  <r>
    <n v="90678"/>
    <n v="90678"/>
    <x v="2"/>
    <m/>
    <m/>
    <m/>
    <m/>
    <m/>
    <n v="25196.5"/>
    <n v="74703.25"/>
    <n v="49506.75"/>
    <n v="-49063.625"/>
    <n v="148963.375"/>
    <n v="90678"/>
  </r>
  <r>
    <n v="38954"/>
    <n v="38954"/>
    <x v="1"/>
    <m/>
    <m/>
    <m/>
    <m/>
    <m/>
    <n v="25181"/>
    <n v="74689"/>
    <n v="49508"/>
    <n v="-49081"/>
    <n v="148951"/>
    <n v="38954"/>
  </r>
  <r>
    <n v="45834"/>
    <n v="45834"/>
    <x v="0"/>
    <m/>
    <m/>
    <m/>
    <m/>
    <m/>
    <n v="25178.75"/>
    <n v="74693.75"/>
    <n v="49515"/>
    <n v="-49093.75"/>
    <n v="148966.25"/>
    <n v="45834"/>
  </r>
  <r>
    <n v="6831"/>
    <n v="6831"/>
    <x v="3"/>
    <m/>
    <m/>
    <m/>
    <m/>
    <m/>
    <n v="25176.5"/>
    <n v="74698.5"/>
    <n v="49522"/>
    <n v="-49106.5"/>
    <n v="148981.5"/>
    <n v="6831"/>
  </r>
  <r>
    <n v="50918"/>
    <n v="50918"/>
    <x v="0"/>
    <m/>
    <m/>
    <m/>
    <m/>
    <m/>
    <n v="25196.5"/>
    <n v="74703.25"/>
    <n v="49506.75"/>
    <n v="-49063.625"/>
    <n v="148963.375"/>
    <n v="50918"/>
  </r>
  <r>
    <n v="62566"/>
    <n v="62566"/>
    <x v="2"/>
    <m/>
    <m/>
    <m/>
    <m/>
    <m/>
    <n v="25181"/>
    <n v="74708"/>
    <n v="49527"/>
    <n v="-49109.5"/>
    <n v="148998.5"/>
    <n v="62566"/>
  </r>
  <r>
    <n v="50435"/>
    <n v="50435"/>
    <x v="0"/>
    <m/>
    <m/>
    <m/>
    <m/>
    <m/>
    <n v="25178.75"/>
    <n v="74715.25"/>
    <n v="49536.5"/>
    <n v="-49126"/>
    <n v="149020"/>
    <n v="50435"/>
  </r>
  <r>
    <n v="99841"/>
    <n v="99841"/>
    <x v="2"/>
    <m/>
    <m/>
    <m/>
    <m/>
    <m/>
    <n v="25176.5"/>
    <n v="74722.5"/>
    <n v="49546"/>
    <n v="-49142.5"/>
    <n v="149041.5"/>
    <n v="99841"/>
  </r>
  <r>
    <n v="2531"/>
    <n v="2531"/>
    <x v="3"/>
    <m/>
    <m/>
    <m/>
    <m/>
    <m/>
    <n v="25174.25"/>
    <n v="74703.25"/>
    <n v="49529"/>
    <n v="-49119.25"/>
    <n v="148996.75"/>
    <n v="2531"/>
  </r>
  <r>
    <n v="78708"/>
    <n v="78708"/>
    <x v="2"/>
    <m/>
    <m/>
    <m/>
    <m/>
    <m/>
    <n v="25181"/>
    <n v="74708"/>
    <n v="49527"/>
    <n v="-49109.5"/>
    <n v="148998.5"/>
    <n v="78708"/>
  </r>
  <r>
    <n v="95428"/>
    <n v="95428"/>
    <x v="2"/>
    <m/>
    <m/>
    <m/>
    <m/>
    <m/>
    <n v="25178.75"/>
    <n v="74693.75"/>
    <n v="49515"/>
    <n v="-49093.75"/>
    <n v="148966.25"/>
    <n v="95428"/>
  </r>
  <r>
    <n v="96737"/>
    <n v="96737"/>
    <x v="2"/>
    <m/>
    <m/>
    <m/>
    <m/>
    <m/>
    <n v="25176.5"/>
    <n v="74685"/>
    <n v="49508.5"/>
    <n v="-49086.25"/>
    <n v="148947.75"/>
    <n v="96737"/>
  </r>
  <r>
    <n v="35384"/>
    <n v="35384"/>
    <x v="1"/>
    <m/>
    <m/>
    <m/>
    <m/>
    <m/>
    <n v="25174.25"/>
    <n v="74679"/>
    <n v="49504.75"/>
    <n v="-49082.875"/>
    <n v="148936.125"/>
    <n v="35384"/>
  </r>
  <r>
    <n v="7212"/>
    <n v="7212"/>
    <x v="3"/>
    <m/>
    <m/>
    <m/>
    <m/>
    <m/>
    <n v="25172"/>
    <n v="74681"/>
    <n v="49509"/>
    <n v="-49091.5"/>
    <n v="148944.5"/>
    <n v="7212"/>
  </r>
  <r>
    <n v="26310"/>
    <n v="26310"/>
    <x v="1"/>
    <m/>
    <m/>
    <m/>
    <m/>
    <m/>
    <n v="25178.75"/>
    <n v="74683"/>
    <n v="49504.25"/>
    <n v="-49077.625"/>
    <n v="148939.375"/>
    <n v="26310"/>
  </r>
  <r>
    <n v="56005"/>
    <n v="56005"/>
    <x v="0"/>
    <m/>
    <m/>
    <m/>
    <m/>
    <m/>
    <n v="25176.5"/>
    <n v="74685"/>
    <n v="49508.5"/>
    <n v="-49086.25"/>
    <n v="148947.75"/>
    <n v="56005"/>
  </r>
  <r>
    <n v="4035"/>
    <n v="4035"/>
    <x v="3"/>
    <m/>
    <m/>
    <m/>
    <m/>
    <m/>
    <n v="25174.25"/>
    <n v="74687"/>
    <n v="49512.75"/>
    <n v="-49094.875"/>
    <n v="148956.125"/>
    <n v="4035"/>
  </r>
  <r>
    <n v="16304"/>
    <n v="16304"/>
    <x v="3"/>
    <m/>
    <m/>
    <m/>
    <m/>
    <m/>
    <n v="25181"/>
    <n v="74689"/>
    <n v="49508"/>
    <n v="-49081"/>
    <n v="148951"/>
    <n v="16304"/>
  </r>
  <r>
    <n v="56014"/>
    <n v="56014"/>
    <x v="0"/>
    <m/>
    <m/>
    <m/>
    <m/>
    <m/>
    <n v="25227.5"/>
    <n v="74693.75"/>
    <n v="49466.25"/>
    <n v="-48971.875"/>
    <n v="148893.125"/>
    <n v="56014"/>
  </r>
  <r>
    <n v="26991"/>
    <n v="26991"/>
    <x v="1"/>
    <m/>
    <m/>
    <m/>
    <m/>
    <m/>
    <n v="25212"/>
    <n v="74698.5"/>
    <n v="49486.5"/>
    <n v="-49017.75"/>
    <n v="148928.25"/>
    <n v="26991"/>
  </r>
  <r>
    <n v="80654"/>
    <n v="80654"/>
    <x v="2"/>
    <m/>
    <m/>
    <m/>
    <m/>
    <m/>
    <n v="25196.5"/>
    <n v="74703.25"/>
    <n v="49506.75"/>
    <n v="-49063.625"/>
    <n v="148963.375"/>
    <n v="80654"/>
  </r>
  <r>
    <n v="64260"/>
    <n v="64260"/>
    <x v="2"/>
    <m/>
    <m/>
    <m/>
    <m/>
    <m/>
    <n v="25181"/>
    <n v="74689"/>
    <n v="49508"/>
    <n v="-49081"/>
    <n v="148951"/>
    <n v="64260"/>
  </r>
  <r>
    <n v="93323"/>
    <n v="93323"/>
    <x v="2"/>
    <m/>
    <m/>
    <m/>
    <m/>
    <m/>
    <n v="25178.75"/>
    <n v="74693.75"/>
    <n v="49515"/>
    <n v="-49093.75"/>
    <n v="148966.25"/>
    <n v="93323"/>
  </r>
  <r>
    <n v="83380"/>
    <n v="83380"/>
    <x v="2"/>
    <m/>
    <m/>
    <m/>
    <m/>
    <m/>
    <n v="25176.5"/>
    <n v="74685"/>
    <n v="49508.5"/>
    <n v="-49086.25"/>
    <n v="148947.75"/>
    <n v="83380"/>
  </r>
  <r>
    <n v="12043"/>
    <n v="12043"/>
    <x v="3"/>
    <m/>
    <m/>
    <m/>
    <m/>
    <m/>
    <n v="25174.25"/>
    <n v="74679"/>
    <n v="49504.75"/>
    <n v="-49082.875"/>
    <n v="148936.125"/>
    <n v="12043"/>
  </r>
  <r>
    <n v="28817"/>
    <n v="28817"/>
    <x v="1"/>
    <m/>
    <m/>
    <m/>
    <m/>
    <m/>
    <n v="25181"/>
    <n v="74681"/>
    <n v="49500"/>
    <n v="-49069"/>
    <n v="148931"/>
    <n v="28817"/>
  </r>
  <r>
    <n v="98052"/>
    <n v="98052"/>
    <x v="2"/>
    <m/>
    <m/>
    <m/>
    <m/>
    <m/>
    <n v="25178.75"/>
    <n v="74683"/>
    <n v="49504.25"/>
    <n v="-49077.625"/>
    <n v="148939.375"/>
    <n v="98052"/>
  </r>
  <r>
    <n v="75053"/>
    <n v="75053"/>
    <x v="2"/>
    <m/>
    <m/>
    <m/>
    <m/>
    <m/>
    <n v="25176.5"/>
    <n v="74677"/>
    <n v="49500.5"/>
    <n v="-49074.25"/>
    <n v="148927.75"/>
    <n v="75053"/>
  </r>
  <r>
    <n v="33701"/>
    <n v="33701"/>
    <x v="1"/>
    <m/>
    <m/>
    <m/>
    <m/>
    <m/>
    <n v="25174.25"/>
    <n v="74660.5"/>
    <n v="49486.25"/>
    <n v="-49055.125"/>
    <n v="148889.875"/>
    <n v="33701"/>
  </r>
  <r>
    <n v="79836"/>
    <n v="79836"/>
    <x v="2"/>
    <m/>
    <m/>
    <m/>
    <m/>
    <m/>
    <n v="25172"/>
    <n v="74673"/>
    <n v="49501"/>
    <n v="-49079.5"/>
    <n v="148924.5"/>
    <n v="79836"/>
  </r>
  <r>
    <n v="54995"/>
    <n v="54995"/>
    <x v="0"/>
    <m/>
    <m/>
    <m/>
    <m/>
    <m/>
    <n v="25155.5"/>
    <n v="74635.5"/>
    <n v="49480"/>
    <n v="-49064.5"/>
    <n v="148855.5"/>
    <n v="54995"/>
  </r>
  <r>
    <n v="51505"/>
    <n v="51505"/>
    <x v="0"/>
    <m/>
    <m/>
    <m/>
    <m/>
    <m/>
    <n v="25139"/>
    <n v="74648"/>
    <n v="49509"/>
    <n v="-49124.5"/>
    <n v="148911.5"/>
    <n v="51505"/>
  </r>
  <r>
    <n v="34912"/>
    <n v="34912"/>
    <x v="1"/>
    <m/>
    <m/>
    <m/>
    <m/>
    <m/>
    <n v="25122.5"/>
    <n v="74660.5"/>
    <n v="49538"/>
    <n v="-49184.5"/>
    <n v="148967.5"/>
    <n v="34912"/>
  </r>
  <r>
    <n v="45139"/>
    <n v="45139"/>
    <x v="0"/>
    <m/>
    <m/>
    <m/>
    <m/>
    <m/>
    <n v="25106"/>
    <n v="74673"/>
    <n v="49567"/>
    <n v="-49244.5"/>
    <n v="149023.5"/>
    <n v="45139"/>
  </r>
  <r>
    <n v="94103"/>
    <n v="94103"/>
    <x v="2"/>
    <m/>
    <m/>
    <m/>
    <m/>
    <m/>
    <n v="25094.25"/>
    <n v="74675"/>
    <n v="49580.75"/>
    <n v="-49276.875"/>
    <n v="149046.125"/>
    <n v="94103"/>
  </r>
  <r>
    <n v="89823"/>
    <n v="89823"/>
    <x v="2"/>
    <m/>
    <m/>
    <m/>
    <m/>
    <m/>
    <n v="25082.5"/>
    <n v="74648"/>
    <n v="49565.5"/>
    <n v="-49265.75"/>
    <n v="148996.25"/>
    <n v="89823"/>
  </r>
  <r>
    <n v="64110"/>
    <n v="64110"/>
    <x v="2"/>
    <m/>
    <m/>
    <m/>
    <m/>
    <m/>
    <n v="25070.75"/>
    <n v="74614.75"/>
    <n v="49544"/>
    <n v="-49245.25"/>
    <n v="148930.75"/>
    <n v="64110"/>
  </r>
  <r>
    <n v="56077"/>
    <n v="56077"/>
    <x v="0"/>
    <m/>
    <m/>
    <m/>
    <m/>
    <m/>
    <n v="25059"/>
    <n v="74623"/>
    <n v="49564"/>
    <n v="-49287"/>
    <n v="148969"/>
    <n v="56077"/>
  </r>
  <r>
    <n v="8816"/>
    <n v="8816"/>
    <x v="3"/>
    <m/>
    <m/>
    <m/>
    <m/>
    <m/>
    <n v="25054.75"/>
    <n v="74635.5"/>
    <n v="49580.75"/>
    <n v="-49316.375"/>
    <n v="149006.625"/>
    <n v="8816"/>
  </r>
  <r>
    <n v="44565"/>
    <n v="44565"/>
    <x v="0"/>
    <m/>
    <m/>
    <m/>
    <m/>
    <m/>
    <n v="25082.5"/>
    <n v="74648"/>
    <n v="49565.5"/>
    <n v="-49265.75"/>
    <n v="148996.25"/>
    <n v="44565"/>
  </r>
  <r>
    <n v="86933"/>
    <n v="86933"/>
    <x v="2"/>
    <m/>
    <m/>
    <m/>
    <m/>
    <m/>
    <n v="25070.75"/>
    <n v="74660.5"/>
    <n v="49589.75"/>
    <n v="-49313.875"/>
    <n v="149045.125"/>
    <n v="86933"/>
  </r>
  <r>
    <n v="49717"/>
    <n v="49717"/>
    <x v="0"/>
    <m/>
    <m/>
    <m/>
    <m/>
    <m/>
    <n v="25059"/>
    <n v="74623"/>
    <n v="49564"/>
    <n v="-49287"/>
    <n v="148969"/>
    <n v="49717"/>
  </r>
  <r>
    <n v="9717"/>
    <n v="9717"/>
    <x v="3"/>
    <m/>
    <m/>
    <m/>
    <m/>
    <m/>
    <n v="25054.75"/>
    <n v="74635.5"/>
    <n v="49580.75"/>
    <n v="-49316.375"/>
    <n v="149006.625"/>
    <n v="9717"/>
  </r>
  <r>
    <n v="1105"/>
    <n v="1105"/>
    <x v="3"/>
    <m/>
    <m/>
    <m/>
    <m/>
    <m/>
    <n v="25082.5"/>
    <n v="74648"/>
    <n v="49565.5"/>
    <n v="-49265.75"/>
    <n v="148996.25"/>
    <n v="1105"/>
  </r>
  <r>
    <n v="39503"/>
    <n v="39503"/>
    <x v="1"/>
    <m/>
    <m/>
    <m/>
    <m/>
    <m/>
    <n v="25122.5"/>
    <n v="74660.5"/>
    <n v="49538"/>
    <n v="-49184.5"/>
    <n v="148967.5"/>
    <n v="39503"/>
  </r>
  <r>
    <n v="23002"/>
    <n v="23002"/>
    <x v="1"/>
    <m/>
    <m/>
    <m/>
    <m/>
    <m/>
    <n v="25106"/>
    <n v="74673"/>
    <n v="49567"/>
    <n v="-49244.5"/>
    <n v="149023.5"/>
    <n v="23002"/>
  </r>
  <r>
    <n v="14068"/>
    <n v="14068"/>
    <x v="3"/>
    <m/>
    <m/>
    <m/>
    <m/>
    <m/>
    <n v="25155.5"/>
    <n v="74675"/>
    <n v="49519.5"/>
    <n v="-49123.75"/>
    <n v="148954.25"/>
    <n v="14068"/>
  </r>
  <r>
    <n v="63058"/>
    <n v="63058"/>
    <x v="2"/>
    <m/>
    <m/>
    <m/>
    <m/>
    <m/>
    <n v="25176.5"/>
    <n v="74677"/>
    <n v="49500.5"/>
    <n v="-49074.25"/>
    <n v="148927.75"/>
    <n v="63058"/>
  </r>
  <r>
    <n v="34103"/>
    <n v="34103"/>
    <x v="1"/>
    <m/>
    <m/>
    <m/>
    <m/>
    <m/>
    <n v="25174.25"/>
    <n v="74679"/>
    <n v="49504.75"/>
    <n v="-49082.875"/>
    <n v="148936.125"/>
    <n v="34103"/>
  </r>
  <r>
    <n v="9050"/>
    <n v="9050"/>
    <x v="3"/>
    <m/>
    <m/>
    <m/>
    <m/>
    <m/>
    <n v="25172"/>
    <n v="74681"/>
    <n v="49509"/>
    <n v="-49091.5"/>
    <n v="148944.5"/>
    <n v="9050"/>
  </r>
  <r>
    <n v="28230"/>
    <n v="28230"/>
    <x v="1"/>
    <m/>
    <m/>
    <m/>
    <m/>
    <m/>
    <n v="25178.75"/>
    <n v="74683"/>
    <n v="49504.25"/>
    <n v="-49077.625"/>
    <n v="148939.375"/>
    <n v="28230"/>
  </r>
  <r>
    <n v="60848"/>
    <n v="60848"/>
    <x v="2"/>
    <m/>
    <m/>
    <m/>
    <m/>
    <m/>
    <n v="25176.5"/>
    <n v="74685"/>
    <n v="49508.5"/>
    <n v="-49086.25"/>
    <n v="148947.75"/>
    <n v="60848"/>
  </r>
  <r>
    <n v="3515"/>
    <n v="3515"/>
    <x v="3"/>
    <m/>
    <m/>
    <m/>
    <m/>
    <m/>
    <n v="25174.25"/>
    <n v="74687"/>
    <n v="49512.75"/>
    <n v="-49094.875"/>
    <n v="148956.125"/>
    <n v="3515"/>
  </r>
  <r>
    <n v="69669"/>
    <n v="69669"/>
    <x v="2"/>
    <m/>
    <m/>
    <m/>
    <m/>
    <m/>
    <n v="25181"/>
    <n v="74689"/>
    <n v="49508"/>
    <n v="-49081"/>
    <n v="148951"/>
    <n v="69669"/>
  </r>
  <r>
    <n v="94924"/>
    <n v="94924"/>
    <x v="2"/>
    <m/>
    <m/>
    <m/>
    <m/>
    <m/>
    <n v="25178.75"/>
    <n v="74693.75"/>
    <n v="49515"/>
    <n v="-49093.75"/>
    <n v="148966.25"/>
    <n v="94924"/>
  </r>
  <r>
    <n v="61722"/>
    <n v="61722"/>
    <x v="2"/>
    <m/>
    <m/>
    <m/>
    <m/>
    <m/>
    <n v="25176.5"/>
    <n v="74685"/>
    <n v="49508.5"/>
    <n v="-49086.25"/>
    <n v="148947.75"/>
    <n v="61722"/>
  </r>
  <r>
    <n v="52213"/>
    <n v="52213"/>
    <x v="0"/>
    <m/>
    <m/>
    <m/>
    <m/>
    <m/>
    <n v="25174.25"/>
    <n v="74687"/>
    <n v="49512.75"/>
    <n v="-49094.875"/>
    <n v="148956.125"/>
    <n v="52213"/>
  </r>
  <r>
    <n v="16193"/>
    <n v="16193"/>
    <x v="3"/>
    <m/>
    <m/>
    <m/>
    <m/>
    <m/>
    <n v="25172"/>
    <n v="74689"/>
    <n v="49517"/>
    <n v="-49103.5"/>
    <n v="148964.5"/>
    <n v="16193"/>
  </r>
  <r>
    <n v="87696"/>
    <n v="87696"/>
    <x v="2"/>
    <m/>
    <m/>
    <m/>
    <m/>
    <m/>
    <n v="25178.75"/>
    <n v="74693.75"/>
    <n v="49515"/>
    <n v="-49093.75"/>
    <n v="148966.25"/>
    <n v="87696"/>
  </r>
  <r>
    <n v="79112"/>
    <n v="79112"/>
    <x v="2"/>
    <m/>
    <m/>
    <m/>
    <m/>
    <m/>
    <n v="25176.5"/>
    <n v="74685"/>
    <n v="49508.5"/>
    <n v="-49086.25"/>
    <n v="148947.75"/>
    <n v="79112"/>
  </r>
  <r>
    <n v="11374"/>
    <n v="11374"/>
    <x v="3"/>
    <m/>
    <m/>
    <m/>
    <m/>
    <m/>
    <n v="25174.25"/>
    <n v="74679"/>
    <n v="49504.75"/>
    <n v="-49082.875"/>
    <n v="148936.125"/>
    <n v="11374"/>
  </r>
  <r>
    <n v="26764"/>
    <n v="26764"/>
    <x v="1"/>
    <m/>
    <m/>
    <m/>
    <m/>
    <m/>
    <n v="25181"/>
    <n v="74681"/>
    <n v="49500"/>
    <n v="-49069"/>
    <n v="148931"/>
    <n v="26764"/>
  </r>
  <r>
    <n v="27076"/>
    <n v="27076"/>
    <x v="1"/>
    <m/>
    <m/>
    <m/>
    <m/>
    <m/>
    <n v="25178.75"/>
    <n v="74683"/>
    <n v="49504.25"/>
    <n v="-49077.625"/>
    <n v="148939.375"/>
    <n v="27076"/>
  </r>
  <r>
    <n v="13426"/>
    <n v="13426"/>
    <x v="3"/>
    <m/>
    <m/>
    <m/>
    <m/>
    <m/>
    <n v="25176.5"/>
    <n v="74685"/>
    <n v="49508.5"/>
    <n v="-49086.25"/>
    <n v="148947.75"/>
    <n v="13426"/>
  </r>
  <r>
    <n v="79527"/>
    <n v="79527"/>
    <x v="2"/>
    <m/>
    <m/>
    <m/>
    <m/>
    <m/>
    <n v="25196.5"/>
    <n v="74687"/>
    <n v="49490.5"/>
    <n v="-49039.25"/>
    <n v="148922.75"/>
    <n v="79527"/>
  </r>
  <r>
    <n v="23484"/>
    <n v="23484"/>
    <x v="1"/>
    <m/>
    <m/>
    <m/>
    <m/>
    <m/>
    <n v="25181"/>
    <n v="74681"/>
    <n v="49500"/>
    <n v="-49069"/>
    <n v="148931"/>
    <n v="23484"/>
  </r>
  <r>
    <n v="96002"/>
    <n v="96002"/>
    <x v="2"/>
    <m/>
    <m/>
    <m/>
    <m/>
    <m/>
    <n v="25227.5"/>
    <n v="74683"/>
    <n v="49455.5"/>
    <n v="-48955.75"/>
    <n v="148866.25"/>
    <n v="96002"/>
  </r>
  <r>
    <n v="98626"/>
    <n v="98626"/>
    <x v="2"/>
    <m/>
    <m/>
    <m/>
    <m/>
    <m/>
    <n v="25212"/>
    <n v="74677"/>
    <n v="49465"/>
    <n v="-48985.5"/>
    <n v="148874.5"/>
    <n v="98626"/>
  </r>
  <r>
    <n v="64968"/>
    <n v="64968"/>
    <x v="2"/>
    <m/>
    <m/>
    <m/>
    <m/>
    <m/>
    <n v="25196.5"/>
    <n v="74660.5"/>
    <n v="49464"/>
    <n v="-48999.5"/>
    <n v="148856.5"/>
    <n v="64968"/>
  </r>
  <r>
    <n v="11293"/>
    <n v="11293"/>
    <x v="3"/>
    <m/>
    <m/>
    <m/>
    <m/>
    <m/>
    <n v="25181"/>
    <n v="74673"/>
    <n v="49492"/>
    <n v="-49057"/>
    <n v="148911"/>
    <n v="11293"/>
  </r>
  <r>
    <n v="98318"/>
    <n v="98318"/>
    <x v="2"/>
    <m/>
    <m/>
    <m/>
    <m/>
    <m/>
    <n v="25227.5"/>
    <n v="74675"/>
    <n v="49447.5"/>
    <n v="-48943.75"/>
    <n v="148846.25"/>
    <n v="98318"/>
  </r>
  <r>
    <n v="41305"/>
    <n v="41305"/>
    <x v="0"/>
    <m/>
    <m/>
    <m/>
    <m/>
    <m/>
    <n v="25212"/>
    <n v="74648"/>
    <n v="49436"/>
    <n v="-48942"/>
    <n v="148802"/>
    <n v="41305"/>
  </r>
  <r>
    <n v="22923"/>
    <n v="22923"/>
    <x v="1"/>
    <m/>
    <m/>
    <m/>
    <m/>
    <m/>
    <n v="25196.5"/>
    <n v="74660.5"/>
    <n v="49464"/>
    <n v="-48999.5"/>
    <n v="148856.5"/>
    <n v="22923"/>
  </r>
  <r>
    <n v="83851"/>
    <n v="83851"/>
    <x v="2"/>
    <m/>
    <m/>
    <m/>
    <m/>
    <m/>
    <n v="25243"/>
    <n v="74673"/>
    <n v="49430"/>
    <n v="-48902"/>
    <n v="148818"/>
    <n v="83851"/>
  </r>
  <r>
    <n v="39563"/>
    <n v="39563"/>
    <x v="1"/>
    <m/>
    <m/>
    <m/>
    <m/>
    <m/>
    <n v="25227.5"/>
    <n v="74635.5"/>
    <n v="49408"/>
    <n v="-48884.5"/>
    <n v="148747.5"/>
    <n v="39563"/>
  </r>
  <r>
    <n v="70822"/>
    <n v="70822"/>
    <x v="2"/>
    <m/>
    <m/>
    <m/>
    <m/>
    <m/>
    <n v="25212"/>
    <n v="74648"/>
    <n v="49436"/>
    <n v="-48942"/>
    <n v="148802"/>
    <n v="70822"/>
  </r>
  <r>
    <n v="91025"/>
    <n v="91025"/>
    <x v="2"/>
    <m/>
    <m/>
    <m/>
    <m/>
    <m/>
    <n v="25196.5"/>
    <n v="74660.5"/>
    <n v="49464"/>
    <n v="-48999.5"/>
    <n v="148856.5"/>
    <n v="91025"/>
  </r>
  <r>
    <n v="16136"/>
    <n v="16136"/>
    <x v="3"/>
    <m/>
    <m/>
    <m/>
    <m/>
    <m/>
    <n v="25181"/>
    <n v="74623"/>
    <n v="49442"/>
    <n v="-48982"/>
    <n v="148786"/>
    <n v="16136"/>
  </r>
  <r>
    <n v="60863"/>
    <n v="60863"/>
    <x v="2"/>
    <m/>
    <m/>
    <m/>
    <m/>
    <m/>
    <n v="25227.5"/>
    <n v="74635.5"/>
    <n v="49408"/>
    <n v="-48884.5"/>
    <n v="148747.5"/>
    <n v="60863"/>
  </r>
  <r>
    <n v="88372"/>
    <n v="88372"/>
    <x v="2"/>
    <m/>
    <m/>
    <m/>
    <m/>
    <m/>
    <n v="25212"/>
    <n v="74648"/>
    <n v="49436"/>
    <n v="-48942"/>
    <n v="148802"/>
    <n v="88372"/>
  </r>
  <r>
    <n v="25300"/>
    <n v="25300"/>
    <x v="1"/>
    <m/>
    <m/>
    <m/>
    <m/>
    <m/>
    <n v="25196.5"/>
    <n v="74614.75"/>
    <n v="49418.25"/>
    <n v="-48930.875"/>
    <n v="148742.125"/>
    <n v="25300"/>
  </r>
  <r>
    <n v="10734"/>
    <n v="10734"/>
    <x v="3"/>
    <m/>
    <m/>
    <m/>
    <m/>
    <m/>
    <n v="25181"/>
    <n v="74623"/>
    <n v="49442"/>
    <n v="-48982"/>
    <n v="148786"/>
    <n v="10734"/>
  </r>
  <r>
    <n v="64808"/>
    <n v="64808"/>
    <x v="2"/>
    <m/>
    <m/>
    <m/>
    <m/>
    <m/>
    <n v="25227.5"/>
    <n v="74635.5"/>
    <n v="49408"/>
    <n v="-48884.5"/>
    <n v="148747.5"/>
    <n v="64808"/>
  </r>
  <r>
    <n v="29034"/>
    <n v="29034"/>
    <x v="1"/>
    <m/>
    <m/>
    <m/>
    <m/>
    <m/>
    <n v="25212"/>
    <n v="74648"/>
    <n v="49436"/>
    <n v="-48942"/>
    <n v="148802"/>
    <n v="29034"/>
  </r>
  <r>
    <n v="11058"/>
    <n v="11058"/>
    <x v="3"/>
    <m/>
    <m/>
    <m/>
    <m/>
    <m/>
    <n v="25196.5"/>
    <n v="74660.5"/>
    <n v="49464"/>
    <n v="-48999.5"/>
    <n v="148856.5"/>
    <n v="11058"/>
  </r>
  <r>
    <n v="42405"/>
    <n v="42405"/>
    <x v="0"/>
    <m/>
    <m/>
    <m/>
    <m/>
    <m/>
    <n v="25243"/>
    <n v="74673"/>
    <n v="49430"/>
    <n v="-48902"/>
    <n v="148818"/>
    <n v="42405"/>
  </r>
  <r>
    <n v="47099"/>
    <n v="47099"/>
    <x v="0"/>
    <m/>
    <m/>
    <m/>
    <m/>
    <m/>
    <n v="25227.5"/>
    <n v="74675"/>
    <n v="49447.5"/>
    <n v="-48943.75"/>
    <n v="148846.25"/>
    <n v="47099"/>
  </r>
  <r>
    <n v="24740"/>
    <n v="24740"/>
    <x v="1"/>
    <m/>
    <m/>
    <m/>
    <m/>
    <m/>
    <n v="25212"/>
    <n v="74677"/>
    <n v="49465"/>
    <n v="-48985.5"/>
    <n v="148874.5"/>
    <n v="24740"/>
  </r>
  <r>
    <n v="11554"/>
    <n v="11554"/>
    <x v="3"/>
    <m/>
    <m/>
    <m/>
    <m/>
    <m/>
    <n v="25243.75"/>
    <n v="74679"/>
    <n v="49435.25"/>
    <n v="-48909.125"/>
    <n v="148831.875"/>
    <n v="11554"/>
  </r>
  <r>
    <n v="27917"/>
    <n v="27917"/>
    <x v="1"/>
    <m/>
    <m/>
    <m/>
    <m/>
    <m/>
    <n v="25246"/>
    <n v="74681"/>
    <n v="49435"/>
    <n v="-48906.5"/>
    <n v="148833.5"/>
    <n v="27917"/>
  </r>
  <r>
    <n v="76246"/>
    <n v="76246"/>
    <x v="2"/>
    <m/>
    <m/>
    <m/>
    <m/>
    <m/>
    <n v="25245.25"/>
    <n v="74683"/>
    <n v="49437.75"/>
    <n v="-48911.375"/>
    <n v="148839.625"/>
    <n v="76246"/>
  </r>
  <r>
    <n v="66728"/>
    <n v="66728"/>
    <x v="2"/>
    <m/>
    <m/>
    <m/>
    <m/>
    <m/>
    <n v="25244.5"/>
    <n v="74677"/>
    <n v="49432.5"/>
    <n v="-48904.25"/>
    <n v="148825.75"/>
    <n v="66728"/>
  </r>
  <r>
    <n v="84559"/>
    <n v="84559"/>
    <x v="2"/>
    <m/>
    <m/>
    <m/>
    <m/>
    <m/>
    <n v="25243.75"/>
    <n v="74679"/>
    <n v="49435.25"/>
    <n v="-48909.125"/>
    <n v="148831.875"/>
    <n v="84559"/>
  </r>
  <r>
    <n v="94532"/>
    <n v="94532"/>
    <x v="2"/>
    <m/>
    <m/>
    <m/>
    <m/>
    <m/>
    <n v="25243"/>
    <n v="74673"/>
    <n v="49430"/>
    <n v="-48902"/>
    <n v="148818"/>
    <n v="94532"/>
  </r>
  <r>
    <n v="34564"/>
    <n v="34564"/>
    <x v="1"/>
    <m/>
    <m/>
    <m/>
    <m/>
    <m/>
    <n v="25227.5"/>
    <n v="74635.5"/>
    <n v="49408"/>
    <n v="-48884.5"/>
    <n v="148747.5"/>
    <n v="34564"/>
  </r>
  <r>
    <n v="45259"/>
    <n v="45259"/>
    <x v="0"/>
    <m/>
    <m/>
    <m/>
    <m/>
    <m/>
    <n v="25212"/>
    <n v="74648"/>
    <n v="49436"/>
    <n v="-48942"/>
    <n v="148802"/>
    <n v="45259"/>
  </r>
  <r>
    <n v="68553"/>
    <n v="68553"/>
    <x v="2"/>
    <m/>
    <m/>
    <m/>
    <m/>
    <m/>
    <n v="25196.5"/>
    <n v="74660.5"/>
    <n v="49464"/>
    <n v="-48999.5"/>
    <n v="148856.5"/>
    <n v="68553"/>
  </r>
  <r>
    <n v="97491"/>
    <n v="97491"/>
    <x v="2"/>
    <m/>
    <m/>
    <m/>
    <m/>
    <m/>
    <n v="25181"/>
    <n v="74673"/>
    <n v="49492"/>
    <n v="-49057"/>
    <n v="148911"/>
    <n v="97491"/>
  </r>
  <r>
    <n v="1251"/>
    <n v="1251"/>
    <x v="3"/>
    <m/>
    <m/>
    <m/>
    <m/>
    <m/>
    <n v="25178.75"/>
    <n v="74635.5"/>
    <n v="49456.75"/>
    <n v="-49006.375"/>
    <n v="148820.625"/>
    <n v="1251"/>
  </r>
  <r>
    <n v="72676"/>
    <n v="72676"/>
    <x v="2"/>
    <m/>
    <m/>
    <m/>
    <m/>
    <m/>
    <n v="25212"/>
    <n v="74648"/>
    <n v="49436"/>
    <n v="-48942"/>
    <n v="148802"/>
    <n v="72676"/>
  </r>
  <r>
    <n v="62984"/>
    <n v="62984"/>
    <x v="2"/>
    <m/>
    <m/>
    <m/>
    <m/>
    <m/>
    <n v="25196.5"/>
    <n v="74660.5"/>
    <n v="49464"/>
    <n v="-48999.5"/>
    <n v="148856.5"/>
    <n v="62984"/>
  </r>
  <r>
    <n v="32457"/>
    <n v="32457"/>
    <x v="1"/>
    <m/>
    <m/>
    <m/>
    <m/>
    <m/>
    <n v="25181"/>
    <n v="74673"/>
    <n v="49492"/>
    <n v="-49057"/>
    <n v="148911"/>
    <n v="32457"/>
  </r>
  <r>
    <n v="42052"/>
    <n v="42052"/>
    <x v="0"/>
    <m/>
    <m/>
    <m/>
    <m/>
    <m/>
    <n v="25178.75"/>
    <n v="74675"/>
    <n v="49496.25"/>
    <n v="-49065.625"/>
    <n v="148919.375"/>
    <n v="42052"/>
  </r>
  <r>
    <n v="38880"/>
    <n v="38880"/>
    <x v="1"/>
    <m/>
    <m/>
    <m/>
    <m/>
    <m/>
    <n v="25176.5"/>
    <n v="74677"/>
    <n v="49500.5"/>
    <n v="-49074.25"/>
    <n v="148927.75"/>
    <n v="38880"/>
  </r>
  <r>
    <n v="58547"/>
    <n v="58547"/>
    <x v="0"/>
    <m/>
    <m/>
    <m/>
    <m/>
    <m/>
    <n v="25174.25"/>
    <n v="74679"/>
    <n v="49504.75"/>
    <n v="-49082.875"/>
    <n v="148936.125"/>
    <n v="58547"/>
  </r>
  <r>
    <n v="61895"/>
    <n v="61895"/>
    <x v="2"/>
    <m/>
    <m/>
    <m/>
    <m/>
    <m/>
    <n v="25172"/>
    <n v="74681"/>
    <n v="49509"/>
    <n v="-49091.5"/>
    <n v="148944.5"/>
    <n v="61895"/>
  </r>
  <r>
    <n v="50962"/>
    <n v="50962"/>
    <x v="0"/>
    <m/>
    <m/>
    <m/>
    <m/>
    <m/>
    <n v="25155.5"/>
    <n v="74683"/>
    <n v="49527.5"/>
    <n v="-49135.75"/>
    <n v="148974.25"/>
    <n v="50962"/>
  </r>
  <r>
    <n v="34487"/>
    <n v="34487"/>
    <x v="1"/>
    <m/>
    <m/>
    <m/>
    <m/>
    <m/>
    <n v="25139"/>
    <n v="74685"/>
    <n v="49546"/>
    <n v="-49180"/>
    <n v="149004"/>
    <n v="34487"/>
  </r>
  <r>
    <n v="10383"/>
    <n v="10383"/>
    <x v="3"/>
    <m/>
    <m/>
    <m/>
    <m/>
    <m/>
    <n v="25122.5"/>
    <n v="74687"/>
    <n v="49564.5"/>
    <n v="-49224.25"/>
    <n v="149033.75"/>
    <n v="10383"/>
  </r>
  <r>
    <n v="36386"/>
    <n v="36386"/>
    <x v="1"/>
    <m/>
    <m/>
    <m/>
    <m/>
    <m/>
    <n v="25172"/>
    <n v="74689"/>
    <n v="49517"/>
    <n v="-49103.5"/>
    <n v="148964.5"/>
    <n v="36386"/>
  </r>
  <r>
    <n v="72478"/>
    <n v="72478"/>
    <x v="2"/>
    <m/>
    <m/>
    <m/>
    <m/>
    <m/>
    <n v="25155.5"/>
    <n v="74693.75"/>
    <n v="49538.25"/>
    <n v="-49151.875"/>
    <n v="149001.125"/>
    <n v="72478"/>
  </r>
  <r>
    <n v="98218"/>
    <n v="98218"/>
    <x v="2"/>
    <m/>
    <m/>
    <m/>
    <m/>
    <m/>
    <n v="25139"/>
    <n v="74698.5"/>
    <n v="49559.5"/>
    <n v="-49200.25"/>
    <n v="149037.75"/>
    <n v="98218"/>
  </r>
  <r>
    <n v="52802"/>
    <n v="52802"/>
    <x v="0"/>
    <m/>
    <m/>
    <m/>
    <m/>
    <m/>
    <n v="25122.5"/>
    <n v="74687"/>
    <n v="49564.5"/>
    <n v="-49224.25"/>
    <n v="149033.75"/>
    <n v="52802"/>
  </r>
  <r>
    <n v="62805"/>
    <n v="62805"/>
    <x v="2"/>
    <m/>
    <m/>
    <m/>
    <m/>
    <m/>
    <n v="25106"/>
    <n v="74689"/>
    <n v="49583"/>
    <n v="-49268.5"/>
    <n v="149063.5"/>
    <n v="62805"/>
  </r>
  <r>
    <n v="82655"/>
    <n v="82655"/>
    <x v="2"/>
    <m/>
    <m/>
    <m/>
    <m/>
    <m/>
    <n v="25094.25"/>
    <n v="74693.75"/>
    <n v="49599.5"/>
    <n v="-49305"/>
    <n v="149093"/>
    <n v="82655"/>
  </r>
  <r>
    <n v="36553"/>
    <n v="36553"/>
    <x v="1"/>
    <m/>
    <m/>
    <m/>
    <m/>
    <m/>
    <n v="25082.5"/>
    <n v="74685"/>
    <n v="49602.5"/>
    <n v="-49321.25"/>
    <n v="149088.75"/>
    <n v="36553"/>
  </r>
  <r>
    <n v="9809"/>
    <n v="9809"/>
    <x v="3"/>
    <m/>
    <m/>
    <m/>
    <m/>
    <m/>
    <n v="25070.75"/>
    <n v="74687"/>
    <n v="49616.25"/>
    <n v="-49353.625"/>
    <n v="149111.375"/>
    <n v="9809"/>
  </r>
  <r>
    <n v="25861"/>
    <n v="25861"/>
    <x v="1"/>
    <m/>
    <m/>
    <m/>
    <m/>
    <m/>
    <n v="25106"/>
    <n v="74689"/>
    <n v="49583"/>
    <n v="-49268.5"/>
    <n v="149063.5"/>
    <n v="25861"/>
  </r>
  <r>
    <n v="7635"/>
    <n v="7635"/>
    <x v="3"/>
    <m/>
    <m/>
    <m/>
    <m/>
    <m/>
    <n v="25094.25"/>
    <n v="74693.75"/>
    <n v="49599.5"/>
    <n v="-49305"/>
    <n v="149093"/>
    <n v="7635"/>
  </r>
  <r>
    <n v="16421"/>
    <n v="16421"/>
    <x v="3"/>
    <m/>
    <m/>
    <m/>
    <m/>
    <m/>
    <n v="25139"/>
    <n v="74698.5"/>
    <n v="49559.5"/>
    <n v="-49200.25"/>
    <n v="149037.75"/>
    <n v="16421"/>
  </r>
  <r>
    <n v="75908"/>
    <n v="75908"/>
    <x v="2"/>
    <m/>
    <m/>
    <m/>
    <m/>
    <m/>
    <n v="25174.25"/>
    <n v="74703.25"/>
    <n v="49529"/>
    <n v="-49119.25"/>
    <n v="148996.75"/>
    <n v="75908"/>
  </r>
  <r>
    <n v="89490"/>
    <n v="89490"/>
    <x v="2"/>
    <m/>
    <m/>
    <m/>
    <m/>
    <m/>
    <n v="25172"/>
    <n v="74689"/>
    <n v="49517"/>
    <n v="-49103.5"/>
    <n v="148964.5"/>
    <n v="89490"/>
  </r>
  <r>
    <n v="44105"/>
    <n v="44105"/>
    <x v="0"/>
    <m/>
    <m/>
    <m/>
    <m/>
    <m/>
    <n v="25155.5"/>
    <n v="74683"/>
    <n v="49527.5"/>
    <n v="-49135.75"/>
    <n v="148974.25"/>
    <n v="44105"/>
  </r>
  <r>
    <n v="26952"/>
    <n v="26952"/>
    <x v="1"/>
    <m/>
    <m/>
    <m/>
    <m/>
    <m/>
    <n v="25139"/>
    <n v="74685"/>
    <n v="49546"/>
    <n v="-49180"/>
    <n v="149004"/>
    <n v="26952"/>
  </r>
  <r>
    <n v="74233"/>
    <n v="74233"/>
    <x v="2"/>
    <m/>
    <m/>
    <m/>
    <m/>
    <m/>
    <n v="25122.5"/>
    <n v="74687"/>
    <n v="49564.5"/>
    <n v="-49224.25"/>
    <n v="149033.75"/>
    <n v="74233"/>
  </r>
  <r>
    <n v="9936"/>
    <n v="9936"/>
    <x v="3"/>
    <m/>
    <m/>
    <m/>
    <m/>
    <m/>
    <n v="25106"/>
    <n v="74689"/>
    <n v="49583"/>
    <n v="-49268.5"/>
    <n v="149063.5"/>
    <n v="9936"/>
  </r>
  <r>
    <n v="25583"/>
    <n v="25583"/>
    <x v="1"/>
    <m/>
    <m/>
    <m/>
    <m/>
    <m/>
    <n v="25155.5"/>
    <n v="74693.75"/>
    <n v="49538.25"/>
    <n v="-49151.875"/>
    <n v="149001.125"/>
    <n v="25583"/>
  </r>
  <r>
    <n v="85262"/>
    <n v="85262"/>
    <x v="2"/>
    <m/>
    <m/>
    <m/>
    <m/>
    <m/>
    <n v="25139"/>
    <n v="74698.5"/>
    <n v="49559.5"/>
    <n v="-49200.25"/>
    <n v="149037.75"/>
    <n v="85262"/>
  </r>
  <r>
    <n v="32690"/>
    <n v="32690"/>
    <x v="1"/>
    <m/>
    <m/>
    <m/>
    <m/>
    <m/>
    <n v="25122.5"/>
    <n v="74687"/>
    <n v="49564.5"/>
    <n v="-49224.25"/>
    <n v="149033.75"/>
    <n v="32690"/>
  </r>
  <r>
    <n v="75013"/>
    <n v="75013"/>
    <x v="2"/>
    <m/>
    <m/>
    <m/>
    <m/>
    <m/>
    <n v="25106"/>
    <n v="74689"/>
    <n v="49583"/>
    <n v="-49268.5"/>
    <n v="149063.5"/>
    <n v="75013"/>
  </r>
  <r>
    <n v="5298"/>
    <n v="5298"/>
    <x v="3"/>
    <m/>
    <m/>
    <m/>
    <m/>
    <m/>
    <n v="25094.25"/>
    <n v="74683"/>
    <n v="49588.75"/>
    <n v="-49288.875"/>
    <n v="149066.125"/>
    <n v="5298"/>
  </r>
  <r>
    <n v="56231"/>
    <n v="56231"/>
    <x v="0"/>
    <m/>
    <m/>
    <m/>
    <m/>
    <m/>
    <n v="25139"/>
    <n v="74685"/>
    <n v="49546"/>
    <n v="-49180"/>
    <n v="149004"/>
    <n v="56231"/>
  </r>
  <r>
    <n v="16220"/>
    <n v="16220"/>
    <x v="3"/>
    <m/>
    <m/>
    <m/>
    <m/>
    <m/>
    <n v="25122.5"/>
    <n v="74687"/>
    <n v="49564.5"/>
    <n v="-49224.25"/>
    <n v="149033.75"/>
    <n v="16220"/>
  </r>
  <r>
    <n v="44900"/>
    <n v="44900"/>
    <x v="0"/>
    <m/>
    <m/>
    <m/>
    <m/>
    <m/>
    <n v="25172"/>
    <n v="74689"/>
    <n v="49517"/>
    <n v="-49103.5"/>
    <n v="148964.5"/>
    <n v="44900"/>
  </r>
  <r>
    <n v="33284"/>
    <n v="33284"/>
    <x v="1"/>
    <m/>
    <m/>
    <m/>
    <m/>
    <m/>
    <n v="25155.5"/>
    <n v="74693.75"/>
    <n v="49538.25"/>
    <n v="-49151.875"/>
    <n v="149001.125"/>
    <n v="33284"/>
  </r>
  <r>
    <n v="48373"/>
    <n v="48373"/>
    <x v="0"/>
    <m/>
    <m/>
    <m/>
    <m/>
    <m/>
    <n v="25139"/>
    <n v="74698.5"/>
    <n v="49559.5"/>
    <n v="-49200.25"/>
    <n v="149037.75"/>
    <n v="48373"/>
  </r>
  <r>
    <n v="28971"/>
    <n v="28971"/>
    <x v="1"/>
    <m/>
    <m/>
    <m/>
    <m/>
    <m/>
    <n v="25122.5"/>
    <n v="74703.25"/>
    <n v="49580.75"/>
    <n v="-49248.625"/>
    <n v="149074.375"/>
    <n v="28971"/>
  </r>
  <r>
    <n v="34572"/>
    <n v="34572"/>
    <x v="1"/>
    <m/>
    <m/>
    <m/>
    <m/>
    <m/>
    <n v="25106"/>
    <n v="74708"/>
    <n v="49602"/>
    <n v="-49297"/>
    <n v="149111"/>
    <n v="34572"/>
  </r>
  <r>
    <n v="67085"/>
    <n v="67085"/>
    <x v="2"/>
    <m/>
    <m/>
    <m/>
    <m/>
    <m/>
    <n v="25094.25"/>
    <n v="74715.25"/>
    <n v="49621"/>
    <n v="-49337.25"/>
    <n v="149146.75"/>
    <n v="67085"/>
  </r>
  <r>
    <n v="52828"/>
    <n v="52828"/>
    <x v="0"/>
    <m/>
    <m/>
    <m/>
    <m/>
    <m/>
    <n v="25082.5"/>
    <n v="74722.5"/>
    <n v="49640"/>
    <n v="-49377.5"/>
    <n v="149182.5"/>
    <n v="52828"/>
  </r>
  <r>
    <n v="70510"/>
    <n v="70510"/>
    <x v="2"/>
    <m/>
    <m/>
    <m/>
    <m/>
    <m/>
    <n v="25070.75"/>
    <n v="74729.75"/>
    <n v="49659"/>
    <n v="-49417.75"/>
    <n v="149218.25"/>
    <n v="70510"/>
  </r>
  <r>
    <n v="44684"/>
    <n v="44684"/>
    <x v="0"/>
    <m/>
    <m/>
    <m/>
    <m/>
    <m/>
    <n v="25059"/>
    <n v="74737"/>
    <n v="49678"/>
    <n v="-49458"/>
    <n v="149254"/>
    <n v="44684"/>
  </r>
  <r>
    <n v="77639"/>
    <n v="77639"/>
    <x v="2"/>
    <m/>
    <m/>
    <m/>
    <m/>
    <m/>
    <n v="25054.75"/>
    <n v="74737.5"/>
    <n v="49682.75"/>
    <n v="-49469.375"/>
    <n v="149261.625"/>
    <n v="77639"/>
  </r>
  <r>
    <n v="39301"/>
    <n v="39301"/>
    <x v="1"/>
    <m/>
    <m/>
    <m/>
    <m/>
    <m/>
    <n v="25050.5"/>
    <n v="74722.5"/>
    <n v="49672"/>
    <n v="-49457.5"/>
    <n v="149230.5"/>
    <n v="39301"/>
  </r>
  <r>
    <n v="30803"/>
    <n v="30803"/>
    <x v="1"/>
    <m/>
    <m/>
    <m/>
    <m/>
    <m/>
    <n v="25046.25"/>
    <n v="74729.75"/>
    <n v="49683.5"/>
    <n v="-49479"/>
    <n v="149255"/>
    <n v="30803"/>
  </r>
  <r>
    <n v="35203"/>
    <n v="35203"/>
    <x v="1"/>
    <m/>
    <m/>
    <m/>
    <m/>
    <m/>
    <n v="25042"/>
    <n v="74737"/>
    <n v="49695"/>
    <n v="-49500.5"/>
    <n v="149279.5"/>
    <n v="35203"/>
  </r>
  <r>
    <n v="4446"/>
    <n v="4446"/>
    <x v="3"/>
    <m/>
    <m/>
    <m/>
    <m/>
    <m/>
    <n v="25038"/>
    <n v="74737.5"/>
    <n v="49699.5"/>
    <n v="-49511.25"/>
    <n v="149286.75"/>
    <n v="4446"/>
  </r>
  <r>
    <n v="22895"/>
    <n v="22895"/>
    <x v="1"/>
    <m/>
    <m/>
    <m/>
    <m/>
    <m/>
    <n v="25050.5"/>
    <n v="74738"/>
    <n v="49687.5"/>
    <n v="-49480.75"/>
    <n v="149269.25"/>
    <n v="22895"/>
  </r>
  <r>
    <n v="76523"/>
    <n v="76523"/>
    <x v="2"/>
    <m/>
    <m/>
    <m/>
    <m/>
    <m/>
    <n v="25070.75"/>
    <n v="74738.5"/>
    <n v="49667.75"/>
    <n v="-49430.875"/>
    <n v="149240.125"/>
    <n v="76523"/>
  </r>
  <r>
    <n v="3330"/>
    <n v="3330"/>
    <x v="3"/>
    <m/>
    <m/>
    <m/>
    <m/>
    <m/>
    <n v="25059"/>
    <n v="74737"/>
    <n v="49678"/>
    <n v="-49458"/>
    <n v="149254"/>
    <n v="3330"/>
  </r>
  <r>
    <n v="39177"/>
    <n v="39177"/>
    <x v="1"/>
    <m/>
    <m/>
    <m/>
    <m/>
    <m/>
    <n v="25094.25"/>
    <n v="74737.5"/>
    <n v="49643.25"/>
    <n v="-49370.625"/>
    <n v="149202.375"/>
    <n v="39177"/>
  </r>
  <r>
    <n v="8815"/>
    <n v="8815"/>
    <x v="3"/>
    <m/>
    <m/>
    <m/>
    <m/>
    <m/>
    <n v="25082.5"/>
    <n v="74738"/>
    <n v="49655.5"/>
    <n v="-49400.75"/>
    <n v="149221.25"/>
    <n v="8815"/>
  </r>
  <r>
    <n v="35297"/>
    <n v="35297"/>
    <x v="1"/>
    <m/>
    <m/>
    <m/>
    <m/>
    <m/>
    <n v="25122.5"/>
    <n v="74738.5"/>
    <n v="49616"/>
    <n v="-49301.5"/>
    <n v="149162.5"/>
    <n v="35297"/>
  </r>
  <r>
    <n v="83350"/>
    <n v="83350"/>
    <x v="2"/>
    <m/>
    <m/>
    <m/>
    <m/>
    <m/>
    <n v="25106"/>
    <n v="74739"/>
    <n v="49633"/>
    <n v="-49343.5"/>
    <n v="149188.5"/>
    <n v="83350"/>
  </r>
  <r>
    <n v="35970"/>
    <n v="35970"/>
    <x v="1"/>
    <m/>
    <m/>
    <m/>
    <m/>
    <m/>
    <n v="25094.25"/>
    <n v="74737.5"/>
    <n v="49643.25"/>
    <n v="-49370.625"/>
    <n v="149202.375"/>
    <n v="35970"/>
  </r>
  <r>
    <n v="39302"/>
    <n v="39302"/>
    <x v="1"/>
    <m/>
    <m/>
    <m/>
    <m/>
    <m/>
    <n v="25082.5"/>
    <n v="74738"/>
    <n v="49655.5"/>
    <n v="-49400.75"/>
    <n v="149221.25"/>
    <n v="39302"/>
  </r>
  <r>
    <n v="91344"/>
    <n v="91344"/>
    <x v="2"/>
    <m/>
    <m/>
    <m/>
    <m/>
    <m/>
    <n v="25070.75"/>
    <n v="74738.5"/>
    <n v="49667.75"/>
    <n v="-49430.875"/>
    <n v="149240.125"/>
    <n v="91344"/>
  </r>
  <r>
    <n v="28745"/>
    <n v="28745"/>
    <x v="1"/>
    <m/>
    <m/>
    <m/>
    <m/>
    <m/>
    <n v="25059"/>
    <n v="74737"/>
    <n v="49678"/>
    <n v="-49458"/>
    <n v="149254"/>
    <n v="28745"/>
  </r>
  <r>
    <n v="55717"/>
    <n v="55717"/>
    <x v="0"/>
    <m/>
    <m/>
    <m/>
    <m/>
    <m/>
    <n v="25054.75"/>
    <n v="74737.5"/>
    <n v="49682.75"/>
    <n v="-49469.375"/>
    <n v="149261.625"/>
    <n v="55717"/>
  </r>
  <r>
    <n v="35811"/>
    <n v="35811"/>
    <x v="1"/>
    <m/>
    <m/>
    <m/>
    <m/>
    <m/>
    <n v="25050.5"/>
    <n v="74738"/>
    <n v="49687.5"/>
    <n v="-49480.75"/>
    <n v="149269.25"/>
    <n v="35811"/>
  </r>
  <r>
    <n v="21674"/>
    <n v="21674"/>
    <x v="1"/>
    <m/>
    <m/>
    <m/>
    <m/>
    <m/>
    <n v="25046.25"/>
    <n v="74738.5"/>
    <n v="49692.25"/>
    <n v="-49492.125"/>
    <n v="149276.875"/>
    <n v="21674"/>
  </r>
  <r>
    <n v="7371"/>
    <n v="7371"/>
    <x v="3"/>
    <m/>
    <m/>
    <m/>
    <m/>
    <m/>
    <n v="25059"/>
    <n v="74739"/>
    <n v="49680"/>
    <n v="-49461"/>
    <n v="149259"/>
    <n v="7371"/>
  </r>
  <r>
    <n v="26686"/>
    <n v="26686"/>
    <x v="1"/>
    <m/>
    <m/>
    <m/>
    <m/>
    <m/>
    <n v="25094.25"/>
    <n v="74762"/>
    <n v="49667.75"/>
    <n v="-49407.375"/>
    <n v="149263.625"/>
    <n v="26686"/>
  </r>
  <r>
    <n v="74073"/>
    <n v="74073"/>
    <x v="2"/>
    <m/>
    <m/>
    <m/>
    <m/>
    <m/>
    <n v="25082.5"/>
    <n v="74785"/>
    <n v="49702.5"/>
    <n v="-49471.25"/>
    <n v="149338.75"/>
    <n v="74073"/>
  </r>
  <r>
    <n v="73594"/>
    <n v="73594"/>
    <x v="2"/>
    <m/>
    <m/>
    <m/>
    <m/>
    <m/>
    <n v="25070.75"/>
    <n v="74808"/>
    <n v="49737.25"/>
    <n v="-49535.125"/>
    <n v="149413.875"/>
    <n v="73594"/>
  </r>
  <r>
    <n v="84724"/>
    <n v="84724"/>
    <x v="2"/>
    <m/>
    <m/>
    <m/>
    <m/>
    <m/>
    <n v="25059"/>
    <n v="74831"/>
    <n v="49772"/>
    <n v="-49599"/>
    <n v="149489"/>
    <n v="84724"/>
  </r>
  <r>
    <n v="90511"/>
    <n v="90511"/>
    <x v="2"/>
    <m/>
    <m/>
    <m/>
    <m/>
    <m/>
    <n v="25054.75"/>
    <n v="74762"/>
    <n v="49707.25"/>
    <n v="-49506.125"/>
    <n v="149322.875"/>
    <n v="90511"/>
  </r>
  <r>
    <n v="30520"/>
    <n v="30520"/>
    <x v="1"/>
    <m/>
    <m/>
    <m/>
    <m/>
    <m/>
    <n v="25050.5"/>
    <n v="74738"/>
    <n v="49687.5"/>
    <n v="-49480.75"/>
    <n v="149269.25"/>
    <n v="30520"/>
  </r>
  <r>
    <n v="6957"/>
    <n v="6957"/>
    <x v="3"/>
    <m/>
    <m/>
    <m/>
    <m/>
    <m/>
    <n v="25046.25"/>
    <n v="74738.5"/>
    <n v="49692.25"/>
    <n v="-49492.125"/>
    <n v="149276.875"/>
    <n v="6957"/>
  </r>
  <r>
    <n v="98227"/>
    <n v="98227"/>
    <x v="2"/>
    <m/>
    <m/>
    <m/>
    <m/>
    <m/>
    <n v="25059"/>
    <n v="74739"/>
    <n v="49680"/>
    <n v="-49461"/>
    <n v="149259"/>
    <n v="98227"/>
  </r>
  <r>
    <n v="18211"/>
    <n v="18211"/>
    <x v="3"/>
    <m/>
    <m/>
    <m/>
    <m/>
    <m/>
    <n v="25054.75"/>
    <n v="74737.5"/>
    <n v="49682.75"/>
    <n v="-49469.375"/>
    <n v="149261.625"/>
    <n v="18211"/>
  </r>
  <r>
    <n v="62202"/>
    <n v="62202"/>
    <x v="2"/>
    <m/>
    <m/>
    <m/>
    <m/>
    <m/>
    <n v="25082.5"/>
    <n v="74738"/>
    <n v="49655.5"/>
    <n v="-49400.75"/>
    <n v="149221.25"/>
    <n v="62202"/>
  </r>
  <r>
    <n v="69260"/>
    <n v="69260"/>
    <x v="2"/>
    <m/>
    <m/>
    <m/>
    <m/>
    <m/>
    <n v="25070.75"/>
    <n v="74738.5"/>
    <n v="49667.75"/>
    <n v="-49430.875"/>
    <n v="149240.125"/>
    <n v="69260"/>
  </r>
  <r>
    <n v="42369"/>
    <n v="42369"/>
    <x v="0"/>
    <m/>
    <m/>
    <m/>
    <m/>
    <m/>
    <n v="25059"/>
    <n v="74739"/>
    <n v="49680"/>
    <n v="-49461"/>
    <n v="149259"/>
    <n v="42369"/>
  </r>
  <r>
    <n v="16843"/>
    <n v="16843"/>
    <x v="3"/>
    <m/>
    <m/>
    <m/>
    <m/>
    <m/>
    <n v="25054.75"/>
    <n v="74762"/>
    <n v="49707.25"/>
    <n v="-49506.125"/>
    <n v="149322.875"/>
    <n v="16843"/>
  </r>
  <r>
    <n v="88090"/>
    <n v="88090"/>
    <x v="2"/>
    <m/>
    <m/>
    <m/>
    <m/>
    <m/>
    <n v="25082.5"/>
    <n v="74785"/>
    <n v="49702.5"/>
    <n v="-49471.25"/>
    <n v="149338.75"/>
    <n v="88090"/>
  </r>
  <r>
    <n v="45036"/>
    <n v="45036"/>
    <x v="0"/>
    <m/>
    <m/>
    <m/>
    <m/>
    <m/>
    <n v="25070.75"/>
    <n v="74738.5"/>
    <n v="49667.75"/>
    <n v="-49430.875"/>
    <n v="149240.125"/>
    <n v="45036"/>
  </r>
  <r>
    <n v="11250"/>
    <n v="11250"/>
    <x v="3"/>
    <m/>
    <m/>
    <m/>
    <m/>
    <m/>
    <n v="25059"/>
    <n v="74739"/>
    <n v="49680"/>
    <n v="-49461"/>
    <n v="149259"/>
    <n v="11250"/>
  </r>
  <r>
    <n v="73631"/>
    <n v="73631"/>
    <x v="2"/>
    <m/>
    <m/>
    <m/>
    <m/>
    <m/>
    <n v="25094.25"/>
    <n v="74762"/>
    <n v="49667.75"/>
    <n v="-49407.375"/>
    <n v="149263.625"/>
    <n v="73631"/>
  </r>
  <r>
    <n v="33890"/>
    <n v="33890"/>
    <x v="1"/>
    <m/>
    <m/>
    <m/>
    <m/>
    <m/>
    <n v="25082.5"/>
    <n v="74785"/>
    <n v="49702.5"/>
    <n v="-49471.25"/>
    <n v="149338.75"/>
    <n v="33890"/>
  </r>
  <r>
    <n v="67640"/>
    <n v="67640"/>
    <x v="2"/>
    <m/>
    <m/>
    <m/>
    <m/>
    <m/>
    <n v="25070.75"/>
    <n v="74808"/>
    <n v="49737.25"/>
    <n v="-49535.125"/>
    <n v="149413.875"/>
    <n v="67640"/>
  </r>
  <r>
    <n v="32154"/>
    <n v="32154"/>
    <x v="1"/>
    <m/>
    <m/>
    <m/>
    <m/>
    <m/>
    <n v="25059"/>
    <n v="74831"/>
    <n v="49772"/>
    <n v="-49599"/>
    <n v="149489"/>
    <n v="32154"/>
  </r>
  <r>
    <n v="10131"/>
    <n v="10131"/>
    <x v="3"/>
    <m/>
    <m/>
    <m/>
    <m/>
    <m/>
    <n v="25054.75"/>
    <n v="74831.5"/>
    <n v="49776.75"/>
    <n v="-49610.375"/>
    <n v="149496.625"/>
    <n v="10131"/>
  </r>
  <r>
    <n v="69619"/>
    <n v="69619"/>
    <x v="2"/>
    <m/>
    <m/>
    <m/>
    <m/>
    <m/>
    <n v="25082.5"/>
    <n v="74832"/>
    <n v="49749.5"/>
    <n v="-49541.75"/>
    <n v="149456.25"/>
    <n v="69619"/>
  </r>
  <r>
    <n v="83906"/>
    <n v="83906"/>
    <x v="2"/>
    <m/>
    <m/>
    <m/>
    <m/>
    <m/>
    <n v="25070.75"/>
    <n v="74832.5"/>
    <n v="49761.75"/>
    <n v="-49571.875"/>
    <n v="149475.125"/>
    <n v="83906"/>
  </r>
  <r>
    <n v="59150"/>
    <n v="59150"/>
    <x v="0"/>
    <m/>
    <m/>
    <m/>
    <m/>
    <m/>
    <n v="25059"/>
    <n v="74831"/>
    <n v="49772"/>
    <n v="-49599"/>
    <n v="149489"/>
    <n v="59150"/>
  </r>
  <r>
    <n v="26812"/>
    <n v="26812"/>
    <x v="1"/>
    <m/>
    <m/>
    <m/>
    <m/>
    <m/>
    <n v="25054.75"/>
    <n v="74831.5"/>
    <n v="49776.75"/>
    <n v="-49610.375"/>
    <n v="149496.625"/>
    <n v="26812"/>
  </r>
  <r>
    <n v="17169"/>
    <n v="17169"/>
    <x v="3"/>
    <m/>
    <m/>
    <m/>
    <m/>
    <m/>
    <n v="25050.5"/>
    <n v="74832"/>
    <n v="49781.5"/>
    <n v="-49621.75"/>
    <n v="149504.25"/>
    <n v="17169"/>
  </r>
  <r>
    <n v="39805"/>
    <n v="39805"/>
    <x v="1"/>
    <m/>
    <m/>
    <m/>
    <m/>
    <m/>
    <n v="25070.75"/>
    <n v="74832.5"/>
    <n v="49761.75"/>
    <n v="-49571.875"/>
    <n v="149475.125"/>
    <n v="39805"/>
  </r>
  <r>
    <n v="58046"/>
    <n v="58046"/>
    <x v="0"/>
    <m/>
    <m/>
    <m/>
    <m/>
    <m/>
    <n v="25059"/>
    <n v="74833"/>
    <n v="49774"/>
    <n v="-49602"/>
    <n v="149494"/>
    <n v="58046"/>
  </r>
  <r>
    <n v="46622"/>
    <n v="46622"/>
    <x v="0"/>
    <m/>
    <m/>
    <m/>
    <m/>
    <m/>
    <n v="25054.75"/>
    <n v="74836.25"/>
    <n v="49781.5"/>
    <n v="-49617.5"/>
    <n v="149508.5"/>
    <n v="46622"/>
  </r>
  <r>
    <n v="10428"/>
    <n v="10428"/>
    <x v="3"/>
    <m/>
    <m/>
    <m/>
    <m/>
    <m/>
    <n v="25050.5"/>
    <n v="74839.5"/>
    <n v="49789"/>
    <n v="-49633"/>
    <n v="149523"/>
    <n v="10428"/>
  </r>
  <r>
    <n v="44276"/>
    <n v="44276"/>
    <x v="0"/>
    <m/>
    <m/>
    <m/>
    <m/>
    <m/>
    <n v="25070.75"/>
    <n v="74842.75"/>
    <n v="49772"/>
    <n v="-49587.25"/>
    <n v="149500.75"/>
    <n v="44276"/>
  </r>
  <r>
    <n v="89185"/>
    <n v="89185"/>
    <x v="2"/>
    <m/>
    <m/>
    <m/>
    <m/>
    <m/>
    <n v="25059"/>
    <n v="74846"/>
    <n v="49787"/>
    <n v="-49621.5"/>
    <n v="149526.5"/>
    <n v="89185"/>
  </r>
  <r>
    <n v="68181"/>
    <n v="68181"/>
    <x v="2"/>
    <m/>
    <m/>
    <m/>
    <m/>
    <m/>
    <n v="25054.75"/>
    <n v="74836.25"/>
    <n v="49781.5"/>
    <n v="-49617.5"/>
    <n v="149508.5"/>
    <n v="68181"/>
  </r>
  <r>
    <n v="81741"/>
    <n v="81741"/>
    <x v="2"/>
    <m/>
    <m/>
    <m/>
    <m/>
    <m/>
    <n v="25050.5"/>
    <n v="74839.5"/>
    <n v="49789"/>
    <n v="-49633"/>
    <n v="149523"/>
    <n v="81741"/>
  </r>
  <r>
    <n v="88927"/>
    <n v="88927"/>
    <x v="2"/>
    <m/>
    <m/>
    <m/>
    <m/>
    <m/>
    <n v="25046.25"/>
    <n v="74832.5"/>
    <n v="49786.25"/>
    <n v="-49633.125"/>
    <n v="149511.875"/>
    <n v="88927"/>
  </r>
  <r>
    <n v="51654"/>
    <n v="51654"/>
    <x v="0"/>
    <m/>
    <m/>
    <m/>
    <m/>
    <m/>
    <n v="25042"/>
    <n v="74831"/>
    <n v="49789"/>
    <n v="-49641.5"/>
    <n v="149514.5"/>
    <n v="51654"/>
  </r>
  <r>
    <n v="86328"/>
    <n v="86328"/>
    <x v="2"/>
    <m/>
    <m/>
    <m/>
    <m/>
    <m/>
    <n v="25038"/>
    <n v="74831.5"/>
    <n v="49793.5"/>
    <n v="-49652.25"/>
    <n v="149521.75"/>
    <n v="86328"/>
  </r>
  <r>
    <n v="89007"/>
    <n v="89007"/>
    <x v="2"/>
    <m/>
    <m/>
    <m/>
    <m/>
    <m/>
    <n v="25034"/>
    <n v="74785"/>
    <n v="49751"/>
    <n v="-49592.5"/>
    <n v="149411.5"/>
    <n v="89007"/>
  </r>
  <r>
    <n v="36282"/>
    <n v="36282"/>
    <x v="1"/>
    <m/>
    <m/>
    <m/>
    <m/>
    <m/>
    <n v="25030"/>
    <n v="74738.5"/>
    <n v="49708.5"/>
    <n v="-49532.75"/>
    <n v="149301.25"/>
    <n v="36282"/>
  </r>
  <r>
    <n v="92937"/>
    <n v="92937"/>
    <x v="2"/>
    <m/>
    <m/>
    <m/>
    <m/>
    <m/>
    <n v="25026"/>
    <n v="74739"/>
    <n v="49713"/>
    <n v="-49543.5"/>
    <n v="149308.5"/>
    <n v="92937"/>
  </r>
  <r>
    <n v="83945"/>
    <n v="83945"/>
    <x v="2"/>
    <m/>
    <m/>
    <m/>
    <m/>
    <m/>
    <n v="25007.25"/>
    <n v="74737.5"/>
    <n v="49730.25"/>
    <n v="-49588.125"/>
    <n v="149332.875"/>
    <n v="83945"/>
  </r>
  <r>
    <n v="49829"/>
    <n v="49829"/>
    <x v="0"/>
    <m/>
    <m/>
    <m/>
    <m/>
    <m/>
    <n v="24988.5"/>
    <n v="74722.5"/>
    <n v="49734"/>
    <n v="-49612.5"/>
    <n v="149323.5"/>
    <n v="49829"/>
  </r>
  <r>
    <n v="62884"/>
    <n v="62884"/>
    <x v="2"/>
    <m/>
    <m/>
    <m/>
    <m/>
    <m/>
    <n v="24969.75"/>
    <n v="74729.75"/>
    <n v="49760"/>
    <n v="-49670.25"/>
    <n v="149369.75"/>
    <n v="62884"/>
  </r>
  <r>
    <n v="64508"/>
    <n v="64508"/>
    <x v="2"/>
    <m/>
    <m/>
    <m/>
    <m/>
    <m/>
    <n v="24951"/>
    <n v="74737"/>
    <n v="49786"/>
    <n v="-49728"/>
    <n v="149416"/>
    <n v="64508"/>
  </r>
  <r>
    <n v="79107"/>
    <n v="79107"/>
    <x v="2"/>
    <m/>
    <m/>
    <m/>
    <m/>
    <m/>
    <n v="24937"/>
    <n v="74737.5"/>
    <n v="49800.5"/>
    <n v="-49763.75"/>
    <n v="149438.25"/>
    <n v="79107"/>
  </r>
  <r>
    <n v="86111"/>
    <n v="86111"/>
    <x v="2"/>
    <m/>
    <m/>
    <m/>
    <m/>
    <m/>
    <n v="24923"/>
    <n v="74722.5"/>
    <n v="49799.5"/>
    <n v="-49776.25"/>
    <n v="149421.75"/>
    <n v="86111"/>
  </r>
  <r>
    <n v="62296"/>
    <n v="62296"/>
    <x v="2"/>
    <m/>
    <m/>
    <m/>
    <m/>
    <m/>
    <n v="24909"/>
    <n v="74703.25"/>
    <n v="49794.25"/>
    <n v="-49782.375"/>
    <n v="149394.625"/>
    <n v="62296"/>
  </r>
  <r>
    <n v="65630"/>
    <n v="65630"/>
    <x v="2"/>
    <m/>
    <m/>
    <m/>
    <m/>
    <m/>
    <n v="24895"/>
    <n v="74708"/>
    <n v="49813"/>
    <n v="-49824.5"/>
    <n v="149427.5"/>
    <n v="65630"/>
  </r>
  <r>
    <n v="75933"/>
    <n v="75933"/>
    <x v="2"/>
    <m/>
    <m/>
    <m/>
    <m/>
    <m/>
    <n v="24882.75"/>
    <n v="74715.25"/>
    <n v="49832.5"/>
    <n v="-49866"/>
    <n v="149464"/>
    <n v="75933"/>
  </r>
  <r>
    <n v="87752"/>
    <n v="87752"/>
    <x v="2"/>
    <m/>
    <m/>
    <m/>
    <m/>
    <m/>
    <n v="24870.5"/>
    <n v="74698.5"/>
    <n v="49828"/>
    <n v="-49871.5"/>
    <n v="149440.5"/>
    <n v="87752"/>
  </r>
  <r>
    <n v="32107"/>
    <n v="32107"/>
    <x v="1"/>
    <m/>
    <m/>
    <m/>
    <m/>
    <m/>
    <n v="24858.25"/>
    <n v="74687"/>
    <n v="49828.75"/>
    <n v="-49884.875"/>
    <n v="149430.125"/>
    <n v="32107"/>
  </r>
  <r>
    <n v="83433"/>
    <n v="83433"/>
    <x v="2"/>
    <m/>
    <m/>
    <m/>
    <m/>
    <m/>
    <n v="24846"/>
    <n v="74689"/>
    <n v="49843"/>
    <n v="-49918.5"/>
    <n v="149453.5"/>
    <n v="83433"/>
  </r>
  <r>
    <n v="27944"/>
    <n v="27944"/>
    <x v="1"/>
    <m/>
    <m/>
    <m/>
    <m/>
    <m/>
    <n v="24841.75"/>
    <n v="74683"/>
    <n v="49841.25"/>
    <n v="-49920.125"/>
    <n v="149444.875"/>
    <n v="27944"/>
  </r>
  <r>
    <n v="75940"/>
    <n v="75940"/>
    <x v="2"/>
    <m/>
    <m/>
    <m/>
    <m/>
    <m/>
    <n v="24837.5"/>
    <n v="74685"/>
    <n v="49847.5"/>
    <n v="-49933.75"/>
    <n v="149456.25"/>
    <n v="75940"/>
  </r>
  <r>
    <n v="5527"/>
    <n v="5527"/>
    <x v="3"/>
    <m/>
    <m/>
    <m/>
    <m/>
    <m/>
    <n v="24833.25"/>
    <n v="74679"/>
    <n v="49845.75"/>
    <n v="-49935.375"/>
    <n v="149447.625"/>
    <n v="5527"/>
  </r>
  <r>
    <n v="75449"/>
    <n v="75449"/>
    <x v="2"/>
    <m/>
    <m/>
    <m/>
    <m/>
    <m/>
    <n v="24846"/>
    <n v="74681"/>
    <n v="49835"/>
    <n v="-49906.5"/>
    <n v="149433.5"/>
    <n v="75449"/>
  </r>
  <r>
    <n v="61453"/>
    <n v="61453"/>
    <x v="2"/>
    <m/>
    <m/>
    <m/>
    <m/>
    <m/>
    <n v="24841.75"/>
    <n v="74675"/>
    <n v="49833.25"/>
    <n v="-49908.125"/>
    <n v="149424.875"/>
    <n v="61453"/>
  </r>
  <r>
    <n v="1042"/>
    <n v="1042"/>
    <x v="3"/>
    <m/>
    <m/>
    <m/>
    <m/>
    <m/>
    <n v="24837.5"/>
    <n v="74677"/>
    <n v="49839.5"/>
    <n v="-49921.75"/>
    <n v="149436.25"/>
    <n v="1042"/>
  </r>
  <r>
    <n v="32469"/>
    <n v="32469"/>
    <x v="1"/>
    <m/>
    <m/>
    <m/>
    <m/>
    <m/>
    <n v="24858.25"/>
    <n v="74679"/>
    <n v="49820.75"/>
    <n v="-49872.875"/>
    <n v="149410.125"/>
    <n v="32469"/>
  </r>
  <r>
    <n v="48016"/>
    <n v="48016"/>
    <x v="0"/>
    <m/>
    <m/>
    <m/>
    <m/>
    <m/>
    <n v="24846"/>
    <n v="74681"/>
    <n v="49835"/>
    <n v="-49906.5"/>
    <n v="149433.5"/>
    <n v="48016"/>
  </r>
  <r>
    <n v="99766"/>
    <n v="99766"/>
    <x v="2"/>
    <m/>
    <m/>
    <m/>
    <m/>
    <m/>
    <n v="24841.75"/>
    <n v="74683"/>
    <n v="49841.25"/>
    <n v="-49920.125"/>
    <n v="149444.875"/>
    <n v="99766"/>
  </r>
  <r>
    <n v="71067"/>
    <n v="71067"/>
    <x v="2"/>
    <m/>
    <m/>
    <m/>
    <m/>
    <m/>
    <n v="24837.5"/>
    <n v="74677"/>
    <n v="49839.5"/>
    <n v="-49921.75"/>
    <n v="149436.25"/>
    <n v="71067"/>
  </r>
  <r>
    <n v="27964"/>
    <n v="27964"/>
    <x v="1"/>
    <m/>
    <m/>
    <m/>
    <m/>
    <m/>
    <n v="24833.25"/>
    <n v="74679"/>
    <n v="49845.75"/>
    <n v="-49935.375"/>
    <n v="149447.625"/>
    <n v="27964"/>
  </r>
  <r>
    <n v="54536"/>
    <n v="54536"/>
    <x v="0"/>
    <m/>
    <m/>
    <m/>
    <m/>
    <m/>
    <n v="24829"/>
    <n v="74681"/>
    <n v="49852"/>
    <n v="-49949"/>
    <n v="149459"/>
    <n v="54536"/>
  </r>
  <r>
    <n v="33424"/>
    <n v="33424"/>
    <x v="1"/>
    <m/>
    <m/>
    <m/>
    <m/>
    <m/>
    <n v="24819.5"/>
    <n v="74683"/>
    <n v="49863.5"/>
    <n v="-49975.75"/>
    <n v="149478.25"/>
    <n v="33424"/>
  </r>
  <r>
    <n v="30649"/>
    <n v="30649"/>
    <x v="1"/>
    <m/>
    <m/>
    <m/>
    <m/>
    <m/>
    <n v="24810"/>
    <n v="74685"/>
    <n v="49875"/>
    <n v="-50002.5"/>
    <n v="149497.5"/>
    <n v="30649"/>
  </r>
  <r>
    <n v="84904"/>
    <n v="84904"/>
    <x v="2"/>
    <m/>
    <m/>
    <m/>
    <m/>
    <m/>
    <n v="24800.5"/>
    <n v="74687"/>
    <n v="49886.5"/>
    <n v="-50029.25"/>
    <n v="149516.75"/>
    <n v="84904"/>
  </r>
  <r>
    <n v="69475"/>
    <n v="69475"/>
    <x v="2"/>
    <m/>
    <m/>
    <m/>
    <m/>
    <m/>
    <n v="24791"/>
    <n v="74681"/>
    <n v="49890"/>
    <n v="-50044"/>
    <n v="149516"/>
    <n v="69475"/>
  </r>
  <r>
    <n v="99029"/>
    <n v="99029"/>
    <x v="2"/>
    <m/>
    <m/>
    <m/>
    <m/>
    <m/>
    <n v="24790.25"/>
    <n v="74683"/>
    <n v="49892.75"/>
    <n v="-50048.875"/>
    <n v="149522.125"/>
    <n v="99029"/>
  </r>
  <r>
    <n v="62501"/>
    <n v="62501"/>
    <x v="2"/>
    <m/>
    <m/>
    <m/>
    <m/>
    <m/>
    <n v="24789.5"/>
    <n v="74677"/>
    <n v="49887.5"/>
    <n v="-50041.75"/>
    <n v="149508.25"/>
    <n v="62501"/>
  </r>
  <r>
    <n v="68581"/>
    <n v="68581"/>
    <x v="2"/>
    <m/>
    <m/>
    <m/>
    <m/>
    <m/>
    <n v="24788.75"/>
    <n v="74679"/>
    <n v="49890.25"/>
    <n v="-50046.625"/>
    <n v="149514.375"/>
    <n v="68581"/>
  </r>
  <r>
    <n v="12683"/>
    <n v="12683"/>
    <x v="3"/>
    <m/>
    <m/>
    <m/>
    <m/>
    <m/>
    <n v="24788"/>
    <n v="74681"/>
    <n v="49893"/>
    <n v="-50051.5"/>
    <n v="149520.5"/>
    <n v="12683"/>
  </r>
  <r>
    <n v="98392"/>
    <n v="98392"/>
    <x v="2"/>
    <m/>
    <m/>
    <m/>
    <m/>
    <m/>
    <n v="24790.25"/>
    <n v="74683"/>
    <n v="49892.75"/>
    <n v="-50048.875"/>
    <n v="149522.125"/>
    <n v="98392"/>
  </r>
  <r>
    <n v="86637"/>
    <n v="86637"/>
    <x v="2"/>
    <m/>
    <m/>
    <m/>
    <m/>
    <m/>
    <n v="24789.5"/>
    <n v="74677"/>
    <n v="49887.5"/>
    <n v="-50041.75"/>
    <n v="149508.25"/>
    <n v="86637"/>
  </r>
  <r>
    <n v="85294"/>
    <n v="85294"/>
    <x v="2"/>
    <m/>
    <m/>
    <m/>
    <m/>
    <m/>
    <n v="24788.75"/>
    <n v="74660.5"/>
    <n v="49871.75"/>
    <n v="-50018.875"/>
    <n v="149468.125"/>
    <n v="85294"/>
  </r>
  <r>
    <n v="44090"/>
    <n v="44090"/>
    <x v="0"/>
    <m/>
    <m/>
    <m/>
    <m/>
    <m/>
    <n v="24788"/>
    <n v="74623"/>
    <n v="49835"/>
    <n v="-49964.5"/>
    <n v="149375.5"/>
    <n v="44090"/>
  </r>
  <r>
    <n v="99295"/>
    <n v="99295"/>
    <x v="2"/>
    <m/>
    <m/>
    <m/>
    <m/>
    <m/>
    <n v="24786.5"/>
    <n v="74635.5"/>
    <n v="49849"/>
    <n v="-49987"/>
    <n v="149409"/>
    <n v="99295"/>
  </r>
  <r>
    <n v="79762"/>
    <n v="79762"/>
    <x v="2"/>
    <m/>
    <m/>
    <m/>
    <m/>
    <m/>
    <n v="24785"/>
    <n v="74606.5"/>
    <n v="49821.5"/>
    <n v="-49947.25"/>
    <n v="149338.75"/>
    <n v="79762"/>
  </r>
  <r>
    <n v="13886"/>
    <n v="13886"/>
    <x v="3"/>
    <m/>
    <m/>
    <m/>
    <m/>
    <m/>
    <n v="24783.5"/>
    <n v="74571.5"/>
    <n v="49788"/>
    <n v="-49898.5"/>
    <n v="149253.5"/>
    <n v="13886"/>
  </r>
  <r>
    <n v="74370"/>
    <n v="74370"/>
    <x v="2"/>
    <m/>
    <m/>
    <m/>
    <m/>
    <m/>
    <n v="24788"/>
    <n v="74590"/>
    <n v="49802"/>
    <n v="-49915"/>
    <n v="149293"/>
    <n v="74370"/>
  </r>
  <r>
    <n v="23825"/>
    <n v="23825"/>
    <x v="1"/>
    <m/>
    <m/>
    <m/>
    <m/>
    <m/>
    <n v="24786.5"/>
    <n v="74598.25"/>
    <n v="49811.75"/>
    <n v="-49931.125"/>
    <n v="149315.875"/>
    <n v="23825"/>
  </r>
  <r>
    <n v="62679"/>
    <n v="62679"/>
    <x v="2"/>
    <m/>
    <m/>
    <m/>
    <m/>
    <m/>
    <n v="24789.5"/>
    <n v="74606.5"/>
    <n v="49817"/>
    <n v="-49936"/>
    <n v="149332"/>
    <n v="62679"/>
  </r>
  <r>
    <n v="28508"/>
    <n v="28508"/>
    <x v="1"/>
    <m/>
    <m/>
    <m/>
    <m/>
    <m/>
    <n v="24788.75"/>
    <n v="74614.75"/>
    <n v="49826"/>
    <n v="-49950.25"/>
    <n v="149353.75"/>
    <n v="28508"/>
  </r>
  <r>
    <n v="71040"/>
    <n v="71040"/>
    <x v="2"/>
    <m/>
    <m/>
    <m/>
    <m/>
    <m/>
    <n v="24788"/>
    <n v="74623"/>
    <n v="49835"/>
    <n v="-49964.5"/>
    <n v="149375.5"/>
    <n v="71040"/>
  </r>
  <r>
    <n v="49544"/>
    <n v="49544"/>
    <x v="0"/>
    <m/>
    <m/>
    <m/>
    <m/>
    <m/>
    <n v="24786.5"/>
    <n v="74635.5"/>
    <n v="49849"/>
    <n v="-49987"/>
    <n v="149409"/>
    <n v="49544"/>
  </r>
  <r>
    <n v="39299"/>
    <n v="39299"/>
    <x v="1"/>
    <m/>
    <m/>
    <m/>
    <m/>
    <m/>
    <n v="24785"/>
    <n v="74648"/>
    <n v="49863"/>
    <n v="-50009.5"/>
    <n v="149442.5"/>
    <n v="39299"/>
  </r>
  <r>
    <n v="14440"/>
    <n v="14440"/>
    <x v="3"/>
    <m/>
    <m/>
    <m/>
    <m/>
    <m/>
    <n v="24783.5"/>
    <n v="74660.5"/>
    <n v="49877"/>
    <n v="-50032"/>
    <n v="149476"/>
    <n v="14440"/>
  </r>
  <r>
    <n v="98394"/>
    <n v="98394"/>
    <x v="2"/>
    <m/>
    <m/>
    <m/>
    <m/>
    <m/>
    <n v="24788"/>
    <n v="74673"/>
    <n v="49885"/>
    <n v="-50039.5"/>
    <n v="149500.5"/>
    <n v="98394"/>
  </r>
  <r>
    <n v="84326"/>
    <n v="84326"/>
    <x v="2"/>
    <m/>
    <m/>
    <m/>
    <m/>
    <m/>
    <n v="24786.5"/>
    <n v="74635.5"/>
    <n v="49849"/>
    <n v="-49987"/>
    <n v="149409"/>
    <n v="84326"/>
  </r>
  <r>
    <n v="39503"/>
    <n v="39503"/>
    <x v="1"/>
    <m/>
    <m/>
    <m/>
    <m/>
    <m/>
    <n v="24785"/>
    <n v="74606.5"/>
    <n v="49821.5"/>
    <n v="-49947.25"/>
    <n v="149338.75"/>
    <n v="39503"/>
  </r>
  <r>
    <n v="51121"/>
    <n v="51121"/>
    <x v="0"/>
    <m/>
    <m/>
    <m/>
    <m/>
    <m/>
    <n v="24783.5"/>
    <n v="74614.75"/>
    <n v="49831.25"/>
    <n v="-49963.375"/>
    <n v="149361.625"/>
    <n v="51121"/>
  </r>
  <r>
    <n v="46191"/>
    <n v="46191"/>
    <x v="0"/>
    <m/>
    <m/>
    <m/>
    <m/>
    <m/>
    <n v="24782"/>
    <n v="74623"/>
    <n v="49841"/>
    <n v="-49979.5"/>
    <n v="149384.5"/>
    <n v="46191"/>
  </r>
  <r>
    <n v="16501"/>
    <n v="16501"/>
    <x v="3"/>
    <m/>
    <m/>
    <m/>
    <m/>
    <m/>
    <n v="24775.5"/>
    <n v="74635.5"/>
    <n v="49860"/>
    <n v="-50014.5"/>
    <n v="149425.5"/>
    <n v="16501"/>
  </r>
  <r>
    <n v="83174"/>
    <n v="83174"/>
    <x v="2"/>
    <m/>
    <m/>
    <m/>
    <m/>
    <m/>
    <n v="24785"/>
    <n v="74648"/>
    <n v="49863"/>
    <n v="-50009.5"/>
    <n v="149442.5"/>
    <n v="83174"/>
  </r>
  <r>
    <n v="82917"/>
    <n v="82917"/>
    <x v="2"/>
    <m/>
    <m/>
    <m/>
    <m/>
    <m/>
    <n v="24783.5"/>
    <n v="74614.75"/>
    <n v="49831.25"/>
    <n v="-49963.375"/>
    <n v="149361.625"/>
    <n v="82917"/>
  </r>
  <r>
    <n v="77018"/>
    <n v="77018"/>
    <x v="2"/>
    <m/>
    <m/>
    <m/>
    <m/>
    <m/>
    <n v="24782"/>
    <n v="74590"/>
    <n v="49808"/>
    <n v="-49930"/>
    <n v="149302"/>
    <n v="77018"/>
  </r>
  <r>
    <n v="3842"/>
    <n v="3842"/>
    <x v="3"/>
    <m/>
    <m/>
    <m/>
    <m/>
    <m/>
    <n v="24775.5"/>
    <n v="74534.5"/>
    <n v="49759"/>
    <n v="-49863"/>
    <n v="149173"/>
    <n v="3842"/>
  </r>
  <r>
    <n v="47942"/>
    <n v="47942"/>
    <x v="0"/>
    <m/>
    <m/>
    <m/>
    <m/>
    <m/>
    <n v="24785"/>
    <n v="74553"/>
    <n v="49768"/>
    <n v="-49867"/>
    <n v="149205"/>
    <n v="47942"/>
  </r>
  <r>
    <n v="7906"/>
    <n v="7906"/>
    <x v="3"/>
    <m/>
    <m/>
    <m/>
    <m/>
    <m/>
    <n v="24783.5"/>
    <n v="74571.5"/>
    <n v="49788"/>
    <n v="-49898.5"/>
    <n v="149253.5"/>
    <n v="7906"/>
  </r>
  <r>
    <n v="29973"/>
    <n v="29973"/>
    <x v="1"/>
    <m/>
    <m/>
    <m/>
    <m/>
    <m/>
    <n v="24788"/>
    <n v="74590"/>
    <n v="49802"/>
    <n v="-49915"/>
    <n v="149293"/>
    <n v="29973"/>
  </r>
  <r>
    <n v="27939"/>
    <n v="27939"/>
    <x v="1"/>
    <m/>
    <m/>
    <m/>
    <m/>
    <m/>
    <n v="24786.5"/>
    <n v="74598.25"/>
    <n v="49811.75"/>
    <n v="-49931.125"/>
    <n v="149315.875"/>
    <n v="27939"/>
  </r>
  <r>
    <n v="96961"/>
    <n v="96961"/>
    <x v="2"/>
    <m/>
    <m/>
    <m/>
    <m/>
    <m/>
    <n v="24785"/>
    <n v="74606.5"/>
    <n v="49821.5"/>
    <n v="-49947.25"/>
    <n v="149338.75"/>
    <n v="96961"/>
  </r>
  <r>
    <n v="42493"/>
    <n v="42493"/>
    <x v="0"/>
    <m/>
    <m/>
    <m/>
    <m/>
    <m/>
    <n v="24783.5"/>
    <n v="74571.5"/>
    <n v="49788"/>
    <n v="-49898.5"/>
    <n v="149253.5"/>
    <n v="42493"/>
  </r>
  <r>
    <n v="38638"/>
    <n v="38638"/>
    <x v="1"/>
    <m/>
    <m/>
    <m/>
    <m/>
    <m/>
    <n v="24782"/>
    <n v="74590"/>
    <n v="49808"/>
    <n v="-49930"/>
    <n v="149302"/>
    <n v="38638"/>
  </r>
  <r>
    <n v="42610"/>
    <n v="42610"/>
    <x v="0"/>
    <m/>
    <m/>
    <m/>
    <m/>
    <m/>
    <n v="24775.5"/>
    <n v="74598.25"/>
    <n v="49822.75"/>
    <n v="-49958.625"/>
    <n v="149332.375"/>
    <n v="42610"/>
  </r>
  <r>
    <n v="57489"/>
    <n v="57489"/>
    <x v="0"/>
    <m/>
    <m/>
    <m/>
    <m/>
    <m/>
    <n v="24769"/>
    <n v="74606.5"/>
    <n v="49837.5"/>
    <n v="-49987.25"/>
    <n v="149362.75"/>
    <n v="57489"/>
  </r>
  <r>
    <n v="86704"/>
    <n v="86704"/>
    <x v="2"/>
    <m/>
    <m/>
    <m/>
    <m/>
    <m/>
    <n v="24762.5"/>
    <n v="74614.75"/>
    <n v="49852.25"/>
    <n v="-50015.875"/>
    <n v="149393.125"/>
    <n v="86704"/>
  </r>
  <r>
    <n v="36331"/>
    <n v="36331"/>
    <x v="1"/>
    <m/>
    <m/>
    <m/>
    <m/>
    <m/>
    <n v="24756"/>
    <n v="74590"/>
    <n v="49834"/>
    <n v="-49995"/>
    <n v="149341"/>
    <n v="36331"/>
  </r>
  <r>
    <n v="13911"/>
    <n v="13911"/>
    <x v="3"/>
    <m/>
    <m/>
    <m/>
    <m/>
    <m/>
    <n v="24756"/>
    <n v="74598.25"/>
    <n v="49842.25"/>
    <n v="-50007.375"/>
    <n v="149361.625"/>
    <n v="13911"/>
  </r>
  <r>
    <n v="42998"/>
    <n v="42998"/>
    <x v="0"/>
    <m/>
    <m/>
    <m/>
    <m/>
    <m/>
    <n v="24769"/>
    <n v="74606.5"/>
    <n v="49837.5"/>
    <n v="-49987.25"/>
    <n v="149362.75"/>
    <n v="42998"/>
  </r>
  <r>
    <n v="20666"/>
    <n v="20666"/>
    <x v="1"/>
    <m/>
    <m/>
    <m/>
    <m/>
    <m/>
    <n v="24762.5"/>
    <n v="74614.75"/>
    <n v="49852.25"/>
    <n v="-50015.875"/>
    <n v="149393.125"/>
    <n v="20666"/>
  </r>
  <r>
    <n v="80782"/>
    <n v="80782"/>
    <x v="2"/>
    <m/>
    <m/>
    <m/>
    <m/>
    <m/>
    <n v="24782"/>
    <n v="74623"/>
    <n v="49841"/>
    <n v="-49979.5"/>
    <n v="149384.5"/>
    <n v="80782"/>
  </r>
  <r>
    <n v="45850"/>
    <n v="45850"/>
    <x v="0"/>
    <m/>
    <m/>
    <m/>
    <m/>
    <m/>
    <n v="24775.5"/>
    <n v="74598.25"/>
    <n v="49822.75"/>
    <n v="-49958.625"/>
    <n v="149332.375"/>
    <n v="45850"/>
  </r>
  <r>
    <n v="84692"/>
    <n v="84692"/>
    <x v="2"/>
    <m/>
    <m/>
    <m/>
    <m/>
    <m/>
    <n v="24769"/>
    <n v="74606.5"/>
    <n v="49837.5"/>
    <n v="-49987.25"/>
    <n v="149362.75"/>
    <n v="84692"/>
  </r>
  <r>
    <n v="64735"/>
    <n v="64735"/>
    <x v="2"/>
    <m/>
    <m/>
    <m/>
    <m/>
    <m/>
    <n v="24762.5"/>
    <n v="74571.5"/>
    <n v="49809"/>
    <n v="-49951"/>
    <n v="149285"/>
    <n v="64735"/>
  </r>
  <r>
    <n v="39710"/>
    <n v="39710"/>
    <x v="1"/>
    <m/>
    <m/>
    <m/>
    <m/>
    <m/>
    <n v="24756"/>
    <n v="74590"/>
    <n v="49834"/>
    <n v="-49995"/>
    <n v="149341"/>
    <n v="39710"/>
  </r>
  <r>
    <n v="94188"/>
    <n v="94188"/>
    <x v="2"/>
    <m/>
    <m/>
    <m/>
    <m/>
    <m/>
    <n v="24756"/>
    <n v="74598.25"/>
    <n v="49842.25"/>
    <n v="-50007.375"/>
    <n v="149361.625"/>
    <n v="94188"/>
  </r>
  <r>
    <n v="11184"/>
    <n v="11184"/>
    <x v="3"/>
    <m/>
    <m/>
    <m/>
    <m/>
    <m/>
    <n v="24756"/>
    <n v="74553"/>
    <n v="49797"/>
    <n v="-49939.5"/>
    <n v="149248.5"/>
    <n v="11184"/>
  </r>
  <r>
    <n v="74861"/>
    <n v="74861"/>
    <x v="2"/>
    <m/>
    <m/>
    <m/>
    <m/>
    <m/>
    <n v="24762.5"/>
    <n v="74571.5"/>
    <n v="49809"/>
    <n v="-49951"/>
    <n v="149285"/>
    <n v="74861"/>
  </r>
  <r>
    <n v="41179"/>
    <n v="41179"/>
    <x v="0"/>
    <m/>
    <m/>
    <m/>
    <m/>
    <m/>
    <n v="24756"/>
    <n v="74516"/>
    <n v="49760"/>
    <n v="-49884"/>
    <n v="149156"/>
    <n v="41179"/>
  </r>
  <r>
    <n v="81143"/>
    <n v="81143"/>
    <x v="2"/>
    <m/>
    <m/>
    <m/>
    <m/>
    <m/>
    <n v="24756"/>
    <n v="74534.5"/>
    <n v="49778.5"/>
    <n v="-49911.75"/>
    <n v="149202.25"/>
    <n v="81143"/>
  </r>
  <r>
    <n v="44275"/>
    <n v="44275"/>
    <x v="0"/>
    <m/>
    <m/>
    <m/>
    <m/>
    <m/>
    <n v="24756"/>
    <n v="74500.5"/>
    <n v="49744.5"/>
    <n v="-49860.75"/>
    <n v="149117.25"/>
    <n v="44275"/>
  </r>
  <r>
    <n v="70297"/>
    <n v="70297"/>
    <x v="2"/>
    <m/>
    <m/>
    <m/>
    <m/>
    <m/>
    <n v="24756"/>
    <n v="74508.25"/>
    <n v="49752.25"/>
    <n v="-49872.375"/>
    <n v="149136.625"/>
    <n v="70297"/>
  </r>
  <r>
    <n v="51508"/>
    <n v="51508"/>
    <x v="0"/>
    <m/>
    <m/>
    <m/>
    <m/>
    <m/>
    <n v="24756"/>
    <n v="74516"/>
    <n v="49760"/>
    <n v="-49884"/>
    <n v="149156"/>
    <n v="51508"/>
  </r>
  <r>
    <n v="43545"/>
    <n v="43545"/>
    <x v="0"/>
    <m/>
    <m/>
    <m/>
    <m/>
    <m/>
    <n v="24750.75"/>
    <n v="74534.5"/>
    <n v="49783.75"/>
    <n v="-49924.875"/>
    <n v="149210.125"/>
    <n v="43545"/>
  </r>
  <r>
    <n v="3474"/>
    <n v="3474"/>
    <x v="3"/>
    <m/>
    <m/>
    <m/>
    <m/>
    <m/>
    <n v="24745.5"/>
    <n v="74553"/>
    <n v="49807.5"/>
    <n v="-49965.75"/>
    <n v="149264.25"/>
    <n v="3474"/>
  </r>
  <r>
    <n v="53003"/>
    <n v="53003"/>
    <x v="0"/>
    <m/>
    <m/>
    <m/>
    <m/>
    <m/>
    <n v="24756"/>
    <n v="74571.5"/>
    <n v="49815.5"/>
    <n v="-49967.25"/>
    <n v="149294.75"/>
    <n v="53003"/>
  </r>
  <r>
    <n v="38085"/>
    <n v="38085"/>
    <x v="1"/>
    <m/>
    <m/>
    <m/>
    <m/>
    <m/>
    <n v="24756"/>
    <n v="74590"/>
    <n v="49834"/>
    <n v="-49995"/>
    <n v="149341"/>
    <n v="38085"/>
  </r>
  <r>
    <n v="49225"/>
    <n v="49225"/>
    <x v="0"/>
    <m/>
    <m/>
    <m/>
    <m/>
    <m/>
    <n v="24750.75"/>
    <n v="74598.25"/>
    <n v="49847.5"/>
    <n v="-50020.5"/>
    <n v="149369.5"/>
    <n v="49225"/>
  </r>
  <r>
    <n v="62015"/>
    <n v="62015"/>
    <x v="2"/>
    <m/>
    <m/>
    <m/>
    <m/>
    <m/>
    <n v="24745.5"/>
    <n v="74606.5"/>
    <n v="49861"/>
    <n v="-50046"/>
    <n v="149398"/>
    <n v="62015"/>
  </r>
  <r>
    <n v="50726"/>
    <n v="50726"/>
    <x v="0"/>
    <m/>
    <m/>
    <m/>
    <m/>
    <m/>
    <n v="24740.25"/>
    <n v="74614.75"/>
    <n v="49874.5"/>
    <n v="-50071.5"/>
    <n v="149426.5"/>
    <n v="50726"/>
  </r>
  <r>
    <n v="19521"/>
    <n v="19521"/>
    <x v="3"/>
    <m/>
    <m/>
    <m/>
    <m/>
    <m/>
    <n v="24735"/>
    <n v="74623"/>
    <n v="49888"/>
    <n v="-50097"/>
    <n v="149455"/>
    <n v="19521"/>
  </r>
  <r>
    <n v="39274"/>
    <n v="39274"/>
    <x v="1"/>
    <m/>
    <m/>
    <m/>
    <m/>
    <m/>
    <n v="24750.75"/>
    <n v="74635.5"/>
    <n v="49884.75"/>
    <n v="-50076.375"/>
    <n v="149462.625"/>
    <n v="39274"/>
  </r>
  <r>
    <n v="40647"/>
    <n v="40647"/>
    <x v="0"/>
    <m/>
    <m/>
    <m/>
    <m/>
    <m/>
    <n v="24745.5"/>
    <n v="74648"/>
    <n v="49902.5"/>
    <n v="-50108.25"/>
    <n v="149501.75"/>
    <n v="40647"/>
  </r>
  <r>
    <n v="9793"/>
    <n v="9793"/>
    <x v="3"/>
    <m/>
    <m/>
    <m/>
    <m/>
    <m/>
    <n v="24740.25"/>
    <n v="74660.5"/>
    <n v="49920.25"/>
    <n v="-50140.125"/>
    <n v="149540.875"/>
    <n v="9793"/>
  </r>
  <r>
    <n v="44540"/>
    <n v="44540"/>
    <x v="0"/>
    <m/>
    <m/>
    <m/>
    <m/>
    <m/>
    <n v="24756"/>
    <n v="74673"/>
    <n v="49917"/>
    <n v="-50119.5"/>
    <n v="149548.5"/>
    <n v="44540"/>
  </r>
  <r>
    <n v="2256"/>
    <n v="2256"/>
    <x v="3"/>
    <m/>
    <m/>
    <m/>
    <m/>
    <m/>
    <n v="24750.75"/>
    <n v="74675"/>
    <n v="49924.25"/>
    <n v="-50135.625"/>
    <n v="149561.375"/>
    <n v="2256"/>
  </r>
  <r>
    <n v="99081"/>
    <n v="99081"/>
    <x v="2"/>
    <m/>
    <m/>
    <m/>
    <m/>
    <m/>
    <n v="24756"/>
    <n v="74677"/>
    <n v="49921"/>
    <n v="-50125.5"/>
    <n v="149558.5"/>
    <n v="99081"/>
  </r>
  <r>
    <n v="91889"/>
    <n v="91889"/>
    <x v="2"/>
    <m/>
    <m/>
    <m/>
    <m/>
    <m/>
    <n v="24756"/>
    <n v="74660.5"/>
    <n v="49904.5"/>
    <n v="-50100.75"/>
    <n v="149517.25"/>
    <n v="91889"/>
  </r>
  <r>
    <n v="87393"/>
    <n v="87393"/>
    <x v="2"/>
    <m/>
    <m/>
    <m/>
    <m/>
    <m/>
    <n v="24756"/>
    <n v="74623"/>
    <n v="49867"/>
    <n v="-50044.5"/>
    <n v="149423.5"/>
    <n v="87393"/>
  </r>
  <r>
    <n v="68083"/>
    <n v="68083"/>
    <x v="2"/>
    <m/>
    <m/>
    <m/>
    <m/>
    <m/>
    <n v="24750.75"/>
    <n v="74598.25"/>
    <n v="49847.5"/>
    <n v="-50020.5"/>
    <n v="149369.5"/>
    <n v="68083"/>
  </r>
  <r>
    <n v="63733"/>
    <n v="63733"/>
    <x v="2"/>
    <m/>
    <m/>
    <m/>
    <m/>
    <m/>
    <n v="24745.5"/>
    <n v="74606.5"/>
    <n v="49861"/>
    <n v="-50046"/>
    <n v="149398"/>
    <n v="63733"/>
  </r>
  <r>
    <n v="58949"/>
    <n v="58949"/>
    <x v="0"/>
    <m/>
    <m/>
    <m/>
    <m/>
    <m/>
    <n v="24740.25"/>
    <n v="74614.75"/>
    <n v="49874.5"/>
    <n v="-50071.5"/>
    <n v="149426.5"/>
    <n v="58949"/>
  </r>
  <r>
    <n v="18712"/>
    <n v="18712"/>
    <x v="3"/>
    <m/>
    <m/>
    <m/>
    <m/>
    <m/>
    <n v="24735"/>
    <n v="74623"/>
    <n v="49888"/>
    <n v="-50097"/>
    <n v="149455"/>
    <n v="18712"/>
  </r>
  <r>
    <n v="53324"/>
    <n v="53324"/>
    <x v="0"/>
    <m/>
    <m/>
    <m/>
    <m/>
    <m/>
    <n v="24750.75"/>
    <n v="74635.5"/>
    <n v="49884.75"/>
    <n v="-50076.375"/>
    <n v="149462.625"/>
    <n v="53324"/>
  </r>
  <r>
    <n v="98174"/>
    <n v="98174"/>
    <x v="2"/>
    <m/>
    <m/>
    <m/>
    <m/>
    <m/>
    <n v="24745.5"/>
    <n v="74648"/>
    <n v="49902.5"/>
    <n v="-50108.25"/>
    <n v="149501.75"/>
    <n v="98174"/>
  </r>
  <r>
    <n v="28767"/>
    <n v="28767"/>
    <x v="1"/>
    <m/>
    <m/>
    <m/>
    <m/>
    <m/>
    <n v="24740.25"/>
    <n v="74614.75"/>
    <n v="49874.5"/>
    <n v="-50071.5"/>
    <n v="149426.5"/>
    <n v="28767"/>
  </r>
  <r>
    <n v="60685"/>
    <n v="60685"/>
    <x v="2"/>
    <m/>
    <m/>
    <m/>
    <m/>
    <m/>
    <n v="24735"/>
    <n v="74623"/>
    <n v="49888"/>
    <n v="-50097"/>
    <n v="149455"/>
    <n v="60685"/>
  </r>
  <r>
    <n v="72716"/>
    <n v="72716"/>
    <x v="2"/>
    <m/>
    <m/>
    <m/>
    <m/>
    <m/>
    <n v="24732"/>
    <n v="74635.5"/>
    <n v="49903.5"/>
    <n v="-50123.25"/>
    <n v="149490.75"/>
    <n v="72716"/>
  </r>
  <r>
    <n v="52730"/>
    <n v="52730"/>
    <x v="0"/>
    <m/>
    <m/>
    <m/>
    <m/>
    <m/>
    <n v="24729"/>
    <n v="74648"/>
    <n v="49919"/>
    <n v="-50149.5"/>
    <n v="149526.5"/>
    <n v="52730"/>
  </r>
  <r>
    <n v="26170"/>
    <n v="26170"/>
    <x v="1"/>
    <m/>
    <m/>
    <m/>
    <m/>
    <m/>
    <n v="24726"/>
    <n v="74660.5"/>
    <n v="49934.5"/>
    <n v="-50175.75"/>
    <n v="149562.25"/>
    <n v="26170"/>
  </r>
  <r>
    <n v="27555"/>
    <n v="27555"/>
    <x v="1"/>
    <m/>
    <m/>
    <m/>
    <m/>
    <m/>
    <n v="24723"/>
    <n v="74673"/>
    <n v="49950"/>
    <n v="-50202"/>
    <n v="149598"/>
    <n v="27555"/>
  </r>
  <r>
    <n v="47925"/>
    <n v="47925"/>
    <x v="0"/>
    <m/>
    <m/>
    <m/>
    <m/>
    <m/>
    <n v="24721"/>
    <n v="74675"/>
    <n v="49954"/>
    <n v="-50210"/>
    <n v="149606"/>
    <n v="47925"/>
  </r>
  <r>
    <n v="55271"/>
    <n v="55271"/>
    <x v="0"/>
    <m/>
    <m/>
    <m/>
    <m/>
    <m/>
    <n v="24719"/>
    <n v="74677"/>
    <n v="49958"/>
    <n v="-50218"/>
    <n v="149614"/>
    <n v="55271"/>
  </r>
  <r>
    <n v="76594"/>
    <n v="76594"/>
    <x v="2"/>
    <m/>
    <m/>
    <m/>
    <m/>
    <m/>
    <n v="24717"/>
    <n v="74679"/>
    <n v="49962"/>
    <n v="-50226"/>
    <n v="149622"/>
    <n v="76594"/>
  </r>
  <r>
    <n v="32981"/>
    <n v="32981"/>
    <x v="1"/>
    <m/>
    <m/>
    <m/>
    <m/>
    <m/>
    <n v="24715"/>
    <n v="74673"/>
    <n v="49958"/>
    <n v="-50222"/>
    <n v="149610"/>
    <n v="32981"/>
  </r>
  <r>
    <n v="66738"/>
    <n v="66738"/>
    <x v="2"/>
    <m/>
    <m/>
    <m/>
    <m/>
    <m/>
    <n v="24712.25"/>
    <n v="74675"/>
    <n v="49962.75"/>
    <n v="-50231.875"/>
    <n v="149619.125"/>
    <n v="66738"/>
  </r>
  <r>
    <n v="5648"/>
    <n v="5648"/>
    <x v="3"/>
    <m/>
    <m/>
    <m/>
    <m/>
    <m/>
    <n v="24709.5"/>
    <n v="74677"/>
    <n v="49967.5"/>
    <n v="-50241.75"/>
    <n v="149628.25"/>
    <n v="5648"/>
  </r>
  <r>
    <n v="92689"/>
    <n v="92689"/>
    <x v="2"/>
    <m/>
    <m/>
    <m/>
    <m/>
    <m/>
    <n v="24717"/>
    <n v="74679"/>
    <n v="49962"/>
    <n v="-50226"/>
    <n v="149622"/>
    <n v="92689"/>
  </r>
  <r>
    <n v="93563"/>
    <n v="93563"/>
    <x v="2"/>
    <m/>
    <m/>
    <m/>
    <m/>
    <m/>
    <n v="24715"/>
    <n v="74673"/>
    <n v="49958"/>
    <n v="-50222"/>
    <n v="149610"/>
    <n v="93563"/>
  </r>
  <r>
    <n v="92951"/>
    <n v="92951"/>
    <x v="2"/>
    <m/>
    <m/>
    <m/>
    <m/>
    <m/>
    <n v="24712.25"/>
    <n v="74635.5"/>
    <n v="49923.25"/>
    <n v="-50172.625"/>
    <n v="149520.375"/>
    <n v="92951"/>
  </r>
  <r>
    <n v="3010"/>
    <n v="3010"/>
    <x v="3"/>
    <m/>
    <m/>
    <m/>
    <m/>
    <m/>
    <n v="24709.5"/>
    <n v="74606.5"/>
    <n v="49897"/>
    <n v="-50136"/>
    <n v="149452"/>
    <n v="3010"/>
  </r>
  <r>
    <n v="50875"/>
    <n v="50875"/>
    <x v="0"/>
    <m/>
    <m/>
    <m/>
    <m/>
    <m/>
    <n v="24717"/>
    <n v="74614.75"/>
    <n v="49897.75"/>
    <n v="-50129.625"/>
    <n v="149461.375"/>
    <n v="50875"/>
  </r>
  <r>
    <n v="61568"/>
    <n v="61568"/>
    <x v="2"/>
    <m/>
    <m/>
    <m/>
    <m/>
    <m/>
    <n v="24715"/>
    <n v="74623"/>
    <n v="49908"/>
    <n v="-50147"/>
    <n v="149485"/>
    <n v="61568"/>
  </r>
  <r>
    <n v="44269"/>
    <n v="44269"/>
    <x v="0"/>
    <m/>
    <m/>
    <m/>
    <m/>
    <m/>
    <n v="24712.25"/>
    <n v="74635.5"/>
    <n v="49923.25"/>
    <n v="-50172.625"/>
    <n v="149520.375"/>
    <n v="44269"/>
  </r>
  <r>
    <n v="78713"/>
    <n v="78713"/>
    <x v="2"/>
    <m/>
    <m/>
    <m/>
    <m/>
    <m/>
    <n v="24709.5"/>
    <n v="74648"/>
    <n v="49938.5"/>
    <n v="-50198.25"/>
    <n v="149555.75"/>
    <n v="78713"/>
  </r>
  <r>
    <n v="1185"/>
    <n v="1185"/>
    <x v="3"/>
    <m/>
    <m/>
    <m/>
    <m/>
    <m/>
    <n v="24706.75"/>
    <n v="74614.75"/>
    <n v="49908"/>
    <n v="-50155.25"/>
    <n v="149476.75"/>
    <n v="1185"/>
  </r>
  <r>
    <n v="69667"/>
    <n v="69667"/>
    <x v="2"/>
    <m/>
    <m/>
    <m/>
    <m/>
    <m/>
    <n v="24715"/>
    <n v="74623"/>
    <n v="49908"/>
    <n v="-50147"/>
    <n v="149485"/>
    <n v="69667"/>
  </r>
  <r>
    <n v="64051"/>
    <n v="64051"/>
    <x v="2"/>
    <m/>
    <m/>
    <m/>
    <m/>
    <m/>
    <n v="24712.25"/>
    <n v="74635.5"/>
    <n v="49923.25"/>
    <n v="-50172.625"/>
    <n v="149520.375"/>
    <n v="64051"/>
  </r>
  <r>
    <n v="25652"/>
    <n v="25652"/>
    <x v="1"/>
    <m/>
    <m/>
    <m/>
    <m/>
    <m/>
    <n v="24709.5"/>
    <n v="74648"/>
    <n v="49938.5"/>
    <n v="-50198.25"/>
    <n v="149555.75"/>
    <n v="25652"/>
  </r>
  <r>
    <n v="41246"/>
    <n v="41246"/>
    <x v="0"/>
    <m/>
    <m/>
    <m/>
    <m/>
    <m/>
    <n v="24706.75"/>
    <n v="74660.5"/>
    <n v="49953.75"/>
    <n v="-50223.875"/>
    <n v="149591.125"/>
    <n v="41246"/>
  </r>
  <r>
    <n v="97918"/>
    <n v="97918"/>
    <x v="2"/>
    <m/>
    <m/>
    <m/>
    <m/>
    <m/>
    <n v="24704"/>
    <n v="74673"/>
    <n v="49969"/>
    <n v="-50249.5"/>
    <n v="149626.5"/>
    <n v="97918"/>
  </r>
  <r>
    <n v="21746"/>
    <n v="21746"/>
    <x v="1"/>
    <m/>
    <m/>
    <m/>
    <m/>
    <m/>
    <n v="24704"/>
    <n v="74635.5"/>
    <n v="49931.5"/>
    <n v="-50193.25"/>
    <n v="149532.75"/>
    <n v="21746"/>
  </r>
  <r>
    <n v="11320"/>
    <n v="11320"/>
    <x v="3"/>
    <m/>
    <m/>
    <m/>
    <m/>
    <m/>
    <n v="24709.5"/>
    <n v="74648"/>
    <n v="49938.5"/>
    <n v="-50198.25"/>
    <n v="149555.75"/>
    <n v="11320"/>
  </r>
  <r>
    <n v="49441"/>
    <n v="49441"/>
    <x v="0"/>
    <m/>
    <m/>
    <m/>
    <m/>
    <m/>
    <n v="24717"/>
    <n v="74660.5"/>
    <n v="49943.5"/>
    <n v="-50198.25"/>
    <n v="149575.75"/>
    <n v="49441"/>
  </r>
  <r>
    <n v="9533"/>
    <n v="9533"/>
    <x v="3"/>
    <m/>
    <m/>
    <m/>
    <m/>
    <m/>
    <n v="24715"/>
    <n v="74673"/>
    <n v="49958"/>
    <n v="-50222"/>
    <n v="149610"/>
    <n v="9533"/>
  </r>
  <r>
    <n v="6988"/>
    <n v="6988"/>
    <x v="3"/>
    <m/>
    <m/>
    <m/>
    <m/>
    <m/>
    <n v="24721"/>
    <n v="74675"/>
    <n v="49954"/>
    <n v="-50210"/>
    <n v="149606"/>
    <n v="6988"/>
  </r>
  <r>
    <n v="41227"/>
    <n v="41227"/>
    <x v="0"/>
    <m/>
    <m/>
    <m/>
    <m/>
    <m/>
    <n v="24729"/>
    <n v="74677"/>
    <n v="49948"/>
    <n v="-50193"/>
    <n v="149599"/>
    <n v="41227"/>
  </r>
  <r>
    <n v="10545"/>
    <n v="10545"/>
    <x v="3"/>
    <m/>
    <m/>
    <m/>
    <m/>
    <m/>
    <n v="24726"/>
    <n v="74679"/>
    <n v="49953"/>
    <n v="-50203.5"/>
    <n v="149608.5"/>
    <n v="10545"/>
  </r>
  <r>
    <n v="5040"/>
    <n v="5040"/>
    <x v="3"/>
    <m/>
    <m/>
    <m/>
    <m/>
    <m/>
    <n v="24735"/>
    <n v="74681"/>
    <n v="49946"/>
    <n v="-50184"/>
    <n v="149600"/>
    <n v="5040"/>
  </r>
  <r>
    <n v="86339"/>
    <n v="86339"/>
    <x v="2"/>
    <m/>
    <m/>
    <m/>
    <m/>
    <m/>
    <n v="24750.75"/>
    <n v="74683"/>
    <n v="49932.25"/>
    <n v="-50147.625"/>
    <n v="149581.375"/>
    <n v="86339"/>
  </r>
  <r>
    <n v="45046"/>
    <n v="45046"/>
    <x v="0"/>
    <m/>
    <m/>
    <m/>
    <m/>
    <m/>
    <n v="24745.5"/>
    <n v="74677"/>
    <n v="49931.5"/>
    <n v="-50151.75"/>
    <n v="149574.25"/>
    <n v="45046"/>
  </r>
  <r>
    <n v="33906"/>
    <n v="33906"/>
    <x v="1"/>
    <m/>
    <m/>
    <m/>
    <m/>
    <m/>
    <n v="24740.25"/>
    <n v="74679"/>
    <n v="49938.75"/>
    <n v="-50167.875"/>
    <n v="149587.125"/>
    <n v="33906"/>
  </r>
  <r>
    <n v="62591"/>
    <n v="62591"/>
    <x v="2"/>
    <m/>
    <m/>
    <m/>
    <m/>
    <m/>
    <n v="24735"/>
    <n v="74681"/>
    <n v="49946"/>
    <n v="-50184"/>
    <n v="149600"/>
    <n v="62591"/>
  </r>
  <r>
    <n v="1911"/>
    <n v="1911"/>
    <x v="3"/>
    <m/>
    <m/>
    <m/>
    <m/>
    <m/>
    <n v="24732"/>
    <n v="74683"/>
    <n v="49951"/>
    <n v="-50194.5"/>
    <n v="149609.5"/>
    <n v="1911"/>
  </r>
  <r>
    <n v="98784"/>
    <n v="98784"/>
    <x v="2"/>
    <m/>
    <m/>
    <m/>
    <m/>
    <m/>
    <n v="24745.5"/>
    <n v="74685"/>
    <n v="49939.5"/>
    <n v="-50163.75"/>
    <n v="149594.25"/>
    <n v="98784"/>
  </r>
  <r>
    <n v="57085"/>
    <n v="57085"/>
    <x v="0"/>
    <m/>
    <m/>
    <m/>
    <m/>
    <m/>
    <n v="24740.25"/>
    <n v="74679"/>
    <n v="49938.75"/>
    <n v="-50167.875"/>
    <n v="149587.125"/>
    <n v="57085"/>
  </r>
  <r>
    <n v="60280"/>
    <n v="60280"/>
    <x v="2"/>
    <m/>
    <m/>
    <m/>
    <m/>
    <m/>
    <n v="24735"/>
    <n v="74681"/>
    <n v="49946"/>
    <n v="-50184"/>
    <n v="149600"/>
    <n v="60280"/>
  </r>
  <r>
    <n v="38861"/>
    <n v="38861"/>
    <x v="1"/>
    <m/>
    <m/>
    <m/>
    <m/>
    <m/>
    <n v="24732"/>
    <n v="74683"/>
    <n v="49951"/>
    <n v="-50194.5"/>
    <n v="149609.5"/>
    <n v="38861"/>
  </r>
  <r>
    <n v="96985"/>
    <n v="96985"/>
    <x v="2"/>
    <m/>
    <m/>
    <m/>
    <m/>
    <m/>
    <n v="24729"/>
    <n v="74685"/>
    <n v="49956"/>
    <n v="-50205"/>
    <n v="149619"/>
    <n v="96985"/>
  </r>
  <r>
    <n v="91506"/>
    <n v="91506"/>
    <x v="2"/>
    <m/>
    <m/>
    <m/>
    <m/>
    <m/>
    <n v="24726"/>
    <n v="74679"/>
    <n v="49953"/>
    <n v="-50203.5"/>
    <n v="149608.5"/>
    <n v="91506"/>
  </r>
  <r>
    <n v="48811"/>
    <n v="48811"/>
    <x v="0"/>
    <m/>
    <m/>
    <m/>
    <m/>
    <m/>
    <n v="24723"/>
    <n v="74673"/>
    <n v="49950"/>
    <n v="-50202"/>
    <n v="149598"/>
    <n v="48811"/>
  </r>
  <r>
    <n v="57686"/>
    <n v="57686"/>
    <x v="0"/>
    <m/>
    <m/>
    <m/>
    <m/>
    <m/>
    <n v="24721"/>
    <n v="74675"/>
    <n v="49954"/>
    <n v="-50210"/>
    <n v="149606"/>
    <n v="57686"/>
  </r>
  <r>
    <n v="11862"/>
    <n v="11862"/>
    <x v="3"/>
    <m/>
    <m/>
    <m/>
    <m/>
    <m/>
    <n v="24719"/>
    <n v="74677"/>
    <n v="49958"/>
    <n v="-50218"/>
    <n v="149614"/>
    <n v="11862"/>
  </r>
  <r>
    <n v="85940"/>
    <n v="85940"/>
    <x v="2"/>
    <m/>
    <m/>
    <m/>
    <m/>
    <m/>
    <n v="24726"/>
    <n v="74679"/>
    <n v="49953"/>
    <n v="-50203.5"/>
    <n v="149608.5"/>
    <n v="85940"/>
  </r>
  <r>
    <n v="67215"/>
    <n v="67215"/>
    <x v="2"/>
    <m/>
    <m/>
    <m/>
    <m/>
    <m/>
    <n v="24723"/>
    <n v="74673"/>
    <n v="49950"/>
    <n v="-50202"/>
    <n v="149598"/>
    <n v="67215"/>
  </r>
  <r>
    <n v="86043"/>
    <n v="86043"/>
    <x v="2"/>
    <m/>
    <m/>
    <m/>
    <m/>
    <m/>
    <n v="24721"/>
    <n v="74675"/>
    <n v="49954"/>
    <n v="-50210"/>
    <n v="149606"/>
    <n v="86043"/>
  </r>
  <r>
    <n v="41415"/>
    <n v="41415"/>
    <x v="0"/>
    <m/>
    <m/>
    <m/>
    <m/>
    <m/>
    <n v="24719"/>
    <n v="74648"/>
    <n v="49929"/>
    <n v="-50174.5"/>
    <n v="149541.5"/>
    <n v="41415"/>
  </r>
  <r>
    <n v="50264"/>
    <n v="50264"/>
    <x v="0"/>
    <m/>
    <m/>
    <m/>
    <m/>
    <m/>
    <n v="24717"/>
    <n v="74660.5"/>
    <n v="49943.5"/>
    <n v="-50198.25"/>
    <n v="149575.75"/>
    <n v="50264"/>
  </r>
  <r>
    <n v="12710"/>
    <n v="12710"/>
    <x v="3"/>
    <m/>
    <m/>
    <m/>
    <m/>
    <m/>
    <n v="24715"/>
    <n v="74673"/>
    <n v="49958"/>
    <n v="-50222"/>
    <n v="149610"/>
    <n v="12710"/>
  </r>
  <r>
    <n v="4435"/>
    <n v="4435"/>
    <x v="3"/>
    <m/>
    <m/>
    <m/>
    <m/>
    <m/>
    <n v="24721"/>
    <n v="74675"/>
    <n v="49954"/>
    <n v="-50210"/>
    <n v="149606"/>
    <n v="4435"/>
  </r>
  <r>
    <n v="45940"/>
    <n v="45940"/>
    <x v="0"/>
    <m/>
    <m/>
    <m/>
    <m/>
    <m/>
    <n v="24729"/>
    <n v="74677"/>
    <n v="49948"/>
    <n v="-50193"/>
    <n v="149599"/>
    <n v="45940"/>
  </r>
  <r>
    <n v="4971"/>
    <n v="4971"/>
    <x v="3"/>
    <m/>
    <m/>
    <m/>
    <m/>
    <m/>
    <n v="24726"/>
    <n v="74679"/>
    <n v="49953"/>
    <n v="-50203.5"/>
    <n v="149608.5"/>
    <n v="4971"/>
  </r>
  <r>
    <n v="67919"/>
    <n v="67919"/>
    <x v="2"/>
    <m/>
    <m/>
    <m/>
    <m/>
    <m/>
    <n v="24735"/>
    <n v="74681"/>
    <n v="49946"/>
    <n v="-50184"/>
    <n v="149600"/>
    <n v="67919"/>
  </r>
  <r>
    <n v="89727"/>
    <n v="89727"/>
    <x v="2"/>
    <m/>
    <m/>
    <m/>
    <m/>
    <m/>
    <n v="24732"/>
    <n v="74683"/>
    <n v="49951"/>
    <n v="-50194.5"/>
    <n v="149609.5"/>
    <n v="89727"/>
  </r>
  <r>
    <n v="72872"/>
    <n v="72872"/>
    <x v="2"/>
    <m/>
    <m/>
    <m/>
    <m/>
    <m/>
    <n v="24729"/>
    <n v="74677"/>
    <n v="49948"/>
    <n v="-50193"/>
    <n v="149599"/>
    <n v="72872"/>
  </r>
  <r>
    <n v="4799"/>
    <n v="4799"/>
    <x v="3"/>
    <m/>
    <m/>
    <m/>
    <m/>
    <m/>
    <n v="24726"/>
    <n v="74679"/>
    <n v="49953"/>
    <n v="-50203.5"/>
    <n v="149608.5"/>
    <n v="4799"/>
  </r>
  <r>
    <n v="18049"/>
    <n v="18049"/>
    <x v="3"/>
    <m/>
    <m/>
    <m/>
    <m/>
    <m/>
    <n v="24735"/>
    <n v="74681"/>
    <n v="49946"/>
    <n v="-50184"/>
    <n v="149600"/>
    <n v="18049"/>
  </r>
  <r>
    <n v="98446"/>
    <n v="98446"/>
    <x v="2"/>
    <m/>
    <m/>
    <m/>
    <m/>
    <m/>
    <n v="24750.75"/>
    <n v="74683"/>
    <n v="49932.25"/>
    <n v="-50147.625"/>
    <n v="149581.375"/>
    <n v="98446"/>
  </r>
  <r>
    <n v="42923"/>
    <n v="42923"/>
    <x v="0"/>
    <m/>
    <m/>
    <m/>
    <m/>
    <m/>
    <n v="24745.5"/>
    <n v="74677"/>
    <n v="49931.5"/>
    <n v="-50151.75"/>
    <n v="149574.25"/>
    <n v="42923"/>
  </r>
  <r>
    <n v="17496"/>
    <n v="17496"/>
    <x v="3"/>
    <m/>
    <m/>
    <m/>
    <m/>
    <m/>
    <n v="24740.25"/>
    <n v="74679"/>
    <n v="49938.75"/>
    <n v="-50167.875"/>
    <n v="149587.125"/>
    <n v="17496"/>
  </r>
  <r>
    <n v="84044"/>
    <n v="84044"/>
    <x v="2"/>
    <m/>
    <m/>
    <m/>
    <m/>
    <m/>
    <n v="24756"/>
    <n v="74681"/>
    <n v="49925"/>
    <n v="-50131.5"/>
    <n v="149568.5"/>
    <n v="84044"/>
  </r>
  <r>
    <n v="38954"/>
    <n v="38954"/>
    <x v="1"/>
    <m/>
    <m/>
    <m/>
    <m/>
    <m/>
    <n v="24750.75"/>
    <n v="74675"/>
    <n v="49924.25"/>
    <n v="-50135.625"/>
    <n v="149561.375"/>
    <n v="38954"/>
  </r>
  <r>
    <n v="24510"/>
    <n v="24510"/>
    <x v="1"/>
    <m/>
    <m/>
    <m/>
    <m/>
    <m/>
    <n v="24745.5"/>
    <n v="74677"/>
    <n v="49931.5"/>
    <n v="-50151.75"/>
    <n v="149574.25"/>
    <n v="24510"/>
  </r>
  <r>
    <n v="22974"/>
    <n v="22974"/>
    <x v="1"/>
    <m/>
    <m/>
    <m/>
    <m/>
    <m/>
    <n v="24756"/>
    <n v="74679"/>
    <n v="49923"/>
    <n v="-50128.5"/>
    <n v="149563.5"/>
    <n v="22974"/>
  </r>
  <r>
    <n v="25243"/>
    <n v="25243"/>
    <x v="1"/>
    <m/>
    <m/>
    <m/>
    <m/>
    <m/>
    <n v="24756"/>
    <n v="74681"/>
    <n v="49925"/>
    <n v="-50131.5"/>
    <n v="149568.5"/>
    <n v="25243"/>
  </r>
  <r>
    <n v="41465"/>
    <n v="41465"/>
    <x v="0"/>
    <m/>
    <m/>
    <m/>
    <m/>
    <m/>
    <n v="24756"/>
    <n v="74683"/>
    <n v="49927"/>
    <n v="-50134.5"/>
    <n v="149573.5"/>
    <n v="41465"/>
  </r>
  <r>
    <n v="69102"/>
    <n v="69102"/>
    <x v="2"/>
    <m/>
    <m/>
    <m/>
    <m/>
    <m/>
    <n v="24756"/>
    <n v="74685"/>
    <n v="49929"/>
    <n v="-50137.5"/>
    <n v="149578.5"/>
    <n v="69102"/>
  </r>
  <r>
    <n v="78053"/>
    <n v="78053"/>
    <x v="2"/>
    <m/>
    <m/>
    <m/>
    <m/>
    <m/>
    <n v="24756"/>
    <n v="74687"/>
    <n v="49931"/>
    <n v="-50140.5"/>
    <n v="149583.5"/>
    <n v="78053"/>
  </r>
  <r>
    <n v="24846"/>
    <n v="24846"/>
    <x v="1"/>
    <m/>
    <m/>
    <m/>
    <m/>
    <m/>
    <n v="24756"/>
    <n v="74681"/>
    <n v="49925"/>
    <n v="-50131.5"/>
    <n v="149568.5"/>
    <n v="24846"/>
  </r>
  <r>
    <n v="41568"/>
    <n v="41568"/>
    <x v="0"/>
    <m/>
    <m/>
    <m/>
    <m/>
    <m/>
    <n v="24750.75"/>
    <n v="74683"/>
    <n v="49932.25"/>
    <n v="-50147.625"/>
    <n v="149581.375"/>
    <n v="41568"/>
  </r>
  <r>
    <n v="89826"/>
    <n v="89826"/>
    <x v="2"/>
    <m/>
    <m/>
    <m/>
    <m/>
    <m/>
    <n v="24745.5"/>
    <n v="74685"/>
    <n v="49939.5"/>
    <n v="-50163.75"/>
    <n v="149594.25"/>
    <n v="89826"/>
  </r>
  <r>
    <n v="48851"/>
    <n v="48851"/>
    <x v="0"/>
    <m/>
    <m/>
    <m/>
    <m/>
    <m/>
    <n v="24740.25"/>
    <n v="74679"/>
    <n v="49938.75"/>
    <n v="-50167.875"/>
    <n v="149587.125"/>
    <n v="48851"/>
  </r>
  <r>
    <n v="76469"/>
    <n v="76469"/>
    <x v="2"/>
    <m/>
    <m/>
    <m/>
    <m/>
    <m/>
    <n v="24735"/>
    <n v="74681"/>
    <n v="49946"/>
    <n v="-50184"/>
    <n v="149600"/>
    <n v="76469"/>
  </r>
  <r>
    <n v="63431"/>
    <n v="63431"/>
    <x v="2"/>
    <m/>
    <m/>
    <m/>
    <m/>
    <m/>
    <n v="24732"/>
    <n v="74675"/>
    <n v="49943"/>
    <n v="-50182.5"/>
    <n v="149589.5"/>
    <n v="63431"/>
  </r>
  <r>
    <n v="5665"/>
    <n v="5665"/>
    <x v="3"/>
    <m/>
    <m/>
    <m/>
    <m/>
    <m/>
    <n v="24729"/>
    <n v="74677"/>
    <n v="49948"/>
    <n v="-50193"/>
    <n v="149599"/>
    <n v="5665"/>
  </r>
  <r>
    <n v="91576"/>
    <n v="91576"/>
    <x v="2"/>
    <m/>
    <m/>
    <m/>
    <m/>
    <m/>
    <n v="24740.25"/>
    <n v="74679"/>
    <n v="49938.75"/>
    <n v="-50167.875"/>
    <n v="149587.125"/>
    <n v="91576"/>
  </r>
  <r>
    <n v="64551"/>
    <n v="64551"/>
    <x v="2"/>
    <m/>
    <m/>
    <m/>
    <m/>
    <m/>
    <n v="24735"/>
    <n v="74673"/>
    <n v="49938"/>
    <n v="-50172"/>
    <n v="149580"/>
    <n v="64551"/>
  </r>
  <r>
    <n v="53920"/>
    <n v="53920"/>
    <x v="0"/>
    <m/>
    <m/>
    <m/>
    <m/>
    <m/>
    <n v="24732"/>
    <n v="74675"/>
    <n v="49943"/>
    <n v="-50182.5"/>
    <n v="149589.5"/>
    <n v="53920"/>
  </r>
  <r>
    <n v="43660"/>
    <n v="43660"/>
    <x v="0"/>
    <m/>
    <m/>
    <m/>
    <m/>
    <m/>
    <n v="24729"/>
    <n v="74677"/>
    <n v="49948"/>
    <n v="-50193"/>
    <n v="149599"/>
    <n v="43660"/>
  </r>
  <r>
    <n v="74846"/>
    <n v="74846"/>
    <x v="2"/>
    <m/>
    <m/>
    <m/>
    <m/>
    <m/>
    <n v="24726"/>
    <n v="74679"/>
    <n v="49953"/>
    <n v="-50203.5"/>
    <n v="149608.5"/>
    <n v="74846"/>
  </r>
  <r>
    <n v="18152"/>
    <n v="18152"/>
    <x v="3"/>
    <m/>
    <m/>
    <m/>
    <m/>
    <m/>
    <n v="24723"/>
    <n v="74673"/>
    <n v="49950"/>
    <n v="-50202"/>
    <n v="149598"/>
    <n v="18152"/>
  </r>
  <r>
    <n v="44748"/>
    <n v="44748"/>
    <x v="0"/>
    <m/>
    <m/>
    <m/>
    <m/>
    <m/>
    <n v="24732"/>
    <n v="74675"/>
    <n v="49943"/>
    <n v="-50182.5"/>
    <n v="149589.5"/>
    <n v="44748"/>
  </r>
  <r>
    <n v="56859"/>
    <n v="56859"/>
    <x v="0"/>
    <m/>
    <m/>
    <m/>
    <m/>
    <m/>
    <n v="24729"/>
    <n v="74677"/>
    <n v="49948"/>
    <n v="-50193"/>
    <n v="149599"/>
    <n v="56859"/>
  </r>
  <r>
    <n v="22264"/>
    <n v="22264"/>
    <x v="1"/>
    <m/>
    <m/>
    <m/>
    <m/>
    <m/>
    <n v="24726"/>
    <n v="74679"/>
    <n v="49953"/>
    <n v="-50203.5"/>
    <n v="149608.5"/>
    <n v="22264"/>
  </r>
  <r>
    <n v="53916"/>
    <n v="53916"/>
    <x v="0"/>
    <m/>
    <m/>
    <m/>
    <m/>
    <m/>
    <n v="24735"/>
    <n v="74681"/>
    <n v="49946"/>
    <n v="-50184"/>
    <n v="149600"/>
    <n v="53916"/>
  </r>
  <r>
    <n v="5911"/>
    <n v="5911"/>
    <x v="3"/>
    <m/>
    <m/>
    <m/>
    <m/>
    <m/>
    <n v="24732"/>
    <n v="74683"/>
    <n v="49951"/>
    <n v="-50194.5"/>
    <n v="149609.5"/>
    <n v="5911"/>
  </r>
  <r>
    <n v="51497"/>
    <n v="51497"/>
    <x v="0"/>
    <m/>
    <m/>
    <m/>
    <m/>
    <m/>
    <n v="24745.5"/>
    <n v="74685"/>
    <n v="49939.5"/>
    <n v="-50163.75"/>
    <n v="149594.25"/>
    <n v="51497"/>
  </r>
  <r>
    <n v="7287"/>
    <n v="7287"/>
    <x v="3"/>
    <m/>
    <m/>
    <m/>
    <m/>
    <m/>
    <n v="24740.25"/>
    <n v="74687"/>
    <n v="49946.75"/>
    <n v="-50179.875"/>
    <n v="149607.125"/>
    <n v="7287"/>
  </r>
  <r>
    <n v="13290"/>
    <n v="13290"/>
    <x v="3"/>
    <m/>
    <m/>
    <m/>
    <m/>
    <m/>
    <n v="24756"/>
    <n v="74689"/>
    <n v="49933"/>
    <n v="-50143.5"/>
    <n v="149588.5"/>
    <n v="13290"/>
  </r>
  <r>
    <n v="98527"/>
    <n v="98527"/>
    <x v="2"/>
    <m/>
    <m/>
    <m/>
    <m/>
    <m/>
    <n v="24756"/>
    <n v="74693.75"/>
    <n v="49937.75"/>
    <n v="-50150.625"/>
    <n v="149600.375"/>
    <n v="98527"/>
  </r>
  <r>
    <n v="38502"/>
    <n v="38502"/>
    <x v="1"/>
    <m/>
    <m/>
    <m/>
    <m/>
    <m/>
    <n v="24756"/>
    <n v="74685"/>
    <n v="49929"/>
    <n v="-50137.5"/>
    <n v="149578.5"/>
    <n v="38502"/>
  </r>
  <r>
    <n v="74689"/>
    <n v="74689"/>
    <x v="2"/>
    <m/>
    <m/>
    <m/>
    <m/>
    <m/>
    <n v="24756"/>
    <n v="74687"/>
    <n v="49931"/>
    <n v="-50140.5"/>
    <n v="149583.5"/>
    <n v="74689"/>
  </r>
  <r>
    <n v="59225"/>
    <n v="59225"/>
    <x v="0"/>
    <m/>
    <m/>
    <m/>
    <m/>
    <m/>
    <n v="24756"/>
    <n v="74681"/>
    <n v="49925"/>
    <n v="-50131.5"/>
    <n v="149568.5"/>
    <n v="59225"/>
  </r>
  <r>
    <n v="78640"/>
    <n v="78640"/>
    <x v="2"/>
    <m/>
    <m/>
    <m/>
    <m/>
    <m/>
    <n v="24750.75"/>
    <n v="74687.75"/>
    <n v="49937"/>
    <n v="-50154.75"/>
    <n v="149593.25"/>
    <n v="78640"/>
  </r>
  <r>
    <n v="56913"/>
    <n v="56913"/>
    <x v="0"/>
    <m/>
    <m/>
    <m/>
    <m/>
    <m/>
    <n v="24745.5"/>
    <n v="74677"/>
    <n v="49931.5"/>
    <n v="-50151.75"/>
    <n v="149574.25"/>
    <n v="56913"/>
  </r>
  <r>
    <n v="46459"/>
    <n v="46459"/>
    <x v="0"/>
    <m/>
    <m/>
    <m/>
    <m/>
    <m/>
    <n v="24740.25"/>
    <n v="74679"/>
    <n v="49938.75"/>
    <n v="-50167.875"/>
    <n v="149587.125"/>
    <n v="46459"/>
  </r>
  <r>
    <n v="90033"/>
    <n v="90033"/>
    <x v="2"/>
    <m/>
    <m/>
    <m/>
    <m/>
    <m/>
    <n v="24735"/>
    <n v="74681"/>
    <n v="49946"/>
    <n v="-50184"/>
    <n v="149600"/>
    <n v="90033"/>
  </r>
  <r>
    <n v="7727"/>
    <n v="7727"/>
    <x v="3"/>
    <m/>
    <m/>
    <m/>
    <m/>
    <m/>
    <n v="24732"/>
    <n v="74675"/>
    <n v="49943"/>
    <n v="-50182.5"/>
    <n v="149589.5"/>
    <n v="7727"/>
  </r>
  <r>
    <n v="18392"/>
    <n v="18392"/>
    <x v="3"/>
    <m/>
    <m/>
    <m/>
    <m/>
    <m/>
    <n v="24745.5"/>
    <n v="74677"/>
    <n v="49931.5"/>
    <n v="-50151.75"/>
    <n v="149574.25"/>
    <n v="18392"/>
  </r>
  <r>
    <n v="78741"/>
    <n v="78741"/>
    <x v="2"/>
    <m/>
    <m/>
    <m/>
    <m/>
    <m/>
    <n v="24756"/>
    <n v="74679"/>
    <n v="49923"/>
    <n v="-50128.5"/>
    <n v="149563.5"/>
    <n v="78741"/>
  </r>
  <r>
    <n v="42594"/>
    <n v="42594"/>
    <x v="0"/>
    <m/>
    <m/>
    <m/>
    <m/>
    <m/>
    <n v="24756"/>
    <n v="74673"/>
    <n v="49917"/>
    <n v="-50119.5"/>
    <n v="149548.5"/>
    <n v="42594"/>
  </r>
  <r>
    <n v="13609"/>
    <n v="13609"/>
    <x v="3"/>
    <m/>
    <m/>
    <m/>
    <m/>
    <m/>
    <n v="24750.75"/>
    <n v="74675"/>
    <n v="49924.25"/>
    <n v="-50135.625"/>
    <n v="149561.375"/>
    <n v="13609"/>
  </r>
  <r>
    <n v="33554"/>
    <n v="33554"/>
    <x v="1"/>
    <m/>
    <m/>
    <m/>
    <m/>
    <m/>
    <n v="24756"/>
    <n v="74677"/>
    <n v="49921"/>
    <n v="-50125.5"/>
    <n v="149558.5"/>
    <n v="33554"/>
  </r>
  <r>
    <n v="16977"/>
    <n v="16977"/>
    <x v="3"/>
    <m/>
    <m/>
    <m/>
    <m/>
    <m/>
    <n v="24756"/>
    <n v="74679"/>
    <n v="49923"/>
    <n v="-50128.5"/>
    <n v="149563.5"/>
    <n v="16977"/>
  </r>
  <r>
    <n v="52556"/>
    <n v="52556"/>
    <x v="0"/>
    <m/>
    <m/>
    <m/>
    <m/>
    <m/>
    <n v="24756"/>
    <n v="74681"/>
    <n v="49925"/>
    <n v="-50131.5"/>
    <n v="149568.5"/>
    <n v="52556"/>
  </r>
  <r>
    <n v="49673"/>
    <n v="49673"/>
    <x v="0"/>
    <m/>
    <m/>
    <m/>
    <m/>
    <m/>
    <n v="24756"/>
    <n v="74687.75"/>
    <n v="49931.75"/>
    <n v="-50141.625"/>
    <n v="149585.375"/>
    <n v="49673"/>
  </r>
  <r>
    <n v="96350"/>
    <n v="96350"/>
    <x v="2"/>
    <m/>
    <m/>
    <m/>
    <m/>
    <m/>
    <n v="24756"/>
    <n v="74694.5"/>
    <n v="49938.5"/>
    <n v="-50151.75"/>
    <n v="149602.25"/>
    <n v="96350"/>
  </r>
  <r>
    <n v="35381"/>
    <n v="35381"/>
    <x v="1"/>
    <m/>
    <m/>
    <m/>
    <m/>
    <m/>
    <n v="24756"/>
    <n v="74679"/>
    <n v="49923"/>
    <n v="-50128.5"/>
    <n v="149563.5"/>
    <n v="35381"/>
  </r>
  <r>
    <n v="79587"/>
    <n v="79587"/>
    <x v="2"/>
    <m/>
    <m/>
    <m/>
    <m/>
    <m/>
    <n v="24756"/>
    <n v="74681"/>
    <n v="49925"/>
    <n v="-50131.5"/>
    <n v="149568.5"/>
    <n v="79587"/>
  </r>
  <r>
    <n v="22587"/>
    <n v="22587"/>
    <x v="1"/>
    <m/>
    <m/>
    <m/>
    <m/>
    <m/>
    <n v="24750.75"/>
    <n v="74675"/>
    <n v="49924.25"/>
    <n v="-50135.625"/>
    <n v="149561.375"/>
    <n v="22587"/>
  </r>
  <r>
    <n v="71933"/>
    <n v="71933"/>
    <x v="2"/>
    <m/>
    <m/>
    <m/>
    <m/>
    <m/>
    <n v="24756"/>
    <n v="74677"/>
    <n v="49921"/>
    <n v="-50125.5"/>
    <n v="149558.5"/>
    <n v="71933"/>
  </r>
  <r>
    <n v="35833"/>
    <n v="35833"/>
    <x v="1"/>
    <m/>
    <m/>
    <m/>
    <m/>
    <m/>
    <n v="24756"/>
    <n v="74679"/>
    <n v="49923"/>
    <n v="-50128.5"/>
    <n v="149563.5"/>
    <n v="35833"/>
  </r>
  <r>
    <n v="23321"/>
    <n v="23321"/>
    <x v="1"/>
    <m/>
    <m/>
    <m/>
    <m/>
    <m/>
    <n v="24756"/>
    <n v="74681"/>
    <n v="49925"/>
    <n v="-50131.5"/>
    <n v="149568.5"/>
    <n v="23321"/>
  </r>
  <r>
    <n v="42513"/>
    <n v="42513"/>
    <x v="0"/>
    <m/>
    <m/>
    <m/>
    <m/>
    <m/>
    <n v="24756"/>
    <n v="74687.75"/>
    <n v="49931.75"/>
    <n v="-50141.625"/>
    <n v="149585.375"/>
    <n v="42513"/>
  </r>
  <r>
    <n v="52656"/>
    <n v="52656"/>
    <x v="0"/>
    <m/>
    <m/>
    <m/>
    <m/>
    <m/>
    <n v="24756"/>
    <n v="74694.5"/>
    <n v="49938.5"/>
    <n v="-50151.75"/>
    <n v="149602.25"/>
    <n v="52656"/>
  </r>
  <r>
    <n v="58605"/>
    <n v="58605"/>
    <x v="0"/>
    <m/>
    <m/>
    <m/>
    <m/>
    <m/>
    <n v="24756"/>
    <n v="74701.25"/>
    <n v="49945.25"/>
    <n v="-50161.875"/>
    <n v="149619.125"/>
    <n v="58605"/>
  </r>
  <r>
    <n v="1210"/>
    <n v="1210"/>
    <x v="3"/>
    <m/>
    <m/>
    <m/>
    <m/>
    <m/>
    <n v="24756"/>
    <n v="74708"/>
    <n v="49952"/>
    <n v="-50172"/>
    <n v="149636"/>
    <n v="1210"/>
  </r>
  <r>
    <n v="43872"/>
    <n v="43872"/>
    <x v="0"/>
    <m/>
    <m/>
    <m/>
    <m/>
    <m/>
    <n v="24756"/>
    <n v="74715.25"/>
    <n v="49959.25"/>
    <n v="-50182.875"/>
    <n v="149654.125"/>
    <n v="43872"/>
  </r>
  <r>
    <n v="81463"/>
    <n v="81463"/>
    <x v="2"/>
    <m/>
    <m/>
    <m/>
    <m/>
    <m/>
    <n v="24756"/>
    <n v="74722.5"/>
    <n v="49966.5"/>
    <n v="-50193.75"/>
    <n v="149672.25"/>
    <n v="81463"/>
  </r>
  <r>
    <n v="59932"/>
    <n v="59932"/>
    <x v="0"/>
    <m/>
    <m/>
    <m/>
    <m/>
    <m/>
    <n v="24756"/>
    <n v="74701.25"/>
    <n v="49945.25"/>
    <n v="-50161.875"/>
    <n v="149619.125"/>
    <n v="59932"/>
  </r>
  <r>
    <n v="40859"/>
    <n v="40859"/>
    <x v="0"/>
    <m/>
    <m/>
    <m/>
    <m/>
    <m/>
    <n v="24756"/>
    <n v="74708"/>
    <n v="49952"/>
    <n v="-50172"/>
    <n v="149636"/>
    <n v="40859"/>
  </r>
  <r>
    <n v="36776"/>
    <n v="36776"/>
    <x v="1"/>
    <m/>
    <m/>
    <m/>
    <m/>
    <m/>
    <n v="24750.75"/>
    <n v="74715.25"/>
    <n v="49964.5"/>
    <n v="-50196"/>
    <n v="149662"/>
    <n v="36776"/>
  </r>
  <r>
    <n v="4892"/>
    <n v="4892"/>
    <x v="3"/>
    <m/>
    <m/>
    <m/>
    <m/>
    <m/>
    <n v="24745.5"/>
    <n v="74722.5"/>
    <n v="49977"/>
    <n v="-50220"/>
    <n v="149688"/>
    <n v="4892"/>
  </r>
  <r>
    <n v="48222"/>
    <n v="48222"/>
    <x v="0"/>
    <m/>
    <m/>
    <m/>
    <m/>
    <m/>
    <n v="24756"/>
    <n v="74729.75"/>
    <n v="49973.75"/>
    <n v="-50204.625"/>
    <n v="149690.375"/>
    <n v="48222"/>
  </r>
  <r>
    <n v="83296"/>
    <n v="83296"/>
    <x v="2"/>
    <m/>
    <m/>
    <m/>
    <m/>
    <m/>
    <n v="24756"/>
    <n v="74737"/>
    <n v="49981"/>
    <n v="-50215.5"/>
    <n v="149708.5"/>
    <n v="83296"/>
  </r>
  <r>
    <n v="41843"/>
    <n v="41843"/>
    <x v="0"/>
    <m/>
    <m/>
    <m/>
    <m/>
    <m/>
    <n v="24750.75"/>
    <n v="74715.25"/>
    <n v="49964.5"/>
    <n v="-50196"/>
    <n v="149662"/>
    <n v="41843"/>
  </r>
  <r>
    <n v="48675"/>
    <n v="48675"/>
    <x v="0"/>
    <m/>
    <m/>
    <m/>
    <m/>
    <m/>
    <n v="24745.5"/>
    <n v="74722.5"/>
    <n v="49977"/>
    <n v="-50220"/>
    <n v="149688"/>
    <n v="48675"/>
  </r>
  <r>
    <n v="81290"/>
    <n v="81290"/>
    <x v="2"/>
    <m/>
    <m/>
    <m/>
    <m/>
    <m/>
    <n v="24740.25"/>
    <n v="74729.75"/>
    <n v="49989.5"/>
    <n v="-50244"/>
    <n v="149714"/>
    <n v="81290"/>
  </r>
  <r>
    <n v="52214"/>
    <n v="52214"/>
    <x v="0"/>
    <m/>
    <m/>
    <m/>
    <m/>
    <m/>
    <n v="24735"/>
    <n v="74708"/>
    <n v="49973"/>
    <n v="-50224.5"/>
    <n v="149667.5"/>
    <n v="52214"/>
  </r>
  <r>
    <n v="32961"/>
    <n v="32961"/>
    <x v="1"/>
    <m/>
    <m/>
    <m/>
    <m/>
    <m/>
    <n v="24732"/>
    <n v="74715.25"/>
    <n v="49983.25"/>
    <n v="-50242.875"/>
    <n v="149690.125"/>
    <n v="32961"/>
  </r>
  <r>
    <n v="20760"/>
    <n v="20760"/>
    <x v="1"/>
    <m/>
    <m/>
    <m/>
    <m/>
    <m/>
    <n v="24729"/>
    <n v="74722.5"/>
    <n v="49993.5"/>
    <n v="-50261.25"/>
    <n v="149712.75"/>
    <n v="20760"/>
  </r>
  <r>
    <n v="44070"/>
    <n v="44070"/>
    <x v="0"/>
    <m/>
    <m/>
    <m/>
    <m/>
    <m/>
    <n v="24740.25"/>
    <n v="74729.75"/>
    <n v="49989.5"/>
    <n v="-50244"/>
    <n v="149714"/>
    <n v="44070"/>
  </r>
  <r>
    <n v="25378"/>
    <n v="25378"/>
    <x v="1"/>
    <m/>
    <m/>
    <m/>
    <m/>
    <m/>
    <n v="24735"/>
    <n v="74737"/>
    <n v="50002"/>
    <n v="-50268"/>
    <n v="149740"/>
    <n v="25378"/>
  </r>
  <r>
    <n v="23320"/>
    <n v="23320"/>
    <x v="1"/>
    <m/>
    <m/>
    <m/>
    <m/>
    <m/>
    <n v="24732"/>
    <n v="74737.5"/>
    <n v="50005.5"/>
    <n v="-50276.25"/>
    <n v="149745.75"/>
    <n v="23320"/>
  </r>
  <r>
    <n v="6783"/>
    <n v="6783"/>
    <x v="3"/>
    <m/>
    <m/>
    <m/>
    <m/>
    <m/>
    <n v="24745.5"/>
    <n v="74738"/>
    <n v="49992.5"/>
    <n v="-50243.25"/>
    <n v="149726.75"/>
    <n v="6783"/>
  </r>
  <r>
    <n v="34249"/>
    <n v="34249"/>
    <x v="1"/>
    <m/>
    <m/>
    <m/>
    <m/>
    <m/>
    <n v="24756"/>
    <n v="74738.5"/>
    <n v="49982.5"/>
    <n v="-50217.75"/>
    <n v="149712.25"/>
    <n v="34249"/>
  </r>
  <r>
    <n v="6224"/>
    <n v="6224"/>
    <x v="3"/>
    <m/>
    <m/>
    <m/>
    <m/>
    <m/>
    <n v="24756"/>
    <n v="74739"/>
    <n v="49983"/>
    <n v="-50218.5"/>
    <n v="149713.5"/>
    <n v="6224"/>
  </r>
  <r>
    <n v="7123"/>
    <n v="7123"/>
    <x v="3"/>
    <m/>
    <m/>
    <m/>
    <m/>
    <m/>
    <n v="24756"/>
    <n v="74762"/>
    <n v="50006"/>
    <n v="-50253"/>
    <n v="149771"/>
    <n v="7123"/>
  </r>
  <r>
    <n v="79172"/>
    <n v="79172"/>
    <x v="2"/>
    <m/>
    <m/>
    <m/>
    <m/>
    <m/>
    <n v="24769"/>
    <n v="74785"/>
    <n v="50016"/>
    <n v="-50255"/>
    <n v="149809"/>
    <n v="79172"/>
  </r>
  <r>
    <n v="28326"/>
    <n v="28326"/>
    <x v="1"/>
    <m/>
    <m/>
    <m/>
    <m/>
    <m/>
    <n v="24762.5"/>
    <n v="74738.5"/>
    <n v="49976"/>
    <n v="-50201.5"/>
    <n v="149702.5"/>
    <n v="28326"/>
  </r>
  <r>
    <n v="68839"/>
    <n v="68839"/>
    <x v="2"/>
    <m/>
    <m/>
    <m/>
    <m/>
    <m/>
    <n v="24756"/>
    <n v="74739"/>
    <n v="49983"/>
    <n v="-50218.5"/>
    <n v="149713.5"/>
    <n v="68839"/>
  </r>
  <r>
    <n v="68792"/>
    <n v="68792"/>
    <x v="2"/>
    <m/>
    <m/>
    <m/>
    <m/>
    <m/>
    <n v="24756"/>
    <n v="74762"/>
    <n v="50006"/>
    <n v="-50253"/>
    <n v="149771"/>
    <n v="68792"/>
  </r>
  <r>
    <n v="62873"/>
    <n v="62873"/>
    <x v="2"/>
    <m/>
    <m/>
    <m/>
    <m/>
    <m/>
    <n v="24756"/>
    <n v="74785"/>
    <n v="50029"/>
    <n v="-50287.5"/>
    <n v="149828.5"/>
    <n v="62873"/>
  </r>
  <r>
    <n v="9900"/>
    <n v="9900"/>
    <x v="3"/>
    <m/>
    <m/>
    <m/>
    <m/>
    <m/>
    <n v="24756"/>
    <n v="74808"/>
    <n v="50052"/>
    <n v="-50322"/>
    <n v="149886"/>
    <n v="9900"/>
  </r>
  <r>
    <n v="5917"/>
    <n v="5917"/>
    <x v="3"/>
    <m/>
    <m/>
    <m/>
    <m/>
    <m/>
    <n v="24756"/>
    <n v="74831"/>
    <n v="50075"/>
    <n v="-50356.5"/>
    <n v="149943.5"/>
    <n v="5917"/>
  </r>
  <r>
    <n v="47444"/>
    <n v="47444"/>
    <x v="0"/>
    <m/>
    <m/>
    <m/>
    <m/>
    <m/>
    <n v="24775.5"/>
    <n v="74831.5"/>
    <n v="50056"/>
    <n v="-50308.5"/>
    <n v="149915.5"/>
    <n v="47444"/>
  </r>
  <r>
    <n v="9946"/>
    <n v="9946"/>
    <x v="3"/>
    <m/>
    <m/>
    <m/>
    <m/>
    <m/>
    <n v="24769"/>
    <n v="74832"/>
    <n v="50063"/>
    <n v="-50325.5"/>
    <n v="149926.5"/>
    <n v="9946"/>
  </r>
  <r>
    <n v="20655"/>
    <n v="20655"/>
    <x v="1"/>
    <m/>
    <m/>
    <m/>
    <m/>
    <m/>
    <n v="24783.5"/>
    <n v="74832.5"/>
    <n v="50049"/>
    <n v="-50290"/>
    <n v="149906"/>
    <n v="20655"/>
  </r>
  <r>
    <n v="63225"/>
    <n v="63225"/>
    <x v="2"/>
    <m/>
    <m/>
    <m/>
    <m/>
    <m/>
    <n v="24788"/>
    <n v="74833"/>
    <n v="50045"/>
    <n v="-50279.5"/>
    <n v="149900.5"/>
    <n v="63225"/>
  </r>
  <r>
    <n v="32306"/>
    <n v="32306"/>
    <x v="1"/>
    <m/>
    <m/>
    <m/>
    <m/>
    <m/>
    <n v="24786.5"/>
    <n v="74838"/>
    <n v="50051.5"/>
    <n v="-50290.75"/>
    <n v="149915.25"/>
    <n v="32306"/>
  </r>
  <r>
    <n v="76581"/>
    <n v="76581"/>
    <x v="2"/>
    <m/>
    <m/>
    <m/>
    <m/>
    <m/>
    <n v="24785"/>
    <n v="74843"/>
    <n v="50058"/>
    <n v="-50302"/>
    <n v="149930"/>
    <n v="76581"/>
  </r>
  <r>
    <n v="42803"/>
    <n v="42803"/>
    <x v="0"/>
    <m/>
    <m/>
    <m/>
    <m/>
    <m/>
    <n v="24783.5"/>
    <n v="74832.5"/>
    <n v="50049"/>
    <n v="-50290"/>
    <n v="149906"/>
    <n v="42803"/>
  </r>
  <r>
    <n v="94634"/>
    <n v="94634"/>
    <x v="2"/>
    <m/>
    <m/>
    <m/>
    <m/>
    <m/>
    <n v="24782"/>
    <n v="74833"/>
    <n v="50051"/>
    <n v="-50294.5"/>
    <n v="149909.5"/>
    <n v="94634"/>
  </r>
  <r>
    <n v="51293"/>
    <n v="51293"/>
    <x v="0"/>
    <m/>
    <m/>
    <m/>
    <m/>
    <m/>
    <n v="24775.5"/>
    <n v="74831.5"/>
    <n v="50056"/>
    <n v="-50308.5"/>
    <n v="149915.5"/>
    <n v="51293"/>
  </r>
  <r>
    <n v="97066"/>
    <n v="97066"/>
    <x v="2"/>
    <m/>
    <m/>
    <m/>
    <m/>
    <m/>
    <n v="24769"/>
    <n v="74832"/>
    <n v="50063"/>
    <n v="-50325.5"/>
    <n v="149926.5"/>
    <n v="97066"/>
  </r>
  <r>
    <n v="30637"/>
    <n v="30637"/>
    <x v="1"/>
    <m/>
    <m/>
    <m/>
    <m/>
    <m/>
    <n v="24762.5"/>
    <n v="74808"/>
    <n v="50045.5"/>
    <n v="-50305.75"/>
    <n v="149876.25"/>
    <n v="30637"/>
  </r>
  <r>
    <n v="67035"/>
    <n v="67035"/>
    <x v="2"/>
    <m/>
    <m/>
    <m/>
    <m/>
    <m/>
    <n v="24756"/>
    <n v="74831"/>
    <n v="50075"/>
    <n v="-50356.5"/>
    <n v="149943.5"/>
    <n v="67035"/>
  </r>
  <r>
    <n v="40000"/>
    <n v="40000"/>
    <x v="1"/>
    <m/>
    <m/>
    <m/>
    <m/>
    <m/>
    <n v="24756"/>
    <n v="74831.5"/>
    <n v="50075.5"/>
    <n v="-50357.25"/>
    <n v="149944.75"/>
    <n v="40000"/>
  </r>
  <r>
    <n v="37843"/>
    <n v="37843"/>
    <x v="1"/>
    <m/>
    <m/>
    <m/>
    <m/>
    <m/>
    <n v="24756"/>
    <n v="74832"/>
    <n v="50076"/>
    <n v="-50358"/>
    <n v="149946"/>
    <n v="37843"/>
  </r>
  <r>
    <n v="91920"/>
    <n v="91920"/>
    <x v="2"/>
    <m/>
    <m/>
    <m/>
    <m/>
    <m/>
    <n v="24756"/>
    <n v="74832.5"/>
    <n v="50076.5"/>
    <n v="-50358.75"/>
    <n v="149947.25"/>
    <n v="91920"/>
  </r>
  <r>
    <n v="77091"/>
    <n v="77091"/>
    <x v="2"/>
    <m/>
    <m/>
    <m/>
    <m/>
    <m/>
    <n v="24756"/>
    <n v="74831"/>
    <n v="50075"/>
    <n v="-50356.5"/>
    <n v="149943.5"/>
    <n v="77091"/>
  </r>
  <r>
    <n v="6459"/>
    <n v="6459"/>
    <x v="3"/>
    <m/>
    <m/>
    <m/>
    <m/>
    <m/>
    <n v="24750.75"/>
    <n v="74762"/>
    <n v="50011.25"/>
    <n v="-50266.125"/>
    <n v="149778.875"/>
    <n v="6459"/>
  </r>
  <r>
    <n v="22600"/>
    <n v="22600"/>
    <x v="1"/>
    <m/>
    <m/>
    <m/>
    <m/>
    <m/>
    <n v="24756"/>
    <n v="74785"/>
    <n v="50029"/>
    <n v="-50287.5"/>
    <n v="149828.5"/>
    <n v="22600"/>
  </r>
  <r>
    <n v="31893"/>
    <n v="31893"/>
    <x v="1"/>
    <m/>
    <m/>
    <m/>
    <m/>
    <m/>
    <n v="24762.5"/>
    <n v="74808"/>
    <n v="50045.5"/>
    <n v="-50305.75"/>
    <n v="149876.25"/>
    <n v="31893"/>
  </r>
  <r>
    <n v="82718"/>
    <n v="82718"/>
    <x v="2"/>
    <m/>
    <m/>
    <m/>
    <m/>
    <m/>
    <n v="24756"/>
    <n v="74831"/>
    <n v="50075"/>
    <n v="-50356.5"/>
    <n v="149943.5"/>
    <n v="82718"/>
  </r>
  <r>
    <n v="86177"/>
    <n v="86177"/>
    <x v="2"/>
    <m/>
    <m/>
    <m/>
    <m/>
    <m/>
    <n v="24756"/>
    <n v="74762"/>
    <n v="50006"/>
    <n v="-50253"/>
    <n v="149771"/>
    <n v="86177"/>
  </r>
  <r>
    <n v="1389"/>
    <n v="1389"/>
    <x v="3"/>
    <m/>
    <m/>
    <m/>
    <m/>
    <m/>
    <n v="24756"/>
    <n v="74738"/>
    <n v="49982"/>
    <n v="-50217"/>
    <n v="149711"/>
    <n v="1389"/>
  </r>
  <r>
    <n v="25627"/>
    <n v="25627"/>
    <x v="1"/>
    <m/>
    <m/>
    <m/>
    <m/>
    <m/>
    <n v="24762.5"/>
    <n v="74738.5"/>
    <n v="49976"/>
    <n v="-50201.5"/>
    <n v="149702.5"/>
    <n v="25627"/>
  </r>
  <r>
    <n v="91603"/>
    <n v="91603"/>
    <x v="2"/>
    <m/>
    <m/>
    <m/>
    <m/>
    <m/>
    <n v="24756"/>
    <n v="74739"/>
    <n v="49983"/>
    <n v="-50218.5"/>
    <n v="149713.5"/>
    <n v="91603"/>
  </r>
  <r>
    <n v="14197"/>
    <n v="14197"/>
    <x v="3"/>
    <m/>
    <m/>
    <m/>
    <m/>
    <m/>
    <n v="24756"/>
    <n v="74737.5"/>
    <n v="49981.5"/>
    <n v="-50216.25"/>
    <n v="149709.75"/>
    <n v="14197"/>
  </r>
  <r>
    <n v="76771"/>
    <n v="76771"/>
    <x v="2"/>
    <m/>
    <m/>
    <m/>
    <m/>
    <m/>
    <n v="24769"/>
    <n v="74738"/>
    <n v="49969"/>
    <n v="-50184.5"/>
    <n v="149691.5"/>
    <n v="76771"/>
  </r>
  <r>
    <n v="64995"/>
    <n v="64995"/>
    <x v="2"/>
    <m/>
    <m/>
    <m/>
    <m/>
    <m/>
    <n v="24762.5"/>
    <n v="74729.75"/>
    <n v="49967.25"/>
    <n v="-50188.375"/>
    <n v="149680.625"/>
    <n v="64995"/>
  </r>
  <r>
    <n v="35264"/>
    <n v="35264"/>
    <x v="1"/>
    <m/>
    <m/>
    <m/>
    <m/>
    <m/>
    <n v="24756"/>
    <n v="74737"/>
    <n v="49981"/>
    <n v="-50215.5"/>
    <n v="149708.5"/>
    <n v="35264"/>
  </r>
  <r>
    <n v="70471"/>
    <n v="70471"/>
    <x v="2"/>
    <m/>
    <m/>
    <m/>
    <m/>
    <m/>
    <n v="24756"/>
    <n v="74737.5"/>
    <n v="49981.5"/>
    <n v="-50216.25"/>
    <n v="149709.75"/>
    <n v="70471"/>
  </r>
  <r>
    <n v="25660"/>
    <n v="25660"/>
    <x v="1"/>
    <m/>
    <m/>
    <m/>
    <m/>
    <m/>
    <n v="24756"/>
    <n v="74738"/>
    <n v="49982"/>
    <n v="-50217"/>
    <n v="149711"/>
    <n v="25660"/>
  </r>
  <r>
    <n v="14281"/>
    <n v="14281"/>
    <x v="3"/>
    <m/>
    <m/>
    <m/>
    <m/>
    <m/>
    <n v="24756"/>
    <n v="74738.5"/>
    <n v="49982.5"/>
    <n v="-50217.75"/>
    <n v="149712.25"/>
    <n v="14281"/>
  </r>
  <r>
    <n v="62495"/>
    <n v="62495"/>
    <x v="2"/>
    <m/>
    <m/>
    <m/>
    <m/>
    <m/>
    <n v="24756"/>
    <n v="74739"/>
    <n v="49983"/>
    <n v="-50218.5"/>
    <n v="149713.5"/>
    <n v="62495"/>
  </r>
  <r>
    <n v="79181"/>
    <n v="79181"/>
    <x v="2"/>
    <m/>
    <m/>
    <m/>
    <m/>
    <m/>
    <n v="24756"/>
    <n v="74762"/>
    <n v="50006"/>
    <n v="-50253"/>
    <n v="149771"/>
    <n v="79181"/>
  </r>
  <r>
    <n v="11583"/>
    <n v="11583"/>
    <x v="3"/>
    <m/>
    <m/>
    <m/>
    <m/>
    <m/>
    <n v="24756"/>
    <n v="74738"/>
    <n v="49982"/>
    <n v="-50217"/>
    <n v="149711"/>
    <n v="11583"/>
  </r>
  <r>
    <n v="96908"/>
    <n v="96908"/>
    <x v="2"/>
    <m/>
    <m/>
    <m/>
    <m/>
    <m/>
    <n v="24762.5"/>
    <n v="74738.5"/>
    <n v="49976"/>
    <n v="-50201.5"/>
    <n v="149702.5"/>
    <n v="96908"/>
  </r>
  <r>
    <n v="54330"/>
    <n v="54330"/>
    <x v="0"/>
    <m/>
    <m/>
    <m/>
    <m/>
    <m/>
    <n v="24756"/>
    <n v="74737"/>
    <n v="49981"/>
    <n v="-50215.5"/>
    <n v="149708.5"/>
    <n v="54330"/>
  </r>
  <r>
    <n v="86414"/>
    <n v="86414"/>
    <x v="2"/>
    <m/>
    <m/>
    <m/>
    <m/>
    <m/>
    <n v="24756"/>
    <n v="74737.5"/>
    <n v="49981.5"/>
    <n v="-50216.25"/>
    <n v="149709.75"/>
    <n v="86414"/>
  </r>
  <r>
    <n v="53110"/>
    <n v="53110"/>
    <x v="0"/>
    <m/>
    <m/>
    <m/>
    <m/>
    <m/>
    <n v="24756"/>
    <n v="74722.5"/>
    <n v="49966.5"/>
    <n v="-50193.75"/>
    <n v="149672.25"/>
    <n v="53110"/>
  </r>
  <r>
    <n v="96435"/>
    <n v="96435"/>
    <x v="2"/>
    <m/>
    <m/>
    <m/>
    <m/>
    <m/>
    <n v="24756"/>
    <n v="74729.75"/>
    <n v="49973.75"/>
    <n v="-50204.625"/>
    <n v="149690.375"/>
    <n v="96435"/>
  </r>
  <r>
    <n v="40265"/>
    <n v="40265"/>
    <x v="0"/>
    <m/>
    <m/>
    <m/>
    <m/>
    <m/>
    <n v="24756"/>
    <n v="74708"/>
    <n v="49952"/>
    <n v="-50172"/>
    <n v="149636"/>
    <n v="40265"/>
  </r>
  <r>
    <n v="68115"/>
    <n v="68115"/>
    <x v="2"/>
    <m/>
    <m/>
    <m/>
    <m/>
    <m/>
    <n v="24750.75"/>
    <n v="74715.25"/>
    <n v="49964.5"/>
    <n v="-50196"/>
    <n v="149662"/>
    <n v="68115"/>
  </r>
  <r>
    <n v="25430"/>
    <n v="25430"/>
    <x v="1"/>
    <m/>
    <m/>
    <m/>
    <m/>
    <m/>
    <n v="24745.5"/>
    <n v="74722.5"/>
    <n v="49977"/>
    <n v="-50220"/>
    <n v="149688"/>
    <n v="25430"/>
  </r>
  <r>
    <n v="6861"/>
    <n v="6861"/>
    <x v="3"/>
    <m/>
    <m/>
    <m/>
    <m/>
    <m/>
    <n v="24740.25"/>
    <n v="74729.75"/>
    <n v="49989.5"/>
    <n v="-50244"/>
    <n v="149714"/>
    <n v="6861"/>
  </r>
  <r>
    <n v="24435"/>
    <n v="24435"/>
    <x v="1"/>
    <m/>
    <m/>
    <m/>
    <m/>
    <m/>
    <n v="24756"/>
    <n v="74737"/>
    <n v="49981"/>
    <n v="-50215.5"/>
    <n v="149708.5"/>
    <n v="24435"/>
  </r>
  <r>
    <n v="58484"/>
    <n v="58484"/>
    <x v="0"/>
    <m/>
    <m/>
    <m/>
    <m/>
    <m/>
    <n v="24756"/>
    <n v="74737.5"/>
    <n v="49981.5"/>
    <n v="-50216.25"/>
    <n v="149709.75"/>
    <n v="58484"/>
  </r>
  <r>
    <n v="73096"/>
    <n v="73096"/>
    <x v="2"/>
    <m/>
    <m/>
    <m/>
    <m/>
    <m/>
    <n v="24756"/>
    <n v="74738"/>
    <n v="49982"/>
    <n v="-50217"/>
    <n v="149711"/>
    <n v="73096"/>
  </r>
  <r>
    <n v="89061"/>
    <n v="89061"/>
    <x v="2"/>
    <m/>
    <m/>
    <m/>
    <m/>
    <m/>
    <n v="24756"/>
    <n v="74738.5"/>
    <n v="49982.5"/>
    <n v="-50217.75"/>
    <n v="149712.25"/>
    <n v="89061"/>
  </r>
  <r>
    <n v="55201"/>
    <n v="55201"/>
    <x v="0"/>
    <m/>
    <m/>
    <m/>
    <m/>
    <m/>
    <n v="24756"/>
    <n v="74737"/>
    <n v="49981"/>
    <n v="-50215.5"/>
    <n v="149708.5"/>
    <n v="55201"/>
  </r>
  <r>
    <n v="82207"/>
    <n v="82207"/>
    <x v="2"/>
    <m/>
    <m/>
    <m/>
    <m/>
    <m/>
    <n v="24750.75"/>
    <n v="74737.5"/>
    <n v="49986.75"/>
    <n v="-50229.375"/>
    <n v="149717.625"/>
    <n v="82207"/>
  </r>
  <r>
    <n v="80262"/>
    <n v="80262"/>
    <x v="2"/>
    <m/>
    <m/>
    <m/>
    <m/>
    <m/>
    <n v="24745.5"/>
    <n v="74722.5"/>
    <n v="49977"/>
    <n v="-50220"/>
    <n v="149688"/>
    <n v="80262"/>
  </r>
  <r>
    <n v="9847"/>
    <n v="9847"/>
    <x v="3"/>
    <m/>
    <m/>
    <m/>
    <m/>
    <m/>
    <n v="24740.25"/>
    <n v="74701.25"/>
    <n v="49961"/>
    <n v="-50201.25"/>
    <n v="149642.75"/>
    <n v="9847"/>
  </r>
  <r>
    <n v="35504"/>
    <n v="35504"/>
    <x v="1"/>
    <m/>
    <m/>
    <m/>
    <m/>
    <m/>
    <n v="24756"/>
    <n v="74708"/>
    <n v="49952"/>
    <n v="-50172"/>
    <n v="149636"/>
    <n v="35504"/>
  </r>
  <r>
    <n v="55305"/>
    <n v="55305"/>
    <x v="0"/>
    <m/>
    <m/>
    <m/>
    <m/>
    <m/>
    <n v="24750.75"/>
    <n v="74715.25"/>
    <n v="49964.5"/>
    <n v="-50196"/>
    <n v="149662"/>
    <n v="55305"/>
  </r>
  <r>
    <n v="92809"/>
    <n v="92809"/>
    <x v="2"/>
    <m/>
    <m/>
    <m/>
    <m/>
    <m/>
    <n v="24745.5"/>
    <n v="74722.5"/>
    <n v="49977"/>
    <n v="-50220"/>
    <n v="149688"/>
    <n v="92809"/>
  </r>
  <r>
    <n v="85322"/>
    <n v="85322"/>
    <x v="2"/>
    <m/>
    <m/>
    <m/>
    <m/>
    <m/>
    <n v="24740.25"/>
    <n v="74701.25"/>
    <n v="49961"/>
    <n v="-50201.25"/>
    <n v="149642.75"/>
    <n v="85322"/>
  </r>
  <r>
    <n v="39630"/>
    <n v="39630"/>
    <x v="1"/>
    <m/>
    <m/>
    <m/>
    <m/>
    <m/>
    <n v="24735"/>
    <n v="74681"/>
    <n v="49946"/>
    <n v="-50184"/>
    <n v="149600"/>
    <n v="39630"/>
  </r>
  <r>
    <n v="87060"/>
    <n v="87060"/>
    <x v="2"/>
    <m/>
    <m/>
    <m/>
    <m/>
    <m/>
    <n v="24732"/>
    <n v="74687.75"/>
    <n v="49955.75"/>
    <n v="-50201.625"/>
    <n v="149621.375"/>
    <n v="87060"/>
  </r>
  <r>
    <n v="42409"/>
    <n v="42409"/>
    <x v="0"/>
    <m/>
    <m/>
    <m/>
    <m/>
    <m/>
    <n v="24729"/>
    <n v="74677"/>
    <n v="49948"/>
    <n v="-50193"/>
    <n v="149599"/>
    <n v="42409"/>
  </r>
  <r>
    <n v="86320"/>
    <n v="86320"/>
    <x v="2"/>
    <m/>
    <m/>
    <m/>
    <m/>
    <m/>
    <n v="24726"/>
    <n v="74679"/>
    <n v="49953"/>
    <n v="-50203.5"/>
    <n v="149608.5"/>
    <n v="86320"/>
  </r>
  <r>
    <n v="37219"/>
    <n v="37219"/>
    <x v="1"/>
    <m/>
    <m/>
    <m/>
    <m/>
    <m/>
    <n v="24723"/>
    <n v="74673"/>
    <n v="49950"/>
    <n v="-50202"/>
    <n v="149598"/>
    <n v="37219"/>
  </r>
  <r>
    <n v="87338"/>
    <n v="87338"/>
    <x v="2"/>
    <m/>
    <m/>
    <m/>
    <m/>
    <m/>
    <n v="24721"/>
    <n v="74675"/>
    <n v="49954"/>
    <n v="-50210"/>
    <n v="149606"/>
    <n v="87338"/>
  </r>
  <r>
    <n v="57769"/>
    <n v="57769"/>
    <x v="0"/>
    <m/>
    <m/>
    <m/>
    <m/>
    <m/>
    <n v="24719"/>
    <n v="74648"/>
    <n v="49929"/>
    <n v="-50174.5"/>
    <n v="149541.5"/>
    <n v="57769"/>
  </r>
  <r>
    <n v="24204"/>
    <n v="24204"/>
    <x v="1"/>
    <m/>
    <m/>
    <m/>
    <m/>
    <m/>
    <n v="24717"/>
    <n v="74660.5"/>
    <n v="49943.5"/>
    <n v="-50198.25"/>
    <n v="149575.75"/>
    <n v="24204"/>
  </r>
  <r>
    <n v="58771"/>
    <n v="58771"/>
    <x v="0"/>
    <m/>
    <m/>
    <m/>
    <m/>
    <m/>
    <n v="24723"/>
    <n v="74673"/>
    <n v="49950"/>
    <n v="-50202"/>
    <n v="149598"/>
    <n v="58771"/>
  </r>
  <r>
    <n v="99762"/>
    <n v="99762"/>
    <x v="2"/>
    <m/>
    <m/>
    <m/>
    <m/>
    <m/>
    <n v="24721"/>
    <n v="74675"/>
    <n v="49954"/>
    <n v="-50210"/>
    <n v="149606"/>
    <n v="99762"/>
  </r>
  <r>
    <n v="67051"/>
    <n v="67051"/>
    <x v="2"/>
    <m/>
    <m/>
    <m/>
    <m/>
    <m/>
    <n v="24719"/>
    <n v="74648"/>
    <n v="49929"/>
    <n v="-50174.5"/>
    <n v="149541.5"/>
    <n v="67051"/>
  </r>
  <r>
    <n v="13802"/>
    <n v="13802"/>
    <x v="3"/>
    <m/>
    <m/>
    <m/>
    <m/>
    <m/>
    <n v="24717"/>
    <n v="74660.5"/>
    <n v="49943.5"/>
    <n v="-50198.25"/>
    <n v="149575.75"/>
    <n v="13802"/>
  </r>
  <r>
    <n v="56785"/>
    <n v="56785"/>
    <x v="0"/>
    <m/>
    <m/>
    <m/>
    <m/>
    <m/>
    <n v="24723"/>
    <n v="74673"/>
    <n v="49950"/>
    <n v="-50202"/>
    <n v="149598"/>
    <n v="56785"/>
  </r>
  <r>
    <n v="49604"/>
    <n v="49604"/>
    <x v="0"/>
    <m/>
    <m/>
    <m/>
    <m/>
    <m/>
    <n v="24721"/>
    <n v="74675"/>
    <n v="49954"/>
    <n v="-50210"/>
    <n v="149606"/>
    <n v="49604"/>
  </r>
  <r>
    <n v="91926"/>
    <n v="91926"/>
    <x v="2"/>
    <m/>
    <m/>
    <m/>
    <m/>
    <m/>
    <n v="24719"/>
    <n v="74677"/>
    <n v="49958"/>
    <n v="-50218"/>
    <n v="149614"/>
    <n v="91926"/>
  </r>
  <r>
    <n v="27928"/>
    <n v="27928"/>
    <x v="1"/>
    <m/>
    <m/>
    <m/>
    <m/>
    <m/>
    <n v="24717"/>
    <n v="74660.5"/>
    <n v="49943.5"/>
    <n v="-50198.25"/>
    <n v="149575.75"/>
    <n v="27928"/>
  </r>
  <r>
    <n v="47813"/>
    <n v="47813"/>
    <x v="0"/>
    <m/>
    <m/>
    <m/>
    <m/>
    <m/>
    <n v="24715"/>
    <n v="74673"/>
    <n v="49958"/>
    <n v="-50222"/>
    <n v="149610"/>
    <n v="47813"/>
  </r>
  <r>
    <n v="22912"/>
    <n v="22912"/>
    <x v="1"/>
    <m/>
    <m/>
    <m/>
    <m/>
    <m/>
    <n v="24712.25"/>
    <n v="74675"/>
    <n v="49962.75"/>
    <n v="-50231.875"/>
    <n v="149619.125"/>
    <n v="22912"/>
  </r>
  <r>
    <n v="19477"/>
    <n v="19477"/>
    <x v="3"/>
    <m/>
    <m/>
    <m/>
    <m/>
    <m/>
    <n v="24719"/>
    <n v="74677"/>
    <n v="49958"/>
    <n v="-50218"/>
    <n v="149614"/>
    <n v="19477"/>
  </r>
  <r>
    <n v="55175"/>
    <n v="55175"/>
    <x v="0"/>
    <m/>
    <m/>
    <m/>
    <m/>
    <m/>
    <n v="24726"/>
    <n v="74679"/>
    <n v="49953"/>
    <n v="-50203.5"/>
    <n v="149608.5"/>
    <n v="55175"/>
  </r>
  <r>
    <n v="69352"/>
    <n v="69352"/>
    <x v="2"/>
    <m/>
    <m/>
    <m/>
    <m/>
    <m/>
    <n v="24723"/>
    <n v="74681"/>
    <n v="49958"/>
    <n v="-50214"/>
    <n v="149618"/>
    <n v="69352"/>
  </r>
  <r>
    <n v="98779"/>
    <n v="98779"/>
    <x v="2"/>
    <m/>
    <m/>
    <m/>
    <m/>
    <m/>
    <n v="24721"/>
    <n v="74687.75"/>
    <n v="49966.75"/>
    <n v="-50229.125"/>
    <n v="149637.875"/>
    <n v="98779"/>
  </r>
  <r>
    <n v="64388"/>
    <n v="64388"/>
    <x v="2"/>
    <m/>
    <m/>
    <m/>
    <m/>
    <m/>
    <n v="24719"/>
    <n v="74677"/>
    <n v="49958"/>
    <n v="-50218"/>
    <n v="149614"/>
    <n v="64388"/>
  </r>
  <r>
    <n v="72835"/>
    <n v="72835"/>
    <x v="2"/>
    <m/>
    <m/>
    <m/>
    <m/>
    <m/>
    <n v="24717"/>
    <n v="74679"/>
    <n v="49962"/>
    <n v="-50226"/>
    <n v="149622"/>
    <n v="72835"/>
  </r>
  <r>
    <n v="23976"/>
    <n v="23976"/>
    <x v="1"/>
    <m/>
    <m/>
    <m/>
    <m/>
    <m/>
    <n v="24715"/>
    <n v="74681"/>
    <n v="49966"/>
    <n v="-50234"/>
    <n v="149630"/>
    <n v="23976"/>
  </r>
  <r>
    <n v="87545"/>
    <n v="87545"/>
    <x v="2"/>
    <m/>
    <m/>
    <m/>
    <m/>
    <m/>
    <n v="24721"/>
    <n v="74687.75"/>
    <n v="49966.75"/>
    <n v="-50229.125"/>
    <n v="149637.875"/>
    <n v="87545"/>
  </r>
  <r>
    <n v="56592"/>
    <n v="56592"/>
    <x v="0"/>
    <m/>
    <m/>
    <m/>
    <m/>
    <m/>
    <n v="24719"/>
    <n v="74677"/>
    <n v="49958"/>
    <n v="-50218"/>
    <n v="149614"/>
    <n v="56592"/>
  </r>
  <r>
    <n v="21741"/>
    <n v="21741"/>
    <x v="1"/>
    <m/>
    <m/>
    <m/>
    <m/>
    <m/>
    <n v="24717"/>
    <n v="74679"/>
    <n v="49962"/>
    <n v="-50226"/>
    <n v="149622"/>
    <n v="21741"/>
  </r>
  <r>
    <n v="10127"/>
    <n v="10127"/>
    <x v="3"/>
    <m/>
    <m/>
    <m/>
    <m/>
    <m/>
    <n v="24723"/>
    <n v="74681"/>
    <n v="49958"/>
    <n v="-50214"/>
    <n v="149618"/>
    <n v="10127"/>
  </r>
  <r>
    <n v="17048"/>
    <n v="17048"/>
    <x v="3"/>
    <m/>
    <m/>
    <m/>
    <m/>
    <m/>
    <n v="24732"/>
    <n v="74687.75"/>
    <n v="49955.75"/>
    <n v="-50201.625"/>
    <n v="149621.375"/>
    <n v="17048"/>
  </r>
  <r>
    <n v="78795"/>
    <n v="78795"/>
    <x v="2"/>
    <m/>
    <m/>
    <m/>
    <m/>
    <m/>
    <n v="24745.5"/>
    <n v="74694.5"/>
    <n v="49949"/>
    <n v="-50178"/>
    <n v="149618"/>
    <n v="78795"/>
  </r>
  <r>
    <n v="8630"/>
    <n v="8630"/>
    <x v="3"/>
    <m/>
    <m/>
    <m/>
    <m/>
    <m/>
    <n v="24740.25"/>
    <n v="74679"/>
    <n v="49938.75"/>
    <n v="-50167.875"/>
    <n v="149587.125"/>
    <n v="8630"/>
  </r>
  <r>
    <n v="5352"/>
    <n v="5352"/>
    <x v="3"/>
    <m/>
    <m/>
    <m/>
    <m/>
    <m/>
    <n v="24756"/>
    <n v="74681"/>
    <n v="49925"/>
    <n v="-50131.5"/>
    <n v="149568.5"/>
    <n v="5352"/>
  </r>
  <r>
    <n v="30324"/>
    <n v="30324"/>
    <x v="1"/>
    <m/>
    <m/>
    <m/>
    <m/>
    <m/>
    <n v="24756"/>
    <n v="74687.75"/>
    <n v="49931.75"/>
    <n v="-50141.625"/>
    <n v="149585.375"/>
    <n v="30324"/>
  </r>
  <r>
    <n v="67527"/>
    <n v="67527"/>
    <x v="2"/>
    <m/>
    <m/>
    <m/>
    <m/>
    <m/>
    <n v="24756"/>
    <n v="74694.5"/>
    <n v="49938.5"/>
    <n v="-50151.75"/>
    <n v="149602.25"/>
    <n v="67527"/>
  </r>
  <r>
    <n v="82628"/>
    <n v="82628"/>
    <x v="2"/>
    <m/>
    <m/>
    <m/>
    <m/>
    <m/>
    <n v="24756"/>
    <n v="74701.25"/>
    <n v="49945.25"/>
    <n v="-50161.875"/>
    <n v="149619.125"/>
    <n v="82628"/>
  </r>
  <r>
    <n v="14051"/>
    <n v="14051"/>
    <x v="3"/>
    <m/>
    <m/>
    <m/>
    <m/>
    <m/>
    <n v="24756"/>
    <n v="74681"/>
    <n v="49925"/>
    <n v="-50131.5"/>
    <n v="149568.5"/>
    <n v="14051"/>
  </r>
  <r>
    <n v="27703"/>
    <n v="27703"/>
    <x v="1"/>
    <m/>
    <m/>
    <m/>
    <m/>
    <m/>
    <n v="24756"/>
    <n v="74687.75"/>
    <n v="49931.75"/>
    <n v="-50141.625"/>
    <n v="149585.375"/>
    <n v="27703"/>
  </r>
  <r>
    <n v="42138"/>
    <n v="42138"/>
    <x v="0"/>
    <m/>
    <m/>
    <m/>
    <m/>
    <m/>
    <n v="24756"/>
    <n v="74694.5"/>
    <n v="49938.5"/>
    <n v="-50151.75"/>
    <n v="149602.25"/>
    <n v="42138"/>
  </r>
  <r>
    <n v="16268"/>
    <n v="16268"/>
    <x v="3"/>
    <m/>
    <m/>
    <m/>
    <m/>
    <m/>
    <n v="24756"/>
    <n v="74701.25"/>
    <n v="49945.25"/>
    <n v="-50161.875"/>
    <n v="149619.125"/>
    <n v="16268"/>
  </r>
  <r>
    <n v="18431"/>
    <n v="18431"/>
    <x v="3"/>
    <m/>
    <m/>
    <m/>
    <m/>
    <m/>
    <n v="24756"/>
    <n v="74708"/>
    <n v="49952"/>
    <n v="-50172"/>
    <n v="149636"/>
    <n v="18431"/>
  </r>
  <r>
    <n v="10691"/>
    <n v="10691"/>
    <x v="3"/>
    <m/>
    <m/>
    <m/>
    <m/>
    <m/>
    <n v="24775.5"/>
    <n v="74715.25"/>
    <n v="49939.75"/>
    <n v="-50134.125"/>
    <n v="149624.875"/>
    <n v="10691"/>
  </r>
  <r>
    <n v="99554"/>
    <n v="99554"/>
    <x v="2"/>
    <m/>
    <m/>
    <m/>
    <m/>
    <m/>
    <n v="24785"/>
    <n v="74722.5"/>
    <n v="49937.5"/>
    <n v="-50121.25"/>
    <n v="149628.75"/>
    <n v="99554"/>
  </r>
  <r>
    <n v="24756"/>
    <n v="24756"/>
    <x v="1"/>
    <m/>
    <m/>
    <m/>
    <m/>
    <m/>
    <n v="24783.5"/>
    <n v="74701.25"/>
    <n v="49917.75"/>
    <n v="-50093.125"/>
    <n v="149577.875"/>
    <n v="24756"/>
  </r>
  <r>
    <n v="84552"/>
    <n v="84552"/>
    <x v="2"/>
    <m/>
    <m/>
    <m/>
    <m/>
    <m/>
    <n v="24788"/>
    <n v="74708"/>
    <n v="49920"/>
    <n v="-50092"/>
    <n v="149588"/>
    <n v="84552"/>
  </r>
  <r>
    <n v="28180"/>
    <n v="28180"/>
    <x v="1"/>
    <m/>
    <m/>
    <m/>
    <m/>
    <m/>
    <n v="24786.5"/>
    <n v="74687.75"/>
    <n v="49901.25"/>
    <n v="-50065.375"/>
    <n v="149539.625"/>
    <n v="28180"/>
  </r>
  <r>
    <n v="75762"/>
    <n v="75762"/>
    <x v="2"/>
    <m/>
    <m/>
    <m/>
    <m/>
    <m/>
    <n v="24785"/>
    <n v="74694.5"/>
    <n v="49909.5"/>
    <n v="-50079.25"/>
    <n v="149558.75"/>
    <n v="75762"/>
  </r>
  <r>
    <n v="42790"/>
    <n v="42790"/>
    <x v="0"/>
    <m/>
    <m/>
    <m/>
    <m/>
    <m/>
    <n v="24783.5"/>
    <n v="74679"/>
    <n v="49895.5"/>
    <n v="-50059.75"/>
    <n v="149522.25"/>
    <n v="42790"/>
  </r>
  <r>
    <n v="19217"/>
    <n v="19217"/>
    <x v="3"/>
    <m/>
    <m/>
    <m/>
    <m/>
    <m/>
    <n v="24782"/>
    <n v="74681"/>
    <n v="49899"/>
    <n v="-50066.5"/>
    <n v="149529.5"/>
    <n v="19217"/>
  </r>
  <r>
    <n v="43284"/>
    <n v="43284"/>
    <x v="0"/>
    <m/>
    <m/>
    <m/>
    <m/>
    <m/>
    <n v="24786.5"/>
    <n v="74687.75"/>
    <n v="49901.25"/>
    <n v="-50065.375"/>
    <n v="149539.625"/>
    <n v="43284"/>
  </r>
  <r>
    <n v="5433"/>
    <n v="5433"/>
    <x v="3"/>
    <m/>
    <m/>
    <m/>
    <m/>
    <m/>
    <n v="24785"/>
    <n v="74694.5"/>
    <n v="49909.5"/>
    <n v="-50079.25"/>
    <n v="149558.75"/>
    <n v="5433"/>
  </r>
  <r>
    <n v="37115"/>
    <n v="37115"/>
    <x v="1"/>
    <m/>
    <m/>
    <m/>
    <m/>
    <m/>
    <n v="24788.75"/>
    <n v="74701.25"/>
    <n v="49912.5"/>
    <n v="-50080"/>
    <n v="149570"/>
    <n v="37115"/>
  </r>
  <r>
    <n v="24210"/>
    <n v="24210"/>
    <x v="1"/>
    <m/>
    <m/>
    <m/>
    <m/>
    <m/>
    <n v="24788"/>
    <n v="74708"/>
    <n v="49920"/>
    <n v="-50092"/>
    <n v="149588"/>
    <n v="24210"/>
  </r>
  <r>
    <n v="90076"/>
    <n v="90076"/>
    <x v="2"/>
    <m/>
    <m/>
    <m/>
    <m/>
    <m/>
    <n v="24790.25"/>
    <n v="74715.25"/>
    <n v="49925"/>
    <n v="-50097.25"/>
    <n v="149602.75"/>
    <n v="90076"/>
  </r>
  <r>
    <n v="32731"/>
    <n v="32731"/>
    <x v="1"/>
    <m/>
    <m/>
    <m/>
    <m/>
    <m/>
    <n v="24789.5"/>
    <n v="74694.5"/>
    <n v="49905"/>
    <n v="-50068"/>
    <n v="149552"/>
    <n v="32731"/>
  </r>
  <r>
    <n v="75381"/>
    <n v="75381"/>
    <x v="2"/>
    <m/>
    <m/>
    <m/>
    <m/>
    <m/>
    <n v="24788.75"/>
    <n v="74701.25"/>
    <n v="49912.5"/>
    <n v="-50080"/>
    <n v="149570"/>
    <n v="75381"/>
  </r>
  <r>
    <n v="58723"/>
    <n v="58723"/>
    <x v="0"/>
    <m/>
    <m/>
    <m/>
    <m/>
    <m/>
    <n v="24788"/>
    <n v="74681"/>
    <n v="49893"/>
    <n v="-50051.5"/>
    <n v="149520.5"/>
    <n v="58723"/>
  </r>
  <r>
    <n v="66849"/>
    <n v="66849"/>
    <x v="2"/>
    <m/>
    <m/>
    <m/>
    <m/>
    <m/>
    <n v="24786.5"/>
    <n v="74687.75"/>
    <n v="49901.25"/>
    <n v="-50065.375"/>
    <n v="149539.625"/>
    <n v="66849"/>
  </r>
  <r>
    <n v="14799"/>
    <n v="14799"/>
    <x v="3"/>
    <m/>
    <m/>
    <m/>
    <m/>
    <m/>
    <n v="24785"/>
    <n v="74694.5"/>
    <n v="49909.5"/>
    <n v="-50079.25"/>
    <n v="149558.75"/>
    <n v="14799"/>
  </r>
  <r>
    <n v="33179"/>
    <n v="33179"/>
    <x v="1"/>
    <m/>
    <m/>
    <m/>
    <m/>
    <m/>
    <n v="24788.75"/>
    <n v="74701.25"/>
    <n v="49912.5"/>
    <n v="-50080"/>
    <n v="149570"/>
    <n v="33179"/>
  </r>
  <r>
    <n v="41054"/>
    <n v="41054"/>
    <x v="0"/>
    <m/>
    <m/>
    <m/>
    <m/>
    <m/>
    <n v="24788"/>
    <n v="74708"/>
    <n v="49920"/>
    <n v="-50092"/>
    <n v="149588"/>
    <n v="41054"/>
  </r>
  <r>
    <n v="91371"/>
    <n v="91371"/>
    <x v="2"/>
    <m/>
    <m/>
    <m/>
    <m/>
    <m/>
    <n v="24786.5"/>
    <n v="74715.25"/>
    <n v="49928.75"/>
    <n v="-50106.625"/>
    <n v="149608.375"/>
    <n v="91371"/>
  </r>
  <r>
    <n v="33532"/>
    <n v="33532"/>
    <x v="1"/>
    <m/>
    <m/>
    <m/>
    <m/>
    <m/>
    <n v="24785"/>
    <n v="74694.5"/>
    <n v="49909.5"/>
    <n v="-50079.25"/>
    <n v="149558.75"/>
    <n v="33532"/>
  </r>
  <r>
    <n v="1188"/>
    <n v="1188"/>
    <x v="3"/>
    <m/>
    <m/>
    <m/>
    <m/>
    <m/>
    <n v="24783.5"/>
    <n v="74701.25"/>
    <n v="49917.75"/>
    <n v="-50093.125"/>
    <n v="149577.875"/>
    <n v="1188"/>
  </r>
  <r>
    <n v="12959"/>
    <n v="12959"/>
    <x v="3"/>
    <m/>
    <m/>
    <m/>
    <m/>
    <m/>
    <n v="24788"/>
    <n v="74708"/>
    <n v="49920"/>
    <n v="-50092"/>
    <n v="149588"/>
    <n v="12959"/>
  </r>
  <r>
    <n v="68381"/>
    <n v="68381"/>
    <x v="2"/>
    <m/>
    <m/>
    <m/>
    <m/>
    <m/>
    <n v="24790.25"/>
    <n v="74715.25"/>
    <n v="49925"/>
    <n v="-50097.25"/>
    <n v="149602.75"/>
    <n v="68381"/>
  </r>
  <r>
    <n v="7690"/>
    <n v="7690"/>
    <x v="3"/>
    <m/>
    <m/>
    <m/>
    <m/>
    <m/>
    <n v="24789.5"/>
    <n v="74722.5"/>
    <n v="49933"/>
    <n v="-50110"/>
    <n v="149622"/>
    <n v="7690"/>
  </r>
  <r>
    <n v="55670"/>
    <n v="55670"/>
    <x v="0"/>
    <m/>
    <m/>
    <m/>
    <m/>
    <m/>
    <n v="24800.5"/>
    <n v="74729.75"/>
    <n v="49929.25"/>
    <n v="-50093.375"/>
    <n v="149623.625"/>
    <n v="55670"/>
  </r>
  <r>
    <n v="88338"/>
    <n v="88338"/>
    <x v="2"/>
    <m/>
    <m/>
    <m/>
    <m/>
    <m/>
    <n v="24791"/>
    <n v="74737"/>
    <n v="49946"/>
    <n v="-50128"/>
    <n v="149656"/>
    <n v="88338"/>
  </r>
  <r>
    <n v="91558"/>
    <n v="91558"/>
    <x v="2"/>
    <m/>
    <m/>
    <m/>
    <m/>
    <m/>
    <n v="24790.25"/>
    <n v="74715.25"/>
    <n v="49925"/>
    <n v="-50097.25"/>
    <n v="149602.75"/>
    <n v="91558"/>
  </r>
  <r>
    <n v="89351"/>
    <n v="89351"/>
    <x v="2"/>
    <m/>
    <m/>
    <m/>
    <m/>
    <m/>
    <n v="24789.5"/>
    <n v="74694.5"/>
    <n v="49905"/>
    <n v="-50068"/>
    <n v="149552"/>
    <n v="89351"/>
  </r>
  <r>
    <n v="88420"/>
    <n v="88420"/>
    <x v="2"/>
    <m/>
    <m/>
    <m/>
    <m/>
    <m/>
    <n v="24788.75"/>
    <n v="74679"/>
    <n v="49890.25"/>
    <n v="-50046.625"/>
    <n v="149514.375"/>
    <n v="88420"/>
  </r>
  <r>
    <n v="27256"/>
    <n v="27256"/>
    <x v="1"/>
    <m/>
    <m/>
    <m/>
    <m/>
    <m/>
    <n v="24788"/>
    <n v="74673"/>
    <n v="49885"/>
    <n v="-50039.5"/>
    <n v="149500.5"/>
    <n v="27256"/>
  </r>
  <r>
    <n v="78196"/>
    <n v="78196"/>
    <x v="2"/>
    <m/>
    <m/>
    <m/>
    <m/>
    <m/>
    <n v="24786.5"/>
    <n v="74675"/>
    <n v="49888.5"/>
    <n v="-50046.25"/>
    <n v="149507.75"/>
    <n v="78196"/>
  </r>
  <r>
    <n v="88465"/>
    <n v="88465"/>
    <x v="2"/>
    <m/>
    <m/>
    <m/>
    <m/>
    <m/>
    <n v="24785"/>
    <n v="74648"/>
    <n v="49863"/>
    <n v="-50009.5"/>
    <n v="149442.5"/>
    <n v="88465"/>
  </r>
  <r>
    <n v="25454"/>
    <n v="25454"/>
    <x v="1"/>
    <m/>
    <m/>
    <m/>
    <m/>
    <m/>
    <n v="24783.5"/>
    <n v="74614.75"/>
    <n v="49831.25"/>
    <n v="-49963.375"/>
    <n v="149361.625"/>
    <n v="25454"/>
  </r>
  <r>
    <n v="12909"/>
    <n v="12909"/>
    <x v="3"/>
    <m/>
    <m/>
    <m/>
    <m/>
    <m/>
    <n v="24782"/>
    <n v="74623"/>
    <n v="49841"/>
    <n v="-49979.5"/>
    <n v="149384.5"/>
    <n v="12909"/>
  </r>
  <r>
    <n v="71033"/>
    <n v="71033"/>
    <x v="2"/>
    <m/>
    <m/>
    <m/>
    <m/>
    <m/>
    <n v="24786.5"/>
    <n v="74635.5"/>
    <n v="49849"/>
    <n v="-49987"/>
    <n v="149409"/>
    <n v="71033"/>
  </r>
  <r>
    <n v="96078"/>
    <n v="96078"/>
    <x v="2"/>
    <m/>
    <m/>
    <m/>
    <m/>
    <m/>
    <n v="24785"/>
    <n v="74648"/>
    <n v="49863"/>
    <n v="-50009.5"/>
    <n v="149442.5"/>
    <n v="96078"/>
  </r>
  <r>
    <n v="42203"/>
    <n v="42203"/>
    <x v="0"/>
    <m/>
    <m/>
    <m/>
    <m/>
    <m/>
    <n v="24783.5"/>
    <n v="74614.75"/>
    <n v="49831.25"/>
    <n v="-49963.375"/>
    <n v="149361.625"/>
    <n v="42203"/>
  </r>
  <r>
    <n v="63510"/>
    <n v="63510"/>
    <x v="2"/>
    <m/>
    <m/>
    <m/>
    <m/>
    <m/>
    <n v="24782"/>
    <n v="74623"/>
    <n v="49841"/>
    <n v="-49979.5"/>
    <n v="149384.5"/>
    <n v="63510"/>
  </r>
  <r>
    <n v="36183"/>
    <n v="36183"/>
    <x v="1"/>
    <m/>
    <m/>
    <m/>
    <m/>
    <m/>
    <n v="24775.5"/>
    <n v="74635.5"/>
    <n v="49860"/>
    <n v="-50014.5"/>
    <n v="149425.5"/>
    <n v="36183"/>
  </r>
  <r>
    <n v="62664"/>
    <n v="62664"/>
    <x v="2"/>
    <m/>
    <m/>
    <m/>
    <m/>
    <m/>
    <n v="24769"/>
    <n v="74648"/>
    <n v="49879"/>
    <n v="-50049.5"/>
    <n v="149466.5"/>
    <n v="62664"/>
  </r>
  <r>
    <n v="45092"/>
    <n v="45092"/>
    <x v="0"/>
    <m/>
    <m/>
    <m/>
    <m/>
    <m/>
    <n v="24762.5"/>
    <n v="74660.5"/>
    <n v="49898"/>
    <n v="-50084.5"/>
    <n v="149507.5"/>
    <n v="45092"/>
  </r>
  <r>
    <n v="86015"/>
    <n v="86015"/>
    <x v="2"/>
    <m/>
    <m/>
    <m/>
    <m/>
    <m/>
    <n v="24756"/>
    <n v="74673"/>
    <n v="49917"/>
    <n v="-50119.5"/>
    <n v="149548.5"/>
    <n v="86015"/>
  </r>
  <r>
    <n v="56965"/>
    <n v="56965"/>
    <x v="0"/>
    <m/>
    <m/>
    <m/>
    <m/>
    <m/>
    <n v="24750.75"/>
    <n v="74635.5"/>
    <n v="49884.75"/>
    <n v="-50076.375"/>
    <n v="149462.625"/>
    <n v="56965"/>
  </r>
  <r>
    <n v="12626"/>
    <n v="12626"/>
    <x v="3"/>
    <m/>
    <m/>
    <m/>
    <m/>
    <m/>
    <n v="24745.5"/>
    <n v="74648"/>
    <n v="49902.5"/>
    <n v="-50108.25"/>
    <n v="149501.75"/>
    <n v="12626"/>
  </r>
  <r>
    <n v="80332"/>
    <n v="80332"/>
    <x v="2"/>
    <m/>
    <m/>
    <m/>
    <m/>
    <m/>
    <n v="24762.5"/>
    <n v="74660.5"/>
    <n v="49898"/>
    <n v="-50084.5"/>
    <n v="149507.5"/>
    <n v="80332"/>
  </r>
  <r>
    <n v="91583"/>
    <n v="91583"/>
    <x v="2"/>
    <m/>
    <m/>
    <m/>
    <m/>
    <m/>
    <n v="24756"/>
    <n v="74623"/>
    <n v="49867"/>
    <n v="-50044.5"/>
    <n v="149423.5"/>
    <n v="91583"/>
  </r>
  <r>
    <n v="78751"/>
    <n v="78751"/>
    <x v="2"/>
    <m/>
    <m/>
    <m/>
    <m/>
    <m/>
    <n v="24750.75"/>
    <n v="74598.25"/>
    <n v="49847.5"/>
    <n v="-50020.5"/>
    <n v="149369.5"/>
    <n v="78751"/>
  </r>
  <r>
    <n v="8091"/>
    <n v="8091"/>
    <x v="3"/>
    <m/>
    <m/>
    <m/>
    <m/>
    <m/>
    <n v="24745.5"/>
    <n v="74553"/>
    <n v="49807.5"/>
    <n v="-49965.75"/>
    <n v="149264.25"/>
    <n v="8091"/>
  </r>
  <r>
    <n v="64300"/>
    <n v="64300"/>
    <x v="2"/>
    <m/>
    <m/>
    <m/>
    <m/>
    <m/>
    <n v="24762.5"/>
    <n v="74571.5"/>
    <n v="49809"/>
    <n v="-49951"/>
    <n v="149285"/>
    <n v="64300"/>
  </r>
  <r>
    <n v="83423"/>
    <n v="83423"/>
    <x v="2"/>
    <m/>
    <m/>
    <m/>
    <m/>
    <m/>
    <n v="24756"/>
    <n v="74590"/>
    <n v="49834"/>
    <n v="-49995"/>
    <n v="149341"/>
    <n v="83423"/>
  </r>
  <r>
    <n v="52475"/>
    <n v="52475"/>
    <x v="0"/>
    <m/>
    <m/>
    <m/>
    <m/>
    <m/>
    <n v="24750.75"/>
    <n v="74534.5"/>
    <n v="49783.75"/>
    <n v="-49924.875"/>
    <n v="149210.125"/>
    <n v="52475"/>
  </r>
  <r>
    <n v="19753"/>
    <n v="19753"/>
    <x v="3"/>
    <m/>
    <m/>
    <m/>
    <m/>
    <m/>
    <n v="24745.5"/>
    <n v="74553"/>
    <n v="49807.5"/>
    <n v="-49965.75"/>
    <n v="149264.25"/>
    <n v="19753"/>
  </r>
  <r>
    <n v="69372"/>
    <n v="69372"/>
    <x v="2"/>
    <m/>
    <m/>
    <m/>
    <m/>
    <m/>
    <n v="24762.5"/>
    <n v="74571.5"/>
    <n v="49809"/>
    <n v="-49951"/>
    <n v="149285"/>
    <n v="69372"/>
  </r>
  <r>
    <n v="57732"/>
    <n v="57732"/>
    <x v="0"/>
    <m/>
    <m/>
    <m/>
    <m/>
    <m/>
    <n v="24756"/>
    <n v="74590"/>
    <n v="49834"/>
    <n v="-49995"/>
    <n v="149341"/>
    <n v="57732"/>
  </r>
  <r>
    <n v="31878"/>
    <n v="31878"/>
    <x v="1"/>
    <m/>
    <m/>
    <m/>
    <m/>
    <m/>
    <n v="24750.75"/>
    <n v="74598.25"/>
    <n v="49847.5"/>
    <n v="-50020.5"/>
    <n v="149369.5"/>
    <n v="31878"/>
  </r>
  <r>
    <n v="60876"/>
    <n v="60876"/>
    <x v="2"/>
    <m/>
    <m/>
    <m/>
    <m/>
    <m/>
    <n v="24745.5"/>
    <n v="74606.5"/>
    <n v="49861"/>
    <n v="-50046"/>
    <n v="149398"/>
    <n v="60876"/>
  </r>
  <r>
    <n v="50356"/>
    <n v="50356"/>
    <x v="0"/>
    <m/>
    <m/>
    <m/>
    <m/>
    <m/>
    <n v="24740.25"/>
    <n v="74614.75"/>
    <n v="49874.5"/>
    <n v="-50071.5"/>
    <n v="149426.5"/>
    <n v="50356"/>
  </r>
  <r>
    <n v="77465"/>
    <n v="77465"/>
    <x v="2"/>
    <m/>
    <m/>
    <m/>
    <m/>
    <m/>
    <n v="24735"/>
    <n v="74623"/>
    <n v="49888"/>
    <n v="-50097"/>
    <n v="149455"/>
    <n v="77465"/>
  </r>
  <r>
    <n v="85202"/>
    <n v="85202"/>
    <x v="2"/>
    <m/>
    <m/>
    <m/>
    <m/>
    <m/>
    <n v="24732"/>
    <n v="74598.25"/>
    <n v="49866.25"/>
    <n v="-50067.375"/>
    <n v="149397.625"/>
    <n v="85202"/>
  </r>
  <r>
    <n v="66876"/>
    <n v="66876"/>
    <x v="2"/>
    <m/>
    <m/>
    <m/>
    <m/>
    <m/>
    <n v="24729"/>
    <n v="74553"/>
    <n v="49824"/>
    <n v="-50007"/>
    <n v="149289"/>
    <n v="66876"/>
  </r>
  <r>
    <n v="68875"/>
    <n v="68875"/>
    <x v="2"/>
    <m/>
    <m/>
    <m/>
    <m/>
    <m/>
    <n v="24726"/>
    <n v="74571.5"/>
    <n v="49845.5"/>
    <n v="-50042.25"/>
    <n v="149339.75"/>
    <n v="68875"/>
  </r>
  <r>
    <n v="69912"/>
    <n v="69912"/>
    <x v="2"/>
    <m/>
    <m/>
    <m/>
    <m/>
    <m/>
    <n v="24723"/>
    <n v="74590"/>
    <n v="49867"/>
    <n v="-50077.5"/>
    <n v="149390.5"/>
    <n v="69912"/>
  </r>
  <r>
    <n v="57554"/>
    <n v="57554"/>
    <x v="0"/>
    <m/>
    <m/>
    <m/>
    <m/>
    <m/>
    <n v="24721"/>
    <n v="74598.25"/>
    <n v="49877.25"/>
    <n v="-50094.875"/>
    <n v="149414.125"/>
    <n v="57554"/>
  </r>
  <r>
    <n v="8302"/>
    <n v="8302"/>
    <x v="3"/>
    <m/>
    <m/>
    <m/>
    <m/>
    <m/>
    <n v="24719"/>
    <n v="74606.5"/>
    <n v="49887.5"/>
    <n v="-50112.25"/>
    <n v="149437.75"/>
    <n v="8302"/>
  </r>
  <r>
    <n v="70632"/>
    <n v="70632"/>
    <x v="2"/>
    <m/>
    <m/>
    <m/>
    <m/>
    <m/>
    <n v="24726"/>
    <n v="74614.75"/>
    <n v="49888.75"/>
    <n v="-50107.125"/>
    <n v="149447.875"/>
    <n v="70632"/>
  </r>
  <r>
    <n v="98878"/>
    <n v="98878"/>
    <x v="2"/>
    <m/>
    <m/>
    <m/>
    <m/>
    <m/>
    <n v="24723"/>
    <n v="74623"/>
    <n v="49900"/>
    <n v="-50127"/>
    <n v="149473"/>
    <n v="98878"/>
  </r>
  <r>
    <n v="34404"/>
    <n v="34404"/>
    <x v="1"/>
    <m/>
    <m/>
    <m/>
    <m/>
    <m/>
    <n v="24721"/>
    <n v="74598.25"/>
    <n v="49877.25"/>
    <n v="-50094.875"/>
    <n v="149414.125"/>
    <n v="34404"/>
  </r>
  <r>
    <n v="21211"/>
    <n v="21211"/>
    <x v="1"/>
    <m/>
    <m/>
    <m/>
    <m/>
    <m/>
    <n v="24719"/>
    <n v="74606.5"/>
    <n v="49887.5"/>
    <n v="-50112.25"/>
    <n v="149437.75"/>
    <n v="21211"/>
  </r>
  <r>
    <n v="30957"/>
    <n v="30957"/>
    <x v="1"/>
    <m/>
    <m/>
    <m/>
    <m/>
    <m/>
    <n v="24726"/>
    <n v="74614.75"/>
    <n v="49888.75"/>
    <n v="-50107.125"/>
    <n v="149447.875"/>
    <n v="30957"/>
  </r>
  <r>
    <n v="78664"/>
    <n v="78664"/>
    <x v="2"/>
    <m/>
    <m/>
    <m/>
    <m/>
    <m/>
    <n v="24723"/>
    <n v="74623"/>
    <n v="49900"/>
    <n v="-50127"/>
    <n v="149473"/>
    <n v="78664"/>
  </r>
  <r>
    <n v="92123"/>
    <n v="92123"/>
    <x v="2"/>
    <m/>
    <m/>
    <m/>
    <m/>
    <m/>
    <n v="24721"/>
    <n v="74598.25"/>
    <n v="49877.25"/>
    <n v="-50094.875"/>
    <n v="149414.125"/>
    <n v="92123"/>
  </r>
  <r>
    <n v="76523"/>
    <n v="76523"/>
    <x v="2"/>
    <m/>
    <m/>
    <m/>
    <m/>
    <m/>
    <n v="24719"/>
    <n v="74553"/>
    <n v="49834"/>
    <n v="-50032"/>
    <n v="149304"/>
    <n v="76523"/>
  </r>
  <r>
    <n v="68168"/>
    <n v="68168"/>
    <x v="2"/>
    <m/>
    <m/>
    <m/>
    <m/>
    <m/>
    <n v="24717"/>
    <n v="74508.25"/>
    <n v="49791.25"/>
    <n v="-49969.875"/>
    <n v="149195.125"/>
    <n v="68168"/>
  </r>
  <r>
    <n v="3876"/>
    <n v="3876"/>
    <x v="3"/>
    <m/>
    <m/>
    <m/>
    <m/>
    <m/>
    <n v="24715"/>
    <n v="74516"/>
    <n v="49801"/>
    <n v="-49986.5"/>
    <n v="149217.5"/>
    <n v="3876"/>
  </r>
  <r>
    <n v="12247"/>
    <n v="12247"/>
    <x v="3"/>
    <m/>
    <m/>
    <m/>
    <m/>
    <m/>
    <n v="24721"/>
    <n v="74534.5"/>
    <n v="49813.5"/>
    <n v="-49999.25"/>
    <n v="149254.75"/>
    <n v="12247"/>
  </r>
  <r>
    <n v="27527"/>
    <n v="27527"/>
    <x v="1"/>
    <m/>
    <m/>
    <m/>
    <m/>
    <m/>
    <n v="24729"/>
    <n v="74553"/>
    <n v="49824"/>
    <n v="-50007"/>
    <n v="149289"/>
    <n v="27527"/>
  </r>
  <r>
    <n v="84552"/>
    <n v="84552"/>
    <x v="2"/>
    <m/>
    <m/>
    <m/>
    <m/>
    <m/>
    <n v="24726"/>
    <n v="74571.5"/>
    <n v="49845.5"/>
    <n v="-50042.25"/>
    <n v="149339.75"/>
    <n v="84552"/>
  </r>
  <r>
    <n v="82887"/>
    <n v="82887"/>
    <x v="2"/>
    <m/>
    <m/>
    <m/>
    <m/>
    <m/>
    <n v="24723"/>
    <n v="74516"/>
    <n v="49793"/>
    <n v="-49966.5"/>
    <n v="149205.5"/>
    <n v="82887"/>
  </r>
  <r>
    <n v="92421"/>
    <n v="92421"/>
    <x v="2"/>
    <m/>
    <m/>
    <m/>
    <m/>
    <m/>
    <n v="24721"/>
    <n v="74492.75"/>
    <n v="49771.75"/>
    <n v="-49936.625"/>
    <n v="149150.375"/>
    <n v="92421"/>
  </r>
  <r>
    <n v="68769"/>
    <n v="68769"/>
    <x v="2"/>
    <m/>
    <m/>
    <m/>
    <m/>
    <m/>
    <n v="24719"/>
    <n v="74474"/>
    <n v="49755"/>
    <n v="-49913.5"/>
    <n v="149106.5"/>
    <n v="68769"/>
  </r>
  <r>
    <n v="7313"/>
    <n v="7313"/>
    <x v="3"/>
    <m/>
    <m/>
    <m/>
    <m/>
    <m/>
    <n v="24717"/>
    <n v="74479.5"/>
    <n v="49762.5"/>
    <n v="-49926.75"/>
    <n v="149123.25"/>
    <n v="7313"/>
  </r>
  <r>
    <n v="48995"/>
    <n v="48995"/>
    <x v="0"/>
    <m/>
    <m/>
    <m/>
    <m/>
    <m/>
    <n v="24723"/>
    <n v="74485"/>
    <n v="49762"/>
    <n v="-49920"/>
    <n v="149128"/>
    <n v="48995"/>
  </r>
  <r>
    <n v="73949"/>
    <n v="73949"/>
    <x v="2"/>
    <m/>
    <m/>
    <m/>
    <m/>
    <m/>
    <n v="24721"/>
    <n v="74492.75"/>
    <n v="49771.75"/>
    <n v="-49936.625"/>
    <n v="149150.375"/>
    <n v="73949"/>
  </r>
  <r>
    <n v="33123"/>
    <n v="33123"/>
    <x v="1"/>
    <m/>
    <m/>
    <m/>
    <m/>
    <m/>
    <n v="24719"/>
    <n v="74500.5"/>
    <n v="49781.5"/>
    <n v="-49953.25"/>
    <n v="149172.75"/>
    <n v="33123"/>
  </r>
  <r>
    <n v="7264"/>
    <n v="7264"/>
    <x v="3"/>
    <m/>
    <m/>
    <m/>
    <m/>
    <m/>
    <n v="24717"/>
    <n v="74508.25"/>
    <n v="49791.25"/>
    <n v="-49969.875"/>
    <n v="149195.125"/>
    <n v="7264"/>
  </r>
  <r>
    <n v="69383"/>
    <n v="69383"/>
    <x v="2"/>
    <m/>
    <m/>
    <m/>
    <m/>
    <m/>
    <n v="24723"/>
    <n v="74516"/>
    <n v="49793"/>
    <n v="-49966.5"/>
    <n v="149205.5"/>
    <n v="69383"/>
  </r>
  <r>
    <n v="39293"/>
    <n v="39293"/>
    <x v="1"/>
    <m/>
    <m/>
    <m/>
    <m/>
    <m/>
    <n v="24721"/>
    <n v="74534.5"/>
    <n v="49813.5"/>
    <n v="-49999.25"/>
    <n v="149254.75"/>
    <n v="39293"/>
  </r>
  <r>
    <n v="85723"/>
    <n v="85723"/>
    <x v="2"/>
    <m/>
    <m/>
    <m/>
    <m/>
    <m/>
    <n v="24719"/>
    <n v="74553"/>
    <n v="49834"/>
    <n v="-50032"/>
    <n v="149304"/>
    <n v="85723"/>
  </r>
  <r>
    <n v="30372"/>
    <n v="30372"/>
    <x v="1"/>
    <m/>
    <m/>
    <m/>
    <m/>
    <m/>
    <n v="24717"/>
    <n v="74508.25"/>
    <n v="49791.25"/>
    <n v="-49969.875"/>
    <n v="149195.125"/>
    <n v="30372"/>
  </r>
  <r>
    <n v="70088"/>
    <n v="70088"/>
    <x v="2"/>
    <m/>
    <m/>
    <m/>
    <m/>
    <m/>
    <n v="24715"/>
    <n v="74516"/>
    <n v="49801"/>
    <n v="-49986.5"/>
    <n v="149217.5"/>
    <n v="70088"/>
  </r>
  <r>
    <n v="89482"/>
    <n v="89482"/>
    <x v="2"/>
    <m/>
    <m/>
    <m/>
    <m/>
    <m/>
    <n v="24712.25"/>
    <n v="74534.5"/>
    <n v="49822.25"/>
    <n v="-50021.125"/>
    <n v="149267.875"/>
    <n v="89482"/>
  </r>
  <r>
    <n v="54160"/>
    <n v="54160"/>
    <x v="0"/>
    <m/>
    <m/>
    <m/>
    <m/>
    <m/>
    <n v="24709.5"/>
    <n v="74500.5"/>
    <n v="49791"/>
    <n v="-49977"/>
    <n v="149187"/>
    <n v="54160"/>
  </r>
  <r>
    <n v="24409"/>
    <n v="24409"/>
    <x v="1"/>
    <m/>
    <m/>
    <m/>
    <m/>
    <m/>
    <n v="24706.75"/>
    <n v="74508.25"/>
    <n v="49801.5"/>
    <n v="-49995.5"/>
    <n v="149210.5"/>
    <n v="24409"/>
  </r>
  <r>
    <n v="79742"/>
    <n v="79742"/>
    <x v="2"/>
    <m/>
    <m/>
    <m/>
    <m/>
    <m/>
    <n v="24715"/>
    <n v="74516"/>
    <n v="49801"/>
    <n v="-49986.5"/>
    <n v="149217.5"/>
    <n v="79742"/>
  </r>
  <r>
    <n v="95702"/>
    <n v="95702"/>
    <x v="2"/>
    <m/>
    <m/>
    <m/>
    <m/>
    <m/>
    <n v="24712.25"/>
    <n v="74492.75"/>
    <n v="49780.5"/>
    <n v="-49958.5"/>
    <n v="149163.5"/>
    <n v="95702"/>
  </r>
  <r>
    <n v="4665"/>
    <n v="4665"/>
    <x v="3"/>
    <m/>
    <m/>
    <m/>
    <m/>
    <m/>
    <n v="24709.5"/>
    <n v="74474"/>
    <n v="49764.5"/>
    <n v="-49937.25"/>
    <n v="149120.75"/>
    <n v="4665"/>
  </r>
  <r>
    <n v="81419"/>
    <n v="81419"/>
    <x v="2"/>
    <m/>
    <m/>
    <m/>
    <m/>
    <m/>
    <n v="24717"/>
    <n v="74479.5"/>
    <n v="49762.5"/>
    <n v="-49926.75"/>
    <n v="149123.25"/>
    <n v="81419"/>
  </r>
  <r>
    <n v="85902"/>
    <n v="85902"/>
    <x v="2"/>
    <m/>
    <m/>
    <m/>
    <m/>
    <m/>
    <n v="24715"/>
    <n v="74463"/>
    <n v="49748"/>
    <n v="-49907"/>
    <n v="149085"/>
    <n v="85902"/>
  </r>
  <r>
    <n v="75180"/>
    <n v="75180"/>
    <x v="2"/>
    <m/>
    <m/>
    <m/>
    <m/>
    <m/>
    <n v="24712.25"/>
    <n v="74426.25"/>
    <n v="49714"/>
    <n v="-49858.75"/>
    <n v="148997.25"/>
    <n v="75180"/>
  </r>
  <r>
    <n v="20789"/>
    <n v="20789"/>
    <x v="1"/>
    <m/>
    <m/>
    <m/>
    <m/>
    <m/>
    <n v="24709.5"/>
    <n v="74367"/>
    <n v="49657.5"/>
    <n v="-49776.75"/>
    <n v="148853.25"/>
    <n v="20789"/>
  </r>
  <r>
    <n v="36897"/>
    <n v="36897"/>
    <x v="1"/>
    <m/>
    <m/>
    <m/>
    <m/>
    <m/>
    <n v="24717"/>
    <n v="74390.5"/>
    <n v="49673.5"/>
    <n v="-49793.25"/>
    <n v="148900.75"/>
    <n v="36897"/>
  </r>
  <r>
    <n v="33426"/>
    <n v="33426"/>
    <x v="1"/>
    <m/>
    <m/>
    <m/>
    <m/>
    <m/>
    <n v="24715"/>
    <n v="74414"/>
    <n v="49699"/>
    <n v="-49833.5"/>
    <n v="148962.5"/>
    <n v="33426"/>
  </r>
  <r>
    <n v="58513"/>
    <n v="58513"/>
    <x v="0"/>
    <m/>
    <m/>
    <m/>
    <m/>
    <m/>
    <n v="24712.25"/>
    <n v="74426.25"/>
    <n v="49714"/>
    <n v="-49858.75"/>
    <n v="148997.25"/>
    <n v="58513"/>
  </r>
  <r>
    <n v="88507"/>
    <n v="88507"/>
    <x v="2"/>
    <m/>
    <m/>
    <m/>
    <m/>
    <m/>
    <n v="24709.5"/>
    <n v="74438.5"/>
    <n v="49729"/>
    <n v="-49884"/>
    <n v="149032"/>
    <n v="88507"/>
  </r>
  <r>
    <n v="54952"/>
    <n v="54952"/>
    <x v="0"/>
    <m/>
    <m/>
    <m/>
    <m/>
    <m/>
    <n v="24706.75"/>
    <n v="74390.5"/>
    <n v="49683.75"/>
    <n v="-49818.875"/>
    <n v="148916.125"/>
    <n v="54952"/>
  </r>
  <r>
    <n v="60226"/>
    <n v="60226"/>
    <x v="2"/>
    <m/>
    <m/>
    <m/>
    <m/>
    <m/>
    <n v="24704"/>
    <n v="74414"/>
    <n v="49710"/>
    <n v="-49861"/>
    <n v="148979"/>
    <n v="60226"/>
  </r>
  <r>
    <n v="1351"/>
    <n v="1351"/>
    <x v="3"/>
    <m/>
    <m/>
    <m/>
    <m/>
    <m/>
    <n v="24704"/>
    <n v="74426.25"/>
    <n v="49722.25"/>
    <n v="-49879.375"/>
    <n v="149009.625"/>
    <n v="1351"/>
  </r>
  <r>
    <n v="26156"/>
    <n v="26156"/>
    <x v="1"/>
    <m/>
    <m/>
    <m/>
    <m/>
    <m/>
    <n v="24709.5"/>
    <n v="74438.5"/>
    <n v="49729"/>
    <n v="-49884"/>
    <n v="149032"/>
    <n v="26156"/>
  </r>
  <r>
    <n v="1808"/>
    <n v="1808"/>
    <x v="3"/>
    <m/>
    <m/>
    <m/>
    <m/>
    <m/>
    <n v="24706.75"/>
    <n v="74450.75"/>
    <n v="49744"/>
    <n v="-49909.25"/>
    <n v="149066.75"/>
    <n v="1808"/>
  </r>
  <r>
    <n v="44750"/>
    <n v="44750"/>
    <x v="0"/>
    <m/>
    <m/>
    <m/>
    <m/>
    <m/>
    <n v="24715"/>
    <n v="74463"/>
    <n v="49748"/>
    <n v="-49907"/>
    <n v="149085"/>
    <n v="44750"/>
  </r>
  <r>
    <n v="73978"/>
    <n v="73978"/>
    <x v="2"/>
    <m/>
    <m/>
    <m/>
    <m/>
    <m/>
    <n v="24712.25"/>
    <n v="74468.5"/>
    <n v="49756.25"/>
    <n v="-49922.125"/>
    <n v="149102.875"/>
    <n v="73978"/>
  </r>
  <r>
    <n v="47467"/>
    <n v="47467"/>
    <x v="0"/>
    <m/>
    <m/>
    <m/>
    <m/>
    <m/>
    <n v="24709.5"/>
    <n v="74474"/>
    <n v="49764.5"/>
    <n v="-49937.25"/>
    <n v="149120.75"/>
    <n v="47467"/>
  </r>
  <r>
    <n v="18125"/>
    <n v="18125"/>
    <x v="3"/>
    <m/>
    <m/>
    <m/>
    <m/>
    <m/>
    <n v="24706.75"/>
    <n v="74479.5"/>
    <n v="49772.75"/>
    <n v="-49952.375"/>
    <n v="149138.625"/>
    <n v="18125"/>
  </r>
  <r>
    <n v="36217"/>
    <n v="36217"/>
    <x v="1"/>
    <m/>
    <m/>
    <m/>
    <m/>
    <m/>
    <n v="24715"/>
    <n v="74485"/>
    <n v="49770"/>
    <n v="-49940"/>
    <n v="149140"/>
    <n v="36217"/>
  </r>
  <r>
    <n v="45914"/>
    <n v="45914"/>
    <x v="0"/>
    <m/>
    <m/>
    <m/>
    <m/>
    <m/>
    <n v="24712.25"/>
    <n v="74492.75"/>
    <n v="49780.5"/>
    <n v="-49958.5"/>
    <n v="149163.5"/>
    <n v="45914"/>
  </r>
  <r>
    <n v="26560"/>
    <n v="26560"/>
    <x v="1"/>
    <m/>
    <m/>
    <m/>
    <m/>
    <m/>
    <n v="24709.5"/>
    <n v="74500.5"/>
    <n v="49791"/>
    <n v="-49977"/>
    <n v="149187"/>
    <n v="26560"/>
  </r>
  <r>
    <n v="45915"/>
    <n v="45915"/>
    <x v="0"/>
    <m/>
    <m/>
    <m/>
    <m/>
    <m/>
    <n v="24706.75"/>
    <n v="74508.25"/>
    <n v="49801.5"/>
    <n v="-49995.5"/>
    <n v="149210.5"/>
    <n v="45915"/>
  </r>
  <r>
    <n v="66002"/>
    <n v="66002"/>
    <x v="2"/>
    <m/>
    <m/>
    <m/>
    <m/>
    <m/>
    <n v="24704"/>
    <n v="74516"/>
    <n v="49812"/>
    <n v="-50014"/>
    <n v="149234"/>
    <n v="66002"/>
  </r>
  <r>
    <n v="86256"/>
    <n v="86256"/>
    <x v="2"/>
    <m/>
    <m/>
    <m/>
    <m/>
    <m/>
    <n v="24704"/>
    <n v="74534.5"/>
    <n v="49830.5"/>
    <n v="-50041.75"/>
    <n v="149280.25"/>
    <n v="86256"/>
  </r>
  <r>
    <n v="31623"/>
    <n v="31623"/>
    <x v="1"/>
    <m/>
    <m/>
    <m/>
    <m/>
    <m/>
    <n v="24704"/>
    <n v="74500.5"/>
    <n v="49796.5"/>
    <n v="-49990.75"/>
    <n v="149195.25"/>
    <n v="31623"/>
  </r>
  <r>
    <n v="40517"/>
    <n v="40517"/>
    <x v="0"/>
    <m/>
    <m/>
    <m/>
    <m/>
    <m/>
    <n v="24704"/>
    <n v="74508.25"/>
    <n v="49804.25"/>
    <n v="-50002.375"/>
    <n v="149214.625"/>
    <n v="40517"/>
  </r>
  <r>
    <n v="75379"/>
    <n v="75379"/>
    <x v="2"/>
    <m/>
    <m/>
    <m/>
    <m/>
    <m/>
    <n v="24704"/>
    <n v="74516"/>
    <n v="49812"/>
    <n v="-50014"/>
    <n v="149234"/>
    <n v="75379"/>
  </r>
  <r>
    <n v="37921"/>
    <n v="37921"/>
    <x v="1"/>
    <m/>
    <m/>
    <m/>
    <m/>
    <m/>
    <n v="24697.5"/>
    <n v="74492.75"/>
    <n v="49795.25"/>
    <n v="-49995.375"/>
    <n v="149185.625"/>
    <n v="37921"/>
  </r>
  <r>
    <n v="21848"/>
    <n v="21848"/>
    <x v="1"/>
    <m/>
    <m/>
    <m/>
    <m/>
    <m/>
    <n v="24691"/>
    <n v="74500.5"/>
    <n v="49809.5"/>
    <n v="-50023.25"/>
    <n v="149214.75"/>
    <n v="21848"/>
  </r>
  <r>
    <n v="38979"/>
    <n v="38979"/>
    <x v="1"/>
    <m/>
    <m/>
    <m/>
    <m/>
    <m/>
    <n v="24704"/>
    <n v="74508.25"/>
    <n v="49804.25"/>
    <n v="-50002.375"/>
    <n v="149214.625"/>
    <n v="38979"/>
  </r>
  <r>
    <n v="99086"/>
    <n v="99086"/>
    <x v="2"/>
    <m/>
    <m/>
    <m/>
    <m/>
    <m/>
    <n v="24704"/>
    <n v="74516"/>
    <n v="49812"/>
    <n v="-50014"/>
    <n v="149234"/>
    <n v="99086"/>
  </r>
  <r>
    <n v="27444"/>
    <n v="27444"/>
    <x v="1"/>
    <m/>
    <m/>
    <m/>
    <m/>
    <m/>
    <n v="24697.5"/>
    <n v="74492.75"/>
    <n v="49795.25"/>
    <n v="-49995.375"/>
    <n v="149185.625"/>
    <n v="27444"/>
  </r>
  <r>
    <n v="33554"/>
    <n v="33554"/>
    <x v="1"/>
    <m/>
    <m/>
    <m/>
    <m/>
    <m/>
    <n v="24691"/>
    <n v="74500.5"/>
    <n v="49809.5"/>
    <n v="-50023.25"/>
    <n v="149214.75"/>
    <n v="33554"/>
  </r>
  <r>
    <n v="75895"/>
    <n v="75895"/>
    <x v="2"/>
    <m/>
    <m/>
    <m/>
    <m/>
    <m/>
    <n v="24684.5"/>
    <n v="74508.25"/>
    <n v="49823.75"/>
    <n v="-50051.125"/>
    <n v="149243.875"/>
    <n v="75895"/>
  </r>
  <r>
    <n v="15482"/>
    <n v="15482"/>
    <x v="3"/>
    <m/>
    <m/>
    <m/>
    <m/>
    <m/>
    <n v="24678"/>
    <n v="74485"/>
    <n v="49807"/>
    <n v="-50032.5"/>
    <n v="149195.5"/>
    <n v="15482"/>
  </r>
  <r>
    <n v="88155"/>
    <n v="88155"/>
    <x v="2"/>
    <m/>
    <m/>
    <m/>
    <m/>
    <m/>
    <n v="24697.5"/>
    <n v="74492.75"/>
    <n v="49795.25"/>
    <n v="-49995.375"/>
    <n v="149185.625"/>
    <n v="88155"/>
  </r>
  <r>
    <n v="46479"/>
    <n v="46479"/>
    <x v="0"/>
    <m/>
    <m/>
    <m/>
    <m/>
    <m/>
    <n v="24691"/>
    <n v="74474"/>
    <n v="49783"/>
    <n v="-49983.5"/>
    <n v="149148.5"/>
    <n v="46479"/>
  </r>
  <r>
    <n v="14237"/>
    <n v="14237"/>
    <x v="3"/>
    <m/>
    <m/>
    <m/>
    <m/>
    <m/>
    <n v="24684.5"/>
    <n v="74479.5"/>
    <n v="49795"/>
    <n v="-50008"/>
    <n v="149172"/>
    <n v="14237"/>
  </r>
  <r>
    <n v="5301"/>
    <n v="5301"/>
    <x v="3"/>
    <m/>
    <m/>
    <m/>
    <m/>
    <m/>
    <n v="24704"/>
    <n v="74485"/>
    <n v="49781"/>
    <n v="-49967.5"/>
    <n v="149156.5"/>
    <n v="5301"/>
  </r>
  <r>
    <n v="26058"/>
    <n v="26058"/>
    <x v="1"/>
    <m/>
    <m/>
    <m/>
    <m/>
    <m/>
    <n v="24704"/>
    <n v="74492.75"/>
    <n v="49788.75"/>
    <n v="-49979.125"/>
    <n v="149175.875"/>
    <n v="26058"/>
  </r>
  <r>
    <n v="53350"/>
    <n v="53350"/>
    <x v="0"/>
    <m/>
    <m/>
    <m/>
    <m/>
    <m/>
    <n v="24704"/>
    <n v="74500.5"/>
    <n v="49796.5"/>
    <n v="-49990.75"/>
    <n v="149195.25"/>
    <n v="53350"/>
  </r>
  <r>
    <n v="74005"/>
    <n v="74005"/>
    <x v="2"/>
    <m/>
    <m/>
    <m/>
    <m/>
    <m/>
    <n v="24704"/>
    <n v="74508.25"/>
    <n v="49804.25"/>
    <n v="-50002.375"/>
    <n v="149214.625"/>
    <n v="74005"/>
  </r>
  <r>
    <n v="57447"/>
    <n v="57447"/>
    <x v="0"/>
    <m/>
    <m/>
    <m/>
    <m/>
    <m/>
    <n v="24704"/>
    <n v="74516"/>
    <n v="49812"/>
    <n v="-50014"/>
    <n v="149234"/>
    <n v="57447"/>
  </r>
  <r>
    <n v="42927"/>
    <n v="42927"/>
    <x v="0"/>
    <m/>
    <m/>
    <m/>
    <m/>
    <m/>
    <n v="24697.5"/>
    <n v="74534.5"/>
    <n v="49837"/>
    <n v="-50058"/>
    <n v="149290"/>
    <n v="42927"/>
  </r>
  <r>
    <n v="92701"/>
    <n v="92701"/>
    <x v="2"/>
    <m/>
    <m/>
    <m/>
    <m/>
    <m/>
    <n v="24691"/>
    <n v="74553"/>
    <n v="49862"/>
    <n v="-50102"/>
    <n v="149346"/>
    <n v="92701"/>
  </r>
  <r>
    <n v="72220"/>
    <n v="72220"/>
    <x v="2"/>
    <m/>
    <m/>
    <m/>
    <m/>
    <m/>
    <n v="24684.5"/>
    <n v="74508.25"/>
    <n v="49823.75"/>
    <n v="-50051.125"/>
    <n v="149243.875"/>
    <n v="72220"/>
  </r>
  <r>
    <n v="33291"/>
    <n v="33291"/>
    <x v="1"/>
    <m/>
    <m/>
    <m/>
    <m/>
    <m/>
    <n v="24678"/>
    <n v="74516"/>
    <n v="49838"/>
    <n v="-50079"/>
    <n v="149273"/>
    <n v="33291"/>
  </r>
  <r>
    <n v="97711"/>
    <n v="97711"/>
    <x v="2"/>
    <m/>
    <m/>
    <m/>
    <m/>
    <m/>
    <n v="24674.5"/>
    <n v="74534.5"/>
    <n v="49860"/>
    <n v="-50115.5"/>
    <n v="149324.5"/>
    <n v="97711"/>
  </r>
  <r>
    <n v="45833"/>
    <n v="45833"/>
    <x v="0"/>
    <m/>
    <m/>
    <m/>
    <m/>
    <m/>
    <n v="24671"/>
    <n v="74500.5"/>
    <n v="49829.5"/>
    <n v="-50073.25"/>
    <n v="149244.75"/>
    <n v="45833"/>
  </r>
  <r>
    <n v="38669"/>
    <n v="38669"/>
    <x v="1"/>
    <m/>
    <m/>
    <m/>
    <m/>
    <m/>
    <n v="24667.5"/>
    <n v="74508.25"/>
    <n v="49840.75"/>
    <n v="-50093.625"/>
    <n v="149269.375"/>
    <n v="38669"/>
  </r>
  <r>
    <n v="4639"/>
    <n v="4639"/>
    <x v="3"/>
    <m/>
    <m/>
    <m/>
    <m/>
    <m/>
    <n v="24664"/>
    <n v="74516"/>
    <n v="49852"/>
    <n v="-50114"/>
    <n v="149294"/>
    <n v="4639"/>
  </r>
  <r>
    <n v="70857"/>
    <n v="70857"/>
    <x v="2"/>
    <m/>
    <m/>
    <m/>
    <m/>
    <m/>
    <n v="24674.5"/>
    <n v="74534.5"/>
    <n v="49860"/>
    <n v="-50115.5"/>
    <n v="149324.5"/>
    <n v="70857"/>
  </r>
  <r>
    <n v="90933"/>
    <n v="90933"/>
    <x v="2"/>
    <m/>
    <m/>
    <m/>
    <m/>
    <m/>
    <n v="24671"/>
    <n v="74553"/>
    <n v="49882"/>
    <n v="-50152"/>
    <n v="149376"/>
    <n v="90933"/>
  </r>
  <r>
    <n v="17845"/>
    <n v="17845"/>
    <x v="3"/>
    <m/>
    <m/>
    <m/>
    <m/>
    <m/>
    <n v="24667.5"/>
    <n v="74508.25"/>
    <n v="49840.75"/>
    <n v="-50093.625"/>
    <n v="149269.375"/>
    <n v="17845"/>
  </r>
  <r>
    <n v="57885"/>
    <n v="57885"/>
    <x v="0"/>
    <m/>
    <m/>
    <m/>
    <m/>
    <m/>
    <n v="24678"/>
    <n v="74516"/>
    <n v="49838"/>
    <n v="-50079"/>
    <n v="149273"/>
    <n v="57885"/>
  </r>
  <r>
    <n v="70824"/>
    <n v="70824"/>
    <x v="2"/>
    <m/>
    <m/>
    <m/>
    <m/>
    <m/>
    <n v="24674.5"/>
    <n v="74534.5"/>
    <n v="49860"/>
    <n v="-50115.5"/>
    <n v="149324.5"/>
    <n v="70824"/>
  </r>
  <r>
    <n v="84008"/>
    <n v="84008"/>
    <x v="2"/>
    <m/>
    <m/>
    <m/>
    <m/>
    <m/>
    <n v="24671"/>
    <n v="74553"/>
    <n v="49882"/>
    <n v="-50152"/>
    <n v="149376"/>
    <n v="84008"/>
  </r>
  <r>
    <n v="11887"/>
    <n v="11887"/>
    <x v="3"/>
    <m/>
    <m/>
    <m/>
    <m/>
    <m/>
    <n v="24667.5"/>
    <n v="74508.25"/>
    <n v="49840.75"/>
    <n v="-50093.625"/>
    <n v="149269.375"/>
    <n v="11887"/>
  </r>
  <r>
    <n v="83231"/>
    <n v="83231"/>
    <x v="2"/>
    <m/>
    <m/>
    <m/>
    <m/>
    <m/>
    <n v="24678"/>
    <n v="74516"/>
    <n v="49838"/>
    <n v="-50079"/>
    <n v="149273"/>
    <n v="83231"/>
  </r>
  <r>
    <n v="69911"/>
    <n v="69911"/>
    <x v="2"/>
    <m/>
    <m/>
    <m/>
    <m/>
    <m/>
    <n v="24674.5"/>
    <n v="74492.75"/>
    <n v="49818.25"/>
    <n v="-50052.875"/>
    <n v="149220.125"/>
    <n v="69911"/>
  </r>
  <r>
    <n v="41816"/>
    <n v="41816"/>
    <x v="0"/>
    <m/>
    <m/>
    <m/>
    <m/>
    <m/>
    <n v="24671"/>
    <n v="74500.5"/>
    <n v="49829.5"/>
    <n v="-50073.25"/>
    <n v="149244.75"/>
    <n v="41816"/>
  </r>
  <r>
    <n v="15518"/>
    <n v="15518"/>
    <x v="3"/>
    <m/>
    <m/>
    <m/>
    <m/>
    <m/>
    <n v="24667.5"/>
    <n v="74508.25"/>
    <n v="49840.75"/>
    <n v="-50093.625"/>
    <n v="149269.375"/>
    <n v="15518"/>
  </r>
  <r>
    <n v="40844"/>
    <n v="40844"/>
    <x v="0"/>
    <m/>
    <m/>
    <m/>
    <m/>
    <m/>
    <n v="24678"/>
    <n v="74516"/>
    <n v="49838"/>
    <n v="-50079"/>
    <n v="149273"/>
    <n v="40844"/>
  </r>
  <r>
    <n v="54437"/>
    <n v="54437"/>
    <x v="0"/>
    <m/>
    <m/>
    <m/>
    <m/>
    <m/>
    <n v="24674.5"/>
    <n v="74534.5"/>
    <n v="49860"/>
    <n v="-50115.5"/>
    <n v="149324.5"/>
    <n v="54437"/>
  </r>
  <r>
    <n v="25106"/>
    <n v="25106"/>
    <x v="1"/>
    <m/>
    <m/>
    <m/>
    <m/>
    <m/>
    <n v="24671"/>
    <n v="74553"/>
    <n v="49882"/>
    <n v="-50152"/>
    <n v="149376"/>
    <n v="25106"/>
  </r>
  <r>
    <n v="56131"/>
    <n v="56131"/>
    <x v="0"/>
    <m/>
    <m/>
    <m/>
    <m/>
    <m/>
    <n v="24667.5"/>
    <n v="74571.5"/>
    <n v="49904"/>
    <n v="-50188.5"/>
    <n v="149427.5"/>
    <n v="56131"/>
  </r>
  <r>
    <n v="25602"/>
    <n v="25602"/>
    <x v="1"/>
    <m/>
    <m/>
    <m/>
    <m/>
    <m/>
    <n v="24664"/>
    <n v="74590"/>
    <n v="49926"/>
    <n v="-50225"/>
    <n v="149479"/>
    <n v="25602"/>
  </r>
  <r>
    <n v="48910"/>
    <n v="48910"/>
    <x v="0"/>
    <m/>
    <m/>
    <m/>
    <m/>
    <m/>
    <n v="24659.25"/>
    <n v="74598.25"/>
    <n v="49939"/>
    <n v="-50249.25"/>
    <n v="149506.75"/>
    <n v="48910"/>
  </r>
  <r>
    <n v="2641"/>
    <n v="2641"/>
    <x v="3"/>
    <m/>
    <m/>
    <m/>
    <m/>
    <m/>
    <n v="24654.5"/>
    <n v="74606.5"/>
    <n v="49952"/>
    <n v="-50273.5"/>
    <n v="149534.5"/>
    <n v="2641"/>
  </r>
  <r>
    <n v="80984"/>
    <n v="80984"/>
    <x v="2"/>
    <m/>
    <m/>
    <m/>
    <m/>
    <m/>
    <n v="24667.5"/>
    <n v="74614.75"/>
    <n v="49947.25"/>
    <n v="-50253.375"/>
    <n v="149535.625"/>
    <n v="80984"/>
  </r>
  <r>
    <n v="84331"/>
    <n v="84331"/>
    <x v="2"/>
    <m/>
    <m/>
    <m/>
    <m/>
    <m/>
    <n v="24664"/>
    <n v="74590"/>
    <n v="49926"/>
    <n v="-50225"/>
    <n v="149479"/>
    <n v="84331"/>
  </r>
  <r>
    <n v="6329"/>
    <n v="6329"/>
    <x v="3"/>
    <m/>
    <m/>
    <m/>
    <m/>
    <m/>
    <n v="24659.25"/>
    <n v="74534.5"/>
    <n v="49875.25"/>
    <n v="-50153.625"/>
    <n v="149347.375"/>
    <n v="6329"/>
  </r>
  <r>
    <n v="40828"/>
    <n v="40828"/>
    <x v="0"/>
    <m/>
    <m/>
    <m/>
    <m/>
    <m/>
    <n v="24671"/>
    <n v="74553"/>
    <n v="49882"/>
    <n v="-50152"/>
    <n v="149376"/>
    <n v="40828"/>
  </r>
  <r>
    <n v="67278"/>
    <n v="67278"/>
    <x v="2"/>
    <m/>
    <m/>
    <m/>
    <m/>
    <m/>
    <n v="24667.5"/>
    <n v="74571.5"/>
    <n v="49904"/>
    <n v="-50188.5"/>
    <n v="149427.5"/>
    <n v="67278"/>
  </r>
  <r>
    <n v="54399"/>
    <n v="54399"/>
    <x v="0"/>
    <m/>
    <m/>
    <m/>
    <m/>
    <m/>
    <n v="24664"/>
    <n v="74590"/>
    <n v="49926"/>
    <n v="-50225"/>
    <n v="149479"/>
    <n v="54399"/>
  </r>
  <r>
    <n v="4341"/>
    <n v="4341"/>
    <x v="3"/>
    <m/>
    <m/>
    <m/>
    <m/>
    <m/>
    <n v="24659.25"/>
    <n v="74598.25"/>
    <n v="49939"/>
    <n v="-50249.25"/>
    <n v="149506.75"/>
    <n v="4341"/>
  </r>
  <r>
    <n v="65670"/>
    <n v="65670"/>
    <x v="2"/>
    <m/>
    <m/>
    <m/>
    <m/>
    <m/>
    <n v="24671"/>
    <n v="74606.5"/>
    <n v="49935.5"/>
    <n v="-50232.25"/>
    <n v="149509.75"/>
    <n v="65670"/>
  </r>
  <r>
    <n v="82259"/>
    <n v="82259"/>
    <x v="2"/>
    <m/>
    <m/>
    <m/>
    <m/>
    <m/>
    <n v="24667.5"/>
    <n v="74614.75"/>
    <n v="49947.25"/>
    <n v="-50253.375"/>
    <n v="149535.625"/>
    <n v="82259"/>
  </r>
  <r>
    <n v="74944"/>
    <n v="74944"/>
    <x v="2"/>
    <m/>
    <m/>
    <m/>
    <m/>
    <m/>
    <n v="24664"/>
    <n v="74590"/>
    <n v="49926"/>
    <n v="-50225"/>
    <n v="149479"/>
    <n v="74944"/>
  </r>
  <r>
    <n v="75715"/>
    <n v="75715"/>
    <x v="2"/>
    <m/>
    <m/>
    <m/>
    <m/>
    <m/>
    <n v="24659.25"/>
    <n v="74534.5"/>
    <n v="49875.25"/>
    <n v="-50153.625"/>
    <n v="149347.375"/>
    <n v="75715"/>
  </r>
  <r>
    <n v="52349"/>
    <n v="52349"/>
    <x v="0"/>
    <m/>
    <m/>
    <m/>
    <m/>
    <m/>
    <n v="24654.5"/>
    <n v="74500.5"/>
    <n v="49846"/>
    <n v="-50114.5"/>
    <n v="149269.5"/>
    <n v="52349"/>
  </r>
  <r>
    <n v="6018"/>
    <n v="6018"/>
    <x v="3"/>
    <m/>
    <m/>
    <m/>
    <m/>
    <m/>
    <n v="24649.75"/>
    <n v="74508.25"/>
    <n v="49858.5"/>
    <n v="-50138"/>
    <n v="149296"/>
    <n v="6018"/>
  </r>
  <r>
    <n v="24050"/>
    <n v="24050"/>
    <x v="1"/>
    <m/>
    <m/>
    <m/>
    <m/>
    <m/>
    <n v="24664"/>
    <n v="74516"/>
    <n v="49852"/>
    <n v="-50114"/>
    <n v="149294"/>
    <n v="24050"/>
  </r>
  <r>
    <n v="29794"/>
    <n v="29794"/>
    <x v="1"/>
    <m/>
    <m/>
    <m/>
    <m/>
    <m/>
    <n v="24674.5"/>
    <n v="74534.5"/>
    <n v="49860"/>
    <n v="-50115.5"/>
    <n v="149324.5"/>
    <n v="29794"/>
  </r>
  <r>
    <n v="50973"/>
    <n v="50973"/>
    <x v="0"/>
    <m/>
    <m/>
    <m/>
    <m/>
    <m/>
    <n v="24671"/>
    <n v="74553"/>
    <n v="49882"/>
    <n v="-50152"/>
    <n v="149376"/>
    <n v="50973"/>
  </r>
  <r>
    <n v="2229"/>
    <n v="2229"/>
    <x v="3"/>
    <m/>
    <m/>
    <m/>
    <m/>
    <m/>
    <n v="24667.5"/>
    <n v="74571.5"/>
    <n v="49904"/>
    <n v="-50188.5"/>
    <n v="149427.5"/>
    <n v="2229"/>
  </r>
  <r>
    <n v="57388"/>
    <n v="57388"/>
    <x v="0"/>
    <m/>
    <m/>
    <m/>
    <m/>
    <m/>
    <n v="24678"/>
    <n v="74590"/>
    <n v="49912"/>
    <n v="-50190"/>
    <n v="149458"/>
    <n v="57388"/>
  </r>
  <r>
    <n v="78167"/>
    <n v="78167"/>
    <x v="2"/>
    <m/>
    <m/>
    <m/>
    <m/>
    <m/>
    <n v="24674.5"/>
    <n v="74598.25"/>
    <n v="49923.75"/>
    <n v="-50211.125"/>
    <n v="149483.875"/>
    <n v="78167"/>
  </r>
  <r>
    <n v="25911"/>
    <n v="25911"/>
    <x v="1"/>
    <m/>
    <m/>
    <m/>
    <m/>
    <m/>
    <n v="24671"/>
    <n v="74553"/>
    <n v="49882"/>
    <n v="-50152"/>
    <n v="149376"/>
    <n v="25911"/>
  </r>
  <r>
    <n v="99178"/>
    <n v="99178"/>
    <x v="2"/>
    <m/>
    <m/>
    <m/>
    <m/>
    <m/>
    <n v="24667.5"/>
    <n v="74571.5"/>
    <n v="49904"/>
    <n v="-50188.5"/>
    <n v="149427.5"/>
    <n v="99178"/>
  </r>
  <r>
    <n v="45429"/>
    <n v="45429"/>
    <x v="0"/>
    <m/>
    <m/>
    <m/>
    <m/>
    <m/>
    <n v="24664"/>
    <n v="74516"/>
    <n v="49852"/>
    <n v="-50114"/>
    <n v="149294"/>
    <n v="45429"/>
  </r>
  <r>
    <n v="94033"/>
    <n v="94033"/>
    <x v="2"/>
    <m/>
    <m/>
    <m/>
    <m/>
    <m/>
    <n v="24659.25"/>
    <n v="74534.5"/>
    <n v="49875.25"/>
    <n v="-50153.625"/>
    <n v="149347.375"/>
    <n v="94033"/>
  </r>
  <r>
    <n v="49733"/>
    <n v="49733"/>
    <x v="0"/>
    <m/>
    <m/>
    <m/>
    <m/>
    <m/>
    <n v="24654.5"/>
    <n v="74500.5"/>
    <n v="49846"/>
    <n v="-50114.5"/>
    <n v="149269.5"/>
    <n v="49733"/>
  </r>
  <r>
    <n v="56545"/>
    <n v="56545"/>
    <x v="0"/>
    <m/>
    <m/>
    <m/>
    <m/>
    <m/>
    <n v="24649.75"/>
    <n v="74508.25"/>
    <n v="49858.5"/>
    <n v="-50138"/>
    <n v="149296"/>
    <n v="56545"/>
  </r>
  <r>
    <n v="71548"/>
    <n v="71548"/>
    <x v="2"/>
    <m/>
    <m/>
    <m/>
    <m/>
    <m/>
    <n v="24645"/>
    <n v="74516"/>
    <n v="49871"/>
    <n v="-50161.5"/>
    <n v="149322.5"/>
    <n v="71548"/>
  </r>
  <r>
    <n v="36205"/>
    <n v="36205"/>
    <x v="1"/>
    <m/>
    <m/>
    <m/>
    <m/>
    <m/>
    <n v="24643"/>
    <n v="74534.5"/>
    <n v="49891.5"/>
    <n v="-50194.25"/>
    <n v="149371.75"/>
    <n v="36205"/>
  </r>
  <r>
    <n v="23770"/>
    <n v="23770"/>
    <x v="1"/>
    <m/>
    <m/>
    <m/>
    <m/>
    <m/>
    <n v="24641"/>
    <n v="74553"/>
    <n v="49912"/>
    <n v="-50227"/>
    <n v="149421"/>
    <n v="23770"/>
  </r>
  <r>
    <n v="70206"/>
    <n v="70206"/>
    <x v="2"/>
    <m/>
    <m/>
    <m/>
    <m/>
    <m/>
    <n v="24649.75"/>
    <n v="74571.5"/>
    <n v="49921.75"/>
    <n v="-50232.875"/>
    <n v="149454.125"/>
    <n v="70206"/>
  </r>
  <r>
    <n v="37277"/>
    <n v="37277"/>
    <x v="1"/>
    <m/>
    <m/>
    <m/>
    <m/>
    <m/>
    <n v="24645"/>
    <n v="74590"/>
    <n v="49945"/>
    <n v="-50272.5"/>
    <n v="149507.5"/>
    <n v="37277"/>
  </r>
  <r>
    <n v="58294"/>
    <n v="58294"/>
    <x v="0"/>
    <m/>
    <m/>
    <m/>
    <m/>
    <m/>
    <n v="24643"/>
    <n v="74598.25"/>
    <n v="49955.25"/>
    <n v="-50289.875"/>
    <n v="149531.125"/>
    <n v="58294"/>
  </r>
  <r>
    <n v="88998"/>
    <n v="88998"/>
    <x v="2"/>
    <m/>
    <m/>
    <m/>
    <m/>
    <m/>
    <n v="24641"/>
    <n v="74606.5"/>
    <n v="49965.5"/>
    <n v="-50307.25"/>
    <n v="149554.75"/>
    <n v="88998"/>
  </r>
  <r>
    <n v="91251"/>
    <n v="91251"/>
    <x v="2"/>
    <m/>
    <m/>
    <m/>
    <m/>
    <m/>
    <n v="24639"/>
    <n v="74571.5"/>
    <n v="49932.5"/>
    <n v="-50259.75"/>
    <n v="149470.25"/>
    <n v="91251"/>
  </r>
  <r>
    <n v="8803"/>
    <n v="8803"/>
    <x v="3"/>
    <m/>
    <m/>
    <m/>
    <m/>
    <m/>
    <n v="24637"/>
    <n v="74516"/>
    <n v="49879"/>
    <n v="-50181.5"/>
    <n v="149334.5"/>
    <n v="8803"/>
  </r>
  <r>
    <n v="81268"/>
    <n v="81268"/>
    <x v="2"/>
    <m/>
    <m/>
    <m/>
    <m/>
    <m/>
    <n v="24643"/>
    <n v="74534.5"/>
    <n v="49891.5"/>
    <n v="-50194.25"/>
    <n v="149371.75"/>
    <n v="81268"/>
  </r>
  <r>
    <n v="30905"/>
    <n v="30905"/>
    <x v="1"/>
    <m/>
    <m/>
    <m/>
    <m/>
    <m/>
    <n v="24641"/>
    <n v="74500.5"/>
    <n v="49859.5"/>
    <n v="-50148.25"/>
    <n v="149289.75"/>
    <n v="30905"/>
  </r>
  <r>
    <n v="40726"/>
    <n v="40726"/>
    <x v="0"/>
    <m/>
    <m/>
    <m/>
    <m/>
    <m/>
    <n v="24639"/>
    <n v="74508.25"/>
    <n v="49869.25"/>
    <n v="-50164.875"/>
    <n v="149312.125"/>
    <n v="40726"/>
  </r>
  <r>
    <n v="15926"/>
    <n v="15926"/>
    <x v="3"/>
    <m/>
    <m/>
    <m/>
    <m/>
    <m/>
    <n v="24637"/>
    <n v="74516"/>
    <n v="49879"/>
    <n v="-50181.5"/>
    <n v="149334.5"/>
    <n v="15926"/>
  </r>
  <r>
    <n v="8553"/>
    <n v="8553"/>
    <x v="3"/>
    <m/>
    <m/>
    <m/>
    <m/>
    <m/>
    <n v="24643"/>
    <n v="74534.5"/>
    <n v="49891.5"/>
    <n v="-50194.25"/>
    <n v="149371.75"/>
    <n v="8553"/>
  </r>
  <r>
    <n v="9142"/>
    <n v="9142"/>
    <x v="3"/>
    <m/>
    <m/>
    <m/>
    <m/>
    <m/>
    <n v="24654.5"/>
    <n v="74553"/>
    <n v="49898.5"/>
    <n v="-50193.25"/>
    <n v="149400.75"/>
    <n v="9142"/>
  </r>
  <r>
    <n v="5379"/>
    <n v="5379"/>
    <x v="3"/>
    <m/>
    <m/>
    <m/>
    <m/>
    <m/>
    <n v="24667.5"/>
    <n v="74571.5"/>
    <n v="49904"/>
    <n v="-50188.5"/>
    <n v="149427.5"/>
    <n v="5379"/>
  </r>
  <r>
    <n v="5757"/>
    <n v="5757"/>
    <x v="3"/>
    <m/>
    <m/>
    <m/>
    <m/>
    <m/>
    <n v="24678"/>
    <n v="74590"/>
    <n v="49912"/>
    <n v="-50190"/>
    <n v="149458"/>
    <n v="5757"/>
  </r>
  <r>
    <n v="49903"/>
    <n v="49903"/>
    <x v="0"/>
    <m/>
    <m/>
    <m/>
    <m/>
    <m/>
    <n v="24697.5"/>
    <n v="74598.25"/>
    <n v="49900.75"/>
    <n v="-50153.625"/>
    <n v="149449.375"/>
    <n v="49903"/>
  </r>
  <r>
    <n v="40540"/>
    <n v="40540"/>
    <x v="0"/>
    <m/>
    <m/>
    <m/>
    <m/>
    <m/>
    <n v="24691"/>
    <n v="74606.5"/>
    <n v="49915.5"/>
    <n v="-50182.25"/>
    <n v="149479.75"/>
    <n v="40540"/>
  </r>
  <r>
    <n v="3595"/>
    <n v="3595"/>
    <x v="3"/>
    <m/>
    <m/>
    <m/>
    <m/>
    <m/>
    <n v="24684.5"/>
    <n v="74614.75"/>
    <n v="49930.25"/>
    <n v="-50210.875"/>
    <n v="149510.125"/>
    <n v="3595"/>
  </r>
  <r>
    <n v="14794"/>
    <n v="14794"/>
    <x v="3"/>
    <m/>
    <m/>
    <m/>
    <m/>
    <m/>
    <n v="24704"/>
    <n v="74623"/>
    <n v="49919"/>
    <n v="-50174.5"/>
    <n v="149501.5"/>
    <n v="14794"/>
  </r>
  <r>
    <n v="84735"/>
    <n v="84735"/>
    <x v="2"/>
    <m/>
    <m/>
    <m/>
    <m/>
    <m/>
    <n v="24704"/>
    <n v="74635.5"/>
    <n v="49931.5"/>
    <n v="-50193.25"/>
    <n v="149532.75"/>
    <n v="84735"/>
  </r>
  <r>
    <n v="37286"/>
    <n v="37286"/>
    <x v="1"/>
    <m/>
    <m/>
    <m/>
    <m/>
    <m/>
    <n v="24704"/>
    <n v="74606.5"/>
    <n v="49902.5"/>
    <n v="-50149.75"/>
    <n v="149460.25"/>
    <n v="37286"/>
  </r>
  <r>
    <n v="91614"/>
    <n v="91614"/>
    <x v="2"/>
    <m/>
    <m/>
    <m/>
    <m/>
    <m/>
    <n v="24704"/>
    <n v="74614.75"/>
    <n v="49910.75"/>
    <n v="-50162.125"/>
    <n v="149480.875"/>
    <n v="91614"/>
  </r>
  <r>
    <n v="45554"/>
    <n v="45554"/>
    <x v="0"/>
    <m/>
    <m/>
    <m/>
    <m/>
    <m/>
    <n v="24704"/>
    <n v="74590"/>
    <n v="49886"/>
    <n v="-50125"/>
    <n v="149419"/>
    <n v="45554"/>
  </r>
  <r>
    <n v="77907"/>
    <n v="77907"/>
    <x v="2"/>
    <m/>
    <m/>
    <m/>
    <m/>
    <m/>
    <n v="24697.5"/>
    <n v="74598.25"/>
    <n v="49900.75"/>
    <n v="-50153.625"/>
    <n v="149449.375"/>
    <n v="77907"/>
  </r>
  <r>
    <n v="52319"/>
    <n v="52319"/>
    <x v="0"/>
    <m/>
    <m/>
    <m/>
    <m/>
    <m/>
    <n v="24691"/>
    <n v="74553"/>
    <n v="49862"/>
    <n v="-50102"/>
    <n v="149346"/>
    <n v="52319"/>
  </r>
  <r>
    <n v="55487"/>
    <n v="55487"/>
    <x v="0"/>
    <m/>
    <m/>
    <m/>
    <m/>
    <m/>
    <n v="24684.5"/>
    <n v="74571.5"/>
    <n v="49887"/>
    <n v="-50146"/>
    <n v="149402"/>
    <n v="55487"/>
  </r>
  <r>
    <n v="12105"/>
    <n v="12105"/>
    <x v="3"/>
    <m/>
    <m/>
    <m/>
    <m/>
    <m/>
    <n v="24678"/>
    <n v="74590"/>
    <n v="49912"/>
    <n v="-50190"/>
    <n v="149458"/>
    <n v="12105"/>
  </r>
  <r>
    <n v="89135"/>
    <n v="89135"/>
    <x v="2"/>
    <m/>
    <m/>
    <m/>
    <m/>
    <m/>
    <n v="24697.5"/>
    <n v="74598.25"/>
    <n v="49900.75"/>
    <n v="-50153.625"/>
    <n v="149449.375"/>
    <n v="89135"/>
  </r>
  <r>
    <n v="17512"/>
    <n v="17512"/>
    <x v="3"/>
    <m/>
    <m/>
    <m/>
    <m/>
    <m/>
    <n v="24691"/>
    <n v="74553"/>
    <n v="49862"/>
    <n v="-50102"/>
    <n v="149346"/>
    <n v="17512"/>
  </r>
  <r>
    <n v="41667"/>
    <n v="41667"/>
    <x v="0"/>
    <m/>
    <m/>
    <m/>
    <m/>
    <m/>
    <n v="24704"/>
    <n v="74571.5"/>
    <n v="49867.5"/>
    <n v="-50097.25"/>
    <n v="149372.75"/>
    <n v="41667"/>
  </r>
  <r>
    <n v="56352"/>
    <n v="56352"/>
    <x v="0"/>
    <m/>
    <m/>
    <m/>
    <m/>
    <m/>
    <n v="24704"/>
    <n v="74590"/>
    <n v="49886"/>
    <n v="-50125"/>
    <n v="149419"/>
    <n v="56352"/>
  </r>
  <r>
    <n v="71803"/>
    <n v="71803"/>
    <x v="2"/>
    <m/>
    <m/>
    <m/>
    <m/>
    <m/>
    <n v="24697.5"/>
    <n v="74598.25"/>
    <n v="49900.75"/>
    <n v="-50153.625"/>
    <n v="149449.375"/>
    <n v="71803"/>
  </r>
  <r>
    <n v="18475"/>
    <n v="18475"/>
    <x v="3"/>
    <m/>
    <m/>
    <m/>
    <m/>
    <m/>
    <n v="24691"/>
    <n v="74606.5"/>
    <n v="49915.5"/>
    <n v="-50182.25"/>
    <n v="149479.75"/>
    <n v="18475"/>
  </r>
  <r>
    <n v="86347"/>
    <n v="86347"/>
    <x v="2"/>
    <m/>
    <m/>
    <m/>
    <m/>
    <m/>
    <n v="24704"/>
    <n v="74614.75"/>
    <n v="49910.75"/>
    <n v="-50162.125"/>
    <n v="149480.875"/>
    <n v="86347"/>
  </r>
  <r>
    <n v="19117"/>
    <n v="19117"/>
    <x v="3"/>
    <m/>
    <m/>
    <m/>
    <m/>
    <m/>
    <n v="24704"/>
    <n v="74590"/>
    <n v="49886"/>
    <n v="-50125"/>
    <n v="149419"/>
    <n v="19117"/>
  </r>
  <r>
    <n v="1326"/>
    <n v="1326"/>
    <x v="3"/>
    <m/>
    <m/>
    <m/>
    <m/>
    <m/>
    <n v="24704"/>
    <n v="74598.25"/>
    <n v="49894.25"/>
    <n v="-50137.375"/>
    <n v="149439.625"/>
    <n v="1326"/>
  </r>
  <r>
    <n v="3701"/>
    <n v="3701"/>
    <x v="3"/>
    <m/>
    <m/>
    <m/>
    <m/>
    <m/>
    <n v="24709.5"/>
    <n v="74606.5"/>
    <n v="49897"/>
    <n v="-50136"/>
    <n v="149452"/>
    <n v="3701"/>
  </r>
  <r>
    <n v="27219"/>
    <n v="27219"/>
    <x v="1"/>
    <m/>
    <m/>
    <m/>
    <m/>
    <m/>
    <n v="24717"/>
    <n v="74614.75"/>
    <n v="49897.75"/>
    <n v="-50129.625"/>
    <n v="149461.375"/>
    <n v="27219"/>
  </r>
  <r>
    <n v="88285"/>
    <n v="88285"/>
    <x v="2"/>
    <m/>
    <m/>
    <m/>
    <m/>
    <m/>
    <n v="24715"/>
    <n v="74623"/>
    <n v="49908"/>
    <n v="-50147"/>
    <n v="149485"/>
    <n v="88285"/>
  </r>
  <r>
    <n v="4083"/>
    <n v="4083"/>
    <x v="3"/>
    <m/>
    <m/>
    <m/>
    <m/>
    <m/>
    <n v="24712.25"/>
    <n v="74598.25"/>
    <n v="49886"/>
    <n v="-50116.75"/>
    <n v="149427.25"/>
    <n v="4083"/>
  </r>
  <r>
    <n v="6345"/>
    <n v="6345"/>
    <x v="3"/>
    <m/>
    <m/>
    <m/>
    <m/>
    <m/>
    <n v="24719"/>
    <n v="74606.5"/>
    <n v="49887.5"/>
    <n v="-50112.25"/>
    <n v="149437.75"/>
    <n v="6345"/>
  </r>
  <r>
    <n v="13732"/>
    <n v="13732"/>
    <x v="3"/>
    <m/>
    <m/>
    <m/>
    <m/>
    <m/>
    <n v="24726"/>
    <n v="74614.75"/>
    <n v="49888.75"/>
    <n v="-50107.125"/>
    <n v="149447.875"/>
    <n v="13732"/>
  </r>
  <r>
    <n v="58033"/>
    <n v="58033"/>
    <x v="0"/>
    <m/>
    <m/>
    <m/>
    <m/>
    <m/>
    <n v="24735"/>
    <n v="74623"/>
    <n v="49888"/>
    <n v="-50097"/>
    <n v="149455"/>
    <n v="58033"/>
  </r>
  <r>
    <n v="74931"/>
    <n v="74931"/>
    <x v="2"/>
    <m/>
    <m/>
    <m/>
    <m/>
    <m/>
    <n v="24732"/>
    <n v="74635.5"/>
    <n v="49903.5"/>
    <n v="-50123.25"/>
    <n v="149490.75"/>
    <n v="74931"/>
  </r>
  <r>
    <n v="73062"/>
    <n v="73062"/>
    <x v="2"/>
    <m/>
    <m/>
    <m/>
    <m/>
    <m/>
    <n v="24729"/>
    <n v="74606.5"/>
    <n v="49877.5"/>
    <n v="-50087.25"/>
    <n v="149422.75"/>
    <n v="73062"/>
  </r>
  <r>
    <n v="59009"/>
    <n v="59009"/>
    <x v="0"/>
    <m/>
    <m/>
    <m/>
    <m/>
    <m/>
    <n v="24726"/>
    <n v="74614.75"/>
    <n v="49888.75"/>
    <n v="-50107.125"/>
    <n v="149447.875"/>
    <n v="59009"/>
  </r>
  <r>
    <n v="73556"/>
    <n v="73556"/>
    <x v="2"/>
    <m/>
    <m/>
    <m/>
    <m/>
    <m/>
    <n v="24723"/>
    <n v="74623"/>
    <n v="49900"/>
    <n v="-50127"/>
    <n v="149473"/>
    <n v="73556"/>
  </r>
  <r>
    <n v="70146"/>
    <n v="70146"/>
    <x v="2"/>
    <m/>
    <m/>
    <m/>
    <m/>
    <m/>
    <n v="24721"/>
    <n v="74635.5"/>
    <n v="49914.5"/>
    <n v="-50150.75"/>
    <n v="149507.25"/>
    <n v="70146"/>
  </r>
  <r>
    <n v="5227"/>
    <n v="5227"/>
    <x v="3"/>
    <m/>
    <m/>
    <m/>
    <m/>
    <m/>
    <n v="24719"/>
    <n v="74648"/>
    <n v="49929"/>
    <n v="-50174.5"/>
    <n v="149541.5"/>
    <n v="5227"/>
  </r>
  <r>
    <n v="36761"/>
    <n v="36761"/>
    <x v="1"/>
    <m/>
    <m/>
    <m/>
    <m/>
    <m/>
    <n v="24726"/>
    <n v="74660.5"/>
    <n v="49934.5"/>
    <n v="-50175.75"/>
    <n v="149562.25"/>
    <n v="36761"/>
  </r>
  <r>
    <n v="83910"/>
    <n v="83910"/>
    <x v="2"/>
    <m/>
    <m/>
    <m/>
    <m/>
    <m/>
    <n v="24723"/>
    <n v="74673"/>
    <n v="49950"/>
    <n v="-50202"/>
    <n v="149598"/>
    <n v="83910"/>
  </r>
  <r>
    <n v="9963"/>
    <n v="9963"/>
    <x v="3"/>
    <m/>
    <m/>
    <m/>
    <m/>
    <m/>
    <n v="24721"/>
    <n v="74635.5"/>
    <n v="49914.5"/>
    <n v="-50150.75"/>
    <n v="149507.25"/>
    <n v="9963"/>
  </r>
  <r>
    <n v="33791"/>
    <n v="33791"/>
    <x v="1"/>
    <m/>
    <m/>
    <m/>
    <m/>
    <m/>
    <n v="24729"/>
    <n v="74648"/>
    <n v="49919"/>
    <n v="-50149.5"/>
    <n v="149526.5"/>
    <n v="33791"/>
  </r>
  <r>
    <n v="37655"/>
    <n v="37655"/>
    <x v="1"/>
    <m/>
    <m/>
    <m/>
    <m/>
    <m/>
    <n v="24726"/>
    <n v="74660.5"/>
    <n v="49934.5"/>
    <n v="-50175.75"/>
    <n v="149562.25"/>
    <n v="37655"/>
  </r>
  <r>
    <n v="42972"/>
    <n v="42972"/>
    <x v="0"/>
    <m/>
    <m/>
    <m/>
    <m/>
    <m/>
    <n v="24723"/>
    <n v="74673"/>
    <n v="49950"/>
    <n v="-50202"/>
    <n v="149598"/>
    <n v="42972"/>
  </r>
  <r>
    <n v="62982"/>
    <n v="62982"/>
    <x v="2"/>
    <m/>
    <m/>
    <m/>
    <m/>
    <m/>
    <n v="24721"/>
    <n v="74675"/>
    <n v="49954"/>
    <n v="-50210"/>
    <n v="149606"/>
    <n v="62982"/>
  </r>
  <r>
    <n v="99345"/>
    <n v="99345"/>
    <x v="2"/>
    <m/>
    <m/>
    <m/>
    <m/>
    <m/>
    <n v="24719"/>
    <n v="74677"/>
    <n v="49958"/>
    <n v="-50218"/>
    <n v="149614"/>
    <n v="99345"/>
  </r>
  <r>
    <n v="57333"/>
    <n v="57333"/>
    <x v="0"/>
    <m/>
    <m/>
    <m/>
    <m/>
    <m/>
    <n v="24717"/>
    <n v="74660.5"/>
    <n v="49943.5"/>
    <n v="-50198.25"/>
    <n v="149575.75"/>
    <n v="57333"/>
  </r>
  <r>
    <n v="14745"/>
    <n v="14745"/>
    <x v="3"/>
    <m/>
    <m/>
    <m/>
    <m/>
    <m/>
    <n v="24715"/>
    <n v="74673"/>
    <n v="49958"/>
    <n v="-50222"/>
    <n v="149610"/>
    <n v="14745"/>
  </r>
  <r>
    <n v="81124"/>
    <n v="81124"/>
    <x v="2"/>
    <m/>
    <m/>
    <m/>
    <m/>
    <m/>
    <n v="24721"/>
    <n v="74675"/>
    <n v="49954"/>
    <n v="-50210"/>
    <n v="149606"/>
    <n v="81124"/>
  </r>
  <r>
    <n v="63777"/>
    <n v="63777"/>
    <x v="2"/>
    <m/>
    <m/>
    <m/>
    <m/>
    <m/>
    <n v="24719"/>
    <n v="74648"/>
    <n v="49929"/>
    <n v="-50174.5"/>
    <n v="149541.5"/>
    <n v="63777"/>
  </r>
  <r>
    <n v="36932"/>
    <n v="36932"/>
    <x v="1"/>
    <m/>
    <m/>
    <m/>
    <m/>
    <m/>
    <n v="24717"/>
    <n v="74660.5"/>
    <n v="49943.5"/>
    <n v="-50198.25"/>
    <n v="149575.75"/>
    <n v="36932"/>
  </r>
  <r>
    <n v="81106"/>
    <n v="81106"/>
    <x v="2"/>
    <m/>
    <m/>
    <m/>
    <m/>
    <m/>
    <n v="24715"/>
    <n v="74673"/>
    <n v="49958"/>
    <n v="-50222"/>
    <n v="149610"/>
    <n v="81106"/>
  </r>
  <r>
    <n v="55056"/>
    <n v="55056"/>
    <x v="0"/>
    <m/>
    <m/>
    <m/>
    <m/>
    <m/>
    <n v="24712.25"/>
    <n v="74635.5"/>
    <n v="49923.25"/>
    <n v="-50172.625"/>
    <n v="149520.375"/>
    <n v="55056"/>
  </r>
  <r>
    <n v="47856"/>
    <n v="47856"/>
    <x v="0"/>
    <m/>
    <m/>
    <m/>
    <m/>
    <m/>
    <n v="24709.5"/>
    <n v="74648"/>
    <n v="49938.5"/>
    <n v="-50198.25"/>
    <n v="149555.75"/>
    <n v="47856"/>
  </r>
  <r>
    <n v="94052"/>
    <n v="94052"/>
    <x v="2"/>
    <m/>
    <m/>
    <m/>
    <m/>
    <m/>
    <n v="24706.75"/>
    <n v="74660.5"/>
    <n v="49953.75"/>
    <n v="-50223.875"/>
    <n v="149591.125"/>
    <n v="94052"/>
  </r>
  <r>
    <n v="5534"/>
    <n v="5534"/>
    <x v="3"/>
    <m/>
    <m/>
    <m/>
    <m/>
    <m/>
    <n v="24704"/>
    <n v="74623"/>
    <n v="49919"/>
    <n v="-50174.5"/>
    <n v="149501.5"/>
    <n v="5534"/>
  </r>
  <r>
    <n v="14617"/>
    <n v="14617"/>
    <x v="3"/>
    <m/>
    <m/>
    <m/>
    <m/>
    <m/>
    <n v="24712.25"/>
    <n v="74635.5"/>
    <n v="49923.25"/>
    <n v="-50172.625"/>
    <n v="149520.375"/>
    <n v="14617"/>
  </r>
  <r>
    <n v="99343"/>
    <n v="99343"/>
    <x v="2"/>
    <m/>
    <m/>
    <m/>
    <m/>
    <m/>
    <n v="24719"/>
    <n v="74648"/>
    <n v="49929"/>
    <n v="-50174.5"/>
    <n v="149541.5"/>
    <n v="99343"/>
  </r>
  <r>
    <n v="69100"/>
    <n v="69100"/>
    <x v="2"/>
    <m/>
    <m/>
    <m/>
    <m/>
    <m/>
    <n v="24717"/>
    <n v="74614.75"/>
    <n v="49897.75"/>
    <n v="-50129.625"/>
    <n v="149461.375"/>
    <n v="69100"/>
  </r>
  <r>
    <n v="96405"/>
    <n v="96405"/>
    <x v="2"/>
    <m/>
    <m/>
    <m/>
    <m/>
    <m/>
    <n v="24715"/>
    <n v="74623"/>
    <n v="49908"/>
    <n v="-50147"/>
    <n v="149485"/>
    <n v="96405"/>
  </r>
  <r>
    <n v="45721"/>
    <n v="45721"/>
    <x v="0"/>
    <m/>
    <m/>
    <m/>
    <m/>
    <m/>
    <n v="24712.25"/>
    <n v="74598.25"/>
    <n v="49886"/>
    <n v="-50116.75"/>
    <n v="149427.25"/>
    <n v="45721"/>
  </r>
  <r>
    <n v="79271"/>
    <n v="79271"/>
    <x v="2"/>
    <m/>
    <m/>
    <m/>
    <m/>
    <m/>
    <n v="24709.5"/>
    <n v="74606.5"/>
    <n v="49897"/>
    <n v="-50136"/>
    <n v="149452"/>
    <n v="79271"/>
  </r>
  <r>
    <n v="61301"/>
    <n v="61301"/>
    <x v="2"/>
    <m/>
    <m/>
    <m/>
    <m/>
    <m/>
    <n v="24706.75"/>
    <n v="74571.5"/>
    <n v="49864.75"/>
    <n v="-50090.375"/>
    <n v="149368.625"/>
    <n v="61301"/>
  </r>
  <r>
    <n v="21961"/>
    <n v="21961"/>
    <x v="1"/>
    <m/>
    <m/>
    <m/>
    <m/>
    <m/>
    <n v="24704"/>
    <n v="74590"/>
    <n v="49886"/>
    <n v="-50125"/>
    <n v="149419"/>
    <n v="21961"/>
  </r>
  <r>
    <n v="7745"/>
    <n v="7745"/>
    <x v="3"/>
    <m/>
    <m/>
    <m/>
    <m/>
    <m/>
    <n v="24712.25"/>
    <n v="74598.25"/>
    <n v="49886"/>
    <n v="-50116.75"/>
    <n v="149427.25"/>
    <n v="7745"/>
  </r>
  <r>
    <n v="87802"/>
    <n v="87802"/>
    <x v="2"/>
    <m/>
    <m/>
    <m/>
    <m/>
    <m/>
    <n v="24719"/>
    <n v="74606.5"/>
    <n v="49887.5"/>
    <n v="-50112.25"/>
    <n v="149437.75"/>
    <n v="87802"/>
  </r>
  <r>
    <n v="45966"/>
    <n v="45966"/>
    <x v="0"/>
    <m/>
    <m/>
    <m/>
    <m/>
    <m/>
    <n v="24717"/>
    <n v="74571.5"/>
    <n v="49854.5"/>
    <n v="-50064.75"/>
    <n v="149353.25"/>
    <n v="45966"/>
  </r>
  <r>
    <n v="10712"/>
    <n v="10712"/>
    <x v="3"/>
    <m/>
    <m/>
    <m/>
    <m/>
    <m/>
    <n v="24715"/>
    <n v="74590"/>
    <n v="49875"/>
    <n v="-50097.5"/>
    <n v="149402.5"/>
    <n v="10712"/>
  </r>
  <r>
    <n v="15227"/>
    <n v="15227"/>
    <x v="3"/>
    <m/>
    <m/>
    <m/>
    <m/>
    <m/>
    <n v="24721"/>
    <n v="74598.25"/>
    <n v="49877.25"/>
    <n v="-50094.875"/>
    <n v="149414.125"/>
    <n v="15227"/>
  </r>
  <r>
    <n v="77540"/>
    <n v="77540"/>
    <x v="2"/>
    <m/>
    <m/>
    <m/>
    <m/>
    <m/>
    <n v="24729"/>
    <n v="74606.5"/>
    <n v="49877.5"/>
    <n v="-50087.25"/>
    <n v="149422.75"/>
    <n v="77540"/>
  </r>
  <r>
    <n v="52833"/>
    <n v="52833"/>
    <x v="0"/>
    <m/>
    <m/>
    <m/>
    <m/>
    <m/>
    <n v="24726"/>
    <n v="74571.5"/>
    <n v="49845.5"/>
    <n v="-50042.25"/>
    <n v="149339.75"/>
    <n v="52833"/>
  </r>
  <r>
    <n v="79712"/>
    <n v="79712"/>
    <x v="2"/>
    <m/>
    <m/>
    <m/>
    <m/>
    <m/>
    <n v="24723"/>
    <n v="74590"/>
    <n v="49867"/>
    <n v="-50077.5"/>
    <n v="149390.5"/>
    <n v="79712"/>
  </r>
  <r>
    <n v="5553"/>
    <n v="5553"/>
    <x v="3"/>
    <m/>
    <m/>
    <m/>
    <m/>
    <m/>
    <n v="24721"/>
    <n v="74534.5"/>
    <n v="49813.5"/>
    <n v="-49999.25"/>
    <n v="149254.75"/>
    <n v="5553"/>
  </r>
  <r>
    <n v="28257"/>
    <n v="28257"/>
    <x v="1"/>
    <m/>
    <m/>
    <m/>
    <m/>
    <m/>
    <n v="24729"/>
    <n v="74553"/>
    <n v="49824"/>
    <n v="-50007"/>
    <n v="149289"/>
    <n v="28257"/>
  </r>
  <r>
    <n v="78187"/>
    <n v="78187"/>
    <x v="2"/>
    <m/>
    <m/>
    <m/>
    <m/>
    <m/>
    <n v="24726"/>
    <n v="74571.5"/>
    <n v="49845.5"/>
    <n v="-50042.25"/>
    <n v="149339.75"/>
    <n v="78187"/>
  </r>
  <r>
    <n v="57304"/>
    <n v="57304"/>
    <x v="0"/>
    <m/>
    <m/>
    <m/>
    <m/>
    <m/>
    <n v="24723"/>
    <n v="74516"/>
    <n v="49793"/>
    <n v="-49966.5"/>
    <n v="149205.5"/>
    <n v="57304"/>
  </r>
  <r>
    <n v="97560"/>
    <n v="97560"/>
    <x v="2"/>
    <m/>
    <m/>
    <m/>
    <m/>
    <m/>
    <n v="24721"/>
    <n v="74534.5"/>
    <n v="49813.5"/>
    <n v="-49999.25"/>
    <n v="149254.75"/>
    <n v="97560"/>
  </r>
  <r>
    <n v="25403"/>
    <n v="25403"/>
    <x v="1"/>
    <m/>
    <m/>
    <m/>
    <m/>
    <m/>
    <n v="24719"/>
    <n v="74500.5"/>
    <n v="49781.5"/>
    <n v="-49953.25"/>
    <n v="149172.75"/>
    <n v="25403"/>
  </r>
  <r>
    <n v="34974"/>
    <n v="34974"/>
    <x v="1"/>
    <m/>
    <m/>
    <m/>
    <m/>
    <m/>
    <n v="24717"/>
    <n v="74508.25"/>
    <n v="49791.25"/>
    <n v="-49969.875"/>
    <n v="149195.125"/>
    <n v="34974"/>
  </r>
  <r>
    <n v="85237"/>
    <n v="85237"/>
    <x v="2"/>
    <m/>
    <m/>
    <m/>
    <m/>
    <m/>
    <n v="24715"/>
    <n v="74516"/>
    <n v="49801"/>
    <n v="-49986.5"/>
    <n v="149217.5"/>
    <n v="85237"/>
  </r>
  <r>
    <n v="79985"/>
    <n v="79985"/>
    <x v="2"/>
    <m/>
    <m/>
    <m/>
    <m/>
    <m/>
    <n v="24712.25"/>
    <n v="74492.75"/>
    <n v="49780.5"/>
    <n v="-49958.5"/>
    <n v="149163.5"/>
    <n v="79985"/>
  </r>
  <r>
    <n v="67822"/>
    <n v="67822"/>
    <x v="2"/>
    <m/>
    <m/>
    <m/>
    <m/>
    <m/>
    <n v="24709.5"/>
    <n v="74474"/>
    <n v="49764.5"/>
    <n v="-49937.25"/>
    <n v="149120.75"/>
    <n v="67822"/>
  </r>
  <r>
    <n v="78911"/>
    <n v="78911"/>
    <x v="2"/>
    <m/>
    <m/>
    <m/>
    <m/>
    <m/>
    <n v="24706.75"/>
    <n v="74479.5"/>
    <n v="49772.75"/>
    <n v="-49952.375"/>
    <n v="149138.625"/>
    <n v="78911"/>
  </r>
  <r>
    <n v="91185"/>
    <n v="91185"/>
    <x v="2"/>
    <m/>
    <m/>
    <m/>
    <m/>
    <m/>
    <n v="24704"/>
    <n v="74463"/>
    <n v="49759"/>
    <n v="-49934.5"/>
    <n v="149101.5"/>
    <n v="91185"/>
  </r>
  <r>
    <n v="47837"/>
    <n v="47837"/>
    <x v="0"/>
    <m/>
    <m/>
    <m/>
    <m/>
    <m/>
    <n v="24704"/>
    <n v="74426.25"/>
    <n v="49722.25"/>
    <n v="-49879.375"/>
    <n v="149009.625"/>
    <n v="47837"/>
  </r>
  <r>
    <n v="75116"/>
    <n v="75116"/>
    <x v="2"/>
    <m/>
    <m/>
    <m/>
    <m/>
    <m/>
    <n v="24704"/>
    <n v="74438.5"/>
    <n v="49734.5"/>
    <n v="-49897.75"/>
    <n v="149040.25"/>
    <n v="75116"/>
  </r>
  <r>
    <n v="7763"/>
    <n v="7763"/>
    <x v="3"/>
    <m/>
    <m/>
    <m/>
    <m/>
    <m/>
    <n v="24704"/>
    <n v="74390.5"/>
    <n v="49686.5"/>
    <n v="-49825.75"/>
    <n v="148920.25"/>
    <n v="7763"/>
  </r>
  <r>
    <n v="14251"/>
    <n v="14251"/>
    <x v="3"/>
    <m/>
    <m/>
    <m/>
    <m/>
    <m/>
    <n v="24704"/>
    <n v="74414"/>
    <n v="49710"/>
    <n v="-49861"/>
    <n v="148979"/>
    <n v="14251"/>
  </r>
  <r>
    <n v="18555"/>
    <n v="18555"/>
    <x v="3"/>
    <m/>
    <m/>
    <m/>
    <m/>
    <m/>
    <n v="24712.25"/>
    <n v="74426.25"/>
    <n v="49714"/>
    <n v="-49858.75"/>
    <n v="148997.25"/>
    <n v="18555"/>
  </r>
  <r>
    <n v="92097"/>
    <n v="92097"/>
    <x v="2"/>
    <m/>
    <m/>
    <m/>
    <m/>
    <m/>
    <n v="24719"/>
    <n v="74438.5"/>
    <n v="49719.5"/>
    <n v="-49860.25"/>
    <n v="149017.75"/>
    <n v="92097"/>
  </r>
  <r>
    <n v="19035"/>
    <n v="19035"/>
    <x v="3"/>
    <m/>
    <m/>
    <m/>
    <m/>
    <m/>
    <n v="24717"/>
    <n v="74390.5"/>
    <n v="49673.5"/>
    <n v="-49793.25"/>
    <n v="148900.75"/>
    <n v="19035"/>
  </r>
  <r>
    <n v="38306"/>
    <n v="38306"/>
    <x v="1"/>
    <m/>
    <m/>
    <m/>
    <m/>
    <m/>
    <n v="24723"/>
    <n v="74414"/>
    <n v="49691"/>
    <n v="-49813.5"/>
    <n v="148950.5"/>
    <n v="38306"/>
  </r>
  <r>
    <n v="71065"/>
    <n v="71065"/>
    <x v="2"/>
    <m/>
    <m/>
    <m/>
    <m/>
    <m/>
    <n v="24721"/>
    <n v="74426.25"/>
    <n v="49705.25"/>
    <n v="-49836.875"/>
    <n v="148984.125"/>
    <n v="71065"/>
  </r>
  <r>
    <n v="83315"/>
    <n v="83315"/>
    <x v="2"/>
    <m/>
    <m/>
    <m/>
    <m/>
    <m/>
    <n v="24719"/>
    <n v="74438.5"/>
    <n v="49719.5"/>
    <n v="-49860.25"/>
    <n v="149017.75"/>
    <n v="83315"/>
  </r>
  <r>
    <n v="52826"/>
    <n v="52826"/>
    <x v="0"/>
    <m/>
    <m/>
    <m/>
    <m/>
    <m/>
    <n v="24717"/>
    <n v="74390.5"/>
    <n v="49673.5"/>
    <n v="-49793.25"/>
    <n v="148900.75"/>
    <n v="52826"/>
  </r>
  <r>
    <n v="77478"/>
    <n v="77478"/>
    <x v="2"/>
    <m/>
    <m/>
    <m/>
    <m/>
    <m/>
    <n v="24715"/>
    <n v="74414"/>
    <n v="49699"/>
    <n v="-49833.5"/>
    <n v="148962.5"/>
    <n v="77478"/>
  </r>
  <r>
    <n v="98662"/>
    <n v="98662"/>
    <x v="2"/>
    <m/>
    <m/>
    <m/>
    <m/>
    <m/>
    <n v="24712.25"/>
    <n v="74343.5"/>
    <n v="49631.25"/>
    <n v="-49734.625"/>
    <n v="148790.375"/>
    <n v="98662"/>
  </r>
  <r>
    <n v="69017"/>
    <n v="69017"/>
    <x v="2"/>
    <m/>
    <m/>
    <m/>
    <m/>
    <m/>
    <n v="24709.5"/>
    <n v="74318"/>
    <n v="49608.5"/>
    <n v="-49703.25"/>
    <n v="148730.75"/>
    <n v="69017"/>
  </r>
  <r>
    <n v="31542"/>
    <n v="31542"/>
    <x v="1"/>
    <m/>
    <m/>
    <m/>
    <m/>
    <m/>
    <n v="24706.75"/>
    <n v="74319"/>
    <n v="49612.25"/>
    <n v="-49711.625"/>
    <n v="148737.375"/>
    <n v="31542"/>
  </r>
  <r>
    <n v="61401"/>
    <n v="61401"/>
    <x v="2"/>
    <m/>
    <m/>
    <m/>
    <m/>
    <m/>
    <n v="24704"/>
    <n v="74320"/>
    <n v="49616"/>
    <n v="-49720"/>
    <n v="148744"/>
    <n v="61401"/>
  </r>
  <r>
    <n v="75544"/>
    <n v="75544"/>
    <x v="2"/>
    <m/>
    <m/>
    <m/>
    <m/>
    <m/>
    <n v="24704"/>
    <n v="74343.5"/>
    <n v="49639.5"/>
    <n v="-49755.25"/>
    <n v="148802.75"/>
    <n v="75544"/>
  </r>
  <r>
    <n v="11142"/>
    <n v="11142"/>
    <x v="3"/>
    <m/>
    <m/>
    <m/>
    <m/>
    <m/>
    <n v="24704"/>
    <n v="74318"/>
    <n v="49614"/>
    <n v="-49717"/>
    <n v="148739"/>
    <n v="11142"/>
  </r>
  <r>
    <n v="15887"/>
    <n v="15887"/>
    <x v="3"/>
    <m/>
    <m/>
    <m/>
    <m/>
    <m/>
    <n v="24706.75"/>
    <n v="74319"/>
    <n v="49612.25"/>
    <n v="-49711.625"/>
    <n v="148737.375"/>
    <n v="15887"/>
  </r>
  <r>
    <n v="93106"/>
    <n v="93106"/>
    <x v="2"/>
    <m/>
    <m/>
    <m/>
    <m/>
    <m/>
    <n v="24715"/>
    <n v="74320"/>
    <n v="49605"/>
    <n v="-49692.5"/>
    <n v="148727.5"/>
    <n v="93106"/>
  </r>
  <r>
    <n v="3251"/>
    <n v="3251"/>
    <x v="3"/>
    <m/>
    <m/>
    <m/>
    <m/>
    <m/>
    <n v="24712.25"/>
    <n v="74317"/>
    <n v="49604.75"/>
    <n v="-49694.875"/>
    <n v="148724.125"/>
    <n v="3251"/>
  </r>
  <r>
    <n v="51865"/>
    <n v="51865"/>
    <x v="0"/>
    <m/>
    <m/>
    <m/>
    <m/>
    <m/>
    <n v="24719"/>
    <n v="74318"/>
    <n v="49599"/>
    <n v="-49679.5"/>
    <n v="148716.5"/>
    <n v="51865"/>
  </r>
  <r>
    <n v="95833"/>
    <n v="95833"/>
    <x v="2"/>
    <m/>
    <m/>
    <m/>
    <m/>
    <m/>
    <n v="24717"/>
    <n v="74319"/>
    <n v="49602"/>
    <n v="-49686"/>
    <n v="148722"/>
    <n v="95833"/>
  </r>
  <r>
    <n v="28413"/>
    <n v="28413"/>
    <x v="1"/>
    <m/>
    <m/>
    <m/>
    <m/>
    <m/>
    <n v="24715"/>
    <n v="74316"/>
    <n v="49601"/>
    <n v="-49686.5"/>
    <n v="148717.5"/>
    <n v="28413"/>
  </r>
  <r>
    <n v="73512"/>
    <n v="73512"/>
    <x v="2"/>
    <m/>
    <m/>
    <m/>
    <m/>
    <m/>
    <n v="24712.25"/>
    <n v="74317"/>
    <n v="49604.75"/>
    <n v="-49694.875"/>
    <n v="148724.125"/>
    <n v="73512"/>
  </r>
  <r>
    <n v="52875"/>
    <n v="52875"/>
    <x v="0"/>
    <m/>
    <m/>
    <m/>
    <m/>
    <m/>
    <n v="24709.5"/>
    <n v="74318"/>
    <n v="49608.5"/>
    <n v="-49703.25"/>
    <n v="148730.75"/>
    <n v="52875"/>
  </r>
  <r>
    <n v="78962"/>
    <n v="78962"/>
    <x v="2"/>
    <m/>
    <m/>
    <m/>
    <m/>
    <m/>
    <n v="24706.75"/>
    <n v="74319"/>
    <n v="49612.25"/>
    <n v="-49711.625"/>
    <n v="148737.375"/>
    <n v="78962"/>
  </r>
  <r>
    <n v="27465"/>
    <n v="27465"/>
    <x v="1"/>
    <m/>
    <m/>
    <m/>
    <m/>
    <m/>
    <n v="24704"/>
    <n v="74316"/>
    <n v="49612"/>
    <n v="-49714"/>
    <n v="148734"/>
    <n v="27465"/>
  </r>
  <r>
    <n v="40744"/>
    <n v="40744"/>
    <x v="0"/>
    <m/>
    <m/>
    <m/>
    <m/>
    <m/>
    <n v="24704"/>
    <n v="74317"/>
    <n v="49613"/>
    <n v="-49715.5"/>
    <n v="148736.5"/>
    <n v="40744"/>
  </r>
  <r>
    <n v="58001"/>
    <n v="58001"/>
    <x v="0"/>
    <m/>
    <m/>
    <m/>
    <m/>
    <m/>
    <n v="24704"/>
    <n v="74318"/>
    <n v="49614"/>
    <n v="-49717"/>
    <n v="148739"/>
    <n v="58001"/>
  </r>
  <r>
    <n v="52191"/>
    <n v="52191"/>
    <x v="0"/>
    <m/>
    <m/>
    <m/>
    <m/>
    <m/>
    <n v="24704"/>
    <n v="74319"/>
    <n v="49615"/>
    <n v="-49718.5"/>
    <n v="148741.5"/>
    <n v="52191"/>
  </r>
  <r>
    <n v="15641"/>
    <n v="15641"/>
    <x v="3"/>
    <m/>
    <m/>
    <m/>
    <m/>
    <m/>
    <n v="24704"/>
    <n v="74320"/>
    <n v="49616"/>
    <n v="-49720"/>
    <n v="148744"/>
    <n v="15641"/>
  </r>
  <r>
    <n v="28415"/>
    <n v="28415"/>
    <x v="1"/>
    <m/>
    <m/>
    <m/>
    <m/>
    <m/>
    <n v="24704"/>
    <n v="74343.5"/>
    <n v="49639.5"/>
    <n v="-49755.25"/>
    <n v="148802.75"/>
    <n v="28415"/>
  </r>
  <r>
    <n v="2654"/>
    <n v="2654"/>
    <x v="3"/>
    <m/>
    <m/>
    <m/>
    <m/>
    <m/>
    <n v="24704"/>
    <n v="74367"/>
    <n v="49663"/>
    <n v="-49790.5"/>
    <n v="148861.5"/>
    <n v="2654"/>
  </r>
  <r>
    <n v="17318"/>
    <n v="17318"/>
    <x v="3"/>
    <m/>
    <m/>
    <m/>
    <m/>
    <m/>
    <n v="24706.75"/>
    <n v="74390.5"/>
    <n v="49683.75"/>
    <n v="-49818.875"/>
    <n v="148916.125"/>
    <n v="17318"/>
  </r>
  <r>
    <n v="11600"/>
    <n v="11600"/>
    <x v="3"/>
    <m/>
    <m/>
    <m/>
    <m/>
    <m/>
    <n v="24715"/>
    <n v="74414"/>
    <n v="49699"/>
    <n v="-49833.5"/>
    <n v="148962.5"/>
    <n v="11600"/>
  </r>
  <r>
    <n v="43241"/>
    <n v="43241"/>
    <x v="0"/>
    <m/>
    <m/>
    <m/>
    <m/>
    <m/>
    <n v="24721"/>
    <n v="74426.25"/>
    <n v="49705.25"/>
    <n v="-49836.875"/>
    <n v="148984.125"/>
    <n v="43241"/>
  </r>
  <r>
    <n v="62097"/>
    <n v="62097"/>
    <x v="2"/>
    <m/>
    <m/>
    <m/>
    <m/>
    <m/>
    <n v="24719"/>
    <n v="74438.5"/>
    <n v="49719.5"/>
    <n v="-49860.25"/>
    <n v="149017.75"/>
    <n v="62097"/>
  </r>
  <r>
    <n v="91273"/>
    <n v="91273"/>
    <x v="2"/>
    <m/>
    <m/>
    <m/>
    <m/>
    <m/>
    <n v="24717"/>
    <n v="74450.75"/>
    <n v="49733.75"/>
    <n v="-49883.625"/>
    <n v="149051.375"/>
    <n v="91273"/>
  </r>
  <r>
    <n v="63585"/>
    <n v="63585"/>
    <x v="2"/>
    <m/>
    <m/>
    <m/>
    <m/>
    <m/>
    <n v="24715"/>
    <n v="74414"/>
    <n v="49699"/>
    <n v="-49833.5"/>
    <n v="148962.5"/>
    <n v="63585"/>
  </r>
  <r>
    <n v="29896"/>
    <n v="29896"/>
    <x v="1"/>
    <m/>
    <m/>
    <m/>
    <m/>
    <m/>
    <n v="24712.25"/>
    <n v="74426.25"/>
    <n v="49714"/>
    <n v="-49858.75"/>
    <n v="148997.25"/>
    <n v="29896"/>
  </r>
  <r>
    <n v="67135"/>
    <n v="67135"/>
    <x v="2"/>
    <m/>
    <m/>
    <m/>
    <m/>
    <m/>
    <n v="24709.5"/>
    <n v="74438.5"/>
    <n v="49729"/>
    <n v="-49884"/>
    <n v="149032"/>
    <n v="67135"/>
  </r>
  <r>
    <n v="24723"/>
    <n v="24723"/>
    <x v="1"/>
    <m/>
    <m/>
    <m/>
    <m/>
    <m/>
    <n v="24706.75"/>
    <n v="74450.75"/>
    <n v="49744"/>
    <n v="-49909.25"/>
    <n v="149066.75"/>
    <n v="24723"/>
  </r>
  <r>
    <n v="47646"/>
    <n v="47646"/>
    <x v="0"/>
    <m/>
    <m/>
    <m/>
    <m/>
    <m/>
    <n v="24704"/>
    <n v="74463"/>
    <n v="49759"/>
    <n v="-49934.5"/>
    <n v="149101.5"/>
    <n v="47646"/>
  </r>
  <r>
    <n v="38704"/>
    <n v="38704"/>
    <x v="1"/>
    <m/>
    <m/>
    <m/>
    <m/>
    <m/>
    <n v="24704"/>
    <n v="74468.5"/>
    <n v="49764.5"/>
    <n v="-49942.75"/>
    <n v="149115.25"/>
    <n v="38704"/>
  </r>
  <r>
    <n v="37788"/>
    <n v="37788"/>
    <x v="1"/>
    <m/>
    <m/>
    <m/>
    <m/>
    <m/>
    <n v="24704"/>
    <n v="74474"/>
    <n v="49770"/>
    <n v="-49951"/>
    <n v="149129"/>
    <n v="37788"/>
  </r>
  <r>
    <n v="82292"/>
    <n v="82292"/>
    <x v="2"/>
    <m/>
    <m/>
    <m/>
    <m/>
    <m/>
    <n v="24704"/>
    <n v="74479.5"/>
    <n v="49775.5"/>
    <n v="-49959.25"/>
    <n v="149142.75"/>
    <n v="82292"/>
  </r>
  <r>
    <n v="80073"/>
    <n v="80073"/>
    <x v="2"/>
    <m/>
    <m/>
    <m/>
    <m/>
    <m/>
    <n v="24704"/>
    <n v="74463"/>
    <n v="49759"/>
    <n v="-49934.5"/>
    <n v="149101.5"/>
    <n v="80073"/>
  </r>
  <r>
    <n v="36377"/>
    <n v="36377"/>
    <x v="1"/>
    <m/>
    <m/>
    <m/>
    <m/>
    <m/>
    <n v="24697.5"/>
    <n v="74426.25"/>
    <n v="49728.75"/>
    <n v="-49895.625"/>
    <n v="149019.375"/>
    <n v="36377"/>
  </r>
  <r>
    <n v="63523"/>
    <n v="63523"/>
    <x v="2"/>
    <m/>
    <m/>
    <m/>
    <m/>
    <m/>
    <n v="24691"/>
    <n v="74438.5"/>
    <n v="49747.5"/>
    <n v="-49930.25"/>
    <n v="149059.75"/>
    <n v="63523"/>
  </r>
  <r>
    <n v="81792"/>
    <n v="81792"/>
    <x v="2"/>
    <m/>
    <m/>
    <m/>
    <m/>
    <m/>
    <n v="24684.5"/>
    <n v="74450.75"/>
    <n v="49766.25"/>
    <n v="-49964.875"/>
    <n v="149100.125"/>
    <n v="81792"/>
  </r>
  <r>
    <n v="62673"/>
    <n v="62673"/>
    <x v="2"/>
    <m/>
    <m/>
    <m/>
    <m/>
    <m/>
    <n v="24678"/>
    <n v="74414"/>
    <n v="49736"/>
    <n v="-49926"/>
    <n v="149018"/>
    <n v="62673"/>
  </r>
  <r>
    <n v="49159"/>
    <n v="49159"/>
    <x v="0"/>
    <m/>
    <m/>
    <m/>
    <m/>
    <m/>
    <n v="24674.5"/>
    <n v="74426.25"/>
    <n v="49751.75"/>
    <n v="-49953.125"/>
    <n v="149053.875"/>
    <n v="49159"/>
  </r>
  <r>
    <n v="98583"/>
    <n v="98583"/>
    <x v="2"/>
    <m/>
    <m/>
    <m/>
    <m/>
    <m/>
    <n v="24671"/>
    <n v="74438.5"/>
    <n v="49767.5"/>
    <n v="-49980.25"/>
    <n v="149089.75"/>
    <n v="98583"/>
  </r>
  <r>
    <n v="16398"/>
    <n v="16398"/>
    <x v="3"/>
    <m/>
    <m/>
    <m/>
    <m/>
    <m/>
    <n v="24667.5"/>
    <n v="74390.5"/>
    <n v="49723"/>
    <n v="-49917"/>
    <n v="148975"/>
    <n v="16398"/>
  </r>
  <r>
    <n v="39972"/>
    <n v="39972"/>
    <x v="1"/>
    <m/>
    <m/>
    <m/>
    <m/>
    <m/>
    <n v="24678"/>
    <n v="74414"/>
    <n v="49736"/>
    <n v="-49926"/>
    <n v="149018"/>
    <n v="39972"/>
  </r>
  <r>
    <n v="36097"/>
    <n v="36097"/>
    <x v="1"/>
    <m/>
    <m/>
    <m/>
    <m/>
    <m/>
    <n v="24674.5"/>
    <n v="74426.25"/>
    <n v="49751.75"/>
    <n v="-49953.125"/>
    <n v="149053.875"/>
    <n v="36097"/>
  </r>
  <r>
    <n v="85690"/>
    <n v="85690"/>
    <x v="2"/>
    <m/>
    <m/>
    <m/>
    <m/>
    <m/>
    <n v="24671"/>
    <n v="74438.5"/>
    <n v="49767.5"/>
    <n v="-49980.25"/>
    <n v="149089.75"/>
    <n v="85690"/>
  </r>
  <r>
    <n v="31165"/>
    <n v="31165"/>
    <x v="1"/>
    <m/>
    <m/>
    <m/>
    <m/>
    <m/>
    <n v="24667.5"/>
    <n v="74390.5"/>
    <n v="49723"/>
    <n v="-49917"/>
    <n v="148975"/>
    <n v="31165"/>
  </r>
  <r>
    <n v="28224"/>
    <n v="28224"/>
    <x v="1"/>
    <m/>
    <m/>
    <m/>
    <m/>
    <m/>
    <n v="24664"/>
    <n v="74414"/>
    <n v="49750"/>
    <n v="-49961"/>
    <n v="149039"/>
    <n v="28224"/>
  </r>
  <r>
    <n v="13036"/>
    <n v="13036"/>
    <x v="3"/>
    <m/>
    <m/>
    <m/>
    <m/>
    <m/>
    <n v="24659.25"/>
    <n v="74426.25"/>
    <n v="49767"/>
    <n v="-49991.25"/>
    <n v="149076.75"/>
    <n v="13036"/>
  </r>
  <r>
    <n v="71044"/>
    <n v="71044"/>
    <x v="2"/>
    <m/>
    <m/>
    <m/>
    <m/>
    <m/>
    <n v="24671"/>
    <n v="74438.5"/>
    <n v="49767.5"/>
    <n v="-49980.25"/>
    <n v="149089.75"/>
    <n v="71044"/>
  </r>
  <r>
    <n v="52526"/>
    <n v="52526"/>
    <x v="0"/>
    <m/>
    <m/>
    <m/>
    <m/>
    <m/>
    <n v="24667.5"/>
    <n v="74450.75"/>
    <n v="49783.25"/>
    <n v="-50007.375"/>
    <n v="149125.625"/>
    <n v="52526"/>
  </r>
  <r>
    <n v="90091"/>
    <n v="90091"/>
    <x v="2"/>
    <m/>
    <m/>
    <m/>
    <m/>
    <m/>
    <n v="24664"/>
    <n v="74463"/>
    <n v="49799"/>
    <n v="-50034.5"/>
    <n v="149161.5"/>
    <n v="90091"/>
  </r>
  <r>
    <n v="45885"/>
    <n v="45885"/>
    <x v="0"/>
    <m/>
    <m/>
    <m/>
    <m/>
    <m/>
    <n v="24659.25"/>
    <n v="74426.25"/>
    <n v="49767"/>
    <n v="-49991.25"/>
    <n v="149076.75"/>
    <n v="45885"/>
  </r>
  <r>
    <n v="77873"/>
    <n v="77873"/>
    <x v="2"/>
    <m/>
    <m/>
    <m/>
    <m/>
    <m/>
    <n v="24654.5"/>
    <n v="74438.5"/>
    <n v="49784"/>
    <n v="-50021.5"/>
    <n v="149114.5"/>
    <n v="77873"/>
  </r>
  <r>
    <n v="86491"/>
    <n v="86491"/>
    <x v="2"/>
    <m/>
    <m/>
    <m/>
    <m/>
    <m/>
    <n v="24649.75"/>
    <n v="74390.5"/>
    <n v="49740.75"/>
    <n v="-49961.375"/>
    <n v="149001.625"/>
    <n v="86491"/>
  </r>
  <r>
    <n v="81439"/>
    <n v="81439"/>
    <x v="2"/>
    <m/>
    <m/>
    <m/>
    <m/>
    <m/>
    <n v="24645"/>
    <n v="74320"/>
    <n v="49675"/>
    <n v="-49867.5"/>
    <n v="148832.5"/>
    <n v="81439"/>
  </r>
  <r>
    <n v="28168"/>
    <n v="28168"/>
    <x v="1"/>
    <m/>
    <m/>
    <m/>
    <m/>
    <m/>
    <n v="24643"/>
    <n v="74317"/>
    <n v="49674"/>
    <n v="-49868"/>
    <n v="148828"/>
    <n v="28168"/>
  </r>
  <r>
    <n v="51580"/>
    <n v="51580"/>
    <x v="0"/>
    <m/>
    <m/>
    <m/>
    <m/>
    <m/>
    <n v="24641"/>
    <n v="74318"/>
    <n v="49677"/>
    <n v="-49874.5"/>
    <n v="148833.5"/>
    <n v="51580"/>
  </r>
  <r>
    <n v="63577"/>
    <n v="63577"/>
    <x v="2"/>
    <m/>
    <m/>
    <m/>
    <m/>
    <m/>
    <n v="24639"/>
    <n v="74319"/>
    <n v="49680"/>
    <n v="-49881"/>
    <n v="148839"/>
    <n v="63577"/>
  </r>
  <r>
    <n v="84470"/>
    <n v="84470"/>
    <x v="2"/>
    <m/>
    <m/>
    <m/>
    <m/>
    <m/>
    <n v="24637"/>
    <n v="74320"/>
    <n v="49683"/>
    <n v="-49887.5"/>
    <n v="148844.5"/>
    <n v="84470"/>
  </r>
  <r>
    <n v="46708"/>
    <n v="46708"/>
    <x v="0"/>
    <m/>
    <m/>
    <m/>
    <m/>
    <m/>
    <n v="24630.5"/>
    <n v="74317"/>
    <n v="49686.5"/>
    <n v="-49899.25"/>
    <n v="148846.75"/>
    <n v="46708"/>
  </r>
  <r>
    <n v="57238"/>
    <n v="57238"/>
    <x v="0"/>
    <m/>
    <m/>
    <m/>
    <m/>
    <m/>
    <n v="24624"/>
    <n v="74318"/>
    <n v="49694"/>
    <n v="-49917"/>
    <n v="148859"/>
    <n v="57238"/>
  </r>
  <r>
    <n v="11906"/>
    <n v="11906"/>
    <x v="3"/>
    <m/>
    <m/>
    <m/>
    <m/>
    <m/>
    <n v="24617.5"/>
    <n v="74319"/>
    <n v="49701.5"/>
    <n v="-49934.75"/>
    <n v="148871.25"/>
    <n v="11906"/>
  </r>
  <r>
    <n v="38848"/>
    <n v="38848"/>
    <x v="1"/>
    <m/>
    <m/>
    <m/>
    <m/>
    <m/>
    <n v="24637"/>
    <n v="74320"/>
    <n v="49683"/>
    <n v="-49887.5"/>
    <n v="148844.5"/>
    <n v="38848"/>
  </r>
  <r>
    <n v="63329"/>
    <n v="63329"/>
    <x v="2"/>
    <m/>
    <m/>
    <m/>
    <m/>
    <m/>
    <n v="24630.5"/>
    <n v="74343.5"/>
    <n v="49713"/>
    <n v="-49939"/>
    <n v="148913"/>
    <n v="63329"/>
  </r>
  <r>
    <n v="1686"/>
    <n v="1686"/>
    <x v="3"/>
    <m/>
    <m/>
    <m/>
    <m/>
    <m/>
    <n v="24624"/>
    <n v="74367"/>
    <n v="49743"/>
    <n v="-49990.5"/>
    <n v="148981.5"/>
    <n v="1686"/>
  </r>
  <r>
    <n v="27000"/>
    <n v="27000"/>
    <x v="1"/>
    <m/>
    <m/>
    <m/>
    <m/>
    <m/>
    <n v="24639"/>
    <n v="74390.5"/>
    <n v="49751.5"/>
    <n v="-49988.25"/>
    <n v="149017.75"/>
    <n v="27000"/>
  </r>
  <r>
    <n v="90172"/>
    <n v="90172"/>
    <x v="2"/>
    <m/>
    <m/>
    <m/>
    <m/>
    <m/>
    <n v="24637"/>
    <n v="74414"/>
    <n v="49777"/>
    <n v="-50028.5"/>
    <n v="149079.5"/>
    <n v="90172"/>
  </r>
  <r>
    <n v="94846"/>
    <n v="94846"/>
    <x v="2"/>
    <m/>
    <m/>
    <m/>
    <m/>
    <m/>
    <n v="24630.5"/>
    <n v="74343.5"/>
    <n v="49713"/>
    <n v="-49939"/>
    <n v="148913"/>
    <n v="94846"/>
  </r>
  <r>
    <n v="87873"/>
    <n v="87873"/>
    <x v="2"/>
    <m/>
    <m/>
    <m/>
    <m/>
    <m/>
    <n v="24624"/>
    <n v="74318"/>
    <n v="49694"/>
    <n v="-49917"/>
    <n v="148859"/>
    <n v="87873"/>
  </r>
  <r>
    <n v="68890"/>
    <n v="68890"/>
    <x v="2"/>
    <m/>
    <m/>
    <m/>
    <m/>
    <m/>
    <n v="24617.5"/>
    <n v="74311.75"/>
    <n v="49694.25"/>
    <n v="-49923.875"/>
    <n v="148853.125"/>
    <n v="68890"/>
  </r>
  <r>
    <n v="51993"/>
    <n v="51993"/>
    <x v="0"/>
    <m/>
    <m/>
    <m/>
    <m/>
    <m/>
    <n v="24611"/>
    <n v="74316"/>
    <n v="49705"/>
    <n v="-49946.5"/>
    <n v="148873.5"/>
    <n v="51993"/>
  </r>
  <r>
    <n v="89458"/>
    <n v="89458"/>
    <x v="2"/>
    <m/>
    <m/>
    <m/>
    <m/>
    <m/>
    <n v="24610.25"/>
    <n v="74317"/>
    <n v="49706.75"/>
    <n v="-49949.875"/>
    <n v="148877.125"/>
    <n v="89458"/>
  </r>
  <r>
    <n v="44529"/>
    <n v="44529"/>
    <x v="0"/>
    <m/>
    <m/>
    <m/>
    <m/>
    <m/>
    <n v="24609.5"/>
    <n v="74307.5"/>
    <n v="49698"/>
    <n v="-49937.5"/>
    <n v="148854.5"/>
    <n v="44529"/>
  </r>
  <r>
    <n v="65419"/>
    <n v="65419"/>
    <x v="2"/>
    <m/>
    <m/>
    <m/>
    <m/>
    <m/>
    <n v="24608.75"/>
    <n v="74311.75"/>
    <n v="49703"/>
    <n v="-49945.75"/>
    <n v="148866.25"/>
    <n v="65419"/>
  </r>
  <r>
    <n v="80916"/>
    <n v="80916"/>
    <x v="2"/>
    <m/>
    <m/>
    <m/>
    <m/>
    <m/>
    <n v="24608"/>
    <n v="74316"/>
    <n v="49708"/>
    <n v="-49954"/>
    <n v="148878"/>
    <n v="80916"/>
  </r>
  <r>
    <n v="69933"/>
    <n v="69933"/>
    <x v="2"/>
    <m/>
    <m/>
    <m/>
    <m/>
    <m/>
    <n v="24607"/>
    <n v="74303.25"/>
    <n v="49696.25"/>
    <n v="-49937.375"/>
    <n v="148847.625"/>
    <n v="69933"/>
  </r>
  <r>
    <n v="80857"/>
    <n v="80857"/>
    <x v="2"/>
    <m/>
    <m/>
    <m/>
    <m/>
    <m/>
    <n v="24606"/>
    <n v="74307.5"/>
    <n v="49701.5"/>
    <n v="-49946.25"/>
    <n v="148859.75"/>
    <n v="80857"/>
  </r>
  <r>
    <n v="59043"/>
    <n v="59043"/>
    <x v="0"/>
    <m/>
    <m/>
    <m/>
    <m/>
    <m/>
    <n v="24605"/>
    <n v="74285.25"/>
    <n v="49680.25"/>
    <n v="-49915.375"/>
    <n v="148805.625"/>
    <n v="59043"/>
  </r>
  <r>
    <n v="66430"/>
    <n v="66430"/>
    <x v="2"/>
    <m/>
    <m/>
    <m/>
    <m/>
    <m/>
    <n v="24604"/>
    <n v="74299"/>
    <n v="49695"/>
    <n v="-49938.5"/>
    <n v="148841.5"/>
    <n v="66430"/>
  </r>
  <r>
    <n v="59012"/>
    <n v="59012"/>
    <x v="0"/>
    <m/>
    <m/>
    <m/>
    <m/>
    <m/>
    <n v="24592.75"/>
    <n v="74303.25"/>
    <n v="49710.5"/>
    <n v="-49973"/>
    <n v="148869"/>
    <n v="59012"/>
  </r>
  <r>
    <n v="5107"/>
    <n v="5107"/>
    <x v="3"/>
    <m/>
    <m/>
    <m/>
    <m/>
    <m/>
    <n v="24581.5"/>
    <n v="74307.5"/>
    <n v="49726"/>
    <n v="-50007.5"/>
    <n v="148896.5"/>
    <n v="5107"/>
  </r>
  <r>
    <n v="99408"/>
    <n v="99408"/>
    <x v="2"/>
    <m/>
    <m/>
    <m/>
    <m/>
    <m/>
    <n v="24605"/>
    <n v="74311.75"/>
    <n v="49706.75"/>
    <n v="-49955.125"/>
    <n v="148871.875"/>
    <n v="99408"/>
  </r>
  <r>
    <n v="87327"/>
    <n v="87327"/>
    <x v="2"/>
    <m/>
    <m/>
    <m/>
    <m/>
    <m/>
    <n v="24604"/>
    <n v="74299"/>
    <n v="49695"/>
    <n v="-49938.5"/>
    <n v="148841.5"/>
    <n v="87327"/>
  </r>
  <r>
    <n v="68344"/>
    <n v="68344"/>
    <x v="2"/>
    <m/>
    <m/>
    <m/>
    <m/>
    <m/>
    <n v="24592.75"/>
    <n v="74257.75"/>
    <n v="49665"/>
    <n v="-49904.75"/>
    <n v="148755.25"/>
    <n v="68344"/>
  </r>
  <r>
    <n v="7149"/>
    <n v="7149"/>
    <x v="3"/>
    <m/>
    <m/>
    <m/>
    <m/>
    <m/>
    <n v="24581.5"/>
    <n v="74271.5"/>
    <n v="49690"/>
    <n v="-49953.5"/>
    <n v="148806.5"/>
    <n v="7149"/>
  </r>
  <r>
    <n v="79265"/>
    <n v="79265"/>
    <x v="2"/>
    <m/>
    <m/>
    <m/>
    <m/>
    <m/>
    <n v="24605"/>
    <n v="74285.25"/>
    <n v="49680.25"/>
    <n v="-49915.375"/>
    <n v="148805.625"/>
    <n v="79265"/>
  </r>
  <r>
    <n v="98599"/>
    <n v="98599"/>
    <x v="2"/>
    <m/>
    <m/>
    <m/>
    <m/>
    <m/>
    <n v="24604"/>
    <n v="74244"/>
    <n v="49640"/>
    <n v="-49856"/>
    <n v="148704"/>
    <n v="98599"/>
  </r>
  <r>
    <n v="5776"/>
    <n v="5776"/>
    <x v="3"/>
    <m/>
    <m/>
    <m/>
    <m/>
    <m/>
    <n v="24592.75"/>
    <n v="74233.5"/>
    <n v="49640.75"/>
    <n v="-49868.375"/>
    <n v="148694.625"/>
    <n v="5776"/>
  </r>
  <r>
    <n v="17920"/>
    <n v="17920"/>
    <x v="3"/>
    <m/>
    <m/>
    <m/>
    <m/>
    <m/>
    <n v="24606"/>
    <n v="74237"/>
    <n v="49631"/>
    <n v="-49840.5"/>
    <n v="148683.5"/>
    <n v="17920"/>
  </r>
  <r>
    <n v="26390"/>
    <n v="26390"/>
    <x v="1"/>
    <m/>
    <m/>
    <m/>
    <m/>
    <m/>
    <n v="24608.75"/>
    <n v="74240.5"/>
    <n v="49631.75"/>
    <n v="-49838.875"/>
    <n v="148688.125"/>
    <n v="26390"/>
  </r>
  <r>
    <n v="41454"/>
    <n v="41454"/>
    <x v="0"/>
    <m/>
    <m/>
    <m/>
    <m/>
    <m/>
    <n v="24608"/>
    <n v="74244"/>
    <n v="49636"/>
    <n v="-49846"/>
    <n v="148698"/>
    <n v="41454"/>
  </r>
  <r>
    <n v="57695"/>
    <n v="57695"/>
    <x v="0"/>
    <m/>
    <m/>
    <m/>
    <m/>
    <m/>
    <n v="24607"/>
    <n v="74257.75"/>
    <n v="49650.75"/>
    <n v="-49869.125"/>
    <n v="148733.875"/>
    <n v="57695"/>
  </r>
  <r>
    <n v="52882"/>
    <n v="52882"/>
    <x v="0"/>
    <m/>
    <m/>
    <m/>
    <m/>
    <m/>
    <n v="24606"/>
    <n v="74271.5"/>
    <n v="49665.5"/>
    <n v="-49892.25"/>
    <n v="148769.75"/>
    <n v="52882"/>
  </r>
  <r>
    <n v="61359"/>
    <n v="61359"/>
    <x v="2"/>
    <m/>
    <m/>
    <m/>
    <m/>
    <m/>
    <n v="24605"/>
    <n v="74285.25"/>
    <n v="49680.25"/>
    <n v="-49915.375"/>
    <n v="148805.625"/>
    <n v="61359"/>
  </r>
  <r>
    <n v="83626"/>
    <n v="83626"/>
    <x v="2"/>
    <m/>
    <m/>
    <m/>
    <m/>
    <m/>
    <n v="24604"/>
    <n v="74299"/>
    <n v="49695"/>
    <n v="-49938.5"/>
    <n v="148841.5"/>
    <n v="83626"/>
  </r>
  <r>
    <n v="44515"/>
    <n v="44515"/>
    <x v="0"/>
    <m/>
    <m/>
    <m/>
    <m/>
    <m/>
    <n v="24592.75"/>
    <n v="74257.75"/>
    <n v="49665"/>
    <n v="-49904.75"/>
    <n v="148755.25"/>
    <n v="44515"/>
  </r>
  <r>
    <n v="79839"/>
    <n v="79839"/>
    <x v="2"/>
    <m/>
    <m/>
    <m/>
    <m/>
    <m/>
    <n v="24581.5"/>
    <n v="74271.5"/>
    <n v="49690"/>
    <n v="-49953.5"/>
    <n v="148806.5"/>
    <n v="79839"/>
  </r>
  <r>
    <n v="4882"/>
    <n v="4882"/>
    <x v="3"/>
    <m/>
    <m/>
    <m/>
    <m/>
    <m/>
    <n v="24570.25"/>
    <n v="74240.5"/>
    <n v="49670.25"/>
    <n v="-49935.125"/>
    <n v="148745.875"/>
    <n v="4882"/>
  </r>
  <r>
    <n v="85704"/>
    <n v="85704"/>
    <x v="2"/>
    <m/>
    <m/>
    <m/>
    <m/>
    <m/>
    <n v="24604"/>
    <n v="74244"/>
    <n v="49640"/>
    <n v="-49856"/>
    <n v="148704"/>
    <n v="85704"/>
  </r>
  <r>
    <n v="24144"/>
    <n v="24144"/>
    <x v="1"/>
    <m/>
    <m/>
    <m/>
    <m/>
    <m/>
    <n v="24592.75"/>
    <n v="74233.5"/>
    <n v="49640.75"/>
    <n v="-49868.375"/>
    <n v="148694.625"/>
    <n v="24144"/>
  </r>
  <r>
    <n v="71756"/>
    <n v="71756"/>
    <x v="2"/>
    <m/>
    <m/>
    <m/>
    <m/>
    <m/>
    <n v="24606"/>
    <n v="74237"/>
    <n v="49631"/>
    <n v="-49840.5"/>
    <n v="148683.5"/>
    <n v="71756"/>
  </r>
  <r>
    <n v="75979"/>
    <n v="75979"/>
    <x v="2"/>
    <m/>
    <m/>
    <m/>
    <m/>
    <m/>
    <n v="24605"/>
    <n v="74240.5"/>
    <n v="49635.5"/>
    <n v="-49848.25"/>
    <n v="148693.75"/>
    <n v="75979"/>
  </r>
  <r>
    <n v="14929"/>
    <n v="14929"/>
    <x v="3"/>
    <m/>
    <m/>
    <m/>
    <m/>
    <m/>
    <n v="24604"/>
    <n v="74230"/>
    <n v="49626"/>
    <n v="-49835"/>
    <n v="148669"/>
    <n v="14929"/>
  </r>
  <r>
    <n v="30239"/>
    <n v="30239"/>
    <x v="1"/>
    <m/>
    <m/>
    <m/>
    <m/>
    <m/>
    <n v="24607"/>
    <n v="74233.5"/>
    <n v="49626.5"/>
    <n v="-49832.75"/>
    <n v="148673.25"/>
    <n v="30239"/>
  </r>
  <r>
    <n v="29908"/>
    <n v="29908"/>
    <x v="1"/>
    <m/>
    <m/>
    <m/>
    <m/>
    <m/>
    <n v="24606"/>
    <n v="74237"/>
    <n v="49631"/>
    <n v="-49840.5"/>
    <n v="148683.5"/>
    <n v="29908"/>
  </r>
  <r>
    <n v="69338"/>
    <n v="69338"/>
    <x v="2"/>
    <m/>
    <m/>
    <m/>
    <m/>
    <m/>
    <n v="24605"/>
    <n v="74240.5"/>
    <n v="49635.5"/>
    <n v="-49848.25"/>
    <n v="148693.75"/>
    <n v="69338"/>
  </r>
  <r>
    <n v="72531"/>
    <n v="72531"/>
    <x v="2"/>
    <m/>
    <m/>
    <m/>
    <m/>
    <m/>
    <n v="24604"/>
    <n v="74244"/>
    <n v="49640"/>
    <n v="-49856"/>
    <n v="148704"/>
    <n v="72531"/>
  </r>
  <r>
    <n v="7769"/>
    <n v="7769"/>
    <x v="3"/>
    <m/>
    <m/>
    <m/>
    <m/>
    <m/>
    <n v="24592.75"/>
    <n v="74257.75"/>
    <n v="49665"/>
    <n v="-49904.75"/>
    <n v="148755.25"/>
    <n v="7769"/>
  </r>
  <r>
    <n v="76330"/>
    <n v="76330"/>
    <x v="2"/>
    <m/>
    <m/>
    <m/>
    <m/>
    <m/>
    <n v="24606"/>
    <n v="74271.5"/>
    <n v="49665.5"/>
    <n v="-49892.25"/>
    <n v="148769.75"/>
    <n v="76330"/>
  </r>
  <r>
    <n v="50191"/>
    <n v="50191"/>
    <x v="0"/>
    <m/>
    <m/>
    <m/>
    <m/>
    <m/>
    <n v="24605"/>
    <n v="74240.5"/>
    <n v="49635.5"/>
    <n v="-49848.25"/>
    <n v="148693.75"/>
    <n v="50191"/>
  </r>
  <r>
    <n v="19665"/>
    <n v="19665"/>
    <x v="3"/>
    <m/>
    <m/>
    <m/>
    <m/>
    <m/>
    <n v="24604"/>
    <n v="74244"/>
    <n v="49640"/>
    <n v="-49856"/>
    <n v="148704"/>
    <n v="19665"/>
  </r>
  <r>
    <n v="96621"/>
    <n v="96621"/>
    <x v="2"/>
    <m/>
    <m/>
    <m/>
    <m/>
    <m/>
    <n v="24607"/>
    <n v="74257.75"/>
    <n v="49650.75"/>
    <n v="-49869.125"/>
    <n v="148733.875"/>
    <n v="96621"/>
  </r>
  <r>
    <n v="28497"/>
    <n v="28497"/>
    <x v="1"/>
    <m/>
    <m/>
    <m/>
    <m/>
    <m/>
    <n v="24606"/>
    <n v="74237"/>
    <n v="49631"/>
    <n v="-49840.5"/>
    <n v="148683.5"/>
    <n v="28497"/>
  </r>
  <r>
    <n v="18067"/>
    <n v="18067"/>
    <x v="3"/>
    <m/>
    <m/>
    <m/>
    <m/>
    <m/>
    <n v="24605"/>
    <n v="74240.5"/>
    <n v="49635.5"/>
    <n v="-49848.25"/>
    <n v="148693.75"/>
    <n v="18067"/>
  </r>
  <r>
    <n v="14603"/>
    <n v="14603"/>
    <x v="3"/>
    <m/>
    <m/>
    <m/>
    <m/>
    <m/>
    <n v="24608"/>
    <n v="74244"/>
    <n v="49636"/>
    <n v="-49846"/>
    <n v="148698"/>
    <n v="14603"/>
  </r>
  <r>
    <n v="59472"/>
    <n v="59472"/>
    <x v="0"/>
    <m/>
    <m/>
    <m/>
    <m/>
    <m/>
    <n v="24610.25"/>
    <n v="74257.75"/>
    <n v="49647.5"/>
    <n v="-49861"/>
    <n v="148729"/>
    <n v="59472"/>
  </r>
  <r>
    <n v="59436"/>
    <n v="59436"/>
    <x v="0"/>
    <m/>
    <m/>
    <m/>
    <m/>
    <m/>
    <n v="24609.5"/>
    <n v="74271.5"/>
    <n v="49662"/>
    <n v="-49883.5"/>
    <n v="148764.5"/>
    <n v="59436"/>
  </r>
  <r>
    <n v="78804"/>
    <n v="78804"/>
    <x v="2"/>
    <m/>
    <m/>
    <m/>
    <m/>
    <m/>
    <n v="24608.75"/>
    <n v="74285.25"/>
    <n v="49676.5"/>
    <n v="-49906"/>
    <n v="148800"/>
    <n v="78804"/>
  </r>
  <r>
    <n v="65576"/>
    <n v="65576"/>
    <x v="2"/>
    <m/>
    <m/>
    <m/>
    <m/>
    <m/>
    <n v="24608"/>
    <n v="74244"/>
    <n v="49636"/>
    <n v="-49846"/>
    <n v="148698"/>
    <n v="65576"/>
  </r>
  <r>
    <n v="61290"/>
    <n v="61290"/>
    <x v="2"/>
    <m/>
    <m/>
    <m/>
    <m/>
    <m/>
    <n v="24607"/>
    <n v="74257.75"/>
    <n v="49650.75"/>
    <n v="-49869.125"/>
    <n v="148733.875"/>
    <n v="61290"/>
  </r>
  <r>
    <n v="15586"/>
    <n v="15586"/>
    <x v="3"/>
    <m/>
    <m/>
    <m/>
    <m/>
    <m/>
    <n v="24606"/>
    <n v="74271.5"/>
    <n v="49665.5"/>
    <n v="-49892.25"/>
    <n v="148769.75"/>
    <n v="15586"/>
  </r>
  <r>
    <n v="8577"/>
    <n v="8577"/>
    <x v="3"/>
    <m/>
    <m/>
    <m/>
    <m/>
    <m/>
    <n v="24608.75"/>
    <n v="74285.25"/>
    <n v="49676.5"/>
    <n v="-49906"/>
    <n v="148800"/>
    <n v="8577"/>
  </r>
  <r>
    <n v="51636"/>
    <n v="51636"/>
    <x v="0"/>
    <m/>
    <m/>
    <m/>
    <m/>
    <m/>
    <n v="24611"/>
    <n v="74299"/>
    <n v="49688"/>
    <n v="-49921"/>
    <n v="148831"/>
    <n v="51636"/>
  </r>
  <r>
    <n v="36109"/>
    <n v="36109"/>
    <x v="1"/>
    <m/>
    <m/>
    <m/>
    <m/>
    <m/>
    <n v="24610.25"/>
    <n v="74303.25"/>
    <n v="49693"/>
    <n v="-49929.25"/>
    <n v="148842.75"/>
    <n v="36109"/>
  </r>
  <r>
    <n v="52454"/>
    <n v="52454"/>
    <x v="0"/>
    <m/>
    <m/>
    <m/>
    <m/>
    <m/>
    <n v="24609.5"/>
    <n v="74307.5"/>
    <n v="49698"/>
    <n v="-49937.5"/>
    <n v="148854.5"/>
    <n v="52454"/>
  </r>
  <r>
    <n v="13399"/>
    <n v="13399"/>
    <x v="3"/>
    <m/>
    <m/>
    <m/>
    <m/>
    <m/>
    <n v="24608.75"/>
    <n v="74311.75"/>
    <n v="49703"/>
    <n v="-49945.75"/>
    <n v="148866.25"/>
    <n v="13399"/>
  </r>
  <r>
    <n v="16821"/>
    <n v="16821"/>
    <x v="3"/>
    <m/>
    <m/>
    <m/>
    <m/>
    <m/>
    <n v="24611"/>
    <n v="74316"/>
    <n v="49705"/>
    <n v="-49946.5"/>
    <n v="148873.5"/>
    <n v="16821"/>
  </r>
  <r>
    <n v="5776"/>
    <n v="5776"/>
    <x v="3"/>
    <m/>
    <m/>
    <m/>
    <m/>
    <m/>
    <n v="24630.5"/>
    <n v="74317"/>
    <n v="49686.5"/>
    <n v="-49899.25"/>
    <n v="148846.75"/>
    <n v="5776"/>
  </r>
  <r>
    <n v="14363"/>
    <n v="14363"/>
    <x v="3"/>
    <m/>
    <m/>
    <m/>
    <m/>
    <m/>
    <n v="24641"/>
    <n v="74318"/>
    <n v="49677"/>
    <n v="-49874.5"/>
    <n v="148833.5"/>
    <n v="14363"/>
  </r>
  <r>
    <n v="53084"/>
    <n v="53084"/>
    <x v="0"/>
    <m/>
    <m/>
    <m/>
    <m/>
    <m/>
    <n v="24649.75"/>
    <n v="74319"/>
    <n v="49669.25"/>
    <n v="-49854.125"/>
    <n v="148822.875"/>
    <n v="53084"/>
  </r>
  <r>
    <n v="42628"/>
    <n v="42628"/>
    <x v="0"/>
    <m/>
    <m/>
    <m/>
    <m/>
    <m/>
    <n v="24645"/>
    <n v="74320"/>
    <n v="49675"/>
    <n v="-49867.5"/>
    <n v="148832.5"/>
    <n v="42628"/>
  </r>
  <r>
    <n v="18669"/>
    <n v="18669"/>
    <x v="3"/>
    <m/>
    <m/>
    <m/>
    <m/>
    <m/>
    <n v="24643"/>
    <n v="74343.5"/>
    <n v="49700.5"/>
    <n v="-49907.75"/>
    <n v="148894.25"/>
    <n v="18669"/>
  </r>
  <r>
    <n v="90777"/>
    <n v="90777"/>
    <x v="2"/>
    <m/>
    <m/>
    <m/>
    <m/>
    <m/>
    <n v="24654.5"/>
    <n v="74367"/>
    <n v="49712.5"/>
    <n v="-49914.25"/>
    <n v="148935.75"/>
    <n v="90777"/>
  </r>
  <r>
    <n v="41469"/>
    <n v="41469"/>
    <x v="0"/>
    <m/>
    <m/>
    <m/>
    <m/>
    <m/>
    <n v="24649.75"/>
    <n v="74319"/>
    <n v="49669.25"/>
    <n v="-49854.125"/>
    <n v="148822.875"/>
    <n v="41469"/>
  </r>
  <r>
    <n v="71525"/>
    <n v="71525"/>
    <x v="2"/>
    <m/>
    <m/>
    <m/>
    <m/>
    <m/>
    <n v="24645"/>
    <n v="74320"/>
    <n v="49675"/>
    <n v="-49867.5"/>
    <n v="148832.5"/>
    <n v="71525"/>
  </r>
  <r>
    <n v="2102"/>
    <n v="2102"/>
    <x v="3"/>
    <m/>
    <m/>
    <m/>
    <m/>
    <m/>
    <n v="24643"/>
    <n v="74343.5"/>
    <n v="49700.5"/>
    <n v="-49907.75"/>
    <n v="148894.25"/>
    <n v="2102"/>
  </r>
  <r>
    <n v="60471"/>
    <n v="60471"/>
    <x v="2"/>
    <m/>
    <m/>
    <m/>
    <m/>
    <m/>
    <n v="24654.5"/>
    <n v="74367"/>
    <n v="49712.5"/>
    <n v="-49914.25"/>
    <n v="148935.75"/>
    <n v="60471"/>
  </r>
  <r>
    <n v="30608"/>
    <n v="30608"/>
    <x v="1"/>
    <m/>
    <m/>
    <m/>
    <m/>
    <m/>
    <n v="24649.75"/>
    <n v="74390.5"/>
    <n v="49740.75"/>
    <n v="-49961.375"/>
    <n v="149001.625"/>
    <n v="30608"/>
  </r>
  <r>
    <n v="68598"/>
    <n v="68598"/>
    <x v="2"/>
    <m/>
    <m/>
    <m/>
    <m/>
    <m/>
    <n v="24645"/>
    <n v="74414"/>
    <n v="49769"/>
    <n v="-50008.5"/>
    <n v="149067.5"/>
    <n v="68598"/>
  </r>
  <r>
    <n v="16789"/>
    <n v="16789"/>
    <x v="3"/>
    <m/>
    <m/>
    <m/>
    <m/>
    <m/>
    <n v="24643"/>
    <n v="74426.25"/>
    <n v="49783.25"/>
    <n v="-50031.875"/>
    <n v="149101.125"/>
    <n v="16789"/>
  </r>
  <r>
    <n v="20821"/>
    <n v="20821"/>
    <x v="1"/>
    <m/>
    <m/>
    <m/>
    <m/>
    <m/>
    <n v="24654.5"/>
    <n v="74438.5"/>
    <n v="49784"/>
    <n v="-50021.5"/>
    <n v="149114.5"/>
    <n v="20821"/>
  </r>
  <r>
    <n v="58588"/>
    <n v="58588"/>
    <x v="0"/>
    <m/>
    <m/>
    <m/>
    <m/>
    <m/>
    <n v="24667.5"/>
    <n v="74450.75"/>
    <n v="49783.25"/>
    <n v="-50007.375"/>
    <n v="149125.625"/>
    <n v="58588"/>
  </r>
  <r>
    <n v="31090"/>
    <n v="31090"/>
    <x v="1"/>
    <m/>
    <m/>
    <m/>
    <m/>
    <m/>
    <n v="24664"/>
    <n v="74463"/>
    <n v="49799"/>
    <n v="-50034.5"/>
    <n v="149161.5"/>
    <n v="31090"/>
  </r>
  <r>
    <n v="58292"/>
    <n v="58292"/>
    <x v="0"/>
    <m/>
    <m/>
    <m/>
    <m/>
    <m/>
    <n v="24659.25"/>
    <n v="74468.5"/>
    <n v="49809.25"/>
    <n v="-50054.625"/>
    <n v="149182.375"/>
    <n v="58292"/>
  </r>
  <r>
    <n v="78826"/>
    <n v="78826"/>
    <x v="2"/>
    <m/>
    <m/>
    <m/>
    <m/>
    <m/>
    <n v="24654.5"/>
    <n v="74474"/>
    <n v="49819.5"/>
    <n v="-50074.75"/>
    <n v="149203.25"/>
    <n v="78826"/>
  </r>
  <r>
    <n v="99948"/>
    <n v="99948"/>
    <x v="2"/>
    <m/>
    <m/>
    <m/>
    <m/>
    <m/>
    <n v="24649.75"/>
    <n v="74450.75"/>
    <n v="49801"/>
    <n v="-50051.75"/>
    <n v="149152.25"/>
    <n v="99948"/>
  </r>
  <r>
    <n v="86706"/>
    <n v="86706"/>
    <x v="2"/>
    <m/>
    <m/>
    <m/>
    <m/>
    <m/>
    <n v="24645"/>
    <n v="74414"/>
    <n v="49769"/>
    <n v="-50008.5"/>
    <n v="149067.5"/>
    <n v="86706"/>
  </r>
  <r>
    <n v="91305"/>
    <n v="91305"/>
    <x v="2"/>
    <m/>
    <m/>
    <m/>
    <m/>
    <m/>
    <n v="24643"/>
    <n v="74343.5"/>
    <n v="49700.5"/>
    <n v="-49907.75"/>
    <n v="148894.25"/>
    <n v="91305"/>
  </r>
  <r>
    <n v="81579"/>
    <n v="81579"/>
    <x v="2"/>
    <m/>
    <m/>
    <m/>
    <m/>
    <m/>
    <n v="24641"/>
    <n v="74318"/>
    <n v="49677"/>
    <n v="-49874.5"/>
    <n v="148833.5"/>
    <n v="81579"/>
  </r>
  <r>
    <n v="92741"/>
    <n v="92741"/>
    <x v="2"/>
    <m/>
    <m/>
    <m/>
    <m/>
    <m/>
    <n v="24639"/>
    <n v="74311.75"/>
    <n v="49672.75"/>
    <n v="-49870.125"/>
    <n v="148820.875"/>
    <n v="92741"/>
  </r>
  <r>
    <n v="81960"/>
    <n v="81960"/>
    <x v="2"/>
    <m/>
    <m/>
    <m/>
    <m/>
    <m/>
    <n v="24637"/>
    <n v="74299"/>
    <n v="49662"/>
    <n v="-49856"/>
    <n v="148792"/>
    <n v="81960"/>
  </r>
  <r>
    <n v="49155"/>
    <n v="49155"/>
    <x v="0"/>
    <m/>
    <m/>
    <m/>
    <m/>
    <m/>
    <n v="24630.5"/>
    <n v="74257.75"/>
    <n v="49627.25"/>
    <n v="-49810.375"/>
    <n v="148698.625"/>
    <n v="49155"/>
  </r>
  <r>
    <n v="45386"/>
    <n v="45386"/>
    <x v="0"/>
    <m/>
    <m/>
    <m/>
    <m/>
    <m/>
    <n v="24624"/>
    <n v="74271.5"/>
    <n v="49647.5"/>
    <n v="-49847.25"/>
    <n v="148742.75"/>
    <n v="45386"/>
  </r>
  <r>
    <n v="15600"/>
    <n v="15600"/>
    <x v="3"/>
    <m/>
    <m/>
    <m/>
    <m/>
    <m/>
    <n v="24617.5"/>
    <n v="74285.25"/>
    <n v="49667.75"/>
    <n v="-49884.125"/>
    <n v="148786.875"/>
    <n v="15600"/>
  </r>
  <r>
    <n v="34584"/>
    <n v="34584"/>
    <x v="1"/>
    <m/>
    <m/>
    <m/>
    <m/>
    <m/>
    <n v="24637"/>
    <n v="74299"/>
    <n v="49662"/>
    <n v="-49856"/>
    <n v="148792"/>
    <n v="34584"/>
  </r>
  <r>
    <n v="60897"/>
    <n v="60897"/>
    <x v="2"/>
    <m/>
    <m/>
    <m/>
    <m/>
    <m/>
    <n v="24630.5"/>
    <n v="74303.25"/>
    <n v="49672.75"/>
    <n v="-49878.625"/>
    <n v="148812.375"/>
    <n v="60897"/>
  </r>
  <r>
    <n v="67018"/>
    <n v="67018"/>
    <x v="2"/>
    <m/>
    <m/>
    <m/>
    <m/>
    <m/>
    <n v="24624"/>
    <n v="74307.5"/>
    <n v="49683.5"/>
    <n v="-49901.25"/>
    <n v="148832.75"/>
    <n v="67018"/>
  </r>
  <r>
    <n v="24664"/>
    <n v="24664"/>
    <x v="1"/>
    <m/>
    <m/>
    <m/>
    <m/>
    <m/>
    <n v="24617.5"/>
    <n v="74311.75"/>
    <n v="49694.25"/>
    <n v="-49923.875"/>
    <n v="148853.125"/>
    <n v="24664"/>
  </r>
  <r>
    <n v="67205"/>
    <n v="67205"/>
    <x v="2"/>
    <m/>
    <m/>
    <m/>
    <m/>
    <m/>
    <n v="24611"/>
    <n v="74316"/>
    <n v="49705"/>
    <n v="-49946.5"/>
    <n v="148873.5"/>
    <n v="67205"/>
  </r>
  <r>
    <n v="28841"/>
    <n v="28841"/>
    <x v="1"/>
    <m/>
    <m/>
    <m/>
    <m/>
    <m/>
    <n v="24610.25"/>
    <n v="74317"/>
    <n v="49706.75"/>
    <n v="-49949.875"/>
    <n v="148877.125"/>
    <n v="28841"/>
  </r>
  <r>
    <n v="36784"/>
    <n v="36784"/>
    <x v="1"/>
    <m/>
    <m/>
    <m/>
    <m/>
    <m/>
    <n v="24609.5"/>
    <n v="74318"/>
    <n v="49708.5"/>
    <n v="-49953.25"/>
    <n v="148880.75"/>
    <n v="36784"/>
  </r>
  <r>
    <n v="79450"/>
    <n v="79450"/>
    <x v="2"/>
    <m/>
    <m/>
    <m/>
    <m/>
    <m/>
    <n v="24608.75"/>
    <n v="74319"/>
    <n v="49710.25"/>
    <n v="-49956.625"/>
    <n v="148884.375"/>
    <n v="79450"/>
  </r>
  <r>
    <n v="77969"/>
    <n v="77969"/>
    <x v="2"/>
    <m/>
    <m/>
    <m/>
    <m/>
    <m/>
    <n v="24608"/>
    <n v="74316"/>
    <n v="49708"/>
    <n v="-49954"/>
    <n v="148878"/>
    <n v="77969"/>
  </r>
  <r>
    <n v="1074"/>
    <n v="1074"/>
    <x v="3"/>
    <m/>
    <m/>
    <m/>
    <m/>
    <m/>
    <n v="24607"/>
    <n v="74303.25"/>
    <n v="49696.25"/>
    <n v="-49937.375"/>
    <n v="148847.625"/>
    <n v="1074"/>
  </r>
  <r>
    <n v="4408"/>
    <n v="4408"/>
    <x v="3"/>
    <m/>
    <m/>
    <m/>
    <m/>
    <m/>
    <n v="24609.5"/>
    <n v="74307.5"/>
    <n v="49698"/>
    <n v="-49937.5"/>
    <n v="148854.5"/>
    <n v="4408"/>
  </r>
  <r>
    <n v="63585"/>
    <n v="63585"/>
    <x v="2"/>
    <m/>
    <m/>
    <m/>
    <m/>
    <m/>
    <n v="24617.5"/>
    <n v="74311.75"/>
    <n v="49694.25"/>
    <n v="-49923.875"/>
    <n v="148853.125"/>
    <n v="63585"/>
  </r>
  <r>
    <n v="66603"/>
    <n v="66603"/>
    <x v="2"/>
    <m/>
    <m/>
    <m/>
    <m/>
    <m/>
    <n v="24611"/>
    <n v="74316"/>
    <n v="49705"/>
    <n v="-49946.5"/>
    <n v="148873.5"/>
    <n v="66603"/>
  </r>
  <r>
    <n v="80789"/>
    <n v="80789"/>
    <x v="2"/>
    <m/>
    <m/>
    <m/>
    <m/>
    <m/>
    <n v="24610.25"/>
    <n v="74317"/>
    <n v="49706.75"/>
    <n v="-49949.875"/>
    <n v="148877.125"/>
    <n v="80789"/>
  </r>
  <r>
    <n v="30441"/>
    <n v="30441"/>
    <x v="1"/>
    <m/>
    <m/>
    <m/>
    <m/>
    <m/>
    <n v="24609.5"/>
    <n v="74307.5"/>
    <n v="49698"/>
    <n v="-49937.5"/>
    <n v="148854.5"/>
    <n v="30441"/>
  </r>
  <r>
    <n v="80845"/>
    <n v="80845"/>
    <x v="2"/>
    <m/>
    <m/>
    <m/>
    <m/>
    <m/>
    <n v="24608.75"/>
    <n v="74311.75"/>
    <n v="49703"/>
    <n v="-49945.75"/>
    <n v="148866.25"/>
    <n v="80845"/>
  </r>
  <r>
    <n v="44468"/>
    <n v="44468"/>
    <x v="0"/>
    <m/>
    <m/>
    <m/>
    <m/>
    <m/>
    <n v="24608"/>
    <n v="74299"/>
    <n v="49691"/>
    <n v="-49928.5"/>
    <n v="148835.5"/>
    <n v="44468"/>
  </r>
  <r>
    <n v="14577"/>
    <n v="14577"/>
    <x v="3"/>
    <m/>
    <m/>
    <m/>
    <m/>
    <m/>
    <n v="24607"/>
    <n v="74303.25"/>
    <n v="49696.25"/>
    <n v="-49937.375"/>
    <n v="148847.625"/>
    <n v="14577"/>
  </r>
  <r>
    <n v="5043"/>
    <n v="5043"/>
    <x v="3"/>
    <m/>
    <m/>
    <m/>
    <m/>
    <m/>
    <n v="24609.5"/>
    <n v="74307.5"/>
    <n v="49698"/>
    <n v="-49937.5"/>
    <n v="148854.5"/>
    <n v="5043"/>
  </r>
  <r>
    <n v="16215"/>
    <n v="16215"/>
    <x v="3"/>
    <m/>
    <m/>
    <m/>
    <m/>
    <m/>
    <n v="24617.5"/>
    <n v="74311.75"/>
    <n v="49694.25"/>
    <n v="-49923.875"/>
    <n v="148853.125"/>
    <n v="16215"/>
  </r>
  <r>
    <n v="70851"/>
    <n v="70851"/>
    <x v="2"/>
    <m/>
    <m/>
    <m/>
    <m/>
    <m/>
    <n v="24637"/>
    <n v="74316"/>
    <n v="49679"/>
    <n v="-49881.5"/>
    <n v="148834.5"/>
    <n v="70851"/>
  </r>
  <r>
    <n v="21016"/>
    <n v="21016"/>
    <x v="1"/>
    <m/>
    <m/>
    <m/>
    <m/>
    <m/>
    <n v="24630.5"/>
    <n v="74317"/>
    <n v="49686.5"/>
    <n v="-49899.25"/>
    <n v="148846.75"/>
    <n v="21016"/>
  </r>
  <r>
    <n v="17473"/>
    <n v="17473"/>
    <x v="3"/>
    <m/>
    <m/>
    <m/>
    <m/>
    <m/>
    <n v="24641"/>
    <n v="74318"/>
    <n v="49677"/>
    <n v="-49874.5"/>
    <n v="148833.5"/>
    <n v="17473"/>
  </r>
  <r>
    <n v="52816"/>
    <n v="52816"/>
    <x v="0"/>
    <m/>
    <m/>
    <m/>
    <m/>
    <m/>
    <n v="24653.25"/>
    <n v="74319"/>
    <n v="49665.75"/>
    <n v="-49845.375"/>
    <n v="148817.625"/>
    <n v="52816"/>
  </r>
  <r>
    <n v="54283"/>
    <n v="54283"/>
    <x v="0"/>
    <m/>
    <m/>
    <m/>
    <m/>
    <m/>
    <n v="24645"/>
    <n v="74320"/>
    <n v="49675"/>
    <n v="-49867.5"/>
    <n v="148832.5"/>
    <n v="54283"/>
  </r>
  <r>
    <n v="54176"/>
    <n v="54176"/>
    <x v="0"/>
    <m/>
    <m/>
    <m/>
    <m/>
    <m/>
    <n v="24643"/>
    <n v="74343.5"/>
    <n v="49700.5"/>
    <n v="-49907.75"/>
    <n v="148894.25"/>
    <n v="54176"/>
  </r>
  <r>
    <n v="58527"/>
    <n v="58527"/>
    <x v="0"/>
    <m/>
    <m/>
    <m/>
    <m/>
    <m/>
    <n v="24641"/>
    <n v="74367"/>
    <n v="49726"/>
    <n v="-49948"/>
    <n v="148956"/>
    <n v="58527"/>
  </r>
  <r>
    <n v="57181"/>
    <n v="57181"/>
    <x v="0"/>
    <m/>
    <m/>
    <m/>
    <m/>
    <m/>
    <n v="24639"/>
    <n v="74390.5"/>
    <n v="49751.5"/>
    <n v="-49988.25"/>
    <n v="149017.75"/>
    <n v="57181"/>
  </r>
  <r>
    <n v="25059"/>
    <n v="25059"/>
    <x v="1"/>
    <m/>
    <m/>
    <m/>
    <m/>
    <m/>
    <n v="24637"/>
    <n v="74414"/>
    <n v="49777"/>
    <n v="-50028.5"/>
    <n v="149079.5"/>
    <n v="25059"/>
  </r>
  <r>
    <n v="2626"/>
    <n v="2626"/>
    <x v="3"/>
    <m/>
    <m/>
    <m/>
    <m/>
    <m/>
    <n v="24630.5"/>
    <n v="74426.25"/>
    <n v="49795.75"/>
    <n v="-50063.125"/>
    <n v="149119.875"/>
    <n v="2626"/>
  </r>
  <r>
    <n v="8433"/>
    <n v="8433"/>
    <x v="3"/>
    <m/>
    <m/>
    <m/>
    <m/>
    <m/>
    <n v="24641"/>
    <n v="74438.5"/>
    <n v="49797.5"/>
    <n v="-50055.25"/>
    <n v="149134.75"/>
    <n v="8433"/>
  </r>
  <r>
    <n v="57291"/>
    <n v="57291"/>
    <x v="0"/>
    <m/>
    <m/>
    <m/>
    <m/>
    <m/>
    <n v="24653.25"/>
    <n v="74450.75"/>
    <n v="49797.5"/>
    <n v="-50043"/>
    <n v="149147"/>
    <n v="57291"/>
  </r>
  <r>
    <n v="65169"/>
    <n v="65169"/>
    <x v="2"/>
    <m/>
    <m/>
    <m/>
    <m/>
    <m/>
    <n v="24645"/>
    <n v="74463"/>
    <n v="49818"/>
    <n v="-50082"/>
    <n v="149190"/>
    <n v="65169"/>
  </r>
  <r>
    <n v="26028"/>
    <n v="26028"/>
    <x v="1"/>
    <m/>
    <m/>
    <m/>
    <m/>
    <m/>
    <n v="24643"/>
    <n v="74468.5"/>
    <n v="49825.5"/>
    <n v="-50095.25"/>
    <n v="149206.75"/>
    <n v="26028"/>
  </r>
  <r>
    <n v="48402"/>
    <n v="48402"/>
    <x v="0"/>
    <m/>
    <m/>
    <m/>
    <m/>
    <m/>
    <n v="24641"/>
    <n v="74474"/>
    <n v="49833"/>
    <n v="-50108.5"/>
    <n v="149223.5"/>
    <n v="48402"/>
  </r>
  <r>
    <n v="41353"/>
    <n v="41353"/>
    <x v="0"/>
    <m/>
    <m/>
    <m/>
    <m/>
    <m/>
    <n v="24639"/>
    <n v="74479.5"/>
    <n v="49840.5"/>
    <n v="-50121.75"/>
    <n v="149240.25"/>
    <n v="41353"/>
  </r>
  <r>
    <n v="9449"/>
    <n v="9449"/>
    <x v="3"/>
    <m/>
    <m/>
    <m/>
    <m/>
    <m/>
    <n v="24637"/>
    <n v="74485"/>
    <n v="49848"/>
    <n v="-50135"/>
    <n v="149257"/>
    <n v="9449"/>
  </r>
  <r>
    <n v="49247"/>
    <n v="49247"/>
    <x v="0"/>
    <m/>
    <m/>
    <m/>
    <m/>
    <m/>
    <n v="24643"/>
    <n v="74492.75"/>
    <n v="49849.75"/>
    <n v="-50131.625"/>
    <n v="149267.375"/>
    <n v="49247"/>
  </r>
  <r>
    <n v="45622"/>
    <n v="45622"/>
    <x v="0"/>
    <m/>
    <m/>
    <m/>
    <m/>
    <m/>
    <n v="24641"/>
    <n v="74500.5"/>
    <n v="49859.5"/>
    <n v="-50148.25"/>
    <n v="149289.75"/>
    <n v="45622"/>
  </r>
  <r>
    <n v="76109"/>
    <n v="76109"/>
    <x v="2"/>
    <m/>
    <m/>
    <m/>
    <m/>
    <m/>
    <n v="24639"/>
    <n v="74508.25"/>
    <n v="49869.25"/>
    <n v="-50164.875"/>
    <n v="149312.125"/>
    <n v="76109"/>
  </r>
  <r>
    <n v="22110"/>
    <n v="22110"/>
    <x v="1"/>
    <m/>
    <m/>
    <m/>
    <m/>
    <m/>
    <n v="24637"/>
    <n v="74485"/>
    <n v="49848"/>
    <n v="-50135"/>
    <n v="149257"/>
    <n v="22110"/>
  </r>
  <r>
    <n v="80401"/>
    <n v="80401"/>
    <x v="2"/>
    <m/>
    <m/>
    <m/>
    <m/>
    <m/>
    <n v="24643"/>
    <n v="74492.75"/>
    <n v="49849.75"/>
    <n v="-50131.625"/>
    <n v="149267.375"/>
    <n v="80401"/>
  </r>
  <r>
    <n v="70883"/>
    <n v="70883"/>
    <x v="2"/>
    <m/>
    <m/>
    <m/>
    <m/>
    <m/>
    <n v="24641"/>
    <n v="74474"/>
    <n v="49833"/>
    <n v="-50108.5"/>
    <n v="149223.5"/>
    <n v="70883"/>
  </r>
  <r>
    <n v="57331"/>
    <n v="57331"/>
    <x v="0"/>
    <m/>
    <m/>
    <m/>
    <m/>
    <m/>
    <n v="24639"/>
    <n v="74479.5"/>
    <n v="49840.5"/>
    <n v="-50121.75"/>
    <n v="149240.25"/>
    <n v="57331"/>
  </r>
  <r>
    <n v="53837"/>
    <n v="53837"/>
    <x v="0"/>
    <m/>
    <m/>
    <m/>
    <m/>
    <m/>
    <n v="24637"/>
    <n v="74485"/>
    <n v="49848"/>
    <n v="-50135"/>
    <n v="149257"/>
    <n v="53837"/>
  </r>
  <r>
    <n v="5068"/>
    <n v="5068"/>
    <x v="3"/>
    <m/>
    <m/>
    <m/>
    <m/>
    <m/>
    <n v="24630.5"/>
    <n v="74492.75"/>
    <n v="49862.25"/>
    <n v="-50162.875"/>
    <n v="149286.125"/>
    <n v="5068"/>
  </r>
  <r>
    <n v="81546"/>
    <n v="81546"/>
    <x v="2"/>
    <m/>
    <m/>
    <m/>
    <m/>
    <m/>
    <n v="24641"/>
    <n v="74500.5"/>
    <n v="49859.5"/>
    <n v="-50148.25"/>
    <n v="149289.75"/>
    <n v="81546"/>
  </r>
  <r>
    <n v="36685"/>
    <n v="36685"/>
    <x v="1"/>
    <m/>
    <m/>
    <m/>
    <m/>
    <m/>
    <n v="24639"/>
    <n v="74479.5"/>
    <n v="49840.5"/>
    <n v="-50121.75"/>
    <n v="149240.25"/>
    <n v="36685"/>
  </r>
  <r>
    <n v="84370"/>
    <n v="84370"/>
    <x v="2"/>
    <m/>
    <m/>
    <m/>
    <m/>
    <m/>
    <n v="24637"/>
    <n v="74485"/>
    <n v="49848"/>
    <n v="-50135"/>
    <n v="149257"/>
    <n v="84370"/>
  </r>
  <r>
    <n v="21446"/>
    <n v="21446"/>
    <x v="1"/>
    <m/>
    <m/>
    <m/>
    <m/>
    <m/>
    <n v="24630.5"/>
    <n v="74468.5"/>
    <n v="49838"/>
    <n v="-50126.5"/>
    <n v="149225.5"/>
    <n v="21446"/>
  </r>
  <r>
    <n v="50784"/>
    <n v="50784"/>
    <x v="0"/>
    <m/>
    <m/>
    <m/>
    <m/>
    <m/>
    <n v="24641"/>
    <n v="74474"/>
    <n v="49833"/>
    <n v="-50108.5"/>
    <n v="149223.5"/>
    <n v="50784"/>
  </r>
  <r>
    <n v="18091"/>
    <n v="18091"/>
    <x v="3"/>
    <m/>
    <m/>
    <m/>
    <m/>
    <m/>
    <n v="24639"/>
    <n v="74479.5"/>
    <n v="49840.5"/>
    <n v="-50121.75"/>
    <n v="149240.25"/>
    <n v="18091"/>
  </r>
  <r>
    <n v="77783"/>
    <n v="77783"/>
    <x v="2"/>
    <m/>
    <m/>
    <m/>
    <m/>
    <m/>
    <n v="24645"/>
    <n v="74485"/>
    <n v="49840"/>
    <n v="-50115"/>
    <n v="149245"/>
    <n v="77783"/>
  </r>
  <r>
    <n v="7350"/>
    <n v="7350"/>
    <x v="3"/>
    <m/>
    <m/>
    <m/>
    <m/>
    <m/>
    <n v="24643"/>
    <n v="74468.5"/>
    <n v="49825.5"/>
    <n v="-50095.25"/>
    <n v="149206.75"/>
    <n v="7350"/>
  </r>
  <r>
    <n v="69448"/>
    <n v="69448"/>
    <x v="2"/>
    <m/>
    <m/>
    <m/>
    <m/>
    <m/>
    <n v="24661.5"/>
    <n v="74474"/>
    <n v="49812.5"/>
    <n v="-50057.25"/>
    <n v="149192.75"/>
    <n v="69448"/>
  </r>
  <r>
    <n v="44632"/>
    <n v="44632"/>
    <x v="0"/>
    <m/>
    <m/>
    <m/>
    <m/>
    <m/>
    <n v="24653.25"/>
    <n v="74479.5"/>
    <n v="49826.25"/>
    <n v="-50086.125"/>
    <n v="149218.875"/>
    <n v="44632"/>
  </r>
  <r>
    <n v="61147"/>
    <n v="61147"/>
    <x v="2"/>
    <m/>
    <m/>
    <m/>
    <m/>
    <m/>
    <n v="24645"/>
    <n v="74485"/>
    <n v="49840"/>
    <n v="-50115"/>
    <n v="149245"/>
    <n v="61147"/>
  </r>
  <r>
    <n v="46857"/>
    <n v="46857"/>
    <x v="0"/>
    <m/>
    <m/>
    <m/>
    <m/>
    <m/>
    <n v="24643"/>
    <n v="74492.75"/>
    <n v="49849.75"/>
    <n v="-50131.625"/>
    <n v="149267.375"/>
    <n v="46857"/>
  </r>
  <r>
    <n v="13458"/>
    <n v="13458"/>
    <x v="3"/>
    <m/>
    <m/>
    <m/>
    <m/>
    <m/>
    <n v="24641"/>
    <n v="74500.5"/>
    <n v="49859.5"/>
    <n v="-50148.25"/>
    <n v="149289.75"/>
    <n v="13458"/>
  </r>
  <r>
    <n v="86978"/>
    <n v="86978"/>
    <x v="2"/>
    <m/>
    <m/>
    <m/>
    <m/>
    <m/>
    <n v="24653.25"/>
    <n v="74508.25"/>
    <n v="49855"/>
    <n v="-50129.25"/>
    <n v="149290.75"/>
    <n v="86978"/>
  </r>
  <r>
    <n v="32356"/>
    <n v="32356"/>
    <x v="1"/>
    <m/>
    <m/>
    <m/>
    <m/>
    <m/>
    <n v="24645"/>
    <n v="74485"/>
    <n v="49840"/>
    <n v="-50115"/>
    <n v="149245"/>
    <n v="32356"/>
  </r>
  <r>
    <n v="69060"/>
    <n v="69060"/>
    <x v="2"/>
    <m/>
    <m/>
    <m/>
    <m/>
    <m/>
    <n v="24643"/>
    <n v="74492.75"/>
    <n v="49849.75"/>
    <n v="-50131.625"/>
    <n v="149267.375"/>
    <n v="69060"/>
  </r>
  <r>
    <n v="10907"/>
    <n v="10907"/>
    <x v="3"/>
    <m/>
    <m/>
    <m/>
    <m/>
    <m/>
    <n v="24641"/>
    <n v="74500.5"/>
    <n v="49859.5"/>
    <n v="-50148.25"/>
    <n v="149289.75"/>
    <n v="10907"/>
  </r>
  <r>
    <n v="22441"/>
    <n v="22441"/>
    <x v="1"/>
    <m/>
    <m/>
    <m/>
    <m/>
    <m/>
    <n v="24653.25"/>
    <n v="74508.25"/>
    <n v="49855"/>
    <n v="-50129.25"/>
    <n v="149290.75"/>
    <n v="22441"/>
  </r>
  <r>
    <n v="87059"/>
    <n v="87059"/>
    <x v="2"/>
    <m/>
    <m/>
    <m/>
    <m/>
    <m/>
    <n v="24678"/>
    <n v="74516"/>
    <n v="49838"/>
    <n v="-50079"/>
    <n v="149273"/>
    <n v="87059"/>
  </r>
  <r>
    <n v="10554"/>
    <n v="10554"/>
    <x v="3"/>
    <m/>
    <m/>
    <m/>
    <m/>
    <m/>
    <n v="24669.75"/>
    <n v="74492.75"/>
    <n v="49823"/>
    <n v="-50064.75"/>
    <n v="149227.25"/>
    <n v="10554"/>
  </r>
  <r>
    <n v="43167"/>
    <n v="43167"/>
    <x v="0"/>
    <m/>
    <m/>
    <m/>
    <m/>
    <m/>
    <n v="24691"/>
    <n v="74500.5"/>
    <n v="49809.5"/>
    <n v="-50023.25"/>
    <n v="149214.75"/>
    <n v="43167"/>
  </r>
  <r>
    <n v="28427"/>
    <n v="28427"/>
    <x v="1"/>
    <m/>
    <m/>
    <m/>
    <m/>
    <m/>
    <n v="24684.5"/>
    <n v="74508.25"/>
    <n v="49823.75"/>
    <n v="-50051.125"/>
    <n v="149243.875"/>
    <n v="28427"/>
  </r>
  <r>
    <n v="76961"/>
    <n v="76961"/>
    <x v="2"/>
    <m/>
    <m/>
    <m/>
    <m/>
    <m/>
    <n v="24678"/>
    <n v="74516"/>
    <n v="49838"/>
    <n v="-50079"/>
    <n v="149273"/>
    <n v="76961"/>
  </r>
  <r>
    <n v="45433"/>
    <n v="45433"/>
    <x v="0"/>
    <m/>
    <m/>
    <m/>
    <m/>
    <m/>
    <n v="24669.75"/>
    <n v="74492.75"/>
    <n v="49823"/>
    <n v="-50064.75"/>
    <n v="149227.25"/>
    <n v="45433"/>
  </r>
  <r>
    <n v="74065"/>
    <n v="74065"/>
    <x v="2"/>
    <m/>
    <m/>
    <m/>
    <m/>
    <m/>
    <n v="24661.5"/>
    <n v="74500.5"/>
    <n v="49839"/>
    <n v="-50097"/>
    <n v="149259"/>
    <n v="74065"/>
  </r>
  <r>
    <n v="72901"/>
    <n v="72901"/>
    <x v="2"/>
    <m/>
    <m/>
    <m/>
    <m/>
    <m/>
    <n v="24653.25"/>
    <n v="74508.25"/>
    <n v="49855"/>
    <n v="-50129.25"/>
    <n v="149290.75"/>
    <n v="72901"/>
  </r>
  <r>
    <n v="40686"/>
    <n v="40686"/>
    <x v="0"/>
    <m/>
    <m/>
    <m/>
    <m/>
    <m/>
    <n v="24645"/>
    <n v="74516"/>
    <n v="49871"/>
    <n v="-50161.5"/>
    <n v="149322.5"/>
    <n v="40686"/>
  </r>
  <r>
    <n v="78340"/>
    <n v="78340"/>
    <x v="2"/>
    <m/>
    <m/>
    <m/>
    <m/>
    <m/>
    <n v="24643"/>
    <n v="74534.5"/>
    <n v="49891.5"/>
    <n v="-50194.25"/>
    <n v="149371.75"/>
    <n v="78340"/>
  </r>
  <r>
    <n v="68392"/>
    <n v="68392"/>
    <x v="2"/>
    <m/>
    <m/>
    <m/>
    <m/>
    <m/>
    <n v="24641"/>
    <n v="74500.5"/>
    <n v="49859.5"/>
    <n v="-50148.25"/>
    <n v="149289.75"/>
    <n v="68392"/>
  </r>
  <r>
    <n v="38741"/>
    <n v="38741"/>
    <x v="1"/>
    <m/>
    <m/>
    <m/>
    <m/>
    <m/>
    <n v="24639"/>
    <n v="74508.25"/>
    <n v="49869.25"/>
    <n v="-50164.875"/>
    <n v="149312.125"/>
    <n v="38741"/>
  </r>
  <r>
    <n v="73038"/>
    <n v="73038"/>
    <x v="2"/>
    <m/>
    <m/>
    <m/>
    <m/>
    <m/>
    <n v="24637"/>
    <n v="74516"/>
    <n v="49879"/>
    <n v="-50181.5"/>
    <n v="149334.5"/>
    <n v="73038"/>
  </r>
  <r>
    <n v="68777"/>
    <n v="68777"/>
    <x v="2"/>
    <m/>
    <m/>
    <m/>
    <m/>
    <m/>
    <n v="24630.5"/>
    <n v="74534.5"/>
    <n v="49904"/>
    <n v="-50225.5"/>
    <n v="149390.5"/>
    <n v="68777"/>
  </r>
  <r>
    <n v="81964"/>
    <n v="81964"/>
    <x v="2"/>
    <m/>
    <m/>
    <m/>
    <m/>
    <m/>
    <n v="24624"/>
    <n v="74553"/>
    <n v="49929"/>
    <n v="-50269.5"/>
    <n v="149446.5"/>
    <n v="81964"/>
  </r>
  <r>
    <n v="11856"/>
    <n v="11856"/>
    <x v="3"/>
    <m/>
    <m/>
    <m/>
    <m/>
    <m/>
    <n v="24617.5"/>
    <n v="74508.25"/>
    <n v="49890.75"/>
    <n v="-50218.625"/>
    <n v="149344.375"/>
    <n v="11856"/>
  </r>
  <r>
    <n v="89202"/>
    <n v="89202"/>
    <x v="2"/>
    <m/>
    <m/>
    <m/>
    <m/>
    <m/>
    <n v="24637"/>
    <n v="74516"/>
    <n v="49879"/>
    <n v="-50181.5"/>
    <n v="149334.5"/>
    <n v="89202"/>
  </r>
  <r>
    <n v="58367"/>
    <n v="58367"/>
    <x v="0"/>
    <m/>
    <m/>
    <m/>
    <m/>
    <m/>
    <n v="24630.5"/>
    <n v="74492.75"/>
    <n v="49862.25"/>
    <n v="-50162.875"/>
    <n v="149286.125"/>
    <n v="58367"/>
  </r>
  <r>
    <n v="44023"/>
    <n v="44023"/>
    <x v="0"/>
    <m/>
    <m/>
    <m/>
    <m/>
    <m/>
    <n v="24624"/>
    <n v="74500.5"/>
    <n v="49876.5"/>
    <n v="-50190.75"/>
    <n v="149315.25"/>
    <n v="44023"/>
  </r>
  <r>
    <n v="93939"/>
    <n v="93939"/>
    <x v="2"/>
    <m/>
    <m/>
    <m/>
    <m/>
    <m/>
    <n v="24617.5"/>
    <n v="74508.25"/>
    <n v="49890.75"/>
    <n v="-50218.625"/>
    <n v="149344.375"/>
    <n v="93939"/>
  </r>
  <r>
    <n v="85130"/>
    <n v="85130"/>
    <x v="2"/>
    <m/>
    <m/>
    <m/>
    <m/>
    <m/>
    <n v="24611"/>
    <n v="74485"/>
    <n v="49874"/>
    <n v="-50200"/>
    <n v="149296"/>
    <n v="85130"/>
  </r>
  <r>
    <n v="47672"/>
    <n v="47672"/>
    <x v="0"/>
    <m/>
    <m/>
    <m/>
    <m/>
    <m/>
    <n v="24610.25"/>
    <n v="74468.5"/>
    <n v="49858.25"/>
    <n v="-50177.125"/>
    <n v="149255.875"/>
    <n v="47672"/>
  </r>
  <r>
    <n v="15263"/>
    <n v="15263"/>
    <x v="3"/>
    <m/>
    <m/>
    <m/>
    <m/>
    <m/>
    <n v="24609.5"/>
    <n v="74474"/>
    <n v="49864.5"/>
    <n v="-50187.25"/>
    <n v="149270.75"/>
    <n v="15263"/>
  </r>
  <r>
    <n v="93321"/>
    <n v="93321"/>
    <x v="2"/>
    <m/>
    <m/>
    <m/>
    <m/>
    <m/>
    <n v="24617.5"/>
    <n v="74479.5"/>
    <n v="49862"/>
    <n v="-50175.5"/>
    <n v="149272.5"/>
    <n v="93321"/>
  </r>
  <r>
    <n v="36633"/>
    <n v="36633"/>
    <x v="1"/>
    <m/>
    <m/>
    <m/>
    <m/>
    <m/>
    <n v="24611"/>
    <n v="74463"/>
    <n v="49852"/>
    <n v="-50167"/>
    <n v="149241"/>
    <n v="36633"/>
  </r>
  <r>
    <n v="84213"/>
    <n v="84213"/>
    <x v="2"/>
    <m/>
    <m/>
    <m/>
    <m/>
    <m/>
    <n v="24610.25"/>
    <n v="74468.5"/>
    <n v="49858.25"/>
    <n v="-50177.125"/>
    <n v="149255.875"/>
    <n v="84213"/>
  </r>
  <r>
    <n v="7276"/>
    <n v="7276"/>
    <x v="3"/>
    <m/>
    <m/>
    <m/>
    <m/>
    <m/>
    <n v="24609.5"/>
    <n v="74438.5"/>
    <n v="49829"/>
    <n v="-50134"/>
    <n v="149182"/>
    <n v="7276"/>
  </r>
  <r>
    <n v="92846"/>
    <n v="92846"/>
    <x v="2"/>
    <m/>
    <m/>
    <m/>
    <m/>
    <m/>
    <n v="24617.5"/>
    <n v="74450.75"/>
    <n v="49833.25"/>
    <n v="-50132.375"/>
    <n v="149200.625"/>
    <n v="92846"/>
  </r>
  <r>
    <n v="96490"/>
    <n v="96490"/>
    <x v="2"/>
    <m/>
    <m/>
    <m/>
    <m/>
    <m/>
    <n v="24611"/>
    <n v="74414"/>
    <n v="49803"/>
    <n v="-50093.5"/>
    <n v="149118.5"/>
    <n v="96490"/>
  </r>
  <r>
    <n v="80623"/>
    <n v="80623"/>
    <x v="2"/>
    <m/>
    <m/>
    <m/>
    <m/>
    <m/>
    <n v="24610.25"/>
    <n v="74343.5"/>
    <n v="49733.25"/>
    <n v="-49989.625"/>
    <n v="148943.375"/>
    <n v="80623"/>
  </r>
  <r>
    <n v="19223"/>
    <n v="19223"/>
    <x v="3"/>
    <m/>
    <m/>
    <m/>
    <m/>
    <m/>
    <n v="24609.5"/>
    <n v="74318"/>
    <n v="49708.5"/>
    <n v="-49953.25"/>
    <n v="148880.75"/>
    <n v="19223"/>
  </r>
  <r>
    <n v="18593"/>
    <n v="18593"/>
    <x v="3"/>
    <m/>
    <m/>
    <m/>
    <m/>
    <m/>
    <n v="24617.5"/>
    <n v="74319"/>
    <n v="49701.5"/>
    <n v="-49934.75"/>
    <n v="148871.25"/>
    <n v="18593"/>
  </r>
  <r>
    <n v="27447"/>
    <n v="27447"/>
    <x v="1"/>
    <m/>
    <m/>
    <m/>
    <m/>
    <m/>
    <n v="24637"/>
    <n v="74320"/>
    <n v="49683"/>
    <n v="-49887.5"/>
    <n v="148844.5"/>
    <n v="27447"/>
  </r>
  <r>
    <n v="87626"/>
    <n v="87626"/>
    <x v="2"/>
    <m/>
    <m/>
    <m/>
    <m/>
    <m/>
    <n v="24630.5"/>
    <n v="74343.5"/>
    <n v="49713"/>
    <n v="-49939"/>
    <n v="148913"/>
    <n v="87626"/>
  </r>
  <r>
    <n v="97502"/>
    <n v="97502"/>
    <x v="2"/>
    <m/>
    <m/>
    <m/>
    <m/>
    <m/>
    <n v="24624"/>
    <n v="74318"/>
    <n v="49694"/>
    <n v="-49917"/>
    <n v="148859"/>
    <n v="97502"/>
  </r>
  <r>
    <n v="33367"/>
    <n v="33367"/>
    <x v="1"/>
    <m/>
    <m/>
    <m/>
    <m/>
    <m/>
    <n v="24617.5"/>
    <n v="74311.75"/>
    <n v="49694.25"/>
    <n v="-49923.875"/>
    <n v="148853.125"/>
    <n v="33367"/>
  </r>
  <r>
    <n v="69471"/>
    <n v="69471"/>
    <x v="2"/>
    <m/>
    <m/>
    <m/>
    <m/>
    <m/>
    <n v="24611"/>
    <n v="74316"/>
    <n v="49705"/>
    <n v="-49946.5"/>
    <n v="148873.5"/>
    <n v="69471"/>
  </r>
  <r>
    <n v="12070"/>
    <n v="12070"/>
    <x v="3"/>
    <m/>
    <m/>
    <m/>
    <m/>
    <m/>
    <n v="24610.25"/>
    <n v="74317"/>
    <n v="49706.75"/>
    <n v="-49949.875"/>
    <n v="148877.125"/>
    <n v="12070"/>
  </r>
  <r>
    <n v="29273"/>
    <n v="29273"/>
    <x v="1"/>
    <m/>
    <m/>
    <m/>
    <m/>
    <m/>
    <n v="24624"/>
    <n v="74318"/>
    <n v="49694"/>
    <n v="-49917"/>
    <n v="148859"/>
    <n v="29273"/>
  </r>
  <r>
    <n v="48191"/>
    <n v="48191"/>
    <x v="0"/>
    <m/>
    <m/>
    <m/>
    <m/>
    <m/>
    <n v="24617.5"/>
    <n v="74319"/>
    <n v="49701.5"/>
    <n v="-49934.75"/>
    <n v="148871.25"/>
    <n v="48191"/>
  </r>
  <r>
    <n v="44155"/>
    <n v="44155"/>
    <x v="0"/>
    <m/>
    <m/>
    <m/>
    <m/>
    <m/>
    <n v="24611"/>
    <n v="74320"/>
    <n v="49709"/>
    <n v="-49952.5"/>
    <n v="148883.5"/>
    <n v="44155"/>
  </r>
  <r>
    <n v="83387"/>
    <n v="83387"/>
    <x v="2"/>
    <m/>
    <m/>
    <m/>
    <m/>
    <m/>
    <n v="24610.25"/>
    <n v="74343.5"/>
    <n v="49733.25"/>
    <n v="-49989.625"/>
    <n v="148943.375"/>
    <n v="83387"/>
  </r>
  <r>
    <n v="99127"/>
    <n v="99127"/>
    <x v="2"/>
    <m/>
    <m/>
    <m/>
    <m/>
    <m/>
    <n v="24609.5"/>
    <n v="74318"/>
    <n v="49708.5"/>
    <n v="-49953.25"/>
    <n v="148880.75"/>
    <n v="99127"/>
  </r>
  <r>
    <n v="48129"/>
    <n v="48129"/>
    <x v="0"/>
    <m/>
    <m/>
    <m/>
    <m/>
    <m/>
    <n v="24608.75"/>
    <n v="74311.75"/>
    <n v="49703"/>
    <n v="-49945.75"/>
    <n v="148866.25"/>
    <n v="48129"/>
  </r>
  <r>
    <n v="68590"/>
    <n v="68590"/>
    <x v="2"/>
    <m/>
    <m/>
    <m/>
    <m/>
    <m/>
    <n v="24608"/>
    <n v="74316"/>
    <n v="49708"/>
    <n v="-49954"/>
    <n v="148878"/>
    <n v="68590"/>
  </r>
  <r>
    <n v="23249"/>
    <n v="23249"/>
    <x v="1"/>
    <m/>
    <m/>
    <m/>
    <m/>
    <m/>
    <n v="24607"/>
    <n v="74317"/>
    <n v="49710"/>
    <n v="-49958"/>
    <n v="148882"/>
    <n v="23249"/>
  </r>
  <r>
    <n v="30140"/>
    <n v="30140"/>
    <x v="1"/>
    <m/>
    <m/>
    <m/>
    <m/>
    <m/>
    <n v="24609.5"/>
    <n v="74318"/>
    <n v="49708.5"/>
    <n v="-49953.25"/>
    <n v="148880.75"/>
    <n v="30140"/>
  </r>
  <r>
    <n v="30100"/>
    <n v="30100"/>
    <x v="1"/>
    <m/>
    <m/>
    <m/>
    <m/>
    <m/>
    <n v="24608.75"/>
    <n v="74319"/>
    <n v="49710.25"/>
    <n v="-49956.625"/>
    <n v="148884.375"/>
    <n v="30100"/>
  </r>
  <r>
    <n v="19850"/>
    <n v="19850"/>
    <x v="3"/>
    <m/>
    <m/>
    <m/>
    <m/>
    <m/>
    <n v="24608"/>
    <n v="74320"/>
    <n v="49712"/>
    <n v="-49960"/>
    <n v="148888"/>
    <n v="19850"/>
  </r>
  <r>
    <n v="36874"/>
    <n v="36874"/>
    <x v="1"/>
    <m/>
    <m/>
    <m/>
    <m/>
    <m/>
    <n v="24610.25"/>
    <n v="74343.5"/>
    <n v="49733.25"/>
    <n v="-49989.625"/>
    <n v="148943.375"/>
    <n v="36874"/>
  </r>
  <r>
    <n v="10836"/>
    <n v="10836"/>
    <x v="3"/>
    <m/>
    <m/>
    <m/>
    <m/>
    <m/>
    <n v="24609.5"/>
    <n v="74367"/>
    <n v="49757.5"/>
    <n v="-50026.75"/>
    <n v="149003.25"/>
    <n v="10836"/>
  </r>
  <r>
    <n v="99068"/>
    <n v="99068"/>
    <x v="2"/>
    <m/>
    <m/>
    <m/>
    <m/>
    <m/>
    <n v="24617.5"/>
    <n v="74390.5"/>
    <n v="49773"/>
    <n v="-50042"/>
    <n v="149050"/>
    <n v="99068"/>
  </r>
  <r>
    <n v="40878"/>
    <n v="40878"/>
    <x v="0"/>
    <m/>
    <m/>
    <m/>
    <m/>
    <m/>
    <n v="24611"/>
    <n v="74320"/>
    <n v="49709"/>
    <n v="-49952.5"/>
    <n v="148883.5"/>
    <n v="40878"/>
  </r>
  <r>
    <n v="22937"/>
    <n v="22937"/>
    <x v="1"/>
    <m/>
    <m/>
    <m/>
    <m/>
    <m/>
    <n v="24610.25"/>
    <n v="74343.5"/>
    <n v="49733.25"/>
    <n v="-49989.625"/>
    <n v="148943.375"/>
    <n v="22937"/>
  </r>
  <r>
    <n v="40784"/>
    <n v="40784"/>
    <x v="0"/>
    <m/>
    <m/>
    <m/>
    <m/>
    <m/>
    <n v="24624"/>
    <n v="74367"/>
    <n v="49743"/>
    <n v="-49990.5"/>
    <n v="148981.5"/>
    <n v="40784"/>
  </r>
  <r>
    <n v="18169"/>
    <n v="18169"/>
    <x v="3"/>
    <m/>
    <m/>
    <m/>
    <m/>
    <m/>
    <n v="24617.5"/>
    <n v="74390.5"/>
    <n v="49773"/>
    <n v="-50042"/>
    <n v="149050"/>
    <n v="18169"/>
  </r>
  <r>
    <n v="33097"/>
    <n v="33097"/>
    <x v="1"/>
    <m/>
    <m/>
    <m/>
    <m/>
    <m/>
    <n v="24637"/>
    <n v="74414"/>
    <n v="49777"/>
    <n v="-50028.5"/>
    <n v="149079.5"/>
    <n v="33097"/>
  </r>
  <r>
    <n v="90542"/>
    <n v="90542"/>
    <x v="2"/>
    <m/>
    <m/>
    <m/>
    <m/>
    <m/>
    <n v="24630.5"/>
    <n v="74426.25"/>
    <n v="49795.75"/>
    <n v="-50063.125"/>
    <n v="149119.875"/>
    <n v="90542"/>
  </r>
  <r>
    <n v="12767"/>
    <n v="12767"/>
    <x v="3"/>
    <m/>
    <m/>
    <m/>
    <m/>
    <m/>
    <n v="24624"/>
    <n v="74367"/>
    <n v="49743"/>
    <n v="-49990.5"/>
    <n v="148981.5"/>
    <n v="12767"/>
  </r>
  <r>
    <n v="62176"/>
    <n v="62176"/>
    <x v="2"/>
    <m/>
    <m/>
    <m/>
    <m/>
    <m/>
    <n v="24639"/>
    <n v="74390.5"/>
    <n v="49751.5"/>
    <n v="-49988.25"/>
    <n v="149017.75"/>
    <n v="62176"/>
  </r>
  <r>
    <n v="29803"/>
    <n v="29803"/>
    <x v="1"/>
    <m/>
    <m/>
    <m/>
    <m/>
    <m/>
    <n v="24637"/>
    <n v="74414"/>
    <n v="49777"/>
    <n v="-50028.5"/>
    <n v="149079.5"/>
    <n v="29803"/>
  </r>
  <r>
    <n v="51490"/>
    <n v="51490"/>
    <x v="0"/>
    <m/>
    <m/>
    <m/>
    <m/>
    <m/>
    <n v="24630.5"/>
    <n v="74426.25"/>
    <n v="49795.75"/>
    <n v="-50063.125"/>
    <n v="149119.875"/>
    <n v="51490"/>
  </r>
  <r>
    <n v="51267"/>
    <n v="51267"/>
    <x v="0"/>
    <m/>
    <m/>
    <m/>
    <m/>
    <m/>
    <n v="24624"/>
    <n v="74438.5"/>
    <n v="49814.5"/>
    <n v="-50097.75"/>
    <n v="149160.25"/>
    <n v="51267"/>
  </r>
  <r>
    <n v="83544"/>
    <n v="83544"/>
    <x v="2"/>
    <m/>
    <m/>
    <m/>
    <m/>
    <m/>
    <n v="24617.5"/>
    <n v="74450.75"/>
    <n v="49833.25"/>
    <n v="-50132.375"/>
    <n v="149200.625"/>
    <n v="83544"/>
  </r>
  <r>
    <n v="24604"/>
    <n v="24604"/>
    <x v="1"/>
    <m/>
    <m/>
    <m/>
    <m/>
    <m/>
    <n v="24611"/>
    <n v="74414"/>
    <n v="49803"/>
    <n v="-50093.5"/>
    <n v="149118.5"/>
    <n v="24604"/>
  </r>
  <r>
    <n v="53964"/>
    <n v="53964"/>
    <x v="0"/>
    <m/>
    <m/>
    <m/>
    <m/>
    <m/>
    <n v="24630.5"/>
    <n v="74426.25"/>
    <n v="49795.75"/>
    <n v="-50063.125"/>
    <n v="149119.875"/>
    <n v="53964"/>
  </r>
  <r>
    <n v="7125"/>
    <n v="7125"/>
    <x v="3"/>
    <m/>
    <m/>
    <m/>
    <m/>
    <m/>
    <n v="24624"/>
    <n v="74438.5"/>
    <n v="49814.5"/>
    <n v="-50097.75"/>
    <n v="149160.25"/>
    <n v="7125"/>
  </r>
  <r>
    <n v="51428"/>
    <n v="51428"/>
    <x v="0"/>
    <m/>
    <m/>
    <m/>
    <m/>
    <m/>
    <n v="24639"/>
    <n v="74450.75"/>
    <n v="49811.75"/>
    <n v="-50078.625"/>
    <n v="149168.375"/>
    <n v="51428"/>
  </r>
  <r>
    <n v="10707"/>
    <n v="10707"/>
    <x v="3"/>
    <m/>
    <m/>
    <m/>
    <m/>
    <m/>
    <n v="24637"/>
    <n v="74463"/>
    <n v="49826"/>
    <n v="-50102"/>
    <n v="149202"/>
    <n v="10707"/>
  </r>
  <r>
    <n v="20974"/>
    <n v="20974"/>
    <x v="1"/>
    <m/>
    <m/>
    <m/>
    <m/>
    <m/>
    <n v="24643"/>
    <n v="74468.5"/>
    <n v="49825.5"/>
    <n v="-50095.25"/>
    <n v="149206.75"/>
    <n v="20974"/>
  </r>
  <r>
    <n v="46028"/>
    <n v="46028"/>
    <x v="0"/>
    <m/>
    <m/>
    <m/>
    <m/>
    <m/>
    <n v="24661.5"/>
    <n v="74474"/>
    <n v="49812.5"/>
    <n v="-50057.25"/>
    <n v="149192.75"/>
    <n v="46028"/>
  </r>
  <r>
    <n v="34189"/>
    <n v="34189"/>
    <x v="1"/>
    <m/>
    <m/>
    <m/>
    <m/>
    <m/>
    <n v="24653.25"/>
    <n v="74479.5"/>
    <n v="49826.25"/>
    <n v="-50086.125"/>
    <n v="149218.875"/>
    <n v="34189"/>
  </r>
  <r>
    <n v="56011"/>
    <n v="56011"/>
    <x v="0"/>
    <m/>
    <m/>
    <m/>
    <m/>
    <m/>
    <n v="24645"/>
    <n v="74485"/>
    <n v="49840"/>
    <n v="-50115"/>
    <n v="149245"/>
    <n v="56011"/>
  </r>
  <r>
    <n v="86815"/>
    <n v="86815"/>
    <x v="2"/>
    <m/>
    <m/>
    <m/>
    <m/>
    <m/>
    <n v="24643"/>
    <n v="74492.75"/>
    <n v="49849.75"/>
    <n v="-50131.625"/>
    <n v="149267.375"/>
    <n v="86815"/>
  </r>
  <r>
    <n v="2719"/>
    <n v="2719"/>
    <x v="3"/>
    <m/>
    <m/>
    <m/>
    <m/>
    <m/>
    <n v="24641"/>
    <n v="74474"/>
    <n v="49833"/>
    <n v="-50108.5"/>
    <n v="149223.5"/>
    <n v="2719"/>
  </r>
  <r>
    <n v="78945"/>
    <n v="78945"/>
    <x v="2"/>
    <m/>
    <m/>
    <m/>
    <m/>
    <m/>
    <n v="24653.25"/>
    <n v="74479.5"/>
    <n v="49826.25"/>
    <n v="-50086.125"/>
    <n v="149218.875"/>
    <n v="78945"/>
  </r>
  <r>
    <n v="82458"/>
    <n v="82458"/>
    <x v="2"/>
    <m/>
    <m/>
    <m/>
    <m/>
    <m/>
    <n v="24645"/>
    <n v="74463"/>
    <n v="49818"/>
    <n v="-50082"/>
    <n v="149190"/>
    <n v="82458"/>
  </r>
  <r>
    <n v="50915"/>
    <n v="50915"/>
    <x v="0"/>
    <m/>
    <m/>
    <m/>
    <m/>
    <m/>
    <n v="24643"/>
    <n v="74426.25"/>
    <n v="49783.25"/>
    <n v="-50031.875"/>
    <n v="149101.125"/>
    <n v="50915"/>
  </r>
  <r>
    <n v="17425"/>
    <n v="17425"/>
    <x v="3"/>
    <m/>
    <m/>
    <m/>
    <m/>
    <m/>
    <n v="24641"/>
    <n v="74438.5"/>
    <n v="49797.5"/>
    <n v="-50055.25"/>
    <n v="149134.75"/>
    <n v="17425"/>
  </r>
  <r>
    <n v="57809"/>
    <n v="57809"/>
    <x v="0"/>
    <m/>
    <m/>
    <m/>
    <m/>
    <m/>
    <n v="24653.25"/>
    <n v="74450.75"/>
    <n v="49797.5"/>
    <n v="-50043"/>
    <n v="149147"/>
    <n v="57809"/>
  </r>
  <r>
    <n v="47681"/>
    <n v="47681"/>
    <x v="0"/>
    <m/>
    <m/>
    <m/>
    <m/>
    <m/>
    <n v="24645"/>
    <n v="74463"/>
    <n v="49818"/>
    <n v="-50082"/>
    <n v="149190"/>
    <n v="47681"/>
  </r>
  <r>
    <n v="53582"/>
    <n v="53582"/>
    <x v="0"/>
    <m/>
    <m/>
    <m/>
    <m/>
    <m/>
    <n v="24643"/>
    <n v="74468.5"/>
    <n v="49825.5"/>
    <n v="-50095.25"/>
    <n v="149206.75"/>
    <n v="53582"/>
  </r>
  <r>
    <n v="95535"/>
    <n v="95535"/>
    <x v="2"/>
    <m/>
    <m/>
    <m/>
    <m/>
    <m/>
    <n v="24641"/>
    <n v="74474"/>
    <n v="49833"/>
    <n v="-50108.5"/>
    <n v="149223.5"/>
    <n v="95535"/>
  </r>
  <r>
    <n v="26036"/>
    <n v="26036"/>
    <x v="1"/>
    <m/>
    <m/>
    <m/>
    <m/>
    <m/>
    <n v="24639"/>
    <n v="74450.75"/>
    <n v="49811.75"/>
    <n v="-50078.625"/>
    <n v="149168.375"/>
    <n v="26036"/>
  </r>
  <r>
    <n v="48477"/>
    <n v="48477"/>
    <x v="0"/>
    <m/>
    <m/>
    <m/>
    <m/>
    <m/>
    <n v="24637"/>
    <n v="74463"/>
    <n v="49826"/>
    <n v="-50102"/>
    <n v="149202"/>
    <n v="48477"/>
  </r>
  <r>
    <n v="15293"/>
    <n v="15293"/>
    <x v="3"/>
    <m/>
    <m/>
    <m/>
    <m/>
    <m/>
    <n v="24630.5"/>
    <n v="74468.5"/>
    <n v="49838"/>
    <n v="-50126.5"/>
    <n v="149225.5"/>
    <n v="15293"/>
  </r>
  <r>
    <n v="10271"/>
    <n v="10271"/>
    <x v="3"/>
    <m/>
    <m/>
    <m/>
    <m/>
    <m/>
    <n v="24641"/>
    <n v="74474"/>
    <n v="49833"/>
    <n v="-50108.5"/>
    <n v="149223.5"/>
    <n v="10271"/>
  </r>
  <r>
    <n v="97932"/>
    <n v="97932"/>
    <x v="2"/>
    <m/>
    <m/>
    <m/>
    <m/>
    <m/>
    <n v="24653.25"/>
    <n v="74479.5"/>
    <n v="49826.25"/>
    <n v="-50086.125"/>
    <n v="149218.875"/>
    <n v="97932"/>
  </r>
  <r>
    <n v="25268"/>
    <n v="25268"/>
    <x v="1"/>
    <m/>
    <m/>
    <m/>
    <m/>
    <m/>
    <n v="24645"/>
    <n v="74463"/>
    <n v="49818"/>
    <n v="-50082"/>
    <n v="149190"/>
    <n v="25268"/>
  </r>
  <r>
    <n v="22683"/>
    <n v="22683"/>
    <x v="1"/>
    <m/>
    <m/>
    <m/>
    <m/>
    <m/>
    <n v="24643"/>
    <n v="74468.5"/>
    <n v="49825.5"/>
    <n v="-50095.25"/>
    <n v="149206.75"/>
    <n v="22683"/>
  </r>
  <r>
    <n v="14559"/>
    <n v="14559"/>
    <x v="3"/>
    <m/>
    <m/>
    <m/>
    <m/>
    <m/>
    <n v="24661.5"/>
    <n v="74474"/>
    <n v="49812.5"/>
    <n v="-50057.25"/>
    <n v="149192.75"/>
    <n v="14559"/>
  </r>
  <r>
    <n v="15216"/>
    <n v="15216"/>
    <x v="3"/>
    <m/>
    <m/>
    <m/>
    <m/>
    <m/>
    <n v="24684.5"/>
    <n v="74479.5"/>
    <n v="49795"/>
    <n v="-50008"/>
    <n v="149172"/>
    <n v="15216"/>
  </r>
  <r>
    <n v="22862"/>
    <n v="22862"/>
    <x v="1"/>
    <m/>
    <m/>
    <m/>
    <m/>
    <m/>
    <n v="24704"/>
    <n v="74485"/>
    <n v="49781"/>
    <n v="-49967.5"/>
    <n v="149156.5"/>
    <n v="22862"/>
  </r>
  <r>
    <n v="37882"/>
    <n v="37882"/>
    <x v="1"/>
    <m/>
    <m/>
    <m/>
    <m/>
    <m/>
    <n v="24704"/>
    <n v="74492.75"/>
    <n v="49788.75"/>
    <n v="-49979.125"/>
    <n v="149175.875"/>
    <n v="37882"/>
  </r>
  <r>
    <n v="58438"/>
    <n v="58438"/>
    <x v="0"/>
    <m/>
    <m/>
    <m/>
    <m/>
    <m/>
    <n v="24704"/>
    <n v="74500.5"/>
    <n v="49796.5"/>
    <n v="-49990.75"/>
    <n v="149195.25"/>
    <n v="58438"/>
  </r>
  <r>
    <n v="54712"/>
    <n v="54712"/>
    <x v="0"/>
    <m/>
    <m/>
    <m/>
    <m/>
    <m/>
    <n v="24704"/>
    <n v="74508.25"/>
    <n v="49804.25"/>
    <n v="-50002.375"/>
    <n v="149214.625"/>
    <n v="54712"/>
  </r>
  <r>
    <n v="62020"/>
    <n v="62020"/>
    <x v="2"/>
    <m/>
    <m/>
    <m/>
    <m/>
    <m/>
    <n v="24704"/>
    <n v="74516"/>
    <n v="49812"/>
    <n v="-50014"/>
    <n v="149234"/>
    <n v="62020"/>
  </r>
  <r>
    <n v="2463"/>
    <n v="2463"/>
    <x v="3"/>
    <m/>
    <m/>
    <m/>
    <m/>
    <m/>
    <n v="24697.5"/>
    <n v="74534.5"/>
    <n v="49837"/>
    <n v="-50058"/>
    <n v="149290"/>
    <n v="2463"/>
  </r>
  <r>
    <n v="14997"/>
    <n v="14997"/>
    <x v="3"/>
    <m/>
    <m/>
    <m/>
    <m/>
    <m/>
    <n v="24704"/>
    <n v="74553"/>
    <n v="49849"/>
    <n v="-50069.5"/>
    <n v="149326.5"/>
    <n v="14997"/>
  </r>
  <r>
    <n v="80927"/>
    <n v="80927"/>
    <x v="2"/>
    <m/>
    <m/>
    <m/>
    <m/>
    <m/>
    <n v="24706.75"/>
    <n v="74571.5"/>
    <n v="49864.75"/>
    <n v="-50090.375"/>
    <n v="149368.625"/>
    <n v="80927"/>
  </r>
  <r>
    <n v="35844"/>
    <n v="35844"/>
    <x v="1"/>
    <m/>
    <m/>
    <m/>
    <m/>
    <m/>
    <n v="24704"/>
    <n v="74516"/>
    <n v="49812"/>
    <n v="-50014"/>
    <n v="149234"/>
    <n v="35844"/>
  </r>
  <r>
    <n v="52182"/>
    <n v="52182"/>
    <x v="0"/>
    <m/>
    <m/>
    <m/>
    <m/>
    <m/>
    <n v="24704"/>
    <n v="74534.5"/>
    <n v="49830.5"/>
    <n v="-50041.75"/>
    <n v="149280.25"/>
    <n v="52182"/>
  </r>
  <r>
    <n v="81683"/>
    <n v="81683"/>
    <x v="2"/>
    <m/>
    <m/>
    <m/>
    <m/>
    <m/>
    <n v="24704"/>
    <n v="74553"/>
    <n v="49849"/>
    <n v="-50069.5"/>
    <n v="149326.5"/>
    <n v="81683"/>
  </r>
  <r>
    <n v="86432"/>
    <n v="86432"/>
    <x v="2"/>
    <m/>
    <m/>
    <m/>
    <m/>
    <m/>
    <n v="24704"/>
    <n v="74508.25"/>
    <n v="49804.25"/>
    <n v="-50002.375"/>
    <n v="149214.625"/>
    <n v="86432"/>
  </r>
  <r>
    <n v="57400"/>
    <n v="57400"/>
    <x v="0"/>
    <m/>
    <m/>
    <m/>
    <m/>
    <m/>
    <n v="24704"/>
    <n v="74485"/>
    <n v="49781"/>
    <n v="-49967.5"/>
    <n v="149156.5"/>
    <n v="57400"/>
  </r>
  <r>
    <n v="47351"/>
    <n v="47351"/>
    <x v="0"/>
    <m/>
    <m/>
    <m/>
    <m/>
    <m/>
    <n v="24697.5"/>
    <n v="74492.75"/>
    <n v="49795.25"/>
    <n v="-49995.375"/>
    <n v="149185.625"/>
    <n v="47351"/>
  </r>
  <r>
    <n v="10631"/>
    <n v="10631"/>
    <x v="3"/>
    <m/>
    <m/>
    <m/>
    <m/>
    <m/>
    <n v="24691"/>
    <n v="74500.5"/>
    <n v="49809.5"/>
    <n v="-50023.25"/>
    <n v="149214.75"/>
    <n v="10631"/>
  </r>
  <r>
    <n v="37465"/>
    <n v="37465"/>
    <x v="1"/>
    <m/>
    <m/>
    <m/>
    <m/>
    <m/>
    <n v="24704"/>
    <n v="74508.25"/>
    <n v="49804.25"/>
    <n v="-50002.375"/>
    <n v="149214.625"/>
    <n v="37465"/>
  </r>
  <r>
    <n v="1386"/>
    <n v="1386"/>
    <x v="3"/>
    <m/>
    <m/>
    <m/>
    <m/>
    <m/>
    <n v="24704"/>
    <n v="74516"/>
    <n v="49812"/>
    <n v="-50014"/>
    <n v="149234"/>
    <n v="1386"/>
  </r>
  <r>
    <n v="19308"/>
    <n v="19308"/>
    <x v="3"/>
    <m/>
    <m/>
    <m/>
    <m/>
    <m/>
    <n v="24704"/>
    <n v="74534.5"/>
    <n v="49830.5"/>
    <n v="-50041.75"/>
    <n v="149280.25"/>
    <n v="19308"/>
  </r>
  <r>
    <n v="69597"/>
    <n v="69597"/>
    <x v="2"/>
    <m/>
    <m/>
    <m/>
    <m/>
    <m/>
    <n v="24709.5"/>
    <n v="74553"/>
    <n v="49843.5"/>
    <n v="-50055.75"/>
    <n v="149318.25"/>
    <n v="69597"/>
  </r>
  <r>
    <n v="79833"/>
    <n v="79833"/>
    <x v="2"/>
    <m/>
    <m/>
    <m/>
    <m/>
    <m/>
    <n v="24706.75"/>
    <n v="74571.5"/>
    <n v="49864.75"/>
    <n v="-50090.375"/>
    <n v="149368.625"/>
    <n v="79833"/>
  </r>
  <r>
    <n v="60789"/>
    <n v="60789"/>
    <x v="2"/>
    <m/>
    <m/>
    <m/>
    <m/>
    <m/>
    <n v="24704"/>
    <n v="74516"/>
    <n v="49812"/>
    <n v="-50014"/>
    <n v="149234"/>
    <n v="60789"/>
  </r>
  <r>
    <n v="18480"/>
    <n v="18480"/>
    <x v="3"/>
    <m/>
    <m/>
    <m/>
    <m/>
    <m/>
    <n v="24704"/>
    <n v="74534.5"/>
    <n v="49830.5"/>
    <n v="-50041.75"/>
    <n v="149280.25"/>
    <n v="18480"/>
  </r>
  <r>
    <n v="68528"/>
    <n v="68528"/>
    <x v="2"/>
    <m/>
    <m/>
    <m/>
    <m/>
    <m/>
    <n v="24709.5"/>
    <n v="74553"/>
    <n v="49843.5"/>
    <n v="-50055.75"/>
    <n v="149318.25"/>
    <n v="68528"/>
  </r>
  <r>
    <n v="72160"/>
    <n v="72160"/>
    <x v="2"/>
    <m/>
    <m/>
    <m/>
    <m/>
    <m/>
    <n v="24706.75"/>
    <n v="74571.5"/>
    <n v="49864.75"/>
    <n v="-50090.375"/>
    <n v="149368.625"/>
    <n v="72160"/>
  </r>
  <r>
    <n v="87237"/>
    <n v="87237"/>
    <x v="2"/>
    <m/>
    <m/>
    <m/>
    <m/>
    <m/>
    <n v="24704"/>
    <n v="74590"/>
    <n v="49886"/>
    <n v="-50125"/>
    <n v="149419"/>
    <n v="87237"/>
  </r>
  <r>
    <n v="78769"/>
    <n v="78769"/>
    <x v="2"/>
    <m/>
    <m/>
    <m/>
    <m/>
    <m/>
    <n v="24704"/>
    <n v="74534.5"/>
    <n v="49830.5"/>
    <n v="-50041.75"/>
    <n v="149280.25"/>
    <n v="78769"/>
  </r>
  <r>
    <n v="83655"/>
    <n v="83655"/>
    <x v="2"/>
    <m/>
    <m/>
    <m/>
    <m/>
    <m/>
    <n v="24704"/>
    <n v="74500.5"/>
    <n v="49796.5"/>
    <n v="-49990.75"/>
    <n v="149195.25"/>
    <n v="83655"/>
  </r>
  <r>
    <n v="9149"/>
    <n v="9149"/>
    <x v="3"/>
    <m/>
    <m/>
    <m/>
    <m/>
    <m/>
    <n v="24704"/>
    <n v="74479.5"/>
    <n v="49775.5"/>
    <n v="-49959.25"/>
    <n v="149142.75"/>
    <n v="9149"/>
  </r>
  <r>
    <n v="76751"/>
    <n v="76751"/>
    <x v="2"/>
    <m/>
    <m/>
    <m/>
    <m/>
    <m/>
    <n v="24704"/>
    <n v="74485"/>
    <n v="49781"/>
    <n v="-49967.5"/>
    <n v="149156.5"/>
    <n v="76751"/>
  </r>
  <r>
    <n v="47531"/>
    <n v="47531"/>
    <x v="0"/>
    <m/>
    <m/>
    <m/>
    <m/>
    <m/>
    <n v="24704"/>
    <n v="74468.5"/>
    <n v="49764.5"/>
    <n v="-49942.75"/>
    <n v="149115.25"/>
    <n v="47531"/>
  </r>
  <r>
    <n v="46636"/>
    <n v="46636"/>
    <x v="0"/>
    <m/>
    <m/>
    <m/>
    <m/>
    <m/>
    <n v="24704"/>
    <n v="74474"/>
    <n v="49770"/>
    <n v="-49951"/>
    <n v="149129"/>
    <n v="46636"/>
  </r>
  <r>
    <n v="55502"/>
    <n v="55502"/>
    <x v="0"/>
    <m/>
    <m/>
    <m/>
    <m/>
    <m/>
    <n v="24704"/>
    <n v="74479.5"/>
    <n v="49775.5"/>
    <n v="-49959.25"/>
    <n v="149142.75"/>
    <n v="55502"/>
  </r>
  <r>
    <n v="87691"/>
    <n v="87691"/>
    <x v="2"/>
    <m/>
    <m/>
    <m/>
    <m/>
    <m/>
    <n v="24704"/>
    <n v="74485"/>
    <n v="49781"/>
    <n v="-49967.5"/>
    <n v="149156.5"/>
    <n v="87691"/>
  </r>
  <r>
    <n v="22503"/>
    <n v="22503"/>
    <x v="1"/>
    <m/>
    <m/>
    <m/>
    <m/>
    <m/>
    <n v="24697.5"/>
    <n v="74468.5"/>
    <n v="49771"/>
    <n v="-49959"/>
    <n v="149125"/>
    <n v="22503"/>
  </r>
  <r>
    <n v="80256"/>
    <n v="80256"/>
    <x v="2"/>
    <m/>
    <m/>
    <m/>
    <m/>
    <m/>
    <n v="24704"/>
    <n v="74474"/>
    <n v="49770"/>
    <n v="-49951"/>
    <n v="149129"/>
    <n v="80256"/>
  </r>
  <r>
    <n v="41453"/>
    <n v="41453"/>
    <x v="0"/>
    <m/>
    <m/>
    <m/>
    <m/>
    <m/>
    <n v="24704"/>
    <n v="74450.75"/>
    <n v="49746.75"/>
    <n v="-49916.125"/>
    <n v="149070.875"/>
    <n v="41453"/>
  </r>
  <r>
    <n v="38604"/>
    <n v="38604"/>
    <x v="1"/>
    <m/>
    <m/>
    <m/>
    <m/>
    <m/>
    <n v="24704"/>
    <n v="74463"/>
    <n v="49759"/>
    <n v="-49934.5"/>
    <n v="149101.5"/>
    <n v="38604"/>
  </r>
  <r>
    <n v="6653"/>
    <n v="6653"/>
    <x v="3"/>
    <m/>
    <m/>
    <m/>
    <m/>
    <m/>
    <n v="24697.5"/>
    <n v="74468.5"/>
    <n v="49771"/>
    <n v="-49959"/>
    <n v="149125"/>
    <n v="6653"/>
  </r>
  <r>
    <n v="83971"/>
    <n v="83971"/>
    <x v="2"/>
    <m/>
    <m/>
    <m/>
    <m/>
    <m/>
    <n v="24704"/>
    <n v="74474"/>
    <n v="49770"/>
    <n v="-49951"/>
    <n v="149129"/>
    <n v="83971"/>
  </r>
  <r>
    <n v="23608"/>
    <n v="23608"/>
    <x v="1"/>
    <m/>
    <m/>
    <m/>
    <m/>
    <m/>
    <n v="24704"/>
    <n v="74450.75"/>
    <n v="49746.75"/>
    <n v="-49916.125"/>
    <n v="149070.875"/>
    <n v="23608"/>
  </r>
  <r>
    <n v="31123"/>
    <n v="31123"/>
    <x v="1"/>
    <m/>
    <m/>
    <m/>
    <m/>
    <m/>
    <n v="24704"/>
    <n v="74463"/>
    <n v="49759"/>
    <n v="-49934.5"/>
    <n v="149101.5"/>
    <n v="31123"/>
  </r>
  <r>
    <n v="57219"/>
    <n v="57219"/>
    <x v="0"/>
    <m/>
    <m/>
    <m/>
    <m/>
    <m/>
    <n v="24704"/>
    <n v="74468.5"/>
    <n v="49764.5"/>
    <n v="-49942.75"/>
    <n v="149115.25"/>
    <n v="57219"/>
  </r>
  <r>
    <n v="69108"/>
    <n v="69108"/>
    <x v="2"/>
    <m/>
    <m/>
    <m/>
    <m/>
    <m/>
    <n v="24704"/>
    <n v="74474"/>
    <n v="49770"/>
    <n v="-49951"/>
    <n v="149129"/>
    <n v="69108"/>
  </r>
  <r>
    <n v="10518"/>
    <n v="10518"/>
    <x v="3"/>
    <m/>
    <m/>
    <m/>
    <m/>
    <m/>
    <n v="24704"/>
    <n v="74479.5"/>
    <n v="49775.5"/>
    <n v="-49959.25"/>
    <n v="149142.75"/>
    <n v="10518"/>
  </r>
  <r>
    <n v="28339"/>
    <n v="28339"/>
    <x v="1"/>
    <m/>
    <m/>
    <m/>
    <m/>
    <m/>
    <n v="24704"/>
    <n v="74485"/>
    <n v="49781"/>
    <n v="-49967.5"/>
    <n v="149156.5"/>
    <n v="28339"/>
  </r>
  <r>
    <n v="54909"/>
    <n v="54909"/>
    <x v="0"/>
    <m/>
    <m/>
    <m/>
    <m/>
    <m/>
    <n v="24704"/>
    <n v="74492.75"/>
    <n v="49788.75"/>
    <n v="-49979.125"/>
    <n v="149175.875"/>
    <n v="54909"/>
  </r>
  <r>
    <n v="15450"/>
    <n v="15450"/>
    <x v="3"/>
    <m/>
    <m/>
    <m/>
    <m/>
    <m/>
    <n v="24704"/>
    <n v="74500.5"/>
    <n v="49796.5"/>
    <n v="-49990.75"/>
    <n v="149195.25"/>
    <n v="15450"/>
  </r>
  <r>
    <n v="37936"/>
    <n v="37936"/>
    <x v="1"/>
    <m/>
    <m/>
    <m/>
    <m/>
    <m/>
    <n v="24706.75"/>
    <n v="74508.25"/>
    <n v="49801.5"/>
    <n v="-49995.5"/>
    <n v="149210.5"/>
    <n v="37936"/>
  </r>
  <r>
    <n v="12875"/>
    <n v="12875"/>
    <x v="3"/>
    <m/>
    <m/>
    <m/>
    <m/>
    <m/>
    <n v="24704"/>
    <n v="74516"/>
    <n v="49812"/>
    <n v="-50014"/>
    <n v="149234"/>
    <n v="12875"/>
  </r>
  <r>
    <n v="23379"/>
    <n v="23379"/>
    <x v="1"/>
    <m/>
    <m/>
    <m/>
    <m/>
    <m/>
    <n v="24712.25"/>
    <n v="74534.5"/>
    <n v="49822.25"/>
    <n v="-50021.125"/>
    <n v="149267.875"/>
    <n v="23379"/>
  </r>
  <r>
    <n v="4833"/>
    <n v="4833"/>
    <x v="3"/>
    <m/>
    <m/>
    <m/>
    <m/>
    <m/>
    <n v="24725"/>
    <n v="74553"/>
    <n v="49828"/>
    <n v="-50017"/>
    <n v="149295"/>
    <n v="4833"/>
  </r>
  <r>
    <n v="54856"/>
    <n v="54856"/>
    <x v="0"/>
    <m/>
    <m/>
    <m/>
    <m/>
    <m/>
    <n v="24740.25"/>
    <n v="74571.5"/>
    <n v="49831.25"/>
    <n v="-50006.625"/>
    <n v="149318.375"/>
    <n v="54856"/>
  </r>
  <r>
    <n v="18267"/>
    <n v="18267"/>
    <x v="3"/>
    <m/>
    <m/>
    <m/>
    <m/>
    <m/>
    <n v="24735"/>
    <n v="74590"/>
    <n v="49855"/>
    <n v="-50047.5"/>
    <n v="149372.5"/>
    <n v="18267"/>
  </r>
  <r>
    <n v="93822"/>
    <n v="93822"/>
    <x v="2"/>
    <m/>
    <m/>
    <m/>
    <m/>
    <m/>
    <n v="24750.75"/>
    <n v="74598.25"/>
    <n v="49847.5"/>
    <n v="-50020.5"/>
    <n v="149369.5"/>
    <n v="93822"/>
  </r>
  <r>
    <n v="41757"/>
    <n v="41757"/>
    <x v="0"/>
    <m/>
    <m/>
    <m/>
    <m/>
    <m/>
    <n v="24745.5"/>
    <n v="74553"/>
    <n v="49807.5"/>
    <n v="-49965.75"/>
    <n v="149264.25"/>
    <n v="41757"/>
  </r>
  <r>
    <n v="43469"/>
    <n v="43469"/>
    <x v="0"/>
    <m/>
    <m/>
    <m/>
    <m/>
    <m/>
    <n v="24740.25"/>
    <n v="74571.5"/>
    <n v="49831.25"/>
    <n v="-50006.625"/>
    <n v="149318.375"/>
    <n v="43469"/>
  </r>
  <r>
    <n v="55369"/>
    <n v="55369"/>
    <x v="0"/>
    <m/>
    <m/>
    <m/>
    <m/>
    <m/>
    <n v="24735"/>
    <n v="74590"/>
    <n v="49855"/>
    <n v="-50047.5"/>
    <n v="149372.5"/>
    <n v="55369"/>
  </r>
  <r>
    <n v="29133"/>
    <n v="29133"/>
    <x v="1"/>
    <m/>
    <m/>
    <m/>
    <m/>
    <m/>
    <n v="24730"/>
    <n v="74598.25"/>
    <n v="49868.25"/>
    <n v="-50072.375"/>
    <n v="149400.625"/>
    <n v="29133"/>
  </r>
  <r>
    <n v="25888"/>
    <n v="25888"/>
    <x v="1"/>
    <m/>
    <m/>
    <m/>
    <m/>
    <m/>
    <n v="24725"/>
    <n v="74606.5"/>
    <n v="49881.5"/>
    <n v="-50097.25"/>
    <n v="149428.75"/>
    <n v="25888"/>
  </r>
  <r>
    <n v="32605"/>
    <n v="32605"/>
    <x v="1"/>
    <m/>
    <m/>
    <m/>
    <m/>
    <m/>
    <n v="24720"/>
    <n v="74614.75"/>
    <n v="49894.75"/>
    <n v="-50122.125"/>
    <n v="149456.875"/>
    <n v="32605"/>
  </r>
  <r>
    <n v="19171"/>
    <n v="19171"/>
    <x v="3"/>
    <m/>
    <m/>
    <m/>
    <m/>
    <m/>
    <n v="24715"/>
    <n v="74623"/>
    <n v="49908"/>
    <n v="-50147"/>
    <n v="149485"/>
    <n v="19171"/>
  </r>
  <r>
    <n v="88636"/>
    <n v="88636"/>
    <x v="2"/>
    <m/>
    <m/>
    <m/>
    <m/>
    <m/>
    <n v="24730"/>
    <n v="74635.5"/>
    <n v="49905.5"/>
    <n v="-50128.25"/>
    <n v="149493.75"/>
    <n v="88636"/>
  </r>
  <r>
    <n v="59445"/>
    <n v="59445"/>
    <x v="0"/>
    <m/>
    <m/>
    <m/>
    <m/>
    <m/>
    <n v="24725"/>
    <n v="74606.5"/>
    <n v="49881.5"/>
    <n v="-50097.25"/>
    <n v="149428.75"/>
    <n v="59445"/>
  </r>
  <r>
    <n v="62773"/>
    <n v="62773"/>
    <x v="2"/>
    <m/>
    <m/>
    <m/>
    <m/>
    <m/>
    <n v="24720"/>
    <n v="74614.75"/>
    <n v="49894.75"/>
    <n v="-50122.125"/>
    <n v="149456.875"/>
    <n v="62773"/>
  </r>
  <r>
    <n v="49827"/>
    <n v="49827"/>
    <x v="0"/>
    <m/>
    <m/>
    <m/>
    <m/>
    <m/>
    <n v="24715"/>
    <n v="74623"/>
    <n v="49908"/>
    <n v="-50147"/>
    <n v="149485"/>
    <n v="49827"/>
  </r>
  <r>
    <n v="64340"/>
    <n v="64340"/>
    <x v="2"/>
    <m/>
    <m/>
    <m/>
    <m/>
    <m/>
    <n v="24712.25"/>
    <n v="74635.5"/>
    <n v="49923.25"/>
    <n v="-50172.625"/>
    <n v="149520.375"/>
    <n v="64340"/>
  </r>
  <r>
    <n v="80185"/>
    <n v="80185"/>
    <x v="2"/>
    <m/>
    <m/>
    <m/>
    <m/>
    <m/>
    <n v="24709.5"/>
    <n v="74648"/>
    <n v="49938.5"/>
    <n v="-50198.25"/>
    <n v="149555.75"/>
    <n v="80185"/>
  </r>
  <r>
    <n v="91881"/>
    <n v="91881"/>
    <x v="2"/>
    <m/>
    <m/>
    <m/>
    <m/>
    <m/>
    <n v="24706.75"/>
    <n v="74614.75"/>
    <n v="49908"/>
    <n v="-50155.25"/>
    <n v="149476.75"/>
    <n v="91881"/>
  </r>
  <r>
    <n v="91417"/>
    <n v="91417"/>
    <x v="2"/>
    <m/>
    <m/>
    <m/>
    <m/>
    <m/>
    <n v="24704"/>
    <n v="74590"/>
    <n v="49886"/>
    <n v="-50125"/>
    <n v="149419"/>
    <n v="91417"/>
  </r>
  <r>
    <n v="14642"/>
    <n v="14642"/>
    <x v="3"/>
    <m/>
    <m/>
    <m/>
    <m/>
    <m/>
    <n v="24704"/>
    <n v="74534.5"/>
    <n v="49830.5"/>
    <n v="-50041.75"/>
    <n v="149280.25"/>
    <n v="14642"/>
  </r>
  <r>
    <n v="53297"/>
    <n v="53297"/>
    <x v="0"/>
    <m/>
    <m/>
    <m/>
    <m/>
    <m/>
    <n v="24709.5"/>
    <n v="74553"/>
    <n v="49843.5"/>
    <n v="-50055.75"/>
    <n v="149318.25"/>
    <n v="53297"/>
  </r>
  <r>
    <n v="52778"/>
    <n v="52778"/>
    <x v="0"/>
    <m/>
    <m/>
    <m/>
    <m/>
    <m/>
    <n v="24706.75"/>
    <n v="74571.5"/>
    <n v="49864.75"/>
    <n v="-50090.375"/>
    <n v="149368.625"/>
    <n v="52778"/>
  </r>
  <r>
    <n v="35469"/>
    <n v="35469"/>
    <x v="1"/>
    <m/>
    <m/>
    <m/>
    <m/>
    <m/>
    <n v="24704"/>
    <n v="74590"/>
    <n v="49886"/>
    <n v="-50125"/>
    <n v="149419"/>
    <n v="35469"/>
  </r>
  <r>
    <n v="39064"/>
    <n v="39064"/>
    <x v="1"/>
    <m/>
    <m/>
    <m/>
    <m/>
    <m/>
    <n v="24704"/>
    <n v="74598.25"/>
    <n v="49894.25"/>
    <n v="-50137.375"/>
    <n v="149439.625"/>
    <n v="39064"/>
  </r>
  <r>
    <n v="75283"/>
    <n v="75283"/>
    <x v="2"/>
    <m/>
    <m/>
    <m/>
    <m/>
    <m/>
    <n v="24704"/>
    <n v="74606.5"/>
    <n v="49902.5"/>
    <n v="-50149.75"/>
    <n v="149460.25"/>
    <n v="75283"/>
  </r>
  <r>
    <n v="28946"/>
    <n v="28946"/>
    <x v="1"/>
    <m/>
    <m/>
    <m/>
    <m/>
    <m/>
    <n v="24704"/>
    <n v="74571.5"/>
    <n v="49867.5"/>
    <n v="-50097.25"/>
    <n v="149372.75"/>
    <n v="28946"/>
  </r>
  <r>
    <n v="26272"/>
    <n v="26272"/>
    <x v="1"/>
    <m/>
    <m/>
    <m/>
    <m/>
    <m/>
    <n v="24704"/>
    <n v="74590"/>
    <n v="49886"/>
    <n v="-50125"/>
    <n v="149419"/>
    <n v="26272"/>
  </r>
  <r>
    <n v="53883"/>
    <n v="53883"/>
    <x v="0"/>
    <m/>
    <m/>
    <m/>
    <m/>
    <m/>
    <n v="24697.5"/>
    <n v="74598.25"/>
    <n v="49900.75"/>
    <n v="-50153.625"/>
    <n v="149449.375"/>
    <n v="53883"/>
  </r>
  <r>
    <n v="63846"/>
    <n v="63846"/>
    <x v="2"/>
    <m/>
    <m/>
    <m/>
    <m/>
    <m/>
    <n v="24691"/>
    <n v="74606.5"/>
    <n v="49915.5"/>
    <n v="-50182.25"/>
    <n v="149479.75"/>
    <n v="63846"/>
  </r>
  <r>
    <n v="94357"/>
    <n v="94357"/>
    <x v="2"/>
    <m/>
    <m/>
    <m/>
    <m/>
    <m/>
    <n v="24684.5"/>
    <n v="74614.75"/>
    <n v="49930.25"/>
    <n v="-50210.875"/>
    <n v="149510.125"/>
    <n v="94357"/>
  </r>
  <r>
    <n v="3360"/>
    <n v="3360"/>
    <x v="3"/>
    <m/>
    <m/>
    <m/>
    <m/>
    <m/>
    <n v="24678"/>
    <n v="74590"/>
    <n v="49912"/>
    <n v="-50190"/>
    <n v="149458"/>
    <n v="3360"/>
  </r>
  <r>
    <n v="99432"/>
    <n v="99432"/>
    <x v="2"/>
    <m/>
    <m/>
    <m/>
    <m/>
    <m/>
    <n v="24697.5"/>
    <n v="74598.25"/>
    <n v="49900.75"/>
    <n v="-50153.625"/>
    <n v="149449.375"/>
    <n v="99432"/>
  </r>
  <r>
    <n v="17536"/>
    <n v="17536"/>
    <x v="3"/>
    <m/>
    <m/>
    <m/>
    <m/>
    <m/>
    <n v="24691"/>
    <n v="74553"/>
    <n v="49862"/>
    <n v="-50102"/>
    <n v="149346"/>
    <n v="17536"/>
  </r>
  <r>
    <n v="63967"/>
    <n v="63967"/>
    <x v="2"/>
    <m/>
    <m/>
    <m/>
    <m/>
    <m/>
    <n v="24704"/>
    <n v="74571.5"/>
    <n v="49867.5"/>
    <n v="-50097.25"/>
    <n v="149372.75"/>
    <n v="63967"/>
  </r>
  <r>
    <n v="19571"/>
    <n v="19571"/>
    <x v="3"/>
    <m/>
    <m/>
    <m/>
    <m/>
    <m/>
    <n v="24704"/>
    <n v="74590"/>
    <n v="49886"/>
    <n v="-50125"/>
    <n v="149419"/>
    <n v="19571"/>
  </r>
  <r>
    <n v="86946"/>
    <n v="86946"/>
    <x v="2"/>
    <m/>
    <m/>
    <m/>
    <m/>
    <m/>
    <n v="24704"/>
    <n v="74598.25"/>
    <n v="49894.25"/>
    <n v="-50137.375"/>
    <n v="149439.625"/>
    <n v="86946"/>
  </r>
  <r>
    <n v="27724"/>
    <n v="27724"/>
    <x v="1"/>
    <m/>
    <m/>
    <m/>
    <m/>
    <m/>
    <n v="24704"/>
    <n v="74553"/>
    <n v="49849"/>
    <n v="-50069.5"/>
    <n v="149326.5"/>
    <n v="27724"/>
  </r>
  <r>
    <n v="4541"/>
    <n v="4541"/>
    <x v="3"/>
    <m/>
    <m/>
    <m/>
    <m/>
    <m/>
    <n v="24704"/>
    <n v="74571.5"/>
    <n v="49867.5"/>
    <n v="-50097.25"/>
    <n v="149372.75"/>
    <n v="4541"/>
  </r>
  <r>
    <n v="40305"/>
    <n v="40305"/>
    <x v="0"/>
    <m/>
    <m/>
    <m/>
    <m/>
    <m/>
    <n v="24704"/>
    <n v="74590"/>
    <n v="49886"/>
    <n v="-50125"/>
    <n v="149419"/>
    <n v="40305"/>
  </r>
  <r>
    <n v="47561"/>
    <n v="47561"/>
    <x v="0"/>
    <m/>
    <m/>
    <m/>
    <m/>
    <m/>
    <n v="24704"/>
    <n v="74598.25"/>
    <n v="49894.25"/>
    <n v="-50137.375"/>
    <n v="149439.625"/>
    <n v="47561"/>
  </r>
  <r>
    <n v="79879"/>
    <n v="79879"/>
    <x v="2"/>
    <m/>
    <m/>
    <m/>
    <m/>
    <m/>
    <n v="24704"/>
    <n v="74606.5"/>
    <n v="49902.5"/>
    <n v="-50149.75"/>
    <n v="149460.25"/>
    <n v="79879"/>
  </r>
  <r>
    <n v="28869"/>
    <n v="28869"/>
    <x v="1"/>
    <m/>
    <m/>
    <m/>
    <m/>
    <m/>
    <n v="24704"/>
    <n v="74571.5"/>
    <n v="49867.5"/>
    <n v="-50097.25"/>
    <n v="149372.75"/>
    <n v="28869"/>
  </r>
  <r>
    <n v="97965"/>
    <n v="97965"/>
    <x v="2"/>
    <m/>
    <m/>
    <m/>
    <m/>
    <m/>
    <n v="24704"/>
    <n v="74590"/>
    <n v="49886"/>
    <n v="-50125"/>
    <n v="149419"/>
    <n v="97965"/>
  </r>
  <r>
    <n v="77318"/>
    <n v="77318"/>
    <x v="2"/>
    <m/>
    <m/>
    <m/>
    <m/>
    <m/>
    <n v="24697.5"/>
    <n v="74534.5"/>
    <n v="49837"/>
    <n v="-50058"/>
    <n v="149290"/>
    <n v="77318"/>
  </r>
  <r>
    <n v="21525"/>
    <n v="21525"/>
    <x v="1"/>
    <m/>
    <m/>
    <m/>
    <m/>
    <m/>
    <n v="24691"/>
    <n v="74500.5"/>
    <n v="49809.5"/>
    <n v="-50023.25"/>
    <n v="149214.75"/>
    <n v="21525"/>
  </r>
  <r>
    <n v="79893"/>
    <n v="79893"/>
    <x v="2"/>
    <m/>
    <m/>
    <m/>
    <m/>
    <m/>
    <n v="24704"/>
    <n v="74508.25"/>
    <n v="49804.25"/>
    <n v="-50002.375"/>
    <n v="149214.625"/>
    <n v="79893"/>
  </r>
  <r>
    <n v="76961"/>
    <n v="76961"/>
    <x v="2"/>
    <m/>
    <m/>
    <m/>
    <m/>
    <m/>
    <n v="24704"/>
    <n v="74485"/>
    <n v="49781"/>
    <n v="-49967.5"/>
    <n v="149156.5"/>
    <n v="76961"/>
  </r>
  <r>
    <n v="29565"/>
    <n v="29565"/>
    <x v="1"/>
    <m/>
    <m/>
    <m/>
    <m/>
    <m/>
    <n v="24697.5"/>
    <n v="74468.5"/>
    <n v="49771"/>
    <n v="-49959"/>
    <n v="149125"/>
    <n v="29565"/>
  </r>
  <r>
    <n v="56505"/>
    <n v="56505"/>
    <x v="0"/>
    <m/>
    <m/>
    <m/>
    <m/>
    <m/>
    <n v="24691"/>
    <n v="74474"/>
    <n v="49783"/>
    <n v="-49983.5"/>
    <n v="149148.5"/>
    <n v="56505"/>
  </r>
  <r>
    <n v="42736"/>
    <n v="42736"/>
    <x v="0"/>
    <m/>
    <m/>
    <m/>
    <m/>
    <m/>
    <n v="24684.5"/>
    <n v="74479.5"/>
    <n v="49795"/>
    <n v="-50008"/>
    <n v="149172"/>
    <n v="42736"/>
  </r>
  <r>
    <n v="40402"/>
    <n v="40402"/>
    <x v="0"/>
    <m/>
    <m/>
    <m/>
    <m/>
    <m/>
    <n v="24678"/>
    <n v="74485"/>
    <n v="49807"/>
    <n v="-50032.5"/>
    <n v="149195.5"/>
    <n v="40402"/>
  </r>
  <r>
    <n v="4308"/>
    <n v="4308"/>
    <x v="3"/>
    <m/>
    <m/>
    <m/>
    <m/>
    <m/>
    <n v="24669.75"/>
    <n v="74492.75"/>
    <n v="49823"/>
    <n v="-50064.75"/>
    <n v="149227.25"/>
    <n v="4308"/>
  </r>
  <r>
    <n v="1619"/>
    <n v="1619"/>
    <x v="3"/>
    <m/>
    <m/>
    <m/>
    <m/>
    <m/>
    <n v="24691"/>
    <n v="74500.5"/>
    <n v="49809.5"/>
    <n v="-50023.25"/>
    <n v="149214.75"/>
    <n v="1619"/>
  </r>
  <r>
    <n v="54852"/>
    <n v="54852"/>
    <x v="0"/>
    <m/>
    <m/>
    <m/>
    <m/>
    <m/>
    <n v="24704"/>
    <n v="74508.25"/>
    <n v="49804.25"/>
    <n v="-50002.375"/>
    <n v="149214.625"/>
    <n v="54852"/>
  </r>
  <r>
    <n v="53820"/>
    <n v="53820"/>
    <x v="0"/>
    <m/>
    <m/>
    <m/>
    <m/>
    <m/>
    <n v="24704"/>
    <n v="74516"/>
    <n v="49812"/>
    <n v="-50014"/>
    <n v="149234"/>
    <n v="53820"/>
  </r>
  <r>
    <n v="30472"/>
    <n v="30472"/>
    <x v="1"/>
    <m/>
    <m/>
    <m/>
    <m/>
    <m/>
    <n v="24697.5"/>
    <n v="74534.5"/>
    <n v="49837"/>
    <n v="-50058"/>
    <n v="149290"/>
    <n v="30472"/>
  </r>
  <r>
    <n v="96466"/>
    <n v="96466"/>
    <x v="2"/>
    <m/>
    <m/>
    <m/>
    <m/>
    <m/>
    <n v="24691"/>
    <n v="74553"/>
    <n v="49862"/>
    <n v="-50102"/>
    <n v="149346"/>
    <n v="96466"/>
  </r>
  <r>
    <n v="47861"/>
    <n v="47861"/>
    <x v="0"/>
    <m/>
    <m/>
    <m/>
    <m/>
    <m/>
    <n v="24684.5"/>
    <n v="74508.25"/>
    <n v="49823.75"/>
    <n v="-50051.125"/>
    <n v="149243.875"/>
    <n v="47861"/>
  </r>
  <r>
    <n v="25674"/>
    <n v="25674"/>
    <x v="1"/>
    <m/>
    <m/>
    <m/>
    <m/>
    <m/>
    <n v="24678"/>
    <n v="74516"/>
    <n v="49838"/>
    <n v="-50079"/>
    <n v="149273"/>
    <n v="25674"/>
  </r>
  <r>
    <n v="76369"/>
    <n v="76369"/>
    <x v="2"/>
    <m/>
    <m/>
    <m/>
    <m/>
    <m/>
    <n v="24669.75"/>
    <n v="74534.5"/>
    <n v="49864.75"/>
    <n v="-50127.375"/>
    <n v="149331.625"/>
    <n v="76369"/>
  </r>
  <r>
    <n v="36071"/>
    <n v="36071"/>
    <x v="1"/>
    <m/>
    <m/>
    <m/>
    <m/>
    <m/>
    <n v="24661.5"/>
    <n v="74500.5"/>
    <n v="49839"/>
    <n v="-50097"/>
    <n v="149259"/>
    <n v="36071"/>
  </r>
  <r>
    <n v="79645"/>
    <n v="79645"/>
    <x v="2"/>
    <m/>
    <m/>
    <m/>
    <m/>
    <m/>
    <n v="24653.25"/>
    <n v="74508.25"/>
    <n v="49855"/>
    <n v="-50129.25"/>
    <n v="149290.75"/>
    <n v="79645"/>
  </r>
  <r>
    <n v="22965"/>
    <n v="22965"/>
    <x v="1"/>
    <m/>
    <m/>
    <m/>
    <m/>
    <m/>
    <n v="24645"/>
    <n v="74485"/>
    <n v="49840"/>
    <n v="-50115"/>
    <n v="149245"/>
    <n v="22965"/>
  </r>
  <r>
    <n v="63596"/>
    <n v="63596"/>
    <x v="2"/>
    <m/>
    <m/>
    <m/>
    <m/>
    <m/>
    <n v="24669.75"/>
    <n v="74492.75"/>
    <n v="49823"/>
    <n v="-50064.75"/>
    <n v="149227.25"/>
    <n v="63596"/>
  </r>
  <r>
    <n v="46943"/>
    <n v="46943"/>
    <x v="0"/>
    <m/>
    <m/>
    <m/>
    <m/>
    <m/>
    <n v="24661.5"/>
    <n v="74500.5"/>
    <n v="49839"/>
    <n v="-50097"/>
    <n v="149259"/>
    <n v="46943"/>
  </r>
  <r>
    <n v="14594"/>
    <n v="14594"/>
    <x v="3"/>
    <m/>
    <m/>
    <m/>
    <m/>
    <m/>
    <n v="24653.25"/>
    <n v="74508.25"/>
    <n v="49855"/>
    <n v="-50129.25"/>
    <n v="149290.75"/>
    <n v="14594"/>
  </r>
  <r>
    <n v="73022"/>
    <n v="73022"/>
    <x v="2"/>
    <m/>
    <m/>
    <m/>
    <m/>
    <m/>
    <n v="24678"/>
    <n v="74516"/>
    <n v="49838"/>
    <n v="-50079"/>
    <n v="149273"/>
    <n v="73022"/>
  </r>
  <r>
    <n v="7562"/>
    <n v="7562"/>
    <x v="3"/>
    <m/>
    <m/>
    <m/>
    <m/>
    <m/>
    <n v="24669.75"/>
    <n v="74534.5"/>
    <n v="49864.75"/>
    <n v="-50127.375"/>
    <n v="149331.625"/>
    <n v="7562"/>
  </r>
  <r>
    <n v="54893"/>
    <n v="54893"/>
    <x v="0"/>
    <m/>
    <m/>
    <m/>
    <m/>
    <m/>
    <n v="24691"/>
    <n v="74553"/>
    <n v="49862"/>
    <n v="-50102"/>
    <n v="149346"/>
    <n v="54893"/>
  </r>
  <r>
    <n v="65765"/>
    <n v="65765"/>
    <x v="2"/>
    <m/>
    <m/>
    <m/>
    <m/>
    <m/>
    <n v="24684.5"/>
    <n v="74571.5"/>
    <n v="49887"/>
    <n v="-50146"/>
    <n v="149402"/>
    <n v="65765"/>
  </r>
  <r>
    <n v="29377"/>
    <n v="29377"/>
    <x v="1"/>
    <m/>
    <m/>
    <m/>
    <m/>
    <m/>
    <n v="24678"/>
    <n v="74590"/>
    <n v="49912"/>
    <n v="-50190"/>
    <n v="149458"/>
    <n v="29377"/>
  </r>
  <r>
    <n v="80405"/>
    <n v="80405"/>
    <x v="2"/>
    <m/>
    <m/>
    <m/>
    <m/>
    <m/>
    <n v="24669.75"/>
    <n v="74598.25"/>
    <n v="49928.5"/>
    <n v="-50223"/>
    <n v="149491"/>
    <n v="80405"/>
  </r>
  <r>
    <n v="20045"/>
    <n v="20045"/>
    <x v="1"/>
    <m/>
    <m/>
    <m/>
    <m/>
    <m/>
    <n v="24661.5"/>
    <n v="74553"/>
    <n v="49891.5"/>
    <n v="-50175.75"/>
    <n v="149390.25"/>
    <n v="20045"/>
  </r>
  <r>
    <n v="72474"/>
    <n v="72474"/>
    <x v="2"/>
    <m/>
    <m/>
    <m/>
    <m/>
    <m/>
    <n v="24684.5"/>
    <n v="74571.5"/>
    <n v="49887"/>
    <n v="-50146"/>
    <n v="149402"/>
    <n v="72474"/>
  </r>
  <r>
    <n v="84494"/>
    <n v="84494"/>
    <x v="2"/>
    <m/>
    <m/>
    <m/>
    <m/>
    <m/>
    <n v="24678"/>
    <n v="74590"/>
    <n v="49912"/>
    <n v="-50190"/>
    <n v="149458"/>
    <n v="84494"/>
  </r>
  <r>
    <n v="88517"/>
    <n v="88517"/>
    <x v="2"/>
    <m/>
    <m/>
    <m/>
    <m/>
    <m/>
    <n v="24669.75"/>
    <n v="74534.5"/>
    <n v="49864.75"/>
    <n v="-50127.375"/>
    <n v="149331.625"/>
    <n v="88517"/>
  </r>
  <r>
    <n v="41794"/>
    <n v="41794"/>
    <x v="0"/>
    <m/>
    <m/>
    <m/>
    <m/>
    <m/>
    <n v="24661.5"/>
    <n v="74500.5"/>
    <n v="49839"/>
    <n v="-50097"/>
    <n v="149259"/>
    <n v="41794"/>
  </r>
  <r>
    <n v="35273"/>
    <n v="35273"/>
    <x v="1"/>
    <m/>
    <m/>
    <m/>
    <m/>
    <m/>
    <n v="24653.25"/>
    <n v="74508.25"/>
    <n v="49855"/>
    <n v="-50129.25"/>
    <n v="149290.75"/>
    <n v="35273"/>
  </r>
  <r>
    <n v="22051"/>
    <n v="22051"/>
    <x v="1"/>
    <m/>
    <m/>
    <m/>
    <m/>
    <m/>
    <n v="24645"/>
    <n v="74516"/>
    <n v="49871"/>
    <n v="-50161.5"/>
    <n v="149322.5"/>
    <n v="22051"/>
  </r>
  <r>
    <n v="36358"/>
    <n v="36358"/>
    <x v="1"/>
    <m/>
    <m/>
    <m/>
    <m/>
    <m/>
    <n v="24669.75"/>
    <n v="74534.5"/>
    <n v="49864.75"/>
    <n v="-50127.375"/>
    <n v="149331.625"/>
    <n v="36358"/>
  </r>
  <r>
    <n v="28326"/>
    <n v="28326"/>
    <x v="1"/>
    <m/>
    <m/>
    <m/>
    <m/>
    <m/>
    <n v="24661.5"/>
    <n v="74553"/>
    <n v="49891.5"/>
    <n v="-50175.75"/>
    <n v="149390.25"/>
    <n v="28326"/>
  </r>
  <r>
    <n v="54557"/>
    <n v="54557"/>
    <x v="0"/>
    <m/>
    <m/>
    <m/>
    <m/>
    <m/>
    <n v="24653.25"/>
    <n v="74571.5"/>
    <n v="49918.25"/>
    <n v="-50224.125"/>
    <n v="149448.875"/>
    <n v="54557"/>
  </r>
  <r>
    <n v="50904"/>
    <n v="50904"/>
    <x v="0"/>
    <m/>
    <m/>
    <m/>
    <m/>
    <m/>
    <n v="24645"/>
    <n v="74590"/>
    <n v="49945"/>
    <n v="-50272.5"/>
    <n v="149507.5"/>
    <n v="50904"/>
  </r>
  <r>
    <n v="72111"/>
    <n v="72111"/>
    <x v="2"/>
    <m/>
    <m/>
    <m/>
    <m/>
    <m/>
    <n v="24643"/>
    <n v="74598.25"/>
    <n v="49955.25"/>
    <n v="-50289.875"/>
    <n v="149531.125"/>
    <n v="72111"/>
  </r>
  <r>
    <n v="82707"/>
    <n v="82707"/>
    <x v="2"/>
    <m/>
    <m/>
    <m/>
    <m/>
    <m/>
    <n v="24641"/>
    <n v="74606.5"/>
    <n v="49965.5"/>
    <n v="-50307.25"/>
    <n v="149554.75"/>
    <n v="82707"/>
  </r>
  <r>
    <n v="34882"/>
    <n v="34882"/>
    <x v="1"/>
    <m/>
    <m/>
    <m/>
    <m/>
    <m/>
    <n v="24639"/>
    <n v="74571.5"/>
    <n v="49932.5"/>
    <n v="-50259.75"/>
    <n v="149470.25"/>
    <n v="34882"/>
  </r>
  <r>
    <n v="2207"/>
    <n v="2207"/>
    <x v="3"/>
    <m/>
    <m/>
    <m/>
    <m/>
    <m/>
    <n v="24637"/>
    <n v="74590"/>
    <n v="49953"/>
    <n v="-50292.5"/>
    <n v="149519.5"/>
    <n v="2207"/>
  </r>
  <r>
    <n v="78093"/>
    <n v="78093"/>
    <x v="2"/>
    <m/>
    <m/>
    <m/>
    <m/>
    <m/>
    <n v="24643"/>
    <n v="74598.25"/>
    <n v="49955.25"/>
    <n v="-50289.875"/>
    <n v="149531.125"/>
    <n v="78093"/>
  </r>
  <r>
    <n v="16996"/>
    <n v="16996"/>
    <x v="3"/>
    <m/>
    <m/>
    <m/>
    <m/>
    <m/>
    <n v="24641"/>
    <n v="74553"/>
    <n v="49912"/>
    <n v="-50227"/>
    <n v="149421"/>
    <n v="16996"/>
  </r>
  <r>
    <n v="39016"/>
    <n v="39016"/>
    <x v="1"/>
    <m/>
    <m/>
    <m/>
    <m/>
    <m/>
    <n v="24653.25"/>
    <n v="74571.5"/>
    <n v="49918.25"/>
    <n v="-50224.125"/>
    <n v="149448.875"/>
    <n v="39016"/>
  </r>
  <r>
    <n v="98321"/>
    <n v="98321"/>
    <x v="2"/>
    <m/>
    <m/>
    <m/>
    <m/>
    <m/>
    <n v="24645"/>
    <n v="74590"/>
    <n v="49945"/>
    <n v="-50272.5"/>
    <n v="149507.5"/>
    <n v="98321"/>
  </r>
  <r>
    <n v="27516"/>
    <n v="27516"/>
    <x v="1"/>
    <m/>
    <m/>
    <m/>
    <m/>
    <m/>
    <n v="24643"/>
    <n v="74534.5"/>
    <n v="49891.5"/>
    <n v="-50194.25"/>
    <n v="149371.75"/>
    <n v="27516"/>
  </r>
  <r>
    <n v="77789"/>
    <n v="77789"/>
    <x v="2"/>
    <m/>
    <m/>
    <m/>
    <m/>
    <m/>
    <n v="24641"/>
    <n v="74553"/>
    <n v="49912"/>
    <n v="-50227"/>
    <n v="149421"/>
    <n v="77789"/>
  </r>
  <r>
    <n v="68820"/>
    <n v="68820"/>
    <x v="2"/>
    <m/>
    <m/>
    <m/>
    <m/>
    <m/>
    <n v="24639"/>
    <n v="74508.25"/>
    <n v="49869.25"/>
    <n v="-50164.875"/>
    <n v="149312.125"/>
    <n v="68820"/>
  </r>
  <r>
    <n v="27492"/>
    <n v="27492"/>
    <x v="1"/>
    <m/>
    <m/>
    <m/>
    <m/>
    <m/>
    <n v="24637"/>
    <n v="74516"/>
    <n v="49879"/>
    <n v="-50181.5"/>
    <n v="149334.5"/>
    <n v="27492"/>
  </r>
  <r>
    <n v="68397"/>
    <n v="68397"/>
    <x v="2"/>
    <m/>
    <m/>
    <m/>
    <m/>
    <m/>
    <n v="24630.5"/>
    <n v="74534.5"/>
    <n v="49904"/>
    <n v="-50225.5"/>
    <n v="149390.5"/>
    <n v="68397"/>
  </r>
  <r>
    <n v="19371"/>
    <n v="19371"/>
    <x v="3"/>
    <m/>
    <m/>
    <m/>
    <m/>
    <m/>
    <n v="24624"/>
    <n v="74553"/>
    <n v="49929"/>
    <n v="-50269.5"/>
    <n v="149446.5"/>
    <n v="19371"/>
  </r>
  <r>
    <n v="46369"/>
    <n v="46369"/>
    <x v="0"/>
    <m/>
    <m/>
    <m/>
    <m/>
    <m/>
    <n v="24639"/>
    <n v="74571.5"/>
    <n v="49932.5"/>
    <n v="-50259.75"/>
    <n v="149470.25"/>
    <n v="46369"/>
  </r>
  <r>
    <n v="22619"/>
    <n v="22619"/>
    <x v="1"/>
    <m/>
    <m/>
    <m/>
    <m/>
    <m/>
    <n v="24637"/>
    <n v="74590"/>
    <n v="49953"/>
    <n v="-50292.5"/>
    <n v="149519.5"/>
    <n v="22619"/>
  </r>
  <r>
    <n v="65299"/>
    <n v="65299"/>
    <x v="2"/>
    <m/>
    <m/>
    <m/>
    <m/>
    <m/>
    <n v="24643"/>
    <n v="74598.25"/>
    <n v="49955.25"/>
    <n v="-50289.875"/>
    <n v="149531.125"/>
    <n v="65299"/>
  </r>
  <r>
    <n v="97594"/>
    <n v="97594"/>
    <x v="2"/>
    <m/>
    <m/>
    <m/>
    <m/>
    <m/>
    <n v="24641"/>
    <n v="74606.5"/>
    <n v="49965.5"/>
    <n v="-50307.25"/>
    <n v="149554.75"/>
    <n v="97594"/>
  </r>
  <r>
    <n v="31670"/>
    <n v="31670"/>
    <x v="1"/>
    <m/>
    <m/>
    <m/>
    <m/>
    <m/>
    <n v="24639"/>
    <n v="74571.5"/>
    <n v="49932.5"/>
    <n v="-50259.75"/>
    <n v="149470.25"/>
    <n v="31670"/>
  </r>
  <r>
    <n v="14963"/>
    <n v="14963"/>
    <x v="3"/>
    <m/>
    <m/>
    <m/>
    <m/>
    <m/>
    <n v="24637"/>
    <n v="74590"/>
    <n v="49953"/>
    <n v="-50292.5"/>
    <n v="149519.5"/>
    <n v="14963"/>
  </r>
  <r>
    <n v="38265"/>
    <n v="38265"/>
    <x v="1"/>
    <m/>
    <m/>
    <m/>
    <m/>
    <m/>
    <n v="24643"/>
    <n v="74598.25"/>
    <n v="49955.25"/>
    <n v="-50289.875"/>
    <n v="149531.125"/>
    <n v="38265"/>
  </r>
  <r>
    <n v="60500"/>
    <n v="60500"/>
    <x v="2"/>
    <m/>
    <m/>
    <m/>
    <m/>
    <m/>
    <n v="24641"/>
    <n v="74606.5"/>
    <n v="49965.5"/>
    <n v="-50307.25"/>
    <n v="149554.75"/>
    <n v="60500"/>
  </r>
  <r>
    <n v="11611"/>
    <n v="11611"/>
    <x v="3"/>
    <m/>
    <m/>
    <m/>
    <m/>
    <m/>
    <n v="24639"/>
    <n v="74614.75"/>
    <n v="49975.75"/>
    <n v="-50324.625"/>
    <n v="149578.375"/>
    <n v="11611"/>
  </r>
  <r>
    <n v="50403"/>
    <n v="50403"/>
    <x v="0"/>
    <m/>
    <m/>
    <m/>
    <m/>
    <m/>
    <n v="24645"/>
    <n v="74623"/>
    <n v="49978"/>
    <n v="-50322"/>
    <n v="149590"/>
    <n v="50403"/>
  </r>
  <r>
    <n v="51996"/>
    <n v="51996"/>
    <x v="0"/>
    <m/>
    <m/>
    <m/>
    <m/>
    <m/>
    <n v="24643"/>
    <n v="74635.5"/>
    <n v="49992.5"/>
    <n v="-50345.75"/>
    <n v="149624.25"/>
    <n v="51996"/>
  </r>
  <r>
    <n v="94704"/>
    <n v="94704"/>
    <x v="2"/>
    <m/>
    <m/>
    <m/>
    <m/>
    <m/>
    <n v="24641"/>
    <n v="74648"/>
    <n v="50007"/>
    <n v="-50369.5"/>
    <n v="149658.5"/>
    <n v="94704"/>
  </r>
  <r>
    <n v="55936"/>
    <n v="55936"/>
    <x v="0"/>
    <m/>
    <m/>
    <m/>
    <m/>
    <m/>
    <n v="24639"/>
    <n v="74614.75"/>
    <n v="49975.75"/>
    <n v="-50324.625"/>
    <n v="149578.375"/>
    <n v="55936"/>
  </r>
  <r>
    <n v="8971"/>
    <n v="8971"/>
    <x v="3"/>
    <m/>
    <m/>
    <m/>
    <m/>
    <m/>
    <n v="24637"/>
    <n v="74623"/>
    <n v="49986"/>
    <n v="-50342"/>
    <n v="149602"/>
    <n v="8971"/>
  </r>
  <r>
    <n v="1889"/>
    <n v="1889"/>
    <x v="3"/>
    <m/>
    <m/>
    <m/>
    <m/>
    <m/>
    <n v="24643"/>
    <n v="74635.5"/>
    <n v="49992.5"/>
    <n v="-50345.75"/>
    <n v="149624.25"/>
    <n v="1889"/>
  </r>
  <r>
    <n v="49368"/>
    <n v="49368"/>
    <x v="0"/>
    <m/>
    <m/>
    <m/>
    <m/>
    <m/>
    <n v="24661.5"/>
    <n v="74648"/>
    <n v="49986.5"/>
    <n v="-50318.25"/>
    <n v="149627.75"/>
    <n v="49368"/>
  </r>
  <r>
    <n v="83837"/>
    <n v="83837"/>
    <x v="2"/>
    <m/>
    <m/>
    <m/>
    <m/>
    <m/>
    <n v="24653.25"/>
    <n v="74660.5"/>
    <n v="50007.25"/>
    <n v="-50357.625"/>
    <n v="149671.375"/>
    <n v="83837"/>
  </r>
  <r>
    <n v="51089"/>
    <n v="51089"/>
    <x v="0"/>
    <m/>
    <m/>
    <m/>
    <m/>
    <m/>
    <n v="24645"/>
    <n v="74623"/>
    <n v="49978"/>
    <n v="-50322"/>
    <n v="149590"/>
    <n v="51089"/>
  </r>
  <r>
    <n v="42152"/>
    <n v="42152"/>
    <x v="0"/>
    <m/>
    <m/>
    <m/>
    <m/>
    <m/>
    <n v="24643"/>
    <n v="74635.5"/>
    <n v="49992.5"/>
    <n v="-50345.75"/>
    <n v="149624.25"/>
    <n v="42152"/>
  </r>
  <r>
    <n v="5213"/>
    <n v="5213"/>
    <x v="3"/>
    <m/>
    <m/>
    <m/>
    <m/>
    <m/>
    <n v="24641"/>
    <n v="74648"/>
    <n v="50007"/>
    <n v="-50369.5"/>
    <n v="149658.5"/>
    <n v="5213"/>
  </r>
  <r>
    <n v="22434"/>
    <n v="22434"/>
    <x v="1"/>
    <m/>
    <m/>
    <m/>
    <m/>
    <m/>
    <n v="24653.25"/>
    <n v="74660.5"/>
    <n v="50007.25"/>
    <n v="-50357.625"/>
    <n v="149671.375"/>
    <n v="22434"/>
  </r>
  <r>
    <n v="7992"/>
    <n v="7992"/>
    <x v="3"/>
    <m/>
    <m/>
    <m/>
    <m/>
    <m/>
    <n v="24678"/>
    <n v="74673"/>
    <n v="49995"/>
    <n v="-50314.5"/>
    <n v="149665.5"/>
    <n v="7992"/>
  </r>
  <r>
    <n v="64653"/>
    <n v="64653"/>
    <x v="2"/>
    <m/>
    <m/>
    <m/>
    <m/>
    <m/>
    <n v="24697.5"/>
    <n v="74675"/>
    <n v="49977.5"/>
    <n v="-50268.75"/>
    <n v="149641.25"/>
    <n v="64653"/>
  </r>
  <r>
    <n v="15292"/>
    <n v="15292"/>
    <x v="3"/>
    <m/>
    <m/>
    <m/>
    <m/>
    <m/>
    <n v="24691"/>
    <n v="74677"/>
    <n v="49986"/>
    <n v="-50288"/>
    <n v="149656"/>
    <n v="15292"/>
  </r>
  <r>
    <n v="4105"/>
    <n v="4105"/>
    <x v="3"/>
    <m/>
    <m/>
    <m/>
    <m/>
    <m/>
    <n v="24704"/>
    <n v="74679"/>
    <n v="49975"/>
    <n v="-50258.5"/>
    <n v="149641.5"/>
    <n v="4105"/>
  </r>
  <r>
    <n v="61475"/>
    <n v="61475"/>
    <x v="2"/>
    <m/>
    <m/>
    <m/>
    <m/>
    <m/>
    <n v="24704"/>
    <n v="74681"/>
    <n v="49977"/>
    <n v="-50261.5"/>
    <n v="149646.5"/>
    <n v="61475"/>
  </r>
  <r>
    <n v="68202"/>
    <n v="68202"/>
    <x v="2"/>
    <m/>
    <m/>
    <m/>
    <m/>
    <m/>
    <n v="24704"/>
    <n v="74687.75"/>
    <n v="49983.75"/>
    <n v="-50271.625"/>
    <n v="149663.375"/>
    <n v="68202"/>
  </r>
  <r>
    <n v="76672"/>
    <n v="76672"/>
    <x v="2"/>
    <m/>
    <m/>
    <m/>
    <m/>
    <m/>
    <n v="24704"/>
    <n v="74694.5"/>
    <n v="49990.5"/>
    <n v="-50281.75"/>
    <n v="149680.25"/>
    <n v="76672"/>
  </r>
  <r>
    <n v="35910"/>
    <n v="35910"/>
    <x v="1"/>
    <m/>
    <m/>
    <m/>
    <m/>
    <m/>
    <n v="24704"/>
    <n v="74679"/>
    <n v="49975"/>
    <n v="-50258.5"/>
    <n v="149641.5"/>
    <n v="35910"/>
  </r>
  <r>
    <n v="17810"/>
    <n v="17810"/>
    <x v="3"/>
    <m/>
    <m/>
    <m/>
    <m/>
    <m/>
    <n v="24704"/>
    <n v="74681"/>
    <n v="49977"/>
    <n v="-50261.5"/>
    <n v="149646.5"/>
    <n v="17810"/>
  </r>
  <r>
    <n v="72022"/>
    <n v="72022"/>
    <x v="2"/>
    <m/>
    <m/>
    <m/>
    <m/>
    <m/>
    <n v="24704"/>
    <n v="74687.75"/>
    <n v="49983.75"/>
    <n v="-50271.625"/>
    <n v="149663.375"/>
    <n v="72022"/>
  </r>
  <r>
    <n v="94114"/>
    <n v="94114"/>
    <x v="2"/>
    <m/>
    <m/>
    <m/>
    <m/>
    <m/>
    <n v="24704"/>
    <n v="74694.5"/>
    <n v="49990.5"/>
    <n v="-50281.75"/>
    <n v="149680.25"/>
    <n v="94114"/>
  </r>
  <r>
    <n v="44569"/>
    <n v="44569"/>
    <x v="0"/>
    <m/>
    <m/>
    <m/>
    <m/>
    <m/>
    <n v="24704"/>
    <n v="74679"/>
    <n v="49975"/>
    <n v="-50258.5"/>
    <n v="149641.5"/>
    <n v="44569"/>
  </r>
  <r>
    <n v="84452"/>
    <n v="84452"/>
    <x v="2"/>
    <m/>
    <m/>
    <m/>
    <m/>
    <m/>
    <n v="24704"/>
    <n v="74681"/>
    <n v="49977"/>
    <n v="-50261.5"/>
    <n v="149646.5"/>
    <n v="84452"/>
  </r>
  <r>
    <n v="75387"/>
    <n v="75387"/>
    <x v="2"/>
    <m/>
    <m/>
    <m/>
    <m/>
    <m/>
    <n v="24697.5"/>
    <n v="74675"/>
    <n v="49977.5"/>
    <n v="-50268.75"/>
    <n v="149641.25"/>
    <n v="75387"/>
  </r>
  <r>
    <n v="8986"/>
    <n v="8986"/>
    <x v="3"/>
    <m/>
    <m/>
    <m/>
    <m/>
    <m/>
    <n v="24691"/>
    <n v="74648"/>
    <n v="49957"/>
    <n v="-50244.5"/>
    <n v="149583.5"/>
    <n v="8986"/>
  </r>
  <r>
    <n v="72775"/>
    <n v="72775"/>
    <x v="2"/>
    <m/>
    <m/>
    <m/>
    <m/>
    <m/>
    <n v="24704"/>
    <n v="74660.5"/>
    <n v="49956.5"/>
    <n v="-50230.75"/>
    <n v="149595.25"/>
    <n v="72775"/>
  </r>
  <r>
    <n v="59961"/>
    <n v="59961"/>
    <x v="0"/>
    <m/>
    <m/>
    <m/>
    <m/>
    <m/>
    <n v="24704"/>
    <n v="74673"/>
    <n v="49969"/>
    <n v="-50249.5"/>
    <n v="149626.5"/>
    <n v="59961"/>
  </r>
  <r>
    <n v="43323"/>
    <n v="43323"/>
    <x v="0"/>
    <m/>
    <m/>
    <m/>
    <m/>
    <m/>
    <n v="24697.5"/>
    <n v="74675"/>
    <n v="49977.5"/>
    <n v="-50268.75"/>
    <n v="149641.25"/>
    <n v="43323"/>
  </r>
  <r>
    <n v="76724"/>
    <n v="76724"/>
    <x v="2"/>
    <m/>
    <m/>
    <m/>
    <m/>
    <m/>
    <n v="24691"/>
    <n v="74677"/>
    <n v="49986"/>
    <n v="-50288"/>
    <n v="149656"/>
    <n v="76724"/>
  </r>
  <r>
    <n v="35832"/>
    <n v="35832"/>
    <x v="1"/>
    <m/>
    <m/>
    <m/>
    <m/>
    <m/>
    <n v="24684.5"/>
    <n v="74660.5"/>
    <n v="49976"/>
    <n v="-50279.5"/>
    <n v="149624.5"/>
    <n v="35832"/>
  </r>
  <r>
    <n v="74125"/>
    <n v="74125"/>
    <x v="2"/>
    <m/>
    <m/>
    <m/>
    <m/>
    <m/>
    <n v="24678"/>
    <n v="74673"/>
    <n v="49995"/>
    <n v="-50314.5"/>
    <n v="149665.5"/>
    <n v="74125"/>
  </r>
  <r>
    <n v="1177"/>
    <n v="1177"/>
    <x v="3"/>
    <m/>
    <m/>
    <m/>
    <m/>
    <m/>
    <n v="24669.75"/>
    <n v="74675"/>
    <n v="50005.25"/>
    <n v="-50338.125"/>
    <n v="149682.875"/>
    <n v="1177"/>
  </r>
  <r>
    <n v="39395"/>
    <n v="39395"/>
    <x v="1"/>
    <m/>
    <m/>
    <m/>
    <m/>
    <m/>
    <n v="24691"/>
    <n v="74677"/>
    <n v="49986"/>
    <n v="-50288"/>
    <n v="149656"/>
    <n v="39395"/>
  </r>
  <r>
    <n v="76159"/>
    <n v="76159"/>
    <x v="2"/>
    <m/>
    <m/>
    <m/>
    <m/>
    <m/>
    <n v="24684.5"/>
    <n v="74679"/>
    <n v="49994.5"/>
    <n v="-50307.25"/>
    <n v="149670.75"/>
    <n v="76159"/>
  </r>
  <r>
    <n v="23442"/>
    <n v="23442"/>
    <x v="1"/>
    <m/>
    <m/>
    <m/>
    <m/>
    <m/>
    <n v="24678"/>
    <n v="74673"/>
    <n v="49995"/>
    <n v="-50314.5"/>
    <n v="149665.5"/>
    <n v="23442"/>
  </r>
  <r>
    <n v="34424"/>
    <n v="34424"/>
    <x v="1"/>
    <m/>
    <m/>
    <m/>
    <m/>
    <m/>
    <n v="24697.5"/>
    <n v="74675"/>
    <n v="49977.5"/>
    <n v="-50268.75"/>
    <n v="149641.25"/>
    <n v="34424"/>
  </r>
  <r>
    <n v="23006"/>
    <n v="23006"/>
    <x v="1"/>
    <m/>
    <m/>
    <m/>
    <m/>
    <m/>
    <n v="24691"/>
    <n v="74677"/>
    <n v="49986"/>
    <n v="-50288"/>
    <n v="149656"/>
    <n v="23006"/>
  </r>
  <r>
    <n v="21338"/>
    <n v="21338"/>
    <x v="1"/>
    <m/>
    <m/>
    <m/>
    <m/>
    <m/>
    <n v="24704"/>
    <n v="74679"/>
    <n v="49975"/>
    <n v="-50258.5"/>
    <n v="149641.5"/>
    <n v="21338"/>
  </r>
  <r>
    <n v="83408"/>
    <n v="83408"/>
    <x v="2"/>
    <m/>
    <m/>
    <m/>
    <m/>
    <m/>
    <n v="24704"/>
    <n v="74681"/>
    <n v="49977"/>
    <n v="-50261.5"/>
    <n v="149646.5"/>
    <n v="83408"/>
  </r>
  <r>
    <n v="83887"/>
    <n v="83887"/>
    <x v="2"/>
    <m/>
    <m/>
    <m/>
    <m/>
    <m/>
    <n v="24704"/>
    <n v="74675"/>
    <n v="49971"/>
    <n v="-50252.5"/>
    <n v="149631.5"/>
    <n v="83887"/>
  </r>
  <r>
    <n v="26301"/>
    <n v="26301"/>
    <x v="1"/>
    <m/>
    <m/>
    <m/>
    <m/>
    <m/>
    <n v="24704"/>
    <n v="74648"/>
    <n v="49944"/>
    <n v="-50212"/>
    <n v="149564"/>
    <n v="26301"/>
  </r>
  <r>
    <n v="85160"/>
    <n v="85160"/>
    <x v="2"/>
    <m/>
    <m/>
    <m/>
    <m/>
    <m/>
    <n v="24704"/>
    <n v="74660.5"/>
    <n v="49956.5"/>
    <n v="-50230.75"/>
    <n v="149595.25"/>
    <n v="85160"/>
  </r>
  <r>
    <n v="51619"/>
    <n v="51619"/>
    <x v="0"/>
    <m/>
    <m/>
    <m/>
    <m/>
    <m/>
    <n v="24704"/>
    <n v="74623"/>
    <n v="49919"/>
    <n v="-50174.5"/>
    <n v="149501.5"/>
    <n v="51619"/>
  </r>
  <r>
    <n v="15924"/>
    <n v="15924"/>
    <x v="3"/>
    <m/>
    <m/>
    <m/>
    <m/>
    <m/>
    <n v="24697.5"/>
    <n v="74635.5"/>
    <n v="49938"/>
    <n v="-50209.5"/>
    <n v="149542.5"/>
    <n v="15924"/>
  </r>
  <r>
    <n v="5683"/>
    <n v="5683"/>
    <x v="3"/>
    <m/>
    <m/>
    <m/>
    <m/>
    <m/>
    <n v="24704"/>
    <n v="74648"/>
    <n v="49944"/>
    <n v="-50212"/>
    <n v="149564"/>
    <n v="5683"/>
  </r>
  <r>
    <n v="74117"/>
    <n v="74117"/>
    <x v="2"/>
    <m/>
    <m/>
    <m/>
    <m/>
    <m/>
    <n v="24706.75"/>
    <n v="74660.5"/>
    <n v="49953.75"/>
    <n v="-50223.875"/>
    <n v="149591.125"/>
    <n v="74117"/>
  </r>
  <r>
    <n v="70509"/>
    <n v="70509"/>
    <x v="2"/>
    <m/>
    <m/>
    <m/>
    <m/>
    <m/>
    <n v="24704"/>
    <n v="74673"/>
    <n v="49969"/>
    <n v="-50249.5"/>
    <n v="149626.5"/>
    <n v="70509"/>
  </r>
  <r>
    <n v="7943"/>
    <n v="7943"/>
    <x v="3"/>
    <m/>
    <m/>
    <m/>
    <m/>
    <m/>
    <n v="24704"/>
    <n v="74675"/>
    <n v="49971"/>
    <n v="-50252.5"/>
    <n v="149631.5"/>
    <n v="7943"/>
  </r>
  <r>
    <n v="34627"/>
    <n v="34627"/>
    <x v="1"/>
    <m/>
    <m/>
    <m/>
    <m/>
    <m/>
    <n v="24709.5"/>
    <n v="74677"/>
    <n v="49967.5"/>
    <n v="-50241.75"/>
    <n v="149628.25"/>
    <n v="34627"/>
  </r>
  <r>
    <n v="44987"/>
    <n v="44987"/>
    <x v="0"/>
    <m/>
    <m/>
    <m/>
    <m/>
    <m/>
    <n v="24706.75"/>
    <n v="74679"/>
    <n v="49972.25"/>
    <n v="-50251.625"/>
    <n v="149637.375"/>
    <n v="44987"/>
  </r>
  <r>
    <n v="17182"/>
    <n v="17182"/>
    <x v="3"/>
    <m/>
    <m/>
    <m/>
    <m/>
    <m/>
    <n v="24704"/>
    <n v="74681"/>
    <n v="49977"/>
    <n v="-50261.5"/>
    <n v="149646.5"/>
    <n v="17182"/>
  </r>
  <r>
    <n v="96396"/>
    <n v="96396"/>
    <x v="2"/>
    <m/>
    <m/>
    <m/>
    <m/>
    <m/>
    <n v="24712.25"/>
    <n v="74687.75"/>
    <n v="49975.5"/>
    <n v="-50251"/>
    <n v="149651"/>
    <n v="96396"/>
  </r>
  <r>
    <n v="87079"/>
    <n v="87079"/>
    <x v="2"/>
    <m/>
    <m/>
    <m/>
    <m/>
    <m/>
    <n v="24709.5"/>
    <n v="74677"/>
    <n v="49967.5"/>
    <n v="-50241.75"/>
    <n v="149628.25"/>
    <n v="87079"/>
  </r>
  <r>
    <n v="37630"/>
    <n v="37630"/>
    <x v="1"/>
    <m/>
    <m/>
    <m/>
    <m/>
    <m/>
    <n v="24706.75"/>
    <n v="74660.5"/>
    <n v="49953.75"/>
    <n v="-50223.875"/>
    <n v="149591.125"/>
    <n v="37630"/>
  </r>
  <r>
    <n v="81252"/>
    <n v="81252"/>
    <x v="2"/>
    <m/>
    <m/>
    <m/>
    <m/>
    <m/>
    <n v="24704"/>
    <n v="74673"/>
    <n v="49969"/>
    <n v="-50249.5"/>
    <n v="149626.5"/>
    <n v="81252"/>
  </r>
  <r>
    <n v="73684"/>
    <n v="73684"/>
    <x v="2"/>
    <m/>
    <m/>
    <m/>
    <m/>
    <m/>
    <n v="24704"/>
    <n v="74635.5"/>
    <n v="49931.5"/>
    <n v="-50193.25"/>
    <n v="149532.75"/>
    <n v="73684"/>
  </r>
  <r>
    <n v="16195"/>
    <n v="16195"/>
    <x v="3"/>
    <m/>
    <m/>
    <m/>
    <m/>
    <m/>
    <n v="24704"/>
    <n v="74648"/>
    <n v="49944"/>
    <n v="-50212"/>
    <n v="149564"/>
    <n v="16195"/>
  </r>
  <r>
    <n v="21638"/>
    <n v="21638"/>
    <x v="1"/>
    <m/>
    <m/>
    <m/>
    <m/>
    <m/>
    <n v="24706.75"/>
    <n v="74660.5"/>
    <n v="49953.75"/>
    <n v="-50223.875"/>
    <n v="149591.125"/>
    <n v="21638"/>
  </r>
  <r>
    <n v="34296"/>
    <n v="34296"/>
    <x v="1"/>
    <m/>
    <m/>
    <m/>
    <m/>
    <m/>
    <n v="24715"/>
    <n v="74673"/>
    <n v="49958"/>
    <n v="-50222"/>
    <n v="149610"/>
    <n v="34296"/>
  </r>
  <r>
    <n v="53935"/>
    <n v="53935"/>
    <x v="0"/>
    <m/>
    <m/>
    <m/>
    <m/>
    <m/>
    <n v="24712.25"/>
    <n v="74675"/>
    <n v="49962.75"/>
    <n v="-50231.875"/>
    <n v="149619.125"/>
    <n v="53935"/>
  </r>
  <r>
    <n v="79877"/>
    <n v="79877"/>
    <x v="2"/>
    <m/>
    <m/>
    <m/>
    <m/>
    <m/>
    <n v="24709.5"/>
    <n v="74677"/>
    <n v="49967.5"/>
    <n v="-50241.75"/>
    <n v="149628.25"/>
    <n v="79877"/>
  </r>
  <r>
    <n v="38364"/>
    <n v="38364"/>
    <x v="1"/>
    <m/>
    <m/>
    <m/>
    <m/>
    <m/>
    <n v="24706.75"/>
    <n v="74660.5"/>
    <n v="49953.75"/>
    <n v="-50223.875"/>
    <n v="149591.125"/>
    <n v="38364"/>
  </r>
  <r>
    <n v="7260"/>
    <n v="7260"/>
    <x v="3"/>
    <m/>
    <m/>
    <m/>
    <m/>
    <m/>
    <n v="24704"/>
    <n v="74673"/>
    <n v="49969"/>
    <n v="-50249.5"/>
    <n v="149626.5"/>
    <n v="7260"/>
  </r>
  <r>
    <n v="93936"/>
    <n v="93936"/>
    <x v="2"/>
    <m/>
    <m/>
    <m/>
    <m/>
    <m/>
    <n v="24712.25"/>
    <n v="74675"/>
    <n v="49962.75"/>
    <n v="-50231.875"/>
    <n v="149619.125"/>
    <n v="93936"/>
  </r>
  <r>
    <n v="23030"/>
    <n v="23030"/>
    <x v="1"/>
    <m/>
    <m/>
    <m/>
    <m/>
    <m/>
    <n v="24709.5"/>
    <n v="74648"/>
    <n v="49938.5"/>
    <n v="-50198.25"/>
    <n v="149555.75"/>
    <n v="23030"/>
  </r>
  <r>
    <n v="82873"/>
    <n v="82873"/>
    <x v="2"/>
    <m/>
    <m/>
    <m/>
    <m/>
    <m/>
    <n v="24720"/>
    <n v="74660.5"/>
    <n v="49940.5"/>
    <n v="-50190.75"/>
    <n v="149571.25"/>
    <n v="82873"/>
  </r>
  <r>
    <n v="93649"/>
    <n v="93649"/>
    <x v="2"/>
    <m/>
    <m/>
    <m/>
    <m/>
    <m/>
    <n v="24715"/>
    <n v="74623"/>
    <n v="49908"/>
    <n v="-50147"/>
    <n v="149485"/>
    <n v="93649"/>
  </r>
  <r>
    <n v="34674"/>
    <n v="34674"/>
    <x v="1"/>
    <m/>
    <m/>
    <m/>
    <m/>
    <m/>
    <n v="24712.25"/>
    <n v="74598.25"/>
    <n v="49886"/>
    <n v="-50116.75"/>
    <n v="149427.25"/>
    <n v="34674"/>
  </r>
  <r>
    <n v="12614"/>
    <n v="12614"/>
    <x v="3"/>
    <m/>
    <m/>
    <m/>
    <m/>
    <m/>
    <n v="24709.5"/>
    <n v="74606.5"/>
    <n v="49897"/>
    <n v="-50136"/>
    <n v="149452"/>
    <n v="12614"/>
  </r>
  <r>
    <n v="12895"/>
    <n v="12895"/>
    <x v="3"/>
    <m/>
    <m/>
    <m/>
    <m/>
    <m/>
    <n v="24720"/>
    <n v="74614.75"/>
    <n v="49894.75"/>
    <n v="-50122.125"/>
    <n v="149456.875"/>
    <n v="12895"/>
  </r>
  <r>
    <n v="43019"/>
    <n v="43019"/>
    <x v="0"/>
    <m/>
    <m/>
    <m/>
    <m/>
    <m/>
    <n v="24735"/>
    <n v="74623"/>
    <n v="49888"/>
    <n v="-50097"/>
    <n v="149455"/>
    <n v="43019"/>
  </r>
  <r>
    <n v="80756"/>
    <n v="80756"/>
    <x v="2"/>
    <m/>
    <m/>
    <m/>
    <m/>
    <m/>
    <n v="24730"/>
    <n v="74635.5"/>
    <n v="49905.5"/>
    <n v="-50128.25"/>
    <n v="149493.75"/>
    <n v="80756"/>
  </r>
  <r>
    <n v="18985"/>
    <n v="18985"/>
    <x v="3"/>
    <m/>
    <m/>
    <m/>
    <m/>
    <m/>
    <n v="24725"/>
    <n v="74606.5"/>
    <n v="49881.5"/>
    <n v="-50097.25"/>
    <n v="149428.75"/>
    <n v="18985"/>
  </r>
  <r>
    <n v="34773"/>
    <n v="34773"/>
    <x v="1"/>
    <m/>
    <m/>
    <m/>
    <m/>
    <m/>
    <n v="24740.25"/>
    <n v="74614.75"/>
    <n v="49874.5"/>
    <n v="-50071.5"/>
    <n v="149426.5"/>
    <n v="34773"/>
  </r>
  <r>
    <n v="30863"/>
    <n v="30863"/>
    <x v="1"/>
    <m/>
    <m/>
    <m/>
    <m/>
    <m/>
    <n v="24735"/>
    <n v="74623"/>
    <n v="49888"/>
    <n v="-50097"/>
    <n v="149455"/>
    <n v="30863"/>
  </r>
  <r>
    <n v="50500"/>
    <n v="50500"/>
    <x v="0"/>
    <m/>
    <m/>
    <m/>
    <m/>
    <m/>
    <n v="24730"/>
    <n v="74635.5"/>
    <n v="49905.5"/>
    <n v="-50128.25"/>
    <n v="149493.75"/>
    <n v="50500"/>
  </r>
  <r>
    <n v="15888"/>
    <n v="15888"/>
    <x v="3"/>
    <m/>
    <m/>
    <m/>
    <m/>
    <m/>
    <n v="24725"/>
    <n v="74648"/>
    <n v="49923"/>
    <n v="-50159.5"/>
    <n v="149532.5"/>
    <n v="15888"/>
  </r>
  <r>
    <n v="95629"/>
    <n v="95629"/>
    <x v="2"/>
    <m/>
    <m/>
    <m/>
    <m/>
    <m/>
    <n v="24740.25"/>
    <n v="74660.5"/>
    <n v="49920.25"/>
    <n v="-50140.125"/>
    <n v="149540.875"/>
    <n v="95629"/>
  </r>
  <r>
    <n v="19454"/>
    <n v="19454"/>
    <x v="3"/>
    <m/>
    <m/>
    <m/>
    <m/>
    <m/>
    <n v="24735"/>
    <n v="74623"/>
    <n v="49888"/>
    <n v="-50097"/>
    <n v="149455"/>
    <n v="19454"/>
  </r>
  <r>
    <n v="2668"/>
    <n v="2668"/>
    <x v="3"/>
    <m/>
    <m/>
    <m/>
    <m/>
    <m/>
    <n v="24750.75"/>
    <n v="74635.5"/>
    <n v="49884.75"/>
    <n v="-50076.375"/>
    <n v="149462.625"/>
    <n v="2668"/>
  </r>
  <r>
    <n v="2008"/>
    <n v="2008"/>
    <x v="3"/>
    <m/>
    <m/>
    <m/>
    <m/>
    <m/>
    <n v="24769"/>
    <n v="74648"/>
    <n v="49879"/>
    <n v="-50049.5"/>
    <n v="149466.5"/>
    <n v="2008"/>
  </r>
  <r>
    <n v="11840"/>
    <n v="11840"/>
    <x v="3"/>
    <m/>
    <m/>
    <m/>
    <m/>
    <m/>
    <n v="24783.5"/>
    <n v="74660.5"/>
    <n v="49877"/>
    <n v="-50032"/>
    <n v="149476"/>
    <n v="11840"/>
  </r>
  <r>
    <n v="52278"/>
    <n v="52278"/>
    <x v="0"/>
    <m/>
    <m/>
    <m/>
    <m/>
    <m/>
    <n v="24788"/>
    <n v="74673"/>
    <n v="49885"/>
    <n v="-50039.5"/>
    <n v="149500.5"/>
    <n v="52278"/>
  </r>
  <r>
    <n v="12991"/>
    <n v="12991"/>
    <x v="3"/>
    <m/>
    <m/>
    <m/>
    <m/>
    <m/>
    <n v="24786.5"/>
    <n v="74675"/>
    <n v="49888.5"/>
    <n v="-50046.25"/>
    <n v="149507.75"/>
    <n v="12991"/>
  </r>
  <r>
    <n v="98590"/>
    <n v="98590"/>
    <x v="2"/>
    <m/>
    <m/>
    <m/>
    <m/>
    <m/>
    <n v="24789.5"/>
    <n v="74677"/>
    <n v="49887.5"/>
    <n v="-50041.75"/>
    <n v="149508.25"/>
    <n v="98590"/>
  </r>
  <r>
    <n v="41524"/>
    <n v="41524"/>
    <x v="0"/>
    <m/>
    <m/>
    <m/>
    <m/>
    <m/>
    <n v="24788.75"/>
    <n v="74660.5"/>
    <n v="49871.75"/>
    <n v="-50018.875"/>
    <n v="149468.125"/>
    <n v="41524"/>
  </r>
  <r>
    <n v="23504"/>
    <n v="23504"/>
    <x v="1"/>
    <m/>
    <m/>
    <m/>
    <m/>
    <m/>
    <n v="24788"/>
    <n v="74673"/>
    <n v="49885"/>
    <n v="-50039.5"/>
    <n v="149500.5"/>
    <n v="23504"/>
  </r>
  <r>
    <n v="84015"/>
    <n v="84015"/>
    <x v="2"/>
    <m/>
    <m/>
    <m/>
    <m/>
    <m/>
    <n v="24790.25"/>
    <n v="74675"/>
    <n v="49884.75"/>
    <n v="-50036.875"/>
    <n v="149502.125"/>
    <n v="84015"/>
  </r>
  <r>
    <n v="88439"/>
    <n v="88439"/>
    <x v="2"/>
    <m/>
    <m/>
    <m/>
    <m/>
    <m/>
    <n v="24789.5"/>
    <n v="74648"/>
    <n v="49858.5"/>
    <n v="-49998.25"/>
    <n v="149435.75"/>
    <n v="88439"/>
  </r>
  <r>
    <n v="12658"/>
    <n v="12658"/>
    <x v="3"/>
    <m/>
    <m/>
    <m/>
    <m/>
    <m/>
    <n v="24788.75"/>
    <n v="74614.75"/>
    <n v="49826"/>
    <n v="-49950.25"/>
    <n v="149353.75"/>
    <n v="12658"/>
  </r>
  <r>
    <n v="66735"/>
    <n v="66735"/>
    <x v="2"/>
    <m/>
    <m/>
    <m/>
    <m/>
    <m/>
    <n v="24791"/>
    <n v="74623"/>
    <n v="49832"/>
    <n v="-49957"/>
    <n v="149371"/>
    <n v="66735"/>
  </r>
  <r>
    <n v="1635"/>
    <n v="1635"/>
    <x v="3"/>
    <m/>
    <m/>
    <m/>
    <m/>
    <m/>
    <n v="24790.25"/>
    <n v="74635.5"/>
    <n v="49845.25"/>
    <n v="-49977.625"/>
    <n v="149403.375"/>
    <n v="1635"/>
  </r>
  <r>
    <n v="63894"/>
    <n v="63894"/>
    <x v="2"/>
    <m/>
    <m/>
    <m/>
    <m/>
    <m/>
    <n v="24810"/>
    <n v="74648"/>
    <n v="49838"/>
    <n v="-49947"/>
    <n v="149405"/>
    <n v="63894"/>
  </r>
  <r>
    <n v="74299"/>
    <n v="74299"/>
    <x v="2"/>
    <m/>
    <m/>
    <m/>
    <m/>
    <m/>
    <n v="24800.5"/>
    <n v="74660.5"/>
    <n v="49860"/>
    <n v="-49989.5"/>
    <n v="149450.5"/>
    <n v="74299"/>
  </r>
  <r>
    <n v="60580"/>
    <n v="60580"/>
    <x v="2"/>
    <m/>
    <m/>
    <m/>
    <m/>
    <m/>
    <n v="24791"/>
    <n v="74673"/>
    <n v="49882"/>
    <n v="-50032"/>
    <n v="149496"/>
    <n v="60580"/>
  </r>
  <r>
    <n v="67267"/>
    <n v="67267"/>
    <x v="2"/>
    <m/>
    <m/>
    <m/>
    <m/>
    <m/>
    <n v="24790.25"/>
    <n v="74675"/>
    <n v="49884.75"/>
    <n v="-50036.875"/>
    <n v="149502.125"/>
    <n v="67267"/>
  </r>
  <r>
    <n v="41796"/>
    <n v="41796"/>
    <x v="0"/>
    <m/>
    <m/>
    <m/>
    <m/>
    <m/>
    <n v="24789.5"/>
    <n v="74677"/>
    <n v="49887.5"/>
    <n v="-50041.75"/>
    <n v="149508.25"/>
    <n v="41796"/>
  </r>
  <r>
    <n v="80720"/>
    <n v="80720"/>
    <x v="2"/>
    <m/>
    <m/>
    <m/>
    <m/>
    <m/>
    <n v="24788.75"/>
    <n v="74679"/>
    <n v="49890.25"/>
    <n v="-50046.625"/>
    <n v="149514.375"/>
    <n v="80720"/>
  </r>
  <r>
    <n v="4107"/>
    <n v="4107"/>
    <x v="3"/>
    <m/>
    <m/>
    <m/>
    <m/>
    <m/>
    <n v="24788"/>
    <n v="74673"/>
    <n v="49885"/>
    <n v="-50039.5"/>
    <n v="149500.5"/>
    <n v="4107"/>
  </r>
  <r>
    <n v="46041"/>
    <n v="46041"/>
    <x v="0"/>
    <m/>
    <m/>
    <m/>
    <m/>
    <m/>
    <n v="24790.25"/>
    <n v="74675"/>
    <n v="49884.75"/>
    <n v="-50036.875"/>
    <n v="149502.125"/>
    <n v="46041"/>
  </r>
  <r>
    <n v="88514"/>
    <n v="88514"/>
    <x v="2"/>
    <m/>
    <m/>
    <m/>
    <m/>
    <m/>
    <n v="24789.5"/>
    <n v="74677"/>
    <n v="49887.5"/>
    <n v="-50041.75"/>
    <n v="149508.25"/>
    <n v="88514"/>
  </r>
  <r>
    <n v="36170"/>
    <n v="36170"/>
    <x v="1"/>
    <m/>
    <m/>
    <m/>
    <m/>
    <m/>
    <n v="24788.75"/>
    <n v="74660.5"/>
    <n v="49871.75"/>
    <n v="-50018.875"/>
    <n v="149468.125"/>
    <n v="36170"/>
  </r>
  <r>
    <n v="50952"/>
    <n v="50952"/>
    <x v="0"/>
    <m/>
    <m/>
    <m/>
    <m/>
    <m/>
    <n v="24788"/>
    <n v="74673"/>
    <n v="49885"/>
    <n v="-50039.5"/>
    <n v="149500.5"/>
    <n v="50952"/>
  </r>
  <r>
    <n v="93306"/>
    <n v="93306"/>
    <x v="2"/>
    <m/>
    <m/>
    <m/>
    <m/>
    <m/>
    <n v="24786.5"/>
    <n v="74675"/>
    <n v="49888.5"/>
    <n v="-50046.25"/>
    <n v="149507.75"/>
    <n v="93306"/>
  </r>
  <r>
    <n v="52934"/>
    <n v="52934"/>
    <x v="0"/>
    <m/>
    <m/>
    <m/>
    <m/>
    <m/>
    <n v="24785"/>
    <n v="74648"/>
    <n v="49863"/>
    <n v="-50009.5"/>
    <n v="149442.5"/>
    <n v="52934"/>
  </r>
  <r>
    <n v="24433"/>
    <n v="24433"/>
    <x v="1"/>
    <m/>
    <m/>
    <m/>
    <m/>
    <m/>
    <n v="24783.5"/>
    <n v="74660.5"/>
    <n v="49877"/>
    <n v="-50032"/>
    <n v="149476"/>
    <n v="24433"/>
  </r>
  <r>
    <n v="60038"/>
    <n v="60038"/>
    <x v="2"/>
    <m/>
    <m/>
    <m/>
    <m/>
    <m/>
    <n v="24788"/>
    <n v="74673"/>
    <n v="49885"/>
    <n v="-50039.5"/>
    <n v="149500.5"/>
    <n v="60038"/>
  </r>
  <r>
    <n v="33740"/>
    <n v="33740"/>
    <x v="1"/>
    <m/>
    <m/>
    <m/>
    <m/>
    <m/>
    <n v="24786.5"/>
    <n v="74675"/>
    <n v="49888.5"/>
    <n v="-50046.25"/>
    <n v="149507.75"/>
    <n v="33740"/>
  </r>
  <r>
    <n v="71637"/>
    <n v="71637"/>
    <x v="2"/>
    <m/>
    <m/>
    <m/>
    <m/>
    <m/>
    <n v="24785"/>
    <n v="74677"/>
    <n v="49892"/>
    <n v="-50053"/>
    <n v="149515"/>
    <n v="71637"/>
  </r>
  <r>
    <n v="40992"/>
    <n v="40992"/>
    <x v="0"/>
    <m/>
    <m/>
    <m/>
    <m/>
    <m/>
    <n v="24783.5"/>
    <n v="74679"/>
    <n v="49895.5"/>
    <n v="-50059.75"/>
    <n v="149522.25"/>
    <n v="40992"/>
  </r>
  <r>
    <n v="83569"/>
    <n v="83569"/>
    <x v="2"/>
    <m/>
    <m/>
    <m/>
    <m/>
    <m/>
    <n v="24782"/>
    <n v="74681"/>
    <n v="49899"/>
    <n v="-50066.5"/>
    <n v="149529.5"/>
    <n v="83569"/>
  </r>
  <r>
    <n v="64853"/>
    <n v="64853"/>
    <x v="2"/>
    <m/>
    <m/>
    <m/>
    <m/>
    <m/>
    <n v="24775.5"/>
    <n v="74675"/>
    <n v="49899.5"/>
    <n v="-50073.75"/>
    <n v="149524.25"/>
    <n v="64853"/>
  </r>
  <r>
    <n v="71536"/>
    <n v="71536"/>
    <x v="2"/>
    <m/>
    <m/>
    <m/>
    <m/>
    <m/>
    <n v="24769"/>
    <n v="74677"/>
    <n v="49908"/>
    <n v="-50093"/>
    <n v="149539"/>
    <n v="71536"/>
  </r>
  <r>
    <n v="25710"/>
    <n v="25710"/>
    <x v="1"/>
    <m/>
    <m/>
    <m/>
    <m/>
    <m/>
    <n v="24762.5"/>
    <n v="74679"/>
    <n v="49916.5"/>
    <n v="-50112.25"/>
    <n v="149553.75"/>
    <n v="25710"/>
  </r>
  <r>
    <n v="31730"/>
    <n v="31730"/>
    <x v="1"/>
    <m/>
    <m/>
    <m/>
    <m/>
    <m/>
    <n v="24756"/>
    <n v="74681"/>
    <n v="49925"/>
    <n v="-50131.5"/>
    <n v="149568.5"/>
    <n v="31730"/>
  </r>
  <r>
    <n v="75095"/>
    <n v="75095"/>
    <x v="2"/>
    <m/>
    <m/>
    <m/>
    <m/>
    <m/>
    <n v="24750.75"/>
    <n v="74687.75"/>
    <n v="49937"/>
    <n v="-50154.75"/>
    <n v="149593.25"/>
    <n v="75095"/>
  </r>
  <r>
    <n v="17199"/>
    <n v="17199"/>
    <x v="3"/>
    <m/>
    <m/>
    <m/>
    <m/>
    <m/>
    <n v="24745.5"/>
    <n v="74677"/>
    <n v="49931.5"/>
    <n v="-50151.75"/>
    <n v="149574.25"/>
    <n v="17199"/>
  </r>
  <r>
    <n v="3772"/>
    <n v="3772"/>
    <x v="3"/>
    <m/>
    <m/>
    <m/>
    <m/>
    <m/>
    <n v="24762.5"/>
    <n v="74679"/>
    <n v="49916.5"/>
    <n v="-50112.25"/>
    <n v="149553.75"/>
    <n v="3772"/>
  </r>
  <r>
    <n v="41697"/>
    <n v="41697"/>
    <x v="0"/>
    <m/>
    <m/>
    <m/>
    <m/>
    <m/>
    <n v="24782"/>
    <n v="74681"/>
    <n v="49899"/>
    <n v="-50066.5"/>
    <n v="149529.5"/>
    <n v="41697"/>
  </r>
  <r>
    <n v="46623"/>
    <n v="46623"/>
    <x v="0"/>
    <m/>
    <m/>
    <m/>
    <m/>
    <m/>
    <n v="24775.5"/>
    <n v="74687.75"/>
    <n v="49912.25"/>
    <n v="-50092.875"/>
    <n v="149556.125"/>
    <n v="46623"/>
  </r>
  <r>
    <n v="32546"/>
    <n v="32546"/>
    <x v="1"/>
    <m/>
    <m/>
    <m/>
    <m/>
    <m/>
    <n v="24769"/>
    <n v="74694.5"/>
    <n v="49925.5"/>
    <n v="-50119.25"/>
    <n v="149582.75"/>
    <n v="32546"/>
  </r>
  <r>
    <n v="72014"/>
    <n v="72014"/>
    <x v="2"/>
    <m/>
    <m/>
    <m/>
    <m/>
    <m/>
    <n v="24762.5"/>
    <n v="74701.25"/>
    <n v="49938.75"/>
    <n v="-50145.625"/>
    <n v="149609.375"/>
    <n v="72014"/>
  </r>
  <r>
    <n v="93664"/>
    <n v="93664"/>
    <x v="2"/>
    <m/>
    <m/>
    <m/>
    <m/>
    <m/>
    <n v="24756"/>
    <n v="74708"/>
    <n v="49952"/>
    <n v="-50172"/>
    <n v="149636"/>
    <n v="93664"/>
  </r>
  <r>
    <n v="88015"/>
    <n v="88015"/>
    <x v="2"/>
    <m/>
    <m/>
    <m/>
    <m/>
    <m/>
    <n v="24750.75"/>
    <n v="74687.75"/>
    <n v="49937"/>
    <n v="-50154.75"/>
    <n v="149593.25"/>
    <n v="88015"/>
  </r>
  <r>
    <n v="65244"/>
    <n v="65244"/>
    <x v="2"/>
    <m/>
    <m/>
    <m/>
    <m/>
    <m/>
    <n v="24745.5"/>
    <n v="74677"/>
    <n v="49931.5"/>
    <n v="-50151.75"/>
    <n v="149574.25"/>
    <n v="65244"/>
  </r>
  <r>
    <n v="54521"/>
    <n v="54521"/>
    <x v="0"/>
    <m/>
    <m/>
    <m/>
    <m/>
    <m/>
    <n v="24740.25"/>
    <n v="74679"/>
    <n v="49938.75"/>
    <n v="-50167.875"/>
    <n v="149587.125"/>
    <n v="54521"/>
  </r>
  <r>
    <n v="83568"/>
    <n v="83568"/>
    <x v="2"/>
    <m/>
    <m/>
    <m/>
    <m/>
    <m/>
    <n v="24735"/>
    <n v="74681"/>
    <n v="49946"/>
    <n v="-50184"/>
    <n v="149600"/>
    <n v="83568"/>
  </r>
  <r>
    <n v="49010"/>
    <n v="49010"/>
    <x v="0"/>
    <m/>
    <m/>
    <m/>
    <m/>
    <m/>
    <n v="24730"/>
    <n v="74675"/>
    <n v="49945"/>
    <n v="-50187.5"/>
    <n v="149592.5"/>
    <n v="49010"/>
  </r>
  <r>
    <n v="87673"/>
    <n v="87673"/>
    <x v="2"/>
    <m/>
    <m/>
    <m/>
    <m/>
    <m/>
    <n v="24725"/>
    <n v="74677"/>
    <n v="49952"/>
    <n v="-50203"/>
    <n v="149605"/>
    <n v="87673"/>
  </r>
  <r>
    <n v="2985"/>
    <n v="2985"/>
    <x v="3"/>
    <m/>
    <m/>
    <m/>
    <m/>
    <m/>
    <n v="24720"/>
    <n v="74660.5"/>
    <n v="49940.5"/>
    <n v="-50190.75"/>
    <n v="149571.25"/>
    <n v="2985"/>
  </r>
  <r>
    <n v="77094"/>
    <n v="77094"/>
    <x v="2"/>
    <m/>
    <m/>
    <m/>
    <m/>
    <m/>
    <n v="24735"/>
    <n v="74673"/>
    <n v="49938"/>
    <n v="-50172"/>
    <n v="149580"/>
    <n v="77094"/>
  </r>
  <r>
    <n v="75764"/>
    <n v="75764"/>
    <x v="2"/>
    <m/>
    <m/>
    <m/>
    <m/>
    <m/>
    <n v="24730"/>
    <n v="74635.5"/>
    <n v="49905.5"/>
    <n v="-50128.25"/>
    <n v="149493.75"/>
    <n v="75764"/>
  </r>
  <r>
    <n v="76421"/>
    <n v="76421"/>
    <x v="2"/>
    <m/>
    <m/>
    <m/>
    <m/>
    <m/>
    <n v="24725"/>
    <n v="74606.5"/>
    <n v="49881.5"/>
    <n v="-50097.25"/>
    <n v="149428.75"/>
    <n v="76421"/>
  </r>
  <r>
    <n v="23726"/>
    <n v="23726"/>
    <x v="1"/>
    <m/>
    <m/>
    <m/>
    <m/>
    <m/>
    <n v="24720"/>
    <n v="74571.5"/>
    <n v="49851.5"/>
    <n v="-50057.25"/>
    <n v="149348.75"/>
    <n v="23726"/>
  </r>
  <r>
    <n v="89244"/>
    <n v="89244"/>
    <x v="2"/>
    <m/>
    <m/>
    <m/>
    <m/>
    <m/>
    <n v="24735"/>
    <n v="74590"/>
    <n v="49855"/>
    <n v="-50047.5"/>
    <n v="149372.5"/>
    <n v="89244"/>
  </r>
  <r>
    <n v="3235"/>
    <n v="3235"/>
    <x v="3"/>
    <m/>
    <m/>
    <m/>
    <m/>
    <m/>
    <n v="24730"/>
    <n v="74534.5"/>
    <n v="49804.5"/>
    <n v="-49976.75"/>
    <n v="149241.25"/>
    <n v="3235"/>
  </r>
  <r>
    <n v="39267"/>
    <n v="39267"/>
    <x v="1"/>
    <m/>
    <m/>
    <m/>
    <m/>
    <m/>
    <n v="24745.5"/>
    <n v="74553"/>
    <n v="49807.5"/>
    <n v="-49965.75"/>
    <n v="149264.25"/>
    <n v="39267"/>
  </r>
  <r>
    <n v="43446"/>
    <n v="43446"/>
    <x v="0"/>
    <m/>
    <m/>
    <m/>
    <m/>
    <m/>
    <n v="24740.25"/>
    <n v="74571.5"/>
    <n v="49831.25"/>
    <n v="-50006.625"/>
    <n v="149318.375"/>
    <n v="43446"/>
  </r>
  <r>
    <n v="25251"/>
    <n v="25251"/>
    <x v="1"/>
    <m/>
    <m/>
    <m/>
    <m/>
    <m/>
    <n v="24735"/>
    <n v="74590"/>
    <n v="49855"/>
    <n v="-50047.5"/>
    <n v="149372.5"/>
    <n v="25251"/>
  </r>
  <r>
    <n v="28369"/>
    <n v="28369"/>
    <x v="1"/>
    <m/>
    <m/>
    <m/>
    <m/>
    <m/>
    <n v="24730"/>
    <n v="74598.25"/>
    <n v="49868.25"/>
    <n v="-50072.375"/>
    <n v="149400.625"/>
    <n v="28369"/>
  </r>
  <r>
    <n v="61587"/>
    <n v="61587"/>
    <x v="2"/>
    <m/>
    <m/>
    <m/>
    <m/>
    <m/>
    <n v="24725"/>
    <n v="74606.5"/>
    <n v="49881.5"/>
    <n v="-50097.25"/>
    <n v="149428.75"/>
    <n v="61587"/>
  </r>
  <r>
    <n v="38751"/>
    <n v="38751"/>
    <x v="1"/>
    <m/>
    <m/>
    <m/>
    <m/>
    <m/>
    <n v="24720"/>
    <n v="74614.75"/>
    <n v="49894.75"/>
    <n v="-50122.125"/>
    <n v="149456.875"/>
    <n v="38751"/>
  </r>
  <r>
    <n v="17899"/>
    <n v="17899"/>
    <x v="3"/>
    <m/>
    <m/>
    <m/>
    <m/>
    <m/>
    <n v="24715"/>
    <n v="74623"/>
    <n v="49908"/>
    <n v="-50147"/>
    <n v="149485"/>
    <n v="17899"/>
  </r>
  <r>
    <n v="67845"/>
    <n v="67845"/>
    <x v="2"/>
    <m/>
    <m/>
    <m/>
    <m/>
    <m/>
    <n v="24730"/>
    <n v="74635.5"/>
    <n v="49905.5"/>
    <n v="-50128.25"/>
    <n v="149493.75"/>
    <n v="67845"/>
  </r>
  <r>
    <n v="46877"/>
    <n v="46877"/>
    <x v="0"/>
    <m/>
    <m/>
    <m/>
    <m/>
    <m/>
    <n v="24725"/>
    <n v="74648"/>
    <n v="49923"/>
    <n v="-50159.5"/>
    <n v="149532.5"/>
    <n v="46877"/>
  </r>
  <r>
    <n v="90882"/>
    <n v="90882"/>
    <x v="2"/>
    <m/>
    <m/>
    <m/>
    <m/>
    <m/>
    <n v="24720"/>
    <n v="74660.5"/>
    <n v="49940.5"/>
    <n v="-50190.75"/>
    <n v="149571.25"/>
    <n v="90882"/>
  </r>
  <r>
    <n v="75895"/>
    <n v="75895"/>
    <x v="2"/>
    <m/>
    <m/>
    <m/>
    <m/>
    <m/>
    <n v="24715"/>
    <n v="74623"/>
    <n v="49908"/>
    <n v="-50147"/>
    <n v="149485"/>
    <n v="75895"/>
  </r>
  <r>
    <n v="21816"/>
    <n v="21816"/>
    <x v="1"/>
    <m/>
    <m/>
    <m/>
    <m/>
    <m/>
    <n v="24712.25"/>
    <n v="74598.25"/>
    <n v="49886"/>
    <n v="-50116.75"/>
    <n v="149427.25"/>
    <n v="21816"/>
  </r>
  <r>
    <n v="18442"/>
    <n v="18442"/>
    <x v="3"/>
    <m/>
    <m/>
    <m/>
    <m/>
    <m/>
    <n v="24725"/>
    <n v="74606.5"/>
    <n v="49881.5"/>
    <n v="-50097.25"/>
    <n v="149428.75"/>
    <n v="18442"/>
  </r>
  <r>
    <n v="85610"/>
    <n v="85610"/>
    <x v="2"/>
    <m/>
    <m/>
    <m/>
    <m/>
    <m/>
    <n v="24740.25"/>
    <n v="74614.75"/>
    <n v="49874.5"/>
    <n v="-50071.5"/>
    <n v="149426.5"/>
    <n v="85610"/>
  </r>
  <r>
    <n v="86885"/>
    <n v="86885"/>
    <x v="2"/>
    <m/>
    <m/>
    <m/>
    <m/>
    <m/>
    <n v="24735"/>
    <n v="74590"/>
    <n v="49855"/>
    <n v="-50047.5"/>
    <n v="149372.5"/>
    <n v="86885"/>
  </r>
  <r>
    <n v="62325"/>
    <n v="62325"/>
    <x v="2"/>
    <m/>
    <m/>
    <m/>
    <m/>
    <m/>
    <n v="24730"/>
    <n v="74534.5"/>
    <n v="49804.5"/>
    <n v="-49976.75"/>
    <n v="149241.25"/>
    <n v="62325"/>
  </r>
  <r>
    <n v="50639"/>
    <n v="50639"/>
    <x v="0"/>
    <m/>
    <m/>
    <m/>
    <m/>
    <m/>
    <n v="24725"/>
    <n v="74553"/>
    <n v="49828"/>
    <n v="-50017"/>
    <n v="149295"/>
    <n v="50639"/>
  </r>
  <r>
    <n v="28980"/>
    <n v="28980"/>
    <x v="1"/>
    <m/>
    <m/>
    <m/>
    <m/>
    <m/>
    <n v="24720"/>
    <n v="74571.5"/>
    <n v="49851.5"/>
    <n v="-50057.25"/>
    <n v="149348.75"/>
    <n v="28980"/>
  </r>
  <r>
    <n v="85392"/>
    <n v="85392"/>
    <x v="2"/>
    <m/>
    <m/>
    <m/>
    <m/>
    <m/>
    <n v="24715"/>
    <n v="74590"/>
    <n v="49875"/>
    <n v="-50097.5"/>
    <n v="149402.5"/>
    <n v="85392"/>
  </r>
  <r>
    <n v="74244"/>
    <n v="74244"/>
    <x v="2"/>
    <m/>
    <m/>
    <m/>
    <m/>
    <m/>
    <n v="24712.25"/>
    <n v="74534.5"/>
    <n v="49822.25"/>
    <n v="-50021.125"/>
    <n v="149267.875"/>
    <n v="74244"/>
  </r>
  <r>
    <n v="87509"/>
    <n v="87509"/>
    <x v="2"/>
    <m/>
    <m/>
    <m/>
    <m/>
    <m/>
    <n v="24709.5"/>
    <n v="74553"/>
    <n v="49843.5"/>
    <n v="-50055.75"/>
    <n v="149318.25"/>
    <n v="87509"/>
  </r>
  <r>
    <n v="87967"/>
    <n v="87967"/>
    <x v="2"/>
    <m/>
    <m/>
    <m/>
    <m/>
    <m/>
    <n v="24706.75"/>
    <n v="74508.25"/>
    <n v="49801.5"/>
    <n v="-49995.5"/>
    <n v="149210.5"/>
    <n v="87967"/>
  </r>
  <r>
    <n v="23628"/>
    <n v="23628"/>
    <x v="1"/>
    <m/>
    <m/>
    <m/>
    <m/>
    <m/>
    <n v="24704"/>
    <n v="74485"/>
    <n v="49781"/>
    <n v="-49967.5"/>
    <n v="149156.5"/>
    <n v="23628"/>
  </r>
  <r>
    <n v="42337"/>
    <n v="42337"/>
    <x v="0"/>
    <m/>
    <m/>
    <m/>
    <m/>
    <m/>
    <n v="24712.25"/>
    <n v="74492.75"/>
    <n v="49780.5"/>
    <n v="-49958.5"/>
    <n v="149163.5"/>
    <n v="42337"/>
  </r>
  <r>
    <n v="14525"/>
    <n v="14525"/>
    <x v="3"/>
    <m/>
    <m/>
    <m/>
    <m/>
    <m/>
    <n v="24709.5"/>
    <n v="74500.5"/>
    <n v="49791"/>
    <n v="-49977"/>
    <n v="149187"/>
    <n v="14525"/>
  </r>
  <r>
    <n v="88355"/>
    <n v="88355"/>
    <x v="2"/>
    <m/>
    <m/>
    <m/>
    <m/>
    <m/>
    <n v="24720"/>
    <n v="74508.25"/>
    <n v="49788.25"/>
    <n v="-49962.375"/>
    <n v="149190.625"/>
    <n v="88355"/>
  </r>
  <r>
    <n v="95991"/>
    <n v="95991"/>
    <x v="2"/>
    <m/>
    <m/>
    <m/>
    <m/>
    <m/>
    <n v="24715"/>
    <n v="74485"/>
    <n v="49770"/>
    <n v="-49940"/>
    <n v="149140"/>
    <n v="95991"/>
  </r>
  <r>
    <n v="90355"/>
    <n v="90355"/>
    <x v="2"/>
    <m/>
    <m/>
    <m/>
    <m/>
    <m/>
    <n v="24712.25"/>
    <n v="74468.5"/>
    <n v="49756.25"/>
    <n v="-49922.125"/>
    <n v="149102.875"/>
    <n v="90355"/>
  </r>
  <r>
    <n v="42832"/>
    <n v="42832"/>
    <x v="0"/>
    <m/>
    <m/>
    <m/>
    <m/>
    <m/>
    <n v="24709.5"/>
    <n v="74438.5"/>
    <n v="49729"/>
    <n v="-49884"/>
    <n v="149032"/>
    <n v="42832"/>
  </r>
  <r>
    <n v="79204"/>
    <n v="79204"/>
    <x v="2"/>
    <m/>
    <m/>
    <m/>
    <m/>
    <m/>
    <n v="24706.75"/>
    <n v="74450.75"/>
    <n v="49744"/>
    <n v="-49909.25"/>
    <n v="149066.75"/>
    <n v="79204"/>
  </r>
  <r>
    <n v="50280"/>
    <n v="50280"/>
    <x v="0"/>
    <m/>
    <m/>
    <m/>
    <m/>
    <m/>
    <n v="24704"/>
    <n v="74414"/>
    <n v="49710"/>
    <n v="-49861"/>
    <n v="148979"/>
    <n v="50280"/>
  </r>
  <r>
    <n v="90204"/>
    <n v="90204"/>
    <x v="2"/>
    <m/>
    <m/>
    <m/>
    <m/>
    <m/>
    <n v="24704"/>
    <n v="74426.25"/>
    <n v="49722.25"/>
    <n v="-49879.375"/>
    <n v="149009.625"/>
    <n v="90204"/>
  </r>
  <r>
    <n v="74853"/>
    <n v="74853"/>
    <x v="2"/>
    <m/>
    <m/>
    <m/>
    <m/>
    <m/>
    <n v="24704"/>
    <n v="74367"/>
    <n v="49663"/>
    <n v="-49790.5"/>
    <n v="148861.5"/>
    <n v="74853"/>
  </r>
  <r>
    <n v="40857"/>
    <n v="40857"/>
    <x v="0"/>
    <m/>
    <m/>
    <m/>
    <m/>
    <m/>
    <n v="24704"/>
    <n v="74319"/>
    <n v="49615"/>
    <n v="-49718.5"/>
    <n v="148741.5"/>
    <n v="40857"/>
  </r>
  <r>
    <n v="52640"/>
    <n v="52640"/>
    <x v="0"/>
    <m/>
    <m/>
    <m/>
    <m/>
    <m/>
    <n v="24704"/>
    <n v="74320"/>
    <n v="49616"/>
    <n v="-49720"/>
    <n v="148744"/>
    <n v="52640"/>
  </r>
  <r>
    <n v="19621"/>
    <n v="19621"/>
    <x v="3"/>
    <m/>
    <m/>
    <m/>
    <m/>
    <m/>
    <n v="24697.5"/>
    <n v="74343.5"/>
    <n v="49646"/>
    <n v="-49771.5"/>
    <n v="148812.5"/>
    <n v="19621"/>
  </r>
  <r>
    <n v="54775"/>
    <n v="54775"/>
    <x v="0"/>
    <m/>
    <m/>
    <m/>
    <m/>
    <m/>
    <n v="24704"/>
    <n v="74367"/>
    <n v="49663"/>
    <n v="-49790.5"/>
    <n v="148861.5"/>
    <n v="54775"/>
  </r>
  <r>
    <n v="79476"/>
    <n v="79476"/>
    <x v="2"/>
    <m/>
    <m/>
    <m/>
    <m/>
    <m/>
    <n v="24704"/>
    <n v="74390.5"/>
    <n v="49686.5"/>
    <n v="-49825.75"/>
    <n v="148920.25"/>
    <n v="79476"/>
  </r>
  <r>
    <n v="22578"/>
    <n v="22578"/>
    <x v="1"/>
    <m/>
    <m/>
    <m/>
    <m/>
    <m/>
    <n v="24704"/>
    <n v="74320"/>
    <n v="49616"/>
    <n v="-49720"/>
    <n v="148744"/>
    <n v="22578"/>
  </r>
  <r>
    <n v="37815"/>
    <n v="37815"/>
    <x v="1"/>
    <m/>
    <m/>
    <m/>
    <m/>
    <m/>
    <n v="24704"/>
    <n v="74343.5"/>
    <n v="49639.5"/>
    <n v="-49755.25"/>
    <n v="148802.75"/>
    <n v="37815"/>
  </r>
  <r>
    <n v="89659"/>
    <n v="89659"/>
    <x v="2"/>
    <m/>
    <m/>
    <m/>
    <m/>
    <m/>
    <n v="24704"/>
    <n v="74367"/>
    <n v="49663"/>
    <n v="-49790.5"/>
    <n v="148861.5"/>
    <n v="89659"/>
  </r>
  <r>
    <n v="41483"/>
    <n v="41483"/>
    <x v="0"/>
    <m/>
    <m/>
    <m/>
    <m/>
    <m/>
    <n v="24704"/>
    <n v="74319"/>
    <n v="49615"/>
    <n v="-49718.5"/>
    <n v="148741.5"/>
    <n v="41483"/>
  </r>
  <r>
    <n v="34588"/>
    <n v="34588"/>
    <x v="1"/>
    <m/>
    <m/>
    <m/>
    <m/>
    <m/>
    <n v="24704"/>
    <n v="74320"/>
    <n v="49616"/>
    <n v="-49720"/>
    <n v="148744"/>
    <n v="34588"/>
  </r>
  <r>
    <n v="41157"/>
    <n v="41157"/>
    <x v="0"/>
    <m/>
    <m/>
    <m/>
    <m/>
    <m/>
    <n v="24697.5"/>
    <n v="74343.5"/>
    <n v="49646"/>
    <n v="-49771.5"/>
    <n v="148812.5"/>
    <n v="41157"/>
  </r>
  <r>
    <n v="18464"/>
    <n v="18464"/>
    <x v="3"/>
    <m/>
    <m/>
    <m/>
    <m/>
    <m/>
    <n v="24691"/>
    <n v="74367"/>
    <n v="49676"/>
    <n v="-49823"/>
    <n v="148881"/>
    <n v="18464"/>
  </r>
  <r>
    <n v="82135"/>
    <n v="82135"/>
    <x v="2"/>
    <m/>
    <m/>
    <m/>
    <m/>
    <m/>
    <n v="24704"/>
    <n v="74390.5"/>
    <n v="49686.5"/>
    <n v="-49825.75"/>
    <n v="148920.25"/>
    <n v="82135"/>
  </r>
  <r>
    <n v="76291"/>
    <n v="76291"/>
    <x v="2"/>
    <m/>
    <m/>
    <m/>
    <m/>
    <m/>
    <n v="24704"/>
    <n v="74320"/>
    <n v="49616"/>
    <n v="-49720"/>
    <n v="148744"/>
    <n v="76291"/>
  </r>
  <r>
    <n v="39270"/>
    <n v="39270"/>
    <x v="1"/>
    <m/>
    <m/>
    <m/>
    <m/>
    <m/>
    <n v="24697.5"/>
    <n v="74317"/>
    <n v="49619.5"/>
    <n v="-49731.75"/>
    <n v="148746.25"/>
    <n v="39270"/>
  </r>
  <r>
    <n v="5621"/>
    <n v="5621"/>
    <x v="3"/>
    <m/>
    <m/>
    <m/>
    <m/>
    <m/>
    <n v="24691"/>
    <n v="74318"/>
    <n v="49627"/>
    <n v="-49749.5"/>
    <n v="148758.5"/>
    <n v="5621"/>
  </r>
  <r>
    <n v="83734"/>
    <n v="83734"/>
    <x v="2"/>
    <m/>
    <m/>
    <m/>
    <m/>
    <m/>
    <n v="24704"/>
    <n v="74319"/>
    <n v="49615"/>
    <n v="-49718.5"/>
    <n v="148741.5"/>
    <n v="83734"/>
  </r>
  <r>
    <n v="58419"/>
    <n v="58419"/>
    <x v="0"/>
    <m/>
    <m/>
    <m/>
    <m/>
    <m/>
    <n v="24704"/>
    <n v="74316"/>
    <n v="49612"/>
    <n v="-49714"/>
    <n v="148734"/>
    <n v="58419"/>
  </r>
  <r>
    <n v="76090"/>
    <n v="76090"/>
    <x v="2"/>
    <m/>
    <m/>
    <m/>
    <m/>
    <m/>
    <n v="24697.5"/>
    <n v="74317"/>
    <n v="49619.5"/>
    <n v="-49731.75"/>
    <n v="148746.25"/>
    <n v="76090"/>
  </r>
  <r>
    <n v="10036"/>
    <n v="10036"/>
    <x v="3"/>
    <m/>
    <m/>
    <m/>
    <m/>
    <m/>
    <n v="24691"/>
    <n v="74273"/>
    <n v="49582"/>
    <n v="-49682"/>
    <n v="148646"/>
    <n v="10036"/>
  </r>
  <r>
    <n v="78389"/>
    <n v="78389"/>
    <x v="2"/>
    <m/>
    <m/>
    <m/>
    <m/>
    <m/>
    <n v="24704"/>
    <n v="74294.5"/>
    <n v="49590.5"/>
    <n v="-49681.75"/>
    <n v="148680.25"/>
    <n v="78389"/>
  </r>
  <r>
    <n v="28477"/>
    <n v="28477"/>
    <x v="1"/>
    <m/>
    <m/>
    <m/>
    <m/>
    <m/>
    <n v="24704"/>
    <n v="74230"/>
    <n v="49526"/>
    <n v="-49585"/>
    <n v="148519"/>
    <n v="28477"/>
  </r>
  <r>
    <n v="85187"/>
    <n v="85187"/>
    <x v="2"/>
    <m/>
    <m/>
    <m/>
    <m/>
    <m/>
    <n v="24697.5"/>
    <n v="74251.5"/>
    <n v="49554"/>
    <n v="-49633.5"/>
    <n v="148582.5"/>
    <n v="85187"/>
  </r>
  <r>
    <n v="60231"/>
    <n v="60231"/>
    <x v="2"/>
    <m/>
    <m/>
    <m/>
    <m/>
    <m/>
    <n v="24691"/>
    <n v="74209.5"/>
    <n v="49518.5"/>
    <n v="-49586.75"/>
    <n v="148487.25"/>
    <n v="60231"/>
  </r>
  <r>
    <n v="36746"/>
    <n v="36746"/>
    <x v="1"/>
    <m/>
    <m/>
    <m/>
    <m/>
    <m/>
    <n v="24684.5"/>
    <n v="74219.75"/>
    <n v="49535.25"/>
    <n v="-49618.375"/>
    <n v="148522.625"/>
    <n v="36746"/>
  </r>
  <r>
    <n v="47233"/>
    <n v="47233"/>
    <x v="0"/>
    <m/>
    <m/>
    <m/>
    <m/>
    <m/>
    <n v="24678"/>
    <n v="74230"/>
    <n v="49552"/>
    <n v="-49650"/>
    <n v="148558"/>
    <n v="47233"/>
  </r>
  <r>
    <n v="89212"/>
    <n v="89212"/>
    <x v="2"/>
    <m/>
    <m/>
    <m/>
    <m/>
    <m/>
    <n v="24669.75"/>
    <n v="74251.5"/>
    <n v="49581.75"/>
    <n v="-49702.875"/>
    <n v="148624.125"/>
    <n v="89212"/>
  </r>
  <r>
    <n v="20285"/>
    <n v="20285"/>
    <x v="1"/>
    <m/>
    <m/>
    <m/>
    <m/>
    <m/>
    <n v="24661.5"/>
    <n v="74209.5"/>
    <n v="49548"/>
    <n v="-49660.5"/>
    <n v="148531.5"/>
    <n v="20285"/>
  </r>
  <r>
    <n v="87974"/>
    <n v="87974"/>
    <x v="2"/>
    <m/>
    <m/>
    <m/>
    <m/>
    <m/>
    <n v="24684.5"/>
    <n v="74219.75"/>
    <n v="49535.25"/>
    <n v="-49618.375"/>
    <n v="148522.625"/>
    <n v="87974"/>
  </r>
  <r>
    <n v="40750"/>
    <n v="40750"/>
    <x v="0"/>
    <m/>
    <m/>
    <m/>
    <m/>
    <m/>
    <n v="24678"/>
    <n v="74189"/>
    <n v="49511"/>
    <n v="-49588.5"/>
    <n v="148455.5"/>
    <n v="40750"/>
  </r>
  <r>
    <n v="47394"/>
    <n v="47394"/>
    <x v="0"/>
    <m/>
    <m/>
    <m/>
    <m/>
    <m/>
    <n v="24669.75"/>
    <n v="74199.25"/>
    <n v="49529.5"/>
    <n v="-49624.5"/>
    <n v="148493.5"/>
    <n v="47394"/>
  </r>
  <r>
    <n v="35208"/>
    <n v="35208"/>
    <x v="1"/>
    <m/>
    <m/>
    <m/>
    <m/>
    <m/>
    <n v="24661.5"/>
    <n v="74209.5"/>
    <n v="49548"/>
    <n v="-49660.5"/>
    <n v="148531.5"/>
    <n v="35208"/>
  </r>
  <r>
    <n v="45677"/>
    <n v="45677"/>
    <x v="0"/>
    <m/>
    <m/>
    <m/>
    <m/>
    <m/>
    <n v="24653.25"/>
    <n v="74219.75"/>
    <n v="49566.5"/>
    <n v="-49696.5"/>
    <n v="148569.5"/>
    <n v="45677"/>
  </r>
  <r>
    <n v="76190"/>
    <n v="76190"/>
    <x v="2"/>
    <m/>
    <m/>
    <m/>
    <m/>
    <m/>
    <n v="24645"/>
    <n v="74230"/>
    <n v="49585"/>
    <n v="-49732.5"/>
    <n v="148607.5"/>
    <n v="76190"/>
  </r>
  <r>
    <n v="85181"/>
    <n v="85181"/>
    <x v="2"/>
    <m/>
    <m/>
    <m/>
    <m/>
    <m/>
    <n v="24643"/>
    <n v="74199.25"/>
    <n v="49556.25"/>
    <n v="-49691.375"/>
    <n v="148533.625"/>
    <n v="85181"/>
  </r>
  <r>
    <n v="43998"/>
    <n v="43998"/>
    <x v="0"/>
    <m/>
    <m/>
    <m/>
    <m/>
    <m/>
    <n v="24641"/>
    <n v="74159"/>
    <n v="49518"/>
    <n v="-49636"/>
    <n v="148436"/>
    <n v="43998"/>
  </r>
  <r>
    <n v="75838"/>
    <n v="75838"/>
    <x v="2"/>
    <m/>
    <m/>
    <m/>
    <m/>
    <m/>
    <n v="24639"/>
    <n v="74174"/>
    <n v="49535"/>
    <n v="-49663.5"/>
    <n v="148476.5"/>
    <n v="75838"/>
  </r>
  <r>
    <n v="47669"/>
    <n v="47669"/>
    <x v="0"/>
    <m/>
    <m/>
    <m/>
    <m/>
    <m/>
    <n v="24637"/>
    <n v="74129"/>
    <n v="49492"/>
    <n v="-49601"/>
    <n v="148367"/>
    <n v="47669"/>
  </r>
  <r>
    <n v="96520"/>
    <n v="96520"/>
    <x v="2"/>
    <m/>
    <m/>
    <m/>
    <m/>
    <m/>
    <n v="24630.5"/>
    <n v="74144"/>
    <n v="49513.5"/>
    <n v="-49639.75"/>
    <n v="148414.25"/>
    <n v="96520"/>
  </r>
  <r>
    <n v="38140"/>
    <n v="38140"/>
    <x v="1"/>
    <m/>
    <m/>
    <m/>
    <m/>
    <m/>
    <n v="24624"/>
    <n v="74086.5"/>
    <n v="49462.5"/>
    <n v="-49569.75"/>
    <n v="148280.25"/>
    <n v="38140"/>
  </r>
  <r>
    <n v="39857"/>
    <n v="39857"/>
    <x v="1"/>
    <m/>
    <m/>
    <m/>
    <m/>
    <m/>
    <n v="24617.5"/>
    <n v="74107.75"/>
    <n v="49490.25"/>
    <n v="-49617.875"/>
    <n v="148343.125"/>
    <n v="39857"/>
  </r>
  <r>
    <n v="65972"/>
    <n v="65972"/>
    <x v="2"/>
    <m/>
    <m/>
    <m/>
    <m/>
    <m/>
    <n v="24611"/>
    <n v="74129"/>
    <n v="49518"/>
    <n v="-49666"/>
    <n v="148406"/>
    <n v="65972"/>
  </r>
  <r>
    <n v="14479"/>
    <n v="14479"/>
    <x v="3"/>
    <m/>
    <m/>
    <m/>
    <m/>
    <m/>
    <n v="24610.25"/>
    <n v="74144"/>
    <n v="49533.75"/>
    <n v="-49690.375"/>
    <n v="148444.625"/>
    <n v="14479"/>
  </r>
  <r>
    <n v="28973"/>
    <n v="28973"/>
    <x v="1"/>
    <m/>
    <m/>
    <m/>
    <m/>
    <m/>
    <n v="24624"/>
    <n v="74159"/>
    <n v="49535"/>
    <n v="-49678.5"/>
    <n v="148461.5"/>
    <n v="28973"/>
  </r>
  <r>
    <n v="20429"/>
    <n v="20429"/>
    <x v="1"/>
    <m/>
    <m/>
    <m/>
    <m/>
    <m/>
    <n v="24617.5"/>
    <n v="74174"/>
    <n v="49556.5"/>
    <n v="-49717.25"/>
    <n v="148508.75"/>
    <n v="20429"/>
  </r>
  <r>
    <n v="84076"/>
    <n v="84076"/>
    <x v="2"/>
    <m/>
    <m/>
    <m/>
    <m/>
    <m/>
    <n v="24637"/>
    <n v="74189"/>
    <n v="49552"/>
    <n v="-49691"/>
    <n v="148517"/>
    <n v="84076"/>
  </r>
  <r>
    <n v="59122"/>
    <n v="59122"/>
    <x v="0"/>
    <m/>
    <m/>
    <m/>
    <m/>
    <m/>
    <n v="24630.5"/>
    <n v="74144"/>
    <n v="49513.5"/>
    <n v="-49639.75"/>
    <n v="148414.25"/>
    <n v="59122"/>
  </r>
  <r>
    <n v="27954"/>
    <n v="27954"/>
    <x v="1"/>
    <m/>
    <m/>
    <m/>
    <m/>
    <m/>
    <n v="24624"/>
    <n v="74159"/>
    <n v="49535"/>
    <n v="-49678.5"/>
    <n v="148461.5"/>
    <n v="27954"/>
  </r>
  <r>
    <n v="56076"/>
    <n v="56076"/>
    <x v="0"/>
    <m/>
    <m/>
    <m/>
    <m/>
    <m/>
    <n v="24617.5"/>
    <n v="74174"/>
    <n v="49556.5"/>
    <n v="-49717.25"/>
    <n v="148508.75"/>
    <n v="56076"/>
  </r>
  <r>
    <n v="66781"/>
    <n v="66781"/>
    <x v="2"/>
    <m/>
    <m/>
    <m/>
    <m/>
    <m/>
    <n v="24611"/>
    <n v="74189"/>
    <n v="49578"/>
    <n v="-49756"/>
    <n v="148556"/>
    <n v="66781"/>
  </r>
  <r>
    <n v="55316"/>
    <n v="55316"/>
    <x v="0"/>
    <m/>
    <m/>
    <m/>
    <m/>
    <m/>
    <n v="24610.25"/>
    <n v="74199.25"/>
    <n v="49589"/>
    <n v="-49773.25"/>
    <n v="148582.75"/>
    <n v="55316"/>
  </r>
  <r>
    <n v="94197"/>
    <n v="94197"/>
    <x v="2"/>
    <m/>
    <m/>
    <m/>
    <m/>
    <m/>
    <n v="24609.5"/>
    <n v="74209.5"/>
    <n v="49600"/>
    <n v="-49790.5"/>
    <n v="148609.5"/>
    <n v="94197"/>
  </r>
  <r>
    <n v="65697"/>
    <n v="65697"/>
    <x v="2"/>
    <m/>
    <m/>
    <m/>
    <m/>
    <m/>
    <n v="24608.75"/>
    <n v="74174"/>
    <n v="49565.25"/>
    <n v="-49739.125"/>
    <n v="148521.875"/>
    <n v="65697"/>
  </r>
  <r>
    <n v="97394"/>
    <n v="97394"/>
    <x v="2"/>
    <m/>
    <m/>
    <m/>
    <m/>
    <m/>
    <n v="24608"/>
    <n v="74189"/>
    <n v="49581"/>
    <n v="-49763.5"/>
    <n v="148560.5"/>
    <n v="97394"/>
  </r>
  <r>
    <n v="72392"/>
    <n v="72392"/>
    <x v="2"/>
    <m/>
    <m/>
    <m/>
    <m/>
    <m/>
    <n v="24595.75"/>
    <n v="74144"/>
    <n v="49548.25"/>
    <n v="-49726.625"/>
    <n v="148466.375"/>
    <n v="72392"/>
  </r>
  <r>
    <n v="75130"/>
    <n v="75130"/>
    <x v="2"/>
    <m/>
    <m/>
    <m/>
    <m/>
    <m/>
    <n v="24583.5"/>
    <n v="74159"/>
    <n v="49575.5"/>
    <n v="-49779.75"/>
    <n v="148522.25"/>
    <n v="75130"/>
  </r>
  <r>
    <n v="87943"/>
    <n v="87943"/>
    <x v="2"/>
    <m/>
    <m/>
    <m/>
    <m/>
    <m/>
    <n v="24571.25"/>
    <n v="74107.75"/>
    <n v="49536.5"/>
    <n v="-49733.5"/>
    <n v="148412.5"/>
    <n v="87943"/>
  </r>
  <r>
    <n v="67152"/>
    <n v="67152"/>
    <x v="2"/>
    <m/>
    <m/>
    <m/>
    <m/>
    <m/>
    <n v="24559"/>
    <n v="74044"/>
    <n v="49485"/>
    <n v="-49668.5"/>
    <n v="148271.5"/>
    <n v="67152"/>
  </r>
  <r>
    <n v="86665"/>
    <n v="86665"/>
    <x v="2"/>
    <m/>
    <m/>
    <m/>
    <m/>
    <m/>
    <n v="24556"/>
    <n v="74065.25"/>
    <n v="49509.25"/>
    <n v="-49707.875"/>
    <n v="148329.125"/>
    <n v="86665"/>
  </r>
  <r>
    <n v="5777"/>
    <n v="5777"/>
    <x v="3"/>
    <m/>
    <m/>
    <m/>
    <m/>
    <m/>
    <n v="24553"/>
    <n v="74016.5"/>
    <n v="49463.5"/>
    <n v="-49642.25"/>
    <n v="148211.75"/>
    <n v="5777"/>
  </r>
  <r>
    <n v="2001"/>
    <n v="2001"/>
    <x v="3"/>
    <m/>
    <m/>
    <m/>
    <m/>
    <m/>
    <n v="24571.25"/>
    <n v="74030.25"/>
    <n v="49459"/>
    <n v="-49617.25"/>
    <n v="148218.75"/>
    <n v="2001"/>
  </r>
  <r>
    <n v="10775"/>
    <n v="10775"/>
    <x v="3"/>
    <m/>
    <m/>
    <m/>
    <m/>
    <m/>
    <n v="24608"/>
    <n v="74044"/>
    <n v="49436"/>
    <n v="-49546"/>
    <n v="148198"/>
    <n v="10775"/>
  </r>
  <r>
    <n v="67827"/>
    <n v="67827"/>
    <x v="2"/>
    <m/>
    <m/>
    <m/>
    <m/>
    <m/>
    <n v="24610.25"/>
    <n v="74065.25"/>
    <n v="49455"/>
    <n v="-49572.25"/>
    <n v="148247.75"/>
    <n v="67827"/>
  </r>
  <r>
    <n v="98583"/>
    <n v="98583"/>
    <x v="2"/>
    <m/>
    <m/>
    <m/>
    <m/>
    <m/>
    <n v="24609.5"/>
    <n v="74086.5"/>
    <n v="49477"/>
    <n v="-49606"/>
    <n v="148302"/>
    <n v="98583"/>
  </r>
  <r>
    <n v="51925"/>
    <n v="51925"/>
    <x v="0"/>
    <m/>
    <m/>
    <m/>
    <m/>
    <m/>
    <n v="24608.75"/>
    <n v="74030.25"/>
    <n v="49421.5"/>
    <n v="-49523.5"/>
    <n v="148162.5"/>
    <n v="51925"/>
  </r>
  <r>
    <n v="98278"/>
    <n v="98278"/>
    <x v="2"/>
    <m/>
    <m/>
    <m/>
    <m/>
    <m/>
    <n v="24608"/>
    <n v="74044"/>
    <n v="49436"/>
    <n v="-49546"/>
    <n v="148198"/>
    <n v="98278"/>
  </r>
  <r>
    <n v="77953"/>
    <n v="77953"/>
    <x v="2"/>
    <m/>
    <m/>
    <m/>
    <m/>
    <m/>
    <n v="24595.75"/>
    <n v="74002.75"/>
    <n v="49407"/>
    <n v="-49514.75"/>
    <n v="148113.25"/>
    <n v="77953"/>
  </r>
  <r>
    <n v="79311"/>
    <n v="79311"/>
    <x v="2"/>
    <m/>
    <m/>
    <m/>
    <m/>
    <m/>
    <n v="24583.5"/>
    <n v="73988.5"/>
    <n v="49405"/>
    <n v="-49524"/>
    <n v="148096"/>
    <n v="79311"/>
  </r>
  <r>
    <n v="49233"/>
    <n v="49233"/>
    <x v="0"/>
    <m/>
    <m/>
    <m/>
    <m/>
    <m/>
    <n v="24571.25"/>
    <n v="73985.75"/>
    <n v="49414.5"/>
    <n v="-49550.5"/>
    <n v="148107.5"/>
    <n v="49233"/>
  </r>
  <r>
    <n v="46329"/>
    <n v="46329"/>
    <x v="0"/>
    <m/>
    <m/>
    <m/>
    <m/>
    <m/>
    <n v="24559"/>
    <n v="73988"/>
    <n v="49429"/>
    <n v="-49584.5"/>
    <n v="148131.5"/>
    <n v="46329"/>
  </r>
  <r>
    <n v="78719"/>
    <n v="78719"/>
    <x v="2"/>
    <m/>
    <m/>
    <m/>
    <m/>
    <m/>
    <n v="24556"/>
    <n v="73988.25"/>
    <n v="49432.25"/>
    <n v="-49592.375"/>
    <n v="148136.625"/>
    <n v="78719"/>
  </r>
  <r>
    <n v="26511"/>
    <n v="26511"/>
    <x v="1"/>
    <m/>
    <m/>
    <m/>
    <m/>
    <m/>
    <n v="24553"/>
    <n v="73983.5"/>
    <n v="49430.5"/>
    <n v="-49592.75"/>
    <n v="148129.25"/>
    <n v="26511"/>
  </r>
  <r>
    <n v="61363"/>
    <n v="61363"/>
    <x v="2"/>
    <m/>
    <m/>
    <m/>
    <m/>
    <m/>
    <n v="24550"/>
    <n v="73985.75"/>
    <n v="49435.75"/>
    <n v="-49603.625"/>
    <n v="148139.375"/>
    <n v="61363"/>
  </r>
  <r>
    <n v="40121"/>
    <n v="40121"/>
    <x v="0"/>
    <m/>
    <m/>
    <m/>
    <m/>
    <m/>
    <n v="24547"/>
    <n v="73988"/>
    <n v="49441"/>
    <n v="-49614.5"/>
    <n v="148149.5"/>
    <n v="40121"/>
  </r>
  <r>
    <n v="6520"/>
    <n v="6520"/>
    <x v="3"/>
    <m/>
    <m/>
    <m/>
    <m/>
    <m/>
    <n v="24545.25"/>
    <n v="73988.25"/>
    <n v="49443"/>
    <n v="-49619.25"/>
    <n v="148152.75"/>
    <n v="6520"/>
  </r>
  <r>
    <n v="55770"/>
    <n v="55770"/>
    <x v="0"/>
    <m/>
    <m/>
    <m/>
    <m/>
    <m/>
    <n v="24553"/>
    <n v="73988.5"/>
    <n v="49435.5"/>
    <n v="-49600.25"/>
    <n v="148141.75"/>
    <n v="55770"/>
  </r>
  <r>
    <n v="80190"/>
    <n v="80190"/>
    <x v="2"/>
    <m/>
    <m/>
    <m/>
    <m/>
    <m/>
    <n v="24550"/>
    <n v="73988.75"/>
    <n v="49438.75"/>
    <n v="-49608.125"/>
    <n v="148146.875"/>
    <n v="80190"/>
  </r>
  <r>
    <n v="30855"/>
    <n v="30855"/>
    <x v="1"/>
    <m/>
    <m/>
    <m/>
    <m/>
    <m/>
    <n v="24547"/>
    <n v="73988"/>
    <n v="49441"/>
    <n v="-49614.5"/>
    <n v="148149.5"/>
    <n v="30855"/>
  </r>
  <r>
    <n v="33025"/>
    <n v="33025"/>
    <x v="1"/>
    <m/>
    <m/>
    <m/>
    <m/>
    <m/>
    <n v="24545.25"/>
    <n v="73988.25"/>
    <n v="49443"/>
    <n v="-49619.25"/>
    <n v="148152.75"/>
    <n v="33025"/>
  </r>
  <r>
    <n v="47169"/>
    <n v="47169"/>
    <x v="0"/>
    <m/>
    <m/>
    <m/>
    <m/>
    <m/>
    <n v="24543.5"/>
    <n v="73988.5"/>
    <n v="49445"/>
    <n v="-49624"/>
    <n v="148156"/>
    <n v="47169"/>
  </r>
  <r>
    <n v="28332"/>
    <n v="28332"/>
    <x v="1"/>
    <m/>
    <m/>
    <m/>
    <m/>
    <m/>
    <n v="24541.75"/>
    <n v="73988.75"/>
    <n v="49447"/>
    <n v="-49628.75"/>
    <n v="148159.25"/>
    <n v="28332"/>
  </r>
  <r>
    <n v="25026"/>
    <n v="25026"/>
    <x v="1"/>
    <m/>
    <m/>
    <m/>
    <m/>
    <m/>
    <n v="24540"/>
    <n v="73989"/>
    <n v="49449"/>
    <n v="-49633.5"/>
    <n v="148162.5"/>
    <n v="25026"/>
  </r>
  <r>
    <n v="66424"/>
    <n v="66424"/>
    <x v="2"/>
    <m/>
    <m/>
    <m/>
    <m/>
    <m/>
    <n v="24531"/>
    <n v="74002.75"/>
    <n v="49471.75"/>
    <n v="-49676.625"/>
    <n v="148210.375"/>
    <n v="66424"/>
  </r>
  <r>
    <n v="31177"/>
    <n v="31177"/>
    <x v="1"/>
    <m/>
    <m/>
    <m/>
    <m/>
    <m/>
    <n v="24522"/>
    <n v="74016.5"/>
    <n v="49494.5"/>
    <n v="-49719.75"/>
    <n v="148258.25"/>
    <n v="31177"/>
  </r>
  <r>
    <n v="28162"/>
    <n v="28162"/>
    <x v="1"/>
    <m/>
    <m/>
    <m/>
    <m/>
    <m/>
    <n v="24513"/>
    <n v="74030.25"/>
    <n v="49517.25"/>
    <n v="-49762.875"/>
    <n v="148306.125"/>
    <n v="28162"/>
  </r>
  <r>
    <n v="89007"/>
    <n v="89007"/>
    <x v="2"/>
    <m/>
    <m/>
    <m/>
    <m/>
    <m/>
    <n v="24504"/>
    <n v="74044"/>
    <n v="49540"/>
    <n v="-49806"/>
    <n v="148354"/>
    <n v="89007"/>
  </r>
  <r>
    <n v="39471"/>
    <n v="39471"/>
    <x v="1"/>
    <m/>
    <m/>
    <m/>
    <m/>
    <m/>
    <n v="24488"/>
    <n v="74002.75"/>
    <n v="49514.75"/>
    <n v="-49784.125"/>
    <n v="148274.875"/>
    <n v="39471"/>
  </r>
  <r>
    <n v="25883"/>
    <n v="25883"/>
    <x v="1"/>
    <m/>
    <m/>
    <m/>
    <m/>
    <m/>
    <n v="24472"/>
    <n v="74016.5"/>
    <n v="49544.5"/>
    <n v="-49844.75"/>
    <n v="148333.25"/>
    <n v="25883"/>
  </r>
  <r>
    <n v="45508"/>
    <n v="45508"/>
    <x v="0"/>
    <m/>
    <m/>
    <m/>
    <m/>
    <m/>
    <n v="24456"/>
    <n v="74030.25"/>
    <n v="49574.25"/>
    <n v="-49905.375"/>
    <n v="148391.625"/>
    <n v="45508"/>
  </r>
  <r>
    <n v="39376"/>
    <n v="39376"/>
    <x v="1"/>
    <m/>
    <m/>
    <m/>
    <m/>
    <m/>
    <n v="24440"/>
    <n v="74044"/>
    <n v="49604"/>
    <n v="-49966"/>
    <n v="148450"/>
    <n v="39376"/>
  </r>
  <r>
    <n v="40400"/>
    <n v="40400"/>
    <x v="0"/>
    <m/>
    <m/>
    <m/>
    <m/>
    <m/>
    <n v="24430.75"/>
    <n v="74065.25"/>
    <n v="49634.5"/>
    <n v="-50021"/>
    <n v="148517"/>
    <n v="40400"/>
  </r>
  <r>
    <n v="58860"/>
    <n v="58860"/>
    <x v="0"/>
    <m/>
    <m/>
    <m/>
    <m/>
    <m/>
    <n v="24421.5"/>
    <n v="74086.5"/>
    <n v="49665"/>
    <n v="-50076"/>
    <n v="148584"/>
    <n v="58860"/>
  </r>
  <r>
    <n v="37678"/>
    <n v="37678"/>
    <x v="1"/>
    <m/>
    <m/>
    <m/>
    <m/>
    <m/>
    <n v="24412.25"/>
    <n v="74107.75"/>
    <n v="49695.5"/>
    <n v="-50131"/>
    <n v="148651"/>
    <n v="37678"/>
  </r>
  <r>
    <n v="58224"/>
    <n v="58224"/>
    <x v="0"/>
    <m/>
    <m/>
    <m/>
    <m/>
    <m/>
    <n v="24403"/>
    <n v="74129"/>
    <n v="49726"/>
    <n v="-50186"/>
    <n v="148718"/>
    <n v="58224"/>
  </r>
  <r>
    <n v="3817"/>
    <n v="3817"/>
    <x v="3"/>
    <m/>
    <m/>
    <m/>
    <m/>
    <m/>
    <n v="24393.5"/>
    <n v="74144"/>
    <n v="49750.5"/>
    <n v="-50232.25"/>
    <n v="148769.75"/>
    <n v="3817"/>
  </r>
  <r>
    <n v="5365"/>
    <n v="5365"/>
    <x v="3"/>
    <m/>
    <m/>
    <m/>
    <m/>
    <m/>
    <n v="24421.5"/>
    <n v="74159"/>
    <n v="49737.5"/>
    <n v="-50184.75"/>
    <n v="148765.25"/>
    <n v="5365"/>
  </r>
  <r>
    <n v="71666"/>
    <n v="71666"/>
    <x v="2"/>
    <m/>
    <m/>
    <m/>
    <m/>
    <m/>
    <n v="24456"/>
    <n v="74174"/>
    <n v="49718"/>
    <n v="-50121"/>
    <n v="148751"/>
    <n v="71666"/>
  </r>
  <r>
    <n v="60464"/>
    <n v="60464"/>
    <x v="2"/>
    <m/>
    <m/>
    <m/>
    <m/>
    <m/>
    <n v="24440"/>
    <n v="74189"/>
    <n v="49749"/>
    <n v="-50183.5"/>
    <n v="148812.5"/>
    <n v="60464"/>
  </r>
  <r>
    <n v="24559"/>
    <n v="24559"/>
    <x v="1"/>
    <m/>
    <m/>
    <m/>
    <m/>
    <m/>
    <n v="24430.75"/>
    <n v="74199.25"/>
    <n v="49768.5"/>
    <n v="-50222"/>
    <n v="148852"/>
    <n v="24559"/>
  </r>
  <r>
    <n v="59639"/>
    <n v="59639"/>
    <x v="0"/>
    <m/>
    <m/>
    <m/>
    <m/>
    <m/>
    <n v="24421.5"/>
    <n v="74209.5"/>
    <n v="49788"/>
    <n v="-50260.5"/>
    <n v="148891.5"/>
    <n v="59639"/>
  </r>
  <r>
    <n v="57870"/>
    <n v="57870"/>
    <x v="0"/>
    <m/>
    <m/>
    <m/>
    <m/>
    <m/>
    <n v="24412.25"/>
    <n v="74219.75"/>
    <n v="49807.5"/>
    <n v="-50299"/>
    <n v="148931"/>
    <n v="57870"/>
  </r>
  <r>
    <n v="60528"/>
    <n v="60528"/>
    <x v="2"/>
    <m/>
    <m/>
    <m/>
    <m/>
    <m/>
    <n v="24403"/>
    <n v="74230"/>
    <n v="49827"/>
    <n v="-50337.5"/>
    <n v="148970.5"/>
    <n v="60528"/>
  </r>
  <r>
    <n v="80493"/>
    <n v="80493"/>
    <x v="2"/>
    <m/>
    <m/>
    <m/>
    <m/>
    <m/>
    <n v="24393.5"/>
    <n v="74251.5"/>
    <n v="49858"/>
    <n v="-50393.5"/>
    <n v="149038.5"/>
    <n v="80493"/>
  </r>
  <r>
    <n v="82622"/>
    <n v="82622"/>
    <x v="2"/>
    <m/>
    <m/>
    <m/>
    <m/>
    <m/>
    <n v="24384"/>
    <n v="74209.5"/>
    <n v="49825.5"/>
    <n v="-50354.25"/>
    <n v="148947.75"/>
    <n v="82622"/>
  </r>
  <r>
    <n v="68253"/>
    <n v="68253"/>
    <x v="2"/>
    <m/>
    <m/>
    <m/>
    <m/>
    <m/>
    <n v="24374.5"/>
    <n v="74174"/>
    <n v="49799.5"/>
    <n v="-50324.75"/>
    <n v="148873.25"/>
    <n v="68253"/>
  </r>
  <r>
    <n v="77434"/>
    <n v="77434"/>
    <x v="2"/>
    <m/>
    <m/>
    <m/>
    <m/>
    <m/>
    <n v="24365"/>
    <n v="74189"/>
    <n v="49824"/>
    <n v="-50371"/>
    <n v="148925"/>
    <n v="77434"/>
  </r>
  <r>
    <n v="72612"/>
    <n v="72612"/>
    <x v="2"/>
    <m/>
    <m/>
    <m/>
    <m/>
    <m/>
    <n v="24357.75"/>
    <n v="74144"/>
    <n v="49786.25"/>
    <n v="-50321.625"/>
    <n v="148823.375"/>
    <n v="72612"/>
  </r>
  <r>
    <n v="69015"/>
    <n v="69015"/>
    <x v="2"/>
    <m/>
    <m/>
    <m/>
    <m/>
    <m/>
    <n v="24350.5"/>
    <n v="74159"/>
    <n v="49808.5"/>
    <n v="-50362.25"/>
    <n v="148871.75"/>
    <n v="69015"/>
  </r>
  <r>
    <n v="39237"/>
    <n v="39237"/>
    <x v="1"/>
    <m/>
    <m/>
    <m/>
    <m/>
    <m/>
    <n v="24343.25"/>
    <n v="74174"/>
    <n v="49830.75"/>
    <n v="-50402.875"/>
    <n v="148920.125"/>
    <n v="39237"/>
  </r>
  <r>
    <n v="88574"/>
    <n v="88574"/>
    <x v="2"/>
    <m/>
    <m/>
    <m/>
    <m/>
    <m/>
    <n v="24336"/>
    <n v="74189"/>
    <n v="49853"/>
    <n v="-50443.5"/>
    <n v="148968.5"/>
    <n v="88574"/>
  </r>
  <r>
    <n v="60485"/>
    <n v="60485"/>
    <x v="2"/>
    <m/>
    <m/>
    <m/>
    <m/>
    <m/>
    <n v="24335.75"/>
    <n v="74144"/>
    <n v="49808.25"/>
    <n v="-50376.625"/>
    <n v="148856.375"/>
    <n v="60485"/>
  </r>
  <r>
    <n v="36942"/>
    <n v="36942"/>
    <x v="1"/>
    <m/>
    <m/>
    <m/>
    <m/>
    <m/>
    <n v="24335.5"/>
    <n v="74159"/>
    <n v="49823.5"/>
    <n v="-50399.75"/>
    <n v="148894.25"/>
    <n v="36942"/>
  </r>
  <r>
    <n v="53483"/>
    <n v="53483"/>
    <x v="0"/>
    <m/>
    <m/>
    <m/>
    <m/>
    <m/>
    <n v="24335.25"/>
    <n v="74174"/>
    <n v="49838.75"/>
    <n v="-50422.875"/>
    <n v="148932.125"/>
    <n v="53483"/>
  </r>
  <r>
    <n v="56041"/>
    <n v="56041"/>
    <x v="0"/>
    <m/>
    <m/>
    <m/>
    <m/>
    <m/>
    <n v="24335"/>
    <n v="74189"/>
    <n v="49854"/>
    <n v="-50446"/>
    <n v="148970"/>
    <n v="56041"/>
  </r>
  <r>
    <n v="90307"/>
    <n v="90307"/>
    <x v="2"/>
    <m/>
    <m/>
    <m/>
    <m/>
    <m/>
    <n v="24332.25"/>
    <n v="74199.25"/>
    <n v="49867"/>
    <n v="-50468.25"/>
    <n v="148999.75"/>
    <n v="90307"/>
  </r>
  <r>
    <n v="91643"/>
    <n v="91643"/>
    <x v="2"/>
    <m/>
    <m/>
    <m/>
    <m/>
    <m/>
    <n v="24329.5"/>
    <n v="74159"/>
    <n v="49829.5"/>
    <n v="-50414.75"/>
    <n v="148903.25"/>
    <n v="91643"/>
  </r>
  <r>
    <n v="48485"/>
    <n v="48485"/>
    <x v="0"/>
    <m/>
    <m/>
    <m/>
    <m/>
    <m/>
    <n v="24326.75"/>
    <n v="74107.75"/>
    <n v="49781"/>
    <n v="-50344.75"/>
    <n v="148779.25"/>
    <n v="48485"/>
  </r>
  <r>
    <n v="92812"/>
    <n v="92812"/>
    <x v="2"/>
    <m/>
    <m/>
    <m/>
    <m/>
    <m/>
    <n v="24324"/>
    <n v="74129"/>
    <n v="49805"/>
    <n v="-50383.5"/>
    <n v="148836.5"/>
    <n v="92812"/>
  </r>
  <r>
    <n v="33202"/>
    <n v="33202"/>
    <x v="1"/>
    <m/>
    <m/>
    <m/>
    <m/>
    <m/>
    <n v="24323.25"/>
    <n v="74065.25"/>
    <n v="49742"/>
    <n v="-50289.75"/>
    <n v="148678.25"/>
    <n v="33202"/>
  </r>
  <r>
    <n v="93071"/>
    <n v="93071"/>
    <x v="2"/>
    <m/>
    <m/>
    <m/>
    <m/>
    <m/>
    <n v="24322.5"/>
    <n v="74086.5"/>
    <n v="49764"/>
    <n v="-50323.5"/>
    <n v="148732.5"/>
    <n v="93071"/>
  </r>
  <r>
    <n v="42237"/>
    <n v="42237"/>
    <x v="0"/>
    <m/>
    <m/>
    <m/>
    <m/>
    <m/>
    <n v="24321.75"/>
    <n v="74030.25"/>
    <n v="49708.5"/>
    <n v="-50241"/>
    <n v="148593"/>
    <n v="42237"/>
  </r>
  <r>
    <n v="14556"/>
    <n v="14556"/>
    <x v="3"/>
    <m/>
    <m/>
    <m/>
    <m/>
    <m/>
    <n v="24321"/>
    <n v="74044"/>
    <n v="49723"/>
    <n v="-50263.5"/>
    <n v="148628.5"/>
    <n v="14556"/>
  </r>
  <r>
    <n v="9766"/>
    <n v="9766"/>
    <x v="3"/>
    <m/>
    <m/>
    <m/>
    <m/>
    <m/>
    <n v="24323.25"/>
    <n v="74065.25"/>
    <n v="49742"/>
    <n v="-50289.75"/>
    <n v="148678.25"/>
    <n v="9766"/>
  </r>
  <r>
    <n v="41403"/>
    <n v="41403"/>
    <x v="0"/>
    <m/>
    <m/>
    <m/>
    <m/>
    <m/>
    <n v="24329.5"/>
    <n v="74086.5"/>
    <n v="49757"/>
    <n v="-50306"/>
    <n v="148722"/>
    <n v="41403"/>
  </r>
  <r>
    <n v="93290"/>
    <n v="93290"/>
    <x v="2"/>
    <m/>
    <m/>
    <m/>
    <m/>
    <m/>
    <n v="24326.75"/>
    <n v="74107.75"/>
    <n v="49781"/>
    <n v="-50344.75"/>
    <n v="148779.25"/>
    <n v="93290"/>
  </r>
  <r>
    <n v="6563"/>
    <n v="6563"/>
    <x v="3"/>
    <m/>
    <m/>
    <m/>
    <m/>
    <m/>
    <n v="24324"/>
    <n v="74044"/>
    <n v="49720"/>
    <n v="-50256"/>
    <n v="148624"/>
    <n v="6563"/>
  </r>
  <r>
    <n v="60798"/>
    <n v="60798"/>
    <x v="2"/>
    <m/>
    <m/>
    <m/>
    <m/>
    <m/>
    <n v="24332.25"/>
    <n v="74065.25"/>
    <n v="49733"/>
    <n v="-50267.25"/>
    <n v="148664.75"/>
    <n v="60798"/>
  </r>
  <r>
    <n v="70991"/>
    <n v="70991"/>
    <x v="2"/>
    <m/>
    <m/>
    <m/>
    <m/>
    <m/>
    <n v="24329.5"/>
    <n v="74086.5"/>
    <n v="49757"/>
    <n v="-50306"/>
    <n v="148722"/>
    <n v="70991"/>
  </r>
  <r>
    <n v="5236"/>
    <n v="5236"/>
    <x v="3"/>
    <m/>
    <m/>
    <m/>
    <m/>
    <m/>
    <n v="24326.75"/>
    <n v="74107.75"/>
    <n v="49781"/>
    <n v="-50344.75"/>
    <n v="148779.25"/>
    <n v="5236"/>
  </r>
  <r>
    <n v="41722"/>
    <n v="41722"/>
    <x v="0"/>
    <m/>
    <m/>
    <m/>
    <m/>
    <m/>
    <n v="24335"/>
    <n v="74129"/>
    <n v="49794"/>
    <n v="-50356"/>
    <n v="148820"/>
    <n v="41722"/>
  </r>
  <r>
    <n v="52654"/>
    <n v="52654"/>
    <x v="0"/>
    <m/>
    <m/>
    <m/>
    <m/>
    <m/>
    <n v="24332.25"/>
    <n v="74144"/>
    <n v="49811.75"/>
    <n v="-50385.375"/>
    <n v="148861.625"/>
    <n v="52654"/>
  </r>
  <r>
    <n v="77323"/>
    <n v="77323"/>
    <x v="2"/>
    <m/>
    <m/>
    <m/>
    <m/>
    <m/>
    <n v="24329.5"/>
    <n v="74159"/>
    <n v="49829.5"/>
    <n v="-50414.75"/>
    <n v="148903.25"/>
    <n v="77323"/>
  </r>
  <r>
    <n v="86573"/>
    <n v="86573"/>
    <x v="2"/>
    <m/>
    <m/>
    <m/>
    <m/>
    <m/>
    <n v="24326.75"/>
    <n v="74107.75"/>
    <n v="49781"/>
    <n v="-50344.75"/>
    <n v="148779.25"/>
    <n v="86573"/>
  </r>
  <r>
    <n v="29051"/>
    <n v="29051"/>
    <x v="1"/>
    <m/>
    <m/>
    <m/>
    <m/>
    <m/>
    <n v="24324"/>
    <n v="74044"/>
    <n v="49720"/>
    <n v="-50256"/>
    <n v="148624"/>
    <n v="29051"/>
  </r>
  <r>
    <n v="97038"/>
    <n v="97038"/>
    <x v="2"/>
    <m/>
    <m/>
    <m/>
    <m/>
    <m/>
    <n v="24323.25"/>
    <n v="74065.25"/>
    <n v="49742"/>
    <n v="-50289.75"/>
    <n v="148678.25"/>
    <n v="97038"/>
  </r>
  <r>
    <n v="40192"/>
    <n v="40192"/>
    <x v="0"/>
    <m/>
    <m/>
    <m/>
    <m/>
    <m/>
    <n v="24322.5"/>
    <n v="74016.5"/>
    <n v="49694"/>
    <n v="-50218.5"/>
    <n v="148557.5"/>
    <n v="40192"/>
  </r>
  <r>
    <n v="92229"/>
    <n v="92229"/>
    <x v="2"/>
    <m/>
    <m/>
    <m/>
    <m/>
    <m/>
    <n v="24321.75"/>
    <n v="74030.25"/>
    <n v="49708.5"/>
    <n v="-50241"/>
    <n v="148593"/>
    <n v="92229"/>
  </r>
  <r>
    <n v="97789"/>
    <n v="97789"/>
    <x v="2"/>
    <m/>
    <m/>
    <m/>
    <m/>
    <m/>
    <n v="24321"/>
    <n v="73989"/>
    <n v="49668"/>
    <n v="-50181"/>
    <n v="148491"/>
    <n v="97789"/>
  </r>
  <r>
    <n v="48963"/>
    <n v="48963"/>
    <x v="0"/>
    <m/>
    <m/>
    <m/>
    <m/>
    <m/>
    <n v="24316.75"/>
    <n v="73988.25"/>
    <n v="49671.5"/>
    <n v="-50190.5"/>
    <n v="148495.5"/>
    <n v="48963"/>
  </r>
  <r>
    <n v="32450"/>
    <n v="32450"/>
    <x v="1"/>
    <m/>
    <m/>
    <m/>
    <m/>
    <m/>
    <n v="24312.5"/>
    <n v="73988.5"/>
    <n v="49676"/>
    <n v="-50201.5"/>
    <n v="148502.5"/>
    <n v="32450"/>
  </r>
  <r>
    <n v="70706"/>
    <n v="70706"/>
    <x v="2"/>
    <m/>
    <m/>
    <m/>
    <m/>
    <m/>
    <n v="24308.25"/>
    <n v="73988.75"/>
    <n v="49680.5"/>
    <n v="-50212.5"/>
    <n v="148509.5"/>
    <n v="70706"/>
  </r>
  <r>
    <n v="44548"/>
    <n v="44548"/>
    <x v="0"/>
    <m/>
    <m/>
    <m/>
    <m/>
    <m/>
    <n v="24304"/>
    <n v="73989"/>
    <n v="49685"/>
    <n v="-50223.5"/>
    <n v="148516.5"/>
    <n v="44548"/>
  </r>
  <r>
    <n v="33063"/>
    <n v="33063"/>
    <x v="1"/>
    <m/>
    <m/>
    <m/>
    <m/>
    <m/>
    <n v="24291.25"/>
    <n v="74002.75"/>
    <n v="49711.5"/>
    <n v="-50276"/>
    <n v="148570"/>
    <n v="33063"/>
  </r>
  <r>
    <n v="5981"/>
    <n v="5981"/>
    <x v="3"/>
    <m/>
    <m/>
    <m/>
    <m/>
    <m/>
    <n v="24278.5"/>
    <n v="74016.5"/>
    <n v="49738"/>
    <n v="-50328.5"/>
    <n v="148623.5"/>
    <n v="5981"/>
  </r>
  <r>
    <n v="79784"/>
    <n v="79784"/>
    <x v="2"/>
    <m/>
    <m/>
    <m/>
    <m/>
    <m/>
    <n v="24308.25"/>
    <n v="74030.25"/>
    <n v="49722"/>
    <n v="-50274.75"/>
    <n v="148613.25"/>
    <n v="79784"/>
  </r>
  <r>
    <n v="83617"/>
    <n v="83617"/>
    <x v="2"/>
    <m/>
    <m/>
    <m/>
    <m/>
    <m/>
    <n v="24304"/>
    <n v="73989"/>
    <n v="49685"/>
    <n v="-50223.5"/>
    <n v="148516.5"/>
    <n v="83617"/>
  </r>
  <r>
    <n v="37668"/>
    <n v="37668"/>
    <x v="1"/>
    <m/>
    <m/>
    <m/>
    <m/>
    <m/>
    <n v="24291.25"/>
    <n v="73988.25"/>
    <n v="49697"/>
    <n v="-50254.25"/>
    <n v="148533.75"/>
    <n v="37668"/>
  </r>
  <r>
    <n v="31627"/>
    <n v="31627"/>
    <x v="1"/>
    <m/>
    <m/>
    <m/>
    <m/>
    <m/>
    <n v="24278.5"/>
    <n v="73988.5"/>
    <n v="49710"/>
    <n v="-50286.5"/>
    <n v="148553.5"/>
    <n v="31627"/>
  </r>
  <r>
    <n v="31340"/>
    <n v="31340"/>
    <x v="1"/>
    <m/>
    <m/>
    <m/>
    <m/>
    <m/>
    <n v="24265.75"/>
    <n v="73988.75"/>
    <n v="49723"/>
    <n v="-50318.75"/>
    <n v="148573.25"/>
    <n v="31340"/>
  </r>
  <r>
    <n v="60853"/>
    <n v="60853"/>
    <x v="2"/>
    <m/>
    <m/>
    <m/>
    <m/>
    <m/>
    <n v="24253"/>
    <n v="73989"/>
    <n v="49736"/>
    <n v="-50351"/>
    <n v="148593"/>
    <n v="60853"/>
  </r>
  <r>
    <n v="81920"/>
    <n v="81920"/>
    <x v="2"/>
    <m/>
    <m/>
    <m/>
    <m/>
    <m/>
    <n v="24250.5"/>
    <n v="74002.75"/>
    <n v="49752.25"/>
    <n v="-50377.875"/>
    <n v="148631.125"/>
    <n v="81920"/>
  </r>
  <r>
    <n v="60458"/>
    <n v="60458"/>
    <x v="2"/>
    <m/>
    <m/>
    <m/>
    <m/>
    <m/>
    <n v="24248"/>
    <n v="73988.5"/>
    <n v="49740.5"/>
    <n v="-50362.75"/>
    <n v="148599.25"/>
    <n v="60458"/>
  </r>
  <r>
    <n v="42315"/>
    <n v="42315"/>
    <x v="0"/>
    <m/>
    <m/>
    <m/>
    <m/>
    <m/>
    <n v="24245.5"/>
    <n v="73988.75"/>
    <n v="49743.25"/>
    <n v="-50369.375"/>
    <n v="148603.625"/>
    <n v="42315"/>
  </r>
  <r>
    <n v="2569"/>
    <n v="2569"/>
    <x v="3"/>
    <m/>
    <m/>
    <m/>
    <m/>
    <m/>
    <n v="24243"/>
    <n v="73989"/>
    <n v="49746"/>
    <n v="-50376"/>
    <n v="148608"/>
    <n v="2569"/>
  </r>
  <r>
    <n v="65290"/>
    <n v="65290"/>
    <x v="2"/>
    <m/>
    <m/>
    <m/>
    <m/>
    <m/>
    <n v="24250.5"/>
    <n v="74002.75"/>
    <n v="49752.25"/>
    <n v="-50377.875"/>
    <n v="148631.125"/>
    <n v="65290"/>
  </r>
  <r>
    <n v="57040"/>
    <n v="57040"/>
    <x v="0"/>
    <m/>
    <m/>
    <m/>
    <m/>
    <m/>
    <n v="24248"/>
    <n v="74016.5"/>
    <n v="49768.5"/>
    <n v="-50404.75"/>
    <n v="148669.25"/>
    <n v="57040"/>
  </r>
  <r>
    <n v="57566"/>
    <n v="57566"/>
    <x v="0"/>
    <m/>
    <m/>
    <m/>
    <m/>
    <m/>
    <n v="24245.5"/>
    <n v="74030.25"/>
    <n v="49784.75"/>
    <n v="-50431.625"/>
    <n v="148707.375"/>
    <n v="57566"/>
  </r>
  <r>
    <n v="95324"/>
    <n v="95324"/>
    <x v="2"/>
    <m/>
    <m/>
    <m/>
    <m/>
    <m/>
    <n v="24243"/>
    <n v="74044"/>
    <n v="49801"/>
    <n v="-50458.5"/>
    <n v="148745.5"/>
    <n v="95324"/>
  </r>
  <r>
    <n v="73988"/>
    <n v="73988"/>
    <x v="2"/>
    <m/>
    <m/>
    <m/>
    <m/>
    <m/>
    <n v="24180.5"/>
    <n v="74002.75"/>
    <n v="49822.25"/>
    <n v="-50552.875"/>
    <n v="148736.125"/>
    <n v="73988"/>
  </r>
  <r>
    <n v="87176"/>
    <n v="87176"/>
    <x v="2"/>
    <m/>
    <m/>
    <m/>
    <m/>
    <m/>
    <n v="24118"/>
    <n v="74016.5"/>
    <n v="49898.5"/>
    <n v="-50729.75"/>
    <n v="148864.25"/>
    <n v="87176"/>
  </r>
  <r>
    <n v="15430"/>
    <n v="15430"/>
    <x v="3"/>
    <m/>
    <m/>
    <m/>
    <m/>
    <m/>
    <n v="24055.5"/>
    <n v="73986.5"/>
    <n v="49931"/>
    <n v="-50841"/>
    <n v="148883"/>
    <n v="15430"/>
  </r>
  <r>
    <n v="30653"/>
    <n v="30653"/>
    <x v="1"/>
    <m/>
    <m/>
    <m/>
    <m/>
    <m/>
    <n v="24243"/>
    <n v="73989"/>
    <n v="49746"/>
    <n v="-50376"/>
    <n v="148608"/>
    <n v="30653"/>
  </r>
  <r>
    <n v="46299"/>
    <n v="46299"/>
    <x v="0"/>
    <m/>
    <m/>
    <m/>
    <m/>
    <m/>
    <n v="24180.5"/>
    <n v="74002.75"/>
    <n v="49822.25"/>
    <n v="-50552.875"/>
    <n v="148736.125"/>
    <n v="46299"/>
  </r>
  <r>
    <n v="51839"/>
    <n v="51839"/>
    <x v="0"/>
    <m/>
    <m/>
    <m/>
    <m/>
    <m/>
    <n v="24118"/>
    <n v="74016.5"/>
    <n v="49898.5"/>
    <n v="-50729.75"/>
    <n v="148864.25"/>
    <n v="51839"/>
  </r>
  <r>
    <n v="10347"/>
    <n v="10347"/>
    <x v="3"/>
    <m/>
    <m/>
    <m/>
    <m/>
    <m/>
    <n v="24055.5"/>
    <n v="74030.25"/>
    <n v="49974.75"/>
    <n v="-50906.625"/>
    <n v="148992.375"/>
    <n v="10347"/>
  </r>
  <r>
    <n v="71083"/>
    <n v="71083"/>
    <x v="2"/>
    <m/>
    <m/>
    <m/>
    <m/>
    <m/>
    <n v="24243"/>
    <n v="74044"/>
    <n v="49801"/>
    <n v="-50458.5"/>
    <n v="148745.5"/>
    <n v="71083"/>
  </r>
  <r>
    <n v="22393"/>
    <n v="22393"/>
    <x v="1"/>
    <m/>
    <m/>
    <m/>
    <m/>
    <m/>
    <n v="24180.5"/>
    <n v="74065.25"/>
    <n v="49884.75"/>
    <n v="-50646.625"/>
    <n v="148892.375"/>
    <n v="22393"/>
  </r>
  <r>
    <n v="81245"/>
    <n v="81245"/>
    <x v="2"/>
    <m/>
    <m/>
    <m/>
    <m/>
    <m/>
    <n v="24248"/>
    <n v="74086.5"/>
    <n v="49838.5"/>
    <n v="-50509.75"/>
    <n v="148844.25"/>
    <n v="81245"/>
  </r>
  <r>
    <n v="82448"/>
    <n v="82448"/>
    <x v="2"/>
    <m/>
    <m/>
    <m/>
    <m/>
    <m/>
    <n v="24245.5"/>
    <n v="74030.25"/>
    <n v="49784.75"/>
    <n v="-50431.625"/>
    <n v="148707.375"/>
    <n v="82448"/>
  </r>
  <r>
    <n v="40154"/>
    <n v="40154"/>
    <x v="0"/>
    <m/>
    <m/>
    <m/>
    <m/>
    <m/>
    <n v="24243"/>
    <n v="73989"/>
    <n v="49746"/>
    <n v="-50376"/>
    <n v="148608"/>
    <n v="40154"/>
  </r>
  <r>
    <n v="83637"/>
    <n v="83637"/>
    <x v="2"/>
    <m/>
    <m/>
    <m/>
    <m/>
    <m/>
    <n v="24180.5"/>
    <n v="74002.75"/>
    <n v="49822.25"/>
    <n v="-50552.875"/>
    <n v="148736.125"/>
    <n v="83637"/>
  </r>
  <r>
    <n v="5148"/>
    <n v="5148"/>
    <x v="3"/>
    <m/>
    <m/>
    <m/>
    <m/>
    <m/>
    <n v="24118"/>
    <n v="73984"/>
    <n v="49866"/>
    <n v="-50681"/>
    <n v="148783"/>
    <n v="5148"/>
  </r>
  <r>
    <n v="26908"/>
    <n v="26908"/>
    <x v="1"/>
    <m/>
    <m/>
    <m/>
    <m/>
    <m/>
    <n v="24245.5"/>
    <n v="73986.5"/>
    <n v="49741"/>
    <n v="-50366"/>
    <n v="148598"/>
    <n v="26908"/>
  </r>
  <r>
    <n v="94226"/>
    <n v="94226"/>
    <x v="2"/>
    <m/>
    <m/>
    <m/>
    <m/>
    <m/>
    <n v="24243"/>
    <n v="73989"/>
    <n v="49746"/>
    <n v="-50376"/>
    <n v="148608"/>
    <n v="94226"/>
  </r>
  <r>
    <n v="85076"/>
    <n v="85076"/>
    <x v="2"/>
    <m/>
    <m/>
    <m/>
    <m/>
    <m/>
    <n v="24180.5"/>
    <n v="73981.5"/>
    <n v="49801"/>
    <n v="-50521"/>
    <n v="148683"/>
    <n v="85076"/>
  </r>
  <r>
    <n v="81111"/>
    <n v="81111"/>
    <x v="2"/>
    <m/>
    <m/>
    <m/>
    <m/>
    <m/>
    <n v="24118"/>
    <n v="73978"/>
    <n v="49860"/>
    <n v="-50672"/>
    <n v="148768"/>
    <n v="81111"/>
  </r>
  <r>
    <n v="28974"/>
    <n v="28974"/>
    <x v="1"/>
    <m/>
    <m/>
    <m/>
    <m/>
    <m/>
    <n v="24055.5"/>
    <n v="73967.75"/>
    <n v="49912.25"/>
    <n v="-50812.875"/>
    <n v="148836.125"/>
    <n v="28974"/>
  </r>
  <r>
    <n v="40767"/>
    <n v="40767"/>
    <x v="0"/>
    <m/>
    <m/>
    <m/>
    <m/>
    <m/>
    <n v="23993"/>
    <n v="73977"/>
    <n v="49984"/>
    <n v="-50983"/>
    <n v="148953"/>
    <n v="40767"/>
  </r>
  <r>
    <n v="6917"/>
    <n v="6917"/>
    <x v="3"/>
    <m/>
    <m/>
    <m/>
    <m/>
    <m/>
    <n v="23986.25"/>
    <n v="73977.5"/>
    <n v="49991.25"/>
    <n v="-51000.625"/>
    <n v="148964.375"/>
    <n v="6917"/>
  </r>
  <r>
    <n v="95528"/>
    <n v="95528"/>
    <x v="2"/>
    <m/>
    <m/>
    <m/>
    <m/>
    <m/>
    <n v="24118"/>
    <n v="73978"/>
    <n v="49860"/>
    <n v="-50672"/>
    <n v="148768"/>
    <n v="95528"/>
  </r>
  <r>
    <n v="35795"/>
    <n v="35795"/>
    <x v="1"/>
    <m/>
    <m/>
    <m/>
    <m/>
    <m/>
    <n v="24055.5"/>
    <n v="73967.75"/>
    <n v="49912.25"/>
    <n v="-50812.875"/>
    <n v="148836.125"/>
    <n v="35795"/>
  </r>
  <r>
    <n v="1752"/>
    <n v="1752"/>
    <x v="3"/>
    <m/>
    <m/>
    <m/>
    <m/>
    <m/>
    <n v="23993"/>
    <n v="73977"/>
    <n v="49984"/>
    <n v="-50983"/>
    <n v="148953"/>
    <n v="1752"/>
  </r>
  <r>
    <n v="21988"/>
    <n v="21988"/>
    <x v="1"/>
    <m/>
    <m/>
    <m/>
    <m/>
    <m/>
    <n v="24180.5"/>
    <n v="73977.5"/>
    <n v="49797"/>
    <n v="-50515"/>
    <n v="148673"/>
    <n v="21988"/>
  </r>
  <r>
    <n v="22508"/>
    <n v="22508"/>
    <x v="1"/>
    <m/>
    <m/>
    <m/>
    <m/>
    <m/>
    <n v="24248"/>
    <n v="73978"/>
    <n v="49730"/>
    <n v="-50347"/>
    <n v="148573"/>
    <n v="22508"/>
  </r>
  <r>
    <n v="55254"/>
    <n v="55254"/>
    <x v="0"/>
    <m/>
    <m/>
    <m/>
    <m/>
    <m/>
    <n v="24265.75"/>
    <n v="73978.5"/>
    <n v="49712.75"/>
    <n v="-50303.375"/>
    <n v="148547.625"/>
    <n v="55254"/>
  </r>
  <r>
    <n v="13302"/>
    <n v="13302"/>
    <x v="3"/>
    <m/>
    <m/>
    <m/>
    <m/>
    <m/>
    <n v="24253"/>
    <n v="73979"/>
    <n v="49726"/>
    <n v="-50336"/>
    <n v="148568"/>
    <n v="13302"/>
  </r>
  <r>
    <n v="46261"/>
    <n v="46261"/>
    <x v="0"/>
    <m/>
    <m/>
    <m/>
    <m/>
    <m/>
    <n v="24291.25"/>
    <n v="73981.5"/>
    <n v="49690.25"/>
    <n v="-50244.125"/>
    <n v="148516.875"/>
    <n v="46261"/>
  </r>
  <r>
    <n v="62921"/>
    <n v="62921"/>
    <x v="2"/>
    <m/>
    <m/>
    <m/>
    <m/>
    <m/>
    <n v="24278.5"/>
    <n v="73984"/>
    <n v="49705.5"/>
    <n v="-50279.75"/>
    <n v="148542.25"/>
    <n v="62921"/>
  </r>
  <r>
    <n v="77888"/>
    <n v="77888"/>
    <x v="2"/>
    <m/>
    <m/>
    <m/>
    <m/>
    <m/>
    <n v="24265.75"/>
    <n v="73986.5"/>
    <n v="49720.75"/>
    <n v="-50315.375"/>
    <n v="148567.625"/>
    <n v="77888"/>
  </r>
  <r>
    <n v="44649"/>
    <n v="44649"/>
    <x v="0"/>
    <m/>
    <m/>
    <m/>
    <m/>
    <m/>
    <n v="24253"/>
    <n v="73979"/>
    <n v="49726"/>
    <n v="-50336"/>
    <n v="148568"/>
    <n v="44649"/>
  </r>
  <r>
    <n v="13382"/>
    <n v="13382"/>
    <x v="3"/>
    <m/>
    <m/>
    <m/>
    <m/>
    <m/>
    <n v="24250.5"/>
    <n v="73981.5"/>
    <n v="49731"/>
    <n v="-50346"/>
    <n v="148578"/>
    <n v="13382"/>
  </r>
  <r>
    <n v="91868"/>
    <n v="91868"/>
    <x v="2"/>
    <m/>
    <m/>
    <m/>
    <m/>
    <m/>
    <n v="24278.5"/>
    <n v="73984"/>
    <n v="49705.5"/>
    <n v="-50279.75"/>
    <n v="148542.25"/>
    <n v="91868"/>
  </r>
  <r>
    <n v="29213"/>
    <n v="29213"/>
    <x v="1"/>
    <m/>
    <m/>
    <m/>
    <m/>
    <m/>
    <n v="24265.75"/>
    <n v="73978.5"/>
    <n v="49712.75"/>
    <n v="-50303.375"/>
    <n v="148547.625"/>
    <n v="29213"/>
  </r>
  <r>
    <n v="44465"/>
    <n v="44465"/>
    <x v="0"/>
    <m/>
    <m/>
    <m/>
    <m/>
    <m/>
    <n v="24253"/>
    <n v="73979"/>
    <n v="49726"/>
    <n v="-50336"/>
    <n v="148568"/>
    <n v="44465"/>
  </r>
  <r>
    <n v="57523"/>
    <n v="57523"/>
    <x v="0"/>
    <m/>
    <m/>
    <m/>
    <m/>
    <m/>
    <n v="24250.5"/>
    <n v="73981.5"/>
    <n v="49731"/>
    <n v="-50346"/>
    <n v="148578"/>
    <n v="57523"/>
  </r>
  <r>
    <n v="8728"/>
    <n v="8728"/>
    <x v="3"/>
    <m/>
    <m/>
    <m/>
    <m/>
    <m/>
    <n v="24248"/>
    <n v="73984"/>
    <n v="49736"/>
    <n v="-50356"/>
    <n v="148588"/>
    <n v="8728"/>
  </r>
  <r>
    <n v="3191"/>
    <n v="3191"/>
    <x v="3"/>
    <m/>
    <m/>
    <m/>
    <m/>
    <m/>
    <n v="24265.75"/>
    <n v="73986.5"/>
    <n v="49720.75"/>
    <n v="-50315.375"/>
    <n v="148567.625"/>
    <n v="3191"/>
  </r>
  <r>
    <n v="53615"/>
    <n v="53615"/>
    <x v="0"/>
    <m/>
    <m/>
    <m/>
    <m/>
    <m/>
    <n v="24304"/>
    <n v="73989"/>
    <n v="49685"/>
    <n v="-50223.5"/>
    <n v="148516.5"/>
    <n v="53615"/>
  </r>
  <r>
    <n v="7527"/>
    <n v="7527"/>
    <x v="3"/>
    <m/>
    <m/>
    <m/>
    <m/>
    <m/>
    <n v="24291.25"/>
    <n v="74002.75"/>
    <n v="49711.5"/>
    <n v="-50276"/>
    <n v="148570"/>
    <n v="7527"/>
  </r>
  <r>
    <n v="11276"/>
    <n v="11276"/>
    <x v="3"/>
    <m/>
    <m/>
    <m/>
    <m/>
    <m/>
    <n v="24312.5"/>
    <n v="74016.5"/>
    <n v="49704"/>
    <n v="-50243.5"/>
    <n v="148572.5"/>
    <n v="11276"/>
  </r>
  <r>
    <n v="68294"/>
    <n v="68294"/>
    <x v="2"/>
    <m/>
    <m/>
    <m/>
    <m/>
    <m/>
    <n v="24321.75"/>
    <n v="74030.25"/>
    <n v="49708.5"/>
    <n v="-50241"/>
    <n v="148593"/>
    <n v="68294"/>
  </r>
  <r>
    <n v="30614"/>
    <n v="30614"/>
    <x v="1"/>
    <m/>
    <m/>
    <m/>
    <m/>
    <m/>
    <n v="24321"/>
    <n v="74044"/>
    <n v="49723"/>
    <n v="-50263.5"/>
    <n v="148628.5"/>
    <n v="30614"/>
  </r>
  <r>
    <n v="41964"/>
    <n v="41964"/>
    <x v="0"/>
    <m/>
    <m/>
    <m/>
    <m/>
    <m/>
    <n v="24316.75"/>
    <n v="74065.25"/>
    <n v="49748.5"/>
    <n v="-50306"/>
    <n v="148688"/>
    <n v="41964"/>
  </r>
  <r>
    <n v="45191"/>
    <n v="45191"/>
    <x v="0"/>
    <m/>
    <m/>
    <m/>
    <m/>
    <m/>
    <n v="24312.5"/>
    <n v="74086.5"/>
    <n v="49774"/>
    <n v="-50348.5"/>
    <n v="148747.5"/>
    <n v="45191"/>
  </r>
  <r>
    <n v="96041"/>
    <n v="96041"/>
    <x v="2"/>
    <m/>
    <m/>
    <m/>
    <m/>
    <m/>
    <n v="24308.25"/>
    <n v="74107.75"/>
    <n v="49799.5"/>
    <n v="-50391"/>
    <n v="148807"/>
    <n v="96041"/>
  </r>
  <r>
    <n v="14605"/>
    <n v="14605"/>
    <x v="3"/>
    <m/>
    <m/>
    <m/>
    <m/>
    <m/>
    <n v="24304"/>
    <n v="74044"/>
    <n v="49740"/>
    <n v="-50306"/>
    <n v="148654"/>
    <n v="14605"/>
  </r>
  <r>
    <n v="27190"/>
    <n v="27190"/>
    <x v="1"/>
    <m/>
    <m/>
    <m/>
    <m/>
    <m/>
    <n v="24316.75"/>
    <n v="74065.25"/>
    <n v="49748.5"/>
    <n v="-50306"/>
    <n v="148688"/>
    <n v="27190"/>
  </r>
  <r>
    <n v="2860"/>
    <n v="2860"/>
    <x v="3"/>
    <m/>
    <m/>
    <m/>
    <m/>
    <m/>
    <n v="24312.5"/>
    <n v="74086.5"/>
    <n v="49774"/>
    <n v="-50348.5"/>
    <n v="148747.5"/>
    <n v="2860"/>
  </r>
  <r>
    <n v="24782"/>
    <n v="24782"/>
    <x v="1"/>
    <m/>
    <m/>
    <m/>
    <m/>
    <m/>
    <n v="24321.75"/>
    <n v="74107.75"/>
    <n v="49786"/>
    <n v="-50357.25"/>
    <n v="148786.75"/>
    <n v="24782"/>
  </r>
  <r>
    <n v="76181"/>
    <n v="76181"/>
    <x v="2"/>
    <m/>
    <m/>
    <m/>
    <m/>
    <m/>
    <n v="24321"/>
    <n v="74129"/>
    <n v="49808"/>
    <n v="-50391"/>
    <n v="148841"/>
    <n v="76181"/>
  </r>
  <r>
    <n v="53660"/>
    <n v="53660"/>
    <x v="0"/>
    <m/>
    <m/>
    <m/>
    <m/>
    <m/>
    <n v="24316.75"/>
    <n v="74065.25"/>
    <n v="49748.5"/>
    <n v="-50306"/>
    <n v="148688"/>
    <n v="53660"/>
  </r>
  <r>
    <n v="61643"/>
    <n v="61643"/>
    <x v="2"/>
    <m/>
    <m/>
    <m/>
    <m/>
    <m/>
    <n v="24312.5"/>
    <n v="74086.5"/>
    <n v="49774"/>
    <n v="-50348.5"/>
    <n v="148747.5"/>
    <n v="61643"/>
  </r>
  <r>
    <n v="70430"/>
    <n v="70430"/>
    <x v="2"/>
    <m/>
    <m/>
    <m/>
    <m/>
    <m/>
    <n v="24308.25"/>
    <n v="74107.75"/>
    <n v="49799.5"/>
    <n v="-50391"/>
    <n v="148807"/>
    <n v="70430"/>
  </r>
  <r>
    <n v="8413"/>
    <n v="8413"/>
    <x v="3"/>
    <m/>
    <m/>
    <m/>
    <m/>
    <m/>
    <n v="24304"/>
    <n v="74129"/>
    <n v="49825"/>
    <n v="-50433.5"/>
    <n v="148866.5"/>
    <n v="8413"/>
  </r>
  <r>
    <n v="77272"/>
    <n v="77272"/>
    <x v="2"/>
    <m/>
    <m/>
    <m/>
    <m/>
    <m/>
    <n v="24316.75"/>
    <n v="74144"/>
    <n v="49827.25"/>
    <n v="-50424.125"/>
    <n v="148884.875"/>
    <n v="77272"/>
  </r>
  <r>
    <n v="73559"/>
    <n v="73559"/>
    <x v="2"/>
    <m/>
    <m/>
    <m/>
    <m/>
    <m/>
    <n v="24312.5"/>
    <n v="74086.5"/>
    <n v="49774"/>
    <n v="-50348.5"/>
    <n v="148747.5"/>
    <n v="73559"/>
  </r>
  <r>
    <n v="17698"/>
    <n v="17698"/>
    <x v="3"/>
    <m/>
    <m/>
    <m/>
    <m/>
    <m/>
    <n v="24308.25"/>
    <n v="74107.75"/>
    <n v="49799.5"/>
    <n v="-50391"/>
    <n v="148807"/>
    <n v="17698"/>
  </r>
  <r>
    <n v="54274"/>
    <n v="54274"/>
    <x v="0"/>
    <m/>
    <m/>
    <m/>
    <m/>
    <m/>
    <n v="24321"/>
    <n v="74129"/>
    <n v="49808"/>
    <n v="-50391"/>
    <n v="148841"/>
    <n v="54274"/>
  </r>
  <r>
    <n v="94677"/>
    <n v="94677"/>
    <x v="2"/>
    <m/>
    <m/>
    <m/>
    <m/>
    <m/>
    <n v="24316.75"/>
    <n v="74144"/>
    <n v="49827.25"/>
    <n v="-50424.125"/>
    <n v="148884.875"/>
    <n v="94677"/>
  </r>
  <r>
    <n v="17436"/>
    <n v="17436"/>
    <x v="3"/>
    <m/>
    <m/>
    <m/>
    <m/>
    <m/>
    <n v="24312.5"/>
    <n v="74086.5"/>
    <n v="49774"/>
    <n v="-50348.5"/>
    <n v="148747.5"/>
    <n v="17436"/>
  </r>
  <r>
    <n v="36887"/>
    <n v="36887"/>
    <x v="1"/>
    <m/>
    <m/>
    <m/>
    <m/>
    <m/>
    <n v="24321.75"/>
    <n v="74107.75"/>
    <n v="49786"/>
    <n v="-50357.25"/>
    <n v="148786.75"/>
    <n v="36887"/>
  </r>
  <r>
    <n v="93345"/>
    <n v="93345"/>
    <x v="2"/>
    <m/>
    <m/>
    <m/>
    <m/>
    <m/>
    <n v="24321"/>
    <n v="74129"/>
    <n v="49808"/>
    <n v="-50391"/>
    <n v="148841"/>
    <n v="93345"/>
  </r>
  <r>
    <n v="31438"/>
    <n v="31438"/>
    <x v="1"/>
    <m/>
    <m/>
    <m/>
    <m/>
    <m/>
    <n v="24316.75"/>
    <n v="74065.25"/>
    <n v="49748.5"/>
    <n v="-50306"/>
    <n v="148688"/>
    <n v="31438"/>
  </r>
  <r>
    <n v="65270"/>
    <n v="65270"/>
    <x v="2"/>
    <m/>
    <m/>
    <m/>
    <m/>
    <m/>
    <n v="24312.5"/>
    <n v="74086.5"/>
    <n v="49774"/>
    <n v="-50348.5"/>
    <n v="148747.5"/>
    <n v="65270"/>
  </r>
  <r>
    <n v="70176"/>
    <n v="70176"/>
    <x v="2"/>
    <m/>
    <m/>
    <m/>
    <m/>
    <m/>
    <n v="24308.25"/>
    <n v="74107.75"/>
    <n v="49799.5"/>
    <n v="-50391"/>
    <n v="148807"/>
    <n v="70176"/>
  </r>
  <r>
    <n v="65197"/>
    <n v="65197"/>
    <x v="2"/>
    <m/>
    <m/>
    <m/>
    <m/>
    <m/>
    <n v="24304"/>
    <n v="74129"/>
    <n v="49825"/>
    <n v="-50433.5"/>
    <n v="148866.5"/>
    <n v="65197"/>
  </r>
  <r>
    <n v="48485"/>
    <n v="48485"/>
    <x v="0"/>
    <m/>
    <m/>
    <m/>
    <m/>
    <m/>
    <n v="24291.25"/>
    <n v="74144"/>
    <n v="49852.75"/>
    <n v="-50487.875"/>
    <n v="148923.125"/>
    <n v="48485"/>
  </r>
  <r>
    <n v="4236"/>
    <n v="4236"/>
    <x v="3"/>
    <m/>
    <m/>
    <m/>
    <m/>
    <m/>
    <n v="24278.5"/>
    <n v="74159"/>
    <n v="49880.5"/>
    <n v="-50542.25"/>
    <n v="148979.75"/>
    <n v="4236"/>
  </r>
  <r>
    <n v="10086"/>
    <n v="10086"/>
    <x v="3"/>
    <m/>
    <m/>
    <m/>
    <m/>
    <m/>
    <n v="24308.25"/>
    <n v="74174"/>
    <n v="49865.75"/>
    <n v="-50490.375"/>
    <n v="148972.625"/>
    <n v="10086"/>
  </r>
  <r>
    <n v="60821"/>
    <n v="60821"/>
    <x v="2"/>
    <m/>
    <m/>
    <m/>
    <m/>
    <m/>
    <n v="24321"/>
    <n v="74189"/>
    <n v="49868"/>
    <n v="-50481"/>
    <n v="148991"/>
    <n v="60821"/>
  </r>
  <r>
    <n v="1362"/>
    <n v="1362"/>
    <x v="3"/>
    <m/>
    <m/>
    <m/>
    <m/>
    <m/>
    <n v="24316.75"/>
    <n v="74199.25"/>
    <n v="49882.5"/>
    <n v="-50507"/>
    <n v="149023"/>
    <n v="1362"/>
  </r>
  <r>
    <n v="72342"/>
    <n v="72342"/>
    <x v="2"/>
    <m/>
    <m/>
    <m/>
    <m/>
    <m/>
    <n v="24322.5"/>
    <n v="74209.5"/>
    <n v="49887"/>
    <n v="-50508"/>
    <n v="149040"/>
    <n v="72342"/>
  </r>
  <r>
    <n v="54161"/>
    <n v="54161"/>
    <x v="0"/>
    <m/>
    <m/>
    <m/>
    <m/>
    <m/>
    <n v="24321.75"/>
    <n v="74219.75"/>
    <n v="49898"/>
    <n v="-50525.25"/>
    <n v="149066.75"/>
    <n v="54161"/>
  </r>
  <r>
    <n v="88585"/>
    <n v="88585"/>
    <x v="2"/>
    <m/>
    <m/>
    <m/>
    <m/>
    <m/>
    <n v="24321"/>
    <n v="74230"/>
    <n v="49909"/>
    <n v="-50542.5"/>
    <n v="149093.5"/>
    <n v="88585"/>
  </r>
  <r>
    <n v="75995"/>
    <n v="75995"/>
    <x v="2"/>
    <m/>
    <m/>
    <m/>
    <m/>
    <m/>
    <n v="24316.75"/>
    <n v="74199.25"/>
    <n v="49882.5"/>
    <n v="-50507"/>
    <n v="149023"/>
    <n v="75995"/>
  </r>
  <r>
    <n v="71266"/>
    <n v="71266"/>
    <x v="2"/>
    <m/>
    <m/>
    <m/>
    <m/>
    <m/>
    <n v="24312.5"/>
    <n v="74159"/>
    <n v="49846.5"/>
    <n v="-50457.25"/>
    <n v="148928.75"/>
    <n v="71266"/>
  </r>
  <r>
    <n v="20359"/>
    <n v="20359"/>
    <x v="1"/>
    <m/>
    <m/>
    <m/>
    <m/>
    <m/>
    <n v="24308.25"/>
    <n v="74174"/>
    <n v="49865.75"/>
    <n v="-50490.375"/>
    <n v="148972.625"/>
    <n v="20359"/>
  </r>
  <r>
    <n v="24637"/>
    <n v="24637"/>
    <x v="1"/>
    <m/>
    <m/>
    <m/>
    <m/>
    <m/>
    <n v="24321"/>
    <n v="74189"/>
    <n v="49868"/>
    <n v="-50481"/>
    <n v="148991"/>
    <n v="24637"/>
  </r>
  <r>
    <n v="5463"/>
    <n v="5463"/>
    <x v="3"/>
    <m/>
    <m/>
    <m/>
    <m/>
    <m/>
    <n v="24316.75"/>
    <n v="74199.25"/>
    <n v="49882.5"/>
    <n v="-50507"/>
    <n v="149023"/>
    <n v="5463"/>
  </r>
  <r>
    <n v="18219"/>
    <n v="18219"/>
    <x v="3"/>
    <m/>
    <m/>
    <m/>
    <m/>
    <m/>
    <n v="24322.5"/>
    <n v="74209.5"/>
    <n v="49887"/>
    <n v="-50508"/>
    <n v="149040"/>
    <n v="18219"/>
  </r>
  <r>
    <n v="67224"/>
    <n v="67224"/>
    <x v="2"/>
    <m/>
    <m/>
    <m/>
    <m/>
    <m/>
    <n v="24326.75"/>
    <n v="74219.75"/>
    <n v="49893"/>
    <n v="-50512.75"/>
    <n v="149059.25"/>
    <n v="67224"/>
  </r>
  <r>
    <n v="36531"/>
    <n v="36531"/>
    <x v="1"/>
    <m/>
    <m/>
    <m/>
    <m/>
    <m/>
    <n v="24324"/>
    <n v="74230"/>
    <n v="49906"/>
    <n v="-50535"/>
    <n v="149089"/>
    <n v="36531"/>
  </r>
  <r>
    <n v="94692"/>
    <n v="94692"/>
    <x v="2"/>
    <m/>
    <m/>
    <m/>
    <m/>
    <m/>
    <n v="24323.25"/>
    <n v="74251.5"/>
    <n v="49928.25"/>
    <n v="-50569.125"/>
    <n v="149143.875"/>
    <n v="94692"/>
  </r>
  <r>
    <n v="92808"/>
    <n v="92808"/>
    <x v="2"/>
    <m/>
    <m/>
    <m/>
    <m/>
    <m/>
    <n v="24322.5"/>
    <n v="74209.5"/>
    <n v="49887"/>
    <n v="-50508"/>
    <n v="149040"/>
    <n v="92808"/>
  </r>
  <r>
    <n v="46043"/>
    <n v="46043"/>
    <x v="0"/>
    <m/>
    <m/>
    <m/>
    <m/>
    <m/>
    <n v="24321.75"/>
    <n v="74174"/>
    <n v="49852.25"/>
    <n v="-50456.625"/>
    <n v="148952.375"/>
    <n v="46043"/>
  </r>
  <r>
    <n v="31730"/>
    <n v="31730"/>
    <x v="1"/>
    <m/>
    <m/>
    <m/>
    <m/>
    <m/>
    <n v="24321"/>
    <n v="74189"/>
    <n v="49868"/>
    <n v="-50481"/>
    <n v="148991"/>
    <n v="31730"/>
  </r>
  <r>
    <n v="27929"/>
    <n v="27929"/>
    <x v="1"/>
    <m/>
    <m/>
    <m/>
    <m/>
    <m/>
    <n v="24316.75"/>
    <n v="74199.25"/>
    <n v="49882.5"/>
    <n v="-50507"/>
    <n v="149023"/>
    <n v="27929"/>
  </r>
  <r>
    <n v="82697"/>
    <n v="82697"/>
    <x v="2"/>
    <m/>
    <m/>
    <m/>
    <m/>
    <m/>
    <n v="24312.5"/>
    <n v="74209.5"/>
    <n v="49897"/>
    <n v="-50533"/>
    <n v="149055"/>
    <n v="82697"/>
  </r>
  <r>
    <n v="21815"/>
    <n v="21815"/>
    <x v="1"/>
    <m/>
    <m/>
    <m/>
    <m/>
    <m/>
    <n v="24308.25"/>
    <n v="74174"/>
    <n v="49865.75"/>
    <n v="-50490.375"/>
    <n v="148972.625"/>
    <n v="21815"/>
  </r>
  <r>
    <n v="72483"/>
    <n v="72483"/>
    <x v="2"/>
    <m/>
    <m/>
    <m/>
    <m/>
    <m/>
    <n v="24321"/>
    <n v="74189"/>
    <n v="49868"/>
    <n v="-50481"/>
    <n v="148991"/>
    <n v="72483"/>
  </r>
  <r>
    <n v="43187"/>
    <n v="43187"/>
    <x v="0"/>
    <m/>
    <m/>
    <m/>
    <m/>
    <m/>
    <n v="24316.75"/>
    <n v="74199.25"/>
    <n v="49882.5"/>
    <n v="-50507"/>
    <n v="149023"/>
    <n v="43187"/>
  </r>
  <r>
    <n v="36580"/>
    <n v="36580"/>
    <x v="1"/>
    <m/>
    <m/>
    <m/>
    <m/>
    <m/>
    <n v="24312.5"/>
    <n v="74209.5"/>
    <n v="49897"/>
    <n v="-50533"/>
    <n v="149055"/>
    <n v="36580"/>
  </r>
  <r>
    <n v="38193"/>
    <n v="38193"/>
    <x v="1"/>
    <m/>
    <m/>
    <m/>
    <m/>
    <m/>
    <n v="24308.25"/>
    <n v="74219.75"/>
    <n v="49911.5"/>
    <n v="-50559"/>
    <n v="149087"/>
    <n v="38193"/>
  </r>
  <r>
    <n v="54120"/>
    <n v="54120"/>
    <x v="0"/>
    <m/>
    <m/>
    <m/>
    <m/>
    <m/>
    <n v="24304"/>
    <n v="74230"/>
    <n v="49926"/>
    <n v="-50585"/>
    <n v="149119"/>
    <n v="54120"/>
  </r>
  <r>
    <n v="80223"/>
    <n v="80223"/>
    <x v="2"/>
    <m/>
    <m/>
    <m/>
    <m/>
    <m/>
    <n v="24291.25"/>
    <n v="74251.5"/>
    <n v="49960.25"/>
    <n v="-50649.125"/>
    <n v="149191.875"/>
    <n v="80223"/>
  </r>
  <r>
    <n v="22019"/>
    <n v="22019"/>
    <x v="1"/>
    <m/>
    <m/>
    <m/>
    <m/>
    <m/>
    <n v="24278.5"/>
    <n v="74209.5"/>
    <n v="49931"/>
    <n v="-50618"/>
    <n v="149106"/>
    <n v="22019"/>
  </r>
  <r>
    <n v="5877"/>
    <n v="5877"/>
    <x v="3"/>
    <m/>
    <m/>
    <m/>
    <m/>
    <m/>
    <n v="24308.25"/>
    <n v="74219.75"/>
    <n v="49911.5"/>
    <n v="-50559"/>
    <n v="149087"/>
    <n v="5877"/>
  </r>
  <r>
    <n v="33667"/>
    <n v="33667"/>
    <x v="1"/>
    <m/>
    <m/>
    <m/>
    <m/>
    <m/>
    <n v="24321"/>
    <n v="74230"/>
    <n v="49909"/>
    <n v="-50542.5"/>
    <n v="149093.5"/>
    <n v="33667"/>
  </r>
  <r>
    <n v="25657"/>
    <n v="25657"/>
    <x v="1"/>
    <m/>
    <m/>
    <m/>
    <m/>
    <m/>
    <n v="24316.75"/>
    <n v="74251.5"/>
    <n v="49934.75"/>
    <n v="-50585.375"/>
    <n v="149153.625"/>
    <n v="25657"/>
  </r>
  <r>
    <n v="17951"/>
    <n v="17951"/>
    <x v="3"/>
    <m/>
    <m/>
    <m/>
    <m/>
    <m/>
    <n v="24312.5"/>
    <n v="74273"/>
    <n v="49960.5"/>
    <n v="-50628.25"/>
    <n v="149213.75"/>
    <n v="17951"/>
  </r>
  <r>
    <n v="4849"/>
    <n v="4849"/>
    <x v="3"/>
    <m/>
    <m/>
    <m/>
    <m/>
    <m/>
    <n v="24321.75"/>
    <n v="74294.5"/>
    <n v="49972.75"/>
    <n v="-50637.375"/>
    <n v="149253.625"/>
    <n v="4849"/>
  </r>
  <r>
    <n v="37853"/>
    <n v="37853"/>
    <x v="1"/>
    <m/>
    <m/>
    <m/>
    <m/>
    <m/>
    <n v="24324"/>
    <n v="74316"/>
    <n v="49992"/>
    <n v="-50664"/>
    <n v="149304"/>
    <n v="37853"/>
  </r>
  <r>
    <n v="98968"/>
    <n v="98968"/>
    <x v="2"/>
    <m/>
    <m/>
    <m/>
    <m/>
    <m/>
    <n v="24323.25"/>
    <n v="74317"/>
    <n v="49993.75"/>
    <n v="-50667.375"/>
    <n v="149307.625"/>
    <n v="98968"/>
  </r>
  <r>
    <n v="77939"/>
    <n v="77939"/>
    <x v="2"/>
    <m/>
    <m/>
    <m/>
    <m/>
    <m/>
    <n v="24322.5"/>
    <n v="74273"/>
    <n v="49950.5"/>
    <n v="-50603.25"/>
    <n v="149198.75"/>
    <n v="77939"/>
  </r>
  <r>
    <n v="7431"/>
    <n v="7431"/>
    <x v="3"/>
    <m/>
    <m/>
    <m/>
    <m/>
    <m/>
    <n v="24321.75"/>
    <n v="74219.75"/>
    <n v="49898"/>
    <n v="-50525.25"/>
    <n v="149066.75"/>
    <n v="7431"/>
  </r>
  <r>
    <n v="47164"/>
    <n v="47164"/>
    <x v="0"/>
    <m/>
    <m/>
    <m/>
    <m/>
    <m/>
    <n v="24324"/>
    <n v="74230"/>
    <n v="49906"/>
    <n v="-50535"/>
    <n v="149089"/>
    <n v="47164"/>
  </r>
  <r>
    <n v="2013"/>
    <n v="2013"/>
    <x v="3"/>
    <m/>
    <m/>
    <m/>
    <m/>
    <m/>
    <n v="24323.25"/>
    <n v="74251.5"/>
    <n v="49928.25"/>
    <n v="-50569.125"/>
    <n v="149143.875"/>
    <n v="2013"/>
  </r>
  <r>
    <n v="93263"/>
    <n v="93263"/>
    <x v="2"/>
    <m/>
    <m/>
    <m/>
    <m/>
    <m/>
    <n v="24329.5"/>
    <n v="74273"/>
    <n v="49943.5"/>
    <n v="-50585.75"/>
    <n v="149188.25"/>
    <n v="93263"/>
  </r>
  <r>
    <n v="2052"/>
    <n v="2052"/>
    <x v="3"/>
    <m/>
    <m/>
    <m/>
    <m/>
    <m/>
    <n v="24326.75"/>
    <n v="74219.75"/>
    <n v="49893"/>
    <n v="-50512.75"/>
    <n v="149059.25"/>
    <n v="2052"/>
  </r>
  <r>
    <n v="5949"/>
    <n v="5949"/>
    <x v="3"/>
    <m/>
    <m/>
    <m/>
    <m/>
    <m/>
    <n v="24335"/>
    <n v="74230"/>
    <n v="49895"/>
    <n v="-50507.5"/>
    <n v="149072.5"/>
    <n v="5949"/>
  </r>
  <r>
    <n v="22912"/>
    <n v="22912"/>
    <x v="1"/>
    <m/>
    <m/>
    <m/>
    <m/>
    <m/>
    <n v="24335.75"/>
    <n v="74251.5"/>
    <n v="49915.75"/>
    <n v="-50537.875"/>
    <n v="149125.125"/>
    <n v="22912"/>
  </r>
  <r>
    <n v="18887"/>
    <n v="18887"/>
    <x v="3"/>
    <m/>
    <m/>
    <m/>
    <m/>
    <m/>
    <n v="24350.5"/>
    <n v="74273"/>
    <n v="49922.5"/>
    <n v="-50533.25"/>
    <n v="149156.75"/>
    <n v="18887"/>
  </r>
  <r>
    <n v="14689"/>
    <n v="14689"/>
    <x v="3"/>
    <m/>
    <m/>
    <m/>
    <m/>
    <m/>
    <n v="24374.5"/>
    <n v="74294.5"/>
    <n v="49920"/>
    <n v="-50505.5"/>
    <n v="149174.5"/>
    <n v="14689"/>
  </r>
  <r>
    <n v="96315"/>
    <n v="96315"/>
    <x v="2"/>
    <m/>
    <m/>
    <m/>
    <m/>
    <m/>
    <n v="24403"/>
    <n v="74316"/>
    <n v="49913"/>
    <n v="-50466.5"/>
    <n v="149185.5"/>
    <n v="96315"/>
  </r>
  <r>
    <n v="47449"/>
    <n v="47449"/>
    <x v="0"/>
    <m/>
    <m/>
    <m/>
    <m/>
    <m/>
    <n v="24393.5"/>
    <n v="74251.5"/>
    <n v="49858"/>
    <n v="-50393.5"/>
    <n v="149038.5"/>
    <n v="47449"/>
  </r>
  <r>
    <n v="61337"/>
    <n v="61337"/>
    <x v="2"/>
    <m/>
    <m/>
    <m/>
    <m/>
    <m/>
    <n v="24384"/>
    <n v="74273"/>
    <n v="49889"/>
    <n v="-50449.5"/>
    <n v="149106.5"/>
    <n v="61337"/>
  </r>
  <r>
    <n v="77329"/>
    <n v="77329"/>
    <x v="2"/>
    <m/>
    <m/>
    <m/>
    <m/>
    <m/>
    <n v="24374.5"/>
    <n v="74294.5"/>
    <n v="49920"/>
    <n v="-50505.5"/>
    <n v="149174.5"/>
    <n v="77329"/>
  </r>
  <r>
    <n v="11487"/>
    <n v="11487"/>
    <x v="3"/>
    <m/>
    <m/>
    <m/>
    <m/>
    <m/>
    <n v="24365"/>
    <n v="74230"/>
    <n v="49865"/>
    <n v="-50432.5"/>
    <n v="149027.5"/>
    <n v="11487"/>
  </r>
  <r>
    <n v="88226"/>
    <n v="88226"/>
    <x v="2"/>
    <m/>
    <m/>
    <m/>
    <m/>
    <m/>
    <n v="24393.5"/>
    <n v="74251.5"/>
    <n v="49858"/>
    <n v="-50393.5"/>
    <n v="149038.5"/>
    <n v="88226"/>
  </r>
  <r>
    <n v="5984"/>
    <n v="5984"/>
    <x v="3"/>
    <m/>
    <m/>
    <m/>
    <m/>
    <m/>
    <n v="24384"/>
    <n v="74209.5"/>
    <n v="49825.5"/>
    <n v="-50354.25"/>
    <n v="148947.75"/>
    <n v="5984"/>
  </r>
  <r>
    <n v="61756"/>
    <n v="61756"/>
    <x v="2"/>
    <m/>
    <m/>
    <m/>
    <m/>
    <m/>
    <n v="24412.25"/>
    <n v="74219.75"/>
    <n v="49807.5"/>
    <n v="-50299"/>
    <n v="148931"/>
    <n v="61756"/>
  </r>
  <r>
    <n v="54585"/>
    <n v="54585"/>
    <x v="0"/>
    <m/>
    <m/>
    <m/>
    <m/>
    <m/>
    <n v="24403"/>
    <n v="74230"/>
    <n v="49827"/>
    <n v="-50337.5"/>
    <n v="148970.5"/>
    <n v="54585"/>
  </r>
  <r>
    <n v="50604"/>
    <n v="50604"/>
    <x v="0"/>
    <m/>
    <m/>
    <m/>
    <m/>
    <m/>
    <n v="24393.5"/>
    <n v="74251.5"/>
    <n v="49858"/>
    <n v="-50393.5"/>
    <n v="149038.5"/>
    <n v="50604"/>
  </r>
  <r>
    <n v="15294"/>
    <n v="15294"/>
    <x v="3"/>
    <m/>
    <m/>
    <m/>
    <m/>
    <m/>
    <n v="24384"/>
    <n v="74273"/>
    <n v="49889"/>
    <n v="-50449.5"/>
    <n v="149106.5"/>
    <n v="15294"/>
  </r>
  <r>
    <n v="56575"/>
    <n v="56575"/>
    <x v="0"/>
    <m/>
    <m/>
    <m/>
    <m/>
    <m/>
    <n v="24412.25"/>
    <n v="74294.5"/>
    <n v="49882.25"/>
    <n v="-50411.125"/>
    <n v="149117.875"/>
    <n v="56575"/>
  </r>
  <r>
    <n v="45815"/>
    <n v="45815"/>
    <x v="0"/>
    <m/>
    <m/>
    <m/>
    <m/>
    <m/>
    <n v="24403"/>
    <n v="74316"/>
    <n v="49913"/>
    <n v="-50466.5"/>
    <n v="149185.5"/>
    <n v="45815"/>
  </r>
  <r>
    <n v="48007"/>
    <n v="48007"/>
    <x v="0"/>
    <m/>
    <m/>
    <m/>
    <m/>
    <m/>
    <n v="24393.5"/>
    <n v="74317"/>
    <n v="49923.5"/>
    <n v="-50491.75"/>
    <n v="149202.25"/>
    <n v="48007"/>
  </r>
  <r>
    <n v="19578"/>
    <n v="19578"/>
    <x v="3"/>
    <m/>
    <m/>
    <m/>
    <m/>
    <m/>
    <n v="24384"/>
    <n v="74318"/>
    <n v="49934"/>
    <n v="-50517"/>
    <n v="149219"/>
    <n v="19578"/>
  </r>
  <r>
    <n v="69076"/>
    <n v="69076"/>
    <x v="2"/>
    <m/>
    <m/>
    <m/>
    <m/>
    <m/>
    <n v="24412.25"/>
    <n v="74319"/>
    <n v="49906.75"/>
    <n v="-50447.875"/>
    <n v="149179.125"/>
    <n v="69076"/>
  </r>
  <r>
    <n v="75273"/>
    <n v="75273"/>
    <x v="2"/>
    <m/>
    <m/>
    <m/>
    <m/>
    <m/>
    <n v="24403"/>
    <n v="74320"/>
    <n v="49917"/>
    <n v="-50472.5"/>
    <n v="149195.5"/>
    <n v="75273"/>
  </r>
  <r>
    <n v="42529"/>
    <n v="42529"/>
    <x v="0"/>
    <m/>
    <m/>
    <m/>
    <m/>
    <m/>
    <n v="24393.5"/>
    <n v="74317"/>
    <n v="49923.5"/>
    <n v="-50491.75"/>
    <n v="149202.25"/>
    <n v="42529"/>
  </r>
  <r>
    <n v="81743"/>
    <n v="81743"/>
    <x v="2"/>
    <m/>
    <m/>
    <m/>
    <m/>
    <m/>
    <n v="24384"/>
    <n v="74318"/>
    <n v="49934"/>
    <n v="-50517"/>
    <n v="149219"/>
    <n v="81743"/>
  </r>
  <r>
    <n v="46215"/>
    <n v="46215"/>
    <x v="0"/>
    <m/>
    <m/>
    <m/>
    <m/>
    <m/>
    <n v="24374.5"/>
    <n v="74294.5"/>
    <n v="49920"/>
    <n v="-50505.5"/>
    <n v="149174.5"/>
    <n v="46215"/>
  </r>
  <r>
    <n v="64507"/>
    <n v="64507"/>
    <x v="2"/>
    <m/>
    <m/>
    <m/>
    <m/>
    <m/>
    <n v="24365"/>
    <n v="74316"/>
    <n v="49951"/>
    <n v="-50561.5"/>
    <n v="149242.5"/>
    <n v="64507"/>
  </r>
  <r>
    <n v="83014"/>
    <n v="83014"/>
    <x v="2"/>
    <m/>
    <m/>
    <m/>
    <m/>
    <m/>
    <n v="24357.75"/>
    <n v="74317"/>
    <n v="49959.25"/>
    <n v="-50581.125"/>
    <n v="149255.875"/>
    <n v="83014"/>
  </r>
  <r>
    <n v="64240"/>
    <n v="64240"/>
    <x v="2"/>
    <m/>
    <m/>
    <m/>
    <m/>
    <m/>
    <n v="24350.5"/>
    <n v="74273"/>
    <n v="49922.5"/>
    <n v="-50533.25"/>
    <n v="149156.75"/>
    <n v="64240"/>
  </r>
  <r>
    <n v="27018"/>
    <n v="27018"/>
    <x v="1"/>
    <m/>
    <m/>
    <m/>
    <m/>
    <m/>
    <n v="24343.25"/>
    <n v="74294.5"/>
    <n v="49951.25"/>
    <n v="-50583.625"/>
    <n v="149221.375"/>
    <n v="27018"/>
  </r>
  <r>
    <n v="53967"/>
    <n v="53967"/>
    <x v="0"/>
    <m/>
    <m/>
    <m/>
    <m/>
    <m/>
    <n v="24336"/>
    <n v="74316"/>
    <n v="49980"/>
    <n v="-50634"/>
    <n v="149286"/>
    <n v="53967"/>
  </r>
  <r>
    <n v="85440"/>
    <n v="85440"/>
    <x v="2"/>
    <m/>
    <m/>
    <m/>
    <m/>
    <m/>
    <n v="24335.75"/>
    <n v="74317"/>
    <n v="49981.25"/>
    <n v="-50636.125"/>
    <n v="149288.875"/>
    <n v="85440"/>
  </r>
  <r>
    <n v="65617"/>
    <n v="65617"/>
    <x v="2"/>
    <m/>
    <m/>
    <m/>
    <m/>
    <m/>
    <n v="24335.5"/>
    <n v="74273"/>
    <n v="49937.5"/>
    <n v="-50570.75"/>
    <n v="149179.25"/>
    <n v="65617"/>
  </r>
  <r>
    <n v="27855"/>
    <n v="27855"/>
    <x v="1"/>
    <m/>
    <m/>
    <m/>
    <m/>
    <m/>
    <n v="24335.25"/>
    <n v="74294.5"/>
    <n v="49959.25"/>
    <n v="-50603.625"/>
    <n v="149233.375"/>
    <n v="27855"/>
  </r>
  <r>
    <n v="54276"/>
    <n v="54276"/>
    <x v="0"/>
    <m/>
    <m/>
    <m/>
    <m/>
    <m/>
    <n v="24335"/>
    <n v="74316"/>
    <n v="49981"/>
    <n v="-50636.5"/>
    <n v="149287.5"/>
    <n v="54276"/>
  </r>
  <r>
    <n v="51283"/>
    <n v="51283"/>
    <x v="0"/>
    <m/>
    <m/>
    <m/>
    <m/>
    <m/>
    <n v="24332.25"/>
    <n v="74317"/>
    <n v="49984.75"/>
    <n v="-50644.875"/>
    <n v="149294.125"/>
    <n v="51283"/>
  </r>
  <r>
    <n v="5448"/>
    <n v="5448"/>
    <x v="3"/>
    <m/>
    <m/>
    <m/>
    <m/>
    <m/>
    <n v="24329.5"/>
    <n v="74318"/>
    <n v="49988.5"/>
    <n v="-50653.25"/>
    <n v="149300.75"/>
    <n v="5448"/>
  </r>
  <r>
    <n v="67781"/>
    <n v="67781"/>
    <x v="2"/>
    <m/>
    <m/>
    <m/>
    <m/>
    <m/>
    <n v="24335.25"/>
    <n v="74319"/>
    <n v="49983.75"/>
    <n v="-50640.375"/>
    <n v="149294.625"/>
    <n v="67781"/>
  </r>
  <r>
    <n v="37796"/>
    <n v="37796"/>
    <x v="1"/>
    <m/>
    <m/>
    <m/>
    <m/>
    <m/>
    <n v="24335"/>
    <n v="74320"/>
    <n v="49985"/>
    <n v="-50642.5"/>
    <n v="149297.5"/>
    <n v="37796"/>
  </r>
  <r>
    <n v="43830"/>
    <n v="43830"/>
    <x v="0"/>
    <m/>
    <m/>
    <m/>
    <m/>
    <m/>
    <n v="24332.25"/>
    <n v="74343.5"/>
    <n v="50011.25"/>
    <n v="-50684.625"/>
    <n v="149360.375"/>
    <n v="43830"/>
  </r>
  <r>
    <n v="65933"/>
    <n v="65933"/>
    <x v="2"/>
    <m/>
    <m/>
    <m/>
    <m/>
    <m/>
    <n v="24329.5"/>
    <n v="74367"/>
    <n v="50037.5"/>
    <n v="-50726.75"/>
    <n v="149423.25"/>
    <n v="65933"/>
  </r>
  <r>
    <n v="37145"/>
    <n v="37145"/>
    <x v="1"/>
    <m/>
    <m/>
    <m/>
    <m/>
    <m/>
    <n v="24326.75"/>
    <n v="74390.5"/>
    <n v="50063.75"/>
    <n v="-50768.875"/>
    <n v="149486.125"/>
    <n v="37145"/>
  </r>
  <r>
    <n v="27741"/>
    <n v="27741"/>
    <x v="1"/>
    <m/>
    <m/>
    <m/>
    <m/>
    <m/>
    <n v="24324"/>
    <n v="74414"/>
    <n v="50090"/>
    <n v="-50811"/>
    <n v="149549"/>
    <n v="27741"/>
  </r>
  <r>
    <n v="21586"/>
    <n v="21586"/>
    <x v="1"/>
    <m/>
    <m/>
    <m/>
    <m/>
    <m/>
    <n v="24323.25"/>
    <n v="74426.25"/>
    <n v="50103"/>
    <n v="-50831.25"/>
    <n v="149580.75"/>
    <n v="21586"/>
  </r>
  <r>
    <n v="27577"/>
    <n v="27577"/>
    <x v="1"/>
    <m/>
    <m/>
    <m/>
    <m/>
    <m/>
    <n v="24329.5"/>
    <n v="74438.5"/>
    <n v="50109"/>
    <n v="-50834"/>
    <n v="149602"/>
    <n v="27577"/>
  </r>
  <r>
    <n v="73304"/>
    <n v="73304"/>
    <x v="2"/>
    <m/>
    <m/>
    <m/>
    <m/>
    <m/>
    <n v="24326.75"/>
    <n v="74450.75"/>
    <n v="50124"/>
    <n v="-50859.25"/>
    <n v="149636.75"/>
    <n v="73304"/>
  </r>
  <r>
    <n v="5061"/>
    <n v="5061"/>
    <x v="3"/>
    <m/>
    <m/>
    <m/>
    <m/>
    <m/>
    <n v="24324"/>
    <n v="74463"/>
    <n v="50139"/>
    <n v="-50884.5"/>
    <n v="149671.5"/>
    <n v="5061"/>
  </r>
  <r>
    <n v="38917"/>
    <n v="38917"/>
    <x v="1"/>
    <m/>
    <m/>
    <m/>
    <m/>
    <m/>
    <n v="24332.25"/>
    <n v="74468.5"/>
    <n v="50136.25"/>
    <n v="-50872.125"/>
    <n v="149672.875"/>
    <n v="38917"/>
  </r>
  <r>
    <n v="49865"/>
    <n v="49865"/>
    <x v="0"/>
    <m/>
    <m/>
    <m/>
    <m/>
    <m/>
    <n v="24329.5"/>
    <n v="74474"/>
    <n v="50144.5"/>
    <n v="-50887.25"/>
    <n v="149690.75"/>
    <n v="49865"/>
  </r>
  <r>
    <n v="93020"/>
    <n v="93020"/>
    <x v="2"/>
    <m/>
    <m/>
    <m/>
    <m/>
    <m/>
    <n v="24326.75"/>
    <n v="74479.5"/>
    <n v="50152.75"/>
    <n v="-50902.375"/>
    <n v="149708.625"/>
    <n v="93020"/>
  </r>
  <r>
    <n v="90365"/>
    <n v="90365"/>
    <x v="2"/>
    <m/>
    <m/>
    <m/>
    <m/>
    <m/>
    <n v="24324"/>
    <n v="74463"/>
    <n v="50139"/>
    <n v="-50884.5"/>
    <n v="149671.5"/>
    <n v="90365"/>
  </r>
  <r>
    <n v="90336"/>
    <n v="90336"/>
    <x v="2"/>
    <m/>
    <m/>
    <m/>
    <m/>
    <m/>
    <n v="24323.25"/>
    <n v="74426.25"/>
    <n v="50103"/>
    <n v="-50831.25"/>
    <n v="149580.75"/>
    <n v="90336"/>
  </r>
  <r>
    <n v="78916"/>
    <n v="78916"/>
    <x v="2"/>
    <m/>
    <m/>
    <m/>
    <m/>
    <m/>
    <n v="24322.5"/>
    <n v="74367"/>
    <n v="50044.5"/>
    <n v="-50744.25"/>
    <n v="149433.75"/>
    <n v="78916"/>
  </r>
  <r>
    <n v="43024"/>
    <n v="43024"/>
    <x v="0"/>
    <m/>
    <m/>
    <m/>
    <m/>
    <m/>
    <n v="24321.75"/>
    <n v="74319"/>
    <n v="49997.25"/>
    <n v="-50674.125"/>
    <n v="149314.875"/>
    <n v="43024"/>
  </r>
  <r>
    <n v="13512"/>
    <n v="13512"/>
    <x v="3"/>
    <m/>
    <m/>
    <m/>
    <m/>
    <m/>
    <n v="24321"/>
    <n v="74320"/>
    <n v="49999"/>
    <n v="-50677.5"/>
    <n v="149318.5"/>
    <n v="13512"/>
  </r>
  <r>
    <n v="53611"/>
    <n v="53611"/>
    <x v="0"/>
    <m/>
    <m/>
    <m/>
    <m/>
    <m/>
    <n v="24323.25"/>
    <n v="74343.5"/>
    <n v="50020.25"/>
    <n v="-50707.125"/>
    <n v="149373.875"/>
    <n v="53611"/>
  </r>
  <r>
    <n v="3854"/>
    <n v="3854"/>
    <x v="3"/>
    <m/>
    <m/>
    <m/>
    <m/>
    <m/>
    <n v="24322.5"/>
    <n v="74367"/>
    <n v="50044.5"/>
    <n v="-50744.25"/>
    <n v="149433.75"/>
    <n v="3854"/>
  </r>
  <r>
    <n v="95105"/>
    <n v="95105"/>
    <x v="2"/>
    <m/>
    <m/>
    <m/>
    <m/>
    <m/>
    <n v="24326.75"/>
    <n v="74390.5"/>
    <n v="50063.75"/>
    <n v="-50768.875"/>
    <n v="149486.125"/>
    <n v="95105"/>
  </r>
  <r>
    <n v="43250"/>
    <n v="43250"/>
    <x v="0"/>
    <m/>
    <m/>
    <m/>
    <m/>
    <m/>
    <n v="24324"/>
    <n v="74320"/>
    <n v="49996"/>
    <n v="-50670"/>
    <n v="149314"/>
    <n v="43250"/>
  </r>
  <r>
    <n v="93120"/>
    <n v="93120"/>
    <x v="2"/>
    <m/>
    <m/>
    <m/>
    <m/>
    <m/>
    <n v="24323.25"/>
    <n v="74343.5"/>
    <n v="50020.25"/>
    <n v="-50707.125"/>
    <n v="149373.875"/>
    <n v="93120"/>
  </r>
  <r>
    <n v="83237"/>
    <n v="83237"/>
    <x v="2"/>
    <m/>
    <m/>
    <m/>
    <m/>
    <m/>
    <n v="24322.5"/>
    <n v="74318"/>
    <n v="49995.5"/>
    <n v="-50670.75"/>
    <n v="149311.25"/>
    <n v="83237"/>
  </r>
  <r>
    <n v="86886"/>
    <n v="86886"/>
    <x v="2"/>
    <m/>
    <m/>
    <m/>
    <m/>
    <m/>
    <n v="24321.75"/>
    <n v="74294.5"/>
    <n v="49972.75"/>
    <n v="-50637.375"/>
    <n v="149253.625"/>
    <n v="86886"/>
  </r>
  <r>
    <n v="33447"/>
    <n v="33447"/>
    <x v="1"/>
    <m/>
    <m/>
    <m/>
    <m/>
    <m/>
    <n v="24321"/>
    <n v="74230"/>
    <n v="49909"/>
    <n v="-50542.5"/>
    <n v="149093.5"/>
    <n v="33447"/>
  </r>
  <r>
    <n v="75625"/>
    <n v="75625"/>
    <x v="2"/>
    <m/>
    <m/>
    <m/>
    <m/>
    <m/>
    <n v="24316.75"/>
    <n v="74251.5"/>
    <n v="49934.75"/>
    <n v="-50585.375"/>
    <n v="149153.625"/>
    <n v="75625"/>
  </r>
  <r>
    <n v="92121"/>
    <n v="92121"/>
    <x v="2"/>
    <m/>
    <m/>
    <m/>
    <m/>
    <m/>
    <n v="24312.5"/>
    <n v="74209.5"/>
    <n v="49897"/>
    <n v="-50533"/>
    <n v="149055"/>
    <n v="92121"/>
  </r>
  <r>
    <n v="41350"/>
    <n v="41350"/>
    <x v="0"/>
    <m/>
    <m/>
    <m/>
    <m/>
    <m/>
    <n v="24308.25"/>
    <n v="74174"/>
    <n v="49865.75"/>
    <n v="-50490.375"/>
    <n v="148972.625"/>
    <n v="41350"/>
  </r>
  <r>
    <n v="72912"/>
    <n v="72912"/>
    <x v="2"/>
    <m/>
    <m/>
    <m/>
    <m/>
    <m/>
    <n v="24304"/>
    <n v="74189"/>
    <n v="49885"/>
    <n v="-50523.5"/>
    <n v="149016.5"/>
    <n v="72912"/>
  </r>
  <r>
    <n v="94700"/>
    <n v="94700"/>
    <x v="2"/>
    <m/>
    <m/>
    <m/>
    <m/>
    <m/>
    <n v="24291.25"/>
    <n v="74199.25"/>
    <n v="49908"/>
    <n v="-50570.75"/>
    <n v="149061.25"/>
    <n v="94700"/>
  </r>
  <r>
    <n v="90048"/>
    <n v="90048"/>
    <x v="2"/>
    <m/>
    <m/>
    <m/>
    <m/>
    <m/>
    <n v="24278.5"/>
    <n v="74159"/>
    <n v="49880.5"/>
    <n v="-50542.25"/>
    <n v="148979.75"/>
    <n v="90048"/>
  </r>
  <r>
    <n v="23702"/>
    <n v="23702"/>
    <x v="1"/>
    <m/>
    <m/>
    <m/>
    <m/>
    <m/>
    <n v="24265.75"/>
    <n v="74107.75"/>
    <n v="49842"/>
    <n v="-50497.25"/>
    <n v="148870.75"/>
    <n v="23702"/>
  </r>
  <r>
    <n v="47505"/>
    <n v="47505"/>
    <x v="0"/>
    <m/>
    <m/>
    <m/>
    <m/>
    <m/>
    <n v="24304"/>
    <n v="74129"/>
    <n v="49825"/>
    <n v="-50433.5"/>
    <n v="148866.5"/>
    <n v="47505"/>
  </r>
  <r>
    <n v="33998"/>
    <n v="33998"/>
    <x v="1"/>
    <m/>
    <m/>
    <m/>
    <m/>
    <m/>
    <n v="24291.25"/>
    <n v="74144"/>
    <n v="49852.75"/>
    <n v="-50487.875"/>
    <n v="148923.125"/>
    <n v="33998"/>
  </r>
  <r>
    <n v="48558"/>
    <n v="48558"/>
    <x v="0"/>
    <m/>
    <m/>
    <m/>
    <m/>
    <m/>
    <n v="24278.5"/>
    <n v="74159"/>
    <n v="49880.5"/>
    <n v="-50542.25"/>
    <n v="148979.75"/>
    <n v="48558"/>
  </r>
  <r>
    <n v="38852"/>
    <n v="38852"/>
    <x v="1"/>
    <m/>
    <m/>
    <m/>
    <m/>
    <m/>
    <n v="24265.75"/>
    <n v="74174"/>
    <n v="49908.25"/>
    <n v="-50596.625"/>
    <n v="149036.375"/>
    <n v="38852"/>
  </r>
  <r>
    <n v="20232"/>
    <n v="20232"/>
    <x v="1"/>
    <m/>
    <m/>
    <m/>
    <m/>
    <m/>
    <n v="24253"/>
    <n v="74189"/>
    <n v="49936"/>
    <n v="-50651"/>
    <n v="149093"/>
    <n v="20232"/>
  </r>
  <r>
    <n v="52681"/>
    <n v="52681"/>
    <x v="0"/>
    <m/>
    <m/>
    <m/>
    <m/>
    <m/>
    <n v="24291.25"/>
    <n v="74199.25"/>
    <n v="49908"/>
    <n v="-50570.75"/>
    <n v="149061.25"/>
    <n v="52681"/>
  </r>
  <r>
    <n v="81806"/>
    <n v="81806"/>
    <x v="2"/>
    <m/>
    <m/>
    <m/>
    <m/>
    <m/>
    <n v="24278.5"/>
    <n v="74209.5"/>
    <n v="49931"/>
    <n v="-50618"/>
    <n v="149106"/>
    <n v="81806"/>
  </r>
  <r>
    <n v="26468"/>
    <n v="26468"/>
    <x v="1"/>
    <m/>
    <m/>
    <m/>
    <m/>
    <m/>
    <n v="24265.75"/>
    <n v="74174"/>
    <n v="49908.25"/>
    <n v="-50596.625"/>
    <n v="149036.375"/>
    <n v="26468"/>
  </r>
  <r>
    <n v="35971"/>
    <n v="35971"/>
    <x v="1"/>
    <m/>
    <m/>
    <m/>
    <m/>
    <m/>
    <n v="24253"/>
    <n v="74189"/>
    <n v="49936"/>
    <n v="-50651"/>
    <n v="149093"/>
    <n v="35971"/>
  </r>
  <r>
    <n v="62102"/>
    <n v="62102"/>
    <x v="2"/>
    <m/>
    <m/>
    <m/>
    <m/>
    <m/>
    <n v="24250.5"/>
    <n v="74199.25"/>
    <n v="49948.75"/>
    <n v="-50672.625"/>
    <n v="149122.375"/>
    <n v="62102"/>
  </r>
  <r>
    <n v="56090"/>
    <n v="56090"/>
    <x v="0"/>
    <m/>
    <m/>
    <m/>
    <m/>
    <m/>
    <n v="24248"/>
    <n v="74209.5"/>
    <n v="49961.5"/>
    <n v="-50694.25"/>
    <n v="149151.75"/>
    <n v="56090"/>
  </r>
  <r>
    <n v="37455"/>
    <n v="37455"/>
    <x v="1"/>
    <m/>
    <m/>
    <m/>
    <m/>
    <m/>
    <n v="24245.5"/>
    <n v="74219.75"/>
    <n v="49974.25"/>
    <n v="-50715.875"/>
    <n v="149181.125"/>
    <n v="37455"/>
  </r>
  <r>
    <n v="78844"/>
    <n v="78844"/>
    <x v="2"/>
    <m/>
    <m/>
    <m/>
    <m/>
    <m/>
    <n v="24243"/>
    <n v="74230"/>
    <n v="49987"/>
    <n v="-50737.5"/>
    <n v="149210.5"/>
    <n v="78844"/>
  </r>
  <r>
    <n v="16155"/>
    <n v="16155"/>
    <x v="3"/>
    <m/>
    <m/>
    <m/>
    <m/>
    <m/>
    <n v="24180.5"/>
    <n v="74199.25"/>
    <n v="50018.75"/>
    <n v="-50847.625"/>
    <n v="149227.375"/>
    <n v="16155"/>
  </r>
  <r>
    <n v="30479"/>
    <n v="30479"/>
    <x v="1"/>
    <m/>
    <m/>
    <m/>
    <m/>
    <m/>
    <n v="24248"/>
    <n v="74209.5"/>
    <n v="49961.5"/>
    <n v="-50694.25"/>
    <n v="149151.75"/>
    <n v="30479"/>
  </r>
  <r>
    <n v="36833"/>
    <n v="36833"/>
    <x v="1"/>
    <m/>
    <m/>
    <m/>
    <m/>
    <m/>
    <n v="24245.5"/>
    <n v="74219.75"/>
    <n v="49974.25"/>
    <n v="-50715.875"/>
    <n v="149181.125"/>
    <n v="36833"/>
  </r>
  <r>
    <n v="54545"/>
    <n v="54545"/>
    <x v="0"/>
    <m/>
    <m/>
    <m/>
    <m/>
    <m/>
    <n v="24243"/>
    <n v="74230"/>
    <n v="49987"/>
    <n v="-50737.5"/>
    <n v="149210.5"/>
    <n v="54545"/>
  </r>
  <r>
    <n v="17750"/>
    <n v="17750"/>
    <x v="3"/>
    <m/>
    <m/>
    <m/>
    <m/>
    <m/>
    <n v="24180.5"/>
    <n v="74251.5"/>
    <n v="50071"/>
    <n v="-50926"/>
    <n v="149358"/>
    <n v="17750"/>
  </r>
  <r>
    <n v="74463"/>
    <n v="74463"/>
    <x v="2"/>
    <m/>
    <m/>
    <m/>
    <m/>
    <m/>
    <n v="24248"/>
    <n v="74273"/>
    <n v="50025"/>
    <n v="-50789.5"/>
    <n v="149310.5"/>
    <n v="74463"/>
  </r>
  <r>
    <n v="61840"/>
    <n v="61840"/>
    <x v="2"/>
    <m/>
    <m/>
    <m/>
    <m/>
    <m/>
    <n v="24245.5"/>
    <n v="74219.75"/>
    <n v="49974.25"/>
    <n v="-50715.875"/>
    <n v="149181.125"/>
    <n v="61840"/>
  </r>
  <r>
    <n v="72885"/>
    <n v="72885"/>
    <x v="2"/>
    <m/>
    <m/>
    <m/>
    <m/>
    <m/>
    <n v="24243"/>
    <n v="74230"/>
    <n v="49987"/>
    <n v="-50737.5"/>
    <n v="149210.5"/>
    <n v="72885"/>
  </r>
  <r>
    <n v="90175"/>
    <n v="90175"/>
    <x v="2"/>
    <m/>
    <m/>
    <m/>
    <m/>
    <m/>
    <n v="24180.5"/>
    <n v="74251.5"/>
    <n v="50071"/>
    <n v="-50926"/>
    <n v="149358"/>
    <n v="90175"/>
  </r>
  <r>
    <n v="24365"/>
    <n v="24365"/>
    <x v="1"/>
    <m/>
    <m/>
    <m/>
    <m/>
    <m/>
    <n v="24118"/>
    <n v="74209.5"/>
    <n v="50091.5"/>
    <n v="-51019.25"/>
    <n v="149346.75"/>
    <n v="24365"/>
  </r>
  <r>
    <n v="33107"/>
    <n v="33107"/>
    <x v="1"/>
    <m/>
    <m/>
    <m/>
    <m/>
    <m/>
    <n v="24055.5"/>
    <n v="74219.75"/>
    <n v="50164.25"/>
    <n v="-51190.875"/>
    <n v="149466.125"/>
    <n v="33107"/>
  </r>
  <r>
    <n v="88392"/>
    <n v="88392"/>
    <x v="2"/>
    <m/>
    <m/>
    <m/>
    <m/>
    <m/>
    <n v="23993"/>
    <n v="74230"/>
    <n v="50237"/>
    <n v="-51362.5"/>
    <n v="149585.5"/>
    <n v="88392"/>
  </r>
  <r>
    <n v="20588"/>
    <n v="20588"/>
    <x v="1"/>
    <m/>
    <m/>
    <m/>
    <m/>
    <m/>
    <n v="23986.25"/>
    <n v="74199.25"/>
    <n v="50213"/>
    <n v="-51333.25"/>
    <n v="149518.75"/>
    <n v="20588"/>
  </r>
  <r>
    <n v="61893"/>
    <n v="61893"/>
    <x v="2"/>
    <m/>
    <m/>
    <m/>
    <m/>
    <m/>
    <n v="24118"/>
    <n v="74209.5"/>
    <n v="50091.5"/>
    <n v="-51019.25"/>
    <n v="149346.75"/>
    <n v="61893"/>
  </r>
  <r>
    <n v="88308"/>
    <n v="88308"/>
    <x v="2"/>
    <m/>
    <m/>
    <m/>
    <m/>
    <m/>
    <n v="24055.5"/>
    <n v="74219.75"/>
    <n v="50164.25"/>
    <n v="-51190.875"/>
    <n v="149466.125"/>
    <n v="88308"/>
  </r>
  <r>
    <n v="92448"/>
    <n v="92448"/>
    <x v="2"/>
    <m/>
    <m/>
    <m/>
    <m/>
    <m/>
    <n v="23993"/>
    <n v="74189"/>
    <n v="50196"/>
    <n v="-51301"/>
    <n v="149483"/>
    <n v="92448"/>
  </r>
  <r>
    <n v="94371"/>
    <n v="94371"/>
    <x v="2"/>
    <m/>
    <m/>
    <m/>
    <m/>
    <m/>
    <n v="23986.25"/>
    <n v="74144"/>
    <n v="50157.75"/>
    <n v="-51250.375"/>
    <n v="149380.625"/>
    <n v="94371"/>
  </r>
  <r>
    <n v="57736"/>
    <n v="57736"/>
    <x v="0"/>
    <m/>
    <m/>
    <m/>
    <m/>
    <m/>
    <n v="23979.5"/>
    <n v="74086.5"/>
    <n v="50107"/>
    <n v="-51181"/>
    <n v="149247"/>
    <n v="57736"/>
  </r>
  <r>
    <n v="41420"/>
    <n v="41420"/>
    <x v="0"/>
    <m/>
    <m/>
    <m/>
    <m/>
    <m/>
    <n v="23972.75"/>
    <n v="74107.75"/>
    <n v="50135"/>
    <n v="-51229.75"/>
    <n v="149310.25"/>
    <n v="41420"/>
  </r>
  <r>
    <n v="59654"/>
    <n v="59654"/>
    <x v="0"/>
    <m/>
    <m/>
    <m/>
    <m/>
    <m/>
    <n v="23966"/>
    <n v="74129"/>
    <n v="50163"/>
    <n v="-51278.5"/>
    <n v="149373.5"/>
    <n v="59654"/>
  </r>
  <r>
    <n v="95127"/>
    <n v="95127"/>
    <x v="2"/>
    <m/>
    <m/>
    <m/>
    <m/>
    <m/>
    <n v="23945"/>
    <n v="74144"/>
    <n v="50199"/>
    <n v="-51353.5"/>
    <n v="149442.5"/>
    <n v="95127"/>
  </r>
  <r>
    <n v="25246"/>
    <n v="25246"/>
    <x v="1"/>
    <m/>
    <m/>
    <m/>
    <m/>
    <m/>
    <n v="23924"/>
    <n v="74086.5"/>
    <n v="50162.5"/>
    <n v="-51319.75"/>
    <n v="149330.25"/>
    <n v="25246"/>
  </r>
  <r>
    <n v="86970"/>
    <n v="86970"/>
    <x v="2"/>
    <m/>
    <m/>
    <m/>
    <m/>
    <m/>
    <n v="23903"/>
    <n v="74107.75"/>
    <n v="50204.75"/>
    <n v="-51404.125"/>
    <n v="149414.875"/>
    <n v="86970"/>
  </r>
  <r>
    <n v="62814"/>
    <n v="62814"/>
    <x v="2"/>
    <m/>
    <m/>
    <m/>
    <m/>
    <m/>
    <n v="23882"/>
    <n v="74044"/>
    <n v="50162"/>
    <n v="-51361"/>
    <n v="149287"/>
    <n v="62814"/>
  </r>
  <r>
    <n v="61601"/>
    <n v="61601"/>
    <x v="2"/>
    <m/>
    <m/>
    <m/>
    <m/>
    <m/>
    <n v="23881.25"/>
    <n v="74065.25"/>
    <n v="50184"/>
    <n v="-51394.75"/>
    <n v="149341.25"/>
    <n v="61601"/>
  </r>
  <r>
    <n v="30364"/>
    <n v="30364"/>
    <x v="1"/>
    <m/>
    <m/>
    <m/>
    <m/>
    <m/>
    <n v="23880.5"/>
    <n v="74086.5"/>
    <n v="50206"/>
    <n v="-51428.5"/>
    <n v="149395.5"/>
    <n v="30364"/>
  </r>
  <r>
    <n v="19994"/>
    <n v="19994"/>
    <x v="3"/>
    <m/>
    <m/>
    <m/>
    <m/>
    <m/>
    <n v="23879.75"/>
    <n v="74107.75"/>
    <n v="50228"/>
    <n v="-51462.25"/>
    <n v="149449.75"/>
    <n v="19994"/>
  </r>
  <r>
    <n v="46108"/>
    <n v="46108"/>
    <x v="0"/>
    <m/>
    <m/>
    <m/>
    <m/>
    <m/>
    <n v="23882"/>
    <n v="74129"/>
    <n v="50247"/>
    <n v="-51488.5"/>
    <n v="149499.5"/>
    <n v="46108"/>
  </r>
  <r>
    <n v="46500"/>
    <n v="46500"/>
    <x v="0"/>
    <m/>
    <m/>
    <m/>
    <m/>
    <m/>
    <n v="23881.25"/>
    <n v="74144"/>
    <n v="50262.75"/>
    <n v="-51512.875"/>
    <n v="149538.125"/>
    <n v="46500"/>
  </r>
  <r>
    <n v="11330"/>
    <n v="11330"/>
    <x v="3"/>
    <m/>
    <m/>
    <m/>
    <m/>
    <m/>
    <n v="23880.5"/>
    <n v="74159"/>
    <n v="50278.5"/>
    <n v="-51537.25"/>
    <n v="149576.75"/>
    <n v="11330"/>
  </r>
  <r>
    <n v="95546"/>
    <n v="95546"/>
    <x v="2"/>
    <m/>
    <m/>
    <m/>
    <m/>
    <m/>
    <n v="23903"/>
    <n v="74174"/>
    <n v="50271"/>
    <n v="-51503.5"/>
    <n v="149580.5"/>
    <n v="95546"/>
  </r>
  <r>
    <n v="33967"/>
    <n v="33967"/>
    <x v="1"/>
    <m/>
    <m/>
    <m/>
    <m/>
    <m/>
    <n v="23882"/>
    <n v="74129"/>
    <n v="50247"/>
    <n v="-51488.5"/>
    <n v="149499.5"/>
    <n v="33967"/>
  </r>
  <r>
    <n v="34157"/>
    <n v="34157"/>
    <x v="1"/>
    <m/>
    <m/>
    <m/>
    <m/>
    <m/>
    <n v="23881.25"/>
    <n v="74144"/>
    <n v="50262.75"/>
    <n v="-51512.875"/>
    <n v="149538.125"/>
    <n v="34157"/>
  </r>
  <r>
    <n v="11869"/>
    <n v="11869"/>
    <x v="3"/>
    <m/>
    <m/>
    <m/>
    <m/>
    <m/>
    <n v="23880.5"/>
    <n v="74159"/>
    <n v="50278.5"/>
    <n v="-51537.25"/>
    <n v="149576.75"/>
    <n v="11869"/>
  </r>
  <r>
    <n v="42892"/>
    <n v="42892"/>
    <x v="0"/>
    <m/>
    <m/>
    <m/>
    <m/>
    <m/>
    <n v="23903"/>
    <n v="74174"/>
    <n v="50271"/>
    <n v="-51503.5"/>
    <n v="149580.5"/>
    <n v="42892"/>
  </r>
  <r>
    <n v="30152"/>
    <n v="30152"/>
    <x v="1"/>
    <m/>
    <m/>
    <m/>
    <m/>
    <m/>
    <n v="23882"/>
    <n v="74189"/>
    <n v="50307"/>
    <n v="-51578.5"/>
    <n v="149649.5"/>
    <n v="30152"/>
  </r>
  <r>
    <n v="13143"/>
    <n v="13143"/>
    <x v="3"/>
    <m/>
    <m/>
    <m/>
    <m/>
    <m/>
    <n v="23881.25"/>
    <n v="74199.25"/>
    <n v="50318"/>
    <n v="-51595.75"/>
    <n v="149676.25"/>
    <n v="13143"/>
  </r>
  <r>
    <n v="36283"/>
    <n v="36283"/>
    <x v="1"/>
    <m/>
    <m/>
    <m/>
    <m/>
    <m/>
    <n v="23924"/>
    <n v="74209.5"/>
    <n v="50285.5"/>
    <n v="-51504.25"/>
    <n v="149637.75"/>
    <n v="36283"/>
  </r>
  <r>
    <n v="47503"/>
    <n v="47503"/>
    <x v="0"/>
    <m/>
    <m/>
    <m/>
    <m/>
    <m/>
    <n v="23903"/>
    <n v="74219.75"/>
    <n v="50316.75"/>
    <n v="-51572.125"/>
    <n v="149694.875"/>
    <n v="47503"/>
  </r>
  <r>
    <n v="49877"/>
    <n v="49877"/>
    <x v="0"/>
    <m/>
    <m/>
    <m/>
    <m/>
    <m/>
    <n v="23882"/>
    <n v="74230"/>
    <n v="50348"/>
    <n v="-51640"/>
    <n v="149752"/>
    <n v="49877"/>
  </r>
  <r>
    <n v="5223"/>
    <n v="5223"/>
    <x v="3"/>
    <m/>
    <m/>
    <m/>
    <m/>
    <m/>
    <n v="23881.25"/>
    <n v="74251.5"/>
    <n v="50370.25"/>
    <n v="-51674.125"/>
    <n v="149806.875"/>
    <n v="5223"/>
  </r>
  <r>
    <n v="56674"/>
    <n v="56674"/>
    <x v="0"/>
    <m/>
    <m/>
    <m/>
    <m/>
    <m/>
    <n v="23924"/>
    <n v="74273"/>
    <n v="50349"/>
    <n v="-51599.5"/>
    <n v="149796.5"/>
    <n v="56674"/>
  </r>
  <r>
    <n v="83497"/>
    <n v="83497"/>
    <x v="2"/>
    <m/>
    <m/>
    <m/>
    <m/>
    <m/>
    <n v="23903"/>
    <n v="74294.5"/>
    <n v="50391.5"/>
    <n v="-51684.25"/>
    <n v="149881.75"/>
    <n v="83497"/>
  </r>
  <r>
    <n v="68941"/>
    <n v="68941"/>
    <x v="2"/>
    <m/>
    <m/>
    <m/>
    <m/>
    <m/>
    <n v="23882"/>
    <n v="74230"/>
    <n v="50348"/>
    <n v="-51640"/>
    <n v="149752"/>
    <n v="68941"/>
  </r>
  <r>
    <n v="54974"/>
    <n v="54974"/>
    <x v="0"/>
    <m/>
    <m/>
    <m/>
    <m/>
    <m/>
    <n v="23881.25"/>
    <n v="74251.5"/>
    <n v="50370.25"/>
    <n v="-51674.125"/>
    <n v="149806.875"/>
    <n v="54974"/>
  </r>
  <r>
    <n v="19391"/>
    <n v="19391"/>
    <x v="3"/>
    <m/>
    <m/>
    <m/>
    <m/>
    <m/>
    <n v="23880.5"/>
    <n v="74273"/>
    <n v="50392.5"/>
    <n v="-51708.25"/>
    <n v="149861.75"/>
    <n v="19391"/>
  </r>
  <r>
    <n v="90747"/>
    <n v="90747"/>
    <x v="2"/>
    <m/>
    <m/>
    <m/>
    <m/>
    <m/>
    <n v="23903"/>
    <n v="74294.5"/>
    <n v="50391.5"/>
    <n v="-51684.25"/>
    <n v="149881.75"/>
    <n v="90747"/>
  </r>
  <r>
    <n v="76895"/>
    <n v="76895"/>
    <x v="2"/>
    <m/>
    <m/>
    <m/>
    <m/>
    <m/>
    <n v="23882"/>
    <n v="74230"/>
    <n v="50348"/>
    <n v="-51640"/>
    <n v="149752"/>
    <n v="76895"/>
  </r>
  <r>
    <n v="91905"/>
    <n v="91905"/>
    <x v="2"/>
    <m/>
    <m/>
    <m/>
    <m/>
    <m/>
    <n v="23881.25"/>
    <n v="74199.25"/>
    <n v="50318"/>
    <n v="-51595.75"/>
    <n v="149676.25"/>
    <n v="91905"/>
  </r>
  <r>
    <n v="35972"/>
    <n v="35972"/>
    <x v="1"/>
    <m/>
    <m/>
    <m/>
    <m/>
    <m/>
    <n v="23880.5"/>
    <n v="74159"/>
    <n v="50278.5"/>
    <n v="-51537.25"/>
    <n v="149576.75"/>
    <n v="35972"/>
  </r>
  <r>
    <n v="75137"/>
    <n v="75137"/>
    <x v="2"/>
    <m/>
    <m/>
    <m/>
    <m/>
    <m/>
    <n v="23879.75"/>
    <n v="74174"/>
    <n v="50294.25"/>
    <n v="-51561.625"/>
    <n v="149615.375"/>
    <n v="75137"/>
  </r>
  <r>
    <n v="5143"/>
    <n v="5143"/>
    <x v="3"/>
    <m/>
    <m/>
    <m/>
    <m/>
    <m/>
    <n v="23879"/>
    <n v="74129"/>
    <n v="50250"/>
    <n v="-51496"/>
    <n v="149504"/>
    <n v="5143"/>
  </r>
  <r>
    <n v="26508"/>
    <n v="26508"/>
    <x v="1"/>
    <m/>
    <m/>
    <m/>
    <m/>
    <m/>
    <n v="23881.25"/>
    <n v="74144"/>
    <n v="50262.75"/>
    <n v="-51512.875"/>
    <n v="149538.125"/>
    <n v="26508"/>
  </r>
  <r>
    <n v="24791"/>
    <n v="24791"/>
    <x v="1"/>
    <m/>
    <m/>
    <m/>
    <m/>
    <m/>
    <n v="23880.5"/>
    <n v="74159"/>
    <n v="50278.5"/>
    <n v="-51537.25"/>
    <n v="149576.75"/>
    <n v="24791"/>
  </r>
  <r>
    <n v="39818"/>
    <n v="39818"/>
    <x v="1"/>
    <m/>
    <m/>
    <m/>
    <m/>
    <m/>
    <n v="23879.75"/>
    <n v="74174"/>
    <n v="50294.25"/>
    <n v="-51561.625"/>
    <n v="149615.375"/>
    <n v="39818"/>
  </r>
  <r>
    <n v="9733"/>
    <n v="9733"/>
    <x v="3"/>
    <m/>
    <m/>
    <m/>
    <m/>
    <m/>
    <n v="23879"/>
    <n v="74189"/>
    <n v="50310"/>
    <n v="-51586"/>
    <n v="149654"/>
    <n v="9733"/>
  </r>
  <r>
    <n v="8237"/>
    <n v="8237"/>
    <x v="3"/>
    <m/>
    <m/>
    <m/>
    <m/>
    <m/>
    <n v="23881.25"/>
    <n v="74199.25"/>
    <n v="50318"/>
    <n v="-51595.75"/>
    <n v="149676.25"/>
    <n v="8237"/>
  </r>
  <r>
    <n v="74917"/>
    <n v="74917"/>
    <x v="2"/>
    <m/>
    <m/>
    <m/>
    <m/>
    <m/>
    <n v="23924"/>
    <n v="74209.5"/>
    <n v="50285.5"/>
    <n v="-51504.25"/>
    <n v="149637.75"/>
    <n v="74917"/>
  </r>
  <r>
    <n v="75705"/>
    <n v="75705"/>
    <x v="2"/>
    <m/>
    <m/>
    <m/>
    <m/>
    <m/>
    <n v="23903"/>
    <n v="74174"/>
    <n v="50271"/>
    <n v="-51503.5"/>
    <n v="149580.5"/>
    <n v="75705"/>
  </r>
  <r>
    <n v="16637"/>
    <n v="16637"/>
    <x v="3"/>
    <m/>
    <m/>
    <m/>
    <m/>
    <m/>
    <n v="23882"/>
    <n v="74129"/>
    <n v="50247"/>
    <n v="-51488.5"/>
    <n v="149499.5"/>
    <n v="16637"/>
  </r>
  <r>
    <n v="81002"/>
    <n v="81002"/>
    <x v="2"/>
    <m/>
    <m/>
    <m/>
    <m/>
    <m/>
    <n v="23945"/>
    <n v="74144"/>
    <n v="50199"/>
    <n v="-51353.5"/>
    <n v="149442.5"/>
    <n v="81002"/>
  </r>
  <r>
    <n v="17544"/>
    <n v="17544"/>
    <x v="3"/>
    <m/>
    <m/>
    <m/>
    <m/>
    <m/>
    <n v="23924"/>
    <n v="74086.5"/>
    <n v="50162.5"/>
    <n v="-51319.75"/>
    <n v="149330.25"/>
    <n v="17544"/>
  </r>
  <r>
    <n v="61950"/>
    <n v="61950"/>
    <x v="2"/>
    <m/>
    <m/>
    <m/>
    <m/>
    <m/>
    <n v="23972.75"/>
    <n v="74107.75"/>
    <n v="50135"/>
    <n v="-51229.75"/>
    <n v="149310.25"/>
    <n v="61950"/>
  </r>
  <r>
    <n v="95200"/>
    <n v="95200"/>
    <x v="2"/>
    <m/>
    <m/>
    <m/>
    <m/>
    <m/>
    <n v="23966"/>
    <n v="74129"/>
    <n v="50163"/>
    <n v="-51278.5"/>
    <n v="149373.5"/>
    <n v="95200"/>
  </r>
  <r>
    <n v="79867"/>
    <n v="79867"/>
    <x v="2"/>
    <m/>
    <m/>
    <m/>
    <m/>
    <m/>
    <n v="23945"/>
    <n v="74065.25"/>
    <n v="50120.25"/>
    <n v="-51235.375"/>
    <n v="149245.625"/>
    <n v="79867"/>
  </r>
  <r>
    <n v="86588"/>
    <n v="86588"/>
    <x v="2"/>
    <m/>
    <m/>
    <m/>
    <m/>
    <m/>
    <n v="23924"/>
    <n v="74016.5"/>
    <n v="50092.5"/>
    <n v="-51214.75"/>
    <n v="149155.25"/>
    <n v="86588"/>
  </r>
  <r>
    <n v="69691"/>
    <n v="69691"/>
    <x v="2"/>
    <m/>
    <m/>
    <m/>
    <m/>
    <m/>
    <n v="23903"/>
    <n v="73986.5"/>
    <n v="50083.5"/>
    <n v="-51222.25"/>
    <n v="149111.75"/>
    <n v="69691"/>
  </r>
  <r>
    <n v="54152"/>
    <n v="54152"/>
    <x v="0"/>
    <m/>
    <m/>
    <m/>
    <m/>
    <m/>
    <n v="23882"/>
    <n v="73989"/>
    <n v="50107"/>
    <n v="-51278.5"/>
    <n v="149149.5"/>
    <n v="54152"/>
  </r>
  <r>
    <n v="81412"/>
    <n v="81412"/>
    <x v="2"/>
    <m/>
    <m/>
    <m/>
    <m/>
    <m/>
    <n v="23881.25"/>
    <n v="74002.75"/>
    <n v="50121.5"/>
    <n v="-51301"/>
    <n v="149185"/>
    <n v="81412"/>
  </r>
  <r>
    <n v="36888"/>
    <n v="36888"/>
    <x v="1"/>
    <m/>
    <m/>
    <m/>
    <m/>
    <m/>
    <n v="23880.5"/>
    <n v="73984"/>
    <n v="50103.5"/>
    <n v="-51274.75"/>
    <n v="149139.25"/>
    <n v="36888"/>
  </r>
  <r>
    <n v="4448"/>
    <n v="4448"/>
    <x v="3"/>
    <m/>
    <m/>
    <m/>
    <m/>
    <m/>
    <n v="23879.75"/>
    <n v="73986.5"/>
    <n v="50106.75"/>
    <n v="-51280.375"/>
    <n v="149146.625"/>
    <n v="4448"/>
  </r>
  <r>
    <n v="9150"/>
    <n v="9150"/>
    <x v="3"/>
    <m/>
    <m/>
    <m/>
    <m/>
    <m/>
    <n v="23882"/>
    <n v="73989"/>
    <n v="50107"/>
    <n v="-51278.5"/>
    <n v="149149.5"/>
    <n v="9150"/>
  </r>
  <r>
    <n v="81256"/>
    <n v="81256"/>
    <x v="2"/>
    <m/>
    <m/>
    <m/>
    <m/>
    <m/>
    <n v="23945"/>
    <n v="74002.75"/>
    <n v="50057.75"/>
    <n v="-51141.625"/>
    <n v="149089.375"/>
    <n v="81256"/>
  </r>
  <r>
    <n v="64629"/>
    <n v="64629"/>
    <x v="2"/>
    <m/>
    <m/>
    <m/>
    <m/>
    <m/>
    <n v="23924"/>
    <n v="73984"/>
    <n v="50060"/>
    <n v="-51166"/>
    <n v="149074"/>
    <n v="64629"/>
  </r>
  <r>
    <n v="77546"/>
    <n v="77546"/>
    <x v="2"/>
    <m/>
    <m/>
    <m/>
    <m/>
    <m/>
    <n v="23903"/>
    <n v="73986.5"/>
    <n v="50083.5"/>
    <n v="-51222.25"/>
    <n v="149111.75"/>
    <n v="77546"/>
  </r>
  <r>
    <n v="73785"/>
    <n v="73785"/>
    <x v="2"/>
    <m/>
    <m/>
    <m/>
    <m/>
    <m/>
    <n v="23882"/>
    <n v="73979"/>
    <n v="50097"/>
    <n v="-51263.5"/>
    <n v="149124.5"/>
    <n v="73785"/>
  </r>
  <r>
    <n v="78256"/>
    <n v="78256"/>
    <x v="2"/>
    <m/>
    <m/>
    <m/>
    <m/>
    <m/>
    <n v="23881.25"/>
    <n v="73981.5"/>
    <n v="50100.25"/>
    <n v="-51269.125"/>
    <n v="149131.875"/>
    <n v="78256"/>
  </r>
  <r>
    <n v="71264"/>
    <n v="71264"/>
    <x v="2"/>
    <m/>
    <m/>
    <m/>
    <m/>
    <m/>
    <n v="23880.5"/>
    <n v="73978"/>
    <n v="50097.5"/>
    <n v="-51265.75"/>
    <n v="149124.25"/>
    <n v="71264"/>
  </r>
  <r>
    <n v="50714"/>
    <n v="50714"/>
    <x v="0"/>
    <m/>
    <m/>
    <m/>
    <m/>
    <m/>
    <n v="23879.75"/>
    <n v="73978.5"/>
    <n v="50098.75"/>
    <n v="-51268.375"/>
    <n v="149126.625"/>
    <n v="50714"/>
  </r>
  <r>
    <n v="52257"/>
    <n v="52257"/>
    <x v="0"/>
    <m/>
    <m/>
    <m/>
    <m/>
    <m/>
    <n v="23879"/>
    <n v="73979"/>
    <n v="50100"/>
    <n v="-51271"/>
    <n v="149129"/>
    <n v="52257"/>
  </r>
  <r>
    <n v="10139"/>
    <n v="10139"/>
    <x v="3"/>
    <m/>
    <m/>
    <m/>
    <m/>
    <m/>
    <n v="23861.25"/>
    <n v="73981.5"/>
    <n v="50120.25"/>
    <n v="-51319.125"/>
    <n v="149161.875"/>
    <n v="10139"/>
  </r>
  <r>
    <n v="23130"/>
    <n v="23130"/>
    <x v="1"/>
    <m/>
    <m/>
    <m/>
    <m/>
    <m/>
    <n v="23880.5"/>
    <n v="73984"/>
    <n v="50103.5"/>
    <n v="-51274.75"/>
    <n v="149139.25"/>
    <n v="23130"/>
  </r>
  <r>
    <n v="96715"/>
    <n v="96715"/>
    <x v="2"/>
    <m/>
    <m/>
    <m/>
    <m/>
    <m/>
    <n v="23903"/>
    <n v="73986.5"/>
    <n v="50083.5"/>
    <n v="-51222.25"/>
    <n v="149111.75"/>
    <n v="96715"/>
  </r>
  <r>
    <n v="57957"/>
    <n v="57957"/>
    <x v="0"/>
    <m/>
    <m/>
    <m/>
    <m/>
    <m/>
    <n v="23882"/>
    <n v="73979"/>
    <n v="50097"/>
    <n v="-51263.5"/>
    <n v="149124.5"/>
    <n v="57957"/>
  </r>
  <r>
    <n v="36605"/>
    <n v="36605"/>
    <x v="1"/>
    <m/>
    <m/>
    <m/>
    <m/>
    <m/>
    <n v="23881.25"/>
    <n v="73981.5"/>
    <n v="50100.25"/>
    <n v="-51269.125"/>
    <n v="149131.875"/>
    <n v="36605"/>
  </r>
  <r>
    <n v="89333"/>
    <n v="89333"/>
    <x v="2"/>
    <m/>
    <m/>
    <m/>
    <m/>
    <m/>
    <n v="23880.5"/>
    <n v="73984"/>
    <n v="50103.5"/>
    <n v="-51274.75"/>
    <n v="149139.25"/>
    <n v="89333"/>
  </r>
  <r>
    <n v="32682"/>
    <n v="32682"/>
    <x v="1"/>
    <m/>
    <m/>
    <m/>
    <m/>
    <m/>
    <n v="23879.75"/>
    <n v="73978.5"/>
    <n v="50098.75"/>
    <n v="-51268.375"/>
    <n v="149126.625"/>
    <n v="32682"/>
  </r>
  <r>
    <n v="68268"/>
    <n v="68268"/>
    <x v="2"/>
    <m/>
    <m/>
    <m/>
    <m/>
    <m/>
    <n v="23879"/>
    <n v="73979"/>
    <n v="50100"/>
    <n v="-51271"/>
    <n v="149129"/>
    <n v="68268"/>
  </r>
  <r>
    <n v="81535"/>
    <n v="81535"/>
    <x v="2"/>
    <m/>
    <m/>
    <m/>
    <m/>
    <m/>
    <n v="23861.25"/>
    <n v="73981.5"/>
    <n v="50120.25"/>
    <n v="-51319.125"/>
    <n v="149161.875"/>
    <n v="81535"/>
  </r>
  <r>
    <n v="39207"/>
    <n v="39207"/>
    <x v="1"/>
    <m/>
    <m/>
    <m/>
    <m/>
    <m/>
    <n v="23843.5"/>
    <n v="73978"/>
    <n v="50134.5"/>
    <n v="-51358.25"/>
    <n v="149179.75"/>
    <n v="39207"/>
  </r>
  <r>
    <n v="57385"/>
    <n v="57385"/>
    <x v="0"/>
    <m/>
    <m/>
    <m/>
    <m/>
    <m/>
    <n v="23825.75"/>
    <n v="73978.5"/>
    <n v="50152.75"/>
    <n v="-51403.375"/>
    <n v="149207.625"/>
    <n v="57385"/>
  </r>
  <r>
    <n v="72419"/>
    <n v="72419"/>
    <x v="2"/>
    <m/>
    <m/>
    <m/>
    <m/>
    <m/>
    <n v="23808"/>
    <n v="73979"/>
    <n v="50171"/>
    <n v="-51448.5"/>
    <n v="149235.5"/>
    <n v="72419"/>
  </r>
  <r>
    <n v="54871"/>
    <n v="54871"/>
    <x v="0"/>
    <m/>
    <m/>
    <m/>
    <m/>
    <m/>
    <n v="23801.25"/>
    <n v="73981.5"/>
    <n v="50180.25"/>
    <n v="-51469.125"/>
    <n v="149251.875"/>
    <n v="54871"/>
  </r>
  <r>
    <n v="17807"/>
    <n v="17807"/>
    <x v="3"/>
    <m/>
    <m/>
    <m/>
    <m/>
    <m/>
    <n v="23794.5"/>
    <n v="73984"/>
    <n v="50189.5"/>
    <n v="-51489.75"/>
    <n v="149268.25"/>
    <n v="17807"/>
  </r>
  <r>
    <n v="14421"/>
    <n v="14421"/>
    <x v="3"/>
    <m/>
    <m/>
    <m/>
    <m/>
    <m/>
    <n v="23825.75"/>
    <n v="73986.5"/>
    <n v="50160.75"/>
    <n v="-51415.375"/>
    <n v="149227.625"/>
    <n v="14421"/>
  </r>
  <r>
    <n v="4835"/>
    <n v="4835"/>
    <x v="3"/>
    <m/>
    <m/>
    <m/>
    <m/>
    <m/>
    <n v="23879"/>
    <n v="73989"/>
    <n v="50110"/>
    <n v="-51286"/>
    <n v="149154"/>
    <n v="4835"/>
  </r>
  <r>
    <n v="80760"/>
    <n v="80760"/>
    <x v="2"/>
    <m/>
    <m/>
    <m/>
    <m/>
    <m/>
    <n v="23881.25"/>
    <n v="74002.75"/>
    <n v="50121.5"/>
    <n v="-51301"/>
    <n v="149185"/>
    <n v="80760"/>
  </r>
  <r>
    <n v="89675"/>
    <n v="89675"/>
    <x v="2"/>
    <m/>
    <m/>
    <m/>
    <m/>
    <m/>
    <n v="23880.5"/>
    <n v="73984"/>
    <n v="50103.5"/>
    <n v="-51274.75"/>
    <n v="149139.25"/>
    <n v="89675"/>
  </r>
  <r>
    <n v="22128"/>
    <n v="22128"/>
    <x v="1"/>
    <m/>
    <m/>
    <m/>
    <m/>
    <m/>
    <n v="23879.75"/>
    <n v="73978.5"/>
    <n v="50098.75"/>
    <n v="-51268.375"/>
    <n v="149126.625"/>
    <n v="22128"/>
  </r>
  <r>
    <n v="10749"/>
    <n v="10749"/>
    <x v="3"/>
    <m/>
    <m/>
    <m/>
    <m/>
    <m/>
    <n v="23882"/>
    <n v="73979"/>
    <n v="50097"/>
    <n v="-51263.5"/>
    <n v="149124.5"/>
    <n v="10749"/>
  </r>
  <r>
    <n v="91247"/>
    <n v="91247"/>
    <x v="2"/>
    <m/>
    <m/>
    <m/>
    <m/>
    <m/>
    <n v="23945"/>
    <n v="73981.5"/>
    <n v="50036.5"/>
    <n v="-51109.75"/>
    <n v="149036.25"/>
    <n v="91247"/>
  </r>
  <r>
    <n v="65949"/>
    <n v="65949"/>
    <x v="2"/>
    <m/>
    <m/>
    <m/>
    <m/>
    <m/>
    <n v="23924"/>
    <n v="73978"/>
    <n v="50054"/>
    <n v="-51157"/>
    <n v="149059"/>
    <n v="65949"/>
  </r>
  <r>
    <n v="56371"/>
    <n v="56371"/>
    <x v="0"/>
    <m/>
    <m/>
    <m/>
    <m/>
    <m/>
    <n v="23903"/>
    <n v="73978.5"/>
    <n v="50075.5"/>
    <n v="-51210.25"/>
    <n v="149091.75"/>
    <n v="56371"/>
  </r>
  <r>
    <n v="2658"/>
    <n v="2658"/>
    <x v="3"/>
    <m/>
    <m/>
    <m/>
    <m/>
    <m/>
    <n v="23882"/>
    <n v="73979"/>
    <n v="50097"/>
    <n v="-51263.5"/>
    <n v="149124.5"/>
    <n v="2658"/>
  </r>
  <r>
    <n v="96235"/>
    <n v="96235"/>
    <x v="2"/>
    <m/>
    <m/>
    <m/>
    <m/>
    <m/>
    <n v="23945"/>
    <n v="73981.5"/>
    <n v="50036.5"/>
    <n v="-51109.75"/>
    <n v="149036.25"/>
    <n v="96235"/>
  </r>
  <r>
    <n v="88125"/>
    <n v="88125"/>
    <x v="2"/>
    <m/>
    <m/>
    <m/>
    <m/>
    <m/>
    <n v="23924"/>
    <n v="73978"/>
    <n v="50054"/>
    <n v="-51157"/>
    <n v="149059"/>
    <n v="88125"/>
  </r>
  <r>
    <n v="13558"/>
    <n v="13558"/>
    <x v="3"/>
    <m/>
    <m/>
    <m/>
    <m/>
    <m/>
    <n v="23903"/>
    <n v="73967.75"/>
    <n v="50064.75"/>
    <n v="-51194.125"/>
    <n v="149064.875"/>
    <n v="13558"/>
  </r>
  <r>
    <n v="59450"/>
    <n v="59450"/>
    <x v="0"/>
    <m/>
    <m/>
    <m/>
    <m/>
    <m/>
    <n v="23966"/>
    <n v="73977"/>
    <n v="50011"/>
    <n v="-51050.5"/>
    <n v="148993.5"/>
    <n v="59450"/>
  </r>
  <r>
    <n v="45602"/>
    <n v="45602"/>
    <x v="0"/>
    <m/>
    <m/>
    <m/>
    <m/>
    <m/>
    <n v="23945"/>
    <n v="73977.5"/>
    <n v="50032.5"/>
    <n v="-51103.75"/>
    <n v="149026.25"/>
    <n v="45602"/>
  </r>
  <r>
    <n v="99852"/>
    <n v="99852"/>
    <x v="2"/>
    <m/>
    <m/>
    <m/>
    <m/>
    <m/>
    <n v="23924"/>
    <n v="73978"/>
    <n v="50054"/>
    <n v="-51157"/>
    <n v="149059"/>
    <n v="99852"/>
  </r>
  <r>
    <n v="87236"/>
    <n v="87236"/>
    <x v="2"/>
    <m/>
    <m/>
    <m/>
    <m/>
    <m/>
    <n v="23903"/>
    <n v="73967.75"/>
    <n v="50064.75"/>
    <n v="-51194.125"/>
    <n v="149064.875"/>
    <n v="87236"/>
  </r>
  <r>
    <n v="36563"/>
    <n v="36563"/>
    <x v="1"/>
    <m/>
    <m/>
    <m/>
    <m/>
    <m/>
    <n v="23882"/>
    <n v="73940"/>
    <n v="50058"/>
    <n v="-51205"/>
    <n v="149027"/>
    <n v="36563"/>
  </r>
  <r>
    <n v="30205"/>
    <n v="30205"/>
    <x v="1"/>
    <m/>
    <m/>
    <m/>
    <m/>
    <m/>
    <n v="23881.25"/>
    <n v="73949.25"/>
    <n v="50068"/>
    <n v="-51220.75"/>
    <n v="149051.25"/>
    <n v="30205"/>
  </r>
  <r>
    <n v="50191"/>
    <n v="50191"/>
    <x v="0"/>
    <m/>
    <m/>
    <m/>
    <m/>
    <m/>
    <n v="23880.5"/>
    <n v="73958.5"/>
    <n v="50078"/>
    <n v="-51236.5"/>
    <n v="149075.5"/>
    <n v="50191"/>
  </r>
  <r>
    <n v="23054"/>
    <n v="23054"/>
    <x v="1"/>
    <m/>
    <m/>
    <m/>
    <m/>
    <m/>
    <n v="23879.75"/>
    <n v="73967.75"/>
    <n v="50088"/>
    <n v="-51252.25"/>
    <n v="149099.75"/>
    <n v="23054"/>
  </r>
  <r>
    <n v="2773"/>
    <n v="2773"/>
    <x v="3"/>
    <m/>
    <m/>
    <m/>
    <m/>
    <m/>
    <n v="23882"/>
    <n v="73977"/>
    <n v="50095"/>
    <n v="-51260.5"/>
    <n v="149119.5"/>
    <n v="2773"/>
  </r>
  <r>
    <n v="13941"/>
    <n v="13941"/>
    <x v="3"/>
    <m/>
    <m/>
    <m/>
    <m/>
    <m/>
    <n v="23945"/>
    <n v="73977.5"/>
    <n v="50032.5"/>
    <n v="-51103.75"/>
    <n v="149026.25"/>
    <n v="13941"/>
  </r>
  <r>
    <n v="81465"/>
    <n v="81465"/>
    <x v="2"/>
    <m/>
    <m/>
    <m/>
    <m/>
    <m/>
    <n v="23979.5"/>
    <n v="73978"/>
    <n v="49998.5"/>
    <n v="-51018.25"/>
    <n v="148975.75"/>
    <n v="81465"/>
  </r>
  <r>
    <n v="31640"/>
    <n v="31640"/>
    <x v="1"/>
    <m/>
    <m/>
    <m/>
    <m/>
    <m/>
    <n v="23972.75"/>
    <n v="73967.75"/>
    <n v="49995"/>
    <n v="-51019.75"/>
    <n v="148960.25"/>
    <n v="31640"/>
  </r>
  <r>
    <n v="57024"/>
    <n v="57024"/>
    <x v="0"/>
    <m/>
    <m/>
    <m/>
    <m/>
    <m/>
    <n v="23966"/>
    <n v="73977"/>
    <n v="50011"/>
    <n v="-51050.5"/>
    <n v="148993.5"/>
    <n v="57024"/>
  </r>
  <r>
    <n v="93457"/>
    <n v="93457"/>
    <x v="2"/>
    <m/>
    <m/>
    <m/>
    <m/>
    <m/>
    <n v="23945"/>
    <n v="73977.5"/>
    <n v="50032.5"/>
    <n v="-51103.75"/>
    <n v="149026.25"/>
    <n v="93457"/>
  </r>
  <r>
    <n v="20950"/>
    <n v="20950"/>
    <x v="1"/>
    <m/>
    <m/>
    <m/>
    <m/>
    <m/>
    <n v="23924"/>
    <n v="73958.5"/>
    <n v="50034.5"/>
    <n v="-51127.75"/>
    <n v="149010.25"/>
    <n v="20950"/>
  </r>
  <r>
    <n v="19873"/>
    <n v="19873"/>
    <x v="3"/>
    <m/>
    <m/>
    <m/>
    <m/>
    <m/>
    <n v="23972.75"/>
    <n v="73967.75"/>
    <n v="49995"/>
    <n v="-51019.75"/>
    <n v="148960.25"/>
    <n v="19873"/>
  </r>
  <r>
    <n v="86425"/>
    <n v="86425"/>
    <x v="2"/>
    <m/>
    <m/>
    <m/>
    <m/>
    <m/>
    <n v="23993"/>
    <n v="73977"/>
    <n v="49984"/>
    <n v="-50983"/>
    <n v="148953"/>
    <n v="86425"/>
  </r>
  <r>
    <n v="36493"/>
    <n v="36493"/>
    <x v="1"/>
    <m/>
    <m/>
    <m/>
    <m/>
    <m/>
    <n v="23986.25"/>
    <n v="73949.25"/>
    <n v="49963"/>
    <n v="-50958.25"/>
    <n v="148893.75"/>
    <n v="36493"/>
  </r>
  <r>
    <n v="50495"/>
    <n v="50495"/>
    <x v="0"/>
    <m/>
    <m/>
    <m/>
    <m/>
    <m/>
    <n v="23979.5"/>
    <n v="73958.5"/>
    <n v="49979"/>
    <n v="-50989"/>
    <n v="148927"/>
    <n v="50495"/>
  </r>
  <r>
    <n v="86926"/>
    <n v="86926"/>
    <x v="2"/>
    <m/>
    <m/>
    <m/>
    <m/>
    <m/>
    <n v="23972.75"/>
    <n v="73967.75"/>
    <n v="49995"/>
    <n v="-51019.75"/>
    <n v="148960.25"/>
    <n v="86926"/>
  </r>
  <r>
    <n v="85825"/>
    <n v="85825"/>
    <x v="2"/>
    <m/>
    <m/>
    <m/>
    <m/>
    <m/>
    <n v="23966"/>
    <n v="73940"/>
    <n v="49974"/>
    <n v="-50995"/>
    <n v="148901"/>
    <n v="85825"/>
  </r>
  <r>
    <n v="77543"/>
    <n v="77543"/>
    <x v="2"/>
    <m/>
    <m/>
    <m/>
    <m/>
    <m/>
    <n v="23945"/>
    <n v="73910"/>
    <n v="49965"/>
    <n v="-51002.5"/>
    <n v="148857.5"/>
    <n v="77543"/>
  </r>
  <r>
    <n v="36728"/>
    <n v="36728"/>
    <x v="1"/>
    <m/>
    <m/>
    <m/>
    <m/>
    <m/>
    <n v="23924"/>
    <n v="73895"/>
    <n v="49971"/>
    <n v="-51032.5"/>
    <n v="148851.5"/>
    <n v="36728"/>
  </r>
  <r>
    <n v="54996"/>
    <n v="54996"/>
    <x v="0"/>
    <m/>
    <m/>
    <m/>
    <m/>
    <m/>
    <n v="23903"/>
    <n v="73897.5"/>
    <n v="49994.5"/>
    <n v="-51088.75"/>
    <n v="148889.25"/>
    <n v="54996"/>
  </r>
  <r>
    <n v="62340"/>
    <n v="62340"/>
    <x v="2"/>
    <m/>
    <m/>
    <m/>
    <m/>
    <m/>
    <n v="23882"/>
    <n v="73900"/>
    <n v="50018"/>
    <n v="-51145"/>
    <n v="148927"/>
    <n v="62340"/>
  </r>
  <r>
    <n v="3225"/>
    <n v="3225"/>
    <x v="3"/>
    <m/>
    <m/>
    <m/>
    <m/>
    <m/>
    <n v="23881.25"/>
    <n v="73910"/>
    <n v="50028.75"/>
    <n v="-51161.875"/>
    <n v="148953.125"/>
    <n v="3225"/>
  </r>
  <r>
    <n v="85562"/>
    <n v="85562"/>
    <x v="2"/>
    <m/>
    <m/>
    <m/>
    <m/>
    <m/>
    <n v="23924"/>
    <n v="73920"/>
    <n v="49996"/>
    <n v="-51070"/>
    <n v="148914"/>
    <n v="85562"/>
  </r>
  <r>
    <n v="98994"/>
    <n v="98994"/>
    <x v="2"/>
    <m/>
    <m/>
    <m/>
    <m/>
    <m/>
    <n v="23903"/>
    <n v="73897.5"/>
    <n v="49994.5"/>
    <n v="-51088.75"/>
    <n v="148889.25"/>
    <n v="98994"/>
  </r>
  <r>
    <n v="14805"/>
    <n v="14805"/>
    <x v="3"/>
    <m/>
    <m/>
    <m/>
    <m/>
    <m/>
    <n v="23882"/>
    <n v="73890"/>
    <n v="50008"/>
    <n v="-51130"/>
    <n v="148902"/>
    <n v="14805"/>
  </r>
  <r>
    <n v="73430"/>
    <n v="73430"/>
    <x v="2"/>
    <m/>
    <m/>
    <m/>
    <m/>
    <m/>
    <n v="23945"/>
    <n v="73892.5"/>
    <n v="49947.5"/>
    <n v="-50976.25"/>
    <n v="148813.75"/>
    <n v="73430"/>
  </r>
  <r>
    <n v="78927"/>
    <n v="78927"/>
    <x v="2"/>
    <m/>
    <m/>
    <m/>
    <m/>
    <m/>
    <n v="23924"/>
    <n v="73895"/>
    <n v="49971"/>
    <n v="-51032.5"/>
    <n v="148851.5"/>
    <n v="78927"/>
  </r>
  <r>
    <n v="12012"/>
    <n v="12012"/>
    <x v="3"/>
    <m/>
    <m/>
    <m/>
    <m/>
    <m/>
    <n v="23903"/>
    <n v="73886.5"/>
    <n v="49983.5"/>
    <n v="-51072.25"/>
    <n v="148861.75"/>
    <n v="12012"/>
  </r>
  <r>
    <n v="42513"/>
    <n v="42513"/>
    <x v="0"/>
    <m/>
    <m/>
    <m/>
    <m/>
    <m/>
    <n v="23966"/>
    <n v="73890"/>
    <n v="49924"/>
    <n v="-50920"/>
    <n v="148776"/>
    <n v="42513"/>
  </r>
  <r>
    <n v="39277"/>
    <n v="39277"/>
    <x v="1"/>
    <m/>
    <m/>
    <m/>
    <m/>
    <m/>
    <n v="23945"/>
    <n v="73892.5"/>
    <n v="49947.5"/>
    <n v="-50976.25"/>
    <n v="148813.75"/>
    <n v="39277"/>
  </r>
  <r>
    <n v="96934"/>
    <n v="96934"/>
    <x v="2"/>
    <m/>
    <m/>
    <m/>
    <m/>
    <m/>
    <n v="23924"/>
    <n v="73895"/>
    <n v="49971"/>
    <n v="-51032.5"/>
    <n v="148851.5"/>
    <n v="96934"/>
  </r>
  <r>
    <n v="13821"/>
    <n v="13821"/>
    <x v="3"/>
    <m/>
    <m/>
    <m/>
    <m/>
    <m/>
    <n v="23903"/>
    <n v="73886.5"/>
    <n v="49983.5"/>
    <n v="-51072.25"/>
    <n v="148861.75"/>
    <n v="13821"/>
  </r>
  <r>
    <n v="69869"/>
    <n v="69869"/>
    <x v="2"/>
    <m/>
    <m/>
    <m/>
    <m/>
    <m/>
    <n v="23966"/>
    <n v="73890"/>
    <n v="49924"/>
    <n v="-50920"/>
    <n v="148776"/>
    <n v="69869"/>
  </r>
  <r>
    <n v="32999"/>
    <n v="32999"/>
    <x v="1"/>
    <m/>
    <m/>
    <m/>
    <m/>
    <m/>
    <n v="23945"/>
    <n v="73892.5"/>
    <n v="49947.5"/>
    <n v="-50976.25"/>
    <n v="148813.75"/>
    <n v="32999"/>
  </r>
  <r>
    <n v="82780"/>
    <n v="82780"/>
    <x v="2"/>
    <m/>
    <m/>
    <m/>
    <m/>
    <m/>
    <n v="23924"/>
    <n v="73895"/>
    <n v="49971"/>
    <n v="-51032.5"/>
    <n v="148851.5"/>
    <n v="82780"/>
  </r>
  <r>
    <n v="50719"/>
    <n v="50719"/>
    <x v="0"/>
    <m/>
    <m/>
    <m/>
    <m/>
    <m/>
    <n v="23903"/>
    <n v="73886.5"/>
    <n v="49983.5"/>
    <n v="-51072.25"/>
    <n v="148861.75"/>
    <n v="50719"/>
  </r>
  <r>
    <n v="20776"/>
    <n v="20776"/>
    <x v="1"/>
    <m/>
    <m/>
    <m/>
    <m/>
    <m/>
    <n v="23882"/>
    <n v="73890"/>
    <n v="50008"/>
    <n v="-51130"/>
    <n v="148902"/>
    <n v="20776"/>
  </r>
  <r>
    <n v="44153"/>
    <n v="44153"/>
    <x v="0"/>
    <m/>
    <m/>
    <m/>
    <m/>
    <m/>
    <n v="23945"/>
    <n v="73892.5"/>
    <n v="49947.5"/>
    <n v="-50976.25"/>
    <n v="148813.75"/>
    <n v="44153"/>
  </r>
  <r>
    <n v="26065"/>
    <n v="26065"/>
    <x v="1"/>
    <m/>
    <m/>
    <m/>
    <m/>
    <m/>
    <n v="23924"/>
    <n v="73895"/>
    <n v="49971"/>
    <n v="-51032.5"/>
    <n v="148851.5"/>
    <n v="26065"/>
  </r>
  <r>
    <n v="31497"/>
    <n v="31497"/>
    <x v="1"/>
    <m/>
    <m/>
    <m/>
    <m/>
    <m/>
    <n v="23903"/>
    <n v="73897.5"/>
    <n v="49994.5"/>
    <n v="-51088.75"/>
    <n v="148889.25"/>
    <n v="31497"/>
  </r>
  <r>
    <n v="57287"/>
    <n v="57287"/>
    <x v="0"/>
    <m/>
    <m/>
    <m/>
    <m/>
    <m/>
    <n v="23882"/>
    <n v="73900"/>
    <n v="50018"/>
    <n v="-51145"/>
    <n v="148927"/>
    <n v="57287"/>
  </r>
  <r>
    <n v="63870"/>
    <n v="63870"/>
    <x v="2"/>
    <m/>
    <m/>
    <m/>
    <m/>
    <m/>
    <n v="23881.25"/>
    <n v="73910"/>
    <n v="50028.75"/>
    <n v="-51161.875"/>
    <n v="148953.125"/>
    <n v="63870"/>
  </r>
  <r>
    <n v="30638"/>
    <n v="30638"/>
    <x v="1"/>
    <m/>
    <m/>
    <m/>
    <m/>
    <m/>
    <n v="23880.5"/>
    <n v="73920"/>
    <n v="50039.5"/>
    <n v="-51178.75"/>
    <n v="148979.25"/>
    <n v="30638"/>
  </r>
  <r>
    <n v="36312"/>
    <n v="36312"/>
    <x v="1"/>
    <m/>
    <m/>
    <m/>
    <m/>
    <m/>
    <n v="23879.75"/>
    <n v="73930"/>
    <n v="50050.25"/>
    <n v="-51195.625"/>
    <n v="149005.375"/>
    <n v="36312"/>
  </r>
  <r>
    <n v="94463"/>
    <n v="94463"/>
    <x v="2"/>
    <m/>
    <m/>
    <m/>
    <m/>
    <m/>
    <n v="23879"/>
    <n v="73940"/>
    <n v="50061"/>
    <n v="-51212.5"/>
    <n v="149031.5"/>
    <n v="94463"/>
  </r>
  <r>
    <n v="40315"/>
    <n v="40315"/>
    <x v="0"/>
    <m/>
    <m/>
    <m/>
    <m/>
    <m/>
    <n v="23861.25"/>
    <n v="73910"/>
    <n v="50048.75"/>
    <n v="-51211.875"/>
    <n v="148983.125"/>
    <n v="40315"/>
  </r>
  <r>
    <n v="35519"/>
    <n v="35519"/>
    <x v="1"/>
    <m/>
    <m/>
    <m/>
    <m/>
    <m/>
    <n v="23843.5"/>
    <n v="73920"/>
    <n v="50076.5"/>
    <n v="-51271.25"/>
    <n v="149034.75"/>
    <n v="35519"/>
  </r>
  <r>
    <n v="6743"/>
    <n v="6743"/>
    <x v="3"/>
    <m/>
    <m/>
    <m/>
    <m/>
    <m/>
    <n v="23825.75"/>
    <n v="73930"/>
    <n v="50104.25"/>
    <n v="-51330.625"/>
    <n v="149086.375"/>
    <n v="6743"/>
  </r>
  <r>
    <n v="17189"/>
    <n v="17189"/>
    <x v="3"/>
    <m/>
    <m/>
    <m/>
    <m/>
    <m/>
    <n v="23879"/>
    <n v="73940"/>
    <n v="50061"/>
    <n v="-51212.5"/>
    <n v="149031.5"/>
    <n v="17189"/>
  </r>
  <r>
    <n v="47344"/>
    <n v="47344"/>
    <x v="0"/>
    <m/>
    <m/>
    <m/>
    <m/>
    <m/>
    <n v="23881.25"/>
    <n v="73949.25"/>
    <n v="50068"/>
    <n v="-51220.75"/>
    <n v="149051.25"/>
    <n v="47344"/>
  </r>
  <r>
    <n v="94729"/>
    <n v="94729"/>
    <x v="2"/>
    <m/>
    <m/>
    <m/>
    <m/>
    <m/>
    <n v="23880.5"/>
    <n v="73958.5"/>
    <n v="50078"/>
    <n v="-51236.5"/>
    <n v="149075.5"/>
    <n v="94729"/>
  </r>
  <r>
    <n v="10200"/>
    <n v="10200"/>
    <x v="3"/>
    <m/>
    <m/>
    <m/>
    <m/>
    <m/>
    <n v="23879.75"/>
    <n v="73930"/>
    <n v="50050.25"/>
    <n v="-51195.625"/>
    <n v="149005.375"/>
    <n v="10200"/>
  </r>
  <r>
    <n v="13871"/>
    <n v="13871"/>
    <x v="3"/>
    <m/>
    <m/>
    <m/>
    <m/>
    <m/>
    <n v="23882"/>
    <n v="73940"/>
    <n v="50058"/>
    <n v="-51205"/>
    <n v="149027"/>
    <n v="13871"/>
  </r>
  <r>
    <n v="4502"/>
    <n v="4502"/>
    <x v="3"/>
    <m/>
    <m/>
    <m/>
    <m/>
    <m/>
    <n v="23945"/>
    <n v="73949.25"/>
    <n v="50004.25"/>
    <n v="-51061.375"/>
    <n v="148955.625"/>
    <n v="4502"/>
  </r>
  <r>
    <n v="9417"/>
    <n v="9417"/>
    <x v="3"/>
    <m/>
    <m/>
    <m/>
    <m/>
    <m/>
    <n v="23979.5"/>
    <n v="73958.5"/>
    <n v="49979"/>
    <n v="-50989"/>
    <n v="148927"/>
    <n v="9417"/>
  </r>
  <r>
    <n v="22748"/>
    <n v="22748"/>
    <x v="1"/>
    <m/>
    <m/>
    <m/>
    <m/>
    <m/>
    <n v="24055.5"/>
    <n v="73967.75"/>
    <n v="49912.25"/>
    <n v="-50812.875"/>
    <n v="148836.125"/>
    <n v="22748"/>
  </r>
  <r>
    <n v="82558"/>
    <n v="82558"/>
    <x v="2"/>
    <m/>
    <m/>
    <m/>
    <m/>
    <m/>
    <n v="24243"/>
    <n v="73977"/>
    <n v="49734"/>
    <n v="-50358"/>
    <n v="148578"/>
    <n v="82558"/>
  </r>
  <r>
    <n v="6101"/>
    <n v="6101"/>
    <x v="3"/>
    <m/>
    <m/>
    <m/>
    <m/>
    <m/>
    <n v="24180.5"/>
    <n v="73949.25"/>
    <n v="49768.75"/>
    <n v="-50472.625"/>
    <n v="148602.375"/>
    <n v="6101"/>
  </r>
  <r>
    <n v="49221"/>
    <n v="49221"/>
    <x v="0"/>
    <m/>
    <m/>
    <m/>
    <m/>
    <m/>
    <n v="24248"/>
    <n v="73958.5"/>
    <n v="49710.5"/>
    <n v="-50317.75"/>
    <n v="148524.25"/>
    <n v="49221"/>
  </r>
  <r>
    <n v="30662"/>
    <n v="30662"/>
    <x v="1"/>
    <m/>
    <m/>
    <m/>
    <m/>
    <m/>
    <n v="24245.5"/>
    <n v="73967.75"/>
    <n v="49722.25"/>
    <n v="-50337.875"/>
    <n v="148551.125"/>
    <n v="30662"/>
  </r>
  <r>
    <n v="82020"/>
    <n v="82020"/>
    <x v="2"/>
    <m/>
    <m/>
    <m/>
    <m/>
    <m/>
    <n v="24243"/>
    <n v="73977"/>
    <n v="49734"/>
    <n v="-50358"/>
    <n v="148578"/>
    <n v="82020"/>
  </r>
  <r>
    <n v="85806"/>
    <n v="85806"/>
    <x v="2"/>
    <m/>
    <m/>
    <m/>
    <m/>
    <m/>
    <n v="24180.5"/>
    <n v="73949.25"/>
    <n v="49768.75"/>
    <n v="-50472.625"/>
    <n v="148602.375"/>
    <n v="85806"/>
  </r>
  <r>
    <n v="64925"/>
    <n v="64925"/>
    <x v="2"/>
    <m/>
    <m/>
    <m/>
    <m/>
    <m/>
    <n v="24118"/>
    <n v="73920"/>
    <n v="49802"/>
    <n v="-50585"/>
    <n v="148623"/>
    <n v="64925"/>
  </r>
  <r>
    <n v="49625"/>
    <n v="49625"/>
    <x v="0"/>
    <m/>
    <m/>
    <m/>
    <m/>
    <m/>
    <n v="24055.5"/>
    <n v="73930"/>
    <n v="49874.5"/>
    <n v="-50756.25"/>
    <n v="148741.75"/>
    <n v="49625"/>
  </r>
  <r>
    <n v="28732"/>
    <n v="28732"/>
    <x v="1"/>
    <m/>
    <m/>
    <m/>
    <m/>
    <m/>
    <n v="23993"/>
    <n v="73940"/>
    <n v="49947"/>
    <n v="-50927.5"/>
    <n v="148860.5"/>
    <n v="28732"/>
  </r>
  <r>
    <n v="46219"/>
    <n v="46219"/>
    <x v="0"/>
    <m/>
    <m/>
    <m/>
    <m/>
    <m/>
    <n v="23986.25"/>
    <n v="73949.25"/>
    <n v="49963"/>
    <n v="-50958.25"/>
    <n v="148893.75"/>
    <n v="46219"/>
  </r>
  <r>
    <n v="44700"/>
    <n v="44700"/>
    <x v="0"/>
    <m/>
    <m/>
    <m/>
    <m/>
    <m/>
    <n v="23979.5"/>
    <n v="73958.5"/>
    <n v="49979"/>
    <n v="-50989"/>
    <n v="148927"/>
    <n v="44700"/>
  </r>
  <r>
    <n v="32333"/>
    <n v="32333"/>
    <x v="1"/>
    <m/>
    <m/>
    <m/>
    <m/>
    <m/>
    <n v="23972.75"/>
    <n v="73967.75"/>
    <n v="49995"/>
    <n v="-51019.75"/>
    <n v="148960.25"/>
    <n v="32333"/>
  </r>
  <r>
    <n v="92506"/>
    <n v="92506"/>
    <x v="2"/>
    <m/>
    <m/>
    <m/>
    <m/>
    <m/>
    <n v="23966"/>
    <n v="73977"/>
    <n v="50011"/>
    <n v="-51050.5"/>
    <n v="148993.5"/>
    <n v="92506"/>
  </r>
  <r>
    <n v="92272"/>
    <n v="92272"/>
    <x v="2"/>
    <m/>
    <m/>
    <m/>
    <m/>
    <m/>
    <n v="23945"/>
    <n v="73949.25"/>
    <n v="50004.25"/>
    <n v="-51061.375"/>
    <n v="148955.625"/>
    <n v="92272"/>
  </r>
  <r>
    <n v="84428"/>
    <n v="84428"/>
    <x v="2"/>
    <m/>
    <m/>
    <m/>
    <m/>
    <m/>
    <n v="23924"/>
    <n v="73920"/>
    <n v="49996"/>
    <n v="-51070"/>
    <n v="148914"/>
    <n v="84428"/>
  </r>
  <r>
    <n v="91343"/>
    <n v="91343"/>
    <x v="2"/>
    <m/>
    <m/>
    <m/>
    <m/>
    <m/>
    <n v="23903"/>
    <n v="73897.5"/>
    <n v="49994.5"/>
    <n v="-51088.75"/>
    <n v="148889.25"/>
    <n v="91343"/>
  </r>
  <r>
    <n v="6920"/>
    <n v="6920"/>
    <x v="3"/>
    <m/>
    <m/>
    <m/>
    <m/>
    <m/>
    <n v="23882"/>
    <n v="73890"/>
    <n v="50008"/>
    <n v="-51130"/>
    <n v="148902"/>
    <n v="6920"/>
  </r>
  <r>
    <n v="51982"/>
    <n v="51982"/>
    <x v="0"/>
    <m/>
    <m/>
    <m/>
    <m/>
    <m/>
    <n v="23945"/>
    <n v="73892.5"/>
    <n v="49947.5"/>
    <n v="-50976.25"/>
    <n v="148813.75"/>
    <n v="51982"/>
  </r>
  <r>
    <n v="4850"/>
    <n v="4850"/>
    <x v="3"/>
    <m/>
    <m/>
    <m/>
    <m/>
    <m/>
    <n v="23924"/>
    <n v="73895"/>
    <n v="49971"/>
    <n v="-51032.5"/>
    <n v="148851.5"/>
    <n v="4850"/>
  </r>
  <r>
    <n v="88295"/>
    <n v="88295"/>
    <x v="2"/>
    <m/>
    <m/>
    <m/>
    <m/>
    <m/>
    <n v="23972.75"/>
    <n v="73897.5"/>
    <n v="49924.75"/>
    <n v="-50914.375"/>
    <n v="148784.625"/>
    <n v="88295"/>
  </r>
  <r>
    <n v="9662"/>
    <n v="9662"/>
    <x v="3"/>
    <m/>
    <m/>
    <m/>
    <m/>
    <m/>
    <n v="23966"/>
    <n v="73890"/>
    <n v="49924"/>
    <n v="-50920"/>
    <n v="148776"/>
    <n v="9662"/>
  </r>
  <r>
    <n v="75573"/>
    <n v="75573"/>
    <x v="2"/>
    <m/>
    <m/>
    <m/>
    <m/>
    <m/>
    <n v="23986.25"/>
    <n v="73892.5"/>
    <n v="49906.25"/>
    <n v="-50873.125"/>
    <n v="148751.875"/>
    <n v="75573"/>
  </r>
  <r>
    <n v="46576"/>
    <n v="46576"/>
    <x v="0"/>
    <m/>
    <m/>
    <m/>
    <m/>
    <m/>
    <n v="23979.5"/>
    <n v="73883"/>
    <n v="49903.5"/>
    <n v="-50875.75"/>
    <n v="148738.25"/>
    <n v="46576"/>
  </r>
  <r>
    <n v="64981"/>
    <n v="64981"/>
    <x v="2"/>
    <m/>
    <m/>
    <m/>
    <m/>
    <m/>
    <n v="23972.75"/>
    <n v="73886.5"/>
    <n v="49913.75"/>
    <n v="-50897.875"/>
    <n v="148757.125"/>
    <n v="64981"/>
  </r>
  <r>
    <n v="49845"/>
    <n v="49845"/>
    <x v="0"/>
    <m/>
    <m/>
    <m/>
    <m/>
    <m/>
    <n v="23966"/>
    <n v="73890"/>
    <n v="49924"/>
    <n v="-50920"/>
    <n v="148776"/>
    <n v="49845"/>
  </r>
  <r>
    <n v="7390"/>
    <n v="7390"/>
    <x v="3"/>
    <m/>
    <m/>
    <m/>
    <m/>
    <m/>
    <n v="23945"/>
    <n v="73892.5"/>
    <n v="49947.5"/>
    <n v="-50976.25"/>
    <n v="148813.75"/>
    <n v="7390"/>
  </r>
  <r>
    <n v="45362"/>
    <n v="45362"/>
    <x v="0"/>
    <m/>
    <m/>
    <m/>
    <m/>
    <m/>
    <n v="23979.5"/>
    <n v="73895"/>
    <n v="49915.5"/>
    <n v="-50893.75"/>
    <n v="148768.25"/>
    <n v="45362"/>
  </r>
  <r>
    <n v="62480"/>
    <n v="62480"/>
    <x v="2"/>
    <m/>
    <m/>
    <m/>
    <m/>
    <m/>
    <n v="23972.75"/>
    <n v="73897.5"/>
    <n v="49924.75"/>
    <n v="-50914.375"/>
    <n v="148784.625"/>
    <n v="62480"/>
  </r>
  <r>
    <n v="62968"/>
    <n v="62968"/>
    <x v="2"/>
    <m/>
    <m/>
    <m/>
    <m/>
    <m/>
    <n v="23966"/>
    <n v="73900"/>
    <n v="49934"/>
    <n v="-50935"/>
    <n v="148801"/>
    <n v="62968"/>
  </r>
  <r>
    <n v="19995"/>
    <n v="19995"/>
    <x v="3"/>
    <m/>
    <m/>
    <m/>
    <m/>
    <m/>
    <n v="23945"/>
    <n v="73910"/>
    <n v="49965"/>
    <n v="-51002.5"/>
    <n v="148857.5"/>
    <n v="19995"/>
  </r>
  <r>
    <n v="44819"/>
    <n v="44819"/>
    <x v="0"/>
    <m/>
    <m/>
    <m/>
    <m/>
    <m/>
    <n v="23979.5"/>
    <n v="73920"/>
    <n v="49940.5"/>
    <n v="-50931.25"/>
    <n v="148830.75"/>
    <n v="44819"/>
  </r>
  <r>
    <n v="36837"/>
    <n v="36837"/>
    <x v="1"/>
    <m/>
    <m/>
    <m/>
    <m/>
    <m/>
    <n v="23972.75"/>
    <n v="73930"/>
    <n v="49957.25"/>
    <n v="-50963.125"/>
    <n v="148865.875"/>
    <n v="36837"/>
  </r>
  <r>
    <n v="78623"/>
    <n v="78623"/>
    <x v="2"/>
    <m/>
    <m/>
    <m/>
    <m/>
    <m/>
    <n v="23966"/>
    <n v="73940"/>
    <n v="49974"/>
    <n v="-50995"/>
    <n v="148901"/>
    <n v="78623"/>
  </r>
  <r>
    <n v="53090"/>
    <n v="53090"/>
    <x v="0"/>
    <m/>
    <m/>
    <m/>
    <m/>
    <m/>
    <n v="23945"/>
    <n v="73910"/>
    <n v="49965"/>
    <n v="-51002.5"/>
    <n v="148857.5"/>
    <n v="53090"/>
  </r>
  <r>
    <n v="29596"/>
    <n v="29596"/>
    <x v="1"/>
    <m/>
    <m/>
    <m/>
    <m/>
    <m/>
    <n v="23924"/>
    <n v="73920"/>
    <n v="49996"/>
    <n v="-51070"/>
    <n v="148914"/>
    <n v="29596"/>
  </r>
  <r>
    <n v="73749"/>
    <n v="73749"/>
    <x v="2"/>
    <m/>
    <m/>
    <m/>
    <m/>
    <m/>
    <n v="23903"/>
    <n v="73930"/>
    <n v="50027"/>
    <n v="-51137.5"/>
    <n v="148970.5"/>
    <n v="73749"/>
  </r>
  <r>
    <n v="86195"/>
    <n v="86195"/>
    <x v="2"/>
    <m/>
    <m/>
    <m/>
    <m/>
    <m/>
    <n v="23882"/>
    <n v="73940"/>
    <n v="50058"/>
    <n v="-51205"/>
    <n v="149027"/>
    <n v="86195"/>
  </r>
  <r>
    <n v="76423"/>
    <n v="76423"/>
    <x v="2"/>
    <m/>
    <m/>
    <m/>
    <m/>
    <m/>
    <n v="23881.25"/>
    <n v="73910"/>
    <n v="50028.75"/>
    <n v="-51161.875"/>
    <n v="148953.125"/>
    <n v="76423"/>
  </r>
  <r>
    <n v="19750"/>
    <n v="19750"/>
    <x v="3"/>
    <m/>
    <m/>
    <m/>
    <m/>
    <m/>
    <n v="23880.5"/>
    <n v="73895"/>
    <n v="50014.5"/>
    <n v="-51141.25"/>
    <n v="148916.75"/>
    <n v="19750"/>
  </r>
  <r>
    <n v="99645"/>
    <n v="99645"/>
    <x v="2"/>
    <m/>
    <m/>
    <m/>
    <m/>
    <m/>
    <n v="23903"/>
    <n v="73897.5"/>
    <n v="49994.5"/>
    <n v="-51088.75"/>
    <n v="148889.25"/>
    <n v="99645"/>
  </r>
  <r>
    <n v="58768"/>
    <n v="58768"/>
    <x v="0"/>
    <m/>
    <m/>
    <m/>
    <m/>
    <m/>
    <n v="23882"/>
    <n v="73890"/>
    <n v="50008"/>
    <n v="-51130"/>
    <n v="148902"/>
    <n v="58768"/>
  </r>
  <r>
    <n v="21029"/>
    <n v="21029"/>
    <x v="1"/>
    <m/>
    <m/>
    <m/>
    <m/>
    <m/>
    <n v="23881.25"/>
    <n v="73892.5"/>
    <n v="50011.25"/>
    <n v="-51135.625"/>
    <n v="148909.375"/>
    <n v="21029"/>
  </r>
  <r>
    <n v="52735"/>
    <n v="52735"/>
    <x v="0"/>
    <m/>
    <m/>
    <m/>
    <m/>
    <m/>
    <n v="23924"/>
    <n v="73895"/>
    <n v="49971"/>
    <n v="-51032.5"/>
    <n v="148851.5"/>
    <n v="52735"/>
  </r>
  <r>
    <n v="47912"/>
    <n v="47912"/>
    <x v="0"/>
    <m/>
    <m/>
    <m/>
    <m/>
    <m/>
    <n v="23903"/>
    <n v="73897.5"/>
    <n v="49994.5"/>
    <n v="-51088.75"/>
    <n v="148889.25"/>
    <n v="47912"/>
  </r>
  <r>
    <n v="23882"/>
    <n v="23882"/>
    <x v="1"/>
    <m/>
    <m/>
    <m/>
    <m/>
    <m/>
    <n v="23882"/>
    <n v="73900"/>
    <n v="50018"/>
    <n v="-51145"/>
    <n v="148927"/>
    <n v="23882"/>
  </r>
  <r>
    <n v="40903"/>
    <n v="40903"/>
    <x v="0"/>
    <m/>
    <m/>
    <m/>
    <m/>
    <m/>
    <n v="23944.25"/>
    <n v="73910"/>
    <n v="49965.75"/>
    <n v="-51004.375"/>
    <n v="148858.625"/>
    <n v="40903"/>
  </r>
  <r>
    <n v="74737"/>
    <n v="74737"/>
    <x v="2"/>
    <m/>
    <m/>
    <m/>
    <m/>
    <m/>
    <n v="23922.5"/>
    <n v="73920"/>
    <n v="49997.5"/>
    <n v="-51073.75"/>
    <n v="148916.25"/>
    <n v="74737"/>
  </r>
  <r>
    <n v="22798"/>
    <n v="22798"/>
    <x v="1"/>
    <m/>
    <m/>
    <m/>
    <m/>
    <m/>
    <n v="23900.75"/>
    <n v="73897.5"/>
    <n v="49996.75"/>
    <n v="-51094.375"/>
    <n v="148892.625"/>
    <n v="22798"/>
  </r>
  <r>
    <n v="89179"/>
    <n v="89179"/>
    <x v="2"/>
    <m/>
    <m/>
    <m/>
    <m/>
    <m/>
    <n v="23966"/>
    <n v="73900"/>
    <n v="49934"/>
    <n v="-50935"/>
    <n v="148801"/>
    <n v="89179"/>
  </r>
  <r>
    <n v="30545"/>
    <n v="30545"/>
    <x v="1"/>
    <m/>
    <m/>
    <m/>
    <m/>
    <m/>
    <n v="23944.25"/>
    <n v="73892.5"/>
    <n v="49948.25"/>
    <n v="-50978.125"/>
    <n v="148814.875"/>
    <n v="30545"/>
  </r>
  <r>
    <n v="58887"/>
    <n v="58887"/>
    <x v="0"/>
    <m/>
    <m/>
    <m/>
    <m/>
    <m/>
    <n v="23922.5"/>
    <n v="73895"/>
    <n v="49972.5"/>
    <n v="-51036.25"/>
    <n v="148853.75"/>
    <n v="58887"/>
  </r>
  <r>
    <n v="2420"/>
    <n v="2420"/>
    <x v="3"/>
    <m/>
    <m/>
    <m/>
    <m/>
    <m/>
    <n v="23900.75"/>
    <n v="73897.5"/>
    <n v="49996.75"/>
    <n v="-51094.375"/>
    <n v="148892.625"/>
    <n v="2420"/>
  </r>
  <r>
    <n v="39343"/>
    <n v="39343"/>
    <x v="1"/>
    <m/>
    <m/>
    <m/>
    <m/>
    <m/>
    <n v="23966"/>
    <n v="73900"/>
    <n v="49934"/>
    <n v="-50935"/>
    <n v="148801"/>
    <n v="39343"/>
  </r>
  <r>
    <n v="34298"/>
    <n v="34298"/>
    <x v="1"/>
    <m/>
    <m/>
    <m/>
    <m/>
    <m/>
    <n v="23944.25"/>
    <n v="73910"/>
    <n v="49965.75"/>
    <n v="-51004.375"/>
    <n v="148858.625"/>
    <n v="34298"/>
  </r>
  <r>
    <n v="53360"/>
    <n v="53360"/>
    <x v="0"/>
    <m/>
    <m/>
    <m/>
    <m/>
    <m/>
    <n v="23922.5"/>
    <n v="73920"/>
    <n v="49997.5"/>
    <n v="-51073.75"/>
    <n v="148916.25"/>
    <n v="53360"/>
  </r>
  <r>
    <n v="37037"/>
    <n v="37037"/>
    <x v="1"/>
    <m/>
    <m/>
    <m/>
    <m/>
    <m/>
    <n v="23900.75"/>
    <n v="73930"/>
    <n v="50029.25"/>
    <n v="-51143.125"/>
    <n v="148973.875"/>
    <n v="37037"/>
  </r>
  <r>
    <n v="32173"/>
    <n v="32173"/>
    <x v="1"/>
    <m/>
    <m/>
    <m/>
    <m/>
    <m/>
    <n v="23879"/>
    <n v="73940"/>
    <n v="50061"/>
    <n v="-51212.5"/>
    <n v="149031.5"/>
    <n v="32173"/>
  </r>
  <r>
    <n v="67756"/>
    <n v="67756"/>
    <x v="2"/>
    <m/>
    <m/>
    <m/>
    <m/>
    <m/>
    <n v="23861.25"/>
    <n v="73949.25"/>
    <n v="50088"/>
    <n v="-51270.75"/>
    <n v="149081.25"/>
    <n v="67756"/>
  </r>
  <r>
    <n v="16940"/>
    <n v="16940"/>
    <x v="3"/>
    <m/>
    <m/>
    <m/>
    <m/>
    <m/>
    <n v="23843.5"/>
    <n v="73958.5"/>
    <n v="50115"/>
    <n v="-51329"/>
    <n v="149131"/>
    <n v="16940"/>
  </r>
  <r>
    <n v="75652"/>
    <n v="75652"/>
    <x v="2"/>
    <m/>
    <m/>
    <m/>
    <m/>
    <m/>
    <n v="23900.75"/>
    <n v="73967.75"/>
    <n v="50067"/>
    <n v="-51199.75"/>
    <n v="149068.25"/>
    <n v="75652"/>
  </r>
  <r>
    <n v="69061"/>
    <n v="69061"/>
    <x v="2"/>
    <m/>
    <m/>
    <m/>
    <m/>
    <m/>
    <n v="23879"/>
    <n v="73940"/>
    <n v="50061"/>
    <n v="-51212.5"/>
    <n v="149031.5"/>
    <n v="69061"/>
  </r>
  <r>
    <n v="35887"/>
    <n v="35887"/>
    <x v="1"/>
    <m/>
    <m/>
    <m/>
    <m/>
    <m/>
    <n v="23861.25"/>
    <n v="73949.25"/>
    <n v="50088"/>
    <n v="-51270.75"/>
    <n v="149081.25"/>
    <n v="35887"/>
  </r>
  <r>
    <n v="13687"/>
    <n v="13687"/>
    <x v="3"/>
    <m/>
    <m/>
    <m/>
    <m/>
    <m/>
    <n v="23843.5"/>
    <n v="73958.5"/>
    <n v="50115"/>
    <n v="-51329"/>
    <n v="149131"/>
    <n v="13687"/>
  </r>
  <r>
    <n v="97805"/>
    <n v="97805"/>
    <x v="2"/>
    <m/>
    <m/>
    <m/>
    <m/>
    <m/>
    <n v="23900.75"/>
    <n v="73967.75"/>
    <n v="50067"/>
    <n v="-51199.75"/>
    <n v="149068.25"/>
    <n v="97805"/>
  </r>
  <r>
    <n v="59503"/>
    <n v="59503"/>
    <x v="0"/>
    <m/>
    <m/>
    <m/>
    <m/>
    <m/>
    <n v="23879"/>
    <n v="73940"/>
    <n v="50061"/>
    <n v="-51212.5"/>
    <n v="149031.5"/>
    <n v="59503"/>
  </r>
  <r>
    <n v="54034"/>
    <n v="54034"/>
    <x v="0"/>
    <m/>
    <m/>
    <m/>
    <m/>
    <m/>
    <n v="23861.25"/>
    <n v="73949.25"/>
    <n v="50088"/>
    <n v="-51270.75"/>
    <n v="149081.25"/>
    <n v="54034"/>
  </r>
  <r>
    <n v="13278"/>
    <n v="13278"/>
    <x v="3"/>
    <m/>
    <m/>
    <m/>
    <m/>
    <m/>
    <n v="23843.5"/>
    <n v="73958.5"/>
    <n v="50115"/>
    <n v="-51329"/>
    <n v="149131"/>
    <n v="13278"/>
  </r>
  <r>
    <n v="73197"/>
    <n v="73197"/>
    <x v="2"/>
    <m/>
    <m/>
    <m/>
    <m/>
    <m/>
    <n v="23900.75"/>
    <n v="73967.75"/>
    <n v="50067"/>
    <n v="-51199.75"/>
    <n v="149068.25"/>
    <n v="73197"/>
  </r>
  <r>
    <n v="17227"/>
    <n v="17227"/>
    <x v="3"/>
    <m/>
    <m/>
    <m/>
    <m/>
    <m/>
    <n v="23879"/>
    <n v="73977"/>
    <n v="50098"/>
    <n v="-51268"/>
    <n v="149124"/>
    <n v="17227"/>
  </r>
  <r>
    <n v="90464"/>
    <n v="90464"/>
    <x v="2"/>
    <m/>
    <m/>
    <m/>
    <m/>
    <m/>
    <n v="23944.25"/>
    <n v="73977.5"/>
    <n v="50033.25"/>
    <n v="-51105.625"/>
    <n v="149027.375"/>
    <n v="90464"/>
  </r>
  <r>
    <n v="57482"/>
    <n v="57482"/>
    <x v="0"/>
    <m/>
    <m/>
    <m/>
    <m/>
    <m/>
    <n v="23922.5"/>
    <n v="73958.5"/>
    <n v="50036"/>
    <n v="-51131.5"/>
    <n v="149012.5"/>
    <n v="57482"/>
  </r>
  <r>
    <n v="24403"/>
    <n v="24403"/>
    <x v="1"/>
    <m/>
    <m/>
    <m/>
    <m/>
    <m/>
    <n v="23900.75"/>
    <n v="73967.75"/>
    <n v="50067"/>
    <n v="-51199.75"/>
    <n v="149068.25"/>
    <n v="24403"/>
  </r>
  <r>
    <n v="48195"/>
    <n v="48195"/>
    <x v="0"/>
    <m/>
    <m/>
    <m/>
    <m/>
    <m/>
    <n v="23879"/>
    <n v="73977"/>
    <n v="50098"/>
    <n v="-51268"/>
    <n v="149124"/>
    <n v="48195"/>
  </r>
  <r>
    <n v="11594"/>
    <n v="11594"/>
    <x v="3"/>
    <m/>
    <m/>
    <m/>
    <m/>
    <m/>
    <n v="23861.25"/>
    <n v="73977.5"/>
    <n v="50116.25"/>
    <n v="-51313.125"/>
    <n v="149151.875"/>
    <n v="11594"/>
  </r>
  <r>
    <n v="95798"/>
    <n v="95798"/>
    <x v="2"/>
    <m/>
    <m/>
    <m/>
    <m/>
    <m/>
    <n v="23922.5"/>
    <n v="73978"/>
    <n v="50055.5"/>
    <n v="-51160.75"/>
    <n v="149061.25"/>
    <n v="95798"/>
  </r>
  <r>
    <n v="44677"/>
    <n v="44677"/>
    <x v="0"/>
    <m/>
    <m/>
    <m/>
    <m/>
    <m/>
    <n v="23900.75"/>
    <n v="73967.75"/>
    <n v="50067"/>
    <n v="-51199.75"/>
    <n v="149068.25"/>
    <n v="44677"/>
  </r>
  <r>
    <n v="16974"/>
    <n v="16974"/>
    <x v="3"/>
    <m/>
    <m/>
    <m/>
    <m/>
    <m/>
    <n v="23879"/>
    <n v="73977"/>
    <n v="50098"/>
    <n v="-51268"/>
    <n v="149124"/>
    <n v="16974"/>
  </r>
  <r>
    <n v="52261"/>
    <n v="52261"/>
    <x v="0"/>
    <m/>
    <m/>
    <m/>
    <m/>
    <m/>
    <n v="23944.25"/>
    <n v="73977.5"/>
    <n v="50033.25"/>
    <n v="-51105.625"/>
    <n v="149027.375"/>
    <n v="52261"/>
  </r>
  <r>
    <n v="40822"/>
    <n v="40822"/>
    <x v="0"/>
    <m/>
    <m/>
    <m/>
    <m/>
    <m/>
    <n v="23922.5"/>
    <n v="73978"/>
    <n v="50055.5"/>
    <n v="-51160.75"/>
    <n v="149061.25"/>
    <n v="40822"/>
  </r>
  <r>
    <n v="69622"/>
    <n v="69622"/>
    <x v="2"/>
    <m/>
    <m/>
    <m/>
    <m/>
    <m/>
    <n v="23900.75"/>
    <n v="73978.5"/>
    <n v="50077.75"/>
    <n v="-51215.875"/>
    <n v="149095.125"/>
    <n v="69622"/>
  </r>
  <r>
    <n v="74833"/>
    <n v="74833"/>
    <x v="2"/>
    <m/>
    <m/>
    <m/>
    <m/>
    <m/>
    <n v="23879"/>
    <n v="73979"/>
    <n v="50100"/>
    <n v="-51271"/>
    <n v="149129"/>
    <n v="74833"/>
  </r>
  <r>
    <n v="3302"/>
    <n v="3302"/>
    <x v="3"/>
    <m/>
    <m/>
    <m/>
    <m/>
    <m/>
    <n v="23861.25"/>
    <n v="73977.5"/>
    <n v="50116.25"/>
    <n v="-51313.125"/>
    <n v="149151.875"/>
    <n v="3302"/>
  </r>
  <r>
    <n v="61550"/>
    <n v="61550"/>
    <x v="2"/>
    <m/>
    <m/>
    <m/>
    <m/>
    <m/>
    <n v="23922.5"/>
    <n v="73978"/>
    <n v="50055.5"/>
    <n v="-51160.75"/>
    <n v="149061.25"/>
    <n v="61550"/>
  </r>
  <r>
    <n v="58558"/>
    <n v="58558"/>
    <x v="0"/>
    <m/>
    <m/>
    <m/>
    <m/>
    <m/>
    <n v="23900.75"/>
    <n v="73978.5"/>
    <n v="50077.75"/>
    <n v="-51215.875"/>
    <n v="149095.125"/>
    <n v="58558"/>
  </r>
  <r>
    <n v="68766"/>
    <n v="68766"/>
    <x v="2"/>
    <m/>
    <m/>
    <m/>
    <m/>
    <m/>
    <n v="23879"/>
    <n v="73979"/>
    <n v="50100"/>
    <n v="-51271"/>
    <n v="149129"/>
    <n v="68766"/>
  </r>
  <r>
    <n v="6031"/>
    <n v="6031"/>
    <x v="3"/>
    <m/>
    <m/>
    <m/>
    <m/>
    <m/>
    <n v="23861.25"/>
    <n v="73981.5"/>
    <n v="50120.25"/>
    <n v="-51319.125"/>
    <n v="149161.875"/>
    <n v="6031"/>
  </r>
  <r>
    <n v="6015"/>
    <n v="6015"/>
    <x v="3"/>
    <m/>
    <m/>
    <m/>
    <m/>
    <m/>
    <n v="23922.5"/>
    <n v="73984"/>
    <n v="50061.5"/>
    <n v="-51169.75"/>
    <n v="149076.25"/>
    <n v="6015"/>
  </r>
  <r>
    <n v="62798"/>
    <n v="62798"/>
    <x v="2"/>
    <m/>
    <m/>
    <m/>
    <m/>
    <m/>
    <n v="23972.75"/>
    <n v="73986.5"/>
    <n v="50013.75"/>
    <n v="-51047.875"/>
    <n v="149007.125"/>
    <n v="62798"/>
  </r>
  <r>
    <n v="69460"/>
    <n v="69460"/>
    <x v="2"/>
    <m/>
    <m/>
    <m/>
    <m/>
    <m/>
    <n v="23966"/>
    <n v="73989"/>
    <n v="50023"/>
    <n v="-51068.5"/>
    <n v="149023.5"/>
    <n v="69460"/>
  </r>
  <r>
    <n v="41546"/>
    <n v="41546"/>
    <x v="0"/>
    <m/>
    <m/>
    <m/>
    <m/>
    <m/>
    <n v="23944.25"/>
    <n v="74002.75"/>
    <n v="50058.5"/>
    <n v="-51143.5"/>
    <n v="149090.5"/>
    <n v="41546"/>
  </r>
  <r>
    <n v="34106"/>
    <n v="34106"/>
    <x v="1"/>
    <m/>
    <m/>
    <m/>
    <m/>
    <m/>
    <n v="23922.5"/>
    <n v="74016.5"/>
    <n v="50094"/>
    <n v="-51218.5"/>
    <n v="149157.5"/>
    <n v="34106"/>
  </r>
  <r>
    <n v="98949"/>
    <n v="98949"/>
    <x v="2"/>
    <m/>
    <m/>
    <m/>
    <m/>
    <m/>
    <n v="23900.75"/>
    <n v="74030.25"/>
    <n v="50129.5"/>
    <n v="-51293.5"/>
    <n v="149224.5"/>
    <n v="98949"/>
  </r>
  <r>
    <n v="65491"/>
    <n v="65491"/>
    <x v="2"/>
    <m/>
    <m/>
    <m/>
    <m/>
    <m/>
    <n v="23879"/>
    <n v="73989"/>
    <n v="50110"/>
    <n v="-51286"/>
    <n v="149154"/>
    <n v="65491"/>
  </r>
  <r>
    <n v="88555"/>
    <n v="88555"/>
    <x v="2"/>
    <m/>
    <m/>
    <m/>
    <m/>
    <m/>
    <n v="23861.25"/>
    <n v="74002.75"/>
    <n v="50141.5"/>
    <n v="-51351"/>
    <n v="149215"/>
    <n v="88555"/>
  </r>
  <r>
    <n v="13229"/>
    <n v="13229"/>
    <x v="3"/>
    <m/>
    <m/>
    <m/>
    <m/>
    <m/>
    <n v="23843.5"/>
    <n v="73984"/>
    <n v="50140.5"/>
    <n v="-51367.25"/>
    <n v="149194.75"/>
    <n v="13229"/>
  </r>
  <r>
    <n v="6902"/>
    <n v="6902"/>
    <x v="3"/>
    <m/>
    <m/>
    <m/>
    <m/>
    <m/>
    <n v="23900.75"/>
    <n v="73986.5"/>
    <n v="50085.75"/>
    <n v="-51227.875"/>
    <n v="149115.125"/>
    <n v="6902"/>
  </r>
  <r>
    <n v="13003"/>
    <n v="13003"/>
    <x v="3"/>
    <m/>
    <m/>
    <m/>
    <m/>
    <m/>
    <n v="23966"/>
    <n v="73989"/>
    <n v="50023"/>
    <n v="-51068.5"/>
    <n v="149023.5"/>
    <n v="13003"/>
  </r>
  <r>
    <n v="20844"/>
    <n v="20844"/>
    <x v="1"/>
    <m/>
    <m/>
    <m/>
    <m/>
    <m/>
    <n v="23986.25"/>
    <n v="74002.75"/>
    <n v="50016.5"/>
    <n v="-51038.5"/>
    <n v="149027.5"/>
    <n v="20844"/>
  </r>
  <r>
    <n v="28991"/>
    <n v="28991"/>
    <x v="1"/>
    <m/>
    <m/>
    <m/>
    <m/>
    <m/>
    <n v="24118"/>
    <n v="74016.5"/>
    <n v="49898.5"/>
    <n v="-50729.75"/>
    <n v="148864.25"/>
    <n v="28991"/>
  </r>
  <r>
    <n v="13702"/>
    <n v="13702"/>
    <x v="3"/>
    <m/>
    <m/>
    <m/>
    <m/>
    <m/>
    <n v="24055.5"/>
    <n v="74030.25"/>
    <n v="49974.75"/>
    <n v="-50906.625"/>
    <n v="148992.375"/>
    <n v="13702"/>
  </r>
  <r>
    <n v="95259"/>
    <n v="95259"/>
    <x v="2"/>
    <m/>
    <m/>
    <m/>
    <m/>
    <m/>
    <n v="24243"/>
    <n v="74044"/>
    <n v="49801"/>
    <n v="-50458.5"/>
    <n v="148745.5"/>
    <n v="95259"/>
  </r>
  <r>
    <n v="49365"/>
    <n v="49365"/>
    <x v="0"/>
    <m/>
    <m/>
    <m/>
    <m/>
    <m/>
    <n v="24180.5"/>
    <n v="74002.75"/>
    <n v="49822.25"/>
    <n v="-50552.875"/>
    <n v="148736.125"/>
    <n v="49365"/>
  </r>
  <r>
    <n v="58226"/>
    <n v="58226"/>
    <x v="0"/>
    <m/>
    <m/>
    <m/>
    <m/>
    <m/>
    <n v="24118"/>
    <n v="74016.5"/>
    <n v="49898.5"/>
    <n v="-50729.75"/>
    <n v="148864.25"/>
    <n v="58226"/>
  </r>
  <r>
    <n v="21893"/>
    <n v="21893"/>
    <x v="1"/>
    <m/>
    <m/>
    <m/>
    <m/>
    <m/>
    <n v="24055.5"/>
    <n v="74030.25"/>
    <n v="49974.75"/>
    <n v="-50906.625"/>
    <n v="148992.375"/>
    <n v="21893"/>
  </r>
  <r>
    <n v="17057"/>
    <n v="17057"/>
    <x v="3"/>
    <m/>
    <m/>
    <m/>
    <m/>
    <m/>
    <n v="24243"/>
    <n v="74044"/>
    <n v="49801"/>
    <n v="-50458.5"/>
    <n v="148745.5"/>
    <n v="17057"/>
  </r>
  <r>
    <n v="89526"/>
    <n v="89526"/>
    <x v="2"/>
    <m/>
    <m/>
    <m/>
    <m/>
    <m/>
    <n v="24250.5"/>
    <n v="74065.25"/>
    <n v="49814.75"/>
    <n v="-50471.625"/>
    <n v="148787.375"/>
    <n v="89526"/>
  </r>
  <r>
    <n v="21460"/>
    <n v="21460"/>
    <x v="1"/>
    <m/>
    <m/>
    <m/>
    <m/>
    <m/>
    <n v="24248"/>
    <n v="74016.5"/>
    <n v="49768.5"/>
    <n v="-50404.75"/>
    <n v="148669.25"/>
    <n v="21460"/>
  </r>
  <r>
    <n v="84889"/>
    <n v="84889"/>
    <x v="2"/>
    <m/>
    <m/>
    <m/>
    <m/>
    <m/>
    <n v="24265.75"/>
    <n v="74030.25"/>
    <n v="49764.5"/>
    <n v="-50381"/>
    <n v="148677"/>
    <n v="84889"/>
  </r>
  <r>
    <n v="80022"/>
    <n v="80022"/>
    <x v="2"/>
    <m/>
    <m/>
    <m/>
    <m/>
    <m/>
    <n v="24253"/>
    <n v="73989"/>
    <n v="49736"/>
    <n v="-50351"/>
    <n v="148593"/>
    <n v="80022"/>
  </r>
  <r>
    <n v="66005"/>
    <n v="66005"/>
    <x v="2"/>
    <m/>
    <m/>
    <m/>
    <m/>
    <m/>
    <n v="24250.5"/>
    <n v="73981.5"/>
    <n v="49731"/>
    <n v="-50346"/>
    <n v="148578"/>
    <n v="66005"/>
  </r>
  <r>
    <n v="44523"/>
    <n v="44523"/>
    <x v="0"/>
    <m/>
    <m/>
    <m/>
    <m/>
    <m/>
    <n v="24248"/>
    <n v="73984"/>
    <n v="49736"/>
    <n v="-50356"/>
    <n v="148588"/>
    <n v="44523"/>
  </r>
  <r>
    <n v="64709"/>
    <n v="64709"/>
    <x v="2"/>
    <m/>
    <m/>
    <m/>
    <m/>
    <m/>
    <n v="24245.5"/>
    <n v="73986.5"/>
    <n v="49741"/>
    <n v="-50366"/>
    <n v="148598"/>
    <n v="64709"/>
  </r>
  <r>
    <n v="23541"/>
    <n v="23541"/>
    <x v="1"/>
    <m/>
    <m/>
    <m/>
    <m/>
    <m/>
    <n v="24243"/>
    <n v="73989"/>
    <n v="49746"/>
    <n v="-50376"/>
    <n v="148608"/>
    <n v="23541"/>
  </r>
  <r>
    <n v="78071"/>
    <n v="78071"/>
    <x v="2"/>
    <m/>
    <m/>
    <m/>
    <m/>
    <m/>
    <n v="24250.5"/>
    <n v="74002.75"/>
    <n v="49752.25"/>
    <n v="-50377.875"/>
    <n v="148631.125"/>
    <n v="78071"/>
  </r>
  <r>
    <n v="43771"/>
    <n v="43771"/>
    <x v="0"/>
    <m/>
    <m/>
    <m/>
    <m/>
    <m/>
    <n v="24248"/>
    <n v="73984"/>
    <n v="49736"/>
    <n v="-50356"/>
    <n v="148588"/>
    <n v="43771"/>
  </r>
  <r>
    <n v="85537"/>
    <n v="85537"/>
    <x v="2"/>
    <m/>
    <m/>
    <m/>
    <m/>
    <m/>
    <n v="24245.5"/>
    <n v="73986.5"/>
    <n v="49741"/>
    <n v="-50366"/>
    <n v="148598"/>
    <n v="85537"/>
  </r>
  <r>
    <n v="39162"/>
    <n v="39162"/>
    <x v="1"/>
    <m/>
    <m/>
    <m/>
    <m/>
    <m/>
    <n v="24243"/>
    <n v="73979"/>
    <n v="49736"/>
    <n v="-50361"/>
    <n v="148583"/>
    <n v="39162"/>
  </r>
  <r>
    <n v="77997"/>
    <n v="77997"/>
    <x v="2"/>
    <m/>
    <m/>
    <m/>
    <m/>
    <m/>
    <n v="24180.5"/>
    <n v="73981.5"/>
    <n v="49801"/>
    <n v="-50521"/>
    <n v="148683"/>
    <n v="77997"/>
  </r>
  <r>
    <n v="57519"/>
    <n v="57519"/>
    <x v="0"/>
    <m/>
    <m/>
    <m/>
    <m/>
    <m/>
    <n v="24118"/>
    <n v="73978"/>
    <n v="49860"/>
    <n v="-50672"/>
    <n v="148768"/>
    <n v="57519"/>
  </r>
  <r>
    <n v="47231"/>
    <n v="47231"/>
    <x v="0"/>
    <m/>
    <m/>
    <m/>
    <m/>
    <m/>
    <n v="24055.5"/>
    <n v="73978.5"/>
    <n v="49923"/>
    <n v="-50829"/>
    <n v="148863"/>
    <n v="47231"/>
  </r>
  <r>
    <n v="36618"/>
    <n v="36618"/>
    <x v="1"/>
    <m/>
    <m/>
    <m/>
    <m/>
    <m/>
    <n v="23993"/>
    <n v="73979"/>
    <n v="49986"/>
    <n v="-50986"/>
    <n v="148958"/>
    <n v="36618"/>
  </r>
  <r>
    <n v="68877"/>
    <n v="68877"/>
    <x v="2"/>
    <m/>
    <m/>
    <m/>
    <m/>
    <m/>
    <n v="23986.25"/>
    <n v="73981.5"/>
    <n v="49995.25"/>
    <n v="-51006.625"/>
    <n v="148974.375"/>
    <n v="68877"/>
  </r>
  <r>
    <n v="44948"/>
    <n v="44948"/>
    <x v="0"/>
    <m/>
    <m/>
    <m/>
    <m/>
    <m/>
    <n v="23979.5"/>
    <n v="73984"/>
    <n v="50004.5"/>
    <n v="-51027.25"/>
    <n v="148990.75"/>
    <n v="44948"/>
  </r>
  <r>
    <n v="87337"/>
    <n v="87337"/>
    <x v="2"/>
    <m/>
    <m/>
    <m/>
    <m/>
    <m/>
    <n v="23972.75"/>
    <n v="73986.5"/>
    <n v="50013.75"/>
    <n v="-51047.875"/>
    <n v="149007.125"/>
    <n v="87337"/>
  </r>
  <r>
    <n v="43325"/>
    <n v="43325"/>
    <x v="0"/>
    <m/>
    <m/>
    <m/>
    <m/>
    <m/>
    <n v="23966"/>
    <n v="73979"/>
    <n v="50013"/>
    <n v="-51053.5"/>
    <n v="148998.5"/>
    <n v="43325"/>
  </r>
  <r>
    <n v="17408"/>
    <n v="17408"/>
    <x v="3"/>
    <m/>
    <m/>
    <m/>
    <m/>
    <m/>
    <n v="23944.25"/>
    <n v="73981.5"/>
    <n v="50037.25"/>
    <n v="-51111.625"/>
    <n v="149037.375"/>
    <n v="17408"/>
  </r>
  <r>
    <n v="64607"/>
    <n v="64607"/>
    <x v="2"/>
    <m/>
    <m/>
    <m/>
    <m/>
    <m/>
    <n v="23979.5"/>
    <n v="73984"/>
    <n v="50004.5"/>
    <n v="-51027.25"/>
    <n v="148990.75"/>
    <n v="64607"/>
  </r>
  <r>
    <n v="37983"/>
    <n v="37983"/>
    <x v="1"/>
    <m/>
    <m/>
    <m/>
    <m/>
    <m/>
    <n v="23972.75"/>
    <n v="73986.5"/>
    <n v="50013.75"/>
    <n v="-51047.875"/>
    <n v="149007.125"/>
    <n v="37983"/>
  </r>
  <r>
    <n v="74877"/>
    <n v="74877"/>
    <x v="2"/>
    <m/>
    <m/>
    <m/>
    <m/>
    <m/>
    <n v="23966"/>
    <n v="73989"/>
    <n v="50023"/>
    <n v="-51068.5"/>
    <n v="149023.5"/>
    <n v="74877"/>
  </r>
  <r>
    <n v="20593"/>
    <n v="20593"/>
    <x v="1"/>
    <m/>
    <m/>
    <m/>
    <m/>
    <m/>
    <n v="23944.25"/>
    <n v="73981.5"/>
    <n v="50037.25"/>
    <n v="-51111.625"/>
    <n v="149037.375"/>
    <n v="20593"/>
  </r>
  <r>
    <n v="57420"/>
    <n v="57420"/>
    <x v="0"/>
    <m/>
    <m/>
    <m/>
    <m/>
    <m/>
    <n v="23979.5"/>
    <n v="73984"/>
    <n v="50004.5"/>
    <n v="-51027.25"/>
    <n v="148990.75"/>
    <n v="57420"/>
  </r>
  <r>
    <n v="92386"/>
    <n v="92386"/>
    <x v="2"/>
    <m/>
    <m/>
    <m/>
    <m/>
    <m/>
    <n v="23972.75"/>
    <n v="73986.5"/>
    <n v="50013.75"/>
    <n v="-51047.875"/>
    <n v="149007.125"/>
    <n v="92386"/>
  </r>
  <r>
    <n v="9066"/>
    <n v="9066"/>
    <x v="3"/>
    <m/>
    <m/>
    <m/>
    <m/>
    <m/>
    <n v="23966"/>
    <n v="73979"/>
    <n v="50013"/>
    <n v="-51053.5"/>
    <n v="148998.5"/>
    <n v="9066"/>
  </r>
  <r>
    <n v="1460"/>
    <n v="1460"/>
    <x v="3"/>
    <m/>
    <m/>
    <m/>
    <m/>
    <m/>
    <n v="23986.25"/>
    <n v="73981.5"/>
    <n v="49995.25"/>
    <n v="-51006.625"/>
    <n v="148974.375"/>
    <n v="1460"/>
  </r>
  <r>
    <n v="61412"/>
    <n v="61412"/>
    <x v="2"/>
    <m/>
    <m/>
    <m/>
    <m/>
    <m/>
    <n v="24118"/>
    <n v="73984"/>
    <n v="49866"/>
    <n v="-50681"/>
    <n v="148783"/>
    <n v="61412"/>
  </r>
  <r>
    <n v="25875"/>
    <n v="25875"/>
    <x v="1"/>
    <m/>
    <m/>
    <m/>
    <m/>
    <m/>
    <n v="24055.5"/>
    <n v="73986.5"/>
    <n v="49931"/>
    <n v="-50841"/>
    <n v="148883"/>
    <n v="25875"/>
  </r>
  <r>
    <n v="20419"/>
    <n v="20419"/>
    <x v="1"/>
    <m/>
    <m/>
    <m/>
    <m/>
    <m/>
    <n v="23993"/>
    <n v="73989"/>
    <n v="49996"/>
    <n v="-51001"/>
    <n v="148983"/>
    <n v="20419"/>
  </r>
  <r>
    <n v="70609"/>
    <n v="70609"/>
    <x v="2"/>
    <m/>
    <m/>
    <m/>
    <m/>
    <m/>
    <n v="24180.5"/>
    <n v="74002.75"/>
    <n v="49822.25"/>
    <n v="-50552.875"/>
    <n v="148736.125"/>
    <n v="70609"/>
  </r>
  <r>
    <n v="30169"/>
    <n v="30169"/>
    <x v="1"/>
    <m/>
    <m/>
    <m/>
    <m/>
    <m/>
    <n v="24118"/>
    <n v="74016.5"/>
    <n v="49898.5"/>
    <n v="-50729.75"/>
    <n v="148864.25"/>
    <n v="30169"/>
  </r>
  <r>
    <n v="30844"/>
    <n v="30844"/>
    <x v="1"/>
    <m/>
    <m/>
    <m/>
    <m/>
    <m/>
    <n v="24055.5"/>
    <n v="74030.25"/>
    <n v="49974.75"/>
    <n v="-50906.625"/>
    <n v="148992.375"/>
    <n v="30844"/>
  </r>
  <r>
    <n v="29747"/>
    <n v="29747"/>
    <x v="1"/>
    <m/>
    <m/>
    <m/>
    <m/>
    <m/>
    <n v="23993"/>
    <n v="74044"/>
    <n v="50051"/>
    <n v="-51083.5"/>
    <n v="149120.5"/>
    <n v="29747"/>
  </r>
  <r>
    <n v="55503"/>
    <n v="55503"/>
    <x v="0"/>
    <m/>
    <m/>
    <m/>
    <m/>
    <m/>
    <n v="23986.25"/>
    <n v="74065.25"/>
    <n v="50079"/>
    <n v="-51132.25"/>
    <n v="149183.75"/>
    <n v="55503"/>
  </r>
  <r>
    <n v="71090"/>
    <n v="71090"/>
    <x v="2"/>
    <m/>
    <m/>
    <m/>
    <m/>
    <m/>
    <n v="23979.5"/>
    <n v="74086.5"/>
    <n v="50107"/>
    <n v="-51181"/>
    <n v="149247"/>
    <n v="71090"/>
  </r>
  <r>
    <n v="13865"/>
    <n v="13865"/>
    <x v="3"/>
    <m/>
    <m/>
    <m/>
    <m/>
    <m/>
    <n v="23972.75"/>
    <n v="74107.75"/>
    <n v="50135"/>
    <n v="-51229.75"/>
    <n v="149310.25"/>
    <n v="13865"/>
  </r>
  <r>
    <n v="21778"/>
    <n v="21778"/>
    <x v="1"/>
    <m/>
    <m/>
    <m/>
    <m/>
    <m/>
    <n v="23993"/>
    <n v="74129"/>
    <n v="50136"/>
    <n v="-51211"/>
    <n v="149333"/>
    <n v="21778"/>
  </r>
  <r>
    <n v="39815"/>
    <n v="39815"/>
    <x v="1"/>
    <m/>
    <m/>
    <m/>
    <m/>
    <m/>
    <n v="24180.5"/>
    <n v="74144"/>
    <n v="49963.5"/>
    <n v="-50764.75"/>
    <n v="149089.25"/>
    <n v="39815"/>
  </r>
  <r>
    <n v="13739"/>
    <n v="13739"/>
    <x v="3"/>
    <m/>
    <m/>
    <m/>
    <m/>
    <m/>
    <n v="24118"/>
    <n v="74159"/>
    <n v="50041"/>
    <n v="-50943.5"/>
    <n v="149220.5"/>
    <n v="13739"/>
  </r>
  <r>
    <n v="4419"/>
    <n v="4419"/>
    <x v="3"/>
    <m/>
    <m/>
    <m/>
    <m/>
    <m/>
    <n v="24245.5"/>
    <n v="74174"/>
    <n v="49928.5"/>
    <n v="-50647.25"/>
    <n v="149066.75"/>
    <n v="4419"/>
  </r>
  <r>
    <n v="34640"/>
    <n v="34640"/>
    <x v="1"/>
    <m/>
    <m/>
    <m/>
    <m/>
    <m/>
    <n v="24253"/>
    <n v="74189"/>
    <n v="49936"/>
    <n v="-50651"/>
    <n v="149093"/>
    <n v="34640"/>
  </r>
  <r>
    <n v="59497"/>
    <n v="59497"/>
    <x v="0"/>
    <m/>
    <m/>
    <m/>
    <m/>
    <m/>
    <n v="24250.5"/>
    <n v="74199.25"/>
    <n v="49948.75"/>
    <n v="-50672.625"/>
    <n v="149122.375"/>
    <n v="59497"/>
  </r>
  <r>
    <n v="80368"/>
    <n v="80368"/>
    <x v="2"/>
    <m/>
    <m/>
    <m/>
    <m/>
    <m/>
    <n v="24248"/>
    <n v="74209.5"/>
    <n v="49961.5"/>
    <n v="-50694.25"/>
    <n v="149151.75"/>
    <n v="80368"/>
  </r>
  <r>
    <n v="20130"/>
    <n v="20130"/>
    <x v="1"/>
    <m/>
    <m/>
    <m/>
    <m/>
    <m/>
    <n v="24245.5"/>
    <n v="74174"/>
    <n v="49928.5"/>
    <n v="-50647.25"/>
    <n v="149066.75"/>
    <n v="20130"/>
  </r>
  <r>
    <n v="95161"/>
    <n v="95161"/>
    <x v="2"/>
    <m/>
    <m/>
    <m/>
    <m/>
    <m/>
    <n v="24253"/>
    <n v="74189"/>
    <n v="49936"/>
    <n v="-50651"/>
    <n v="149093"/>
    <n v="95161"/>
  </r>
  <r>
    <n v="9054"/>
    <n v="9054"/>
    <x v="3"/>
    <m/>
    <m/>
    <m/>
    <m/>
    <m/>
    <n v="24250.5"/>
    <n v="74144"/>
    <n v="49893.5"/>
    <n v="-50589.75"/>
    <n v="148984.25"/>
    <n v="9054"/>
  </r>
  <r>
    <n v="79945"/>
    <n v="79945"/>
    <x v="2"/>
    <m/>
    <m/>
    <m/>
    <m/>
    <m/>
    <n v="24278.5"/>
    <n v="74159"/>
    <n v="49880.5"/>
    <n v="-50542.25"/>
    <n v="148979.75"/>
    <n v="79945"/>
  </r>
  <r>
    <n v="71051"/>
    <n v="71051"/>
    <x v="2"/>
    <m/>
    <m/>
    <m/>
    <m/>
    <m/>
    <n v="24265.75"/>
    <n v="74107.75"/>
    <n v="49842"/>
    <n v="-50497.25"/>
    <n v="148870.75"/>
    <n v="71051"/>
  </r>
  <r>
    <n v="12816"/>
    <n v="12816"/>
    <x v="3"/>
    <m/>
    <m/>
    <m/>
    <m/>
    <m/>
    <n v="24253"/>
    <n v="74129"/>
    <n v="49876"/>
    <n v="-50561"/>
    <n v="148943"/>
    <n v="12816"/>
  </r>
  <r>
    <n v="41258"/>
    <n v="41258"/>
    <x v="0"/>
    <m/>
    <m/>
    <m/>
    <m/>
    <m/>
    <n v="24291.25"/>
    <n v="74144"/>
    <n v="49852.75"/>
    <n v="-50487.875"/>
    <n v="148923.125"/>
    <n v="41258"/>
  </r>
  <r>
    <n v="52192"/>
    <n v="52192"/>
    <x v="0"/>
    <m/>
    <m/>
    <m/>
    <m/>
    <m/>
    <n v="24278.5"/>
    <n v="74159"/>
    <n v="49880.5"/>
    <n v="-50542.25"/>
    <n v="148979.75"/>
    <n v="52192"/>
  </r>
  <r>
    <n v="83130"/>
    <n v="83130"/>
    <x v="2"/>
    <m/>
    <m/>
    <m/>
    <m/>
    <m/>
    <n v="24265.75"/>
    <n v="74174"/>
    <n v="49908.25"/>
    <n v="-50596.625"/>
    <n v="149036.375"/>
    <n v="83130"/>
  </r>
  <r>
    <n v="11170"/>
    <n v="11170"/>
    <x v="3"/>
    <m/>
    <m/>
    <m/>
    <m/>
    <m/>
    <n v="24253"/>
    <n v="74129"/>
    <n v="49876"/>
    <n v="-50561"/>
    <n v="148943"/>
    <n v="11170"/>
  </r>
  <r>
    <n v="70640"/>
    <n v="70640"/>
    <x v="2"/>
    <m/>
    <m/>
    <m/>
    <m/>
    <m/>
    <n v="24291.25"/>
    <n v="74144"/>
    <n v="49852.75"/>
    <n v="-50487.875"/>
    <n v="148923.125"/>
    <n v="70640"/>
  </r>
  <r>
    <n v="6447"/>
    <n v="6447"/>
    <x v="3"/>
    <m/>
    <m/>
    <m/>
    <m/>
    <m/>
    <n v="24278.5"/>
    <n v="74159"/>
    <n v="49880.5"/>
    <n v="-50542.25"/>
    <n v="148979.75"/>
    <n v="6447"/>
  </r>
  <r>
    <n v="83055"/>
    <n v="83055"/>
    <x v="2"/>
    <m/>
    <m/>
    <m/>
    <m/>
    <m/>
    <n v="24308.25"/>
    <n v="74174"/>
    <n v="49865.75"/>
    <n v="-50490.375"/>
    <n v="148972.625"/>
    <n v="83055"/>
  </r>
  <r>
    <n v="64302"/>
    <n v="64302"/>
    <x v="2"/>
    <m/>
    <m/>
    <m/>
    <m/>
    <m/>
    <n v="24304"/>
    <n v="74129"/>
    <n v="49825"/>
    <n v="-50433.5"/>
    <n v="148866.5"/>
    <n v="64302"/>
  </r>
  <r>
    <n v="35156"/>
    <n v="35156"/>
    <x v="1"/>
    <m/>
    <m/>
    <m/>
    <m/>
    <m/>
    <n v="24291.25"/>
    <n v="74144"/>
    <n v="49852.75"/>
    <n v="-50487.875"/>
    <n v="148923.125"/>
    <n v="35156"/>
  </r>
  <r>
    <n v="65720"/>
    <n v="65720"/>
    <x v="2"/>
    <m/>
    <m/>
    <m/>
    <m/>
    <m/>
    <n v="24278.5"/>
    <n v="74159"/>
    <n v="49880.5"/>
    <n v="-50542.25"/>
    <n v="148979.75"/>
    <n v="65720"/>
  </r>
  <r>
    <n v="70925"/>
    <n v="70925"/>
    <x v="2"/>
    <m/>
    <m/>
    <m/>
    <m/>
    <m/>
    <n v="24265.75"/>
    <n v="74174"/>
    <n v="49908.25"/>
    <n v="-50596.625"/>
    <n v="149036.375"/>
    <n v="70925"/>
  </r>
  <r>
    <n v="4843"/>
    <n v="4843"/>
    <x v="3"/>
    <m/>
    <m/>
    <m/>
    <m/>
    <m/>
    <n v="24253"/>
    <n v="74189"/>
    <n v="49936"/>
    <n v="-50651"/>
    <n v="149093"/>
    <n v="4843"/>
  </r>
  <r>
    <n v="65144"/>
    <n v="65144"/>
    <x v="2"/>
    <m/>
    <m/>
    <m/>
    <m/>
    <m/>
    <n v="24291.25"/>
    <n v="74199.25"/>
    <n v="49908"/>
    <n v="-50570.75"/>
    <n v="149061.25"/>
    <n v="65144"/>
  </r>
  <r>
    <n v="14698"/>
    <n v="14698"/>
    <x v="3"/>
    <m/>
    <m/>
    <m/>
    <m/>
    <m/>
    <n v="24278.5"/>
    <n v="74209.5"/>
    <n v="49931"/>
    <n v="-50618"/>
    <n v="149106"/>
    <n v="14698"/>
  </r>
  <r>
    <n v="67100"/>
    <n v="67100"/>
    <x v="2"/>
    <m/>
    <m/>
    <m/>
    <m/>
    <m/>
    <n v="24308.25"/>
    <n v="74219.75"/>
    <n v="49911.5"/>
    <n v="-50559"/>
    <n v="149087"/>
    <n v="67100"/>
  </r>
  <r>
    <n v="1962"/>
    <n v="1962"/>
    <x v="3"/>
    <m/>
    <m/>
    <m/>
    <m/>
    <m/>
    <n v="24304"/>
    <n v="74230"/>
    <n v="49926"/>
    <n v="-50585"/>
    <n v="149119"/>
    <n v="1962"/>
  </r>
  <r>
    <n v="84854"/>
    <n v="84854"/>
    <x v="2"/>
    <m/>
    <m/>
    <m/>
    <m/>
    <m/>
    <n v="24316.75"/>
    <n v="74251.5"/>
    <n v="49934.75"/>
    <n v="-50585.375"/>
    <n v="149153.625"/>
    <n v="84854"/>
  </r>
  <r>
    <n v="66892"/>
    <n v="66892"/>
    <x v="2"/>
    <m/>
    <m/>
    <m/>
    <m/>
    <m/>
    <n v="24312.5"/>
    <n v="74209.5"/>
    <n v="49897"/>
    <n v="-50533"/>
    <n v="149055"/>
    <n v="66892"/>
  </r>
  <r>
    <n v="30403"/>
    <n v="30403"/>
    <x v="1"/>
    <m/>
    <m/>
    <m/>
    <m/>
    <m/>
    <n v="24308.25"/>
    <n v="74219.75"/>
    <n v="49911.5"/>
    <n v="-50559"/>
    <n v="149087"/>
    <n v="30403"/>
  </r>
  <r>
    <n v="65253"/>
    <n v="65253"/>
    <x v="2"/>
    <m/>
    <m/>
    <m/>
    <m/>
    <m/>
    <n v="24304"/>
    <n v="74230"/>
    <n v="49926"/>
    <n v="-50585"/>
    <n v="149119"/>
    <n v="65253"/>
  </r>
  <r>
    <n v="18420"/>
    <n v="18420"/>
    <x v="3"/>
    <m/>
    <m/>
    <m/>
    <m/>
    <m/>
    <n v="24291.25"/>
    <n v="74251.5"/>
    <n v="49960.25"/>
    <n v="-50649.125"/>
    <n v="149191.875"/>
    <n v="18420"/>
  </r>
  <r>
    <n v="31807"/>
    <n v="31807"/>
    <x v="1"/>
    <m/>
    <m/>
    <m/>
    <m/>
    <m/>
    <n v="24312.5"/>
    <n v="74273"/>
    <n v="49960.5"/>
    <n v="-50628.25"/>
    <n v="149213.75"/>
    <n v="31807"/>
  </r>
  <r>
    <n v="72059"/>
    <n v="72059"/>
    <x v="2"/>
    <m/>
    <m/>
    <m/>
    <m/>
    <m/>
    <n v="24308.25"/>
    <n v="74294.5"/>
    <n v="49986.25"/>
    <n v="-50671.125"/>
    <n v="149273.875"/>
    <n v="72059"/>
  </r>
  <r>
    <n v="24895"/>
    <n v="24895"/>
    <x v="1"/>
    <m/>
    <m/>
    <m/>
    <m/>
    <m/>
    <n v="24304"/>
    <n v="74316"/>
    <n v="50012"/>
    <n v="-50714"/>
    <n v="149334"/>
    <n v="24895"/>
  </r>
  <r>
    <n v="93884"/>
    <n v="93884"/>
    <x v="2"/>
    <m/>
    <m/>
    <m/>
    <m/>
    <m/>
    <n v="24291.25"/>
    <n v="74317"/>
    <n v="50025.75"/>
    <n v="-50747.375"/>
    <n v="149355.625"/>
    <n v="93884"/>
  </r>
  <r>
    <n v="23042"/>
    <n v="23042"/>
    <x v="1"/>
    <m/>
    <m/>
    <m/>
    <m/>
    <m/>
    <n v="24278.5"/>
    <n v="74273"/>
    <n v="49994.5"/>
    <n v="-50713.25"/>
    <n v="149264.75"/>
    <n v="23042"/>
  </r>
  <r>
    <n v="84716"/>
    <n v="84716"/>
    <x v="2"/>
    <m/>
    <m/>
    <m/>
    <m/>
    <m/>
    <n v="24308.25"/>
    <n v="74294.5"/>
    <n v="49986.25"/>
    <n v="-50671.125"/>
    <n v="149273.875"/>
    <n v="84716"/>
  </r>
  <r>
    <n v="52402"/>
    <n v="52402"/>
    <x v="0"/>
    <m/>
    <m/>
    <m/>
    <m/>
    <m/>
    <n v="24304"/>
    <n v="74230"/>
    <n v="49926"/>
    <n v="-50585"/>
    <n v="149119"/>
    <n v="52402"/>
  </r>
  <r>
    <n v="31956"/>
    <n v="31956"/>
    <x v="1"/>
    <m/>
    <m/>
    <m/>
    <m/>
    <m/>
    <n v="24291.25"/>
    <n v="74251.5"/>
    <n v="49960.25"/>
    <n v="-50649.125"/>
    <n v="149191.875"/>
    <n v="31956"/>
  </r>
  <r>
    <n v="73267"/>
    <n v="73267"/>
    <x v="2"/>
    <m/>
    <m/>
    <m/>
    <m/>
    <m/>
    <n v="24278.5"/>
    <n v="74273"/>
    <n v="49994.5"/>
    <n v="-50713.25"/>
    <n v="149264.75"/>
    <n v="73267"/>
  </r>
  <r>
    <n v="78934"/>
    <n v="78934"/>
    <x v="2"/>
    <m/>
    <m/>
    <m/>
    <m/>
    <m/>
    <n v="24265.75"/>
    <n v="74294.5"/>
    <n v="50028.75"/>
    <n v="-50777.375"/>
    <n v="149337.625"/>
    <n v="78934"/>
  </r>
  <r>
    <n v="82811"/>
    <n v="82811"/>
    <x v="2"/>
    <m/>
    <m/>
    <m/>
    <m/>
    <m/>
    <n v="24253"/>
    <n v="74230"/>
    <n v="49977"/>
    <n v="-50712.5"/>
    <n v="149195.5"/>
    <n v="82811"/>
  </r>
  <r>
    <n v="27627"/>
    <n v="27627"/>
    <x v="1"/>
    <m/>
    <m/>
    <m/>
    <m/>
    <m/>
    <n v="24250.5"/>
    <n v="74199.25"/>
    <n v="49948.75"/>
    <n v="-50672.625"/>
    <n v="149122.375"/>
    <n v="27627"/>
  </r>
  <r>
    <n v="22415"/>
    <n v="22415"/>
    <x v="1"/>
    <m/>
    <m/>
    <m/>
    <m/>
    <m/>
    <n v="24248"/>
    <n v="74209.5"/>
    <n v="49961.5"/>
    <n v="-50694.25"/>
    <n v="149151.75"/>
    <n v="22415"/>
  </r>
  <r>
    <n v="98445"/>
    <n v="98445"/>
    <x v="2"/>
    <m/>
    <m/>
    <m/>
    <m/>
    <m/>
    <n v="24265.75"/>
    <n v="74219.75"/>
    <n v="49954"/>
    <n v="-50665.25"/>
    <n v="149150.75"/>
    <n v="98445"/>
  </r>
  <r>
    <n v="10452"/>
    <n v="10452"/>
    <x v="3"/>
    <m/>
    <m/>
    <m/>
    <m/>
    <m/>
    <n v="24253"/>
    <n v="74189"/>
    <n v="49936"/>
    <n v="-50651"/>
    <n v="149093"/>
    <n v="10452"/>
  </r>
  <r>
    <n v="8521"/>
    <n v="8521"/>
    <x v="3"/>
    <m/>
    <m/>
    <m/>
    <m/>
    <m/>
    <n v="24291.25"/>
    <n v="74199.25"/>
    <n v="49908"/>
    <n v="-50570.75"/>
    <n v="149061.25"/>
    <n v="8521"/>
  </r>
  <r>
    <n v="95512"/>
    <n v="95512"/>
    <x v="2"/>
    <m/>
    <m/>
    <m/>
    <m/>
    <m/>
    <n v="24312.5"/>
    <n v="74209.5"/>
    <n v="49897"/>
    <n v="-50533"/>
    <n v="149055"/>
    <n v="95512"/>
  </r>
  <r>
    <n v="91565"/>
    <n v="91565"/>
    <x v="2"/>
    <m/>
    <m/>
    <m/>
    <m/>
    <m/>
    <n v="24308.25"/>
    <n v="74174"/>
    <n v="49865.75"/>
    <n v="-50490.375"/>
    <n v="148972.625"/>
    <n v="91565"/>
  </r>
  <r>
    <n v="11816"/>
    <n v="11816"/>
    <x v="3"/>
    <m/>
    <m/>
    <m/>
    <m/>
    <m/>
    <n v="24304"/>
    <n v="74129"/>
    <n v="49825"/>
    <n v="-50433.5"/>
    <n v="148866.5"/>
    <n v="11816"/>
  </r>
  <r>
    <n v="54823"/>
    <n v="54823"/>
    <x v="0"/>
    <m/>
    <m/>
    <m/>
    <m/>
    <m/>
    <n v="24316.75"/>
    <n v="74144"/>
    <n v="49827.25"/>
    <n v="-50424.125"/>
    <n v="148884.875"/>
    <n v="54823"/>
  </r>
  <r>
    <n v="96730"/>
    <n v="96730"/>
    <x v="2"/>
    <m/>
    <m/>
    <m/>
    <m/>
    <m/>
    <n v="24312.5"/>
    <n v="74159"/>
    <n v="49846.5"/>
    <n v="-50457.25"/>
    <n v="148928.75"/>
    <n v="96730"/>
  </r>
  <r>
    <n v="95802"/>
    <n v="95802"/>
    <x v="2"/>
    <m/>
    <m/>
    <m/>
    <m/>
    <m/>
    <n v="24308.25"/>
    <n v="74107.75"/>
    <n v="49799.5"/>
    <n v="-50391"/>
    <n v="148807"/>
    <n v="95802"/>
  </r>
  <r>
    <n v="35988"/>
    <n v="35988"/>
    <x v="1"/>
    <m/>
    <m/>
    <m/>
    <m/>
    <m/>
    <n v="24304"/>
    <n v="74044"/>
    <n v="49740"/>
    <n v="-50306"/>
    <n v="148654"/>
    <n v="35988"/>
  </r>
  <r>
    <n v="53545"/>
    <n v="53545"/>
    <x v="0"/>
    <m/>
    <m/>
    <m/>
    <m/>
    <m/>
    <n v="24291.25"/>
    <n v="74065.25"/>
    <n v="49774"/>
    <n v="-50369.75"/>
    <n v="148726.25"/>
    <n v="53545"/>
  </r>
  <r>
    <n v="47886"/>
    <n v="47886"/>
    <x v="0"/>
    <m/>
    <m/>
    <m/>
    <m/>
    <m/>
    <n v="24278.5"/>
    <n v="74086.5"/>
    <n v="49808"/>
    <n v="-50433.5"/>
    <n v="148798.5"/>
    <n v="47886"/>
  </r>
  <r>
    <n v="19935"/>
    <n v="19935"/>
    <x v="3"/>
    <m/>
    <m/>
    <m/>
    <m/>
    <m/>
    <n v="24265.75"/>
    <n v="74107.75"/>
    <n v="49842"/>
    <n v="-50497.25"/>
    <n v="148870.75"/>
    <n v="19935"/>
  </r>
  <r>
    <n v="31670"/>
    <n v="31670"/>
    <x v="1"/>
    <m/>
    <m/>
    <m/>
    <m/>
    <m/>
    <n v="24304"/>
    <n v="74129"/>
    <n v="49825"/>
    <n v="-50433.5"/>
    <n v="148866.5"/>
    <n v="31670"/>
  </r>
  <r>
    <n v="85882"/>
    <n v="85882"/>
    <x v="2"/>
    <m/>
    <m/>
    <m/>
    <m/>
    <m/>
    <n v="24291.25"/>
    <n v="74144"/>
    <n v="49852.75"/>
    <n v="-50487.875"/>
    <n v="148923.125"/>
    <n v="85882"/>
  </r>
  <r>
    <n v="80224"/>
    <n v="80224"/>
    <x v="2"/>
    <m/>
    <m/>
    <m/>
    <m/>
    <m/>
    <n v="24278.5"/>
    <n v="74086.5"/>
    <n v="49808"/>
    <n v="-50433.5"/>
    <n v="148798.5"/>
    <n v="80224"/>
  </r>
  <r>
    <n v="3117"/>
    <n v="3117"/>
    <x v="3"/>
    <m/>
    <m/>
    <m/>
    <m/>
    <m/>
    <n v="24265.75"/>
    <n v="74030.25"/>
    <n v="49764.5"/>
    <n v="-50381"/>
    <n v="148677"/>
    <n v="3117"/>
  </r>
  <r>
    <n v="42107"/>
    <n v="42107"/>
    <x v="0"/>
    <m/>
    <m/>
    <m/>
    <m/>
    <m/>
    <n v="24304"/>
    <n v="74044"/>
    <n v="49740"/>
    <n v="-50306"/>
    <n v="148654"/>
    <n v="42107"/>
  </r>
  <r>
    <n v="1458"/>
    <n v="1458"/>
    <x v="3"/>
    <m/>
    <m/>
    <m/>
    <m/>
    <m/>
    <n v="24291.25"/>
    <n v="74065.25"/>
    <n v="49774"/>
    <n v="-50369.75"/>
    <n v="148726.25"/>
    <n v="1458"/>
  </r>
  <r>
    <n v="80787"/>
    <n v="80787"/>
    <x v="2"/>
    <m/>
    <m/>
    <m/>
    <m/>
    <m/>
    <n v="24312.5"/>
    <n v="74086.5"/>
    <n v="49774"/>
    <n v="-50348.5"/>
    <n v="148747.5"/>
    <n v="80787"/>
  </r>
  <r>
    <n v="43379"/>
    <n v="43379"/>
    <x v="0"/>
    <m/>
    <m/>
    <m/>
    <m/>
    <m/>
    <n v="24308.25"/>
    <n v="74030.25"/>
    <n v="49722"/>
    <n v="-50274.75"/>
    <n v="148613.25"/>
    <n v="43379"/>
  </r>
  <r>
    <n v="89541"/>
    <n v="89541"/>
    <x v="2"/>
    <m/>
    <m/>
    <m/>
    <m/>
    <m/>
    <n v="24304"/>
    <n v="74044"/>
    <n v="49740"/>
    <n v="-50306"/>
    <n v="148654"/>
    <n v="89541"/>
  </r>
  <r>
    <n v="42542"/>
    <n v="42542"/>
    <x v="0"/>
    <m/>
    <m/>
    <m/>
    <m/>
    <m/>
    <n v="24291.25"/>
    <n v="74002.75"/>
    <n v="49711.5"/>
    <n v="-50276"/>
    <n v="148570"/>
    <n v="42542"/>
  </r>
  <r>
    <n v="46062"/>
    <n v="46062"/>
    <x v="0"/>
    <m/>
    <m/>
    <m/>
    <m/>
    <m/>
    <n v="24278.5"/>
    <n v="74016.5"/>
    <n v="49738"/>
    <n v="-50328.5"/>
    <n v="148623.5"/>
    <n v="46062"/>
  </r>
  <r>
    <n v="94918"/>
    <n v="94918"/>
    <x v="2"/>
    <m/>
    <m/>
    <m/>
    <m/>
    <m/>
    <n v="24265.75"/>
    <n v="74030.25"/>
    <n v="49764.5"/>
    <n v="-50381"/>
    <n v="148677"/>
    <n v="94918"/>
  </r>
  <r>
    <n v="8544"/>
    <n v="8544"/>
    <x v="3"/>
    <m/>
    <m/>
    <m/>
    <m/>
    <m/>
    <n v="24253"/>
    <n v="73989"/>
    <n v="49736"/>
    <n v="-50351"/>
    <n v="148593"/>
    <n v="8544"/>
  </r>
  <r>
    <n v="73347"/>
    <n v="73347"/>
    <x v="2"/>
    <m/>
    <m/>
    <m/>
    <m/>
    <m/>
    <n v="24291.25"/>
    <n v="74002.75"/>
    <n v="49711.5"/>
    <n v="-50276"/>
    <n v="148570"/>
    <n v="73347"/>
  </r>
  <r>
    <n v="6152"/>
    <n v="6152"/>
    <x v="3"/>
    <m/>
    <m/>
    <m/>
    <m/>
    <m/>
    <n v="24278.5"/>
    <n v="74016.5"/>
    <n v="49738"/>
    <n v="-50328.5"/>
    <n v="148623.5"/>
    <n v="6152"/>
  </r>
  <r>
    <n v="7669"/>
    <n v="7669"/>
    <x v="3"/>
    <m/>
    <m/>
    <m/>
    <m/>
    <m/>
    <n v="24308.25"/>
    <n v="74030.25"/>
    <n v="49722"/>
    <n v="-50274.75"/>
    <n v="148613.25"/>
    <n v="7669"/>
  </r>
  <r>
    <n v="5724"/>
    <n v="5724"/>
    <x v="3"/>
    <m/>
    <m/>
    <m/>
    <m/>
    <m/>
    <n v="24321"/>
    <n v="74044"/>
    <n v="49723"/>
    <n v="-50263.5"/>
    <n v="148628.5"/>
    <n v="5724"/>
  </r>
  <r>
    <n v="10300"/>
    <n v="10300"/>
    <x v="3"/>
    <m/>
    <m/>
    <m/>
    <m/>
    <m/>
    <n v="24323.25"/>
    <n v="74065.25"/>
    <n v="49742"/>
    <n v="-50289.75"/>
    <n v="148678.25"/>
    <n v="10300"/>
  </r>
  <r>
    <n v="88092"/>
    <n v="88092"/>
    <x v="2"/>
    <m/>
    <m/>
    <m/>
    <m/>
    <m/>
    <n v="24329.5"/>
    <n v="74086.5"/>
    <n v="49757"/>
    <n v="-50306"/>
    <n v="148722"/>
    <n v="88092"/>
  </r>
  <r>
    <n v="42584"/>
    <n v="42584"/>
    <x v="0"/>
    <m/>
    <m/>
    <m/>
    <m/>
    <m/>
    <n v="24326.75"/>
    <n v="74030.25"/>
    <n v="49703.5"/>
    <n v="-50228.5"/>
    <n v="148585.5"/>
    <n v="42584"/>
  </r>
  <r>
    <n v="97495"/>
    <n v="97495"/>
    <x v="2"/>
    <m/>
    <m/>
    <m/>
    <m/>
    <m/>
    <n v="24324"/>
    <n v="74044"/>
    <n v="49720"/>
    <n v="-50256"/>
    <n v="148624"/>
    <n v="97495"/>
  </r>
  <r>
    <n v="44858"/>
    <n v="44858"/>
    <x v="0"/>
    <m/>
    <m/>
    <m/>
    <m/>
    <m/>
    <n v="24323.25"/>
    <n v="74002.75"/>
    <n v="49679.5"/>
    <n v="-50196"/>
    <n v="148522"/>
    <n v="44858"/>
  </r>
  <r>
    <n v="23879"/>
    <n v="23879"/>
    <x v="1"/>
    <m/>
    <m/>
    <m/>
    <m/>
    <m/>
    <n v="24322.5"/>
    <n v="74016.5"/>
    <n v="49694"/>
    <n v="-50218.5"/>
    <n v="148557.5"/>
    <n v="23879"/>
  </r>
  <r>
    <n v="10105"/>
    <n v="10105"/>
    <x v="3"/>
    <m/>
    <m/>
    <m/>
    <m/>
    <m/>
    <n v="24326.75"/>
    <n v="74030.25"/>
    <n v="49703.5"/>
    <n v="-50228.5"/>
    <n v="148585.5"/>
    <n v="10105"/>
  </r>
  <r>
    <n v="23370"/>
    <n v="23370"/>
    <x v="1"/>
    <m/>
    <m/>
    <m/>
    <m/>
    <m/>
    <n v="24335"/>
    <n v="74044"/>
    <n v="49709"/>
    <n v="-50228.5"/>
    <n v="148607.5"/>
    <n v="23370"/>
  </r>
  <r>
    <n v="25617"/>
    <n v="25617"/>
    <x v="1"/>
    <m/>
    <m/>
    <m/>
    <m/>
    <m/>
    <n v="24335.75"/>
    <n v="74065.25"/>
    <n v="49729.5"/>
    <n v="-50258.5"/>
    <n v="148659.5"/>
    <n v="25617"/>
  </r>
  <r>
    <n v="26504"/>
    <n v="26504"/>
    <x v="1"/>
    <m/>
    <m/>
    <m/>
    <m/>
    <m/>
    <n v="24335.5"/>
    <n v="74086.5"/>
    <n v="49751"/>
    <n v="-50291"/>
    <n v="148713"/>
    <n v="26504"/>
  </r>
  <r>
    <n v="43261"/>
    <n v="43261"/>
    <x v="0"/>
    <m/>
    <m/>
    <m/>
    <m/>
    <m/>
    <n v="24335.25"/>
    <n v="74107.75"/>
    <n v="49772.5"/>
    <n v="-50323.5"/>
    <n v="148766.5"/>
    <n v="43261"/>
  </r>
  <r>
    <n v="38303"/>
    <n v="38303"/>
    <x v="1"/>
    <m/>
    <m/>
    <m/>
    <m/>
    <m/>
    <n v="24335"/>
    <n v="74129"/>
    <n v="49794"/>
    <n v="-50356"/>
    <n v="148820"/>
    <n v="38303"/>
  </r>
  <r>
    <n v="57956"/>
    <n v="57956"/>
    <x v="0"/>
    <m/>
    <m/>
    <m/>
    <m/>
    <m/>
    <n v="24332.25"/>
    <n v="74144"/>
    <n v="49811.75"/>
    <n v="-50385.375"/>
    <n v="148861.625"/>
    <n v="57956"/>
  </r>
  <r>
    <n v="9283"/>
    <n v="9283"/>
    <x v="3"/>
    <m/>
    <m/>
    <m/>
    <m/>
    <m/>
    <n v="24329.5"/>
    <n v="74159"/>
    <n v="49829.5"/>
    <n v="-50414.75"/>
    <n v="148903.25"/>
    <n v="9283"/>
  </r>
  <r>
    <n v="96770"/>
    <n v="96770"/>
    <x v="2"/>
    <m/>
    <m/>
    <m/>
    <m/>
    <m/>
    <n v="24335.25"/>
    <n v="74174"/>
    <n v="49838.75"/>
    <n v="-50422.875"/>
    <n v="148932.125"/>
    <n v="96770"/>
  </r>
  <r>
    <n v="46555"/>
    <n v="46555"/>
    <x v="0"/>
    <m/>
    <m/>
    <m/>
    <m/>
    <m/>
    <n v="24335"/>
    <n v="74129"/>
    <n v="49794"/>
    <n v="-50356"/>
    <n v="148820"/>
    <n v="46555"/>
  </r>
  <r>
    <n v="92294"/>
    <n v="92294"/>
    <x v="2"/>
    <m/>
    <m/>
    <m/>
    <m/>
    <m/>
    <n v="24332.25"/>
    <n v="74144"/>
    <n v="49811.75"/>
    <n v="-50385.375"/>
    <n v="148861.625"/>
    <n v="92294"/>
  </r>
  <r>
    <n v="87570"/>
    <n v="87570"/>
    <x v="2"/>
    <m/>
    <m/>
    <m/>
    <m/>
    <m/>
    <n v="24329.5"/>
    <n v="74086.5"/>
    <n v="49757"/>
    <n v="-50306"/>
    <n v="148722"/>
    <n v="87570"/>
  </r>
  <r>
    <n v="83035"/>
    <n v="83035"/>
    <x v="2"/>
    <m/>
    <m/>
    <m/>
    <m/>
    <m/>
    <n v="24326.75"/>
    <n v="74030.25"/>
    <n v="49703.5"/>
    <n v="-50228.5"/>
    <n v="148585.5"/>
    <n v="83035"/>
  </r>
  <r>
    <n v="14554"/>
    <n v="14554"/>
    <x v="3"/>
    <m/>
    <m/>
    <m/>
    <m/>
    <m/>
    <n v="24324"/>
    <n v="73989"/>
    <n v="49665"/>
    <n v="-50173.5"/>
    <n v="148486.5"/>
    <n v="14554"/>
  </r>
  <r>
    <n v="91675"/>
    <n v="91675"/>
    <x v="2"/>
    <m/>
    <m/>
    <m/>
    <m/>
    <m/>
    <n v="24332.25"/>
    <n v="74002.75"/>
    <n v="49670.5"/>
    <n v="-50173.5"/>
    <n v="148508.5"/>
    <n v="91675"/>
  </r>
  <r>
    <n v="21410"/>
    <n v="21410"/>
    <x v="1"/>
    <m/>
    <m/>
    <m/>
    <m/>
    <m/>
    <n v="24329.5"/>
    <n v="73984"/>
    <n v="49654.5"/>
    <n v="-50152.25"/>
    <n v="148465.75"/>
    <n v="21410"/>
  </r>
  <r>
    <n v="79766"/>
    <n v="79766"/>
    <x v="2"/>
    <m/>
    <m/>
    <m/>
    <m/>
    <m/>
    <n v="24335.25"/>
    <n v="73986.5"/>
    <n v="49651.25"/>
    <n v="-50141.625"/>
    <n v="148463.375"/>
    <n v="79766"/>
  </r>
  <r>
    <n v="59673"/>
    <n v="59673"/>
    <x v="0"/>
    <m/>
    <m/>
    <m/>
    <m/>
    <m/>
    <n v="24335"/>
    <n v="73979"/>
    <n v="49644"/>
    <n v="-50131"/>
    <n v="148445"/>
    <n v="59673"/>
  </r>
  <r>
    <n v="38937"/>
    <n v="38937"/>
    <x v="1"/>
    <m/>
    <m/>
    <m/>
    <m/>
    <m/>
    <n v="24332.25"/>
    <n v="73981.5"/>
    <n v="49649.25"/>
    <n v="-50141.625"/>
    <n v="148455.375"/>
    <n v="38937"/>
  </r>
  <r>
    <n v="72934"/>
    <n v="72934"/>
    <x v="2"/>
    <m/>
    <m/>
    <m/>
    <m/>
    <m/>
    <n v="24329.5"/>
    <n v="73984"/>
    <n v="49654.5"/>
    <n v="-50152.25"/>
    <n v="148465.75"/>
    <n v="72934"/>
  </r>
  <r>
    <n v="58519"/>
    <n v="58519"/>
    <x v="0"/>
    <m/>
    <m/>
    <m/>
    <m/>
    <m/>
    <n v="24326.75"/>
    <n v="73986.5"/>
    <n v="49659.75"/>
    <n v="-50162.875"/>
    <n v="148476.125"/>
    <n v="58519"/>
  </r>
  <r>
    <n v="27415"/>
    <n v="27415"/>
    <x v="1"/>
    <m/>
    <m/>
    <m/>
    <m/>
    <m/>
    <n v="24324"/>
    <n v="73989"/>
    <n v="49665"/>
    <n v="-50173.5"/>
    <n v="148486.5"/>
    <n v="27415"/>
  </r>
  <r>
    <n v="47175"/>
    <n v="47175"/>
    <x v="0"/>
    <m/>
    <m/>
    <m/>
    <m/>
    <m/>
    <n v="24323.25"/>
    <n v="74002.75"/>
    <n v="49679.5"/>
    <n v="-50196"/>
    <n v="148522"/>
    <n v="47175"/>
  </r>
  <r>
    <n v="39985"/>
    <n v="39985"/>
    <x v="1"/>
    <m/>
    <m/>
    <m/>
    <m/>
    <m/>
    <n v="24322.5"/>
    <n v="74016.5"/>
    <n v="49694"/>
    <n v="-50218.5"/>
    <n v="148557.5"/>
    <n v="39985"/>
  </r>
  <r>
    <n v="46949"/>
    <n v="46949"/>
    <x v="0"/>
    <m/>
    <m/>
    <m/>
    <m/>
    <m/>
    <n v="24321.75"/>
    <n v="74030.25"/>
    <n v="49708.5"/>
    <n v="-50241"/>
    <n v="148593"/>
    <n v="46949"/>
  </r>
  <r>
    <n v="69857"/>
    <n v="69857"/>
    <x v="2"/>
    <m/>
    <m/>
    <m/>
    <m/>
    <m/>
    <n v="24321"/>
    <n v="74044"/>
    <n v="49723"/>
    <n v="-50263.5"/>
    <n v="148628.5"/>
    <n v="69857"/>
  </r>
  <r>
    <n v="51269"/>
    <n v="51269"/>
    <x v="0"/>
    <m/>
    <m/>
    <m/>
    <m/>
    <m/>
    <n v="24316.75"/>
    <n v="74065.25"/>
    <n v="49748.5"/>
    <n v="-50306"/>
    <n v="148688"/>
    <n v="51269"/>
  </r>
  <r>
    <n v="18012"/>
    <n v="18012"/>
    <x v="3"/>
    <m/>
    <m/>
    <m/>
    <m/>
    <m/>
    <n v="24312.5"/>
    <n v="74086.5"/>
    <n v="49774"/>
    <n v="-50348.5"/>
    <n v="148747.5"/>
    <n v="18012"/>
  </r>
  <r>
    <n v="61641"/>
    <n v="61641"/>
    <x v="2"/>
    <m/>
    <m/>
    <m/>
    <m/>
    <m/>
    <n v="24321.75"/>
    <n v="74107.75"/>
    <n v="49786"/>
    <n v="-50357.25"/>
    <n v="148786.75"/>
    <n v="61641"/>
  </r>
  <r>
    <n v="58337"/>
    <n v="58337"/>
    <x v="0"/>
    <m/>
    <m/>
    <m/>
    <m/>
    <m/>
    <n v="24321"/>
    <n v="74129"/>
    <n v="49808"/>
    <n v="-50391"/>
    <n v="148841"/>
    <n v="58337"/>
  </r>
  <r>
    <n v="1731"/>
    <n v="1731"/>
    <x v="3"/>
    <m/>
    <m/>
    <m/>
    <m/>
    <m/>
    <n v="24316.75"/>
    <n v="74144"/>
    <n v="49827.25"/>
    <n v="-50424.125"/>
    <n v="148884.875"/>
    <n v="1731"/>
  </r>
  <r>
    <n v="72164"/>
    <n v="72164"/>
    <x v="2"/>
    <m/>
    <m/>
    <m/>
    <m/>
    <m/>
    <n v="24322.5"/>
    <n v="74159"/>
    <n v="49836.5"/>
    <n v="-50432.25"/>
    <n v="148913.75"/>
    <n v="72164"/>
  </r>
  <r>
    <n v="50597"/>
    <n v="50597"/>
    <x v="0"/>
    <m/>
    <m/>
    <m/>
    <m/>
    <m/>
    <n v="24321.75"/>
    <n v="74174"/>
    <n v="49852.25"/>
    <n v="-50456.625"/>
    <n v="148952.375"/>
    <n v="50597"/>
  </r>
  <r>
    <n v="89372"/>
    <n v="89372"/>
    <x v="2"/>
    <m/>
    <m/>
    <m/>
    <m/>
    <m/>
    <n v="24321"/>
    <n v="74189"/>
    <n v="49868"/>
    <n v="-50481"/>
    <n v="148991"/>
    <n v="89372"/>
  </r>
  <r>
    <n v="38247"/>
    <n v="38247"/>
    <x v="1"/>
    <m/>
    <m/>
    <m/>
    <m/>
    <m/>
    <n v="24316.75"/>
    <n v="74144"/>
    <n v="49827.25"/>
    <n v="-50424.125"/>
    <n v="148884.875"/>
    <n v="38247"/>
  </r>
  <r>
    <n v="71127"/>
    <n v="71127"/>
    <x v="2"/>
    <m/>
    <m/>
    <m/>
    <m/>
    <m/>
    <n v="24312.5"/>
    <n v="74159"/>
    <n v="49846.5"/>
    <n v="-50457.25"/>
    <n v="148928.75"/>
    <n v="71127"/>
  </r>
  <r>
    <n v="72053"/>
    <n v="72053"/>
    <x v="2"/>
    <m/>
    <m/>
    <m/>
    <m/>
    <m/>
    <n v="24308.25"/>
    <n v="74174"/>
    <n v="49865.75"/>
    <n v="-50490.375"/>
    <n v="148972.625"/>
    <n v="72053"/>
  </r>
  <r>
    <n v="15859"/>
    <n v="15859"/>
    <x v="3"/>
    <m/>
    <m/>
    <m/>
    <m/>
    <m/>
    <n v="24304"/>
    <n v="74189"/>
    <n v="49885"/>
    <n v="-50523.5"/>
    <n v="149016.5"/>
    <n v="15859"/>
  </r>
  <r>
    <n v="59724"/>
    <n v="59724"/>
    <x v="0"/>
    <m/>
    <m/>
    <m/>
    <m/>
    <m/>
    <n v="24316.75"/>
    <n v="74199.25"/>
    <n v="49882.5"/>
    <n v="-50507"/>
    <n v="149023"/>
    <n v="59724"/>
  </r>
  <r>
    <n v="80183"/>
    <n v="80183"/>
    <x v="2"/>
    <m/>
    <m/>
    <m/>
    <m/>
    <m/>
    <n v="24312.5"/>
    <n v="74209.5"/>
    <n v="49897"/>
    <n v="-50533"/>
    <n v="149055"/>
    <n v="80183"/>
  </r>
  <r>
    <n v="81931"/>
    <n v="81931"/>
    <x v="2"/>
    <m/>
    <m/>
    <m/>
    <m/>
    <m/>
    <n v="24308.25"/>
    <n v="74174"/>
    <n v="49865.75"/>
    <n v="-50490.375"/>
    <n v="148972.625"/>
    <n v="81931"/>
  </r>
  <r>
    <n v="60131"/>
    <n v="60131"/>
    <x v="2"/>
    <m/>
    <m/>
    <m/>
    <m/>
    <m/>
    <n v="24304"/>
    <n v="74129"/>
    <n v="49825"/>
    <n v="-50433.5"/>
    <n v="148866.5"/>
    <n v="60131"/>
  </r>
  <r>
    <n v="2666"/>
    <n v="2666"/>
    <x v="3"/>
    <m/>
    <m/>
    <m/>
    <m/>
    <m/>
    <n v="24291.25"/>
    <n v="74144"/>
    <n v="49852.75"/>
    <n v="-50487.875"/>
    <n v="148923.125"/>
    <n v="2666"/>
  </r>
  <r>
    <n v="67838"/>
    <n v="67838"/>
    <x v="2"/>
    <m/>
    <m/>
    <m/>
    <m/>
    <m/>
    <n v="24312.5"/>
    <n v="74159"/>
    <n v="49846.5"/>
    <n v="-50457.25"/>
    <n v="148928.75"/>
    <n v="67838"/>
  </r>
  <r>
    <n v="36237"/>
    <n v="36237"/>
    <x v="1"/>
    <m/>
    <m/>
    <m/>
    <m/>
    <m/>
    <n v="24308.25"/>
    <n v="74174"/>
    <n v="49865.75"/>
    <n v="-50490.375"/>
    <n v="148972.625"/>
    <n v="36237"/>
  </r>
  <r>
    <n v="33996"/>
    <n v="33996"/>
    <x v="1"/>
    <m/>
    <m/>
    <m/>
    <m/>
    <m/>
    <n v="24304"/>
    <n v="74189"/>
    <n v="49885"/>
    <n v="-50523.5"/>
    <n v="149016.5"/>
    <n v="33996"/>
  </r>
  <r>
    <n v="90559"/>
    <n v="90559"/>
    <x v="2"/>
    <m/>
    <m/>
    <m/>
    <m/>
    <m/>
    <n v="24291.25"/>
    <n v="74199.25"/>
    <n v="49908"/>
    <n v="-50570.75"/>
    <n v="149061.25"/>
    <n v="90559"/>
  </r>
  <r>
    <n v="7786"/>
    <n v="7786"/>
    <x v="3"/>
    <m/>
    <m/>
    <m/>
    <m/>
    <m/>
    <n v="24278.5"/>
    <n v="74159"/>
    <n v="49880.5"/>
    <n v="-50542.25"/>
    <n v="148979.75"/>
    <n v="7786"/>
  </r>
  <r>
    <n v="50144"/>
    <n v="50144"/>
    <x v="0"/>
    <m/>
    <m/>
    <m/>
    <m/>
    <m/>
    <n v="24308.25"/>
    <n v="74174"/>
    <n v="49865.75"/>
    <n v="-50490.375"/>
    <n v="148972.625"/>
    <n v="50144"/>
  </r>
  <r>
    <n v="9476"/>
    <n v="9476"/>
    <x v="3"/>
    <m/>
    <m/>
    <m/>
    <m/>
    <m/>
    <n v="24304"/>
    <n v="74189"/>
    <n v="49885"/>
    <n v="-50523.5"/>
    <n v="149016.5"/>
    <n v="9476"/>
  </r>
  <r>
    <n v="17255"/>
    <n v="17255"/>
    <x v="3"/>
    <m/>
    <m/>
    <m/>
    <m/>
    <m/>
    <n v="24316.75"/>
    <n v="74199.25"/>
    <n v="49882.5"/>
    <n v="-50507"/>
    <n v="149023"/>
    <n v="17255"/>
  </r>
  <r>
    <n v="89861"/>
    <n v="89861"/>
    <x v="2"/>
    <m/>
    <m/>
    <m/>
    <m/>
    <m/>
    <n v="24322.5"/>
    <n v="74209.5"/>
    <n v="49887"/>
    <n v="-50508"/>
    <n v="149040"/>
    <n v="89861"/>
  </r>
  <r>
    <n v="97910"/>
    <n v="97910"/>
    <x v="2"/>
    <m/>
    <m/>
    <m/>
    <m/>
    <m/>
    <n v="24321.75"/>
    <n v="74174"/>
    <n v="49852.25"/>
    <n v="-50456.625"/>
    <n v="148952.375"/>
    <n v="97910"/>
  </r>
  <r>
    <n v="54394"/>
    <n v="54394"/>
    <x v="0"/>
    <m/>
    <m/>
    <m/>
    <m/>
    <m/>
    <n v="24321"/>
    <n v="74129"/>
    <n v="49808"/>
    <n v="-50391"/>
    <n v="148841"/>
    <n v="54394"/>
  </r>
  <r>
    <n v="2457"/>
    <n v="2457"/>
    <x v="3"/>
    <m/>
    <m/>
    <m/>
    <m/>
    <m/>
    <n v="24316.75"/>
    <n v="74144"/>
    <n v="49827.25"/>
    <n v="-50424.125"/>
    <n v="148884.875"/>
    <n v="2457"/>
  </r>
  <r>
    <n v="86346"/>
    <n v="86346"/>
    <x v="2"/>
    <m/>
    <m/>
    <m/>
    <m/>
    <m/>
    <n v="24322.5"/>
    <n v="74159"/>
    <n v="49836.5"/>
    <n v="-50432.25"/>
    <n v="148913.75"/>
    <n v="86346"/>
  </r>
  <r>
    <n v="9885"/>
    <n v="9885"/>
    <x v="3"/>
    <m/>
    <m/>
    <m/>
    <m/>
    <m/>
    <n v="24321.75"/>
    <n v="74107.75"/>
    <n v="49786"/>
    <n v="-50357.25"/>
    <n v="148786.75"/>
    <n v="9885"/>
  </r>
  <r>
    <n v="17291"/>
    <n v="17291"/>
    <x v="3"/>
    <m/>
    <m/>
    <m/>
    <m/>
    <m/>
    <n v="24324"/>
    <n v="74129"/>
    <n v="49805"/>
    <n v="-50383.5"/>
    <n v="148836.5"/>
    <n v="17291"/>
  </r>
  <r>
    <n v="59339"/>
    <n v="59339"/>
    <x v="0"/>
    <m/>
    <m/>
    <m/>
    <m/>
    <m/>
    <n v="24332.25"/>
    <n v="74144"/>
    <n v="49811.75"/>
    <n v="-50385.375"/>
    <n v="148861.625"/>
    <n v="59339"/>
  </r>
  <r>
    <n v="67140"/>
    <n v="67140"/>
    <x v="2"/>
    <m/>
    <m/>
    <m/>
    <m/>
    <m/>
    <n v="24329.5"/>
    <n v="74159"/>
    <n v="49829.5"/>
    <n v="-50414.75"/>
    <n v="148903.25"/>
    <n v="67140"/>
  </r>
  <r>
    <n v="74708"/>
    <n v="74708"/>
    <x v="2"/>
    <m/>
    <m/>
    <m/>
    <m/>
    <m/>
    <n v="24326.75"/>
    <n v="74174"/>
    <n v="49847.25"/>
    <n v="-50444.125"/>
    <n v="148944.875"/>
    <n v="74708"/>
  </r>
  <r>
    <n v="28483"/>
    <n v="28483"/>
    <x v="1"/>
    <m/>
    <m/>
    <m/>
    <m/>
    <m/>
    <n v="24324"/>
    <n v="74129"/>
    <n v="49805"/>
    <n v="-50383.5"/>
    <n v="148836.5"/>
    <n v="28483"/>
  </r>
  <r>
    <n v="1262"/>
    <n v="1262"/>
    <x v="3"/>
    <m/>
    <m/>
    <m/>
    <m/>
    <m/>
    <n v="24323.25"/>
    <n v="74144"/>
    <n v="49820.75"/>
    <n v="-50407.875"/>
    <n v="148875.125"/>
    <n v="1262"/>
  </r>
  <r>
    <n v="4615"/>
    <n v="4615"/>
    <x v="3"/>
    <m/>
    <m/>
    <m/>
    <m/>
    <m/>
    <n v="24329.5"/>
    <n v="74159"/>
    <n v="49829.5"/>
    <n v="-50414.75"/>
    <n v="148903.25"/>
    <n v="4615"/>
  </r>
  <r>
    <n v="85584"/>
    <n v="85584"/>
    <x v="2"/>
    <m/>
    <m/>
    <m/>
    <m/>
    <m/>
    <n v="24335.25"/>
    <n v="74174"/>
    <n v="49838.75"/>
    <n v="-50422.875"/>
    <n v="148932.125"/>
    <n v="85584"/>
  </r>
  <r>
    <n v="75006"/>
    <n v="75006"/>
    <x v="2"/>
    <m/>
    <m/>
    <m/>
    <m/>
    <m/>
    <n v="24335"/>
    <n v="74129"/>
    <n v="49794"/>
    <n v="-50356"/>
    <n v="148820"/>
    <n v="75006"/>
  </r>
  <r>
    <n v="86443"/>
    <n v="86443"/>
    <x v="2"/>
    <m/>
    <m/>
    <m/>
    <m/>
    <m/>
    <n v="24332.25"/>
    <n v="74065.25"/>
    <n v="49733"/>
    <n v="-50267.25"/>
    <n v="148664.75"/>
    <n v="86443"/>
  </r>
  <r>
    <n v="45342"/>
    <n v="45342"/>
    <x v="0"/>
    <m/>
    <m/>
    <m/>
    <m/>
    <m/>
    <n v="24329.5"/>
    <n v="74016.5"/>
    <n v="49687"/>
    <n v="-50201"/>
    <n v="148547"/>
    <n v="45342"/>
  </r>
  <r>
    <n v="13278"/>
    <n v="13278"/>
    <x v="3"/>
    <m/>
    <m/>
    <m/>
    <m/>
    <m/>
    <n v="24326.75"/>
    <n v="74030.25"/>
    <n v="49703.5"/>
    <n v="-50228.5"/>
    <n v="148585.5"/>
    <n v="13278"/>
  </r>
  <r>
    <n v="25363"/>
    <n v="25363"/>
    <x v="1"/>
    <m/>
    <m/>
    <m/>
    <m/>
    <m/>
    <n v="24335"/>
    <n v="74044"/>
    <n v="49709"/>
    <n v="-50228.5"/>
    <n v="148607.5"/>
    <n v="25363"/>
  </r>
  <r>
    <n v="70585"/>
    <n v="70585"/>
    <x v="2"/>
    <m/>
    <m/>
    <m/>
    <m/>
    <m/>
    <n v="24332.25"/>
    <n v="74065.25"/>
    <n v="49733"/>
    <n v="-50267.25"/>
    <n v="148664.75"/>
    <n v="70585"/>
  </r>
  <r>
    <n v="34170"/>
    <n v="34170"/>
    <x v="1"/>
    <m/>
    <m/>
    <m/>
    <m/>
    <m/>
    <n v="24329.5"/>
    <n v="74086.5"/>
    <n v="49757"/>
    <n v="-50306"/>
    <n v="148722"/>
    <n v="34170"/>
  </r>
  <r>
    <n v="35271"/>
    <n v="35271"/>
    <x v="1"/>
    <m/>
    <m/>
    <m/>
    <m/>
    <m/>
    <n v="24326.75"/>
    <n v="74107.75"/>
    <n v="49781"/>
    <n v="-50344.75"/>
    <n v="148779.25"/>
    <n v="35271"/>
  </r>
  <r>
    <n v="63491"/>
    <n v="63491"/>
    <x v="2"/>
    <m/>
    <m/>
    <m/>
    <m/>
    <m/>
    <n v="24324"/>
    <n v="74129"/>
    <n v="49805"/>
    <n v="-50383.5"/>
    <n v="148836.5"/>
    <n v="63491"/>
  </r>
  <r>
    <n v="30982"/>
    <n v="30982"/>
    <x v="1"/>
    <m/>
    <m/>
    <m/>
    <m/>
    <m/>
    <n v="24323.25"/>
    <n v="74144"/>
    <n v="49820.75"/>
    <n v="-50407.875"/>
    <n v="148875.125"/>
    <n v="30982"/>
  </r>
  <r>
    <n v="18041"/>
    <n v="18041"/>
    <x v="3"/>
    <m/>
    <m/>
    <m/>
    <m/>
    <m/>
    <n v="24322.5"/>
    <n v="74159"/>
    <n v="49836.5"/>
    <n v="-50432.25"/>
    <n v="148913.75"/>
    <n v="18041"/>
  </r>
  <r>
    <n v="74189"/>
    <n v="74189"/>
    <x v="2"/>
    <m/>
    <m/>
    <m/>
    <m/>
    <m/>
    <n v="24326.75"/>
    <n v="74174"/>
    <n v="49847.25"/>
    <n v="-50444.125"/>
    <n v="148944.875"/>
    <n v="74189"/>
  </r>
  <r>
    <n v="17911"/>
    <n v="17911"/>
    <x v="3"/>
    <m/>
    <m/>
    <m/>
    <m/>
    <m/>
    <n v="24324"/>
    <n v="74129"/>
    <n v="49805"/>
    <n v="-50383.5"/>
    <n v="148836.5"/>
    <n v="17911"/>
  </r>
  <r>
    <n v="98036"/>
    <n v="98036"/>
    <x v="2"/>
    <m/>
    <m/>
    <m/>
    <m/>
    <m/>
    <n v="24332.25"/>
    <n v="74154.25"/>
    <n v="49822"/>
    <n v="-50400.75"/>
    <n v="148887.25"/>
    <n v="98036"/>
  </r>
  <r>
    <n v="95335"/>
    <n v="95335"/>
    <x v="2"/>
    <m/>
    <m/>
    <m/>
    <m/>
    <m/>
    <n v="24329.5"/>
    <n v="74086.5"/>
    <n v="49757"/>
    <n v="-50306"/>
    <n v="148722"/>
    <n v="95335"/>
  </r>
  <r>
    <n v="26886"/>
    <n v="26886"/>
    <x v="1"/>
    <m/>
    <m/>
    <m/>
    <m/>
    <m/>
    <n v="24326.75"/>
    <n v="74030.25"/>
    <n v="49703.5"/>
    <n v="-50228.5"/>
    <n v="148585.5"/>
    <n v="26886"/>
  </r>
  <r>
    <n v="74320"/>
    <n v="74320"/>
    <x v="2"/>
    <m/>
    <m/>
    <m/>
    <m/>
    <m/>
    <n v="24324"/>
    <n v="74044"/>
    <n v="49720"/>
    <n v="-50256"/>
    <n v="148624"/>
    <n v="74320"/>
  </r>
  <r>
    <n v="30451"/>
    <n v="30451"/>
    <x v="1"/>
    <m/>
    <m/>
    <m/>
    <m/>
    <m/>
    <n v="24323.25"/>
    <n v="74002.75"/>
    <n v="49679.5"/>
    <n v="-50196"/>
    <n v="148522"/>
    <n v="30451"/>
  </r>
  <r>
    <n v="63271"/>
    <n v="63271"/>
    <x v="2"/>
    <m/>
    <m/>
    <m/>
    <m/>
    <m/>
    <n v="24322.5"/>
    <n v="74016.5"/>
    <n v="49694"/>
    <n v="-50218.5"/>
    <n v="148557.5"/>
    <n v="63271"/>
  </r>
  <r>
    <n v="49482"/>
    <n v="49482"/>
    <x v="0"/>
    <m/>
    <m/>
    <m/>
    <m/>
    <m/>
    <n v="24321.75"/>
    <n v="74030.25"/>
    <n v="49708.5"/>
    <n v="-50241"/>
    <n v="148593"/>
    <n v="49482"/>
  </r>
  <r>
    <n v="7859"/>
    <n v="7859"/>
    <x v="3"/>
    <m/>
    <m/>
    <m/>
    <m/>
    <m/>
    <n v="24321"/>
    <n v="74044"/>
    <n v="49723"/>
    <n v="-50263.5"/>
    <n v="148628.5"/>
    <n v="7859"/>
  </r>
  <r>
    <n v="47520"/>
    <n v="47520"/>
    <x v="0"/>
    <m/>
    <m/>
    <m/>
    <m/>
    <m/>
    <n v="24323.25"/>
    <n v="74065.25"/>
    <n v="49742"/>
    <n v="-50289.75"/>
    <n v="148678.25"/>
    <n v="47520"/>
  </r>
  <r>
    <n v="18777"/>
    <n v="18777"/>
    <x v="3"/>
    <m/>
    <m/>
    <m/>
    <m/>
    <m/>
    <n v="24322.5"/>
    <n v="74086.5"/>
    <n v="49764"/>
    <n v="-50323.5"/>
    <n v="148732.5"/>
    <n v="18777"/>
  </r>
  <r>
    <n v="5259"/>
    <n v="5259"/>
    <x v="3"/>
    <m/>
    <m/>
    <m/>
    <m/>
    <m/>
    <n v="24326.75"/>
    <n v="74107.75"/>
    <n v="49781"/>
    <n v="-50344.75"/>
    <n v="148779.25"/>
    <n v="5259"/>
  </r>
  <r>
    <n v="48502"/>
    <n v="48502"/>
    <x v="0"/>
    <m/>
    <m/>
    <m/>
    <m/>
    <m/>
    <n v="24335"/>
    <n v="74129"/>
    <n v="49794"/>
    <n v="-50356"/>
    <n v="148820"/>
    <n v="48502"/>
  </r>
  <r>
    <n v="75046"/>
    <n v="75046"/>
    <x v="2"/>
    <m/>
    <m/>
    <m/>
    <m/>
    <m/>
    <n v="24332.25"/>
    <n v="74154.25"/>
    <n v="49822"/>
    <n v="-50400.75"/>
    <n v="148887.25"/>
    <n v="75046"/>
  </r>
  <r>
    <n v="37529"/>
    <n v="37529"/>
    <x v="1"/>
    <m/>
    <m/>
    <m/>
    <m/>
    <m/>
    <n v="24329.5"/>
    <n v="74086.5"/>
    <n v="49757"/>
    <n v="-50306"/>
    <n v="148722"/>
    <n v="37529"/>
  </r>
  <r>
    <n v="14523"/>
    <n v="14523"/>
    <x v="3"/>
    <m/>
    <m/>
    <m/>
    <m/>
    <m/>
    <n v="24326.75"/>
    <n v="74107.75"/>
    <n v="49781"/>
    <n v="-50344.75"/>
    <n v="148779.25"/>
    <n v="14523"/>
  </r>
  <r>
    <n v="95311"/>
    <n v="95311"/>
    <x v="2"/>
    <m/>
    <m/>
    <m/>
    <m/>
    <m/>
    <n v="24335"/>
    <n v="74129"/>
    <n v="49794"/>
    <n v="-50356"/>
    <n v="148820"/>
    <n v="95311"/>
  </r>
  <r>
    <n v="54676"/>
    <n v="54676"/>
    <x v="0"/>
    <m/>
    <m/>
    <m/>
    <m/>
    <m/>
    <n v="24332.25"/>
    <n v="74065.25"/>
    <n v="49733"/>
    <n v="-50267.25"/>
    <n v="148664.75"/>
    <n v="54676"/>
  </r>
  <r>
    <n v="98221"/>
    <n v="98221"/>
    <x v="2"/>
    <m/>
    <m/>
    <m/>
    <m/>
    <m/>
    <n v="24329.5"/>
    <n v="74086.5"/>
    <n v="49757"/>
    <n v="-50306"/>
    <n v="148722"/>
    <n v="98221"/>
  </r>
  <r>
    <n v="13643"/>
    <n v="13643"/>
    <x v="3"/>
    <m/>
    <m/>
    <m/>
    <m/>
    <m/>
    <n v="24326.75"/>
    <n v="74030.25"/>
    <n v="49703.5"/>
    <n v="-50228.5"/>
    <n v="148585.5"/>
    <n v="13643"/>
  </r>
  <r>
    <n v="23112"/>
    <n v="23112"/>
    <x v="1"/>
    <m/>
    <m/>
    <m/>
    <m/>
    <m/>
    <n v="24335"/>
    <n v="74044"/>
    <n v="49709"/>
    <n v="-50228.5"/>
    <n v="148607.5"/>
    <n v="23112"/>
  </r>
  <r>
    <n v="6994"/>
    <n v="6994"/>
    <x v="3"/>
    <m/>
    <m/>
    <m/>
    <m/>
    <m/>
    <n v="24335.75"/>
    <n v="74065.25"/>
    <n v="49729.5"/>
    <n v="-50258.5"/>
    <n v="148659.5"/>
    <n v="6994"/>
  </r>
  <r>
    <n v="47784"/>
    <n v="47784"/>
    <x v="0"/>
    <m/>
    <m/>
    <m/>
    <m/>
    <m/>
    <n v="24388"/>
    <n v="74086.5"/>
    <n v="49698.5"/>
    <n v="-50159.75"/>
    <n v="148634.25"/>
    <n v="47784"/>
  </r>
  <r>
    <n v="42540"/>
    <n v="42540"/>
    <x v="0"/>
    <m/>
    <m/>
    <m/>
    <m/>
    <m/>
    <n v="24362"/>
    <n v="74107.75"/>
    <n v="49745.75"/>
    <n v="-50256.625"/>
    <n v="148726.375"/>
    <n v="42540"/>
  </r>
  <r>
    <n v="88274"/>
    <n v="88274"/>
    <x v="2"/>
    <m/>
    <m/>
    <m/>
    <m/>
    <m/>
    <n v="24336"/>
    <n v="74129"/>
    <n v="49793"/>
    <n v="-50353.5"/>
    <n v="148818.5"/>
    <n v="88274"/>
  </r>
  <r>
    <n v="59251"/>
    <n v="59251"/>
    <x v="0"/>
    <m/>
    <m/>
    <m/>
    <m/>
    <m/>
    <n v="24335.75"/>
    <n v="74065.25"/>
    <n v="49729.5"/>
    <n v="-50258.5"/>
    <n v="148659.5"/>
    <n v="59251"/>
  </r>
  <r>
    <n v="57373"/>
    <n v="57373"/>
    <x v="0"/>
    <m/>
    <m/>
    <m/>
    <m/>
    <m/>
    <n v="24335.5"/>
    <n v="74086.5"/>
    <n v="49751"/>
    <n v="-50291"/>
    <n v="148713"/>
    <n v="57373"/>
  </r>
  <r>
    <n v="37065"/>
    <n v="37065"/>
    <x v="1"/>
    <m/>
    <m/>
    <m/>
    <m/>
    <m/>
    <n v="24335.25"/>
    <n v="74107.75"/>
    <n v="49772.5"/>
    <n v="-50323.5"/>
    <n v="148766.5"/>
    <n v="37065"/>
  </r>
  <r>
    <n v="31500"/>
    <n v="31500"/>
    <x v="1"/>
    <m/>
    <m/>
    <m/>
    <m/>
    <m/>
    <n v="24335"/>
    <n v="74129"/>
    <n v="49794"/>
    <n v="-50356"/>
    <n v="148820"/>
    <n v="31500"/>
  </r>
  <r>
    <n v="3232"/>
    <n v="3232"/>
    <x v="3"/>
    <m/>
    <m/>
    <m/>
    <m/>
    <m/>
    <n v="24332.25"/>
    <n v="74154.25"/>
    <n v="49822"/>
    <n v="-50400.75"/>
    <n v="148887.25"/>
    <n v="3232"/>
  </r>
  <r>
    <n v="48223"/>
    <n v="48223"/>
    <x v="0"/>
    <m/>
    <m/>
    <m/>
    <m/>
    <m/>
    <n v="24335.5"/>
    <n v="74179.5"/>
    <n v="49844"/>
    <n v="-50430.5"/>
    <n v="148945.5"/>
    <n v="48223"/>
  </r>
  <r>
    <n v="21568"/>
    <n v="21568"/>
    <x v="1"/>
    <m/>
    <m/>
    <m/>
    <m/>
    <m/>
    <n v="24335.25"/>
    <n v="74204.75"/>
    <n v="49869.5"/>
    <n v="-50469"/>
    <n v="149009"/>
    <n v="21568"/>
  </r>
  <r>
    <n v="25320"/>
    <n v="25320"/>
    <x v="1"/>
    <m/>
    <m/>
    <m/>
    <m/>
    <m/>
    <n v="24336"/>
    <n v="74230"/>
    <n v="49894"/>
    <n v="-50505"/>
    <n v="149071"/>
    <n v="25320"/>
  </r>
  <r>
    <n v="46492"/>
    <n v="46492"/>
    <x v="0"/>
    <m/>
    <m/>
    <m/>
    <m/>
    <m/>
    <n v="24335.75"/>
    <n v="74251.5"/>
    <n v="49915.75"/>
    <n v="-50537.875"/>
    <n v="149125.125"/>
    <n v="46492"/>
  </r>
  <r>
    <n v="56396"/>
    <n v="56396"/>
    <x v="0"/>
    <m/>
    <m/>
    <m/>
    <m/>
    <m/>
    <n v="24335.5"/>
    <n v="74273"/>
    <n v="49937.5"/>
    <n v="-50570.75"/>
    <n v="149179.25"/>
    <n v="56396"/>
  </r>
  <r>
    <n v="28152"/>
    <n v="28152"/>
    <x v="1"/>
    <m/>
    <m/>
    <m/>
    <m/>
    <m/>
    <n v="24335.25"/>
    <n v="74294.5"/>
    <n v="49959.25"/>
    <n v="-50603.625"/>
    <n v="149233.375"/>
    <n v="28152"/>
  </r>
  <r>
    <n v="41403"/>
    <n v="41403"/>
    <x v="0"/>
    <m/>
    <m/>
    <m/>
    <m/>
    <m/>
    <n v="24335"/>
    <n v="74316"/>
    <n v="49981"/>
    <n v="-50636.5"/>
    <n v="149287.5"/>
    <n v="41403"/>
  </r>
  <r>
    <n v="93503"/>
    <n v="93503"/>
    <x v="2"/>
    <m/>
    <m/>
    <m/>
    <m/>
    <m/>
    <n v="24332.25"/>
    <n v="74340.5"/>
    <n v="50008.25"/>
    <n v="-50680.125"/>
    <n v="149352.875"/>
    <n v="93503"/>
  </r>
  <r>
    <n v="22376"/>
    <n v="22376"/>
    <x v="1"/>
    <m/>
    <m/>
    <m/>
    <m/>
    <m/>
    <n v="24329.5"/>
    <n v="74273"/>
    <n v="49943.5"/>
    <n v="-50585.75"/>
    <n v="149188.25"/>
    <n v="22376"/>
  </r>
  <r>
    <n v="35230"/>
    <n v="35230"/>
    <x v="1"/>
    <m/>
    <m/>
    <m/>
    <m/>
    <m/>
    <n v="24335.25"/>
    <n v="74294.5"/>
    <n v="49959.25"/>
    <n v="-50603.625"/>
    <n v="149233.375"/>
    <n v="35230"/>
  </r>
  <r>
    <n v="25181"/>
    <n v="25181"/>
    <x v="1"/>
    <m/>
    <m/>
    <m/>
    <m/>
    <m/>
    <n v="24335"/>
    <n v="74316"/>
    <n v="49981"/>
    <n v="-50636.5"/>
    <n v="149287.5"/>
    <n v="25181"/>
  </r>
  <r>
    <n v="55181"/>
    <n v="55181"/>
    <x v="0"/>
    <m/>
    <m/>
    <m/>
    <m/>
    <m/>
    <n v="24332.25"/>
    <n v="74340.5"/>
    <n v="50008.25"/>
    <n v="-50680.125"/>
    <n v="149352.875"/>
    <n v="55181"/>
  </r>
  <r>
    <n v="14640"/>
    <n v="14640"/>
    <x v="3"/>
    <m/>
    <m/>
    <m/>
    <m/>
    <m/>
    <n v="24329.5"/>
    <n v="74365"/>
    <n v="50035.5"/>
    <n v="-50723.75"/>
    <n v="149418.25"/>
    <n v="14640"/>
  </r>
  <r>
    <n v="73343"/>
    <n v="73343"/>
    <x v="2"/>
    <m/>
    <m/>
    <m/>
    <m/>
    <m/>
    <n v="24335.25"/>
    <n v="74389.5"/>
    <n v="50054.25"/>
    <n v="-50746.125"/>
    <n v="149470.875"/>
    <n v="73343"/>
  </r>
  <r>
    <n v="89931"/>
    <n v="89931"/>
    <x v="2"/>
    <m/>
    <m/>
    <m/>
    <m/>
    <m/>
    <n v="24335"/>
    <n v="74414"/>
    <n v="50079"/>
    <n v="-50783.5"/>
    <n v="149532.5"/>
    <n v="89931"/>
  </r>
  <r>
    <n v="9687"/>
    <n v="9687"/>
    <x v="3"/>
    <m/>
    <m/>
    <m/>
    <m/>
    <m/>
    <n v="24332.25"/>
    <n v="74340.5"/>
    <n v="50008.25"/>
    <n v="-50680.125"/>
    <n v="149352.875"/>
    <n v="9687"/>
  </r>
  <r>
    <n v="40787"/>
    <n v="40787"/>
    <x v="0"/>
    <m/>
    <m/>
    <m/>
    <m/>
    <m/>
    <n v="24335.5"/>
    <n v="74365"/>
    <n v="50029.5"/>
    <n v="-50708.75"/>
    <n v="149409.25"/>
    <n v="40787"/>
  </r>
  <r>
    <n v="36607"/>
    <n v="36607"/>
    <x v="1"/>
    <m/>
    <m/>
    <m/>
    <m/>
    <m/>
    <n v="24335.25"/>
    <n v="74389.5"/>
    <n v="50054.25"/>
    <n v="-50746.125"/>
    <n v="149470.875"/>
    <n v="36607"/>
  </r>
  <r>
    <n v="88043"/>
    <n v="88043"/>
    <x v="2"/>
    <m/>
    <m/>
    <m/>
    <m/>
    <m/>
    <n v="24335"/>
    <n v="74414"/>
    <n v="50079"/>
    <n v="-50783.5"/>
    <n v="149532.5"/>
    <n v="88043"/>
  </r>
  <r>
    <n v="17389"/>
    <n v="17389"/>
    <x v="3"/>
    <m/>
    <m/>
    <m/>
    <m/>
    <m/>
    <n v="24332.25"/>
    <n v="74340.5"/>
    <n v="50008.25"/>
    <n v="-50680.125"/>
    <n v="149352.875"/>
    <n v="17389"/>
  </r>
  <r>
    <n v="17353"/>
    <n v="17353"/>
    <x v="3"/>
    <m/>
    <m/>
    <m/>
    <m/>
    <m/>
    <n v="24335.5"/>
    <n v="74365"/>
    <n v="50029.5"/>
    <n v="-50708.75"/>
    <n v="149409.25"/>
    <n v="17353"/>
  </r>
  <r>
    <n v="15884"/>
    <n v="15884"/>
    <x v="3"/>
    <m/>
    <m/>
    <m/>
    <m/>
    <m/>
    <n v="24362"/>
    <n v="74389.5"/>
    <n v="50027.5"/>
    <n v="-50679.25"/>
    <n v="149430.75"/>
    <n v="15884"/>
  </r>
  <r>
    <n v="12376"/>
    <n v="12376"/>
    <x v="3"/>
    <m/>
    <m/>
    <m/>
    <m/>
    <m/>
    <n v="24440"/>
    <n v="74414"/>
    <n v="49974"/>
    <n v="-50521"/>
    <n v="149375"/>
    <n v="12376"/>
  </r>
  <r>
    <n v="19962"/>
    <n v="19962"/>
    <x v="3"/>
    <m/>
    <m/>
    <m/>
    <m/>
    <m/>
    <n v="24488"/>
    <n v="74431.75"/>
    <n v="49943.75"/>
    <n v="-50427.625"/>
    <n v="149347.375"/>
    <n v="19962"/>
  </r>
  <r>
    <n v="18024"/>
    <n v="18024"/>
    <x v="3"/>
    <m/>
    <m/>
    <m/>
    <m/>
    <m/>
    <n v="24522"/>
    <n v="74449.5"/>
    <n v="49927.5"/>
    <n v="-50369.25"/>
    <n v="149340.75"/>
    <n v="18024"/>
  </r>
  <r>
    <n v="69332"/>
    <n v="69332"/>
    <x v="2"/>
    <m/>
    <m/>
    <m/>
    <m/>
    <m/>
    <n v="24541.75"/>
    <n v="74467.25"/>
    <n v="49925.5"/>
    <n v="-50346.5"/>
    <n v="149355.5"/>
    <n v="69332"/>
  </r>
  <r>
    <n v="96590"/>
    <n v="96590"/>
    <x v="2"/>
    <m/>
    <m/>
    <m/>
    <m/>
    <m/>
    <n v="24540"/>
    <n v="74485"/>
    <n v="49945"/>
    <n v="-50377.5"/>
    <n v="149402.5"/>
    <n v="96590"/>
  </r>
  <r>
    <n v="65116"/>
    <n v="65116"/>
    <x v="2"/>
    <m/>
    <m/>
    <m/>
    <m/>
    <m/>
    <n v="24531"/>
    <n v="74431.75"/>
    <n v="49900.75"/>
    <n v="-50320.125"/>
    <n v="149282.875"/>
    <n v="65116"/>
  </r>
  <r>
    <n v="93776"/>
    <n v="93776"/>
    <x v="2"/>
    <m/>
    <m/>
    <m/>
    <m/>
    <m/>
    <n v="24522"/>
    <n v="74449.5"/>
    <n v="49927.5"/>
    <n v="-50369.25"/>
    <n v="149340.75"/>
    <n v="93776"/>
  </r>
  <r>
    <n v="41584"/>
    <n v="41584"/>
    <x v="0"/>
    <m/>
    <m/>
    <m/>
    <m/>
    <m/>
    <n v="24513"/>
    <n v="74389.5"/>
    <n v="49876.5"/>
    <n v="-50301.75"/>
    <n v="149204.25"/>
    <n v="41584"/>
  </r>
  <r>
    <n v="33170"/>
    <n v="33170"/>
    <x v="1"/>
    <m/>
    <m/>
    <m/>
    <m/>
    <m/>
    <n v="24504"/>
    <n v="74414"/>
    <n v="49910"/>
    <n v="-50361"/>
    <n v="149279"/>
    <n v="33170"/>
  </r>
  <r>
    <n v="4043"/>
    <n v="4043"/>
    <x v="3"/>
    <m/>
    <m/>
    <m/>
    <m/>
    <m/>
    <n v="24488"/>
    <n v="74431.75"/>
    <n v="49943.75"/>
    <n v="-50427.625"/>
    <n v="149347.375"/>
    <n v="4043"/>
  </r>
  <r>
    <n v="23443"/>
    <n v="23443"/>
    <x v="1"/>
    <m/>
    <m/>
    <m/>
    <m/>
    <m/>
    <n v="24522"/>
    <n v="74449.5"/>
    <n v="49927.5"/>
    <n v="-50369.25"/>
    <n v="149340.75"/>
    <n v="23443"/>
  </r>
  <r>
    <n v="75429"/>
    <n v="75429"/>
    <x v="2"/>
    <m/>
    <m/>
    <m/>
    <m/>
    <m/>
    <n v="24541.75"/>
    <n v="74467.25"/>
    <n v="49925.5"/>
    <n v="-50346.5"/>
    <n v="149355.5"/>
    <n v="75429"/>
  </r>
  <r>
    <n v="74516"/>
    <n v="74516"/>
    <x v="2"/>
    <m/>
    <m/>
    <m/>
    <m/>
    <m/>
    <n v="24540"/>
    <n v="74414"/>
    <n v="49874"/>
    <n v="-50271"/>
    <n v="149225"/>
    <n v="74516"/>
  </r>
  <r>
    <n v="80813"/>
    <n v="80813"/>
    <x v="2"/>
    <m/>
    <m/>
    <m/>
    <m/>
    <m/>
    <n v="24531"/>
    <n v="74340.5"/>
    <n v="49809.5"/>
    <n v="-50183.25"/>
    <n v="149054.75"/>
    <n v="80813"/>
  </r>
  <r>
    <n v="76503"/>
    <n v="76503"/>
    <x v="2"/>
    <m/>
    <m/>
    <m/>
    <m/>
    <m/>
    <n v="24522"/>
    <n v="74273"/>
    <n v="49751"/>
    <n v="-50104.5"/>
    <n v="148899.5"/>
    <n v="76503"/>
  </r>
  <r>
    <n v="71175"/>
    <n v="71175"/>
    <x v="2"/>
    <m/>
    <m/>
    <m/>
    <m/>
    <m/>
    <n v="24513"/>
    <n v="74204.75"/>
    <n v="49691.75"/>
    <n v="-50024.625"/>
    <n v="148742.375"/>
    <n v="71175"/>
  </r>
  <r>
    <n v="69538"/>
    <n v="69538"/>
    <x v="2"/>
    <m/>
    <m/>
    <m/>
    <m/>
    <m/>
    <n v="24504"/>
    <n v="74230"/>
    <n v="49726"/>
    <n v="-50085"/>
    <n v="148819"/>
    <n v="69538"/>
  </r>
  <r>
    <n v="65644"/>
    <n v="65644"/>
    <x v="2"/>
    <m/>
    <m/>
    <m/>
    <m/>
    <m/>
    <n v="24488"/>
    <n v="74251.5"/>
    <n v="49763.5"/>
    <n v="-50157.25"/>
    <n v="148896.75"/>
    <n v="65644"/>
  </r>
  <r>
    <n v="53797"/>
    <n v="53797"/>
    <x v="0"/>
    <m/>
    <m/>
    <m/>
    <m/>
    <m/>
    <n v="24472"/>
    <n v="74273"/>
    <n v="49801"/>
    <n v="-50229.5"/>
    <n v="148974.5"/>
    <n v="53797"/>
  </r>
  <r>
    <n v="43917"/>
    <n v="43917"/>
    <x v="0"/>
    <m/>
    <m/>
    <m/>
    <m/>
    <m/>
    <n v="24456"/>
    <n v="74294.5"/>
    <n v="49838.5"/>
    <n v="-50301.75"/>
    <n v="149052.25"/>
    <n v="43917"/>
  </r>
  <r>
    <n v="96783"/>
    <n v="96783"/>
    <x v="2"/>
    <m/>
    <m/>
    <m/>
    <m/>
    <m/>
    <n v="24440"/>
    <n v="74316"/>
    <n v="49876"/>
    <n v="-50374"/>
    <n v="149130"/>
    <n v="96783"/>
  </r>
  <r>
    <n v="4001"/>
    <n v="4001"/>
    <x v="3"/>
    <m/>
    <m/>
    <m/>
    <m/>
    <m/>
    <n v="24414"/>
    <n v="74251.5"/>
    <n v="49837.5"/>
    <n v="-50342.25"/>
    <n v="149007.75"/>
    <n v="4001"/>
  </r>
  <r>
    <n v="97381"/>
    <n v="97381"/>
    <x v="2"/>
    <m/>
    <m/>
    <m/>
    <m/>
    <m/>
    <n v="24472"/>
    <n v="74273"/>
    <n v="49801"/>
    <n v="-50229.5"/>
    <n v="148974.5"/>
    <n v="97381"/>
  </r>
  <r>
    <n v="69630"/>
    <n v="69630"/>
    <x v="2"/>
    <m/>
    <m/>
    <m/>
    <m/>
    <m/>
    <n v="24456"/>
    <n v="74204.75"/>
    <n v="49748.75"/>
    <n v="-50167.125"/>
    <n v="148827.875"/>
    <n v="69630"/>
  </r>
  <r>
    <n v="19916"/>
    <n v="19916"/>
    <x v="3"/>
    <m/>
    <m/>
    <m/>
    <m/>
    <m/>
    <n v="24440"/>
    <n v="74230"/>
    <n v="49790"/>
    <n v="-50245"/>
    <n v="148915"/>
    <n v="19916"/>
  </r>
  <r>
    <n v="64873"/>
    <n v="64873"/>
    <x v="2"/>
    <m/>
    <m/>
    <m/>
    <m/>
    <m/>
    <n v="24488"/>
    <n v="74251.5"/>
    <n v="49763.5"/>
    <n v="-50157.25"/>
    <n v="148896.75"/>
    <n v="64873"/>
  </r>
  <r>
    <n v="77056"/>
    <n v="77056"/>
    <x v="2"/>
    <m/>
    <m/>
    <m/>
    <m/>
    <m/>
    <n v="24472"/>
    <n v="74273"/>
    <n v="49801"/>
    <n v="-50229.5"/>
    <n v="148974.5"/>
    <n v="77056"/>
  </r>
  <r>
    <n v="99285"/>
    <n v="99285"/>
    <x v="2"/>
    <m/>
    <m/>
    <m/>
    <m/>
    <m/>
    <n v="24456"/>
    <n v="74204.75"/>
    <n v="49748.75"/>
    <n v="-50167.125"/>
    <n v="148827.875"/>
    <n v="99285"/>
  </r>
  <r>
    <n v="29608"/>
    <n v="29608"/>
    <x v="1"/>
    <m/>
    <m/>
    <m/>
    <m/>
    <m/>
    <n v="24440"/>
    <n v="74129"/>
    <n v="49689"/>
    <n v="-50093.5"/>
    <n v="148662.5"/>
    <n v="29608"/>
  </r>
  <r>
    <n v="50769"/>
    <n v="50769"/>
    <x v="0"/>
    <m/>
    <m/>
    <m/>
    <m/>
    <m/>
    <n v="24414"/>
    <n v="74154.25"/>
    <n v="49740.25"/>
    <n v="-50196.375"/>
    <n v="148764.625"/>
    <n v="50769"/>
  </r>
  <r>
    <n v="81707"/>
    <n v="81707"/>
    <x v="2"/>
    <m/>
    <m/>
    <m/>
    <m/>
    <m/>
    <n v="24388"/>
    <n v="74179.5"/>
    <n v="49791.5"/>
    <n v="-50299.25"/>
    <n v="148866.75"/>
    <n v="81707"/>
  </r>
  <r>
    <n v="76874"/>
    <n v="76874"/>
    <x v="2"/>
    <m/>
    <m/>
    <m/>
    <m/>
    <m/>
    <n v="24362"/>
    <n v="74107.75"/>
    <n v="49745.75"/>
    <n v="-50256.625"/>
    <n v="148726.375"/>
    <n v="76874"/>
  </r>
  <r>
    <n v="18282"/>
    <n v="18282"/>
    <x v="3"/>
    <m/>
    <m/>
    <m/>
    <m/>
    <m/>
    <n v="24336"/>
    <n v="74044"/>
    <n v="49708"/>
    <n v="-50226"/>
    <n v="148606"/>
    <n v="18282"/>
  </r>
  <r>
    <n v="93902"/>
    <n v="93902"/>
    <x v="2"/>
    <m/>
    <m/>
    <m/>
    <m/>
    <m/>
    <n v="24414"/>
    <n v="74065.25"/>
    <n v="49651.25"/>
    <n v="-50062.875"/>
    <n v="148542.125"/>
    <n v="93902"/>
  </r>
  <r>
    <n v="10766"/>
    <n v="10766"/>
    <x v="3"/>
    <m/>
    <m/>
    <m/>
    <m/>
    <m/>
    <n v="24388"/>
    <n v="74016.5"/>
    <n v="49628.5"/>
    <n v="-50054.75"/>
    <n v="148459.25"/>
    <n v="10766"/>
  </r>
  <r>
    <n v="7636"/>
    <n v="7636"/>
    <x v="3"/>
    <m/>
    <m/>
    <m/>
    <m/>
    <m/>
    <n v="24456"/>
    <n v="74030.25"/>
    <n v="49574.25"/>
    <n v="-49905.375"/>
    <n v="148391.625"/>
    <n v="7636"/>
  </r>
  <r>
    <n v="73940"/>
    <n v="73940"/>
    <x v="2"/>
    <m/>
    <m/>
    <m/>
    <m/>
    <m/>
    <n v="24504"/>
    <n v="74044"/>
    <n v="49540"/>
    <n v="-49806"/>
    <n v="148354"/>
    <n v="73940"/>
  </r>
  <r>
    <n v="68535"/>
    <n v="68535"/>
    <x v="2"/>
    <m/>
    <m/>
    <m/>
    <m/>
    <m/>
    <n v="24488"/>
    <n v="74065.25"/>
    <n v="49577.25"/>
    <n v="-49877.875"/>
    <n v="148431.125"/>
    <n v="68535"/>
  </r>
  <r>
    <n v="29090"/>
    <n v="29090"/>
    <x v="1"/>
    <m/>
    <m/>
    <m/>
    <m/>
    <m/>
    <n v="24472"/>
    <n v="74086.5"/>
    <n v="49614.5"/>
    <n v="-49949.75"/>
    <n v="148508.25"/>
    <n v="29090"/>
  </r>
  <r>
    <n v="67021"/>
    <n v="67021"/>
    <x v="2"/>
    <m/>
    <m/>
    <m/>
    <m/>
    <m/>
    <n v="24456"/>
    <n v="74107.75"/>
    <n v="49651.75"/>
    <n v="-50021.625"/>
    <n v="148585.375"/>
    <n v="67021"/>
  </r>
  <r>
    <n v="65480"/>
    <n v="65480"/>
    <x v="2"/>
    <m/>
    <m/>
    <m/>
    <m/>
    <m/>
    <n v="24440"/>
    <n v="74129"/>
    <n v="49689"/>
    <n v="-50093.5"/>
    <n v="148662.5"/>
    <n v="65480"/>
  </r>
  <r>
    <n v="31708"/>
    <n v="31708"/>
    <x v="1"/>
    <m/>
    <m/>
    <m/>
    <m/>
    <m/>
    <n v="24414"/>
    <n v="74154.25"/>
    <n v="49740.25"/>
    <n v="-50196.375"/>
    <n v="148764.625"/>
    <n v="31708"/>
  </r>
  <r>
    <n v="78537"/>
    <n v="78537"/>
    <x v="2"/>
    <m/>
    <m/>
    <m/>
    <m/>
    <m/>
    <n v="24388"/>
    <n v="74179.5"/>
    <n v="49791.5"/>
    <n v="-50299.25"/>
    <n v="148866.75"/>
    <n v="78537"/>
  </r>
  <r>
    <n v="70582"/>
    <n v="70582"/>
    <x v="2"/>
    <m/>
    <m/>
    <m/>
    <m/>
    <m/>
    <n v="24362"/>
    <n v="74107.75"/>
    <n v="49745.75"/>
    <n v="-50256.625"/>
    <n v="148726.375"/>
    <n v="70582"/>
  </r>
  <r>
    <n v="47329"/>
    <n v="47329"/>
    <x v="0"/>
    <m/>
    <m/>
    <m/>
    <m/>
    <m/>
    <n v="24336"/>
    <n v="74129"/>
    <n v="49793"/>
    <n v="-50353.5"/>
    <n v="148818.5"/>
    <n v="47329"/>
  </r>
  <r>
    <n v="48343"/>
    <n v="48343"/>
    <x v="0"/>
    <m/>
    <m/>
    <m/>
    <m/>
    <m/>
    <n v="24335.75"/>
    <n v="74154.25"/>
    <n v="49818.5"/>
    <n v="-50392"/>
    <n v="148882"/>
    <n v="48343"/>
  </r>
  <r>
    <n v="6073"/>
    <n v="6073"/>
    <x v="3"/>
    <m/>
    <m/>
    <m/>
    <m/>
    <m/>
    <n v="24335.5"/>
    <n v="74179.5"/>
    <n v="49844"/>
    <n v="-50430.5"/>
    <n v="148945.5"/>
    <n v="6073"/>
  </r>
  <r>
    <n v="20799"/>
    <n v="20799"/>
    <x v="1"/>
    <m/>
    <m/>
    <m/>
    <m/>
    <m/>
    <n v="24362"/>
    <n v="74204.75"/>
    <n v="49842.75"/>
    <n v="-50402.125"/>
    <n v="148968.875"/>
    <n v="20799"/>
  </r>
  <r>
    <n v="76940"/>
    <n v="76940"/>
    <x v="2"/>
    <m/>
    <m/>
    <m/>
    <m/>
    <m/>
    <n v="24440"/>
    <n v="74230"/>
    <n v="49790"/>
    <n v="-50245"/>
    <n v="148915"/>
    <n v="76940"/>
  </r>
  <r>
    <n v="49559"/>
    <n v="49559"/>
    <x v="0"/>
    <m/>
    <m/>
    <m/>
    <m/>
    <m/>
    <n v="24414"/>
    <n v="74154.25"/>
    <n v="49740.25"/>
    <n v="-50196.375"/>
    <n v="148764.625"/>
    <n v="49559"/>
  </r>
  <r>
    <n v="38368"/>
    <n v="38368"/>
    <x v="1"/>
    <m/>
    <m/>
    <m/>
    <m/>
    <m/>
    <n v="24388"/>
    <n v="74179.5"/>
    <n v="49791.5"/>
    <n v="-50299.25"/>
    <n v="148866.75"/>
    <n v="38368"/>
  </r>
  <r>
    <n v="10725"/>
    <n v="10725"/>
    <x v="3"/>
    <m/>
    <m/>
    <m/>
    <m/>
    <m/>
    <n v="24362"/>
    <n v="74204.75"/>
    <n v="49842.75"/>
    <n v="-50402.125"/>
    <n v="148968.875"/>
    <n v="10725"/>
  </r>
  <r>
    <n v="83128"/>
    <n v="83128"/>
    <x v="2"/>
    <m/>
    <m/>
    <m/>
    <m/>
    <m/>
    <n v="24440"/>
    <n v="74230"/>
    <n v="49790"/>
    <n v="-50245"/>
    <n v="148915"/>
    <n v="83128"/>
  </r>
  <r>
    <n v="45154"/>
    <n v="45154"/>
    <x v="0"/>
    <m/>
    <m/>
    <m/>
    <m/>
    <m/>
    <n v="24414"/>
    <n v="74154.25"/>
    <n v="49740.25"/>
    <n v="-50196.375"/>
    <n v="148764.625"/>
    <n v="45154"/>
  </r>
  <r>
    <n v="17312"/>
    <n v="17312"/>
    <x v="3"/>
    <m/>
    <m/>
    <m/>
    <m/>
    <m/>
    <n v="24388"/>
    <n v="74179.5"/>
    <n v="49791.5"/>
    <n v="-50299.25"/>
    <n v="148866.75"/>
    <n v="17312"/>
  </r>
  <r>
    <n v="72650"/>
    <n v="72650"/>
    <x v="2"/>
    <m/>
    <m/>
    <m/>
    <m/>
    <m/>
    <n v="24456"/>
    <n v="74204.75"/>
    <n v="49748.75"/>
    <n v="-50167.125"/>
    <n v="148827.875"/>
    <n v="72650"/>
  </r>
  <r>
    <n v="34934"/>
    <n v="34934"/>
    <x v="1"/>
    <m/>
    <m/>
    <m/>
    <m/>
    <m/>
    <n v="24440"/>
    <n v="74230"/>
    <n v="49790"/>
    <n v="-50245"/>
    <n v="148915"/>
    <n v="34934"/>
  </r>
  <r>
    <n v="82042"/>
    <n v="82042"/>
    <x v="2"/>
    <m/>
    <m/>
    <m/>
    <m/>
    <m/>
    <n v="24414"/>
    <n v="74251.5"/>
    <n v="49837.5"/>
    <n v="-50342.25"/>
    <n v="149007.75"/>
    <n v="82042"/>
  </r>
  <r>
    <n v="54765"/>
    <n v="54765"/>
    <x v="0"/>
    <m/>
    <m/>
    <m/>
    <m/>
    <m/>
    <n v="24388"/>
    <n v="74179.5"/>
    <n v="49791.5"/>
    <n v="-50299.25"/>
    <n v="148866.75"/>
    <n v="54765"/>
  </r>
  <r>
    <n v="56960"/>
    <n v="56960"/>
    <x v="0"/>
    <m/>
    <m/>
    <m/>
    <m/>
    <m/>
    <n v="24362"/>
    <n v="74204.75"/>
    <n v="49842.75"/>
    <n v="-50402.125"/>
    <n v="148968.875"/>
    <n v="56960"/>
  </r>
  <r>
    <n v="8733"/>
    <n v="8733"/>
    <x v="3"/>
    <m/>
    <m/>
    <m/>
    <m/>
    <m/>
    <n v="24336"/>
    <n v="74230"/>
    <n v="49894"/>
    <n v="-50505"/>
    <n v="149071"/>
    <n v="8733"/>
  </r>
  <r>
    <n v="92806"/>
    <n v="92806"/>
    <x v="2"/>
    <m/>
    <m/>
    <m/>
    <m/>
    <m/>
    <n v="24414"/>
    <n v="74251.5"/>
    <n v="49837.5"/>
    <n v="-50342.25"/>
    <n v="149007.75"/>
    <n v="92806"/>
  </r>
  <r>
    <n v="43017"/>
    <n v="43017"/>
    <x v="0"/>
    <m/>
    <m/>
    <m/>
    <m/>
    <m/>
    <n v="24388"/>
    <n v="74179.5"/>
    <n v="49791.5"/>
    <n v="-50299.25"/>
    <n v="148866.75"/>
    <n v="43017"/>
  </r>
  <r>
    <n v="20919"/>
    <n v="20919"/>
    <x v="1"/>
    <m/>
    <m/>
    <m/>
    <m/>
    <m/>
    <n v="24362"/>
    <n v="74204.75"/>
    <n v="49842.75"/>
    <n v="-50402.125"/>
    <n v="148968.875"/>
    <n v="20919"/>
  </r>
  <r>
    <n v="24243"/>
    <n v="24243"/>
    <x v="1"/>
    <m/>
    <m/>
    <m/>
    <m/>
    <m/>
    <n v="24440"/>
    <n v="74230"/>
    <n v="49790"/>
    <n v="-50245"/>
    <n v="148915"/>
    <n v="24243"/>
  </r>
  <r>
    <n v="84299"/>
    <n v="84299"/>
    <x v="2"/>
    <m/>
    <m/>
    <m/>
    <m/>
    <m/>
    <n v="24488"/>
    <n v="74251.5"/>
    <n v="49763.5"/>
    <n v="-50157.25"/>
    <n v="148896.75"/>
    <n v="84299"/>
  </r>
  <r>
    <n v="9085"/>
    <n v="9085"/>
    <x v="3"/>
    <m/>
    <m/>
    <m/>
    <m/>
    <m/>
    <n v="24472"/>
    <n v="74179.5"/>
    <n v="49707.5"/>
    <n v="-50089.25"/>
    <n v="148740.75"/>
    <n v="9085"/>
  </r>
  <r>
    <n v="53641"/>
    <n v="53641"/>
    <x v="0"/>
    <m/>
    <m/>
    <m/>
    <m/>
    <m/>
    <n v="24513"/>
    <n v="74204.75"/>
    <n v="49691.75"/>
    <n v="-50024.625"/>
    <n v="148742.375"/>
    <n v="53641"/>
  </r>
  <r>
    <n v="63574"/>
    <n v="63574"/>
    <x v="2"/>
    <m/>
    <m/>
    <m/>
    <m/>
    <m/>
    <n v="24504"/>
    <n v="74230"/>
    <n v="49726"/>
    <n v="-50085"/>
    <n v="148819"/>
    <n v="63574"/>
  </r>
  <r>
    <n v="63254"/>
    <n v="63254"/>
    <x v="2"/>
    <m/>
    <m/>
    <m/>
    <m/>
    <m/>
    <n v="24488"/>
    <n v="74251.5"/>
    <n v="49763.5"/>
    <n v="-50157.25"/>
    <n v="148896.75"/>
    <n v="63254"/>
  </r>
  <r>
    <n v="69583"/>
    <n v="69583"/>
    <x v="2"/>
    <m/>
    <m/>
    <m/>
    <m/>
    <m/>
    <n v="24472"/>
    <n v="74273"/>
    <n v="49801"/>
    <n v="-50229.5"/>
    <n v="148974.5"/>
    <n v="69583"/>
  </r>
  <r>
    <n v="37747"/>
    <n v="37747"/>
    <x v="1"/>
    <m/>
    <m/>
    <m/>
    <m/>
    <m/>
    <n v="24456"/>
    <n v="74294.5"/>
    <n v="49838.5"/>
    <n v="-50301.75"/>
    <n v="149052.25"/>
    <n v="37747"/>
  </r>
  <r>
    <n v="71919"/>
    <n v="71919"/>
    <x v="2"/>
    <m/>
    <m/>
    <m/>
    <m/>
    <m/>
    <n v="24440"/>
    <n v="74316"/>
    <n v="49876"/>
    <n v="-50374"/>
    <n v="149130"/>
    <n v="71919"/>
  </r>
  <r>
    <n v="10061"/>
    <n v="10061"/>
    <x v="3"/>
    <m/>
    <m/>
    <m/>
    <m/>
    <m/>
    <n v="24414"/>
    <n v="74340.5"/>
    <n v="49926.5"/>
    <n v="-50475.75"/>
    <n v="149230.25"/>
    <n v="10061"/>
  </r>
  <r>
    <n v="6718"/>
    <n v="6718"/>
    <x v="3"/>
    <m/>
    <m/>
    <m/>
    <m/>
    <m/>
    <n v="24472"/>
    <n v="74365"/>
    <n v="49893"/>
    <n v="-50367.5"/>
    <n v="149204.5"/>
    <n v="6718"/>
  </r>
  <r>
    <n v="63507"/>
    <n v="63507"/>
    <x v="2"/>
    <m/>
    <m/>
    <m/>
    <m/>
    <m/>
    <n v="24513"/>
    <n v="74389.5"/>
    <n v="49876.5"/>
    <n v="-50301.75"/>
    <n v="149204.25"/>
    <n v="63507"/>
  </r>
  <r>
    <n v="80120"/>
    <n v="80120"/>
    <x v="2"/>
    <m/>
    <m/>
    <m/>
    <m/>
    <m/>
    <n v="24504"/>
    <n v="74414"/>
    <n v="49910"/>
    <n v="-50361"/>
    <n v="149279"/>
    <n v="80120"/>
  </r>
  <r>
    <n v="72628"/>
    <n v="72628"/>
    <x v="2"/>
    <m/>
    <m/>
    <m/>
    <m/>
    <m/>
    <n v="24488"/>
    <n v="74340.5"/>
    <n v="49852.5"/>
    <n v="-50290.75"/>
    <n v="149119.25"/>
    <n v="72628"/>
  </r>
  <r>
    <n v="5157"/>
    <n v="5157"/>
    <x v="3"/>
    <m/>
    <m/>
    <m/>
    <m/>
    <m/>
    <n v="24472"/>
    <n v="74365"/>
    <n v="49893"/>
    <n v="-50367.5"/>
    <n v="149204.5"/>
    <n v="5157"/>
  </r>
  <r>
    <n v="23191"/>
    <n v="23191"/>
    <x v="1"/>
    <m/>
    <m/>
    <m/>
    <m/>
    <m/>
    <n v="24513"/>
    <n v="74389.5"/>
    <n v="49876.5"/>
    <n v="-50301.75"/>
    <n v="149204.25"/>
    <n v="23191"/>
  </r>
  <r>
    <n v="91608"/>
    <n v="91608"/>
    <x v="2"/>
    <m/>
    <m/>
    <m/>
    <m/>
    <m/>
    <n v="24540"/>
    <n v="74414"/>
    <n v="49874"/>
    <n v="-50271"/>
    <n v="149225"/>
    <n v="91608"/>
  </r>
  <r>
    <n v="33025"/>
    <n v="33025"/>
    <x v="1"/>
    <m/>
    <m/>
    <m/>
    <m/>
    <m/>
    <n v="24531"/>
    <n v="74340.5"/>
    <n v="49809.5"/>
    <n v="-50183.25"/>
    <n v="149054.75"/>
    <n v="33025"/>
  </r>
  <r>
    <n v="63209"/>
    <n v="63209"/>
    <x v="2"/>
    <m/>
    <m/>
    <m/>
    <m/>
    <m/>
    <n v="24522"/>
    <n v="74365"/>
    <n v="49843"/>
    <n v="-50242.5"/>
    <n v="149129.5"/>
    <n v="63209"/>
  </r>
  <r>
    <n v="6272"/>
    <n v="6272"/>
    <x v="3"/>
    <m/>
    <m/>
    <m/>
    <m/>
    <m/>
    <n v="24513"/>
    <n v="74389.5"/>
    <n v="49876.5"/>
    <n v="-50301.75"/>
    <n v="149204.25"/>
    <n v="6272"/>
  </r>
  <r>
    <n v="75867"/>
    <n v="75867"/>
    <x v="2"/>
    <m/>
    <m/>
    <m/>
    <m/>
    <m/>
    <n v="24540"/>
    <n v="74414"/>
    <n v="49874"/>
    <n v="-50271"/>
    <n v="149225"/>
    <n v="75867"/>
  </r>
  <r>
    <n v="37454"/>
    <n v="37454"/>
    <x v="1"/>
    <m/>
    <m/>
    <m/>
    <m/>
    <m/>
    <n v="24531"/>
    <n v="74340.5"/>
    <n v="49809.5"/>
    <n v="-50183.25"/>
    <n v="149054.75"/>
    <n v="37454"/>
  </r>
  <r>
    <n v="75522"/>
    <n v="75522"/>
    <x v="2"/>
    <m/>
    <m/>
    <m/>
    <m/>
    <m/>
    <n v="24522"/>
    <n v="74365"/>
    <n v="49843"/>
    <n v="-50242.5"/>
    <n v="149129.5"/>
    <n v="75522"/>
  </r>
  <r>
    <n v="82752"/>
    <n v="82752"/>
    <x v="2"/>
    <m/>
    <m/>
    <m/>
    <m/>
    <m/>
    <n v="24513"/>
    <n v="74294.5"/>
    <n v="49781.5"/>
    <n v="-50159.25"/>
    <n v="148966.75"/>
    <n v="82752"/>
  </r>
  <r>
    <n v="73900"/>
    <n v="73900"/>
    <x v="2"/>
    <m/>
    <m/>
    <m/>
    <m/>
    <m/>
    <n v="24504"/>
    <n v="74230"/>
    <n v="49726"/>
    <n v="-50085"/>
    <n v="148819"/>
    <n v="73900"/>
  </r>
  <r>
    <n v="12403"/>
    <n v="12403"/>
    <x v="3"/>
    <m/>
    <m/>
    <m/>
    <m/>
    <m/>
    <n v="24488"/>
    <n v="74251.5"/>
    <n v="49763.5"/>
    <n v="-50157.25"/>
    <n v="148896.75"/>
    <n v="12403"/>
  </r>
  <r>
    <n v="80999"/>
    <n v="80999"/>
    <x v="2"/>
    <m/>
    <m/>
    <m/>
    <m/>
    <m/>
    <n v="24522"/>
    <n v="74273"/>
    <n v="49751"/>
    <n v="-50104.5"/>
    <n v="148899.5"/>
    <n v="80999"/>
  </r>
  <r>
    <n v="41431"/>
    <n v="41431"/>
    <x v="0"/>
    <m/>
    <m/>
    <m/>
    <m/>
    <m/>
    <n v="24513"/>
    <n v="74204.75"/>
    <n v="49691.75"/>
    <n v="-50024.625"/>
    <n v="148742.375"/>
    <n v="41431"/>
  </r>
  <r>
    <n v="98446"/>
    <n v="98446"/>
    <x v="2"/>
    <m/>
    <m/>
    <m/>
    <m/>
    <m/>
    <n v="24504"/>
    <n v="74230"/>
    <n v="49726"/>
    <n v="-50085"/>
    <n v="148819"/>
    <n v="98446"/>
  </r>
  <r>
    <n v="10522"/>
    <n v="10522"/>
    <x v="3"/>
    <m/>
    <m/>
    <m/>
    <m/>
    <m/>
    <n v="24488"/>
    <n v="74154.25"/>
    <n v="49666.25"/>
    <n v="-50011.375"/>
    <n v="148653.625"/>
    <n v="10522"/>
  </r>
  <r>
    <n v="44635"/>
    <n v="44635"/>
    <x v="0"/>
    <m/>
    <m/>
    <m/>
    <m/>
    <m/>
    <n v="24522"/>
    <n v="74179.5"/>
    <n v="49657.5"/>
    <n v="-49964.25"/>
    <n v="148665.75"/>
    <n v="44635"/>
  </r>
  <r>
    <n v="97744"/>
    <n v="97744"/>
    <x v="2"/>
    <m/>
    <m/>
    <m/>
    <m/>
    <m/>
    <n v="24513"/>
    <n v="74204.75"/>
    <n v="49691.75"/>
    <n v="-50024.625"/>
    <n v="148742.375"/>
    <n v="97744"/>
  </r>
  <r>
    <n v="78274"/>
    <n v="78274"/>
    <x v="2"/>
    <m/>
    <m/>
    <m/>
    <m/>
    <m/>
    <n v="24504"/>
    <n v="74129"/>
    <n v="49625"/>
    <n v="-49933.5"/>
    <n v="148566.5"/>
    <n v="78274"/>
  </r>
  <r>
    <n v="26643"/>
    <n v="26643"/>
    <x v="1"/>
    <m/>
    <m/>
    <m/>
    <m/>
    <m/>
    <n v="24488"/>
    <n v="74065.25"/>
    <n v="49577.25"/>
    <n v="-49877.875"/>
    <n v="148431.125"/>
    <n v="26643"/>
  </r>
  <r>
    <n v="78504"/>
    <n v="78504"/>
    <x v="2"/>
    <m/>
    <m/>
    <m/>
    <m/>
    <m/>
    <n v="24472"/>
    <n v="74086.5"/>
    <n v="49614.5"/>
    <n v="-49949.75"/>
    <n v="148508.25"/>
    <n v="78504"/>
  </r>
  <r>
    <n v="44739"/>
    <n v="44739"/>
    <x v="0"/>
    <m/>
    <m/>
    <m/>
    <m/>
    <m/>
    <n v="24456"/>
    <n v="74030.25"/>
    <n v="49574.25"/>
    <n v="-49905.375"/>
    <n v="148391.625"/>
    <n v="44739"/>
  </r>
  <r>
    <n v="23507"/>
    <n v="23507"/>
    <x v="1"/>
    <m/>
    <m/>
    <m/>
    <m/>
    <m/>
    <n v="24440"/>
    <n v="74044"/>
    <n v="49604"/>
    <n v="-49966"/>
    <n v="148450"/>
    <n v="23507"/>
  </r>
  <r>
    <n v="66692"/>
    <n v="66692"/>
    <x v="2"/>
    <m/>
    <m/>
    <m/>
    <m/>
    <m/>
    <n v="24488"/>
    <n v="74065.25"/>
    <n v="49577.25"/>
    <n v="-49877.875"/>
    <n v="148431.125"/>
    <n v="66692"/>
  </r>
  <r>
    <n v="58146"/>
    <n v="58146"/>
    <x v="0"/>
    <m/>
    <m/>
    <m/>
    <m/>
    <m/>
    <n v="24472"/>
    <n v="74086.5"/>
    <n v="49614.5"/>
    <n v="-49949.75"/>
    <n v="148508.25"/>
    <n v="58146"/>
  </r>
  <r>
    <n v="74623"/>
    <n v="74623"/>
    <x v="2"/>
    <m/>
    <m/>
    <m/>
    <m/>
    <m/>
    <n v="24456"/>
    <n v="74107.75"/>
    <n v="49651.75"/>
    <n v="-50021.625"/>
    <n v="148585.375"/>
    <n v="74623"/>
  </r>
  <r>
    <n v="78519"/>
    <n v="78519"/>
    <x v="2"/>
    <m/>
    <m/>
    <m/>
    <m/>
    <m/>
    <n v="24440"/>
    <n v="74044"/>
    <n v="49604"/>
    <n v="-49966"/>
    <n v="148450"/>
    <n v="78519"/>
  </r>
  <r>
    <n v="88997"/>
    <n v="88997"/>
    <x v="2"/>
    <m/>
    <m/>
    <m/>
    <m/>
    <m/>
    <n v="24414"/>
    <n v="74002.75"/>
    <n v="49588.75"/>
    <n v="-49969.125"/>
    <n v="148385.875"/>
    <n v="88997"/>
  </r>
  <r>
    <n v="7308"/>
    <n v="7308"/>
    <x v="3"/>
    <m/>
    <m/>
    <m/>
    <m/>
    <m/>
    <n v="24388"/>
    <n v="73984"/>
    <n v="49596"/>
    <n v="-50006"/>
    <n v="148378"/>
    <n v="7308"/>
  </r>
  <r>
    <n v="36243"/>
    <n v="36243"/>
    <x v="1"/>
    <m/>
    <m/>
    <m/>
    <m/>
    <m/>
    <n v="24456"/>
    <n v="73986.5"/>
    <n v="49530.5"/>
    <n v="-49839.75"/>
    <n v="148282.25"/>
    <n v="36243"/>
  </r>
  <r>
    <n v="41580"/>
    <n v="41580"/>
    <x v="0"/>
    <m/>
    <m/>
    <m/>
    <m/>
    <m/>
    <n v="24440"/>
    <n v="73989"/>
    <n v="49549"/>
    <n v="-49883.5"/>
    <n v="148312.5"/>
    <n v="41580"/>
  </r>
  <r>
    <n v="9442"/>
    <n v="9442"/>
    <x v="3"/>
    <m/>
    <m/>
    <m/>
    <m/>
    <m/>
    <n v="24414"/>
    <n v="74002.75"/>
    <n v="49588.75"/>
    <n v="-49969.125"/>
    <n v="148385.875"/>
    <n v="9442"/>
  </r>
  <r>
    <n v="20477"/>
    <n v="20477"/>
    <x v="1"/>
    <m/>
    <m/>
    <m/>
    <m/>
    <m/>
    <n v="24472"/>
    <n v="74016.5"/>
    <n v="49544.5"/>
    <n v="-49844.75"/>
    <n v="148333.25"/>
    <n v="20477"/>
  </r>
  <r>
    <n v="25042"/>
    <n v="25042"/>
    <x v="1"/>
    <m/>
    <m/>
    <m/>
    <m/>
    <m/>
    <n v="24513"/>
    <n v="74030.25"/>
    <n v="49517.25"/>
    <n v="-49762.875"/>
    <n v="148306.125"/>
    <n v="25042"/>
  </r>
  <r>
    <n v="61087"/>
    <n v="61087"/>
    <x v="2"/>
    <m/>
    <m/>
    <m/>
    <m/>
    <m/>
    <n v="24504"/>
    <n v="74044"/>
    <n v="49540"/>
    <n v="-49806"/>
    <n v="148354"/>
    <n v="61087"/>
  </r>
  <r>
    <n v="53738"/>
    <n v="53738"/>
    <x v="0"/>
    <m/>
    <m/>
    <m/>
    <m/>
    <m/>
    <n v="24488"/>
    <n v="74065.25"/>
    <n v="49577.25"/>
    <n v="-49877.875"/>
    <n v="148431.125"/>
    <n v="53738"/>
  </r>
  <r>
    <n v="48569"/>
    <n v="48569"/>
    <x v="0"/>
    <m/>
    <m/>
    <m/>
    <m/>
    <m/>
    <n v="24472"/>
    <n v="74086.5"/>
    <n v="49614.5"/>
    <n v="-49949.75"/>
    <n v="148508.25"/>
    <n v="48569"/>
  </r>
  <r>
    <n v="56407"/>
    <n v="56407"/>
    <x v="0"/>
    <m/>
    <m/>
    <m/>
    <m/>
    <m/>
    <n v="24456"/>
    <n v="74107.75"/>
    <n v="49651.75"/>
    <n v="-50021.625"/>
    <n v="148585.375"/>
    <n v="56407"/>
  </r>
  <r>
    <n v="20727"/>
    <n v="20727"/>
    <x v="1"/>
    <m/>
    <m/>
    <m/>
    <m/>
    <m/>
    <n v="24440"/>
    <n v="74129"/>
    <n v="49689"/>
    <n v="-50093.5"/>
    <n v="148662.5"/>
    <n v="20727"/>
  </r>
  <r>
    <n v="24704"/>
    <n v="24704"/>
    <x v="1"/>
    <m/>
    <m/>
    <m/>
    <m/>
    <m/>
    <n v="24488"/>
    <n v="74154.25"/>
    <n v="49666.25"/>
    <n v="-50011.375"/>
    <n v="148653.625"/>
    <n v="24704"/>
  </r>
  <r>
    <n v="92917"/>
    <n v="92917"/>
    <x v="2"/>
    <m/>
    <m/>
    <m/>
    <m/>
    <m/>
    <n v="24472"/>
    <n v="74179.5"/>
    <n v="49707.5"/>
    <n v="-50089.25"/>
    <n v="148740.75"/>
    <n v="92917"/>
  </r>
  <r>
    <n v="24336"/>
    <n v="24336"/>
    <x v="1"/>
    <m/>
    <m/>
    <m/>
    <m/>
    <m/>
    <n v="24456"/>
    <n v="74107.75"/>
    <n v="49651.75"/>
    <n v="-50021.625"/>
    <n v="148585.375"/>
    <n v="24336"/>
  </r>
  <r>
    <n v="54763"/>
    <n v="54763"/>
    <x v="0"/>
    <m/>
    <m/>
    <m/>
    <m/>
    <m/>
    <n v="24504"/>
    <n v="74129"/>
    <n v="49625"/>
    <n v="-49933.5"/>
    <n v="148566.5"/>
    <n v="54763"/>
  </r>
  <r>
    <n v="73977"/>
    <n v="73977"/>
    <x v="2"/>
    <m/>
    <m/>
    <m/>
    <m/>
    <m/>
    <n v="24488"/>
    <n v="74154.25"/>
    <n v="49666.25"/>
    <n v="-50011.375"/>
    <n v="148653.625"/>
    <n v="73977"/>
  </r>
  <r>
    <n v="88914"/>
    <n v="88914"/>
    <x v="2"/>
    <m/>
    <m/>
    <m/>
    <m/>
    <m/>
    <n v="24472"/>
    <n v="74179.5"/>
    <n v="49707.5"/>
    <n v="-50089.25"/>
    <n v="148740.75"/>
    <n v="88914"/>
  </r>
  <r>
    <n v="44770"/>
    <n v="44770"/>
    <x v="0"/>
    <m/>
    <m/>
    <m/>
    <m/>
    <m/>
    <n v="24456"/>
    <n v="74107.75"/>
    <n v="49651.75"/>
    <n v="-50021.625"/>
    <n v="148585.375"/>
    <n v="44770"/>
  </r>
  <r>
    <n v="7833"/>
    <n v="7833"/>
    <x v="3"/>
    <m/>
    <m/>
    <m/>
    <m/>
    <m/>
    <n v="24440"/>
    <n v="74129"/>
    <n v="49689"/>
    <n v="-50093.5"/>
    <n v="148662.5"/>
    <n v="7833"/>
  </r>
  <r>
    <n v="22967"/>
    <n v="22967"/>
    <x v="1"/>
    <m/>
    <m/>
    <m/>
    <m/>
    <m/>
    <n v="24488"/>
    <n v="74154.25"/>
    <n v="49666.25"/>
    <n v="-50011.375"/>
    <n v="148653.625"/>
    <n v="22967"/>
  </r>
  <r>
    <n v="84865"/>
    <n v="84865"/>
    <x v="2"/>
    <m/>
    <m/>
    <m/>
    <m/>
    <m/>
    <n v="24522"/>
    <n v="74179.5"/>
    <n v="49657.5"/>
    <n v="-49964.25"/>
    <n v="148665.75"/>
    <n v="84865"/>
  </r>
  <r>
    <n v="26467"/>
    <n v="26467"/>
    <x v="1"/>
    <m/>
    <m/>
    <m/>
    <m/>
    <m/>
    <n v="24513"/>
    <n v="74107.75"/>
    <n v="49594.75"/>
    <n v="-49879.125"/>
    <n v="148499.875"/>
    <n v="26467"/>
  </r>
  <r>
    <n v="37388"/>
    <n v="37388"/>
    <x v="1"/>
    <m/>
    <m/>
    <m/>
    <m/>
    <m/>
    <n v="24504"/>
    <n v="74129"/>
    <n v="49625"/>
    <n v="-49933.5"/>
    <n v="148566.5"/>
    <n v="37388"/>
  </r>
  <r>
    <n v="49049"/>
    <n v="49049"/>
    <x v="0"/>
    <m/>
    <m/>
    <m/>
    <m/>
    <m/>
    <n v="24488"/>
    <n v="74154.25"/>
    <n v="49666.25"/>
    <n v="-50011.375"/>
    <n v="148653.625"/>
    <n v="49049"/>
  </r>
  <r>
    <n v="4353"/>
    <n v="4353"/>
    <x v="3"/>
    <m/>
    <m/>
    <m/>
    <m/>
    <m/>
    <n v="24472"/>
    <n v="74179.5"/>
    <n v="49707.5"/>
    <n v="-50089.25"/>
    <n v="148740.75"/>
    <n v="4353"/>
  </r>
  <r>
    <n v="54497"/>
    <n v="54497"/>
    <x v="0"/>
    <m/>
    <m/>
    <m/>
    <m/>
    <m/>
    <n v="24513"/>
    <n v="74204.75"/>
    <n v="49691.75"/>
    <n v="-50024.625"/>
    <n v="148742.375"/>
    <n v="54497"/>
  </r>
  <r>
    <n v="41577"/>
    <n v="41577"/>
    <x v="0"/>
    <m/>
    <m/>
    <m/>
    <m/>
    <m/>
    <n v="24504"/>
    <n v="74230"/>
    <n v="49726"/>
    <n v="-50085"/>
    <n v="148819"/>
    <n v="41577"/>
  </r>
  <r>
    <n v="1960"/>
    <n v="1960"/>
    <x v="3"/>
    <m/>
    <m/>
    <m/>
    <m/>
    <m/>
    <n v="24488"/>
    <n v="74251.5"/>
    <n v="49763.5"/>
    <n v="-50157.25"/>
    <n v="148896.75"/>
    <n v="1960"/>
  </r>
  <r>
    <n v="8600"/>
    <n v="8600"/>
    <x v="3"/>
    <m/>
    <m/>
    <m/>
    <m/>
    <m/>
    <n v="24522"/>
    <n v="74273"/>
    <n v="49751"/>
    <n v="-50104.5"/>
    <n v="148899.5"/>
    <n v="8600"/>
  </r>
  <r>
    <n v="63909"/>
    <n v="63909"/>
    <x v="2"/>
    <m/>
    <m/>
    <m/>
    <m/>
    <m/>
    <n v="24541.75"/>
    <n v="74294.5"/>
    <n v="49752.75"/>
    <n v="-50087.375"/>
    <n v="148923.625"/>
    <n v="63909"/>
  </r>
  <r>
    <n v="35325"/>
    <n v="35325"/>
    <x v="1"/>
    <m/>
    <m/>
    <m/>
    <m/>
    <m/>
    <n v="24540"/>
    <n v="74316"/>
    <n v="49776"/>
    <n v="-50124"/>
    <n v="148980"/>
    <n v="35325"/>
  </r>
  <r>
    <n v="80405"/>
    <n v="80405"/>
    <x v="2"/>
    <m/>
    <m/>
    <m/>
    <m/>
    <m/>
    <n v="24531"/>
    <n v="74340.5"/>
    <n v="49809.5"/>
    <n v="-50183.25"/>
    <n v="149054.75"/>
    <n v="80405"/>
  </r>
  <r>
    <n v="58930"/>
    <n v="58930"/>
    <x v="0"/>
    <m/>
    <m/>
    <m/>
    <m/>
    <m/>
    <n v="24522"/>
    <n v="74273"/>
    <n v="49751"/>
    <n v="-50104.5"/>
    <n v="148899.5"/>
    <n v="58930"/>
  </r>
  <r>
    <n v="12719"/>
    <n v="12719"/>
    <x v="3"/>
    <m/>
    <m/>
    <m/>
    <m/>
    <m/>
    <n v="24513"/>
    <n v="74294.5"/>
    <n v="49781.5"/>
    <n v="-50159.25"/>
    <n v="148966.75"/>
    <n v="12719"/>
  </r>
  <r>
    <n v="21390"/>
    <n v="21390"/>
    <x v="1"/>
    <m/>
    <m/>
    <m/>
    <m/>
    <m/>
    <n v="24540"/>
    <n v="74316"/>
    <n v="49776"/>
    <n v="-50124"/>
    <n v="148980"/>
    <n v="21390"/>
  </r>
  <r>
    <n v="87176"/>
    <n v="87176"/>
    <x v="2"/>
    <m/>
    <m/>
    <m/>
    <m/>
    <m/>
    <n v="24545.25"/>
    <n v="74340.5"/>
    <n v="49795.25"/>
    <n v="-50147.625"/>
    <n v="149033.375"/>
    <n v="87176"/>
  </r>
  <r>
    <n v="48826"/>
    <n v="48826"/>
    <x v="0"/>
    <m/>
    <m/>
    <m/>
    <m/>
    <m/>
    <n v="24543.5"/>
    <n v="74273"/>
    <n v="49729.5"/>
    <n v="-50050.75"/>
    <n v="148867.25"/>
    <n v="48826"/>
  </r>
  <r>
    <n v="34705"/>
    <n v="34705"/>
    <x v="1"/>
    <m/>
    <m/>
    <m/>
    <m/>
    <m/>
    <n v="24541.75"/>
    <n v="74294.5"/>
    <n v="49752.75"/>
    <n v="-50087.375"/>
    <n v="148923.625"/>
    <n v="34705"/>
  </r>
  <r>
    <n v="80996"/>
    <n v="80996"/>
    <x v="2"/>
    <m/>
    <m/>
    <m/>
    <m/>
    <m/>
    <n v="24540"/>
    <n v="74316"/>
    <n v="49776"/>
    <n v="-50124"/>
    <n v="148980"/>
    <n v="80996"/>
  </r>
  <r>
    <n v="12740"/>
    <n v="12740"/>
    <x v="3"/>
    <m/>
    <m/>
    <m/>
    <m/>
    <m/>
    <n v="24531"/>
    <n v="74251.5"/>
    <n v="49720.5"/>
    <n v="-50049.75"/>
    <n v="148832.25"/>
    <n v="12740"/>
  </r>
  <r>
    <n v="93566"/>
    <n v="93566"/>
    <x v="2"/>
    <m/>
    <m/>
    <m/>
    <m/>
    <m/>
    <n v="24543.5"/>
    <n v="74273"/>
    <n v="49729.5"/>
    <n v="-50050.75"/>
    <n v="148867.25"/>
    <n v="93566"/>
  </r>
  <r>
    <n v="89661"/>
    <n v="89661"/>
    <x v="2"/>
    <m/>
    <m/>
    <m/>
    <m/>
    <m/>
    <n v="24541.75"/>
    <n v="74204.75"/>
    <n v="49663"/>
    <n v="-49952.75"/>
    <n v="148699.25"/>
    <n v="89661"/>
  </r>
  <r>
    <n v="43159"/>
    <n v="43159"/>
    <x v="0"/>
    <m/>
    <m/>
    <m/>
    <m/>
    <m/>
    <n v="24540"/>
    <n v="74129"/>
    <n v="49589"/>
    <n v="-49843.5"/>
    <n v="148512.5"/>
    <n v="43159"/>
  </r>
  <r>
    <n v="81537"/>
    <n v="81537"/>
    <x v="2"/>
    <m/>
    <m/>
    <m/>
    <m/>
    <m/>
    <n v="24531"/>
    <n v="74154.25"/>
    <n v="49623.25"/>
    <n v="-49903.875"/>
    <n v="148589.125"/>
    <n v="81537"/>
  </r>
  <r>
    <n v="46653"/>
    <n v="46653"/>
    <x v="0"/>
    <m/>
    <m/>
    <m/>
    <m/>
    <m/>
    <n v="24522"/>
    <n v="74086.5"/>
    <n v="49564.5"/>
    <n v="-49824.75"/>
    <n v="148433.25"/>
    <n v="46653"/>
  </r>
  <r>
    <n v="19029"/>
    <n v="19029"/>
    <x v="3"/>
    <m/>
    <m/>
    <m/>
    <m/>
    <m/>
    <n v="24513"/>
    <n v="74107.75"/>
    <n v="49594.75"/>
    <n v="-49879.125"/>
    <n v="148499.875"/>
    <n v="19029"/>
  </r>
  <r>
    <n v="38409"/>
    <n v="38409"/>
    <x v="1"/>
    <m/>
    <m/>
    <m/>
    <m/>
    <m/>
    <n v="24540"/>
    <n v="74129"/>
    <n v="49589"/>
    <n v="-49843.5"/>
    <n v="148512.5"/>
    <n v="38409"/>
  </r>
  <r>
    <n v="22160"/>
    <n v="22160"/>
    <x v="1"/>
    <m/>
    <m/>
    <m/>
    <m/>
    <m/>
    <n v="24531"/>
    <n v="74154.25"/>
    <n v="49623.25"/>
    <n v="-49903.875"/>
    <n v="148589.125"/>
    <n v="22160"/>
  </r>
  <r>
    <n v="52281"/>
    <n v="52281"/>
    <x v="0"/>
    <m/>
    <m/>
    <m/>
    <m/>
    <m/>
    <n v="24543.5"/>
    <n v="74179.5"/>
    <n v="49636"/>
    <n v="-49910.5"/>
    <n v="148633.5"/>
    <n v="52281"/>
  </r>
  <r>
    <n v="62975"/>
    <n v="62975"/>
    <x v="2"/>
    <m/>
    <m/>
    <m/>
    <m/>
    <m/>
    <n v="24541.75"/>
    <n v="74204.75"/>
    <n v="49663"/>
    <n v="-49952.75"/>
    <n v="148699.25"/>
    <n v="62975"/>
  </r>
  <r>
    <n v="16717"/>
    <n v="16717"/>
    <x v="3"/>
    <m/>
    <m/>
    <m/>
    <m/>
    <m/>
    <n v="24540"/>
    <n v="74230"/>
    <n v="49690"/>
    <n v="-49995"/>
    <n v="148765"/>
    <n v="16717"/>
  </r>
  <r>
    <n v="12202"/>
    <n v="12202"/>
    <x v="3"/>
    <m/>
    <m/>
    <m/>
    <m/>
    <m/>
    <n v="24545.25"/>
    <n v="74251.5"/>
    <n v="49706.25"/>
    <n v="-50014.125"/>
    <n v="148810.875"/>
    <n v="12202"/>
  </r>
  <r>
    <n v="44621"/>
    <n v="44621"/>
    <x v="0"/>
    <m/>
    <m/>
    <m/>
    <m/>
    <m/>
    <n v="24577.5"/>
    <n v="74273"/>
    <n v="49695.5"/>
    <n v="-49965.75"/>
    <n v="148816.25"/>
    <n v="44621"/>
  </r>
  <r>
    <n v="79306"/>
    <n v="79306"/>
    <x v="2"/>
    <m/>
    <m/>
    <m/>
    <m/>
    <m/>
    <n v="24562.25"/>
    <n v="74294.5"/>
    <n v="49732.25"/>
    <n v="-50036.125"/>
    <n v="148892.875"/>
    <n v="79306"/>
  </r>
  <r>
    <n v="32006"/>
    <n v="32006"/>
    <x v="1"/>
    <m/>
    <m/>
    <m/>
    <m/>
    <m/>
    <n v="24547"/>
    <n v="74230"/>
    <n v="49683"/>
    <n v="-49977.5"/>
    <n v="148754.5"/>
    <n v="32006"/>
  </r>
  <r>
    <n v="20431"/>
    <n v="20431"/>
    <x v="1"/>
    <m/>
    <m/>
    <m/>
    <m/>
    <m/>
    <n v="24545.25"/>
    <n v="74251.5"/>
    <n v="49706.25"/>
    <n v="-50014.125"/>
    <n v="148810.875"/>
    <n v="20431"/>
  </r>
  <r>
    <n v="81254"/>
    <n v="81254"/>
    <x v="2"/>
    <m/>
    <m/>
    <m/>
    <m/>
    <m/>
    <n v="24577.5"/>
    <n v="74273"/>
    <n v="49695.5"/>
    <n v="-49965.75"/>
    <n v="148816.25"/>
    <n v="81254"/>
  </r>
  <r>
    <n v="44936"/>
    <n v="44936"/>
    <x v="0"/>
    <m/>
    <m/>
    <m/>
    <m/>
    <m/>
    <n v="24562.25"/>
    <n v="74204.75"/>
    <n v="49642.5"/>
    <n v="-49901.5"/>
    <n v="148668.5"/>
    <n v="44936"/>
  </r>
  <r>
    <n v="18839"/>
    <n v="18839"/>
    <x v="3"/>
    <m/>
    <m/>
    <m/>
    <m/>
    <m/>
    <n v="24547"/>
    <n v="74230"/>
    <n v="49683"/>
    <n v="-49977.5"/>
    <n v="148754.5"/>
    <n v="18839"/>
  </r>
  <r>
    <n v="57519"/>
    <n v="57519"/>
    <x v="0"/>
    <m/>
    <m/>
    <m/>
    <m/>
    <m/>
    <n v="24592.75"/>
    <n v="74251.5"/>
    <n v="49658.75"/>
    <n v="-49895.375"/>
    <n v="148739.625"/>
    <n v="57519"/>
  </r>
  <r>
    <n v="76958"/>
    <n v="76958"/>
    <x v="2"/>
    <m/>
    <m/>
    <m/>
    <m/>
    <m/>
    <n v="24577.5"/>
    <n v="74273"/>
    <n v="49695.5"/>
    <n v="-49965.75"/>
    <n v="148816.25"/>
    <n v="76958"/>
  </r>
  <r>
    <n v="49745"/>
    <n v="49745"/>
    <x v="0"/>
    <m/>
    <m/>
    <m/>
    <m/>
    <m/>
    <n v="24562.25"/>
    <n v="74204.75"/>
    <n v="49642.5"/>
    <n v="-49901.5"/>
    <n v="148668.5"/>
    <n v="49745"/>
  </r>
  <r>
    <n v="72027"/>
    <n v="72027"/>
    <x v="2"/>
    <m/>
    <m/>
    <m/>
    <m/>
    <m/>
    <n v="24547"/>
    <n v="74230"/>
    <n v="49683"/>
    <n v="-49977.5"/>
    <n v="148754.5"/>
    <n v="72027"/>
  </r>
  <r>
    <n v="57295"/>
    <n v="57295"/>
    <x v="0"/>
    <m/>
    <m/>
    <m/>
    <m/>
    <m/>
    <n v="24545.25"/>
    <n v="74251.5"/>
    <n v="49706.25"/>
    <n v="-50014.125"/>
    <n v="148810.875"/>
    <n v="57295"/>
  </r>
  <r>
    <n v="1763"/>
    <n v="1763"/>
    <x v="3"/>
    <m/>
    <m/>
    <m/>
    <m/>
    <m/>
    <n v="24543.5"/>
    <n v="74273"/>
    <n v="49729.5"/>
    <n v="-50050.75"/>
    <n v="148867.25"/>
    <n v="1763"/>
  </r>
  <r>
    <n v="59726"/>
    <n v="59726"/>
    <x v="0"/>
    <m/>
    <m/>
    <m/>
    <m/>
    <m/>
    <n v="24562.25"/>
    <n v="74294.5"/>
    <n v="49732.25"/>
    <n v="-50036.125"/>
    <n v="148892.875"/>
    <n v="59726"/>
  </r>
  <r>
    <n v="73833"/>
    <n v="73833"/>
    <x v="2"/>
    <m/>
    <m/>
    <m/>
    <m/>
    <m/>
    <n v="24547"/>
    <n v="74316"/>
    <n v="49769"/>
    <n v="-50106.5"/>
    <n v="148969.5"/>
    <n v="73833"/>
  </r>
  <r>
    <n v="13487"/>
    <n v="13487"/>
    <x v="3"/>
    <m/>
    <m/>
    <m/>
    <m/>
    <m/>
    <n v="24545.25"/>
    <n v="74340.5"/>
    <n v="49795.25"/>
    <n v="-50147.625"/>
    <n v="149033.375"/>
    <n v="13487"/>
  </r>
  <r>
    <n v="55563"/>
    <n v="55563"/>
    <x v="0"/>
    <m/>
    <m/>
    <m/>
    <m/>
    <m/>
    <n v="24577.5"/>
    <n v="74365"/>
    <n v="49787.5"/>
    <n v="-50103.75"/>
    <n v="149046.25"/>
    <n v="55563"/>
  </r>
  <r>
    <n v="58637"/>
    <n v="58637"/>
    <x v="0"/>
    <m/>
    <m/>
    <m/>
    <m/>
    <m/>
    <n v="24562.25"/>
    <n v="74389.5"/>
    <n v="49827.25"/>
    <n v="-50178.625"/>
    <n v="149130.375"/>
    <n v="58637"/>
  </r>
  <r>
    <n v="30975"/>
    <n v="30975"/>
    <x v="1"/>
    <m/>
    <m/>
    <m/>
    <m/>
    <m/>
    <n v="24547"/>
    <n v="74414"/>
    <n v="49867"/>
    <n v="-50253.5"/>
    <n v="149214.5"/>
    <n v="30975"/>
  </r>
  <r>
    <n v="31717"/>
    <n v="31717"/>
    <x v="1"/>
    <m/>
    <m/>
    <m/>
    <m/>
    <m/>
    <n v="24545.25"/>
    <n v="74431.75"/>
    <n v="49886.5"/>
    <n v="-50284.5"/>
    <n v="149261.5"/>
    <n v="31717"/>
  </r>
  <r>
    <n v="58254"/>
    <n v="58254"/>
    <x v="0"/>
    <m/>
    <m/>
    <m/>
    <m/>
    <m/>
    <n v="24543.5"/>
    <n v="74449.5"/>
    <n v="49906"/>
    <n v="-50315.5"/>
    <n v="149308.5"/>
    <n v="58254"/>
  </r>
  <r>
    <n v="76694"/>
    <n v="76694"/>
    <x v="2"/>
    <m/>
    <m/>
    <m/>
    <m/>
    <m/>
    <n v="24541.75"/>
    <n v="74467.25"/>
    <n v="49925.5"/>
    <n v="-50346.5"/>
    <n v="149355.5"/>
    <n v="76694"/>
  </r>
  <r>
    <n v="4063"/>
    <n v="4063"/>
    <x v="3"/>
    <m/>
    <m/>
    <m/>
    <m/>
    <m/>
    <n v="24540"/>
    <n v="74414"/>
    <n v="49874"/>
    <n v="-50271"/>
    <n v="149225"/>
    <n v="4063"/>
  </r>
  <r>
    <n v="79072"/>
    <n v="79072"/>
    <x v="2"/>
    <m/>
    <m/>
    <m/>
    <m/>
    <m/>
    <n v="24545.25"/>
    <n v="74431.75"/>
    <n v="49886.5"/>
    <n v="-50284.5"/>
    <n v="149261.5"/>
    <n v="79072"/>
  </r>
  <r>
    <n v="87749"/>
    <n v="87749"/>
    <x v="2"/>
    <m/>
    <m/>
    <m/>
    <m/>
    <m/>
    <n v="24543.5"/>
    <n v="74365"/>
    <n v="49821.5"/>
    <n v="-50188.75"/>
    <n v="149097.25"/>
    <n v="87749"/>
  </r>
  <r>
    <n v="14183"/>
    <n v="14183"/>
    <x v="3"/>
    <m/>
    <m/>
    <m/>
    <m/>
    <m/>
    <n v="24541.75"/>
    <n v="74294.5"/>
    <n v="49752.75"/>
    <n v="-50087.375"/>
    <n v="148923.625"/>
    <n v="14183"/>
  </r>
  <r>
    <n v="70361"/>
    <n v="70361"/>
    <x v="2"/>
    <m/>
    <m/>
    <m/>
    <m/>
    <m/>
    <n v="24547"/>
    <n v="74316"/>
    <n v="49769"/>
    <n v="-50106.5"/>
    <n v="148969.5"/>
    <n v="70361"/>
  </r>
  <r>
    <n v="1461"/>
    <n v="1461"/>
    <x v="3"/>
    <m/>
    <m/>
    <m/>
    <m/>
    <m/>
    <n v="24545.25"/>
    <n v="74340.5"/>
    <n v="49795.25"/>
    <n v="-50147.625"/>
    <n v="149033.375"/>
    <n v="1461"/>
  </r>
  <r>
    <n v="35093"/>
    <n v="35093"/>
    <x v="1"/>
    <m/>
    <m/>
    <m/>
    <m/>
    <m/>
    <n v="24577.5"/>
    <n v="74365"/>
    <n v="49787.5"/>
    <n v="-50103.75"/>
    <n v="149046.25"/>
    <n v="35093"/>
  </r>
  <r>
    <n v="29355"/>
    <n v="29355"/>
    <x v="1"/>
    <m/>
    <m/>
    <m/>
    <m/>
    <m/>
    <n v="24562.25"/>
    <n v="74389.5"/>
    <n v="49827.25"/>
    <n v="-50178.625"/>
    <n v="149130.375"/>
    <n v="29355"/>
  </r>
  <r>
    <n v="7026"/>
    <n v="7026"/>
    <x v="3"/>
    <m/>
    <m/>
    <m/>
    <m/>
    <m/>
    <n v="24547"/>
    <n v="74414"/>
    <n v="49867"/>
    <n v="-50253.5"/>
    <n v="149214.5"/>
    <n v="7026"/>
  </r>
  <r>
    <n v="24608"/>
    <n v="24608"/>
    <x v="1"/>
    <m/>
    <m/>
    <m/>
    <m/>
    <m/>
    <n v="24592.75"/>
    <n v="74431.75"/>
    <n v="49839"/>
    <n v="-50165.75"/>
    <n v="149190.25"/>
    <n v="24608"/>
  </r>
  <r>
    <n v="98491"/>
    <n v="98491"/>
    <x v="2"/>
    <m/>
    <m/>
    <m/>
    <m/>
    <m/>
    <n v="24579"/>
    <n v="74449.5"/>
    <n v="49870.5"/>
    <n v="-50226.75"/>
    <n v="149255.25"/>
    <n v="98491"/>
  </r>
  <r>
    <n v="24788"/>
    <n v="24788"/>
    <x v="1"/>
    <m/>
    <m/>
    <m/>
    <m/>
    <m/>
    <n v="24563"/>
    <n v="74389.5"/>
    <n v="49826.5"/>
    <n v="-50176.75"/>
    <n v="149129.25"/>
    <n v="24788"/>
  </r>
  <r>
    <n v="6518"/>
    <n v="6518"/>
    <x v="3"/>
    <m/>
    <m/>
    <m/>
    <m/>
    <m/>
    <n v="24547"/>
    <n v="74414"/>
    <n v="49867"/>
    <n v="-50253.5"/>
    <n v="149214.5"/>
    <n v="6518"/>
  </r>
  <r>
    <n v="21399"/>
    <n v="21399"/>
    <x v="1"/>
    <m/>
    <m/>
    <m/>
    <m/>
    <m/>
    <n v="24595"/>
    <n v="74431.75"/>
    <n v="49836.75"/>
    <n v="-50160.125"/>
    <n v="149186.875"/>
    <n v="21399"/>
  </r>
  <r>
    <n v="33459"/>
    <n v="33459"/>
    <x v="1"/>
    <m/>
    <m/>
    <m/>
    <m/>
    <m/>
    <n v="24628"/>
    <n v="74449.5"/>
    <n v="49821.5"/>
    <n v="-50104.25"/>
    <n v="149181.75"/>
    <n v="33459"/>
  </r>
  <r>
    <n v="19238"/>
    <n v="19238"/>
    <x v="3"/>
    <m/>
    <m/>
    <m/>
    <m/>
    <m/>
    <n v="24619.5"/>
    <n v="74467.25"/>
    <n v="49847.75"/>
    <n v="-50152.125"/>
    <n v="149238.875"/>
    <n v="19238"/>
  </r>
  <r>
    <n v="66297"/>
    <n v="66297"/>
    <x v="2"/>
    <m/>
    <m/>
    <m/>
    <m/>
    <m/>
    <n v="24645"/>
    <n v="74485"/>
    <n v="49840"/>
    <n v="-50115"/>
    <n v="149245"/>
    <n v="66297"/>
  </r>
  <r>
    <n v="19790"/>
    <n v="19790"/>
    <x v="3"/>
    <m/>
    <m/>
    <m/>
    <m/>
    <m/>
    <n v="24636.5"/>
    <n v="74511.25"/>
    <n v="49874.75"/>
    <n v="-50175.625"/>
    <n v="149323.375"/>
    <n v="19790"/>
  </r>
  <r>
    <n v="62406"/>
    <n v="62406"/>
    <x v="2"/>
    <m/>
    <m/>
    <m/>
    <m/>
    <m/>
    <n v="24661.5"/>
    <n v="74537.5"/>
    <n v="49876"/>
    <n v="-50152.5"/>
    <n v="149351.5"/>
    <n v="62406"/>
  </r>
  <r>
    <n v="6957"/>
    <n v="6957"/>
    <x v="3"/>
    <m/>
    <m/>
    <m/>
    <m/>
    <m/>
    <n v="24653.25"/>
    <n v="74563.75"/>
    <n v="49910.5"/>
    <n v="-50212.5"/>
    <n v="149429.5"/>
    <n v="6957"/>
  </r>
  <r>
    <n v="54428"/>
    <n v="54428"/>
    <x v="0"/>
    <m/>
    <m/>
    <m/>
    <m/>
    <m/>
    <n v="24678"/>
    <n v="74590"/>
    <n v="49912"/>
    <n v="-50190"/>
    <n v="149458"/>
    <n v="54428"/>
  </r>
  <r>
    <n v="39937"/>
    <n v="39937"/>
    <x v="1"/>
    <m/>
    <m/>
    <m/>
    <m/>
    <m/>
    <n v="24669.75"/>
    <n v="74610.75"/>
    <n v="49941"/>
    <n v="-50241.75"/>
    <n v="149522.25"/>
    <n v="39937"/>
  </r>
  <r>
    <n v="9524"/>
    <n v="9524"/>
    <x v="3"/>
    <m/>
    <m/>
    <m/>
    <m/>
    <m/>
    <n v="24661.5"/>
    <n v="74631.5"/>
    <n v="49970"/>
    <n v="-50293.5"/>
    <n v="149586.5"/>
    <n v="9524"/>
  </r>
  <r>
    <n v="55240"/>
    <n v="55240"/>
    <x v="0"/>
    <m/>
    <m/>
    <m/>
    <m/>
    <m/>
    <n v="24684.5"/>
    <n v="74652.25"/>
    <n v="49967.75"/>
    <n v="-50267.125"/>
    <n v="149603.875"/>
    <n v="55240"/>
  </r>
  <r>
    <n v="58886"/>
    <n v="58886"/>
    <x v="0"/>
    <m/>
    <m/>
    <m/>
    <m/>
    <m/>
    <n v="24678"/>
    <n v="74673"/>
    <n v="49995"/>
    <n v="-50314.5"/>
    <n v="149665.5"/>
    <n v="58886"/>
  </r>
  <r>
    <n v="73104"/>
    <n v="73104"/>
    <x v="2"/>
    <m/>
    <m/>
    <m/>
    <m/>
    <m/>
    <n v="24669.75"/>
    <n v="74675"/>
    <n v="50005.25"/>
    <n v="-50338.125"/>
    <n v="149682.875"/>
    <n v="73104"/>
  </r>
  <r>
    <n v="64110"/>
    <n v="64110"/>
    <x v="2"/>
    <m/>
    <m/>
    <m/>
    <m/>
    <m/>
    <n v="24661.5"/>
    <n v="74677"/>
    <n v="50015.5"/>
    <n v="-50361.75"/>
    <n v="149700.25"/>
    <n v="64110"/>
  </r>
  <r>
    <n v="81465"/>
    <n v="81465"/>
    <x v="2"/>
    <m/>
    <m/>
    <m/>
    <m/>
    <m/>
    <n v="24653.25"/>
    <n v="74679"/>
    <n v="50025.75"/>
    <n v="-50385.375"/>
    <n v="149717.625"/>
    <n v="81465"/>
  </r>
  <r>
    <n v="18468"/>
    <n v="18468"/>
    <x v="3"/>
    <m/>
    <m/>
    <m/>
    <m/>
    <m/>
    <n v="24645"/>
    <n v="74673"/>
    <n v="50028"/>
    <n v="-50397"/>
    <n v="149715"/>
    <n v="18468"/>
  </r>
  <r>
    <n v="98164"/>
    <n v="98164"/>
    <x v="2"/>
    <m/>
    <m/>
    <m/>
    <m/>
    <m/>
    <n v="24669.75"/>
    <n v="74675"/>
    <n v="50005.25"/>
    <n v="-50338.125"/>
    <n v="149682.875"/>
    <n v="98164"/>
  </r>
  <r>
    <n v="13296"/>
    <n v="13296"/>
    <x v="3"/>
    <m/>
    <m/>
    <m/>
    <m/>
    <m/>
    <n v="24661.5"/>
    <n v="74631.5"/>
    <n v="49970"/>
    <n v="-50293.5"/>
    <n v="149586.5"/>
    <n v="13296"/>
  </r>
  <r>
    <n v="17931"/>
    <n v="17931"/>
    <x v="3"/>
    <m/>
    <m/>
    <m/>
    <m/>
    <m/>
    <n v="24684.5"/>
    <n v="74652.25"/>
    <n v="49967.75"/>
    <n v="-50267.125"/>
    <n v="149603.875"/>
    <n v="17931"/>
  </r>
  <r>
    <n v="50670"/>
    <n v="50670"/>
    <x v="0"/>
    <m/>
    <m/>
    <m/>
    <m/>
    <m/>
    <n v="24704"/>
    <n v="74673"/>
    <n v="49969"/>
    <n v="-50249.5"/>
    <n v="149626.5"/>
    <n v="50670"/>
  </r>
  <r>
    <n v="5309"/>
    <n v="5309"/>
    <x v="3"/>
    <m/>
    <m/>
    <m/>
    <m/>
    <m/>
    <n v="24697.5"/>
    <n v="74675"/>
    <n v="49977.5"/>
    <n v="-50268.75"/>
    <n v="149641.25"/>
    <n v="5309"/>
  </r>
  <r>
    <n v="60492"/>
    <n v="60492"/>
    <x v="2"/>
    <m/>
    <m/>
    <m/>
    <m/>
    <m/>
    <n v="24709.5"/>
    <n v="74677"/>
    <n v="49967.5"/>
    <n v="-50241.75"/>
    <n v="149628.25"/>
    <n v="60492"/>
  </r>
  <r>
    <n v="31528"/>
    <n v="31528"/>
    <x v="1"/>
    <m/>
    <m/>
    <m/>
    <m/>
    <m/>
    <n v="24706.75"/>
    <n v="74679"/>
    <n v="49972.25"/>
    <n v="-50251.625"/>
    <n v="149637.375"/>
    <n v="31528"/>
  </r>
  <r>
    <n v="50854"/>
    <n v="50854"/>
    <x v="0"/>
    <m/>
    <m/>
    <m/>
    <m/>
    <m/>
    <n v="24704"/>
    <n v="74681"/>
    <n v="49977"/>
    <n v="-50261.5"/>
    <n v="149646.5"/>
    <n v="50854"/>
  </r>
  <r>
    <n v="32201"/>
    <n v="32201"/>
    <x v="1"/>
    <m/>
    <m/>
    <m/>
    <m/>
    <m/>
    <n v="24697.5"/>
    <n v="74695.5"/>
    <n v="49998"/>
    <n v="-50299.5"/>
    <n v="149692.5"/>
    <n v="32201"/>
  </r>
  <r>
    <n v="99637"/>
    <n v="99637"/>
    <x v="2"/>
    <m/>
    <m/>
    <m/>
    <m/>
    <m/>
    <n v="24691"/>
    <n v="74710"/>
    <n v="50019"/>
    <n v="-50337.5"/>
    <n v="149738.5"/>
    <n v="99637"/>
  </r>
  <r>
    <n v="24704"/>
    <n v="24704"/>
    <x v="1"/>
    <m/>
    <m/>
    <m/>
    <m/>
    <m/>
    <n v="24684.5"/>
    <n v="74679"/>
    <n v="49994.5"/>
    <n v="-50307.25"/>
    <n v="149670.75"/>
    <n v="24704"/>
  </r>
  <r>
    <n v="77572"/>
    <n v="77572"/>
    <x v="2"/>
    <m/>
    <m/>
    <m/>
    <m/>
    <m/>
    <n v="24678"/>
    <n v="74681"/>
    <n v="50003"/>
    <n v="-50326.5"/>
    <n v="149685.5"/>
    <n v="77572"/>
  </r>
  <r>
    <n v="27162"/>
    <n v="27162"/>
    <x v="1"/>
    <m/>
    <m/>
    <m/>
    <m/>
    <m/>
    <n v="24669.75"/>
    <n v="74675"/>
    <n v="50005.25"/>
    <n v="-50338.125"/>
    <n v="149682.875"/>
    <n v="27162"/>
  </r>
  <r>
    <n v="57531"/>
    <n v="57531"/>
    <x v="0"/>
    <m/>
    <m/>
    <m/>
    <m/>
    <m/>
    <n v="24661.5"/>
    <n v="74677"/>
    <n v="50015.5"/>
    <n v="-50361.75"/>
    <n v="149700.25"/>
    <n v="57531"/>
  </r>
  <r>
    <n v="81977"/>
    <n v="81977"/>
    <x v="2"/>
    <m/>
    <m/>
    <m/>
    <m/>
    <m/>
    <n v="24653.25"/>
    <n v="74679"/>
    <n v="50025.75"/>
    <n v="-50385.375"/>
    <n v="149717.625"/>
    <n v="81977"/>
  </r>
  <r>
    <n v="40686"/>
    <n v="40686"/>
    <x v="0"/>
    <m/>
    <m/>
    <m/>
    <m/>
    <m/>
    <n v="24645"/>
    <n v="74673"/>
    <n v="50028"/>
    <n v="-50397"/>
    <n v="149715"/>
    <n v="40686"/>
  </r>
  <r>
    <n v="63744"/>
    <n v="63744"/>
    <x v="2"/>
    <m/>
    <m/>
    <m/>
    <m/>
    <m/>
    <n v="24636.5"/>
    <n v="74675"/>
    <n v="50038.5"/>
    <n v="-50421.25"/>
    <n v="149732.75"/>
    <n v="63744"/>
  </r>
  <r>
    <n v="64333"/>
    <n v="64333"/>
    <x v="2"/>
    <m/>
    <m/>
    <m/>
    <m/>
    <m/>
    <n v="24628"/>
    <n v="74677"/>
    <n v="50049"/>
    <n v="-50445.5"/>
    <n v="149750.5"/>
    <n v="64333"/>
  </r>
  <r>
    <n v="8196"/>
    <n v="8196"/>
    <x v="3"/>
    <m/>
    <m/>
    <m/>
    <m/>
    <m/>
    <n v="24619.5"/>
    <n v="74679"/>
    <n v="50059.5"/>
    <n v="-50469.75"/>
    <n v="149768.25"/>
    <n v="8196"/>
  </r>
  <r>
    <n v="10302"/>
    <n v="10302"/>
    <x v="3"/>
    <m/>
    <m/>
    <m/>
    <m/>
    <m/>
    <n v="24645"/>
    <n v="74681"/>
    <n v="50036"/>
    <n v="-50409"/>
    <n v="149735"/>
    <n v="10302"/>
  </r>
  <r>
    <n v="16771"/>
    <n v="16771"/>
    <x v="3"/>
    <m/>
    <m/>
    <m/>
    <m/>
    <m/>
    <n v="24669.75"/>
    <n v="74695.5"/>
    <n v="50025.75"/>
    <n v="-50368.875"/>
    <n v="149734.125"/>
    <n v="16771"/>
  </r>
  <r>
    <n v="35173"/>
    <n v="35173"/>
    <x v="1"/>
    <m/>
    <m/>
    <m/>
    <m/>
    <m/>
    <n v="24696.5"/>
    <n v="74710"/>
    <n v="50013.5"/>
    <n v="-50323.75"/>
    <n v="149730.25"/>
    <n v="35173"/>
  </r>
  <r>
    <n v="21407"/>
    <n v="21407"/>
    <x v="1"/>
    <m/>
    <m/>
    <m/>
    <m/>
    <m/>
    <n v="24687.25"/>
    <n v="74724.5"/>
    <n v="50037.25"/>
    <n v="-50368.625"/>
    <n v="149780.375"/>
    <n v="21407"/>
  </r>
  <r>
    <n v="17002"/>
    <n v="17002"/>
    <x v="3"/>
    <m/>
    <m/>
    <m/>
    <m/>
    <m/>
    <n v="24715"/>
    <n v="74739"/>
    <n v="50024"/>
    <n v="-50321"/>
    <n v="149775"/>
    <n v="17002"/>
  </r>
  <r>
    <n v="37537"/>
    <n v="37537"/>
    <x v="1"/>
    <m/>
    <m/>
    <m/>
    <m/>
    <m/>
    <n v="24730"/>
    <n v="74762"/>
    <n v="50032"/>
    <n v="-50318"/>
    <n v="149810"/>
    <n v="37537"/>
  </r>
  <r>
    <n v="64183"/>
    <n v="64183"/>
    <x v="2"/>
    <m/>
    <m/>
    <m/>
    <m/>
    <m/>
    <n v="24725"/>
    <n v="74785"/>
    <n v="50060"/>
    <n v="-50365"/>
    <n v="149875"/>
    <n v="64183"/>
  </r>
  <r>
    <n v="98558"/>
    <n v="98558"/>
    <x v="2"/>
    <m/>
    <m/>
    <m/>
    <m/>
    <m/>
    <n v="24720"/>
    <n v="74808"/>
    <n v="50088"/>
    <n v="-50412"/>
    <n v="149940"/>
    <n v="98558"/>
  </r>
  <r>
    <n v="95300"/>
    <n v="95300"/>
    <x v="2"/>
    <m/>
    <m/>
    <m/>
    <m/>
    <m/>
    <n v="24715"/>
    <n v="74739"/>
    <n v="50024"/>
    <n v="-50321"/>
    <n v="149775"/>
    <n v="95300"/>
  </r>
  <r>
    <n v="11288"/>
    <n v="11288"/>
    <x v="3"/>
    <m/>
    <m/>
    <m/>
    <m/>
    <m/>
    <n v="24705.75"/>
    <n v="74695.5"/>
    <n v="49989.75"/>
    <n v="-50278.875"/>
    <n v="149680.125"/>
    <n v="11288"/>
  </r>
  <r>
    <n v="55842"/>
    <n v="55842"/>
    <x v="0"/>
    <m/>
    <m/>
    <m/>
    <m/>
    <m/>
    <n v="24725"/>
    <n v="74710"/>
    <n v="49985"/>
    <n v="-50252.5"/>
    <n v="149687.5"/>
    <n v="55842"/>
  </r>
  <r>
    <n v="98640"/>
    <n v="98640"/>
    <x v="2"/>
    <m/>
    <m/>
    <m/>
    <m/>
    <m/>
    <n v="24720"/>
    <n v="74724.5"/>
    <n v="50004.5"/>
    <n v="-50286.75"/>
    <n v="149731.25"/>
    <n v="98640"/>
  </r>
  <r>
    <n v="2518"/>
    <n v="2518"/>
    <x v="3"/>
    <m/>
    <m/>
    <m/>
    <m/>
    <m/>
    <n v="24715"/>
    <n v="74681"/>
    <n v="49966"/>
    <n v="-50234"/>
    <n v="149630"/>
    <n v="2518"/>
  </r>
  <r>
    <n v="34777"/>
    <n v="34777"/>
    <x v="1"/>
    <m/>
    <m/>
    <m/>
    <m/>
    <m/>
    <n v="24730"/>
    <n v="74695.5"/>
    <n v="49965.5"/>
    <n v="-50218.25"/>
    <n v="149643.75"/>
    <n v="34777"/>
  </r>
  <r>
    <n v="65768"/>
    <n v="65768"/>
    <x v="2"/>
    <m/>
    <m/>
    <m/>
    <m/>
    <m/>
    <n v="24725"/>
    <n v="74710"/>
    <n v="49985"/>
    <n v="-50252.5"/>
    <n v="149687.5"/>
    <n v="65768"/>
  </r>
  <r>
    <n v="48439"/>
    <n v="48439"/>
    <x v="0"/>
    <m/>
    <m/>
    <m/>
    <m/>
    <m/>
    <n v="24720"/>
    <n v="74724.5"/>
    <n v="50004.5"/>
    <n v="-50286.75"/>
    <n v="149731.25"/>
    <n v="48439"/>
  </r>
  <r>
    <n v="82051"/>
    <n v="82051"/>
    <x v="2"/>
    <m/>
    <m/>
    <m/>
    <m/>
    <m/>
    <n v="24715"/>
    <n v="74739"/>
    <n v="50024"/>
    <n v="-50321"/>
    <n v="149775"/>
    <n v="82051"/>
  </r>
  <r>
    <n v="42610"/>
    <n v="42610"/>
    <x v="0"/>
    <m/>
    <m/>
    <m/>
    <m/>
    <m/>
    <n v="24705.75"/>
    <n v="74695.5"/>
    <n v="49989.75"/>
    <n v="-50278.875"/>
    <n v="149680.125"/>
    <n v="42610"/>
  </r>
  <r>
    <n v="35716"/>
    <n v="35716"/>
    <x v="1"/>
    <m/>
    <m/>
    <m/>
    <m/>
    <m/>
    <n v="24696.5"/>
    <n v="74710"/>
    <n v="50013.5"/>
    <n v="-50323.75"/>
    <n v="149730.25"/>
    <n v="35716"/>
  </r>
  <r>
    <n v="30769"/>
    <n v="30769"/>
    <x v="1"/>
    <m/>
    <m/>
    <m/>
    <m/>
    <m/>
    <n v="24687.25"/>
    <n v="74724.5"/>
    <n v="50037.25"/>
    <n v="-50368.625"/>
    <n v="149780.375"/>
    <n v="30769"/>
  </r>
  <r>
    <n v="30442"/>
    <n v="30442"/>
    <x v="1"/>
    <m/>
    <m/>
    <m/>
    <m/>
    <m/>
    <n v="24678"/>
    <n v="74739"/>
    <n v="50061"/>
    <n v="-50413.5"/>
    <n v="149830.5"/>
    <n v="30442"/>
  </r>
  <r>
    <n v="16509"/>
    <n v="16509"/>
    <x v="3"/>
    <m/>
    <m/>
    <m/>
    <m/>
    <m/>
    <n v="24669.75"/>
    <n v="74762"/>
    <n v="50092.25"/>
    <n v="-50468.625"/>
    <n v="149900.375"/>
    <n v="16509"/>
  </r>
  <r>
    <n v="41137"/>
    <n v="41137"/>
    <x v="0"/>
    <m/>
    <m/>
    <m/>
    <m/>
    <m/>
    <n v="24696.5"/>
    <n v="74785"/>
    <n v="50088.5"/>
    <n v="-50436.25"/>
    <n v="149917.75"/>
    <n v="41137"/>
  </r>
  <r>
    <n v="70354"/>
    <n v="70354"/>
    <x v="2"/>
    <m/>
    <m/>
    <m/>
    <m/>
    <m/>
    <n v="24687.25"/>
    <n v="74808"/>
    <n v="50120.75"/>
    <n v="-50493.875"/>
    <n v="149989.125"/>
    <n v="70354"/>
  </r>
  <r>
    <n v="7713"/>
    <n v="7713"/>
    <x v="3"/>
    <m/>
    <m/>
    <m/>
    <m/>
    <m/>
    <n v="24678"/>
    <n v="74831"/>
    <n v="50153"/>
    <n v="-50551.5"/>
    <n v="150060.5"/>
    <n v="7713"/>
  </r>
  <r>
    <n v="58976"/>
    <n v="58976"/>
    <x v="0"/>
    <m/>
    <m/>
    <m/>
    <m/>
    <m/>
    <n v="24705.75"/>
    <n v="74873.75"/>
    <n v="50168"/>
    <n v="-50546.25"/>
    <n v="150125.75"/>
    <n v="58976"/>
  </r>
  <r>
    <n v="18000"/>
    <n v="18000"/>
    <x v="3"/>
    <m/>
    <m/>
    <m/>
    <m/>
    <m/>
    <n v="24696.5"/>
    <n v="74916.5"/>
    <n v="50220"/>
    <n v="-50633.5"/>
    <n v="150246.5"/>
    <n v="18000"/>
  </r>
  <r>
    <n v="14946"/>
    <n v="14946"/>
    <x v="3"/>
    <m/>
    <m/>
    <m/>
    <m/>
    <m/>
    <n v="24720"/>
    <n v="74959.25"/>
    <n v="50239.25"/>
    <n v="-50638.875"/>
    <n v="150318.125"/>
    <n v="14946"/>
  </r>
  <r>
    <n v="21461"/>
    <n v="21461"/>
    <x v="1"/>
    <m/>
    <m/>
    <m/>
    <m/>
    <m/>
    <n v="24735"/>
    <n v="75002"/>
    <n v="50267"/>
    <n v="-50665.5"/>
    <n v="150402.5"/>
    <n v="21461"/>
  </r>
  <r>
    <n v="95338"/>
    <n v="95338"/>
    <x v="2"/>
    <m/>
    <m/>
    <m/>
    <m/>
    <m/>
    <n v="24750.75"/>
    <n v="75005.25"/>
    <n v="50254.5"/>
    <n v="-50631"/>
    <n v="150387"/>
    <n v="95338"/>
  </r>
  <r>
    <n v="73505"/>
    <n v="73505"/>
    <x v="2"/>
    <m/>
    <m/>
    <m/>
    <m/>
    <m/>
    <n v="24745.5"/>
    <n v="74916.5"/>
    <n v="50171"/>
    <n v="-50511"/>
    <n v="150173"/>
    <n v="73505"/>
  </r>
  <r>
    <n v="26995"/>
    <n v="26995"/>
    <x v="1"/>
    <m/>
    <m/>
    <m/>
    <m/>
    <m/>
    <n v="24740.25"/>
    <n v="74959.25"/>
    <n v="50219"/>
    <n v="-50588.25"/>
    <n v="150287.75"/>
    <n v="26995"/>
  </r>
  <r>
    <n v="4969"/>
    <n v="4969"/>
    <x v="3"/>
    <m/>
    <m/>
    <m/>
    <m/>
    <m/>
    <n v="24735"/>
    <n v="75002"/>
    <n v="50267"/>
    <n v="-50665.5"/>
    <n v="150402.5"/>
    <n v="4969"/>
  </r>
  <r>
    <n v="35088"/>
    <n v="35088"/>
    <x v="1"/>
    <m/>
    <m/>
    <m/>
    <m/>
    <m/>
    <n v="24750.75"/>
    <n v="75005.25"/>
    <n v="50254.5"/>
    <n v="-50631"/>
    <n v="150387"/>
    <n v="35088"/>
  </r>
  <r>
    <n v="33946"/>
    <n v="33946"/>
    <x v="1"/>
    <m/>
    <m/>
    <m/>
    <m/>
    <m/>
    <n v="24745.5"/>
    <n v="75008.5"/>
    <n v="50263"/>
    <n v="-50649"/>
    <n v="150403"/>
    <n v="33946"/>
  </r>
  <r>
    <n v="87990"/>
    <n v="87990"/>
    <x v="2"/>
    <m/>
    <m/>
    <m/>
    <m/>
    <m/>
    <n v="24740.25"/>
    <n v="75011.75"/>
    <n v="50271.5"/>
    <n v="-50667"/>
    <n v="150419"/>
    <n v="87990"/>
  </r>
  <r>
    <n v="57840"/>
    <n v="57840"/>
    <x v="0"/>
    <m/>
    <m/>
    <m/>
    <m/>
    <m/>
    <n v="24735"/>
    <n v="75002"/>
    <n v="50267"/>
    <n v="-50665.5"/>
    <n v="150402.5"/>
    <n v="57840"/>
  </r>
  <r>
    <n v="2840"/>
    <n v="2840"/>
    <x v="3"/>
    <m/>
    <m/>
    <m/>
    <m/>
    <m/>
    <n v="24730"/>
    <n v="75005.25"/>
    <n v="50275.25"/>
    <n v="-50682.875"/>
    <n v="150418.125"/>
    <n v="2840"/>
  </r>
  <r>
    <n v="27602"/>
    <n v="27602"/>
    <x v="1"/>
    <m/>
    <m/>
    <m/>
    <m/>
    <m/>
    <n v="24745.5"/>
    <n v="75008.5"/>
    <n v="50263"/>
    <n v="-50649"/>
    <n v="150403"/>
    <n v="27602"/>
  </r>
  <r>
    <n v="32323"/>
    <n v="32323"/>
    <x v="1"/>
    <m/>
    <m/>
    <m/>
    <m/>
    <m/>
    <n v="24740.25"/>
    <n v="75011.75"/>
    <n v="50271.5"/>
    <n v="-50667"/>
    <n v="150419"/>
    <n v="32323"/>
  </r>
  <r>
    <n v="6929"/>
    <n v="6929"/>
    <x v="3"/>
    <m/>
    <m/>
    <m/>
    <m/>
    <m/>
    <n v="24735"/>
    <n v="75015"/>
    <n v="50280"/>
    <n v="-50685"/>
    <n v="150435"/>
    <n v="6929"/>
  </r>
  <r>
    <n v="74485"/>
    <n v="74485"/>
    <x v="2"/>
    <m/>
    <m/>
    <m/>
    <m/>
    <m/>
    <n v="24750.75"/>
    <n v="75019.5"/>
    <n v="50268.75"/>
    <n v="-50652.375"/>
    <n v="150422.625"/>
    <n v="74485"/>
  </r>
  <r>
    <n v="69095"/>
    <n v="69095"/>
    <x v="2"/>
    <m/>
    <m/>
    <m/>
    <m/>
    <m/>
    <n v="24745.5"/>
    <n v="75024"/>
    <n v="50278.5"/>
    <n v="-50672.25"/>
    <n v="150441.75"/>
    <n v="69095"/>
  </r>
  <r>
    <n v="71495"/>
    <n v="71495"/>
    <x v="2"/>
    <m/>
    <m/>
    <m/>
    <m/>
    <m/>
    <n v="24740.25"/>
    <n v="75028.5"/>
    <n v="50288.25"/>
    <n v="-50692.125"/>
    <n v="150460.875"/>
    <n v="71495"/>
  </r>
  <r>
    <n v="1346"/>
    <n v="1346"/>
    <x v="3"/>
    <m/>
    <m/>
    <m/>
    <m/>
    <m/>
    <n v="24735"/>
    <n v="75033"/>
    <n v="50298"/>
    <n v="-50712"/>
    <n v="150480"/>
    <n v="1346"/>
  </r>
  <r>
    <n v="4036"/>
    <n v="4036"/>
    <x v="3"/>
    <m/>
    <m/>
    <m/>
    <m/>
    <m/>
    <n v="24750.75"/>
    <n v="75034"/>
    <n v="50283.25"/>
    <n v="-50674.125"/>
    <n v="150458.875"/>
    <n v="4036"/>
  </r>
  <r>
    <n v="35473"/>
    <n v="35473"/>
    <x v="1"/>
    <m/>
    <m/>
    <m/>
    <m/>
    <m/>
    <n v="24792.5"/>
    <n v="75035"/>
    <n v="50242.5"/>
    <n v="-50571.25"/>
    <n v="150398.75"/>
    <n v="35473"/>
  </r>
  <r>
    <n v="43912"/>
    <n v="43912"/>
    <x v="0"/>
    <m/>
    <m/>
    <m/>
    <m/>
    <m/>
    <n v="24774.25"/>
    <n v="75036"/>
    <n v="50261.75"/>
    <n v="-50618.375"/>
    <n v="150428.625"/>
    <n v="43912"/>
  </r>
  <r>
    <n v="60480"/>
    <n v="60480"/>
    <x v="2"/>
    <m/>
    <m/>
    <m/>
    <m/>
    <m/>
    <n v="24756"/>
    <n v="75037"/>
    <n v="50281"/>
    <n v="-50665.5"/>
    <n v="150458.5"/>
    <n v="60480"/>
  </r>
  <r>
    <n v="68565"/>
    <n v="68565"/>
    <x v="2"/>
    <m/>
    <m/>
    <m/>
    <m/>
    <m/>
    <n v="24750.75"/>
    <n v="75057.25"/>
    <n v="50306.5"/>
    <n v="-50709"/>
    <n v="150517"/>
    <n v="68565"/>
  </r>
  <r>
    <n v="41854"/>
    <n v="41854"/>
    <x v="0"/>
    <m/>
    <m/>
    <m/>
    <m/>
    <m/>
    <n v="24745.5"/>
    <n v="75077.5"/>
    <n v="50332"/>
    <n v="-50752.5"/>
    <n v="150575.5"/>
    <n v="41854"/>
  </r>
  <r>
    <n v="68034"/>
    <n v="68034"/>
    <x v="2"/>
    <m/>
    <m/>
    <m/>
    <m/>
    <m/>
    <n v="24740.25"/>
    <n v="75097.75"/>
    <n v="50357.5"/>
    <n v="-50796"/>
    <n v="150634"/>
    <n v="68034"/>
  </r>
  <r>
    <n v="61686"/>
    <n v="61686"/>
    <x v="2"/>
    <m/>
    <m/>
    <m/>
    <m/>
    <m/>
    <n v="24735"/>
    <n v="75118"/>
    <n v="50383"/>
    <n v="-50839.5"/>
    <n v="150692.5"/>
    <n v="61686"/>
  </r>
  <r>
    <n v="22123"/>
    <n v="22123"/>
    <x v="1"/>
    <m/>
    <m/>
    <m/>
    <m/>
    <m/>
    <n v="24730"/>
    <n v="75121.25"/>
    <n v="50391.25"/>
    <n v="-50856.875"/>
    <n v="150708.125"/>
    <n v="22123"/>
  </r>
  <r>
    <n v="77001"/>
    <n v="77001"/>
    <x v="2"/>
    <m/>
    <m/>
    <m/>
    <m/>
    <m/>
    <n v="24745.5"/>
    <n v="75124.5"/>
    <n v="50379"/>
    <n v="-50823"/>
    <n v="150693"/>
    <n v="77001"/>
  </r>
  <r>
    <n v="74681"/>
    <n v="74681"/>
    <x v="2"/>
    <m/>
    <m/>
    <m/>
    <m/>
    <m/>
    <n v="24740.25"/>
    <n v="75097.75"/>
    <n v="50357.5"/>
    <n v="-50796"/>
    <n v="150634"/>
    <n v="74681"/>
  </r>
  <r>
    <n v="24735"/>
    <n v="24735"/>
    <x v="1"/>
    <m/>
    <m/>
    <m/>
    <m/>
    <m/>
    <n v="24735"/>
    <n v="75118"/>
    <n v="50383"/>
    <n v="-50839.5"/>
    <n v="150692.5"/>
    <n v="24735"/>
  </r>
  <r>
    <n v="77755"/>
    <n v="77755"/>
    <x v="2"/>
    <m/>
    <m/>
    <m/>
    <m/>
    <m/>
    <n v="24745.75"/>
    <n v="75121.25"/>
    <n v="50375.5"/>
    <n v="-50817.5"/>
    <n v="150684.5"/>
    <n v="77755"/>
  </r>
  <r>
    <n v="65650"/>
    <n v="65650"/>
    <x v="2"/>
    <m/>
    <m/>
    <m/>
    <m/>
    <m/>
    <n v="24735.5"/>
    <n v="75077.5"/>
    <n v="50342"/>
    <n v="-50777.5"/>
    <n v="150590.5"/>
    <n v="65650"/>
  </r>
  <r>
    <n v="63031"/>
    <n v="63031"/>
    <x v="2"/>
    <m/>
    <m/>
    <m/>
    <m/>
    <m/>
    <n v="24725.25"/>
    <n v="75097.75"/>
    <n v="50372.5"/>
    <n v="-50833.5"/>
    <n v="150656.5"/>
    <n v="63031"/>
  </r>
  <r>
    <n v="74590"/>
    <n v="74590"/>
    <x v="2"/>
    <m/>
    <m/>
    <m/>
    <m/>
    <m/>
    <n v="24715"/>
    <n v="75118"/>
    <n v="50403"/>
    <n v="-50889.5"/>
    <n v="150722.5"/>
    <n v="74590"/>
  </r>
  <r>
    <n v="55302"/>
    <n v="55302"/>
    <x v="0"/>
    <m/>
    <m/>
    <m/>
    <m/>
    <m/>
    <n v="24705.75"/>
    <n v="75121.25"/>
    <n v="50415.5"/>
    <n v="-50917.5"/>
    <n v="150744.5"/>
    <n v="55302"/>
  </r>
  <r>
    <n v="50825"/>
    <n v="50825"/>
    <x v="0"/>
    <m/>
    <m/>
    <m/>
    <m/>
    <m/>
    <n v="24696.5"/>
    <n v="75124.5"/>
    <n v="50428"/>
    <n v="-50945.5"/>
    <n v="150766.5"/>
    <n v="50825"/>
  </r>
  <r>
    <n v="38268"/>
    <n v="38268"/>
    <x v="1"/>
    <m/>
    <m/>
    <m/>
    <m/>
    <m/>
    <n v="24687.25"/>
    <n v="75127.75"/>
    <n v="50440.5"/>
    <n v="-50973.5"/>
    <n v="150788.5"/>
    <n v="38268"/>
  </r>
  <r>
    <n v="35436"/>
    <n v="35436"/>
    <x v="1"/>
    <m/>
    <m/>
    <m/>
    <m/>
    <m/>
    <n v="24678"/>
    <n v="75131"/>
    <n v="50453"/>
    <n v="-51001.5"/>
    <n v="150810.5"/>
    <n v="35436"/>
  </r>
  <r>
    <n v="61102"/>
    <n v="61102"/>
    <x v="2"/>
    <m/>
    <m/>
    <m/>
    <m/>
    <m/>
    <n v="24669.75"/>
    <n v="75133"/>
    <n v="50463.25"/>
    <n v="-51025.125"/>
    <n v="150827.875"/>
    <n v="61102"/>
  </r>
  <r>
    <n v="39745"/>
    <n v="39745"/>
    <x v="1"/>
    <m/>
    <m/>
    <m/>
    <m/>
    <m/>
    <n v="24661.5"/>
    <n v="75135"/>
    <n v="50473.5"/>
    <n v="-51048.75"/>
    <n v="150845.25"/>
    <n v="39745"/>
  </r>
  <r>
    <n v="76013"/>
    <n v="76013"/>
    <x v="2"/>
    <m/>
    <m/>
    <m/>
    <m/>
    <m/>
    <n v="24653.25"/>
    <n v="75137"/>
    <n v="50483.75"/>
    <n v="-51072.375"/>
    <n v="150862.625"/>
    <n v="76013"/>
  </r>
  <r>
    <n v="55699"/>
    <n v="55699"/>
    <x v="0"/>
    <m/>
    <m/>
    <m/>
    <m/>
    <m/>
    <n v="24645"/>
    <n v="75131"/>
    <n v="50486"/>
    <n v="-51084"/>
    <n v="150860"/>
    <n v="55699"/>
  </r>
  <r>
    <n v="2842"/>
    <n v="2842"/>
    <x v="3"/>
    <m/>
    <m/>
    <m/>
    <m/>
    <m/>
    <n v="24636.5"/>
    <n v="75133"/>
    <n v="50496.5"/>
    <n v="-51108.25"/>
    <n v="150877.75"/>
    <n v="2842"/>
  </r>
  <r>
    <n v="77503"/>
    <n v="77503"/>
    <x v="2"/>
    <m/>
    <m/>
    <m/>
    <m/>
    <m/>
    <n v="24661.5"/>
    <n v="75135"/>
    <n v="50473.5"/>
    <n v="-51048.75"/>
    <n v="150845.25"/>
    <n v="77503"/>
  </r>
  <r>
    <n v="5950"/>
    <n v="5950"/>
    <x v="3"/>
    <m/>
    <m/>
    <m/>
    <m/>
    <m/>
    <n v="24653.25"/>
    <n v="75127.75"/>
    <n v="50474.5"/>
    <n v="-51058.5"/>
    <n v="150839.5"/>
    <n v="5950"/>
  </r>
  <r>
    <n v="78677"/>
    <n v="78677"/>
    <x v="2"/>
    <m/>
    <m/>
    <m/>
    <m/>
    <m/>
    <n v="24678"/>
    <n v="75131"/>
    <n v="50453"/>
    <n v="-51001.5"/>
    <n v="150810.5"/>
    <n v="78677"/>
  </r>
  <r>
    <n v="71021"/>
    <n v="71021"/>
    <x v="2"/>
    <m/>
    <m/>
    <m/>
    <m/>
    <m/>
    <n v="24669.75"/>
    <n v="75121.25"/>
    <n v="50451.5"/>
    <n v="-51007.5"/>
    <n v="150798.5"/>
    <n v="71021"/>
  </r>
  <r>
    <n v="1415"/>
    <n v="1415"/>
    <x v="3"/>
    <m/>
    <m/>
    <m/>
    <m/>
    <m/>
    <n v="24661.5"/>
    <n v="75124.5"/>
    <n v="50463"/>
    <n v="-51033"/>
    <n v="150819"/>
    <n v="1415"/>
  </r>
  <r>
    <n v="5213"/>
    <n v="5213"/>
    <x v="3"/>
    <m/>
    <m/>
    <m/>
    <m/>
    <m/>
    <n v="24687.25"/>
    <n v="75127.75"/>
    <n v="50440.5"/>
    <n v="-50973.5"/>
    <n v="150788.5"/>
    <n v="5213"/>
  </r>
  <r>
    <n v="23232"/>
    <n v="23232"/>
    <x v="1"/>
    <m/>
    <m/>
    <m/>
    <m/>
    <m/>
    <n v="24715"/>
    <n v="75131"/>
    <n v="50416"/>
    <n v="-50909"/>
    <n v="150755"/>
    <n v="23232"/>
  </r>
  <r>
    <n v="85093"/>
    <n v="85093"/>
    <x v="2"/>
    <m/>
    <m/>
    <m/>
    <m/>
    <m/>
    <n v="24745.75"/>
    <n v="75133"/>
    <n v="50387.25"/>
    <n v="-50835.125"/>
    <n v="150713.875"/>
    <n v="85093"/>
  </r>
  <r>
    <n v="54937"/>
    <n v="54937"/>
    <x v="0"/>
    <m/>
    <m/>
    <m/>
    <m/>
    <m/>
    <n v="24735.5"/>
    <n v="75124.5"/>
    <n v="50389"/>
    <n v="-50848"/>
    <n v="150708"/>
    <n v="54937"/>
  </r>
  <r>
    <n v="17790"/>
    <n v="17790"/>
    <x v="3"/>
    <m/>
    <m/>
    <m/>
    <m/>
    <m/>
    <n v="24725.25"/>
    <n v="75127.75"/>
    <n v="50402.5"/>
    <n v="-50878.5"/>
    <n v="150731.5"/>
    <n v="17790"/>
  </r>
  <r>
    <n v="23993"/>
    <n v="23993"/>
    <x v="1"/>
    <m/>
    <m/>
    <m/>
    <m/>
    <m/>
    <n v="24756"/>
    <n v="75131"/>
    <n v="50375"/>
    <n v="-50806.5"/>
    <n v="150693.5"/>
    <n v="23993"/>
  </r>
  <r>
    <n v="96473"/>
    <n v="96473"/>
    <x v="2"/>
    <m/>
    <m/>
    <m/>
    <m/>
    <m/>
    <n v="24810.75"/>
    <n v="75133"/>
    <n v="50322.25"/>
    <n v="-50672.625"/>
    <n v="150616.375"/>
    <n v="96473"/>
  </r>
  <r>
    <n v="22654"/>
    <n v="22654"/>
    <x v="1"/>
    <m/>
    <m/>
    <m/>
    <m/>
    <m/>
    <n v="24792.5"/>
    <n v="75124.5"/>
    <n v="50332"/>
    <n v="-50705.5"/>
    <n v="150622.5"/>
    <n v="22654"/>
  </r>
  <r>
    <n v="46110"/>
    <n v="46110"/>
    <x v="0"/>
    <m/>
    <m/>
    <m/>
    <m/>
    <m/>
    <n v="24859.5"/>
    <n v="75127.75"/>
    <n v="50268.25"/>
    <n v="-50542.875"/>
    <n v="150530.125"/>
    <n v="46110"/>
  </r>
  <r>
    <n v="60079"/>
    <n v="60079"/>
    <x v="2"/>
    <m/>
    <m/>
    <m/>
    <m/>
    <m/>
    <n v="24829"/>
    <n v="75131"/>
    <n v="50302"/>
    <n v="-50624"/>
    <n v="150584"/>
    <n v="60079"/>
  </r>
  <r>
    <n v="63278"/>
    <n v="63278"/>
    <x v="2"/>
    <m/>
    <m/>
    <m/>
    <m/>
    <m/>
    <n v="24810.75"/>
    <n v="75133"/>
    <n v="50322.25"/>
    <n v="-50672.625"/>
    <n v="150616.375"/>
    <n v="63278"/>
  </r>
  <r>
    <n v="26174"/>
    <n v="26174"/>
    <x v="1"/>
    <m/>
    <m/>
    <m/>
    <m/>
    <m/>
    <n v="24792.5"/>
    <n v="75135"/>
    <n v="50342.5"/>
    <n v="-50721.25"/>
    <n v="150648.75"/>
    <n v="26174"/>
  </r>
  <r>
    <n v="75378"/>
    <n v="75378"/>
    <x v="2"/>
    <m/>
    <m/>
    <m/>
    <m/>
    <m/>
    <n v="24774.25"/>
    <n v="75137"/>
    <n v="50362.75"/>
    <n v="-50769.875"/>
    <n v="150681.125"/>
    <n v="75378"/>
  </r>
  <r>
    <n v="83457"/>
    <n v="83457"/>
    <x v="2"/>
    <m/>
    <m/>
    <m/>
    <m/>
    <m/>
    <n v="24756"/>
    <n v="75131"/>
    <n v="50375"/>
    <n v="-50806.5"/>
    <n v="150693.5"/>
    <n v="83457"/>
  </r>
  <r>
    <n v="91079"/>
    <n v="91079"/>
    <x v="2"/>
    <m/>
    <m/>
    <m/>
    <m/>
    <m/>
    <n v="24745.75"/>
    <n v="75121.25"/>
    <n v="50375.5"/>
    <n v="-50817.5"/>
    <n v="150684.5"/>
    <n v="91079"/>
  </r>
  <r>
    <n v="11270"/>
    <n v="11270"/>
    <x v="3"/>
    <m/>
    <m/>
    <m/>
    <m/>
    <m/>
    <n v="24735.5"/>
    <n v="75077.5"/>
    <n v="50342"/>
    <n v="-50777.5"/>
    <n v="150590.5"/>
    <n v="11270"/>
  </r>
  <r>
    <n v="56888"/>
    <n v="56888"/>
    <x v="0"/>
    <m/>
    <m/>
    <m/>
    <m/>
    <m/>
    <n v="24774.25"/>
    <n v="75097.75"/>
    <n v="50323.5"/>
    <n v="-50711"/>
    <n v="150583"/>
    <n v="56888"/>
  </r>
  <r>
    <n v="88087"/>
    <n v="88087"/>
    <x v="2"/>
    <m/>
    <m/>
    <m/>
    <m/>
    <m/>
    <n v="24756"/>
    <n v="75118"/>
    <n v="50362"/>
    <n v="-50787"/>
    <n v="150661"/>
    <n v="88087"/>
  </r>
  <r>
    <n v="70574"/>
    <n v="70574"/>
    <x v="2"/>
    <m/>
    <m/>
    <m/>
    <m/>
    <m/>
    <n v="24745.75"/>
    <n v="75057.25"/>
    <n v="50311.5"/>
    <n v="-50721.5"/>
    <n v="150524.5"/>
    <n v="70574"/>
  </r>
  <r>
    <n v="86096"/>
    <n v="86096"/>
    <x v="2"/>
    <m/>
    <m/>
    <m/>
    <m/>
    <m/>
    <n v="24735.5"/>
    <n v="75077.5"/>
    <n v="50342"/>
    <n v="-50777.5"/>
    <n v="150590.5"/>
    <n v="86096"/>
  </r>
  <r>
    <n v="51093"/>
    <n v="51093"/>
    <x v="0"/>
    <m/>
    <m/>
    <m/>
    <m/>
    <m/>
    <n v="24725.25"/>
    <n v="75036"/>
    <n v="50310.75"/>
    <n v="-50740.875"/>
    <n v="150502.125"/>
    <n v="51093"/>
  </r>
  <r>
    <n v="88896"/>
    <n v="88896"/>
    <x v="2"/>
    <m/>
    <m/>
    <m/>
    <m/>
    <m/>
    <n v="24715"/>
    <n v="75037"/>
    <n v="50322"/>
    <n v="-50768"/>
    <n v="150520"/>
    <n v="88896"/>
  </r>
  <r>
    <n v="67945"/>
    <n v="67945"/>
    <x v="2"/>
    <m/>
    <m/>
    <m/>
    <m/>
    <m/>
    <n v="24705.75"/>
    <n v="75034"/>
    <n v="50328.25"/>
    <n v="-50786.625"/>
    <n v="150526.375"/>
    <n v="67945"/>
  </r>
  <r>
    <n v="58484"/>
    <n v="58484"/>
    <x v="0"/>
    <m/>
    <m/>
    <m/>
    <m/>
    <m/>
    <n v="24696.5"/>
    <n v="75035"/>
    <n v="50338.5"/>
    <n v="-50811.25"/>
    <n v="150542.75"/>
    <n v="58484"/>
  </r>
  <r>
    <n v="21384"/>
    <n v="21384"/>
    <x v="1"/>
    <m/>
    <m/>
    <m/>
    <m/>
    <m/>
    <n v="24687.25"/>
    <n v="75036"/>
    <n v="50348.75"/>
    <n v="-50835.875"/>
    <n v="150559.125"/>
    <n v="21384"/>
  </r>
  <r>
    <n v="56306"/>
    <n v="56306"/>
    <x v="0"/>
    <m/>
    <m/>
    <m/>
    <m/>
    <m/>
    <n v="24715"/>
    <n v="75037"/>
    <n v="50322"/>
    <n v="-50768"/>
    <n v="150520"/>
    <n v="56306"/>
  </r>
  <r>
    <n v="82144"/>
    <n v="82144"/>
    <x v="2"/>
    <m/>
    <m/>
    <m/>
    <m/>
    <m/>
    <n v="24705.75"/>
    <n v="75057.25"/>
    <n v="50351.5"/>
    <n v="-50821.5"/>
    <n v="150584.5"/>
    <n v="82144"/>
  </r>
  <r>
    <n v="82828"/>
    <n v="82828"/>
    <x v="2"/>
    <m/>
    <m/>
    <m/>
    <m/>
    <m/>
    <n v="24696.5"/>
    <n v="75035"/>
    <n v="50338.5"/>
    <n v="-50811.25"/>
    <n v="150542.75"/>
    <n v="82828"/>
  </r>
  <r>
    <n v="62693"/>
    <n v="62693"/>
    <x v="2"/>
    <m/>
    <m/>
    <m/>
    <m/>
    <m/>
    <n v="24687.25"/>
    <n v="75028.5"/>
    <n v="50341.25"/>
    <n v="-50824.625"/>
    <n v="150540.375"/>
    <n v="62693"/>
  </r>
  <r>
    <n v="41540"/>
    <n v="41540"/>
    <x v="0"/>
    <m/>
    <m/>
    <m/>
    <m/>
    <m/>
    <n v="24678"/>
    <n v="75033"/>
    <n v="50355"/>
    <n v="-50854.5"/>
    <n v="150565.5"/>
    <n v="41540"/>
  </r>
  <r>
    <n v="3743"/>
    <n v="3743"/>
    <x v="3"/>
    <m/>
    <m/>
    <m/>
    <m/>
    <m/>
    <n v="24669.75"/>
    <n v="75034"/>
    <n v="50364.25"/>
    <n v="-50876.625"/>
    <n v="150580.375"/>
    <n v="3743"/>
  </r>
  <r>
    <n v="36526"/>
    <n v="36526"/>
    <x v="1"/>
    <m/>
    <m/>
    <m/>
    <m/>
    <m/>
    <n v="24696.5"/>
    <n v="75035"/>
    <n v="50338.5"/>
    <n v="-50811.25"/>
    <n v="150542.75"/>
    <n v="36526"/>
  </r>
  <r>
    <n v="5027"/>
    <n v="5027"/>
    <x v="3"/>
    <m/>
    <m/>
    <m/>
    <m/>
    <m/>
    <n v="24687.25"/>
    <n v="75036"/>
    <n v="50348.75"/>
    <n v="-50835.875"/>
    <n v="150559.125"/>
    <n v="5027"/>
  </r>
  <r>
    <n v="41333"/>
    <n v="41333"/>
    <x v="0"/>
    <m/>
    <m/>
    <m/>
    <m/>
    <m/>
    <n v="24715"/>
    <n v="75037"/>
    <n v="50322"/>
    <n v="-50768"/>
    <n v="150520"/>
    <n v="41333"/>
  </r>
  <r>
    <n v="63429"/>
    <n v="63429"/>
    <x v="2"/>
    <m/>
    <m/>
    <m/>
    <m/>
    <m/>
    <n v="24705.75"/>
    <n v="75057.25"/>
    <n v="50351.5"/>
    <n v="-50821.5"/>
    <n v="150584.5"/>
    <n v="63429"/>
  </r>
  <r>
    <n v="24504"/>
    <n v="24504"/>
    <x v="1"/>
    <m/>
    <m/>
    <m/>
    <m/>
    <m/>
    <n v="24696.5"/>
    <n v="75077.5"/>
    <n v="50381"/>
    <n v="-50875"/>
    <n v="150649"/>
    <n v="24504"/>
  </r>
  <r>
    <n v="52153"/>
    <n v="52153"/>
    <x v="0"/>
    <m/>
    <m/>
    <m/>
    <m/>
    <m/>
    <n v="24725.25"/>
    <n v="75097.75"/>
    <n v="50372.5"/>
    <n v="-50833.5"/>
    <n v="150656.5"/>
    <n v="52153"/>
  </r>
  <r>
    <n v="90837"/>
    <n v="90837"/>
    <x v="2"/>
    <m/>
    <m/>
    <m/>
    <m/>
    <m/>
    <n v="24715"/>
    <n v="75118"/>
    <n v="50403"/>
    <n v="-50889.5"/>
    <n v="150722.5"/>
    <n v="90837"/>
  </r>
  <r>
    <n v="42115"/>
    <n v="42115"/>
    <x v="0"/>
    <m/>
    <m/>
    <m/>
    <m/>
    <m/>
    <n v="24705.75"/>
    <n v="75057.25"/>
    <n v="50351.5"/>
    <n v="-50821.5"/>
    <n v="150584.5"/>
    <n v="42115"/>
  </r>
  <r>
    <n v="76851"/>
    <n v="76851"/>
    <x v="2"/>
    <m/>
    <m/>
    <m/>
    <m/>
    <m/>
    <n v="24696.5"/>
    <n v="75077.5"/>
    <n v="50381"/>
    <n v="-50875"/>
    <n v="150649"/>
    <n v="76851"/>
  </r>
  <r>
    <n v="51564"/>
    <n v="51564"/>
    <x v="0"/>
    <m/>
    <m/>
    <m/>
    <m/>
    <m/>
    <n v="24687.25"/>
    <n v="75036"/>
    <n v="50348.75"/>
    <n v="-50835.875"/>
    <n v="150559.125"/>
    <n v="51564"/>
  </r>
  <r>
    <n v="50302"/>
    <n v="50302"/>
    <x v="0"/>
    <m/>
    <m/>
    <m/>
    <m/>
    <m/>
    <n v="24678"/>
    <n v="75037"/>
    <n v="50359"/>
    <n v="-50860.5"/>
    <n v="150575.5"/>
    <n v="50302"/>
  </r>
  <r>
    <n v="19960"/>
    <n v="19960"/>
    <x v="3"/>
    <m/>
    <m/>
    <m/>
    <m/>
    <m/>
    <n v="24669.75"/>
    <n v="75057.25"/>
    <n v="50387.5"/>
    <n v="-50911.5"/>
    <n v="150638.5"/>
    <n v="19960"/>
  </r>
  <r>
    <n v="44878"/>
    <n v="44878"/>
    <x v="0"/>
    <m/>
    <m/>
    <m/>
    <m/>
    <m/>
    <n v="24696.5"/>
    <n v="75077.5"/>
    <n v="50381"/>
    <n v="-50875"/>
    <n v="150649"/>
    <n v="44878"/>
  </r>
  <r>
    <n v="71249"/>
    <n v="71249"/>
    <x v="2"/>
    <m/>
    <m/>
    <m/>
    <m/>
    <m/>
    <n v="24687.25"/>
    <n v="75097.75"/>
    <n v="50410.5"/>
    <n v="-50928.5"/>
    <n v="150713.5"/>
    <n v="71249"/>
  </r>
  <r>
    <n v="93501"/>
    <n v="93501"/>
    <x v="2"/>
    <m/>
    <m/>
    <m/>
    <m/>
    <m/>
    <n v="24678"/>
    <n v="75118"/>
    <n v="50440"/>
    <n v="-50982"/>
    <n v="150778"/>
    <n v="93501"/>
  </r>
  <r>
    <n v="79325"/>
    <n v="79325"/>
    <x v="2"/>
    <m/>
    <m/>
    <m/>
    <m/>
    <m/>
    <n v="24669.75"/>
    <n v="75057.25"/>
    <n v="50387.5"/>
    <n v="-50911.5"/>
    <n v="150638.5"/>
    <n v="79325"/>
  </r>
  <r>
    <n v="5439"/>
    <n v="5439"/>
    <x v="3"/>
    <m/>
    <m/>
    <m/>
    <m/>
    <m/>
    <n v="24661.5"/>
    <n v="75035"/>
    <n v="50373.5"/>
    <n v="-50898.75"/>
    <n v="150595.25"/>
    <n v="5439"/>
  </r>
  <r>
    <n v="68719"/>
    <n v="68719"/>
    <x v="2"/>
    <m/>
    <m/>
    <m/>
    <m/>
    <m/>
    <n v="24687.25"/>
    <n v="75036"/>
    <n v="50348.75"/>
    <n v="-50835.875"/>
    <n v="150559.125"/>
    <n v="68719"/>
  </r>
  <r>
    <n v="38600"/>
    <n v="38600"/>
    <x v="1"/>
    <m/>
    <m/>
    <m/>
    <m/>
    <m/>
    <n v="24678"/>
    <n v="75037"/>
    <n v="50359"/>
    <n v="-50860.5"/>
    <n v="150575.5"/>
    <n v="38600"/>
  </r>
  <r>
    <n v="22147"/>
    <n v="22147"/>
    <x v="1"/>
    <m/>
    <m/>
    <m/>
    <m/>
    <m/>
    <n v="24669.75"/>
    <n v="75057.25"/>
    <n v="50387.5"/>
    <n v="-50911.5"/>
    <n v="150638.5"/>
    <n v="22147"/>
  </r>
  <r>
    <n v="42657"/>
    <n v="42657"/>
    <x v="0"/>
    <m/>
    <m/>
    <m/>
    <m/>
    <m/>
    <n v="24696.5"/>
    <n v="75077.5"/>
    <n v="50381"/>
    <n v="-50875"/>
    <n v="150649"/>
    <n v="42657"/>
  </r>
  <r>
    <n v="67149"/>
    <n v="67149"/>
    <x v="2"/>
    <m/>
    <m/>
    <m/>
    <m/>
    <m/>
    <n v="24687.25"/>
    <n v="75097.75"/>
    <n v="50410.5"/>
    <n v="-50928.5"/>
    <n v="150713.5"/>
    <n v="67149"/>
  </r>
  <r>
    <n v="68790"/>
    <n v="68790"/>
    <x v="2"/>
    <m/>
    <m/>
    <m/>
    <m/>
    <m/>
    <n v="24678"/>
    <n v="75118"/>
    <n v="50440"/>
    <n v="-50982"/>
    <n v="150778"/>
    <n v="68790"/>
  </r>
  <r>
    <n v="7177"/>
    <n v="7177"/>
    <x v="3"/>
    <m/>
    <m/>
    <m/>
    <m/>
    <m/>
    <n v="24669.75"/>
    <n v="75121.25"/>
    <n v="50451.5"/>
    <n v="-51007.5"/>
    <n v="150798.5"/>
    <n v="7177"/>
  </r>
  <r>
    <n v="70229"/>
    <n v="70229"/>
    <x v="2"/>
    <m/>
    <m/>
    <m/>
    <m/>
    <m/>
    <n v="24696.5"/>
    <n v="75124.5"/>
    <n v="50428"/>
    <n v="-50945.5"/>
    <n v="150766.5"/>
    <n v="70229"/>
  </r>
  <r>
    <n v="43775"/>
    <n v="43775"/>
    <x v="0"/>
    <m/>
    <m/>
    <m/>
    <m/>
    <m/>
    <n v="24687.25"/>
    <n v="75127.75"/>
    <n v="50440.5"/>
    <n v="-50973.5"/>
    <n v="150788.5"/>
    <n v="43775"/>
  </r>
  <r>
    <n v="89749"/>
    <n v="89749"/>
    <x v="2"/>
    <m/>
    <m/>
    <m/>
    <m/>
    <m/>
    <n v="24678"/>
    <n v="75131"/>
    <n v="50453"/>
    <n v="-51001.5"/>
    <n v="150810.5"/>
    <n v="89749"/>
  </r>
  <r>
    <n v="46329"/>
    <n v="46329"/>
    <x v="0"/>
    <m/>
    <m/>
    <m/>
    <m/>
    <m/>
    <n v="24669.75"/>
    <n v="75121.25"/>
    <n v="50451.5"/>
    <n v="-51007.5"/>
    <n v="150798.5"/>
    <n v="46329"/>
  </r>
  <r>
    <n v="48303"/>
    <n v="48303"/>
    <x v="0"/>
    <m/>
    <m/>
    <m/>
    <m/>
    <m/>
    <n v="24661.5"/>
    <n v="75124.5"/>
    <n v="50463"/>
    <n v="-51033"/>
    <n v="150819"/>
    <n v="48303"/>
  </r>
  <r>
    <n v="41256"/>
    <n v="41256"/>
    <x v="0"/>
    <m/>
    <m/>
    <m/>
    <m/>
    <m/>
    <n v="24653.25"/>
    <n v="75127.75"/>
    <n v="50474.5"/>
    <n v="-51058.5"/>
    <n v="150839.5"/>
    <n v="41256"/>
  </r>
  <r>
    <n v="85388"/>
    <n v="85388"/>
    <x v="2"/>
    <m/>
    <m/>
    <m/>
    <m/>
    <m/>
    <n v="24645"/>
    <n v="75131"/>
    <n v="50486"/>
    <n v="-51084"/>
    <n v="150860"/>
    <n v="85388"/>
  </r>
  <r>
    <n v="14622"/>
    <n v="14622"/>
    <x v="3"/>
    <m/>
    <m/>
    <m/>
    <m/>
    <m/>
    <n v="24636.5"/>
    <n v="75121.25"/>
    <n v="50484.75"/>
    <n v="-51090.625"/>
    <n v="150848.375"/>
    <n v="14622"/>
  </r>
  <r>
    <n v="37532"/>
    <n v="37532"/>
    <x v="1"/>
    <m/>
    <m/>
    <m/>
    <m/>
    <m/>
    <n v="24661.5"/>
    <n v="75124.5"/>
    <n v="50463"/>
    <n v="-51033"/>
    <n v="150819"/>
    <n v="37532"/>
  </r>
  <r>
    <n v="49509"/>
    <n v="49509"/>
    <x v="0"/>
    <m/>
    <m/>
    <m/>
    <m/>
    <m/>
    <n v="24653.25"/>
    <n v="75127.75"/>
    <n v="50474.5"/>
    <n v="-51058.5"/>
    <n v="150839.5"/>
    <n v="49509"/>
  </r>
  <r>
    <n v="2090"/>
    <n v="2090"/>
    <x v="3"/>
    <m/>
    <m/>
    <m/>
    <m/>
    <m/>
    <n v="24645"/>
    <n v="75131"/>
    <n v="50486"/>
    <n v="-51084"/>
    <n v="150860"/>
    <n v="2090"/>
  </r>
  <r>
    <n v="30756"/>
    <n v="30756"/>
    <x v="1"/>
    <m/>
    <m/>
    <m/>
    <m/>
    <m/>
    <n v="24669.75"/>
    <n v="75133"/>
    <n v="50463.25"/>
    <n v="-51025.125"/>
    <n v="150827.875"/>
    <n v="30756"/>
  </r>
  <r>
    <n v="54920"/>
    <n v="54920"/>
    <x v="0"/>
    <m/>
    <m/>
    <m/>
    <m/>
    <m/>
    <n v="24661.5"/>
    <n v="75135"/>
    <n v="50473.5"/>
    <n v="-51048.75"/>
    <n v="150845.25"/>
    <n v="54920"/>
  </r>
  <r>
    <n v="42226"/>
    <n v="42226"/>
    <x v="0"/>
    <m/>
    <m/>
    <m/>
    <m/>
    <m/>
    <n v="24653.25"/>
    <n v="75137"/>
    <n v="50483.75"/>
    <n v="-51072.375"/>
    <n v="150862.625"/>
    <n v="42226"/>
  </r>
  <r>
    <n v="39556"/>
    <n v="39556"/>
    <x v="1"/>
    <m/>
    <m/>
    <m/>
    <m/>
    <m/>
    <n v="24645"/>
    <n v="75139"/>
    <n v="50494"/>
    <n v="-51096"/>
    <n v="150880"/>
    <n v="39556"/>
  </r>
  <r>
    <n v="95832"/>
    <n v="95832"/>
    <x v="2"/>
    <m/>
    <m/>
    <m/>
    <m/>
    <m/>
    <n v="24636.5"/>
    <n v="75145"/>
    <n v="50508.5"/>
    <n v="-51126.25"/>
    <n v="150907.75"/>
    <n v="95832"/>
  </r>
  <r>
    <n v="47217"/>
    <n v="47217"/>
    <x v="0"/>
    <m/>
    <m/>
    <m/>
    <m/>
    <m/>
    <n v="24628"/>
    <n v="75135"/>
    <n v="50507"/>
    <n v="-51132.5"/>
    <n v="150895.5"/>
    <n v="47217"/>
  </r>
  <r>
    <n v="71151"/>
    <n v="71151"/>
    <x v="2"/>
    <m/>
    <m/>
    <m/>
    <m/>
    <m/>
    <n v="24619.5"/>
    <n v="75137"/>
    <n v="50517.5"/>
    <n v="-51156.75"/>
    <n v="150913.25"/>
    <n v="71151"/>
  </r>
  <r>
    <n v="36419"/>
    <n v="36419"/>
    <x v="1"/>
    <m/>
    <m/>
    <m/>
    <m/>
    <m/>
    <n v="24611"/>
    <n v="75139"/>
    <n v="50528"/>
    <n v="-51181"/>
    <n v="150931"/>
    <n v="36419"/>
  </r>
  <r>
    <n v="16181"/>
    <n v="16181"/>
    <x v="3"/>
    <m/>
    <m/>
    <m/>
    <m/>
    <m/>
    <n v="24595"/>
    <n v="75145"/>
    <n v="50550"/>
    <n v="-51230"/>
    <n v="150970"/>
    <n v="16181"/>
  </r>
  <r>
    <n v="63637"/>
    <n v="63637"/>
    <x v="2"/>
    <m/>
    <m/>
    <m/>
    <m/>
    <m/>
    <n v="24628"/>
    <n v="75151"/>
    <n v="50523"/>
    <n v="-51156.5"/>
    <n v="150935.5"/>
    <n v="63637"/>
  </r>
  <r>
    <n v="23726"/>
    <n v="23726"/>
    <x v="1"/>
    <m/>
    <m/>
    <m/>
    <m/>
    <m/>
    <n v="24619.5"/>
    <n v="75157"/>
    <n v="50537.5"/>
    <n v="-51186.75"/>
    <n v="150963.25"/>
    <n v="23726"/>
  </r>
  <r>
    <n v="63556"/>
    <n v="63556"/>
    <x v="2"/>
    <m/>
    <m/>
    <m/>
    <m/>
    <m/>
    <n v="24645"/>
    <n v="75163"/>
    <n v="50518"/>
    <n v="-51132"/>
    <n v="150940"/>
    <n v="63556"/>
  </r>
  <r>
    <n v="23537"/>
    <n v="23537"/>
    <x v="1"/>
    <m/>
    <m/>
    <m/>
    <m/>
    <m/>
    <n v="24636.5"/>
    <n v="75163.25"/>
    <n v="50526.75"/>
    <n v="-51153.625"/>
    <n v="150953.375"/>
    <n v="23537"/>
  </r>
  <r>
    <n v="42487"/>
    <n v="42487"/>
    <x v="0"/>
    <m/>
    <m/>
    <m/>
    <m/>
    <m/>
    <n v="24661.5"/>
    <n v="75163.5"/>
    <n v="50502"/>
    <n v="-51091.5"/>
    <n v="150916.5"/>
    <n v="42487"/>
  </r>
  <r>
    <n v="6604"/>
    <n v="6604"/>
    <x v="3"/>
    <m/>
    <m/>
    <m/>
    <m/>
    <m/>
    <n v="24653.25"/>
    <n v="75163.75"/>
    <n v="50510.5"/>
    <n v="-51112.5"/>
    <n v="150929.5"/>
    <n v="6604"/>
  </r>
  <r>
    <n v="77654"/>
    <n v="77654"/>
    <x v="2"/>
    <m/>
    <m/>
    <m/>
    <m/>
    <m/>
    <n v="24678"/>
    <n v="75164"/>
    <n v="50486"/>
    <n v="-51051"/>
    <n v="150893"/>
    <n v="77654"/>
  </r>
  <r>
    <n v="76581"/>
    <n v="76581"/>
    <x v="2"/>
    <m/>
    <m/>
    <m/>
    <m/>
    <m/>
    <n v="24669.75"/>
    <n v="75163.25"/>
    <n v="50493.5"/>
    <n v="-51070.5"/>
    <n v="150903.5"/>
    <n v="76581"/>
  </r>
  <r>
    <n v="54308"/>
    <n v="54308"/>
    <x v="0"/>
    <m/>
    <m/>
    <m/>
    <m/>
    <m/>
    <n v="24661.5"/>
    <n v="75151"/>
    <n v="50489.5"/>
    <n v="-51072.75"/>
    <n v="150885.25"/>
    <n v="54308"/>
  </r>
  <r>
    <n v="40027"/>
    <n v="40027"/>
    <x v="0"/>
    <m/>
    <m/>
    <m/>
    <m/>
    <m/>
    <n v="24653.25"/>
    <n v="75157"/>
    <n v="50503.75"/>
    <n v="-51102.375"/>
    <n v="150912.625"/>
    <n v="40027"/>
  </r>
  <r>
    <n v="50726"/>
    <n v="50726"/>
    <x v="0"/>
    <m/>
    <m/>
    <m/>
    <m/>
    <m/>
    <n v="24645"/>
    <n v="75163"/>
    <n v="50518"/>
    <n v="-51132"/>
    <n v="150940"/>
    <n v="50726"/>
  </r>
  <r>
    <n v="24324"/>
    <n v="24324"/>
    <x v="1"/>
    <m/>
    <m/>
    <m/>
    <m/>
    <m/>
    <n v="24636.5"/>
    <n v="75163.25"/>
    <n v="50526.75"/>
    <n v="-51153.625"/>
    <n v="150953.375"/>
    <n v="24324"/>
  </r>
  <r>
    <n v="21527"/>
    <n v="21527"/>
    <x v="1"/>
    <m/>
    <m/>
    <m/>
    <m/>
    <m/>
    <n v="24661.5"/>
    <n v="75163.5"/>
    <n v="50502"/>
    <n v="-51091.5"/>
    <n v="150916.5"/>
    <n v="21527"/>
  </r>
  <r>
    <n v="64561"/>
    <n v="64561"/>
    <x v="2"/>
    <m/>
    <m/>
    <m/>
    <m/>
    <m/>
    <n v="24687.25"/>
    <n v="75163.75"/>
    <n v="50476.5"/>
    <n v="-51027.5"/>
    <n v="150878.5"/>
    <n v="64561"/>
  </r>
  <r>
    <n v="2418"/>
    <n v="2418"/>
    <x v="3"/>
    <m/>
    <m/>
    <m/>
    <m/>
    <m/>
    <n v="24678"/>
    <n v="75164"/>
    <n v="50486"/>
    <n v="-51051"/>
    <n v="150893"/>
    <n v="2418"/>
  </r>
  <r>
    <n v="82095"/>
    <n v="82095"/>
    <x v="2"/>
    <m/>
    <m/>
    <m/>
    <m/>
    <m/>
    <n v="24705.75"/>
    <n v="75187.5"/>
    <n v="50481.75"/>
    <n v="-51016.875"/>
    <n v="150910.125"/>
    <n v="82095"/>
  </r>
  <r>
    <n v="69583"/>
    <n v="69583"/>
    <x v="2"/>
    <m/>
    <m/>
    <m/>
    <m/>
    <m/>
    <n v="24696.5"/>
    <n v="75163.5"/>
    <n v="50467"/>
    <n v="-51004"/>
    <n v="150864"/>
    <n v="69583"/>
  </r>
  <r>
    <n v="23772"/>
    <n v="23772"/>
    <x v="1"/>
    <m/>
    <m/>
    <m/>
    <m/>
    <m/>
    <n v="24687.25"/>
    <n v="75163.75"/>
    <n v="50476.5"/>
    <n v="-51027.5"/>
    <n v="150878.5"/>
    <n v="23772"/>
  </r>
  <r>
    <n v="10144"/>
    <n v="10144"/>
    <x v="3"/>
    <m/>
    <m/>
    <m/>
    <m/>
    <m/>
    <n v="24715"/>
    <n v="75164"/>
    <n v="50449"/>
    <n v="-50958.5"/>
    <n v="150837.5"/>
    <n v="10144"/>
  </r>
  <r>
    <n v="44526"/>
    <n v="44526"/>
    <x v="0"/>
    <m/>
    <m/>
    <m/>
    <m/>
    <m/>
    <n v="24745.75"/>
    <n v="75187.5"/>
    <n v="50441.75"/>
    <n v="-50916.875"/>
    <n v="150850.125"/>
    <n v="44526"/>
  </r>
  <r>
    <n v="52402"/>
    <n v="52402"/>
    <x v="0"/>
    <m/>
    <m/>
    <m/>
    <m/>
    <m/>
    <n v="24735.5"/>
    <n v="75211"/>
    <n v="50475.5"/>
    <n v="-50977.75"/>
    <n v="150924.25"/>
    <n v="52402"/>
  </r>
  <r>
    <n v="13969"/>
    <n v="13969"/>
    <x v="3"/>
    <m/>
    <m/>
    <m/>
    <m/>
    <m/>
    <n v="24725.25"/>
    <n v="75234.5"/>
    <n v="50509.25"/>
    <n v="-51038.625"/>
    <n v="150998.375"/>
    <n v="13969"/>
  </r>
  <r>
    <n v="91546"/>
    <n v="91546"/>
    <x v="2"/>
    <m/>
    <m/>
    <m/>
    <m/>
    <m/>
    <n v="24756"/>
    <n v="75258"/>
    <n v="50502"/>
    <n v="-50997"/>
    <n v="151011"/>
    <n v="91546"/>
  </r>
  <r>
    <n v="13802"/>
    <n v="13802"/>
    <x v="3"/>
    <m/>
    <m/>
    <m/>
    <m/>
    <m/>
    <n v="24745.75"/>
    <n v="75187.5"/>
    <n v="50441.75"/>
    <n v="-50916.875"/>
    <n v="150850.125"/>
    <n v="13802"/>
  </r>
  <r>
    <n v="38047"/>
    <n v="38047"/>
    <x v="1"/>
    <m/>
    <m/>
    <m/>
    <m/>
    <m/>
    <n v="24792.5"/>
    <n v="75211"/>
    <n v="50418.5"/>
    <n v="-50835.25"/>
    <n v="150838.75"/>
    <n v="38047"/>
  </r>
  <r>
    <n v="36294"/>
    <n v="36294"/>
    <x v="1"/>
    <m/>
    <m/>
    <m/>
    <m/>
    <m/>
    <n v="24774.25"/>
    <n v="75234.5"/>
    <n v="50460.25"/>
    <n v="-50916.125"/>
    <n v="150924.875"/>
    <n v="36294"/>
  </r>
  <r>
    <n v="62097"/>
    <n v="62097"/>
    <x v="2"/>
    <m/>
    <m/>
    <m/>
    <m/>
    <m/>
    <n v="24756"/>
    <n v="75258"/>
    <n v="50502"/>
    <n v="-50997"/>
    <n v="151011"/>
    <n v="62097"/>
  </r>
  <r>
    <n v="92420"/>
    <n v="92420"/>
    <x v="2"/>
    <m/>
    <m/>
    <m/>
    <m/>
    <m/>
    <n v="24745.75"/>
    <n v="75278.75"/>
    <n v="50533"/>
    <n v="-51053.75"/>
    <n v="151078.25"/>
    <n v="92420"/>
  </r>
  <r>
    <n v="57993"/>
    <n v="57993"/>
    <x v="0"/>
    <m/>
    <m/>
    <m/>
    <m/>
    <m/>
    <n v="24735.5"/>
    <n v="75211"/>
    <n v="50475.5"/>
    <n v="-50977.75"/>
    <n v="150924.25"/>
    <n v="57993"/>
  </r>
  <r>
    <n v="24756"/>
    <n v="24756"/>
    <x v="1"/>
    <m/>
    <m/>
    <m/>
    <m/>
    <m/>
    <n v="24725.25"/>
    <n v="75234.5"/>
    <n v="50509.25"/>
    <n v="-51038.625"/>
    <n v="150998.375"/>
    <n v="24756"/>
  </r>
  <r>
    <n v="96610"/>
    <n v="96610"/>
    <x v="2"/>
    <m/>
    <m/>
    <m/>
    <m/>
    <m/>
    <n v="24715"/>
    <n v="75258"/>
    <n v="50543"/>
    <n v="-51099.5"/>
    <n v="151072.5"/>
    <n v="96610"/>
  </r>
  <r>
    <n v="88276"/>
    <n v="88276"/>
    <x v="2"/>
    <m/>
    <m/>
    <m/>
    <m/>
    <m/>
    <n v="24705.75"/>
    <n v="75187.5"/>
    <n v="50481.75"/>
    <n v="-51016.875"/>
    <n v="150910.125"/>
    <n v="88276"/>
  </r>
  <r>
    <n v="85400"/>
    <n v="85400"/>
    <x v="2"/>
    <m/>
    <m/>
    <m/>
    <m/>
    <m/>
    <n v="24696.5"/>
    <n v="75163.5"/>
    <n v="50467"/>
    <n v="-51004"/>
    <n v="150864"/>
    <n v="85400"/>
  </r>
  <r>
    <n v="36681"/>
    <n v="36681"/>
    <x v="1"/>
    <m/>
    <m/>
    <m/>
    <m/>
    <m/>
    <n v="24687.25"/>
    <n v="75157"/>
    <n v="50469.75"/>
    <n v="-51017.375"/>
    <n v="150861.625"/>
    <n v="36681"/>
  </r>
  <r>
    <n v="84524"/>
    <n v="84524"/>
    <x v="2"/>
    <m/>
    <m/>
    <m/>
    <m/>
    <m/>
    <n v="24678"/>
    <n v="75163"/>
    <n v="50485"/>
    <n v="-51049.5"/>
    <n v="150890.5"/>
    <n v="84524"/>
  </r>
  <r>
    <n v="72462"/>
    <n v="72462"/>
    <x v="2"/>
    <m/>
    <m/>
    <m/>
    <m/>
    <m/>
    <n v="24669.75"/>
    <n v="75145"/>
    <n v="50475.25"/>
    <n v="-51043.125"/>
    <n v="150857.875"/>
    <n v="72462"/>
  </r>
  <r>
    <n v="7774"/>
    <n v="7774"/>
    <x v="3"/>
    <m/>
    <m/>
    <m/>
    <m/>
    <m/>
    <n v="24661.5"/>
    <n v="75151"/>
    <n v="50489.5"/>
    <n v="-51072.75"/>
    <n v="150885.25"/>
    <n v="7774"/>
  </r>
  <r>
    <n v="98350"/>
    <n v="98350"/>
    <x v="2"/>
    <m/>
    <m/>
    <m/>
    <m/>
    <m/>
    <n v="24687.25"/>
    <n v="75157"/>
    <n v="50469.75"/>
    <n v="-51017.375"/>
    <n v="150861.625"/>
    <n v="98350"/>
  </r>
  <r>
    <n v="49148"/>
    <n v="49148"/>
    <x v="0"/>
    <m/>
    <m/>
    <m/>
    <m/>
    <m/>
    <n v="24678"/>
    <n v="75139"/>
    <n v="50461"/>
    <n v="-51013.5"/>
    <n v="150830.5"/>
    <n v="49148"/>
  </r>
  <r>
    <n v="84249"/>
    <n v="84249"/>
    <x v="2"/>
    <m/>
    <m/>
    <m/>
    <m/>
    <m/>
    <n v="24669.75"/>
    <n v="75145"/>
    <n v="50475.25"/>
    <n v="-51043.125"/>
    <n v="150857.875"/>
    <n v="84249"/>
  </r>
  <r>
    <n v="50287"/>
    <n v="50287"/>
    <x v="0"/>
    <m/>
    <m/>
    <m/>
    <m/>
    <m/>
    <n v="24661.5"/>
    <n v="75135"/>
    <n v="50473.5"/>
    <n v="-51048.75"/>
    <n v="150845.25"/>
    <n v="50287"/>
  </r>
  <r>
    <n v="65442"/>
    <n v="65442"/>
    <x v="2"/>
    <m/>
    <m/>
    <m/>
    <m/>
    <m/>
    <n v="24653.25"/>
    <n v="75137"/>
    <n v="50483.75"/>
    <n v="-51072.375"/>
    <n v="150862.625"/>
    <n v="65442"/>
  </r>
  <r>
    <n v="57496"/>
    <n v="57496"/>
    <x v="0"/>
    <m/>
    <m/>
    <m/>
    <m/>
    <m/>
    <n v="24645"/>
    <n v="75139"/>
    <n v="50494"/>
    <n v="-51096"/>
    <n v="150880"/>
    <n v="57496"/>
  </r>
  <r>
    <n v="16902"/>
    <n v="16902"/>
    <x v="3"/>
    <m/>
    <m/>
    <m/>
    <m/>
    <m/>
    <n v="24636.5"/>
    <n v="75145"/>
    <n v="50508.5"/>
    <n v="-51126.25"/>
    <n v="150907.75"/>
    <n v="16902"/>
  </r>
  <r>
    <n v="83294"/>
    <n v="83294"/>
    <x v="2"/>
    <m/>
    <m/>
    <m/>
    <m/>
    <m/>
    <n v="24661.5"/>
    <n v="75151"/>
    <n v="50489.5"/>
    <n v="-51072.75"/>
    <n v="150885.25"/>
    <n v="83294"/>
  </r>
  <r>
    <n v="42812"/>
    <n v="42812"/>
    <x v="0"/>
    <m/>
    <m/>
    <m/>
    <m/>
    <m/>
    <n v="24653.25"/>
    <n v="75137"/>
    <n v="50483.75"/>
    <n v="-51072.375"/>
    <n v="150862.625"/>
    <n v="42812"/>
  </r>
  <r>
    <n v="37354"/>
    <n v="37354"/>
    <x v="1"/>
    <m/>
    <m/>
    <m/>
    <m/>
    <m/>
    <n v="24645"/>
    <n v="75139"/>
    <n v="50494"/>
    <n v="-51096"/>
    <n v="150880"/>
    <n v="37354"/>
  </r>
  <r>
    <n v="54473"/>
    <n v="54473"/>
    <x v="0"/>
    <m/>
    <m/>
    <m/>
    <m/>
    <m/>
    <n v="24636.5"/>
    <n v="75145"/>
    <n v="50508.5"/>
    <n v="-51126.25"/>
    <n v="150907.75"/>
    <n v="54473"/>
  </r>
  <r>
    <n v="99824"/>
    <n v="99824"/>
    <x v="2"/>
    <m/>
    <m/>
    <m/>
    <m/>
    <m/>
    <n v="24628"/>
    <n v="75151"/>
    <n v="50523"/>
    <n v="-51156.5"/>
    <n v="150935.5"/>
    <n v="99824"/>
  </r>
  <r>
    <n v="60605"/>
    <n v="60605"/>
    <x v="2"/>
    <m/>
    <m/>
    <m/>
    <m/>
    <m/>
    <n v="24619.5"/>
    <n v="75137"/>
    <n v="50517.5"/>
    <n v="-51156.75"/>
    <n v="150913.25"/>
    <n v="60605"/>
  </r>
  <r>
    <n v="31737"/>
    <n v="31737"/>
    <x v="1"/>
    <m/>
    <m/>
    <m/>
    <m/>
    <m/>
    <n v="24611"/>
    <n v="75139"/>
    <n v="50528"/>
    <n v="-51181"/>
    <n v="150931"/>
    <n v="31737"/>
  </r>
  <r>
    <n v="18647"/>
    <n v="18647"/>
    <x v="3"/>
    <m/>
    <m/>
    <m/>
    <m/>
    <m/>
    <n v="24595"/>
    <n v="75145"/>
    <n v="50550"/>
    <n v="-51230"/>
    <n v="150970"/>
    <n v="18647"/>
  </r>
  <r>
    <n v="37833"/>
    <n v="37833"/>
    <x v="1"/>
    <m/>
    <m/>
    <m/>
    <m/>
    <m/>
    <n v="24628"/>
    <n v="75151"/>
    <n v="50523"/>
    <n v="-51156.5"/>
    <n v="150935.5"/>
    <n v="37833"/>
  </r>
  <r>
    <n v="27537"/>
    <n v="27537"/>
    <x v="1"/>
    <m/>
    <m/>
    <m/>
    <m/>
    <m/>
    <n v="24619.5"/>
    <n v="75157"/>
    <n v="50537.5"/>
    <n v="-51186.75"/>
    <n v="150963.25"/>
    <n v="27537"/>
  </r>
  <r>
    <n v="37896"/>
    <n v="37896"/>
    <x v="1"/>
    <m/>
    <m/>
    <m/>
    <m/>
    <m/>
    <n v="24611"/>
    <n v="75163"/>
    <n v="50552"/>
    <n v="-51217"/>
    <n v="150991"/>
    <n v="37896"/>
  </r>
  <r>
    <n v="42231"/>
    <n v="42231"/>
    <x v="0"/>
    <m/>
    <m/>
    <m/>
    <m/>
    <m/>
    <n v="24595"/>
    <n v="75163.25"/>
    <n v="50568.25"/>
    <n v="-51257.375"/>
    <n v="151015.625"/>
    <n v="42231"/>
  </r>
  <r>
    <n v="52210"/>
    <n v="52210"/>
    <x v="0"/>
    <m/>
    <m/>
    <m/>
    <m/>
    <m/>
    <n v="24579"/>
    <n v="75163.5"/>
    <n v="50584.5"/>
    <n v="-51297.75"/>
    <n v="151040.25"/>
    <n v="52210"/>
  </r>
  <r>
    <n v="83678"/>
    <n v="83678"/>
    <x v="2"/>
    <m/>
    <m/>
    <m/>
    <m/>
    <m/>
    <n v="24563"/>
    <n v="75163.75"/>
    <n v="50600.75"/>
    <n v="-51338.125"/>
    <n v="151064.875"/>
    <n v="83678"/>
  </r>
  <r>
    <n v="73323"/>
    <n v="73323"/>
    <x v="2"/>
    <m/>
    <m/>
    <m/>
    <m/>
    <m/>
    <n v="24547"/>
    <n v="75163"/>
    <n v="50616"/>
    <n v="-51377"/>
    <n v="151087"/>
    <n v="73323"/>
  </r>
  <r>
    <n v="36760"/>
    <n v="36760"/>
    <x v="1"/>
    <m/>
    <m/>
    <m/>
    <m/>
    <m/>
    <n v="24545.25"/>
    <n v="75163.25"/>
    <n v="50618"/>
    <n v="-51381.75"/>
    <n v="151090.25"/>
    <n v="36760"/>
  </r>
  <r>
    <n v="48320"/>
    <n v="48320"/>
    <x v="0"/>
    <m/>
    <m/>
    <m/>
    <m/>
    <m/>
    <n v="24543.5"/>
    <n v="75163.5"/>
    <n v="50620"/>
    <n v="-51386.5"/>
    <n v="151093.5"/>
    <n v="48320"/>
  </r>
  <r>
    <n v="97686"/>
    <n v="97686"/>
    <x v="2"/>
    <m/>
    <m/>
    <m/>
    <m/>
    <m/>
    <n v="24541.75"/>
    <n v="75163.75"/>
    <n v="50622"/>
    <n v="-51391.25"/>
    <n v="151096.75"/>
    <n v="97686"/>
  </r>
  <r>
    <n v="98665"/>
    <n v="98665"/>
    <x v="2"/>
    <m/>
    <m/>
    <m/>
    <m/>
    <m/>
    <n v="24540"/>
    <n v="75163"/>
    <n v="50623"/>
    <n v="-51394.5"/>
    <n v="151097.5"/>
    <n v="98665"/>
  </r>
  <r>
    <n v="2176"/>
    <n v="2176"/>
    <x v="3"/>
    <m/>
    <m/>
    <m/>
    <m/>
    <m/>
    <n v="24515"/>
    <n v="75145"/>
    <n v="50630"/>
    <n v="-51430"/>
    <n v="151090"/>
    <n v="2176"/>
  </r>
  <r>
    <n v="35977"/>
    <n v="35977"/>
    <x v="1"/>
    <m/>
    <m/>
    <m/>
    <m/>
    <m/>
    <n v="24543.5"/>
    <n v="75151"/>
    <n v="50607.5"/>
    <n v="-51367.75"/>
    <n v="151062.25"/>
    <n v="35977"/>
  </r>
  <r>
    <n v="94032"/>
    <n v="94032"/>
    <x v="2"/>
    <m/>
    <m/>
    <m/>
    <m/>
    <m/>
    <n v="24541.75"/>
    <n v="75157"/>
    <n v="50615.25"/>
    <n v="-51381.125"/>
    <n v="151079.875"/>
    <n v="94032"/>
  </r>
  <r>
    <n v="52310"/>
    <n v="52310"/>
    <x v="0"/>
    <m/>
    <m/>
    <m/>
    <m/>
    <m/>
    <n v="24540"/>
    <n v="75139"/>
    <n v="50599"/>
    <n v="-51358.5"/>
    <n v="151037.5"/>
    <n v="52310"/>
  </r>
  <r>
    <n v="4239"/>
    <n v="4239"/>
    <x v="3"/>
    <m/>
    <m/>
    <m/>
    <m/>
    <m/>
    <n v="24515"/>
    <n v="75145"/>
    <n v="50630"/>
    <n v="-51430"/>
    <n v="151090"/>
    <n v="4239"/>
  </r>
  <r>
    <n v="78962"/>
    <n v="78962"/>
    <x v="2"/>
    <m/>
    <m/>
    <m/>
    <m/>
    <m/>
    <n v="24543.5"/>
    <n v="75151"/>
    <n v="50607.5"/>
    <n v="-51367.75"/>
    <n v="151062.25"/>
    <n v="78962"/>
  </r>
  <r>
    <n v="18169"/>
    <n v="18169"/>
    <x v="3"/>
    <m/>
    <m/>
    <m/>
    <m/>
    <m/>
    <n v="24541.75"/>
    <n v="75137"/>
    <n v="50595.25"/>
    <n v="-51351.125"/>
    <n v="151029.875"/>
    <n v="18169"/>
  </r>
  <r>
    <n v="19572"/>
    <n v="19572"/>
    <x v="3"/>
    <m/>
    <m/>
    <m/>
    <m/>
    <m/>
    <n v="24547"/>
    <n v="75139"/>
    <n v="50592"/>
    <n v="-51341"/>
    <n v="151027"/>
    <n v="19572"/>
  </r>
  <r>
    <n v="4938"/>
    <n v="4938"/>
    <x v="3"/>
    <m/>
    <m/>
    <m/>
    <m/>
    <m/>
    <n v="24595"/>
    <n v="75145"/>
    <n v="50550"/>
    <n v="-51230"/>
    <n v="150970"/>
    <n v="4938"/>
  </r>
  <r>
    <n v="76950"/>
    <n v="76950"/>
    <x v="2"/>
    <m/>
    <m/>
    <m/>
    <m/>
    <m/>
    <n v="24628"/>
    <n v="75151"/>
    <n v="50523"/>
    <n v="-51156.5"/>
    <n v="150935.5"/>
    <n v="76950"/>
  </r>
  <r>
    <n v="2017"/>
    <n v="2017"/>
    <x v="3"/>
    <m/>
    <m/>
    <m/>
    <m/>
    <m/>
    <n v="24619.5"/>
    <n v="75137"/>
    <n v="50517.5"/>
    <n v="-51156.75"/>
    <n v="150913.25"/>
    <n v="2017"/>
  </r>
  <r>
    <n v="39122"/>
    <n v="39122"/>
    <x v="1"/>
    <m/>
    <m/>
    <m/>
    <m/>
    <m/>
    <n v="24645"/>
    <n v="75139"/>
    <n v="50494"/>
    <n v="-51096"/>
    <n v="150880"/>
    <n v="39122"/>
  </r>
  <r>
    <n v="68121"/>
    <n v="68121"/>
    <x v="2"/>
    <m/>
    <m/>
    <m/>
    <m/>
    <m/>
    <n v="24636.5"/>
    <n v="75145"/>
    <n v="50508.5"/>
    <n v="-51126.25"/>
    <n v="150907.75"/>
    <n v="68121"/>
  </r>
  <r>
    <n v="53427"/>
    <n v="53427"/>
    <x v="0"/>
    <m/>
    <m/>
    <m/>
    <m/>
    <m/>
    <n v="24628"/>
    <n v="75151"/>
    <n v="50523"/>
    <n v="-51156.5"/>
    <n v="150935.5"/>
    <n v="53427"/>
  </r>
  <r>
    <n v="17384"/>
    <n v="17384"/>
    <x v="3"/>
    <m/>
    <m/>
    <m/>
    <m/>
    <m/>
    <n v="24619.5"/>
    <n v="75157"/>
    <n v="50537.5"/>
    <n v="-51186.75"/>
    <n v="150963.25"/>
    <n v="17384"/>
  </r>
  <r>
    <n v="73766"/>
    <n v="73766"/>
    <x v="2"/>
    <m/>
    <m/>
    <m/>
    <m/>
    <m/>
    <n v="24645"/>
    <n v="75163"/>
    <n v="50518"/>
    <n v="-51132"/>
    <n v="150940"/>
    <n v="73766"/>
  </r>
  <r>
    <n v="87702"/>
    <n v="87702"/>
    <x v="2"/>
    <m/>
    <m/>
    <m/>
    <m/>
    <m/>
    <n v="24636.5"/>
    <n v="75163.25"/>
    <n v="50526.75"/>
    <n v="-51153.625"/>
    <n v="150953.375"/>
    <n v="87702"/>
  </r>
  <r>
    <n v="41843"/>
    <n v="41843"/>
    <x v="0"/>
    <m/>
    <m/>
    <m/>
    <m/>
    <m/>
    <n v="24628"/>
    <n v="75151"/>
    <n v="50523"/>
    <n v="-51156.5"/>
    <n v="150935.5"/>
    <n v="41843"/>
  </r>
  <r>
    <n v="72810"/>
    <n v="72810"/>
    <x v="2"/>
    <m/>
    <m/>
    <m/>
    <m/>
    <m/>
    <n v="24619.5"/>
    <n v="75157"/>
    <n v="50537.5"/>
    <n v="-51186.75"/>
    <n v="150963.25"/>
    <n v="72810"/>
  </r>
  <r>
    <n v="55977"/>
    <n v="55977"/>
    <x v="0"/>
    <m/>
    <m/>
    <m/>
    <m/>
    <m/>
    <n v="24611"/>
    <n v="75163"/>
    <n v="50552"/>
    <n v="-51217"/>
    <n v="150991"/>
    <n v="55977"/>
  </r>
  <r>
    <n v="49897"/>
    <n v="49897"/>
    <x v="0"/>
    <m/>
    <m/>
    <m/>
    <m/>
    <m/>
    <n v="24595"/>
    <n v="75163.25"/>
    <n v="50568.25"/>
    <n v="-51257.375"/>
    <n v="151015.625"/>
    <n v="49897"/>
  </r>
  <r>
    <n v="89133"/>
    <n v="89133"/>
    <x v="2"/>
    <m/>
    <m/>
    <m/>
    <m/>
    <m/>
    <n v="24579"/>
    <n v="75163.5"/>
    <n v="50584.5"/>
    <n v="-51297.75"/>
    <n v="151040.25"/>
    <n v="89133"/>
  </r>
  <r>
    <n v="53584"/>
    <n v="53584"/>
    <x v="0"/>
    <m/>
    <m/>
    <m/>
    <m/>
    <m/>
    <n v="24563"/>
    <n v="75157"/>
    <n v="50594"/>
    <n v="-51328"/>
    <n v="151048"/>
    <n v="53584"/>
  </r>
  <r>
    <n v="55509"/>
    <n v="55509"/>
    <x v="0"/>
    <m/>
    <m/>
    <m/>
    <m/>
    <m/>
    <n v="24547"/>
    <n v="75163"/>
    <n v="50616"/>
    <n v="-51377"/>
    <n v="151087"/>
    <n v="55509"/>
  </r>
  <r>
    <n v="23583"/>
    <n v="23583"/>
    <x v="1"/>
    <m/>
    <m/>
    <m/>
    <m/>
    <m/>
    <n v="24545.25"/>
    <n v="75163.25"/>
    <n v="50618"/>
    <n v="-51381.75"/>
    <n v="151090.25"/>
    <n v="23583"/>
  </r>
  <r>
    <n v="10158"/>
    <n v="10158"/>
    <x v="3"/>
    <m/>
    <m/>
    <m/>
    <m/>
    <m/>
    <n v="24579"/>
    <n v="75163.5"/>
    <n v="50584.5"/>
    <n v="-51297.75"/>
    <n v="151040.25"/>
    <n v="10158"/>
  </r>
  <r>
    <n v="6225"/>
    <n v="6225"/>
    <x v="3"/>
    <m/>
    <m/>
    <m/>
    <m/>
    <m/>
    <n v="24619.5"/>
    <n v="75163.75"/>
    <n v="50544.25"/>
    <n v="-51196.875"/>
    <n v="150980.125"/>
    <n v="6225"/>
  </r>
  <r>
    <n v="76707"/>
    <n v="76707"/>
    <x v="2"/>
    <m/>
    <m/>
    <m/>
    <m/>
    <m/>
    <n v="24645"/>
    <n v="75164"/>
    <n v="50519"/>
    <n v="-51133.5"/>
    <n v="150942.5"/>
    <n v="76707"/>
  </r>
  <r>
    <n v="52044"/>
    <n v="52044"/>
    <x v="0"/>
    <m/>
    <m/>
    <m/>
    <m/>
    <m/>
    <n v="24636.5"/>
    <n v="75163.25"/>
    <n v="50526.75"/>
    <n v="-51153.625"/>
    <n v="150953.375"/>
    <n v="52044"/>
  </r>
  <r>
    <n v="55483"/>
    <n v="55483"/>
    <x v="0"/>
    <m/>
    <m/>
    <m/>
    <m/>
    <m/>
    <n v="24628"/>
    <n v="75163.5"/>
    <n v="50535.5"/>
    <n v="-51175.25"/>
    <n v="150966.75"/>
    <n v="55483"/>
  </r>
  <r>
    <n v="36391"/>
    <n v="36391"/>
    <x v="1"/>
    <m/>
    <m/>
    <m/>
    <m/>
    <m/>
    <n v="24619.5"/>
    <n v="75163.75"/>
    <n v="50544.25"/>
    <n v="-51196.875"/>
    <n v="150980.125"/>
    <n v="36391"/>
  </r>
  <r>
    <n v="33445"/>
    <n v="33445"/>
    <x v="1"/>
    <m/>
    <m/>
    <m/>
    <m/>
    <m/>
    <n v="24611"/>
    <n v="75164"/>
    <n v="50553"/>
    <n v="-51218.5"/>
    <n v="150993.5"/>
    <n v="33445"/>
  </r>
  <r>
    <n v="10475"/>
    <n v="10475"/>
    <x v="3"/>
    <m/>
    <m/>
    <m/>
    <m/>
    <m/>
    <n v="24595"/>
    <n v="75187.5"/>
    <n v="50592.5"/>
    <n v="-51293.75"/>
    <n v="151076.25"/>
    <n v="10475"/>
  </r>
  <r>
    <n v="2713"/>
    <n v="2713"/>
    <x v="3"/>
    <m/>
    <m/>
    <m/>
    <m/>
    <m/>
    <n v="24628"/>
    <n v="75211"/>
    <n v="50583"/>
    <n v="-51246.5"/>
    <n v="151085.5"/>
    <n v="2713"/>
  </r>
  <r>
    <n v="54367"/>
    <n v="54367"/>
    <x v="0"/>
    <m/>
    <m/>
    <m/>
    <m/>
    <m/>
    <n v="24653.25"/>
    <n v="75234.5"/>
    <n v="50581.25"/>
    <n v="-51218.625"/>
    <n v="151106.375"/>
    <n v="54367"/>
  </r>
  <r>
    <n v="30060"/>
    <n v="30060"/>
    <x v="1"/>
    <m/>
    <m/>
    <m/>
    <m/>
    <m/>
    <n v="24645"/>
    <n v="75258"/>
    <n v="50613"/>
    <n v="-51274.5"/>
    <n v="151177.5"/>
    <n v="30060"/>
  </r>
  <r>
    <n v="2202"/>
    <n v="2202"/>
    <x v="3"/>
    <m/>
    <m/>
    <m/>
    <m/>
    <m/>
    <n v="24636.5"/>
    <n v="75278.75"/>
    <n v="50642.25"/>
    <n v="-51326.875"/>
    <n v="151242.125"/>
    <n v="2202"/>
  </r>
  <r>
    <n v="97066"/>
    <n v="97066"/>
    <x v="2"/>
    <m/>
    <m/>
    <m/>
    <m/>
    <m/>
    <n v="24661.5"/>
    <n v="75299.5"/>
    <n v="50638"/>
    <n v="-51295.5"/>
    <n v="151256.5"/>
    <n v="97066"/>
  </r>
  <r>
    <n v="50987"/>
    <n v="50987"/>
    <x v="0"/>
    <m/>
    <m/>
    <m/>
    <m/>
    <m/>
    <n v="24653.25"/>
    <n v="75234.5"/>
    <n v="50581.25"/>
    <n v="-51218.625"/>
    <n v="151106.375"/>
    <n v="50987"/>
  </r>
  <r>
    <n v="83282"/>
    <n v="83282"/>
    <x v="2"/>
    <m/>
    <m/>
    <m/>
    <m/>
    <m/>
    <n v="24645"/>
    <n v="75258"/>
    <n v="50613"/>
    <n v="-51274.5"/>
    <n v="151177.5"/>
    <n v="83282"/>
  </r>
  <r>
    <n v="44730"/>
    <n v="44730"/>
    <x v="0"/>
    <m/>
    <m/>
    <m/>
    <m/>
    <m/>
    <n v="24636.5"/>
    <n v="75187.5"/>
    <n v="50551"/>
    <n v="-51190"/>
    <n v="151014"/>
    <n v="44730"/>
  </r>
  <r>
    <n v="8690"/>
    <n v="8690"/>
    <x v="3"/>
    <m/>
    <m/>
    <m/>
    <m/>
    <m/>
    <n v="24628"/>
    <n v="75211"/>
    <n v="50583"/>
    <n v="-51246.5"/>
    <n v="151085.5"/>
    <n v="8690"/>
  </r>
  <r>
    <n v="12527"/>
    <n v="12527"/>
    <x v="3"/>
    <m/>
    <m/>
    <m/>
    <m/>
    <m/>
    <n v="24653.25"/>
    <n v="75234.5"/>
    <n v="50581.25"/>
    <n v="-51218.625"/>
    <n v="151106.375"/>
    <n v="12527"/>
  </r>
  <r>
    <n v="13152"/>
    <n v="13152"/>
    <x v="3"/>
    <m/>
    <m/>
    <m/>
    <m/>
    <m/>
    <n v="24678"/>
    <n v="75258"/>
    <n v="50580"/>
    <n v="-51192"/>
    <n v="151128"/>
    <n v="13152"/>
  </r>
  <r>
    <n v="51542"/>
    <n v="51542"/>
    <x v="0"/>
    <m/>
    <m/>
    <m/>
    <m/>
    <m/>
    <n v="24705.75"/>
    <n v="75278.75"/>
    <n v="50573"/>
    <n v="-51153.75"/>
    <n v="151138.25"/>
    <n v="51542"/>
  </r>
  <r>
    <n v="40276"/>
    <n v="40276"/>
    <x v="0"/>
    <m/>
    <m/>
    <m/>
    <m/>
    <m/>
    <n v="24696.5"/>
    <n v="75299.5"/>
    <n v="50603"/>
    <n v="-51208"/>
    <n v="151204"/>
    <n v="40276"/>
  </r>
  <r>
    <n v="50187"/>
    <n v="50187"/>
    <x v="0"/>
    <m/>
    <m/>
    <m/>
    <m/>
    <m/>
    <n v="24687.25"/>
    <n v="75320.25"/>
    <n v="50633"/>
    <n v="-51262.25"/>
    <n v="151269.75"/>
    <n v="50187"/>
  </r>
  <r>
    <n v="6366"/>
    <n v="6366"/>
    <x v="3"/>
    <m/>
    <m/>
    <m/>
    <m/>
    <m/>
    <n v="24678"/>
    <n v="75341"/>
    <n v="50663"/>
    <n v="-51316.5"/>
    <n v="151335.5"/>
    <n v="6366"/>
  </r>
  <r>
    <n v="92378"/>
    <n v="92378"/>
    <x v="2"/>
    <m/>
    <m/>
    <m/>
    <m/>
    <m/>
    <n v="24705.75"/>
    <n v="75347.5"/>
    <n v="50641.75"/>
    <n v="-51256.875"/>
    <n v="151310.125"/>
    <n v="92378"/>
  </r>
  <r>
    <n v="4076"/>
    <n v="4076"/>
    <x v="3"/>
    <m/>
    <m/>
    <m/>
    <m/>
    <m/>
    <n v="24696.5"/>
    <n v="75299.5"/>
    <n v="50603"/>
    <n v="-51208"/>
    <n v="151204"/>
    <n v="4076"/>
  </r>
  <r>
    <n v="79200"/>
    <n v="79200"/>
    <x v="2"/>
    <m/>
    <m/>
    <m/>
    <m/>
    <m/>
    <n v="24743.5"/>
    <n v="75320.25"/>
    <n v="50576.75"/>
    <n v="-51121.625"/>
    <n v="151185.375"/>
    <n v="79200"/>
  </r>
  <r>
    <n v="13851"/>
    <n v="13851"/>
    <x v="3"/>
    <m/>
    <m/>
    <m/>
    <m/>
    <m/>
    <n v="24715"/>
    <n v="75258"/>
    <n v="50543"/>
    <n v="-51099.5"/>
    <n v="151072.5"/>
    <n v="13851"/>
  </r>
  <r>
    <n v="96439"/>
    <n v="96439"/>
    <x v="2"/>
    <m/>
    <m/>
    <m/>
    <m/>
    <m/>
    <n v="24800.5"/>
    <n v="75278.75"/>
    <n v="50478.25"/>
    <n v="-50916.875"/>
    <n v="150996.125"/>
    <n v="96439"/>
  </r>
  <r>
    <n v="64941"/>
    <n v="64941"/>
    <x v="2"/>
    <m/>
    <m/>
    <m/>
    <m/>
    <m/>
    <n v="24772"/>
    <n v="75211"/>
    <n v="50439"/>
    <n v="-50886.5"/>
    <n v="150869.5"/>
    <n v="64941"/>
  </r>
  <r>
    <n v="68601"/>
    <n v="68601"/>
    <x v="2"/>
    <m/>
    <m/>
    <m/>
    <m/>
    <m/>
    <n v="24743.5"/>
    <n v="75234.5"/>
    <n v="50491"/>
    <n v="-50993"/>
    <n v="150971"/>
    <n v="68601"/>
  </r>
  <r>
    <n v="84440"/>
    <n v="84440"/>
    <x v="2"/>
    <m/>
    <m/>
    <m/>
    <m/>
    <m/>
    <n v="24715"/>
    <n v="75258"/>
    <n v="50543"/>
    <n v="-51099.5"/>
    <n v="151072.5"/>
    <n v="84440"/>
  </r>
  <r>
    <n v="97713"/>
    <n v="97713"/>
    <x v="2"/>
    <m/>
    <m/>
    <m/>
    <m/>
    <m/>
    <n v="24705.75"/>
    <n v="75187.5"/>
    <n v="50481.75"/>
    <n v="-51016.875"/>
    <n v="150910.125"/>
    <n v="97713"/>
  </r>
  <r>
    <n v="94328"/>
    <n v="94328"/>
    <x v="2"/>
    <m/>
    <m/>
    <m/>
    <m/>
    <m/>
    <n v="24696.5"/>
    <n v="75163.5"/>
    <n v="50467"/>
    <n v="-51004"/>
    <n v="150864"/>
    <n v="94328"/>
  </r>
  <r>
    <n v="29216"/>
    <n v="29216"/>
    <x v="1"/>
    <m/>
    <m/>
    <m/>
    <m/>
    <m/>
    <n v="24687.25"/>
    <n v="75157"/>
    <n v="50469.75"/>
    <n v="-51017.375"/>
    <n v="150861.625"/>
    <n v="29216"/>
  </r>
  <r>
    <n v="55524"/>
    <n v="55524"/>
    <x v="0"/>
    <m/>
    <m/>
    <m/>
    <m/>
    <m/>
    <n v="24678"/>
    <n v="75163"/>
    <n v="50485"/>
    <n v="-51049.5"/>
    <n v="150890.5"/>
    <n v="55524"/>
  </r>
  <r>
    <n v="16944"/>
    <n v="16944"/>
    <x v="3"/>
    <m/>
    <m/>
    <m/>
    <m/>
    <m/>
    <n v="24669.75"/>
    <n v="75163.25"/>
    <n v="50493.5"/>
    <n v="-51070.5"/>
    <n v="150903.5"/>
    <n v="16944"/>
  </r>
  <r>
    <n v="45996"/>
    <n v="45996"/>
    <x v="0"/>
    <m/>
    <m/>
    <m/>
    <m/>
    <m/>
    <n v="24696.5"/>
    <n v="75163.5"/>
    <n v="50467"/>
    <n v="-51004"/>
    <n v="150864"/>
    <n v="45996"/>
  </r>
  <r>
    <n v="56931"/>
    <n v="56931"/>
    <x v="0"/>
    <m/>
    <m/>
    <m/>
    <m/>
    <m/>
    <n v="24687.25"/>
    <n v="75163.75"/>
    <n v="50476.5"/>
    <n v="-51027.5"/>
    <n v="150878.5"/>
    <n v="56931"/>
  </r>
  <r>
    <n v="96923"/>
    <n v="96923"/>
    <x v="2"/>
    <m/>
    <m/>
    <m/>
    <m/>
    <m/>
    <n v="24678"/>
    <n v="75164"/>
    <n v="50486"/>
    <n v="-51051"/>
    <n v="150893"/>
    <n v="96923"/>
  </r>
  <r>
    <n v="75932"/>
    <n v="75932"/>
    <x v="2"/>
    <m/>
    <m/>
    <m/>
    <m/>
    <m/>
    <n v="24669.75"/>
    <n v="75163.25"/>
    <n v="50493.5"/>
    <n v="-51070.5"/>
    <n v="150903.5"/>
    <n v="75932"/>
  </r>
  <r>
    <n v="79823"/>
    <n v="79823"/>
    <x v="2"/>
    <m/>
    <m/>
    <m/>
    <m/>
    <m/>
    <n v="24661.5"/>
    <n v="75151"/>
    <n v="50489.5"/>
    <n v="-51072.75"/>
    <n v="150885.25"/>
    <n v="79823"/>
  </r>
  <r>
    <n v="57093"/>
    <n v="57093"/>
    <x v="0"/>
    <m/>
    <m/>
    <m/>
    <m/>
    <m/>
    <n v="24653.25"/>
    <n v="75137"/>
    <n v="50483.75"/>
    <n v="-51072.375"/>
    <n v="150862.625"/>
    <n v="57093"/>
  </r>
  <r>
    <n v="38225"/>
    <n v="38225"/>
    <x v="1"/>
    <m/>
    <m/>
    <m/>
    <m/>
    <m/>
    <n v="24645"/>
    <n v="75139"/>
    <n v="50494"/>
    <n v="-51096"/>
    <n v="150880"/>
    <n v="38225"/>
  </r>
  <r>
    <n v="57411"/>
    <n v="57411"/>
    <x v="0"/>
    <m/>
    <m/>
    <m/>
    <m/>
    <m/>
    <n v="24636.5"/>
    <n v="75145"/>
    <n v="50508.5"/>
    <n v="-51126.25"/>
    <n v="150907.75"/>
    <n v="57411"/>
  </r>
  <r>
    <n v="49891"/>
    <n v="49891"/>
    <x v="0"/>
    <m/>
    <m/>
    <m/>
    <m/>
    <m/>
    <n v="24628"/>
    <n v="75151"/>
    <n v="50523"/>
    <n v="-51156.5"/>
    <n v="150935.5"/>
    <n v="49891"/>
  </r>
  <r>
    <n v="71337"/>
    <n v="71337"/>
    <x v="2"/>
    <m/>
    <m/>
    <m/>
    <m/>
    <m/>
    <n v="24619.5"/>
    <n v="75157"/>
    <n v="50537.5"/>
    <n v="-51186.75"/>
    <n v="150963.25"/>
    <n v="71337"/>
  </r>
  <r>
    <n v="59865"/>
    <n v="59865"/>
    <x v="0"/>
    <m/>
    <m/>
    <m/>
    <m/>
    <m/>
    <n v="24611"/>
    <n v="75163"/>
    <n v="50552"/>
    <n v="-51217"/>
    <n v="150991"/>
    <n v="59865"/>
  </r>
  <r>
    <n v="86902"/>
    <n v="86902"/>
    <x v="2"/>
    <m/>
    <m/>
    <m/>
    <m/>
    <m/>
    <n v="24595"/>
    <n v="75163.25"/>
    <n v="50568.25"/>
    <n v="-51257.375"/>
    <n v="151015.625"/>
    <n v="86902"/>
  </r>
  <r>
    <n v="49735"/>
    <n v="49735"/>
    <x v="0"/>
    <m/>
    <m/>
    <m/>
    <m/>
    <m/>
    <n v="24579"/>
    <n v="75151"/>
    <n v="50572"/>
    <n v="-51279"/>
    <n v="151009"/>
    <n v="49735"/>
  </r>
  <r>
    <n v="73710"/>
    <n v="73710"/>
    <x v="2"/>
    <m/>
    <m/>
    <m/>
    <m/>
    <m/>
    <n v="24563"/>
    <n v="75157"/>
    <n v="50594"/>
    <n v="-51328"/>
    <n v="151048"/>
    <n v="73710"/>
  </r>
  <r>
    <n v="10343"/>
    <n v="10343"/>
    <x v="3"/>
    <m/>
    <m/>
    <m/>
    <m/>
    <m/>
    <n v="24547"/>
    <n v="75163"/>
    <n v="50616"/>
    <n v="-51377"/>
    <n v="151087"/>
    <n v="10343"/>
  </r>
  <r>
    <n v="66298"/>
    <n v="66298"/>
    <x v="2"/>
    <m/>
    <m/>
    <m/>
    <m/>
    <m/>
    <n v="24595"/>
    <n v="75163.25"/>
    <n v="50568.25"/>
    <n v="-51257.375"/>
    <n v="151015.625"/>
    <n v="66298"/>
  </r>
  <r>
    <n v="89000"/>
    <n v="89000"/>
    <x v="2"/>
    <m/>
    <m/>
    <m/>
    <m/>
    <m/>
    <n v="24579"/>
    <n v="75163.5"/>
    <n v="50584.5"/>
    <n v="-51297.75"/>
    <n v="151040.25"/>
    <n v="89000"/>
  </r>
  <r>
    <n v="76418"/>
    <n v="76418"/>
    <x v="2"/>
    <m/>
    <m/>
    <m/>
    <m/>
    <m/>
    <n v="24563"/>
    <n v="75157"/>
    <n v="50594"/>
    <n v="-51328"/>
    <n v="151048"/>
    <n v="76418"/>
  </r>
  <r>
    <n v="48445"/>
    <n v="48445"/>
    <x v="0"/>
    <m/>
    <m/>
    <m/>
    <m/>
    <m/>
    <n v="24547"/>
    <n v="75139"/>
    <n v="50592"/>
    <n v="-51341"/>
    <n v="151027"/>
    <n v="48445"/>
  </r>
  <r>
    <n v="22484"/>
    <n v="22484"/>
    <x v="1"/>
    <m/>
    <m/>
    <m/>
    <m/>
    <m/>
    <n v="24545.25"/>
    <n v="75145"/>
    <n v="50599.75"/>
    <n v="-51354.375"/>
    <n v="151044.625"/>
    <n v="22484"/>
  </r>
  <r>
    <n v="50062"/>
    <n v="50062"/>
    <x v="0"/>
    <m/>
    <m/>
    <m/>
    <m/>
    <m/>
    <n v="24579"/>
    <n v="75151"/>
    <n v="50572"/>
    <n v="-51279"/>
    <n v="151009"/>
    <n v="50062"/>
  </r>
  <r>
    <n v="74414"/>
    <n v="74414"/>
    <x v="2"/>
    <m/>
    <m/>
    <m/>
    <m/>
    <m/>
    <n v="24563"/>
    <n v="75157"/>
    <n v="50594"/>
    <n v="-51328"/>
    <n v="151048"/>
    <n v="74414"/>
  </r>
  <r>
    <n v="43374"/>
    <n v="43374"/>
    <x v="0"/>
    <m/>
    <m/>
    <m/>
    <m/>
    <m/>
    <n v="24547"/>
    <n v="75163"/>
    <n v="50616"/>
    <n v="-51377"/>
    <n v="151087"/>
    <n v="43374"/>
  </r>
  <r>
    <n v="6207"/>
    <n v="6207"/>
    <x v="3"/>
    <m/>
    <m/>
    <m/>
    <m/>
    <m/>
    <n v="24545.25"/>
    <n v="75163.25"/>
    <n v="50618"/>
    <n v="-51381.75"/>
    <n v="151090.25"/>
    <n v="6207"/>
  </r>
  <r>
    <n v="47365"/>
    <n v="47365"/>
    <x v="0"/>
    <m/>
    <m/>
    <m/>
    <m/>
    <m/>
    <n v="24579"/>
    <n v="75163.5"/>
    <n v="50584.5"/>
    <n v="-51297.75"/>
    <n v="151040.25"/>
    <n v="47365"/>
  </r>
  <r>
    <n v="46548"/>
    <n v="46548"/>
    <x v="0"/>
    <m/>
    <m/>
    <m/>
    <m/>
    <m/>
    <n v="24563"/>
    <n v="75163.75"/>
    <n v="50600.75"/>
    <n v="-51338.125"/>
    <n v="151064.875"/>
    <n v="46548"/>
  </r>
  <r>
    <n v="20776"/>
    <n v="20776"/>
    <x v="1"/>
    <m/>
    <m/>
    <m/>
    <m/>
    <m/>
    <n v="24547"/>
    <n v="75164"/>
    <n v="50617"/>
    <n v="-51378.5"/>
    <n v="151089.5"/>
    <n v="20776"/>
  </r>
  <r>
    <n v="97708"/>
    <n v="97708"/>
    <x v="2"/>
    <m/>
    <m/>
    <m/>
    <m/>
    <m/>
    <n v="24595"/>
    <n v="75187.5"/>
    <n v="50592.5"/>
    <n v="-51293.75"/>
    <n v="151076.25"/>
    <n v="97708"/>
  </r>
  <r>
    <n v="68740"/>
    <n v="68740"/>
    <x v="2"/>
    <m/>
    <m/>
    <m/>
    <m/>
    <m/>
    <n v="24579"/>
    <n v="75163.5"/>
    <n v="50584.5"/>
    <n v="-51297.75"/>
    <n v="151040.25"/>
    <n v="68740"/>
  </r>
  <r>
    <n v="91958"/>
    <n v="91958"/>
    <x v="2"/>
    <m/>
    <m/>
    <m/>
    <m/>
    <m/>
    <n v="24563"/>
    <n v="75163.75"/>
    <n v="50600.75"/>
    <n v="-51338.125"/>
    <n v="151064.875"/>
    <n v="91958"/>
  </r>
  <r>
    <n v="58496"/>
    <n v="58496"/>
    <x v="0"/>
    <m/>
    <m/>
    <m/>
    <m/>
    <m/>
    <n v="24547"/>
    <n v="75163"/>
    <n v="50616"/>
    <n v="-51377"/>
    <n v="151087"/>
    <n v="58496"/>
  </r>
  <r>
    <n v="52331"/>
    <n v="52331"/>
    <x v="0"/>
    <m/>
    <m/>
    <m/>
    <m/>
    <m/>
    <n v="24545.25"/>
    <n v="75163.25"/>
    <n v="50618"/>
    <n v="-51381.75"/>
    <n v="151090.25"/>
    <n v="52331"/>
  </r>
  <r>
    <n v="95689"/>
    <n v="95689"/>
    <x v="2"/>
    <m/>
    <m/>
    <m/>
    <m/>
    <m/>
    <n v="24543.5"/>
    <n v="75163.5"/>
    <n v="50620"/>
    <n v="-51386.5"/>
    <n v="151093.5"/>
    <n v="95689"/>
  </r>
  <r>
    <n v="42288"/>
    <n v="42288"/>
    <x v="0"/>
    <m/>
    <m/>
    <m/>
    <m/>
    <m/>
    <n v="24541.75"/>
    <n v="75157"/>
    <n v="50615.25"/>
    <n v="-51381.125"/>
    <n v="151079.875"/>
    <n v="42288"/>
  </r>
  <r>
    <n v="91680"/>
    <n v="91680"/>
    <x v="2"/>
    <m/>
    <m/>
    <m/>
    <m/>
    <m/>
    <n v="24540"/>
    <n v="75163"/>
    <n v="50623"/>
    <n v="-51394.5"/>
    <n v="151097.5"/>
    <n v="91680"/>
  </r>
  <r>
    <n v="60155"/>
    <n v="60155"/>
    <x v="2"/>
    <m/>
    <m/>
    <m/>
    <m/>
    <m/>
    <n v="24515"/>
    <n v="75145"/>
    <n v="50630"/>
    <n v="-51430"/>
    <n v="151090"/>
    <n v="60155"/>
  </r>
  <r>
    <n v="43006"/>
    <n v="43006"/>
    <x v="0"/>
    <m/>
    <m/>
    <m/>
    <m/>
    <m/>
    <n v="24490"/>
    <n v="75151"/>
    <n v="50661"/>
    <n v="-51501.5"/>
    <n v="151142.5"/>
    <n v="43006"/>
  </r>
  <r>
    <n v="29486"/>
    <n v="29486"/>
    <x v="1"/>
    <m/>
    <m/>
    <m/>
    <m/>
    <m/>
    <n v="24465"/>
    <n v="75157"/>
    <n v="50692"/>
    <n v="-51573"/>
    <n v="151195"/>
    <n v="29486"/>
  </r>
  <r>
    <n v="73138"/>
    <n v="73138"/>
    <x v="2"/>
    <m/>
    <m/>
    <m/>
    <m/>
    <m/>
    <n v="24440"/>
    <n v="75163"/>
    <n v="50723"/>
    <n v="-51644.5"/>
    <n v="151247.5"/>
    <n v="73138"/>
  </r>
  <r>
    <n v="34966"/>
    <n v="34966"/>
    <x v="1"/>
    <m/>
    <m/>
    <m/>
    <m/>
    <m/>
    <n v="24413.75"/>
    <n v="75163.25"/>
    <n v="50749.5"/>
    <n v="-51710.5"/>
    <n v="151287.5"/>
    <n v="34966"/>
  </r>
  <r>
    <n v="40614"/>
    <n v="40614"/>
    <x v="0"/>
    <m/>
    <m/>
    <m/>
    <m/>
    <m/>
    <n v="24387.5"/>
    <n v="75163.5"/>
    <n v="50776"/>
    <n v="-51776.5"/>
    <n v="151327.5"/>
    <n v="40614"/>
  </r>
  <r>
    <n v="88981"/>
    <n v="88981"/>
    <x v="2"/>
    <m/>
    <m/>
    <m/>
    <m/>
    <m/>
    <n v="24361.25"/>
    <n v="75163.75"/>
    <n v="50802.5"/>
    <n v="-51842.5"/>
    <n v="151367.5"/>
    <n v="88981"/>
  </r>
  <r>
    <n v="57636"/>
    <n v="57636"/>
    <x v="0"/>
    <m/>
    <m/>
    <m/>
    <m/>
    <m/>
    <n v="24335"/>
    <n v="75163"/>
    <n v="50828"/>
    <n v="-51907"/>
    <n v="151405"/>
    <n v="57636"/>
  </r>
  <r>
    <n v="8974"/>
    <n v="8974"/>
    <x v="3"/>
    <m/>
    <m/>
    <m/>
    <m/>
    <m/>
    <n v="24331.5"/>
    <n v="75163.25"/>
    <n v="50831.75"/>
    <n v="-51916.125"/>
    <n v="151410.875"/>
    <n v="8974"/>
  </r>
  <r>
    <n v="10789"/>
    <n v="10789"/>
    <x v="3"/>
    <m/>
    <m/>
    <m/>
    <m/>
    <m/>
    <n v="24387.5"/>
    <n v="75163.5"/>
    <n v="50776"/>
    <n v="-51776.5"/>
    <n v="151327.5"/>
    <n v="10789"/>
  </r>
  <r>
    <n v="1422"/>
    <n v="1422"/>
    <x v="3"/>
    <m/>
    <m/>
    <m/>
    <m/>
    <m/>
    <n v="24465"/>
    <n v="75163.75"/>
    <n v="50698.75"/>
    <n v="-51583.125"/>
    <n v="151211.875"/>
    <n v="1422"/>
  </r>
  <r>
    <n v="27359"/>
    <n v="27359"/>
    <x v="1"/>
    <m/>
    <m/>
    <m/>
    <m/>
    <m/>
    <n v="24540"/>
    <n v="75164"/>
    <n v="50624"/>
    <n v="-51396"/>
    <n v="151100"/>
    <n v="27359"/>
  </r>
  <r>
    <n v="22589"/>
    <n v="22589"/>
    <x v="1"/>
    <m/>
    <m/>
    <m/>
    <m/>
    <m/>
    <n v="24515"/>
    <n v="75187.5"/>
    <n v="50672.5"/>
    <n v="-51493.75"/>
    <n v="151196.25"/>
    <n v="22589"/>
  </r>
  <r>
    <n v="33034"/>
    <n v="33034"/>
    <x v="1"/>
    <m/>
    <m/>
    <m/>
    <m/>
    <m/>
    <n v="24543.5"/>
    <n v="75211"/>
    <n v="50667.5"/>
    <n v="-51457.75"/>
    <n v="151212.25"/>
    <n v="33034"/>
  </r>
  <r>
    <n v="92302"/>
    <n v="92302"/>
    <x v="2"/>
    <m/>
    <m/>
    <m/>
    <m/>
    <m/>
    <n v="24541.75"/>
    <n v="75234.5"/>
    <n v="50692.75"/>
    <n v="-51497.375"/>
    <n v="151273.625"/>
    <n v="92302"/>
  </r>
  <r>
    <n v="54702"/>
    <n v="54702"/>
    <x v="0"/>
    <m/>
    <m/>
    <m/>
    <m/>
    <m/>
    <n v="24540"/>
    <n v="75164"/>
    <n v="50624"/>
    <n v="-51396"/>
    <n v="151100"/>
    <n v="54702"/>
  </r>
  <r>
    <n v="74129"/>
    <n v="74129"/>
    <x v="2"/>
    <m/>
    <m/>
    <m/>
    <m/>
    <m/>
    <n v="24515"/>
    <n v="75187.5"/>
    <n v="50672.5"/>
    <n v="-51493.75"/>
    <n v="151196.25"/>
    <n v="74129"/>
  </r>
  <r>
    <n v="45742"/>
    <n v="45742"/>
    <x v="0"/>
    <m/>
    <m/>
    <m/>
    <m/>
    <m/>
    <n v="24490"/>
    <n v="75211"/>
    <n v="50721"/>
    <n v="-51591.5"/>
    <n v="151292.5"/>
    <n v="45742"/>
  </r>
  <r>
    <n v="53580"/>
    <n v="53580"/>
    <x v="0"/>
    <m/>
    <m/>
    <m/>
    <m/>
    <m/>
    <n v="24465"/>
    <n v="75234.5"/>
    <n v="50769.5"/>
    <n v="-51689.25"/>
    <n v="151388.75"/>
    <n v="53580"/>
  </r>
  <r>
    <n v="37001"/>
    <n v="37001"/>
    <x v="1"/>
    <m/>
    <m/>
    <m/>
    <m/>
    <m/>
    <n v="24440"/>
    <n v="75258"/>
    <n v="50818"/>
    <n v="-51787"/>
    <n v="151485"/>
    <n v="37001"/>
  </r>
  <r>
    <n v="67934"/>
    <n v="67934"/>
    <x v="2"/>
    <m/>
    <m/>
    <m/>
    <m/>
    <m/>
    <n v="24413.75"/>
    <n v="75278.75"/>
    <n v="50865"/>
    <n v="-51883.75"/>
    <n v="151576.25"/>
    <n v="67934"/>
  </r>
  <r>
    <n v="9139"/>
    <n v="9139"/>
    <x v="3"/>
    <m/>
    <m/>
    <m/>
    <m/>
    <m/>
    <n v="24387.5"/>
    <n v="75299.5"/>
    <n v="50912"/>
    <n v="-51980.5"/>
    <n v="151667.5"/>
    <n v="9139"/>
  </r>
  <r>
    <n v="6697"/>
    <n v="6697"/>
    <x v="3"/>
    <m/>
    <m/>
    <m/>
    <m/>
    <m/>
    <n v="24465"/>
    <n v="75320.25"/>
    <n v="50855.25"/>
    <n v="-51817.875"/>
    <n v="151603.125"/>
    <n v="6697"/>
  </r>
  <r>
    <n v="73057"/>
    <n v="73057"/>
    <x v="2"/>
    <m/>
    <m/>
    <m/>
    <m/>
    <m/>
    <n v="24540"/>
    <n v="75341"/>
    <n v="50801"/>
    <n v="-51661.5"/>
    <n v="151542.5"/>
    <n v="73057"/>
  </r>
  <r>
    <n v="90938"/>
    <n v="90938"/>
    <x v="2"/>
    <m/>
    <m/>
    <m/>
    <m/>
    <m/>
    <n v="24515"/>
    <n v="75347.5"/>
    <n v="50832.5"/>
    <n v="-51733.75"/>
    <n v="151596.25"/>
    <n v="90938"/>
  </r>
  <r>
    <n v="53979"/>
    <n v="53979"/>
    <x v="0"/>
    <m/>
    <m/>
    <m/>
    <m/>
    <m/>
    <n v="24490"/>
    <n v="75299.5"/>
    <n v="50809.5"/>
    <n v="-51724.25"/>
    <n v="151513.75"/>
    <n v="53979"/>
  </r>
  <r>
    <n v="34428"/>
    <n v="34428"/>
    <x v="1"/>
    <m/>
    <m/>
    <m/>
    <m/>
    <m/>
    <n v="24465"/>
    <n v="75320.25"/>
    <n v="50855.25"/>
    <n v="-51817.875"/>
    <n v="151603.125"/>
    <n v="34428"/>
  </r>
  <r>
    <n v="62860"/>
    <n v="62860"/>
    <x v="2"/>
    <m/>
    <m/>
    <m/>
    <m/>
    <m/>
    <n v="24440"/>
    <n v="75341"/>
    <n v="50901"/>
    <n v="-51911.5"/>
    <n v="151692.5"/>
    <n v="62860"/>
  </r>
  <r>
    <n v="88264"/>
    <n v="88264"/>
    <x v="2"/>
    <m/>
    <m/>
    <m/>
    <m/>
    <m/>
    <n v="24413.75"/>
    <n v="75347.5"/>
    <n v="50933.75"/>
    <n v="-51986.875"/>
    <n v="151748.125"/>
    <n v="88264"/>
  </r>
  <r>
    <n v="72695"/>
    <n v="72695"/>
    <x v="2"/>
    <m/>
    <m/>
    <m/>
    <m/>
    <m/>
    <n v="24387.5"/>
    <n v="75299.5"/>
    <n v="50912"/>
    <n v="-51980.5"/>
    <n v="151667.5"/>
    <n v="72695"/>
  </r>
  <r>
    <n v="37195"/>
    <n v="37195"/>
    <x v="1"/>
    <m/>
    <m/>
    <m/>
    <m/>
    <m/>
    <n v="24361.25"/>
    <n v="75320.25"/>
    <n v="50959"/>
    <n v="-52077.25"/>
    <n v="151758.75"/>
    <n v="37195"/>
  </r>
  <r>
    <n v="29874"/>
    <n v="29874"/>
    <x v="1"/>
    <m/>
    <m/>
    <m/>
    <m/>
    <m/>
    <n v="24335"/>
    <n v="75341"/>
    <n v="51006"/>
    <n v="-52174"/>
    <n v="151850"/>
    <n v="29874"/>
  </r>
  <r>
    <n v="35610"/>
    <n v="35610"/>
    <x v="1"/>
    <m/>
    <m/>
    <m/>
    <m/>
    <m/>
    <n v="24331.5"/>
    <n v="75347.5"/>
    <n v="51016"/>
    <n v="-52192.5"/>
    <n v="151871.5"/>
    <n v="35610"/>
  </r>
  <r>
    <n v="21635"/>
    <n v="21635"/>
    <x v="1"/>
    <m/>
    <m/>
    <m/>
    <m/>
    <m/>
    <n v="24328"/>
    <n v="75354"/>
    <n v="51026"/>
    <n v="-52211"/>
    <n v="151893"/>
    <n v="21635"/>
  </r>
  <r>
    <n v="9068"/>
    <n v="9068"/>
    <x v="3"/>
    <m/>
    <m/>
    <m/>
    <m/>
    <m/>
    <n v="24361.25"/>
    <n v="75360.5"/>
    <n v="50999.25"/>
    <n v="-52137.625"/>
    <n v="151859.375"/>
    <n v="9068"/>
  </r>
  <r>
    <n v="54729"/>
    <n v="54729"/>
    <x v="0"/>
    <m/>
    <m/>
    <m/>
    <m/>
    <m/>
    <n v="24440"/>
    <n v="75367"/>
    <n v="50927"/>
    <n v="-51950.5"/>
    <n v="151757.5"/>
    <n v="54729"/>
  </r>
  <r>
    <n v="16189"/>
    <n v="16189"/>
    <x v="3"/>
    <m/>
    <m/>
    <m/>
    <m/>
    <m/>
    <n v="24413.75"/>
    <n v="75376.25"/>
    <n v="50962.5"/>
    <n v="-52030"/>
    <n v="151820"/>
    <n v="16189"/>
  </r>
  <r>
    <n v="3565"/>
    <n v="3565"/>
    <x v="3"/>
    <m/>
    <m/>
    <m/>
    <m/>
    <m/>
    <n v="24490"/>
    <n v="75385.5"/>
    <n v="50895.5"/>
    <n v="-51853.25"/>
    <n v="151728.75"/>
    <n v="3565"/>
  </r>
  <r>
    <n v="13413"/>
    <n v="13413"/>
    <x v="3"/>
    <m/>
    <m/>
    <m/>
    <m/>
    <m/>
    <n v="24541.75"/>
    <n v="75394.75"/>
    <n v="50853"/>
    <n v="-51737.75"/>
    <n v="151674.25"/>
    <n v="13413"/>
  </r>
  <r>
    <n v="80531"/>
    <n v="80531"/>
    <x v="2"/>
    <m/>
    <m/>
    <m/>
    <m/>
    <m/>
    <n v="24547"/>
    <n v="75404"/>
    <n v="50857"/>
    <n v="-51738.5"/>
    <n v="151689.5"/>
    <n v="80531"/>
  </r>
  <r>
    <n v="26345"/>
    <n v="26345"/>
    <x v="1"/>
    <m/>
    <m/>
    <m/>
    <m/>
    <m/>
    <n v="24545.25"/>
    <n v="75376.25"/>
    <n v="50831"/>
    <n v="-51701.25"/>
    <n v="151622.75"/>
    <n v="26345"/>
  </r>
  <r>
    <n v="8228"/>
    <n v="8228"/>
    <x v="3"/>
    <m/>
    <m/>
    <m/>
    <m/>
    <m/>
    <n v="24543.5"/>
    <n v="75385.5"/>
    <n v="50842"/>
    <n v="-51719.5"/>
    <n v="151648.5"/>
    <n v="8228"/>
  </r>
  <r>
    <n v="14950"/>
    <n v="14950"/>
    <x v="3"/>
    <m/>
    <m/>
    <m/>
    <m/>
    <m/>
    <n v="24563"/>
    <n v="75394.75"/>
    <n v="50831.75"/>
    <n v="-51684.625"/>
    <n v="151642.375"/>
    <n v="14950"/>
  </r>
  <r>
    <n v="8011"/>
    <n v="8011"/>
    <x v="3"/>
    <m/>
    <m/>
    <m/>
    <m/>
    <m/>
    <n v="24611"/>
    <n v="75404"/>
    <n v="50793"/>
    <n v="-51578.5"/>
    <n v="151593.5"/>
    <n v="8011"/>
  </r>
  <r>
    <n v="62015"/>
    <n v="62015"/>
    <x v="2"/>
    <m/>
    <m/>
    <m/>
    <m/>
    <m/>
    <n v="24636.5"/>
    <n v="75437.25"/>
    <n v="50800.75"/>
    <n v="-51564.625"/>
    <n v="151638.375"/>
    <n v="62015"/>
  </r>
  <r>
    <n v="62790"/>
    <n v="62790"/>
    <x v="2"/>
    <m/>
    <m/>
    <m/>
    <m/>
    <m/>
    <n v="24628"/>
    <n v="75470.5"/>
    <n v="50842.5"/>
    <n v="-51635.75"/>
    <n v="151734.25"/>
    <n v="62790"/>
  </r>
  <r>
    <n v="31509"/>
    <n v="31509"/>
    <x v="1"/>
    <m/>
    <m/>
    <m/>
    <m/>
    <m/>
    <n v="24619.5"/>
    <n v="75503.75"/>
    <n v="50884.25"/>
    <n v="-51706.875"/>
    <n v="151830.125"/>
    <n v="31509"/>
  </r>
  <r>
    <n v="43777"/>
    <n v="43777"/>
    <x v="0"/>
    <m/>
    <m/>
    <m/>
    <m/>
    <m/>
    <n v="24611"/>
    <n v="75537"/>
    <n v="50926"/>
    <n v="-51778"/>
    <n v="151926"/>
    <n v="43777"/>
  </r>
  <r>
    <n v="52336"/>
    <n v="52336"/>
    <x v="0"/>
    <m/>
    <m/>
    <m/>
    <m/>
    <m/>
    <n v="24595"/>
    <n v="75558.75"/>
    <n v="50963.75"/>
    <n v="-51850.625"/>
    <n v="152004.375"/>
    <n v="52336"/>
  </r>
  <r>
    <n v="33112"/>
    <n v="33112"/>
    <x v="1"/>
    <m/>
    <m/>
    <m/>
    <m/>
    <m/>
    <n v="24579"/>
    <n v="75580.5"/>
    <n v="51001.5"/>
    <n v="-51923.25"/>
    <n v="152082.75"/>
    <n v="33112"/>
  </r>
  <r>
    <n v="76889"/>
    <n v="76889"/>
    <x v="2"/>
    <m/>
    <m/>
    <m/>
    <m/>
    <m/>
    <n v="24563"/>
    <n v="75602.25"/>
    <n v="51039.25"/>
    <n v="-51995.875"/>
    <n v="152161.125"/>
    <n v="76889"/>
  </r>
  <r>
    <n v="49591"/>
    <n v="49591"/>
    <x v="0"/>
    <m/>
    <m/>
    <m/>
    <m/>
    <m/>
    <n v="24547"/>
    <n v="75537"/>
    <n v="50990"/>
    <n v="-51938"/>
    <n v="152022"/>
    <n v="49591"/>
  </r>
  <r>
    <n v="91555"/>
    <n v="91555"/>
    <x v="2"/>
    <m/>
    <m/>
    <m/>
    <m/>
    <m/>
    <n v="24545.25"/>
    <n v="75558.75"/>
    <n v="51013.5"/>
    <n v="-51975"/>
    <n v="152079"/>
    <n v="91555"/>
  </r>
  <r>
    <n v="80672"/>
    <n v="80672"/>
    <x v="2"/>
    <m/>
    <m/>
    <m/>
    <m/>
    <m/>
    <n v="24543.5"/>
    <n v="75470.5"/>
    <n v="50927"/>
    <n v="-51847"/>
    <n v="151861"/>
    <n v="80672"/>
  </r>
  <r>
    <n v="13380"/>
    <n v="13380"/>
    <x v="3"/>
    <m/>
    <m/>
    <m/>
    <m/>
    <m/>
    <n v="24541.75"/>
    <n v="75394.75"/>
    <n v="50853"/>
    <n v="-51737.75"/>
    <n v="151674.25"/>
    <n v="13380"/>
  </r>
  <r>
    <n v="18310"/>
    <n v="18310"/>
    <x v="3"/>
    <m/>
    <m/>
    <m/>
    <m/>
    <m/>
    <n v="24547"/>
    <n v="75404"/>
    <n v="50857"/>
    <n v="-51738.5"/>
    <n v="151689.5"/>
    <n v="18310"/>
  </r>
  <r>
    <n v="38076"/>
    <n v="38076"/>
    <x v="1"/>
    <m/>
    <m/>
    <m/>
    <m/>
    <m/>
    <n v="24595"/>
    <n v="75437.25"/>
    <n v="50842.25"/>
    <n v="-51668.375"/>
    <n v="151700.625"/>
    <n v="38076"/>
  </r>
  <r>
    <n v="78339"/>
    <n v="78339"/>
    <x v="2"/>
    <m/>
    <m/>
    <m/>
    <m/>
    <m/>
    <n v="24579"/>
    <n v="75470.5"/>
    <n v="50891.5"/>
    <n v="-51758.25"/>
    <n v="151807.75"/>
    <n v="78339"/>
  </r>
  <r>
    <n v="22689"/>
    <n v="22689"/>
    <x v="1"/>
    <m/>
    <m/>
    <m/>
    <m/>
    <m/>
    <n v="24563"/>
    <n v="75394.75"/>
    <n v="50831.75"/>
    <n v="-51684.625"/>
    <n v="151642.375"/>
    <n v="22689"/>
  </r>
  <r>
    <n v="17924"/>
    <n v="17924"/>
    <x v="3"/>
    <m/>
    <m/>
    <m/>
    <m/>
    <m/>
    <n v="24611"/>
    <n v="75404"/>
    <n v="50793"/>
    <n v="-51578.5"/>
    <n v="151593.5"/>
    <n v="17924"/>
  </r>
  <r>
    <n v="65876"/>
    <n v="65876"/>
    <x v="2"/>
    <m/>
    <m/>
    <m/>
    <m/>
    <m/>
    <n v="24636.5"/>
    <n v="75437.25"/>
    <n v="50800.75"/>
    <n v="-51564.625"/>
    <n v="151638.375"/>
    <n v="65876"/>
  </r>
  <r>
    <n v="69114"/>
    <n v="69114"/>
    <x v="2"/>
    <m/>
    <m/>
    <m/>
    <m/>
    <m/>
    <n v="24628"/>
    <n v="75470.5"/>
    <n v="50842.5"/>
    <n v="-51635.75"/>
    <n v="151734.25"/>
    <n v="69114"/>
  </r>
  <r>
    <n v="62143"/>
    <n v="62143"/>
    <x v="2"/>
    <m/>
    <m/>
    <m/>
    <m/>
    <m/>
    <n v="24619.5"/>
    <n v="75503.75"/>
    <n v="50884.25"/>
    <n v="-51706.875"/>
    <n v="151830.125"/>
    <n v="62143"/>
  </r>
  <r>
    <n v="64224"/>
    <n v="64224"/>
    <x v="2"/>
    <m/>
    <m/>
    <m/>
    <m/>
    <m/>
    <n v="24611"/>
    <n v="75537"/>
    <n v="50926"/>
    <n v="-51778"/>
    <n v="151926"/>
    <n v="64224"/>
  </r>
  <r>
    <n v="11766"/>
    <n v="11766"/>
    <x v="3"/>
    <m/>
    <m/>
    <m/>
    <m/>
    <m/>
    <n v="24595"/>
    <n v="75558.75"/>
    <n v="50963.75"/>
    <n v="-51850.625"/>
    <n v="152004.375"/>
    <n v="11766"/>
  </r>
  <r>
    <n v="91018"/>
    <n v="91018"/>
    <x v="2"/>
    <m/>
    <m/>
    <m/>
    <m/>
    <m/>
    <n v="24628"/>
    <n v="75580.5"/>
    <n v="50952.5"/>
    <n v="-51800.75"/>
    <n v="152009.25"/>
    <n v="91018"/>
  </r>
  <r>
    <n v="11946"/>
    <n v="11946"/>
    <x v="3"/>
    <m/>
    <m/>
    <m/>
    <m/>
    <m/>
    <n v="24619.5"/>
    <n v="75503.75"/>
    <n v="50884.25"/>
    <n v="-51706.875"/>
    <n v="151830.125"/>
    <n v="11946"/>
  </r>
  <r>
    <n v="75033"/>
    <n v="75033"/>
    <x v="2"/>
    <m/>
    <m/>
    <m/>
    <m/>
    <m/>
    <n v="24645"/>
    <n v="75537"/>
    <n v="50892"/>
    <n v="-51693"/>
    <n v="151875"/>
    <n v="75033"/>
  </r>
  <r>
    <n v="25854"/>
    <n v="25854"/>
    <x v="1"/>
    <m/>
    <m/>
    <m/>
    <m/>
    <m/>
    <n v="24636.5"/>
    <n v="75558.75"/>
    <n v="50922.25"/>
    <n v="-51746.875"/>
    <n v="151942.125"/>
    <n v="25854"/>
  </r>
  <r>
    <n v="74230"/>
    <n v="74230"/>
    <x v="2"/>
    <m/>
    <m/>
    <m/>
    <m/>
    <m/>
    <n v="24628"/>
    <n v="75580.5"/>
    <n v="50952.5"/>
    <n v="-51800.75"/>
    <n v="152009.25"/>
    <n v="74230"/>
  </r>
  <r>
    <n v="80569"/>
    <n v="80569"/>
    <x v="2"/>
    <m/>
    <m/>
    <m/>
    <m/>
    <m/>
    <n v="24619.5"/>
    <n v="75602.25"/>
    <n v="50982.75"/>
    <n v="-51854.625"/>
    <n v="152076.375"/>
    <n v="80569"/>
  </r>
  <r>
    <n v="52165"/>
    <n v="52165"/>
    <x v="0"/>
    <m/>
    <m/>
    <m/>
    <m/>
    <m/>
    <n v="24611"/>
    <n v="75537"/>
    <n v="50926"/>
    <n v="-51778"/>
    <n v="151926"/>
    <n v="52165"/>
  </r>
  <r>
    <n v="2911"/>
    <n v="2911"/>
    <x v="3"/>
    <m/>
    <m/>
    <m/>
    <m/>
    <m/>
    <n v="24595"/>
    <n v="75558.75"/>
    <n v="50963.75"/>
    <n v="-51850.625"/>
    <n v="152004.375"/>
    <n v="2911"/>
  </r>
  <r>
    <n v="50604"/>
    <n v="50604"/>
    <x v="0"/>
    <m/>
    <m/>
    <m/>
    <m/>
    <m/>
    <n v="24628"/>
    <n v="75580.5"/>
    <n v="50952.5"/>
    <n v="-51800.75"/>
    <n v="152009.25"/>
    <n v="50604"/>
  </r>
  <r>
    <n v="46313"/>
    <n v="46313"/>
    <x v="0"/>
    <m/>
    <m/>
    <m/>
    <m/>
    <m/>
    <n v="24619.5"/>
    <n v="75602.25"/>
    <n v="50982.75"/>
    <n v="-51854.625"/>
    <n v="152076.375"/>
    <n v="46313"/>
  </r>
  <r>
    <n v="20569"/>
    <n v="20569"/>
    <x v="1"/>
    <m/>
    <m/>
    <m/>
    <m/>
    <m/>
    <n v="24611"/>
    <n v="75624"/>
    <n v="51013"/>
    <n v="-51908.5"/>
    <n v="152143.5"/>
    <n v="20569"/>
  </r>
  <r>
    <n v="16046"/>
    <n v="16046"/>
    <x v="3"/>
    <m/>
    <m/>
    <m/>
    <m/>
    <m/>
    <n v="24636.5"/>
    <n v="75635.25"/>
    <n v="50998.75"/>
    <n v="-51861.625"/>
    <n v="152133.375"/>
    <n v="16046"/>
  </r>
  <r>
    <n v="7937"/>
    <n v="7937"/>
    <x v="3"/>
    <m/>
    <m/>
    <m/>
    <m/>
    <m/>
    <n v="24661.5"/>
    <n v="75646.5"/>
    <n v="50985"/>
    <n v="-51816"/>
    <n v="152124"/>
    <n v="7937"/>
  </r>
  <r>
    <n v="66629"/>
    <n v="66629"/>
    <x v="2"/>
    <m/>
    <m/>
    <m/>
    <m/>
    <m/>
    <n v="24687.25"/>
    <n v="75657.75"/>
    <n v="50970.5"/>
    <n v="-51768.5"/>
    <n v="152113.5"/>
    <n v="66629"/>
  </r>
  <r>
    <n v="6903"/>
    <n v="6903"/>
    <x v="3"/>
    <m/>
    <m/>
    <m/>
    <m/>
    <m/>
    <n v="24678"/>
    <n v="75669"/>
    <n v="50991"/>
    <n v="-51808.5"/>
    <n v="152155.5"/>
    <n v="6903"/>
  </r>
  <r>
    <n v="98323"/>
    <n v="98323"/>
    <x v="2"/>
    <m/>
    <m/>
    <m/>
    <m/>
    <m/>
    <n v="24705.75"/>
    <n v="75677.5"/>
    <n v="50971.75"/>
    <n v="-51751.875"/>
    <n v="152135.125"/>
    <n v="98323"/>
  </r>
  <r>
    <n v="56646"/>
    <n v="56646"/>
    <x v="0"/>
    <m/>
    <m/>
    <m/>
    <m/>
    <m/>
    <n v="24696.5"/>
    <n v="75646.5"/>
    <n v="50950"/>
    <n v="-51728.5"/>
    <n v="152071.5"/>
    <n v="56646"/>
  </r>
  <r>
    <n v="65674"/>
    <n v="65674"/>
    <x v="2"/>
    <m/>
    <m/>
    <m/>
    <m/>
    <m/>
    <n v="24687.25"/>
    <n v="75657.75"/>
    <n v="50970.5"/>
    <n v="-51768.5"/>
    <n v="152113.5"/>
    <n v="65674"/>
  </r>
  <r>
    <n v="82821"/>
    <n v="82821"/>
    <x v="2"/>
    <m/>
    <m/>
    <m/>
    <m/>
    <m/>
    <n v="24678"/>
    <n v="75669"/>
    <n v="50991"/>
    <n v="-51808.5"/>
    <n v="152155.5"/>
    <n v="82821"/>
  </r>
  <r>
    <n v="88247"/>
    <n v="88247"/>
    <x v="2"/>
    <m/>
    <m/>
    <m/>
    <m/>
    <m/>
    <n v="24669.75"/>
    <n v="75635.25"/>
    <n v="50965.5"/>
    <n v="-51778.5"/>
    <n v="152083.5"/>
    <n v="88247"/>
  </r>
  <r>
    <n v="43460"/>
    <n v="43460"/>
    <x v="0"/>
    <m/>
    <m/>
    <m/>
    <m/>
    <m/>
    <n v="24661.5"/>
    <n v="75580.5"/>
    <n v="50919"/>
    <n v="-51717"/>
    <n v="151959"/>
    <n v="43460"/>
  </r>
  <r>
    <n v="30475"/>
    <n v="30475"/>
    <x v="1"/>
    <m/>
    <m/>
    <m/>
    <m/>
    <m/>
    <n v="24653.25"/>
    <n v="75602.25"/>
    <n v="50949"/>
    <n v="-51770.25"/>
    <n v="152025.75"/>
    <n v="30475"/>
  </r>
  <r>
    <n v="23471"/>
    <n v="23471"/>
    <x v="1"/>
    <m/>
    <m/>
    <m/>
    <m/>
    <m/>
    <n v="24645"/>
    <n v="75624"/>
    <n v="50979"/>
    <n v="-51823.5"/>
    <n v="152092.5"/>
    <n v="23471"/>
  </r>
  <r>
    <n v="99345"/>
    <n v="99345"/>
    <x v="2"/>
    <m/>
    <m/>
    <m/>
    <m/>
    <m/>
    <n v="24669.75"/>
    <n v="75635.25"/>
    <n v="50965.5"/>
    <n v="-51778.5"/>
    <n v="152083.5"/>
    <n v="99345"/>
  </r>
  <r>
    <n v="38036"/>
    <n v="38036"/>
    <x v="1"/>
    <m/>
    <m/>
    <m/>
    <m/>
    <m/>
    <n v="24661.5"/>
    <n v="75580.5"/>
    <n v="50919"/>
    <n v="-51717"/>
    <n v="151959"/>
    <n v="38036"/>
  </r>
  <r>
    <n v="88363"/>
    <n v="88363"/>
    <x v="2"/>
    <m/>
    <m/>
    <m/>
    <m/>
    <m/>
    <n v="24653.25"/>
    <n v="75602.25"/>
    <n v="50949"/>
    <n v="-51770.25"/>
    <n v="152025.75"/>
    <n v="88363"/>
  </r>
  <r>
    <n v="15721"/>
    <n v="15721"/>
    <x v="3"/>
    <m/>
    <m/>
    <m/>
    <m/>
    <m/>
    <n v="24645"/>
    <n v="75537"/>
    <n v="50892"/>
    <n v="-51693"/>
    <n v="151875"/>
    <n v="15721"/>
  </r>
  <r>
    <n v="14663"/>
    <n v="14663"/>
    <x v="3"/>
    <m/>
    <m/>
    <m/>
    <m/>
    <m/>
    <n v="24669.75"/>
    <n v="75558.75"/>
    <n v="50889"/>
    <n v="-51663.75"/>
    <n v="151892.25"/>
    <n v="14663"/>
  </r>
  <r>
    <n v="26307"/>
    <n v="26307"/>
    <x v="1"/>
    <m/>
    <m/>
    <m/>
    <m/>
    <m/>
    <n v="24696.5"/>
    <n v="75580.5"/>
    <n v="50884"/>
    <n v="-51629.5"/>
    <n v="151906.5"/>
    <n v="26307"/>
  </r>
  <r>
    <n v="64619"/>
    <n v="64619"/>
    <x v="2"/>
    <m/>
    <m/>
    <m/>
    <m/>
    <m/>
    <n v="24687.25"/>
    <n v="75602.25"/>
    <n v="50915"/>
    <n v="-51685.25"/>
    <n v="151974.75"/>
    <n v="64619"/>
  </r>
  <r>
    <n v="3866"/>
    <n v="3866"/>
    <x v="3"/>
    <m/>
    <m/>
    <m/>
    <m/>
    <m/>
    <n v="24678"/>
    <n v="75624"/>
    <n v="50946"/>
    <n v="-51741"/>
    <n v="152043"/>
    <n v="3866"/>
  </r>
  <r>
    <n v="76533"/>
    <n v="76533"/>
    <x v="2"/>
    <m/>
    <m/>
    <m/>
    <m/>
    <m/>
    <n v="24705.75"/>
    <n v="75635.25"/>
    <n v="50929.5"/>
    <n v="-51688.5"/>
    <n v="152029.5"/>
    <n v="76533"/>
  </r>
  <r>
    <n v="10435"/>
    <n v="10435"/>
    <x v="3"/>
    <m/>
    <m/>
    <m/>
    <m/>
    <m/>
    <n v="24696.5"/>
    <n v="75580.5"/>
    <n v="50884"/>
    <n v="-51629.5"/>
    <n v="151906.5"/>
    <n v="10435"/>
  </r>
  <r>
    <n v="82245"/>
    <n v="82245"/>
    <x v="2"/>
    <m/>
    <m/>
    <m/>
    <m/>
    <m/>
    <n v="24743.5"/>
    <n v="75602.25"/>
    <n v="50858.75"/>
    <n v="-51544.625"/>
    <n v="151890.375"/>
    <n v="82245"/>
  </r>
  <r>
    <n v="89217"/>
    <n v="89217"/>
    <x v="2"/>
    <m/>
    <m/>
    <m/>
    <m/>
    <m/>
    <n v="24715"/>
    <n v="75537"/>
    <n v="50822"/>
    <n v="-51518"/>
    <n v="151770"/>
    <n v="89217"/>
  </r>
  <r>
    <n v="42735"/>
    <n v="42735"/>
    <x v="0"/>
    <m/>
    <m/>
    <m/>
    <m/>
    <m/>
    <n v="24705.75"/>
    <n v="75437.25"/>
    <n v="50731.5"/>
    <n v="-51391.5"/>
    <n v="151534.5"/>
    <n v="42735"/>
  </r>
  <r>
    <n v="59506"/>
    <n v="59506"/>
    <x v="0"/>
    <m/>
    <m/>
    <m/>
    <m/>
    <m/>
    <n v="24696.5"/>
    <n v="75470.5"/>
    <n v="50774"/>
    <n v="-51464.5"/>
    <n v="151631.5"/>
    <n v="59506"/>
  </r>
  <r>
    <n v="78755"/>
    <n v="78755"/>
    <x v="2"/>
    <m/>
    <m/>
    <m/>
    <m/>
    <m/>
    <n v="24687.25"/>
    <n v="75503.75"/>
    <n v="50816.5"/>
    <n v="-51537.5"/>
    <n v="151728.5"/>
    <n v="78755"/>
  </r>
  <r>
    <n v="37559"/>
    <n v="37559"/>
    <x v="1"/>
    <m/>
    <m/>
    <m/>
    <m/>
    <m/>
    <n v="24678"/>
    <n v="75404"/>
    <n v="50726"/>
    <n v="-51411"/>
    <n v="151493"/>
    <n v="37559"/>
  </r>
  <r>
    <n v="40018"/>
    <n v="40018"/>
    <x v="0"/>
    <m/>
    <m/>
    <m/>
    <m/>
    <m/>
    <n v="24669.75"/>
    <n v="75437.25"/>
    <n v="50767.5"/>
    <n v="-51481.5"/>
    <n v="151588.5"/>
    <n v="40018"/>
  </r>
  <r>
    <n v="6905"/>
    <n v="6905"/>
    <x v="3"/>
    <m/>
    <m/>
    <m/>
    <m/>
    <m/>
    <n v="24661.5"/>
    <n v="75470.5"/>
    <n v="50809"/>
    <n v="-51552"/>
    <n v="151684"/>
    <n v="6905"/>
  </r>
  <r>
    <n v="12085"/>
    <n v="12085"/>
    <x v="3"/>
    <m/>
    <m/>
    <m/>
    <m/>
    <m/>
    <n v="24687.25"/>
    <n v="75503.75"/>
    <n v="50816.5"/>
    <n v="-51537.5"/>
    <n v="151728.5"/>
    <n v="12085"/>
  </r>
  <r>
    <n v="12913"/>
    <n v="12913"/>
    <x v="3"/>
    <m/>
    <m/>
    <m/>
    <m/>
    <m/>
    <n v="24715"/>
    <n v="75537"/>
    <n v="50822"/>
    <n v="-51518"/>
    <n v="151770"/>
    <n v="12913"/>
  </r>
  <r>
    <n v="99303"/>
    <n v="99303"/>
    <x v="2"/>
    <m/>
    <m/>
    <m/>
    <m/>
    <m/>
    <n v="24800.5"/>
    <n v="75558.75"/>
    <n v="50758.25"/>
    <n v="-51336.875"/>
    <n v="151696.125"/>
    <n v="99303"/>
  </r>
  <r>
    <n v="34628"/>
    <n v="34628"/>
    <x v="1"/>
    <m/>
    <m/>
    <m/>
    <m/>
    <m/>
    <n v="24772"/>
    <n v="75470.5"/>
    <n v="50698.5"/>
    <n v="-51275.75"/>
    <n v="151518.25"/>
    <n v="34628"/>
  </r>
  <r>
    <n v="92464"/>
    <n v="92464"/>
    <x v="2"/>
    <m/>
    <m/>
    <m/>
    <m/>
    <m/>
    <n v="24743.5"/>
    <n v="75503.75"/>
    <n v="50760.25"/>
    <n v="-51396.875"/>
    <n v="151644.125"/>
    <n v="92464"/>
  </r>
  <r>
    <n v="91023"/>
    <n v="91023"/>
    <x v="2"/>
    <m/>
    <m/>
    <m/>
    <m/>
    <m/>
    <n v="24715"/>
    <n v="75404"/>
    <n v="50689"/>
    <n v="-51318.5"/>
    <n v="151437.5"/>
    <n v="91023"/>
  </r>
  <r>
    <n v="68706"/>
    <n v="68706"/>
    <x v="2"/>
    <m/>
    <m/>
    <m/>
    <m/>
    <m/>
    <n v="24705.75"/>
    <n v="75376.25"/>
    <n v="50670.5"/>
    <n v="-51300"/>
    <n v="151382"/>
    <n v="68706"/>
  </r>
  <r>
    <n v="96147"/>
    <n v="96147"/>
    <x v="2"/>
    <m/>
    <m/>
    <m/>
    <m/>
    <m/>
    <n v="24696.5"/>
    <n v="75385.5"/>
    <n v="50689"/>
    <n v="-51337"/>
    <n v="151419"/>
    <n v="96147"/>
  </r>
  <r>
    <n v="40569"/>
    <n v="40569"/>
    <x v="0"/>
    <m/>
    <m/>
    <m/>
    <m/>
    <m/>
    <n v="24687.25"/>
    <n v="75360.5"/>
    <n v="50673.25"/>
    <n v="-51322.625"/>
    <n v="151370.375"/>
    <n v="40569"/>
  </r>
  <r>
    <n v="74044"/>
    <n v="74044"/>
    <x v="2"/>
    <m/>
    <m/>
    <m/>
    <m/>
    <m/>
    <n v="24678"/>
    <n v="75367"/>
    <n v="50689"/>
    <n v="-51355.5"/>
    <n v="151400.5"/>
    <n v="74044"/>
  </r>
  <r>
    <n v="33730"/>
    <n v="33730"/>
    <x v="1"/>
    <m/>
    <m/>
    <m/>
    <m/>
    <m/>
    <n v="24669.75"/>
    <n v="75376.25"/>
    <n v="50706.5"/>
    <n v="-51390"/>
    <n v="151436"/>
    <n v="33730"/>
  </r>
  <r>
    <n v="29273"/>
    <n v="29273"/>
    <x v="1"/>
    <m/>
    <m/>
    <m/>
    <m/>
    <m/>
    <n v="24661.5"/>
    <n v="75385.5"/>
    <n v="50724"/>
    <n v="-51424.5"/>
    <n v="151471.5"/>
    <n v="29273"/>
  </r>
  <r>
    <n v="91565"/>
    <n v="91565"/>
    <x v="2"/>
    <m/>
    <m/>
    <m/>
    <m/>
    <m/>
    <n v="24653.25"/>
    <n v="75394.75"/>
    <n v="50741.5"/>
    <n v="-51459"/>
    <n v="151507"/>
    <n v="91565"/>
  </r>
  <r>
    <n v="3066"/>
    <n v="3066"/>
    <x v="3"/>
    <m/>
    <m/>
    <m/>
    <m/>
    <m/>
    <n v="24645"/>
    <n v="75367"/>
    <n v="50722"/>
    <n v="-51438"/>
    <n v="151450"/>
    <n v="3066"/>
  </r>
  <r>
    <n v="49984"/>
    <n v="49984"/>
    <x v="0"/>
    <m/>
    <m/>
    <m/>
    <m/>
    <m/>
    <n v="24669.75"/>
    <n v="75376.25"/>
    <n v="50706.5"/>
    <n v="-51390"/>
    <n v="151436"/>
    <n v="49984"/>
  </r>
  <r>
    <n v="31394"/>
    <n v="31394"/>
    <x v="1"/>
    <m/>
    <m/>
    <m/>
    <m/>
    <m/>
    <n v="24661.5"/>
    <n v="75385.5"/>
    <n v="50724"/>
    <n v="-51424.5"/>
    <n v="151471.5"/>
    <n v="31394"/>
  </r>
  <r>
    <n v="59826"/>
    <n v="59826"/>
    <x v="0"/>
    <m/>
    <m/>
    <m/>
    <m/>
    <m/>
    <n v="24653.25"/>
    <n v="75394.75"/>
    <n v="50741.5"/>
    <n v="-51459"/>
    <n v="151507"/>
    <n v="59826"/>
  </r>
  <r>
    <n v="82817"/>
    <n v="82817"/>
    <x v="2"/>
    <m/>
    <m/>
    <m/>
    <m/>
    <m/>
    <n v="24645"/>
    <n v="75404"/>
    <n v="50759"/>
    <n v="-51493.5"/>
    <n v="151542.5"/>
    <n v="82817"/>
  </r>
  <r>
    <n v="69188"/>
    <n v="69188"/>
    <x v="2"/>
    <m/>
    <m/>
    <m/>
    <m/>
    <m/>
    <n v="24636.5"/>
    <n v="75376.25"/>
    <n v="50739.75"/>
    <n v="-51473.125"/>
    <n v="151485.875"/>
    <n v="69188"/>
  </r>
  <r>
    <n v="76058"/>
    <n v="76058"/>
    <x v="2"/>
    <m/>
    <m/>
    <m/>
    <m/>
    <m/>
    <n v="24628"/>
    <n v="75385.5"/>
    <n v="50757.5"/>
    <n v="-51508.25"/>
    <n v="151521.75"/>
    <n v="76058"/>
  </r>
  <r>
    <n v="67852"/>
    <n v="67852"/>
    <x v="2"/>
    <m/>
    <m/>
    <m/>
    <m/>
    <m/>
    <n v="24619.5"/>
    <n v="75360.5"/>
    <n v="50741"/>
    <n v="-51492"/>
    <n v="151472"/>
    <n v="67852"/>
  </r>
  <r>
    <n v="30997"/>
    <n v="30997"/>
    <x v="1"/>
    <m/>
    <m/>
    <m/>
    <m/>
    <m/>
    <n v="24611"/>
    <n v="75367"/>
    <n v="50756"/>
    <n v="-51523"/>
    <n v="151501"/>
    <n v="30997"/>
  </r>
  <r>
    <n v="43082"/>
    <n v="43082"/>
    <x v="0"/>
    <m/>
    <m/>
    <m/>
    <m/>
    <m/>
    <n v="24595"/>
    <n v="75376.25"/>
    <n v="50781.25"/>
    <n v="-51576.875"/>
    <n v="151548.125"/>
    <n v="43082"/>
  </r>
  <r>
    <n v="58903"/>
    <n v="58903"/>
    <x v="0"/>
    <m/>
    <m/>
    <m/>
    <m/>
    <m/>
    <n v="24579"/>
    <n v="75385.5"/>
    <n v="50806.5"/>
    <n v="-51630.75"/>
    <n v="151595.25"/>
    <n v="58903"/>
  </r>
  <r>
    <n v="88360"/>
    <n v="88360"/>
    <x v="2"/>
    <m/>
    <m/>
    <m/>
    <m/>
    <m/>
    <n v="24563"/>
    <n v="75394.75"/>
    <n v="50831.75"/>
    <n v="-51684.625"/>
    <n v="151642.375"/>
    <n v="88360"/>
  </r>
  <r>
    <n v="72798"/>
    <n v="72798"/>
    <x v="2"/>
    <m/>
    <m/>
    <m/>
    <m/>
    <m/>
    <n v="24547"/>
    <n v="75367"/>
    <n v="50820"/>
    <n v="-51683"/>
    <n v="151597"/>
    <n v="72798"/>
  </r>
  <r>
    <n v="28195"/>
    <n v="28195"/>
    <x v="1"/>
    <m/>
    <m/>
    <m/>
    <m/>
    <m/>
    <n v="24545.25"/>
    <n v="75376.25"/>
    <n v="50831"/>
    <n v="-51701.25"/>
    <n v="151622.75"/>
    <n v="28195"/>
  </r>
  <r>
    <n v="76734"/>
    <n v="76734"/>
    <x v="2"/>
    <m/>
    <m/>
    <m/>
    <m/>
    <m/>
    <n v="24543.5"/>
    <n v="75385.5"/>
    <n v="50842"/>
    <n v="-51719.5"/>
    <n v="151648.5"/>
    <n v="76734"/>
  </r>
  <r>
    <n v="76658"/>
    <n v="76658"/>
    <x v="2"/>
    <m/>
    <m/>
    <m/>
    <m/>
    <m/>
    <n v="24541.75"/>
    <n v="75360.5"/>
    <n v="50818.75"/>
    <n v="-51686.375"/>
    <n v="151588.625"/>
    <n v="76658"/>
  </r>
  <r>
    <n v="92429"/>
    <n v="92429"/>
    <x v="2"/>
    <m/>
    <m/>
    <m/>
    <m/>
    <m/>
    <n v="24540"/>
    <n v="75341"/>
    <n v="50801"/>
    <n v="-51661.5"/>
    <n v="151542.5"/>
    <n v="92429"/>
  </r>
  <r>
    <n v="28871"/>
    <n v="28871"/>
    <x v="1"/>
    <m/>
    <m/>
    <m/>
    <m/>
    <m/>
    <n v="24515"/>
    <n v="75278.75"/>
    <n v="50763.75"/>
    <n v="-51630.625"/>
    <n v="151424.375"/>
    <n v="28871"/>
  </r>
  <r>
    <n v="14941"/>
    <n v="14941"/>
    <x v="3"/>
    <m/>
    <m/>
    <m/>
    <m/>
    <m/>
    <n v="24490"/>
    <n v="75299.5"/>
    <n v="50809.5"/>
    <n v="-51724.25"/>
    <n v="151513.75"/>
    <n v="14941"/>
  </r>
  <r>
    <n v="9613"/>
    <n v="9613"/>
    <x v="3"/>
    <m/>
    <m/>
    <m/>
    <m/>
    <m/>
    <n v="24541.75"/>
    <n v="75320.25"/>
    <n v="50778.5"/>
    <n v="-51626"/>
    <n v="151488"/>
    <n v="9613"/>
  </r>
  <r>
    <n v="21099"/>
    <n v="21099"/>
    <x v="1"/>
    <m/>
    <m/>
    <m/>
    <m/>
    <m/>
    <n v="24547"/>
    <n v="75341"/>
    <n v="50794"/>
    <n v="-51644"/>
    <n v="151532"/>
    <n v="21099"/>
  </r>
  <r>
    <n v="9447"/>
    <n v="9447"/>
    <x v="3"/>
    <m/>
    <m/>
    <m/>
    <m/>
    <m/>
    <n v="24595"/>
    <n v="75347.5"/>
    <n v="50752.5"/>
    <n v="-51533.75"/>
    <n v="151476.25"/>
    <n v="9447"/>
  </r>
  <r>
    <n v="80863"/>
    <n v="80863"/>
    <x v="2"/>
    <m/>
    <m/>
    <m/>
    <m/>
    <m/>
    <n v="24628"/>
    <n v="75354"/>
    <n v="50726"/>
    <n v="-51461"/>
    <n v="151443"/>
    <n v="80863"/>
  </r>
  <r>
    <n v="22475"/>
    <n v="22475"/>
    <x v="1"/>
    <m/>
    <m/>
    <m/>
    <m/>
    <m/>
    <n v="24619.5"/>
    <n v="75320.25"/>
    <n v="50700.75"/>
    <n v="-51431.625"/>
    <n v="151371.375"/>
    <n v="22475"/>
  </r>
  <r>
    <n v="12503"/>
    <n v="12503"/>
    <x v="3"/>
    <m/>
    <m/>
    <m/>
    <m/>
    <m/>
    <n v="24645"/>
    <n v="75341"/>
    <n v="50696"/>
    <n v="-51399"/>
    <n v="151385"/>
    <n v="12503"/>
  </r>
  <r>
    <n v="1999"/>
    <n v="1999"/>
    <x v="3"/>
    <m/>
    <m/>
    <m/>
    <m/>
    <m/>
    <n v="24669.75"/>
    <n v="75347.5"/>
    <n v="50677.75"/>
    <n v="-51346.875"/>
    <n v="151364.125"/>
    <n v="1999"/>
  </r>
  <r>
    <n v="13431"/>
    <n v="13431"/>
    <x v="3"/>
    <m/>
    <m/>
    <m/>
    <m/>
    <m/>
    <n v="24696.5"/>
    <n v="75354"/>
    <n v="50657.5"/>
    <n v="-51289.75"/>
    <n v="151340.25"/>
    <n v="13431"/>
  </r>
  <r>
    <n v="69793"/>
    <n v="69793"/>
    <x v="2"/>
    <m/>
    <m/>
    <m/>
    <m/>
    <m/>
    <n v="24743.5"/>
    <n v="75360.5"/>
    <n v="50617"/>
    <n v="-51182"/>
    <n v="151286"/>
    <n v="69793"/>
  </r>
  <r>
    <n v="42952"/>
    <n v="42952"/>
    <x v="0"/>
    <m/>
    <m/>
    <m/>
    <m/>
    <m/>
    <n v="24715"/>
    <n v="75367"/>
    <n v="50652"/>
    <n v="-51263"/>
    <n v="151345"/>
    <n v="42952"/>
  </r>
  <r>
    <n v="45402"/>
    <n v="45402"/>
    <x v="0"/>
    <m/>
    <m/>
    <m/>
    <m/>
    <m/>
    <n v="24705.75"/>
    <n v="75376.25"/>
    <n v="50670.5"/>
    <n v="-51300"/>
    <n v="151382"/>
    <n v="45402"/>
  </r>
  <r>
    <n v="15834"/>
    <n v="15834"/>
    <x v="3"/>
    <m/>
    <m/>
    <m/>
    <m/>
    <m/>
    <n v="24696.5"/>
    <n v="75385.5"/>
    <n v="50689"/>
    <n v="-51337"/>
    <n v="151419"/>
    <n v="15834"/>
  </r>
  <r>
    <n v="63197"/>
    <n v="63197"/>
    <x v="2"/>
    <m/>
    <m/>
    <m/>
    <m/>
    <m/>
    <n v="24743.5"/>
    <n v="75394.75"/>
    <n v="50651.25"/>
    <n v="-51233.375"/>
    <n v="151371.625"/>
    <n v="63197"/>
  </r>
  <r>
    <n v="25857"/>
    <n v="25857"/>
    <x v="1"/>
    <m/>
    <m/>
    <m/>
    <m/>
    <m/>
    <n v="24715"/>
    <n v="75404"/>
    <n v="50689"/>
    <n v="-51318.5"/>
    <n v="151437.5"/>
    <n v="25857"/>
  </r>
  <r>
    <n v="64416"/>
    <n v="64416"/>
    <x v="2"/>
    <m/>
    <m/>
    <m/>
    <m/>
    <m/>
    <n v="24705.75"/>
    <n v="75437.25"/>
    <n v="50731.5"/>
    <n v="-51391.5"/>
    <n v="151534.5"/>
    <n v="64416"/>
  </r>
  <r>
    <n v="26938"/>
    <n v="26938"/>
    <x v="1"/>
    <m/>
    <m/>
    <m/>
    <m/>
    <m/>
    <n v="24696.5"/>
    <n v="75470.5"/>
    <n v="50774"/>
    <n v="-51464.5"/>
    <n v="151631.5"/>
    <n v="26938"/>
  </r>
  <r>
    <n v="54652"/>
    <n v="54652"/>
    <x v="0"/>
    <m/>
    <m/>
    <m/>
    <m/>
    <m/>
    <n v="24687.25"/>
    <n v="75503.75"/>
    <n v="50816.5"/>
    <n v="-51537.5"/>
    <n v="151728.5"/>
    <n v="54652"/>
  </r>
  <r>
    <n v="6223"/>
    <n v="6223"/>
    <x v="3"/>
    <m/>
    <m/>
    <m/>
    <m/>
    <m/>
    <n v="24678"/>
    <n v="75537"/>
    <n v="50859"/>
    <n v="-51610.5"/>
    <n v="151825.5"/>
    <n v="6223"/>
  </r>
  <r>
    <n v="75139"/>
    <n v="75139"/>
    <x v="2"/>
    <m/>
    <m/>
    <m/>
    <m/>
    <m/>
    <n v="24705.75"/>
    <n v="75558.75"/>
    <n v="50853"/>
    <n v="-51573.75"/>
    <n v="151838.25"/>
    <n v="75139"/>
  </r>
  <r>
    <n v="89261"/>
    <n v="89261"/>
    <x v="2"/>
    <m/>
    <m/>
    <m/>
    <m/>
    <m/>
    <n v="24696.5"/>
    <n v="75580.5"/>
    <n v="50884"/>
    <n v="-51629.5"/>
    <n v="151906.5"/>
    <n v="89261"/>
  </r>
  <r>
    <n v="3786"/>
    <n v="3786"/>
    <x v="3"/>
    <m/>
    <m/>
    <m/>
    <m/>
    <m/>
    <n v="24687.25"/>
    <n v="75503.75"/>
    <n v="50816.5"/>
    <n v="-51537.5"/>
    <n v="151728.5"/>
    <n v="3786"/>
  </r>
  <r>
    <n v="81456"/>
    <n v="81456"/>
    <x v="2"/>
    <m/>
    <m/>
    <m/>
    <m/>
    <m/>
    <n v="24715"/>
    <n v="75537"/>
    <n v="50822"/>
    <n v="-51518"/>
    <n v="151770"/>
    <n v="81456"/>
  </r>
  <r>
    <n v="82691"/>
    <n v="82691"/>
    <x v="2"/>
    <m/>
    <m/>
    <m/>
    <m/>
    <m/>
    <n v="24705.75"/>
    <n v="75437.25"/>
    <n v="50731.5"/>
    <n v="-51391.5"/>
    <n v="151534.5"/>
    <n v="82691"/>
  </r>
  <r>
    <n v="10110"/>
    <n v="10110"/>
    <x v="3"/>
    <m/>
    <m/>
    <m/>
    <m/>
    <m/>
    <n v="24696.5"/>
    <n v="75385.5"/>
    <n v="50689"/>
    <n v="-51337"/>
    <n v="151419"/>
    <n v="10110"/>
  </r>
  <r>
    <n v="77577"/>
    <n v="77577"/>
    <x v="2"/>
    <m/>
    <m/>
    <m/>
    <m/>
    <m/>
    <n v="24743.5"/>
    <n v="75394.75"/>
    <n v="50651.25"/>
    <n v="-51233.375"/>
    <n v="151371.625"/>
    <n v="77577"/>
  </r>
  <r>
    <n v="77394"/>
    <n v="77394"/>
    <x v="2"/>
    <m/>
    <m/>
    <m/>
    <m/>
    <m/>
    <n v="24715"/>
    <n v="75367"/>
    <n v="50652"/>
    <n v="-51263"/>
    <n v="151345"/>
    <n v="77394"/>
  </r>
  <r>
    <n v="47126"/>
    <n v="47126"/>
    <x v="0"/>
    <m/>
    <m/>
    <m/>
    <m/>
    <m/>
    <n v="24705.75"/>
    <n v="75347.5"/>
    <n v="50641.75"/>
    <n v="-51256.875"/>
    <n v="151310.125"/>
    <n v="47126"/>
  </r>
  <r>
    <n v="86508"/>
    <n v="86508"/>
    <x v="2"/>
    <m/>
    <m/>
    <m/>
    <m/>
    <m/>
    <n v="24696.5"/>
    <n v="75354"/>
    <n v="50657.5"/>
    <n v="-51289.75"/>
    <n v="151340.25"/>
    <n v="86508"/>
  </r>
  <r>
    <n v="37777"/>
    <n v="37777"/>
    <x v="1"/>
    <m/>
    <m/>
    <m/>
    <m/>
    <m/>
    <n v="24687.25"/>
    <n v="75320.25"/>
    <n v="50633"/>
    <n v="-51262.25"/>
    <n v="151269.75"/>
    <n v="37777"/>
  </r>
  <r>
    <n v="58247"/>
    <n v="58247"/>
    <x v="0"/>
    <m/>
    <m/>
    <m/>
    <m/>
    <m/>
    <n v="24678"/>
    <n v="75341"/>
    <n v="50663"/>
    <n v="-51316.5"/>
    <n v="151335.5"/>
    <n v="58247"/>
  </r>
  <r>
    <n v="86725"/>
    <n v="86725"/>
    <x v="2"/>
    <m/>
    <m/>
    <m/>
    <m/>
    <m/>
    <n v="24669.75"/>
    <n v="75347.5"/>
    <n v="50677.75"/>
    <n v="-51346.875"/>
    <n v="151364.125"/>
    <n v="86725"/>
  </r>
  <r>
    <n v="78003"/>
    <n v="78003"/>
    <x v="2"/>
    <m/>
    <m/>
    <m/>
    <m/>
    <m/>
    <n v="24661.5"/>
    <n v="75299.5"/>
    <n v="50638"/>
    <n v="-51295.5"/>
    <n v="151256.5"/>
    <n v="78003"/>
  </r>
  <r>
    <n v="54631"/>
    <n v="54631"/>
    <x v="0"/>
    <m/>
    <m/>
    <m/>
    <m/>
    <m/>
    <n v="24653.25"/>
    <n v="75234.5"/>
    <n v="50581.25"/>
    <n v="-51218.625"/>
    <n v="151106.375"/>
    <n v="54631"/>
  </r>
  <r>
    <n v="63220"/>
    <n v="63220"/>
    <x v="2"/>
    <m/>
    <m/>
    <m/>
    <m/>
    <m/>
    <n v="24645"/>
    <n v="75258"/>
    <n v="50613"/>
    <n v="-51274.5"/>
    <n v="151177.5"/>
    <n v="63220"/>
  </r>
  <r>
    <n v="70821"/>
    <n v="70821"/>
    <x v="2"/>
    <m/>
    <m/>
    <m/>
    <m/>
    <m/>
    <n v="24636.5"/>
    <n v="75278.75"/>
    <n v="50642.25"/>
    <n v="-51326.875"/>
    <n v="151242.125"/>
    <n v="70821"/>
  </r>
  <r>
    <n v="28210"/>
    <n v="28210"/>
    <x v="1"/>
    <m/>
    <m/>
    <m/>
    <m/>
    <m/>
    <n v="24628"/>
    <n v="75299.5"/>
    <n v="50671.5"/>
    <n v="-51379.25"/>
    <n v="151306.75"/>
    <n v="28210"/>
  </r>
  <r>
    <n v="83494"/>
    <n v="83494"/>
    <x v="2"/>
    <m/>
    <m/>
    <m/>
    <m/>
    <m/>
    <n v="24619.5"/>
    <n v="75320.25"/>
    <n v="50700.75"/>
    <n v="-51431.625"/>
    <n v="151371.375"/>
    <n v="83494"/>
  </r>
  <r>
    <n v="61143"/>
    <n v="61143"/>
    <x v="2"/>
    <m/>
    <m/>
    <m/>
    <m/>
    <m/>
    <n v="24611"/>
    <n v="75258"/>
    <n v="50647"/>
    <n v="-51359.5"/>
    <n v="151228.5"/>
    <n v="61143"/>
  </r>
  <r>
    <n v="54873"/>
    <n v="54873"/>
    <x v="0"/>
    <m/>
    <m/>
    <m/>
    <m/>
    <m/>
    <n v="24595"/>
    <n v="75278.75"/>
    <n v="50683.75"/>
    <n v="-51430.625"/>
    <n v="151304.375"/>
    <n v="54873"/>
  </r>
  <r>
    <n v="79161"/>
    <n v="79161"/>
    <x v="2"/>
    <m/>
    <m/>
    <m/>
    <m/>
    <m/>
    <n v="24579"/>
    <n v="75299.5"/>
    <n v="50720.5"/>
    <n v="-51501.75"/>
    <n v="151380.25"/>
    <n v="79161"/>
  </r>
  <r>
    <n v="75341"/>
    <n v="75341"/>
    <x v="2"/>
    <m/>
    <m/>
    <m/>
    <m/>
    <m/>
    <n v="24563"/>
    <n v="75234.5"/>
    <n v="50671.5"/>
    <n v="-51444.25"/>
    <n v="151241.75"/>
    <n v="75341"/>
  </r>
  <r>
    <n v="79154"/>
    <n v="79154"/>
    <x v="2"/>
    <m/>
    <m/>
    <m/>
    <m/>
    <m/>
    <n v="24547"/>
    <n v="75164"/>
    <n v="50617"/>
    <n v="-51378.5"/>
    <n v="151089.5"/>
    <n v="79154"/>
  </r>
  <r>
    <n v="41599"/>
    <n v="41599"/>
    <x v="0"/>
    <m/>
    <m/>
    <m/>
    <m/>
    <m/>
    <n v="24545.25"/>
    <n v="75163.25"/>
    <n v="50618"/>
    <n v="-51381.75"/>
    <n v="151090.25"/>
    <n v="41599"/>
  </r>
  <r>
    <n v="23122"/>
    <n v="23122"/>
    <x v="1"/>
    <m/>
    <m/>
    <m/>
    <m/>
    <m/>
    <n v="24543.5"/>
    <n v="75163.5"/>
    <n v="50620"/>
    <n v="-51386.5"/>
    <n v="151093.5"/>
    <n v="23122"/>
  </r>
  <r>
    <n v="61762"/>
    <n v="61762"/>
    <x v="2"/>
    <m/>
    <m/>
    <m/>
    <m/>
    <m/>
    <n v="24563"/>
    <n v="75163.75"/>
    <n v="50600.75"/>
    <n v="-51338.125"/>
    <n v="151064.875"/>
    <n v="61762"/>
  </r>
  <r>
    <n v="15965"/>
    <n v="15965"/>
    <x v="3"/>
    <m/>
    <m/>
    <m/>
    <m/>
    <m/>
    <n v="24547"/>
    <n v="75164"/>
    <n v="50617"/>
    <n v="-51378.5"/>
    <n v="151089.5"/>
    <n v="15965"/>
  </r>
  <r>
    <n v="56655"/>
    <n v="56655"/>
    <x v="0"/>
    <m/>
    <m/>
    <m/>
    <m/>
    <m/>
    <n v="24595"/>
    <n v="75187.5"/>
    <n v="50592.5"/>
    <n v="-51293.75"/>
    <n v="151076.25"/>
    <n v="56655"/>
  </r>
  <r>
    <n v="64399"/>
    <n v="64399"/>
    <x v="2"/>
    <m/>
    <m/>
    <m/>
    <m/>
    <m/>
    <n v="24579"/>
    <n v="75211"/>
    <n v="50632"/>
    <n v="-51369"/>
    <n v="151159"/>
    <n v="64399"/>
  </r>
  <r>
    <n v="35445"/>
    <n v="35445"/>
    <x v="1"/>
    <m/>
    <m/>
    <m/>
    <m/>
    <m/>
    <n v="24563"/>
    <n v="75234.5"/>
    <n v="50671.5"/>
    <n v="-51444.25"/>
    <n v="151241.75"/>
    <n v="35445"/>
  </r>
  <r>
    <n v="37309"/>
    <n v="37309"/>
    <x v="1"/>
    <m/>
    <m/>
    <m/>
    <m/>
    <m/>
    <n v="24547"/>
    <n v="75258"/>
    <n v="50711"/>
    <n v="-51519.5"/>
    <n v="151324.5"/>
    <n v="37309"/>
  </r>
  <r>
    <n v="60671"/>
    <n v="60671"/>
    <x v="2"/>
    <m/>
    <m/>
    <m/>
    <m/>
    <m/>
    <n v="24545.25"/>
    <n v="75285.25"/>
    <n v="50740"/>
    <n v="-51564.75"/>
    <n v="151395.25"/>
    <n v="60671"/>
  </r>
  <r>
    <n v="94308"/>
    <n v="94308"/>
    <x v="2"/>
    <m/>
    <m/>
    <m/>
    <m/>
    <m/>
    <n v="24543.5"/>
    <n v="75312.5"/>
    <n v="50769"/>
    <n v="-51610"/>
    <n v="151466"/>
    <n v="94308"/>
  </r>
  <r>
    <n v="15213"/>
    <n v="15213"/>
    <x v="3"/>
    <m/>
    <m/>
    <m/>
    <m/>
    <m/>
    <n v="24541.75"/>
    <n v="75234.5"/>
    <n v="50692.75"/>
    <n v="-51497.375"/>
    <n v="151273.625"/>
    <n v="15213"/>
  </r>
  <r>
    <n v="86950"/>
    <n v="86950"/>
    <x v="2"/>
    <m/>
    <m/>
    <m/>
    <m/>
    <m/>
    <n v="24547"/>
    <n v="75258"/>
    <n v="50711"/>
    <n v="-51519.5"/>
    <n v="151324.5"/>
    <n v="86950"/>
  </r>
  <r>
    <n v="41301"/>
    <n v="41301"/>
    <x v="0"/>
    <m/>
    <m/>
    <m/>
    <m/>
    <m/>
    <n v="24545.25"/>
    <n v="75187.5"/>
    <n v="50642.25"/>
    <n v="-51418.125"/>
    <n v="151150.875"/>
    <n v="41301"/>
  </r>
  <r>
    <n v="96781"/>
    <n v="96781"/>
    <x v="2"/>
    <m/>
    <m/>
    <m/>
    <m/>
    <m/>
    <n v="24543.5"/>
    <n v="75211"/>
    <n v="50667.5"/>
    <n v="-51457.75"/>
    <n v="151212.25"/>
    <n v="96781"/>
  </r>
  <r>
    <n v="38086"/>
    <n v="38086"/>
    <x v="1"/>
    <m/>
    <m/>
    <m/>
    <m/>
    <m/>
    <n v="24541.75"/>
    <n v="75163.75"/>
    <n v="50622"/>
    <n v="-51391.25"/>
    <n v="151096.75"/>
    <n v="38086"/>
  </r>
  <r>
    <n v="38276"/>
    <n v="38276"/>
    <x v="1"/>
    <m/>
    <m/>
    <m/>
    <m/>
    <m/>
    <n v="24540"/>
    <n v="75164"/>
    <n v="50624"/>
    <n v="-51396"/>
    <n v="151100"/>
    <n v="38276"/>
  </r>
  <r>
    <n v="19600"/>
    <n v="19600"/>
    <x v="3"/>
    <m/>
    <m/>
    <m/>
    <m/>
    <m/>
    <n v="24515"/>
    <n v="75187.5"/>
    <n v="50672.5"/>
    <n v="-51493.75"/>
    <n v="151196.25"/>
    <n v="19600"/>
  </r>
  <r>
    <n v="22579"/>
    <n v="22579"/>
    <x v="1"/>
    <m/>
    <m/>
    <m/>
    <m/>
    <m/>
    <n v="24543.5"/>
    <n v="75211"/>
    <n v="50667.5"/>
    <n v="-51457.75"/>
    <n v="151212.25"/>
    <n v="22579"/>
  </r>
  <r>
    <n v="76327"/>
    <n v="76327"/>
    <x v="2"/>
    <m/>
    <m/>
    <m/>
    <m/>
    <m/>
    <n v="24563"/>
    <n v="75234.5"/>
    <n v="50671.5"/>
    <n v="-51444.25"/>
    <n v="151241.75"/>
    <n v="76327"/>
  </r>
  <r>
    <n v="78680"/>
    <n v="78680"/>
    <x v="2"/>
    <m/>
    <m/>
    <m/>
    <m/>
    <m/>
    <n v="24547"/>
    <n v="75164"/>
    <n v="50617"/>
    <n v="-51378.5"/>
    <n v="151089.5"/>
    <n v="78680"/>
  </r>
  <r>
    <n v="2684"/>
    <n v="2684"/>
    <x v="3"/>
    <m/>
    <m/>
    <m/>
    <m/>
    <m/>
    <n v="24545.25"/>
    <n v="75163.25"/>
    <n v="50618"/>
    <n v="-51381.75"/>
    <n v="151090.25"/>
    <n v="2684"/>
  </r>
  <r>
    <n v="62188"/>
    <n v="62188"/>
    <x v="2"/>
    <m/>
    <m/>
    <m/>
    <m/>
    <m/>
    <n v="24579"/>
    <n v="75163.5"/>
    <n v="50584.5"/>
    <n v="-51297.75"/>
    <n v="151040.25"/>
    <n v="62188"/>
  </r>
  <r>
    <n v="56780"/>
    <n v="56780"/>
    <x v="0"/>
    <m/>
    <m/>
    <m/>
    <m/>
    <m/>
    <n v="24563"/>
    <n v="75163.75"/>
    <n v="50600.75"/>
    <n v="-51338.125"/>
    <n v="151064.875"/>
    <n v="56780"/>
  </r>
  <r>
    <n v="48114"/>
    <n v="48114"/>
    <x v="0"/>
    <m/>
    <m/>
    <m/>
    <m/>
    <m/>
    <n v="24547"/>
    <n v="75164"/>
    <n v="50617"/>
    <n v="-51378.5"/>
    <n v="151089.5"/>
    <n v="48114"/>
  </r>
  <r>
    <n v="15925"/>
    <n v="15925"/>
    <x v="3"/>
    <m/>
    <m/>
    <m/>
    <m/>
    <m/>
    <n v="24545.25"/>
    <n v="75187.5"/>
    <n v="50642.25"/>
    <n v="-51418.125"/>
    <n v="151150.875"/>
    <n v="15925"/>
  </r>
  <r>
    <n v="32149"/>
    <n v="32149"/>
    <x v="1"/>
    <m/>
    <m/>
    <m/>
    <m/>
    <m/>
    <n v="24579"/>
    <n v="75211"/>
    <n v="50632"/>
    <n v="-51369"/>
    <n v="151159"/>
    <n v="32149"/>
  </r>
  <r>
    <n v="19127"/>
    <n v="19127"/>
    <x v="3"/>
    <m/>
    <m/>
    <m/>
    <m/>
    <m/>
    <n v="24563"/>
    <n v="75234.5"/>
    <n v="50671.5"/>
    <n v="-51444.25"/>
    <n v="151241.75"/>
    <n v="19127"/>
  </r>
  <r>
    <n v="71092"/>
    <n v="71092"/>
    <x v="2"/>
    <m/>
    <m/>
    <m/>
    <m/>
    <m/>
    <n v="24611"/>
    <n v="75258"/>
    <n v="50647"/>
    <n v="-51359.5"/>
    <n v="151228.5"/>
    <n v="71092"/>
  </r>
  <r>
    <n v="33569"/>
    <n v="33569"/>
    <x v="1"/>
    <m/>
    <m/>
    <m/>
    <m/>
    <m/>
    <n v="24595"/>
    <n v="75285.25"/>
    <n v="50690.25"/>
    <n v="-51440.375"/>
    <n v="151320.625"/>
    <n v="33569"/>
  </r>
  <r>
    <n v="8521"/>
    <n v="8521"/>
    <x v="3"/>
    <m/>
    <m/>
    <m/>
    <m/>
    <m/>
    <n v="24579"/>
    <n v="75312.5"/>
    <n v="50733.5"/>
    <n v="-51521.25"/>
    <n v="151412.75"/>
    <n v="8521"/>
  </r>
  <r>
    <n v="3778"/>
    <n v="3778"/>
    <x v="3"/>
    <m/>
    <m/>
    <m/>
    <m/>
    <m/>
    <n v="24619.5"/>
    <n v="75339.75"/>
    <n v="50720.25"/>
    <n v="-51460.875"/>
    <n v="151420.125"/>
    <n v="3778"/>
  </r>
  <r>
    <n v="90391"/>
    <n v="90391"/>
    <x v="2"/>
    <m/>
    <m/>
    <m/>
    <m/>
    <m/>
    <n v="24645"/>
    <n v="75367"/>
    <n v="50722"/>
    <n v="-51438"/>
    <n v="151450"/>
    <n v="90391"/>
  </r>
  <r>
    <n v="59438"/>
    <n v="59438"/>
    <x v="0"/>
    <m/>
    <m/>
    <m/>
    <m/>
    <m/>
    <n v="24636.5"/>
    <n v="75285.25"/>
    <n v="50648.75"/>
    <n v="-51336.625"/>
    <n v="151258.375"/>
    <n v="59438"/>
  </r>
  <r>
    <n v="43722"/>
    <n v="43722"/>
    <x v="0"/>
    <m/>
    <m/>
    <m/>
    <m/>
    <m/>
    <n v="24628"/>
    <n v="75312.5"/>
    <n v="50684.5"/>
    <n v="-51398.75"/>
    <n v="151339.25"/>
    <n v="43722"/>
  </r>
  <r>
    <n v="3486"/>
    <n v="3486"/>
    <x v="3"/>
    <m/>
    <m/>
    <m/>
    <m/>
    <m/>
    <n v="24619.5"/>
    <n v="75339.75"/>
    <n v="50720.25"/>
    <n v="-51460.875"/>
    <n v="151420.125"/>
    <n v="3486"/>
  </r>
  <r>
    <n v="47435"/>
    <n v="47435"/>
    <x v="0"/>
    <m/>
    <m/>
    <m/>
    <m/>
    <m/>
    <n v="24645"/>
    <n v="75367"/>
    <n v="50722"/>
    <n v="-51438"/>
    <n v="151450"/>
    <n v="47435"/>
  </r>
  <r>
    <n v="88022"/>
    <n v="88022"/>
    <x v="2"/>
    <m/>
    <m/>
    <m/>
    <m/>
    <m/>
    <n v="24636.5"/>
    <n v="75376.25"/>
    <n v="50739.75"/>
    <n v="-51473.125"/>
    <n v="151485.875"/>
    <n v="88022"/>
  </r>
  <r>
    <n v="17409"/>
    <n v="17409"/>
    <x v="3"/>
    <m/>
    <m/>
    <m/>
    <m/>
    <m/>
    <n v="24628"/>
    <n v="75312.5"/>
    <n v="50684.5"/>
    <n v="-51398.75"/>
    <n v="151339.25"/>
    <n v="17409"/>
  </r>
  <r>
    <n v="37678"/>
    <n v="37678"/>
    <x v="1"/>
    <m/>
    <m/>
    <m/>
    <m/>
    <m/>
    <n v="24653.25"/>
    <n v="75339.75"/>
    <n v="50686.5"/>
    <n v="-51376.5"/>
    <n v="151369.5"/>
    <n v="37678"/>
  </r>
  <r>
    <n v="24440"/>
    <n v="24440"/>
    <x v="1"/>
    <m/>
    <m/>
    <m/>
    <m/>
    <m/>
    <n v="24645"/>
    <n v="75367"/>
    <n v="50722"/>
    <n v="-51438"/>
    <n v="151450"/>
    <n v="24440"/>
  </r>
  <r>
    <n v="59354"/>
    <n v="59354"/>
    <x v="0"/>
    <m/>
    <m/>
    <m/>
    <m/>
    <m/>
    <n v="24669.75"/>
    <n v="75376.25"/>
    <n v="50706.5"/>
    <n v="-51390"/>
    <n v="151436"/>
    <n v="59354"/>
  </r>
  <r>
    <n v="82645"/>
    <n v="82645"/>
    <x v="2"/>
    <m/>
    <m/>
    <m/>
    <m/>
    <m/>
    <n v="24661.5"/>
    <n v="75385.5"/>
    <n v="50724"/>
    <n v="-51424.5"/>
    <n v="151471.5"/>
    <n v="82645"/>
  </r>
  <r>
    <n v="29733"/>
    <n v="29733"/>
    <x v="1"/>
    <m/>
    <m/>
    <m/>
    <m/>
    <m/>
    <n v="24653.25"/>
    <n v="75339.75"/>
    <n v="50686.5"/>
    <n v="-51376.5"/>
    <n v="151369.5"/>
    <n v="29733"/>
  </r>
  <r>
    <n v="46227"/>
    <n v="46227"/>
    <x v="0"/>
    <m/>
    <m/>
    <m/>
    <m/>
    <m/>
    <n v="24645"/>
    <n v="75367"/>
    <n v="50722"/>
    <n v="-51438"/>
    <n v="151450"/>
    <n v="46227"/>
  </r>
  <r>
    <n v="33480"/>
    <n v="33480"/>
    <x v="1"/>
    <m/>
    <m/>
    <m/>
    <m/>
    <m/>
    <n v="24636.5"/>
    <n v="75376.25"/>
    <n v="50739.75"/>
    <n v="-51473.125"/>
    <n v="151485.875"/>
    <n v="33480"/>
  </r>
  <r>
    <n v="29192"/>
    <n v="29192"/>
    <x v="1"/>
    <m/>
    <m/>
    <m/>
    <m/>
    <m/>
    <n v="24628"/>
    <n v="75385.5"/>
    <n v="50757.5"/>
    <n v="-51508.25"/>
    <n v="151521.75"/>
    <n v="29192"/>
  </r>
  <r>
    <n v="80076"/>
    <n v="80076"/>
    <x v="2"/>
    <m/>
    <m/>
    <m/>
    <m/>
    <m/>
    <n v="24619.5"/>
    <n v="75394.75"/>
    <n v="50775.25"/>
    <n v="-51543.375"/>
    <n v="151557.625"/>
    <n v="80076"/>
  </r>
  <r>
    <n v="54682"/>
    <n v="54682"/>
    <x v="0"/>
    <m/>
    <m/>
    <m/>
    <m/>
    <m/>
    <n v="24611"/>
    <n v="75367"/>
    <n v="50756"/>
    <n v="-51523"/>
    <n v="151501"/>
    <n v="54682"/>
  </r>
  <r>
    <n v="75884"/>
    <n v="75884"/>
    <x v="2"/>
    <m/>
    <m/>
    <m/>
    <m/>
    <m/>
    <n v="24595"/>
    <n v="75376.25"/>
    <n v="50781.25"/>
    <n v="-51576.875"/>
    <n v="151548.125"/>
    <n v="75884"/>
  </r>
  <r>
    <n v="35838"/>
    <n v="35838"/>
    <x v="1"/>
    <m/>
    <m/>
    <m/>
    <m/>
    <m/>
    <n v="24579"/>
    <n v="75312.5"/>
    <n v="50733.5"/>
    <n v="-51521.25"/>
    <n v="151412.75"/>
    <n v="35838"/>
  </r>
  <r>
    <n v="55211"/>
    <n v="55211"/>
    <x v="0"/>
    <m/>
    <m/>
    <m/>
    <m/>
    <m/>
    <n v="24563"/>
    <n v="75339.75"/>
    <n v="50776.75"/>
    <n v="-51602.125"/>
    <n v="151504.875"/>
    <n v="55211"/>
  </r>
  <r>
    <n v="98962"/>
    <n v="98962"/>
    <x v="2"/>
    <m/>
    <m/>
    <m/>
    <m/>
    <m/>
    <n v="24547"/>
    <n v="75367"/>
    <n v="50820"/>
    <n v="-51683"/>
    <n v="151597"/>
    <n v="98962"/>
  </r>
  <r>
    <n v="40535"/>
    <n v="40535"/>
    <x v="0"/>
    <m/>
    <m/>
    <m/>
    <m/>
    <m/>
    <n v="24545.25"/>
    <n v="75285.25"/>
    <n v="50740"/>
    <n v="-51564.75"/>
    <n v="151395.25"/>
    <n v="40535"/>
  </r>
  <r>
    <n v="12253"/>
    <n v="12253"/>
    <x v="3"/>
    <m/>
    <m/>
    <m/>
    <m/>
    <m/>
    <n v="24543.5"/>
    <n v="75312.5"/>
    <n v="50769"/>
    <n v="-51610"/>
    <n v="151466"/>
    <n v="12253"/>
  </r>
  <r>
    <n v="45789"/>
    <n v="45789"/>
    <x v="0"/>
    <m/>
    <m/>
    <m/>
    <m/>
    <m/>
    <n v="24563"/>
    <n v="75339.75"/>
    <n v="50776.75"/>
    <n v="-51602.125"/>
    <n v="151504.875"/>
    <n v="45789"/>
  </r>
  <r>
    <n v="66948"/>
    <n v="66948"/>
    <x v="2"/>
    <m/>
    <m/>
    <m/>
    <m/>
    <m/>
    <n v="24547"/>
    <n v="75367"/>
    <n v="50820"/>
    <n v="-51683"/>
    <n v="151597"/>
    <n v="66948"/>
  </r>
  <r>
    <n v="63877"/>
    <n v="63877"/>
    <x v="2"/>
    <m/>
    <m/>
    <m/>
    <m/>
    <m/>
    <n v="24545.25"/>
    <n v="75376.25"/>
    <n v="50831"/>
    <n v="-51701.25"/>
    <n v="151622.75"/>
    <n v="63877"/>
  </r>
  <r>
    <n v="96779"/>
    <n v="96779"/>
    <x v="2"/>
    <m/>
    <m/>
    <m/>
    <m/>
    <m/>
    <n v="24543.5"/>
    <n v="75385.5"/>
    <n v="50842"/>
    <n v="-51719.5"/>
    <n v="151648.5"/>
    <n v="96779"/>
  </r>
  <r>
    <n v="31052"/>
    <n v="31052"/>
    <x v="1"/>
    <m/>
    <m/>
    <m/>
    <m/>
    <m/>
    <n v="24541.75"/>
    <n v="75339.75"/>
    <n v="50798"/>
    <n v="-51655.25"/>
    <n v="151536.75"/>
    <n v="31052"/>
  </r>
  <r>
    <n v="30411"/>
    <n v="30411"/>
    <x v="1"/>
    <m/>
    <m/>
    <m/>
    <m/>
    <m/>
    <n v="24540"/>
    <n v="75367"/>
    <n v="50827"/>
    <n v="-51700.5"/>
    <n v="151607.5"/>
    <n v="30411"/>
  </r>
  <r>
    <n v="61886"/>
    <n v="61886"/>
    <x v="2"/>
    <m/>
    <m/>
    <m/>
    <m/>
    <m/>
    <n v="24488.75"/>
    <n v="75376.25"/>
    <n v="50887.5"/>
    <n v="-51842.5"/>
    <n v="151707.5"/>
    <n v="61886"/>
  </r>
  <r>
    <n v="31458"/>
    <n v="31458"/>
    <x v="1"/>
    <m/>
    <m/>
    <m/>
    <m/>
    <m/>
    <n v="24437.5"/>
    <n v="75385.5"/>
    <n v="50948"/>
    <n v="-51984.5"/>
    <n v="151807.5"/>
    <n v="31458"/>
  </r>
  <r>
    <n v="60988"/>
    <n v="60988"/>
    <x v="2"/>
    <m/>
    <m/>
    <m/>
    <m/>
    <m/>
    <n v="24386.25"/>
    <n v="75394.75"/>
    <n v="51008.5"/>
    <n v="-52126.5"/>
    <n v="151907.5"/>
    <n v="60988"/>
  </r>
  <r>
    <n v="66337"/>
    <n v="66337"/>
    <x v="2"/>
    <m/>
    <m/>
    <m/>
    <m/>
    <m/>
    <n v="24335"/>
    <n v="75404"/>
    <n v="51069"/>
    <n v="-52268.5"/>
    <n v="152007.5"/>
    <n v="66337"/>
  </r>
  <r>
    <n v="70545"/>
    <n v="70545"/>
    <x v="2"/>
    <m/>
    <m/>
    <m/>
    <m/>
    <m/>
    <n v="24331.5"/>
    <n v="75437.25"/>
    <n v="51105.75"/>
    <n v="-52327.125"/>
    <n v="152095.875"/>
    <n v="70545"/>
  </r>
  <r>
    <n v="22361"/>
    <n v="22361"/>
    <x v="1"/>
    <m/>
    <m/>
    <m/>
    <m/>
    <m/>
    <n v="24328"/>
    <n v="75470.5"/>
    <n v="51142.5"/>
    <n v="-52385.75"/>
    <n v="152184.25"/>
    <n v="22361"/>
  </r>
  <r>
    <n v="23667"/>
    <n v="23667"/>
    <x v="1"/>
    <m/>
    <m/>
    <m/>
    <m/>
    <m/>
    <n v="24386.25"/>
    <n v="75503.75"/>
    <n v="51117.5"/>
    <n v="-52290"/>
    <n v="152180"/>
    <n v="23667"/>
  </r>
  <r>
    <n v="53111"/>
    <n v="53111"/>
    <x v="0"/>
    <m/>
    <m/>
    <m/>
    <m/>
    <m/>
    <n v="24540"/>
    <n v="75537"/>
    <n v="50997"/>
    <n v="-51955.5"/>
    <n v="152032.5"/>
    <n v="53111"/>
  </r>
  <r>
    <n v="1258"/>
    <n v="1258"/>
    <x v="3"/>
    <m/>
    <m/>
    <m/>
    <m/>
    <m/>
    <n v="24488.75"/>
    <n v="75558.75"/>
    <n v="51070"/>
    <n v="-52116.25"/>
    <n v="152163.75"/>
    <n v="1258"/>
  </r>
  <r>
    <n v="62324"/>
    <n v="62324"/>
    <x v="2"/>
    <m/>
    <m/>
    <m/>
    <m/>
    <m/>
    <n v="24543.5"/>
    <n v="75580.5"/>
    <n v="51037"/>
    <n v="-52012"/>
    <n v="152136"/>
    <n v="62324"/>
  </r>
  <r>
    <n v="70349"/>
    <n v="70349"/>
    <x v="2"/>
    <m/>
    <m/>
    <m/>
    <m/>
    <m/>
    <n v="24541.75"/>
    <n v="75602.25"/>
    <n v="51060.5"/>
    <n v="-52049"/>
    <n v="152193"/>
    <n v="70349"/>
  </r>
  <r>
    <n v="86358"/>
    <n v="86358"/>
    <x v="2"/>
    <m/>
    <m/>
    <m/>
    <m/>
    <m/>
    <n v="24540"/>
    <n v="75624"/>
    <n v="51084"/>
    <n v="-52086"/>
    <n v="152250"/>
    <n v="86358"/>
  </r>
  <r>
    <n v="6138"/>
    <n v="6138"/>
    <x v="3"/>
    <m/>
    <m/>
    <m/>
    <m/>
    <m/>
    <n v="24488.75"/>
    <n v="75558.75"/>
    <n v="51070"/>
    <n v="-52116.25"/>
    <n v="152163.75"/>
    <n v="6138"/>
  </r>
  <r>
    <n v="88772"/>
    <n v="88772"/>
    <x v="2"/>
    <m/>
    <m/>
    <m/>
    <m/>
    <m/>
    <n v="24543.5"/>
    <n v="75580.5"/>
    <n v="51037"/>
    <n v="-52012"/>
    <n v="152136"/>
    <n v="88772"/>
  </r>
  <r>
    <n v="46516"/>
    <n v="46516"/>
    <x v="0"/>
    <m/>
    <m/>
    <m/>
    <m/>
    <m/>
    <n v="24541.75"/>
    <n v="75503.75"/>
    <n v="50962"/>
    <n v="-51901.25"/>
    <n v="151946.75"/>
    <n v="46516"/>
  </r>
  <r>
    <n v="11948"/>
    <n v="11948"/>
    <x v="3"/>
    <m/>
    <m/>
    <m/>
    <m/>
    <m/>
    <n v="24540"/>
    <n v="75537"/>
    <n v="50997"/>
    <n v="-51955.5"/>
    <n v="152032.5"/>
    <n v="11948"/>
  </r>
  <r>
    <n v="10929"/>
    <n v="10929"/>
    <x v="3"/>
    <m/>
    <m/>
    <m/>
    <m/>
    <m/>
    <n v="24545.25"/>
    <n v="75558.75"/>
    <n v="51013.5"/>
    <n v="-51975"/>
    <n v="152079"/>
    <n v="10929"/>
  </r>
  <r>
    <n v="86570"/>
    <n v="86570"/>
    <x v="2"/>
    <m/>
    <m/>
    <m/>
    <m/>
    <m/>
    <n v="24579"/>
    <n v="75580.5"/>
    <n v="51001.5"/>
    <n v="-51923.25"/>
    <n v="152082.75"/>
    <n v="86570"/>
  </r>
  <r>
    <n v="19026"/>
    <n v="19026"/>
    <x v="3"/>
    <m/>
    <m/>
    <m/>
    <m/>
    <m/>
    <n v="24563"/>
    <n v="75503.75"/>
    <n v="50940.75"/>
    <n v="-51848.125"/>
    <n v="151914.875"/>
    <n v="19026"/>
  </r>
  <r>
    <n v="58567"/>
    <n v="58567"/>
    <x v="0"/>
    <m/>
    <m/>
    <m/>
    <m/>
    <m/>
    <n v="24611"/>
    <n v="75537"/>
    <n v="50926"/>
    <n v="-51778"/>
    <n v="151926"/>
    <n v="58567"/>
  </r>
  <r>
    <n v="50833"/>
    <n v="50833"/>
    <x v="0"/>
    <m/>
    <m/>
    <m/>
    <m/>
    <m/>
    <n v="24595"/>
    <n v="75558.75"/>
    <n v="50963.75"/>
    <n v="-51850.625"/>
    <n v="152004.375"/>
    <n v="50833"/>
  </r>
  <r>
    <n v="54785"/>
    <n v="54785"/>
    <x v="0"/>
    <m/>
    <m/>
    <m/>
    <m/>
    <m/>
    <n v="24579"/>
    <n v="75580.5"/>
    <n v="51001.5"/>
    <n v="-51923.25"/>
    <n v="152082.75"/>
    <n v="54785"/>
  </r>
  <r>
    <n v="91183"/>
    <n v="91183"/>
    <x v="2"/>
    <m/>
    <m/>
    <m/>
    <m/>
    <m/>
    <n v="24563"/>
    <n v="75602.25"/>
    <n v="51039.25"/>
    <n v="-51995.875"/>
    <n v="152161.125"/>
    <n v="91183"/>
  </r>
  <r>
    <n v="26447"/>
    <n v="26447"/>
    <x v="1"/>
    <m/>
    <m/>
    <m/>
    <m/>
    <m/>
    <n v="24547"/>
    <n v="75537"/>
    <n v="50990"/>
    <n v="-51938"/>
    <n v="152022"/>
    <n v="26447"/>
  </r>
  <r>
    <n v="60185"/>
    <n v="60185"/>
    <x v="2"/>
    <m/>
    <m/>
    <m/>
    <m/>
    <m/>
    <n v="24545.25"/>
    <n v="75558.75"/>
    <n v="51013.5"/>
    <n v="-51975"/>
    <n v="152079"/>
    <n v="60185"/>
  </r>
  <r>
    <n v="95263"/>
    <n v="95263"/>
    <x v="2"/>
    <m/>
    <m/>
    <m/>
    <m/>
    <m/>
    <n v="24543.5"/>
    <n v="75580.5"/>
    <n v="51037"/>
    <n v="-52012"/>
    <n v="152136"/>
    <n v="95263"/>
  </r>
  <r>
    <n v="65265"/>
    <n v="65265"/>
    <x v="2"/>
    <m/>
    <m/>
    <m/>
    <m/>
    <m/>
    <n v="24541.75"/>
    <n v="75503.75"/>
    <n v="50962"/>
    <n v="-51901.25"/>
    <n v="151946.75"/>
    <n v="65265"/>
  </r>
  <r>
    <n v="61897"/>
    <n v="61897"/>
    <x v="2"/>
    <m/>
    <m/>
    <m/>
    <m/>
    <m/>
    <n v="24540"/>
    <n v="75537"/>
    <n v="50997"/>
    <n v="-51955.5"/>
    <n v="152032.5"/>
    <n v="61897"/>
  </r>
  <r>
    <n v="68070"/>
    <n v="68070"/>
    <x v="2"/>
    <m/>
    <m/>
    <m/>
    <m/>
    <m/>
    <n v="24488.75"/>
    <n v="75558.75"/>
    <n v="51070"/>
    <n v="-52116.25"/>
    <n v="152163.75"/>
    <n v="68070"/>
  </r>
  <r>
    <n v="8444"/>
    <n v="8444"/>
    <x v="3"/>
    <m/>
    <m/>
    <m/>
    <m/>
    <m/>
    <n v="24437.5"/>
    <n v="75580.5"/>
    <n v="51143"/>
    <n v="-52277"/>
    <n v="152295"/>
    <n v="8444"/>
  </r>
  <r>
    <n v="90690"/>
    <n v="90690"/>
    <x v="2"/>
    <m/>
    <m/>
    <m/>
    <m/>
    <m/>
    <n v="24541.75"/>
    <n v="75602.25"/>
    <n v="51060.5"/>
    <n v="-52049"/>
    <n v="152193"/>
    <n v="90690"/>
  </r>
  <r>
    <n v="43137"/>
    <n v="43137"/>
    <x v="0"/>
    <m/>
    <m/>
    <m/>
    <m/>
    <m/>
    <n v="24540"/>
    <n v="75537"/>
    <n v="50997"/>
    <n v="-51955.5"/>
    <n v="152032.5"/>
    <n v="43137"/>
  </r>
  <r>
    <n v="91721"/>
    <n v="91721"/>
    <x v="2"/>
    <m/>
    <m/>
    <m/>
    <m/>
    <m/>
    <n v="24488.75"/>
    <n v="75558.75"/>
    <n v="51070"/>
    <n v="-52116.25"/>
    <n v="152163.75"/>
    <n v="91721"/>
  </r>
  <r>
    <n v="11284"/>
    <n v="11284"/>
    <x v="3"/>
    <m/>
    <m/>
    <m/>
    <m/>
    <m/>
    <n v="24437.5"/>
    <n v="75470.5"/>
    <n v="51033"/>
    <n v="-52112"/>
    <n v="152020"/>
    <n v="11284"/>
  </r>
  <r>
    <n v="26673"/>
    <n v="26673"/>
    <x v="1"/>
    <m/>
    <m/>
    <m/>
    <m/>
    <m/>
    <n v="24541.75"/>
    <n v="75503.75"/>
    <n v="50962"/>
    <n v="-51901.25"/>
    <n v="151946.75"/>
    <n v="26673"/>
  </r>
  <r>
    <n v="43570"/>
    <n v="43570"/>
    <x v="0"/>
    <m/>
    <m/>
    <m/>
    <m/>
    <m/>
    <n v="24540"/>
    <n v="75537"/>
    <n v="50997"/>
    <n v="-51955.5"/>
    <n v="152032.5"/>
    <n v="43570"/>
  </r>
  <r>
    <n v="73635"/>
    <n v="73635"/>
    <x v="2"/>
    <m/>
    <m/>
    <m/>
    <m/>
    <m/>
    <n v="24488.75"/>
    <n v="75558.75"/>
    <n v="51070"/>
    <n v="-52116.25"/>
    <n v="152163.75"/>
    <n v="73635"/>
  </r>
  <r>
    <n v="57627"/>
    <n v="57627"/>
    <x v="0"/>
    <m/>
    <m/>
    <m/>
    <m/>
    <m/>
    <n v="24437.5"/>
    <n v="75580.5"/>
    <n v="51143"/>
    <n v="-52277"/>
    <n v="152295"/>
    <n v="57627"/>
  </r>
  <r>
    <n v="23224"/>
    <n v="23224"/>
    <x v="1"/>
    <m/>
    <m/>
    <m/>
    <m/>
    <m/>
    <n v="24386.25"/>
    <n v="75602.25"/>
    <n v="51216"/>
    <n v="-52437.75"/>
    <n v="152426.25"/>
    <n v="23224"/>
  </r>
  <r>
    <n v="37374"/>
    <n v="37374"/>
    <x v="1"/>
    <m/>
    <m/>
    <m/>
    <m/>
    <m/>
    <n v="24540"/>
    <n v="75624"/>
    <n v="51084"/>
    <n v="-52086"/>
    <n v="152250"/>
    <n v="37374"/>
  </r>
  <r>
    <n v="55392"/>
    <n v="55392"/>
    <x v="0"/>
    <m/>
    <m/>
    <m/>
    <m/>
    <m/>
    <n v="24488.75"/>
    <n v="75635.25"/>
    <n v="51146.5"/>
    <n v="-52231"/>
    <n v="152355"/>
    <n v="55392"/>
  </r>
  <r>
    <n v="90779"/>
    <n v="90779"/>
    <x v="2"/>
    <m/>
    <m/>
    <m/>
    <m/>
    <m/>
    <n v="24437.5"/>
    <n v="75646.5"/>
    <n v="51209"/>
    <n v="-52376"/>
    <n v="152460"/>
    <n v="90779"/>
  </r>
  <r>
    <n v="73321"/>
    <n v="73321"/>
    <x v="2"/>
    <m/>
    <m/>
    <m/>
    <m/>
    <m/>
    <n v="24386.25"/>
    <n v="75602.25"/>
    <n v="51216"/>
    <n v="-52437.75"/>
    <n v="152426.25"/>
    <n v="73321"/>
  </r>
  <r>
    <n v="48889"/>
    <n v="48889"/>
    <x v="0"/>
    <m/>
    <m/>
    <m/>
    <m/>
    <m/>
    <n v="24335"/>
    <n v="75624"/>
    <n v="51289"/>
    <n v="-52598.5"/>
    <n v="152557.5"/>
    <n v="48889"/>
  </r>
  <r>
    <n v="75015"/>
    <n v="75015"/>
    <x v="2"/>
    <m/>
    <m/>
    <m/>
    <m/>
    <m/>
    <n v="24331.5"/>
    <n v="75635.25"/>
    <n v="51303.75"/>
    <n v="-52624.125"/>
    <n v="152590.875"/>
    <n v="75015"/>
  </r>
  <r>
    <n v="71577"/>
    <n v="71577"/>
    <x v="2"/>
    <m/>
    <m/>
    <m/>
    <m/>
    <m/>
    <n v="24328"/>
    <n v="75646.5"/>
    <n v="51318.5"/>
    <n v="-52649.75"/>
    <n v="152624.25"/>
    <n v="71577"/>
  </r>
  <r>
    <n v="11008"/>
    <n v="11008"/>
    <x v="3"/>
    <m/>
    <m/>
    <m/>
    <m/>
    <m/>
    <n v="24324.5"/>
    <n v="75657.75"/>
    <n v="51333.25"/>
    <n v="-52675.375"/>
    <n v="152657.625"/>
    <n v="11008"/>
  </r>
  <r>
    <n v="27136"/>
    <n v="27136"/>
    <x v="1"/>
    <m/>
    <m/>
    <m/>
    <m/>
    <m/>
    <n v="24335"/>
    <n v="75669"/>
    <n v="51334"/>
    <n v="-52666"/>
    <n v="152670"/>
    <n v="27136"/>
  </r>
  <r>
    <n v="38098"/>
    <n v="38098"/>
    <x v="1"/>
    <m/>
    <m/>
    <m/>
    <m/>
    <m/>
    <n v="24331.5"/>
    <n v="75677.5"/>
    <n v="51346"/>
    <n v="-52687.5"/>
    <n v="152696.5"/>
    <n v="38098"/>
  </r>
  <r>
    <n v="87971"/>
    <n v="87971"/>
    <x v="2"/>
    <m/>
    <m/>
    <m/>
    <m/>
    <m/>
    <n v="24328"/>
    <n v="75686"/>
    <n v="51358"/>
    <n v="-52709"/>
    <n v="152723"/>
    <n v="87971"/>
  </r>
  <r>
    <n v="81425"/>
    <n v="81425"/>
    <x v="2"/>
    <m/>
    <m/>
    <m/>
    <m/>
    <m/>
    <n v="24324.5"/>
    <n v="75657.75"/>
    <n v="51333.25"/>
    <n v="-52675.375"/>
    <n v="152657.625"/>
    <n v="81425"/>
  </r>
  <r>
    <n v="95249"/>
    <n v="95249"/>
    <x v="2"/>
    <m/>
    <m/>
    <m/>
    <m/>
    <m/>
    <n v="24321"/>
    <n v="75624"/>
    <n v="51303"/>
    <n v="-52633.5"/>
    <n v="152578.5"/>
    <n v="95249"/>
  </r>
  <r>
    <n v="84045"/>
    <n v="84045"/>
    <x v="2"/>
    <m/>
    <m/>
    <m/>
    <m/>
    <m/>
    <n v="24316.75"/>
    <n v="75558.75"/>
    <n v="51242"/>
    <n v="-52546.25"/>
    <n v="152421.75"/>
    <n v="84045"/>
  </r>
  <r>
    <n v="13900"/>
    <n v="13900"/>
    <x v="3"/>
    <m/>
    <m/>
    <m/>
    <m/>
    <m/>
    <n v="24312.5"/>
    <n v="75470.5"/>
    <n v="51158"/>
    <n v="-52424.5"/>
    <n v="152207.5"/>
    <n v="13900"/>
  </r>
  <r>
    <n v="97702"/>
    <n v="97702"/>
    <x v="2"/>
    <m/>
    <m/>
    <m/>
    <m/>
    <m/>
    <n v="24324.5"/>
    <n v="75503.75"/>
    <n v="51179.25"/>
    <n v="-52444.375"/>
    <n v="152272.625"/>
    <n v="97702"/>
  </r>
  <r>
    <n v="3766"/>
    <n v="3766"/>
    <x v="3"/>
    <m/>
    <m/>
    <m/>
    <m/>
    <m/>
    <n v="24321"/>
    <n v="75404"/>
    <n v="51083"/>
    <n v="-52303.5"/>
    <n v="152028.5"/>
    <n v="3766"/>
  </r>
  <r>
    <n v="60688"/>
    <n v="60688"/>
    <x v="2"/>
    <m/>
    <m/>
    <m/>
    <m/>
    <m/>
    <n v="24331.5"/>
    <n v="75437.25"/>
    <n v="51105.75"/>
    <n v="-52327.125"/>
    <n v="152095.875"/>
    <n v="60688"/>
  </r>
  <r>
    <n v="39254"/>
    <n v="39254"/>
    <x v="1"/>
    <m/>
    <m/>
    <m/>
    <m/>
    <m/>
    <n v="24328"/>
    <n v="75470.5"/>
    <n v="51142.5"/>
    <n v="-52385.75"/>
    <n v="152184.25"/>
    <n v="39254"/>
  </r>
  <r>
    <n v="13640"/>
    <n v="13640"/>
    <x v="3"/>
    <m/>
    <m/>
    <m/>
    <m/>
    <m/>
    <n v="24324.5"/>
    <n v="75503.75"/>
    <n v="51179.25"/>
    <n v="-52444.375"/>
    <n v="152272.625"/>
    <n v="13640"/>
  </r>
  <r>
    <n v="60745"/>
    <n v="60745"/>
    <x v="2"/>
    <m/>
    <m/>
    <m/>
    <m/>
    <m/>
    <n v="24335"/>
    <n v="75537"/>
    <n v="51202"/>
    <n v="-52468"/>
    <n v="152340"/>
    <n v="60745"/>
  </r>
  <r>
    <n v="81799"/>
    <n v="81799"/>
    <x v="2"/>
    <m/>
    <m/>
    <m/>
    <m/>
    <m/>
    <n v="24331.5"/>
    <n v="75558.75"/>
    <n v="51227.25"/>
    <n v="-52509.375"/>
    <n v="152399.625"/>
    <n v="81799"/>
  </r>
  <r>
    <n v="69326"/>
    <n v="69326"/>
    <x v="2"/>
    <m/>
    <m/>
    <m/>
    <m/>
    <m/>
    <n v="24328"/>
    <n v="75470.5"/>
    <n v="51142.5"/>
    <n v="-52385.75"/>
    <n v="152184.25"/>
    <n v="69326"/>
  </r>
  <r>
    <n v="15320"/>
    <n v="15320"/>
    <x v="3"/>
    <m/>
    <m/>
    <m/>
    <m/>
    <m/>
    <n v="24324.5"/>
    <n v="75503.75"/>
    <n v="51179.25"/>
    <n v="-52444.375"/>
    <n v="152272.625"/>
    <n v="15320"/>
  </r>
  <r>
    <n v="64387"/>
    <n v="64387"/>
    <x v="2"/>
    <m/>
    <m/>
    <m/>
    <m/>
    <m/>
    <n v="24335"/>
    <n v="75537"/>
    <n v="51202"/>
    <n v="-52468"/>
    <n v="152340"/>
    <n v="64387"/>
  </r>
  <r>
    <n v="50136"/>
    <n v="50136"/>
    <x v="0"/>
    <m/>
    <m/>
    <m/>
    <m/>
    <m/>
    <n v="24331.5"/>
    <n v="75558.75"/>
    <n v="51227.25"/>
    <n v="-52509.375"/>
    <n v="152399.625"/>
    <n v="50136"/>
  </r>
  <r>
    <n v="25317"/>
    <n v="25317"/>
    <x v="1"/>
    <m/>
    <m/>
    <m/>
    <m/>
    <m/>
    <n v="24328"/>
    <n v="75580.5"/>
    <n v="51252.5"/>
    <n v="-52550.75"/>
    <n v="152459.25"/>
    <n v="25317"/>
  </r>
  <r>
    <n v="30838"/>
    <n v="30838"/>
    <x v="1"/>
    <m/>
    <m/>
    <m/>
    <m/>
    <m/>
    <n v="24324.5"/>
    <n v="75602.25"/>
    <n v="51277.75"/>
    <n v="-52592.125"/>
    <n v="152518.875"/>
    <n v="30838"/>
  </r>
  <r>
    <n v="64766"/>
    <n v="64766"/>
    <x v="2"/>
    <m/>
    <m/>
    <m/>
    <m/>
    <m/>
    <n v="24321"/>
    <n v="75624"/>
    <n v="51303"/>
    <n v="-52633.5"/>
    <n v="152578.5"/>
    <n v="64766"/>
  </r>
  <r>
    <n v="42169"/>
    <n v="42169"/>
    <x v="0"/>
    <m/>
    <m/>
    <m/>
    <m/>
    <m/>
    <n v="24316.75"/>
    <n v="75635.25"/>
    <n v="51318.5"/>
    <n v="-52661"/>
    <n v="152613"/>
    <n v="42169"/>
  </r>
  <r>
    <n v="38217"/>
    <n v="38217"/>
    <x v="1"/>
    <m/>
    <m/>
    <m/>
    <m/>
    <m/>
    <n v="24312.5"/>
    <n v="75646.5"/>
    <n v="51334"/>
    <n v="-52688.5"/>
    <n v="152647.5"/>
    <n v="38217"/>
  </r>
  <r>
    <n v="47799"/>
    <n v="47799"/>
    <x v="0"/>
    <m/>
    <m/>
    <m/>
    <m/>
    <m/>
    <n v="24308.25"/>
    <n v="75657.75"/>
    <n v="51349.5"/>
    <n v="-52716"/>
    <n v="152682"/>
    <n v="47799"/>
  </r>
  <r>
    <n v="77943"/>
    <n v="77943"/>
    <x v="2"/>
    <m/>
    <m/>
    <m/>
    <m/>
    <m/>
    <n v="24304"/>
    <n v="75669"/>
    <n v="51365"/>
    <n v="-52743.5"/>
    <n v="152716.5"/>
    <n v="77943"/>
  </r>
  <r>
    <n v="59797"/>
    <n v="59797"/>
    <x v="0"/>
    <m/>
    <m/>
    <m/>
    <m/>
    <m/>
    <n v="24291.25"/>
    <n v="75635.25"/>
    <n v="51344"/>
    <n v="-52724.75"/>
    <n v="152651.25"/>
    <n v="59797"/>
  </r>
  <r>
    <n v="34478"/>
    <n v="34478"/>
    <x v="1"/>
    <m/>
    <m/>
    <m/>
    <m/>
    <m/>
    <n v="24278.5"/>
    <n v="75646.5"/>
    <n v="51368"/>
    <n v="-52773.5"/>
    <n v="152698.5"/>
    <n v="34478"/>
  </r>
  <r>
    <n v="80272"/>
    <n v="80272"/>
    <x v="2"/>
    <m/>
    <m/>
    <m/>
    <m/>
    <m/>
    <n v="24265.75"/>
    <n v="75657.75"/>
    <n v="51392"/>
    <n v="-52822.25"/>
    <n v="152745.75"/>
    <n v="80272"/>
  </r>
  <r>
    <n v="60250"/>
    <n v="60250"/>
    <x v="2"/>
    <m/>
    <m/>
    <m/>
    <m/>
    <m/>
    <n v="24253"/>
    <n v="75624"/>
    <n v="51371"/>
    <n v="-52803.5"/>
    <n v="152680.5"/>
    <n v="60250"/>
  </r>
  <r>
    <n v="2347"/>
    <n v="2347"/>
    <x v="3"/>
    <m/>
    <m/>
    <m/>
    <m/>
    <m/>
    <n v="24181.25"/>
    <n v="75635.25"/>
    <n v="51454"/>
    <n v="-52999.75"/>
    <n v="152816.25"/>
    <n v="2347"/>
  </r>
  <r>
    <n v="18410"/>
    <n v="18410"/>
    <x v="3"/>
    <m/>
    <m/>
    <m/>
    <m/>
    <m/>
    <n v="24278.5"/>
    <n v="75646.5"/>
    <n v="51368"/>
    <n v="-52773.5"/>
    <n v="152698.5"/>
    <n v="18410"/>
  </r>
  <r>
    <n v="57825"/>
    <n v="57825"/>
    <x v="0"/>
    <m/>
    <m/>
    <m/>
    <m/>
    <m/>
    <n v="24308.25"/>
    <n v="75657.75"/>
    <n v="51349.5"/>
    <n v="-52716"/>
    <n v="152682"/>
    <n v="57825"/>
  </r>
  <r>
    <n v="57773"/>
    <n v="57773"/>
    <x v="0"/>
    <m/>
    <m/>
    <m/>
    <m/>
    <m/>
    <n v="24304"/>
    <n v="75669"/>
    <n v="51365"/>
    <n v="-52743.5"/>
    <n v="152716.5"/>
    <n v="57773"/>
  </r>
  <r>
    <n v="67143"/>
    <n v="67143"/>
    <x v="2"/>
    <m/>
    <m/>
    <m/>
    <m/>
    <m/>
    <n v="24291.25"/>
    <n v="75677.5"/>
    <n v="51386.25"/>
    <n v="-52788.125"/>
    <n v="152756.875"/>
    <n v="67143"/>
  </r>
  <r>
    <n v="37109"/>
    <n v="37109"/>
    <x v="1"/>
    <m/>
    <m/>
    <m/>
    <m/>
    <m/>
    <n v="24278.5"/>
    <n v="75686"/>
    <n v="51407.5"/>
    <n v="-52832.75"/>
    <n v="152797.25"/>
    <n v="37109"/>
  </r>
  <r>
    <n v="81692"/>
    <n v="81692"/>
    <x v="2"/>
    <m/>
    <m/>
    <m/>
    <m/>
    <m/>
    <n v="24265.75"/>
    <n v="75694.5"/>
    <n v="51428.75"/>
    <n v="-52877.375"/>
    <n v="152837.625"/>
    <n v="81692"/>
  </r>
  <r>
    <n v="27534"/>
    <n v="27534"/>
    <x v="1"/>
    <m/>
    <m/>
    <m/>
    <m/>
    <m/>
    <n v="24253"/>
    <n v="75669"/>
    <n v="51416"/>
    <n v="-52871"/>
    <n v="152793"/>
    <n v="27534"/>
  </r>
  <r>
    <n v="5895"/>
    <n v="5895"/>
    <x v="3"/>
    <m/>
    <m/>
    <m/>
    <m/>
    <m/>
    <n v="24181.25"/>
    <n v="75677.5"/>
    <n v="51496.25"/>
    <n v="-53063.125"/>
    <n v="152921.875"/>
    <n v="5895"/>
  </r>
  <r>
    <n v="56175"/>
    <n v="56175"/>
    <x v="0"/>
    <m/>
    <m/>
    <m/>
    <m/>
    <m/>
    <n v="24278.5"/>
    <n v="75686"/>
    <n v="51407.5"/>
    <n v="-52832.75"/>
    <n v="152797.25"/>
    <n v="56175"/>
  </r>
  <r>
    <n v="43164"/>
    <n v="43164"/>
    <x v="0"/>
    <m/>
    <m/>
    <m/>
    <m/>
    <m/>
    <n v="24265.75"/>
    <n v="75694.5"/>
    <n v="51428.75"/>
    <n v="-52877.375"/>
    <n v="152837.625"/>
    <n v="43164"/>
  </r>
  <r>
    <n v="81869"/>
    <n v="81869"/>
    <x v="2"/>
    <m/>
    <m/>
    <m/>
    <m/>
    <m/>
    <n v="24253"/>
    <n v="75703"/>
    <n v="51450"/>
    <n v="-52922"/>
    <n v="152878"/>
    <n v="81869"/>
  </r>
  <r>
    <n v="86270"/>
    <n v="86270"/>
    <x v="2"/>
    <m/>
    <m/>
    <m/>
    <m/>
    <m/>
    <n v="24181.25"/>
    <n v="75677.5"/>
    <n v="51496.25"/>
    <n v="-53063.125"/>
    <n v="152921.875"/>
    <n v="86270"/>
  </r>
  <r>
    <n v="41087"/>
    <n v="41087"/>
    <x v="0"/>
    <m/>
    <m/>
    <m/>
    <m/>
    <m/>
    <n v="24109.5"/>
    <n v="75646.5"/>
    <n v="51537"/>
    <n v="-53196"/>
    <n v="152952"/>
    <n v="41087"/>
  </r>
  <r>
    <n v="17524"/>
    <n v="17524"/>
    <x v="3"/>
    <m/>
    <m/>
    <m/>
    <m/>
    <m/>
    <n v="24037.75"/>
    <n v="75657.75"/>
    <n v="51620"/>
    <n v="-53392.25"/>
    <n v="153087.75"/>
    <n v="17524"/>
  </r>
  <r>
    <n v="48728"/>
    <n v="48728"/>
    <x v="0"/>
    <m/>
    <m/>
    <m/>
    <m/>
    <m/>
    <n v="24253"/>
    <n v="75669"/>
    <n v="51416"/>
    <n v="-52871"/>
    <n v="152793"/>
    <n v="48728"/>
  </r>
  <r>
    <n v="96709"/>
    <n v="96709"/>
    <x v="2"/>
    <m/>
    <m/>
    <m/>
    <m/>
    <m/>
    <n v="24181.25"/>
    <n v="75677.5"/>
    <n v="51496.25"/>
    <n v="-53063.125"/>
    <n v="152921.875"/>
    <n v="96709"/>
  </r>
  <r>
    <n v="60897"/>
    <n v="60897"/>
    <x v="2"/>
    <m/>
    <m/>
    <m/>
    <m/>
    <m/>
    <n v="24109.5"/>
    <n v="75646.5"/>
    <n v="51537"/>
    <n v="-53196"/>
    <n v="152952"/>
    <n v="60897"/>
  </r>
  <r>
    <n v="54623"/>
    <n v="54623"/>
    <x v="0"/>
    <m/>
    <m/>
    <m/>
    <m/>
    <m/>
    <n v="24037.75"/>
    <n v="75657.75"/>
    <n v="51620"/>
    <n v="-53392.25"/>
    <n v="153087.75"/>
    <n v="54623"/>
  </r>
  <r>
    <n v="50461"/>
    <n v="50461"/>
    <x v="0"/>
    <m/>
    <m/>
    <m/>
    <m/>
    <m/>
    <n v="23966"/>
    <n v="75669"/>
    <n v="51703"/>
    <n v="-53588.5"/>
    <n v="153223.5"/>
    <n v="50461"/>
  </r>
  <r>
    <n v="83704"/>
    <n v="83704"/>
    <x v="2"/>
    <m/>
    <m/>
    <m/>
    <m/>
    <m/>
    <n v="23926.5"/>
    <n v="75677.5"/>
    <n v="51751"/>
    <n v="-53700"/>
    <n v="153304"/>
    <n v="83704"/>
  </r>
  <r>
    <n v="21824"/>
    <n v="21824"/>
    <x v="1"/>
    <m/>
    <m/>
    <m/>
    <m/>
    <m/>
    <n v="23887"/>
    <n v="75646.5"/>
    <n v="51759.5"/>
    <n v="-53752.25"/>
    <n v="153285.75"/>
    <n v="21824"/>
  </r>
  <r>
    <n v="99617"/>
    <n v="99617"/>
    <x v="2"/>
    <m/>
    <m/>
    <m/>
    <m/>
    <m/>
    <n v="24037.75"/>
    <n v="75657.75"/>
    <n v="51620"/>
    <n v="-53392.25"/>
    <n v="153087.75"/>
    <n v="99617"/>
  </r>
  <r>
    <n v="98334"/>
    <n v="98334"/>
    <x v="2"/>
    <m/>
    <m/>
    <m/>
    <m/>
    <m/>
    <n v="23966"/>
    <n v="75624"/>
    <n v="51658"/>
    <n v="-53521"/>
    <n v="153111"/>
    <n v="98334"/>
  </r>
  <r>
    <n v="3819"/>
    <n v="3819"/>
    <x v="3"/>
    <m/>
    <m/>
    <m/>
    <m/>
    <m/>
    <n v="23926.5"/>
    <n v="75558.75"/>
    <n v="51632.25"/>
    <n v="-53521.875"/>
    <n v="153007.125"/>
    <n v="3819"/>
  </r>
  <r>
    <n v="70766"/>
    <n v="70766"/>
    <x v="2"/>
    <m/>
    <m/>
    <m/>
    <m/>
    <m/>
    <n v="24109.5"/>
    <n v="75580.5"/>
    <n v="51471"/>
    <n v="-53097"/>
    <n v="152787"/>
    <n v="70766"/>
  </r>
  <r>
    <n v="51254"/>
    <n v="51254"/>
    <x v="0"/>
    <m/>
    <m/>
    <m/>
    <m/>
    <m/>
    <n v="24037.75"/>
    <n v="75602.25"/>
    <n v="51564.5"/>
    <n v="-53309"/>
    <n v="152949"/>
    <n v="51254"/>
  </r>
  <r>
    <n v="96194"/>
    <n v="96194"/>
    <x v="2"/>
    <m/>
    <m/>
    <m/>
    <m/>
    <m/>
    <n v="23966"/>
    <n v="75624"/>
    <n v="51658"/>
    <n v="-53521"/>
    <n v="153111"/>
    <n v="96194"/>
  </r>
  <r>
    <n v="11757"/>
    <n v="11757"/>
    <x v="3"/>
    <m/>
    <m/>
    <m/>
    <m/>
    <m/>
    <n v="23926.5"/>
    <n v="75558.75"/>
    <n v="51632.25"/>
    <n v="-53521.875"/>
    <n v="153007.125"/>
    <n v="11757"/>
  </r>
  <r>
    <n v="77879"/>
    <n v="77879"/>
    <x v="2"/>
    <m/>
    <m/>
    <m/>
    <m/>
    <m/>
    <n v="24109.5"/>
    <n v="75580.5"/>
    <n v="51471"/>
    <n v="-53097"/>
    <n v="152787"/>
    <n v="77879"/>
  </r>
  <r>
    <n v="19664"/>
    <n v="19664"/>
    <x v="3"/>
    <m/>
    <m/>
    <m/>
    <m/>
    <m/>
    <n v="24037.75"/>
    <n v="75503.75"/>
    <n v="51466"/>
    <n v="-53161.25"/>
    <n v="152702.75"/>
    <n v="19664"/>
  </r>
  <r>
    <n v="14452"/>
    <n v="14452"/>
    <x v="3"/>
    <m/>
    <m/>
    <m/>
    <m/>
    <m/>
    <n v="24253"/>
    <n v="75537"/>
    <n v="51284"/>
    <n v="-52673"/>
    <n v="152463"/>
    <n v="14452"/>
  </r>
  <r>
    <n v="38517"/>
    <n v="38517"/>
    <x v="1"/>
    <m/>
    <m/>
    <m/>
    <m/>
    <m/>
    <n v="24291.25"/>
    <n v="75558.75"/>
    <n v="51267.5"/>
    <n v="-52610"/>
    <n v="152460"/>
    <n v="38517"/>
  </r>
  <r>
    <n v="28134"/>
    <n v="28134"/>
    <x v="1"/>
    <m/>
    <m/>
    <m/>
    <m/>
    <m/>
    <n v="24278.5"/>
    <n v="75580.5"/>
    <n v="51302"/>
    <n v="-52674.5"/>
    <n v="152533.5"/>
    <n v="28134"/>
  </r>
  <r>
    <n v="33139"/>
    <n v="33139"/>
    <x v="1"/>
    <m/>
    <m/>
    <m/>
    <m/>
    <m/>
    <n v="24265.75"/>
    <n v="75602.25"/>
    <n v="51336.5"/>
    <n v="-52739"/>
    <n v="152607"/>
    <n v="33139"/>
  </r>
  <r>
    <n v="4981"/>
    <n v="4981"/>
    <x v="3"/>
    <m/>
    <m/>
    <m/>
    <m/>
    <m/>
    <n v="24253"/>
    <n v="75624"/>
    <n v="51371"/>
    <n v="-52803.5"/>
    <n v="152680.5"/>
    <n v="4981"/>
  </r>
  <r>
    <n v="17266"/>
    <n v="17266"/>
    <x v="3"/>
    <m/>
    <m/>
    <m/>
    <m/>
    <m/>
    <n v="24291.25"/>
    <n v="75635.25"/>
    <n v="51344"/>
    <n v="-52724.75"/>
    <n v="152651.25"/>
    <n v="17266"/>
  </r>
  <r>
    <n v="65891"/>
    <n v="65891"/>
    <x v="2"/>
    <m/>
    <m/>
    <m/>
    <m/>
    <m/>
    <n v="24312.5"/>
    <n v="75646.5"/>
    <n v="51334"/>
    <n v="-52688.5"/>
    <n v="152647.5"/>
    <n v="65891"/>
  </r>
  <r>
    <n v="77830"/>
    <n v="77830"/>
    <x v="2"/>
    <m/>
    <m/>
    <m/>
    <m/>
    <m/>
    <n v="24308.25"/>
    <n v="75657.75"/>
    <n v="51349.5"/>
    <n v="-52716"/>
    <n v="152682"/>
    <n v="77830"/>
  </r>
  <r>
    <n v="47739"/>
    <n v="47739"/>
    <x v="0"/>
    <m/>
    <m/>
    <m/>
    <m/>
    <m/>
    <n v="24304"/>
    <n v="75624"/>
    <n v="51320"/>
    <n v="-52676"/>
    <n v="152604"/>
    <n v="47739"/>
  </r>
  <r>
    <n v="84096"/>
    <n v="84096"/>
    <x v="2"/>
    <m/>
    <m/>
    <m/>
    <m/>
    <m/>
    <n v="24291.25"/>
    <n v="75635.25"/>
    <n v="51344"/>
    <n v="-52724.75"/>
    <n v="152651.25"/>
    <n v="84096"/>
  </r>
  <r>
    <n v="99397"/>
    <n v="99397"/>
    <x v="2"/>
    <m/>
    <m/>
    <m/>
    <m/>
    <m/>
    <n v="24278.5"/>
    <n v="75580.5"/>
    <n v="51302"/>
    <n v="-52674.5"/>
    <n v="152533.5"/>
    <n v="99397"/>
  </r>
  <r>
    <n v="29769"/>
    <n v="29769"/>
    <x v="1"/>
    <m/>
    <m/>
    <m/>
    <m/>
    <m/>
    <n v="24265.75"/>
    <n v="75503.75"/>
    <n v="51238"/>
    <n v="-52591.25"/>
    <n v="152360.75"/>
    <n v="29769"/>
  </r>
  <r>
    <n v="58049"/>
    <n v="58049"/>
    <x v="0"/>
    <m/>
    <m/>
    <m/>
    <m/>
    <m/>
    <n v="24253"/>
    <n v="75537"/>
    <n v="51284"/>
    <n v="-52673"/>
    <n v="152463"/>
    <n v="58049"/>
  </r>
  <r>
    <n v="33907"/>
    <n v="33907"/>
    <x v="1"/>
    <m/>
    <m/>
    <m/>
    <m/>
    <m/>
    <n v="24181.25"/>
    <n v="75558.75"/>
    <n v="51377.5"/>
    <n v="-52885"/>
    <n v="152625"/>
    <n v="33907"/>
  </r>
  <r>
    <n v="52322"/>
    <n v="52322"/>
    <x v="0"/>
    <m/>
    <m/>
    <m/>
    <m/>
    <m/>
    <n v="24109.5"/>
    <n v="75580.5"/>
    <n v="51471"/>
    <n v="-53097"/>
    <n v="152787"/>
    <n v="52322"/>
  </r>
  <r>
    <n v="42224"/>
    <n v="42224"/>
    <x v="0"/>
    <m/>
    <m/>
    <m/>
    <m/>
    <m/>
    <n v="24037.75"/>
    <n v="75602.25"/>
    <n v="51564.5"/>
    <n v="-53309"/>
    <n v="152949"/>
    <n v="42224"/>
  </r>
  <r>
    <n v="4665"/>
    <n v="4665"/>
    <x v="3"/>
    <m/>
    <m/>
    <m/>
    <m/>
    <m/>
    <n v="23966"/>
    <n v="75624"/>
    <n v="51658"/>
    <n v="-53521"/>
    <n v="153111"/>
    <n v="4665"/>
  </r>
  <r>
    <n v="23966"/>
    <n v="23966"/>
    <x v="1"/>
    <m/>
    <m/>
    <m/>
    <m/>
    <m/>
    <n v="24181.25"/>
    <n v="75635.25"/>
    <n v="51454"/>
    <n v="-52999.75"/>
    <n v="152816.25"/>
    <n v="23966"/>
  </r>
  <r>
    <n v="93138"/>
    <n v="93138"/>
    <x v="2"/>
    <m/>
    <m/>
    <m/>
    <m/>
    <m/>
    <n v="24278.5"/>
    <n v="75646.5"/>
    <n v="51368"/>
    <n v="-52773.5"/>
    <n v="152698.5"/>
    <n v="93138"/>
  </r>
  <r>
    <n v="19763"/>
    <n v="19763"/>
    <x v="3"/>
    <m/>
    <m/>
    <m/>
    <m/>
    <m/>
    <n v="24265.75"/>
    <n v="75602.25"/>
    <n v="51336.5"/>
    <n v="-52739"/>
    <n v="152607"/>
    <n v="19763"/>
  </r>
  <r>
    <n v="59744"/>
    <n v="59744"/>
    <x v="0"/>
    <m/>
    <m/>
    <m/>
    <m/>
    <m/>
    <n v="24304"/>
    <n v="75624"/>
    <n v="51320"/>
    <n v="-52676"/>
    <n v="152604"/>
    <n v="59744"/>
  </r>
  <r>
    <n v="51564"/>
    <n v="51564"/>
    <x v="0"/>
    <m/>
    <m/>
    <m/>
    <m/>
    <m/>
    <n v="24291.25"/>
    <n v="75635.25"/>
    <n v="51344"/>
    <n v="-52724.75"/>
    <n v="152651.25"/>
    <n v="51564"/>
  </r>
  <r>
    <n v="61824"/>
    <n v="61824"/>
    <x v="2"/>
    <m/>
    <m/>
    <m/>
    <m/>
    <m/>
    <n v="24278.5"/>
    <n v="75646.5"/>
    <n v="51368"/>
    <n v="-52773.5"/>
    <n v="152698.5"/>
    <n v="61824"/>
  </r>
  <r>
    <n v="99745"/>
    <n v="99745"/>
    <x v="2"/>
    <m/>
    <m/>
    <m/>
    <m/>
    <m/>
    <n v="24265.75"/>
    <n v="75657.75"/>
    <n v="51392"/>
    <n v="-52822.25"/>
    <n v="152745.75"/>
    <n v="99745"/>
  </r>
  <r>
    <n v="81434"/>
    <n v="81434"/>
    <x v="2"/>
    <m/>
    <m/>
    <m/>
    <m/>
    <m/>
    <n v="24253"/>
    <n v="75624"/>
    <n v="51371"/>
    <n v="-52803.5"/>
    <n v="152680.5"/>
    <n v="81434"/>
  </r>
  <r>
    <n v="86399"/>
    <n v="86399"/>
    <x v="2"/>
    <m/>
    <m/>
    <m/>
    <m/>
    <m/>
    <n v="24141.75"/>
    <n v="75558.75"/>
    <n v="51417"/>
    <n v="-52983.75"/>
    <n v="152684.25"/>
    <n v="86399"/>
  </r>
  <r>
    <n v="95521"/>
    <n v="95521"/>
    <x v="2"/>
    <m/>
    <m/>
    <m/>
    <m/>
    <m/>
    <n v="24030.5"/>
    <n v="75470.5"/>
    <n v="51440"/>
    <n v="-53129.5"/>
    <n v="152630.5"/>
    <n v="95521"/>
  </r>
  <r>
    <n v="1022"/>
    <n v="1022"/>
    <x v="3"/>
    <m/>
    <m/>
    <m/>
    <m/>
    <m/>
    <n v="23919.25"/>
    <n v="75394.75"/>
    <n v="51475.5"/>
    <n v="-53294"/>
    <n v="152608"/>
    <n v="1022"/>
  </r>
  <r>
    <n v="25843"/>
    <n v="25843"/>
    <x v="1"/>
    <m/>
    <m/>
    <m/>
    <m/>
    <m/>
    <n v="24253"/>
    <n v="75404"/>
    <n v="51151"/>
    <n v="-52473.5"/>
    <n v="152130.5"/>
    <n v="25843"/>
  </r>
  <r>
    <n v="77827"/>
    <n v="77827"/>
    <x v="2"/>
    <m/>
    <m/>
    <m/>
    <m/>
    <m/>
    <n v="24141.75"/>
    <n v="75437.25"/>
    <n v="51295.5"/>
    <n v="-52801.5"/>
    <n v="152380.5"/>
    <n v="77827"/>
  </r>
  <r>
    <n v="26211"/>
    <n v="26211"/>
    <x v="1"/>
    <m/>
    <m/>
    <m/>
    <m/>
    <m/>
    <n v="24030.5"/>
    <n v="75385.5"/>
    <n v="51355"/>
    <n v="-53002"/>
    <n v="152418"/>
    <n v="26211"/>
  </r>
  <r>
    <n v="81574"/>
    <n v="81574"/>
    <x v="2"/>
    <m/>
    <m/>
    <m/>
    <m/>
    <m/>
    <n v="23919.25"/>
    <n v="75394.75"/>
    <n v="51475.5"/>
    <n v="-53294"/>
    <n v="152608"/>
    <n v="81574"/>
  </r>
  <r>
    <n v="13696"/>
    <n v="13696"/>
    <x v="3"/>
    <m/>
    <m/>
    <m/>
    <m/>
    <m/>
    <n v="23808"/>
    <n v="75367"/>
    <n v="51559"/>
    <n v="-53530.5"/>
    <n v="152705.5"/>
    <n v="13696"/>
  </r>
  <r>
    <n v="5841"/>
    <n v="5841"/>
    <x v="3"/>
    <m/>
    <m/>
    <m/>
    <m/>
    <m/>
    <n v="24141.75"/>
    <n v="75376.25"/>
    <n v="51234.5"/>
    <n v="-52710"/>
    <n v="152228"/>
    <n v="5841"/>
  </r>
  <r>
    <n v="7439"/>
    <n v="7439"/>
    <x v="3"/>
    <m/>
    <m/>
    <m/>
    <m/>
    <m/>
    <n v="24278.5"/>
    <n v="75385.5"/>
    <n v="51107"/>
    <n v="-52382"/>
    <n v="152046"/>
    <n v="7439"/>
  </r>
  <r>
    <n v="81259"/>
    <n v="81259"/>
    <x v="2"/>
    <m/>
    <m/>
    <m/>
    <m/>
    <m/>
    <n v="24308.25"/>
    <n v="75394.75"/>
    <n v="51086.5"/>
    <n v="-52321.5"/>
    <n v="152024.5"/>
    <n v="81259"/>
  </r>
  <r>
    <n v="27760"/>
    <n v="27760"/>
    <x v="1"/>
    <m/>
    <m/>
    <m/>
    <m/>
    <m/>
    <n v="24304"/>
    <n v="75367"/>
    <n v="51063"/>
    <n v="-52290.5"/>
    <n v="151961.5"/>
    <n v="27760"/>
  </r>
  <r>
    <n v="52925"/>
    <n v="52925"/>
    <x v="0"/>
    <m/>
    <m/>
    <m/>
    <m/>
    <m/>
    <n v="24291.25"/>
    <n v="75376.25"/>
    <n v="51085"/>
    <n v="-52336.25"/>
    <n v="152003.75"/>
    <n v="52925"/>
  </r>
  <r>
    <n v="91040"/>
    <n v="91040"/>
    <x v="2"/>
    <m/>
    <m/>
    <m/>
    <m/>
    <m/>
    <n v="24278.5"/>
    <n v="75385.5"/>
    <n v="51107"/>
    <n v="-52382"/>
    <n v="152046"/>
    <n v="91040"/>
  </r>
  <r>
    <n v="58832"/>
    <n v="58832"/>
    <x v="0"/>
    <m/>
    <m/>
    <m/>
    <m/>
    <m/>
    <n v="24265.75"/>
    <n v="75339.75"/>
    <n v="51074"/>
    <n v="-52345.25"/>
    <n v="151950.75"/>
    <n v="58832"/>
  </r>
  <r>
    <n v="91620"/>
    <n v="91620"/>
    <x v="2"/>
    <m/>
    <m/>
    <m/>
    <m/>
    <m/>
    <n v="24253"/>
    <n v="75367"/>
    <n v="51114"/>
    <n v="-52418"/>
    <n v="152038"/>
    <n v="91620"/>
  </r>
  <r>
    <n v="90339"/>
    <n v="90339"/>
    <x v="2"/>
    <m/>
    <m/>
    <m/>
    <m/>
    <m/>
    <n v="24141.75"/>
    <n v="75285.25"/>
    <n v="51143.5"/>
    <n v="-52573.5"/>
    <n v="152000.5"/>
    <n v="90339"/>
  </r>
  <r>
    <n v="95073"/>
    <n v="95073"/>
    <x v="2"/>
    <m/>
    <m/>
    <m/>
    <m/>
    <m/>
    <n v="24030.5"/>
    <n v="75211"/>
    <n v="51180.5"/>
    <n v="-52740.25"/>
    <n v="151981.75"/>
    <n v="95073"/>
  </r>
  <r>
    <n v="6425"/>
    <n v="6425"/>
    <x v="3"/>
    <m/>
    <m/>
    <m/>
    <m/>
    <m/>
    <n v="23919.25"/>
    <n v="75163.75"/>
    <n v="51244.5"/>
    <n v="-52947.5"/>
    <n v="152030.5"/>
    <n v="6425"/>
  </r>
  <r>
    <n v="22922"/>
    <n v="22922"/>
    <x v="1"/>
    <m/>
    <m/>
    <m/>
    <m/>
    <m/>
    <n v="24253"/>
    <n v="75164"/>
    <n v="50911"/>
    <n v="-52113.5"/>
    <n v="151530.5"/>
    <n v="22922"/>
  </r>
  <r>
    <n v="76995"/>
    <n v="76995"/>
    <x v="2"/>
    <m/>
    <m/>
    <m/>
    <m/>
    <m/>
    <n v="24291.25"/>
    <n v="75187.5"/>
    <n v="50896.25"/>
    <n v="-52053.125"/>
    <n v="151531.875"/>
    <n v="76995"/>
  </r>
  <r>
    <n v="80943"/>
    <n v="80943"/>
    <x v="2"/>
    <m/>
    <m/>
    <m/>
    <m/>
    <m/>
    <n v="24278.5"/>
    <n v="75163.5"/>
    <n v="50885"/>
    <n v="-52049"/>
    <n v="151491"/>
    <n v="80943"/>
  </r>
  <r>
    <n v="51820"/>
    <n v="51820"/>
    <x v="0"/>
    <m/>
    <m/>
    <m/>
    <m/>
    <m/>
    <n v="24265.75"/>
    <n v="75155"/>
    <n v="50889.25"/>
    <n v="-52068.125"/>
    <n v="151488.875"/>
    <n v="51820"/>
  </r>
  <r>
    <n v="1524"/>
    <n v="1524"/>
    <x v="3"/>
    <m/>
    <m/>
    <m/>
    <m/>
    <m/>
    <n v="24253"/>
    <n v="75163"/>
    <n v="50910"/>
    <n v="-52112"/>
    <n v="151528"/>
    <n v="1524"/>
  </r>
  <r>
    <n v="3843"/>
    <n v="3843"/>
    <x v="3"/>
    <m/>
    <m/>
    <m/>
    <m/>
    <m/>
    <n v="24291.25"/>
    <n v="75163.25"/>
    <n v="50872"/>
    <n v="-52016.75"/>
    <n v="151471.25"/>
    <n v="3843"/>
  </r>
  <r>
    <n v="52653"/>
    <n v="52653"/>
    <x v="0"/>
    <m/>
    <m/>
    <m/>
    <m/>
    <m/>
    <n v="24312.5"/>
    <n v="75163.5"/>
    <n v="50851"/>
    <n v="-51964"/>
    <n v="151440"/>
    <n v="52653"/>
  </r>
  <r>
    <n v="18127"/>
    <n v="18127"/>
    <x v="3"/>
    <m/>
    <m/>
    <m/>
    <m/>
    <m/>
    <n v="24308.25"/>
    <n v="75163.75"/>
    <n v="50855.5"/>
    <n v="-51975"/>
    <n v="151447"/>
    <n v="18127"/>
  </r>
  <r>
    <n v="38840"/>
    <n v="38840"/>
    <x v="1"/>
    <m/>
    <m/>
    <m/>
    <m/>
    <m/>
    <n v="24321"/>
    <n v="75164"/>
    <n v="50843"/>
    <n v="-51943.5"/>
    <n v="151428.5"/>
    <n v="38840"/>
  </r>
  <r>
    <n v="23496"/>
    <n v="23496"/>
    <x v="1"/>
    <m/>
    <m/>
    <m/>
    <m/>
    <m/>
    <n v="24316.75"/>
    <n v="75187.5"/>
    <n v="50870.75"/>
    <n v="-51989.375"/>
    <n v="151493.625"/>
    <n v="23496"/>
  </r>
  <r>
    <n v="43528"/>
    <n v="43528"/>
    <x v="0"/>
    <m/>
    <m/>
    <m/>
    <m/>
    <m/>
    <n v="24328"/>
    <n v="75211"/>
    <n v="50883"/>
    <n v="-51996.5"/>
    <n v="151535.5"/>
    <n v="43528"/>
  </r>
  <r>
    <n v="67819"/>
    <n v="67819"/>
    <x v="2"/>
    <m/>
    <m/>
    <m/>
    <m/>
    <m/>
    <n v="24324.5"/>
    <n v="75234.5"/>
    <n v="50910"/>
    <n v="-52040.5"/>
    <n v="151599.5"/>
    <n v="67819"/>
  </r>
  <r>
    <n v="41010"/>
    <n v="41010"/>
    <x v="0"/>
    <m/>
    <m/>
    <m/>
    <m/>
    <m/>
    <n v="24321"/>
    <n v="75258"/>
    <n v="50937"/>
    <n v="-52084.5"/>
    <n v="151663.5"/>
    <n v="41010"/>
  </r>
  <r>
    <n v="6846"/>
    <n v="6846"/>
    <x v="3"/>
    <m/>
    <m/>
    <m/>
    <m/>
    <m/>
    <n v="24316.75"/>
    <n v="75285.25"/>
    <n v="50968.5"/>
    <n v="-52136"/>
    <n v="151738"/>
    <n v="6846"/>
  </r>
  <r>
    <n v="45873"/>
    <n v="45873"/>
    <x v="0"/>
    <m/>
    <m/>
    <m/>
    <m/>
    <m/>
    <n v="24328"/>
    <n v="75312.5"/>
    <n v="50984.5"/>
    <n v="-52148.75"/>
    <n v="151789.25"/>
    <n v="45873"/>
  </r>
  <r>
    <n v="41022"/>
    <n v="41022"/>
    <x v="0"/>
    <m/>
    <m/>
    <m/>
    <m/>
    <m/>
    <n v="24324.5"/>
    <n v="75339.75"/>
    <n v="51015.25"/>
    <n v="-52198.375"/>
    <n v="151862.625"/>
    <n v="41022"/>
  </r>
  <r>
    <n v="57779"/>
    <n v="57779"/>
    <x v="0"/>
    <m/>
    <m/>
    <m/>
    <m/>
    <m/>
    <n v="24321"/>
    <n v="75367"/>
    <n v="51046"/>
    <n v="-52248"/>
    <n v="151936"/>
    <n v="57779"/>
  </r>
  <r>
    <n v="37657"/>
    <n v="37657"/>
    <x v="1"/>
    <m/>
    <m/>
    <m/>
    <m/>
    <m/>
    <n v="24316.75"/>
    <n v="75376.25"/>
    <n v="51059.5"/>
    <n v="-52272.5"/>
    <n v="151965.5"/>
    <n v="37657"/>
  </r>
  <r>
    <n v="89013"/>
    <n v="89013"/>
    <x v="2"/>
    <m/>
    <m/>
    <m/>
    <m/>
    <m/>
    <n v="24312.5"/>
    <n v="75385.5"/>
    <n v="51073"/>
    <n v="-52297"/>
    <n v="151995"/>
    <n v="89013"/>
  </r>
  <r>
    <n v="56513"/>
    <n v="56513"/>
    <x v="0"/>
    <m/>
    <m/>
    <m/>
    <m/>
    <m/>
    <n v="24308.25"/>
    <n v="75339.75"/>
    <n v="51031.5"/>
    <n v="-52239"/>
    <n v="151887"/>
    <n v="56513"/>
  </r>
  <r>
    <n v="10523"/>
    <n v="10523"/>
    <x v="3"/>
    <m/>
    <m/>
    <m/>
    <m/>
    <m/>
    <n v="24304"/>
    <n v="75367"/>
    <n v="51063"/>
    <n v="-52290.5"/>
    <n v="151961.5"/>
    <n v="10523"/>
  </r>
  <r>
    <n v="43943"/>
    <n v="43943"/>
    <x v="0"/>
    <m/>
    <m/>
    <m/>
    <m/>
    <m/>
    <n v="24316.75"/>
    <n v="75376.25"/>
    <n v="51059.5"/>
    <n v="-52272.5"/>
    <n v="151965.5"/>
    <n v="43943"/>
  </r>
  <r>
    <n v="42322"/>
    <n v="42322"/>
    <x v="0"/>
    <m/>
    <m/>
    <m/>
    <m/>
    <m/>
    <n v="24312.5"/>
    <n v="75385.5"/>
    <n v="51073"/>
    <n v="-52297"/>
    <n v="151995"/>
    <n v="42322"/>
  </r>
  <r>
    <n v="5161"/>
    <n v="5161"/>
    <x v="3"/>
    <m/>
    <m/>
    <m/>
    <m/>
    <m/>
    <n v="24308.25"/>
    <n v="75394.75"/>
    <n v="51086.5"/>
    <n v="-52321.5"/>
    <n v="152024.5"/>
    <n v="5161"/>
  </r>
  <r>
    <n v="94223"/>
    <n v="94223"/>
    <x v="2"/>
    <m/>
    <m/>
    <m/>
    <m/>
    <m/>
    <n v="24321"/>
    <n v="75404"/>
    <n v="51083"/>
    <n v="-52303.5"/>
    <n v="152028.5"/>
    <n v="94223"/>
  </r>
  <r>
    <n v="10106"/>
    <n v="10106"/>
    <x v="3"/>
    <m/>
    <m/>
    <m/>
    <m/>
    <m/>
    <n v="24316.75"/>
    <n v="75376.25"/>
    <n v="51059.5"/>
    <n v="-52272.5"/>
    <n v="151965.5"/>
    <n v="10106"/>
  </r>
  <r>
    <n v="73584"/>
    <n v="73584"/>
    <x v="2"/>
    <m/>
    <m/>
    <m/>
    <m/>
    <m/>
    <n v="24328"/>
    <n v="75385.5"/>
    <n v="51057.5"/>
    <n v="-52258.25"/>
    <n v="151971.75"/>
    <n v="73584"/>
  </r>
  <r>
    <n v="8869"/>
    <n v="8869"/>
    <x v="3"/>
    <m/>
    <m/>
    <m/>
    <m/>
    <m/>
    <n v="24324.5"/>
    <n v="75394.75"/>
    <n v="51070.25"/>
    <n v="-52280.875"/>
    <n v="152000.125"/>
    <n v="8869"/>
  </r>
  <r>
    <n v="47082"/>
    <n v="47082"/>
    <x v="0"/>
    <m/>
    <m/>
    <m/>
    <m/>
    <m/>
    <n v="24335"/>
    <n v="75404"/>
    <n v="51069"/>
    <n v="-52268.5"/>
    <n v="152007.5"/>
    <n v="47082"/>
  </r>
  <r>
    <n v="1676"/>
    <n v="1676"/>
    <x v="3"/>
    <m/>
    <m/>
    <m/>
    <m/>
    <m/>
    <n v="24331.5"/>
    <n v="75437.25"/>
    <n v="51105.75"/>
    <n v="-52327.125"/>
    <n v="152095.875"/>
    <n v="1676"/>
  </r>
  <r>
    <n v="48922"/>
    <n v="48922"/>
    <x v="0"/>
    <m/>
    <m/>
    <m/>
    <m/>
    <m/>
    <n v="24437.5"/>
    <n v="75470.5"/>
    <n v="51033"/>
    <n v="-52112"/>
    <n v="152020"/>
    <n v="48922"/>
  </r>
  <r>
    <n v="98059"/>
    <n v="98059"/>
    <x v="2"/>
    <m/>
    <m/>
    <m/>
    <m/>
    <m/>
    <n v="24386.25"/>
    <n v="75503.75"/>
    <n v="51117.5"/>
    <n v="-52290"/>
    <n v="152180"/>
    <n v="98059"/>
  </r>
  <r>
    <n v="36405"/>
    <n v="36405"/>
    <x v="1"/>
    <m/>
    <m/>
    <m/>
    <m/>
    <m/>
    <n v="24335"/>
    <n v="75404"/>
    <n v="51069"/>
    <n v="-52268.5"/>
    <n v="152007.5"/>
    <n v="36405"/>
  </r>
  <r>
    <n v="14144"/>
    <n v="14144"/>
    <x v="3"/>
    <m/>
    <m/>
    <m/>
    <m/>
    <m/>
    <n v="24331.5"/>
    <n v="75437.25"/>
    <n v="51105.75"/>
    <n v="-52327.125"/>
    <n v="152095.875"/>
    <n v="14144"/>
  </r>
  <r>
    <n v="93867"/>
    <n v="93867"/>
    <x v="2"/>
    <m/>
    <m/>
    <m/>
    <m/>
    <m/>
    <n v="24437.5"/>
    <n v="75470.5"/>
    <n v="51033"/>
    <n v="-52112"/>
    <n v="152020"/>
    <n v="93867"/>
  </r>
  <r>
    <n v="77203"/>
    <n v="77203"/>
    <x v="2"/>
    <m/>
    <m/>
    <m/>
    <m/>
    <m/>
    <n v="24386.25"/>
    <n v="75394.75"/>
    <n v="51008.5"/>
    <n v="-52126.5"/>
    <n v="151907.5"/>
    <n v="77203"/>
  </r>
  <r>
    <n v="82653"/>
    <n v="82653"/>
    <x v="2"/>
    <m/>
    <m/>
    <m/>
    <m/>
    <m/>
    <n v="24335"/>
    <n v="75367"/>
    <n v="51032"/>
    <n v="-52213"/>
    <n v="151915"/>
    <n v="82653"/>
  </r>
  <r>
    <n v="71106"/>
    <n v="71106"/>
    <x v="2"/>
    <m/>
    <m/>
    <m/>
    <m/>
    <m/>
    <n v="24331.5"/>
    <n v="75285.25"/>
    <n v="50953.75"/>
    <n v="-52099.125"/>
    <n v="151715.875"/>
    <n v="71106"/>
  </r>
  <r>
    <n v="29833"/>
    <n v="29833"/>
    <x v="1"/>
    <m/>
    <m/>
    <m/>
    <m/>
    <m/>
    <n v="24328"/>
    <n v="75312.5"/>
    <n v="50984.5"/>
    <n v="-52148.75"/>
    <n v="151789.25"/>
    <n v="29833"/>
  </r>
  <r>
    <n v="29013"/>
    <n v="29013"/>
    <x v="1"/>
    <m/>
    <m/>
    <m/>
    <m/>
    <m/>
    <n v="24324.5"/>
    <n v="75339.75"/>
    <n v="51015.25"/>
    <n v="-52198.375"/>
    <n v="151862.625"/>
    <n v="29013"/>
  </r>
  <r>
    <n v="76929"/>
    <n v="76929"/>
    <x v="2"/>
    <m/>
    <m/>
    <m/>
    <m/>
    <m/>
    <n v="24321"/>
    <n v="75367"/>
    <n v="51046"/>
    <n v="-52248"/>
    <n v="151936"/>
    <n v="76929"/>
  </r>
  <r>
    <n v="71543"/>
    <n v="71543"/>
    <x v="2"/>
    <m/>
    <m/>
    <m/>
    <m/>
    <m/>
    <n v="24316.75"/>
    <n v="75285.25"/>
    <n v="50968.5"/>
    <n v="-52136"/>
    <n v="151738"/>
    <n v="71543"/>
  </r>
  <r>
    <n v="22471"/>
    <n v="22471"/>
    <x v="1"/>
    <m/>
    <m/>
    <m/>
    <m/>
    <m/>
    <n v="24312.5"/>
    <n v="75312.5"/>
    <n v="51000"/>
    <n v="-52187.5"/>
    <n v="151812.5"/>
    <n v="22471"/>
  </r>
  <r>
    <n v="95811"/>
    <n v="95811"/>
    <x v="2"/>
    <m/>
    <m/>
    <m/>
    <m/>
    <m/>
    <n v="24324.5"/>
    <n v="75339.75"/>
    <n v="51015.25"/>
    <n v="-52198.375"/>
    <n v="151862.625"/>
    <n v="95811"/>
  </r>
  <r>
    <n v="21669"/>
    <n v="21669"/>
    <x v="1"/>
    <m/>
    <m/>
    <m/>
    <m/>
    <m/>
    <n v="24321"/>
    <n v="75258"/>
    <n v="50937"/>
    <n v="-52084.5"/>
    <n v="151663.5"/>
    <n v="21669"/>
  </r>
  <r>
    <n v="6240"/>
    <n v="6240"/>
    <x v="3"/>
    <m/>
    <m/>
    <m/>
    <m/>
    <m/>
    <n v="24331.5"/>
    <n v="75285.25"/>
    <n v="50953.75"/>
    <n v="-52099.125"/>
    <n v="151715.875"/>
    <n v="6240"/>
  </r>
  <r>
    <n v="77250"/>
    <n v="77250"/>
    <x v="2"/>
    <m/>
    <m/>
    <m/>
    <m/>
    <m/>
    <n v="24437.5"/>
    <n v="75312.5"/>
    <n v="50875"/>
    <n v="-51875"/>
    <n v="151625"/>
    <n v="77250"/>
  </r>
  <r>
    <n v="6135"/>
    <n v="6135"/>
    <x v="3"/>
    <m/>
    <m/>
    <m/>
    <m/>
    <m/>
    <n v="24386.25"/>
    <n v="75234.5"/>
    <n v="50848.25"/>
    <n v="-51886.125"/>
    <n v="151506.875"/>
    <n v="6135"/>
  </r>
  <r>
    <n v="29420"/>
    <n v="29420"/>
    <x v="1"/>
    <m/>
    <m/>
    <m/>
    <m/>
    <m/>
    <n v="24540"/>
    <n v="75258"/>
    <n v="50718"/>
    <n v="-51537"/>
    <n v="151335"/>
    <n v="29420"/>
  </r>
  <r>
    <n v="10172"/>
    <n v="10172"/>
    <x v="3"/>
    <m/>
    <m/>
    <m/>
    <m/>
    <m/>
    <n v="24488.75"/>
    <n v="75285.25"/>
    <n v="50796.5"/>
    <n v="-51706"/>
    <n v="151480"/>
    <n v="10172"/>
  </r>
  <r>
    <n v="6685"/>
    <n v="6685"/>
    <x v="3"/>
    <m/>
    <m/>
    <m/>
    <m/>
    <m/>
    <n v="24543.5"/>
    <n v="75312.5"/>
    <n v="50769"/>
    <n v="-51610"/>
    <n v="151466"/>
    <n v="6685"/>
  </r>
  <r>
    <n v="19722"/>
    <n v="19722"/>
    <x v="3"/>
    <m/>
    <m/>
    <m/>
    <m/>
    <m/>
    <n v="24563"/>
    <n v="75339.75"/>
    <n v="50776.75"/>
    <n v="-51602.125"/>
    <n v="151504.875"/>
    <n v="19722"/>
  </r>
  <r>
    <n v="53848"/>
    <n v="53848"/>
    <x v="0"/>
    <m/>
    <m/>
    <m/>
    <m/>
    <m/>
    <n v="24611"/>
    <n v="75367"/>
    <n v="50756"/>
    <n v="-51523"/>
    <n v="151501"/>
    <n v="53848"/>
  </r>
  <r>
    <n v="62141"/>
    <n v="62141"/>
    <x v="2"/>
    <m/>
    <m/>
    <m/>
    <m/>
    <m/>
    <n v="24595"/>
    <n v="75376.25"/>
    <n v="50781.25"/>
    <n v="-51576.875"/>
    <n v="151548.125"/>
    <n v="62141"/>
  </r>
  <r>
    <n v="45743"/>
    <n v="45743"/>
    <x v="0"/>
    <m/>
    <m/>
    <m/>
    <m/>
    <m/>
    <n v="24579"/>
    <n v="75385.5"/>
    <n v="50806.5"/>
    <n v="-51630.75"/>
    <n v="151595.25"/>
    <n v="45743"/>
  </r>
  <r>
    <n v="49061"/>
    <n v="49061"/>
    <x v="0"/>
    <m/>
    <m/>
    <m/>
    <m/>
    <m/>
    <n v="24563"/>
    <n v="75394.75"/>
    <n v="50831.75"/>
    <n v="-51684.625"/>
    <n v="151642.375"/>
    <n v="49061"/>
  </r>
  <r>
    <n v="47131"/>
    <n v="47131"/>
    <x v="0"/>
    <m/>
    <m/>
    <m/>
    <m/>
    <m/>
    <n v="24547"/>
    <n v="75404"/>
    <n v="50857"/>
    <n v="-51738.5"/>
    <n v="151689.5"/>
    <n v="47131"/>
  </r>
  <r>
    <n v="65192"/>
    <n v="65192"/>
    <x v="2"/>
    <m/>
    <m/>
    <m/>
    <m/>
    <m/>
    <n v="24545.25"/>
    <n v="75437.25"/>
    <n v="50892"/>
    <n v="-51792.75"/>
    <n v="151775.25"/>
    <n v="65192"/>
  </r>
  <r>
    <n v="47344"/>
    <n v="47344"/>
    <x v="0"/>
    <m/>
    <m/>
    <m/>
    <m/>
    <m/>
    <n v="24543.5"/>
    <n v="75470.5"/>
    <n v="50927"/>
    <n v="-51847"/>
    <n v="151861"/>
    <n v="47344"/>
  </r>
  <r>
    <n v="1710"/>
    <n v="1710"/>
    <x v="3"/>
    <m/>
    <m/>
    <m/>
    <m/>
    <m/>
    <n v="24541.75"/>
    <n v="75503.75"/>
    <n v="50962"/>
    <n v="-51901.25"/>
    <n v="151946.75"/>
    <n v="1710"/>
  </r>
  <r>
    <n v="95656"/>
    <n v="95656"/>
    <x v="2"/>
    <m/>
    <m/>
    <m/>
    <m/>
    <m/>
    <n v="24547"/>
    <n v="75537"/>
    <n v="50990"/>
    <n v="-51938"/>
    <n v="152022"/>
    <n v="95656"/>
  </r>
  <r>
    <n v="84347"/>
    <n v="84347"/>
    <x v="2"/>
    <m/>
    <m/>
    <m/>
    <m/>
    <m/>
    <n v="24545.25"/>
    <n v="75437.25"/>
    <n v="50892"/>
    <n v="-51792.75"/>
    <n v="151775.25"/>
    <n v="84347"/>
  </r>
  <r>
    <n v="48346"/>
    <n v="48346"/>
    <x v="0"/>
    <m/>
    <m/>
    <m/>
    <m/>
    <m/>
    <n v="24543.5"/>
    <n v="75385.5"/>
    <n v="50842"/>
    <n v="-51719.5"/>
    <n v="151648.5"/>
    <n v="48346"/>
  </r>
  <r>
    <n v="73261"/>
    <n v="73261"/>
    <x v="2"/>
    <m/>
    <m/>
    <m/>
    <m/>
    <m/>
    <n v="24541.75"/>
    <n v="75394.75"/>
    <n v="50853"/>
    <n v="-51737.75"/>
    <n v="151674.25"/>
    <n v="73261"/>
  </r>
  <r>
    <n v="34216"/>
    <n v="34216"/>
    <x v="1"/>
    <m/>
    <m/>
    <m/>
    <m/>
    <m/>
    <n v="24540"/>
    <n v="75404"/>
    <n v="50864"/>
    <n v="-51756"/>
    <n v="151700"/>
    <n v="34216"/>
  </r>
  <r>
    <n v="99800"/>
    <n v="99800"/>
    <x v="2"/>
    <m/>
    <m/>
    <m/>
    <m/>
    <m/>
    <n v="24488.75"/>
    <n v="75437.25"/>
    <n v="50948.5"/>
    <n v="-51934"/>
    <n v="151860"/>
    <n v="99800"/>
  </r>
  <r>
    <n v="64990"/>
    <n v="64990"/>
    <x v="2"/>
    <m/>
    <m/>
    <m/>
    <m/>
    <m/>
    <n v="24437.5"/>
    <n v="75385.5"/>
    <n v="50948"/>
    <n v="-51984.5"/>
    <n v="151807.5"/>
    <n v="64990"/>
  </r>
  <r>
    <n v="83047"/>
    <n v="83047"/>
    <x v="2"/>
    <m/>
    <m/>
    <m/>
    <m/>
    <m/>
    <n v="24386.25"/>
    <n v="75394.75"/>
    <n v="51008.5"/>
    <n v="-52126.5"/>
    <n v="151907.5"/>
    <n v="83047"/>
  </r>
  <r>
    <n v="73568"/>
    <n v="73568"/>
    <x v="2"/>
    <m/>
    <m/>
    <m/>
    <m/>
    <m/>
    <n v="24335"/>
    <n v="75367"/>
    <n v="51032"/>
    <n v="-52213"/>
    <n v="151915"/>
    <n v="73568"/>
  </r>
  <r>
    <n v="55559"/>
    <n v="55559"/>
    <x v="0"/>
    <m/>
    <m/>
    <m/>
    <m/>
    <m/>
    <n v="24331.5"/>
    <n v="75376.25"/>
    <n v="51044.75"/>
    <n v="-52235.625"/>
    <n v="151943.375"/>
    <n v="55559"/>
  </r>
  <r>
    <n v="53737"/>
    <n v="53737"/>
    <x v="0"/>
    <m/>
    <m/>
    <m/>
    <m/>
    <m/>
    <n v="24328"/>
    <n v="75385.5"/>
    <n v="51057.5"/>
    <n v="-52258.25"/>
    <n v="151971.75"/>
    <n v="53737"/>
  </r>
  <r>
    <n v="96448"/>
    <n v="96448"/>
    <x v="2"/>
    <m/>
    <m/>
    <m/>
    <m/>
    <m/>
    <n v="24324.5"/>
    <n v="75394.75"/>
    <n v="51070.25"/>
    <n v="-52280.875"/>
    <n v="152000.125"/>
    <n v="96448"/>
  </r>
  <r>
    <n v="5425"/>
    <n v="5425"/>
    <x v="3"/>
    <m/>
    <m/>
    <m/>
    <m/>
    <m/>
    <n v="24321"/>
    <n v="75367"/>
    <n v="51046"/>
    <n v="-52248"/>
    <n v="151936"/>
    <n v="5425"/>
  </r>
  <r>
    <n v="3786"/>
    <n v="3786"/>
    <x v="3"/>
    <m/>
    <m/>
    <m/>
    <m/>
    <m/>
    <n v="24331.5"/>
    <n v="75376.25"/>
    <n v="51044.75"/>
    <n v="-52235.625"/>
    <n v="151943.375"/>
    <n v="3786"/>
  </r>
  <r>
    <n v="46585"/>
    <n v="46585"/>
    <x v="0"/>
    <m/>
    <m/>
    <m/>
    <m/>
    <m/>
    <n v="24437.5"/>
    <n v="75385.5"/>
    <n v="50948"/>
    <n v="-51984.5"/>
    <n v="151807.5"/>
    <n v="46585"/>
  </r>
  <r>
    <n v="73890"/>
    <n v="73890"/>
    <x v="2"/>
    <m/>
    <m/>
    <m/>
    <m/>
    <m/>
    <n v="24386.25"/>
    <n v="75394.75"/>
    <n v="51008.5"/>
    <n v="-52126.5"/>
    <n v="151907.5"/>
    <n v="73890"/>
  </r>
  <r>
    <n v="62098"/>
    <n v="62098"/>
    <x v="2"/>
    <m/>
    <m/>
    <m/>
    <m/>
    <m/>
    <n v="24335"/>
    <n v="75404"/>
    <n v="51069"/>
    <n v="-52268.5"/>
    <n v="152007.5"/>
    <n v="62098"/>
  </r>
  <r>
    <n v="68941"/>
    <n v="68941"/>
    <x v="2"/>
    <m/>
    <m/>
    <m/>
    <m/>
    <m/>
    <n v="24331.5"/>
    <n v="75437.25"/>
    <n v="51105.75"/>
    <n v="-52327.125"/>
    <n v="152095.875"/>
    <n v="68941"/>
  </r>
  <r>
    <n v="38755"/>
    <n v="38755"/>
    <x v="1"/>
    <m/>
    <m/>
    <m/>
    <m/>
    <m/>
    <n v="24328"/>
    <n v="75470.5"/>
    <n v="51142.5"/>
    <n v="-52385.75"/>
    <n v="152184.25"/>
    <n v="38755"/>
  </r>
  <r>
    <n v="80793"/>
    <n v="80793"/>
    <x v="2"/>
    <m/>
    <m/>
    <m/>
    <m/>
    <m/>
    <n v="24324.5"/>
    <n v="75503.75"/>
    <n v="51179.25"/>
    <n v="-52444.375"/>
    <n v="152272.625"/>
    <n v="80793"/>
  </r>
  <r>
    <n v="23077"/>
    <n v="23077"/>
    <x v="1"/>
    <m/>
    <m/>
    <m/>
    <m/>
    <m/>
    <n v="24321"/>
    <n v="75404"/>
    <n v="51083"/>
    <n v="-52303.5"/>
    <n v="152028.5"/>
    <n v="23077"/>
  </r>
  <r>
    <n v="66220"/>
    <n v="66220"/>
    <x v="2"/>
    <m/>
    <m/>
    <m/>
    <m/>
    <m/>
    <n v="24331.5"/>
    <n v="75437.25"/>
    <n v="51105.75"/>
    <n v="-52327.125"/>
    <n v="152095.875"/>
    <n v="66220"/>
  </r>
  <r>
    <n v="8647"/>
    <n v="8647"/>
    <x v="3"/>
    <m/>
    <m/>
    <m/>
    <m/>
    <m/>
    <n v="24328"/>
    <n v="75470.5"/>
    <n v="51142.5"/>
    <n v="-52385.75"/>
    <n v="152184.25"/>
    <n v="8647"/>
  </r>
  <r>
    <n v="35926"/>
    <n v="35926"/>
    <x v="1"/>
    <m/>
    <m/>
    <m/>
    <m/>
    <m/>
    <n v="24386.25"/>
    <n v="75503.75"/>
    <n v="51117.5"/>
    <n v="-52290"/>
    <n v="152180"/>
    <n v="35926"/>
  </r>
  <r>
    <n v="62571"/>
    <n v="62571"/>
    <x v="2"/>
    <m/>
    <m/>
    <m/>
    <m/>
    <m/>
    <n v="24335"/>
    <n v="75537"/>
    <n v="51202"/>
    <n v="-52468"/>
    <n v="152340"/>
    <n v="62571"/>
  </r>
  <r>
    <n v="44931"/>
    <n v="44931"/>
    <x v="0"/>
    <m/>
    <m/>
    <m/>
    <m/>
    <m/>
    <n v="24331.5"/>
    <n v="75558.75"/>
    <n v="51227.25"/>
    <n v="-52509.375"/>
    <n v="152399.625"/>
    <n v="44931"/>
  </r>
  <r>
    <n v="46436"/>
    <n v="46436"/>
    <x v="0"/>
    <m/>
    <m/>
    <m/>
    <m/>
    <m/>
    <n v="24328"/>
    <n v="75580.5"/>
    <n v="51252.5"/>
    <n v="-52550.75"/>
    <n v="152459.25"/>
    <n v="46436"/>
  </r>
  <r>
    <n v="77767"/>
    <n v="77767"/>
    <x v="2"/>
    <m/>
    <m/>
    <m/>
    <m/>
    <m/>
    <n v="24324.5"/>
    <n v="75602.25"/>
    <n v="51277.75"/>
    <n v="-52592.125"/>
    <n v="152518.875"/>
    <n v="77767"/>
  </r>
  <r>
    <n v="92750"/>
    <n v="92750"/>
    <x v="2"/>
    <m/>
    <m/>
    <m/>
    <m/>
    <m/>
    <n v="24321"/>
    <n v="75537"/>
    <n v="51216"/>
    <n v="-52503"/>
    <n v="152361"/>
    <n v="92750"/>
  </r>
  <r>
    <n v="29415"/>
    <n v="29415"/>
    <x v="1"/>
    <m/>
    <m/>
    <m/>
    <m/>
    <m/>
    <n v="24316.75"/>
    <n v="75437.25"/>
    <n v="51120.5"/>
    <n v="-52364"/>
    <n v="152118"/>
    <n v="29415"/>
  </r>
  <r>
    <n v="34097"/>
    <n v="34097"/>
    <x v="1"/>
    <m/>
    <m/>
    <m/>
    <m/>
    <m/>
    <n v="24312.5"/>
    <n v="75470.5"/>
    <n v="51158"/>
    <n v="-52424.5"/>
    <n v="152207.5"/>
    <n v="34097"/>
  </r>
  <r>
    <n v="13397"/>
    <n v="13397"/>
    <x v="3"/>
    <m/>
    <m/>
    <m/>
    <m/>
    <m/>
    <n v="24308.25"/>
    <n v="75503.75"/>
    <n v="51195.5"/>
    <n v="-52485"/>
    <n v="152297"/>
    <n v="13397"/>
  </r>
  <r>
    <n v="84025"/>
    <n v="84025"/>
    <x v="2"/>
    <m/>
    <m/>
    <m/>
    <m/>
    <m/>
    <n v="24321"/>
    <n v="75537"/>
    <n v="51216"/>
    <n v="-52503"/>
    <n v="152361"/>
    <n v="84025"/>
  </r>
  <r>
    <n v="61988"/>
    <n v="61988"/>
    <x v="2"/>
    <m/>
    <m/>
    <m/>
    <m/>
    <m/>
    <n v="24316.75"/>
    <n v="75437.25"/>
    <n v="51120.5"/>
    <n v="-52364"/>
    <n v="152118"/>
    <n v="61988"/>
  </r>
  <r>
    <n v="49658"/>
    <n v="49658"/>
    <x v="0"/>
    <m/>
    <m/>
    <m/>
    <m/>
    <m/>
    <n v="24312.5"/>
    <n v="75470.5"/>
    <n v="51158"/>
    <n v="-52424.5"/>
    <n v="152207.5"/>
    <n v="49658"/>
  </r>
  <r>
    <n v="75624"/>
    <n v="75624"/>
    <x v="2"/>
    <m/>
    <m/>
    <m/>
    <m/>
    <m/>
    <n v="24308.25"/>
    <n v="75503.75"/>
    <n v="51195.5"/>
    <n v="-52485"/>
    <n v="152297"/>
    <n v="75624"/>
  </r>
  <r>
    <n v="3045"/>
    <n v="3045"/>
    <x v="3"/>
    <m/>
    <m/>
    <m/>
    <m/>
    <m/>
    <n v="24304"/>
    <n v="75404"/>
    <n v="51100"/>
    <n v="-52346"/>
    <n v="152054"/>
    <n v="3045"/>
  </r>
  <r>
    <n v="79897"/>
    <n v="79897"/>
    <x v="2"/>
    <m/>
    <m/>
    <m/>
    <m/>
    <m/>
    <n v="24316.75"/>
    <n v="75437.25"/>
    <n v="51120.5"/>
    <n v="-52364"/>
    <n v="152118"/>
    <n v="79897"/>
  </r>
  <r>
    <n v="76938"/>
    <n v="76938"/>
    <x v="2"/>
    <m/>
    <m/>
    <m/>
    <m/>
    <m/>
    <n v="24312.5"/>
    <n v="75385.5"/>
    <n v="51073"/>
    <n v="-52297"/>
    <n v="151995"/>
    <n v="76938"/>
  </r>
  <r>
    <n v="32705"/>
    <n v="32705"/>
    <x v="1"/>
    <m/>
    <m/>
    <m/>
    <m/>
    <m/>
    <n v="24308.25"/>
    <n v="75339.75"/>
    <n v="51031.5"/>
    <n v="-52239"/>
    <n v="151887"/>
    <n v="32705"/>
  </r>
  <r>
    <n v="87482"/>
    <n v="87482"/>
    <x v="2"/>
    <m/>
    <m/>
    <m/>
    <m/>
    <m/>
    <n v="24304"/>
    <n v="75367"/>
    <n v="51063"/>
    <n v="-52290.5"/>
    <n v="151961.5"/>
    <n v="87482"/>
  </r>
  <r>
    <n v="71496"/>
    <n v="71496"/>
    <x v="2"/>
    <m/>
    <m/>
    <m/>
    <m/>
    <m/>
    <n v="24291.25"/>
    <n v="75285.25"/>
    <n v="50994"/>
    <n v="-52199.75"/>
    <n v="151776.25"/>
    <n v="71496"/>
  </r>
  <r>
    <n v="35976"/>
    <n v="35976"/>
    <x v="1"/>
    <m/>
    <m/>
    <m/>
    <m/>
    <m/>
    <n v="24278.5"/>
    <n v="75312.5"/>
    <n v="51034"/>
    <n v="-52272.5"/>
    <n v="151863.5"/>
    <n v="35976"/>
  </r>
  <r>
    <n v="62619"/>
    <n v="62619"/>
    <x v="2"/>
    <m/>
    <m/>
    <m/>
    <m/>
    <m/>
    <n v="24265.75"/>
    <n v="75339.75"/>
    <n v="51074"/>
    <n v="-52345.25"/>
    <n v="151950.75"/>
    <n v="62619"/>
  </r>
  <r>
    <n v="63058"/>
    <n v="63058"/>
    <x v="2"/>
    <m/>
    <m/>
    <m/>
    <m/>
    <m/>
    <n v="24253"/>
    <n v="75367"/>
    <n v="51114"/>
    <n v="-52418"/>
    <n v="152038"/>
    <n v="63058"/>
  </r>
  <r>
    <n v="3013"/>
    <n v="3013"/>
    <x v="3"/>
    <m/>
    <m/>
    <m/>
    <m/>
    <m/>
    <n v="24141.75"/>
    <n v="75376.25"/>
    <n v="51234.5"/>
    <n v="-52710"/>
    <n v="152228"/>
    <n v="3013"/>
  </r>
  <r>
    <n v="22789"/>
    <n v="22789"/>
    <x v="1"/>
    <m/>
    <m/>
    <m/>
    <m/>
    <m/>
    <n v="24278.5"/>
    <n v="75385.5"/>
    <n v="51107"/>
    <n v="-52382"/>
    <n v="152046"/>
    <n v="22789"/>
  </r>
  <r>
    <n v="72229"/>
    <n v="72229"/>
    <x v="2"/>
    <m/>
    <m/>
    <m/>
    <m/>
    <m/>
    <n v="24308.25"/>
    <n v="75394.75"/>
    <n v="51086.5"/>
    <n v="-52321.5"/>
    <n v="152024.5"/>
    <n v="72229"/>
  </r>
  <r>
    <n v="24540"/>
    <n v="24540"/>
    <x v="1"/>
    <m/>
    <m/>
    <m/>
    <m/>
    <m/>
    <n v="24304"/>
    <n v="75404"/>
    <n v="51100"/>
    <n v="-52346"/>
    <n v="152054"/>
    <n v="24540"/>
  </r>
  <r>
    <n v="45367"/>
    <n v="45367"/>
    <x v="0"/>
    <m/>
    <m/>
    <m/>
    <m/>
    <m/>
    <n v="24291.25"/>
    <n v="75437.25"/>
    <n v="51146"/>
    <n v="-52427.75"/>
    <n v="152156.25"/>
    <n v="45367"/>
  </r>
  <r>
    <n v="7645"/>
    <n v="7645"/>
    <x v="3"/>
    <m/>
    <m/>
    <m/>
    <m/>
    <m/>
    <n v="24278.5"/>
    <n v="75470.5"/>
    <n v="51192"/>
    <n v="-52509.5"/>
    <n v="152258.5"/>
    <n v="7645"/>
  </r>
  <r>
    <n v="22482"/>
    <n v="22482"/>
    <x v="1"/>
    <m/>
    <m/>
    <m/>
    <m/>
    <m/>
    <n v="24308.25"/>
    <n v="75503.75"/>
    <n v="51195.5"/>
    <n v="-52485"/>
    <n v="152297"/>
    <n v="22482"/>
  </r>
  <r>
    <n v="6017"/>
    <n v="6017"/>
    <x v="3"/>
    <m/>
    <m/>
    <m/>
    <m/>
    <m/>
    <n v="24321"/>
    <n v="75537"/>
    <n v="51216"/>
    <n v="-52503"/>
    <n v="152361"/>
    <n v="6017"/>
  </r>
  <r>
    <n v="98373"/>
    <n v="98373"/>
    <x v="2"/>
    <m/>
    <m/>
    <m/>
    <m/>
    <m/>
    <n v="24331.5"/>
    <n v="75570"/>
    <n v="51238.5"/>
    <n v="-52526.25"/>
    <n v="152427.75"/>
    <n v="98373"/>
  </r>
  <r>
    <n v="4925"/>
    <n v="4925"/>
    <x v="3"/>
    <m/>
    <m/>
    <m/>
    <m/>
    <m/>
    <n v="24328"/>
    <n v="75470.5"/>
    <n v="51142.5"/>
    <n v="-52385.75"/>
    <n v="152184.25"/>
    <n v="4925"/>
  </r>
  <r>
    <n v="35734"/>
    <n v="35734"/>
    <x v="1"/>
    <m/>
    <m/>
    <m/>
    <m/>
    <m/>
    <n v="24388"/>
    <n v="75503.75"/>
    <n v="51115.75"/>
    <n v="-52285.625"/>
    <n v="152177.375"/>
    <n v="35734"/>
  </r>
  <r>
    <n v="15319"/>
    <n v="15319"/>
    <x v="3"/>
    <m/>
    <m/>
    <m/>
    <m/>
    <m/>
    <n v="24335"/>
    <n v="75537"/>
    <n v="51202"/>
    <n v="-52468"/>
    <n v="152340"/>
    <n v="15319"/>
  </r>
  <r>
    <n v="43076"/>
    <n v="43076"/>
    <x v="0"/>
    <m/>
    <m/>
    <m/>
    <m/>
    <m/>
    <n v="24494"/>
    <n v="75570"/>
    <n v="51076"/>
    <n v="-52120"/>
    <n v="152184"/>
    <n v="43076"/>
  </r>
  <r>
    <n v="88147"/>
    <n v="88147"/>
    <x v="2"/>
    <m/>
    <m/>
    <m/>
    <m/>
    <m/>
    <n v="24441"/>
    <n v="75603"/>
    <n v="51162"/>
    <n v="-52302"/>
    <n v="152346"/>
    <n v="88147"/>
  </r>
  <r>
    <n v="15072"/>
    <n v="15072"/>
    <x v="3"/>
    <m/>
    <m/>
    <m/>
    <m/>
    <m/>
    <n v="24388"/>
    <n v="75503.75"/>
    <n v="51115.75"/>
    <n v="-52285.625"/>
    <n v="152177.375"/>
    <n v="15072"/>
  </r>
  <r>
    <n v="41763"/>
    <n v="41763"/>
    <x v="0"/>
    <m/>
    <m/>
    <m/>
    <m/>
    <m/>
    <n v="24547"/>
    <n v="75537"/>
    <n v="50990"/>
    <n v="-51938"/>
    <n v="152022"/>
    <n v="41763"/>
  </r>
  <r>
    <n v="71558"/>
    <n v="71558"/>
    <x v="2"/>
    <m/>
    <m/>
    <m/>
    <m/>
    <m/>
    <n v="24494"/>
    <n v="75570"/>
    <n v="51076"/>
    <n v="-52120"/>
    <n v="152184"/>
    <n v="71558"/>
  </r>
  <r>
    <n v="36764"/>
    <n v="36764"/>
    <x v="1"/>
    <m/>
    <m/>
    <m/>
    <m/>
    <m/>
    <n v="24441"/>
    <n v="75603"/>
    <n v="51162"/>
    <n v="-52302"/>
    <n v="152346"/>
    <n v="36764"/>
  </r>
  <r>
    <n v="74316"/>
    <n v="74316"/>
    <x v="2"/>
    <m/>
    <m/>
    <m/>
    <m/>
    <m/>
    <n v="24388"/>
    <n v="75636"/>
    <n v="51248"/>
    <n v="-52484"/>
    <n v="152508"/>
    <n v="74316"/>
  </r>
  <r>
    <n v="4376"/>
    <n v="4376"/>
    <x v="3"/>
    <m/>
    <m/>
    <m/>
    <m/>
    <m/>
    <n v="24335"/>
    <n v="75669"/>
    <n v="51334"/>
    <n v="-52666"/>
    <n v="152670"/>
    <n v="4376"/>
  </r>
  <r>
    <n v="67126"/>
    <n v="67126"/>
    <x v="2"/>
    <m/>
    <m/>
    <m/>
    <m/>
    <m/>
    <n v="24494"/>
    <n v="75677.5"/>
    <n v="51183.5"/>
    <n v="-52281.25"/>
    <n v="152452.75"/>
    <n v="67126"/>
  </r>
  <r>
    <n v="35627"/>
    <n v="35627"/>
    <x v="1"/>
    <m/>
    <m/>
    <m/>
    <m/>
    <m/>
    <n v="24441"/>
    <n v="75686"/>
    <n v="51245"/>
    <n v="-52426.5"/>
    <n v="152553.5"/>
    <n v="35627"/>
  </r>
  <r>
    <n v="28310"/>
    <n v="28310"/>
    <x v="1"/>
    <m/>
    <m/>
    <m/>
    <m/>
    <m/>
    <n v="24388"/>
    <n v="75694.5"/>
    <n v="51306.5"/>
    <n v="-52571.75"/>
    <n v="152654.25"/>
    <n v="28310"/>
  </r>
  <r>
    <n v="40007"/>
    <n v="40007"/>
    <x v="0"/>
    <m/>
    <m/>
    <m/>
    <m/>
    <m/>
    <n v="24335"/>
    <n v="75703"/>
    <n v="51368"/>
    <n v="-52717"/>
    <n v="152755"/>
    <n v="40007"/>
  </r>
  <r>
    <n v="97461"/>
    <n v="97461"/>
    <x v="2"/>
    <m/>
    <m/>
    <m/>
    <m/>
    <m/>
    <n v="24331.5"/>
    <n v="75741.25"/>
    <n v="51409.75"/>
    <n v="-52783.125"/>
    <n v="152855.875"/>
    <n v="97461"/>
  </r>
  <r>
    <n v="37863"/>
    <n v="37863"/>
    <x v="1"/>
    <m/>
    <m/>
    <m/>
    <m/>
    <m/>
    <n v="24328"/>
    <n v="75686"/>
    <n v="51358"/>
    <n v="-52709"/>
    <n v="152723"/>
    <n v="37863"/>
  </r>
  <r>
    <n v="88714"/>
    <n v="88714"/>
    <x v="2"/>
    <m/>
    <m/>
    <m/>
    <m/>
    <m/>
    <n v="24324.5"/>
    <n v="75694.5"/>
    <n v="51370"/>
    <n v="-52730.5"/>
    <n v="152749.5"/>
    <n v="88714"/>
  </r>
  <r>
    <n v="19741"/>
    <n v="19741"/>
    <x v="3"/>
    <m/>
    <m/>
    <m/>
    <m/>
    <m/>
    <n v="24321"/>
    <n v="75669"/>
    <n v="51348"/>
    <n v="-52701"/>
    <n v="152691"/>
    <n v="19741"/>
  </r>
  <r>
    <n v="85888"/>
    <n v="85888"/>
    <x v="2"/>
    <m/>
    <m/>
    <m/>
    <m/>
    <m/>
    <n v="24331.5"/>
    <n v="75677.5"/>
    <n v="51346"/>
    <n v="-52687.5"/>
    <n v="152696.5"/>
    <n v="85888"/>
  </r>
  <r>
    <n v="92695"/>
    <n v="92695"/>
    <x v="2"/>
    <m/>
    <m/>
    <m/>
    <m/>
    <m/>
    <n v="24328"/>
    <n v="75603"/>
    <n v="51275"/>
    <n v="-52584.5"/>
    <n v="152515.5"/>
    <n v="92695"/>
  </r>
  <r>
    <n v="58653"/>
    <n v="58653"/>
    <x v="0"/>
    <m/>
    <m/>
    <m/>
    <m/>
    <m/>
    <n v="24324.5"/>
    <n v="75503.75"/>
    <n v="51179.25"/>
    <n v="-52444.375"/>
    <n v="152272.625"/>
    <n v="58653"/>
  </r>
  <r>
    <n v="25411"/>
    <n v="25411"/>
    <x v="1"/>
    <m/>
    <m/>
    <m/>
    <m/>
    <m/>
    <n v="24321"/>
    <n v="75537"/>
    <n v="51216"/>
    <n v="-52503"/>
    <n v="152361"/>
    <n v="25411"/>
  </r>
  <r>
    <n v="67873"/>
    <n v="67873"/>
    <x v="2"/>
    <m/>
    <m/>
    <m/>
    <m/>
    <m/>
    <n v="24316.75"/>
    <n v="75570"/>
    <n v="51253.25"/>
    <n v="-52563.125"/>
    <n v="152449.875"/>
    <n v="67873"/>
  </r>
  <r>
    <n v="60368"/>
    <n v="60368"/>
    <x v="2"/>
    <m/>
    <m/>
    <m/>
    <m/>
    <m/>
    <n v="24312.5"/>
    <n v="75603"/>
    <n v="51290.5"/>
    <n v="-52623.25"/>
    <n v="152538.75"/>
    <n v="60368"/>
  </r>
  <r>
    <n v="28163"/>
    <n v="28163"/>
    <x v="1"/>
    <m/>
    <m/>
    <m/>
    <m/>
    <m/>
    <n v="24308.25"/>
    <n v="75636"/>
    <n v="51327.75"/>
    <n v="-52683.375"/>
    <n v="152627.625"/>
    <n v="28163"/>
  </r>
  <r>
    <n v="91232"/>
    <n v="91232"/>
    <x v="2"/>
    <m/>
    <m/>
    <m/>
    <m/>
    <m/>
    <n v="24304"/>
    <n v="75669"/>
    <n v="51365"/>
    <n v="-52743.5"/>
    <n v="152716.5"/>
    <n v="91232"/>
  </r>
  <r>
    <n v="69763"/>
    <n v="69763"/>
    <x v="2"/>
    <m/>
    <m/>
    <m/>
    <m/>
    <m/>
    <n v="24291.25"/>
    <n v="75570"/>
    <n v="51278.75"/>
    <n v="-52626.875"/>
    <n v="152488.125"/>
    <n v="69763"/>
  </r>
  <r>
    <n v="12304"/>
    <n v="12304"/>
    <x v="3"/>
    <m/>
    <m/>
    <m/>
    <m/>
    <m/>
    <n v="24278.5"/>
    <n v="75603"/>
    <n v="51324.5"/>
    <n v="-52708.25"/>
    <n v="152589.75"/>
    <n v="12304"/>
  </r>
  <r>
    <n v="65532"/>
    <n v="65532"/>
    <x v="2"/>
    <m/>
    <m/>
    <m/>
    <m/>
    <m/>
    <n v="24308.25"/>
    <n v="75636"/>
    <n v="51327.75"/>
    <n v="-52683.375"/>
    <n v="152627.625"/>
    <n v="65532"/>
  </r>
  <r>
    <n v="78054"/>
    <n v="78054"/>
    <x v="2"/>
    <m/>
    <m/>
    <m/>
    <m/>
    <m/>
    <n v="24304"/>
    <n v="75669"/>
    <n v="51365"/>
    <n v="-52743.5"/>
    <n v="152716.5"/>
    <n v="78054"/>
  </r>
  <r>
    <n v="12522"/>
    <n v="12522"/>
    <x v="3"/>
    <m/>
    <m/>
    <m/>
    <m/>
    <m/>
    <n v="24291.25"/>
    <n v="75570"/>
    <n v="51278.75"/>
    <n v="-52626.875"/>
    <n v="152488.125"/>
    <n v="12522"/>
  </r>
  <r>
    <n v="23037"/>
    <n v="23037"/>
    <x v="1"/>
    <m/>
    <m/>
    <m/>
    <m/>
    <m/>
    <n v="24312.5"/>
    <n v="75603"/>
    <n v="51290.5"/>
    <n v="-52623.25"/>
    <n v="152538.75"/>
    <n v="23037"/>
  </r>
  <r>
    <n v="83048"/>
    <n v="83048"/>
    <x v="2"/>
    <m/>
    <m/>
    <m/>
    <m/>
    <m/>
    <n v="24324.5"/>
    <n v="75636"/>
    <n v="51311.5"/>
    <n v="-52642.75"/>
    <n v="152603.25"/>
    <n v="83048"/>
  </r>
  <r>
    <n v="80942"/>
    <n v="80942"/>
    <x v="2"/>
    <m/>
    <m/>
    <m/>
    <m/>
    <m/>
    <n v="24321"/>
    <n v="75537"/>
    <n v="51216"/>
    <n v="-52503"/>
    <n v="152361"/>
    <n v="80942"/>
  </r>
  <r>
    <n v="70449"/>
    <n v="70449"/>
    <x v="2"/>
    <m/>
    <m/>
    <m/>
    <m/>
    <m/>
    <n v="24316.75"/>
    <n v="75437.25"/>
    <n v="51120.5"/>
    <n v="-52364"/>
    <n v="152118"/>
    <n v="70449"/>
  </r>
  <r>
    <n v="79879"/>
    <n v="79879"/>
    <x v="2"/>
    <m/>
    <m/>
    <m/>
    <m/>
    <m/>
    <n v="24312.5"/>
    <n v="75470.5"/>
    <n v="51158"/>
    <n v="-52424.5"/>
    <n v="152207.5"/>
    <n v="79879"/>
  </r>
  <r>
    <n v="89230"/>
    <n v="89230"/>
    <x v="2"/>
    <m/>
    <m/>
    <m/>
    <m/>
    <m/>
    <n v="24308.25"/>
    <n v="75394.75"/>
    <n v="51086.5"/>
    <n v="-52321.5"/>
    <n v="152024.5"/>
    <n v="89230"/>
  </r>
  <r>
    <n v="40520"/>
    <n v="40520"/>
    <x v="0"/>
    <m/>
    <m/>
    <m/>
    <m/>
    <m/>
    <n v="24304"/>
    <n v="75367"/>
    <n v="51063"/>
    <n v="-52290.5"/>
    <n v="151961.5"/>
    <n v="40520"/>
  </r>
  <r>
    <n v="44362"/>
    <n v="44362"/>
    <x v="0"/>
    <m/>
    <m/>
    <m/>
    <m/>
    <m/>
    <n v="24291.25"/>
    <n v="75376.25"/>
    <n v="51085"/>
    <n v="-52336.25"/>
    <n v="152003.75"/>
    <n v="44362"/>
  </r>
  <r>
    <n v="40211"/>
    <n v="40211"/>
    <x v="0"/>
    <m/>
    <m/>
    <m/>
    <m/>
    <m/>
    <n v="24278.5"/>
    <n v="75385.5"/>
    <n v="51107"/>
    <n v="-52382"/>
    <n v="152046"/>
    <n v="40211"/>
  </r>
  <r>
    <n v="65455"/>
    <n v="65455"/>
    <x v="2"/>
    <m/>
    <m/>
    <m/>
    <m/>
    <m/>
    <n v="24265.75"/>
    <n v="75394.75"/>
    <n v="51129"/>
    <n v="-52427.75"/>
    <n v="152088.25"/>
    <n v="65455"/>
  </r>
  <r>
    <n v="40800"/>
    <n v="40800"/>
    <x v="0"/>
    <m/>
    <m/>
    <m/>
    <m/>
    <m/>
    <n v="24253"/>
    <n v="75404"/>
    <n v="51151"/>
    <n v="-52473.5"/>
    <n v="152130.5"/>
    <n v="40800"/>
  </r>
  <r>
    <n v="94090"/>
    <n v="94090"/>
    <x v="2"/>
    <m/>
    <m/>
    <m/>
    <m/>
    <m/>
    <n v="24141.75"/>
    <n v="75437.25"/>
    <n v="51295.5"/>
    <n v="-52801.5"/>
    <n v="152380.5"/>
    <n v="94090"/>
  </r>
  <r>
    <n v="12614"/>
    <n v="12614"/>
    <x v="3"/>
    <m/>
    <m/>
    <m/>
    <m/>
    <m/>
    <n v="24030.5"/>
    <n v="75385.5"/>
    <n v="51355"/>
    <n v="-53002"/>
    <n v="152418"/>
    <n v="12614"/>
  </r>
  <r>
    <n v="39551"/>
    <n v="39551"/>
    <x v="1"/>
    <m/>
    <m/>
    <m/>
    <m/>
    <m/>
    <n v="24265.75"/>
    <n v="75394.75"/>
    <n v="51129"/>
    <n v="-52427.75"/>
    <n v="152088.25"/>
    <n v="39551"/>
  </r>
  <r>
    <n v="14813"/>
    <n v="14813"/>
    <x v="3"/>
    <m/>
    <m/>
    <m/>
    <m/>
    <m/>
    <n v="24253"/>
    <n v="75404"/>
    <n v="51151"/>
    <n v="-52473.5"/>
    <n v="152130.5"/>
    <n v="14813"/>
  </r>
  <r>
    <n v="43296"/>
    <n v="43296"/>
    <x v="0"/>
    <m/>
    <m/>
    <m/>
    <m/>
    <m/>
    <n v="24291.25"/>
    <n v="75437.25"/>
    <n v="51146"/>
    <n v="-52427.75"/>
    <n v="152156.25"/>
    <n v="43296"/>
  </r>
  <r>
    <n v="94382"/>
    <n v="94382"/>
    <x v="2"/>
    <m/>
    <m/>
    <m/>
    <m/>
    <m/>
    <n v="24278.5"/>
    <n v="75470.5"/>
    <n v="51192"/>
    <n v="-52509.5"/>
    <n v="152258.5"/>
    <n v="94382"/>
  </r>
  <r>
    <n v="75669"/>
    <n v="75669"/>
    <x v="2"/>
    <m/>
    <m/>
    <m/>
    <m/>
    <m/>
    <n v="24265.75"/>
    <n v="75394.75"/>
    <n v="51129"/>
    <n v="-52427.75"/>
    <n v="152088.25"/>
    <n v="75669"/>
  </r>
  <r>
    <n v="46391"/>
    <n v="46391"/>
    <x v="0"/>
    <m/>
    <m/>
    <m/>
    <m/>
    <m/>
    <n v="24253"/>
    <n v="75367"/>
    <n v="51114"/>
    <n v="-52418"/>
    <n v="152038"/>
    <n v="46391"/>
  </r>
  <r>
    <n v="5719"/>
    <n v="5719"/>
    <x v="3"/>
    <m/>
    <m/>
    <m/>
    <m/>
    <m/>
    <n v="24141.75"/>
    <n v="75376.25"/>
    <n v="51234.5"/>
    <n v="-52710"/>
    <n v="152228"/>
    <n v="5719"/>
  </r>
  <r>
    <n v="33148"/>
    <n v="33148"/>
    <x v="1"/>
    <m/>
    <m/>
    <m/>
    <m/>
    <m/>
    <n v="24278.5"/>
    <n v="75385.5"/>
    <n v="51107"/>
    <n v="-52382"/>
    <n v="152046"/>
    <n v="33148"/>
  </r>
  <r>
    <n v="13432"/>
    <n v="13432"/>
    <x v="3"/>
    <m/>
    <m/>
    <m/>
    <m/>
    <m/>
    <n v="24265.75"/>
    <n v="75394.75"/>
    <n v="51129"/>
    <n v="-52427.75"/>
    <n v="152088.25"/>
    <n v="13432"/>
  </r>
  <r>
    <n v="31537"/>
    <n v="31537"/>
    <x v="1"/>
    <m/>
    <m/>
    <m/>
    <m/>
    <m/>
    <n v="24304"/>
    <n v="75404"/>
    <n v="51100"/>
    <n v="-52346"/>
    <n v="152054"/>
    <n v="31537"/>
  </r>
  <r>
    <n v="28807"/>
    <n v="28807"/>
    <x v="1"/>
    <m/>
    <m/>
    <m/>
    <m/>
    <m/>
    <n v="24291.25"/>
    <n v="75437.25"/>
    <n v="51146"/>
    <n v="-52427.75"/>
    <n v="152156.25"/>
    <n v="28807"/>
  </r>
  <r>
    <n v="12823"/>
    <n v="12823"/>
    <x v="3"/>
    <m/>
    <m/>
    <m/>
    <m/>
    <m/>
    <n v="24278.5"/>
    <n v="75470.5"/>
    <n v="51192"/>
    <n v="-52509.5"/>
    <n v="152258.5"/>
    <n v="12823"/>
  </r>
  <r>
    <n v="7562"/>
    <n v="7562"/>
    <x v="3"/>
    <m/>
    <m/>
    <m/>
    <m/>
    <m/>
    <n v="24308.25"/>
    <n v="75503.75"/>
    <n v="51195.5"/>
    <n v="-52485"/>
    <n v="152297"/>
    <n v="7562"/>
  </r>
  <r>
    <n v="39347"/>
    <n v="39347"/>
    <x v="1"/>
    <m/>
    <m/>
    <m/>
    <m/>
    <m/>
    <n v="24321"/>
    <n v="75537"/>
    <n v="51216"/>
    <n v="-52503"/>
    <n v="152361"/>
    <n v="39347"/>
  </r>
  <r>
    <n v="90092"/>
    <n v="90092"/>
    <x v="2"/>
    <m/>
    <m/>
    <m/>
    <m/>
    <m/>
    <n v="24316.75"/>
    <n v="75578.5"/>
    <n v="51261.75"/>
    <n v="-52575.875"/>
    <n v="152471.125"/>
    <n v="90092"/>
  </r>
  <r>
    <n v="92668"/>
    <n v="92668"/>
    <x v="2"/>
    <m/>
    <m/>
    <m/>
    <m/>
    <m/>
    <n v="24312.5"/>
    <n v="75470.5"/>
    <n v="51158"/>
    <n v="-52424.5"/>
    <n v="152207.5"/>
    <n v="92668"/>
  </r>
  <r>
    <n v="88402"/>
    <n v="88402"/>
    <x v="2"/>
    <m/>
    <m/>
    <m/>
    <m/>
    <m/>
    <n v="24308.25"/>
    <n v="75394.75"/>
    <n v="51086.5"/>
    <n v="-52321.5"/>
    <n v="152024.5"/>
    <n v="88402"/>
  </r>
  <r>
    <n v="90724"/>
    <n v="90724"/>
    <x v="2"/>
    <m/>
    <m/>
    <m/>
    <m/>
    <m/>
    <n v="24304"/>
    <n v="75367"/>
    <n v="51063"/>
    <n v="-52290.5"/>
    <n v="151961.5"/>
    <n v="90724"/>
  </r>
  <r>
    <n v="18040"/>
    <n v="18040"/>
    <x v="3"/>
    <m/>
    <m/>
    <m/>
    <m/>
    <m/>
    <n v="24291.25"/>
    <n v="75285.25"/>
    <n v="50994"/>
    <n v="-52199.75"/>
    <n v="151776.25"/>
    <n v="18040"/>
  </r>
  <r>
    <n v="44858"/>
    <n v="44858"/>
    <x v="0"/>
    <m/>
    <m/>
    <m/>
    <m/>
    <m/>
    <n v="24312.5"/>
    <n v="75312.5"/>
    <n v="51000"/>
    <n v="-52187.5"/>
    <n v="151812.5"/>
    <n v="44858"/>
  </r>
  <r>
    <n v="8149"/>
    <n v="8149"/>
    <x v="3"/>
    <m/>
    <m/>
    <m/>
    <m/>
    <m/>
    <n v="24308.25"/>
    <n v="75339.75"/>
    <n v="51031.5"/>
    <n v="-52239"/>
    <n v="151887"/>
    <n v="8149"/>
  </r>
  <r>
    <n v="39748"/>
    <n v="39748"/>
    <x v="1"/>
    <m/>
    <m/>
    <m/>
    <m/>
    <m/>
    <n v="24321"/>
    <n v="75367"/>
    <n v="51046"/>
    <n v="-52248"/>
    <n v="151936"/>
    <n v="39748"/>
  </r>
  <r>
    <n v="9877"/>
    <n v="9877"/>
    <x v="3"/>
    <m/>
    <m/>
    <m/>
    <m/>
    <m/>
    <n v="24316.75"/>
    <n v="75376.25"/>
    <n v="51059.5"/>
    <n v="-52272.5"/>
    <n v="151965.5"/>
    <n v="9877"/>
  </r>
  <r>
    <n v="71235"/>
    <n v="71235"/>
    <x v="2"/>
    <m/>
    <m/>
    <m/>
    <m/>
    <m/>
    <n v="24328"/>
    <n v="75385.5"/>
    <n v="51057.5"/>
    <n v="-52258.25"/>
    <n v="151971.75"/>
    <n v="71235"/>
  </r>
  <r>
    <n v="98424"/>
    <n v="98424"/>
    <x v="2"/>
    <m/>
    <m/>
    <m/>
    <m/>
    <m/>
    <n v="24324.5"/>
    <n v="75394.75"/>
    <n v="51070.25"/>
    <n v="-52280.875"/>
    <n v="152000.125"/>
    <n v="98424"/>
  </r>
  <r>
    <n v="4243"/>
    <n v="4243"/>
    <x v="3"/>
    <m/>
    <m/>
    <m/>
    <m/>
    <m/>
    <n v="24321"/>
    <n v="75367"/>
    <n v="51046"/>
    <n v="-52248"/>
    <n v="151936"/>
    <n v="4243"/>
  </r>
  <r>
    <n v="36156"/>
    <n v="36156"/>
    <x v="1"/>
    <m/>
    <m/>
    <m/>
    <m/>
    <m/>
    <n v="24331.5"/>
    <n v="75376.25"/>
    <n v="51044.75"/>
    <n v="-52235.625"/>
    <n v="151943.375"/>
    <n v="36156"/>
  </r>
  <r>
    <n v="73640"/>
    <n v="73640"/>
    <x v="2"/>
    <m/>
    <m/>
    <m/>
    <m/>
    <m/>
    <n v="24328"/>
    <n v="75385.5"/>
    <n v="51057.5"/>
    <n v="-52258.25"/>
    <n v="151971.75"/>
    <n v="73640"/>
  </r>
  <r>
    <n v="17631"/>
    <n v="17631"/>
    <x v="3"/>
    <m/>
    <m/>
    <m/>
    <m/>
    <m/>
    <n v="24324.5"/>
    <n v="75394.75"/>
    <n v="51070.25"/>
    <n v="-52280.875"/>
    <n v="152000.125"/>
    <n v="17631"/>
  </r>
  <r>
    <n v="48959"/>
    <n v="48959"/>
    <x v="0"/>
    <m/>
    <m/>
    <m/>
    <m/>
    <m/>
    <n v="24335"/>
    <n v="75404"/>
    <n v="51069"/>
    <n v="-52268.5"/>
    <n v="152007.5"/>
    <n v="48959"/>
  </r>
  <r>
    <n v="72651"/>
    <n v="72651"/>
    <x v="2"/>
    <m/>
    <m/>
    <m/>
    <m/>
    <m/>
    <n v="24331.5"/>
    <n v="75437.25"/>
    <n v="51105.75"/>
    <n v="-52327.125"/>
    <n v="152095.875"/>
    <n v="72651"/>
  </r>
  <r>
    <n v="97293"/>
    <n v="97293"/>
    <x v="2"/>
    <m/>
    <m/>
    <m/>
    <m/>
    <m/>
    <n v="24328"/>
    <n v="75470.5"/>
    <n v="51142.5"/>
    <n v="-52385.75"/>
    <n v="152184.25"/>
    <n v="97293"/>
  </r>
  <r>
    <n v="5280"/>
    <n v="5280"/>
    <x v="3"/>
    <m/>
    <m/>
    <m/>
    <m/>
    <m/>
    <n v="24324.5"/>
    <n v="75394.75"/>
    <n v="51070.25"/>
    <n v="-52280.875"/>
    <n v="152000.125"/>
    <n v="5280"/>
  </r>
  <r>
    <n v="84530"/>
    <n v="84530"/>
    <x v="2"/>
    <m/>
    <m/>
    <m/>
    <m/>
    <m/>
    <n v="24335"/>
    <n v="75404"/>
    <n v="51069"/>
    <n v="-52268.5"/>
    <n v="152007.5"/>
    <n v="84530"/>
  </r>
  <r>
    <n v="64888"/>
    <n v="64888"/>
    <x v="2"/>
    <m/>
    <m/>
    <m/>
    <m/>
    <m/>
    <n v="24331.5"/>
    <n v="75376.25"/>
    <n v="51044.75"/>
    <n v="-52235.625"/>
    <n v="151943.375"/>
    <n v="64888"/>
  </r>
  <r>
    <n v="33458"/>
    <n v="33458"/>
    <x v="1"/>
    <m/>
    <m/>
    <m/>
    <m/>
    <m/>
    <n v="24328"/>
    <n v="75385.5"/>
    <n v="51057.5"/>
    <n v="-52258.25"/>
    <n v="151971.75"/>
    <n v="33458"/>
  </r>
  <r>
    <n v="73859"/>
    <n v="73859"/>
    <x v="2"/>
    <m/>
    <m/>
    <m/>
    <m/>
    <m/>
    <n v="24324.5"/>
    <n v="75394.75"/>
    <n v="51070.25"/>
    <n v="-52280.875"/>
    <n v="152000.125"/>
    <n v="73859"/>
  </r>
  <r>
    <n v="32102"/>
    <n v="32102"/>
    <x v="1"/>
    <m/>
    <m/>
    <m/>
    <m/>
    <m/>
    <n v="24321"/>
    <n v="75404"/>
    <n v="51083"/>
    <n v="-52303.5"/>
    <n v="152028.5"/>
    <n v="32102"/>
  </r>
  <r>
    <n v="57786"/>
    <n v="57786"/>
    <x v="0"/>
    <m/>
    <m/>
    <m/>
    <m/>
    <m/>
    <n v="24316.75"/>
    <n v="75437.25"/>
    <n v="51120.5"/>
    <n v="-52364"/>
    <n v="152118"/>
    <n v="57786"/>
  </r>
  <r>
    <n v="21177"/>
    <n v="21177"/>
    <x v="1"/>
    <m/>
    <m/>
    <m/>
    <m/>
    <m/>
    <n v="24312.5"/>
    <n v="75470.5"/>
    <n v="51158"/>
    <n v="-52424.5"/>
    <n v="152207.5"/>
    <n v="21177"/>
  </r>
  <r>
    <n v="4846"/>
    <n v="4846"/>
    <x v="3"/>
    <m/>
    <m/>
    <m/>
    <m/>
    <m/>
    <n v="24324.5"/>
    <n v="75503.75"/>
    <n v="51179.25"/>
    <n v="-52444.375"/>
    <n v="152272.625"/>
    <n v="4846"/>
  </r>
  <r>
    <n v="84360"/>
    <n v="84360"/>
    <x v="2"/>
    <m/>
    <m/>
    <m/>
    <m/>
    <m/>
    <n v="24335"/>
    <n v="75537"/>
    <n v="51202"/>
    <n v="-52468"/>
    <n v="152340"/>
    <n v="84360"/>
  </r>
  <r>
    <n v="75404"/>
    <n v="75404"/>
    <x v="2"/>
    <m/>
    <m/>
    <m/>
    <m/>
    <m/>
    <n v="24331.5"/>
    <n v="75437.25"/>
    <n v="51105.75"/>
    <n v="-52327.125"/>
    <n v="152095.875"/>
    <n v="75404"/>
  </r>
  <r>
    <n v="71906"/>
    <n v="71906"/>
    <x v="2"/>
    <m/>
    <m/>
    <m/>
    <m/>
    <m/>
    <n v="24328"/>
    <n v="75452"/>
    <n v="51124"/>
    <n v="-52358"/>
    <n v="152138"/>
    <n v="71906"/>
  </r>
  <r>
    <n v="88244"/>
    <n v="88244"/>
    <x v="2"/>
    <m/>
    <m/>
    <m/>
    <m/>
    <m/>
    <n v="24324.5"/>
    <n v="75494.5"/>
    <n v="51170"/>
    <n v="-52430.5"/>
    <n v="152249.5"/>
    <n v="88244"/>
  </r>
  <r>
    <n v="84631"/>
    <n v="84631"/>
    <x v="2"/>
    <m/>
    <m/>
    <m/>
    <m/>
    <m/>
    <n v="24321"/>
    <n v="75367"/>
    <n v="51046"/>
    <n v="-52248"/>
    <n v="151936"/>
    <n v="84631"/>
  </r>
  <r>
    <n v="59948"/>
    <n v="59948"/>
    <x v="0"/>
    <m/>
    <m/>
    <m/>
    <m/>
    <m/>
    <n v="24316.75"/>
    <n v="75285.25"/>
    <n v="50968.5"/>
    <n v="-52136"/>
    <n v="151738"/>
    <n v="59948"/>
  </r>
  <r>
    <n v="73242"/>
    <n v="73242"/>
    <x v="2"/>
    <m/>
    <m/>
    <m/>
    <m/>
    <m/>
    <n v="24312.5"/>
    <n v="75312.5"/>
    <n v="51000"/>
    <n v="-52187.5"/>
    <n v="151812.5"/>
    <n v="73242"/>
  </r>
  <r>
    <n v="78284"/>
    <n v="78284"/>
    <x v="2"/>
    <m/>
    <m/>
    <m/>
    <m/>
    <m/>
    <n v="24308.25"/>
    <n v="75339.75"/>
    <n v="51031.5"/>
    <n v="-52239"/>
    <n v="151887"/>
    <n v="78284"/>
  </r>
  <r>
    <n v="40759"/>
    <n v="40759"/>
    <x v="0"/>
    <m/>
    <m/>
    <m/>
    <m/>
    <m/>
    <n v="24304"/>
    <n v="75258"/>
    <n v="50954"/>
    <n v="-52127"/>
    <n v="151689"/>
    <n v="40759"/>
  </r>
  <r>
    <n v="55597"/>
    <n v="55597"/>
    <x v="0"/>
    <m/>
    <m/>
    <m/>
    <m/>
    <m/>
    <n v="24291.25"/>
    <n v="75285.25"/>
    <n v="50994"/>
    <n v="-52199.75"/>
    <n v="151776.25"/>
    <n v="55597"/>
  </r>
  <r>
    <n v="76013"/>
    <n v="76013"/>
    <x v="2"/>
    <m/>
    <m/>
    <m/>
    <m/>
    <m/>
    <n v="24278.5"/>
    <n v="75312.5"/>
    <n v="51034"/>
    <n v="-52272.5"/>
    <n v="151863.5"/>
    <n v="76013"/>
  </r>
  <r>
    <n v="30207"/>
    <n v="30207"/>
    <x v="1"/>
    <m/>
    <m/>
    <m/>
    <m/>
    <m/>
    <n v="24265.75"/>
    <n v="75234.5"/>
    <n v="50968.75"/>
    <n v="-52187.375"/>
    <n v="151687.625"/>
    <n v="30207"/>
  </r>
  <r>
    <n v="7394"/>
    <n v="7394"/>
    <x v="3"/>
    <m/>
    <m/>
    <m/>
    <m/>
    <m/>
    <n v="24253"/>
    <n v="75258"/>
    <n v="51005"/>
    <n v="-52254.5"/>
    <n v="151765.5"/>
    <n v="7394"/>
  </r>
  <r>
    <n v="91112"/>
    <n v="91112"/>
    <x v="2"/>
    <m/>
    <m/>
    <m/>
    <m/>
    <m/>
    <n v="24291.25"/>
    <n v="75285.25"/>
    <n v="50994"/>
    <n v="-52199.75"/>
    <n v="151776.25"/>
    <n v="91112"/>
  </r>
  <r>
    <n v="57823"/>
    <n v="57823"/>
    <x v="0"/>
    <m/>
    <m/>
    <m/>
    <m/>
    <m/>
    <n v="24278.5"/>
    <n v="75211"/>
    <n v="50932.5"/>
    <n v="-52120.25"/>
    <n v="151609.75"/>
    <n v="57823"/>
  </r>
  <r>
    <n v="7239"/>
    <n v="7239"/>
    <x v="3"/>
    <m/>
    <m/>
    <m/>
    <m/>
    <m/>
    <n v="24265.75"/>
    <n v="75234.5"/>
    <n v="50968.75"/>
    <n v="-52187.375"/>
    <n v="151687.625"/>
    <n v="7239"/>
  </r>
  <r>
    <n v="54973"/>
    <n v="54973"/>
    <x v="0"/>
    <m/>
    <m/>
    <m/>
    <m/>
    <m/>
    <n v="24304"/>
    <n v="75258"/>
    <n v="50954"/>
    <n v="-52127"/>
    <n v="151689"/>
    <n v="54973"/>
  </r>
  <r>
    <n v="68698"/>
    <n v="68698"/>
    <x v="2"/>
    <m/>
    <m/>
    <m/>
    <m/>
    <m/>
    <n v="24291.25"/>
    <n v="75285.25"/>
    <n v="50994"/>
    <n v="-52199.75"/>
    <n v="151776.25"/>
    <n v="68698"/>
  </r>
  <r>
    <n v="32801"/>
    <n v="32801"/>
    <x v="1"/>
    <m/>
    <m/>
    <m/>
    <m/>
    <m/>
    <n v="24278.5"/>
    <n v="75312.5"/>
    <n v="51034"/>
    <n v="-52272.5"/>
    <n v="151863.5"/>
    <n v="32801"/>
  </r>
  <r>
    <n v="48568"/>
    <n v="48568"/>
    <x v="0"/>
    <m/>
    <m/>
    <m/>
    <m/>
    <m/>
    <n v="24265.75"/>
    <n v="75339.75"/>
    <n v="51074"/>
    <n v="-52345.25"/>
    <n v="151950.75"/>
    <n v="48568"/>
  </r>
  <r>
    <n v="82325"/>
    <n v="82325"/>
    <x v="2"/>
    <m/>
    <m/>
    <m/>
    <m/>
    <m/>
    <n v="24253"/>
    <n v="75367"/>
    <n v="51114"/>
    <n v="-52418"/>
    <n v="152038"/>
    <n v="82325"/>
  </r>
  <r>
    <n v="97038"/>
    <n v="97038"/>
    <x v="2"/>
    <m/>
    <m/>
    <m/>
    <m/>
    <m/>
    <n v="24141.75"/>
    <n v="75285.25"/>
    <n v="51143.5"/>
    <n v="-52573.5"/>
    <n v="152000.5"/>
    <n v="97038"/>
  </r>
  <r>
    <n v="72434"/>
    <n v="72434"/>
    <x v="2"/>
    <m/>
    <m/>
    <m/>
    <m/>
    <m/>
    <n v="24030.5"/>
    <n v="75211"/>
    <n v="51180.5"/>
    <n v="-52740.25"/>
    <n v="151981.75"/>
    <n v="72434"/>
  </r>
  <r>
    <n v="22161"/>
    <n v="22161"/>
    <x v="1"/>
    <m/>
    <m/>
    <m/>
    <m/>
    <m/>
    <n v="23919.25"/>
    <n v="75234.5"/>
    <n v="51315.25"/>
    <n v="-53053.625"/>
    <n v="152207.375"/>
    <n v="22161"/>
  </r>
  <r>
    <n v="10759"/>
    <n v="10759"/>
    <x v="3"/>
    <m/>
    <m/>
    <m/>
    <m/>
    <m/>
    <n v="24253"/>
    <n v="75258"/>
    <n v="51005"/>
    <n v="-52254.5"/>
    <n v="151765.5"/>
    <n v="10759"/>
  </r>
  <r>
    <n v="33189"/>
    <n v="33189"/>
    <x v="1"/>
    <m/>
    <m/>
    <m/>
    <m/>
    <m/>
    <n v="24291.25"/>
    <n v="75285.25"/>
    <n v="50994"/>
    <n v="-52199.75"/>
    <n v="151776.25"/>
    <n v="33189"/>
  </r>
  <r>
    <n v="7867"/>
    <n v="7867"/>
    <x v="3"/>
    <m/>
    <m/>
    <m/>
    <m/>
    <m/>
    <n v="24278.5"/>
    <n v="75312.5"/>
    <n v="51034"/>
    <n v="-52272.5"/>
    <n v="151863.5"/>
    <n v="7867"/>
  </r>
  <r>
    <n v="54630"/>
    <n v="54630"/>
    <x v="0"/>
    <m/>
    <m/>
    <m/>
    <m/>
    <m/>
    <n v="24308.25"/>
    <n v="75339.75"/>
    <n v="51031.5"/>
    <n v="-52239"/>
    <n v="151887"/>
    <n v="54630"/>
  </r>
  <r>
    <n v="15033"/>
    <n v="15033"/>
    <x v="3"/>
    <m/>
    <m/>
    <m/>
    <m/>
    <m/>
    <n v="24304"/>
    <n v="75367"/>
    <n v="51063"/>
    <n v="-52290.5"/>
    <n v="151961.5"/>
    <n v="15033"/>
  </r>
  <r>
    <n v="1027"/>
    <n v="1027"/>
    <x v="3"/>
    <m/>
    <m/>
    <m/>
    <m/>
    <m/>
    <n v="24316.75"/>
    <n v="75409.5"/>
    <n v="51092.75"/>
    <n v="-52322.375"/>
    <n v="152048.625"/>
    <n v="1027"/>
  </r>
  <r>
    <n v="43552"/>
    <n v="43552"/>
    <x v="0"/>
    <m/>
    <m/>
    <m/>
    <m/>
    <m/>
    <n v="24328"/>
    <n v="75452"/>
    <n v="51124"/>
    <n v="-52358"/>
    <n v="152138"/>
    <n v="43552"/>
  </r>
  <r>
    <n v="26094"/>
    <n v="26094"/>
    <x v="1"/>
    <m/>
    <m/>
    <m/>
    <m/>
    <m/>
    <n v="24324.5"/>
    <n v="75494.5"/>
    <n v="51170"/>
    <n v="-52430.5"/>
    <n v="152249.5"/>
    <n v="26094"/>
  </r>
  <r>
    <n v="83823"/>
    <n v="83823"/>
    <x v="2"/>
    <m/>
    <m/>
    <m/>
    <m/>
    <m/>
    <n v="24321"/>
    <n v="75537"/>
    <n v="51216"/>
    <n v="-52503"/>
    <n v="152361"/>
    <n v="83823"/>
  </r>
  <r>
    <n v="2249"/>
    <n v="2249"/>
    <x v="3"/>
    <m/>
    <m/>
    <m/>
    <m/>
    <m/>
    <n v="24316.75"/>
    <n v="75409.5"/>
    <n v="51092.75"/>
    <n v="-52322.375"/>
    <n v="152048.625"/>
    <n v="2249"/>
  </r>
  <r>
    <n v="56613"/>
    <n v="56613"/>
    <x v="0"/>
    <m/>
    <m/>
    <m/>
    <m/>
    <m/>
    <n v="24328"/>
    <n v="75452"/>
    <n v="51124"/>
    <n v="-52358"/>
    <n v="152138"/>
    <n v="56613"/>
  </r>
  <r>
    <n v="72516"/>
    <n v="72516"/>
    <x v="2"/>
    <m/>
    <m/>
    <m/>
    <m/>
    <m/>
    <n v="24324.5"/>
    <n v="75494.5"/>
    <n v="51170"/>
    <n v="-52430.5"/>
    <n v="152249.5"/>
    <n v="72516"/>
  </r>
  <r>
    <n v="91106"/>
    <n v="91106"/>
    <x v="2"/>
    <m/>
    <m/>
    <m/>
    <m/>
    <m/>
    <n v="24321"/>
    <n v="75537"/>
    <n v="51216"/>
    <n v="-52503"/>
    <n v="152361"/>
    <n v="91106"/>
  </r>
  <r>
    <n v="50920"/>
    <n v="50920"/>
    <x v="0"/>
    <m/>
    <m/>
    <m/>
    <m/>
    <m/>
    <n v="24316.75"/>
    <n v="75409.5"/>
    <n v="51092.75"/>
    <n v="-52322.375"/>
    <n v="152048.625"/>
    <n v="50920"/>
  </r>
  <r>
    <n v="41249"/>
    <n v="41249"/>
    <x v="0"/>
    <m/>
    <m/>
    <m/>
    <m/>
    <m/>
    <n v="24312.5"/>
    <n v="75452"/>
    <n v="51139.5"/>
    <n v="-52396.75"/>
    <n v="152161.25"/>
    <n v="41249"/>
  </r>
  <r>
    <n v="41967"/>
    <n v="41967"/>
    <x v="0"/>
    <m/>
    <m/>
    <m/>
    <m/>
    <m/>
    <n v="24308.25"/>
    <n v="75494.5"/>
    <n v="51186.25"/>
    <n v="-52471.125"/>
    <n v="152273.875"/>
    <n v="41967"/>
  </r>
  <r>
    <n v="52881"/>
    <n v="52881"/>
    <x v="0"/>
    <m/>
    <m/>
    <m/>
    <m/>
    <m/>
    <n v="24304"/>
    <n v="75537"/>
    <n v="51233"/>
    <n v="-52545.5"/>
    <n v="152386.5"/>
    <n v="52881"/>
  </r>
  <r>
    <n v="10400"/>
    <n v="10400"/>
    <x v="3"/>
    <m/>
    <m/>
    <m/>
    <m/>
    <m/>
    <n v="24291.25"/>
    <n v="75578.5"/>
    <n v="51287.25"/>
    <n v="-52639.625"/>
    <n v="152509.375"/>
    <n v="10400"/>
  </r>
  <r>
    <n v="13658"/>
    <n v="13658"/>
    <x v="3"/>
    <m/>
    <m/>
    <m/>
    <m/>
    <m/>
    <n v="24312.5"/>
    <n v="75620"/>
    <n v="51307.5"/>
    <n v="-52648.75"/>
    <n v="152581.25"/>
    <n v="13658"/>
  </r>
  <r>
    <n v="45800"/>
    <n v="45800"/>
    <x v="0"/>
    <m/>
    <m/>
    <m/>
    <m/>
    <m/>
    <n v="24324.5"/>
    <n v="75661.5"/>
    <n v="51337"/>
    <n v="-52681"/>
    <n v="152667"/>
    <n v="45800"/>
  </r>
  <r>
    <n v="66299"/>
    <n v="66299"/>
    <x v="2"/>
    <m/>
    <m/>
    <m/>
    <m/>
    <m/>
    <n v="24321"/>
    <n v="75703"/>
    <n v="51382"/>
    <n v="-52752"/>
    <n v="152776"/>
    <n v="66299"/>
  </r>
  <r>
    <n v="76257"/>
    <n v="76257"/>
    <x v="2"/>
    <m/>
    <m/>
    <m/>
    <m/>
    <m/>
    <n v="24316.75"/>
    <n v="75741.25"/>
    <n v="51424.5"/>
    <n v="-52820"/>
    <n v="152878"/>
    <n v="76257"/>
  </r>
  <r>
    <n v="9239"/>
    <n v="9239"/>
    <x v="3"/>
    <m/>
    <m/>
    <m/>
    <m/>
    <m/>
    <n v="24312.5"/>
    <n v="75620"/>
    <n v="51307.5"/>
    <n v="-52648.75"/>
    <n v="152581.25"/>
    <n v="9239"/>
  </r>
  <r>
    <n v="24611"/>
    <n v="24611"/>
    <x v="1"/>
    <m/>
    <m/>
    <m/>
    <m/>
    <m/>
    <n v="24324.5"/>
    <n v="75661.5"/>
    <n v="51337"/>
    <n v="-52681"/>
    <n v="152667"/>
    <n v="24611"/>
  </r>
  <r>
    <n v="33063"/>
    <n v="33063"/>
    <x v="1"/>
    <m/>
    <m/>
    <m/>
    <m/>
    <m/>
    <n v="24321"/>
    <n v="75703"/>
    <n v="51382"/>
    <n v="-52752"/>
    <n v="152776"/>
    <n v="33063"/>
  </r>
  <r>
    <n v="56818"/>
    <n v="56818"/>
    <x v="0"/>
    <m/>
    <m/>
    <m/>
    <m/>
    <m/>
    <n v="24316.75"/>
    <n v="75741.25"/>
    <n v="51424.5"/>
    <n v="-52820"/>
    <n v="152878"/>
    <n v="56818"/>
  </r>
  <r>
    <n v="83249"/>
    <n v="83249"/>
    <x v="2"/>
    <m/>
    <m/>
    <m/>
    <m/>
    <m/>
    <n v="24312.5"/>
    <n v="75779.5"/>
    <n v="51467"/>
    <n v="-52888"/>
    <n v="152980"/>
    <n v="83249"/>
  </r>
  <r>
    <n v="81440"/>
    <n v="81440"/>
    <x v="2"/>
    <m/>
    <m/>
    <m/>
    <m/>
    <m/>
    <n v="24308.25"/>
    <n v="75661.5"/>
    <n v="51353.25"/>
    <n v="-52721.625"/>
    <n v="152691.375"/>
    <n v="81440"/>
  </r>
  <r>
    <n v="19001"/>
    <n v="19001"/>
    <x v="3"/>
    <m/>
    <m/>
    <m/>
    <m/>
    <m/>
    <n v="24304"/>
    <n v="75537"/>
    <n v="51233"/>
    <n v="-52545.5"/>
    <n v="152386.5"/>
    <n v="19001"/>
  </r>
  <r>
    <n v="54297"/>
    <n v="54297"/>
    <x v="0"/>
    <m/>
    <m/>
    <m/>
    <m/>
    <m/>
    <n v="24316.75"/>
    <n v="75578.5"/>
    <n v="51261.75"/>
    <n v="-52575.875"/>
    <n v="152471.125"/>
    <n v="54297"/>
  </r>
  <r>
    <n v="15605"/>
    <n v="15605"/>
    <x v="3"/>
    <m/>
    <m/>
    <m/>
    <m/>
    <m/>
    <n v="24312.5"/>
    <n v="75620"/>
    <n v="51307.5"/>
    <n v="-52648.75"/>
    <n v="152581.25"/>
    <n v="15605"/>
  </r>
  <r>
    <n v="79647"/>
    <n v="79647"/>
    <x v="2"/>
    <m/>
    <m/>
    <m/>
    <m/>
    <m/>
    <n v="24324.5"/>
    <n v="75661.5"/>
    <n v="51337"/>
    <n v="-52681"/>
    <n v="152667"/>
    <n v="79647"/>
  </r>
  <r>
    <n v="45687"/>
    <n v="45687"/>
    <x v="0"/>
    <m/>
    <m/>
    <m/>
    <m/>
    <m/>
    <n v="24321"/>
    <n v="75537"/>
    <n v="51216"/>
    <n v="-52503"/>
    <n v="152361"/>
    <n v="45687"/>
  </r>
  <r>
    <n v="96469"/>
    <n v="96469"/>
    <x v="2"/>
    <m/>
    <m/>
    <m/>
    <m/>
    <m/>
    <n v="24316.75"/>
    <n v="75578.5"/>
    <n v="51261.75"/>
    <n v="-52575.875"/>
    <n v="152471.125"/>
    <n v="96469"/>
  </r>
  <r>
    <n v="76769"/>
    <n v="76769"/>
    <x v="2"/>
    <m/>
    <m/>
    <m/>
    <m/>
    <m/>
    <n v="24312.5"/>
    <n v="75452"/>
    <n v="51139.5"/>
    <n v="-52396.75"/>
    <n v="152161.25"/>
    <n v="76769"/>
  </r>
  <r>
    <n v="65430"/>
    <n v="65430"/>
    <x v="2"/>
    <m/>
    <m/>
    <m/>
    <m/>
    <m/>
    <n v="24308.25"/>
    <n v="75339.75"/>
    <n v="51031.5"/>
    <n v="-52239"/>
    <n v="151887"/>
    <n v="65430"/>
  </r>
  <r>
    <n v="37637"/>
    <n v="37637"/>
    <x v="1"/>
    <m/>
    <m/>
    <m/>
    <m/>
    <m/>
    <n v="24304"/>
    <n v="75367"/>
    <n v="51063"/>
    <n v="-52290.5"/>
    <n v="151961.5"/>
    <n v="37637"/>
  </r>
  <r>
    <n v="39190"/>
    <n v="39190"/>
    <x v="1"/>
    <m/>
    <m/>
    <m/>
    <m/>
    <m/>
    <n v="24291.25"/>
    <n v="75409.5"/>
    <n v="51118.25"/>
    <n v="-52386.125"/>
    <n v="152086.875"/>
    <n v="39190"/>
  </r>
  <r>
    <n v="24547"/>
    <n v="24547"/>
    <x v="1"/>
    <m/>
    <m/>
    <m/>
    <m/>
    <m/>
    <n v="24278.5"/>
    <n v="75452"/>
    <n v="51173.5"/>
    <n v="-52481.75"/>
    <n v="152212.25"/>
    <n v="24547"/>
  </r>
  <r>
    <n v="53272"/>
    <n v="53272"/>
    <x v="0"/>
    <m/>
    <m/>
    <m/>
    <m/>
    <m/>
    <n v="24265.75"/>
    <n v="75494.5"/>
    <n v="51228.75"/>
    <n v="-52577.375"/>
    <n v="152337.625"/>
    <n v="53272"/>
  </r>
  <r>
    <n v="30754"/>
    <n v="30754"/>
    <x v="1"/>
    <m/>
    <m/>
    <m/>
    <m/>
    <m/>
    <n v="24253"/>
    <n v="75537"/>
    <n v="51284"/>
    <n v="-52673"/>
    <n v="152463"/>
    <n v="30754"/>
  </r>
  <r>
    <n v="15538"/>
    <n v="15538"/>
    <x v="3"/>
    <m/>
    <m/>
    <m/>
    <m/>
    <m/>
    <n v="24141.75"/>
    <n v="75578.5"/>
    <n v="51436.75"/>
    <n v="-53013.375"/>
    <n v="152733.625"/>
    <n v="15538"/>
  </r>
  <r>
    <n v="91005"/>
    <n v="91005"/>
    <x v="2"/>
    <m/>
    <m/>
    <m/>
    <m/>
    <m/>
    <n v="24278.5"/>
    <n v="75620"/>
    <n v="51341.5"/>
    <n v="-52733.75"/>
    <n v="152632.25"/>
    <n v="91005"/>
  </r>
  <r>
    <n v="76171"/>
    <n v="76171"/>
    <x v="2"/>
    <m/>
    <m/>
    <m/>
    <m/>
    <m/>
    <n v="24265.75"/>
    <n v="75494.5"/>
    <n v="51228.75"/>
    <n v="-52577.375"/>
    <n v="152337.625"/>
    <n v="76171"/>
  </r>
  <r>
    <n v="47499"/>
    <n v="47499"/>
    <x v="0"/>
    <m/>
    <m/>
    <m/>
    <m/>
    <m/>
    <n v="24253"/>
    <n v="75367"/>
    <n v="51114"/>
    <n v="-52418"/>
    <n v="152038"/>
    <n v="47499"/>
  </r>
  <r>
    <n v="67655"/>
    <n v="67655"/>
    <x v="2"/>
    <m/>
    <m/>
    <m/>
    <m/>
    <m/>
    <n v="24141.75"/>
    <n v="75409.5"/>
    <n v="51267.75"/>
    <n v="-52759.875"/>
    <n v="152311.125"/>
    <n v="67655"/>
  </r>
  <r>
    <n v="89188"/>
    <n v="89188"/>
    <x v="2"/>
    <m/>
    <m/>
    <m/>
    <m/>
    <m/>
    <n v="24030.5"/>
    <n v="75452"/>
    <n v="51421.5"/>
    <n v="-53101.75"/>
    <n v="152584.25"/>
    <n v="89188"/>
  </r>
  <r>
    <n v="56937"/>
    <n v="56937"/>
    <x v="0"/>
    <m/>
    <m/>
    <m/>
    <m/>
    <m/>
    <n v="23919.25"/>
    <n v="75339.75"/>
    <n v="51420.5"/>
    <n v="-53211.5"/>
    <n v="152470.5"/>
    <n v="56937"/>
  </r>
  <r>
    <n v="23516"/>
    <n v="23516"/>
    <x v="1"/>
    <m/>
    <m/>
    <m/>
    <m/>
    <m/>
    <n v="23808"/>
    <n v="75367"/>
    <n v="51559"/>
    <n v="-53530.5"/>
    <n v="152705.5"/>
    <n v="23516"/>
  </r>
  <r>
    <n v="81497"/>
    <n v="81497"/>
    <x v="2"/>
    <m/>
    <m/>
    <m/>
    <m/>
    <m/>
    <n v="24141.75"/>
    <n v="75409.5"/>
    <n v="51267.75"/>
    <n v="-52759.875"/>
    <n v="152311.125"/>
    <n v="81497"/>
  </r>
  <r>
    <n v="73705"/>
    <n v="73705"/>
    <x v="2"/>
    <m/>
    <m/>
    <m/>
    <m/>
    <m/>
    <n v="24030.5"/>
    <n v="75312.5"/>
    <n v="51282"/>
    <n v="-52892.5"/>
    <n v="152235.5"/>
    <n v="73705"/>
  </r>
  <r>
    <n v="11292"/>
    <n v="11292"/>
    <x v="3"/>
    <m/>
    <m/>
    <m/>
    <m/>
    <m/>
    <n v="23919.25"/>
    <n v="75339.75"/>
    <n v="51420.5"/>
    <n v="-53211.5"/>
    <n v="152470.5"/>
    <n v="11292"/>
  </r>
  <r>
    <n v="32743"/>
    <n v="32743"/>
    <x v="1"/>
    <m/>
    <m/>
    <m/>
    <m/>
    <m/>
    <n v="24253"/>
    <n v="75367"/>
    <n v="51114"/>
    <n v="-52418"/>
    <n v="152038"/>
    <n v="32743"/>
  </r>
  <r>
    <n v="59616"/>
    <n v="59616"/>
    <x v="0"/>
    <m/>
    <m/>
    <m/>
    <m/>
    <m/>
    <n v="24141.75"/>
    <n v="75409.5"/>
    <n v="51267.75"/>
    <n v="-52759.875"/>
    <n v="152311.125"/>
    <n v="59616"/>
  </r>
  <r>
    <n v="13347"/>
    <n v="13347"/>
    <x v="3"/>
    <m/>
    <m/>
    <m/>
    <m/>
    <m/>
    <n v="24030.5"/>
    <n v="75452"/>
    <n v="51421.5"/>
    <n v="-53101.75"/>
    <n v="152584.25"/>
    <n v="13347"/>
  </r>
  <r>
    <n v="36348"/>
    <n v="36348"/>
    <x v="1"/>
    <m/>
    <m/>
    <m/>
    <m/>
    <m/>
    <n v="24265.75"/>
    <n v="75494.5"/>
    <n v="51228.75"/>
    <n v="-52577.375"/>
    <n v="152337.625"/>
    <n v="36348"/>
  </r>
  <r>
    <n v="42654"/>
    <n v="42654"/>
    <x v="0"/>
    <m/>
    <m/>
    <m/>
    <m/>
    <m/>
    <n v="24253"/>
    <n v="75537"/>
    <n v="51284"/>
    <n v="-52673"/>
    <n v="152463"/>
    <n v="42654"/>
  </r>
  <r>
    <n v="90203"/>
    <n v="90203"/>
    <x v="2"/>
    <m/>
    <m/>
    <m/>
    <m/>
    <m/>
    <n v="24141.75"/>
    <n v="75578.5"/>
    <n v="51436.75"/>
    <n v="-53013.375"/>
    <n v="152733.625"/>
    <n v="90203"/>
  </r>
  <r>
    <n v="70239"/>
    <n v="70239"/>
    <x v="2"/>
    <m/>
    <m/>
    <m/>
    <m/>
    <m/>
    <n v="24030.5"/>
    <n v="75452"/>
    <n v="51421.5"/>
    <n v="-53101.75"/>
    <n v="152584.25"/>
    <n v="70239"/>
  </r>
  <r>
    <n v="14810"/>
    <n v="14810"/>
    <x v="3"/>
    <m/>
    <m/>
    <m/>
    <m/>
    <m/>
    <n v="23919.25"/>
    <n v="75494.5"/>
    <n v="51575.25"/>
    <n v="-53443.625"/>
    <n v="152857.375"/>
    <n v="14810"/>
  </r>
  <r>
    <n v="66540"/>
    <n v="66540"/>
    <x v="2"/>
    <m/>
    <m/>
    <m/>
    <m/>
    <m/>
    <n v="24253"/>
    <n v="75537"/>
    <n v="51284"/>
    <n v="-52673"/>
    <n v="152463"/>
    <n v="66540"/>
  </r>
  <r>
    <n v="98070"/>
    <n v="98070"/>
    <x v="2"/>
    <m/>
    <m/>
    <m/>
    <m/>
    <m/>
    <n v="24141.75"/>
    <n v="75578.5"/>
    <n v="51436.75"/>
    <n v="-53013.375"/>
    <n v="152733.625"/>
    <n v="98070"/>
  </r>
  <r>
    <n v="11124"/>
    <n v="11124"/>
    <x v="3"/>
    <m/>
    <m/>
    <m/>
    <m/>
    <m/>
    <n v="24030.5"/>
    <n v="75452"/>
    <n v="51421.5"/>
    <n v="-53101.75"/>
    <n v="152584.25"/>
    <n v="11124"/>
  </r>
  <r>
    <n v="18428"/>
    <n v="18428"/>
    <x v="3"/>
    <m/>
    <m/>
    <m/>
    <m/>
    <m/>
    <n v="24265.75"/>
    <n v="75494.5"/>
    <n v="51228.75"/>
    <n v="-52577.375"/>
    <n v="152337.625"/>
    <n v="18428"/>
  </r>
  <r>
    <n v="13714"/>
    <n v="13714"/>
    <x v="3"/>
    <m/>
    <m/>
    <m/>
    <m/>
    <m/>
    <n v="24304"/>
    <n v="75537"/>
    <n v="51233"/>
    <n v="-52545.5"/>
    <n v="152386.5"/>
    <n v="13714"/>
  </r>
  <r>
    <n v="25850"/>
    <n v="25850"/>
    <x v="1"/>
    <m/>
    <m/>
    <m/>
    <m/>
    <m/>
    <n v="24316.75"/>
    <n v="75578.5"/>
    <n v="51261.75"/>
    <n v="-52575.875"/>
    <n v="152471.125"/>
    <n v="25850"/>
  </r>
  <r>
    <n v="78918"/>
    <n v="78918"/>
    <x v="2"/>
    <m/>
    <m/>
    <m/>
    <m/>
    <m/>
    <n v="24312.5"/>
    <n v="75620"/>
    <n v="51307.5"/>
    <n v="-52648.75"/>
    <n v="152581.25"/>
    <n v="78918"/>
  </r>
  <r>
    <n v="40759"/>
    <n v="40759"/>
    <x v="0"/>
    <m/>
    <m/>
    <m/>
    <m/>
    <m/>
    <n v="24308.25"/>
    <n v="75494.5"/>
    <n v="51186.25"/>
    <n v="-52471.125"/>
    <n v="152273.875"/>
    <n v="40759"/>
  </r>
  <r>
    <n v="52645"/>
    <n v="52645"/>
    <x v="0"/>
    <m/>
    <m/>
    <m/>
    <m/>
    <m/>
    <n v="24304"/>
    <n v="75537"/>
    <n v="51233"/>
    <n v="-52545.5"/>
    <n v="152386.5"/>
    <n v="52645"/>
  </r>
  <r>
    <n v="67602"/>
    <n v="67602"/>
    <x v="2"/>
    <m/>
    <m/>
    <m/>
    <m/>
    <m/>
    <n v="24291.25"/>
    <n v="75578.5"/>
    <n v="51287.25"/>
    <n v="-52639.625"/>
    <n v="152509.375"/>
    <n v="67602"/>
  </r>
  <r>
    <n v="1282"/>
    <n v="1282"/>
    <x v="3"/>
    <m/>
    <m/>
    <m/>
    <m/>
    <m/>
    <n v="24278.5"/>
    <n v="75620"/>
    <n v="51341.5"/>
    <n v="-52733.75"/>
    <n v="152632.25"/>
    <n v="1282"/>
  </r>
  <r>
    <n v="93852"/>
    <n v="93852"/>
    <x v="2"/>
    <m/>
    <m/>
    <m/>
    <m/>
    <m/>
    <n v="24308.25"/>
    <n v="75661.5"/>
    <n v="51353.25"/>
    <n v="-52721.625"/>
    <n v="152691.375"/>
    <n v="93852"/>
  </r>
  <r>
    <n v="40692"/>
    <n v="40692"/>
    <x v="0"/>
    <m/>
    <m/>
    <m/>
    <m/>
    <m/>
    <n v="24304"/>
    <n v="75537"/>
    <n v="51233"/>
    <n v="-52545.5"/>
    <n v="152386.5"/>
    <n v="40692"/>
  </r>
  <r>
    <n v="24829"/>
    <n v="24829"/>
    <x v="1"/>
    <m/>
    <m/>
    <m/>
    <m/>
    <m/>
    <n v="24291.25"/>
    <n v="75578.5"/>
    <n v="51287.25"/>
    <n v="-52639.625"/>
    <n v="152509.375"/>
    <n v="24829"/>
  </r>
  <r>
    <n v="16168"/>
    <n v="16168"/>
    <x v="3"/>
    <m/>
    <m/>
    <m/>
    <m/>
    <m/>
    <n v="24278.5"/>
    <n v="75620"/>
    <n v="51341.5"/>
    <n v="-52733.75"/>
    <n v="152632.25"/>
    <n v="16168"/>
  </r>
  <r>
    <n v="60454"/>
    <n v="60454"/>
    <x v="2"/>
    <m/>
    <m/>
    <m/>
    <m/>
    <m/>
    <n v="24308.25"/>
    <n v="75661.5"/>
    <n v="51353.25"/>
    <n v="-52721.625"/>
    <n v="152691.375"/>
    <n v="60454"/>
  </r>
  <r>
    <n v="70137"/>
    <n v="70137"/>
    <x v="2"/>
    <m/>
    <m/>
    <m/>
    <m/>
    <m/>
    <n v="24304"/>
    <n v="75703"/>
    <n v="51399"/>
    <n v="-52794.5"/>
    <n v="152801.5"/>
    <n v="70137"/>
  </r>
  <r>
    <n v="15998"/>
    <n v="15998"/>
    <x v="3"/>
    <m/>
    <m/>
    <m/>
    <m/>
    <m/>
    <n v="24291.25"/>
    <n v="75741.25"/>
    <n v="51450"/>
    <n v="-52883.75"/>
    <n v="152916.25"/>
    <n v="15998"/>
  </r>
  <r>
    <n v="30567"/>
    <n v="30567"/>
    <x v="1"/>
    <m/>
    <m/>
    <m/>
    <m/>
    <m/>
    <n v="24312.5"/>
    <n v="75779.5"/>
    <n v="51467"/>
    <n v="-52888"/>
    <n v="152980"/>
    <n v="30567"/>
  </r>
  <r>
    <n v="31784"/>
    <n v="31784"/>
    <x v="1"/>
    <m/>
    <m/>
    <m/>
    <m/>
    <m/>
    <n v="24308.25"/>
    <n v="75817.75"/>
    <n v="51509.5"/>
    <n v="-52956"/>
    <n v="153082"/>
    <n v="31784"/>
  </r>
  <r>
    <n v="16146"/>
    <n v="16146"/>
    <x v="3"/>
    <m/>
    <m/>
    <m/>
    <m/>
    <m/>
    <n v="24304"/>
    <n v="75856"/>
    <n v="51552"/>
    <n v="-53024"/>
    <n v="153184"/>
    <n v="16146"/>
  </r>
  <r>
    <n v="49047"/>
    <n v="49047"/>
    <x v="0"/>
    <m/>
    <m/>
    <m/>
    <m/>
    <m/>
    <n v="24316.75"/>
    <n v="75979.25"/>
    <n v="51662.5"/>
    <n v="-53177"/>
    <n v="153473"/>
    <n v="49047"/>
  </r>
  <r>
    <n v="86931"/>
    <n v="86931"/>
    <x v="2"/>
    <m/>
    <m/>
    <m/>
    <m/>
    <m/>
    <n v="24312.5"/>
    <n v="76102.5"/>
    <n v="51790"/>
    <n v="-53372.5"/>
    <n v="153787.5"/>
    <n v="86931"/>
  </r>
  <r>
    <n v="12777"/>
    <n v="12777"/>
    <x v="3"/>
    <m/>
    <m/>
    <m/>
    <m/>
    <m/>
    <n v="24308.25"/>
    <n v="75817.75"/>
    <n v="51509.5"/>
    <n v="-52956"/>
    <n v="153082"/>
    <n v="12777"/>
  </r>
  <r>
    <n v="63025"/>
    <n v="63025"/>
    <x v="2"/>
    <m/>
    <m/>
    <m/>
    <m/>
    <m/>
    <n v="24321"/>
    <n v="75856"/>
    <n v="51535"/>
    <n v="-52981.5"/>
    <n v="153158.5"/>
    <n v="63025"/>
  </r>
  <r>
    <n v="80132"/>
    <n v="80132"/>
    <x v="2"/>
    <m/>
    <m/>
    <m/>
    <m/>
    <m/>
    <n v="24316.75"/>
    <n v="75979.25"/>
    <n v="51662.5"/>
    <n v="-53177"/>
    <n v="153473"/>
    <n v="80132"/>
  </r>
  <r>
    <n v="66395"/>
    <n v="66395"/>
    <x v="2"/>
    <m/>
    <m/>
    <m/>
    <m/>
    <m/>
    <n v="24312.5"/>
    <n v="75779.5"/>
    <n v="51467"/>
    <n v="-52888"/>
    <n v="152980"/>
    <n v="66395"/>
  </r>
  <r>
    <n v="96192"/>
    <n v="96192"/>
    <x v="2"/>
    <m/>
    <m/>
    <m/>
    <m/>
    <m/>
    <n v="24308.25"/>
    <n v="75817.75"/>
    <n v="51509.5"/>
    <n v="-52956"/>
    <n v="153082"/>
    <n v="96192"/>
  </r>
  <r>
    <n v="24321"/>
    <n v="24321"/>
    <x v="1"/>
    <m/>
    <m/>
    <m/>
    <m/>
    <m/>
    <n v="24304"/>
    <n v="75703"/>
    <n v="51399"/>
    <n v="-52794.5"/>
    <n v="152801.5"/>
    <n v="24321"/>
  </r>
  <r>
    <n v="51887"/>
    <n v="51887"/>
    <x v="0"/>
    <m/>
    <m/>
    <m/>
    <m/>
    <m/>
    <n v="24291.25"/>
    <n v="75741.25"/>
    <n v="51450"/>
    <n v="-52883.75"/>
    <n v="152916.25"/>
    <n v="51887"/>
  </r>
  <r>
    <n v="3733"/>
    <n v="3733"/>
    <x v="3"/>
    <m/>
    <m/>
    <m/>
    <m/>
    <m/>
    <n v="24278.5"/>
    <n v="75779.5"/>
    <n v="51501"/>
    <n v="-52973"/>
    <n v="153031"/>
    <n v="3733"/>
  </r>
  <r>
    <n v="72534"/>
    <n v="72534"/>
    <x v="2"/>
    <m/>
    <m/>
    <m/>
    <m/>
    <m/>
    <n v="24311.75"/>
    <n v="75817.75"/>
    <n v="51506"/>
    <n v="-52947.25"/>
    <n v="153076.75"/>
    <n v="72534"/>
  </r>
  <r>
    <n v="66288"/>
    <n v="66288"/>
    <x v="2"/>
    <m/>
    <m/>
    <m/>
    <m/>
    <m/>
    <n v="24304"/>
    <n v="75856"/>
    <n v="51552"/>
    <n v="-53024"/>
    <n v="153184"/>
    <n v="66288"/>
  </r>
  <r>
    <n v="82115"/>
    <n v="82115"/>
    <x v="2"/>
    <m/>
    <m/>
    <m/>
    <m/>
    <m/>
    <n v="24291.25"/>
    <n v="75979.25"/>
    <n v="51688"/>
    <n v="-53240.75"/>
    <n v="153511.25"/>
    <n v="82115"/>
  </r>
  <r>
    <n v="65881"/>
    <n v="65881"/>
    <x v="2"/>
    <m/>
    <m/>
    <m/>
    <m/>
    <m/>
    <n v="24278.5"/>
    <n v="75779.5"/>
    <n v="51501"/>
    <n v="-52973"/>
    <n v="153031"/>
    <n v="65881"/>
  </r>
  <r>
    <n v="85386"/>
    <n v="85386"/>
    <x v="2"/>
    <m/>
    <m/>
    <m/>
    <m/>
    <m/>
    <n v="24265.75"/>
    <n v="75817.75"/>
    <n v="51552"/>
    <n v="-53062.25"/>
    <n v="153145.75"/>
    <n v="85386"/>
  </r>
  <r>
    <n v="10527"/>
    <n v="10527"/>
    <x v="3"/>
    <m/>
    <m/>
    <m/>
    <m/>
    <m/>
    <n v="24253"/>
    <n v="75703"/>
    <n v="51450"/>
    <n v="-52922"/>
    <n v="152878"/>
    <n v="10527"/>
  </r>
  <r>
    <n v="88305"/>
    <n v="88305"/>
    <x v="2"/>
    <m/>
    <m/>
    <m/>
    <m/>
    <m/>
    <n v="24291.25"/>
    <n v="75741.25"/>
    <n v="51450"/>
    <n v="-52883.75"/>
    <n v="152916.25"/>
    <n v="88305"/>
  </r>
  <r>
    <n v="92225"/>
    <n v="92225"/>
    <x v="2"/>
    <m/>
    <m/>
    <m/>
    <m/>
    <m/>
    <n v="24278.5"/>
    <n v="75620"/>
    <n v="51341.5"/>
    <n v="-52733.75"/>
    <n v="152632.25"/>
    <n v="92225"/>
  </r>
  <r>
    <n v="32807"/>
    <n v="32807"/>
    <x v="1"/>
    <m/>
    <m/>
    <m/>
    <m/>
    <m/>
    <n v="24265.75"/>
    <n v="75494.5"/>
    <n v="51228.75"/>
    <n v="-52577.375"/>
    <n v="152337.625"/>
    <n v="32807"/>
  </r>
  <r>
    <n v="28028"/>
    <n v="28028"/>
    <x v="1"/>
    <m/>
    <m/>
    <m/>
    <m/>
    <m/>
    <n v="24253"/>
    <n v="75537"/>
    <n v="51284"/>
    <n v="-52673"/>
    <n v="152463"/>
    <n v="28028"/>
  </r>
  <r>
    <n v="45999"/>
    <n v="45999"/>
    <x v="0"/>
    <m/>
    <m/>
    <m/>
    <m/>
    <m/>
    <n v="24141.75"/>
    <n v="75578.5"/>
    <n v="51436.75"/>
    <n v="-53013.375"/>
    <n v="152733.625"/>
    <n v="45999"/>
  </r>
  <r>
    <n v="52985"/>
    <n v="52985"/>
    <x v="0"/>
    <m/>
    <m/>
    <m/>
    <m/>
    <m/>
    <n v="24030.5"/>
    <n v="75620"/>
    <n v="51589.5"/>
    <n v="-53353.75"/>
    <n v="153004.25"/>
    <n v="52985"/>
  </r>
  <r>
    <n v="86944"/>
    <n v="86944"/>
    <x v="2"/>
    <m/>
    <m/>
    <m/>
    <m/>
    <m/>
    <n v="23919.25"/>
    <n v="75661.5"/>
    <n v="51742.25"/>
    <n v="-53694.125"/>
    <n v="153274.875"/>
    <n v="86944"/>
  </r>
  <r>
    <n v="19525"/>
    <n v="19525"/>
    <x v="3"/>
    <m/>
    <m/>
    <m/>
    <m/>
    <m/>
    <n v="23808"/>
    <n v="75537"/>
    <n v="51729"/>
    <n v="-53785.5"/>
    <n v="153130.5"/>
    <n v="19525"/>
  </r>
  <r>
    <n v="40852"/>
    <n v="40852"/>
    <x v="0"/>
    <m/>
    <m/>
    <m/>
    <m/>
    <m/>
    <n v="24141.75"/>
    <n v="75578.5"/>
    <n v="51436.75"/>
    <n v="-53013.375"/>
    <n v="152733.625"/>
    <n v="40852"/>
  </r>
  <r>
    <n v="14881"/>
    <n v="14881"/>
    <x v="3"/>
    <m/>
    <m/>
    <m/>
    <m/>
    <m/>
    <n v="24030.5"/>
    <n v="75620"/>
    <n v="51589.5"/>
    <n v="-53353.75"/>
    <n v="153004.25"/>
    <n v="14881"/>
  </r>
  <r>
    <n v="6949"/>
    <n v="6949"/>
    <x v="3"/>
    <m/>
    <m/>
    <m/>
    <m/>
    <m/>
    <n v="24265.75"/>
    <n v="75661.5"/>
    <n v="51395.75"/>
    <n v="-52827.875"/>
    <n v="152755.125"/>
    <n v="6949"/>
  </r>
  <r>
    <n v="35111"/>
    <n v="35111"/>
    <x v="1"/>
    <m/>
    <m/>
    <m/>
    <m/>
    <m/>
    <n v="24304"/>
    <n v="75703"/>
    <n v="51399"/>
    <n v="-52794.5"/>
    <n v="152801.5"/>
    <n v="35111"/>
  </r>
  <r>
    <n v="12081"/>
    <n v="12081"/>
    <x v="3"/>
    <m/>
    <m/>
    <m/>
    <m/>
    <m/>
    <n v="24291.25"/>
    <n v="75741.25"/>
    <n v="51450"/>
    <n v="-52883.75"/>
    <n v="152916.25"/>
    <n v="12081"/>
  </r>
  <r>
    <n v="36774"/>
    <n v="36774"/>
    <x v="1"/>
    <m/>
    <m/>
    <m/>
    <m/>
    <m/>
    <n v="24319.5"/>
    <n v="75779.5"/>
    <n v="51460"/>
    <n v="-52870.5"/>
    <n v="152969.5"/>
    <n v="36774"/>
  </r>
  <r>
    <n v="95509"/>
    <n v="95509"/>
    <x v="2"/>
    <m/>
    <m/>
    <m/>
    <m/>
    <m/>
    <n v="24311.75"/>
    <n v="75817.75"/>
    <n v="51506"/>
    <n v="-52947.25"/>
    <n v="153076.75"/>
    <n v="95509"/>
  </r>
  <r>
    <n v="72425"/>
    <n v="72425"/>
    <x v="2"/>
    <m/>
    <m/>
    <m/>
    <m/>
    <m/>
    <n v="24304"/>
    <n v="75703"/>
    <n v="51399"/>
    <n v="-52794.5"/>
    <n v="152801.5"/>
    <n v="72425"/>
  </r>
  <r>
    <n v="3183"/>
    <n v="3183"/>
    <x v="3"/>
    <m/>
    <m/>
    <m/>
    <m/>
    <m/>
    <n v="24291.25"/>
    <n v="75741.25"/>
    <n v="51450"/>
    <n v="-52883.75"/>
    <n v="152916.25"/>
    <n v="3183"/>
  </r>
  <r>
    <n v="20389"/>
    <n v="20389"/>
    <x v="1"/>
    <m/>
    <m/>
    <m/>
    <m/>
    <m/>
    <n v="24319.5"/>
    <n v="75779.5"/>
    <n v="51460"/>
    <n v="-52870.5"/>
    <n v="152969.5"/>
    <n v="20389"/>
  </r>
  <r>
    <n v="13109"/>
    <n v="13109"/>
    <x v="3"/>
    <m/>
    <m/>
    <m/>
    <m/>
    <m/>
    <n v="24412.5"/>
    <n v="75817.75"/>
    <n v="51405.25"/>
    <n v="-52695.375"/>
    <n v="152925.625"/>
    <n v="13109"/>
  </r>
  <r>
    <n v="91531"/>
    <n v="91531"/>
    <x v="2"/>
    <m/>
    <m/>
    <m/>
    <m/>
    <m/>
    <n v="24645"/>
    <n v="75856"/>
    <n v="51211"/>
    <n v="-52171.5"/>
    <n v="152672.5"/>
    <n v="91531"/>
  </r>
  <r>
    <n v="96738"/>
    <n v="96738"/>
    <x v="2"/>
    <m/>
    <m/>
    <m/>
    <m/>
    <m/>
    <n v="24567.5"/>
    <n v="75741.25"/>
    <n v="51173.75"/>
    <n v="-52193.125"/>
    <n v="152501.875"/>
    <n v="96738"/>
  </r>
  <r>
    <n v="35998"/>
    <n v="35998"/>
    <x v="1"/>
    <m/>
    <m/>
    <m/>
    <m/>
    <m/>
    <n v="24490"/>
    <n v="75620"/>
    <n v="51130"/>
    <n v="-52205"/>
    <n v="152315"/>
    <n v="35998"/>
  </r>
  <r>
    <n v="93726"/>
    <n v="93726"/>
    <x v="2"/>
    <m/>
    <m/>
    <m/>
    <m/>
    <m/>
    <n v="24412.5"/>
    <n v="75661.5"/>
    <n v="51249"/>
    <n v="-52461"/>
    <n v="152535"/>
    <n v="93726"/>
  </r>
  <r>
    <n v="95140"/>
    <n v="95140"/>
    <x v="2"/>
    <m/>
    <m/>
    <m/>
    <m/>
    <m/>
    <n v="24335"/>
    <n v="75537"/>
    <n v="51202"/>
    <n v="-52468"/>
    <n v="152340"/>
    <n v="95140"/>
  </r>
  <r>
    <n v="41408"/>
    <n v="41408"/>
    <x v="0"/>
    <m/>
    <m/>
    <m/>
    <m/>
    <m/>
    <n v="24327.25"/>
    <n v="75409.5"/>
    <n v="51082.25"/>
    <n v="-52296.125"/>
    <n v="152032.875"/>
    <n v="41408"/>
  </r>
  <r>
    <n v="56962"/>
    <n v="56962"/>
    <x v="0"/>
    <m/>
    <m/>
    <m/>
    <m/>
    <m/>
    <n v="24319.5"/>
    <n v="75452"/>
    <n v="51132.5"/>
    <n v="-52379.25"/>
    <n v="152150.75"/>
    <n v="56962"/>
  </r>
  <r>
    <n v="77565"/>
    <n v="77565"/>
    <x v="2"/>
    <m/>
    <m/>
    <m/>
    <m/>
    <m/>
    <n v="24311.75"/>
    <n v="75494.5"/>
    <n v="51182.75"/>
    <n v="-52462.375"/>
    <n v="152268.625"/>
    <n v="77565"/>
  </r>
  <r>
    <n v="92403"/>
    <n v="92403"/>
    <x v="2"/>
    <m/>
    <m/>
    <m/>
    <m/>
    <m/>
    <n v="24304"/>
    <n v="75367"/>
    <n v="51063"/>
    <n v="-52290.5"/>
    <n v="151961.5"/>
    <n v="92403"/>
  </r>
  <r>
    <n v="11580"/>
    <n v="11580"/>
    <x v="3"/>
    <m/>
    <m/>
    <m/>
    <m/>
    <m/>
    <n v="24291.25"/>
    <n v="75285.25"/>
    <n v="50994"/>
    <n v="-52199.75"/>
    <n v="151776.25"/>
    <n v="11580"/>
  </r>
  <r>
    <n v="80811"/>
    <n v="80811"/>
    <x v="2"/>
    <m/>
    <m/>
    <m/>
    <m/>
    <m/>
    <n v="24319.5"/>
    <n v="75312.5"/>
    <n v="50993"/>
    <n v="-52170"/>
    <n v="151802"/>
    <n v="80811"/>
  </r>
  <r>
    <n v="62722"/>
    <n v="62722"/>
    <x v="2"/>
    <m/>
    <m/>
    <m/>
    <m/>
    <m/>
    <n v="24311.75"/>
    <n v="75234.5"/>
    <n v="50922.75"/>
    <n v="-52072.375"/>
    <n v="151618.625"/>
    <n v="62722"/>
  </r>
  <r>
    <n v="18892"/>
    <n v="18892"/>
    <x v="3"/>
    <m/>
    <m/>
    <m/>
    <m/>
    <m/>
    <n v="24304"/>
    <n v="75258"/>
    <n v="50954"/>
    <n v="-52127"/>
    <n v="151689"/>
    <n v="18892"/>
  </r>
  <r>
    <n v="7677"/>
    <n v="7677"/>
    <x v="3"/>
    <m/>
    <m/>
    <m/>
    <m/>
    <m/>
    <n v="24327.25"/>
    <n v="75285.25"/>
    <n v="50958"/>
    <n v="-52109.75"/>
    <n v="151722.25"/>
    <n v="7677"/>
  </r>
  <r>
    <n v="44771"/>
    <n v="44771"/>
    <x v="0"/>
    <m/>
    <m/>
    <m/>
    <m/>
    <m/>
    <n v="24490"/>
    <n v="75312.5"/>
    <n v="50822.5"/>
    <n v="-51743.75"/>
    <n v="151546.25"/>
    <n v="44771"/>
  </r>
  <r>
    <n v="80150"/>
    <n v="80150"/>
    <x v="2"/>
    <m/>
    <m/>
    <m/>
    <m/>
    <m/>
    <n v="24412.5"/>
    <n v="75339.75"/>
    <n v="50927.25"/>
    <n v="-51978.375"/>
    <n v="151730.625"/>
    <n v="80150"/>
  </r>
  <r>
    <n v="5779"/>
    <n v="5779"/>
    <x v="3"/>
    <m/>
    <m/>
    <m/>
    <m/>
    <m/>
    <n v="24335"/>
    <n v="75258"/>
    <n v="50923"/>
    <n v="-52049.5"/>
    <n v="151642.5"/>
    <n v="5779"/>
  </r>
  <r>
    <n v="51692"/>
    <n v="51692"/>
    <x v="0"/>
    <m/>
    <m/>
    <m/>
    <m/>
    <m/>
    <n v="24567.5"/>
    <n v="75285.25"/>
    <n v="50717.75"/>
    <n v="-51509.125"/>
    <n v="151361.875"/>
    <n v="51692"/>
  </r>
  <r>
    <n v="66637"/>
    <n v="66637"/>
    <x v="2"/>
    <m/>
    <m/>
    <m/>
    <m/>
    <m/>
    <n v="24490"/>
    <n v="75312.5"/>
    <n v="50822.5"/>
    <n v="-51743.75"/>
    <n v="151546.25"/>
    <n v="66637"/>
  </r>
  <r>
    <n v="94111"/>
    <n v="94111"/>
    <x v="2"/>
    <m/>
    <m/>
    <m/>
    <m/>
    <m/>
    <n v="24412.5"/>
    <n v="75339.75"/>
    <n v="50927.25"/>
    <n v="-51978.375"/>
    <n v="151730.625"/>
    <n v="94111"/>
  </r>
  <r>
    <n v="5060"/>
    <n v="5060"/>
    <x v="3"/>
    <m/>
    <m/>
    <m/>
    <m/>
    <m/>
    <n v="24335"/>
    <n v="75258"/>
    <n v="50923"/>
    <n v="-52049.5"/>
    <n v="151642.5"/>
    <n v="5060"/>
  </r>
  <r>
    <n v="71820"/>
    <n v="71820"/>
    <x v="2"/>
    <m/>
    <m/>
    <m/>
    <m/>
    <m/>
    <n v="24567.5"/>
    <n v="75285.25"/>
    <n v="50717.75"/>
    <n v="-51509.125"/>
    <n v="151361.875"/>
    <n v="71820"/>
  </r>
  <r>
    <n v="26938"/>
    <n v="26938"/>
    <x v="1"/>
    <m/>
    <m/>
    <m/>
    <m/>
    <m/>
    <n v="24490"/>
    <n v="75312.5"/>
    <n v="50822.5"/>
    <n v="-51743.75"/>
    <n v="151546.25"/>
    <n v="26938"/>
  </r>
  <r>
    <n v="76349"/>
    <n v="76349"/>
    <x v="2"/>
    <m/>
    <m/>
    <m/>
    <m/>
    <m/>
    <n v="24412.5"/>
    <n v="75339.75"/>
    <n v="50927.25"/>
    <n v="-51978.375"/>
    <n v="151730.625"/>
    <n v="76349"/>
  </r>
  <r>
    <n v="4671"/>
    <n v="4671"/>
    <x v="3"/>
    <m/>
    <m/>
    <m/>
    <m/>
    <m/>
    <n v="24335"/>
    <n v="75258"/>
    <n v="50923"/>
    <n v="-52049.5"/>
    <n v="151642.5"/>
    <n v="4671"/>
  </r>
  <r>
    <n v="24715"/>
    <n v="24715"/>
    <x v="1"/>
    <m/>
    <m/>
    <m/>
    <m/>
    <m/>
    <n v="24567.5"/>
    <n v="75285.25"/>
    <n v="50717.75"/>
    <n v="-51509.125"/>
    <n v="151361.875"/>
    <n v="24715"/>
  </r>
  <r>
    <n v="45460"/>
    <n v="45460"/>
    <x v="0"/>
    <m/>
    <m/>
    <m/>
    <m/>
    <m/>
    <n v="24490"/>
    <n v="75312.5"/>
    <n v="50822.5"/>
    <n v="-51743.75"/>
    <n v="151546.25"/>
    <n v="45460"/>
  </r>
  <r>
    <n v="91750"/>
    <n v="91750"/>
    <x v="2"/>
    <m/>
    <m/>
    <m/>
    <m/>
    <m/>
    <n v="24412.5"/>
    <n v="75339.75"/>
    <n v="50927.25"/>
    <n v="-51978.375"/>
    <n v="151730.625"/>
    <n v="91750"/>
  </r>
  <r>
    <n v="35569"/>
    <n v="35569"/>
    <x v="1"/>
    <m/>
    <m/>
    <m/>
    <m/>
    <m/>
    <n v="24335"/>
    <n v="75258"/>
    <n v="50923"/>
    <n v="-52049.5"/>
    <n v="151642.5"/>
    <n v="35569"/>
  </r>
  <r>
    <n v="96769"/>
    <n v="96769"/>
    <x v="2"/>
    <m/>
    <m/>
    <m/>
    <m/>
    <m/>
    <n v="24327.25"/>
    <n v="75285.25"/>
    <n v="50958"/>
    <n v="-52109.75"/>
    <n v="151722.25"/>
    <n v="96769"/>
  </r>
  <r>
    <n v="14743"/>
    <n v="14743"/>
    <x v="3"/>
    <m/>
    <m/>
    <m/>
    <m/>
    <m/>
    <n v="24319.5"/>
    <n v="75211"/>
    <n v="50891.5"/>
    <n v="-52017.75"/>
    <n v="151548.25"/>
    <n v="14743"/>
  </r>
  <r>
    <n v="77512"/>
    <n v="77512"/>
    <x v="2"/>
    <m/>
    <m/>
    <m/>
    <m/>
    <m/>
    <n v="24412.5"/>
    <n v="75234.5"/>
    <n v="50822"/>
    <n v="-51820.5"/>
    <n v="151467.5"/>
    <n v="77512"/>
  </r>
  <r>
    <n v="48927"/>
    <n v="48927"/>
    <x v="0"/>
    <m/>
    <m/>
    <m/>
    <m/>
    <m/>
    <n v="24335"/>
    <n v="75164"/>
    <n v="50829"/>
    <n v="-51908.5"/>
    <n v="151407.5"/>
    <n v="48927"/>
  </r>
  <r>
    <n v="97065"/>
    <n v="97065"/>
    <x v="2"/>
    <m/>
    <m/>
    <m/>
    <m/>
    <m/>
    <n v="24327.25"/>
    <n v="75187.5"/>
    <n v="50860.25"/>
    <n v="-51963.125"/>
    <n v="151477.875"/>
    <n v="97065"/>
  </r>
  <r>
    <n v="75118"/>
    <n v="75118"/>
    <x v="2"/>
    <m/>
    <m/>
    <m/>
    <m/>
    <m/>
    <n v="24319.5"/>
    <n v="75163.5"/>
    <n v="50844"/>
    <n v="-51946.5"/>
    <n v="151429.5"/>
    <n v="75118"/>
  </r>
  <r>
    <n v="6268"/>
    <n v="6268"/>
    <x v="3"/>
    <m/>
    <m/>
    <m/>
    <m/>
    <m/>
    <n v="24311.75"/>
    <n v="75163.75"/>
    <n v="50852"/>
    <n v="-51966.25"/>
    <n v="151441.75"/>
    <n v="6268"/>
  </r>
  <r>
    <n v="89311"/>
    <n v="89311"/>
    <x v="2"/>
    <m/>
    <m/>
    <m/>
    <m/>
    <m/>
    <n v="24335"/>
    <n v="75164"/>
    <n v="50829"/>
    <n v="-51908.5"/>
    <n v="151407.5"/>
    <n v="89311"/>
  </r>
  <r>
    <n v="22738"/>
    <n v="22738"/>
    <x v="1"/>
    <m/>
    <m/>
    <m/>
    <m/>
    <m/>
    <n v="24327.25"/>
    <n v="75163.25"/>
    <n v="50836"/>
    <n v="-51926.75"/>
    <n v="151417.25"/>
    <n v="22738"/>
  </r>
  <r>
    <n v="66607"/>
    <n v="66607"/>
    <x v="2"/>
    <m/>
    <m/>
    <m/>
    <m/>
    <m/>
    <n v="24490"/>
    <n v="75163.5"/>
    <n v="50673.5"/>
    <n v="-51520.25"/>
    <n v="151173.75"/>
    <n v="66607"/>
  </r>
  <r>
    <n v="30964"/>
    <n v="30964"/>
    <x v="1"/>
    <m/>
    <m/>
    <m/>
    <m/>
    <m/>
    <n v="24412.5"/>
    <n v="75163.75"/>
    <n v="50751.25"/>
    <n v="-51714.375"/>
    <n v="151290.625"/>
    <n v="30964"/>
  </r>
  <r>
    <n v="39650"/>
    <n v="39650"/>
    <x v="1"/>
    <m/>
    <m/>
    <m/>
    <m/>
    <m/>
    <n v="24335"/>
    <n v="75164"/>
    <n v="50829"/>
    <n v="-51908.5"/>
    <n v="151407.5"/>
    <n v="39650"/>
  </r>
  <r>
    <n v="63605"/>
    <n v="63605"/>
    <x v="2"/>
    <m/>
    <m/>
    <m/>
    <m/>
    <m/>
    <n v="24327.25"/>
    <n v="75187.5"/>
    <n v="50860.25"/>
    <n v="-51963.125"/>
    <n v="151477.875"/>
    <n v="63605"/>
  </r>
  <r>
    <n v="88348"/>
    <n v="88348"/>
    <x v="2"/>
    <m/>
    <m/>
    <m/>
    <m/>
    <m/>
    <n v="24319.5"/>
    <n v="75211"/>
    <n v="50891.5"/>
    <n v="-52017.75"/>
    <n v="151548.25"/>
    <n v="88348"/>
  </r>
  <r>
    <n v="77249"/>
    <n v="77249"/>
    <x v="2"/>
    <m/>
    <m/>
    <m/>
    <m/>
    <m/>
    <n v="24311.75"/>
    <n v="75163.75"/>
    <n v="50852"/>
    <n v="-51966.25"/>
    <n v="151441.75"/>
    <n v="77249"/>
  </r>
  <r>
    <n v="90088"/>
    <n v="90088"/>
    <x v="2"/>
    <m/>
    <m/>
    <m/>
    <m/>
    <m/>
    <n v="24304"/>
    <n v="75163"/>
    <n v="50859"/>
    <n v="-51984.5"/>
    <n v="151451.5"/>
    <n v="90088"/>
  </r>
  <r>
    <n v="50595"/>
    <n v="50595"/>
    <x v="0"/>
    <m/>
    <m/>
    <m/>
    <m/>
    <m/>
    <n v="24291.25"/>
    <n v="75139"/>
    <n v="50847.75"/>
    <n v="-51980.375"/>
    <n v="151410.625"/>
    <n v="50595"/>
  </r>
  <r>
    <n v="66946"/>
    <n v="66946"/>
    <x v="2"/>
    <m/>
    <m/>
    <m/>
    <m/>
    <m/>
    <n v="24278.5"/>
    <n v="75147"/>
    <n v="50868.5"/>
    <n v="-52024.25"/>
    <n v="151449.75"/>
    <n v="66946"/>
  </r>
  <r>
    <n v="14774"/>
    <n v="14774"/>
    <x v="3"/>
    <m/>
    <m/>
    <m/>
    <m/>
    <m/>
    <n v="24265.75"/>
    <n v="75155"/>
    <n v="50889.25"/>
    <n v="-52068.125"/>
    <n v="151488.875"/>
    <n v="14774"/>
  </r>
  <r>
    <n v="31427"/>
    <n v="31427"/>
    <x v="1"/>
    <m/>
    <m/>
    <m/>
    <m/>
    <m/>
    <n v="24304"/>
    <n v="75163"/>
    <n v="50859"/>
    <n v="-51984.5"/>
    <n v="151451.5"/>
    <n v="31427"/>
  </r>
  <r>
    <n v="49255"/>
    <n v="49255"/>
    <x v="0"/>
    <m/>
    <m/>
    <m/>
    <m/>
    <m/>
    <n v="24291.25"/>
    <n v="75163.25"/>
    <n v="50872"/>
    <n v="-52016.75"/>
    <n v="151471.25"/>
    <n v="49255"/>
  </r>
  <r>
    <n v="96408"/>
    <n v="96408"/>
    <x v="2"/>
    <m/>
    <m/>
    <m/>
    <m/>
    <m/>
    <n v="24278.5"/>
    <n v="75163.5"/>
    <n v="50885"/>
    <n v="-52049"/>
    <n v="151491"/>
    <n v="96408"/>
  </r>
  <r>
    <n v="80114"/>
    <n v="80114"/>
    <x v="2"/>
    <m/>
    <m/>
    <m/>
    <m/>
    <m/>
    <n v="24265.75"/>
    <n v="75155"/>
    <n v="50889.25"/>
    <n v="-52068.125"/>
    <n v="151488.875"/>
    <n v="80114"/>
  </r>
  <r>
    <n v="99182"/>
    <n v="99182"/>
    <x v="2"/>
    <m/>
    <m/>
    <m/>
    <m/>
    <m/>
    <n v="24253"/>
    <n v="75131"/>
    <n v="50878"/>
    <n v="-52064"/>
    <n v="151448"/>
    <n v="99182"/>
  </r>
  <r>
    <n v="28495"/>
    <n v="28495"/>
    <x v="1"/>
    <m/>
    <m/>
    <m/>
    <m/>
    <m/>
    <n v="24141.75"/>
    <n v="75060.5"/>
    <n v="50918.75"/>
    <n v="-52236.375"/>
    <n v="151438.625"/>
    <n v="28495"/>
  </r>
  <r>
    <n v="56274"/>
    <n v="56274"/>
    <x v="0"/>
    <m/>
    <m/>
    <m/>
    <m/>
    <m/>
    <n v="24030.5"/>
    <n v="75084"/>
    <n v="51053.5"/>
    <n v="-52549.75"/>
    <n v="151664.25"/>
    <n v="56274"/>
  </r>
  <r>
    <n v="55832"/>
    <n v="55832"/>
    <x v="0"/>
    <m/>
    <m/>
    <m/>
    <m/>
    <m/>
    <n v="23919.25"/>
    <n v="75107.5"/>
    <n v="51188.25"/>
    <n v="-52863.125"/>
    <n v="151889.875"/>
    <n v="55832"/>
  </r>
  <r>
    <n v="17739"/>
    <n v="17739"/>
    <x v="3"/>
    <m/>
    <m/>
    <m/>
    <m/>
    <m/>
    <n v="23808"/>
    <n v="75131"/>
    <n v="51323"/>
    <n v="-53176.5"/>
    <n v="152115.5"/>
    <n v="17739"/>
  </r>
  <r>
    <n v="15455"/>
    <n v="15455"/>
    <x v="3"/>
    <m/>
    <m/>
    <m/>
    <m/>
    <m/>
    <n v="24141.75"/>
    <n v="75139"/>
    <n v="50997.25"/>
    <n v="-52354.125"/>
    <n v="151634.875"/>
    <n v="15455"/>
  </r>
  <r>
    <n v="22195"/>
    <n v="22195"/>
    <x v="1"/>
    <m/>
    <m/>
    <m/>
    <m/>
    <m/>
    <n v="24278.5"/>
    <n v="75147"/>
    <n v="50868.5"/>
    <n v="-52024.25"/>
    <n v="151449.75"/>
    <n v="22195"/>
  </r>
  <r>
    <n v="25541"/>
    <n v="25541"/>
    <x v="1"/>
    <m/>
    <m/>
    <m/>
    <m/>
    <m/>
    <n v="24311.75"/>
    <n v="75155"/>
    <n v="50843.25"/>
    <n v="-51953.125"/>
    <n v="151419.875"/>
    <n v="25541"/>
  </r>
  <r>
    <n v="47975"/>
    <n v="47975"/>
    <x v="0"/>
    <m/>
    <m/>
    <m/>
    <m/>
    <m/>
    <n v="24304"/>
    <n v="75163"/>
    <n v="50859"/>
    <n v="-51984.5"/>
    <n v="151451.5"/>
    <n v="47975"/>
  </r>
  <r>
    <n v="80321"/>
    <n v="80321"/>
    <x v="2"/>
    <m/>
    <m/>
    <m/>
    <m/>
    <m/>
    <n v="24291.25"/>
    <n v="75163.25"/>
    <n v="50872"/>
    <n v="-52016.75"/>
    <n v="151471.25"/>
    <n v="80321"/>
  </r>
  <r>
    <n v="60566"/>
    <n v="60566"/>
    <x v="2"/>
    <m/>
    <m/>
    <m/>
    <m/>
    <m/>
    <n v="24278.5"/>
    <n v="75147"/>
    <n v="50868.5"/>
    <n v="-52024.25"/>
    <n v="151449.75"/>
    <n v="60566"/>
  </r>
  <r>
    <n v="4832"/>
    <n v="4832"/>
    <x v="3"/>
    <m/>
    <m/>
    <m/>
    <m/>
    <m/>
    <n v="24265.75"/>
    <n v="75155"/>
    <n v="50889.25"/>
    <n v="-52068.125"/>
    <n v="151488.875"/>
    <n v="4832"/>
  </r>
  <r>
    <n v="9509"/>
    <n v="9509"/>
    <x v="3"/>
    <m/>
    <m/>
    <m/>
    <m/>
    <m/>
    <n v="24304"/>
    <n v="75163"/>
    <n v="50859"/>
    <n v="-51984.5"/>
    <n v="151451.5"/>
    <n v="9509"/>
  </r>
  <r>
    <n v="61668"/>
    <n v="61668"/>
    <x v="2"/>
    <m/>
    <m/>
    <m/>
    <m/>
    <m/>
    <n v="24327.25"/>
    <n v="75163.25"/>
    <n v="50836"/>
    <n v="-51926.75"/>
    <n v="151417.25"/>
    <n v="61668"/>
  </r>
  <r>
    <n v="24253"/>
    <n v="24253"/>
    <x v="1"/>
    <m/>
    <m/>
    <m/>
    <m/>
    <m/>
    <n v="24319.5"/>
    <n v="75163.5"/>
    <n v="50844"/>
    <n v="-51946.5"/>
    <n v="151429.5"/>
    <n v="24253"/>
  </r>
  <r>
    <n v="21426"/>
    <n v="21426"/>
    <x v="1"/>
    <m/>
    <m/>
    <m/>
    <m/>
    <m/>
    <n v="24412.5"/>
    <n v="75163.75"/>
    <n v="50751.25"/>
    <n v="-51714.375"/>
    <n v="151290.625"/>
    <n v="21426"/>
  </r>
  <r>
    <n v="74831"/>
    <n v="74831"/>
    <x v="2"/>
    <m/>
    <m/>
    <m/>
    <m/>
    <m/>
    <n v="24645"/>
    <n v="75164"/>
    <n v="50519"/>
    <n v="-51133.5"/>
    <n v="150942.5"/>
    <n v="74831"/>
  </r>
  <r>
    <n v="54528"/>
    <n v="54528"/>
    <x v="0"/>
    <m/>
    <m/>
    <m/>
    <m/>
    <m/>
    <n v="24567.5"/>
    <n v="75187.5"/>
    <n v="50620"/>
    <n v="-51362.5"/>
    <n v="151117.5"/>
    <n v="54528"/>
  </r>
  <r>
    <n v="87106"/>
    <n v="87106"/>
    <x v="2"/>
    <m/>
    <m/>
    <m/>
    <m/>
    <m/>
    <n v="24490"/>
    <n v="75211"/>
    <n v="50721"/>
    <n v="-51591.5"/>
    <n v="151292.5"/>
    <n v="87106"/>
  </r>
  <r>
    <n v="93276"/>
    <n v="93276"/>
    <x v="2"/>
    <m/>
    <m/>
    <m/>
    <m/>
    <m/>
    <n v="24412.5"/>
    <n v="75163.75"/>
    <n v="50751.25"/>
    <n v="-51714.375"/>
    <n v="151290.625"/>
    <n v="93276"/>
  </r>
  <r>
    <n v="7574"/>
    <n v="7574"/>
    <x v="3"/>
    <m/>
    <m/>
    <m/>
    <m/>
    <m/>
    <n v="24335"/>
    <n v="75163"/>
    <n v="50828"/>
    <n v="-51907"/>
    <n v="151405"/>
    <n v="7574"/>
  </r>
  <r>
    <n v="73254"/>
    <n v="73254"/>
    <x v="2"/>
    <m/>
    <m/>
    <m/>
    <m/>
    <m/>
    <n v="24567.5"/>
    <n v="75163.25"/>
    <n v="50595.75"/>
    <n v="-51326.125"/>
    <n v="151056.875"/>
    <n v="73254"/>
  </r>
  <r>
    <n v="23808"/>
    <n v="23808"/>
    <x v="1"/>
    <m/>
    <m/>
    <m/>
    <m/>
    <m/>
    <n v="24490"/>
    <n v="75163.5"/>
    <n v="50673.5"/>
    <n v="-51520.25"/>
    <n v="151173.75"/>
    <n v="23808"/>
  </r>
  <r>
    <n v="97566"/>
    <n v="97566"/>
    <x v="2"/>
    <m/>
    <m/>
    <m/>
    <m/>
    <m/>
    <n v="24653.25"/>
    <n v="75163.75"/>
    <n v="50510.5"/>
    <n v="-51112.5"/>
    <n v="150929.5"/>
    <n v="97566"/>
  </r>
  <r>
    <n v="8293"/>
    <n v="8293"/>
    <x v="3"/>
    <m/>
    <m/>
    <m/>
    <m/>
    <m/>
    <n v="24645"/>
    <n v="75163"/>
    <n v="50518"/>
    <n v="-51132"/>
    <n v="150940"/>
    <n v="8293"/>
  </r>
  <r>
    <n v="77991"/>
    <n v="77991"/>
    <x v="2"/>
    <m/>
    <m/>
    <m/>
    <m/>
    <m/>
    <n v="24669.75"/>
    <n v="75163.25"/>
    <n v="50493.5"/>
    <n v="-51070.5"/>
    <n v="150903.5"/>
    <n v="77991"/>
  </r>
  <r>
    <n v="42428"/>
    <n v="42428"/>
    <x v="0"/>
    <m/>
    <m/>
    <m/>
    <m/>
    <m/>
    <n v="24661.5"/>
    <n v="75147"/>
    <n v="50485.5"/>
    <n v="-51066.75"/>
    <n v="150875.25"/>
    <n v="42428"/>
  </r>
  <r>
    <n v="94835"/>
    <n v="94835"/>
    <x v="2"/>
    <m/>
    <m/>
    <m/>
    <m/>
    <m/>
    <n v="24653.25"/>
    <n v="75155"/>
    <n v="50501.75"/>
    <n v="-51099.375"/>
    <n v="150907.625"/>
    <n v="94835"/>
  </r>
  <r>
    <n v="96288"/>
    <n v="96288"/>
    <x v="2"/>
    <m/>
    <m/>
    <m/>
    <m/>
    <m/>
    <n v="24645"/>
    <n v="75131"/>
    <n v="50486"/>
    <n v="-51084"/>
    <n v="150860"/>
    <n v="96288"/>
  </r>
  <r>
    <n v="65617"/>
    <n v="65617"/>
    <x v="2"/>
    <m/>
    <m/>
    <m/>
    <m/>
    <m/>
    <n v="24567.5"/>
    <n v="75060.5"/>
    <n v="50493"/>
    <n v="-51172"/>
    <n v="150800"/>
    <n v="65617"/>
  </r>
  <r>
    <n v="58002"/>
    <n v="58002"/>
    <x v="0"/>
    <m/>
    <m/>
    <m/>
    <m/>
    <m/>
    <n v="24490"/>
    <n v="75084"/>
    <n v="50594"/>
    <n v="-51401"/>
    <n v="150975"/>
    <n v="58002"/>
  </r>
  <r>
    <n v="78083"/>
    <n v="78083"/>
    <x v="2"/>
    <m/>
    <m/>
    <m/>
    <m/>
    <m/>
    <n v="24412.5"/>
    <n v="75107.5"/>
    <n v="50695"/>
    <n v="-51630"/>
    <n v="151150"/>
    <n v="78083"/>
  </r>
  <r>
    <n v="17062"/>
    <n v="17062"/>
    <x v="3"/>
    <m/>
    <m/>
    <m/>
    <m/>
    <m/>
    <n v="24335"/>
    <n v="75037"/>
    <n v="50702"/>
    <n v="-51718"/>
    <n v="151090"/>
    <n v="17062"/>
  </r>
  <r>
    <n v="94500"/>
    <n v="94500"/>
    <x v="2"/>
    <m/>
    <m/>
    <m/>
    <m/>
    <m/>
    <n v="24567.5"/>
    <n v="75060.5"/>
    <n v="50493"/>
    <n v="-51172"/>
    <n v="150800"/>
    <n v="94500"/>
  </r>
  <r>
    <n v="16175"/>
    <n v="16175"/>
    <x v="3"/>
    <m/>
    <m/>
    <m/>
    <m/>
    <m/>
    <n v="24490"/>
    <n v="75019.5"/>
    <n v="50529.5"/>
    <n v="-51304.25"/>
    <n v="150813.75"/>
    <n v="16175"/>
  </r>
  <r>
    <n v="19290"/>
    <n v="19290"/>
    <x v="3"/>
    <m/>
    <m/>
    <m/>
    <m/>
    <m/>
    <n v="24653.25"/>
    <n v="75028.25"/>
    <n v="50375"/>
    <n v="-50909.25"/>
    <n v="150590.75"/>
    <n v="19290"/>
  </r>
  <r>
    <n v="14042"/>
    <n v="14042"/>
    <x v="3"/>
    <m/>
    <m/>
    <m/>
    <m/>
    <m/>
    <n v="24678"/>
    <n v="75037"/>
    <n v="50359"/>
    <n v="-50860.5"/>
    <n v="150575.5"/>
    <n v="14042"/>
  </r>
  <r>
    <n v="16716"/>
    <n v="16716"/>
    <x v="3"/>
    <m/>
    <m/>
    <m/>
    <m/>
    <m/>
    <n v="24882.75"/>
    <n v="75060.5"/>
    <n v="50177.75"/>
    <n v="-50383.875"/>
    <n v="150327.125"/>
    <n v="16716"/>
  </r>
  <r>
    <n v="17749"/>
    <n v="17749"/>
    <x v="3"/>
    <m/>
    <m/>
    <m/>
    <m/>
    <m/>
    <n v="25061.5"/>
    <n v="75084"/>
    <n v="50022.5"/>
    <n v="-49972.25"/>
    <n v="150117.75"/>
    <n v="17749"/>
  </r>
  <r>
    <n v="91384"/>
    <n v="91384"/>
    <x v="2"/>
    <m/>
    <m/>
    <m/>
    <m/>
    <m/>
    <n v="25200.75"/>
    <n v="75107.5"/>
    <n v="49906.75"/>
    <n v="-49659.375"/>
    <n v="149967.625"/>
    <n v="91384"/>
  </r>
  <r>
    <n v="98060"/>
    <n v="98060"/>
    <x v="2"/>
    <m/>
    <m/>
    <m/>
    <m/>
    <m/>
    <n v="25172"/>
    <n v="75037"/>
    <n v="49865"/>
    <n v="-49625.5"/>
    <n v="149834.5"/>
    <n v="98060"/>
  </r>
  <r>
    <n v="94561"/>
    <n v="94561"/>
    <x v="2"/>
    <m/>
    <m/>
    <m/>
    <m/>
    <m/>
    <n v="25116.75"/>
    <n v="75010.75"/>
    <n v="49894"/>
    <n v="-49724.25"/>
    <n v="149851.75"/>
    <n v="94561"/>
  </r>
  <r>
    <n v="18307"/>
    <n v="18307"/>
    <x v="3"/>
    <m/>
    <m/>
    <m/>
    <m/>
    <m/>
    <n v="25061.5"/>
    <n v="74870.5"/>
    <n v="49809"/>
    <n v="-49652"/>
    <n v="149584"/>
    <n v="18307"/>
  </r>
  <r>
    <n v="41190"/>
    <n v="41190"/>
    <x v="0"/>
    <m/>
    <m/>
    <m/>
    <m/>
    <m/>
    <n v="25200.75"/>
    <n v="74936.25"/>
    <n v="49735.5"/>
    <n v="-49402.5"/>
    <n v="149539.5"/>
    <n v="41190"/>
  </r>
  <r>
    <n v="63663"/>
    <n v="63663"/>
    <x v="2"/>
    <m/>
    <m/>
    <m/>
    <m/>
    <m/>
    <n v="25172"/>
    <n v="75002"/>
    <n v="49830"/>
    <n v="-49573"/>
    <n v="149747"/>
    <n v="63663"/>
  </r>
  <r>
    <n v="93876"/>
    <n v="93876"/>
    <x v="2"/>
    <m/>
    <m/>
    <m/>
    <m/>
    <m/>
    <n v="25116.75"/>
    <n v="75010.75"/>
    <n v="49894"/>
    <n v="-49724.25"/>
    <n v="149851.75"/>
    <n v="93876"/>
  </r>
  <r>
    <n v="21921"/>
    <n v="21921"/>
    <x v="1"/>
    <m/>
    <m/>
    <m/>
    <m/>
    <m/>
    <n v="25061.5"/>
    <n v="74870.5"/>
    <n v="49809"/>
    <n v="-49652"/>
    <n v="149584"/>
    <n v="21921"/>
  </r>
  <r>
    <n v="77116"/>
    <n v="77116"/>
    <x v="2"/>
    <m/>
    <m/>
    <m/>
    <m/>
    <m/>
    <n v="25200.75"/>
    <n v="74936.25"/>
    <n v="49735.5"/>
    <n v="-49402.5"/>
    <n v="149539.5"/>
    <n v="77116"/>
  </r>
  <r>
    <n v="17999"/>
    <n v="17999"/>
    <x v="3"/>
    <m/>
    <m/>
    <m/>
    <m/>
    <m/>
    <n v="25172"/>
    <n v="74739"/>
    <n v="49567"/>
    <n v="-49178.5"/>
    <n v="149089.5"/>
    <n v="17999"/>
  </r>
  <r>
    <n v="48457"/>
    <n v="48457"/>
    <x v="0"/>
    <m/>
    <m/>
    <m/>
    <m/>
    <m/>
    <n v="25258.25"/>
    <n v="74804.75"/>
    <n v="49546.5"/>
    <n v="-49061.5"/>
    <n v="149124.5"/>
    <n v="48457"/>
  </r>
  <r>
    <n v="56446"/>
    <n v="56446"/>
    <x v="0"/>
    <m/>
    <m/>
    <m/>
    <m/>
    <m/>
    <n v="25229.5"/>
    <n v="74870.5"/>
    <n v="49641"/>
    <n v="-49232"/>
    <n v="149332"/>
    <n v="56446"/>
  </r>
  <r>
    <n v="18068"/>
    <n v="18068"/>
    <x v="3"/>
    <m/>
    <m/>
    <m/>
    <m/>
    <m/>
    <n v="25200.75"/>
    <n v="74936.25"/>
    <n v="49735.5"/>
    <n v="-49402.5"/>
    <n v="149539.5"/>
    <n v="18068"/>
  </r>
  <r>
    <n v="2050"/>
    <n v="2050"/>
    <x v="3"/>
    <m/>
    <m/>
    <m/>
    <m/>
    <m/>
    <n v="25287"/>
    <n v="75002"/>
    <n v="49715"/>
    <n v="-49285.5"/>
    <n v="149574.5"/>
    <n v="2050"/>
  </r>
  <r>
    <n v="11129"/>
    <n v="11129"/>
    <x v="3"/>
    <m/>
    <m/>
    <m/>
    <m/>
    <m/>
    <n v="25408.5"/>
    <n v="75010.75"/>
    <n v="49602.25"/>
    <n v="-48994.875"/>
    <n v="149414.125"/>
    <n v="11129"/>
  </r>
  <r>
    <n v="98352"/>
    <n v="98352"/>
    <x v="2"/>
    <m/>
    <m/>
    <m/>
    <m/>
    <m/>
    <n v="25458"/>
    <n v="75019.5"/>
    <n v="49561.5"/>
    <n v="-48884.25"/>
    <n v="149361.75"/>
    <n v="98352"/>
  </r>
  <r>
    <n v="11292"/>
    <n v="11292"/>
    <x v="3"/>
    <m/>
    <m/>
    <m/>
    <m/>
    <m/>
    <n v="25453.5"/>
    <n v="74936.25"/>
    <n v="49482.75"/>
    <n v="-48770.625"/>
    <n v="149160.375"/>
    <n v="11292"/>
  </r>
  <r>
    <n v="32638"/>
    <n v="32638"/>
    <x v="1"/>
    <m/>
    <m/>
    <m/>
    <m/>
    <m/>
    <n v="25467"/>
    <n v="75002"/>
    <n v="49535"/>
    <n v="-48835.5"/>
    <n v="149304.5"/>
    <n v="32638"/>
  </r>
  <r>
    <n v="59708"/>
    <n v="59708"/>
    <x v="0"/>
    <m/>
    <m/>
    <m/>
    <m/>
    <m/>
    <n v="25462.5"/>
    <n v="75010.75"/>
    <n v="49548.25"/>
    <n v="-48859.875"/>
    <n v="149333.125"/>
    <n v="59708"/>
  </r>
  <r>
    <n v="71841"/>
    <n v="71841"/>
    <x v="2"/>
    <m/>
    <m/>
    <m/>
    <m/>
    <m/>
    <n v="25458"/>
    <n v="75019.5"/>
    <n v="49561.5"/>
    <n v="-48884.25"/>
    <n v="149361.75"/>
    <n v="71841"/>
  </r>
  <r>
    <n v="37753"/>
    <n v="37753"/>
    <x v="1"/>
    <m/>
    <m/>
    <m/>
    <m/>
    <m/>
    <n v="25453.5"/>
    <n v="75028.25"/>
    <n v="49574.75"/>
    <n v="-48908.625"/>
    <n v="149390.375"/>
    <n v="37753"/>
  </r>
  <r>
    <n v="31676"/>
    <n v="31676"/>
    <x v="1"/>
    <m/>
    <m/>
    <m/>
    <m/>
    <m/>
    <n v="25449"/>
    <n v="75037"/>
    <n v="49588"/>
    <n v="-48933"/>
    <n v="149419"/>
    <n v="31676"/>
  </r>
  <r>
    <n v="89012"/>
    <n v="89012"/>
    <x v="2"/>
    <m/>
    <m/>
    <m/>
    <m/>
    <m/>
    <n v="25408.5"/>
    <n v="75060.5"/>
    <n v="49652"/>
    <n v="-49069.5"/>
    <n v="149538.5"/>
    <n v="89012"/>
  </r>
  <r>
    <n v="20400"/>
    <n v="20400"/>
    <x v="1"/>
    <m/>
    <m/>
    <m/>
    <m/>
    <m/>
    <n v="25368"/>
    <n v="75019.5"/>
    <n v="49651.5"/>
    <n v="-49109.25"/>
    <n v="149496.75"/>
    <n v="20400"/>
  </r>
  <r>
    <n v="22162"/>
    <n v="22162"/>
    <x v="1"/>
    <m/>
    <m/>
    <m/>
    <m/>
    <m/>
    <n v="25453.5"/>
    <n v="75028.25"/>
    <n v="49574.75"/>
    <n v="-48908.625"/>
    <n v="149390.375"/>
    <n v="22162"/>
  </r>
  <r>
    <n v="95835"/>
    <n v="95835"/>
    <x v="2"/>
    <m/>
    <m/>
    <m/>
    <m/>
    <m/>
    <n v="25467"/>
    <n v="75037"/>
    <n v="49570"/>
    <n v="-48888"/>
    <n v="149392"/>
    <n v="95835"/>
  </r>
  <r>
    <n v="29981"/>
    <n v="29981"/>
    <x v="1"/>
    <m/>
    <m/>
    <m/>
    <m/>
    <m/>
    <n v="25462.5"/>
    <n v="75010.75"/>
    <n v="49548.25"/>
    <n v="-48859.875"/>
    <n v="149333.125"/>
    <n v="29981"/>
  </r>
  <r>
    <n v="46681"/>
    <n v="46681"/>
    <x v="0"/>
    <m/>
    <m/>
    <m/>
    <m/>
    <m/>
    <n v="25458"/>
    <n v="75019.5"/>
    <n v="49561.5"/>
    <n v="-48884.25"/>
    <n v="149361.75"/>
    <n v="46681"/>
  </r>
  <r>
    <n v="7906"/>
    <n v="7906"/>
    <x v="3"/>
    <m/>
    <m/>
    <m/>
    <m/>
    <m/>
    <n v="25453.5"/>
    <n v="75028.25"/>
    <n v="49574.75"/>
    <n v="-48908.625"/>
    <n v="149390.375"/>
    <n v="7906"/>
  </r>
  <r>
    <n v="84568"/>
    <n v="84568"/>
    <x v="2"/>
    <m/>
    <m/>
    <m/>
    <m/>
    <m/>
    <n v="25467"/>
    <n v="75037"/>
    <n v="49570"/>
    <n v="-48888"/>
    <n v="149392"/>
    <n v="84568"/>
  </r>
  <r>
    <n v="5828"/>
    <n v="5828"/>
    <x v="3"/>
    <m/>
    <m/>
    <m/>
    <m/>
    <m/>
    <n v="25462.5"/>
    <n v="75010.75"/>
    <n v="49548.25"/>
    <n v="-48859.875"/>
    <n v="149333.125"/>
    <n v="5828"/>
  </r>
  <r>
    <n v="3720"/>
    <n v="3720"/>
    <x v="3"/>
    <m/>
    <m/>
    <m/>
    <m/>
    <m/>
    <n v="25510"/>
    <n v="75019.5"/>
    <n v="49509.5"/>
    <n v="-48754.25"/>
    <n v="149283.75"/>
    <n v="3720"/>
  </r>
  <r>
    <n v="34032"/>
    <n v="34032"/>
    <x v="1"/>
    <m/>
    <m/>
    <m/>
    <m/>
    <m/>
    <n v="25593.75"/>
    <n v="75028.25"/>
    <n v="49434.5"/>
    <n v="-48558"/>
    <n v="149180"/>
    <n v="34032"/>
  </r>
  <r>
    <n v="63619"/>
    <n v="63619"/>
    <x v="2"/>
    <m/>
    <m/>
    <m/>
    <m/>
    <m/>
    <n v="25553"/>
    <n v="75037"/>
    <n v="49484"/>
    <n v="-48673"/>
    <n v="149263"/>
    <n v="63619"/>
  </r>
  <r>
    <n v="10952"/>
    <n v="10952"/>
    <x v="3"/>
    <m/>
    <m/>
    <m/>
    <m/>
    <m/>
    <n v="25531.5"/>
    <n v="75060.5"/>
    <n v="49529"/>
    <n v="-48762"/>
    <n v="149354"/>
    <n v="10952"/>
  </r>
  <r>
    <n v="65393"/>
    <n v="65393"/>
    <x v="2"/>
    <m/>
    <m/>
    <m/>
    <m/>
    <m/>
    <n v="25634.5"/>
    <n v="75084"/>
    <n v="49449.5"/>
    <n v="-48539.75"/>
    <n v="149258.25"/>
    <n v="65393"/>
  </r>
  <r>
    <n v="39891"/>
    <n v="39891"/>
    <x v="1"/>
    <m/>
    <m/>
    <m/>
    <m/>
    <m/>
    <n v="25593.75"/>
    <n v="75107.5"/>
    <n v="49513.75"/>
    <n v="-48676.875"/>
    <n v="149378.125"/>
    <n v="39891"/>
  </r>
  <r>
    <n v="54083"/>
    <n v="54083"/>
    <x v="0"/>
    <m/>
    <m/>
    <m/>
    <m/>
    <m/>
    <n v="25553"/>
    <n v="75131"/>
    <n v="49578"/>
    <n v="-48814"/>
    <n v="149498"/>
    <n v="54083"/>
  </r>
  <r>
    <n v="76633"/>
    <n v="76633"/>
    <x v="2"/>
    <m/>
    <m/>
    <m/>
    <m/>
    <m/>
    <n v="25531.5"/>
    <n v="75139"/>
    <n v="49607.5"/>
    <n v="-48879.75"/>
    <n v="149550.25"/>
    <n v="76633"/>
  </r>
  <r>
    <n v="38724"/>
    <n v="38724"/>
    <x v="1"/>
    <m/>
    <m/>
    <m/>
    <m/>
    <m/>
    <n v="25510"/>
    <n v="75084"/>
    <n v="49574"/>
    <n v="-48851"/>
    <n v="149445"/>
    <n v="38724"/>
  </r>
  <r>
    <n v="22471"/>
    <n v="22471"/>
    <x v="1"/>
    <m/>
    <m/>
    <m/>
    <m/>
    <m/>
    <n v="25488.5"/>
    <n v="75107.5"/>
    <n v="49619"/>
    <n v="-48940"/>
    <n v="149536"/>
    <n v="22471"/>
  </r>
  <r>
    <n v="60292"/>
    <n v="60292"/>
    <x v="2"/>
    <m/>
    <m/>
    <m/>
    <m/>
    <m/>
    <n v="25553"/>
    <n v="75131"/>
    <n v="49578"/>
    <n v="-48814"/>
    <n v="149498"/>
    <n v="60292"/>
  </r>
  <r>
    <n v="55980"/>
    <n v="55980"/>
    <x v="0"/>
    <m/>
    <m/>
    <m/>
    <m/>
    <m/>
    <n v="25531.5"/>
    <n v="75139"/>
    <n v="49607.5"/>
    <n v="-48879.75"/>
    <n v="149550.25"/>
    <n v="55980"/>
  </r>
  <r>
    <n v="27608"/>
    <n v="27608"/>
    <x v="1"/>
    <m/>
    <m/>
    <m/>
    <m/>
    <m/>
    <n v="25510"/>
    <n v="75147"/>
    <n v="49637"/>
    <n v="-48945.5"/>
    <n v="149602.5"/>
    <n v="27608"/>
  </r>
  <r>
    <n v="32700"/>
    <n v="32700"/>
    <x v="1"/>
    <m/>
    <m/>
    <m/>
    <m/>
    <m/>
    <n v="25488.5"/>
    <n v="75155"/>
    <n v="49666.5"/>
    <n v="-49011.25"/>
    <n v="149654.75"/>
    <n v="32700"/>
  </r>
  <r>
    <n v="97989"/>
    <n v="97989"/>
    <x v="2"/>
    <m/>
    <m/>
    <m/>
    <m/>
    <m/>
    <n v="25467"/>
    <n v="75163"/>
    <n v="49696"/>
    <n v="-49077"/>
    <n v="149707"/>
    <n v="97989"/>
  </r>
  <r>
    <n v="55349"/>
    <n v="55349"/>
    <x v="0"/>
    <m/>
    <m/>
    <m/>
    <m/>
    <m/>
    <n v="25462.5"/>
    <n v="75139"/>
    <n v="49676.5"/>
    <n v="-49052.25"/>
    <n v="149653.75"/>
    <n v="55349"/>
  </r>
  <r>
    <n v="6160"/>
    <n v="6160"/>
    <x v="3"/>
    <m/>
    <m/>
    <m/>
    <m/>
    <m/>
    <n v="25458"/>
    <n v="75147"/>
    <n v="49689"/>
    <n v="-49075.5"/>
    <n v="149680.5"/>
    <n v="6160"/>
  </r>
  <r>
    <n v="31096"/>
    <n v="31096"/>
    <x v="1"/>
    <m/>
    <m/>
    <m/>
    <m/>
    <m/>
    <n v="25488.5"/>
    <n v="75155"/>
    <n v="49666.5"/>
    <n v="-49011.25"/>
    <n v="149654.75"/>
    <n v="31096"/>
  </r>
  <r>
    <n v="88127"/>
    <n v="88127"/>
    <x v="2"/>
    <m/>
    <m/>
    <m/>
    <m/>
    <m/>
    <n v="25467"/>
    <n v="75163"/>
    <n v="49696"/>
    <n v="-49077"/>
    <n v="149707"/>
    <n v="88127"/>
  </r>
  <r>
    <n v="26653"/>
    <n v="26653"/>
    <x v="1"/>
    <m/>
    <m/>
    <m/>
    <m/>
    <m/>
    <n v="25462.5"/>
    <n v="75139"/>
    <n v="49676.5"/>
    <n v="-49052.25"/>
    <n v="149653.75"/>
    <n v="26653"/>
  </r>
  <r>
    <n v="50528"/>
    <n v="50528"/>
    <x v="0"/>
    <m/>
    <m/>
    <m/>
    <m/>
    <m/>
    <n v="25458"/>
    <n v="75147"/>
    <n v="49689"/>
    <n v="-49075.5"/>
    <n v="149680.5"/>
    <n v="50528"/>
  </r>
  <r>
    <n v="33374"/>
    <n v="33374"/>
    <x v="1"/>
    <m/>
    <m/>
    <m/>
    <m/>
    <m/>
    <n v="25453.5"/>
    <n v="75155"/>
    <n v="49701.5"/>
    <n v="-49098.75"/>
    <n v="149707.25"/>
    <n v="33374"/>
  </r>
  <r>
    <n v="92128"/>
    <n v="92128"/>
    <x v="2"/>
    <m/>
    <m/>
    <m/>
    <m/>
    <m/>
    <n v="25449"/>
    <n v="75163"/>
    <n v="49714"/>
    <n v="-49122"/>
    <n v="149734"/>
    <n v="92128"/>
  </r>
  <r>
    <n v="45685"/>
    <n v="45685"/>
    <x v="0"/>
    <m/>
    <m/>
    <m/>
    <m/>
    <m/>
    <n v="25408.5"/>
    <n v="75139"/>
    <n v="49730.5"/>
    <n v="-49187.25"/>
    <n v="149734.75"/>
    <n v="45685"/>
  </r>
  <r>
    <n v="51950"/>
    <n v="51950"/>
    <x v="0"/>
    <m/>
    <m/>
    <m/>
    <m/>
    <m/>
    <n v="25368"/>
    <n v="75147"/>
    <n v="49779"/>
    <n v="-49300.5"/>
    <n v="149815.5"/>
    <n v="51950"/>
  </r>
  <r>
    <n v="10720"/>
    <n v="10720"/>
    <x v="3"/>
    <m/>
    <m/>
    <m/>
    <m/>
    <m/>
    <n v="25327.5"/>
    <n v="75155"/>
    <n v="49827.5"/>
    <n v="-49413.75"/>
    <n v="149896.25"/>
    <n v="10720"/>
  </r>
  <r>
    <n v="52785"/>
    <n v="52785"/>
    <x v="0"/>
    <m/>
    <m/>
    <m/>
    <m/>
    <m/>
    <n v="25449"/>
    <n v="75163"/>
    <n v="49714"/>
    <n v="-49122"/>
    <n v="149734"/>
    <n v="52785"/>
  </r>
  <r>
    <n v="4581"/>
    <n v="4581"/>
    <x v="3"/>
    <m/>
    <m/>
    <m/>
    <m/>
    <m/>
    <n v="25408.5"/>
    <n v="75163.25"/>
    <n v="49754.75"/>
    <n v="-49223.625"/>
    <n v="149795.375"/>
    <n v="4581"/>
  </r>
  <r>
    <n v="2054"/>
    <n v="2054"/>
    <x v="3"/>
    <m/>
    <m/>
    <m/>
    <m/>
    <m/>
    <n v="25458"/>
    <n v="75163.5"/>
    <n v="49705.5"/>
    <n v="-49100.25"/>
    <n v="149721.75"/>
    <n v="2054"/>
  </r>
  <r>
    <n v="67723"/>
    <n v="67723"/>
    <x v="2"/>
    <m/>
    <m/>
    <m/>
    <m/>
    <m/>
    <n v="25488.5"/>
    <n v="75163.75"/>
    <n v="49675.25"/>
    <n v="-49024.375"/>
    <n v="149676.625"/>
    <n v="67723"/>
  </r>
  <r>
    <n v="45682"/>
    <n v="45682"/>
    <x v="0"/>
    <m/>
    <m/>
    <m/>
    <m/>
    <m/>
    <n v="25467"/>
    <n v="75164"/>
    <n v="49697"/>
    <n v="-49078.5"/>
    <n v="149709.5"/>
    <n v="45682"/>
  </r>
  <r>
    <n v="97360"/>
    <n v="97360"/>
    <x v="2"/>
    <m/>
    <m/>
    <m/>
    <m/>
    <m/>
    <n v="25462.5"/>
    <n v="75187.5"/>
    <n v="49725"/>
    <n v="-49125"/>
    <n v="149775"/>
    <n v="97360"/>
  </r>
  <r>
    <n v="62901"/>
    <n v="62901"/>
    <x v="2"/>
    <m/>
    <m/>
    <m/>
    <m/>
    <m/>
    <n v="25458"/>
    <n v="75163.5"/>
    <n v="49705.5"/>
    <n v="-49100.25"/>
    <n v="149721.75"/>
    <n v="62901"/>
  </r>
  <r>
    <n v="75037"/>
    <n v="75037"/>
    <x v="2"/>
    <m/>
    <m/>
    <m/>
    <m/>
    <m/>
    <n v="25453.5"/>
    <n v="75163.75"/>
    <n v="49710.25"/>
    <n v="-49111.875"/>
    <n v="149729.125"/>
    <n v="75037"/>
  </r>
  <r>
    <n v="26928"/>
    <n v="26928"/>
    <x v="1"/>
    <m/>
    <m/>
    <m/>
    <m/>
    <m/>
    <n v="25449"/>
    <n v="75164"/>
    <n v="49715"/>
    <n v="-49123.5"/>
    <n v="149736.5"/>
    <n v="26928"/>
  </r>
  <r>
    <n v="24335"/>
    <n v="24335"/>
    <x v="1"/>
    <m/>
    <m/>
    <m/>
    <m/>
    <m/>
    <n v="25408.5"/>
    <n v="75187.5"/>
    <n v="49779"/>
    <n v="-49260"/>
    <n v="149856"/>
    <n v="24335"/>
  </r>
  <r>
    <n v="48477"/>
    <n v="48477"/>
    <x v="0"/>
    <m/>
    <m/>
    <m/>
    <m/>
    <m/>
    <n v="25458"/>
    <n v="75211"/>
    <n v="49753"/>
    <n v="-49171.5"/>
    <n v="149840.5"/>
    <n v="48477"/>
  </r>
  <r>
    <n v="19213"/>
    <n v="19213"/>
    <x v="3"/>
    <m/>
    <m/>
    <m/>
    <m/>
    <m/>
    <n v="25453.5"/>
    <n v="75234.5"/>
    <n v="49781"/>
    <n v="-49218"/>
    <n v="149906"/>
    <n v="19213"/>
  </r>
  <r>
    <n v="59832"/>
    <n v="59832"/>
    <x v="0"/>
    <m/>
    <m/>
    <m/>
    <m/>
    <m/>
    <n v="25467"/>
    <n v="75258"/>
    <n v="49791"/>
    <n v="-49219.5"/>
    <n v="149944.5"/>
    <n v="59832"/>
  </r>
  <r>
    <n v="76659"/>
    <n v="76659"/>
    <x v="2"/>
    <m/>
    <m/>
    <m/>
    <m/>
    <m/>
    <n v="25462.5"/>
    <n v="75285.25"/>
    <n v="49822.75"/>
    <n v="-49271.625"/>
    <n v="150019.375"/>
    <n v="76659"/>
  </r>
  <r>
    <n v="53622"/>
    <n v="53622"/>
    <x v="0"/>
    <m/>
    <m/>
    <m/>
    <m/>
    <m/>
    <n v="25458"/>
    <n v="75211"/>
    <n v="49753"/>
    <n v="-49171.5"/>
    <n v="149840.5"/>
    <n v="53622"/>
  </r>
  <r>
    <n v="60466"/>
    <n v="60466"/>
    <x v="2"/>
    <m/>
    <m/>
    <m/>
    <m/>
    <m/>
    <n v="25453.5"/>
    <n v="75234.5"/>
    <n v="49781"/>
    <n v="-49218"/>
    <n v="149906"/>
    <n v="60466"/>
  </r>
  <r>
    <n v="64551"/>
    <n v="64551"/>
    <x v="2"/>
    <m/>
    <m/>
    <m/>
    <m/>
    <m/>
    <n v="25449"/>
    <n v="75258"/>
    <n v="49809"/>
    <n v="-49264.5"/>
    <n v="149971.5"/>
    <n v="64551"/>
  </r>
  <r>
    <n v="28767"/>
    <n v="28767"/>
    <x v="1"/>
    <m/>
    <m/>
    <m/>
    <m/>
    <m/>
    <n v="25408.5"/>
    <n v="75285.25"/>
    <n v="49876.75"/>
    <n v="-49406.625"/>
    <n v="150100.375"/>
    <n v="28767"/>
  </r>
  <r>
    <n v="62106"/>
    <n v="62106"/>
    <x v="2"/>
    <m/>
    <m/>
    <m/>
    <m/>
    <m/>
    <n v="25368"/>
    <n v="75312.5"/>
    <n v="49944.5"/>
    <n v="-49548.75"/>
    <n v="150229.25"/>
    <n v="62106"/>
  </r>
  <r>
    <n v="65990"/>
    <n v="65990"/>
    <x v="2"/>
    <m/>
    <m/>
    <m/>
    <m/>
    <m/>
    <n v="25327.5"/>
    <n v="75339.75"/>
    <n v="50012.25"/>
    <n v="-49690.875"/>
    <n v="150358.125"/>
    <n v="65990"/>
  </r>
  <r>
    <n v="65092"/>
    <n v="65092"/>
    <x v="2"/>
    <m/>
    <m/>
    <m/>
    <m/>
    <m/>
    <n v="25287"/>
    <n v="75367"/>
    <n v="50080"/>
    <n v="-49833"/>
    <n v="150487"/>
    <n v="65092"/>
  </r>
  <r>
    <n v="19335"/>
    <n v="19335"/>
    <x v="3"/>
    <m/>
    <m/>
    <m/>
    <m/>
    <m/>
    <n v="25258.25"/>
    <n v="75409.5"/>
    <n v="50151.25"/>
    <n v="-49968.625"/>
    <n v="150636.375"/>
    <n v="19335"/>
  </r>
  <r>
    <n v="10624"/>
    <n v="10624"/>
    <x v="3"/>
    <m/>
    <m/>
    <m/>
    <m/>
    <m/>
    <n v="25368"/>
    <n v="75452"/>
    <n v="50084"/>
    <n v="-49758"/>
    <n v="150578"/>
    <n v="10624"/>
  </r>
  <r>
    <n v="43276"/>
    <n v="43276"/>
    <x v="0"/>
    <m/>
    <m/>
    <m/>
    <m/>
    <m/>
    <n v="25453.5"/>
    <n v="75494.5"/>
    <n v="50041"/>
    <n v="-49608"/>
    <n v="150556"/>
    <n v="43276"/>
  </r>
  <r>
    <n v="88279"/>
    <n v="88279"/>
    <x v="2"/>
    <m/>
    <m/>
    <m/>
    <m/>
    <m/>
    <n v="25449"/>
    <n v="75537"/>
    <n v="50088"/>
    <n v="-49683"/>
    <n v="150669"/>
    <n v="88279"/>
  </r>
  <r>
    <n v="38926"/>
    <n v="38926"/>
    <x v="1"/>
    <m/>
    <m/>
    <m/>
    <m/>
    <m/>
    <n v="25408.5"/>
    <n v="75409.5"/>
    <n v="50001"/>
    <n v="-49593"/>
    <n v="150411"/>
    <n v="38926"/>
  </r>
  <r>
    <n v="10168"/>
    <n v="10168"/>
    <x v="3"/>
    <m/>
    <m/>
    <m/>
    <m/>
    <m/>
    <n v="25368"/>
    <n v="75452"/>
    <n v="50084"/>
    <n v="-49758"/>
    <n v="150578"/>
    <n v="10168"/>
  </r>
  <r>
    <n v="12939"/>
    <n v="12939"/>
    <x v="3"/>
    <m/>
    <m/>
    <m/>
    <m/>
    <m/>
    <n v="25453.5"/>
    <n v="75494.5"/>
    <n v="50041"/>
    <n v="-49608"/>
    <n v="150556"/>
    <n v="12939"/>
  </r>
  <r>
    <n v="59004"/>
    <n v="59004"/>
    <x v="0"/>
    <m/>
    <m/>
    <m/>
    <m/>
    <m/>
    <n v="25467"/>
    <n v="75537"/>
    <n v="50070"/>
    <n v="-49638"/>
    <n v="150642"/>
    <n v="59004"/>
  </r>
  <r>
    <n v="6271"/>
    <n v="6271"/>
    <x v="3"/>
    <m/>
    <m/>
    <m/>
    <m/>
    <m/>
    <n v="25462.5"/>
    <n v="75578.5"/>
    <n v="50116"/>
    <n v="-49711.5"/>
    <n v="150752.5"/>
    <n v="6271"/>
  </r>
  <r>
    <n v="40563"/>
    <n v="40563"/>
    <x v="0"/>
    <m/>
    <m/>
    <m/>
    <m/>
    <m/>
    <n v="25510"/>
    <n v="75620"/>
    <n v="50110"/>
    <n v="-49655"/>
    <n v="150785"/>
    <n v="40563"/>
  </r>
  <r>
    <n v="25449"/>
    <n v="25449"/>
    <x v="1"/>
    <m/>
    <m/>
    <m/>
    <m/>
    <m/>
    <n v="25488.5"/>
    <n v="75661.5"/>
    <n v="50173"/>
    <n v="-49771"/>
    <n v="150921"/>
    <n v="25449"/>
  </r>
  <r>
    <n v="44372"/>
    <n v="44372"/>
    <x v="0"/>
    <m/>
    <m/>
    <m/>
    <m/>
    <m/>
    <n v="25553"/>
    <n v="75703"/>
    <n v="50150"/>
    <n v="-49672"/>
    <n v="150928"/>
    <n v="44372"/>
  </r>
  <r>
    <n v="88147"/>
    <n v="88147"/>
    <x v="2"/>
    <m/>
    <m/>
    <m/>
    <m/>
    <m/>
    <n v="25531.5"/>
    <n v="75741.25"/>
    <n v="50209.75"/>
    <n v="-49783.125"/>
    <n v="151055.875"/>
    <n v="88147"/>
  </r>
  <r>
    <n v="94615"/>
    <n v="94615"/>
    <x v="2"/>
    <m/>
    <m/>
    <m/>
    <m/>
    <m/>
    <n v="25510"/>
    <n v="75620"/>
    <n v="50110"/>
    <n v="-49655"/>
    <n v="150785"/>
    <n v="94615"/>
  </r>
  <r>
    <n v="19308"/>
    <n v="19308"/>
    <x v="3"/>
    <m/>
    <m/>
    <m/>
    <m/>
    <m/>
    <n v="25488.5"/>
    <n v="75494.5"/>
    <n v="50006"/>
    <n v="-49520.5"/>
    <n v="150503.5"/>
    <n v="19308"/>
  </r>
  <r>
    <n v="94879"/>
    <n v="94879"/>
    <x v="2"/>
    <m/>
    <m/>
    <m/>
    <m/>
    <m/>
    <n v="25553"/>
    <n v="75537"/>
    <n v="49984"/>
    <n v="-49423"/>
    <n v="150513"/>
    <n v="94879"/>
  </r>
  <r>
    <n v="54776"/>
    <n v="54776"/>
    <x v="0"/>
    <m/>
    <m/>
    <m/>
    <m/>
    <m/>
    <n v="25531.5"/>
    <n v="75409.5"/>
    <n v="49878"/>
    <n v="-49285.5"/>
    <n v="150226.5"/>
    <n v="54776"/>
  </r>
  <r>
    <n v="91716"/>
    <n v="91716"/>
    <x v="2"/>
    <m/>
    <m/>
    <m/>
    <m/>
    <m/>
    <n v="25510"/>
    <n v="75452"/>
    <n v="49942"/>
    <n v="-49403"/>
    <n v="150365"/>
    <n v="91716"/>
  </r>
  <r>
    <n v="91334"/>
    <n v="91334"/>
    <x v="2"/>
    <m/>
    <m/>
    <m/>
    <m/>
    <m/>
    <n v="25488.5"/>
    <n v="75339.75"/>
    <n v="49851.25"/>
    <n v="-49288.375"/>
    <n v="150116.625"/>
    <n v="91334"/>
  </r>
  <r>
    <n v="15983"/>
    <n v="15983"/>
    <x v="3"/>
    <m/>
    <m/>
    <m/>
    <m/>
    <m/>
    <n v="25467"/>
    <n v="75258"/>
    <n v="49791"/>
    <n v="-49219.5"/>
    <n v="149944.5"/>
    <n v="15983"/>
  </r>
  <r>
    <n v="48821"/>
    <n v="48821"/>
    <x v="0"/>
    <m/>
    <m/>
    <m/>
    <m/>
    <m/>
    <n v="25531.5"/>
    <n v="75285.25"/>
    <n v="49753.75"/>
    <n v="-49099.125"/>
    <n v="149915.875"/>
    <n v="48821"/>
  </r>
  <r>
    <n v="28771"/>
    <n v="28771"/>
    <x v="1"/>
    <m/>
    <m/>
    <m/>
    <m/>
    <m/>
    <n v="25510"/>
    <n v="75312.5"/>
    <n v="49802.5"/>
    <n v="-49193.75"/>
    <n v="150016.25"/>
    <n v="28771"/>
  </r>
  <r>
    <n v="38156"/>
    <n v="38156"/>
    <x v="1"/>
    <m/>
    <m/>
    <m/>
    <m/>
    <m/>
    <n v="25488.5"/>
    <n v="75339.75"/>
    <n v="49851.25"/>
    <n v="-49288.375"/>
    <n v="150116.625"/>
    <n v="38156"/>
  </r>
  <r>
    <n v="8981"/>
    <n v="8981"/>
    <x v="3"/>
    <m/>
    <m/>
    <m/>
    <m/>
    <m/>
    <n v="25467"/>
    <n v="75367"/>
    <n v="49900"/>
    <n v="-49383"/>
    <n v="150217"/>
    <n v="8981"/>
  </r>
  <r>
    <n v="90068"/>
    <n v="90068"/>
    <x v="2"/>
    <m/>
    <m/>
    <m/>
    <m/>
    <m/>
    <n v="25531.5"/>
    <n v="75409.5"/>
    <n v="49878"/>
    <n v="-49285.5"/>
    <n v="150226.5"/>
    <n v="90068"/>
  </r>
  <r>
    <n v="5940"/>
    <n v="5940"/>
    <x v="3"/>
    <m/>
    <m/>
    <m/>
    <m/>
    <m/>
    <n v="25510"/>
    <n v="75312.5"/>
    <n v="49802.5"/>
    <n v="-49193.75"/>
    <n v="150016.25"/>
    <n v="5940"/>
  </r>
  <r>
    <n v="2752"/>
    <n v="2752"/>
    <x v="3"/>
    <m/>
    <m/>
    <m/>
    <m/>
    <m/>
    <n v="25593.75"/>
    <n v="75339.75"/>
    <n v="49746"/>
    <n v="-49025.25"/>
    <n v="149958.75"/>
    <n v="2752"/>
  </r>
  <r>
    <n v="15998"/>
    <n v="15998"/>
    <x v="3"/>
    <m/>
    <m/>
    <m/>
    <m/>
    <m/>
    <n v="25716"/>
    <n v="75367"/>
    <n v="49651"/>
    <n v="-48760.5"/>
    <n v="149843.5"/>
    <n v="15998"/>
  </r>
  <r>
    <n v="72806"/>
    <n v="72806"/>
    <x v="2"/>
    <m/>
    <m/>
    <m/>
    <m/>
    <m/>
    <n v="25918.5"/>
    <n v="75409.5"/>
    <n v="49491"/>
    <n v="-48318"/>
    <n v="149646"/>
    <n v="72806"/>
  </r>
  <r>
    <n v="32011"/>
    <n v="32011"/>
    <x v="1"/>
    <m/>
    <m/>
    <m/>
    <m/>
    <m/>
    <n v="25851"/>
    <n v="75452"/>
    <n v="49601"/>
    <n v="-48550.5"/>
    <n v="149853.5"/>
    <n v="32011"/>
  </r>
  <r>
    <n v="93101"/>
    <n v="93101"/>
    <x v="2"/>
    <m/>
    <m/>
    <m/>
    <m/>
    <m/>
    <n v="25783.5"/>
    <n v="75494.5"/>
    <n v="49711"/>
    <n v="-48783"/>
    <n v="150061"/>
    <n v="93101"/>
  </r>
  <r>
    <n v="16763"/>
    <n v="16763"/>
    <x v="3"/>
    <m/>
    <m/>
    <m/>
    <m/>
    <m/>
    <n v="25716"/>
    <n v="75367"/>
    <n v="49651"/>
    <n v="-48760.5"/>
    <n v="149843.5"/>
    <n v="16763"/>
  </r>
  <r>
    <n v="39578"/>
    <n v="39578"/>
    <x v="1"/>
    <m/>
    <m/>
    <m/>
    <m/>
    <m/>
    <n v="25918.5"/>
    <n v="75409.5"/>
    <n v="49491"/>
    <n v="-48318"/>
    <n v="149646"/>
    <n v="39578"/>
  </r>
  <r>
    <n v="55365"/>
    <n v="55365"/>
    <x v="0"/>
    <m/>
    <m/>
    <m/>
    <m/>
    <m/>
    <n v="25851"/>
    <n v="75452"/>
    <n v="49601"/>
    <n v="-48550.5"/>
    <n v="149853.5"/>
    <n v="55365"/>
  </r>
  <r>
    <n v="6551"/>
    <n v="6551"/>
    <x v="3"/>
    <m/>
    <m/>
    <m/>
    <m/>
    <m/>
    <n v="25783.5"/>
    <n v="75494.5"/>
    <n v="49711"/>
    <n v="-48783"/>
    <n v="150061"/>
    <n v="6551"/>
  </r>
  <r>
    <n v="26741"/>
    <n v="26741"/>
    <x v="1"/>
    <m/>
    <m/>
    <m/>
    <m/>
    <m/>
    <n v="25986"/>
    <n v="75537"/>
    <n v="49551"/>
    <n v="-48340.5"/>
    <n v="149863.5"/>
    <n v="26741"/>
  </r>
  <r>
    <n v="33792"/>
    <n v="33792"/>
    <x v="1"/>
    <m/>
    <m/>
    <m/>
    <m/>
    <m/>
    <n v="25918.5"/>
    <n v="75578.5"/>
    <n v="49660"/>
    <n v="-48571.5"/>
    <n v="150068.5"/>
    <n v="33792"/>
  </r>
  <r>
    <n v="34270"/>
    <n v="34270"/>
    <x v="1"/>
    <m/>
    <m/>
    <m/>
    <m/>
    <m/>
    <n v="25851"/>
    <n v="75620"/>
    <n v="49769"/>
    <n v="-48802.5"/>
    <n v="150273.5"/>
    <n v="34270"/>
  </r>
  <r>
    <n v="43171"/>
    <n v="43171"/>
    <x v="0"/>
    <m/>
    <m/>
    <m/>
    <m/>
    <m/>
    <n v="25783.5"/>
    <n v="75661.5"/>
    <n v="49878"/>
    <n v="-49033.5"/>
    <n v="150478.5"/>
    <n v="43171"/>
  </r>
  <r>
    <n v="80434"/>
    <n v="80434"/>
    <x v="2"/>
    <m/>
    <m/>
    <m/>
    <m/>
    <m/>
    <n v="25716"/>
    <n v="75703"/>
    <n v="49987"/>
    <n v="-49264.5"/>
    <n v="150683.5"/>
    <n v="80434"/>
  </r>
  <r>
    <n v="65183"/>
    <n v="65183"/>
    <x v="2"/>
    <m/>
    <m/>
    <m/>
    <m/>
    <m/>
    <n v="25675.25"/>
    <n v="75578.5"/>
    <n v="49903.25"/>
    <n v="-49179.625"/>
    <n v="150433.375"/>
    <n v="65183"/>
  </r>
  <r>
    <n v="81274"/>
    <n v="81274"/>
    <x v="2"/>
    <m/>
    <m/>
    <m/>
    <m/>
    <m/>
    <n v="25634.5"/>
    <n v="75620"/>
    <n v="49985.5"/>
    <n v="-49343.75"/>
    <n v="150598.25"/>
    <n v="81274"/>
  </r>
  <r>
    <n v="1352"/>
    <n v="1352"/>
    <x v="3"/>
    <m/>
    <m/>
    <m/>
    <m/>
    <m/>
    <n v="25593.75"/>
    <n v="75494.5"/>
    <n v="49900.75"/>
    <n v="-49257.375"/>
    <n v="150345.625"/>
    <n v="1352"/>
  </r>
  <r>
    <n v="15698"/>
    <n v="15698"/>
    <x v="3"/>
    <m/>
    <m/>
    <m/>
    <m/>
    <m/>
    <n v="25716"/>
    <n v="75537"/>
    <n v="49821"/>
    <n v="-49015.5"/>
    <n v="150268.5"/>
    <n v="15698"/>
  </r>
  <r>
    <n v="1666"/>
    <n v="1666"/>
    <x v="3"/>
    <m/>
    <m/>
    <m/>
    <m/>
    <m/>
    <n v="25918.5"/>
    <n v="75578.5"/>
    <n v="49660"/>
    <n v="-48571.5"/>
    <n v="150068.5"/>
    <n v="1666"/>
  </r>
  <r>
    <n v="29288"/>
    <n v="29288"/>
    <x v="1"/>
    <m/>
    <m/>
    <m/>
    <m/>
    <m/>
    <n v="26080.5"/>
    <n v="75620"/>
    <n v="49539.5"/>
    <n v="-48228.75"/>
    <n v="149929.25"/>
    <n v="29288"/>
  </r>
  <r>
    <n v="72311"/>
    <n v="72311"/>
    <x v="2"/>
    <m/>
    <m/>
    <m/>
    <m/>
    <m/>
    <n v="26033.25"/>
    <n v="75661.5"/>
    <n v="49628.25"/>
    <n v="-48409.125"/>
    <n v="150103.875"/>
    <n v="72311"/>
  </r>
  <r>
    <n v="84840"/>
    <n v="84840"/>
    <x v="2"/>
    <m/>
    <m/>
    <m/>
    <m/>
    <m/>
    <n v="25986"/>
    <n v="75703"/>
    <n v="49717"/>
    <n v="-48589.5"/>
    <n v="150278.5"/>
    <n v="84840"/>
  </r>
  <r>
    <n v="12060"/>
    <n v="12060"/>
    <x v="3"/>
    <m/>
    <m/>
    <m/>
    <m/>
    <m/>
    <n v="25918.5"/>
    <n v="75578.5"/>
    <n v="49660"/>
    <n v="-48571.5"/>
    <n v="150068.5"/>
    <n v="12060"/>
  </r>
  <r>
    <n v="45289"/>
    <n v="45289"/>
    <x v="0"/>
    <m/>
    <m/>
    <m/>
    <m/>
    <m/>
    <n v="26080.5"/>
    <n v="75620"/>
    <n v="49539.5"/>
    <n v="-48228.75"/>
    <n v="149929.25"/>
    <n v="45289"/>
  </r>
  <r>
    <n v="37431"/>
    <n v="37431"/>
    <x v="1"/>
    <m/>
    <m/>
    <m/>
    <m/>
    <m/>
    <n v="26033.25"/>
    <n v="75661.5"/>
    <n v="49628.25"/>
    <n v="-48409.125"/>
    <n v="150103.875"/>
    <n v="37431"/>
  </r>
  <r>
    <n v="50500"/>
    <n v="50500"/>
    <x v="0"/>
    <m/>
    <m/>
    <m/>
    <m/>
    <m/>
    <n v="25986"/>
    <n v="75703"/>
    <n v="49717"/>
    <n v="-48589.5"/>
    <n v="150278.5"/>
    <n v="50500"/>
  </r>
  <r>
    <n v="69080"/>
    <n v="69080"/>
    <x v="2"/>
    <m/>
    <m/>
    <m/>
    <m/>
    <m/>
    <n v="25918.5"/>
    <n v="75741.25"/>
    <n v="49822.75"/>
    <n v="-48815.625"/>
    <n v="150475.375"/>
    <n v="69080"/>
  </r>
  <r>
    <n v="68509"/>
    <n v="68509"/>
    <x v="2"/>
    <m/>
    <m/>
    <m/>
    <m/>
    <m/>
    <n v="25851"/>
    <n v="75779.5"/>
    <n v="49928.5"/>
    <n v="-49041.75"/>
    <n v="150672.25"/>
    <n v="68509"/>
  </r>
  <r>
    <n v="41011"/>
    <n v="41011"/>
    <x v="0"/>
    <m/>
    <m/>
    <m/>
    <m/>
    <m/>
    <n v="25783.5"/>
    <n v="75817.75"/>
    <n v="50034.25"/>
    <n v="-49267.875"/>
    <n v="150869.125"/>
    <n v="41011"/>
  </r>
  <r>
    <n v="10700"/>
    <n v="10700"/>
    <x v="3"/>
    <m/>
    <m/>
    <m/>
    <m/>
    <m/>
    <n v="25716"/>
    <n v="75856"/>
    <n v="50140"/>
    <n v="-49494"/>
    <n v="151066"/>
    <n v="10700"/>
  </r>
  <r>
    <n v="19018"/>
    <n v="19018"/>
    <x v="3"/>
    <m/>
    <m/>
    <m/>
    <m/>
    <m/>
    <n v="25918.5"/>
    <n v="75979.5"/>
    <n v="50061"/>
    <n v="-49173"/>
    <n v="151071"/>
    <n v="19018"/>
  </r>
  <r>
    <n v="39211"/>
    <n v="39211"/>
    <x v="1"/>
    <m/>
    <m/>
    <m/>
    <m/>
    <m/>
    <n v="26080.5"/>
    <n v="76103"/>
    <n v="50022.5"/>
    <n v="-48953.25"/>
    <n v="151136.75"/>
    <n v="39211"/>
  </r>
  <r>
    <n v="28175"/>
    <n v="28175"/>
    <x v="1"/>
    <m/>
    <m/>
    <m/>
    <m/>
    <m/>
    <n v="26033.25"/>
    <n v="76226.5"/>
    <n v="50193.25"/>
    <n v="-49256.625"/>
    <n v="151516.375"/>
    <n v="28175"/>
  </r>
  <r>
    <n v="19839"/>
    <n v="19839"/>
    <x v="3"/>
    <m/>
    <m/>
    <m/>
    <m/>
    <m/>
    <n v="25986"/>
    <n v="76350"/>
    <n v="50364"/>
    <n v="-49560"/>
    <n v="151896"/>
    <n v="19839"/>
  </r>
  <r>
    <n v="14446"/>
    <n v="14446"/>
    <x v="3"/>
    <m/>
    <m/>
    <m/>
    <m/>
    <m/>
    <n v="26127.75"/>
    <n v="76413.75"/>
    <n v="50286"/>
    <n v="-49301.25"/>
    <n v="151842.75"/>
    <n v="14446"/>
  </r>
  <r>
    <n v="73081"/>
    <n v="73081"/>
    <x v="2"/>
    <m/>
    <m/>
    <m/>
    <m/>
    <m/>
    <n v="26207.5"/>
    <n v="76477.5"/>
    <n v="50270"/>
    <n v="-49197.5"/>
    <n v="151882.5"/>
    <n v="73081"/>
  </r>
  <r>
    <n v="34329"/>
    <n v="34329"/>
    <x v="1"/>
    <m/>
    <m/>
    <m/>
    <m/>
    <m/>
    <n v="26191.25"/>
    <n v="76541.25"/>
    <n v="50350"/>
    <n v="-49333.75"/>
    <n v="152066.25"/>
    <n v="34329"/>
  </r>
  <r>
    <n v="48013"/>
    <n v="48013"/>
    <x v="0"/>
    <m/>
    <m/>
    <m/>
    <m/>
    <m/>
    <n v="26175"/>
    <n v="76605"/>
    <n v="50430"/>
    <n v="-49470"/>
    <n v="152250"/>
    <n v="48013"/>
  </r>
  <r>
    <n v="98990"/>
    <n v="98990"/>
    <x v="2"/>
    <m/>
    <m/>
    <m/>
    <m/>
    <m/>
    <n v="26127.75"/>
    <n v="76634.5"/>
    <n v="50506.75"/>
    <n v="-49632.375"/>
    <n v="152394.625"/>
    <n v="98990"/>
  </r>
  <r>
    <n v="19651"/>
    <n v="19651"/>
    <x v="3"/>
    <m/>
    <m/>
    <m/>
    <m/>
    <m/>
    <n v="26080.5"/>
    <n v="76477.5"/>
    <n v="50397"/>
    <n v="-49515"/>
    <n v="152073"/>
    <n v="19651"/>
  </r>
  <r>
    <n v="40581"/>
    <n v="40581"/>
    <x v="0"/>
    <m/>
    <m/>
    <m/>
    <m/>
    <m/>
    <n v="26191.25"/>
    <n v="76541.25"/>
    <n v="50350"/>
    <n v="-49333.75"/>
    <n v="152066.25"/>
    <n v="40581"/>
  </r>
  <r>
    <n v="27120"/>
    <n v="27120"/>
    <x v="1"/>
    <m/>
    <m/>
    <m/>
    <m/>
    <m/>
    <n v="26175"/>
    <n v="76605"/>
    <n v="50430"/>
    <n v="-49470"/>
    <n v="152250"/>
    <n v="27120"/>
  </r>
  <r>
    <n v="54258"/>
    <n v="54258"/>
    <x v="0"/>
    <m/>
    <m/>
    <m/>
    <m/>
    <m/>
    <n v="26127.75"/>
    <n v="76634.5"/>
    <n v="50506.75"/>
    <n v="-49632.375"/>
    <n v="152394.625"/>
    <n v="54258"/>
  </r>
  <r>
    <n v="20730"/>
    <n v="20730"/>
    <x v="1"/>
    <m/>
    <m/>
    <m/>
    <m/>
    <m/>
    <n v="26080.5"/>
    <n v="76664"/>
    <n v="50583.5"/>
    <n v="-49794.75"/>
    <n v="152539.25"/>
    <n v="20730"/>
  </r>
  <r>
    <n v="25467"/>
    <n v="25467"/>
    <x v="1"/>
    <m/>
    <m/>
    <m/>
    <m/>
    <m/>
    <n v="26191.25"/>
    <n v="76693.5"/>
    <n v="50502.25"/>
    <n v="-49562.125"/>
    <n v="152446.875"/>
    <n v="25467"/>
  </r>
  <r>
    <n v="29214"/>
    <n v="29214"/>
    <x v="1"/>
    <m/>
    <m/>
    <m/>
    <m/>
    <m/>
    <n v="26240"/>
    <n v="76723"/>
    <n v="50483"/>
    <n v="-49484.5"/>
    <n v="152447.5"/>
    <n v="29214"/>
  </r>
  <r>
    <n v="75164"/>
    <n v="75164"/>
    <x v="2"/>
    <m/>
    <m/>
    <m/>
    <m/>
    <m/>
    <n v="26223.75"/>
    <n v="76725.25"/>
    <n v="50501.5"/>
    <n v="-49528.5"/>
    <n v="152477.5"/>
    <n v="75164"/>
  </r>
  <r>
    <n v="52210"/>
    <n v="52210"/>
    <x v="0"/>
    <m/>
    <m/>
    <m/>
    <m/>
    <m/>
    <n v="26207.5"/>
    <n v="76727.5"/>
    <n v="50520"/>
    <n v="-49572.5"/>
    <n v="152507.5"/>
    <n v="52210"/>
  </r>
  <r>
    <n v="30117"/>
    <n v="30117"/>
    <x v="1"/>
    <m/>
    <m/>
    <m/>
    <m/>
    <m/>
    <n v="26191.25"/>
    <n v="76729.75"/>
    <n v="50538.5"/>
    <n v="-49616.5"/>
    <n v="152537.5"/>
    <n v="30117"/>
  </r>
  <r>
    <n v="98848"/>
    <n v="98848"/>
    <x v="2"/>
    <m/>
    <m/>
    <m/>
    <m/>
    <m/>
    <n v="26175"/>
    <n v="76732"/>
    <n v="50557"/>
    <n v="-49660.5"/>
    <n v="152567.5"/>
    <n v="98848"/>
  </r>
  <r>
    <n v="26175"/>
    <n v="26175"/>
    <x v="1"/>
    <m/>
    <m/>
    <m/>
    <m/>
    <m/>
    <n v="26127.75"/>
    <n v="76725.25"/>
    <n v="50597.5"/>
    <n v="-49768.5"/>
    <n v="152621.5"/>
    <n v="26175"/>
  </r>
  <r>
    <n v="96306"/>
    <n v="96306"/>
    <x v="2"/>
    <m/>
    <m/>
    <m/>
    <m/>
    <m/>
    <n v="26113"/>
    <n v="76727.5"/>
    <n v="50614.5"/>
    <n v="-49808.75"/>
    <n v="152649.25"/>
    <n v="96306"/>
  </r>
  <r>
    <n v="36862"/>
    <n v="36862"/>
    <x v="1"/>
    <m/>
    <m/>
    <m/>
    <m/>
    <m/>
    <n v="26049.5"/>
    <n v="76693.5"/>
    <n v="50644"/>
    <n v="-49916.5"/>
    <n v="152659.5"/>
    <n v="36862"/>
  </r>
  <r>
    <n v="30246"/>
    <n v="30246"/>
    <x v="1"/>
    <m/>
    <m/>
    <m/>
    <m/>
    <m/>
    <n v="25986"/>
    <n v="76723"/>
    <n v="50737"/>
    <n v="-50119.5"/>
    <n v="152828.5"/>
    <n v="30246"/>
  </r>
  <r>
    <n v="63454"/>
    <n v="63454"/>
    <x v="2"/>
    <m/>
    <m/>
    <m/>
    <m/>
    <m/>
    <n v="25918.5"/>
    <n v="76725.25"/>
    <n v="50806.75"/>
    <n v="-50291.625"/>
    <n v="152935.375"/>
    <n v="63454"/>
  </r>
  <r>
    <n v="85504"/>
    <n v="85504"/>
    <x v="2"/>
    <m/>
    <m/>
    <m/>
    <m/>
    <m/>
    <n v="25851"/>
    <n v="76727.5"/>
    <n v="50876.5"/>
    <n v="-50463.75"/>
    <n v="153042.25"/>
    <n v="85504"/>
  </r>
  <r>
    <n v="80425"/>
    <n v="80425"/>
    <x v="2"/>
    <m/>
    <m/>
    <m/>
    <m/>
    <m/>
    <n v="25783.5"/>
    <n v="76693.5"/>
    <n v="50910"/>
    <n v="-50581.5"/>
    <n v="153058.5"/>
    <n v="80425"/>
  </r>
  <r>
    <n v="63497"/>
    <n v="63497"/>
    <x v="2"/>
    <m/>
    <m/>
    <m/>
    <m/>
    <m/>
    <n v="25716"/>
    <n v="76605"/>
    <n v="50889"/>
    <n v="-50617.5"/>
    <n v="152938.5"/>
    <n v="63497"/>
  </r>
  <r>
    <n v="1537"/>
    <n v="1537"/>
    <x v="3"/>
    <m/>
    <m/>
    <m/>
    <m/>
    <m/>
    <n v="25675.25"/>
    <n v="76634.5"/>
    <n v="50959.25"/>
    <n v="-50763.625"/>
    <n v="153073.375"/>
    <n v="1537"/>
  </r>
  <r>
    <n v="49520"/>
    <n v="49520"/>
    <x v="0"/>
    <m/>
    <m/>
    <m/>
    <m/>
    <m/>
    <n v="25851"/>
    <n v="76664"/>
    <n v="50813"/>
    <n v="-50368.5"/>
    <n v="152883.5"/>
    <n v="49520"/>
  </r>
  <r>
    <n v="20736"/>
    <n v="20736"/>
    <x v="1"/>
    <m/>
    <m/>
    <m/>
    <m/>
    <m/>
    <n v="25783.5"/>
    <n v="76693.5"/>
    <n v="50910"/>
    <n v="-50581.5"/>
    <n v="153058.5"/>
    <n v="20736"/>
  </r>
  <r>
    <n v="80343"/>
    <n v="80343"/>
    <x v="2"/>
    <m/>
    <m/>
    <m/>
    <m/>
    <m/>
    <n v="25986"/>
    <n v="76723"/>
    <n v="50737"/>
    <n v="-50119.5"/>
    <n v="152828.5"/>
    <n v="80343"/>
  </r>
  <r>
    <n v="3688"/>
    <n v="3688"/>
    <x v="3"/>
    <m/>
    <m/>
    <m/>
    <m/>
    <m/>
    <n v="25918.5"/>
    <n v="76634.5"/>
    <n v="50716"/>
    <n v="-50155.5"/>
    <n v="152708.5"/>
    <n v="3688"/>
  </r>
  <r>
    <n v="56881"/>
    <n v="56881"/>
    <x v="0"/>
    <m/>
    <m/>
    <m/>
    <m/>
    <m/>
    <n v="26113"/>
    <n v="76664"/>
    <n v="50551"/>
    <n v="-49713.5"/>
    <n v="152490.5"/>
    <n v="56881"/>
  </r>
  <r>
    <n v="94543"/>
    <n v="94543"/>
    <x v="2"/>
    <m/>
    <m/>
    <m/>
    <m/>
    <m/>
    <n v="26049.5"/>
    <n v="76693.5"/>
    <n v="50644"/>
    <n v="-49916.5"/>
    <n v="152659.5"/>
    <n v="94543"/>
  </r>
  <r>
    <n v="60609"/>
    <n v="60609"/>
    <x v="2"/>
    <m/>
    <m/>
    <m/>
    <m/>
    <m/>
    <n v="25986"/>
    <n v="76605"/>
    <n v="50619"/>
    <n v="-49942.5"/>
    <n v="152533.5"/>
    <n v="60609"/>
  </r>
  <r>
    <n v="25553"/>
    <n v="25553"/>
    <x v="1"/>
    <m/>
    <m/>
    <m/>
    <m/>
    <m/>
    <n v="25918.5"/>
    <n v="76634.5"/>
    <n v="50716"/>
    <n v="-50155.5"/>
    <n v="152708.5"/>
    <n v="25553"/>
  </r>
  <r>
    <n v="18653"/>
    <n v="18653"/>
    <x v="3"/>
    <m/>
    <m/>
    <m/>
    <m/>
    <m/>
    <n v="26113"/>
    <n v="76664"/>
    <n v="50551"/>
    <n v="-49713.5"/>
    <n v="152490.5"/>
    <n v="18653"/>
  </r>
  <r>
    <n v="31116"/>
    <n v="31116"/>
    <x v="1"/>
    <m/>
    <m/>
    <m/>
    <m/>
    <m/>
    <n v="26295"/>
    <n v="76693.5"/>
    <n v="50398.5"/>
    <n v="-49302.75"/>
    <n v="152291.25"/>
    <n v="31116"/>
  </r>
  <r>
    <n v="88886"/>
    <n v="88886"/>
    <x v="2"/>
    <m/>
    <m/>
    <m/>
    <m/>
    <m/>
    <n v="26240"/>
    <n v="76723"/>
    <n v="50483"/>
    <n v="-49484.5"/>
    <n v="152447.5"/>
    <n v="88886"/>
  </r>
  <r>
    <n v="6989"/>
    <n v="6989"/>
    <x v="3"/>
    <m/>
    <m/>
    <m/>
    <m/>
    <m/>
    <n v="26176.5"/>
    <n v="76634.5"/>
    <n v="50458"/>
    <n v="-49510.5"/>
    <n v="152321.5"/>
    <n v="6989"/>
  </r>
  <r>
    <n v="90535"/>
    <n v="90535"/>
    <x v="2"/>
    <m/>
    <m/>
    <m/>
    <m/>
    <m/>
    <n v="26350"/>
    <n v="76664"/>
    <n v="50314"/>
    <n v="-49121"/>
    <n v="152135"/>
    <n v="90535"/>
  </r>
  <r>
    <n v="46825"/>
    <n v="46825"/>
    <x v="0"/>
    <m/>
    <m/>
    <m/>
    <m/>
    <m/>
    <n v="26295"/>
    <n v="76541.25"/>
    <n v="50246.25"/>
    <n v="-49074.375"/>
    <n v="151910.625"/>
    <n v="46825"/>
  </r>
  <r>
    <n v="2939"/>
    <n v="2939"/>
    <x v="3"/>
    <m/>
    <m/>
    <m/>
    <m/>
    <m/>
    <n v="26240"/>
    <n v="76605"/>
    <n v="50365"/>
    <n v="-49307.5"/>
    <n v="152152.5"/>
    <n v="2939"/>
  </r>
  <r>
    <n v="64122"/>
    <n v="64122"/>
    <x v="2"/>
    <m/>
    <m/>
    <m/>
    <m/>
    <m/>
    <n v="26405"/>
    <n v="76634.5"/>
    <n v="50229.5"/>
    <n v="-48939.25"/>
    <n v="151978.75"/>
    <n v="64122"/>
  </r>
  <r>
    <n v="86726"/>
    <n v="86726"/>
    <x v="2"/>
    <m/>
    <m/>
    <m/>
    <m/>
    <m/>
    <n v="26350"/>
    <n v="76664"/>
    <n v="50314"/>
    <n v="-49121"/>
    <n v="152135"/>
    <n v="86726"/>
  </r>
  <r>
    <n v="56422"/>
    <n v="56422"/>
    <x v="0"/>
    <m/>
    <m/>
    <m/>
    <m/>
    <m/>
    <n v="26295"/>
    <n v="76541.25"/>
    <n v="50246.25"/>
    <n v="-49074.375"/>
    <n v="151910.625"/>
    <n v="56422"/>
  </r>
  <r>
    <n v="11787"/>
    <n v="11787"/>
    <x v="3"/>
    <m/>
    <m/>
    <m/>
    <m/>
    <m/>
    <n v="26240"/>
    <n v="76605"/>
    <n v="50365"/>
    <n v="-49307.5"/>
    <n v="152152.5"/>
    <n v="11787"/>
  </r>
  <r>
    <n v="12470"/>
    <n v="12470"/>
    <x v="3"/>
    <m/>
    <m/>
    <m/>
    <m/>
    <m/>
    <n v="26405"/>
    <n v="76634.5"/>
    <n v="50229.5"/>
    <n v="-48939.25"/>
    <n v="151978.75"/>
    <n v="12470"/>
  </r>
  <r>
    <n v="98380"/>
    <n v="98380"/>
    <x v="2"/>
    <m/>
    <m/>
    <m/>
    <m/>
    <m/>
    <n v="26541.5"/>
    <n v="76664"/>
    <n v="50122.5"/>
    <n v="-48642.25"/>
    <n v="151847.75"/>
    <n v="98380"/>
  </r>
  <r>
    <n v="5306"/>
    <n v="5306"/>
    <x v="3"/>
    <m/>
    <m/>
    <m/>
    <m/>
    <m/>
    <n v="26500.75"/>
    <n v="76541.25"/>
    <n v="50040.5"/>
    <n v="-48560"/>
    <n v="151602"/>
    <n v="5306"/>
  </r>
  <r>
    <n v="27105"/>
    <n v="27105"/>
    <x v="1"/>
    <m/>
    <m/>
    <m/>
    <m/>
    <m/>
    <n v="26623"/>
    <n v="76605"/>
    <n v="49982"/>
    <n v="-48350"/>
    <n v="151578"/>
    <n v="27105"/>
  </r>
  <r>
    <n v="97712"/>
    <n v="97712"/>
    <x v="2"/>
    <m/>
    <m/>
    <m/>
    <m/>
    <m/>
    <n v="26582.25"/>
    <n v="76634.5"/>
    <n v="50052.25"/>
    <n v="-48496.125"/>
    <n v="151712.875"/>
    <n v="97712"/>
  </r>
  <r>
    <n v="35504"/>
    <n v="35504"/>
    <x v="1"/>
    <m/>
    <m/>
    <m/>
    <m/>
    <m/>
    <n v="26541.5"/>
    <n v="76477.5"/>
    <n v="49936"/>
    <n v="-48362.5"/>
    <n v="151381.5"/>
    <n v="35504"/>
  </r>
  <r>
    <n v="50925"/>
    <n v="50925"/>
    <x v="0"/>
    <m/>
    <m/>
    <m/>
    <m/>
    <m/>
    <n v="26500.75"/>
    <n v="76541.25"/>
    <n v="50040.5"/>
    <n v="-48560"/>
    <n v="151602"/>
    <n v="50925"/>
  </r>
  <r>
    <n v="38706"/>
    <n v="38706"/>
    <x v="1"/>
    <m/>
    <m/>
    <m/>
    <m/>
    <m/>
    <n v="26460"/>
    <n v="76605"/>
    <n v="50145"/>
    <n v="-48757.5"/>
    <n v="151822.5"/>
    <n v="38706"/>
  </r>
  <r>
    <n v="70609"/>
    <n v="70609"/>
    <x v="2"/>
    <m/>
    <m/>
    <m/>
    <m/>
    <m/>
    <n v="26405"/>
    <n v="76634.5"/>
    <n v="50229.5"/>
    <n v="-48939.25"/>
    <n v="151978.75"/>
    <n v="70609"/>
  </r>
  <r>
    <n v="17672"/>
    <n v="17672"/>
    <x v="3"/>
    <m/>
    <m/>
    <m/>
    <m/>
    <m/>
    <n v="26350"/>
    <n v="76664"/>
    <n v="50314"/>
    <n v="-49121"/>
    <n v="152135"/>
    <n v="17672"/>
  </r>
  <r>
    <n v="30481"/>
    <n v="30481"/>
    <x v="1"/>
    <m/>
    <m/>
    <m/>
    <m/>
    <m/>
    <n v="26500.75"/>
    <n v="76693.5"/>
    <n v="50192.75"/>
    <n v="-48788.375"/>
    <n v="151982.625"/>
    <n v="30481"/>
  </r>
  <r>
    <n v="57532"/>
    <n v="57532"/>
    <x v="0"/>
    <m/>
    <m/>
    <m/>
    <m/>
    <m/>
    <n v="26460"/>
    <n v="76723"/>
    <n v="50263"/>
    <n v="-48934.5"/>
    <n v="152117.5"/>
    <n v="57532"/>
  </r>
  <r>
    <n v="76814"/>
    <n v="76814"/>
    <x v="2"/>
    <m/>
    <m/>
    <m/>
    <m/>
    <m/>
    <n v="26405"/>
    <n v="76725.25"/>
    <n v="50320.25"/>
    <n v="-49075.375"/>
    <n v="152205.625"/>
    <n v="76814"/>
  </r>
  <r>
    <n v="98018"/>
    <n v="98018"/>
    <x v="2"/>
    <m/>
    <m/>
    <m/>
    <m/>
    <m/>
    <n v="26350"/>
    <n v="76664"/>
    <n v="50314"/>
    <n v="-49121"/>
    <n v="152135"/>
    <n v="98018"/>
  </r>
  <r>
    <n v="37155"/>
    <n v="37155"/>
    <x v="1"/>
    <m/>
    <m/>
    <m/>
    <m/>
    <m/>
    <n v="26295"/>
    <n v="76541.25"/>
    <n v="50246.25"/>
    <n v="-49074.375"/>
    <n v="151910.625"/>
    <n v="37155"/>
  </r>
  <r>
    <n v="17475"/>
    <n v="17475"/>
    <x v="3"/>
    <m/>
    <m/>
    <m/>
    <m/>
    <m/>
    <n v="26240"/>
    <n v="76605"/>
    <n v="50365"/>
    <n v="-49307.5"/>
    <n v="152152.5"/>
    <n v="17475"/>
  </r>
  <r>
    <n v="43159"/>
    <n v="43159"/>
    <x v="0"/>
    <m/>
    <m/>
    <m/>
    <m/>
    <m/>
    <n v="26405"/>
    <n v="76634.5"/>
    <n v="50229.5"/>
    <n v="-48939.25"/>
    <n v="151978.75"/>
    <n v="43159"/>
  </r>
  <r>
    <n v="60165"/>
    <n v="60165"/>
    <x v="2"/>
    <m/>
    <m/>
    <m/>
    <m/>
    <m/>
    <n v="26350"/>
    <n v="76664"/>
    <n v="50314"/>
    <n v="-49121"/>
    <n v="152135"/>
    <n v="60165"/>
  </r>
  <r>
    <n v="73820"/>
    <n v="73820"/>
    <x v="2"/>
    <m/>
    <m/>
    <m/>
    <m/>
    <m/>
    <n v="26295"/>
    <n v="76693.5"/>
    <n v="50398.5"/>
    <n v="-49302.75"/>
    <n v="152291.25"/>
    <n v="73820"/>
  </r>
  <r>
    <n v="89395"/>
    <n v="89395"/>
    <x v="2"/>
    <m/>
    <m/>
    <m/>
    <m/>
    <m/>
    <n v="26240"/>
    <n v="76723"/>
    <n v="50483"/>
    <n v="-49484.5"/>
    <n v="152447.5"/>
    <n v="89395"/>
  </r>
  <r>
    <n v="54346"/>
    <n v="54346"/>
    <x v="0"/>
    <m/>
    <m/>
    <m/>
    <m/>
    <m/>
    <n v="26176.5"/>
    <n v="76634.5"/>
    <n v="50458"/>
    <n v="-49510.5"/>
    <n v="152321.5"/>
    <n v="54346"/>
  </r>
  <r>
    <n v="71504"/>
    <n v="71504"/>
    <x v="2"/>
    <m/>
    <m/>
    <m/>
    <m/>
    <m/>
    <n v="26113"/>
    <n v="76664"/>
    <n v="50551"/>
    <n v="-49713.5"/>
    <n v="152490.5"/>
    <n v="71504"/>
  </r>
  <r>
    <n v="94768"/>
    <n v="94768"/>
    <x v="2"/>
    <m/>
    <m/>
    <m/>
    <m/>
    <m/>
    <n v="26049.5"/>
    <n v="76693.5"/>
    <n v="50644"/>
    <n v="-49916.5"/>
    <n v="152659.5"/>
    <n v="94768"/>
  </r>
  <r>
    <n v="22060"/>
    <n v="22060"/>
    <x v="1"/>
    <m/>
    <m/>
    <m/>
    <m/>
    <m/>
    <n v="25986"/>
    <n v="76605"/>
    <n v="50619"/>
    <n v="-49942.5"/>
    <n v="152533.5"/>
    <n v="22060"/>
  </r>
  <r>
    <n v="11677"/>
    <n v="11677"/>
    <x v="3"/>
    <m/>
    <m/>
    <m/>
    <m/>
    <m/>
    <n v="26176.5"/>
    <n v="76634.5"/>
    <n v="50458"/>
    <n v="-49510.5"/>
    <n v="152321.5"/>
    <n v="11677"/>
  </r>
  <r>
    <n v="33946"/>
    <n v="33946"/>
    <x v="1"/>
    <m/>
    <m/>
    <m/>
    <m/>
    <m/>
    <n v="26350"/>
    <n v="76664"/>
    <n v="50314"/>
    <n v="-49121"/>
    <n v="152135"/>
    <n v="33946"/>
  </r>
  <r>
    <n v="44686"/>
    <n v="44686"/>
    <x v="0"/>
    <m/>
    <m/>
    <m/>
    <m/>
    <m/>
    <n v="26295"/>
    <n v="76693.5"/>
    <n v="50398.5"/>
    <n v="-49302.75"/>
    <n v="152291.25"/>
    <n v="44686"/>
  </r>
  <r>
    <n v="4338"/>
    <n v="4338"/>
    <x v="3"/>
    <m/>
    <m/>
    <m/>
    <m/>
    <m/>
    <n v="26240"/>
    <n v="76723"/>
    <n v="50483"/>
    <n v="-49484.5"/>
    <n v="152447.5"/>
    <n v="4338"/>
  </r>
  <r>
    <n v="8240"/>
    <n v="8240"/>
    <x v="3"/>
    <m/>
    <m/>
    <m/>
    <m/>
    <m/>
    <n v="26405"/>
    <n v="76725.25"/>
    <n v="50320.25"/>
    <n v="-49075.375"/>
    <n v="152205.625"/>
    <n v="8240"/>
  </r>
  <r>
    <n v="50682"/>
    <n v="50682"/>
    <x v="0"/>
    <m/>
    <m/>
    <m/>
    <m/>
    <m/>
    <n v="26541.5"/>
    <n v="76727.5"/>
    <n v="50186"/>
    <n v="-48737.5"/>
    <n v="152006.5"/>
    <n v="50682"/>
  </r>
  <r>
    <n v="35609"/>
    <n v="35609"/>
    <x v="1"/>
    <m/>
    <m/>
    <m/>
    <m/>
    <m/>
    <n v="26500.75"/>
    <n v="76729.75"/>
    <n v="50229"/>
    <n v="-48842.75"/>
    <n v="152073.25"/>
    <n v="35609"/>
  </r>
  <r>
    <n v="68448"/>
    <n v="68448"/>
    <x v="2"/>
    <m/>
    <m/>
    <m/>
    <m/>
    <m/>
    <n v="26460"/>
    <n v="76732"/>
    <n v="50272"/>
    <n v="-48948"/>
    <n v="152140"/>
    <n v="68448"/>
  </r>
  <r>
    <n v="35418"/>
    <n v="35418"/>
    <x v="1"/>
    <m/>
    <m/>
    <m/>
    <m/>
    <m/>
    <n v="26405"/>
    <n v="76784"/>
    <n v="50379"/>
    <n v="-49163.5"/>
    <n v="152352.5"/>
    <n v="35418"/>
  </r>
  <r>
    <n v="98295"/>
    <n v="98295"/>
    <x v="2"/>
    <m/>
    <m/>
    <m/>
    <m/>
    <m/>
    <n v="26350"/>
    <n v="76836"/>
    <n v="50486"/>
    <n v="-49379"/>
    <n v="152565"/>
    <n v="98295"/>
  </r>
  <r>
    <n v="38091"/>
    <n v="38091"/>
    <x v="1"/>
    <m/>
    <m/>
    <m/>
    <m/>
    <m/>
    <n v="26295"/>
    <n v="76729.75"/>
    <n v="50434.75"/>
    <n v="-49357.125"/>
    <n v="152381.875"/>
    <n v="38091"/>
  </r>
  <r>
    <n v="62598"/>
    <n v="62598"/>
    <x v="2"/>
    <m/>
    <m/>
    <m/>
    <m/>
    <m/>
    <n v="26240"/>
    <n v="76732"/>
    <n v="50492"/>
    <n v="-49498"/>
    <n v="152470"/>
    <n v="62598"/>
  </r>
  <r>
    <n v="51930"/>
    <n v="51930"/>
    <x v="0"/>
    <m/>
    <m/>
    <m/>
    <m/>
    <m/>
    <n v="26176.5"/>
    <n v="76784"/>
    <n v="50607.5"/>
    <n v="-49734.75"/>
    <n v="152695.25"/>
    <n v="51930"/>
  </r>
  <r>
    <n v="19537"/>
    <n v="19537"/>
    <x v="3"/>
    <m/>
    <m/>
    <m/>
    <m/>
    <m/>
    <n v="26113"/>
    <n v="76836"/>
    <n v="50723"/>
    <n v="-49971.5"/>
    <n v="152920.5"/>
    <n v="19537"/>
  </r>
  <r>
    <n v="45578"/>
    <n v="45578"/>
    <x v="0"/>
    <m/>
    <m/>
    <m/>
    <m/>
    <m/>
    <n v="26295"/>
    <n v="76888"/>
    <n v="50593"/>
    <n v="-49594.5"/>
    <n v="152777.5"/>
    <n v="45578"/>
  </r>
  <r>
    <n v="57474"/>
    <n v="57474"/>
    <x v="0"/>
    <m/>
    <m/>
    <m/>
    <m/>
    <m/>
    <n v="26240"/>
    <n v="76940"/>
    <n v="50700"/>
    <n v="-49810"/>
    <n v="152990"/>
    <n v="57474"/>
  </r>
  <r>
    <n v="58403"/>
    <n v="58403"/>
    <x v="0"/>
    <m/>
    <m/>
    <m/>
    <m/>
    <m/>
    <n v="26176.5"/>
    <n v="76947.75"/>
    <n v="50771.25"/>
    <n v="-49980.375"/>
    <n v="153104.625"/>
    <n v="58403"/>
  </r>
  <r>
    <n v="38413"/>
    <n v="38413"/>
    <x v="1"/>
    <m/>
    <m/>
    <m/>
    <m/>
    <m/>
    <n v="26113"/>
    <n v="76955.5"/>
    <n v="50842.5"/>
    <n v="-50150.75"/>
    <n v="153219.25"/>
    <n v="38413"/>
  </r>
  <r>
    <n v="12065"/>
    <n v="12065"/>
    <x v="3"/>
    <m/>
    <m/>
    <m/>
    <m/>
    <m/>
    <n v="26049.5"/>
    <n v="76963.25"/>
    <n v="50913.75"/>
    <n v="-50321.125"/>
    <n v="153333.875"/>
    <n v="12065"/>
  </r>
  <r>
    <n v="99331"/>
    <n v="99331"/>
    <x v="2"/>
    <m/>
    <m/>
    <m/>
    <m/>
    <m/>
    <n v="26240"/>
    <n v="76971"/>
    <n v="50731"/>
    <n v="-49856.5"/>
    <n v="153067.5"/>
    <n v="99331"/>
  </r>
  <r>
    <n v="3138"/>
    <n v="3138"/>
    <x v="3"/>
    <m/>
    <m/>
    <m/>
    <m/>
    <m/>
    <n v="26176.5"/>
    <n v="76947.75"/>
    <n v="50771.25"/>
    <n v="-49980.375"/>
    <n v="153104.625"/>
    <n v="3138"/>
  </r>
  <r>
    <n v="48718"/>
    <n v="48718"/>
    <x v="0"/>
    <m/>
    <m/>
    <m/>
    <m/>
    <m/>
    <n v="26350"/>
    <n v="76955.5"/>
    <n v="50605.5"/>
    <n v="-49558.25"/>
    <n v="152863.75"/>
    <n v="48718"/>
  </r>
  <r>
    <n v="54821"/>
    <n v="54821"/>
    <x v="0"/>
    <m/>
    <m/>
    <m/>
    <m/>
    <m/>
    <n v="26295"/>
    <n v="76963.25"/>
    <n v="50668.25"/>
    <n v="-49707.375"/>
    <n v="152965.625"/>
    <n v="54821"/>
  </r>
  <r>
    <n v="47876"/>
    <n v="47876"/>
    <x v="0"/>
    <m/>
    <m/>
    <m/>
    <m/>
    <m/>
    <n v="26240"/>
    <n v="76971"/>
    <n v="50731"/>
    <n v="-49856.5"/>
    <n v="153067.5"/>
    <n v="47876"/>
  </r>
  <r>
    <n v="90453"/>
    <n v="90453"/>
    <x v="2"/>
    <m/>
    <m/>
    <m/>
    <m/>
    <m/>
    <n v="26176.5"/>
    <n v="76975"/>
    <n v="50798.5"/>
    <n v="-50021.25"/>
    <n v="153172.75"/>
    <n v="90453"/>
  </r>
  <r>
    <n v="12897"/>
    <n v="12897"/>
    <x v="3"/>
    <m/>
    <m/>
    <m/>
    <m/>
    <m/>
    <n v="26113"/>
    <n v="76955.5"/>
    <n v="50842.5"/>
    <n v="-50150.75"/>
    <n v="153219.25"/>
    <n v="12897"/>
  </r>
  <r>
    <n v="46842"/>
    <n v="46842"/>
    <x v="0"/>
    <m/>
    <m/>
    <m/>
    <m/>
    <m/>
    <n v="26295"/>
    <n v="76963.25"/>
    <n v="50668.25"/>
    <n v="-49707.375"/>
    <n v="152965.625"/>
    <n v="46842"/>
  </r>
  <r>
    <n v="94625"/>
    <n v="94625"/>
    <x v="2"/>
    <m/>
    <m/>
    <m/>
    <m/>
    <m/>
    <n v="26240"/>
    <n v="76971"/>
    <n v="50731"/>
    <n v="-49856.5"/>
    <n v="153067.5"/>
    <n v="94625"/>
  </r>
  <r>
    <n v="36904"/>
    <n v="36904"/>
    <x v="1"/>
    <m/>
    <m/>
    <m/>
    <m/>
    <m/>
    <n v="26176.5"/>
    <n v="76947.75"/>
    <n v="50771.25"/>
    <n v="-49980.375"/>
    <n v="153104.625"/>
    <n v="36904"/>
  </r>
  <r>
    <n v="33760"/>
    <n v="33760"/>
    <x v="1"/>
    <m/>
    <m/>
    <m/>
    <m/>
    <m/>
    <n v="26113"/>
    <n v="76955.5"/>
    <n v="50842.5"/>
    <n v="-50150.75"/>
    <n v="153219.25"/>
    <n v="33760"/>
  </r>
  <r>
    <n v="8454"/>
    <n v="8454"/>
    <x v="3"/>
    <m/>
    <m/>
    <m/>
    <m/>
    <m/>
    <n v="26049.5"/>
    <n v="76963.25"/>
    <n v="50913.75"/>
    <n v="-50321.125"/>
    <n v="153333.875"/>
    <n v="8454"/>
  </r>
  <r>
    <n v="7568"/>
    <n v="7568"/>
    <x v="3"/>
    <m/>
    <m/>
    <m/>
    <m/>
    <m/>
    <n v="26240"/>
    <n v="76971"/>
    <n v="50731"/>
    <n v="-49856.5"/>
    <n v="153067.5"/>
    <n v="7568"/>
  </r>
  <r>
    <n v="37212"/>
    <n v="37212"/>
    <x v="1"/>
    <m/>
    <m/>
    <m/>
    <m/>
    <m/>
    <n v="26405"/>
    <n v="76975"/>
    <n v="50570"/>
    <n v="-49450"/>
    <n v="152830"/>
    <n v="37212"/>
  </r>
  <r>
    <n v="35357"/>
    <n v="35357"/>
    <x v="1"/>
    <m/>
    <m/>
    <m/>
    <m/>
    <m/>
    <n v="26350"/>
    <n v="76979"/>
    <n v="50629"/>
    <n v="-49593.5"/>
    <n v="152922.5"/>
    <n v="35357"/>
  </r>
  <r>
    <n v="9158"/>
    <n v="9158"/>
    <x v="3"/>
    <m/>
    <m/>
    <m/>
    <m/>
    <m/>
    <n v="26295"/>
    <n v="76983"/>
    <n v="50688"/>
    <n v="-49737"/>
    <n v="153015"/>
    <n v="9158"/>
  </r>
  <r>
    <n v="28649"/>
    <n v="28649"/>
    <x v="1"/>
    <m/>
    <m/>
    <m/>
    <m/>
    <m/>
    <n v="26460"/>
    <n v="76987"/>
    <n v="50527"/>
    <n v="-49330.5"/>
    <n v="152777.5"/>
    <n v="28649"/>
  </r>
  <r>
    <n v="44700"/>
    <n v="44700"/>
    <x v="0"/>
    <m/>
    <m/>
    <m/>
    <m/>
    <m/>
    <n v="26405"/>
    <n v="77012"/>
    <n v="50607"/>
    <n v="-49505.5"/>
    <n v="152922.5"/>
    <n v="44700"/>
  </r>
  <r>
    <n v="79437"/>
    <n v="79437"/>
    <x v="2"/>
    <m/>
    <m/>
    <m/>
    <m/>
    <m/>
    <n v="26350"/>
    <n v="77037"/>
    <n v="50687"/>
    <n v="-49680.5"/>
    <n v="153067.5"/>
    <n v="79437"/>
  </r>
  <r>
    <n v="64370"/>
    <n v="64370"/>
    <x v="2"/>
    <m/>
    <m/>
    <m/>
    <m/>
    <m/>
    <n v="26295"/>
    <n v="76983"/>
    <n v="50688"/>
    <n v="-49737"/>
    <n v="153015"/>
    <n v="64370"/>
  </r>
  <r>
    <n v="12269"/>
    <n v="12269"/>
    <x v="3"/>
    <m/>
    <m/>
    <m/>
    <m/>
    <m/>
    <n v="26240"/>
    <n v="76987"/>
    <n v="50747"/>
    <n v="-49880.5"/>
    <n v="153107.5"/>
    <n v="12269"/>
  </r>
  <r>
    <n v="51976"/>
    <n v="51976"/>
    <x v="0"/>
    <m/>
    <m/>
    <m/>
    <m/>
    <m/>
    <n v="26405"/>
    <n v="77012"/>
    <n v="50607"/>
    <n v="-49505.5"/>
    <n v="152922.5"/>
    <n v="51976"/>
  </r>
  <r>
    <n v="90903"/>
    <n v="90903"/>
    <x v="2"/>
    <m/>
    <m/>
    <m/>
    <m/>
    <m/>
    <n v="26350"/>
    <n v="77037"/>
    <n v="50687"/>
    <n v="-49680.5"/>
    <n v="153067.5"/>
    <n v="90903"/>
  </r>
  <r>
    <n v="76987"/>
    <n v="76987"/>
    <x v="2"/>
    <m/>
    <m/>
    <m/>
    <m/>
    <m/>
    <n v="26295"/>
    <n v="76983"/>
    <n v="50688"/>
    <n v="-49737"/>
    <n v="153015"/>
    <n v="76987"/>
  </r>
  <r>
    <n v="46388"/>
    <n v="46388"/>
    <x v="0"/>
    <m/>
    <m/>
    <m/>
    <m/>
    <m/>
    <n v="26240"/>
    <n v="76971"/>
    <n v="50731"/>
    <n v="-49856.5"/>
    <n v="153067.5"/>
    <n v="46388"/>
  </r>
  <r>
    <n v="91417"/>
    <n v="91417"/>
    <x v="2"/>
    <m/>
    <m/>
    <m/>
    <m/>
    <m/>
    <n v="26176.5"/>
    <n v="77000"/>
    <n v="50823.5"/>
    <n v="-50058.75"/>
    <n v="153235.25"/>
    <n v="91417"/>
  </r>
  <r>
    <n v="68728"/>
    <n v="68728"/>
    <x v="2"/>
    <m/>
    <m/>
    <m/>
    <m/>
    <m/>
    <n v="26113"/>
    <n v="76955.5"/>
    <n v="50842.5"/>
    <n v="-50150.75"/>
    <n v="153219.25"/>
    <n v="68728"/>
  </r>
  <r>
    <n v="33989"/>
    <n v="33989"/>
    <x v="1"/>
    <m/>
    <m/>
    <m/>
    <m/>
    <m/>
    <n v="26049.5"/>
    <n v="76963.25"/>
    <n v="50913.75"/>
    <n v="-50321.125"/>
    <n v="153333.875"/>
    <n v="33989"/>
  </r>
  <r>
    <n v="17165"/>
    <n v="17165"/>
    <x v="3"/>
    <m/>
    <m/>
    <m/>
    <m/>
    <m/>
    <n v="25986"/>
    <n v="76971"/>
    <n v="50985"/>
    <n v="-50491.5"/>
    <n v="153448.5"/>
    <n v="17165"/>
  </r>
  <r>
    <n v="45354"/>
    <n v="45354"/>
    <x v="0"/>
    <m/>
    <m/>
    <m/>
    <m/>
    <m/>
    <n v="26176.5"/>
    <n v="77000"/>
    <n v="50823.5"/>
    <n v="-50058.75"/>
    <n v="153235.25"/>
    <n v="45354"/>
  </r>
  <r>
    <n v="53502"/>
    <n v="53502"/>
    <x v="0"/>
    <m/>
    <m/>
    <m/>
    <m/>
    <m/>
    <n v="26113"/>
    <n v="77029"/>
    <n v="50916"/>
    <n v="-50261"/>
    <n v="153403"/>
    <n v="53502"/>
  </r>
  <r>
    <n v="9278"/>
    <n v="9278"/>
    <x v="3"/>
    <m/>
    <m/>
    <m/>
    <m/>
    <m/>
    <n v="26049.5"/>
    <n v="77058"/>
    <n v="51008.5"/>
    <n v="-50463.25"/>
    <n v="153570.75"/>
    <n v="9278"/>
  </r>
  <r>
    <n v="46236"/>
    <n v="46236"/>
    <x v="0"/>
    <m/>
    <m/>
    <m/>
    <m/>
    <m/>
    <n v="26240"/>
    <n v="77087"/>
    <n v="50847"/>
    <n v="-50030.5"/>
    <n v="153357.5"/>
    <n v="46236"/>
  </r>
  <r>
    <n v="22935"/>
    <n v="22935"/>
    <x v="1"/>
    <m/>
    <m/>
    <m/>
    <m/>
    <m/>
    <n v="26176.5"/>
    <n v="77092.75"/>
    <n v="50916.25"/>
    <n v="-50197.875"/>
    <n v="153467.125"/>
    <n v="22935"/>
  </r>
  <r>
    <n v="53899"/>
    <n v="53899"/>
    <x v="0"/>
    <m/>
    <m/>
    <m/>
    <m/>
    <m/>
    <n v="26350"/>
    <n v="77098.5"/>
    <n v="50748.5"/>
    <n v="-49772.75"/>
    <n v="153221.25"/>
    <n v="53899"/>
  </r>
  <r>
    <n v="55353"/>
    <n v="55353"/>
    <x v="0"/>
    <m/>
    <m/>
    <m/>
    <m/>
    <m/>
    <n v="26295"/>
    <n v="77104.25"/>
    <n v="50809.25"/>
    <n v="-49918.875"/>
    <n v="153318.125"/>
    <n v="55353"/>
  </r>
  <r>
    <n v="72477"/>
    <n v="72477"/>
    <x v="2"/>
    <m/>
    <m/>
    <m/>
    <m/>
    <m/>
    <n v="26240"/>
    <n v="77110"/>
    <n v="50870"/>
    <n v="-50065"/>
    <n v="153415"/>
    <n v="72477"/>
  </r>
  <r>
    <n v="77110"/>
    <n v="77110"/>
    <x v="2"/>
    <m/>
    <m/>
    <m/>
    <m/>
    <m/>
    <n v="26176.5"/>
    <n v="77227.75"/>
    <n v="51051.25"/>
    <n v="-50400.375"/>
    <n v="153804.625"/>
    <n v="77110"/>
  </r>
  <r>
    <n v="73989"/>
    <n v="73989"/>
    <x v="2"/>
    <m/>
    <m/>
    <m/>
    <m/>
    <m/>
    <n v="26113"/>
    <n v="77334"/>
    <n v="51221"/>
    <n v="-50718.5"/>
    <n v="154165.5"/>
    <n v="73989"/>
  </r>
  <r>
    <n v="78359"/>
    <n v="78359"/>
    <x v="2"/>
    <m/>
    <m/>
    <m/>
    <m/>
    <m/>
    <n v="26049.5"/>
    <n v="77457.5"/>
    <n v="51408"/>
    <n v="-51062.5"/>
    <n v="154569.5"/>
    <n v="78359"/>
  </r>
  <r>
    <n v="95976"/>
    <n v="95976"/>
    <x v="2"/>
    <m/>
    <m/>
    <m/>
    <m/>
    <m/>
    <n v="25986"/>
    <n v="77087"/>
    <n v="51101"/>
    <n v="-50665.5"/>
    <n v="153738.5"/>
    <n v="95976"/>
  </r>
  <r>
    <n v="8300"/>
    <n v="8300"/>
    <x v="3"/>
    <m/>
    <m/>
    <m/>
    <m/>
    <m/>
    <n v="25918.5"/>
    <n v="77000"/>
    <n v="51081.5"/>
    <n v="-50703.75"/>
    <n v="153622.25"/>
    <n v="8300"/>
  </r>
  <r>
    <n v="53778"/>
    <n v="53778"/>
    <x v="0"/>
    <m/>
    <m/>
    <m/>
    <m/>
    <m/>
    <n v="26113"/>
    <n v="77029"/>
    <n v="50916"/>
    <n v="-50261"/>
    <n v="153403"/>
    <n v="53778"/>
  </r>
  <r>
    <n v="4689"/>
    <n v="4689"/>
    <x v="3"/>
    <m/>
    <m/>
    <m/>
    <m/>
    <m/>
    <n v="26049.5"/>
    <n v="77058"/>
    <n v="51008.5"/>
    <n v="-50463.25"/>
    <n v="153570.75"/>
    <n v="4689"/>
  </r>
  <r>
    <n v="50984"/>
    <n v="50984"/>
    <x v="0"/>
    <m/>
    <m/>
    <m/>
    <m/>
    <m/>
    <n v="26240"/>
    <n v="77087"/>
    <n v="50847"/>
    <n v="-50030.5"/>
    <n v="153357.5"/>
    <n v="50984"/>
  </r>
  <r>
    <n v="31647"/>
    <n v="31647"/>
    <x v="1"/>
    <m/>
    <m/>
    <m/>
    <m/>
    <m/>
    <n v="26176.5"/>
    <n v="77210.5"/>
    <n v="51034"/>
    <n v="-50374.5"/>
    <n v="153761.5"/>
    <n v="31647"/>
  </r>
  <r>
    <n v="59321"/>
    <n v="59321"/>
    <x v="0"/>
    <m/>
    <m/>
    <m/>
    <m/>
    <m/>
    <n v="26113"/>
    <n v="77334"/>
    <n v="51221"/>
    <n v="-50718.5"/>
    <n v="154165.5"/>
    <n v="59321"/>
  </r>
  <r>
    <n v="80619"/>
    <n v="80619"/>
    <x v="2"/>
    <m/>
    <m/>
    <m/>
    <m/>
    <m/>
    <n v="26049.5"/>
    <n v="77457.5"/>
    <n v="51408"/>
    <n v="-51062.5"/>
    <n v="154569.5"/>
    <n v="80619"/>
  </r>
  <r>
    <n v="6932"/>
    <n v="6932"/>
    <x v="3"/>
    <m/>
    <m/>
    <m/>
    <m/>
    <m/>
    <n v="25986"/>
    <n v="77087"/>
    <n v="51101"/>
    <n v="-50665.5"/>
    <n v="153738.5"/>
    <n v="6932"/>
  </r>
  <r>
    <n v="43920"/>
    <n v="43920"/>
    <x v="0"/>
    <m/>
    <m/>
    <m/>
    <m/>
    <m/>
    <n v="26176.5"/>
    <n v="77210.5"/>
    <n v="51034"/>
    <n v="-50374.5"/>
    <n v="153761.5"/>
    <n v="43920"/>
  </r>
  <r>
    <n v="90323"/>
    <n v="90323"/>
    <x v="2"/>
    <m/>
    <m/>
    <m/>
    <m/>
    <m/>
    <n v="26113"/>
    <n v="77334"/>
    <n v="51221"/>
    <n v="-50718.5"/>
    <n v="154165.5"/>
    <n v="90323"/>
  </r>
  <r>
    <n v="59167"/>
    <n v="59167"/>
    <x v="0"/>
    <m/>
    <m/>
    <m/>
    <m/>
    <m/>
    <n v="26049.5"/>
    <n v="77058"/>
    <n v="51008.5"/>
    <n v="-50463.25"/>
    <n v="153570.75"/>
    <n v="59167"/>
  </r>
  <r>
    <n v="78543"/>
    <n v="78543"/>
    <x v="2"/>
    <m/>
    <m/>
    <m/>
    <m/>
    <m/>
    <n v="25986"/>
    <n v="77087"/>
    <n v="51101"/>
    <n v="-50665.5"/>
    <n v="153738.5"/>
    <n v="78543"/>
  </r>
  <r>
    <n v="61900"/>
    <n v="61900"/>
    <x v="2"/>
    <m/>
    <m/>
    <m/>
    <m/>
    <m/>
    <n v="25918.5"/>
    <n v="77000"/>
    <n v="51081.5"/>
    <n v="-50703.75"/>
    <n v="153622.25"/>
    <n v="61900"/>
  </r>
  <r>
    <n v="72899"/>
    <n v="72899"/>
    <x v="2"/>
    <m/>
    <m/>
    <m/>
    <m/>
    <m/>
    <n v="25851"/>
    <n v="77029"/>
    <n v="51178"/>
    <n v="-50916"/>
    <n v="153796"/>
    <n v="72899"/>
  </r>
  <r>
    <n v="25172"/>
    <n v="25172"/>
    <x v="1"/>
    <m/>
    <m/>
    <m/>
    <m/>
    <m/>
    <n v="25783.5"/>
    <n v="77058"/>
    <n v="51274.5"/>
    <n v="-51128.25"/>
    <n v="153969.75"/>
    <n v="25172"/>
  </r>
  <r>
    <n v="97563"/>
    <n v="97563"/>
    <x v="2"/>
    <m/>
    <m/>
    <m/>
    <m/>
    <m/>
    <n v="25986"/>
    <n v="77087"/>
    <n v="51101"/>
    <n v="-50665.5"/>
    <n v="153738.5"/>
    <n v="97563"/>
  </r>
  <r>
    <n v="90457"/>
    <n v="90457"/>
    <x v="2"/>
    <m/>
    <m/>
    <m/>
    <m/>
    <m/>
    <n v="25918.5"/>
    <n v="77000"/>
    <n v="51081.5"/>
    <n v="-50703.75"/>
    <n v="153622.25"/>
    <n v="90457"/>
  </r>
  <r>
    <n v="98351"/>
    <n v="98351"/>
    <x v="2"/>
    <m/>
    <m/>
    <m/>
    <m/>
    <m/>
    <n v="25851"/>
    <n v="76955.5"/>
    <n v="51104.5"/>
    <n v="-50805.75"/>
    <n v="153612.25"/>
    <n v="98351"/>
  </r>
  <r>
    <n v="12051"/>
    <n v="12051"/>
    <x v="3"/>
    <m/>
    <m/>
    <m/>
    <m/>
    <m/>
    <n v="25783.5"/>
    <n v="76888"/>
    <n v="51104.5"/>
    <n v="-50873.25"/>
    <n v="153544.75"/>
    <n v="12051"/>
  </r>
  <r>
    <n v="69961"/>
    <n v="69961"/>
    <x v="2"/>
    <m/>
    <m/>
    <m/>
    <m/>
    <m/>
    <n v="25986"/>
    <n v="76940"/>
    <n v="50954"/>
    <n v="-50445"/>
    <n v="153371"/>
    <n v="69961"/>
  </r>
  <r>
    <n v="89486"/>
    <n v="89486"/>
    <x v="2"/>
    <m/>
    <m/>
    <m/>
    <m/>
    <m/>
    <n v="25918.5"/>
    <n v="76947.75"/>
    <n v="51029.25"/>
    <n v="-50625.375"/>
    <n v="153491.625"/>
    <n v="89486"/>
  </r>
  <r>
    <n v="92393"/>
    <n v="92393"/>
    <x v="2"/>
    <m/>
    <m/>
    <m/>
    <m/>
    <m/>
    <n v="25851"/>
    <n v="76836"/>
    <n v="50985"/>
    <n v="-50626.5"/>
    <n v="153313.5"/>
    <n v="92393"/>
  </r>
  <r>
    <n v="40974"/>
    <n v="40974"/>
    <x v="0"/>
    <m/>
    <m/>
    <m/>
    <m/>
    <m/>
    <n v="25783.5"/>
    <n v="76729.75"/>
    <n v="50946.25"/>
    <n v="-50635.875"/>
    <n v="153149.125"/>
    <n v="40974"/>
  </r>
  <r>
    <n v="55821"/>
    <n v="55821"/>
    <x v="0"/>
    <m/>
    <m/>
    <m/>
    <m/>
    <m/>
    <n v="25716"/>
    <n v="76732"/>
    <n v="51016"/>
    <n v="-50808"/>
    <n v="153256"/>
    <n v="55821"/>
  </r>
  <r>
    <n v="31854"/>
    <n v="31854"/>
    <x v="1"/>
    <m/>
    <m/>
    <m/>
    <m/>
    <m/>
    <n v="25608.75"/>
    <n v="76784"/>
    <n v="51175.25"/>
    <n v="-51154.125"/>
    <n v="153546.875"/>
    <n v="31854"/>
  </r>
  <r>
    <n v="73758"/>
    <n v="73758"/>
    <x v="2"/>
    <m/>
    <m/>
    <m/>
    <m/>
    <m/>
    <n v="25501.5"/>
    <n v="76836"/>
    <n v="51334.5"/>
    <n v="-51500.25"/>
    <n v="153837.75"/>
    <n v="73758"/>
  </r>
  <r>
    <n v="95550"/>
    <n v="95550"/>
    <x v="2"/>
    <m/>
    <m/>
    <m/>
    <m/>
    <m/>
    <n v="25394.25"/>
    <n v="76888"/>
    <n v="51493.75"/>
    <n v="-51846.375"/>
    <n v="154128.625"/>
    <n v="95550"/>
  </r>
  <r>
    <n v="91387"/>
    <n v="91387"/>
    <x v="2"/>
    <m/>
    <m/>
    <m/>
    <m/>
    <m/>
    <n v="25287"/>
    <n v="76732"/>
    <n v="51445"/>
    <n v="-51880.5"/>
    <n v="153899.5"/>
    <n v="91387"/>
  </r>
  <r>
    <n v="86754"/>
    <n v="86754"/>
    <x v="2"/>
    <m/>
    <m/>
    <m/>
    <m/>
    <m/>
    <n v="25203"/>
    <n v="76725.25"/>
    <n v="51522.25"/>
    <n v="-52080.375"/>
    <n v="154008.625"/>
    <n v="86754"/>
  </r>
  <r>
    <n v="32258"/>
    <n v="32258"/>
    <x v="1"/>
    <m/>
    <m/>
    <m/>
    <m/>
    <m/>
    <n v="25119"/>
    <n v="76664"/>
    <n v="51545"/>
    <n v="-52198.5"/>
    <n v="153981.5"/>
    <n v="32258"/>
  </r>
  <r>
    <n v="44583"/>
    <n v="44583"/>
    <x v="0"/>
    <m/>
    <m/>
    <m/>
    <m/>
    <m/>
    <n v="25035"/>
    <n v="76693.5"/>
    <n v="51658.5"/>
    <n v="-52452.75"/>
    <n v="154181.25"/>
    <n v="44583"/>
  </r>
  <r>
    <n v="65185"/>
    <n v="65185"/>
    <x v="2"/>
    <m/>
    <m/>
    <m/>
    <m/>
    <m/>
    <n v="24951"/>
    <n v="76723"/>
    <n v="51772"/>
    <n v="-52707"/>
    <n v="154381"/>
    <n v="65185"/>
  </r>
  <r>
    <n v="84065"/>
    <n v="84065"/>
    <x v="2"/>
    <m/>
    <m/>
    <m/>
    <m/>
    <m/>
    <n v="24882.75"/>
    <n v="76725.25"/>
    <n v="51842.5"/>
    <n v="-52881"/>
    <n v="154489"/>
    <n v="84065"/>
  </r>
  <r>
    <n v="18615"/>
    <n v="18615"/>
    <x v="3"/>
    <m/>
    <m/>
    <m/>
    <m/>
    <m/>
    <n v="24814.5"/>
    <n v="76664"/>
    <n v="51849.5"/>
    <n v="-52959.75"/>
    <n v="154438.25"/>
    <n v="18615"/>
  </r>
  <r>
    <n v="73876"/>
    <n v="73876"/>
    <x v="2"/>
    <m/>
    <m/>
    <m/>
    <m/>
    <m/>
    <n v="25035"/>
    <n v="76693.5"/>
    <n v="51658.5"/>
    <n v="-52452.75"/>
    <n v="154181.25"/>
    <n v="73876"/>
  </r>
  <r>
    <n v="35416"/>
    <n v="35416"/>
    <x v="1"/>
    <m/>
    <m/>
    <m/>
    <m/>
    <m/>
    <n v="24951"/>
    <n v="76723"/>
    <n v="51772"/>
    <n v="-52707"/>
    <n v="154381"/>
    <n v="35416"/>
  </r>
  <r>
    <n v="41485"/>
    <n v="41485"/>
    <x v="0"/>
    <m/>
    <m/>
    <m/>
    <m/>
    <m/>
    <n v="24882.75"/>
    <n v="76725.25"/>
    <n v="51842.5"/>
    <n v="-52881"/>
    <n v="154489"/>
    <n v="41485"/>
  </r>
  <r>
    <n v="78912"/>
    <n v="78912"/>
    <x v="2"/>
    <m/>
    <m/>
    <m/>
    <m/>
    <m/>
    <n v="24814.5"/>
    <n v="76727.5"/>
    <n v="51913"/>
    <n v="-53055"/>
    <n v="154597"/>
    <n v="78912"/>
  </r>
  <r>
    <n v="31304"/>
    <n v="31304"/>
    <x v="1"/>
    <m/>
    <m/>
    <m/>
    <m/>
    <m/>
    <n v="24746.25"/>
    <n v="76693.5"/>
    <n v="51947.25"/>
    <n v="-53174.625"/>
    <n v="154614.375"/>
    <n v="31304"/>
  </r>
  <r>
    <n v="86741"/>
    <n v="86741"/>
    <x v="2"/>
    <m/>
    <m/>
    <m/>
    <m/>
    <m/>
    <n v="24678"/>
    <n v="76723"/>
    <n v="52045"/>
    <n v="-53389.5"/>
    <n v="154790.5"/>
    <n v="86741"/>
  </r>
  <r>
    <n v="10814"/>
    <n v="10814"/>
    <x v="3"/>
    <m/>
    <m/>
    <m/>
    <m/>
    <m/>
    <n v="24669.75"/>
    <n v="76634.5"/>
    <n v="51964.75"/>
    <n v="-53277.375"/>
    <n v="154581.625"/>
    <n v="10814"/>
  </r>
  <r>
    <n v="81410"/>
    <n v="81410"/>
    <x v="2"/>
    <m/>
    <m/>
    <m/>
    <m/>
    <m/>
    <n v="24814.5"/>
    <n v="76664"/>
    <n v="51849.5"/>
    <n v="-52959.75"/>
    <n v="154438.25"/>
    <n v="81410"/>
  </r>
  <r>
    <n v="74739"/>
    <n v="74739"/>
    <x v="2"/>
    <m/>
    <m/>
    <m/>
    <m/>
    <m/>
    <n v="24746.25"/>
    <n v="76541.25"/>
    <n v="51795"/>
    <n v="-52946.25"/>
    <n v="154233.75"/>
    <n v="74739"/>
  </r>
  <r>
    <n v="53591"/>
    <n v="53591"/>
    <x v="0"/>
    <m/>
    <m/>
    <m/>
    <m/>
    <m/>
    <n v="24678"/>
    <n v="76605"/>
    <n v="51927"/>
    <n v="-53212.5"/>
    <n v="154495.5"/>
    <n v="53591"/>
  </r>
  <r>
    <n v="10461"/>
    <n v="10461"/>
    <x v="3"/>
    <m/>
    <m/>
    <m/>
    <m/>
    <m/>
    <n v="24669.75"/>
    <n v="76634.5"/>
    <n v="51964.75"/>
    <n v="-53277.375"/>
    <n v="154581.625"/>
    <n v="10461"/>
  </r>
  <r>
    <n v="95713"/>
    <n v="95713"/>
    <x v="2"/>
    <m/>
    <m/>
    <m/>
    <m/>
    <m/>
    <n v="24814.5"/>
    <n v="76664"/>
    <n v="51849.5"/>
    <n v="-52959.75"/>
    <n v="154438.25"/>
    <n v="95713"/>
  </r>
  <r>
    <n v="57973"/>
    <n v="57973"/>
    <x v="0"/>
    <m/>
    <m/>
    <m/>
    <m/>
    <m/>
    <n v="24746.25"/>
    <n v="76541.25"/>
    <n v="51795"/>
    <n v="-52946.25"/>
    <n v="154233.75"/>
    <n v="57973"/>
  </r>
  <r>
    <n v="89685"/>
    <n v="89685"/>
    <x v="2"/>
    <m/>
    <m/>
    <m/>
    <m/>
    <m/>
    <n v="24678"/>
    <n v="76605"/>
    <n v="51927"/>
    <n v="-53212.5"/>
    <n v="154495.5"/>
    <n v="89685"/>
  </r>
  <r>
    <n v="46769"/>
    <n v="46769"/>
    <x v="0"/>
    <m/>
    <m/>
    <m/>
    <m/>
    <m/>
    <n v="24669.75"/>
    <n v="76413.75"/>
    <n v="51744"/>
    <n v="-52946.25"/>
    <n v="154029.75"/>
    <n v="46769"/>
  </r>
  <r>
    <n v="79213"/>
    <n v="79213"/>
    <x v="2"/>
    <m/>
    <m/>
    <m/>
    <m/>
    <m/>
    <n v="24661.5"/>
    <n v="76477.5"/>
    <n v="51816"/>
    <n v="-53062.5"/>
    <n v="154201.5"/>
    <n v="79213"/>
  </r>
  <r>
    <n v="68826"/>
    <n v="68826"/>
    <x v="2"/>
    <m/>
    <m/>
    <m/>
    <m/>
    <m/>
    <n v="24653.25"/>
    <n v="76226.5"/>
    <n v="51573.25"/>
    <n v="-52706.625"/>
    <n v="153586.375"/>
    <n v="68826"/>
  </r>
  <r>
    <n v="31205"/>
    <n v="31205"/>
    <x v="1"/>
    <m/>
    <m/>
    <m/>
    <m/>
    <m/>
    <n v="24645"/>
    <n v="76350"/>
    <n v="51705"/>
    <n v="-52912.5"/>
    <n v="153907.5"/>
    <n v="31205"/>
  </r>
  <r>
    <n v="76605"/>
    <n v="76605"/>
    <x v="2"/>
    <m/>
    <m/>
    <m/>
    <m/>
    <m/>
    <n v="24559.75"/>
    <n v="76413.75"/>
    <n v="51854"/>
    <n v="-53221.25"/>
    <n v="154194.75"/>
    <n v="76605"/>
  </r>
  <r>
    <n v="38076"/>
    <n v="38076"/>
    <x v="1"/>
    <m/>
    <m/>
    <m/>
    <m/>
    <m/>
    <n v="24474.5"/>
    <n v="76103"/>
    <n v="51628.5"/>
    <n v="-52968.25"/>
    <n v="153545.75"/>
    <n v="38076"/>
  </r>
  <r>
    <n v="49134"/>
    <n v="49134"/>
    <x v="0"/>
    <m/>
    <m/>
    <m/>
    <m/>
    <m/>
    <n v="24389.25"/>
    <n v="76226.5"/>
    <n v="51837.25"/>
    <n v="-53366.625"/>
    <n v="153982.375"/>
    <n v="49134"/>
  </r>
  <r>
    <n v="54711"/>
    <n v="54711"/>
    <x v="0"/>
    <m/>
    <m/>
    <m/>
    <m/>
    <m/>
    <n v="24304"/>
    <n v="76350"/>
    <n v="52046"/>
    <n v="-53765"/>
    <n v="154419"/>
    <n v="54711"/>
  </r>
  <r>
    <n v="94007"/>
    <n v="94007"/>
    <x v="2"/>
    <m/>
    <m/>
    <m/>
    <m/>
    <m/>
    <n v="24173.25"/>
    <n v="76443.25"/>
    <n v="52270"/>
    <n v="-54231.75"/>
    <n v="154848.25"/>
    <n v="94007"/>
  </r>
  <r>
    <n v="27358"/>
    <n v="27358"/>
    <x v="1"/>
    <m/>
    <m/>
    <m/>
    <m/>
    <m/>
    <n v="24042.5"/>
    <n v="76103"/>
    <n v="52060.5"/>
    <n v="-54048.25"/>
    <n v="154193.75"/>
    <n v="27358"/>
  </r>
  <r>
    <n v="76732"/>
    <n v="76732"/>
    <x v="2"/>
    <m/>
    <m/>
    <m/>
    <m/>
    <m/>
    <n v="23911.75"/>
    <n v="76226.5"/>
    <n v="52314.75"/>
    <n v="-54560.375"/>
    <n v="154698.625"/>
    <n v="76732"/>
  </r>
  <r>
    <n v="87388"/>
    <n v="87388"/>
    <x v="2"/>
    <m/>
    <m/>
    <m/>
    <m/>
    <m/>
    <n v="23781"/>
    <n v="75856"/>
    <n v="52075"/>
    <n v="-54331.5"/>
    <n v="153968.5"/>
    <n v="87388"/>
  </r>
  <r>
    <n v="82436"/>
    <n v="82436"/>
    <x v="2"/>
    <m/>
    <m/>
    <m/>
    <m/>
    <m/>
    <n v="23770.5"/>
    <n v="75741.25"/>
    <n v="51970.75"/>
    <n v="-54185.625"/>
    <n v="153697.375"/>
    <n v="82436"/>
  </r>
  <r>
    <n v="85440"/>
    <n v="85440"/>
    <x v="2"/>
    <m/>
    <m/>
    <m/>
    <m/>
    <m/>
    <n v="23760"/>
    <n v="75620"/>
    <n v="51860"/>
    <n v="-54030"/>
    <n v="153410"/>
    <n v="85440"/>
  </r>
  <r>
    <n v="77581"/>
    <n v="77581"/>
    <x v="2"/>
    <m/>
    <m/>
    <m/>
    <m/>
    <m/>
    <n v="23749.5"/>
    <n v="75494.5"/>
    <n v="51745"/>
    <n v="-53868"/>
    <n v="153112"/>
    <n v="77581"/>
  </r>
  <r>
    <n v="79480"/>
    <n v="79480"/>
    <x v="2"/>
    <m/>
    <m/>
    <m/>
    <m/>
    <m/>
    <n v="23739"/>
    <n v="75367"/>
    <n v="51628"/>
    <n v="-53703"/>
    <n v="152809"/>
    <n v="79480"/>
  </r>
  <r>
    <n v="17191"/>
    <n v="17191"/>
    <x v="3"/>
    <m/>
    <m/>
    <m/>
    <m/>
    <m/>
    <n v="23738.5"/>
    <n v="75285.25"/>
    <n v="51546.75"/>
    <n v="-53581.625"/>
    <n v="152605.375"/>
    <n v="17191"/>
  </r>
  <r>
    <n v="45044"/>
    <n v="45044"/>
    <x v="0"/>
    <m/>
    <m/>
    <m/>
    <m/>
    <m/>
    <n v="23760"/>
    <n v="75312.5"/>
    <n v="51552.5"/>
    <n v="-53568.75"/>
    <n v="152641.25"/>
    <n v="45044"/>
  </r>
  <r>
    <n v="84336"/>
    <n v="84336"/>
    <x v="2"/>
    <m/>
    <m/>
    <m/>
    <m/>
    <m/>
    <n v="23749.5"/>
    <n v="75339.75"/>
    <n v="51590.25"/>
    <n v="-53635.875"/>
    <n v="152725.125"/>
    <n v="84336"/>
  </r>
  <r>
    <n v="54521"/>
    <n v="54521"/>
    <x v="0"/>
    <m/>
    <m/>
    <m/>
    <m/>
    <m/>
    <n v="23739"/>
    <n v="75258"/>
    <n v="51519"/>
    <n v="-53539.5"/>
    <n v="152536.5"/>
    <n v="54521"/>
  </r>
  <r>
    <n v="18647"/>
    <n v="18647"/>
    <x v="3"/>
    <m/>
    <m/>
    <m/>
    <m/>
    <m/>
    <n v="23738.5"/>
    <n v="75285.25"/>
    <n v="51546.75"/>
    <n v="-53581.625"/>
    <n v="152605.375"/>
    <n v="18647"/>
  </r>
  <r>
    <n v="22684"/>
    <n v="22684"/>
    <x v="1"/>
    <m/>
    <m/>
    <m/>
    <m/>
    <m/>
    <n v="23760"/>
    <n v="75312.5"/>
    <n v="51552.5"/>
    <n v="-53568.75"/>
    <n v="152641.25"/>
    <n v="22684"/>
  </r>
  <r>
    <n v="29414"/>
    <n v="29414"/>
    <x v="1"/>
    <m/>
    <m/>
    <m/>
    <m/>
    <m/>
    <n v="23911.75"/>
    <n v="75339.75"/>
    <n v="51428"/>
    <n v="-53230.25"/>
    <n v="152481.75"/>
    <n v="29414"/>
  </r>
  <r>
    <n v="24304"/>
    <n v="24304"/>
    <x v="1"/>
    <m/>
    <m/>
    <m/>
    <m/>
    <m/>
    <n v="23781"/>
    <n v="75367"/>
    <n v="51586"/>
    <n v="-53598"/>
    <n v="152746"/>
    <n v="24304"/>
  </r>
  <r>
    <n v="97432"/>
    <n v="97432"/>
    <x v="2"/>
    <m/>
    <m/>
    <m/>
    <m/>
    <m/>
    <n v="23770.5"/>
    <n v="75409.5"/>
    <n v="51639"/>
    <n v="-53688"/>
    <n v="152868"/>
    <n v="97432"/>
  </r>
  <r>
    <n v="23739"/>
    <n v="23739"/>
    <x v="1"/>
    <m/>
    <m/>
    <m/>
    <m/>
    <m/>
    <n v="23760"/>
    <n v="75312.5"/>
    <n v="51552.5"/>
    <n v="-53568.75"/>
    <n v="152641.25"/>
    <n v="23739"/>
  </r>
  <r>
    <n v="38600"/>
    <n v="38600"/>
    <x v="1"/>
    <m/>
    <m/>
    <m/>
    <m/>
    <m/>
    <n v="23997"/>
    <n v="75339.75"/>
    <n v="51342.75"/>
    <n v="-53017.125"/>
    <n v="152353.875"/>
    <n v="38600"/>
  </r>
  <r>
    <n v="88457"/>
    <n v="88457"/>
    <x v="2"/>
    <m/>
    <m/>
    <m/>
    <m/>
    <m/>
    <n v="23781"/>
    <n v="75367"/>
    <n v="51586"/>
    <n v="-53598"/>
    <n v="152746"/>
    <n v="88457"/>
  </r>
  <r>
    <n v="56819"/>
    <n v="56819"/>
    <x v="0"/>
    <m/>
    <m/>
    <m/>
    <m/>
    <m/>
    <n v="23770"/>
    <n v="75285.25"/>
    <n v="51515.25"/>
    <n v="-53502.875"/>
    <n v="152558.125"/>
    <n v="56819"/>
  </r>
  <r>
    <n v="79081"/>
    <n v="79081"/>
    <x v="2"/>
    <m/>
    <m/>
    <m/>
    <m/>
    <m/>
    <n v="23759"/>
    <n v="75312.5"/>
    <n v="51553.5"/>
    <n v="-53571.25"/>
    <n v="152642.75"/>
    <n v="79081"/>
  </r>
  <r>
    <n v="81726"/>
    <n v="81726"/>
    <x v="2"/>
    <m/>
    <m/>
    <m/>
    <m/>
    <m/>
    <n v="23748"/>
    <n v="75234.25"/>
    <n v="51486.25"/>
    <n v="-53481.375"/>
    <n v="152463.625"/>
    <n v="81726"/>
  </r>
  <r>
    <n v="3947"/>
    <n v="3947"/>
    <x v="3"/>
    <m/>
    <m/>
    <m/>
    <m/>
    <m/>
    <n v="23737"/>
    <n v="75163"/>
    <n v="51426"/>
    <n v="-53402"/>
    <n v="152302"/>
    <n v="3947"/>
  </r>
  <r>
    <n v="46160"/>
    <n v="46160"/>
    <x v="0"/>
    <m/>
    <m/>
    <m/>
    <m/>
    <m/>
    <n v="23770"/>
    <n v="75186.75"/>
    <n v="51416.75"/>
    <n v="-53355.125"/>
    <n v="152311.875"/>
    <n v="46160"/>
  </r>
  <r>
    <n v="95960"/>
    <n v="95960"/>
    <x v="2"/>
    <m/>
    <m/>
    <m/>
    <m/>
    <m/>
    <n v="23759"/>
    <n v="75210.5"/>
    <n v="51451.5"/>
    <n v="-53418.25"/>
    <n v="152387.75"/>
    <n v="95960"/>
  </r>
  <r>
    <n v="46109"/>
    <n v="46109"/>
    <x v="0"/>
    <m/>
    <m/>
    <m/>
    <m/>
    <m/>
    <n v="23748"/>
    <n v="75155"/>
    <n v="51407"/>
    <n v="-53362.5"/>
    <n v="152265.5"/>
    <n v="46109"/>
  </r>
  <r>
    <n v="300000"/>
    <n v="49625"/>
    <x v="0"/>
    <m/>
    <m/>
    <m/>
    <m/>
    <m/>
    <n v="23737"/>
    <n v="75163"/>
    <n v="51426"/>
    <n v="-53402"/>
    <n v="152302"/>
    <n v="300000"/>
  </r>
  <r>
    <n v="98589"/>
    <n v="98589"/>
    <x v="2"/>
    <m/>
    <m/>
    <m/>
    <m/>
    <m/>
    <n v="23720.25"/>
    <n v="75139"/>
    <n v="51418.75"/>
    <n v="-53407.875"/>
    <n v="152267.125"/>
    <n v="98589"/>
  </r>
  <r>
    <n v="72477"/>
    <n v="72477"/>
    <x v="2"/>
    <m/>
    <m/>
    <m/>
    <m/>
    <m/>
    <n v="23703.5"/>
    <n v="75066.5"/>
    <n v="51363"/>
    <n v="-53341"/>
    <n v="152111"/>
    <n v="72477"/>
  </r>
  <r>
    <n v="14815"/>
    <n v="14815"/>
    <x v="3"/>
    <m/>
    <m/>
    <m/>
    <m/>
    <m/>
    <n v="23686.75"/>
    <n v="75098.75"/>
    <n v="51412"/>
    <n v="-53431.25"/>
    <n v="152216.75"/>
    <n v="14815"/>
  </r>
  <r>
    <n v="19732"/>
    <n v="19732"/>
    <x v="3"/>
    <m/>
    <m/>
    <m/>
    <m/>
    <m/>
    <n v="23737"/>
    <n v="75131"/>
    <n v="51394"/>
    <n v="-53354"/>
    <n v="152222"/>
    <n v="19732"/>
  </r>
  <r>
    <n v="76350"/>
    <n v="76350"/>
    <x v="2"/>
    <m/>
    <m/>
    <m/>
    <m/>
    <m/>
    <n v="23770"/>
    <n v="75139"/>
    <n v="51369"/>
    <n v="-53283.5"/>
    <n v="152192.5"/>
    <n v="76350"/>
  </r>
  <r>
    <n v="28912"/>
    <n v="28912"/>
    <x v="1"/>
    <m/>
    <m/>
    <m/>
    <m/>
    <m/>
    <n v="23759"/>
    <n v="75066.5"/>
    <n v="51307.5"/>
    <n v="-53202.25"/>
    <n v="152027.75"/>
    <n v="28912"/>
  </r>
  <r>
    <n v="81226"/>
    <n v="81226"/>
    <x v="2"/>
    <m/>
    <m/>
    <m/>
    <m/>
    <m/>
    <n v="23748"/>
    <n v="75098.75"/>
    <n v="51350.75"/>
    <n v="-53278.125"/>
    <n v="152124.875"/>
    <n v="81226"/>
  </r>
  <r>
    <n v="75131"/>
    <n v="75131"/>
    <x v="2"/>
    <m/>
    <m/>
    <m/>
    <m/>
    <m/>
    <n v="23737"/>
    <n v="75002"/>
    <n v="51265"/>
    <n v="-53160.5"/>
    <n v="151899.5"/>
    <n v="75131"/>
  </r>
  <r>
    <n v="95417"/>
    <n v="95417"/>
    <x v="2"/>
    <m/>
    <m/>
    <m/>
    <m/>
    <m/>
    <n v="23720.25"/>
    <n v="74755.25"/>
    <n v="51035"/>
    <n v="-52832.25"/>
    <n v="151307.75"/>
    <n v="95417"/>
  </r>
  <r>
    <n v="89453"/>
    <n v="89453"/>
    <x v="2"/>
    <m/>
    <m/>
    <m/>
    <m/>
    <m/>
    <n v="23703.5"/>
    <n v="74326"/>
    <n v="50622.5"/>
    <n v="-52230.25"/>
    <n v="150259.75"/>
    <n v="89453"/>
  </r>
  <r>
    <n v="2682"/>
    <n v="2682"/>
    <x v="3"/>
    <m/>
    <m/>
    <m/>
    <m/>
    <m/>
    <n v="23686.75"/>
    <n v="73893.25"/>
    <n v="50206.5"/>
    <n v="-51623"/>
    <n v="149203"/>
    <n v="2682"/>
  </r>
  <r>
    <n v="96163"/>
    <n v="96163"/>
    <x v="2"/>
    <m/>
    <m/>
    <m/>
    <m/>
    <m/>
    <n v="23737"/>
    <n v="73979"/>
    <n v="50242"/>
    <n v="-51626"/>
    <n v="149342"/>
    <n v="96163"/>
  </r>
  <r>
    <n v="43038"/>
    <n v="43038"/>
    <x v="0"/>
    <m/>
    <m/>
    <m/>
    <m/>
    <m/>
    <n v="23720.25"/>
    <n v="73721.75"/>
    <n v="50001.5"/>
    <n v="-51282"/>
    <n v="148724"/>
    <n v="43038"/>
  </r>
  <r>
    <n v="73636"/>
    <n v="73636"/>
    <x v="2"/>
    <m/>
    <m/>
    <m/>
    <m/>
    <m/>
    <n v="23703.5"/>
    <n v="73807.5"/>
    <n v="50104"/>
    <n v="-51452.5"/>
    <n v="148963.5"/>
    <n v="73636"/>
  </r>
  <r>
    <n v="81434"/>
    <n v="81434"/>
    <x v="2"/>
    <m/>
    <m/>
    <m/>
    <m/>
    <m/>
    <n v="23686.75"/>
    <n v="73871.25"/>
    <n v="50184.5"/>
    <n v="-51590"/>
    <n v="149148"/>
    <n v="81434"/>
  </r>
  <r>
    <n v="66701"/>
    <n v="66701"/>
    <x v="2"/>
    <m/>
    <m/>
    <m/>
    <m/>
    <m/>
    <n v="23670"/>
    <n v="73548"/>
    <n v="49878"/>
    <n v="-51147"/>
    <n v="148365"/>
    <n v="66701"/>
  </r>
  <r>
    <n v="40678"/>
    <n v="40678"/>
    <x v="0"/>
    <m/>
    <m/>
    <m/>
    <m/>
    <m/>
    <n v="23591.75"/>
    <n v="73655.75"/>
    <n v="50064"/>
    <n v="-51504.25"/>
    <n v="148751.75"/>
    <n v="40678"/>
  </r>
  <r>
    <n v="89905"/>
    <n v="89905"/>
    <x v="2"/>
    <m/>
    <m/>
    <m/>
    <m/>
    <m/>
    <n v="23513.5"/>
    <n v="73763.5"/>
    <n v="50250"/>
    <n v="-51861.5"/>
    <n v="149138.5"/>
    <n v="89905"/>
  </r>
  <r>
    <n v="82172"/>
    <n v="82172"/>
    <x v="2"/>
    <m/>
    <m/>
    <m/>
    <m/>
    <m/>
    <n v="23435.25"/>
    <n v="73484.5"/>
    <n v="50049.25"/>
    <n v="-51638.625"/>
    <n v="148558.375"/>
    <n v="82172"/>
  </r>
  <r>
    <n v="45675"/>
    <n v="45675"/>
    <x v="0"/>
    <m/>
    <m/>
    <m/>
    <m/>
    <m/>
    <n v="23357"/>
    <n v="73294"/>
    <n v="49937"/>
    <n v="-51548.5"/>
    <n v="148199.5"/>
    <n v="45675"/>
  </r>
  <r>
    <n v="75856"/>
    <n v="75856"/>
    <x v="2"/>
    <m/>
    <m/>
    <m/>
    <m/>
    <m/>
    <n v="23194"/>
    <n v="73357.5"/>
    <n v="50163.5"/>
    <n v="-52051.25"/>
    <n v="148602.75"/>
    <n v="75856"/>
  </r>
  <r>
    <n v="47378"/>
    <n v="47378"/>
    <x v="0"/>
    <m/>
    <m/>
    <m/>
    <m/>
    <m/>
    <n v="23031"/>
    <n v="73136.5"/>
    <n v="50105.5"/>
    <n v="-52127.25"/>
    <n v="148294.75"/>
    <n v="47378"/>
  </r>
  <r>
    <n v="27917"/>
    <n v="27917"/>
    <x v="1"/>
    <m/>
    <m/>
    <m/>
    <m/>
    <m/>
    <n v="22868"/>
    <n v="73215.25"/>
    <n v="50347.25"/>
    <n v="-52652.875"/>
    <n v="148736.125"/>
    <n v="27917"/>
  </r>
  <r>
    <n v="10994"/>
    <n v="10994"/>
    <x v="3"/>
    <m/>
    <m/>
    <m/>
    <m/>
    <m/>
    <n v="22705"/>
    <n v="73294"/>
    <n v="50589"/>
    <n v="-53178.5"/>
    <n v="149177.5"/>
    <n v="10994"/>
  </r>
  <r>
    <n v="51586"/>
    <n v="51586"/>
    <x v="0"/>
    <m/>
    <m/>
    <m/>
    <m/>
    <m/>
    <n v="23194"/>
    <n v="73357.5"/>
    <n v="50163.5"/>
    <n v="-52051.25"/>
    <n v="148602.75"/>
    <n v="51586"/>
  </r>
  <r>
    <n v="85671"/>
    <n v="85671"/>
    <x v="2"/>
    <m/>
    <m/>
    <m/>
    <m/>
    <m/>
    <n v="23031"/>
    <n v="73421"/>
    <n v="50390"/>
    <n v="-52554"/>
    <n v="149006"/>
    <n v="85671"/>
  </r>
  <r>
    <n v="1519"/>
    <n v="1519"/>
    <x v="3"/>
    <m/>
    <m/>
    <m/>
    <m/>
    <m/>
    <n v="22868"/>
    <n v="73215.25"/>
    <n v="50347.25"/>
    <n v="-52652.875"/>
    <n v="148736.125"/>
    <n v="1519"/>
  </r>
  <r>
    <n v="83412"/>
    <n v="83412"/>
    <x v="2"/>
    <m/>
    <m/>
    <m/>
    <m/>
    <m/>
    <n v="23357"/>
    <n v="73294"/>
    <n v="49937"/>
    <n v="-51548.5"/>
    <n v="148199.5"/>
    <n v="83412"/>
  </r>
  <r>
    <n v="12210"/>
    <n v="12210"/>
    <x v="3"/>
    <m/>
    <m/>
    <m/>
    <m/>
    <m/>
    <n v="23194"/>
    <n v="73057.75"/>
    <n v="49863.75"/>
    <n v="-51601.625"/>
    <n v="147853.375"/>
    <n v="12210"/>
  </r>
  <r>
    <n v="21224"/>
    <n v="21224"/>
    <x v="1"/>
    <m/>
    <m/>
    <m/>
    <m/>
    <m/>
    <n v="23513.5"/>
    <n v="73136.5"/>
    <n v="49623"/>
    <n v="-50921"/>
    <n v="147571"/>
    <n v="21224"/>
  </r>
  <r>
    <n v="93668"/>
    <n v="93668"/>
    <x v="2"/>
    <m/>
    <m/>
    <m/>
    <m/>
    <m/>
    <n v="23686.75"/>
    <n v="73215.25"/>
    <n v="49528.5"/>
    <n v="-50606"/>
    <n v="147508"/>
    <n v="93668"/>
  </r>
  <r>
    <n v="41080"/>
    <n v="41080"/>
    <x v="0"/>
    <m/>
    <m/>
    <m/>
    <m/>
    <m/>
    <n v="23670"/>
    <n v="72979"/>
    <n v="49309"/>
    <n v="-50293.5"/>
    <n v="146942.5"/>
    <n v="41080"/>
  </r>
  <r>
    <n v="64109"/>
    <n v="64109"/>
    <x v="2"/>
    <m/>
    <m/>
    <m/>
    <m/>
    <m/>
    <n v="23591.75"/>
    <n v="73057.75"/>
    <n v="49466"/>
    <n v="-50607.25"/>
    <n v="147256.75"/>
    <n v="64109"/>
  </r>
  <r>
    <n v="97633"/>
    <n v="97633"/>
    <x v="2"/>
    <m/>
    <m/>
    <m/>
    <m/>
    <m/>
    <n v="23513.5"/>
    <n v="73136.5"/>
    <n v="49623"/>
    <n v="-50921"/>
    <n v="147571"/>
    <n v="97633"/>
  </r>
  <r>
    <n v="79412"/>
    <n v="79412"/>
    <x v="2"/>
    <m/>
    <m/>
    <m/>
    <m/>
    <m/>
    <n v="23435.25"/>
    <n v="72936.5"/>
    <n v="49501.25"/>
    <n v="-50816.625"/>
    <n v="147188.375"/>
    <n v="79412"/>
  </r>
  <r>
    <n v="13296"/>
    <n v="13296"/>
    <x v="3"/>
    <m/>
    <m/>
    <m/>
    <m/>
    <m/>
    <n v="23357"/>
    <n v="72809"/>
    <n v="49452"/>
    <n v="-50821"/>
    <n v="146987"/>
    <n v="13296"/>
  </r>
  <r>
    <n v="87008"/>
    <n v="87008"/>
    <x v="2"/>
    <m/>
    <m/>
    <m/>
    <m/>
    <m/>
    <n v="23591.75"/>
    <n v="72851.5"/>
    <n v="49259.75"/>
    <n v="-50297.875"/>
    <n v="146741.125"/>
    <n v="87008"/>
  </r>
  <r>
    <n v="62736"/>
    <n v="62736"/>
    <x v="2"/>
    <m/>
    <m/>
    <m/>
    <m/>
    <m/>
    <n v="23513.5"/>
    <n v="72614.5"/>
    <n v="49101"/>
    <n v="-50138"/>
    <n v="146266"/>
    <n v="62736"/>
  </r>
  <r>
    <n v="34528"/>
    <n v="34528"/>
    <x v="1"/>
    <m/>
    <m/>
    <m/>
    <m/>
    <m/>
    <n v="23435.25"/>
    <n v="72711.75"/>
    <n v="49276.5"/>
    <n v="-50479.5"/>
    <n v="146626.5"/>
    <n v="34528"/>
  </r>
  <r>
    <n v="40026"/>
    <n v="40026"/>
    <x v="0"/>
    <m/>
    <m/>
    <m/>
    <m/>
    <m/>
    <n v="23357"/>
    <n v="72809"/>
    <n v="49452"/>
    <n v="-50821"/>
    <n v="146987"/>
    <n v="40026"/>
  </r>
  <r>
    <n v="10604"/>
    <n v="10604"/>
    <x v="3"/>
    <m/>
    <m/>
    <m/>
    <m/>
    <m/>
    <n v="23194"/>
    <n v="72851.5"/>
    <n v="49657.5"/>
    <n v="-51292.25"/>
    <n v="147337.75"/>
    <n v="10604"/>
  </r>
  <r>
    <n v="69692"/>
    <n v="69692"/>
    <x v="2"/>
    <m/>
    <m/>
    <m/>
    <m/>
    <m/>
    <n v="23513.5"/>
    <n v="72894"/>
    <n v="49380.5"/>
    <n v="-50557.25"/>
    <n v="146964.75"/>
    <n v="69692"/>
  </r>
  <r>
    <n v="84727"/>
    <n v="84727"/>
    <x v="2"/>
    <m/>
    <m/>
    <m/>
    <m/>
    <m/>
    <n v="23435.25"/>
    <n v="72936.5"/>
    <n v="49501.25"/>
    <n v="-50816.625"/>
    <n v="147188.375"/>
    <n v="84727"/>
  </r>
  <r>
    <n v="50685"/>
    <n v="50685"/>
    <x v="0"/>
    <m/>
    <m/>
    <m/>
    <m/>
    <m/>
    <n v="23357"/>
    <n v="72809"/>
    <n v="49452"/>
    <n v="-50821"/>
    <n v="146987"/>
    <n v="50685"/>
  </r>
  <r>
    <n v="23737"/>
    <n v="23737"/>
    <x v="1"/>
    <m/>
    <m/>
    <m/>
    <m/>
    <m/>
    <n v="23194"/>
    <n v="72851.5"/>
    <n v="49657.5"/>
    <n v="-51292.25"/>
    <n v="147337.75"/>
    <n v="23737"/>
  </r>
  <r>
    <n v="24678"/>
    <n v="24678"/>
    <x v="1"/>
    <m/>
    <m/>
    <m/>
    <m/>
    <m/>
    <n v="23031"/>
    <n v="72894"/>
    <n v="49863"/>
    <n v="-51763.5"/>
    <n v="147688.5"/>
    <n v="24678"/>
  </r>
  <r>
    <n v="10052"/>
    <n v="10052"/>
    <x v="3"/>
    <m/>
    <m/>
    <m/>
    <m/>
    <m/>
    <n v="22868"/>
    <n v="72936.5"/>
    <n v="50068.5"/>
    <n v="-52234.75"/>
    <n v="148039.25"/>
    <n v="10052"/>
  </r>
  <r>
    <n v="5551"/>
    <n v="5551"/>
    <x v="3"/>
    <m/>
    <m/>
    <m/>
    <m/>
    <m/>
    <n v="23357"/>
    <n v="72979"/>
    <n v="49622"/>
    <n v="-51076"/>
    <n v="147412"/>
    <n v="5551"/>
  </r>
  <r>
    <n v="27131"/>
    <n v="27131"/>
    <x v="1"/>
    <m/>
    <m/>
    <m/>
    <m/>
    <m/>
    <n v="23591.75"/>
    <n v="73057.75"/>
    <n v="49466"/>
    <n v="-50607.25"/>
    <n v="147256.75"/>
    <n v="27131"/>
  </r>
  <r>
    <n v="57137"/>
    <n v="57137"/>
    <x v="0"/>
    <m/>
    <m/>
    <m/>
    <m/>
    <m/>
    <n v="23513.5"/>
    <n v="73136.5"/>
    <n v="49623"/>
    <n v="-50921"/>
    <n v="147571"/>
    <n v="57137"/>
  </r>
  <r>
    <n v="42488"/>
    <n v="42488"/>
    <x v="0"/>
    <m/>
    <m/>
    <m/>
    <m/>
    <m/>
    <n v="23435.25"/>
    <n v="73215.25"/>
    <n v="49780"/>
    <n v="-51234.75"/>
    <n v="147885.25"/>
    <n v="42488"/>
  </r>
  <r>
    <n v="2904"/>
    <n v="2904"/>
    <x v="3"/>
    <m/>
    <m/>
    <m/>
    <m/>
    <m/>
    <n v="23357"/>
    <n v="73294"/>
    <n v="49937"/>
    <n v="-51548.5"/>
    <n v="148199.5"/>
    <n v="2904"/>
  </r>
  <r>
    <n v="87979"/>
    <n v="87979"/>
    <x v="2"/>
    <m/>
    <m/>
    <m/>
    <m/>
    <m/>
    <n v="23591.75"/>
    <n v="73357.5"/>
    <n v="49765.75"/>
    <n v="-51056.875"/>
    <n v="148006.125"/>
    <n v="87979"/>
  </r>
  <r>
    <n v="6626"/>
    <n v="6626"/>
    <x v="3"/>
    <m/>
    <m/>
    <m/>
    <m/>
    <m/>
    <n v="23513.5"/>
    <n v="73136.5"/>
    <n v="49623"/>
    <n v="-50921"/>
    <n v="147571"/>
    <n v="6626"/>
  </r>
  <r>
    <n v="49006"/>
    <n v="49006"/>
    <x v="0"/>
    <m/>
    <m/>
    <m/>
    <m/>
    <m/>
    <n v="23697.75"/>
    <n v="73215.25"/>
    <n v="49517.5"/>
    <n v="-50578.5"/>
    <n v="147491.5"/>
    <n v="49006"/>
  </r>
  <r>
    <n v="70775"/>
    <n v="70775"/>
    <x v="2"/>
    <m/>
    <m/>
    <m/>
    <m/>
    <m/>
    <n v="23670"/>
    <n v="73294"/>
    <n v="49624"/>
    <n v="-50766"/>
    <n v="147730"/>
    <n v="70775"/>
  </r>
  <r>
    <n v="70642"/>
    <n v="70642"/>
    <x v="2"/>
    <m/>
    <m/>
    <m/>
    <m/>
    <m/>
    <n v="23591.75"/>
    <n v="73357.5"/>
    <n v="49765.75"/>
    <n v="-51056.875"/>
    <n v="148006.125"/>
    <n v="70642"/>
  </r>
  <r>
    <n v="94638"/>
    <n v="94638"/>
    <x v="2"/>
    <m/>
    <m/>
    <m/>
    <m/>
    <m/>
    <n v="23513.5"/>
    <n v="73421"/>
    <n v="49907.5"/>
    <n v="-51347.75"/>
    <n v="148282.25"/>
    <n v="94638"/>
  </r>
  <r>
    <n v="90063"/>
    <n v="90063"/>
    <x v="2"/>
    <m/>
    <m/>
    <m/>
    <m/>
    <m/>
    <n v="23435.25"/>
    <n v="73215.25"/>
    <n v="49780"/>
    <n v="-51234.75"/>
    <n v="147885.25"/>
    <n v="90063"/>
  </r>
  <r>
    <n v="47772"/>
    <n v="47772"/>
    <x v="0"/>
    <m/>
    <m/>
    <m/>
    <m/>
    <m/>
    <n v="23357"/>
    <n v="72979"/>
    <n v="49622"/>
    <n v="-51076"/>
    <n v="147412"/>
    <n v="47772"/>
  </r>
  <r>
    <n v="9329"/>
    <n v="9329"/>
    <x v="3"/>
    <m/>
    <m/>
    <m/>
    <m/>
    <m/>
    <n v="23194"/>
    <n v="73057.75"/>
    <n v="49863.75"/>
    <n v="-51601.625"/>
    <n v="147853.375"/>
    <n v="9329"/>
  </r>
  <r>
    <n v="69855"/>
    <n v="69855"/>
    <x v="2"/>
    <m/>
    <m/>
    <m/>
    <m/>
    <m/>
    <n v="23513.5"/>
    <n v="73136.5"/>
    <n v="49623"/>
    <n v="-50921"/>
    <n v="147571"/>
    <n v="69855"/>
  </r>
  <r>
    <n v="27125"/>
    <n v="27125"/>
    <x v="1"/>
    <m/>
    <m/>
    <m/>
    <m/>
    <m/>
    <n v="23435.25"/>
    <n v="73215.25"/>
    <n v="49780"/>
    <n v="-51234.75"/>
    <n v="147885.25"/>
    <n v="27125"/>
  </r>
  <r>
    <n v="83859"/>
    <n v="83859"/>
    <x v="2"/>
    <m/>
    <m/>
    <m/>
    <m/>
    <m/>
    <n v="23357"/>
    <n v="73294"/>
    <n v="49937"/>
    <n v="-51548.5"/>
    <n v="148199.5"/>
    <n v="83859"/>
  </r>
  <r>
    <n v="32089"/>
    <n v="32089"/>
    <x v="1"/>
    <m/>
    <m/>
    <m/>
    <m/>
    <m/>
    <n v="23194"/>
    <n v="73057.75"/>
    <n v="49863.75"/>
    <n v="-51601.625"/>
    <n v="147853.375"/>
    <n v="32089"/>
  </r>
  <r>
    <n v="13301"/>
    <n v="13301"/>
    <x v="3"/>
    <m/>
    <m/>
    <m/>
    <m/>
    <m/>
    <n v="23031"/>
    <n v="73136.5"/>
    <n v="50105.5"/>
    <n v="-52127.25"/>
    <n v="148294.75"/>
    <n v="13301"/>
  </r>
  <r>
    <n v="59093"/>
    <n v="59093"/>
    <x v="0"/>
    <m/>
    <m/>
    <m/>
    <m/>
    <m/>
    <n v="23435.25"/>
    <n v="73215.25"/>
    <n v="49780"/>
    <n v="-51234.75"/>
    <n v="147885.25"/>
    <n v="59093"/>
  </r>
  <r>
    <n v="43554"/>
    <n v="43554"/>
    <x v="0"/>
    <m/>
    <m/>
    <m/>
    <m/>
    <m/>
    <n v="23357"/>
    <n v="73294"/>
    <n v="49937"/>
    <n v="-51548.5"/>
    <n v="148199.5"/>
    <n v="43554"/>
  </r>
  <r>
    <n v="32506"/>
    <n v="32506"/>
    <x v="1"/>
    <m/>
    <m/>
    <m/>
    <m/>
    <m/>
    <n v="23194"/>
    <n v="73357.5"/>
    <n v="50163.5"/>
    <n v="-52051.25"/>
    <n v="148602.75"/>
    <n v="32506"/>
  </r>
  <r>
    <n v="47823"/>
    <n v="47823"/>
    <x v="0"/>
    <m/>
    <m/>
    <m/>
    <m/>
    <m/>
    <n v="23031"/>
    <n v="73421"/>
    <n v="50390"/>
    <n v="-52554"/>
    <n v="149006"/>
    <n v="47823"/>
  </r>
  <r>
    <n v="1736"/>
    <n v="1736"/>
    <x v="3"/>
    <m/>
    <m/>
    <m/>
    <m/>
    <m/>
    <n v="22868"/>
    <n v="73484.5"/>
    <n v="50616.5"/>
    <n v="-53056.75"/>
    <n v="149409.25"/>
    <n v="1736"/>
  </r>
  <r>
    <n v="34876"/>
    <n v="34876"/>
    <x v="1"/>
    <m/>
    <m/>
    <m/>
    <m/>
    <m/>
    <n v="23357"/>
    <n v="73548"/>
    <n v="50191"/>
    <n v="-51929.5"/>
    <n v="148834.5"/>
    <n v="34876"/>
  </r>
  <r>
    <n v="72420"/>
    <n v="72420"/>
    <x v="2"/>
    <m/>
    <m/>
    <m/>
    <m/>
    <m/>
    <n v="23194"/>
    <n v="73655.75"/>
    <n v="50461.75"/>
    <n v="-52498.625"/>
    <n v="149348.375"/>
    <n v="72420"/>
  </r>
  <r>
    <n v="20095"/>
    <n v="20095"/>
    <x v="1"/>
    <m/>
    <m/>
    <m/>
    <m/>
    <m/>
    <n v="23031"/>
    <n v="73763.5"/>
    <n v="50732.5"/>
    <n v="-53067.75"/>
    <n v="149862.25"/>
    <n v="20095"/>
  </r>
  <r>
    <n v="20447"/>
    <n v="20447"/>
    <x v="1"/>
    <m/>
    <m/>
    <m/>
    <m/>
    <m/>
    <n v="23435.25"/>
    <n v="73871.25"/>
    <n v="50436"/>
    <n v="-52218.75"/>
    <n v="149525.25"/>
    <n v="20447"/>
  </r>
  <r>
    <n v="73979"/>
    <n v="73979"/>
    <x v="2"/>
    <m/>
    <m/>
    <m/>
    <m/>
    <m/>
    <n v="23670"/>
    <n v="73979"/>
    <n v="50309"/>
    <n v="-51793.5"/>
    <n v="149442.5"/>
    <n v="73979"/>
  </r>
  <r>
    <n v="14676"/>
    <n v="14676"/>
    <x v="3"/>
    <m/>
    <m/>
    <m/>
    <m/>
    <m/>
    <n v="23591.75"/>
    <n v="73829.25"/>
    <n v="50237.5"/>
    <n v="-51764.5"/>
    <n v="149185.5"/>
    <n v="14676"/>
  </r>
  <r>
    <n v="5491"/>
    <n v="5491"/>
    <x v="3"/>
    <m/>
    <m/>
    <m/>
    <m/>
    <m/>
    <n v="23725.5"/>
    <n v="74110.5"/>
    <n v="50385"/>
    <n v="-51852"/>
    <n v="149688"/>
    <n v="5491"/>
  </r>
  <r>
    <n v="56078"/>
    <n v="56078"/>
    <x v="0"/>
    <m/>
    <m/>
    <m/>
    <m/>
    <m/>
    <n v="23997"/>
    <n v="74391.75"/>
    <n v="50394.75"/>
    <n v="-51595.125"/>
    <n v="149983.875"/>
    <n v="56078"/>
  </r>
  <r>
    <n v="13231"/>
    <n v="13231"/>
    <x v="3"/>
    <m/>
    <m/>
    <m/>
    <m/>
    <m/>
    <n v="23781"/>
    <n v="74673"/>
    <n v="50892"/>
    <n v="-52557"/>
    <n v="151011"/>
    <n v="13231"/>
  </r>
  <r>
    <n v="39321"/>
    <n v="39321"/>
    <x v="1"/>
    <m/>
    <m/>
    <m/>
    <m/>
    <m/>
    <n v="24429"/>
    <n v="74755.25"/>
    <n v="50326.25"/>
    <n v="-51060.375"/>
    <n v="150244.625"/>
    <n v="39321"/>
  </r>
  <r>
    <n v="25287"/>
    <n v="25287"/>
    <x v="1"/>
    <m/>
    <m/>
    <m/>
    <m/>
    <m/>
    <n v="24213"/>
    <n v="74837.5"/>
    <n v="50624.5"/>
    <n v="-51723.75"/>
    <n v="150774.25"/>
    <n v="25287"/>
  </r>
  <r>
    <n v="99736"/>
    <n v="99736"/>
    <x v="2"/>
    <m/>
    <m/>
    <m/>
    <m/>
    <m/>
    <n v="23997"/>
    <n v="74919.75"/>
    <n v="50922.75"/>
    <n v="-52387.125"/>
    <n v="151303.875"/>
    <n v="99736"/>
  </r>
  <r>
    <n v="94270"/>
    <n v="94270"/>
    <x v="2"/>
    <m/>
    <m/>
    <m/>
    <m/>
    <m/>
    <n v="23781"/>
    <n v="74673"/>
    <n v="50892"/>
    <n v="-52557"/>
    <n v="151011"/>
    <n v="94270"/>
  </r>
  <r>
    <n v="16006"/>
    <n v="16006"/>
    <x v="3"/>
    <m/>
    <m/>
    <m/>
    <m/>
    <m/>
    <n v="23753.25"/>
    <n v="73829.25"/>
    <n v="50076"/>
    <n v="-51360.75"/>
    <n v="148943.25"/>
    <n v="16006"/>
  </r>
  <r>
    <n v="43885"/>
    <n v="43885"/>
    <x v="0"/>
    <m/>
    <m/>
    <m/>
    <m/>
    <m/>
    <n v="24213"/>
    <n v="74110.5"/>
    <n v="49897.5"/>
    <n v="-50633.25"/>
    <n v="148956.75"/>
    <n v="43885"/>
  </r>
  <r>
    <n v="80425"/>
    <n v="80425"/>
    <x v="2"/>
    <m/>
    <m/>
    <m/>
    <m/>
    <m/>
    <n v="23997"/>
    <n v="74391.75"/>
    <n v="50394.75"/>
    <n v="-51595.125"/>
    <n v="149983.875"/>
    <n v="80425"/>
  </r>
  <r>
    <n v="89573"/>
    <n v="89573"/>
    <x v="2"/>
    <m/>
    <m/>
    <m/>
    <m/>
    <m/>
    <n v="23781"/>
    <n v="73548"/>
    <n v="49767"/>
    <n v="-50869.5"/>
    <n v="148198.5"/>
    <n v="89573"/>
  </r>
  <r>
    <n v="49818"/>
    <n v="49818"/>
    <x v="0"/>
    <m/>
    <m/>
    <m/>
    <m/>
    <m/>
    <n v="23753.25"/>
    <n v="73357.5"/>
    <n v="49604.25"/>
    <n v="-50653.125"/>
    <n v="147763.875"/>
    <n v="49818"/>
  </r>
  <r>
    <n v="61815"/>
    <n v="61815"/>
    <x v="2"/>
    <m/>
    <m/>
    <m/>
    <m/>
    <m/>
    <n v="23725.5"/>
    <n v="73421"/>
    <n v="49695.5"/>
    <n v="-50817.75"/>
    <n v="147964.25"/>
    <n v="61815"/>
  </r>
  <r>
    <n v="67638"/>
    <n v="67638"/>
    <x v="2"/>
    <m/>
    <m/>
    <m/>
    <m/>
    <m/>
    <n v="23697.75"/>
    <n v="73484.5"/>
    <n v="49786.75"/>
    <n v="-50982.375"/>
    <n v="148164.625"/>
    <n v="67638"/>
  </r>
  <r>
    <n v="49576"/>
    <n v="49576"/>
    <x v="0"/>
    <m/>
    <m/>
    <m/>
    <m/>
    <m/>
    <n v="23670"/>
    <n v="73548"/>
    <n v="49878"/>
    <n v="-51147"/>
    <n v="148365"/>
    <n v="49576"/>
  </r>
  <r>
    <n v="59576"/>
    <n v="59576"/>
    <x v="0"/>
    <m/>
    <m/>
    <m/>
    <m/>
    <m/>
    <n v="23591.75"/>
    <n v="73829.25"/>
    <n v="50237.5"/>
    <n v="-51764.5"/>
    <n v="149185.5"/>
    <n v="59576"/>
  </r>
  <r>
    <n v="28523"/>
    <n v="28523"/>
    <x v="1"/>
    <m/>
    <m/>
    <m/>
    <m/>
    <m/>
    <n v="23513.5"/>
    <n v="74110.5"/>
    <n v="50597"/>
    <n v="-52382"/>
    <n v="150006"/>
    <n v="28523"/>
  </r>
  <r>
    <n v="87399"/>
    <n v="87399"/>
    <x v="2"/>
    <m/>
    <m/>
    <m/>
    <m/>
    <m/>
    <n v="23435.25"/>
    <n v="74391.75"/>
    <n v="50956.5"/>
    <n v="-52999.5"/>
    <n v="150826.5"/>
    <n v="87399"/>
  </r>
  <r>
    <n v="21441"/>
    <n v="21441"/>
    <x v="1"/>
    <m/>
    <m/>
    <m/>
    <m/>
    <m/>
    <n v="23357"/>
    <n v="73548"/>
    <n v="50191"/>
    <n v="-51929.5"/>
    <n v="148834.5"/>
    <n v="21441"/>
  </r>
  <r>
    <n v="90296"/>
    <n v="90296"/>
    <x v="2"/>
    <m/>
    <m/>
    <m/>
    <m/>
    <m/>
    <n v="23591.75"/>
    <n v="73829.25"/>
    <n v="50237.5"/>
    <n v="-51764.5"/>
    <n v="149185.5"/>
    <n v="90296"/>
  </r>
  <r>
    <n v="79650"/>
    <n v="79650"/>
    <x v="2"/>
    <m/>
    <m/>
    <m/>
    <m/>
    <m/>
    <n v="23513.5"/>
    <n v="73421"/>
    <n v="49907.5"/>
    <n v="-51347.75"/>
    <n v="148282.25"/>
    <n v="79650"/>
  </r>
  <r>
    <n v="91974"/>
    <n v="91974"/>
    <x v="2"/>
    <m/>
    <m/>
    <m/>
    <m/>
    <m/>
    <n v="23435.25"/>
    <n v="73215.25"/>
    <n v="49780"/>
    <n v="-51234.75"/>
    <n v="147885.25"/>
    <n v="91974"/>
  </r>
  <r>
    <n v="47650"/>
    <n v="47650"/>
    <x v="0"/>
    <m/>
    <m/>
    <m/>
    <m/>
    <m/>
    <n v="23357"/>
    <n v="72979"/>
    <n v="49622"/>
    <n v="-51076"/>
    <n v="147412"/>
    <n v="47650"/>
  </r>
  <r>
    <n v="76723"/>
    <n v="76723"/>
    <x v="2"/>
    <m/>
    <m/>
    <m/>
    <m/>
    <m/>
    <n v="23194"/>
    <n v="73057.75"/>
    <n v="49863.75"/>
    <n v="-51601.625"/>
    <n v="147853.375"/>
    <n v="76723"/>
  </r>
  <r>
    <n v="93419"/>
    <n v="93419"/>
    <x v="2"/>
    <m/>
    <m/>
    <m/>
    <m/>
    <m/>
    <n v="23031"/>
    <n v="72894"/>
    <n v="49863"/>
    <n v="-51763.5"/>
    <n v="147688.5"/>
    <n v="93419"/>
  </r>
  <r>
    <n v="9033"/>
    <n v="9033"/>
    <x v="3"/>
    <m/>
    <m/>
    <m/>
    <m/>
    <m/>
    <n v="22868"/>
    <n v="72657.75"/>
    <n v="49789.75"/>
    <n v="-51816.625"/>
    <n v="147342.375"/>
    <n v="9033"/>
  </r>
  <r>
    <n v="39744"/>
    <n v="39744"/>
    <x v="1"/>
    <m/>
    <m/>
    <m/>
    <m/>
    <m/>
    <n v="23357"/>
    <n v="72809"/>
    <n v="49452"/>
    <n v="-50821"/>
    <n v="146987"/>
    <n v="39744"/>
  </r>
  <r>
    <n v="69959"/>
    <n v="69959"/>
    <x v="2"/>
    <m/>
    <m/>
    <m/>
    <m/>
    <m/>
    <n v="23194"/>
    <n v="72851.5"/>
    <n v="49657.5"/>
    <n v="-51292.25"/>
    <n v="147337.75"/>
    <n v="69959"/>
  </r>
  <r>
    <n v="35514"/>
    <n v="35514"/>
    <x v="1"/>
    <m/>
    <m/>
    <m/>
    <m/>
    <m/>
    <n v="23031"/>
    <n v="72894"/>
    <n v="49863"/>
    <n v="-51763.5"/>
    <n v="147688.5"/>
    <n v="35514"/>
  </r>
  <r>
    <n v="2434"/>
    <n v="2434"/>
    <x v="3"/>
    <m/>
    <m/>
    <m/>
    <m/>
    <m/>
    <n v="22868"/>
    <n v="72936.5"/>
    <n v="50068.5"/>
    <n v="-52234.75"/>
    <n v="148039.25"/>
    <n v="2434"/>
  </r>
  <r>
    <n v="11825"/>
    <n v="11825"/>
    <x v="3"/>
    <m/>
    <m/>
    <m/>
    <m/>
    <m/>
    <n v="23357"/>
    <n v="72979"/>
    <n v="49622"/>
    <n v="-51076"/>
    <n v="147412"/>
    <n v="11825"/>
  </r>
  <r>
    <n v="77087"/>
    <n v="77087"/>
    <x v="2"/>
    <m/>
    <m/>
    <m/>
    <m/>
    <m/>
    <n v="23591.75"/>
    <n v="73057.75"/>
    <n v="49466"/>
    <n v="-50607.25"/>
    <n v="147256.75"/>
    <n v="77087"/>
  </r>
  <r>
    <n v="4412"/>
    <n v="4412"/>
    <x v="3"/>
    <m/>
    <m/>
    <m/>
    <m/>
    <m/>
    <n v="23513.5"/>
    <n v="72894"/>
    <n v="49380.5"/>
    <n v="-50557.25"/>
    <n v="146964.75"/>
    <n v="4412"/>
  </r>
  <r>
    <n v="23670"/>
    <n v="23670"/>
    <x v="1"/>
    <m/>
    <m/>
    <m/>
    <m/>
    <m/>
    <n v="23697.75"/>
    <n v="72936.5"/>
    <n v="49238.75"/>
    <n v="-50160.375"/>
    <n v="146794.625"/>
    <n v="23670"/>
  </r>
  <r>
    <n v="7089"/>
    <n v="7089"/>
    <x v="3"/>
    <m/>
    <m/>
    <m/>
    <m/>
    <m/>
    <n v="23781"/>
    <n v="72979"/>
    <n v="49198"/>
    <n v="-50016"/>
    <n v="146776"/>
    <n v="7089"/>
  </r>
  <r>
    <n v="16008"/>
    <n v="16008"/>
    <x v="3"/>
    <m/>
    <m/>
    <m/>
    <m/>
    <m/>
    <n v="24429"/>
    <n v="73057.75"/>
    <n v="48628.75"/>
    <n v="-48514.125"/>
    <n v="146000.875"/>
    <n v="16008"/>
  </r>
  <r>
    <n v="54695"/>
    <n v="54695"/>
    <x v="0"/>
    <m/>
    <m/>
    <m/>
    <m/>
    <m/>
    <n v="24798"/>
    <n v="73136.5"/>
    <n v="48338.5"/>
    <n v="-47709.75"/>
    <n v="145644.25"/>
    <n v="54695"/>
  </r>
  <r>
    <n v="48720"/>
    <n v="48720"/>
    <x v="0"/>
    <m/>
    <m/>
    <m/>
    <m/>
    <m/>
    <n v="24721.5"/>
    <n v="73215.25"/>
    <n v="48493.75"/>
    <n v="-48019.125"/>
    <n v="145955.875"/>
    <n v="48720"/>
  </r>
  <r>
    <n v="71926"/>
    <n v="71926"/>
    <x v="2"/>
    <m/>
    <m/>
    <m/>
    <m/>
    <m/>
    <n v="24645"/>
    <n v="73294"/>
    <n v="48649"/>
    <n v="-48328.5"/>
    <n v="146267.5"/>
    <n v="71926"/>
  </r>
  <r>
    <n v="54639"/>
    <n v="54639"/>
    <x v="0"/>
    <m/>
    <m/>
    <m/>
    <m/>
    <m/>
    <n v="24429"/>
    <n v="73357.5"/>
    <n v="48928.5"/>
    <n v="-48963.75"/>
    <n v="146750.25"/>
    <n v="54639"/>
  </r>
  <r>
    <n v="59395"/>
    <n v="59395"/>
    <x v="0"/>
    <m/>
    <m/>
    <m/>
    <m/>
    <m/>
    <n v="24213"/>
    <n v="73421"/>
    <n v="49208"/>
    <n v="-49599"/>
    <n v="147233"/>
    <n v="59395"/>
  </r>
  <r>
    <n v="27988"/>
    <n v="27988"/>
    <x v="1"/>
    <m/>
    <m/>
    <m/>
    <m/>
    <m/>
    <n v="23997"/>
    <n v="73484.5"/>
    <n v="49487.5"/>
    <n v="-50234.25"/>
    <n v="147715.75"/>
    <n v="27988"/>
  </r>
  <r>
    <n v="57938"/>
    <n v="57938"/>
    <x v="0"/>
    <m/>
    <m/>
    <m/>
    <m/>
    <m/>
    <n v="23781"/>
    <n v="73548"/>
    <n v="49767"/>
    <n v="-50869.5"/>
    <n v="148198.5"/>
    <n v="57938"/>
  </r>
  <r>
    <n v="58089"/>
    <n v="58089"/>
    <x v="0"/>
    <m/>
    <m/>
    <m/>
    <m/>
    <m/>
    <n v="23675"/>
    <n v="73829.25"/>
    <n v="50154.25"/>
    <n v="-51556.375"/>
    <n v="149060.625"/>
    <n v="58089"/>
  </r>
  <r>
    <n v="14294"/>
    <n v="14294"/>
    <x v="3"/>
    <m/>
    <m/>
    <m/>
    <m/>
    <m/>
    <n v="23569"/>
    <n v="74110.5"/>
    <n v="50541.5"/>
    <n v="-52243.25"/>
    <n v="149922.75"/>
    <n v="14294"/>
  </r>
  <r>
    <n v="59275"/>
    <n v="59275"/>
    <x v="0"/>
    <m/>
    <m/>
    <m/>
    <m/>
    <m/>
    <n v="23997"/>
    <n v="74391.75"/>
    <n v="50394.75"/>
    <n v="-51595.125"/>
    <n v="149983.875"/>
    <n v="59275"/>
  </r>
  <r>
    <n v="40109"/>
    <n v="40109"/>
    <x v="0"/>
    <m/>
    <m/>
    <m/>
    <m/>
    <m/>
    <n v="23781"/>
    <n v="74673"/>
    <n v="50892"/>
    <n v="-52557"/>
    <n v="151011"/>
    <n v="40109"/>
  </r>
  <r>
    <n v="35523"/>
    <n v="35523"/>
    <x v="1"/>
    <m/>
    <m/>
    <m/>
    <m/>
    <m/>
    <n v="23675"/>
    <n v="74755.25"/>
    <n v="51080.25"/>
    <n v="-52945.375"/>
    <n v="151375.625"/>
    <n v="35523"/>
  </r>
  <r>
    <n v="22004"/>
    <n v="22004"/>
    <x v="1"/>
    <m/>
    <m/>
    <m/>
    <m/>
    <m/>
    <n v="23569"/>
    <n v="74837.5"/>
    <n v="51268.5"/>
    <n v="-53333.75"/>
    <n v="151740.25"/>
    <n v="22004"/>
  </r>
  <r>
    <n v="27579"/>
    <n v="27579"/>
    <x v="1"/>
    <m/>
    <m/>
    <m/>
    <m/>
    <m/>
    <n v="23997"/>
    <n v="74919.75"/>
    <n v="50922.75"/>
    <n v="-52387.125"/>
    <n v="151303.875"/>
    <n v="27579"/>
  </r>
  <r>
    <n v="83187"/>
    <n v="83187"/>
    <x v="2"/>
    <m/>
    <m/>
    <m/>
    <m/>
    <m/>
    <n v="23781"/>
    <n v="75002"/>
    <n v="51221"/>
    <n v="-53050.5"/>
    <n v="151833.5"/>
    <n v="83187"/>
  </r>
  <r>
    <n v="26899"/>
    <n v="26899"/>
    <x v="1"/>
    <m/>
    <m/>
    <m/>
    <m/>
    <m/>
    <n v="23675"/>
    <n v="74755.25"/>
    <n v="51080.25"/>
    <n v="-52945.375"/>
    <n v="151375.625"/>
    <n v="26899"/>
  </r>
  <r>
    <n v="44168"/>
    <n v="44168"/>
    <x v="0"/>
    <m/>
    <m/>
    <m/>
    <m/>
    <m/>
    <n v="23569"/>
    <n v="74837.5"/>
    <n v="51268.5"/>
    <n v="-53333.75"/>
    <n v="151740.25"/>
    <n v="44168"/>
  </r>
  <r>
    <n v="73548"/>
    <n v="73548"/>
    <x v="2"/>
    <m/>
    <m/>
    <m/>
    <m/>
    <m/>
    <n v="23463"/>
    <n v="74919.75"/>
    <n v="51456.75"/>
    <n v="-53722.125"/>
    <n v="152104.875"/>
    <n v="73548"/>
  </r>
  <r>
    <n v="74673"/>
    <n v="74673"/>
    <x v="2"/>
    <m/>
    <m/>
    <m/>
    <m/>
    <m/>
    <n v="23357"/>
    <n v="75002"/>
    <n v="51645"/>
    <n v="-54110.5"/>
    <n v="152469.5"/>
    <n v="74673"/>
  </r>
  <r>
    <n v="94326"/>
    <n v="94326"/>
    <x v="2"/>
    <m/>
    <m/>
    <m/>
    <m/>
    <m/>
    <n v="23194"/>
    <n v="75042.25"/>
    <n v="51848.25"/>
    <n v="-54578.375"/>
    <n v="152814.625"/>
    <n v="94326"/>
  </r>
  <r>
    <n v="4718"/>
    <n v="4718"/>
    <x v="3"/>
    <m/>
    <m/>
    <m/>
    <m/>
    <m/>
    <n v="23031"/>
    <n v="74148"/>
    <n v="51117"/>
    <n v="-53644.5"/>
    <n v="150823.5"/>
    <n v="4718"/>
  </r>
  <r>
    <n v="65660"/>
    <n v="65660"/>
    <x v="2"/>
    <m/>
    <m/>
    <m/>
    <m/>
    <m/>
    <n v="23463"/>
    <n v="74575"/>
    <n v="51112"/>
    <n v="-53205"/>
    <n v="151243"/>
    <n v="65660"/>
  </r>
  <r>
    <n v="1459"/>
    <n v="1459"/>
    <x v="3"/>
    <m/>
    <m/>
    <m/>
    <m/>
    <m/>
    <n v="23357"/>
    <n v="75002"/>
    <n v="51645"/>
    <n v="-54110.5"/>
    <n v="152469.5"/>
    <n v="1459"/>
  </r>
  <r>
    <n v="31132"/>
    <n v="31132"/>
    <x v="1"/>
    <m/>
    <m/>
    <m/>
    <m/>
    <m/>
    <n v="23675"/>
    <n v="75042.25"/>
    <n v="51367.25"/>
    <n v="-53375.875"/>
    <n v="152093.125"/>
    <n v="31132"/>
  </r>
  <r>
    <n v="68868"/>
    <n v="68868"/>
    <x v="2"/>
    <m/>
    <m/>
    <m/>
    <m/>
    <m/>
    <n v="23569"/>
    <n v="75082.5"/>
    <n v="51513.5"/>
    <n v="-53701.25"/>
    <n v="152352.75"/>
    <n v="68868"/>
  </r>
  <r>
    <n v="96176"/>
    <n v="96176"/>
    <x v="2"/>
    <m/>
    <m/>
    <m/>
    <m/>
    <m/>
    <n v="23463"/>
    <n v="75122.75"/>
    <n v="51659.75"/>
    <n v="-54026.625"/>
    <n v="152612.375"/>
    <n v="96176"/>
  </r>
  <r>
    <n v="75367"/>
    <n v="75367"/>
    <x v="2"/>
    <m/>
    <m/>
    <m/>
    <m/>
    <m/>
    <n v="23357"/>
    <n v="75002"/>
    <n v="51645"/>
    <n v="-54110.5"/>
    <n v="152469.5"/>
    <n v="75367"/>
  </r>
  <r>
    <n v="25716"/>
    <n v="25716"/>
    <x v="1"/>
    <m/>
    <m/>
    <m/>
    <m/>
    <m/>
    <n v="23194"/>
    <n v="73721"/>
    <n v="50527"/>
    <n v="-52596.5"/>
    <n v="149511.5"/>
    <n v="25716"/>
  </r>
  <r>
    <n v="1898"/>
    <n v="1898"/>
    <x v="3"/>
    <m/>
    <m/>
    <m/>
    <m/>
    <m/>
    <n v="23031"/>
    <n v="74148"/>
    <n v="51117"/>
    <n v="-53644.5"/>
    <n v="150823.5"/>
    <n v="1898"/>
  </r>
  <r>
    <n v="91730"/>
    <n v="91730"/>
    <x v="2"/>
    <m/>
    <m/>
    <m/>
    <m/>
    <m/>
    <n v="23463"/>
    <n v="74575"/>
    <n v="51112"/>
    <n v="-53205"/>
    <n v="151243"/>
    <n v="91730"/>
  </r>
  <r>
    <n v="13094"/>
    <n v="13094"/>
    <x v="3"/>
    <m/>
    <m/>
    <m/>
    <m/>
    <m/>
    <n v="23357"/>
    <n v="73294"/>
    <n v="49937"/>
    <n v="-51548.5"/>
    <n v="148199.5"/>
    <n v="13094"/>
  </r>
  <r>
    <n v="65350"/>
    <n v="65350"/>
    <x v="2"/>
    <m/>
    <m/>
    <m/>
    <m/>
    <m/>
    <n v="23675"/>
    <n v="73721"/>
    <n v="50046"/>
    <n v="-51394"/>
    <n v="148790"/>
    <n v="65350"/>
  </r>
  <r>
    <n v="59930"/>
    <n v="59930"/>
    <x v="0"/>
    <m/>
    <m/>
    <m/>
    <m/>
    <m/>
    <n v="23569"/>
    <n v="74148"/>
    <n v="50579"/>
    <n v="-52299.5"/>
    <n v="150016.5"/>
    <n v="59930"/>
  </r>
  <r>
    <n v="40786"/>
    <n v="40786"/>
    <x v="0"/>
    <m/>
    <m/>
    <m/>
    <m/>
    <m/>
    <n v="23463"/>
    <n v="74575"/>
    <n v="51112"/>
    <n v="-53205"/>
    <n v="151243"/>
    <n v="40786"/>
  </r>
  <r>
    <n v="71965"/>
    <n v="71965"/>
    <x v="2"/>
    <m/>
    <m/>
    <m/>
    <m/>
    <m/>
    <n v="23357"/>
    <n v="75002"/>
    <n v="51645"/>
    <n v="-54110.5"/>
    <n v="152469.5"/>
    <n v="71965"/>
  </r>
  <r>
    <n v="64880"/>
    <n v="64880"/>
    <x v="2"/>
    <m/>
    <m/>
    <m/>
    <m/>
    <m/>
    <n v="23194"/>
    <n v="75042.25"/>
    <n v="51848.25"/>
    <n v="-54578.375"/>
    <n v="152814.625"/>
    <n v="64880"/>
  </r>
  <r>
    <n v="9218"/>
    <n v="9218"/>
    <x v="3"/>
    <m/>
    <m/>
    <m/>
    <m/>
    <m/>
    <n v="23031"/>
    <n v="75082.5"/>
    <n v="52051.5"/>
    <n v="-55046.25"/>
    <n v="153159.75"/>
    <n v="9218"/>
  </r>
  <r>
    <n v="17756"/>
    <n v="17756"/>
    <x v="3"/>
    <m/>
    <m/>
    <m/>
    <m/>
    <m/>
    <n v="23463"/>
    <n v="75122.75"/>
    <n v="51659.75"/>
    <n v="-54026.625"/>
    <n v="152612.375"/>
    <n v="17756"/>
  </r>
  <r>
    <n v="90750"/>
    <n v="90750"/>
    <x v="2"/>
    <m/>
    <m/>
    <m/>
    <m/>
    <m/>
    <n v="23781"/>
    <n v="75163"/>
    <n v="51382"/>
    <n v="-53292"/>
    <n v="152236"/>
    <n v="90750"/>
  </r>
  <r>
    <n v="1487"/>
    <n v="1487"/>
    <x v="3"/>
    <m/>
    <m/>
    <m/>
    <m/>
    <m/>
    <n v="23675"/>
    <n v="75042.25"/>
    <n v="51367.25"/>
    <n v="-53375.875"/>
    <n v="152093.125"/>
    <n v="1487"/>
  </r>
  <r>
    <n v="22705"/>
    <n v="22705"/>
    <x v="1"/>
    <m/>
    <m/>
    <m/>
    <m/>
    <m/>
    <n v="24213"/>
    <n v="75082.5"/>
    <n v="50869.5"/>
    <n v="-52091.25"/>
    <n v="151386.75"/>
    <n v="22705"/>
  </r>
  <r>
    <n v="31580"/>
    <n v="31580"/>
    <x v="1"/>
    <m/>
    <m/>
    <m/>
    <m/>
    <m/>
    <n v="24721.5"/>
    <n v="75122.75"/>
    <n v="50401.25"/>
    <n v="-50880.375"/>
    <n v="150724.625"/>
    <n v="31580"/>
  </r>
  <r>
    <n v="20625"/>
    <n v="20625"/>
    <x v="1"/>
    <m/>
    <m/>
    <m/>
    <m/>
    <m/>
    <n v="24645"/>
    <n v="75163"/>
    <n v="50518"/>
    <n v="-51132"/>
    <n v="150940"/>
    <n v="20625"/>
  </r>
  <r>
    <n v="70280"/>
    <n v="70280"/>
    <x v="2"/>
    <m/>
    <m/>
    <m/>
    <m/>
    <m/>
    <n v="24874.5"/>
    <n v="75186.75"/>
    <n v="50312.25"/>
    <n v="-50593.875"/>
    <n v="150655.125"/>
    <n v="70280"/>
  </r>
  <r>
    <n v="59304"/>
    <n v="59304"/>
    <x v="0"/>
    <m/>
    <m/>
    <m/>
    <m/>
    <m/>
    <n v="24798"/>
    <n v="75210.5"/>
    <n v="50412.5"/>
    <n v="-50820.75"/>
    <n v="150829.25"/>
    <n v="59304"/>
  </r>
  <r>
    <n v="21456"/>
    <n v="21456"/>
    <x v="1"/>
    <m/>
    <m/>
    <m/>
    <m/>
    <m/>
    <n v="24721.5"/>
    <n v="75234.25"/>
    <n v="50512.75"/>
    <n v="-51047.625"/>
    <n v="151003.375"/>
    <n v="21456"/>
  </r>
  <r>
    <n v="17249"/>
    <n v="17249"/>
    <x v="3"/>
    <m/>
    <m/>
    <m/>
    <m/>
    <m/>
    <n v="24951"/>
    <n v="75258"/>
    <n v="50307"/>
    <n v="-50509.5"/>
    <n v="150718.5"/>
    <n v="17249"/>
  </r>
  <r>
    <n v="79134"/>
    <n v="79134"/>
    <x v="2"/>
    <m/>
    <m/>
    <m/>
    <m/>
    <m/>
    <n v="25727.25"/>
    <n v="75327.75"/>
    <n v="49600.5"/>
    <n v="-48673.5"/>
    <n v="149728.5"/>
    <n v="79134"/>
  </r>
  <r>
    <n v="7285"/>
    <n v="7285"/>
    <x v="3"/>
    <m/>
    <m/>
    <m/>
    <m/>
    <m/>
    <n v="25468.5"/>
    <n v="75210.5"/>
    <n v="49742"/>
    <n v="-49144.5"/>
    <n v="149823.5"/>
    <n v="7285"/>
  </r>
  <r>
    <n v="15541"/>
    <n v="15541"/>
    <x v="3"/>
    <m/>
    <m/>
    <m/>
    <m/>
    <m/>
    <n v="26049.5"/>
    <n v="75234.25"/>
    <n v="49184.75"/>
    <n v="-47727.625"/>
    <n v="149011.375"/>
    <n v="15541"/>
  </r>
  <r>
    <n v="18044"/>
    <n v="18044"/>
    <x v="3"/>
    <m/>
    <m/>
    <m/>
    <m/>
    <m/>
    <n v="26240"/>
    <n v="75258"/>
    <n v="49018"/>
    <n v="-47287"/>
    <n v="148785"/>
    <n v="18044"/>
  </r>
  <r>
    <n v="91437"/>
    <n v="91437"/>
    <x v="2"/>
    <m/>
    <m/>
    <m/>
    <m/>
    <m/>
    <n v="26405"/>
    <n v="75327.75"/>
    <n v="48922.75"/>
    <n v="-46979.125"/>
    <n v="148711.875"/>
    <n v="91437"/>
  </r>
  <r>
    <n v="63723"/>
    <n v="63723"/>
    <x v="2"/>
    <m/>
    <m/>
    <m/>
    <m/>
    <m/>
    <n v="26350"/>
    <n v="75210.5"/>
    <n v="48860.5"/>
    <n v="-46940.75"/>
    <n v="148501.25"/>
    <n v="63723"/>
  </r>
  <r>
    <n v="96628"/>
    <n v="96628"/>
    <x v="2"/>
    <m/>
    <m/>
    <m/>
    <m/>
    <m/>
    <n v="26295"/>
    <n v="75234.25"/>
    <n v="48939.25"/>
    <n v="-47113.875"/>
    <n v="148643.125"/>
    <n v="96628"/>
  </r>
  <r>
    <n v="21126"/>
    <n v="21126"/>
    <x v="1"/>
    <m/>
    <m/>
    <m/>
    <m/>
    <m/>
    <n v="26240"/>
    <n v="75163"/>
    <n v="48923"/>
    <n v="-47144.5"/>
    <n v="148547.5"/>
    <n v="21126"/>
  </r>
  <r>
    <n v="43958"/>
    <n v="43958"/>
    <x v="0"/>
    <m/>
    <m/>
    <m/>
    <m/>
    <m/>
    <n v="26405"/>
    <n v="75186.75"/>
    <n v="48781.75"/>
    <n v="-46767.625"/>
    <n v="148359.375"/>
    <n v="43958"/>
  </r>
  <r>
    <n v="34487"/>
    <n v="34487"/>
    <x v="1"/>
    <m/>
    <m/>
    <m/>
    <m/>
    <m/>
    <n v="26350"/>
    <n v="75210.5"/>
    <n v="48860.5"/>
    <n v="-46940.75"/>
    <n v="148501.25"/>
    <n v="34487"/>
  </r>
  <r>
    <n v="81770"/>
    <n v="81770"/>
    <x v="2"/>
    <m/>
    <m/>
    <m/>
    <m/>
    <m/>
    <n v="26295"/>
    <n v="75234.25"/>
    <n v="48939.25"/>
    <n v="-47113.875"/>
    <n v="148643.125"/>
    <n v="81770"/>
  </r>
  <r>
    <n v="59752"/>
    <n v="59752"/>
    <x v="0"/>
    <m/>
    <m/>
    <m/>
    <m/>
    <m/>
    <n v="26240"/>
    <n v="75163"/>
    <n v="48923"/>
    <n v="-47144.5"/>
    <n v="148547.5"/>
    <n v="59752"/>
  </r>
  <r>
    <n v="3134"/>
    <n v="3134"/>
    <x v="3"/>
    <m/>
    <m/>
    <m/>
    <m/>
    <m/>
    <n v="26176.5"/>
    <n v="75186.75"/>
    <n v="49010.25"/>
    <n v="-47338.875"/>
    <n v="148702.125"/>
    <n v="3134"/>
  </r>
  <r>
    <n v="87727"/>
    <n v="87727"/>
    <x v="2"/>
    <m/>
    <m/>
    <m/>
    <m/>
    <m/>
    <n v="26350"/>
    <n v="75210.5"/>
    <n v="48860.5"/>
    <n v="-46940.75"/>
    <n v="148501.25"/>
    <n v="87727"/>
  </r>
  <r>
    <n v="9711"/>
    <n v="9711"/>
    <x v="3"/>
    <m/>
    <m/>
    <m/>
    <m/>
    <m/>
    <n v="26295"/>
    <n v="75122.75"/>
    <n v="48827.75"/>
    <n v="-46946.625"/>
    <n v="148364.375"/>
    <n v="9711"/>
  </r>
  <r>
    <n v="46396"/>
    <n v="46396"/>
    <x v="0"/>
    <m/>
    <m/>
    <m/>
    <m/>
    <m/>
    <n v="26460"/>
    <n v="75163"/>
    <n v="48703"/>
    <n v="-46594.5"/>
    <n v="148217.5"/>
    <n v="46396"/>
  </r>
  <r>
    <n v="33625"/>
    <n v="33625"/>
    <x v="1"/>
    <m/>
    <m/>
    <m/>
    <m/>
    <m/>
    <n v="26405"/>
    <n v="75186.75"/>
    <n v="48781.75"/>
    <n v="-46767.625"/>
    <n v="148359.375"/>
    <n v="33625"/>
  </r>
  <r>
    <n v="35721"/>
    <n v="35721"/>
    <x v="1"/>
    <m/>
    <m/>
    <m/>
    <m/>
    <m/>
    <n v="26350"/>
    <n v="75210.5"/>
    <n v="48860.5"/>
    <n v="-46940.75"/>
    <n v="148501.25"/>
    <n v="35721"/>
  </r>
  <r>
    <n v="72979"/>
    <n v="72979"/>
    <x v="2"/>
    <m/>
    <m/>
    <m/>
    <m/>
    <m/>
    <n v="26295"/>
    <n v="75234.25"/>
    <n v="48939.25"/>
    <n v="-47113.875"/>
    <n v="148643.125"/>
    <n v="72979"/>
  </r>
  <r>
    <n v="4822"/>
    <n v="4822"/>
    <x v="3"/>
    <m/>
    <m/>
    <m/>
    <m/>
    <m/>
    <n v="26240"/>
    <n v="75258"/>
    <n v="49018"/>
    <n v="-47287"/>
    <n v="148785"/>
    <n v="4822"/>
  </r>
  <r>
    <n v="34964"/>
    <n v="34964"/>
    <x v="1"/>
    <m/>
    <m/>
    <m/>
    <m/>
    <m/>
    <n v="26405"/>
    <n v="75327.75"/>
    <n v="48922.75"/>
    <n v="-46979.125"/>
    <n v="148711.875"/>
    <n v="34964"/>
  </r>
  <r>
    <n v="6281"/>
    <n v="6281"/>
    <x v="3"/>
    <m/>
    <m/>
    <m/>
    <m/>
    <m/>
    <n v="26350"/>
    <n v="75397.5"/>
    <n v="49047.5"/>
    <n v="-47221.25"/>
    <n v="148968.75"/>
    <n v="6281"/>
  </r>
  <r>
    <n v="4158"/>
    <n v="4158"/>
    <x v="3"/>
    <m/>
    <m/>
    <m/>
    <m/>
    <m/>
    <n v="26500.75"/>
    <n v="75467.25"/>
    <n v="48966.5"/>
    <n v="-46949"/>
    <n v="148917"/>
    <n v="4158"/>
  </r>
  <r>
    <n v="85632"/>
    <n v="85632"/>
    <x v="2"/>
    <m/>
    <m/>
    <m/>
    <m/>
    <m/>
    <n v="26623"/>
    <n v="75537"/>
    <n v="48914"/>
    <n v="-46748"/>
    <n v="148908"/>
    <n v="85632"/>
  </r>
  <r>
    <n v="96871"/>
    <n v="96871"/>
    <x v="2"/>
    <m/>
    <m/>
    <m/>
    <m/>
    <m/>
    <n v="26582.25"/>
    <n v="75327.75"/>
    <n v="48745.5"/>
    <n v="-46536"/>
    <n v="148446"/>
    <n v="96871"/>
  </r>
  <r>
    <n v="67535"/>
    <n v="67535"/>
    <x v="2"/>
    <m/>
    <m/>
    <m/>
    <m/>
    <m/>
    <n v="26541.5"/>
    <n v="75210.5"/>
    <n v="48669"/>
    <n v="-46462"/>
    <n v="148214"/>
    <n v="67535"/>
  </r>
  <r>
    <n v="94539"/>
    <n v="94539"/>
    <x v="2"/>
    <m/>
    <m/>
    <m/>
    <m/>
    <m/>
    <n v="26500.75"/>
    <n v="75234.25"/>
    <n v="48733.5"/>
    <n v="-46599.5"/>
    <n v="148334.5"/>
    <n v="94539"/>
  </r>
  <r>
    <n v="63500"/>
    <n v="63500"/>
    <x v="2"/>
    <m/>
    <m/>
    <m/>
    <m/>
    <m/>
    <n v="26460"/>
    <n v="75163"/>
    <n v="48703"/>
    <n v="-46594.5"/>
    <n v="148217.5"/>
    <n v="63500"/>
  </r>
  <r>
    <n v="11765"/>
    <n v="11765"/>
    <x v="3"/>
    <m/>
    <m/>
    <m/>
    <m/>
    <m/>
    <n v="26405"/>
    <n v="75186.75"/>
    <n v="48781.75"/>
    <n v="-46767.625"/>
    <n v="148359.375"/>
    <n v="11765"/>
  </r>
  <r>
    <n v="89869"/>
    <n v="89869"/>
    <x v="2"/>
    <m/>
    <m/>
    <m/>
    <m/>
    <m/>
    <n v="26541.5"/>
    <n v="75210.5"/>
    <n v="48669"/>
    <n v="-46462"/>
    <n v="148214"/>
    <n v="89869"/>
  </r>
  <r>
    <n v="60076"/>
    <n v="60076"/>
    <x v="2"/>
    <m/>
    <m/>
    <m/>
    <m/>
    <m/>
    <n v="26500.75"/>
    <n v="75122.75"/>
    <n v="48622"/>
    <n v="-46432.25"/>
    <n v="148055.75"/>
    <n v="60076"/>
  </r>
  <r>
    <n v="83842"/>
    <n v="83842"/>
    <x v="2"/>
    <m/>
    <m/>
    <m/>
    <m/>
    <m/>
    <n v="26460"/>
    <n v="75163"/>
    <n v="48703"/>
    <n v="-46594.5"/>
    <n v="148217.5"/>
    <n v="83842"/>
  </r>
  <r>
    <n v="9393"/>
    <n v="9393"/>
    <x v="3"/>
    <m/>
    <m/>
    <m/>
    <m/>
    <m/>
    <n v="26405"/>
    <n v="75042.25"/>
    <n v="48637.25"/>
    <n v="-46550.875"/>
    <n v="147998.125"/>
    <n v="9393"/>
  </r>
  <r>
    <n v="32949"/>
    <n v="32949"/>
    <x v="1"/>
    <m/>
    <m/>
    <m/>
    <m/>
    <m/>
    <n v="26541.5"/>
    <n v="75082.5"/>
    <n v="48541"/>
    <n v="-46270"/>
    <n v="147894"/>
    <n v="32949"/>
  </r>
  <r>
    <n v="39958"/>
    <n v="39958"/>
    <x v="1"/>
    <m/>
    <m/>
    <m/>
    <m/>
    <m/>
    <n v="26500.75"/>
    <n v="75122.75"/>
    <n v="48622"/>
    <n v="-46432.25"/>
    <n v="148055.75"/>
    <n v="39958"/>
  </r>
  <r>
    <n v="34290"/>
    <n v="34290"/>
    <x v="1"/>
    <m/>
    <m/>
    <m/>
    <m/>
    <m/>
    <n v="26460"/>
    <n v="75163"/>
    <n v="48703"/>
    <n v="-46594.5"/>
    <n v="148217.5"/>
    <n v="34290"/>
  </r>
  <r>
    <n v="75258"/>
    <n v="75258"/>
    <x v="2"/>
    <m/>
    <m/>
    <m/>
    <m/>
    <m/>
    <n v="26405"/>
    <n v="75186.75"/>
    <n v="48781.75"/>
    <n v="-46767.625"/>
    <n v="148359.375"/>
    <n v="75258"/>
  </r>
  <r>
    <n v="26460"/>
    <n v="26460"/>
    <x v="1"/>
    <m/>
    <m/>
    <m/>
    <m/>
    <m/>
    <n v="26350"/>
    <n v="75082.5"/>
    <n v="48732.5"/>
    <n v="-46748.75"/>
    <n v="148181.25"/>
    <n v="26460"/>
  </r>
  <r>
    <n v="68224"/>
    <n v="68224"/>
    <x v="2"/>
    <m/>
    <m/>
    <m/>
    <m/>
    <m/>
    <n v="26335.75"/>
    <n v="75122.75"/>
    <n v="48787"/>
    <n v="-46844.75"/>
    <n v="148303.25"/>
    <n v="68224"/>
  </r>
  <r>
    <n v="56572"/>
    <n v="56572"/>
    <x v="0"/>
    <m/>
    <m/>
    <m/>
    <m/>
    <m/>
    <n v="26240"/>
    <n v="75163"/>
    <n v="48923"/>
    <n v="-47144.5"/>
    <n v="148547.5"/>
    <n v="56572"/>
  </r>
  <r>
    <n v="96131"/>
    <n v="96131"/>
    <x v="2"/>
    <m/>
    <m/>
    <m/>
    <m/>
    <m/>
    <n v="26176.5"/>
    <n v="75256.5"/>
    <n v="49080"/>
    <n v="-47443.5"/>
    <n v="148876.5"/>
    <n v="96131"/>
  </r>
  <r>
    <n v="54951"/>
    <n v="54951"/>
    <x v="0"/>
    <m/>
    <m/>
    <m/>
    <m/>
    <m/>
    <n v="26113"/>
    <n v="75082.5"/>
    <n v="48969.5"/>
    <n v="-47341.25"/>
    <n v="148536.75"/>
    <n v="54951"/>
  </r>
  <r>
    <n v="35967"/>
    <n v="35967"/>
    <x v="1"/>
    <m/>
    <m/>
    <m/>
    <m/>
    <m/>
    <n v="26049.5"/>
    <n v="75122.75"/>
    <n v="49073.25"/>
    <n v="-47560.375"/>
    <n v="148732.625"/>
    <n v="35967"/>
  </r>
  <r>
    <n v="58774"/>
    <n v="58774"/>
    <x v="0"/>
    <m/>
    <m/>
    <m/>
    <m/>
    <m/>
    <n v="25986"/>
    <n v="75163"/>
    <n v="49177"/>
    <n v="-47779.5"/>
    <n v="148928.5"/>
    <n v="58774"/>
  </r>
  <r>
    <n v="29209"/>
    <n v="29209"/>
    <x v="1"/>
    <m/>
    <m/>
    <m/>
    <m/>
    <m/>
    <n v="25727.25"/>
    <n v="75256.5"/>
    <n v="49529.25"/>
    <n v="-48566.625"/>
    <n v="149550.375"/>
    <n v="29209"/>
  </r>
  <r>
    <n v="90012"/>
    <n v="90012"/>
    <x v="2"/>
    <m/>
    <m/>
    <m/>
    <m/>
    <m/>
    <n v="25468.5"/>
    <n v="75350"/>
    <n v="49881.5"/>
    <n v="-49353.75"/>
    <n v="150172.25"/>
    <n v="90012"/>
  </r>
  <r>
    <n v="96146"/>
    <n v="96146"/>
    <x v="2"/>
    <m/>
    <m/>
    <m/>
    <m/>
    <m/>
    <n v="25209.75"/>
    <n v="75122.75"/>
    <n v="49913"/>
    <n v="-49659.75"/>
    <n v="149992.25"/>
    <n v="96146"/>
  </r>
  <r>
    <n v="43616"/>
    <n v="43616"/>
    <x v="0"/>
    <m/>
    <m/>
    <m/>
    <m/>
    <m/>
    <n v="24951"/>
    <n v="75002"/>
    <n v="50051"/>
    <n v="-50125.5"/>
    <n v="150078.5"/>
    <n v="43616"/>
  </r>
  <r>
    <n v="42174"/>
    <n v="42174"/>
    <x v="0"/>
    <m/>
    <m/>
    <m/>
    <m/>
    <m/>
    <n v="24874.5"/>
    <n v="75042.25"/>
    <n v="50167.75"/>
    <n v="-50377.125"/>
    <n v="150293.875"/>
    <n v="42174"/>
  </r>
  <r>
    <n v="83581"/>
    <n v="83581"/>
    <x v="2"/>
    <m/>
    <m/>
    <m/>
    <m/>
    <m/>
    <n v="24798"/>
    <n v="75082.5"/>
    <n v="50284.5"/>
    <n v="-50628.75"/>
    <n v="150509.25"/>
    <n v="83581"/>
  </r>
  <r>
    <n v="28339"/>
    <n v="28339"/>
    <x v="1"/>
    <m/>
    <m/>
    <m/>
    <m/>
    <m/>
    <n v="24721.5"/>
    <n v="74575"/>
    <n v="49853.5"/>
    <n v="-50058.75"/>
    <n v="149355.25"/>
    <n v="28339"/>
  </r>
  <r>
    <n v="48478"/>
    <n v="48478"/>
    <x v="0"/>
    <m/>
    <m/>
    <m/>
    <m/>
    <m/>
    <n v="24645"/>
    <n v="75002"/>
    <n v="50357"/>
    <n v="-50890.5"/>
    <n v="150537.5"/>
    <n v="48478"/>
  </r>
  <r>
    <n v="3916"/>
    <n v="3916"/>
    <x v="3"/>
    <m/>
    <m/>
    <m/>
    <m/>
    <m/>
    <n v="24429"/>
    <n v="75042.25"/>
    <n v="50613.25"/>
    <n v="-51490.875"/>
    <n v="150962.125"/>
    <n v="3916"/>
  </r>
  <r>
    <n v="94036"/>
    <n v="94036"/>
    <x v="2"/>
    <m/>
    <m/>
    <m/>
    <m/>
    <m/>
    <n v="24798"/>
    <n v="75082.5"/>
    <n v="50284.5"/>
    <n v="-50628.75"/>
    <n v="150509.25"/>
    <n v="94036"/>
  </r>
  <r>
    <n v="57008"/>
    <n v="57008"/>
    <x v="0"/>
    <m/>
    <m/>
    <m/>
    <m/>
    <m/>
    <n v="24721.5"/>
    <n v="74575"/>
    <n v="49853.5"/>
    <n v="-50058.75"/>
    <n v="149355.25"/>
    <n v="57008"/>
  </r>
  <r>
    <n v="97745"/>
    <n v="97745"/>
    <x v="2"/>
    <m/>
    <m/>
    <m/>
    <m/>
    <m/>
    <n v="24645"/>
    <n v="75002"/>
    <n v="50357"/>
    <n v="-50890.5"/>
    <n v="150537.5"/>
    <n v="97745"/>
  </r>
  <r>
    <n v="68808"/>
    <n v="68808"/>
    <x v="2"/>
    <m/>
    <m/>
    <m/>
    <m/>
    <m/>
    <n v="24429"/>
    <n v="73721"/>
    <n v="49292"/>
    <n v="-49509"/>
    <n v="147659"/>
    <n v="68808"/>
  </r>
  <r>
    <n v="78624"/>
    <n v="78624"/>
    <x v="2"/>
    <m/>
    <m/>
    <m/>
    <m/>
    <m/>
    <n v="24213"/>
    <n v="74148"/>
    <n v="49935"/>
    <n v="-50689.5"/>
    <n v="149050.5"/>
    <n v="78624"/>
  </r>
  <r>
    <n v="37368"/>
    <n v="37368"/>
    <x v="1"/>
    <m/>
    <m/>
    <m/>
    <m/>
    <m/>
    <n v="23997"/>
    <n v="73172.75"/>
    <n v="49175.75"/>
    <n v="-49766.625"/>
    <n v="146936.375"/>
    <n v="37368"/>
  </r>
  <r>
    <n v="62205"/>
    <n v="62205"/>
    <x v="2"/>
    <m/>
    <m/>
    <m/>
    <m/>
    <m/>
    <n v="23781"/>
    <n v="73294"/>
    <n v="49513"/>
    <n v="-50488.5"/>
    <n v="147563.5"/>
    <n v="62205"/>
  </r>
  <r>
    <n v="84304"/>
    <n v="84304"/>
    <x v="2"/>
    <m/>
    <m/>
    <m/>
    <m/>
    <m/>
    <n v="23675"/>
    <n v="73721"/>
    <n v="50046"/>
    <n v="-51394"/>
    <n v="148790"/>
    <n v="84304"/>
  </r>
  <r>
    <n v="53683"/>
    <n v="53683"/>
    <x v="0"/>
    <m/>
    <m/>
    <m/>
    <m/>
    <m/>
    <n v="23569"/>
    <n v="73051.5"/>
    <n v="49482.5"/>
    <n v="-50654.75"/>
    <n v="147275.25"/>
    <n v="53683"/>
  </r>
  <r>
    <n v="20749"/>
    <n v="20749"/>
    <x v="1"/>
    <m/>
    <m/>
    <m/>
    <m/>
    <m/>
    <n v="23463"/>
    <n v="73172.75"/>
    <n v="49709.75"/>
    <n v="-51101.625"/>
    <n v="147737.375"/>
    <n v="20749"/>
  </r>
  <r>
    <n v="20174"/>
    <n v="20174"/>
    <x v="1"/>
    <m/>
    <m/>
    <m/>
    <m/>
    <m/>
    <n v="23781"/>
    <n v="73294"/>
    <n v="49513"/>
    <n v="-50488.5"/>
    <n v="147563.5"/>
    <n v="20174"/>
  </r>
  <r>
    <n v="28398"/>
    <n v="28398"/>
    <x v="1"/>
    <m/>
    <m/>
    <m/>
    <m/>
    <m/>
    <n v="24429"/>
    <n v="73721"/>
    <n v="49292"/>
    <n v="-49509"/>
    <n v="147659"/>
    <n v="28398"/>
  </r>
  <r>
    <n v="10013"/>
    <n v="10013"/>
    <x v="3"/>
    <m/>
    <m/>
    <m/>
    <m/>
    <m/>
    <n v="24213"/>
    <n v="74148"/>
    <n v="49935"/>
    <n v="-50689.5"/>
    <n v="149050.5"/>
    <n v="10013"/>
  </r>
  <r>
    <n v="85078"/>
    <n v="85078"/>
    <x v="2"/>
    <m/>
    <m/>
    <m/>
    <m/>
    <m/>
    <n v="24721.5"/>
    <n v="74575"/>
    <n v="49853.5"/>
    <n v="-50058.75"/>
    <n v="149355.25"/>
    <n v="85078"/>
  </r>
  <r>
    <n v="72204"/>
    <n v="72204"/>
    <x v="2"/>
    <m/>
    <m/>
    <m/>
    <m/>
    <m/>
    <n v="24645"/>
    <n v="73294"/>
    <n v="48649"/>
    <n v="-48328.5"/>
    <n v="146267.5"/>
    <n v="72204"/>
  </r>
  <r>
    <n v="79028"/>
    <n v="79028"/>
    <x v="2"/>
    <m/>
    <m/>
    <m/>
    <m/>
    <m/>
    <n v="24429"/>
    <n v="73721"/>
    <n v="49292"/>
    <n v="-49509"/>
    <n v="147659"/>
    <n v="79028"/>
  </r>
  <r>
    <n v="75002"/>
    <n v="75002"/>
    <x v="2"/>
    <m/>
    <m/>
    <m/>
    <m/>
    <m/>
    <n v="24213"/>
    <n v="73051.5"/>
    <n v="48838.5"/>
    <n v="-49044.75"/>
    <n v="146309.25"/>
    <n v="75002"/>
  </r>
  <r>
    <n v="72809"/>
    <n v="72809"/>
    <x v="2"/>
    <m/>
    <m/>
    <m/>
    <m/>
    <m/>
    <n v="23997"/>
    <n v="72469"/>
    <n v="48472"/>
    <n v="-48711"/>
    <n v="145177"/>
    <n v="72809"/>
  </r>
  <r>
    <n v="42711"/>
    <n v="42711"/>
    <x v="0"/>
    <m/>
    <m/>
    <m/>
    <m/>
    <m/>
    <n v="23781"/>
    <n v="71449"/>
    <n v="47668"/>
    <n v="-47721"/>
    <n v="142951"/>
    <n v="42711"/>
  </r>
  <r>
    <n v="12989"/>
    <n v="12989"/>
    <x v="3"/>
    <m/>
    <m/>
    <m/>
    <m/>
    <m/>
    <n v="23675"/>
    <n v="71910.25"/>
    <n v="48235.25"/>
    <n v="-48677.875"/>
    <n v="144263.125"/>
    <n v="12989"/>
  </r>
  <r>
    <n v="9600"/>
    <n v="9600"/>
    <x v="3"/>
    <m/>
    <m/>
    <m/>
    <m/>
    <m/>
    <n v="24213"/>
    <n v="72371.5"/>
    <n v="48158.5"/>
    <n v="-48024.75"/>
    <n v="144609.25"/>
    <n v="9600"/>
  </r>
  <r>
    <n v="34931"/>
    <n v="34931"/>
    <x v="1"/>
    <m/>
    <m/>
    <m/>
    <m/>
    <m/>
    <n v="24721.5"/>
    <n v="72832.75"/>
    <n v="48111.25"/>
    <n v="-47445.375"/>
    <n v="144999.625"/>
    <n v="34931"/>
  </r>
  <r>
    <n v="34413"/>
    <n v="34413"/>
    <x v="1"/>
    <m/>
    <m/>
    <m/>
    <m/>
    <m/>
    <n v="24645"/>
    <n v="73294"/>
    <n v="48649"/>
    <n v="-48328.5"/>
    <n v="146267.5"/>
    <n v="34413"/>
  </r>
  <r>
    <n v="93385"/>
    <n v="93385"/>
    <x v="2"/>
    <m/>
    <m/>
    <m/>
    <m/>
    <m/>
    <n v="24429"/>
    <n v="73761.25"/>
    <n v="49332.25"/>
    <n v="-49569.375"/>
    <n v="147759.625"/>
    <n v="93385"/>
  </r>
  <r>
    <n v="14415"/>
    <n v="14415"/>
    <x v="3"/>
    <m/>
    <m/>
    <m/>
    <m/>
    <m/>
    <n v="24213"/>
    <n v="72371.5"/>
    <n v="48158.5"/>
    <n v="-48024.75"/>
    <n v="144609.25"/>
    <n v="14415"/>
  </r>
  <r>
    <n v="28498"/>
    <n v="28498"/>
    <x v="1"/>
    <m/>
    <m/>
    <m/>
    <m/>
    <m/>
    <n v="24721.5"/>
    <n v="72832.75"/>
    <n v="48111.25"/>
    <n v="-47445.375"/>
    <n v="144999.625"/>
    <n v="28498"/>
  </r>
  <r>
    <n v="9896"/>
    <n v="9896"/>
    <x v="3"/>
    <m/>
    <m/>
    <m/>
    <m/>
    <m/>
    <n v="24645"/>
    <n v="73294"/>
    <n v="48649"/>
    <n v="-48328.5"/>
    <n v="146267.5"/>
    <n v="9896"/>
  </r>
  <r>
    <n v="63027"/>
    <n v="63027"/>
    <x v="2"/>
    <m/>
    <m/>
    <m/>
    <m/>
    <m/>
    <n v="24874.5"/>
    <n v="73761.25"/>
    <n v="48886.75"/>
    <n v="-48455.625"/>
    <n v="147091.375"/>
    <n v="63027"/>
  </r>
  <r>
    <n v="36150"/>
    <n v="36150"/>
    <x v="1"/>
    <m/>
    <m/>
    <m/>
    <m/>
    <m/>
    <n v="24798"/>
    <n v="74228.5"/>
    <n v="49430.5"/>
    <n v="-49347.75"/>
    <n v="148374.25"/>
    <n v="36150"/>
  </r>
  <r>
    <n v="43768"/>
    <n v="43768"/>
    <x v="0"/>
    <m/>
    <m/>
    <m/>
    <m/>
    <m/>
    <n v="24721.5"/>
    <n v="74695.75"/>
    <n v="49974.25"/>
    <n v="-50239.875"/>
    <n v="149657.125"/>
    <n v="43768"/>
  </r>
  <r>
    <n v="84298"/>
    <n v="84298"/>
    <x v="2"/>
    <m/>
    <m/>
    <m/>
    <m/>
    <m/>
    <n v="24645"/>
    <n v="75163"/>
    <n v="50518"/>
    <n v="-51132"/>
    <n v="150940"/>
    <n v="84298"/>
  </r>
  <r>
    <n v="41893"/>
    <n v="41893"/>
    <x v="0"/>
    <m/>
    <m/>
    <m/>
    <m/>
    <m/>
    <n v="24429"/>
    <n v="73761.25"/>
    <n v="49332.25"/>
    <n v="-49569.375"/>
    <n v="147759.625"/>
    <n v="41893"/>
  </r>
  <r>
    <n v="27674"/>
    <n v="27674"/>
    <x v="1"/>
    <m/>
    <m/>
    <m/>
    <m/>
    <m/>
    <n v="24213"/>
    <n v="74228.5"/>
    <n v="50015.5"/>
    <n v="-50810.25"/>
    <n v="149251.75"/>
    <n v="27674"/>
  </r>
  <r>
    <n v="71314"/>
    <n v="71314"/>
    <x v="2"/>
    <m/>
    <m/>
    <m/>
    <m/>
    <m/>
    <n v="23997"/>
    <n v="74695.75"/>
    <n v="50698.75"/>
    <n v="-52051.125"/>
    <n v="150743.875"/>
    <n v="71314"/>
  </r>
  <r>
    <n v="44261"/>
    <n v="44261"/>
    <x v="0"/>
    <m/>
    <m/>
    <m/>
    <m/>
    <m/>
    <n v="23781"/>
    <n v="75163"/>
    <n v="51382"/>
    <n v="-53292"/>
    <n v="152236"/>
    <n v="44261"/>
  </r>
  <r>
    <n v="38721"/>
    <n v="38721"/>
    <x v="1"/>
    <m/>
    <m/>
    <m/>
    <m/>
    <m/>
    <n v="23675"/>
    <n v="75256.5"/>
    <n v="51581.5"/>
    <n v="-53697.25"/>
    <n v="152628.75"/>
    <n v="38721"/>
  </r>
  <r>
    <n v="26623"/>
    <n v="26623"/>
    <x v="1"/>
    <m/>
    <m/>
    <m/>
    <m/>
    <m/>
    <n v="23569"/>
    <n v="75350"/>
    <n v="51781"/>
    <n v="-54102.5"/>
    <n v="153021.5"/>
    <n v="26623"/>
  </r>
  <r>
    <n v="51585"/>
    <n v="51585"/>
    <x v="0"/>
    <m/>
    <m/>
    <m/>
    <m/>
    <m/>
    <n v="23463"/>
    <n v="75443.5"/>
    <n v="51980.5"/>
    <n v="-54507.75"/>
    <n v="153414.25"/>
    <n v="51585"/>
  </r>
  <r>
    <n v="70665"/>
    <n v="70665"/>
    <x v="2"/>
    <m/>
    <m/>
    <m/>
    <m/>
    <m/>
    <n v="23357"/>
    <n v="75537"/>
    <n v="52180"/>
    <n v="-54913"/>
    <n v="153807"/>
    <n v="70665"/>
  </r>
  <r>
    <n v="53587"/>
    <n v="53587"/>
    <x v="0"/>
    <m/>
    <m/>
    <m/>
    <m/>
    <m/>
    <n v="22958.25"/>
    <n v="75578.5"/>
    <n v="52620.25"/>
    <n v="-55972.125"/>
    <n v="154508.875"/>
    <n v="53587"/>
  </r>
  <r>
    <n v="86238"/>
    <n v="86238"/>
    <x v="2"/>
    <m/>
    <m/>
    <m/>
    <m/>
    <m/>
    <n v="22559.5"/>
    <n v="75620"/>
    <n v="53060.5"/>
    <n v="-57031.25"/>
    <n v="155210.75"/>
    <n v="86238"/>
  </r>
  <r>
    <n v="36116"/>
    <n v="36116"/>
    <x v="1"/>
    <m/>
    <m/>
    <m/>
    <m/>
    <m/>
    <n v="22160.75"/>
    <n v="75443.5"/>
    <n v="53282.75"/>
    <n v="-57763.375"/>
    <n v="155367.625"/>
    <n v="36116"/>
  </r>
  <r>
    <n v="89449"/>
    <n v="89449"/>
    <x v="2"/>
    <m/>
    <m/>
    <m/>
    <m/>
    <m/>
    <n v="21762"/>
    <n v="75537"/>
    <n v="53775"/>
    <n v="-58900.5"/>
    <n v="156199.5"/>
    <n v="89449"/>
  </r>
  <r>
    <n v="6376"/>
    <n v="6376"/>
    <x v="3"/>
    <m/>
    <m/>
    <m/>
    <m/>
    <m/>
    <n v="21540.25"/>
    <n v="75256.5"/>
    <n v="53716.25"/>
    <n v="-59034.125"/>
    <n v="155830.875"/>
    <n v="6376"/>
  </r>
  <r>
    <n v="39477"/>
    <n v="39477"/>
    <x v="1"/>
    <m/>
    <m/>
    <m/>
    <m/>
    <m/>
    <n v="22559.5"/>
    <n v="75350"/>
    <n v="52790.5"/>
    <n v="-56626.25"/>
    <n v="154535.75"/>
    <n v="39477"/>
  </r>
  <r>
    <n v="9884"/>
    <n v="9884"/>
    <x v="3"/>
    <m/>
    <m/>
    <m/>
    <m/>
    <m/>
    <n v="22160.75"/>
    <n v="75443.5"/>
    <n v="53282.75"/>
    <n v="-57763.375"/>
    <n v="155367.625"/>
    <n v="9884"/>
  </r>
  <r>
    <n v="75703"/>
    <n v="75703"/>
    <x v="2"/>
    <m/>
    <m/>
    <m/>
    <m/>
    <m/>
    <n v="23357"/>
    <n v="75537"/>
    <n v="52180"/>
    <n v="-54913"/>
    <n v="153807"/>
    <n v="75703"/>
  </r>
  <r>
    <n v="13712"/>
    <n v="13712"/>
    <x v="3"/>
    <m/>
    <m/>
    <m/>
    <m/>
    <m/>
    <n v="22958.25"/>
    <n v="75256.5"/>
    <n v="52298.25"/>
    <n v="-55489.125"/>
    <n v="153703.875"/>
    <n v="13712"/>
  </r>
  <r>
    <n v="95743"/>
    <n v="95743"/>
    <x v="2"/>
    <m/>
    <m/>
    <m/>
    <m/>
    <m/>
    <n v="23569"/>
    <n v="75350"/>
    <n v="51781"/>
    <n v="-54102.5"/>
    <n v="153021.5"/>
    <n v="95743"/>
  </r>
  <r>
    <n v="69156"/>
    <n v="69156"/>
    <x v="2"/>
    <m/>
    <m/>
    <m/>
    <m/>
    <m/>
    <n v="23463"/>
    <n v="74695.75"/>
    <n v="51232.75"/>
    <n v="-53386.125"/>
    <n v="151544.875"/>
    <n v="69156"/>
  </r>
  <r>
    <n v="4824"/>
    <n v="4824"/>
    <x v="3"/>
    <m/>
    <m/>
    <m/>
    <m/>
    <m/>
    <n v="23357"/>
    <n v="75163"/>
    <n v="51806"/>
    <n v="-54352"/>
    <n v="152872"/>
    <n v="4824"/>
  </r>
  <r>
    <n v="84894"/>
    <n v="84894"/>
    <x v="2"/>
    <m/>
    <m/>
    <m/>
    <m/>
    <m/>
    <n v="23675"/>
    <n v="75256.5"/>
    <n v="51581.5"/>
    <n v="-53697.25"/>
    <n v="152628.75"/>
    <n v="84894"/>
  </r>
  <r>
    <n v="18947"/>
    <n v="18947"/>
    <x v="3"/>
    <m/>
    <m/>
    <m/>
    <m/>
    <m/>
    <n v="23569"/>
    <n v="74228.5"/>
    <n v="50659.5"/>
    <n v="-52420.25"/>
    <n v="150217.75"/>
    <n v="18947"/>
  </r>
  <r>
    <n v="13464"/>
    <n v="13464"/>
    <x v="3"/>
    <m/>
    <m/>
    <m/>
    <m/>
    <m/>
    <n v="23997"/>
    <n v="74695.75"/>
    <n v="50698.75"/>
    <n v="-52051.125"/>
    <n v="150743.875"/>
    <n v="13464"/>
  </r>
  <r>
    <n v="89903"/>
    <n v="89903"/>
    <x v="2"/>
    <m/>
    <m/>
    <m/>
    <m/>
    <m/>
    <n v="24645"/>
    <n v="75163"/>
    <n v="50518"/>
    <n v="-51132"/>
    <n v="150940"/>
    <n v="89903"/>
  </r>
  <r>
    <n v="23357"/>
    <n v="23357"/>
    <x v="1"/>
    <m/>
    <m/>
    <m/>
    <m/>
    <m/>
    <n v="24429"/>
    <n v="73761.25"/>
    <n v="49332.25"/>
    <n v="-49569.375"/>
    <n v="147759.625"/>
    <n v="23357"/>
  </r>
  <r>
    <n v="93601"/>
    <n v="93601"/>
    <x v="2"/>
    <m/>
    <m/>
    <m/>
    <m/>
    <m/>
    <n v="24798"/>
    <n v="74228.5"/>
    <n v="49430.5"/>
    <n v="-49347.75"/>
    <n v="148374.25"/>
    <n v="93601"/>
  </r>
  <r>
    <n v="87078"/>
    <n v="87078"/>
    <x v="2"/>
    <m/>
    <m/>
    <m/>
    <m/>
    <m/>
    <n v="24721.5"/>
    <n v="72832.75"/>
    <n v="48111.25"/>
    <n v="-47445.375"/>
    <n v="144999.625"/>
    <n v="87078"/>
  </r>
  <r>
    <n v="21762"/>
    <n v="21762"/>
    <x v="1"/>
    <m/>
    <m/>
    <m/>
    <m/>
    <m/>
    <n v="24645"/>
    <n v="71449"/>
    <n v="46804"/>
    <n v="-45561"/>
    <n v="141655"/>
    <n v="21762"/>
  </r>
  <r>
    <n v="73294"/>
    <n v="73294"/>
    <x v="2"/>
    <m/>
    <m/>
    <m/>
    <m/>
    <m/>
    <n v="24874.5"/>
    <n v="71910.25"/>
    <n v="47035.75"/>
    <n v="-45679.125"/>
    <n v="142463.875"/>
    <n v="73294"/>
  </r>
  <r>
    <n v="83804"/>
    <n v="83804"/>
    <x v="2"/>
    <m/>
    <m/>
    <m/>
    <m/>
    <m/>
    <n v="24798"/>
    <n v="70690.5"/>
    <n v="45892.5"/>
    <n v="-44040.75"/>
    <n v="139529.25"/>
    <n v="83804"/>
  </r>
  <r>
    <n v="9552"/>
    <n v="9552"/>
    <x v="3"/>
    <m/>
    <m/>
    <m/>
    <m/>
    <m/>
    <n v="24721.5"/>
    <n v="69683.5"/>
    <n v="44962"/>
    <n v="-42721.5"/>
    <n v="137126.5"/>
    <n v="9552"/>
  </r>
  <r>
    <n v="86763"/>
    <n v="86763"/>
    <x v="2"/>
    <m/>
    <m/>
    <m/>
    <m/>
    <m/>
    <n v="24951"/>
    <n v="69932"/>
    <n v="44981"/>
    <n v="-42520.5"/>
    <n v="137403.5"/>
    <n v="86763"/>
  </r>
  <r>
    <n v="17148"/>
    <n v="17148"/>
    <x v="3"/>
    <m/>
    <m/>
    <m/>
    <m/>
    <m/>
    <n v="24874.5"/>
    <n v="69186.5"/>
    <n v="44312"/>
    <n v="-41593.5"/>
    <n v="135654.5"/>
    <n v="17148"/>
  </r>
  <r>
    <n v="54008"/>
    <n v="54008"/>
    <x v="0"/>
    <m/>
    <m/>
    <m/>
    <m/>
    <m/>
    <n v="25468.5"/>
    <n v="69435"/>
    <n v="43966.5"/>
    <n v="-40481.25"/>
    <n v="135384.75"/>
    <n v="54008"/>
  </r>
  <r>
    <n v="25986"/>
    <n v="25986"/>
    <x v="1"/>
    <m/>
    <m/>
    <m/>
    <m/>
    <m/>
    <n v="25209.75"/>
    <n v="69683.5"/>
    <n v="44473.75"/>
    <n v="-41500.875"/>
    <n v="136394.125"/>
    <n v="25986"/>
  </r>
  <r>
    <n v="17225"/>
    <n v="17225"/>
    <x v="3"/>
    <m/>
    <m/>
    <m/>
    <m/>
    <m/>
    <n v="24951"/>
    <n v="69932"/>
    <n v="44981"/>
    <n v="-42520.5"/>
    <n v="137403.5"/>
    <n v="17225"/>
  </r>
  <r>
    <n v="24951"/>
    <n v="24951"/>
    <x v="1"/>
    <m/>
    <m/>
    <m/>
    <m/>
    <m/>
    <n v="25917.75"/>
    <n v="70311.25"/>
    <n v="44393.5"/>
    <n v="-40672.5"/>
    <n v="136901.5"/>
    <n v="24951"/>
  </r>
  <r>
    <n v="90575"/>
    <n v="90575"/>
    <x v="2"/>
    <m/>
    <m/>
    <m/>
    <m/>
    <m/>
    <n v="27694.5"/>
    <n v="70690.5"/>
    <n v="42996"/>
    <n v="-36799.5"/>
    <n v="135184.5"/>
    <n v="90575"/>
  </r>
  <r>
    <n v="32105"/>
    <n v="32105"/>
    <x v="1"/>
    <m/>
    <m/>
    <m/>
    <m/>
    <m/>
    <n v="26967.25"/>
    <n v="69683.5"/>
    <n v="42716.25"/>
    <n v="-37107.125"/>
    <n v="133757.875"/>
    <n v="32105"/>
  </r>
  <r>
    <n v="61332"/>
    <n v="61332"/>
    <x v="2"/>
    <m/>
    <m/>
    <m/>
    <m/>
    <m/>
    <n v="26240"/>
    <n v="69932"/>
    <n v="43692"/>
    <n v="-39298"/>
    <n v="135470"/>
    <n v="61332"/>
  </r>
  <r>
    <n v="76940"/>
    <n v="76940"/>
    <x v="2"/>
    <m/>
    <m/>
    <m/>
    <m/>
    <m/>
    <n v="25841.25"/>
    <n v="70311.25"/>
    <n v="44470"/>
    <n v="-40863.75"/>
    <n v="137016.25"/>
    <n v="76940"/>
  </r>
  <r>
    <n v="41880"/>
    <n v="41880"/>
    <x v="0"/>
    <m/>
    <m/>
    <m/>
    <m/>
    <m/>
    <n v="25442.5"/>
    <n v="69435"/>
    <n v="43992.5"/>
    <n v="-40546.25"/>
    <n v="135423.75"/>
    <n v="41880"/>
  </r>
  <r>
    <n v="51729"/>
    <n v="51729"/>
    <x v="0"/>
    <m/>
    <m/>
    <m/>
    <m/>
    <m/>
    <n v="25043.75"/>
    <n v="69683.5"/>
    <n v="44639.75"/>
    <n v="-41915.875"/>
    <n v="136643.125"/>
    <n v="51729"/>
  </r>
  <r>
    <n v="59231"/>
    <n v="59231"/>
    <x v="0"/>
    <m/>
    <m/>
    <m/>
    <m/>
    <m/>
    <n v="24645"/>
    <n v="69932"/>
    <n v="45287"/>
    <n v="-43285.5"/>
    <n v="137862.5"/>
    <n v="59231"/>
  </r>
  <r>
    <n v="99953"/>
    <n v="99953"/>
    <x v="2"/>
    <m/>
    <m/>
    <m/>
    <m/>
    <m/>
    <n v="24429"/>
    <n v="70311.25"/>
    <n v="45882.25"/>
    <n v="-44394.375"/>
    <n v="139134.625"/>
    <n v="99953"/>
  </r>
  <r>
    <n v="15661"/>
    <n v="15661"/>
    <x v="3"/>
    <m/>
    <m/>
    <m/>
    <m/>
    <m/>
    <n v="24213"/>
    <n v="69435"/>
    <n v="45222"/>
    <n v="-43620"/>
    <n v="137268"/>
    <n v="15661"/>
  </r>
  <r>
    <n v="14669"/>
    <n v="14669"/>
    <x v="3"/>
    <m/>
    <m/>
    <m/>
    <m/>
    <m/>
    <n v="25043.75"/>
    <n v="69683.5"/>
    <n v="44639.75"/>
    <n v="-41915.875"/>
    <n v="136643.125"/>
    <n v="14669"/>
  </r>
  <r>
    <n v="29149"/>
    <n v="29149"/>
    <x v="1"/>
    <m/>
    <m/>
    <m/>
    <m/>
    <m/>
    <n v="26240"/>
    <n v="69932"/>
    <n v="43692"/>
    <n v="-39298"/>
    <n v="135470"/>
    <n v="29149"/>
  </r>
  <r>
    <n v="56200"/>
    <n v="56200"/>
    <x v="0"/>
    <m/>
    <m/>
    <m/>
    <m/>
    <m/>
    <n v="25841.25"/>
    <n v="70311.25"/>
    <n v="44470"/>
    <n v="-40863.75"/>
    <n v="137016.25"/>
    <n v="56200"/>
  </r>
  <r>
    <n v="23781"/>
    <n v="23781"/>
    <x v="1"/>
    <m/>
    <m/>
    <m/>
    <m/>
    <m/>
    <n v="25442.5"/>
    <n v="70690.5"/>
    <n v="45248"/>
    <n v="-42429.5"/>
    <n v="138562.5"/>
    <n v="23781"/>
  </r>
  <r>
    <n v="26240"/>
    <n v="26240"/>
    <x v="1"/>
    <m/>
    <m/>
    <m/>
    <m/>
    <m/>
    <n v="27139.25"/>
    <n v="71069.75"/>
    <n v="43930.5"/>
    <n v="-38756.5"/>
    <n v="136965.5"/>
    <n v="26240"/>
  </r>
  <r>
    <n v="53455"/>
    <n v="53455"/>
    <x v="0"/>
    <m/>
    <m/>
    <m/>
    <m/>
    <m/>
    <n v="29837"/>
    <n v="71449"/>
    <n v="41612"/>
    <n v="-32581"/>
    <n v="133867"/>
    <n v="53455"/>
  </r>
  <r>
    <n v="75163"/>
    <n v="75163"/>
    <x v="2"/>
    <m/>
    <m/>
    <m/>
    <m/>
    <m/>
    <n v="28539"/>
    <n v="72377.5"/>
    <n v="43838.5"/>
    <n v="-37218.75"/>
    <n v="138135.25"/>
    <n v="75163"/>
  </r>
  <r>
    <n v="1531"/>
    <n v="1531"/>
    <x v="3"/>
    <m/>
    <m/>
    <m/>
    <m/>
    <m/>
    <n v="27241"/>
    <n v="70690.5"/>
    <n v="43449.5"/>
    <n v="-37933.25"/>
    <n v="135864.75"/>
    <n v="1531"/>
  </r>
  <r>
    <n v="79469"/>
    <n v="79469"/>
    <x v="2"/>
    <m/>
    <m/>
    <m/>
    <m/>
    <m/>
    <n v="30115.75"/>
    <n v="71069.75"/>
    <n v="40954"/>
    <n v="-31315.25"/>
    <n v="132500.75"/>
    <n v="79469"/>
  </r>
  <r>
    <n v="35057"/>
    <n v="35057"/>
    <x v="1"/>
    <m/>
    <m/>
    <m/>
    <m/>
    <m/>
    <n v="29837"/>
    <n v="69932"/>
    <n v="40095"/>
    <n v="-30305.5"/>
    <n v="130074.5"/>
    <n v="35057"/>
  </r>
  <r>
    <n v="13471"/>
    <n v="13471"/>
    <x v="3"/>
    <m/>
    <m/>
    <m/>
    <m/>
    <m/>
    <n v="28539"/>
    <n v="70311.25"/>
    <n v="41772.25"/>
    <n v="-34119.375"/>
    <n v="132969.625"/>
    <n v="13471"/>
  </r>
  <r>
    <n v="91047"/>
    <n v="91047"/>
    <x v="2"/>
    <m/>
    <m/>
    <m/>
    <m/>
    <m/>
    <n v="30394.5"/>
    <n v="70690.5"/>
    <n v="40296"/>
    <n v="-30049.5"/>
    <n v="131134.5"/>
    <n v="91047"/>
  </r>
  <r>
    <n v="89960"/>
    <n v="89960"/>
    <x v="2"/>
    <m/>
    <m/>
    <m/>
    <m/>
    <m/>
    <n v="30115.75"/>
    <n v="69683.5"/>
    <n v="39567.75"/>
    <n v="-29235.875"/>
    <n v="129035.125"/>
    <n v="89960"/>
  </r>
  <r>
    <n v="48369"/>
    <n v="48369"/>
    <x v="0"/>
    <m/>
    <m/>
    <m/>
    <m/>
    <m/>
    <n v="29837"/>
    <n v="68938"/>
    <n v="39101"/>
    <n v="-28814.5"/>
    <n v="127589.5"/>
    <n v="48369"/>
  </r>
  <r>
    <n v="98469"/>
    <n v="98469"/>
    <x v="2"/>
    <m/>
    <m/>
    <m/>
    <m/>
    <m/>
    <n v="28539"/>
    <n v="69186.5"/>
    <n v="40647.5"/>
    <n v="-32432.25"/>
    <n v="130157.75"/>
    <n v="98469"/>
  </r>
  <r>
    <n v="92058"/>
    <n v="92058"/>
    <x v="2"/>
    <m/>
    <m/>
    <m/>
    <m/>
    <m/>
    <n v="27241"/>
    <n v="68358.5"/>
    <n v="41117.5"/>
    <n v="-34435.25"/>
    <n v="130034.75"/>
    <n v="92058"/>
  </r>
  <r>
    <n v="7344"/>
    <n v="7344"/>
    <x v="3"/>
    <m/>
    <m/>
    <m/>
    <m/>
    <m/>
    <n v="25943"/>
    <n v="67677.5"/>
    <n v="41734.5"/>
    <n v="-36658.75"/>
    <n v="130279.25"/>
    <n v="7344"/>
  </r>
  <r>
    <n v="75537"/>
    <n v="75537"/>
    <x v="2"/>
    <m/>
    <m/>
    <m/>
    <m/>
    <m/>
    <n v="29837"/>
    <n v="67779"/>
    <n v="37942"/>
    <n v="-27076"/>
    <n v="124692"/>
    <n v="75537"/>
  </r>
  <r>
    <n v="44764"/>
    <n v="44764"/>
    <x v="0"/>
    <m/>
    <m/>
    <m/>
    <m/>
    <m/>
    <n v="28539"/>
    <n v="67474.5"/>
    <n v="38935.5"/>
    <n v="-29864.25"/>
    <n v="125877.75"/>
    <n v="44764"/>
  </r>
  <r>
    <n v="29837"/>
    <n v="29837"/>
    <x v="1"/>
    <m/>
    <m/>
    <m/>
    <m/>
    <m/>
    <n v="27241"/>
    <n v="67576"/>
    <n v="40335"/>
    <n v="-33261.5"/>
    <n v="128078.5"/>
    <n v="29837"/>
  </r>
  <r>
    <n v="1304"/>
    <n v="1304"/>
    <x v="3"/>
    <m/>
    <m/>
    <m/>
    <m/>
    <m/>
    <n v="26221.75"/>
    <n v="67677.5"/>
    <n v="41455.75"/>
    <n v="-35961.875"/>
    <n v="129861.125"/>
    <n v="1304"/>
  </r>
  <r>
    <n v="44749"/>
    <n v="44749"/>
    <x v="0"/>
    <m/>
    <m/>
    <m/>
    <m/>
    <m/>
    <n v="30952"/>
    <n v="67779"/>
    <n v="36827"/>
    <n v="-24288.5"/>
    <n v="123019.5"/>
    <n v="44749"/>
  </r>
  <r>
    <n v="20875"/>
    <n v="20875"/>
    <x v="1"/>
    <m/>
    <m/>
    <m/>
    <m/>
    <m/>
    <n v="29375.25"/>
    <n v="68068.75"/>
    <n v="38693.5"/>
    <n v="-28665"/>
    <n v="126109"/>
    <n v="20875"/>
  </r>
  <r>
    <n v="56000"/>
    <n v="56000"/>
    <x v="0"/>
    <m/>
    <m/>
    <m/>
    <m/>
    <m/>
    <n v="34968.5"/>
    <n v="68358.5"/>
    <n v="33390"/>
    <n v="-15116.5"/>
    <n v="118443.5"/>
    <n v="56000"/>
  </r>
  <r>
    <n v="3647"/>
    <n v="3647"/>
    <x v="3"/>
    <m/>
    <m/>
    <m/>
    <m/>
    <m/>
    <n v="32960.25"/>
    <n v="68648.25"/>
    <n v="35688"/>
    <n v="-20571.75"/>
    <n v="122180.25"/>
    <n v="3647"/>
  </r>
  <r>
    <n v="14304"/>
    <n v="14304"/>
    <x v="3"/>
    <m/>
    <m/>
    <m/>
    <m/>
    <m/>
    <n v="38985"/>
    <n v="68938"/>
    <n v="29953"/>
    <n v="-5944.5"/>
    <n v="113867.5"/>
    <n v="14304"/>
  </r>
  <r>
    <n v="24645"/>
    <n v="24645"/>
    <x v="1"/>
    <m/>
    <m/>
    <m/>
    <m/>
    <m/>
    <n v="39860.25"/>
    <n v="69186.5"/>
    <n v="29326.25"/>
    <n v="-4129.125"/>
    <n v="113175.875"/>
    <n v="24645"/>
  </r>
  <r>
    <n v="67373"/>
    <n v="67373"/>
    <x v="2"/>
    <m/>
    <m/>
    <m/>
    <m/>
    <m/>
    <n v="43104"/>
    <n v="69435"/>
    <n v="26331"/>
    <n v="3607.5"/>
    <n v="108931.5"/>
    <n v="67373"/>
  </r>
  <r>
    <n v="46056"/>
    <n v="46056"/>
    <x v="0"/>
    <m/>
    <m/>
    <m/>
    <m/>
    <m/>
    <n v="41628"/>
    <n v="69683.5"/>
    <n v="28055.5"/>
    <n v="-455.25"/>
    <n v="111766.75"/>
    <n v="46056"/>
  </r>
  <r>
    <n v="64298"/>
    <n v="64298"/>
    <x v="2"/>
    <m/>
    <m/>
    <m/>
    <m/>
    <m/>
    <n v="40152"/>
    <n v="69932"/>
    <n v="29780"/>
    <n v="-4518"/>
    <n v="114602"/>
    <n v="64298"/>
  </r>
  <r>
    <n v="93685"/>
    <n v="93685"/>
    <x v="2"/>
    <m/>
    <m/>
    <m/>
    <m/>
    <m/>
    <n v="39860.25"/>
    <n v="70311.25"/>
    <n v="30451"/>
    <n v="-5816.25"/>
    <n v="115987.75"/>
    <n v="93685"/>
  </r>
  <r>
    <n v="76971"/>
    <n v="76971"/>
    <x v="2"/>
    <m/>
    <m/>
    <m/>
    <m/>
    <m/>
    <n v="39568.5"/>
    <n v="69435"/>
    <n v="29866.5"/>
    <n v="-5231.25"/>
    <n v="114234.75"/>
    <n v="76971"/>
  </r>
  <r>
    <n v="38985"/>
    <n v="38985"/>
    <x v="1"/>
    <m/>
    <m/>
    <m/>
    <m/>
    <m/>
    <n v="39276.75"/>
    <n v="68648.25"/>
    <n v="29371.5"/>
    <n v="-4780.5"/>
    <n v="112705.5"/>
    <n v="38985"/>
  </r>
  <r>
    <n v="68938"/>
    <n v="68938"/>
    <x v="2"/>
    <m/>
    <m/>
    <m/>
    <m/>
    <m/>
    <n v="40152"/>
    <n v="68938"/>
    <n v="28786"/>
    <n v="-3027"/>
    <n v="112117"/>
    <n v="68938"/>
  </r>
  <r>
    <n v="89428"/>
    <n v="89428"/>
    <x v="2"/>
    <m/>
    <m/>
    <m/>
    <m/>
    <m/>
    <n v="37852"/>
    <n v="68317.25"/>
    <n v="30465.25"/>
    <n v="-7845.875"/>
    <n v="114015.125"/>
    <n v="89428"/>
  </r>
  <r>
    <n v="1611"/>
    <n v="1611"/>
    <x v="3"/>
    <m/>
    <m/>
    <m/>
    <m/>
    <m/>
    <n v="35552"/>
    <n v="67487.5"/>
    <n v="31935.5"/>
    <n v="-12351.25"/>
    <n v="115390.75"/>
    <n v="1611"/>
  </r>
  <r>
    <n v="67779"/>
    <n v="67779"/>
    <x v="2"/>
    <m/>
    <m/>
    <m/>
    <m/>
    <m/>
    <n v="41935.5"/>
    <n v="67633.25"/>
    <n v="25697.75"/>
    <n v="3388.875"/>
    <n v="106179.875"/>
    <n v="67779"/>
  </r>
  <r>
    <n v="47286"/>
    <n v="47286"/>
    <x v="0"/>
    <m/>
    <m/>
    <m/>
    <m/>
    <m/>
    <n v="40152"/>
    <n v="67196"/>
    <n v="27044"/>
    <n v="-414"/>
    <n v="107762"/>
    <n v="47286"/>
  </r>
  <r>
    <n v="7849"/>
    <n v="7849"/>
    <x v="3"/>
    <m/>
    <m/>
    <m/>
    <m/>
    <m/>
    <n v="37852"/>
    <n v="67880"/>
    <n v="30028"/>
    <n v="-7190"/>
    <n v="112922"/>
    <n v="7849"/>
  </r>
  <r>
    <n v="63159"/>
    <n v="63159"/>
    <x v="2"/>
    <m/>
    <m/>
    <m/>
    <m/>
    <m/>
    <n v="44717"/>
    <n v="68564"/>
    <n v="23847"/>
    <n v="8946.5"/>
    <n v="104334.5"/>
    <n v="63159"/>
  </r>
  <r>
    <n v="89565"/>
    <n v="89565"/>
    <x v="2"/>
    <m/>
    <m/>
    <m/>
    <m/>
    <m/>
    <n v="42434.5"/>
    <n v="69248"/>
    <n v="26813.5"/>
    <n v="2214.25"/>
    <n v="109468.25"/>
    <n v="89565"/>
  </r>
  <r>
    <n v="86162"/>
    <n v="86162"/>
    <x v="2"/>
    <m/>
    <m/>
    <m/>
    <m/>
    <m/>
    <n v="40152"/>
    <n v="67196"/>
    <n v="27044"/>
    <n v="-414"/>
    <n v="107762"/>
    <n v="86162"/>
  </r>
  <r>
    <n v="58900"/>
    <n v="58900"/>
    <x v="0"/>
    <m/>
    <m/>
    <m/>
    <m/>
    <m/>
    <n v="37852"/>
    <n v="64911.5"/>
    <n v="27059.5"/>
    <n v="-2737.25"/>
    <n v="105500.75"/>
    <n v="58900"/>
  </r>
  <r>
    <n v="71449"/>
    <n v="71449"/>
    <x v="2"/>
    <m/>
    <m/>
    <m/>
    <m/>
    <m/>
    <n v="35552"/>
    <n v="65673"/>
    <n v="30121"/>
    <n v="-9629.5"/>
    <n v="110854.5"/>
    <n v="71449"/>
  </r>
  <r>
    <n v="67196"/>
    <n v="67196"/>
    <x v="2"/>
    <m/>
    <m/>
    <m/>
    <m/>
    <m/>
    <n v="33252"/>
    <n v="62548"/>
    <n v="29296"/>
    <n v="-10692"/>
    <n v="106492"/>
    <n v="67196"/>
  </r>
  <r>
    <n v="16756"/>
    <n v="16756"/>
    <x v="3"/>
    <m/>
    <m/>
    <m/>
    <m/>
    <m/>
    <n v="30952"/>
    <n v="57742"/>
    <n v="26790"/>
    <n v="-9233"/>
    <n v="97927"/>
    <n v="16756"/>
  </r>
  <r>
    <n v="30952"/>
    <n v="30952"/>
    <x v="1"/>
    <m/>
    <m/>
    <m/>
    <m/>
    <m/>
    <n v="37852"/>
    <n v="59344"/>
    <n v="21492"/>
    <n v="5614"/>
    <n v="91582"/>
    <n v="30952"/>
  </r>
  <r>
    <n v="64150"/>
    <n v="64150"/>
    <x v="2"/>
    <m/>
    <m/>
    <m/>
    <m/>
    <m/>
    <n v="44717"/>
    <n v="60946"/>
    <n v="16229"/>
    <n v="20373.5"/>
    <n v="85289.5"/>
    <n v="64150"/>
  </r>
  <r>
    <n v="40152"/>
    <n v="40152"/>
    <x v="0"/>
    <m/>
    <m/>
    <m/>
    <m/>
    <m/>
    <n v="42434.5"/>
    <n v="56856.75"/>
    <n v="14422.25"/>
    <n v="20801.125"/>
    <n v="78490.125"/>
    <n v="40152"/>
  </r>
  <r>
    <n v="49282"/>
    <n v="49282"/>
    <x v="0"/>
    <m/>
    <m/>
    <m/>
    <m/>
    <m/>
    <n v="49282"/>
    <n v="57742"/>
    <n v="8460"/>
    <n v="36592"/>
    <n v="70432"/>
    <n v="49282"/>
  </r>
  <r>
    <n v="57742"/>
    <n v="57742"/>
    <x v="0"/>
    <m/>
    <m/>
    <m/>
    <m/>
    <m/>
    <n v="44273"/>
    <n v="60789.5"/>
    <n v="16516.5"/>
    <n v="19498.25"/>
    <n v="85564.25"/>
    <n v="57742"/>
  </r>
  <r>
    <n v="69932"/>
    <n v="69932"/>
    <x v="2"/>
    <m/>
    <m/>
    <m/>
    <m/>
    <m/>
    <n v="34345"/>
    <n v="62066.5"/>
    <n v="27721.5"/>
    <n v="-7237.25"/>
    <n v="103648.75"/>
    <n v="69932"/>
  </r>
  <r>
    <n v="14489"/>
    <n v="14489"/>
    <x v="3"/>
    <m/>
    <m/>
    <m/>
    <m/>
    <m/>
    <n v="24417"/>
    <n v="44273"/>
    <n v="19856"/>
    <n v="-5367"/>
    <n v="74057"/>
    <n v="14489"/>
  </r>
  <r>
    <n v="54201"/>
    <n v="54201"/>
    <x v="0"/>
    <m/>
    <m/>
    <m/>
    <m/>
    <m/>
    <n v="54201"/>
    <n v="54201"/>
    <n v="0"/>
    <n v="54201"/>
    <n v="54201"/>
    <n v="5420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68">
  <r>
    <n v="383422"/>
    <d v="2014-05-01T11:40:49"/>
    <x v="0"/>
    <x v="0"/>
    <x v="0"/>
    <s v="c8"/>
    <n v="56553"/>
    <n v="56553"/>
    <s v="40001-60000"/>
    <m/>
    <m/>
    <m/>
    <n v="49878.1904296875"/>
    <m/>
    <n v="25463.75"/>
    <n v="74429"/>
    <n v="48965.25"/>
    <n v="-47984.125"/>
    <n v="147876.875"/>
    <n v="56553"/>
  </r>
  <r>
    <n v="907518"/>
    <d v="2014-05-06T08:08:32"/>
    <x v="0"/>
    <x v="1"/>
    <x v="0"/>
    <s v="c5"/>
    <n v="22075"/>
    <n v="22075"/>
    <s v="20001-40000"/>
    <n v="2573"/>
    <n v="1836"/>
    <n v="252"/>
    <m/>
    <m/>
    <n v="25460.5"/>
    <n v="74438"/>
    <n v="48977.5"/>
    <n v="-48005.75"/>
    <n v="147904.25"/>
    <n v="22075"/>
  </r>
  <r>
    <n v="176719"/>
    <d v="2014-05-06T08:08:54"/>
    <x v="1"/>
    <x v="0"/>
    <x v="0"/>
    <s v="c5"/>
    <n v="70069"/>
    <n v="70069"/>
    <s v="60001-100000"/>
    <m/>
    <m/>
    <m/>
    <m/>
    <m/>
    <n v="25473.25"/>
    <n v="74447"/>
    <n v="48973.75"/>
    <n v="-47987.375"/>
    <n v="147907.625"/>
    <n v="70069"/>
  </r>
  <r>
    <n v="429799"/>
    <d v="2014-05-02T16:28:59"/>
    <x v="1"/>
    <x v="1"/>
    <x v="1"/>
    <s v="i4"/>
    <n v="3207"/>
    <n v="3207"/>
    <s v="0-20,000"/>
    <m/>
    <m/>
    <m/>
    <s v="max salary"/>
    <m/>
    <n v="25467"/>
    <n v="74456"/>
    <n v="48989"/>
    <n v="-48016.5"/>
    <n v="147939.5"/>
    <n v="3207"/>
  </r>
  <r>
    <n v="253651"/>
    <d v="2014-05-02T16:32:26"/>
    <x v="0"/>
    <x v="0"/>
    <x v="1"/>
    <s v="i4"/>
    <n v="29668"/>
    <n v="29668"/>
    <s v="20001-40000"/>
    <m/>
    <m/>
    <m/>
    <n v="99967"/>
    <m/>
    <n v="25485.75"/>
    <n v="74457.75"/>
    <n v="48972"/>
    <n v="-47972.25"/>
    <n v="147915.75"/>
    <n v="29668"/>
  </r>
  <r>
    <n v="289907"/>
    <d v="2014-05-01T07:44:18"/>
    <x v="0"/>
    <x v="0"/>
    <x v="2"/>
    <s v="c9"/>
    <n v="85914"/>
    <n v="85914"/>
    <s v="60001-100000"/>
    <m/>
    <m/>
    <m/>
    <s v="min salary"/>
    <m/>
    <n v="25479.5"/>
    <n v="74459.5"/>
    <n v="48980"/>
    <n v="-47990.5"/>
    <n v="147929.5"/>
    <n v="85914"/>
  </r>
  <r>
    <n v="959124"/>
    <d v="2014-05-06T16:27:55"/>
    <x v="1"/>
    <x v="0"/>
    <x v="2"/>
    <s v="i7"/>
    <n v="69904"/>
    <n v="69904"/>
    <s v="60001-100000"/>
    <m/>
    <m/>
    <m/>
    <n v="100"/>
    <m/>
    <n v="25473.25"/>
    <n v="74447"/>
    <n v="48973.75"/>
    <n v="-47987.375"/>
    <n v="147907.625"/>
    <n v="69904"/>
  </r>
  <r>
    <n v="86642"/>
    <d v="2014-05-09T13:17:36"/>
    <x v="1"/>
    <x v="0"/>
    <x v="2"/>
    <s v="i7"/>
    <n v="11758"/>
    <n v="11758"/>
    <s v="0-20,000"/>
    <m/>
    <m/>
    <m/>
    <s v="class width"/>
    <m/>
    <n v="25467"/>
    <n v="74456"/>
    <n v="48989"/>
    <n v="-48016.5"/>
    <n v="147939.5"/>
    <n v="11758"/>
  </r>
  <r>
    <n v="751029"/>
    <d v="2014-05-02T13:09:57"/>
    <x v="0"/>
    <x v="1"/>
    <x v="0"/>
    <s v="i4"/>
    <n v="15156"/>
    <n v="15156"/>
    <s v="0-20,000"/>
    <m/>
    <m/>
    <m/>
    <n v="99867"/>
    <m/>
    <n v="25485.75"/>
    <n v="74457.75"/>
    <n v="48972"/>
    <n v="-47972.25"/>
    <n v="147915.75"/>
    <n v="15156"/>
  </r>
  <r>
    <n v="434547"/>
    <d v="2014-05-02T13:11:11"/>
    <x v="1"/>
    <x v="1"/>
    <x v="0"/>
    <s v="i4"/>
    <n v="49515"/>
    <n v="49515"/>
    <s v="40001-60000"/>
    <m/>
    <m/>
    <m/>
    <m/>
    <m/>
    <n v="25516.5"/>
    <n v="74459.5"/>
    <n v="48943"/>
    <n v="-47898"/>
    <n v="147874"/>
    <n v="49515"/>
  </r>
  <r>
    <n v="518854"/>
    <d v="2014-05-01T09:00:54"/>
    <x v="1"/>
    <x v="0"/>
    <x v="0"/>
    <s v="n10"/>
    <n v="26990"/>
    <n v="26990"/>
    <s v="20001-40000"/>
    <m/>
    <m/>
    <m/>
    <m/>
    <m/>
    <n v="25504.25"/>
    <n v="74461.25"/>
    <n v="48957"/>
    <n v="-47931.25"/>
    <n v="147896.75"/>
    <n v="26990"/>
  </r>
  <r>
    <n v="649039"/>
    <d v="2014-05-07T10:48:25"/>
    <x v="0"/>
    <x v="1"/>
    <x v="0"/>
    <s v="b9"/>
    <n v="200000"/>
    <n v="49625"/>
    <s v="40001-60000"/>
    <m/>
    <m/>
    <m/>
    <n v="12483.375"/>
    <m/>
    <n v="25492"/>
    <n v="74463"/>
    <n v="48971"/>
    <n v="-47964.5"/>
    <n v="147919.5"/>
    <n v="200000"/>
  </r>
  <r>
    <n v="199526"/>
    <d v="2014-05-07T10:50:05"/>
    <x v="0"/>
    <x v="0"/>
    <x v="0"/>
    <s v="b9"/>
    <n v="86787"/>
    <n v="86787"/>
    <s v="60001-100000"/>
    <m/>
    <m/>
    <m/>
    <m/>
    <m/>
    <n v="25485.75"/>
    <n v="74457.75"/>
    <n v="48972"/>
    <n v="-47972.25"/>
    <n v="147915.75"/>
    <n v="86787"/>
  </r>
  <r>
    <n v="539803"/>
    <d v="2014-05-15T09:31:30"/>
    <x v="0"/>
    <x v="0"/>
    <x v="3"/>
    <s v="b9"/>
    <n v="2308"/>
    <n v="2308"/>
    <s v="0-20,000"/>
    <m/>
    <m/>
    <m/>
    <m/>
    <m/>
    <n v="25479.5"/>
    <n v="74438"/>
    <n v="48958.5"/>
    <n v="-47958.25"/>
    <n v="147875.75"/>
    <n v="2308"/>
  </r>
  <r>
    <n v="191009"/>
    <d v="2014-05-09T12:48:56"/>
    <x v="0"/>
    <x v="1"/>
    <x v="0"/>
    <s v="i7"/>
    <n v="56688"/>
    <n v="56688"/>
    <s v="40001-60000"/>
    <m/>
    <m/>
    <m/>
    <m/>
    <m/>
    <n v="25504.25"/>
    <n v="74447"/>
    <n v="48942.75"/>
    <n v="-47909.875"/>
    <n v="147861.125"/>
    <n v="56688"/>
  </r>
  <r>
    <n v="195323"/>
    <d v="2014-05-09T12:48:34"/>
    <x v="0"/>
    <x v="0"/>
    <x v="0"/>
    <s v="i7"/>
    <n v="81757"/>
    <n v="81757"/>
    <s v="60001-100000"/>
    <m/>
    <m/>
    <m/>
    <m/>
    <m/>
    <n v="25492"/>
    <n v="74456"/>
    <n v="48964"/>
    <n v="-47954"/>
    <n v="147902"/>
    <n v="81757"/>
  </r>
  <r>
    <n v="51318"/>
    <d v="2014-05-02T08:07:08"/>
    <x v="0"/>
    <x v="0"/>
    <x v="0"/>
    <s v="i5"/>
    <n v="15134"/>
    <n v="15134"/>
    <s v="0-20,000"/>
    <m/>
    <m/>
    <m/>
    <m/>
    <m/>
    <n v="25485.75"/>
    <n v="74429"/>
    <n v="48943.25"/>
    <n v="-47929.125"/>
    <n v="147843.875"/>
    <n v="15134"/>
  </r>
  <r>
    <n v="742283"/>
    <d v="2014-05-02T08:11:07"/>
    <x v="1"/>
    <x v="0"/>
    <x v="0"/>
    <s v="i5"/>
    <n v="100"/>
    <n v="100"/>
    <s v="0-20,000"/>
    <m/>
    <m/>
    <m/>
    <m/>
    <m/>
    <n v="25516.5"/>
    <n v="74438"/>
    <n v="48921.5"/>
    <n v="-47865.75"/>
    <n v="147820.25"/>
    <n v="100"/>
  </r>
  <r>
    <n v="513166"/>
    <d v="2014-05-01T22:53:32"/>
    <x v="0"/>
    <x v="1"/>
    <x v="1"/>
    <s v="i1"/>
    <n v="73579"/>
    <n v="73579"/>
    <s v="60001-100000"/>
    <m/>
    <m/>
    <m/>
    <m/>
    <m/>
    <n v="25544"/>
    <n v="74447"/>
    <n v="48903"/>
    <n v="-47810.5"/>
    <n v="147801.5"/>
    <n v="73579"/>
  </r>
  <r>
    <n v="791372"/>
    <d v="2014-05-01T22:54:28"/>
    <x v="1"/>
    <x v="0"/>
    <x v="1"/>
    <s v="i1"/>
    <n v="50351"/>
    <n v="50351"/>
    <s v="40001-60000"/>
    <m/>
    <m/>
    <m/>
    <m/>
    <m/>
    <n v="25541"/>
    <n v="74456"/>
    <n v="48915"/>
    <n v="-47831.5"/>
    <n v="147828.5"/>
    <n v="50351"/>
  </r>
  <r>
    <n v="47857"/>
    <d v="2014-05-01T22:55:29"/>
    <x v="1"/>
    <x v="1"/>
    <x v="1"/>
    <s v="i1"/>
    <n v="38462"/>
    <n v="38462"/>
    <s v="20001-40000"/>
    <m/>
    <m/>
    <m/>
    <m/>
    <m/>
    <n v="25528.75"/>
    <n v="74457.75"/>
    <n v="48929"/>
    <n v="-47864.75"/>
    <n v="147851.25"/>
    <n v="38462"/>
  </r>
  <r>
    <n v="834101"/>
    <d v="2014-05-01T22:53:12"/>
    <x v="1"/>
    <x v="2"/>
    <x v="1"/>
    <s v="i1"/>
    <n v="82510"/>
    <n v="82510"/>
    <s v="60001-100000"/>
    <m/>
    <m/>
    <m/>
    <m/>
    <m/>
    <n v="25516.5"/>
    <n v="74459.5"/>
    <n v="48943"/>
    <n v="-47898"/>
    <n v="147874"/>
    <n v="82510"/>
  </r>
  <r>
    <n v="985008"/>
    <d v="2014-05-01T09:41:45"/>
    <x v="1"/>
    <x v="0"/>
    <x v="0"/>
    <s v="i6"/>
    <n v="52554"/>
    <n v="52554"/>
    <s v="40001-60000"/>
    <m/>
    <m/>
    <m/>
    <m/>
    <m/>
    <n v="25504.25"/>
    <n v="74447"/>
    <n v="48942.75"/>
    <n v="-47909.875"/>
    <n v="147861.125"/>
    <n v="52554"/>
  </r>
  <r>
    <n v="891568"/>
    <d v="2014-05-01T16:28:25"/>
    <x v="0"/>
    <x v="1"/>
    <x v="1"/>
    <s v="i7"/>
    <n v="3423"/>
    <n v="3423"/>
    <s v="0-20,000"/>
    <m/>
    <m/>
    <m/>
    <m/>
    <m/>
    <n v="25492"/>
    <n v="74456"/>
    <n v="48964"/>
    <n v="-47954"/>
    <n v="147902"/>
    <n v="3423"/>
  </r>
  <r>
    <n v="935899"/>
    <d v="2014-05-10T14:17:55"/>
    <x v="1"/>
    <x v="0"/>
    <x v="0"/>
    <s v="i1"/>
    <n v="88744"/>
    <n v="88744"/>
    <s v="60001-100000"/>
    <m/>
    <m/>
    <m/>
    <m/>
    <m/>
    <n v="25528.75"/>
    <n v="74457.75"/>
    <n v="48929"/>
    <n v="-47864.75"/>
    <n v="147851.25"/>
    <n v="88744"/>
  </r>
  <r>
    <n v="780839"/>
    <d v="2014-05-10T14:18:18"/>
    <x v="0"/>
    <x v="1"/>
    <x v="0"/>
    <s v="i1"/>
    <n v="70979"/>
    <n v="70979"/>
    <s v="60001-100000"/>
    <m/>
    <m/>
    <m/>
    <m/>
    <m/>
    <n v="25516.5"/>
    <n v="74438"/>
    <n v="48921.5"/>
    <n v="-47865.75"/>
    <n v="147820.25"/>
    <n v="70979"/>
  </r>
  <r>
    <n v="851764"/>
    <d v="2014-05-01T16:01:19"/>
    <x v="1"/>
    <x v="0"/>
    <x v="1"/>
    <s v="i6"/>
    <n v="99574"/>
    <n v="99574"/>
    <s v="60001-100000"/>
    <m/>
    <m/>
    <m/>
    <m/>
    <m/>
    <n v="25504.25"/>
    <n v="74447"/>
    <n v="48942.75"/>
    <n v="-47909.875"/>
    <n v="147861.125"/>
    <n v="99574"/>
  </r>
  <r>
    <n v="202821"/>
    <d v="2014-05-01T16:01:49"/>
    <x v="0"/>
    <x v="0"/>
    <x v="1"/>
    <s v="i6"/>
    <n v="52176"/>
    <n v="52176"/>
    <s v="40001-60000"/>
    <m/>
    <m/>
    <m/>
    <m/>
    <m/>
    <n v="25492"/>
    <n v="74420"/>
    <n v="48928"/>
    <n v="-47900"/>
    <n v="147812"/>
    <n v="52176"/>
  </r>
  <r>
    <n v="969924"/>
    <d v="2014-05-01T11:47:49"/>
    <x v="1"/>
    <x v="0"/>
    <x v="3"/>
    <s v="i1"/>
    <n v="61432"/>
    <n v="61432"/>
    <s v="60001-100000"/>
    <m/>
    <m/>
    <m/>
    <m/>
    <m/>
    <n v="25485.75"/>
    <n v="74429"/>
    <n v="48943.25"/>
    <n v="-47929.125"/>
    <n v="147843.875"/>
    <n v="61432"/>
  </r>
  <r>
    <n v="765579"/>
    <d v="2014-05-01T09:26:23"/>
    <x v="1"/>
    <x v="0"/>
    <x v="2"/>
    <s v="i4"/>
    <n v="87884"/>
    <n v="87884"/>
    <s v="60001-100000"/>
    <m/>
    <m/>
    <m/>
    <m/>
    <m/>
    <n v="25479.5"/>
    <n v="74438"/>
    <n v="48958.5"/>
    <n v="-47958.25"/>
    <n v="147875.75"/>
    <n v="87884"/>
  </r>
  <r>
    <n v="924976"/>
    <d v="2014-05-01T09:26:53"/>
    <x v="1"/>
    <x v="0"/>
    <x v="2"/>
    <s v="i4"/>
    <n v="56229"/>
    <n v="56229"/>
    <s v="40001-60000"/>
    <m/>
    <m/>
    <m/>
    <m/>
    <m/>
    <n v="25473.25"/>
    <n v="74418.5"/>
    <n v="48945.25"/>
    <n v="-47944.625"/>
    <n v="147836.375"/>
    <n v="56229"/>
  </r>
  <r>
    <n v="896164"/>
    <d v="2014-05-01T17:21:29"/>
    <x v="0"/>
    <x v="2"/>
    <x v="4"/>
    <s v="i7"/>
    <n v="37947"/>
    <n v="37947"/>
    <s v="20001-40000"/>
    <m/>
    <m/>
    <m/>
    <m/>
    <m/>
    <n v="25467"/>
    <n v="74420"/>
    <n v="48953"/>
    <n v="-47962.5"/>
    <n v="147849.5"/>
    <n v="37947"/>
  </r>
  <r>
    <n v="600625"/>
    <d v="2014-05-02T18:21:43"/>
    <x v="1"/>
    <x v="0"/>
    <x v="0"/>
    <s v="c5"/>
    <n v="88057"/>
    <n v="88057"/>
    <s v="60001-100000"/>
    <m/>
    <m/>
    <m/>
    <m/>
    <m/>
    <n v="25463.75"/>
    <n v="74429"/>
    <n v="48965.25"/>
    <n v="-47984.125"/>
    <n v="147876.875"/>
    <n v="88057"/>
  </r>
  <r>
    <n v="692533"/>
    <d v="2014-05-02T18:23:53"/>
    <x v="0"/>
    <x v="0"/>
    <x v="0"/>
    <s v="c5"/>
    <n v="72843"/>
    <n v="72843"/>
    <s v="60001-100000"/>
    <m/>
    <m/>
    <m/>
    <m/>
    <m/>
    <n v="25460.5"/>
    <n v="74417"/>
    <n v="48956.5"/>
    <n v="-47974.25"/>
    <n v="147851.75"/>
    <n v="72843"/>
  </r>
  <r>
    <n v="894276"/>
    <d v="2014-05-02T11:47:58"/>
    <x v="1"/>
    <x v="0"/>
    <x v="1"/>
    <s v="i4"/>
    <n v="84513"/>
    <n v="84513"/>
    <s v="60001-100000"/>
    <m/>
    <m/>
    <m/>
    <m/>
    <m/>
    <n v="25457.25"/>
    <n v="74418.5"/>
    <n v="48961.25"/>
    <n v="-47984.625"/>
    <n v="147860.375"/>
    <n v="84513"/>
  </r>
  <r>
    <n v="121909"/>
    <d v="2014-05-02T12:21:13"/>
    <x v="1"/>
    <x v="0"/>
    <x v="1"/>
    <s v="i4"/>
    <n v="23129"/>
    <n v="23129"/>
    <s v="20001-40000"/>
    <m/>
    <m/>
    <m/>
    <m/>
    <m/>
    <n v="25454"/>
    <n v="74414"/>
    <n v="48960"/>
    <n v="-47986"/>
    <n v="147854"/>
    <n v="23129"/>
  </r>
  <r>
    <n v="176467"/>
    <d v="2014-05-02T12:21:47"/>
    <x v="1"/>
    <x v="0"/>
    <x v="1"/>
    <s v="i4"/>
    <n v="73304"/>
    <n v="73304"/>
    <s v="60001-100000"/>
    <m/>
    <m/>
    <m/>
    <m/>
    <m/>
    <n v="25463.75"/>
    <n v="74415.5"/>
    <n v="48951.75"/>
    <n v="-47963.875"/>
    <n v="147843.125"/>
    <n v="73304"/>
  </r>
  <r>
    <n v="955372"/>
    <d v="2014-05-02T09:16:50"/>
    <x v="1"/>
    <x v="1"/>
    <x v="2"/>
    <s v="b9"/>
    <n v="85176"/>
    <n v="85176"/>
    <s v="60001-100000"/>
    <m/>
    <m/>
    <m/>
    <m/>
    <m/>
    <n v="25460.5"/>
    <n v="74417"/>
    <n v="48956.5"/>
    <n v="-47974.25"/>
    <n v="147851.75"/>
    <n v="85176"/>
  </r>
  <r>
    <n v="958058"/>
    <d v="2014-05-02T13:04:36"/>
    <x v="1"/>
    <x v="0"/>
    <x v="0"/>
    <s v="b9"/>
    <n v="31854"/>
    <n v="31854"/>
    <s v="20001-40000"/>
    <m/>
    <m/>
    <m/>
    <m/>
    <m/>
    <n v="25457.25"/>
    <n v="74408.25"/>
    <n v="48951"/>
    <n v="-47969.25"/>
    <n v="147834.75"/>
    <n v="31854"/>
  </r>
  <r>
    <n v="15712"/>
    <d v="2014-05-03T00:36:50"/>
    <x v="1"/>
    <x v="0"/>
    <x v="2"/>
    <s v="i6"/>
    <n v="11970"/>
    <n v="11970"/>
    <s v="0-20,000"/>
    <m/>
    <m/>
    <m/>
    <m/>
    <m/>
    <n v="25454"/>
    <n v="74414"/>
    <n v="48960"/>
    <n v="-47986"/>
    <n v="147854"/>
    <n v="11970"/>
  </r>
  <r>
    <n v="443525"/>
    <d v="2014-05-09T15:40:50"/>
    <x v="1"/>
    <x v="0"/>
    <x v="0"/>
    <s v="i5"/>
    <n v="2085"/>
    <n v="2085"/>
    <s v="0-20,000"/>
    <m/>
    <m/>
    <m/>
    <m/>
    <m/>
    <n v="25463.75"/>
    <n v="74415.5"/>
    <n v="48951.75"/>
    <n v="-47963.875"/>
    <n v="147843.125"/>
    <n v="2085"/>
  </r>
  <r>
    <n v="847880"/>
    <d v="2014-05-09T15:43:03"/>
    <x v="0"/>
    <x v="1"/>
    <x v="0"/>
    <s v="m6"/>
    <n v="800"/>
    <n v="800"/>
    <s v="0-20,000"/>
    <m/>
    <m/>
    <m/>
    <m/>
    <m/>
    <n v="25479.5"/>
    <n v="74417"/>
    <n v="48937.5"/>
    <n v="-47926.75"/>
    <n v="147823.25"/>
    <n v="800"/>
  </r>
  <r>
    <n v="577498"/>
    <d v="2014-05-04T09:41:19"/>
    <x v="1"/>
    <x v="0"/>
    <x v="0"/>
    <s v="m7"/>
    <n v="41402"/>
    <n v="41402"/>
    <s v="40001-60000"/>
    <m/>
    <m/>
    <m/>
    <m/>
    <m/>
    <n v="25504.25"/>
    <n v="74418.5"/>
    <n v="48914.25"/>
    <n v="-47867.125"/>
    <n v="147789.875"/>
    <n v="41402"/>
  </r>
  <r>
    <n v="959638"/>
    <d v="2014-05-04T09:44:20"/>
    <x v="1"/>
    <x v="0"/>
    <x v="0"/>
    <s v="i7"/>
    <n v="48028"/>
    <n v="48028"/>
    <s v="40001-60000"/>
    <m/>
    <m/>
    <m/>
    <m/>
    <m/>
    <n v="25492"/>
    <n v="74420"/>
    <n v="48928"/>
    <n v="-47900"/>
    <n v="147812"/>
    <n v="48028"/>
  </r>
  <r>
    <n v="442311"/>
    <d v="2014-05-04T17:32:34"/>
    <x v="1"/>
    <x v="0"/>
    <x v="0"/>
    <s v="i5"/>
    <n v="22832"/>
    <n v="22832"/>
    <s v="20001-40000"/>
    <m/>
    <m/>
    <m/>
    <m/>
    <m/>
    <n v="25485.75"/>
    <n v="74429"/>
    <n v="48943.25"/>
    <n v="-47929.125"/>
    <n v="147843.875"/>
    <n v="22832"/>
  </r>
  <r>
    <n v="300293"/>
    <d v="2014-05-05T13:25:23"/>
    <x v="1"/>
    <x v="0"/>
    <x v="1"/>
    <s v="i7"/>
    <n v="5664"/>
    <n v="5664"/>
    <s v="0-20,000"/>
    <m/>
    <m/>
    <m/>
    <m/>
    <m/>
    <n v="25516.5"/>
    <n v="74438"/>
    <n v="48921.5"/>
    <n v="-47865.75"/>
    <n v="147820.25"/>
    <n v="5664"/>
  </r>
  <r>
    <n v="290946"/>
    <d v="2014-05-05T19:35:42"/>
    <x v="1"/>
    <x v="0"/>
    <x v="5"/>
    <s v="i7"/>
    <n v="89786"/>
    <n v="89786"/>
    <s v="60001-100000"/>
    <m/>
    <m/>
    <m/>
    <m/>
    <m/>
    <n v="25544"/>
    <n v="74447"/>
    <n v="48903"/>
    <n v="-47810.5"/>
    <n v="147801.5"/>
    <n v="89786"/>
  </r>
  <r>
    <n v="37073"/>
    <d v="2014-05-05T19:37:25"/>
    <x v="0"/>
    <x v="1"/>
    <x v="5"/>
    <s v="i7"/>
    <n v="51645"/>
    <n v="51645"/>
    <s v="40001-60000"/>
    <m/>
    <m/>
    <m/>
    <m/>
    <m/>
    <n v="25541"/>
    <n v="74420"/>
    <n v="48879"/>
    <n v="-47777.5"/>
    <n v="147738.5"/>
    <n v="51645"/>
  </r>
  <r>
    <n v="622677"/>
    <d v="2014-05-05T15:41:23"/>
    <x v="1"/>
    <x v="0"/>
    <x v="3"/>
    <s v="c5"/>
    <n v="60294"/>
    <n v="60294"/>
    <s v="60001-100000"/>
    <m/>
    <m/>
    <m/>
    <m/>
    <m/>
    <n v="25528.75"/>
    <n v="74429"/>
    <n v="48900.25"/>
    <n v="-47821.625"/>
    <n v="147779.375"/>
    <n v="60294"/>
  </r>
  <r>
    <n v="580633"/>
    <d v="2014-05-05T15:42:18"/>
    <x v="1"/>
    <x v="0"/>
    <x v="3"/>
    <s v="c5"/>
    <n v="53465"/>
    <n v="53465"/>
    <s v="40001-60000"/>
    <m/>
    <m/>
    <m/>
    <m/>
    <m/>
    <n v="25516.5"/>
    <n v="74438"/>
    <n v="48921.5"/>
    <n v="-47865.75"/>
    <n v="147820.25"/>
    <n v="53465"/>
  </r>
  <r>
    <n v="116456"/>
    <d v="2014-05-05T15:44:33"/>
    <x v="0"/>
    <x v="1"/>
    <x v="3"/>
    <s v="c5"/>
    <n v="52285"/>
    <n v="52285"/>
    <s v="40001-60000"/>
    <m/>
    <m/>
    <m/>
    <m/>
    <m/>
    <n v="25504.25"/>
    <n v="74447"/>
    <n v="48942.75"/>
    <n v="-47909.875"/>
    <n v="147861.125"/>
    <n v="52285"/>
  </r>
  <r>
    <n v="798741"/>
    <d v="2014-05-05T15:45:16"/>
    <x v="1"/>
    <x v="1"/>
    <x v="3"/>
    <s v="c5"/>
    <n v="2013"/>
    <n v="2013"/>
    <s v="0-20,000"/>
    <m/>
    <m/>
    <m/>
    <m/>
    <m/>
    <n v="25492"/>
    <n v="74456"/>
    <n v="48964"/>
    <n v="-47954"/>
    <n v="147902"/>
    <n v="2013"/>
  </r>
  <r>
    <n v="39036"/>
    <d v="2014-05-05T11:41:14"/>
    <x v="1"/>
    <x v="0"/>
    <x v="1"/>
    <s v="i4"/>
    <n v="98622"/>
    <n v="98622"/>
    <s v="60001-100000"/>
    <m/>
    <m/>
    <m/>
    <m/>
    <m/>
    <n v="25528.75"/>
    <n v="74457.75"/>
    <n v="48929"/>
    <n v="-47864.75"/>
    <n v="147851.25"/>
    <n v="98622"/>
  </r>
  <r>
    <n v="349039"/>
    <d v="2014-05-06T16:05:03"/>
    <x v="1"/>
    <x v="0"/>
    <x v="1"/>
    <s v="c5"/>
    <n v="68666"/>
    <n v="68666"/>
    <s v="60001-100000"/>
    <m/>
    <m/>
    <m/>
    <m/>
    <m/>
    <n v="25516.5"/>
    <n v="74438"/>
    <n v="48921.5"/>
    <n v="-47865.75"/>
    <n v="147820.25"/>
    <n v="68666"/>
  </r>
  <r>
    <n v="94068"/>
    <d v="2014-05-10T17:34:15"/>
    <x v="0"/>
    <x v="0"/>
    <x v="1"/>
    <s v="i4"/>
    <n v="67434"/>
    <n v="67434"/>
    <s v="60001-100000"/>
    <m/>
    <m/>
    <m/>
    <m/>
    <m/>
    <n v="25504.25"/>
    <n v="74447"/>
    <n v="48942.75"/>
    <n v="-47909.875"/>
    <n v="147861.125"/>
    <n v="67434"/>
  </r>
  <r>
    <n v="487441"/>
    <d v="2014-05-10T17:34:52"/>
    <x v="0"/>
    <x v="1"/>
    <x v="1"/>
    <s v="i4"/>
    <n v="12624"/>
    <n v="12624"/>
    <s v="0-20,000"/>
    <m/>
    <m/>
    <m/>
    <m/>
    <m/>
    <n v="25492"/>
    <n v="74456"/>
    <n v="48964"/>
    <n v="-47954"/>
    <n v="147902"/>
    <n v="12624"/>
  </r>
  <r>
    <n v="235574"/>
    <d v="2014-05-06T21:40:19"/>
    <x v="1"/>
    <x v="0"/>
    <x v="0"/>
    <s v="m6"/>
    <n v="68466"/>
    <n v="68466"/>
    <s v="60001-100000"/>
    <m/>
    <m/>
    <m/>
    <m/>
    <m/>
    <n v="25528.75"/>
    <n v="74457.75"/>
    <n v="48929"/>
    <n v="-47864.75"/>
    <n v="147851.25"/>
    <n v="68466"/>
  </r>
  <r>
    <n v="180166"/>
    <d v="2014-05-06T04:03:39"/>
    <x v="1"/>
    <x v="0"/>
    <x v="1"/>
    <s v="b9"/>
    <n v="27418"/>
    <n v="27418"/>
    <s v="20001-40000"/>
    <m/>
    <m/>
    <m/>
    <m/>
    <m/>
    <n v="25516.5"/>
    <n v="74459.5"/>
    <n v="48943"/>
    <n v="-47898"/>
    <n v="147874"/>
    <n v="27418"/>
  </r>
  <r>
    <n v="249045"/>
    <d v="2014-05-06T13:26:57"/>
    <x v="1"/>
    <x v="1"/>
    <x v="3"/>
    <s v="c5"/>
    <n v="9009"/>
    <n v="9009"/>
    <s v="0-20,000"/>
    <m/>
    <m/>
    <m/>
    <m/>
    <m/>
    <n v="25504.25"/>
    <n v="74461.25"/>
    <n v="48957"/>
    <n v="-47931.25"/>
    <n v="147896.75"/>
    <n v="9009"/>
  </r>
  <r>
    <n v="563405"/>
    <d v="2014-05-06T13:28:21"/>
    <x v="1"/>
    <x v="1"/>
    <x v="3"/>
    <s v="c5"/>
    <n v="40831"/>
    <n v="40831"/>
    <s v="40001-60000"/>
    <m/>
    <m/>
    <m/>
    <m/>
    <m/>
    <n v="25541"/>
    <n v="74463"/>
    <n v="48922"/>
    <n v="-47842"/>
    <n v="147846"/>
    <n v="40831"/>
  </r>
  <r>
    <n v="810490"/>
    <d v="2014-05-06T13:30:32"/>
    <x v="1"/>
    <x v="1"/>
    <x v="3"/>
    <s v="c5"/>
    <n v="85140"/>
    <n v="85140"/>
    <s v="60001-100000"/>
    <m/>
    <m/>
    <m/>
    <m/>
    <m/>
    <n v="25528.75"/>
    <n v="74468.5"/>
    <n v="48939.75"/>
    <n v="-47880.875"/>
    <n v="147878.125"/>
    <n v="85140"/>
  </r>
  <r>
    <n v="296052"/>
    <d v="2014-05-29T14:43:35"/>
    <x v="0"/>
    <x v="1"/>
    <x v="3"/>
    <s v="c5"/>
    <n v="1141"/>
    <n v="1141"/>
    <s v="0-20,000"/>
    <m/>
    <m/>
    <m/>
    <m/>
    <m/>
    <n v="25516.5"/>
    <n v="74459.5"/>
    <n v="48943"/>
    <n v="-47898"/>
    <n v="147874"/>
    <n v="1141"/>
  </r>
  <r>
    <n v="964704"/>
    <d v="2014-05-29T14:44:34"/>
    <x v="0"/>
    <x v="1"/>
    <x v="3"/>
    <s v="c5"/>
    <n v="39485"/>
    <n v="39485"/>
    <s v="20001-40000"/>
    <m/>
    <m/>
    <m/>
    <m/>
    <m/>
    <n v="25544"/>
    <n v="74461.25"/>
    <n v="48917.25"/>
    <n v="-47831.875"/>
    <n v="147837.125"/>
    <n v="39485"/>
  </r>
  <r>
    <n v="565183"/>
    <d v="2014-05-06T08:40:10"/>
    <x v="1"/>
    <x v="0"/>
    <x v="6"/>
    <s v="b9"/>
    <n v="84675"/>
    <n v="84675"/>
    <s v="60001-100000"/>
    <m/>
    <m/>
    <m/>
    <m/>
    <m/>
    <n v="25541"/>
    <n v="74463"/>
    <n v="48922"/>
    <n v="-47842"/>
    <n v="147846"/>
    <n v="84675"/>
  </r>
  <r>
    <n v="288171"/>
    <d v="2014-05-06T15:37:22"/>
    <x v="0"/>
    <x v="1"/>
    <x v="6"/>
    <s v="i4"/>
    <n v="33631"/>
    <n v="33631"/>
    <s v="20001-40000"/>
    <m/>
    <m/>
    <m/>
    <m/>
    <m/>
    <n v="25528.75"/>
    <n v="74457.75"/>
    <n v="48929"/>
    <n v="-47864.75"/>
    <n v="147851.25"/>
    <n v="33631"/>
  </r>
  <r>
    <n v="499643"/>
    <d v="2014-05-06T09:26:58"/>
    <x v="1"/>
    <x v="1"/>
    <x v="0"/>
    <s v="i4"/>
    <n v="45288"/>
    <n v="45288"/>
    <s v="40001-60000"/>
    <m/>
    <m/>
    <m/>
    <m/>
    <m/>
    <n v="25516.5"/>
    <n v="74459.5"/>
    <n v="48943"/>
    <n v="-47898"/>
    <n v="147874"/>
    <n v="45288"/>
  </r>
  <r>
    <n v="610176"/>
    <d v="2014-05-07T14:06:28"/>
    <x v="1"/>
    <x v="0"/>
    <x v="0"/>
    <s v="i4"/>
    <n v="46980"/>
    <n v="46980"/>
    <s v="40001-60000"/>
    <m/>
    <m/>
    <m/>
    <m/>
    <m/>
    <n v="25504.25"/>
    <n v="74461.25"/>
    <n v="48957"/>
    <n v="-47931.25"/>
    <n v="147896.75"/>
    <n v="46980"/>
  </r>
  <r>
    <n v="346219"/>
    <d v="2014-05-22T10:21:37"/>
    <x v="1"/>
    <x v="1"/>
    <x v="1"/>
    <s v="i5"/>
    <n v="25621"/>
    <n v="25621"/>
    <s v="20001-40000"/>
    <m/>
    <m/>
    <m/>
    <m/>
    <m/>
    <n v="25492"/>
    <n v="74463"/>
    <n v="48971"/>
    <n v="-47964.5"/>
    <n v="147919.5"/>
    <n v="25621"/>
  </r>
  <r>
    <n v="310984"/>
    <d v="2014-05-07T02:13:11"/>
    <x v="1"/>
    <x v="0"/>
    <x v="0"/>
    <s v="i7"/>
    <n v="6472"/>
    <n v="6472"/>
    <s v="0-20,000"/>
    <m/>
    <m/>
    <m/>
    <m/>
    <m/>
    <n v="25485.75"/>
    <n v="74468.5"/>
    <n v="48982.75"/>
    <n v="-47988.375"/>
    <n v="147942.625"/>
    <n v="6472"/>
  </r>
  <r>
    <n v="357945"/>
    <d v="2014-05-07T02:13:47"/>
    <x v="1"/>
    <x v="0"/>
    <x v="0"/>
    <s v="i7"/>
    <n v="25239"/>
    <n v="25239"/>
    <s v="20001-40000"/>
    <m/>
    <m/>
    <m/>
    <m/>
    <m/>
    <n v="25516.5"/>
    <n v="74474"/>
    <n v="48957.5"/>
    <n v="-47919.75"/>
    <n v="147910.25"/>
    <n v="25239"/>
  </r>
  <r>
    <n v="188820"/>
    <d v="2014-05-07T17:58:13"/>
    <x v="1"/>
    <x v="0"/>
    <x v="2"/>
    <s v="i4"/>
    <n v="94869"/>
    <n v="94869"/>
    <s v="60001-100000"/>
    <m/>
    <m/>
    <m/>
    <m/>
    <m/>
    <n v="25544"/>
    <n v="74479.5"/>
    <n v="48935.5"/>
    <n v="-47859.25"/>
    <n v="147882.75"/>
    <n v="94869"/>
  </r>
  <r>
    <n v="193244"/>
    <d v="2014-05-07T10:53:31"/>
    <x v="1"/>
    <x v="0"/>
    <x v="1"/>
    <s v="i6"/>
    <n v="77157"/>
    <n v="77157"/>
    <s v="60001-100000"/>
    <m/>
    <m/>
    <m/>
    <m/>
    <m/>
    <n v="25541"/>
    <n v="74463"/>
    <n v="48922"/>
    <n v="-47842"/>
    <n v="147846"/>
    <n v="77157"/>
  </r>
  <r>
    <n v="781620"/>
    <d v="2014-05-07T15:34:16"/>
    <x v="1"/>
    <x v="0"/>
    <x v="4"/>
    <s v="i4"/>
    <n v="62894"/>
    <n v="62894"/>
    <s v="60001-100000"/>
    <m/>
    <m/>
    <m/>
    <m/>
    <m/>
    <n v="25528.75"/>
    <n v="74457.75"/>
    <n v="48929"/>
    <n v="-47864.75"/>
    <n v="147851.25"/>
    <n v="62894"/>
  </r>
  <r>
    <n v="379557"/>
    <d v="2014-05-07T15:34:48"/>
    <x v="0"/>
    <x v="1"/>
    <x v="4"/>
    <s v="i4"/>
    <n v="61532"/>
    <n v="61532"/>
    <s v="60001-100000"/>
    <m/>
    <m/>
    <m/>
    <m/>
    <m/>
    <n v="25516.5"/>
    <n v="74459.5"/>
    <n v="48943"/>
    <n v="-47898"/>
    <n v="147874"/>
    <n v="61532"/>
  </r>
  <r>
    <n v="674051"/>
    <d v="2014-05-07T15:35:24"/>
    <x v="1"/>
    <x v="1"/>
    <x v="4"/>
    <s v="i4"/>
    <n v="81261"/>
    <n v="81261"/>
    <s v="60001-100000"/>
    <m/>
    <m/>
    <m/>
    <m/>
    <m/>
    <n v="25504.25"/>
    <n v="74461.25"/>
    <n v="48957"/>
    <n v="-47931.25"/>
    <n v="147896.75"/>
    <n v="81261"/>
  </r>
  <r>
    <n v="928902"/>
    <d v="2014-05-07T16:26:40"/>
    <x v="1"/>
    <x v="1"/>
    <x v="3"/>
    <s v="b9"/>
    <n v="59644"/>
    <n v="59644"/>
    <s v="40001-60000"/>
    <m/>
    <m/>
    <m/>
    <m/>
    <m/>
    <n v="25492"/>
    <n v="74456"/>
    <n v="48964"/>
    <n v="-47954"/>
    <n v="147902"/>
    <n v="59644"/>
  </r>
  <r>
    <n v="22155"/>
    <d v="2014-05-07T16:26:40"/>
    <x v="1"/>
    <x v="1"/>
    <x v="3"/>
    <s v="b9"/>
    <n v="46852"/>
    <n v="46852"/>
    <s v="40001-60000"/>
    <m/>
    <m/>
    <m/>
    <m/>
    <m/>
    <n v="25485.75"/>
    <n v="74457.75"/>
    <n v="48972"/>
    <n v="-47972.25"/>
    <n v="147915.75"/>
    <n v="46852"/>
  </r>
  <r>
    <n v="572422"/>
    <d v="2014-05-07T08:07:34"/>
    <x v="1"/>
    <x v="0"/>
    <x v="2"/>
    <s v="i7"/>
    <n v="61488"/>
    <n v="61488"/>
    <s v="60001-100000"/>
    <m/>
    <m/>
    <m/>
    <m/>
    <m/>
    <n v="25479.5"/>
    <n v="74459.5"/>
    <n v="48980"/>
    <n v="-47990.5"/>
    <n v="147929.5"/>
    <n v="61488"/>
  </r>
  <r>
    <n v="114584"/>
    <d v="2014-05-07T08:08:06"/>
    <x v="1"/>
    <x v="0"/>
    <x v="2"/>
    <s v="i7"/>
    <n v="49625"/>
    <n v="49625"/>
    <s v="40001-60000"/>
    <m/>
    <m/>
    <m/>
    <m/>
    <m/>
    <n v="25473.25"/>
    <n v="74461.25"/>
    <n v="48988"/>
    <n v="-48008.75"/>
    <n v="147943.25"/>
    <n v="49625"/>
  </r>
  <r>
    <n v="794226"/>
    <d v="2014-05-07T16:01:13"/>
    <x v="1"/>
    <x v="0"/>
    <x v="0"/>
    <s v="i7"/>
    <n v="16090"/>
    <n v="16090"/>
    <s v="0-20,000"/>
    <m/>
    <m/>
    <m/>
    <m/>
    <m/>
    <n v="25467"/>
    <n v="74463"/>
    <n v="48996"/>
    <n v="-48027"/>
    <n v="147957"/>
    <n v="16090"/>
  </r>
  <r>
    <n v="496573"/>
    <d v="2014-05-07T16:01:42"/>
    <x v="1"/>
    <x v="0"/>
    <x v="0"/>
    <s v="i7"/>
    <n v="83364"/>
    <n v="83364"/>
    <s v="60001-100000"/>
    <m/>
    <m/>
    <m/>
    <m/>
    <m/>
    <n v="25485.75"/>
    <n v="74468.5"/>
    <n v="48982.75"/>
    <n v="-47988.375"/>
    <n v="147942.625"/>
    <n v="83364"/>
  </r>
  <r>
    <n v="437695"/>
    <d v="2014-05-13T15:22:01"/>
    <x v="1"/>
    <x v="0"/>
    <x v="0"/>
    <s v="i7"/>
    <n v="77517"/>
    <n v="77517"/>
    <s v="60001-100000"/>
    <m/>
    <m/>
    <m/>
    <m/>
    <m/>
    <n v="25479.5"/>
    <n v="74459.5"/>
    <n v="48980"/>
    <n v="-47990.5"/>
    <n v="147929.5"/>
    <n v="77517"/>
  </r>
  <r>
    <n v="983577"/>
    <d v="2014-05-08T07:13:23"/>
    <x v="1"/>
    <x v="0"/>
    <x v="0"/>
    <s v="b9"/>
    <n v="84746"/>
    <n v="84746"/>
    <s v="60001-100000"/>
    <m/>
    <m/>
    <m/>
    <m/>
    <m/>
    <n v="25473.25"/>
    <n v="74447"/>
    <n v="48973.75"/>
    <n v="-47987.375"/>
    <n v="147907.625"/>
    <n v="84746"/>
  </r>
  <r>
    <n v="720850"/>
    <d v="2014-05-08T22:10:32"/>
    <x v="1"/>
    <x v="0"/>
    <x v="2"/>
    <s v="i6"/>
    <n v="80600"/>
    <n v="80600"/>
    <s v="60001-100000"/>
    <m/>
    <m/>
    <m/>
    <m/>
    <m/>
    <n v="25467"/>
    <n v="74420"/>
    <n v="48953"/>
    <n v="-47962.5"/>
    <n v="147849.5"/>
    <n v="80600"/>
  </r>
  <r>
    <n v="453498"/>
    <d v="2014-05-08T03:12:26"/>
    <x v="0"/>
    <x v="0"/>
    <x v="2"/>
    <s v="i4"/>
    <n v="62937"/>
    <n v="62937"/>
    <s v="60001-100000"/>
    <m/>
    <m/>
    <m/>
    <m/>
    <m/>
    <n v="25463.75"/>
    <n v="74415.5"/>
    <n v="48951.75"/>
    <n v="-47963.875"/>
    <n v="147843.125"/>
    <n v="62937"/>
  </r>
  <r>
    <n v="550914"/>
    <d v="2014-05-08T03:15:14"/>
    <x v="1"/>
    <x v="1"/>
    <x v="2"/>
    <s v="i4"/>
    <n v="18921"/>
    <n v="18921"/>
    <s v="0-20,000"/>
    <m/>
    <m/>
    <m/>
    <m/>
    <m/>
    <n v="25460.5"/>
    <n v="74417"/>
    <n v="48956.5"/>
    <n v="-47974.25"/>
    <n v="147851.75"/>
    <n v="18921"/>
  </r>
  <r>
    <n v="37906"/>
    <d v="2014-05-08T03:16:01"/>
    <x v="0"/>
    <x v="1"/>
    <x v="2"/>
    <s v="i4"/>
    <n v="95603"/>
    <n v="95603"/>
    <s v="60001-100000"/>
    <m/>
    <m/>
    <m/>
    <m/>
    <m/>
    <n v="25473.25"/>
    <n v="74418.5"/>
    <n v="48945.25"/>
    <n v="-47944.625"/>
    <n v="147836.375"/>
    <n v="95603"/>
  </r>
  <r>
    <n v="692080"/>
    <d v="2014-05-08T03:16:17"/>
    <x v="0"/>
    <x v="0"/>
    <x v="2"/>
    <s v="i4"/>
    <n v="79230"/>
    <n v="79230"/>
    <s v="60001-100000"/>
    <m/>
    <m/>
    <m/>
    <m/>
    <m/>
    <n v="25467"/>
    <n v="74414"/>
    <n v="48947"/>
    <n v="-47953.5"/>
    <n v="147834.5"/>
    <n v="79230"/>
  </r>
  <r>
    <n v="735087"/>
    <d v="2014-05-08T03:16:46"/>
    <x v="1"/>
    <x v="0"/>
    <x v="2"/>
    <s v="i4"/>
    <n v="56650"/>
    <n v="56650"/>
    <s v="40001-60000"/>
    <m/>
    <m/>
    <m/>
    <m/>
    <m/>
    <n v="25463.75"/>
    <n v="74396.75"/>
    <n v="48933"/>
    <n v="-47935.75"/>
    <n v="147796.25"/>
    <n v="56650"/>
  </r>
  <r>
    <n v="855558"/>
    <d v="2014-05-08T11:52:07"/>
    <x v="1"/>
    <x v="1"/>
    <x v="4"/>
    <s v="c5"/>
    <n v="75158"/>
    <n v="75158"/>
    <s v="60001-100000"/>
    <m/>
    <m/>
    <m/>
    <m/>
    <m/>
    <n v="25460.5"/>
    <n v="74402.5"/>
    <n v="48942"/>
    <n v="-47952.5"/>
    <n v="147815.5"/>
    <n v="75158"/>
  </r>
  <r>
    <n v="480514"/>
    <d v="2014-05-08T19:13:11"/>
    <x v="1"/>
    <x v="1"/>
    <x v="1"/>
    <s v="i1"/>
    <n v="50125"/>
    <n v="50125"/>
    <s v="40001-60000"/>
    <m/>
    <m/>
    <m/>
    <m/>
    <m/>
    <n v="25457.25"/>
    <n v="74389.25"/>
    <n v="48932"/>
    <n v="-47940.75"/>
    <n v="147787.25"/>
    <n v="50125"/>
  </r>
  <r>
    <n v="111017"/>
    <d v="2014-05-08T19:17:36"/>
    <x v="1"/>
    <x v="1"/>
    <x v="1"/>
    <s v="i1"/>
    <n v="11072"/>
    <n v="11072"/>
    <s v="0-20,000"/>
    <m/>
    <m/>
    <m/>
    <m/>
    <m/>
    <n v="25454"/>
    <n v="74391"/>
    <n v="48937"/>
    <n v="-47951.5"/>
    <n v="147796.5"/>
    <n v="11072"/>
  </r>
  <r>
    <n v="860311"/>
    <d v="2014-05-08T07:59:58"/>
    <x v="0"/>
    <x v="0"/>
    <x v="5"/>
    <s v="i5"/>
    <n v="14781"/>
    <n v="14781"/>
    <s v="0-20,000"/>
    <m/>
    <m/>
    <m/>
    <m/>
    <m/>
    <n v="25463.75"/>
    <n v="74396.75"/>
    <n v="48933"/>
    <n v="-47935.75"/>
    <n v="147796.25"/>
    <n v="14781"/>
  </r>
  <r>
    <n v="269204"/>
    <d v="2014-05-08T07:57:49"/>
    <x v="0"/>
    <x v="2"/>
    <x v="5"/>
    <s v="i5"/>
    <n v="43093"/>
    <n v="43093"/>
    <s v="40001-60000"/>
    <m/>
    <m/>
    <m/>
    <m/>
    <m/>
    <n v="25479.5"/>
    <n v="74402.5"/>
    <n v="48923"/>
    <n v="-47905"/>
    <n v="147787"/>
    <n v="43093"/>
  </r>
  <r>
    <n v="566403"/>
    <d v="2014-05-09T15:05:12"/>
    <x v="0"/>
    <x v="1"/>
    <x v="1"/>
    <s v="c5"/>
    <n v="85201"/>
    <n v="85201"/>
    <s v="60001-100000"/>
    <m/>
    <m/>
    <m/>
    <m/>
    <m/>
    <n v="25473.25"/>
    <n v="74408.25"/>
    <n v="48935"/>
    <n v="-47929.25"/>
    <n v="147810.75"/>
    <n v="85201"/>
  </r>
  <r>
    <n v="63871"/>
    <d v="2014-05-09T09:58:45"/>
    <x v="1"/>
    <x v="1"/>
    <x v="7"/>
    <s v="c5"/>
    <n v="16236"/>
    <n v="16236"/>
    <s v="0-20,000"/>
    <m/>
    <m/>
    <m/>
    <m/>
    <m/>
    <n v="25467"/>
    <n v="74391"/>
    <n v="48924"/>
    <n v="-47919"/>
    <n v="147777"/>
    <n v="16236"/>
  </r>
  <r>
    <n v="269231"/>
    <d v="2014-05-09T12:28:30"/>
    <x v="1"/>
    <x v="1"/>
    <x v="7"/>
    <s v="i5"/>
    <n v="67557"/>
    <n v="67557"/>
    <s v="60001-100000"/>
    <m/>
    <m/>
    <m/>
    <m/>
    <m/>
    <n v="25485.75"/>
    <n v="74396.75"/>
    <n v="48911"/>
    <n v="-47880.75"/>
    <n v="147763.25"/>
    <n v="67557"/>
  </r>
  <r>
    <n v="45301"/>
    <d v="2014-05-09T12:30:25"/>
    <x v="1"/>
    <x v="1"/>
    <x v="7"/>
    <s v="i5"/>
    <n v="74863"/>
    <n v="74863"/>
    <s v="60001-100000"/>
    <m/>
    <m/>
    <m/>
    <m/>
    <m/>
    <n v="25479.5"/>
    <n v="74402.5"/>
    <n v="48923"/>
    <n v="-47905"/>
    <n v="147787"/>
    <n v="74863"/>
  </r>
  <r>
    <n v="455073"/>
    <d v="2014-05-09T13:53:33"/>
    <x v="0"/>
    <x v="1"/>
    <x v="0"/>
    <s v="i4"/>
    <n v="60370"/>
    <n v="60370"/>
    <s v="60001-100000"/>
    <m/>
    <m/>
    <m/>
    <m/>
    <m/>
    <n v="25473.25"/>
    <n v="74389.25"/>
    <n v="48916"/>
    <n v="-47900.75"/>
    <n v="147763.25"/>
    <n v="60370"/>
  </r>
  <r>
    <n v="499649"/>
    <d v="2014-05-09T17:27:55"/>
    <x v="1"/>
    <x v="1"/>
    <x v="1"/>
    <s v="i4"/>
    <n v="33331"/>
    <n v="33331"/>
    <s v="20001-40000"/>
    <m/>
    <m/>
    <m/>
    <m/>
    <m/>
    <n v="25467"/>
    <n v="74391"/>
    <n v="48924"/>
    <n v="-47919"/>
    <n v="147777"/>
    <n v="33331"/>
  </r>
  <r>
    <n v="611809"/>
    <d v="2014-05-09T17:31:34"/>
    <x v="0"/>
    <x v="1"/>
    <x v="1"/>
    <s v="i4"/>
    <n v="28473"/>
    <n v="28473"/>
    <s v="20001-40000"/>
    <m/>
    <m/>
    <m/>
    <m/>
    <m/>
    <n v="25463.75"/>
    <n v="74396.75"/>
    <n v="48933"/>
    <n v="-47935.75"/>
    <n v="147796.25"/>
    <n v="28473"/>
  </r>
  <r>
    <n v="475118"/>
    <d v="2014-05-09T14:10:50"/>
    <x v="1"/>
    <x v="1"/>
    <x v="1"/>
    <s v="i4"/>
    <n v="6911"/>
    <n v="6911"/>
    <s v="0-20,000"/>
    <m/>
    <m/>
    <m/>
    <m/>
    <m/>
    <n v="25460.5"/>
    <n v="74402.5"/>
    <n v="48942"/>
    <n v="-47952.5"/>
    <n v="147815.5"/>
    <n v="6911"/>
  </r>
  <r>
    <n v="556899"/>
    <d v="2014-05-09T14:11:55"/>
    <x v="1"/>
    <x v="1"/>
    <x v="1"/>
    <s v="i4"/>
    <n v="9397"/>
    <n v="9397"/>
    <s v="0-20,000"/>
    <m/>
    <m/>
    <m/>
    <m/>
    <m/>
    <n v="25473.25"/>
    <n v="74408.25"/>
    <n v="48935"/>
    <n v="-47929.25"/>
    <n v="147810.75"/>
    <n v="9397"/>
  </r>
  <r>
    <n v="879830"/>
    <d v="2014-05-10T20:03:37"/>
    <x v="1"/>
    <x v="0"/>
    <x v="2"/>
    <s v="i4"/>
    <n v="25582"/>
    <n v="25582"/>
    <s v="20001-40000"/>
    <m/>
    <m/>
    <m/>
    <m/>
    <m/>
    <n v="25492"/>
    <n v="74414"/>
    <n v="48922"/>
    <n v="-47891"/>
    <n v="147797"/>
    <n v="25582"/>
  </r>
  <r>
    <n v="773816"/>
    <d v="2014-05-10T20:09:58"/>
    <x v="1"/>
    <x v="1"/>
    <x v="2"/>
    <s v="i4"/>
    <n v="31548"/>
    <n v="31548"/>
    <s v="20001-40000"/>
    <m/>
    <m/>
    <m/>
    <m/>
    <m/>
    <n v="25485.75"/>
    <n v="74415.5"/>
    <n v="48929.75"/>
    <n v="-47908.875"/>
    <n v="147810.125"/>
    <n v="31548"/>
  </r>
  <r>
    <n v="316208"/>
    <d v="2014-05-10T17:30:13"/>
    <x v="1"/>
    <x v="0"/>
    <x v="0"/>
    <s v="i5"/>
    <n v="19218"/>
    <n v="19218"/>
    <s v="0-20,000"/>
    <m/>
    <m/>
    <m/>
    <m/>
    <m/>
    <n v="25479.5"/>
    <n v="74417"/>
    <n v="48937.5"/>
    <n v="-47926.75"/>
    <n v="147823.25"/>
    <n v="19218"/>
  </r>
  <r>
    <n v="244695"/>
    <d v="2014-05-10T03:16:36"/>
    <x v="1"/>
    <x v="0"/>
    <x v="0"/>
    <s v="i4"/>
    <n v="20095"/>
    <n v="20095"/>
    <s v="20001-40000"/>
    <m/>
    <m/>
    <m/>
    <m/>
    <m/>
    <n v="25504.25"/>
    <n v="74418.5"/>
    <n v="48914.25"/>
    <n v="-47867.125"/>
    <n v="147789.875"/>
    <n v="20095"/>
  </r>
  <r>
    <n v="458216"/>
    <d v="2014-05-12T08:27:51"/>
    <x v="0"/>
    <x v="1"/>
    <x v="1"/>
    <s v="i6"/>
    <n v="67976"/>
    <n v="67976"/>
    <s v="60001-100000"/>
    <m/>
    <m/>
    <m/>
    <m/>
    <m/>
    <n v="25541"/>
    <n v="74420"/>
    <n v="48879"/>
    <n v="-47777.5"/>
    <n v="147738.5"/>
    <n v="67976"/>
  </r>
  <r>
    <n v="702304"/>
    <d v="2014-05-12T08:24:49"/>
    <x v="1"/>
    <x v="2"/>
    <x v="1"/>
    <s v="i6"/>
    <n v="45539"/>
    <n v="45539"/>
    <s v="40001-60000"/>
    <m/>
    <m/>
    <m/>
    <m/>
    <m/>
    <n v="25528.75"/>
    <n v="74429"/>
    <n v="48900.25"/>
    <n v="-47821.625"/>
    <n v="147779.375"/>
    <n v="45539"/>
  </r>
  <r>
    <n v="788145"/>
    <d v="2014-05-12T18:26:09"/>
    <x v="1"/>
    <x v="0"/>
    <x v="0"/>
    <s v="c5"/>
    <n v="80465"/>
    <n v="80465"/>
    <s v="60001-100000"/>
    <m/>
    <m/>
    <m/>
    <m/>
    <m/>
    <n v="25516.5"/>
    <n v="74438"/>
    <n v="48921.5"/>
    <n v="-47865.75"/>
    <n v="147820.25"/>
    <n v="80465"/>
  </r>
  <r>
    <n v="841217"/>
    <d v="2014-05-12T18:26:55"/>
    <x v="1"/>
    <x v="0"/>
    <x v="0"/>
    <s v="c5"/>
    <n v="85634"/>
    <n v="85634"/>
    <s v="60001-100000"/>
    <m/>
    <m/>
    <m/>
    <m/>
    <m/>
    <n v="25504.25"/>
    <n v="74418.5"/>
    <n v="48914.25"/>
    <n v="-47867.125"/>
    <n v="147789.875"/>
    <n v="85634"/>
  </r>
  <r>
    <n v="599654"/>
    <d v="2014-05-13T18:40:25"/>
    <x v="1"/>
    <x v="0"/>
    <x v="6"/>
    <s v="i1"/>
    <n v="97081"/>
    <n v="97081"/>
    <s v="60001-100000"/>
    <m/>
    <m/>
    <m/>
    <m/>
    <m/>
    <n v="25492"/>
    <n v="74414"/>
    <n v="48922"/>
    <n v="-47891"/>
    <n v="147797"/>
    <n v="97081"/>
  </r>
  <r>
    <n v="272804"/>
    <d v="2014-05-13T18:41:26"/>
    <x v="0"/>
    <x v="0"/>
    <x v="6"/>
    <s v="i1"/>
    <n v="28445"/>
    <n v="28445"/>
    <s v="20001-40000"/>
    <m/>
    <m/>
    <m/>
    <m/>
    <m/>
    <n v="25485.75"/>
    <n v="74396.75"/>
    <n v="48911"/>
    <n v="-47880.75"/>
    <n v="147763.25"/>
    <n v="28445"/>
  </r>
  <r>
    <n v="114169"/>
    <d v="2014-05-13T18:41:55"/>
    <x v="0"/>
    <x v="1"/>
    <x v="6"/>
    <s v="i1"/>
    <n v="42946"/>
    <n v="42946"/>
    <s v="40001-60000"/>
    <m/>
    <m/>
    <m/>
    <m/>
    <m/>
    <n v="25479.5"/>
    <n v="74402.5"/>
    <n v="48923"/>
    <n v="-47905"/>
    <n v="147787"/>
    <n v="42946"/>
  </r>
  <r>
    <n v="644226"/>
    <d v="2014-05-13T18:42:38"/>
    <x v="1"/>
    <x v="1"/>
    <x v="6"/>
    <s v="i1"/>
    <n v="73532"/>
    <n v="73532"/>
    <s v="60001-100000"/>
    <m/>
    <m/>
    <m/>
    <m/>
    <m/>
    <n v="25473.25"/>
    <n v="74408.25"/>
    <n v="48935"/>
    <n v="-47929.25"/>
    <n v="147810.75"/>
    <n v="73532"/>
  </r>
  <r>
    <n v="576340"/>
    <d v="2014-05-13T09:18:14"/>
    <x v="0"/>
    <x v="1"/>
    <x v="1"/>
    <s v="i7"/>
    <n v="55469"/>
    <n v="55469"/>
    <s v="40001-60000"/>
    <m/>
    <m/>
    <m/>
    <m/>
    <m/>
    <n v="25467"/>
    <n v="74414"/>
    <n v="48947"/>
    <n v="-47953.5"/>
    <n v="147834.5"/>
    <n v="55469"/>
  </r>
  <r>
    <n v="368184"/>
    <d v="2014-05-13T09:18:42"/>
    <x v="1"/>
    <x v="1"/>
    <x v="1"/>
    <s v="i7"/>
    <n v="19130"/>
    <n v="19130"/>
    <s v="0-20,000"/>
    <m/>
    <m/>
    <m/>
    <m/>
    <m/>
    <n v="25463.75"/>
    <n v="74415.5"/>
    <n v="48951.75"/>
    <n v="-47963.875"/>
    <n v="147843.125"/>
    <n v="19130"/>
  </r>
  <r>
    <n v="305032"/>
    <d v="2014-05-13T09:19:09"/>
    <x v="0"/>
    <x v="1"/>
    <x v="1"/>
    <s v="i7"/>
    <n v="90807"/>
    <n v="90807"/>
    <s v="60001-100000"/>
    <m/>
    <m/>
    <m/>
    <m/>
    <m/>
    <n v="25479.5"/>
    <n v="74417"/>
    <n v="48937.5"/>
    <n v="-47926.75"/>
    <n v="147823.25"/>
    <n v="90807"/>
  </r>
  <r>
    <n v="814453"/>
    <d v="2014-05-13T09:19:44"/>
    <x v="0"/>
    <x v="2"/>
    <x v="1"/>
    <s v="i7"/>
    <n v="68515"/>
    <n v="68515"/>
    <s v="60001-100000"/>
    <m/>
    <m/>
    <m/>
    <m/>
    <m/>
    <n v="25473.25"/>
    <n v="74408.25"/>
    <n v="48935"/>
    <n v="-47929.25"/>
    <n v="147810.75"/>
    <n v="68515"/>
  </r>
  <r>
    <n v="658727"/>
    <d v="2014-05-13T17:44:46"/>
    <x v="1"/>
    <x v="1"/>
    <x v="1"/>
    <s v="c5"/>
    <n v="41577"/>
    <n v="41577"/>
    <s v="40001-60000"/>
    <m/>
    <m/>
    <m/>
    <m/>
    <m/>
    <n v="25467"/>
    <n v="74414"/>
    <n v="48947"/>
    <n v="-47953.5"/>
    <n v="147834.5"/>
    <n v="41577"/>
  </r>
  <r>
    <n v="244207"/>
    <d v="2014-05-13T17:46:35"/>
    <x v="1"/>
    <x v="1"/>
    <x v="1"/>
    <s v="c5"/>
    <n v="9681"/>
    <n v="9681"/>
    <s v="0-20,000"/>
    <m/>
    <m/>
    <m/>
    <m/>
    <m/>
    <n v="25463.75"/>
    <n v="74415.5"/>
    <n v="48951.75"/>
    <n v="-47963.875"/>
    <n v="147843.125"/>
    <n v="9681"/>
  </r>
  <r>
    <n v="26472"/>
    <d v="2014-05-13T19:57:31"/>
    <x v="0"/>
    <x v="0"/>
    <x v="5"/>
    <s v="i6"/>
    <n v="43261"/>
    <n v="43261"/>
    <s v="40001-60000"/>
    <m/>
    <m/>
    <m/>
    <m/>
    <m/>
    <n v="25479.5"/>
    <n v="74417"/>
    <n v="48937.5"/>
    <n v="-47926.75"/>
    <n v="147823.25"/>
    <n v="43261"/>
  </r>
  <r>
    <n v="468867"/>
    <d v="2014-05-13T18:56:36"/>
    <x v="1"/>
    <x v="1"/>
    <x v="7"/>
    <s v="c5"/>
    <n v="23446"/>
    <n v="23446"/>
    <s v="20001-40000"/>
    <m/>
    <m/>
    <m/>
    <m/>
    <m/>
    <n v="25473.25"/>
    <n v="74418.5"/>
    <n v="48945.25"/>
    <n v="-47944.625"/>
    <n v="147836.375"/>
    <n v="23446"/>
  </r>
  <r>
    <n v="495899"/>
    <d v="2014-05-13T18:56:59"/>
    <x v="1"/>
    <x v="1"/>
    <x v="7"/>
    <s v="c5"/>
    <n v="17748"/>
    <n v="17748"/>
    <s v="0-20,000"/>
    <m/>
    <m/>
    <m/>
    <m/>
    <m/>
    <n v="25492"/>
    <n v="74420"/>
    <n v="48928"/>
    <n v="-47900"/>
    <n v="147812"/>
    <n v="17748"/>
  </r>
  <r>
    <n v="217101"/>
    <d v="2014-05-13T11:00:58"/>
    <x v="1"/>
    <x v="1"/>
    <x v="1"/>
    <s v="i4"/>
    <n v="19261"/>
    <n v="19261"/>
    <s v="0-20,000"/>
    <m/>
    <m/>
    <m/>
    <m/>
    <m/>
    <n v="25528.75"/>
    <n v="74429"/>
    <n v="48900.25"/>
    <n v="-47821.625"/>
    <n v="147779.375"/>
    <n v="19261"/>
  </r>
  <r>
    <n v="521234"/>
    <d v="2014-05-13T11:03:55"/>
    <x v="0"/>
    <x v="2"/>
    <x v="1"/>
    <s v="i4"/>
    <n v="44582"/>
    <n v="44582"/>
    <s v="40001-60000"/>
    <m/>
    <m/>
    <m/>
    <m/>
    <m/>
    <n v="25547"/>
    <n v="74438"/>
    <n v="48891"/>
    <n v="-47789.5"/>
    <n v="147774.5"/>
    <n v="44582"/>
  </r>
  <r>
    <n v="377976"/>
    <d v="2014-05-21T14:41:18"/>
    <x v="1"/>
    <x v="1"/>
    <x v="1"/>
    <s v="i4"/>
    <n v="19035"/>
    <n v="19035"/>
    <s v="0-20,000"/>
    <m/>
    <m/>
    <m/>
    <m/>
    <m/>
    <n v="25544"/>
    <n v="74447"/>
    <n v="48903"/>
    <n v="-47810.5"/>
    <n v="147801.5"/>
    <n v="19035"/>
  </r>
  <r>
    <n v="796234"/>
    <d v="2014-05-14T13:28:50"/>
    <x v="1"/>
    <x v="0"/>
    <x v="0"/>
    <s v="c8"/>
    <n v="55777"/>
    <n v="55777"/>
    <s v="40001-60000"/>
    <m/>
    <m/>
    <m/>
    <m/>
    <m/>
    <n v="25553"/>
    <n v="74456"/>
    <n v="48903"/>
    <n v="-47801.5"/>
    <n v="147810.5"/>
    <n v="55777"/>
  </r>
  <r>
    <n v="736087"/>
    <d v="2014-05-14T13:30:55"/>
    <x v="1"/>
    <x v="0"/>
    <x v="0"/>
    <s v="c8"/>
    <n v="91475"/>
    <n v="91475"/>
    <s v="60001-100000"/>
    <m/>
    <m/>
    <m/>
    <m/>
    <m/>
    <n v="25550"/>
    <n v="74457.75"/>
    <n v="48907.75"/>
    <n v="-47811.625"/>
    <n v="147819.375"/>
    <n v="91475"/>
  </r>
  <r>
    <n v="17030"/>
    <d v="2014-05-14T13:32:23"/>
    <x v="1"/>
    <x v="1"/>
    <x v="0"/>
    <s v="c8"/>
    <n v="21244"/>
    <n v="21244"/>
    <s v="20001-40000"/>
    <m/>
    <m/>
    <m/>
    <m/>
    <m/>
    <n v="25547"/>
    <n v="74438"/>
    <n v="48891"/>
    <n v="-47789.5"/>
    <n v="147774.5"/>
    <n v="21244"/>
  </r>
  <r>
    <n v="677063"/>
    <d v="2014-05-14T18:07:07"/>
    <x v="1"/>
    <x v="0"/>
    <x v="6"/>
    <s v="c5"/>
    <n v="6564"/>
    <n v="6564"/>
    <s v="0-20,000"/>
    <m/>
    <m/>
    <m/>
    <m/>
    <m/>
    <n v="25560.5"/>
    <n v="74447"/>
    <n v="48886.5"/>
    <n v="-47769.25"/>
    <n v="147776.75"/>
    <n v="6564"/>
  </r>
  <r>
    <n v="656629"/>
    <d v="2014-05-14T15:03:09"/>
    <x v="1"/>
    <x v="1"/>
    <x v="3"/>
    <s v="i4"/>
    <n v="79762"/>
    <n v="79762"/>
    <s v="60001-100000"/>
    <m/>
    <m/>
    <m/>
    <m/>
    <m/>
    <n v="25583"/>
    <n v="74456"/>
    <n v="48873"/>
    <n v="-47726.5"/>
    <n v="147765.5"/>
    <n v="79762"/>
  </r>
  <r>
    <n v="831439"/>
    <d v="2014-05-14T15:06:10"/>
    <x v="1"/>
    <x v="1"/>
    <x v="3"/>
    <s v="i4"/>
    <n v="69765"/>
    <n v="69765"/>
    <s v="60001-100000"/>
    <m/>
    <m/>
    <m/>
    <m/>
    <m/>
    <n v="25575.5"/>
    <n v="74429"/>
    <n v="48853.5"/>
    <n v="-47704.75"/>
    <n v="147709.25"/>
    <n v="69765"/>
  </r>
  <r>
    <n v="243961"/>
    <d v="2014-05-14T15:50:17"/>
    <x v="1"/>
    <x v="0"/>
    <x v="5"/>
    <s v="c5"/>
    <n v="30809"/>
    <n v="30809"/>
    <s v="20001-40000"/>
    <m/>
    <m/>
    <m/>
    <m/>
    <m/>
    <n v="25568"/>
    <n v="74438"/>
    <n v="48870"/>
    <n v="-47737"/>
    <n v="147743"/>
    <n v="30809"/>
  </r>
  <r>
    <n v="385418"/>
    <d v="2014-05-16T11:58:59"/>
    <x v="1"/>
    <x v="2"/>
    <x v="0"/>
    <s v="b9"/>
    <n v="3527"/>
    <n v="3527"/>
    <s v="0-20,000"/>
    <m/>
    <m/>
    <m/>
    <m/>
    <m/>
    <n v="25560.5"/>
    <n v="74447"/>
    <n v="48886.5"/>
    <n v="-47769.25"/>
    <n v="147776.75"/>
    <n v="3527"/>
  </r>
  <r>
    <n v="956145"/>
    <d v="2014-05-15T08:27:02"/>
    <x v="1"/>
    <x v="0"/>
    <x v="2"/>
    <s v="c5"/>
    <n v="78988"/>
    <n v="78988"/>
    <s v="60001-100000"/>
    <m/>
    <m/>
    <m/>
    <m/>
    <m/>
    <n v="25583"/>
    <n v="74456"/>
    <n v="48873"/>
    <n v="-47726.5"/>
    <n v="147765.5"/>
    <n v="78988"/>
  </r>
  <r>
    <n v="730676"/>
    <d v="2014-05-15T08:27:23"/>
    <x v="1"/>
    <x v="0"/>
    <x v="2"/>
    <s v="c5"/>
    <n v="34674"/>
    <n v="34674"/>
    <s v="20001-40000"/>
    <m/>
    <m/>
    <m/>
    <m/>
    <m/>
    <n v="25575.5"/>
    <n v="74429"/>
    <n v="48853.5"/>
    <n v="-47704.75"/>
    <n v="147709.25"/>
    <n v="34674"/>
  </r>
  <r>
    <n v="255026"/>
    <d v="2014-05-15T08:27:50"/>
    <x v="1"/>
    <x v="0"/>
    <x v="2"/>
    <s v="c5"/>
    <n v="56938"/>
    <n v="56938"/>
    <s v="40001-60000"/>
    <m/>
    <m/>
    <m/>
    <m/>
    <m/>
    <n v="25568"/>
    <n v="74438"/>
    <n v="48870"/>
    <n v="-47737"/>
    <n v="147743"/>
    <n v="56938"/>
  </r>
  <r>
    <n v="404918"/>
    <d v="2014-05-15T08:27:50"/>
    <x v="1"/>
    <x v="0"/>
    <x v="2"/>
    <s v="c5"/>
    <n v="21848"/>
    <n v="21848"/>
    <s v="20001-40000"/>
    <m/>
    <m/>
    <m/>
    <m/>
    <m/>
    <n v="25560.5"/>
    <n v="74447"/>
    <n v="48886.5"/>
    <n v="-47769.25"/>
    <n v="147776.75"/>
    <n v="21848"/>
  </r>
  <r>
    <n v="809992"/>
    <d v="2014-05-15T16:17:08"/>
    <x v="1"/>
    <x v="0"/>
    <x v="6"/>
    <s v="c5"/>
    <n v="55595"/>
    <n v="55595"/>
    <s v="40001-60000"/>
    <m/>
    <m/>
    <m/>
    <m/>
    <m/>
    <n v="25583"/>
    <n v="74456"/>
    <n v="48873"/>
    <n v="-47726.5"/>
    <n v="147765.5"/>
    <n v="55595"/>
  </r>
  <r>
    <n v="361096"/>
    <d v="2014-05-15T09:56:35"/>
    <x v="1"/>
    <x v="0"/>
    <x v="0"/>
    <s v="c-10"/>
    <n v="9390"/>
    <n v="9390"/>
    <s v="0-20,000"/>
    <m/>
    <m/>
    <m/>
    <m/>
    <m/>
    <n v="25575.5"/>
    <n v="74457.75"/>
    <n v="48882.25"/>
    <n v="-47747.875"/>
    <n v="147781.125"/>
    <n v="9390"/>
  </r>
  <r>
    <n v="691216"/>
    <d v="2014-05-15T09:56:56"/>
    <x v="1"/>
    <x v="0"/>
    <x v="0"/>
    <s v="c-10"/>
    <n v="67066"/>
    <n v="67066"/>
    <s v="60001-100000"/>
    <m/>
    <m/>
    <m/>
    <m/>
    <m/>
    <n v="25584.5"/>
    <n v="74459.5"/>
    <n v="48875"/>
    <n v="-47728"/>
    <n v="147772"/>
    <n v="67066"/>
  </r>
  <r>
    <n v="567661"/>
    <d v="2014-05-15T09:57:25"/>
    <x v="1"/>
    <x v="0"/>
    <x v="0"/>
    <s v="c-10"/>
    <n v="8723"/>
    <n v="8723"/>
    <s v="0-20,000"/>
    <m/>
    <m/>
    <m/>
    <m/>
    <m/>
    <n v="25583.75"/>
    <n v="74461.25"/>
    <n v="48877.5"/>
    <n v="-47732.5"/>
    <n v="147777.5"/>
    <n v="8723"/>
  </r>
  <r>
    <n v="382645"/>
    <d v="2014-05-15T09:57:46"/>
    <x v="0"/>
    <x v="0"/>
    <x v="0"/>
    <s v="c-10"/>
    <n v="65587"/>
    <n v="65587"/>
    <s v="60001-100000"/>
    <m/>
    <m/>
    <m/>
    <m/>
    <m/>
    <n v="25586"/>
    <n v="74463"/>
    <n v="48877"/>
    <n v="-47729.5"/>
    <n v="147778.5"/>
    <n v="65587"/>
  </r>
  <r>
    <n v="767003"/>
    <d v="2014-05-15T10:01:07"/>
    <x v="0"/>
    <x v="0"/>
    <x v="0"/>
    <s v="c-10"/>
    <n v="73396"/>
    <n v="73396"/>
    <s v="60001-100000"/>
    <m/>
    <m/>
    <m/>
    <m/>
    <m/>
    <n v="25585.25"/>
    <n v="74468.5"/>
    <n v="48883.25"/>
    <n v="-47739.625"/>
    <n v="147793.375"/>
    <n v="73396"/>
  </r>
  <r>
    <n v="412827"/>
    <d v="2014-05-15T15:57:38"/>
    <x v="1"/>
    <x v="0"/>
    <x v="0"/>
    <s v="c-10"/>
    <n v="76789"/>
    <n v="76789"/>
    <s v="60001-100000"/>
    <m/>
    <m/>
    <m/>
    <m/>
    <m/>
    <n v="25584.5"/>
    <n v="74474"/>
    <n v="48889.5"/>
    <n v="-47749.75"/>
    <n v="147808.25"/>
    <n v="76789"/>
  </r>
  <r>
    <n v="912261"/>
    <d v="2014-05-15T13:48:40"/>
    <x v="1"/>
    <x v="0"/>
    <x v="2"/>
    <s v="i5"/>
    <n v="59625"/>
    <n v="59625"/>
    <s v="40001-60000"/>
    <m/>
    <m/>
    <m/>
    <m/>
    <m/>
    <n v="25583.75"/>
    <n v="74461.25"/>
    <n v="48877.5"/>
    <n v="-47732.5"/>
    <n v="147777.5"/>
    <n v="59625"/>
  </r>
  <r>
    <n v="881891"/>
    <d v="2014-05-15T13:51:18"/>
    <x v="0"/>
    <x v="1"/>
    <x v="2"/>
    <s v="i5"/>
    <n v="41895"/>
    <n v="41895"/>
    <s v="40001-60000"/>
    <m/>
    <m/>
    <m/>
    <m/>
    <m/>
    <n v="25583"/>
    <n v="74463"/>
    <n v="48880"/>
    <n v="-47737"/>
    <n v="147783"/>
    <n v="41895"/>
  </r>
  <r>
    <n v="574621"/>
    <d v="2014-05-15T11:29:17"/>
    <x v="1"/>
    <x v="1"/>
    <x v="1"/>
    <s v="i7"/>
    <n v="31546"/>
    <n v="31546"/>
    <s v="20001-40000"/>
    <m/>
    <m/>
    <m/>
    <m/>
    <m/>
    <n v="25575.5"/>
    <n v="74468.5"/>
    <n v="48893"/>
    <n v="-47764"/>
    <n v="147808"/>
    <n v="31546"/>
  </r>
  <r>
    <n v="105729"/>
    <d v="2014-05-15T16:13:25"/>
    <x v="1"/>
    <x v="0"/>
    <x v="0"/>
    <s v="c-10"/>
    <n v="80817"/>
    <n v="80817"/>
    <s v="60001-100000"/>
    <m/>
    <m/>
    <m/>
    <m/>
    <m/>
    <n v="25568"/>
    <n v="74474"/>
    <n v="48906"/>
    <n v="-47791"/>
    <n v="147833"/>
    <n v="80817"/>
  </r>
  <r>
    <n v="961551"/>
    <d v="2014-05-15T20:41:30"/>
    <x v="1"/>
    <x v="0"/>
    <x v="1"/>
    <s v="i6"/>
    <n v="31050"/>
    <n v="31050"/>
    <s v="20001-40000"/>
    <m/>
    <m/>
    <m/>
    <m/>
    <m/>
    <n v="25560.5"/>
    <n v="74461.25"/>
    <n v="48900.75"/>
    <n v="-47790.625"/>
    <n v="147812.375"/>
    <n v="31050"/>
  </r>
  <r>
    <n v="824221"/>
    <d v="2014-05-16T09:55:11"/>
    <x v="0"/>
    <x v="0"/>
    <x v="0"/>
    <s v="i4"/>
    <n v="17815"/>
    <n v="17815"/>
    <s v="0-20,000"/>
    <m/>
    <m/>
    <m/>
    <m/>
    <m/>
    <n v="25553"/>
    <n v="74463"/>
    <n v="48910"/>
    <n v="-47812"/>
    <n v="147828"/>
    <n v="17815"/>
  </r>
  <r>
    <n v="966786"/>
    <d v="2014-05-16T09:55:45"/>
    <x v="0"/>
    <x v="1"/>
    <x v="0"/>
    <s v="i4"/>
    <n v="13718"/>
    <n v="13718"/>
    <s v="0-20,000"/>
    <m/>
    <m/>
    <m/>
    <m/>
    <m/>
    <n v="25575.5"/>
    <n v="74468.5"/>
    <n v="48893"/>
    <n v="-47764"/>
    <n v="147808"/>
    <n v="13718"/>
  </r>
  <r>
    <n v="19370"/>
    <d v="2014-05-16T09:57:39"/>
    <x v="1"/>
    <x v="1"/>
    <x v="0"/>
    <s v="i4"/>
    <n v="62082"/>
    <n v="62082"/>
    <s v="60001-100000"/>
    <m/>
    <m/>
    <m/>
    <m/>
    <m/>
    <n v="25584.5"/>
    <n v="74474"/>
    <n v="48889.5"/>
    <n v="-47749.75"/>
    <n v="147808.25"/>
    <n v="62082"/>
  </r>
  <r>
    <n v="462721"/>
    <d v="2014-05-16T16:49:41"/>
    <x v="1"/>
    <x v="0"/>
    <x v="1"/>
    <s v="i4"/>
    <n v="26530"/>
    <n v="26530"/>
    <s v="20001-40000"/>
    <m/>
    <m/>
    <m/>
    <m/>
    <m/>
    <n v="25583.75"/>
    <n v="74479.5"/>
    <n v="48895.75"/>
    <n v="-47759.875"/>
    <n v="147823.125"/>
    <n v="26530"/>
  </r>
  <r>
    <n v="381072"/>
    <d v="2014-05-16T16:50:31"/>
    <x v="0"/>
    <x v="0"/>
    <x v="1"/>
    <s v="i4"/>
    <n v="67685"/>
    <n v="67685"/>
    <s v="60001-100000"/>
    <m/>
    <m/>
    <m/>
    <m/>
    <m/>
    <n v="25583"/>
    <n v="74485"/>
    <n v="48902"/>
    <n v="-47770"/>
    <n v="147838"/>
    <n v="67685"/>
  </r>
  <r>
    <n v="664109"/>
    <d v="2014-05-16T16:54:04"/>
    <x v="0"/>
    <x v="0"/>
    <x v="1"/>
    <s v="i4"/>
    <n v="42782"/>
    <n v="42782"/>
    <s v="40001-60000"/>
    <m/>
    <m/>
    <m/>
    <m/>
    <m/>
    <n v="25575.5"/>
    <n v="74489"/>
    <n v="48913.5"/>
    <n v="-47794.75"/>
    <n v="147859.25"/>
    <n v="42782"/>
  </r>
  <r>
    <n v="505365"/>
    <d v="2014-05-16T18:06:25"/>
    <x v="0"/>
    <x v="2"/>
    <x v="8"/>
    <s v="i5"/>
    <n v="79702"/>
    <n v="79702"/>
    <s v="60001-100000"/>
    <m/>
    <m/>
    <m/>
    <m/>
    <m/>
    <n v="25568"/>
    <n v="74493"/>
    <n v="48925"/>
    <n v="-47819.5"/>
    <n v="147880.5"/>
    <n v="79702"/>
  </r>
  <r>
    <n v="132154"/>
    <d v="2014-05-16T18:07:54"/>
    <x v="1"/>
    <x v="2"/>
    <x v="8"/>
    <s v="i5"/>
    <n v="82599"/>
    <n v="82599"/>
    <s v="60001-100000"/>
    <m/>
    <m/>
    <m/>
    <m/>
    <m/>
    <n v="25560.5"/>
    <n v="74479.5"/>
    <n v="48919"/>
    <n v="-47818"/>
    <n v="147858"/>
    <n v="82599"/>
  </r>
  <r>
    <n v="482656"/>
    <d v="2014-05-29T09:19:45"/>
    <x v="0"/>
    <x v="1"/>
    <x v="4"/>
    <s v="i7"/>
    <n v="97814"/>
    <n v="97814"/>
    <s v="60001-100000"/>
    <m/>
    <m/>
    <m/>
    <m/>
    <m/>
    <n v="25553"/>
    <n v="74463"/>
    <n v="48910"/>
    <n v="-47812"/>
    <n v="147828"/>
    <n v="97814"/>
  </r>
  <r>
    <n v="735179"/>
    <d v="2014-05-29T09:20:09"/>
    <x v="1"/>
    <x v="0"/>
    <x v="4"/>
    <s v="i7"/>
    <n v="25931"/>
    <n v="25931"/>
    <s v="20001-40000"/>
    <m/>
    <m/>
    <m/>
    <m/>
    <m/>
    <n v="25550"/>
    <n v="74457.75"/>
    <n v="48907.75"/>
    <n v="-47811.625"/>
    <n v="147819.375"/>
    <n v="25931"/>
  </r>
  <r>
    <n v="813519"/>
    <d v="2014-05-29T09:19:09"/>
    <x v="1"/>
    <x v="2"/>
    <x v="4"/>
    <s v="i7"/>
    <n v="83585"/>
    <n v="83585"/>
    <s v="60001-100000"/>
    <m/>
    <m/>
    <m/>
    <m/>
    <m/>
    <n v="25547"/>
    <n v="74459.5"/>
    <n v="48912.5"/>
    <n v="-47821.75"/>
    <n v="147828.25"/>
    <n v="83585"/>
  </r>
  <r>
    <n v="225116"/>
    <d v="2014-05-16T17:41:09"/>
    <x v="0"/>
    <x v="0"/>
    <x v="1"/>
    <s v="i1"/>
    <n v="25711"/>
    <n v="25711"/>
    <s v="20001-40000"/>
    <m/>
    <m/>
    <m/>
    <m/>
    <m/>
    <n v="25544"/>
    <n v="74447"/>
    <n v="48903"/>
    <n v="-47810.5"/>
    <n v="147801.5"/>
    <n v="25711"/>
  </r>
  <r>
    <n v="830139"/>
    <d v="2014-05-19T00:05:00"/>
    <x v="1"/>
    <x v="2"/>
    <x v="1"/>
    <s v="i4"/>
    <n v="2103"/>
    <n v="2103"/>
    <s v="0-20,000"/>
    <m/>
    <m/>
    <m/>
    <m/>
    <m/>
    <n v="25541"/>
    <n v="74456"/>
    <n v="48915"/>
    <n v="-47831.5"/>
    <n v="147828.5"/>
    <n v="2103"/>
  </r>
  <r>
    <n v="45162"/>
    <d v="2014-05-19T00:05:18"/>
    <x v="0"/>
    <x v="2"/>
    <x v="1"/>
    <s v="i4"/>
    <n v="1212"/>
    <n v="1212"/>
    <s v="0-20,000"/>
    <m/>
    <m/>
    <m/>
    <m/>
    <m/>
    <n v="25550"/>
    <n v="74457.75"/>
    <n v="48907.75"/>
    <n v="-47811.625"/>
    <n v="147819.375"/>
    <n v="1212"/>
  </r>
  <r>
    <n v="883717"/>
    <d v="2014-05-18T16:21:39"/>
    <x v="1"/>
    <x v="0"/>
    <x v="1"/>
    <s v="i4"/>
    <n v="3947"/>
    <n v="3947"/>
    <s v="0-20,000"/>
    <m/>
    <m/>
    <m/>
    <m/>
    <m/>
    <n v="25568"/>
    <n v="74459.5"/>
    <n v="48891.5"/>
    <n v="-47769.25"/>
    <n v="147796.75"/>
    <n v="3947"/>
  </r>
  <r>
    <n v="583818"/>
    <d v="2014-05-18T17:49:55"/>
    <x v="1"/>
    <x v="0"/>
    <x v="0"/>
    <s v="i7"/>
    <n v="95633"/>
    <n v="95633"/>
    <s v="60001-100000"/>
    <m/>
    <m/>
    <m/>
    <m/>
    <m/>
    <n v="25583.75"/>
    <n v="74461.25"/>
    <n v="48877.5"/>
    <n v="-47732.5"/>
    <n v="147777.5"/>
    <n v="95633"/>
  </r>
  <r>
    <n v="192500"/>
    <d v="2014-05-18T17:53:19"/>
    <x v="1"/>
    <x v="0"/>
    <x v="1"/>
    <s v="i6"/>
    <n v="78192"/>
    <n v="78192"/>
    <s v="60001-100000"/>
    <m/>
    <m/>
    <m/>
    <m/>
    <m/>
    <n v="25583"/>
    <n v="74456"/>
    <n v="48873"/>
    <n v="-47726.5"/>
    <n v="147765.5"/>
    <n v="78192"/>
  </r>
  <r>
    <n v="641336"/>
    <d v="2014-05-18T17:53:59"/>
    <x v="0"/>
    <x v="1"/>
    <x v="1"/>
    <s v="i6"/>
    <n v="22267"/>
    <n v="22267"/>
    <s v="20001-40000"/>
    <m/>
    <m/>
    <m/>
    <m/>
    <m/>
    <n v="25575.5"/>
    <n v="74429"/>
    <n v="48853.5"/>
    <n v="-47704.75"/>
    <n v="147709.25"/>
    <n v="22267"/>
  </r>
  <r>
    <n v="466709"/>
    <d v="2014-05-19T13:22:10"/>
    <x v="0"/>
    <x v="1"/>
    <x v="4"/>
    <s v="i7"/>
    <n v="49631"/>
    <n v="49631"/>
    <s v="40001-60000"/>
    <m/>
    <m/>
    <m/>
    <m/>
    <m/>
    <n v="25584.5"/>
    <n v="74438"/>
    <n v="48853.5"/>
    <n v="-47695.75"/>
    <n v="147718.25"/>
    <n v="49631"/>
  </r>
  <r>
    <n v="318812"/>
    <d v="2014-05-19T12:58:34"/>
    <x v="0"/>
    <x v="1"/>
    <x v="2"/>
    <s v="c5"/>
    <n v="84858"/>
    <n v="84858"/>
    <s v="60001-100000"/>
    <m/>
    <m/>
    <m/>
    <m/>
    <m/>
    <n v="25583.75"/>
    <n v="74447"/>
    <n v="48863.25"/>
    <n v="-47711.125"/>
    <n v="147741.875"/>
    <n v="84858"/>
  </r>
  <r>
    <n v="303466"/>
    <d v="2014-05-19T13:17:24"/>
    <x v="1"/>
    <x v="0"/>
    <x v="4"/>
    <s v="c-10"/>
    <n v="81257"/>
    <n v="81257"/>
    <s v="60001-100000"/>
    <m/>
    <m/>
    <m/>
    <m/>
    <m/>
    <n v="25583"/>
    <n v="74420"/>
    <n v="48837"/>
    <n v="-47672.5"/>
    <n v="147675.5"/>
    <n v="81257"/>
  </r>
  <r>
    <n v="549934"/>
    <d v="2014-05-19T13:18:27"/>
    <x v="1"/>
    <x v="0"/>
    <x v="4"/>
    <s v="c-10"/>
    <n v="59735"/>
    <n v="59735"/>
    <s v="40001-60000"/>
    <m/>
    <m/>
    <m/>
    <m/>
    <m/>
    <n v="25575.5"/>
    <n v="74415.5"/>
    <n v="48840"/>
    <n v="-47684.5"/>
    <n v="147675.5"/>
    <n v="59735"/>
  </r>
  <r>
    <n v="40385"/>
    <d v="2014-05-19T14:28:13"/>
    <x v="0"/>
    <x v="0"/>
    <x v="1"/>
    <s v="i4"/>
    <n v="1986"/>
    <n v="1986"/>
    <s v="0-20,000"/>
    <m/>
    <m/>
    <m/>
    <m/>
    <m/>
    <n v="25568"/>
    <n v="74417"/>
    <n v="48849"/>
    <n v="-47705.5"/>
    <n v="147690.5"/>
    <n v="1986"/>
  </r>
  <r>
    <n v="730191"/>
    <d v="2014-05-19T15:25:54"/>
    <x v="1"/>
    <x v="1"/>
    <x v="7"/>
    <s v="i5"/>
    <n v="13753"/>
    <n v="13753"/>
    <s v="0-20,000"/>
    <m/>
    <m/>
    <m/>
    <m/>
    <m/>
    <n v="25583.75"/>
    <n v="74418.5"/>
    <n v="48834.75"/>
    <n v="-47668.375"/>
    <n v="147670.625"/>
    <n v="13753"/>
  </r>
  <r>
    <n v="151361"/>
    <d v="2014-05-20T18:56:37"/>
    <x v="1"/>
    <x v="1"/>
    <x v="0"/>
    <s v="c8"/>
    <n v="87397"/>
    <n v="87397"/>
    <s v="60001-100000"/>
    <m/>
    <m/>
    <m/>
    <m/>
    <m/>
    <n v="25586"/>
    <n v="74420"/>
    <n v="48834"/>
    <n v="-47665"/>
    <n v="147671"/>
    <n v="87397"/>
  </r>
  <r>
    <n v="299540"/>
    <d v="2014-05-20T17:03:09"/>
    <x v="1"/>
    <x v="1"/>
    <x v="7"/>
    <s v="c-10"/>
    <n v="98404"/>
    <n v="98404"/>
    <s v="60001-100000"/>
    <m/>
    <m/>
    <m/>
    <m/>
    <m/>
    <n v="25585.25"/>
    <n v="74415.5"/>
    <n v="48830.25"/>
    <n v="-47660.125"/>
    <n v="147660.875"/>
    <n v="98404"/>
  </r>
  <r>
    <n v="66952"/>
    <d v="2014-05-20T17:04:49"/>
    <x v="1"/>
    <x v="0"/>
    <x v="7"/>
    <s v="c-10"/>
    <n v="58443"/>
    <n v="58443"/>
    <s v="40001-60000"/>
    <m/>
    <m/>
    <m/>
    <m/>
    <m/>
    <n v="25584.5"/>
    <n v="74402.5"/>
    <n v="48818"/>
    <n v="-47642.5"/>
    <n v="147629.5"/>
    <n v="58443"/>
  </r>
  <r>
    <n v="372707"/>
    <d v="2014-05-20T17:05:24"/>
    <x v="1"/>
    <x v="1"/>
    <x v="7"/>
    <s v="c-10"/>
    <n v="92123"/>
    <n v="92123"/>
    <s v="60001-100000"/>
    <m/>
    <m/>
    <m/>
    <m/>
    <m/>
    <n v="25583.75"/>
    <n v="74408.25"/>
    <n v="48824.5"/>
    <n v="-47653"/>
    <n v="147645"/>
    <n v="92123"/>
  </r>
  <r>
    <n v="703540"/>
    <d v="2014-05-20T17:06:56"/>
    <x v="0"/>
    <x v="1"/>
    <x v="7"/>
    <s v="c-10"/>
    <n v="77027"/>
    <n v="77027"/>
    <s v="60001-100000"/>
    <m/>
    <m/>
    <m/>
    <m/>
    <m/>
    <n v="25583"/>
    <n v="74391"/>
    <n v="48808"/>
    <n v="-47629"/>
    <n v="147603"/>
    <n v="77027"/>
  </r>
  <r>
    <n v="838911"/>
    <d v="2014-05-20T17:03:11"/>
    <x v="0"/>
    <x v="0"/>
    <x v="7"/>
    <s v="c-10"/>
    <n v="98822"/>
    <n v="98822"/>
    <s v="60001-100000"/>
    <m/>
    <m/>
    <m/>
    <m/>
    <m/>
    <n v="25575.5"/>
    <n v="74385.75"/>
    <n v="48810.25"/>
    <n v="-47639.875"/>
    <n v="147601.125"/>
    <n v="98822"/>
  </r>
  <r>
    <n v="51314"/>
    <d v="2014-05-20T17:05:10"/>
    <x v="0"/>
    <x v="1"/>
    <x v="7"/>
    <s v="c-10"/>
    <n v="18661"/>
    <n v="18661"/>
    <s v="0-20,000"/>
    <m/>
    <m/>
    <m/>
    <m/>
    <m/>
    <n v="25568"/>
    <n v="74377"/>
    <n v="48809"/>
    <n v="-47645.5"/>
    <n v="147590.5"/>
    <n v="18661"/>
  </r>
  <r>
    <n v="716333"/>
    <d v="2014-05-20T17:03:11"/>
    <x v="0"/>
    <x v="2"/>
    <x v="7"/>
    <s v="c-10"/>
    <n v="71461"/>
    <n v="71461"/>
    <s v="60001-100000"/>
    <m/>
    <m/>
    <m/>
    <m/>
    <m/>
    <n v="25583.75"/>
    <n v="74380.5"/>
    <n v="48796.75"/>
    <n v="-47611.375"/>
    <n v="147575.625"/>
    <n v="71461"/>
  </r>
  <r>
    <n v="350612"/>
    <d v="2014-05-20T19:45:11"/>
    <x v="0"/>
    <x v="0"/>
    <x v="0"/>
    <s v="b9"/>
    <n v="56549"/>
    <n v="56549"/>
    <s v="40001-60000"/>
    <m/>
    <m/>
    <m/>
    <m/>
    <m/>
    <n v="25583"/>
    <n v="74384"/>
    <n v="48801"/>
    <n v="-47618.5"/>
    <n v="147585.5"/>
    <n v="56549"/>
  </r>
  <r>
    <n v="101674"/>
    <d v="2014-05-20T09:49:11"/>
    <x v="1"/>
    <x v="0"/>
    <x v="4"/>
    <s v="c5"/>
    <n v="78365"/>
    <n v="78365"/>
    <s v="60001-100000"/>
    <m/>
    <m/>
    <m/>
    <m/>
    <m/>
    <n v="25575.5"/>
    <n v="74385.75"/>
    <n v="48810.25"/>
    <n v="-47639.875"/>
    <n v="147601.125"/>
    <n v="78365"/>
  </r>
  <r>
    <n v="542532"/>
    <d v="2014-05-20T09:51:20"/>
    <x v="1"/>
    <x v="1"/>
    <x v="4"/>
    <s v="c5"/>
    <n v="43729"/>
    <n v="43729"/>
    <s v="40001-60000"/>
    <m/>
    <m/>
    <m/>
    <m/>
    <m/>
    <n v="25568"/>
    <n v="74377"/>
    <n v="48809"/>
    <n v="-47645.5"/>
    <n v="147590.5"/>
    <n v="43729"/>
  </r>
  <r>
    <n v="626271"/>
    <d v="2014-05-20T09:49:40"/>
    <x v="1"/>
    <x v="2"/>
    <x v="4"/>
    <s v="c5"/>
    <n v="84745"/>
    <n v="84745"/>
    <s v="60001-100000"/>
    <m/>
    <m/>
    <m/>
    <m/>
    <m/>
    <n v="25560.5"/>
    <n v="74380.5"/>
    <n v="48820"/>
    <n v="-47669.5"/>
    <n v="147610.5"/>
    <n v="84745"/>
  </r>
  <r>
    <n v="272182"/>
    <d v="2014-05-20T12:28:42"/>
    <x v="0"/>
    <x v="1"/>
    <x v="0"/>
    <s v="i6"/>
    <n v="56534"/>
    <n v="56534"/>
    <s v="40001-60000"/>
    <m/>
    <m/>
    <m/>
    <m/>
    <m/>
    <n v="25553"/>
    <n v="74370"/>
    <n v="48817"/>
    <n v="-47672.5"/>
    <n v="147595.5"/>
    <n v="56534"/>
  </r>
  <r>
    <n v="942393"/>
    <d v="2014-05-20T16:02:33"/>
    <x v="1"/>
    <x v="0"/>
    <x v="5"/>
    <s v="i4"/>
    <n v="71981"/>
    <n v="71981"/>
    <s v="60001-100000"/>
    <m/>
    <m/>
    <m/>
    <m/>
    <m/>
    <n v="25550"/>
    <n v="74373.5"/>
    <n v="48823.5"/>
    <n v="-47685.25"/>
    <n v="147608.75"/>
    <n v="71981"/>
  </r>
  <r>
    <n v="118533"/>
    <d v="2014-05-20T16:05:51"/>
    <x v="0"/>
    <x v="0"/>
    <x v="5"/>
    <s v="i4"/>
    <n v="68969"/>
    <n v="68969"/>
    <s v="60001-100000"/>
    <m/>
    <m/>
    <m/>
    <m/>
    <m/>
    <n v="25547"/>
    <n v="74377"/>
    <n v="48830"/>
    <n v="-47698"/>
    <n v="147622"/>
    <n v="68969"/>
  </r>
  <r>
    <n v="646468"/>
    <d v="2014-05-21T08:56:45"/>
    <x v="1"/>
    <x v="0"/>
    <x v="0"/>
    <s v="i4"/>
    <n v="47396"/>
    <n v="47396"/>
    <s v="40001-60000"/>
    <m/>
    <m/>
    <m/>
    <m/>
    <m/>
    <n v="25544"/>
    <n v="74380.5"/>
    <n v="48836.5"/>
    <n v="-47710.75"/>
    <n v="147635.25"/>
    <n v="47396"/>
  </r>
  <r>
    <n v="29796"/>
    <d v="2014-05-21T08:57:03"/>
    <x v="1"/>
    <x v="0"/>
    <x v="0"/>
    <s v="i4"/>
    <n v="31993"/>
    <n v="31993"/>
    <s v="20001-40000"/>
    <m/>
    <m/>
    <m/>
    <m/>
    <m/>
    <n v="25541"/>
    <n v="74384"/>
    <n v="48843"/>
    <n v="-47723.5"/>
    <n v="147648.5"/>
    <n v="31993"/>
  </r>
  <r>
    <n v="484007"/>
    <d v="2014-05-21T08:59:25"/>
    <x v="1"/>
    <x v="0"/>
    <x v="0"/>
    <s v="i4"/>
    <n v="38842"/>
    <n v="38842"/>
    <s v="20001-40000"/>
    <m/>
    <m/>
    <m/>
    <m/>
    <m/>
    <n v="25528.75"/>
    <n v="74385.75"/>
    <n v="48857"/>
    <n v="-47756.75"/>
    <n v="147671.25"/>
    <n v="38842"/>
  </r>
  <r>
    <n v="485806"/>
    <d v="2014-05-21T08:58:30"/>
    <x v="1"/>
    <x v="1"/>
    <x v="0"/>
    <s v="i4"/>
    <n v="98316"/>
    <n v="98316"/>
    <s v="60001-100000"/>
    <m/>
    <m/>
    <m/>
    <m/>
    <m/>
    <n v="25516.5"/>
    <n v="74387.5"/>
    <n v="48871"/>
    <n v="-47790"/>
    <n v="147694"/>
    <n v="98316"/>
  </r>
  <r>
    <n v="34378"/>
    <d v="2014-05-21T14:21:33"/>
    <x v="1"/>
    <x v="1"/>
    <x v="0"/>
    <s v="i7"/>
    <n v="80894"/>
    <n v="80894"/>
    <s v="60001-100000"/>
    <m/>
    <m/>
    <m/>
    <m/>
    <m/>
    <n v="25504.25"/>
    <n v="74380.5"/>
    <n v="48876.25"/>
    <n v="-47810.125"/>
    <n v="147694.875"/>
    <n v="80894"/>
  </r>
  <r>
    <n v="745574"/>
    <d v="2014-05-21T14:21:59"/>
    <x v="1"/>
    <x v="0"/>
    <x v="0"/>
    <s v="i7"/>
    <n v="84147"/>
    <n v="84147"/>
    <s v="60001-100000"/>
    <m/>
    <m/>
    <m/>
    <m/>
    <m/>
    <n v="25492"/>
    <n v="74370"/>
    <n v="48878"/>
    <n v="-47825"/>
    <n v="147687"/>
    <n v="84147"/>
  </r>
  <r>
    <n v="508134"/>
    <d v="2014-05-21T14:24:35"/>
    <x v="1"/>
    <x v="0"/>
    <x v="0"/>
    <s v="i7"/>
    <n v="65393"/>
    <n v="65393"/>
    <s v="60001-100000"/>
    <m/>
    <m/>
    <m/>
    <m/>
    <m/>
    <n v="25485.75"/>
    <n v="74356.5"/>
    <n v="48870.75"/>
    <n v="-47820.375"/>
    <n v="147662.625"/>
    <n v="65393"/>
  </r>
  <r>
    <n v="826902"/>
    <d v="2014-05-21T12:35:53"/>
    <x v="1"/>
    <x v="1"/>
    <x v="3"/>
    <s v="c-10"/>
    <n v="23823"/>
    <n v="23823"/>
    <s v="20001-40000"/>
    <m/>
    <m/>
    <m/>
    <m/>
    <m/>
    <n v="25479.5"/>
    <n v="74361"/>
    <n v="48881.5"/>
    <n v="-47842.75"/>
    <n v="147683.25"/>
    <n v="23823"/>
  </r>
  <r>
    <n v="25028"/>
    <d v="2014-05-21T18:45:15"/>
    <x v="1"/>
    <x v="0"/>
    <x v="0"/>
    <s v="c5"/>
    <n v="35787"/>
    <n v="35787"/>
    <s v="20001-40000"/>
    <m/>
    <m/>
    <m/>
    <m/>
    <m/>
    <n v="25504.25"/>
    <n v="74365.5"/>
    <n v="48861.25"/>
    <n v="-47787.625"/>
    <n v="147657.375"/>
    <n v="35787"/>
  </r>
  <r>
    <n v="891404"/>
    <d v="2014-05-21T18:03:16"/>
    <x v="1"/>
    <x v="0"/>
    <x v="0"/>
    <s v="i4"/>
    <n v="51426"/>
    <n v="51426"/>
    <s v="40001-60000"/>
    <m/>
    <m/>
    <m/>
    <m/>
    <m/>
    <n v="25492"/>
    <n v="74370"/>
    <n v="48878"/>
    <n v="-47825"/>
    <n v="147687"/>
    <n v="51426"/>
  </r>
  <r>
    <n v="456232"/>
    <d v="2014-05-21T17:35:24"/>
    <x v="1"/>
    <x v="0"/>
    <x v="0"/>
    <s v="i4"/>
    <n v="23558"/>
    <n v="23558"/>
    <s v="20001-40000"/>
    <m/>
    <m/>
    <m/>
    <m/>
    <m/>
    <n v="25485.75"/>
    <n v="74373.5"/>
    <n v="48887.75"/>
    <n v="-47845.875"/>
    <n v="147705.125"/>
    <n v="23558"/>
  </r>
  <r>
    <n v="488788"/>
    <d v="2014-05-21T15:06:27"/>
    <x v="1"/>
    <x v="0"/>
    <x v="2"/>
    <s v="c5"/>
    <n v="65543"/>
    <n v="65543"/>
    <s v="60001-100000"/>
    <m/>
    <m/>
    <m/>
    <m/>
    <m/>
    <n v="25516.5"/>
    <n v="74377"/>
    <n v="48860.5"/>
    <n v="-47774.25"/>
    <n v="147667.75"/>
    <n v="65543"/>
  </r>
  <r>
    <n v="757514"/>
    <d v="2014-05-21T04:02:02"/>
    <x v="0"/>
    <x v="1"/>
    <x v="1"/>
    <s v="c5"/>
    <n v="76575"/>
    <n v="76575"/>
    <s v="60001-100000"/>
    <m/>
    <m/>
    <m/>
    <m/>
    <m/>
    <n v="25504.25"/>
    <n v="74380.5"/>
    <n v="48876.25"/>
    <n v="-47810.125"/>
    <n v="147694.875"/>
    <n v="76575"/>
  </r>
  <r>
    <n v="337880"/>
    <d v="2014-05-21T04:03:10"/>
    <x v="0"/>
    <x v="0"/>
    <x v="1"/>
    <s v="c5"/>
    <n v="50520"/>
    <n v="50520"/>
    <s v="40001-60000"/>
    <m/>
    <m/>
    <m/>
    <m/>
    <m/>
    <n v="25492"/>
    <n v="74370"/>
    <n v="48878"/>
    <n v="-47825"/>
    <n v="147687"/>
    <n v="50520"/>
  </r>
  <r>
    <n v="806305"/>
    <d v="2014-05-21T12:46:38"/>
    <x v="0"/>
    <x v="0"/>
    <x v="1"/>
    <s v="i7"/>
    <n v="97253"/>
    <n v="97253"/>
    <s v="60001-100000"/>
    <m/>
    <m/>
    <m/>
    <m/>
    <m/>
    <n v="25485.75"/>
    <n v="74373.5"/>
    <n v="48887.75"/>
    <n v="-47845.875"/>
    <n v="147705.125"/>
    <n v="97253"/>
  </r>
  <r>
    <n v="304630"/>
    <d v="2014-05-21T16:05:23"/>
    <x v="1"/>
    <x v="0"/>
    <x v="0"/>
    <s v="c8"/>
    <n v="2686"/>
    <n v="2686"/>
    <s v="0-20,000"/>
    <m/>
    <m/>
    <m/>
    <m/>
    <m/>
    <n v="25479.5"/>
    <n v="74361"/>
    <n v="48881.5"/>
    <n v="-47842.75"/>
    <n v="147683.25"/>
    <n v="2686"/>
  </r>
  <r>
    <n v="382693"/>
    <d v="2014-05-21T16:06:19"/>
    <x v="1"/>
    <x v="1"/>
    <x v="0"/>
    <s v="c8"/>
    <n v="87084"/>
    <n v="87084"/>
    <s v="60001-100000"/>
    <m/>
    <m/>
    <m/>
    <m/>
    <m/>
    <n v="25504.25"/>
    <n v="74365.5"/>
    <n v="48861.25"/>
    <n v="-47787.625"/>
    <n v="147657.375"/>
    <n v="87084"/>
  </r>
  <r>
    <n v="150277"/>
    <d v="2014-05-22T22:18:49"/>
    <x v="1"/>
    <x v="0"/>
    <x v="2"/>
    <s v="c-10"/>
    <n v="91928"/>
    <n v="91928"/>
    <s v="60001-100000"/>
    <m/>
    <m/>
    <m/>
    <m/>
    <m/>
    <n v="25492"/>
    <n v="74352"/>
    <n v="48860"/>
    <n v="-47798"/>
    <n v="147642"/>
    <n v="91928"/>
  </r>
  <r>
    <n v="827372"/>
    <d v="2014-05-22T09:09:09"/>
    <x v="1"/>
    <x v="0"/>
    <x v="0"/>
    <s v="i7"/>
    <n v="28224"/>
    <n v="28224"/>
    <s v="20001-40000"/>
    <m/>
    <m/>
    <m/>
    <m/>
    <m/>
    <n v="25485.75"/>
    <n v="74328"/>
    <n v="48842.25"/>
    <n v="-47777.625"/>
    <n v="147591.375"/>
    <n v="28224"/>
  </r>
  <r>
    <n v="761496"/>
    <d v="2014-05-22T11:51:08"/>
    <x v="1"/>
    <x v="1"/>
    <x v="3"/>
    <s v="i4"/>
    <n v="11052"/>
    <n v="11052"/>
    <s v="0-20,000"/>
    <m/>
    <m/>
    <m/>
    <m/>
    <m/>
    <n v="25479.5"/>
    <n v="74336"/>
    <n v="48856.5"/>
    <n v="-47805.25"/>
    <n v="147620.75"/>
    <n v="11052"/>
  </r>
  <r>
    <n v="321721"/>
    <d v="2014-05-22T14:01:21"/>
    <x v="0"/>
    <x v="1"/>
    <x v="4"/>
    <s v="i7"/>
    <n v="86922"/>
    <n v="86922"/>
    <s v="60001-100000"/>
    <m/>
    <m/>
    <m/>
    <m/>
    <m/>
    <n v="25504.25"/>
    <n v="74344"/>
    <n v="48839.75"/>
    <n v="-47755.375"/>
    <n v="147603.625"/>
    <n v="86922"/>
  </r>
  <r>
    <n v="406013"/>
    <d v="2014-05-22T14:03:01"/>
    <x v="1"/>
    <x v="0"/>
    <x v="4"/>
    <s v="i7"/>
    <n v="39389"/>
    <n v="39389"/>
    <s v="20001-40000"/>
    <m/>
    <m/>
    <m/>
    <m/>
    <m/>
    <n v="25492"/>
    <n v="74320"/>
    <n v="48828"/>
    <n v="-47750"/>
    <n v="147562"/>
    <n v="39389"/>
  </r>
  <r>
    <n v="515475"/>
    <d v="2014-05-22T18:09:06"/>
    <x v="1"/>
    <x v="0"/>
    <x v="2"/>
    <s v="i5"/>
    <n v="79905"/>
    <n v="79905"/>
    <s v="60001-100000"/>
    <m/>
    <m/>
    <m/>
    <m/>
    <m/>
    <n v="25485.75"/>
    <n v="74328"/>
    <n v="48842.25"/>
    <n v="-47777.625"/>
    <n v="147591.375"/>
    <n v="79905"/>
  </r>
  <r>
    <n v="29574"/>
    <d v="2014-05-22T18:10:10"/>
    <x v="1"/>
    <x v="1"/>
    <x v="2"/>
    <s v="i5"/>
    <n v="45265"/>
    <n v="45265"/>
    <s v="40001-60000"/>
    <m/>
    <m/>
    <m/>
    <m/>
    <m/>
    <n v="25479.5"/>
    <n v="74318"/>
    <n v="48838.5"/>
    <n v="-47778.25"/>
    <n v="147575.75"/>
    <n v="45265"/>
  </r>
  <r>
    <n v="797115"/>
    <d v="2014-05-22T18:15:36"/>
    <x v="0"/>
    <x v="0"/>
    <x v="2"/>
    <s v="i5"/>
    <n v="21768"/>
    <n v="21768"/>
    <s v="20001-40000"/>
    <m/>
    <m/>
    <m/>
    <m/>
    <m/>
    <n v="25473.25"/>
    <n v="74319"/>
    <n v="48845.75"/>
    <n v="-47795.375"/>
    <n v="147587.625"/>
    <n v="21768"/>
  </r>
  <r>
    <n v="183456"/>
    <d v="2014-05-22T23:57:40"/>
    <x v="1"/>
    <x v="0"/>
    <x v="0"/>
    <s v="i4"/>
    <n v="68579"/>
    <n v="68579"/>
    <s v="60001-100000"/>
    <m/>
    <m/>
    <m/>
    <m/>
    <m/>
    <n v="25492"/>
    <n v="74320"/>
    <n v="48828"/>
    <n v="-47750"/>
    <n v="147562"/>
    <n v="68579"/>
  </r>
  <r>
    <n v="812987"/>
    <d v="2014-05-22T09:12:27"/>
    <x v="0"/>
    <x v="1"/>
    <x v="5"/>
    <s v="i7"/>
    <n v="82746"/>
    <n v="82746"/>
    <s v="60001-100000"/>
    <m/>
    <m/>
    <m/>
    <m/>
    <m/>
    <n v="25485.75"/>
    <n v="74328"/>
    <n v="48842.25"/>
    <n v="-47777.625"/>
    <n v="147591.375"/>
    <n v="82746"/>
  </r>
  <r>
    <n v="463120"/>
    <d v="2014-05-22T09:14:06"/>
    <x v="0"/>
    <x v="1"/>
    <x v="5"/>
    <s v="i7"/>
    <n v="87381"/>
    <n v="87381"/>
    <s v="60001-100000"/>
    <m/>
    <m/>
    <m/>
    <m/>
    <m/>
    <n v="25479.5"/>
    <n v="74318"/>
    <n v="48838.5"/>
    <n v="-47778.25"/>
    <n v="147575.75"/>
    <n v="87381"/>
  </r>
  <r>
    <n v="461901"/>
    <d v="2014-05-30T19:43:03"/>
    <x v="0"/>
    <x v="1"/>
    <x v="5"/>
    <s v="i7"/>
    <n v="17864"/>
    <n v="17864"/>
    <s v="0-20,000"/>
    <m/>
    <m/>
    <m/>
    <m/>
    <m/>
    <n v="25473.25"/>
    <n v="74314.5"/>
    <n v="48841.25"/>
    <n v="-47788.625"/>
    <n v="147576.375"/>
    <n v="17864"/>
  </r>
  <r>
    <n v="256912"/>
    <d v="2014-05-22T16:46:42"/>
    <x v="0"/>
    <x v="0"/>
    <x v="1"/>
    <s v="i5"/>
    <n v="95863"/>
    <n v="95863"/>
    <s v="60001-100000"/>
    <m/>
    <m/>
    <m/>
    <m/>
    <m/>
    <n v="25492"/>
    <n v="74316"/>
    <n v="48824"/>
    <n v="-47744"/>
    <n v="147552"/>
    <n v="95863"/>
  </r>
  <r>
    <n v="524606"/>
    <d v="2014-05-22T16:49:40"/>
    <x v="1"/>
    <x v="0"/>
    <x v="1"/>
    <s v="i5"/>
    <n v="29743"/>
    <n v="29743"/>
    <s v="20001-40000"/>
    <m/>
    <m/>
    <m/>
    <m/>
    <m/>
    <n v="25485.75"/>
    <n v="74311.5"/>
    <n v="48825.75"/>
    <n v="-47752.875"/>
    <n v="147550.125"/>
    <n v="29743"/>
  </r>
  <r>
    <n v="206017"/>
    <d v="2014-05-22T10:30:11"/>
    <x v="1"/>
    <x v="0"/>
    <x v="0"/>
    <s v="i4"/>
    <n v="48490"/>
    <n v="48490"/>
    <s v="40001-60000"/>
    <m/>
    <m/>
    <m/>
    <m/>
    <m/>
    <n v="25479.5"/>
    <n v="74313"/>
    <n v="48833.5"/>
    <n v="-47770.75"/>
    <n v="147563.25"/>
    <n v="48490"/>
  </r>
  <r>
    <n v="855219"/>
    <d v="2014-05-23T16:24:16"/>
    <x v="1"/>
    <x v="0"/>
    <x v="0"/>
    <s v="c8"/>
    <n v="96918"/>
    <n v="96918"/>
    <s v="60001-100000"/>
    <m/>
    <m/>
    <m/>
    <m/>
    <m/>
    <n v="25473.25"/>
    <n v="74314.5"/>
    <n v="48841.25"/>
    <n v="-47788.625"/>
    <n v="147576.375"/>
    <n v="96918"/>
  </r>
  <r>
    <n v="556830"/>
    <d v="2014-05-23T16:25:18"/>
    <x v="0"/>
    <x v="1"/>
    <x v="0"/>
    <s v="c8"/>
    <n v="8812"/>
    <n v="8812"/>
    <s v="0-20,000"/>
    <m/>
    <m/>
    <m/>
    <m/>
    <m/>
    <n v="25467"/>
    <n v="74310"/>
    <n v="48843"/>
    <n v="-47797.5"/>
    <n v="147574.5"/>
    <n v="8812"/>
  </r>
  <r>
    <n v="725295"/>
    <d v="2014-05-27T16:26:26"/>
    <x v="1"/>
    <x v="0"/>
    <x v="1"/>
    <s v="c-10"/>
    <n v="45985"/>
    <n v="45985"/>
    <s v="40001-60000"/>
    <m/>
    <m/>
    <m/>
    <m/>
    <m/>
    <n v="25485.75"/>
    <n v="74311.5"/>
    <n v="48825.75"/>
    <n v="-47752.875"/>
    <n v="147550.125"/>
    <n v="45985"/>
  </r>
  <r>
    <n v="278581"/>
    <d v="2014-05-26T09:42:02"/>
    <x v="0"/>
    <x v="0"/>
    <x v="1"/>
    <s v="b9"/>
    <n v="15137"/>
    <n v="15137"/>
    <s v="0-20,000"/>
    <m/>
    <m/>
    <m/>
    <m/>
    <m/>
    <n v="25479.5"/>
    <n v="74313"/>
    <n v="48833.5"/>
    <n v="-47770.75"/>
    <n v="147563.25"/>
    <n v="15137"/>
  </r>
  <r>
    <n v="328190"/>
    <d v="2014-05-26T14:51:58"/>
    <x v="1"/>
    <x v="0"/>
    <x v="5"/>
    <s v="c-10"/>
    <n v="58037"/>
    <n v="58037"/>
    <s v="40001-60000"/>
    <m/>
    <m/>
    <m/>
    <m/>
    <m/>
    <n v="25504.25"/>
    <n v="74314.5"/>
    <n v="48810.25"/>
    <n v="-47711.125"/>
    <n v="147529.875"/>
    <n v="58037"/>
  </r>
  <r>
    <n v="634463"/>
    <d v="2014-05-26T13:24:12"/>
    <x v="1"/>
    <x v="0"/>
    <x v="6"/>
    <s v="i7"/>
    <n v="21913"/>
    <n v="21913"/>
    <s v="20001-40000"/>
    <m/>
    <m/>
    <m/>
    <m/>
    <m/>
    <n v="25492"/>
    <n v="74316"/>
    <n v="48824"/>
    <n v="-47744"/>
    <n v="147552"/>
    <n v="21913"/>
  </r>
  <r>
    <n v="721691"/>
    <d v="2014-05-26T01:43:47"/>
    <x v="1"/>
    <x v="1"/>
    <x v="3"/>
    <s v="c8"/>
    <n v="48957"/>
    <n v="48957"/>
    <s v="40001-60000"/>
    <m/>
    <m/>
    <m/>
    <m/>
    <m/>
    <n v="25528.75"/>
    <n v="74317"/>
    <n v="48788.25"/>
    <n v="-47653.625"/>
    <n v="147499.375"/>
    <n v="48957"/>
  </r>
  <r>
    <n v="872878"/>
    <d v="2014-05-26T15:07:23"/>
    <x v="1"/>
    <x v="0"/>
    <x v="4"/>
    <s v="i5"/>
    <n v="22549"/>
    <n v="22549"/>
    <s v="20001-40000"/>
    <m/>
    <m/>
    <m/>
    <m/>
    <m/>
    <n v="25516.5"/>
    <n v="74318"/>
    <n v="48801.5"/>
    <n v="-47685.75"/>
    <n v="147520.25"/>
    <n v="22549"/>
  </r>
  <r>
    <n v="910501"/>
    <d v="2014-05-26T15:08:16"/>
    <x v="1"/>
    <x v="0"/>
    <x v="4"/>
    <s v="i5"/>
    <n v="13490"/>
    <n v="13490"/>
    <s v="0-20,000"/>
    <m/>
    <m/>
    <m/>
    <m/>
    <m/>
    <n v="25544"/>
    <n v="74319"/>
    <n v="48775"/>
    <n v="-47618.5"/>
    <n v="147481.5"/>
    <n v="13490"/>
  </r>
  <r>
    <n v="437082"/>
    <d v="2014-05-26T03:02:29"/>
    <x v="1"/>
    <x v="0"/>
    <x v="1"/>
    <s v="i4"/>
    <n v="88483"/>
    <n v="88483"/>
    <s v="60001-100000"/>
    <m/>
    <m/>
    <m/>
    <m/>
    <m/>
    <n v="25553"/>
    <n v="74320"/>
    <n v="48767"/>
    <n v="-47597.5"/>
    <n v="147470.5"/>
    <n v="88483"/>
  </r>
  <r>
    <n v="693950"/>
    <d v="2014-05-26T13:44:02"/>
    <x v="1"/>
    <x v="0"/>
    <x v="0"/>
    <s v="c8"/>
    <n v="20489"/>
    <n v="20489"/>
    <s v="20001-40000"/>
    <m/>
    <m/>
    <m/>
    <m/>
    <m/>
    <n v="25550"/>
    <n v="74317"/>
    <n v="48767"/>
    <n v="-47600.5"/>
    <n v="147467.5"/>
    <n v="20489"/>
  </r>
  <r>
    <n v="213968"/>
    <d v="2014-05-26T14:43:49"/>
    <x v="1"/>
    <x v="0"/>
    <x v="1"/>
    <s v="i4"/>
    <n v="33603"/>
    <n v="33603"/>
    <s v="20001-40000"/>
    <m/>
    <m/>
    <m/>
    <m/>
    <m/>
    <n v="25568"/>
    <n v="74318"/>
    <n v="48750"/>
    <n v="-47557"/>
    <n v="147443"/>
    <n v="33603"/>
  </r>
  <r>
    <n v="207860"/>
    <d v="2014-05-26T14:45:15"/>
    <x v="0"/>
    <x v="0"/>
    <x v="1"/>
    <s v="i4"/>
    <n v="9864"/>
    <n v="9864"/>
    <s v="0-20,000"/>
    <m/>
    <m/>
    <m/>
    <m/>
    <m/>
    <n v="25560.5"/>
    <n v="74319"/>
    <n v="48758.5"/>
    <n v="-47577.25"/>
    <n v="147456.75"/>
    <n v="9864"/>
  </r>
  <r>
    <n v="968918"/>
    <d v="2014-05-27T09:55:48"/>
    <x v="1"/>
    <x v="0"/>
    <x v="1"/>
    <s v="i6"/>
    <n v="86860"/>
    <n v="86860"/>
    <s v="60001-100000"/>
    <m/>
    <m/>
    <m/>
    <m/>
    <m/>
    <n v="25583"/>
    <n v="74320"/>
    <n v="48737"/>
    <n v="-47522.5"/>
    <n v="147425.5"/>
    <n v="86860"/>
  </r>
  <r>
    <n v="970445"/>
    <d v="2014-05-27T09:56:49"/>
    <x v="0"/>
    <x v="0"/>
    <x v="1"/>
    <s v="i6"/>
    <n v="6974"/>
    <n v="6974"/>
    <s v="0-20,000"/>
    <m/>
    <m/>
    <m/>
    <m/>
    <m/>
    <n v="25575.5"/>
    <n v="74317"/>
    <n v="48741.5"/>
    <n v="-47536.75"/>
    <n v="147429.25"/>
    <n v="6974"/>
  </r>
  <r>
    <n v="200462"/>
    <d v="2014-05-27T09:57:19"/>
    <x v="0"/>
    <x v="0"/>
    <x v="1"/>
    <s v="i6"/>
    <n v="42285"/>
    <n v="42285"/>
    <s v="40001-60000"/>
    <m/>
    <m/>
    <m/>
    <m/>
    <m/>
    <n v="25584.5"/>
    <n v="74318"/>
    <n v="48733.5"/>
    <n v="-47515.75"/>
    <n v="147418.25"/>
    <n v="42285"/>
  </r>
  <r>
    <n v="417540"/>
    <d v="2014-05-27T19:43:14"/>
    <x v="1"/>
    <x v="0"/>
    <x v="6"/>
    <s v="c-10"/>
    <n v="2121"/>
    <n v="2121"/>
    <s v="0-20,000"/>
    <m/>
    <m/>
    <m/>
    <m/>
    <m/>
    <n v="25583.75"/>
    <n v="74319"/>
    <n v="48735.25"/>
    <n v="-47519.125"/>
    <n v="147421.875"/>
    <n v="2121"/>
  </r>
  <r>
    <n v="180642"/>
    <d v="2014-05-27T19:44:36"/>
    <x v="1"/>
    <x v="0"/>
    <x v="6"/>
    <s v="c-10"/>
    <n v="69642"/>
    <n v="69642"/>
    <s v="60001-100000"/>
    <m/>
    <m/>
    <m/>
    <m/>
    <m/>
    <n v="25586"/>
    <n v="74320"/>
    <n v="48734"/>
    <n v="-47515"/>
    <n v="147421"/>
    <n v="69642"/>
  </r>
  <r>
    <n v="231975"/>
    <d v="2014-05-27T14:14:28"/>
    <x v="1"/>
    <x v="1"/>
    <x v="1"/>
    <s v="i4"/>
    <n v="31465"/>
    <n v="31465"/>
    <s v="20001-40000"/>
    <m/>
    <m/>
    <m/>
    <m/>
    <m/>
    <n v="25585.25"/>
    <n v="74328"/>
    <n v="48742.75"/>
    <n v="-47528.875"/>
    <n v="147442.125"/>
    <n v="31465"/>
  </r>
  <r>
    <n v="905452"/>
    <d v="2014-05-27T14:17:55"/>
    <x v="0"/>
    <x v="1"/>
    <x v="1"/>
    <s v="i4"/>
    <n v="55812"/>
    <n v="55812"/>
    <s v="40001-60000"/>
    <m/>
    <m/>
    <m/>
    <m/>
    <m/>
    <n v="25584.5"/>
    <n v="74336"/>
    <n v="48751.5"/>
    <n v="-47542.75"/>
    <n v="147463.25"/>
    <n v="55812"/>
  </r>
  <r>
    <n v="550693"/>
    <d v="2014-05-27T14:18:29"/>
    <x v="1"/>
    <x v="0"/>
    <x v="1"/>
    <s v="i4"/>
    <n v="79788"/>
    <n v="79788"/>
    <s v="60001-100000"/>
    <m/>
    <m/>
    <m/>
    <m/>
    <m/>
    <n v="25583.75"/>
    <n v="74344"/>
    <n v="48760.25"/>
    <n v="-47556.625"/>
    <n v="147484.375"/>
    <n v="79788"/>
  </r>
  <r>
    <n v="495892"/>
    <d v="2014-05-27T14:15:01"/>
    <x v="0"/>
    <x v="2"/>
    <x v="1"/>
    <s v="i4"/>
    <n v="39922"/>
    <n v="39922"/>
    <s v="20001-40000"/>
    <m/>
    <m/>
    <m/>
    <m/>
    <m/>
    <n v="25583"/>
    <n v="74320"/>
    <n v="48737"/>
    <n v="-47522.5"/>
    <n v="147425.5"/>
    <n v="39922"/>
  </r>
  <r>
    <n v="359390"/>
    <d v="2014-05-27T17:17:54"/>
    <x v="1"/>
    <x v="0"/>
    <x v="1"/>
    <s v="i7"/>
    <n v="87516"/>
    <n v="87516"/>
    <s v="60001-100000"/>
    <m/>
    <m/>
    <m/>
    <m/>
    <m/>
    <n v="25575.5"/>
    <n v="74328"/>
    <n v="48752.5"/>
    <n v="-47553.25"/>
    <n v="147456.75"/>
    <n v="87516"/>
  </r>
  <r>
    <n v="167998"/>
    <d v="2014-05-27T17:18:16"/>
    <x v="0"/>
    <x v="1"/>
    <x v="1"/>
    <s v="i7"/>
    <n v="49768"/>
    <n v="49768"/>
    <s v="40001-60000"/>
    <m/>
    <m/>
    <m/>
    <m/>
    <m/>
    <n v="25568"/>
    <n v="74318"/>
    <n v="48750"/>
    <n v="-47557"/>
    <n v="147443"/>
    <n v="49768"/>
  </r>
  <r>
    <n v="456321"/>
    <d v="2014-05-27T17:20:21"/>
    <x v="1"/>
    <x v="0"/>
    <x v="1"/>
    <s v="i7"/>
    <n v="18830"/>
    <n v="18830"/>
    <s v="0-20,000"/>
    <m/>
    <m/>
    <m/>
    <m/>
    <m/>
    <n v="25560.5"/>
    <n v="74319"/>
    <n v="48758.5"/>
    <n v="-47577.25"/>
    <n v="147456.75"/>
    <n v="18830"/>
  </r>
  <r>
    <n v="481220"/>
    <d v="2014-05-27T10:58:34"/>
    <x v="1"/>
    <x v="0"/>
    <x v="0"/>
    <s v="i7"/>
    <n v="58968"/>
    <n v="58968"/>
    <s v="40001-60000"/>
    <m/>
    <m/>
    <m/>
    <m/>
    <m/>
    <n v="25583"/>
    <n v="74320"/>
    <n v="48737"/>
    <n v="-47522.5"/>
    <n v="147425.5"/>
    <n v="58968"/>
  </r>
  <r>
    <n v="387131"/>
    <d v="2014-05-27T10:59:07"/>
    <x v="1"/>
    <x v="0"/>
    <x v="0"/>
    <s v="i7"/>
    <n v="95697"/>
    <n v="95697"/>
    <s v="60001-100000"/>
    <m/>
    <m/>
    <m/>
    <m/>
    <m/>
    <n v="25575.5"/>
    <n v="74328"/>
    <n v="48752.5"/>
    <n v="-47553.25"/>
    <n v="147456.75"/>
    <n v="95697"/>
  </r>
  <r>
    <n v="723507"/>
    <d v="2014-05-27T12:26:55"/>
    <x v="1"/>
    <x v="1"/>
    <x v="7"/>
    <s v="c5"/>
    <n v="55511"/>
    <n v="55511"/>
    <s v="40001-60000"/>
    <m/>
    <m/>
    <m/>
    <m/>
    <m/>
    <n v="25568"/>
    <n v="74318"/>
    <n v="48750"/>
    <n v="-47557"/>
    <n v="147443"/>
    <n v="55511"/>
  </r>
  <r>
    <n v="874807"/>
    <d v="2014-05-27T12:27:33"/>
    <x v="1"/>
    <x v="1"/>
    <x v="7"/>
    <s v="c5"/>
    <n v="81603"/>
    <n v="81603"/>
    <s v="60001-100000"/>
    <m/>
    <m/>
    <m/>
    <m/>
    <m/>
    <n v="25560.5"/>
    <n v="74319"/>
    <n v="48758.5"/>
    <n v="-47577.25"/>
    <n v="147456.75"/>
    <n v="81603"/>
  </r>
  <r>
    <n v="501620"/>
    <d v="2014-05-27T12:28:11"/>
    <x v="1"/>
    <x v="1"/>
    <x v="7"/>
    <s v="c5"/>
    <n v="58559"/>
    <n v="58559"/>
    <s v="40001-60000"/>
    <m/>
    <m/>
    <m/>
    <m/>
    <m/>
    <n v="25553"/>
    <n v="74316"/>
    <n v="48763"/>
    <n v="-47591.5"/>
    <n v="147460.5"/>
    <n v="58559"/>
  </r>
  <r>
    <n v="109266"/>
    <d v="2014-05-27T18:17:41"/>
    <x v="0"/>
    <x v="1"/>
    <x v="3"/>
    <s v="i7"/>
    <n v="68952"/>
    <n v="68952"/>
    <s v="60001-100000"/>
    <m/>
    <m/>
    <m/>
    <m/>
    <m/>
    <n v="25550"/>
    <n v="74317"/>
    <n v="48767"/>
    <n v="-47600.5"/>
    <n v="147467.5"/>
    <n v="68952"/>
  </r>
  <r>
    <n v="516967"/>
    <d v="2014-05-27T18:17:32"/>
    <x v="0"/>
    <x v="2"/>
    <x v="3"/>
    <s v="i7"/>
    <n v="48308"/>
    <n v="48308"/>
    <s v="40001-60000"/>
    <m/>
    <m/>
    <m/>
    <m/>
    <m/>
    <n v="25547"/>
    <n v="74318"/>
    <n v="48771"/>
    <n v="-47609.5"/>
    <n v="147474.5"/>
    <n v="48308"/>
  </r>
  <r>
    <n v="265784"/>
    <d v="2014-05-28T12:02:49"/>
    <x v="1"/>
    <x v="1"/>
    <x v="3"/>
    <s v="i5"/>
    <n v="59628"/>
    <n v="59628"/>
    <s v="40001-60000"/>
    <m/>
    <m/>
    <m/>
    <m/>
    <m/>
    <n v="25544"/>
    <n v="74319"/>
    <n v="48775"/>
    <n v="-47618.5"/>
    <n v="147481.5"/>
    <n v="59628"/>
  </r>
  <r>
    <n v="216582"/>
    <d v="2014-05-28T08:19:51"/>
    <x v="0"/>
    <x v="0"/>
    <x v="1"/>
    <s v="i4"/>
    <n v="36542"/>
    <n v="36542"/>
    <s v="20001-40000"/>
    <m/>
    <m/>
    <m/>
    <m/>
    <m/>
    <n v="25541"/>
    <n v="74320"/>
    <n v="48779"/>
    <n v="-47627.5"/>
    <n v="147488.5"/>
    <n v="36542"/>
  </r>
  <r>
    <n v="846310"/>
    <d v="2014-05-28T08:20:19"/>
    <x v="0"/>
    <x v="1"/>
    <x v="1"/>
    <s v="i4"/>
    <n v="74691"/>
    <n v="74691"/>
    <s v="60001-100000"/>
    <m/>
    <m/>
    <m/>
    <m/>
    <m/>
    <n v="25528.75"/>
    <n v="74328"/>
    <n v="48799.25"/>
    <n v="-47670.125"/>
    <n v="147526.875"/>
    <n v="74691"/>
  </r>
  <r>
    <n v="13742"/>
    <d v="2014-05-28T01:42:08"/>
    <x v="0"/>
    <x v="0"/>
    <x v="4"/>
    <s v="c-10"/>
    <n v="40601"/>
    <n v="40601"/>
    <s v="40001-60000"/>
    <m/>
    <m/>
    <m/>
    <m/>
    <m/>
    <n v="25516.5"/>
    <n v="74318"/>
    <n v="48801.5"/>
    <n v="-47685.75"/>
    <n v="147520.25"/>
    <n v="40601"/>
  </r>
  <r>
    <n v="773059"/>
    <d v="2014-05-28T11:23:24"/>
    <x v="1"/>
    <x v="0"/>
    <x v="1"/>
    <s v="i4"/>
    <n v="25881"/>
    <n v="25881"/>
    <s v="20001-40000"/>
    <m/>
    <m/>
    <m/>
    <m/>
    <m/>
    <n v="25504.25"/>
    <n v="74319"/>
    <n v="48814.75"/>
    <n v="-47717.875"/>
    <n v="147541.125"/>
    <n v="25881"/>
  </r>
  <r>
    <n v="876247"/>
    <d v="2014-05-28T00:32:12"/>
    <x v="1"/>
    <x v="0"/>
    <x v="1"/>
    <s v="i7"/>
    <n v="25873"/>
    <n v="25873"/>
    <s v="20001-40000"/>
    <m/>
    <m/>
    <m/>
    <m/>
    <m/>
    <n v="25492"/>
    <n v="74320"/>
    <n v="48828"/>
    <n v="-47750"/>
    <n v="147562"/>
    <n v="25873"/>
  </r>
  <r>
    <n v="714683"/>
    <d v="2014-05-28T00:33:11"/>
    <x v="0"/>
    <x v="0"/>
    <x v="1"/>
    <s v="i7"/>
    <n v="33839"/>
    <n v="33839"/>
    <s v="20001-40000"/>
    <m/>
    <m/>
    <m/>
    <m/>
    <m/>
    <n v="25485.75"/>
    <n v="74328"/>
    <n v="48842.25"/>
    <n v="-47777.625"/>
    <n v="147591.375"/>
    <n v="33839"/>
  </r>
  <r>
    <n v="630224"/>
    <d v="2014-05-28T00:34:21"/>
    <x v="0"/>
    <x v="0"/>
    <x v="1"/>
    <s v="i7"/>
    <n v="29298"/>
    <n v="29298"/>
    <s v="20001-40000"/>
    <m/>
    <m/>
    <m/>
    <m/>
    <m/>
    <n v="25479.5"/>
    <n v="74336"/>
    <n v="48856.5"/>
    <n v="-47805.25"/>
    <n v="147620.75"/>
    <n v="29298"/>
  </r>
  <r>
    <n v="370968"/>
    <d v="2014-05-28T00:35:18"/>
    <x v="0"/>
    <x v="1"/>
    <x v="1"/>
    <s v="i7"/>
    <n v="16072"/>
    <n v="16072"/>
    <s v="0-20,000"/>
    <m/>
    <m/>
    <m/>
    <m/>
    <m/>
    <n v="25473.25"/>
    <n v="74344"/>
    <n v="48870.75"/>
    <n v="-47832.875"/>
    <n v="147650.125"/>
    <n v="16072"/>
  </r>
  <r>
    <n v="445539"/>
    <d v="2014-06-13T14:30:52"/>
    <x v="0"/>
    <x v="0"/>
    <x v="1"/>
    <s v="i7"/>
    <n v="52199"/>
    <n v="52199"/>
    <s v="40001-60000"/>
    <m/>
    <m/>
    <m/>
    <m/>
    <m/>
    <n v="25492"/>
    <n v="74352"/>
    <n v="48860"/>
    <n v="-47798"/>
    <n v="147642"/>
    <n v="52199"/>
  </r>
  <r>
    <n v="65835"/>
    <d v="2014-06-13T14:31:14"/>
    <x v="1"/>
    <x v="1"/>
    <x v="1"/>
    <s v="i7"/>
    <n v="30886"/>
    <n v="30886"/>
    <s v="20001-40000"/>
    <m/>
    <m/>
    <m/>
    <m/>
    <m/>
    <n v="25485.75"/>
    <n v="74356.5"/>
    <n v="48870.75"/>
    <n v="-47820.375"/>
    <n v="147662.625"/>
    <n v="30886"/>
  </r>
  <r>
    <n v="402829"/>
    <d v="2014-06-13T14:32:25"/>
    <x v="0"/>
    <x v="0"/>
    <x v="1"/>
    <s v="i7"/>
    <n v="22524"/>
    <n v="22524"/>
    <s v="20001-40000"/>
    <m/>
    <m/>
    <m/>
    <m/>
    <m/>
    <n v="25479.5"/>
    <n v="74361"/>
    <n v="48881.5"/>
    <n v="-47842.75"/>
    <n v="147683.25"/>
    <n v="22524"/>
  </r>
  <r>
    <n v="937743"/>
    <d v="2014-05-28T11:16:54"/>
    <x v="1"/>
    <x v="0"/>
    <x v="6"/>
    <s v="c5"/>
    <n v="52971"/>
    <n v="52971"/>
    <s v="40001-60000"/>
    <m/>
    <m/>
    <m/>
    <m/>
    <m/>
    <n v="25504.25"/>
    <n v="74365.5"/>
    <n v="48861.25"/>
    <n v="-47787.625"/>
    <n v="147657.375"/>
    <n v="52971"/>
  </r>
  <r>
    <n v="865692"/>
    <d v="2014-05-28T10:40:28"/>
    <x v="1"/>
    <x v="0"/>
    <x v="1"/>
    <s v="c-10"/>
    <n v="77581"/>
    <n v="77581"/>
    <s v="60001-100000"/>
    <m/>
    <m/>
    <m/>
    <m/>
    <m/>
    <n v="25492"/>
    <n v="74370"/>
    <n v="48878"/>
    <n v="-47825"/>
    <n v="147687"/>
    <n v="77581"/>
  </r>
  <r>
    <n v="913308"/>
    <d v="2014-05-28T04:56:27"/>
    <x v="1"/>
    <x v="0"/>
    <x v="4"/>
    <s v="i6"/>
    <n v="65249"/>
    <n v="65249"/>
    <s v="60001-100000"/>
    <m/>
    <m/>
    <m/>
    <m/>
    <m/>
    <n v="25485.75"/>
    <n v="74356.5"/>
    <n v="48870.75"/>
    <n v="-47820.375"/>
    <n v="147662.625"/>
    <n v="65249"/>
  </r>
  <r>
    <n v="753595"/>
    <d v="2014-06-01T22:23:30"/>
    <x v="0"/>
    <x v="0"/>
    <x v="4"/>
    <s v="i6"/>
    <n v="15784"/>
    <n v="15784"/>
    <s v="0-20,000"/>
    <m/>
    <m/>
    <m/>
    <m/>
    <m/>
    <n v="25479.5"/>
    <n v="74361"/>
    <n v="48881.5"/>
    <n v="-47842.75"/>
    <n v="147683.25"/>
    <n v="15784"/>
  </r>
  <r>
    <n v="231901"/>
    <d v="2014-06-01T22:25:05"/>
    <x v="0"/>
    <x v="0"/>
    <x v="4"/>
    <s v="i6"/>
    <n v="7691"/>
    <n v="7691"/>
    <s v="0-20,000"/>
    <m/>
    <m/>
    <m/>
    <m/>
    <m/>
    <n v="25504.25"/>
    <n v="74365.5"/>
    <n v="48861.25"/>
    <n v="-47787.625"/>
    <n v="147657.375"/>
    <n v="7691"/>
  </r>
  <r>
    <n v="439628"/>
    <d v="2014-05-29T15:47:26"/>
    <x v="1"/>
    <x v="0"/>
    <x v="1"/>
    <s v="i7"/>
    <n v="5510"/>
    <n v="5510"/>
    <s v="0-20,000"/>
    <m/>
    <m/>
    <m/>
    <m/>
    <m/>
    <n v="25541"/>
    <n v="74370"/>
    <n v="48829"/>
    <n v="-47702.5"/>
    <n v="147613.5"/>
    <n v="5510"/>
  </r>
  <r>
    <n v="67222"/>
    <d v="2014-05-29T18:46:08"/>
    <x v="0"/>
    <x v="0"/>
    <x v="1"/>
    <s v="c-10"/>
    <n v="72545"/>
    <n v="72545"/>
    <s v="60001-100000"/>
    <m/>
    <m/>
    <m/>
    <m/>
    <m/>
    <n v="25550"/>
    <n v="74373.5"/>
    <n v="48823.5"/>
    <n v="-47685.25"/>
    <n v="147608.75"/>
    <n v="72545"/>
  </r>
  <r>
    <n v="280350"/>
    <d v="2014-05-29T18:47:26"/>
    <x v="0"/>
    <x v="1"/>
    <x v="1"/>
    <s v="c-10"/>
    <n v="44767"/>
    <n v="44767"/>
    <s v="40001-60000"/>
    <m/>
    <m/>
    <m/>
    <m/>
    <m/>
    <n v="25547"/>
    <n v="74377"/>
    <n v="48830"/>
    <n v="-47698"/>
    <n v="147622"/>
    <n v="44767"/>
  </r>
  <r>
    <n v="587939"/>
    <d v="2014-05-29T12:15:38"/>
    <x v="1"/>
    <x v="0"/>
    <x v="1"/>
    <s v="i6"/>
    <n v="28753"/>
    <n v="28753"/>
    <s v="20001-40000"/>
    <m/>
    <m/>
    <m/>
    <m/>
    <m/>
    <n v="25544"/>
    <n v="74380.5"/>
    <n v="48836.5"/>
    <n v="-47710.75"/>
    <n v="147635.25"/>
    <n v="28753"/>
  </r>
  <r>
    <n v="493551"/>
    <d v="2014-05-29T12:17:02"/>
    <x v="0"/>
    <x v="0"/>
    <x v="1"/>
    <s v="i6"/>
    <n v="54524"/>
    <n v="54524"/>
    <s v="40001-60000"/>
    <m/>
    <m/>
    <m/>
    <m/>
    <m/>
    <n v="25541"/>
    <n v="74384"/>
    <n v="48843"/>
    <n v="-47723.5"/>
    <n v="147648.5"/>
    <n v="54524"/>
  </r>
  <r>
    <n v="792362"/>
    <d v="2014-05-29T06:44:05"/>
    <x v="0"/>
    <x v="0"/>
    <x v="0"/>
    <s v="c5"/>
    <n v="95011"/>
    <n v="95011"/>
    <s v="60001-100000"/>
    <m/>
    <m/>
    <m/>
    <m/>
    <m/>
    <n v="25528.75"/>
    <n v="74385.75"/>
    <n v="48857"/>
    <n v="-47756.75"/>
    <n v="147671.25"/>
    <n v="95011"/>
  </r>
  <r>
    <n v="614502"/>
    <d v="2014-05-29T06:43:12"/>
    <x v="0"/>
    <x v="1"/>
    <x v="0"/>
    <s v="c5"/>
    <n v="90897"/>
    <n v="90897"/>
    <s v="60001-100000"/>
    <m/>
    <m/>
    <m/>
    <m/>
    <m/>
    <n v="25516.5"/>
    <n v="74377"/>
    <n v="48860.5"/>
    <n v="-47774.25"/>
    <n v="147667.75"/>
    <n v="90897"/>
  </r>
  <r>
    <n v="363830"/>
    <d v="2014-05-29T08:54:12"/>
    <x v="1"/>
    <x v="0"/>
    <x v="5"/>
    <s v="c5"/>
    <n v="41908"/>
    <n v="41908"/>
    <s v="40001-60000"/>
    <m/>
    <m/>
    <m/>
    <m/>
    <m/>
    <n v="25504.25"/>
    <n v="74365.5"/>
    <n v="48861.25"/>
    <n v="-47787.625"/>
    <n v="147657.375"/>
    <n v="41908"/>
  </r>
  <r>
    <n v="212493"/>
    <d v="2014-05-29T08:54:12"/>
    <x v="0"/>
    <x v="0"/>
    <x v="5"/>
    <s v="c5"/>
    <n v="30114"/>
    <n v="30114"/>
    <s v="20001-40000"/>
    <m/>
    <m/>
    <m/>
    <m/>
    <m/>
    <n v="25492"/>
    <n v="74370"/>
    <n v="48878"/>
    <n v="-47825"/>
    <n v="147687"/>
    <n v="30114"/>
  </r>
  <r>
    <n v="524904"/>
    <d v="2014-05-29T08:56:36"/>
    <x v="1"/>
    <x v="1"/>
    <x v="5"/>
    <s v="c5"/>
    <n v="66608"/>
    <n v="66608"/>
    <s v="60001-100000"/>
    <m/>
    <m/>
    <m/>
    <m/>
    <m/>
    <n v="25485.75"/>
    <n v="74373.5"/>
    <n v="48887.75"/>
    <n v="-47845.875"/>
    <n v="147705.125"/>
    <n v="66608"/>
  </r>
  <r>
    <n v="359609"/>
    <d v="2014-06-01T07:04:05"/>
    <x v="0"/>
    <x v="0"/>
    <x v="5"/>
    <s v="c5"/>
    <n v="65247"/>
    <n v="65247"/>
    <s v="60001-100000"/>
    <m/>
    <m/>
    <m/>
    <m/>
    <m/>
    <n v="25479.5"/>
    <n v="74377"/>
    <n v="48897.5"/>
    <n v="-47866.75"/>
    <n v="147723.25"/>
    <n v="65247"/>
  </r>
  <r>
    <n v="821717"/>
    <d v="2014-05-29T17:07:35"/>
    <x v="1"/>
    <x v="0"/>
    <x v="0"/>
    <s v="c5"/>
    <n v="5900"/>
    <n v="5900"/>
    <s v="0-20,000"/>
    <m/>
    <m/>
    <m/>
    <m/>
    <m/>
    <n v="25473.25"/>
    <n v="74380.5"/>
    <n v="48907.25"/>
    <n v="-47887.625"/>
    <n v="147741.375"/>
    <n v="5900"/>
  </r>
  <r>
    <n v="24310"/>
    <d v="2014-05-29T12:24:59"/>
    <x v="1"/>
    <x v="0"/>
    <x v="0"/>
    <s v="i4"/>
    <n v="63559"/>
    <n v="63559"/>
    <s v="60001-100000"/>
    <m/>
    <m/>
    <m/>
    <m/>
    <m/>
    <n v="25492"/>
    <n v="74384"/>
    <n v="48892"/>
    <n v="-47846"/>
    <n v="147722"/>
    <n v="63559"/>
  </r>
  <r>
    <n v="795330"/>
    <d v="2014-06-15T09:45:31"/>
    <x v="0"/>
    <x v="1"/>
    <x v="7"/>
    <s v="i4"/>
    <n v="400000"/>
    <n v="49625"/>
    <s v="40001-60000"/>
    <m/>
    <m/>
    <m/>
    <m/>
    <m/>
    <n v="25485.75"/>
    <n v="74385.75"/>
    <n v="48900"/>
    <n v="-47864.25"/>
    <n v="147735.75"/>
    <n v="400000"/>
  </r>
  <r>
    <n v="906700"/>
    <d v="2014-05-30T18:46:50"/>
    <x v="1"/>
    <x v="0"/>
    <x v="1"/>
    <s v="b9"/>
    <n v="55465"/>
    <n v="55465"/>
    <s v="40001-60000"/>
    <m/>
    <m/>
    <m/>
    <m/>
    <m/>
    <n v="25479.5"/>
    <n v="74377"/>
    <n v="48897.5"/>
    <n v="-47866.75"/>
    <n v="147723.25"/>
    <n v="55465"/>
  </r>
  <r>
    <n v="772644"/>
    <d v="2014-05-30T08:07:29"/>
    <x v="1"/>
    <x v="0"/>
    <x v="0"/>
    <s v="c-10"/>
    <n v="56488"/>
    <n v="56488"/>
    <s v="40001-60000"/>
    <m/>
    <m/>
    <m/>
    <m/>
    <m/>
    <n v="25473.25"/>
    <n v="74380.5"/>
    <n v="48907.25"/>
    <n v="-47887.625"/>
    <n v="147741.375"/>
    <n v="56488"/>
  </r>
  <r>
    <n v="79758"/>
    <d v="2014-05-30T08:09:14"/>
    <x v="1"/>
    <x v="0"/>
    <x v="0"/>
    <s v="c-10"/>
    <n v="55553"/>
    <n v="55553"/>
    <s v="40001-60000"/>
    <m/>
    <m/>
    <m/>
    <m/>
    <m/>
    <n v="25467"/>
    <n v="74384"/>
    <n v="48917"/>
    <n v="-47908.5"/>
    <n v="147759.5"/>
    <n v="55553"/>
  </r>
  <r>
    <n v="181028"/>
    <d v="2014-06-04T07:20:44"/>
    <x v="1"/>
    <x v="1"/>
    <x v="1"/>
    <s v="c8"/>
    <n v="2747"/>
    <n v="2747"/>
    <s v="0-20,000"/>
    <m/>
    <m/>
    <m/>
    <m/>
    <m/>
    <n v="25463.75"/>
    <n v="74385.75"/>
    <n v="48922"/>
    <n v="-47919.25"/>
    <n v="147768.75"/>
    <n v="2747"/>
  </r>
  <r>
    <n v="582449"/>
    <d v="2014-06-04T07:21:49"/>
    <x v="1"/>
    <x v="0"/>
    <x v="1"/>
    <s v="c8"/>
    <n v="50000"/>
    <n v="50000"/>
    <s v="40001-60000"/>
    <m/>
    <m/>
    <m/>
    <m/>
    <m/>
    <n v="25479.5"/>
    <n v="74387.5"/>
    <n v="48908"/>
    <n v="-47882.5"/>
    <n v="147749.5"/>
    <n v="50000"/>
  </r>
  <r>
    <n v="462254"/>
    <d v="2014-05-30T09:14:39"/>
    <x v="0"/>
    <x v="1"/>
    <x v="1"/>
    <s v="i4"/>
    <n v="7210"/>
    <n v="7210"/>
    <s v="0-20,000"/>
    <m/>
    <m/>
    <m/>
    <m/>
    <m/>
    <n v="25473.25"/>
    <n v="74389.25"/>
    <n v="48916"/>
    <n v="-47900.75"/>
    <n v="147763.25"/>
    <n v="7210"/>
  </r>
  <r>
    <n v="413388"/>
    <d v="2014-05-30T09:14:36"/>
    <x v="1"/>
    <x v="2"/>
    <x v="1"/>
    <s v="i4"/>
    <n v="77422"/>
    <n v="77422"/>
    <s v="60001-100000"/>
    <m/>
    <m/>
    <m/>
    <m/>
    <m/>
    <n v="25492"/>
    <n v="74391"/>
    <n v="48899"/>
    <n v="-47856.5"/>
    <n v="147739.5"/>
    <n v="77422"/>
  </r>
  <r>
    <n v="938274"/>
    <d v="2014-06-12T15:46:43"/>
    <x v="0"/>
    <x v="1"/>
    <x v="1"/>
    <s v="c5"/>
    <n v="67823"/>
    <n v="67823"/>
    <s v="60001-100000"/>
    <m/>
    <m/>
    <m/>
    <m/>
    <m/>
    <n v="25485.75"/>
    <n v="74385.75"/>
    <n v="48900"/>
    <n v="-47864.25"/>
    <n v="147735.75"/>
    <n v="67823"/>
  </r>
  <r>
    <n v="517354"/>
    <d v="2014-05-31T13:07:51"/>
    <x v="1"/>
    <x v="0"/>
    <x v="5"/>
    <s v="i4"/>
    <n v="2988"/>
    <n v="2988"/>
    <s v="0-20,000"/>
    <m/>
    <m/>
    <m/>
    <m/>
    <m/>
    <n v="25479.5"/>
    <n v="74387.5"/>
    <n v="48908"/>
    <n v="-47882.5"/>
    <n v="147749.5"/>
    <n v="2988"/>
  </r>
  <r>
    <n v="842308"/>
    <d v="2014-06-01T13:36:24"/>
    <x v="1"/>
    <x v="0"/>
    <x v="0"/>
    <s v="i7"/>
    <n v="4426"/>
    <n v="4426"/>
    <s v="0-20,000"/>
    <m/>
    <m/>
    <m/>
    <m/>
    <m/>
    <n v="25504.25"/>
    <n v="74389.25"/>
    <n v="48885"/>
    <n v="-47823.25"/>
    <n v="147716.75"/>
    <n v="4426"/>
  </r>
  <r>
    <n v="657117"/>
    <d v="2014-06-02T22:30:40"/>
    <x v="1"/>
    <x v="0"/>
    <x v="1"/>
    <s v="i4"/>
    <n v="56255"/>
    <n v="56255"/>
    <s v="40001-60000"/>
    <m/>
    <m/>
    <m/>
    <m/>
    <m/>
    <n v="25541"/>
    <n v="74391"/>
    <n v="48850"/>
    <n v="-47734"/>
    <n v="147666"/>
    <n v="56255"/>
  </r>
  <r>
    <n v="22963"/>
    <d v="2014-06-02T22:33:23"/>
    <x v="1"/>
    <x v="1"/>
    <x v="1"/>
    <s v="i4"/>
    <n v="53806"/>
    <n v="53806"/>
    <s v="40001-60000"/>
    <m/>
    <m/>
    <m/>
    <m/>
    <m/>
    <n v="25528.75"/>
    <n v="74396.75"/>
    <n v="48868"/>
    <n v="-47773.25"/>
    <n v="147698.75"/>
    <n v="53806"/>
  </r>
  <r>
    <n v="201095"/>
    <d v="2014-06-02T22:35:11"/>
    <x v="1"/>
    <x v="0"/>
    <x v="1"/>
    <s v="i4"/>
    <n v="7775"/>
    <n v="7775"/>
    <s v="0-20,000"/>
    <m/>
    <m/>
    <m/>
    <m/>
    <m/>
    <n v="25516.5"/>
    <n v="74402.5"/>
    <n v="48886"/>
    <n v="-47812.5"/>
    <n v="147731.5"/>
    <n v="7775"/>
  </r>
  <r>
    <n v="880451"/>
    <d v="2014-06-02T07:13:30"/>
    <x v="1"/>
    <x v="0"/>
    <x v="1"/>
    <s v="b9"/>
    <n v="90362"/>
    <n v="90362"/>
    <s v="60001-100000"/>
    <m/>
    <m/>
    <m/>
    <m/>
    <m/>
    <n v="25544"/>
    <n v="74408.25"/>
    <n v="48864.25"/>
    <n v="-47752.375"/>
    <n v="147704.625"/>
    <n v="90362"/>
  </r>
  <r>
    <n v="187096"/>
    <d v="2014-06-02T17:14:07"/>
    <x v="0"/>
    <x v="1"/>
    <x v="4"/>
    <s v="c5"/>
    <n v="26954"/>
    <n v="26954"/>
    <s v="20001-40000"/>
    <m/>
    <m/>
    <m/>
    <m/>
    <m/>
    <n v="25541"/>
    <n v="74391"/>
    <n v="48850"/>
    <n v="-47734"/>
    <n v="147666"/>
    <n v="26954"/>
  </r>
  <r>
    <n v="333678"/>
    <d v="2014-06-02T11:21:02"/>
    <x v="1"/>
    <x v="0"/>
    <x v="1"/>
    <s v="b9"/>
    <n v="59001"/>
    <n v="59001"/>
    <s v="40001-60000"/>
    <m/>
    <m/>
    <m/>
    <m/>
    <m/>
    <n v="25528.75"/>
    <n v="74396.75"/>
    <n v="48868"/>
    <n v="-47773.25"/>
    <n v="147698.75"/>
    <n v="59001"/>
  </r>
  <r>
    <n v="579048"/>
    <d v="2014-06-02T11:21:02"/>
    <x v="0"/>
    <x v="0"/>
    <x v="1"/>
    <s v="b9"/>
    <n v="33534"/>
    <n v="33534"/>
    <s v="20001-40000"/>
    <m/>
    <m/>
    <m/>
    <m/>
    <m/>
    <n v="25516.5"/>
    <n v="74402.5"/>
    <n v="48886"/>
    <n v="-47812.5"/>
    <n v="147731.5"/>
    <n v="33534"/>
  </r>
  <r>
    <n v="133347"/>
    <d v="2014-06-02T11:21:31"/>
    <x v="0"/>
    <x v="0"/>
    <x v="1"/>
    <s v="b9"/>
    <n v="47686"/>
    <n v="47686"/>
    <s v="40001-60000"/>
    <m/>
    <m/>
    <m/>
    <m/>
    <m/>
    <n v="25504.25"/>
    <n v="74408.25"/>
    <n v="48904"/>
    <n v="-47851.75"/>
    <n v="147764.25"/>
    <n v="47686"/>
  </r>
  <r>
    <n v="20595"/>
    <d v="2014-06-02T13:08:22"/>
    <x v="1"/>
    <x v="0"/>
    <x v="4"/>
    <s v="c8"/>
    <n v="57407"/>
    <n v="57407"/>
    <s v="40001-60000"/>
    <m/>
    <m/>
    <m/>
    <m/>
    <m/>
    <n v="25492"/>
    <n v="74414"/>
    <n v="48922"/>
    <n v="-47891"/>
    <n v="147797"/>
    <n v="57407"/>
  </r>
  <r>
    <n v="12320"/>
    <d v="2014-06-02T13:10:00"/>
    <x v="1"/>
    <x v="0"/>
    <x v="4"/>
    <s v="c8"/>
    <n v="56727"/>
    <n v="56727"/>
    <s v="40001-60000"/>
    <m/>
    <m/>
    <m/>
    <m/>
    <m/>
    <n v="25485.75"/>
    <n v="74415.5"/>
    <n v="48929.75"/>
    <n v="-47908.875"/>
    <n v="147810.125"/>
    <n v="56727"/>
  </r>
  <r>
    <n v="68151"/>
    <d v="2014-06-03T12:44:46"/>
    <x v="1"/>
    <x v="0"/>
    <x v="0"/>
    <s v="c-10"/>
    <n v="86486"/>
    <n v="86486"/>
    <s v="60001-100000"/>
    <m/>
    <m/>
    <m/>
    <m/>
    <m/>
    <n v="25479.5"/>
    <n v="74417"/>
    <n v="48937.5"/>
    <n v="-47926.75"/>
    <n v="147823.25"/>
    <n v="86486"/>
  </r>
  <r>
    <n v="567549"/>
    <d v="2014-06-03T12:47:35"/>
    <x v="0"/>
    <x v="0"/>
    <x v="0"/>
    <s v="c-10"/>
    <n v="34243"/>
    <n v="34243"/>
    <s v="20001-40000"/>
    <m/>
    <m/>
    <m/>
    <m/>
    <m/>
    <n v="25473.25"/>
    <n v="74408.25"/>
    <n v="48935"/>
    <n v="-47929.25"/>
    <n v="147810.75"/>
    <n v="34243"/>
  </r>
  <r>
    <n v="379251"/>
    <d v="2014-06-03T12:15:08"/>
    <x v="1"/>
    <x v="0"/>
    <x v="2"/>
    <s v="i5"/>
    <n v="25492"/>
    <n v="25492"/>
    <s v="20001-40000"/>
    <m/>
    <m/>
    <m/>
    <m/>
    <m/>
    <n v="25467"/>
    <n v="74414"/>
    <n v="48947"/>
    <n v="-47953.5"/>
    <n v="147834.5"/>
    <n v="25492"/>
  </r>
  <r>
    <n v="540849"/>
    <d v="2014-06-03T12:15:08"/>
    <x v="1"/>
    <x v="0"/>
    <x v="2"/>
    <s v="i5"/>
    <n v="38787"/>
    <n v="38787"/>
    <s v="20001-40000"/>
    <m/>
    <m/>
    <m/>
    <m/>
    <m/>
    <n v="25463.75"/>
    <n v="74415.5"/>
    <n v="48951.75"/>
    <n v="-47963.875"/>
    <n v="147843.125"/>
    <n v="38787"/>
  </r>
  <r>
    <n v="270850"/>
    <d v="2014-06-14T10:49:40"/>
    <x v="0"/>
    <x v="1"/>
    <x v="0"/>
    <s v="i4"/>
    <n v="56501"/>
    <n v="56501"/>
    <s v="40001-60000"/>
    <m/>
    <m/>
    <m/>
    <m/>
    <m/>
    <n v="25460.5"/>
    <n v="74417"/>
    <n v="48956.5"/>
    <n v="-47974.25"/>
    <n v="147851.75"/>
    <n v="56501"/>
  </r>
  <r>
    <n v="754298"/>
    <d v="2014-06-14T10:50:53"/>
    <x v="0"/>
    <x v="1"/>
    <x v="0"/>
    <s v="i4"/>
    <n v="57362"/>
    <n v="57362"/>
    <s v="40001-60000"/>
    <m/>
    <m/>
    <m/>
    <m/>
    <m/>
    <n v="25457.25"/>
    <n v="74418.5"/>
    <n v="48961.25"/>
    <n v="-47984.625"/>
    <n v="147860.375"/>
    <n v="57362"/>
  </r>
  <r>
    <n v="238948"/>
    <d v="2014-06-03T17:40:51"/>
    <x v="1"/>
    <x v="0"/>
    <x v="4"/>
    <s v="b9"/>
    <n v="7104"/>
    <n v="7104"/>
    <s v="0-20,000"/>
    <m/>
    <m/>
    <m/>
    <m/>
    <m/>
    <n v="25454"/>
    <n v="74420"/>
    <n v="48966"/>
    <n v="-47995"/>
    <n v="147869"/>
    <n v="7104"/>
  </r>
  <r>
    <n v="840739"/>
    <d v="2014-06-03T23:15:00"/>
    <x v="1"/>
    <x v="1"/>
    <x v="5"/>
    <s v="c-10"/>
    <n v="42449"/>
    <n v="42449"/>
    <s v="40001-60000"/>
    <m/>
    <m/>
    <m/>
    <m/>
    <m/>
    <n v="25463.75"/>
    <n v="74429"/>
    <n v="48965.25"/>
    <n v="-47984.125"/>
    <n v="147876.875"/>
    <n v="42449"/>
  </r>
  <r>
    <n v="944802"/>
    <d v="2014-06-03T10:57:41"/>
    <x v="1"/>
    <x v="0"/>
    <x v="0"/>
    <s v="c5"/>
    <n v="91116"/>
    <n v="91116"/>
    <s v="60001-100000"/>
    <m/>
    <m/>
    <m/>
    <m/>
    <m/>
    <n v="25460.5"/>
    <n v="74438"/>
    <n v="48977.5"/>
    <n v="-48005.75"/>
    <n v="147904.25"/>
    <n v="91116"/>
  </r>
  <r>
    <n v="528415"/>
    <d v="2014-06-03T10:57:41"/>
    <x v="0"/>
    <x v="0"/>
    <x v="0"/>
    <s v="c5"/>
    <n v="51584"/>
    <n v="51584"/>
    <s v="40001-60000"/>
    <m/>
    <m/>
    <m/>
    <m/>
    <m/>
    <n v="25457.25"/>
    <n v="74418.5"/>
    <n v="48961.25"/>
    <n v="-47984.625"/>
    <n v="147860.375"/>
    <n v="51584"/>
  </r>
  <r>
    <n v="598089"/>
    <d v="2014-06-03T13:19:04"/>
    <x v="1"/>
    <x v="1"/>
    <x v="0"/>
    <s v="i4"/>
    <n v="15689"/>
    <n v="15689"/>
    <s v="0-20,000"/>
    <m/>
    <m/>
    <m/>
    <m/>
    <m/>
    <n v="25454"/>
    <n v="74420"/>
    <n v="48966"/>
    <n v="-47995"/>
    <n v="147869"/>
    <n v="15689"/>
  </r>
  <r>
    <n v="947903"/>
    <d v="2014-06-03T08:24:23"/>
    <x v="1"/>
    <x v="0"/>
    <x v="0"/>
    <s v="i4"/>
    <n v="13459"/>
    <n v="13459"/>
    <s v="0-20,000"/>
    <m/>
    <m/>
    <m/>
    <m/>
    <m/>
    <n v="25463.75"/>
    <n v="74429"/>
    <n v="48965.25"/>
    <n v="-47984.125"/>
    <n v="147876.875"/>
    <n v="13459"/>
  </r>
  <r>
    <n v="831750"/>
    <d v="2014-06-03T08:25:44"/>
    <x v="0"/>
    <x v="0"/>
    <x v="0"/>
    <s v="i4"/>
    <n v="60967"/>
    <n v="60967"/>
    <s v="60001-100000"/>
    <m/>
    <m/>
    <m/>
    <m/>
    <m/>
    <n v="25504"/>
    <n v="74438"/>
    <n v="48934"/>
    <n v="-47897"/>
    <n v="147839"/>
    <n v="60967"/>
  </r>
  <r>
    <n v="578768"/>
    <d v="2014-06-03T20:45:16"/>
    <x v="1"/>
    <x v="0"/>
    <x v="0"/>
    <s v="c8"/>
    <n v="18013"/>
    <n v="18013"/>
    <s v="0-20,000"/>
    <m/>
    <m/>
    <m/>
    <m/>
    <m/>
    <n v="25485.5"/>
    <n v="74447"/>
    <n v="48961.5"/>
    <n v="-47956.75"/>
    <n v="147889.25"/>
    <n v="18013"/>
  </r>
  <r>
    <n v="366864"/>
    <d v="2014-06-03T20:46:45"/>
    <x v="0"/>
    <x v="0"/>
    <x v="0"/>
    <s v="c8"/>
    <n v="55146"/>
    <n v="55146"/>
    <s v="40001-60000"/>
    <m/>
    <m/>
    <m/>
    <m/>
    <m/>
    <n v="25541"/>
    <n v="74456"/>
    <n v="48915"/>
    <n v="-47831.5"/>
    <n v="147828.5"/>
    <n v="55146"/>
  </r>
  <r>
    <n v="787584"/>
    <d v="2014-06-04T12:27:12"/>
    <x v="1"/>
    <x v="0"/>
    <x v="8"/>
    <s v="i5"/>
    <n v="80309"/>
    <n v="80309"/>
    <s v="60001-100000"/>
    <m/>
    <m/>
    <m/>
    <m/>
    <m/>
    <n v="25522.5"/>
    <n v="74457.75"/>
    <n v="48935.25"/>
    <n v="-47880.375"/>
    <n v="147860.625"/>
    <n v="80309"/>
  </r>
  <r>
    <n v="506061"/>
    <d v="2014-06-04T21:38:50"/>
    <x v="1"/>
    <x v="0"/>
    <x v="1"/>
    <s v="c5"/>
    <n v="52054"/>
    <n v="52054"/>
    <s v="40001-60000"/>
    <m/>
    <m/>
    <m/>
    <m/>
    <m/>
    <n v="25504"/>
    <n v="74438"/>
    <n v="48934"/>
    <n v="-47897"/>
    <n v="147839"/>
    <n v="52054"/>
  </r>
  <r>
    <n v="832162"/>
    <d v="2014-06-04T21:40:23"/>
    <x v="1"/>
    <x v="0"/>
    <x v="1"/>
    <s v="c5"/>
    <n v="72134"/>
    <n v="72134"/>
    <s v="60001-100000"/>
    <m/>
    <m/>
    <m/>
    <m/>
    <m/>
    <n v="25485.5"/>
    <n v="74447"/>
    <n v="48961.5"/>
    <n v="-47956.75"/>
    <n v="147889.25"/>
    <n v="72134"/>
  </r>
  <r>
    <n v="71829"/>
    <d v="2014-06-04T00:59:15"/>
    <x v="0"/>
    <x v="1"/>
    <x v="0"/>
    <s v="i1"/>
    <n v="47003"/>
    <n v="47003"/>
    <s v="40001-60000"/>
    <m/>
    <m/>
    <m/>
    <m/>
    <m/>
    <n v="25467"/>
    <n v="74456"/>
    <n v="48989"/>
    <n v="-48016.5"/>
    <n v="147939.5"/>
    <n v="47003"/>
  </r>
  <r>
    <n v="240857"/>
    <d v="2014-06-04T10:40:58"/>
    <x v="0"/>
    <x v="0"/>
    <x v="0"/>
    <s v="b9"/>
    <n v="59017"/>
    <n v="59017"/>
    <s v="40001-60000"/>
    <m/>
    <m/>
    <m/>
    <m/>
    <m/>
    <n v="25463.75"/>
    <n v="74457.75"/>
    <n v="48994"/>
    <n v="-48027.25"/>
    <n v="147948.75"/>
    <n v="59017"/>
  </r>
  <r>
    <n v="983968"/>
    <d v="2014-06-13T15:43:16"/>
    <x v="0"/>
    <x v="1"/>
    <x v="0"/>
    <s v="c-10"/>
    <n v="78320"/>
    <n v="78320"/>
    <s v="60001-100000"/>
    <m/>
    <m/>
    <m/>
    <m/>
    <m/>
    <n v="25460.5"/>
    <n v="74459.5"/>
    <n v="48999"/>
    <n v="-48038"/>
    <n v="147958"/>
    <n v="78320"/>
  </r>
  <r>
    <n v="717149"/>
    <d v="2014-06-04T07:56:09"/>
    <x v="1"/>
    <x v="0"/>
    <x v="1"/>
    <s v="b9"/>
    <n v="60135"/>
    <n v="60135"/>
    <s v="60001-100000"/>
    <m/>
    <m/>
    <m/>
    <m/>
    <m/>
    <n v="25457.25"/>
    <n v="74447"/>
    <n v="48989.75"/>
    <n v="-48027.375"/>
    <n v="147931.625"/>
    <n v="60135"/>
  </r>
  <r>
    <n v="33558"/>
    <d v="2014-06-04T07:57:13"/>
    <x v="1"/>
    <x v="0"/>
    <x v="1"/>
    <s v="b9"/>
    <n v="99019"/>
    <n v="99019"/>
    <s v="60001-100000"/>
    <m/>
    <m/>
    <m/>
    <m/>
    <m/>
    <n v="25454"/>
    <n v="74456"/>
    <n v="49002"/>
    <n v="-48049"/>
    <n v="147959"/>
    <n v="99019"/>
  </r>
  <r>
    <n v="806798"/>
    <d v="2014-06-04T13:17:46"/>
    <x v="1"/>
    <x v="1"/>
    <x v="1"/>
    <s v="i7"/>
    <n v="8399"/>
    <n v="8399"/>
    <s v="0-20,000"/>
    <m/>
    <m/>
    <m/>
    <m/>
    <m/>
    <n v="25452.75"/>
    <n v="74429"/>
    <n v="48976.25"/>
    <n v="-48011.625"/>
    <n v="147893.375"/>
    <n v="8399"/>
  </r>
  <r>
    <n v="817082"/>
    <d v="2014-06-04T13:19:37"/>
    <x v="1"/>
    <x v="1"/>
    <x v="1"/>
    <s v="i7"/>
    <n v="47617"/>
    <n v="47617"/>
    <s v="40001-60000"/>
    <m/>
    <m/>
    <m/>
    <m/>
    <m/>
    <n v="25460.5"/>
    <n v="74438"/>
    <n v="48977.5"/>
    <n v="-48005.75"/>
    <n v="147904.25"/>
    <n v="47617"/>
  </r>
  <r>
    <n v="372328"/>
    <d v="2014-06-04T18:14:08"/>
    <x v="0"/>
    <x v="0"/>
    <x v="0"/>
    <s v="i4"/>
    <n v="99389"/>
    <n v="99389"/>
    <s v="60001-100000"/>
    <m/>
    <m/>
    <m/>
    <m/>
    <m/>
    <n v="25457.25"/>
    <n v="74447"/>
    <n v="48989.75"/>
    <n v="-48027.375"/>
    <n v="147931.625"/>
    <n v="99389"/>
  </r>
  <r>
    <n v="290105"/>
    <d v="2014-06-04T18:16:14"/>
    <x v="0"/>
    <x v="1"/>
    <x v="0"/>
    <s v="i4"/>
    <n v="86123"/>
    <n v="86123"/>
    <s v="60001-100000"/>
    <m/>
    <m/>
    <m/>
    <m/>
    <m/>
    <n v="25454"/>
    <n v="74420"/>
    <n v="48966"/>
    <n v="-47995"/>
    <n v="147869"/>
    <n v="86123"/>
  </r>
  <r>
    <n v="524956"/>
    <d v="2014-06-05T10:40:01"/>
    <x v="1"/>
    <x v="0"/>
    <x v="0"/>
    <s v="i5"/>
    <n v="20944"/>
    <n v="20944"/>
    <s v="20001-40000"/>
    <m/>
    <m/>
    <m/>
    <m/>
    <m/>
    <n v="25452.75"/>
    <n v="74415.5"/>
    <n v="48962.75"/>
    <n v="-47991.375"/>
    <n v="147859.625"/>
    <n v="20944"/>
  </r>
  <r>
    <n v="525261"/>
    <d v="2014-06-05T10:41:18"/>
    <x v="0"/>
    <x v="0"/>
    <x v="0"/>
    <s v="i5"/>
    <n v="67992"/>
    <n v="67992"/>
    <s v="60001-100000"/>
    <m/>
    <m/>
    <m/>
    <m/>
    <m/>
    <n v="25460.5"/>
    <n v="74417"/>
    <n v="48956.5"/>
    <n v="-47974.25"/>
    <n v="147851.75"/>
    <n v="67992"/>
  </r>
  <r>
    <n v="865282"/>
    <d v="2014-06-05T17:39:31"/>
    <x v="0"/>
    <x v="0"/>
    <x v="6"/>
    <s v="i5"/>
    <n v="19550"/>
    <n v="19550"/>
    <s v="0-20,000"/>
    <m/>
    <m/>
    <m/>
    <m/>
    <m/>
    <n v="25457.25"/>
    <n v="74418.5"/>
    <n v="48961.25"/>
    <n v="-47984.625"/>
    <n v="147860.375"/>
    <n v="19550"/>
  </r>
  <r>
    <n v="422877"/>
    <d v="2014-06-05T15:38:24"/>
    <x v="1"/>
    <x v="0"/>
    <x v="5"/>
    <s v="i5"/>
    <n v="47241"/>
    <n v="47241"/>
    <s v="40001-60000"/>
    <m/>
    <m/>
    <m/>
    <m/>
    <m/>
    <n v="25467"/>
    <n v="74420"/>
    <n v="48953"/>
    <n v="-47962.5"/>
    <n v="147849.5"/>
    <n v="47241"/>
  </r>
  <r>
    <n v="140614"/>
    <d v="2014-06-05T01:45:18"/>
    <x v="1"/>
    <x v="0"/>
    <x v="1"/>
    <s v="i6"/>
    <n v="46314"/>
    <n v="46314"/>
    <s v="40001-60000"/>
    <m/>
    <m/>
    <m/>
    <m/>
    <m/>
    <n v="25463.75"/>
    <n v="74429"/>
    <n v="48965.25"/>
    <n v="-47984.125"/>
    <n v="147876.875"/>
    <n v="46314"/>
  </r>
  <r>
    <n v="508051"/>
    <d v="2014-06-05T04:15:49"/>
    <x v="1"/>
    <x v="0"/>
    <x v="1"/>
    <s v="c8"/>
    <n v="68865"/>
    <n v="68865"/>
    <s v="60001-100000"/>
    <m/>
    <m/>
    <m/>
    <m/>
    <m/>
    <n v="25460.5"/>
    <n v="74438"/>
    <n v="48977.5"/>
    <n v="-48005.75"/>
    <n v="147904.25"/>
    <n v="68865"/>
  </r>
  <r>
    <n v="896420"/>
    <d v="2014-06-05T04:19:17"/>
    <x v="0"/>
    <x v="0"/>
    <x v="1"/>
    <s v="c8"/>
    <n v="64751"/>
    <n v="64751"/>
    <s v="60001-100000"/>
    <m/>
    <m/>
    <m/>
    <m/>
    <m/>
    <n v="25457.25"/>
    <n v="74447"/>
    <n v="48989.75"/>
    <n v="-48027.375"/>
    <n v="147931.625"/>
    <n v="64751"/>
  </r>
  <r>
    <n v="868204"/>
    <d v="2014-06-05T13:39:08"/>
    <x v="1"/>
    <x v="0"/>
    <x v="1"/>
    <s v="i4"/>
    <n v="57536"/>
    <n v="57536"/>
    <s v="40001-60000"/>
    <m/>
    <m/>
    <m/>
    <m/>
    <m/>
    <n v="25454"/>
    <n v="74456"/>
    <n v="49002"/>
    <n v="-48049"/>
    <n v="147959"/>
    <n v="57536"/>
  </r>
  <r>
    <n v="462656"/>
    <d v="2014-07-24T09:19:49"/>
    <x v="0"/>
    <x v="2"/>
    <x v="1"/>
    <s v="i5"/>
    <n v="52411"/>
    <n v="52411"/>
    <s v="40001-60000"/>
    <m/>
    <m/>
    <m/>
    <m/>
    <m/>
    <n v="25452.75"/>
    <n v="74457.75"/>
    <n v="49005"/>
    <n v="-48054.75"/>
    <n v="147965.25"/>
    <n v="52411"/>
  </r>
  <r>
    <n v="516379"/>
    <d v="2014-06-05T17:25:19"/>
    <x v="1"/>
    <x v="1"/>
    <x v="0"/>
    <s v="i4"/>
    <n v="29273"/>
    <n v="29273"/>
    <s v="20001-40000"/>
    <m/>
    <m/>
    <m/>
    <m/>
    <m/>
    <n v="25451.5"/>
    <n v="74459.5"/>
    <n v="49008"/>
    <n v="-48060.5"/>
    <n v="147971.5"/>
    <n v="29273"/>
  </r>
  <r>
    <n v="831633"/>
    <d v="2014-06-05T17:05:02"/>
    <x v="1"/>
    <x v="0"/>
    <x v="0"/>
    <s v="c8"/>
    <n v="3046"/>
    <n v="3046"/>
    <s v="0-20,000"/>
    <m/>
    <m/>
    <m/>
    <m/>
    <m/>
    <n v="25450.25"/>
    <n v="74461.25"/>
    <n v="49011"/>
    <n v="-48066.25"/>
    <n v="147977.75"/>
    <n v="3046"/>
  </r>
  <r>
    <n v="623164"/>
    <d v="2014-06-05T15:11:05"/>
    <x v="1"/>
    <x v="0"/>
    <x v="0"/>
    <s v="i4"/>
    <n v="12775"/>
    <n v="12775"/>
    <s v="0-20,000"/>
    <m/>
    <m/>
    <m/>
    <m/>
    <m/>
    <n v="25454"/>
    <n v="74463"/>
    <n v="49009"/>
    <n v="-48059.5"/>
    <n v="147976.5"/>
    <n v="12775"/>
  </r>
  <r>
    <n v="504281"/>
    <d v="2014-06-05T16:14:35"/>
    <x v="1"/>
    <x v="0"/>
    <x v="1"/>
    <s v="i1"/>
    <n v="10296"/>
    <n v="10296"/>
    <s v="0-20,000"/>
    <m/>
    <m/>
    <m/>
    <m/>
    <m/>
    <n v="25463.75"/>
    <n v="74468.5"/>
    <n v="49004.75"/>
    <n v="-48043.375"/>
    <n v="147975.625"/>
    <n v="10296"/>
  </r>
  <r>
    <n v="951881"/>
    <d v="2014-06-05T16:07:53"/>
    <x v="1"/>
    <x v="0"/>
    <x v="0"/>
    <s v="i4"/>
    <n v="72083"/>
    <n v="72083"/>
    <s v="60001-100000"/>
    <m/>
    <m/>
    <m/>
    <m/>
    <m/>
    <n v="25504"/>
    <n v="74474"/>
    <n v="48970"/>
    <n v="-47951"/>
    <n v="147929"/>
    <n v="72083"/>
  </r>
  <r>
    <n v="528775"/>
    <d v="2014-06-05T16:08:55"/>
    <x v="0"/>
    <x v="0"/>
    <x v="0"/>
    <s v="i4"/>
    <n v="5372"/>
    <n v="5372"/>
    <s v="0-20,000"/>
    <m/>
    <m/>
    <m/>
    <m/>
    <m/>
    <n v="25485.5"/>
    <n v="74479.5"/>
    <n v="48994"/>
    <n v="-48005.5"/>
    <n v="147970.5"/>
    <n v="5372"/>
  </r>
  <r>
    <n v="147127"/>
    <d v="2014-06-05T08:17:37"/>
    <x v="1"/>
    <x v="0"/>
    <x v="1"/>
    <s v="i1"/>
    <n v="83490"/>
    <n v="83490"/>
    <s v="60001-100000"/>
    <m/>
    <m/>
    <m/>
    <m/>
    <m/>
    <n v="25541"/>
    <n v="74485"/>
    <n v="48944"/>
    <n v="-47875"/>
    <n v="147901"/>
    <n v="83490"/>
  </r>
  <r>
    <n v="730892"/>
    <d v="2014-06-06T18:01:59"/>
    <x v="0"/>
    <x v="0"/>
    <x v="2"/>
    <s v="c8"/>
    <n v="80788"/>
    <n v="80788"/>
    <s v="60001-100000"/>
    <m/>
    <m/>
    <m/>
    <m/>
    <m/>
    <n v="25522.5"/>
    <n v="74468.5"/>
    <n v="48946"/>
    <n v="-47896.5"/>
    <n v="147887.5"/>
    <n v="80788"/>
  </r>
  <r>
    <n v="294893"/>
    <d v="2014-06-06T08:39:43"/>
    <x v="1"/>
    <x v="0"/>
    <x v="2"/>
    <s v="i5"/>
    <n v="8571"/>
    <n v="8571"/>
    <s v="0-20,000"/>
    <m/>
    <m/>
    <m/>
    <m/>
    <m/>
    <n v="25504"/>
    <n v="74459.5"/>
    <n v="48955.5"/>
    <n v="-47929.25"/>
    <n v="147892.75"/>
    <n v="8571"/>
  </r>
  <r>
    <n v="341409"/>
    <d v="2014-06-06T08:42:22"/>
    <x v="0"/>
    <x v="1"/>
    <x v="2"/>
    <s v="i5"/>
    <n v="8366"/>
    <n v="8366"/>
    <s v="0-20,000"/>
    <m/>
    <m/>
    <m/>
    <m/>
    <m/>
    <n v="25544"/>
    <n v="74461.25"/>
    <n v="48917.25"/>
    <n v="-47831.875"/>
    <n v="147837.125"/>
    <n v="8366"/>
  </r>
  <r>
    <n v="206532"/>
    <d v="2014-06-06T08:42:58"/>
    <x v="1"/>
    <x v="1"/>
    <x v="2"/>
    <s v="i5"/>
    <n v="72786"/>
    <n v="72786"/>
    <s v="60001-100000"/>
    <m/>
    <m/>
    <m/>
    <m/>
    <m/>
    <n v="25553"/>
    <n v="74463"/>
    <n v="48910"/>
    <n v="-47812"/>
    <n v="147828"/>
    <n v="72786"/>
  </r>
  <r>
    <n v="481356"/>
    <d v="2014-06-14T04:22:26"/>
    <x v="1"/>
    <x v="1"/>
    <x v="4"/>
    <s v="c9"/>
    <n v="34472"/>
    <n v="34472"/>
    <s v="20001-40000"/>
    <m/>
    <m/>
    <m/>
    <m/>
    <m/>
    <n v="25550"/>
    <n v="74468.5"/>
    <n v="48918.5"/>
    <n v="-47827.75"/>
    <n v="147846.25"/>
    <n v="34472"/>
  </r>
  <r>
    <n v="39266"/>
    <d v="2014-06-06T17:28:35"/>
    <x v="1"/>
    <x v="0"/>
    <x v="0"/>
    <s v="c5"/>
    <n v="22817"/>
    <n v="22817"/>
    <s v="20001-40000"/>
    <m/>
    <m/>
    <m/>
    <m/>
    <m/>
    <n v="25547"/>
    <n v="74474"/>
    <n v="48927"/>
    <n v="-47843.5"/>
    <n v="147864.5"/>
    <n v="22817"/>
  </r>
  <r>
    <n v="104660"/>
    <d v="2014-06-06T18:01:50"/>
    <x v="1"/>
    <x v="0"/>
    <x v="1"/>
    <s v="i7"/>
    <n v="19495"/>
    <n v="19495"/>
    <s v="0-20,000"/>
    <m/>
    <m/>
    <m/>
    <m/>
    <m/>
    <n v="25560.5"/>
    <n v="74479.5"/>
    <n v="48919"/>
    <n v="-47818"/>
    <n v="147858"/>
    <n v="19495"/>
  </r>
  <r>
    <n v="284817"/>
    <d v="2014-06-07T02:51:46"/>
    <x v="1"/>
    <x v="1"/>
    <x v="3"/>
    <s v="c9"/>
    <n v="29015"/>
    <n v="29015"/>
    <s v="20001-40000"/>
    <m/>
    <m/>
    <m/>
    <m/>
    <m/>
    <n v="25583"/>
    <n v="74485"/>
    <n v="48902"/>
    <n v="-47770"/>
    <n v="147838"/>
    <n v="29015"/>
  </r>
  <r>
    <n v="635035"/>
    <d v="2014-06-07T02:52:06"/>
    <x v="1"/>
    <x v="1"/>
    <x v="3"/>
    <s v="c9"/>
    <n v="95642"/>
    <n v="95642"/>
    <s v="60001-100000"/>
    <m/>
    <m/>
    <m/>
    <m/>
    <m/>
    <n v="25575.5"/>
    <n v="74489"/>
    <n v="48913.5"/>
    <n v="-47794.75"/>
    <n v="147859.25"/>
    <n v="95642"/>
  </r>
  <r>
    <n v="480056"/>
    <d v="2014-06-08T14:15:53"/>
    <x v="1"/>
    <x v="0"/>
    <x v="6"/>
    <s v="b9"/>
    <n v="44936"/>
    <n v="44936"/>
    <s v="40001-60000"/>
    <m/>
    <m/>
    <m/>
    <m/>
    <m/>
    <n v="25568"/>
    <n v="74474"/>
    <n v="48906"/>
    <n v="-47791"/>
    <n v="147833"/>
    <n v="44936"/>
  </r>
  <r>
    <n v="679609"/>
    <d v="2014-06-08T14:17:06"/>
    <x v="1"/>
    <x v="0"/>
    <x v="6"/>
    <s v="b9"/>
    <n v="15545"/>
    <n v="15545"/>
    <s v="0-20,000"/>
    <m/>
    <m/>
    <m/>
    <m/>
    <m/>
    <n v="25560.5"/>
    <n v="74479.5"/>
    <n v="48919"/>
    <n v="-47818"/>
    <n v="147858"/>
    <n v="15545"/>
  </r>
  <r>
    <n v="427013"/>
    <d v="2014-06-08T18:56:32"/>
    <x v="1"/>
    <x v="0"/>
    <x v="1"/>
    <s v="b9"/>
    <n v="91976"/>
    <n v="91976"/>
    <s v="60001-100000"/>
    <m/>
    <m/>
    <m/>
    <m/>
    <m/>
    <n v="25583"/>
    <n v="74485"/>
    <n v="48902"/>
    <n v="-47770"/>
    <n v="147838"/>
    <n v="91976"/>
  </r>
  <r>
    <n v="894420"/>
    <d v="2014-06-08T17:29:53"/>
    <x v="1"/>
    <x v="0"/>
    <x v="2"/>
    <s v="c9"/>
    <n v="86412"/>
    <n v="86412"/>
    <s v="60001-100000"/>
    <m/>
    <m/>
    <m/>
    <m/>
    <m/>
    <n v="25575.5"/>
    <n v="74468.5"/>
    <n v="48893"/>
    <n v="-47764"/>
    <n v="147808"/>
    <n v="86412"/>
  </r>
  <r>
    <n v="246137"/>
    <d v="2014-06-08T10:41:58"/>
    <x v="0"/>
    <x v="0"/>
    <x v="6"/>
    <s v="c8"/>
    <n v="54866"/>
    <n v="54866"/>
    <s v="40001-60000"/>
    <m/>
    <m/>
    <m/>
    <m/>
    <m/>
    <n v="25568"/>
    <n v="74459.5"/>
    <n v="48891.5"/>
    <n v="-47769.25"/>
    <n v="147796.75"/>
    <n v="54866"/>
  </r>
  <r>
    <n v="858212"/>
    <d v="2014-07-02T17:23:30"/>
    <x v="1"/>
    <x v="0"/>
    <x v="1"/>
    <s v="c5"/>
    <n v="58078"/>
    <n v="58078"/>
    <s v="40001-60000"/>
    <m/>
    <m/>
    <m/>
    <m/>
    <m/>
    <n v="25560.5"/>
    <n v="74461.25"/>
    <n v="48900.75"/>
    <n v="-47790.625"/>
    <n v="147812.375"/>
    <n v="58078"/>
  </r>
  <r>
    <n v="818753"/>
    <d v="2014-06-09T03:20:53"/>
    <x v="1"/>
    <x v="0"/>
    <x v="6"/>
    <s v="c9"/>
    <n v="33587"/>
    <n v="33587"/>
    <s v="20001-40000"/>
    <m/>
    <m/>
    <m/>
    <m/>
    <m/>
    <n v="25553"/>
    <n v="74463"/>
    <n v="48910"/>
    <n v="-47812"/>
    <n v="147828"/>
    <n v="33587"/>
  </r>
  <r>
    <n v="987341"/>
    <d v="2014-06-09T13:23:23"/>
    <x v="1"/>
    <x v="0"/>
    <x v="2"/>
    <s v="c5"/>
    <n v="15334"/>
    <n v="15334"/>
    <s v="0-20,000"/>
    <m/>
    <m/>
    <m/>
    <m/>
    <m/>
    <n v="25550"/>
    <n v="74468.5"/>
    <n v="48918.5"/>
    <n v="-47827.75"/>
    <n v="147846.25"/>
    <n v="15334"/>
  </r>
  <r>
    <n v="594873"/>
    <d v="2014-06-09T13:24:16"/>
    <x v="1"/>
    <x v="0"/>
    <x v="2"/>
    <s v="c5"/>
    <n v="39688"/>
    <n v="39688"/>
    <s v="20001-40000"/>
    <m/>
    <m/>
    <m/>
    <m/>
    <m/>
    <n v="25568"/>
    <n v="74474"/>
    <n v="48906"/>
    <n v="-47791"/>
    <n v="147833"/>
    <n v="39688"/>
  </r>
  <r>
    <n v="139046"/>
    <d v="2014-06-09T13:25:35"/>
    <x v="1"/>
    <x v="0"/>
    <x v="2"/>
    <s v="c5"/>
    <n v="60263"/>
    <n v="60263"/>
    <s v="60001-100000"/>
    <m/>
    <m/>
    <m/>
    <m/>
    <m/>
    <n v="25560.5"/>
    <n v="74479.5"/>
    <n v="48919"/>
    <n v="-47818"/>
    <n v="147858"/>
    <n v="60263"/>
  </r>
  <r>
    <n v="359285"/>
    <d v="2014-06-09T13:29:28"/>
    <x v="1"/>
    <x v="0"/>
    <x v="2"/>
    <s v="c9"/>
    <n v="22123"/>
    <n v="22123"/>
    <s v="20001-40000"/>
    <m/>
    <m/>
    <m/>
    <m/>
    <m/>
    <n v="25553"/>
    <n v="74485"/>
    <n v="48932"/>
    <n v="-47845"/>
    <n v="147883"/>
    <n v="22123"/>
  </r>
  <r>
    <n v="619825"/>
    <d v="2014-06-09T23:57:45"/>
    <x v="0"/>
    <x v="0"/>
    <x v="0"/>
    <s v="i5"/>
    <n v="44020"/>
    <n v="44020"/>
    <s v="40001-60000"/>
    <m/>
    <m/>
    <m/>
    <m/>
    <m/>
    <n v="25575.5"/>
    <n v="74489"/>
    <n v="48913.5"/>
    <n v="-47794.75"/>
    <n v="147859.25"/>
    <n v="44020"/>
  </r>
  <r>
    <n v="651596"/>
    <d v="2014-06-09T23:58:19"/>
    <x v="1"/>
    <x v="1"/>
    <x v="0"/>
    <s v="i5"/>
    <n v="12750"/>
    <n v="12750"/>
    <s v="0-20,000"/>
    <m/>
    <m/>
    <m/>
    <m/>
    <m/>
    <n v="25568"/>
    <n v="74493"/>
    <n v="48925"/>
    <n v="-47819.5"/>
    <n v="147880.5"/>
    <n v="12750"/>
  </r>
  <r>
    <n v="220653"/>
    <d v="2014-06-09T09:44:36"/>
    <x v="0"/>
    <x v="0"/>
    <x v="4"/>
    <s v="b9"/>
    <n v="70753"/>
    <n v="70753"/>
    <s v="60001-100000"/>
    <m/>
    <m/>
    <m/>
    <m/>
    <m/>
    <n v="25583.75"/>
    <n v="74497"/>
    <n v="48913.25"/>
    <n v="-47786.125"/>
    <n v="147866.875"/>
    <n v="70753"/>
  </r>
  <r>
    <n v="997908"/>
    <d v="2014-06-09T09:47:36"/>
    <x v="0"/>
    <x v="1"/>
    <x v="4"/>
    <s v="b9"/>
    <n v="9041"/>
    <n v="9041"/>
    <s v="0-20,000"/>
    <m/>
    <m/>
    <m/>
    <m/>
    <m/>
    <n v="25583"/>
    <n v="74501"/>
    <n v="48918"/>
    <n v="-47794"/>
    <n v="147878"/>
    <n v="9041"/>
  </r>
  <r>
    <n v="687198"/>
    <d v="2014-06-09T00:37:46"/>
    <x v="1"/>
    <x v="0"/>
    <x v="0"/>
    <s v="c5"/>
    <n v="64093"/>
    <n v="64093"/>
    <s v="60001-100000"/>
    <m/>
    <m/>
    <m/>
    <m/>
    <m/>
    <n v="25585.25"/>
    <n v="74504.75"/>
    <n v="48919.5"/>
    <n v="-47794"/>
    <n v="147884"/>
    <n v="64093"/>
  </r>
  <r>
    <n v="808956"/>
    <d v="2014-06-09T19:26:23"/>
    <x v="1"/>
    <x v="0"/>
    <x v="0"/>
    <s v="c8"/>
    <n v="1659"/>
    <n v="1659"/>
    <s v="0-20,000"/>
    <m/>
    <m/>
    <m/>
    <m/>
    <m/>
    <n v="25584.5"/>
    <n v="74508.5"/>
    <n v="48924"/>
    <n v="-47801.5"/>
    <n v="147894.5"/>
    <n v="1659"/>
  </r>
  <r>
    <n v="643354"/>
    <d v="2014-06-09T18:54:52"/>
    <x v="1"/>
    <x v="0"/>
    <x v="0"/>
    <s v="c8"/>
    <n v="51235"/>
    <n v="51235"/>
    <s v="40001-60000"/>
    <m/>
    <m/>
    <m/>
    <m/>
    <m/>
    <n v="25588.25"/>
    <n v="74512.25"/>
    <n v="48924"/>
    <n v="-47797.75"/>
    <n v="147898.25"/>
    <n v="51235"/>
  </r>
  <r>
    <n v="797497"/>
    <d v="2014-06-09T23:25:32"/>
    <x v="1"/>
    <x v="0"/>
    <x v="0"/>
    <s v="c9"/>
    <n v="76959"/>
    <n v="76959"/>
    <s v="60001-100000"/>
    <m/>
    <m/>
    <m/>
    <m/>
    <m/>
    <n v="25586"/>
    <n v="74516"/>
    <n v="48930"/>
    <n v="-47809"/>
    <n v="147911"/>
    <n v="76959"/>
  </r>
  <r>
    <n v="214058"/>
    <d v="2014-06-09T23:28:06"/>
    <x v="1"/>
    <x v="0"/>
    <x v="0"/>
    <s v="c9"/>
    <n v="53154"/>
    <n v="53154"/>
    <s v="40001-60000"/>
    <m/>
    <m/>
    <m/>
    <m/>
    <m/>
    <n v="25585.25"/>
    <n v="74504.75"/>
    <n v="48919.5"/>
    <n v="-47794"/>
    <n v="147884"/>
    <n v="53154"/>
  </r>
  <r>
    <n v="899341"/>
    <d v="2014-06-10T10:55:53"/>
    <x v="1"/>
    <x v="0"/>
    <x v="1"/>
    <s v="i7"/>
    <n v="77767"/>
    <n v="77767"/>
    <s v="60001-100000"/>
    <m/>
    <m/>
    <m/>
    <m/>
    <m/>
    <n v="25584.5"/>
    <n v="74508.5"/>
    <n v="48924"/>
    <n v="-47801.5"/>
    <n v="147894.5"/>
    <n v="77767"/>
  </r>
  <r>
    <n v="220067"/>
    <d v="2014-06-10T12:05:01"/>
    <x v="1"/>
    <x v="0"/>
    <x v="1"/>
    <s v="i6"/>
    <n v="15266"/>
    <n v="15266"/>
    <s v="0-20,000"/>
    <m/>
    <m/>
    <m/>
    <m/>
    <m/>
    <n v="25583.75"/>
    <n v="74497"/>
    <n v="48913.25"/>
    <n v="-47786.125"/>
    <n v="147866.875"/>
    <n v="15266"/>
  </r>
  <r>
    <n v="251517"/>
    <d v="2014-06-10T12:05:38"/>
    <x v="1"/>
    <x v="0"/>
    <x v="1"/>
    <s v="i6"/>
    <n v="87908"/>
    <n v="87908"/>
    <s v="60001-100000"/>
    <m/>
    <m/>
    <m/>
    <m/>
    <m/>
    <n v="25586"/>
    <n v="74501"/>
    <n v="48915"/>
    <n v="-47786.5"/>
    <n v="147873.5"/>
    <n v="87908"/>
  </r>
  <r>
    <n v="202279"/>
    <d v="2014-06-10T12:07:21"/>
    <x v="0"/>
    <x v="2"/>
    <x v="1"/>
    <s v="i6"/>
    <n v="17691"/>
    <n v="17691"/>
    <s v="0-20,000"/>
    <m/>
    <m/>
    <m/>
    <m/>
    <m/>
    <n v="25585.25"/>
    <n v="74489"/>
    <n v="48903.75"/>
    <n v="-47770.375"/>
    <n v="147844.625"/>
    <n v="17691"/>
  </r>
  <r>
    <n v="915603"/>
    <d v="2014-06-10T17:48:18"/>
    <x v="1"/>
    <x v="0"/>
    <x v="1"/>
    <s v="b9"/>
    <n v="44588"/>
    <n v="44588"/>
    <s v="40001-60000"/>
    <m/>
    <m/>
    <m/>
    <m/>
    <m/>
    <n v="25590.5"/>
    <n v="74493"/>
    <n v="48902.5"/>
    <n v="-47763.25"/>
    <n v="147846.75"/>
    <n v="44588"/>
  </r>
  <r>
    <n v="117676"/>
    <d v="2014-06-10T00:11:56"/>
    <x v="1"/>
    <x v="0"/>
    <x v="0"/>
    <s v="c8"/>
    <n v="83450"/>
    <n v="83450"/>
    <s v="60001-100000"/>
    <m/>
    <m/>
    <m/>
    <m/>
    <m/>
    <n v="25588.25"/>
    <n v="74497"/>
    <n v="48908.75"/>
    <n v="-47774.875"/>
    <n v="147860.125"/>
    <n v="83450"/>
  </r>
  <r>
    <n v="106504"/>
    <d v="2014-06-10T00:11:56"/>
    <x v="1"/>
    <x v="0"/>
    <x v="0"/>
    <s v="c8"/>
    <n v="61895"/>
    <n v="61895"/>
    <s v="60001-100000"/>
    <m/>
    <m/>
    <m/>
    <m/>
    <m/>
    <n v="25586"/>
    <n v="74485"/>
    <n v="48899"/>
    <n v="-47762.5"/>
    <n v="147833.5"/>
    <n v="61895"/>
  </r>
  <r>
    <n v="495662"/>
    <d v="2014-06-11T13:32:17"/>
    <x v="1"/>
    <x v="0"/>
    <x v="4"/>
    <s v="c9"/>
    <n v="77165"/>
    <n v="77165"/>
    <s v="60001-100000"/>
    <m/>
    <m/>
    <m/>
    <m/>
    <m/>
    <n v="25585.25"/>
    <n v="74489"/>
    <n v="48903.75"/>
    <n v="-47770.375"/>
    <n v="147844.625"/>
    <n v="77165"/>
  </r>
  <r>
    <n v="891509"/>
    <d v="2014-06-11T17:54:18"/>
    <x v="0"/>
    <x v="0"/>
    <x v="1"/>
    <s v="c-10"/>
    <n v="59501"/>
    <n v="59501"/>
    <s v="40001-60000"/>
    <m/>
    <m/>
    <m/>
    <m/>
    <m/>
    <n v="25584.5"/>
    <n v="74474"/>
    <n v="48889.5"/>
    <n v="-47749.75"/>
    <n v="147808.25"/>
    <n v="59501"/>
  </r>
  <r>
    <n v="821506"/>
    <d v="2014-06-11T17:55:24"/>
    <x v="1"/>
    <x v="0"/>
    <x v="1"/>
    <s v="c-10"/>
    <n v="35386"/>
    <n v="35386"/>
    <s v="20001-40000"/>
    <m/>
    <m/>
    <m/>
    <m/>
    <m/>
    <n v="25583.75"/>
    <n v="74479.5"/>
    <n v="48895.75"/>
    <n v="-47759.875"/>
    <n v="147823.125"/>
    <n v="35386"/>
  </r>
  <r>
    <n v="877797"/>
    <d v="2014-06-11T18:01:37"/>
    <x v="0"/>
    <x v="1"/>
    <x v="1"/>
    <s v="c-10"/>
    <n v="5359"/>
    <n v="5359"/>
    <s v="0-20,000"/>
    <m/>
    <m/>
    <m/>
    <m/>
    <m/>
    <n v="25583"/>
    <n v="74485"/>
    <n v="48902"/>
    <n v="-47770"/>
    <n v="147838"/>
    <n v="5359"/>
  </r>
  <r>
    <n v="933454"/>
    <d v="2014-06-11T08:12:27"/>
    <x v="0"/>
    <x v="0"/>
    <x v="1"/>
    <s v="c5"/>
    <n v="92060"/>
    <n v="92060"/>
    <s v="60001-100000"/>
    <m/>
    <m/>
    <m/>
    <m/>
    <m/>
    <n v="25585.25"/>
    <n v="74489"/>
    <n v="48903.75"/>
    <n v="-47770.375"/>
    <n v="147844.625"/>
    <n v="92060"/>
  </r>
  <r>
    <n v="145895"/>
    <d v="2014-06-11T12:30:54"/>
    <x v="1"/>
    <x v="0"/>
    <x v="2"/>
    <s v="i5"/>
    <n v="18209"/>
    <n v="18209"/>
    <s v="0-20,000"/>
    <m/>
    <m/>
    <m/>
    <m/>
    <m/>
    <n v="25584.5"/>
    <n v="74474"/>
    <n v="48889.5"/>
    <n v="-47749.75"/>
    <n v="147808.25"/>
    <n v="18209"/>
  </r>
  <r>
    <n v="867135"/>
    <d v="2014-06-11T12:31:16"/>
    <x v="1"/>
    <x v="0"/>
    <x v="2"/>
    <s v="i5"/>
    <n v="78364"/>
    <n v="78364"/>
    <s v="60001-100000"/>
    <m/>
    <m/>
    <m/>
    <m/>
    <m/>
    <n v="25588.25"/>
    <n v="74479.5"/>
    <n v="48891.25"/>
    <n v="-47748.625"/>
    <n v="147816.375"/>
    <n v="78364"/>
  </r>
  <r>
    <n v="228826"/>
    <d v="2014-06-11T06:19:56"/>
    <x v="1"/>
    <x v="1"/>
    <x v="7"/>
    <s v="c9"/>
    <n v="73850"/>
    <n v="73850"/>
    <s v="60001-100000"/>
    <m/>
    <m/>
    <m/>
    <m/>
    <m/>
    <n v="25586"/>
    <n v="74463"/>
    <n v="48877"/>
    <n v="-47729.5"/>
    <n v="147778.5"/>
    <n v="73850"/>
  </r>
  <r>
    <n v="812681"/>
    <d v="2014-06-11T00:42:45"/>
    <x v="1"/>
    <x v="0"/>
    <x v="0"/>
    <s v="c8"/>
    <n v="22913"/>
    <n v="22913"/>
    <s v="20001-40000"/>
    <m/>
    <m/>
    <m/>
    <m/>
    <m/>
    <n v="25585.25"/>
    <n v="74468.5"/>
    <n v="48883.25"/>
    <n v="-47739.625"/>
    <n v="147793.375"/>
    <n v="22913"/>
  </r>
  <r>
    <n v="280565"/>
    <d v="2014-06-11T10:38:34"/>
    <x v="0"/>
    <x v="0"/>
    <x v="5"/>
    <s v="c5"/>
    <n v="60262"/>
    <n v="60262"/>
    <s v="60001-100000"/>
    <m/>
    <m/>
    <m/>
    <m/>
    <m/>
    <n v="25590.5"/>
    <n v="74474"/>
    <n v="48883.5"/>
    <n v="-47734.75"/>
    <n v="147799.25"/>
    <n v="60262"/>
  </r>
  <r>
    <n v="272553"/>
    <d v="2014-06-12T08:30:01"/>
    <x v="1"/>
    <x v="1"/>
    <x v="7"/>
    <s v="i6"/>
    <n v="69011"/>
    <n v="69011"/>
    <s v="60001-100000"/>
    <m/>
    <m/>
    <m/>
    <m/>
    <m/>
    <n v="25588.25"/>
    <n v="74479.5"/>
    <n v="48891.25"/>
    <n v="-47748.625"/>
    <n v="147816.375"/>
    <n v="69011"/>
  </r>
  <r>
    <n v="781537"/>
    <d v="2014-06-12T12:58:47"/>
    <x v="1"/>
    <x v="0"/>
    <x v="0"/>
    <s v="c9"/>
    <n v="49388"/>
    <n v="49388"/>
    <s v="40001-60000"/>
    <m/>
    <m/>
    <m/>
    <m/>
    <m/>
    <n v="25586"/>
    <n v="74485"/>
    <n v="48899"/>
    <n v="-47762.5"/>
    <n v="147833.5"/>
    <n v="49388"/>
  </r>
  <r>
    <n v="919066"/>
    <d v="2014-06-12T12:55:57"/>
    <x v="1"/>
    <x v="0"/>
    <x v="2"/>
    <s v="i6"/>
    <n v="26296"/>
    <n v="26296"/>
    <s v="20001-40000"/>
    <m/>
    <m/>
    <m/>
    <m/>
    <m/>
    <n v="25585.25"/>
    <n v="74489"/>
    <n v="48903.75"/>
    <n v="-47770.375"/>
    <n v="147844.625"/>
    <n v="26296"/>
  </r>
  <r>
    <n v="295087"/>
    <d v="2014-06-12T11:52:24"/>
    <x v="1"/>
    <x v="0"/>
    <x v="0"/>
    <s v="c5"/>
    <n v="63091"/>
    <n v="63091"/>
    <s v="60001-100000"/>
    <m/>
    <m/>
    <m/>
    <m/>
    <m/>
    <n v="25584.5"/>
    <n v="74493"/>
    <n v="48908.5"/>
    <n v="-47778.25"/>
    <n v="147855.75"/>
    <n v="63091"/>
  </r>
  <r>
    <n v="448658"/>
    <d v="2014-06-12T11:53:21"/>
    <x v="1"/>
    <x v="0"/>
    <x v="0"/>
    <s v="c5"/>
    <n v="75179"/>
    <n v="75179"/>
    <s v="60001-100000"/>
    <m/>
    <m/>
    <m/>
    <m/>
    <m/>
    <n v="25583.75"/>
    <n v="74497"/>
    <n v="48913.25"/>
    <n v="-47786.125"/>
    <n v="147866.875"/>
    <n v="75179"/>
  </r>
  <r>
    <n v="134620"/>
    <d v="2014-06-12T11:56:17"/>
    <x v="0"/>
    <x v="0"/>
    <x v="0"/>
    <s v="c5"/>
    <n v="29047"/>
    <n v="29047"/>
    <s v="20001-40000"/>
    <m/>
    <m/>
    <m/>
    <m/>
    <m/>
    <n v="25583"/>
    <n v="74485"/>
    <n v="48902"/>
    <n v="-47770"/>
    <n v="147838"/>
    <n v="29047"/>
  </r>
  <r>
    <n v="98630"/>
    <d v="2014-06-12T03:25:46"/>
    <x v="1"/>
    <x v="1"/>
    <x v="1"/>
    <s v="c5"/>
    <n v="57640"/>
    <n v="57640"/>
    <s v="40001-60000"/>
    <m/>
    <m/>
    <m/>
    <m/>
    <m/>
    <n v="25575.5"/>
    <n v="74489"/>
    <n v="48913.5"/>
    <n v="-47794.75"/>
    <n v="147859.25"/>
    <n v="57640"/>
  </r>
  <r>
    <n v="743668"/>
    <d v="2014-06-12T03:28:19"/>
    <x v="0"/>
    <x v="1"/>
    <x v="1"/>
    <s v="c5"/>
    <n v="51576"/>
    <n v="51576"/>
    <s v="40001-60000"/>
    <m/>
    <m/>
    <m/>
    <m/>
    <m/>
    <n v="25568"/>
    <n v="74493"/>
    <n v="48925"/>
    <n v="-47819.5"/>
    <n v="147880.5"/>
    <n v="51576"/>
  </r>
  <r>
    <n v="112172"/>
    <d v="2014-06-12T10:46:31"/>
    <x v="0"/>
    <x v="0"/>
    <x v="2"/>
    <s v="i5"/>
    <n v="22976"/>
    <n v="22976"/>
    <s v="20001-40000"/>
    <m/>
    <m/>
    <m/>
    <m/>
    <m/>
    <n v="25560.5"/>
    <n v="74497"/>
    <n v="48936.5"/>
    <n v="-47844.25"/>
    <n v="147901.75"/>
    <n v="22976"/>
  </r>
  <r>
    <n v="284546"/>
    <d v="2014-06-12T10:47:07"/>
    <x v="0"/>
    <x v="2"/>
    <x v="2"/>
    <s v="i5"/>
    <n v="21763"/>
    <n v="21763"/>
    <s v="20001-40000"/>
    <m/>
    <m/>
    <m/>
    <m/>
    <m/>
    <n v="25583"/>
    <n v="74501"/>
    <n v="48918"/>
    <n v="-47794"/>
    <n v="147878"/>
    <n v="21763"/>
  </r>
  <r>
    <n v="589650"/>
    <d v="2014-06-12T15:50:56"/>
    <x v="1"/>
    <x v="0"/>
    <x v="6"/>
    <s v="i6"/>
    <n v="70774"/>
    <n v="70774"/>
    <s v="60001-100000"/>
    <m/>
    <m/>
    <m/>
    <m/>
    <m/>
    <n v="25585.25"/>
    <n v="74504.75"/>
    <n v="48919.5"/>
    <n v="-47794"/>
    <n v="147884"/>
    <n v="70774"/>
  </r>
  <r>
    <n v="385568"/>
    <d v="2014-06-13T07:06:13"/>
    <x v="1"/>
    <x v="0"/>
    <x v="2"/>
    <s v="i7"/>
    <n v="46995"/>
    <n v="46995"/>
    <s v="40001-60000"/>
    <m/>
    <m/>
    <m/>
    <m/>
    <m/>
    <n v="25584.5"/>
    <n v="74508.5"/>
    <n v="48924"/>
    <n v="-47801.5"/>
    <n v="147894.5"/>
    <n v="46995"/>
  </r>
  <r>
    <n v="784187"/>
    <d v="2014-06-13T07:07:40"/>
    <x v="0"/>
    <x v="1"/>
    <x v="2"/>
    <s v="i7"/>
    <n v="16215"/>
    <n v="16215"/>
    <s v="0-20,000"/>
    <m/>
    <m/>
    <m/>
    <m/>
    <m/>
    <n v="25583.75"/>
    <n v="74512.25"/>
    <n v="48928.5"/>
    <n v="-47809"/>
    <n v="147905"/>
    <n v="16215"/>
  </r>
  <r>
    <n v="897981"/>
    <d v="2014-06-13T07:08:45"/>
    <x v="0"/>
    <x v="1"/>
    <x v="2"/>
    <s v="i7"/>
    <n v="13899"/>
    <n v="13899"/>
    <s v="0-20,000"/>
    <m/>
    <m/>
    <m/>
    <m/>
    <m/>
    <n v="25586"/>
    <n v="74516"/>
    <n v="48930"/>
    <n v="-47809"/>
    <n v="147911"/>
    <n v="13899"/>
  </r>
  <r>
    <n v="422447"/>
    <d v="2014-06-13T07:09:10"/>
    <x v="1"/>
    <x v="1"/>
    <x v="2"/>
    <s v="i7"/>
    <n v="88883"/>
    <n v="88883"/>
    <s v="60001-100000"/>
    <m/>
    <m/>
    <m/>
    <m/>
    <m/>
    <n v="25592.75"/>
    <n v="74534.5"/>
    <n v="48941.75"/>
    <n v="-47819.875"/>
    <n v="147947.125"/>
    <n v="88883"/>
  </r>
  <r>
    <n v="803693"/>
    <d v="2014-06-13T07:07:05"/>
    <x v="0"/>
    <x v="2"/>
    <x v="2"/>
    <s v="i7"/>
    <n v="46351"/>
    <n v="46351"/>
    <s v="40001-60000"/>
    <m/>
    <m/>
    <m/>
    <m/>
    <m/>
    <n v="25590.5"/>
    <n v="74508.5"/>
    <n v="48918"/>
    <n v="-47786.5"/>
    <n v="147885.5"/>
    <n v="46351"/>
  </r>
  <r>
    <n v="605070"/>
    <d v="2014-06-13T20:11:28"/>
    <x v="0"/>
    <x v="0"/>
    <x v="1"/>
    <s v="c9"/>
    <n v="53264"/>
    <n v="53264"/>
    <s v="40001-60000"/>
    <m/>
    <m/>
    <m/>
    <m/>
    <m/>
    <n v="25588.25"/>
    <n v="74512.25"/>
    <n v="48924"/>
    <n v="-47797.75"/>
    <n v="147898.25"/>
    <n v="53264"/>
  </r>
  <r>
    <n v="993627"/>
    <d v="2014-06-14T14:53:26"/>
    <x v="0"/>
    <x v="0"/>
    <x v="0"/>
    <s v="i7"/>
    <n v="17062"/>
    <n v="17062"/>
    <s v="0-20,000"/>
    <m/>
    <m/>
    <m/>
    <m/>
    <m/>
    <n v="25586"/>
    <n v="74516"/>
    <n v="48930"/>
    <n v="-47809"/>
    <n v="147911"/>
    <n v="17062"/>
  </r>
  <r>
    <n v="692274"/>
    <d v="2014-06-14T14:55:00"/>
    <x v="0"/>
    <x v="0"/>
    <x v="0"/>
    <s v="i7"/>
    <n v="45379"/>
    <n v="45379"/>
    <s v="40001-60000"/>
    <m/>
    <m/>
    <m/>
    <m/>
    <m/>
    <n v="25592.75"/>
    <n v="74534.5"/>
    <n v="48941.75"/>
    <n v="-47819.875"/>
    <n v="147947.125"/>
    <n v="45379"/>
  </r>
  <r>
    <n v="140135"/>
    <d v="2014-06-14T11:28:56"/>
    <x v="1"/>
    <x v="0"/>
    <x v="2"/>
    <s v="c8"/>
    <n v="52605"/>
    <n v="52605"/>
    <s v="40001-60000"/>
    <m/>
    <m/>
    <m/>
    <m/>
    <m/>
    <n v="25590.5"/>
    <n v="74553"/>
    <n v="48962.5"/>
    <n v="-47853.25"/>
    <n v="147996.75"/>
    <n v="52605"/>
  </r>
  <r>
    <n v="278058"/>
    <d v="2014-06-14T15:55:58"/>
    <x v="1"/>
    <x v="0"/>
    <x v="0"/>
    <s v="c5"/>
    <n v="24232"/>
    <n v="24232"/>
    <s v="20001-40000"/>
    <m/>
    <m/>
    <m/>
    <m/>
    <m/>
    <n v="25588.25"/>
    <n v="74571.5"/>
    <n v="48983.25"/>
    <n v="-47886.625"/>
    <n v="148046.375"/>
    <n v="24232"/>
  </r>
  <r>
    <n v="155879"/>
    <d v="2014-06-15T12:08:12"/>
    <x v="1"/>
    <x v="0"/>
    <x v="1"/>
    <s v="c5"/>
    <n v="87290"/>
    <n v="87290"/>
    <s v="60001-100000"/>
    <m/>
    <m/>
    <m/>
    <m/>
    <m/>
    <n v="25595"/>
    <n v="74590"/>
    <n v="48995"/>
    <n v="-47897.5"/>
    <n v="148082.5"/>
    <n v="87290"/>
  </r>
  <r>
    <n v="690984"/>
    <d v="2014-06-15T16:18:58"/>
    <x v="1"/>
    <x v="0"/>
    <x v="0"/>
    <s v="c5"/>
    <n v="80410"/>
    <n v="80410"/>
    <s v="60001-100000"/>
    <m/>
    <m/>
    <m/>
    <m/>
    <m/>
    <n v="25592.75"/>
    <n v="74534.5"/>
    <n v="48941.75"/>
    <n v="-47819.875"/>
    <n v="147947.125"/>
    <n v="80410"/>
  </r>
  <r>
    <n v="860350"/>
    <d v="2014-06-15T16:19:50"/>
    <x v="1"/>
    <x v="0"/>
    <x v="0"/>
    <s v="c5"/>
    <n v="76864"/>
    <n v="76864"/>
    <s v="60001-100000"/>
    <m/>
    <m/>
    <m/>
    <m/>
    <m/>
    <n v="25590.5"/>
    <n v="74508.5"/>
    <n v="48918"/>
    <n v="-47786.5"/>
    <n v="147885.5"/>
    <n v="76864"/>
  </r>
  <r>
    <n v="129706"/>
    <d v="2014-06-16T11:26:02"/>
    <x v="1"/>
    <x v="0"/>
    <x v="6"/>
    <s v="i5"/>
    <n v="91589"/>
    <n v="91589"/>
    <s v="60001-100000"/>
    <m/>
    <m/>
    <m/>
    <m/>
    <m/>
    <n v="25588.25"/>
    <n v="74497"/>
    <n v="48908.75"/>
    <n v="-47774.875"/>
    <n v="147860.125"/>
    <n v="91589"/>
  </r>
  <r>
    <n v="232317"/>
    <d v="2014-06-16T12:20:21"/>
    <x v="0"/>
    <x v="1"/>
    <x v="8"/>
    <s v="c9"/>
    <n v="55923"/>
    <n v="55923"/>
    <s v="40001-60000"/>
    <m/>
    <m/>
    <m/>
    <m/>
    <m/>
    <n v="25586"/>
    <n v="74485"/>
    <n v="48899"/>
    <n v="-47762.5"/>
    <n v="147833.5"/>
    <n v="55923"/>
  </r>
  <r>
    <n v="450279"/>
    <d v="2014-06-16T15:10:05"/>
    <x v="1"/>
    <x v="1"/>
    <x v="7"/>
    <s v="i5"/>
    <n v="80347"/>
    <n v="80347"/>
    <s v="60001-100000"/>
    <m/>
    <m/>
    <m/>
    <m/>
    <m/>
    <n v="25585.25"/>
    <n v="74489"/>
    <n v="48903.75"/>
    <n v="-47770.375"/>
    <n v="147844.625"/>
    <n v="80347"/>
  </r>
  <r>
    <n v="959439"/>
    <d v="2014-06-16T15:10:05"/>
    <x v="0"/>
    <x v="1"/>
    <x v="7"/>
    <s v="i5"/>
    <n v="38516"/>
    <n v="38516"/>
    <s v="20001-40000"/>
    <m/>
    <m/>
    <m/>
    <m/>
    <m/>
    <n v="25584.5"/>
    <n v="74474"/>
    <n v="48889.5"/>
    <n v="-47749.75"/>
    <n v="147808.25"/>
    <n v="38516"/>
  </r>
  <r>
    <n v="281797"/>
    <d v="2014-06-16T15:10:41"/>
    <x v="0"/>
    <x v="2"/>
    <x v="7"/>
    <s v="i5"/>
    <n v="44331"/>
    <n v="44331"/>
    <s v="40001-60000"/>
    <m/>
    <m/>
    <m/>
    <m/>
    <m/>
    <n v="25583.75"/>
    <n v="74479.5"/>
    <n v="48895.75"/>
    <n v="-47759.875"/>
    <n v="147823.125"/>
    <n v="44331"/>
  </r>
  <r>
    <n v="184057"/>
    <d v="2014-06-16T02:47:31"/>
    <x v="1"/>
    <x v="0"/>
    <x v="6"/>
    <s v="i7"/>
    <n v="2360"/>
    <n v="2360"/>
    <s v="0-20,000"/>
    <m/>
    <m/>
    <m/>
    <m/>
    <m/>
    <n v="25583"/>
    <n v="74485"/>
    <n v="48902"/>
    <n v="-47770"/>
    <n v="147838"/>
    <n v="2360"/>
  </r>
  <r>
    <n v="595958"/>
    <d v="2014-06-16T02:47:54"/>
    <x v="1"/>
    <x v="0"/>
    <x v="6"/>
    <s v="i7"/>
    <n v="84718"/>
    <n v="84718"/>
    <s v="60001-100000"/>
    <m/>
    <m/>
    <m/>
    <m/>
    <m/>
    <n v="25585.25"/>
    <n v="74489"/>
    <n v="48903.75"/>
    <n v="-47770.375"/>
    <n v="147844.625"/>
    <n v="84718"/>
  </r>
  <r>
    <n v="321811"/>
    <d v="2014-06-27T15:54:44"/>
    <x v="1"/>
    <x v="0"/>
    <x v="6"/>
    <s v="i7"/>
    <n v="5024"/>
    <n v="5024"/>
    <s v="0-20,000"/>
    <m/>
    <m/>
    <m/>
    <m/>
    <m/>
    <n v="25584.5"/>
    <n v="74474"/>
    <n v="48889.5"/>
    <n v="-47749.75"/>
    <n v="147808.25"/>
    <n v="5024"/>
  </r>
  <r>
    <n v="717204"/>
    <d v="2014-06-16T15:38:26"/>
    <x v="0"/>
    <x v="0"/>
    <x v="1"/>
    <s v="i7"/>
    <n v="61734"/>
    <n v="61734"/>
    <s v="60001-100000"/>
    <m/>
    <m/>
    <m/>
    <m/>
    <m/>
    <n v="25588.25"/>
    <n v="74479.5"/>
    <n v="48891.25"/>
    <n v="-47748.625"/>
    <n v="147816.375"/>
    <n v="61734"/>
  </r>
  <r>
    <n v="865820"/>
    <d v="2014-06-16T15:40:32"/>
    <x v="0"/>
    <x v="0"/>
    <x v="1"/>
    <s v="i7"/>
    <n v="41177"/>
    <n v="41177"/>
    <s v="40001-60000"/>
    <m/>
    <m/>
    <m/>
    <m/>
    <m/>
    <n v="25586"/>
    <n v="74485"/>
    <n v="48899"/>
    <n v="-47762.5"/>
    <n v="147833.5"/>
    <n v="41177"/>
  </r>
  <r>
    <n v="211845"/>
    <d v="2014-06-16T15:43:55"/>
    <x v="0"/>
    <x v="0"/>
    <x v="1"/>
    <s v="i7"/>
    <n v="40367"/>
    <n v="40367"/>
    <s v="40001-60000"/>
    <m/>
    <m/>
    <m/>
    <m/>
    <m/>
    <n v="25585.25"/>
    <n v="74489"/>
    <n v="48903.75"/>
    <n v="-47770.375"/>
    <n v="147844.625"/>
    <n v="40367"/>
  </r>
  <r>
    <n v="728259"/>
    <d v="2014-07-04T15:37:18"/>
    <x v="1"/>
    <x v="0"/>
    <x v="1"/>
    <s v="i6"/>
    <n v="96553"/>
    <n v="96553"/>
    <s v="60001-100000"/>
    <m/>
    <m/>
    <m/>
    <m/>
    <m/>
    <n v="25584.5"/>
    <n v="74493"/>
    <n v="48908.5"/>
    <n v="-47778.25"/>
    <n v="147855.75"/>
    <n v="96553"/>
  </r>
  <r>
    <n v="378829"/>
    <d v="2014-07-04T15:39:20"/>
    <x v="1"/>
    <x v="0"/>
    <x v="1"/>
    <s v="i6"/>
    <n v="68165"/>
    <n v="68165"/>
    <s v="60001-100000"/>
    <m/>
    <m/>
    <m/>
    <m/>
    <m/>
    <n v="25583.75"/>
    <n v="74479.5"/>
    <n v="48895.75"/>
    <n v="-47759.875"/>
    <n v="147823.125"/>
    <n v="68165"/>
  </r>
  <r>
    <n v="782971"/>
    <d v="2014-07-07T13:42:54"/>
    <x v="0"/>
    <x v="1"/>
    <x v="1"/>
    <s v="i6"/>
    <n v="47196"/>
    <n v="47196"/>
    <s v="40001-60000"/>
    <m/>
    <m/>
    <m/>
    <m/>
    <m/>
    <n v="25583"/>
    <n v="74485"/>
    <n v="48902"/>
    <n v="-47770"/>
    <n v="147838"/>
    <n v="47196"/>
  </r>
  <r>
    <n v="746982"/>
    <d v="2014-07-07T13:40:19"/>
    <x v="0"/>
    <x v="2"/>
    <x v="1"/>
    <s v="i6"/>
    <n v="78657"/>
    <n v="78657"/>
    <s v="60001-100000"/>
    <m/>
    <m/>
    <m/>
    <m/>
    <m/>
    <n v="25575.5"/>
    <n v="74489"/>
    <n v="48913.5"/>
    <n v="-47794.75"/>
    <n v="147859.25"/>
    <n v="78657"/>
  </r>
  <r>
    <n v="882121"/>
    <d v="2014-06-16T17:03:13"/>
    <x v="1"/>
    <x v="0"/>
    <x v="1"/>
    <s v="i7"/>
    <n v="69497"/>
    <n v="69497"/>
    <s v="60001-100000"/>
    <m/>
    <m/>
    <m/>
    <m/>
    <m/>
    <n v="25568"/>
    <n v="74474"/>
    <n v="48906"/>
    <n v="-47791"/>
    <n v="147833"/>
    <n v="69497"/>
  </r>
  <r>
    <n v="960400"/>
    <d v="2014-06-16T07:31:53"/>
    <x v="1"/>
    <x v="0"/>
    <x v="2"/>
    <s v="i7"/>
    <n v="44449"/>
    <n v="44449"/>
    <s v="40001-60000"/>
    <m/>
    <m/>
    <m/>
    <m/>
    <m/>
    <n v="25560.5"/>
    <n v="74479.5"/>
    <n v="48919"/>
    <n v="-47818"/>
    <n v="147858"/>
    <n v="44449"/>
  </r>
  <r>
    <n v="292179"/>
    <d v="2014-06-16T10:20:15"/>
    <x v="1"/>
    <x v="0"/>
    <x v="1"/>
    <s v="c9"/>
    <n v="64722"/>
    <n v="64722"/>
    <s v="60001-100000"/>
    <m/>
    <m/>
    <m/>
    <m/>
    <m/>
    <n v="25553"/>
    <n v="74485"/>
    <n v="48932"/>
    <n v="-47845"/>
    <n v="147883"/>
    <n v="64722"/>
  </r>
  <r>
    <n v="675024"/>
    <d v="2014-06-16T10:04:40"/>
    <x v="1"/>
    <x v="0"/>
    <x v="1"/>
    <s v="i5"/>
    <n v="1516"/>
    <n v="1516"/>
    <s v="0-20,000"/>
    <m/>
    <m/>
    <m/>
    <m/>
    <m/>
    <n v="25550"/>
    <n v="74489"/>
    <n v="48939"/>
    <n v="-47858.5"/>
    <n v="147897.5"/>
    <n v="1516"/>
  </r>
  <r>
    <n v="112074"/>
    <d v="2014-06-16T11:06:46"/>
    <x v="0"/>
    <x v="0"/>
    <x v="4"/>
    <s v="i6"/>
    <n v="95519"/>
    <n v="95519"/>
    <s v="60001-100000"/>
    <m/>
    <m/>
    <m/>
    <m/>
    <m/>
    <n v="25568"/>
    <n v="74493"/>
    <n v="48925"/>
    <n v="-47819.5"/>
    <n v="147880.5"/>
    <n v="95519"/>
  </r>
  <r>
    <n v="660727"/>
    <d v="2014-07-07T16:23:07"/>
    <x v="1"/>
    <x v="0"/>
    <x v="4"/>
    <s v="i6"/>
    <n v="5408"/>
    <n v="5408"/>
    <s v="0-20,000"/>
    <m/>
    <m/>
    <m/>
    <m/>
    <m/>
    <n v="25560.5"/>
    <n v="74479.5"/>
    <n v="48919"/>
    <n v="-47818"/>
    <n v="147858"/>
    <n v="5408"/>
  </r>
  <r>
    <n v="976582"/>
    <d v="2014-07-07T16:24:05"/>
    <x v="0"/>
    <x v="0"/>
    <x v="4"/>
    <s v="i6"/>
    <n v="45087"/>
    <n v="45087"/>
    <s v="40001-60000"/>
    <m/>
    <m/>
    <m/>
    <m/>
    <m/>
    <n v="25583"/>
    <n v="74485"/>
    <n v="48902"/>
    <n v="-47770"/>
    <n v="147838"/>
    <n v="45087"/>
  </r>
  <r>
    <n v="833229"/>
    <d v="2014-07-07T16:24:35"/>
    <x v="1"/>
    <x v="0"/>
    <x v="4"/>
    <s v="i6"/>
    <n v="91891"/>
    <n v="91891"/>
    <s v="60001-100000"/>
    <m/>
    <m/>
    <m/>
    <m/>
    <m/>
    <n v="25575.5"/>
    <n v="74489"/>
    <n v="48913.5"/>
    <n v="-47794.75"/>
    <n v="147859.25"/>
    <n v="91891"/>
  </r>
  <r>
    <n v="703438"/>
    <d v="2014-06-17T19:50:06"/>
    <x v="1"/>
    <x v="0"/>
    <x v="2"/>
    <s v="i5"/>
    <n v="68761"/>
    <n v="68761"/>
    <s v="60001-100000"/>
    <m/>
    <m/>
    <m/>
    <m/>
    <m/>
    <n v="25568"/>
    <n v="74474"/>
    <n v="48906"/>
    <n v="-47791"/>
    <n v="147833"/>
    <n v="68761"/>
  </r>
  <r>
    <n v="306707"/>
    <d v="2014-06-17T12:56:59"/>
    <x v="1"/>
    <x v="0"/>
    <x v="1"/>
    <s v="c-10"/>
    <n v="68773"/>
    <n v="68773"/>
    <s v="60001-100000"/>
    <m/>
    <m/>
    <m/>
    <m/>
    <m/>
    <n v="25560.5"/>
    <n v="74479.5"/>
    <n v="48919"/>
    <n v="-47818"/>
    <n v="147858"/>
    <n v="68773"/>
  </r>
  <r>
    <n v="174113"/>
    <d v="2014-06-17T11:11:13"/>
    <x v="1"/>
    <x v="0"/>
    <x v="0"/>
    <s v="i5"/>
    <n v="80424"/>
    <n v="80424"/>
    <s v="60001-100000"/>
    <m/>
    <m/>
    <m/>
    <m/>
    <m/>
    <n v="25553"/>
    <n v="74485"/>
    <n v="48932"/>
    <n v="-47845"/>
    <n v="147883"/>
    <n v="80424"/>
  </r>
  <r>
    <n v="793265"/>
    <d v="2014-06-17T13:31:48"/>
    <x v="1"/>
    <x v="0"/>
    <x v="0"/>
    <s v="c9"/>
    <n v="22786"/>
    <n v="22786"/>
    <s v="20001-40000"/>
    <m/>
    <m/>
    <m/>
    <m/>
    <m/>
    <n v="25550"/>
    <n v="74468.5"/>
    <n v="48918.5"/>
    <n v="-47827.75"/>
    <n v="147846.25"/>
    <n v="22786"/>
  </r>
  <r>
    <n v="71650"/>
    <d v="2014-06-17T09:43:31"/>
    <x v="1"/>
    <x v="0"/>
    <x v="0"/>
    <s v="i6"/>
    <n v="13682"/>
    <n v="13682"/>
    <s v="0-20,000"/>
    <m/>
    <m/>
    <m/>
    <m/>
    <m/>
    <n v="25568"/>
    <n v="74474"/>
    <n v="48906"/>
    <n v="-47791"/>
    <n v="147833"/>
    <n v="13682"/>
  </r>
  <r>
    <n v="598035"/>
    <d v="2014-06-17T09:43:57"/>
    <x v="0"/>
    <x v="0"/>
    <x v="0"/>
    <s v="i6"/>
    <n v="21448"/>
    <n v="21448"/>
    <s v="20001-40000"/>
    <m/>
    <m/>
    <m/>
    <m/>
    <m/>
    <n v="25583.75"/>
    <n v="74479.5"/>
    <n v="48895.75"/>
    <n v="-47759.875"/>
    <n v="147823.125"/>
    <n v="21448"/>
  </r>
  <r>
    <n v="693363"/>
    <d v="2014-06-17T09:45:29"/>
    <x v="0"/>
    <x v="1"/>
    <x v="0"/>
    <s v="i6"/>
    <n v="98086"/>
    <n v="98086"/>
    <s v="60001-100000"/>
    <m/>
    <m/>
    <m/>
    <m/>
    <m/>
    <n v="25586"/>
    <n v="74485"/>
    <n v="48899"/>
    <n v="-47762.5"/>
    <n v="147833.5"/>
    <n v="98086"/>
  </r>
  <r>
    <n v="978878"/>
    <d v="2014-06-17T09:41:00"/>
    <x v="1"/>
    <x v="2"/>
    <x v="0"/>
    <s v="i6"/>
    <n v="23580"/>
    <n v="23580"/>
    <s v="20001-40000"/>
    <m/>
    <m/>
    <m/>
    <m/>
    <m/>
    <n v="25585.25"/>
    <n v="74468.5"/>
    <n v="48883.25"/>
    <n v="-47739.625"/>
    <n v="147793.375"/>
    <n v="23580"/>
  </r>
  <r>
    <n v="741707"/>
    <d v="2014-06-17T15:55:33"/>
    <x v="0"/>
    <x v="1"/>
    <x v="2"/>
    <s v="c-10"/>
    <n v="54390"/>
    <n v="54390"/>
    <s v="40001-60000"/>
    <m/>
    <m/>
    <m/>
    <m/>
    <m/>
    <n v="25590.5"/>
    <n v="74474"/>
    <n v="48883.5"/>
    <n v="-47734.75"/>
    <n v="147799.25"/>
    <n v="54390"/>
  </r>
  <r>
    <n v="124924"/>
    <d v="2014-06-17T08:56:21"/>
    <x v="1"/>
    <x v="0"/>
    <x v="1"/>
    <s v="i7"/>
    <n v="62508"/>
    <n v="62508"/>
    <s v="60001-100000"/>
    <m/>
    <m/>
    <m/>
    <m/>
    <m/>
    <n v="25588.25"/>
    <n v="74479.5"/>
    <n v="48891.25"/>
    <n v="-47748.625"/>
    <n v="147816.375"/>
    <n v="62508"/>
  </r>
  <r>
    <n v="570987"/>
    <d v="2014-06-20T01:06:55"/>
    <x v="1"/>
    <x v="1"/>
    <x v="1"/>
    <s v="i1"/>
    <n v="55211"/>
    <n v="55211"/>
    <s v="40001-60000"/>
    <m/>
    <m/>
    <m/>
    <m/>
    <m/>
    <n v="25586"/>
    <n v="74485"/>
    <n v="48899"/>
    <n v="-47762.5"/>
    <n v="147833.5"/>
    <n v="55211"/>
  </r>
  <r>
    <n v="821427"/>
    <d v="2014-06-18T16:30:48"/>
    <x v="0"/>
    <x v="0"/>
    <x v="0"/>
    <s v="c8"/>
    <n v="87189"/>
    <n v="87189"/>
    <s v="60001-100000"/>
    <m/>
    <m/>
    <m/>
    <m/>
    <m/>
    <n v="25585.25"/>
    <n v="74489"/>
    <n v="48903.75"/>
    <n v="-47770.375"/>
    <n v="147844.625"/>
    <n v="87189"/>
  </r>
  <r>
    <n v="159009"/>
    <d v="2014-06-18T16:32:24"/>
    <x v="1"/>
    <x v="2"/>
    <x v="0"/>
    <s v="c8"/>
    <n v="6337"/>
    <n v="6337"/>
    <s v="0-20,000"/>
    <m/>
    <m/>
    <m/>
    <m/>
    <m/>
    <n v="25584.5"/>
    <n v="74474"/>
    <n v="48889.5"/>
    <n v="-47749.75"/>
    <n v="147808.25"/>
    <n v="6337"/>
  </r>
  <r>
    <n v="431469"/>
    <d v="2014-06-18T23:53:56"/>
    <x v="1"/>
    <x v="0"/>
    <x v="0"/>
    <s v="c9"/>
    <n v="42782"/>
    <n v="42782"/>
    <s v="40001-60000"/>
    <m/>
    <m/>
    <m/>
    <m/>
    <m/>
    <n v="25588.25"/>
    <n v="74479.5"/>
    <n v="48891.25"/>
    <n v="-47748.625"/>
    <n v="147816.375"/>
    <n v="42782"/>
  </r>
  <r>
    <n v="87527"/>
    <d v="2014-06-18T15:17:54"/>
    <x v="1"/>
    <x v="0"/>
    <x v="0"/>
    <s v="i5"/>
    <n v="68759"/>
    <n v="68759"/>
    <s v="60001-100000"/>
    <m/>
    <m/>
    <m/>
    <m/>
    <m/>
    <n v="25586"/>
    <n v="74485"/>
    <n v="48899"/>
    <n v="-47762.5"/>
    <n v="147833.5"/>
    <n v="68759"/>
  </r>
  <r>
    <n v="749355"/>
    <d v="2014-06-18T11:59:38"/>
    <x v="1"/>
    <x v="0"/>
    <x v="6"/>
    <s v="c-10"/>
    <n v="93633"/>
    <n v="93633"/>
    <s v="60001-100000"/>
    <m/>
    <m/>
    <m/>
    <m/>
    <m/>
    <n v="25585.25"/>
    <n v="74489"/>
    <n v="48903.75"/>
    <n v="-47770.375"/>
    <n v="147844.625"/>
    <n v="93633"/>
  </r>
  <r>
    <n v="450487"/>
    <d v="2014-06-18T12:00:24"/>
    <x v="0"/>
    <x v="1"/>
    <x v="6"/>
    <s v="c-10"/>
    <n v="94599"/>
    <n v="94599"/>
    <s v="60001-100000"/>
    <m/>
    <m/>
    <m/>
    <m/>
    <m/>
    <n v="25584.5"/>
    <n v="74474"/>
    <n v="48889.5"/>
    <n v="-47749.75"/>
    <n v="147808.25"/>
    <n v="94599"/>
  </r>
  <r>
    <n v="427831"/>
    <d v="2014-06-18T12:11:01"/>
    <x v="1"/>
    <x v="0"/>
    <x v="1"/>
    <s v="c9"/>
    <n v="66048"/>
    <n v="66048"/>
    <s v="60001-100000"/>
    <m/>
    <m/>
    <m/>
    <m/>
    <m/>
    <n v="25583.75"/>
    <n v="74461.25"/>
    <n v="48877.5"/>
    <n v="-47732.5"/>
    <n v="147777.5"/>
    <n v="66048"/>
  </r>
  <r>
    <n v="17608"/>
    <d v="2014-06-18T12:12:25"/>
    <x v="1"/>
    <x v="0"/>
    <x v="1"/>
    <s v="c9"/>
    <n v="22580"/>
    <n v="22580"/>
    <s v="20001-40000"/>
    <m/>
    <m/>
    <m/>
    <m/>
    <m/>
    <n v="25583"/>
    <n v="74463"/>
    <n v="48880"/>
    <n v="-47737"/>
    <n v="147783"/>
    <n v="22580"/>
  </r>
  <r>
    <n v="14313"/>
    <d v="2014-06-18T10:30:52"/>
    <x v="1"/>
    <x v="0"/>
    <x v="1"/>
    <s v="i5"/>
    <n v="9609"/>
    <n v="9609"/>
    <s v="0-20,000"/>
    <m/>
    <m/>
    <m/>
    <m/>
    <m/>
    <n v="25585.25"/>
    <n v="74468.5"/>
    <n v="48883.25"/>
    <n v="-47739.625"/>
    <n v="147793.375"/>
    <n v="9609"/>
  </r>
  <r>
    <n v="777059"/>
    <d v="2014-06-18T12:38:42"/>
    <x v="1"/>
    <x v="0"/>
    <x v="0"/>
    <s v="c5"/>
    <n v="30344"/>
    <n v="30344"/>
    <s v="20001-40000"/>
    <m/>
    <m/>
    <m/>
    <m/>
    <m/>
    <n v="25590.5"/>
    <n v="74474"/>
    <n v="48883.5"/>
    <n v="-47734.75"/>
    <n v="147799.25"/>
    <n v="30344"/>
  </r>
  <r>
    <n v="249616"/>
    <d v="2014-06-18T12:40:09"/>
    <x v="1"/>
    <x v="0"/>
    <x v="0"/>
    <s v="c5"/>
    <n v="35271"/>
    <n v="35271"/>
    <s v="20001-40000"/>
    <m/>
    <m/>
    <m/>
    <m/>
    <m/>
    <n v="25588.25"/>
    <n v="74479.5"/>
    <n v="48891.25"/>
    <n v="-47748.625"/>
    <n v="147816.375"/>
    <n v="35271"/>
  </r>
  <r>
    <n v="583928"/>
    <d v="2014-06-18T12:43:58"/>
    <x v="0"/>
    <x v="0"/>
    <x v="0"/>
    <s v="c5"/>
    <n v="50946"/>
    <n v="50946"/>
    <s v="40001-60000"/>
    <m/>
    <m/>
    <m/>
    <m/>
    <m/>
    <n v="25586"/>
    <n v="74485"/>
    <n v="48899"/>
    <n v="-47762.5"/>
    <n v="147833.5"/>
    <n v="50946"/>
  </r>
  <r>
    <n v="75888"/>
    <d v="2014-06-18T05:31:08"/>
    <x v="0"/>
    <x v="2"/>
    <x v="6"/>
    <s v="c9"/>
    <n v="83771"/>
    <n v="83771"/>
    <s v="60001-100000"/>
    <m/>
    <m/>
    <m/>
    <m/>
    <m/>
    <n v="25585.25"/>
    <n v="74489"/>
    <n v="48903.75"/>
    <n v="-47770.375"/>
    <n v="147844.625"/>
    <n v="83771"/>
  </r>
  <r>
    <n v="655469"/>
    <d v="2014-06-18T17:20:41"/>
    <x v="1"/>
    <x v="0"/>
    <x v="0"/>
    <s v="c9"/>
    <n v="12642"/>
    <n v="12642"/>
    <s v="0-20,000"/>
    <m/>
    <m/>
    <m/>
    <m/>
    <m/>
    <n v="25584.5"/>
    <n v="74474"/>
    <n v="48889.5"/>
    <n v="-47749.75"/>
    <n v="147808.25"/>
    <n v="12642"/>
  </r>
  <r>
    <n v="990771"/>
    <d v="2014-06-18T17:21:14"/>
    <x v="1"/>
    <x v="0"/>
    <x v="0"/>
    <s v="c9"/>
    <n v="54606"/>
    <n v="54606"/>
    <s v="40001-60000"/>
    <m/>
    <m/>
    <m/>
    <m/>
    <m/>
    <n v="25588.25"/>
    <n v="74479.5"/>
    <n v="48891.25"/>
    <n v="-47748.625"/>
    <n v="147816.375"/>
    <n v="54606"/>
  </r>
  <r>
    <n v="963868"/>
    <d v="2014-06-18T17:21:39"/>
    <x v="1"/>
    <x v="0"/>
    <x v="0"/>
    <s v="c9"/>
    <n v="73842"/>
    <n v="73842"/>
    <s v="60001-100000"/>
    <m/>
    <m/>
    <m/>
    <m/>
    <m/>
    <n v="25586"/>
    <n v="74485"/>
    <n v="48899"/>
    <n v="-47762.5"/>
    <n v="147833.5"/>
    <n v="73842"/>
  </r>
  <r>
    <n v="228644"/>
    <d v="2014-06-18T14:26:26"/>
    <x v="1"/>
    <x v="0"/>
    <x v="0"/>
    <s v="c5"/>
    <n v="82625"/>
    <n v="82625"/>
    <s v="60001-100000"/>
    <m/>
    <m/>
    <m/>
    <m/>
    <m/>
    <n v="25585.25"/>
    <n v="74489"/>
    <n v="48903.75"/>
    <n v="-47770.375"/>
    <n v="147844.625"/>
    <n v="82625"/>
  </r>
  <r>
    <n v="840497"/>
    <d v="2014-06-19T12:47:42"/>
    <x v="1"/>
    <x v="1"/>
    <x v="3"/>
    <s v="c5"/>
    <n v="72452"/>
    <n v="72452"/>
    <s v="60001-100000"/>
    <m/>
    <m/>
    <m/>
    <m/>
    <m/>
    <n v="25584.5"/>
    <n v="74474"/>
    <n v="48889.5"/>
    <n v="-47749.75"/>
    <n v="147808.25"/>
    <n v="72452"/>
  </r>
  <r>
    <n v="612764"/>
    <d v="2014-06-19T15:51:50"/>
    <x v="1"/>
    <x v="1"/>
    <x v="4"/>
    <s v="c5"/>
    <n v="65012"/>
    <n v="65012"/>
    <s v="60001-100000"/>
    <m/>
    <m/>
    <m/>
    <m/>
    <m/>
    <n v="25583.75"/>
    <n v="74479.5"/>
    <n v="48895.75"/>
    <n v="-47759.875"/>
    <n v="147823.125"/>
    <n v="65012"/>
  </r>
  <r>
    <n v="140937"/>
    <d v="2014-06-19T14:49:24"/>
    <x v="1"/>
    <x v="0"/>
    <x v="6"/>
    <s v="i7"/>
    <n v="27197"/>
    <n v="27197"/>
    <s v="20001-40000"/>
    <m/>
    <m/>
    <m/>
    <m/>
    <m/>
    <n v="25583"/>
    <n v="74485"/>
    <n v="48902"/>
    <n v="-47770"/>
    <n v="147838"/>
    <n v="27197"/>
  </r>
  <r>
    <n v="157059"/>
    <d v="2014-06-19T16:48:15"/>
    <x v="1"/>
    <x v="0"/>
    <x v="4"/>
    <s v="c9"/>
    <n v="25222"/>
    <n v="25222"/>
    <s v="20001-40000"/>
    <m/>
    <m/>
    <m/>
    <m/>
    <m/>
    <n v="25575.5"/>
    <n v="74489"/>
    <n v="48913.5"/>
    <n v="-47794.75"/>
    <n v="147859.25"/>
    <n v="25222"/>
  </r>
  <r>
    <n v="18776"/>
    <d v="2014-06-19T17:44:44"/>
    <x v="1"/>
    <x v="0"/>
    <x v="5"/>
    <s v="i1"/>
    <n v="62050"/>
    <n v="62050"/>
    <s v="60001-100000"/>
    <m/>
    <m/>
    <m/>
    <m/>
    <m/>
    <n v="25584.5"/>
    <n v="74493"/>
    <n v="48908.5"/>
    <n v="-47778.25"/>
    <n v="147855.75"/>
    <n v="62050"/>
  </r>
  <r>
    <n v="316797"/>
    <d v="2014-06-20T09:56:51"/>
    <x v="1"/>
    <x v="0"/>
    <x v="1"/>
    <s v="c-10"/>
    <n v="38779"/>
    <n v="38779"/>
    <s v="20001-40000"/>
    <m/>
    <m/>
    <m/>
    <m/>
    <m/>
    <n v="25583.75"/>
    <n v="74497"/>
    <n v="48913.25"/>
    <n v="-47786.125"/>
    <n v="147866.875"/>
    <n v="38779"/>
  </r>
  <r>
    <n v="831922"/>
    <d v="2014-06-20T04:52:09"/>
    <x v="0"/>
    <x v="0"/>
    <x v="5"/>
    <s v="c9"/>
    <n v="98409"/>
    <n v="98409"/>
    <s v="60001-100000"/>
    <m/>
    <m/>
    <m/>
    <m/>
    <m/>
    <n v="25583"/>
    <n v="74501"/>
    <n v="48918"/>
    <n v="-47794"/>
    <n v="147878"/>
    <n v="98409"/>
  </r>
  <r>
    <n v="339313"/>
    <d v="2014-06-20T15:26:36"/>
    <x v="1"/>
    <x v="1"/>
    <x v="7"/>
    <s v="c9"/>
    <n v="21220"/>
    <n v="21220"/>
    <s v="20001-40000"/>
    <m/>
    <m/>
    <m/>
    <m/>
    <m/>
    <n v="25575.5"/>
    <n v="74489"/>
    <n v="48913.5"/>
    <n v="-47794.75"/>
    <n v="147859.25"/>
    <n v="21220"/>
  </r>
  <r>
    <n v="58885"/>
    <d v="2014-06-20T15:31:16"/>
    <x v="1"/>
    <x v="1"/>
    <x v="7"/>
    <s v="c9"/>
    <n v="73385"/>
    <n v="73385"/>
    <s v="60001-100000"/>
    <m/>
    <m/>
    <m/>
    <m/>
    <m/>
    <n v="25584.5"/>
    <n v="74493"/>
    <n v="48908.5"/>
    <n v="-47778.25"/>
    <n v="147855.75"/>
    <n v="73385"/>
  </r>
  <r>
    <n v="469633"/>
    <d v="2014-06-20T09:45:52"/>
    <x v="1"/>
    <x v="0"/>
    <x v="2"/>
    <s v="i6"/>
    <n v="62700"/>
    <n v="62700"/>
    <s v="60001-100000"/>
    <m/>
    <m/>
    <m/>
    <m/>
    <m/>
    <n v="25583.75"/>
    <n v="74497"/>
    <n v="48913.25"/>
    <n v="-47786.125"/>
    <n v="147866.875"/>
    <n v="62700"/>
  </r>
  <r>
    <n v="604341"/>
    <d v="2014-06-20T09:46:17"/>
    <x v="1"/>
    <x v="0"/>
    <x v="2"/>
    <s v="i6"/>
    <n v="30898"/>
    <n v="30898"/>
    <s v="20001-40000"/>
    <m/>
    <m/>
    <m/>
    <m/>
    <m/>
    <n v="25583"/>
    <n v="74501"/>
    <n v="48918"/>
    <n v="-47794"/>
    <n v="147878"/>
    <n v="30898"/>
  </r>
  <r>
    <n v="252378"/>
    <d v="2014-06-20T17:19:50"/>
    <x v="1"/>
    <x v="0"/>
    <x v="1"/>
    <s v="c-10"/>
    <n v="13370"/>
    <n v="13370"/>
    <s v="0-20,000"/>
    <m/>
    <m/>
    <m/>
    <m/>
    <m/>
    <n v="25575.5"/>
    <n v="74504.75"/>
    <n v="48929.25"/>
    <n v="-47818.375"/>
    <n v="147898.625"/>
    <n v="13370"/>
  </r>
  <r>
    <n v="870897"/>
    <d v="2014-06-20T15:08:54"/>
    <x v="1"/>
    <x v="0"/>
    <x v="0"/>
    <s v="i5"/>
    <n v="12608"/>
    <n v="12608"/>
    <s v="0-20,000"/>
    <m/>
    <m/>
    <m/>
    <m/>
    <m/>
    <n v="25584.5"/>
    <n v="74508.5"/>
    <n v="48924"/>
    <n v="-47801.5"/>
    <n v="147894.5"/>
    <n v="12608"/>
  </r>
  <r>
    <n v="445431"/>
    <d v="2014-06-20T15:09:53"/>
    <x v="1"/>
    <x v="0"/>
    <x v="0"/>
    <s v="i5"/>
    <n v="44717"/>
    <n v="44717"/>
    <s v="40001-60000"/>
    <m/>
    <m/>
    <m/>
    <m/>
    <m/>
    <n v="25588.25"/>
    <n v="74512.25"/>
    <n v="48924"/>
    <n v="-47797.75"/>
    <n v="147898.25"/>
    <n v="44717"/>
  </r>
  <r>
    <n v="529856"/>
    <d v="2014-06-20T15:10:53"/>
    <x v="0"/>
    <x v="0"/>
    <x v="0"/>
    <s v="i5"/>
    <n v="52346"/>
    <n v="52346"/>
    <s v="40001-60000"/>
    <m/>
    <m/>
    <m/>
    <m/>
    <m/>
    <n v="25586"/>
    <n v="74516"/>
    <n v="48930"/>
    <n v="-47809"/>
    <n v="147911"/>
    <n v="52346"/>
  </r>
  <r>
    <n v="617345"/>
    <d v="2014-06-20T15:11:21"/>
    <x v="0"/>
    <x v="2"/>
    <x v="0"/>
    <s v="i5"/>
    <n v="63678"/>
    <n v="63678"/>
    <s v="60001-100000"/>
    <m/>
    <m/>
    <m/>
    <m/>
    <m/>
    <n v="25585.25"/>
    <n v="74534.5"/>
    <n v="48949.25"/>
    <n v="-47838.625"/>
    <n v="147958.375"/>
    <n v="63678"/>
  </r>
  <r>
    <n v="931047"/>
    <d v="2014-06-20T15:11:47"/>
    <x v="1"/>
    <x v="2"/>
    <x v="0"/>
    <s v="i5"/>
    <n v="47860"/>
    <n v="47860"/>
    <s v="40001-60000"/>
    <m/>
    <m/>
    <m/>
    <m/>
    <m/>
    <n v="25584.5"/>
    <n v="74553"/>
    <n v="48968.5"/>
    <n v="-47868.25"/>
    <n v="148005.75"/>
    <n v="47860"/>
  </r>
  <r>
    <n v="212844"/>
    <d v="2014-06-20T16:39:10"/>
    <x v="0"/>
    <x v="1"/>
    <x v="3"/>
    <s v="c9"/>
    <n v="59213"/>
    <n v="59213"/>
    <s v="40001-60000"/>
    <m/>
    <m/>
    <m/>
    <m/>
    <m/>
    <n v="25583.75"/>
    <n v="74571.5"/>
    <n v="48987.75"/>
    <n v="-47897.875"/>
    <n v="148053.125"/>
    <n v="59213"/>
  </r>
  <r>
    <n v="496033"/>
    <d v="2014-06-20T16:40:24"/>
    <x v="1"/>
    <x v="1"/>
    <x v="3"/>
    <s v="c9"/>
    <n v="38102"/>
    <n v="38102"/>
    <s v="20001-40000"/>
    <m/>
    <m/>
    <m/>
    <m/>
    <m/>
    <n v="25583"/>
    <n v="74590"/>
    <n v="49007"/>
    <n v="-47927.5"/>
    <n v="148100.5"/>
    <n v="38102"/>
  </r>
  <r>
    <n v="80259"/>
    <d v="2014-06-20T08:20:35"/>
    <x v="0"/>
    <x v="1"/>
    <x v="2"/>
    <s v="c-10"/>
    <n v="55952"/>
    <n v="55952"/>
    <s v="40001-60000"/>
    <m/>
    <m/>
    <m/>
    <m/>
    <m/>
    <n v="25575.5"/>
    <n v="74598.25"/>
    <n v="49022.75"/>
    <n v="-47958.625"/>
    <n v="148132.375"/>
    <n v="55952"/>
  </r>
  <r>
    <n v="278631"/>
    <d v="2014-06-20T13:35:44"/>
    <x v="1"/>
    <x v="0"/>
    <x v="1"/>
    <s v="i5"/>
    <n v="71755"/>
    <n v="71755"/>
    <s v="60001-100000"/>
    <m/>
    <m/>
    <m/>
    <m/>
    <m/>
    <n v="25568"/>
    <n v="74606.5"/>
    <n v="49038.5"/>
    <n v="-47989.75"/>
    <n v="148164.25"/>
    <n v="71755"/>
  </r>
  <r>
    <n v="431577"/>
    <d v="2014-06-20T13:37:42"/>
    <x v="0"/>
    <x v="0"/>
    <x v="1"/>
    <s v="i5"/>
    <n v="61930"/>
    <n v="61930"/>
    <s v="60001-100000"/>
    <m/>
    <m/>
    <m/>
    <m/>
    <m/>
    <n v="25560.5"/>
    <n v="74614.75"/>
    <n v="49054.25"/>
    <n v="-48020.875"/>
    <n v="148196.125"/>
    <n v="61930"/>
  </r>
  <r>
    <n v="709095"/>
    <d v="2014-06-20T13:39:29"/>
    <x v="0"/>
    <x v="0"/>
    <x v="1"/>
    <s v="i5"/>
    <n v="40025"/>
    <n v="40025"/>
    <s v="40001-60000"/>
    <m/>
    <m/>
    <m/>
    <m/>
    <m/>
    <n v="25553"/>
    <n v="74623"/>
    <n v="49070"/>
    <n v="-48052"/>
    <n v="148228"/>
    <n v="40025"/>
  </r>
  <r>
    <n v="239190"/>
    <d v="2014-06-20T12:59:14"/>
    <x v="1"/>
    <x v="0"/>
    <x v="1"/>
    <s v="c9"/>
    <n v="1216"/>
    <n v="1216"/>
    <s v="0-20,000"/>
    <m/>
    <m/>
    <m/>
    <m/>
    <m/>
    <n v="25550"/>
    <n v="74630.5"/>
    <n v="49080.5"/>
    <n v="-48070.75"/>
    <n v="148251.25"/>
    <n v="1216"/>
  </r>
  <r>
    <n v="468968"/>
    <d v="2014-06-20T11:40:33"/>
    <x v="1"/>
    <x v="0"/>
    <x v="0"/>
    <s v="c5"/>
    <n v="44445"/>
    <n v="44445"/>
    <s v="40001-60000"/>
    <m/>
    <m/>
    <m/>
    <m/>
    <m/>
    <n v="25568"/>
    <n v="74638"/>
    <n v="49070"/>
    <n v="-48037"/>
    <n v="148243"/>
    <n v="44445"/>
  </r>
  <r>
    <n v="278514"/>
    <d v="2014-06-20T05:52:16"/>
    <x v="0"/>
    <x v="0"/>
    <x v="2"/>
    <s v="i5"/>
    <n v="57390"/>
    <n v="57390"/>
    <s v="40001-60000"/>
    <m/>
    <m/>
    <m/>
    <m/>
    <m/>
    <n v="25560.5"/>
    <n v="74645.5"/>
    <n v="49085"/>
    <n v="-48067"/>
    <n v="148273"/>
    <n v="57390"/>
  </r>
  <r>
    <n v="308552"/>
    <d v="2014-06-20T09:29:38"/>
    <x v="0"/>
    <x v="1"/>
    <x v="0"/>
    <s v="i6"/>
    <n v="19351"/>
    <n v="19351"/>
    <s v="0-20,000"/>
    <m/>
    <m/>
    <m/>
    <m/>
    <m/>
    <n v="25553"/>
    <n v="74653"/>
    <n v="49100"/>
    <n v="-48097"/>
    <n v="148303"/>
    <n v="19351"/>
  </r>
  <r>
    <n v="647156"/>
    <d v="2014-06-21T16:34:52"/>
    <x v="1"/>
    <x v="2"/>
    <x v="1"/>
    <s v="c5"/>
    <n v="90879"/>
    <n v="90879"/>
    <s v="60001-100000"/>
    <m/>
    <m/>
    <m/>
    <m/>
    <m/>
    <n v="25575.5"/>
    <n v="74658"/>
    <n v="49082.5"/>
    <n v="-48048.25"/>
    <n v="148281.75"/>
    <n v="90879"/>
  </r>
  <r>
    <n v="219236"/>
    <d v="2014-06-21T14:25:52"/>
    <x v="1"/>
    <x v="2"/>
    <x v="6"/>
    <s v="c9"/>
    <n v="28592"/>
    <n v="28592"/>
    <s v="20001-40000"/>
    <m/>
    <m/>
    <m/>
    <m/>
    <m/>
    <n v="25568"/>
    <n v="74638"/>
    <n v="49070"/>
    <n v="-48037"/>
    <n v="148243"/>
    <n v="28592"/>
  </r>
  <r>
    <n v="951001"/>
    <d v="2014-06-22T09:07:35"/>
    <x v="0"/>
    <x v="1"/>
    <x v="0"/>
    <s v="c-10"/>
    <n v="85827"/>
    <n v="85827"/>
    <s v="60001-100000"/>
    <m/>
    <m/>
    <m/>
    <m/>
    <m/>
    <n v="25560.5"/>
    <n v="74645.5"/>
    <n v="49085"/>
    <n v="-48067"/>
    <n v="148273"/>
    <n v="85827"/>
  </r>
  <r>
    <n v="783405"/>
    <d v="2014-06-22T16:01:16"/>
    <x v="1"/>
    <x v="0"/>
    <x v="0"/>
    <s v="c9"/>
    <n v="7539"/>
    <n v="7539"/>
    <s v="0-20,000"/>
    <m/>
    <m/>
    <m/>
    <m/>
    <m/>
    <n v="25553"/>
    <n v="74623"/>
    <n v="49070"/>
    <n v="-48052"/>
    <n v="148228"/>
    <n v="7539"/>
  </r>
  <r>
    <n v="139588"/>
    <d v="2014-06-22T12:41:17"/>
    <x v="1"/>
    <x v="0"/>
    <x v="0"/>
    <s v="c5"/>
    <n v="86287"/>
    <n v="86287"/>
    <s v="60001-100000"/>
    <m/>
    <m/>
    <m/>
    <m/>
    <m/>
    <n v="25575.5"/>
    <n v="74630.5"/>
    <n v="49055"/>
    <n v="-48007"/>
    <n v="148213"/>
    <n v="86287"/>
  </r>
  <r>
    <n v="763361"/>
    <d v="2014-06-22T02:38:49"/>
    <x v="0"/>
    <x v="0"/>
    <x v="1"/>
    <s v="c5"/>
    <n v="37485"/>
    <n v="37485"/>
    <s v="20001-40000"/>
    <m/>
    <m/>
    <m/>
    <m/>
    <m/>
    <n v="25568"/>
    <n v="74606.5"/>
    <n v="49038.5"/>
    <n v="-47989.75"/>
    <n v="148164.25"/>
    <n v="37485"/>
  </r>
  <r>
    <n v="151914"/>
    <d v="2014-06-22T02:39:13"/>
    <x v="1"/>
    <x v="2"/>
    <x v="1"/>
    <s v="c5"/>
    <n v="71079"/>
    <n v="71079"/>
    <s v="60001-100000"/>
    <m/>
    <m/>
    <m/>
    <m/>
    <m/>
    <n v="25560.5"/>
    <n v="74614.75"/>
    <n v="49054.25"/>
    <n v="-48020.875"/>
    <n v="148196.125"/>
    <n v="71079"/>
  </r>
  <r>
    <n v="813774"/>
    <d v="2014-06-22T02:40:54"/>
    <x v="1"/>
    <x v="2"/>
    <x v="1"/>
    <s v="c5"/>
    <n v="89547"/>
    <n v="89547"/>
    <s v="60001-100000"/>
    <m/>
    <m/>
    <m/>
    <m/>
    <m/>
    <n v="25553"/>
    <n v="74623"/>
    <n v="49070"/>
    <n v="-48052"/>
    <n v="148228"/>
    <n v="89547"/>
  </r>
  <r>
    <n v="787490"/>
    <d v="2014-06-22T14:55:41"/>
    <x v="1"/>
    <x v="0"/>
    <x v="1"/>
    <s v="c-10"/>
    <n v="42500"/>
    <n v="42500"/>
    <s v="40001-60000"/>
    <m/>
    <m/>
    <m/>
    <m/>
    <m/>
    <n v="25550"/>
    <n v="74598.25"/>
    <n v="49048.25"/>
    <n v="-48022.375"/>
    <n v="148170.625"/>
    <n v="42500"/>
  </r>
  <r>
    <n v="507412"/>
    <d v="2014-06-22T14:56:04"/>
    <x v="1"/>
    <x v="0"/>
    <x v="1"/>
    <s v="c-10"/>
    <n v="81722"/>
    <n v="81722"/>
    <s v="60001-100000"/>
    <m/>
    <m/>
    <m/>
    <m/>
    <m/>
    <n v="25547"/>
    <n v="74606.5"/>
    <n v="49059.5"/>
    <n v="-48042.25"/>
    <n v="148195.75"/>
    <n v="81722"/>
  </r>
  <r>
    <n v="190392"/>
    <d v="2014-06-22T14:59:49"/>
    <x v="0"/>
    <x v="1"/>
    <x v="1"/>
    <s v="c-10"/>
    <n v="40902"/>
    <n v="40902"/>
    <s v="40001-60000"/>
    <m/>
    <m/>
    <m/>
    <m/>
    <m/>
    <n v="25544"/>
    <n v="74571.5"/>
    <n v="49027.5"/>
    <n v="-47997.25"/>
    <n v="148112.75"/>
    <n v="40902"/>
  </r>
  <r>
    <n v="529792"/>
    <d v="2014-06-22T15:00:10"/>
    <x v="1"/>
    <x v="1"/>
    <x v="1"/>
    <s v="c-10"/>
    <n v="89323"/>
    <n v="89323"/>
    <s v="60001-100000"/>
    <m/>
    <m/>
    <m/>
    <m/>
    <m/>
    <n v="25541"/>
    <n v="74590"/>
    <n v="49049"/>
    <n v="-48032.5"/>
    <n v="148163.5"/>
    <n v="89323"/>
  </r>
  <r>
    <n v="661229"/>
    <d v="2014-07-10T17:09:16"/>
    <x v="0"/>
    <x v="0"/>
    <x v="1"/>
    <s v="c-10"/>
    <n v="27817"/>
    <n v="27817"/>
    <s v="20001-40000"/>
    <m/>
    <m/>
    <m/>
    <m/>
    <m/>
    <n v="25522.5"/>
    <n v="74534.5"/>
    <n v="49012"/>
    <n v="-47995.5"/>
    <n v="148052.5"/>
    <n v="27817"/>
  </r>
  <r>
    <n v="686696"/>
    <d v="2014-07-10T17:10:39"/>
    <x v="0"/>
    <x v="0"/>
    <x v="1"/>
    <s v="c-10"/>
    <n v="7235"/>
    <n v="7235"/>
    <s v="0-20,000"/>
    <m/>
    <m/>
    <m/>
    <m/>
    <m/>
    <n v="25504"/>
    <n v="74553"/>
    <n v="49049"/>
    <n v="-48069.5"/>
    <n v="148126.5"/>
    <n v="7235"/>
  </r>
  <r>
    <n v="48507"/>
    <d v="2014-06-22T09:11:21"/>
    <x v="1"/>
    <x v="0"/>
    <x v="0"/>
    <s v="c9"/>
    <n v="93685"/>
    <n v="93685"/>
    <s v="60001-100000"/>
    <m/>
    <m/>
    <m/>
    <m/>
    <m/>
    <n v="25544"/>
    <n v="74571.5"/>
    <n v="49027.5"/>
    <n v="-47997.25"/>
    <n v="148112.75"/>
    <n v="93685"/>
  </r>
  <r>
    <n v="90943"/>
    <d v="2014-06-23T21:11:13"/>
    <x v="0"/>
    <x v="0"/>
    <x v="1"/>
    <s v="i7"/>
    <n v="24329"/>
    <n v="24329"/>
    <s v="20001-40000"/>
    <m/>
    <m/>
    <m/>
    <m/>
    <m/>
    <n v="25541"/>
    <n v="74516"/>
    <n v="48975"/>
    <n v="-47921.5"/>
    <n v="147978.5"/>
    <n v="24329"/>
  </r>
  <r>
    <n v="397684"/>
    <d v="2014-06-23T16:41:14"/>
    <x v="1"/>
    <x v="0"/>
    <x v="1"/>
    <s v="i7"/>
    <n v="98488"/>
    <n v="98488"/>
    <s v="60001-100000"/>
    <m/>
    <m/>
    <m/>
    <m/>
    <m/>
    <n v="25550"/>
    <n v="74534.5"/>
    <n v="48984.5"/>
    <n v="-47926.75"/>
    <n v="148011.25"/>
    <n v="98488"/>
  </r>
  <r>
    <n v="860109"/>
    <d v="2014-06-23T16:22:25"/>
    <x v="1"/>
    <x v="0"/>
    <x v="0"/>
    <s v="c9"/>
    <n v="80153"/>
    <n v="80153"/>
    <s v="60001-100000"/>
    <m/>
    <m/>
    <m/>
    <m/>
    <m/>
    <n v="25547"/>
    <n v="74508.5"/>
    <n v="48961.5"/>
    <n v="-47895.25"/>
    <n v="147950.75"/>
    <n v="80153"/>
  </r>
  <r>
    <n v="381855"/>
    <d v="2014-06-23T16:23:01"/>
    <x v="1"/>
    <x v="0"/>
    <x v="0"/>
    <s v="c9"/>
    <n v="18933"/>
    <n v="18933"/>
    <s v="0-20,000"/>
    <m/>
    <m/>
    <m/>
    <m/>
    <m/>
    <n v="25544"/>
    <n v="74497"/>
    <n v="48953"/>
    <n v="-47885.5"/>
    <n v="147926.5"/>
    <n v="18933"/>
  </r>
  <r>
    <n v="124098"/>
    <d v="2014-06-23T16:23:21"/>
    <x v="0"/>
    <x v="0"/>
    <x v="0"/>
    <s v="c9"/>
    <n v="99950"/>
    <n v="99950"/>
    <s v="60001-100000"/>
    <m/>
    <m/>
    <m/>
    <m/>
    <m/>
    <n v="25553"/>
    <n v="74501"/>
    <n v="48948"/>
    <n v="-47869"/>
    <n v="147923"/>
    <n v="99950"/>
  </r>
  <r>
    <n v="26091"/>
    <d v="2014-06-23T17:43:50"/>
    <x v="1"/>
    <x v="0"/>
    <x v="2"/>
    <s v="c-10"/>
    <n v="58760"/>
    <n v="58760"/>
    <s v="40001-60000"/>
    <m/>
    <m/>
    <m/>
    <m/>
    <m/>
    <n v="25550"/>
    <n v="74489"/>
    <n v="48939"/>
    <n v="-47858.5"/>
    <n v="147897.5"/>
    <n v="58760"/>
  </r>
  <r>
    <n v="849322"/>
    <d v="2014-06-23T08:58:09"/>
    <x v="1"/>
    <x v="0"/>
    <x v="1"/>
    <s v="c9"/>
    <n v="92747"/>
    <n v="92747"/>
    <s v="60001-100000"/>
    <m/>
    <m/>
    <m/>
    <m/>
    <m/>
    <n v="25547"/>
    <n v="74493"/>
    <n v="48946"/>
    <n v="-47872"/>
    <n v="147912"/>
    <n v="92747"/>
  </r>
  <r>
    <n v="842644"/>
    <d v="2014-06-23T15:57:08"/>
    <x v="1"/>
    <x v="0"/>
    <x v="4"/>
    <s v="i7"/>
    <n v="45000"/>
    <n v="45000"/>
    <s v="40001-60000"/>
    <m/>
    <m/>
    <m/>
    <m/>
    <m/>
    <n v="25544"/>
    <n v="74479.5"/>
    <n v="48935.5"/>
    <n v="-47859.25"/>
    <n v="147882.75"/>
    <n v="45000"/>
  </r>
  <r>
    <n v="500389"/>
    <d v="2014-06-23T10:49:50"/>
    <x v="1"/>
    <x v="0"/>
    <x v="1"/>
    <s v="i6"/>
    <n v="21609"/>
    <n v="21609"/>
    <s v="20001-40000"/>
    <m/>
    <m/>
    <m/>
    <m/>
    <m/>
    <n v="25541"/>
    <n v="74485"/>
    <n v="48944"/>
    <n v="-47875"/>
    <n v="147901"/>
    <n v="21609"/>
  </r>
  <r>
    <n v="961630"/>
    <d v="2014-06-23T10:51:46"/>
    <x v="0"/>
    <x v="2"/>
    <x v="1"/>
    <s v="i6"/>
    <n v="1770"/>
    <n v="1770"/>
    <s v="0-20,000"/>
    <m/>
    <m/>
    <m/>
    <m/>
    <m/>
    <n v="25550"/>
    <n v="74489"/>
    <n v="48939"/>
    <n v="-47858.5"/>
    <n v="147897.5"/>
    <n v="1770"/>
  </r>
  <r>
    <n v="887205"/>
    <d v="2014-06-23T10:14:27"/>
    <x v="1"/>
    <x v="0"/>
    <x v="2"/>
    <s v="i5"/>
    <n v="69826"/>
    <n v="69826"/>
    <s v="60001-100000"/>
    <m/>
    <m/>
    <m/>
    <m/>
    <m/>
    <n v="25568"/>
    <n v="74493"/>
    <n v="48925"/>
    <n v="-47819.5"/>
    <n v="147880.5"/>
    <n v="69826"/>
  </r>
  <r>
    <n v="724771"/>
    <d v="2014-06-23T10:14:58"/>
    <x v="1"/>
    <x v="0"/>
    <x v="2"/>
    <s v="i5"/>
    <n v="66193"/>
    <n v="66193"/>
    <s v="60001-100000"/>
    <m/>
    <m/>
    <m/>
    <m/>
    <m/>
    <n v="25560.5"/>
    <n v="74497"/>
    <n v="48936.5"/>
    <n v="-47844.25"/>
    <n v="147901.75"/>
    <n v="66193"/>
  </r>
  <r>
    <n v="202953"/>
    <d v="2014-06-24T21:24:05"/>
    <x v="0"/>
    <x v="0"/>
    <x v="0"/>
    <s v="i5"/>
    <n v="56772"/>
    <n v="56772"/>
    <s v="40001-60000"/>
    <m/>
    <m/>
    <m/>
    <m/>
    <m/>
    <n v="25553"/>
    <n v="74501"/>
    <n v="48948"/>
    <n v="-47869"/>
    <n v="147923"/>
    <n v="56772"/>
  </r>
  <r>
    <n v="141903"/>
    <d v="2014-06-24T20:10:25"/>
    <x v="1"/>
    <x v="0"/>
    <x v="0"/>
    <s v="b9"/>
    <n v="4417"/>
    <n v="4417"/>
    <s v="0-20,000"/>
    <m/>
    <m/>
    <m/>
    <m/>
    <m/>
    <n v="25550"/>
    <n v="74504.75"/>
    <n v="48954.75"/>
    <n v="-47882.125"/>
    <n v="147936.875"/>
    <n v="4417"/>
  </r>
  <r>
    <n v="746731"/>
    <d v="2014-06-24T18:05:33"/>
    <x v="1"/>
    <x v="0"/>
    <x v="1"/>
    <s v="c9"/>
    <n v="28392"/>
    <n v="28392"/>
    <s v="20001-40000"/>
    <m/>
    <m/>
    <m/>
    <m/>
    <m/>
    <n v="25568"/>
    <n v="74508.5"/>
    <n v="48940.5"/>
    <n v="-47842.75"/>
    <n v="147919.25"/>
    <n v="28392"/>
  </r>
  <r>
    <n v="39116"/>
    <d v="2014-06-24T00:33:40"/>
    <x v="1"/>
    <x v="0"/>
    <x v="1"/>
    <s v="b9"/>
    <n v="58099"/>
    <n v="58099"/>
    <s v="40001-60000"/>
    <m/>
    <m/>
    <m/>
    <m/>
    <m/>
    <n v="25560.5"/>
    <n v="74512.25"/>
    <n v="48951.75"/>
    <n v="-47867.125"/>
    <n v="147939.875"/>
    <n v="58099"/>
  </r>
  <r>
    <n v="832026"/>
    <d v="2014-06-24T07:17:51"/>
    <x v="1"/>
    <x v="1"/>
    <x v="3"/>
    <s v="c9"/>
    <n v="64733"/>
    <n v="64733"/>
    <s v="60001-100000"/>
    <m/>
    <m/>
    <m/>
    <m/>
    <m/>
    <n v="25553"/>
    <n v="74516"/>
    <n v="48963"/>
    <n v="-47891.5"/>
    <n v="147960.5"/>
    <n v="64733"/>
  </r>
  <r>
    <n v="103409"/>
    <d v="2014-06-24T19:13:09"/>
    <x v="1"/>
    <x v="1"/>
    <x v="0"/>
    <s v="i1"/>
    <n v="84778"/>
    <n v="84778"/>
    <s v="60001-100000"/>
    <m/>
    <m/>
    <m/>
    <m/>
    <m/>
    <n v="25550"/>
    <n v="74534.5"/>
    <n v="48984.5"/>
    <n v="-47926.75"/>
    <n v="148011.25"/>
    <n v="84778"/>
  </r>
  <r>
    <n v="842023"/>
    <d v="2014-06-25T11:25:54"/>
    <x v="1"/>
    <x v="0"/>
    <x v="0"/>
    <s v="c9"/>
    <n v="57572"/>
    <n v="57572"/>
    <s v="40001-60000"/>
    <m/>
    <m/>
    <m/>
    <m/>
    <m/>
    <n v="25547"/>
    <n v="74508.5"/>
    <n v="48961.5"/>
    <n v="-47895.25"/>
    <n v="147950.75"/>
    <n v="57572"/>
  </r>
  <r>
    <n v="273935"/>
    <d v="2014-06-25T11:27:21"/>
    <x v="0"/>
    <x v="1"/>
    <x v="0"/>
    <s v="c9"/>
    <n v="71034"/>
    <n v="71034"/>
    <s v="60001-100000"/>
    <m/>
    <m/>
    <m/>
    <m/>
    <m/>
    <n v="25544"/>
    <n v="74512.25"/>
    <n v="48968.25"/>
    <n v="-47908.375"/>
    <n v="147964.625"/>
    <n v="71034"/>
  </r>
  <r>
    <n v="224305"/>
    <d v="2014-06-25T17:50:53"/>
    <x v="1"/>
    <x v="0"/>
    <x v="0"/>
    <s v="c9"/>
    <n v="9137"/>
    <n v="9137"/>
    <s v="0-20,000"/>
    <m/>
    <m/>
    <m/>
    <m/>
    <m/>
    <n v="25541"/>
    <n v="74516"/>
    <n v="48975"/>
    <n v="-47921.5"/>
    <n v="147978.5"/>
    <n v="9137"/>
  </r>
  <r>
    <n v="930428"/>
    <d v="2014-06-25T11:55:02"/>
    <x v="1"/>
    <x v="0"/>
    <x v="0"/>
    <s v="c8"/>
    <n v="79329"/>
    <n v="79329"/>
    <s v="60001-100000"/>
    <m/>
    <m/>
    <m/>
    <m/>
    <m/>
    <n v="25550"/>
    <n v="74534.5"/>
    <n v="48984.5"/>
    <n v="-47926.75"/>
    <n v="148011.25"/>
    <n v="79329"/>
  </r>
  <r>
    <n v="904609"/>
    <d v="2014-06-25T11:57:30"/>
    <x v="1"/>
    <x v="0"/>
    <x v="0"/>
    <s v="c8"/>
    <n v="7154"/>
    <n v="7154"/>
    <s v="0-20,000"/>
    <m/>
    <m/>
    <m/>
    <m/>
    <m/>
    <n v="25547"/>
    <n v="74508.5"/>
    <n v="48961.5"/>
    <n v="-47895.25"/>
    <n v="147950.75"/>
    <n v="7154"/>
  </r>
  <r>
    <n v="820245"/>
    <d v="2014-06-25T12:20:25"/>
    <x v="0"/>
    <x v="1"/>
    <x v="7"/>
    <s v="c9"/>
    <n v="36480"/>
    <n v="36480"/>
    <s v="20001-40000"/>
    <m/>
    <m/>
    <m/>
    <m/>
    <m/>
    <n v="25560.5"/>
    <n v="74512.25"/>
    <n v="48951.75"/>
    <n v="-47867.125"/>
    <n v="147939.875"/>
    <n v="36480"/>
  </r>
  <r>
    <n v="213385"/>
    <d v="2014-06-25T12:20:59"/>
    <x v="1"/>
    <x v="1"/>
    <x v="7"/>
    <s v="c9"/>
    <n v="77882"/>
    <n v="77882"/>
    <s v="60001-100000"/>
    <m/>
    <m/>
    <m/>
    <m/>
    <m/>
    <n v="25553"/>
    <n v="74516"/>
    <n v="48963"/>
    <n v="-47891.5"/>
    <n v="147960.5"/>
    <n v="77882"/>
  </r>
  <r>
    <n v="797233"/>
    <d v="2014-07-18T17:26:15"/>
    <x v="0"/>
    <x v="2"/>
    <x v="1"/>
    <s v="c5"/>
    <n v="45473"/>
    <n v="45473"/>
    <s v="40001-60000"/>
    <m/>
    <m/>
    <m/>
    <m/>
    <m/>
    <n v="25550"/>
    <n v="74504.75"/>
    <n v="48954.75"/>
    <n v="-47882.125"/>
    <n v="147936.875"/>
    <n v="45473"/>
  </r>
  <r>
    <n v="52581"/>
    <d v="2014-06-25T15:39:16"/>
    <x v="1"/>
    <x v="1"/>
    <x v="1"/>
    <s v="i5"/>
    <n v="8361"/>
    <n v="8361"/>
    <s v="0-20,000"/>
    <m/>
    <m/>
    <m/>
    <m/>
    <m/>
    <n v="25547"/>
    <n v="74508.5"/>
    <n v="48961.5"/>
    <n v="-47895.25"/>
    <n v="147950.75"/>
    <n v="8361"/>
  </r>
  <r>
    <n v="205409"/>
    <d v="2014-06-25T19:58:44"/>
    <x v="1"/>
    <x v="1"/>
    <x v="0"/>
    <s v="i7"/>
    <n v="88469"/>
    <n v="88469"/>
    <s v="60001-100000"/>
    <m/>
    <m/>
    <m/>
    <m/>
    <m/>
    <n v="25560.5"/>
    <n v="74512.25"/>
    <n v="48951.75"/>
    <n v="-47867.125"/>
    <n v="147939.875"/>
    <n v="88469"/>
  </r>
  <r>
    <n v="926369"/>
    <d v="2014-06-26T09:39:21"/>
    <x v="0"/>
    <x v="1"/>
    <x v="1"/>
    <s v="i7"/>
    <n v="72641"/>
    <n v="72641"/>
    <s v="60001-100000"/>
    <m/>
    <m/>
    <m/>
    <m/>
    <m/>
    <n v="25553"/>
    <n v="74501"/>
    <n v="48948"/>
    <n v="-47869"/>
    <n v="147923"/>
    <n v="72641"/>
  </r>
  <r>
    <n v="409635"/>
    <d v="2014-06-26T18:13:47"/>
    <x v="0"/>
    <x v="0"/>
    <x v="0"/>
    <s v="b9"/>
    <n v="36612"/>
    <n v="36612"/>
    <s v="20001-40000"/>
    <m/>
    <m/>
    <m/>
    <m/>
    <m/>
    <n v="25550"/>
    <n v="74504.75"/>
    <n v="48954.75"/>
    <n v="-47882.125"/>
    <n v="147936.875"/>
    <n v="36612"/>
  </r>
  <r>
    <n v="669926"/>
    <d v="2014-06-26T10:44:14"/>
    <x v="0"/>
    <x v="1"/>
    <x v="0"/>
    <s v="b9"/>
    <n v="65268"/>
    <n v="65268"/>
    <s v="60001-100000"/>
    <m/>
    <m/>
    <m/>
    <m/>
    <m/>
    <n v="25547"/>
    <n v="74508.5"/>
    <n v="48961.5"/>
    <n v="-47895.25"/>
    <n v="147950.75"/>
    <n v="65268"/>
  </r>
  <r>
    <n v="99798"/>
    <d v="2014-06-26T10:44:23"/>
    <x v="0"/>
    <x v="1"/>
    <x v="0"/>
    <s v="b9"/>
    <n v="98297"/>
    <n v="98297"/>
    <s v="60001-100000"/>
    <m/>
    <m/>
    <m/>
    <m/>
    <m/>
    <n v="25544"/>
    <n v="74512.25"/>
    <n v="48968.25"/>
    <n v="-47908.375"/>
    <n v="147964.625"/>
    <n v="98297"/>
  </r>
  <r>
    <n v="465488"/>
    <d v="2014-06-26T18:07:13"/>
    <x v="1"/>
    <x v="0"/>
    <x v="1"/>
    <s v="c9"/>
    <n v="7807"/>
    <n v="7807"/>
    <s v="0-20,000"/>
    <m/>
    <m/>
    <m/>
    <m/>
    <m/>
    <n v="25541"/>
    <n v="74501"/>
    <n v="48960"/>
    <n v="-47899"/>
    <n v="147941"/>
    <n v="7807"/>
  </r>
  <r>
    <n v="377818"/>
    <d v="2014-07-04T07:37:58"/>
    <x v="0"/>
    <x v="1"/>
    <x v="2"/>
    <s v="b9"/>
    <n v="6821"/>
    <n v="6821"/>
    <s v="0-20,000"/>
    <m/>
    <m/>
    <m/>
    <m/>
    <m/>
    <n v="25550"/>
    <n v="74504.75"/>
    <n v="48954.75"/>
    <n v="-47882.125"/>
    <n v="147936.875"/>
    <n v="6821"/>
  </r>
  <r>
    <n v="218937"/>
    <d v="2014-07-04T07:37:49"/>
    <x v="1"/>
    <x v="2"/>
    <x v="2"/>
    <s v="b9"/>
    <n v="55512"/>
    <n v="55512"/>
    <s v="40001-60000"/>
    <m/>
    <m/>
    <m/>
    <m/>
    <m/>
    <n v="25568"/>
    <n v="74508.5"/>
    <n v="48940.5"/>
    <n v="-47842.75"/>
    <n v="147919.25"/>
    <n v="55512"/>
  </r>
  <r>
    <n v="692071"/>
    <d v="2014-06-26T08:19:35"/>
    <x v="1"/>
    <x v="0"/>
    <x v="2"/>
    <s v="c-10"/>
    <n v="31271"/>
    <n v="31271"/>
    <s v="20001-40000"/>
    <m/>
    <m/>
    <m/>
    <m/>
    <m/>
    <n v="25560.5"/>
    <n v="74512.25"/>
    <n v="48951.75"/>
    <n v="-47867.125"/>
    <n v="147939.875"/>
    <n v="31271"/>
  </r>
  <r>
    <n v="958561"/>
    <d v="2014-06-26T16:47:08"/>
    <x v="0"/>
    <x v="0"/>
    <x v="1"/>
    <s v="i6"/>
    <n v="42656"/>
    <n v="42656"/>
    <s v="40001-60000"/>
    <m/>
    <m/>
    <m/>
    <m/>
    <m/>
    <n v="25553"/>
    <n v="74516"/>
    <n v="48963"/>
    <n v="-47891.5"/>
    <n v="147960.5"/>
    <n v="42656"/>
  </r>
  <r>
    <n v="796498"/>
    <d v="2014-06-26T11:59:37"/>
    <x v="1"/>
    <x v="0"/>
    <x v="1"/>
    <s v="i1"/>
    <n v="82745"/>
    <n v="82745"/>
    <s v="60001-100000"/>
    <m/>
    <m/>
    <m/>
    <m/>
    <m/>
    <n v="25550"/>
    <n v="74534.5"/>
    <n v="48984.5"/>
    <n v="-47926.75"/>
    <n v="148011.25"/>
    <n v="82745"/>
  </r>
  <r>
    <n v="167582"/>
    <d v="2014-06-26T09:02:18"/>
    <x v="1"/>
    <x v="0"/>
    <x v="5"/>
    <s v="i7"/>
    <n v="97823"/>
    <n v="97823"/>
    <s v="60001-100000"/>
    <m/>
    <m/>
    <m/>
    <m/>
    <m/>
    <n v="25547"/>
    <n v="74508.5"/>
    <n v="48961.5"/>
    <n v="-47895.25"/>
    <n v="147950.75"/>
    <n v="97823"/>
  </r>
  <r>
    <n v="170195"/>
    <d v="2014-06-26T09:04:28"/>
    <x v="1"/>
    <x v="0"/>
    <x v="5"/>
    <s v="i7"/>
    <n v="75871"/>
    <n v="75871"/>
    <s v="60001-100000"/>
    <m/>
    <m/>
    <m/>
    <m/>
    <m/>
    <n v="25544"/>
    <n v="74497"/>
    <n v="48953"/>
    <n v="-47885.5"/>
    <n v="147926.5"/>
    <n v="75871"/>
  </r>
  <r>
    <n v="245448"/>
    <d v="2014-06-26T09:05:33"/>
    <x v="1"/>
    <x v="1"/>
    <x v="5"/>
    <s v="i7"/>
    <n v="3381"/>
    <n v="3381"/>
    <s v="0-20,000"/>
    <m/>
    <m/>
    <m/>
    <m/>
    <m/>
    <n v="25541"/>
    <n v="74485"/>
    <n v="48944"/>
    <n v="-47875"/>
    <n v="147901"/>
    <n v="3381"/>
  </r>
  <r>
    <n v="106736"/>
    <d v="2014-07-11T10:44:45"/>
    <x v="1"/>
    <x v="1"/>
    <x v="1"/>
    <s v="i7"/>
    <n v="47122"/>
    <n v="47122"/>
    <s v="40001-60000"/>
    <m/>
    <m/>
    <m/>
    <m/>
    <m/>
    <n v="25550"/>
    <n v="74489"/>
    <n v="48939"/>
    <n v="-47858.5"/>
    <n v="147897.5"/>
    <n v="47122"/>
  </r>
  <r>
    <n v="347906"/>
    <d v="2014-07-11T10:45:15"/>
    <x v="0"/>
    <x v="0"/>
    <x v="1"/>
    <s v="i7"/>
    <n v="16873"/>
    <n v="16873"/>
    <s v="0-20,000"/>
    <m/>
    <m/>
    <m/>
    <m/>
    <m/>
    <n v="25547"/>
    <n v="74493"/>
    <n v="48946"/>
    <n v="-47872"/>
    <n v="147912"/>
    <n v="16873"/>
  </r>
  <r>
    <n v="575292"/>
    <d v="2014-07-03T16:50:40"/>
    <x v="0"/>
    <x v="1"/>
    <x v="3"/>
    <s v="c9"/>
    <n v="66536"/>
    <n v="66536"/>
    <s v="60001-100000"/>
    <m/>
    <m/>
    <m/>
    <m/>
    <m/>
    <n v="25560.5"/>
    <n v="74497"/>
    <n v="48936.5"/>
    <n v="-47844.25"/>
    <n v="147901.75"/>
    <n v="66536"/>
  </r>
  <r>
    <n v="910150"/>
    <d v="2014-06-27T13:51:45"/>
    <x v="1"/>
    <x v="0"/>
    <x v="1"/>
    <s v="c5"/>
    <n v="51779"/>
    <n v="51779"/>
    <s v="40001-60000"/>
    <m/>
    <m/>
    <m/>
    <m/>
    <m/>
    <n v="25553"/>
    <n v="74501"/>
    <n v="48948"/>
    <n v="-47869"/>
    <n v="147923"/>
    <n v="51779"/>
  </r>
  <r>
    <n v="499010"/>
    <d v="2014-06-27T13:55:55"/>
    <x v="0"/>
    <x v="0"/>
    <x v="1"/>
    <s v="c5"/>
    <n v="60429"/>
    <n v="60429"/>
    <s v="60001-100000"/>
    <m/>
    <m/>
    <m/>
    <m/>
    <m/>
    <n v="25550"/>
    <n v="74504.75"/>
    <n v="48954.75"/>
    <n v="-47882.125"/>
    <n v="147936.875"/>
    <n v="60429"/>
  </r>
  <r>
    <n v="777478"/>
    <d v="2014-06-30T09:51:23"/>
    <x v="0"/>
    <x v="1"/>
    <x v="1"/>
    <s v="c5"/>
    <n v="30070"/>
    <n v="30070"/>
    <s v="20001-40000"/>
    <m/>
    <m/>
    <m/>
    <m/>
    <m/>
    <n v="25547"/>
    <n v="74508.5"/>
    <n v="48961.5"/>
    <n v="-47895.25"/>
    <n v="147950.75"/>
    <n v="30070"/>
  </r>
  <r>
    <n v="926942"/>
    <d v="2014-06-30T09:54:08"/>
    <x v="1"/>
    <x v="0"/>
    <x v="1"/>
    <s v="c5"/>
    <n v="62255"/>
    <n v="62255"/>
    <s v="60001-100000"/>
    <m/>
    <m/>
    <m/>
    <m/>
    <m/>
    <n v="25544"/>
    <n v="74512.25"/>
    <n v="48968.25"/>
    <n v="-47908.375"/>
    <n v="147964.625"/>
    <n v="62255"/>
  </r>
  <r>
    <n v="728782"/>
    <d v="2014-06-27T05:19:31"/>
    <x v="1"/>
    <x v="0"/>
    <x v="0"/>
    <s v="c-10"/>
    <n v="95458"/>
    <n v="95458"/>
    <s v="60001-100000"/>
    <m/>
    <m/>
    <m/>
    <m/>
    <m/>
    <n v="25541"/>
    <n v="74516"/>
    <n v="48975"/>
    <n v="-47921.5"/>
    <n v="147978.5"/>
    <n v="95458"/>
  </r>
  <r>
    <n v="605607"/>
    <d v="2014-06-27T05:22:37"/>
    <x v="0"/>
    <x v="0"/>
    <x v="0"/>
    <s v="c-10"/>
    <n v="42248"/>
    <n v="42248"/>
    <s v="40001-60000"/>
    <m/>
    <m/>
    <m/>
    <m/>
    <m/>
    <n v="25522.5"/>
    <n v="74504.75"/>
    <n v="48982.25"/>
    <n v="-47950.875"/>
    <n v="147978.125"/>
    <n v="42248"/>
  </r>
  <r>
    <n v="524171"/>
    <d v="2014-06-27T05:24:55"/>
    <x v="0"/>
    <x v="1"/>
    <x v="0"/>
    <s v="c-10"/>
    <n v="10154"/>
    <n v="10154"/>
    <s v="0-20,000"/>
    <m/>
    <m/>
    <m/>
    <m/>
    <m/>
    <n v="25504"/>
    <n v="74508.5"/>
    <n v="49004.5"/>
    <n v="-48002.75"/>
    <n v="148015.25"/>
    <n v="10154"/>
  </r>
  <r>
    <n v="118021"/>
    <d v="2014-06-27T18:02:10"/>
    <x v="1"/>
    <x v="0"/>
    <x v="0"/>
    <s v="b9"/>
    <n v="66336"/>
    <n v="66336"/>
    <s v="60001-100000"/>
    <m/>
    <m/>
    <m/>
    <m/>
    <m/>
    <n v="25544"/>
    <n v="74512.25"/>
    <n v="48968.25"/>
    <n v="-47908.375"/>
    <n v="147964.625"/>
    <n v="66336"/>
  </r>
  <r>
    <n v="865873"/>
    <d v="2014-06-27T18:04:11"/>
    <x v="0"/>
    <x v="1"/>
    <x v="0"/>
    <s v="b9"/>
    <n v="76666"/>
    <n v="76666"/>
    <s v="60001-100000"/>
    <m/>
    <m/>
    <m/>
    <m/>
    <m/>
    <n v="25541"/>
    <n v="74516"/>
    <n v="48975"/>
    <n v="-47921.5"/>
    <n v="147978.5"/>
    <n v="76666"/>
  </r>
  <r>
    <n v="459625"/>
    <d v="2014-06-27T08:08:47"/>
    <x v="1"/>
    <x v="0"/>
    <x v="1"/>
    <s v="c-10"/>
    <n v="4887"/>
    <n v="4887"/>
    <s v="0-20,000"/>
    <m/>
    <m/>
    <m/>
    <m/>
    <m/>
    <n v="25522.5"/>
    <n v="74504.75"/>
    <n v="48982.25"/>
    <n v="-47950.875"/>
    <n v="147978.125"/>
    <n v="4887"/>
  </r>
  <r>
    <n v="95500"/>
    <d v="2014-06-27T15:51:29"/>
    <x v="1"/>
    <x v="0"/>
    <x v="2"/>
    <s v="c9"/>
    <n v="28931"/>
    <n v="28931"/>
    <s v="20001-40000"/>
    <m/>
    <m/>
    <m/>
    <m/>
    <m/>
    <n v="25547"/>
    <n v="74508.5"/>
    <n v="48961.5"/>
    <n v="-47895.25"/>
    <n v="147950.75"/>
    <n v="28931"/>
  </r>
  <r>
    <n v="405195"/>
    <d v="2014-06-27T14:12:08"/>
    <x v="1"/>
    <x v="0"/>
    <x v="2"/>
    <s v="c-10"/>
    <n v="26238"/>
    <n v="26238"/>
    <s v="20001-40000"/>
    <m/>
    <m/>
    <m/>
    <m/>
    <m/>
    <n v="25544"/>
    <n v="74512.25"/>
    <n v="48968.25"/>
    <n v="-47908.375"/>
    <n v="147964.625"/>
    <n v="26238"/>
  </r>
  <r>
    <n v="86468"/>
    <d v="2014-06-27T10:25:16"/>
    <x v="1"/>
    <x v="0"/>
    <x v="1"/>
    <s v="c-10"/>
    <n v="71021"/>
    <n v="71021"/>
    <s v="60001-100000"/>
    <m/>
    <m/>
    <m/>
    <m/>
    <m/>
    <n v="25541"/>
    <n v="74516"/>
    <n v="48975"/>
    <n v="-47921.5"/>
    <n v="147978.5"/>
    <n v="71021"/>
  </r>
  <r>
    <n v="369294"/>
    <d v="2014-06-27T14:12:40"/>
    <x v="1"/>
    <x v="0"/>
    <x v="0"/>
    <s v="c5"/>
    <n v="6008"/>
    <n v="6008"/>
    <s v="0-20,000"/>
    <m/>
    <m/>
    <m/>
    <m/>
    <m/>
    <n v="25522.5"/>
    <n v="74534.5"/>
    <n v="49012"/>
    <n v="-47995.5"/>
    <n v="148052.5"/>
    <n v="6008"/>
  </r>
  <r>
    <n v="758632"/>
    <d v="2014-06-27T14:14:16"/>
    <x v="1"/>
    <x v="0"/>
    <x v="0"/>
    <s v="c5"/>
    <n v="4748"/>
    <n v="4748"/>
    <s v="0-20,000"/>
    <m/>
    <m/>
    <m/>
    <m/>
    <m/>
    <n v="25547"/>
    <n v="74553"/>
    <n v="49006"/>
    <n v="-47962"/>
    <n v="148062"/>
    <n v="4748"/>
  </r>
  <r>
    <n v="58792"/>
    <d v="2014-06-27T18:41:43"/>
    <x v="1"/>
    <x v="0"/>
    <x v="0"/>
    <s v="c5"/>
    <n v="3265"/>
    <n v="3265"/>
    <s v="0-20,000"/>
    <m/>
    <m/>
    <m/>
    <m/>
    <m/>
    <n v="25560.5"/>
    <n v="74571.5"/>
    <n v="49011"/>
    <n v="-47956"/>
    <n v="148088"/>
    <n v="3265"/>
  </r>
  <r>
    <n v="185368"/>
    <d v="2014-06-27T18:42:07"/>
    <x v="1"/>
    <x v="0"/>
    <x v="0"/>
    <s v="c5"/>
    <n v="1079"/>
    <n v="1079"/>
    <s v="0-20,000"/>
    <m/>
    <m/>
    <m/>
    <m/>
    <m/>
    <n v="25583"/>
    <n v="74590"/>
    <n v="49007"/>
    <n v="-47927.5"/>
    <n v="148100.5"/>
    <n v="1079"/>
  </r>
  <r>
    <n v="760150"/>
    <d v="2014-06-27T02:57:29"/>
    <x v="1"/>
    <x v="0"/>
    <x v="1"/>
    <s v="i5"/>
    <n v="54810"/>
    <n v="54810"/>
    <s v="40001-60000"/>
    <m/>
    <m/>
    <m/>
    <m/>
    <m/>
    <n v="25585.25"/>
    <n v="74598.25"/>
    <n v="49013"/>
    <n v="-47934.25"/>
    <n v="148117.75"/>
    <n v="54810"/>
  </r>
  <r>
    <n v="879614"/>
    <d v="2014-06-27T02:58:57"/>
    <x v="1"/>
    <x v="1"/>
    <x v="1"/>
    <s v="i5"/>
    <n v="38722"/>
    <n v="38722"/>
    <s v="20001-40000"/>
    <m/>
    <m/>
    <m/>
    <m/>
    <m/>
    <n v="25584.5"/>
    <n v="74606.5"/>
    <n v="49022"/>
    <n v="-47948.5"/>
    <n v="148139.5"/>
    <n v="38722"/>
  </r>
  <r>
    <n v="388194"/>
    <d v="2014-06-28T15:42:00"/>
    <x v="1"/>
    <x v="0"/>
    <x v="5"/>
    <s v="i5"/>
    <n v="61652"/>
    <n v="61652"/>
    <s v="60001-100000"/>
    <m/>
    <m/>
    <m/>
    <m/>
    <m/>
    <n v="25583.75"/>
    <n v="74614.75"/>
    <n v="49031"/>
    <n v="-47962.75"/>
    <n v="148161.25"/>
    <n v="61652"/>
  </r>
  <r>
    <n v="981989"/>
    <d v="2014-06-28T00:06:30"/>
    <x v="1"/>
    <x v="0"/>
    <x v="0"/>
    <s v="i5"/>
    <n v="84733"/>
    <n v="84733"/>
    <s v="60001-100000"/>
    <m/>
    <m/>
    <m/>
    <m/>
    <m/>
    <n v="25583"/>
    <n v="74623"/>
    <n v="49040"/>
    <n v="-47977"/>
    <n v="148183"/>
    <n v="84733"/>
  </r>
  <r>
    <n v="224545"/>
    <d v="2014-06-28T13:43:21"/>
    <x v="1"/>
    <x v="1"/>
    <x v="2"/>
    <s v="i5"/>
    <n v="69498"/>
    <n v="69498"/>
    <s v="60001-100000"/>
    <m/>
    <m/>
    <m/>
    <m/>
    <m/>
    <n v="25575.5"/>
    <n v="74598.25"/>
    <n v="49022.75"/>
    <n v="-47958.625"/>
    <n v="148132.375"/>
    <n v="69498"/>
  </r>
  <r>
    <n v="79239"/>
    <d v="2014-06-28T13:44:18"/>
    <x v="0"/>
    <x v="0"/>
    <x v="2"/>
    <s v="i5"/>
    <n v="6389"/>
    <n v="6389"/>
    <s v="0-20,000"/>
    <m/>
    <m/>
    <m/>
    <m/>
    <m/>
    <n v="25568"/>
    <n v="74606.5"/>
    <n v="49038.5"/>
    <n v="-47989.75"/>
    <n v="148164.25"/>
    <n v="6389"/>
  </r>
  <r>
    <n v="94365"/>
    <d v="2014-06-28T16:30:05"/>
    <x v="1"/>
    <x v="0"/>
    <x v="1"/>
    <s v="c8"/>
    <n v="48728"/>
    <n v="48728"/>
    <s v="40001-60000"/>
    <m/>
    <m/>
    <m/>
    <m/>
    <m/>
    <n v="25583.75"/>
    <n v="74614.75"/>
    <n v="49031"/>
    <n v="-47962.75"/>
    <n v="148161.25"/>
    <n v="48728"/>
  </r>
  <r>
    <n v="165194"/>
    <d v="2014-06-28T16:31:38"/>
    <x v="0"/>
    <x v="0"/>
    <x v="1"/>
    <s v="c8"/>
    <n v="39800"/>
    <n v="39800"/>
    <s v="20001-40000"/>
    <m/>
    <m/>
    <m/>
    <m/>
    <m/>
    <n v="25583"/>
    <n v="74623"/>
    <n v="49040"/>
    <n v="-47977"/>
    <n v="148183"/>
    <n v="39800"/>
  </r>
  <r>
    <n v="102178"/>
    <d v="2014-06-28T16:32:10"/>
    <x v="1"/>
    <x v="0"/>
    <x v="1"/>
    <s v="c8"/>
    <n v="86589"/>
    <n v="86589"/>
    <s v="60001-100000"/>
    <m/>
    <m/>
    <m/>
    <m/>
    <m/>
    <n v="25575.5"/>
    <n v="74630.5"/>
    <n v="49055"/>
    <n v="-48007"/>
    <n v="148213"/>
    <n v="86589"/>
  </r>
  <r>
    <n v="790311"/>
    <d v="2014-06-28T07:12:23"/>
    <x v="1"/>
    <x v="0"/>
    <x v="2"/>
    <s v="c9"/>
    <n v="21392"/>
    <n v="21392"/>
    <s v="20001-40000"/>
    <m/>
    <m/>
    <m/>
    <m/>
    <m/>
    <n v="25568"/>
    <n v="74606.5"/>
    <n v="49038.5"/>
    <n v="-47989.75"/>
    <n v="148164.25"/>
    <n v="21392"/>
  </r>
  <r>
    <n v="12887"/>
    <d v="2014-06-29T17:47:14"/>
    <x v="0"/>
    <x v="0"/>
    <x v="8"/>
    <s v="i6"/>
    <n v="13201"/>
    <n v="13201"/>
    <s v="0-20,000"/>
    <m/>
    <m/>
    <m/>
    <m/>
    <m/>
    <n v="25583.75"/>
    <n v="74614.75"/>
    <n v="49031"/>
    <n v="-47962.75"/>
    <n v="148161.25"/>
    <n v="13201"/>
  </r>
  <r>
    <n v="572590"/>
    <d v="2014-06-29T17:47:53"/>
    <x v="0"/>
    <x v="1"/>
    <x v="8"/>
    <s v="i6"/>
    <n v="5612"/>
    <n v="5612"/>
    <s v="0-20,000"/>
    <m/>
    <m/>
    <m/>
    <m/>
    <m/>
    <n v="25586"/>
    <n v="74623"/>
    <n v="49037"/>
    <n v="-47969.5"/>
    <n v="148178.5"/>
    <n v="5612"/>
  </r>
  <r>
    <n v="147125"/>
    <d v="2014-06-29T00:36:52"/>
    <x v="1"/>
    <x v="0"/>
    <x v="1"/>
    <s v="c5"/>
    <n v="53789"/>
    <n v="53789"/>
    <s v="40001-60000"/>
    <m/>
    <m/>
    <m/>
    <m/>
    <m/>
    <n v="25592.75"/>
    <n v="74630.5"/>
    <n v="49037.75"/>
    <n v="-47963.875"/>
    <n v="148187.125"/>
    <n v="53789"/>
  </r>
  <r>
    <n v="819071"/>
    <d v="2014-06-29T00:37:22"/>
    <x v="1"/>
    <x v="0"/>
    <x v="1"/>
    <s v="c5"/>
    <n v="93280"/>
    <n v="93280"/>
    <s v="60001-100000"/>
    <m/>
    <m/>
    <m/>
    <m/>
    <m/>
    <n v="25590.5"/>
    <n v="74638"/>
    <n v="49047.5"/>
    <n v="-47980.75"/>
    <n v="148209.25"/>
    <n v="93280"/>
  </r>
  <r>
    <n v="754821"/>
    <d v="2014-06-29T00:14:18"/>
    <x v="0"/>
    <x v="0"/>
    <x v="5"/>
    <s v="i7"/>
    <n v="17687"/>
    <n v="17687"/>
    <s v="0-20,000"/>
    <m/>
    <m/>
    <m/>
    <m/>
    <m/>
    <n v="25588.25"/>
    <n v="74614.75"/>
    <n v="49026.5"/>
    <n v="-47951.5"/>
    <n v="148154.5"/>
    <n v="17687"/>
  </r>
  <r>
    <n v="524867"/>
    <d v="2014-06-29T12:38:22"/>
    <x v="1"/>
    <x v="0"/>
    <x v="0"/>
    <s v="i7"/>
    <n v="83659"/>
    <n v="83659"/>
    <s v="60001-100000"/>
    <m/>
    <m/>
    <m/>
    <m/>
    <m/>
    <n v="25595"/>
    <n v="74623"/>
    <n v="49028"/>
    <n v="-47947"/>
    <n v="148165"/>
    <n v="83659"/>
  </r>
  <r>
    <n v="326373"/>
    <d v="2014-06-29T12:39:53"/>
    <x v="0"/>
    <x v="0"/>
    <x v="0"/>
    <s v="i7"/>
    <n v="72303"/>
    <n v="72303"/>
    <s v="60001-100000"/>
    <m/>
    <m/>
    <m/>
    <m/>
    <m/>
    <n v="25592.75"/>
    <n v="74598.25"/>
    <n v="49005.5"/>
    <n v="-47915.5"/>
    <n v="148106.5"/>
    <n v="72303"/>
  </r>
  <r>
    <n v="253780"/>
    <d v="2014-06-30T16:12:29"/>
    <x v="1"/>
    <x v="0"/>
    <x v="0"/>
    <s v="i5"/>
    <n v="9436"/>
    <n v="9436"/>
    <s v="0-20,000"/>
    <m/>
    <m/>
    <m/>
    <m/>
    <m/>
    <n v="25590.5"/>
    <n v="74606.5"/>
    <n v="49016"/>
    <n v="-47933.5"/>
    <n v="148130.5"/>
    <n v="9436"/>
  </r>
  <r>
    <n v="405282"/>
    <d v="2014-07-08T08:03:39"/>
    <x v="0"/>
    <x v="1"/>
    <x v="7"/>
    <s v="i7"/>
    <n v="40537"/>
    <n v="40537"/>
    <s v="40001-60000"/>
    <m/>
    <m/>
    <m/>
    <m/>
    <m/>
    <n v="25596.75"/>
    <n v="74614.75"/>
    <n v="49018"/>
    <n v="-47930.25"/>
    <n v="148141.75"/>
    <n v="40537"/>
  </r>
  <r>
    <n v="780674"/>
    <d v="2014-06-30T10:32:28"/>
    <x v="1"/>
    <x v="0"/>
    <x v="6"/>
    <s v="i7"/>
    <n v="4760"/>
    <n v="4760"/>
    <s v="0-20,000"/>
    <m/>
    <m/>
    <m/>
    <m/>
    <m/>
    <n v="25595"/>
    <n v="74623"/>
    <n v="49028"/>
    <n v="-47947"/>
    <n v="148165"/>
    <n v="4760"/>
  </r>
  <r>
    <n v="686874"/>
    <d v="2014-06-30T16:38:42"/>
    <x v="1"/>
    <x v="0"/>
    <x v="0"/>
    <s v="i5"/>
    <n v="76824"/>
    <n v="76824"/>
    <s v="60001-100000"/>
    <m/>
    <m/>
    <m/>
    <m/>
    <m/>
    <n v="25600.25"/>
    <n v="74630.5"/>
    <n v="49030.25"/>
    <n v="-47945.125"/>
    <n v="148175.875"/>
    <n v="76824"/>
  </r>
  <r>
    <n v="568925"/>
    <d v="2014-06-30T18:53:50"/>
    <x v="1"/>
    <x v="0"/>
    <x v="6"/>
    <s v="i6"/>
    <n v="38429"/>
    <n v="38429"/>
    <s v="20001-40000"/>
    <m/>
    <m/>
    <m/>
    <m/>
    <m/>
    <n v="25598.5"/>
    <n v="74606.5"/>
    <n v="49008"/>
    <n v="-47913.5"/>
    <n v="148118.5"/>
    <n v="38429"/>
  </r>
  <r>
    <n v="293063"/>
    <d v="2014-06-30T14:40:36"/>
    <x v="1"/>
    <x v="1"/>
    <x v="2"/>
    <s v="i5"/>
    <n v="72632"/>
    <n v="72632"/>
    <s v="60001-100000"/>
    <m/>
    <m/>
    <m/>
    <m/>
    <m/>
    <n v="25596.75"/>
    <n v="74614.75"/>
    <n v="49018"/>
    <n v="-47930.25"/>
    <n v="148141.75"/>
    <n v="72632"/>
  </r>
  <r>
    <n v="260348"/>
    <d v="2014-06-30T14:45:41"/>
    <x v="0"/>
    <x v="1"/>
    <x v="2"/>
    <s v="i5"/>
    <n v="2634"/>
    <n v="2634"/>
    <s v="0-20,000"/>
    <m/>
    <m/>
    <m/>
    <m/>
    <m/>
    <n v="25595"/>
    <n v="74623"/>
    <n v="49028"/>
    <n v="-47947"/>
    <n v="148165"/>
    <n v="2634"/>
  </r>
  <r>
    <n v="113826"/>
    <d v="2014-06-30T14:46:16"/>
    <x v="0"/>
    <x v="0"/>
    <x v="2"/>
    <s v="i5"/>
    <n v="53852"/>
    <n v="53852"/>
    <s v="40001-60000"/>
    <m/>
    <m/>
    <m/>
    <m/>
    <m/>
    <n v="25600.25"/>
    <n v="74630.5"/>
    <n v="49030.25"/>
    <n v="-47945.125"/>
    <n v="148175.875"/>
    <n v="53852"/>
  </r>
  <r>
    <n v="196727"/>
    <d v="2014-06-30T07:14:28"/>
    <x v="0"/>
    <x v="1"/>
    <x v="5"/>
    <s v="i6"/>
    <n v="70369"/>
    <n v="70369"/>
    <s v="60001-100000"/>
    <m/>
    <m/>
    <m/>
    <m/>
    <m/>
    <n v="25598.5"/>
    <n v="74638"/>
    <n v="49039.5"/>
    <n v="-47960.75"/>
    <n v="148197.25"/>
    <n v="70369"/>
  </r>
  <r>
    <n v="818735"/>
    <d v="2014-06-30T07:16:56"/>
    <x v="1"/>
    <x v="0"/>
    <x v="5"/>
    <s v="i6"/>
    <n v="74961"/>
    <n v="74961"/>
    <s v="60001-100000"/>
    <m/>
    <m/>
    <m/>
    <m/>
    <m/>
    <n v="25596.75"/>
    <n v="74645.5"/>
    <n v="49048.75"/>
    <n v="-47976.375"/>
    <n v="148218.625"/>
    <n v="74961"/>
  </r>
  <r>
    <n v="612260"/>
    <d v="2014-07-01T14:30:29"/>
    <x v="1"/>
    <x v="1"/>
    <x v="4"/>
    <s v="c5"/>
    <n v="33821"/>
    <n v="33821"/>
    <s v="20001-40000"/>
    <m/>
    <m/>
    <m/>
    <m/>
    <m/>
    <n v="25595"/>
    <n v="74623"/>
    <n v="49028"/>
    <n v="-47947"/>
    <n v="148165"/>
    <n v="33821"/>
  </r>
  <r>
    <n v="330494"/>
    <d v="2014-07-01T12:46:46"/>
    <x v="1"/>
    <x v="0"/>
    <x v="1"/>
    <s v="c5"/>
    <n v="52362"/>
    <n v="52362"/>
    <s v="40001-60000"/>
    <m/>
    <m/>
    <m/>
    <m/>
    <m/>
    <n v="25592.75"/>
    <n v="74630.5"/>
    <n v="49037.75"/>
    <n v="-47963.875"/>
    <n v="148187.125"/>
    <n v="52362"/>
  </r>
  <r>
    <n v="126343"/>
    <d v="2014-07-01T15:09:13"/>
    <x v="1"/>
    <x v="0"/>
    <x v="0"/>
    <s v="c-10"/>
    <n v="47976"/>
    <n v="47976"/>
    <s v="40001-60000"/>
    <m/>
    <m/>
    <m/>
    <m/>
    <m/>
    <n v="25590.5"/>
    <n v="74638"/>
    <n v="49047.5"/>
    <n v="-47980.75"/>
    <n v="148209.25"/>
    <n v="47976"/>
  </r>
  <r>
    <n v="23469"/>
    <d v="2014-07-14T18:36:22"/>
    <x v="1"/>
    <x v="0"/>
    <x v="2"/>
    <s v="c9"/>
    <n v="31246"/>
    <n v="31246"/>
    <s v="20001-40000"/>
    <m/>
    <m/>
    <m/>
    <m/>
    <m/>
    <n v="25588.25"/>
    <n v="74645.5"/>
    <n v="49057.25"/>
    <n v="-47997.625"/>
    <n v="148231.375"/>
    <n v="31246"/>
  </r>
  <r>
    <n v="497220"/>
    <d v="2014-07-01T18:45:45"/>
    <x v="0"/>
    <x v="0"/>
    <x v="1"/>
    <s v="i1"/>
    <n v="53229"/>
    <n v="53229"/>
    <s v="40001-60000"/>
    <m/>
    <m/>
    <m/>
    <m/>
    <m/>
    <n v="25586"/>
    <n v="74653"/>
    <n v="49067"/>
    <n v="-48014.5"/>
    <n v="148253.5"/>
    <n v="53229"/>
  </r>
  <r>
    <n v="138200"/>
    <d v="2014-07-01T16:27:45"/>
    <x v="1"/>
    <x v="0"/>
    <x v="2"/>
    <s v="i6"/>
    <n v="59446"/>
    <n v="59446"/>
    <s v="40001-60000"/>
    <m/>
    <m/>
    <m/>
    <m/>
    <m/>
    <n v="25585.25"/>
    <n v="74658"/>
    <n v="49072.75"/>
    <n v="-48023.875"/>
    <n v="148267.125"/>
    <n v="59446"/>
  </r>
  <r>
    <n v="489004"/>
    <d v="2014-07-01T16:30:44"/>
    <x v="0"/>
    <x v="1"/>
    <x v="2"/>
    <s v="i6"/>
    <n v="40641"/>
    <n v="40641"/>
    <s v="40001-60000"/>
    <m/>
    <m/>
    <m/>
    <m/>
    <m/>
    <n v="25584.5"/>
    <n v="74663"/>
    <n v="49078.5"/>
    <n v="-48033.25"/>
    <n v="148280.75"/>
    <n v="40641"/>
  </r>
  <r>
    <n v="949475"/>
    <d v="2014-07-01T16:31:43"/>
    <x v="0"/>
    <x v="1"/>
    <x v="2"/>
    <s v="i6"/>
    <n v="17388"/>
    <n v="17388"/>
    <s v="0-20,000"/>
    <m/>
    <m/>
    <m/>
    <m/>
    <m/>
    <n v="25583.75"/>
    <n v="74668"/>
    <n v="49084.25"/>
    <n v="-48042.625"/>
    <n v="148294.375"/>
    <n v="17388"/>
  </r>
  <r>
    <n v="474738"/>
    <d v="2014-07-01T16:33:24"/>
    <x v="0"/>
    <x v="0"/>
    <x v="2"/>
    <s v="i6"/>
    <n v="59726"/>
    <n v="59726"/>
    <s v="40001-60000"/>
    <m/>
    <m/>
    <m/>
    <m/>
    <m/>
    <n v="25586"/>
    <n v="74673"/>
    <n v="49087"/>
    <n v="-48044.5"/>
    <n v="148303.5"/>
    <n v="59726"/>
  </r>
  <r>
    <n v="767146"/>
    <d v="2014-07-01T01:39:11"/>
    <x v="1"/>
    <x v="1"/>
    <x v="0"/>
    <s v="i1"/>
    <n v="95355"/>
    <n v="95355"/>
    <s v="60001-100000"/>
    <m/>
    <m/>
    <m/>
    <m/>
    <m/>
    <n v="25585.25"/>
    <n v="74675"/>
    <n v="49089.75"/>
    <n v="-48049.375"/>
    <n v="148309.625"/>
    <n v="95355"/>
  </r>
  <r>
    <n v="778898"/>
    <d v="2014-07-01T09:46:58"/>
    <x v="1"/>
    <x v="0"/>
    <x v="0"/>
    <s v="c9"/>
    <n v="29566"/>
    <n v="29566"/>
    <s v="20001-40000"/>
    <m/>
    <m/>
    <m/>
    <m/>
    <m/>
    <n v="25584.5"/>
    <n v="74663"/>
    <n v="49078.5"/>
    <n v="-48033.25"/>
    <n v="148280.75"/>
    <n v="29566"/>
  </r>
  <r>
    <n v="925339"/>
    <d v="2014-07-01T09:47:22"/>
    <x v="1"/>
    <x v="0"/>
    <x v="0"/>
    <s v="c9"/>
    <n v="8573"/>
    <n v="8573"/>
    <s v="0-20,000"/>
    <m/>
    <m/>
    <m/>
    <m/>
    <m/>
    <n v="25583.75"/>
    <n v="74668"/>
    <n v="49084.25"/>
    <n v="-48042.625"/>
    <n v="148294.375"/>
    <n v="8573"/>
  </r>
  <r>
    <n v="408232"/>
    <d v="2014-07-01T18:30:56"/>
    <x v="1"/>
    <x v="0"/>
    <x v="0"/>
    <s v="i5"/>
    <n v="21305"/>
    <n v="21305"/>
    <s v="20001-40000"/>
    <m/>
    <m/>
    <m/>
    <m/>
    <m/>
    <n v="25586"/>
    <n v="74673"/>
    <n v="49087"/>
    <n v="-48044.5"/>
    <n v="148303.5"/>
    <n v="21305"/>
  </r>
  <r>
    <n v="820647"/>
    <d v="2014-07-04T15:39:42"/>
    <x v="0"/>
    <x v="0"/>
    <x v="0"/>
    <s v="c-10"/>
    <n v="91084"/>
    <n v="91084"/>
    <s v="60001-100000"/>
    <m/>
    <m/>
    <m/>
    <m/>
    <m/>
    <n v="25592.75"/>
    <n v="74675"/>
    <n v="49082.25"/>
    <n v="-48030.625"/>
    <n v="148298.375"/>
    <n v="91084"/>
  </r>
  <r>
    <n v="940730"/>
    <d v="2014-07-04T15:40:08"/>
    <x v="1"/>
    <x v="0"/>
    <x v="0"/>
    <s v="c-10"/>
    <n v="93487"/>
    <n v="93487"/>
    <s v="60001-100000"/>
    <m/>
    <m/>
    <m/>
    <m/>
    <m/>
    <n v="25590.5"/>
    <n v="74663"/>
    <n v="49072.5"/>
    <n v="-48018.25"/>
    <n v="148271.75"/>
    <n v="93487"/>
  </r>
  <r>
    <n v="661566"/>
    <d v="2014-07-04T15:43:15"/>
    <x v="0"/>
    <x v="1"/>
    <x v="0"/>
    <s v="c-10"/>
    <n v="40463"/>
    <n v="40463"/>
    <s v="40001-60000"/>
    <m/>
    <m/>
    <m/>
    <m/>
    <m/>
    <n v="25588.25"/>
    <n v="74645.5"/>
    <n v="49057.25"/>
    <n v="-47997.625"/>
    <n v="148231.375"/>
    <n v="40463"/>
  </r>
  <r>
    <n v="777656"/>
    <d v="2014-07-01T14:49:53"/>
    <x v="1"/>
    <x v="0"/>
    <x v="1"/>
    <s v="i1"/>
    <n v="90379"/>
    <n v="90379"/>
    <s v="60001-100000"/>
    <m/>
    <m/>
    <m/>
    <m/>
    <m/>
    <n v="25586"/>
    <n v="74653"/>
    <n v="49067"/>
    <n v="-48014.5"/>
    <n v="148253.5"/>
    <n v="90379"/>
  </r>
  <r>
    <n v="639198"/>
    <d v="2014-07-23T16:00:10"/>
    <x v="0"/>
    <x v="1"/>
    <x v="1"/>
    <s v="c5"/>
    <n v="97563"/>
    <n v="97563"/>
    <s v="60001-100000"/>
    <m/>
    <m/>
    <m/>
    <m/>
    <m/>
    <n v="25585.25"/>
    <n v="74630.5"/>
    <n v="49045.25"/>
    <n v="-47982.625"/>
    <n v="148198.375"/>
    <n v="97563"/>
  </r>
  <r>
    <n v="979135"/>
    <d v="2014-07-02T08:10:44"/>
    <x v="0"/>
    <x v="0"/>
    <x v="0"/>
    <s v="c5"/>
    <n v="6335"/>
    <n v="6335"/>
    <s v="0-20,000"/>
    <m/>
    <m/>
    <m/>
    <m/>
    <m/>
    <n v="25584.5"/>
    <n v="74606.5"/>
    <n v="49022"/>
    <n v="-47948.5"/>
    <n v="148139.5"/>
    <n v="6335"/>
  </r>
  <r>
    <n v="891161"/>
    <d v="2014-07-02T23:00:20"/>
    <x v="0"/>
    <x v="0"/>
    <x v="1"/>
    <s v="c9"/>
    <n v="94163"/>
    <n v="94163"/>
    <s v="60001-100000"/>
    <m/>
    <m/>
    <m/>
    <m/>
    <m/>
    <n v="25588.25"/>
    <n v="74614.75"/>
    <n v="49026.5"/>
    <n v="-47951.5"/>
    <n v="148154.5"/>
    <n v="94163"/>
  </r>
  <r>
    <n v="171540"/>
    <d v="2014-07-02T10:04:21"/>
    <x v="0"/>
    <x v="1"/>
    <x v="1"/>
    <s v="c8"/>
    <n v="5077"/>
    <n v="5077"/>
    <s v="0-20,000"/>
    <m/>
    <m/>
    <m/>
    <m/>
    <m/>
    <n v="25586"/>
    <n v="74590"/>
    <n v="49004"/>
    <n v="-47920"/>
    <n v="148096"/>
    <n v="5077"/>
  </r>
  <r>
    <n v="67082"/>
    <d v="2014-07-02T12:10:46"/>
    <x v="1"/>
    <x v="0"/>
    <x v="1"/>
    <s v="i5"/>
    <n v="18221"/>
    <n v="18221"/>
    <s v="0-20,000"/>
    <m/>
    <m/>
    <m/>
    <m/>
    <m/>
    <n v="25592.75"/>
    <n v="74598.25"/>
    <n v="49005.5"/>
    <n v="-47915.5"/>
    <n v="148106.5"/>
    <n v="18221"/>
  </r>
  <r>
    <n v="401929"/>
    <d v="2014-07-02T10:57:43"/>
    <x v="0"/>
    <x v="1"/>
    <x v="1"/>
    <s v="c9"/>
    <n v="57358"/>
    <n v="57358"/>
    <s v="40001-60000"/>
    <m/>
    <m/>
    <m/>
    <m/>
    <m/>
    <n v="25598.5"/>
    <n v="74606.5"/>
    <n v="49008"/>
    <n v="-47913.5"/>
    <n v="148118.5"/>
    <n v="57358"/>
  </r>
  <r>
    <n v="518050"/>
    <d v="2014-07-02T02:11:01"/>
    <x v="1"/>
    <x v="0"/>
    <x v="2"/>
    <s v="c5"/>
    <n v="47754"/>
    <n v="47754"/>
    <s v="40001-60000"/>
    <m/>
    <m/>
    <m/>
    <m/>
    <m/>
    <n v="25596.75"/>
    <n v="74614.75"/>
    <n v="49018"/>
    <n v="-47930.25"/>
    <n v="148141.75"/>
    <n v="47754"/>
  </r>
  <r>
    <n v="257932"/>
    <d v="2014-07-02T06:12:43"/>
    <x v="0"/>
    <x v="1"/>
    <x v="2"/>
    <s v="b9"/>
    <n v="22978"/>
    <n v="22978"/>
    <s v="20001-40000"/>
    <m/>
    <m/>
    <m/>
    <m/>
    <m/>
    <n v="25595"/>
    <n v="74623"/>
    <n v="49028"/>
    <n v="-47947"/>
    <n v="148165"/>
    <n v="22978"/>
  </r>
  <r>
    <n v="532479"/>
    <d v="2014-07-02T17:06:53"/>
    <x v="1"/>
    <x v="0"/>
    <x v="5"/>
    <s v="i5"/>
    <n v="1917"/>
    <n v="1917"/>
    <s v="0-20,000"/>
    <m/>
    <m/>
    <m/>
    <m/>
    <m/>
    <n v="25600.25"/>
    <n v="74630.5"/>
    <n v="49030.25"/>
    <n v="-47945.125"/>
    <n v="148175.875"/>
    <n v="1917"/>
  </r>
  <r>
    <n v="312444"/>
    <d v="2014-07-02T12:04:49"/>
    <x v="1"/>
    <x v="1"/>
    <x v="3"/>
    <s v="c5"/>
    <n v="2365"/>
    <n v="2365"/>
    <s v="0-20,000"/>
    <m/>
    <m/>
    <m/>
    <m/>
    <m/>
    <n v="25609.5"/>
    <n v="74638"/>
    <n v="49028.5"/>
    <n v="-47933.25"/>
    <n v="148180.75"/>
    <n v="2365"/>
  </r>
  <r>
    <n v="123836"/>
    <d v="2014-07-02T12:05:22"/>
    <x v="1"/>
    <x v="1"/>
    <x v="3"/>
    <s v="c5"/>
    <n v="77828"/>
    <n v="77828"/>
    <s v="60001-100000"/>
    <m/>
    <m/>
    <m/>
    <m/>
    <m/>
    <n v="25617.25"/>
    <n v="74645.5"/>
    <n v="49028.25"/>
    <n v="-47925.125"/>
    <n v="148187.875"/>
    <n v="77828"/>
  </r>
  <r>
    <n v="736754"/>
    <d v="2014-07-03T18:01:04"/>
    <x v="0"/>
    <x v="0"/>
    <x v="5"/>
    <s v="i7"/>
    <n v="71443"/>
    <n v="71443"/>
    <s v="60001-100000"/>
    <m/>
    <m/>
    <m/>
    <m/>
    <m/>
    <n v="25617"/>
    <n v="74623"/>
    <n v="49006"/>
    <n v="-47892"/>
    <n v="148132"/>
    <n v="71443"/>
  </r>
  <r>
    <n v="870269"/>
    <d v="2014-07-03T09:12:13"/>
    <x v="1"/>
    <x v="0"/>
    <x v="1"/>
    <s v="i5"/>
    <n v="21542"/>
    <n v="21542"/>
    <s v="20001-40000"/>
    <m/>
    <m/>
    <m/>
    <m/>
    <m/>
    <n v="25613.25"/>
    <n v="74630.5"/>
    <n v="49017.25"/>
    <n v="-47912.625"/>
    <n v="148156.375"/>
    <n v="21542"/>
  </r>
  <r>
    <n v="593675"/>
    <d v="2014-07-03T09:12:42"/>
    <x v="0"/>
    <x v="0"/>
    <x v="1"/>
    <s v="i5"/>
    <n v="30565"/>
    <n v="30565"/>
    <s v="20001-40000"/>
    <m/>
    <m/>
    <m/>
    <m/>
    <m/>
    <n v="25617.5"/>
    <n v="74638"/>
    <n v="49020.5"/>
    <n v="-47913.25"/>
    <n v="148168.75"/>
    <n v="30565"/>
  </r>
  <r>
    <n v="59370"/>
    <d v="2014-07-03T09:13:11"/>
    <x v="1"/>
    <x v="1"/>
    <x v="1"/>
    <s v="i5"/>
    <n v="7651"/>
    <n v="7651"/>
    <s v="0-20,000"/>
    <m/>
    <m/>
    <m/>
    <m/>
    <m/>
    <n v="25617.25"/>
    <n v="74645.5"/>
    <n v="49028.25"/>
    <n v="-47925.125"/>
    <n v="148187.875"/>
    <n v="7651"/>
  </r>
  <r>
    <n v="257346"/>
    <d v="2014-07-03T18:40:40"/>
    <x v="1"/>
    <x v="0"/>
    <x v="1"/>
    <s v="c9"/>
    <n v="51074"/>
    <n v="51074"/>
    <s v="40001-60000"/>
    <m/>
    <m/>
    <m/>
    <m/>
    <m/>
    <n v="25618"/>
    <n v="74653"/>
    <n v="49035"/>
    <n v="-47934.5"/>
    <n v="148205.5"/>
    <n v="51074"/>
  </r>
  <r>
    <n v="767725"/>
    <d v="2014-07-03T18:43:17"/>
    <x v="0"/>
    <x v="1"/>
    <x v="1"/>
    <s v="c9"/>
    <n v="69889"/>
    <n v="69889"/>
    <s v="60001-100000"/>
    <m/>
    <m/>
    <m/>
    <m/>
    <m/>
    <n v="25617.75"/>
    <n v="74658"/>
    <n v="49040.25"/>
    <n v="-47942.625"/>
    <n v="148218.375"/>
    <n v="69889"/>
  </r>
  <r>
    <n v="449755"/>
    <d v="2014-07-16T12:29:08"/>
    <x v="1"/>
    <x v="1"/>
    <x v="1"/>
    <s v="c9"/>
    <n v="65247"/>
    <n v="65247"/>
    <s v="60001-100000"/>
    <m/>
    <m/>
    <m/>
    <m/>
    <m/>
    <n v="25617.5"/>
    <n v="74663"/>
    <n v="49045.5"/>
    <n v="-47950.75"/>
    <n v="148231.25"/>
    <n v="65247"/>
  </r>
  <r>
    <n v="322174"/>
    <d v="2014-07-16T12:29:26"/>
    <x v="0"/>
    <x v="0"/>
    <x v="1"/>
    <s v="c9"/>
    <n v="67722"/>
    <n v="67722"/>
    <s v="60001-100000"/>
    <m/>
    <m/>
    <m/>
    <m/>
    <m/>
    <n v="25617.25"/>
    <n v="74668"/>
    <n v="49050.75"/>
    <n v="-47958.875"/>
    <n v="148244.125"/>
    <n v="67722"/>
  </r>
  <r>
    <n v="292713"/>
    <d v="2014-07-03T15:58:31"/>
    <x v="0"/>
    <x v="1"/>
    <x v="0"/>
    <s v="i7"/>
    <n v="5941"/>
    <n v="5941"/>
    <s v="0-20,000"/>
    <m/>
    <m/>
    <m/>
    <m/>
    <m/>
    <n v="25617"/>
    <n v="74673"/>
    <n v="49056"/>
    <n v="-47967"/>
    <n v="148257"/>
    <n v="5941"/>
  </r>
  <r>
    <n v="622008"/>
    <d v="2014-07-10T08:03:35"/>
    <x v="1"/>
    <x v="0"/>
    <x v="1"/>
    <s v="c9"/>
    <n v="68417"/>
    <n v="68417"/>
    <s v="60001-100000"/>
    <m/>
    <m/>
    <m/>
    <m/>
    <m/>
    <n v="25617.75"/>
    <n v="74675"/>
    <n v="49057.25"/>
    <n v="-47968.125"/>
    <n v="148260.875"/>
    <n v="68417"/>
  </r>
  <r>
    <n v="644076"/>
    <d v="2014-07-10T08:07:11"/>
    <x v="0"/>
    <x v="0"/>
    <x v="1"/>
    <s v="c9"/>
    <n v="41975"/>
    <n v="41975"/>
    <s v="40001-60000"/>
    <m/>
    <m/>
    <m/>
    <m/>
    <m/>
    <n v="25617.5"/>
    <n v="74677"/>
    <n v="49059.5"/>
    <n v="-47971.75"/>
    <n v="148266.25"/>
    <n v="41975"/>
  </r>
  <r>
    <n v="846754"/>
    <d v="2014-07-10T08:06:25"/>
    <x v="0"/>
    <x v="1"/>
    <x v="1"/>
    <s v="c9"/>
    <n v="3100"/>
    <n v="3100"/>
    <s v="0-20,000"/>
    <m/>
    <m/>
    <m/>
    <m/>
    <m/>
    <n v="25617.25"/>
    <n v="74679"/>
    <n v="49061.75"/>
    <n v="-47975.375"/>
    <n v="148271.625"/>
    <n v="3100"/>
  </r>
  <r>
    <n v="612651"/>
    <d v="2014-07-03T07:23:08"/>
    <x v="1"/>
    <x v="0"/>
    <x v="0"/>
    <s v="c8"/>
    <n v="42315"/>
    <n v="42315"/>
    <s v="40001-60000"/>
    <m/>
    <m/>
    <m/>
    <m/>
    <m/>
    <n v="25618"/>
    <n v="74681"/>
    <n v="49063"/>
    <n v="-47976.5"/>
    <n v="148275.5"/>
    <n v="42315"/>
  </r>
  <r>
    <n v="816780"/>
    <d v="2014-07-03T07:24:53"/>
    <x v="1"/>
    <x v="1"/>
    <x v="0"/>
    <s v="c8"/>
    <n v="15247"/>
    <n v="15247"/>
    <s v="0-20,000"/>
    <m/>
    <m/>
    <m/>
    <m/>
    <m/>
    <n v="25617.75"/>
    <n v="74683"/>
    <n v="49065.25"/>
    <n v="-47980.125"/>
    <n v="148280.875"/>
    <n v="15247"/>
  </r>
  <r>
    <n v="801096"/>
    <d v="2014-07-03T15:59:41"/>
    <x v="0"/>
    <x v="1"/>
    <x v="3"/>
    <s v="i5"/>
    <n v="95379"/>
    <n v="95379"/>
    <s v="60001-100000"/>
    <m/>
    <m/>
    <m/>
    <m/>
    <m/>
    <n v="25622.5"/>
    <n v="74685"/>
    <n v="49062.5"/>
    <n v="-47971.25"/>
    <n v="148278.75"/>
    <n v="95379"/>
  </r>
  <r>
    <n v="46893"/>
    <d v="2014-07-04T09:17:38"/>
    <x v="1"/>
    <x v="0"/>
    <x v="2"/>
    <s v="i7"/>
    <n v="92525"/>
    <n v="92525"/>
    <s v="60001-100000"/>
    <m/>
    <m/>
    <m/>
    <m/>
    <m/>
    <n v="25620.25"/>
    <n v="74679"/>
    <n v="49058.75"/>
    <n v="-47967.875"/>
    <n v="148267.125"/>
    <n v="92525"/>
  </r>
  <r>
    <n v="537285"/>
    <d v="2014-07-04T09:18:52"/>
    <x v="1"/>
    <x v="0"/>
    <x v="2"/>
    <s v="i7"/>
    <n v="19689"/>
    <n v="19689"/>
    <s v="0-20,000"/>
    <m/>
    <m/>
    <m/>
    <m/>
    <m/>
    <n v="25618"/>
    <n v="74673"/>
    <n v="49055"/>
    <n v="-47964.5"/>
    <n v="148255.5"/>
    <n v="19689"/>
  </r>
  <r>
    <n v="779410"/>
    <d v="2014-07-04T03:57:28"/>
    <x v="1"/>
    <x v="0"/>
    <x v="2"/>
    <s v="c5"/>
    <n v="94544"/>
    <n v="94544"/>
    <s v="60001-100000"/>
    <m/>
    <m/>
    <m/>
    <m/>
    <m/>
    <n v="25624.75"/>
    <n v="74675"/>
    <n v="49050.25"/>
    <n v="-47950.625"/>
    <n v="148250.375"/>
    <n v="94544"/>
  </r>
  <r>
    <n v="754754"/>
    <d v="2014-07-04T04:00:13"/>
    <x v="0"/>
    <x v="0"/>
    <x v="2"/>
    <s v="c5"/>
    <n v="48838"/>
    <n v="48838"/>
    <s v="40001-60000"/>
    <m/>
    <m/>
    <m/>
    <m/>
    <m/>
    <n v="25622.5"/>
    <n v="74663"/>
    <n v="49040.5"/>
    <n v="-47938.25"/>
    <n v="148223.75"/>
    <n v="48838"/>
  </r>
  <r>
    <n v="251737"/>
    <d v="2014-07-04T18:17:59"/>
    <x v="1"/>
    <x v="0"/>
    <x v="1"/>
    <s v="c5"/>
    <n v="94390"/>
    <n v="94390"/>
    <s v="60001-100000"/>
    <m/>
    <m/>
    <m/>
    <m/>
    <m/>
    <n v="25620.25"/>
    <n v="74668"/>
    <n v="49047.75"/>
    <n v="-47951.375"/>
    <n v="148239.625"/>
    <n v="94390"/>
  </r>
  <r>
    <n v="413637"/>
    <d v="2014-07-04T18:18:28"/>
    <x v="1"/>
    <x v="0"/>
    <x v="1"/>
    <s v="c5"/>
    <n v="36198"/>
    <n v="36198"/>
    <s v="20001-40000"/>
    <m/>
    <m/>
    <m/>
    <m/>
    <m/>
    <n v="25618"/>
    <n v="74653"/>
    <n v="49035"/>
    <n v="-47934.5"/>
    <n v="148205.5"/>
    <n v="36198"/>
  </r>
  <r>
    <n v="642052"/>
    <d v="2014-07-04T18:25:07"/>
    <x v="0"/>
    <x v="1"/>
    <x v="1"/>
    <s v="c5"/>
    <n v="84258"/>
    <n v="84258"/>
    <s v="60001-100000"/>
    <m/>
    <m/>
    <m/>
    <m/>
    <m/>
    <n v="25617.75"/>
    <n v="74658"/>
    <n v="49040.25"/>
    <n v="-47942.625"/>
    <n v="148218.375"/>
    <n v="84258"/>
  </r>
  <r>
    <n v="48899"/>
    <d v="2014-07-04T18:27:05"/>
    <x v="1"/>
    <x v="0"/>
    <x v="1"/>
    <s v="c5"/>
    <n v="80594"/>
    <n v="80594"/>
    <s v="60001-100000"/>
    <m/>
    <m/>
    <m/>
    <m/>
    <m/>
    <n v="25617.5"/>
    <n v="74638"/>
    <n v="49020.5"/>
    <n v="-47913.25"/>
    <n v="148168.75"/>
    <n v="80594"/>
  </r>
  <r>
    <n v="943501"/>
    <d v="2014-07-04T16:36:26"/>
    <x v="1"/>
    <x v="0"/>
    <x v="4"/>
    <s v="c9"/>
    <n v="88876"/>
    <n v="88876"/>
    <s v="60001-100000"/>
    <m/>
    <m/>
    <m/>
    <m/>
    <m/>
    <n v="25617.25"/>
    <n v="74614.75"/>
    <n v="48997.5"/>
    <n v="-47879"/>
    <n v="148111"/>
    <n v="88876"/>
  </r>
  <r>
    <n v="983194"/>
    <d v="2014-07-04T16:37:43"/>
    <x v="0"/>
    <x v="0"/>
    <x v="4"/>
    <s v="c9"/>
    <n v="37268"/>
    <n v="37268"/>
    <s v="20001-40000"/>
    <m/>
    <m/>
    <m/>
    <m/>
    <m/>
    <n v="25617"/>
    <n v="74590"/>
    <n v="48973"/>
    <n v="-47842.5"/>
    <n v="148049.5"/>
    <n v="37268"/>
  </r>
  <r>
    <n v="515701"/>
    <d v="2014-07-04T16:38:07"/>
    <x v="1"/>
    <x v="0"/>
    <x v="4"/>
    <s v="c9"/>
    <n v="31190"/>
    <n v="31190"/>
    <s v="20001-40000"/>
    <m/>
    <m/>
    <m/>
    <m/>
    <m/>
    <n v="25613.25"/>
    <n v="74598.25"/>
    <n v="48985"/>
    <n v="-47864.25"/>
    <n v="148075.75"/>
    <n v="31190"/>
  </r>
  <r>
    <n v="59145"/>
    <d v="2014-07-04T09:27:23"/>
    <x v="1"/>
    <x v="1"/>
    <x v="3"/>
    <s v="b9"/>
    <n v="2538"/>
    <n v="2538"/>
    <s v="0-20,000"/>
    <m/>
    <m/>
    <m/>
    <m/>
    <m/>
    <n v="25609.5"/>
    <n v="74606.5"/>
    <n v="48997"/>
    <n v="-47886"/>
    <n v="148102"/>
    <n v="2538"/>
  </r>
  <r>
    <n v="530199"/>
    <d v="2014-07-04T09:30:12"/>
    <x v="1"/>
    <x v="1"/>
    <x v="3"/>
    <s v="b9"/>
    <n v="17383"/>
    <n v="17383"/>
    <s v="0-20,000"/>
    <m/>
    <m/>
    <m/>
    <m/>
    <m/>
    <n v="25617.25"/>
    <n v="74614.75"/>
    <n v="48997.5"/>
    <n v="-47879"/>
    <n v="148111"/>
    <n v="17383"/>
  </r>
  <r>
    <n v="903278"/>
    <d v="2014-07-04T08:47:49"/>
    <x v="1"/>
    <x v="1"/>
    <x v="0"/>
    <s v="i5"/>
    <n v="77813"/>
    <n v="77813"/>
    <s v="60001-100000"/>
    <m/>
    <m/>
    <m/>
    <m/>
    <m/>
    <n v="25618"/>
    <n v="74623"/>
    <n v="49005"/>
    <n v="-47889.5"/>
    <n v="148130.5"/>
    <n v="77813"/>
  </r>
  <r>
    <n v="333940"/>
    <d v="2014-07-04T08:47:58"/>
    <x v="0"/>
    <x v="2"/>
    <x v="0"/>
    <s v="i5"/>
    <n v="83932"/>
    <n v="83932"/>
    <s v="60001-100000"/>
    <m/>
    <m/>
    <m/>
    <m/>
    <m/>
    <n v="25617.75"/>
    <n v="74598.25"/>
    <n v="48980.5"/>
    <n v="-47853"/>
    <n v="148069"/>
    <n v="83932"/>
  </r>
  <r>
    <n v="417031"/>
    <d v="2014-07-04T18:03:45"/>
    <x v="1"/>
    <x v="1"/>
    <x v="0"/>
    <s v="i6"/>
    <n v="34639"/>
    <n v="34639"/>
    <s v="20001-40000"/>
    <m/>
    <m/>
    <m/>
    <m/>
    <m/>
    <n v="25617.5"/>
    <n v="74553"/>
    <n v="48935.5"/>
    <n v="-47785.75"/>
    <n v="147956.25"/>
    <n v="34639"/>
  </r>
  <r>
    <n v="93833"/>
    <d v="2014-07-04T18:04:59"/>
    <x v="0"/>
    <x v="2"/>
    <x v="0"/>
    <s v="i6"/>
    <n v="40933"/>
    <n v="40933"/>
    <s v="40001-60000"/>
    <m/>
    <m/>
    <m/>
    <m/>
    <m/>
    <n v="25617.25"/>
    <n v="74571.5"/>
    <n v="48954.25"/>
    <n v="-47814.125"/>
    <n v="148002.875"/>
    <n v="40933"/>
  </r>
  <r>
    <n v="676366"/>
    <d v="2014-07-05T08:41:38"/>
    <x v="1"/>
    <x v="0"/>
    <x v="1"/>
    <s v="i5"/>
    <n v="21508"/>
    <n v="21508"/>
    <s v="20001-40000"/>
    <m/>
    <m/>
    <m/>
    <m/>
    <m/>
    <n v="25617"/>
    <n v="74590"/>
    <n v="48973"/>
    <n v="-47842.5"/>
    <n v="148049.5"/>
    <n v="21508"/>
  </r>
  <r>
    <n v="433088"/>
    <d v="2014-07-05T08:45:01"/>
    <x v="0"/>
    <x v="0"/>
    <x v="1"/>
    <s v="i5"/>
    <n v="67181"/>
    <n v="67181"/>
    <s v="60001-100000"/>
    <m/>
    <m/>
    <m/>
    <m/>
    <m/>
    <n v="25617.75"/>
    <n v="74598.25"/>
    <n v="48980.5"/>
    <n v="-47853"/>
    <n v="148069"/>
    <n v="67181"/>
  </r>
  <r>
    <n v="440851"/>
    <d v="2014-07-06T05:35:25"/>
    <x v="1"/>
    <x v="0"/>
    <x v="1"/>
    <s v="i7"/>
    <n v="48518"/>
    <n v="48518"/>
    <s v="40001-60000"/>
    <m/>
    <m/>
    <m/>
    <m/>
    <m/>
    <n v="25617.5"/>
    <n v="74606.5"/>
    <n v="48989"/>
    <n v="-47866"/>
    <n v="148090"/>
    <n v="48518"/>
  </r>
  <r>
    <n v="351047"/>
    <d v="2014-08-12T22:33:42"/>
    <x v="1"/>
    <x v="0"/>
    <x v="1"/>
    <s v="c8"/>
    <n v="80717"/>
    <n v="80717"/>
    <s v="60001-100000"/>
    <m/>
    <m/>
    <m/>
    <m/>
    <m/>
    <n v="25617.25"/>
    <n v="74614.75"/>
    <n v="48997.5"/>
    <n v="-47879"/>
    <n v="148111"/>
    <n v="80717"/>
  </r>
  <r>
    <n v="605824"/>
    <d v="2014-07-06T18:50:37"/>
    <x v="1"/>
    <x v="0"/>
    <x v="0"/>
    <s v="b9"/>
    <n v="64125"/>
    <n v="64125"/>
    <s v="60001-100000"/>
    <m/>
    <m/>
    <m/>
    <m/>
    <m/>
    <n v="25617"/>
    <n v="74590"/>
    <n v="48973"/>
    <n v="-47842.5"/>
    <n v="148049.5"/>
    <n v="64125"/>
  </r>
  <r>
    <n v="556389"/>
    <d v="2014-07-07T22:53:03"/>
    <x v="1"/>
    <x v="0"/>
    <x v="1"/>
    <s v="i6"/>
    <n v="26122"/>
    <n v="26122"/>
    <s v="20001-40000"/>
    <m/>
    <m/>
    <m/>
    <m/>
    <m/>
    <n v="25613.25"/>
    <n v="74598.25"/>
    <n v="48985"/>
    <n v="-47864.25"/>
    <n v="148075.75"/>
    <n v="26122"/>
  </r>
  <r>
    <n v="991784"/>
    <d v="2014-07-07T14:18:08"/>
    <x v="1"/>
    <x v="0"/>
    <x v="1"/>
    <s v="i5"/>
    <n v="48322"/>
    <n v="48322"/>
    <s v="40001-60000"/>
    <m/>
    <m/>
    <m/>
    <m/>
    <m/>
    <n v="25609.5"/>
    <n v="74606.5"/>
    <n v="48997"/>
    <n v="-47886"/>
    <n v="148102"/>
    <n v="48322"/>
  </r>
  <r>
    <n v="715088"/>
    <d v="2014-07-07T02:01:26"/>
    <x v="0"/>
    <x v="1"/>
    <x v="3"/>
    <s v="b9"/>
    <n v="38478"/>
    <n v="38478"/>
    <s v="20001-40000"/>
    <m/>
    <m/>
    <m/>
    <m/>
    <m/>
    <n v="25605.75"/>
    <n v="74614.75"/>
    <n v="49009"/>
    <n v="-47907.75"/>
    <n v="148128.25"/>
    <n v="38478"/>
  </r>
  <r>
    <n v="342655"/>
    <d v="2014-07-07T02:01:54"/>
    <x v="0"/>
    <x v="1"/>
    <x v="3"/>
    <s v="b9"/>
    <n v="63538"/>
    <n v="63538"/>
    <s v="60001-100000"/>
    <m/>
    <m/>
    <m/>
    <m/>
    <m/>
    <n v="25602"/>
    <n v="74623"/>
    <n v="49021"/>
    <n v="-47929.5"/>
    <n v="148154.5"/>
    <n v="63538"/>
  </r>
  <r>
    <n v="138814"/>
    <d v="2014-07-07T07:30:58"/>
    <x v="0"/>
    <x v="0"/>
    <x v="1"/>
    <s v="c9"/>
    <n v="89383"/>
    <n v="89383"/>
    <s v="60001-100000"/>
    <m/>
    <m/>
    <m/>
    <m/>
    <m/>
    <n v="25600.25"/>
    <n v="74630.5"/>
    <n v="49030.25"/>
    <n v="-47945.125"/>
    <n v="148175.875"/>
    <n v="89383"/>
  </r>
  <r>
    <n v="529405"/>
    <d v="2014-07-07T13:43:33"/>
    <x v="1"/>
    <x v="0"/>
    <x v="2"/>
    <s v="c9"/>
    <n v="39401"/>
    <n v="39401"/>
    <s v="20001-40000"/>
    <m/>
    <m/>
    <m/>
    <m/>
    <m/>
    <n v="25598.5"/>
    <n v="74606.5"/>
    <n v="49008"/>
    <n v="-47913.5"/>
    <n v="148118.5"/>
    <n v="39401"/>
  </r>
  <r>
    <n v="648961"/>
    <d v="2014-07-07T15:15:54"/>
    <x v="1"/>
    <x v="0"/>
    <x v="1"/>
    <s v="c-10"/>
    <n v="44749"/>
    <n v="44749"/>
    <s v="40001-60000"/>
    <m/>
    <m/>
    <m/>
    <m/>
    <m/>
    <n v="25596.75"/>
    <n v="74614.75"/>
    <n v="49018"/>
    <n v="-47930.25"/>
    <n v="148141.75"/>
    <n v="44749"/>
  </r>
  <r>
    <n v="134062"/>
    <d v="2014-07-07T15:19:40"/>
    <x v="1"/>
    <x v="1"/>
    <x v="1"/>
    <s v="c-10"/>
    <n v="85011"/>
    <n v="85011"/>
    <s v="60001-100000"/>
    <m/>
    <m/>
    <m/>
    <m/>
    <m/>
    <n v="25595"/>
    <n v="74623"/>
    <n v="49028"/>
    <n v="-47947"/>
    <n v="148165"/>
    <n v="85011"/>
  </r>
  <r>
    <n v="262036"/>
    <d v="2014-07-07T15:20:44"/>
    <x v="1"/>
    <x v="1"/>
    <x v="1"/>
    <s v="c-10"/>
    <n v="26029"/>
    <n v="26029"/>
    <s v="20001-40000"/>
    <m/>
    <m/>
    <m/>
    <m/>
    <m/>
    <n v="25592.75"/>
    <n v="74598.25"/>
    <n v="49005.5"/>
    <n v="-47915.5"/>
    <n v="148106.5"/>
    <n v="26029"/>
  </r>
  <r>
    <n v="609084"/>
    <d v="2014-07-08T09:02:37"/>
    <x v="1"/>
    <x v="0"/>
    <x v="1"/>
    <s v="c9"/>
    <n v="74420"/>
    <n v="74420"/>
    <s v="60001-100000"/>
    <m/>
    <m/>
    <m/>
    <m/>
    <m/>
    <n v="25590.5"/>
    <n v="74606.5"/>
    <n v="49016"/>
    <n v="-47933.5"/>
    <n v="148130.5"/>
    <n v="74420"/>
  </r>
  <r>
    <n v="130175"/>
    <d v="2014-07-08T14:15:45"/>
    <x v="1"/>
    <x v="0"/>
    <x v="2"/>
    <s v="c5"/>
    <n v="58107"/>
    <n v="58107"/>
    <s v="40001-60000"/>
    <m/>
    <m/>
    <m/>
    <m/>
    <m/>
    <n v="25588.25"/>
    <n v="74614.75"/>
    <n v="49026.5"/>
    <n v="-47951.5"/>
    <n v="148154.5"/>
    <n v="58107"/>
  </r>
  <r>
    <n v="584172"/>
    <d v="2014-07-08T14:16:15"/>
    <x v="1"/>
    <x v="0"/>
    <x v="2"/>
    <s v="c5"/>
    <n v="45147"/>
    <n v="45147"/>
    <s v="40001-60000"/>
    <m/>
    <m/>
    <m/>
    <m/>
    <m/>
    <n v="25586"/>
    <n v="74623"/>
    <n v="49037"/>
    <n v="-47969.5"/>
    <n v="148178.5"/>
    <n v="45147"/>
  </r>
  <r>
    <n v="510776"/>
    <d v="2014-07-08T14:16:45"/>
    <x v="0"/>
    <x v="0"/>
    <x v="2"/>
    <s v="c5"/>
    <n v="12052"/>
    <n v="12052"/>
    <s v="0-20,000"/>
    <m/>
    <m/>
    <m/>
    <m/>
    <m/>
    <n v="25585.25"/>
    <n v="74630.5"/>
    <n v="49045.25"/>
    <n v="-47982.625"/>
    <n v="148198.375"/>
    <n v="12052"/>
  </r>
  <r>
    <n v="144246"/>
    <d v="2014-07-08T14:17:11"/>
    <x v="0"/>
    <x v="0"/>
    <x v="2"/>
    <s v="c5"/>
    <n v="64474"/>
    <n v="64474"/>
    <s v="60001-100000"/>
    <m/>
    <m/>
    <m/>
    <m/>
    <m/>
    <n v="25590.5"/>
    <n v="74638"/>
    <n v="49047.5"/>
    <n v="-47980.75"/>
    <n v="148209.25"/>
    <n v="64474"/>
  </r>
  <r>
    <n v="938043"/>
    <d v="2014-07-08T14:20:23"/>
    <x v="1"/>
    <x v="0"/>
    <x v="2"/>
    <s v="c5"/>
    <n v="57156"/>
    <n v="57156"/>
    <s v="40001-60000"/>
    <m/>
    <m/>
    <m/>
    <m/>
    <m/>
    <n v="25588.25"/>
    <n v="74645.5"/>
    <n v="49057.25"/>
    <n v="-47997.625"/>
    <n v="148231.375"/>
    <n v="57156"/>
  </r>
  <r>
    <n v="780341"/>
    <d v="2014-07-08T15:52:57"/>
    <x v="1"/>
    <x v="0"/>
    <x v="5"/>
    <s v="b9"/>
    <n v="74883"/>
    <n v="74883"/>
    <s v="60001-100000"/>
    <m/>
    <m/>
    <m/>
    <m/>
    <m/>
    <n v="25586"/>
    <n v="74653"/>
    <n v="49067"/>
    <n v="-48014.5"/>
    <n v="148253.5"/>
    <n v="74883"/>
  </r>
  <r>
    <n v="858680"/>
    <d v="2014-07-08T15:53:32"/>
    <x v="0"/>
    <x v="0"/>
    <x v="5"/>
    <s v="b9"/>
    <n v="68010"/>
    <n v="68010"/>
    <s v="60001-100000"/>
    <m/>
    <m/>
    <m/>
    <m/>
    <m/>
    <n v="25585.25"/>
    <n v="74630.5"/>
    <n v="49045.25"/>
    <n v="-47982.625"/>
    <n v="148198.375"/>
    <n v="68010"/>
  </r>
  <r>
    <n v="283658"/>
    <d v="2014-07-08T13:23:18"/>
    <x v="1"/>
    <x v="1"/>
    <x v="3"/>
    <s v="i5"/>
    <n v="54286"/>
    <n v="54286"/>
    <s v="40001-60000"/>
    <m/>
    <m/>
    <m/>
    <m/>
    <m/>
    <n v="25584.5"/>
    <n v="74638"/>
    <n v="49053.5"/>
    <n v="-47995.75"/>
    <n v="148218.25"/>
    <n v="54286"/>
  </r>
  <r>
    <n v="55307"/>
    <d v="2014-07-08T13:25:39"/>
    <x v="1"/>
    <x v="1"/>
    <x v="3"/>
    <s v="i5"/>
    <n v="65095"/>
    <n v="65095"/>
    <s v="60001-100000"/>
    <m/>
    <m/>
    <m/>
    <m/>
    <m/>
    <n v="25583.75"/>
    <n v="74645.5"/>
    <n v="49061.75"/>
    <n v="-48008.875"/>
    <n v="148238.125"/>
    <n v="65095"/>
  </r>
  <r>
    <n v="838936"/>
    <d v="2014-07-08T13:27:01"/>
    <x v="0"/>
    <x v="1"/>
    <x v="3"/>
    <s v="i5"/>
    <n v="69499"/>
    <n v="69499"/>
    <s v="60001-100000"/>
    <m/>
    <m/>
    <m/>
    <m/>
    <m/>
    <n v="25583"/>
    <n v="74653"/>
    <n v="49070"/>
    <n v="-48022"/>
    <n v="148258"/>
    <n v="69499"/>
  </r>
  <r>
    <n v="730650"/>
    <d v="2014-07-08T13:27:31"/>
    <x v="1"/>
    <x v="1"/>
    <x v="3"/>
    <s v="i5"/>
    <n v="43130"/>
    <n v="43130"/>
    <s v="40001-60000"/>
    <m/>
    <m/>
    <m/>
    <m/>
    <m/>
    <n v="25575.5"/>
    <n v="74658"/>
    <n v="49082.5"/>
    <n v="-48048.25"/>
    <n v="148281.75"/>
    <n v="43130"/>
  </r>
  <r>
    <n v="824627"/>
    <d v="2014-07-18T14:54:19"/>
    <x v="0"/>
    <x v="1"/>
    <x v="3"/>
    <s v="i5"/>
    <n v="90370"/>
    <n v="90370"/>
    <s v="60001-100000"/>
    <m/>
    <m/>
    <m/>
    <m/>
    <m/>
    <n v="25568"/>
    <n v="74663"/>
    <n v="49095"/>
    <n v="-48074.5"/>
    <n v="148305.5"/>
    <n v="90370"/>
  </r>
  <r>
    <n v="304128"/>
    <d v="2014-07-18T14:54:47"/>
    <x v="0"/>
    <x v="1"/>
    <x v="3"/>
    <s v="i5"/>
    <n v="98926"/>
    <n v="98926"/>
    <s v="60001-100000"/>
    <m/>
    <m/>
    <m/>
    <m/>
    <m/>
    <n v="25560.5"/>
    <n v="74645.5"/>
    <n v="49085"/>
    <n v="-48067"/>
    <n v="148273"/>
    <n v="98926"/>
  </r>
  <r>
    <n v="629045"/>
    <d v="2014-07-08T07:28:01"/>
    <x v="1"/>
    <x v="0"/>
    <x v="0"/>
    <s v="c9"/>
    <n v="37807"/>
    <n v="37807"/>
    <s v="20001-40000"/>
    <m/>
    <m/>
    <m/>
    <m/>
    <m/>
    <n v="25553"/>
    <n v="74623"/>
    <n v="49070"/>
    <n v="-48052"/>
    <n v="148228"/>
    <n v="37807"/>
  </r>
  <r>
    <n v="286384"/>
    <d v="2014-07-08T07:31:28"/>
    <x v="1"/>
    <x v="1"/>
    <x v="0"/>
    <s v="c9"/>
    <n v="87684"/>
    <n v="87684"/>
    <s v="60001-100000"/>
    <m/>
    <m/>
    <m/>
    <m/>
    <m/>
    <n v="25550"/>
    <n v="74630.5"/>
    <n v="49080.5"/>
    <n v="-48070.75"/>
    <n v="148251.25"/>
    <n v="87684"/>
  </r>
  <r>
    <n v="220619"/>
    <d v="2014-07-12T13:41:24"/>
    <x v="1"/>
    <x v="1"/>
    <x v="0"/>
    <s v="i6"/>
    <n v="68181"/>
    <n v="68181"/>
    <s v="60001-100000"/>
    <m/>
    <m/>
    <m/>
    <m/>
    <m/>
    <n v="25547"/>
    <n v="74606.5"/>
    <n v="49059.5"/>
    <n v="-48042.25"/>
    <n v="148195.75"/>
    <n v="68181"/>
  </r>
  <r>
    <n v="764883"/>
    <d v="2014-07-12T13:41:50"/>
    <x v="1"/>
    <x v="0"/>
    <x v="0"/>
    <s v="i6"/>
    <n v="13220"/>
    <n v="13220"/>
    <s v="0-20,000"/>
    <m/>
    <m/>
    <m/>
    <m/>
    <m/>
    <n v="25544"/>
    <n v="74614.75"/>
    <n v="49070.75"/>
    <n v="-48062.125"/>
    <n v="148220.875"/>
    <n v="13220"/>
  </r>
  <r>
    <n v="426255"/>
    <d v="2014-07-12T13:43:13"/>
    <x v="0"/>
    <x v="1"/>
    <x v="0"/>
    <s v="i6"/>
    <n v="95184"/>
    <n v="95184"/>
    <s v="60001-100000"/>
    <m/>
    <m/>
    <m/>
    <m/>
    <m/>
    <n v="25553"/>
    <n v="74623"/>
    <n v="49070"/>
    <n v="-48052"/>
    <n v="148228"/>
    <n v="95184"/>
  </r>
  <r>
    <n v="14220"/>
    <d v="2014-07-14T16:43:12"/>
    <x v="0"/>
    <x v="0"/>
    <x v="0"/>
    <s v="i6"/>
    <n v="77286"/>
    <n v="77286"/>
    <s v="60001-100000"/>
    <m/>
    <m/>
    <m/>
    <m/>
    <m/>
    <n v="25550"/>
    <n v="74598.25"/>
    <n v="49048.25"/>
    <n v="-48022.375"/>
    <n v="148170.625"/>
    <n v="77286"/>
  </r>
  <r>
    <n v="548492"/>
    <d v="2014-07-08T22:49:44"/>
    <x v="1"/>
    <x v="0"/>
    <x v="0"/>
    <s v="i5"/>
    <n v="92717"/>
    <n v="92717"/>
    <s v="60001-100000"/>
    <m/>
    <m/>
    <m/>
    <m/>
    <m/>
    <n v="25547"/>
    <n v="74553"/>
    <n v="49006"/>
    <n v="-47962"/>
    <n v="148062"/>
    <n v="92717"/>
  </r>
  <r>
    <n v="42449"/>
    <d v="2014-07-08T11:49:02"/>
    <x v="1"/>
    <x v="0"/>
    <x v="0"/>
    <s v="b9"/>
    <n v="80398"/>
    <n v="80398"/>
    <s v="60001-100000"/>
    <m/>
    <m/>
    <m/>
    <m/>
    <m/>
    <n v="25544"/>
    <n v="74512.25"/>
    <n v="48968.25"/>
    <n v="-47908.375"/>
    <n v="147964.625"/>
    <n v="80398"/>
  </r>
  <r>
    <n v="213478"/>
    <d v="2014-07-08T14:42:50"/>
    <x v="1"/>
    <x v="0"/>
    <x v="2"/>
    <s v="c-10"/>
    <n v="4382"/>
    <n v="4382"/>
    <s v="0-20,000"/>
    <m/>
    <m/>
    <m/>
    <m/>
    <m/>
    <n v="25541"/>
    <n v="74501"/>
    <n v="48960"/>
    <n v="-47899"/>
    <n v="147941"/>
    <n v="4382"/>
  </r>
  <r>
    <n v="74289"/>
    <d v="2014-07-08T14:44:04"/>
    <x v="1"/>
    <x v="0"/>
    <x v="2"/>
    <s v="c-10"/>
    <n v="29961"/>
    <n v="29961"/>
    <s v="20001-40000"/>
    <m/>
    <m/>
    <m/>
    <m/>
    <m/>
    <n v="25550"/>
    <n v="74504.75"/>
    <n v="48954.75"/>
    <n v="-47882.125"/>
    <n v="147936.875"/>
    <n v="29961"/>
  </r>
  <r>
    <n v="131853"/>
    <d v="2014-07-08T14:45:55"/>
    <x v="0"/>
    <x v="0"/>
    <x v="2"/>
    <s v="c-10"/>
    <n v="75766"/>
    <n v="75766"/>
    <s v="60001-100000"/>
    <m/>
    <m/>
    <m/>
    <m/>
    <m/>
    <n v="25547"/>
    <n v="74508.5"/>
    <n v="48961.5"/>
    <n v="-47895.25"/>
    <n v="147950.75"/>
    <n v="75766"/>
  </r>
  <r>
    <n v="991235"/>
    <d v="2014-07-08T14:46:14"/>
    <x v="0"/>
    <x v="1"/>
    <x v="2"/>
    <s v="c-10"/>
    <n v="65964"/>
    <n v="65964"/>
    <s v="60001-100000"/>
    <m/>
    <m/>
    <m/>
    <m/>
    <m/>
    <n v="25544"/>
    <n v="74497"/>
    <n v="48953"/>
    <n v="-47885.5"/>
    <n v="147926.5"/>
    <n v="65964"/>
  </r>
  <r>
    <n v="890158"/>
    <d v="2014-07-08T14:46:39"/>
    <x v="0"/>
    <x v="0"/>
    <x v="2"/>
    <s v="c-10"/>
    <n v="16447"/>
    <n v="16447"/>
    <s v="0-20,000"/>
    <m/>
    <m/>
    <m/>
    <m/>
    <m/>
    <n v="25541"/>
    <n v="74501"/>
    <n v="48960"/>
    <n v="-47899"/>
    <n v="147941"/>
    <n v="16447"/>
  </r>
  <r>
    <n v="554834"/>
    <d v="2014-07-18T03:23:42"/>
    <x v="0"/>
    <x v="0"/>
    <x v="2"/>
    <s v="c-10"/>
    <n v="23381"/>
    <n v="23381"/>
    <s v="20001-40000"/>
    <m/>
    <m/>
    <m/>
    <m/>
    <m/>
    <n v="25550"/>
    <n v="74504.75"/>
    <n v="48954.75"/>
    <n v="-47882.125"/>
    <n v="147936.875"/>
    <n v="23381"/>
  </r>
  <r>
    <n v="36675"/>
    <d v="2014-07-09T19:04:58"/>
    <x v="0"/>
    <x v="0"/>
    <x v="0"/>
    <s v="c-10"/>
    <n v="8866"/>
    <n v="8866"/>
    <s v="0-20,000"/>
    <m/>
    <m/>
    <m/>
    <m/>
    <m/>
    <n v="25568"/>
    <n v="74508.5"/>
    <n v="48940.5"/>
    <n v="-47842.75"/>
    <n v="147919.25"/>
    <n v="8866"/>
  </r>
  <r>
    <n v="756087"/>
    <d v="2014-07-09T08:31:13"/>
    <x v="0"/>
    <x v="0"/>
    <x v="0"/>
    <s v="c5"/>
    <n v="29887"/>
    <n v="29887"/>
    <s v="20001-40000"/>
    <m/>
    <m/>
    <m/>
    <m/>
    <m/>
    <n v="25583.75"/>
    <n v="74512.25"/>
    <n v="48928.5"/>
    <n v="-47809"/>
    <n v="147905"/>
    <n v="29887"/>
  </r>
  <r>
    <n v="630342"/>
    <d v="2014-07-09T08:33:47"/>
    <x v="1"/>
    <x v="1"/>
    <x v="0"/>
    <s v="c5"/>
    <n v="40574"/>
    <n v="40574"/>
    <s v="40001-60000"/>
    <m/>
    <m/>
    <m/>
    <m/>
    <m/>
    <n v="25583"/>
    <n v="74516"/>
    <n v="48933"/>
    <n v="-47816.5"/>
    <n v="147915.5"/>
    <n v="40574"/>
  </r>
  <r>
    <n v="245583"/>
    <d v="2014-07-10T14:02:16"/>
    <x v="1"/>
    <x v="1"/>
    <x v="1"/>
    <s v="i6"/>
    <n v="13852"/>
    <n v="13852"/>
    <s v="0-20,000"/>
    <m/>
    <m/>
    <m/>
    <m/>
    <m/>
    <n v="25575.5"/>
    <n v="74534.5"/>
    <n v="48959"/>
    <n v="-47863"/>
    <n v="147973"/>
    <n v="13852"/>
  </r>
  <r>
    <n v="317175"/>
    <d v="2014-07-10T14:04:16"/>
    <x v="0"/>
    <x v="1"/>
    <x v="1"/>
    <s v="i6"/>
    <n v="24948"/>
    <n v="24948"/>
    <s v="20001-40000"/>
    <m/>
    <m/>
    <m/>
    <m/>
    <m/>
    <n v="25584.5"/>
    <n v="74553"/>
    <n v="48968.5"/>
    <n v="-47868.25"/>
    <n v="148005.75"/>
    <n v="24948"/>
  </r>
  <r>
    <n v="874702"/>
    <d v="2014-07-14T18:11:21"/>
    <x v="0"/>
    <x v="0"/>
    <x v="1"/>
    <s v="i6"/>
    <n v="51911"/>
    <n v="51911"/>
    <s v="40001-60000"/>
    <m/>
    <m/>
    <m/>
    <m/>
    <m/>
    <n v="25588.25"/>
    <n v="74571.5"/>
    <n v="48983.25"/>
    <n v="-47886.625"/>
    <n v="148046.375"/>
    <n v="51911"/>
  </r>
  <r>
    <n v="358167"/>
    <d v="2014-07-09T17:18:59"/>
    <x v="1"/>
    <x v="0"/>
    <x v="1"/>
    <s v="i7"/>
    <n v="24761"/>
    <n v="24761"/>
    <s v="20001-40000"/>
    <m/>
    <m/>
    <m/>
    <m/>
    <m/>
    <n v="25586"/>
    <n v="74590"/>
    <n v="49004"/>
    <n v="-47920"/>
    <n v="148096"/>
    <n v="24761"/>
  </r>
  <r>
    <n v="68810"/>
    <d v="2014-07-09T13:43:17"/>
    <x v="0"/>
    <x v="1"/>
    <x v="1"/>
    <s v="c-10"/>
    <n v="35013"/>
    <n v="35013"/>
    <s v="20001-40000"/>
    <m/>
    <m/>
    <m/>
    <m/>
    <m/>
    <n v="25592.75"/>
    <n v="74598.25"/>
    <n v="49005.5"/>
    <n v="-47915.5"/>
    <n v="148106.5"/>
    <n v="35013"/>
  </r>
  <r>
    <n v="687917"/>
    <d v="2014-07-09T13:44:12"/>
    <x v="1"/>
    <x v="0"/>
    <x v="1"/>
    <s v="c-10"/>
    <n v="64003"/>
    <n v="64003"/>
    <s v="60001-100000"/>
    <m/>
    <m/>
    <m/>
    <m/>
    <m/>
    <n v="25590.5"/>
    <n v="74606.5"/>
    <n v="49016"/>
    <n v="-47933.5"/>
    <n v="148130.5"/>
    <n v="64003"/>
  </r>
  <r>
    <n v="837553"/>
    <d v="2014-07-09T13:44:47"/>
    <x v="1"/>
    <x v="1"/>
    <x v="1"/>
    <s v="c-10"/>
    <n v="36712"/>
    <n v="36712"/>
    <s v="20001-40000"/>
    <m/>
    <m/>
    <m/>
    <m/>
    <m/>
    <n v="25588.25"/>
    <n v="74614.75"/>
    <n v="49026.5"/>
    <n v="-47951.5"/>
    <n v="148154.5"/>
    <n v="36712"/>
  </r>
  <r>
    <n v="896428"/>
    <d v="2014-07-09T08:33:31"/>
    <x v="1"/>
    <x v="0"/>
    <x v="1"/>
    <s v="i6"/>
    <n v="32711"/>
    <n v="32711"/>
    <s v="20001-40000"/>
    <m/>
    <m/>
    <m/>
    <m/>
    <m/>
    <n v="25586"/>
    <n v="74623"/>
    <n v="49037"/>
    <n v="-47969.5"/>
    <n v="148178.5"/>
    <n v="32711"/>
  </r>
  <r>
    <n v="955711"/>
    <d v="2014-07-09T00:16:37"/>
    <x v="0"/>
    <x v="1"/>
    <x v="1"/>
    <s v="b9"/>
    <n v="45758"/>
    <n v="45758"/>
    <s v="40001-60000"/>
    <m/>
    <m/>
    <m/>
    <m/>
    <m/>
    <n v="25585.25"/>
    <n v="74630.5"/>
    <n v="49045.25"/>
    <n v="-47982.625"/>
    <n v="148198.375"/>
    <n v="45758"/>
  </r>
  <r>
    <n v="830372"/>
    <d v="2014-07-09T00:17:42"/>
    <x v="0"/>
    <x v="0"/>
    <x v="1"/>
    <s v="b9"/>
    <n v="31132"/>
    <n v="31132"/>
    <s v="20001-40000"/>
    <m/>
    <m/>
    <m/>
    <m/>
    <m/>
    <n v="25584.5"/>
    <n v="74638"/>
    <n v="49053.5"/>
    <n v="-47995.75"/>
    <n v="148218.25"/>
    <n v="31132"/>
  </r>
  <r>
    <n v="586207"/>
    <d v="2014-07-10T04:27:11"/>
    <x v="0"/>
    <x v="0"/>
    <x v="1"/>
    <s v="i7"/>
    <n v="46627"/>
    <n v="46627"/>
    <s v="40001-60000"/>
    <m/>
    <m/>
    <m/>
    <m/>
    <m/>
    <n v="25583.75"/>
    <n v="74645.5"/>
    <n v="49061.75"/>
    <n v="-48008.875"/>
    <n v="148238.125"/>
    <n v="46627"/>
  </r>
  <r>
    <n v="21454"/>
    <d v="2014-07-10T04:26:10"/>
    <x v="1"/>
    <x v="1"/>
    <x v="1"/>
    <s v="i7"/>
    <n v="73315"/>
    <n v="73315"/>
    <s v="60001-100000"/>
    <m/>
    <m/>
    <m/>
    <m/>
    <m/>
    <n v="25583"/>
    <n v="74653"/>
    <n v="49070"/>
    <n v="-48022"/>
    <n v="148258"/>
    <n v="73315"/>
  </r>
  <r>
    <n v="892394"/>
    <d v="2014-07-10T12:56:05"/>
    <x v="1"/>
    <x v="1"/>
    <x v="3"/>
    <s v="i6"/>
    <n v="56805"/>
    <n v="56805"/>
    <s v="40001-60000"/>
    <m/>
    <m/>
    <m/>
    <m/>
    <m/>
    <n v="25575.5"/>
    <n v="74658"/>
    <n v="49082.5"/>
    <n v="-48048.25"/>
    <n v="148281.75"/>
    <n v="56805"/>
  </r>
  <r>
    <n v="255391"/>
    <d v="2014-07-10T11:42:25"/>
    <x v="1"/>
    <x v="0"/>
    <x v="6"/>
    <s v="c8"/>
    <n v="45662"/>
    <n v="45662"/>
    <s v="40001-60000"/>
    <m/>
    <m/>
    <m/>
    <m/>
    <m/>
    <n v="25568"/>
    <n v="74663"/>
    <n v="49095"/>
    <n v="-48074.5"/>
    <n v="148305.5"/>
    <n v="45662"/>
  </r>
  <r>
    <n v="893087"/>
    <d v="2014-07-10T14:48:14"/>
    <x v="0"/>
    <x v="1"/>
    <x v="1"/>
    <s v="c5"/>
    <n v="1740"/>
    <n v="1740"/>
    <s v="0-20,000"/>
    <m/>
    <m/>
    <m/>
    <m/>
    <m/>
    <n v="25560.5"/>
    <n v="74668"/>
    <n v="49107.5"/>
    <n v="-48100.75"/>
    <n v="148329.25"/>
    <n v="1740"/>
  </r>
  <r>
    <n v="703441"/>
    <d v="2014-07-10T17:42:57"/>
    <x v="0"/>
    <x v="0"/>
    <x v="0"/>
    <s v="b9"/>
    <n v="95033"/>
    <n v="95033"/>
    <s v="60001-100000"/>
    <m/>
    <m/>
    <m/>
    <m/>
    <m/>
    <n v="25583"/>
    <n v="74673"/>
    <n v="49090"/>
    <n v="-48052"/>
    <n v="148308"/>
    <n v="95033"/>
  </r>
  <r>
    <n v="65852"/>
    <d v="2014-07-10T17:05:26"/>
    <x v="1"/>
    <x v="0"/>
    <x v="1"/>
    <s v="c9"/>
    <n v="79285"/>
    <n v="79285"/>
    <s v="60001-100000"/>
    <m/>
    <m/>
    <m/>
    <m/>
    <m/>
    <n v="25575.5"/>
    <n v="74658"/>
    <n v="49082.5"/>
    <n v="-48048.25"/>
    <n v="148281.75"/>
    <n v="79285"/>
  </r>
  <r>
    <n v="433482"/>
    <d v="2014-07-22T08:21:22"/>
    <x v="0"/>
    <x v="0"/>
    <x v="0"/>
    <s v="i7"/>
    <n v="3336"/>
    <n v="3336"/>
    <s v="0-20,000"/>
    <m/>
    <m/>
    <m/>
    <m/>
    <m/>
    <n v="25568"/>
    <n v="74638"/>
    <n v="49070"/>
    <n v="-48037"/>
    <n v="148243"/>
    <n v="3336"/>
  </r>
  <r>
    <n v="927997"/>
    <d v="2014-07-22T08:22:58"/>
    <x v="0"/>
    <x v="1"/>
    <x v="0"/>
    <s v="i7"/>
    <n v="22962"/>
    <n v="22962"/>
    <s v="20001-40000"/>
    <m/>
    <m/>
    <m/>
    <m/>
    <m/>
    <n v="25583.75"/>
    <n v="74645.5"/>
    <n v="49061.75"/>
    <n v="-48008.875"/>
    <n v="148238.125"/>
    <n v="22962"/>
  </r>
  <r>
    <n v="327346"/>
    <d v="2014-07-11T11:35:42"/>
    <x v="0"/>
    <x v="1"/>
    <x v="1"/>
    <s v="c5"/>
    <n v="45686"/>
    <n v="45686"/>
    <s v="40001-60000"/>
    <m/>
    <m/>
    <m/>
    <m/>
    <m/>
    <n v="25586"/>
    <n v="74653"/>
    <n v="49067"/>
    <n v="-48014.5"/>
    <n v="148253.5"/>
    <n v="45686"/>
  </r>
  <r>
    <n v="978658"/>
    <d v="2014-07-11T12:28:33"/>
    <x v="1"/>
    <x v="0"/>
    <x v="0"/>
    <s v="c9"/>
    <n v="39438"/>
    <n v="39438"/>
    <s v="20001-40000"/>
    <m/>
    <m/>
    <m/>
    <m/>
    <m/>
    <n v="25585.25"/>
    <n v="74658"/>
    <n v="49072.75"/>
    <n v="-48023.875"/>
    <n v="148267.125"/>
    <n v="39438"/>
  </r>
  <r>
    <n v="905126"/>
    <d v="2014-07-11T12:25:24"/>
    <x v="1"/>
    <x v="0"/>
    <x v="0"/>
    <s v="i6"/>
    <n v="30878"/>
    <n v="30878"/>
    <s v="20001-40000"/>
    <m/>
    <m/>
    <m/>
    <m/>
    <m/>
    <n v="25584.5"/>
    <n v="74663"/>
    <n v="49078.5"/>
    <n v="-48033.25"/>
    <n v="148280.75"/>
    <n v="30878"/>
  </r>
  <r>
    <n v="80431"/>
    <d v="2014-07-11T12:26:55"/>
    <x v="1"/>
    <x v="1"/>
    <x v="0"/>
    <s v="i6"/>
    <n v="81586"/>
    <n v="81586"/>
    <s v="60001-100000"/>
    <m/>
    <m/>
    <m/>
    <m/>
    <m/>
    <n v="25583.75"/>
    <n v="74668"/>
    <n v="49084.25"/>
    <n v="-48042.625"/>
    <n v="148294.375"/>
    <n v="81586"/>
  </r>
  <r>
    <n v="964456"/>
    <d v="2014-07-11T13:00:27"/>
    <x v="1"/>
    <x v="1"/>
    <x v="7"/>
    <s v="i6"/>
    <n v="75800"/>
    <n v="75800"/>
    <s v="60001-100000"/>
    <m/>
    <m/>
    <m/>
    <m/>
    <m/>
    <n v="25583"/>
    <n v="74653"/>
    <n v="49070"/>
    <n v="-48022"/>
    <n v="148258"/>
    <n v="75800"/>
  </r>
  <r>
    <n v="433227"/>
    <d v="2014-07-11T07:16:35"/>
    <x v="0"/>
    <x v="0"/>
    <x v="1"/>
    <s v="c9"/>
    <n v="4714"/>
    <n v="4714"/>
    <s v="0-20,000"/>
    <m/>
    <m/>
    <m/>
    <m/>
    <m/>
    <n v="25575.5"/>
    <n v="74630.5"/>
    <n v="49055"/>
    <n v="-48007"/>
    <n v="148213"/>
    <n v="4714"/>
  </r>
  <r>
    <n v="416101"/>
    <d v="2014-07-12T17:26:41"/>
    <x v="1"/>
    <x v="0"/>
    <x v="1"/>
    <s v="i7"/>
    <n v="38130"/>
    <n v="38130"/>
    <s v="20001-40000"/>
    <m/>
    <m/>
    <m/>
    <m/>
    <m/>
    <n v="25584.5"/>
    <n v="74638"/>
    <n v="49053.5"/>
    <n v="-47995.75"/>
    <n v="148218.25"/>
    <n v="38130"/>
  </r>
  <r>
    <n v="831852"/>
    <d v="2014-07-12T17:27:12"/>
    <x v="1"/>
    <x v="0"/>
    <x v="1"/>
    <s v="i7"/>
    <n v="4283"/>
    <n v="4283"/>
    <s v="0-20,000"/>
    <m/>
    <m/>
    <m/>
    <m/>
    <m/>
    <n v="25583.75"/>
    <n v="74645.5"/>
    <n v="49061.75"/>
    <n v="-48008.875"/>
    <n v="148238.125"/>
    <n v="4283"/>
  </r>
  <r>
    <n v="635720"/>
    <d v="2014-07-12T17:28:03"/>
    <x v="1"/>
    <x v="0"/>
    <x v="1"/>
    <s v="i7"/>
    <n v="1456"/>
    <n v="1456"/>
    <s v="0-20,000"/>
    <m/>
    <m/>
    <m/>
    <m/>
    <m/>
    <n v="25586"/>
    <n v="74653"/>
    <n v="49067"/>
    <n v="-48014.5"/>
    <n v="148253.5"/>
    <n v="1456"/>
  </r>
  <r>
    <n v="503834"/>
    <d v="2014-07-12T11:17:17"/>
    <x v="0"/>
    <x v="0"/>
    <x v="1"/>
    <s v="c9"/>
    <n v="24170"/>
    <n v="24170"/>
    <s v="20001-40000"/>
    <m/>
    <m/>
    <m/>
    <m/>
    <m/>
    <n v="25592.75"/>
    <n v="74658"/>
    <n v="49065.25"/>
    <n v="-48005.125"/>
    <n v="148255.875"/>
    <n v="24170"/>
  </r>
  <r>
    <n v="204766"/>
    <d v="2014-07-12T13:01:31"/>
    <x v="1"/>
    <x v="0"/>
    <x v="0"/>
    <s v="i5"/>
    <n v="48215"/>
    <n v="48215"/>
    <s v="40001-60000"/>
    <m/>
    <m/>
    <m/>
    <m/>
    <m/>
    <n v="25598.5"/>
    <n v="74663"/>
    <n v="49064.5"/>
    <n v="-47998.25"/>
    <n v="148259.75"/>
    <n v="48215"/>
  </r>
  <r>
    <n v="817052"/>
    <d v="2014-07-12T09:32:05"/>
    <x v="1"/>
    <x v="0"/>
    <x v="1"/>
    <s v="i6"/>
    <n v="13400"/>
    <n v="13400"/>
    <s v="0-20,000"/>
    <m/>
    <m/>
    <m/>
    <m/>
    <m/>
    <n v="25596.75"/>
    <n v="74668"/>
    <n v="49071.25"/>
    <n v="-48010.125"/>
    <n v="148274.875"/>
    <n v="13400"/>
  </r>
  <r>
    <n v="622415"/>
    <d v="2014-07-13T21:28:59"/>
    <x v="0"/>
    <x v="0"/>
    <x v="0"/>
    <s v="c9"/>
    <n v="43799"/>
    <n v="43799"/>
    <s v="40001-60000"/>
    <m/>
    <m/>
    <m/>
    <m/>
    <m/>
    <n v="25602"/>
    <n v="74673"/>
    <n v="49071"/>
    <n v="-48004.5"/>
    <n v="148279.5"/>
    <n v="43799"/>
  </r>
  <r>
    <n v="569877"/>
    <d v="2014-07-16T09:44:13"/>
    <x v="1"/>
    <x v="0"/>
    <x v="0"/>
    <s v="c9"/>
    <n v="2274"/>
    <n v="2274"/>
    <s v="0-20,000"/>
    <m/>
    <m/>
    <m/>
    <m/>
    <m/>
    <n v="25600.25"/>
    <n v="74675"/>
    <n v="49074.75"/>
    <n v="-48011.875"/>
    <n v="148287.125"/>
    <n v="2274"/>
  </r>
  <r>
    <n v="339815"/>
    <d v="2014-07-13T17:36:26"/>
    <x v="1"/>
    <x v="0"/>
    <x v="0"/>
    <s v="c5"/>
    <n v="30063"/>
    <n v="30063"/>
    <s v="20001-40000"/>
    <m/>
    <m/>
    <m/>
    <m/>
    <m/>
    <n v="25609.5"/>
    <n v="74677"/>
    <n v="49067.5"/>
    <n v="-47991.75"/>
    <n v="148278.25"/>
    <n v="30063"/>
  </r>
  <r>
    <n v="729349"/>
    <d v="2014-07-13T17:36:57"/>
    <x v="1"/>
    <x v="0"/>
    <x v="0"/>
    <s v="c5"/>
    <n v="55388"/>
    <n v="55388"/>
    <s v="40001-60000"/>
    <m/>
    <m/>
    <m/>
    <m/>
    <m/>
    <n v="25605.75"/>
    <n v="74679"/>
    <n v="49073.25"/>
    <n v="-48004.125"/>
    <n v="148288.875"/>
    <n v="55388"/>
  </r>
  <r>
    <n v="434358"/>
    <d v="2014-07-13T16:12:01"/>
    <x v="1"/>
    <x v="0"/>
    <x v="6"/>
    <s v="c9"/>
    <n v="28540"/>
    <n v="28540"/>
    <s v="20001-40000"/>
    <m/>
    <m/>
    <m/>
    <m/>
    <m/>
    <n v="25602"/>
    <n v="74681"/>
    <n v="49079"/>
    <n v="-48016.5"/>
    <n v="148299.5"/>
    <n v="28540"/>
  </r>
  <r>
    <n v="641740"/>
    <d v="2014-07-14T20:00:05"/>
    <x v="1"/>
    <x v="0"/>
    <x v="1"/>
    <s v="c9"/>
    <n v="78860"/>
    <n v="78860"/>
    <s v="60001-100000"/>
    <m/>
    <m/>
    <m/>
    <m/>
    <m/>
    <n v="25600.25"/>
    <n v="74683"/>
    <n v="49082.75"/>
    <n v="-48023.875"/>
    <n v="148307.125"/>
    <n v="78860"/>
  </r>
  <r>
    <n v="915321"/>
    <d v="2014-07-14T20:03:22"/>
    <x v="1"/>
    <x v="1"/>
    <x v="1"/>
    <s v="c9"/>
    <n v="15652"/>
    <n v="15652"/>
    <s v="0-20,000"/>
    <m/>
    <m/>
    <m/>
    <m/>
    <m/>
    <n v="25598.5"/>
    <n v="74677"/>
    <n v="49078.5"/>
    <n v="-48019.25"/>
    <n v="148294.75"/>
    <n v="15652"/>
  </r>
  <r>
    <n v="439149"/>
    <d v="2014-07-14T18:23:39"/>
    <x v="1"/>
    <x v="1"/>
    <x v="1"/>
    <s v="c9"/>
    <n v="50995"/>
    <n v="50995"/>
    <s v="40001-60000"/>
    <m/>
    <m/>
    <m/>
    <m/>
    <m/>
    <n v="25605.75"/>
    <n v="74679"/>
    <n v="49073.25"/>
    <n v="-48004.125"/>
    <n v="148288.875"/>
    <n v="50995"/>
  </r>
  <r>
    <n v="545838"/>
    <d v="2014-07-14T18:24:39"/>
    <x v="0"/>
    <x v="1"/>
    <x v="1"/>
    <s v="c9"/>
    <n v="87960"/>
    <n v="87960"/>
    <s v="60001-100000"/>
    <m/>
    <m/>
    <m/>
    <m/>
    <m/>
    <n v="25602"/>
    <n v="74681"/>
    <n v="49079"/>
    <n v="-48016.5"/>
    <n v="148299.5"/>
    <n v="87960"/>
  </r>
  <r>
    <n v="276379"/>
    <d v="2014-07-14T20:08:34"/>
    <x v="1"/>
    <x v="0"/>
    <x v="0"/>
    <s v="c-10"/>
    <n v="49625"/>
    <n v="49625"/>
    <s v="40001-60000"/>
    <m/>
    <m/>
    <m/>
    <m/>
    <m/>
    <n v="25600.25"/>
    <n v="74675"/>
    <n v="49074.75"/>
    <n v="-48011.875"/>
    <n v="148287.125"/>
    <n v="49625"/>
  </r>
  <r>
    <n v="977339"/>
    <d v="2014-07-14T06:50:47"/>
    <x v="0"/>
    <x v="1"/>
    <x v="0"/>
    <s v="c9"/>
    <n v="86329"/>
    <n v="86329"/>
    <s v="60001-100000"/>
    <m/>
    <m/>
    <m/>
    <m/>
    <m/>
    <n v="25598.5"/>
    <n v="74677"/>
    <n v="49078.5"/>
    <n v="-48019.25"/>
    <n v="148294.75"/>
    <n v="86329"/>
  </r>
  <r>
    <n v="828999"/>
    <d v="2014-07-14T06:51:52"/>
    <x v="1"/>
    <x v="0"/>
    <x v="0"/>
    <s v="c9"/>
    <n v="3372"/>
    <n v="3372"/>
    <s v="0-20,000"/>
    <m/>
    <m/>
    <m/>
    <m/>
    <m/>
    <n v="25596.75"/>
    <n v="74668"/>
    <n v="49071.25"/>
    <n v="-48010.125"/>
    <n v="148274.875"/>
    <n v="3372"/>
  </r>
  <r>
    <n v="549839"/>
    <d v="2014-07-14T06:55:06"/>
    <x v="0"/>
    <x v="0"/>
    <x v="0"/>
    <s v="c9"/>
    <n v="94873"/>
    <n v="94873"/>
    <s v="60001-100000"/>
    <m/>
    <m/>
    <m/>
    <m/>
    <m/>
    <n v="25602"/>
    <n v="74673"/>
    <n v="49071"/>
    <n v="-48004.5"/>
    <n v="148279.5"/>
    <n v="94873"/>
  </r>
  <r>
    <n v="776820"/>
    <d v="2014-07-14T11:17:06"/>
    <x v="0"/>
    <x v="0"/>
    <x v="1"/>
    <s v="c9"/>
    <n v="36363"/>
    <n v="36363"/>
    <s v="20001-40000"/>
    <m/>
    <m/>
    <m/>
    <m/>
    <m/>
    <n v="25600.25"/>
    <n v="74658"/>
    <n v="49057.75"/>
    <n v="-47986.375"/>
    <n v="148244.625"/>
    <n v="36363"/>
  </r>
  <r>
    <n v="758701"/>
    <d v="2014-07-14T11:18:47"/>
    <x v="1"/>
    <x v="0"/>
    <x v="1"/>
    <s v="c9"/>
    <n v="5406"/>
    <n v="5406"/>
    <s v="0-20,000"/>
    <m/>
    <m/>
    <m/>
    <m/>
    <m/>
    <n v="25598.5"/>
    <n v="74663"/>
    <n v="49064.5"/>
    <n v="-47998.25"/>
    <n v="148259.75"/>
    <n v="5406"/>
  </r>
  <r>
    <n v="383202"/>
    <d v="2014-07-14T11:19:24"/>
    <x v="0"/>
    <x v="1"/>
    <x v="1"/>
    <s v="c9"/>
    <n v="7875"/>
    <n v="7875"/>
    <s v="0-20,000"/>
    <m/>
    <m/>
    <m/>
    <m/>
    <m/>
    <n v="25605.75"/>
    <n v="74668"/>
    <n v="49062.25"/>
    <n v="-47987.625"/>
    <n v="148261.375"/>
    <n v="7875"/>
  </r>
  <r>
    <n v="167846"/>
    <d v="2014-07-14T11:17:30"/>
    <x v="0"/>
    <x v="1"/>
    <x v="1"/>
    <s v="c9"/>
    <n v="12153"/>
    <n v="12153"/>
    <s v="0-20,000"/>
    <m/>
    <m/>
    <m/>
    <m/>
    <m/>
    <n v="25617"/>
    <n v="74673"/>
    <n v="49056"/>
    <n v="-47967"/>
    <n v="148257"/>
    <n v="12153"/>
  </r>
  <r>
    <n v="543747"/>
    <d v="2014-07-14T10:21:36"/>
    <x v="1"/>
    <x v="0"/>
    <x v="1"/>
    <s v="c9"/>
    <n v="21262"/>
    <n v="21262"/>
    <s v="20001-40000"/>
    <m/>
    <m/>
    <m/>
    <m/>
    <m/>
    <n v="25617.75"/>
    <n v="74675"/>
    <n v="49057.25"/>
    <n v="-47968.125"/>
    <n v="148260.875"/>
    <n v="21262"/>
  </r>
  <r>
    <n v="904605"/>
    <d v="2014-07-14T04:05:49"/>
    <x v="1"/>
    <x v="0"/>
    <x v="1"/>
    <s v="c9"/>
    <n v="25711"/>
    <n v="25711"/>
    <s v="20001-40000"/>
    <m/>
    <m/>
    <m/>
    <m/>
    <m/>
    <n v="25622.5"/>
    <n v="74677"/>
    <n v="49054.5"/>
    <n v="-47959.25"/>
    <n v="148258.75"/>
    <n v="25711"/>
  </r>
  <r>
    <n v="233602"/>
    <d v="2014-07-14T14:54:34"/>
    <x v="1"/>
    <x v="0"/>
    <x v="1"/>
    <s v="b9"/>
    <n v="74935"/>
    <n v="74935"/>
    <s v="60001-100000"/>
    <m/>
    <m/>
    <m/>
    <m/>
    <m/>
    <n v="25620.25"/>
    <n v="74679"/>
    <n v="49058.75"/>
    <n v="-47967.875"/>
    <n v="148267.125"/>
    <n v="74935"/>
  </r>
  <r>
    <n v="968462"/>
    <d v="2014-07-15T11:36:04"/>
    <x v="1"/>
    <x v="0"/>
    <x v="4"/>
    <s v="c9"/>
    <n v="13023"/>
    <n v="13023"/>
    <s v="0-20,000"/>
    <m/>
    <m/>
    <m/>
    <m/>
    <m/>
    <n v="25618"/>
    <n v="74673"/>
    <n v="49055"/>
    <n v="-47964.5"/>
    <n v="148255.5"/>
    <n v="13023"/>
  </r>
  <r>
    <n v="321567"/>
    <d v="2014-07-15T17:36:22"/>
    <x v="0"/>
    <x v="0"/>
    <x v="5"/>
    <s v="c-10"/>
    <n v="24135"/>
    <n v="24135"/>
    <s v="20001-40000"/>
    <m/>
    <m/>
    <m/>
    <m/>
    <m/>
    <n v="25624.75"/>
    <n v="74675"/>
    <n v="49050.25"/>
    <n v="-47950.625"/>
    <n v="148250.375"/>
    <n v="24135"/>
  </r>
  <r>
    <n v="699493"/>
    <d v="2014-07-15T11:34:41"/>
    <x v="1"/>
    <x v="0"/>
    <x v="0"/>
    <s v="c8"/>
    <n v="1035"/>
    <n v="1035"/>
    <s v="0-20,000"/>
    <m/>
    <m/>
    <m/>
    <m/>
    <m/>
    <n v="25635.5"/>
    <n v="74677"/>
    <n v="49041.5"/>
    <n v="-47926.75"/>
    <n v="148239.25"/>
    <n v="1035"/>
  </r>
  <r>
    <n v="511167"/>
    <d v="2014-07-15T15:21:34"/>
    <x v="1"/>
    <x v="0"/>
    <x v="1"/>
    <s v="c9"/>
    <n v="75650"/>
    <n v="75650"/>
    <s v="60001-100000"/>
    <m/>
    <m/>
    <m/>
    <m/>
    <m/>
    <n v="25644"/>
    <n v="74679"/>
    <n v="49035"/>
    <n v="-47908.5"/>
    <n v="148231.5"/>
    <n v="75650"/>
  </r>
  <r>
    <n v="661288"/>
    <d v="2014-07-15T07:12:02"/>
    <x v="1"/>
    <x v="0"/>
    <x v="2"/>
    <s v="i7"/>
    <n v="59757"/>
    <n v="59757"/>
    <s v="40001-60000"/>
    <m/>
    <m/>
    <m/>
    <m/>
    <m/>
    <n v="25644"/>
    <n v="74673"/>
    <n v="49029"/>
    <n v="-47899.5"/>
    <n v="148216.5"/>
    <n v="59757"/>
  </r>
  <r>
    <n v="336100"/>
    <d v="2014-07-15T11:45:40"/>
    <x v="1"/>
    <x v="0"/>
    <x v="1"/>
    <s v="c5"/>
    <n v="18423"/>
    <n v="18423"/>
    <s v="0-20,000"/>
    <m/>
    <m/>
    <m/>
    <m/>
    <m/>
    <n v="25639.75"/>
    <n v="74675"/>
    <n v="49035.25"/>
    <n v="-47913.125"/>
    <n v="148227.875"/>
    <n v="18423"/>
  </r>
  <r>
    <n v="359450"/>
    <d v="2014-07-20T12:56:15"/>
    <x v="1"/>
    <x v="0"/>
    <x v="1"/>
    <s v="c5"/>
    <n v="16341"/>
    <n v="16341"/>
    <s v="0-20,000"/>
    <m/>
    <m/>
    <m/>
    <m/>
    <m/>
    <n v="25644"/>
    <n v="74677"/>
    <n v="49033"/>
    <n v="-47905.5"/>
    <n v="148226.5"/>
    <n v="16341"/>
  </r>
  <r>
    <n v="934807"/>
    <d v="2014-07-15T17:11:06"/>
    <x v="1"/>
    <x v="1"/>
    <x v="0"/>
    <s v="i5"/>
    <n v="98706"/>
    <n v="98706"/>
    <s v="60001-100000"/>
    <m/>
    <m/>
    <m/>
    <m/>
    <m/>
    <n v="25646"/>
    <n v="74679"/>
    <n v="49033"/>
    <n v="-47903.5"/>
    <n v="148228.5"/>
    <n v="98706"/>
  </r>
  <r>
    <n v="49980"/>
    <d v="2014-07-15T02:04:05"/>
    <x v="1"/>
    <x v="0"/>
    <x v="1"/>
    <s v="c9"/>
    <n v="92530"/>
    <n v="92530"/>
    <s v="60001-100000"/>
    <m/>
    <m/>
    <m/>
    <m/>
    <m/>
    <n v="25644"/>
    <n v="74673"/>
    <n v="49029"/>
    <n v="-47899.5"/>
    <n v="148216.5"/>
    <n v="92530"/>
  </r>
  <r>
    <n v="560870"/>
    <d v="2014-07-16T10:28:38"/>
    <x v="0"/>
    <x v="0"/>
    <x v="8"/>
    <s v="i5"/>
    <n v="98195"/>
    <n v="98195"/>
    <s v="60001-100000"/>
    <m/>
    <m/>
    <m/>
    <m/>
    <m/>
    <n v="25644"/>
    <n v="74658"/>
    <n v="49014"/>
    <n v="-47877"/>
    <n v="148179"/>
    <n v="98195"/>
  </r>
  <r>
    <n v="128021"/>
    <d v="2014-07-16T17:34:14"/>
    <x v="1"/>
    <x v="1"/>
    <x v="1"/>
    <s v="c-10"/>
    <n v="94482"/>
    <n v="94482"/>
    <s v="60001-100000"/>
    <m/>
    <m/>
    <m/>
    <m/>
    <m/>
    <n v="25644"/>
    <n v="74638"/>
    <n v="48994"/>
    <n v="-47847"/>
    <n v="148129"/>
    <n v="94482"/>
  </r>
  <r>
    <n v="678497"/>
    <d v="2014-07-16T16:18:11"/>
    <x v="1"/>
    <x v="1"/>
    <x v="3"/>
    <s v="c9"/>
    <n v="27497"/>
    <n v="27497"/>
    <s v="20001-40000"/>
    <m/>
    <m/>
    <m/>
    <m/>
    <m/>
    <n v="25644"/>
    <n v="74614.75"/>
    <n v="48970.75"/>
    <n v="-47812.125"/>
    <n v="148070.875"/>
    <n v="27497"/>
  </r>
  <r>
    <n v="568508"/>
    <d v="2014-07-16T16:19:56"/>
    <x v="0"/>
    <x v="1"/>
    <x v="3"/>
    <s v="c9"/>
    <n v="23885"/>
    <n v="23885"/>
    <s v="20001-40000"/>
    <m/>
    <m/>
    <m/>
    <m/>
    <m/>
    <n v="25644"/>
    <n v="74623"/>
    <n v="48979"/>
    <n v="-47824.5"/>
    <n v="148091.5"/>
    <n v="23885"/>
  </r>
  <r>
    <n v="18213"/>
    <d v="2014-07-16T16:20:34"/>
    <x v="0"/>
    <x v="1"/>
    <x v="3"/>
    <s v="c9"/>
    <n v="51426"/>
    <n v="51426"/>
    <s v="40001-60000"/>
    <m/>
    <m/>
    <m/>
    <m/>
    <m/>
    <n v="25644"/>
    <n v="74630.5"/>
    <n v="48986.5"/>
    <n v="-47835.75"/>
    <n v="148110.25"/>
    <n v="51426"/>
  </r>
  <r>
    <n v="965502"/>
    <d v="2014-07-16T06:53:53"/>
    <x v="1"/>
    <x v="0"/>
    <x v="1"/>
    <s v="c-10"/>
    <n v="54903"/>
    <n v="54903"/>
    <s v="40001-60000"/>
    <m/>
    <m/>
    <m/>
    <m/>
    <m/>
    <n v="25644"/>
    <n v="74638"/>
    <n v="48994"/>
    <n v="-47847"/>
    <n v="148129"/>
    <n v="54903"/>
  </r>
  <r>
    <n v="706970"/>
    <d v="2014-07-16T19:24:10"/>
    <x v="1"/>
    <x v="0"/>
    <x v="2"/>
    <s v="c-10"/>
    <n v="6975"/>
    <n v="6975"/>
    <s v="0-20,000"/>
    <m/>
    <m/>
    <m/>
    <m/>
    <m/>
    <n v="25644"/>
    <n v="74645.5"/>
    <n v="49001.5"/>
    <n v="-47858.25"/>
    <n v="148147.75"/>
    <n v="6975"/>
  </r>
  <r>
    <n v="53766"/>
    <d v="2014-07-16T19:24:37"/>
    <x v="1"/>
    <x v="0"/>
    <x v="2"/>
    <s v="c-10"/>
    <n v="16826"/>
    <n v="16826"/>
    <s v="0-20,000"/>
    <m/>
    <m/>
    <m/>
    <m/>
    <m/>
    <n v="25644"/>
    <n v="74653"/>
    <n v="49009"/>
    <n v="-47869.5"/>
    <n v="148166.5"/>
    <n v="16826"/>
  </r>
  <r>
    <n v="819022"/>
    <d v="2014-07-16T12:29:38"/>
    <x v="0"/>
    <x v="1"/>
    <x v="1"/>
    <s v="i7"/>
    <n v="5210"/>
    <n v="5210"/>
    <s v="0-20,000"/>
    <m/>
    <m/>
    <m/>
    <m/>
    <m/>
    <n v="25650"/>
    <n v="74658"/>
    <n v="49008"/>
    <n v="-47862"/>
    <n v="148170"/>
    <n v="5210"/>
  </r>
  <r>
    <n v="552802"/>
    <d v="2014-07-16T11:41:37"/>
    <x v="1"/>
    <x v="0"/>
    <x v="0"/>
    <s v="c5"/>
    <n v="3285"/>
    <n v="3285"/>
    <s v="0-20,000"/>
    <m/>
    <m/>
    <m/>
    <m/>
    <m/>
    <n v="25652.5"/>
    <n v="74663"/>
    <n v="49010.5"/>
    <n v="-47863.25"/>
    <n v="148178.75"/>
    <n v="3285"/>
  </r>
  <r>
    <n v="542141"/>
    <d v="2014-07-22T21:05:55"/>
    <x v="0"/>
    <x v="0"/>
    <x v="0"/>
    <s v="i7"/>
    <n v="90267"/>
    <n v="90267"/>
    <s v="60001-100000"/>
    <m/>
    <m/>
    <m/>
    <m/>
    <m/>
    <n v="25654"/>
    <n v="74668"/>
    <n v="49014"/>
    <n v="-47867"/>
    <n v="148189"/>
    <n v="90267"/>
  </r>
  <r>
    <n v="620985"/>
    <d v="2014-07-16T12:06:55"/>
    <x v="1"/>
    <x v="0"/>
    <x v="1"/>
    <s v="i7"/>
    <n v="28135"/>
    <n v="28135"/>
    <s v="20001-40000"/>
    <m/>
    <m/>
    <m/>
    <m/>
    <m/>
    <n v="25653"/>
    <n v="74653"/>
    <n v="49000"/>
    <n v="-47847"/>
    <n v="148153"/>
    <n v="28135"/>
  </r>
  <r>
    <n v="686841"/>
    <d v="2014-07-26T12:55:43"/>
    <x v="0"/>
    <x v="1"/>
    <x v="1"/>
    <s v="c5"/>
    <n v="12822"/>
    <n v="12822"/>
    <s v="0-20,000"/>
    <m/>
    <m/>
    <m/>
    <m/>
    <m/>
    <n v="25652.75"/>
    <n v="74658"/>
    <n v="49005.25"/>
    <n v="-47855.125"/>
    <n v="148165.875"/>
    <n v="12822"/>
  </r>
  <r>
    <n v="902523"/>
    <d v="2014-07-17T03:52:11"/>
    <x v="1"/>
    <x v="0"/>
    <x v="0"/>
    <s v="c5"/>
    <n v="78567"/>
    <n v="78567"/>
    <s v="60001-100000"/>
    <m/>
    <m/>
    <m/>
    <m/>
    <m/>
    <n v="25655"/>
    <n v="74663"/>
    <n v="49008"/>
    <n v="-47857"/>
    <n v="148175"/>
    <n v="78567"/>
  </r>
  <r>
    <n v="414795"/>
    <d v="2014-07-17T13:36:43"/>
    <x v="1"/>
    <x v="0"/>
    <x v="2"/>
    <s v="c5"/>
    <n v="32517"/>
    <n v="32517"/>
    <s v="20001-40000"/>
    <m/>
    <m/>
    <m/>
    <m/>
    <m/>
    <n v="25654"/>
    <n v="74645.5"/>
    <n v="48991.5"/>
    <n v="-47833.25"/>
    <n v="148132.75"/>
    <n v="32517"/>
  </r>
  <r>
    <n v="908749"/>
    <d v="2014-07-17T13:37:20"/>
    <x v="1"/>
    <x v="0"/>
    <x v="2"/>
    <s v="c5"/>
    <n v="60926"/>
    <n v="60926"/>
    <s v="60001-100000"/>
    <m/>
    <m/>
    <m/>
    <m/>
    <m/>
    <n v="25653"/>
    <n v="74653"/>
    <n v="49000"/>
    <n v="-47847"/>
    <n v="148153"/>
    <n v="60926"/>
  </r>
  <r>
    <n v="219096"/>
    <d v="2014-07-17T13:38:13"/>
    <x v="1"/>
    <x v="0"/>
    <x v="2"/>
    <s v="c5"/>
    <n v="17641"/>
    <n v="17641"/>
    <s v="0-20,000"/>
    <m/>
    <m/>
    <m/>
    <m/>
    <m/>
    <n v="25652.75"/>
    <n v="74658"/>
    <n v="49005.25"/>
    <n v="-47855.125"/>
    <n v="148165.875"/>
    <n v="17641"/>
  </r>
  <r>
    <n v="78350"/>
    <d v="2014-07-17T18:46:20"/>
    <x v="1"/>
    <x v="0"/>
    <x v="4"/>
    <s v="c9"/>
    <n v="97083"/>
    <n v="97083"/>
    <s v="60001-100000"/>
    <m/>
    <m/>
    <m/>
    <m/>
    <m/>
    <n v="25655"/>
    <n v="74663"/>
    <n v="49008"/>
    <n v="-47857"/>
    <n v="148175"/>
    <n v="97083"/>
  </r>
  <r>
    <n v="412418"/>
    <d v="2014-07-17T18:47:00"/>
    <x v="1"/>
    <x v="0"/>
    <x v="4"/>
    <s v="c9"/>
    <n v="48169"/>
    <n v="48169"/>
    <s v="40001-60000"/>
    <m/>
    <m/>
    <m/>
    <m/>
    <m/>
    <n v="25654"/>
    <n v="74645.5"/>
    <n v="48991.5"/>
    <n v="-47833.25"/>
    <n v="148132.75"/>
    <n v="48169"/>
  </r>
  <r>
    <n v="857879"/>
    <d v="2014-07-17T18:48:38"/>
    <x v="0"/>
    <x v="0"/>
    <x v="4"/>
    <s v="c9"/>
    <n v="25144"/>
    <n v="25144"/>
    <s v="20001-40000"/>
    <m/>
    <m/>
    <m/>
    <m/>
    <m/>
    <n v="25653"/>
    <n v="74653"/>
    <n v="49000"/>
    <n v="-47847"/>
    <n v="148153"/>
    <n v="25144"/>
  </r>
  <r>
    <n v="866111"/>
    <d v="2014-07-17T17:56:34"/>
    <x v="1"/>
    <x v="0"/>
    <x v="1"/>
    <s v="i6"/>
    <n v="10960"/>
    <n v="10960"/>
    <s v="0-20,000"/>
    <m/>
    <m/>
    <m/>
    <m/>
    <m/>
    <n v="25656"/>
    <n v="74658"/>
    <n v="49002"/>
    <n v="-47847"/>
    <n v="148161"/>
    <n v="10960"/>
  </r>
  <r>
    <n v="892761"/>
    <d v="2014-07-17T17:17:23"/>
    <x v="1"/>
    <x v="0"/>
    <x v="0"/>
    <s v="c5"/>
    <n v="25686"/>
    <n v="25686"/>
    <s v="20001-40000"/>
    <m/>
    <m/>
    <m/>
    <m/>
    <m/>
    <n v="25658.5"/>
    <n v="74663"/>
    <n v="49004.5"/>
    <n v="-47848.25"/>
    <n v="148169.75"/>
    <n v="25686"/>
  </r>
  <r>
    <n v="176980"/>
    <d v="2014-07-17T17:17:47"/>
    <x v="1"/>
    <x v="0"/>
    <x v="0"/>
    <s v="c5"/>
    <n v="7099"/>
    <n v="7099"/>
    <s v="0-20,000"/>
    <m/>
    <m/>
    <m/>
    <m/>
    <m/>
    <n v="25657.75"/>
    <n v="74668"/>
    <n v="49010.25"/>
    <n v="-47857.625"/>
    <n v="148183.375"/>
    <n v="7099"/>
  </r>
  <r>
    <n v="735436"/>
    <d v="2014-07-17T18:29:00"/>
    <x v="0"/>
    <x v="1"/>
    <x v="0"/>
    <s v="i6"/>
    <n v="52130"/>
    <n v="52130"/>
    <s v="40001-60000"/>
    <m/>
    <m/>
    <m/>
    <m/>
    <m/>
    <n v="25660"/>
    <n v="74673"/>
    <n v="49013"/>
    <n v="-47859.5"/>
    <n v="148192.5"/>
    <n v="52130"/>
  </r>
  <r>
    <n v="866300"/>
    <d v="2014-07-17T15:20:15"/>
    <x v="1"/>
    <x v="0"/>
    <x v="6"/>
    <s v="i7"/>
    <n v="42009"/>
    <n v="42009"/>
    <s v="40001-60000"/>
    <m/>
    <m/>
    <m/>
    <m/>
    <m/>
    <n v="25659.25"/>
    <n v="74675"/>
    <n v="49015.75"/>
    <n v="-47864.375"/>
    <n v="148198.625"/>
    <n v="42009"/>
  </r>
  <r>
    <n v="438195"/>
    <d v="2014-07-22T19:05:31"/>
    <x v="1"/>
    <x v="1"/>
    <x v="2"/>
    <s v="b9"/>
    <n v="57891"/>
    <n v="57891"/>
    <s v="40001-60000"/>
    <m/>
    <m/>
    <m/>
    <m/>
    <m/>
    <n v="25658.5"/>
    <n v="74677"/>
    <n v="49018.5"/>
    <n v="-47869.25"/>
    <n v="148204.75"/>
    <n v="57891"/>
  </r>
  <r>
    <n v="88234"/>
    <d v="2014-07-18T14:24:21"/>
    <x v="1"/>
    <x v="0"/>
    <x v="6"/>
    <s v="i7"/>
    <n v="51578"/>
    <n v="51578"/>
    <s v="40001-60000"/>
    <m/>
    <m/>
    <m/>
    <m/>
    <m/>
    <n v="25657.75"/>
    <n v="74679"/>
    <n v="49021.25"/>
    <n v="-47874.125"/>
    <n v="148210.875"/>
    <n v="51578"/>
  </r>
  <r>
    <n v="385051"/>
    <d v="2014-07-18T12:47:04"/>
    <x v="1"/>
    <x v="0"/>
    <x v="1"/>
    <s v="i7"/>
    <n v="42741"/>
    <n v="42741"/>
    <s v="40001-60000"/>
    <m/>
    <m/>
    <m/>
    <m/>
    <m/>
    <n v="25657"/>
    <n v="74681"/>
    <n v="49024"/>
    <n v="-47879"/>
    <n v="148217"/>
    <n v="42741"/>
  </r>
  <r>
    <n v="322530"/>
    <d v="2014-07-18T12:47:35"/>
    <x v="0"/>
    <x v="0"/>
    <x v="1"/>
    <s v="i7"/>
    <n v="66589"/>
    <n v="66589"/>
    <s v="60001-100000"/>
    <m/>
    <m/>
    <m/>
    <m/>
    <m/>
    <n v="25656"/>
    <n v="74683"/>
    <n v="49027"/>
    <n v="-47884.5"/>
    <n v="148223.5"/>
    <n v="66589"/>
  </r>
  <r>
    <n v="631387"/>
    <d v="2014-07-18T12:51:03"/>
    <x v="0"/>
    <x v="0"/>
    <x v="1"/>
    <s v="i7"/>
    <n v="81960"/>
    <n v="81960"/>
    <s v="60001-100000"/>
    <m/>
    <m/>
    <m/>
    <m/>
    <m/>
    <n v="25655"/>
    <n v="74685"/>
    <n v="49030"/>
    <n v="-47890"/>
    <n v="148230"/>
    <n v="81960"/>
  </r>
  <r>
    <n v="924631"/>
    <d v="2014-07-22T09:39:17"/>
    <x v="0"/>
    <x v="0"/>
    <x v="6"/>
    <s v="c9"/>
    <n v="43214"/>
    <n v="43214"/>
    <s v="40001-60000"/>
    <m/>
    <m/>
    <m/>
    <m/>
    <m/>
    <n v="25654"/>
    <n v="74679"/>
    <n v="49025"/>
    <n v="-47883.5"/>
    <n v="148216.5"/>
    <n v="43214"/>
  </r>
  <r>
    <n v="823234"/>
    <d v="2014-07-22T09:42:23"/>
    <x v="1"/>
    <x v="0"/>
    <x v="6"/>
    <s v="c9"/>
    <n v="32078"/>
    <n v="32078"/>
    <s v="20001-40000"/>
    <m/>
    <m/>
    <m/>
    <m/>
    <m/>
    <n v="25653"/>
    <n v="74681"/>
    <n v="49028"/>
    <n v="-47889"/>
    <n v="148223"/>
    <n v="32078"/>
  </r>
  <r>
    <n v="515022"/>
    <d v="2014-07-18T14:16:58"/>
    <x v="0"/>
    <x v="0"/>
    <x v="0"/>
    <s v="i5"/>
    <n v="42114"/>
    <n v="42114"/>
    <s v="40001-60000"/>
    <m/>
    <m/>
    <m/>
    <m/>
    <m/>
    <n v="25652.75"/>
    <n v="74683"/>
    <n v="49030.25"/>
    <n v="-47892.625"/>
    <n v="148228.375"/>
    <n v="42114"/>
  </r>
  <r>
    <n v="873591"/>
    <d v="2014-07-18T14:18:31"/>
    <x v="1"/>
    <x v="0"/>
    <x v="0"/>
    <s v="i5"/>
    <n v="19440"/>
    <n v="19440"/>
    <s v="0-20,000"/>
    <m/>
    <m/>
    <m/>
    <m/>
    <m/>
    <n v="25652.5"/>
    <n v="74685"/>
    <n v="49032.5"/>
    <n v="-47896.25"/>
    <n v="148233.75"/>
    <n v="19440"/>
  </r>
  <r>
    <n v="868701"/>
    <d v="2014-07-18T14:19:42"/>
    <x v="1"/>
    <x v="1"/>
    <x v="0"/>
    <s v="i5"/>
    <n v="66602"/>
    <n v="66602"/>
    <s v="60001-100000"/>
    <m/>
    <m/>
    <m/>
    <m/>
    <m/>
    <n v="25654"/>
    <n v="74687"/>
    <n v="49033"/>
    <n v="-47895.5"/>
    <n v="148236.5"/>
    <n v="66602"/>
  </r>
  <r>
    <n v="322926"/>
    <d v="2014-07-18T11:13:33"/>
    <x v="0"/>
    <x v="0"/>
    <x v="6"/>
    <s v="c-10"/>
    <n v="91208"/>
    <n v="91208"/>
    <s v="60001-100000"/>
    <m/>
    <m/>
    <m/>
    <m/>
    <m/>
    <n v="25653"/>
    <n v="74689"/>
    <n v="49036"/>
    <n v="-47901"/>
    <n v="148243"/>
    <n v="91208"/>
  </r>
  <r>
    <n v="232998"/>
    <d v="2014-07-18T11:13:54"/>
    <x v="1"/>
    <x v="0"/>
    <x v="6"/>
    <s v="c-10"/>
    <n v="51895"/>
    <n v="51895"/>
    <s v="40001-60000"/>
    <m/>
    <m/>
    <m/>
    <m/>
    <m/>
    <n v="25652.75"/>
    <n v="74683"/>
    <n v="49030.25"/>
    <n v="-47892.625"/>
    <n v="148228.375"/>
    <n v="51895"/>
  </r>
  <r>
    <n v="67001"/>
    <d v="2014-07-18T15:03:49"/>
    <x v="1"/>
    <x v="0"/>
    <x v="1"/>
    <s v="c9"/>
    <n v="8175"/>
    <n v="8175"/>
    <s v="0-20,000"/>
    <m/>
    <m/>
    <m/>
    <m/>
    <m/>
    <n v="25652.5"/>
    <n v="74685"/>
    <n v="49032.5"/>
    <n v="-47896.25"/>
    <n v="148233.75"/>
    <n v="8175"/>
  </r>
  <r>
    <n v="325045"/>
    <d v="2014-07-18T15:04:20"/>
    <x v="1"/>
    <x v="0"/>
    <x v="1"/>
    <s v="c9"/>
    <n v="12363"/>
    <n v="12363"/>
    <s v="0-20,000"/>
    <m/>
    <m/>
    <m/>
    <m/>
    <m/>
    <n v="25654"/>
    <n v="74687"/>
    <n v="49033"/>
    <n v="-47895.5"/>
    <n v="148236.5"/>
    <n v="12363"/>
  </r>
  <r>
    <n v="364042"/>
    <d v="2014-07-18T15:04:51"/>
    <x v="1"/>
    <x v="0"/>
    <x v="1"/>
    <s v="c9"/>
    <n v="65858"/>
    <n v="65858"/>
    <s v="60001-100000"/>
    <m/>
    <m/>
    <m/>
    <m/>
    <m/>
    <n v="25657"/>
    <n v="74689"/>
    <n v="49032"/>
    <n v="-47891"/>
    <n v="148237"/>
    <n v="65858"/>
  </r>
  <r>
    <n v="978447"/>
    <d v="2014-07-18T15:05:50"/>
    <x v="0"/>
    <x v="1"/>
    <x v="1"/>
    <s v="c9"/>
    <n v="84508"/>
    <n v="84508"/>
    <s v="60001-100000"/>
    <m/>
    <m/>
    <m/>
    <m/>
    <m/>
    <n v="25656"/>
    <n v="74693.75"/>
    <n v="49037.75"/>
    <n v="-47900.625"/>
    <n v="148250.375"/>
    <n v="84508"/>
  </r>
  <r>
    <n v="708890"/>
    <d v="2014-07-18T13:25:46"/>
    <x v="1"/>
    <x v="0"/>
    <x v="2"/>
    <s v="c5"/>
    <n v="76907"/>
    <n v="76907"/>
    <s v="60001-100000"/>
    <m/>
    <m/>
    <m/>
    <m/>
    <m/>
    <n v="25655"/>
    <n v="74685"/>
    <n v="49030"/>
    <n v="-47890"/>
    <n v="148230"/>
    <n v="76907"/>
  </r>
  <r>
    <n v="142086"/>
    <d v="2014-07-18T13:28:46"/>
    <x v="0"/>
    <x v="0"/>
    <x v="2"/>
    <s v="c5"/>
    <n v="39033"/>
    <n v="39033"/>
    <s v="20001-40000"/>
    <m/>
    <m/>
    <m/>
    <m/>
    <m/>
    <n v="25654"/>
    <n v="74679"/>
    <n v="49025"/>
    <n v="-47883.5"/>
    <n v="148216.5"/>
    <n v="39033"/>
  </r>
  <r>
    <n v="55751"/>
    <d v="2014-07-18T13:29:13"/>
    <x v="0"/>
    <x v="1"/>
    <x v="2"/>
    <s v="c5"/>
    <n v="30743"/>
    <n v="30743"/>
    <s v="20001-40000"/>
    <m/>
    <m/>
    <m/>
    <m/>
    <m/>
    <n v="25653"/>
    <n v="74681"/>
    <n v="49028"/>
    <n v="-47889"/>
    <n v="148223"/>
    <n v="30743"/>
  </r>
  <r>
    <n v="612997"/>
    <d v="2014-07-19T11:50:33"/>
    <x v="1"/>
    <x v="0"/>
    <x v="0"/>
    <s v="c9"/>
    <n v="60051"/>
    <n v="60051"/>
    <s v="60001-100000"/>
    <m/>
    <m/>
    <m/>
    <m/>
    <m/>
    <n v="25652.75"/>
    <n v="74683"/>
    <n v="49030.25"/>
    <n v="-47892.625"/>
    <n v="148228.375"/>
    <n v="60051"/>
  </r>
  <r>
    <n v="22091"/>
    <d v="2014-07-20T09:19:25"/>
    <x v="1"/>
    <x v="1"/>
    <x v="2"/>
    <s v="c-10"/>
    <n v="8843"/>
    <n v="8843"/>
    <s v="0-20,000"/>
    <m/>
    <m/>
    <m/>
    <m/>
    <m/>
    <n v="25652.5"/>
    <n v="74685"/>
    <n v="49032.5"/>
    <n v="-47896.25"/>
    <n v="148233.75"/>
    <n v="8843"/>
  </r>
  <r>
    <n v="721792"/>
    <d v="2014-07-24T12:58:50"/>
    <x v="0"/>
    <x v="0"/>
    <x v="2"/>
    <s v="c5"/>
    <n v="33822"/>
    <n v="33822"/>
    <s v="20001-40000"/>
    <m/>
    <m/>
    <m/>
    <m/>
    <m/>
    <n v="25654"/>
    <n v="74687"/>
    <n v="49033"/>
    <n v="-47895.5"/>
    <n v="148236.5"/>
    <n v="33822"/>
  </r>
  <r>
    <n v="682173"/>
    <d v="2014-07-24T12:59:44"/>
    <x v="0"/>
    <x v="0"/>
    <x v="2"/>
    <s v="c5"/>
    <n v="47388"/>
    <n v="47388"/>
    <s v="40001-60000"/>
    <m/>
    <m/>
    <m/>
    <m/>
    <m/>
    <n v="25653"/>
    <n v="74689"/>
    <n v="49036"/>
    <n v="-47901"/>
    <n v="148243"/>
    <n v="47388"/>
  </r>
  <r>
    <n v="978831"/>
    <d v="2014-07-21T17:02:39"/>
    <x v="1"/>
    <x v="0"/>
    <x v="1"/>
    <s v="i7"/>
    <n v="85868"/>
    <n v="85868"/>
    <s v="60001-100000"/>
    <m/>
    <m/>
    <m/>
    <m/>
    <m/>
    <n v="25652.75"/>
    <n v="74693.75"/>
    <n v="49041"/>
    <n v="-47908.75"/>
    <n v="148255.25"/>
    <n v="85868"/>
  </r>
  <r>
    <n v="253384"/>
    <d v="2014-07-21T17:03:17"/>
    <x v="1"/>
    <x v="0"/>
    <x v="1"/>
    <s v="i7"/>
    <n v="3577"/>
    <n v="3577"/>
    <s v="0-20,000"/>
    <m/>
    <m/>
    <m/>
    <m/>
    <m/>
    <n v="25652.5"/>
    <n v="74685"/>
    <n v="49032.5"/>
    <n v="-47896.25"/>
    <n v="148233.75"/>
    <n v="3577"/>
  </r>
  <r>
    <n v="817265"/>
    <d v="2014-07-21T18:14:38"/>
    <x v="1"/>
    <x v="0"/>
    <x v="6"/>
    <s v="i5"/>
    <n v="43678"/>
    <n v="43678"/>
    <s v="40001-60000"/>
    <m/>
    <m/>
    <m/>
    <m/>
    <m/>
    <n v="25654"/>
    <n v="74687"/>
    <n v="49033"/>
    <n v="-47895.5"/>
    <n v="148236.5"/>
    <n v="43678"/>
  </r>
  <r>
    <n v="734018"/>
    <d v="2014-07-21T18:17:15"/>
    <x v="0"/>
    <x v="0"/>
    <x v="6"/>
    <s v="i5"/>
    <n v="39935"/>
    <n v="39935"/>
    <s v="20001-40000"/>
    <m/>
    <m/>
    <m/>
    <m/>
    <m/>
    <n v="25653"/>
    <n v="74689"/>
    <n v="49036"/>
    <n v="-47901"/>
    <n v="148243"/>
    <n v="39935"/>
  </r>
  <r>
    <n v="527009"/>
    <d v="2014-08-01T17:59:56"/>
    <x v="1"/>
    <x v="0"/>
    <x v="6"/>
    <s v="i5"/>
    <n v="14256"/>
    <n v="14256"/>
    <s v="0-20,000"/>
    <m/>
    <m/>
    <m/>
    <m/>
    <m/>
    <n v="25652.75"/>
    <n v="74693.75"/>
    <n v="49041"/>
    <n v="-47908.75"/>
    <n v="148255.25"/>
    <n v="14256"/>
  </r>
  <r>
    <n v="897407"/>
    <d v="2014-08-13T17:19:58"/>
    <x v="0"/>
    <x v="0"/>
    <x v="6"/>
    <s v="c-10"/>
    <n v="15601"/>
    <n v="15601"/>
    <s v="0-20,000"/>
    <m/>
    <m/>
    <m/>
    <m/>
    <m/>
    <n v="25655"/>
    <n v="74698.5"/>
    <n v="49043.5"/>
    <n v="-47910.25"/>
    <n v="148263.75"/>
    <n v="15601"/>
  </r>
  <r>
    <n v="515923"/>
    <d v="2014-08-13T17:20:15"/>
    <x v="1"/>
    <x v="1"/>
    <x v="6"/>
    <s v="c-10"/>
    <n v="37241"/>
    <n v="37241"/>
    <s v="20001-40000"/>
    <m/>
    <m/>
    <m/>
    <m/>
    <m/>
    <n v="25657.75"/>
    <n v="74703.25"/>
    <n v="49045.5"/>
    <n v="-47910.5"/>
    <n v="148271.5"/>
    <n v="37241"/>
  </r>
  <r>
    <n v="138577"/>
    <d v="2014-07-21T13:13:22"/>
    <x v="1"/>
    <x v="0"/>
    <x v="1"/>
    <s v="b9"/>
    <n v="96271"/>
    <n v="96271"/>
    <s v="60001-100000"/>
    <m/>
    <m/>
    <m/>
    <m/>
    <m/>
    <n v="25657"/>
    <n v="74708"/>
    <n v="49051"/>
    <n v="-47919.5"/>
    <n v="148284.5"/>
    <n v="96271"/>
  </r>
  <r>
    <n v="972571"/>
    <d v="2014-07-21T13:15:20"/>
    <x v="0"/>
    <x v="0"/>
    <x v="1"/>
    <s v="b9"/>
    <n v="4485"/>
    <n v="4485"/>
    <s v="0-20,000"/>
    <m/>
    <m/>
    <m/>
    <m/>
    <m/>
    <n v="25656"/>
    <n v="74693.75"/>
    <n v="49037.75"/>
    <n v="-47900.625"/>
    <n v="148250.375"/>
    <n v="4485"/>
  </r>
  <r>
    <n v="903288"/>
    <d v="2014-07-21T17:55:57"/>
    <x v="1"/>
    <x v="0"/>
    <x v="4"/>
    <s v="b9"/>
    <n v="7028"/>
    <n v="7028"/>
    <s v="0-20,000"/>
    <m/>
    <m/>
    <m/>
    <m/>
    <m/>
    <n v="25658.5"/>
    <n v="74698.5"/>
    <n v="49040"/>
    <n v="-47901.5"/>
    <n v="148258.5"/>
    <n v="7028"/>
  </r>
  <r>
    <n v="45861"/>
    <d v="2014-07-21T18:58:27"/>
    <x v="1"/>
    <x v="0"/>
    <x v="1"/>
    <s v="c-10"/>
    <n v="26063"/>
    <n v="26063"/>
    <s v="20001-40000"/>
    <m/>
    <m/>
    <m/>
    <m/>
    <m/>
    <n v="25661"/>
    <n v="74703.25"/>
    <n v="49042.25"/>
    <n v="-47902.375"/>
    <n v="148266.625"/>
    <n v="26063"/>
  </r>
  <r>
    <n v="767327"/>
    <d v="2014-07-21T11:54:35"/>
    <x v="0"/>
    <x v="0"/>
    <x v="5"/>
    <s v="c8"/>
    <n v="95591"/>
    <n v="95591"/>
    <s v="60001-100000"/>
    <m/>
    <m/>
    <m/>
    <m/>
    <m/>
    <n v="25660"/>
    <n v="74708"/>
    <n v="49048"/>
    <n v="-47912"/>
    <n v="148280"/>
    <n v="95591"/>
  </r>
  <r>
    <n v="816124"/>
    <d v="2014-07-21T11:55:07"/>
    <x v="0"/>
    <x v="0"/>
    <x v="5"/>
    <s v="c8"/>
    <n v="47611"/>
    <n v="47611"/>
    <s v="40001-60000"/>
    <m/>
    <m/>
    <m/>
    <m/>
    <m/>
    <n v="25659.25"/>
    <n v="74693.75"/>
    <n v="49034.5"/>
    <n v="-47892.5"/>
    <n v="148245.5"/>
    <n v="47611"/>
  </r>
  <r>
    <n v="718500"/>
    <d v="2014-07-24T08:39:08"/>
    <x v="0"/>
    <x v="0"/>
    <x v="0"/>
    <s v="c9"/>
    <n v="48142"/>
    <n v="48142"/>
    <s v="40001-60000"/>
    <m/>
    <m/>
    <m/>
    <m/>
    <m/>
    <n v="25658.5"/>
    <n v="74698.5"/>
    <n v="49040"/>
    <n v="-47901.5"/>
    <n v="148258.5"/>
    <n v="48142"/>
  </r>
  <r>
    <n v="357434"/>
    <d v="2014-07-24T08:40:14"/>
    <x v="1"/>
    <x v="1"/>
    <x v="0"/>
    <s v="c9"/>
    <n v="39113"/>
    <n v="39113"/>
    <s v="20001-40000"/>
    <m/>
    <m/>
    <m/>
    <m/>
    <m/>
    <n v="25657.75"/>
    <n v="74703.25"/>
    <n v="49045.5"/>
    <n v="-47910.5"/>
    <n v="148271.5"/>
    <n v="39113"/>
  </r>
  <r>
    <n v="195576"/>
    <d v="2014-07-22T16:33:16"/>
    <x v="1"/>
    <x v="0"/>
    <x v="0"/>
    <s v="i5"/>
    <n v="14732"/>
    <n v="14732"/>
    <s v="0-20,000"/>
    <m/>
    <m/>
    <m/>
    <m/>
    <m/>
    <n v="25657"/>
    <n v="74708"/>
    <n v="49051"/>
    <n v="-47919.5"/>
    <n v="148284.5"/>
    <n v="14732"/>
  </r>
  <r>
    <n v="83781"/>
    <d v="2014-07-22T23:44:34"/>
    <x v="0"/>
    <x v="0"/>
    <x v="0"/>
    <s v="i6"/>
    <n v="8655"/>
    <n v="8655"/>
    <s v="0-20,000"/>
    <m/>
    <m/>
    <m/>
    <m/>
    <m/>
    <n v="25659.25"/>
    <n v="74714.25"/>
    <n v="49055"/>
    <n v="-47923.25"/>
    <n v="148296.75"/>
    <n v="8655"/>
  </r>
  <r>
    <n v="194285"/>
    <d v="2014-07-22T16:30:07"/>
    <x v="1"/>
    <x v="0"/>
    <x v="0"/>
    <s v="c9"/>
    <n v="55851"/>
    <n v="55851"/>
    <s v="40001-60000"/>
    <m/>
    <m/>
    <m/>
    <m/>
    <m/>
    <n v="25662"/>
    <n v="74720.5"/>
    <n v="49058.5"/>
    <n v="-47925.75"/>
    <n v="148308.25"/>
    <n v="55851"/>
  </r>
  <r>
    <n v="486811"/>
    <d v="2014-07-22T10:03:18"/>
    <x v="1"/>
    <x v="0"/>
    <x v="1"/>
    <s v="i6"/>
    <n v="45682"/>
    <n v="45682"/>
    <s v="40001-60000"/>
    <m/>
    <m/>
    <m/>
    <m/>
    <m/>
    <n v="25661"/>
    <n v="74726.75"/>
    <n v="49065.75"/>
    <n v="-47937.625"/>
    <n v="148325.375"/>
    <n v="45682"/>
  </r>
  <r>
    <n v="863832"/>
    <d v="2014-07-22T17:46:29"/>
    <x v="1"/>
    <x v="0"/>
    <x v="5"/>
    <s v="i7"/>
    <n v="78026"/>
    <n v="78026"/>
    <s v="60001-100000"/>
    <m/>
    <m/>
    <m/>
    <m/>
    <m/>
    <n v="25660"/>
    <n v="74733"/>
    <n v="49073"/>
    <n v="-47949.5"/>
    <n v="148342.5"/>
    <n v="78026"/>
  </r>
  <r>
    <n v="458519"/>
    <d v="2014-07-22T17:47:32"/>
    <x v="1"/>
    <x v="0"/>
    <x v="5"/>
    <s v="i7"/>
    <n v="18384"/>
    <n v="18384"/>
    <s v="0-20,000"/>
    <m/>
    <m/>
    <m/>
    <m/>
    <m/>
    <n v="25659.25"/>
    <n v="74714.25"/>
    <n v="49055"/>
    <n v="-47923.25"/>
    <n v="148296.75"/>
    <n v="18384"/>
  </r>
  <r>
    <n v="669162"/>
    <d v="2014-07-22T17:48:32"/>
    <x v="0"/>
    <x v="0"/>
    <x v="5"/>
    <s v="i7"/>
    <n v="81983"/>
    <n v="81983"/>
    <s v="60001-100000"/>
    <m/>
    <m/>
    <m/>
    <m/>
    <m/>
    <n v="25662"/>
    <n v="74720.5"/>
    <n v="49058.5"/>
    <n v="-47925.75"/>
    <n v="148308.25"/>
    <n v="81983"/>
  </r>
  <r>
    <n v="707384"/>
    <d v="2014-07-22T13:23:26"/>
    <x v="1"/>
    <x v="0"/>
    <x v="0"/>
    <s v="c-10"/>
    <n v="53640"/>
    <n v="53640"/>
    <s v="40001-60000"/>
    <m/>
    <m/>
    <m/>
    <m/>
    <m/>
    <n v="25661"/>
    <n v="74703.25"/>
    <n v="49042.25"/>
    <n v="-47902.375"/>
    <n v="148266.625"/>
    <n v="53640"/>
  </r>
  <r>
    <n v="704619"/>
    <d v="2014-07-22T13:23:53"/>
    <x v="1"/>
    <x v="0"/>
    <x v="0"/>
    <s v="c-10"/>
    <n v="97057"/>
    <n v="97057"/>
    <s v="60001-100000"/>
    <m/>
    <m/>
    <m/>
    <m/>
    <m/>
    <n v="25660"/>
    <n v="74708"/>
    <n v="49048"/>
    <n v="-47912"/>
    <n v="148280"/>
    <n v="97057"/>
  </r>
  <r>
    <n v="28310"/>
    <d v="2014-07-22T23:39:56"/>
    <x v="0"/>
    <x v="0"/>
    <x v="4"/>
    <s v="c9"/>
    <n v="90932"/>
    <n v="90932"/>
    <s v="60001-100000"/>
    <m/>
    <m/>
    <m/>
    <m/>
    <m/>
    <n v="25659.25"/>
    <n v="74693.75"/>
    <n v="49034.5"/>
    <n v="-47892.5"/>
    <n v="148245.5"/>
    <n v="90932"/>
  </r>
  <r>
    <n v="498363"/>
    <d v="2014-07-22T15:22:32"/>
    <x v="1"/>
    <x v="0"/>
    <x v="0"/>
    <s v="c9"/>
    <n v="5178"/>
    <n v="5178"/>
    <s v="0-20,000"/>
    <m/>
    <m/>
    <m/>
    <m/>
    <m/>
    <n v="25658.5"/>
    <n v="74685"/>
    <n v="49026.5"/>
    <n v="-47881.25"/>
    <n v="148224.75"/>
    <n v="5178"/>
  </r>
  <r>
    <n v="188744"/>
    <d v="2014-07-22T15:25:57"/>
    <x v="0"/>
    <x v="0"/>
    <x v="0"/>
    <s v="c9"/>
    <n v="40182"/>
    <n v="40182"/>
    <s v="40001-60000"/>
    <m/>
    <m/>
    <m/>
    <m/>
    <m/>
    <n v="25661"/>
    <n v="74687"/>
    <n v="49026"/>
    <n v="-47878"/>
    <n v="148226"/>
    <n v="40182"/>
  </r>
  <r>
    <n v="264099"/>
    <d v="2014-07-22T15:26:52"/>
    <x v="0"/>
    <x v="0"/>
    <x v="0"/>
    <s v="c9"/>
    <n v="93471"/>
    <n v="93471"/>
    <s v="60001-100000"/>
    <m/>
    <m/>
    <m/>
    <m/>
    <m/>
    <n v="25660"/>
    <n v="74689"/>
    <n v="49029"/>
    <n v="-47883.5"/>
    <n v="148232.5"/>
    <n v="93471"/>
  </r>
  <r>
    <n v="999758"/>
    <d v="2014-07-22T08:53:34"/>
    <x v="1"/>
    <x v="1"/>
    <x v="3"/>
    <s v="c-10"/>
    <n v="96801"/>
    <n v="96801"/>
    <s v="60001-100000"/>
    <m/>
    <m/>
    <m/>
    <m/>
    <m/>
    <n v="25659.25"/>
    <n v="74683"/>
    <n v="49023.75"/>
    <n v="-47876.375"/>
    <n v="148218.625"/>
    <n v="96801"/>
  </r>
  <r>
    <n v="451952"/>
    <d v="2014-07-22T08:55:57"/>
    <x v="0"/>
    <x v="1"/>
    <x v="3"/>
    <s v="c-10"/>
    <n v="43963"/>
    <n v="43963"/>
    <s v="40001-60000"/>
    <m/>
    <m/>
    <m/>
    <m/>
    <m/>
    <n v="25658.5"/>
    <n v="74677"/>
    <n v="49018.5"/>
    <n v="-47869.25"/>
    <n v="148204.75"/>
    <n v="43963"/>
  </r>
  <r>
    <n v="158508"/>
    <d v="2014-07-23T07:36:05"/>
    <x v="1"/>
    <x v="0"/>
    <x v="1"/>
    <s v="i6"/>
    <n v="28087"/>
    <n v="28087"/>
    <s v="20001-40000"/>
    <m/>
    <m/>
    <m/>
    <m/>
    <m/>
    <n v="25657.75"/>
    <n v="74679"/>
    <n v="49021.25"/>
    <n v="-47874.125"/>
    <n v="148210.875"/>
    <n v="28087"/>
  </r>
  <r>
    <n v="456675"/>
    <d v="2014-07-23T14:11:39"/>
    <x v="1"/>
    <x v="0"/>
    <x v="1"/>
    <s v="i5"/>
    <n v="37484"/>
    <n v="37484"/>
    <s v="20001-40000"/>
    <m/>
    <m/>
    <m/>
    <m/>
    <m/>
    <n v="25657"/>
    <n v="74681"/>
    <n v="49024"/>
    <n v="-47879"/>
    <n v="148217"/>
    <n v="37484"/>
  </r>
  <r>
    <n v="123710"/>
    <d v="2014-07-23T13:58:19"/>
    <x v="1"/>
    <x v="0"/>
    <x v="2"/>
    <s v="b9"/>
    <n v="59240"/>
    <n v="59240"/>
    <s v="40001-60000"/>
    <m/>
    <m/>
    <m/>
    <m/>
    <m/>
    <n v="25656"/>
    <n v="74683"/>
    <n v="49027"/>
    <n v="-47884.5"/>
    <n v="148223.5"/>
    <n v="59240"/>
  </r>
  <r>
    <n v="273732"/>
    <d v="2014-07-23T13:44:04"/>
    <x v="0"/>
    <x v="1"/>
    <x v="0"/>
    <s v="i7"/>
    <n v="32293"/>
    <n v="32293"/>
    <s v="20001-40000"/>
    <m/>
    <m/>
    <m/>
    <m/>
    <m/>
    <n v="25655"/>
    <n v="74685"/>
    <n v="49030"/>
    <n v="-47890"/>
    <n v="148230"/>
    <n v="32293"/>
  </r>
  <r>
    <n v="760812"/>
    <d v="2014-07-23T16:24:58"/>
    <x v="1"/>
    <x v="0"/>
    <x v="5"/>
    <s v="c9"/>
    <n v="88619"/>
    <n v="88619"/>
    <s v="60001-100000"/>
    <m/>
    <m/>
    <m/>
    <m/>
    <m/>
    <n v="25654"/>
    <n v="74687"/>
    <n v="49033"/>
    <n v="-47895.5"/>
    <n v="148236.5"/>
    <n v="88619"/>
  </r>
  <r>
    <n v="310070"/>
    <d v="2014-07-29T14:49:02"/>
    <x v="1"/>
    <x v="0"/>
    <x v="5"/>
    <s v="c9"/>
    <n v="81369"/>
    <n v="81369"/>
    <s v="60001-100000"/>
    <m/>
    <m/>
    <m/>
    <m/>
    <m/>
    <n v="25653"/>
    <n v="74681"/>
    <n v="49028"/>
    <n v="-47889"/>
    <n v="148223"/>
    <n v="81369"/>
  </r>
  <r>
    <n v="861705"/>
    <d v="2014-07-23T08:56:00"/>
    <x v="0"/>
    <x v="0"/>
    <x v="1"/>
    <s v="i6"/>
    <n v="16116"/>
    <n v="16116"/>
    <s v="0-20,000"/>
    <m/>
    <m/>
    <m/>
    <m/>
    <m/>
    <n v="25652.75"/>
    <n v="74675"/>
    <n v="49022.25"/>
    <n v="-47880.625"/>
    <n v="148208.375"/>
    <n v="16116"/>
  </r>
  <r>
    <n v="789524"/>
    <d v="2014-07-23T14:36:22"/>
    <x v="1"/>
    <x v="0"/>
    <x v="1"/>
    <s v="c9"/>
    <n v="22359"/>
    <n v="22359"/>
    <s v="20001-40000"/>
    <m/>
    <m/>
    <m/>
    <m/>
    <m/>
    <n v="25655"/>
    <n v="74677"/>
    <n v="49022"/>
    <n v="-47878"/>
    <n v="148210"/>
    <n v="22359"/>
  </r>
  <r>
    <n v="634091"/>
    <d v="2014-07-23T03:40:53"/>
    <x v="1"/>
    <x v="0"/>
    <x v="0"/>
    <s v="c9"/>
    <n v="1536"/>
    <n v="1536"/>
    <s v="0-20,000"/>
    <m/>
    <m/>
    <m/>
    <m/>
    <m/>
    <n v="25657.75"/>
    <n v="74679"/>
    <n v="49021.25"/>
    <n v="-47874.125"/>
    <n v="148210.875"/>
    <n v="1536"/>
  </r>
  <r>
    <n v="811700"/>
    <d v="2014-07-23T03:45:32"/>
    <x v="0"/>
    <x v="0"/>
    <x v="0"/>
    <s v="c9"/>
    <n v="14346"/>
    <n v="14346"/>
    <s v="0-20,000"/>
    <m/>
    <m/>
    <m/>
    <m/>
    <m/>
    <n v="25660"/>
    <n v="74681"/>
    <n v="49021"/>
    <n v="-47871.5"/>
    <n v="148212.5"/>
    <n v="14346"/>
  </r>
  <r>
    <n v="629557"/>
    <d v="2014-07-23T03:46:44"/>
    <x v="1"/>
    <x v="0"/>
    <x v="0"/>
    <s v="c9"/>
    <n v="63211"/>
    <n v="63211"/>
    <s v="60001-100000"/>
    <m/>
    <m/>
    <m/>
    <m/>
    <m/>
    <n v="25663"/>
    <n v="74683"/>
    <n v="49020"/>
    <n v="-47867"/>
    <n v="148213"/>
    <n v="63211"/>
  </r>
  <r>
    <n v="437442"/>
    <d v="2014-07-24T09:07:58"/>
    <x v="1"/>
    <x v="0"/>
    <x v="1"/>
    <s v="i6"/>
    <n v="49942"/>
    <n v="49942"/>
    <s v="40001-60000"/>
    <m/>
    <m/>
    <m/>
    <m/>
    <m/>
    <n v="25662"/>
    <n v="74685"/>
    <n v="49023"/>
    <n v="-47872.5"/>
    <n v="148219.5"/>
    <n v="49942"/>
  </r>
  <r>
    <n v="751267"/>
    <d v="2014-07-24T18:56:55"/>
    <x v="1"/>
    <x v="0"/>
    <x v="0"/>
    <s v="c9"/>
    <n v="30467"/>
    <n v="30467"/>
    <s v="20001-40000"/>
    <m/>
    <m/>
    <m/>
    <m/>
    <m/>
    <n v="25661"/>
    <n v="74687"/>
    <n v="49026"/>
    <n v="-47878"/>
    <n v="148226"/>
    <n v="30467"/>
  </r>
  <r>
    <n v="500570"/>
    <d v="2014-07-24T10:57:36"/>
    <x v="0"/>
    <x v="1"/>
    <x v="1"/>
    <s v="c5"/>
    <n v="25717"/>
    <n v="25717"/>
    <s v="20001-40000"/>
    <m/>
    <m/>
    <m/>
    <m/>
    <m/>
    <n v="25660"/>
    <n v="74689"/>
    <n v="49029"/>
    <n v="-47883.5"/>
    <n v="148232.5"/>
    <n v="25717"/>
  </r>
  <r>
    <n v="52902"/>
    <d v="2014-07-24T10:58:00"/>
    <x v="1"/>
    <x v="0"/>
    <x v="1"/>
    <s v="c5"/>
    <n v="99229"/>
    <n v="99229"/>
    <s v="60001-100000"/>
    <m/>
    <m/>
    <m/>
    <m/>
    <m/>
    <n v="25659.25"/>
    <n v="74693.75"/>
    <n v="49034.5"/>
    <n v="-47892.5"/>
    <n v="148245.5"/>
    <n v="99229"/>
  </r>
  <r>
    <n v="666642"/>
    <d v="2014-07-24T05:42:20"/>
    <x v="1"/>
    <x v="0"/>
    <x v="1"/>
    <s v="i7"/>
    <n v="20584"/>
    <n v="20584"/>
    <s v="20001-40000"/>
    <m/>
    <m/>
    <m/>
    <m/>
    <m/>
    <n v="25658.5"/>
    <n v="74685"/>
    <n v="49026.5"/>
    <n v="-47881.25"/>
    <n v="148224.75"/>
    <n v="20584"/>
  </r>
  <r>
    <n v="222116"/>
    <d v="2014-07-24T05:43:46"/>
    <x v="1"/>
    <x v="0"/>
    <x v="1"/>
    <s v="i7"/>
    <n v="99929"/>
    <n v="99929"/>
    <s v="60001-100000"/>
    <m/>
    <m/>
    <m/>
    <m/>
    <m/>
    <n v="25661"/>
    <n v="74687"/>
    <n v="49026"/>
    <n v="-47878"/>
    <n v="148226"/>
    <n v="99929"/>
  </r>
  <r>
    <n v="31994"/>
    <d v="2014-07-24T09:00:54"/>
    <x v="0"/>
    <x v="1"/>
    <x v="0"/>
    <s v="i5"/>
    <n v="95933"/>
    <n v="95933"/>
    <s v="60001-100000"/>
    <m/>
    <m/>
    <m/>
    <m/>
    <m/>
    <n v="25660"/>
    <n v="74681"/>
    <n v="49021"/>
    <n v="-47871.5"/>
    <n v="148212.5"/>
    <n v="95933"/>
  </r>
  <r>
    <n v="190139"/>
    <d v="2014-07-24T11:17:57"/>
    <x v="0"/>
    <x v="1"/>
    <x v="1"/>
    <s v="i5"/>
    <n v="5046"/>
    <n v="5046"/>
    <s v="0-20,000"/>
    <m/>
    <m/>
    <m/>
    <m/>
    <m/>
    <n v="25659.25"/>
    <n v="74675"/>
    <n v="49015.75"/>
    <n v="-47864.375"/>
    <n v="148198.625"/>
    <n v="5046"/>
  </r>
  <r>
    <n v="568544"/>
    <d v="2014-07-24T19:38:06"/>
    <x v="1"/>
    <x v="1"/>
    <x v="3"/>
    <s v="i6"/>
    <n v="86839"/>
    <n v="86839"/>
    <s v="60001-100000"/>
    <m/>
    <m/>
    <m/>
    <m/>
    <m/>
    <n v="25662"/>
    <n v="74677"/>
    <n v="49015"/>
    <n v="-47860.5"/>
    <n v="148199.5"/>
    <n v="86839"/>
  </r>
  <r>
    <n v="59497"/>
    <d v="2014-07-24T17:00:28"/>
    <x v="1"/>
    <x v="0"/>
    <x v="1"/>
    <s v="i5"/>
    <n v="9154"/>
    <n v="9154"/>
    <s v="0-20,000"/>
    <m/>
    <m/>
    <m/>
    <m/>
    <m/>
    <n v="25661"/>
    <n v="74668"/>
    <n v="49007"/>
    <n v="-47849.5"/>
    <n v="148178.5"/>
    <n v="9154"/>
  </r>
  <r>
    <n v="219527"/>
    <d v="2014-07-24T12:20:05"/>
    <x v="1"/>
    <x v="0"/>
    <x v="2"/>
    <s v="c-10"/>
    <n v="37732"/>
    <n v="37732"/>
    <s v="20001-40000"/>
    <m/>
    <m/>
    <m/>
    <m/>
    <m/>
    <n v="25664"/>
    <n v="74673"/>
    <n v="49009"/>
    <n v="-47849.5"/>
    <n v="148186.5"/>
    <n v="37732"/>
  </r>
  <r>
    <n v="74002"/>
    <d v="2014-07-24T12:26:23"/>
    <x v="0"/>
    <x v="0"/>
    <x v="2"/>
    <s v="c-10"/>
    <n v="32321"/>
    <n v="32321"/>
    <s v="20001-40000"/>
    <m/>
    <m/>
    <m/>
    <m/>
    <m/>
    <n v="25663"/>
    <n v="74675"/>
    <n v="49012"/>
    <n v="-47855"/>
    <n v="148193"/>
    <n v="32321"/>
  </r>
  <r>
    <n v="711500"/>
    <d v="2014-07-24T12:44:49"/>
    <x v="1"/>
    <x v="0"/>
    <x v="1"/>
    <s v="c5"/>
    <n v="62370"/>
    <n v="62370"/>
    <s v="60001-100000"/>
    <m/>
    <m/>
    <m/>
    <m/>
    <m/>
    <n v="25662"/>
    <n v="74677"/>
    <n v="49015"/>
    <n v="-47860.5"/>
    <n v="148199.5"/>
    <n v="62370"/>
  </r>
  <r>
    <n v="996718"/>
    <d v="2014-07-24T12:44:49"/>
    <x v="0"/>
    <x v="0"/>
    <x v="1"/>
    <s v="c5"/>
    <n v="69959"/>
    <n v="69959"/>
    <s v="60001-100000"/>
    <m/>
    <m/>
    <m/>
    <m/>
    <m/>
    <n v="25661"/>
    <n v="74679"/>
    <n v="49018"/>
    <n v="-47866"/>
    <n v="148206"/>
    <n v="69959"/>
  </r>
  <r>
    <n v="469490"/>
    <d v="2014-07-24T12:46:34"/>
    <x v="1"/>
    <x v="1"/>
    <x v="1"/>
    <s v="c5"/>
    <n v="80230"/>
    <n v="80230"/>
    <s v="60001-100000"/>
    <m/>
    <m/>
    <m/>
    <m/>
    <m/>
    <n v="25660"/>
    <n v="74681"/>
    <n v="49021"/>
    <n v="-47871.5"/>
    <n v="148212.5"/>
    <n v="80230"/>
  </r>
  <r>
    <n v="453574"/>
    <d v="2014-07-24T12:46:57"/>
    <x v="0"/>
    <x v="0"/>
    <x v="1"/>
    <s v="c5"/>
    <n v="34797"/>
    <n v="34797"/>
    <s v="20001-40000"/>
    <m/>
    <m/>
    <m/>
    <m/>
    <m/>
    <n v="25659.25"/>
    <n v="74675"/>
    <n v="49015.75"/>
    <n v="-47864.375"/>
    <n v="148198.625"/>
    <n v="34797"/>
  </r>
  <r>
    <n v="723677"/>
    <d v="2014-07-24T18:59:23"/>
    <x v="1"/>
    <x v="0"/>
    <x v="0"/>
    <s v="c8"/>
    <n v="51789"/>
    <n v="51789"/>
    <s v="40001-60000"/>
    <m/>
    <m/>
    <m/>
    <m/>
    <m/>
    <n v="25658.5"/>
    <n v="74677"/>
    <n v="49018.5"/>
    <n v="-47869.25"/>
    <n v="148204.75"/>
    <n v="51789"/>
  </r>
  <r>
    <n v="457162"/>
    <d v="2014-07-24T19:01:48"/>
    <x v="1"/>
    <x v="1"/>
    <x v="0"/>
    <s v="c8"/>
    <n v="88354"/>
    <n v="88354"/>
    <s v="60001-100000"/>
    <m/>
    <m/>
    <m/>
    <m/>
    <m/>
    <n v="25657.75"/>
    <n v="74679"/>
    <n v="49021.25"/>
    <n v="-47874.125"/>
    <n v="148210.875"/>
    <n v="88354"/>
  </r>
  <r>
    <n v="197780"/>
    <d v="2014-07-24T18:59:56"/>
    <x v="1"/>
    <x v="2"/>
    <x v="0"/>
    <s v="c8"/>
    <n v="55654"/>
    <n v="55654"/>
    <s v="40001-60000"/>
    <m/>
    <m/>
    <m/>
    <m/>
    <m/>
    <n v="25657"/>
    <n v="74673"/>
    <n v="49016"/>
    <n v="-47867"/>
    <n v="148197"/>
    <n v="55654"/>
  </r>
  <r>
    <n v="692434"/>
    <d v="2014-07-25T14:00:40"/>
    <x v="0"/>
    <x v="0"/>
    <x v="1"/>
    <s v="c9"/>
    <n v="3470"/>
    <n v="3470"/>
    <s v="0-20,000"/>
    <m/>
    <m/>
    <m/>
    <m/>
    <m/>
    <n v="25656"/>
    <n v="74675"/>
    <n v="49019"/>
    <n v="-47872.5"/>
    <n v="148203.5"/>
    <n v="3470"/>
  </r>
  <r>
    <n v="112554"/>
    <d v="2014-07-25T04:47:38"/>
    <x v="1"/>
    <x v="0"/>
    <x v="2"/>
    <s v="c5"/>
    <n v="28869"/>
    <n v="28869"/>
    <s v="20001-40000"/>
    <m/>
    <m/>
    <m/>
    <m/>
    <m/>
    <n v="25658.5"/>
    <n v="74677"/>
    <n v="49018.5"/>
    <n v="-47869.25"/>
    <n v="148204.75"/>
    <n v="28869"/>
  </r>
  <r>
    <n v="467947"/>
    <d v="2014-07-25T04:48:39"/>
    <x v="1"/>
    <x v="0"/>
    <x v="2"/>
    <s v="c5"/>
    <n v="92438"/>
    <n v="92438"/>
    <s v="60001-100000"/>
    <m/>
    <m/>
    <m/>
    <m/>
    <m/>
    <n v="25657.75"/>
    <n v="74679"/>
    <n v="49021.25"/>
    <n v="-47874.125"/>
    <n v="148210.875"/>
    <n v="92438"/>
  </r>
  <r>
    <n v="995575"/>
    <d v="2014-07-25T15:55:27"/>
    <x v="1"/>
    <x v="1"/>
    <x v="2"/>
    <s v="c5"/>
    <n v="70048"/>
    <n v="70048"/>
    <s v="60001-100000"/>
    <m/>
    <m/>
    <m/>
    <m/>
    <m/>
    <n v="25657"/>
    <n v="74673"/>
    <n v="49016"/>
    <n v="-47867"/>
    <n v="148197"/>
    <n v="70048"/>
  </r>
  <r>
    <n v="237486"/>
    <d v="2014-08-02T13:48:36"/>
    <x v="0"/>
    <x v="0"/>
    <x v="2"/>
    <s v="c5"/>
    <n v="87032"/>
    <n v="87032"/>
    <s v="60001-100000"/>
    <m/>
    <m/>
    <m/>
    <m/>
    <m/>
    <n v="25656"/>
    <n v="74675"/>
    <n v="49019"/>
    <n v="-47872.5"/>
    <n v="148203.5"/>
    <n v="87032"/>
  </r>
  <r>
    <n v="59551"/>
    <d v="2014-07-25T13:13:32"/>
    <x v="1"/>
    <x v="1"/>
    <x v="3"/>
    <s v="c5"/>
    <n v="3632"/>
    <n v="3632"/>
    <s v="0-20,000"/>
    <m/>
    <m/>
    <m/>
    <m/>
    <m/>
    <n v="25655"/>
    <n v="74663"/>
    <n v="49008"/>
    <n v="-47857"/>
    <n v="148175"/>
    <n v="3632"/>
  </r>
  <r>
    <n v="52314"/>
    <d v="2014-07-25T13:14:31"/>
    <x v="1"/>
    <x v="1"/>
    <x v="3"/>
    <s v="c5"/>
    <n v="17731"/>
    <n v="17731"/>
    <s v="0-20,000"/>
    <m/>
    <m/>
    <m/>
    <m/>
    <m/>
    <n v="25657.75"/>
    <n v="74668"/>
    <n v="49010.25"/>
    <n v="-47857.625"/>
    <n v="148183.375"/>
    <n v="17731"/>
  </r>
  <r>
    <n v="391604"/>
    <d v="2014-07-25T13:15:41"/>
    <x v="1"/>
    <x v="1"/>
    <x v="3"/>
    <s v="c5"/>
    <n v="98075"/>
    <n v="98075"/>
    <s v="60001-100000"/>
    <m/>
    <m/>
    <m/>
    <m/>
    <m/>
    <n v="25660"/>
    <n v="74673"/>
    <n v="49013"/>
    <n v="-47859.5"/>
    <n v="148192.5"/>
    <n v="98075"/>
  </r>
  <r>
    <n v="34849"/>
    <d v="2014-07-25T13:16:51"/>
    <x v="0"/>
    <x v="1"/>
    <x v="3"/>
    <s v="c5"/>
    <n v="97421"/>
    <n v="97421"/>
    <s v="60001-100000"/>
    <m/>
    <m/>
    <m/>
    <m/>
    <m/>
    <n v="25659.25"/>
    <n v="74658"/>
    <n v="48998.75"/>
    <n v="-47838.875"/>
    <n v="148156.125"/>
    <n v="97421"/>
  </r>
  <r>
    <n v="154535"/>
    <d v="2014-07-25T15:57:02"/>
    <x v="1"/>
    <x v="2"/>
    <x v="0"/>
    <s v="c9"/>
    <n v="4768"/>
    <n v="4768"/>
    <s v="0-20,000"/>
    <m/>
    <m/>
    <m/>
    <m/>
    <m/>
    <n v="25658.5"/>
    <n v="74638"/>
    <n v="48979.5"/>
    <n v="-47810.75"/>
    <n v="148107.25"/>
    <n v="4768"/>
  </r>
  <r>
    <n v="792207"/>
    <d v="2014-07-25T10:52:25"/>
    <x v="0"/>
    <x v="1"/>
    <x v="6"/>
    <s v="i7"/>
    <n v="66439"/>
    <n v="66439"/>
    <s v="60001-100000"/>
    <m/>
    <m/>
    <m/>
    <m/>
    <m/>
    <n v="25661"/>
    <n v="74645.5"/>
    <n v="48984.5"/>
    <n v="-47815.75"/>
    <n v="148122.25"/>
    <n v="66439"/>
  </r>
  <r>
    <n v="168642"/>
    <d v="2014-07-25T22:58:35"/>
    <x v="1"/>
    <x v="0"/>
    <x v="1"/>
    <s v="b9"/>
    <n v="73619"/>
    <n v="73619"/>
    <s v="60001-100000"/>
    <m/>
    <m/>
    <m/>
    <m/>
    <m/>
    <n v="25660"/>
    <n v="74653"/>
    <n v="48993"/>
    <n v="-47829.5"/>
    <n v="148142.5"/>
    <n v="73619"/>
  </r>
  <r>
    <n v="189641"/>
    <d v="2014-07-25T22:58:10"/>
    <x v="0"/>
    <x v="1"/>
    <x v="1"/>
    <s v="b9"/>
    <n v="49636"/>
    <n v="49636"/>
    <s v="40001-60000"/>
    <m/>
    <m/>
    <m/>
    <m/>
    <m/>
    <n v="25659.25"/>
    <n v="74658"/>
    <n v="48998.75"/>
    <n v="-47838.875"/>
    <n v="148156.125"/>
    <n v="49636"/>
  </r>
  <r>
    <n v="990452"/>
    <d v="2014-07-25T22:58:49"/>
    <x v="0"/>
    <x v="1"/>
    <x v="1"/>
    <s v="b9"/>
    <n v="5566"/>
    <n v="5566"/>
    <s v="0-20,000"/>
    <m/>
    <m/>
    <m/>
    <m/>
    <m/>
    <n v="25658.5"/>
    <n v="74663"/>
    <n v="49004.5"/>
    <n v="-47848.25"/>
    <n v="148169.75"/>
    <n v="5566"/>
  </r>
  <r>
    <n v="228808"/>
    <d v="2014-07-25T22:59:23"/>
    <x v="0"/>
    <x v="1"/>
    <x v="1"/>
    <s v="b9"/>
    <n v="53354"/>
    <n v="53354"/>
    <s v="40001-60000"/>
    <m/>
    <m/>
    <m/>
    <m/>
    <m/>
    <n v="25661"/>
    <n v="74668"/>
    <n v="49007"/>
    <n v="-47849.5"/>
    <n v="148178.5"/>
    <n v="53354"/>
  </r>
  <r>
    <n v="168699"/>
    <d v="2014-07-25T09:28:16"/>
    <x v="0"/>
    <x v="1"/>
    <x v="1"/>
    <s v="i6"/>
    <n v="52923"/>
    <n v="52923"/>
    <s v="40001-60000"/>
    <m/>
    <m/>
    <m/>
    <m/>
    <m/>
    <n v="25660"/>
    <n v="74673"/>
    <n v="49013"/>
    <n v="-47859.5"/>
    <n v="148192.5"/>
    <n v="52923"/>
  </r>
  <r>
    <n v="855930"/>
    <d v="2014-07-25T09:28:15"/>
    <x v="0"/>
    <x v="2"/>
    <x v="1"/>
    <s v="i6"/>
    <n v="63667"/>
    <n v="63667"/>
    <s v="60001-100000"/>
    <m/>
    <m/>
    <m/>
    <m/>
    <m/>
    <n v="25659.25"/>
    <n v="74675"/>
    <n v="49015.75"/>
    <n v="-47864.375"/>
    <n v="148198.625"/>
    <n v="63667"/>
  </r>
  <r>
    <n v="130541"/>
    <d v="2014-07-26T07:53:28"/>
    <x v="0"/>
    <x v="0"/>
    <x v="1"/>
    <s v="i6"/>
    <n v="55168"/>
    <n v="55168"/>
    <s v="40001-60000"/>
    <m/>
    <m/>
    <m/>
    <m/>
    <m/>
    <n v="25658.5"/>
    <n v="74677"/>
    <n v="49018.5"/>
    <n v="-47869.25"/>
    <n v="148204.75"/>
    <n v="55168"/>
  </r>
  <r>
    <n v="547124"/>
    <d v="2014-07-26T14:19:08"/>
    <x v="1"/>
    <x v="0"/>
    <x v="1"/>
    <s v="i7"/>
    <n v="6861"/>
    <n v="6861"/>
    <s v="0-20,000"/>
    <m/>
    <m/>
    <m/>
    <m/>
    <m/>
    <n v="25657.75"/>
    <n v="74679"/>
    <n v="49021.25"/>
    <n v="-47874.125"/>
    <n v="148210.875"/>
    <n v="6861"/>
  </r>
  <r>
    <n v="775926"/>
    <d v="2014-07-26T14:19:39"/>
    <x v="0"/>
    <x v="0"/>
    <x v="1"/>
    <s v="i7"/>
    <n v="97112"/>
    <n v="97112"/>
    <s v="60001-100000"/>
    <m/>
    <m/>
    <m/>
    <m/>
    <m/>
    <n v="25660"/>
    <n v="74681"/>
    <n v="49021"/>
    <n v="-47871.5"/>
    <n v="148212.5"/>
    <n v="97112"/>
  </r>
  <r>
    <n v="331610"/>
    <d v="2014-07-26T14:20:49"/>
    <x v="1"/>
    <x v="1"/>
    <x v="1"/>
    <s v="i7"/>
    <n v="53574"/>
    <n v="53574"/>
    <s v="40001-60000"/>
    <m/>
    <m/>
    <m/>
    <m/>
    <m/>
    <n v="25659.25"/>
    <n v="74675"/>
    <n v="49015.75"/>
    <n v="-47864.375"/>
    <n v="148198.625"/>
    <n v="53574"/>
  </r>
  <r>
    <n v="868266"/>
    <d v="2014-07-26T14:21:15"/>
    <x v="0"/>
    <x v="0"/>
    <x v="1"/>
    <s v="i7"/>
    <n v="68050"/>
    <n v="68050"/>
    <s v="60001-100000"/>
    <m/>
    <m/>
    <m/>
    <m/>
    <m/>
    <n v="25658.5"/>
    <n v="74677"/>
    <n v="49018.5"/>
    <n v="-47869.25"/>
    <n v="148204.75"/>
    <n v="68050"/>
  </r>
  <r>
    <n v="532374"/>
    <d v="2014-07-27T15:43:52"/>
    <x v="1"/>
    <x v="0"/>
    <x v="1"/>
    <s v="i7"/>
    <n v="3802"/>
    <n v="3802"/>
    <s v="0-20,000"/>
    <m/>
    <m/>
    <m/>
    <m/>
    <m/>
    <n v="25657.75"/>
    <n v="74679"/>
    <n v="49021.25"/>
    <n v="-47874.125"/>
    <n v="148210.875"/>
    <n v="3802"/>
  </r>
  <r>
    <n v="273913"/>
    <d v="2014-07-27T15:44:20"/>
    <x v="1"/>
    <x v="0"/>
    <x v="1"/>
    <s v="i7"/>
    <n v="70234"/>
    <n v="70234"/>
    <s v="60001-100000"/>
    <m/>
    <m/>
    <m/>
    <m/>
    <m/>
    <n v="25660"/>
    <n v="74681"/>
    <n v="49021"/>
    <n v="-47871.5"/>
    <n v="148212.5"/>
    <n v="70234"/>
  </r>
  <r>
    <n v="729769"/>
    <d v="2014-07-27T15:44:54"/>
    <x v="0"/>
    <x v="0"/>
    <x v="1"/>
    <s v="i7"/>
    <n v="36805"/>
    <n v="36805"/>
    <s v="20001-40000"/>
    <m/>
    <m/>
    <m/>
    <m/>
    <m/>
    <n v="25659.25"/>
    <n v="74683"/>
    <n v="49023.75"/>
    <n v="-47876.375"/>
    <n v="148218.625"/>
    <n v="36805"/>
  </r>
  <r>
    <n v="843913"/>
    <d v="2014-07-27T12:32:47"/>
    <x v="1"/>
    <x v="0"/>
    <x v="2"/>
    <s v="i7"/>
    <n v="60206"/>
    <n v="60206"/>
    <s v="60001-100000"/>
    <m/>
    <m/>
    <m/>
    <m/>
    <m/>
    <n v="25658.5"/>
    <n v="74685"/>
    <n v="49026.5"/>
    <n v="-47881.25"/>
    <n v="148224.75"/>
    <n v="60206"/>
  </r>
  <r>
    <n v="94490"/>
    <d v="2014-07-27T14:03:24"/>
    <x v="1"/>
    <x v="0"/>
    <x v="0"/>
    <s v="c9"/>
    <n v="23536"/>
    <n v="23536"/>
    <s v="20001-40000"/>
    <m/>
    <m/>
    <m/>
    <m/>
    <m/>
    <n v="25657.75"/>
    <n v="74687"/>
    <n v="49029.25"/>
    <n v="-47886.125"/>
    <n v="148230.875"/>
    <n v="23536"/>
  </r>
  <r>
    <n v="844577"/>
    <d v="2014-07-27T07:30:29"/>
    <x v="1"/>
    <x v="0"/>
    <x v="1"/>
    <s v="i5"/>
    <n v="37530"/>
    <n v="37530"/>
    <s v="20001-40000"/>
    <m/>
    <m/>
    <m/>
    <m/>
    <m/>
    <n v="25660"/>
    <n v="74689"/>
    <n v="49029"/>
    <n v="-47883.5"/>
    <n v="148232.5"/>
    <n v="37530"/>
  </r>
  <r>
    <n v="975941"/>
    <d v="2014-07-28T21:50:25"/>
    <x v="1"/>
    <x v="0"/>
    <x v="0"/>
    <s v="i7"/>
    <n v="16565"/>
    <n v="16565"/>
    <s v="0-20,000"/>
    <m/>
    <m/>
    <m/>
    <m/>
    <m/>
    <n v="25659.25"/>
    <n v="74693.75"/>
    <n v="49034.5"/>
    <n v="-47892.5"/>
    <n v="148245.5"/>
    <n v="16565"/>
  </r>
  <r>
    <n v="807597"/>
    <d v="2014-07-28T04:18:25"/>
    <x v="1"/>
    <x v="0"/>
    <x v="0"/>
    <s v="c9"/>
    <n v="15621"/>
    <n v="15621"/>
    <s v="0-20,000"/>
    <m/>
    <m/>
    <m/>
    <m/>
    <m/>
    <n v="25662"/>
    <n v="74698.5"/>
    <n v="49036.5"/>
    <n v="-47892.75"/>
    <n v="148253.25"/>
    <n v="15621"/>
  </r>
  <r>
    <n v="726260"/>
    <d v="2014-07-28T13:49:12"/>
    <x v="1"/>
    <x v="0"/>
    <x v="1"/>
    <s v="i1"/>
    <n v="87425"/>
    <n v="87425"/>
    <s v="60001-100000"/>
    <m/>
    <m/>
    <m/>
    <m/>
    <m/>
    <n v="25666.5"/>
    <n v="74703.25"/>
    <n v="49036.75"/>
    <n v="-47888.625"/>
    <n v="148258.375"/>
    <n v="87425"/>
  </r>
  <r>
    <n v="565233"/>
    <d v="2014-07-28T13:07:53"/>
    <x v="1"/>
    <x v="0"/>
    <x v="4"/>
    <s v="i5"/>
    <n v="66989"/>
    <n v="66989"/>
    <s v="60001-100000"/>
    <m/>
    <m/>
    <m/>
    <m/>
    <m/>
    <n v="25664"/>
    <n v="74689"/>
    <n v="49025"/>
    <n v="-47873.5"/>
    <n v="148226.5"/>
    <n v="66989"/>
  </r>
  <r>
    <n v="596097"/>
    <d v="2014-07-28T13:10:34"/>
    <x v="1"/>
    <x v="0"/>
    <x v="4"/>
    <s v="i5"/>
    <n v="22265"/>
    <n v="22265"/>
    <s v="20001-40000"/>
    <m/>
    <m/>
    <m/>
    <m/>
    <m/>
    <n v="25663"/>
    <n v="74693.75"/>
    <n v="49030.75"/>
    <n v="-47883.125"/>
    <n v="148239.875"/>
    <n v="22265"/>
  </r>
  <r>
    <n v="323756"/>
    <d v="2014-07-28T13:12:05"/>
    <x v="0"/>
    <x v="1"/>
    <x v="4"/>
    <s v="i5"/>
    <n v="34378"/>
    <n v="34378"/>
    <s v="20001-40000"/>
    <m/>
    <m/>
    <m/>
    <m/>
    <m/>
    <n v="25669"/>
    <n v="74698.5"/>
    <n v="49029.5"/>
    <n v="-47875.25"/>
    <n v="148242.75"/>
    <n v="34378"/>
  </r>
  <r>
    <n v="788230"/>
    <d v="2014-07-28T13:14:05"/>
    <x v="1"/>
    <x v="1"/>
    <x v="4"/>
    <s v="i5"/>
    <n v="55649"/>
    <n v="55649"/>
    <s v="40001-60000"/>
    <m/>
    <m/>
    <m/>
    <m/>
    <m/>
    <n v="25666.5"/>
    <n v="74703.25"/>
    <n v="49036.75"/>
    <n v="-47888.625"/>
    <n v="148258.375"/>
    <n v="55649"/>
  </r>
  <r>
    <n v="646167"/>
    <d v="2014-07-29T06:17:22"/>
    <x v="1"/>
    <x v="0"/>
    <x v="0"/>
    <s v="i5"/>
    <n v="61305"/>
    <n v="61305"/>
    <s v="60001-100000"/>
    <m/>
    <m/>
    <m/>
    <m/>
    <m/>
    <n v="25664"/>
    <n v="74708"/>
    <n v="49044"/>
    <n v="-47902"/>
    <n v="148274"/>
    <n v="61305"/>
  </r>
  <r>
    <n v="155836"/>
    <d v="2014-08-01T09:51:49"/>
    <x v="0"/>
    <x v="0"/>
    <x v="0"/>
    <s v="i5"/>
    <n v="64603"/>
    <n v="64603"/>
    <s v="60001-100000"/>
    <m/>
    <m/>
    <m/>
    <m/>
    <m/>
    <n v="25663"/>
    <n v="74714.25"/>
    <n v="49051.25"/>
    <n v="-47913.875"/>
    <n v="148291.125"/>
    <n v="64603"/>
  </r>
  <r>
    <n v="441985"/>
    <d v="2014-07-29T18:53:04"/>
    <x v="1"/>
    <x v="0"/>
    <x v="0"/>
    <s v="c5"/>
    <n v="8302"/>
    <n v="8302"/>
    <s v="0-20,000"/>
    <m/>
    <m/>
    <m/>
    <m/>
    <m/>
    <n v="25662"/>
    <n v="74720.5"/>
    <n v="49058.5"/>
    <n v="-47925.75"/>
    <n v="148308.25"/>
    <n v="8302"/>
  </r>
  <r>
    <n v="44896"/>
    <d v="2014-07-29T09:34:17"/>
    <x v="1"/>
    <x v="0"/>
    <x v="1"/>
    <s v="i7"/>
    <n v="68297"/>
    <n v="68297"/>
    <s v="60001-100000"/>
    <m/>
    <m/>
    <m/>
    <m/>
    <m/>
    <n v="25666.5"/>
    <n v="74726.75"/>
    <n v="49060.25"/>
    <n v="-47923.875"/>
    <n v="148317.125"/>
    <n v="68297"/>
  </r>
  <r>
    <n v="620118"/>
    <d v="2014-07-29T10:31:29"/>
    <x v="1"/>
    <x v="0"/>
    <x v="0"/>
    <s v="c9"/>
    <n v="60356"/>
    <n v="60356"/>
    <s v="60001-100000"/>
    <m/>
    <m/>
    <m/>
    <m/>
    <m/>
    <n v="25664"/>
    <n v="74733"/>
    <n v="49069"/>
    <n v="-47939.5"/>
    <n v="148336.5"/>
    <n v="60356"/>
  </r>
  <r>
    <n v="249552"/>
    <d v="2014-07-29T12:26:45"/>
    <x v="1"/>
    <x v="0"/>
    <x v="1"/>
    <s v="c9"/>
    <n v="50384"/>
    <n v="50384"/>
    <s v="40001-60000"/>
    <m/>
    <m/>
    <m/>
    <m/>
    <m/>
    <n v="25663"/>
    <n v="74734"/>
    <n v="49071"/>
    <n v="-47943.5"/>
    <n v="148340.5"/>
    <n v="50384"/>
  </r>
  <r>
    <n v="83479"/>
    <d v="2014-07-29T09:48:59"/>
    <x v="1"/>
    <x v="0"/>
    <x v="2"/>
    <s v="c-10"/>
    <n v="45105"/>
    <n v="45105"/>
    <s v="40001-60000"/>
    <m/>
    <m/>
    <m/>
    <m/>
    <m/>
    <n v="25662"/>
    <n v="74735"/>
    <n v="49073"/>
    <n v="-47947.5"/>
    <n v="148344.5"/>
    <n v="45105"/>
  </r>
  <r>
    <n v="859749"/>
    <d v="2014-07-29T11:41:17"/>
    <x v="0"/>
    <x v="0"/>
    <x v="0"/>
    <s v="c5"/>
    <n v="72937"/>
    <n v="72937"/>
    <s v="60001-100000"/>
    <m/>
    <m/>
    <m/>
    <m/>
    <m/>
    <n v="25661"/>
    <n v="74736"/>
    <n v="49075"/>
    <n v="-47951.5"/>
    <n v="148348.5"/>
    <n v="72937"/>
  </r>
  <r>
    <n v="842011"/>
    <d v="2014-07-31T17:36:52"/>
    <x v="1"/>
    <x v="1"/>
    <x v="0"/>
    <s v="c5"/>
    <n v="59487"/>
    <n v="59487"/>
    <s v="40001-60000"/>
    <m/>
    <m/>
    <m/>
    <m/>
    <m/>
    <n v="25660"/>
    <n v="74737"/>
    <n v="49077"/>
    <n v="-47955.5"/>
    <n v="148352.5"/>
    <n v="59487"/>
  </r>
  <r>
    <n v="264784"/>
    <d v="2014-07-31T17:40:38"/>
    <x v="0"/>
    <x v="1"/>
    <x v="0"/>
    <s v="c5"/>
    <n v="46626"/>
    <n v="46626"/>
    <s v="40001-60000"/>
    <m/>
    <m/>
    <m/>
    <m/>
    <m/>
    <n v="25659.25"/>
    <n v="74737.5"/>
    <n v="49078.25"/>
    <n v="-47958.125"/>
    <n v="148354.875"/>
    <n v="46626"/>
  </r>
  <r>
    <n v="854925"/>
    <d v="2014-07-31T17:41:29"/>
    <x v="1"/>
    <x v="1"/>
    <x v="0"/>
    <s v="c5"/>
    <n v="84884"/>
    <n v="84884"/>
    <s v="60001-100000"/>
    <m/>
    <m/>
    <m/>
    <m/>
    <m/>
    <n v="25658.5"/>
    <n v="74738"/>
    <n v="49079.5"/>
    <n v="-47960.75"/>
    <n v="148357.25"/>
    <n v="84884"/>
  </r>
  <r>
    <n v="607172"/>
    <d v="2014-07-29T02:02:01"/>
    <x v="1"/>
    <x v="0"/>
    <x v="1"/>
    <s v="c-10"/>
    <n v="64781"/>
    <n v="64781"/>
    <s v="60001-100000"/>
    <m/>
    <m/>
    <m/>
    <m/>
    <m/>
    <n v="25657.75"/>
    <n v="74736"/>
    <n v="49078.25"/>
    <n v="-47959.625"/>
    <n v="148353.375"/>
    <n v="64781"/>
  </r>
  <r>
    <n v="460382"/>
    <d v="2014-07-29T13:01:21"/>
    <x v="1"/>
    <x v="0"/>
    <x v="4"/>
    <s v="c5"/>
    <n v="21457"/>
    <n v="21457"/>
    <s v="20001-40000"/>
    <m/>
    <m/>
    <m/>
    <m/>
    <m/>
    <n v="25657"/>
    <n v="74737"/>
    <n v="49080"/>
    <n v="-47963"/>
    <n v="148357"/>
    <n v="21457"/>
  </r>
  <r>
    <n v="986281"/>
    <d v="2014-07-29T07:27:08"/>
    <x v="0"/>
    <x v="1"/>
    <x v="0"/>
    <s v="i7"/>
    <n v="6702"/>
    <n v="6702"/>
    <s v="0-20,000"/>
    <m/>
    <m/>
    <m/>
    <m/>
    <m/>
    <n v="25659.25"/>
    <n v="74737.5"/>
    <n v="49078.25"/>
    <n v="-47958.125"/>
    <n v="148354.875"/>
    <n v="6702"/>
  </r>
  <r>
    <n v="293153"/>
    <d v="2014-07-29T07:27:04"/>
    <x v="1"/>
    <x v="1"/>
    <x v="0"/>
    <s v="i7"/>
    <n v="97943"/>
    <n v="97943"/>
    <s v="60001-100000"/>
    <m/>
    <m/>
    <m/>
    <m/>
    <m/>
    <n v="25662"/>
    <n v="74738"/>
    <n v="49076"/>
    <n v="-47952"/>
    <n v="148352"/>
    <n v="97943"/>
  </r>
  <r>
    <n v="985306"/>
    <d v="2014-07-30T09:20:43"/>
    <x v="1"/>
    <x v="0"/>
    <x v="0"/>
    <s v="i7"/>
    <n v="8066"/>
    <n v="8066"/>
    <s v="0-20,000"/>
    <m/>
    <m/>
    <m/>
    <m/>
    <m/>
    <n v="25661"/>
    <n v="74736"/>
    <n v="49075"/>
    <n v="-47951.5"/>
    <n v="148348.5"/>
    <n v="8066"/>
  </r>
  <r>
    <n v="223490"/>
    <d v="2014-07-30T18:55:56"/>
    <x v="1"/>
    <x v="0"/>
    <x v="0"/>
    <s v="i7"/>
    <n v="99384"/>
    <n v="99384"/>
    <s v="60001-100000"/>
    <m/>
    <m/>
    <m/>
    <m/>
    <m/>
    <n v="25664"/>
    <n v="74737"/>
    <n v="49073"/>
    <n v="-47945.5"/>
    <n v="148346.5"/>
    <n v="99384"/>
  </r>
  <r>
    <n v="869833"/>
    <d v="2014-08-04T08:34:00"/>
    <x v="0"/>
    <x v="0"/>
    <x v="0"/>
    <s v="i7"/>
    <n v="17521"/>
    <n v="17521"/>
    <s v="0-20,000"/>
    <m/>
    <m/>
    <m/>
    <m/>
    <m/>
    <n v="25663"/>
    <n v="74734"/>
    <n v="49071"/>
    <n v="-47943.5"/>
    <n v="148340.5"/>
    <n v="17521"/>
  </r>
  <r>
    <n v="111712"/>
    <d v="2014-07-30T08:05:45"/>
    <x v="1"/>
    <x v="0"/>
    <x v="0"/>
    <s v="i7"/>
    <n v="42653"/>
    <n v="42653"/>
    <s v="40001-60000"/>
    <m/>
    <m/>
    <m/>
    <m/>
    <m/>
    <n v="25669"/>
    <n v="74735"/>
    <n v="49066"/>
    <n v="-47930"/>
    <n v="148334"/>
    <n v="42653"/>
  </r>
  <r>
    <n v="503568"/>
    <d v="2014-07-30T10:47:37"/>
    <x v="1"/>
    <x v="0"/>
    <x v="4"/>
    <s v="i6"/>
    <n v="64085"/>
    <n v="64085"/>
    <s v="60001-100000"/>
    <m/>
    <m/>
    <m/>
    <m/>
    <m/>
    <n v="25666.5"/>
    <n v="74736"/>
    <n v="49069.5"/>
    <n v="-47937.75"/>
    <n v="148340.25"/>
    <n v="64085"/>
  </r>
  <r>
    <n v="566830"/>
    <d v="2014-07-30T11:28:52"/>
    <x v="0"/>
    <x v="0"/>
    <x v="1"/>
    <s v="i5"/>
    <n v="7649"/>
    <n v="7649"/>
    <s v="0-20,000"/>
    <m/>
    <m/>
    <m/>
    <m/>
    <m/>
    <n v="25664"/>
    <n v="74737"/>
    <n v="49073"/>
    <n v="-47945.5"/>
    <n v="148346.5"/>
    <n v="7649"/>
  </r>
  <r>
    <n v="94941"/>
    <d v="2014-07-30T16:57:51"/>
    <x v="1"/>
    <x v="0"/>
    <x v="1"/>
    <s v="i5"/>
    <n v="98651"/>
    <n v="98651"/>
    <s v="60001-100000"/>
    <m/>
    <m/>
    <m/>
    <m/>
    <m/>
    <n v="25671.5"/>
    <n v="74737.5"/>
    <n v="49066"/>
    <n v="-47927.5"/>
    <n v="148336.5"/>
    <n v="98651"/>
  </r>
  <r>
    <n v="51271"/>
    <d v="2014-07-30T17:01:05"/>
    <x v="1"/>
    <x v="0"/>
    <x v="1"/>
    <s v="i5"/>
    <n v="53754"/>
    <n v="53754"/>
    <s v="40001-60000"/>
    <m/>
    <m/>
    <m/>
    <m/>
    <m/>
    <n v="25669"/>
    <n v="74735"/>
    <n v="49066"/>
    <n v="-47930"/>
    <n v="148334"/>
    <n v="53754"/>
  </r>
  <r>
    <n v="360395"/>
    <d v="2014-07-30T09:10:49"/>
    <x v="0"/>
    <x v="0"/>
    <x v="6"/>
    <s v="c5"/>
    <n v="2001"/>
    <n v="2001"/>
    <s v="0-20,000"/>
    <m/>
    <m/>
    <m/>
    <m/>
    <m/>
    <n v="25666.5"/>
    <n v="74736"/>
    <n v="49069.5"/>
    <n v="-47937.75"/>
    <n v="148340.25"/>
    <n v="2001"/>
  </r>
  <r>
    <n v="943968"/>
    <d v="2014-07-30T09:11:07"/>
    <x v="1"/>
    <x v="1"/>
    <x v="6"/>
    <s v="c5"/>
    <n v="68138"/>
    <n v="68138"/>
    <s v="60001-100000"/>
    <m/>
    <m/>
    <m/>
    <m/>
    <m/>
    <n v="25674"/>
    <n v="74737"/>
    <n v="49063"/>
    <n v="-47920.5"/>
    <n v="148331.5"/>
    <n v="68138"/>
  </r>
  <r>
    <n v="963386"/>
    <d v="2014-07-30T14:43:15"/>
    <x v="0"/>
    <x v="1"/>
    <x v="7"/>
    <s v="c9"/>
    <n v="52952"/>
    <n v="52952"/>
    <s v="40001-60000"/>
    <m/>
    <m/>
    <m/>
    <m/>
    <m/>
    <n v="25671.5"/>
    <n v="74737.5"/>
    <n v="49066"/>
    <n v="-47927.5"/>
    <n v="148336.5"/>
    <n v="52952"/>
  </r>
  <r>
    <n v="891106"/>
    <d v="2014-07-30T15:25:35"/>
    <x v="1"/>
    <x v="0"/>
    <x v="2"/>
    <s v="c5"/>
    <n v="8986"/>
    <n v="8986"/>
    <s v="0-20,000"/>
    <m/>
    <m/>
    <m/>
    <m/>
    <m/>
    <n v="25669"/>
    <n v="74738"/>
    <n v="49069"/>
    <n v="-47934.5"/>
    <n v="148341.5"/>
    <n v="8986"/>
  </r>
  <r>
    <n v="248270"/>
    <d v="2014-07-30T13:41:34"/>
    <x v="0"/>
    <x v="0"/>
    <x v="1"/>
    <s v="c5"/>
    <n v="18896"/>
    <n v="18896"/>
    <s v="0-20,000"/>
    <m/>
    <m/>
    <m/>
    <m/>
    <m/>
    <n v="25675"/>
    <n v="74738.5"/>
    <n v="49063.5"/>
    <n v="-47920.25"/>
    <n v="148333.75"/>
    <n v="18896"/>
  </r>
  <r>
    <n v="48877"/>
    <d v="2014-07-30T14:57:36"/>
    <x v="1"/>
    <x v="0"/>
    <x v="0"/>
    <s v="i7"/>
    <n v="19444"/>
    <n v="19444"/>
    <s v="0-20,000"/>
    <m/>
    <m/>
    <m/>
    <m/>
    <m/>
    <n v="25678"/>
    <n v="74739"/>
    <n v="49061"/>
    <n v="-47913.5"/>
    <n v="148330.5"/>
    <n v="19444"/>
  </r>
  <r>
    <n v="828450"/>
    <d v="2014-07-30T00:56:26"/>
    <x v="1"/>
    <x v="0"/>
    <x v="1"/>
    <s v="c9"/>
    <n v="53033"/>
    <n v="53033"/>
    <s v="40001-60000"/>
    <m/>
    <m/>
    <m/>
    <m/>
    <m/>
    <n v="25696.75"/>
    <n v="74762"/>
    <n v="49065.25"/>
    <n v="-47901.125"/>
    <n v="148359.875"/>
    <n v="53033"/>
  </r>
  <r>
    <n v="312667"/>
    <d v="2014-07-31T08:43:14"/>
    <x v="1"/>
    <x v="0"/>
    <x v="0"/>
    <s v="i5"/>
    <n v="66909"/>
    <n v="66909"/>
    <s v="60001-100000"/>
    <m/>
    <m/>
    <m/>
    <m/>
    <m/>
    <n v="25690.5"/>
    <n v="74785"/>
    <n v="49094.5"/>
    <n v="-47951.25"/>
    <n v="148426.75"/>
    <n v="66909"/>
  </r>
  <r>
    <n v="927293"/>
    <d v="2014-07-31T17:27:05"/>
    <x v="1"/>
    <x v="0"/>
    <x v="0"/>
    <s v="c5"/>
    <n v="71419"/>
    <n v="71419"/>
    <s v="60001-100000"/>
    <m/>
    <m/>
    <m/>
    <m/>
    <m/>
    <n v="25684.25"/>
    <n v="74808"/>
    <n v="49123.75"/>
    <n v="-48001.375"/>
    <n v="148493.625"/>
    <n v="71419"/>
  </r>
  <r>
    <n v="495919"/>
    <d v="2014-07-31T14:17:46"/>
    <x v="1"/>
    <x v="0"/>
    <x v="1"/>
    <s v="i5"/>
    <n v="57264"/>
    <n v="57264"/>
    <s v="40001-60000"/>
    <m/>
    <m/>
    <m/>
    <m/>
    <m/>
    <n v="25678"/>
    <n v="74831"/>
    <n v="49153"/>
    <n v="-48051.5"/>
    <n v="148560.5"/>
    <n v="57264"/>
  </r>
  <r>
    <n v="593217"/>
    <d v="2014-08-01T08:32:47"/>
    <x v="0"/>
    <x v="0"/>
    <x v="1"/>
    <s v="i7"/>
    <n v="36576"/>
    <n v="36576"/>
    <s v="20001-40000"/>
    <m/>
    <m/>
    <m/>
    <m/>
    <m/>
    <n v="25677"/>
    <n v="74831.5"/>
    <n v="49154.5"/>
    <n v="-48054.75"/>
    <n v="148563.25"/>
    <n v="36576"/>
  </r>
  <r>
    <n v="163587"/>
    <d v="2014-08-01T13:32:42"/>
    <x v="1"/>
    <x v="0"/>
    <x v="0"/>
    <s v="i7"/>
    <n v="31550"/>
    <n v="31550"/>
    <s v="20001-40000"/>
    <m/>
    <m/>
    <m/>
    <m/>
    <m/>
    <n v="25676"/>
    <n v="74832"/>
    <n v="49156"/>
    <n v="-48058"/>
    <n v="148566"/>
    <n v="31550"/>
  </r>
  <r>
    <n v="983169"/>
    <d v="2014-08-09T06:34:13"/>
    <x v="0"/>
    <x v="0"/>
    <x v="2"/>
    <s v="c5"/>
    <n v="20660"/>
    <n v="20660"/>
    <s v="20001-40000"/>
    <m/>
    <m/>
    <m/>
    <m/>
    <m/>
    <n v="25675"/>
    <n v="74832.5"/>
    <n v="49157.5"/>
    <n v="-48061.25"/>
    <n v="148568.75"/>
    <n v="20660"/>
  </r>
  <r>
    <n v="67621"/>
    <d v="2014-08-01T14:52:21"/>
    <x v="0"/>
    <x v="0"/>
    <x v="1"/>
    <s v="b9"/>
    <n v="42987"/>
    <n v="42987"/>
    <s v="40001-60000"/>
    <m/>
    <m/>
    <m/>
    <m/>
    <m/>
    <n v="25678"/>
    <n v="74833"/>
    <n v="49155"/>
    <n v="-48054.5"/>
    <n v="148565.5"/>
    <n v="42987"/>
  </r>
  <r>
    <n v="588264"/>
    <d v="2014-08-01T14:52:48"/>
    <x v="1"/>
    <x v="0"/>
    <x v="1"/>
    <s v="b9"/>
    <n v="69321"/>
    <n v="69321"/>
    <s v="60001-100000"/>
    <m/>
    <m/>
    <m/>
    <m/>
    <m/>
    <n v="25677"/>
    <n v="74836.25"/>
    <n v="49159.25"/>
    <n v="-48061.875"/>
    <n v="148575.125"/>
    <n v="69321"/>
  </r>
  <r>
    <n v="115745"/>
    <d v="2014-08-01T16:39:50"/>
    <x v="0"/>
    <x v="1"/>
    <x v="1"/>
    <s v="i7"/>
    <n v="54756"/>
    <n v="54756"/>
    <s v="40001-60000"/>
    <m/>
    <m/>
    <m/>
    <m/>
    <m/>
    <n v="25676"/>
    <n v="74839.5"/>
    <n v="49163.5"/>
    <n v="-48069.25"/>
    <n v="148584.75"/>
    <n v="54756"/>
  </r>
  <r>
    <n v="316392"/>
    <d v="2014-08-01T16:39:02"/>
    <x v="1"/>
    <x v="1"/>
    <x v="1"/>
    <s v="i7"/>
    <n v="41703"/>
    <n v="41703"/>
    <s v="40001-60000"/>
    <m/>
    <m/>
    <m/>
    <m/>
    <m/>
    <n v="25675"/>
    <n v="74842.75"/>
    <n v="49167.75"/>
    <n v="-48076.625"/>
    <n v="148594.375"/>
    <n v="41703"/>
  </r>
  <r>
    <n v="694948"/>
    <d v="2014-08-01T08:50:34"/>
    <x v="1"/>
    <x v="0"/>
    <x v="0"/>
    <s v="c5"/>
    <n v="39452"/>
    <n v="39452"/>
    <s v="20001-40000"/>
    <m/>
    <m/>
    <m/>
    <m/>
    <m/>
    <n v="25674"/>
    <n v="74846"/>
    <n v="49172"/>
    <n v="-48084"/>
    <n v="148604"/>
    <n v="39452"/>
  </r>
  <r>
    <n v="110760"/>
    <d v="2014-08-01T08:51:29"/>
    <x v="1"/>
    <x v="0"/>
    <x v="0"/>
    <s v="c5"/>
    <n v="72837"/>
    <n v="72837"/>
    <s v="60001-100000"/>
    <m/>
    <m/>
    <m/>
    <m/>
    <m/>
    <n v="25671.5"/>
    <n v="74847.75"/>
    <n v="49176.25"/>
    <n v="-48092.875"/>
    <n v="148612.125"/>
    <n v="72837"/>
  </r>
  <r>
    <n v="907193"/>
    <d v="2014-08-01T08:53:17"/>
    <x v="0"/>
    <x v="0"/>
    <x v="0"/>
    <s v="c5"/>
    <n v="14362"/>
    <n v="14362"/>
    <s v="0-20,000"/>
    <m/>
    <m/>
    <m/>
    <m/>
    <m/>
    <n v="25669"/>
    <n v="74849.5"/>
    <n v="49180.5"/>
    <n v="-48101.75"/>
    <n v="148620.25"/>
    <n v="14362"/>
  </r>
  <r>
    <n v="693791"/>
    <d v="2014-08-01T10:46:56"/>
    <x v="1"/>
    <x v="0"/>
    <x v="0"/>
    <s v="i5"/>
    <n v="78815"/>
    <n v="78815"/>
    <s v="60001-100000"/>
    <m/>
    <m/>
    <m/>
    <m/>
    <m/>
    <n v="25675"/>
    <n v="74851.25"/>
    <n v="49176.25"/>
    <n v="-48089.375"/>
    <n v="148615.625"/>
    <n v="78815"/>
  </r>
  <r>
    <n v="464639"/>
    <d v="2014-08-01T16:14:57"/>
    <x v="1"/>
    <x v="0"/>
    <x v="0"/>
    <s v="c5"/>
    <n v="96553"/>
    <n v="96553"/>
    <s v="60001-100000"/>
    <m/>
    <m/>
    <m/>
    <m/>
    <m/>
    <n v="25674"/>
    <n v="74846"/>
    <n v="49172"/>
    <n v="-48084"/>
    <n v="148604"/>
    <n v="96553"/>
  </r>
  <r>
    <n v="199098"/>
    <d v="2014-08-01T16:18:31"/>
    <x v="1"/>
    <x v="1"/>
    <x v="0"/>
    <s v="c5"/>
    <n v="25731"/>
    <n v="25731"/>
    <s v="20001-40000"/>
    <m/>
    <m/>
    <m/>
    <m/>
    <m/>
    <n v="25671.5"/>
    <n v="74836.25"/>
    <n v="49164.75"/>
    <n v="-48075.625"/>
    <n v="148583.375"/>
    <n v="25731"/>
  </r>
  <r>
    <n v="863024"/>
    <d v="2014-08-01T10:47:07"/>
    <x v="0"/>
    <x v="0"/>
    <x v="0"/>
    <s v="c8"/>
    <n v="99967"/>
    <n v="99967"/>
    <s v="60001-100000"/>
    <m/>
    <m/>
    <m/>
    <m/>
    <m/>
    <n v="25669"/>
    <n v="74839.5"/>
    <n v="49170.5"/>
    <n v="-48086.75"/>
    <n v="148595.25"/>
    <n v="99967"/>
  </r>
  <r>
    <n v="71307"/>
    <d v="2014-08-01T16:34:59"/>
    <x v="1"/>
    <x v="0"/>
    <x v="0"/>
    <s v="i1"/>
    <n v="54180"/>
    <n v="54180"/>
    <s v="40001-60000"/>
    <m/>
    <m/>
    <m/>
    <m/>
    <m/>
    <n v="25666.5"/>
    <n v="74832.5"/>
    <n v="49166"/>
    <n v="-48082.5"/>
    <n v="148581.5"/>
    <n v="54180"/>
  </r>
  <r>
    <n v="83766"/>
    <d v="2014-08-01T16:35:27"/>
    <x v="1"/>
    <x v="0"/>
    <x v="0"/>
    <s v="i1"/>
    <n v="81796"/>
    <n v="81796"/>
    <s v="60001-100000"/>
    <m/>
    <m/>
    <m/>
    <m/>
    <m/>
    <n v="25664"/>
    <n v="74833"/>
    <n v="49169"/>
    <n v="-48089.5"/>
    <n v="148586.5"/>
    <n v="81796"/>
  </r>
  <r>
    <n v="635146"/>
    <d v="2014-08-01T16:35:54"/>
    <x v="0"/>
    <x v="0"/>
    <x v="0"/>
    <s v="i1"/>
    <n v="66408"/>
    <n v="66408"/>
    <s v="60001-100000"/>
    <m/>
    <m/>
    <m/>
    <m/>
    <m/>
    <n v="25663"/>
    <n v="74831.5"/>
    <n v="49168.5"/>
    <n v="-48089.75"/>
    <n v="148584.25"/>
    <n v="66408"/>
  </r>
  <r>
    <n v="751864"/>
    <d v="2014-08-01T16:37:21"/>
    <x v="0"/>
    <x v="0"/>
    <x v="0"/>
    <s v="i1"/>
    <n v="36477"/>
    <n v="36477"/>
    <s v="20001-40000"/>
    <m/>
    <m/>
    <m/>
    <m/>
    <m/>
    <n v="25662"/>
    <n v="74832"/>
    <n v="49170"/>
    <n v="-48093"/>
    <n v="148587"/>
    <n v="36477"/>
  </r>
  <r>
    <n v="737811"/>
    <d v="2014-08-02T15:07:15"/>
    <x v="1"/>
    <x v="0"/>
    <x v="1"/>
    <s v="c5"/>
    <n v="89806"/>
    <n v="89806"/>
    <s v="60001-100000"/>
    <m/>
    <m/>
    <m/>
    <m/>
    <m/>
    <n v="25661"/>
    <n v="74832.5"/>
    <n v="49171.5"/>
    <n v="-48096.25"/>
    <n v="148589.75"/>
    <n v="89806"/>
  </r>
  <r>
    <n v="428159"/>
    <d v="2014-08-02T12:05:30"/>
    <x v="1"/>
    <x v="0"/>
    <x v="1"/>
    <s v="c5"/>
    <n v="53038"/>
    <n v="53038"/>
    <s v="40001-60000"/>
    <m/>
    <m/>
    <m/>
    <m/>
    <m/>
    <n v="25660"/>
    <n v="74831"/>
    <n v="49171"/>
    <n v="-48096.5"/>
    <n v="148587.5"/>
    <n v="53038"/>
  </r>
  <r>
    <n v="222227"/>
    <d v="2014-08-03T14:38:05"/>
    <x v="1"/>
    <x v="0"/>
    <x v="8"/>
    <s v="i5"/>
    <n v="61246"/>
    <n v="61246"/>
    <s v="60001-100000"/>
    <m/>
    <m/>
    <m/>
    <m/>
    <m/>
    <n v="25659.25"/>
    <n v="74831.5"/>
    <n v="49172.25"/>
    <n v="-48099.125"/>
    <n v="148589.875"/>
    <n v="61246"/>
  </r>
  <r>
    <n v="859431"/>
    <d v="2014-08-03T14:40:18"/>
    <x v="0"/>
    <x v="0"/>
    <x v="8"/>
    <s v="i5"/>
    <n v="13010"/>
    <n v="13010"/>
    <s v="0-20,000"/>
    <m/>
    <m/>
    <m/>
    <m/>
    <m/>
    <n v="25658.5"/>
    <n v="74832"/>
    <n v="49173.5"/>
    <n v="-48101.75"/>
    <n v="148592.25"/>
    <n v="13010"/>
  </r>
  <r>
    <n v="355775"/>
    <d v="2014-08-03T03:11:14"/>
    <x v="1"/>
    <x v="0"/>
    <x v="0"/>
    <s v="i6"/>
    <n v="15117"/>
    <n v="15117"/>
    <s v="0-20,000"/>
    <m/>
    <m/>
    <m/>
    <m/>
    <m/>
    <n v="25661"/>
    <n v="74832.5"/>
    <n v="49171.5"/>
    <n v="-48096.25"/>
    <n v="148589.75"/>
    <n v="15117"/>
  </r>
  <r>
    <n v="643873"/>
    <d v="2014-08-03T13:22:31"/>
    <x v="1"/>
    <x v="0"/>
    <x v="1"/>
    <s v="i1"/>
    <n v="94751"/>
    <n v="94751"/>
    <s v="60001-100000"/>
    <m/>
    <m/>
    <m/>
    <m/>
    <m/>
    <n v="25664"/>
    <n v="74833"/>
    <n v="49169"/>
    <n v="-48089.5"/>
    <n v="148586.5"/>
    <n v="94751"/>
  </r>
  <r>
    <n v="74526"/>
    <d v="2014-08-04T12:46:30"/>
    <x v="1"/>
    <x v="0"/>
    <x v="0"/>
    <s v="c5"/>
    <n v="25052"/>
    <n v="25052"/>
    <s v="20001-40000"/>
    <m/>
    <m/>
    <m/>
    <m/>
    <m/>
    <n v="25663"/>
    <n v="74831.5"/>
    <n v="49168.5"/>
    <n v="-48089.75"/>
    <n v="148584.25"/>
    <n v="25052"/>
  </r>
  <r>
    <n v="502266"/>
    <d v="2014-08-04T15:55:37"/>
    <x v="1"/>
    <x v="0"/>
    <x v="0"/>
    <s v="c5"/>
    <n v="31353"/>
    <n v="31353"/>
    <s v="20001-40000"/>
    <m/>
    <m/>
    <m/>
    <m/>
    <m/>
    <n v="25669"/>
    <n v="74832"/>
    <n v="49163"/>
    <n v="-48075.5"/>
    <n v="148576.5"/>
    <n v="31353"/>
  </r>
  <r>
    <n v="113068"/>
    <d v="2014-08-04T18:00:30"/>
    <x v="1"/>
    <x v="0"/>
    <x v="1"/>
    <s v="c9"/>
    <n v="16187"/>
    <n v="16187"/>
    <s v="0-20,000"/>
    <m/>
    <m/>
    <m/>
    <m/>
    <m/>
    <n v="25666.5"/>
    <n v="74832.5"/>
    <n v="49166"/>
    <n v="-48082.5"/>
    <n v="148581.5"/>
    <n v="16187"/>
  </r>
  <r>
    <n v="920916"/>
    <d v="2014-08-04T11:00:13"/>
    <x v="1"/>
    <x v="0"/>
    <x v="1"/>
    <s v="i5"/>
    <n v="90469"/>
    <n v="90469"/>
    <s v="60001-100000"/>
    <m/>
    <m/>
    <m/>
    <m/>
    <m/>
    <n v="25674"/>
    <n v="74833"/>
    <n v="49159"/>
    <n v="-48064.5"/>
    <n v="148571.5"/>
    <n v="90469"/>
  </r>
  <r>
    <n v="662931"/>
    <d v="2014-08-04T11:01:08"/>
    <x v="1"/>
    <x v="0"/>
    <x v="1"/>
    <s v="i5"/>
    <n v="9896"/>
    <n v="9896"/>
    <s v="0-20,000"/>
    <m/>
    <m/>
    <m/>
    <m/>
    <m/>
    <n v="25671.5"/>
    <n v="74831.5"/>
    <n v="49160"/>
    <n v="-48068.5"/>
    <n v="148571.5"/>
    <n v="9896"/>
  </r>
  <r>
    <n v="196095"/>
    <d v="2014-08-04T11:38:04"/>
    <x v="1"/>
    <x v="0"/>
    <x v="0"/>
    <s v="i5"/>
    <n v="29673"/>
    <n v="29673"/>
    <s v="20001-40000"/>
    <m/>
    <m/>
    <m/>
    <m/>
    <m/>
    <n v="25676"/>
    <n v="74832"/>
    <n v="49156"/>
    <n v="-48058"/>
    <n v="148566"/>
    <n v="29673"/>
  </r>
  <r>
    <n v="265207"/>
    <d v="2014-08-04T11:39:58"/>
    <x v="0"/>
    <x v="0"/>
    <x v="0"/>
    <s v="i5"/>
    <n v="83745"/>
    <n v="83745"/>
    <s v="60001-100000"/>
    <m/>
    <m/>
    <m/>
    <m/>
    <m/>
    <n v="25675"/>
    <n v="74832.5"/>
    <n v="49157.5"/>
    <n v="-48061.25"/>
    <n v="148568.75"/>
    <n v="83745"/>
  </r>
  <r>
    <n v="981459"/>
    <d v="2014-08-04T10:56:18"/>
    <x v="0"/>
    <x v="1"/>
    <x v="1"/>
    <s v="c9"/>
    <n v="55709"/>
    <n v="55709"/>
    <s v="40001-60000"/>
    <m/>
    <m/>
    <m/>
    <m/>
    <m/>
    <n v="25674"/>
    <n v="74831"/>
    <n v="49157"/>
    <n v="-48061.5"/>
    <n v="148566.5"/>
    <n v="55709"/>
  </r>
  <r>
    <n v="926366"/>
    <d v="2014-08-04T00:52:31"/>
    <x v="0"/>
    <x v="2"/>
    <x v="0"/>
    <s v="b9"/>
    <n v="39407"/>
    <n v="39407"/>
    <s v="20001-40000"/>
    <m/>
    <m/>
    <m/>
    <m/>
    <m/>
    <n v="25671.5"/>
    <n v="74831.5"/>
    <n v="49160"/>
    <n v="-48068.5"/>
    <n v="148571.5"/>
    <n v="39407"/>
  </r>
  <r>
    <n v="376300"/>
    <d v="2014-08-04T00:54:05"/>
    <x v="0"/>
    <x v="2"/>
    <x v="0"/>
    <s v="b9"/>
    <n v="88307"/>
    <n v="88307"/>
    <s v="60001-100000"/>
    <m/>
    <m/>
    <m/>
    <m/>
    <m/>
    <n v="25669"/>
    <n v="74832"/>
    <n v="49163"/>
    <n v="-48075.5"/>
    <n v="148576.5"/>
    <n v="88307"/>
  </r>
  <r>
    <n v="61858"/>
    <d v="2014-08-04T10:35:25"/>
    <x v="1"/>
    <x v="0"/>
    <x v="8"/>
    <s v="c-10"/>
    <n v="80645"/>
    <n v="80645"/>
    <s v="60001-100000"/>
    <m/>
    <m/>
    <m/>
    <m/>
    <m/>
    <n v="25666.5"/>
    <n v="74808"/>
    <n v="49141.5"/>
    <n v="-48045.75"/>
    <n v="148520.25"/>
    <n v="80645"/>
  </r>
  <r>
    <n v="387990"/>
    <d v="2014-08-04T13:22:45"/>
    <x v="1"/>
    <x v="0"/>
    <x v="1"/>
    <s v="i5"/>
    <n v="60514"/>
    <n v="60514"/>
    <s v="60001-100000"/>
    <m/>
    <m/>
    <m/>
    <m/>
    <m/>
    <n v="25664"/>
    <n v="74739"/>
    <n v="49075"/>
    <n v="-47948.5"/>
    <n v="148351.5"/>
    <n v="60514"/>
  </r>
  <r>
    <n v="848218"/>
    <d v="2014-08-05T16:04:41"/>
    <x v="1"/>
    <x v="0"/>
    <x v="1"/>
    <s v="c5"/>
    <n v="96594"/>
    <n v="96594"/>
    <s v="60001-100000"/>
    <m/>
    <m/>
    <m/>
    <m/>
    <m/>
    <n v="25663"/>
    <n v="74762"/>
    <n v="49099"/>
    <n v="-47985.5"/>
    <n v="148410.5"/>
    <n v="96594"/>
  </r>
  <r>
    <n v="957708"/>
    <d v="2014-08-05T16:06:28"/>
    <x v="0"/>
    <x v="0"/>
    <x v="1"/>
    <s v="c5"/>
    <n v="53249"/>
    <n v="53249"/>
    <s v="40001-60000"/>
    <m/>
    <m/>
    <m/>
    <m/>
    <m/>
    <n v="25662"/>
    <n v="74738"/>
    <n v="49076"/>
    <n v="-47952"/>
    <n v="148352"/>
    <n v="53249"/>
  </r>
  <r>
    <n v="473703"/>
    <d v="2014-08-08T13:47:38"/>
    <x v="1"/>
    <x v="1"/>
    <x v="1"/>
    <s v="c5"/>
    <n v="91386"/>
    <n v="91386"/>
    <s v="60001-100000"/>
    <m/>
    <m/>
    <m/>
    <m/>
    <m/>
    <n v="25661"/>
    <n v="74738.5"/>
    <n v="49077.5"/>
    <n v="-47955.25"/>
    <n v="148354.75"/>
    <n v="91386"/>
  </r>
  <r>
    <n v="334311"/>
    <d v="2014-08-08T13:48:36"/>
    <x v="0"/>
    <x v="1"/>
    <x v="1"/>
    <s v="c5"/>
    <n v="73643"/>
    <n v="73643"/>
    <s v="60001-100000"/>
    <m/>
    <m/>
    <m/>
    <m/>
    <m/>
    <n v="25660"/>
    <n v="74737"/>
    <n v="49077"/>
    <n v="-47955.5"/>
    <n v="148352.5"/>
    <n v="73643"/>
  </r>
  <r>
    <n v="985395"/>
    <d v="2014-08-08T13:47:59"/>
    <x v="0"/>
    <x v="1"/>
    <x v="1"/>
    <s v="c5"/>
    <n v="35164"/>
    <n v="35164"/>
    <s v="20001-40000"/>
    <m/>
    <m/>
    <m/>
    <m/>
    <m/>
    <n v="25659.25"/>
    <n v="74737.5"/>
    <n v="49078.25"/>
    <n v="-47958.125"/>
    <n v="148354.875"/>
    <n v="35164"/>
  </r>
  <r>
    <n v="852312"/>
    <d v="2014-08-05T12:40:25"/>
    <x v="1"/>
    <x v="1"/>
    <x v="4"/>
    <s v="i1"/>
    <n v="61898"/>
    <n v="61898"/>
    <s v="60001-100000"/>
    <m/>
    <m/>
    <m/>
    <m/>
    <m/>
    <n v="25658.5"/>
    <n v="74738"/>
    <n v="49079.5"/>
    <n v="-47960.75"/>
    <n v="148357.25"/>
    <n v="61898"/>
  </r>
  <r>
    <n v="648933"/>
    <d v="2014-08-05T12:41:49"/>
    <x v="1"/>
    <x v="0"/>
    <x v="4"/>
    <s v="i1"/>
    <n v="92872"/>
    <n v="92872"/>
    <s v="60001-100000"/>
    <m/>
    <m/>
    <m/>
    <m/>
    <m/>
    <n v="25657.75"/>
    <n v="74738.5"/>
    <n v="49080.75"/>
    <n v="-47963.375"/>
    <n v="148359.625"/>
    <n v="92872"/>
  </r>
  <r>
    <n v="806092"/>
    <d v="2014-08-05T12:42:59"/>
    <x v="1"/>
    <x v="0"/>
    <x v="4"/>
    <s v="i1"/>
    <n v="18182"/>
    <n v="18182"/>
    <s v="0-20,000"/>
    <m/>
    <m/>
    <m/>
    <m/>
    <m/>
    <n v="25657"/>
    <n v="74737"/>
    <n v="49080"/>
    <n v="-47963"/>
    <n v="148357"/>
    <n v="18182"/>
  </r>
  <r>
    <n v="323482"/>
    <d v="2014-08-09T10:20:59"/>
    <x v="1"/>
    <x v="1"/>
    <x v="4"/>
    <s v="i1"/>
    <n v="12498"/>
    <n v="12498"/>
    <s v="0-20,000"/>
    <m/>
    <m/>
    <m/>
    <m/>
    <m/>
    <n v="25659.25"/>
    <n v="74737.5"/>
    <n v="49078.25"/>
    <n v="-47958.125"/>
    <n v="148354.875"/>
    <n v="12498"/>
  </r>
  <r>
    <n v="36010"/>
    <d v="2014-08-05T10:28:03"/>
    <x v="1"/>
    <x v="0"/>
    <x v="2"/>
    <s v="c9"/>
    <n v="80523"/>
    <n v="80523"/>
    <s v="60001-100000"/>
    <m/>
    <m/>
    <m/>
    <m/>
    <m/>
    <n v="25662"/>
    <n v="74738"/>
    <n v="49076"/>
    <n v="-47952"/>
    <n v="148352"/>
    <n v="80523"/>
  </r>
  <r>
    <n v="980616"/>
    <d v="2014-08-05T10:30:31"/>
    <x v="0"/>
    <x v="1"/>
    <x v="2"/>
    <s v="c9"/>
    <n v="57025"/>
    <n v="57025"/>
    <s v="40001-60000"/>
    <m/>
    <m/>
    <m/>
    <m/>
    <m/>
    <n v="25661"/>
    <n v="74736"/>
    <n v="49075"/>
    <n v="-47951.5"/>
    <n v="148348.5"/>
    <n v="57025"/>
  </r>
  <r>
    <n v="415817"/>
    <d v="2014-08-05T10:31:06"/>
    <x v="0"/>
    <x v="0"/>
    <x v="2"/>
    <s v="c9"/>
    <n v="88298"/>
    <n v="88298"/>
    <s v="60001-100000"/>
    <m/>
    <m/>
    <m/>
    <m/>
    <m/>
    <n v="25660"/>
    <n v="74737"/>
    <n v="49077"/>
    <n v="-47955.5"/>
    <n v="148352.5"/>
    <n v="88298"/>
  </r>
  <r>
    <n v="544139"/>
    <d v="2014-08-05T18:39:53"/>
    <x v="0"/>
    <x v="0"/>
    <x v="0"/>
    <s v="c-10"/>
    <n v="49339"/>
    <n v="49339"/>
    <s v="40001-60000"/>
    <m/>
    <m/>
    <m/>
    <m/>
    <m/>
    <n v="25659.25"/>
    <n v="74734"/>
    <n v="49074.75"/>
    <n v="-47952.875"/>
    <n v="148346.125"/>
    <n v="49339"/>
  </r>
  <r>
    <n v="291521"/>
    <d v="2014-08-06T13:31:04"/>
    <x v="0"/>
    <x v="1"/>
    <x v="0"/>
    <s v="c5"/>
    <n v="39017"/>
    <n v="39017"/>
    <s v="20001-40000"/>
    <m/>
    <m/>
    <m/>
    <m/>
    <m/>
    <n v="25658.5"/>
    <n v="74735"/>
    <n v="49076.5"/>
    <n v="-47956.25"/>
    <n v="148349.75"/>
    <n v="39017"/>
  </r>
  <r>
    <n v="502872"/>
    <d v="2014-08-06T13:32:07"/>
    <x v="1"/>
    <x v="1"/>
    <x v="0"/>
    <s v="c5"/>
    <n v="59539"/>
    <n v="59539"/>
    <s v="40001-60000"/>
    <m/>
    <m/>
    <m/>
    <m/>
    <m/>
    <n v="25657.75"/>
    <n v="74736"/>
    <n v="49078.25"/>
    <n v="-47959.625"/>
    <n v="148353.375"/>
    <n v="59539"/>
  </r>
  <r>
    <n v="137196"/>
    <d v="2014-08-06T13:33:41"/>
    <x v="0"/>
    <x v="0"/>
    <x v="0"/>
    <s v="c5"/>
    <n v="46567"/>
    <n v="46567"/>
    <s v="40001-60000"/>
    <m/>
    <m/>
    <m/>
    <m/>
    <m/>
    <n v="25657"/>
    <n v="74737"/>
    <n v="49080"/>
    <n v="-47963"/>
    <n v="148357"/>
    <n v="46567"/>
  </r>
  <r>
    <n v="970328"/>
    <d v="2014-08-06T16:35:40"/>
    <x v="1"/>
    <x v="0"/>
    <x v="2"/>
    <s v="b9"/>
    <n v="45042"/>
    <n v="45042"/>
    <s v="40001-60000"/>
    <m/>
    <m/>
    <m/>
    <m/>
    <m/>
    <n v="25656"/>
    <n v="74737.5"/>
    <n v="49081.5"/>
    <n v="-47966.25"/>
    <n v="148359.75"/>
    <n v="45042"/>
  </r>
  <r>
    <n v="827610"/>
    <d v="2014-08-06T08:25:29"/>
    <x v="1"/>
    <x v="0"/>
    <x v="1"/>
    <s v="i7"/>
    <n v="52857"/>
    <n v="52857"/>
    <s v="40001-60000"/>
    <m/>
    <m/>
    <m/>
    <m/>
    <m/>
    <n v="25655"/>
    <n v="74738"/>
    <n v="49083"/>
    <n v="-47969.5"/>
    <n v="148362.5"/>
    <n v="52857"/>
  </r>
  <r>
    <n v="22030"/>
    <d v="2014-08-06T14:35:17"/>
    <x v="1"/>
    <x v="0"/>
    <x v="1"/>
    <s v="c-10"/>
    <n v="51589"/>
    <n v="51589"/>
    <s v="40001-60000"/>
    <m/>
    <m/>
    <m/>
    <m/>
    <m/>
    <n v="25654"/>
    <n v="74738.5"/>
    <n v="49084.5"/>
    <n v="-47972.75"/>
    <n v="148365.25"/>
    <n v="51589"/>
  </r>
  <r>
    <n v="525625"/>
    <d v="2014-08-06T13:02:28"/>
    <x v="1"/>
    <x v="0"/>
    <x v="0"/>
    <s v="i5"/>
    <n v="53807"/>
    <n v="53807"/>
    <s v="40001-60000"/>
    <m/>
    <m/>
    <m/>
    <m/>
    <m/>
    <n v="25653"/>
    <n v="74739"/>
    <n v="49086"/>
    <n v="-47976"/>
    <n v="148368"/>
    <n v="53807"/>
  </r>
  <r>
    <n v="418457"/>
    <d v="2014-08-06T13:03:16"/>
    <x v="1"/>
    <x v="0"/>
    <x v="0"/>
    <s v="i5"/>
    <n v="41363"/>
    <n v="41363"/>
    <s v="40001-60000"/>
    <m/>
    <m/>
    <m/>
    <m/>
    <m/>
    <n v="25652.75"/>
    <n v="74762"/>
    <n v="49109.25"/>
    <n v="-48011.125"/>
    <n v="148425.875"/>
    <n v="41363"/>
  </r>
  <r>
    <n v="894684"/>
    <d v="2014-08-14T17:07:13"/>
    <x v="1"/>
    <x v="0"/>
    <x v="0"/>
    <s v="i7"/>
    <n v="92254"/>
    <n v="92254"/>
    <s v="60001-100000"/>
    <m/>
    <m/>
    <m/>
    <m/>
    <m/>
    <n v="25652.5"/>
    <n v="74785"/>
    <n v="49132.5"/>
    <n v="-48046.25"/>
    <n v="148483.75"/>
    <n v="92254"/>
  </r>
  <r>
    <n v="606532"/>
    <d v="2014-08-14T17:10:32"/>
    <x v="1"/>
    <x v="0"/>
    <x v="0"/>
    <s v="i7"/>
    <n v="31521"/>
    <n v="31521"/>
    <s v="20001-40000"/>
    <m/>
    <m/>
    <m/>
    <m/>
    <m/>
    <n v="25652.25"/>
    <n v="74738.5"/>
    <n v="49086.25"/>
    <n v="-47977.125"/>
    <n v="148367.875"/>
    <n v="31521"/>
  </r>
  <r>
    <n v="350665"/>
    <d v="2014-08-06T16:25:58"/>
    <x v="0"/>
    <x v="0"/>
    <x v="1"/>
    <s v="i6"/>
    <n v="4349"/>
    <n v="4349"/>
    <s v="0-20,000"/>
    <m/>
    <m/>
    <m/>
    <m/>
    <m/>
    <n v="25652"/>
    <n v="74739"/>
    <n v="49087"/>
    <n v="-47978.5"/>
    <n v="148369.5"/>
    <n v="4349"/>
  </r>
  <r>
    <n v="498759"/>
    <d v="2014-08-06T16:27:28"/>
    <x v="0"/>
    <x v="0"/>
    <x v="1"/>
    <s v="i6"/>
    <n v="68692"/>
    <n v="68692"/>
    <s v="60001-100000"/>
    <m/>
    <m/>
    <m/>
    <m/>
    <m/>
    <n v="25652.75"/>
    <n v="74762"/>
    <n v="49109.25"/>
    <n v="-48011.125"/>
    <n v="148425.875"/>
    <n v="68692"/>
  </r>
  <r>
    <n v="530573"/>
    <d v="2014-08-06T16:29:05"/>
    <x v="1"/>
    <x v="1"/>
    <x v="1"/>
    <s v="i6"/>
    <n v="78475"/>
    <n v="78475"/>
    <s v="60001-100000"/>
    <m/>
    <m/>
    <m/>
    <m/>
    <m/>
    <n v="25652.5"/>
    <n v="74785"/>
    <n v="49132.5"/>
    <n v="-48046.25"/>
    <n v="148483.75"/>
    <n v="78475"/>
  </r>
  <r>
    <n v="214744"/>
    <d v="2014-08-06T16:29:47"/>
    <x v="1"/>
    <x v="0"/>
    <x v="1"/>
    <s v="i6"/>
    <n v="30104"/>
    <n v="30104"/>
    <s v="20001-40000"/>
    <m/>
    <m/>
    <m/>
    <m/>
    <m/>
    <n v="25652.25"/>
    <n v="74738.5"/>
    <n v="49086.25"/>
    <n v="-47977.125"/>
    <n v="148367.875"/>
    <n v="30104"/>
  </r>
  <r>
    <n v="803545"/>
    <d v="2014-08-06T16:30:34"/>
    <x v="1"/>
    <x v="1"/>
    <x v="1"/>
    <s v="i6"/>
    <n v="83539"/>
    <n v="83539"/>
    <s v="60001-100000"/>
    <m/>
    <m/>
    <m/>
    <m/>
    <m/>
    <n v="25652"/>
    <n v="74739"/>
    <n v="49087"/>
    <n v="-47978.5"/>
    <n v="148369.5"/>
    <n v="83539"/>
  </r>
  <r>
    <n v="859427"/>
    <d v="2014-08-07T10:44:31"/>
    <x v="1"/>
    <x v="0"/>
    <x v="0"/>
    <s v="c9"/>
    <n v="59109"/>
    <n v="59109"/>
    <s v="40001-60000"/>
    <m/>
    <m/>
    <m/>
    <m/>
    <m/>
    <n v="25650"/>
    <n v="74737.5"/>
    <n v="49087.5"/>
    <n v="-47981.25"/>
    <n v="148368.75"/>
    <n v="59109"/>
  </r>
  <r>
    <n v="253992"/>
    <d v="2014-08-07T16:30:39"/>
    <x v="1"/>
    <x v="0"/>
    <x v="1"/>
    <s v="c-10"/>
    <n v="52685"/>
    <n v="52685"/>
    <s v="40001-60000"/>
    <m/>
    <m/>
    <m/>
    <m/>
    <m/>
    <n v="25648"/>
    <n v="74738"/>
    <n v="49090"/>
    <n v="-47987"/>
    <n v="148373"/>
    <n v="52685"/>
  </r>
  <r>
    <n v="861510"/>
    <d v="2014-08-07T17:17:21"/>
    <x v="1"/>
    <x v="0"/>
    <x v="1"/>
    <s v="c8"/>
    <n v="57434"/>
    <n v="57434"/>
    <s v="40001-60000"/>
    <m/>
    <m/>
    <m/>
    <m/>
    <m/>
    <n v="25646"/>
    <n v="74738.5"/>
    <n v="49092.5"/>
    <n v="-47992.75"/>
    <n v="148377.25"/>
    <n v="57434"/>
  </r>
  <r>
    <n v="508669"/>
    <d v="2014-08-07T15:05:25"/>
    <x v="1"/>
    <x v="0"/>
    <x v="1"/>
    <s v="i6"/>
    <n v="44421"/>
    <n v="44421"/>
    <s v="40001-60000"/>
    <m/>
    <m/>
    <m/>
    <m/>
    <m/>
    <n v="25644"/>
    <n v="74739"/>
    <n v="49095"/>
    <n v="-47998.5"/>
    <n v="148381.5"/>
    <n v="44421"/>
  </r>
  <r>
    <n v="331722"/>
    <d v="2014-08-07T15:06:15"/>
    <x v="1"/>
    <x v="0"/>
    <x v="1"/>
    <s v="i6"/>
    <n v="92203"/>
    <n v="92203"/>
    <s v="60001-100000"/>
    <m/>
    <m/>
    <m/>
    <m/>
    <m/>
    <n v="25644"/>
    <n v="74762"/>
    <n v="49118"/>
    <n v="-48033"/>
    <n v="148439"/>
    <n v="92203"/>
  </r>
  <r>
    <n v="656138"/>
    <d v="2014-08-07T15:10:13"/>
    <x v="1"/>
    <x v="0"/>
    <x v="1"/>
    <s v="i6"/>
    <n v="90311"/>
    <n v="90311"/>
    <s v="60001-100000"/>
    <m/>
    <m/>
    <m/>
    <m/>
    <m/>
    <n v="25644"/>
    <n v="74738"/>
    <n v="49094"/>
    <n v="-47997"/>
    <n v="148379"/>
    <n v="90311"/>
  </r>
  <r>
    <n v="891072"/>
    <d v="2014-08-07T15:11:43"/>
    <x v="1"/>
    <x v="0"/>
    <x v="1"/>
    <s v="i6"/>
    <n v="9512"/>
    <n v="9512"/>
    <s v="0-20,000"/>
    <m/>
    <m/>
    <m/>
    <m/>
    <m/>
    <n v="25644"/>
    <n v="74736"/>
    <n v="49092"/>
    <n v="-47994"/>
    <n v="148374"/>
    <n v="9512"/>
  </r>
  <r>
    <n v="758778"/>
    <d v="2014-08-07T15:13:40"/>
    <x v="1"/>
    <x v="1"/>
    <x v="1"/>
    <s v="i6"/>
    <n v="89780"/>
    <n v="89780"/>
    <s v="60001-100000"/>
    <m/>
    <m/>
    <m/>
    <m/>
    <m/>
    <n v="25644"/>
    <n v="74737"/>
    <n v="49093"/>
    <n v="-47995.5"/>
    <n v="148376.5"/>
    <n v="89780"/>
  </r>
  <r>
    <n v="452135"/>
    <d v="2014-08-07T17:20:20"/>
    <x v="1"/>
    <x v="0"/>
    <x v="0"/>
    <s v="c9"/>
    <n v="64015"/>
    <n v="64015"/>
    <s v="60001-100000"/>
    <m/>
    <m/>
    <m/>
    <m/>
    <m/>
    <n v="25644"/>
    <n v="74734"/>
    <n v="49090"/>
    <n v="-47991"/>
    <n v="148369"/>
    <n v="64015"/>
  </r>
  <r>
    <n v="447963"/>
    <d v="2014-08-07T17:22:09"/>
    <x v="0"/>
    <x v="0"/>
    <x v="0"/>
    <s v="c9"/>
    <n v="68802"/>
    <n v="68802"/>
    <s v="60001-100000"/>
    <m/>
    <m/>
    <m/>
    <m/>
    <m/>
    <n v="25644"/>
    <n v="74735"/>
    <n v="49091"/>
    <n v="-47992.5"/>
    <n v="148371.5"/>
    <n v="68802"/>
  </r>
  <r>
    <n v="650704"/>
    <d v="2014-08-11T09:18:59"/>
    <x v="1"/>
    <x v="0"/>
    <x v="0"/>
    <s v="i7"/>
    <n v="97112"/>
    <n v="97112"/>
    <s v="60001-100000"/>
    <m/>
    <m/>
    <m/>
    <m/>
    <m/>
    <n v="25644"/>
    <n v="74736"/>
    <n v="49092"/>
    <n v="-47994"/>
    <n v="148374"/>
    <n v="97112"/>
  </r>
  <r>
    <n v="657642"/>
    <d v="2014-08-11T09:20:15"/>
    <x v="1"/>
    <x v="0"/>
    <x v="0"/>
    <s v="i7"/>
    <n v="94298"/>
    <n v="94298"/>
    <s v="60001-100000"/>
    <m/>
    <m/>
    <m/>
    <m/>
    <m/>
    <n v="25644"/>
    <n v="74733"/>
    <n v="49089"/>
    <n v="-47989.5"/>
    <n v="148366.5"/>
    <n v="94298"/>
  </r>
  <r>
    <n v="212568"/>
    <d v="2014-08-07T10:53:42"/>
    <x v="0"/>
    <x v="0"/>
    <x v="2"/>
    <s v="c8"/>
    <n v="11665"/>
    <n v="11665"/>
    <s v="0-20,000"/>
    <m/>
    <m/>
    <m/>
    <m/>
    <m/>
    <n v="25639.75"/>
    <n v="74714.25"/>
    <n v="49074.5"/>
    <n v="-47972"/>
    <n v="148326"/>
    <n v="11665"/>
  </r>
  <r>
    <n v="317248"/>
    <d v="2014-08-07T21:38:15"/>
    <x v="1"/>
    <x v="0"/>
    <x v="1"/>
    <s v="c9"/>
    <n v="43226"/>
    <n v="43226"/>
    <s v="40001-60000"/>
    <m/>
    <m/>
    <m/>
    <m/>
    <m/>
    <n v="25644"/>
    <n v="74720.5"/>
    <n v="49076.5"/>
    <n v="-47970.75"/>
    <n v="148335.25"/>
    <n v="43226"/>
  </r>
  <r>
    <n v="620938"/>
    <d v="2014-08-07T13:24:24"/>
    <x v="1"/>
    <x v="0"/>
    <x v="4"/>
    <s v="c-10"/>
    <n v="51666"/>
    <n v="51666"/>
    <s v="40001-60000"/>
    <m/>
    <m/>
    <m/>
    <m/>
    <m/>
    <n v="25644"/>
    <n v="74726.75"/>
    <n v="49082.75"/>
    <n v="-47980.125"/>
    <n v="148350.875"/>
    <n v="51666"/>
  </r>
  <r>
    <n v="302732"/>
    <d v="2014-08-07T13:25:27"/>
    <x v="0"/>
    <x v="0"/>
    <x v="4"/>
    <s v="c-10"/>
    <n v="99891"/>
    <n v="99891"/>
    <s v="60001-100000"/>
    <m/>
    <m/>
    <m/>
    <m/>
    <m/>
    <n v="25644"/>
    <n v="74733"/>
    <n v="49089"/>
    <n v="-47989.5"/>
    <n v="148366.5"/>
    <n v="99891"/>
  </r>
  <r>
    <n v="868416"/>
    <d v="2014-08-16T12:12:35"/>
    <x v="1"/>
    <x v="0"/>
    <x v="0"/>
    <s v="c9"/>
    <n v="50352"/>
    <n v="50352"/>
    <s v="40001-60000"/>
    <m/>
    <m/>
    <m/>
    <m/>
    <m/>
    <n v="25639.75"/>
    <n v="74714.25"/>
    <n v="49074.5"/>
    <n v="-47972"/>
    <n v="148326"/>
    <n v="50352"/>
  </r>
  <r>
    <n v="528664"/>
    <d v="2014-08-16T12:13:16"/>
    <x v="0"/>
    <x v="0"/>
    <x v="0"/>
    <s v="c9"/>
    <n v="88378"/>
    <n v="88378"/>
    <s v="60001-100000"/>
    <m/>
    <m/>
    <m/>
    <m/>
    <m/>
    <n v="25635.5"/>
    <n v="74720.5"/>
    <n v="49085"/>
    <n v="-47992"/>
    <n v="148348"/>
    <n v="88378"/>
  </r>
  <r>
    <n v="448896"/>
    <d v="2014-08-08T10:23:30"/>
    <x v="1"/>
    <x v="1"/>
    <x v="1"/>
    <s v="c5"/>
    <n v="52084"/>
    <n v="52084"/>
    <s v="40001-60000"/>
    <m/>
    <m/>
    <m/>
    <m/>
    <m/>
    <n v="25631.25"/>
    <n v="74703.25"/>
    <n v="49072"/>
    <n v="-47976.75"/>
    <n v="148311.25"/>
    <n v="52084"/>
  </r>
  <r>
    <n v="31391"/>
    <d v="2014-08-08T22:30:23"/>
    <x v="1"/>
    <x v="0"/>
    <x v="2"/>
    <s v="c9"/>
    <n v="64676"/>
    <n v="64676"/>
    <s v="60001-100000"/>
    <m/>
    <m/>
    <m/>
    <m/>
    <m/>
    <n v="25627"/>
    <n v="74708"/>
    <n v="49081"/>
    <n v="-47994.5"/>
    <n v="148329.5"/>
    <n v="64676"/>
  </r>
  <r>
    <n v="223105"/>
    <d v="2014-08-08T22:31:39"/>
    <x v="1"/>
    <x v="1"/>
    <x v="2"/>
    <s v="c9"/>
    <n v="49412"/>
    <n v="49412"/>
    <s v="40001-60000"/>
    <m/>
    <m/>
    <m/>
    <m/>
    <m/>
    <n v="25624.75"/>
    <n v="74714.25"/>
    <n v="49089.5"/>
    <n v="-48009.5"/>
    <n v="148348.5"/>
    <n v="49412"/>
  </r>
  <r>
    <n v="464586"/>
    <d v="2014-08-08T13:08:29"/>
    <x v="1"/>
    <x v="0"/>
    <x v="6"/>
    <s v="c-10"/>
    <n v="35089"/>
    <n v="35089"/>
    <s v="20001-40000"/>
    <m/>
    <m/>
    <m/>
    <m/>
    <m/>
    <n v="25622.5"/>
    <n v="74720.5"/>
    <n v="49098"/>
    <n v="-48024.5"/>
    <n v="148367.5"/>
    <n v="35089"/>
  </r>
  <r>
    <n v="218974"/>
    <d v="2014-08-08T15:48:33"/>
    <x v="0"/>
    <x v="0"/>
    <x v="1"/>
    <s v="c8"/>
    <n v="5192"/>
    <n v="5192"/>
    <s v="0-20,000"/>
    <m/>
    <m/>
    <m/>
    <m/>
    <m/>
    <n v="25620.25"/>
    <n v="74726.75"/>
    <n v="49106.5"/>
    <n v="-48039.5"/>
    <n v="148386.5"/>
    <n v="5192"/>
  </r>
  <r>
    <n v="182749"/>
    <d v="2014-08-08T11:33:03"/>
    <x v="1"/>
    <x v="0"/>
    <x v="0"/>
    <s v="c5"/>
    <n v="80508"/>
    <n v="80508"/>
    <s v="60001-100000"/>
    <m/>
    <m/>
    <m/>
    <m/>
    <m/>
    <n v="25627"/>
    <n v="74733"/>
    <n v="49106"/>
    <n v="-48032"/>
    <n v="148392"/>
    <n v="80508"/>
  </r>
  <r>
    <n v="778617"/>
    <d v="2014-08-08T11:34:17"/>
    <x v="0"/>
    <x v="1"/>
    <x v="0"/>
    <s v="c5"/>
    <n v="72198"/>
    <n v="72198"/>
    <s v="60001-100000"/>
    <m/>
    <m/>
    <m/>
    <m/>
    <m/>
    <n v="25624.75"/>
    <n v="74714.25"/>
    <n v="49089.5"/>
    <n v="-48009.5"/>
    <n v="148348.5"/>
    <n v="72198"/>
  </r>
  <r>
    <n v="283695"/>
    <d v="2014-08-08T21:55:27"/>
    <x v="1"/>
    <x v="0"/>
    <x v="0"/>
    <s v="c5"/>
    <n v="68715"/>
    <n v="68715"/>
    <s v="60001-100000"/>
    <m/>
    <m/>
    <m/>
    <m/>
    <m/>
    <n v="25622.5"/>
    <n v="74720.5"/>
    <n v="49098"/>
    <n v="-48024.5"/>
    <n v="148367.5"/>
    <n v="68715"/>
  </r>
  <r>
    <n v="657610"/>
    <d v="2014-08-08T07:48:07"/>
    <x v="0"/>
    <x v="1"/>
    <x v="0"/>
    <s v="c5"/>
    <n v="27938"/>
    <n v="27938"/>
    <s v="20001-40000"/>
    <m/>
    <m/>
    <m/>
    <m/>
    <m/>
    <n v="25620.25"/>
    <n v="74726.75"/>
    <n v="49106.5"/>
    <n v="-48039.5"/>
    <n v="148386.5"/>
    <n v="27938"/>
  </r>
  <r>
    <n v="785816"/>
    <d v="2014-08-08T15:26:56"/>
    <x v="1"/>
    <x v="0"/>
    <x v="2"/>
    <s v="i7"/>
    <n v="30623"/>
    <n v="30623"/>
    <s v="20001-40000"/>
    <m/>
    <m/>
    <m/>
    <m/>
    <m/>
    <n v="25618"/>
    <n v="74733"/>
    <n v="49115"/>
    <n v="-48054.5"/>
    <n v="148405.5"/>
    <n v="30623"/>
  </r>
  <r>
    <n v="814813"/>
    <d v="2014-08-08T15:29:04"/>
    <x v="0"/>
    <x v="1"/>
    <x v="2"/>
    <s v="i7"/>
    <n v="81715"/>
    <n v="81715"/>
    <s v="60001-100000"/>
    <m/>
    <m/>
    <m/>
    <m/>
    <m/>
    <n v="25617.75"/>
    <n v="74734"/>
    <n v="49116.25"/>
    <n v="-48056.625"/>
    <n v="148408.375"/>
    <n v="81715"/>
  </r>
  <r>
    <n v="624094"/>
    <d v="2014-08-09T11:37:36"/>
    <x v="1"/>
    <x v="0"/>
    <x v="4"/>
    <s v="i7"/>
    <n v="86818"/>
    <n v="86818"/>
    <s v="60001-100000"/>
    <m/>
    <m/>
    <m/>
    <m/>
    <m/>
    <n v="25617.5"/>
    <n v="74720.5"/>
    <n v="49103"/>
    <n v="-48037"/>
    <n v="148375"/>
    <n v="86818"/>
  </r>
  <r>
    <n v="967117"/>
    <d v="2014-08-09T11:38:44"/>
    <x v="1"/>
    <x v="0"/>
    <x v="4"/>
    <s v="i7"/>
    <n v="8577"/>
    <n v="8577"/>
    <s v="0-20,000"/>
    <m/>
    <m/>
    <m/>
    <m/>
    <m/>
    <n v="25617.25"/>
    <n v="74703.25"/>
    <n v="49086"/>
    <n v="-48011.75"/>
    <n v="148332.25"/>
    <n v="8577"/>
  </r>
  <r>
    <n v="964284"/>
    <d v="2014-08-10T05:46:42"/>
    <x v="1"/>
    <x v="0"/>
    <x v="0"/>
    <s v="i5"/>
    <n v="27359"/>
    <n v="27359"/>
    <s v="20001-40000"/>
    <m/>
    <m/>
    <m/>
    <m/>
    <m/>
    <n v="25618"/>
    <n v="74708"/>
    <n v="49090"/>
    <n v="-48017"/>
    <n v="148343"/>
    <n v="27359"/>
  </r>
  <r>
    <n v="575159"/>
    <d v="2014-08-10T09:02:18"/>
    <x v="1"/>
    <x v="0"/>
    <x v="0"/>
    <s v="c-10"/>
    <n v="21853"/>
    <n v="21853"/>
    <s v="20001-40000"/>
    <m/>
    <m/>
    <m/>
    <m/>
    <m/>
    <n v="25617.75"/>
    <n v="74714.25"/>
    <n v="49096.5"/>
    <n v="-48027"/>
    <n v="148359"/>
    <n v="21853"/>
  </r>
  <r>
    <n v="305745"/>
    <d v="2014-08-10T09:03:27"/>
    <x v="1"/>
    <x v="0"/>
    <x v="0"/>
    <s v="c-10"/>
    <n v="54013"/>
    <n v="54013"/>
    <s v="40001-60000"/>
    <m/>
    <m/>
    <m/>
    <m/>
    <m/>
    <n v="25622.5"/>
    <n v="74720.5"/>
    <n v="49098"/>
    <n v="-48024.5"/>
    <n v="148367.5"/>
    <n v="54013"/>
  </r>
  <r>
    <n v="362804"/>
    <d v="2014-08-11T22:14:09"/>
    <x v="1"/>
    <x v="0"/>
    <x v="0"/>
    <s v="i7"/>
    <n v="68484"/>
    <n v="68484"/>
    <s v="60001-100000"/>
    <m/>
    <m/>
    <m/>
    <m/>
    <m/>
    <n v="25620.25"/>
    <n v="74726.75"/>
    <n v="49106.5"/>
    <n v="-48039.5"/>
    <n v="148386.5"/>
    <n v="68484"/>
  </r>
  <r>
    <n v="720610"/>
    <d v="2014-08-11T22:15:23"/>
    <x v="1"/>
    <x v="0"/>
    <x v="0"/>
    <s v="i7"/>
    <n v="16816"/>
    <n v="16816"/>
    <s v="0-20,000"/>
    <m/>
    <m/>
    <m/>
    <m/>
    <m/>
    <n v="25618"/>
    <n v="74733"/>
    <n v="49115"/>
    <n v="-48054.5"/>
    <n v="148405.5"/>
    <n v="16816"/>
  </r>
  <r>
    <n v="510971"/>
    <d v="2014-08-11T20:49:22"/>
    <x v="1"/>
    <x v="0"/>
    <x v="1"/>
    <s v="i6"/>
    <n v="5546"/>
    <n v="5546"/>
    <s v="0-20,000"/>
    <m/>
    <m/>
    <m/>
    <m/>
    <m/>
    <n v="25624.75"/>
    <n v="74734"/>
    <n v="49109.25"/>
    <n v="-48039.125"/>
    <n v="148397.875"/>
    <n v="5546"/>
  </r>
  <r>
    <n v="559485"/>
    <d v="2014-08-11T20:50:44"/>
    <x v="0"/>
    <x v="0"/>
    <x v="1"/>
    <s v="i6"/>
    <n v="70096"/>
    <n v="70096"/>
    <s v="60001-100000"/>
    <m/>
    <m/>
    <m/>
    <m/>
    <m/>
    <n v="25635.5"/>
    <n v="74735"/>
    <n v="49099.5"/>
    <n v="-48013.75"/>
    <n v="148384.25"/>
    <n v="70096"/>
  </r>
  <r>
    <n v="238863"/>
    <d v="2014-08-11T17:39:47"/>
    <x v="0"/>
    <x v="0"/>
    <x v="1"/>
    <s v="b9"/>
    <n v="51276"/>
    <n v="51276"/>
    <s v="40001-60000"/>
    <m/>
    <m/>
    <m/>
    <m/>
    <m/>
    <n v="25631.25"/>
    <n v="74736"/>
    <n v="49104.75"/>
    <n v="-48025.875"/>
    <n v="148393.125"/>
    <n v="51276"/>
  </r>
  <r>
    <n v="995634"/>
    <d v="2014-08-11T17:41:13"/>
    <x v="0"/>
    <x v="0"/>
    <x v="1"/>
    <s v="b9"/>
    <n v="80034"/>
    <n v="80034"/>
    <s v="60001-100000"/>
    <m/>
    <m/>
    <m/>
    <m/>
    <m/>
    <n v="25627"/>
    <n v="74737"/>
    <n v="49110"/>
    <n v="-48038"/>
    <n v="148402"/>
    <n v="80034"/>
  </r>
  <r>
    <n v="598603"/>
    <d v="2014-08-11T21:28:19"/>
    <x v="0"/>
    <x v="1"/>
    <x v="2"/>
    <s v="c5"/>
    <n v="20297"/>
    <n v="20297"/>
    <s v="20001-40000"/>
    <m/>
    <m/>
    <m/>
    <m/>
    <m/>
    <n v="25624.75"/>
    <n v="74734"/>
    <n v="49109.25"/>
    <n v="-48039.125"/>
    <n v="148397.875"/>
    <n v="20297"/>
  </r>
  <r>
    <n v="337737"/>
    <d v="2014-08-11T13:38:43"/>
    <x v="1"/>
    <x v="0"/>
    <x v="6"/>
    <s v="c9"/>
    <n v="78857"/>
    <n v="78857"/>
    <s v="60001-100000"/>
    <m/>
    <m/>
    <m/>
    <m/>
    <m/>
    <n v="25635.5"/>
    <n v="74735"/>
    <n v="49099.5"/>
    <n v="-48013.75"/>
    <n v="148384.25"/>
    <n v="78857"/>
  </r>
  <r>
    <n v="323081"/>
    <d v="2014-08-11T17:31:04"/>
    <x v="1"/>
    <x v="1"/>
    <x v="2"/>
    <s v="i6"/>
    <n v="90519"/>
    <n v="90519"/>
    <s v="60001-100000"/>
    <m/>
    <m/>
    <m/>
    <m/>
    <m/>
    <n v="25631.25"/>
    <n v="74726.75"/>
    <n v="49095.5"/>
    <n v="-48012"/>
    <n v="148370"/>
    <n v="90519"/>
  </r>
  <r>
    <n v="486709"/>
    <d v="2014-08-11T17:31:30"/>
    <x v="0"/>
    <x v="0"/>
    <x v="2"/>
    <s v="i6"/>
    <n v="53991"/>
    <n v="53991"/>
    <s v="40001-60000"/>
    <m/>
    <m/>
    <m/>
    <m/>
    <m/>
    <n v="25627"/>
    <n v="74708"/>
    <n v="49081"/>
    <n v="-47994.5"/>
    <n v="148329.5"/>
    <n v="53991"/>
  </r>
  <r>
    <n v="483281"/>
    <d v="2014-08-11T17:31:59"/>
    <x v="0"/>
    <x v="1"/>
    <x v="2"/>
    <s v="i6"/>
    <n v="30932"/>
    <n v="30932"/>
    <s v="20001-40000"/>
    <m/>
    <m/>
    <m/>
    <m/>
    <m/>
    <n v="25624.75"/>
    <n v="74714.25"/>
    <n v="49089.5"/>
    <n v="-48009.5"/>
    <n v="148348.5"/>
    <n v="30932"/>
  </r>
  <r>
    <n v="351740"/>
    <d v="2014-08-11T17:32:29"/>
    <x v="1"/>
    <x v="1"/>
    <x v="2"/>
    <s v="i6"/>
    <n v="95852"/>
    <n v="95852"/>
    <s v="60001-100000"/>
    <m/>
    <m/>
    <m/>
    <m/>
    <m/>
    <n v="25622.5"/>
    <n v="74720.5"/>
    <n v="49098"/>
    <n v="-48024.5"/>
    <n v="148367.5"/>
    <n v="95852"/>
  </r>
  <r>
    <n v="354090"/>
    <d v="2014-08-11T08:04:10"/>
    <x v="1"/>
    <x v="0"/>
    <x v="1"/>
    <s v="b9"/>
    <n v="35303"/>
    <n v="35303"/>
    <s v="20001-40000"/>
    <m/>
    <m/>
    <m/>
    <m/>
    <m/>
    <n v="25620.25"/>
    <n v="74703.25"/>
    <n v="49083"/>
    <n v="-48004.25"/>
    <n v="148327.75"/>
    <n v="35303"/>
  </r>
  <r>
    <n v="408891"/>
    <d v="2014-08-22T10:18:36"/>
    <x v="1"/>
    <x v="0"/>
    <x v="5"/>
    <s v="c-10"/>
    <n v="99522"/>
    <n v="99522"/>
    <s v="60001-100000"/>
    <m/>
    <m/>
    <m/>
    <m/>
    <m/>
    <n v="25618"/>
    <n v="74708"/>
    <n v="49090"/>
    <n v="-48017"/>
    <n v="148343"/>
    <n v="99522"/>
  </r>
  <r>
    <n v="564995"/>
    <d v="2014-08-22T10:19:09"/>
    <x v="0"/>
    <x v="2"/>
    <x v="5"/>
    <s v="c-10"/>
    <n v="82431"/>
    <n v="82431"/>
    <s v="60001-100000"/>
    <m/>
    <m/>
    <m/>
    <m/>
    <m/>
    <n v="25617.75"/>
    <n v="74693.75"/>
    <n v="49076"/>
    <n v="-47996.25"/>
    <n v="148307.75"/>
    <n v="82431"/>
  </r>
  <r>
    <n v="59076"/>
    <d v="2014-08-11T08:37:33"/>
    <x v="1"/>
    <x v="1"/>
    <x v="0"/>
    <s v="i7"/>
    <n v="57004"/>
    <n v="57004"/>
    <s v="40001-60000"/>
    <m/>
    <m/>
    <m/>
    <m/>
    <m/>
    <n v="25617.5"/>
    <n v="74685"/>
    <n v="49067.5"/>
    <n v="-47983.75"/>
    <n v="148286.25"/>
    <n v="57004"/>
  </r>
  <r>
    <n v="640999"/>
    <d v="2014-08-11T10:45:49"/>
    <x v="1"/>
    <x v="0"/>
    <x v="1"/>
    <s v="c8"/>
    <n v="61773"/>
    <n v="61773"/>
    <s v="60001-100000"/>
    <m/>
    <m/>
    <m/>
    <m/>
    <m/>
    <n v="25617.25"/>
    <n v="74687"/>
    <n v="49069.75"/>
    <n v="-47987.375"/>
    <n v="148291.625"/>
    <n v="61773"/>
  </r>
  <r>
    <n v="929955"/>
    <d v="2014-08-11T19:26:18"/>
    <x v="1"/>
    <x v="0"/>
    <x v="0"/>
    <s v="c9"/>
    <n v="55603"/>
    <n v="55603"/>
    <s v="40001-60000"/>
    <m/>
    <m/>
    <m/>
    <m/>
    <m/>
    <n v="25617"/>
    <n v="74689"/>
    <n v="49072"/>
    <n v="-47991"/>
    <n v="148297"/>
    <n v="55603"/>
  </r>
  <r>
    <n v="771329"/>
    <d v="2014-08-11T14:32:27"/>
    <x v="1"/>
    <x v="1"/>
    <x v="2"/>
    <s v="b9"/>
    <n v="83212"/>
    <n v="83212"/>
    <s v="60001-100000"/>
    <m/>
    <m/>
    <m/>
    <m/>
    <m/>
    <n v="25613.25"/>
    <n v="74693.75"/>
    <n v="49080.5"/>
    <n v="-48007.5"/>
    <n v="148314.5"/>
    <n v="83212"/>
  </r>
  <r>
    <n v="723807"/>
    <d v="2014-08-11T14:33:03"/>
    <x v="0"/>
    <x v="1"/>
    <x v="2"/>
    <s v="b9"/>
    <n v="92366"/>
    <n v="92366"/>
    <s v="60001-100000"/>
    <m/>
    <m/>
    <m/>
    <m/>
    <m/>
    <n v="25609.5"/>
    <n v="74685"/>
    <n v="49075.5"/>
    <n v="-48003.75"/>
    <n v="148298.25"/>
    <n v="92366"/>
  </r>
  <r>
    <n v="366299"/>
    <d v="2014-08-11T02:58:13"/>
    <x v="1"/>
    <x v="0"/>
    <x v="6"/>
    <s v="c9"/>
    <n v="1007"/>
    <n v="1007"/>
    <s v="0-20,000"/>
    <m/>
    <m/>
    <m/>
    <m/>
    <m/>
    <n v="25605.75"/>
    <n v="74679"/>
    <n v="49073.25"/>
    <n v="-48004.125"/>
    <n v="148288.875"/>
    <n v="1007"/>
  </r>
  <r>
    <n v="543895"/>
    <d v="2014-08-11T02:59:08"/>
    <x v="1"/>
    <x v="0"/>
    <x v="6"/>
    <s v="c9"/>
    <n v="77040"/>
    <n v="77040"/>
    <s v="60001-100000"/>
    <m/>
    <m/>
    <m/>
    <m/>
    <m/>
    <n v="25617"/>
    <n v="74681"/>
    <n v="49064"/>
    <n v="-47979"/>
    <n v="148277"/>
    <n v="77040"/>
  </r>
  <r>
    <n v="83215"/>
    <d v="2014-08-12T18:44:59"/>
    <x v="0"/>
    <x v="1"/>
    <x v="0"/>
    <s v="i6"/>
    <n v="52783"/>
    <n v="52783"/>
    <s v="40001-60000"/>
    <m/>
    <m/>
    <m/>
    <m/>
    <m/>
    <n v="25613.25"/>
    <n v="74675"/>
    <n v="49061.75"/>
    <n v="-47979.375"/>
    <n v="148267.625"/>
    <n v="52783"/>
  </r>
  <r>
    <n v="105862"/>
    <d v="2014-08-12T18:45:55"/>
    <x v="0"/>
    <x v="1"/>
    <x v="0"/>
    <s v="i6"/>
    <n v="75430"/>
    <n v="75430"/>
    <s v="60001-100000"/>
    <m/>
    <m/>
    <m/>
    <m/>
    <m/>
    <n v="25609.5"/>
    <n v="74677"/>
    <n v="49067.5"/>
    <n v="-47991.75"/>
    <n v="148278.25"/>
    <n v="75430"/>
  </r>
  <r>
    <n v="647810"/>
    <d v="2014-08-12T11:04:01"/>
    <x v="0"/>
    <x v="0"/>
    <x v="1"/>
    <s v="i5"/>
    <n v="34018"/>
    <n v="34018"/>
    <s v="20001-40000"/>
    <m/>
    <m/>
    <m/>
    <m/>
    <m/>
    <n v="25605.75"/>
    <n v="74668"/>
    <n v="49062.25"/>
    <n v="-47987.625"/>
    <n v="148261.375"/>
    <n v="34018"/>
  </r>
  <r>
    <n v="728165"/>
    <d v="2014-08-12T11:06:29"/>
    <x v="1"/>
    <x v="0"/>
    <x v="1"/>
    <s v="i5"/>
    <n v="15261"/>
    <n v="15261"/>
    <s v="0-20,000"/>
    <m/>
    <m/>
    <m/>
    <m/>
    <m/>
    <n v="25602"/>
    <n v="74673"/>
    <n v="49071"/>
    <n v="-48004.5"/>
    <n v="148279.5"/>
    <n v="15261"/>
  </r>
  <r>
    <n v="637125"/>
    <d v="2014-08-12T10:58:45"/>
    <x v="0"/>
    <x v="2"/>
    <x v="1"/>
    <s v="i5"/>
    <n v="78158"/>
    <n v="78158"/>
    <s v="60001-100000"/>
    <m/>
    <m/>
    <m/>
    <m/>
    <m/>
    <n v="25613.25"/>
    <n v="74675"/>
    <n v="49061.75"/>
    <n v="-47979.375"/>
    <n v="148267.625"/>
    <n v="78158"/>
  </r>
  <r>
    <n v="580033"/>
    <d v="2014-08-12T19:54:27"/>
    <x v="1"/>
    <x v="1"/>
    <x v="1"/>
    <s v="i5"/>
    <n v="25268"/>
    <n v="25268"/>
    <s v="20001-40000"/>
    <m/>
    <m/>
    <m/>
    <m/>
    <m/>
    <n v="25609.5"/>
    <n v="74663"/>
    <n v="49053.5"/>
    <n v="-47970.75"/>
    <n v="148243.25"/>
    <n v="25268"/>
  </r>
  <r>
    <n v="548514"/>
    <d v="2014-08-12T13:50:22"/>
    <x v="1"/>
    <x v="0"/>
    <x v="1"/>
    <s v="c5"/>
    <n v="87884"/>
    <n v="87884"/>
    <s v="60001-100000"/>
    <m/>
    <m/>
    <m/>
    <m/>
    <m/>
    <n v="25617.25"/>
    <n v="74668"/>
    <n v="49050.75"/>
    <n v="-47958.875"/>
    <n v="148244.125"/>
    <n v="87884"/>
  </r>
  <r>
    <n v="910154"/>
    <d v="2014-08-12T13:52:37"/>
    <x v="0"/>
    <x v="0"/>
    <x v="1"/>
    <s v="c5"/>
    <n v="60943"/>
    <n v="60943"/>
    <s v="60001-100000"/>
    <m/>
    <m/>
    <m/>
    <m/>
    <m/>
    <n v="25617"/>
    <n v="74653"/>
    <n v="49036"/>
    <n v="-47937"/>
    <n v="148207"/>
    <n v="60943"/>
  </r>
  <r>
    <n v="543488"/>
    <d v="2014-08-18T09:05:11"/>
    <x v="1"/>
    <x v="2"/>
    <x v="0"/>
    <s v="c5"/>
    <n v="4011"/>
    <n v="4011"/>
    <s v="0-20,000"/>
    <m/>
    <m/>
    <m/>
    <m/>
    <m/>
    <n v="25613.25"/>
    <n v="74658"/>
    <n v="49044.75"/>
    <n v="-47953.875"/>
    <n v="148225.125"/>
    <n v="4011"/>
  </r>
  <r>
    <n v="685918"/>
    <d v="2014-08-12T13:00:23"/>
    <x v="1"/>
    <x v="0"/>
    <x v="2"/>
    <s v="c-10"/>
    <n v="62436"/>
    <n v="62436"/>
    <s v="60001-100000"/>
    <m/>
    <m/>
    <m/>
    <m/>
    <m/>
    <n v="25617.5"/>
    <n v="74663"/>
    <n v="49045.5"/>
    <n v="-47950.75"/>
    <n v="148231.25"/>
    <n v="62436"/>
  </r>
  <r>
    <n v="511350"/>
    <d v="2014-08-12T13:04:58"/>
    <x v="1"/>
    <x v="0"/>
    <x v="2"/>
    <s v="c-10"/>
    <n v="31126"/>
    <n v="31126"/>
    <s v="20001-40000"/>
    <m/>
    <m/>
    <m/>
    <m/>
    <m/>
    <n v="25617.25"/>
    <n v="74668"/>
    <n v="49050.75"/>
    <n v="-47958.875"/>
    <n v="148244.125"/>
    <n v="31126"/>
  </r>
  <r>
    <n v="696740"/>
    <d v="2014-08-12T08:24:41"/>
    <x v="1"/>
    <x v="0"/>
    <x v="1"/>
    <s v="i1"/>
    <n v="16473"/>
    <n v="16473"/>
    <s v="0-20,000"/>
    <m/>
    <m/>
    <m/>
    <m/>
    <m/>
    <n v="25617"/>
    <n v="74673"/>
    <n v="49056"/>
    <n v="-47967"/>
    <n v="148257"/>
    <n v="16473"/>
  </r>
  <r>
    <n v="28035"/>
    <d v="2014-08-12T08:25:54"/>
    <x v="1"/>
    <x v="0"/>
    <x v="1"/>
    <s v="i1"/>
    <n v="13179"/>
    <n v="13179"/>
    <s v="0-20,000"/>
    <m/>
    <m/>
    <m/>
    <m/>
    <m/>
    <n v="25617.75"/>
    <n v="74675"/>
    <n v="49057.25"/>
    <n v="-47968.125"/>
    <n v="148260.875"/>
    <n v="13179"/>
  </r>
  <r>
    <n v="327902"/>
    <d v="2014-08-12T08:26:18"/>
    <x v="0"/>
    <x v="0"/>
    <x v="1"/>
    <s v="i1"/>
    <n v="22662"/>
    <n v="22662"/>
    <s v="20001-40000"/>
    <m/>
    <m/>
    <m/>
    <m/>
    <m/>
    <n v="25622.5"/>
    <n v="74677"/>
    <n v="49054.5"/>
    <n v="-47959.25"/>
    <n v="148258.75"/>
    <n v="22662"/>
  </r>
  <r>
    <n v="828271"/>
    <d v="2014-08-12T11:05:54"/>
    <x v="0"/>
    <x v="0"/>
    <x v="2"/>
    <s v="i7"/>
    <n v="9644"/>
    <n v="9644"/>
    <s v="0-20,000"/>
    <m/>
    <m/>
    <m/>
    <m/>
    <m/>
    <n v="25631.25"/>
    <n v="74679"/>
    <n v="49047.75"/>
    <n v="-47940.375"/>
    <n v="148250.625"/>
    <n v="9644"/>
  </r>
  <r>
    <n v="932562"/>
    <d v="2014-08-13T09:23:37"/>
    <x v="1"/>
    <x v="0"/>
    <x v="6"/>
    <s v="c5"/>
    <n v="99828"/>
    <n v="99828"/>
    <s v="60001-100000"/>
    <m/>
    <m/>
    <m/>
    <m/>
    <m/>
    <n v="25644"/>
    <n v="74681"/>
    <n v="49037"/>
    <n v="-47911.5"/>
    <n v="148236.5"/>
    <n v="99828"/>
  </r>
  <r>
    <n v="352807"/>
    <d v="2014-08-13T09:26:40"/>
    <x v="0"/>
    <x v="1"/>
    <x v="6"/>
    <s v="c5"/>
    <n v="39513"/>
    <n v="39513"/>
    <s v="20001-40000"/>
    <m/>
    <m/>
    <m/>
    <m/>
    <m/>
    <n v="25639.75"/>
    <n v="74675"/>
    <n v="49035.25"/>
    <n v="-47913.125"/>
    <n v="148227.875"/>
    <n v="39513"/>
  </r>
  <r>
    <n v="844224"/>
    <d v="2014-08-13T09:27:35"/>
    <x v="0"/>
    <x v="1"/>
    <x v="6"/>
    <s v="c5"/>
    <n v="68826"/>
    <n v="68826"/>
    <s v="60001-100000"/>
    <m/>
    <m/>
    <m/>
    <m/>
    <m/>
    <n v="25635.5"/>
    <n v="74677"/>
    <n v="49041.5"/>
    <n v="-47926.75"/>
    <n v="148239.25"/>
    <n v="68826"/>
  </r>
  <r>
    <n v="703127"/>
    <d v="2014-08-13T15:51:27"/>
    <x v="1"/>
    <x v="0"/>
    <x v="0"/>
    <s v="i5"/>
    <n v="6839"/>
    <n v="6839"/>
    <s v="0-20,000"/>
    <m/>
    <m/>
    <m/>
    <m/>
    <m/>
    <n v="25631.25"/>
    <n v="74679"/>
    <n v="49047.75"/>
    <n v="-47940.375"/>
    <n v="148250.625"/>
    <n v="6839"/>
  </r>
  <r>
    <n v="636625"/>
    <d v="2014-08-13T10:11:06"/>
    <x v="1"/>
    <x v="0"/>
    <x v="2"/>
    <s v="c9"/>
    <n v="14269"/>
    <n v="14269"/>
    <s v="0-20,000"/>
    <m/>
    <m/>
    <m/>
    <m/>
    <m/>
    <n v="25644"/>
    <n v="74681"/>
    <n v="49037"/>
    <n v="-47911.5"/>
    <n v="148236.5"/>
    <n v="14269"/>
  </r>
  <r>
    <n v="827221"/>
    <d v="2014-08-13T15:55:32"/>
    <x v="1"/>
    <x v="0"/>
    <x v="1"/>
    <s v="i7"/>
    <n v="74391"/>
    <n v="74391"/>
    <s v="60001-100000"/>
    <m/>
    <m/>
    <m/>
    <m/>
    <m/>
    <n v="25644"/>
    <n v="74683"/>
    <n v="49039"/>
    <n v="-47914.5"/>
    <n v="148241.5"/>
    <n v="74391"/>
  </r>
  <r>
    <n v="426386"/>
    <d v="2014-08-13T15:56:32"/>
    <x v="1"/>
    <x v="0"/>
    <x v="1"/>
    <s v="i7"/>
    <n v="29286"/>
    <n v="29286"/>
    <s v="20001-40000"/>
    <m/>
    <m/>
    <m/>
    <m/>
    <m/>
    <n v="25644"/>
    <n v="74685"/>
    <n v="49041"/>
    <n v="-47917.5"/>
    <n v="148246.5"/>
    <n v="29286"/>
  </r>
  <r>
    <n v="742832"/>
    <d v="2014-08-13T03:28:14"/>
    <x v="1"/>
    <x v="0"/>
    <x v="6"/>
    <s v="i5"/>
    <n v="74653"/>
    <n v="74653"/>
    <s v="60001-100000"/>
    <m/>
    <m/>
    <m/>
    <m/>
    <m/>
    <n v="25644"/>
    <n v="74687"/>
    <n v="49043"/>
    <n v="-47920.5"/>
    <n v="148251.5"/>
    <n v="74653"/>
  </r>
  <r>
    <n v="43025"/>
    <d v="2014-08-13T08:40:41"/>
    <x v="1"/>
    <x v="0"/>
    <x v="1"/>
    <s v="c9"/>
    <n v="81934"/>
    <n v="81934"/>
    <s v="60001-100000"/>
    <m/>
    <m/>
    <m/>
    <m/>
    <m/>
    <n v="25644"/>
    <n v="74689"/>
    <n v="49045"/>
    <n v="-47923.5"/>
    <n v="148256.5"/>
    <n v="81934"/>
  </r>
  <r>
    <n v="780287"/>
    <d v="2014-08-13T08:44:24"/>
    <x v="0"/>
    <x v="0"/>
    <x v="1"/>
    <s v="c9"/>
    <n v="93038"/>
    <n v="93038"/>
    <s v="60001-100000"/>
    <m/>
    <m/>
    <m/>
    <m/>
    <m/>
    <n v="25639.75"/>
    <n v="74683"/>
    <n v="49043.25"/>
    <n v="-47925.125"/>
    <n v="148247.875"/>
    <n v="93038"/>
  </r>
  <r>
    <n v="834168"/>
    <d v="2014-08-13T18:15:16"/>
    <x v="1"/>
    <x v="0"/>
    <x v="1"/>
    <s v="c8"/>
    <n v="54164"/>
    <n v="54164"/>
    <s v="40001-60000"/>
    <m/>
    <m/>
    <m/>
    <m/>
    <m/>
    <n v="25635.5"/>
    <n v="74677"/>
    <n v="49041.5"/>
    <n v="-47926.75"/>
    <n v="148239.25"/>
    <n v="54164"/>
  </r>
  <r>
    <n v="104639"/>
    <d v="2014-08-13T18:15:16"/>
    <x v="0"/>
    <x v="0"/>
    <x v="1"/>
    <s v="c8"/>
    <n v="1469"/>
    <n v="1469"/>
    <s v="0-20,000"/>
    <m/>
    <m/>
    <m/>
    <m/>
    <m/>
    <n v="25631.25"/>
    <n v="74679"/>
    <n v="49047.75"/>
    <n v="-47940.375"/>
    <n v="148250.625"/>
    <n v="1469"/>
  </r>
  <r>
    <n v="652444"/>
    <d v="2014-08-13T18:15:36"/>
    <x v="0"/>
    <x v="0"/>
    <x v="1"/>
    <s v="c8"/>
    <n v="47232"/>
    <n v="47232"/>
    <s v="40001-60000"/>
    <m/>
    <m/>
    <m/>
    <m/>
    <m/>
    <n v="25644"/>
    <n v="74681"/>
    <n v="49037"/>
    <n v="-47911.5"/>
    <n v="148236.5"/>
    <n v="47232"/>
  </r>
  <r>
    <n v="843575"/>
    <d v="2014-08-13T23:56:18"/>
    <x v="1"/>
    <x v="0"/>
    <x v="1"/>
    <s v="i6"/>
    <n v="92521"/>
    <n v="92521"/>
    <s v="60001-100000"/>
    <m/>
    <m/>
    <m/>
    <m/>
    <m/>
    <n v="25639.75"/>
    <n v="74683"/>
    <n v="49043.25"/>
    <n v="-47925.125"/>
    <n v="148247.875"/>
    <n v="92521"/>
  </r>
  <r>
    <n v="603558"/>
    <d v="2014-08-13T23:57:17"/>
    <x v="1"/>
    <x v="0"/>
    <x v="1"/>
    <s v="i6"/>
    <n v="63314"/>
    <n v="63314"/>
    <s v="60001-100000"/>
    <m/>
    <m/>
    <m/>
    <m/>
    <m/>
    <n v="25635.5"/>
    <n v="74677"/>
    <n v="49041.5"/>
    <n v="-47926.75"/>
    <n v="148239.25"/>
    <n v="63314"/>
  </r>
  <r>
    <n v="248415"/>
    <d v="2014-08-14T16:10:12"/>
    <x v="0"/>
    <x v="1"/>
    <x v="1"/>
    <s v="b9"/>
    <n v="90984"/>
    <n v="90984"/>
    <s v="60001-100000"/>
    <m/>
    <m/>
    <m/>
    <m/>
    <m/>
    <n v="25631.25"/>
    <n v="74679"/>
    <n v="49047.75"/>
    <n v="-47940.375"/>
    <n v="148250.625"/>
    <n v="90984"/>
  </r>
  <r>
    <n v="529917"/>
    <d v="2014-08-14T16:06:52"/>
    <x v="0"/>
    <x v="2"/>
    <x v="1"/>
    <s v="b9"/>
    <n v="6456"/>
    <n v="6456"/>
    <s v="0-20,000"/>
    <m/>
    <m/>
    <m/>
    <m/>
    <m/>
    <n v="25627"/>
    <n v="74673"/>
    <n v="49046"/>
    <n v="-47942"/>
    <n v="148242"/>
    <n v="6456"/>
  </r>
  <r>
    <n v="502642"/>
    <d v="2014-08-14T14:31:19"/>
    <x v="1"/>
    <x v="0"/>
    <x v="1"/>
    <s v="c9"/>
    <n v="44666"/>
    <n v="44666"/>
    <s v="40001-60000"/>
    <m/>
    <m/>
    <m/>
    <m/>
    <m/>
    <n v="25639.75"/>
    <n v="74675"/>
    <n v="49035.25"/>
    <n v="-47913.125"/>
    <n v="148227.875"/>
    <n v="44666"/>
  </r>
  <r>
    <n v="257558"/>
    <d v="2014-08-14T16:02:25"/>
    <x v="1"/>
    <x v="0"/>
    <x v="6"/>
    <s v="c9"/>
    <n v="9880"/>
    <n v="9880"/>
    <s v="0-20,000"/>
    <m/>
    <m/>
    <m/>
    <m/>
    <m/>
    <n v="25635.5"/>
    <n v="74677"/>
    <n v="49041.5"/>
    <n v="-47926.75"/>
    <n v="148239.25"/>
    <n v="9880"/>
  </r>
  <r>
    <n v="534747"/>
    <d v="2014-08-14T16:04:28"/>
    <x v="1"/>
    <x v="2"/>
    <x v="6"/>
    <s v="c9"/>
    <n v="38655"/>
    <n v="38655"/>
    <s v="20001-40000"/>
    <m/>
    <m/>
    <m/>
    <m/>
    <m/>
    <n v="25644"/>
    <n v="74679"/>
    <n v="49035"/>
    <n v="-47908.5"/>
    <n v="148231.5"/>
    <n v="38655"/>
  </r>
  <r>
    <n v="162084"/>
    <d v="2014-08-14T15:11:44"/>
    <x v="1"/>
    <x v="0"/>
    <x v="0"/>
    <s v="c9"/>
    <n v="36030"/>
    <n v="36030"/>
    <s v="20001-40000"/>
    <m/>
    <m/>
    <m/>
    <m/>
    <m/>
    <n v="25644"/>
    <n v="74681"/>
    <n v="49037"/>
    <n v="-47911.5"/>
    <n v="148236.5"/>
    <n v="36030"/>
  </r>
  <r>
    <n v="708014"/>
    <d v="2014-08-14T14:28:49"/>
    <x v="1"/>
    <x v="0"/>
    <x v="0"/>
    <s v="c9"/>
    <n v="53182"/>
    <n v="53182"/>
    <s v="40001-60000"/>
    <m/>
    <m/>
    <m/>
    <m/>
    <m/>
    <n v="25639.75"/>
    <n v="74683"/>
    <n v="49043.25"/>
    <n v="-47925.125"/>
    <n v="148247.875"/>
    <n v="53182"/>
  </r>
  <r>
    <n v="146501"/>
    <d v="2014-08-14T10:22:04"/>
    <x v="1"/>
    <x v="0"/>
    <x v="1"/>
    <s v="i6"/>
    <n v="6281"/>
    <n v="6281"/>
    <s v="0-20,000"/>
    <m/>
    <m/>
    <m/>
    <m/>
    <m/>
    <n v="25635.5"/>
    <n v="74685"/>
    <n v="49049.5"/>
    <n v="-47938.75"/>
    <n v="148259.25"/>
    <n v="6281"/>
  </r>
  <r>
    <n v="850690"/>
    <d v="2014-08-14T09:43:22"/>
    <x v="0"/>
    <x v="0"/>
    <x v="1"/>
    <s v="i7"/>
    <n v="10355"/>
    <n v="10355"/>
    <s v="0-20,000"/>
    <m/>
    <m/>
    <m/>
    <m/>
    <m/>
    <n v="25644"/>
    <n v="74687"/>
    <n v="49043"/>
    <n v="-47920.5"/>
    <n v="148251.5"/>
    <n v="10355"/>
  </r>
  <r>
    <n v="336624"/>
    <d v="2014-08-15T13:44:16"/>
    <x v="0"/>
    <x v="1"/>
    <x v="0"/>
    <s v="c5"/>
    <n v="80440"/>
    <n v="80440"/>
    <s v="60001-100000"/>
    <m/>
    <m/>
    <m/>
    <m/>
    <m/>
    <n v="25644"/>
    <n v="74689"/>
    <n v="49045"/>
    <n v="-47923.5"/>
    <n v="148256.5"/>
    <n v="80440"/>
  </r>
  <r>
    <n v="743340"/>
    <d v="2014-08-15T21:18:58"/>
    <x v="1"/>
    <x v="0"/>
    <x v="1"/>
    <s v="c9"/>
    <n v="28723"/>
    <n v="28723"/>
    <s v="20001-40000"/>
    <m/>
    <m/>
    <m/>
    <m/>
    <m/>
    <n v="25644"/>
    <n v="74683"/>
    <n v="49039"/>
    <n v="-47914.5"/>
    <n v="148241.5"/>
    <n v="28723"/>
  </r>
  <r>
    <n v="55110"/>
    <d v="2014-08-15T10:33:22"/>
    <x v="1"/>
    <x v="0"/>
    <x v="1"/>
    <s v="c-10"/>
    <n v="82929"/>
    <n v="82929"/>
    <s v="60001-100000"/>
    <m/>
    <m/>
    <m/>
    <m/>
    <m/>
    <n v="25644"/>
    <n v="74685"/>
    <n v="49041"/>
    <n v="-47917.5"/>
    <n v="148246.5"/>
    <n v="82929"/>
  </r>
  <r>
    <n v="182166"/>
    <d v="2014-08-15T10:35:42"/>
    <x v="0"/>
    <x v="1"/>
    <x v="1"/>
    <s v="c-10"/>
    <n v="45378"/>
    <n v="45378"/>
    <s v="40001-60000"/>
    <m/>
    <m/>
    <m/>
    <m/>
    <m/>
    <n v="25644"/>
    <n v="74679"/>
    <n v="49035"/>
    <n v="-47908.5"/>
    <n v="148231.5"/>
    <n v="45378"/>
  </r>
  <r>
    <n v="793194"/>
    <d v="2014-08-15T10:36:47"/>
    <x v="1"/>
    <x v="1"/>
    <x v="1"/>
    <s v="c-10"/>
    <n v="24938"/>
    <n v="24938"/>
    <s v="20001-40000"/>
    <m/>
    <m/>
    <m/>
    <m/>
    <m/>
    <n v="25644"/>
    <n v="74681"/>
    <n v="49037"/>
    <n v="-47911.5"/>
    <n v="148236.5"/>
    <n v="24938"/>
  </r>
  <r>
    <n v="983246"/>
    <d v="2014-08-16T23:06:36"/>
    <x v="1"/>
    <x v="0"/>
    <x v="4"/>
    <s v="c8"/>
    <n v="29194"/>
    <n v="29194"/>
    <s v="20001-40000"/>
    <m/>
    <m/>
    <m/>
    <m/>
    <m/>
    <n v="25644"/>
    <n v="74683"/>
    <n v="49039"/>
    <n v="-47914.5"/>
    <n v="148241.5"/>
    <n v="29194"/>
  </r>
  <r>
    <n v="696923"/>
    <d v="2014-08-16T06:53:41"/>
    <x v="1"/>
    <x v="0"/>
    <x v="0"/>
    <s v="i7"/>
    <n v="73767"/>
    <n v="73767"/>
    <s v="60001-100000"/>
    <m/>
    <m/>
    <m/>
    <m/>
    <m/>
    <n v="25644"/>
    <n v="74685"/>
    <n v="49041"/>
    <n v="-47917.5"/>
    <n v="148246.5"/>
    <n v="73767"/>
  </r>
  <r>
    <n v="64548"/>
    <d v="2014-08-16T06:55:43"/>
    <x v="1"/>
    <x v="1"/>
    <x v="0"/>
    <s v="i7"/>
    <n v="44750"/>
    <n v="44750"/>
    <s v="40001-60000"/>
    <m/>
    <m/>
    <m/>
    <m/>
    <m/>
    <n v="25644"/>
    <n v="74687"/>
    <n v="49043"/>
    <n v="-47920.5"/>
    <n v="148251.5"/>
    <n v="44750"/>
  </r>
  <r>
    <n v="12277"/>
    <d v="2014-08-16T06:55:08"/>
    <x v="0"/>
    <x v="2"/>
    <x v="0"/>
    <s v="i7"/>
    <n v="22823"/>
    <n v="22823"/>
    <s v="20001-40000"/>
    <m/>
    <m/>
    <m/>
    <m/>
    <m/>
    <n v="25644"/>
    <n v="74689"/>
    <n v="49045"/>
    <n v="-47923.5"/>
    <n v="148256.5"/>
    <n v="22823"/>
  </r>
  <r>
    <n v="896132"/>
    <d v="2014-08-16T11:43:46"/>
    <x v="1"/>
    <x v="0"/>
    <x v="0"/>
    <s v="c8"/>
    <n v="79268"/>
    <n v="79268"/>
    <s v="60001-100000"/>
    <m/>
    <m/>
    <m/>
    <m/>
    <m/>
    <n v="25644"/>
    <n v="74693.75"/>
    <n v="49049.75"/>
    <n v="-47930.625"/>
    <n v="148268.375"/>
    <n v="79268"/>
  </r>
  <r>
    <n v="224587"/>
    <d v="2014-08-16T14:27:57"/>
    <x v="1"/>
    <x v="0"/>
    <x v="8"/>
    <s v="i5"/>
    <n v="71833"/>
    <n v="71833"/>
    <s v="60001-100000"/>
    <m/>
    <m/>
    <m/>
    <m/>
    <m/>
    <n v="25644"/>
    <n v="74685"/>
    <n v="49041"/>
    <n v="-47917.5"/>
    <n v="148246.5"/>
    <n v="71833"/>
  </r>
  <r>
    <n v="992900"/>
    <d v="2014-08-16T01:19:11"/>
    <x v="1"/>
    <x v="0"/>
    <x v="4"/>
    <s v="i1"/>
    <n v="81641"/>
    <n v="81641"/>
    <s v="60001-100000"/>
    <m/>
    <m/>
    <m/>
    <m/>
    <m/>
    <n v="25644"/>
    <n v="74687"/>
    <n v="49043"/>
    <n v="-47920.5"/>
    <n v="148251.5"/>
    <n v="81641"/>
  </r>
  <r>
    <n v="475101"/>
    <d v="2014-08-16T01:20:43"/>
    <x v="0"/>
    <x v="0"/>
    <x v="4"/>
    <s v="i1"/>
    <n v="94464"/>
    <n v="94464"/>
    <s v="60001-100000"/>
    <m/>
    <m/>
    <m/>
    <m/>
    <m/>
    <n v="25644"/>
    <n v="74681"/>
    <n v="49037"/>
    <n v="-47911.5"/>
    <n v="148236.5"/>
    <n v="94464"/>
  </r>
  <r>
    <n v="914596"/>
    <d v="2014-08-17T10:32:42"/>
    <x v="0"/>
    <x v="1"/>
    <x v="0"/>
    <s v="i6"/>
    <n v="74384"/>
    <n v="74384"/>
    <s v="60001-100000"/>
    <m/>
    <m/>
    <m/>
    <m/>
    <m/>
    <n v="25639.75"/>
    <n v="74675"/>
    <n v="49035.25"/>
    <n v="-47913.125"/>
    <n v="148227.875"/>
    <n v="74384"/>
  </r>
  <r>
    <n v="16121"/>
    <d v="2014-08-17T13:00:27"/>
    <x v="1"/>
    <x v="0"/>
    <x v="0"/>
    <s v="c5"/>
    <n v="38245"/>
    <n v="38245"/>
    <s v="20001-40000"/>
    <m/>
    <m/>
    <m/>
    <m/>
    <m/>
    <n v="25635.5"/>
    <n v="74677"/>
    <n v="49041.5"/>
    <n v="-47926.75"/>
    <n v="148239.25"/>
    <n v="38245"/>
  </r>
  <r>
    <n v="693114"/>
    <d v="2014-08-17T15:23:55"/>
    <x v="0"/>
    <x v="1"/>
    <x v="0"/>
    <s v="i1"/>
    <n v="5807"/>
    <n v="5807"/>
    <s v="0-20,000"/>
    <m/>
    <m/>
    <m/>
    <m/>
    <m/>
    <n v="25631.25"/>
    <n v="74679"/>
    <n v="49047.75"/>
    <n v="-47940.375"/>
    <n v="148250.625"/>
    <n v="5807"/>
  </r>
  <r>
    <n v="104642"/>
    <d v="2014-08-20T08:09:10"/>
    <x v="0"/>
    <x v="0"/>
    <x v="1"/>
    <s v="c5"/>
    <n v="53744"/>
    <n v="53744"/>
    <s v="40001-60000"/>
    <m/>
    <m/>
    <m/>
    <m/>
    <m/>
    <n v="25644"/>
    <n v="74681"/>
    <n v="49037"/>
    <n v="-47911.5"/>
    <n v="148236.5"/>
    <n v="53744"/>
  </r>
  <r>
    <n v="188939"/>
    <d v="2014-08-17T13:46:05"/>
    <x v="1"/>
    <x v="0"/>
    <x v="1"/>
    <s v="c8"/>
    <n v="92315"/>
    <n v="92315"/>
    <s v="60001-100000"/>
    <m/>
    <m/>
    <m/>
    <m/>
    <m/>
    <n v="25639.75"/>
    <n v="74683"/>
    <n v="49043.25"/>
    <n v="-47925.125"/>
    <n v="148247.875"/>
    <n v="92315"/>
  </r>
  <r>
    <n v="82478"/>
    <d v="2014-08-17T13:47:22"/>
    <x v="0"/>
    <x v="0"/>
    <x v="1"/>
    <s v="c8"/>
    <n v="19321"/>
    <n v="19321"/>
    <s v="0-20,000"/>
    <m/>
    <m/>
    <m/>
    <m/>
    <m/>
    <n v="25635.5"/>
    <n v="74677"/>
    <n v="49041.5"/>
    <n v="-47926.75"/>
    <n v="148239.25"/>
    <n v="19321"/>
  </r>
  <r>
    <n v="977943"/>
    <d v="2014-08-17T09:42:33"/>
    <x v="0"/>
    <x v="1"/>
    <x v="0"/>
    <s v="c9"/>
    <n v="82442"/>
    <n v="82442"/>
    <s v="60001-100000"/>
    <m/>
    <m/>
    <m/>
    <m/>
    <m/>
    <n v="25644"/>
    <n v="74679"/>
    <n v="49035"/>
    <n v="-47908.5"/>
    <n v="148231.5"/>
    <n v="82442"/>
  </r>
  <r>
    <n v="236432"/>
    <d v="2014-08-20T06:25:58"/>
    <x v="0"/>
    <x v="0"/>
    <x v="0"/>
    <s v="c9"/>
    <n v="10729"/>
    <n v="10729"/>
    <s v="0-20,000"/>
    <m/>
    <m/>
    <m/>
    <m/>
    <m/>
    <n v="25644"/>
    <n v="74673"/>
    <n v="49029"/>
    <n v="-47899.5"/>
    <n v="148216.5"/>
    <n v="10729"/>
  </r>
  <r>
    <n v="773874"/>
    <d v="2014-08-18T02:09:03"/>
    <x v="1"/>
    <x v="0"/>
    <x v="0"/>
    <s v="c-10"/>
    <n v="88969"/>
    <n v="88969"/>
    <s v="60001-100000"/>
    <m/>
    <m/>
    <m/>
    <m/>
    <m/>
    <n v="25644"/>
    <n v="74675"/>
    <n v="49031"/>
    <n v="-47902.5"/>
    <n v="148221.5"/>
    <n v="88969"/>
  </r>
  <r>
    <n v="147215"/>
    <d v="2014-08-18T11:08:44"/>
    <x v="0"/>
    <x v="0"/>
    <x v="1"/>
    <s v="i6"/>
    <n v="98535"/>
    <n v="98535"/>
    <s v="60001-100000"/>
    <m/>
    <m/>
    <m/>
    <m/>
    <m/>
    <n v="25644"/>
    <n v="74648"/>
    <n v="49004"/>
    <n v="-47862"/>
    <n v="148154"/>
    <n v="98535"/>
  </r>
  <r>
    <n v="949333"/>
    <d v="2014-08-18T14:21:43"/>
    <x v="0"/>
    <x v="1"/>
    <x v="7"/>
    <s v="c-10"/>
    <n v="8994"/>
    <n v="8994"/>
    <s v="0-20,000"/>
    <m/>
    <m/>
    <m/>
    <m/>
    <m/>
    <n v="25644"/>
    <n v="74614.75"/>
    <n v="48970.75"/>
    <n v="-47812.125"/>
    <n v="148070.875"/>
    <n v="8994"/>
  </r>
  <r>
    <n v="578197"/>
    <d v="2014-08-18T08:15:03"/>
    <x v="0"/>
    <x v="0"/>
    <x v="5"/>
    <s v="i7"/>
    <n v="93397"/>
    <n v="93397"/>
    <s v="60001-100000"/>
    <m/>
    <m/>
    <m/>
    <m/>
    <m/>
    <n v="25644"/>
    <n v="74623"/>
    <n v="48979"/>
    <n v="-47824.5"/>
    <n v="148091.5"/>
    <n v="93397"/>
  </r>
  <r>
    <n v="47707"/>
    <d v="2014-08-18T11:30:19"/>
    <x v="1"/>
    <x v="0"/>
    <x v="1"/>
    <s v="i7"/>
    <n v="11887"/>
    <n v="11887"/>
    <s v="0-20,000"/>
    <m/>
    <m/>
    <m/>
    <m/>
    <m/>
    <n v="25644"/>
    <n v="74598.25"/>
    <n v="48954.25"/>
    <n v="-47787.375"/>
    <n v="148029.625"/>
    <n v="11887"/>
  </r>
  <r>
    <n v="795224"/>
    <d v="2014-08-18T11:32:10"/>
    <x v="1"/>
    <x v="0"/>
    <x v="1"/>
    <s v="i7"/>
    <n v="75329"/>
    <n v="75329"/>
    <s v="60001-100000"/>
    <m/>
    <m/>
    <m/>
    <m/>
    <m/>
    <n v="25648"/>
    <n v="74606.5"/>
    <n v="48958.5"/>
    <n v="-47789.75"/>
    <n v="148044.25"/>
    <n v="75329"/>
  </r>
  <r>
    <n v="738617"/>
    <d v="2014-08-18T14:25:29"/>
    <x v="1"/>
    <x v="0"/>
    <x v="2"/>
    <s v="i5"/>
    <n v="55189"/>
    <n v="55189"/>
    <s v="40001-60000"/>
    <m/>
    <m/>
    <m/>
    <m/>
    <m/>
    <n v="25646"/>
    <n v="74571.5"/>
    <n v="48925.5"/>
    <n v="-47742.25"/>
    <n v="147959.75"/>
    <n v="55189"/>
  </r>
  <r>
    <n v="594973"/>
    <d v="2014-08-18T18:27:29"/>
    <x v="1"/>
    <x v="1"/>
    <x v="7"/>
    <s v="i7"/>
    <n v="66665"/>
    <n v="66665"/>
    <s v="60001-100000"/>
    <m/>
    <m/>
    <m/>
    <m/>
    <m/>
    <n v="25644"/>
    <n v="74590"/>
    <n v="48946"/>
    <n v="-47775"/>
    <n v="148009"/>
    <n v="66665"/>
  </r>
  <r>
    <n v="513939"/>
    <d v="2014-08-18T01:34:20"/>
    <x v="0"/>
    <x v="0"/>
    <x v="0"/>
    <s v="c5"/>
    <n v="91426"/>
    <n v="91426"/>
    <s v="60001-100000"/>
    <m/>
    <m/>
    <m/>
    <m/>
    <m/>
    <n v="25644"/>
    <n v="74598.25"/>
    <n v="48954.25"/>
    <n v="-47787.375"/>
    <n v="148029.625"/>
    <n v="91426"/>
  </r>
  <r>
    <n v="696735"/>
    <d v="2014-08-19T09:24:43"/>
    <x v="1"/>
    <x v="0"/>
    <x v="0"/>
    <s v="c9"/>
    <n v="20881"/>
    <n v="20881"/>
    <s v="20001-40000"/>
    <m/>
    <m/>
    <m/>
    <m/>
    <m/>
    <n v="25644"/>
    <n v="74553"/>
    <n v="48909"/>
    <n v="-47719.5"/>
    <n v="147916.5"/>
    <n v="20881"/>
  </r>
  <r>
    <n v="626743"/>
    <d v="2014-08-19T12:44:57"/>
    <x v="1"/>
    <x v="0"/>
    <x v="0"/>
    <s v="c5"/>
    <n v="66914"/>
    <n v="66914"/>
    <s v="60001-100000"/>
    <m/>
    <m/>
    <m/>
    <m/>
    <m/>
    <n v="25646"/>
    <n v="74571.5"/>
    <n v="48925.5"/>
    <n v="-47742.25"/>
    <n v="147959.75"/>
    <n v="66914"/>
  </r>
  <r>
    <n v="661045"/>
    <d v="2014-08-19T16:44:18"/>
    <x v="0"/>
    <x v="0"/>
    <x v="0"/>
    <s v="c9"/>
    <n v="53659"/>
    <n v="53659"/>
    <s v="40001-60000"/>
    <m/>
    <m/>
    <m/>
    <m/>
    <m/>
    <n v="25644"/>
    <n v="74590"/>
    <n v="48946"/>
    <n v="-47775"/>
    <n v="148009"/>
    <n v="53659"/>
  </r>
  <r>
    <n v="327416"/>
    <d v="2014-08-19T13:26:11"/>
    <x v="1"/>
    <x v="0"/>
    <x v="1"/>
    <s v="c5"/>
    <n v="51412"/>
    <n v="51412"/>
    <s v="40001-60000"/>
    <m/>
    <m/>
    <m/>
    <m/>
    <m/>
    <n v="25644"/>
    <n v="74598.25"/>
    <n v="48954.25"/>
    <n v="-47787.375"/>
    <n v="148029.625"/>
    <n v="51412"/>
  </r>
  <r>
    <n v="698780"/>
    <d v="2014-08-19T13:27:14"/>
    <x v="1"/>
    <x v="0"/>
    <x v="1"/>
    <s v="c5"/>
    <n v="66192"/>
    <n v="66192"/>
    <s v="60001-100000"/>
    <m/>
    <m/>
    <m/>
    <m/>
    <m/>
    <n v="25644"/>
    <n v="74606.5"/>
    <n v="48962.5"/>
    <n v="-47799.75"/>
    <n v="148050.25"/>
    <n v="66192"/>
  </r>
  <r>
    <n v="419749"/>
    <d v="2014-08-19T13:28:55"/>
    <x v="0"/>
    <x v="2"/>
    <x v="1"/>
    <s v="c5"/>
    <n v="70029"/>
    <n v="70029"/>
    <s v="60001-100000"/>
    <m/>
    <m/>
    <m/>
    <m/>
    <m/>
    <n v="25644"/>
    <n v="74614.75"/>
    <n v="48970.75"/>
    <n v="-47812.125"/>
    <n v="148070.875"/>
    <n v="70029"/>
  </r>
  <r>
    <n v="265443"/>
    <d v="2014-08-19T09:53:22"/>
    <x v="1"/>
    <x v="0"/>
    <x v="0"/>
    <s v="b9"/>
    <n v="58708"/>
    <n v="58708"/>
    <s v="40001-60000"/>
    <m/>
    <m/>
    <m/>
    <m/>
    <m/>
    <n v="25644"/>
    <n v="74623"/>
    <n v="48979"/>
    <n v="-47824.5"/>
    <n v="148091.5"/>
    <n v="58708"/>
  </r>
  <r>
    <n v="610243"/>
    <d v="2014-08-19T16:36:55"/>
    <x v="1"/>
    <x v="0"/>
    <x v="2"/>
    <s v="i5"/>
    <n v="88996"/>
    <n v="88996"/>
    <s v="60001-100000"/>
    <m/>
    <m/>
    <m/>
    <m/>
    <m/>
    <n v="25639.75"/>
    <n v="74635.5"/>
    <n v="48995.75"/>
    <n v="-47853.875"/>
    <n v="148129.125"/>
    <n v="88996"/>
  </r>
  <r>
    <n v="847311"/>
    <d v="2014-08-19T16:39:11"/>
    <x v="0"/>
    <x v="0"/>
    <x v="2"/>
    <s v="i5"/>
    <n v="79744"/>
    <n v="79744"/>
    <s v="60001-100000"/>
    <m/>
    <m/>
    <m/>
    <m/>
    <m/>
    <n v="25635.5"/>
    <n v="74606.5"/>
    <n v="48971"/>
    <n v="-47821"/>
    <n v="148063"/>
    <n v="79744"/>
  </r>
  <r>
    <n v="262354"/>
    <d v="2014-08-19T18:02:51"/>
    <x v="1"/>
    <x v="0"/>
    <x v="0"/>
    <s v="b9"/>
    <n v="17286"/>
    <n v="17286"/>
    <s v="0-20,000"/>
    <m/>
    <m/>
    <m/>
    <m/>
    <m/>
    <n v="25631.25"/>
    <n v="74571.5"/>
    <n v="48940.25"/>
    <n v="-47779.125"/>
    <n v="147981.875"/>
    <n v="17286"/>
  </r>
  <r>
    <n v="361579"/>
    <d v="2014-08-19T18:07:49"/>
    <x v="0"/>
    <x v="1"/>
    <x v="0"/>
    <s v="b9"/>
    <n v="70349"/>
    <n v="70349"/>
    <s v="60001-100000"/>
    <m/>
    <m/>
    <m/>
    <m/>
    <m/>
    <n v="25644"/>
    <n v="74590"/>
    <n v="48946"/>
    <n v="-47775"/>
    <n v="148009"/>
    <n v="70349"/>
  </r>
  <r>
    <n v="734607"/>
    <d v="2014-08-19T18:09:27"/>
    <x v="0"/>
    <x v="0"/>
    <x v="0"/>
    <s v="b9"/>
    <n v="47104"/>
    <n v="47104"/>
    <s v="40001-60000"/>
    <m/>
    <m/>
    <m/>
    <m/>
    <m/>
    <n v="25639.75"/>
    <n v="74598.25"/>
    <n v="48958.5"/>
    <n v="-47798"/>
    <n v="148036"/>
    <n v="47104"/>
  </r>
  <r>
    <n v="458373"/>
    <d v="2014-08-19T18:04:16"/>
    <x v="0"/>
    <x v="2"/>
    <x v="0"/>
    <s v="b9"/>
    <n v="33714"/>
    <n v="33714"/>
    <s v="20001-40000"/>
    <m/>
    <m/>
    <m/>
    <m/>
    <m/>
    <n v="25635.5"/>
    <n v="74606.5"/>
    <n v="48971"/>
    <n v="-47821"/>
    <n v="148063"/>
    <n v="33714"/>
  </r>
  <r>
    <n v="625446"/>
    <d v="2014-08-20T09:30:06"/>
    <x v="1"/>
    <x v="0"/>
    <x v="6"/>
    <s v="c-10"/>
    <n v="14644"/>
    <n v="14644"/>
    <s v="0-20,000"/>
    <m/>
    <m/>
    <m/>
    <m/>
    <m/>
    <n v="25631.25"/>
    <n v="74614.75"/>
    <n v="48983.5"/>
    <n v="-47844"/>
    <n v="148090"/>
    <n v="14644"/>
  </r>
  <r>
    <n v="58225"/>
    <d v="2014-08-20T11:27:05"/>
    <x v="1"/>
    <x v="0"/>
    <x v="5"/>
    <s v="i1"/>
    <n v="89471"/>
    <n v="89471"/>
    <s v="60001-100000"/>
    <m/>
    <m/>
    <m/>
    <m/>
    <m/>
    <n v="25644"/>
    <n v="74623"/>
    <n v="48979"/>
    <n v="-47824.5"/>
    <n v="148091.5"/>
    <n v="89471"/>
  </r>
  <r>
    <n v="629063"/>
    <d v="2014-08-20T15:06:20"/>
    <x v="0"/>
    <x v="1"/>
    <x v="1"/>
    <s v="c5"/>
    <n v="57428"/>
    <n v="57428"/>
    <s v="40001-60000"/>
    <m/>
    <m/>
    <m/>
    <m/>
    <m/>
    <n v="25639.75"/>
    <n v="74598.25"/>
    <n v="48958.5"/>
    <n v="-47798"/>
    <n v="148036"/>
    <n v="57428"/>
  </r>
  <r>
    <n v="589914"/>
    <d v="2014-08-20T15:08:21"/>
    <x v="0"/>
    <x v="1"/>
    <x v="1"/>
    <s v="c5"/>
    <n v="64738"/>
    <n v="64738"/>
    <s v="60001-100000"/>
    <m/>
    <m/>
    <m/>
    <m/>
    <m/>
    <n v="25635.5"/>
    <n v="74606.5"/>
    <n v="48971"/>
    <n v="-47821"/>
    <n v="148063"/>
    <n v="64738"/>
  </r>
  <r>
    <n v="21396"/>
    <d v="2014-08-20T04:56:05"/>
    <x v="1"/>
    <x v="0"/>
    <x v="1"/>
    <s v="c-10"/>
    <n v="16268"/>
    <n v="16268"/>
    <s v="0-20,000"/>
    <m/>
    <m/>
    <m/>
    <m/>
    <m/>
    <n v="25631.25"/>
    <n v="74614.75"/>
    <n v="48983.5"/>
    <n v="-47844"/>
    <n v="148090"/>
    <n v="16268"/>
  </r>
  <r>
    <n v="942182"/>
    <d v="2014-08-22T14:19:55"/>
    <x v="1"/>
    <x v="0"/>
    <x v="1"/>
    <s v="i5"/>
    <n v="11400"/>
    <n v="11400"/>
    <s v="0-20,000"/>
    <m/>
    <m/>
    <m/>
    <m/>
    <m/>
    <n v="25644"/>
    <n v="74623"/>
    <n v="48979"/>
    <n v="-47824.5"/>
    <n v="148091.5"/>
    <n v="11400"/>
  </r>
  <r>
    <n v="352563"/>
    <d v="2014-08-26T08:59:54"/>
    <x v="0"/>
    <x v="0"/>
    <x v="1"/>
    <s v="c-10"/>
    <n v="58640"/>
    <n v="58640"/>
    <s v="40001-60000"/>
    <m/>
    <m/>
    <m/>
    <m/>
    <m/>
    <n v="25644"/>
    <n v="74635.5"/>
    <n v="48991.5"/>
    <n v="-47843.25"/>
    <n v="148122.75"/>
    <n v="58640"/>
  </r>
  <r>
    <n v="467965"/>
    <d v="2014-08-26T09:00:22"/>
    <x v="0"/>
    <x v="0"/>
    <x v="1"/>
    <s v="c-10"/>
    <n v="75372"/>
    <n v="75372"/>
    <s v="60001-100000"/>
    <m/>
    <m/>
    <m/>
    <m/>
    <m/>
    <n v="25644"/>
    <n v="74648"/>
    <n v="49004"/>
    <n v="-47862"/>
    <n v="148154"/>
    <n v="75372"/>
  </r>
  <r>
    <n v="188741"/>
    <d v="2014-08-20T15:39:33"/>
    <x v="1"/>
    <x v="0"/>
    <x v="0"/>
    <s v="c9"/>
    <n v="27201"/>
    <n v="27201"/>
    <s v="20001-40000"/>
    <m/>
    <m/>
    <m/>
    <m/>
    <m/>
    <n v="25644"/>
    <n v="74614.75"/>
    <n v="48970.75"/>
    <n v="-47812.125"/>
    <n v="148070.875"/>
    <n v="27201"/>
  </r>
  <r>
    <n v="554524"/>
    <d v="2014-08-20T17:34:39"/>
    <x v="1"/>
    <x v="0"/>
    <x v="1"/>
    <s v="i5"/>
    <n v="22837"/>
    <n v="22837"/>
    <s v="20001-40000"/>
    <m/>
    <m/>
    <m/>
    <m/>
    <m/>
    <n v="25644"/>
    <n v="74623"/>
    <n v="48979"/>
    <n v="-47824.5"/>
    <n v="148091.5"/>
    <n v="22837"/>
  </r>
  <r>
    <n v="160716"/>
    <d v="2014-08-20T19:57:36"/>
    <x v="1"/>
    <x v="0"/>
    <x v="1"/>
    <s v="i6"/>
    <n v="8077"/>
    <n v="8077"/>
    <s v="0-20,000"/>
    <m/>
    <m/>
    <m/>
    <m/>
    <m/>
    <n v="25644"/>
    <n v="74635.5"/>
    <n v="48991.5"/>
    <n v="-47843.25"/>
    <n v="148122.75"/>
    <n v="8077"/>
  </r>
  <r>
    <n v="144698"/>
    <d v="2014-08-20T19:58:07"/>
    <x v="0"/>
    <x v="0"/>
    <x v="1"/>
    <s v="i6"/>
    <n v="61647"/>
    <n v="61647"/>
    <s v="60001-100000"/>
    <m/>
    <m/>
    <m/>
    <m/>
    <m/>
    <n v="25648"/>
    <n v="74648"/>
    <n v="49000"/>
    <n v="-47852"/>
    <n v="148148"/>
    <n v="61647"/>
  </r>
  <r>
    <n v="760357"/>
    <d v="2014-08-20T19:58:56"/>
    <x v="0"/>
    <x v="1"/>
    <x v="1"/>
    <s v="i6"/>
    <n v="23576"/>
    <n v="23576"/>
    <s v="20001-40000"/>
    <m/>
    <m/>
    <m/>
    <m/>
    <m/>
    <n v="25646"/>
    <n v="74660.5"/>
    <n v="49014.5"/>
    <n v="-47875.75"/>
    <n v="148182.25"/>
    <n v="23576"/>
  </r>
  <r>
    <n v="232132"/>
    <d v="2014-08-20T19:59:41"/>
    <x v="1"/>
    <x v="1"/>
    <x v="1"/>
    <s v="i6"/>
    <n v="26788"/>
    <n v="26788"/>
    <s v="20001-40000"/>
    <m/>
    <m/>
    <m/>
    <m/>
    <m/>
    <n v="25652"/>
    <n v="74673"/>
    <n v="49021"/>
    <n v="-47879.5"/>
    <n v="148204.5"/>
    <n v="26788"/>
  </r>
  <r>
    <n v="227334"/>
    <d v="2014-08-20T17:44:04"/>
    <x v="1"/>
    <x v="0"/>
    <x v="1"/>
    <s v="i6"/>
    <n v="17245"/>
    <n v="17245"/>
    <s v="0-20,000"/>
    <m/>
    <m/>
    <m/>
    <m/>
    <m/>
    <n v="25650"/>
    <n v="74675"/>
    <n v="49025"/>
    <n v="-47887.5"/>
    <n v="148212.5"/>
    <n v="17245"/>
  </r>
  <r>
    <n v="220670"/>
    <d v="2014-08-28T14:51:57"/>
    <x v="0"/>
    <x v="0"/>
    <x v="0"/>
    <s v="i7"/>
    <n v="79622"/>
    <n v="79622"/>
    <s v="60001-100000"/>
    <m/>
    <m/>
    <m/>
    <m/>
    <m/>
    <n v="25652.5"/>
    <n v="74677"/>
    <n v="49024.5"/>
    <n v="-47884.25"/>
    <n v="148213.75"/>
    <n v="79622"/>
  </r>
  <r>
    <n v="978071"/>
    <d v="2014-08-21T19:25:40"/>
    <x v="1"/>
    <x v="1"/>
    <x v="1"/>
    <s v="b9"/>
    <n v="35792"/>
    <n v="35792"/>
    <s v="20001-40000"/>
    <m/>
    <m/>
    <m/>
    <m/>
    <m/>
    <n v="25652.25"/>
    <n v="74660.5"/>
    <n v="49008.25"/>
    <n v="-47860.125"/>
    <n v="148172.875"/>
    <n v="35792"/>
  </r>
  <r>
    <n v="367527"/>
    <d v="2014-08-21T18:28:49"/>
    <x v="0"/>
    <x v="0"/>
    <x v="2"/>
    <s v="i5"/>
    <n v="86480"/>
    <n v="86480"/>
    <s v="60001-100000"/>
    <m/>
    <m/>
    <m/>
    <m/>
    <m/>
    <n v="25652"/>
    <n v="74673"/>
    <n v="49021"/>
    <n v="-47879.5"/>
    <n v="148204.5"/>
    <n v="86480"/>
  </r>
  <r>
    <n v="530521"/>
    <d v="2014-08-21T18:33:17"/>
    <x v="0"/>
    <x v="0"/>
    <x v="2"/>
    <s v="i5"/>
    <n v="15789"/>
    <n v="15789"/>
    <s v="0-20,000"/>
    <m/>
    <m/>
    <m/>
    <m/>
    <m/>
    <n v="25650"/>
    <n v="74635.5"/>
    <n v="48985.5"/>
    <n v="-47828.25"/>
    <n v="148113.75"/>
    <n v="15789"/>
  </r>
  <r>
    <n v="997799"/>
    <d v="2014-08-21T18:34:50"/>
    <x v="1"/>
    <x v="0"/>
    <x v="2"/>
    <s v="i5"/>
    <n v="65686"/>
    <n v="65686"/>
    <s v="60001-100000"/>
    <m/>
    <m/>
    <m/>
    <m/>
    <m/>
    <n v="25652.5"/>
    <n v="74648"/>
    <n v="48995.5"/>
    <n v="-47840.75"/>
    <n v="148141.25"/>
    <n v="65686"/>
  </r>
  <r>
    <n v="435785"/>
    <d v="2014-08-21T09:15:19"/>
    <x v="1"/>
    <x v="0"/>
    <x v="1"/>
    <s v="c5"/>
    <n v="59783"/>
    <n v="59783"/>
    <s v="40001-60000"/>
    <m/>
    <m/>
    <m/>
    <m/>
    <m/>
    <n v="25652.25"/>
    <n v="74660.5"/>
    <n v="49008.25"/>
    <n v="-47860.125"/>
    <n v="148172.875"/>
    <n v="59783"/>
  </r>
  <r>
    <n v="857754"/>
    <d v="2014-08-21T09:17:27"/>
    <x v="1"/>
    <x v="0"/>
    <x v="1"/>
    <s v="c5"/>
    <n v="43314"/>
    <n v="43314"/>
    <s v="40001-60000"/>
    <m/>
    <m/>
    <m/>
    <m/>
    <m/>
    <n v="25652"/>
    <n v="74673"/>
    <n v="49021"/>
    <n v="-47879.5"/>
    <n v="148204.5"/>
    <n v="43314"/>
  </r>
  <r>
    <n v="956287"/>
    <d v="2014-08-21T13:42:41"/>
    <x v="1"/>
    <x v="0"/>
    <x v="0"/>
    <s v="i5"/>
    <n v="63218"/>
    <n v="63218"/>
    <s v="60001-100000"/>
    <m/>
    <m/>
    <m/>
    <m/>
    <m/>
    <n v="25650"/>
    <n v="74675"/>
    <n v="49025"/>
    <n v="-47887.5"/>
    <n v="148212.5"/>
    <n v="63218"/>
  </r>
  <r>
    <n v="268393"/>
    <d v="2014-08-21T13:42:58"/>
    <x v="0"/>
    <x v="0"/>
    <x v="0"/>
    <s v="i5"/>
    <n v="46558"/>
    <n v="46558"/>
    <s v="40001-60000"/>
    <m/>
    <m/>
    <m/>
    <m/>
    <m/>
    <n v="25648"/>
    <n v="74677"/>
    <n v="49029"/>
    <n v="-47895.5"/>
    <n v="148220.5"/>
    <n v="46558"/>
  </r>
  <r>
    <n v="833582"/>
    <d v="2014-08-21T13:46:20"/>
    <x v="1"/>
    <x v="0"/>
    <x v="0"/>
    <s v="i5"/>
    <n v="80132"/>
    <n v="80132"/>
    <s v="60001-100000"/>
    <m/>
    <m/>
    <m/>
    <m/>
    <m/>
    <n v="25646"/>
    <n v="74679"/>
    <n v="49033"/>
    <n v="-47903.5"/>
    <n v="148228.5"/>
    <n v="80132"/>
  </r>
  <r>
    <n v="688583"/>
    <d v="2014-08-21T12:18:42"/>
    <x v="1"/>
    <x v="0"/>
    <x v="1"/>
    <s v="i5"/>
    <n v="46730"/>
    <n v="46730"/>
    <s v="40001-60000"/>
    <m/>
    <m/>
    <m/>
    <m/>
    <m/>
    <n v="25644"/>
    <n v="74673"/>
    <n v="49029"/>
    <n v="-47899.5"/>
    <n v="148216.5"/>
    <n v="46730"/>
  </r>
  <r>
    <n v="48886"/>
    <d v="2014-08-21T18:05:29"/>
    <x v="0"/>
    <x v="0"/>
    <x v="0"/>
    <s v="i1"/>
    <n v="13051"/>
    <n v="13051"/>
    <s v="0-20,000"/>
    <m/>
    <m/>
    <m/>
    <m/>
    <m/>
    <n v="25644"/>
    <n v="74675"/>
    <n v="49031"/>
    <n v="-47902.5"/>
    <n v="148221.5"/>
    <n v="13051"/>
  </r>
  <r>
    <n v="230706"/>
    <d v="2014-08-21T14:07:01"/>
    <x v="1"/>
    <x v="0"/>
    <x v="0"/>
    <s v="i1"/>
    <n v="40171"/>
    <n v="40171"/>
    <s v="40001-60000"/>
    <m/>
    <m/>
    <m/>
    <m/>
    <m/>
    <n v="25648"/>
    <n v="74677"/>
    <n v="49029"/>
    <n v="-47895.5"/>
    <n v="148220.5"/>
    <n v="40171"/>
  </r>
  <r>
    <n v="802500"/>
    <d v="2014-08-21T17:10:32"/>
    <x v="1"/>
    <x v="0"/>
    <x v="2"/>
    <s v="c9"/>
    <n v="58806"/>
    <n v="58806"/>
    <s v="40001-60000"/>
    <m/>
    <m/>
    <m/>
    <m/>
    <m/>
    <n v="25646"/>
    <n v="74679"/>
    <n v="49033"/>
    <n v="-47903.5"/>
    <n v="148228.5"/>
    <n v="58806"/>
  </r>
  <r>
    <n v="646631"/>
    <d v="2014-08-21T11:03:41"/>
    <x v="1"/>
    <x v="0"/>
    <x v="1"/>
    <s v="i7"/>
    <n v="53138"/>
    <n v="53138"/>
    <s v="40001-60000"/>
    <m/>
    <m/>
    <m/>
    <m/>
    <m/>
    <n v="25644"/>
    <n v="74681"/>
    <n v="49037"/>
    <n v="-47911.5"/>
    <n v="148236.5"/>
    <n v="53138"/>
  </r>
  <r>
    <n v="848586"/>
    <d v="2014-08-21T11:06:16"/>
    <x v="0"/>
    <x v="0"/>
    <x v="1"/>
    <s v="i7"/>
    <n v="37060"/>
    <n v="37060"/>
    <s v="20001-40000"/>
    <m/>
    <m/>
    <m/>
    <m/>
    <m/>
    <n v="25644"/>
    <n v="74683"/>
    <n v="49039"/>
    <n v="-47914.5"/>
    <n v="148241.5"/>
    <n v="37060"/>
  </r>
  <r>
    <n v="165638"/>
    <d v="2014-08-21T15:20:28"/>
    <x v="1"/>
    <x v="0"/>
    <x v="2"/>
    <s v="i5"/>
    <n v="6302"/>
    <n v="6302"/>
    <s v="0-20,000"/>
    <m/>
    <m/>
    <m/>
    <m/>
    <m/>
    <n v="25644"/>
    <n v="74685"/>
    <n v="49041"/>
    <n v="-47917.5"/>
    <n v="148246.5"/>
    <n v="6302"/>
  </r>
  <r>
    <n v="122591"/>
    <d v="2014-08-21T12:45:57"/>
    <x v="0"/>
    <x v="1"/>
    <x v="1"/>
    <s v="b9"/>
    <n v="47377"/>
    <n v="47377"/>
    <s v="40001-60000"/>
    <m/>
    <m/>
    <m/>
    <m/>
    <m/>
    <n v="25646"/>
    <n v="74687"/>
    <n v="49041"/>
    <n v="-47915.5"/>
    <n v="148248.5"/>
    <n v="47377"/>
  </r>
  <r>
    <n v="553557"/>
    <d v="2014-08-22T11:58:11"/>
    <x v="1"/>
    <x v="0"/>
    <x v="2"/>
    <s v="i5"/>
    <n v="92785"/>
    <n v="92785"/>
    <s v="60001-100000"/>
    <m/>
    <m/>
    <m/>
    <m/>
    <m/>
    <n v="25644"/>
    <n v="74689"/>
    <n v="49045"/>
    <n v="-47923.5"/>
    <n v="148256.5"/>
    <n v="92785"/>
  </r>
  <r>
    <n v="160678"/>
    <d v="2014-08-22T12:01:00"/>
    <x v="1"/>
    <x v="0"/>
    <x v="2"/>
    <s v="i5"/>
    <n v="47646"/>
    <n v="47646"/>
    <s v="40001-60000"/>
    <m/>
    <m/>
    <m/>
    <m/>
    <m/>
    <n v="25644"/>
    <n v="74683"/>
    <n v="49039"/>
    <n v="-47914.5"/>
    <n v="148241.5"/>
    <n v="47646"/>
  </r>
  <r>
    <n v="262072"/>
    <d v="2014-08-21T18:57:54"/>
    <x v="1"/>
    <x v="0"/>
    <x v="1"/>
    <s v="c-10"/>
    <n v="5068"/>
    <n v="5068"/>
    <s v="0-20,000"/>
    <m/>
    <m/>
    <m/>
    <m/>
    <m/>
    <n v="25644"/>
    <n v="74685"/>
    <n v="49041"/>
    <n v="-47917.5"/>
    <n v="148246.5"/>
    <n v="5068"/>
  </r>
  <r>
    <n v="690779"/>
    <d v="2014-08-21T18:59:22"/>
    <x v="0"/>
    <x v="0"/>
    <x v="1"/>
    <s v="c-10"/>
    <n v="9483"/>
    <n v="9483"/>
    <s v="0-20,000"/>
    <m/>
    <m/>
    <m/>
    <m/>
    <m/>
    <n v="25646"/>
    <n v="74687"/>
    <n v="49041"/>
    <n v="-47915.5"/>
    <n v="148248.5"/>
    <n v="9483"/>
  </r>
  <r>
    <n v="960243"/>
    <d v="2014-08-22T08:23:09"/>
    <x v="1"/>
    <x v="0"/>
    <x v="0"/>
    <s v="b9"/>
    <n v="65579"/>
    <n v="65579"/>
    <s v="60001-100000"/>
    <m/>
    <m/>
    <m/>
    <m/>
    <m/>
    <n v="25652"/>
    <n v="74689"/>
    <n v="49037"/>
    <n v="-47903.5"/>
    <n v="148244.5"/>
    <n v="65579"/>
  </r>
  <r>
    <n v="579385"/>
    <d v="2014-08-22T11:07:04"/>
    <x v="0"/>
    <x v="0"/>
    <x v="1"/>
    <s v="i5"/>
    <n v="57386"/>
    <n v="57386"/>
    <s v="40001-60000"/>
    <m/>
    <m/>
    <m/>
    <m/>
    <m/>
    <n v="25650"/>
    <n v="74693.75"/>
    <n v="49043.75"/>
    <n v="-47915.625"/>
    <n v="148259.375"/>
    <n v="57386"/>
  </r>
  <r>
    <n v="920275"/>
    <d v="2014-08-22T16:24:45"/>
    <x v="1"/>
    <x v="0"/>
    <x v="0"/>
    <s v="b9"/>
    <n v="16108"/>
    <n v="16108"/>
    <s v="0-20,000"/>
    <m/>
    <m/>
    <m/>
    <m/>
    <m/>
    <n v="25648"/>
    <n v="74698.5"/>
    <n v="49050.5"/>
    <n v="-47927.75"/>
    <n v="148274.25"/>
    <n v="16108"/>
  </r>
  <r>
    <n v="820391"/>
    <d v="2014-08-22T17:41:41"/>
    <x v="0"/>
    <x v="2"/>
    <x v="0"/>
    <s v="c-10"/>
    <n v="40016"/>
    <n v="40016"/>
    <s v="40001-60000"/>
    <m/>
    <m/>
    <m/>
    <m/>
    <m/>
    <n v="25652.25"/>
    <n v="74703.25"/>
    <n v="49051"/>
    <n v="-47924.25"/>
    <n v="148279.75"/>
    <n v="40016"/>
  </r>
  <r>
    <n v="85670"/>
    <d v="2014-08-22T17:42:16"/>
    <x v="0"/>
    <x v="2"/>
    <x v="0"/>
    <s v="c-10"/>
    <n v="86245"/>
    <n v="86245"/>
    <s v="60001-100000"/>
    <m/>
    <m/>
    <m/>
    <m/>
    <m/>
    <n v="25652"/>
    <n v="74708"/>
    <n v="49056"/>
    <n v="-47932"/>
    <n v="148292"/>
    <n v="86245"/>
  </r>
  <r>
    <n v="961338"/>
    <d v="2014-08-25T08:05:20"/>
    <x v="1"/>
    <x v="1"/>
    <x v="1"/>
    <s v="i1"/>
    <n v="68928"/>
    <n v="68928"/>
    <s v="60001-100000"/>
    <m/>
    <m/>
    <m/>
    <m/>
    <m/>
    <n v="25650"/>
    <n v="74693.75"/>
    <n v="49043.75"/>
    <n v="-47915.625"/>
    <n v="148259.375"/>
    <n v="68928"/>
  </r>
  <r>
    <n v="408109"/>
    <d v="2014-08-22T16:15:39"/>
    <x v="1"/>
    <x v="0"/>
    <x v="2"/>
    <s v="c-10"/>
    <n v="80622"/>
    <n v="80622"/>
    <s v="60001-100000"/>
    <m/>
    <m/>
    <m/>
    <m/>
    <m/>
    <n v="25648"/>
    <n v="74698.5"/>
    <n v="49050.5"/>
    <n v="-47927.75"/>
    <n v="148274.25"/>
    <n v="80622"/>
  </r>
  <r>
    <n v="545076"/>
    <d v="2014-08-22T16:16:14"/>
    <x v="0"/>
    <x v="0"/>
    <x v="2"/>
    <s v="c-10"/>
    <n v="32340"/>
    <n v="32340"/>
    <s v="20001-40000"/>
    <m/>
    <m/>
    <m/>
    <m/>
    <m/>
    <n v="25646"/>
    <n v="74687"/>
    <n v="49041"/>
    <n v="-47915.5"/>
    <n v="148248.5"/>
    <n v="32340"/>
  </r>
  <r>
    <n v="251446"/>
    <d v="2014-08-22T14:19:42"/>
    <x v="1"/>
    <x v="1"/>
    <x v="2"/>
    <s v="c-10"/>
    <n v="13597"/>
    <n v="13597"/>
    <s v="0-20,000"/>
    <m/>
    <m/>
    <m/>
    <m/>
    <m/>
    <n v="25644"/>
    <n v="74689"/>
    <n v="49045"/>
    <n v="-47923.5"/>
    <n v="148256.5"/>
    <n v="13597"/>
  </r>
  <r>
    <n v="946136"/>
    <d v="2014-08-22T18:40:59"/>
    <x v="1"/>
    <x v="0"/>
    <x v="1"/>
    <s v="i7"/>
    <n v="5399"/>
    <n v="5399"/>
    <s v="0-20,000"/>
    <m/>
    <m/>
    <m/>
    <m/>
    <m/>
    <n v="25650"/>
    <n v="74693.75"/>
    <n v="49043.75"/>
    <n v="-47915.625"/>
    <n v="148259.375"/>
    <n v="5399"/>
  </r>
  <r>
    <n v="889662"/>
    <d v="2014-08-22T12:09:24"/>
    <x v="1"/>
    <x v="0"/>
    <x v="1"/>
    <s v="c5"/>
    <n v="30872"/>
    <n v="30872"/>
    <s v="20001-40000"/>
    <m/>
    <m/>
    <m/>
    <m/>
    <m/>
    <n v="25652.5"/>
    <n v="74698.5"/>
    <n v="49046"/>
    <n v="-47916.5"/>
    <n v="148267.5"/>
    <n v="30872"/>
  </r>
  <r>
    <n v="442184"/>
    <d v="2014-08-22T12:11:20"/>
    <x v="0"/>
    <x v="2"/>
    <x v="1"/>
    <s v="c5"/>
    <n v="63180"/>
    <n v="63180"/>
    <s v="60001-100000"/>
    <m/>
    <m/>
    <m/>
    <m/>
    <m/>
    <n v="25652.25"/>
    <n v="74703.25"/>
    <n v="49051"/>
    <n v="-47924.25"/>
    <n v="148279.75"/>
    <n v="63180"/>
  </r>
  <r>
    <n v="105944"/>
    <d v="2014-08-22T16:45:26"/>
    <x v="1"/>
    <x v="0"/>
    <x v="1"/>
    <s v="b9"/>
    <n v="46298"/>
    <n v="46298"/>
    <s v="40001-60000"/>
    <m/>
    <m/>
    <m/>
    <m/>
    <m/>
    <n v="25652"/>
    <n v="74708"/>
    <n v="49056"/>
    <n v="-47932"/>
    <n v="148292"/>
    <n v="46298"/>
  </r>
  <r>
    <n v="370469"/>
    <d v="2014-08-22T12:58:39"/>
    <x v="0"/>
    <x v="0"/>
    <x v="0"/>
    <s v="i6"/>
    <n v="25000"/>
    <n v="25000"/>
    <s v="20001-40000"/>
    <m/>
    <m/>
    <m/>
    <m/>
    <m/>
    <n v="25650"/>
    <n v="74714.25"/>
    <n v="49064.25"/>
    <n v="-47946.375"/>
    <n v="148310.625"/>
    <n v="25000"/>
  </r>
  <r>
    <n v="246560"/>
    <d v="2014-08-22T02:01:25"/>
    <x v="1"/>
    <x v="0"/>
    <x v="0"/>
    <s v="c9"/>
    <n v="29082"/>
    <n v="29082"/>
    <s v="20001-40000"/>
    <m/>
    <m/>
    <m/>
    <m/>
    <m/>
    <n v="25652.5"/>
    <n v="74720.5"/>
    <n v="49068"/>
    <n v="-47949.5"/>
    <n v="148322.5"/>
    <n v="29082"/>
  </r>
  <r>
    <n v="534636"/>
    <d v="2014-08-22T02:02:15"/>
    <x v="1"/>
    <x v="0"/>
    <x v="0"/>
    <s v="c9"/>
    <n v="28044"/>
    <n v="28044"/>
    <s v="20001-40000"/>
    <m/>
    <m/>
    <m/>
    <m/>
    <m/>
    <n v="25652.25"/>
    <n v="74726.75"/>
    <n v="49074.5"/>
    <n v="-47959.5"/>
    <n v="148338.5"/>
    <n v="28044"/>
  </r>
  <r>
    <n v="435865"/>
    <d v="2014-08-23T11:37:06"/>
    <x v="1"/>
    <x v="0"/>
    <x v="1"/>
    <s v="c9"/>
    <n v="23965"/>
    <n v="23965"/>
    <s v="20001-40000"/>
    <m/>
    <m/>
    <m/>
    <m/>
    <m/>
    <n v="25652"/>
    <n v="74733"/>
    <n v="49081"/>
    <n v="-47969.5"/>
    <n v="148354.5"/>
    <n v="23965"/>
  </r>
  <r>
    <n v="679335"/>
    <d v="2014-08-23T11:38:20"/>
    <x v="0"/>
    <x v="0"/>
    <x v="1"/>
    <s v="c9"/>
    <n v="61823"/>
    <n v="61823"/>
    <s v="60001-100000"/>
    <m/>
    <m/>
    <m/>
    <m/>
    <m/>
    <n v="25652.75"/>
    <n v="74734"/>
    <n v="49081.25"/>
    <n v="-47969.125"/>
    <n v="148355.875"/>
    <n v="61823"/>
  </r>
  <r>
    <n v="410681"/>
    <d v="2014-08-23T11:39:45"/>
    <x v="1"/>
    <x v="0"/>
    <x v="1"/>
    <s v="c9"/>
    <n v="57476"/>
    <n v="57476"/>
    <s v="40001-60000"/>
    <m/>
    <m/>
    <m/>
    <m/>
    <m/>
    <n v="25652.5"/>
    <n v="74735"/>
    <n v="49082.5"/>
    <n v="-47971.25"/>
    <n v="148358.75"/>
    <n v="57476"/>
  </r>
  <r>
    <n v="275598"/>
    <d v="2014-08-23T14:23:35"/>
    <x v="0"/>
    <x v="0"/>
    <x v="2"/>
    <s v="i7"/>
    <n v="23170"/>
    <n v="23170"/>
    <s v="20001-40000"/>
    <m/>
    <m/>
    <m/>
    <m/>
    <m/>
    <n v="25652.25"/>
    <n v="74736"/>
    <n v="49083.75"/>
    <n v="-47973.375"/>
    <n v="148361.625"/>
    <n v="23170"/>
  </r>
  <r>
    <n v="368961"/>
    <d v="2014-08-23T15:03:55"/>
    <x v="1"/>
    <x v="0"/>
    <x v="0"/>
    <s v="i5"/>
    <n v="79210"/>
    <n v="79210"/>
    <s v="60001-100000"/>
    <m/>
    <m/>
    <m/>
    <m/>
    <m/>
    <n v="25653"/>
    <n v="74737"/>
    <n v="49084"/>
    <n v="-47973"/>
    <n v="148363"/>
    <n v="79210"/>
  </r>
  <r>
    <n v="665097"/>
    <d v="2014-08-24T15:04:49"/>
    <x v="0"/>
    <x v="0"/>
    <x v="1"/>
    <s v="c5"/>
    <n v="55335"/>
    <n v="55335"/>
    <s v="40001-60000"/>
    <m/>
    <m/>
    <m/>
    <m/>
    <m/>
    <n v="25652.75"/>
    <n v="74734"/>
    <n v="49081.25"/>
    <n v="-47969.125"/>
    <n v="148355.875"/>
    <n v="55335"/>
  </r>
  <r>
    <n v="925524"/>
    <d v="2014-08-24T15:08:09"/>
    <x v="0"/>
    <x v="1"/>
    <x v="1"/>
    <s v="c5"/>
    <n v="43679"/>
    <n v="43679"/>
    <s v="40001-60000"/>
    <m/>
    <m/>
    <m/>
    <m/>
    <m/>
    <n v="25652.5"/>
    <n v="74735"/>
    <n v="49082.5"/>
    <n v="-47971.25"/>
    <n v="148358.75"/>
    <n v="43679"/>
  </r>
  <r>
    <n v="884889"/>
    <d v="2014-08-25T09:46:26"/>
    <x v="1"/>
    <x v="1"/>
    <x v="0"/>
    <s v="i6"/>
    <n v="13042"/>
    <n v="13042"/>
    <s v="0-20,000"/>
    <m/>
    <m/>
    <m/>
    <m/>
    <m/>
    <n v="25652.25"/>
    <n v="74736"/>
    <n v="49083.75"/>
    <n v="-47973.375"/>
    <n v="148361.625"/>
    <n v="13042"/>
  </r>
  <r>
    <n v="284911"/>
    <d v="2014-08-25T08:25:35"/>
    <x v="1"/>
    <x v="1"/>
    <x v="6"/>
    <s v="c9"/>
    <n v="61401"/>
    <n v="61401"/>
    <s v="60001-100000"/>
    <m/>
    <m/>
    <m/>
    <m/>
    <m/>
    <n v="25653"/>
    <n v="74737"/>
    <n v="49084"/>
    <n v="-47973"/>
    <n v="148363"/>
    <n v="61401"/>
  </r>
  <r>
    <n v="900976"/>
    <d v="2014-08-25T14:19:16"/>
    <x v="1"/>
    <x v="0"/>
    <x v="1"/>
    <s v="b9"/>
    <n v="42281"/>
    <n v="42281"/>
    <s v="40001-60000"/>
    <m/>
    <m/>
    <m/>
    <m/>
    <m/>
    <n v="25652.75"/>
    <n v="74737.5"/>
    <n v="49084.75"/>
    <n v="-47974.375"/>
    <n v="148364.625"/>
    <n v="42281"/>
  </r>
  <r>
    <n v="74272"/>
    <d v="2014-08-25T14:23:07"/>
    <x v="1"/>
    <x v="0"/>
    <x v="1"/>
    <s v="b9"/>
    <n v="2806"/>
    <n v="2806"/>
    <s v="0-20,000"/>
    <m/>
    <m/>
    <m/>
    <m/>
    <m/>
    <n v="25652.5"/>
    <n v="74738"/>
    <n v="49085.5"/>
    <n v="-47975.75"/>
    <n v="148366.25"/>
    <n v="2806"/>
  </r>
  <r>
    <n v="563755"/>
    <d v="2014-08-25T14:23:39"/>
    <x v="0"/>
    <x v="1"/>
    <x v="1"/>
    <s v="b9"/>
    <n v="45787"/>
    <n v="45787"/>
    <s v="40001-60000"/>
    <m/>
    <m/>
    <m/>
    <m/>
    <m/>
    <n v="25654"/>
    <n v="74738.5"/>
    <n v="49084.5"/>
    <n v="-47972.75"/>
    <n v="148365.25"/>
    <n v="45787"/>
  </r>
  <r>
    <n v="18227"/>
    <d v="2014-08-25T11:54:02"/>
    <x v="1"/>
    <x v="1"/>
    <x v="7"/>
    <s v="c9"/>
    <n v="7654"/>
    <n v="7654"/>
    <s v="0-20,000"/>
    <m/>
    <m/>
    <m/>
    <m/>
    <m/>
    <n v="25653"/>
    <n v="74739"/>
    <n v="49086"/>
    <n v="-47976"/>
    <n v="148368"/>
    <n v="7654"/>
  </r>
  <r>
    <n v="294041"/>
    <d v="2014-08-25T09:30:15"/>
    <x v="0"/>
    <x v="0"/>
    <x v="0"/>
    <s v="b9"/>
    <n v="76243"/>
    <n v="76243"/>
    <s v="60001-100000"/>
    <m/>
    <m/>
    <m/>
    <m/>
    <m/>
    <n v="25656"/>
    <n v="74762"/>
    <n v="49106"/>
    <n v="-48003"/>
    <n v="148421"/>
    <n v="76243"/>
  </r>
  <r>
    <n v="472809"/>
    <d v="2014-08-25T18:04:19"/>
    <x v="1"/>
    <x v="0"/>
    <x v="0"/>
    <s v="i7"/>
    <n v="25236"/>
    <n v="25236"/>
    <s v="20001-40000"/>
    <m/>
    <m/>
    <m/>
    <m/>
    <m/>
    <n v="25655"/>
    <n v="74738"/>
    <n v="49083"/>
    <n v="-47969.5"/>
    <n v="148362.5"/>
    <n v="25236"/>
  </r>
  <r>
    <n v="642803"/>
    <d v="2014-08-26T14:18:58"/>
    <x v="1"/>
    <x v="0"/>
    <x v="2"/>
    <s v="c9"/>
    <n v="15119"/>
    <n v="15119"/>
    <s v="0-20,000"/>
    <m/>
    <m/>
    <m/>
    <m/>
    <m/>
    <n v="25657.75"/>
    <n v="74738.5"/>
    <n v="49080.75"/>
    <n v="-47963.375"/>
    <n v="148359.625"/>
    <n v="15119"/>
  </r>
  <r>
    <n v="53815"/>
    <d v="2014-08-26T19:53:42"/>
    <x v="0"/>
    <x v="1"/>
    <x v="0"/>
    <s v="c9"/>
    <n v="24908"/>
    <n v="24908"/>
    <s v="20001-40000"/>
    <m/>
    <m/>
    <m/>
    <m/>
    <m/>
    <n v="25660"/>
    <n v="74739"/>
    <n v="49079"/>
    <n v="-47958.5"/>
    <n v="148357.5"/>
    <n v="24908"/>
  </r>
  <r>
    <n v="807934"/>
    <d v="2014-08-26T19:54:17"/>
    <x v="0"/>
    <x v="0"/>
    <x v="0"/>
    <s v="c9"/>
    <n v="30336"/>
    <n v="30336"/>
    <s v="20001-40000"/>
    <m/>
    <m/>
    <m/>
    <m/>
    <m/>
    <n v="25663"/>
    <n v="74762"/>
    <n v="49099"/>
    <n v="-47985.5"/>
    <n v="148410.5"/>
    <n v="30336"/>
  </r>
  <r>
    <n v="865028"/>
    <d v="2014-08-26T19:52:54"/>
    <x v="1"/>
    <x v="0"/>
    <x v="0"/>
    <s v="c5"/>
    <n v="21750"/>
    <n v="21750"/>
    <s v="20001-40000"/>
    <m/>
    <m/>
    <m/>
    <m/>
    <m/>
    <n v="25662"/>
    <n v="74785"/>
    <n v="49123"/>
    <n v="-48022.5"/>
    <n v="148469.5"/>
    <n v="21750"/>
  </r>
  <r>
    <n v="706448"/>
    <d v="2014-08-26T19:06:46"/>
    <x v="1"/>
    <x v="0"/>
    <x v="1"/>
    <s v="c-10"/>
    <n v="77584"/>
    <n v="77584"/>
    <s v="60001-100000"/>
    <m/>
    <m/>
    <m/>
    <m/>
    <m/>
    <n v="25666.5"/>
    <n v="74808"/>
    <n v="49141.5"/>
    <n v="-48045.75"/>
    <n v="148520.25"/>
    <n v="77584"/>
  </r>
  <r>
    <n v="124808"/>
    <d v="2014-08-26T19:07:14"/>
    <x v="1"/>
    <x v="0"/>
    <x v="1"/>
    <s v="c-10"/>
    <n v="11880"/>
    <n v="11880"/>
    <s v="0-20,000"/>
    <m/>
    <m/>
    <m/>
    <m/>
    <m/>
    <n v="25664"/>
    <n v="74739"/>
    <n v="49075"/>
    <n v="-47948.5"/>
    <n v="148351.5"/>
    <n v="11880"/>
  </r>
  <r>
    <n v="42554"/>
    <d v="2014-08-26T18:48:54"/>
    <x v="1"/>
    <x v="0"/>
    <x v="0"/>
    <s v="i7"/>
    <n v="88767"/>
    <n v="88767"/>
    <s v="60001-100000"/>
    <m/>
    <m/>
    <m/>
    <m/>
    <m/>
    <n v="25671.5"/>
    <n v="74762"/>
    <n v="49090.5"/>
    <n v="-47964.25"/>
    <n v="148397.75"/>
    <n v="88767"/>
  </r>
  <r>
    <n v="947587"/>
    <d v="2014-08-26T18:50:35"/>
    <x v="0"/>
    <x v="0"/>
    <x v="0"/>
    <s v="i7"/>
    <n v="74117"/>
    <n v="74117"/>
    <s v="60001-100000"/>
    <m/>
    <m/>
    <m/>
    <m/>
    <m/>
    <n v="25669"/>
    <n v="74738"/>
    <n v="49069"/>
    <n v="-47934.5"/>
    <n v="148341.5"/>
    <n v="74117"/>
  </r>
  <r>
    <n v="685881"/>
    <d v="2014-08-26T18:45:38"/>
    <x v="1"/>
    <x v="0"/>
    <x v="1"/>
    <s v="i7"/>
    <n v="16903"/>
    <n v="16903"/>
    <s v="0-20,000"/>
    <m/>
    <m/>
    <m/>
    <m/>
    <m/>
    <n v="25666.5"/>
    <n v="74738.5"/>
    <n v="49072"/>
    <n v="-47941.5"/>
    <n v="148346.5"/>
    <n v="16903"/>
  </r>
  <r>
    <n v="594312"/>
    <d v="2014-08-26T17:03:17"/>
    <x v="0"/>
    <x v="0"/>
    <x v="0"/>
    <s v="c9"/>
    <n v="7399"/>
    <n v="7399"/>
    <s v="0-20,000"/>
    <m/>
    <m/>
    <m/>
    <m/>
    <m/>
    <n v="25674"/>
    <n v="74739"/>
    <n v="49065"/>
    <n v="-47923.5"/>
    <n v="148336.5"/>
    <n v="7399"/>
  </r>
  <r>
    <n v="607121"/>
    <d v="2014-08-26T10:16:58"/>
    <x v="1"/>
    <x v="0"/>
    <x v="1"/>
    <s v="b9"/>
    <n v="19252"/>
    <n v="19252"/>
    <s v="0-20,000"/>
    <m/>
    <m/>
    <m/>
    <m/>
    <m/>
    <n v="25677"/>
    <n v="74762"/>
    <n v="49085"/>
    <n v="-47950.5"/>
    <n v="148389.5"/>
    <n v="19252"/>
  </r>
  <r>
    <n v="682442"/>
    <d v="2014-08-26T19:48:40"/>
    <x v="1"/>
    <x v="0"/>
    <x v="0"/>
    <s v="i7"/>
    <n v="43716"/>
    <n v="43716"/>
    <s v="40001-60000"/>
    <m/>
    <m/>
    <m/>
    <m/>
    <m/>
    <n v="25690.5"/>
    <n v="74785"/>
    <n v="49094.5"/>
    <n v="-47951.25"/>
    <n v="148426.75"/>
    <n v="43716"/>
  </r>
  <r>
    <n v="354008"/>
    <d v="2014-08-26T07:44:17"/>
    <x v="1"/>
    <x v="0"/>
    <x v="0"/>
    <s v="c9"/>
    <n v="26788"/>
    <n v="26788"/>
    <s v="20001-40000"/>
    <m/>
    <m/>
    <m/>
    <m/>
    <m/>
    <n v="25684.25"/>
    <n v="74808"/>
    <n v="49123.75"/>
    <n v="-48001.375"/>
    <n v="148493.625"/>
    <n v="26788"/>
  </r>
  <r>
    <n v="270677"/>
    <d v="2014-08-26T07:46:28"/>
    <x v="0"/>
    <x v="0"/>
    <x v="0"/>
    <s v="c9"/>
    <n v="99273"/>
    <n v="99273"/>
    <s v="60001-100000"/>
    <m/>
    <m/>
    <m/>
    <m/>
    <m/>
    <n v="25678"/>
    <n v="74831"/>
    <n v="49153"/>
    <n v="-48051.5"/>
    <n v="148560.5"/>
    <n v="99273"/>
  </r>
  <r>
    <n v="403011"/>
    <d v="2014-08-26T07:50:23"/>
    <x v="0"/>
    <x v="0"/>
    <x v="0"/>
    <s v="c9"/>
    <n v="5125"/>
    <n v="5125"/>
    <s v="0-20,000"/>
    <m/>
    <m/>
    <m/>
    <m/>
    <m/>
    <n v="25677"/>
    <n v="74762"/>
    <n v="49085"/>
    <n v="-47950.5"/>
    <n v="148389.5"/>
    <n v="5125"/>
  </r>
  <r>
    <n v="323511"/>
    <d v="2014-08-27T17:09:20"/>
    <x v="0"/>
    <x v="0"/>
    <x v="1"/>
    <s v="b9"/>
    <n v="87050"/>
    <n v="87050"/>
    <s v="60001-100000"/>
    <m/>
    <m/>
    <m/>
    <m/>
    <m/>
    <n v="25690.5"/>
    <n v="74785"/>
    <n v="49094.5"/>
    <n v="-47951.25"/>
    <n v="148426.75"/>
    <n v="87050"/>
  </r>
  <r>
    <n v="721208"/>
    <d v="2014-08-27T19:30:56"/>
    <x v="1"/>
    <x v="0"/>
    <x v="6"/>
    <s v="b9"/>
    <n v="85029"/>
    <n v="85029"/>
    <s v="60001-100000"/>
    <m/>
    <m/>
    <m/>
    <m/>
    <m/>
    <n v="25684.25"/>
    <n v="74738.5"/>
    <n v="49054.25"/>
    <n v="-47897.125"/>
    <n v="148319.875"/>
    <n v="85029"/>
  </r>
  <r>
    <n v="30311"/>
    <d v="2014-08-27T19:32:42"/>
    <x v="1"/>
    <x v="0"/>
    <x v="6"/>
    <s v="b9"/>
    <n v="97146"/>
    <n v="97146"/>
    <s v="60001-100000"/>
    <m/>
    <m/>
    <m/>
    <m/>
    <m/>
    <n v="25678"/>
    <n v="74737"/>
    <n v="49059"/>
    <n v="-47910.5"/>
    <n v="148325.5"/>
    <n v="97146"/>
  </r>
  <r>
    <n v="253561"/>
    <d v="2014-08-27T19:33:14"/>
    <x v="1"/>
    <x v="0"/>
    <x v="6"/>
    <s v="b9"/>
    <n v="17514"/>
    <n v="17514"/>
    <s v="0-20,000"/>
    <m/>
    <m/>
    <m/>
    <m/>
    <m/>
    <n v="25677"/>
    <n v="74734"/>
    <n v="49057"/>
    <n v="-47908.5"/>
    <n v="148319.5"/>
    <n v="17514"/>
  </r>
  <r>
    <n v="358726"/>
    <d v="2014-08-27T02:58:05"/>
    <x v="1"/>
    <x v="0"/>
    <x v="1"/>
    <s v="c8"/>
    <n v="51282"/>
    <n v="51282"/>
    <s v="40001-60000"/>
    <m/>
    <m/>
    <m/>
    <m/>
    <m/>
    <n v="25690.5"/>
    <n v="74735"/>
    <n v="49044.5"/>
    <n v="-47876.25"/>
    <n v="148301.75"/>
    <n v="51282"/>
  </r>
  <r>
    <n v="774617"/>
    <d v="2014-08-27T02:58:22"/>
    <x v="1"/>
    <x v="0"/>
    <x v="1"/>
    <s v="c8"/>
    <n v="48512"/>
    <n v="48512"/>
    <s v="40001-60000"/>
    <m/>
    <m/>
    <m/>
    <m/>
    <m/>
    <n v="25684.25"/>
    <n v="74736"/>
    <n v="49051.75"/>
    <n v="-47893.375"/>
    <n v="148313.625"/>
    <n v="48512"/>
  </r>
  <r>
    <n v="36737"/>
    <d v="2014-08-27T21:32:15"/>
    <x v="1"/>
    <x v="0"/>
    <x v="5"/>
    <s v="i7"/>
    <n v="15656"/>
    <n v="15656"/>
    <s v="0-20,000"/>
    <m/>
    <m/>
    <m/>
    <m/>
    <m/>
    <n v="25678"/>
    <n v="74737"/>
    <n v="49059"/>
    <n v="-47910.5"/>
    <n v="148325.5"/>
    <n v="15656"/>
  </r>
  <r>
    <n v="455375"/>
    <d v="2014-08-27T21:34:04"/>
    <x v="0"/>
    <x v="0"/>
    <x v="5"/>
    <s v="i7"/>
    <n v="50290"/>
    <n v="50290"/>
    <s v="40001-60000"/>
    <m/>
    <m/>
    <m/>
    <m/>
    <m/>
    <n v="25696.75"/>
    <n v="74737.5"/>
    <n v="49040.75"/>
    <n v="-47864.375"/>
    <n v="148298.625"/>
    <n v="50290"/>
  </r>
  <r>
    <n v="903072"/>
    <d v="2014-08-28T10:48:24"/>
    <x v="1"/>
    <x v="0"/>
    <x v="1"/>
    <s v="b9"/>
    <n v="75135"/>
    <n v="75135"/>
    <s v="60001-100000"/>
    <m/>
    <m/>
    <m/>
    <m/>
    <m/>
    <n v="25690.5"/>
    <n v="74738"/>
    <n v="49047.5"/>
    <n v="-47880.75"/>
    <n v="148309.25"/>
    <n v="75135"/>
  </r>
  <r>
    <n v="136714"/>
    <d v="2014-08-28T10:50:36"/>
    <x v="0"/>
    <x v="0"/>
    <x v="1"/>
    <s v="b9"/>
    <n v="62801"/>
    <n v="62801"/>
    <s v="60001-100000"/>
    <m/>
    <m/>
    <m/>
    <m/>
    <m/>
    <n v="25684.25"/>
    <n v="74736"/>
    <n v="49051.75"/>
    <n v="-47893.375"/>
    <n v="148313.625"/>
    <n v="62801"/>
  </r>
  <r>
    <n v="780165"/>
    <d v="2014-08-28T18:04:06"/>
    <x v="0"/>
    <x v="0"/>
    <x v="1"/>
    <s v="c9"/>
    <n v="98960"/>
    <n v="98960"/>
    <s v="60001-100000"/>
    <m/>
    <m/>
    <m/>
    <m/>
    <m/>
    <n v="25678"/>
    <n v="74737"/>
    <n v="49059"/>
    <n v="-47910.5"/>
    <n v="148325.5"/>
    <n v="98960"/>
  </r>
  <r>
    <n v="631362"/>
    <d v="2014-08-28T11:30:19"/>
    <x v="1"/>
    <x v="0"/>
    <x v="0"/>
    <s v="c-10"/>
    <n v="96186"/>
    <n v="96186"/>
    <s v="60001-100000"/>
    <m/>
    <m/>
    <m/>
    <m/>
    <m/>
    <n v="25677"/>
    <n v="74734"/>
    <n v="49057"/>
    <n v="-47908.5"/>
    <n v="148319.5"/>
    <n v="96186"/>
  </r>
  <r>
    <n v="490538"/>
    <d v="2014-08-28T08:34:51"/>
    <x v="1"/>
    <x v="2"/>
    <x v="6"/>
    <s v="i7"/>
    <n v="23128"/>
    <n v="23128"/>
    <s v="20001-40000"/>
    <m/>
    <m/>
    <m/>
    <m/>
    <m/>
    <n v="25676"/>
    <n v="74720.5"/>
    <n v="49044.5"/>
    <n v="-47890.75"/>
    <n v="148287.25"/>
    <n v="23128"/>
  </r>
  <r>
    <n v="12430"/>
    <d v="2014-08-28T18:40:20"/>
    <x v="0"/>
    <x v="0"/>
    <x v="2"/>
    <s v="b9"/>
    <n v="65673"/>
    <n v="65673"/>
    <s v="60001-100000"/>
    <m/>
    <m/>
    <m/>
    <m/>
    <m/>
    <n v="25684.25"/>
    <n v="74726.75"/>
    <n v="49042.5"/>
    <n v="-47879.5"/>
    <n v="148290.5"/>
    <n v="65673"/>
  </r>
  <r>
    <n v="690774"/>
    <d v="2014-08-28T11:17:55"/>
    <x v="1"/>
    <x v="0"/>
    <x v="4"/>
    <s v="c9"/>
    <n v="96402"/>
    <n v="96402"/>
    <s v="60001-100000"/>
    <m/>
    <m/>
    <m/>
    <m/>
    <m/>
    <n v="25678"/>
    <n v="74733"/>
    <n v="49055"/>
    <n v="-47904.5"/>
    <n v="148315.5"/>
    <n v="96402"/>
  </r>
  <r>
    <n v="894092"/>
    <d v="2014-08-28T11:21:44"/>
    <x v="1"/>
    <x v="0"/>
    <x v="4"/>
    <s v="c9"/>
    <n v="26191"/>
    <n v="26191"/>
    <s v="20001-40000"/>
    <m/>
    <m/>
    <m/>
    <m/>
    <m/>
    <n v="25677"/>
    <n v="74714.25"/>
    <n v="49037.25"/>
    <n v="-47878.875"/>
    <n v="148270.125"/>
    <n v="26191"/>
  </r>
  <r>
    <n v="394974"/>
    <d v="2014-08-28T16:33:57"/>
    <x v="1"/>
    <x v="0"/>
    <x v="0"/>
    <s v="c-10"/>
    <n v="45109"/>
    <n v="45109"/>
    <s v="40001-60000"/>
    <m/>
    <m/>
    <m/>
    <m/>
    <m/>
    <n v="25676"/>
    <n v="74720.5"/>
    <n v="49044.5"/>
    <n v="-47890.75"/>
    <n v="148287.25"/>
    <n v="45109"/>
  </r>
  <r>
    <n v="246417"/>
    <d v="2014-08-28T16:35:59"/>
    <x v="1"/>
    <x v="1"/>
    <x v="0"/>
    <s v="c-10"/>
    <n v="66605"/>
    <n v="66605"/>
    <s v="60001-100000"/>
    <m/>
    <m/>
    <m/>
    <m/>
    <m/>
    <n v="25675"/>
    <n v="74726.75"/>
    <n v="49051.75"/>
    <n v="-47902.625"/>
    <n v="148304.375"/>
    <n v="66605"/>
  </r>
  <r>
    <n v="448701"/>
    <d v="2014-08-28T07:27:34"/>
    <x v="1"/>
    <x v="0"/>
    <x v="0"/>
    <s v="i7"/>
    <n v="72173"/>
    <n v="72173"/>
    <s v="60001-100000"/>
    <m/>
    <m/>
    <m/>
    <m/>
    <m/>
    <n v="25674"/>
    <n v="74733"/>
    <n v="49059"/>
    <n v="-47914.5"/>
    <n v="148321.5"/>
    <n v="72173"/>
  </r>
  <r>
    <n v="247421"/>
    <d v="2014-08-28T07:29:21"/>
    <x v="0"/>
    <x v="0"/>
    <x v="0"/>
    <s v="i7"/>
    <n v="23952"/>
    <n v="23952"/>
    <s v="20001-40000"/>
    <m/>
    <m/>
    <m/>
    <m/>
    <m/>
    <n v="25671.5"/>
    <n v="74734"/>
    <n v="49062.5"/>
    <n v="-47922.25"/>
    <n v="148327.75"/>
    <n v="23952"/>
  </r>
  <r>
    <n v="143472"/>
    <d v="2014-08-28T07:30:46"/>
    <x v="0"/>
    <x v="1"/>
    <x v="0"/>
    <s v="i7"/>
    <n v="60211"/>
    <n v="60211"/>
    <s v="60001-100000"/>
    <m/>
    <m/>
    <m/>
    <m/>
    <m/>
    <n v="25676"/>
    <n v="74735"/>
    <n v="49059"/>
    <n v="-47912.5"/>
    <n v="148323.5"/>
    <n v="60211"/>
  </r>
  <r>
    <n v="651686"/>
    <d v="2014-08-28T07:31:17"/>
    <x v="0"/>
    <x v="1"/>
    <x v="0"/>
    <s v="i7"/>
    <n v="82453"/>
    <n v="82453"/>
    <s v="60001-100000"/>
    <m/>
    <m/>
    <m/>
    <m/>
    <m/>
    <n v="25675"/>
    <n v="74736"/>
    <n v="49061"/>
    <n v="-47916.5"/>
    <n v="148327.5"/>
    <n v="82453"/>
  </r>
  <r>
    <n v="401045"/>
    <d v="2014-08-28T13:22:35"/>
    <x v="1"/>
    <x v="0"/>
    <x v="4"/>
    <s v="i5"/>
    <n v="51401"/>
    <n v="51401"/>
    <s v="40001-60000"/>
    <m/>
    <m/>
    <m/>
    <m/>
    <m/>
    <n v="25674"/>
    <n v="74733"/>
    <n v="49059"/>
    <n v="-47914.5"/>
    <n v="148321.5"/>
    <n v="51401"/>
  </r>
  <r>
    <n v="64500"/>
    <d v="2014-08-28T12:20:02"/>
    <x v="1"/>
    <x v="0"/>
    <x v="4"/>
    <s v="i5"/>
    <n v="96523"/>
    <n v="96523"/>
    <s v="60001-100000"/>
    <m/>
    <m/>
    <m/>
    <m/>
    <m/>
    <n v="25671.5"/>
    <n v="74734"/>
    <n v="49062.5"/>
    <n v="-47922.25"/>
    <n v="148327.75"/>
    <n v="96523"/>
  </r>
  <r>
    <n v="727861"/>
    <d v="2014-08-28T12:20:23"/>
    <x v="1"/>
    <x v="0"/>
    <x v="4"/>
    <s v="i5"/>
    <n v="15711"/>
    <n v="15711"/>
    <s v="0-20,000"/>
    <m/>
    <m/>
    <m/>
    <m/>
    <m/>
    <n v="25669"/>
    <n v="74720.5"/>
    <n v="49051.5"/>
    <n v="-47908.25"/>
    <n v="148297.75"/>
    <n v="15711"/>
  </r>
  <r>
    <n v="96912"/>
    <d v="2014-08-28T12:22:09"/>
    <x v="0"/>
    <x v="1"/>
    <x v="4"/>
    <s v="i5"/>
    <n v="45024"/>
    <n v="45024"/>
    <s v="40001-60000"/>
    <m/>
    <m/>
    <m/>
    <m/>
    <m/>
    <n v="25675"/>
    <n v="74726.75"/>
    <n v="49051.75"/>
    <n v="-47902.625"/>
    <n v="148304.375"/>
    <n v="45024"/>
  </r>
  <r>
    <n v="349508"/>
    <d v="2014-08-28T11:56:49"/>
    <x v="0"/>
    <x v="0"/>
    <x v="4"/>
    <s v="i7"/>
    <n v="25678"/>
    <n v="25678"/>
    <s v="20001-40000"/>
    <m/>
    <m/>
    <m/>
    <m/>
    <m/>
    <n v="25674"/>
    <n v="74733"/>
    <n v="49059"/>
    <n v="-47914.5"/>
    <n v="148321.5"/>
    <n v="25678"/>
  </r>
  <r>
    <n v="451814"/>
    <d v="2014-08-28T06:46:09"/>
    <x v="0"/>
    <x v="1"/>
    <x v="7"/>
    <s v="c9"/>
    <n v="96645"/>
    <n v="96645"/>
    <s v="60001-100000"/>
    <m/>
    <m/>
    <m/>
    <m/>
    <m/>
    <n v="25671.5"/>
    <n v="74734"/>
    <n v="49062.5"/>
    <n v="-47922.25"/>
    <n v="148327.75"/>
    <n v="96645"/>
  </r>
  <r>
    <n v="193879"/>
    <d v="2014-08-28T06:50:15"/>
    <x v="0"/>
    <x v="1"/>
    <x v="7"/>
    <s v="c9"/>
    <n v="42100"/>
    <n v="42100"/>
    <s v="40001-60000"/>
    <m/>
    <m/>
    <m/>
    <m/>
    <m/>
    <n v="25669"/>
    <n v="74720.5"/>
    <n v="49051.5"/>
    <n v="-47908.25"/>
    <n v="148297.75"/>
    <n v="42100"/>
  </r>
  <r>
    <n v="276088"/>
    <d v="2014-08-28T00:22:18"/>
    <x v="1"/>
    <x v="0"/>
    <x v="1"/>
    <s v="c-10"/>
    <n v="50282"/>
    <n v="50282"/>
    <s v="40001-60000"/>
    <m/>
    <m/>
    <m/>
    <m/>
    <m/>
    <n v="25666.5"/>
    <n v="74726.75"/>
    <n v="49060.25"/>
    <n v="-47923.875"/>
    <n v="148317.125"/>
    <n v="50282"/>
  </r>
  <r>
    <n v="613203"/>
    <d v="2014-08-28T05:11:52"/>
    <x v="1"/>
    <x v="0"/>
    <x v="1"/>
    <s v="c5"/>
    <n v="85540"/>
    <n v="85540"/>
    <s v="60001-100000"/>
    <m/>
    <m/>
    <m/>
    <m/>
    <m/>
    <n v="25664"/>
    <n v="74733"/>
    <n v="49069"/>
    <n v="-47939.5"/>
    <n v="148336.5"/>
    <n v="85540"/>
  </r>
  <r>
    <n v="270366"/>
    <d v="2014-08-28T05:12:17"/>
    <x v="1"/>
    <x v="0"/>
    <x v="1"/>
    <s v="c5"/>
    <n v="75949"/>
    <n v="75949"/>
    <s v="60001-100000"/>
    <m/>
    <m/>
    <m/>
    <m/>
    <m/>
    <n v="25663"/>
    <n v="74714.25"/>
    <n v="49051.25"/>
    <n v="-47913.875"/>
    <n v="148291.125"/>
    <n v="75949"/>
  </r>
  <r>
    <n v="58959"/>
    <d v="2014-08-28T16:45:26"/>
    <x v="0"/>
    <x v="1"/>
    <x v="0"/>
    <s v="c-10"/>
    <n v="49434"/>
    <n v="49434"/>
    <s v="40001-60000"/>
    <m/>
    <m/>
    <m/>
    <m/>
    <m/>
    <n v="25662"/>
    <n v="74698.5"/>
    <n v="49036.5"/>
    <n v="-47892.75"/>
    <n v="148253.25"/>
    <n v="49434"/>
  </r>
  <r>
    <n v="109178"/>
    <d v="2014-08-29T09:31:30"/>
    <x v="1"/>
    <x v="0"/>
    <x v="5"/>
    <s v="i5"/>
    <n v="2636"/>
    <n v="2636"/>
    <s v="0-20,000"/>
    <m/>
    <m/>
    <m/>
    <m/>
    <m/>
    <n v="25661"/>
    <n v="74703.25"/>
    <n v="49042.25"/>
    <n v="-47902.375"/>
    <n v="148266.625"/>
    <n v="2636"/>
  </r>
  <r>
    <n v="878585"/>
    <d v="2014-08-29T19:24:53"/>
    <x v="1"/>
    <x v="0"/>
    <x v="1"/>
    <s v="c8"/>
    <n v="47192"/>
    <n v="47192"/>
    <s v="40001-60000"/>
    <m/>
    <m/>
    <m/>
    <m/>
    <m/>
    <n v="25664"/>
    <n v="74708"/>
    <n v="49044"/>
    <n v="-47902"/>
    <n v="148274"/>
    <n v="47192"/>
  </r>
  <r>
    <n v="920457"/>
    <d v="2014-08-30T00:04:32"/>
    <x v="1"/>
    <x v="1"/>
    <x v="6"/>
    <s v="i6"/>
    <n v="94160"/>
    <n v="94160"/>
    <s v="60001-100000"/>
    <m/>
    <m/>
    <m/>
    <m/>
    <m/>
    <n v="25663"/>
    <n v="74714.25"/>
    <n v="49051.25"/>
    <n v="-47913.875"/>
    <n v="148291.125"/>
    <n v="94160"/>
  </r>
  <r>
    <n v="629081"/>
    <d v="2014-08-30T00:02:03"/>
    <x v="0"/>
    <x v="2"/>
    <x v="6"/>
    <s v="i6"/>
    <n v="10817"/>
    <n v="10817"/>
    <s v="0-20,000"/>
    <m/>
    <m/>
    <m/>
    <m/>
    <m/>
    <n v="25662"/>
    <n v="74698.5"/>
    <n v="49036.5"/>
    <n v="-47892.75"/>
    <n v="148253.25"/>
    <n v="10817"/>
  </r>
  <r>
    <n v="780667"/>
    <d v="2014-08-31T13:06:29"/>
    <x v="0"/>
    <x v="0"/>
    <x v="0"/>
    <s v="i7"/>
    <n v="56727"/>
    <n v="56727"/>
    <s v="40001-60000"/>
    <m/>
    <m/>
    <m/>
    <m/>
    <m/>
    <n v="25666.5"/>
    <n v="74703.25"/>
    <n v="49036.75"/>
    <n v="-47888.625"/>
    <n v="148258.375"/>
    <n v="56727"/>
  </r>
  <r>
    <n v="352943"/>
    <d v="2014-08-29T02:57:17"/>
    <x v="1"/>
    <x v="0"/>
    <x v="1"/>
    <s v="c9"/>
    <n v="22640"/>
    <n v="22640"/>
    <s v="20001-40000"/>
    <m/>
    <m/>
    <m/>
    <m/>
    <m/>
    <n v="25664"/>
    <n v="74708"/>
    <n v="49044"/>
    <n v="-47902"/>
    <n v="148274"/>
    <n v="22640"/>
  </r>
  <r>
    <n v="691270"/>
    <d v="2014-08-29T16:31:21"/>
    <x v="1"/>
    <x v="0"/>
    <x v="1"/>
    <s v="c8"/>
    <n v="34695"/>
    <n v="34695"/>
    <s v="20001-40000"/>
    <m/>
    <m/>
    <m/>
    <m/>
    <m/>
    <n v="25671.5"/>
    <n v="74714.25"/>
    <n v="49042.75"/>
    <n v="-47892.625"/>
    <n v="148278.375"/>
    <n v="34695"/>
  </r>
  <r>
    <n v="394080"/>
    <d v="2014-08-29T11:53:53"/>
    <x v="1"/>
    <x v="1"/>
    <x v="8"/>
    <s v="c-10"/>
    <n v="6753"/>
    <n v="6753"/>
    <s v="0-20,000"/>
    <m/>
    <m/>
    <m/>
    <m/>
    <m/>
    <n v="25669"/>
    <n v="74720.5"/>
    <n v="49051.5"/>
    <n v="-47908.25"/>
    <n v="148297.75"/>
    <n v="6753"/>
  </r>
  <r>
    <n v="830440"/>
    <d v="2014-08-29T12:21:15"/>
    <x v="0"/>
    <x v="1"/>
    <x v="0"/>
    <s v="i6"/>
    <n v="69776"/>
    <n v="69776"/>
    <s v="60001-100000"/>
    <m/>
    <m/>
    <m/>
    <m/>
    <m/>
    <n v="25681.25"/>
    <n v="74726.75"/>
    <n v="49045.5"/>
    <n v="-47887"/>
    <n v="148295"/>
    <n v="69776"/>
  </r>
  <r>
    <n v="210001"/>
    <d v="2014-08-29T12:22:09"/>
    <x v="1"/>
    <x v="1"/>
    <x v="0"/>
    <s v="i6"/>
    <n v="61640"/>
    <n v="61640"/>
    <s v="60001-100000"/>
    <m/>
    <m/>
    <m/>
    <m/>
    <m/>
    <n v="25674"/>
    <n v="74733"/>
    <n v="49059"/>
    <n v="-47914.5"/>
    <n v="148321.5"/>
    <n v="61640"/>
  </r>
  <r>
    <n v="118110"/>
    <d v="2014-08-30T11:27:46"/>
    <x v="1"/>
    <x v="0"/>
    <x v="0"/>
    <s v="c9"/>
    <n v="35933"/>
    <n v="35933"/>
    <s v="20001-40000"/>
    <m/>
    <m/>
    <m/>
    <m/>
    <m/>
    <n v="25671.5"/>
    <n v="74734"/>
    <n v="49062.5"/>
    <n v="-47922.25"/>
    <n v="148327.75"/>
    <n v="35933"/>
  </r>
  <r>
    <n v="404367"/>
    <d v="2014-08-30T15:26:35"/>
    <x v="1"/>
    <x v="0"/>
    <x v="1"/>
    <s v="c-10"/>
    <n v="46676"/>
    <n v="46676"/>
    <s v="40001-60000"/>
    <m/>
    <m/>
    <m/>
    <m/>
    <m/>
    <n v="25669"/>
    <n v="74735"/>
    <n v="49066"/>
    <n v="-47930"/>
    <n v="148334"/>
    <n v="46676"/>
  </r>
  <r>
    <n v="929675"/>
    <d v="2014-08-30T08:12:25"/>
    <x v="1"/>
    <x v="0"/>
    <x v="2"/>
    <s v="c5"/>
    <n v="45625"/>
    <n v="45625"/>
    <s v="40001-60000"/>
    <m/>
    <m/>
    <m/>
    <m/>
    <m/>
    <n v="25666.5"/>
    <n v="74736"/>
    <n v="49069.5"/>
    <n v="-47937.75"/>
    <n v="148340.25"/>
    <n v="45625"/>
  </r>
  <r>
    <n v="699359"/>
    <d v="2014-08-30T08:15:24"/>
    <x v="1"/>
    <x v="0"/>
    <x v="2"/>
    <s v="c5"/>
    <n v="53578"/>
    <n v="53578"/>
    <s v="40001-60000"/>
    <m/>
    <m/>
    <m/>
    <m/>
    <m/>
    <n v="25664"/>
    <n v="74737"/>
    <n v="49073"/>
    <n v="-47945.5"/>
    <n v="148346.5"/>
    <n v="53578"/>
  </r>
  <r>
    <n v="293467"/>
    <d v="2014-08-30T08:15:45"/>
    <x v="0"/>
    <x v="0"/>
    <x v="2"/>
    <s v="c5"/>
    <n v="44957"/>
    <n v="44957"/>
    <s v="40001-60000"/>
    <m/>
    <m/>
    <m/>
    <m/>
    <m/>
    <n v="25663"/>
    <n v="74737.5"/>
    <n v="49074.5"/>
    <n v="-47948.75"/>
    <n v="148349.25"/>
    <n v="44957"/>
  </r>
  <r>
    <n v="874032"/>
    <d v="2014-08-31T09:41:32"/>
    <x v="1"/>
    <x v="2"/>
    <x v="6"/>
    <s v="c-10"/>
    <n v="78699"/>
    <n v="78699"/>
    <s v="60001-100000"/>
    <m/>
    <m/>
    <m/>
    <m/>
    <m/>
    <n v="25662"/>
    <n v="74738"/>
    <n v="49076"/>
    <n v="-47952"/>
    <n v="148352"/>
    <n v="78699"/>
  </r>
  <r>
    <n v="783165"/>
    <d v="2014-08-31T18:15:57"/>
    <x v="0"/>
    <x v="1"/>
    <x v="6"/>
    <s v="i6"/>
    <n v="33497"/>
    <n v="33497"/>
    <s v="20001-40000"/>
    <m/>
    <m/>
    <m/>
    <m/>
    <m/>
    <n v="25661"/>
    <n v="74736"/>
    <n v="49075"/>
    <n v="-47951.5"/>
    <n v="148348.5"/>
    <n v="33497"/>
  </r>
  <r>
    <n v="611894"/>
    <d v="2014-08-31T20:58:20"/>
    <x v="1"/>
    <x v="0"/>
    <x v="0"/>
    <s v="b9"/>
    <n v="55415"/>
    <n v="55415"/>
    <s v="40001-60000"/>
    <m/>
    <m/>
    <m/>
    <m/>
    <m/>
    <n v="25660"/>
    <n v="74737"/>
    <n v="49077"/>
    <n v="-47955.5"/>
    <n v="148352.5"/>
    <n v="55415"/>
  </r>
  <r>
    <n v="894572"/>
    <d v="2014-06-11T09:31:30"/>
    <x v="1"/>
    <x v="0"/>
    <x v="2"/>
    <s v="c8"/>
    <n v="28613"/>
    <n v="28613"/>
    <s v="20001-40000"/>
    <m/>
    <m/>
    <m/>
    <m/>
    <m/>
    <n v="25659.25"/>
    <n v="74737.5"/>
    <n v="49078.25"/>
    <n v="-47958.125"/>
    <n v="148354.875"/>
    <n v="28613"/>
  </r>
  <r>
    <n v="392448"/>
    <d v="2014-06-11T09:35:41"/>
    <x v="1"/>
    <x v="0"/>
    <x v="2"/>
    <s v="c8"/>
    <n v="69299"/>
    <n v="69299"/>
    <s v="60001-100000"/>
    <m/>
    <m/>
    <m/>
    <m/>
    <m/>
    <n v="25658.5"/>
    <n v="74738"/>
    <n v="49079.5"/>
    <n v="-47960.75"/>
    <n v="148357.25"/>
    <n v="69299"/>
  </r>
  <r>
    <n v="263203"/>
    <d v="2014-06-17T09:03:30"/>
    <x v="0"/>
    <x v="1"/>
    <x v="2"/>
    <s v="c8"/>
    <n v="12194"/>
    <n v="12194"/>
    <s v="0-20,000"/>
    <m/>
    <m/>
    <m/>
    <m/>
    <m/>
    <n v="25657.75"/>
    <n v="74738.5"/>
    <n v="49080.75"/>
    <n v="-47963.375"/>
    <n v="148359.625"/>
    <n v="12194"/>
  </r>
  <r>
    <n v="462387"/>
    <d v="2014-06-30T16:58:43"/>
    <x v="0"/>
    <x v="0"/>
    <x v="2"/>
    <s v="c9"/>
    <n v="81029"/>
    <n v="81029"/>
    <s v="60001-100000"/>
    <m/>
    <m/>
    <m/>
    <m/>
    <m/>
    <n v="25660"/>
    <n v="74739"/>
    <n v="49079"/>
    <n v="-47958.5"/>
    <n v="148357.5"/>
    <n v="81029"/>
  </r>
  <r>
    <n v="288469"/>
    <d v="2014-06-30T17:00:18"/>
    <x v="0"/>
    <x v="1"/>
    <x v="2"/>
    <s v="c9"/>
    <n v="91349"/>
    <n v="91349"/>
    <s v="60001-100000"/>
    <m/>
    <m/>
    <m/>
    <m/>
    <m/>
    <n v="25659.25"/>
    <n v="74737.5"/>
    <n v="49078.25"/>
    <n v="-47958.125"/>
    <n v="148354.875"/>
    <n v="91349"/>
  </r>
  <r>
    <n v="54778"/>
    <d v="2014-07-09T22:53:42"/>
    <x v="1"/>
    <x v="2"/>
    <x v="2"/>
    <s v="c9"/>
    <n v="25838"/>
    <n v="25838"/>
    <s v="20001-40000"/>
    <m/>
    <m/>
    <m/>
    <m/>
    <m/>
    <n v="25658.5"/>
    <n v="74735"/>
    <n v="49076.5"/>
    <n v="-47956.25"/>
    <n v="148349.75"/>
    <n v="25838"/>
  </r>
  <r>
    <n v="472424"/>
    <d v="2014-05-02T09:31:58"/>
    <x v="1"/>
    <x v="1"/>
    <x v="7"/>
    <s v="c9"/>
    <n v="45598"/>
    <n v="45598"/>
    <s v="40001-60000"/>
    <m/>
    <m/>
    <m/>
    <m/>
    <m/>
    <n v="25657.75"/>
    <n v="74736"/>
    <n v="49078.25"/>
    <n v="-47959.625"/>
    <n v="148353.375"/>
    <n v="45598"/>
  </r>
  <r>
    <n v="439013"/>
    <d v="2014-05-02T09:33:02"/>
    <x v="1"/>
    <x v="1"/>
    <x v="7"/>
    <s v="c9"/>
    <n v="23575"/>
    <n v="23575"/>
    <s v="20001-40000"/>
    <m/>
    <m/>
    <m/>
    <m/>
    <m/>
    <n v="25657"/>
    <n v="74737"/>
    <n v="49080"/>
    <n v="-47963"/>
    <n v="148357"/>
    <n v="23575"/>
  </r>
  <r>
    <n v="183717"/>
    <d v="2014-07-10T08:09:31"/>
    <x v="1"/>
    <x v="0"/>
    <x v="0"/>
    <s v="c9"/>
    <n v="80854"/>
    <n v="80854"/>
    <s v="60001-100000"/>
    <m/>
    <m/>
    <m/>
    <m/>
    <m/>
    <n v="25659.25"/>
    <n v="74737.5"/>
    <n v="49078.25"/>
    <n v="-47958.125"/>
    <n v="148354.875"/>
    <n v="80854"/>
  </r>
  <r>
    <n v="290018"/>
    <d v="2014-07-03T09:58:36"/>
    <x v="0"/>
    <x v="0"/>
    <x v="2"/>
    <s v="c5"/>
    <n v="13457"/>
    <n v="13457"/>
    <s v="0-20,000"/>
    <m/>
    <m/>
    <m/>
    <m/>
    <m/>
    <n v="25658.5"/>
    <n v="74735"/>
    <n v="49076.5"/>
    <n v="-47956.25"/>
    <n v="148349.75"/>
    <n v="13457"/>
  </r>
  <r>
    <n v="238907"/>
    <d v="2014-08-14T09:31:33"/>
    <x v="1"/>
    <x v="0"/>
    <x v="2"/>
    <s v="c5"/>
    <n v="66035"/>
    <n v="66035"/>
    <s v="60001-100000"/>
    <m/>
    <m/>
    <m/>
    <m/>
    <m/>
    <n v="25661"/>
    <n v="74736"/>
    <n v="49075"/>
    <n v="-47951.5"/>
    <n v="148348.5"/>
    <n v="66035"/>
  </r>
  <r>
    <n v="592777"/>
    <d v="2014-08-14T09:33:28"/>
    <x v="0"/>
    <x v="0"/>
    <x v="2"/>
    <s v="c5"/>
    <n v="4514"/>
    <n v="4514"/>
    <s v="0-20,000"/>
    <m/>
    <m/>
    <m/>
    <m/>
    <m/>
    <n v="25660"/>
    <n v="74737"/>
    <n v="49077"/>
    <n v="-47955.5"/>
    <n v="148352.5"/>
    <n v="4514"/>
  </r>
  <r>
    <n v="741579"/>
    <d v="2014-08-19T10:56:10"/>
    <x v="0"/>
    <x v="0"/>
    <x v="2"/>
    <s v="c5"/>
    <n v="98625"/>
    <n v="98625"/>
    <s v="60001-100000"/>
    <m/>
    <m/>
    <m/>
    <m/>
    <m/>
    <n v="25663"/>
    <n v="74737.5"/>
    <n v="49074.5"/>
    <n v="-47948.75"/>
    <n v="148349.25"/>
    <n v="98625"/>
  </r>
  <r>
    <n v="351775"/>
    <d v="2014-08-19T10:58:10"/>
    <x v="1"/>
    <x v="1"/>
    <x v="2"/>
    <s v="c5"/>
    <n v="47983"/>
    <n v="47983"/>
    <s v="40001-60000"/>
    <m/>
    <m/>
    <m/>
    <m/>
    <m/>
    <n v="25662"/>
    <n v="74735"/>
    <n v="49073"/>
    <n v="-47947.5"/>
    <n v="148344.5"/>
    <n v="47983"/>
  </r>
  <r>
    <n v="834770"/>
    <d v="2014-05-23T10:41:09"/>
    <x v="0"/>
    <x v="1"/>
    <x v="5"/>
    <s v="c5"/>
    <n v="7470"/>
    <n v="7470"/>
    <s v="0-20,000"/>
    <m/>
    <m/>
    <m/>
    <m/>
    <m/>
    <n v="25661"/>
    <n v="74736"/>
    <n v="49075"/>
    <n v="-47951.5"/>
    <n v="148348.5"/>
    <n v="7470"/>
  </r>
  <r>
    <n v="169584"/>
    <d v="2014-06-26T09:33:32"/>
    <x v="0"/>
    <x v="1"/>
    <x v="5"/>
    <s v="c5"/>
    <n v="25644"/>
    <n v="25644"/>
    <s v="20001-40000"/>
    <m/>
    <m/>
    <m/>
    <m/>
    <m/>
    <n v="25664"/>
    <n v="74737"/>
    <n v="49073"/>
    <n v="-47945.5"/>
    <n v="148346.5"/>
    <n v="25644"/>
  </r>
  <r>
    <n v="201068"/>
    <d v="2014-07-02T12:02:31"/>
    <x v="1"/>
    <x v="0"/>
    <x v="5"/>
    <s v="c5"/>
    <n v="16237"/>
    <n v="16237"/>
    <s v="0-20,000"/>
    <m/>
    <m/>
    <m/>
    <m/>
    <m/>
    <n v="25671.5"/>
    <n v="74737.5"/>
    <n v="49066"/>
    <n v="-47927.5"/>
    <n v="148336.5"/>
    <n v="16237"/>
  </r>
  <r>
    <n v="167150"/>
    <d v="2014-07-02T12:06:31"/>
    <x v="0"/>
    <x v="1"/>
    <x v="5"/>
    <s v="c5"/>
    <n v="59376"/>
    <n v="59376"/>
    <s v="40001-60000"/>
    <m/>
    <m/>
    <m/>
    <m/>
    <m/>
    <n v="25688.5"/>
    <n v="74738"/>
    <n v="49049.5"/>
    <n v="-47885.75"/>
    <n v="148312.25"/>
    <n v="59376"/>
  </r>
  <r>
    <n v="276510"/>
    <d v="2014-07-02T12:06:56"/>
    <x v="0"/>
    <x v="0"/>
    <x v="5"/>
    <s v="c5"/>
    <n v="41390"/>
    <n v="41390"/>
    <s v="40001-60000"/>
    <m/>
    <m/>
    <m/>
    <m/>
    <m/>
    <n v="25681.25"/>
    <n v="74738.5"/>
    <n v="49057.25"/>
    <n v="-47904.625"/>
    <n v="148324.375"/>
    <n v="41390"/>
  </r>
  <r>
    <n v="66948"/>
    <d v="2014-07-08T07:44:21"/>
    <x v="0"/>
    <x v="0"/>
    <x v="5"/>
    <s v="c5"/>
    <n v="62210"/>
    <n v="62210"/>
    <s v="60001-100000"/>
    <m/>
    <m/>
    <m/>
    <m/>
    <m/>
    <n v="25674"/>
    <n v="74739"/>
    <n v="49065"/>
    <n v="-47923.5"/>
    <n v="148336.5"/>
    <n v="62210"/>
  </r>
  <r>
    <n v="162068"/>
    <d v="2014-07-08T07:45:19"/>
    <x v="0"/>
    <x v="1"/>
    <x v="5"/>
    <s v="c5"/>
    <n v="98959"/>
    <n v="98959"/>
    <s v="60001-100000"/>
    <m/>
    <m/>
    <m/>
    <m/>
    <m/>
    <n v="25671.5"/>
    <n v="74762"/>
    <n v="49090.5"/>
    <n v="-47964.25"/>
    <n v="148397.75"/>
    <n v="98959"/>
  </r>
  <r>
    <n v="857560"/>
    <d v="2014-07-08T07:44:18"/>
    <x v="0"/>
    <x v="2"/>
    <x v="5"/>
    <s v="c5"/>
    <n v="85527"/>
    <n v="85527"/>
    <s v="60001-100000"/>
    <m/>
    <m/>
    <m/>
    <m/>
    <m/>
    <n v="25669"/>
    <n v="74738"/>
    <n v="49069"/>
    <n v="-47934.5"/>
    <n v="148341.5"/>
    <n v="85527"/>
  </r>
  <r>
    <n v="295269"/>
    <d v="2014-07-12T11:08:08"/>
    <x v="0"/>
    <x v="0"/>
    <x v="5"/>
    <s v="c5"/>
    <n v="70275"/>
    <n v="70275"/>
    <s v="60001-100000"/>
    <m/>
    <m/>
    <m/>
    <m/>
    <m/>
    <n v="25666.5"/>
    <n v="74736"/>
    <n v="49069.5"/>
    <n v="-47937.75"/>
    <n v="148340.25"/>
    <n v="70275"/>
  </r>
  <r>
    <n v="738409"/>
    <d v="2014-07-12T11:10:19"/>
    <x v="1"/>
    <x v="0"/>
    <x v="5"/>
    <s v="c5"/>
    <n v="55557"/>
    <n v="55557"/>
    <s v="40001-60000"/>
    <m/>
    <m/>
    <m/>
    <m/>
    <m/>
    <n v="25664"/>
    <n v="74737"/>
    <n v="49073"/>
    <n v="-47945.5"/>
    <n v="148346.5"/>
    <n v="55557"/>
  </r>
  <r>
    <n v="929163"/>
    <d v="2014-07-18T14:59:37"/>
    <x v="0"/>
    <x v="1"/>
    <x v="5"/>
    <s v="c5"/>
    <n v="94241"/>
    <n v="94241"/>
    <s v="60001-100000"/>
    <m/>
    <m/>
    <m/>
    <m/>
    <m/>
    <n v="25663"/>
    <n v="74737.5"/>
    <n v="49074.5"/>
    <n v="-47948.75"/>
    <n v="148349.25"/>
    <n v="94241"/>
  </r>
  <r>
    <n v="816746"/>
    <d v="2014-05-01T22:33:40"/>
    <x v="0"/>
    <x v="2"/>
    <x v="1"/>
    <s v="c5"/>
    <n v="42846"/>
    <n v="42846"/>
    <s v="40001-60000"/>
    <m/>
    <m/>
    <m/>
    <m/>
    <m/>
    <n v="25662"/>
    <n v="74735"/>
    <n v="49073"/>
    <n v="-47947.5"/>
    <n v="148344.5"/>
    <n v="42846"/>
  </r>
  <r>
    <n v="404885"/>
    <d v="2014-05-21T10:49:27"/>
    <x v="0"/>
    <x v="0"/>
    <x v="1"/>
    <s v="c5"/>
    <n v="52889"/>
    <n v="52889"/>
    <s v="40001-60000"/>
    <m/>
    <m/>
    <m/>
    <m/>
    <m/>
    <n v="25661"/>
    <n v="74736"/>
    <n v="49075"/>
    <n v="-47951.5"/>
    <n v="148348.5"/>
    <n v="52889"/>
  </r>
  <r>
    <n v="146486"/>
    <d v="2014-05-23T13:52:25"/>
    <x v="0"/>
    <x v="0"/>
    <x v="1"/>
    <s v="c5"/>
    <n v="67496"/>
    <n v="67496"/>
    <s v="60001-100000"/>
    <m/>
    <m/>
    <m/>
    <m/>
    <m/>
    <n v="25660"/>
    <n v="74737"/>
    <n v="49077"/>
    <n v="-47955.5"/>
    <n v="148352.5"/>
    <n v="67496"/>
  </r>
  <r>
    <n v="165615"/>
    <d v="2014-05-19T09:31:56"/>
    <x v="0"/>
    <x v="0"/>
    <x v="0"/>
    <s v="c5"/>
    <n v="1632"/>
    <n v="1632"/>
    <s v="0-20,000"/>
    <m/>
    <m/>
    <m/>
    <m/>
    <m/>
    <n v="25659.25"/>
    <n v="74737.5"/>
    <n v="49078.25"/>
    <n v="-47958.125"/>
    <n v="148354.875"/>
    <n v="1632"/>
  </r>
  <r>
    <n v="751393"/>
    <d v="2014-07-29T09:32:33"/>
    <x v="0"/>
    <x v="2"/>
    <x v="3"/>
    <s v="c5"/>
    <n v="16075"/>
    <n v="16075"/>
    <s v="0-20,000"/>
    <m/>
    <m/>
    <m/>
    <m/>
    <m/>
    <n v="25662"/>
    <n v="74738"/>
    <n v="49076"/>
    <n v="-47952"/>
    <n v="148352"/>
    <n v="16075"/>
  </r>
  <r>
    <n v="115987"/>
    <d v="2014-08-04T17:24:35"/>
    <x v="0"/>
    <x v="1"/>
    <x v="3"/>
    <s v="c5"/>
    <n v="7317"/>
    <n v="7317"/>
    <s v="0-20,000"/>
    <m/>
    <m/>
    <m/>
    <m/>
    <m/>
    <n v="25666.5"/>
    <n v="74738.5"/>
    <n v="49072"/>
    <n v="-47941.5"/>
    <n v="148346.5"/>
    <n v="7317"/>
  </r>
  <r>
    <n v="501887"/>
    <d v="2014-08-04T17:25:13"/>
    <x v="1"/>
    <x v="1"/>
    <x v="3"/>
    <s v="c5"/>
    <n v="88072"/>
    <n v="88072"/>
    <s v="60001-100000"/>
    <m/>
    <m/>
    <m/>
    <m/>
    <m/>
    <n v="25674"/>
    <n v="74739"/>
    <n v="49065"/>
    <n v="-47923.5"/>
    <n v="148336.5"/>
    <n v="88072"/>
  </r>
  <r>
    <n v="537409"/>
    <d v="2014-08-04T17:24:55"/>
    <x v="1"/>
    <x v="2"/>
    <x v="3"/>
    <s v="c5"/>
    <n v="34132"/>
    <n v="34132"/>
    <s v="20001-40000"/>
    <m/>
    <m/>
    <m/>
    <m/>
    <m/>
    <n v="25671.5"/>
    <n v="74737.5"/>
    <n v="49066"/>
    <n v="-47927.5"/>
    <n v="148336.5"/>
    <n v="34132"/>
  </r>
  <r>
    <n v="589955"/>
    <d v="2014-08-21T14:23:37"/>
    <x v="1"/>
    <x v="1"/>
    <x v="3"/>
    <s v="c5"/>
    <n v="88353"/>
    <n v="88353"/>
    <s v="60001-100000"/>
    <m/>
    <m/>
    <m/>
    <m/>
    <m/>
    <n v="25669"/>
    <n v="74738"/>
    <n v="49069"/>
    <n v="-47934.5"/>
    <n v="148341.5"/>
    <n v="88353"/>
  </r>
  <r>
    <n v="230054"/>
    <d v="2014-05-07T09:36:14"/>
    <x v="0"/>
    <x v="0"/>
    <x v="1"/>
    <s v="i5"/>
    <n v="38155"/>
    <n v="38155"/>
    <s v="20001-40000"/>
    <m/>
    <m/>
    <m/>
    <m/>
    <m/>
    <n v="25666.5"/>
    <n v="74736"/>
    <n v="49069.5"/>
    <n v="-47937.75"/>
    <n v="148340.25"/>
    <n v="38155"/>
  </r>
  <r>
    <n v="132622"/>
    <d v="2014-05-26T08:55:34"/>
    <x v="0"/>
    <x v="0"/>
    <x v="1"/>
    <s v="c5"/>
    <n v="49880"/>
    <n v="49880"/>
    <s v="40001-60000"/>
    <m/>
    <m/>
    <m/>
    <m/>
    <m/>
    <n v="25664"/>
    <n v="74737"/>
    <n v="49073"/>
    <n v="-47945.5"/>
    <n v="148346.5"/>
    <n v="49880"/>
  </r>
  <r>
    <n v="427540"/>
    <d v="2014-06-04T09:32:06"/>
    <x v="1"/>
    <x v="0"/>
    <x v="1"/>
    <s v="c5"/>
    <n v="27926"/>
    <n v="27926"/>
    <s v="20001-40000"/>
    <m/>
    <m/>
    <m/>
    <m/>
    <m/>
    <n v="25663"/>
    <n v="74737.5"/>
    <n v="49074.5"/>
    <n v="-47948.75"/>
    <n v="148349.25"/>
    <n v="27926"/>
  </r>
  <r>
    <n v="487999"/>
    <d v="2014-08-27T09:31:35"/>
    <x v="0"/>
    <x v="0"/>
    <x v="1"/>
    <s v="c5"/>
    <n v="77765"/>
    <n v="77765"/>
    <s v="60001-100000"/>
    <m/>
    <m/>
    <m/>
    <m/>
    <m/>
    <n v="25662"/>
    <n v="74738"/>
    <n v="49076"/>
    <n v="-47952"/>
    <n v="148352"/>
    <n v="77765"/>
  </r>
  <r>
    <n v="832053"/>
    <d v="2014-07-16T09:31:24"/>
    <x v="0"/>
    <x v="0"/>
    <x v="1"/>
    <s v="i5"/>
    <n v="67421"/>
    <n v="67421"/>
    <s v="60001-100000"/>
    <m/>
    <m/>
    <m/>
    <m/>
    <m/>
    <n v="25661"/>
    <n v="74736"/>
    <n v="49075"/>
    <n v="-47951.5"/>
    <n v="148348.5"/>
    <n v="67421"/>
  </r>
  <r>
    <n v="63052"/>
    <d v="2014-07-16T09:31:50"/>
    <x v="0"/>
    <x v="0"/>
    <x v="1"/>
    <s v="i5"/>
    <n v="58707"/>
    <n v="58707"/>
    <s v="40001-60000"/>
    <m/>
    <m/>
    <m/>
    <m/>
    <m/>
    <n v="25660"/>
    <n v="74737"/>
    <n v="49077"/>
    <n v="-47955.5"/>
    <n v="148352.5"/>
    <n v="58707"/>
  </r>
  <r>
    <n v="452676"/>
    <d v="2014-07-16T09:32:14"/>
    <x v="0"/>
    <x v="1"/>
    <x v="1"/>
    <s v="i5"/>
    <n v="40119"/>
    <n v="40119"/>
    <s v="40001-60000"/>
    <m/>
    <m/>
    <m/>
    <m/>
    <m/>
    <n v="25659.25"/>
    <n v="74737.5"/>
    <n v="49078.25"/>
    <n v="-47958.125"/>
    <n v="148354.875"/>
    <n v="40119"/>
  </r>
  <r>
    <n v="127139"/>
    <d v="2014-05-01T15:42:21"/>
    <x v="0"/>
    <x v="0"/>
    <x v="2"/>
    <s v="c8"/>
    <n v="42951"/>
    <n v="42951"/>
    <s v="40001-60000"/>
    <m/>
    <m/>
    <m/>
    <m/>
    <m/>
    <n v="25658.5"/>
    <n v="74738"/>
    <n v="49079.5"/>
    <n v="-47960.75"/>
    <n v="148357.25"/>
    <n v="42951"/>
  </r>
  <r>
    <n v="152197"/>
    <d v="2014-05-01T15:39:55"/>
    <x v="1"/>
    <x v="2"/>
    <x v="2"/>
    <s v="c8"/>
    <n v="66569"/>
    <n v="66569"/>
    <s v="60001-100000"/>
    <m/>
    <m/>
    <m/>
    <m/>
    <m/>
    <n v="25657.75"/>
    <n v="74738.5"/>
    <n v="49080.75"/>
    <n v="-47963.375"/>
    <n v="148359.625"/>
    <n v="66569"/>
  </r>
  <r>
    <n v="324262"/>
    <d v="2014-06-11T09:33:31"/>
    <x v="0"/>
    <x v="0"/>
    <x v="2"/>
    <s v="c8"/>
    <n v="55341"/>
    <n v="55341"/>
    <s v="40001-60000"/>
    <m/>
    <m/>
    <m/>
    <m/>
    <m/>
    <n v="25657"/>
    <n v="74739"/>
    <n v="49082"/>
    <n v="-47966"/>
    <n v="148362"/>
    <n v="55341"/>
  </r>
  <r>
    <n v="884821"/>
    <d v="2014-06-20T16:20:49"/>
    <x v="0"/>
    <x v="0"/>
    <x v="2"/>
    <s v="c8"/>
    <n v="64052"/>
    <n v="64052"/>
    <s v="60001-100000"/>
    <m/>
    <m/>
    <m/>
    <m/>
    <m/>
    <n v="25656"/>
    <n v="74762"/>
    <n v="49106"/>
    <n v="-48003"/>
    <n v="148421"/>
    <n v="64052"/>
  </r>
  <r>
    <n v="882740"/>
    <d v="2014-08-07T13:42:44"/>
    <x v="1"/>
    <x v="0"/>
    <x v="2"/>
    <s v="c9"/>
    <n v="85837"/>
    <n v="85837"/>
    <s v="60001-100000"/>
    <m/>
    <m/>
    <m/>
    <m/>
    <m/>
    <n v="25655"/>
    <n v="74785"/>
    <n v="49130"/>
    <n v="-48040"/>
    <n v="148480"/>
    <n v="85837"/>
  </r>
  <r>
    <n v="396311"/>
    <d v="2014-06-02T10:43:17"/>
    <x v="1"/>
    <x v="0"/>
    <x v="1"/>
    <s v="i6"/>
    <n v="87817"/>
    <n v="87817"/>
    <s v="60001-100000"/>
    <m/>
    <m/>
    <m/>
    <m/>
    <m/>
    <n v="25654"/>
    <n v="74738.5"/>
    <n v="49084.5"/>
    <n v="-47972.75"/>
    <n v="148365.25"/>
    <n v="87817"/>
  </r>
  <r>
    <n v="145735"/>
    <d v="2014-06-02T10:46:12"/>
    <x v="1"/>
    <x v="0"/>
    <x v="1"/>
    <s v="i6"/>
    <n v="58410"/>
    <n v="58410"/>
    <s v="40001-60000"/>
    <m/>
    <m/>
    <m/>
    <m/>
    <m/>
    <n v="25653"/>
    <n v="74737"/>
    <n v="49084"/>
    <n v="-47973"/>
    <n v="148363"/>
    <n v="58410"/>
  </r>
  <r>
    <n v="866980"/>
    <d v="2014-06-02T10:47:16"/>
    <x v="0"/>
    <x v="1"/>
    <x v="1"/>
    <s v="i6"/>
    <n v="42496"/>
    <n v="42496"/>
    <s v="40001-60000"/>
    <m/>
    <m/>
    <m/>
    <m/>
    <m/>
    <n v="25652.75"/>
    <n v="74737.5"/>
    <n v="49084.75"/>
    <n v="-47974.375"/>
    <n v="148364.625"/>
    <n v="42496"/>
  </r>
  <r>
    <n v="328543"/>
    <d v="2014-06-03T00:00:35"/>
    <x v="1"/>
    <x v="1"/>
    <x v="1"/>
    <s v="c9"/>
    <n v="15835"/>
    <n v="15835"/>
    <s v="0-20,000"/>
    <m/>
    <m/>
    <m/>
    <m/>
    <m/>
    <n v="25652.5"/>
    <n v="74738"/>
    <n v="49085.5"/>
    <n v="-47975.75"/>
    <n v="148366.25"/>
    <n v="15835"/>
  </r>
  <r>
    <n v="75097"/>
    <d v="2014-06-05T12:00:56"/>
    <x v="0"/>
    <x v="0"/>
    <x v="1"/>
    <s v="i6"/>
    <n v="27779"/>
    <n v="27779"/>
    <s v="20001-40000"/>
    <m/>
    <m/>
    <m/>
    <m/>
    <m/>
    <n v="25654"/>
    <n v="74738.5"/>
    <n v="49084.5"/>
    <n v="-47972.75"/>
    <n v="148365.25"/>
    <n v="27779"/>
  </r>
  <r>
    <n v="184147"/>
    <d v="2014-06-05T12:02:16"/>
    <x v="0"/>
    <x v="0"/>
    <x v="1"/>
    <s v="i6"/>
    <n v="96914"/>
    <n v="96914"/>
    <s v="60001-100000"/>
    <m/>
    <m/>
    <m/>
    <m/>
    <m/>
    <n v="25653"/>
    <n v="74739"/>
    <n v="49086"/>
    <n v="-47976"/>
    <n v="148368"/>
    <n v="96914"/>
  </r>
  <r>
    <n v="970152"/>
    <d v="2014-06-09T08:56:57"/>
    <x v="1"/>
    <x v="0"/>
    <x v="1"/>
    <s v="c9"/>
    <n v="42210"/>
    <n v="42210"/>
    <s v="40001-60000"/>
    <m/>
    <m/>
    <m/>
    <m/>
    <m/>
    <n v="25652.75"/>
    <n v="74737.5"/>
    <n v="49084.75"/>
    <n v="-47974.375"/>
    <n v="148364.625"/>
    <n v="42210"/>
  </r>
  <r>
    <n v="531409"/>
    <d v="2014-06-09T08:57:59"/>
    <x v="1"/>
    <x v="0"/>
    <x v="1"/>
    <s v="c9"/>
    <n v="52201"/>
    <n v="52201"/>
    <s v="40001-60000"/>
    <m/>
    <m/>
    <m/>
    <m/>
    <m/>
    <n v="25652.5"/>
    <n v="74738"/>
    <n v="49085.5"/>
    <n v="-47975.75"/>
    <n v="148366.25"/>
    <n v="52201"/>
  </r>
  <r>
    <n v="149267"/>
    <d v="2014-06-23T10:00:02"/>
    <x v="0"/>
    <x v="0"/>
    <x v="1"/>
    <s v="i7"/>
    <n v="89318"/>
    <n v="89318"/>
    <s v="60001-100000"/>
    <m/>
    <m/>
    <m/>
    <m/>
    <m/>
    <n v="25652.25"/>
    <n v="74738.5"/>
    <n v="49086.25"/>
    <n v="-47977.125"/>
    <n v="148367.875"/>
    <n v="89318"/>
  </r>
  <r>
    <n v="162132"/>
    <d v="2014-06-24T08:52:13"/>
    <x v="1"/>
    <x v="1"/>
    <x v="1"/>
    <s v="i7"/>
    <n v="87656"/>
    <n v="87656"/>
    <s v="60001-100000"/>
    <m/>
    <m/>
    <m/>
    <m/>
    <m/>
    <n v="25652"/>
    <n v="74737"/>
    <n v="49085"/>
    <n v="-47975.5"/>
    <n v="148364.5"/>
    <n v="87656"/>
  </r>
  <r>
    <n v="667934"/>
    <d v="2014-07-04T09:34:45"/>
    <x v="1"/>
    <x v="0"/>
    <x v="1"/>
    <s v="c5"/>
    <n v="8506"/>
    <n v="8506"/>
    <s v="0-20,000"/>
    <m/>
    <m/>
    <m/>
    <m/>
    <m/>
    <n v="25650"/>
    <n v="74734"/>
    <n v="49084"/>
    <n v="-47976"/>
    <n v="148360"/>
    <n v="8506"/>
  </r>
  <r>
    <n v="643836"/>
    <d v="2014-08-01T09:49:45"/>
    <x v="1"/>
    <x v="1"/>
    <x v="1"/>
    <s v="c5"/>
    <n v="85290"/>
    <n v="85290"/>
    <s v="60001-100000"/>
    <m/>
    <m/>
    <m/>
    <m/>
    <m/>
    <n v="25652.5"/>
    <n v="74735"/>
    <n v="49082.5"/>
    <n v="-47971.25"/>
    <n v="148358.75"/>
    <n v="85290"/>
  </r>
  <r>
    <n v="14621"/>
    <d v="2014-08-01T17:57:05"/>
    <x v="0"/>
    <x v="0"/>
    <x v="1"/>
    <s v="c5"/>
    <n v="3445"/>
    <n v="3445"/>
    <s v="0-20,000"/>
    <m/>
    <m/>
    <m/>
    <m/>
    <m/>
    <n v="25652.25"/>
    <n v="74726.75"/>
    <n v="49074.5"/>
    <n v="-47959.5"/>
    <n v="148338.5"/>
    <n v="3445"/>
  </r>
  <r>
    <n v="912359"/>
    <d v="2014-08-01T17:57:50"/>
    <x v="1"/>
    <x v="1"/>
    <x v="1"/>
    <s v="c5"/>
    <n v="47690"/>
    <n v="47690"/>
    <s v="40001-60000"/>
    <m/>
    <m/>
    <m/>
    <m/>
    <m/>
    <n v="25653"/>
    <n v="74733"/>
    <n v="49080"/>
    <n v="-47967"/>
    <n v="148353"/>
    <n v="47690"/>
  </r>
  <r>
    <n v="242590"/>
    <d v="2014-08-29T11:16:48"/>
    <x v="0"/>
    <x v="0"/>
    <x v="1"/>
    <s v="c5"/>
    <n v="91251"/>
    <n v="91251"/>
    <s v="60001-100000"/>
    <m/>
    <m/>
    <m/>
    <m/>
    <m/>
    <n v="25652.75"/>
    <n v="74734"/>
    <n v="49081.25"/>
    <n v="-47969.125"/>
    <n v="148355.875"/>
    <n v="91251"/>
  </r>
  <r>
    <n v="839584"/>
    <d v="2014-08-29T11:19:15"/>
    <x v="1"/>
    <x v="0"/>
    <x v="1"/>
    <s v="c5"/>
    <n v="92866"/>
    <n v="92866"/>
    <s v="60001-100000"/>
    <m/>
    <m/>
    <m/>
    <m/>
    <m/>
    <n v="25652.5"/>
    <n v="74720.5"/>
    <n v="49068"/>
    <n v="-47949.5"/>
    <n v="148322.5"/>
    <n v="92866"/>
  </r>
  <r>
    <n v="205481"/>
    <d v="2014-05-09T16:24:03"/>
    <x v="0"/>
    <x v="0"/>
    <x v="1"/>
    <s v="i7"/>
    <n v="28933"/>
    <n v="28933"/>
    <s v="20001-40000"/>
    <m/>
    <m/>
    <m/>
    <m/>
    <m/>
    <n v="25652.25"/>
    <n v="74703.25"/>
    <n v="49051"/>
    <n v="-47924.25"/>
    <n v="148279.75"/>
    <n v="28933"/>
  </r>
  <r>
    <n v="486305"/>
    <d v="2014-05-09T16:28:10"/>
    <x v="0"/>
    <x v="1"/>
    <x v="1"/>
    <s v="i7"/>
    <n v="19572"/>
    <n v="19572"/>
    <s v="0-20,000"/>
    <m/>
    <m/>
    <m/>
    <m/>
    <m/>
    <n v="25652"/>
    <n v="74708"/>
    <n v="49056"/>
    <n v="-47932"/>
    <n v="148292"/>
    <n v="19572"/>
  </r>
  <r>
    <n v="806094"/>
    <d v="2014-05-22T17:18:49"/>
    <x v="1"/>
    <x v="0"/>
    <x v="1"/>
    <s v="i7"/>
    <n v="40389"/>
    <n v="40389"/>
    <s v="40001-60000"/>
    <m/>
    <m/>
    <m/>
    <m/>
    <m/>
    <n v="25652.75"/>
    <n v="74714.25"/>
    <n v="49061.5"/>
    <n v="-47939.5"/>
    <n v="148306.5"/>
    <n v="40389"/>
  </r>
  <r>
    <n v="487002"/>
    <d v="2014-06-07T18:41:47"/>
    <x v="0"/>
    <x v="0"/>
    <x v="1"/>
    <s v="i7"/>
    <n v="84535"/>
    <n v="84535"/>
    <s v="60001-100000"/>
    <m/>
    <m/>
    <m/>
    <m/>
    <m/>
    <n v="25652.5"/>
    <n v="74720.5"/>
    <n v="49068"/>
    <n v="-47949.5"/>
    <n v="148322.5"/>
    <n v="84535"/>
  </r>
  <r>
    <n v="165000"/>
    <d v="2014-06-16T16:13:55"/>
    <x v="0"/>
    <x v="0"/>
    <x v="1"/>
    <s v="i7"/>
    <n v="46109"/>
    <n v="46109"/>
    <s v="40001-60000"/>
    <m/>
    <m/>
    <m/>
    <m/>
    <m/>
    <n v="25652.25"/>
    <n v="74703.25"/>
    <n v="49051"/>
    <n v="-47924.25"/>
    <n v="148279.75"/>
    <n v="46109"/>
  </r>
  <r>
    <n v="332816"/>
    <d v="2014-06-30T09:32:34"/>
    <x v="1"/>
    <x v="2"/>
    <x v="1"/>
    <s v="i7"/>
    <n v="25714"/>
    <n v="25714"/>
    <s v="20001-40000"/>
    <m/>
    <m/>
    <m/>
    <m/>
    <m/>
    <n v="25652"/>
    <n v="74708"/>
    <n v="49056"/>
    <n v="-47932"/>
    <n v="148292"/>
    <n v="25714"/>
  </r>
  <r>
    <n v="673099"/>
    <d v="2014-08-23T16:03:13"/>
    <x v="1"/>
    <x v="0"/>
    <x v="1"/>
    <s v="i7"/>
    <n v="15672"/>
    <n v="15672"/>
    <s v="0-20,000"/>
    <m/>
    <m/>
    <m/>
    <m/>
    <m/>
    <n v="25650"/>
    <n v="74714.25"/>
    <n v="49064.25"/>
    <n v="-47946.375"/>
    <n v="148310.625"/>
    <n v="15672"/>
  </r>
  <r>
    <n v="894681"/>
    <d v="2014-08-23T16:05:01"/>
    <x v="0"/>
    <x v="0"/>
    <x v="1"/>
    <s v="i7"/>
    <n v="29204"/>
    <n v="29204"/>
    <s v="20001-40000"/>
    <m/>
    <m/>
    <m/>
    <m/>
    <m/>
    <n v="25652.5"/>
    <n v="74720.5"/>
    <n v="49068"/>
    <n v="-47949.5"/>
    <n v="148322.5"/>
    <n v="29204"/>
  </r>
  <r>
    <n v="67176"/>
    <d v="2014-08-23T16:08:07"/>
    <x v="1"/>
    <x v="0"/>
    <x v="1"/>
    <s v="i7"/>
    <n v="17553"/>
    <n v="17553"/>
    <s v="0-20,000"/>
    <m/>
    <m/>
    <m/>
    <m/>
    <m/>
    <n v="25652.25"/>
    <n v="74726.75"/>
    <n v="49074.5"/>
    <n v="-47959.5"/>
    <n v="148338.5"/>
    <n v="17553"/>
  </r>
  <r>
    <n v="586678"/>
    <d v="2014-08-23T16:03:14"/>
    <x v="1"/>
    <x v="2"/>
    <x v="1"/>
    <s v="i7"/>
    <n v="84220"/>
    <n v="84220"/>
    <s v="60001-100000"/>
    <m/>
    <m/>
    <m/>
    <m/>
    <m/>
    <n v="25653"/>
    <n v="74733"/>
    <n v="49080"/>
    <n v="-47967"/>
    <n v="148353"/>
    <n v="84220"/>
  </r>
  <r>
    <n v="218472"/>
    <d v="2014-08-24T10:09:35"/>
    <x v="0"/>
    <x v="0"/>
    <x v="1"/>
    <s v="i7"/>
    <n v="33201"/>
    <n v="33201"/>
    <s v="20001-40000"/>
    <m/>
    <m/>
    <m/>
    <m/>
    <m/>
    <n v="25652.75"/>
    <n v="74714.25"/>
    <n v="49061.5"/>
    <n v="-47939.5"/>
    <n v="148306.5"/>
    <n v="33201"/>
  </r>
  <r>
    <n v="985982"/>
    <d v="2014-05-06T11:03:15"/>
    <x v="1"/>
    <x v="2"/>
    <x v="1"/>
    <s v="i7"/>
    <n v="5910"/>
    <n v="5910"/>
    <s v="0-20,000"/>
    <m/>
    <m/>
    <m/>
    <m/>
    <m/>
    <n v="25652.5"/>
    <n v="74720.5"/>
    <n v="49068"/>
    <n v="-47949.5"/>
    <n v="148322.5"/>
    <n v="5910"/>
  </r>
  <r>
    <n v="898081"/>
    <d v="2014-05-08T15:27:26"/>
    <x v="0"/>
    <x v="1"/>
    <x v="1"/>
    <s v="i7"/>
    <n v="30580"/>
    <n v="30580"/>
    <s v="20001-40000"/>
    <m/>
    <m/>
    <m/>
    <m/>
    <m/>
    <n v="25654"/>
    <n v="74726.75"/>
    <n v="49072.75"/>
    <n v="-47955.125"/>
    <n v="148335.875"/>
    <n v="30580"/>
  </r>
  <r>
    <n v="150930"/>
    <d v="2014-05-09T19:53:13"/>
    <x v="1"/>
    <x v="0"/>
    <x v="1"/>
    <s v="i7"/>
    <n v="70809"/>
    <n v="70809"/>
    <s v="60001-100000"/>
    <m/>
    <m/>
    <m/>
    <m/>
    <m/>
    <n v="25653"/>
    <n v="74733"/>
    <n v="49080"/>
    <n v="-47967"/>
    <n v="148353"/>
    <n v="70809"/>
  </r>
  <r>
    <n v="486534"/>
    <d v="2014-05-09T19:55:19"/>
    <x v="0"/>
    <x v="1"/>
    <x v="1"/>
    <s v="i7"/>
    <n v="85077"/>
    <n v="85077"/>
    <s v="60001-100000"/>
    <m/>
    <m/>
    <m/>
    <m/>
    <m/>
    <n v="25652.75"/>
    <n v="74734"/>
    <n v="49081.25"/>
    <n v="-47969.125"/>
    <n v="148355.875"/>
    <n v="85077"/>
  </r>
  <r>
    <n v="587959"/>
    <d v="2014-05-09T19:53:41"/>
    <x v="0"/>
    <x v="1"/>
    <x v="1"/>
    <s v="i7"/>
    <n v="15500"/>
    <n v="15500"/>
    <s v="0-20,000"/>
    <m/>
    <m/>
    <m/>
    <m/>
    <m/>
    <n v="25652.5"/>
    <n v="74720.5"/>
    <n v="49068"/>
    <n v="-47949.5"/>
    <n v="148322.5"/>
    <n v="15500"/>
  </r>
  <r>
    <n v="214844"/>
    <d v="2014-05-09T19:54:44"/>
    <x v="0"/>
    <x v="1"/>
    <x v="1"/>
    <s v="i7"/>
    <n v="21883"/>
    <n v="21883"/>
    <s v="20001-40000"/>
    <m/>
    <m/>
    <m/>
    <m/>
    <m/>
    <n v="25654"/>
    <n v="74726.75"/>
    <n v="49072.75"/>
    <n v="-47955.125"/>
    <n v="148335.875"/>
    <n v="21883"/>
  </r>
  <r>
    <n v="733774"/>
    <d v="2014-05-09T19:56:58"/>
    <x v="0"/>
    <x v="1"/>
    <x v="1"/>
    <s v="i7"/>
    <n v="91065"/>
    <n v="91065"/>
    <s v="60001-100000"/>
    <m/>
    <m/>
    <m/>
    <m/>
    <m/>
    <n v="25657"/>
    <n v="74733"/>
    <n v="49076"/>
    <n v="-47957"/>
    <n v="148347"/>
    <n v="91065"/>
  </r>
  <r>
    <n v="516459"/>
    <d v="2014-06-02T17:47:41"/>
    <x v="0"/>
    <x v="1"/>
    <x v="1"/>
    <s v="i7"/>
    <n v="33427"/>
    <n v="33427"/>
    <s v="20001-40000"/>
    <m/>
    <m/>
    <m/>
    <m/>
    <m/>
    <n v="25656"/>
    <n v="74714.25"/>
    <n v="49058.25"/>
    <n v="-47931.375"/>
    <n v="148301.625"/>
    <n v="33427"/>
  </r>
  <r>
    <n v="461123"/>
    <d v="2014-06-06T09:10:36"/>
    <x v="0"/>
    <x v="0"/>
    <x v="1"/>
    <s v="i7"/>
    <n v="12576"/>
    <n v="12576"/>
    <s v="0-20,000"/>
    <m/>
    <m/>
    <m/>
    <m/>
    <m/>
    <n v="25655"/>
    <n v="74720.5"/>
    <n v="49065.5"/>
    <n v="-47943.25"/>
    <n v="148318.75"/>
    <n v="12576"/>
  </r>
  <r>
    <n v="62030"/>
    <d v="2014-06-06T09:11:42"/>
    <x v="1"/>
    <x v="1"/>
    <x v="1"/>
    <s v="i7"/>
    <n v="84631"/>
    <n v="84631"/>
    <s v="60001-100000"/>
    <m/>
    <m/>
    <m/>
    <m/>
    <m/>
    <n v="25657.75"/>
    <n v="74726.75"/>
    <n v="49069"/>
    <n v="-47945.75"/>
    <n v="148330.25"/>
    <n v="84631"/>
  </r>
  <r>
    <n v="518772"/>
    <d v="2014-06-23T09:32:34"/>
    <x v="0"/>
    <x v="0"/>
    <x v="1"/>
    <s v="i7"/>
    <n v="15241"/>
    <n v="15241"/>
    <s v="0-20,000"/>
    <m/>
    <m/>
    <m/>
    <m/>
    <m/>
    <n v="25657"/>
    <n v="74708"/>
    <n v="49051"/>
    <n v="-47919.5"/>
    <n v="148284.5"/>
    <n v="15241"/>
  </r>
  <r>
    <n v="249926"/>
    <d v="2014-07-07T17:11:54"/>
    <x v="0"/>
    <x v="0"/>
    <x v="1"/>
    <s v="i7"/>
    <n v="37537"/>
    <n v="37537"/>
    <s v="20001-40000"/>
    <m/>
    <m/>
    <m/>
    <m/>
    <m/>
    <n v="25659.25"/>
    <n v="74714.25"/>
    <n v="49055"/>
    <n v="-47923.25"/>
    <n v="148296.75"/>
    <n v="37537"/>
  </r>
  <r>
    <n v="986569"/>
    <d v="2014-08-19T17:36:32"/>
    <x v="1"/>
    <x v="0"/>
    <x v="1"/>
    <s v="i7"/>
    <n v="39045"/>
    <n v="39045"/>
    <s v="20001-40000"/>
    <m/>
    <m/>
    <m/>
    <m/>
    <m/>
    <n v="25658.5"/>
    <n v="74720.5"/>
    <n v="49062"/>
    <n v="-47934.5"/>
    <n v="148313.5"/>
    <n v="39045"/>
  </r>
  <r>
    <n v="422439"/>
    <d v="2014-08-19T17:37:08"/>
    <x v="1"/>
    <x v="0"/>
    <x v="1"/>
    <s v="i7"/>
    <n v="17272"/>
    <n v="17272"/>
    <s v="0-20,000"/>
    <m/>
    <m/>
    <m/>
    <m/>
    <m/>
    <n v="25657.75"/>
    <n v="74726.75"/>
    <n v="49069"/>
    <n v="-47945.75"/>
    <n v="148330.25"/>
    <n v="17272"/>
  </r>
  <r>
    <n v="693142"/>
    <d v="2014-08-06T09:32:10"/>
    <x v="0"/>
    <x v="0"/>
    <x v="6"/>
    <s v="c9"/>
    <n v="61237"/>
    <n v="61237"/>
    <s v="60001-100000"/>
    <m/>
    <m/>
    <m/>
    <m/>
    <m/>
    <n v="25660"/>
    <n v="74733"/>
    <n v="49073"/>
    <n v="-47949.5"/>
    <n v="148342.5"/>
    <n v="61237"/>
  </r>
  <r>
    <n v="332698"/>
    <d v="2014-05-20T17:49:05"/>
    <x v="0"/>
    <x v="0"/>
    <x v="6"/>
    <s v="c-10"/>
    <n v="42994"/>
    <n v="42994"/>
    <s v="40001-60000"/>
    <m/>
    <m/>
    <m/>
    <m/>
    <m/>
    <n v="25659.25"/>
    <n v="74734"/>
    <n v="49074.75"/>
    <n v="-47952.875"/>
    <n v="148346.125"/>
    <n v="42994"/>
  </r>
  <r>
    <n v="302555"/>
    <d v="2014-05-30T08:46:50"/>
    <x v="0"/>
    <x v="0"/>
    <x v="6"/>
    <s v="c-10"/>
    <n v="35068"/>
    <n v="35068"/>
    <s v="20001-40000"/>
    <m/>
    <m/>
    <m/>
    <m/>
    <m/>
    <n v="25658.5"/>
    <n v="74735"/>
    <n v="49076.5"/>
    <n v="-47956.25"/>
    <n v="148349.75"/>
    <n v="35068"/>
  </r>
  <r>
    <n v="464696"/>
    <d v="2014-05-30T08:47:53"/>
    <x v="0"/>
    <x v="0"/>
    <x v="6"/>
    <s v="c-10"/>
    <n v="67245"/>
    <n v="67245"/>
    <s v="60001-100000"/>
    <m/>
    <m/>
    <m/>
    <m/>
    <m/>
    <n v="25657.75"/>
    <n v="74736"/>
    <n v="49078.25"/>
    <n v="-47959.625"/>
    <n v="148353.375"/>
    <n v="67245"/>
  </r>
  <r>
    <n v="588414"/>
    <d v="2014-05-30T08:46:20"/>
    <x v="1"/>
    <x v="1"/>
    <x v="6"/>
    <s v="c-10"/>
    <n v="64563"/>
    <n v="64563"/>
    <s v="60001-100000"/>
    <m/>
    <m/>
    <m/>
    <m/>
    <m/>
    <n v="25657"/>
    <n v="74737"/>
    <n v="49080"/>
    <n v="-47963"/>
    <n v="148357"/>
    <n v="64563"/>
  </r>
  <r>
    <n v="878903"/>
    <d v="2014-05-30T12:30:18"/>
    <x v="0"/>
    <x v="1"/>
    <x v="6"/>
    <s v="c5"/>
    <n v="42010"/>
    <n v="42010"/>
    <s v="40001-60000"/>
    <m/>
    <m/>
    <m/>
    <m/>
    <m/>
    <n v="25656"/>
    <n v="74737.5"/>
    <n v="49081.5"/>
    <n v="-47966.25"/>
    <n v="148359.75"/>
    <n v="42010"/>
  </r>
  <r>
    <n v="756902"/>
    <d v="2014-06-05T09:29:38"/>
    <x v="0"/>
    <x v="0"/>
    <x v="6"/>
    <s v="c-10"/>
    <n v="88348"/>
    <n v="88348"/>
    <s v="60001-100000"/>
    <m/>
    <m/>
    <m/>
    <m/>
    <m/>
    <n v="25655"/>
    <n v="74738"/>
    <n v="49083"/>
    <n v="-47969.5"/>
    <n v="148362.5"/>
    <n v="88348"/>
  </r>
  <r>
    <n v="646707"/>
    <d v="2014-05-02T14:13:35"/>
    <x v="1"/>
    <x v="1"/>
    <x v="1"/>
    <s v="i1"/>
    <n v="82194"/>
    <n v="82194"/>
    <s v="60001-100000"/>
    <m/>
    <m/>
    <m/>
    <m/>
    <m/>
    <n v="25654"/>
    <n v="74736"/>
    <n v="49082"/>
    <n v="-47969"/>
    <n v="148359"/>
    <n v="82194"/>
  </r>
  <r>
    <n v="105447"/>
    <d v="2014-05-23T09:33:19"/>
    <x v="1"/>
    <x v="2"/>
    <x v="1"/>
    <s v="i1"/>
    <n v="97440"/>
    <n v="97440"/>
    <s v="60001-100000"/>
    <m/>
    <m/>
    <m/>
    <m/>
    <m/>
    <n v="25653"/>
    <n v="74733"/>
    <n v="49080"/>
    <n v="-47967"/>
    <n v="148353"/>
    <n v="97440"/>
  </r>
  <r>
    <n v="393895"/>
    <d v="2014-05-12T20:45:45"/>
    <x v="0"/>
    <x v="0"/>
    <x v="1"/>
    <s v="c5"/>
    <n v="81819"/>
    <n v="81819"/>
    <s v="60001-100000"/>
    <m/>
    <m/>
    <m/>
    <m/>
    <m/>
    <n v="25652.75"/>
    <n v="74714.25"/>
    <n v="49061.5"/>
    <n v="-47939.5"/>
    <n v="148306.5"/>
    <n v="81819"/>
  </r>
  <r>
    <n v="690879"/>
    <d v="2014-05-20T15:57:18"/>
    <x v="0"/>
    <x v="1"/>
    <x v="1"/>
    <s v="c5"/>
    <n v="69812"/>
    <n v="69812"/>
    <s v="60001-100000"/>
    <m/>
    <m/>
    <m/>
    <m/>
    <m/>
    <n v="25652.5"/>
    <n v="74698.5"/>
    <n v="49046"/>
    <n v="-47916.5"/>
    <n v="148267.5"/>
    <n v="69812"/>
  </r>
  <r>
    <n v="555034"/>
    <d v="2014-06-09T09:32:34"/>
    <x v="0"/>
    <x v="0"/>
    <x v="6"/>
    <s v="b9"/>
    <n v="28605"/>
    <n v="28605"/>
    <s v="20001-40000"/>
    <m/>
    <m/>
    <m/>
    <m/>
    <m/>
    <n v="25652.25"/>
    <n v="74703.25"/>
    <n v="49051"/>
    <n v="-47924.25"/>
    <n v="148279.75"/>
    <n v="28605"/>
  </r>
  <r>
    <n v="693918"/>
    <d v="2014-06-24T17:22:16"/>
    <x v="0"/>
    <x v="0"/>
    <x v="6"/>
    <s v="c9"/>
    <n v="50039"/>
    <n v="50039"/>
    <s v="40001-60000"/>
    <m/>
    <m/>
    <m/>
    <m/>
    <m/>
    <n v="25652"/>
    <n v="74708"/>
    <n v="49056"/>
    <n v="-47932"/>
    <n v="148292"/>
    <n v="50039"/>
  </r>
  <r>
    <n v="278721"/>
    <d v="2014-07-24T18:29:34"/>
    <x v="1"/>
    <x v="0"/>
    <x v="1"/>
    <s v="i7"/>
    <n v="43723"/>
    <n v="43723"/>
    <s v="40001-60000"/>
    <m/>
    <m/>
    <m/>
    <m/>
    <m/>
    <n v="25650"/>
    <n v="74714.25"/>
    <n v="49064.25"/>
    <n v="-47946.375"/>
    <n v="148310.625"/>
    <n v="43723"/>
  </r>
  <r>
    <n v="783969"/>
    <d v="2014-07-31T09:33:44"/>
    <x v="0"/>
    <x v="1"/>
    <x v="0"/>
    <s v="i5"/>
    <n v="79144"/>
    <n v="79144"/>
    <s v="60001-100000"/>
    <m/>
    <m/>
    <m/>
    <m/>
    <m/>
    <n v="25648"/>
    <n v="74720.5"/>
    <n v="49072.5"/>
    <n v="-47960.75"/>
    <n v="148329.25"/>
    <n v="79144"/>
  </r>
  <r>
    <n v="357078"/>
    <d v="2014-07-31T09:34:09"/>
    <x v="0"/>
    <x v="0"/>
    <x v="0"/>
    <s v="i5"/>
    <n v="73185"/>
    <n v="73185"/>
    <s v="60001-100000"/>
    <m/>
    <m/>
    <m/>
    <m/>
    <m/>
    <n v="25646"/>
    <n v="74703.25"/>
    <n v="49057.25"/>
    <n v="-47939.875"/>
    <n v="148289.125"/>
    <n v="73185"/>
  </r>
  <r>
    <n v="812083"/>
    <d v="2014-07-31T09:35:23"/>
    <x v="1"/>
    <x v="1"/>
    <x v="0"/>
    <s v="i5"/>
    <n v="4176"/>
    <n v="4176"/>
    <s v="0-20,000"/>
    <m/>
    <m/>
    <m/>
    <m/>
    <m/>
    <n v="25644"/>
    <n v="74708"/>
    <n v="49064"/>
    <n v="-47952"/>
    <n v="148304"/>
    <n v="4176"/>
  </r>
  <r>
    <n v="914120"/>
    <d v="2014-08-08T14:48:29"/>
    <x v="1"/>
    <x v="0"/>
    <x v="0"/>
    <s v="i5"/>
    <n v="4672"/>
    <n v="4672"/>
    <s v="0-20,000"/>
    <m/>
    <m/>
    <m/>
    <m/>
    <m/>
    <n v="25650"/>
    <n v="74714.25"/>
    <n v="49064.25"/>
    <n v="-47946.375"/>
    <n v="148310.625"/>
    <n v="4672"/>
  </r>
  <r>
    <n v="509371"/>
    <d v="2014-08-08T14:50:45"/>
    <x v="0"/>
    <x v="0"/>
    <x v="0"/>
    <s v="i5"/>
    <n v="50696"/>
    <n v="50696"/>
    <s v="40001-60000"/>
    <m/>
    <m/>
    <m/>
    <m/>
    <m/>
    <n v="25652.5"/>
    <n v="74720.5"/>
    <n v="49068"/>
    <n v="-47949.5"/>
    <n v="148322.5"/>
    <n v="50696"/>
  </r>
  <r>
    <n v="929396"/>
    <d v="2014-08-12T17:12:46"/>
    <x v="0"/>
    <x v="0"/>
    <x v="0"/>
    <s v="i5"/>
    <n v="28657"/>
    <n v="28657"/>
    <s v="20001-40000"/>
    <m/>
    <m/>
    <m/>
    <m/>
    <m/>
    <n v="25652.25"/>
    <n v="74726.75"/>
    <n v="49074.5"/>
    <n v="-47959.5"/>
    <n v="148338.5"/>
    <n v="28657"/>
  </r>
  <r>
    <n v="430390"/>
    <d v="2014-08-12T17:14:42"/>
    <x v="0"/>
    <x v="0"/>
    <x v="0"/>
    <s v="i5"/>
    <n v="17722"/>
    <n v="17722"/>
    <s v="0-20,000"/>
    <m/>
    <m/>
    <m/>
    <m/>
    <m/>
    <n v="25652"/>
    <n v="74733"/>
    <n v="49081"/>
    <n v="-47969.5"/>
    <n v="148354.5"/>
    <n v="17722"/>
  </r>
  <r>
    <n v="734245"/>
    <d v="2014-08-20T18:54:34"/>
    <x v="1"/>
    <x v="1"/>
    <x v="0"/>
    <s v="i5"/>
    <n v="2631"/>
    <n v="2631"/>
    <s v="0-20,000"/>
    <m/>
    <m/>
    <m/>
    <m/>
    <m/>
    <n v="25652.75"/>
    <n v="74734"/>
    <n v="49081.25"/>
    <n v="-47969.125"/>
    <n v="148355.875"/>
    <n v="2631"/>
  </r>
  <r>
    <n v="259976"/>
    <d v="2014-07-25T09:33:22"/>
    <x v="1"/>
    <x v="0"/>
    <x v="0"/>
    <s v="c9"/>
    <n v="63933"/>
    <n v="63933"/>
    <s v="60001-100000"/>
    <m/>
    <m/>
    <m/>
    <m/>
    <m/>
    <n v="25655"/>
    <n v="74735"/>
    <n v="49080"/>
    <n v="-47965"/>
    <n v="148355"/>
    <n v="63933"/>
  </r>
  <r>
    <n v="293891"/>
    <d v="2014-07-25T09:34:39"/>
    <x v="1"/>
    <x v="0"/>
    <x v="0"/>
    <s v="c9"/>
    <n v="29616"/>
    <n v="29616"/>
    <s v="20001-40000"/>
    <m/>
    <m/>
    <m/>
    <m/>
    <m/>
    <n v="25654"/>
    <n v="74736"/>
    <n v="49082"/>
    <n v="-47969"/>
    <n v="148359"/>
    <n v="29616"/>
  </r>
  <r>
    <n v="125014"/>
    <d v="2014-06-03T09:34:34"/>
    <x v="1"/>
    <x v="0"/>
    <x v="6"/>
    <s v="c-10"/>
    <n v="69290"/>
    <n v="69290"/>
    <s v="60001-100000"/>
    <m/>
    <m/>
    <m/>
    <m/>
    <m/>
    <n v="25653"/>
    <n v="74737"/>
    <n v="49084"/>
    <n v="-47973"/>
    <n v="148363"/>
    <n v="69290"/>
  </r>
  <r>
    <n v="441259"/>
    <d v="2014-06-03T09:36:44"/>
    <x v="1"/>
    <x v="1"/>
    <x v="6"/>
    <s v="c-10"/>
    <n v="70351"/>
    <n v="70351"/>
    <s v="60001-100000"/>
    <m/>
    <m/>
    <m/>
    <m/>
    <m/>
    <n v="25652.75"/>
    <n v="74737.5"/>
    <n v="49084.75"/>
    <n v="-47974.375"/>
    <n v="148364.625"/>
    <n v="70351"/>
  </r>
  <r>
    <n v="403549"/>
    <d v="2014-05-15T09:34:20"/>
    <x v="1"/>
    <x v="0"/>
    <x v="0"/>
    <s v="c9"/>
    <n v="68331"/>
    <n v="68331"/>
    <s v="60001-100000"/>
    <m/>
    <m/>
    <m/>
    <m/>
    <m/>
    <n v="25652.5"/>
    <n v="74738"/>
    <n v="49085.5"/>
    <n v="-47975.75"/>
    <n v="148366.25"/>
    <n v="68331"/>
  </r>
  <r>
    <n v="768225"/>
    <d v="2014-08-07T09:32:02"/>
    <x v="0"/>
    <x v="0"/>
    <x v="0"/>
    <s v="c9"/>
    <n v="99880"/>
    <n v="99880"/>
    <s v="60001-100000"/>
    <m/>
    <m/>
    <m/>
    <m/>
    <m/>
    <n v="25652.25"/>
    <n v="74738.5"/>
    <n v="49086.25"/>
    <n v="-47977.125"/>
    <n v="148367.875"/>
    <n v="99880"/>
  </r>
  <r>
    <n v="608893"/>
    <d v="2014-05-02T09:31:35"/>
    <x v="1"/>
    <x v="2"/>
    <x v="1"/>
    <s v="c8"/>
    <n v="29960"/>
    <n v="29960"/>
    <s v="20001-40000"/>
    <m/>
    <m/>
    <m/>
    <m/>
    <m/>
    <n v="25652"/>
    <n v="74737"/>
    <n v="49085"/>
    <n v="-47975.5"/>
    <n v="148364.5"/>
    <n v="29960"/>
  </r>
  <r>
    <n v="809356"/>
    <d v="2014-05-02T09:32:48"/>
    <x v="0"/>
    <x v="2"/>
    <x v="1"/>
    <s v="c8"/>
    <n v="5614"/>
    <n v="5614"/>
    <s v="0-20,000"/>
    <m/>
    <m/>
    <m/>
    <m/>
    <m/>
    <n v="25650"/>
    <n v="74737.5"/>
    <n v="49087.5"/>
    <n v="-47981.25"/>
    <n v="148368.75"/>
    <n v="5614"/>
  </r>
  <r>
    <n v="202756"/>
    <d v="2014-07-02T14:26:24"/>
    <x v="0"/>
    <x v="1"/>
    <x v="0"/>
    <s v="b9"/>
    <n v="28447"/>
    <n v="28447"/>
    <s v="20001-40000"/>
    <m/>
    <m/>
    <m/>
    <m/>
    <m/>
    <n v="25652.5"/>
    <n v="74738"/>
    <n v="49085.5"/>
    <n v="-47975.75"/>
    <n v="148366.25"/>
    <n v="28447"/>
  </r>
  <r>
    <n v="440605"/>
    <d v="2014-07-02T14:26:00"/>
    <x v="1"/>
    <x v="1"/>
    <x v="0"/>
    <s v="b9"/>
    <n v="14251"/>
    <n v="14251"/>
    <s v="0-20,000"/>
    <m/>
    <m/>
    <m/>
    <m/>
    <m/>
    <n v="25652.25"/>
    <n v="74738.5"/>
    <n v="49086.25"/>
    <n v="-47977.125"/>
    <n v="148367.875"/>
    <n v="14251"/>
  </r>
  <r>
    <n v="476942"/>
    <d v="2014-07-02T14:27:11"/>
    <x v="0"/>
    <x v="1"/>
    <x v="0"/>
    <s v="b9"/>
    <n v="20426"/>
    <n v="20426"/>
    <s v="20001-40000"/>
    <m/>
    <m/>
    <m/>
    <m/>
    <m/>
    <n v="25653"/>
    <n v="74739"/>
    <n v="49086"/>
    <n v="-47976"/>
    <n v="148368"/>
    <n v="20426"/>
  </r>
  <r>
    <n v="707682"/>
    <d v="2014-07-02T14:29:15"/>
    <x v="0"/>
    <x v="1"/>
    <x v="0"/>
    <s v="b9"/>
    <n v="96456"/>
    <n v="96456"/>
    <s v="60001-100000"/>
    <m/>
    <m/>
    <m/>
    <m/>
    <m/>
    <n v="25656"/>
    <n v="74762"/>
    <n v="49106"/>
    <n v="-48003"/>
    <n v="148421"/>
    <n v="96456"/>
  </r>
  <r>
    <n v="813196"/>
    <d v="2014-07-21T09:32:57"/>
    <x v="0"/>
    <x v="0"/>
    <x v="0"/>
    <s v="c9"/>
    <n v="41636"/>
    <n v="41636"/>
    <s v="40001-60000"/>
    <m/>
    <m/>
    <m/>
    <m/>
    <m/>
    <n v="25655"/>
    <n v="74738"/>
    <n v="49083"/>
    <n v="-47969.5"/>
    <n v="148362.5"/>
    <n v="41636"/>
  </r>
  <r>
    <n v="154930"/>
    <d v="2014-07-21T09:32:24"/>
    <x v="0"/>
    <x v="1"/>
    <x v="0"/>
    <s v="c9"/>
    <n v="76762"/>
    <n v="76762"/>
    <s v="60001-100000"/>
    <m/>
    <m/>
    <m/>
    <m/>
    <m/>
    <n v="25654"/>
    <n v="74738.5"/>
    <n v="49084.5"/>
    <n v="-47972.75"/>
    <n v="148365.25"/>
    <n v="76762"/>
  </r>
  <r>
    <n v="282815"/>
    <d v="2014-08-17T10:33:46"/>
    <x v="1"/>
    <x v="0"/>
    <x v="0"/>
    <s v="c9"/>
    <n v="28137"/>
    <n v="28137"/>
    <s v="20001-40000"/>
    <m/>
    <m/>
    <m/>
    <m/>
    <m/>
    <n v="25653"/>
    <n v="74737"/>
    <n v="49084"/>
    <n v="-47973"/>
    <n v="148363"/>
    <n v="28137"/>
  </r>
  <r>
    <n v="42714"/>
    <d v="2014-07-22T09:31:33"/>
    <x v="0"/>
    <x v="0"/>
    <x v="1"/>
    <s v="c9"/>
    <n v="23116"/>
    <n v="23116"/>
    <s v="20001-40000"/>
    <m/>
    <m/>
    <m/>
    <m/>
    <m/>
    <n v="25652.75"/>
    <n v="74737.5"/>
    <n v="49084.75"/>
    <n v="-47974.375"/>
    <n v="148364.625"/>
    <n v="23116"/>
  </r>
  <r>
    <n v="295449"/>
    <d v="2014-07-22T09:33:26"/>
    <x v="1"/>
    <x v="0"/>
    <x v="1"/>
    <s v="c9"/>
    <n v="2172"/>
    <n v="2172"/>
    <s v="0-20,000"/>
    <m/>
    <m/>
    <m/>
    <m/>
    <m/>
    <n v="25655"/>
    <n v="74738"/>
    <n v="49083"/>
    <n v="-47969.5"/>
    <n v="148362.5"/>
    <n v="2172"/>
  </r>
  <r>
    <n v="679141"/>
    <d v="2014-06-17T09:32:09"/>
    <x v="0"/>
    <x v="0"/>
    <x v="6"/>
    <s v="c9"/>
    <n v="85620"/>
    <n v="85620"/>
    <s v="60001-100000"/>
    <m/>
    <m/>
    <m/>
    <m/>
    <m/>
    <n v="25657.75"/>
    <n v="74738.5"/>
    <n v="49080.75"/>
    <n v="-47963.375"/>
    <n v="148359.625"/>
    <n v="85620"/>
  </r>
  <r>
    <n v="125371"/>
    <d v="2014-07-29T09:32:29"/>
    <x v="1"/>
    <x v="0"/>
    <x v="6"/>
    <s v="i6"/>
    <n v="2953"/>
    <n v="2953"/>
    <s v="0-20,000"/>
    <m/>
    <m/>
    <m/>
    <m/>
    <m/>
    <n v="25657"/>
    <n v="74737"/>
    <n v="49080"/>
    <n v="-47963"/>
    <n v="148357"/>
    <n v="2953"/>
  </r>
  <r>
    <n v="125996"/>
    <d v="2014-08-14T15:19:05"/>
    <x v="0"/>
    <x v="0"/>
    <x v="6"/>
    <s v="c9"/>
    <n v="15445"/>
    <n v="15445"/>
    <s v="0-20,000"/>
    <m/>
    <m/>
    <m/>
    <m/>
    <m/>
    <n v="25659.25"/>
    <n v="74737.5"/>
    <n v="49078.25"/>
    <n v="-47958.125"/>
    <n v="148354.875"/>
    <n v="15445"/>
  </r>
  <r>
    <n v="369430"/>
    <d v="2014-05-20T09:34:42"/>
    <x v="1"/>
    <x v="0"/>
    <x v="4"/>
    <s v="c5"/>
    <n v="85925"/>
    <n v="85925"/>
    <s v="60001-100000"/>
    <m/>
    <m/>
    <m/>
    <m/>
    <m/>
    <n v="25662"/>
    <n v="74738"/>
    <n v="49076"/>
    <n v="-47952"/>
    <n v="148352"/>
    <n v="85925"/>
  </r>
  <r>
    <n v="93480"/>
    <d v="2014-05-20T09:35:15"/>
    <x v="0"/>
    <x v="0"/>
    <x v="4"/>
    <s v="c5"/>
    <n v="72487"/>
    <n v="72487"/>
    <s v="60001-100000"/>
    <m/>
    <m/>
    <m/>
    <m/>
    <m/>
    <n v="25661"/>
    <n v="74736"/>
    <n v="49075"/>
    <n v="-47951.5"/>
    <n v="148348.5"/>
    <n v="72487"/>
  </r>
  <r>
    <n v="355251"/>
    <d v="2014-08-13T15:58:59"/>
    <x v="0"/>
    <x v="0"/>
    <x v="4"/>
    <s v="c5"/>
    <n v="80111"/>
    <n v="80111"/>
    <s v="60001-100000"/>
    <m/>
    <m/>
    <m/>
    <m/>
    <m/>
    <n v="25660"/>
    <n v="74737"/>
    <n v="49077"/>
    <n v="-47955.5"/>
    <n v="148352.5"/>
    <n v="80111"/>
  </r>
  <r>
    <n v="132989"/>
    <d v="2014-08-21T18:23:08"/>
    <x v="0"/>
    <x v="0"/>
    <x v="4"/>
    <s v="c5"/>
    <n v="39402"/>
    <n v="39402"/>
    <s v="20001-40000"/>
    <m/>
    <m/>
    <m/>
    <m/>
    <m/>
    <n v="25659.25"/>
    <n v="74734"/>
    <n v="49074.75"/>
    <n v="-47952.875"/>
    <n v="148346.125"/>
    <n v="39402"/>
  </r>
  <r>
    <n v="426916"/>
    <d v="2014-08-27T07:09:20"/>
    <x v="1"/>
    <x v="0"/>
    <x v="4"/>
    <s v="c5"/>
    <n v="41022"/>
    <n v="41022"/>
    <s v="40001-60000"/>
    <m/>
    <m/>
    <m/>
    <m/>
    <m/>
    <n v="25658.5"/>
    <n v="74735"/>
    <n v="49076.5"/>
    <n v="-47956.25"/>
    <n v="148349.75"/>
    <n v="41022"/>
  </r>
  <r>
    <n v="393845"/>
    <d v="2014-05-21T07:53:27"/>
    <x v="0"/>
    <x v="0"/>
    <x v="0"/>
    <s v="c-10"/>
    <n v="14293"/>
    <n v="14293"/>
    <s v="0-20,000"/>
    <m/>
    <m/>
    <m/>
    <m/>
    <m/>
    <n v="25657.75"/>
    <n v="74736"/>
    <n v="49078.25"/>
    <n v="-47959.625"/>
    <n v="148353.375"/>
    <n v="14293"/>
  </r>
  <r>
    <n v="778967"/>
    <d v="2014-05-21T07:55:11"/>
    <x v="1"/>
    <x v="0"/>
    <x v="0"/>
    <s v="c-10"/>
    <n v="8574"/>
    <n v="8574"/>
    <s v="0-20,000"/>
    <m/>
    <m/>
    <m/>
    <m/>
    <m/>
    <n v="25660"/>
    <n v="74737"/>
    <n v="49077"/>
    <n v="-47955.5"/>
    <n v="148352.5"/>
    <n v="8574"/>
  </r>
  <r>
    <n v="603842"/>
    <d v="2014-07-04T09:34:03"/>
    <x v="0"/>
    <x v="1"/>
    <x v="0"/>
    <s v="c5"/>
    <n v="6259"/>
    <n v="6259"/>
    <s v="0-20,000"/>
    <m/>
    <m/>
    <m/>
    <m/>
    <m/>
    <n v="25663"/>
    <n v="74737.5"/>
    <n v="49074.5"/>
    <n v="-47948.75"/>
    <n v="148349.25"/>
    <n v="6259"/>
  </r>
  <r>
    <n v="703448"/>
    <d v="2014-07-04T09:37:19"/>
    <x v="0"/>
    <x v="0"/>
    <x v="0"/>
    <s v="c5"/>
    <n v="78621"/>
    <n v="78621"/>
    <s v="60001-100000"/>
    <m/>
    <m/>
    <m/>
    <m/>
    <m/>
    <n v="25669"/>
    <n v="74738"/>
    <n v="49069"/>
    <n v="-47934.5"/>
    <n v="148341.5"/>
    <n v="78621"/>
  </r>
  <r>
    <n v="764104"/>
    <d v="2014-07-04T09:33:07"/>
    <x v="1"/>
    <x v="1"/>
    <x v="0"/>
    <s v="c5"/>
    <n v="76123"/>
    <n v="76123"/>
    <s v="60001-100000"/>
    <m/>
    <m/>
    <m/>
    <m/>
    <m/>
    <n v="25666.5"/>
    <n v="74736"/>
    <n v="49069.5"/>
    <n v="-47937.75"/>
    <n v="148340.25"/>
    <n v="76123"/>
  </r>
  <r>
    <n v="926922"/>
    <d v="2014-05-23T17:20:22"/>
    <x v="1"/>
    <x v="0"/>
    <x v="1"/>
    <s v="i5"/>
    <n v="19222"/>
    <n v="19222"/>
    <s v="0-20,000"/>
    <m/>
    <m/>
    <m/>
    <m/>
    <m/>
    <n v="25664"/>
    <n v="74733"/>
    <n v="49069"/>
    <n v="-47939.5"/>
    <n v="148336.5"/>
    <n v="19222"/>
  </r>
  <r>
    <n v="962962"/>
    <d v="2014-07-29T13:59:36"/>
    <x v="0"/>
    <x v="1"/>
    <x v="1"/>
    <s v="i5"/>
    <n v="31944"/>
    <n v="31944"/>
    <s v="20001-40000"/>
    <m/>
    <m/>
    <m/>
    <m/>
    <m/>
    <n v="25671.5"/>
    <n v="74734"/>
    <n v="49062.5"/>
    <n v="-47922.25"/>
    <n v="148327.75"/>
    <n v="31944"/>
  </r>
  <r>
    <n v="260050"/>
    <d v="2014-07-29T14:00:45"/>
    <x v="1"/>
    <x v="0"/>
    <x v="1"/>
    <s v="i5"/>
    <n v="15091"/>
    <n v="15091"/>
    <s v="0-20,000"/>
    <m/>
    <m/>
    <m/>
    <m/>
    <m/>
    <n v="25669"/>
    <n v="74735"/>
    <n v="49066"/>
    <n v="-47930"/>
    <n v="148334"/>
    <n v="15091"/>
  </r>
  <r>
    <n v="714441"/>
    <d v="2014-07-30T09:06:07"/>
    <x v="0"/>
    <x v="0"/>
    <x v="1"/>
    <s v="i5"/>
    <n v="1513"/>
    <n v="1513"/>
    <s v="0-20,000"/>
    <m/>
    <m/>
    <m/>
    <m/>
    <m/>
    <n v="25681.25"/>
    <n v="74736"/>
    <n v="49054.75"/>
    <n v="-47900.875"/>
    <n v="148318.125"/>
    <n v="1513"/>
  </r>
  <r>
    <n v="774510"/>
    <d v="2014-07-30T09:06:37"/>
    <x v="0"/>
    <x v="0"/>
    <x v="1"/>
    <s v="i5"/>
    <n v="22954"/>
    <n v="22954"/>
    <s v="20001-40000"/>
    <m/>
    <m/>
    <m/>
    <m/>
    <m/>
    <n v="25703"/>
    <n v="74737"/>
    <n v="49034"/>
    <n v="-47848"/>
    <n v="148288"/>
    <n v="22954"/>
  </r>
  <r>
    <n v="653023"/>
    <d v="2014-06-04T11:52:40"/>
    <x v="0"/>
    <x v="1"/>
    <x v="1"/>
    <s v="c5"/>
    <n v="15158"/>
    <n v="15158"/>
    <s v="0-20,000"/>
    <m/>
    <m/>
    <m/>
    <m/>
    <m/>
    <n v="25708.25"/>
    <n v="74737.5"/>
    <n v="49029.25"/>
    <n v="-47835.625"/>
    <n v="148281.375"/>
    <n v="15158"/>
  </r>
  <r>
    <n v="209299"/>
    <d v="2014-06-07T09:09:33"/>
    <x v="0"/>
    <x v="0"/>
    <x v="1"/>
    <s v="c5"/>
    <n v="52606"/>
    <n v="52606"/>
    <s v="40001-60000"/>
    <m/>
    <m/>
    <m/>
    <m/>
    <m/>
    <n v="25713"/>
    <n v="74738"/>
    <n v="49025"/>
    <n v="-47824.5"/>
    <n v="148275.5"/>
    <n v="52606"/>
  </r>
  <r>
    <n v="563468"/>
    <d v="2014-07-08T09:33:48"/>
    <x v="0"/>
    <x v="1"/>
    <x v="2"/>
    <s v="b9"/>
    <n v="78138"/>
    <n v="78138"/>
    <s v="60001-100000"/>
    <m/>
    <m/>
    <m/>
    <m/>
    <m/>
    <n v="25711.5"/>
    <n v="74738.5"/>
    <n v="49027"/>
    <n v="-47829"/>
    <n v="148279"/>
    <n v="78138"/>
  </r>
  <r>
    <n v="381579"/>
    <d v="2014-05-27T07:07:59"/>
    <x v="0"/>
    <x v="0"/>
    <x v="1"/>
    <s v="c9"/>
    <n v="78669"/>
    <n v="78669"/>
    <s v="60001-100000"/>
    <m/>
    <m/>
    <m/>
    <m/>
    <m/>
    <n v="25710"/>
    <n v="74737"/>
    <n v="49027"/>
    <n v="-47830.5"/>
    <n v="148277.5"/>
    <n v="78669"/>
  </r>
  <r>
    <n v="460688"/>
    <d v="2014-05-27T07:11:31"/>
    <x v="0"/>
    <x v="0"/>
    <x v="1"/>
    <s v="c9"/>
    <n v="69997"/>
    <n v="69997"/>
    <s v="60001-100000"/>
    <m/>
    <m/>
    <m/>
    <m/>
    <m/>
    <n v="25708.25"/>
    <n v="74734"/>
    <n v="49025.75"/>
    <n v="-47830.375"/>
    <n v="148272.625"/>
    <n v="69997"/>
  </r>
  <r>
    <n v="496261"/>
    <d v="2014-05-27T07:09:00"/>
    <x v="1"/>
    <x v="2"/>
    <x v="1"/>
    <s v="c9"/>
    <n v="86557"/>
    <n v="86557"/>
    <s v="60001-100000"/>
    <m/>
    <m/>
    <m/>
    <m/>
    <m/>
    <n v="25706.5"/>
    <n v="74735"/>
    <n v="49028.5"/>
    <n v="-47836.25"/>
    <n v="148277.75"/>
    <n v="86557"/>
  </r>
  <r>
    <n v="177858"/>
    <d v="2014-06-12T17:52:42"/>
    <x v="0"/>
    <x v="0"/>
    <x v="1"/>
    <s v="c9"/>
    <n v="43402"/>
    <n v="43402"/>
    <s v="40001-60000"/>
    <m/>
    <m/>
    <m/>
    <m/>
    <m/>
    <n v="25704.75"/>
    <n v="74726.75"/>
    <n v="49022"/>
    <n v="-47828.25"/>
    <n v="148259.75"/>
    <n v="43402"/>
  </r>
  <r>
    <n v="978040"/>
    <d v="2014-07-04T11:12:23"/>
    <x v="0"/>
    <x v="0"/>
    <x v="1"/>
    <s v="c9"/>
    <n v="51268"/>
    <n v="51268"/>
    <s v="40001-60000"/>
    <m/>
    <m/>
    <m/>
    <m/>
    <m/>
    <n v="25703"/>
    <n v="74733"/>
    <n v="49030"/>
    <n v="-47842"/>
    <n v="148278"/>
    <n v="51268"/>
  </r>
  <r>
    <n v="632366"/>
    <d v="2014-06-05T15:42:24"/>
    <x v="0"/>
    <x v="0"/>
    <x v="1"/>
    <s v="c9"/>
    <n v="11383"/>
    <n v="11383"/>
    <s v="0-20,000"/>
    <m/>
    <m/>
    <m/>
    <m/>
    <m/>
    <n v="25695.75"/>
    <n v="74734"/>
    <n v="49038.25"/>
    <n v="-47861.625"/>
    <n v="148291.375"/>
    <n v="11383"/>
  </r>
  <r>
    <n v="300059"/>
    <d v="2014-05-05T09:31:19"/>
    <x v="0"/>
    <x v="1"/>
    <x v="3"/>
    <s v="c-10"/>
    <n v="79999"/>
    <n v="79999"/>
    <s v="60001-100000"/>
    <m/>
    <m/>
    <m/>
    <m/>
    <m/>
    <n v="25706.5"/>
    <n v="74735"/>
    <n v="49028.5"/>
    <n v="-47836.25"/>
    <n v="148277.75"/>
    <n v="79999"/>
  </r>
  <r>
    <n v="967868"/>
    <d v="2014-07-18T12:29:08"/>
    <x v="0"/>
    <x v="1"/>
    <x v="7"/>
    <s v="i6"/>
    <n v="36260"/>
    <n v="36260"/>
    <s v="20001-40000"/>
    <m/>
    <m/>
    <m/>
    <m/>
    <m/>
    <n v="25704.75"/>
    <n v="74726.75"/>
    <n v="49022"/>
    <n v="-47828.25"/>
    <n v="148259.75"/>
    <n v="36260"/>
  </r>
  <r>
    <n v="771358"/>
    <d v="2014-07-25T09:31:30"/>
    <x v="0"/>
    <x v="1"/>
    <x v="7"/>
    <s v="i6"/>
    <n v="68162"/>
    <n v="68162"/>
    <s v="60001-100000"/>
    <m/>
    <m/>
    <m/>
    <m/>
    <m/>
    <n v="25703"/>
    <n v="74733"/>
    <n v="49030"/>
    <n v="-47842"/>
    <n v="148278"/>
    <n v="68162"/>
  </r>
  <r>
    <n v="451673"/>
    <d v="2014-07-25T09:33:36"/>
    <x v="1"/>
    <x v="1"/>
    <x v="7"/>
    <s v="i6"/>
    <n v="4123"/>
    <n v="4123"/>
    <s v="0-20,000"/>
    <m/>
    <m/>
    <m/>
    <m/>
    <m/>
    <n v="25695.75"/>
    <n v="74734"/>
    <n v="49038.25"/>
    <n v="-47861.625"/>
    <n v="148291.375"/>
    <n v="4123"/>
  </r>
  <r>
    <n v="667908"/>
    <d v="2014-07-25T09:35:34"/>
    <x v="0"/>
    <x v="1"/>
    <x v="7"/>
    <s v="i6"/>
    <n v="65417"/>
    <n v="65417"/>
    <s v="60001-100000"/>
    <m/>
    <m/>
    <m/>
    <m/>
    <m/>
    <n v="25706.5"/>
    <n v="74735"/>
    <n v="49028.5"/>
    <n v="-47836.25"/>
    <n v="148277.75"/>
    <n v="65417"/>
  </r>
  <r>
    <n v="76133"/>
    <d v="2014-08-11T15:52:53"/>
    <x v="0"/>
    <x v="1"/>
    <x v="0"/>
    <s v="b9"/>
    <n v="6354"/>
    <n v="6354"/>
    <s v="0-20,000"/>
    <m/>
    <m/>
    <m/>
    <m/>
    <m/>
    <n v="25704.75"/>
    <n v="74736"/>
    <n v="49031.25"/>
    <n v="-47842.125"/>
    <n v="148282.875"/>
    <n v="6354"/>
  </r>
  <r>
    <n v="507999"/>
    <d v="2014-07-08T09:32:40"/>
    <x v="1"/>
    <x v="0"/>
    <x v="1"/>
    <s v="i6"/>
    <n v="60443"/>
    <n v="60443"/>
    <s v="60001-100000"/>
    <m/>
    <m/>
    <m/>
    <m/>
    <m/>
    <n v="25710"/>
    <n v="74737"/>
    <n v="49027"/>
    <n v="-47830.5"/>
    <n v="148277.5"/>
    <n v="60443"/>
  </r>
  <r>
    <n v="625524"/>
    <d v="2014-05-02T13:25:41"/>
    <x v="0"/>
    <x v="1"/>
    <x v="0"/>
    <s v="c-10"/>
    <n v="93932"/>
    <n v="93932"/>
    <s v="60001-100000"/>
    <m/>
    <m/>
    <m/>
    <m/>
    <m/>
    <n v="25708.25"/>
    <n v="74737.5"/>
    <n v="49029.25"/>
    <n v="-47835.625"/>
    <n v="148281.375"/>
    <n v="93932"/>
  </r>
  <r>
    <n v="120857"/>
    <d v="2014-05-02T13:27:23"/>
    <x v="0"/>
    <x v="0"/>
    <x v="0"/>
    <s v="c-10"/>
    <n v="61906"/>
    <n v="61906"/>
    <s v="60001-100000"/>
    <m/>
    <m/>
    <m/>
    <m/>
    <m/>
    <n v="25706.5"/>
    <n v="74735"/>
    <n v="49028.5"/>
    <n v="-47836.25"/>
    <n v="148277.75"/>
    <n v="61906"/>
  </r>
  <r>
    <n v="452817"/>
    <d v="2014-05-02T13:28:11"/>
    <x v="0"/>
    <x v="0"/>
    <x v="0"/>
    <s v="c-10"/>
    <n v="73086"/>
    <n v="73086"/>
    <s v="60001-100000"/>
    <m/>
    <m/>
    <m/>
    <m/>
    <m/>
    <n v="25704.75"/>
    <n v="74736"/>
    <n v="49031.25"/>
    <n v="-47842.125"/>
    <n v="148282.875"/>
    <n v="73086"/>
  </r>
  <r>
    <n v="829076"/>
    <d v="2014-05-04T10:19:27"/>
    <x v="0"/>
    <x v="0"/>
    <x v="0"/>
    <s v="c-10"/>
    <n v="62573"/>
    <n v="62573"/>
    <s v="60001-100000"/>
    <m/>
    <m/>
    <m/>
    <m/>
    <m/>
    <n v="25703"/>
    <n v="74737"/>
    <n v="49034"/>
    <n v="-47848"/>
    <n v="148288"/>
    <n v="62573"/>
  </r>
  <r>
    <n v="841263"/>
    <d v="2014-05-04T10:20:29"/>
    <x v="0"/>
    <x v="0"/>
    <x v="0"/>
    <s v="c-10"/>
    <n v="91836"/>
    <n v="91836"/>
    <s v="60001-100000"/>
    <m/>
    <m/>
    <m/>
    <m/>
    <m/>
    <n v="25695.75"/>
    <n v="74737.5"/>
    <n v="49041.75"/>
    <n v="-47866.875"/>
    <n v="148300.125"/>
    <n v="91836"/>
  </r>
  <r>
    <n v="857543"/>
    <d v="2014-07-05T16:16:16"/>
    <x v="0"/>
    <x v="0"/>
    <x v="0"/>
    <s v="c-10"/>
    <n v="81718"/>
    <n v="81718"/>
    <s v="60001-100000"/>
    <m/>
    <m/>
    <m/>
    <m/>
    <m/>
    <n v="25688.5"/>
    <n v="74735"/>
    <n v="49046.5"/>
    <n v="-47881.25"/>
    <n v="148304.75"/>
    <n v="81718"/>
  </r>
  <r>
    <n v="175109"/>
    <d v="2014-07-07T17:12:55"/>
    <x v="1"/>
    <x v="0"/>
    <x v="0"/>
    <s v="c-10"/>
    <n v="47547"/>
    <n v="47547"/>
    <s v="40001-60000"/>
    <m/>
    <m/>
    <m/>
    <m/>
    <m/>
    <n v="25681.25"/>
    <n v="74726.75"/>
    <n v="49045.5"/>
    <n v="-47887"/>
    <n v="148295"/>
    <n v="47547"/>
  </r>
  <r>
    <n v="819572"/>
    <d v="2014-07-07T17:13:57"/>
    <x v="1"/>
    <x v="0"/>
    <x v="0"/>
    <s v="c-10"/>
    <n v="21734"/>
    <n v="21734"/>
    <s v="20001-40000"/>
    <m/>
    <m/>
    <m/>
    <m/>
    <m/>
    <n v="25674"/>
    <n v="74733"/>
    <n v="49059"/>
    <n v="-47914.5"/>
    <n v="148321.5"/>
    <n v="21734"/>
  </r>
  <r>
    <n v="389782"/>
    <d v="2014-05-09T18:15:52"/>
    <x v="1"/>
    <x v="0"/>
    <x v="2"/>
    <s v="i7"/>
    <n v="80709"/>
    <n v="80709"/>
    <s v="60001-100000"/>
    <m/>
    <m/>
    <m/>
    <m/>
    <m/>
    <n v="25695.75"/>
    <n v="74734"/>
    <n v="49038.25"/>
    <n v="-47861.625"/>
    <n v="148291.375"/>
    <n v="80709"/>
  </r>
  <r>
    <n v="825870"/>
    <d v="2014-05-21T09:33:05"/>
    <x v="1"/>
    <x v="1"/>
    <x v="0"/>
    <s v="i7"/>
    <n v="38032"/>
    <n v="38032"/>
    <s v="20001-40000"/>
    <m/>
    <m/>
    <m/>
    <m/>
    <m/>
    <n v="25688.5"/>
    <n v="74720.5"/>
    <n v="49032"/>
    <n v="-47859.5"/>
    <n v="148268.5"/>
    <n v="38032"/>
  </r>
  <r>
    <n v="820667"/>
    <d v="2014-05-21T09:34:32"/>
    <x v="1"/>
    <x v="0"/>
    <x v="0"/>
    <s v="i7"/>
    <n v="71960"/>
    <n v="71960"/>
    <s v="60001-100000"/>
    <m/>
    <m/>
    <m/>
    <m/>
    <m/>
    <n v="25681.25"/>
    <n v="74726.75"/>
    <n v="49045.5"/>
    <n v="-47887"/>
    <n v="148295"/>
    <n v="71960"/>
  </r>
  <r>
    <n v="284733"/>
    <d v="2014-05-21T09:36:05"/>
    <x v="1"/>
    <x v="1"/>
    <x v="0"/>
    <s v="i7"/>
    <n v="81819"/>
    <n v="81819"/>
    <s v="60001-100000"/>
    <m/>
    <m/>
    <m/>
    <m/>
    <m/>
    <n v="25674"/>
    <n v="74733"/>
    <n v="49059"/>
    <n v="-47914.5"/>
    <n v="148321.5"/>
    <n v="81819"/>
  </r>
  <r>
    <n v="982845"/>
    <d v="2014-05-21T09:36:30"/>
    <x v="0"/>
    <x v="0"/>
    <x v="0"/>
    <s v="i7"/>
    <n v="2789"/>
    <n v="2789"/>
    <s v="0-20,000"/>
    <m/>
    <m/>
    <m/>
    <m/>
    <m/>
    <n v="25671.5"/>
    <n v="74714.25"/>
    <n v="49042.75"/>
    <n v="-47892.625"/>
    <n v="148278.375"/>
    <n v="2789"/>
  </r>
  <r>
    <n v="182357"/>
    <d v="2014-05-21T09:37:30"/>
    <x v="0"/>
    <x v="0"/>
    <x v="0"/>
    <s v="i7"/>
    <n v="24025"/>
    <n v="24025"/>
    <s v="20001-40000"/>
    <m/>
    <m/>
    <m/>
    <m/>
    <m/>
    <n v="25688.5"/>
    <n v="74720.5"/>
    <n v="49032"/>
    <n v="-47859.5"/>
    <n v="148268.5"/>
    <n v="24025"/>
  </r>
  <r>
    <n v="733985"/>
    <d v="2014-06-05T09:31:48"/>
    <x v="0"/>
    <x v="0"/>
    <x v="2"/>
    <s v="c5"/>
    <n v="25618"/>
    <n v="25618"/>
    <s v="20001-40000"/>
    <m/>
    <m/>
    <m/>
    <m/>
    <m/>
    <n v="25704.75"/>
    <n v="74726.75"/>
    <n v="49022"/>
    <n v="-47828.25"/>
    <n v="148259.75"/>
    <n v="25618"/>
  </r>
  <r>
    <n v="728573"/>
    <d v="2014-06-05T09:32:16"/>
    <x v="1"/>
    <x v="0"/>
    <x v="2"/>
    <s v="c5"/>
    <n v="64279"/>
    <n v="64279"/>
    <s v="60001-100000"/>
    <m/>
    <m/>
    <m/>
    <m/>
    <m/>
    <n v="25710"/>
    <n v="74733"/>
    <n v="49023"/>
    <n v="-47824.5"/>
    <n v="148267.5"/>
    <n v="64279"/>
  </r>
  <r>
    <n v="929826"/>
    <d v="2014-07-07T09:32:30"/>
    <x v="1"/>
    <x v="0"/>
    <x v="1"/>
    <s v="c9"/>
    <n v="91722"/>
    <n v="91722"/>
    <s v="60001-100000"/>
    <m/>
    <m/>
    <m/>
    <m/>
    <m/>
    <n v="25708.25"/>
    <n v="74734"/>
    <n v="49025.75"/>
    <n v="-47830.375"/>
    <n v="148272.625"/>
    <n v="91722"/>
  </r>
  <r>
    <n v="245099"/>
    <d v="2014-07-21T13:06:21"/>
    <x v="0"/>
    <x v="0"/>
    <x v="1"/>
    <s v="c9"/>
    <n v="43679"/>
    <n v="43679"/>
    <s v="40001-60000"/>
    <m/>
    <m/>
    <m/>
    <m/>
    <m/>
    <n v="25706.5"/>
    <n v="74720.5"/>
    <n v="49014"/>
    <n v="-47814.5"/>
    <n v="148241.5"/>
    <n v="43679"/>
  </r>
  <r>
    <n v="991656"/>
    <d v="2014-08-25T09:31:36"/>
    <x v="0"/>
    <x v="0"/>
    <x v="2"/>
    <s v="c9"/>
    <n v="54635"/>
    <n v="54635"/>
    <s v="40001-60000"/>
    <m/>
    <m/>
    <m/>
    <m/>
    <m/>
    <n v="25704.75"/>
    <n v="74726.75"/>
    <n v="49022"/>
    <n v="-47828.25"/>
    <n v="148259.75"/>
    <n v="54635"/>
  </r>
  <r>
    <n v="230796"/>
    <d v="2014-08-25T09:32:39"/>
    <x v="0"/>
    <x v="1"/>
    <x v="2"/>
    <s v="c9"/>
    <n v="85569"/>
    <n v="85569"/>
    <s v="60001-100000"/>
    <m/>
    <m/>
    <m/>
    <m/>
    <m/>
    <n v="25703"/>
    <n v="74733"/>
    <n v="49030"/>
    <n v="-47842"/>
    <n v="148278"/>
    <n v="85569"/>
  </r>
  <r>
    <n v="92424"/>
    <d v="2014-08-04T09:32:33"/>
    <x v="0"/>
    <x v="0"/>
    <x v="0"/>
    <s v="c5"/>
    <n v="35888"/>
    <n v="35888"/>
    <s v="20001-40000"/>
    <m/>
    <m/>
    <m/>
    <m/>
    <m/>
    <n v="25695.75"/>
    <n v="74714.25"/>
    <n v="49018.5"/>
    <n v="-47832"/>
    <n v="148242"/>
    <n v="35888"/>
  </r>
  <r>
    <n v="94618"/>
    <d v="2014-08-04T09:31:50"/>
    <x v="0"/>
    <x v="2"/>
    <x v="0"/>
    <s v="c5"/>
    <n v="72364"/>
    <n v="72364"/>
    <s v="60001-100000"/>
    <m/>
    <m/>
    <m/>
    <m/>
    <m/>
    <n v="25688.5"/>
    <n v="74720.5"/>
    <n v="49032"/>
    <n v="-47859.5"/>
    <n v="148268.5"/>
    <n v="72364"/>
  </r>
  <r>
    <n v="898336"/>
    <d v="2014-08-19T17:42:49"/>
    <x v="1"/>
    <x v="0"/>
    <x v="1"/>
    <s v="c9"/>
    <n v="30993"/>
    <n v="30993"/>
    <s v="20001-40000"/>
    <m/>
    <m/>
    <m/>
    <m/>
    <m/>
    <n v="25681.25"/>
    <n v="74726.75"/>
    <n v="49045.5"/>
    <n v="-47887"/>
    <n v="148295"/>
    <n v="30993"/>
  </r>
  <r>
    <n v="738670"/>
    <d v="2014-08-19T17:44:12"/>
    <x v="0"/>
    <x v="1"/>
    <x v="1"/>
    <s v="c9"/>
    <n v="41594"/>
    <n v="41594"/>
    <s v="40001-60000"/>
    <m/>
    <m/>
    <m/>
    <m/>
    <m/>
    <n v="25674"/>
    <n v="74733"/>
    <n v="49059"/>
    <n v="-47914.5"/>
    <n v="148321.5"/>
    <n v="41594"/>
  </r>
  <r>
    <n v="753532"/>
    <d v="2014-07-17T09:32:40"/>
    <x v="0"/>
    <x v="1"/>
    <x v="0"/>
    <s v="c-10"/>
    <n v="38192"/>
    <n v="38192"/>
    <s v="20001-40000"/>
    <m/>
    <m/>
    <m/>
    <m/>
    <m/>
    <n v="25671.5"/>
    <n v="74734"/>
    <n v="49062.5"/>
    <n v="-47922.25"/>
    <n v="148327.75"/>
    <n v="38192"/>
  </r>
  <r>
    <n v="452737"/>
    <d v="2014-07-17T09:33:37"/>
    <x v="0"/>
    <x v="0"/>
    <x v="0"/>
    <s v="c-10"/>
    <n v="18861"/>
    <n v="18861"/>
    <s v="0-20,000"/>
    <m/>
    <m/>
    <m/>
    <m/>
    <m/>
    <n v="25669"/>
    <n v="74735"/>
    <n v="49066"/>
    <n v="-47930"/>
    <n v="148334"/>
    <n v="18861"/>
  </r>
  <r>
    <n v="705257"/>
    <d v="2014-07-19T17:20:55"/>
    <x v="0"/>
    <x v="1"/>
    <x v="6"/>
    <s v="c5"/>
    <n v="59775"/>
    <n v="59775"/>
    <s v="40001-60000"/>
    <m/>
    <m/>
    <m/>
    <m/>
    <m/>
    <n v="25681.25"/>
    <n v="74736"/>
    <n v="49054.75"/>
    <n v="-47900.875"/>
    <n v="148318.125"/>
    <n v="59775"/>
  </r>
  <r>
    <n v="921683"/>
    <d v="2014-08-02T07:13:12"/>
    <x v="1"/>
    <x v="1"/>
    <x v="6"/>
    <s v="c5"/>
    <n v="44859"/>
    <n v="44859"/>
    <s v="40001-60000"/>
    <m/>
    <m/>
    <m/>
    <m/>
    <m/>
    <n v="25674"/>
    <n v="74737"/>
    <n v="49063"/>
    <n v="-47920.5"/>
    <n v="148331.5"/>
    <n v="44859"/>
  </r>
  <r>
    <n v="724086"/>
    <d v="2014-05-05T07:02:29"/>
    <x v="0"/>
    <x v="0"/>
    <x v="1"/>
    <s v="c5"/>
    <n v="10823"/>
    <n v="10823"/>
    <s v="0-20,000"/>
    <m/>
    <m/>
    <m/>
    <m/>
    <m/>
    <n v="25671.5"/>
    <n v="74737.5"/>
    <n v="49066"/>
    <n v="-47927.5"/>
    <n v="148336.5"/>
    <n v="10823"/>
  </r>
  <r>
    <n v="361218"/>
    <d v="2014-05-19T09:31:31"/>
    <x v="1"/>
    <x v="0"/>
    <x v="1"/>
    <s v="c5"/>
    <n v="7928"/>
    <n v="7928"/>
    <s v="0-20,000"/>
    <m/>
    <m/>
    <m/>
    <m/>
    <m/>
    <n v="25688.5"/>
    <n v="74738"/>
    <n v="49049.5"/>
    <n v="-47885.75"/>
    <n v="148312.25"/>
    <n v="7928"/>
  </r>
  <r>
    <n v="487732"/>
    <d v="2014-06-25T16:26:12"/>
    <x v="0"/>
    <x v="0"/>
    <x v="1"/>
    <s v="c5"/>
    <n v="80542"/>
    <n v="80542"/>
    <s v="60001-100000"/>
    <m/>
    <m/>
    <m/>
    <m/>
    <m/>
    <n v="25704.75"/>
    <n v="74738.5"/>
    <n v="49033.75"/>
    <n v="-47845.875"/>
    <n v="148289.125"/>
    <n v="80542"/>
  </r>
  <r>
    <n v="425497"/>
    <d v="2014-06-25T16:30:09"/>
    <x v="1"/>
    <x v="0"/>
    <x v="1"/>
    <s v="c5"/>
    <n v="47941"/>
    <n v="47941"/>
    <s v="40001-60000"/>
    <m/>
    <m/>
    <m/>
    <m/>
    <m/>
    <n v="25703"/>
    <n v="74737"/>
    <n v="49034"/>
    <n v="-47848"/>
    <n v="148288"/>
    <n v="47941"/>
  </r>
  <r>
    <n v="205968"/>
    <d v="2014-06-25T16:32:34"/>
    <x v="0"/>
    <x v="1"/>
    <x v="1"/>
    <s v="c5"/>
    <n v="23288"/>
    <n v="23288"/>
    <s v="20001-40000"/>
    <m/>
    <m/>
    <m/>
    <m/>
    <m/>
    <n v="25695.75"/>
    <n v="74737.5"/>
    <n v="49041.75"/>
    <n v="-47866.875"/>
    <n v="148300.125"/>
    <n v="23288"/>
  </r>
  <r>
    <n v="325052"/>
    <d v="2014-06-26T09:54:07"/>
    <x v="1"/>
    <x v="1"/>
    <x v="1"/>
    <s v="c5"/>
    <n v="75759"/>
    <n v="75759"/>
    <s v="60001-100000"/>
    <m/>
    <m/>
    <m/>
    <m/>
    <m/>
    <n v="25706.5"/>
    <n v="74738"/>
    <n v="49031.5"/>
    <n v="-47840.75"/>
    <n v="148285.25"/>
    <n v="75759"/>
  </r>
  <r>
    <n v="942214"/>
    <d v="2014-05-26T09:31:27"/>
    <x v="1"/>
    <x v="0"/>
    <x v="1"/>
    <s v="c5"/>
    <n v="62166"/>
    <n v="62166"/>
    <s v="60001-100000"/>
    <m/>
    <m/>
    <m/>
    <m/>
    <m/>
    <n v="25704.75"/>
    <n v="74736"/>
    <n v="49031.25"/>
    <n v="-47842.125"/>
    <n v="148282.875"/>
    <n v="62166"/>
  </r>
  <r>
    <n v="809363"/>
    <d v="2014-06-16T14:42:27"/>
    <x v="1"/>
    <x v="1"/>
    <x v="1"/>
    <s v="c5"/>
    <n v="80934"/>
    <n v="80934"/>
    <s v="60001-100000"/>
    <m/>
    <m/>
    <m/>
    <m/>
    <m/>
    <n v="25703"/>
    <n v="74737"/>
    <n v="49034"/>
    <n v="-47848"/>
    <n v="148288"/>
    <n v="80934"/>
  </r>
  <r>
    <n v="430846"/>
    <d v="2014-05-01T10:27:12"/>
    <x v="0"/>
    <x v="0"/>
    <x v="1"/>
    <s v="c9"/>
    <n v="89058"/>
    <n v="89058"/>
    <s v="60001-100000"/>
    <m/>
    <m/>
    <m/>
    <m/>
    <m/>
    <n v="25695.75"/>
    <n v="74734"/>
    <n v="49038.25"/>
    <n v="-47861.625"/>
    <n v="148291.375"/>
    <n v="89058"/>
  </r>
  <r>
    <n v="844797"/>
    <d v="2014-05-08T15:51:12"/>
    <x v="0"/>
    <x v="2"/>
    <x v="1"/>
    <s v="c9"/>
    <n v="30393"/>
    <n v="30393"/>
    <s v="20001-40000"/>
    <m/>
    <m/>
    <m/>
    <m/>
    <m/>
    <n v="25688.5"/>
    <n v="74720.5"/>
    <n v="49032"/>
    <n v="-47859.5"/>
    <n v="148268.5"/>
    <n v="30393"/>
  </r>
  <r>
    <n v="551054"/>
    <d v="2014-05-16T16:08:58"/>
    <x v="0"/>
    <x v="1"/>
    <x v="1"/>
    <s v="c9"/>
    <n v="12584"/>
    <n v="12584"/>
    <s v="0-20,000"/>
    <m/>
    <m/>
    <m/>
    <m/>
    <m/>
    <n v="25681.25"/>
    <n v="74726.75"/>
    <n v="49045.5"/>
    <n v="-47887"/>
    <n v="148295"/>
    <n v="12584"/>
  </r>
  <r>
    <n v="321233"/>
    <d v="2014-06-24T14:29:39"/>
    <x v="0"/>
    <x v="1"/>
    <x v="1"/>
    <s v="c9"/>
    <n v="71556"/>
    <n v="71556"/>
    <s v="60001-100000"/>
    <m/>
    <m/>
    <m/>
    <m/>
    <m/>
    <n v="25703"/>
    <n v="74733"/>
    <n v="49030"/>
    <n v="-47842"/>
    <n v="148278"/>
    <n v="71556"/>
  </r>
  <r>
    <n v="430158"/>
    <d v="2014-07-01T19:31:39"/>
    <x v="0"/>
    <x v="0"/>
    <x v="1"/>
    <s v="c9"/>
    <n v="72712"/>
    <n v="72712"/>
    <s v="60001-100000"/>
    <m/>
    <m/>
    <m/>
    <m/>
    <m/>
    <n v="25695.75"/>
    <n v="74734"/>
    <n v="49038.25"/>
    <n v="-47861.625"/>
    <n v="148291.375"/>
    <n v="72712"/>
  </r>
  <r>
    <n v="496821"/>
    <d v="2014-07-01T19:32:04"/>
    <x v="1"/>
    <x v="0"/>
    <x v="1"/>
    <s v="c9"/>
    <n v="54760"/>
    <n v="54760"/>
    <s v="40001-60000"/>
    <m/>
    <m/>
    <m/>
    <m/>
    <m/>
    <n v="25688.5"/>
    <n v="74735"/>
    <n v="49046.5"/>
    <n v="-47881.25"/>
    <n v="148304.75"/>
    <n v="54760"/>
  </r>
  <r>
    <n v="358584"/>
    <d v="2014-08-01T14:29:51"/>
    <x v="0"/>
    <x v="0"/>
    <x v="1"/>
    <s v="c9"/>
    <n v="12920"/>
    <n v="12920"/>
    <s v="0-20,000"/>
    <m/>
    <m/>
    <m/>
    <m/>
    <m/>
    <n v="25681.25"/>
    <n v="74736"/>
    <n v="49054.75"/>
    <n v="-47900.875"/>
    <n v="148318.125"/>
    <n v="12920"/>
  </r>
  <r>
    <n v="366071"/>
    <d v="2014-08-01T14:33:27"/>
    <x v="0"/>
    <x v="1"/>
    <x v="1"/>
    <s v="c9"/>
    <n v="41743"/>
    <n v="41743"/>
    <s v="40001-60000"/>
    <m/>
    <m/>
    <m/>
    <m/>
    <m/>
    <n v="25703"/>
    <n v="74737"/>
    <n v="49034"/>
    <n v="-47848"/>
    <n v="148288"/>
    <n v="41743"/>
  </r>
  <r>
    <n v="149727"/>
    <d v="2014-08-14T16:47:15"/>
    <x v="0"/>
    <x v="1"/>
    <x v="1"/>
    <s v="c9"/>
    <n v="88216"/>
    <n v="88216"/>
    <s v="60001-100000"/>
    <m/>
    <m/>
    <m/>
    <m/>
    <m/>
    <n v="25695.75"/>
    <n v="74737.5"/>
    <n v="49041.75"/>
    <n v="-47866.875"/>
    <n v="148300.125"/>
    <n v="88216"/>
  </r>
  <r>
    <n v="506401"/>
    <d v="2014-08-14T16:51:36"/>
    <x v="0"/>
    <x v="1"/>
    <x v="1"/>
    <s v="c9"/>
    <n v="85114"/>
    <n v="85114"/>
    <s v="60001-100000"/>
    <m/>
    <m/>
    <m/>
    <m/>
    <m/>
    <n v="25688.5"/>
    <n v="74735"/>
    <n v="49046.5"/>
    <n v="-47881.25"/>
    <n v="148304.75"/>
    <n v="85114"/>
  </r>
  <r>
    <n v="254752"/>
    <d v="2014-08-21T09:25:56"/>
    <x v="0"/>
    <x v="0"/>
    <x v="1"/>
    <s v="c9"/>
    <n v="75415"/>
    <n v="75415"/>
    <s v="60001-100000"/>
    <m/>
    <m/>
    <m/>
    <m/>
    <m/>
    <n v="25681.25"/>
    <n v="74726.75"/>
    <n v="49045.5"/>
    <n v="-47887"/>
    <n v="148295"/>
    <n v="75415"/>
  </r>
  <r>
    <n v="893073"/>
    <d v="2014-05-14T09:59:07"/>
    <x v="0"/>
    <x v="0"/>
    <x v="1"/>
    <s v="b9"/>
    <n v="69124"/>
    <n v="69124"/>
    <s v="60001-100000"/>
    <m/>
    <m/>
    <m/>
    <m/>
    <m/>
    <n v="25674"/>
    <n v="74708"/>
    <n v="49034"/>
    <n v="-47877"/>
    <n v="148259"/>
    <n v="69124"/>
  </r>
  <r>
    <n v="950351"/>
    <d v="2014-05-23T09:35:53"/>
    <x v="1"/>
    <x v="1"/>
    <x v="7"/>
    <s v="c8"/>
    <n v="41518"/>
    <n v="41518"/>
    <s v="40001-60000"/>
    <m/>
    <m/>
    <m/>
    <m/>
    <m/>
    <n v="25671.5"/>
    <n v="74714.25"/>
    <n v="49042.75"/>
    <n v="-47892.625"/>
    <n v="148278.375"/>
    <n v="41518"/>
  </r>
  <r>
    <n v="659767"/>
    <d v="2014-05-01T11:36:52"/>
    <x v="0"/>
    <x v="0"/>
    <x v="1"/>
    <s v="i7"/>
    <n v="61362"/>
    <n v="61362"/>
    <s v="60001-100000"/>
    <m/>
    <m/>
    <m/>
    <m/>
    <m/>
    <n v="25669"/>
    <n v="74720.5"/>
    <n v="49051.5"/>
    <n v="-47908.25"/>
    <n v="148297.75"/>
    <n v="61362"/>
  </r>
  <r>
    <n v="666314"/>
    <d v="2014-05-01T11:40:44"/>
    <x v="0"/>
    <x v="1"/>
    <x v="1"/>
    <s v="i7"/>
    <n v="92994"/>
    <n v="92994"/>
    <s v="60001-100000"/>
    <m/>
    <m/>
    <m/>
    <m/>
    <m/>
    <n v="25666.5"/>
    <n v="74726.75"/>
    <n v="49060.25"/>
    <n v="-47923.875"/>
    <n v="148317.125"/>
    <n v="92994"/>
  </r>
  <r>
    <n v="695736"/>
    <d v="2014-05-01T11:35:59"/>
    <x v="0"/>
    <x v="1"/>
    <x v="1"/>
    <s v="i7"/>
    <n v="32616"/>
    <n v="32616"/>
    <s v="20001-40000"/>
    <m/>
    <m/>
    <m/>
    <m/>
    <m/>
    <n v="25664"/>
    <n v="74708"/>
    <n v="49044"/>
    <n v="-47902"/>
    <n v="148274"/>
    <n v="32616"/>
  </r>
  <r>
    <n v="890317"/>
    <d v="2014-05-08T15:05:56"/>
    <x v="1"/>
    <x v="0"/>
    <x v="1"/>
    <s v="c9"/>
    <n v="19873"/>
    <n v="19873"/>
    <s v="0-20,000"/>
    <m/>
    <m/>
    <m/>
    <m/>
    <m/>
    <n v="25663"/>
    <n v="74714.25"/>
    <n v="49051.25"/>
    <n v="-47913.875"/>
    <n v="148291.125"/>
    <n v="19873"/>
  </r>
  <r>
    <n v="737852"/>
    <d v="2014-05-05T09:31:54"/>
    <x v="0"/>
    <x v="1"/>
    <x v="1"/>
    <s v="c9"/>
    <n v="69025"/>
    <n v="69025"/>
    <s v="60001-100000"/>
    <m/>
    <m/>
    <m/>
    <m/>
    <m/>
    <n v="25669"/>
    <n v="74720.5"/>
    <n v="49051.5"/>
    <n v="-47908.25"/>
    <n v="148297.75"/>
    <n v="69025"/>
  </r>
  <r>
    <n v="52077"/>
    <d v="2014-05-05T09:35:46"/>
    <x v="1"/>
    <x v="1"/>
    <x v="1"/>
    <s v="c9"/>
    <n v="66442"/>
    <n v="66442"/>
    <s v="60001-100000"/>
    <m/>
    <m/>
    <m/>
    <m/>
    <m/>
    <n v="25666.5"/>
    <n v="74726.75"/>
    <n v="49060.25"/>
    <n v="-47923.875"/>
    <n v="148317.125"/>
    <n v="66442"/>
  </r>
  <r>
    <n v="189422"/>
    <d v="2014-05-06T19:25:59"/>
    <x v="0"/>
    <x v="0"/>
    <x v="1"/>
    <s v="c9"/>
    <n v="56039"/>
    <n v="56039"/>
    <s v="40001-60000"/>
    <m/>
    <m/>
    <m/>
    <m/>
    <m/>
    <n v="25664"/>
    <n v="74733"/>
    <n v="49069"/>
    <n v="-47939.5"/>
    <n v="148336.5"/>
    <n v="56039"/>
  </r>
  <r>
    <n v="934049"/>
    <d v="2014-05-08T15:44:03"/>
    <x v="0"/>
    <x v="0"/>
    <x v="1"/>
    <s v="i7"/>
    <n v="30651"/>
    <n v="30651"/>
    <s v="20001-40000"/>
    <m/>
    <m/>
    <m/>
    <m/>
    <m/>
    <n v="25663"/>
    <n v="74734"/>
    <n v="49071"/>
    <n v="-47943.5"/>
    <n v="148340.5"/>
    <n v="30651"/>
  </r>
  <r>
    <n v="137317"/>
    <d v="2014-05-09T19:54:33"/>
    <x v="0"/>
    <x v="0"/>
    <x v="1"/>
    <s v="c9"/>
    <n v="75648"/>
    <n v="75648"/>
    <s v="60001-100000"/>
    <m/>
    <m/>
    <m/>
    <m/>
    <m/>
    <n v="25662"/>
    <n v="74735"/>
    <n v="49073"/>
    <n v="-47947.5"/>
    <n v="148344.5"/>
    <n v="75648"/>
  </r>
  <r>
    <n v="695640"/>
    <d v="2014-07-18T17:03:46"/>
    <x v="0"/>
    <x v="0"/>
    <x v="1"/>
    <s v="i7"/>
    <n v="10787"/>
    <n v="10787"/>
    <s v="0-20,000"/>
    <m/>
    <m/>
    <m/>
    <m/>
    <m/>
    <n v="25661"/>
    <n v="74726.75"/>
    <n v="49065.75"/>
    <n v="-47937.625"/>
    <n v="148325.375"/>
    <n v="10787"/>
  </r>
  <r>
    <n v="702214"/>
    <d v="2014-07-18T17:06:25"/>
    <x v="1"/>
    <x v="0"/>
    <x v="1"/>
    <s v="i7"/>
    <n v="62412"/>
    <n v="62412"/>
    <s v="60001-100000"/>
    <m/>
    <m/>
    <m/>
    <m/>
    <m/>
    <n v="25664"/>
    <n v="74733"/>
    <n v="49069"/>
    <n v="-47939.5"/>
    <n v="148336.5"/>
    <n v="62412"/>
  </r>
  <r>
    <n v="436353"/>
    <d v="2014-07-18T17:07:12"/>
    <x v="0"/>
    <x v="1"/>
    <x v="1"/>
    <s v="i7"/>
    <n v="98319"/>
    <n v="98319"/>
    <s v="60001-100000"/>
    <m/>
    <m/>
    <m/>
    <m/>
    <m/>
    <n v="25663"/>
    <n v="74734"/>
    <n v="49071"/>
    <n v="-47943.5"/>
    <n v="148340.5"/>
    <n v="98319"/>
  </r>
  <r>
    <n v="624625"/>
    <d v="2014-07-18T17:10:38"/>
    <x v="0"/>
    <x v="1"/>
    <x v="1"/>
    <s v="i7"/>
    <n v="71254"/>
    <n v="71254"/>
    <s v="60001-100000"/>
    <m/>
    <m/>
    <m/>
    <m/>
    <m/>
    <n v="25662"/>
    <n v="74720.5"/>
    <n v="49058.5"/>
    <n v="-47925.75"/>
    <n v="148308.25"/>
    <n v="71254"/>
  </r>
  <r>
    <n v="36504"/>
    <d v="2014-07-25T10:08:21"/>
    <x v="1"/>
    <x v="0"/>
    <x v="1"/>
    <s v="i7"/>
    <n v="21554"/>
    <n v="21554"/>
    <s v="20001-40000"/>
    <m/>
    <m/>
    <m/>
    <m/>
    <m/>
    <n v="25661"/>
    <n v="74726.75"/>
    <n v="49065.75"/>
    <n v="-47937.625"/>
    <n v="148325.375"/>
    <n v="21554"/>
  </r>
  <r>
    <n v="357802"/>
    <d v="2014-07-25T10:08:52"/>
    <x v="1"/>
    <x v="1"/>
    <x v="1"/>
    <s v="i7"/>
    <n v="69341"/>
    <n v="69341"/>
    <s v="60001-100000"/>
    <m/>
    <m/>
    <m/>
    <m/>
    <m/>
    <n v="25664"/>
    <n v="74733"/>
    <n v="49069"/>
    <n v="-47939.5"/>
    <n v="148336.5"/>
    <n v="69341"/>
  </r>
  <r>
    <n v="639861"/>
    <d v="2014-07-29T15:18:15"/>
    <x v="0"/>
    <x v="0"/>
    <x v="1"/>
    <s v="c9"/>
    <n v="25030"/>
    <n v="25030"/>
    <s v="20001-40000"/>
    <m/>
    <m/>
    <m/>
    <m/>
    <m/>
    <n v="25663"/>
    <n v="74734"/>
    <n v="49071"/>
    <n v="-47943.5"/>
    <n v="148340.5"/>
    <n v="25030"/>
  </r>
  <r>
    <n v="582417"/>
    <d v="2014-07-29T15:20:10"/>
    <x v="1"/>
    <x v="0"/>
    <x v="1"/>
    <s v="c9"/>
    <n v="92791"/>
    <n v="92791"/>
    <s v="60001-100000"/>
    <m/>
    <m/>
    <m/>
    <m/>
    <m/>
    <n v="25669"/>
    <n v="74735"/>
    <n v="49066"/>
    <n v="-47930"/>
    <n v="148334"/>
    <n v="92791"/>
  </r>
  <r>
    <n v="383656"/>
    <d v="2014-07-29T15:21:33"/>
    <x v="1"/>
    <x v="0"/>
    <x v="1"/>
    <s v="c9"/>
    <n v="37147"/>
    <n v="37147"/>
    <s v="20001-40000"/>
    <m/>
    <m/>
    <m/>
    <m/>
    <m/>
    <n v="25666.5"/>
    <n v="74726.75"/>
    <n v="49060.25"/>
    <n v="-47923.875"/>
    <n v="148317.125"/>
    <n v="37147"/>
  </r>
  <r>
    <n v="536123"/>
    <d v="2014-07-29T15:25:05"/>
    <x v="0"/>
    <x v="1"/>
    <x v="1"/>
    <s v="c9"/>
    <n v="64271"/>
    <n v="64271"/>
    <s v="60001-100000"/>
    <m/>
    <m/>
    <m/>
    <m/>
    <m/>
    <n v="25664"/>
    <n v="74733"/>
    <n v="49069"/>
    <n v="-47939.5"/>
    <n v="148336.5"/>
    <n v="64271"/>
  </r>
  <r>
    <n v="583369"/>
    <d v="2014-08-08T09:35:27"/>
    <x v="0"/>
    <x v="0"/>
    <x v="1"/>
    <s v="c9"/>
    <n v="97329"/>
    <n v="97329"/>
    <s v="60001-100000"/>
    <m/>
    <m/>
    <m/>
    <m/>
    <m/>
    <n v="25663"/>
    <n v="74734"/>
    <n v="49071"/>
    <n v="-47943.5"/>
    <n v="148340.5"/>
    <n v="97329"/>
  </r>
  <r>
    <n v="669078"/>
    <d v="2014-08-08T09:36:35"/>
    <x v="1"/>
    <x v="1"/>
    <x v="1"/>
    <s v="c9"/>
    <n v="70887"/>
    <n v="70887"/>
    <s v="60001-100000"/>
    <m/>
    <m/>
    <m/>
    <m/>
    <m/>
    <n v="25662"/>
    <n v="74720.5"/>
    <n v="49058.5"/>
    <n v="-47925.75"/>
    <n v="148308.25"/>
    <n v="70887"/>
  </r>
  <r>
    <n v="123118"/>
    <d v="2014-08-08T09:37:00"/>
    <x v="0"/>
    <x v="1"/>
    <x v="1"/>
    <s v="c9"/>
    <n v="68526"/>
    <n v="68526"/>
    <s v="60001-100000"/>
    <m/>
    <m/>
    <m/>
    <m/>
    <m/>
    <n v="25661"/>
    <n v="74726.75"/>
    <n v="49065.75"/>
    <n v="-47937.625"/>
    <n v="148325.375"/>
    <n v="68526"/>
  </r>
  <r>
    <n v="195389"/>
    <d v="2014-08-08T09:36:05"/>
    <x v="1"/>
    <x v="2"/>
    <x v="1"/>
    <s v="c9"/>
    <n v="53014"/>
    <n v="53014"/>
    <s v="40001-60000"/>
    <m/>
    <m/>
    <m/>
    <m/>
    <m/>
    <n v="25660"/>
    <n v="74733"/>
    <n v="49073"/>
    <n v="-47949.5"/>
    <n v="148342.5"/>
    <n v="53014"/>
  </r>
  <r>
    <n v="665487"/>
    <d v="2014-08-11T10:43:42"/>
    <x v="0"/>
    <x v="0"/>
    <x v="1"/>
    <s v="c9"/>
    <n v="66678"/>
    <n v="66678"/>
    <s v="60001-100000"/>
    <m/>
    <m/>
    <m/>
    <m/>
    <m/>
    <n v="25659.25"/>
    <n v="74734"/>
    <n v="49074.75"/>
    <n v="-47952.875"/>
    <n v="148346.125"/>
    <n v="66678"/>
  </r>
  <r>
    <n v="586559"/>
    <d v="2014-07-25T23:34:03"/>
    <x v="0"/>
    <x v="1"/>
    <x v="1"/>
    <s v="c9"/>
    <n v="40269"/>
    <n v="40269"/>
    <s v="40001-60000"/>
    <m/>
    <m/>
    <m/>
    <m/>
    <m/>
    <n v="25658.5"/>
    <n v="74735"/>
    <n v="49076.5"/>
    <n v="-47956.25"/>
    <n v="148349.75"/>
    <n v="40269"/>
  </r>
  <r>
    <n v="331430"/>
    <d v="2014-07-30T09:23:41"/>
    <x v="1"/>
    <x v="1"/>
    <x v="1"/>
    <s v="c9"/>
    <n v="64410"/>
    <n v="64410"/>
    <s v="60001-100000"/>
    <m/>
    <m/>
    <m/>
    <m/>
    <m/>
    <n v="25657.75"/>
    <n v="74736"/>
    <n v="49078.25"/>
    <n v="-47959.625"/>
    <n v="148353.375"/>
    <n v="64410"/>
  </r>
  <r>
    <n v="135854"/>
    <d v="2014-07-30T09:24:31"/>
    <x v="0"/>
    <x v="0"/>
    <x v="1"/>
    <s v="c9"/>
    <n v="28038"/>
    <n v="28038"/>
    <s v="20001-40000"/>
    <m/>
    <m/>
    <m/>
    <m/>
    <m/>
    <n v="25657"/>
    <n v="74737"/>
    <n v="49080"/>
    <n v="-47963"/>
    <n v="148357"/>
    <n v="28038"/>
  </r>
  <r>
    <n v="802663"/>
    <d v="2014-07-23T15:28:32"/>
    <x v="0"/>
    <x v="1"/>
    <x v="1"/>
    <s v="i7"/>
    <n v="51388"/>
    <n v="51388"/>
    <s v="40001-60000"/>
    <m/>
    <m/>
    <m/>
    <m/>
    <m/>
    <n v="25656"/>
    <n v="74737.5"/>
    <n v="49081.5"/>
    <n v="-47966.25"/>
    <n v="148359.75"/>
    <n v="51388"/>
  </r>
  <r>
    <n v="597869"/>
    <d v="2014-07-23T15:33:27"/>
    <x v="0"/>
    <x v="1"/>
    <x v="1"/>
    <s v="i7"/>
    <n v="78358"/>
    <n v="78358"/>
    <s v="60001-100000"/>
    <m/>
    <m/>
    <m/>
    <m/>
    <m/>
    <n v="25655"/>
    <n v="74738"/>
    <n v="49083"/>
    <n v="-47969.5"/>
    <n v="148362.5"/>
    <n v="78358"/>
  </r>
  <r>
    <n v="80619"/>
    <d v="2014-07-31T14:05:01"/>
    <x v="0"/>
    <x v="2"/>
    <x v="1"/>
    <s v="i7"/>
    <n v="80438"/>
    <n v="80438"/>
    <s v="60001-100000"/>
    <m/>
    <m/>
    <m/>
    <m/>
    <m/>
    <n v="25654"/>
    <n v="74736"/>
    <n v="49082"/>
    <n v="-47969"/>
    <n v="148359"/>
    <n v="80438"/>
  </r>
  <r>
    <n v="245650"/>
    <d v="2014-07-31T14:05:31"/>
    <x v="0"/>
    <x v="2"/>
    <x v="1"/>
    <s v="i7"/>
    <n v="37930"/>
    <n v="37930"/>
    <s v="20001-40000"/>
    <m/>
    <m/>
    <m/>
    <m/>
    <m/>
    <n v="25653"/>
    <n v="74733"/>
    <n v="49080"/>
    <n v="-47967"/>
    <n v="148353"/>
    <n v="37930"/>
  </r>
  <r>
    <n v="105813"/>
    <d v="2014-07-31T14:07:28"/>
    <x v="1"/>
    <x v="2"/>
    <x v="1"/>
    <s v="i7"/>
    <n v="1887"/>
    <n v="1887"/>
    <s v="0-20,000"/>
    <m/>
    <m/>
    <m/>
    <m/>
    <m/>
    <n v="25652.75"/>
    <n v="74734"/>
    <n v="49081.25"/>
    <n v="-47969.125"/>
    <n v="148355.875"/>
    <n v="1887"/>
  </r>
  <r>
    <n v="661954"/>
    <d v="2014-05-13T09:34:10"/>
    <x v="0"/>
    <x v="1"/>
    <x v="0"/>
    <s v="c-10"/>
    <n v="26666"/>
    <n v="26666"/>
    <s v="20001-40000"/>
    <m/>
    <m/>
    <m/>
    <m/>
    <m/>
    <n v="25655"/>
    <n v="74735"/>
    <n v="49080"/>
    <n v="-47965"/>
    <n v="148355"/>
    <n v="26666"/>
  </r>
  <r>
    <n v="327352"/>
    <d v="2014-05-13T09:34:33"/>
    <x v="1"/>
    <x v="0"/>
    <x v="0"/>
    <s v="c-10"/>
    <n v="50349"/>
    <n v="50349"/>
    <s v="40001-60000"/>
    <m/>
    <m/>
    <m/>
    <m/>
    <m/>
    <n v="25654"/>
    <n v="74736"/>
    <n v="49082"/>
    <n v="-47969"/>
    <n v="148359"/>
    <n v="50349"/>
  </r>
  <r>
    <n v="936527"/>
    <d v="2014-05-13T09:32:21"/>
    <x v="1"/>
    <x v="2"/>
    <x v="0"/>
    <s v="c-10"/>
    <n v="76326"/>
    <n v="76326"/>
    <s v="60001-100000"/>
    <m/>
    <m/>
    <m/>
    <m/>
    <m/>
    <n v="25653"/>
    <n v="74737"/>
    <n v="49084"/>
    <n v="-47973"/>
    <n v="148363"/>
    <n v="76326"/>
  </r>
  <r>
    <n v="709650"/>
    <d v="2014-05-17T14:45:13"/>
    <x v="1"/>
    <x v="1"/>
    <x v="0"/>
    <s v="c-10"/>
    <n v="48861"/>
    <n v="48861"/>
    <s v="40001-60000"/>
    <m/>
    <m/>
    <m/>
    <m/>
    <m/>
    <n v="25652.75"/>
    <n v="74734"/>
    <n v="49081.25"/>
    <n v="-47969.125"/>
    <n v="148355.875"/>
    <n v="48861"/>
  </r>
  <r>
    <n v="368942"/>
    <d v="2014-05-17T14:46:46"/>
    <x v="0"/>
    <x v="0"/>
    <x v="0"/>
    <s v="c-10"/>
    <n v="73960"/>
    <n v="73960"/>
    <s v="60001-100000"/>
    <m/>
    <m/>
    <m/>
    <m/>
    <m/>
    <n v="25652.5"/>
    <n v="74735"/>
    <n v="49082.5"/>
    <n v="-47971.25"/>
    <n v="148358.75"/>
    <n v="73960"/>
  </r>
  <r>
    <n v="940275"/>
    <d v="2014-07-29T17:36:40"/>
    <x v="0"/>
    <x v="2"/>
    <x v="1"/>
    <s v="i5"/>
    <n v="53484"/>
    <n v="53484"/>
    <s v="40001-60000"/>
    <m/>
    <m/>
    <m/>
    <m/>
    <m/>
    <n v="25652.25"/>
    <n v="74736"/>
    <n v="49083.75"/>
    <n v="-47973.375"/>
    <n v="148361.625"/>
    <n v="53484"/>
  </r>
  <r>
    <n v="933818"/>
    <d v="2014-08-08T12:40:48"/>
    <x v="0"/>
    <x v="0"/>
    <x v="1"/>
    <s v="i5"/>
    <n v="12323"/>
    <n v="12323"/>
    <s v="0-20,000"/>
    <m/>
    <m/>
    <m/>
    <m/>
    <m/>
    <n v="25652"/>
    <n v="74737"/>
    <n v="49085"/>
    <n v="-47975.5"/>
    <n v="148364.5"/>
    <n v="12323"/>
  </r>
  <r>
    <n v="138733"/>
    <d v="2014-08-08T12:42:26"/>
    <x v="0"/>
    <x v="0"/>
    <x v="1"/>
    <s v="i5"/>
    <n v="73873"/>
    <n v="73873"/>
    <s v="60001-100000"/>
    <m/>
    <m/>
    <m/>
    <m/>
    <m/>
    <n v="25652.75"/>
    <n v="74737.5"/>
    <n v="49084.75"/>
    <n v="-47974.375"/>
    <n v="148364.625"/>
    <n v="73873"/>
  </r>
  <r>
    <n v="518587"/>
    <d v="2014-08-08T12:43:38"/>
    <x v="0"/>
    <x v="0"/>
    <x v="1"/>
    <s v="i5"/>
    <n v="81742"/>
    <n v="81742"/>
    <s v="60001-100000"/>
    <m/>
    <m/>
    <m/>
    <m/>
    <m/>
    <n v="25652.5"/>
    <n v="74738"/>
    <n v="49085.5"/>
    <n v="-47975.75"/>
    <n v="148366.25"/>
    <n v="81742"/>
  </r>
  <r>
    <n v="974429"/>
    <d v="2014-08-08T12:47:06"/>
    <x v="0"/>
    <x v="0"/>
    <x v="1"/>
    <s v="i5"/>
    <n v="88589"/>
    <n v="88589"/>
    <s v="60001-100000"/>
    <m/>
    <m/>
    <m/>
    <m/>
    <m/>
    <n v="25652.25"/>
    <n v="74736"/>
    <n v="49083.75"/>
    <n v="-47973.375"/>
    <n v="148361.625"/>
    <n v="88589"/>
  </r>
  <r>
    <n v="994181"/>
    <d v="2014-08-20T09:33:55"/>
    <x v="0"/>
    <x v="1"/>
    <x v="5"/>
    <s v="c5"/>
    <n v="49869"/>
    <n v="49869"/>
    <s v="40001-60000"/>
    <m/>
    <m/>
    <m/>
    <m/>
    <m/>
    <n v="25652"/>
    <n v="74733"/>
    <n v="49081"/>
    <n v="-47969.5"/>
    <n v="148354.5"/>
    <n v="49869"/>
  </r>
  <r>
    <n v="545839"/>
    <d v="2014-08-20T09:34:36"/>
    <x v="1"/>
    <x v="0"/>
    <x v="5"/>
    <s v="c5"/>
    <n v="22624"/>
    <n v="22624"/>
    <s v="20001-40000"/>
    <m/>
    <m/>
    <m/>
    <m/>
    <m/>
    <n v="25650"/>
    <n v="74734"/>
    <n v="49084"/>
    <n v="-47976"/>
    <n v="148360"/>
    <n v="22624"/>
  </r>
  <r>
    <n v="395075"/>
    <d v="2014-08-08T09:32:45"/>
    <x v="1"/>
    <x v="0"/>
    <x v="0"/>
    <s v="i5"/>
    <n v="48454"/>
    <n v="48454"/>
    <s v="40001-60000"/>
    <m/>
    <m/>
    <m/>
    <m/>
    <m/>
    <n v="25652.5"/>
    <n v="74735"/>
    <n v="49082.5"/>
    <n v="-47971.25"/>
    <n v="148358.75"/>
    <n v="48454"/>
  </r>
  <r>
    <n v="368517"/>
    <d v="2014-08-08T09:33:19"/>
    <x v="0"/>
    <x v="1"/>
    <x v="0"/>
    <s v="i5"/>
    <n v="83286"/>
    <n v="83286"/>
    <s v="60001-100000"/>
    <m/>
    <m/>
    <m/>
    <m/>
    <m/>
    <n v="25652.25"/>
    <n v="74736"/>
    <n v="49083.75"/>
    <n v="-47973.375"/>
    <n v="148361.625"/>
    <n v="83286"/>
  </r>
  <r>
    <n v="211885"/>
    <d v="2014-05-15T15:49:59"/>
    <x v="1"/>
    <x v="0"/>
    <x v="5"/>
    <s v="c9"/>
    <n v="99347"/>
    <n v="99347"/>
    <s v="60001-100000"/>
    <m/>
    <m/>
    <m/>
    <m/>
    <m/>
    <n v="25652"/>
    <n v="74733"/>
    <n v="49081"/>
    <n v="-47969.5"/>
    <n v="148354.5"/>
    <n v="99347"/>
  </r>
  <r>
    <n v="357876"/>
    <d v="2014-07-14T09:31:39"/>
    <x v="0"/>
    <x v="0"/>
    <x v="5"/>
    <s v="c9"/>
    <n v="47302"/>
    <n v="47302"/>
    <s v="40001-60000"/>
    <m/>
    <m/>
    <m/>
    <m/>
    <m/>
    <n v="25650"/>
    <n v="74714.25"/>
    <n v="49064.25"/>
    <n v="-47946.375"/>
    <n v="148310.625"/>
    <n v="47302"/>
  </r>
  <r>
    <n v="950041"/>
    <d v="2014-08-23T19:50:44"/>
    <x v="0"/>
    <x v="0"/>
    <x v="5"/>
    <s v="c9"/>
    <n v="27830"/>
    <n v="27830"/>
    <s v="20001-40000"/>
    <m/>
    <m/>
    <m/>
    <m/>
    <m/>
    <n v="25648"/>
    <n v="74720.5"/>
    <n v="49072.5"/>
    <n v="-47960.75"/>
    <n v="148329.25"/>
    <n v="27830"/>
  </r>
  <r>
    <n v="598714"/>
    <d v="2014-08-23T19:51:21"/>
    <x v="0"/>
    <x v="0"/>
    <x v="5"/>
    <s v="c9"/>
    <n v="8068"/>
    <n v="8068"/>
    <s v="0-20,000"/>
    <m/>
    <m/>
    <m/>
    <m/>
    <m/>
    <n v="25646"/>
    <n v="74726.75"/>
    <n v="49080.75"/>
    <n v="-47975.125"/>
    <n v="148347.875"/>
    <n v="8068"/>
  </r>
  <r>
    <n v="188110"/>
    <d v="2014-08-23T19:52:14"/>
    <x v="0"/>
    <x v="0"/>
    <x v="5"/>
    <s v="c9"/>
    <n v="51603"/>
    <n v="51603"/>
    <s v="40001-60000"/>
    <m/>
    <m/>
    <m/>
    <m/>
    <m/>
    <n v="25652"/>
    <n v="74733"/>
    <n v="49081"/>
    <n v="-47969.5"/>
    <n v="148354.5"/>
    <n v="51603"/>
  </r>
  <r>
    <n v="802295"/>
    <d v="2014-06-13T16:40:27"/>
    <x v="0"/>
    <x v="0"/>
    <x v="0"/>
    <s v="c9"/>
    <n v="87431"/>
    <n v="87431"/>
    <s v="60001-100000"/>
    <m/>
    <m/>
    <m/>
    <m/>
    <m/>
    <n v="25650"/>
    <n v="74734"/>
    <n v="49084"/>
    <n v="-47976"/>
    <n v="148360"/>
    <n v="87431"/>
  </r>
  <r>
    <n v="751647"/>
    <d v="2014-06-13T16:41:01"/>
    <x v="0"/>
    <x v="0"/>
    <x v="0"/>
    <s v="c9"/>
    <n v="39881"/>
    <n v="39881"/>
    <s v="20001-40000"/>
    <m/>
    <m/>
    <m/>
    <m/>
    <m/>
    <n v="25648"/>
    <n v="74720.5"/>
    <n v="49072.5"/>
    <n v="-47960.75"/>
    <n v="148329.25"/>
    <n v="39881"/>
  </r>
  <r>
    <n v="519305"/>
    <d v="2014-06-13T16:43:05"/>
    <x v="1"/>
    <x v="1"/>
    <x v="0"/>
    <s v="c9"/>
    <n v="96593"/>
    <n v="96593"/>
    <s v="60001-100000"/>
    <m/>
    <m/>
    <m/>
    <m/>
    <m/>
    <n v="25646"/>
    <n v="74726.75"/>
    <n v="49080.75"/>
    <n v="-47975.125"/>
    <n v="148347.875"/>
    <n v="96593"/>
  </r>
  <r>
    <n v="615653"/>
    <d v="2014-06-18T03:32:32"/>
    <x v="0"/>
    <x v="1"/>
    <x v="0"/>
    <s v="c9"/>
    <n v="66262"/>
    <n v="66262"/>
    <s v="60001-100000"/>
    <m/>
    <m/>
    <m/>
    <m/>
    <m/>
    <n v="25644"/>
    <n v="74708"/>
    <n v="49064"/>
    <n v="-47952"/>
    <n v="148304"/>
    <n v="66262"/>
  </r>
  <r>
    <n v="734342"/>
    <d v="2014-07-09T12:16:19"/>
    <x v="1"/>
    <x v="0"/>
    <x v="1"/>
    <s v="c9"/>
    <n v="31838"/>
    <n v="31838"/>
    <s v="20001-40000"/>
    <m/>
    <m/>
    <m/>
    <m/>
    <m/>
    <n v="25639.75"/>
    <n v="74714.25"/>
    <n v="49074.5"/>
    <n v="-47972"/>
    <n v="148326"/>
    <n v="31838"/>
  </r>
  <r>
    <n v="628273"/>
    <d v="2014-07-28T09:31:27"/>
    <x v="0"/>
    <x v="0"/>
    <x v="1"/>
    <s v="c9"/>
    <n v="10175"/>
    <n v="10175"/>
    <s v="0-20,000"/>
    <m/>
    <m/>
    <m/>
    <m/>
    <m/>
    <n v="25635.5"/>
    <n v="74720.5"/>
    <n v="49085"/>
    <n v="-47992"/>
    <n v="148348"/>
    <n v="10175"/>
  </r>
  <r>
    <n v="903767"/>
    <d v="2014-07-28T12:40:28"/>
    <x v="0"/>
    <x v="0"/>
    <x v="1"/>
    <s v="c9"/>
    <n v="53338"/>
    <n v="53338"/>
    <s v="40001-60000"/>
    <m/>
    <m/>
    <m/>
    <m/>
    <m/>
    <n v="25646"/>
    <n v="74726.75"/>
    <n v="49080.75"/>
    <n v="-47975.125"/>
    <n v="148347.875"/>
    <n v="53338"/>
  </r>
  <r>
    <n v="193661"/>
    <d v="2014-08-16T01:10:14"/>
    <x v="0"/>
    <x v="1"/>
    <x v="1"/>
    <s v="c9"/>
    <n v="72200"/>
    <n v="72200"/>
    <s v="60001-100000"/>
    <m/>
    <m/>
    <m/>
    <m/>
    <m/>
    <n v="25644"/>
    <n v="74733"/>
    <n v="49089"/>
    <n v="-47989.5"/>
    <n v="148366.5"/>
    <n v="72200"/>
  </r>
  <r>
    <n v="936693"/>
    <d v="2014-06-18T16:28:38"/>
    <x v="0"/>
    <x v="0"/>
    <x v="1"/>
    <s v="c9"/>
    <n v="12124"/>
    <n v="12124"/>
    <s v="0-20,000"/>
    <m/>
    <m/>
    <m/>
    <m/>
    <m/>
    <n v="25639.75"/>
    <n v="74734"/>
    <n v="49094.25"/>
    <n v="-48001.625"/>
    <n v="148375.375"/>
    <n v="12124"/>
  </r>
  <r>
    <n v="503766"/>
    <d v="2014-06-18T18:05:36"/>
    <x v="0"/>
    <x v="0"/>
    <x v="1"/>
    <s v="c9"/>
    <n v="17320"/>
    <n v="17320"/>
    <s v="0-20,000"/>
    <m/>
    <m/>
    <m/>
    <m/>
    <m/>
    <n v="25648"/>
    <n v="74735"/>
    <n v="49087"/>
    <n v="-47982.5"/>
    <n v="148365.5"/>
    <n v="17320"/>
  </r>
  <r>
    <n v="919960"/>
    <d v="2014-08-12T09:36:19"/>
    <x v="0"/>
    <x v="1"/>
    <x v="1"/>
    <s v="c9"/>
    <n v="87445"/>
    <n v="87445"/>
    <s v="60001-100000"/>
    <m/>
    <m/>
    <m/>
    <m/>
    <m/>
    <n v="25652.25"/>
    <n v="74736"/>
    <n v="49083.75"/>
    <n v="-47973.375"/>
    <n v="148361.625"/>
    <n v="87445"/>
  </r>
  <r>
    <n v="376034"/>
    <d v="2014-08-12T09:32:27"/>
    <x v="0"/>
    <x v="1"/>
    <x v="1"/>
    <s v="c9"/>
    <n v="31041"/>
    <n v="31041"/>
    <s v="20001-40000"/>
    <m/>
    <m/>
    <m/>
    <m/>
    <m/>
    <n v="25652"/>
    <n v="74733"/>
    <n v="49081"/>
    <n v="-47969.5"/>
    <n v="148354.5"/>
    <n v="31041"/>
  </r>
  <r>
    <n v="834576"/>
    <d v="2014-08-12T09:33:38"/>
    <x v="0"/>
    <x v="1"/>
    <x v="1"/>
    <s v="c9"/>
    <n v="41123"/>
    <n v="41123"/>
    <s v="40001-60000"/>
    <m/>
    <m/>
    <m/>
    <m/>
    <m/>
    <n v="25650"/>
    <n v="74734"/>
    <n v="49084"/>
    <n v="-47976"/>
    <n v="148360"/>
    <n v="41123"/>
  </r>
  <r>
    <n v="110322"/>
    <d v="2014-08-12T09:34:03"/>
    <x v="0"/>
    <x v="1"/>
    <x v="1"/>
    <s v="c9"/>
    <n v="85673"/>
    <n v="85673"/>
    <s v="60001-100000"/>
    <m/>
    <m/>
    <m/>
    <m/>
    <m/>
    <n v="25648"/>
    <n v="74735"/>
    <n v="49087"/>
    <n v="-47982.5"/>
    <n v="148365.5"/>
    <n v="85673"/>
  </r>
  <r>
    <n v="45708"/>
    <d v="2014-08-12T09:35:17"/>
    <x v="0"/>
    <x v="1"/>
    <x v="1"/>
    <s v="c9"/>
    <n v="12735"/>
    <n v="12735"/>
    <s v="0-20,000"/>
    <m/>
    <m/>
    <m/>
    <m/>
    <m/>
    <n v="25646"/>
    <n v="74726.75"/>
    <n v="49080.75"/>
    <n v="-47975.125"/>
    <n v="148347.875"/>
    <n v="12735"/>
  </r>
  <r>
    <n v="656692"/>
    <d v="2014-07-14T17:18:40"/>
    <x v="0"/>
    <x v="1"/>
    <x v="8"/>
    <s v="c8"/>
    <n v="33714"/>
    <n v="33714"/>
    <s v="20001-40000"/>
    <m/>
    <m/>
    <m/>
    <m/>
    <m/>
    <n v="25652"/>
    <n v="74733"/>
    <n v="49081"/>
    <n v="-47969.5"/>
    <n v="148354.5"/>
    <n v="33714"/>
  </r>
  <r>
    <n v="650516"/>
    <d v="2014-07-16T09:32:56"/>
    <x v="0"/>
    <x v="0"/>
    <x v="8"/>
    <s v="c8"/>
    <n v="51638"/>
    <n v="51638"/>
    <s v="40001-60000"/>
    <m/>
    <m/>
    <m/>
    <m/>
    <m/>
    <n v="25650"/>
    <n v="74734"/>
    <n v="49084"/>
    <n v="-47976"/>
    <n v="148360"/>
    <n v="51638"/>
  </r>
  <r>
    <n v="138930"/>
    <d v="2014-07-25T14:07:17"/>
    <x v="0"/>
    <x v="0"/>
    <x v="8"/>
    <s v="i5"/>
    <n v="57586"/>
    <n v="57586"/>
    <s v="40001-60000"/>
    <m/>
    <m/>
    <m/>
    <m/>
    <m/>
    <n v="25648"/>
    <n v="74735"/>
    <n v="49087"/>
    <n v="-47982.5"/>
    <n v="148365.5"/>
    <n v="57586"/>
  </r>
  <r>
    <n v="135446"/>
    <d v="2014-06-05T09:32:49"/>
    <x v="0"/>
    <x v="1"/>
    <x v="1"/>
    <s v="b9"/>
    <n v="91138"/>
    <n v="91138"/>
    <s v="60001-100000"/>
    <m/>
    <m/>
    <m/>
    <m/>
    <m/>
    <n v="25646"/>
    <n v="74736"/>
    <n v="49090"/>
    <n v="-47989"/>
    <n v="148371"/>
    <n v="91138"/>
  </r>
  <r>
    <n v="308325"/>
    <d v="2014-05-29T09:33:10"/>
    <x v="0"/>
    <x v="0"/>
    <x v="1"/>
    <s v="c9"/>
    <n v="82763"/>
    <n v="82763"/>
    <s v="60001-100000"/>
    <m/>
    <m/>
    <m/>
    <m/>
    <m/>
    <n v="25644"/>
    <n v="74733"/>
    <n v="49089"/>
    <n v="-47989.5"/>
    <n v="148366.5"/>
    <n v="82763"/>
  </r>
  <r>
    <n v="190290"/>
    <d v="2014-06-01T09:56:43"/>
    <x v="0"/>
    <x v="0"/>
    <x v="1"/>
    <s v="c9"/>
    <n v="51741"/>
    <n v="51741"/>
    <s v="40001-60000"/>
    <m/>
    <m/>
    <m/>
    <m/>
    <m/>
    <n v="25639.75"/>
    <n v="74714.25"/>
    <n v="49074.5"/>
    <n v="-47972"/>
    <n v="148326"/>
    <n v="51741"/>
  </r>
  <r>
    <n v="481410"/>
    <d v="2014-07-18T13:21:44"/>
    <x v="0"/>
    <x v="2"/>
    <x v="1"/>
    <s v="c5"/>
    <n v="6134"/>
    <n v="6134"/>
    <s v="0-20,000"/>
    <m/>
    <m/>
    <m/>
    <m/>
    <m/>
    <n v="25635.5"/>
    <n v="74720.5"/>
    <n v="49085"/>
    <n v="-47992"/>
    <n v="148348"/>
    <n v="6134"/>
  </r>
  <r>
    <n v="596691"/>
    <d v="2014-07-10T09:33:18"/>
    <x v="1"/>
    <x v="1"/>
    <x v="1"/>
    <s v="c5"/>
    <n v="33398"/>
    <n v="33398"/>
    <s v="20001-40000"/>
    <m/>
    <m/>
    <m/>
    <m/>
    <m/>
    <n v="25646"/>
    <n v="74726.75"/>
    <n v="49080.75"/>
    <n v="-47975.125"/>
    <n v="148347.875"/>
    <n v="33398"/>
  </r>
  <r>
    <n v="478882"/>
    <d v="2014-07-10T20:01:25"/>
    <x v="0"/>
    <x v="0"/>
    <x v="1"/>
    <s v="c5"/>
    <n v="96127"/>
    <n v="96127"/>
    <s v="60001-100000"/>
    <m/>
    <m/>
    <m/>
    <m/>
    <m/>
    <n v="25644"/>
    <n v="74733"/>
    <n v="49089"/>
    <n v="-47989.5"/>
    <n v="148366.5"/>
    <n v="96127"/>
  </r>
  <r>
    <n v="742130"/>
    <d v="2014-07-17T09:32:12"/>
    <x v="0"/>
    <x v="0"/>
    <x v="1"/>
    <s v="c5"/>
    <n v="89516"/>
    <n v="89516"/>
    <s v="60001-100000"/>
    <m/>
    <m/>
    <m/>
    <m/>
    <m/>
    <n v="25639.75"/>
    <n v="74714.25"/>
    <n v="49074.5"/>
    <n v="-47972"/>
    <n v="148326"/>
    <n v="89516"/>
  </r>
  <r>
    <n v="559622"/>
    <d v="2014-07-17T09:32:43"/>
    <x v="0"/>
    <x v="1"/>
    <x v="1"/>
    <s v="c5"/>
    <n v="46100"/>
    <n v="46100"/>
    <s v="40001-60000"/>
    <m/>
    <m/>
    <m/>
    <m/>
    <m/>
    <n v="25635.5"/>
    <n v="74698.5"/>
    <n v="49063"/>
    <n v="-47959"/>
    <n v="148293"/>
    <n v="46100"/>
  </r>
  <r>
    <n v="364553"/>
    <d v="2014-05-08T16:53:19"/>
    <x v="1"/>
    <x v="0"/>
    <x v="1"/>
    <s v="i6"/>
    <n v="93400"/>
    <n v="93400"/>
    <s v="60001-100000"/>
    <m/>
    <m/>
    <m/>
    <m/>
    <m/>
    <n v="25631.25"/>
    <n v="74703.25"/>
    <n v="49072"/>
    <n v="-47976.75"/>
    <n v="148311.25"/>
    <n v="93400"/>
  </r>
  <r>
    <n v="53774"/>
    <d v="2014-05-08T16:55:02"/>
    <x v="1"/>
    <x v="0"/>
    <x v="1"/>
    <s v="i6"/>
    <n v="31788"/>
    <n v="31788"/>
    <s v="20001-40000"/>
    <m/>
    <m/>
    <m/>
    <m/>
    <m/>
    <n v="25627"/>
    <n v="74689"/>
    <n v="49062"/>
    <n v="-47966"/>
    <n v="148282"/>
    <n v="31788"/>
  </r>
  <r>
    <n v="461699"/>
    <d v="2014-05-08T16:56:36"/>
    <x v="0"/>
    <x v="0"/>
    <x v="1"/>
    <s v="i6"/>
    <n v="77446"/>
    <n v="77446"/>
    <s v="60001-100000"/>
    <m/>
    <m/>
    <m/>
    <m/>
    <m/>
    <n v="25624.5"/>
    <n v="74693.75"/>
    <n v="49069.25"/>
    <n v="-47979.375"/>
    <n v="148297.625"/>
    <n v="77446"/>
  </r>
  <r>
    <n v="269624"/>
    <d v="2014-07-10T09:32:57"/>
    <x v="0"/>
    <x v="0"/>
    <x v="1"/>
    <s v="i6"/>
    <n v="54321"/>
    <n v="54321"/>
    <s v="40001-60000"/>
    <m/>
    <m/>
    <m/>
    <m/>
    <m/>
    <n v="25622"/>
    <n v="74685"/>
    <n v="49063"/>
    <n v="-47972.5"/>
    <n v="148279.5"/>
    <n v="54321"/>
  </r>
  <r>
    <n v="246343"/>
    <d v="2014-08-13T11:04:50"/>
    <x v="0"/>
    <x v="0"/>
    <x v="1"/>
    <s v="i6"/>
    <n v="87688"/>
    <n v="87688"/>
    <s v="60001-100000"/>
    <m/>
    <m/>
    <m/>
    <m/>
    <m/>
    <n v="25619.5"/>
    <n v="74687"/>
    <n v="49067.5"/>
    <n v="-47981.75"/>
    <n v="148288.25"/>
    <n v="87688"/>
  </r>
  <r>
    <n v="210917"/>
    <d v="2014-08-13T11:06:19"/>
    <x v="0"/>
    <x v="0"/>
    <x v="1"/>
    <s v="i6"/>
    <n v="44157"/>
    <n v="44157"/>
    <s v="40001-60000"/>
    <m/>
    <m/>
    <m/>
    <m/>
    <m/>
    <n v="25617"/>
    <n v="74681"/>
    <n v="49064"/>
    <n v="-47979"/>
    <n v="148277"/>
    <n v="44157"/>
  </r>
  <r>
    <n v="936124"/>
    <d v="2014-08-13T11:06:51"/>
    <x v="0"/>
    <x v="0"/>
    <x v="1"/>
    <s v="i6"/>
    <n v="7704"/>
    <n v="7704"/>
    <s v="0-20,000"/>
    <m/>
    <m/>
    <m/>
    <m/>
    <m/>
    <n v="25613.25"/>
    <n v="74683"/>
    <n v="49069.75"/>
    <n v="-47991.375"/>
    <n v="148287.625"/>
    <n v="7704"/>
  </r>
  <r>
    <n v="765693"/>
    <d v="2014-08-13T11:08:17"/>
    <x v="1"/>
    <x v="1"/>
    <x v="1"/>
    <s v="i6"/>
    <n v="55382"/>
    <n v="55382"/>
    <s v="40001-60000"/>
    <m/>
    <m/>
    <m/>
    <m/>
    <m/>
    <n v="25622"/>
    <n v="74685"/>
    <n v="49063"/>
    <n v="-47972.5"/>
    <n v="148279.5"/>
    <n v="55382"/>
  </r>
  <r>
    <n v="814691"/>
    <d v="2014-05-15T09:34:54"/>
    <x v="0"/>
    <x v="1"/>
    <x v="0"/>
    <s v="c9"/>
    <n v="29460"/>
    <n v="29460"/>
    <s v="20001-40000"/>
    <m/>
    <m/>
    <m/>
    <m/>
    <m/>
    <n v="25619.5"/>
    <n v="74687"/>
    <n v="49067.5"/>
    <n v="-47981.75"/>
    <n v="148288.25"/>
    <n v="29460"/>
  </r>
  <r>
    <n v="103368"/>
    <d v="2014-05-21T07:59:07"/>
    <x v="0"/>
    <x v="1"/>
    <x v="0"/>
    <s v="c9"/>
    <n v="56073"/>
    <n v="56073"/>
    <s v="40001-60000"/>
    <m/>
    <m/>
    <m/>
    <m/>
    <m/>
    <n v="25617"/>
    <n v="74689"/>
    <n v="49072"/>
    <n v="-47991"/>
    <n v="148297"/>
    <n v="56073"/>
  </r>
  <r>
    <n v="481635"/>
    <d v="2014-06-17T11:22:51"/>
    <x v="0"/>
    <x v="2"/>
    <x v="0"/>
    <s v="c9"/>
    <n v="23082"/>
    <n v="23082"/>
    <s v="20001-40000"/>
    <m/>
    <m/>
    <m/>
    <m/>
    <m/>
    <n v="25613.25"/>
    <n v="74693.75"/>
    <n v="49080.5"/>
    <n v="-48007.5"/>
    <n v="148314.5"/>
    <n v="23082"/>
  </r>
  <r>
    <n v="742146"/>
    <d v="2014-06-18T07:35:32"/>
    <x v="0"/>
    <x v="1"/>
    <x v="0"/>
    <s v="c9"/>
    <n v="65747"/>
    <n v="65747"/>
    <s v="60001-100000"/>
    <m/>
    <m/>
    <m/>
    <m/>
    <m/>
    <n v="25622"/>
    <n v="74698.5"/>
    <n v="49076.5"/>
    <n v="-47992.75"/>
    <n v="148313.25"/>
    <n v="65747"/>
  </r>
  <r>
    <n v="795283"/>
    <d v="2014-06-19T15:26:31"/>
    <x v="0"/>
    <x v="2"/>
    <x v="0"/>
    <s v="c9"/>
    <n v="87332"/>
    <n v="87332"/>
    <s v="60001-100000"/>
    <m/>
    <m/>
    <m/>
    <m/>
    <m/>
    <n v="25619.5"/>
    <n v="74703.25"/>
    <n v="49083.75"/>
    <n v="-48006.125"/>
    <n v="148328.875"/>
    <n v="87332"/>
  </r>
  <r>
    <n v="44114"/>
    <d v="2014-06-03T15:12:09"/>
    <x v="0"/>
    <x v="1"/>
    <x v="1"/>
    <s v="c9"/>
    <n v="23746"/>
    <n v="23746"/>
    <s v="20001-40000"/>
    <m/>
    <m/>
    <m/>
    <m/>
    <m/>
    <n v="25617"/>
    <n v="74689"/>
    <n v="49072"/>
    <n v="-47991"/>
    <n v="148297"/>
    <n v="23746"/>
  </r>
  <r>
    <n v="570607"/>
    <d v="2014-07-24T16:53:37"/>
    <x v="0"/>
    <x v="0"/>
    <x v="5"/>
    <s v="i7"/>
    <n v="47389"/>
    <n v="47389"/>
    <s v="40001-60000"/>
    <m/>
    <m/>
    <m/>
    <m/>
    <m/>
    <n v="25624.5"/>
    <n v="74693.75"/>
    <n v="49069.25"/>
    <n v="-47979.375"/>
    <n v="148297.625"/>
    <n v="47389"/>
  </r>
  <r>
    <n v="27714"/>
    <d v="2014-08-02T16:16:22"/>
    <x v="1"/>
    <x v="1"/>
    <x v="5"/>
    <s v="i7"/>
    <n v="4810"/>
    <n v="4810"/>
    <s v="0-20,000"/>
    <m/>
    <m/>
    <m/>
    <m/>
    <m/>
    <n v="25622"/>
    <n v="74698.5"/>
    <n v="49076.5"/>
    <n v="-47992.75"/>
    <n v="148313.25"/>
    <n v="4810"/>
  </r>
  <r>
    <n v="384336"/>
    <d v="2014-08-12T12:03:37"/>
    <x v="0"/>
    <x v="0"/>
    <x v="5"/>
    <s v="i7"/>
    <n v="60096"/>
    <n v="60096"/>
    <s v="60001-100000"/>
    <m/>
    <m/>
    <m/>
    <m/>
    <m/>
    <n v="25631.25"/>
    <n v="74703.25"/>
    <n v="49072"/>
    <n v="-47976.75"/>
    <n v="148311.25"/>
    <n v="60096"/>
  </r>
  <r>
    <n v="791624"/>
    <d v="2014-05-27T16:56:38"/>
    <x v="0"/>
    <x v="1"/>
    <x v="4"/>
    <s v="i7"/>
    <n v="43830"/>
    <n v="43830"/>
    <s v="40001-60000"/>
    <m/>
    <m/>
    <m/>
    <m/>
    <m/>
    <n v="25627"/>
    <n v="74708"/>
    <n v="49081"/>
    <n v="-47994.5"/>
    <n v="148329.5"/>
    <n v="43830"/>
  </r>
  <r>
    <n v="401119"/>
    <d v="2014-05-21T02:45:23"/>
    <x v="0"/>
    <x v="0"/>
    <x v="0"/>
    <s v="i5"/>
    <n v="38315"/>
    <n v="38315"/>
    <s v="20001-40000"/>
    <m/>
    <m/>
    <m/>
    <m/>
    <m/>
    <n v="25624.5"/>
    <n v="74714.25"/>
    <n v="49089.75"/>
    <n v="-48010.125"/>
    <n v="148348.875"/>
    <n v="38315"/>
  </r>
  <r>
    <n v="153994"/>
    <d v="2014-06-23T09:35:47"/>
    <x v="0"/>
    <x v="1"/>
    <x v="1"/>
    <s v="c8"/>
    <n v="39097"/>
    <n v="39097"/>
    <s v="20001-40000"/>
    <m/>
    <m/>
    <m/>
    <m/>
    <m/>
    <n v="25622"/>
    <n v="74720.5"/>
    <n v="49098.5"/>
    <n v="-48025.75"/>
    <n v="148368.25"/>
    <n v="39097"/>
  </r>
  <r>
    <n v="751324"/>
    <d v="2014-06-23T17:54:05"/>
    <x v="0"/>
    <x v="0"/>
    <x v="1"/>
    <s v="i5"/>
    <n v="47884"/>
    <n v="47884"/>
    <s v="40001-60000"/>
    <m/>
    <m/>
    <m/>
    <m/>
    <m/>
    <n v="25619.5"/>
    <n v="74726.75"/>
    <n v="49107.25"/>
    <n v="-48041.375"/>
    <n v="148387.625"/>
    <n v="47884"/>
  </r>
  <r>
    <n v="35872"/>
    <d v="2014-06-23T17:53:24"/>
    <x v="0"/>
    <x v="2"/>
    <x v="1"/>
    <s v="i5"/>
    <n v="2963"/>
    <n v="2963"/>
    <s v="0-20,000"/>
    <m/>
    <m/>
    <m/>
    <m/>
    <m/>
    <n v="25617"/>
    <n v="74733"/>
    <n v="49116"/>
    <n v="-48057"/>
    <n v="148407"/>
    <n v="2963"/>
  </r>
  <r>
    <n v="472361"/>
    <d v="2014-06-25T17:41:22"/>
    <x v="1"/>
    <x v="0"/>
    <x v="0"/>
    <s v="c9"/>
    <n v="2915"/>
    <n v="2915"/>
    <s v="0-20,000"/>
    <m/>
    <m/>
    <m/>
    <m/>
    <m/>
    <n v="25624.5"/>
    <n v="74734"/>
    <n v="49109.5"/>
    <n v="-48039.75"/>
    <n v="148398.25"/>
    <n v="2915"/>
  </r>
  <r>
    <n v="287111"/>
    <d v="2014-06-25T17:41:50"/>
    <x v="1"/>
    <x v="1"/>
    <x v="0"/>
    <s v="c9"/>
    <n v="50460"/>
    <n v="50460"/>
    <s v="40001-60000"/>
    <m/>
    <m/>
    <m/>
    <m/>
    <m/>
    <n v="25635.5"/>
    <n v="74735"/>
    <n v="49099.5"/>
    <n v="-48013.75"/>
    <n v="148384.25"/>
    <n v="50460"/>
  </r>
  <r>
    <n v="505647"/>
    <d v="2014-06-04T09:32:42"/>
    <x v="0"/>
    <x v="0"/>
    <x v="8"/>
    <s v="i7"/>
    <n v="95088"/>
    <n v="95088"/>
    <s v="60001-100000"/>
    <m/>
    <m/>
    <m/>
    <m/>
    <m/>
    <n v="25631.25"/>
    <n v="74736"/>
    <n v="49104.75"/>
    <n v="-48025.875"/>
    <n v="148393.125"/>
    <n v="95088"/>
  </r>
  <r>
    <n v="220398"/>
    <d v="2014-08-29T06:39:34"/>
    <x v="1"/>
    <x v="0"/>
    <x v="6"/>
    <s v="c9"/>
    <n v="54885"/>
    <n v="54885"/>
    <s v="40001-60000"/>
    <m/>
    <m/>
    <m/>
    <m/>
    <m/>
    <n v="25627"/>
    <n v="74733"/>
    <n v="49106"/>
    <n v="-48032"/>
    <n v="148392"/>
    <n v="54885"/>
  </r>
  <r>
    <n v="154247"/>
    <d v="2014-05-06T12:10:21"/>
    <x v="1"/>
    <x v="0"/>
    <x v="5"/>
    <s v="c9"/>
    <n v="7538"/>
    <n v="7538"/>
    <s v="0-20,000"/>
    <m/>
    <m/>
    <m/>
    <m/>
    <m/>
    <n v="25624.5"/>
    <n v="74734"/>
    <n v="49109.5"/>
    <n v="-48039.75"/>
    <n v="148398.25"/>
    <n v="7538"/>
  </r>
  <r>
    <n v="111894"/>
    <d v="2014-08-20T09:34:53"/>
    <x v="1"/>
    <x v="0"/>
    <x v="1"/>
    <s v="i6"/>
    <n v="55566"/>
    <n v="55566"/>
    <s v="40001-60000"/>
    <m/>
    <m/>
    <m/>
    <m/>
    <m/>
    <n v="25635.5"/>
    <n v="74735"/>
    <n v="49099.5"/>
    <n v="-48013.75"/>
    <n v="148384.25"/>
    <n v="55566"/>
  </r>
  <r>
    <n v="65281"/>
    <d v="2014-08-20T15:17:38"/>
    <x v="0"/>
    <x v="0"/>
    <x v="1"/>
    <s v="i6"/>
    <n v="16517"/>
    <n v="16517"/>
    <s v="0-20,000"/>
    <m/>
    <m/>
    <m/>
    <m/>
    <m/>
    <n v="25631.25"/>
    <n v="74736"/>
    <n v="49104.75"/>
    <n v="-48025.875"/>
    <n v="148393.125"/>
    <n v="16517"/>
  </r>
  <r>
    <n v="713696"/>
    <d v="2014-08-26T06:18:07"/>
    <x v="1"/>
    <x v="0"/>
    <x v="1"/>
    <s v="i6"/>
    <n v="99178"/>
    <n v="99178"/>
    <s v="60001-100000"/>
    <m/>
    <m/>
    <m/>
    <m/>
    <m/>
    <n v="25644"/>
    <n v="74737"/>
    <n v="49093"/>
    <n v="-47995.5"/>
    <n v="148376.5"/>
    <n v="99178"/>
  </r>
  <r>
    <n v="916272"/>
    <d v="2014-08-27T10:32:51"/>
    <x v="1"/>
    <x v="0"/>
    <x v="1"/>
    <s v="i6"/>
    <n v="39210"/>
    <n v="39210"/>
    <s v="20001-40000"/>
    <m/>
    <m/>
    <m/>
    <m/>
    <m/>
    <n v="25639.75"/>
    <n v="74734"/>
    <n v="49094.25"/>
    <n v="-48001.625"/>
    <n v="148375.375"/>
    <n v="39210"/>
  </r>
  <r>
    <n v="386218"/>
    <d v="2014-08-27T10:36:14"/>
    <x v="1"/>
    <x v="0"/>
    <x v="1"/>
    <s v="i6"/>
    <n v="30342"/>
    <n v="30342"/>
    <s v="20001-40000"/>
    <m/>
    <m/>
    <m/>
    <m/>
    <m/>
    <n v="25635.5"/>
    <n v="74735"/>
    <n v="49099.5"/>
    <n v="-48013.75"/>
    <n v="148384.25"/>
    <n v="30342"/>
  </r>
  <r>
    <n v="501640"/>
    <d v="2014-06-19T09:31:36"/>
    <x v="1"/>
    <x v="0"/>
    <x v="0"/>
    <s v="c-10"/>
    <n v="31680"/>
    <n v="31680"/>
    <s v="20001-40000"/>
    <m/>
    <m/>
    <m/>
    <m/>
    <m/>
    <n v="25631.25"/>
    <n v="74736"/>
    <n v="49104.75"/>
    <n v="-48025.875"/>
    <n v="148393.125"/>
    <n v="31680"/>
  </r>
  <r>
    <n v="529887"/>
    <d v="2014-07-10T11:18:40"/>
    <x v="0"/>
    <x v="1"/>
    <x v="0"/>
    <s v="c9"/>
    <n v="39772"/>
    <n v="39772"/>
    <s v="20001-40000"/>
    <m/>
    <m/>
    <m/>
    <m/>
    <m/>
    <n v="25627"/>
    <n v="74737"/>
    <n v="49110"/>
    <n v="-48038"/>
    <n v="148402"/>
    <n v="39772"/>
  </r>
  <r>
    <n v="626291"/>
    <d v="2014-07-10T11:19:10"/>
    <x v="0"/>
    <x v="0"/>
    <x v="0"/>
    <s v="c9"/>
    <n v="60274"/>
    <n v="60274"/>
    <s v="60001-100000"/>
    <m/>
    <m/>
    <m/>
    <m/>
    <m/>
    <n v="25624.5"/>
    <n v="74737.5"/>
    <n v="49113"/>
    <n v="-48045"/>
    <n v="148407"/>
    <n v="60274"/>
  </r>
  <r>
    <n v="63334"/>
    <d v="2014-07-17T09:32:33"/>
    <x v="1"/>
    <x v="2"/>
    <x v="0"/>
    <s v="c-10"/>
    <n v="33242"/>
    <n v="33242"/>
    <s v="20001-40000"/>
    <m/>
    <m/>
    <m/>
    <m/>
    <m/>
    <n v="25622"/>
    <n v="74738"/>
    <n v="49116"/>
    <n v="-48052"/>
    <n v="148412"/>
    <n v="33242"/>
  </r>
  <r>
    <n v="829033"/>
    <d v="2014-08-27T18:08:44"/>
    <x v="1"/>
    <x v="0"/>
    <x v="1"/>
    <s v="b9"/>
    <n v="25351"/>
    <n v="25351"/>
    <s v="20001-40000"/>
    <m/>
    <m/>
    <m/>
    <m/>
    <m/>
    <n v="25619.5"/>
    <n v="74738.5"/>
    <n v="49119"/>
    <n v="-48059"/>
    <n v="148417"/>
    <n v="25351"/>
  </r>
  <r>
    <n v="813452"/>
    <d v="2014-08-27T18:09:52"/>
    <x v="1"/>
    <x v="1"/>
    <x v="1"/>
    <s v="b9"/>
    <n v="70265"/>
    <n v="70265"/>
    <s v="60001-100000"/>
    <m/>
    <m/>
    <m/>
    <m/>
    <m/>
    <n v="25627"/>
    <n v="74739"/>
    <n v="49112"/>
    <n v="-48041"/>
    <n v="148407"/>
    <n v="70265"/>
  </r>
  <r>
    <n v="227046"/>
    <d v="2014-08-27T18:08:35"/>
    <x v="0"/>
    <x v="0"/>
    <x v="1"/>
    <s v="b9"/>
    <n v="76730"/>
    <n v="76730"/>
    <s v="60001-100000"/>
    <m/>
    <m/>
    <m/>
    <m/>
    <m/>
    <n v="25624.5"/>
    <n v="74762"/>
    <n v="49137.5"/>
    <n v="-48081.75"/>
    <n v="148468.25"/>
    <n v="76730"/>
  </r>
  <r>
    <n v="861698"/>
    <d v="2014-05-20T13:32:50"/>
    <x v="1"/>
    <x v="1"/>
    <x v="3"/>
    <s v="i7"/>
    <n v="71666"/>
    <n v="71666"/>
    <s v="60001-100000"/>
    <m/>
    <m/>
    <m/>
    <m/>
    <m/>
    <n v="25622"/>
    <n v="74738"/>
    <n v="49116"/>
    <n v="-48052"/>
    <n v="148412"/>
    <n v="71666"/>
  </r>
  <r>
    <n v="101549"/>
    <d v="2014-05-20T13:33:21"/>
    <x v="0"/>
    <x v="1"/>
    <x v="3"/>
    <s v="i7"/>
    <n v="82771"/>
    <n v="82771"/>
    <s v="60001-100000"/>
    <m/>
    <m/>
    <m/>
    <m/>
    <m/>
    <n v="25619.5"/>
    <n v="74738.5"/>
    <n v="49119"/>
    <n v="-48059"/>
    <n v="148417"/>
    <n v="82771"/>
  </r>
  <r>
    <n v="55706"/>
    <d v="2014-05-20T13:35:46"/>
    <x v="0"/>
    <x v="1"/>
    <x v="3"/>
    <s v="i7"/>
    <n v="86937"/>
    <n v="86937"/>
    <s v="60001-100000"/>
    <m/>
    <m/>
    <m/>
    <m/>
    <m/>
    <n v="25617"/>
    <n v="74737"/>
    <n v="49120"/>
    <n v="-48063"/>
    <n v="148417"/>
    <n v="86937"/>
  </r>
  <r>
    <n v="868847"/>
    <d v="2014-06-21T13:34:46"/>
    <x v="0"/>
    <x v="1"/>
    <x v="3"/>
    <s v="i7"/>
    <n v="93219"/>
    <n v="93219"/>
    <s v="60001-100000"/>
    <m/>
    <m/>
    <m/>
    <m/>
    <m/>
    <n v="25613.25"/>
    <n v="74734"/>
    <n v="49120.75"/>
    <n v="-48067.875"/>
    <n v="148415.125"/>
    <n v="93219"/>
  </r>
  <r>
    <n v="947270"/>
    <d v="2014-06-21T13:36:04"/>
    <x v="0"/>
    <x v="1"/>
    <x v="3"/>
    <s v="i7"/>
    <n v="32160"/>
    <n v="32160"/>
    <s v="20001-40000"/>
    <m/>
    <m/>
    <m/>
    <m/>
    <m/>
    <n v="25609.5"/>
    <n v="74720.5"/>
    <n v="49111"/>
    <n v="-48057"/>
    <n v="148387"/>
    <n v="32160"/>
  </r>
  <r>
    <n v="899762"/>
    <d v="2014-06-23T11:42:03"/>
    <x v="0"/>
    <x v="1"/>
    <x v="3"/>
    <s v="i7"/>
    <n v="39146"/>
    <n v="39146"/>
    <s v="20001-40000"/>
    <m/>
    <m/>
    <m/>
    <m/>
    <m/>
    <n v="25605.75"/>
    <n v="74726.75"/>
    <n v="49121"/>
    <n v="-48075.75"/>
    <n v="148408.25"/>
    <n v="39146"/>
  </r>
  <r>
    <n v="635482"/>
    <d v="2014-07-14T09:31:56"/>
    <x v="0"/>
    <x v="1"/>
    <x v="1"/>
    <s v="c-10"/>
    <n v="67051"/>
    <n v="67051"/>
    <s v="60001-100000"/>
    <m/>
    <m/>
    <m/>
    <m/>
    <m/>
    <n v="25602"/>
    <n v="74733"/>
    <n v="49131"/>
    <n v="-48094.5"/>
    <n v="148429.5"/>
    <n v="67051"/>
  </r>
  <r>
    <n v="240772"/>
    <d v="2014-05-04T08:10:28"/>
    <x v="0"/>
    <x v="1"/>
    <x v="0"/>
    <s v="c5"/>
    <n v="18281"/>
    <n v="18281"/>
    <s v="0-20,000"/>
    <m/>
    <m/>
    <m/>
    <m/>
    <m/>
    <n v="25600.25"/>
    <n v="74734"/>
    <n v="49133.75"/>
    <n v="-48100.375"/>
    <n v="148434.625"/>
    <n v="18281"/>
  </r>
  <r>
    <n v="603992"/>
    <d v="2014-07-09T17:31:30"/>
    <x v="0"/>
    <x v="0"/>
    <x v="0"/>
    <s v="i5"/>
    <n v="71166"/>
    <n v="71166"/>
    <s v="60001-100000"/>
    <m/>
    <m/>
    <m/>
    <m/>
    <m/>
    <n v="25609.5"/>
    <n v="74735"/>
    <n v="49125.5"/>
    <n v="-48078.75"/>
    <n v="148423.25"/>
    <n v="71166"/>
  </r>
  <r>
    <n v="247772"/>
    <d v="2014-07-09T17:31:33"/>
    <x v="1"/>
    <x v="2"/>
    <x v="0"/>
    <s v="i5"/>
    <n v="41676"/>
    <n v="41676"/>
    <s v="40001-60000"/>
    <m/>
    <m/>
    <m/>
    <m/>
    <m/>
    <n v="25605.75"/>
    <n v="74736"/>
    <n v="49130.25"/>
    <n v="-48089.625"/>
    <n v="148431.375"/>
    <n v="41676"/>
  </r>
  <r>
    <n v="939347"/>
    <d v="2014-08-27T16:32:08"/>
    <x v="1"/>
    <x v="1"/>
    <x v="8"/>
    <s v="c8"/>
    <n v="25293"/>
    <n v="25293"/>
    <s v="20001-40000"/>
    <m/>
    <m/>
    <m/>
    <m/>
    <m/>
    <n v="25602"/>
    <n v="74737"/>
    <n v="49135"/>
    <n v="-48100.5"/>
    <n v="148439.5"/>
    <n v="25293"/>
  </r>
  <r>
    <n v="454543"/>
    <d v="2014-08-27T16:33:03"/>
    <x v="0"/>
    <x v="0"/>
    <x v="8"/>
    <s v="c8"/>
    <n v="33908"/>
    <n v="33908"/>
    <s v="20001-40000"/>
    <m/>
    <m/>
    <m/>
    <m/>
    <m/>
    <n v="25613.25"/>
    <n v="74737.5"/>
    <n v="49124.25"/>
    <n v="-48073.125"/>
    <n v="148423.875"/>
    <n v="33908"/>
  </r>
  <r>
    <n v="521484"/>
    <d v="2014-08-04T16:45:13"/>
    <x v="0"/>
    <x v="1"/>
    <x v="0"/>
    <s v="c9"/>
    <n v="77487"/>
    <n v="77487"/>
    <s v="60001-100000"/>
    <m/>
    <m/>
    <m/>
    <m/>
    <m/>
    <n v="25609.5"/>
    <n v="74738"/>
    <n v="49128.5"/>
    <n v="-48083.25"/>
    <n v="148430.75"/>
    <n v="77487"/>
  </r>
  <r>
    <n v="258366"/>
    <d v="2014-08-11T09:32:40"/>
    <x v="0"/>
    <x v="0"/>
    <x v="0"/>
    <s v="c9"/>
    <n v="44494"/>
    <n v="44494"/>
    <s v="40001-60000"/>
    <m/>
    <m/>
    <m/>
    <m/>
    <m/>
    <n v="25605.75"/>
    <n v="74736"/>
    <n v="49130.25"/>
    <n v="-48089.625"/>
    <n v="148431.375"/>
    <n v="44494"/>
  </r>
  <r>
    <n v="99043"/>
    <d v="2014-06-13T03:33:09"/>
    <x v="0"/>
    <x v="0"/>
    <x v="1"/>
    <s v="c9"/>
    <n v="75040"/>
    <n v="75040"/>
    <s v="60001-100000"/>
    <m/>
    <m/>
    <m/>
    <m/>
    <m/>
    <n v="25602"/>
    <n v="74737"/>
    <n v="49135"/>
    <n v="-48100.5"/>
    <n v="148439.5"/>
    <n v="75040"/>
  </r>
  <r>
    <n v="423920"/>
    <d v="2014-06-21T09:41:07"/>
    <x v="0"/>
    <x v="0"/>
    <x v="1"/>
    <s v="c9"/>
    <n v="76305"/>
    <n v="76305"/>
    <s v="60001-100000"/>
    <m/>
    <m/>
    <m/>
    <m/>
    <m/>
    <n v="25600.25"/>
    <n v="74734"/>
    <n v="49133.75"/>
    <n v="-48100.375"/>
    <n v="148434.625"/>
    <n v="76305"/>
  </r>
  <r>
    <n v="382458"/>
    <d v="2014-06-30T10:34:17"/>
    <x v="0"/>
    <x v="0"/>
    <x v="1"/>
    <s v="c9"/>
    <n v="6041"/>
    <n v="6041"/>
    <s v="0-20,000"/>
    <m/>
    <m/>
    <m/>
    <m/>
    <m/>
    <n v="25598.5"/>
    <n v="74720.5"/>
    <n v="49122"/>
    <n v="-48084.5"/>
    <n v="148403.5"/>
    <n v="6041"/>
  </r>
  <r>
    <n v="309858"/>
    <d v="2014-05-06T09:32:26"/>
    <x v="0"/>
    <x v="2"/>
    <x v="0"/>
    <s v="c5"/>
    <n v="93522"/>
    <n v="93522"/>
    <s v="60001-100000"/>
    <m/>
    <m/>
    <m/>
    <m/>
    <m/>
    <n v="25605.75"/>
    <n v="74726.75"/>
    <n v="49121"/>
    <n v="-48075.75"/>
    <n v="148408.25"/>
    <n v="93522"/>
  </r>
  <r>
    <n v="615118"/>
    <d v="2014-08-19T09:33:33"/>
    <x v="1"/>
    <x v="1"/>
    <x v="4"/>
    <s v="c9"/>
    <n v="62718"/>
    <n v="62718"/>
    <s v="60001-100000"/>
    <m/>
    <m/>
    <m/>
    <m/>
    <m/>
    <n v="25602"/>
    <n v="74708"/>
    <n v="49106"/>
    <n v="-48057"/>
    <n v="148367"/>
    <n v="62718"/>
  </r>
  <r>
    <n v="803039"/>
    <d v="2014-08-25T10:16:26"/>
    <x v="1"/>
    <x v="1"/>
    <x v="4"/>
    <s v="c9"/>
    <n v="79470"/>
    <n v="79470"/>
    <s v="60001-100000"/>
    <m/>
    <m/>
    <m/>
    <m/>
    <m/>
    <n v="25600.25"/>
    <n v="74714.25"/>
    <n v="49114"/>
    <n v="-48070.75"/>
    <n v="148385.25"/>
    <n v="79470"/>
  </r>
  <r>
    <n v="58219"/>
    <d v="2014-08-25T10:18:53"/>
    <x v="0"/>
    <x v="0"/>
    <x v="4"/>
    <s v="c9"/>
    <n v="81522"/>
    <n v="81522"/>
    <s v="60001-100000"/>
    <m/>
    <m/>
    <m/>
    <m/>
    <m/>
    <n v="25598.5"/>
    <n v="74698.5"/>
    <n v="49100"/>
    <n v="-48051.5"/>
    <n v="148348.5"/>
    <n v="81522"/>
  </r>
  <r>
    <n v="638672"/>
    <d v="2014-08-27T08:22:11"/>
    <x v="0"/>
    <x v="0"/>
    <x v="4"/>
    <s v="c9"/>
    <n v="59695"/>
    <n v="59695"/>
    <s v="40001-60000"/>
    <m/>
    <m/>
    <m/>
    <m/>
    <m/>
    <n v="25596.75"/>
    <n v="74687"/>
    <n v="49090.25"/>
    <n v="-48038.625"/>
    <n v="148322.375"/>
    <n v="59695"/>
  </r>
  <r>
    <n v="925194"/>
    <d v="2014-05-03T16:03:10"/>
    <x v="0"/>
    <x v="0"/>
    <x v="2"/>
    <s v="c8"/>
    <n v="27426"/>
    <n v="27426"/>
    <s v="20001-40000"/>
    <m/>
    <m/>
    <m/>
    <m/>
    <m/>
    <n v="25595"/>
    <n v="74689"/>
    <n v="49094"/>
    <n v="-48046"/>
    <n v="148330"/>
    <n v="27426"/>
  </r>
  <r>
    <n v="539039"/>
    <d v="2014-05-03T16:03:09"/>
    <x v="0"/>
    <x v="2"/>
    <x v="2"/>
    <s v="c8"/>
    <n v="80117"/>
    <n v="80117"/>
    <s v="60001-100000"/>
    <m/>
    <m/>
    <m/>
    <m/>
    <m/>
    <n v="25592.75"/>
    <n v="74693.75"/>
    <n v="49101"/>
    <n v="-48058.75"/>
    <n v="148345.25"/>
    <n v="80117"/>
  </r>
  <r>
    <n v="273549"/>
    <d v="2014-07-09T09:31:48"/>
    <x v="0"/>
    <x v="0"/>
    <x v="2"/>
    <s v="c8"/>
    <n v="67605"/>
    <n v="67605"/>
    <s v="60001-100000"/>
    <m/>
    <m/>
    <m/>
    <m/>
    <m/>
    <n v="25590.5"/>
    <n v="74685"/>
    <n v="49094.5"/>
    <n v="-48051.25"/>
    <n v="148326.75"/>
    <n v="67605"/>
  </r>
  <r>
    <n v="396461"/>
    <d v="2014-07-09T09:32:54"/>
    <x v="0"/>
    <x v="0"/>
    <x v="2"/>
    <s v="c8"/>
    <n v="33043"/>
    <n v="33043"/>
    <s v="20001-40000"/>
    <m/>
    <m/>
    <m/>
    <m/>
    <m/>
    <n v="25588.25"/>
    <n v="74687"/>
    <n v="49098.75"/>
    <n v="-48059.875"/>
    <n v="148335.125"/>
    <n v="33043"/>
  </r>
  <r>
    <n v="627546"/>
    <d v="2014-07-23T07:04:50"/>
    <x v="0"/>
    <x v="0"/>
    <x v="2"/>
    <s v="c8"/>
    <n v="7409"/>
    <n v="7409"/>
    <s v="0-20,000"/>
    <m/>
    <m/>
    <m/>
    <m/>
    <m/>
    <n v="25586"/>
    <n v="74689"/>
    <n v="49103"/>
    <n v="-48068.5"/>
    <n v="148343.5"/>
    <n v="7409"/>
  </r>
  <r>
    <n v="457760"/>
    <d v="2014-08-21T09:32:07"/>
    <x v="0"/>
    <x v="0"/>
    <x v="0"/>
    <s v="i7"/>
    <n v="67411"/>
    <n v="67411"/>
    <s v="60001-100000"/>
    <m/>
    <m/>
    <m/>
    <m/>
    <m/>
    <n v="25592.75"/>
    <n v="74693.75"/>
    <n v="49101"/>
    <n v="-48058.75"/>
    <n v="148345.25"/>
    <n v="67411"/>
  </r>
  <r>
    <n v="941474"/>
    <d v="2014-08-21T09:34:41"/>
    <x v="0"/>
    <x v="1"/>
    <x v="0"/>
    <s v="i7"/>
    <n v="44038"/>
    <n v="44038"/>
    <s v="40001-60000"/>
    <m/>
    <m/>
    <m/>
    <m/>
    <m/>
    <n v="25590.5"/>
    <n v="74698.5"/>
    <n v="49108"/>
    <n v="-48071.5"/>
    <n v="148360.5"/>
    <n v="44038"/>
  </r>
  <r>
    <n v="298130"/>
    <d v="2014-08-21T09:32:49"/>
    <x v="0"/>
    <x v="1"/>
    <x v="0"/>
    <s v="i7"/>
    <n v="50457"/>
    <n v="50457"/>
    <s v="40001-60000"/>
    <m/>
    <m/>
    <m/>
    <m/>
    <m/>
    <n v="25588.25"/>
    <n v="74703.25"/>
    <n v="49115"/>
    <n v="-48084.25"/>
    <n v="148375.75"/>
    <n v="50457"/>
  </r>
  <r>
    <n v="783522"/>
    <d v="2014-08-22T09:31:21"/>
    <x v="0"/>
    <x v="0"/>
    <x v="0"/>
    <s v="c5"/>
    <n v="15457"/>
    <n v="15457"/>
    <s v="0-20,000"/>
    <m/>
    <m/>
    <m/>
    <m/>
    <m/>
    <n v="25586"/>
    <n v="74708"/>
    <n v="49122"/>
    <n v="-48097"/>
    <n v="148391"/>
    <n v="15457"/>
  </r>
  <r>
    <n v="736044"/>
    <d v="2014-08-25T09:33:55"/>
    <x v="1"/>
    <x v="1"/>
    <x v="3"/>
    <s v="i5"/>
    <n v="78172"/>
    <n v="78172"/>
    <s v="60001-100000"/>
    <m/>
    <m/>
    <m/>
    <m/>
    <m/>
    <n v="25592.75"/>
    <n v="74714.25"/>
    <n v="49121.5"/>
    <n v="-48089.5"/>
    <n v="148396.5"/>
    <n v="78172"/>
  </r>
  <r>
    <n v="222478"/>
    <d v="2014-05-27T19:45:38"/>
    <x v="0"/>
    <x v="1"/>
    <x v="0"/>
    <s v="c-10"/>
    <n v="61681"/>
    <n v="61681"/>
    <s v="60001-100000"/>
    <m/>
    <m/>
    <m/>
    <m/>
    <m/>
    <n v="25590.5"/>
    <n v="74698.5"/>
    <n v="49108"/>
    <n v="-48071.5"/>
    <n v="148360.5"/>
    <n v="61681"/>
  </r>
  <r>
    <n v="472420"/>
    <d v="2014-07-02T18:10:52"/>
    <x v="1"/>
    <x v="2"/>
    <x v="0"/>
    <s v="c-10"/>
    <n v="33623"/>
    <n v="33623"/>
    <s v="20001-40000"/>
    <m/>
    <m/>
    <m/>
    <m/>
    <m/>
    <n v="25588.25"/>
    <n v="74703.25"/>
    <n v="49115"/>
    <n v="-48084.25"/>
    <n v="148375.75"/>
    <n v="33623"/>
  </r>
  <r>
    <n v="561457"/>
    <d v="2014-07-10T08:45:54"/>
    <x v="0"/>
    <x v="0"/>
    <x v="0"/>
    <s v="c-10"/>
    <n v="80432"/>
    <n v="80432"/>
    <s v="60001-100000"/>
    <m/>
    <m/>
    <m/>
    <m/>
    <m/>
    <n v="25586"/>
    <n v="74708"/>
    <n v="49122"/>
    <n v="-48097"/>
    <n v="148391"/>
    <n v="80432"/>
  </r>
  <r>
    <n v="801801"/>
    <d v="2014-07-10T08:46:33"/>
    <x v="1"/>
    <x v="0"/>
    <x v="0"/>
    <s v="c-10"/>
    <n v="77932"/>
    <n v="77932"/>
    <s v="60001-100000"/>
    <m/>
    <m/>
    <m/>
    <m/>
    <m/>
    <n v="25585.25"/>
    <n v="74693.75"/>
    <n v="49108.5"/>
    <n v="-48077.5"/>
    <n v="148356.5"/>
    <n v="77932"/>
  </r>
  <r>
    <n v="52782"/>
    <d v="2014-05-26T09:32:50"/>
    <x v="0"/>
    <x v="0"/>
    <x v="0"/>
    <s v="i5"/>
    <n v="27101"/>
    <n v="27101"/>
    <s v="20001-40000"/>
    <m/>
    <m/>
    <m/>
    <m/>
    <m/>
    <n v="25584.5"/>
    <n v="74685"/>
    <n v="49100.5"/>
    <n v="-48066.25"/>
    <n v="148335.75"/>
    <n v="27101"/>
  </r>
  <r>
    <n v="474350"/>
    <d v="2014-05-28T19:32:46"/>
    <x v="1"/>
    <x v="0"/>
    <x v="0"/>
    <s v="i5"/>
    <n v="98474"/>
    <n v="98474"/>
    <s v="60001-100000"/>
    <m/>
    <m/>
    <m/>
    <m/>
    <m/>
    <n v="25583.75"/>
    <n v="74687"/>
    <n v="49103.25"/>
    <n v="-48071.125"/>
    <n v="148341.875"/>
    <n v="98474"/>
  </r>
  <r>
    <n v="489065"/>
    <d v="2014-05-28T19:33:41"/>
    <x v="0"/>
    <x v="1"/>
    <x v="0"/>
    <s v="i5"/>
    <n v="30200"/>
    <n v="30200"/>
    <s v="20001-40000"/>
    <m/>
    <m/>
    <m/>
    <m/>
    <m/>
    <n v="25583"/>
    <n v="74681"/>
    <n v="49098"/>
    <n v="-48064"/>
    <n v="148328"/>
    <n v="30200"/>
  </r>
  <r>
    <n v="338318"/>
    <d v="2014-05-29T09:59:30"/>
    <x v="1"/>
    <x v="0"/>
    <x v="0"/>
    <s v="i5"/>
    <n v="64771"/>
    <n v="64771"/>
    <s v="60001-100000"/>
    <m/>
    <m/>
    <m/>
    <m/>
    <m/>
    <n v="25575.5"/>
    <n v="74683"/>
    <n v="49107.5"/>
    <n v="-48085.75"/>
    <n v="148344.25"/>
    <n v="64771"/>
  </r>
  <r>
    <n v="245113"/>
    <d v="2014-06-05T08:11:23"/>
    <x v="1"/>
    <x v="1"/>
    <x v="0"/>
    <s v="i5"/>
    <n v="45078"/>
    <n v="45078"/>
    <s v="40001-60000"/>
    <m/>
    <m/>
    <m/>
    <m/>
    <m/>
    <n v="25568"/>
    <n v="74685"/>
    <n v="49117"/>
    <n v="-48107.5"/>
    <n v="148360.5"/>
    <n v="45078"/>
  </r>
  <r>
    <n v="415979"/>
    <d v="2014-06-05T08:08:42"/>
    <x v="1"/>
    <x v="2"/>
    <x v="0"/>
    <s v="i5"/>
    <n v="97179"/>
    <n v="97179"/>
    <s v="60001-100000"/>
    <m/>
    <m/>
    <m/>
    <m/>
    <m/>
    <n v="25560.5"/>
    <n v="74687"/>
    <n v="49126.5"/>
    <n v="-48129.25"/>
    <n v="148376.75"/>
    <n v="97179"/>
  </r>
  <r>
    <n v="210790"/>
    <d v="2014-06-18T09:43:47"/>
    <x v="1"/>
    <x v="1"/>
    <x v="0"/>
    <s v="i5"/>
    <n v="74880"/>
    <n v="74880"/>
    <s v="60001-100000"/>
    <m/>
    <m/>
    <m/>
    <m/>
    <m/>
    <n v="25553"/>
    <n v="74681"/>
    <n v="49128"/>
    <n v="-48139"/>
    <n v="148373"/>
    <n v="74880"/>
  </r>
  <r>
    <n v="687478"/>
    <d v="2014-06-03T09:12:30"/>
    <x v="0"/>
    <x v="2"/>
    <x v="0"/>
    <s v="i5"/>
    <n v="68539"/>
    <n v="68539"/>
    <s v="60001-100000"/>
    <m/>
    <m/>
    <m/>
    <m/>
    <m/>
    <n v="25550"/>
    <n v="74675"/>
    <n v="49125"/>
    <n v="-48137.5"/>
    <n v="148362.5"/>
    <n v="68539"/>
  </r>
  <r>
    <n v="521928"/>
    <d v="2014-06-10T17:23:03"/>
    <x v="0"/>
    <x v="1"/>
    <x v="0"/>
    <s v="i5"/>
    <n v="22740"/>
    <n v="22740"/>
    <s v="20001-40000"/>
    <m/>
    <m/>
    <m/>
    <m/>
    <m/>
    <n v="25547"/>
    <n v="74677"/>
    <n v="49130"/>
    <n v="-48148"/>
    <n v="148372"/>
    <n v="22740"/>
  </r>
  <r>
    <n v="949990"/>
    <d v="2014-06-14T18:36:55"/>
    <x v="1"/>
    <x v="0"/>
    <x v="0"/>
    <s v="i5"/>
    <n v="31549"/>
    <n v="31549"/>
    <s v="20001-40000"/>
    <m/>
    <m/>
    <m/>
    <m/>
    <m/>
    <n v="25560.5"/>
    <n v="74679"/>
    <n v="49118.5"/>
    <n v="-48117.25"/>
    <n v="148356.75"/>
    <n v="31549"/>
  </r>
  <r>
    <n v="234624"/>
    <d v="2014-06-14T18:37:57"/>
    <x v="0"/>
    <x v="0"/>
    <x v="0"/>
    <s v="i5"/>
    <n v="27736"/>
    <n v="27736"/>
    <s v="20001-40000"/>
    <m/>
    <m/>
    <m/>
    <m/>
    <m/>
    <n v="25553"/>
    <n v="74681"/>
    <n v="49128"/>
    <n v="-48139"/>
    <n v="148373"/>
    <n v="27736"/>
  </r>
  <r>
    <n v="347863"/>
    <d v="2014-06-23T11:45:40"/>
    <x v="1"/>
    <x v="0"/>
    <x v="0"/>
    <s v="i5"/>
    <n v="42307"/>
    <n v="42307"/>
    <s v="40001-60000"/>
    <m/>
    <m/>
    <m/>
    <m/>
    <m/>
    <n v="25550"/>
    <n v="74683"/>
    <n v="49133"/>
    <n v="-48149.5"/>
    <n v="148382.5"/>
    <n v="42307"/>
  </r>
  <r>
    <n v="680409"/>
    <d v="2014-08-29T11:10:48"/>
    <x v="0"/>
    <x v="0"/>
    <x v="0"/>
    <s v="i5"/>
    <n v="64553"/>
    <n v="64553"/>
    <s v="60001-100000"/>
    <m/>
    <m/>
    <m/>
    <m/>
    <m/>
    <n v="25547"/>
    <n v="74685"/>
    <n v="49138"/>
    <n v="-48160"/>
    <n v="148392"/>
    <n v="64553"/>
  </r>
  <r>
    <n v="914589"/>
    <d v="2014-08-30T18:27:53"/>
    <x v="1"/>
    <x v="0"/>
    <x v="0"/>
    <s v="i5"/>
    <n v="60435"/>
    <n v="60435"/>
    <s v="60001-100000"/>
    <m/>
    <m/>
    <m/>
    <m/>
    <m/>
    <n v="25544"/>
    <n v="74687"/>
    <n v="49143"/>
    <n v="-48170.5"/>
    <n v="148401.5"/>
    <n v="60435"/>
  </r>
  <r>
    <n v="360707"/>
    <d v="2014-07-08T09:36:46"/>
    <x v="0"/>
    <x v="1"/>
    <x v="1"/>
    <s v="i6"/>
    <n v="17587"/>
    <n v="17587"/>
    <s v="0-20,000"/>
    <m/>
    <m/>
    <m/>
    <m/>
    <m/>
    <n v="25541"/>
    <n v="74689"/>
    <n v="49148"/>
    <n v="-48181"/>
    <n v="148411"/>
    <n v="17587"/>
  </r>
  <r>
    <n v="703126"/>
    <d v="2014-07-08T09:38:08"/>
    <x v="0"/>
    <x v="1"/>
    <x v="1"/>
    <s v="i6"/>
    <n v="19029"/>
    <n v="19029"/>
    <s v="0-20,000"/>
    <m/>
    <m/>
    <m/>
    <m/>
    <m/>
    <n v="25550"/>
    <n v="74693.75"/>
    <n v="49143.75"/>
    <n v="-48165.625"/>
    <n v="148409.375"/>
    <n v="19029"/>
  </r>
  <r>
    <n v="744831"/>
    <d v="2014-05-09T13:23:11"/>
    <x v="0"/>
    <x v="0"/>
    <x v="0"/>
    <s v="c5"/>
    <n v="33095"/>
    <n v="33095"/>
    <s v="20001-40000"/>
    <m/>
    <m/>
    <m/>
    <m/>
    <m/>
    <n v="25568"/>
    <n v="74698.5"/>
    <n v="49130.5"/>
    <n v="-48127.75"/>
    <n v="148394.25"/>
    <n v="33095"/>
  </r>
  <r>
    <n v="978593"/>
    <d v="2014-05-06T09:31:12"/>
    <x v="1"/>
    <x v="0"/>
    <x v="0"/>
    <s v="c5"/>
    <n v="17702"/>
    <n v="17702"/>
    <s v="0-20,000"/>
    <m/>
    <m/>
    <m/>
    <m/>
    <m/>
    <n v="25560.5"/>
    <n v="74703.25"/>
    <n v="49142.75"/>
    <n v="-48153.625"/>
    <n v="148417.375"/>
    <n v="17702"/>
  </r>
  <r>
    <n v="905274"/>
    <d v="2014-06-06T17:45:05"/>
    <x v="0"/>
    <x v="1"/>
    <x v="1"/>
    <s v="c-10"/>
    <n v="42100"/>
    <n v="42100"/>
    <s v="40001-60000"/>
    <m/>
    <m/>
    <m/>
    <m/>
    <m/>
    <n v="25583"/>
    <n v="74708"/>
    <n v="49125"/>
    <n v="-48104.5"/>
    <n v="148395.5"/>
    <n v="42100"/>
  </r>
  <r>
    <n v="704738"/>
    <d v="2014-06-06T17:46:17"/>
    <x v="1"/>
    <x v="1"/>
    <x v="1"/>
    <s v="c-10"/>
    <n v="76713"/>
    <n v="76713"/>
    <s v="60001-100000"/>
    <m/>
    <m/>
    <m/>
    <m/>
    <m/>
    <n v="25575.5"/>
    <n v="74714.25"/>
    <n v="49138.75"/>
    <n v="-48132.625"/>
    <n v="148422.375"/>
    <n v="76713"/>
  </r>
  <r>
    <n v="220546"/>
    <d v="2014-06-06T17:48:50"/>
    <x v="0"/>
    <x v="1"/>
    <x v="1"/>
    <s v="c-10"/>
    <n v="18465"/>
    <n v="18465"/>
    <s v="0-20,000"/>
    <m/>
    <m/>
    <m/>
    <m/>
    <m/>
    <n v="25568"/>
    <n v="74698.5"/>
    <n v="49130.5"/>
    <n v="-48127.75"/>
    <n v="148394.25"/>
    <n v="18465"/>
  </r>
  <r>
    <n v="620270"/>
    <d v="2014-06-19T19:49:51"/>
    <x v="1"/>
    <x v="1"/>
    <x v="1"/>
    <s v="c-10"/>
    <n v="81695"/>
    <n v="81695"/>
    <s v="60001-100000"/>
    <m/>
    <m/>
    <m/>
    <m/>
    <m/>
    <n v="25583.75"/>
    <n v="74703.25"/>
    <n v="49119.5"/>
    <n v="-48095.5"/>
    <n v="148382.5"/>
    <n v="81695"/>
  </r>
  <r>
    <n v="116204"/>
    <d v="2014-06-19T19:53:09"/>
    <x v="0"/>
    <x v="1"/>
    <x v="1"/>
    <s v="c-10"/>
    <n v="27278"/>
    <n v="27278"/>
    <s v="20001-40000"/>
    <m/>
    <m/>
    <m/>
    <m/>
    <m/>
    <n v="25583"/>
    <n v="74689"/>
    <n v="49106"/>
    <n v="-48076"/>
    <n v="148348"/>
    <n v="27278"/>
  </r>
  <r>
    <n v="955461"/>
    <d v="2014-07-02T09:32:18"/>
    <x v="0"/>
    <x v="0"/>
    <x v="1"/>
    <s v="c-10"/>
    <n v="99037"/>
    <n v="99037"/>
    <s v="60001-100000"/>
    <m/>
    <m/>
    <m/>
    <m/>
    <m/>
    <n v="25575.5"/>
    <n v="74693.75"/>
    <n v="49118.25"/>
    <n v="-48101.875"/>
    <n v="148371.125"/>
    <n v="99037"/>
  </r>
  <r>
    <n v="147269"/>
    <d v="2014-07-14T17:45:04"/>
    <x v="1"/>
    <x v="0"/>
    <x v="1"/>
    <s v="c-10"/>
    <n v="10225"/>
    <n v="10225"/>
    <s v="0-20,000"/>
    <m/>
    <m/>
    <m/>
    <m/>
    <m/>
    <n v="25568"/>
    <n v="74685"/>
    <n v="49117"/>
    <n v="-48107.5"/>
    <n v="148360.5"/>
    <n v="10225"/>
  </r>
  <r>
    <n v="284535"/>
    <d v="2014-05-01T09:33:56"/>
    <x v="0"/>
    <x v="0"/>
    <x v="6"/>
    <s v="c9"/>
    <n v="4686"/>
    <n v="4686"/>
    <s v="0-20,000"/>
    <m/>
    <m/>
    <m/>
    <m/>
    <m/>
    <n v="25583.75"/>
    <n v="74687"/>
    <n v="49103.25"/>
    <n v="-48071.125"/>
    <n v="148341.875"/>
    <n v="4686"/>
  </r>
  <r>
    <n v="457090"/>
    <d v="2014-06-26T09:36:14"/>
    <x v="1"/>
    <x v="0"/>
    <x v="6"/>
    <s v="c9"/>
    <n v="43328"/>
    <n v="43328"/>
    <s v="40001-60000"/>
    <m/>
    <m/>
    <m/>
    <m/>
    <m/>
    <n v="25586"/>
    <n v="74689"/>
    <n v="49103"/>
    <n v="-48068.5"/>
    <n v="148343.5"/>
    <n v="43328"/>
  </r>
  <r>
    <n v="857711"/>
    <d v="2014-07-10T17:21:29"/>
    <x v="1"/>
    <x v="1"/>
    <x v="6"/>
    <s v="c9"/>
    <n v="72598"/>
    <n v="72598"/>
    <s v="60001-100000"/>
    <m/>
    <m/>
    <m/>
    <m/>
    <m/>
    <n v="25585.25"/>
    <n v="74693.75"/>
    <n v="49108.5"/>
    <n v="-48077.5"/>
    <n v="148356.5"/>
    <n v="72598"/>
  </r>
  <r>
    <n v="601135"/>
    <d v="2014-07-04T11:05:21"/>
    <x v="1"/>
    <x v="0"/>
    <x v="0"/>
    <s v="i7"/>
    <n v="41355"/>
    <n v="41355"/>
    <s v="40001-60000"/>
    <m/>
    <m/>
    <m/>
    <m/>
    <m/>
    <n v="25584.5"/>
    <n v="74698.5"/>
    <n v="49114"/>
    <n v="-48086.5"/>
    <n v="148369.5"/>
    <n v="41355"/>
  </r>
  <r>
    <n v="687407"/>
    <d v="2014-07-04T11:12:57"/>
    <x v="1"/>
    <x v="1"/>
    <x v="0"/>
    <s v="i7"/>
    <n v="11686"/>
    <n v="11686"/>
    <s v="0-20,000"/>
    <m/>
    <m/>
    <m/>
    <m/>
    <m/>
    <n v="25583.75"/>
    <n v="74703.25"/>
    <n v="49119.5"/>
    <n v="-48095.5"/>
    <n v="148382.5"/>
    <n v="11686"/>
  </r>
  <r>
    <n v="741101"/>
    <d v="2014-07-17T12:04:13"/>
    <x v="1"/>
    <x v="1"/>
    <x v="0"/>
    <s v="i7"/>
    <n v="99614"/>
    <n v="99614"/>
    <s v="60001-100000"/>
    <m/>
    <m/>
    <m/>
    <m/>
    <m/>
    <n v="25586"/>
    <n v="74708"/>
    <n v="49122"/>
    <n v="-48097"/>
    <n v="148391"/>
    <n v="99614"/>
  </r>
  <r>
    <n v="977471"/>
    <d v="2014-07-17T12:05:52"/>
    <x v="0"/>
    <x v="0"/>
    <x v="0"/>
    <s v="i7"/>
    <n v="52280"/>
    <n v="52280"/>
    <s v="40001-60000"/>
    <m/>
    <m/>
    <m/>
    <m/>
    <m/>
    <n v="25585.25"/>
    <n v="74693.75"/>
    <n v="49108.5"/>
    <n v="-48077.5"/>
    <n v="148356.5"/>
    <n v="52280"/>
  </r>
  <r>
    <n v="342154"/>
    <d v="2014-06-26T09:01:10"/>
    <x v="0"/>
    <x v="1"/>
    <x v="1"/>
    <s v="c9"/>
    <n v="96032"/>
    <n v="96032"/>
    <s v="60001-100000"/>
    <m/>
    <m/>
    <m/>
    <m/>
    <m/>
    <n v="25584.5"/>
    <n v="74698.5"/>
    <n v="49114"/>
    <n v="-48086.5"/>
    <n v="148369.5"/>
    <n v="96032"/>
  </r>
  <r>
    <n v="180086"/>
    <d v="2014-06-26T09:04:56"/>
    <x v="0"/>
    <x v="1"/>
    <x v="1"/>
    <s v="c9"/>
    <n v="55177"/>
    <n v="55177"/>
    <s v="40001-60000"/>
    <m/>
    <m/>
    <m/>
    <m/>
    <m/>
    <n v="25583.75"/>
    <n v="74687"/>
    <n v="49103.25"/>
    <n v="-48071.125"/>
    <n v="148341.875"/>
    <n v="55177"/>
  </r>
  <r>
    <n v="258186"/>
    <d v="2014-07-11T10:00:36"/>
    <x v="0"/>
    <x v="1"/>
    <x v="1"/>
    <s v="c9"/>
    <n v="38034"/>
    <n v="38034"/>
    <s v="20001-40000"/>
    <m/>
    <m/>
    <m/>
    <m/>
    <m/>
    <n v="25583"/>
    <n v="74689"/>
    <n v="49106"/>
    <n v="-48076"/>
    <n v="148348"/>
    <n v="38034"/>
  </r>
  <r>
    <n v="53510"/>
    <d v="2014-05-23T09:31:15"/>
    <x v="0"/>
    <x v="0"/>
    <x v="1"/>
    <s v="c5"/>
    <n v="54503"/>
    <n v="54503"/>
    <s v="40001-60000"/>
    <m/>
    <m/>
    <m/>
    <m/>
    <m/>
    <n v="25575.5"/>
    <n v="74693.75"/>
    <n v="49118.25"/>
    <n v="-48101.875"/>
    <n v="148371.125"/>
    <n v="54503"/>
  </r>
  <r>
    <n v="465591"/>
    <d v="2014-05-23T09:36:58"/>
    <x v="1"/>
    <x v="1"/>
    <x v="1"/>
    <s v="c5"/>
    <n v="25923"/>
    <n v="25923"/>
    <s v="20001-40000"/>
    <m/>
    <m/>
    <m/>
    <m/>
    <m/>
    <n v="25568"/>
    <n v="74698.5"/>
    <n v="49130.5"/>
    <n v="-48127.75"/>
    <n v="148394.25"/>
    <n v="25923"/>
  </r>
  <r>
    <n v="177049"/>
    <d v="2014-05-23T09:37:33"/>
    <x v="1"/>
    <x v="0"/>
    <x v="1"/>
    <s v="c5"/>
    <n v="93530"/>
    <n v="93530"/>
    <s v="60001-100000"/>
    <m/>
    <m/>
    <m/>
    <m/>
    <m/>
    <n v="25560.5"/>
    <n v="74703.25"/>
    <n v="49142.75"/>
    <n v="-48153.625"/>
    <n v="148417.375"/>
    <n v="93530"/>
  </r>
  <r>
    <n v="329624"/>
    <d v="2014-06-05T18:05:59"/>
    <x v="1"/>
    <x v="0"/>
    <x v="1"/>
    <s v="c5"/>
    <n v="43798"/>
    <n v="43798"/>
    <s v="40001-60000"/>
    <m/>
    <m/>
    <m/>
    <m/>
    <m/>
    <n v="25553"/>
    <n v="74689"/>
    <n v="49136"/>
    <n v="-48151"/>
    <n v="148393"/>
    <n v="43798"/>
  </r>
  <r>
    <n v="50158"/>
    <d v="2014-06-05T18:13:19"/>
    <x v="0"/>
    <x v="1"/>
    <x v="1"/>
    <s v="c5"/>
    <n v="26422"/>
    <n v="26422"/>
    <s v="20001-40000"/>
    <m/>
    <m/>
    <m/>
    <m/>
    <m/>
    <n v="25550"/>
    <n v="74693.75"/>
    <n v="49143.75"/>
    <n v="-48165.625"/>
    <n v="148409.375"/>
    <n v="26422"/>
  </r>
  <r>
    <n v="189866"/>
    <d v="2014-06-09T14:43:24"/>
    <x v="0"/>
    <x v="0"/>
    <x v="1"/>
    <s v="c5"/>
    <n v="3330"/>
    <n v="3330"/>
    <s v="0-20,000"/>
    <m/>
    <m/>
    <m/>
    <m/>
    <m/>
    <n v="25547"/>
    <n v="74698.5"/>
    <n v="49151.5"/>
    <n v="-48180.25"/>
    <n v="148425.75"/>
    <n v="3330"/>
  </r>
  <r>
    <n v="474992"/>
    <d v="2014-06-09T14:45:38"/>
    <x v="1"/>
    <x v="0"/>
    <x v="1"/>
    <s v="c5"/>
    <n v="93455"/>
    <n v="93455"/>
    <s v="60001-100000"/>
    <m/>
    <m/>
    <m/>
    <m/>
    <m/>
    <n v="25560.5"/>
    <n v="74703.25"/>
    <n v="49142.75"/>
    <n v="-48153.625"/>
    <n v="148417.375"/>
    <n v="93455"/>
  </r>
  <r>
    <n v="18701"/>
    <d v="2014-06-20T18:35:23"/>
    <x v="0"/>
    <x v="0"/>
    <x v="1"/>
    <s v="c5"/>
    <n v="79234"/>
    <n v="79234"/>
    <s v="60001-100000"/>
    <m/>
    <m/>
    <m/>
    <m/>
    <m/>
    <n v="25553"/>
    <n v="74689"/>
    <n v="49136"/>
    <n v="-48151"/>
    <n v="148393"/>
    <n v="79234"/>
  </r>
  <r>
    <n v="18596"/>
    <d v="2014-06-26T00:39:52"/>
    <x v="1"/>
    <x v="1"/>
    <x v="1"/>
    <s v="c5"/>
    <n v="91894"/>
    <n v="91894"/>
    <s v="60001-100000"/>
    <m/>
    <m/>
    <m/>
    <m/>
    <m/>
    <n v="25550"/>
    <n v="74683"/>
    <n v="49133"/>
    <n v="-48149.5"/>
    <n v="148382.5"/>
    <n v="91894"/>
  </r>
  <r>
    <n v="856085"/>
    <d v="2014-06-26T00:41:16"/>
    <x v="1"/>
    <x v="1"/>
    <x v="1"/>
    <s v="c5"/>
    <n v="42555"/>
    <n v="42555"/>
    <s v="40001-60000"/>
    <m/>
    <m/>
    <m/>
    <m/>
    <m/>
    <n v="25547"/>
    <n v="74677"/>
    <n v="49130"/>
    <n v="-48148"/>
    <n v="148372"/>
    <n v="42555"/>
  </r>
  <r>
    <n v="527591"/>
    <d v="2014-06-26T00:41:45"/>
    <x v="0"/>
    <x v="0"/>
    <x v="1"/>
    <s v="c5"/>
    <n v="69559"/>
    <n v="69559"/>
    <s v="60001-100000"/>
    <m/>
    <m/>
    <m/>
    <m/>
    <m/>
    <n v="25544"/>
    <n v="74679"/>
    <n v="49135"/>
    <n v="-48158.5"/>
    <n v="148381.5"/>
    <n v="69559"/>
  </r>
  <r>
    <n v="787319"/>
    <d v="2014-06-13T09:34:09"/>
    <x v="1"/>
    <x v="0"/>
    <x v="6"/>
    <s v="i1"/>
    <n v="44645"/>
    <n v="44645"/>
    <s v="40001-60000"/>
    <m/>
    <m/>
    <m/>
    <m/>
    <m/>
    <n v="25541"/>
    <n v="74681"/>
    <n v="49140"/>
    <n v="-48169"/>
    <n v="148391"/>
    <n v="44645"/>
  </r>
  <r>
    <n v="980503"/>
    <d v="2014-06-14T09:30:13"/>
    <x v="0"/>
    <x v="1"/>
    <x v="6"/>
    <s v="i1"/>
    <n v="23843"/>
    <n v="23843"/>
    <s v="20001-40000"/>
    <m/>
    <m/>
    <m/>
    <m/>
    <m/>
    <n v="25522.5"/>
    <n v="74683"/>
    <n v="49160.5"/>
    <n v="-48218.25"/>
    <n v="148423.75"/>
    <n v="23843"/>
  </r>
  <r>
    <n v="902869"/>
    <d v="2014-06-14T09:30:50"/>
    <x v="0"/>
    <x v="0"/>
    <x v="6"/>
    <s v="i1"/>
    <n v="87397"/>
    <n v="87397"/>
    <s v="60001-100000"/>
    <m/>
    <m/>
    <m/>
    <m/>
    <m/>
    <n v="25547"/>
    <n v="74685"/>
    <n v="49138"/>
    <n v="-48160"/>
    <n v="148392"/>
    <n v="87397"/>
  </r>
  <r>
    <n v="825924"/>
    <d v="2014-06-14T09:31:12"/>
    <x v="0"/>
    <x v="0"/>
    <x v="6"/>
    <s v="i1"/>
    <n v="14658"/>
    <n v="14658"/>
    <s v="0-20,000"/>
    <m/>
    <m/>
    <m/>
    <m/>
    <m/>
    <n v="25544"/>
    <n v="74679"/>
    <n v="49135"/>
    <n v="-48158.5"/>
    <n v="148381.5"/>
    <n v="14658"/>
  </r>
  <r>
    <n v="934522"/>
    <d v="2014-05-02T14:12:18"/>
    <x v="0"/>
    <x v="1"/>
    <x v="7"/>
    <s v="c9"/>
    <n v="91445"/>
    <n v="91445"/>
    <s v="60001-100000"/>
    <m/>
    <m/>
    <m/>
    <m/>
    <m/>
    <n v="25553"/>
    <n v="74681"/>
    <n v="49128"/>
    <n v="-48139"/>
    <n v="148373"/>
    <n v="91445"/>
  </r>
  <r>
    <n v="275419"/>
    <d v="2014-05-05T19:41:48"/>
    <x v="0"/>
    <x v="0"/>
    <x v="7"/>
    <s v="i6"/>
    <n v="79689"/>
    <n v="79689"/>
    <s v="60001-100000"/>
    <m/>
    <m/>
    <m/>
    <m/>
    <m/>
    <n v="25550"/>
    <n v="74675"/>
    <n v="49125"/>
    <n v="-48137.5"/>
    <n v="148362.5"/>
    <n v="79689"/>
  </r>
  <r>
    <n v="513007"/>
    <d v="2014-05-22T18:31:13"/>
    <x v="1"/>
    <x v="0"/>
    <x v="1"/>
    <s v="c9"/>
    <n v="43540"/>
    <n v="43540"/>
    <s v="40001-60000"/>
    <m/>
    <m/>
    <m/>
    <m/>
    <m/>
    <n v="25547"/>
    <n v="74648"/>
    <n v="49101"/>
    <n v="-48104.5"/>
    <n v="148299.5"/>
    <n v="43540"/>
  </r>
  <r>
    <n v="489080"/>
    <d v="2014-07-07T09:31:57"/>
    <x v="0"/>
    <x v="0"/>
    <x v="1"/>
    <s v="c9"/>
    <n v="17378"/>
    <n v="17378"/>
    <s v="0-20,000"/>
    <m/>
    <m/>
    <m/>
    <m/>
    <m/>
    <n v="25544"/>
    <n v="74660.5"/>
    <n v="49116.5"/>
    <n v="-48130.75"/>
    <n v="148335.25"/>
    <n v="17378"/>
  </r>
  <r>
    <n v="165499"/>
    <d v="2014-07-07T09:33:34"/>
    <x v="0"/>
    <x v="0"/>
    <x v="1"/>
    <s v="c9"/>
    <n v="24452"/>
    <n v="24452"/>
    <s v="20001-40000"/>
    <m/>
    <m/>
    <m/>
    <m/>
    <m/>
    <n v="25553"/>
    <n v="74673"/>
    <n v="49120"/>
    <n v="-48127"/>
    <n v="148353"/>
    <n v="24452"/>
  </r>
  <r>
    <n v="861441"/>
    <d v="2014-07-17T13:13:18"/>
    <x v="0"/>
    <x v="1"/>
    <x v="1"/>
    <s v="c9"/>
    <n v="57146"/>
    <n v="57146"/>
    <s v="40001-60000"/>
    <m/>
    <m/>
    <m/>
    <m/>
    <m/>
    <n v="25575.5"/>
    <n v="74675"/>
    <n v="49099.5"/>
    <n v="-48073.75"/>
    <n v="148324.25"/>
    <n v="57146"/>
  </r>
  <r>
    <n v="228054"/>
    <d v="2014-07-17T13:13:48"/>
    <x v="0"/>
    <x v="0"/>
    <x v="1"/>
    <s v="c9"/>
    <n v="10646"/>
    <n v="10646"/>
    <s v="0-20,000"/>
    <m/>
    <m/>
    <m/>
    <m/>
    <m/>
    <n v="25568"/>
    <n v="74677"/>
    <n v="49109"/>
    <n v="-48095.5"/>
    <n v="148340.5"/>
    <n v="10646"/>
  </r>
  <r>
    <n v="546950"/>
    <d v="2014-07-16T09:48:58"/>
    <x v="1"/>
    <x v="0"/>
    <x v="1"/>
    <s v="c9"/>
    <n v="44564"/>
    <n v="44564"/>
    <s v="40001-60000"/>
    <m/>
    <m/>
    <m/>
    <m/>
    <m/>
    <n v="25583.75"/>
    <n v="74679"/>
    <n v="49095.25"/>
    <n v="-48059.125"/>
    <n v="148321.875"/>
    <n v="44564"/>
  </r>
  <r>
    <n v="708992"/>
    <d v="2014-07-16T09:52:46"/>
    <x v="0"/>
    <x v="1"/>
    <x v="1"/>
    <s v="c9"/>
    <n v="46129"/>
    <n v="46129"/>
    <s v="40001-60000"/>
    <m/>
    <m/>
    <m/>
    <m/>
    <m/>
    <n v="25583"/>
    <n v="74681"/>
    <n v="49098"/>
    <n v="-48064"/>
    <n v="148328"/>
    <n v="46129"/>
  </r>
  <r>
    <n v="383976"/>
    <d v="2014-07-16T09:54:50"/>
    <x v="0"/>
    <x v="1"/>
    <x v="1"/>
    <s v="c9"/>
    <n v="84992"/>
    <n v="84992"/>
    <s v="60001-100000"/>
    <m/>
    <m/>
    <m/>
    <m/>
    <m/>
    <n v="25575.5"/>
    <n v="74683"/>
    <n v="49107.5"/>
    <n v="-48085.75"/>
    <n v="148344.25"/>
    <n v="84992"/>
  </r>
  <r>
    <n v="827122"/>
    <d v="2014-08-19T09:33:27"/>
    <x v="1"/>
    <x v="1"/>
    <x v="5"/>
    <s v="c9"/>
    <n v="65433"/>
    <n v="65433"/>
    <s v="60001-100000"/>
    <m/>
    <m/>
    <m/>
    <m/>
    <m/>
    <n v="25568"/>
    <n v="74677"/>
    <n v="49109"/>
    <n v="-48095.5"/>
    <n v="148340.5"/>
    <n v="65433"/>
  </r>
  <r>
    <n v="831694"/>
    <d v="2014-05-25T10:40:33"/>
    <x v="1"/>
    <x v="0"/>
    <x v="0"/>
    <s v="c9"/>
    <n v="7139"/>
    <n v="7139"/>
    <s v="0-20,000"/>
    <m/>
    <m/>
    <m/>
    <m/>
    <m/>
    <n v="25560.5"/>
    <n v="74679"/>
    <n v="49118.5"/>
    <n v="-48117.25"/>
    <n v="148356.75"/>
    <n v="7139"/>
  </r>
  <r>
    <n v="723857"/>
    <d v="2014-05-25T10:45:51"/>
    <x v="0"/>
    <x v="0"/>
    <x v="0"/>
    <s v="c9"/>
    <n v="37285"/>
    <n v="37285"/>
    <s v="20001-40000"/>
    <m/>
    <m/>
    <m/>
    <m/>
    <m/>
    <n v="25583"/>
    <n v="74681"/>
    <n v="49098"/>
    <n v="-48064"/>
    <n v="148328"/>
    <n v="37285"/>
  </r>
  <r>
    <n v="270932"/>
    <d v="2014-07-02T09:32:23"/>
    <x v="1"/>
    <x v="0"/>
    <x v="0"/>
    <s v="c9"/>
    <n v="57559"/>
    <n v="57559"/>
    <s v="40001-60000"/>
    <m/>
    <m/>
    <m/>
    <m/>
    <m/>
    <n v="25575.5"/>
    <n v="74683"/>
    <n v="49107.5"/>
    <n v="-48085.75"/>
    <n v="148344.25"/>
    <n v="57559"/>
  </r>
  <r>
    <n v="937869"/>
    <d v="2014-07-11T19:01:29"/>
    <x v="0"/>
    <x v="1"/>
    <x v="0"/>
    <s v="c9"/>
    <n v="76032"/>
    <n v="76032"/>
    <s v="60001-100000"/>
    <m/>
    <m/>
    <m/>
    <m/>
    <m/>
    <n v="25568"/>
    <n v="74685"/>
    <n v="49117"/>
    <n v="-48107.5"/>
    <n v="148360.5"/>
    <n v="76032"/>
  </r>
  <r>
    <n v="983895"/>
    <d v="2014-07-23T16:54:38"/>
    <x v="1"/>
    <x v="0"/>
    <x v="0"/>
    <s v="c9"/>
    <n v="85954"/>
    <n v="85954"/>
    <s v="60001-100000"/>
    <m/>
    <m/>
    <m/>
    <m/>
    <m/>
    <n v="25560.5"/>
    <n v="74679"/>
    <n v="49118.5"/>
    <n v="-48117.25"/>
    <n v="148356.75"/>
    <n v="85954"/>
  </r>
  <r>
    <n v="350425"/>
    <d v="2014-07-23T16:56:16"/>
    <x v="0"/>
    <x v="0"/>
    <x v="0"/>
    <s v="c9"/>
    <n v="95587"/>
    <n v="95587"/>
    <s v="60001-100000"/>
    <m/>
    <m/>
    <m/>
    <m/>
    <m/>
    <n v="25553"/>
    <n v="74673"/>
    <n v="49120"/>
    <n v="-48127"/>
    <n v="148353"/>
    <n v="95587"/>
  </r>
  <r>
    <n v="978384"/>
    <d v="2014-07-23T16:57:54"/>
    <x v="0"/>
    <x v="1"/>
    <x v="0"/>
    <s v="c9"/>
    <n v="33484"/>
    <n v="33484"/>
    <s v="20001-40000"/>
    <m/>
    <m/>
    <m/>
    <m/>
    <m/>
    <n v="25550"/>
    <n v="74635.5"/>
    <n v="49085.5"/>
    <n v="-48078.25"/>
    <n v="148263.75"/>
    <n v="33484"/>
  </r>
  <r>
    <n v="686364"/>
    <d v="2014-07-03T09:31:54"/>
    <x v="0"/>
    <x v="1"/>
    <x v="1"/>
    <s v="i7"/>
    <n v="26851"/>
    <n v="26851"/>
    <s v="20001-40000"/>
    <m/>
    <m/>
    <m/>
    <m/>
    <m/>
    <n v="25547"/>
    <n v="74648"/>
    <n v="49101"/>
    <n v="-48104.5"/>
    <n v="148299.5"/>
    <n v="26851"/>
  </r>
  <r>
    <n v="316515"/>
    <d v="2014-07-03T09:33:04"/>
    <x v="0"/>
    <x v="0"/>
    <x v="1"/>
    <s v="i7"/>
    <n v="11556"/>
    <n v="11556"/>
    <s v="0-20,000"/>
    <m/>
    <m/>
    <m/>
    <m/>
    <m/>
    <n v="25544"/>
    <n v="74660.5"/>
    <n v="49116.5"/>
    <n v="-48130.75"/>
    <n v="148335.25"/>
    <n v="11556"/>
  </r>
  <r>
    <n v="976906"/>
    <d v="2014-05-26T17:54:14"/>
    <x v="0"/>
    <x v="1"/>
    <x v="0"/>
    <s v="c-10"/>
    <n v="49667"/>
    <n v="49667"/>
    <s v="40001-60000"/>
    <m/>
    <m/>
    <m/>
    <m/>
    <m/>
    <n v="25553"/>
    <n v="74673"/>
    <n v="49120"/>
    <n v="-48127"/>
    <n v="148353"/>
    <n v="49667"/>
  </r>
  <r>
    <n v="43558"/>
    <d v="2014-05-26T17:54:09"/>
    <x v="0"/>
    <x v="1"/>
    <x v="0"/>
    <s v="c-10"/>
    <n v="24867"/>
    <n v="24867"/>
    <s v="20001-40000"/>
    <m/>
    <m/>
    <m/>
    <m/>
    <m/>
    <n v="25550"/>
    <n v="74675"/>
    <n v="49125"/>
    <n v="-48137.5"/>
    <n v="148362.5"/>
    <n v="24867"/>
  </r>
  <r>
    <n v="614695"/>
    <d v="2014-05-16T09:32:20"/>
    <x v="0"/>
    <x v="0"/>
    <x v="1"/>
    <s v="c9"/>
    <n v="97614"/>
    <n v="97614"/>
    <s v="60001-100000"/>
    <m/>
    <m/>
    <m/>
    <m/>
    <m/>
    <n v="25568"/>
    <n v="74677"/>
    <n v="49109"/>
    <n v="-48095.5"/>
    <n v="148340.5"/>
    <n v="97614"/>
  </r>
  <r>
    <n v="483616"/>
    <d v="2014-05-16T09:33:31"/>
    <x v="0"/>
    <x v="0"/>
    <x v="1"/>
    <s v="c9"/>
    <n v="38880"/>
    <n v="38880"/>
    <s v="20001-40000"/>
    <m/>
    <m/>
    <m/>
    <m/>
    <m/>
    <n v="25560.5"/>
    <n v="74660.5"/>
    <n v="49100"/>
    <n v="-48089.5"/>
    <n v="148310.5"/>
    <n v="38880"/>
  </r>
  <r>
    <n v="985439"/>
    <d v="2014-05-18T22:26:33"/>
    <x v="0"/>
    <x v="1"/>
    <x v="1"/>
    <s v="i5"/>
    <n v="79611"/>
    <n v="79611"/>
    <s v="60001-100000"/>
    <m/>
    <m/>
    <m/>
    <m/>
    <m/>
    <n v="25553"/>
    <n v="74673"/>
    <n v="49120"/>
    <n v="-48127"/>
    <n v="148353"/>
    <n v="79611"/>
  </r>
  <r>
    <n v="983431"/>
    <d v="2014-06-04T09:13:38"/>
    <x v="0"/>
    <x v="1"/>
    <x v="1"/>
    <s v="c9"/>
    <n v="18881"/>
    <n v="18881"/>
    <s v="0-20,000"/>
    <m/>
    <m/>
    <m/>
    <m/>
    <m/>
    <n v="25550"/>
    <n v="74635.5"/>
    <n v="49085.5"/>
    <n v="-48078.25"/>
    <n v="148263.75"/>
    <n v="18881"/>
  </r>
  <r>
    <n v="976920"/>
    <d v="2014-07-18T09:31:49"/>
    <x v="1"/>
    <x v="0"/>
    <x v="1"/>
    <s v="c9"/>
    <n v="9638"/>
    <n v="9638"/>
    <s v="0-20,000"/>
    <m/>
    <m/>
    <m/>
    <m/>
    <m/>
    <n v="25568"/>
    <n v="74648"/>
    <n v="49080"/>
    <n v="-48052"/>
    <n v="148268"/>
    <n v="9638"/>
  </r>
  <r>
    <n v="951218"/>
    <d v="2014-07-18T09:32:24"/>
    <x v="0"/>
    <x v="1"/>
    <x v="1"/>
    <s v="c9"/>
    <n v="55809"/>
    <n v="55809"/>
    <s v="40001-60000"/>
    <m/>
    <m/>
    <m/>
    <m/>
    <m/>
    <n v="25583.75"/>
    <n v="74660.5"/>
    <n v="49076.75"/>
    <n v="-48031.375"/>
    <n v="148275.625"/>
    <n v="55809"/>
  </r>
  <r>
    <n v="827606"/>
    <d v="2014-07-18T09:38:09"/>
    <x v="1"/>
    <x v="0"/>
    <x v="1"/>
    <s v="c9"/>
    <n v="88236"/>
    <n v="88236"/>
    <s v="60001-100000"/>
    <m/>
    <m/>
    <m/>
    <m/>
    <m/>
    <n v="25583"/>
    <n v="74673"/>
    <n v="49090"/>
    <n v="-48052"/>
    <n v="148308"/>
    <n v="88236"/>
  </r>
  <r>
    <n v="280138"/>
    <d v="2014-07-18T19:30:21"/>
    <x v="0"/>
    <x v="1"/>
    <x v="1"/>
    <s v="i5"/>
    <n v="72664"/>
    <n v="72664"/>
    <s v="60001-100000"/>
    <m/>
    <m/>
    <m/>
    <m/>
    <m/>
    <n v="25575.5"/>
    <n v="74635.5"/>
    <n v="49060"/>
    <n v="-48014.5"/>
    <n v="148225.5"/>
    <n v="72664"/>
  </r>
  <r>
    <n v="411283"/>
    <d v="2014-07-18T19:31:23"/>
    <x v="1"/>
    <x v="1"/>
    <x v="1"/>
    <s v="i5"/>
    <n v="92805"/>
    <n v="92805"/>
    <s v="60001-100000"/>
    <m/>
    <m/>
    <m/>
    <m/>
    <m/>
    <n v="25568"/>
    <n v="74648"/>
    <n v="49080"/>
    <n v="-48052"/>
    <n v="148268"/>
    <n v="92805"/>
  </r>
  <r>
    <n v="243776"/>
    <d v="2014-07-18T19:33:18"/>
    <x v="0"/>
    <x v="0"/>
    <x v="1"/>
    <s v="i5"/>
    <n v="87521"/>
    <n v="87521"/>
    <s v="60001-100000"/>
    <m/>
    <m/>
    <m/>
    <m/>
    <m/>
    <n v="25560.5"/>
    <n v="74614.75"/>
    <n v="49054.25"/>
    <n v="-48020.875"/>
    <n v="148196.125"/>
    <n v="87521"/>
  </r>
  <r>
    <n v="340001"/>
    <d v="2014-07-21T15:07:51"/>
    <x v="0"/>
    <x v="0"/>
    <x v="1"/>
    <s v="i5"/>
    <n v="19917"/>
    <n v="19917"/>
    <s v="0-20,000"/>
    <m/>
    <m/>
    <m/>
    <m/>
    <m/>
    <n v="25553"/>
    <n v="74590"/>
    <n v="49037"/>
    <n v="-48002.5"/>
    <n v="148145.5"/>
    <n v="19917"/>
  </r>
  <r>
    <n v="688430"/>
    <d v="2014-07-21T15:09:38"/>
    <x v="0"/>
    <x v="1"/>
    <x v="1"/>
    <s v="i5"/>
    <n v="3931"/>
    <n v="3931"/>
    <s v="0-20,000"/>
    <m/>
    <m/>
    <m/>
    <m/>
    <m/>
    <n v="25575.5"/>
    <n v="74598.25"/>
    <n v="49022.75"/>
    <n v="-47958.625"/>
    <n v="148132.375"/>
    <n v="3931"/>
  </r>
  <r>
    <n v="267149"/>
    <d v="2014-07-21T15:10:23"/>
    <x v="1"/>
    <x v="0"/>
    <x v="1"/>
    <s v="i5"/>
    <n v="69565"/>
    <n v="69565"/>
    <s v="60001-100000"/>
    <m/>
    <m/>
    <m/>
    <m/>
    <m/>
    <n v="25584.5"/>
    <n v="74606.5"/>
    <n v="49022"/>
    <n v="-47948.5"/>
    <n v="148139.5"/>
    <n v="69565"/>
  </r>
  <r>
    <n v="217615"/>
    <d v="2014-07-21T15:08:37"/>
    <x v="0"/>
    <x v="1"/>
    <x v="1"/>
    <s v="i5"/>
    <n v="3290"/>
    <n v="3290"/>
    <s v="0-20,000"/>
    <m/>
    <m/>
    <m/>
    <m/>
    <m/>
    <n v="25583.75"/>
    <n v="74614.75"/>
    <n v="49031"/>
    <n v="-47962.75"/>
    <n v="148161.25"/>
    <n v="3290"/>
  </r>
  <r>
    <n v="372578"/>
    <d v="2014-07-21T15:09:04"/>
    <x v="0"/>
    <x v="1"/>
    <x v="1"/>
    <s v="i5"/>
    <n v="16385"/>
    <n v="16385"/>
    <s v="0-20,000"/>
    <m/>
    <m/>
    <m/>
    <m/>
    <m/>
    <n v="25586"/>
    <n v="74623"/>
    <n v="49037"/>
    <n v="-47969.5"/>
    <n v="148178.5"/>
    <n v="16385"/>
  </r>
  <r>
    <n v="172212"/>
    <d v="2014-07-21T15:11:32"/>
    <x v="0"/>
    <x v="1"/>
    <x v="1"/>
    <s v="i5"/>
    <n v="39002"/>
    <n v="39002"/>
    <s v="20001-40000"/>
    <m/>
    <m/>
    <m/>
    <m/>
    <m/>
    <n v="25592.75"/>
    <n v="74635.5"/>
    <n v="49042.75"/>
    <n v="-47971.375"/>
    <n v="148199.625"/>
    <n v="39002"/>
  </r>
  <r>
    <n v="332886"/>
    <d v="2014-07-21T15:12:33"/>
    <x v="0"/>
    <x v="1"/>
    <x v="1"/>
    <s v="i5"/>
    <n v="95555"/>
    <n v="95555"/>
    <s v="60001-100000"/>
    <m/>
    <m/>
    <m/>
    <m/>
    <m/>
    <n v="25590.5"/>
    <n v="74648"/>
    <n v="49057.5"/>
    <n v="-47995.75"/>
    <n v="148234.25"/>
    <n v="95555"/>
  </r>
  <r>
    <n v="279479"/>
    <d v="2014-07-25T09:37:08"/>
    <x v="0"/>
    <x v="0"/>
    <x v="1"/>
    <s v="c9"/>
    <n v="34260"/>
    <n v="34260"/>
    <s v="20001-40000"/>
    <m/>
    <m/>
    <m/>
    <m/>
    <m/>
    <n v="25588.25"/>
    <n v="74614.75"/>
    <n v="49026.5"/>
    <n v="-47951.5"/>
    <n v="148154.5"/>
    <n v="34260"/>
  </r>
  <r>
    <n v="782316"/>
    <d v="2014-07-28T08:25:26"/>
    <x v="0"/>
    <x v="0"/>
    <x v="1"/>
    <s v="c9"/>
    <n v="43040"/>
    <n v="43040"/>
    <s v="40001-60000"/>
    <m/>
    <m/>
    <m/>
    <m/>
    <m/>
    <n v="25586"/>
    <n v="74623"/>
    <n v="49037"/>
    <n v="-47969.5"/>
    <n v="148178.5"/>
    <n v="43040"/>
  </r>
  <r>
    <n v="995570"/>
    <d v="2014-07-28T08:26:42"/>
    <x v="1"/>
    <x v="1"/>
    <x v="1"/>
    <s v="c9"/>
    <n v="61174"/>
    <n v="61174"/>
    <s v="60001-100000"/>
    <m/>
    <m/>
    <m/>
    <m/>
    <m/>
    <n v="25585.25"/>
    <n v="74635.5"/>
    <n v="49050.25"/>
    <n v="-47990.125"/>
    <n v="148210.875"/>
    <n v="61174"/>
  </r>
  <r>
    <n v="471223"/>
    <d v="2014-08-15T09:34:02"/>
    <x v="0"/>
    <x v="1"/>
    <x v="1"/>
    <s v="c9"/>
    <n v="70497"/>
    <n v="70497"/>
    <s v="60001-100000"/>
    <m/>
    <m/>
    <m/>
    <m/>
    <m/>
    <n v="25584.5"/>
    <n v="74648"/>
    <n v="49063.5"/>
    <n v="-48010.75"/>
    <n v="148243.25"/>
    <n v="70497"/>
  </r>
  <r>
    <n v="406675"/>
    <d v="2014-08-15T09:35:13"/>
    <x v="1"/>
    <x v="1"/>
    <x v="1"/>
    <s v="c9"/>
    <n v="32483"/>
    <n v="32483"/>
    <s v="20001-40000"/>
    <m/>
    <m/>
    <m/>
    <m/>
    <m/>
    <n v="25583.75"/>
    <n v="74660.5"/>
    <n v="49076.75"/>
    <n v="-48031.375"/>
    <n v="148275.625"/>
    <n v="32483"/>
  </r>
  <r>
    <n v="485078"/>
    <d v="2014-08-15T09:35:39"/>
    <x v="0"/>
    <x v="0"/>
    <x v="1"/>
    <s v="c9"/>
    <n v="40687"/>
    <n v="40687"/>
    <s v="40001-60000"/>
    <m/>
    <m/>
    <m/>
    <m/>
    <m/>
    <n v="25583"/>
    <n v="74673"/>
    <n v="49090"/>
    <n v="-48052"/>
    <n v="148308"/>
    <n v="40687"/>
  </r>
  <r>
    <n v="337257"/>
    <d v="2014-08-15T09:37:16"/>
    <x v="1"/>
    <x v="1"/>
    <x v="1"/>
    <s v="c9"/>
    <n v="44400"/>
    <n v="44400"/>
    <s v="40001-60000"/>
    <m/>
    <m/>
    <m/>
    <m/>
    <m/>
    <n v="25575.5"/>
    <n v="74675"/>
    <n v="49099.5"/>
    <n v="-48073.75"/>
    <n v="148324.25"/>
    <n v="44400"/>
  </r>
  <r>
    <n v="596647"/>
    <d v="2014-05-27T11:38:47"/>
    <x v="1"/>
    <x v="0"/>
    <x v="6"/>
    <s v="i7"/>
    <n v="2970"/>
    <n v="2970"/>
    <s v="0-20,000"/>
    <m/>
    <m/>
    <m/>
    <m/>
    <m/>
    <n v="25568"/>
    <n v="74677"/>
    <n v="49109"/>
    <n v="-48095.5"/>
    <n v="148340.5"/>
    <n v="2970"/>
  </r>
  <r>
    <n v="129235"/>
    <d v="2014-05-27T11:39:08"/>
    <x v="1"/>
    <x v="0"/>
    <x v="6"/>
    <s v="i7"/>
    <n v="57847"/>
    <n v="57847"/>
    <s v="40001-60000"/>
    <m/>
    <m/>
    <m/>
    <m/>
    <m/>
    <n v="25583.75"/>
    <n v="74679"/>
    <n v="49095.25"/>
    <n v="-48059.125"/>
    <n v="148321.875"/>
    <n v="57847"/>
  </r>
  <r>
    <n v="24880"/>
    <d v="2014-07-04T08:34:01"/>
    <x v="0"/>
    <x v="0"/>
    <x v="1"/>
    <s v="c5"/>
    <n v="18527"/>
    <n v="18527"/>
    <s v="0-20,000"/>
    <m/>
    <m/>
    <m/>
    <m/>
    <m/>
    <n v="25583"/>
    <n v="74681"/>
    <n v="49098"/>
    <n v="-48064"/>
    <n v="148328"/>
    <n v="18527"/>
  </r>
  <r>
    <n v="156526"/>
    <d v="2014-07-04T08:35:01"/>
    <x v="1"/>
    <x v="0"/>
    <x v="1"/>
    <s v="c5"/>
    <n v="81539"/>
    <n v="81539"/>
    <s v="60001-100000"/>
    <m/>
    <m/>
    <m/>
    <m/>
    <m/>
    <n v="25585.25"/>
    <n v="74683"/>
    <n v="49097.75"/>
    <n v="-48061.375"/>
    <n v="148329.625"/>
    <n v="81539"/>
  </r>
  <r>
    <n v="35902"/>
    <d v="2014-07-05T11:18:03"/>
    <x v="0"/>
    <x v="0"/>
    <x v="1"/>
    <s v="c5"/>
    <n v="12508"/>
    <n v="12508"/>
    <s v="0-20,000"/>
    <m/>
    <m/>
    <m/>
    <m/>
    <m/>
    <n v="25584.5"/>
    <n v="74677"/>
    <n v="49092.5"/>
    <n v="-48054.25"/>
    <n v="148315.75"/>
    <n v="12508"/>
  </r>
  <r>
    <n v="175665"/>
    <d v="2014-07-05T11:18:34"/>
    <x v="1"/>
    <x v="0"/>
    <x v="1"/>
    <s v="c5"/>
    <n v="27621"/>
    <n v="27621"/>
    <s v="20001-40000"/>
    <m/>
    <m/>
    <m/>
    <m/>
    <m/>
    <n v="25588.25"/>
    <n v="74679"/>
    <n v="49090.75"/>
    <n v="-48047.875"/>
    <n v="148315.125"/>
    <n v="27621"/>
  </r>
  <r>
    <n v="779449"/>
    <d v="2014-07-08T18:42:22"/>
    <x v="1"/>
    <x v="0"/>
    <x v="1"/>
    <s v="i1"/>
    <n v="59246"/>
    <n v="59246"/>
    <s v="40001-60000"/>
    <m/>
    <m/>
    <m/>
    <m/>
    <m/>
    <n v="25586"/>
    <n v="74681"/>
    <n v="49095"/>
    <n v="-48056.5"/>
    <n v="148323.5"/>
    <n v="59246"/>
  </r>
  <r>
    <n v="136609"/>
    <d v="2014-07-08T18:43:45"/>
    <x v="0"/>
    <x v="0"/>
    <x v="1"/>
    <s v="i1"/>
    <n v="99169"/>
    <n v="99169"/>
    <s v="60001-100000"/>
    <m/>
    <m/>
    <m/>
    <m/>
    <m/>
    <n v="25585.25"/>
    <n v="74683"/>
    <n v="49097.75"/>
    <n v="-48061.375"/>
    <n v="148329.625"/>
    <n v="99169"/>
  </r>
  <r>
    <n v="839749"/>
    <d v="2014-05-21T15:08:14"/>
    <x v="0"/>
    <x v="0"/>
    <x v="1"/>
    <s v="i6"/>
    <n v="9199"/>
    <n v="9199"/>
    <s v="0-20,000"/>
    <m/>
    <m/>
    <m/>
    <m/>
    <m/>
    <n v="25584.5"/>
    <n v="74677"/>
    <n v="49092.5"/>
    <n v="-48054.25"/>
    <n v="148315.75"/>
    <n v="9199"/>
  </r>
  <r>
    <n v="268371"/>
    <d v="2014-06-06T04:28:59"/>
    <x v="1"/>
    <x v="0"/>
    <x v="1"/>
    <s v="i5"/>
    <n v="65933"/>
    <n v="65933"/>
    <s v="60001-100000"/>
    <m/>
    <m/>
    <m/>
    <m/>
    <m/>
    <n v="25588.25"/>
    <n v="74679"/>
    <n v="49090.75"/>
    <n v="-48047.875"/>
    <n v="148315.125"/>
    <n v="65933"/>
  </r>
  <r>
    <n v="51030"/>
    <d v="2014-06-06T04:29:23"/>
    <x v="1"/>
    <x v="0"/>
    <x v="1"/>
    <s v="i5"/>
    <n v="61098"/>
    <n v="61098"/>
    <s v="60001-100000"/>
    <m/>
    <m/>
    <m/>
    <m/>
    <m/>
    <n v="25586"/>
    <n v="74681"/>
    <n v="49095"/>
    <n v="-48056.5"/>
    <n v="148323.5"/>
    <n v="61098"/>
  </r>
  <r>
    <n v="434830"/>
    <d v="2014-06-06T04:31:11"/>
    <x v="0"/>
    <x v="0"/>
    <x v="1"/>
    <s v="i5"/>
    <n v="66521"/>
    <n v="66521"/>
    <s v="60001-100000"/>
    <m/>
    <m/>
    <m/>
    <m/>
    <m/>
    <n v="25585.25"/>
    <n v="74683"/>
    <n v="49097.75"/>
    <n v="-48061.375"/>
    <n v="148329.625"/>
    <n v="66521"/>
  </r>
  <r>
    <n v="639529"/>
    <d v="2014-06-06T04:31:48"/>
    <x v="0"/>
    <x v="1"/>
    <x v="1"/>
    <s v="i5"/>
    <n v="95111"/>
    <n v="95111"/>
    <s v="60001-100000"/>
    <m/>
    <m/>
    <m/>
    <m/>
    <m/>
    <n v="25584.5"/>
    <n v="74685"/>
    <n v="49100.5"/>
    <n v="-48066.25"/>
    <n v="148335.75"/>
    <n v="95111"/>
  </r>
  <r>
    <n v="592294"/>
    <d v="2014-06-23T12:35:36"/>
    <x v="1"/>
    <x v="0"/>
    <x v="1"/>
    <s v="i5"/>
    <n v="41460"/>
    <n v="41460"/>
    <s v="40001-60000"/>
    <m/>
    <m/>
    <m/>
    <m/>
    <m/>
    <n v="25583.75"/>
    <n v="74679"/>
    <n v="49095.25"/>
    <n v="-48059.125"/>
    <n v="148321.875"/>
    <n v="41460"/>
  </r>
  <r>
    <n v="758774"/>
    <d v="2014-05-12T23:13:06"/>
    <x v="0"/>
    <x v="2"/>
    <x v="6"/>
    <s v="c9"/>
    <n v="42869"/>
    <n v="42869"/>
    <s v="40001-60000"/>
    <m/>
    <m/>
    <m/>
    <m/>
    <m/>
    <n v="25583"/>
    <n v="74681"/>
    <n v="49098"/>
    <n v="-48064"/>
    <n v="148328"/>
    <n v="42869"/>
  </r>
  <r>
    <n v="590682"/>
    <d v="2014-05-14T09:32:35"/>
    <x v="0"/>
    <x v="0"/>
    <x v="1"/>
    <s v="i7"/>
    <n v="51131"/>
    <n v="51131"/>
    <s v="40001-60000"/>
    <m/>
    <m/>
    <m/>
    <m/>
    <m/>
    <n v="25575.5"/>
    <n v="74683"/>
    <n v="49107.5"/>
    <n v="-48085.75"/>
    <n v="148344.25"/>
    <n v="51131"/>
  </r>
  <r>
    <n v="107163"/>
    <d v="2014-07-09T09:31:43"/>
    <x v="0"/>
    <x v="0"/>
    <x v="1"/>
    <s v="i7"/>
    <n v="67869"/>
    <n v="67869"/>
    <s v="60001-100000"/>
    <m/>
    <m/>
    <m/>
    <m/>
    <m/>
    <n v="25568"/>
    <n v="74685"/>
    <n v="49117"/>
    <n v="-48107.5"/>
    <n v="148360.5"/>
    <n v="67869"/>
  </r>
  <r>
    <n v="740604"/>
    <d v="2014-07-09T09:32:09"/>
    <x v="0"/>
    <x v="0"/>
    <x v="1"/>
    <s v="i7"/>
    <n v="42459"/>
    <n v="42459"/>
    <s v="40001-60000"/>
    <m/>
    <m/>
    <m/>
    <m/>
    <m/>
    <n v="25560.5"/>
    <n v="74687"/>
    <n v="49126.5"/>
    <n v="-48129.25"/>
    <n v="148376.75"/>
    <n v="42459"/>
  </r>
  <r>
    <n v="959387"/>
    <d v="2014-07-09T09:32:44"/>
    <x v="1"/>
    <x v="1"/>
    <x v="1"/>
    <s v="i7"/>
    <n v="55713"/>
    <n v="55713"/>
    <s v="40001-60000"/>
    <m/>
    <m/>
    <m/>
    <m/>
    <m/>
    <n v="25553"/>
    <n v="74689"/>
    <n v="49136"/>
    <n v="-48151"/>
    <n v="148393"/>
    <n v="55713"/>
  </r>
  <r>
    <n v="614118"/>
    <d v="2014-07-09T09:33:28"/>
    <x v="1"/>
    <x v="1"/>
    <x v="1"/>
    <s v="i7"/>
    <n v="6820"/>
    <n v="6820"/>
    <s v="0-20,000"/>
    <m/>
    <m/>
    <m/>
    <m/>
    <m/>
    <n v="25550"/>
    <n v="74693.75"/>
    <n v="49143.75"/>
    <n v="-48165.625"/>
    <n v="148409.375"/>
    <n v="6820"/>
  </r>
  <r>
    <n v="973608"/>
    <d v="2014-07-09T09:34:35"/>
    <x v="1"/>
    <x v="1"/>
    <x v="1"/>
    <s v="i7"/>
    <n v="85898"/>
    <n v="85898"/>
    <s v="60001-100000"/>
    <m/>
    <m/>
    <m/>
    <m/>
    <m/>
    <n v="25568"/>
    <n v="74698.5"/>
    <n v="49130.5"/>
    <n v="-48127.75"/>
    <n v="148394.25"/>
    <n v="85898"/>
  </r>
  <r>
    <n v="298297"/>
    <d v="2014-07-09T09:35:56"/>
    <x v="0"/>
    <x v="0"/>
    <x v="1"/>
    <s v="i7"/>
    <n v="46222"/>
    <n v="46222"/>
    <s v="40001-60000"/>
    <m/>
    <m/>
    <m/>
    <m/>
    <m/>
    <n v="25560.5"/>
    <n v="74687"/>
    <n v="49126.5"/>
    <n v="-48129.25"/>
    <n v="148376.75"/>
    <n v="46222"/>
  </r>
  <r>
    <n v="635074"/>
    <d v="2014-05-14T09:31:41"/>
    <x v="1"/>
    <x v="2"/>
    <x v="1"/>
    <s v="c-10"/>
    <n v="34348"/>
    <n v="34348"/>
    <s v="20001-40000"/>
    <m/>
    <m/>
    <m/>
    <m/>
    <m/>
    <n v="25553"/>
    <n v="74689"/>
    <n v="49136"/>
    <n v="-48151"/>
    <n v="148393"/>
    <n v="34348"/>
  </r>
  <r>
    <n v="925976"/>
    <d v="2014-05-14T11:13:08"/>
    <x v="0"/>
    <x v="0"/>
    <x v="1"/>
    <s v="c-10"/>
    <n v="38000"/>
    <n v="38000"/>
    <s v="20001-40000"/>
    <m/>
    <m/>
    <m/>
    <m/>
    <m/>
    <n v="25550"/>
    <n v="74693.75"/>
    <n v="49143.75"/>
    <n v="-48165.625"/>
    <n v="148409.375"/>
    <n v="38000"/>
  </r>
  <r>
    <n v="916219"/>
    <d v="2014-08-06T07:44:20"/>
    <x v="0"/>
    <x v="1"/>
    <x v="3"/>
    <s v="i1"/>
    <n v="31724"/>
    <n v="31724"/>
    <s v="20001-40000"/>
    <m/>
    <m/>
    <m/>
    <m/>
    <m/>
    <n v="25547"/>
    <n v="74698.5"/>
    <n v="49151.5"/>
    <n v="-48180.25"/>
    <n v="148425.75"/>
    <n v="31724"/>
  </r>
  <r>
    <n v="195192"/>
    <d v="2014-08-06T07:45:21"/>
    <x v="1"/>
    <x v="1"/>
    <x v="3"/>
    <s v="i1"/>
    <n v="79867"/>
    <n v="79867"/>
    <s v="60001-100000"/>
    <m/>
    <m/>
    <m/>
    <m/>
    <m/>
    <n v="25544"/>
    <n v="74703.25"/>
    <n v="49159.25"/>
    <n v="-48194.875"/>
    <n v="148442.125"/>
    <n v="79867"/>
  </r>
  <r>
    <n v="105487"/>
    <d v="2014-08-08T05:13:49"/>
    <x v="0"/>
    <x v="1"/>
    <x v="3"/>
    <s v="i1"/>
    <n v="62331"/>
    <n v="62331"/>
    <s v="60001-100000"/>
    <m/>
    <m/>
    <m/>
    <m/>
    <m/>
    <n v="25541"/>
    <n v="74689"/>
    <n v="49148"/>
    <n v="-48181"/>
    <n v="148411"/>
    <n v="62331"/>
  </r>
  <r>
    <n v="824012"/>
    <d v="2014-06-05T16:15:55"/>
    <x v="1"/>
    <x v="1"/>
    <x v="1"/>
    <s v="c9"/>
    <n v="44876"/>
    <n v="44876"/>
    <s v="40001-60000"/>
    <m/>
    <m/>
    <m/>
    <m/>
    <m/>
    <n v="25522.5"/>
    <n v="74693.75"/>
    <n v="49171.25"/>
    <n v="-48234.375"/>
    <n v="148450.625"/>
    <n v="44876"/>
  </r>
  <r>
    <n v="373245"/>
    <d v="2014-06-05T16:17:56"/>
    <x v="1"/>
    <x v="0"/>
    <x v="1"/>
    <s v="c9"/>
    <n v="96397"/>
    <n v="96397"/>
    <s v="60001-100000"/>
    <m/>
    <m/>
    <m/>
    <m/>
    <m/>
    <n v="25504"/>
    <n v="74698.5"/>
    <n v="49194.5"/>
    <n v="-48287.75"/>
    <n v="148490.25"/>
    <n v="96397"/>
  </r>
  <r>
    <n v="690152"/>
    <d v="2014-06-05T16:18:24"/>
    <x v="1"/>
    <x v="0"/>
    <x v="1"/>
    <s v="c9"/>
    <n v="54102"/>
    <n v="54102"/>
    <s v="40001-60000"/>
    <m/>
    <m/>
    <m/>
    <m/>
    <m/>
    <n v="25485.5"/>
    <n v="74687"/>
    <n v="49201.5"/>
    <n v="-48316.75"/>
    <n v="148489.25"/>
    <n v="54102"/>
  </r>
  <r>
    <n v="577016"/>
    <d v="2014-06-11T18:18:59"/>
    <x v="0"/>
    <x v="0"/>
    <x v="1"/>
    <s v="i7"/>
    <n v="60448"/>
    <n v="60448"/>
    <s v="60001-100000"/>
    <m/>
    <m/>
    <m/>
    <m/>
    <m/>
    <n v="25467"/>
    <n v="74689"/>
    <n v="49222"/>
    <n v="-48366"/>
    <n v="148522"/>
    <n v="60448"/>
  </r>
  <r>
    <n v="786330"/>
    <d v="2014-06-11T18:21:04"/>
    <x v="1"/>
    <x v="0"/>
    <x v="1"/>
    <s v="i7"/>
    <n v="30853"/>
    <n v="30853"/>
    <s v="20001-40000"/>
    <m/>
    <m/>
    <m/>
    <m/>
    <m/>
    <n v="25463.75"/>
    <n v="74693.75"/>
    <n v="49230"/>
    <n v="-48381.25"/>
    <n v="148538.75"/>
    <n v="30853"/>
  </r>
  <r>
    <n v="581142"/>
    <d v="2014-08-27T09:31:26"/>
    <x v="1"/>
    <x v="0"/>
    <x v="1"/>
    <s v="i7"/>
    <n v="35789"/>
    <n v="35789"/>
    <s v="20001-40000"/>
    <m/>
    <m/>
    <m/>
    <m/>
    <m/>
    <n v="25460.5"/>
    <n v="74698.5"/>
    <n v="49238"/>
    <n v="-48396.5"/>
    <n v="148555.5"/>
    <n v="35789"/>
  </r>
  <r>
    <n v="593847"/>
    <d v="2014-08-27T09:32:24"/>
    <x v="0"/>
    <x v="2"/>
    <x v="1"/>
    <s v="i7"/>
    <n v="46661"/>
    <n v="46661"/>
    <s v="40001-60000"/>
    <m/>
    <m/>
    <m/>
    <m/>
    <m/>
    <n v="25457.25"/>
    <n v="74703.25"/>
    <n v="49246"/>
    <n v="-48411.75"/>
    <n v="148572.25"/>
    <n v="46661"/>
  </r>
  <r>
    <n v="679555"/>
    <d v="2014-05-21T09:34:01"/>
    <x v="0"/>
    <x v="0"/>
    <x v="1"/>
    <s v="c8"/>
    <n v="1646"/>
    <n v="1646"/>
    <s v="0-20,000"/>
    <m/>
    <m/>
    <m/>
    <m/>
    <m/>
    <n v="25454"/>
    <n v="74708"/>
    <n v="49254"/>
    <n v="-48427"/>
    <n v="148589"/>
    <n v="1646"/>
  </r>
  <r>
    <n v="983167"/>
    <d v="2014-05-21T09:31:50"/>
    <x v="1"/>
    <x v="2"/>
    <x v="1"/>
    <s v="c8"/>
    <n v="44453"/>
    <n v="44453"/>
    <s v="40001-60000"/>
    <m/>
    <m/>
    <m/>
    <m/>
    <m/>
    <n v="25463.75"/>
    <n v="74714.25"/>
    <n v="49250.5"/>
    <n v="-48412"/>
    <n v="148590"/>
    <n v="44453"/>
  </r>
  <r>
    <n v="949311"/>
    <d v="2014-06-14T18:53:17"/>
    <x v="1"/>
    <x v="1"/>
    <x v="3"/>
    <s v="i7"/>
    <n v="81189"/>
    <n v="81189"/>
    <s v="60001-100000"/>
    <m/>
    <m/>
    <m/>
    <m/>
    <m/>
    <n v="25460.5"/>
    <n v="74720.5"/>
    <n v="49260"/>
    <n v="-48429.5"/>
    <n v="148610.5"/>
    <n v="81189"/>
  </r>
  <r>
    <n v="307175"/>
    <d v="2014-06-14T18:57:47"/>
    <x v="0"/>
    <x v="1"/>
    <x v="3"/>
    <s v="i7"/>
    <n v="62291"/>
    <n v="62291"/>
    <s v="60001-100000"/>
    <m/>
    <m/>
    <m/>
    <m/>
    <m/>
    <n v="25457.25"/>
    <n v="74703.25"/>
    <n v="49246"/>
    <n v="-48411.75"/>
    <n v="148572.25"/>
    <n v="62291"/>
  </r>
  <r>
    <n v="457776"/>
    <d v="2014-06-25T09:34:11"/>
    <x v="1"/>
    <x v="1"/>
    <x v="3"/>
    <s v="i7"/>
    <n v="76314"/>
    <n v="76314"/>
    <s v="60001-100000"/>
    <m/>
    <m/>
    <m/>
    <m/>
    <m/>
    <n v="25454"/>
    <n v="74708"/>
    <n v="49254"/>
    <n v="-48427"/>
    <n v="148589"/>
    <n v="76314"/>
  </r>
  <r>
    <n v="24736"/>
    <d v="2014-06-26T17:36:38"/>
    <x v="1"/>
    <x v="1"/>
    <x v="3"/>
    <s v="i7"/>
    <n v="53664"/>
    <n v="53664"/>
    <s v="40001-60000"/>
    <m/>
    <m/>
    <m/>
    <m/>
    <m/>
    <n v="25452.75"/>
    <n v="74693.75"/>
    <n v="49241"/>
    <n v="-48408.75"/>
    <n v="148555.25"/>
    <n v="53664"/>
  </r>
  <r>
    <n v="604503"/>
    <d v="2014-06-26T17:38:56"/>
    <x v="0"/>
    <x v="1"/>
    <x v="3"/>
    <s v="i7"/>
    <n v="78186"/>
    <n v="78186"/>
    <s v="60001-100000"/>
    <m/>
    <m/>
    <m/>
    <m/>
    <m/>
    <n v="25451.5"/>
    <n v="74698.5"/>
    <n v="49247"/>
    <n v="-48419"/>
    <n v="148569"/>
    <n v="78186"/>
  </r>
  <r>
    <n v="503538"/>
    <d v="2014-05-23T03:32:31"/>
    <x v="1"/>
    <x v="0"/>
    <x v="4"/>
    <s v="i1"/>
    <n v="46193"/>
    <n v="46193"/>
    <s v="40001-60000"/>
    <m/>
    <m/>
    <m/>
    <m/>
    <m/>
    <n v="25450.25"/>
    <n v="74687"/>
    <n v="49236.75"/>
    <n v="-48404.875"/>
    <n v="148542.125"/>
    <n v="46193"/>
  </r>
  <r>
    <n v="476510"/>
    <d v="2014-05-23T03:35:30"/>
    <x v="0"/>
    <x v="0"/>
    <x v="4"/>
    <s v="i1"/>
    <n v="71255"/>
    <n v="71255"/>
    <s v="60001-100000"/>
    <m/>
    <m/>
    <m/>
    <m/>
    <m/>
    <n v="25449"/>
    <n v="74689"/>
    <n v="49240"/>
    <n v="-48411"/>
    <n v="148549"/>
    <n v="71255"/>
  </r>
  <r>
    <n v="879713"/>
    <d v="2014-05-23T03:38:51"/>
    <x v="1"/>
    <x v="0"/>
    <x v="4"/>
    <s v="i1"/>
    <n v="99939"/>
    <n v="99939"/>
    <s v="60001-100000"/>
    <m/>
    <m/>
    <m/>
    <m/>
    <m/>
    <n v="25444.25"/>
    <n v="74693.75"/>
    <n v="49249.5"/>
    <n v="-48430"/>
    <n v="148568"/>
    <n v="99939"/>
  </r>
  <r>
    <n v="926098"/>
    <d v="2014-05-23T03:39:15"/>
    <x v="1"/>
    <x v="1"/>
    <x v="4"/>
    <s v="i1"/>
    <n v="73626"/>
    <n v="73626"/>
    <s v="60001-100000"/>
    <m/>
    <m/>
    <m/>
    <m/>
    <m/>
    <n v="25439.5"/>
    <n v="74685"/>
    <n v="49245.5"/>
    <n v="-48428.75"/>
    <n v="148553.25"/>
    <n v="73626"/>
  </r>
  <r>
    <n v="410845"/>
    <d v="2014-05-23T13:55:53"/>
    <x v="0"/>
    <x v="0"/>
    <x v="4"/>
    <s v="i1"/>
    <n v="25664"/>
    <n v="25664"/>
    <s v="20001-40000"/>
    <m/>
    <m/>
    <m/>
    <m/>
    <m/>
    <n v="25434.75"/>
    <n v="74687"/>
    <n v="49252.25"/>
    <n v="-48443.625"/>
    <n v="148565.375"/>
    <n v="25664"/>
  </r>
  <r>
    <n v="99869"/>
    <d v="2014-05-23T13:56:19"/>
    <x v="0"/>
    <x v="0"/>
    <x v="4"/>
    <s v="i1"/>
    <n v="58143"/>
    <n v="58143"/>
    <s v="40001-60000"/>
    <m/>
    <m/>
    <m/>
    <m/>
    <m/>
    <n v="25430"/>
    <n v="74689"/>
    <n v="49259"/>
    <n v="-48458.5"/>
    <n v="148577.5"/>
    <n v="58143"/>
  </r>
  <r>
    <n v="58730"/>
    <d v="2014-05-23T13:56:29"/>
    <x v="0"/>
    <x v="2"/>
    <x v="4"/>
    <s v="i1"/>
    <n v="42593"/>
    <n v="42593"/>
    <s v="40001-60000"/>
    <m/>
    <m/>
    <m/>
    <m/>
    <m/>
    <n v="25425.25"/>
    <n v="74693.75"/>
    <n v="49268.5"/>
    <n v="-48477.5"/>
    <n v="148596.5"/>
    <n v="42593"/>
  </r>
  <r>
    <n v="228007"/>
    <d v="2014-07-18T18:59:28"/>
    <x v="0"/>
    <x v="0"/>
    <x v="4"/>
    <s v="i1"/>
    <n v="22172"/>
    <n v="22172"/>
    <s v="20001-40000"/>
    <m/>
    <m/>
    <m/>
    <m/>
    <m/>
    <n v="25420.5"/>
    <n v="74698.5"/>
    <n v="49278"/>
    <n v="-48496.5"/>
    <n v="148615.5"/>
    <n v="22172"/>
  </r>
  <r>
    <n v="230925"/>
    <d v="2014-07-18T19:00:37"/>
    <x v="1"/>
    <x v="1"/>
    <x v="4"/>
    <s v="i1"/>
    <n v="99722"/>
    <n v="99722"/>
    <s v="60001-100000"/>
    <m/>
    <m/>
    <m/>
    <m/>
    <m/>
    <n v="25434.75"/>
    <n v="74703.25"/>
    <n v="49268.5"/>
    <n v="-48468"/>
    <n v="148606"/>
    <n v="99722"/>
  </r>
  <r>
    <n v="120784"/>
    <d v="2014-07-21T11:44:17"/>
    <x v="0"/>
    <x v="0"/>
    <x v="4"/>
    <s v="i1"/>
    <n v="34253"/>
    <n v="34253"/>
    <s v="20001-40000"/>
    <m/>
    <m/>
    <m/>
    <m/>
    <m/>
    <n v="25430"/>
    <n v="74689"/>
    <n v="49259"/>
    <n v="-48458.5"/>
    <n v="148577.5"/>
    <n v="34253"/>
  </r>
  <r>
    <n v="419712"/>
    <d v="2014-07-21T11:44:47"/>
    <x v="0"/>
    <x v="0"/>
    <x v="4"/>
    <s v="i1"/>
    <n v="20831"/>
    <n v="20831"/>
    <s v="20001-40000"/>
    <m/>
    <m/>
    <m/>
    <m/>
    <m/>
    <n v="25425.25"/>
    <n v="74693.75"/>
    <n v="49268.5"/>
    <n v="-48477.5"/>
    <n v="148596.5"/>
    <n v="20831"/>
  </r>
  <r>
    <n v="439765"/>
    <d v="2014-08-07T14:51:43"/>
    <x v="0"/>
    <x v="0"/>
    <x v="4"/>
    <s v="i1"/>
    <n v="77026"/>
    <n v="77026"/>
    <s v="60001-100000"/>
    <m/>
    <m/>
    <m/>
    <m/>
    <m/>
    <n v="25439.5"/>
    <n v="74698.5"/>
    <n v="49259"/>
    <n v="-48449"/>
    <n v="148587"/>
    <n v="77026"/>
  </r>
  <r>
    <n v="834168"/>
    <d v="2014-07-25T09:32:27"/>
    <x v="1"/>
    <x v="1"/>
    <x v="0"/>
    <s v="c5"/>
    <n v="70162"/>
    <n v="70162"/>
    <s v="60001-100000"/>
    <m/>
    <m/>
    <m/>
    <m/>
    <m/>
    <n v="25434.75"/>
    <n v="74687"/>
    <n v="49252.25"/>
    <n v="-48443.625"/>
    <n v="148565.375"/>
    <n v="70162"/>
  </r>
  <r>
    <n v="881644"/>
    <d v="2014-07-16T13:29:46"/>
    <x v="1"/>
    <x v="0"/>
    <x v="1"/>
    <s v="c-10"/>
    <n v="11705"/>
    <n v="11705"/>
    <s v="0-20,000"/>
    <m/>
    <m/>
    <m/>
    <m/>
    <m/>
    <n v="25430"/>
    <n v="74689"/>
    <n v="49259"/>
    <n v="-48458.5"/>
    <n v="148577.5"/>
    <n v="11705"/>
  </r>
  <r>
    <n v="499939"/>
    <d v="2014-07-16T13:32:34"/>
    <x v="0"/>
    <x v="1"/>
    <x v="1"/>
    <s v="c-10"/>
    <n v="61779"/>
    <n v="61779"/>
    <s v="60001-100000"/>
    <m/>
    <m/>
    <m/>
    <m/>
    <m/>
    <n v="25444.25"/>
    <n v="74693.75"/>
    <n v="49249.5"/>
    <n v="-48430"/>
    <n v="148568"/>
    <n v="61779"/>
  </r>
  <r>
    <n v="711350"/>
    <d v="2014-07-16T13:33:59"/>
    <x v="1"/>
    <x v="0"/>
    <x v="1"/>
    <s v="c-10"/>
    <n v="25785"/>
    <n v="25785"/>
    <s v="20001-40000"/>
    <m/>
    <m/>
    <m/>
    <m/>
    <m/>
    <n v="25439.5"/>
    <n v="74698.5"/>
    <n v="49259"/>
    <n v="-48449"/>
    <n v="148587"/>
    <n v="25785"/>
  </r>
  <r>
    <n v="489788"/>
    <d v="2014-07-16T13:34:50"/>
    <x v="0"/>
    <x v="1"/>
    <x v="1"/>
    <s v="c-10"/>
    <n v="69626"/>
    <n v="69626"/>
    <s v="60001-100000"/>
    <m/>
    <m/>
    <m/>
    <m/>
    <m/>
    <n v="25434.75"/>
    <n v="74703.25"/>
    <n v="49268.5"/>
    <n v="-48468"/>
    <n v="148606"/>
    <n v="69626"/>
  </r>
  <r>
    <n v="133341"/>
    <d v="2014-07-16T13:36:40"/>
    <x v="1"/>
    <x v="1"/>
    <x v="1"/>
    <s v="c-10"/>
    <n v="94575"/>
    <n v="94575"/>
    <s v="60001-100000"/>
    <m/>
    <m/>
    <m/>
    <m/>
    <m/>
    <n v="25430"/>
    <n v="74708"/>
    <n v="49278"/>
    <n v="-48487"/>
    <n v="148625"/>
    <n v="94575"/>
  </r>
  <r>
    <n v="264698"/>
    <d v="2014-07-16T13:35:00"/>
    <x v="1"/>
    <x v="1"/>
    <x v="1"/>
    <s v="c-10"/>
    <n v="70530"/>
    <n v="70530"/>
    <s v="60001-100000"/>
    <m/>
    <m/>
    <m/>
    <m/>
    <m/>
    <n v="25425.25"/>
    <n v="74693.75"/>
    <n v="49268.5"/>
    <n v="-48477.5"/>
    <n v="148596.5"/>
    <n v="70530"/>
  </r>
  <r>
    <n v="617547"/>
    <d v="2014-08-01T09:32:17"/>
    <x v="0"/>
    <x v="0"/>
    <x v="1"/>
    <s v="c-10"/>
    <n v="11530"/>
    <n v="11530"/>
    <s v="0-20,000"/>
    <m/>
    <m/>
    <m/>
    <m/>
    <m/>
    <n v="25420.5"/>
    <n v="74698.5"/>
    <n v="49278"/>
    <n v="-48496.5"/>
    <n v="148615.5"/>
    <n v="11530"/>
  </r>
  <r>
    <n v="517271"/>
    <d v="2014-06-12T16:44:16"/>
    <x v="0"/>
    <x v="1"/>
    <x v="7"/>
    <s v="i7"/>
    <n v="76110"/>
    <n v="76110"/>
    <s v="60001-100000"/>
    <m/>
    <m/>
    <m/>
    <m/>
    <m/>
    <n v="25434.75"/>
    <n v="74703.25"/>
    <n v="49268.5"/>
    <n v="-48468"/>
    <n v="148606"/>
    <n v="76110"/>
  </r>
  <r>
    <n v="940546"/>
    <d v="2014-07-01T09:32:39"/>
    <x v="1"/>
    <x v="1"/>
    <x v="8"/>
    <s v="i6"/>
    <n v="71269"/>
    <n v="71269"/>
    <s v="60001-100000"/>
    <m/>
    <m/>
    <m/>
    <m/>
    <m/>
    <n v="25430"/>
    <n v="74689"/>
    <n v="49259"/>
    <n v="-48458.5"/>
    <n v="148577.5"/>
    <n v="71269"/>
  </r>
  <r>
    <n v="844493"/>
    <d v="2014-07-01T09:33:52"/>
    <x v="0"/>
    <x v="1"/>
    <x v="8"/>
    <s v="i6"/>
    <n v="95194"/>
    <n v="95194"/>
    <s v="60001-100000"/>
    <m/>
    <m/>
    <m/>
    <m/>
    <m/>
    <n v="25425.25"/>
    <n v="74693.75"/>
    <n v="49268.5"/>
    <n v="-48477.5"/>
    <n v="148596.5"/>
    <n v="95194"/>
  </r>
  <r>
    <n v="789804"/>
    <d v="2014-07-01T09:36:50"/>
    <x v="0"/>
    <x v="1"/>
    <x v="8"/>
    <s v="i6"/>
    <n v="11322"/>
    <n v="11322"/>
    <s v="0-20,000"/>
    <m/>
    <m/>
    <m/>
    <m/>
    <m/>
    <n v="25420.5"/>
    <n v="74685"/>
    <n v="49264.5"/>
    <n v="-48476.25"/>
    <n v="148581.75"/>
    <n v="11322"/>
  </r>
  <r>
    <n v="459062"/>
    <d v="2014-07-01T09:36:02"/>
    <x v="0"/>
    <x v="1"/>
    <x v="8"/>
    <s v="i6"/>
    <n v="6715"/>
    <n v="6715"/>
    <s v="0-20,000"/>
    <m/>
    <m/>
    <m/>
    <m/>
    <m/>
    <n v="25434.75"/>
    <n v="74687"/>
    <n v="49252.25"/>
    <n v="-48443.625"/>
    <n v="148565.375"/>
    <n v="6715"/>
  </r>
  <r>
    <n v="831241"/>
    <d v="2014-05-01T09:32:25"/>
    <x v="1"/>
    <x v="1"/>
    <x v="0"/>
    <s v="c5"/>
    <n v="72140"/>
    <n v="72140"/>
    <s v="60001-100000"/>
    <m/>
    <m/>
    <m/>
    <m/>
    <m/>
    <n v="25449"/>
    <n v="74689"/>
    <n v="49240"/>
    <n v="-48411"/>
    <n v="148549"/>
    <n v="72140"/>
  </r>
  <r>
    <n v="466171"/>
    <d v="2014-05-16T15:38:50"/>
    <x v="1"/>
    <x v="0"/>
    <x v="0"/>
    <s v="i7"/>
    <n v="30326"/>
    <n v="30326"/>
    <s v="20001-40000"/>
    <m/>
    <m/>
    <m/>
    <m/>
    <m/>
    <n v="25444.25"/>
    <n v="74693.75"/>
    <n v="49249.5"/>
    <n v="-48430"/>
    <n v="148568"/>
    <n v="30326"/>
  </r>
  <r>
    <n v="141176"/>
    <d v="2014-05-17T19:00:10"/>
    <x v="1"/>
    <x v="0"/>
    <x v="0"/>
    <s v="i7"/>
    <n v="80215"/>
    <n v="80215"/>
    <s v="60001-100000"/>
    <m/>
    <m/>
    <m/>
    <m/>
    <m/>
    <n v="25439.5"/>
    <n v="74698.5"/>
    <n v="49259"/>
    <n v="-48449"/>
    <n v="148587"/>
    <n v="80215"/>
  </r>
  <r>
    <n v="659823"/>
    <d v="2014-07-13T08:14:30"/>
    <x v="0"/>
    <x v="0"/>
    <x v="0"/>
    <s v="i7"/>
    <n v="98666"/>
    <n v="98666"/>
    <s v="60001-100000"/>
    <m/>
    <m/>
    <m/>
    <m/>
    <m/>
    <n v="25434.75"/>
    <n v="74687"/>
    <n v="49252.25"/>
    <n v="-48443.625"/>
    <n v="148565.375"/>
    <n v="98666"/>
  </r>
  <r>
    <n v="203764"/>
    <d v="2014-08-07T09:31:56"/>
    <x v="0"/>
    <x v="1"/>
    <x v="0"/>
    <s v="i7"/>
    <n v="80165"/>
    <n v="80165"/>
    <s v="60001-100000"/>
    <m/>
    <m/>
    <m/>
    <m/>
    <m/>
    <n v="25430"/>
    <n v="74681"/>
    <n v="49251"/>
    <n v="-48446.5"/>
    <n v="148557.5"/>
    <n v="80165"/>
  </r>
  <r>
    <n v="817741"/>
    <d v="2014-08-07T09:35:45"/>
    <x v="1"/>
    <x v="1"/>
    <x v="0"/>
    <s v="i7"/>
    <n v="75557"/>
    <n v="75557"/>
    <s v="60001-100000"/>
    <m/>
    <m/>
    <m/>
    <m/>
    <m/>
    <n v="25425.25"/>
    <n v="74675"/>
    <n v="49249.75"/>
    <n v="-48449.375"/>
    <n v="148549.625"/>
    <n v="75557"/>
  </r>
  <r>
    <n v="14857"/>
    <d v="2014-08-25T08:26:46"/>
    <x v="0"/>
    <x v="1"/>
    <x v="0"/>
    <s v="i7"/>
    <n v="54112"/>
    <n v="54112"/>
    <s v="40001-60000"/>
    <m/>
    <m/>
    <m/>
    <m/>
    <m/>
    <n v="25420.5"/>
    <n v="74648"/>
    <n v="49227.5"/>
    <n v="-48420.75"/>
    <n v="148489.25"/>
    <n v="54112"/>
  </r>
  <r>
    <n v="452225"/>
    <d v="2014-08-26T07:29:00"/>
    <x v="1"/>
    <x v="0"/>
    <x v="0"/>
    <s v="i7"/>
    <n v="4313"/>
    <n v="4313"/>
    <s v="0-20,000"/>
    <m/>
    <m/>
    <m/>
    <m/>
    <m/>
    <n v="25415.75"/>
    <n v="74660.5"/>
    <n v="49244.75"/>
    <n v="-48451.375"/>
    <n v="148527.625"/>
    <n v="4313"/>
  </r>
  <r>
    <n v="180717"/>
    <d v="2014-08-29T04:59:57"/>
    <x v="1"/>
    <x v="0"/>
    <x v="0"/>
    <s v="i7"/>
    <n v="62870"/>
    <n v="62870"/>
    <s v="60001-100000"/>
    <m/>
    <m/>
    <m/>
    <m/>
    <m/>
    <n v="25430"/>
    <n v="74673"/>
    <n v="49243"/>
    <n v="-48434.5"/>
    <n v="148537.5"/>
    <n v="62870"/>
  </r>
  <r>
    <n v="244060"/>
    <d v="2014-06-19T05:28:55"/>
    <x v="1"/>
    <x v="0"/>
    <x v="1"/>
    <s v="b9"/>
    <n v="34536"/>
    <n v="34536"/>
    <s v="20001-40000"/>
    <m/>
    <m/>
    <m/>
    <m/>
    <m/>
    <n v="25425.25"/>
    <n v="74675"/>
    <n v="49249.75"/>
    <n v="-48449.375"/>
    <n v="148549.625"/>
    <n v="34536"/>
  </r>
  <r>
    <n v="165545"/>
    <d v="2014-07-22T10:18:21"/>
    <x v="0"/>
    <x v="0"/>
    <x v="4"/>
    <s v="c-10"/>
    <n v="33814"/>
    <n v="33814"/>
    <s v="20001-40000"/>
    <m/>
    <m/>
    <m/>
    <m/>
    <m/>
    <n v="25420.5"/>
    <n v="74677"/>
    <n v="49256.5"/>
    <n v="-48464.25"/>
    <n v="148561.75"/>
    <n v="33814"/>
  </r>
  <r>
    <n v="650345"/>
    <d v="2014-05-14T12:58:52"/>
    <x v="0"/>
    <x v="1"/>
    <x v="1"/>
    <s v="c9"/>
    <n v="42620"/>
    <n v="42620"/>
    <s v="40001-60000"/>
    <m/>
    <m/>
    <m/>
    <m/>
    <m/>
    <n v="25415.75"/>
    <n v="74679"/>
    <n v="49263.25"/>
    <n v="-48479.125"/>
    <n v="148573.875"/>
    <n v="42620"/>
  </r>
  <r>
    <n v="231879"/>
    <d v="2014-05-23T07:56:20"/>
    <x v="0"/>
    <x v="1"/>
    <x v="1"/>
    <s v="c9"/>
    <n v="61751"/>
    <n v="61751"/>
    <s v="60001-100000"/>
    <m/>
    <m/>
    <m/>
    <m/>
    <m/>
    <n v="25411"/>
    <n v="74681"/>
    <n v="49270"/>
    <n v="-48494"/>
    <n v="148586"/>
    <n v="61751"/>
  </r>
  <r>
    <n v="342615"/>
    <d v="2014-05-23T07:57:20"/>
    <x v="0"/>
    <x v="0"/>
    <x v="1"/>
    <s v="c9"/>
    <n v="43304"/>
    <n v="43304"/>
    <s v="40001-60000"/>
    <m/>
    <m/>
    <m/>
    <m/>
    <m/>
    <n v="25409"/>
    <n v="74683"/>
    <n v="49274"/>
    <n v="-48502"/>
    <n v="148594"/>
    <n v="43304"/>
  </r>
  <r>
    <n v="513710"/>
    <d v="2014-05-31T17:09:32"/>
    <x v="1"/>
    <x v="0"/>
    <x v="1"/>
    <s v="c9"/>
    <n v="99341"/>
    <n v="99341"/>
    <s v="60001-100000"/>
    <m/>
    <m/>
    <m/>
    <m/>
    <m/>
    <n v="25407"/>
    <n v="74685"/>
    <n v="49278"/>
    <n v="-48510"/>
    <n v="148602"/>
    <n v="99341"/>
  </r>
  <r>
    <n v="555677"/>
    <d v="2014-06-06T10:27:34"/>
    <x v="1"/>
    <x v="1"/>
    <x v="1"/>
    <s v="c9"/>
    <n v="58591"/>
    <n v="58591"/>
    <s v="40001-60000"/>
    <m/>
    <m/>
    <m/>
    <m/>
    <m/>
    <n v="25405"/>
    <n v="74679"/>
    <n v="49274"/>
    <n v="-48506"/>
    <n v="148590"/>
    <n v="58591"/>
  </r>
  <r>
    <n v="700115"/>
    <d v="2014-06-06T10:30:07"/>
    <x v="1"/>
    <x v="1"/>
    <x v="1"/>
    <s v="c9"/>
    <n v="33319"/>
    <n v="33319"/>
    <s v="20001-40000"/>
    <m/>
    <m/>
    <m/>
    <m/>
    <m/>
    <n v="25403"/>
    <n v="74681"/>
    <n v="49278"/>
    <n v="-48514"/>
    <n v="148598"/>
    <n v="33319"/>
  </r>
  <r>
    <n v="191505"/>
    <d v="2014-06-06T10:32:23"/>
    <x v="1"/>
    <x v="1"/>
    <x v="1"/>
    <s v="c9"/>
    <n v="65520"/>
    <n v="65520"/>
    <s v="60001-100000"/>
    <m/>
    <m/>
    <m/>
    <m/>
    <m/>
    <n v="25402.5"/>
    <n v="74683"/>
    <n v="49280.5"/>
    <n v="-48518.25"/>
    <n v="148603.75"/>
    <n v="65520"/>
  </r>
  <r>
    <n v="189468"/>
    <d v="2014-06-06T10:33:17"/>
    <x v="1"/>
    <x v="0"/>
    <x v="1"/>
    <s v="c9"/>
    <n v="94620"/>
    <n v="94620"/>
    <s v="60001-100000"/>
    <m/>
    <m/>
    <m/>
    <m/>
    <m/>
    <n v="25402"/>
    <n v="74685"/>
    <n v="49283"/>
    <n v="-48522.5"/>
    <n v="148609.5"/>
    <n v="94620"/>
  </r>
  <r>
    <n v="675299"/>
    <d v="2014-06-06T10:34:29"/>
    <x v="1"/>
    <x v="0"/>
    <x v="1"/>
    <s v="c9"/>
    <n v="98326"/>
    <n v="98326"/>
    <s v="60001-100000"/>
    <m/>
    <m/>
    <m/>
    <m/>
    <m/>
    <n v="25401.5"/>
    <n v="74679"/>
    <n v="49277.5"/>
    <n v="-48514.75"/>
    <n v="148595.25"/>
    <n v="98326"/>
  </r>
  <r>
    <n v="141128"/>
    <d v="2014-06-12T13:42:18"/>
    <x v="0"/>
    <x v="0"/>
    <x v="1"/>
    <s v="c9"/>
    <n v="33330"/>
    <n v="33330"/>
    <s v="20001-40000"/>
    <m/>
    <m/>
    <m/>
    <m/>
    <m/>
    <n v="25401"/>
    <n v="74673"/>
    <n v="49272"/>
    <n v="-48507"/>
    <n v="148581"/>
    <n v="33330"/>
  </r>
  <r>
    <n v="261174"/>
    <d v="2014-06-18T10:43:18"/>
    <x v="1"/>
    <x v="2"/>
    <x v="1"/>
    <s v="c9"/>
    <n v="97251"/>
    <n v="97251"/>
    <s v="60001-100000"/>
    <m/>
    <m/>
    <m/>
    <m/>
    <m/>
    <n v="25395.25"/>
    <n v="74675"/>
    <n v="49279.75"/>
    <n v="-48524.375"/>
    <n v="148594.625"/>
    <n v="97251"/>
  </r>
  <r>
    <n v="961393"/>
    <d v="2014-05-29T12:58:53"/>
    <x v="0"/>
    <x v="0"/>
    <x v="1"/>
    <s v="c9"/>
    <n v="4703"/>
    <n v="4703"/>
    <s v="0-20,000"/>
    <m/>
    <m/>
    <m/>
    <m/>
    <m/>
    <n v="25389.5"/>
    <n v="74648"/>
    <n v="49258.5"/>
    <n v="-48498.25"/>
    <n v="148535.75"/>
    <n v="4703"/>
  </r>
  <r>
    <n v="646326"/>
    <d v="2014-05-29T15:07:55"/>
    <x v="1"/>
    <x v="0"/>
    <x v="1"/>
    <s v="c9"/>
    <n v="79777"/>
    <n v="79777"/>
    <s v="60001-100000"/>
    <m/>
    <m/>
    <m/>
    <m/>
    <m/>
    <n v="25401.5"/>
    <n v="74660.5"/>
    <n v="49259"/>
    <n v="-48487"/>
    <n v="148549"/>
    <n v="79777"/>
  </r>
  <r>
    <n v="884079"/>
    <d v="2014-05-29T19:18:11"/>
    <x v="0"/>
    <x v="0"/>
    <x v="1"/>
    <s v="c9"/>
    <n v="37271"/>
    <n v="37271"/>
    <s v="20001-40000"/>
    <m/>
    <m/>
    <m/>
    <m/>
    <m/>
    <n v="25401"/>
    <n v="74623"/>
    <n v="49222"/>
    <n v="-48432"/>
    <n v="148456"/>
    <n v="37271"/>
  </r>
  <r>
    <n v="864921"/>
    <d v="2014-05-29T19:21:22"/>
    <x v="1"/>
    <x v="0"/>
    <x v="1"/>
    <s v="c9"/>
    <n v="74970"/>
    <n v="74970"/>
    <s v="60001-100000"/>
    <m/>
    <m/>
    <m/>
    <m/>
    <m/>
    <n v="25395.25"/>
    <n v="74635.5"/>
    <n v="49240.25"/>
    <n v="-48465.125"/>
    <n v="148495.875"/>
    <n v="74970"/>
  </r>
  <r>
    <n v="900760"/>
    <d v="2014-08-18T16:05:12"/>
    <x v="1"/>
    <x v="0"/>
    <x v="1"/>
    <s v="c9"/>
    <n v="53193"/>
    <n v="53193"/>
    <s v="40001-60000"/>
    <m/>
    <m/>
    <m/>
    <m/>
    <m/>
    <n v="25389.5"/>
    <n v="74606.5"/>
    <n v="49217"/>
    <n v="-48436"/>
    <n v="148432"/>
    <n v="53193"/>
  </r>
  <r>
    <n v="819539"/>
    <d v="2014-08-18T16:09:04"/>
    <x v="1"/>
    <x v="0"/>
    <x v="1"/>
    <s v="c9"/>
    <n v="16698"/>
    <n v="16698"/>
    <s v="0-20,000"/>
    <m/>
    <m/>
    <m/>
    <m/>
    <m/>
    <n v="25383.75"/>
    <n v="74614.75"/>
    <n v="49231"/>
    <n v="-48462.75"/>
    <n v="148461.25"/>
    <n v="16698"/>
  </r>
  <r>
    <n v="111548"/>
    <d v="2014-08-22T10:26:04"/>
    <x v="1"/>
    <x v="0"/>
    <x v="1"/>
    <s v="c9"/>
    <n v="62982"/>
    <n v="62982"/>
    <s v="60001-100000"/>
    <m/>
    <m/>
    <m/>
    <m/>
    <m/>
    <n v="25401"/>
    <n v="74623"/>
    <n v="49222"/>
    <n v="-48432"/>
    <n v="148456"/>
    <n v="62982"/>
  </r>
  <r>
    <n v="763319"/>
    <d v="2014-05-01T14:27:21"/>
    <x v="0"/>
    <x v="0"/>
    <x v="6"/>
    <s v="i5"/>
    <n v="70542"/>
    <n v="70542"/>
    <s v="60001-100000"/>
    <m/>
    <m/>
    <m/>
    <m/>
    <m/>
    <n v="25395.25"/>
    <n v="74635.5"/>
    <n v="49240.25"/>
    <n v="-48465.125"/>
    <n v="148495.875"/>
    <n v="70542"/>
  </r>
  <r>
    <n v="333339"/>
    <d v="2014-07-25T09:36:29"/>
    <x v="0"/>
    <x v="1"/>
    <x v="6"/>
    <s v="i5"/>
    <n v="95050"/>
    <n v="95050"/>
    <s v="60001-100000"/>
    <m/>
    <m/>
    <m/>
    <m/>
    <m/>
    <n v="25389.5"/>
    <n v="74648"/>
    <n v="49258.5"/>
    <n v="-48498.25"/>
    <n v="148535.75"/>
    <n v="95050"/>
  </r>
  <r>
    <n v="48952"/>
    <d v="2014-06-02T13:45:59"/>
    <x v="0"/>
    <x v="2"/>
    <x v="0"/>
    <s v="c9"/>
    <n v="49285"/>
    <n v="49285"/>
    <s v="40001-60000"/>
    <m/>
    <m/>
    <m/>
    <m/>
    <m/>
    <n v="25383.75"/>
    <n v="74614.75"/>
    <n v="49231"/>
    <n v="-48462.75"/>
    <n v="148461.25"/>
    <n v="49285"/>
  </r>
  <r>
    <n v="823035"/>
    <d v="2014-08-06T10:13:00"/>
    <x v="0"/>
    <x v="0"/>
    <x v="4"/>
    <s v="c5"/>
    <n v="8146"/>
    <n v="8146"/>
    <s v="0-20,000"/>
    <m/>
    <m/>
    <m/>
    <m/>
    <m/>
    <n v="25378"/>
    <n v="74623"/>
    <n v="49245"/>
    <n v="-48489.5"/>
    <n v="148490.5"/>
    <n v="8146"/>
  </r>
  <r>
    <n v="332641"/>
    <d v="2014-08-06T10:55:52"/>
    <x v="1"/>
    <x v="0"/>
    <x v="4"/>
    <s v="c5"/>
    <n v="92172"/>
    <n v="92172"/>
    <s v="60001-100000"/>
    <m/>
    <m/>
    <m/>
    <m/>
    <m/>
    <n v="25395.25"/>
    <n v="74635.5"/>
    <n v="49240.25"/>
    <n v="-48465.125"/>
    <n v="148495.875"/>
    <n v="92172"/>
  </r>
  <r>
    <n v="77360"/>
    <d v="2014-08-06T10:59:31"/>
    <x v="0"/>
    <x v="1"/>
    <x v="4"/>
    <s v="c5"/>
    <n v="41743"/>
    <n v="41743"/>
    <s v="40001-60000"/>
    <m/>
    <m/>
    <m/>
    <m/>
    <m/>
    <n v="25389.5"/>
    <n v="74606.5"/>
    <n v="49217"/>
    <n v="-48436"/>
    <n v="148432"/>
    <n v="41743"/>
  </r>
  <r>
    <n v="457386"/>
    <d v="2014-07-23T09:32:12"/>
    <x v="1"/>
    <x v="0"/>
    <x v="4"/>
    <s v="c5"/>
    <n v="4656"/>
    <n v="4656"/>
    <s v="0-20,000"/>
    <m/>
    <m/>
    <m/>
    <m/>
    <m/>
    <n v="25383.75"/>
    <n v="74614.75"/>
    <n v="49231"/>
    <n v="-48462.75"/>
    <n v="148461.25"/>
    <n v="4656"/>
  </r>
  <r>
    <n v="383089"/>
    <d v="2014-08-08T10:07:04"/>
    <x v="1"/>
    <x v="0"/>
    <x v="4"/>
    <s v="c5"/>
    <n v="63653"/>
    <n v="63653"/>
    <s v="60001-100000"/>
    <m/>
    <m/>
    <m/>
    <m/>
    <m/>
    <n v="25401"/>
    <n v="74623"/>
    <n v="49222"/>
    <n v="-48432"/>
    <n v="148456"/>
    <n v="63653"/>
  </r>
  <r>
    <n v="794994"/>
    <d v="2014-08-08T10:08:48"/>
    <x v="1"/>
    <x v="0"/>
    <x v="4"/>
    <s v="c5"/>
    <n v="97174"/>
    <n v="97174"/>
    <s v="60001-100000"/>
    <m/>
    <m/>
    <m/>
    <m/>
    <m/>
    <n v="25395.25"/>
    <n v="74635.5"/>
    <n v="49240.25"/>
    <n v="-48465.125"/>
    <n v="148495.875"/>
    <n v="97174"/>
  </r>
  <r>
    <n v="736323"/>
    <d v="2014-05-29T08:32:02"/>
    <x v="1"/>
    <x v="0"/>
    <x v="1"/>
    <s v="c-10"/>
    <n v="45782"/>
    <n v="45782"/>
    <s v="40001-60000"/>
    <m/>
    <m/>
    <m/>
    <m/>
    <m/>
    <n v="25389.5"/>
    <n v="74606.5"/>
    <n v="49217"/>
    <n v="-48436"/>
    <n v="148432"/>
    <n v="45782"/>
  </r>
  <r>
    <n v="660708"/>
    <d v="2014-06-26T09:00:50"/>
    <x v="0"/>
    <x v="0"/>
    <x v="1"/>
    <s v="c-10"/>
    <n v="98444"/>
    <n v="98444"/>
    <s v="60001-100000"/>
    <m/>
    <m/>
    <m/>
    <m/>
    <m/>
    <n v="25383.75"/>
    <n v="74614.75"/>
    <n v="49231"/>
    <n v="-48462.75"/>
    <n v="148461.25"/>
    <n v="98444"/>
  </r>
  <r>
    <n v="894798"/>
    <d v="2014-06-26T09:01:52"/>
    <x v="1"/>
    <x v="0"/>
    <x v="1"/>
    <s v="c-10"/>
    <n v="37173"/>
    <n v="37173"/>
    <s v="20001-40000"/>
    <m/>
    <m/>
    <m/>
    <m/>
    <m/>
    <n v="25378"/>
    <n v="74590"/>
    <n v="49212"/>
    <n v="-48440"/>
    <n v="148408"/>
    <n v="37173"/>
  </r>
  <r>
    <n v="877915"/>
    <d v="2014-06-26T09:05:20"/>
    <x v="0"/>
    <x v="1"/>
    <x v="1"/>
    <s v="c-10"/>
    <n v="9066"/>
    <n v="9066"/>
    <s v="0-20,000"/>
    <m/>
    <m/>
    <m/>
    <m/>
    <m/>
    <n v="25374.25"/>
    <n v="74598.25"/>
    <n v="49224"/>
    <n v="-48461.75"/>
    <n v="148434.25"/>
    <n v="9066"/>
  </r>
  <r>
    <n v="218423"/>
    <d v="2014-06-17T14:21:49"/>
    <x v="1"/>
    <x v="2"/>
    <x v="1"/>
    <s v="i6"/>
    <n v="9465"/>
    <n v="9465"/>
    <s v="0-20,000"/>
    <m/>
    <m/>
    <m/>
    <m/>
    <m/>
    <n v="25389.5"/>
    <n v="74606.5"/>
    <n v="49217"/>
    <n v="-48436"/>
    <n v="148432"/>
    <n v="9465"/>
  </r>
  <r>
    <n v="719982"/>
    <d v="2014-06-21T12:22:27"/>
    <x v="0"/>
    <x v="0"/>
    <x v="1"/>
    <s v="i6"/>
    <n v="75782"/>
    <n v="75782"/>
    <s v="60001-100000"/>
    <m/>
    <m/>
    <m/>
    <m/>
    <m/>
    <n v="25401.5"/>
    <n v="74614.75"/>
    <n v="49213.25"/>
    <n v="-48418.375"/>
    <n v="148434.625"/>
    <n v="75782"/>
  </r>
  <r>
    <n v="18728"/>
    <d v="2014-06-21T12:23:00"/>
    <x v="0"/>
    <x v="1"/>
    <x v="1"/>
    <s v="i6"/>
    <n v="20180"/>
    <n v="20180"/>
    <s v="20001-40000"/>
    <m/>
    <m/>
    <m/>
    <m/>
    <m/>
    <n v="25401"/>
    <n v="74590"/>
    <n v="49189"/>
    <n v="-48382.5"/>
    <n v="148373.5"/>
    <n v="20180"/>
  </r>
  <r>
    <n v="873876"/>
    <d v="2014-05-12T09:31:55"/>
    <x v="1"/>
    <x v="0"/>
    <x v="0"/>
    <s v="c-10"/>
    <n v="25927"/>
    <n v="25927"/>
    <s v="20001-40000"/>
    <m/>
    <m/>
    <m/>
    <m/>
    <m/>
    <n v="25402.5"/>
    <n v="74598.25"/>
    <n v="49195.75"/>
    <n v="-48391.125"/>
    <n v="148391.875"/>
    <n v="25927"/>
  </r>
  <r>
    <n v="958317"/>
    <d v="2014-08-04T09:31:23"/>
    <x v="0"/>
    <x v="0"/>
    <x v="5"/>
    <s v="c9"/>
    <n v="97852"/>
    <n v="97852"/>
    <s v="60001-100000"/>
    <m/>
    <m/>
    <m/>
    <m/>
    <m/>
    <n v="25402"/>
    <n v="74606.5"/>
    <n v="49204.5"/>
    <n v="-48404.75"/>
    <n v="148413.25"/>
    <n v="97852"/>
  </r>
  <r>
    <n v="658586"/>
    <d v="2014-08-04T09:32:57"/>
    <x v="0"/>
    <x v="2"/>
    <x v="5"/>
    <s v="c9"/>
    <n v="19802"/>
    <n v="19802"/>
    <s v="0-20,000"/>
    <m/>
    <m/>
    <m/>
    <m/>
    <m/>
    <n v="25401.5"/>
    <n v="74571.5"/>
    <n v="49170"/>
    <n v="-48353.5"/>
    <n v="148326.5"/>
    <n v="19802"/>
  </r>
  <r>
    <n v="38289"/>
    <d v="2014-07-31T10:09:06"/>
    <x v="1"/>
    <x v="1"/>
    <x v="1"/>
    <s v="c5"/>
    <n v="21823"/>
    <n v="21823"/>
    <s v="20001-40000"/>
    <m/>
    <m/>
    <m/>
    <m/>
    <m/>
    <n v="25403"/>
    <n v="74590"/>
    <n v="49187"/>
    <n v="-48377.5"/>
    <n v="148370.5"/>
    <n v="21823"/>
  </r>
  <r>
    <n v="166757"/>
    <d v="2014-08-23T17:36:05"/>
    <x v="1"/>
    <x v="1"/>
    <x v="1"/>
    <s v="c5"/>
    <n v="19349"/>
    <n v="19349"/>
    <s v="0-20,000"/>
    <m/>
    <m/>
    <m/>
    <m/>
    <m/>
    <n v="25409"/>
    <n v="74598.25"/>
    <n v="49189.25"/>
    <n v="-48374.875"/>
    <n v="148382.125"/>
    <n v="19349"/>
  </r>
  <r>
    <n v="66682"/>
    <d v="2014-08-27T08:17:16"/>
    <x v="0"/>
    <x v="0"/>
    <x v="1"/>
    <s v="c5"/>
    <n v="21158"/>
    <n v="21158"/>
    <s v="20001-40000"/>
    <m/>
    <m/>
    <m/>
    <m/>
    <m/>
    <n v="25420.5"/>
    <n v="74606.5"/>
    <n v="49186"/>
    <n v="-48358.5"/>
    <n v="148385.5"/>
    <n v="21158"/>
  </r>
  <r>
    <n v="889764"/>
    <d v="2014-08-27T08:17:55"/>
    <x v="0"/>
    <x v="1"/>
    <x v="1"/>
    <s v="c5"/>
    <n v="26692"/>
    <n v="26692"/>
    <s v="20001-40000"/>
    <m/>
    <m/>
    <m/>
    <m/>
    <m/>
    <n v="25434.75"/>
    <n v="74614.75"/>
    <n v="49180"/>
    <n v="-48335.25"/>
    <n v="148384.75"/>
    <n v="26692"/>
  </r>
  <r>
    <n v="970746"/>
    <d v="2014-08-27T08:18:29"/>
    <x v="1"/>
    <x v="0"/>
    <x v="1"/>
    <s v="c5"/>
    <n v="53579"/>
    <n v="53579"/>
    <s v="40001-60000"/>
    <m/>
    <m/>
    <m/>
    <m/>
    <m/>
    <n v="25430"/>
    <n v="74623"/>
    <n v="49193"/>
    <n v="-48359.5"/>
    <n v="148412.5"/>
    <n v="53579"/>
  </r>
  <r>
    <n v="16043"/>
    <d v="2014-05-29T09:36:55"/>
    <x v="0"/>
    <x v="0"/>
    <x v="1"/>
    <s v="c5"/>
    <n v="85780"/>
    <n v="85780"/>
    <s v="60001-100000"/>
    <m/>
    <m/>
    <m/>
    <m/>
    <m/>
    <n v="25425.25"/>
    <n v="74635.5"/>
    <n v="49210.25"/>
    <n v="-48390.125"/>
    <n v="148450.875"/>
    <n v="85780"/>
  </r>
  <r>
    <n v="577264"/>
    <d v="2014-06-07T15:52:07"/>
    <x v="0"/>
    <x v="1"/>
    <x v="1"/>
    <s v="b9"/>
    <n v="28676"/>
    <n v="28676"/>
    <s v="20001-40000"/>
    <m/>
    <m/>
    <m/>
    <m/>
    <m/>
    <n v="25420.5"/>
    <n v="74606.5"/>
    <n v="49186"/>
    <n v="-48358.5"/>
    <n v="148385.5"/>
    <n v="28676"/>
  </r>
  <r>
    <n v="505688"/>
    <d v="2014-07-16T15:30:55"/>
    <x v="1"/>
    <x v="0"/>
    <x v="1"/>
    <s v="c5"/>
    <n v="52969"/>
    <n v="52969"/>
    <s v="40001-60000"/>
    <m/>
    <m/>
    <m/>
    <m/>
    <m/>
    <n v="25415.75"/>
    <n v="74614.75"/>
    <n v="49199"/>
    <n v="-48382.75"/>
    <n v="148413.25"/>
    <n v="52969"/>
  </r>
  <r>
    <n v="240865"/>
    <d v="2014-07-17T18:11:23"/>
    <x v="0"/>
    <x v="0"/>
    <x v="1"/>
    <s v="b9"/>
    <n v="49086"/>
    <n v="49086"/>
    <s v="40001-60000"/>
    <m/>
    <m/>
    <m/>
    <m/>
    <m/>
    <n v="25411"/>
    <n v="74623"/>
    <n v="49212"/>
    <n v="-48407"/>
    <n v="148441"/>
    <n v="49086"/>
  </r>
  <r>
    <n v="318222"/>
    <d v="2014-05-27T09:33:07"/>
    <x v="1"/>
    <x v="0"/>
    <x v="0"/>
    <s v="i6"/>
    <n v="77940"/>
    <n v="77940"/>
    <s v="60001-100000"/>
    <m/>
    <m/>
    <m/>
    <m/>
    <m/>
    <n v="25409"/>
    <n v="74635.5"/>
    <n v="49226.5"/>
    <n v="-48430.75"/>
    <n v="148475.25"/>
    <n v="77940"/>
  </r>
  <r>
    <n v="807688"/>
    <d v="2014-05-31T13:52:21"/>
    <x v="0"/>
    <x v="0"/>
    <x v="0"/>
    <s v="i6"/>
    <n v="17268"/>
    <n v="17268"/>
    <s v="0-20,000"/>
    <m/>
    <m/>
    <m/>
    <m/>
    <m/>
    <n v="25407"/>
    <n v="74606.5"/>
    <n v="49199.5"/>
    <n v="-48392.25"/>
    <n v="148405.75"/>
    <n v="17268"/>
  </r>
  <r>
    <n v="697675"/>
    <d v="2014-06-13T16:49:25"/>
    <x v="1"/>
    <x v="0"/>
    <x v="0"/>
    <s v="i6"/>
    <n v="60505"/>
    <n v="60505"/>
    <s v="60001-100000"/>
    <m/>
    <m/>
    <m/>
    <m/>
    <m/>
    <n v="25415.75"/>
    <n v="74614.75"/>
    <n v="49199"/>
    <n v="-48382.75"/>
    <n v="148413.25"/>
    <n v="60505"/>
  </r>
  <r>
    <n v="510934"/>
    <d v="2014-06-17T11:41:56"/>
    <x v="0"/>
    <x v="0"/>
    <x v="0"/>
    <s v="i6"/>
    <n v="71141"/>
    <n v="71141"/>
    <s v="60001-100000"/>
    <m/>
    <m/>
    <m/>
    <m/>
    <m/>
    <n v="25411"/>
    <n v="74623"/>
    <n v="49212"/>
    <n v="-48407"/>
    <n v="148441"/>
    <n v="71141"/>
  </r>
  <r>
    <n v="193283"/>
    <d v="2014-06-17T11:42:24"/>
    <x v="1"/>
    <x v="0"/>
    <x v="0"/>
    <s v="i6"/>
    <n v="7965"/>
    <n v="7965"/>
    <s v="0-20,000"/>
    <m/>
    <m/>
    <m/>
    <m/>
    <m/>
    <n v="25409"/>
    <n v="74635.5"/>
    <n v="49226.5"/>
    <n v="-48430.75"/>
    <n v="148475.25"/>
    <n v="7965"/>
  </r>
  <r>
    <n v="268308"/>
    <d v="2014-06-20T13:27:55"/>
    <x v="0"/>
    <x v="0"/>
    <x v="0"/>
    <s v="i6"/>
    <n v="38483"/>
    <n v="38483"/>
    <s v="20001-40000"/>
    <m/>
    <m/>
    <m/>
    <m/>
    <m/>
    <n v="25420.5"/>
    <n v="74648"/>
    <n v="49227.5"/>
    <n v="-48420.75"/>
    <n v="148489.25"/>
    <n v="38483"/>
  </r>
  <r>
    <n v="101092"/>
    <d v="2014-06-28T14:21:38"/>
    <x v="0"/>
    <x v="1"/>
    <x v="0"/>
    <s v="i6"/>
    <n v="16530"/>
    <n v="16530"/>
    <s v="0-20,000"/>
    <m/>
    <m/>
    <m/>
    <m/>
    <m/>
    <n v="25415.75"/>
    <n v="74660.5"/>
    <n v="49244.75"/>
    <n v="-48451.375"/>
    <n v="148527.625"/>
    <n v="16530"/>
  </r>
  <r>
    <n v="624227"/>
    <d v="2014-07-15T09:31:56"/>
    <x v="0"/>
    <x v="1"/>
    <x v="0"/>
    <s v="i6"/>
    <n v="9299"/>
    <n v="9299"/>
    <s v="0-20,000"/>
    <m/>
    <m/>
    <m/>
    <m/>
    <m/>
    <n v="25430"/>
    <n v="74673"/>
    <n v="49243"/>
    <n v="-48434.5"/>
    <n v="148537.5"/>
    <n v="9299"/>
  </r>
  <r>
    <n v="988379"/>
    <d v="2014-07-15T09:39:24"/>
    <x v="1"/>
    <x v="0"/>
    <x v="0"/>
    <s v="i6"/>
    <n v="12753"/>
    <n v="12753"/>
    <s v="0-20,000"/>
    <m/>
    <m/>
    <m/>
    <m/>
    <m/>
    <n v="25444.25"/>
    <n v="74675"/>
    <n v="49230.75"/>
    <n v="-48401.875"/>
    <n v="148521.125"/>
    <n v="12753"/>
  </r>
  <r>
    <n v="770714"/>
    <d v="2014-07-10T10:29:51"/>
    <x v="0"/>
    <x v="1"/>
    <x v="8"/>
    <s v="c5"/>
    <n v="69273"/>
    <n v="69273"/>
    <s v="60001-100000"/>
    <m/>
    <m/>
    <m/>
    <m/>
    <m/>
    <n v="25451.5"/>
    <n v="74677"/>
    <n v="49225.5"/>
    <n v="-48386.75"/>
    <n v="148515.25"/>
    <n v="69273"/>
  </r>
  <r>
    <n v="423766"/>
    <d v="2014-07-30T12:11:50"/>
    <x v="0"/>
    <x v="1"/>
    <x v="8"/>
    <s v="c5"/>
    <n v="51476"/>
    <n v="51476"/>
    <s v="40001-60000"/>
    <m/>
    <m/>
    <m/>
    <m/>
    <m/>
    <n v="25450.25"/>
    <n v="74679"/>
    <n v="49228.75"/>
    <n v="-48392.875"/>
    <n v="148522.125"/>
    <n v="51476"/>
  </r>
  <r>
    <n v="232347"/>
    <d v="2014-07-30T12:12:35"/>
    <x v="1"/>
    <x v="0"/>
    <x v="8"/>
    <s v="c5"/>
    <n v="21305"/>
    <n v="21305"/>
    <s v="20001-40000"/>
    <m/>
    <m/>
    <m/>
    <m/>
    <m/>
    <n v="25449"/>
    <n v="74681"/>
    <n v="49232"/>
    <n v="-48399"/>
    <n v="148529"/>
    <n v="21305"/>
  </r>
  <r>
    <n v="582577"/>
    <d v="2014-07-30T12:12:36"/>
    <x v="1"/>
    <x v="1"/>
    <x v="8"/>
    <s v="c5"/>
    <n v="81590"/>
    <n v="81590"/>
    <s v="60001-100000"/>
    <m/>
    <m/>
    <m/>
    <m/>
    <m/>
    <n v="25452.75"/>
    <n v="74683"/>
    <n v="49230.25"/>
    <n v="-48392.625"/>
    <n v="148528.375"/>
    <n v="81590"/>
  </r>
  <r>
    <n v="113715"/>
    <d v="2014-08-19T09:04:01"/>
    <x v="0"/>
    <x v="1"/>
    <x v="8"/>
    <s v="c5"/>
    <n v="52538"/>
    <n v="52538"/>
    <s v="40001-60000"/>
    <m/>
    <m/>
    <m/>
    <m/>
    <m/>
    <n v="25451.5"/>
    <n v="74677"/>
    <n v="49225.5"/>
    <n v="-48386.75"/>
    <n v="148515.25"/>
    <n v="52538"/>
  </r>
  <r>
    <n v="941712"/>
    <d v="2014-08-25T10:29:08"/>
    <x v="1"/>
    <x v="0"/>
    <x v="8"/>
    <s v="c5"/>
    <n v="14054"/>
    <n v="14054"/>
    <s v="0-20,000"/>
    <m/>
    <m/>
    <m/>
    <m/>
    <m/>
    <n v="25450.25"/>
    <n v="74679"/>
    <n v="49228.75"/>
    <n v="-48392.875"/>
    <n v="148522.125"/>
    <n v="14054"/>
  </r>
  <r>
    <n v="830954"/>
    <d v="2014-08-25T10:30:41"/>
    <x v="1"/>
    <x v="1"/>
    <x v="8"/>
    <s v="c5"/>
    <n v="18564"/>
    <n v="18564"/>
    <s v="0-20,000"/>
    <m/>
    <m/>
    <m/>
    <m/>
    <m/>
    <n v="25454"/>
    <n v="74681"/>
    <n v="49227"/>
    <n v="-48386.5"/>
    <n v="148521.5"/>
    <n v="18564"/>
  </r>
  <r>
    <n v="996835"/>
    <d v="2014-06-12T14:15:37"/>
    <x v="0"/>
    <x v="2"/>
    <x v="0"/>
    <s v="c5"/>
    <n v="95328"/>
    <n v="95328"/>
    <s v="60001-100000"/>
    <m/>
    <m/>
    <m/>
    <m/>
    <m/>
    <n v="25463.75"/>
    <n v="74683"/>
    <n v="49219.25"/>
    <n v="-48365.125"/>
    <n v="148511.875"/>
    <n v="95328"/>
  </r>
  <r>
    <n v="754136"/>
    <d v="2014-05-07T09:33:18"/>
    <x v="1"/>
    <x v="0"/>
    <x v="1"/>
    <s v="c9"/>
    <n v="67493"/>
    <n v="67493"/>
    <s v="60001-100000"/>
    <m/>
    <m/>
    <m/>
    <m/>
    <m/>
    <n v="25460.5"/>
    <n v="74677"/>
    <n v="49216.5"/>
    <n v="-48364.25"/>
    <n v="148501.75"/>
    <n v="67493"/>
  </r>
  <r>
    <n v="298589"/>
    <d v="2014-05-14T07:27:48"/>
    <x v="0"/>
    <x v="0"/>
    <x v="1"/>
    <s v="c9"/>
    <n v="32952"/>
    <n v="32952"/>
    <s v="20001-40000"/>
    <m/>
    <m/>
    <m/>
    <m/>
    <m/>
    <n v="25457.25"/>
    <n v="74679"/>
    <n v="49221.75"/>
    <n v="-48375.375"/>
    <n v="148511.625"/>
    <n v="32952"/>
  </r>
  <r>
    <n v="127268"/>
    <d v="2014-07-30T18:15:27"/>
    <x v="0"/>
    <x v="0"/>
    <x v="0"/>
    <s v="i5"/>
    <n v="8172"/>
    <n v="8172"/>
    <s v="0-20,000"/>
    <m/>
    <m/>
    <m/>
    <m/>
    <m/>
    <n v="25454"/>
    <n v="74681"/>
    <n v="49227"/>
    <n v="-48386.5"/>
    <n v="148521.5"/>
    <n v="8172"/>
  </r>
  <r>
    <n v="90601"/>
    <d v="2014-07-30T18:16:28"/>
    <x v="0"/>
    <x v="1"/>
    <x v="0"/>
    <s v="i5"/>
    <n v="15277"/>
    <n v="15277"/>
    <s v="0-20,000"/>
    <m/>
    <m/>
    <m/>
    <m/>
    <m/>
    <n v="25463.75"/>
    <n v="74683"/>
    <n v="49219.25"/>
    <n v="-48365.125"/>
    <n v="148511.875"/>
    <n v="15277"/>
  </r>
  <r>
    <n v="961227"/>
    <d v="2014-07-30T18:17:18"/>
    <x v="0"/>
    <x v="1"/>
    <x v="0"/>
    <s v="i5"/>
    <n v="23112"/>
    <n v="23112"/>
    <s v="20001-40000"/>
    <m/>
    <m/>
    <m/>
    <m/>
    <m/>
    <n v="25504"/>
    <n v="74685"/>
    <n v="49181"/>
    <n v="-48267.5"/>
    <n v="148456.5"/>
    <n v="23112"/>
  </r>
  <r>
    <n v="618331"/>
    <d v="2014-07-30T18:19:18"/>
    <x v="0"/>
    <x v="0"/>
    <x v="0"/>
    <s v="i5"/>
    <n v="61657"/>
    <n v="61657"/>
    <s v="60001-100000"/>
    <m/>
    <m/>
    <m/>
    <m/>
    <m/>
    <n v="25544"/>
    <n v="74687"/>
    <n v="49143"/>
    <n v="-48170.5"/>
    <n v="148401.5"/>
    <n v="61657"/>
  </r>
  <r>
    <n v="680771"/>
    <d v="2014-08-05T13:52:32"/>
    <x v="0"/>
    <x v="0"/>
    <x v="0"/>
    <s v="i5"/>
    <n v="65525"/>
    <n v="65525"/>
    <s v="60001-100000"/>
    <m/>
    <m/>
    <m/>
    <m/>
    <m/>
    <n v="25541"/>
    <n v="74689"/>
    <n v="49148"/>
    <n v="-48181"/>
    <n v="148411"/>
    <n v="65525"/>
  </r>
  <r>
    <n v="232988"/>
    <d v="2014-06-12T09:32:20"/>
    <x v="0"/>
    <x v="0"/>
    <x v="1"/>
    <s v="c9"/>
    <n v="48721"/>
    <n v="48721"/>
    <s v="40001-60000"/>
    <m/>
    <m/>
    <m/>
    <m/>
    <m/>
    <n v="25522.5"/>
    <n v="74693.75"/>
    <n v="49171.25"/>
    <n v="-48234.375"/>
    <n v="148450.625"/>
    <n v="48721"/>
  </r>
  <r>
    <n v="351100"/>
    <d v="2014-06-20T08:06:24"/>
    <x v="1"/>
    <x v="0"/>
    <x v="1"/>
    <s v="c9"/>
    <n v="75441"/>
    <n v="75441"/>
    <s v="60001-100000"/>
    <m/>
    <m/>
    <m/>
    <m/>
    <m/>
    <n v="25504"/>
    <n v="74698.5"/>
    <n v="49194.5"/>
    <n v="-48287.75"/>
    <n v="148490.25"/>
    <n v="75441"/>
  </r>
  <r>
    <n v="936551"/>
    <d v="2014-06-20T08:08:22"/>
    <x v="1"/>
    <x v="0"/>
    <x v="1"/>
    <s v="c9"/>
    <n v="55723"/>
    <n v="55723"/>
    <s v="40001-60000"/>
    <m/>
    <m/>
    <m/>
    <m/>
    <m/>
    <n v="25485.5"/>
    <n v="74687"/>
    <n v="49201.5"/>
    <n v="-48316.75"/>
    <n v="148489.25"/>
    <n v="55723"/>
  </r>
  <r>
    <n v="812365"/>
    <d v="2014-06-20T08:13:47"/>
    <x v="0"/>
    <x v="0"/>
    <x v="1"/>
    <s v="c9"/>
    <n v="66600"/>
    <n v="66600"/>
    <s v="60001-100000"/>
    <m/>
    <m/>
    <m/>
    <m/>
    <m/>
    <n v="25467"/>
    <n v="74689"/>
    <n v="49222"/>
    <n v="-48366"/>
    <n v="148522"/>
    <n v="66600"/>
  </r>
  <r>
    <n v="499754"/>
    <d v="2014-07-18T16:36:27"/>
    <x v="0"/>
    <x v="0"/>
    <x v="1"/>
    <s v="c9"/>
    <n v="68351"/>
    <n v="68351"/>
    <s v="60001-100000"/>
    <m/>
    <m/>
    <m/>
    <m/>
    <m/>
    <n v="25463.75"/>
    <n v="74693.75"/>
    <n v="49230"/>
    <n v="-48381.25"/>
    <n v="148538.75"/>
    <n v="68351"/>
  </r>
  <r>
    <n v="718505"/>
    <d v="2014-07-18T16:38:43"/>
    <x v="0"/>
    <x v="0"/>
    <x v="1"/>
    <s v="c9"/>
    <n v="70687"/>
    <n v="70687"/>
    <s v="60001-100000"/>
    <m/>
    <m/>
    <m/>
    <m/>
    <m/>
    <n v="25460.5"/>
    <n v="74698.5"/>
    <n v="49238"/>
    <n v="-48396.5"/>
    <n v="148555.5"/>
    <n v="70687"/>
  </r>
  <r>
    <n v="169578"/>
    <d v="2014-07-30T18:27:45"/>
    <x v="0"/>
    <x v="1"/>
    <x v="1"/>
    <s v="c9"/>
    <n v="44372"/>
    <n v="44372"/>
    <s v="40001-60000"/>
    <m/>
    <m/>
    <m/>
    <m/>
    <m/>
    <n v="25457.25"/>
    <n v="74703.25"/>
    <n v="49246"/>
    <n v="-48411.75"/>
    <n v="148572.25"/>
    <n v="44372"/>
  </r>
  <r>
    <n v="988971"/>
    <d v="2014-07-30T18:28:47"/>
    <x v="0"/>
    <x v="0"/>
    <x v="1"/>
    <s v="c9"/>
    <n v="98489"/>
    <n v="98489"/>
    <s v="60001-100000"/>
    <m/>
    <m/>
    <m/>
    <m/>
    <m/>
    <n v="25454"/>
    <n v="74708"/>
    <n v="49254"/>
    <n v="-48427"/>
    <n v="148589"/>
    <n v="98489"/>
  </r>
  <r>
    <n v="776735"/>
    <d v="2014-08-29T09:31:58"/>
    <x v="0"/>
    <x v="0"/>
    <x v="0"/>
    <s v="c9"/>
    <n v="16566"/>
    <n v="16566"/>
    <s v="0-20,000"/>
    <m/>
    <m/>
    <m/>
    <m/>
    <m/>
    <n v="25452.75"/>
    <n v="74693.75"/>
    <n v="49241"/>
    <n v="-48408.75"/>
    <n v="148555.25"/>
    <n v="16566"/>
  </r>
  <r>
    <n v="486691"/>
    <d v="2014-08-29T09:33:51"/>
    <x v="1"/>
    <x v="1"/>
    <x v="0"/>
    <s v="c9"/>
    <n v="59181"/>
    <n v="59181"/>
    <s v="40001-60000"/>
    <m/>
    <m/>
    <m/>
    <m/>
    <m/>
    <n v="25460.5"/>
    <n v="74698.5"/>
    <n v="49238"/>
    <n v="-48396.5"/>
    <n v="148555.5"/>
    <n v="59181"/>
  </r>
  <r>
    <n v="316923"/>
    <d v="2014-08-29T09:31:40"/>
    <x v="0"/>
    <x v="1"/>
    <x v="0"/>
    <s v="c9"/>
    <n v="20943"/>
    <n v="20943"/>
    <s v="20001-40000"/>
    <m/>
    <m/>
    <m/>
    <m/>
    <m/>
    <n v="25457.25"/>
    <n v="74703.25"/>
    <n v="49246"/>
    <n v="-48411.75"/>
    <n v="148572.25"/>
    <n v="20943"/>
  </r>
  <r>
    <n v="566412"/>
    <d v="2014-08-29T09:33:05"/>
    <x v="0"/>
    <x v="1"/>
    <x v="0"/>
    <s v="c9"/>
    <n v="10941"/>
    <n v="10941"/>
    <s v="0-20,000"/>
    <m/>
    <m/>
    <m/>
    <m/>
    <m/>
    <n v="25467"/>
    <n v="74708"/>
    <n v="49241"/>
    <n v="-48394.5"/>
    <n v="148569.5"/>
    <n v="10941"/>
  </r>
  <r>
    <n v="920907"/>
    <d v="2014-08-30T10:25:04"/>
    <x v="0"/>
    <x v="1"/>
    <x v="0"/>
    <s v="c9"/>
    <n v="19177"/>
    <n v="19177"/>
    <s v="0-20,000"/>
    <m/>
    <m/>
    <m/>
    <m/>
    <m/>
    <n v="25522.5"/>
    <n v="74714.25"/>
    <n v="49191.75"/>
    <n v="-48265.125"/>
    <n v="148501.875"/>
    <n v="19177"/>
  </r>
  <r>
    <n v="320349"/>
    <d v="2014-07-21T09:32:56"/>
    <x v="1"/>
    <x v="1"/>
    <x v="1"/>
    <s v="c9"/>
    <n v="60167"/>
    <n v="60167"/>
    <s v="60001-100000"/>
    <m/>
    <m/>
    <m/>
    <m/>
    <m/>
    <n v="25547"/>
    <n v="74720.5"/>
    <n v="49173.5"/>
    <n v="-48213.25"/>
    <n v="148480.75"/>
    <n v="60167"/>
  </r>
  <r>
    <n v="544038"/>
    <d v="2014-05-13T11:17:33"/>
    <x v="0"/>
    <x v="1"/>
    <x v="1"/>
    <s v="i6"/>
    <n v="76319"/>
    <n v="76319"/>
    <s v="60001-100000"/>
    <m/>
    <m/>
    <m/>
    <m/>
    <m/>
    <n v="25544"/>
    <n v="74726.75"/>
    <n v="49182.75"/>
    <n v="-48230.125"/>
    <n v="148500.875"/>
    <n v="76319"/>
  </r>
  <r>
    <n v="310590"/>
    <d v="2014-05-13T11:15:21"/>
    <x v="1"/>
    <x v="2"/>
    <x v="1"/>
    <s v="i6"/>
    <n v="50296"/>
    <n v="50296"/>
    <s v="40001-60000"/>
    <m/>
    <m/>
    <m/>
    <m/>
    <m/>
    <n v="25541"/>
    <n v="74708"/>
    <n v="49167"/>
    <n v="-48209.5"/>
    <n v="148458.5"/>
    <n v="50296"/>
  </r>
  <r>
    <n v="45501"/>
    <d v="2014-05-13T17:09:27"/>
    <x v="0"/>
    <x v="1"/>
    <x v="1"/>
    <s v="i6"/>
    <n v="35261"/>
    <n v="35261"/>
    <s v="20001-40000"/>
    <m/>
    <m/>
    <m/>
    <m/>
    <m/>
    <n v="25522.5"/>
    <n v="74714.25"/>
    <n v="49191.75"/>
    <n v="-48265.125"/>
    <n v="148501.875"/>
    <n v="35261"/>
  </r>
  <r>
    <n v="218064"/>
    <d v="2014-05-05T14:01:57"/>
    <x v="0"/>
    <x v="1"/>
    <x v="7"/>
    <s v="c9"/>
    <n v="94930"/>
    <n v="94930"/>
    <s v="60001-100000"/>
    <m/>
    <m/>
    <m/>
    <m/>
    <m/>
    <n v="25504"/>
    <n v="74720.5"/>
    <n v="49216.5"/>
    <n v="-48320.75"/>
    <n v="148545.25"/>
    <n v="94930"/>
  </r>
  <r>
    <n v="797924"/>
    <d v="2014-06-05T09:32:16"/>
    <x v="0"/>
    <x v="0"/>
    <x v="1"/>
    <s v="i5"/>
    <n v="50347"/>
    <n v="50347"/>
    <s v="40001-60000"/>
    <m/>
    <m/>
    <m/>
    <m/>
    <m/>
    <n v="25485.5"/>
    <n v="74703.25"/>
    <n v="49217.75"/>
    <n v="-48341.125"/>
    <n v="148529.875"/>
    <n v="50347"/>
  </r>
  <r>
    <n v="440521"/>
    <d v="2014-06-05T09:32:52"/>
    <x v="1"/>
    <x v="1"/>
    <x v="1"/>
    <s v="i5"/>
    <n v="35008"/>
    <n v="35008"/>
    <s v="20001-40000"/>
    <m/>
    <m/>
    <m/>
    <m/>
    <m/>
    <n v="25467"/>
    <n v="74708"/>
    <n v="49241"/>
    <n v="-48394.5"/>
    <n v="148569.5"/>
    <n v="35008"/>
  </r>
  <r>
    <n v="840839"/>
    <d v="2014-08-13T07:44:36"/>
    <x v="0"/>
    <x v="0"/>
    <x v="1"/>
    <s v="i5"/>
    <n v="60136"/>
    <n v="60136"/>
    <s v="60001-100000"/>
    <m/>
    <m/>
    <m/>
    <m/>
    <m/>
    <n v="25463.75"/>
    <n v="74714.25"/>
    <n v="49250.5"/>
    <n v="-48412"/>
    <n v="148590"/>
    <n v="60136"/>
  </r>
  <r>
    <n v="390984"/>
    <d v="2014-06-05T11:11:17"/>
    <x v="0"/>
    <x v="0"/>
    <x v="6"/>
    <s v="c8"/>
    <n v="36542"/>
    <n v="36542"/>
    <s v="20001-40000"/>
    <m/>
    <m/>
    <m/>
    <m/>
    <m/>
    <n v="25460.5"/>
    <n v="74720.5"/>
    <n v="49260"/>
    <n v="-48429.5"/>
    <n v="148610.5"/>
    <n v="36542"/>
  </r>
  <r>
    <n v="463792"/>
    <d v="2014-06-05T11:14:24"/>
    <x v="1"/>
    <x v="0"/>
    <x v="6"/>
    <s v="c8"/>
    <n v="13319"/>
    <n v="13319"/>
    <s v="0-20,000"/>
    <m/>
    <m/>
    <m/>
    <m/>
    <m/>
    <n v="25457.25"/>
    <n v="74726.75"/>
    <n v="49269.5"/>
    <n v="-48447"/>
    <n v="148631"/>
    <n v="13319"/>
  </r>
  <r>
    <n v="27767"/>
    <d v="2014-06-09T13:30:02"/>
    <x v="0"/>
    <x v="1"/>
    <x v="6"/>
    <s v="c8"/>
    <n v="87716"/>
    <n v="87716"/>
    <s v="60001-100000"/>
    <m/>
    <m/>
    <m/>
    <m/>
    <m/>
    <n v="25467"/>
    <n v="74733"/>
    <n v="49266"/>
    <n v="-48432"/>
    <n v="148632"/>
    <n v="87716"/>
  </r>
  <r>
    <n v="270674"/>
    <d v="2014-06-09T13:32:27"/>
    <x v="0"/>
    <x v="1"/>
    <x v="6"/>
    <s v="c8"/>
    <n v="29782"/>
    <n v="29782"/>
    <s v="20001-40000"/>
    <m/>
    <m/>
    <m/>
    <m/>
    <m/>
    <n v="25463.75"/>
    <n v="74714.25"/>
    <n v="49250.5"/>
    <n v="-48412"/>
    <n v="148590"/>
    <n v="29782"/>
  </r>
  <r>
    <n v="938391"/>
    <d v="2014-06-15T08:31:05"/>
    <x v="0"/>
    <x v="0"/>
    <x v="6"/>
    <s v="c8"/>
    <n v="73109"/>
    <n v="73109"/>
    <s v="60001-100000"/>
    <m/>
    <m/>
    <m/>
    <m/>
    <m/>
    <n v="25460.5"/>
    <n v="74720.5"/>
    <n v="49260"/>
    <n v="-48429.5"/>
    <n v="148610.5"/>
    <n v="73109"/>
  </r>
  <r>
    <n v="425716"/>
    <d v="2014-06-15T08:32:19"/>
    <x v="1"/>
    <x v="0"/>
    <x v="6"/>
    <s v="c8"/>
    <n v="93669"/>
    <n v="93669"/>
    <s v="60001-100000"/>
    <m/>
    <m/>
    <m/>
    <m/>
    <m/>
    <n v="25457.25"/>
    <n v="74726.75"/>
    <n v="49269.5"/>
    <n v="-48447"/>
    <n v="148631"/>
    <n v="93669"/>
  </r>
  <r>
    <n v="973826"/>
    <d v="2014-06-13T14:57:23"/>
    <x v="1"/>
    <x v="1"/>
    <x v="6"/>
    <s v="c8"/>
    <n v="3905"/>
    <n v="3905"/>
    <s v="0-20,000"/>
    <m/>
    <m/>
    <m/>
    <m/>
    <m/>
    <n v="25454"/>
    <n v="74708"/>
    <n v="49254"/>
    <n v="-48427"/>
    <n v="148589"/>
    <n v="3905"/>
  </r>
  <r>
    <n v="680293"/>
    <d v="2014-06-13T14:58:24"/>
    <x v="0"/>
    <x v="1"/>
    <x v="6"/>
    <s v="c8"/>
    <n v="81750"/>
    <n v="81750"/>
    <s v="60001-100000"/>
    <m/>
    <m/>
    <m/>
    <m/>
    <m/>
    <n v="25463.75"/>
    <n v="74714.25"/>
    <n v="49250.5"/>
    <n v="-48412"/>
    <n v="148590"/>
    <n v="81750"/>
  </r>
  <r>
    <n v="925197"/>
    <d v="2014-06-24T15:50:46"/>
    <x v="0"/>
    <x v="1"/>
    <x v="6"/>
    <s v="c8"/>
    <n v="24987"/>
    <n v="24987"/>
    <s v="20001-40000"/>
    <m/>
    <m/>
    <m/>
    <m/>
    <m/>
    <n v="25460.5"/>
    <n v="74698.5"/>
    <n v="49238"/>
    <n v="-48396.5"/>
    <n v="148555.5"/>
    <n v="24987"/>
  </r>
  <r>
    <n v="46345"/>
    <d v="2014-05-15T11:55:10"/>
    <x v="1"/>
    <x v="1"/>
    <x v="1"/>
    <s v="b9"/>
    <n v="86279"/>
    <n v="86279"/>
    <s v="60001-100000"/>
    <m/>
    <m/>
    <m/>
    <m/>
    <m/>
    <n v="25485.5"/>
    <n v="74703.25"/>
    <n v="49217.75"/>
    <n v="-48341.125"/>
    <n v="148529.875"/>
    <n v="86279"/>
  </r>
  <r>
    <n v="555761"/>
    <d v="2014-06-27T17:55:57"/>
    <x v="1"/>
    <x v="0"/>
    <x v="1"/>
    <s v="c5"/>
    <n v="30254"/>
    <n v="30254"/>
    <s v="20001-40000"/>
    <m/>
    <m/>
    <m/>
    <m/>
    <m/>
    <n v="25467"/>
    <n v="74689"/>
    <n v="49222"/>
    <n v="-48366"/>
    <n v="148522"/>
    <n v="30254"/>
  </r>
  <r>
    <n v="617724"/>
    <d v="2014-07-16T19:57:47"/>
    <x v="1"/>
    <x v="0"/>
    <x v="0"/>
    <s v="c-10"/>
    <n v="47856"/>
    <n v="47856"/>
    <s v="40001-60000"/>
    <m/>
    <m/>
    <m/>
    <m/>
    <m/>
    <n v="25463.75"/>
    <n v="74693.75"/>
    <n v="49230"/>
    <n v="-48381.25"/>
    <n v="148538.75"/>
    <n v="47856"/>
  </r>
  <r>
    <n v="85704"/>
    <d v="2014-07-17T12:28:40"/>
    <x v="1"/>
    <x v="0"/>
    <x v="0"/>
    <s v="c-10"/>
    <n v="78143"/>
    <n v="78143"/>
    <s v="60001-100000"/>
    <m/>
    <m/>
    <m/>
    <m/>
    <m/>
    <n v="25460.5"/>
    <n v="74698.5"/>
    <n v="49238"/>
    <n v="-48396.5"/>
    <n v="148555.5"/>
    <n v="78143"/>
  </r>
  <r>
    <n v="565144"/>
    <d v="2014-06-04T09:33:56"/>
    <x v="1"/>
    <x v="0"/>
    <x v="0"/>
    <s v="c9"/>
    <n v="60327"/>
    <n v="60327"/>
    <s v="60001-100000"/>
    <m/>
    <m/>
    <m/>
    <m/>
    <m/>
    <n v="25457.25"/>
    <n v="74687"/>
    <n v="49229.75"/>
    <n v="-48387.375"/>
    <n v="148531.625"/>
    <n v="60327"/>
  </r>
  <r>
    <n v="729147"/>
    <d v="2014-06-04T09:35:53"/>
    <x v="1"/>
    <x v="1"/>
    <x v="0"/>
    <s v="c9"/>
    <n v="23025"/>
    <n v="23025"/>
    <s v="20001-40000"/>
    <m/>
    <m/>
    <m/>
    <m/>
    <m/>
    <n v="25454"/>
    <n v="74689"/>
    <n v="49235"/>
    <n v="-48398.5"/>
    <n v="148541.5"/>
    <n v="23025"/>
  </r>
  <r>
    <n v="370861"/>
    <d v="2014-06-04T09:36:23"/>
    <x v="1"/>
    <x v="0"/>
    <x v="0"/>
    <s v="c9"/>
    <n v="85066"/>
    <n v="85066"/>
    <s v="60001-100000"/>
    <m/>
    <m/>
    <m/>
    <m/>
    <m/>
    <n v="25463.75"/>
    <n v="74693.75"/>
    <n v="49230"/>
    <n v="-48381.25"/>
    <n v="148538.75"/>
    <n v="85066"/>
  </r>
  <r>
    <n v="357320"/>
    <d v="2014-06-04T09:33:17"/>
    <x v="0"/>
    <x v="2"/>
    <x v="0"/>
    <s v="c9"/>
    <n v="15621"/>
    <n v="15621"/>
    <s v="0-20,000"/>
    <m/>
    <m/>
    <m/>
    <m/>
    <m/>
    <n v="25460.5"/>
    <n v="74685"/>
    <n v="49224.5"/>
    <n v="-48376.25"/>
    <n v="148521.75"/>
    <n v="15621"/>
  </r>
  <r>
    <n v="770441"/>
    <d v="2014-06-18T09:32:33"/>
    <x v="1"/>
    <x v="1"/>
    <x v="0"/>
    <s v="c9"/>
    <n v="18283"/>
    <n v="18283"/>
    <s v="0-20,000"/>
    <m/>
    <m/>
    <m/>
    <m/>
    <m/>
    <n v="25485.5"/>
    <n v="74687"/>
    <n v="49201.5"/>
    <n v="-48316.75"/>
    <n v="148489.25"/>
    <n v="18283"/>
  </r>
  <r>
    <n v="740719"/>
    <d v="2014-06-18T16:22:20"/>
    <x v="1"/>
    <x v="0"/>
    <x v="0"/>
    <s v="i1"/>
    <n v="31891"/>
    <n v="31891"/>
    <s v="20001-40000"/>
    <m/>
    <m/>
    <m/>
    <m/>
    <m/>
    <n v="25541"/>
    <n v="74689"/>
    <n v="49148"/>
    <n v="-48181"/>
    <n v="148411"/>
    <n v="31891"/>
  </r>
  <r>
    <n v="598888"/>
    <d v="2014-06-18T16:22:54"/>
    <x v="0"/>
    <x v="0"/>
    <x v="0"/>
    <s v="i1"/>
    <n v="69583"/>
    <n v="69583"/>
    <s v="60001-100000"/>
    <m/>
    <m/>
    <m/>
    <m/>
    <m/>
    <n v="25522.5"/>
    <n v="74693.75"/>
    <n v="49171.25"/>
    <n v="-48234.375"/>
    <n v="148450.625"/>
    <n v="69583"/>
  </r>
  <r>
    <n v="490699"/>
    <d v="2014-07-21T08:37:14"/>
    <x v="0"/>
    <x v="1"/>
    <x v="0"/>
    <s v="i1"/>
    <n v="42100"/>
    <n v="42100"/>
    <s v="40001-60000"/>
    <m/>
    <m/>
    <m/>
    <m/>
    <m/>
    <n v="25504"/>
    <n v="74698.5"/>
    <n v="49194.5"/>
    <n v="-48287.75"/>
    <n v="148490.25"/>
    <n v="42100"/>
  </r>
  <r>
    <n v="259037"/>
    <d v="2014-07-21T08:37:46"/>
    <x v="0"/>
    <x v="0"/>
    <x v="0"/>
    <s v="i1"/>
    <n v="4781"/>
    <n v="4781"/>
    <s v="0-20,000"/>
    <m/>
    <m/>
    <m/>
    <m/>
    <m/>
    <n v="25485.5"/>
    <n v="74703.25"/>
    <n v="49217.75"/>
    <n v="-48341.125"/>
    <n v="148529.875"/>
    <n v="4781"/>
  </r>
  <r>
    <n v="947234"/>
    <d v="2014-07-24T16:18:45"/>
    <x v="0"/>
    <x v="1"/>
    <x v="0"/>
    <s v="i1"/>
    <n v="90471"/>
    <n v="90471"/>
    <s v="60001-100000"/>
    <m/>
    <m/>
    <m/>
    <m/>
    <m/>
    <n v="25541"/>
    <n v="74708"/>
    <n v="49167"/>
    <n v="-48209.5"/>
    <n v="148458.5"/>
    <n v="90471"/>
  </r>
  <r>
    <n v="664174"/>
    <d v="2014-08-15T20:10:39"/>
    <x v="0"/>
    <x v="0"/>
    <x v="0"/>
    <s v="i1"/>
    <n v="17952"/>
    <n v="17952"/>
    <s v="0-20,000"/>
    <m/>
    <m/>
    <m/>
    <m/>
    <m/>
    <n v="25522.5"/>
    <n v="74693.75"/>
    <n v="49171.25"/>
    <n v="-48234.375"/>
    <n v="148450.625"/>
    <n v="17952"/>
  </r>
  <r>
    <n v="859776"/>
    <d v="2014-07-02T09:36:36"/>
    <x v="0"/>
    <x v="1"/>
    <x v="1"/>
    <s v="c-10"/>
    <n v="17835"/>
    <n v="17835"/>
    <s v="0-20,000"/>
    <m/>
    <m/>
    <m/>
    <m/>
    <m/>
    <n v="25547"/>
    <n v="74698.5"/>
    <n v="49151.5"/>
    <n v="-48180.25"/>
    <n v="148425.75"/>
    <n v="17835"/>
  </r>
  <r>
    <n v="213055"/>
    <d v="2014-07-23T09:31:22"/>
    <x v="0"/>
    <x v="0"/>
    <x v="1"/>
    <s v="c-10"/>
    <n v="25771"/>
    <n v="25771"/>
    <s v="20001-40000"/>
    <m/>
    <m/>
    <m/>
    <m/>
    <m/>
    <n v="25560.5"/>
    <n v="74703.25"/>
    <n v="49142.75"/>
    <n v="-48153.625"/>
    <n v="148417.375"/>
    <n v="25771"/>
  </r>
  <r>
    <n v="626477"/>
    <d v="2014-07-23T09:35:11"/>
    <x v="1"/>
    <x v="1"/>
    <x v="1"/>
    <s v="c-10"/>
    <n v="41470"/>
    <n v="41470"/>
    <s v="40001-60000"/>
    <m/>
    <m/>
    <m/>
    <m/>
    <m/>
    <n v="25553"/>
    <n v="74708"/>
    <n v="49155"/>
    <n v="-48179.5"/>
    <n v="148440.5"/>
    <n v="41470"/>
  </r>
  <r>
    <n v="658734"/>
    <d v="2014-07-23T09:35:41"/>
    <x v="0"/>
    <x v="0"/>
    <x v="1"/>
    <s v="c-10"/>
    <n v="43960"/>
    <n v="43960"/>
    <s v="40001-60000"/>
    <m/>
    <m/>
    <m/>
    <m/>
    <m/>
    <n v="25550"/>
    <n v="74714.25"/>
    <n v="49164.25"/>
    <n v="-48196.375"/>
    <n v="148460.625"/>
    <n v="43960"/>
  </r>
  <r>
    <n v="635120"/>
    <d v="2014-08-08T13:02:58"/>
    <x v="1"/>
    <x v="0"/>
    <x v="1"/>
    <s v="c-10"/>
    <n v="89851"/>
    <n v="89851"/>
    <s v="60001-100000"/>
    <m/>
    <m/>
    <m/>
    <m/>
    <m/>
    <n v="25547"/>
    <n v="74720.5"/>
    <n v="49173.5"/>
    <n v="-48213.25"/>
    <n v="148480.75"/>
    <n v="89851"/>
  </r>
  <r>
    <n v="635615"/>
    <d v="2014-08-08T13:06:51"/>
    <x v="1"/>
    <x v="1"/>
    <x v="1"/>
    <s v="c-10"/>
    <n v="97293"/>
    <n v="97293"/>
    <s v="60001-100000"/>
    <m/>
    <m/>
    <m/>
    <m/>
    <m/>
    <n v="25544"/>
    <n v="74703.25"/>
    <n v="49159.25"/>
    <n v="-48194.875"/>
    <n v="148442.125"/>
    <n v="97293"/>
  </r>
  <r>
    <n v="933638"/>
    <d v="2014-08-29T13:02:55"/>
    <x v="1"/>
    <x v="0"/>
    <x v="1"/>
    <s v="c-10"/>
    <n v="52117"/>
    <n v="52117"/>
    <s v="40001-60000"/>
    <m/>
    <m/>
    <m/>
    <m/>
    <m/>
    <n v="25541"/>
    <n v="74689"/>
    <n v="49148"/>
    <n v="-48181"/>
    <n v="148411"/>
    <n v="52117"/>
  </r>
  <r>
    <n v="548999"/>
    <d v="2014-08-29T13:03:57"/>
    <x v="1"/>
    <x v="0"/>
    <x v="1"/>
    <s v="c-10"/>
    <n v="78249"/>
    <n v="78249"/>
    <s v="60001-100000"/>
    <m/>
    <m/>
    <m/>
    <m/>
    <m/>
    <n v="25522.5"/>
    <n v="74693.75"/>
    <n v="49171.25"/>
    <n v="-48234.375"/>
    <n v="148450.625"/>
    <n v="78249"/>
  </r>
  <r>
    <n v="293281"/>
    <d v="2014-08-29T13:04:41"/>
    <x v="0"/>
    <x v="0"/>
    <x v="1"/>
    <s v="c-10"/>
    <n v="98419"/>
    <n v="98419"/>
    <s v="60001-100000"/>
    <m/>
    <m/>
    <m/>
    <m/>
    <m/>
    <n v="25504"/>
    <n v="74685"/>
    <n v="49181"/>
    <n v="-48267.5"/>
    <n v="148456.5"/>
    <n v="98419"/>
  </r>
  <r>
    <n v="597601"/>
    <d v="2014-06-12T09:31:54"/>
    <x v="0"/>
    <x v="0"/>
    <x v="1"/>
    <s v="b9"/>
    <n v="8371"/>
    <n v="8371"/>
    <s v="0-20,000"/>
    <m/>
    <m/>
    <m/>
    <m/>
    <m/>
    <n v="25485.5"/>
    <n v="74679"/>
    <n v="49193.5"/>
    <n v="-48304.75"/>
    <n v="148469.25"/>
    <n v="8371"/>
  </r>
  <r>
    <n v="31422"/>
    <d v="2014-06-12T09:34:24"/>
    <x v="0"/>
    <x v="1"/>
    <x v="1"/>
    <s v="b9"/>
    <n v="94522"/>
    <n v="94522"/>
    <s v="60001-100000"/>
    <m/>
    <m/>
    <m/>
    <m/>
    <m/>
    <n v="25541"/>
    <n v="74681"/>
    <n v="49140"/>
    <n v="-48169"/>
    <n v="148391"/>
    <n v="94522"/>
  </r>
  <r>
    <n v="424720"/>
    <d v="2014-06-12T10:45:17"/>
    <x v="1"/>
    <x v="1"/>
    <x v="1"/>
    <s v="b9"/>
    <n v="95326"/>
    <n v="95326"/>
    <s v="60001-100000"/>
    <m/>
    <m/>
    <m/>
    <m/>
    <m/>
    <n v="25522.5"/>
    <n v="74675"/>
    <n v="49152.5"/>
    <n v="-48206.25"/>
    <n v="148403.75"/>
    <n v="95326"/>
  </r>
  <r>
    <n v="521257"/>
    <d v="2014-06-12T10:45:50"/>
    <x v="1"/>
    <x v="0"/>
    <x v="1"/>
    <s v="b9"/>
    <n v="28187"/>
    <n v="28187"/>
    <s v="20001-40000"/>
    <m/>
    <m/>
    <m/>
    <m/>
    <m/>
    <n v="25504"/>
    <n v="74648"/>
    <n v="49144"/>
    <n v="-48212"/>
    <n v="148364"/>
    <n v="28187"/>
  </r>
  <r>
    <n v="925140"/>
    <d v="2014-06-12T10:46:16"/>
    <x v="1"/>
    <x v="0"/>
    <x v="1"/>
    <s v="b9"/>
    <n v="95053"/>
    <n v="95053"/>
    <s v="60001-100000"/>
    <m/>
    <m/>
    <m/>
    <m/>
    <m/>
    <n v="25485.5"/>
    <n v="74660.5"/>
    <n v="49175"/>
    <n v="-48277"/>
    <n v="148423"/>
    <n v="95053"/>
  </r>
  <r>
    <n v="412196"/>
    <d v="2014-06-12T10:48:19"/>
    <x v="0"/>
    <x v="1"/>
    <x v="1"/>
    <s v="b9"/>
    <n v="68430"/>
    <n v="68430"/>
    <s v="60001-100000"/>
    <m/>
    <m/>
    <m/>
    <m/>
    <m/>
    <n v="25467"/>
    <n v="74623"/>
    <n v="49156"/>
    <n v="-48267"/>
    <n v="148357"/>
    <n v="68430"/>
  </r>
  <r>
    <n v="343398"/>
    <d v="2014-06-17T10:54:06"/>
    <x v="1"/>
    <x v="1"/>
    <x v="1"/>
    <s v="b9"/>
    <n v="36110"/>
    <n v="36110"/>
    <s v="20001-40000"/>
    <m/>
    <m/>
    <m/>
    <m/>
    <m/>
    <n v="25463.75"/>
    <n v="74635.5"/>
    <n v="49171.75"/>
    <n v="-48293.875"/>
    <n v="148393.125"/>
    <n v="36110"/>
  </r>
  <r>
    <n v="90710"/>
    <d v="2014-06-17T10:54:29"/>
    <x v="0"/>
    <x v="0"/>
    <x v="1"/>
    <s v="b9"/>
    <n v="97062"/>
    <n v="97062"/>
    <s v="60001-100000"/>
    <m/>
    <m/>
    <m/>
    <m/>
    <m/>
    <n v="25460.5"/>
    <n v="74648"/>
    <n v="49187.5"/>
    <n v="-48320.75"/>
    <n v="148429.25"/>
    <n v="97062"/>
  </r>
  <r>
    <n v="72748"/>
    <d v="2014-06-17T10:58:14"/>
    <x v="0"/>
    <x v="0"/>
    <x v="1"/>
    <s v="b9"/>
    <n v="60035"/>
    <n v="60035"/>
    <s v="60001-100000"/>
    <m/>
    <m/>
    <m/>
    <m/>
    <m/>
    <n v="25457.25"/>
    <n v="74614.75"/>
    <n v="49157.5"/>
    <n v="-48279"/>
    <n v="148351"/>
    <n v="60035"/>
  </r>
  <r>
    <n v="739532"/>
    <d v="2014-07-01T10:40:00"/>
    <x v="0"/>
    <x v="0"/>
    <x v="1"/>
    <s v="b9"/>
    <n v="49458"/>
    <n v="49458"/>
    <s v="40001-60000"/>
    <m/>
    <m/>
    <m/>
    <m/>
    <m/>
    <n v="25454"/>
    <n v="74623"/>
    <n v="49169"/>
    <n v="-48299.5"/>
    <n v="148376.5"/>
    <n v="49458"/>
  </r>
  <r>
    <n v="870959"/>
    <d v="2014-07-31T09:35:41"/>
    <x v="1"/>
    <x v="1"/>
    <x v="1"/>
    <s v="b9"/>
    <n v="89800"/>
    <n v="89800"/>
    <s v="60001-100000"/>
    <m/>
    <m/>
    <m/>
    <m/>
    <m/>
    <n v="25452.75"/>
    <n v="74635.5"/>
    <n v="49182.75"/>
    <n v="-48321.375"/>
    <n v="148409.625"/>
    <n v="89800"/>
  </r>
  <r>
    <n v="740238"/>
    <d v="2014-08-06T21:29:57"/>
    <x v="0"/>
    <x v="0"/>
    <x v="1"/>
    <s v="b9"/>
    <n v="59295"/>
    <n v="59295"/>
    <s v="40001-60000"/>
    <m/>
    <m/>
    <m/>
    <m/>
    <m/>
    <n v="25451.5"/>
    <n v="74606.5"/>
    <n v="49155"/>
    <n v="-48281"/>
    <n v="148339"/>
    <n v="59295"/>
  </r>
  <r>
    <n v="14362"/>
    <d v="2014-08-06T21:30:37"/>
    <x v="1"/>
    <x v="0"/>
    <x v="1"/>
    <s v="b9"/>
    <n v="49659"/>
    <n v="49659"/>
    <s v="40001-60000"/>
    <m/>
    <m/>
    <m/>
    <m/>
    <m/>
    <n v="25450.25"/>
    <n v="74614.75"/>
    <n v="49164.5"/>
    <n v="-48296.5"/>
    <n v="148361.5"/>
    <n v="49659"/>
  </r>
  <r>
    <n v="472685"/>
    <d v="2014-08-06T21:33:38"/>
    <x v="0"/>
    <x v="1"/>
    <x v="1"/>
    <s v="b9"/>
    <n v="38479"/>
    <n v="38479"/>
    <s v="20001-40000"/>
    <m/>
    <m/>
    <m/>
    <m/>
    <m/>
    <n v="25449"/>
    <n v="74623"/>
    <n v="49174"/>
    <n v="-48312"/>
    <n v="148384"/>
    <n v="38479"/>
  </r>
  <r>
    <n v="87713"/>
    <d v="2014-07-09T15:02:37"/>
    <x v="0"/>
    <x v="0"/>
    <x v="0"/>
    <s v="c9"/>
    <n v="74456"/>
    <n v="74456"/>
    <s v="60001-100000"/>
    <m/>
    <m/>
    <m/>
    <m/>
    <m/>
    <n v="25444.25"/>
    <n v="74635.5"/>
    <n v="49191.25"/>
    <n v="-48342.625"/>
    <n v="148422.375"/>
    <n v="74456"/>
  </r>
  <r>
    <n v="148880"/>
    <d v="2014-07-08T14:05:09"/>
    <x v="0"/>
    <x v="0"/>
    <x v="0"/>
    <s v="c-10"/>
    <n v="72334"/>
    <n v="72334"/>
    <s v="60001-100000"/>
    <m/>
    <m/>
    <m/>
    <m/>
    <m/>
    <n v="25439.5"/>
    <n v="74648"/>
    <n v="49208.5"/>
    <n v="-48373.25"/>
    <n v="148460.75"/>
    <n v="72334"/>
  </r>
  <r>
    <n v="242795"/>
    <d v="2014-05-08T09:32:06"/>
    <x v="1"/>
    <x v="1"/>
    <x v="0"/>
    <s v="c8"/>
    <n v="78027"/>
    <n v="78027"/>
    <s v="60001-100000"/>
    <m/>
    <m/>
    <m/>
    <m/>
    <m/>
    <n v="25434.75"/>
    <n v="74660.5"/>
    <n v="49225.75"/>
    <n v="-48403.875"/>
    <n v="148499.125"/>
    <n v="78027"/>
  </r>
  <r>
    <n v="340577"/>
    <d v="2014-05-26T08:38:01"/>
    <x v="0"/>
    <x v="0"/>
    <x v="0"/>
    <s v="c8"/>
    <n v="73762"/>
    <n v="73762"/>
    <s v="60001-100000"/>
    <m/>
    <m/>
    <m/>
    <m/>
    <m/>
    <n v="25430"/>
    <n v="74623"/>
    <n v="49193"/>
    <n v="-48359.5"/>
    <n v="148412.5"/>
    <n v="73762"/>
  </r>
  <r>
    <n v="946566"/>
    <d v="2014-06-12T16:36:33"/>
    <x v="1"/>
    <x v="0"/>
    <x v="0"/>
    <s v="c8"/>
    <n v="63544"/>
    <n v="63544"/>
    <s v="60001-100000"/>
    <m/>
    <m/>
    <m/>
    <m/>
    <m/>
    <n v="25425.25"/>
    <n v="74635.5"/>
    <n v="49210.25"/>
    <n v="-48390.125"/>
    <n v="148450.875"/>
    <n v="63544"/>
  </r>
  <r>
    <n v="966312"/>
    <d v="2014-06-12T16:37:49"/>
    <x v="0"/>
    <x v="1"/>
    <x v="0"/>
    <s v="c8"/>
    <n v="4129"/>
    <n v="4129"/>
    <s v="0-20,000"/>
    <m/>
    <m/>
    <m/>
    <m/>
    <m/>
    <n v="25420.5"/>
    <n v="74648"/>
    <n v="49227.5"/>
    <n v="-48420.75"/>
    <n v="148489.25"/>
    <n v="4129"/>
  </r>
  <r>
    <n v="727363"/>
    <d v="2014-07-17T09:33:09"/>
    <x v="1"/>
    <x v="0"/>
    <x v="0"/>
    <s v="c8"/>
    <n v="21586"/>
    <n v="21586"/>
    <s v="20001-40000"/>
    <m/>
    <m/>
    <m/>
    <m/>
    <m/>
    <n v="25434.75"/>
    <n v="74660.5"/>
    <n v="49225.75"/>
    <n v="-48403.875"/>
    <n v="148499.125"/>
    <n v="21586"/>
  </r>
  <r>
    <n v="607598"/>
    <d v="2014-07-29T10:31:49"/>
    <x v="0"/>
    <x v="1"/>
    <x v="0"/>
    <s v="c8"/>
    <n v="38500"/>
    <n v="38500"/>
    <s v="20001-40000"/>
    <m/>
    <m/>
    <m/>
    <m/>
    <m/>
    <n v="25449"/>
    <n v="74673"/>
    <n v="49224"/>
    <n v="-48387"/>
    <n v="148509"/>
    <n v="38500"/>
  </r>
  <r>
    <n v="532440"/>
    <d v="2014-07-31T13:16:31"/>
    <x v="1"/>
    <x v="1"/>
    <x v="0"/>
    <s v="c8"/>
    <n v="67779"/>
    <n v="67779"/>
    <s v="60001-100000"/>
    <m/>
    <m/>
    <m/>
    <m/>
    <m/>
    <n v="25444.25"/>
    <n v="74675"/>
    <n v="49230.75"/>
    <n v="-48401.875"/>
    <n v="148521.125"/>
    <n v="67779"/>
  </r>
  <r>
    <n v="627866"/>
    <d v="2014-05-12T09:31:23"/>
    <x v="1"/>
    <x v="0"/>
    <x v="1"/>
    <s v="c9"/>
    <n v="53256"/>
    <n v="53256"/>
    <s v="40001-60000"/>
    <m/>
    <m/>
    <m/>
    <m/>
    <m/>
    <n v="25439.5"/>
    <n v="74677"/>
    <n v="49237.5"/>
    <n v="-48416.75"/>
    <n v="148533.25"/>
    <n v="53256"/>
  </r>
  <r>
    <n v="890953"/>
    <d v="2014-05-12T09:31:46"/>
    <x v="1"/>
    <x v="0"/>
    <x v="1"/>
    <s v="c9"/>
    <n v="2128"/>
    <n v="2128"/>
    <s v="0-20,000"/>
    <m/>
    <m/>
    <m/>
    <m/>
    <m/>
    <n v="25434.75"/>
    <n v="74679"/>
    <n v="49244.25"/>
    <n v="-48431.625"/>
    <n v="148545.375"/>
    <n v="2128"/>
  </r>
  <r>
    <n v="310613"/>
    <d v="2014-07-28T15:35:58"/>
    <x v="0"/>
    <x v="0"/>
    <x v="1"/>
    <s v="c-10"/>
    <n v="11134"/>
    <n v="11134"/>
    <s v="0-20,000"/>
    <m/>
    <m/>
    <m/>
    <m/>
    <m/>
    <n v="25449"/>
    <n v="74681"/>
    <n v="49232"/>
    <n v="-48399"/>
    <n v="148529"/>
    <n v="11134"/>
  </r>
  <r>
    <n v="458984"/>
    <d v="2014-07-28T09:33:35"/>
    <x v="0"/>
    <x v="0"/>
    <x v="1"/>
    <s v="c9"/>
    <n v="98965"/>
    <n v="98965"/>
    <s v="60001-100000"/>
    <m/>
    <m/>
    <m/>
    <m/>
    <m/>
    <n v="25452.75"/>
    <n v="74683"/>
    <n v="49230.25"/>
    <n v="-48392.625"/>
    <n v="148528.375"/>
    <n v="98965"/>
  </r>
  <r>
    <n v="684773"/>
    <d v="2014-05-27T19:16:15"/>
    <x v="1"/>
    <x v="0"/>
    <x v="2"/>
    <s v="c5"/>
    <n v="16546"/>
    <n v="16546"/>
    <s v="0-20,000"/>
    <m/>
    <m/>
    <m/>
    <m/>
    <m/>
    <n v="25451.5"/>
    <n v="74677"/>
    <n v="49225.5"/>
    <n v="-48386.75"/>
    <n v="148515.25"/>
    <n v="16546"/>
  </r>
  <r>
    <n v="224851"/>
    <d v="2014-05-27T19:17:04"/>
    <x v="0"/>
    <x v="1"/>
    <x v="2"/>
    <s v="c5"/>
    <n v="26053"/>
    <n v="26053"/>
    <s v="20001-40000"/>
    <m/>
    <m/>
    <m/>
    <m/>
    <m/>
    <n v="25457.25"/>
    <n v="74679"/>
    <n v="49221.75"/>
    <n v="-48375.375"/>
    <n v="148511.625"/>
    <n v="26053"/>
  </r>
  <r>
    <n v="203784"/>
    <d v="2014-05-20T09:32:14"/>
    <x v="0"/>
    <x v="1"/>
    <x v="7"/>
    <s v="c-10"/>
    <n v="83818"/>
    <n v="83818"/>
    <s v="60001-100000"/>
    <m/>
    <m/>
    <m/>
    <m/>
    <m/>
    <n v="25454"/>
    <n v="74681"/>
    <n v="49227"/>
    <n v="-48386.5"/>
    <n v="148521.5"/>
    <n v="83818"/>
  </r>
  <r>
    <n v="533780"/>
    <d v="2014-05-20T09:33:02"/>
    <x v="0"/>
    <x v="1"/>
    <x v="7"/>
    <s v="c-10"/>
    <n v="20666"/>
    <n v="20666"/>
    <s v="20001-40000"/>
    <m/>
    <m/>
    <m/>
    <m/>
    <m/>
    <n v="25452.75"/>
    <n v="74675"/>
    <n v="49222.25"/>
    <n v="-48380.625"/>
    <n v="148508.375"/>
    <n v="20666"/>
  </r>
  <r>
    <n v="703211"/>
    <d v="2014-06-10T09:31:40"/>
    <x v="0"/>
    <x v="0"/>
    <x v="5"/>
    <s v="i5"/>
    <n v="43505"/>
    <n v="43505"/>
    <s v="40001-60000"/>
    <m/>
    <m/>
    <m/>
    <m/>
    <m/>
    <n v="25460.5"/>
    <n v="74677"/>
    <n v="49216.5"/>
    <n v="-48364.25"/>
    <n v="148501.75"/>
    <n v="43505"/>
  </r>
  <r>
    <n v="484818"/>
    <d v="2014-05-07T09:31:45"/>
    <x v="0"/>
    <x v="0"/>
    <x v="1"/>
    <s v="i5"/>
    <n v="11394"/>
    <n v="11394"/>
    <s v="0-20,000"/>
    <m/>
    <m/>
    <m/>
    <m/>
    <m/>
    <n v="25457.25"/>
    <n v="74679"/>
    <n v="49221.75"/>
    <n v="-48375.375"/>
    <n v="148511.625"/>
    <n v="11394"/>
  </r>
  <r>
    <n v="227028"/>
    <d v="2014-07-17T11:32:40"/>
    <x v="0"/>
    <x v="0"/>
    <x v="0"/>
    <s v="c9"/>
    <n v="33648"/>
    <n v="33648"/>
    <s v="20001-40000"/>
    <m/>
    <m/>
    <m/>
    <m/>
    <m/>
    <n v="25467"/>
    <n v="74681"/>
    <n v="49214"/>
    <n v="-48354"/>
    <n v="148502"/>
    <n v="33648"/>
  </r>
  <r>
    <n v="315545"/>
    <d v="2014-07-28T09:59:02"/>
    <x v="0"/>
    <x v="0"/>
    <x v="0"/>
    <s v="c9"/>
    <n v="36859"/>
    <n v="36859"/>
    <s v="20001-40000"/>
    <m/>
    <m/>
    <m/>
    <m/>
    <m/>
    <n v="25463.75"/>
    <n v="74683"/>
    <n v="49219.25"/>
    <n v="-48365.125"/>
    <n v="148511.875"/>
    <n v="36859"/>
  </r>
  <r>
    <n v="615673"/>
    <d v="2014-07-28T09:59:34"/>
    <x v="1"/>
    <x v="1"/>
    <x v="0"/>
    <s v="c9"/>
    <n v="28612"/>
    <n v="28612"/>
    <s v="20001-40000"/>
    <m/>
    <m/>
    <m/>
    <m/>
    <m/>
    <n v="25460.5"/>
    <n v="74685"/>
    <n v="49224.5"/>
    <n v="-48376.25"/>
    <n v="148521.75"/>
    <n v="28612"/>
  </r>
  <r>
    <n v="861007"/>
    <d v="2014-08-14T19:50:36"/>
    <x v="0"/>
    <x v="0"/>
    <x v="0"/>
    <s v="c9"/>
    <n v="32576"/>
    <n v="32576"/>
    <s v="20001-40000"/>
    <m/>
    <m/>
    <m/>
    <m/>
    <m/>
    <n v="25457.25"/>
    <n v="74687"/>
    <n v="49229.75"/>
    <n v="-48387.375"/>
    <n v="148531.625"/>
    <n v="32576"/>
  </r>
  <r>
    <n v="783140"/>
    <d v="2014-08-15T05:42:08"/>
    <x v="1"/>
    <x v="0"/>
    <x v="0"/>
    <s v="c9"/>
    <n v="6473"/>
    <n v="6473"/>
    <s v="0-20,000"/>
    <m/>
    <m/>
    <m/>
    <m/>
    <m/>
    <n v="25454"/>
    <n v="74689"/>
    <n v="49235"/>
    <n v="-48398.5"/>
    <n v="148541.5"/>
    <n v="6473"/>
  </r>
  <r>
    <n v="900316"/>
    <d v="2014-08-15T05:43:56"/>
    <x v="1"/>
    <x v="1"/>
    <x v="0"/>
    <s v="c9"/>
    <n v="41513"/>
    <n v="41513"/>
    <s v="40001-60000"/>
    <m/>
    <m/>
    <m/>
    <m/>
    <m/>
    <n v="25463.75"/>
    <n v="74693.75"/>
    <n v="49230"/>
    <n v="-48381.25"/>
    <n v="148538.75"/>
    <n v="41513"/>
  </r>
  <r>
    <n v="797953"/>
    <d v="2014-08-20T12:45:30"/>
    <x v="1"/>
    <x v="0"/>
    <x v="0"/>
    <s v="c9"/>
    <n v="6720"/>
    <n v="6720"/>
    <s v="0-20,000"/>
    <m/>
    <m/>
    <m/>
    <m/>
    <m/>
    <n v="25460.5"/>
    <n v="74698.5"/>
    <n v="49238"/>
    <n v="-48396.5"/>
    <n v="148555.5"/>
    <n v="6720"/>
  </r>
  <r>
    <n v="802027"/>
    <d v="2014-08-31T16:34:11"/>
    <x v="0"/>
    <x v="0"/>
    <x v="0"/>
    <s v="c9"/>
    <n v="21413"/>
    <n v="21413"/>
    <s v="20001-40000"/>
    <m/>
    <m/>
    <m/>
    <m/>
    <m/>
    <n v="25485.5"/>
    <n v="74703.25"/>
    <n v="49217.75"/>
    <n v="-48341.125"/>
    <n v="148529.875"/>
    <n v="21413"/>
  </r>
  <r>
    <n v="305414"/>
    <d v="2014-05-01T09:31:31"/>
    <x v="0"/>
    <x v="1"/>
    <x v="3"/>
    <s v="c5"/>
    <n v="27289"/>
    <n v="27289"/>
    <s v="20001-40000"/>
    <m/>
    <m/>
    <m/>
    <m/>
    <m/>
    <n v="25541"/>
    <n v="74708"/>
    <n v="49167"/>
    <n v="-48209.5"/>
    <n v="148458.5"/>
    <n v="27289"/>
  </r>
  <r>
    <n v="992696"/>
    <d v="2014-05-01T09:31:59"/>
    <x v="1"/>
    <x v="1"/>
    <x v="3"/>
    <s v="c5"/>
    <n v="43088"/>
    <n v="43088"/>
    <s v="40001-60000"/>
    <m/>
    <m/>
    <m/>
    <m/>
    <m/>
    <n v="25522.5"/>
    <n v="74714.25"/>
    <n v="49191.75"/>
    <n v="-48265.125"/>
    <n v="148501.875"/>
    <n v="43088"/>
  </r>
  <r>
    <n v="115756"/>
    <d v="2014-05-01T09:33:31"/>
    <x v="1"/>
    <x v="1"/>
    <x v="3"/>
    <s v="c5"/>
    <n v="17504"/>
    <n v="17504"/>
    <s v="0-20,000"/>
    <m/>
    <m/>
    <m/>
    <m/>
    <m/>
    <n v="25504"/>
    <n v="74720.5"/>
    <n v="49216.5"/>
    <n v="-48320.75"/>
    <n v="148545.25"/>
    <n v="17504"/>
  </r>
  <r>
    <n v="402021"/>
    <d v="2014-08-14T09:31:37"/>
    <x v="1"/>
    <x v="0"/>
    <x v="1"/>
    <s v="c9"/>
    <n v="8199"/>
    <n v="8199"/>
    <s v="0-20,000"/>
    <m/>
    <m/>
    <m/>
    <m/>
    <m/>
    <n v="25544"/>
    <n v="74726.75"/>
    <n v="49182.75"/>
    <n v="-48230.125"/>
    <n v="148500.875"/>
    <n v="8199"/>
  </r>
  <r>
    <n v="722120"/>
    <d v="2014-08-19T16:13:02"/>
    <x v="0"/>
    <x v="2"/>
    <x v="1"/>
    <s v="c9"/>
    <n v="25246"/>
    <n v="25246"/>
    <s v="20001-40000"/>
    <m/>
    <m/>
    <m/>
    <m/>
    <m/>
    <n v="25553"/>
    <n v="74733"/>
    <n v="49180"/>
    <n v="-48217"/>
    <n v="148503"/>
    <n v="25246"/>
  </r>
  <r>
    <n v="424101"/>
    <d v="2014-08-22T15:00:05"/>
    <x v="0"/>
    <x v="0"/>
    <x v="1"/>
    <s v="c9"/>
    <n v="88721"/>
    <n v="88721"/>
    <s v="60001-100000"/>
    <m/>
    <m/>
    <m/>
    <m/>
    <m/>
    <n v="25575.5"/>
    <n v="74734"/>
    <n v="49158.5"/>
    <n v="-48162.25"/>
    <n v="148471.75"/>
    <n v="88721"/>
  </r>
  <r>
    <n v="224983"/>
    <d v="2014-08-22T15:01:33"/>
    <x v="0"/>
    <x v="0"/>
    <x v="1"/>
    <s v="c9"/>
    <n v="72843"/>
    <n v="72843"/>
    <s v="60001-100000"/>
    <m/>
    <m/>
    <m/>
    <m/>
    <m/>
    <n v="25568"/>
    <n v="74720.5"/>
    <n v="49152.5"/>
    <n v="-48160.75"/>
    <n v="148449.25"/>
    <n v="72843"/>
  </r>
  <r>
    <n v="386421"/>
    <d v="2014-08-22T15:04:22"/>
    <x v="0"/>
    <x v="0"/>
    <x v="1"/>
    <s v="c9"/>
    <n v="20087"/>
    <n v="20087"/>
    <s v="20001-40000"/>
    <m/>
    <m/>
    <m/>
    <m/>
    <m/>
    <n v="25560.5"/>
    <n v="74726.75"/>
    <n v="49166.25"/>
    <n v="-48188.875"/>
    <n v="148476.125"/>
    <n v="20087"/>
  </r>
  <r>
    <n v="997434"/>
    <d v="2014-08-22T15:05:53"/>
    <x v="0"/>
    <x v="0"/>
    <x v="1"/>
    <s v="c9"/>
    <n v="99091"/>
    <n v="99091"/>
    <s v="60001-100000"/>
    <m/>
    <m/>
    <m/>
    <m/>
    <m/>
    <n v="25583"/>
    <n v="74733"/>
    <n v="49150"/>
    <n v="-48142"/>
    <n v="148458"/>
    <n v="99091"/>
  </r>
  <r>
    <n v="566587"/>
    <d v="2014-08-22T15:06:23"/>
    <x v="0"/>
    <x v="0"/>
    <x v="1"/>
    <s v="c9"/>
    <n v="27670"/>
    <n v="27670"/>
    <s v="20001-40000"/>
    <m/>
    <m/>
    <m/>
    <m/>
    <m/>
    <n v="25575.5"/>
    <n v="74714.25"/>
    <n v="49138.75"/>
    <n v="-48132.625"/>
    <n v="148422.375"/>
    <n v="27670"/>
  </r>
  <r>
    <n v="573979"/>
    <d v="2014-08-22T15:07:16"/>
    <x v="0"/>
    <x v="1"/>
    <x v="1"/>
    <s v="c9"/>
    <n v="19367"/>
    <n v="19367"/>
    <s v="0-20,000"/>
    <m/>
    <m/>
    <m/>
    <m/>
    <m/>
    <n v="25568"/>
    <n v="74720.5"/>
    <n v="49152.5"/>
    <n v="-48160.75"/>
    <n v="148449.25"/>
    <n v="19367"/>
  </r>
  <r>
    <n v="122565"/>
    <d v="2014-08-04T09:32:07"/>
    <x v="0"/>
    <x v="0"/>
    <x v="1"/>
    <s v="i7"/>
    <n v="79920"/>
    <n v="79920"/>
    <s v="60001-100000"/>
    <m/>
    <m/>
    <m/>
    <m/>
    <m/>
    <n v="25583.75"/>
    <n v="74726.75"/>
    <n v="49143"/>
    <n v="-48130.75"/>
    <n v="148441.25"/>
    <n v="79920"/>
  </r>
  <r>
    <n v="661492"/>
    <d v="2014-08-12T08:25:31"/>
    <x v="1"/>
    <x v="0"/>
    <x v="0"/>
    <s v="i7"/>
    <n v="30938"/>
    <n v="30938"/>
    <s v="20001-40000"/>
    <m/>
    <m/>
    <m/>
    <m/>
    <m/>
    <n v="25583"/>
    <n v="74708"/>
    <n v="49125"/>
    <n v="-48104.5"/>
    <n v="148395.5"/>
    <n v="30938"/>
  </r>
  <r>
    <n v="498458"/>
    <d v="2014-08-12T08:28:27"/>
    <x v="0"/>
    <x v="0"/>
    <x v="0"/>
    <s v="i7"/>
    <n v="99596"/>
    <n v="99596"/>
    <s v="60001-100000"/>
    <m/>
    <m/>
    <m/>
    <m/>
    <m/>
    <n v="25575.5"/>
    <n v="74714.25"/>
    <n v="49138.75"/>
    <n v="-48132.625"/>
    <n v="148422.375"/>
    <n v="99596"/>
  </r>
  <r>
    <n v="564946"/>
    <d v="2014-08-20T13:11:09"/>
    <x v="1"/>
    <x v="0"/>
    <x v="0"/>
    <s v="i7"/>
    <n v="37443"/>
    <n v="37443"/>
    <s v="20001-40000"/>
    <m/>
    <m/>
    <m/>
    <m/>
    <m/>
    <n v="25568"/>
    <n v="74698.5"/>
    <n v="49130.5"/>
    <n v="-48127.75"/>
    <n v="148394.25"/>
    <n v="37443"/>
  </r>
  <r>
    <n v="941551"/>
    <d v="2014-08-19T02:37:21"/>
    <x v="0"/>
    <x v="0"/>
    <x v="0"/>
    <s v="i7"/>
    <n v="52037"/>
    <n v="52037"/>
    <s v="40001-60000"/>
    <m/>
    <m/>
    <m/>
    <m/>
    <m/>
    <n v="25560.5"/>
    <n v="74703.25"/>
    <n v="49142.75"/>
    <n v="-48153.625"/>
    <n v="148417.375"/>
    <n v="52037"/>
  </r>
  <r>
    <n v="71796"/>
    <d v="2014-08-19T02:40:57"/>
    <x v="0"/>
    <x v="0"/>
    <x v="0"/>
    <s v="i7"/>
    <n v="21371"/>
    <n v="21371"/>
    <s v="20001-40000"/>
    <m/>
    <m/>
    <m/>
    <m/>
    <m/>
    <n v="25553"/>
    <n v="74708"/>
    <n v="49155"/>
    <n v="-48179.5"/>
    <n v="148440.5"/>
    <n v="21371"/>
  </r>
  <r>
    <n v="222485"/>
    <d v="2014-08-19T07:41:40"/>
    <x v="0"/>
    <x v="1"/>
    <x v="0"/>
    <s v="i7"/>
    <n v="25586"/>
    <n v="25586"/>
    <s v="20001-40000"/>
    <m/>
    <m/>
    <m/>
    <m/>
    <m/>
    <n v="25575.5"/>
    <n v="74714.25"/>
    <n v="49138.75"/>
    <n v="-48132.625"/>
    <n v="148422.375"/>
    <n v="25586"/>
  </r>
  <r>
    <n v="658298"/>
    <d v="2014-07-01T09:31:26"/>
    <x v="1"/>
    <x v="0"/>
    <x v="0"/>
    <s v="c5"/>
    <n v="19783"/>
    <n v="19783"/>
    <s v="0-20,000"/>
    <m/>
    <m/>
    <m/>
    <m/>
    <m/>
    <n v="25568"/>
    <n v="74720.5"/>
    <n v="49152.5"/>
    <n v="-48160.75"/>
    <n v="148449.25"/>
    <n v="19783"/>
  </r>
  <r>
    <n v="651038"/>
    <d v="2014-05-17T15:12:18"/>
    <x v="1"/>
    <x v="1"/>
    <x v="1"/>
    <s v="i7"/>
    <n v="24709"/>
    <n v="24709"/>
    <s v="20001-40000"/>
    <m/>
    <m/>
    <m/>
    <m/>
    <m/>
    <n v="25586"/>
    <n v="74726.75"/>
    <n v="49140.75"/>
    <n v="-48125.125"/>
    <n v="148437.875"/>
    <n v="24709"/>
  </r>
  <r>
    <n v="389951"/>
    <d v="2014-07-30T09:31:51"/>
    <x v="1"/>
    <x v="0"/>
    <x v="1"/>
    <s v="i7"/>
    <n v="99619"/>
    <n v="99619"/>
    <s v="60001-100000"/>
    <m/>
    <m/>
    <m/>
    <m/>
    <m/>
    <n v="25595"/>
    <n v="74733"/>
    <n v="49138"/>
    <n v="-48112"/>
    <n v="148440"/>
    <n v="99619"/>
  </r>
  <r>
    <n v="856295"/>
    <d v="2014-06-19T09:31:43"/>
    <x v="1"/>
    <x v="0"/>
    <x v="1"/>
    <s v="c9"/>
    <n v="44815"/>
    <n v="44815"/>
    <s v="40001-60000"/>
    <m/>
    <m/>
    <m/>
    <m/>
    <m/>
    <n v="25592"/>
    <n v="74714.25"/>
    <n v="49122.25"/>
    <n v="-48091.375"/>
    <n v="148397.625"/>
    <n v="44815"/>
  </r>
  <r>
    <n v="643434"/>
    <d v="2014-06-19T09:33:40"/>
    <x v="1"/>
    <x v="1"/>
    <x v="1"/>
    <s v="c9"/>
    <n v="43792"/>
    <n v="43792"/>
    <s v="40001-60000"/>
    <m/>
    <m/>
    <m/>
    <m/>
    <m/>
    <n v="25589"/>
    <n v="74720.5"/>
    <n v="49131.5"/>
    <n v="-48108.25"/>
    <n v="148417.75"/>
    <n v="43792"/>
  </r>
  <r>
    <n v="34179"/>
    <d v="2014-08-07T17:22:30"/>
    <x v="0"/>
    <x v="1"/>
    <x v="1"/>
    <s v="c9"/>
    <n v="26150"/>
    <n v="26150"/>
    <s v="20001-40000"/>
    <m/>
    <m/>
    <m/>
    <m/>
    <m/>
    <n v="25586"/>
    <n v="74726.75"/>
    <n v="49140.75"/>
    <n v="-48125.125"/>
    <n v="148437.875"/>
    <n v="26150"/>
  </r>
  <r>
    <n v="910029"/>
    <d v="2014-08-07T17:22:56"/>
    <x v="1"/>
    <x v="0"/>
    <x v="1"/>
    <s v="c9"/>
    <n v="56250"/>
    <n v="56250"/>
    <s v="40001-60000"/>
    <m/>
    <m/>
    <m/>
    <m/>
    <m/>
    <n v="25583"/>
    <n v="74733"/>
    <n v="49150"/>
    <n v="-48142"/>
    <n v="148458"/>
    <n v="56250"/>
  </r>
  <r>
    <n v="760525"/>
    <d v="2014-08-07T17:24:27"/>
    <x v="0"/>
    <x v="0"/>
    <x v="1"/>
    <s v="c9"/>
    <n v="95834"/>
    <n v="95834"/>
    <s v="60001-100000"/>
    <m/>
    <m/>
    <m/>
    <m/>
    <m/>
    <n v="25575.5"/>
    <n v="74734"/>
    <n v="49158.5"/>
    <n v="-48162.25"/>
    <n v="148471.75"/>
    <n v="95834"/>
  </r>
  <r>
    <n v="913328"/>
    <d v="2014-08-07T17:21:05"/>
    <x v="0"/>
    <x v="1"/>
    <x v="1"/>
    <s v="c9"/>
    <n v="10982"/>
    <n v="10982"/>
    <s v="0-20,000"/>
    <m/>
    <m/>
    <m/>
    <m/>
    <m/>
    <n v="25568"/>
    <n v="74720.5"/>
    <n v="49152.5"/>
    <n v="-48160.75"/>
    <n v="148449.25"/>
    <n v="10982"/>
  </r>
  <r>
    <n v="906610"/>
    <d v="2014-07-10T09:31:55"/>
    <x v="0"/>
    <x v="0"/>
    <x v="1"/>
    <s v="c9"/>
    <n v="27403"/>
    <n v="27403"/>
    <s v="20001-40000"/>
    <m/>
    <m/>
    <m/>
    <m/>
    <m/>
    <n v="25586"/>
    <n v="74726.75"/>
    <n v="49140.75"/>
    <n v="-48125.125"/>
    <n v="148437.875"/>
    <n v="27403"/>
  </r>
  <r>
    <n v="356309"/>
    <d v="2014-07-10T09:31:19"/>
    <x v="0"/>
    <x v="0"/>
    <x v="4"/>
    <s v="i5"/>
    <n v="84905"/>
    <n v="84905"/>
    <s v="60001-100000"/>
    <m/>
    <m/>
    <m/>
    <m/>
    <m/>
    <n v="25583"/>
    <n v="74733"/>
    <n v="49150"/>
    <n v="-48142"/>
    <n v="148458"/>
    <n v="84905"/>
  </r>
  <r>
    <n v="170369"/>
    <d v="2014-07-17T09:31:21"/>
    <x v="0"/>
    <x v="0"/>
    <x v="4"/>
    <s v="c-10"/>
    <n v="1817"/>
    <n v="1817"/>
    <s v="0-20,000"/>
    <m/>
    <m/>
    <m/>
    <m/>
    <m/>
    <n v="25575.5"/>
    <n v="74714.25"/>
    <n v="49138.75"/>
    <n v="-48132.625"/>
    <n v="148422.375"/>
    <n v="1817"/>
  </r>
  <r>
    <n v="315817"/>
    <d v="2014-07-22T18:34:33"/>
    <x v="1"/>
    <x v="0"/>
    <x v="4"/>
    <s v="b9"/>
    <n v="14871"/>
    <n v="14871"/>
    <s v="0-20,000"/>
    <m/>
    <m/>
    <m/>
    <m/>
    <m/>
    <n v="25589"/>
    <n v="74720.5"/>
    <n v="49131.5"/>
    <n v="-48108.25"/>
    <n v="148417.75"/>
    <n v="14871"/>
  </r>
  <r>
    <n v="28531"/>
    <d v="2014-07-22T18:38:43"/>
    <x v="1"/>
    <x v="1"/>
    <x v="4"/>
    <s v="b9"/>
    <n v="83828"/>
    <n v="83828"/>
    <s v="60001-100000"/>
    <m/>
    <m/>
    <m/>
    <m/>
    <m/>
    <n v="25596.75"/>
    <n v="74726.75"/>
    <n v="49130"/>
    <n v="-48098.25"/>
    <n v="148421.75"/>
    <n v="83828"/>
  </r>
  <r>
    <n v="955200"/>
    <d v="2014-08-02T01:24:57"/>
    <x v="0"/>
    <x v="0"/>
    <x v="4"/>
    <s v="c-10"/>
    <n v="95400"/>
    <n v="95400"/>
    <s v="60001-100000"/>
    <m/>
    <m/>
    <m/>
    <m/>
    <m/>
    <n v="25595"/>
    <n v="74708"/>
    <n v="49113"/>
    <n v="-48074.5"/>
    <n v="148377.5"/>
    <n v="95400"/>
  </r>
  <r>
    <n v="452559"/>
    <d v="2014-06-05T11:39:26"/>
    <x v="0"/>
    <x v="2"/>
    <x v="1"/>
    <s v="c8"/>
    <n v="98670"/>
    <n v="98670"/>
    <s v="60001-100000"/>
    <m/>
    <m/>
    <m/>
    <m/>
    <m/>
    <n v="25592"/>
    <n v="74693.75"/>
    <n v="49101.75"/>
    <n v="-48060.625"/>
    <n v="148346.375"/>
    <n v="98670"/>
  </r>
  <r>
    <n v="811260"/>
    <d v="2014-06-27T09:31:25"/>
    <x v="0"/>
    <x v="0"/>
    <x v="1"/>
    <s v="c8"/>
    <n v="10730"/>
    <n v="10730"/>
    <s v="0-20,000"/>
    <m/>
    <m/>
    <m/>
    <m/>
    <m/>
    <n v="25589"/>
    <n v="74685"/>
    <n v="49096"/>
    <n v="-48055"/>
    <n v="148329"/>
    <n v="10730"/>
  </r>
  <r>
    <n v="194204"/>
    <d v="2014-06-27T09:38:09"/>
    <x v="1"/>
    <x v="1"/>
    <x v="1"/>
    <s v="c8"/>
    <n v="31185"/>
    <n v="31185"/>
    <s v="20001-40000"/>
    <m/>
    <m/>
    <m/>
    <m/>
    <m/>
    <n v="25596.75"/>
    <n v="74687"/>
    <n v="49090.25"/>
    <n v="-48038.625"/>
    <n v="148322.375"/>
    <n v="31185"/>
  </r>
  <r>
    <n v="750906"/>
    <d v="2014-07-08T14:45:59"/>
    <x v="1"/>
    <x v="1"/>
    <x v="1"/>
    <s v="c8"/>
    <n v="30750"/>
    <n v="30750"/>
    <s v="20001-40000"/>
    <m/>
    <m/>
    <m/>
    <m/>
    <m/>
    <n v="25595"/>
    <n v="74689"/>
    <n v="49094"/>
    <n v="-48046"/>
    <n v="148330"/>
    <n v="30750"/>
  </r>
  <r>
    <n v="486771"/>
    <d v="2014-07-08T14:50:04"/>
    <x v="0"/>
    <x v="1"/>
    <x v="1"/>
    <s v="c8"/>
    <n v="57130"/>
    <n v="57130"/>
    <s v="40001-60000"/>
    <m/>
    <m/>
    <m/>
    <m/>
    <m/>
    <n v="25592"/>
    <n v="74693.75"/>
    <n v="49101.75"/>
    <n v="-48060.625"/>
    <n v="148346.375"/>
    <n v="57130"/>
  </r>
  <r>
    <n v="932139"/>
    <d v="2014-07-04T19:06:04"/>
    <x v="0"/>
    <x v="1"/>
    <x v="1"/>
    <s v="c8"/>
    <n v="17249"/>
    <n v="17249"/>
    <s v="0-20,000"/>
    <m/>
    <m/>
    <m/>
    <m/>
    <m/>
    <n v="25589"/>
    <n v="74698.5"/>
    <n v="49109.5"/>
    <n v="-48075.25"/>
    <n v="148362.75"/>
    <n v="17249"/>
  </r>
  <r>
    <n v="606591"/>
    <d v="2014-07-04T19:06:31"/>
    <x v="0"/>
    <x v="0"/>
    <x v="1"/>
    <s v="c8"/>
    <n v="80966"/>
    <n v="80966"/>
    <s v="60001-100000"/>
    <m/>
    <m/>
    <m/>
    <m/>
    <m/>
    <n v="25596.75"/>
    <n v="74703.25"/>
    <n v="49106.5"/>
    <n v="-48063"/>
    <n v="148363"/>
    <n v="80966"/>
  </r>
  <r>
    <n v="847230"/>
    <d v="2014-07-07T16:39:07"/>
    <x v="1"/>
    <x v="0"/>
    <x v="1"/>
    <s v="c8"/>
    <n v="8032"/>
    <n v="8032"/>
    <s v="0-20,000"/>
    <m/>
    <m/>
    <m/>
    <m/>
    <m/>
    <n v="25595"/>
    <n v="74689"/>
    <n v="49094"/>
    <n v="-48046"/>
    <n v="148330"/>
    <n v="8032"/>
  </r>
  <r>
    <n v="288114"/>
    <d v="2014-07-07T16:38:23"/>
    <x v="1"/>
    <x v="2"/>
    <x v="1"/>
    <s v="c8"/>
    <n v="19751"/>
    <n v="19751"/>
    <s v="0-20,000"/>
    <m/>
    <m/>
    <m/>
    <m/>
    <m/>
    <n v="25600.25"/>
    <n v="74693.75"/>
    <n v="49093.5"/>
    <n v="-48040"/>
    <n v="148334"/>
    <n v="19751"/>
  </r>
  <r>
    <n v="337546"/>
    <d v="2014-07-28T08:33:32"/>
    <x v="1"/>
    <x v="1"/>
    <x v="1"/>
    <s v="c8"/>
    <n v="46403"/>
    <n v="46403"/>
    <s v="40001-60000"/>
    <m/>
    <m/>
    <m/>
    <m/>
    <m/>
    <n v="25609.5"/>
    <n v="74698.5"/>
    <n v="49089"/>
    <n v="-48024"/>
    <n v="148332"/>
    <n v="46403"/>
  </r>
  <r>
    <n v="377923"/>
    <d v="2014-07-28T08:35:48"/>
    <x v="0"/>
    <x v="1"/>
    <x v="1"/>
    <s v="c8"/>
    <n v="30875"/>
    <n v="30875"/>
    <s v="20001-40000"/>
    <m/>
    <m/>
    <m/>
    <m/>
    <m/>
    <n v="25605.75"/>
    <n v="74703.25"/>
    <n v="49097.5"/>
    <n v="-48040.5"/>
    <n v="148349.5"/>
    <n v="30875"/>
  </r>
  <r>
    <n v="801545"/>
    <d v="2014-07-28T08:36:34"/>
    <x v="0"/>
    <x v="0"/>
    <x v="1"/>
    <s v="c8"/>
    <n v="58330"/>
    <n v="58330"/>
    <s v="40001-60000"/>
    <m/>
    <m/>
    <m/>
    <m/>
    <m/>
    <n v="25602"/>
    <n v="74708"/>
    <n v="49106"/>
    <n v="-48057"/>
    <n v="148367"/>
    <n v="58330"/>
  </r>
  <r>
    <n v="173651"/>
    <d v="2014-07-28T08:37:56"/>
    <x v="1"/>
    <x v="1"/>
    <x v="1"/>
    <s v="c8"/>
    <n v="40124"/>
    <n v="40124"/>
    <s v="40001-60000"/>
    <m/>
    <m/>
    <m/>
    <m/>
    <m/>
    <n v="25600.25"/>
    <n v="74714.25"/>
    <n v="49114"/>
    <n v="-48070.75"/>
    <n v="148385.25"/>
    <n v="40124"/>
  </r>
  <r>
    <n v="290514"/>
    <d v="2014-08-08T09:35:49"/>
    <x v="0"/>
    <x v="1"/>
    <x v="1"/>
    <s v="c8"/>
    <n v="89900"/>
    <n v="89900"/>
    <s v="60001-100000"/>
    <m/>
    <m/>
    <m/>
    <m/>
    <m/>
    <n v="25598.5"/>
    <n v="74720.5"/>
    <n v="49122"/>
    <n v="-48084.5"/>
    <n v="148403.5"/>
    <n v="89900"/>
  </r>
  <r>
    <n v="956314"/>
    <d v="2014-05-28T12:01:10"/>
    <x v="0"/>
    <x v="1"/>
    <x v="0"/>
    <s v="i6"/>
    <n v="92168"/>
    <n v="92168"/>
    <s v="60001-100000"/>
    <m/>
    <m/>
    <m/>
    <m/>
    <m/>
    <n v="25596.75"/>
    <n v="74703.25"/>
    <n v="49106.5"/>
    <n v="-48063"/>
    <n v="148363"/>
    <n v="92168"/>
  </r>
  <r>
    <n v="255595"/>
    <d v="2014-07-25T10:07:52"/>
    <x v="1"/>
    <x v="0"/>
    <x v="0"/>
    <s v="i6"/>
    <n v="37952"/>
    <n v="37952"/>
    <s v="20001-40000"/>
    <m/>
    <m/>
    <m/>
    <m/>
    <m/>
    <n v="25595"/>
    <n v="74689"/>
    <n v="49094"/>
    <n v="-48046"/>
    <n v="148330"/>
    <n v="37952"/>
  </r>
  <r>
    <n v="545043"/>
    <d v="2014-07-25T10:08:13"/>
    <x v="0"/>
    <x v="1"/>
    <x v="0"/>
    <s v="i6"/>
    <n v="29874"/>
    <n v="29874"/>
    <s v="20001-40000"/>
    <m/>
    <m/>
    <m/>
    <m/>
    <m/>
    <n v="25592"/>
    <n v="74693.75"/>
    <n v="49101.75"/>
    <n v="-48060.625"/>
    <n v="148346.375"/>
    <n v="29874"/>
  </r>
  <r>
    <n v="303823"/>
    <d v="2014-07-18T18:53:15"/>
    <x v="1"/>
    <x v="0"/>
    <x v="4"/>
    <s v="i5"/>
    <n v="16961"/>
    <n v="16961"/>
    <s v="0-20,000"/>
    <m/>
    <m/>
    <m/>
    <m/>
    <m/>
    <n v="25589"/>
    <n v="74698.5"/>
    <n v="49109.5"/>
    <n v="-48075.25"/>
    <n v="148362.75"/>
    <n v="16961"/>
  </r>
  <r>
    <n v="105298"/>
    <d v="2014-07-29T14:37:48"/>
    <x v="0"/>
    <x v="0"/>
    <x v="4"/>
    <s v="i5"/>
    <n v="28017"/>
    <n v="28017"/>
    <s v="20001-40000"/>
    <m/>
    <m/>
    <m/>
    <m/>
    <m/>
    <n v="25596.75"/>
    <n v="74703.25"/>
    <n v="49106.5"/>
    <n v="-48063"/>
    <n v="148363"/>
    <n v="28017"/>
  </r>
  <r>
    <n v="423082"/>
    <d v="2014-05-26T09:32:56"/>
    <x v="1"/>
    <x v="1"/>
    <x v="0"/>
    <s v="i5"/>
    <n v="71419"/>
    <n v="71419"/>
    <s v="60001-100000"/>
    <m/>
    <m/>
    <m/>
    <m/>
    <m/>
    <n v="25595"/>
    <n v="74708"/>
    <n v="49113"/>
    <n v="-48074.5"/>
    <n v="148377.5"/>
    <n v="71419"/>
  </r>
  <r>
    <n v="376794"/>
    <d v="2014-07-03T19:28:43"/>
    <x v="1"/>
    <x v="0"/>
    <x v="0"/>
    <s v="i5"/>
    <n v="78216"/>
    <n v="78216"/>
    <s v="60001-100000"/>
    <m/>
    <m/>
    <m/>
    <m/>
    <m/>
    <n v="25592"/>
    <n v="74714.25"/>
    <n v="49122.25"/>
    <n v="-48091.375"/>
    <n v="148397.625"/>
    <n v="78216"/>
  </r>
  <r>
    <n v="218659"/>
    <d v="2014-07-03T19:30:08"/>
    <x v="1"/>
    <x v="0"/>
    <x v="0"/>
    <s v="i5"/>
    <n v="40743"/>
    <n v="40743"/>
    <s v="40001-60000"/>
    <m/>
    <m/>
    <m/>
    <m/>
    <m/>
    <n v="25589"/>
    <n v="74698.5"/>
    <n v="49109.5"/>
    <n v="-48075.25"/>
    <n v="148362.75"/>
    <n v="40743"/>
  </r>
  <r>
    <n v="680068"/>
    <d v="2014-07-21T09:34:40"/>
    <x v="0"/>
    <x v="0"/>
    <x v="1"/>
    <s v="c9"/>
    <n v="87219"/>
    <n v="87219"/>
    <s v="60001-100000"/>
    <m/>
    <m/>
    <m/>
    <m/>
    <m/>
    <n v="25586"/>
    <n v="74703.25"/>
    <n v="49117.25"/>
    <n v="-48089.875"/>
    <n v="148379.125"/>
    <n v="87219"/>
  </r>
  <r>
    <n v="467827"/>
    <d v="2014-05-12T09:31:25"/>
    <x v="0"/>
    <x v="0"/>
    <x v="5"/>
    <s v="i5"/>
    <n v="76512"/>
    <n v="76512"/>
    <s v="60001-100000"/>
    <m/>
    <m/>
    <m/>
    <m/>
    <m/>
    <n v="25583"/>
    <n v="74689"/>
    <n v="49106"/>
    <n v="-48076"/>
    <n v="148348"/>
    <n v="76512"/>
  </r>
  <r>
    <n v="24128"/>
    <d v="2014-07-07T14:54:28"/>
    <x v="0"/>
    <x v="1"/>
    <x v="5"/>
    <s v="i5"/>
    <n v="47611"/>
    <n v="47611"/>
    <s v="40001-60000"/>
    <m/>
    <m/>
    <m/>
    <m/>
    <m/>
    <n v="25575.5"/>
    <n v="74683"/>
    <n v="49107.5"/>
    <n v="-48085.75"/>
    <n v="148344.25"/>
    <n v="47611"/>
  </r>
  <r>
    <n v="538085"/>
    <d v="2014-07-07T14:55:04"/>
    <x v="0"/>
    <x v="0"/>
    <x v="5"/>
    <s v="i5"/>
    <n v="78543"/>
    <n v="78543"/>
    <s v="60001-100000"/>
    <m/>
    <m/>
    <m/>
    <m/>
    <m/>
    <n v="25568"/>
    <n v="74685"/>
    <n v="49117"/>
    <n v="-48107.5"/>
    <n v="148360.5"/>
    <n v="78543"/>
  </r>
  <r>
    <n v="164872"/>
    <d v="2014-07-14T09:32:02"/>
    <x v="0"/>
    <x v="0"/>
    <x v="5"/>
    <s v="i5"/>
    <n v="62045"/>
    <n v="62045"/>
    <s v="60001-100000"/>
    <m/>
    <m/>
    <m/>
    <m/>
    <m/>
    <n v="25560.5"/>
    <n v="74679"/>
    <n v="49118.5"/>
    <n v="-48117.25"/>
    <n v="148356.75"/>
    <n v="62045"/>
  </r>
  <r>
    <n v="684456"/>
    <d v="2014-07-14T09:32:23"/>
    <x v="1"/>
    <x v="1"/>
    <x v="5"/>
    <s v="i5"/>
    <n v="83303"/>
    <n v="83303"/>
    <s v="60001-100000"/>
    <m/>
    <m/>
    <m/>
    <m/>
    <m/>
    <n v="25553"/>
    <n v="74681"/>
    <n v="49128"/>
    <n v="-48139"/>
    <n v="148373"/>
    <n v="83303"/>
  </r>
  <r>
    <n v="854644"/>
    <d v="2014-05-10T17:10:04"/>
    <x v="1"/>
    <x v="1"/>
    <x v="0"/>
    <s v="i5"/>
    <n v="74733"/>
    <n v="74733"/>
    <s v="60001-100000"/>
    <m/>
    <m/>
    <m/>
    <m/>
    <m/>
    <n v="25550"/>
    <n v="74675"/>
    <n v="49125"/>
    <n v="-48137.5"/>
    <n v="148362.5"/>
    <n v="74733"/>
  </r>
  <r>
    <n v="657388"/>
    <d v="2014-05-10T17:09:37"/>
    <x v="0"/>
    <x v="2"/>
    <x v="0"/>
    <s v="i5"/>
    <n v="9994"/>
    <n v="9994"/>
    <s v="0-20,000"/>
    <m/>
    <m/>
    <m/>
    <m/>
    <m/>
    <n v="25547"/>
    <n v="74648"/>
    <n v="49101"/>
    <n v="-48104.5"/>
    <n v="148299.5"/>
    <n v="9994"/>
  </r>
  <r>
    <n v="227598"/>
    <d v="2014-05-16T07:24:04"/>
    <x v="0"/>
    <x v="0"/>
    <x v="0"/>
    <s v="i5"/>
    <n v="55322"/>
    <n v="55322"/>
    <s v="40001-60000"/>
    <m/>
    <m/>
    <m/>
    <m/>
    <m/>
    <n v="25560.5"/>
    <n v="74660.5"/>
    <n v="49100"/>
    <n v="-48089.5"/>
    <n v="148310.5"/>
    <n v="55322"/>
  </r>
  <r>
    <n v="58523"/>
    <d v="2014-05-16T07:25:34"/>
    <x v="1"/>
    <x v="1"/>
    <x v="0"/>
    <s v="i5"/>
    <n v="34988"/>
    <n v="34988"/>
    <s v="20001-40000"/>
    <m/>
    <m/>
    <m/>
    <m/>
    <m/>
    <n v="25553"/>
    <n v="74673"/>
    <n v="49120"/>
    <n v="-48127"/>
    <n v="148353"/>
    <n v="34988"/>
  </r>
  <r>
    <n v="726965"/>
    <d v="2014-05-16T07:29:35"/>
    <x v="0"/>
    <x v="0"/>
    <x v="0"/>
    <s v="i5"/>
    <n v="22567"/>
    <n v="22567"/>
    <s v="20001-40000"/>
    <m/>
    <m/>
    <m/>
    <m/>
    <m/>
    <n v="25550"/>
    <n v="74675"/>
    <n v="49125"/>
    <n v="-48137.5"/>
    <n v="148362.5"/>
    <n v="22567"/>
  </r>
  <r>
    <n v="597119"/>
    <d v="2014-07-09T10:10:11"/>
    <x v="0"/>
    <x v="1"/>
    <x v="0"/>
    <s v="i5"/>
    <n v="85877"/>
    <n v="85877"/>
    <s v="60001-100000"/>
    <m/>
    <m/>
    <m/>
    <m/>
    <m/>
    <n v="25568"/>
    <n v="74677"/>
    <n v="49109"/>
    <n v="-48095.5"/>
    <n v="148340.5"/>
    <n v="85877"/>
  </r>
  <r>
    <n v="612288"/>
    <d v="2014-07-16T09:09:30"/>
    <x v="0"/>
    <x v="1"/>
    <x v="0"/>
    <s v="i5"/>
    <n v="16544"/>
    <n v="16544"/>
    <s v="0-20,000"/>
    <m/>
    <m/>
    <m/>
    <m/>
    <m/>
    <n v="25560.5"/>
    <n v="74660.5"/>
    <n v="49100"/>
    <n v="-48089.5"/>
    <n v="148310.5"/>
    <n v="16544"/>
  </r>
  <r>
    <n v="34542"/>
    <d v="2014-07-16T17:59:31"/>
    <x v="1"/>
    <x v="1"/>
    <x v="0"/>
    <s v="i5"/>
    <n v="73966"/>
    <n v="73966"/>
    <s v="60001-100000"/>
    <m/>
    <m/>
    <m/>
    <m/>
    <m/>
    <n v="25583"/>
    <n v="74673"/>
    <n v="49090"/>
    <n v="-48052"/>
    <n v="148308"/>
    <n v="73966"/>
  </r>
  <r>
    <n v="693241"/>
    <d v="2014-07-22T09:33:00"/>
    <x v="0"/>
    <x v="1"/>
    <x v="5"/>
    <s v="i6"/>
    <n v="31755"/>
    <n v="31755"/>
    <s v="20001-40000"/>
    <m/>
    <m/>
    <m/>
    <m/>
    <m/>
    <n v="25575.5"/>
    <n v="74675"/>
    <n v="49099.5"/>
    <n v="-48073.75"/>
    <n v="148324.25"/>
    <n v="31755"/>
  </r>
  <r>
    <n v="117110"/>
    <d v="2014-07-22T09:33:26"/>
    <x v="0"/>
    <x v="0"/>
    <x v="5"/>
    <s v="i6"/>
    <n v="7947"/>
    <n v="7947"/>
    <s v="0-20,000"/>
    <m/>
    <m/>
    <m/>
    <m/>
    <m/>
    <n v="25568"/>
    <n v="74677"/>
    <n v="49109"/>
    <n v="-48095.5"/>
    <n v="148340.5"/>
    <n v="7947"/>
  </r>
  <r>
    <n v="704096"/>
    <d v="2014-07-22T09:34:25"/>
    <x v="0"/>
    <x v="0"/>
    <x v="5"/>
    <s v="i6"/>
    <n v="51383"/>
    <n v="51383"/>
    <s v="40001-60000"/>
    <m/>
    <m/>
    <m/>
    <m/>
    <m/>
    <n v="25586"/>
    <n v="74679"/>
    <n v="49093"/>
    <n v="-48053.5"/>
    <n v="148318.5"/>
    <n v="51383"/>
  </r>
  <r>
    <n v="867293"/>
    <d v="2014-05-01T19:52:45"/>
    <x v="0"/>
    <x v="0"/>
    <x v="1"/>
    <s v="c-10"/>
    <n v="19871"/>
    <n v="19871"/>
    <s v="0-20,000"/>
    <m/>
    <m/>
    <m/>
    <m/>
    <m/>
    <n v="25583"/>
    <n v="74681"/>
    <n v="49098"/>
    <n v="-48064"/>
    <n v="148328"/>
    <n v="19871"/>
  </r>
  <r>
    <n v="214693"/>
    <d v="2014-05-06T12:26:08"/>
    <x v="1"/>
    <x v="0"/>
    <x v="1"/>
    <s v="c-10"/>
    <n v="74099"/>
    <n v="74099"/>
    <s v="60001-100000"/>
    <m/>
    <m/>
    <m/>
    <m/>
    <m/>
    <n v="25592"/>
    <n v="74683"/>
    <n v="49091"/>
    <n v="-48044.5"/>
    <n v="148319.5"/>
    <n v="74099"/>
  </r>
  <r>
    <n v="722156"/>
    <d v="2014-05-22T14:40:36"/>
    <x v="0"/>
    <x v="0"/>
    <x v="1"/>
    <s v="c-10"/>
    <n v="70411"/>
    <n v="70411"/>
    <s v="60001-100000"/>
    <m/>
    <m/>
    <m/>
    <m/>
    <m/>
    <n v="25589"/>
    <n v="74685"/>
    <n v="49096"/>
    <n v="-48055"/>
    <n v="148329"/>
    <n v="70411"/>
  </r>
  <r>
    <n v="964928"/>
    <d v="2014-05-22T14:39:39"/>
    <x v="0"/>
    <x v="2"/>
    <x v="1"/>
    <s v="c-10"/>
    <n v="67453"/>
    <n v="67453"/>
    <s v="60001-100000"/>
    <m/>
    <m/>
    <m/>
    <m/>
    <m/>
    <n v="25586"/>
    <n v="74687"/>
    <n v="49101"/>
    <n v="-48065.5"/>
    <n v="148338.5"/>
    <n v="67453"/>
  </r>
  <r>
    <n v="943418"/>
    <d v="2014-05-27T13:27:22"/>
    <x v="1"/>
    <x v="0"/>
    <x v="1"/>
    <s v="i7"/>
    <n v="59234"/>
    <n v="59234"/>
    <s v="40001-60000"/>
    <m/>
    <m/>
    <m/>
    <m/>
    <m/>
    <n v="25583"/>
    <n v="74689"/>
    <n v="49106"/>
    <n v="-48076"/>
    <n v="148348"/>
    <n v="59234"/>
  </r>
  <r>
    <n v="661256"/>
    <d v="2014-05-30T19:54:44"/>
    <x v="0"/>
    <x v="0"/>
    <x v="1"/>
    <s v="i7"/>
    <n v="42499"/>
    <n v="42499"/>
    <s v="40001-60000"/>
    <m/>
    <m/>
    <m/>
    <m/>
    <m/>
    <n v="25575.5"/>
    <n v="74693.75"/>
    <n v="49118.25"/>
    <n v="-48101.875"/>
    <n v="148371.125"/>
    <n v="42499"/>
  </r>
  <r>
    <n v="317422"/>
    <d v="2014-05-21T09:31:54"/>
    <x v="0"/>
    <x v="1"/>
    <x v="1"/>
    <s v="i7"/>
    <n v="53128"/>
    <n v="53128"/>
    <s v="40001-60000"/>
    <m/>
    <m/>
    <m/>
    <m/>
    <m/>
    <n v="25568"/>
    <n v="74698.5"/>
    <n v="49130.5"/>
    <n v="-48127.75"/>
    <n v="148394.25"/>
    <n v="53128"/>
  </r>
  <r>
    <n v="823654"/>
    <d v="2014-06-05T19:05:18"/>
    <x v="1"/>
    <x v="0"/>
    <x v="0"/>
    <s v="i5"/>
    <n v="70676"/>
    <n v="70676"/>
    <s v="60001-100000"/>
    <m/>
    <m/>
    <m/>
    <m/>
    <m/>
    <n v="25560.5"/>
    <n v="74703.25"/>
    <n v="49142.75"/>
    <n v="-48153.625"/>
    <n v="148417.375"/>
    <n v="70676"/>
  </r>
  <r>
    <n v="560180"/>
    <d v="2014-06-11T09:09:54"/>
    <x v="1"/>
    <x v="1"/>
    <x v="0"/>
    <s v="i5"/>
    <n v="86828"/>
    <n v="86828"/>
    <s v="60001-100000"/>
    <m/>
    <m/>
    <m/>
    <m/>
    <m/>
    <n v="25553"/>
    <n v="74708"/>
    <n v="49155"/>
    <n v="-48179.5"/>
    <n v="148440.5"/>
    <n v="86828"/>
  </r>
  <r>
    <n v="954148"/>
    <d v="2014-06-27T14:13:53"/>
    <x v="1"/>
    <x v="0"/>
    <x v="0"/>
    <s v="i5"/>
    <n v="58548"/>
    <n v="58548"/>
    <s v="40001-60000"/>
    <m/>
    <m/>
    <m/>
    <m/>
    <m/>
    <n v="25550"/>
    <n v="74693.75"/>
    <n v="49143.75"/>
    <n v="-48165.625"/>
    <n v="148409.375"/>
    <n v="58548"/>
  </r>
  <r>
    <n v="641583"/>
    <d v="2014-06-27T14:14:20"/>
    <x v="0"/>
    <x v="1"/>
    <x v="0"/>
    <s v="i5"/>
    <n v="53155"/>
    <n v="53155"/>
    <s v="40001-60000"/>
    <m/>
    <m/>
    <m/>
    <m/>
    <m/>
    <n v="25547"/>
    <n v="74698.5"/>
    <n v="49151.5"/>
    <n v="-48180.25"/>
    <n v="148425.75"/>
    <n v="53155"/>
  </r>
  <r>
    <n v="684242"/>
    <d v="2014-06-27T14:16:11"/>
    <x v="0"/>
    <x v="0"/>
    <x v="0"/>
    <s v="i5"/>
    <n v="80876"/>
    <n v="80876"/>
    <s v="60001-100000"/>
    <m/>
    <m/>
    <m/>
    <m/>
    <m/>
    <n v="25544"/>
    <n v="74703.25"/>
    <n v="49159.25"/>
    <n v="-48194.875"/>
    <n v="148442.125"/>
    <n v="80876"/>
  </r>
  <r>
    <n v="222272"/>
    <d v="2014-07-04T18:57:34"/>
    <x v="0"/>
    <x v="2"/>
    <x v="0"/>
    <s v="c9"/>
    <n v="13056"/>
    <n v="13056"/>
    <s v="0-20,000"/>
    <m/>
    <m/>
    <m/>
    <m/>
    <m/>
    <n v="25541"/>
    <n v="74689"/>
    <n v="49148"/>
    <n v="-48181"/>
    <n v="148411"/>
    <n v="13056"/>
  </r>
  <r>
    <n v="880787"/>
    <d v="2014-08-14T09:34:39"/>
    <x v="0"/>
    <x v="0"/>
    <x v="0"/>
    <s v="c9"/>
    <n v="47704"/>
    <n v="47704"/>
    <s v="40001-60000"/>
    <m/>
    <m/>
    <m/>
    <m/>
    <m/>
    <n v="25550"/>
    <n v="74693.75"/>
    <n v="49143.75"/>
    <n v="-48165.625"/>
    <n v="148409.375"/>
    <n v="47704"/>
  </r>
  <r>
    <n v="256813"/>
    <d v="2014-08-14T09:36:18"/>
    <x v="0"/>
    <x v="0"/>
    <x v="0"/>
    <s v="c9"/>
    <n v="78611"/>
    <n v="78611"/>
    <s v="60001-100000"/>
    <m/>
    <m/>
    <m/>
    <m/>
    <m/>
    <n v="25547"/>
    <n v="74698.5"/>
    <n v="49151.5"/>
    <n v="-48180.25"/>
    <n v="148425.75"/>
    <n v="78611"/>
  </r>
  <r>
    <n v="749392"/>
    <d v="2014-08-14T09:39:42"/>
    <x v="1"/>
    <x v="1"/>
    <x v="0"/>
    <s v="c9"/>
    <n v="22117"/>
    <n v="22117"/>
    <s v="20001-40000"/>
    <m/>
    <m/>
    <m/>
    <m/>
    <m/>
    <n v="25544"/>
    <n v="74687"/>
    <n v="49143"/>
    <n v="-48170.5"/>
    <n v="148401.5"/>
    <n v="22117"/>
  </r>
  <r>
    <n v="392048"/>
    <d v="2014-08-22T15:46:04"/>
    <x v="0"/>
    <x v="1"/>
    <x v="0"/>
    <s v="c9"/>
    <n v="43988"/>
    <n v="43988"/>
    <s v="40001-60000"/>
    <m/>
    <m/>
    <m/>
    <m/>
    <m/>
    <n v="25553"/>
    <n v="74689"/>
    <n v="49136"/>
    <n v="-48151"/>
    <n v="148393"/>
    <n v="43988"/>
  </r>
  <r>
    <n v="778041"/>
    <d v="2014-08-22T15:47:00"/>
    <x v="0"/>
    <x v="1"/>
    <x v="0"/>
    <s v="c9"/>
    <n v="51085"/>
    <n v="51085"/>
    <s v="40001-60000"/>
    <m/>
    <m/>
    <m/>
    <m/>
    <m/>
    <n v="25550"/>
    <n v="74693.75"/>
    <n v="49143.75"/>
    <n v="-48165.625"/>
    <n v="148409.375"/>
    <n v="51085"/>
  </r>
  <r>
    <n v="162279"/>
    <d v="2014-08-07T09:34:43"/>
    <x v="0"/>
    <x v="0"/>
    <x v="0"/>
    <s v="c9"/>
    <n v="59437"/>
    <n v="59437"/>
    <s v="40001-60000"/>
    <m/>
    <m/>
    <m/>
    <m/>
    <m/>
    <n v="25547"/>
    <n v="74698.5"/>
    <n v="49151.5"/>
    <n v="-48180.25"/>
    <n v="148425.75"/>
    <n v="59437"/>
  </r>
  <r>
    <n v="839305"/>
    <d v="2014-08-07T09:35:39"/>
    <x v="0"/>
    <x v="0"/>
    <x v="0"/>
    <s v="c9"/>
    <n v="10015"/>
    <n v="10015"/>
    <s v="0-20,000"/>
    <m/>
    <m/>
    <m/>
    <m/>
    <m/>
    <n v="25544"/>
    <n v="74703.25"/>
    <n v="49159.25"/>
    <n v="-48194.875"/>
    <n v="148442.125"/>
    <n v="10015"/>
  </r>
  <r>
    <n v="466313"/>
    <d v="2014-08-07T09:33:40"/>
    <x v="0"/>
    <x v="1"/>
    <x v="0"/>
    <s v="c9"/>
    <n v="25401"/>
    <n v="25401"/>
    <s v="20001-40000"/>
    <m/>
    <m/>
    <m/>
    <m/>
    <m/>
    <n v="25553"/>
    <n v="74708"/>
    <n v="49155"/>
    <n v="-48179.5"/>
    <n v="148440.5"/>
    <n v="25401"/>
  </r>
  <r>
    <n v="675897"/>
    <d v="2014-08-08T11:58:46"/>
    <x v="1"/>
    <x v="0"/>
    <x v="0"/>
    <s v="c9"/>
    <n v="82935"/>
    <n v="82935"/>
    <s v="60001-100000"/>
    <m/>
    <m/>
    <m/>
    <m/>
    <m/>
    <n v="25575.5"/>
    <n v="74715.25"/>
    <n v="49139.75"/>
    <n v="-48134.125"/>
    <n v="148424.875"/>
    <n v="82935"/>
  </r>
  <r>
    <n v="929198"/>
    <d v="2014-08-08T12:05:49"/>
    <x v="1"/>
    <x v="1"/>
    <x v="0"/>
    <s v="c9"/>
    <n v="48153"/>
    <n v="48153"/>
    <s v="40001-60000"/>
    <m/>
    <m/>
    <m/>
    <m/>
    <m/>
    <n v="25568"/>
    <n v="74698.5"/>
    <n v="49130.5"/>
    <n v="-48127.75"/>
    <n v="148394.25"/>
    <n v="48153"/>
  </r>
  <r>
    <n v="520656"/>
    <d v="2014-05-09T16:34:15"/>
    <x v="1"/>
    <x v="1"/>
    <x v="1"/>
    <s v="c9"/>
    <n v="35401"/>
    <n v="35401"/>
    <s v="20001-40000"/>
    <m/>
    <m/>
    <m/>
    <m/>
    <m/>
    <n v="25560.5"/>
    <n v="74703.25"/>
    <n v="49142.75"/>
    <n v="-48153.625"/>
    <n v="148417.375"/>
    <n v="35401"/>
  </r>
  <r>
    <n v="875997"/>
    <d v="2014-05-28T10:43:33"/>
    <x v="1"/>
    <x v="1"/>
    <x v="1"/>
    <s v="c-10"/>
    <n v="36047"/>
    <n v="36047"/>
    <s v="20001-40000"/>
    <m/>
    <m/>
    <m/>
    <m/>
    <m/>
    <n v="25553"/>
    <n v="74708"/>
    <n v="49155"/>
    <n v="-48179.5"/>
    <n v="148440.5"/>
    <n v="36047"/>
  </r>
  <r>
    <n v="694518"/>
    <d v="2014-05-29T12:54:22"/>
    <x v="0"/>
    <x v="0"/>
    <x v="1"/>
    <s v="c9"/>
    <n v="95548"/>
    <n v="95548"/>
    <s v="60001-100000"/>
    <m/>
    <m/>
    <m/>
    <m/>
    <m/>
    <n v="25550"/>
    <n v="74715.25"/>
    <n v="49165.25"/>
    <n v="-48197.875"/>
    <n v="148463.125"/>
    <n v="95548"/>
  </r>
  <r>
    <n v="710064"/>
    <d v="2014-05-29T12:57:33"/>
    <x v="0"/>
    <x v="1"/>
    <x v="1"/>
    <s v="c9"/>
    <n v="69460"/>
    <n v="69460"/>
    <s v="60001-100000"/>
    <m/>
    <m/>
    <m/>
    <m/>
    <m/>
    <n v="25547"/>
    <n v="74698.5"/>
    <n v="49151.5"/>
    <n v="-48180.25"/>
    <n v="148425.75"/>
    <n v="69460"/>
  </r>
  <r>
    <n v="919803"/>
    <d v="2014-05-30T09:40:26"/>
    <x v="0"/>
    <x v="1"/>
    <x v="1"/>
    <s v="c9"/>
    <n v="29286"/>
    <n v="29286"/>
    <s v="20001-40000"/>
    <m/>
    <m/>
    <m/>
    <m/>
    <m/>
    <n v="25544"/>
    <n v="74703.25"/>
    <n v="49159.25"/>
    <n v="-48194.875"/>
    <n v="148442.125"/>
    <n v="29286"/>
  </r>
  <r>
    <n v="250044"/>
    <d v="2014-05-30T09:31:37"/>
    <x v="1"/>
    <x v="0"/>
    <x v="1"/>
    <s v="c-10"/>
    <n v="47810"/>
    <n v="47810"/>
    <s v="40001-60000"/>
    <m/>
    <m/>
    <m/>
    <m/>
    <m/>
    <n v="25541"/>
    <n v="74708"/>
    <n v="49167"/>
    <n v="-48209.5"/>
    <n v="148458.5"/>
    <n v="47810"/>
  </r>
  <r>
    <n v="191373"/>
    <d v="2014-06-03T10:49:47"/>
    <x v="1"/>
    <x v="0"/>
    <x v="1"/>
    <s v="c9"/>
    <n v="83090"/>
    <n v="83090"/>
    <s v="60001-100000"/>
    <m/>
    <m/>
    <m/>
    <m/>
    <m/>
    <n v="25522.5"/>
    <n v="74715.25"/>
    <n v="49192.75"/>
    <n v="-48266.625"/>
    <n v="148504.375"/>
    <n v="83090"/>
  </r>
  <r>
    <n v="615424"/>
    <d v="2014-06-03T10:51:54"/>
    <x v="0"/>
    <x v="0"/>
    <x v="1"/>
    <s v="c9"/>
    <n v="24597"/>
    <n v="24597"/>
    <s v="20001-40000"/>
    <m/>
    <m/>
    <m/>
    <m/>
    <m/>
    <n v="25504"/>
    <n v="74698.5"/>
    <n v="49194.5"/>
    <n v="-48287.75"/>
    <n v="148490.25"/>
    <n v="24597"/>
  </r>
  <r>
    <n v="235539"/>
    <d v="2014-06-27T09:32:04"/>
    <x v="0"/>
    <x v="0"/>
    <x v="1"/>
    <s v="c-10"/>
    <n v="35611"/>
    <n v="35611"/>
    <s v="20001-40000"/>
    <m/>
    <m/>
    <m/>
    <m/>
    <m/>
    <n v="25544"/>
    <n v="74703.25"/>
    <n v="49159.25"/>
    <n v="-48194.875"/>
    <n v="148442.125"/>
    <n v="35611"/>
  </r>
  <r>
    <n v="906051"/>
    <d v="2014-06-27T09:32:41"/>
    <x v="0"/>
    <x v="1"/>
    <x v="1"/>
    <s v="c-10"/>
    <n v="71844"/>
    <n v="71844"/>
    <s v="60001-100000"/>
    <m/>
    <m/>
    <m/>
    <m/>
    <m/>
    <n v="25541"/>
    <n v="74708"/>
    <n v="49167"/>
    <n v="-48209.5"/>
    <n v="148458.5"/>
    <n v="71844"/>
  </r>
  <r>
    <n v="705197"/>
    <d v="2014-06-27T09:35:11"/>
    <x v="0"/>
    <x v="1"/>
    <x v="1"/>
    <s v="c-10"/>
    <n v="70644"/>
    <n v="70644"/>
    <s v="60001-100000"/>
    <m/>
    <m/>
    <m/>
    <m/>
    <m/>
    <n v="25522.5"/>
    <n v="74715.25"/>
    <n v="49192.75"/>
    <n v="-48266.625"/>
    <n v="148504.375"/>
    <n v="70644"/>
  </r>
  <r>
    <n v="724798"/>
    <d v="2014-06-27T09:37:17"/>
    <x v="1"/>
    <x v="1"/>
    <x v="1"/>
    <s v="c-10"/>
    <n v="65820"/>
    <n v="65820"/>
    <s v="60001-100000"/>
    <m/>
    <m/>
    <m/>
    <m/>
    <m/>
    <n v="25504"/>
    <n v="74722.5"/>
    <n v="49218.5"/>
    <n v="-48323.75"/>
    <n v="148550.25"/>
    <n v="65820"/>
  </r>
  <r>
    <n v="862375"/>
    <d v="2014-06-27T09:33:13"/>
    <x v="0"/>
    <x v="1"/>
    <x v="1"/>
    <s v="c-10"/>
    <n v="14390"/>
    <n v="14390"/>
    <s v="0-20,000"/>
    <m/>
    <m/>
    <m/>
    <m/>
    <m/>
    <n v="25485.5"/>
    <n v="74729.75"/>
    <n v="49244.25"/>
    <n v="-48380.875"/>
    <n v="148596.125"/>
    <n v="14390"/>
  </r>
  <r>
    <n v="785487"/>
    <d v="2014-07-01T18:52:55"/>
    <x v="0"/>
    <x v="1"/>
    <x v="1"/>
    <s v="c-10"/>
    <n v="19332"/>
    <n v="19332"/>
    <s v="0-20,000"/>
    <m/>
    <m/>
    <m/>
    <m/>
    <m/>
    <n v="25541"/>
    <n v="74737"/>
    <n v="49196"/>
    <n v="-48253"/>
    <n v="148531"/>
    <n v="19332"/>
  </r>
  <r>
    <n v="946312"/>
    <d v="2014-07-04T18:07:41"/>
    <x v="0"/>
    <x v="0"/>
    <x v="1"/>
    <s v="c-10"/>
    <n v="14144"/>
    <n v="14144"/>
    <s v="0-20,000"/>
    <m/>
    <m/>
    <m/>
    <m/>
    <m/>
    <n v="25550"/>
    <n v="74737.5"/>
    <n v="49187.5"/>
    <n v="-48231.25"/>
    <n v="148518.75"/>
    <n v="14144"/>
  </r>
  <r>
    <n v="736470"/>
    <d v="2014-07-04T18:08:14"/>
    <x v="0"/>
    <x v="2"/>
    <x v="1"/>
    <s v="c-10"/>
    <n v="60928"/>
    <n v="60928"/>
    <s v="60001-100000"/>
    <m/>
    <m/>
    <m/>
    <m/>
    <m/>
    <n v="25568"/>
    <n v="74738"/>
    <n v="49170"/>
    <n v="-48187"/>
    <n v="148493"/>
    <n v="60928"/>
  </r>
  <r>
    <n v="427814"/>
    <d v="2014-07-11T17:13:57"/>
    <x v="1"/>
    <x v="0"/>
    <x v="1"/>
    <s v="c9"/>
    <n v="43484"/>
    <n v="43484"/>
    <s v="40001-60000"/>
    <m/>
    <m/>
    <m/>
    <m/>
    <m/>
    <n v="25560.5"/>
    <n v="74738.5"/>
    <n v="49178"/>
    <n v="-48206.5"/>
    <n v="148505.5"/>
    <n v="43484"/>
  </r>
  <r>
    <n v="363285"/>
    <d v="2014-07-11T17:15:48"/>
    <x v="1"/>
    <x v="1"/>
    <x v="1"/>
    <s v="c9"/>
    <n v="71650"/>
    <n v="71650"/>
    <s v="60001-100000"/>
    <m/>
    <m/>
    <m/>
    <m/>
    <m/>
    <n v="25553"/>
    <n v="74739"/>
    <n v="49186"/>
    <n v="-48226"/>
    <n v="148518"/>
    <n v="71650"/>
  </r>
  <r>
    <n v="138676"/>
    <d v="2014-07-11T17:15:10"/>
    <x v="0"/>
    <x v="1"/>
    <x v="1"/>
    <s v="c9"/>
    <n v="83336"/>
    <n v="83336"/>
    <s v="60001-100000"/>
    <m/>
    <m/>
    <m/>
    <m/>
    <m/>
    <n v="25550"/>
    <n v="74762"/>
    <n v="49212"/>
    <n v="-48268"/>
    <n v="148580"/>
    <n v="83336"/>
  </r>
  <r>
    <n v="38906"/>
    <d v="2014-07-11T17:16:59"/>
    <x v="0"/>
    <x v="1"/>
    <x v="1"/>
    <s v="c9"/>
    <n v="38196"/>
    <n v="38196"/>
    <s v="20001-40000"/>
    <m/>
    <m/>
    <m/>
    <m/>
    <m/>
    <n v="25547"/>
    <n v="74738"/>
    <n v="49191"/>
    <n v="-48239.5"/>
    <n v="148524.5"/>
    <n v="38196"/>
  </r>
  <r>
    <n v="315400"/>
    <d v="2014-07-11T17:19:22"/>
    <x v="1"/>
    <x v="1"/>
    <x v="1"/>
    <s v="c9"/>
    <n v="26586"/>
    <n v="26586"/>
    <s v="20001-40000"/>
    <m/>
    <m/>
    <m/>
    <m/>
    <m/>
    <n v="25544"/>
    <n v="74738.5"/>
    <n v="49194.5"/>
    <n v="-48247.75"/>
    <n v="148530.25"/>
    <n v="26586"/>
  </r>
  <r>
    <n v="133517"/>
    <d v="2014-07-11T17:21:37"/>
    <x v="0"/>
    <x v="1"/>
    <x v="1"/>
    <s v="c9"/>
    <n v="45315"/>
    <n v="45315"/>
    <s v="40001-60000"/>
    <m/>
    <m/>
    <m/>
    <m/>
    <m/>
    <n v="25541"/>
    <n v="74739"/>
    <n v="49198"/>
    <n v="-48256"/>
    <n v="148536"/>
    <n v="45315"/>
  </r>
  <r>
    <n v="933908"/>
    <d v="2014-07-16T18:24:28"/>
    <x v="0"/>
    <x v="1"/>
    <x v="1"/>
    <s v="c9"/>
    <n v="57346"/>
    <n v="57346"/>
    <s v="40001-60000"/>
    <m/>
    <m/>
    <m/>
    <m/>
    <m/>
    <n v="25522.5"/>
    <n v="74762"/>
    <n v="49239.5"/>
    <n v="-48336.75"/>
    <n v="148621.25"/>
    <n v="57346"/>
  </r>
  <r>
    <n v="961974"/>
    <d v="2014-07-17T21:06:19"/>
    <x v="0"/>
    <x v="0"/>
    <x v="1"/>
    <s v="c9"/>
    <n v="40149"/>
    <n v="40149"/>
    <s v="40001-60000"/>
    <m/>
    <m/>
    <m/>
    <m/>
    <m/>
    <n v="25504"/>
    <n v="74785"/>
    <n v="49281"/>
    <n v="-48417.5"/>
    <n v="148706.5"/>
    <n v="40149"/>
  </r>
  <r>
    <n v="646412"/>
    <d v="2014-07-17T21:07:31"/>
    <x v="1"/>
    <x v="0"/>
    <x v="1"/>
    <s v="c9"/>
    <n v="28310"/>
    <n v="28310"/>
    <s v="20001-40000"/>
    <m/>
    <m/>
    <m/>
    <m/>
    <m/>
    <n v="25485.5"/>
    <n v="74808"/>
    <n v="49322.5"/>
    <n v="-48498.25"/>
    <n v="148791.75"/>
    <n v="28310"/>
  </r>
  <r>
    <n v="682466"/>
    <d v="2014-08-01T09:36:29"/>
    <x v="1"/>
    <x v="0"/>
    <x v="1"/>
    <s v="c-10"/>
    <n v="47411"/>
    <n v="47411"/>
    <s v="40001-60000"/>
    <m/>
    <m/>
    <m/>
    <m/>
    <m/>
    <n v="25467"/>
    <n v="74831"/>
    <n v="49364"/>
    <n v="-48579"/>
    <n v="148877"/>
    <n v="47411"/>
  </r>
  <r>
    <n v="210703"/>
    <d v="2014-08-01T09:32:10"/>
    <x v="1"/>
    <x v="2"/>
    <x v="1"/>
    <s v="c-10"/>
    <n v="14890"/>
    <n v="14890"/>
    <s v="0-20,000"/>
    <m/>
    <m/>
    <m/>
    <m/>
    <m/>
    <n v="25463.75"/>
    <n v="74831.5"/>
    <n v="49367.75"/>
    <n v="-48587.875"/>
    <n v="148883.125"/>
    <n v="14890"/>
  </r>
  <r>
    <n v="370831"/>
    <d v="2014-08-03T13:33:44"/>
    <x v="0"/>
    <x v="0"/>
    <x v="1"/>
    <s v="c-10"/>
    <n v="55248"/>
    <n v="55248"/>
    <s v="40001-60000"/>
    <m/>
    <m/>
    <m/>
    <m/>
    <m/>
    <n v="25504"/>
    <n v="74832"/>
    <n v="49328"/>
    <n v="-48488"/>
    <n v="148824"/>
    <n v="55248"/>
  </r>
  <r>
    <n v="148345"/>
    <d v="2014-08-04T13:24:01"/>
    <x v="0"/>
    <x v="0"/>
    <x v="1"/>
    <s v="c9"/>
    <n v="10055"/>
    <n v="10055"/>
    <s v="0-20,000"/>
    <m/>
    <m/>
    <m/>
    <m/>
    <m/>
    <n v="25485.5"/>
    <n v="74832.5"/>
    <n v="49347"/>
    <n v="-48535"/>
    <n v="148853"/>
    <n v="10055"/>
  </r>
  <r>
    <n v="472307"/>
    <d v="2014-08-04T13:24:57"/>
    <x v="1"/>
    <x v="0"/>
    <x v="1"/>
    <s v="c9"/>
    <n v="85191"/>
    <n v="85191"/>
    <s v="60001-100000"/>
    <m/>
    <m/>
    <m/>
    <m/>
    <m/>
    <n v="25541"/>
    <n v="74833"/>
    <n v="49292"/>
    <n v="-48397"/>
    <n v="148771"/>
    <n v="85191"/>
  </r>
  <r>
    <n v="367647"/>
    <d v="2014-08-05T10:14:03"/>
    <x v="1"/>
    <x v="0"/>
    <x v="1"/>
    <s v="c-10"/>
    <n v="76634"/>
    <n v="76634"/>
    <s v="60001-100000"/>
    <m/>
    <m/>
    <m/>
    <m/>
    <m/>
    <n v="25522.5"/>
    <n v="74831.5"/>
    <n v="49309"/>
    <n v="-48441"/>
    <n v="148795"/>
    <n v="76634"/>
  </r>
  <r>
    <n v="928886"/>
    <d v="2014-08-07T16:19:47"/>
    <x v="1"/>
    <x v="0"/>
    <x v="1"/>
    <s v="c-10"/>
    <n v="30504"/>
    <n v="30504"/>
    <s v="20001-40000"/>
    <m/>
    <m/>
    <m/>
    <m/>
    <m/>
    <n v="25504"/>
    <n v="74785"/>
    <n v="49281"/>
    <n v="-48417.5"/>
    <n v="148706.5"/>
    <n v="30504"/>
  </r>
  <r>
    <n v="366620"/>
    <d v="2014-08-11T17:03:45"/>
    <x v="0"/>
    <x v="0"/>
    <x v="1"/>
    <s v="c9"/>
    <n v="21368"/>
    <n v="21368"/>
    <s v="20001-40000"/>
    <m/>
    <m/>
    <m/>
    <m/>
    <m/>
    <n v="25485.5"/>
    <n v="74808"/>
    <n v="49322.5"/>
    <n v="-48498.25"/>
    <n v="148791.75"/>
    <n v="21368"/>
  </r>
  <r>
    <n v="262826"/>
    <d v="2014-08-11T17:04:12"/>
    <x v="1"/>
    <x v="0"/>
    <x v="1"/>
    <s v="c9"/>
    <n v="97131"/>
    <n v="97131"/>
    <s v="60001-100000"/>
    <m/>
    <m/>
    <m/>
    <m/>
    <m/>
    <n v="25541"/>
    <n v="74831"/>
    <n v="49290"/>
    <n v="-48394"/>
    <n v="148766"/>
    <n v="97131"/>
  </r>
  <r>
    <n v="852087"/>
    <d v="2014-08-11T17:04:59"/>
    <x v="0"/>
    <x v="0"/>
    <x v="1"/>
    <s v="c9"/>
    <n v="4717"/>
    <n v="4717"/>
    <s v="0-20,000"/>
    <m/>
    <m/>
    <m/>
    <m/>
    <m/>
    <n v="25522.5"/>
    <n v="74762"/>
    <n v="49239.5"/>
    <n v="-48336.75"/>
    <n v="148621.25"/>
    <n v="4717"/>
  </r>
  <r>
    <n v="234192"/>
    <d v="2014-08-21T08:36:12"/>
    <x v="1"/>
    <x v="0"/>
    <x v="1"/>
    <s v="c9"/>
    <n v="70071"/>
    <n v="70071"/>
    <s v="60001-100000"/>
    <m/>
    <m/>
    <m/>
    <m/>
    <m/>
    <n v="25547"/>
    <n v="74785"/>
    <n v="49238"/>
    <n v="-48310"/>
    <n v="148642"/>
    <n v="70071"/>
  </r>
  <r>
    <n v="578818"/>
    <d v="2014-05-06T09:58:59"/>
    <x v="0"/>
    <x v="0"/>
    <x v="1"/>
    <s v="i6"/>
    <n v="74310"/>
    <n v="74310"/>
    <s v="60001-100000"/>
    <m/>
    <m/>
    <m/>
    <m/>
    <m/>
    <n v="25544"/>
    <n v="74808"/>
    <n v="49264"/>
    <n v="-48352"/>
    <n v="148704"/>
    <n v="74310"/>
  </r>
  <r>
    <n v="813334"/>
    <d v="2014-05-06T10:01:31"/>
    <x v="0"/>
    <x v="0"/>
    <x v="1"/>
    <s v="i6"/>
    <n v="94627"/>
    <n v="94627"/>
    <s v="60001-100000"/>
    <m/>
    <m/>
    <m/>
    <m/>
    <m/>
    <n v="25541"/>
    <n v="74831"/>
    <n v="49290"/>
    <n v="-48394"/>
    <n v="148766"/>
    <n v="94627"/>
  </r>
  <r>
    <n v="938949"/>
    <d v="2014-05-10T19:01:19"/>
    <x v="1"/>
    <x v="0"/>
    <x v="1"/>
    <s v="c-10"/>
    <n v="75525"/>
    <n v="75525"/>
    <s v="60001-100000"/>
    <m/>
    <m/>
    <m/>
    <m/>
    <m/>
    <n v="25522.5"/>
    <n v="74762"/>
    <n v="49239.5"/>
    <n v="-48336.75"/>
    <n v="148621.25"/>
    <n v="75525"/>
  </r>
  <r>
    <n v="831516"/>
    <d v="2014-05-10T19:03:19"/>
    <x v="0"/>
    <x v="1"/>
    <x v="1"/>
    <s v="c-10"/>
    <n v="44507"/>
    <n v="44507"/>
    <s v="40001-60000"/>
    <m/>
    <m/>
    <m/>
    <m/>
    <m/>
    <n v="25504"/>
    <n v="74738"/>
    <n v="49234"/>
    <n v="-48347"/>
    <n v="148589"/>
    <n v="44507"/>
  </r>
  <r>
    <n v="995799"/>
    <d v="2014-05-12T10:52:37"/>
    <x v="0"/>
    <x v="1"/>
    <x v="1"/>
    <s v="i6"/>
    <n v="83962"/>
    <n v="83962"/>
    <s v="60001-100000"/>
    <m/>
    <m/>
    <m/>
    <m/>
    <m/>
    <n v="25485.5"/>
    <n v="74738.5"/>
    <n v="49253"/>
    <n v="-48394"/>
    <n v="148618"/>
    <n v="83962"/>
  </r>
  <r>
    <n v="350319"/>
    <d v="2014-05-12T10:53:31"/>
    <x v="1"/>
    <x v="0"/>
    <x v="1"/>
    <s v="i6"/>
    <n v="59448"/>
    <n v="59448"/>
    <s v="40001-60000"/>
    <m/>
    <m/>
    <m/>
    <m/>
    <m/>
    <n v="25467"/>
    <n v="74737"/>
    <n v="49270"/>
    <n v="-48438"/>
    <n v="148642"/>
    <n v="59448"/>
  </r>
  <r>
    <n v="422303"/>
    <d v="2014-05-16T06:57:47"/>
    <x v="1"/>
    <x v="0"/>
    <x v="1"/>
    <s v="i6"/>
    <n v="46044"/>
    <n v="46044"/>
    <s v="40001-60000"/>
    <m/>
    <m/>
    <m/>
    <m/>
    <m/>
    <n v="25463.75"/>
    <n v="74737.5"/>
    <n v="49273.75"/>
    <n v="-48446.875"/>
    <n v="148648.125"/>
    <n v="46044"/>
  </r>
  <r>
    <n v="454176"/>
    <d v="2014-05-17T16:39:55"/>
    <x v="1"/>
    <x v="1"/>
    <x v="1"/>
    <s v="i6"/>
    <n v="45064"/>
    <n v="45064"/>
    <s v="40001-60000"/>
    <m/>
    <m/>
    <m/>
    <m/>
    <m/>
    <n v="25460.5"/>
    <n v="74738"/>
    <n v="49277.5"/>
    <n v="-48455.75"/>
    <n v="148654.25"/>
    <n v="45064"/>
  </r>
  <r>
    <n v="396603"/>
    <d v="2014-07-16T12:18:24"/>
    <x v="0"/>
    <x v="0"/>
    <x v="1"/>
    <s v="i6"/>
    <n v="3055"/>
    <n v="3055"/>
    <s v="0-20,000"/>
    <m/>
    <m/>
    <m/>
    <m/>
    <m/>
    <n v="25457.25"/>
    <n v="74738.5"/>
    <n v="49281.25"/>
    <n v="-48464.625"/>
    <n v="148660.375"/>
    <n v="3055"/>
  </r>
  <r>
    <n v="818355"/>
    <d v="2014-07-16T12:19:38"/>
    <x v="0"/>
    <x v="0"/>
    <x v="1"/>
    <s v="i6"/>
    <n v="78340"/>
    <n v="78340"/>
    <s v="60001-100000"/>
    <m/>
    <m/>
    <m/>
    <m/>
    <m/>
    <n v="25467"/>
    <n v="74739"/>
    <n v="49272"/>
    <n v="-48441"/>
    <n v="148647"/>
    <n v="78340"/>
  </r>
  <r>
    <n v="845699"/>
    <d v="2014-07-26T15:46:33"/>
    <x v="0"/>
    <x v="0"/>
    <x v="1"/>
    <s v="i6"/>
    <n v="26152"/>
    <n v="26152"/>
    <s v="20001-40000"/>
    <m/>
    <m/>
    <m/>
    <m/>
    <m/>
    <n v="25463.75"/>
    <n v="74737.5"/>
    <n v="49273.75"/>
    <n v="-48446.875"/>
    <n v="148648.125"/>
    <n v="26152"/>
  </r>
  <r>
    <n v="274119"/>
    <d v="2014-07-26T15:49:02"/>
    <x v="1"/>
    <x v="0"/>
    <x v="1"/>
    <s v="i6"/>
    <n v="69312"/>
    <n v="69312"/>
    <s v="60001-100000"/>
    <m/>
    <m/>
    <m/>
    <m/>
    <m/>
    <n v="25460.5"/>
    <n v="74738"/>
    <n v="49277.5"/>
    <n v="-48455.75"/>
    <n v="148654.25"/>
    <n v="69312"/>
  </r>
  <r>
    <n v="984018"/>
    <d v="2014-08-05T13:54:34"/>
    <x v="0"/>
    <x v="0"/>
    <x v="1"/>
    <s v="c-10"/>
    <n v="41667"/>
    <n v="41667"/>
    <s v="40001-60000"/>
    <m/>
    <m/>
    <m/>
    <m/>
    <m/>
    <n v="25457.25"/>
    <n v="74738.5"/>
    <n v="49281.25"/>
    <n v="-48464.625"/>
    <n v="148660.375"/>
    <n v="41667"/>
  </r>
  <r>
    <n v="858091"/>
    <d v="2014-08-05T13:57:11"/>
    <x v="1"/>
    <x v="0"/>
    <x v="1"/>
    <s v="c-10"/>
    <n v="55059"/>
    <n v="55059"/>
    <s v="40001-60000"/>
    <m/>
    <m/>
    <m/>
    <m/>
    <m/>
    <n v="25454"/>
    <n v="74739"/>
    <n v="49285"/>
    <n v="-48473.5"/>
    <n v="148666.5"/>
    <n v="55059"/>
  </r>
  <r>
    <n v="620222"/>
    <d v="2014-08-29T09:31:31"/>
    <x v="0"/>
    <x v="0"/>
    <x v="1"/>
    <s v="c-10"/>
    <n v="2786"/>
    <n v="2786"/>
    <s v="0-20,000"/>
    <m/>
    <m/>
    <m/>
    <m/>
    <m/>
    <n v="25452.75"/>
    <n v="74762"/>
    <n v="49309.25"/>
    <n v="-48511.125"/>
    <n v="148725.875"/>
    <n v="2786"/>
  </r>
  <r>
    <n v="230236"/>
    <d v="2014-08-29T09:32:07"/>
    <x v="0"/>
    <x v="0"/>
    <x v="1"/>
    <s v="c-10"/>
    <n v="9611"/>
    <n v="9611"/>
    <s v="0-20,000"/>
    <m/>
    <m/>
    <m/>
    <m/>
    <m/>
    <n v="25460.5"/>
    <n v="74785"/>
    <n v="49324.5"/>
    <n v="-48526.25"/>
    <n v="148771.75"/>
    <n v="9611"/>
  </r>
  <r>
    <n v="78867"/>
    <d v="2014-08-29T09:33:06"/>
    <x v="0"/>
    <x v="0"/>
    <x v="1"/>
    <s v="c-10"/>
    <n v="15947"/>
    <n v="15947"/>
    <s v="0-20,000"/>
    <m/>
    <m/>
    <m/>
    <m/>
    <m/>
    <n v="25485.5"/>
    <n v="74808"/>
    <n v="49322.5"/>
    <n v="-48498.25"/>
    <n v="148791.75"/>
    <n v="15947"/>
  </r>
  <r>
    <n v="465580"/>
    <d v="2014-08-29T09:33:37"/>
    <x v="1"/>
    <x v="0"/>
    <x v="1"/>
    <s v="c5"/>
    <n v="40213"/>
    <n v="40213"/>
    <s v="40001-60000"/>
    <m/>
    <m/>
    <m/>
    <m/>
    <m/>
    <n v="25541"/>
    <n v="74831"/>
    <n v="49290"/>
    <n v="-48394"/>
    <n v="148766"/>
    <n v="40213"/>
  </r>
  <r>
    <n v="64417"/>
    <d v="2014-05-07T12:18:59"/>
    <x v="1"/>
    <x v="1"/>
    <x v="0"/>
    <s v="i7"/>
    <n v="28118"/>
    <n v="28118"/>
    <s v="20001-40000"/>
    <m/>
    <m/>
    <m/>
    <m/>
    <m/>
    <n v="25522.5"/>
    <n v="74831.5"/>
    <n v="49309"/>
    <n v="-48441"/>
    <n v="148795"/>
    <n v="28118"/>
  </r>
  <r>
    <n v="741838"/>
    <d v="2014-05-26T09:31:52"/>
    <x v="0"/>
    <x v="1"/>
    <x v="0"/>
    <s v="c5"/>
    <n v="11961"/>
    <n v="11961"/>
    <s v="0-20,000"/>
    <m/>
    <m/>
    <m/>
    <m/>
    <m/>
    <n v="25504"/>
    <n v="74832"/>
    <n v="49328"/>
    <n v="-48488"/>
    <n v="148824"/>
    <n v="11961"/>
  </r>
  <r>
    <n v="378990"/>
    <d v="2014-08-01T17:54:35"/>
    <x v="0"/>
    <x v="0"/>
    <x v="1"/>
    <s v="c9"/>
    <n v="63315"/>
    <n v="63315"/>
    <s v="60001-100000"/>
    <m/>
    <m/>
    <m/>
    <m/>
    <m/>
    <n v="25544"/>
    <n v="74832.5"/>
    <n v="49288.5"/>
    <n v="-48388.75"/>
    <n v="148765.25"/>
    <n v="63315"/>
  </r>
  <r>
    <n v="926493"/>
    <d v="2014-08-01T17:55:06"/>
    <x v="1"/>
    <x v="1"/>
    <x v="1"/>
    <s v="c9"/>
    <n v="35917"/>
    <n v="35917"/>
    <s v="20001-40000"/>
    <m/>
    <m/>
    <m/>
    <m/>
    <m/>
    <n v="25541"/>
    <n v="74833"/>
    <n v="49292"/>
    <n v="-48397"/>
    <n v="148771"/>
    <n v="35917"/>
  </r>
  <r>
    <n v="574193"/>
    <d v="2014-05-06T09:33:10"/>
    <x v="1"/>
    <x v="1"/>
    <x v="1"/>
    <s v="c9"/>
    <n v="52260"/>
    <n v="52260"/>
    <s v="40001-60000"/>
    <m/>
    <m/>
    <m/>
    <m/>
    <m/>
    <n v="25522.5"/>
    <n v="74836.25"/>
    <n v="49313.75"/>
    <n v="-48448.125"/>
    <n v="148806.875"/>
    <n v="52260"/>
  </r>
  <r>
    <n v="220690"/>
    <d v="2014-05-06T09:35:44"/>
    <x v="0"/>
    <x v="0"/>
    <x v="1"/>
    <s v="c9"/>
    <n v="37742"/>
    <n v="37742"/>
    <s v="20001-40000"/>
    <m/>
    <m/>
    <m/>
    <m/>
    <m/>
    <n v="25504"/>
    <n v="74839.5"/>
    <n v="49335.5"/>
    <n v="-48499.25"/>
    <n v="148842.75"/>
    <n v="37742"/>
  </r>
  <r>
    <n v="389764"/>
    <d v="2014-05-16T09:27:46"/>
    <x v="0"/>
    <x v="2"/>
    <x v="1"/>
    <s v="c9"/>
    <n v="63015"/>
    <n v="63015"/>
    <s v="60001-100000"/>
    <m/>
    <m/>
    <m/>
    <m/>
    <m/>
    <n v="25485.5"/>
    <n v="74842.75"/>
    <n v="49357.25"/>
    <n v="-48550.375"/>
    <n v="148878.625"/>
    <n v="63015"/>
  </r>
  <r>
    <n v="603423"/>
    <d v="2014-06-05T16:25:44"/>
    <x v="0"/>
    <x v="0"/>
    <x v="1"/>
    <s v="c9"/>
    <n v="53506"/>
    <n v="53506"/>
    <s v="40001-60000"/>
    <m/>
    <m/>
    <m/>
    <m/>
    <m/>
    <n v="25467"/>
    <n v="74846"/>
    <n v="49379"/>
    <n v="-48601.5"/>
    <n v="148914.5"/>
    <n v="53506"/>
  </r>
  <r>
    <n v="151638"/>
    <d v="2014-06-05T16:28:58"/>
    <x v="1"/>
    <x v="1"/>
    <x v="1"/>
    <s v="c9"/>
    <n v="94176"/>
    <n v="94176"/>
    <s v="60001-100000"/>
    <m/>
    <m/>
    <m/>
    <m/>
    <m/>
    <n v="25463.75"/>
    <n v="74847.75"/>
    <n v="49384"/>
    <n v="-48612.25"/>
    <n v="148923.75"/>
    <n v="94176"/>
  </r>
  <r>
    <n v="974995"/>
    <d v="2014-06-05T16:29:45"/>
    <x v="0"/>
    <x v="1"/>
    <x v="1"/>
    <s v="c9"/>
    <n v="4324"/>
    <n v="4324"/>
    <s v="0-20,000"/>
    <m/>
    <m/>
    <m/>
    <m/>
    <m/>
    <n v="25460.5"/>
    <n v="74839.5"/>
    <n v="49379"/>
    <n v="-48608"/>
    <n v="148908"/>
    <n v="4324"/>
  </r>
  <r>
    <n v="187616"/>
    <d v="2014-06-06T23:05:46"/>
    <x v="1"/>
    <x v="0"/>
    <x v="1"/>
    <s v="c9"/>
    <n v="23845"/>
    <n v="23845"/>
    <s v="20001-40000"/>
    <m/>
    <m/>
    <m/>
    <m/>
    <m/>
    <n v="25485.5"/>
    <n v="74842.75"/>
    <n v="49357.25"/>
    <n v="-48550.375"/>
    <n v="148878.625"/>
    <n v="23845"/>
  </r>
  <r>
    <n v="865272"/>
    <d v="2014-06-06T23:08:09"/>
    <x v="0"/>
    <x v="1"/>
    <x v="1"/>
    <s v="c9"/>
    <n v="99026"/>
    <n v="99026"/>
    <s v="60001-100000"/>
    <m/>
    <m/>
    <m/>
    <m/>
    <m/>
    <n v="25541"/>
    <n v="74846"/>
    <n v="49305"/>
    <n v="-48416.5"/>
    <n v="148803.5"/>
    <n v="99026"/>
  </r>
  <r>
    <n v="242902"/>
    <d v="2014-05-27T09:33:34"/>
    <x v="1"/>
    <x v="0"/>
    <x v="1"/>
    <s v="c9"/>
    <n v="52897"/>
    <n v="52897"/>
    <s v="40001-60000"/>
    <m/>
    <m/>
    <m/>
    <m/>
    <m/>
    <n v="25522.5"/>
    <n v="74836.25"/>
    <n v="49313.75"/>
    <n v="-48448.125"/>
    <n v="148806.875"/>
    <n v="52897"/>
  </r>
  <r>
    <n v="858919"/>
    <d v="2014-05-30T17:36:47"/>
    <x v="1"/>
    <x v="0"/>
    <x v="1"/>
    <s v="c9"/>
    <n v="12903"/>
    <n v="12903"/>
    <s v="0-20,000"/>
    <m/>
    <m/>
    <m/>
    <m/>
    <m/>
    <n v="25504"/>
    <n v="74839.5"/>
    <n v="49335.5"/>
    <n v="-48499.25"/>
    <n v="148842.75"/>
    <n v="12903"/>
  </r>
  <r>
    <n v="683693"/>
    <d v="2014-05-30T17:39:06"/>
    <x v="1"/>
    <x v="0"/>
    <x v="1"/>
    <s v="c9"/>
    <n v="72419"/>
    <n v="72419"/>
    <s v="60001-100000"/>
    <m/>
    <m/>
    <m/>
    <m/>
    <m/>
    <n v="25544"/>
    <n v="74842.75"/>
    <n v="49298.75"/>
    <n v="-48404.125"/>
    <n v="148790.875"/>
    <n v="72419"/>
  </r>
  <r>
    <n v="505774"/>
    <d v="2014-05-30T17:41:30"/>
    <x v="1"/>
    <x v="1"/>
    <x v="1"/>
    <s v="c9"/>
    <n v="10711"/>
    <n v="10711"/>
    <s v="0-20,000"/>
    <m/>
    <m/>
    <m/>
    <m/>
    <m/>
    <n v="25541"/>
    <n v="74846"/>
    <n v="49305"/>
    <n v="-48416.5"/>
    <n v="148803.5"/>
    <n v="10711"/>
  </r>
  <r>
    <n v="25030"/>
    <d v="2014-06-07T08:56:52"/>
    <x v="1"/>
    <x v="0"/>
    <x v="1"/>
    <s v="c9"/>
    <n v="15869"/>
    <n v="15869"/>
    <s v="0-20,000"/>
    <m/>
    <m/>
    <m/>
    <m/>
    <m/>
    <n v="25550"/>
    <n v="74847.75"/>
    <n v="49297.75"/>
    <n v="-48396.625"/>
    <n v="148794.375"/>
    <n v="15869"/>
  </r>
  <r>
    <n v="487220"/>
    <d v="2014-07-11T13:04:25"/>
    <x v="0"/>
    <x v="0"/>
    <x v="1"/>
    <s v="c9"/>
    <n v="63009"/>
    <n v="63009"/>
    <s v="60001-100000"/>
    <m/>
    <m/>
    <m/>
    <m/>
    <m/>
    <n v="25568"/>
    <n v="74849.5"/>
    <n v="49281.5"/>
    <n v="-48354.25"/>
    <n v="148771.75"/>
    <n v="63009"/>
  </r>
  <r>
    <n v="156021"/>
    <d v="2014-05-08T15:05:02"/>
    <x v="0"/>
    <x v="0"/>
    <x v="0"/>
    <s v="c9"/>
    <n v="62932"/>
    <n v="62932"/>
    <s v="60001-100000"/>
    <m/>
    <m/>
    <m/>
    <m/>
    <m/>
    <n v="25560.5"/>
    <n v="74851.25"/>
    <n v="49290.75"/>
    <n v="-48375.625"/>
    <n v="148787.375"/>
    <n v="62932"/>
  </r>
  <r>
    <n v="263351"/>
    <d v="2014-05-14T16:34:39"/>
    <x v="1"/>
    <x v="1"/>
    <x v="0"/>
    <s v="c9"/>
    <n v="72121"/>
    <n v="72121"/>
    <s v="60001-100000"/>
    <m/>
    <m/>
    <m/>
    <m/>
    <m/>
    <n v="25553"/>
    <n v="74853"/>
    <n v="49300"/>
    <n v="-48397"/>
    <n v="148803"/>
    <n v="72121"/>
  </r>
  <r>
    <n v="28396"/>
    <d v="2014-05-13T09:31:59"/>
    <x v="0"/>
    <x v="0"/>
    <x v="0"/>
    <s v="c9"/>
    <n v="88166"/>
    <n v="88166"/>
    <s v="60001-100000"/>
    <m/>
    <m/>
    <m/>
    <m/>
    <m/>
    <n v="25550"/>
    <n v="74855"/>
    <n v="49305"/>
    <n v="-48407.5"/>
    <n v="148812.5"/>
    <n v="88166"/>
  </r>
  <r>
    <n v="31629"/>
    <d v="2014-05-13T09:36:29"/>
    <x v="0"/>
    <x v="0"/>
    <x v="0"/>
    <s v="c9"/>
    <n v="36181"/>
    <n v="36181"/>
    <s v="20001-40000"/>
    <m/>
    <m/>
    <m/>
    <m/>
    <m/>
    <n v="25547"/>
    <n v="74849.5"/>
    <n v="49302.5"/>
    <n v="-48406.75"/>
    <n v="148803.25"/>
    <n v="36181"/>
  </r>
  <r>
    <n v="571596"/>
    <d v="2014-06-24T09:31:46"/>
    <x v="0"/>
    <x v="0"/>
    <x v="8"/>
    <s v="c9"/>
    <n v="49717"/>
    <n v="49717"/>
    <s v="40001-60000"/>
    <m/>
    <m/>
    <m/>
    <m/>
    <m/>
    <n v="25544"/>
    <n v="74851.25"/>
    <n v="49307.25"/>
    <n v="-48416.875"/>
    <n v="148812.125"/>
    <n v="49717"/>
  </r>
  <r>
    <n v="67135"/>
    <d v="2014-07-01T09:31:27"/>
    <x v="0"/>
    <x v="1"/>
    <x v="6"/>
    <s v="i7"/>
    <n v="94234"/>
    <n v="94234"/>
    <s v="60001-100000"/>
    <m/>
    <m/>
    <m/>
    <m/>
    <m/>
    <n v="25541"/>
    <n v="74853"/>
    <n v="49312"/>
    <n v="-48427"/>
    <n v="148821"/>
    <n v="94234"/>
  </r>
  <r>
    <n v="293469"/>
    <d v="2014-06-04T12:52:32"/>
    <x v="1"/>
    <x v="1"/>
    <x v="4"/>
    <s v="b9"/>
    <n v="46930"/>
    <n v="46930"/>
    <s v="40001-60000"/>
    <m/>
    <m/>
    <m/>
    <m/>
    <m/>
    <n v="25522.5"/>
    <n v="74847.75"/>
    <n v="49325.25"/>
    <n v="-48465.375"/>
    <n v="148835.625"/>
    <n v="46930"/>
  </r>
  <r>
    <n v="869945"/>
    <d v="2014-05-01T17:06:50"/>
    <x v="1"/>
    <x v="2"/>
    <x v="0"/>
    <s v="i6"/>
    <n v="58813"/>
    <n v="58813"/>
    <s v="40001-60000"/>
    <m/>
    <m/>
    <m/>
    <m/>
    <m/>
    <n v="25504"/>
    <n v="74849.5"/>
    <n v="49345.5"/>
    <n v="-48514.25"/>
    <n v="148867.75"/>
    <n v="58813"/>
  </r>
  <r>
    <n v="646241"/>
    <d v="2014-05-06T09:05:23"/>
    <x v="1"/>
    <x v="0"/>
    <x v="0"/>
    <s v="i6"/>
    <n v="13813"/>
    <n v="13813"/>
    <s v="0-20,000"/>
    <m/>
    <m/>
    <m/>
    <m/>
    <m/>
    <n v="25485.5"/>
    <n v="74851.25"/>
    <n v="49365.75"/>
    <n v="-48563.125"/>
    <n v="148899.875"/>
    <n v="13813"/>
  </r>
  <r>
    <n v="797943"/>
    <d v="2014-05-06T09:05:47"/>
    <x v="1"/>
    <x v="1"/>
    <x v="0"/>
    <s v="i6"/>
    <n v="75702"/>
    <n v="75702"/>
    <s v="60001-100000"/>
    <m/>
    <m/>
    <m/>
    <m/>
    <m/>
    <n v="25541"/>
    <n v="74853"/>
    <n v="49312"/>
    <n v="-48427"/>
    <n v="148821"/>
    <n v="75702"/>
  </r>
  <r>
    <n v="146291"/>
    <d v="2014-07-30T09:36:54"/>
    <x v="0"/>
    <x v="0"/>
    <x v="0"/>
    <s v="i6"/>
    <n v="68330"/>
    <n v="68330"/>
    <s v="60001-100000"/>
    <m/>
    <m/>
    <m/>
    <m/>
    <m/>
    <n v="25522.5"/>
    <n v="74847.75"/>
    <n v="49325.25"/>
    <n v="-48465.375"/>
    <n v="148835.625"/>
    <n v="68330"/>
  </r>
  <r>
    <n v="198973"/>
    <d v="2014-07-31T08:18:07"/>
    <x v="1"/>
    <x v="0"/>
    <x v="0"/>
    <s v="i6"/>
    <n v="79716"/>
    <n v="79716"/>
    <s v="60001-100000"/>
    <m/>
    <m/>
    <m/>
    <m/>
    <m/>
    <n v="25504"/>
    <n v="74849.5"/>
    <n v="49345.5"/>
    <n v="-48514.25"/>
    <n v="148867.75"/>
    <n v="79716"/>
  </r>
  <r>
    <n v="907042"/>
    <d v="2014-07-31T08:19:38"/>
    <x v="1"/>
    <x v="0"/>
    <x v="0"/>
    <s v="i6"/>
    <n v="82978"/>
    <n v="82978"/>
    <s v="60001-100000"/>
    <m/>
    <m/>
    <m/>
    <m/>
    <m/>
    <n v="25485.5"/>
    <n v="74842.75"/>
    <n v="49357.25"/>
    <n v="-48550.375"/>
    <n v="148878.625"/>
    <n v="82978"/>
  </r>
  <r>
    <n v="227812"/>
    <d v="2014-07-31T08:21:11"/>
    <x v="0"/>
    <x v="0"/>
    <x v="0"/>
    <s v="i6"/>
    <n v="93706"/>
    <n v="93706"/>
    <s v="60001-100000"/>
    <m/>
    <m/>
    <m/>
    <m/>
    <m/>
    <n v="25467"/>
    <n v="74833"/>
    <n v="49366"/>
    <n v="-48582"/>
    <n v="148882"/>
    <n v="93706"/>
  </r>
  <r>
    <n v="610221"/>
    <d v="2014-08-07T23:43:01"/>
    <x v="0"/>
    <x v="1"/>
    <x v="0"/>
    <s v="i6"/>
    <n v="33190"/>
    <n v="33190"/>
    <s v="20001-40000"/>
    <m/>
    <m/>
    <m/>
    <m/>
    <m/>
    <n v="25463.75"/>
    <n v="74831.5"/>
    <n v="49367.75"/>
    <n v="-48587.875"/>
    <n v="148883.125"/>
    <n v="33190"/>
  </r>
  <r>
    <n v="986310"/>
    <d v="2014-08-07T23:43:54"/>
    <x v="0"/>
    <x v="1"/>
    <x v="0"/>
    <s v="i6"/>
    <n v="25653"/>
    <n v="25653"/>
    <s v="20001-40000"/>
    <m/>
    <m/>
    <m/>
    <m/>
    <m/>
    <n v="25460.5"/>
    <n v="74832"/>
    <n v="49371.5"/>
    <n v="-48596.75"/>
    <n v="148889.25"/>
    <n v="25653"/>
  </r>
  <r>
    <n v="408391"/>
    <d v="2014-08-07T23:44:19"/>
    <x v="1"/>
    <x v="0"/>
    <x v="0"/>
    <s v="i6"/>
    <n v="91223"/>
    <n v="91223"/>
    <s v="60001-100000"/>
    <m/>
    <m/>
    <m/>
    <m/>
    <m/>
    <n v="25457.25"/>
    <n v="74832.5"/>
    <n v="49375.25"/>
    <n v="-48605.625"/>
    <n v="148895.375"/>
    <n v="91223"/>
  </r>
  <r>
    <n v="671874"/>
    <d v="2014-08-27T14:23:24"/>
    <x v="0"/>
    <x v="1"/>
    <x v="0"/>
    <s v="i6"/>
    <n v="39305"/>
    <n v="39305"/>
    <s v="20001-40000"/>
    <m/>
    <m/>
    <m/>
    <m/>
    <m/>
    <n v="25454"/>
    <n v="74831"/>
    <n v="49377"/>
    <n v="-48611.5"/>
    <n v="148896.5"/>
    <n v="39305"/>
  </r>
  <r>
    <n v="934789"/>
    <d v="2014-08-21T09:31:22"/>
    <x v="0"/>
    <x v="0"/>
    <x v="0"/>
    <s v="c9"/>
    <n v="54365"/>
    <n v="54365"/>
    <s v="40001-60000"/>
    <m/>
    <m/>
    <m/>
    <m/>
    <m/>
    <n v="25452.75"/>
    <n v="74831.5"/>
    <n v="49378.75"/>
    <n v="-48615.375"/>
    <n v="148899.625"/>
    <n v="54365"/>
  </r>
  <r>
    <n v="587254"/>
    <d v="2014-07-17T09:31:27"/>
    <x v="0"/>
    <x v="0"/>
    <x v="1"/>
    <s v="c5"/>
    <n v="28099"/>
    <n v="28099"/>
    <s v="20001-40000"/>
    <m/>
    <m/>
    <m/>
    <m/>
    <m/>
    <n v="25451.5"/>
    <n v="74832"/>
    <n v="49380.5"/>
    <n v="-48619.25"/>
    <n v="148902.75"/>
    <n v="28099"/>
  </r>
  <r>
    <n v="978034"/>
    <d v="2014-07-24T09:31:58"/>
    <x v="1"/>
    <x v="1"/>
    <x v="1"/>
    <s v="c5"/>
    <n v="40692"/>
    <n v="40692"/>
    <s v="40001-60000"/>
    <m/>
    <m/>
    <m/>
    <m/>
    <m/>
    <n v="25450.25"/>
    <n v="74832.5"/>
    <n v="49382.25"/>
    <n v="-48623.125"/>
    <n v="148905.875"/>
    <n v="40692"/>
  </r>
  <r>
    <n v="405748"/>
    <d v="2014-05-23T07:24:48"/>
    <x v="0"/>
    <x v="0"/>
    <x v="1"/>
    <s v="c9"/>
    <n v="3839"/>
    <n v="3839"/>
    <s v="0-20,000"/>
    <m/>
    <m/>
    <m/>
    <m/>
    <m/>
    <n v="25449"/>
    <n v="74833"/>
    <n v="49384"/>
    <n v="-48627"/>
    <n v="148909"/>
    <n v="3839"/>
  </r>
  <r>
    <n v="937136"/>
    <d v="2014-05-23T07:25:19"/>
    <x v="0"/>
    <x v="2"/>
    <x v="1"/>
    <s v="c9"/>
    <n v="29094"/>
    <n v="29094"/>
    <s v="20001-40000"/>
    <m/>
    <m/>
    <m/>
    <m/>
    <m/>
    <n v="25452.75"/>
    <n v="74836.25"/>
    <n v="49383.5"/>
    <n v="-48622.5"/>
    <n v="148911.5"/>
    <n v="29094"/>
  </r>
  <r>
    <n v="348724"/>
    <d v="2014-05-23T07:30:09"/>
    <x v="0"/>
    <x v="2"/>
    <x v="1"/>
    <s v="c9"/>
    <n v="88334"/>
    <n v="88334"/>
    <s v="60001-100000"/>
    <m/>
    <m/>
    <m/>
    <m/>
    <m/>
    <n v="25451.5"/>
    <n v="74839.5"/>
    <n v="49388"/>
    <n v="-48630.5"/>
    <n v="148921.5"/>
    <n v="88334"/>
  </r>
  <r>
    <n v="68633"/>
    <d v="2014-08-11T18:30:03"/>
    <x v="0"/>
    <x v="1"/>
    <x v="1"/>
    <s v="c9"/>
    <n v="69781"/>
    <n v="69781"/>
    <s v="60001-100000"/>
    <m/>
    <m/>
    <m/>
    <m/>
    <m/>
    <n v="25450.25"/>
    <n v="74832.5"/>
    <n v="49382.25"/>
    <n v="-48623.125"/>
    <n v="148905.875"/>
    <n v="69781"/>
  </r>
  <r>
    <n v="576798"/>
    <d v="2014-06-25T15:00:37"/>
    <x v="0"/>
    <x v="0"/>
    <x v="2"/>
    <s v="i7"/>
    <n v="60115"/>
    <n v="60115"/>
    <s v="60001-100000"/>
    <m/>
    <m/>
    <m/>
    <m/>
    <m/>
    <n v="25449"/>
    <n v="74833"/>
    <n v="49384"/>
    <n v="-48627"/>
    <n v="148909"/>
    <n v="60115"/>
  </r>
  <r>
    <n v="667800"/>
    <d v="2014-07-28T01:45:57"/>
    <x v="1"/>
    <x v="0"/>
    <x v="2"/>
    <s v="i7"/>
    <n v="70713"/>
    <n v="70713"/>
    <s v="60001-100000"/>
    <m/>
    <m/>
    <m/>
    <m/>
    <m/>
    <n v="25444.25"/>
    <n v="74836.25"/>
    <n v="49392"/>
    <n v="-48643.75"/>
    <n v="148924.25"/>
    <n v="70713"/>
  </r>
  <r>
    <n v="934451"/>
    <d v="2014-08-02T19:44:09"/>
    <x v="1"/>
    <x v="1"/>
    <x v="1"/>
    <s v="i7"/>
    <n v="29705"/>
    <n v="29705"/>
    <s v="20001-40000"/>
    <m/>
    <m/>
    <m/>
    <m/>
    <m/>
    <n v="25439.5"/>
    <n v="74839.5"/>
    <n v="49400"/>
    <n v="-48660.5"/>
    <n v="148939.5"/>
    <n v="29705"/>
  </r>
  <r>
    <n v="79209"/>
    <d v="2014-08-02T19:45:30"/>
    <x v="1"/>
    <x v="0"/>
    <x v="1"/>
    <s v="i7"/>
    <n v="71917"/>
    <n v="71917"/>
    <s v="60001-100000"/>
    <m/>
    <m/>
    <m/>
    <m/>
    <m/>
    <n v="25434.75"/>
    <n v="74842.75"/>
    <n v="49408"/>
    <n v="-48677.25"/>
    <n v="148954.75"/>
    <n v="71917"/>
  </r>
  <r>
    <n v="654902"/>
    <d v="2014-08-02T19:46:06"/>
    <x v="1"/>
    <x v="1"/>
    <x v="1"/>
    <s v="i7"/>
    <n v="81497"/>
    <n v="81497"/>
    <s v="60001-100000"/>
    <m/>
    <m/>
    <m/>
    <m/>
    <m/>
    <n v="25430"/>
    <n v="74846"/>
    <n v="49416"/>
    <n v="-48694"/>
    <n v="148970"/>
    <n v="81497"/>
  </r>
  <r>
    <n v="873039"/>
    <d v="2014-08-05T16:13:12"/>
    <x v="0"/>
    <x v="0"/>
    <x v="1"/>
    <s v="i7"/>
    <n v="59317"/>
    <n v="59317"/>
    <s v="40001-60000"/>
    <m/>
    <m/>
    <m/>
    <m/>
    <m/>
    <n v="25425.25"/>
    <n v="74836.25"/>
    <n v="49411"/>
    <n v="-48691.25"/>
    <n v="148952.75"/>
    <n v="59317"/>
  </r>
  <r>
    <n v="531642"/>
    <d v="2014-05-30T09:32:36"/>
    <x v="0"/>
    <x v="0"/>
    <x v="0"/>
    <s v="i7"/>
    <n v="45456"/>
    <n v="45456"/>
    <s v="40001-60000"/>
    <m/>
    <m/>
    <m/>
    <m/>
    <m/>
    <n v="25420.5"/>
    <n v="74839.5"/>
    <n v="49419"/>
    <n v="-48708"/>
    <n v="148968"/>
    <n v="45456"/>
  </r>
  <r>
    <n v="341578"/>
    <d v="2014-06-06T11:42:05"/>
    <x v="1"/>
    <x v="0"/>
    <x v="0"/>
    <s v="c5"/>
    <n v="82979"/>
    <n v="82979"/>
    <s v="60001-100000"/>
    <m/>
    <m/>
    <m/>
    <m/>
    <m/>
    <n v="25415.75"/>
    <n v="74842.75"/>
    <n v="49427"/>
    <n v="-48724.75"/>
    <n v="148983.25"/>
    <n v="82979"/>
  </r>
  <r>
    <n v="877800"/>
    <d v="2014-06-06T11:43:54"/>
    <x v="0"/>
    <x v="1"/>
    <x v="0"/>
    <s v="c5"/>
    <n v="68207"/>
    <n v="68207"/>
    <s v="60001-100000"/>
    <m/>
    <m/>
    <m/>
    <m/>
    <m/>
    <n v="25411"/>
    <n v="74833"/>
    <n v="49422"/>
    <n v="-48722"/>
    <n v="148966"/>
    <n v="68207"/>
  </r>
  <r>
    <n v="397529"/>
    <d v="2014-08-01T09:31:46"/>
    <x v="1"/>
    <x v="1"/>
    <x v="0"/>
    <s v="i7"/>
    <n v="89294"/>
    <n v="89294"/>
    <s v="60001-100000"/>
    <m/>
    <m/>
    <m/>
    <m/>
    <m/>
    <n v="25409"/>
    <n v="74836.25"/>
    <n v="49427.25"/>
    <n v="-48731.875"/>
    <n v="148977.125"/>
    <n v="89294"/>
  </r>
  <r>
    <n v="964395"/>
    <d v="2014-08-01T09:32:38"/>
    <x v="0"/>
    <x v="1"/>
    <x v="0"/>
    <s v="i7"/>
    <n v="36757"/>
    <n v="36757"/>
    <s v="20001-40000"/>
    <m/>
    <m/>
    <m/>
    <m/>
    <m/>
    <n v="25407"/>
    <n v="74832"/>
    <n v="49425"/>
    <n v="-48730.5"/>
    <n v="148969.5"/>
    <n v="36757"/>
  </r>
  <r>
    <n v="540505"/>
    <d v="2014-08-01T09:33:34"/>
    <x v="0"/>
    <x v="0"/>
    <x v="0"/>
    <s v="i7"/>
    <n v="66180"/>
    <n v="66180"/>
    <s v="60001-100000"/>
    <m/>
    <m/>
    <m/>
    <m/>
    <m/>
    <n v="25405"/>
    <n v="74832.5"/>
    <n v="49427.5"/>
    <n v="-48736.25"/>
    <n v="148973.75"/>
    <n v="66180"/>
  </r>
  <r>
    <n v="503115"/>
    <d v="2014-08-01T09:38:21"/>
    <x v="0"/>
    <x v="1"/>
    <x v="0"/>
    <s v="i7"/>
    <n v="23774"/>
    <n v="23774"/>
    <s v="20001-40000"/>
    <m/>
    <m/>
    <m/>
    <m/>
    <m/>
    <n v="25403"/>
    <n v="74833"/>
    <n v="49430"/>
    <n v="-48742"/>
    <n v="148978"/>
    <n v="23774"/>
  </r>
  <r>
    <n v="376176"/>
    <d v="2014-08-05T09:42:00"/>
    <x v="1"/>
    <x v="1"/>
    <x v="0"/>
    <s v="i7"/>
    <n v="32415"/>
    <n v="32415"/>
    <s v="20001-40000"/>
    <m/>
    <m/>
    <m/>
    <m/>
    <m/>
    <n v="25409"/>
    <n v="74836.25"/>
    <n v="49427.25"/>
    <n v="-48731.875"/>
    <n v="148977.125"/>
    <n v="32415"/>
  </r>
  <r>
    <n v="813262"/>
    <d v="2014-08-08T12:28:37"/>
    <x v="0"/>
    <x v="1"/>
    <x v="0"/>
    <s v="i7"/>
    <n v="51672"/>
    <n v="51672"/>
    <s v="40001-60000"/>
    <m/>
    <m/>
    <m/>
    <m/>
    <m/>
    <n v="25407"/>
    <n v="74839.5"/>
    <n v="49432.5"/>
    <n v="-48741.75"/>
    <n v="148988.25"/>
    <n v="51672"/>
  </r>
  <r>
    <n v="299516"/>
    <d v="2014-08-11T18:58:45"/>
    <x v="0"/>
    <x v="0"/>
    <x v="0"/>
    <s v="i7"/>
    <n v="21889"/>
    <n v="21889"/>
    <s v="20001-40000"/>
    <m/>
    <m/>
    <m/>
    <m/>
    <m/>
    <n v="25405"/>
    <n v="74842.75"/>
    <n v="49437.75"/>
    <n v="-48751.625"/>
    <n v="148999.375"/>
    <n v="21889"/>
  </r>
  <r>
    <n v="685557"/>
    <d v="2014-08-21T14:11:39"/>
    <x v="1"/>
    <x v="1"/>
    <x v="0"/>
    <s v="i7"/>
    <n v="61958"/>
    <n v="61958"/>
    <s v="60001-100000"/>
    <m/>
    <m/>
    <m/>
    <m/>
    <m/>
    <n v="25411"/>
    <n v="74846"/>
    <n v="49435"/>
    <n v="-48741.5"/>
    <n v="148998.5"/>
    <n v="61958"/>
  </r>
  <r>
    <n v="94729"/>
    <d v="2014-08-29T09:34:02"/>
    <x v="1"/>
    <x v="0"/>
    <x v="0"/>
    <s v="i7"/>
    <n v="2937"/>
    <n v="2937"/>
    <s v="0-20,000"/>
    <m/>
    <m/>
    <m/>
    <m/>
    <m/>
    <n v="25409"/>
    <n v="74847.75"/>
    <n v="49438.75"/>
    <n v="-48749.125"/>
    <n v="149005.875"/>
    <n v="2937"/>
  </r>
  <r>
    <n v="665818"/>
    <d v="2014-08-29T09:34:56"/>
    <x v="0"/>
    <x v="0"/>
    <x v="0"/>
    <s v="i7"/>
    <n v="11525"/>
    <n v="11525"/>
    <s v="0-20,000"/>
    <m/>
    <m/>
    <m/>
    <m/>
    <m/>
    <n v="25420.5"/>
    <n v="74849.5"/>
    <n v="49429"/>
    <n v="-48723"/>
    <n v="148993"/>
    <n v="11525"/>
  </r>
  <r>
    <n v="949773"/>
    <d v="2014-07-11T11:49:09"/>
    <x v="0"/>
    <x v="0"/>
    <x v="0"/>
    <s v="i7"/>
    <n v="3835"/>
    <n v="3835"/>
    <s v="0-20,000"/>
    <m/>
    <m/>
    <m/>
    <m/>
    <m/>
    <n v="25434.75"/>
    <n v="74851.25"/>
    <n v="49416.5"/>
    <n v="-48690"/>
    <n v="148976"/>
    <n v="3835"/>
  </r>
  <r>
    <n v="808710"/>
    <d v="2014-08-08T09:31:48"/>
    <x v="0"/>
    <x v="1"/>
    <x v="0"/>
    <s v="i7"/>
    <n v="18012"/>
    <n v="18012"/>
    <s v="0-20,000"/>
    <m/>
    <m/>
    <m/>
    <m/>
    <m/>
    <n v="25449"/>
    <n v="74853"/>
    <n v="49404"/>
    <n v="-48657"/>
    <n v="148959"/>
    <n v="18012"/>
  </r>
  <r>
    <n v="161564"/>
    <d v="2014-06-23T09:32:30"/>
    <x v="1"/>
    <x v="0"/>
    <x v="6"/>
    <s v="i7"/>
    <n v="72228"/>
    <n v="72228"/>
    <s v="60001-100000"/>
    <m/>
    <m/>
    <m/>
    <m/>
    <m/>
    <n v="25452.75"/>
    <n v="74855"/>
    <n v="49402.25"/>
    <n v="-48650.625"/>
    <n v="148958.375"/>
    <n v="72228"/>
  </r>
  <r>
    <n v="521497"/>
    <d v="2014-06-02T09:31:12"/>
    <x v="1"/>
    <x v="0"/>
    <x v="1"/>
    <s v="c5"/>
    <n v="90599"/>
    <n v="90599"/>
    <s v="60001-100000"/>
    <m/>
    <m/>
    <m/>
    <m/>
    <m/>
    <n v="25451.5"/>
    <n v="74857"/>
    <n v="49405.5"/>
    <n v="-48656.75"/>
    <n v="148965.25"/>
    <n v="90599"/>
  </r>
  <r>
    <n v="693232"/>
    <d v="2014-06-05T18:40:35"/>
    <x v="1"/>
    <x v="0"/>
    <x v="1"/>
    <s v="c5"/>
    <n v="55963"/>
    <n v="55963"/>
    <s v="40001-60000"/>
    <m/>
    <m/>
    <m/>
    <m/>
    <m/>
    <n v="25450.25"/>
    <n v="74851.25"/>
    <n v="49401"/>
    <n v="-48651.25"/>
    <n v="148952.75"/>
    <n v="55963"/>
  </r>
  <r>
    <n v="949520"/>
    <d v="2014-06-05T18:41:06"/>
    <x v="0"/>
    <x v="0"/>
    <x v="1"/>
    <s v="c5"/>
    <n v="51250"/>
    <n v="51250"/>
    <s v="40001-60000"/>
    <m/>
    <m/>
    <m/>
    <m/>
    <m/>
    <n v="25449"/>
    <n v="74853"/>
    <n v="49404"/>
    <n v="-48657"/>
    <n v="148959"/>
    <n v="51250"/>
  </r>
  <r>
    <n v="820462"/>
    <d v="2014-06-05T18:42:51"/>
    <x v="1"/>
    <x v="0"/>
    <x v="1"/>
    <s v="c5"/>
    <n v="11693"/>
    <n v="11693"/>
    <s v="0-20,000"/>
    <m/>
    <m/>
    <m/>
    <m/>
    <m/>
    <n v="25444.25"/>
    <n v="74855"/>
    <n v="49410.75"/>
    <n v="-48671.875"/>
    <n v="148971.125"/>
    <n v="11693"/>
  </r>
  <r>
    <n v="285094"/>
    <d v="2014-06-06T18:14:50"/>
    <x v="0"/>
    <x v="0"/>
    <x v="1"/>
    <s v="c5"/>
    <n v="51237"/>
    <n v="51237"/>
    <s v="40001-60000"/>
    <m/>
    <m/>
    <m/>
    <m/>
    <m/>
    <n v="25451.5"/>
    <n v="74857"/>
    <n v="49405.5"/>
    <n v="-48656.75"/>
    <n v="148965.25"/>
    <n v="51237"/>
  </r>
  <r>
    <n v="198164"/>
    <d v="2014-08-26T17:02:16"/>
    <x v="0"/>
    <x v="0"/>
    <x v="1"/>
    <s v="c5"/>
    <n v="1987"/>
    <n v="1987"/>
    <s v="0-20,000"/>
    <m/>
    <m/>
    <m/>
    <m/>
    <m/>
    <n v="25450.25"/>
    <n v="74859"/>
    <n v="49408.75"/>
    <n v="-48662.875"/>
    <n v="148972.125"/>
    <n v="1987"/>
  </r>
  <r>
    <n v="721217"/>
    <d v="2014-08-26T17:04:57"/>
    <x v="0"/>
    <x v="0"/>
    <x v="1"/>
    <s v="c5"/>
    <n v="33932"/>
    <n v="33932"/>
    <s v="20001-40000"/>
    <m/>
    <m/>
    <m/>
    <m/>
    <m/>
    <n v="25454"/>
    <n v="74861"/>
    <n v="49407"/>
    <n v="-48656.5"/>
    <n v="148971.5"/>
    <n v="33932"/>
  </r>
  <r>
    <n v="338168"/>
    <d v="2014-08-26T17:05:34"/>
    <x v="1"/>
    <x v="0"/>
    <x v="1"/>
    <s v="c5"/>
    <n v="62665"/>
    <n v="62665"/>
    <s v="60001-100000"/>
    <m/>
    <m/>
    <m/>
    <m/>
    <m/>
    <n v="25452.75"/>
    <n v="74865"/>
    <n v="49412.25"/>
    <n v="-48665.625"/>
    <n v="148983.375"/>
    <n v="62665"/>
  </r>
  <r>
    <n v="400997"/>
    <d v="2014-08-26T17:07:00"/>
    <x v="1"/>
    <x v="0"/>
    <x v="1"/>
    <s v="c5"/>
    <n v="13742"/>
    <n v="13742"/>
    <s v="0-20,000"/>
    <m/>
    <m/>
    <m/>
    <m/>
    <m/>
    <n v="25451.5"/>
    <n v="74869"/>
    <n v="49417.5"/>
    <n v="-48674.75"/>
    <n v="148995.25"/>
    <n v="13742"/>
  </r>
  <r>
    <n v="865824"/>
    <d v="2014-05-15T17:33:24"/>
    <x v="1"/>
    <x v="0"/>
    <x v="5"/>
    <s v="i7"/>
    <n v="21968"/>
    <n v="21968"/>
    <s v="20001-40000"/>
    <m/>
    <m/>
    <m/>
    <m/>
    <m/>
    <n v="25457.25"/>
    <n v="74873"/>
    <n v="49415.75"/>
    <n v="-48666.375"/>
    <n v="148996.625"/>
    <n v="21968"/>
  </r>
  <r>
    <n v="356301"/>
    <d v="2014-05-15T17:35:36"/>
    <x v="0"/>
    <x v="0"/>
    <x v="5"/>
    <s v="i7"/>
    <n v="88218"/>
    <n v="88218"/>
    <s v="60001-100000"/>
    <m/>
    <m/>
    <m/>
    <m/>
    <m/>
    <n v="25467"/>
    <n v="74877"/>
    <n v="49410"/>
    <n v="-48648"/>
    <n v="148992"/>
    <n v="88218"/>
  </r>
  <r>
    <n v="46102"/>
    <d v="2014-05-15T17:37:34"/>
    <x v="0"/>
    <x v="0"/>
    <x v="5"/>
    <s v="i7"/>
    <n v="88242"/>
    <n v="88242"/>
    <s v="60001-100000"/>
    <m/>
    <m/>
    <m/>
    <m/>
    <m/>
    <n v="25463.75"/>
    <n v="74865"/>
    <n v="49401.25"/>
    <n v="-48638.125"/>
    <n v="148966.875"/>
    <n v="88242"/>
  </r>
  <r>
    <n v="791567"/>
    <d v="2014-05-15T17:33:48"/>
    <x v="1"/>
    <x v="1"/>
    <x v="5"/>
    <s v="i7"/>
    <n v="97202"/>
    <n v="97202"/>
    <s v="60001-100000"/>
    <m/>
    <m/>
    <m/>
    <m/>
    <m/>
    <n v="25460.5"/>
    <n v="74857"/>
    <n v="49396.5"/>
    <n v="-48634.25"/>
    <n v="148951.75"/>
    <n v="97202"/>
  </r>
  <r>
    <n v="937046"/>
    <d v="2014-05-12T15:59:08"/>
    <x v="1"/>
    <x v="0"/>
    <x v="5"/>
    <s v="i7"/>
    <n v="18058"/>
    <n v="18058"/>
    <s v="0-20,000"/>
    <m/>
    <m/>
    <m/>
    <m/>
    <m/>
    <n v="25457.25"/>
    <n v="74851.25"/>
    <n v="49394"/>
    <n v="-48633.75"/>
    <n v="148942.25"/>
    <n v="18058"/>
  </r>
  <r>
    <n v="156748"/>
    <d v="2014-05-12T15:59:07"/>
    <x v="0"/>
    <x v="1"/>
    <x v="5"/>
    <s v="i7"/>
    <n v="93615"/>
    <n v="93615"/>
    <s v="60001-100000"/>
    <m/>
    <m/>
    <m/>
    <m/>
    <m/>
    <n v="25467"/>
    <n v="74853"/>
    <n v="49386"/>
    <n v="-48612"/>
    <n v="148932"/>
    <n v="93615"/>
  </r>
  <r>
    <n v="821293"/>
    <d v="2014-07-14T09:32:55"/>
    <x v="0"/>
    <x v="2"/>
    <x v="5"/>
    <s v="i7"/>
    <n v="15227"/>
    <n v="15227"/>
    <s v="0-20,000"/>
    <m/>
    <m/>
    <m/>
    <m/>
    <m/>
    <n v="25463.75"/>
    <n v="74847.75"/>
    <n v="49384"/>
    <n v="-48612.25"/>
    <n v="148923.75"/>
    <n v="15227"/>
  </r>
  <r>
    <n v="342116"/>
    <d v="2014-07-14T09:33:15"/>
    <x v="0"/>
    <x v="2"/>
    <x v="5"/>
    <s v="i7"/>
    <n v="25149"/>
    <n v="25149"/>
    <s v="20001-40000"/>
    <m/>
    <m/>
    <m/>
    <m/>
    <m/>
    <n v="25504"/>
    <n v="74849.5"/>
    <n v="49345.5"/>
    <n v="-48514.25"/>
    <n v="148867.75"/>
    <n v="25149"/>
  </r>
  <r>
    <n v="684939"/>
    <d v="2014-06-24T09:33:04"/>
    <x v="0"/>
    <x v="0"/>
    <x v="0"/>
    <s v="i6"/>
    <n v="94503"/>
    <n v="94503"/>
    <s v="60001-100000"/>
    <m/>
    <m/>
    <m/>
    <m/>
    <m/>
    <n v="25544"/>
    <n v="74851.25"/>
    <n v="49307.25"/>
    <n v="-48416.875"/>
    <n v="148812.125"/>
    <n v="94503"/>
  </r>
  <r>
    <n v="293229"/>
    <d v="2014-05-14T13:47:58"/>
    <x v="0"/>
    <x v="0"/>
    <x v="1"/>
    <s v="c5"/>
    <n v="51730"/>
    <n v="51730"/>
    <s v="40001-60000"/>
    <m/>
    <m/>
    <m/>
    <m/>
    <m/>
    <n v="25541"/>
    <n v="74846"/>
    <n v="49305"/>
    <n v="-48416.5"/>
    <n v="148803.5"/>
    <n v="51730"/>
  </r>
  <r>
    <n v="498991"/>
    <d v="2014-05-14T13:51:20"/>
    <x v="0"/>
    <x v="1"/>
    <x v="1"/>
    <s v="c5"/>
    <n v="52474"/>
    <n v="52474"/>
    <s v="40001-60000"/>
    <m/>
    <m/>
    <m/>
    <m/>
    <m/>
    <n v="25522.5"/>
    <n v="74847.75"/>
    <n v="49325.25"/>
    <n v="-48465.375"/>
    <n v="148835.625"/>
    <n v="52474"/>
  </r>
  <r>
    <n v="811423"/>
    <d v="2014-05-19T07:14:08"/>
    <x v="1"/>
    <x v="0"/>
    <x v="1"/>
    <s v="c5"/>
    <n v="25752"/>
    <n v="25752"/>
    <s v="20001-40000"/>
    <m/>
    <m/>
    <m/>
    <m/>
    <m/>
    <n v="25504"/>
    <n v="74849.5"/>
    <n v="49345.5"/>
    <n v="-48514.25"/>
    <n v="148867.75"/>
    <n v="25752"/>
  </r>
  <r>
    <n v="919188"/>
    <d v="2014-05-08T10:10:52"/>
    <x v="0"/>
    <x v="0"/>
    <x v="1"/>
    <s v="c5"/>
    <n v="93745"/>
    <n v="93745"/>
    <s v="60001-100000"/>
    <m/>
    <m/>
    <m/>
    <m/>
    <m/>
    <n v="25485.5"/>
    <n v="74851.25"/>
    <n v="49365.75"/>
    <n v="-48563.125"/>
    <n v="148899.875"/>
    <n v="93745"/>
  </r>
  <r>
    <n v="116245"/>
    <d v="2014-05-16T13:11:45"/>
    <x v="1"/>
    <x v="0"/>
    <x v="1"/>
    <s v="c5"/>
    <n v="34184"/>
    <n v="34184"/>
    <s v="20001-40000"/>
    <m/>
    <m/>
    <m/>
    <m/>
    <m/>
    <n v="25467"/>
    <n v="74846"/>
    <n v="49379"/>
    <n v="-48601.5"/>
    <n v="148914.5"/>
    <n v="34184"/>
  </r>
  <r>
    <n v="233500"/>
    <d v="2014-05-16T13:13:46"/>
    <x v="0"/>
    <x v="0"/>
    <x v="1"/>
    <s v="c5"/>
    <n v="38123"/>
    <n v="38123"/>
    <s v="20001-40000"/>
    <m/>
    <m/>
    <m/>
    <m/>
    <m/>
    <n v="25463.75"/>
    <n v="74847.75"/>
    <n v="49384"/>
    <n v="-48612.25"/>
    <n v="148923.75"/>
    <n v="38123"/>
  </r>
  <r>
    <n v="282633"/>
    <d v="2014-05-16T13:14:47"/>
    <x v="0"/>
    <x v="1"/>
    <x v="1"/>
    <s v="c5"/>
    <n v="53443"/>
    <n v="53443"/>
    <s v="40001-60000"/>
    <m/>
    <m/>
    <m/>
    <m/>
    <m/>
    <n v="25460.5"/>
    <n v="74849.5"/>
    <n v="49389"/>
    <n v="-48623"/>
    <n v="148933"/>
    <n v="53443"/>
  </r>
  <r>
    <n v="385543"/>
    <d v="2014-05-16T13:15:14"/>
    <x v="0"/>
    <x v="0"/>
    <x v="1"/>
    <s v="c5"/>
    <n v="88775"/>
    <n v="88775"/>
    <s v="60001-100000"/>
    <m/>
    <m/>
    <m/>
    <m/>
    <m/>
    <n v="25457.25"/>
    <n v="74851.25"/>
    <n v="49394"/>
    <n v="-48633.75"/>
    <n v="148942.25"/>
    <n v="88775"/>
  </r>
  <r>
    <n v="78328"/>
    <d v="2014-05-16T13:15:45"/>
    <x v="0"/>
    <x v="1"/>
    <x v="1"/>
    <s v="c5"/>
    <n v="43241"/>
    <n v="43241"/>
    <s v="40001-60000"/>
    <m/>
    <m/>
    <m/>
    <m/>
    <m/>
    <n v="25454"/>
    <n v="74846"/>
    <n v="49392"/>
    <n v="-48634"/>
    <n v="148934"/>
    <n v="43241"/>
  </r>
  <r>
    <n v="612752"/>
    <d v="2014-05-19T12:03:09"/>
    <x v="1"/>
    <x v="0"/>
    <x v="1"/>
    <s v="c5"/>
    <n v="53486"/>
    <n v="53486"/>
    <s v="40001-60000"/>
    <m/>
    <m/>
    <m/>
    <m/>
    <m/>
    <n v="25452.75"/>
    <n v="74847.75"/>
    <n v="49395"/>
    <n v="-48639.75"/>
    <n v="148940.25"/>
    <n v="53486"/>
  </r>
  <r>
    <n v="410476"/>
    <d v="2014-08-06T09:33:42"/>
    <x v="1"/>
    <x v="0"/>
    <x v="1"/>
    <s v="c5"/>
    <n v="3535"/>
    <n v="3535"/>
    <s v="0-20,000"/>
    <m/>
    <m/>
    <m/>
    <m/>
    <m/>
    <n v="25451.5"/>
    <n v="74849.5"/>
    <n v="49398"/>
    <n v="-48645.5"/>
    <n v="148946.5"/>
    <n v="3535"/>
  </r>
  <r>
    <n v="546778"/>
    <d v="2014-08-06T09:34:43"/>
    <x v="0"/>
    <x v="1"/>
    <x v="1"/>
    <s v="c5"/>
    <n v="39605"/>
    <n v="39605"/>
    <s v="20001-40000"/>
    <m/>
    <m/>
    <m/>
    <m/>
    <m/>
    <n v="25457.25"/>
    <n v="74851.25"/>
    <n v="49394"/>
    <n v="-48633.75"/>
    <n v="148942.25"/>
    <n v="39605"/>
  </r>
  <r>
    <n v="696721"/>
    <d v="2014-08-06T09:35:06"/>
    <x v="1"/>
    <x v="0"/>
    <x v="1"/>
    <s v="c5"/>
    <n v="4669"/>
    <n v="4669"/>
    <s v="0-20,000"/>
    <m/>
    <m/>
    <m/>
    <m/>
    <m/>
    <n v="25454"/>
    <n v="74853"/>
    <n v="49399"/>
    <n v="-48644.5"/>
    <n v="148951.5"/>
    <n v="4669"/>
  </r>
  <r>
    <n v="462465"/>
    <d v="2014-08-06T09:36:07"/>
    <x v="1"/>
    <x v="1"/>
    <x v="1"/>
    <s v="c5"/>
    <n v="16510"/>
    <n v="16510"/>
    <s v="0-20,000"/>
    <m/>
    <m/>
    <m/>
    <m/>
    <m/>
    <n v="25463.75"/>
    <n v="74855"/>
    <n v="49391.25"/>
    <n v="-48623.125"/>
    <n v="148941.875"/>
    <n v="16510"/>
  </r>
  <r>
    <n v="581940"/>
    <d v="2014-05-28T12:17:31"/>
    <x v="0"/>
    <x v="0"/>
    <x v="2"/>
    <s v="i7"/>
    <n v="39046"/>
    <n v="39046"/>
    <s v="20001-40000"/>
    <m/>
    <m/>
    <m/>
    <m/>
    <m/>
    <n v="25504"/>
    <n v="74857"/>
    <n v="49353"/>
    <n v="-48525.5"/>
    <n v="148886.5"/>
    <n v="39046"/>
  </r>
  <r>
    <n v="286690"/>
    <d v="2014-07-15T17:45:29"/>
    <x v="0"/>
    <x v="0"/>
    <x v="5"/>
    <s v="b9"/>
    <n v="56323"/>
    <n v="56323"/>
    <s v="40001-60000"/>
    <m/>
    <m/>
    <m/>
    <m/>
    <m/>
    <n v="25485.5"/>
    <n v="74859"/>
    <n v="49373.5"/>
    <n v="-48574.75"/>
    <n v="148919.25"/>
    <n v="56323"/>
  </r>
  <r>
    <n v="534293"/>
    <d v="2014-07-25T09:33:57"/>
    <x v="0"/>
    <x v="1"/>
    <x v="5"/>
    <s v="i5"/>
    <n v="58791"/>
    <n v="58791"/>
    <s v="40001-60000"/>
    <m/>
    <m/>
    <m/>
    <m/>
    <m/>
    <n v="25467"/>
    <n v="74861"/>
    <n v="49394"/>
    <n v="-48624"/>
    <n v="148952"/>
    <n v="58791"/>
  </r>
  <r>
    <n v="728971"/>
    <d v="2014-07-30T13:58:17"/>
    <x v="0"/>
    <x v="0"/>
    <x v="5"/>
    <s v="b9"/>
    <n v="37253"/>
    <n v="37253"/>
    <s v="20001-40000"/>
    <m/>
    <m/>
    <m/>
    <m/>
    <m/>
    <n v="25463.75"/>
    <n v="74865"/>
    <n v="49401.25"/>
    <n v="-48638.125"/>
    <n v="148966.875"/>
    <n v="37253"/>
  </r>
  <r>
    <n v="568905"/>
    <d v="2014-07-30T14:00:04"/>
    <x v="0"/>
    <x v="0"/>
    <x v="5"/>
    <s v="b9"/>
    <n v="78191"/>
    <n v="78191"/>
    <s v="60001-100000"/>
    <m/>
    <m/>
    <m/>
    <m/>
    <m/>
    <n v="25460.5"/>
    <n v="74869"/>
    <n v="49408.5"/>
    <n v="-48652.25"/>
    <n v="148981.75"/>
    <n v="78191"/>
  </r>
  <r>
    <n v="980284"/>
    <d v="2014-07-30T13:58:45"/>
    <x v="0"/>
    <x v="2"/>
    <x v="5"/>
    <s v="b9"/>
    <n v="30465"/>
    <n v="30465"/>
    <s v="20001-40000"/>
    <m/>
    <m/>
    <m/>
    <m/>
    <m/>
    <n v="25457.25"/>
    <n v="74859"/>
    <n v="49401.75"/>
    <n v="-48645.375"/>
    <n v="148961.625"/>
    <n v="30465"/>
  </r>
  <r>
    <n v="362508"/>
    <d v="2014-05-19T09:32:23"/>
    <x v="1"/>
    <x v="0"/>
    <x v="2"/>
    <s v="c9"/>
    <n v="54755"/>
    <n v="54755"/>
    <s v="40001-60000"/>
    <m/>
    <m/>
    <m/>
    <m/>
    <m/>
    <n v="25454"/>
    <n v="74861"/>
    <n v="49407"/>
    <n v="-48656.5"/>
    <n v="148971.5"/>
    <n v="54755"/>
  </r>
  <r>
    <n v="381758"/>
    <d v="2014-06-16T09:31:19"/>
    <x v="0"/>
    <x v="0"/>
    <x v="5"/>
    <s v="c9"/>
    <n v="49581"/>
    <n v="49581"/>
    <s v="40001-60000"/>
    <m/>
    <m/>
    <m/>
    <m/>
    <m/>
    <n v="25452.75"/>
    <n v="74865"/>
    <n v="49412.25"/>
    <n v="-48665.625"/>
    <n v="148983.375"/>
    <n v="49581"/>
  </r>
  <r>
    <n v="574311"/>
    <d v="2014-06-16T09:32:10"/>
    <x v="0"/>
    <x v="0"/>
    <x v="5"/>
    <s v="c9"/>
    <n v="92883"/>
    <n v="92883"/>
    <s v="60001-100000"/>
    <m/>
    <m/>
    <m/>
    <m/>
    <m/>
    <n v="25451.5"/>
    <n v="74869"/>
    <n v="49417.5"/>
    <n v="-48674.75"/>
    <n v="148995.25"/>
    <n v="92883"/>
  </r>
  <r>
    <n v="138419"/>
    <d v="2014-08-04T09:35:14"/>
    <x v="1"/>
    <x v="0"/>
    <x v="0"/>
    <s v="c9"/>
    <n v="97142"/>
    <n v="97142"/>
    <s v="60001-100000"/>
    <m/>
    <m/>
    <m/>
    <m/>
    <m/>
    <n v="25450.25"/>
    <n v="74859"/>
    <n v="49408.75"/>
    <n v="-48662.875"/>
    <n v="148972.125"/>
    <n v="97142"/>
  </r>
  <r>
    <n v="871896"/>
    <d v="2014-07-23T14:31:55"/>
    <x v="1"/>
    <x v="0"/>
    <x v="5"/>
    <s v="c5"/>
    <n v="93275"/>
    <n v="93275"/>
    <s v="60001-100000"/>
    <m/>
    <m/>
    <m/>
    <m/>
    <m/>
    <n v="25449"/>
    <n v="74853"/>
    <n v="49404"/>
    <n v="-48657"/>
    <n v="148959"/>
    <n v="93275"/>
  </r>
  <r>
    <n v="112193"/>
    <d v="2014-07-14T09:33:24"/>
    <x v="0"/>
    <x v="1"/>
    <x v="0"/>
    <s v="c9"/>
    <n v="53026"/>
    <n v="53026"/>
    <s v="40001-60000"/>
    <m/>
    <m/>
    <m/>
    <m/>
    <m/>
    <n v="25444.25"/>
    <n v="74847.75"/>
    <n v="49403.5"/>
    <n v="-48661"/>
    <n v="148953"/>
    <n v="53026"/>
  </r>
  <r>
    <n v="488851"/>
    <d v="2014-07-14T09:32:40"/>
    <x v="0"/>
    <x v="1"/>
    <x v="0"/>
    <s v="c9"/>
    <n v="39909"/>
    <n v="39909"/>
    <s v="20001-40000"/>
    <m/>
    <m/>
    <m/>
    <m/>
    <m/>
    <n v="25439.5"/>
    <n v="74849.5"/>
    <n v="49410"/>
    <n v="-48675.5"/>
    <n v="148964.5"/>
    <n v="39909"/>
  </r>
  <r>
    <n v="534627"/>
    <d v="2014-07-14T09:33:34"/>
    <x v="0"/>
    <x v="1"/>
    <x v="0"/>
    <s v="c9"/>
    <n v="67466"/>
    <n v="67466"/>
    <s v="60001-100000"/>
    <m/>
    <m/>
    <m/>
    <m/>
    <m/>
    <n v="25434.75"/>
    <n v="74851.25"/>
    <n v="49416.5"/>
    <n v="-48690"/>
    <n v="148976"/>
    <n v="67466"/>
  </r>
  <r>
    <n v="681901"/>
    <d v="2014-07-01T09:31:27"/>
    <x v="1"/>
    <x v="0"/>
    <x v="6"/>
    <s v="b9"/>
    <n v="5157"/>
    <n v="5157"/>
    <s v="0-20,000"/>
    <m/>
    <m/>
    <m/>
    <m/>
    <m/>
    <n v="25430"/>
    <n v="74853"/>
    <n v="49423"/>
    <n v="-48704.5"/>
    <n v="148987.5"/>
    <n v="5157"/>
  </r>
  <r>
    <n v="497671"/>
    <d v="2014-05-10T02:50:47"/>
    <x v="0"/>
    <x v="1"/>
    <x v="0"/>
    <s v="i7"/>
    <n v="71900"/>
    <n v="71900"/>
    <s v="60001-100000"/>
    <m/>
    <m/>
    <m/>
    <m/>
    <m/>
    <n v="25444.25"/>
    <n v="74855"/>
    <n v="49410.75"/>
    <n v="-48671.875"/>
    <n v="148971.125"/>
    <n v="71900"/>
  </r>
  <r>
    <n v="632762"/>
    <d v="2014-05-10T02:50:23"/>
    <x v="1"/>
    <x v="1"/>
    <x v="0"/>
    <s v="i7"/>
    <n v="15272"/>
    <n v="15272"/>
    <s v="0-20,000"/>
    <m/>
    <m/>
    <m/>
    <m/>
    <m/>
    <n v="25439.5"/>
    <n v="74857"/>
    <n v="49417.5"/>
    <n v="-48686.75"/>
    <n v="148983.25"/>
    <n v="15272"/>
  </r>
  <r>
    <n v="655325"/>
    <d v="2014-05-08T13:46:52"/>
    <x v="0"/>
    <x v="0"/>
    <x v="0"/>
    <s v="i7"/>
    <n v="94172"/>
    <n v="94172"/>
    <s v="60001-100000"/>
    <m/>
    <m/>
    <m/>
    <m/>
    <m/>
    <n v="25450.25"/>
    <n v="74859"/>
    <n v="49408.75"/>
    <n v="-48662.875"/>
    <n v="148972.125"/>
    <n v="94172"/>
  </r>
  <r>
    <n v="882391"/>
    <d v="2014-05-08T13:47:41"/>
    <x v="0"/>
    <x v="0"/>
    <x v="0"/>
    <s v="i7"/>
    <n v="62238"/>
    <n v="62238"/>
    <s v="60001-100000"/>
    <m/>
    <m/>
    <m/>
    <m/>
    <m/>
    <n v="25449"/>
    <n v="74853"/>
    <n v="49404"/>
    <n v="-48657"/>
    <n v="148959"/>
    <n v="62238"/>
  </r>
  <r>
    <n v="339596"/>
    <d v="2014-05-08T13:49:22"/>
    <x v="1"/>
    <x v="1"/>
    <x v="0"/>
    <s v="i7"/>
    <n v="57989"/>
    <n v="57989"/>
    <s v="40001-60000"/>
    <m/>
    <m/>
    <m/>
    <m/>
    <m/>
    <n v="25444.25"/>
    <n v="74855"/>
    <n v="49410.75"/>
    <n v="-48671.875"/>
    <n v="148971.125"/>
    <n v="57989"/>
  </r>
  <r>
    <n v="34205"/>
    <d v="2014-05-09T10:56:44"/>
    <x v="0"/>
    <x v="0"/>
    <x v="0"/>
    <s v="i7"/>
    <n v="66648"/>
    <n v="66648"/>
    <s v="60001-100000"/>
    <m/>
    <m/>
    <m/>
    <m/>
    <m/>
    <n v="25439.5"/>
    <n v="74857"/>
    <n v="49417.5"/>
    <n v="-48686.75"/>
    <n v="148983.25"/>
    <n v="66648"/>
  </r>
  <r>
    <n v="936596"/>
    <d v="2014-05-09T10:58:45"/>
    <x v="1"/>
    <x v="1"/>
    <x v="0"/>
    <s v="i7"/>
    <n v="38039"/>
    <n v="38039"/>
    <s v="20001-40000"/>
    <m/>
    <m/>
    <m/>
    <m/>
    <m/>
    <n v="25434.75"/>
    <n v="74859"/>
    <n v="49424.25"/>
    <n v="-48701.625"/>
    <n v="148995.375"/>
    <n v="38039"/>
  </r>
  <r>
    <n v="324516"/>
    <d v="2014-05-02T19:30:39"/>
    <x v="1"/>
    <x v="0"/>
    <x v="4"/>
    <s v="i7"/>
    <n v="18556"/>
    <n v="18556"/>
    <s v="0-20,000"/>
    <m/>
    <m/>
    <m/>
    <m/>
    <m/>
    <n v="25430"/>
    <n v="74861"/>
    <n v="49431"/>
    <n v="-48716.5"/>
    <n v="149007.5"/>
    <n v="18556"/>
  </r>
  <r>
    <n v="353596"/>
    <d v="2014-05-02T19:32:59"/>
    <x v="0"/>
    <x v="0"/>
    <x v="4"/>
    <s v="i7"/>
    <n v="40523"/>
    <n v="40523"/>
    <s v="40001-60000"/>
    <m/>
    <m/>
    <m/>
    <m/>
    <m/>
    <n v="25444.25"/>
    <n v="74865"/>
    <n v="49420.75"/>
    <n v="-48686.875"/>
    <n v="148996.125"/>
    <n v="40523"/>
  </r>
  <r>
    <n v="710275"/>
    <d v="2014-06-03T09:33:26"/>
    <x v="1"/>
    <x v="0"/>
    <x v="4"/>
    <s v="i7"/>
    <n v="95833"/>
    <n v="95833"/>
    <s v="60001-100000"/>
    <m/>
    <m/>
    <m/>
    <m/>
    <m/>
    <n v="25439.5"/>
    <n v="74869"/>
    <n v="49429.5"/>
    <n v="-48704.75"/>
    <n v="149013.25"/>
    <n v="95833"/>
  </r>
  <r>
    <n v="368695"/>
    <d v="2014-06-03T09:34:37"/>
    <x v="1"/>
    <x v="0"/>
    <x v="4"/>
    <s v="i7"/>
    <n v="24452"/>
    <n v="24452"/>
    <s v="20001-40000"/>
    <m/>
    <m/>
    <m/>
    <m/>
    <m/>
    <n v="25434.75"/>
    <n v="74859"/>
    <n v="49424.25"/>
    <n v="-48701.625"/>
    <n v="148995.375"/>
    <n v="24452"/>
  </r>
  <r>
    <n v="383727"/>
    <d v="2014-06-05T06:44:08"/>
    <x v="1"/>
    <x v="0"/>
    <x v="4"/>
    <s v="i7"/>
    <n v="32664"/>
    <n v="32664"/>
    <s v="20001-40000"/>
    <m/>
    <m/>
    <m/>
    <m/>
    <m/>
    <n v="25449"/>
    <n v="74861"/>
    <n v="49412"/>
    <n v="-48669"/>
    <n v="148979"/>
    <n v="32664"/>
  </r>
  <r>
    <n v="101375"/>
    <d v="2014-06-16T10:02:03"/>
    <x v="0"/>
    <x v="0"/>
    <x v="4"/>
    <s v="i7"/>
    <n v="24939"/>
    <n v="24939"/>
    <s v="20001-40000"/>
    <m/>
    <m/>
    <m/>
    <m/>
    <m/>
    <n v="25444.25"/>
    <n v="74865"/>
    <n v="49420.75"/>
    <n v="-48686.875"/>
    <n v="148996.125"/>
    <n v="24939"/>
  </r>
  <r>
    <n v="761275"/>
    <d v="2014-06-24T17:58:35"/>
    <x v="1"/>
    <x v="1"/>
    <x v="4"/>
    <s v="i7"/>
    <n v="32398"/>
    <n v="32398"/>
    <s v="20001-40000"/>
    <m/>
    <m/>
    <m/>
    <m/>
    <m/>
    <n v="25451.5"/>
    <n v="74869"/>
    <n v="49417.5"/>
    <n v="-48674.75"/>
    <n v="148995.25"/>
    <n v="32398"/>
  </r>
  <r>
    <n v="761694"/>
    <d v="2014-07-08T07:42:43"/>
    <x v="1"/>
    <x v="0"/>
    <x v="4"/>
    <s v="i7"/>
    <n v="17015"/>
    <n v="17015"/>
    <s v="0-20,000"/>
    <m/>
    <m/>
    <m/>
    <m/>
    <m/>
    <n v="25450.25"/>
    <n v="74873"/>
    <n v="49422.75"/>
    <n v="-48683.875"/>
    <n v="149007.125"/>
    <n v="17015"/>
  </r>
  <r>
    <n v="153484"/>
    <d v="2014-07-15T09:33:14"/>
    <x v="0"/>
    <x v="0"/>
    <x v="4"/>
    <s v="i7"/>
    <n v="53301"/>
    <n v="53301"/>
    <s v="40001-60000"/>
    <m/>
    <m/>
    <m/>
    <m/>
    <m/>
    <n v="25454"/>
    <n v="74877"/>
    <n v="49423"/>
    <n v="-48680.5"/>
    <n v="149011.5"/>
    <n v="53301"/>
  </r>
  <r>
    <n v="324831"/>
    <d v="2014-07-15T09:36:49"/>
    <x v="1"/>
    <x v="1"/>
    <x v="4"/>
    <s v="i7"/>
    <n v="49274"/>
    <n v="49274"/>
    <s v="40001-60000"/>
    <m/>
    <m/>
    <m/>
    <m/>
    <m/>
    <n v="25452.75"/>
    <n v="74881.5"/>
    <n v="49428.75"/>
    <n v="-48690.375"/>
    <n v="149024.625"/>
    <n v="49274"/>
  </r>
  <r>
    <n v="710204"/>
    <d v="2014-07-23T11:24:11"/>
    <x v="1"/>
    <x v="0"/>
    <x v="4"/>
    <s v="i7"/>
    <n v="68058"/>
    <n v="68058"/>
    <s v="60001-100000"/>
    <m/>
    <m/>
    <m/>
    <m/>
    <m/>
    <n v="25451.5"/>
    <n v="74886"/>
    <n v="49434.5"/>
    <n v="-48700.25"/>
    <n v="149037.75"/>
    <n v="68058"/>
  </r>
  <r>
    <n v="101190"/>
    <d v="2014-05-09T17:23:17"/>
    <x v="0"/>
    <x v="0"/>
    <x v="2"/>
    <s v="c9"/>
    <n v="85057"/>
    <n v="85057"/>
    <s v="60001-100000"/>
    <m/>
    <m/>
    <m/>
    <m/>
    <m/>
    <n v="25450.25"/>
    <n v="74890.5"/>
    <n v="49440.25"/>
    <n v="-48710.125"/>
    <n v="149050.875"/>
    <n v="85057"/>
  </r>
  <r>
    <n v="478393"/>
    <d v="2014-07-18T16:46:33"/>
    <x v="1"/>
    <x v="1"/>
    <x v="2"/>
    <s v="c9"/>
    <n v="67764"/>
    <n v="67764"/>
    <s v="60001-100000"/>
    <m/>
    <m/>
    <m/>
    <m/>
    <m/>
    <n v="25449"/>
    <n v="74877"/>
    <n v="49428"/>
    <n v="-48693"/>
    <n v="149019"/>
    <n v="67764"/>
  </r>
  <r>
    <n v="862660"/>
    <d v="2014-08-05T03:31:14"/>
    <x v="0"/>
    <x v="0"/>
    <x v="2"/>
    <s v="c9"/>
    <n v="5857"/>
    <n v="5857"/>
    <s v="0-20,000"/>
    <m/>
    <m/>
    <m/>
    <m/>
    <m/>
    <n v="25444.25"/>
    <n v="74881.5"/>
    <n v="49437.25"/>
    <n v="-48711.625"/>
    <n v="149037.375"/>
    <n v="5857"/>
  </r>
  <r>
    <n v="928482"/>
    <d v="2014-08-05T03:32:18"/>
    <x v="0"/>
    <x v="1"/>
    <x v="2"/>
    <s v="c9"/>
    <n v="93190"/>
    <n v="93190"/>
    <s v="60001-100000"/>
    <m/>
    <m/>
    <m/>
    <m/>
    <m/>
    <n v="25451.5"/>
    <n v="74886"/>
    <n v="49434.5"/>
    <n v="-48700.25"/>
    <n v="149037.75"/>
    <n v="93190"/>
  </r>
  <r>
    <n v="894528"/>
    <d v="2014-08-05T08:49:02"/>
    <x v="0"/>
    <x v="0"/>
    <x v="2"/>
    <s v="c9"/>
    <n v="68947"/>
    <n v="68947"/>
    <s v="60001-100000"/>
    <m/>
    <m/>
    <m/>
    <m/>
    <m/>
    <n v="25450.25"/>
    <n v="74873"/>
    <n v="49422.75"/>
    <n v="-48683.875"/>
    <n v="149007.125"/>
    <n v="68947"/>
  </r>
  <r>
    <n v="656936"/>
    <d v="2014-08-05T08:50:48"/>
    <x v="0"/>
    <x v="1"/>
    <x v="2"/>
    <s v="c9"/>
    <n v="36135"/>
    <n v="36135"/>
    <s v="20001-40000"/>
    <m/>
    <m/>
    <m/>
    <m/>
    <m/>
    <n v="25449"/>
    <n v="74877"/>
    <n v="49428"/>
    <n v="-48693"/>
    <n v="149019"/>
    <n v="36135"/>
  </r>
  <r>
    <n v="139656"/>
    <d v="2014-08-05T08:51:14"/>
    <x v="0"/>
    <x v="0"/>
    <x v="2"/>
    <s v="c9"/>
    <n v="66220"/>
    <n v="66220"/>
    <s v="60001-100000"/>
    <m/>
    <m/>
    <m/>
    <m/>
    <m/>
    <n v="25444.25"/>
    <n v="74881.5"/>
    <n v="49437.25"/>
    <n v="-48711.625"/>
    <n v="149037.375"/>
    <n v="66220"/>
  </r>
  <r>
    <n v="673289"/>
    <d v="2014-08-05T09:37:48"/>
    <x v="0"/>
    <x v="1"/>
    <x v="2"/>
    <s v="c9"/>
    <n v="6652"/>
    <n v="6652"/>
    <s v="0-20,000"/>
    <m/>
    <m/>
    <m/>
    <m/>
    <m/>
    <n v="25439.5"/>
    <n v="74886"/>
    <n v="49446.5"/>
    <n v="-48730.25"/>
    <n v="149055.75"/>
    <n v="6652"/>
  </r>
  <r>
    <n v="14294"/>
    <d v="2014-05-24T15:00:24"/>
    <x v="1"/>
    <x v="0"/>
    <x v="1"/>
    <s v="c5"/>
    <n v="14118"/>
    <n v="14118"/>
    <s v="0-20,000"/>
    <m/>
    <m/>
    <m/>
    <m/>
    <m/>
    <n v="25450.25"/>
    <n v="74890.5"/>
    <n v="49440.25"/>
    <n v="-48710.125"/>
    <n v="149050.875"/>
    <n v="14118"/>
  </r>
  <r>
    <n v="820255"/>
    <d v="2014-05-24T15:01:20"/>
    <x v="1"/>
    <x v="0"/>
    <x v="1"/>
    <s v="c5"/>
    <n v="95117"/>
    <n v="95117"/>
    <s v="60001-100000"/>
    <m/>
    <m/>
    <m/>
    <m/>
    <m/>
    <n v="25454"/>
    <n v="74895"/>
    <n v="49441"/>
    <n v="-48707.5"/>
    <n v="149056.5"/>
    <n v="95117"/>
  </r>
  <r>
    <n v="830026"/>
    <d v="2014-05-24T15:03:16"/>
    <x v="0"/>
    <x v="0"/>
    <x v="1"/>
    <s v="c5"/>
    <n v="10402"/>
    <n v="10402"/>
    <s v="0-20,000"/>
    <m/>
    <m/>
    <m/>
    <m/>
    <m/>
    <n v="25452.75"/>
    <n v="74881.5"/>
    <n v="49428.75"/>
    <n v="-48690.375"/>
    <n v="149024.625"/>
    <n v="10402"/>
  </r>
  <r>
    <n v="410700"/>
    <d v="2014-05-24T15:03:40"/>
    <x v="0"/>
    <x v="1"/>
    <x v="1"/>
    <s v="c5"/>
    <n v="72977"/>
    <n v="72977"/>
    <s v="60001-100000"/>
    <m/>
    <m/>
    <m/>
    <m/>
    <m/>
    <n v="25460.5"/>
    <n v="74886"/>
    <n v="49425.5"/>
    <n v="-48677.75"/>
    <n v="149024.25"/>
    <n v="72977"/>
  </r>
  <r>
    <n v="818456"/>
    <d v="2014-05-24T15:02:52"/>
    <x v="0"/>
    <x v="1"/>
    <x v="1"/>
    <s v="c5"/>
    <n v="6949"/>
    <n v="6949"/>
    <s v="0-20,000"/>
    <m/>
    <m/>
    <m/>
    <m/>
    <m/>
    <n v="25457.25"/>
    <n v="74890.5"/>
    <n v="49433.25"/>
    <n v="-48692.625"/>
    <n v="149040.375"/>
    <n v="6949"/>
  </r>
  <r>
    <n v="356990"/>
    <d v="2014-05-24T15:01:21"/>
    <x v="1"/>
    <x v="1"/>
    <x v="1"/>
    <s v="c5"/>
    <n v="29794"/>
    <n v="29794"/>
    <s v="20001-40000"/>
    <m/>
    <m/>
    <m/>
    <m/>
    <m/>
    <n v="25467"/>
    <n v="74895"/>
    <n v="49428"/>
    <n v="-48675"/>
    <n v="149037"/>
    <n v="29794"/>
  </r>
  <r>
    <n v="55710"/>
    <d v="2014-05-28T18:10:44"/>
    <x v="1"/>
    <x v="0"/>
    <x v="2"/>
    <s v="i6"/>
    <n v="96644"/>
    <n v="96644"/>
    <s v="60001-100000"/>
    <m/>
    <m/>
    <m/>
    <m/>
    <m/>
    <n v="25463.75"/>
    <n v="74900.5"/>
    <n v="49436.75"/>
    <n v="-48691.375"/>
    <n v="149055.625"/>
    <n v="96644"/>
  </r>
  <r>
    <n v="381920"/>
    <d v="2014-05-29T17:41:09"/>
    <x v="1"/>
    <x v="0"/>
    <x v="2"/>
    <s v="i6"/>
    <n v="72500"/>
    <n v="72500"/>
    <s v="60001-100000"/>
    <m/>
    <m/>
    <m/>
    <m/>
    <m/>
    <n v="25460.5"/>
    <n v="74886"/>
    <n v="49425.5"/>
    <n v="-48677.75"/>
    <n v="149024.25"/>
    <n v="72500"/>
  </r>
  <r>
    <n v="639628"/>
    <d v="2014-05-29T17:42:44"/>
    <x v="0"/>
    <x v="0"/>
    <x v="2"/>
    <s v="i6"/>
    <n v="62391"/>
    <n v="62391"/>
    <s v="60001-100000"/>
    <m/>
    <m/>
    <m/>
    <m/>
    <m/>
    <n v="25457.25"/>
    <n v="74890.5"/>
    <n v="49433.25"/>
    <n v="-48692.625"/>
    <n v="149040.375"/>
    <n v="62391"/>
  </r>
  <r>
    <n v="125897"/>
    <d v="2014-06-03T14:46:35"/>
    <x v="0"/>
    <x v="0"/>
    <x v="2"/>
    <s v="i6"/>
    <n v="25285"/>
    <n v="25285"/>
    <s v="20001-40000"/>
    <m/>
    <m/>
    <m/>
    <m/>
    <m/>
    <n v="25454"/>
    <n v="74895"/>
    <n v="49441"/>
    <n v="-48707.5"/>
    <n v="149056.5"/>
    <n v="25285"/>
  </r>
  <r>
    <n v="269144"/>
    <d v="2014-05-21T09:31:25"/>
    <x v="0"/>
    <x v="0"/>
    <x v="1"/>
    <s v="c5"/>
    <n v="45006"/>
    <n v="45006"/>
    <s v="40001-60000"/>
    <m/>
    <m/>
    <m/>
    <m/>
    <m/>
    <n v="25463.75"/>
    <n v="74900.5"/>
    <n v="49436.75"/>
    <n v="-48691.375"/>
    <n v="149055.625"/>
    <n v="45006"/>
  </r>
  <r>
    <n v="757241"/>
    <d v="2014-05-28T13:40:38"/>
    <x v="1"/>
    <x v="1"/>
    <x v="1"/>
    <s v="c5"/>
    <n v="90793"/>
    <n v="90793"/>
    <s v="60001-100000"/>
    <m/>
    <m/>
    <m/>
    <m/>
    <m/>
    <n v="25460.5"/>
    <n v="74906"/>
    <n v="49445.5"/>
    <n v="-48707.75"/>
    <n v="149074.25"/>
    <n v="90793"/>
  </r>
  <r>
    <n v="665582"/>
    <d v="2014-05-28T09:32:16"/>
    <x v="0"/>
    <x v="0"/>
    <x v="1"/>
    <s v="c5"/>
    <n v="24343"/>
    <n v="24343"/>
    <s v="20001-40000"/>
    <m/>
    <m/>
    <m/>
    <m/>
    <m/>
    <n v="25457.25"/>
    <n v="74890.5"/>
    <n v="49433.25"/>
    <n v="-48692.625"/>
    <n v="149040.375"/>
    <n v="24343"/>
  </r>
  <r>
    <n v="867531"/>
    <d v="2014-05-28T09:35:19"/>
    <x v="1"/>
    <x v="0"/>
    <x v="1"/>
    <s v="c5"/>
    <n v="27331"/>
    <n v="27331"/>
    <s v="20001-40000"/>
    <m/>
    <m/>
    <m/>
    <m/>
    <m/>
    <n v="25467"/>
    <n v="74895"/>
    <n v="49428"/>
    <n v="-48675"/>
    <n v="149037"/>
    <n v="27331"/>
  </r>
  <r>
    <n v="854696"/>
    <d v="2014-05-29T14:41:35"/>
    <x v="0"/>
    <x v="0"/>
    <x v="1"/>
    <s v="c5"/>
    <n v="10267"/>
    <n v="10267"/>
    <s v="0-20,000"/>
    <m/>
    <m/>
    <m/>
    <m/>
    <m/>
    <n v="25463.75"/>
    <n v="74900.5"/>
    <n v="49436.75"/>
    <n v="-48691.375"/>
    <n v="149055.625"/>
    <n v="10267"/>
  </r>
  <r>
    <n v="908405"/>
    <d v="2014-05-30T12:26:20"/>
    <x v="1"/>
    <x v="0"/>
    <x v="1"/>
    <s v="c5"/>
    <n v="44086"/>
    <n v="44086"/>
    <s v="40001-60000"/>
    <m/>
    <m/>
    <m/>
    <m/>
    <m/>
    <n v="25504"/>
    <n v="74906"/>
    <n v="49402"/>
    <n v="-48599"/>
    <n v="149009"/>
    <n v="44086"/>
  </r>
  <r>
    <n v="766822"/>
    <d v="2014-06-11T09:34:36"/>
    <x v="0"/>
    <x v="1"/>
    <x v="1"/>
    <s v="c5"/>
    <n v="60668"/>
    <n v="60668"/>
    <s v="60001-100000"/>
    <m/>
    <m/>
    <m/>
    <m/>
    <m/>
    <n v="25485.5"/>
    <n v="74911.5"/>
    <n v="49426"/>
    <n v="-48653.5"/>
    <n v="149050.5"/>
    <n v="60668"/>
  </r>
  <r>
    <n v="325393"/>
    <d v="2014-07-02T09:31:53"/>
    <x v="1"/>
    <x v="0"/>
    <x v="1"/>
    <s v="c5"/>
    <n v="19809"/>
    <n v="19809"/>
    <s v="0-20,000"/>
    <m/>
    <m/>
    <m/>
    <m/>
    <m/>
    <n v="25467"/>
    <n v="74917"/>
    <n v="49450"/>
    <n v="-48708"/>
    <n v="149092"/>
    <n v="19809"/>
  </r>
  <r>
    <n v="237242"/>
    <d v="2014-07-02T09:33:25"/>
    <x v="1"/>
    <x v="1"/>
    <x v="1"/>
    <s v="c5"/>
    <n v="24872"/>
    <n v="24872"/>
    <s v="20001-40000"/>
    <m/>
    <m/>
    <m/>
    <m/>
    <m/>
    <n v="25522.5"/>
    <n v="74917.75"/>
    <n v="49395.25"/>
    <n v="-48570.375"/>
    <n v="149010.625"/>
    <n v="24872"/>
  </r>
  <r>
    <n v="628010"/>
    <d v="2014-07-16T09:33:06"/>
    <x v="1"/>
    <x v="1"/>
    <x v="1"/>
    <s v="i6"/>
    <n v="69519"/>
    <n v="69519"/>
    <s v="60001-100000"/>
    <m/>
    <m/>
    <m/>
    <m/>
    <m/>
    <n v="25547"/>
    <n v="74918.5"/>
    <n v="49371.5"/>
    <n v="-48510.25"/>
    <n v="148975.75"/>
    <n v="69519"/>
  </r>
  <r>
    <n v="20388"/>
    <d v="2014-07-16T09:34:04"/>
    <x v="1"/>
    <x v="1"/>
    <x v="1"/>
    <s v="i6"/>
    <n v="27797"/>
    <n v="27797"/>
    <s v="20001-40000"/>
    <m/>
    <m/>
    <m/>
    <m/>
    <m/>
    <n v="25544"/>
    <n v="74919.25"/>
    <n v="49375.25"/>
    <n v="-48518.875"/>
    <n v="148982.125"/>
    <n v="27797"/>
  </r>
  <r>
    <n v="268063"/>
    <d v="2014-07-30T18:53:33"/>
    <x v="0"/>
    <x v="0"/>
    <x v="1"/>
    <s v="i6"/>
    <n v="60313"/>
    <n v="60313"/>
    <s v="60001-100000"/>
    <m/>
    <m/>
    <m/>
    <m/>
    <m/>
    <n v="25541"/>
    <n v="74920"/>
    <n v="49379"/>
    <n v="-48527.5"/>
    <n v="148988.5"/>
    <n v="60313"/>
  </r>
  <r>
    <n v="752008"/>
    <d v="2014-05-09T09:31:25"/>
    <x v="1"/>
    <x v="0"/>
    <x v="1"/>
    <s v="c5"/>
    <n v="2024"/>
    <n v="2024"/>
    <s v="0-20,000"/>
    <m/>
    <m/>
    <m/>
    <m/>
    <m/>
    <n v="25522.5"/>
    <n v="74922.75"/>
    <n v="49400.25"/>
    <n v="-48577.875"/>
    <n v="149023.125"/>
    <n v="2024"/>
  </r>
  <r>
    <n v="55775"/>
    <d v="2014-05-09T09:32:48"/>
    <x v="0"/>
    <x v="0"/>
    <x v="1"/>
    <s v="c5"/>
    <n v="48825"/>
    <n v="48825"/>
    <s v="40001-60000"/>
    <m/>
    <m/>
    <m/>
    <m/>
    <m/>
    <n v="25547"/>
    <n v="74925.5"/>
    <n v="49378.5"/>
    <n v="-48520.75"/>
    <n v="148993.25"/>
    <n v="48825"/>
  </r>
  <r>
    <n v="607171"/>
    <d v="2014-07-07T10:12:34"/>
    <x v="0"/>
    <x v="1"/>
    <x v="1"/>
    <s v="i5"/>
    <n v="15753"/>
    <n v="15753"/>
    <s v="0-20,000"/>
    <m/>
    <m/>
    <m/>
    <m/>
    <m/>
    <n v="25544"/>
    <n v="74928.25"/>
    <n v="49384.25"/>
    <n v="-48532.375"/>
    <n v="149004.625"/>
    <n v="15753"/>
  </r>
  <r>
    <n v="630243"/>
    <d v="2014-08-15T09:31:21"/>
    <x v="1"/>
    <x v="0"/>
    <x v="1"/>
    <s v="i5"/>
    <n v="40213"/>
    <n v="40213"/>
    <s v="40001-60000"/>
    <m/>
    <m/>
    <m/>
    <m/>
    <m/>
    <n v="25553"/>
    <n v="74931"/>
    <n v="49378"/>
    <n v="-48514"/>
    <n v="148998"/>
    <n v="40213"/>
  </r>
  <r>
    <n v="794837"/>
    <d v="2014-08-15T09:36:08"/>
    <x v="1"/>
    <x v="1"/>
    <x v="1"/>
    <s v="i5"/>
    <n v="11588"/>
    <n v="11588"/>
    <s v="0-20,000"/>
    <m/>
    <m/>
    <m/>
    <m/>
    <m/>
    <n v="25550"/>
    <n v="74934.25"/>
    <n v="49384.25"/>
    <n v="-48526.375"/>
    <n v="149010.625"/>
    <n v="11588"/>
  </r>
  <r>
    <n v="55139"/>
    <d v="2014-08-19T19:49:29"/>
    <x v="0"/>
    <x v="0"/>
    <x v="1"/>
    <s v="i5"/>
    <n v="83155"/>
    <n v="83155"/>
    <s v="60001-100000"/>
    <m/>
    <m/>
    <m/>
    <m/>
    <m/>
    <n v="25568"/>
    <n v="74937.5"/>
    <n v="49369.5"/>
    <n v="-48486.25"/>
    <n v="148991.75"/>
    <n v="83155"/>
  </r>
  <r>
    <n v="811419"/>
    <d v="2014-08-19T19:51:11"/>
    <x v="0"/>
    <x v="0"/>
    <x v="1"/>
    <s v="i5"/>
    <n v="19984"/>
    <n v="19984"/>
    <s v="0-20,000"/>
    <m/>
    <m/>
    <m/>
    <m/>
    <m/>
    <n v="25560.5"/>
    <n v="74928.25"/>
    <n v="49367.75"/>
    <n v="-48491.125"/>
    <n v="148979.875"/>
    <n v="19984"/>
  </r>
  <r>
    <n v="310630"/>
    <d v="2014-08-21T14:15:03"/>
    <x v="0"/>
    <x v="0"/>
    <x v="1"/>
    <s v="i5"/>
    <n v="56355"/>
    <n v="56355"/>
    <s v="40001-60000"/>
    <m/>
    <m/>
    <m/>
    <m/>
    <m/>
    <n v="25583"/>
    <n v="74931"/>
    <n v="49348"/>
    <n v="-48439"/>
    <n v="148953"/>
    <n v="56355"/>
  </r>
  <r>
    <n v="555784"/>
    <d v="2014-05-21T15:51:49"/>
    <x v="1"/>
    <x v="1"/>
    <x v="0"/>
    <s v="c5"/>
    <n v="56392"/>
    <n v="56392"/>
    <s v="40001-60000"/>
    <m/>
    <m/>
    <m/>
    <m/>
    <m/>
    <n v="25575.5"/>
    <n v="74934.25"/>
    <n v="49358.75"/>
    <n v="-48462.625"/>
    <n v="148972.375"/>
    <n v="56392"/>
  </r>
  <r>
    <n v="118876"/>
    <d v="2014-05-22T09:48:59"/>
    <x v="1"/>
    <x v="0"/>
    <x v="0"/>
    <s v="c5"/>
    <n v="75595"/>
    <n v="75595"/>
    <s v="60001-100000"/>
    <m/>
    <m/>
    <m/>
    <m/>
    <m/>
    <n v="25568"/>
    <n v="74937.5"/>
    <n v="49369.5"/>
    <n v="-48486.25"/>
    <n v="148991.75"/>
    <n v="75595"/>
  </r>
  <r>
    <n v="558801"/>
    <d v="2014-05-06T18:33:05"/>
    <x v="0"/>
    <x v="0"/>
    <x v="0"/>
    <s v="c5"/>
    <n v="67632"/>
    <n v="67632"/>
    <s v="60001-100000"/>
    <m/>
    <m/>
    <m/>
    <m/>
    <m/>
    <n v="25560.5"/>
    <n v="74928.25"/>
    <n v="49367.75"/>
    <n v="-48491.125"/>
    <n v="148979.875"/>
    <n v="67632"/>
  </r>
  <r>
    <n v="566292"/>
    <d v="2014-05-06T18:34:16"/>
    <x v="0"/>
    <x v="0"/>
    <x v="0"/>
    <s v="c5"/>
    <n v="37302"/>
    <n v="37302"/>
    <s v="20001-40000"/>
    <m/>
    <m/>
    <m/>
    <m/>
    <m/>
    <n v="25553"/>
    <n v="74931"/>
    <n v="49378"/>
    <n v="-48514"/>
    <n v="148998"/>
    <n v="37302"/>
  </r>
  <r>
    <n v="176403"/>
    <d v="2014-05-06T18:35:18"/>
    <x v="1"/>
    <x v="0"/>
    <x v="0"/>
    <s v="c5"/>
    <n v="45923"/>
    <n v="45923"/>
    <s v="40001-60000"/>
    <m/>
    <m/>
    <m/>
    <m/>
    <m/>
    <n v="25550"/>
    <n v="74934.25"/>
    <n v="49384.25"/>
    <n v="-48526.375"/>
    <n v="149010.625"/>
    <n v="45923"/>
  </r>
  <r>
    <n v="250878"/>
    <d v="2014-05-09T12:49:24"/>
    <x v="0"/>
    <x v="0"/>
    <x v="0"/>
    <s v="c5"/>
    <n v="92688"/>
    <n v="92688"/>
    <s v="60001-100000"/>
    <m/>
    <m/>
    <m/>
    <m/>
    <m/>
    <n v="25547"/>
    <n v="74937.5"/>
    <n v="49390.5"/>
    <n v="-48538.75"/>
    <n v="149023.25"/>
    <n v="92688"/>
  </r>
  <r>
    <n v="26113"/>
    <d v="2014-05-11T16:24:47"/>
    <x v="1"/>
    <x v="1"/>
    <x v="0"/>
    <s v="c5"/>
    <n v="85470"/>
    <n v="85470"/>
    <s v="60001-100000"/>
    <m/>
    <m/>
    <m/>
    <m/>
    <m/>
    <n v="25544"/>
    <n v="74928.25"/>
    <n v="49384.25"/>
    <n v="-48532.375"/>
    <n v="149004.625"/>
    <n v="85470"/>
  </r>
  <r>
    <n v="397974"/>
    <d v="2014-05-11T16:26:50"/>
    <x v="0"/>
    <x v="0"/>
    <x v="0"/>
    <s v="c5"/>
    <n v="29653"/>
    <n v="29653"/>
    <s v="20001-40000"/>
    <m/>
    <m/>
    <m/>
    <m/>
    <m/>
    <n v="25541"/>
    <n v="74920"/>
    <n v="49379"/>
    <n v="-48527.5"/>
    <n v="148988.5"/>
    <n v="29653"/>
  </r>
  <r>
    <n v="622402"/>
    <d v="2014-05-15T14:29:13"/>
    <x v="1"/>
    <x v="0"/>
    <x v="0"/>
    <s v="c5"/>
    <n v="29821"/>
    <n v="29821"/>
    <s v="20001-40000"/>
    <m/>
    <m/>
    <m/>
    <m/>
    <m/>
    <n v="25522.5"/>
    <n v="74922.75"/>
    <n v="49400.25"/>
    <n v="-48577.875"/>
    <n v="149023.125"/>
    <n v="29821"/>
  </r>
  <r>
    <n v="409430"/>
    <d v="2014-05-21T23:55:50"/>
    <x v="1"/>
    <x v="0"/>
    <x v="0"/>
    <s v="c5"/>
    <n v="72485"/>
    <n v="72485"/>
    <s v="60001-100000"/>
    <m/>
    <m/>
    <m/>
    <m/>
    <m/>
    <n v="25504"/>
    <n v="74925.5"/>
    <n v="49421.5"/>
    <n v="-48628.25"/>
    <n v="149057.75"/>
    <n v="72485"/>
  </r>
  <r>
    <n v="785931"/>
    <d v="2014-05-21T23:56:23"/>
    <x v="0"/>
    <x v="0"/>
    <x v="0"/>
    <s v="c5"/>
    <n v="44965"/>
    <n v="44965"/>
    <s v="40001-60000"/>
    <m/>
    <m/>
    <m/>
    <m/>
    <m/>
    <n v="25485.5"/>
    <n v="74928.25"/>
    <n v="49442.75"/>
    <n v="-48678.625"/>
    <n v="149092.375"/>
    <n v="44965"/>
  </r>
  <r>
    <n v="622313"/>
    <d v="2014-05-28T07:03:37"/>
    <x v="0"/>
    <x v="0"/>
    <x v="0"/>
    <s v="c5"/>
    <n v="41350"/>
    <n v="41350"/>
    <s v="40001-60000"/>
    <m/>
    <m/>
    <m/>
    <m/>
    <m/>
    <n v="25467"/>
    <n v="74931"/>
    <n v="49464"/>
    <n v="-48729"/>
    <n v="149127"/>
    <n v="41350"/>
  </r>
  <r>
    <n v="690079"/>
    <d v="2014-05-28T07:07:16"/>
    <x v="0"/>
    <x v="0"/>
    <x v="0"/>
    <s v="c5"/>
    <n v="30974"/>
    <n v="30974"/>
    <s v="20001-40000"/>
    <m/>
    <m/>
    <m/>
    <m/>
    <m/>
    <n v="25463.75"/>
    <n v="74934.25"/>
    <n v="49470.5"/>
    <n v="-48742"/>
    <n v="149140"/>
    <n v="30974"/>
  </r>
  <r>
    <n v="879906"/>
    <d v="2014-08-08T09:32:02"/>
    <x v="1"/>
    <x v="0"/>
    <x v="0"/>
    <s v="c5"/>
    <n v="89990"/>
    <n v="89990"/>
    <s v="60001-100000"/>
    <m/>
    <m/>
    <m/>
    <m/>
    <m/>
    <n v="25460.5"/>
    <n v="74937.5"/>
    <n v="49477"/>
    <n v="-48755"/>
    <n v="149153"/>
    <n v="89990"/>
  </r>
  <r>
    <n v="649013"/>
    <d v="2014-08-08T09:33:49"/>
    <x v="0"/>
    <x v="0"/>
    <x v="0"/>
    <s v="c5"/>
    <n v="23262"/>
    <n v="23262"/>
    <s v="20001-40000"/>
    <m/>
    <m/>
    <m/>
    <m/>
    <m/>
    <n v="25457.25"/>
    <n v="74928.25"/>
    <n v="49471"/>
    <n v="-48749.25"/>
    <n v="149134.75"/>
    <n v="23262"/>
  </r>
  <r>
    <n v="608096"/>
    <d v="2014-08-12T17:15:44"/>
    <x v="1"/>
    <x v="0"/>
    <x v="0"/>
    <s v="c5"/>
    <n v="33982"/>
    <n v="33982"/>
    <s v="20001-40000"/>
    <m/>
    <m/>
    <m/>
    <m/>
    <m/>
    <n v="25467"/>
    <n v="74931"/>
    <n v="49464"/>
    <n v="-48729"/>
    <n v="149127"/>
    <n v="33982"/>
  </r>
  <r>
    <n v="427702"/>
    <d v="2014-08-15T15:11:59"/>
    <x v="0"/>
    <x v="1"/>
    <x v="0"/>
    <s v="c5"/>
    <n v="71295"/>
    <n v="71295"/>
    <s v="60001-100000"/>
    <m/>
    <m/>
    <m/>
    <m/>
    <m/>
    <n v="25463.75"/>
    <n v="74934.25"/>
    <n v="49470.5"/>
    <n v="-48742"/>
    <n v="149140"/>
    <n v="71295"/>
  </r>
  <r>
    <n v="56334"/>
    <d v="2014-06-30T09:31:37"/>
    <x v="0"/>
    <x v="0"/>
    <x v="0"/>
    <s v="b9"/>
    <n v="82717"/>
    <n v="82717"/>
    <s v="60001-100000"/>
    <m/>
    <m/>
    <m/>
    <m/>
    <m/>
    <n v="25460.5"/>
    <n v="74937.5"/>
    <n v="49477"/>
    <n v="-48755"/>
    <n v="149153"/>
    <n v="82717"/>
  </r>
  <r>
    <n v="310550"/>
    <d v="2014-06-30T09:32:04"/>
    <x v="0"/>
    <x v="0"/>
    <x v="0"/>
    <s v="b9"/>
    <n v="50468"/>
    <n v="50468"/>
    <s v="40001-60000"/>
    <m/>
    <m/>
    <m/>
    <m/>
    <m/>
    <n v="25457.25"/>
    <n v="74928.25"/>
    <n v="49471"/>
    <n v="-48749.25"/>
    <n v="149134.75"/>
    <n v="50468"/>
  </r>
  <r>
    <n v="709021"/>
    <d v="2014-06-30T09:33:29"/>
    <x v="0"/>
    <x v="0"/>
    <x v="0"/>
    <s v="b9"/>
    <n v="2917"/>
    <n v="2917"/>
    <s v="0-20,000"/>
    <m/>
    <m/>
    <m/>
    <m/>
    <m/>
    <n v="25454"/>
    <n v="74931"/>
    <n v="49477"/>
    <n v="-48761.5"/>
    <n v="149146.5"/>
    <n v="2917"/>
  </r>
  <r>
    <n v="492428"/>
    <d v="2014-06-30T09:36:57"/>
    <x v="0"/>
    <x v="1"/>
    <x v="0"/>
    <s v="b9"/>
    <n v="82414"/>
    <n v="82414"/>
    <s v="60001-100000"/>
    <m/>
    <m/>
    <m/>
    <m/>
    <m/>
    <n v="25463.75"/>
    <n v="74934.25"/>
    <n v="49470.5"/>
    <n v="-48742"/>
    <n v="149140"/>
    <n v="82414"/>
  </r>
  <r>
    <n v="335474"/>
    <d v="2014-06-30T09:37:18"/>
    <x v="1"/>
    <x v="0"/>
    <x v="0"/>
    <s v="b9"/>
    <n v="43910"/>
    <n v="43910"/>
    <s v="40001-60000"/>
    <m/>
    <m/>
    <m/>
    <m/>
    <m/>
    <n v="25460.5"/>
    <n v="74925.5"/>
    <n v="49465"/>
    <n v="-48737"/>
    <n v="149123"/>
    <n v="43910"/>
  </r>
  <r>
    <n v="110794"/>
    <d v="2014-06-30T09:38:51"/>
    <x v="0"/>
    <x v="0"/>
    <x v="0"/>
    <s v="b9"/>
    <n v="71936"/>
    <n v="71936"/>
    <s v="60001-100000"/>
    <m/>
    <m/>
    <m/>
    <m/>
    <m/>
    <n v="25457.25"/>
    <n v="74928.25"/>
    <n v="49471"/>
    <n v="-48749.25"/>
    <n v="149134.75"/>
    <n v="71936"/>
  </r>
  <r>
    <n v="833860"/>
    <d v="2014-07-10T15:56:59"/>
    <x v="0"/>
    <x v="0"/>
    <x v="0"/>
    <s v="b9"/>
    <n v="6137"/>
    <n v="6137"/>
    <s v="0-20,000"/>
    <m/>
    <m/>
    <m/>
    <m/>
    <m/>
    <n v="25454"/>
    <n v="74931"/>
    <n v="49477"/>
    <n v="-48761.5"/>
    <n v="149146.5"/>
    <n v="6137"/>
  </r>
  <r>
    <n v="731022"/>
    <d v="2014-07-10T15:57:29"/>
    <x v="0"/>
    <x v="1"/>
    <x v="0"/>
    <s v="b9"/>
    <n v="18576"/>
    <n v="18576"/>
    <s v="0-20,000"/>
    <m/>
    <m/>
    <m/>
    <m/>
    <m/>
    <n v="25463.75"/>
    <n v="74934.25"/>
    <n v="49470.5"/>
    <n v="-48742"/>
    <n v="149140"/>
    <n v="18576"/>
  </r>
  <r>
    <n v="433241"/>
    <d v="2014-07-10T15:59:40"/>
    <x v="0"/>
    <x v="0"/>
    <x v="0"/>
    <s v="b9"/>
    <n v="40375"/>
    <n v="40375"/>
    <s v="40001-60000"/>
    <m/>
    <m/>
    <m/>
    <m/>
    <m/>
    <n v="25504"/>
    <n v="74937.5"/>
    <n v="49433.5"/>
    <n v="-48646.25"/>
    <n v="149087.75"/>
    <n v="40375"/>
  </r>
  <r>
    <n v="717012"/>
    <d v="2014-07-16T18:25:56"/>
    <x v="0"/>
    <x v="0"/>
    <x v="0"/>
    <s v="b9"/>
    <n v="77648"/>
    <n v="77648"/>
    <s v="60001-100000"/>
    <m/>
    <m/>
    <m/>
    <m/>
    <m/>
    <n v="25485.5"/>
    <n v="74940.75"/>
    <n v="49455.25"/>
    <n v="-48697.375"/>
    <n v="149123.625"/>
    <n v="77648"/>
  </r>
  <r>
    <n v="893448"/>
    <d v="2014-08-15T17:16:43"/>
    <x v="1"/>
    <x v="1"/>
    <x v="0"/>
    <s v="b9"/>
    <n v="66474"/>
    <n v="66474"/>
    <s v="60001-100000"/>
    <m/>
    <m/>
    <m/>
    <m/>
    <m/>
    <n v="25467"/>
    <n v="74931"/>
    <n v="49464"/>
    <n v="-48729"/>
    <n v="149127"/>
    <n v="66474"/>
  </r>
  <r>
    <n v="995244"/>
    <d v="2014-06-09T09:33:29"/>
    <x v="0"/>
    <x v="2"/>
    <x v="1"/>
    <s v="c9"/>
    <n v="86988"/>
    <n v="86988"/>
    <s v="60001-100000"/>
    <m/>
    <m/>
    <m/>
    <m/>
    <m/>
    <n v="25463.75"/>
    <n v="74934.25"/>
    <n v="49470.5"/>
    <n v="-48742"/>
    <n v="149140"/>
    <n v="86988"/>
  </r>
  <r>
    <n v="800380"/>
    <d v="2014-07-18T19:47:22"/>
    <x v="1"/>
    <x v="1"/>
    <x v="1"/>
    <s v="c9"/>
    <n v="35763"/>
    <n v="35763"/>
    <s v="20001-40000"/>
    <m/>
    <m/>
    <m/>
    <m/>
    <m/>
    <n v="25460.5"/>
    <n v="74925.5"/>
    <n v="49465"/>
    <n v="-48737"/>
    <n v="149123"/>
    <n v="35763"/>
  </r>
  <r>
    <n v="198525"/>
    <d v="2014-08-03T12:57:55"/>
    <x v="1"/>
    <x v="0"/>
    <x v="1"/>
    <s v="c9"/>
    <n v="92478"/>
    <n v="92478"/>
    <s v="60001-100000"/>
    <m/>
    <m/>
    <m/>
    <m/>
    <m/>
    <n v="25457.25"/>
    <n v="74928.25"/>
    <n v="49471"/>
    <n v="-48749.25"/>
    <n v="149134.75"/>
    <n v="92478"/>
  </r>
  <r>
    <n v="344350"/>
    <d v="2014-06-18T18:38:55"/>
    <x v="0"/>
    <x v="0"/>
    <x v="6"/>
    <s v="i7"/>
    <n v="64059"/>
    <n v="64059"/>
    <s v="60001-100000"/>
    <m/>
    <m/>
    <m/>
    <m/>
    <m/>
    <n v="25454"/>
    <n v="74920"/>
    <n v="49466"/>
    <n v="-48745"/>
    <n v="149119"/>
    <n v="64059"/>
  </r>
  <r>
    <n v="459437"/>
    <d v="2014-06-18T18:41:18"/>
    <x v="1"/>
    <x v="0"/>
    <x v="6"/>
    <s v="i7"/>
    <n v="40088"/>
    <n v="40088"/>
    <s v="40001-60000"/>
    <m/>
    <m/>
    <m/>
    <m/>
    <m/>
    <n v="25452.75"/>
    <n v="74922.75"/>
    <n v="49470"/>
    <n v="-48752.25"/>
    <n v="149127.75"/>
    <n v="40088"/>
  </r>
  <r>
    <n v="441172"/>
    <d v="2014-06-19T13:30:53"/>
    <x v="0"/>
    <x v="0"/>
    <x v="6"/>
    <s v="i7"/>
    <n v="44873"/>
    <n v="44873"/>
    <s v="40001-60000"/>
    <m/>
    <m/>
    <m/>
    <m/>
    <m/>
    <n v="25451.5"/>
    <n v="74925.5"/>
    <n v="49474"/>
    <n v="-48759.5"/>
    <n v="149136.5"/>
    <n v="44873"/>
  </r>
  <r>
    <n v="808039"/>
    <d v="2014-06-19T13:33:20"/>
    <x v="1"/>
    <x v="0"/>
    <x v="6"/>
    <s v="i7"/>
    <n v="85815"/>
    <n v="85815"/>
    <s v="60001-100000"/>
    <m/>
    <m/>
    <m/>
    <m/>
    <m/>
    <n v="25450.25"/>
    <n v="74928.25"/>
    <n v="49478"/>
    <n v="-48766.75"/>
    <n v="149145.25"/>
    <n v="85815"/>
  </r>
  <r>
    <n v="106331"/>
    <d v="2014-06-23T15:22:39"/>
    <x v="0"/>
    <x v="0"/>
    <x v="6"/>
    <s v="i7"/>
    <n v="67251"/>
    <n v="67251"/>
    <s v="60001-100000"/>
    <m/>
    <m/>
    <m/>
    <m/>
    <m/>
    <n v="25449"/>
    <n v="74920"/>
    <n v="49471"/>
    <n v="-48757.5"/>
    <n v="149126.5"/>
    <n v="67251"/>
  </r>
  <r>
    <n v="263154"/>
    <d v="2014-06-23T15:21:59"/>
    <x v="0"/>
    <x v="2"/>
    <x v="6"/>
    <s v="i7"/>
    <n v="5718"/>
    <n v="5718"/>
    <s v="0-20,000"/>
    <m/>
    <m/>
    <m/>
    <m/>
    <m/>
    <n v="25444.25"/>
    <n v="74922.75"/>
    <n v="49478.5"/>
    <n v="-48773.5"/>
    <n v="149140.5"/>
    <n v="5718"/>
  </r>
  <r>
    <n v="830658"/>
    <d v="2014-06-27T16:52:39"/>
    <x v="1"/>
    <x v="1"/>
    <x v="6"/>
    <s v="i7"/>
    <n v="72843"/>
    <n v="72843"/>
    <s v="60001-100000"/>
    <m/>
    <m/>
    <m/>
    <m/>
    <m/>
    <n v="25451.5"/>
    <n v="74925.5"/>
    <n v="49474"/>
    <n v="-48759.5"/>
    <n v="149136.5"/>
    <n v="72843"/>
  </r>
  <r>
    <n v="955256"/>
    <d v="2014-06-27T16:54:15"/>
    <x v="0"/>
    <x v="0"/>
    <x v="6"/>
    <s v="i7"/>
    <n v="51209"/>
    <n v="51209"/>
    <s v="40001-60000"/>
    <m/>
    <m/>
    <m/>
    <m/>
    <m/>
    <n v="25450.25"/>
    <n v="74928.25"/>
    <n v="49478"/>
    <n v="-48766.75"/>
    <n v="149145.25"/>
    <n v="51209"/>
  </r>
  <r>
    <n v="568029"/>
    <d v="2014-06-27T16:55:42"/>
    <x v="0"/>
    <x v="1"/>
    <x v="6"/>
    <s v="i7"/>
    <n v="82546"/>
    <n v="82546"/>
    <s v="60001-100000"/>
    <m/>
    <m/>
    <m/>
    <m/>
    <m/>
    <n v="25449"/>
    <n v="74931"/>
    <n v="49482"/>
    <n v="-48774"/>
    <n v="149154"/>
    <n v="82546"/>
  </r>
  <r>
    <n v="606813"/>
    <d v="2014-06-27T17:01:11"/>
    <x v="1"/>
    <x v="1"/>
    <x v="6"/>
    <s v="i7"/>
    <n v="45843"/>
    <n v="45843"/>
    <s v="40001-60000"/>
    <m/>
    <m/>
    <m/>
    <m/>
    <m/>
    <n v="25444.25"/>
    <n v="74922.75"/>
    <n v="49478.5"/>
    <n v="-48773.5"/>
    <n v="149140.5"/>
    <n v="45843"/>
  </r>
  <r>
    <n v="613676"/>
    <d v="2014-07-18T15:33:19"/>
    <x v="0"/>
    <x v="0"/>
    <x v="6"/>
    <s v="i7"/>
    <n v="35039"/>
    <n v="35039"/>
    <s v="20001-40000"/>
    <m/>
    <m/>
    <m/>
    <m/>
    <m/>
    <n v="25439.5"/>
    <n v="74925.5"/>
    <n v="49486"/>
    <n v="-48789.5"/>
    <n v="149154.5"/>
    <n v="35039"/>
  </r>
  <r>
    <n v="182795"/>
    <d v="2014-07-18T15:35:45"/>
    <x v="0"/>
    <x v="0"/>
    <x v="6"/>
    <s v="i7"/>
    <n v="7589"/>
    <n v="7589"/>
    <s v="0-20,000"/>
    <m/>
    <m/>
    <m/>
    <m/>
    <m/>
    <n v="25434.75"/>
    <n v="74928.25"/>
    <n v="49493.5"/>
    <n v="-48805.5"/>
    <n v="149168.5"/>
    <n v="7589"/>
  </r>
  <r>
    <n v="390144"/>
    <d v="2014-07-29T08:17:38"/>
    <x v="0"/>
    <x v="0"/>
    <x v="6"/>
    <s v="i7"/>
    <n v="9682"/>
    <n v="9682"/>
    <s v="0-20,000"/>
    <m/>
    <m/>
    <m/>
    <m/>
    <m/>
    <n v="25449"/>
    <n v="74931"/>
    <n v="49482"/>
    <n v="-48774"/>
    <n v="149154"/>
    <n v="9682"/>
  </r>
  <r>
    <n v="279022"/>
    <d v="2014-07-15T09:31:49"/>
    <x v="0"/>
    <x v="0"/>
    <x v="1"/>
    <s v="i7"/>
    <n v="68282"/>
    <n v="68282"/>
    <s v="60001-100000"/>
    <m/>
    <m/>
    <m/>
    <m/>
    <m/>
    <n v="25452.75"/>
    <n v="74934.25"/>
    <n v="49481.5"/>
    <n v="-48769.5"/>
    <n v="149156.5"/>
    <n v="68282"/>
  </r>
  <r>
    <n v="789967"/>
    <d v="2014-05-20T05:06:46"/>
    <x v="1"/>
    <x v="1"/>
    <x v="0"/>
    <s v="c9"/>
    <n v="8658"/>
    <n v="8658"/>
    <s v="0-20,000"/>
    <m/>
    <m/>
    <m/>
    <m/>
    <m/>
    <n v="25451.5"/>
    <n v="74937.5"/>
    <n v="49486"/>
    <n v="-48777.5"/>
    <n v="149166.5"/>
    <n v="8658"/>
  </r>
  <r>
    <n v="417017"/>
    <d v="2014-05-20T09:31:27"/>
    <x v="0"/>
    <x v="0"/>
    <x v="0"/>
    <s v="c9"/>
    <n v="12911"/>
    <n v="12911"/>
    <s v="0-20,000"/>
    <m/>
    <m/>
    <m/>
    <m/>
    <m/>
    <n v="25457.25"/>
    <n v="74940.75"/>
    <n v="49483.5"/>
    <n v="-48768"/>
    <n v="149166"/>
    <n v="12911"/>
  </r>
  <r>
    <n v="884737"/>
    <d v="2014-05-20T09:32:44"/>
    <x v="1"/>
    <x v="1"/>
    <x v="0"/>
    <s v="c9"/>
    <n v="9313"/>
    <n v="9313"/>
    <s v="0-20,000"/>
    <m/>
    <m/>
    <m/>
    <m/>
    <m/>
    <n v="25467"/>
    <n v="74944"/>
    <n v="49477"/>
    <n v="-48748.5"/>
    <n v="149159.5"/>
    <n v="9313"/>
  </r>
  <r>
    <n v="289524"/>
    <d v="2014-05-20T09:35:19"/>
    <x v="0"/>
    <x v="0"/>
    <x v="0"/>
    <s v="c9"/>
    <n v="81188"/>
    <n v="81188"/>
    <s v="60001-100000"/>
    <m/>
    <m/>
    <m/>
    <m/>
    <m/>
    <n v="25522.5"/>
    <n v="74958.5"/>
    <n v="49436"/>
    <n v="-48631.5"/>
    <n v="149112.5"/>
    <n v="81188"/>
  </r>
  <r>
    <n v="401311"/>
    <d v="2014-05-20T09:35:48"/>
    <x v="1"/>
    <x v="1"/>
    <x v="0"/>
    <s v="c9"/>
    <n v="51894"/>
    <n v="51894"/>
    <s v="40001-60000"/>
    <m/>
    <m/>
    <m/>
    <m/>
    <m/>
    <n v="25504"/>
    <n v="74937.5"/>
    <n v="49433.5"/>
    <n v="-48646.25"/>
    <n v="149087.75"/>
    <n v="51894"/>
  </r>
  <r>
    <n v="664241"/>
    <d v="2014-07-26T09:53:07"/>
    <x v="0"/>
    <x v="0"/>
    <x v="0"/>
    <s v="c9"/>
    <n v="96641"/>
    <n v="96641"/>
    <s v="60001-100000"/>
    <m/>
    <m/>
    <m/>
    <m/>
    <m/>
    <n v="25485.5"/>
    <n v="74940.75"/>
    <n v="49455.25"/>
    <n v="-48697.375"/>
    <n v="149123.625"/>
    <n v="96641"/>
  </r>
  <r>
    <n v="491188"/>
    <d v="2014-07-27T18:24:46"/>
    <x v="0"/>
    <x v="1"/>
    <x v="0"/>
    <s v="c9"/>
    <n v="55718"/>
    <n v="55718"/>
    <s v="40001-60000"/>
    <m/>
    <m/>
    <m/>
    <m/>
    <m/>
    <n v="25467"/>
    <n v="74931"/>
    <n v="49464"/>
    <n v="-48729"/>
    <n v="149127"/>
    <n v="55718"/>
  </r>
  <r>
    <n v="831450"/>
    <d v="2014-07-24T11:51:50"/>
    <x v="0"/>
    <x v="1"/>
    <x v="0"/>
    <s v="c5"/>
    <n v="79746"/>
    <n v="79746"/>
    <s v="60001-100000"/>
    <m/>
    <m/>
    <m/>
    <m/>
    <m/>
    <n v="25463.75"/>
    <n v="74934.25"/>
    <n v="49470.5"/>
    <n v="-48742"/>
    <n v="149140"/>
    <n v="79746"/>
  </r>
  <r>
    <n v="761273"/>
    <d v="2014-07-28T09:50:31"/>
    <x v="0"/>
    <x v="1"/>
    <x v="0"/>
    <s v="c5"/>
    <n v="78690"/>
    <n v="78690"/>
    <s v="60001-100000"/>
    <m/>
    <m/>
    <m/>
    <m/>
    <m/>
    <n v="25460.5"/>
    <n v="74925.5"/>
    <n v="49465"/>
    <n v="-48737"/>
    <n v="149123"/>
    <n v="78690"/>
  </r>
  <r>
    <n v="374187"/>
    <d v="2014-07-28T09:51:22"/>
    <x v="1"/>
    <x v="0"/>
    <x v="0"/>
    <s v="c5"/>
    <n v="88171"/>
    <n v="88171"/>
    <s v="60001-100000"/>
    <m/>
    <m/>
    <m/>
    <m/>
    <m/>
    <n v="25457.25"/>
    <n v="74919.25"/>
    <n v="49462"/>
    <n v="-48735.75"/>
    <n v="149112.25"/>
    <n v="88171"/>
  </r>
  <r>
    <n v="412169"/>
    <d v="2014-07-28T09:53:26"/>
    <x v="0"/>
    <x v="0"/>
    <x v="0"/>
    <s v="c5"/>
    <n v="5732"/>
    <n v="5732"/>
    <s v="0-20,000"/>
    <m/>
    <m/>
    <m/>
    <m/>
    <m/>
    <n v="25454"/>
    <n v="74917"/>
    <n v="49463"/>
    <n v="-48740.5"/>
    <n v="149111.5"/>
    <n v="5732"/>
  </r>
  <r>
    <n v="543623"/>
    <d v="2014-07-08T09:32:32"/>
    <x v="0"/>
    <x v="1"/>
    <x v="4"/>
    <s v="c5"/>
    <n v="58270"/>
    <n v="58270"/>
    <s v="40001-60000"/>
    <m/>
    <m/>
    <m/>
    <m/>
    <m/>
    <n v="25463.75"/>
    <n v="74917.75"/>
    <n v="49454"/>
    <n v="-48717.25"/>
    <n v="149098.75"/>
    <n v="58270"/>
  </r>
  <r>
    <n v="535756"/>
    <d v="2014-07-29T09:34:12"/>
    <x v="0"/>
    <x v="0"/>
    <x v="4"/>
    <s v="c5"/>
    <n v="84717"/>
    <n v="84717"/>
    <s v="60001-100000"/>
    <m/>
    <m/>
    <m/>
    <m/>
    <m/>
    <n v="25460.5"/>
    <n v="74918.5"/>
    <n v="49458"/>
    <n v="-48726.5"/>
    <n v="149105.5"/>
    <n v="84717"/>
  </r>
  <r>
    <n v="341158"/>
    <d v="2014-07-29T09:35:33"/>
    <x v="1"/>
    <x v="1"/>
    <x v="4"/>
    <s v="c5"/>
    <n v="54911"/>
    <n v="54911"/>
    <s v="40001-60000"/>
    <m/>
    <m/>
    <m/>
    <m/>
    <m/>
    <n v="25457.25"/>
    <n v="74911.5"/>
    <n v="49454.25"/>
    <n v="-48724.125"/>
    <n v="149092.875"/>
    <n v="54911"/>
  </r>
  <r>
    <n v="53906"/>
    <d v="2014-08-01T15:10:20"/>
    <x v="0"/>
    <x v="2"/>
    <x v="4"/>
    <s v="c5"/>
    <n v="48625"/>
    <n v="48625"/>
    <s v="40001-60000"/>
    <m/>
    <m/>
    <m/>
    <m/>
    <m/>
    <n v="25454"/>
    <n v="74917"/>
    <n v="49463"/>
    <n v="-48740.5"/>
    <n v="149111.5"/>
    <n v="48625"/>
  </r>
  <r>
    <n v="34917"/>
    <d v="2014-05-14T09:36:19"/>
    <x v="0"/>
    <x v="0"/>
    <x v="0"/>
    <s v="c9"/>
    <n v="12175"/>
    <n v="12175"/>
    <s v="0-20,000"/>
    <m/>
    <m/>
    <m/>
    <m/>
    <m/>
    <n v="25452.75"/>
    <n v="74917.75"/>
    <n v="49465"/>
    <n v="-48744.75"/>
    <n v="149115.25"/>
    <n v="12175"/>
  </r>
  <r>
    <n v="626656"/>
    <d v="2014-05-14T09:38:39"/>
    <x v="0"/>
    <x v="0"/>
    <x v="0"/>
    <s v="c9"/>
    <n v="41983"/>
    <n v="41983"/>
    <s v="40001-60000"/>
    <m/>
    <m/>
    <m/>
    <m/>
    <m/>
    <n v="25460.5"/>
    <n v="74918.5"/>
    <n v="49458"/>
    <n v="-48726.5"/>
    <n v="149105.5"/>
    <n v="41983"/>
  </r>
  <r>
    <n v="138086"/>
    <d v="2014-05-23T16:43:31"/>
    <x v="1"/>
    <x v="0"/>
    <x v="0"/>
    <s v="c9"/>
    <n v="83838"/>
    <n v="83838"/>
    <s v="60001-100000"/>
    <m/>
    <m/>
    <m/>
    <m/>
    <m/>
    <n v="25457.25"/>
    <n v="74919.25"/>
    <n v="49462"/>
    <n v="-48735.75"/>
    <n v="149112.25"/>
    <n v="83838"/>
  </r>
  <r>
    <n v="550074"/>
    <d v="2014-05-23T16:45:53"/>
    <x v="1"/>
    <x v="0"/>
    <x v="0"/>
    <s v="c9"/>
    <n v="79079"/>
    <n v="79079"/>
    <s v="60001-100000"/>
    <m/>
    <m/>
    <m/>
    <m/>
    <m/>
    <n v="25454"/>
    <n v="74917"/>
    <n v="49463"/>
    <n v="-48740.5"/>
    <n v="149111.5"/>
    <n v="79079"/>
  </r>
  <r>
    <n v="938548"/>
    <d v="2014-05-23T16:46:48"/>
    <x v="1"/>
    <x v="0"/>
    <x v="0"/>
    <s v="c9"/>
    <n v="88647"/>
    <n v="88647"/>
    <s v="60001-100000"/>
    <m/>
    <m/>
    <m/>
    <m/>
    <m/>
    <n v="25452.75"/>
    <n v="74900.5"/>
    <n v="49447.75"/>
    <n v="-48718.875"/>
    <n v="149072.125"/>
    <n v="88647"/>
  </r>
  <r>
    <n v="275878"/>
    <d v="2014-05-25T17:41:39"/>
    <x v="0"/>
    <x v="0"/>
    <x v="0"/>
    <s v="c9"/>
    <n v="42186"/>
    <n v="42186"/>
    <s v="40001-60000"/>
    <m/>
    <m/>
    <m/>
    <m/>
    <m/>
    <n v="25451.5"/>
    <n v="74886"/>
    <n v="49434.5"/>
    <n v="-48700.25"/>
    <n v="149037.75"/>
    <n v="42186"/>
  </r>
  <r>
    <n v="414688"/>
    <d v="2014-05-25T17:42:31"/>
    <x v="1"/>
    <x v="0"/>
    <x v="0"/>
    <s v="c9"/>
    <n v="58432"/>
    <n v="58432"/>
    <s v="40001-60000"/>
    <m/>
    <m/>
    <m/>
    <m/>
    <m/>
    <n v="25450.25"/>
    <n v="74890.5"/>
    <n v="49440.25"/>
    <n v="-48710.125"/>
    <n v="149050.875"/>
    <n v="58432"/>
  </r>
  <r>
    <n v="741857"/>
    <d v="2014-05-25T17:43:10"/>
    <x v="1"/>
    <x v="1"/>
    <x v="0"/>
    <s v="c9"/>
    <n v="16259"/>
    <n v="16259"/>
    <s v="0-20,000"/>
    <m/>
    <m/>
    <m/>
    <m/>
    <m/>
    <n v="25449"/>
    <n v="74895"/>
    <n v="49446"/>
    <n v="-48720"/>
    <n v="149064"/>
    <n v="16259"/>
  </r>
  <r>
    <n v="533509"/>
    <d v="2014-05-25T17:43:40"/>
    <x v="1"/>
    <x v="0"/>
    <x v="0"/>
    <s v="c9"/>
    <n v="39448"/>
    <n v="39448"/>
    <s v="20001-40000"/>
    <m/>
    <m/>
    <m/>
    <m/>
    <m/>
    <n v="25452.75"/>
    <n v="74900.5"/>
    <n v="49447.75"/>
    <n v="-48718.875"/>
    <n v="149072.125"/>
    <n v="39448"/>
  </r>
  <r>
    <n v="387943"/>
    <d v="2014-05-26T10:58:55"/>
    <x v="0"/>
    <x v="0"/>
    <x v="0"/>
    <s v="c9"/>
    <n v="69844"/>
    <n v="69844"/>
    <s v="60001-100000"/>
    <m/>
    <m/>
    <m/>
    <m/>
    <m/>
    <n v="25451.5"/>
    <n v="74906"/>
    <n v="49454.5"/>
    <n v="-48730.25"/>
    <n v="149087.75"/>
    <n v="69844"/>
  </r>
  <r>
    <n v="863716"/>
    <d v="2014-05-29T14:23:04"/>
    <x v="0"/>
    <x v="0"/>
    <x v="0"/>
    <s v="c9"/>
    <n v="15911"/>
    <n v="15911"/>
    <s v="0-20,000"/>
    <m/>
    <m/>
    <m/>
    <m/>
    <m/>
    <n v="25450.25"/>
    <n v="74911.5"/>
    <n v="49461.25"/>
    <n v="-48741.625"/>
    <n v="149103.375"/>
    <n v="15911"/>
  </r>
  <r>
    <n v="434187"/>
    <d v="2014-05-29T14:27:30"/>
    <x v="0"/>
    <x v="1"/>
    <x v="0"/>
    <s v="c9"/>
    <n v="3536"/>
    <n v="3536"/>
    <s v="0-20,000"/>
    <m/>
    <m/>
    <m/>
    <m/>
    <m/>
    <n v="25454"/>
    <n v="74917"/>
    <n v="49463"/>
    <n v="-48740.5"/>
    <n v="149111.5"/>
    <n v="3536"/>
  </r>
  <r>
    <n v="407331"/>
    <d v="2014-05-29T14:28:17"/>
    <x v="0"/>
    <x v="1"/>
    <x v="0"/>
    <s v="c9"/>
    <n v="43042"/>
    <n v="43042"/>
    <s v="40001-60000"/>
    <m/>
    <m/>
    <m/>
    <m/>
    <m/>
    <n v="25463.75"/>
    <n v="74917.75"/>
    <n v="49454"/>
    <n v="-48717.25"/>
    <n v="149098.75"/>
    <n v="43042"/>
  </r>
  <r>
    <n v="984232"/>
    <d v="2014-06-02T09:42:34"/>
    <x v="0"/>
    <x v="0"/>
    <x v="0"/>
    <s v="c9"/>
    <n v="75693"/>
    <n v="75693"/>
    <s v="60001-100000"/>
    <m/>
    <m/>
    <m/>
    <m/>
    <m/>
    <n v="25460.5"/>
    <n v="74918.5"/>
    <n v="49458"/>
    <n v="-48726.5"/>
    <n v="149105.5"/>
    <n v="75693"/>
  </r>
  <r>
    <n v="635744"/>
    <d v="2014-06-03T07:54:15"/>
    <x v="0"/>
    <x v="1"/>
    <x v="0"/>
    <s v="c9"/>
    <n v="60660"/>
    <n v="60660"/>
    <s v="60001-100000"/>
    <m/>
    <m/>
    <m/>
    <m/>
    <m/>
    <n v="25457.25"/>
    <n v="74911.5"/>
    <n v="49454.25"/>
    <n v="-48724.125"/>
    <n v="149092.875"/>
    <n v="60660"/>
  </r>
  <r>
    <n v="988446"/>
    <d v="2014-06-03T07:54:50"/>
    <x v="0"/>
    <x v="0"/>
    <x v="0"/>
    <s v="c9"/>
    <n v="91635"/>
    <n v="91635"/>
    <s v="60001-100000"/>
    <m/>
    <m/>
    <m/>
    <m/>
    <m/>
    <n v="25454"/>
    <n v="74917"/>
    <n v="49463"/>
    <n v="-48740.5"/>
    <n v="149111.5"/>
    <n v="91635"/>
  </r>
  <r>
    <n v="996137"/>
    <d v="2014-06-04T00:20:04"/>
    <x v="1"/>
    <x v="0"/>
    <x v="0"/>
    <s v="c9"/>
    <n v="35447"/>
    <n v="35447"/>
    <s v="20001-40000"/>
    <m/>
    <m/>
    <m/>
    <m/>
    <m/>
    <n v="25452.75"/>
    <n v="74900.5"/>
    <n v="49447.75"/>
    <n v="-48718.875"/>
    <n v="149072.125"/>
    <n v="35447"/>
  </r>
  <r>
    <n v="345437"/>
    <d v="2014-06-04T00:22:34"/>
    <x v="1"/>
    <x v="1"/>
    <x v="0"/>
    <s v="c9"/>
    <n v="73591"/>
    <n v="73591"/>
    <s v="60001-100000"/>
    <m/>
    <m/>
    <m/>
    <m/>
    <m/>
    <n v="25451.5"/>
    <n v="74906"/>
    <n v="49454.5"/>
    <n v="-48730.25"/>
    <n v="149087.75"/>
    <n v="73591"/>
  </r>
  <r>
    <n v="993889"/>
    <d v="2014-08-06T09:31:12"/>
    <x v="1"/>
    <x v="0"/>
    <x v="0"/>
    <s v="c9"/>
    <n v="93509"/>
    <n v="93509"/>
    <s v="60001-100000"/>
    <m/>
    <m/>
    <m/>
    <m/>
    <m/>
    <n v="25450.25"/>
    <n v="74911.5"/>
    <n v="49461.25"/>
    <n v="-48741.625"/>
    <n v="149103.375"/>
    <n v="93509"/>
  </r>
  <r>
    <n v="810266"/>
    <d v="2014-08-06T09:31:42"/>
    <x v="0"/>
    <x v="0"/>
    <x v="0"/>
    <s v="c9"/>
    <n v="72601"/>
    <n v="72601"/>
    <s v="60001-100000"/>
    <m/>
    <m/>
    <m/>
    <m/>
    <m/>
    <n v="25449"/>
    <n v="74895"/>
    <n v="49446"/>
    <n v="-48720"/>
    <n v="149064"/>
    <n v="72601"/>
  </r>
  <r>
    <n v="424055"/>
    <d v="2014-08-07T10:31:42"/>
    <x v="1"/>
    <x v="0"/>
    <x v="0"/>
    <s v="c9"/>
    <n v="67991"/>
    <n v="67991"/>
    <s v="60001-100000"/>
    <m/>
    <m/>
    <m/>
    <m/>
    <m/>
    <n v="25444.25"/>
    <n v="74900.5"/>
    <n v="49456.25"/>
    <n v="-48740.125"/>
    <n v="149084.875"/>
    <n v="67991"/>
  </r>
  <r>
    <n v="135479"/>
    <d v="2014-08-07T10:35:26"/>
    <x v="0"/>
    <x v="0"/>
    <x v="0"/>
    <s v="c9"/>
    <n v="28238"/>
    <n v="28238"/>
    <s v="20001-40000"/>
    <m/>
    <m/>
    <m/>
    <m/>
    <m/>
    <n v="25439.5"/>
    <n v="74906"/>
    <n v="49466.5"/>
    <n v="-48760.25"/>
    <n v="149105.75"/>
    <n v="28238"/>
  </r>
  <r>
    <n v="438481"/>
    <d v="2014-08-29T18:25:51"/>
    <x v="1"/>
    <x v="0"/>
    <x v="0"/>
    <s v="c9"/>
    <n v="44087"/>
    <n v="44087"/>
    <s v="40001-60000"/>
    <m/>
    <m/>
    <m/>
    <m/>
    <m/>
    <n v="25434.75"/>
    <n v="74911.5"/>
    <n v="49476.75"/>
    <n v="-48780.375"/>
    <n v="149126.625"/>
    <n v="44087"/>
  </r>
  <r>
    <n v="639461"/>
    <d v="2014-05-09T09:31:32"/>
    <x v="1"/>
    <x v="0"/>
    <x v="1"/>
    <s v="i6"/>
    <n v="52473"/>
    <n v="52473"/>
    <s v="40001-60000"/>
    <m/>
    <m/>
    <m/>
    <m/>
    <m/>
    <n v="25430"/>
    <n v="74917"/>
    <n v="49487"/>
    <n v="-48800.5"/>
    <n v="149147.5"/>
    <n v="52473"/>
  </r>
  <r>
    <n v="739222"/>
    <d v="2014-08-08T09:32:53"/>
    <x v="1"/>
    <x v="0"/>
    <x v="1"/>
    <s v="i6"/>
    <n v="95679"/>
    <n v="95679"/>
    <s v="60001-100000"/>
    <m/>
    <m/>
    <m/>
    <m/>
    <m/>
    <n v="25425.25"/>
    <n v="74917.75"/>
    <n v="49492.5"/>
    <n v="-48813.5"/>
    <n v="149156.5"/>
    <n v="95679"/>
  </r>
  <r>
    <n v="752415"/>
    <d v="2014-08-22T09:32:09"/>
    <x v="0"/>
    <x v="0"/>
    <x v="1"/>
    <s v="i6"/>
    <n v="60430"/>
    <n v="60430"/>
    <s v="60001-100000"/>
    <m/>
    <m/>
    <m/>
    <m/>
    <m/>
    <n v="25420.5"/>
    <n v="74906"/>
    <n v="49485.5"/>
    <n v="-48807.75"/>
    <n v="149134.25"/>
    <n v="60430"/>
  </r>
  <r>
    <n v="693615"/>
    <d v="2014-08-15T09:31:48"/>
    <x v="0"/>
    <x v="2"/>
    <x v="0"/>
    <s v="c5"/>
    <n v="58438"/>
    <n v="58438"/>
    <s v="40001-60000"/>
    <m/>
    <m/>
    <m/>
    <m/>
    <m/>
    <n v="25415.75"/>
    <n v="74911.5"/>
    <n v="49495.75"/>
    <n v="-48827.875"/>
    <n v="149155.125"/>
    <n v="58438"/>
  </r>
  <r>
    <n v="490366"/>
    <d v="2014-05-14T07:04:38"/>
    <x v="0"/>
    <x v="0"/>
    <x v="0"/>
    <s v="i5"/>
    <n v="94919"/>
    <n v="94919"/>
    <s v="60001-100000"/>
    <m/>
    <m/>
    <m/>
    <m/>
    <m/>
    <n v="25411"/>
    <n v="74917"/>
    <n v="49506"/>
    <n v="-48848"/>
    <n v="149176"/>
    <n v="94919"/>
  </r>
  <r>
    <n v="333706"/>
    <d v="2014-05-16T09:31:29"/>
    <x v="1"/>
    <x v="0"/>
    <x v="0"/>
    <s v="i5"/>
    <n v="84968"/>
    <n v="84968"/>
    <s v="60001-100000"/>
    <m/>
    <m/>
    <m/>
    <m/>
    <m/>
    <n v="25409"/>
    <n v="74900.5"/>
    <n v="49491.5"/>
    <n v="-48828.25"/>
    <n v="149137.75"/>
    <n v="84968"/>
  </r>
  <r>
    <n v="76897"/>
    <d v="2014-07-14T19:21:48"/>
    <x v="1"/>
    <x v="0"/>
    <x v="0"/>
    <s v="i5"/>
    <n v="13125"/>
    <n v="13125"/>
    <s v="0-20,000"/>
    <m/>
    <m/>
    <m/>
    <m/>
    <m/>
    <n v="25407"/>
    <n v="74886"/>
    <n v="49479"/>
    <n v="-48811.5"/>
    <n v="149104.5"/>
    <n v="13125"/>
  </r>
  <r>
    <n v="45185"/>
    <d v="2014-05-16T09:31:43"/>
    <x v="0"/>
    <x v="0"/>
    <x v="1"/>
    <s v="c5"/>
    <n v="37132"/>
    <n v="37132"/>
    <s v="20001-40000"/>
    <m/>
    <m/>
    <m/>
    <m/>
    <m/>
    <n v="25415.75"/>
    <n v="74890.5"/>
    <n v="49474.75"/>
    <n v="-48796.375"/>
    <n v="149102.625"/>
    <n v="37132"/>
  </r>
  <r>
    <n v="180285"/>
    <d v="2014-05-25T17:56:49"/>
    <x v="0"/>
    <x v="0"/>
    <x v="1"/>
    <s v="c5"/>
    <n v="63415"/>
    <n v="63415"/>
    <s v="60001-100000"/>
    <m/>
    <m/>
    <m/>
    <m/>
    <m/>
    <n v="25411"/>
    <n v="74895"/>
    <n v="49484"/>
    <n v="-48815"/>
    <n v="149121"/>
    <n v="63415"/>
  </r>
  <r>
    <n v="876532"/>
    <d v="2014-07-08T15:36:16"/>
    <x v="0"/>
    <x v="1"/>
    <x v="1"/>
    <s v="c5"/>
    <n v="45029"/>
    <n v="45029"/>
    <s v="40001-60000"/>
    <m/>
    <m/>
    <m/>
    <m/>
    <m/>
    <n v="25409"/>
    <n v="74900.5"/>
    <n v="49491.5"/>
    <n v="-48828.25"/>
    <n v="149137.75"/>
    <n v="45029"/>
  </r>
  <r>
    <n v="189984"/>
    <d v="2014-07-08T15:38:33"/>
    <x v="1"/>
    <x v="0"/>
    <x v="1"/>
    <s v="c5"/>
    <n v="47237"/>
    <n v="47237"/>
    <s v="40001-60000"/>
    <m/>
    <m/>
    <m/>
    <m/>
    <m/>
    <n v="25407"/>
    <n v="74906"/>
    <n v="49499"/>
    <n v="-48841.5"/>
    <n v="149154.5"/>
    <n v="47237"/>
  </r>
  <r>
    <n v="327918"/>
    <d v="2014-07-08T15:38:21"/>
    <x v="1"/>
    <x v="1"/>
    <x v="1"/>
    <s v="c5"/>
    <n v="41310"/>
    <n v="41310"/>
    <s v="40001-60000"/>
    <m/>
    <m/>
    <m/>
    <m/>
    <m/>
    <n v="25405"/>
    <n v="74911.5"/>
    <n v="49506.5"/>
    <n v="-48854.75"/>
    <n v="149171.25"/>
    <n v="41310"/>
  </r>
  <r>
    <n v="535514"/>
    <d v="2014-07-22T11:39:48"/>
    <x v="0"/>
    <x v="0"/>
    <x v="1"/>
    <s v="c5"/>
    <n v="1155"/>
    <n v="1155"/>
    <s v="0-20,000"/>
    <m/>
    <m/>
    <m/>
    <m/>
    <m/>
    <n v="25403"/>
    <n v="74917"/>
    <n v="49514"/>
    <n v="-48868"/>
    <n v="149188"/>
    <n v="1155"/>
  </r>
  <r>
    <n v="218940"/>
    <d v="2014-07-22T11:42:09"/>
    <x v="0"/>
    <x v="1"/>
    <x v="1"/>
    <s v="c5"/>
    <n v="21485"/>
    <n v="21485"/>
    <s v="20001-40000"/>
    <m/>
    <m/>
    <m/>
    <m/>
    <m/>
    <n v="25409"/>
    <n v="74917.75"/>
    <n v="49508.75"/>
    <n v="-48854.125"/>
    <n v="149180.875"/>
    <n v="21485"/>
  </r>
  <r>
    <n v="897259"/>
    <d v="2014-07-22T11:43:07"/>
    <x v="1"/>
    <x v="1"/>
    <x v="1"/>
    <s v="c5"/>
    <n v="90757"/>
    <n v="90757"/>
    <s v="60001-100000"/>
    <m/>
    <m/>
    <m/>
    <m/>
    <m/>
    <n v="25420.5"/>
    <n v="74918.5"/>
    <n v="49498"/>
    <n v="-48826.5"/>
    <n v="149165.5"/>
    <n v="90757"/>
  </r>
  <r>
    <n v="697955"/>
    <d v="2014-08-07T02:33:38"/>
    <x v="1"/>
    <x v="1"/>
    <x v="1"/>
    <s v="c5"/>
    <n v="40298"/>
    <n v="40298"/>
    <s v="40001-60000"/>
    <m/>
    <m/>
    <m/>
    <m/>
    <m/>
    <n v="25415.75"/>
    <n v="74911.5"/>
    <n v="49495.75"/>
    <n v="-48827.875"/>
    <n v="149155.125"/>
    <n v="40298"/>
  </r>
  <r>
    <n v="164990"/>
    <d v="2014-08-07T02:34:47"/>
    <x v="1"/>
    <x v="1"/>
    <x v="1"/>
    <s v="c5"/>
    <n v="10008"/>
    <n v="10008"/>
    <s v="0-20,000"/>
    <m/>
    <m/>
    <m/>
    <m/>
    <m/>
    <n v="25411"/>
    <n v="74917"/>
    <n v="49506"/>
    <n v="-48848"/>
    <n v="149176"/>
    <n v="10008"/>
  </r>
  <r>
    <n v="412921"/>
    <d v="2014-05-07T10:45:42"/>
    <x v="0"/>
    <x v="1"/>
    <x v="1"/>
    <s v="c5"/>
    <n v="89801"/>
    <n v="89801"/>
    <s v="60001-100000"/>
    <m/>
    <m/>
    <m/>
    <m/>
    <m/>
    <n v="25425.25"/>
    <n v="74917.75"/>
    <n v="49492.5"/>
    <n v="-48813.5"/>
    <n v="149156.5"/>
    <n v="89801"/>
  </r>
  <r>
    <n v="394687"/>
    <d v="2014-05-06T08:10:46"/>
    <x v="1"/>
    <x v="0"/>
    <x v="1"/>
    <s v="c5"/>
    <n v="86673"/>
    <n v="86673"/>
    <s v="60001-100000"/>
    <m/>
    <m/>
    <m/>
    <m/>
    <m/>
    <n v="25420.5"/>
    <n v="74906"/>
    <n v="49485.5"/>
    <n v="-48807.75"/>
    <n v="149134.25"/>
    <n v="86673"/>
  </r>
  <r>
    <n v="221190"/>
    <d v="2014-05-14T09:08:24"/>
    <x v="0"/>
    <x v="1"/>
    <x v="1"/>
    <s v="c5"/>
    <n v="44072"/>
    <n v="44072"/>
    <s v="40001-60000"/>
    <m/>
    <m/>
    <m/>
    <m/>
    <m/>
    <n v="25415.75"/>
    <n v="74890.5"/>
    <n v="49474.75"/>
    <n v="-48796.375"/>
    <n v="149102.625"/>
    <n v="44072"/>
  </r>
  <r>
    <n v="273381"/>
    <d v="2014-06-30T09:31:30"/>
    <x v="0"/>
    <x v="0"/>
    <x v="1"/>
    <s v="c5"/>
    <n v="75095"/>
    <n v="75095"/>
    <s v="60001-100000"/>
    <m/>
    <m/>
    <m/>
    <m/>
    <m/>
    <n v="25411"/>
    <n v="74895"/>
    <n v="49484"/>
    <n v="-48815"/>
    <n v="149121"/>
    <n v="75095"/>
  </r>
  <r>
    <n v="267857"/>
    <d v="2014-07-18T08:44:45"/>
    <x v="0"/>
    <x v="1"/>
    <x v="1"/>
    <s v="c5"/>
    <n v="81122"/>
    <n v="81122"/>
    <s v="60001-100000"/>
    <m/>
    <m/>
    <m/>
    <m/>
    <m/>
    <n v="25409"/>
    <n v="74881.5"/>
    <n v="49472.5"/>
    <n v="-48799.75"/>
    <n v="149090.25"/>
    <n v="81122"/>
  </r>
  <r>
    <n v="41553"/>
    <d v="2014-05-06T15:49:08"/>
    <x v="0"/>
    <x v="1"/>
    <x v="2"/>
    <s v="i6"/>
    <n v="70417"/>
    <n v="70417"/>
    <s v="60001-100000"/>
    <m/>
    <m/>
    <m/>
    <m/>
    <m/>
    <n v="25407"/>
    <n v="74869"/>
    <n v="49462"/>
    <n v="-48786"/>
    <n v="149062"/>
    <n v="70417"/>
  </r>
  <r>
    <n v="871022"/>
    <d v="2014-05-06T15:53:26"/>
    <x v="1"/>
    <x v="1"/>
    <x v="2"/>
    <s v="i6"/>
    <n v="11865"/>
    <n v="11865"/>
    <s v="0-20,000"/>
    <m/>
    <m/>
    <m/>
    <m/>
    <m/>
    <n v="25405"/>
    <n v="74873"/>
    <n v="49468"/>
    <n v="-48797"/>
    <n v="149075"/>
    <n v="11865"/>
  </r>
  <r>
    <n v="46840"/>
    <d v="2014-05-08T08:26:00"/>
    <x v="0"/>
    <x v="0"/>
    <x v="2"/>
    <s v="i6"/>
    <n v="25644"/>
    <n v="25644"/>
    <s v="20001-40000"/>
    <m/>
    <m/>
    <m/>
    <m/>
    <m/>
    <n v="25411"/>
    <n v="74877"/>
    <n v="49466"/>
    <n v="-48788"/>
    <n v="149076"/>
    <n v="25644"/>
  </r>
  <r>
    <n v="959754"/>
    <d v="2014-05-08T08:26:28"/>
    <x v="1"/>
    <x v="0"/>
    <x v="2"/>
    <s v="i6"/>
    <n v="75626"/>
    <n v="75626"/>
    <s v="60001-100000"/>
    <m/>
    <m/>
    <m/>
    <m/>
    <m/>
    <n v="25409"/>
    <n v="74881.5"/>
    <n v="49472.5"/>
    <n v="-48799.75"/>
    <n v="149090.25"/>
    <n v="75626"/>
  </r>
  <r>
    <n v="105777"/>
    <d v="2014-05-08T08:27:16"/>
    <x v="0"/>
    <x v="0"/>
    <x v="2"/>
    <s v="i6"/>
    <n v="70664"/>
    <n v="70664"/>
    <s v="60001-100000"/>
    <m/>
    <m/>
    <m/>
    <m/>
    <m/>
    <n v="25407"/>
    <n v="74869"/>
    <n v="49462"/>
    <n v="-48786"/>
    <n v="149062"/>
    <n v="70664"/>
  </r>
  <r>
    <n v="277759"/>
    <d v="2014-07-14T09:35:12"/>
    <x v="1"/>
    <x v="0"/>
    <x v="2"/>
    <s v="i6"/>
    <n v="19789"/>
    <n v="19789"/>
    <s v="0-20,000"/>
    <m/>
    <m/>
    <m/>
    <m/>
    <m/>
    <n v="25405"/>
    <n v="74873"/>
    <n v="49468"/>
    <n v="-48797"/>
    <n v="149075"/>
    <n v="19789"/>
  </r>
  <r>
    <n v="614850"/>
    <d v="2014-07-21T09:32:24"/>
    <x v="0"/>
    <x v="0"/>
    <x v="2"/>
    <s v="i6"/>
    <n v="2096"/>
    <n v="2096"/>
    <s v="0-20,000"/>
    <m/>
    <m/>
    <m/>
    <m/>
    <m/>
    <n v="25411"/>
    <n v="74877"/>
    <n v="49466"/>
    <n v="-48788"/>
    <n v="149076"/>
    <n v="2096"/>
  </r>
  <r>
    <n v="676227"/>
    <d v="2014-07-26T16:51:27"/>
    <x v="1"/>
    <x v="0"/>
    <x v="2"/>
    <s v="i6"/>
    <n v="98494"/>
    <n v="98494"/>
    <s v="60001-100000"/>
    <m/>
    <m/>
    <m/>
    <m/>
    <m/>
    <n v="25425.25"/>
    <n v="74881.5"/>
    <n v="49456.25"/>
    <n v="-48759.125"/>
    <n v="149065.875"/>
    <n v="98494"/>
  </r>
  <r>
    <n v="414495"/>
    <d v="2014-07-26T16:54:27"/>
    <x v="1"/>
    <x v="1"/>
    <x v="2"/>
    <s v="i6"/>
    <n v="37834"/>
    <n v="37834"/>
    <s v="20001-40000"/>
    <m/>
    <m/>
    <m/>
    <m/>
    <m/>
    <n v="25420.5"/>
    <n v="74869"/>
    <n v="49448.5"/>
    <n v="-48752.25"/>
    <n v="149041.75"/>
    <n v="37834"/>
  </r>
  <r>
    <n v="841640"/>
    <d v="2014-06-10T09:31:48"/>
    <x v="1"/>
    <x v="0"/>
    <x v="0"/>
    <s v="b9"/>
    <n v="86552"/>
    <n v="86552"/>
    <s v="60001-100000"/>
    <m/>
    <m/>
    <m/>
    <m/>
    <m/>
    <n v="25415.75"/>
    <n v="74873"/>
    <n v="49457.25"/>
    <n v="-48770.125"/>
    <n v="149058.875"/>
    <n v="86552"/>
  </r>
  <r>
    <n v="289758"/>
    <d v="2014-06-26T07:13:00"/>
    <x v="0"/>
    <x v="0"/>
    <x v="4"/>
    <s v="i5"/>
    <n v="68737"/>
    <n v="68737"/>
    <s v="60001-100000"/>
    <m/>
    <m/>
    <m/>
    <m/>
    <m/>
    <n v="25411"/>
    <n v="74861"/>
    <n v="49450"/>
    <n v="-48764"/>
    <n v="149036"/>
    <n v="68737"/>
  </r>
  <r>
    <n v="338184"/>
    <d v="2014-06-26T07:13:29"/>
    <x v="0"/>
    <x v="1"/>
    <x v="4"/>
    <s v="i5"/>
    <n v="27268"/>
    <n v="27268"/>
    <s v="20001-40000"/>
    <m/>
    <m/>
    <m/>
    <m/>
    <m/>
    <n v="25409"/>
    <n v="74865"/>
    <n v="49456"/>
    <n v="-48775"/>
    <n v="149049"/>
    <n v="27268"/>
  </r>
  <r>
    <n v="929824"/>
    <d v="2014-06-26T07:17:18"/>
    <x v="0"/>
    <x v="1"/>
    <x v="4"/>
    <s v="i5"/>
    <n v="37255"/>
    <n v="37255"/>
    <s v="20001-40000"/>
    <m/>
    <m/>
    <m/>
    <m/>
    <m/>
    <n v="25407"/>
    <n v="74869"/>
    <n v="49462"/>
    <n v="-48786"/>
    <n v="149062"/>
    <n v="37255"/>
  </r>
  <r>
    <n v="110867"/>
    <d v="2014-05-28T08:44:03"/>
    <x v="0"/>
    <x v="1"/>
    <x v="7"/>
    <s v="c9"/>
    <n v="74352"/>
    <n v="74352"/>
    <s v="60001-100000"/>
    <m/>
    <m/>
    <m/>
    <m/>
    <m/>
    <n v="25405"/>
    <n v="74873"/>
    <n v="49468"/>
    <n v="-48797"/>
    <n v="149075"/>
    <n v="74352"/>
  </r>
  <r>
    <n v="682095"/>
    <d v="2014-05-30T08:49:02"/>
    <x v="1"/>
    <x v="1"/>
    <x v="7"/>
    <s v="c9"/>
    <n v="70817"/>
    <n v="70817"/>
    <s v="60001-100000"/>
    <m/>
    <m/>
    <m/>
    <m/>
    <m/>
    <n v="25403"/>
    <n v="74877"/>
    <n v="49474"/>
    <n v="-48808"/>
    <n v="149088"/>
    <n v="70817"/>
  </r>
  <r>
    <n v="714974"/>
    <d v="2014-05-30T08:50:06"/>
    <x v="0"/>
    <x v="1"/>
    <x v="7"/>
    <s v="c9"/>
    <n v="11137"/>
    <n v="11137"/>
    <s v="0-20,000"/>
    <m/>
    <m/>
    <m/>
    <m/>
    <m/>
    <n v="25396.75"/>
    <n v="74881.5"/>
    <n v="49484.75"/>
    <n v="-48830.375"/>
    <n v="149108.625"/>
    <n v="11137"/>
  </r>
  <r>
    <n v="259560"/>
    <d v="2014-05-30T08:50:45"/>
    <x v="1"/>
    <x v="1"/>
    <x v="7"/>
    <s v="c9"/>
    <n v="28024"/>
    <n v="28024"/>
    <s v="20001-40000"/>
    <m/>
    <m/>
    <m/>
    <m/>
    <m/>
    <n v="25407"/>
    <n v="74886"/>
    <n v="49479"/>
    <n v="-48811.5"/>
    <n v="149104.5"/>
    <n v="28024"/>
  </r>
  <r>
    <n v="249970"/>
    <d v="2014-05-30T08:51:16"/>
    <x v="1"/>
    <x v="1"/>
    <x v="7"/>
    <s v="c9"/>
    <n v="55444"/>
    <n v="55444"/>
    <s v="40001-60000"/>
    <m/>
    <m/>
    <m/>
    <m/>
    <m/>
    <n v="25405"/>
    <n v="74890.5"/>
    <n v="49485.5"/>
    <n v="-48823.25"/>
    <n v="149118.75"/>
    <n v="55444"/>
  </r>
  <r>
    <n v="896758"/>
    <d v="2014-05-30T08:51:39"/>
    <x v="1"/>
    <x v="1"/>
    <x v="7"/>
    <s v="c9"/>
    <n v="29079"/>
    <n v="29079"/>
    <s v="20001-40000"/>
    <m/>
    <m/>
    <m/>
    <m/>
    <m/>
    <n v="25403"/>
    <n v="74895"/>
    <n v="49492"/>
    <n v="-48835"/>
    <n v="149133"/>
    <n v="29079"/>
  </r>
  <r>
    <n v="452242"/>
    <d v="2014-05-30T08:53:37"/>
    <x v="1"/>
    <x v="1"/>
    <x v="7"/>
    <s v="c9"/>
    <n v="74501"/>
    <n v="74501"/>
    <s v="60001-100000"/>
    <m/>
    <m/>
    <m/>
    <m/>
    <m/>
    <n v="25396.75"/>
    <n v="74900.5"/>
    <n v="49503.75"/>
    <n v="-48858.875"/>
    <n v="149156.125"/>
    <n v="74501"/>
  </r>
  <r>
    <n v="812669"/>
    <d v="2014-06-25T12:31:06"/>
    <x v="1"/>
    <x v="0"/>
    <x v="0"/>
    <s v="c9"/>
    <n v="12913"/>
    <n v="12913"/>
    <s v="0-20,000"/>
    <m/>
    <m/>
    <m/>
    <m/>
    <m/>
    <n v="25390.5"/>
    <n v="74906"/>
    <n v="49515.5"/>
    <n v="-48882.75"/>
    <n v="149179.25"/>
    <n v="12913"/>
  </r>
  <r>
    <n v="949488"/>
    <d v="2014-05-13T09:51:13"/>
    <x v="0"/>
    <x v="0"/>
    <x v="0"/>
    <s v="c9"/>
    <n v="46174"/>
    <n v="46174"/>
    <s v="40001-60000"/>
    <m/>
    <m/>
    <m/>
    <m/>
    <m/>
    <n v="25405"/>
    <n v="74911.5"/>
    <n v="49506.5"/>
    <n v="-48854.75"/>
    <n v="149171.25"/>
    <n v="46174"/>
  </r>
  <r>
    <n v="465732"/>
    <d v="2014-05-08T16:58:28"/>
    <x v="1"/>
    <x v="0"/>
    <x v="0"/>
    <s v="c9"/>
    <n v="19532"/>
    <n v="19532"/>
    <s v="0-20,000"/>
    <m/>
    <m/>
    <m/>
    <m/>
    <m/>
    <n v="25403"/>
    <n v="74917"/>
    <n v="49514"/>
    <n v="-48868"/>
    <n v="149188"/>
    <n v="19532"/>
  </r>
  <r>
    <n v="135254"/>
    <d v="2014-05-16T10:31:11"/>
    <x v="0"/>
    <x v="1"/>
    <x v="0"/>
    <s v="c9"/>
    <n v="71782"/>
    <n v="71782"/>
    <s v="60001-100000"/>
    <m/>
    <m/>
    <m/>
    <m/>
    <m/>
    <n v="25409"/>
    <n v="74917.75"/>
    <n v="49508.75"/>
    <n v="-48854.125"/>
    <n v="149180.875"/>
    <n v="71782"/>
  </r>
  <r>
    <n v="669918"/>
    <d v="2014-05-16T10:31:56"/>
    <x v="1"/>
    <x v="1"/>
    <x v="0"/>
    <s v="c9"/>
    <n v="46401"/>
    <n v="46401"/>
    <s v="40001-60000"/>
    <m/>
    <m/>
    <m/>
    <m/>
    <m/>
    <n v="25407"/>
    <n v="74918.5"/>
    <n v="49511.5"/>
    <n v="-48860.25"/>
    <n v="149185.75"/>
    <n v="46401"/>
  </r>
  <r>
    <n v="643853"/>
    <d v="2014-05-16T14:07:00"/>
    <x v="1"/>
    <x v="0"/>
    <x v="0"/>
    <s v="c9"/>
    <n v="41234"/>
    <n v="41234"/>
    <s v="40001-60000"/>
    <m/>
    <m/>
    <m/>
    <m/>
    <m/>
    <n v="25405"/>
    <n v="74919.25"/>
    <n v="49514.25"/>
    <n v="-48866.375"/>
    <n v="149190.625"/>
    <n v="41234"/>
  </r>
  <r>
    <n v="519485"/>
    <d v="2014-07-21T13:51:14"/>
    <x v="0"/>
    <x v="0"/>
    <x v="0"/>
    <s v="c9"/>
    <n v="53036"/>
    <n v="53036"/>
    <s v="40001-60000"/>
    <m/>
    <m/>
    <m/>
    <m/>
    <m/>
    <n v="25403"/>
    <n v="74920"/>
    <n v="49517"/>
    <n v="-48872.5"/>
    <n v="149195.5"/>
    <n v="53036"/>
  </r>
  <r>
    <n v="470319"/>
    <d v="2014-07-21T13:51:36"/>
    <x v="0"/>
    <x v="1"/>
    <x v="0"/>
    <s v="c9"/>
    <n v="62531"/>
    <n v="62531"/>
    <s v="60001-100000"/>
    <m/>
    <m/>
    <m/>
    <m/>
    <m/>
    <n v="25396.75"/>
    <n v="74922.75"/>
    <n v="49526"/>
    <n v="-48892.25"/>
    <n v="149211.75"/>
    <n v="62531"/>
  </r>
  <r>
    <n v="136603"/>
    <d v="2014-07-21T13:54:07"/>
    <x v="0"/>
    <x v="0"/>
    <x v="0"/>
    <s v="c9"/>
    <n v="50536"/>
    <n v="50536"/>
    <s v="40001-60000"/>
    <m/>
    <m/>
    <m/>
    <m/>
    <m/>
    <n v="25390.5"/>
    <n v="74925.5"/>
    <n v="49535"/>
    <n v="-48912"/>
    <n v="149228"/>
    <n v="50536"/>
  </r>
  <r>
    <n v="570313"/>
    <d v="2014-07-22T22:39:56"/>
    <x v="0"/>
    <x v="0"/>
    <x v="0"/>
    <s v="c9"/>
    <n v="69518"/>
    <n v="69518"/>
    <s v="60001-100000"/>
    <m/>
    <m/>
    <m/>
    <m/>
    <m/>
    <n v="25384.25"/>
    <n v="74928.25"/>
    <n v="49544"/>
    <n v="-48931.75"/>
    <n v="149244.25"/>
    <n v="69518"/>
  </r>
  <r>
    <n v="460608"/>
    <d v="2014-08-13T09:31:53"/>
    <x v="0"/>
    <x v="1"/>
    <x v="0"/>
    <s v="c9"/>
    <n v="48149"/>
    <n v="48149"/>
    <s v="40001-60000"/>
    <m/>
    <m/>
    <m/>
    <m/>
    <m/>
    <n v="25378"/>
    <n v="74931"/>
    <n v="49553"/>
    <n v="-48951.5"/>
    <n v="149260.5"/>
    <n v="48149"/>
  </r>
  <r>
    <n v="504728"/>
    <d v="2014-08-17T13:14:51"/>
    <x v="0"/>
    <x v="0"/>
    <x v="0"/>
    <s v="c9"/>
    <n v="80835"/>
    <n v="80835"/>
    <s v="60001-100000"/>
    <m/>
    <m/>
    <m/>
    <m/>
    <m/>
    <n v="25374.25"/>
    <n v="74934.25"/>
    <n v="49560"/>
    <n v="-48965.75"/>
    <n v="149274.25"/>
    <n v="80835"/>
  </r>
  <r>
    <n v="701162"/>
    <d v="2014-08-24T18:59:06"/>
    <x v="0"/>
    <x v="0"/>
    <x v="0"/>
    <s v="c9"/>
    <n v="36094"/>
    <n v="36094"/>
    <s v="20001-40000"/>
    <m/>
    <m/>
    <m/>
    <m/>
    <m/>
    <n v="25370.5"/>
    <n v="74925.5"/>
    <n v="49555"/>
    <n v="-48962"/>
    <n v="149258"/>
    <n v="36094"/>
  </r>
  <r>
    <n v="783986"/>
    <d v="2014-08-27T23:41:27"/>
    <x v="1"/>
    <x v="1"/>
    <x v="0"/>
    <s v="c9"/>
    <n v="90479"/>
    <n v="90479"/>
    <s v="60001-100000"/>
    <m/>
    <m/>
    <m/>
    <m/>
    <m/>
    <n v="25366.75"/>
    <n v="74928.25"/>
    <n v="49561.5"/>
    <n v="-48975.5"/>
    <n v="149270.5"/>
    <n v="90479"/>
  </r>
  <r>
    <n v="801518"/>
    <d v="2014-08-27T23:45:13"/>
    <x v="0"/>
    <x v="0"/>
    <x v="0"/>
    <s v="c9"/>
    <n v="47779"/>
    <n v="47779"/>
    <s v="40001-60000"/>
    <m/>
    <m/>
    <m/>
    <m/>
    <m/>
    <n v="25363"/>
    <n v="74920"/>
    <n v="49557"/>
    <n v="-48972.5"/>
    <n v="149255.5"/>
    <n v="47779"/>
  </r>
  <r>
    <n v="528678"/>
    <d v="2014-07-10T09:32:36"/>
    <x v="0"/>
    <x v="1"/>
    <x v="0"/>
    <s v="c9"/>
    <n v="35619"/>
    <n v="35619"/>
    <s v="20001-40000"/>
    <m/>
    <m/>
    <m/>
    <m/>
    <m/>
    <n v="25352.25"/>
    <n v="74922.75"/>
    <n v="49570.5"/>
    <n v="-49003.5"/>
    <n v="149278.5"/>
    <n v="35619"/>
  </r>
  <r>
    <n v="845864"/>
    <d v="2014-07-10T09:35:19"/>
    <x v="0"/>
    <x v="0"/>
    <x v="0"/>
    <s v="c9"/>
    <n v="27117"/>
    <n v="27117"/>
    <s v="20001-40000"/>
    <m/>
    <m/>
    <m/>
    <m/>
    <m/>
    <n v="25341.5"/>
    <n v="74925.5"/>
    <n v="49584"/>
    <n v="-49034.5"/>
    <n v="149301.5"/>
    <n v="27117"/>
  </r>
  <r>
    <n v="897733"/>
    <d v="2014-05-02T09:31:35"/>
    <x v="0"/>
    <x v="0"/>
    <x v="1"/>
    <s v="i7"/>
    <n v="4922"/>
    <n v="4922"/>
    <s v="0-20,000"/>
    <m/>
    <m/>
    <m/>
    <m/>
    <m/>
    <n v="25330.75"/>
    <n v="74928.25"/>
    <n v="49597.5"/>
    <n v="-49065.5"/>
    <n v="149324.5"/>
    <n v="4922"/>
  </r>
  <r>
    <n v="916320"/>
    <d v="2014-08-27T10:26:41"/>
    <x v="1"/>
    <x v="1"/>
    <x v="1"/>
    <s v="i7"/>
    <n v="70508"/>
    <n v="70508"/>
    <s v="60001-100000"/>
    <m/>
    <m/>
    <m/>
    <m/>
    <m/>
    <n v="25363"/>
    <n v="74931"/>
    <n v="49568"/>
    <n v="-48989"/>
    <n v="149283"/>
    <n v="70508"/>
  </r>
  <r>
    <n v="280502"/>
    <d v="2014-05-02T13:39:26"/>
    <x v="0"/>
    <x v="0"/>
    <x v="0"/>
    <s v="c9"/>
    <n v="15423"/>
    <n v="15423"/>
    <s v="0-20,000"/>
    <m/>
    <m/>
    <m/>
    <m/>
    <m/>
    <n v="25352.25"/>
    <n v="74934.25"/>
    <n v="49582"/>
    <n v="-49020.75"/>
    <n v="149307.25"/>
    <n v="15423"/>
  </r>
  <r>
    <n v="485417"/>
    <d v="2014-07-07T09:32:36"/>
    <x v="0"/>
    <x v="0"/>
    <x v="0"/>
    <s v="c9"/>
    <n v="75975"/>
    <n v="75975"/>
    <s v="60001-100000"/>
    <m/>
    <m/>
    <m/>
    <m/>
    <m/>
    <n v="25370.5"/>
    <n v="74937.5"/>
    <n v="49567"/>
    <n v="-48980"/>
    <n v="149288"/>
    <n v="75975"/>
  </r>
  <r>
    <n v="940140"/>
    <d v="2014-05-26T09:31:37"/>
    <x v="1"/>
    <x v="1"/>
    <x v="3"/>
    <s v="i5"/>
    <n v="45244"/>
    <n v="45244"/>
    <s v="40001-60000"/>
    <m/>
    <m/>
    <m/>
    <m/>
    <m/>
    <n v="25366.75"/>
    <n v="74928.25"/>
    <n v="49561.5"/>
    <n v="-48975.5"/>
    <n v="149270.5"/>
    <n v="45244"/>
  </r>
  <r>
    <n v="310088"/>
    <d v="2014-05-26T09:32:12"/>
    <x v="0"/>
    <x v="2"/>
    <x v="3"/>
    <s v="i5"/>
    <n v="89241"/>
    <n v="89241"/>
    <s v="60001-100000"/>
    <m/>
    <m/>
    <m/>
    <m/>
    <m/>
    <n v="25363"/>
    <n v="74931"/>
    <n v="49568"/>
    <n v="-48989"/>
    <n v="149283"/>
    <n v="89241"/>
  </r>
  <r>
    <n v="44958"/>
    <d v="2014-07-14T09:31:31"/>
    <x v="0"/>
    <x v="0"/>
    <x v="1"/>
    <s v="c5"/>
    <n v="66517"/>
    <n v="66517"/>
    <s v="60001-100000"/>
    <m/>
    <m/>
    <m/>
    <m/>
    <m/>
    <n v="25352.25"/>
    <n v="74922.75"/>
    <n v="49570.5"/>
    <n v="-49003.5"/>
    <n v="149278.5"/>
    <n v="66517"/>
  </r>
  <r>
    <n v="541978"/>
    <d v="2014-07-14T09:32:01"/>
    <x v="0"/>
    <x v="1"/>
    <x v="1"/>
    <s v="c5"/>
    <n v="57790"/>
    <n v="57790"/>
    <s v="40001-60000"/>
    <m/>
    <m/>
    <m/>
    <m/>
    <m/>
    <n v="25341.5"/>
    <n v="74925.5"/>
    <n v="49584"/>
    <n v="-49034.5"/>
    <n v="149301.5"/>
    <n v="57790"/>
  </r>
  <r>
    <n v="756546"/>
    <d v="2014-07-14T09:32:30"/>
    <x v="1"/>
    <x v="0"/>
    <x v="1"/>
    <s v="c5"/>
    <n v="32671"/>
    <n v="32671"/>
    <s v="20001-40000"/>
    <m/>
    <m/>
    <m/>
    <m/>
    <m/>
    <n v="25330.75"/>
    <n v="74928.25"/>
    <n v="49597.5"/>
    <n v="-49065.5"/>
    <n v="149324.5"/>
    <n v="32671"/>
  </r>
  <r>
    <n v="958202"/>
    <d v="2014-07-14T09:32:59"/>
    <x v="0"/>
    <x v="1"/>
    <x v="1"/>
    <s v="c5"/>
    <n v="58417"/>
    <n v="58417"/>
    <s v="40001-60000"/>
    <m/>
    <m/>
    <m/>
    <m/>
    <m/>
    <n v="25320"/>
    <n v="74931"/>
    <n v="49611"/>
    <n v="-49096.5"/>
    <n v="149347.5"/>
    <n v="58417"/>
  </r>
  <r>
    <n v="120464"/>
    <d v="2014-06-09T11:59:52"/>
    <x v="0"/>
    <x v="2"/>
    <x v="1"/>
    <s v="c5"/>
    <n v="90637"/>
    <n v="90637"/>
    <s v="60001-100000"/>
    <m/>
    <m/>
    <m/>
    <m/>
    <m/>
    <n v="25319.25"/>
    <n v="74934.25"/>
    <n v="49615"/>
    <n v="-49103.25"/>
    <n v="149356.75"/>
    <n v="90637"/>
  </r>
  <r>
    <n v="333113"/>
    <d v="2014-05-13T14:11:25"/>
    <x v="0"/>
    <x v="1"/>
    <x v="4"/>
    <s v="c5"/>
    <n v="49498"/>
    <n v="49498"/>
    <s v="40001-60000"/>
    <m/>
    <m/>
    <m/>
    <m/>
    <m/>
    <n v="25318.5"/>
    <n v="74925.5"/>
    <n v="49607"/>
    <n v="-49092"/>
    <n v="149336"/>
    <n v="49498"/>
  </r>
  <r>
    <n v="813940"/>
    <d v="2014-05-13T14:13:04"/>
    <x v="0"/>
    <x v="0"/>
    <x v="4"/>
    <s v="c5"/>
    <n v="43758"/>
    <n v="43758"/>
    <s v="40001-60000"/>
    <m/>
    <m/>
    <m/>
    <m/>
    <m/>
    <n v="25317.75"/>
    <n v="74928.25"/>
    <n v="49610.5"/>
    <n v="-49098"/>
    <n v="149344"/>
    <n v="43758"/>
  </r>
  <r>
    <n v="899825"/>
    <d v="2014-05-22T09:08:20"/>
    <x v="0"/>
    <x v="0"/>
    <x v="4"/>
    <s v="c5"/>
    <n v="42972"/>
    <n v="42972"/>
    <s v="40001-60000"/>
    <m/>
    <m/>
    <m/>
    <m/>
    <m/>
    <n v="25317"/>
    <n v="74931"/>
    <n v="49614"/>
    <n v="-49104"/>
    <n v="149352"/>
    <n v="42972"/>
  </r>
  <r>
    <n v="820704"/>
    <d v="2014-05-22T09:10:45"/>
    <x v="1"/>
    <x v="1"/>
    <x v="4"/>
    <s v="c5"/>
    <n v="75377"/>
    <n v="75377"/>
    <s v="60001-100000"/>
    <m/>
    <m/>
    <m/>
    <m/>
    <m/>
    <n v="25312.75"/>
    <n v="74934.25"/>
    <n v="49621.5"/>
    <n v="-49119.5"/>
    <n v="149366.5"/>
    <n v="75377"/>
  </r>
  <r>
    <n v="958425"/>
    <d v="2014-05-22T09:15:14"/>
    <x v="1"/>
    <x v="0"/>
    <x v="4"/>
    <s v="c5"/>
    <n v="55893"/>
    <n v="55893"/>
    <s v="40001-60000"/>
    <m/>
    <m/>
    <m/>
    <m/>
    <m/>
    <n v="25308.5"/>
    <n v="74925.5"/>
    <n v="49617"/>
    <n v="-49117"/>
    <n v="149351"/>
    <n v="55893"/>
  </r>
  <r>
    <n v="37226"/>
    <d v="2014-07-29T09:33:28"/>
    <x v="1"/>
    <x v="0"/>
    <x v="4"/>
    <s v="c5"/>
    <n v="36245"/>
    <n v="36245"/>
    <s v="20001-40000"/>
    <m/>
    <m/>
    <m/>
    <m/>
    <m/>
    <n v="25304.25"/>
    <n v="74928.25"/>
    <n v="49624"/>
    <n v="-49131.75"/>
    <n v="149364.25"/>
    <n v="36245"/>
  </r>
  <r>
    <n v="325608"/>
    <d v="2014-07-29T09:36:39"/>
    <x v="0"/>
    <x v="1"/>
    <x v="4"/>
    <s v="c5"/>
    <n v="35150"/>
    <n v="35150"/>
    <s v="20001-40000"/>
    <m/>
    <m/>
    <m/>
    <m/>
    <m/>
    <n v="25300"/>
    <n v="74931"/>
    <n v="49631"/>
    <n v="-49146.5"/>
    <n v="149377.5"/>
    <n v="35150"/>
  </r>
  <r>
    <n v="458506"/>
    <d v="2014-08-08T11:55:51"/>
    <x v="1"/>
    <x v="0"/>
    <x v="4"/>
    <s v="c5"/>
    <n v="66187"/>
    <n v="66187"/>
    <s v="60001-100000"/>
    <m/>
    <m/>
    <m/>
    <m/>
    <m/>
    <n v="25296.75"/>
    <n v="74934.25"/>
    <n v="49637.5"/>
    <n v="-49159.5"/>
    <n v="149390.5"/>
    <n v="66187"/>
  </r>
  <r>
    <n v="814821"/>
    <d v="2014-08-09T10:18:31"/>
    <x v="0"/>
    <x v="1"/>
    <x v="4"/>
    <s v="c5"/>
    <n v="94347"/>
    <n v="94347"/>
    <s v="60001-100000"/>
    <m/>
    <m/>
    <m/>
    <m/>
    <m/>
    <n v="25293.5"/>
    <n v="74937.5"/>
    <n v="49644"/>
    <n v="-49172.5"/>
    <n v="149403.5"/>
    <n v="94347"/>
  </r>
  <r>
    <n v="786486"/>
    <d v="2014-08-09T10:16:36"/>
    <x v="0"/>
    <x v="2"/>
    <x v="4"/>
    <s v="c5"/>
    <n v="80614"/>
    <n v="80614"/>
    <s v="60001-100000"/>
    <m/>
    <m/>
    <m/>
    <m/>
    <m/>
    <n v="25290.25"/>
    <n v="74928.25"/>
    <n v="49638"/>
    <n v="-49166.75"/>
    <n v="149385.25"/>
    <n v="80614"/>
  </r>
  <r>
    <n v="288890"/>
    <d v="2014-07-29T09:32:33"/>
    <x v="0"/>
    <x v="2"/>
    <x v="4"/>
    <s v="c9"/>
    <n v="85411"/>
    <n v="85411"/>
    <s v="60001-100000"/>
    <m/>
    <m/>
    <m/>
    <m/>
    <m/>
    <n v="25287"/>
    <n v="74920"/>
    <n v="49633"/>
    <n v="-49162.5"/>
    <n v="149369.5"/>
    <n v="85411"/>
  </r>
  <r>
    <n v="507841"/>
    <d v="2014-07-23T09:31:56"/>
    <x v="0"/>
    <x v="0"/>
    <x v="6"/>
    <s v="c9"/>
    <n v="47691"/>
    <n v="47691"/>
    <s v="40001-60000"/>
    <m/>
    <m/>
    <m/>
    <m/>
    <m/>
    <n v="25282.25"/>
    <n v="74917.75"/>
    <n v="49635.5"/>
    <n v="-49171"/>
    <n v="149371"/>
    <n v="47691"/>
  </r>
  <r>
    <n v="768604"/>
    <d v="2014-06-10T07:06:47"/>
    <x v="0"/>
    <x v="0"/>
    <x v="1"/>
    <s v="i7"/>
    <n v="24094"/>
    <n v="24094"/>
    <s v="20001-40000"/>
    <m/>
    <m/>
    <m/>
    <m/>
    <m/>
    <n v="25277.5"/>
    <n v="74918.5"/>
    <n v="49641"/>
    <n v="-49184"/>
    <n v="149380"/>
    <n v="24094"/>
  </r>
  <r>
    <n v="711758"/>
    <d v="2014-06-02T07:56:23"/>
    <x v="0"/>
    <x v="2"/>
    <x v="0"/>
    <s v="c9"/>
    <n v="87447"/>
    <n v="87447"/>
    <s v="60001-100000"/>
    <m/>
    <m/>
    <m/>
    <m/>
    <m/>
    <n v="25290.25"/>
    <n v="74919.25"/>
    <n v="49629"/>
    <n v="-49153.25"/>
    <n v="149362.75"/>
    <n v="87447"/>
  </r>
  <r>
    <n v="441695"/>
    <d v="2014-06-09T14:06:28"/>
    <x v="0"/>
    <x v="0"/>
    <x v="0"/>
    <s v="c9"/>
    <n v="84762"/>
    <n v="84762"/>
    <s v="60001-100000"/>
    <m/>
    <m/>
    <m/>
    <m/>
    <m/>
    <n v="25287"/>
    <n v="74917"/>
    <n v="49630"/>
    <n v="-49158"/>
    <n v="149362"/>
    <n v="84762"/>
  </r>
  <r>
    <n v="961095"/>
    <d v="2014-05-01T18:40:53"/>
    <x v="1"/>
    <x v="1"/>
    <x v="3"/>
    <s v="c5"/>
    <n v="66907"/>
    <n v="66907"/>
    <s v="60001-100000"/>
    <m/>
    <m/>
    <m/>
    <m/>
    <m/>
    <n v="25282.25"/>
    <n v="74900.5"/>
    <n v="49618.25"/>
    <n v="-49145.125"/>
    <n v="149327.875"/>
    <n v="66907"/>
  </r>
  <r>
    <n v="86378"/>
    <d v="2014-05-01T18:41:24"/>
    <x v="1"/>
    <x v="1"/>
    <x v="3"/>
    <s v="c5"/>
    <n v="60562"/>
    <n v="60562"/>
    <s v="60001-100000"/>
    <m/>
    <m/>
    <m/>
    <m/>
    <m/>
    <n v="25277.5"/>
    <n v="74906"/>
    <n v="49628.5"/>
    <n v="-49165.25"/>
    <n v="149348.75"/>
    <n v="60562"/>
  </r>
  <r>
    <n v="128693"/>
    <d v="2014-05-01T18:44:15"/>
    <x v="1"/>
    <x v="1"/>
    <x v="3"/>
    <s v="c5"/>
    <n v="83932"/>
    <n v="83932"/>
    <s v="60001-100000"/>
    <m/>
    <m/>
    <m/>
    <m/>
    <m/>
    <n v="25272.75"/>
    <n v="74911.5"/>
    <n v="49638.75"/>
    <n v="-49185.375"/>
    <n v="149369.625"/>
    <n v="83932"/>
  </r>
  <r>
    <n v="916106"/>
    <d v="2014-05-01T18:44:52"/>
    <x v="0"/>
    <x v="1"/>
    <x v="3"/>
    <s v="c5"/>
    <n v="23057"/>
    <n v="23057"/>
    <s v="20001-40000"/>
    <m/>
    <m/>
    <m/>
    <m/>
    <m/>
    <n v="25268"/>
    <n v="74895"/>
    <n v="49627"/>
    <n v="-49172.5"/>
    <n v="149335.5"/>
    <n v="23057"/>
  </r>
  <r>
    <n v="170008"/>
    <d v="2014-05-06T07:45:36"/>
    <x v="0"/>
    <x v="1"/>
    <x v="3"/>
    <s v="c5"/>
    <n v="79290"/>
    <n v="79290"/>
    <s v="60001-100000"/>
    <m/>
    <m/>
    <m/>
    <m/>
    <m/>
    <n v="25282.25"/>
    <n v="74900.5"/>
    <n v="49618.25"/>
    <n v="-49145.125"/>
    <n v="149327.875"/>
    <n v="79290"/>
  </r>
  <r>
    <n v="864459"/>
    <d v="2014-05-06T07:46:02"/>
    <x v="1"/>
    <x v="1"/>
    <x v="3"/>
    <s v="c5"/>
    <n v="75118"/>
    <n v="75118"/>
    <s v="60001-100000"/>
    <m/>
    <m/>
    <m/>
    <m/>
    <m/>
    <n v="25277.5"/>
    <n v="74886"/>
    <n v="49608.5"/>
    <n v="-49135.25"/>
    <n v="149298.75"/>
    <n v="75118"/>
  </r>
  <r>
    <n v="438564"/>
    <d v="2014-05-07T07:14:24"/>
    <x v="0"/>
    <x v="1"/>
    <x v="3"/>
    <s v="c5"/>
    <n v="4782"/>
    <n v="4782"/>
    <s v="0-20,000"/>
    <m/>
    <m/>
    <m/>
    <m/>
    <m/>
    <n v="25272.75"/>
    <n v="74873"/>
    <n v="49600.25"/>
    <n v="-49127.625"/>
    <n v="149273.375"/>
    <n v="4782"/>
  </r>
  <r>
    <n v="67450"/>
    <d v="2014-05-07T07:14:51"/>
    <x v="0"/>
    <x v="1"/>
    <x v="3"/>
    <s v="c5"/>
    <n v="42353"/>
    <n v="42353"/>
    <s v="40001-60000"/>
    <m/>
    <m/>
    <m/>
    <m/>
    <m/>
    <n v="25287"/>
    <n v="74877"/>
    <n v="49590"/>
    <n v="-49098"/>
    <n v="149262"/>
    <n v="42353"/>
  </r>
  <r>
    <n v="958601"/>
    <d v="2014-05-07T07:15:54"/>
    <x v="1"/>
    <x v="1"/>
    <x v="3"/>
    <s v="c5"/>
    <n v="55682"/>
    <n v="55682"/>
    <s v="40001-60000"/>
    <m/>
    <m/>
    <m/>
    <m/>
    <m/>
    <n v="25282.25"/>
    <n v="74881.5"/>
    <n v="49599.25"/>
    <n v="-49116.625"/>
    <n v="149280.375"/>
    <n v="55682"/>
  </r>
  <r>
    <n v="578891"/>
    <d v="2014-05-07T07:17:24"/>
    <x v="0"/>
    <x v="1"/>
    <x v="3"/>
    <s v="c5"/>
    <n v="63105"/>
    <n v="63105"/>
    <s v="60001-100000"/>
    <m/>
    <m/>
    <m/>
    <m/>
    <m/>
    <n v="25277.5"/>
    <n v="74886"/>
    <n v="49608.5"/>
    <n v="-49135.25"/>
    <n v="149298.75"/>
    <n v="63105"/>
  </r>
  <r>
    <n v="662943"/>
    <d v="2014-06-19T09:35:47"/>
    <x v="1"/>
    <x v="1"/>
    <x v="3"/>
    <s v="c5"/>
    <n v="66388"/>
    <n v="66388"/>
    <s v="60001-100000"/>
    <m/>
    <m/>
    <m/>
    <m/>
    <m/>
    <n v="25272.75"/>
    <n v="74890.5"/>
    <n v="49617.75"/>
    <n v="-49153.875"/>
    <n v="149317.125"/>
    <n v="66388"/>
  </r>
  <r>
    <n v="365930"/>
    <d v="2014-07-01T12:18:15"/>
    <x v="0"/>
    <x v="1"/>
    <x v="3"/>
    <s v="c5"/>
    <n v="1038"/>
    <n v="1038"/>
    <s v="0-20,000"/>
    <m/>
    <m/>
    <m/>
    <m/>
    <m/>
    <n v="25268"/>
    <n v="74895"/>
    <n v="49627"/>
    <n v="-49172.5"/>
    <n v="149335.5"/>
    <n v="1038"/>
  </r>
  <r>
    <n v="830972"/>
    <d v="2014-07-01T12:19:13"/>
    <x v="0"/>
    <x v="1"/>
    <x v="3"/>
    <s v="c5"/>
    <n v="46604"/>
    <n v="46604"/>
    <s v="40001-60000"/>
    <m/>
    <m/>
    <m/>
    <m/>
    <m/>
    <n v="25282.25"/>
    <n v="74900.5"/>
    <n v="49618.25"/>
    <n v="-49145.125"/>
    <n v="149327.875"/>
    <n v="46604"/>
  </r>
  <r>
    <n v="222693"/>
    <d v="2014-07-07T18:39:46"/>
    <x v="0"/>
    <x v="1"/>
    <x v="3"/>
    <s v="c5"/>
    <n v="8005"/>
    <n v="8005"/>
    <s v="0-20,000"/>
    <m/>
    <m/>
    <m/>
    <m/>
    <m/>
    <n v="25277.5"/>
    <n v="74906"/>
    <n v="49628.5"/>
    <n v="-49165.25"/>
    <n v="149348.75"/>
    <n v="8005"/>
  </r>
  <r>
    <n v="847855"/>
    <d v="2014-08-06T17:10:11"/>
    <x v="0"/>
    <x v="1"/>
    <x v="3"/>
    <s v="c5"/>
    <n v="67265"/>
    <n v="67265"/>
    <s v="60001-100000"/>
    <m/>
    <m/>
    <m/>
    <m/>
    <m/>
    <n v="25290.25"/>
    <n v="74911.5"/>
    <n v="49621.25"/>
    <n v="-49141.625"/>
    <n v="149343.375"/>
    <n v="67265"/>
  </r>
  <r>
    <n v="924284"/>
    <d v="2014-08-07T19:22:21"/>
    <x v="0"/>
    <x v="1"/>
    <x v="3"/>
    <s v="c5"/>
    <n v="87472"/>
    <n v="87472"/>
    <s v="60001-100000"/>
    <m/>
    <m/>
    <m/>
    <m/>
    <m/>
    <n v="25287"/>
    <n v="74917"/>
    <n v="49630"/>
    <n v="-49158"/>
    <n v="149362"/>
    <n v="87472"/>
  </r>
  <r>
    <n v="873172"/>
    <d v="2014-08-07T19:22:56"/>
    <x v="1"/>
    <x v="1"/>
    <x v="3"/>
    <s v="c5"/>
    <n v="38837"/>
    <n v="38837"/>
    <s v="20001-40000"/>
    <m/>
    <m/>
    <m/>
    <m/>
    <m/>
    <n v="25282.25"/>
    <n v="74900.5"/>
    <n v="49618.25"/>
    <n v="-49145.125"/>
    <n v="149327.875"/>
    <n v="38837"/>
  </r>
  <r>
    <n v="373642"/>
    <d v="2014-05-03T15:47:11"/>
    <x v="1"/>
    <x v="0"/>
    <x v="1"/>
    <s v="i7"/>
    <n v="98778"/>
    <n v="98778"/>
    <s v="60001-100000"/>
    <m/>
    <m/>
    <m/>
    <m/>
    <m/>
    <n v="25277.5"/>
    <n v="74906"/>
    <n v="49628.5"/>
    <n v="-49165.25"/>
    <n v="149348.75"/>
    <n v="98778"/>
  </r>
  <r>
    <n v="116106"/>
    <d v="2014-05-03T15:51:23"/>
    <x v="0"/>
    <x v="0"/>
    <x v="1"/>
    <s v="i7"/>
    <n v="85004"/>
    <n v="85004"/>
    <s v="60001-100000"/>
    <m/>
    <m/>
    <m/>
    <m/>
    <m/>
    <n v="25272.75"/>
    <n v="74890.5"/>
    <n v="49617.75"/>
    <n v="-49153.875"/>
    <n v="149317.125"/>
    <n v="85004"/>
  </r>
  <r>
    <n v="908028"/>
    <d v="2014-05-10T10:07:15"/>
    <x v="0"/>
    <x v="1"/>
    <x v="1"/>
    <s v="i7"/>
    <n v="65338"/>
    <n v="65338"/>
    <s v="60001-100000"/>
    <m/>
    <m/>
    <m/>
    <m/>
    <m/>
    <n v="25268"/>
    <n v="74877"/>
    <n v="49609"/>
    <n v="-49145.5"/>
    <n v="149290.5"/>
    <n v="65338"/>
  </r>
  <r>
    <n v="479146"/>
    <d v="2014-05-19T08:15:23"/>
    <x v="0"/>
    <x v="0"/>
    <x v="1"/>
    <s v="i7"/>
    <n v="63863"/>
    <n v="63863"/>
    <s v="60001-100000"/>
    <m/>
    <m/>
    <m/>
    <m/>
    <m/>
    <n v="25263.75"/>
    <n v="74881.5"/>
    <n v="49617.75"/>
    <n v="-49162.875"/>
    <n v="149308.125"/>
    <n v="63863"/>
  </r>
  <r>
    <n v="21133"/>
    <d v="2014-06-05T12:19:45"/>
    <x v="0"/>
    <x v="1"/>
    <x v="1"/>
    <s v="c9"/>
    <n v="41198"/>
    <n v="41198"/>
    <s v="40001-60000"/>
    <m/>
    <m/>
    <m/>
    <m/>
    <m/>
    <n v="25259.5"/>
    <n v="74886"/>
    <n v="49626.5"/>
    <n v="-49180.25"/>
    <n v="149325.75"/>
    <n v="41198"/>
  </r>
  <r>
    <n v="296290"/>
    <d v="2014-07-18T09:32:33"/>
    <x v="0"/>
    <x v="2"/>
    <x v="1"/>
    <s v="c9"/>
    <n v="38912"/>
    <n v="38912"/>
    <s v="20001-40000"/>
    <m/>
    <m/>
    <m/>
    <m/>
    <m/>
    <n v="25255.25"/>
    <n v="74890.5"/>
    <n v="49635.25"/>
    <n v="-49197.625"/>
    <n v="149343.375"/>
    <n v="38912"/>
  </r>
  <r>
    <n v="85171"/>
    <d v="2014-07-31T20:05:18"/>
    <x v="1"/>
    <x v="0"/>
    <x v="1"/>
    <s v="c9"/>
    <n v="78280"/>
    <n v="78280"/>
    <s v="60001-100000"/>
    <m/>
    <m/>
    <m/>
    <m/>
    <m/>
    <n v="25251"/>
    <n v="74895"/>
    <n v="49644"/>
    <n v="-49215"/>
    <n v="149361"/>
    <n v="78280"/>
  </r>
  <r>
    <n v="955191"/>
    <d v="2014-07-31T20:05:42"/>
    <x v="1"/>
    <x v="0"/>
    <x v="1"/>
    <s v="c9"/>
    <n v="99081"/>
    <n v="99081"/>
    <s v="60001-100000"/>
    <m/>
    <m/>
    <m/>
    <m/>
    <m/>
    <n v="25249.75"/>
    <n v="74881.5"/>
    <n v="49631.75"/>
    <n v="-49197.875"/>
    <n v="149329.125"/>
    <n v="99081"/>
  </r>
  <r>
    <n v="994969"/>
    <d v="2014-08-20T18:00:02"/>
    <x v="1"/>
    <x v="0"/>
    <x v="1"/>
    <s v="c9"/>
    <n v="18158"/>
    <n v="18158"/>
    <s v="0-20,000"/>
    <m/>
    <m/>
    <m/>
    <m/>
    <m/>
    <n v="25248.5"/>
    <n v="74869"/>
    <n v="49620.5"/>
    <n v="-49182.25"/>
    <n v="149299.75"/>
    <n v="18158"/>
  </r>
  <r>
    <n v="319712"/>
    <d v="2014-08-20T18:03:32"/>
    <x v="0"/>
    <x v="0"/>
    <x v="1"/>
    <s v="c9"/>
    <n v="77971"/>
    <n v="77971"/>
    <s v="60001-100000"/>
    <m/>
    <m/>
    <m/>
    <m/>
    <m/>
    <n v="25255.25"/>
    <n v="74873"/>
    <n v="49617.75"/>
    <n v="-49171.375"/>
    <n v="149299.625"/>
    <n v="77971"/>
  </r>
  <r>
    <n v="572047"/>
    <d v="2014-05-02T07:01:12"/>
    <x v="0"/>
    <x v="0"/>
    <x v="1"/>
    <s v="c9"/>
    <n v="86934"/>
    <n v="86934"/>
    <s v="60001-100000"/>
    <m/>
    <m/>
    <m/>
    <m/>
    <m/>
    <n v="25251"/>
    <n v="74861"/>
    <n v="49610"/>
    <n v="-49164"/>
    <n v="149276"/>
    <n v="86934"/>
  </r>
  <r>
    <n v="537930"/>
    <d v="2014-05-20T18:34:56"/>
    <x v="1"/>
    <x v="0"/>
    <x v="1"/>
    <s v="c9"/>
    <n v="23366"/>
    <n v="23366"/>
    <s v="20001-40000"/>
    <m/>
    <m/>
    <m/>
    <m/>
    <m/>
    <n v="25249.75"/>
    <n v="74855"/>
    <n v="49605.25"/>
    <n v="-49158.125"/>
    <n v="149262.875"/>
    <n v="23366"/>
  </r>
  <r>
    <n v="374678"/>
    <d v="2014-05-20T18:33:58"/>
    <x v="0"/>
    <x v="1"/>
    <x v="1"/>
    <s v="c9"/>
    <n v="47278"/>
    <n v="47278"/>
    <s v="40001-60000"/>
    <m/>
    <m/>
    <m/>
    <m/>
    <m/>
    <n v="25259.5"/>
    <n v="74857"/>
    <n v="49597.5"/>
    <n v="-49136.75"/>
    <n v="149253.25"/>
    <n v="47278"/>
  </r>
  <r>
    <n v="333993"/>
    <d v="2014-05-20T18:34:25"/>
    <x v="1"/>
    <x v="1"/>
    <x v="1"/>
    <s v="c9"/>
    <n v="88965"/>
    <n v="88965"/>
    <s v="60001-100000"/>
    <m/>
    <m/>
    <m/>
    <m/>
    <m/>
    <n v="25255.25"/>
    <n v="74859"/>
    <n v="49603.75"/>
    <n v="-49150.375"/>
    <n v="149264.625"/>
    <n v="88965"/>
  </r>
  <r>
    <n v="13367"/>
    <d v="2014-05-20T18:35:00"/>
    <x v="0"/>
    <x v="1"/>
    <x v="1"/>
    <s v="c9"/>
    <n v="85560"/>
    <n v="85560"/>
    <s v="60001-100000"/>
    <m/>
    <m/>
    <m/>
    <m/>
    <m/>
    <n v="25251"/>
    <n v="74853"/>
    <n v="49602"/>
    <n v="-49152"/>
    <n v="149256"/>
    <n v="85560"/>
  </r>
  <r>
    <n v="663884"/>
    <d v="2014-05-20T18:34:48"/>
    <x v="1"/>
    <x v="1"/>
    <x v="1"/>
    <s v="c9"/>
    <n v="20609"/>
    <n v="20609"/>
    <s v="20001-40000"/>
    <m/>
    <m/>
    <m/>
    <m/>
    <m/>
    <n v="25249.75"/>
    <n v="74847.75"/>
    <n v="49598"/>
    <n v="-49147.25"/>
    <n v="149244.75"/>
    <n v="20609"/>
  </r>
  <r>
    <n v="96144"/>
    <d v="2014-06-30T09:31:33"/>
    <x v="0"/>
    <x v="0"/>
    <x v="1"/>
    <s v="c9"/>
    <n v="50903"/>
    <n v="50903"/>
    <s v="40001-60000"/>
    <m/>
    <m/>
    <m/>
    <m/>
    <m/>
    <n v="25259.5"/>
    <n v="74849.5"/>
    <n v="49590"/>
    <n v="-49125.5"/>
    <n v="149234.5"/>
    <n v="50903"/>
  </r>
  <r>
    <n v="932226"/>
    <d v="2014-06-30T09:32:10"/>
    <x v="1"/>
    <x v="2"/>
    <x v="1"/>
    <s v="c9"/>
    <n v="57969"/>
    <n v="57969"/>
    <s v="40001-60000"/>
    <m/>
    <m/>
    <m/>
    <m/>
    <m/>
    <n v="25255.25"/>
    <n v="74851.25"/>
    <n v="49596"/>
    <n v="-49138.75"/>
    <n v="149245.25"/>
    <n v="57969"/>
  </r>
  <r>
    <n v="727147"/>
    <d v="2014-07-07T07:30:39"/>
    <x v="0"/>
    <x v="1"/>
    <x v="1"/>
    <s v="c9"/>
    <n v="13760"/>
    <n v="13760"/>
    <s v="0-20,000"/>
    <m/>
    <m/>
    <m/>
    <m/>
    <m/>
    <n v="25251"/>
    <n v="74853"/>
    <n v="49602"/>
    <n v="-49152"/>
    <n v="149256"/>
    <n v="13760"/>
  </r>
  <r>
    <n v="613982"/>
    <d v="2014-07-07T07:30:57"/>
    <x v="0"/>
    <x v="1"/>
    <x v="1"/>
    <s v="c9"/>
    <n v="75447"/>
    <n v="75447"/>
    <s v="60001-100000"/>
    <m/>
    <m/>
    <m/>
    <m/>
    <m/>
    <n v="25263.75"/>
    <n v="74855"/>
    <n v="49591.25"/>
    <n v="-49123.125"/>
    <n v="149241.875"/>
    <n v="75447"/>
  </r>
  <r>
    <n v="982147"/>
    <d v="2014-07-07T07:31:31"/>
    <x v="0"/>
    <x v="1"/>
    <x v="1"/>
    <s v="c9"/>
    <n v="25900"/>
    <n v="25900"/>
    <s v="20001-40000"/>
    <m/>
    <m/>
    <m/>
    <m/>
    <m/>
    <n v="25259.5"/>
    <n v="74849.5"/>
    <n v="49590"/>
    <n v="-49125.5"/>
    <n v="149234.5"/>
    <n v="25900"/>
  </r>
  <r>
    <n v="903769"/>
    <d v="2014-07-07T17:19:57"/>
    <x v="0"/>
    <x v="0"/>
    <x v="1"/>
    <s v="c9"/>
    <n v="91416"/>
    <n v="91416"/>
    <s v="60001-100000"/>
    <m/>
    <m/>
    <m/>
    <m/>
    <m/>
    <n v="25255.25"/>
    <n v="74851.25"/>
    <n v="49596"/>
    <n v="-49138.75"/>
    <n v="149245.25"/>
    <n v="91416"/>
  </r>
  <r>
    <n v="555757"/>
    <d v="2014-07-07T17:21:08"/>
    <x v="0"/>
    <x v="0"/>
    <x v="1"/>
    <s v="c9"/>
    <n v="36999"/>
    <n v="36999"/>
    <s v="20001-40000"/>
    <m/>
    <m/>
    <m/>
    <m/>
    <m/>
    <n v="25251"/>
    <n v="74846"/>
    <n v="49595"/>
    <n v="-49141.5"/>
    <n v="149238.5"/>
    <n v="36999"/>
  </r>
  <r>
    <n v="247562"/>
    <d v="2014-07-14T16:22:36"/>
    <x v="0"/>
    <x v="0"/>
    <x v="1"/>
    <s v="c9"/>
    <n v="22461"/>
    <n v="22461"/>
    <s v="20001-40000"/>
    <m/>
    <m/>
    <m/>
    <m/>
    <m/>
    <n v="25249.75"/>
    <n v="74847.75"/>
    <n v="49598"/>
    <n v="-49147.25"/>
    <n v="149244.75"/>
    <n v="22461"/>
  </r>
  <r>
    <n v="502577"/>
    <d v="2014-05-10T16:12:27"/>
    <x v="1"/>
    <x v="0"/>
    <x v="0"/>
    <s v="i5"/>
    <n v="84242"/>
    <n v="84242"/>
    <s v="60001-100000"/>
    <m/>
    <m/>
    <m/>
    <m/>
    <m/>
    <n v="25259.5"/>
    <n v="74849.5"/>
    <n v="49590"/>
    <n v="-49125.5"/>
    <n v="149234.5"/>
    <n v="84242"/>
  </r>
  <r>
    <n v="821989"/>
    <d v="2014-05-10T16:16:30"/>
    <x v="0"/>
    <x v="0"/>
    <x v="0"/>
    <s v="i5"/>
    <n v="32051"/>
    <n v="32051"/>
    <s v="20001-40000"/>
    <m/>
    <m/>
    <m/>
    <m/>
    <m/>
    <n v="25255.25"/>
    <n v="74842.75"/>
    <n v="49587.5"/>
    <n v="-49126"/>
    <n v="149224"/>
    <n v="32051"/>
  </r>
  <r>
    <n v="287204"/>
    <d v="2014-05-30T19:14:55"/>
    <x v="0"/>
    <x v="1"/>
    <x v="0"/>
    <s v="i5"/>
    <n v="70716"/>
    <n v="70716"/>
    <s v="60001-100000"/>
    <m/>
    <m/>
    <m/>
    <m/>
    <m/>
    <n v="25251"/>
    <n v="74846"/>
    <n v="49595"/>
    <n v="-49141.5"/>
    <n v="149238.5"/>
    <n v="70716"/>
  </r>
  <r>
    <n v="594927"/>
    <d v="2014-05-30T19:15:14"/>
    <x v="0"/>
    <x v="0"/>
    <x v="0"/>
    <s v="i5"/>
    <n v="82128"/>
    <n v="82128"/>
    <s v="60001-100000"/>
    <m/>
    <m/>
    <m/>
    <m/>
    <m/>
    <n v="25249.75"/>
    <n v="74847.75"/>
    <n v="49598"/>
    <n v="-49147.25"/>
    <n v="149244.75"/>
    <n v="82128"/>
  </r>
  <r>
    <n v="33296"/>
    <d v="2014-05-30T19:16:35"/>
    <x v="1"/>
    <x v="1"/>
    <x v="0"/>
    <s v="i5"/>
    <n v="93574"/>
    <n v="93574"/>
    <s v="60001-100000"/>
    <m/>
    <m/>
    <m/>
    <m/>
    <m/>
    <n v="25248.5"/>
    <n v="74839.5"/>
    <n v="49591"/>
    <n v="-49138"/>
    <n v="149226"/>
    <n v="93574"/>
  </r>
  <r>
    <n v="449101"/>
    <d v="2014-06-19T17:03:26"/>
    <x v="0"/>
    <x v="0"/>
    <x v="0"/>
    <s v="i5"/>
    <n v="66125"/>
    <n v="66125"/>
    <s v="60001-100000"/>
    <m/>
    <m/>
    <m/>
    <m/>
    <m/>
    <n v="25247.25"/>
    <n v="74832.5"/>
    <n v="49585.25"/>
    <n v="-49130.625"/>
    <n v="149210.375"/>
    <n v="66125"/>
  </r>
  <r>
    <n v="218656"/>
    <d v="2014-06-19T17:04:39"/>
    <x v="1"/>
    <x v="1"/>
    <x v="0"/>
    <s v="i5"/>
    <n v="26301"/>
    <n v="26301"/>
    <s v="20001-40000"/>
    <m/>
    <m/>
    <m/>
    <m/>
    <m/>
    <n v="25246"/>
    <n v="74833"/>
    <n v="49587"/>
    <n v="-49134.5"/>
    <n v="149213.5"/>
    <n v="26301"/>
  </r>
  <r>
    <n v="297160"/>
    <d v="2014-06-19T17:06:31"/>
    <x v="0"/>
    <x v="0"/>
    <x v="0"/>
    <s v="i5"/>
    <n v="82378"/>
    <n v="82378"/>
    <s v="60001-100000"/>
    <m/>
    <m/>
    <m/>
    <m/>
    <m/>
    <n v="25245.25"/>
    <n v="74836.25"/>
    <n v="49591"/>
    <n v="-49141.25"/>
    <n v="149222.75"/>
    <n v="82378"/>
  </r>
  <r>
    <n v="876797"/>
    <d v="2014-05-21T07:53:51"/>
    <x v="0"/>
    <x v="0"/>
    <x v="1"/>
    <s v="i7"/>
    <n v="50390"/>
    <n v="50390"/>
    <s v="40001-60000"/>
    <m/>
    <m/>
    <m/>
    <m/>
    <m/>
    <n v="25244.5"/>
    <n v="74832"/>
    <n v="49587.5"/>
    <n v="-49136.75"/>
    <n v="149213.25"/>
    <n v="50390"/>
  </r>
  <r>
    <n v="202191"/>
    <d v="2014-05-22T15:58:25"/>
    <x v="1"/>
    <x v="1"/>
    <x v="7"/>
    <s v="i5"/>
    <n v="82691"/>
    <n v="82691"/>
    <s v="60001-100000"/>
    <m/>
    <m/>
    <m/>
    <m/>
    <m/>
    <n v="25243.75"/>
    <n v="74832.5"/>
    <n v="49588.75"/>
    <n v="-49139.375"/>
    <n v="149215.625"/>
    <n v="82691"/>
  </r>
  <r>
    <n v="830375"/>
    <d v="2014-05-22T15:58:32"/>
    <x v="1"/>
    <x v="2"/>
    <x v="7"/>
    <s v="i5"/>
    <n v="63434"/>
    <n v="63434"/>
    <s v="60001-100000"/>
    <m/>
    <m/>
    <m/>
    <m/>
    <m/>
    <n v="25243"/>
    <n v="74831"/>
    <n v="49588"/>
    <n v="-49139"/>
    <n v="149213"/>
    <n v="63434"/>
  </r>
  <r>
    <n v="428887"/>
    <d v="2014-07-07T09:31:50"/>
    <x v="0"/>
    <x v="2"/>
    <x v="7"/>
    <s v="i5"/>
    <n v="48066"/>
    <n v="48066"/>
    <s v="40001-60000"/>
    <m/>
    <m/>
    <m/>
    <m/>
    <m/>
    <n v="25227.5"/>
    <n v="74831.5"/>
    <n v="49604"/>
    <n v="-49178.5"/>
    <n v="149237.5"/>
    <n v="48066"/>
  </r>
  <r>
    <n v="58980"/>
    <d v="2014-07-24T10:11:44"/>
    <x v="0"/>
    <x v="1"/>
    <x v="7"/>
    <s v="i5"/>
    <n v="3143"/>
    <n v="3143"/>
    <s v="0-20,000"/>
    <m/>
    <m/>
    <m/>
    <m/>
    <m/>
    <n v="25212"/>
    <n v="74832"/>
    <n v="49620"/>
    <n v="-49218"/>
    <n v="149262"/>
    <n v="3143"/>
  </r>
  <r>
    <n v="378816"/>
    <d v="2014-07-17T13:42:41"/>
    <x v="0"/>
    <x v="0"/>
    <x v="1"/>
    <s v="b9"/>
    <n v="47469"/>
    <n v="47469"/>
    <s v="40001-60000"/>
    <m/>
    <m/>
    <m/>
    <m/>
    <m/>
    <n v="25243.75"/>
    <n v="74832.5"/>
    <n v="49588.75"/>
    <n v="-49139.375"/>
    <n v="149215.625"/>
    <n v="47469"/>
  </r>
  <r>
    <n v="859719"/>
    <d v="2014-06-04T09:34:58"/>
    <x v="0"/>
    <x v="1"/>
    <x v="1"/>
    <s v="i7"/>
    <n v="59854"/>
    <n v="59854"/>
    <s v="40001-60000"/>
    <m/>
    <m/>
    <m/>
    <m/>
    <m/>
    <n v="25243"/>
    <n v="74833"/>
    <n v="49590"/>
    <n v="-49142"/>
    <n v="149218"/>
    <n v="59854"/>
  </r>
  <r>
    <n v="199439"/>
    <d v="2014-05-01T09:31:49"/>
    <x v="0"/>
    <x v="0"/>
    <x v="0"/>
    <s v="c5"/>
    <n v="51553"/>
    <n v="51553"/>
    <s v="40001-60000"/>
    <m/>
    <m/>
    <m/>
    <m/>
    <m/>
    <n v="25227.5"/>
    <n v="74836.25"/>
    <n v="49608.75"/>
    <n v="-49185.625"/>
    <n v="149249.375"/>
    <n v="51553"/>
  </r>
  <r>
    <n v="855169"/>
    <d v="2014-08-29T10:47:44"/>
    <x v="0"/>
    <x v="0"/>
    <x v="0"/>
    <s v="i7"/>
    <n v="5619"/>
    <n v="5619"/>
    <s v="0-20,000"/>
    <m/>
    <m/>
    <m/>
    <m/>
    <m/>
    <n v="25212"/>
    <n v="74839.5"/>
    <n v="49627.5"/>
    <n v="-49229.25"/>
    <n v="149280.75"/>
    <n v="5619"/>
  </r>
  <r>
    <n v="196497"/>
    <d v="2014-08-29T10:48:59"/>
    <x v="1"/>
    <x v="1"/>
    <x v="0"/>
    <s v="i7"/>
    <n v="90776"/>
    <n v="90776"/>
    <s v="60001-100000"/>
    <m/>
    <m/>
    <m/>
    <m/>
    <m/>
    <n v="25243.75"/>
    <n v="74842.75"/>
    <n v="49599"/>
    <n v="-49154.75"/>
    <n v="149241.25"/>
    <n v="90776"/>
  </r>
  <r>
    <n v="592984"/>
    <d v="2014-08-29T10:51:55"/>
    <x v="0"/>
    <x v="0"/>
    <x v="0"/>
    <s v="i7"/>
    <n v="74920"/>
    <n v="74920"/>
    <s v="60001-100000"/>
    <m/>
    <m/>
    <m/>
    <m/>
    <m/>
    <n v="25243"/>
    <n v="74833"/>
    <n v="49590"/>
    <n v="-49142"/>
    <n v="149218"/>
    <n v="74920"/>
  </r>
  <r>
    <n v="383744"/>
    <d v="2014-07-10T13:47:44"/>
    <x v="1"/>
    <x v="0"/>
    <x v="1"/>
    <s v="i6"/>
    <n v="76586"/>
    <n v="76586"/>
    <s v="60001-100000"/>
    <m/>
    <m/>
    <m/>
    <m/>
    <m/>
    <n v="25227.5"/>
    <n v="74831.5"/>
    <n v="49604"/>
    <n v="-49178.5"/>
    <n v="149237.5"/>
    <n v="76586"/>
  </r>
  <r>
    <n v="671729"/>
    <d v="2014-07-11T17:56:07"/>
    <x v="0"/>
    <x v="0"/>
    <x v="1"/>
    <s v="i6"/>
    <n v="41531"/>
    <n v="41531"/>
    <s v="40001-60000"/>
    <m/>
    <m/>
    <m/>
    <m/>
    <m/>
    <n v="25212"/>
    <n v="74785"/>
    <n v="49573"/>
    <n v="-49147.5"/>
    <n v="149144.5"/>
    <n v="41531"/>
  </r>
  <r>
    <n v="901083"/>
    <d v="2014-06-06T09:32:17"/>
    <x v="0"/>
    <x v="1"/>
    <x v="0"/>
    <s v="c9"/>
    <n v="14723"/>
    <n v="14723"/>
    <s v="0-20,000"/>
    <m/>
    <m/>
    <m/>
    <m/>
    <m/>
    <n v="25196.5"/>
    <n v="74808"/>
    <n v="49611.5"/>
    <n v="-49220.75"/>
    <n v="149225.25"/>
    <n v="14723"/>
  </r>
  <r>
    <n v="691745"/>
    <d v="2014-06-09T14:06:28"/>
    <x v="1"/>
    <x v="0"/>
    <x v="0"/>
    <s v="i1"/>
    <n v="84415"/>
    <n v="84415"/>
    <s v="60001-100000"/>
    <m/>
    <m/>
    <m/>
    <m/>
    <m/>
    <n v="25243"/>
    <n v="74831"/>
    <n v="49588"/>
    <n v="-49139"/>
    <n v="149213"/>
    <n v="84415"/>
  </r>
  <r>
    <n v="849211"/>
    <d v="2014-06-09T14:09:33"/>
    <x v="0"/>
    <x v="1"/>
    <x v="0"/>
    <s v="i1"/>
    <n v="87779"/>
    <n v="87779"/>
    <s v="60001-100000"/>
    <m/>
    <m/>
    <m/>
    <m/>
    <m/>
    <n v="25227.5"/>
    <n v="74762"/>
    <n v="49534.5"/>
    <n v="-49074.25"/>
    <n v="149063.75"/>
    <n v="87779"/>
  </r>
  <r>
    <n v="486945"/>
    <d v="2014-05-02T09:32:12"/>
    <x v="0"/>
    <x v="0"/>
    <x v="0"/>
    <s v="c5"/>
    <n v="22480"/>
    <n v="22480"/>
    <s v="20001-40000"/>
    <m/>
    <m/>
    <m/>
    <m/>
    <m/>
    <n v="25212"/>
    <n v="74738"/>
    <n v="49526"/>
    <n v="-49077"/>
    <n v="149027"/>
    <n v="22480"/>
  </r>
  <r>
    <n v="295468"/>
    <d v="2014-05-09T08:01:06"/>
    <x v="1"/>
    <x v="1"/>
    <x v="0"/>
    <s v="c5"/>
    <n v="67947"/>
    <n v="67947"/>
    <s v="60001-100000"/>
    <m/>
    <m/>
    <m/>
    <m/>
    <m/>
    <n v="25243.75"/>
    <n v="74738.5"/>
    <n v="49494.75"/>
    <n v="-48998.375"/>
    <n v="148980.625"/>
    <n v="67947"/>
  </r>
  <r>
    <n v="605701"/>
    <d v="2014-05-09T08:03:38"/>
    <x v="0"/>
    <x v="1"/>
    <x v="0"/>
    <s v="c5"/>
    <n v="51486"/>
    <n v="51486"/>
    <s v="40001-60000"/>
    <m/>
    <m/>
    <m/>
    <m/>
    <m/>
    <n v="25243"/>
    <n v="74739"/>
    <n v="49496"/>
    <n v="-49001"/>
    <n v="148983"/>
    <n v="51486"/>
  </r>
  <r>
    <n v="274207"/>
    <d v="2014-05-09T08:04:05"/>
    <x v="0"/>
    <x v="1"/>
    <x v="0"/>
    <s v="c5"/>
    <n v="59822"/>
    <n v="59822"/>
    <s v="40001-60000"/>
    <m/>
    <m/>
    <m/>
    <m/>
    <m/>
    <n v="25227.5"/>
    <n v="74762"/>
    <n v="49534.5"/>
    <n v="-49074.25"/>
    <n v="149063.75"/>
    <n v="59822"/>
  </r>
  <r>
    <n v="269765"/>
    <d v="2014-05-09T08:05:01"/>
    <x v="1"/>
    <x v="1"/>
    <x v="0"/>
    <s v="c5"/>
    <n v="93217"/>
    <n v="93217"/>
    <s v="60001-100000"/>
    <m/>
    <m/>
    <m/>
    <m/>
    <m/>
    <n v="25212"/>
    <n v="74785"/>
    <n v="49573"/>
    <n v="-49147.5"/>
    <n v="149144.5"/>
    <n v="93217"/>
  </r>
  <r>
    <n v="46366"/>
    <d v="2014-06-30T09:33:35"/>
    <x v="0"/>
    <x v="2"/>
    <x v="1"/>
    <s v="i1"/>
    <n v="73263"/>
    <n v="73263"/>
    <s v="60001-100000"/>
    <m/>
    <m/>
    <m/>
    <m/>
    <m/>
    <n v="25196.5"/>
    <n v="74738.5"/>
    <n v="49542"/>
    <n v="-49116.5"/>
    <n v="149051.5"/>
    <n v="73263"/>
  </r>
  <r>
    <n v="133498"/>
    <d v="2014-06-30T09:32:03"/>
    <x v="1"/>
    <x v="0"/>
    <x v="1"/>
    <s v="i5"/>
    <n v="83160"/>
    <n v="83160"/>
    <s v="60001-100000"/>
    <m/>
    <m/>
    <m/>
    <m/>
    <m/>
    <n v="25181"/>
    <n v="74739"/>
    <n v="49558"/>
    <n v="-49156"/>
    <n v="149076"/>
    <n v="83160"/>
  </r>
  <r>
    <n v="876103"/>
    <d v="2014-06-30T13:01:40"/>
    <x v="0"/>
    <x v="0"/>
    <x v="1"/>
    <s v="i5"/>
    <n v="5523"/>
    <n v="5523"/>
    <s v="0-20,000"/>
    <m/>
    <m/>
    <m/>
    <m/>
    <m/>
    <n v="25178.75"/>
    <n v="74737.5"/>
    <n v="49558.75"/>
    <n v="-49159.375"/>
    <n v="149075.625"/>
    <n v="5523"/>
  </r>
  <r>
    <n v="228080"/>
    <d v="2014-06-30T13:02:36"/>
    <x v="1"/>
    <x v="0"/>
    <x v="1"/>
    <s v="i5"/>
    <n v="54681"/>
    <n v="54681"/>
    <s v="40001-60000"/>
    <m/>
    <m/>
    <m/>
    <m/>
    <m/>
    <n v="25212"/>
    <n v="74738"/>
    <n v="49526"/>
    <n v="-49077"/>
    <n v="149027"/>
    <n v="54681"/>
  </r>
  <r>
    <n v="447318"/>
    <d v="2014-05-31T08:28:37"/>
    <x v="0"/>
    <x v="0"/>
    <x v="1"/>
    <s v="c8"/>
    <n v="20297"/>
    <n v="20297"/>
    <s v="20001-40000"/>
    <m/>
    <m/>
    <m/>
    <m/>
    <m/>
    <n v="25196.5"/>
    <n v="74738.5"/>
    <n v="49542"/>
    <n v="-49116.5"/>
    <n v="149051.5"/>
    <n v="20297"/>
  </r>
  <r>
    <n v="806805"/>
    <d v="2014-05-31T08:29:15"/>
    <x v="0"/>
    <x v="1"/>
    <x v="1"/>
    <s v="c8"/>
    <n v="13074"/>
    <n v="13074"/>
    <s v="0-20,000"/>
    <m/>
    <m/>
    <m/>
    <m/>
    <m/>
    <n v="25243"/>
    <n v="74739"/>
    <n v="49496"/>
    <n v="-49001"/>
    <n v="148983"/>
    <n v="13074"/>
  </r>
  <r>
    <n v="143505"/>
    <d v="2014-06-09T09:31:24"/>
    <x v="1"/>
    <x v="0"/>
    <x v="1"/>
    <s v="c9"/>
    <n v="69928"/>
    <n v="69928"/>
    <s v="60001-100000"/>
    <m/>
    <m/>
    <m/>
    <m/>
    <m/>
    <n v="25245.25"/>
    <n v="74762"/>
    <n v="49516.75"/>
    <n v="-49029.875"/>
    <n v="149037.125"/>
    <n v="69928"/>
  </r>
  <r>
    <n v="95009"/>
    <d v="2014-08-05T08:27:33"/>
    <x v="0"/>
    <x v="1"/>
    <x v="1"/>
    <s v="c9"/>
    <n v="92458"/>
    <n v="92458"/>
    <s v="60001-100000"/>
    <m/>
    <m/>
    <m/>
    <m/>
    <m/>
    <n v="25244.5"/>
    <n v="74785"/>
    <n v="49540.5"/>
    <n v="-49066.25"/>
    <n v="149095.75"/>
    <n v="92458"/>
  </r>
  <r>
    <n v="265974"/>
    <d v="2014-08-05T08:28:35"/>
    <x v="1"/>
    <x v="1"/>
    <x v="1"/>
    <s v="c9"/>
    <n v="18527"/>
    <n v="18527"/>
    <s v="0-20,000"/>
    <m/>
    <m/>
    <m/>
    <m/>
    <m/>
    <n v="25243.75"/>
    <n v="74738.5"/>
    <n v="49494.75"/>
    <n v="-48998.375"/>
    <n v="148980.625"/>
    <n v="18527"/>
  </r>
  <r>
    <n v="139428"/>
    <d v="2014-08-20T08:35:55"/>
    <x v="1"/>
    <x v="0"/>
    <x v="1"/>
    <s v="c9"/>
    <n v="85643"/>
    <n v="85643"/>
    <s v="60001-100000"/>
    <m/>
    <m/>
    <m/>
    <m/>
    <m/>
    <n v="25246"/>
    <n v="74739"/>
    <n v="49493"/>
    <n v="-48993.5"/>
    <n v="148978.5"/>
    <n v="85643"/>
  </r>
  <r>
    <n v="416679"/>
    <d v="2014-08-20T08:36:22"/>
    <x v="1"/>
    <x v="0"/>
    <x v="1"/>
    <s v="c9"/>
    <n v="23207"/>
    <n v="23207"/>
    <s v="20001-40000"/>
    <m/>
    <m/>
    <m/>
    <m/>
    <m/>
    <n v="25245.25"/>
    <n v="74737.5"/>
    <n v="49492.25"/>
    <n v="-48993.125"/>
    <n v="148975.875"/>
    <n v="23207"/>
  </r>
  <r>
    <n v="385054"/>
    <d v="2014-07-08T09:32:28"/>
    <x v="0"/>
    <x v="1"/>
    <x v="0"/>
    <s v="c5"/>
    <n v="80213"/>
    <n v="80213"/>
    <s v="60001-100000"/>
    <m/>
    <m/>
    <m/>
    <m/>
    <m/>
    <n v="25248.5"/>
    <n v="74738"/>
    <n v="49489.5"/>
    <n v="-48985.75"/>
    <n v="148972.25"/>
    <n v="80213"/>
  </r>
  <r>
    <n v="192872"/>
    <d v="2014-07-08T09:34:24"/>
    <x v="0"/>
    <x v="1"/>
    <x v="0"/>
    <s v="c5"/>
    <n v="81721"/>
    <n v="81721"/>
    <s v="60001-100000"/>
    <m/>
    <m/>
    <m/>
    <m/>
    <m/>
    <n v="25247.25"/>
    <n v="74729.75"/>
    <n v="49482.5"/>
    <n v="-48976.5"/>
    <n v="148953.5"/>
    <n v="81721"/>
  </r>
  <r>
    <n v="47827"/>
    <d v="2014-07-08T09:35:18"/>
    <x v="1"/>
    <x v="1"/>
    <x v="0"/>
    <s v="c5"/>
    <n v="94106"/>
    <n v="94106"/>
    <s v="60001-100000"/>
    <m/>
    <m/>
    <m/>
    <m/>
    <m/>
    <n v="25246"/>
    <n v="74708"/>
    <n v="49462"/>
    <n v="-48947"/>
    <n v="148901"/>
    <n v="94106"/>
  </r>
  <r>
    <n v="461705"/>
    <d v="2014-07-08T09:36:46"/>
    <x v="0"/>
    <x v="1"/>
    <x v="0"/>
    <s v="c5"/>
    <n v="30041"/>
    <n v="30041"/>
    <s v="20001-40000"/>
    <m/>
    <m/>
    <m/>
    <m/>
    <m/>
    <n v="25245.25"/>
    <n v="74693.75"/>
    <n v="49448.5"/>
    <n v="-48927.5"/>
    <n v="148866.5"/>
    <n v="30041"/>
  </r>
  <r>
    <n v="677237"/>
    <d v="2014-07-08T09:37:16"/>
    <x v="1"/>
    <x v="1"/>
    <x v="0"/>
    <s v="c5"/>
    <n v="50346"/>
    <n v="50346"/>
    <s v="40001-60000"/>
    <m/>
    <m/>
    <m/>
    <m/>
    <m/>
    <n v="25244.5"/>
    <n v="74698.5"/>
    <n v="49454"/>
    <n v="-48936.5"/>
    <n v="148879.5"/>
    <n v="50346"/>
  </r>
  <r>
    <n v="672458"/>
    <d v="2014-07-17T09:02:51"/>
    <x v="0"/>
    <x v="0"/>
    <x v="0"/>
    <s v="c5"/>
    <n v="25787"/>
    <n v="25787"/>
    <s v="20001-40000"/>
    <m/>
    <m/>
    <m/>
    <m/>
    <m/>
    <n v="25243.75"/>
    <n v="74703.25"/>
    <n v="49459.5"/>
    <n v="-48945.5"/>
    <n v="148892.5"/>
    <n v="25787"/>
  </r>
  <r>
    <n v="108388"/>
    <d v="2014-07-17T09:04:21"/>
    <x v="1"/>
    <x v="1"/>
    <x v="0"/>
    <s v="c5"/>
    <n v="59536"/>
    <n v="59536"/>
    <s v="40001-60000"/>
    <m/>
    <m/>
    <m/>
    <m/>
    <m/>
    <n v="25243"/>
    <n v="74708"/>
    <n v="49465"/>
    <n v="-48954.5"/>
    <n v="148905.5"/>
    <n v="59536"/>
  </r>
  <r>
    <n v="903299"/>
    <d v="2014-07-17T09:05:58"/>
    <x v="1"/>
    <x v="0"/>
    <x v="0"/>
    <s v="c5"/>
    <n v="5672"/>
    <n v="5672"/>
    <s v="0-20,000"/>
    <m/>
    <m/>
    <m/>
    <m/>
    <m/>
    <n v="25227.5"/>
    <n v="74715.25"/>
    <n v="49487.75"/>
    <n v="-49004.125"/>
    <n v="148946.875"/>
    <n v="5672"/>
  </r>
  <r>
    <n v="582029"/>
    <d v="2014-07-17T09:08:14"/>
    <x v="0"/>
    <x v="1"/>
    <x v="0"/>
    <s v="c5"/>
    <n v="42635"/>
    <n v="42635"/>
    <s v="40001-60000"/>
    <m/>
    <m/>
    <m/>
    <m/>
    <m/>
    <n v="25244.5"/>
    <n v="74722.5"/>
    <n v="49478"/>
    <n v="-48972.5"/>
    <n v="148939.5"/>
    <n v="42635"/>
  </r>
  <r>
    <n v="117267"/>
    <d v="2014-07-17T09:04:14"/>
    <x v="0"/>
    <x v="1"/>
    <x v="0"/>
    <s v="c5"/>
    <n v="13864"/>
    <n v="13864"/>
    <s v="0-20,000"/>
    <m/>
    <m/>
    <m/>
    <m/>
    <m/>
    <n v="25243.75"/>
    <n v="74729.75"/>
    <n v="49486"/>
    <n v="-48985.25"/>
    <n v="148958.75"/>
    <n v="13864"/>
  </r>
  <r>
    <n v="732908"/>
    <d v="2014-05-28T14:05:52"/>
    <x v="1"/>
    <x v="0"/>
    <x v="1"/>
    <s v="c5"/>
    <n v="3457"/>
    <n v="3457"/>
    <s v="0-20,000"/>
    <m/>
    <m/>
    <m/>
    <m/>
    <m/>
    <n v="25246"/>
    <n v="74737"/>
    <n v="49491"/>
    <n v="-48990.5"/>
    <n v="148973.5"/>
    <n v="3457"/>
  </r>
  <r>
    <n v="331082"/>
    <d v="2014-05-28T14:06:13"/>
    <x v="0"/>
    <x v="0"/>
    <x v="1"/>
    <s v="c5"/>
    <n v="23051"/>
    <n v="23051"/>
    <s v="20001-40000"/>
    <m/>
    <m/>
    <m/>
    <m/>
    <m/>
    <n v="25249.75"/>
    <n v="74737.5"/>
    <n v="49487.75"/>
    <n v="-48981.875"/>
    <n v="148969.125"/>
    <n v="23051"/>
  </r>
  <r>
    <n v="737525"/>
    <d v="2014-05-28T14:08:30"/>
    <x v="0"/>
    <x v="0"/>
    <x v="1"/>
    <s v="c5"/>
    <n v="86680"/>
    <n v="86680"/>
    <s v="60001-100000"/>
    <m/>
    <m/>
    <m/>
    <m/>
    <m/>
    <n v="25259.5"/>
    <n v="74738"/>
    <n v="49478.5"/>
    <n v="-48958.25"/>
    <n v="148955.75"/>
    <n v="86680"/>
  </r>
  <r>
    <n v="551077"/>
    <d v="2014-05-23T19:52:11"/>
    <x v="1"/>
    <x v="0"/>
    <x v="2"/>
    <s v="c5"/>
    <n v="11675"/>
    <n v="11675"/>
    <s v="0-20,000"/>
    <m/>
    <m/>
    <m/>
    <m/>
    <m/>
    <n v="25255.25"/>
    <n v="74729.75"/>
    <n v="49474.5"/>
    <n v="-48956.5"/>
    <n v="148941.5"/>
    <n v="11675"/>
  </r>
  <r>
    <n v="705137"/>
    <d v="2014-05-29T09:04:57"/>
    <x v="1"/>
    <x v="1"/>
    <x v="2"/>
    <s v="c5"/>
    <n v="9907"/>
    <n v="9907"/>
    <s v="0-20,000"/>
    <m/>
    <m/>
    <m/>
    <m/>
    <m/>
    <n v="25268"/>
    <n v="74737"/>
    <n v="49469"/>
    <n v="-48935.5"/>
    <n v="148940.5"/>
    <n v="9907"/>
  </r>
  <r>
    <n v="240259"/>
    <d v="2014-06-26T17:20:46"/>
    <x v="1"/>
    <x v="0"/>
    <x v="1"/>
    <s v="c9"/>
    <n v="13293"/>
    <n v="13293"/>
    <s v="0-20,000"/>
    <m/>
    <m/>
    <m/>
    <m/>
    <m/>
    <n v="25282.25"/>
    <n v="74737.5"/>
    <n v="49455.25"/>
    <n v="-48900.625"/>
    <n v="148920.375"/>
    <n v="13293"/>
  </r>
  <r>
    <n v="589837"/>
    <d v="2014-07-06T12:57:15"/>
    <x v="0"/>
    <x v="0"/>
    <x v="1"/>
    <s v="c9"/>
    <n v="15696"/>
    <n v="15696"/>
    <s v="0-20,000"/>
    <m/>
    <m/>
    <m/>
    <m/>
    <m/>
    <n v="25293.5"/>
    <n v="74738"/>
    <n v="49444.5"/>
    <n v="-48873.25"/>
    <n v="148904.75"/>
    <n v="15696"/>
  </r>
  <r>
    <n v="82580"/>
    <d v="2014-07-06T12:59:24"/>
    <x v="1"/>
    <x v="0"/>
    <x v="1"/>
    <s v="c9"/>
    <n v="79569"/>
    <n v="79569"/>
    <s v="60001-100000"/>
    <m/>
    <m/>
    <m/>
    <m/>
    <m/>
    <n v="25304.25"/>
    <n v="74738.5"/>
    <n v="49434.25"/>
    <n v="-48847.125"/>
    <n v="148889.875"/>
    <n v="79569"/>
  </r>
  <r>
    <n v="865029"/>
    <d v="2014-08-11T10:27:23"/>
    <x v="0"/>
    <x v="0"/>
    <x v="0"/>
    <s v="c5"/>
    <n v="64324"/>
    <n v="64324"/>
    <s v="60001-100000"/>
    <m/>
    <m/>
    <m/>
    <m/>
    <m/>
    <n v="25300"/>
    <n v="74737"/>
    <n v="49437"/>
    <n v="-48855.5"/>
    <n v="148892.5"/>
    <n v="64324"/>
  </r>
  <r>
    <n v="306926"/>
    <d v="2014-08-11T10:28:17"/>
    <x v="1"/>
    <x v="0"/>
    <x v="0"/>
    <s v="c5"/>
    <n v="72811"/>
    <n v="72811"/>
    <s v="60001-100000"/>
    <m/>
    <m/>
    <m/>
    <m/>
    <m/>
    <n v="25296.75"/>
    <n v="74737.5"/>
    <n v="49440.75"/>
    <n v="-48864.375"/>
    <n v="148898.625"/>
    <n v="72811"/>
  </r>
  <r>
    <n v="203851"/>
    <d v="2014-06-20T09:35:07"/>
    <x v="1"/>
    <x v="1"/>
    <x v="0"/>
    <s v="i6"/>
    <n v="86952"/>
    <n v="86952"/>
    <s v="60001-100000"/>
    <m/>
    <m/>
    <m/>
    <m/>
    <m/>
    <n v="25293.5"/>
    <n v="74738"/>
    <n v="49444.5"/>
    <n v="-48873.25"/>
    <n v="148904.75"/>
    <n v="86952"/>
  </r>
  <r>
    <n v="735772"/>
    <d v="2014-06-24T19:44:58"/>
    <x v="1"/>
    <x v="0"/>
    <x v="0"/>
    <s v="i6"/>
    <n v="34899"/>
    <n v="34899"/>
    <s v="20001-40000"/>
    <m/>
    <m/>
    <m/>
    <m/>
    <m/>
    <n v="25290.25"/>
    <n v="74729.75"/>
    <n v="49439.5"/>
    <n v="-48869"/>
    <n v="148889"/>
    <n v="34899"/>
  </r>
  <r>
    <n v="16272"/>
    <d v="2014-06-24T19:45:34"/>
    <x v="0"/>
    <x v="1"/>
    <x v="0"/>
    <s v="i6"/>
    <n v="74022"/>
    <n v="74022"/>
    <s v="60001-100000"/>
    <m/>
    <m/>
    <m/>
    <m/>
    <m/>
    <n v="25287"/>
    <n v="74737"/>
    <n v="49450"/>
    <n v="-48888"/>
    <n v="148912"/>
    <n v="74022"/>
  </r>
  <r>
    <n v="241011"/>
    <d v="2014-08-01T09:34:02"/>
    <x v="0"/>
    <x v="0"/>
    <x v="0"/>
    <s v="i6"/>
    <n v="21333"/>
    <n v="21333"/>
    <s v="20001-40000"/>
    <m/>
    <m/>
    <m/>
    <m/>
    <m/>
    <n v="25282.25"/>
    <n v="74737.5"/>
    <n v="49455.25"/>
    <n v="-48900.625"/>
    <n v="148920.375"/>
    <n v="21333"/>
  </r>
  <r>
    <n v="592725"/>
    <d v="2014-08-06T14:23:29"/>
    <x v="0"/>
    <x v="0"/>
    <x v="0"/>
    <s v="i6"/>
    <n v="73557"/>
    <n v="73557"/>
    <s v="60001-100000"/>
    <m/>
    <m/>
    <m/>
    <m/>
    <m/>
    <n v="25293.5"/>
    <n v="74738"/>
    <n v="49444.5"/>
    <n v="-48873.25"/>
    <n v="148904.75"/>
    <n v="73557"/>
  </r>
  <r>
    <n v="101587"/>
    <d v="2014-08-06T14:25:00"/>
    <x v="0"/>
    <x v="1"/>
    <x v="0"/>
    <s v="i6"/>
    <n v="27191"/>
    <n v="27191"/>
    <s v="20001-40000"/>
    <m/>
    <m/>
    <m/>
    <m/>
    <m/>
    <n v="25290.25"/>
    <n v="74738.5"/>
    <n v="49448.25"/>
    <n v="-48882.125"/>
    <n v="148910.875"/>
    <n v="27191"/>
  </r>
  <r>
    <n v="224763"/>
    <d v="2014-08-06T14:26:06"/>
    <x v="1"/>
    <x v="0"/>
    <x v="0"/>
    <s v="i6"/>
    <n v="85285"/>
    <n v="85285"/>
    <s v="60001-100000"/>
    <m/>
    <m/>
    <m/>
    <m/>
    <m/>
    <n v="25287"/>
    <n v="74739"/>
    <n v="49452"/>
    <n v="-48891"/>
    <n v="148917"/>
    <n v="85285"/>
  </r>
  <r>
    <n v="134816"/>
    <d v="2014-08-18T14:10:41"/>
    <x v="1"/>
    <x v="0"/>
    <x v="0"/>
    <s v="i6"/>
    <n v="41248"/>
    <n v="41248"/>
    <s v="40001-60000"/>
    <m/>
    <m/>
    <m/>
    <m/>
    <m/>
    <n v="25282.25"/>
    <n v="74737.5"/>
    <n v="49455.25"/>
    <n v="-48900.625"/>
    <n v="148920.375"/>
    <n v="41248"/>
  </r>
  <r>
    <n v="377194"/>
    <d v="2014-08-18T14:11:11"/>
    <x v="0"/>
    <x v="1"/>
    <x v="0"/>
    <s v="i6"/>
    <n v="46908"/>
    <n v="46908"/>
    <s v="40001-60000"/>
    <m/>
    <m/>
    <m/>
    <m/>
    <m/>
    <n v="25277.5"/>
    <n v="74738"/>
    <n v="49460.5"/>
    <n v="-48913.25"/>
    <n v="148928.75"/>
    <n v="46908"/>
  </r>
  <r>
    <n v="459107"/>
    <d v="2014-08-16T18:36:10"/>
    <x v="0"/>
    <x v="1"/>
    <x v="0"/>
    <s v="i6"/>
    <n v="53395"/>
    <n v="53395"/>
    <s v="40001-60000"/>
    <m/>
    <m/>
    <m/>
    <m/>
    <m/>
    <n v="25272.75"/>
    <n v="74738.5"/>
    <n v="49465.75"/>
    <n v="-48925.875"/>
    <n v="148937.125"/>
    <n v="53395"/>
  </r>
  <r>
    <n v="625539"/>
    <d v="2014-08-16T18:36:34"/>
    <x v="0"/>
    <x v="0"/>
    <x v="0"/>
    <s v="i6"/>
    <n v="35773"/>
    <n v="35773"/>
    <s v="20001-40000"/>
    <m/>
    <m/>
    <m/>
    <m/>
    <m/>
    <n v="25268"/>
    <n v="74739"/>
    <n v="49471"/>
    <n v="-48938.5"/>
    <n v="148945.5"/>
    <n v="35773"/>
  </r>
  <r>
    <n v="887107"/>
    <d v="2014-08-19T18:21:35"/>
    <x v="1"/>
    <x v="0"/>
    <x v="0"/>
    <s v="i6"/>
    <n v="32270"/>
    <n v="32270"/>
    <s v="20001-40000"/>
    <m/>
    <m/>
    <m/>
    <m/>
    <m/>
    <n v="25263.75"/>
    <n v="74762"/>
    <n v="49498.25"/>
    <n v="-48983.625"/>
    <n v="149009.375"/>
    <n v="32270"/>
  </r>
  <r>
    <n v="676220"/>
    <d v="2014-08-29T14:54:19"/>
    <x v="1"/>
    <x v="1"/>
    <x v="0"/>
    <s v="i6"/>
    <n v="51856"/>
    <n v="51856"/>
    <s v="40001-60000"/>
    <m/>
    <m/>
    <m/>
    <m/>
    <m/>
    <n v="25259.5"/>
    <n v="74785"/>
    <n v="49525.5"/>
    <n v="-49028.75"/>
    <n v="149073.25"/>
    <n v="51856"/>
  </r>
  <r>
    <n v="370975"/>
    <d v="2014-08-30T19:33:09"/>
    <x v="0"/>
    <x v="0"/>
    <x v="0"/>
    <s v="i6"/>
    <n v="92550"/>
    <n v="92550"/>
    <s v="60001-100000"/>
    <m/>
    <m/>
    <m/>
    <m/>
    <m/>
    <n v="25255.25"/>
    <n v="74808"/>
    <n v="49552.75"/>
    <n v="-49073.875"/>
    <n v="149137.125"/>
    <n v="92550"/>
  </r>
  <r>
    <n v="334882"/>
    <d v="2014-08-30T19:34:10"/>
    <x v="1"/>
    <x v="1"/>
    <x v="0"/>
    <s v="i6"/>
    <n v="12418"/>
    <n v="12418"/>
    <s v="0-20,000"/>
    <m/>
    <m/>
    <m/>
    <m/>
    <m/>
    <n v="25251"/>
    <n v="74739"/>
    <n v="49488"/>
    <n v="-48981"/>
    <n v="148971"/>
    <n v="12418"/>
  </r>
  <r>
    <n v="138713"/>
    <d v="2014-07-11T15:53:34"/>
    <x v="1"/>
    <x v="0"/>
    <x v="6"/>
    <s v="c9"/>
    <n v="54495"/>
    <n v="54495"/>
    <s v="40001-60000"/>
    <m/>
    <m/>
    <m/>
    <m/>
    <m/>
    <n v="25263.75"/>
    <n v="74762"/>
    <n v="49498.25"/>
    <n v="-48983.625"/>
    <n v="149009.375"/>
    <n v="54495"/>
  </r>
  <r>
    <n v="862314"/>
    <d v="2014-07-11T15:53:54"/>
    <x v="0"/>
    <x v="0"/>
    <x v="6"/>
    <s v="c9"/>
    <n v="72880"/>
    <n v="72880"/>
    <s v="60001-100000"/>
    <m/>
    <m/>
    <m/>
    <m/>
    <m/>
    <n v="25259.5"/>
    <n v="74785"/>
    <n v="49525.5"/>
    <n v="-49028.75"/>
    <n v="149073.25"/>
    <n v="72880"/>
  </r>
  <r>
    <n v="269039"/>
    <d v="2014-07-17T12:19:05"/>
    <x v="0"/>
    <x v="0"/>
    <x v="6"/>
    <s v="c9"/>
    <n v="62938"/>
    <n v="62938"/>
    <s v="60001-100000"/>
    <m/>
    <m/>
    <m/>
    <m/>
    <m/>
    <n v="25255.25"/>
    <n v="74808"/>
    <n v="49552.75"/>
    <n v="-49073.875"/>
    <n v="149137.125"/>
    <n v="62938"/>
  </r>
  <r>
    <n v="852330"/>
    <d v="2014-08-22T09:48:37"/>
    <x v="0"/>
    <x v="0"/>
    <x v="6"/>
    <s v="c9"/>
    <n v="15648"/>
    <n v="15648"/>
    <s v="0-20,000"/>
    <m/>
    <m/>
    <m/>
    <m/>
    <m/>
    <n v="25251"/>
    <n v="74831"/>
    <n v="49580"/>
    <n v="-49119"/>
    <n v="149201"/>
    <n v="15648"/>
  </r>
  <r>
    <n v="92932"/>
    <d v="2014-08-22T09:49:48"/>
    <x v="1"/>
    <x v="0"/>
    <x v="6"/>
    <s v="c9"/>
    <n v="16244"/>
    <n v="16244"/>
    <s v="0-20,000"/>
    <m/>
    <m/>
    <m/>
    <m/>
    <m/>
    <n v="25263.75"/>
    <n v="74831.5"/>
    <n v="49567.75"/>
    <n v="-49087.875"/>
    <n v="149183.125"/>
    <n v="16244"/>
  </r>
  <r>
    <n v="288178"/>
    <d v="2014-06-25T16:23:24"/>
    <x v="0"/>
    <x v="1"/>
    <x v="2"/>
    <s v="i5"/>
    <n v="46498"/>
    <n v="46498"/>
    <s v="40001-60000"/>
    <m/>
    <m/>
    <m/>
    <m/>
    <m/>
    <n v="25277.5"/>
    <n v="74832"/>
    <n v="49554.5"/>
    <n v="-49054.25"/>
    <n v="149163.75"/>
    <n v="46498"/>
  </r>
  <r>
    <n v="702282"/>
    <d v="2014-06-25T16:24:13"/>
    <x v="1"/>
    <x v="0"/>
    <x v="2"/>
    <s v="i5"/>
    <n v="75312"/>
    <n v="75312"/>
    <s v="60001-100000"/>
    <m/>
    <m/>
    <m/>
    <m/>
    <m/>
    <n v="25272.75"/>
    <n v="74832.5"/>
    <n v="49559.75"/>
    <n v="-49066.875"/>
    <n v="149172.125"/>
    <n v="75312"/>
  </r>
  <r>
    <n v="756958"/>
    <d v="2014-08-11T09:11:27"/>
    <x v="1"/>
    <x v="0"/>
    <x v="2"/>
    <s v="i5"/>
    <n v="56856"/>
    <n v="56856"/>
    <s v="40001-60000"/>
    <m/>
    <m/>
    <m/>
    <m/>
    <m/>
    <n v="25268"/>
    <n v="74831"/>
    <n v="49563"/>
    <n v="-49076.5"/>
    <n v="149175.5"/>
    <n v="56856"/>
  </r>
  <r>
    <n v="357577"/>
    <d v="2014-08-11T09:14:48"/>
    <x v="0"/>
    <x v="1"/>
    <x v="2"/>
    <s v="i5"/>
    <n v="20958"/>
    <n v="20958"/>
    <s v="20001-40000"/>
    <m/>
    <m/>
    <m/>
    <m/>
    <m/>
    <n v="25263.75"/>
    <n v="74831.5"/>
    <n v="49567.75"/>
    <n v="-49087.875"/>
    <n v="149183.125"/>
    <n v="20958"/>
  </r>
  <r>
    <n v="759016"/>
    <d v="2014-08-22T15:31:30"/>
    <x v="0"/>
    <x v="0"/>
    <x v="2"/>
    <s v="i5"/>
    <n v="69278"/>
    <n v="69278"/>
    <s v="60001-100000"/>
    <m/>
    <m/>
    <m/>
    <m/>
    <m/>
    <n v="25277.5"/>
    <n v="74832"/>
    <n v="49554.5"/>
    <n v="-49054.25"/>
    <n v="149163.75"/>
    <n v="69278"/>
  </r>
  <r>
    <n v="401885"/>
    <d v="2014-08-27T15:14:20"/>
    <x v="1"/>
    <x v="1"/>
    <x v="2"/>
    <s v="i5"/>
    <n v="34424"/>
    <n v="34424"/>
    <s v="20001-40000"/>
    <m/>
    <m/>
    <m/>
    <m/>
    <m/>
    <n v="25272.75"/>
    <n v="74832.5"/>
    <n v="49559.75"/>
    <n v="-49066.875"/>
    <n v="149172.125"/>
    <n v="34424"/>
  </r>
  <r>
    <n v="681123"/>
    <d v="2014-08-27T18:32:47"/>
    <x v="0"/>
    <x v="1"/>
    <x v="2"/>
    <s v="i5"/>
    <n v="24575"/>
    <n v="24575"/>
    <s v="20001-40000"/>
    <m/>
    <m/>
    <m/>
    <m/>
    <m/>
    <n v="25268"/>
    <n v="74833"/>
    <n v="49565"/>
    <n v="-49079.5"/>
    <n v="149180.5"/>
    <n v="24575"/>
  </r>
  <r>
    <n v="944455"/>
    <d v="2014-05-21T18:43:10"/>
    <x v="0"/>
    <x v="1"/>
    <x v="1"/>
    <s v="c9"/>
    <n v="69709"/>
    <n v="69709"/>
    <s v="60001-100000"/>
    <m/>
    <m/>
    <m/>
    <m/>
    <m/>
    <n v="25282.25"/>
    <n v="74836.25"/>
    <n v="49554"/>
    <n v="-49048.75"/>
    <n v="149167.25"/>
    <n v="69709"/>
  </r>
  <r>
    <n v="977885"/>
    <d v="2014-08-05T09:34:18"/>
    <x v="1"/>
    <x v="0"/>
    <x v="4"/>
    <s v="c9"/>
    <n v="85648"/>
    <n v="85648"/>
    <s v="60001-100000"/>
    <m/>
    <m/>
    <m/>
    <m/>
    <m/>
    <n v="25277.5"/>
    <n v="74839.5"/>
    <n v="49562"/>
    <n v="-49065.5"/>
    <n v="149182.5"/>
    <n v="85648"/>
  </r>
  <r>
    <n v="353496"/>
    <d v="2014-05-06T13:18:20"/>
    <x v="0"/>
    <x v="2"/>
    <x v="1"/>
    <s v="i5"/>
    <n v="61703"/>
    <n v="61703"/>
    <s v="60001-100000"/>
    <m/>
    <m/>
    <m/>
    <m/>
    <m/>
    <n v="25272.75"/>
    <n v="74832.5"/>
    <n v="49559.75"/>
    <n v="-49066.875"/>
    <n v="149172.125"/>
    <n v="61703"/>
  </r>
  <r>
    <n v="982553"/>
    <d v="2014-06-03T09:35:10"/>
    <x v="0"/>
    <x v="0"/>
    <x v="1"/>
    <s v="c9"/>
    <n v="73230"/>
    <n v="73230"/>
    <s v="60001-100000"/>
    <m/>
    <m/>
    <m/>
    <m/>
    <m/>
    <n v="25268"/>
    <n v="74833"/>
    <n v="49565"/>
    <n v="-49079.5"/>
    <n v="149180.5"/>
    <n v="73230"/>
  </r>
  <r>
    <n v="934540"/>
    <d v="2014-08-19T09:31:36"/>
    <x v="0"/>
    <x v="0"/>
    <x v="8"/>
    <s v="i7"/>
    <n v="34424"/>
    <n v="34424"/>
    <s v="20001-40000"/>
    <m/>
    <m/>
    <m/>
    <m/>
    <m/>
    <n v="25263.75"/>
    <n v="74836.25"/>
    <n v="49572.5"/>
    <n v="-49095"/>
    <n v="149195"/>
    <n v="34424"/>
  </r>
  <r>
    <n v="964901"/>
    <d v="2014-08-19T09:35:18"/>
    <x v="0"/>
    <x v="0"/>
    <x v="8"/>
    <s v="i7"/>
    <n v="30253"/>
    <n v="30253"/>
    <s v="20001-40000"/>
    <m/>
    <m/>
    <m/>
    <m/>
    <m/>
    <n v="25259.5"/>
    <n v="74839.5"/>
    <n v="49580"/>
    <n v="-49110.5"/>
    <n v="149209.5"/>
    <n v="30253"/>
  </r>
  <r>
    <n v="759940"/>
    <d v="2014-08-19T09:35:57"/>
    <x v="1"/>
    <x v="1"/>
    <x v="8"/>
    <s v="i7"/>
    <n v="6210"/>
    <n v="6210"/>
    <s v="0-20,000"/>
    <m/>
    <m/>
    <m/>
    <m/>
    <m/>
    <n v="25255.25"/>
    <n v="74842.75"/>
    <n v="49587.5"/>
    <n v="-49126"/>
    <n v="149224"/>
    <n v="6210"/>
  </r>
  <r>
    <n v="362996"/>
    <d v="2014-08-19T09:36:44"/>
    <x v="0"/>
    <x v="0"/>
    <x v="8"/>
    <s v="i7"/>
    <n v="92283"/>
    <n v="92283"/>
    <s v="60001-100000"/>
    <m/>
    <m/>
    <m/>
    <m/>
    <m/>
    <n v="25268"/>
    <n v="74846"/>
    <n v="49578"/>
    <n v="-49099"/>
    <n v="149213"/>
    <n v="92283"/>
  </r>
  <r>
    <n v="917163"/>
    <d v="2014-07-18T15:38:43"/>
    <x v="1"/>
    <x v="0"/>
    <x v="0"/>
    <s v="i7"/>
    <n v="12378"/>
    <n v="12378"/>
    <s v="0-20,000"/>
    <m/>
    <m/>
    <m/>
    <m/>
    <m/>
    <n v="25263.75"/>
    <n v="74836.25"/>
    <n v="49572.5"/>
    <n v="-49095"/>
    <n v="149195"/>
    <n v="12378"/>
  </r>
  <r>
    <n v="652692"/>
    <d v="2014-07-18T15:39:07"/>
    <x v="0"/>
    <x v="2"/>
    <x v="0"/>
    <s v="i7"/>
    <n v="43397"/>
    <n v="43397"/>
    <s v="40001-60000"/>
    <m/>
    <m/>
    <m/>
    <m/>
    <m/>
    <n v="25277.5"/>
    <n v="74839.5"/>
    <n v="49562"/>
    <n v="-49065.5"/>
    <n v="149182.5"/>
    <n v="43397"/>
  </r>
  <r>
    <n v="23706"/>
    <d v="2014-07-18T15:40:16"/>
    <x v="0"/>
    <x v="2"/>
    <x v="0"/>
    <s v="i7"/>
    <n v="41989"/>
    <n v="41989"/>
    <s v="40001-60000"/>
    <m/>
    <m/>
    <m/>
    <m/>
    <m/>
    <n v="25272.75"/>
    <n v="74842.75"/>
    <n v="49570"/>
    <n v="-49082.25"/>
    <n v="149197.75"/>
    <n v="41989"/>
  </r>
  <r>
    <n v="29644"/>
    <d v="2014-07-23T09:18:15"/>
    <x v="1"/>
    <x v="1"/>
    <x v="0"/>
    <s v="i7"/>
    <n v="7523"/>
    <n v="7523"/>
    <s v="0-20,000"/>
    <m/>
    <m/>
    <m/>
    <m/>
    <m/>
    <n v="25268"/>
    <n v="74846"/>
    <n v="49578"/>
    <n v="-49099"/>
    <n v="149213"/>
    <n v="7523"/>
  </r>
  <r>
    <n v="695963"/>
    <d v="2014-07-23T09:18:44"/>
    <x v="0"/>
    <x v="2"/>
    <x v="0"/>
    <s v="i7"/>
    <n v="77656"/>
    <n v="77656"/>
    <s v="60001-100000"/>
    <m/>
    <m/>
    <m/>
    <m/>
    <m/>
    <n v="25282.25"/>
    <n v="74847.75"/>
    <n v="49565.5"/>
    <n v="-49066"/>
    <n v="149196"/>
    <n v="77656"/>
  </r>
  <r>
    <n v="603033"/>
    <d v="2014-05-13T10:13:45"/>
    <x v="1"/>
    <x v="1"/>
    <x v="3"/>
    <s v="c5"/>
    <n v="5937"/>
    <n v="5937"/>
    <s v="0-20,000"/>
    <m/>
    <m/>
    <m/>
    <m/>
    <m/>
    <n v="25277.5"/>
    <n v="74839.5"/>
    <n v="49562"/>
    <n v="-49065.5"/>
    <n v="149182.5"/>
    <n v="5937"/>
  </r>
  <r>
    <n v="868878"/>
    <d v="2014-05-20T10:53:25"/>
    <x v="0"/>
    <x v="1"/>
    <x v="3"/>
    <s v="c5"/>
    <n v="15380"/>
    <n v="15380"/>
    <s v="0-20,000"/>
    <m/>
    <m/>
    <m/>
    <m/>
    <m/>
    <n v="25290.25"/>
    <n v="74842.75"/>
    <n v="49552.5"/>
    <n v="-49038.5"/>
    <n v="149171.5"/>
    <n v="15380"/>
  </r>
  <r>
    <n v="666894"/>
    <d v="2014-06-13T09:32:13"/>
    <x v="1"/>
    <x v="0"/>
    <x v="1"/>
    <s v="c9"/>
    <n v="54655"/>
    <n v="54655"/>
    <s v="40001-60000"/>
    <m/>
    <m/>
    <m/>
    <m/>
    <m/>
    <n v="25300"/>
    <n v="74846"/>
    <n v="49546"/>
    <n v="-49019"/>
    <n v="149165"/>
    <n v="54655"/>
  </r>
  <r>
    <n v="121437"/>
    <d v="2014-06-13T09:33:11"/>
    <x v="0"/>
    <x v="1"/>
    <x v="1"/>
    <s v="c9"/>
    <n v="61894"/>
    <n v="61894"/>
    <s v="60001-100000"/>
    <m/>
    <m/>
    <m/>
    <m/>
    <m/>
    <n v="25296.75"/>
    <n v="74847.75"/>
    <n v="49551"/>
    <n v="-49029.75"/>
    <n v="149174.25"/>
    <n v="61894"/>
  </r>
  <r>
    <n v="757116"/>
    <d v="2014-06-17T14:45:37"/>
    <x v="1"/>
    <x v="0"/>
    <x v="1"/>
    <s v="c9"/>
    <n v="60526"/>
    <n v="60526"/>
    <s v="60001-100000"/>
    <m/>
    <m/>
    <m/>
    <m/>
    <m/>
    <n v="25293.5"/>
    <n v="74849.5"/>
    <n v="49556"/>
    <n v="-49040.5"/>
    <n v="149183.5"/>
    <n v="60526"/>
  </r>
  <r>
    <n v="503722"/>
    <d v="2014-06-17T14:47:56"/>
    <x v="1"/>
    <x v="0"/>
    <x v="1"/>
    <s v="c9"/>
    <n v="48534"/>
    <n v="48534"/>
    <s v="40001-60000"/>
    <m/>
    <m/>
    <m/>
    <m/>
    <m/>
    <n v="25290.25"/>
    <n v="74851.25"/>
    <n v="49561"/>
    <n v="-49051.25"/>
    <n v="149192.75"/>
    <n v="48534"/>
  </r>
  <r>
    <n v="643987"/>
    <d v="2014-06-19T15:17:31"/>
    <x v="0"/>
    <x v="0"/>
    <x v="1"/>
    <s v="i5"/>
    <n v="28543"/>
    <n v="28543"/>
    <s v="20001-40000"/>
    <m/>
    <m/>
    <m/>
    <m/>
    <m/>
    <n v="25287"/>
    <n v="74853"/>
    <n v="49566"/>
    <n v="-49062"/>
    <n v="149202"/>
    <n v="28543"/>
  </r>
  <r>
    <n v="285550"/>
    <d v="2014-06-23T18:09:21"/>
    <x v="0"/>
    <x v="0"/>
    <x v="1"/>
    <s v="i5"/>
    <n v="65832"/>
    <n v="65832"/>
    <s v="60001-100000"/>
    <m/>
    <m/>
    <m/>
    <m/>
    <m/>
    <n v="25282.25"/>
    <n v="74855"/>
    <n v="49572.75"/>
    <n v="-49076.875"/>
    <n v="149214.125"/>
    <n v="65832"/>
  </r>
  <r>
    <n v="361677"/>
    <d v="2014-06-23T18:09:51"/>
    <x v="1"/>
    <x v="0"/>
    <x v="1"/>
    <s v="i5"/>
    <n v="27720"/>
    <n v="27720"/>
    <s v="20001-40000"/>
    <m/>
    <m/>
    <m/>
    <m/>
    <m/>
    <n v="25277.5"/>
    <n v="74857"/>
    <n v="49579.5"/>
    <n v="-49091.75"/>
    <n v="149226.25"/>
    <n v="27720"/>
  </r>
  <r>
    <n v="891497"/>
    <d v="2014-06-23T18:12:01"/>
    <x v="0"/>
    <x v="0"/>
    <x v="1"/>
    <s v="i5"/>
    <n v="58226"/>
    <n v="58226"/>
    <s v="40001-60000"/>
    <m/>
    <m/>
    <m/>
    <m/>
    <m/>
    <n v="25272.75"/>
    <n v="74859"/>
    <n v="49586.25"/>
    <n v="-49106.625"/>
    <n v="149238.375"/>
    <n v="58226"/>
  </r>
  <r>
    <n v="535536"/>
    <d v="2014-07-01T10:26:49"/>
    <x v="0"/>
    <x v="0"/>
    <x v="1"/>
    <s v="c5"/>
    <n v="29903"/>
    <n v="29903"/>
    <s v="20001-40000"/>
    <m/>
    <m/>
    <m/>
    <m/>
    <m/>
    <n v="25268"/>
    <n v="74861"/>
    <n v="49593"/>
    <n v="-49121.5"/>
    <n v="149250.5"/>
    <n v="29903"/>
  </r>
  <r>
    <n v="796883"/>
    <d v="2014-07-15T18:12:59"/>
    <x v="1"/>
    <x v="0"/>
    <x v="1"/>
    <s v="c9"/>
    <n v="4302"/>
    <n v="4302"/>
    <s v="0-20,000"/>
    <m/>
    <m/>
    <m/>
    <m/>
    <m/>
    <n v="25263.75"/>
    <n v="74865"/>
    <n v="49601.25"/>
    <n v="-49138.125"/>
    <n v="149266.875"/>
    <n v="4302"/>
  </r>
  <r>
    <n v="445396"/>
    <d v="2014-07-15T18:13:48"/>
    <x v="1"/>
    <x v="0"/>
    <x v="1"/>
    <s v="c9"/>
    <n v="78615"/>
    <n v="78615"/>
    <s v="60001-100000"/>
    <m/>
    <m/>
    <m/>
    <m/>
    <m/>
    <n v="25277.5"/>
    <n v="74869"/>
    <n v="49591.5"/>
    <n v="-49109.75"/>
    <n v="149256.25"/>
    <n v="78615"/>
  </r>
  <r>
    <n v="818471"/>
    <d v="2014-08-04T09:32:46"/>
    <x v="1"/>
    <x v="2"/>
    <x v="2"/>
    <s v="c5"/>
    <n v="96143"/>
    <n v="96143"/>
    <s v="60001-100000"/>
    <m/>
    <m/>
    <m/>
    <m/>
    <m/>
    <n v="25272.75"/>
    <n v="74859"/>
    <n v="49586.25"/>
    <n v="-49106.625"/>
    <n v="149238.375"/>
    <n v="96143"/>
  </r>
  <r>
    <n v="333889"/>
    <d v="2014-08-13T10:48:54"/>
    <x v="0"/>
    <x v="0"/>
    <x v="2"/>
    <s v="c5"/>
    <n v="51667"/>
    <n v="51667"/>
    <s v="40001-60000"/>
    <m/>
    <m/>
    <m/>
    <m/>
    <m/>
    <n v="25268"/>
    <n v="74853"/>
    <n v="49585"/>
    <n v="-49109.5"/>
    <n v="149230.5"/>
    <n v="51667"/>
  </r>
  <r>
    <n v="455144"/>
    <d v="2014-07-29T09:31:23"/>
    <x v="1"/>
    <x v="0"/>
    <x v="1"/>
    <s v="c9"/>
    <n v="93524"/>
    <n v="93524"/>
    <s v="60001-100000"/>
    <m/>
    <m/>
    <m/>
    <m/>
    <m/>
    <n v="25263.75"/>
    <n v="74855"/>
    <n v="49591.25"/>
    <n v="-49123.125"/>
    <n v="149241.875"/>
    <n v="93524"/>
  </r>
  <r>
    <n v="796754"/>
    <d v="2014-06-18T05:03:58"/>
    <x v="1"/>
    <x v="0"/>
    <x v="0"/>
    <s v="i7"/>
    <n v="74895"/>
    <n v="74895"/>
    <s v="60001-100000"/>
    <m/>
    <m/>
    <m/>
    <m/>
    <m/>
    <n v="25259.5"/>
    <n v="74849.5"/>
    <n v="49590"/>
    <n v="-49125.5"/>
    <n v="149234.5"/>
    <n v="74895"/>
  </r>
  <r>
    <n v="489817"/>
    <d v="2014-05-28T15:00:48"/>
    <x v="0"/>
    <x v="0"/>
    <x v="1"/>
    <s v="c8"/>
    <n v="12777"/>
    <n v="12777"/>
    <s v="0-20,000"/>
    <m/>
    <m/>
    <m/>
    <m/>
    <m/>
    <n v="25255.25"/>
    <n v="74842.75"/>
    <n v="49587.5"/>
    <n v="-49126"/>
    <n v="149224"/>
    <n v="12777"/>
  </r>
  <r>
    <n v="396583"/>
    <d v="2014-06-17T09:31:55"/>
    <x v="1"/>
    <x v="1"/>
    <x v="1"/>
    <s v="c8"/>
    <n v="3299"/>
    <n v="3299"/>
    <s v="0-20,000"/>
    <m/>
    <m/>
    <m/>
    <m/>
    <m/>
    <n v="25268"/>
    <n v="74846"/>
    <n v="49578"/>
    <n v="-49099"/>
    <n v="149213"/>
    <n v="3299"/>
  </r>
  <r>
    <n v="783940"/>
    <d v="2014-08-13T15:10:32"/>
    <x v="0"/>
    <x v="0"/>
    <x v="2"/>
    <s v="c9"/>
    <n v="26397"/>
    <n v="26397"/>
    <s v="20001-40000"/>
    <m/>
    <m/>
    <m/>
    <m/>
    <m/>
    <n v="25282.25"/>
    <n v="74847.75"/>
    <n v="49565.5"/>
    <n v="-49066"/>
    <n v="149196"/>
    <n v="26397"/>
  </r>
  <r>
    <n v="999202"/>
    <d v="2014-08-14T11:07:21"/>
    <x v="0"/>
    <x v="0"/>
    <x v="2"/>
    <s v="c9"/>
    <n v="21067"/>
    <n v="21067"/>
    <s v="20001-40000"/>
    <m/>
    <m/>
    <m/>
    <m/>
    <m/>
    <n v="25277.5"/>
    <n v="74849.5"/>
    <n v="49572"/>
    <n v="-49080.5"/>
    <n v="149207.5"/>
    <n v="21067"/>
  </r>
  <r>
    <n v="289694"/>
    <d v="2014-08-19T13:36:54"/>
    <x v="1"/>
    <x v="1"/>
    <x v="2"/>
    <s v="c9"/>
    <n v="54824"/>
    <n v="54824"/>
    <s v="40001-60000"/>
    <m/>
    <m/>
    <m/>
    <m/>
    <m/>
    <n v="25290.25"/>
    <n v="74851.25"/>
    <n v="49561"/>
    <n v="-49051.25"/>
    <n v="149192.75"/>
    <n v="54824"/>
  </r>
  <r>
    <n v="944867"/>
    <d v="2014-06-25T09:13:53"/>
    <x v="1"/>
    <x v="1"/>
    <x v="1"/>
    <s v="c9"/>
    <n v="5943"/>
    <n v="5943"/>
    <s v="0-20,000"/>
    <m/>
    <m/>
    <m/>
    <m/>
    <m/>
    <n v="25287"/>
    <n v="74853"/>
    <n v="49566"/>
    <n v="-49062"/>
    <n v="149202"/>
    <n v="5943"/>
  </r>
  <r>
    <n v="947238"/>
    <d v="2014-06-25T09:16:19"/>
    <x v="0"/>
    <x v="1"/>
    <x v="1"/>
    <s v="c9"/>
    <n v="45543"/>
    <n v="45543"/>
    <s v="40001-60000"/>
    <m/>
    <m/>
    <m/>
    <m/>
    <m/>
    <n v="25296.75"/>
    <n v="74855"/>
    <n v="49558.25"/>
    <n v="-49040.625"/>
    <n v="149192.375"/>
    <n v="45543"/>
  </r>
  <r>
    <n v="536357"/>
    <d v="2014-06-25T09:17:52"/>
    <x v="0"/>
    <x v="0"/>
    <x v="1"/>
    <s v="c9"/>
    <n v="9745"/>
    <n v="9745"/>
    <s v="0-20,000"/>
    <m/>
    <m/>
    <m/>
    <m/>
    <m/>
    <n v="25293.5"/>
    <n v="74857"/>
    <n v="49563.5"/>
    <n v="-49051.75"/>
    <n v="149202.25"/>
    <n v="9745"/>
  </r>
  <r>
    <n v="619881"/>
    <d v="2014-05-06T09:36:02"/>
    <x v="0"/>
    <x v="0"/>
    <x v="1"/>
    <s v="c9"/>
    <n v="39756"/>
    <n v="39756"/>
    <s v="20001-40000"/>
    <m/>
    <m/>
    <m/>
    <m/>
    <m/>
    <n v="25304.25"/>
    <n v="74859"/>
    <n v="49554.75"/>
    <n v="-49027.875"/>
    <n v="149191.125"/>
    <n v="39756"/>
  </r>
  <r>
    <n v="185684"/>
    <d v="2014-05-08T10:08:44"/>
    <x v="0"/>
    <x v="0"/>
    <x v="1"/>
    <s v="c9"/>
    <n v="8748"/>
    <n v="8748"/>
    <s v="0-20,000"/>
    <m/>
    <m/>
    <m/>
    <m/>
    <m/>
    <n v="25300"/>
    <n v="74861"/>
    <n v="49561"/>
    <n v="-49041.5"/>
    <n v="149202.5"/>
    <n v="8748"/>
  </r>
  <r>
    <n v="323856"/>
    <d v="2014-05-15T01:52:31"/>
    <x v="1"/>
    <x v="1"/>
    <x v="1"/>
    <s v="c9"/>
    <n v="51700"/>
    <n v="51700"/>
    <s v="40001-60000"/>
    <m/>
    <m/>
    <m/>
    <m/>
    <m/>
    <n v="25312.75"/>
    <n v="74865"/>
    <n v="49552.25"/>
    <n v="-49015.625"/>
    <n v="149193.375"/>
    <n v="51700"/>
  </r>
  <r>
    <n v="774673"/>
    <d v="2014-05-15T01:54:05"/>
    <x v="1"/>
    <x v="0"/>
    <x v="1"/>
    <s v="c9"/>
    <n v="38128"/>
    <n v="38128"/>
    <s v="20001-40000"/>
    <m/>
    <m/>
    <m/>
    <m/>
    <m/>
    <n v="25308.5"/>
    <n v="74869"/>
    <n v="49560.5"/>
    <n v="-49032.25"/>
    <n v="149209.75"/>
    <n v="38128"/>
  </r>
  <r>
    <n v="809652"/>
    <d v="2014-05-15T01:54:33"/>
    <x v="1"/>
    <x v="0"/>
    <x v="1"/>
    <s v="c9"/>
    <n v="90974"/>
    <n v="90974"/>
    <s v="60001-100000"/>
    <m/>
    <m/>
    <m/>
    <m/>
    <m/>
    <n v="25304.25"/>
    <n v="74873"/>
    <n v="49568.75"/>
    <n v="-49048.875"/>
    <n v="149226.125"/>
    <n v="90974"/>
  </r>
  <r>
    <n v="395762"/>
    <d v="2014-05-27T10:02:39"/>
    <x v="1"/>
    <x v="1"/>
    <x v="1"/>
    <s v="c9"/>
    <n v="26155"/>
    <n v="26155"/>
    <s v="20001-40000"/>
    <m/>
    <m/>
    <m/>
    <m/>
    <m/>
    <n v="25300"/>
    <n v="74861"/>
    <n v="49561"/>
    <n v="-49041.5"/>
    <n v="149202.5"/>
    <n v="26155"/>
  </r>
  <r>
    <n v="317066"/>
    <d v="2014-05-27T10:03:18"/>
    <x v="1"/>
    <x v="1"/>
    <x v="1"/>
    <s v="c9"/>
    <n v="92019"/>
    <n v="92019"/>
    <s v="60001-100000"/>
    <m/>
    <m/>
    <m/>
    <m/>
    <m/>
    <n v="25296.75"/>
    <n v="74865"/>
    <n v="49568.25"/>
    <n v="-49055.625"/>
    <n v="149217.375"/>
    <n v="92019"/>
  </r>
  <r>
    <n v="129673"/>
    <d v="2014-08-07T19:12:24"/>
    <x v="1"/>
    <x v="2"/>
    <x v="1"/>
    <s v="c9"/>
    <n v="72713"/>
    <n v="72713"/>
    <s v="60001-100000"/>
    <m/>
    <m/>
    <m/>
    <m/>
    <m/>
    <n v="25293.5"/>
    <n v="74857"/>
    <n v="49563.5"/>
    <n v="-49051.75"/>
    <n v="149202.25"/>
    <n v="72713"/>
  </r>
  <r>
    <n v="137124"/>
    <d v="2014-08-16T07:10:12"/>
    <x v="0"/>
    <x v="0"/>
    <x v="1"/>
    <s v="c9"/>
    <n v="99920"/>
    <n v="99920"/>
    <s v="60001-100000"/>
    <m/>
    <m/>
    <m/>
    <m/>
    <m/>
    <n v="25290.25"/>
    <n v="74859"/>
    <n v="49568.75"/>
    <n v="-49062.875"/>
    <n v="149212.125"/>
    <n v="99920"/>
  </r>
  <r>
    <n v="350905"/>
    <d v="2014-05-03T11:49:54"/>
    <x v="0"/>
    <x v="1"/>
    <x v="0"/>
    <s v="c9"/>
    <n v="27348"/>
    <n v="27348"/>
    <s v="20001-40000"/>
    <m/>
    <m/>
    <m/>
    <m/>
    <m/>
    <n v="25287"/>
    <n v="74853"/>
    <n v="49566"/>
    <n v="-49062"/>
    <n v="149202"/>
    <n v="27348"/>
  </r>
  <r>
    <n v="21036"/>
    <d v="2014-05-03T11:54:17"/>
    <x v="1"/>
    <x v="0"/>
    <x v="0"/>
    <s v="c9"/>
    <n v="49980"/>
    <n v="49980"/>
    <s v="40001-60000"/>
    <m/>
    <m/>
    <m/>
    <m/>
    <m/>
    <n v="25282.25"/>
    <n v="74855"/>
    <n v="49572.75"/>
    <n v="-49076.875"/>
    <n v="149214.125"/>
    <n v="49980"/>
  </r>
  <r>
    <n v="105267"/>
    <d v="2014-05-07T18:15:02"/>
    <x v="1"/>
    <x v="1"/>
    <x v="0"/>
    <s v="c9"/>
    <n v="51514"/>
    <n v="51514"/>
    <s v="40001-60000"/>
    <m/>
    <m/>
    <m/>
    <m/>
    <m/>
    <n v="25277.5"/>
    <n v="74857"/>
    <n v="49579.5"/>
    <n v="-49091.75"/>
    <n v="149226.25"/>
    <n v="51514"/>
  </r>
  <r>
    <n v="397064"/>
    <d v="2014-05-15T13:21:15"/>
    <x v="0"/>
    <x v="0"/>
    <x v="0"/>
    <s v="c9"/>
    <n v="12297"/>
    <n v="12297"/>
    <s v="0-20,000"/>
    <m/>
    <m/>
    <m/>
    <m/>
    <m/>
    <n v="25272.75"/>
    <n v="74859"/>
    <n v="49586.25"/>
    <n v="-49106.625"/>
    <n v="149238.375"/>
    <n v="12297"/>
  </r>
  <r>
    <n v="164688"/>
    <d v="2014-05-23T16:10:48"/>
    <x v="0"/>
    <x v="1"/>
    <x v="0"/>
    <s v="c9"/>
    <n v="59976"/>
    <n v="59976"/>
    <s v="40001-60000"/>
    <m/>
    <m/>
    <m/>
    <m/>
    <m/>
    <n v="25287"/>
    <n v="74861"/>
    <n v="49574"/>
    <n v="-49074"/>
    <n v="149222"/>
    <n v="59976"/>
  </r>
  <r>
    <n v="811237"/>
    <d v="2014-05-23T16:11:14"/>
    <x v="1"/>
    <x v="0"/>
    <x v="0"/>
    <s v="c9"/>
    <n v="98822"/>
    <n v="98822"/>
    <s v="60001-100000"/>
    <m/>
    <m/>
    <m/>
    <m/>
    <m/>
    <n v="25282.25"/>
    <n v="74865"/>
    <n v="49582.75"/>
    <n v="-49091.875"/>
    <n v="149239.125"/>
    <n v="98822"/>
  </r>
  <r>
    <n v="442247"/>
    <d v="2014-05-23T16:12:15"/>
    <x v="1"/>
    <x v="0"/>
    <x v="0"/>
    <s v="c9"/>
    <n v="29549"/>
    <n v="29549"/>
    <s v="20001-40000"/>
    <m/>
    <m/>
    <m/>
    <m/>
    <m/>
    <n v="25277.5"/>
    <n v="74857"/>
    <n v="49579.5"/>
    <n v="-49091.75"/>
    <n v="149226.25"/>
    <n v="29549"/>
  </r>
  <r>
    <n v="667353"/>
    <d v="2014-05-31T04:37:17"/>
    <x v="1"/>
    <x v="0"/>
    <x v="0"/>
    <s v="c9"/>
    <n v="69971"/>
    <n v="69971"/>
    <s v="60001-100000"/>
    <m/>
    <m/>
    <m/>
    <m/>
    <m/>
    <n v="25272.75"/>
    <n v="74859"/>
    <n v="49586.25"/>
    <n v="-49106.625"/>
    <n v="149238.375"/>
    <n v="69971"/>
  </r>
  <r>
    <n v="24614"/>
    <d v="2014-05-31T04:38:37"/>
    <x v="1"/>
    <x v="1"/>
    <x v="0"/>
    <s v="c9"/>
    <n v="28630"/>
    <n v="28630"/>
    <s v="20001-40000"/>
    <m/>
    <m/>
    <m/>
    <m/>
    <m/>
    <n v="25268"/>
    <n v="74861"/>
    <n v="49593"/>
    <n v="-49121.5"/>
    <n v="149250.5"/>
    <n v="28630"/>
  </r>
  <r>
    <n v="139291"/>
    <d v="2014-07-24T09:33:28"/>
    <x v="0"/>
    <x v="1"/>
    <x v="1"/>
    <s v="c9"/>
    <n v="40358"/>
    <n v="40358"/>
    <s v="40001-60000"/>
    <m/>
    <m/>
    <m/>
    <m/>
    <m/>
    <n v="25263.75"/>
    <n v="74865"/>
    <n v="49601.25"/>
    <n v="-49138.125"/>
    <n v="149266.875"/>
    <n v="40358"/>
  </r>
  <r>
    <n v="595340"/>
    <d v="2014-07-30T13:22:08"/>
    <x v="1"/>
    <x v="0"/>
    <x v="1"/>
    <s v="c9"/>
    <n v="15724"/>
    <n v="15724"/>
    <s v="0-20,000"/>
    <m/>
    <m/>
    <m/>
    <m/>
    <m/>
    <n v="25259.5"/>
    <n v="74869"/>
    <n v="49609.5"/>
    <n v="-49154.75"/>
    <n v="149283.25"/>
    <n v="15724"/>
  </r>
  <r>
    <n v="644783"/>
    <d v="2014-07-31T06:53:16"/>
    <x v="0"/>
    <x v="2"/>
    <x v="1"/>
    <s v="c9"/>
    <n v="64444"/>
    <n v="64444"/>
    <s v="60001-100000"/>
    <m/>
    <m/>
    <m/>
    <m/>
    <m/>
    <n v="25272.75"/>
    <n v="74873"/>
    <n v="49600.25"/>
    <n v="-49127.625"/>
    <n v="149273.375"/>
    <n v="64444"/>
  </r>
  <r>
    <n v="766484"/>
    <d v="2014-06-26T09:32:34"/>
    <x v="0"/>
    <x v="0"/>
    <x v="1"/>
    <s v="i1"/>
    <n v="49813"/>
    <n v="49813"/>
    <s v="40001-60000"/>
    <m/>
    <m/>
    <m/>
    <m/>
    <m/>
    <n v="25268"/>
    <n v="74877"/>
    <n v="49609"/>
    <n v="-49145.5"/>
    <n v="149290.5"/>
    <n v="49813"/>
  </r>
  <r>
    <n v="408355"/>
    <d v="2014-07-31T09:32:43"/>
    <x v="1"/>
    <x v="0"/>
    <x v="5"/>
    <s v="i7"/>
    <n v="87549"/>
    <n v="87549"/>
    <s v="60001-100000"/>
    <m/>
    <m/>
    <m/>
    <m/>
    <m/>
    <n v="25263.75"/>
    <n v="74887"/>
    <n v="49623.25"/>
    <n v="-49171.125"/>
    <n v="149321.875"/>
    <n v="87549"/>
  </r>
  <r>
    <n v="993836"/>
    <d v="2014-08-04T14:44:02"/>
    <x v="0"/>
    <x v="1"/>
    <x v="5"/>
    <s v="i7"/>
    <n v="86193"/>
    <n v="86193"/>
    <s v="60001-100000"/>
    <m/>
    <m/>
    <m/>
    <m/>
    <m/>
    <n v="25259.5"/>
    <n v="74869"/>
    <n v="49609.5"/>
    <n v="-49154.75"/>
    <n v="149283.25"/>
    <n v="86193"/>
  </r>
  <r>
    <n v="643736"/>
    <d v="2014-08-19T10:25:45"/>
    <x v="0"/>
    <x v="1"/>
    <x v="5"/>
    <s v="i7"/>
    <n v="84211"/>
    <n v="84211"/>
    <s v="60001-100000"/>
    <m/>
    <m/>
    <m/>
    <m/>
    <m/>
    <n v="25255.25"/>
    <n v="74859"/>
    <n v="49603.75"/>
    <n v="-49150.375"/>
    <n v="149264.625"/>
    <n v="84211"/>
  </r>
  <r>
    <n v="290098"/>
    <d v="2014-05-15T12:44:55"/>
    <x v="1"/>
    <x v="0"/>
    <x v="1"/>
    <s v="c9"/>
    <n v="94891"/>
    <n v="94891"/>
    <s v="60001-100000"/>
    <m/>
    <m/>
    <m/>
    <m/>
    <m/>
    <n v="25251"/>
    <n v="74853"/>
    <n v="49602"/>
    <n v="-49152"/>
    <n v="149256"/>
    <n v="94891"/>
  </r>
  <r>
    <n v="720499"/>
    <d v="2014-06-06T09:32:00"/>
    <x v="0"/>
    <x v="0"/>
    <x v="1"/>
    <s v="c9"/>
    <n v="42062"/>
    <n v="42062"/>
    <s v="40001-60000"/>
    <m/>
    <m/>
    <m/>
    <m/>
    <m/>
    <n v="25249.75"/>
    <n v="74847.75"/>
    <n v="49598"/>
    <n v="-49147.25"/>
    <n v="149244.75"/>
    <n v="42062"/>
  </r>
  <r>
    <n v="596097"/>
    <d v="2014-05-26T09:32:10"/>
    <x v="0"/>
    <x v="1"/>
    <x v="0"/>
    <s v="b9"/>
    <n v="8503"/>
    <n v="8503"/>
    <s v="0-20,000"/>
    <m/>
    <m/>
    <m/>
    <m/>
    <m/>
    <n v="25248.5"/>
    <n v="74849.5"/>
    <n v="49601"/>
    <n v="-49153"/>
    <n v="149251"/>
    <n v="8503"/>
  </r>
  <r>
    <n v="822612"/>
    <d v="2014-05-27T20:10:14"/>
    <x v="1"/>
    <x v="0"/>
    <x v="0"/>
    <s v="b9"/>
    <n v="42771"/>
    <n v="42771"/>
    <s v="40001-60000"/>
    <m/>
    <m/>
    <m/>
    <m/>
    <m/>
    <n v="25255.25"/>
    <n v="74851.25"/>
    <n v="49596"/>
    <n v="-49138.75"/>
    <n v="149245.25"/>
    <n v="42771"/>
  </r>
  <r>
    <n v="179945"/>
    <d v="2014-06-06T04:40:51"/>
    <x v="0"/>
    <x v="0"/>
    <x v="1"/>
    <s v="c9"/>
    <n v="86808"/>
    <n v="86808"/>
    <s v="60001-100000"/>
    <m/>
    <m/>
    <m/>
    <m/>
    <m/>
    <n v="25251"/>
    <n v="74853"/>
    <n v="49602"/>
    <n v="-49152"/>
    <n v="149256"/>
    <n v="86808"/>
  </r>
  <r>
    <n v="386275"/>
    <d v="2014-06-02T09:31:20"/>
    <x v="1"/>
    <x v="0"/>
    <x v="1"/>
    <s v="c9"/>
    <n v="22233"/>
    <n v="22233"/>
    <s v="20001-40000"/>
    <m/>
    <m/>
    <m/>
    <m/>
    <m/>
    <n v="25249.75"/>
    <n v="74847.75"/>
    <n v="49598"/>
    <n v="-49147.25"/>
    <n v="149244.75"/>
    <n v="22233"/>
  </r>
  <r>
    <n v="645477"/>
    <d v="2014-06-02T09:31:42"/>
    <x v="0"/>
    <x v="1"/>
    <x v="1"/>
    <s v="c9"/>
    <n v="88906"/>
    <n v="88906"/>
    <s v="60001-100000"/>
    <m/>
    <m/>
    <m/>
    <m/>
    <m/>
    <n v="25259.5"/>
    <n v="74849.5"/>
    <n v="49590"/>
    <n v="-49125.5"/>
    <n v="149234.5"/>
    <n v="88906"/>
  </r>
  <r>
    <n v="391286"/>
    <d v="2014-06-02T09:34:04"/>
    <x v="1"/>
    <x v="1"/>
    <x v="1"/>
    <s v="c9"/>
    <n v="68338"/>
    <n v="68338"/>
    <s v="60001-100000"/>
    <m/>
    <m/>
    <m/>
    <m/>
    <m/>
    <n v="25255.25"/>
    <n v="74842.75"/>
    <n v="49587.5"/>
    <n v="-49126"/>
    <n v="149224"/>
    <n v="68338"/>
  </r>
  <r>
    <n v="290710"/>
    <d v="2014-05-06T17:34:16"/>
    <x v="0"/>
    <x v="1"/>
    <x v="3"/>
    <s v="c9"/>
    <n v="24234"/>
    <n v="24234"/>
    <s v="20001-40000"/>
    <m/>
    <m/>
    <m/>
    <m/>
    <m/>
    <n v="25251"/>
    <n v="74846"/>
    <n v="49595"/>
    <n v="-49141.5"/>
    <n v="149238.5"/>
    <n v="24234"/>
  </r>
  <r>
    <n v="87466"/>
    <d v="2014-05-21T04:48:05"/>
    <x v="0"/>
    <x v="1"/>
    <x v="3"/>
    <s v="c9"/>
    <n v="63263"/>
    <n v="63263"/>
    <s v="60001-100000"/>
    <m/>
    <m/>
    <m/>
    <m/>
    <m/>
    <n v="25263.75"/>
    <n v="74847.75"/>
    <n v="49584"/>
    <n v="-49112.25"/>
    <n v="149223.75"/>
    <n v="63263"/>
  </r>
  <r>
    <n v="895918"/>
    <d v="2014-06-04T09:26:36"/>
    <x v="1"/>
    <x v="1"/>
    <x v="3"/>
    <s v="c9"/>
    <n v="50464"/>
    <n v="50464"/>
    <s v="40001-60000"/>
    <m/>
    <m/>
    <m/>
    <m/>
    <m/>
    <n v="25259.5"/>
    <n v="74849.5"/>
    <n v="49590"/>
    <n v="-49125.5"/>
    <n v="149234.5"/>
    <n v="50464"/>
  </r>
  <r>
    <n v="948299"/>
    <d v="2014-06-04T09:28:54"/>
    <x v="0"/>
    <x v="1"/>
    <x v="3"/>
    <s v="c9"/>
    <n v="59424"/>
    <n v="59424"/>
    <s v="40001-60000"/>
    <m/>
    <m/>
    <m/>
    <m/>
    <m/>
    <n v="25255.25"/>
    <n v="74851.25"/>
    <n v="49596"/>
    <n v="-49138.75"/>
    <n v="149245.25"/>
    <n v="59424"/>
  </r>
  <r>
    <n v="847108"/>
    <d v="2014-06-04T12:22:13"/>
    <x v="1"/>
    <x v="1"/>
    <x v="3"/>
    <s v="c9"/>
    <n v="6511"/>
    <n v="6511"/>
    <s v="0-20,000"/>
    <m/>
    <m/>
    <m/>
    <m/>
    <m/>
    <n v="25251"/>
    <n v="74853"/>
    <n v="49602"/>
    <n v="-49152"/>
    <n v="149256"/>
    <n v="6511"/>
  </r>
  <r>
    <n v="614421"/>
    <d v="2014-07-14T16:37:51"/>
    <x v="1"/>
    <x v="1"/>
    <x v="3"/>
    <s v="c9"/>
    <n v="54960"/>
    <n v="54960"/>
    <s v="40001-60000"/>
    <m/>
    <m/>
    <m/>
    <m/>
    <m/>
    <n v="25263.75"/>
    <n v="74855"/>
    <n v="49591.25"/>
    <n v="-49123.125"/>
    <n v="149241.875"/>
    <n v="54960"/>
  </r>
  <r>
    <n v="349272"/>
    <d v="2014-08-25T09:31:47"/>
    <x v="1"/>
    <x v="1"/>
    <x v="3"/>
    <s v="c9"/>
    <n v="86956"/>
    <n v="86956"/>
    <s v="60001-100000"/>
    <m/>
    <m/>
    <m/>
    <m/>
    <m/>
    <n v="25259.5"/>
    <n v="74857"/>
    <n v="49597.5"/>
    <n v="-49136.75"/>
    <n v="149253.25"/>
    <n v="86956"/>
  </r>
  <r>
    <n v="84426"/>
    <d v="2014-05-13T09:31:25"/>
    <x v="1"/>
    <x v="0"/>
    <x v="0"/>
    <s v="c9"/>
    <n v="90036"/>
    <n v="90036"/>
    <s v="60001-100000"/>
    <m/>
    <m/>
    <m/>
    <m/>
    <m/>
    <n v="25255.25"/>
    <n v="74851.25"/>
    <n v="49596"/>
    <n v="-49138.75"/>
    <n v="149245.25"/>
    <n v="90036"/>
  </r>
  <r>
    <n v="438400"/>
    <d v="2014-05-13T09:32:44"/>
    <x v="0"/>
    <x v="0"/>
    <x v="0"/>
    <s v="c9"/>
    <n v="56147"/>
    <n v="56147"/>
    <s v="40001-60000"/>
    <m/>
    <m/>
    <m/>
    <m/>
    <m/>
    <n v="25251"/>
    <n v="74846"/>
    <n v="49595"/>
    <n v="-49141.5"/>
    <n v="149238.5"/>
    <n v="56147"/>
  </r>
  <r>
    <n v="644591"/>
    <d v="2014-05-29T17:32:18"/>
    <x v="1"/>
    <x v="1"/>
    <x v="0"/>
    <s v="b9"/>
    <n v="12164"/>
    <n v="12164"/>
    <s v="0-20,000"/>
    <m/>
    <m/>
    <m/>
    <m/>
    <m/>
    <n v="25249.75"/>
    <n v="74847.75"/>
    <n v="49598"/>
    <n v="-49147.25"/>
    <n v="149244.75"/>
    <n v="12164"/>
  </r>
  <r>
    <n v="697072"/>
    <d v="2014-05-05T03:02:50"/>
    <x v="1"/>
    <x v="0"/>
    <x v="1"/>
    <s v="c5"/>
    <n v="70695"/>
    <n v="70695"/>
    <s v="60001-100000"/>
    <m/>
    <m/>
    <m/>
    <m/>
    <m/>
    <n v="25259.5"/>
    <n v="74849.5"/>
    <n v="49590"/>
    <n v="-49125.5"/>
    <n v="149234.5"/>
    <n v="70695"/>
  </r>
  <r>
    <n v="893669"/>
    <d v="2014-05-09T09:38:45"/>
    <x v="1"/>
    <x v="0"/>
    <x v="1"/>
    <s v="c5"/>
    <n v="79384"/>
    <n v="79384"/>
    <s v="60001-100000"/>
    <m/>
    <m/>
    <m/>
    <m/>
    <m/>
    <n v="25255.25"/>
    <n v="74851.25"/>
    <n v="49596"/>
    <n v="-49138.75"/>
    <n v="149245.25"/>
    <n v="79384"/>
  </r>
  <r>
    <n v="176027"/>
    <d v="2014-07-01T09:32:37"/>
    <x v="0"/>
    <x v="1"/>
    <x v="1"/>
    <s v="c5"/>
    <n v="95513"/>
    <n v="95513"/>
    <s v="60001-100000"/>
    <m/>
    <m/>
    <m/>
    <m/>
    <m/>
    <n v="25251"/>
    <n v="74846"/>
    <n v="49595"/>
    <n v="-49141.5"/>
    <n v="149238.5"/>
    <n v="95513"/>
  </r>
  <r>
    <n v="545835"/>
    <d v="2014-07-01T09:33:06"/>
    <x v="1"/>
    <x v="1"/>
    <x v="1"/>
    <s v="c5"/>
    <n v="61437"/>
    <n v="61437"/>
    <s v="60001-100000"/>
    <m/>
    <m/>
    <m/>
    <m/>
    <m/>
    <n v="25249.75"/>
    <n v="74836.25"/>
    <n v="49586.5"/>
    <n v="-49130"/>
    <n v="149216"/>
    <n v="61437"/>
  </r>
  <r>
    <n v="340639"/>
    <d v="2014-07-01T09:33:33"/>
    <x v="0"/>
    <x v="0"/>
    <x v="1"/>
    <s v="c5"/>
    <n v="19473"/>
    <n v="19473"/>
    <s v="0-20,000"/>
    <m/>
    <m/>
    <m/>
    <m/>
    <m/>
    <n v="25248.5"/>
    <n v="74839.5"/>
    <n v="49591"/>
    <n v="-49138"/>
    <n v="149226"/>
    <n v="19473"/>
  </r>
  <r>
    <n v="441809"/>
    <d v="2014-07-01T19:45:30"/>
    <x v="1"/>
    <x v="2"/>
    <x v="1"/>
    <s v="c5"/>
    <n v="25703"/>
    <n v="25703"/>
    <s v="20001-40000"/>
    <m/>
    <m/>
    <m/>
    <m/>
    <m/>
    <n v="25255.25"/>
    <n v="74842.75"/>
    <n v="49587.5"/>
    <n v="-49126"/>
    <n v="149224"/>
    <n v="25703"/>
  </r>
  <r>
    <n v="696847"/>
    <d v="2014-07-04T09:24:45"/>
    <x v="0"/>
    <x v="0"/>
    <x v="1"/>
    <s v="c5"/>
    <n v="67050"/>
    <n v="67050"/>
    <s v="60001-100000"/>
    <m/>
    <m/>
    <m/>
    <m/>
    <m/>
    <n v="25251"/>
    <n v="74846"/>
    <n v="49595"/>
    <n v="-49141.5"/>
    <n v="149238.5"/>
    <n v="67050"/>
  </r>
  <r>
    <n v="996425"/>
    <d v="2014-07-16T17:58:58"/>
    <x v="0"/>
    <x v="1"/>
    <x v="1"/>
    <s v="c5"/>
    <n v="54295"/>
    <n v="54295"/>
    <s v="40001-60000"/>
    <m/>
    <m/>
    <m/>
    <m/>
    <m/>
    <n v="25249.75"/>
    <n v="74847.75"/>
    <n v="49598"/>
    <n v="-49147.25"/>
    <n v="149244.75"/>
    <n v="54295"/>
  </r>
  <r>
    <n v="333509"/>
    <d v="2014-07-16T17:59:35"/>
    <x v="0"/>
    <x v="0"/>
    <x v="1"/>
    <s v="c5"/>
    <n v="14340"/>
    <n v="14340"/>
    <s v="0-20,000"/>
    <m/>
    <m/>
    <m/>
    <m/>
    <m/>
    <n v="25248.5"/>
    <n v="74849.5"/>
    <n v="49601"/>
    <n v="-49153"/>
    <n v="149251"/>
    <n v="14340"/>
  </r>
  <r>
    <n v="808137"/>
    <d v="2014-07-01T09:32:40"/>
    <x v="1"/>
    <x v="0"/>
    <x v="1"/>
    <s v="c9"/>
    <n v="68750"/>
    <n v="68750"/>
    <s v="60001-100000"/>
    <m/>
    <m/>
    <m/>
    <m/>
    <m/>
    <n v="25255.25"/>
    <n v="74851.25"/>
    <n v="49596"/>
    <n v="-49138.75"/>
    <n v="149245.25"/>
    <n v="68750"/>
  </r>
  <r>
    <n v="111606"/>
    <d v="2014-07-24T08:29:44"/>
    <x v="0"/>
    <x v="0"/>
    <x v="1"/>
    <s v="c9"/>
    <n v="39951"/>
    <n v="39951"/>
    <s v="20001-40000"/>
    <m/>
    <m/>
    <m/>
    <m/>
    <m/>
    <n v="25251"/>
    <n v="74853"/>
    <n v="49602"/>
    <n v="-49152"/>
    <n v="149256"/>
    <n v="39951"/>
  </r>
  <r>
    <n v="780397"/>
    <d v="2014-07-26T19:29:59"/>
    <x v="0"/>
    <x v="0"/>
    <x v="1"/>
    <s v="c9"/>
    <n v="25595"/>
    <n v="25595"/>
    <s v="20001-40000"/>
    <m/>
    <m/>
    <m/>
    <m/>
    <m/>
    <n v="25249.75"/>
    <n v="74855"/>
    <n v="49605.25"/>
    <n v="-49158.125"/>
    <n v="149262.875"/>
    <n v="25595"/>
  </r>
  <r>
    <n v="832505"/>
    <d v="2014-07-26T19:32:23"/>
    <x v="1"/>
    <x v="0"/>
    <x v="1"/>
    <s v="c9"/>
    <n v="79900"/>
    <n v="79900"/>
    <s v="60001-100000"/>
    <m/>
    <m/>
    <m/>
    <m/>
    <m/>
    <n v="25248.5"/>
    <n v="74857"/>
    <n v="49608.5"/>
    <n v="-49164.25"/>
    <n v="149269.75"/>
    <n v="79900"/>
  </r>
  <r>
    <n v="965843"/>
    <d v="2014-05-14T09:31:24"/>
    <x v="1"/>
    <x v="0"/>
    <x v="1"/>
    <s v="i6"/>
    <n v="80001"/>
    <n v="80001"/>
    <s v="60001-100000"/>
    <m/>
    <m/>
    <m/>
    <m/>
    <m/>
    <n v="25247.25"/>
    <n v="74851.25"/>
    <n v="49604"/>
    <n v="-49158.75"/>
    <n v="149257.25"/>
    <n v="80001"/>
  </r>
  <r>
    <n v="274945"/>
    <d v="2014-06-25T09:31:17"/>
    <x v="1"/>
    <x v="0"/>
    <x v="1"/>
    <s v="i6"/>
    <n v="23164"/>
    <n v="23164"/>
    <s v="20001-40000"/>
    <m/>
    <m/>
    <m/>
    <m/>
    <m/>
    <n v="25246"/>
    <n v="74846"/>
    <n v="49600"/>
    <n v="-49154"/>
    <n v="149246"/>
    <n v="23164"/>
  </r>
  <r>
    <n v="480593"/>
    <d v="2014-06-25T09:33:57"/>
    <x v="0"/>
    <x v="1"/>
    <x v="1"/>
    <s v="i6"/>
    <n v="17888"/>
    <n v="17888"/>
    <s v="0-20,000"/>
    <m/>
    <m/>
    <m/>
    <m/>
    <m/>
    <n v="25249.75"/>
    <n v="74847.75"/>
    <n v="49598"/>
    <n v="-49147.25"/>
    <n v="149244.75"/>
    <n v="17888"/>
  </r>
  <r>
    <n v="274979"/>
    <d v="2014-06-25T09:34:35"/>
    <x v="1"/>
    <x v="1"/>
    <x v="1"/>
    <s v="i6"/>
    <n v="82105"/>
    <n v="82105"/>
    <s v="60001-100000"/>
    <m/>
    <m/>
    <m/>
    <m/>
    <m/>
    <n v="25259.5"/>
    <n v="74849.5"/>
    <n v="49590"/>
    <n v="-49125.5"/>
    <n v="149234.5"/>
    <n v="82105"/>
  </r>
  <r>
    <n v="683978"/>
    <d v="2014-06-25T09:32:17"/>
    <x v="0"/>
    <x v="1"/>
    <x v="1"/>
    <s v="i6"/>
    <n v="86149"/>
    <n v="86149"/>
    <s v="60001-100000"/>
    <m/>
    <m/>
    <m/>
    <m/>
    <m/>
    <n v="25255.25"/>
    <n v="74842.75"/>
    <n v="49587.5"/>
    <n v="-49126"/>
    <n v="149224"/>
    <n v="86149"/>
  </r>
  <r>
    <n v="171095"/>
    <d v="2014-07-02T17:20:53"/>
    <x v="0"/>
    <x v="0"/>
    <x v="2"/>
    <s v="c9"/>
    <n v="65270"/>
    <n v="65270"/>
    <s v="60001-100000"/>
    <m/>
    <m/>
    <m/>
    <m/>
    <m/>
    <n v="25251"/>
    <n v="74833"/>
    <n v="49582"/>
    <n v="-49122"/>
    <n v="149206"/>
    <n v="65270"/>
  </r>
  <r>
    <n v="120017"/>
    <d v="2014-07-03T21:49:12"/>
    <x v="0"/>
    <x v="0"/>
    <x v="2"/>
    <s v="c9"/>
    <n v="13388"/>
    <n v="13388"/>
    <s v="0-20,000"/>
    <m/>
    <m/>
    <m/>
    <m/>
    <m/>
    <n v="25249.75"/>
    <n v="74836.25"/>
    <n v="49586.5"/>
    <n v="-49130"/>
    <n v="149216"/>
    <n v="13388"/>
  </r>
  <r>
    <n v="110069"/>
    <d v="2014-07-09T13:50:16"/>
    <x v="0"/>
    <x v="0"/>
    <x v="2"/>
    <s v="c9"/>
    <n v="66202"/>
    <n v="66202"/>
    <s v="60001-100000"/>
    <m/>
    <m/>
    <m/>
    <m/>
    <m/>
    <n v="25259.5"/>
    <n v="74839.5"/>
    <n v="49580"/>
    <n v="-49110.5"/>
    <n v="149209.5"/>
    <n v="66202"/>
  </r>
  <r>
    <n v="822904"/>
    <d v="2014-07-09T13:51:21"/>
    <x v="1"/>
    <x v="0"/>
    <x v="2"/>
    <s v="c9"/>
    <n v="47798"/>
    <n v="47798"/>
    <s v="40001-60000"/>
    <m/>
    <m/>
    <m/>
    <m/>
    <m/>
    <n v="25255.25"/>
    <n v="74842.75"/>
    <n v="49587.5"/>
    <n v="-49126"/>
    <n v="149224"/>
    <n v="47798"/>
  </r>
  <r>
    <n v="526028"/>
    <d v="2014-07-09T13:51:42"/>
    <x v="0"/>
    <x v="1"/>
    <x v="2"/>
    <s v="c9"/>
    <n v="37791"/>
    <n v="37791"/>
    <s v="20001-40000"/>
    <m/>
    <m/>
    <m/>
    <m/>
    <m/>
    <n v="25251"/>
    <n v="74846"/>
    <n v="49595"/>
    <n v="-49141.5"/>
    <n v="149238.5"/>
    <n v="37791"/>
  </r>
  <r>
    <n v="636171"/>
    <d v="2014-07-18T12:23:56"/>
    <x v="0"/>
    <x v="1"/>
    <x v="2"/>
    <s v="c9"/>
    <n v="75775"/>
    <n v="75775"/>
    <s v="60001-100000"/>
    <m/>
    <m/>
    <m/>
    <m/>
    <m/>
    <n v="25249.75"/>
    <n v="74847.75"/>
    <n v="49598"/>
    <n v="-49147.25"/>
    <n v="149244.75"/>
    <n v="75775"/>
  </r>
  <r>
    <n v="473552"/>
    <d v="2014-06-27T17:26:28"/>
    <x v="1"/>
    <x v="1"/>
    <x v="2"/>
    <s v="c9"/>
    <n v="7877"/>
    <n v="7877"/>
    <s v="0-20,000"/>
    <m/>
    <m/>
    <m/>
    <m/>
    <m/>
    <n v="25248.5"/>
    <n v="74839.5"/>
    <n v="49591"/>
    <n v="-49138"/>
    <n v="149226"/>
    <n v="7877"/>
  </r>
  <r>
    <n v="457939"/>
    <d v="2014-06-27T17:29:05"/>
    <x v="0"/>
    <x v="0"/>
    <x v="2"/>
    <s v="c9"/>
    <n v="20666"/>
    <n v="20666"/>
    <s v="20001-40000"/>
    <m/>
    <m/>
    <m/>
    <m/>
    <m/>
    <n v="25255.25"/>
    <n v="74842.75"/>
    <n v="49587.5"/>
    <n v="-49126"/>
    <n v="149224"/>
    <n v="20666"/>
  </r>
  <r>
    <n v="625087"/>
    <d v="2014-08-28T09:31:27"/>
    <x v="1"/>
    <x v="0"/>
    <x v="2"/>
    <s v="c9"/>
    <n v="33446"/>
    <n v="33446"/>
    <s v="20001-40000"/>
    <m/>
    <m/>
    <m/>
    <m/>
    <m/>
    <n v="25268"/>
    <n v="74846"/>
    <n v="49578"/>
    <n v="-49099"/>
    <n v="149213"/>
    <n v="33446"/>
  </r>
  <r>
    <n v="556795"/>
    <d v="2014-08-28T09:40:28"/>
    <x v="1"/>
    <x v="1"/>
    <x v="2"/>
    <s v="c9"/>
    <n v="37177"/>
    <n v="37177"/>
    <s v="20001-40000"/>
    <m/>
    <m/>
    <m/>
    <m/>
    <m/>
    <n v="25263.75"/>
    <n v="74847.75"/>
    <n v="49584"/>
    <n v="-49112.25"/>
    <n v="149223.75"/>
    <n v="37177"/>
  </r>
  <r>
    <n v="66708"/>
    <d v="2014-08-28T13:43:00"/>
    <x v="0"/>
    <x v="0"/>
    <x v="2"/>
    <s v="c9"/>
    <n v="79459"/>
    <n v="79459"/>
    <s v="60001-100000"/>
    <m/>
    <m/>
    <m/>
    <m/>
    <m/>
    <n v="25259.5"/>
    <n v="74849.5"/>
    <n v="49590"/>
    <n v="-49125.5"/>
    <n v="149234.5"/>
    <n v="79459"/>
  </r>
  <r>
    <n v="856409"/>
    <d v="2014-08-29T14:53:06"/>
    <x v="0"/>
    <x v="1"/>
    <x v="2"/>
    <s v="c9"/>
    <n v="63684"/>
    <n v="63684"/>
    <s v="60001-100000"/>
    <m/>
    <m/>
    <m/>
    <m/>
    <m/>
    <n v="25255.25"/>
    <n v="74842.75"/>
    <n v="49587.5"/>
    <n v="-49126"/>
    <n v="149224"/>
    <n v="63684"/>
  </r>
  <r>
    <n v="840429"/>
    <d v="2014-08-29T14:56:24"/>
    <x v="0"/>
    <x v="0"/>
    <x v="2"/>
    <s v="c9"/>
    <n v="39987"/>
    <n v="39987"/>
    <s v="20001-40000"/>
    <m/>
    <m/>
    <m/>
    <m/>
    <m/>
    <n v="25251"/>
    <n v="74846"/>
    <n v="49595"/>
    <n v="-49141.5"/>
    <n v="149238.5"/>
    <n v="39987"/>
  </r>
  <r>
    <n v="189578"/>
    <d v="2014-05-16T09:32:03"/>
    <x v="1"/>
    <x v="1"/>
    <x v="0"/>
    <s v="i7"/>
    <n v="19402"/>
    <n v="19402"/>
    <s v="0-20,000"/>
    <m/>
    <m/>
    <m/>
    <m/>
    <m/>
    <n v="25249.75"/>
    <n v="74847.75"/>
    <n v="49598"/>
    <n v="-49147.25"/>
    <n v="149244.75"/>
    <n v="19402"/>
  </r>
  <r>
    <n v="750767"/>
    <d v="2014-07-28T19:13:13"/>
    <x v="0"/>
    <x v="1"/>
    <x v="1"/>
    <s v="i7"/>
    <n v="85342"/>
    <n v="85342"/>
    <s v="60001-100000"/>
    <m/>
    <m/>
    <m/>
    <m/>
    <m/>
    <n v="25259.5"/>
    <n v="74849.5"/>
    <n v="49590"/>
    <n v="-49125.5"/>
    <n v="149234.5"/>
    <n v="85342"/>
  </r>
  <r>
    <n v="779678"/>
    <d v="2014-07-28T19:13:04"/>
    <x v="0"/>
    <x v="2"/>
    <x v="1"/>
    <s v="i7"/>
    <n v="90730"/>
    <n v="90730"/>
    <s v="60001-100000"/>
    <m/>
    <m/>
    <m/>
    <m/>
    <m/>
    <n v="25255.25"/>
    <n v="74842.75"/>
    <n v="49587.5"/>
    <n v="-49126"/>
    <n v="149224"/>
    <n v="90730"/>
  </r>
  <r>
    <n v="371137"/>
    <d v="2014-07-28T19:14:27"/>
    <x v="0"/>
    <x v="2"/>
    <x v="1"/>
    <s v="i7"/>
    <n v="88298"/>
    <n v="88298"/>
    <s v="60001-100000"/>
    <m/>
    <m/>
    <m/>
    <m/>
    <m/>
    <n v="25251"/>
    <n v="74833"/>
    <n v="49582"/>
    <n v="-49122"/>
    <n v="149206"/>
    <n v="88298"/>
  </r>
  <r>
    <n v="764371"/>
    <d v="2014-06-22T10:15:26"/>
    <x v="0"/>
    <x v="1"/>
    <x v="0"/>
    <s v="c8"/>
    <n v="86688"/>
    <n v="86688"/>
    <s v="60001-100000"/>
    <m/>
    <m/>
    <m/>
    <m/>
    <m/>
    <n v="25249.75"/>
    <n v="74831.5"/>
    <n v="49581.75"/>
    <n v="-49122.875"/>
    <n v="149204.125"/>
    <n v="86688"/>
  </r>
  <r>
    <n v="87101"/>
    <d v="2014-06-22T10:13:45"/>
    <x v="1"/>
    <x v="1"/>
    <x v="0"/>
    <s v="c8"/>
    <n v="95425"/>
    <n v="95425"/>
    <s v="60001-100000"/>
    <m/>
    <m/>
    <m/>
    <m/>
    <m/>
    <n v="25248.5"/>
    <n v="74785"/>
    <n v="49536.5"/>
    <n v="-49056.25"/>
    <n v="149089.75"/>
    <n v="95425"/>
  </r>
  <r>
    <n v="692210"/>
    <d v="2014-06-22T10:14:10"/>
    <x v="1"/>
    <x v="1"/>
    <x v="0"/>
    <s v="c8"/>
    <n v="86601"/>
    <n v="86601"/>
    <s v="60001-100000"/>
    <m/>
    <m/>
    <m/>
    <m/>
    <m/>
    <n v="25247.25"/>
    <n v="74738.5"/>
    <n v="49491.25"/>
    <n v="-48989.625"/>
    <n v="148975.375"/>
    <n v="86601"/>
  </r>
  <r>
    <n v="840296"/>
    <d v="2014-06-11T07:53:24"/>
    <x v="0"/>
    <x v="0"/>
    <x v="0"/>
    <s v="c9"/>
    <n v="16830"/>
    <n v="16830"/>
    <s v="0-20,000"/>
    <m/>
    <m/>
    <m/>
    <m/>
    <m/>
    <n v="25246"/>
    <n v="74737"/>
    <n v="49491"/>
    <n v="-48990.5"/>
    <n v="148973.5"/>
    <n v="16830"/>
  </r>
  <r>
    <n v="537105"/>
    <d v="2014-05-15T17:34:36"/>
    <x v="0"/>
    <x v="0"/>
    <x v="6"/>
    <s v="b9"/>
    <n v="42254"/>
    <n v="42254"/>
    <s v="40001-60000"/>
    <m/>
    <m/>
    <m/>
    <m/>
    <m/>
    <n v="25249.75"/>
    <n v="74737.5"/>
    <n v="49487.75"/>
    <n v="-48981.875"/>
    <n v="148969.125"/>
    <n v="42254"/>
  </r>
  <r>
    <n v="874563"/>
    <d v="2014-05-26T08:10:32"/>
    <x v="1"/>
    <x v="0"/>
    <x v="6"/>
    <s v="b9"/>
    <n v="66660"/>
    <n v="66660"/>
    <s v="60001-100000"/>
    <m/>
    <m/>
    <m/>
    <m/>
    <m/>
    <n v="25248.5"/>
    <n v="74738"/>
    <n v="49489.5"/>
    <n v="-48985.75"/>
    <n v="148972.25"/>
    <n v="66660"/>
  </r>
  <r>
    <n v="487292"/>
    <d v="2014-05-26T08:13:55"/>
    <x v="0"/>
    <x v="1"/>
    <x v="6"/>
    <s v="b9"/>
    <n v="94230"/>
    <n v="94230"/>
    <s v="60001-100000"/>
    <m/>
    <m/>
    <m/>
    <m/>
    <m/>
    <n v="25247.25"/>
    <n v="74738.5"/>
    <n v="49491.25"/>
    <n v="-48989.625"/>
    <n v="148975.375"/>
    <n v="94230"/>
  </r>
  <r>
    <n v="473364"/>
    <d v="2014-06-14T17:46:34"/>
    <x v="0"/>
    <x v="0"/>
    <x v="6"/>
    <s v="i5"/>
    <n v="37250"/>
    <n v="37250"/>
    <s v="20001-40000"/>
    <m/>
    <m/>
    <m/>
    <m/>
    <m/>
    <n v="25246"/>
    <n v="74737"/>
    <n v="49491"/>
    <n v="-48990.5"/>
    <n v="148973.5"/>
    <n v="37250"/>
  </r>
  <r>
    <n v="171942"/>
    <d v="2014-06-17T10:58:20"/>
    <x v="0"/>
    <x v="0"/>
    <x v="6"/>
    <s v="i5"/>
    <n v="97144"/>
    <n v="97144"/>
    <s v="60001-100000"/>
    <m/>
    <m/>
    <m/>
    <m/>
    <m/>
    <n v="25245.25"/>
    <n v="74737.5"/>
    <n v="49492.25"/>
    <n v="-48993.125"/>
    <n v="148975.875"/>
    <n v="97144"/>
  </r>
  <r>
    <n v="273267"/>
    <d v="2014-06-17T10:58:41"/>
    <x v="1"/>
    <x v="0"/>
    <x v="6"/>
    <s v="i5"/>
    <n v="17318"/>
    <n v="17318"/>
    <s v="0-20,000"/>
    <m/>
    <m/>
    <m/>
    <m/>
    <m/>
    <n v="25244.5"/>
    <n v="74722.5"/>
    <n v="49478"/>
    <n v="-48972.5"/>
    <n v="148939.5"/>
    <n v="17318"/>
  </r>
  <r>
    <n v="826650"/>
    <d v="2014-07-15T14:14:05"/>
    <x v="1"/>
    <x v="1"/>
    <x v="6"/>
    <s v="i5"/>
    <n v="35596"/>
    <n v="35596"/>
    <s v="20001-40000"/>
    <m/>
    <m/>
    <m/>
    <m/>
    <m/>
    <n v="25247.25"/>
    <n v="74729.75"/>
    <n v="49482.5"/>
    <n v="-48976.5"/>
    <n v="148953.5"/>
    <n v="35596"/>
  </r>
  <r>
    <n v="160711"/>
    <d v="2014-08-26T09:32:25"/>
    <x v="0"/>
    <x v="1"/>
    <x v="6"/>
    <s v="i5"/>
    <n v="48205"/>
    <n v="48205"/>
    <s v="40001-60000"/>
    <m/>
    <m/>
    <m/>
    <m/>
    <m/>
    <n v="25246"/>
    <n v="74737"/>
    <n v="49491"/>
    <n v="-48990.5"/>
    <n v="148973.5"/>
    <n v="48205"/>
  </r>
  <r>
    <n v="324902"/>
    <d v="2014-07-01T09:35:12"/>
    <x v="1"/>
    <x v="1"/>
    <x v="3"/>
    <s v="c5"/>
    <n v="73166"/>
    <n v="73166"/>
    <s v="60001-100000"/>
    <m/>
    <m/>
    <m/>
    <m/>
    <m/>
    <n v="25245.25"/>
    <n v="74737.5"/>
    <n v="49492.25"/>
    <n v="-48993.125"/>
    <n v="148975.875"/>
    <n v="73166"/>
  </r>
  <r>
    <n v="26533"/>
    <d v="2014-07-22T18:40:51"/>
    <x v="1"/>
    <x v="1"/>
    <x v="3"/>
    <s v="c5"/>
    <n v="52761"/>
    <n v="52761"/>
    <s v="40001-60000"/>
    <m/>
    <m/>
    <m/>
    <m/>
    <m/>
    <n v="25244.5"/>
    <n v="74738"/>
    <n v="49493.5"/>
    <n v="-48995.75"/>
    <n v="148978.25"/>
    <n v="52761"/>
  </r>
  <r>
    <n v="284898"/>
    <d v="2014-07-08T14:23:44"/>
    <x v="0"/>
    <x v="0"/>
    <x v="4"/>
    <s v="c9"/>
    <n v="34956"/>
    <n v="34956"/>
    <s v="20001-40000"/>
    <m/>
    <m/>
    <m/>
    <m/>
    <m/>
    <n v="25243.75"/>
    <n v="74738.5"/>
    <n v="49494.75"/>
    <n v="-48998.375"/>
    <n v="148980.625"/>
    <n v="34956"/>
  </r>
  <r>
    <n v="538273"/>
    <d v="2014-05-29T09:31:33"/>
    <x v="0"/>
    <x v="1"/>
    <x v="3"/>
    <s v="c5"/>
    <n v="96178"/>
    <n v="96178"/>
    <s v="60001-100000"/>
    <m/>
    <m/>
    <m/>
    <m/>
    <m/>
    <n v="25243"/>
    <n v="74739"/>
    <n v="49496"/>
    <n v="-49001"/>
    <n v="148983"/>
    <n v="96178"/>
  </r>
  <r>
    <n v="63459"/>
    <d v="2014-05-29T09:32:07"/>
    <x v="0"/>
    <x v="1"/>
    <x v="3"/>
    <s v="c5"/>
    <n v="49485"/>
    <n v="49485"/>
    <s v="40001-60000"/>
    <m/>
    <m/>
    <m/>
    <m/>
    <m/>
    <n v="25227.5"/>
    <n v="74737.5"/>
    <n v="49510"/>
    <n v="-49037.5"/>
    <n v="149002.5"/>
    <n v="49485"/>
  </r>
  <r>
    <n v="778940"/>
    <d v="2014-07-28T12:14:52"/>
    <x v="0"/>
    <x v="0"/>
    <x v="0"/>
    <s v="c9"/>
    <n v="30120"/>
    <n v="30120"/>
    <s v="20001-40000"/>
    <m/>
    <m/>
    <m/>
    <m/>
    <m/>
    <n v="25212"/>
    <n v="74738"/>
    <n v="49526"/>
    <n v="-49077"/>
    <n v="149027"/>
    <n v="30120"/>
  </r>
  <r>
    <n v="707968"/>
    <d v="2014-07-28T12:19:05"/>
    <x v="0"/>
    <x v="0"/>
    <x v="0"/>
    <s v="c9"/>
    <n v="79312"/>
    <n v="79312"/>
    <s v="60001-100000"/>
    <m/>
    <m/>
    <m/>
    <m/>
    <m/>
    <n v="25196.5"/>
    <n v="74738.5"/>
    <n v="49542"/>
    <n v="-49116.5"/>
    <n v="149051.5"/>
    <n v="79312"/>
  </r>
  <r>
    <n v="801736"/>
    <d v="2014-07-28T12:20:16"/>
    <x v="0"/>
    <x v="1"/>
    <x v="0"/>
    <s v="c9"/>
    <n v="39306"/>
    <n v="39306"/>
    <s v="20001-40000"/>
    <m/>
    <m/>
    <m/>
    <m/>
    <m/>
    <n v="25181"/>
    <n v="74737"/>
    <n v="49556"/>
    <n v="-49153"/>
    <n v="149071"/>
    <n v="39306"/>
  </r>
  <r>
    <n v="388477"/>
    <d v="2014-07-28T12:14:54"/>
    <x v="1"/>
    <x v="2"/>
    <x v="0"/>
    <s v="c9"/>
    <n v="27505"/>
    <n v="27505"/>
    <s v="20001-40000"/>
    <m/>
    <m/>
    <m/>
    <m/>
    <m/>
    <n v="25178.75"/>
    <n v="74737.5"/>
    <n v="49558.75"/>
    <n v="-49159.375"/>
    <n v="149075.625"/>
    <n v="27505"/>
  </r>
  <r>
    <n v="330441"/>
    <d v="2014-07-29T05:57:34"/>
    <x v="0"/>
    <x v="0"/>
    <x v="0"/>
    <s v="c9"/>
    <n v="11316"/>
    <n v="11316"/>
    <s v="0-20,000"/>
    <m/>
    <m/>
    <m/>
    <m/>
    <m/>
    <n v="25176.5"/>
    <n v="74738"/>
    <n v="49561.5"/>
    <n v="-49165.75"/>
    <n v="149080.25"/>
    <n v="11316"/>
  </r>
  <r>
    <n v="378377"/>
    <d v="2014-07-31T19:44:21"/>
    <x v="1"/>
    <x v="0"/>
    <x v="0"/>
    <s v="c9"/>
    <n v="98562"/>
    <n v="98562"/>
    <s v="60001-100000"/>
    <m/>
    <m/>
    <m/>
    <m/>
    <m/>
    <n v="25196.5"/>
    <n v="74738.5"/>
    <n v="49542"/>
    <n v="-49116.5"/>
    <n v="149051.5"/>
    <n v="98562"/>
  </r>
  <r>
    <n v="592167"/>
    <d v="2014-07-31T19:46:24"/>
    <x v="0"/>
    <x v="0"/>
    <x v="0"/>
    <s v="c9"/>
    <n v="48181"/>
    <n v="48181"/>
    <s v="40001-60000"/>
    <m/>
    <m/>
    <m/>
    <m/>
    <m/>
    <n v="25181"/>
    <n v="74737"/>
    <n v="49556"/>
    <n v="-49153"/>
    <n v="149071"/>
    <n v="48181"/>
  </r>
  <r>
    <n v="584499"/>
    <d v="2014-05-23T09:31:23"/>
    <x v="0"/>
    <x v="0"/>
    <x v="1"/>
    <s v="c5"/>
    <n v="40655"/>
    <n v="40655"/>
    <s v="40001-60000"/>
    <m/>
    <m/>
    <m/>
    <m/>
    <m/>
    <n v="25178.75"/>
    <n v="74737.5"/>
    <n v="49558.75"/>
    <n v="-49159.375"/>
    <n v="149075.625"/>
    <n v="40655"/>
  </r>
  <r>
    <n v="934567"/>
    <d v="2014-05-23T15:13:13"/>
    <x v="0"/>
    <x v="1"/>
    <x v="1"/>
    <s v="c5"/>
    <n v="45598"/>
    <n v="45598"/>
    <s v="40001-60000"/>
    <m/>
    <m/>
    <m/>
    <m/>
    <m/>
    <n v="25176.5"/>
    <n v="74738"/>
    <n v="49561.5"/>
    <n v="-49165.75"/>
    <n v="149080.25"/>
    <n v="45598"/>
  </r>
  <r>
    <n v="331488"/>
    <d v="2014-06-13T07:48:41"/>
    <x v="0"/>
    <x v="1"/>
    <x v="1"/>
    <s v="c5"/>
    <n v="94702"/>
    <n v="94702"/>
    <s v="60001-100000"/>
    <m/>
    <m/>
    <m/>
    <m/>
    <m/>
    <n v="25174.25"/>
    <n v="74738.5"/>
    <n v="49564.25"/>
    <n v="-49172.125"/>
    <n v="149084.875"/>
    <n v="94702"/>
  </r>
  <r>
    <n v="919761"/>
    <d v="2014-06-13T18:25:57"/>
    <x v="1"/>
    <x v="0"/>
    <x v="1"/>
    <s v="c5"/>
    <n v="41431"/>
    <n v="41431"/>
    <s v="40001-60000"/>
    <m/>
    <m/>
    <m/>
    <m/>
    <m/>
    <n v="25172"/>
    <n v="74737"/>
    <n v="49565"/>
    <n v="-49175.5"/>
    <n v="149084.5"/>
    <n v="41431"/>
  </r>
  <r>
    <n v="486960"/>
    <d v="2014-06-20T14:15:12"/>
    <x v="0"/>
    <x v="0"/>
    <x v="1"/>
    <s v="c5"/>
    <n v="17171"/>
    <n v="17171"/>
    <s v="0-20,000"/>
    <m/>
    <m/>
    <m/>
    <m/>
    <m/>
    <n v="25155.5"/>
    <n v="74737.5"/>
    <n v="49582"/>
    <n v="-49217.5"/>
    <n v="149110.5"/>
    <n v="17171"/>
  </r>
  <r>
    <n v="913324"/>
    <d v="2014-06-20T14:17:31"/>
    <x v="0"/>
    <x v="1"/>
    <x v="1"/>
    <s v="c5"/>
    <n v="67647"/>
    <n v="67647"/>
    <s v="60001-100000"/>
    <m/>
    <m/>
    <m/>
    <m/>
    <m/>
    <n v="25176.5"/>
    <n v="74738"/>
    <n v="49561.5"/>
    <n v="-49165.75"/>
    <n v="149080.25"/>
    <n v="67647"/>
  </r>
  <r>
    <n v="618051"/>
    <d v="2014-06-25T13:40:44"/>
    <x v="0"/>
    <x v="0"/>
    <x v="1"/>
    <s v="c5"/>
    <n v="86715"/>
    <n v="86715"/>
    <s v="60001-100000"/>
    <m/>
    <m/>
    <m/>
    <m/>
    <m/>
    <n v="25174.25"/>
    <n v="74738.5"/>
    <n v="49564.25"/>
    <n v="-49172.125"/>
    <n v="149084.875"/>
    <n v="86715"/>
  </r>
  <r>
    <n v="384224"/>
    <d v="2014-06-25T13:39:50"/>
    <x v="1"/>
    <x v="2"/>
    <x v="1"/>
    <s v="c5"/>
    <n v="91019"/>
    <n v="91019"/>
    <s v="60001-100000"/>
    <m/>
    <m/>
    <m/>
    <m/>
    <m/>
    <n v="25172"/>
    <n v="74737"/>
    <n v="49565"/>
    <n v="-49175.5"/>
    <n v="149084.5"/>
    <n v="91019"/>
  </r>
  <r>
    <n v="487216"/>
    <d v="2014-06-02T18:05:53"/>
    <x v="0"/>
    <x v="0"/>
    <x v="1"/>
    <s v="c5"/>
    <n v="97277"/>
    <n v="97277"/>
    <s v="60001-100000"/>
    <m/>
    <m/>
    <m/>
    <m/>
    <m/>
    <n v="25155.5"/>
    <n v="74715.25"/>
    <n v="49559.75"/>
    <n v="-49184.125"/>
    <n v="149054.875"/>
    <n v="97277"/>
  </r>
  <r>
    <n v="471695"/>
    <d v="2014-06-02T18:10:09"/>
    <x v="0"/>
    <x v="0"/>
    <x v="1"/>
    <s v="c5"/>
    <n v="46200"/>
    <n v="46200"/>
    <s v="40001-60000"/>
    <m/>
    <m/>
    <m/>
    <m/>
    <m/>
    <n v="25139"/>
    <n v="74698.5"/>
    <n v="49559.5"/>
    <n v="-49200.25"/>
    <n v="149037.75"/>
    <n v="46200"/>
  </r>
  <r>
    <n v="708065"/>
    <d v="2014-06-02T18:10:35"/>
    <x v="0"/>
    <x v="0"/>
    <x v="1"/>
    <s v="c5"/>
    <n v="77840"/>
    <n v="77840"/>
    <s v="60001-100000"/>
    <m/>
    <m/>
    <m/>
    <m/>
    <m/>
    <n v="25122.5"/>
    <n v="74703.25"/>
    <n v="49580.75"/>
    <n v="-49248.625"/>
    <n v="149074.375"/>
    <n v="77840"/>
  </r>
  <r>
    <n v="500670"/>
    <d v="2014-06-02T18:11:08"/>
    <x v="1"/>
    <x v="0"/>
    <x v="1"/>
    <s v="c5"/>
    <n v="20716"/>
    <n v="20716"/>
    <s v="20001-40000"/>
    <m/>
    <m/>
    <m/>
    <m/>
    <m/>
    <n v="25106"/>
    <n v="74689"/>
    <n v="49583"/>
    <n v="-49268.5"/>
    <n v="149063.5"/>
    <n v="20716"/>
  </r>
  <r>
    <n v="489674"/>
    <d v="2014-06-02T18:11:37"/>
    <x v="0"/>
    <x v="1"/>
    <x v="1"/>
    <s v="c5"/>
    <n v="82218"/>
    <n v="82218"/>
    <s v="60001-100000"/>
    <m/>
    <m/>
    <m/>
    <m/>
    <m/>
    <n v="25155.5"/>
    <n v="74693.75"/>
    <n v="49538.25"/>
    <n v="-49151.875"/>
    <n v="149001.125"/>
    <n v="82218"/>
  </r>
  <r>
    <n v="255467"/>
    <d v="2014-06-03T11:29:48"/>
    <x v="0"/>
    <x v="1"/>
    <x v="1"/>
    <s v="c5"/>
    <n v="63830"/>
    <n v="63830"/>
    <s v="60001-100000"/>
    <m/>
    <m/>
    <m/>
    <m/>
    <m/>
    <n v="25139"/>
    <n v="74685"/>
    <n v="49546"/>
    <n v="-49180"/>
    <n v="149004"/>
    <n v="63830"/>
  </r>
  <r>
    <n v="995454"/>
    <d v="2014-06-03T11:30:22"/>
    <x v="1"/>
    <x v="0"/>
    <x v="1"/>
    <s v="c5"/>
    <n v="77256"/>
    <n v="77256"/>
    <s v="60001-100000"/>
    <m/>
    <m/>
    <m/>
    <m/>
    <m/>
    <n v="25122.5"/>
    <n v="74687"/>
    <n v="49564.5"/>
    <n v="-49224.25"/>
    <n v="149033.75"/>
    <n v="77256"/>
  </r>
  <r>
    <n v="212202"/>
    <d v="2014-07-28T13:29:40"/>
    <x v="0"/>
    <x v="0"/>
    <x v="1"/>
    <s v="c5"/>
    <n v="20913"/>
    <n v="20913"/>
    <s v="20001-40000"/>
    <m/>
    <m/>
    <m/>
    <m/>
    <m/>
    <n v="25106"/>
    <n v="74681"/>
    <n v="49575"/>
    <n v="-49256.5"/>
    <n v="149043.5"/>
    <n v="20913"/>
  </r>
  <r>
    <n v="662801"/>
    <d v="2014-07-28T13:30:04"/>
    <x v="1"/>
    <x v="0"/>
    <x v="1"/>
    <s v="c5"/>
    <n v="16216"/>
    <n v="16216"/>
    <s v="0-20,000"/>
    <m/>
    <m/>
    <m/>
    <m/>
    <m/>
    <n v="25155.5"/>
    <n v="74683"/>
    <n v="49527.5"/>
    <n v="-49135.75"/>
    <n v="148974.25"/>
    <n v="16216"/>
  </r>
  <r>
    <n v="461403"/>
    <d v="2014-07-28T13:28:59"/>
    <x v="0"/>
    <x v="1"/>
    <x v="1"/>
    <s v="c5"/>
    <n v="16119"/>
    <n v="16119"/>
    <s v="0-20,000"/>
    <m/>
    <m/>
    <m/>
    <m/>
    <m/>
    <n v="25176.5"/>
    <n v="74685"/>
    <n v="49508.5"/>
    <n v="-49086.25"/>
    <n v="148947.75"/>
    <n v="16119"/>
  </r>
  <r>
    <n v="21885"/>
    <d v="2014-08-01T22:05:48"/>
    <x v="1"/>
    <x v="0"/>
    <x v="1"/>
    <s v="c5"/>
    <n v="16102"/>
    <n v="16102"/>
    <s v="0-20,000"/>
    <m/>
    <m/>
    <m/>
    <m/>
    <m/>
    <n v="25196.5"/>
    <n v="74687"/>
    <n v="49490.5"/>
    <n v="-49039.25"/>
    <n v="148922.75"/>
    <n v="16102"/>
  </r>
  <r>
    <n v="31205"/>
    <d v="2014-08-01T22:07:15"/>
    <x v="0"/>
    <x v="1"/>
    <x v="1"/>
    <s v="c5"/>
    <n v="40719"/>
    <n v="40719"/>
    <s v="40001-60000"/>
    <m/>
    <m/>
    <m/>
    <m/>
    <m/>
    <n v="25243"/>
    <n v="74689"/>
    <n v="49446"/>
    <n v="-48926"/>
    <n v="148858"/>
    <n v="40719"/>
  </r>
  <r>
    <n v="37621"/>
    <d v="2014-08-01T22:07:56"/>
    <x v="1"/>
    <x v="0"/>
    <x v="1"/>
    <s v="c5"/>
    <n v="59191"/>
    <n v="59191"/>
    <s v="40001-60000"/>
    <m/>
    <m/>
    <m/>
    <m/>
    <m/>
    <n v="25227.5"/>
    <n v="74693.75"/>
    <n v="49466.25"/>
    <n v="-48971.875"/>
    <n v="148893.125"/>
    <n v="59191"/>
  </r>
  <r>
    <n v="512990"/>
    <d v="2014-07-21T09:34:06"/>
    <x v="1"/>
    <x v="0"/>
    <x v="1"/>
    <s v="c5"/>
    <n v="43999"/>
    <n v="43999"/>
    <s v="40001-60000"/>
    <m/>
    <m/>
    <m/>
    <m/>
    <m/>
    <n v="25212"/>
    <n v="74698.5"/>
    <n v="49486.5"/>
    <n v="-49017.75"/>
    <n v="148928.25"/>
    <n v="43999"/>
  </r>
  <r>
    <n v="808212"/>
    <d v="2014-07-21T09:35:04"/>
    <x v="0"/>
    <x v="0"/>
    <x v="1"/>
    <s v="c5"/>
    <n v="90678"/>
    <n v="90678"/>
    <s v="60001-100000"/>
    <m/>
    <m/>
    <m/>
    <m/>
    <m/>
    <n v="25196.5"/>
    <n v="74703.25"/>
    <n v="49506.75"/>
    <n v="-49063.625"/>
    <n v="148963.375"/>
    <n v="90678"/>
  </r>
  <r>
    <n v="813199"/>
    <d v="2014-07-25T09:39:43"/>
    <x v="0"/>
    <x v="0"/>
    <x v="1"/>
    <s v="c5"/>
    <n v="38954"/>
    <n v="38954"/>
    <s v="20001-40000"/>
    <m/>
    <m/>
    <m/>
    <m/>
    <m/>
    <n v="25181"/>
    <n v="74689"/>
    <n v="49508"/>
    <n v="-49081"/>
    <n v="148951"/>
    <n v="38954"/>
  </r>
  <r>
    <n v="619520"/>
    <d v="2014-07-28T14:50:48"/>
    <x v="0"/>
    <x v="0"/>
    <x v="1"/>
    <s v="c5"/>
    <n v="45834"/>
    <n v="45834"/>
    <s v="40001-60000"/>
    <m/>
    <m/>
    <m/>
    <m/>
    <m/>
    <n v="25178.75"/>
    <n v="74693.75"/>
    <n v="49515"/>
    <n v="-49093.75"/>
    <n v="148966.25"/>
    <n v="45834"/>
  </r>
  <r>
    <n v="607190"/>
    <d v="2014-07-28T14:52:20"/>
    <x v="0"/>
    <x v="0"/>
    <x v="1"/>
    <s v="c5"/>
    <n v="6831"/>
    <n v="6831"/>
    <s v="0-20,000"/>
    <m/>
    <m/>
    <m/>
    <m/>
    <m/>
    <n v="25176.5"/>
    <n v="74698.5"/>
    <n v="49522"/>
    <n v="-49106.5"/>
    <n v="148981.5"/>
    <n v="6831"/>
  </r>
  <r>
    <n v="237104"/>
    <d v="2014-07-28T14:54:13"/>
    <x v="0"/>
    <x v="0"/>
    <x v="1"/>
    <s v="c5"/>
    <n v="50918"/>
    <n v="50918"/>
    <s v="40001-60000"/>
    <m/>
    <m/>
    <m/>
    <m/>
    <m/>
    <n v="25196.5"/>
    <n v="74703.25"/>
    <n v="49506.75"/>
    <n v="-49063.625"/>
    <n v="148963.375"/>
    <n v="50918"/>
  </r>
  <r>
    <n v="466436"/>
    <d v="2014-07-30T09:27:51"/>
    <x v="0"/>
    <x v="0"/>
    <x v="1"/>
    <s v="c5"/>
    <n v="62566"/>
    <n v="62566"/>
    <s v="60001-100000"/>
    <m/>
    <m/>
    <m/>
    <m/>
    <m/>
    <n v="25181"/>
    <n v="74708"/>
    <n v="49527"/>
    <n v="-49109.5"/>
    <n v="148998.5"/>
    <n v="62566"/>
  </r>
  <r>
    <n v="326359"/>
    <d v="2014-07-30T09:28:57"/>
    <x v="0"/>
    <x v="0"/>
    <x v="1"/>
    <s v="c5"/>
    <n v="50435"/>
    <n v="50435"/>
    <s v="40001-60000"/>
    <m/>
    <m/>
    <m/>
    <m/>
    <m/>
    <n v="25178.75"/>
    <n v="74715.25"/>
    <n v="49536.5"/>
    <n v="-49126"/>
    <n v="149020"/>
    <n v="50435"/>
  </r>
  <r>
    <n v="911449"/>
    <d v="2014-07-28T09:31:44"/>
    <x v="1"/>
    <x v="0"/>
    <x v="1"/>
    <s v="c5"/>
    <n v="99841"/>
    <n v="99841"/>
    <s v="60001-100000"/>
    <m/>
    <m/>
    <m/>
    <m/>
    <m/>
    <n v="25176.5"/>
    <n v="74722.5"/>
    <n v="49546"/>
    <n v="-49142.5"/>
    <n v="149041.5"/>
    <n v="99841"/>
  </r>
  <r>
    <n v="63497"/>
    <d v="2014-07-31T15:39:48"/>
    <x v="0"/>
    <x v="0"/>
    <x v="1"/>
    <s v="c5"/>
    <n v="2531"/>
    <n v="2531"/>
    <s v="0-20,000"/>
    <m/>
    <m/>
    <m/>
    <m/>
    <m/>
    <n v="25174.25"/>
    <n v="74703.25"/>
    <n v="49529"/>
    <n v="-49119.25"/>
    <n v="148996.75"/>
    <n v="2531"/>
  </r>
  <r>
    <n v="256732"/>
    <d v="2014-07-31T15:40:59"/>
    <x v="1"/>
    <x v="1"/>
    <x v="1"/>
    <s v="c5"/>
    <n v="78708"/>
    <n v="78708"/>
    <s v="60001-100000"/>
    <m/>
    <m/>
    <m/>
    <m/>
    <m/>
    <n v="25181"/>
    <n v="74708"/>
    <n v="49527"/>
    <n v="-49109.5"/>
    <n v="148998.5"/>
    <n v="78708"/>
  </r>
  <r>
    <n v="443271"/>
    <d v="2014-07-31T15:45:13"/>
    <x v="1"/>
    <x v="0"/>
    <x v="1"/>
    <s v="c5"/>
    <n v="95428"/>
    <n v="95428"/>
    <s v="60001-100000"/>
    <m/>
    <m/>
    <m/>
    <m/>
    <m/>
    <n v="25178.75"/>
    <n v="74693.75"/>
    <n v="49515"/>
    <n v="-49093.75"/>
    <n v="148966.25"/>
    <n v="95428"/>
  </r>
  <r>
    <n v="501509"/>
    <d v="2014-08-04T14:56:48"/>
    <x v="0"/>
    <x v="1"/>
    <x v="1"/>
    <s v="c5"/>
    <n v="96737"/>
    <n v="96737"/>
    <s v="60001-100000"/>
    <m/>
    <m/>
    <m/>
    <m/>
    <m/>
    <n v="25176.5"/>
    <n v="74685"/>
    <n v="49508.5"/>
    <n v="-49086.25"/>
    <n v="148947.75"/>
    <n v="96737"/>
  </r>
  <r>
    <n v="830684"/>
    <d v="2014-08-05T13:14:52"/>
    <x v="0"/>
    <x v="0"/>
    <x v="1"/>
    <s v="c5"/>
    <n v="35384"/>
    <n v="35384"/>
    <s v="20001-40000"/>
    <m/>
    <m/>
    <m/>
    <m/>
    <m/>
    <n v="25174.25"/>
    <n v="74679"/>
    <n v="49504.75"/>
    <n v="-49082.875"/>
    <n v="148936.125"/>
    <n v="35384"/>
  </r>
  <r>
    <n v="232954"/>
    <d v="2014-08-05T13:15:45"/>
    <x v="0"/>
    <x v="0"/>
    <x v="1"/>
    <s v="c5"/>
    <n v="7212"/>
    <n v="7212"/>
    <s v="0-20,000"/>
    <m/>
    <m/>
    <m/>
    <m/>
    <m/>
    <n v="25172"/>
    <n v="74681"/>
    <n v="49509"/>
    <n v="-49091.5"/>
    <n v="148944.5"/>
    <n v="7212"/>
  </r>
  <r>
    <n v="423493"/>
    <d v="2014-08-05T13:16:50"/>
    <x v="0"/>
    <x v="0"/>
    <x v="1"/>
    <s v="c5"/>
    <n v="26310"/>
    <n v="26310"/>
    <s v="20001-40000"/>
    <m/>
    <m/>
    <m/>
    <m/>
    <m/>
    <n v="25178.75"/>
    <n v="74683"/>
    <n v="49504.25"/>
    <n v="-49077.625"/>
    <n v="148939.375"/>
    <n v="26310"/>
  </r>
  <r>
    <n v="585661"/>
    <d v="2014-08-06T17:46:40"/>
    <x v="1"/>
    <x v="0"/>
    <x v="1"/>
    <s v="c5"/>
    <n v="56005"/>
    <n v="56005"/>
    <s v="40001-60000"/>
    <m/>
    <m/>
    <m/>
    <m/>
    <m/>
    <n v="25176.5"/>
    <n v="74685"/>
    <n v="49508.5"/>
    <n v="-49086.25"/>
    <n v="148947.75"/>
    <n v="56005"/>
  </r>
  <r>
    <n v="733207"/>
    <d v="2014-08-06T17:47:08"/>
    <x v="0"/>
    <x v="0"/>
    <x v="1"/>
    <s v="c5"/>
    <n v="4035"/>
    <n v="4035"/>
    <s v="0-20,000"/>
    <m/>
    <m/>
    <m/>
    <m/>
    <m/>
    <n v="25174.25"/>
    <n v="74687"/>
    <n v="49512.75"/>
    <n v="-49094.875"/>
    <n v="148956.125"/>
    <n v="4035"/>
  </r>
  <r>
    <n v="844475"/>
    <d v="2014-08-14T13:21:36"/>
    <x v="1"/>
    <x v="0"/>
    <x v="1"/>
    <s v="c5"/>
    <n v="16304"/>
    <n v="16304"/>
    <s v="0-20,000"/>
    <m/>
    <m/>
    <m/>
    <m/>
    <m/>
    <n v="25181"/>
    <n v="74689"/>
    <n v="49508"/>
    <n v="-49081"/>
    <n v="148951"/>
    <n v="16304"/>
  </r>
  <r>
    <n v="152700"/>
    <d v="2014-05-08T13:34:21"/>
    <x v="1"/>
    <x v="0"/>
    <x v="1"/>
    <s v="b9"/>
    <n v="56014"/>
    <n v="56014"/>
    <s v="40001-60000"/>
    <m/>
    <m/>
    <m/>
    <m/>
    <m/>
    <n v="25227.5"/>
    <n v="74693.75"/>
    <n v="49466.25"/>
    <n v="-48971.875"/>
    <n v="148893.125"/>
    <n v="56014"/>
  </r>
  <r>
    <n v="927127"/>
    <d v="2014-05-30T17:43:24"/>
    <x v="1"/>
    <x v="1"/>
    <x v="1"/>
    <s v="c5"/>
    <n v="26991"/>
    <n v="26991"/>
    <s v="20001-40000"/>
    <m/>
    <m/>
    <m/>
    <m/>
    <m/>
    <n v="25212"/>
    <n v="74698.5"/>
    <n v="49486.5"/>
    <n v="-49017.75"/>
    <n v="148928.25"/>
    <n v="26991"/>
  </r>
  <r>
    <n v="836835"/>
    <d v="2014-06-09T09:32:25"/>
    <x v="1"/>
    <x v="1"/>
    <x v="3"/>
    <s v="c5"/>
    <n v="80654"/>
    <n v="80654"/>
    <s v="60001-100000"/>
    <m/>
    <m/>
    <m/>
    <m/>
    <m/>
    <n v="25196.5"/>
    <n v="74703.25"/>
    <n v="49506.75"/>
    <n v="-49063.625"/>
    <n v="148963.375"/>
    <n v="80654"/>
  </r>
  <r>
    <n v="808744"/>
    <d v="2014-06-11T08:27:11"/>
    <x v="0"/>
    <x v="1"/>
    <x v="3"/>
    <s v="c5"/>
    <n v="64260"/>
    <n v="64260"/>
    <s v="60001-100000"/>
    <m/>
    <m/>
    <m/>
    <m/>
    <m/>
    <n v="25181"/>
    <n v="74689"/>
    <n v="49508"/>
    <n v="-49081"/>
    <n v="148951"/>
    <n v="64260"/>
  </r>
  <r>
    <n v="917757"/>
    <d v="2014-06-15T13:08:48"/>
    <x v="0"/>
    <x v="1"/>
    <x v="0"/>
    <s v="i5"/>
    <n v="93323"/>
    <n v="93323"/>
    <s v="60001-100000"/>
    <m/>
    <m/>
    <m/>
    <m/>
    <m/>
    <n v="25178.75"/>
    <n v="74693.75"/>
    <n v="49515"/>
    <n v="-49093.75"/>
    <n v="148966.25"/>
    <n v="93323"/>
  </r>
  <r>
    <n v="337196"/>
    <d v="2014-06-15T13:09:50"/>
    <x v="1"/>
    <x v="0"/>
    <x v="0"/>
    <s v="i5"/>
    <n v="83380"/>
    <n v="83380"/>
    <s v="60001-100000"/>
    <m/>
    <m/>
    <m/>
    <m/>
    <m/>
    <n v="25176.5"/>
    <n v="74685"/>
    <n v="49508.5"/>
    <n v="-49086.25"/>
    <n v="148947.75"/>
    <n v="83380"/>
  </r>
  <r>
    <n v="904958"/>
    <d v="2014-06-16T12:34:12"/>
    <x v="1"/>
    <x v="2"/>
    <x v="0"/>
    <s v="i5"/>
    <n v="12043"/>
    <n v="12043"/>
    <s v="0-20,000"/>
    <m/>
    <m/>
    <m/>
    <m/>
    <m/>
    <n v="25174.25"/>
    <n v="74679"/>
    <n v="49504.75"/>
    <n v="-49082.875"/>
    <n v="148936.125"/>
    <n v="12043"/>
  </r>
  <r>
    <n v="202037"/>
    <d v="2014-08-12T05:16:38"/>
    <x v="1"/>
    <x v="1"/>
    <x v="1"/>
    <s v="i5"/>
    <n v="28817"/>
    <n v="28817"/>
    <s v="20001-40000"/>
    <m/>
    <m/>
    <m/>
    <m/>
    <m/>
    <n v="25181"/>
    <n v="74681"/>
    <n v="49500"/>
    <n v="-49069"/>
    <n v="148931"/>
    <n v="28817"/>
  </r>
  <r>
    <n v="138910"/>
    <d v="2014-05-01T12:04:34"/>
    <x v="1"/>
    <x v="1"/>
    <x v="0"/>
    <s v="c9"/>
    <n v="98052"/>
    <n v="98052"/>
    <s v="60001-100000"/>
    <m/>
    <m/>
    <m/>
    <m/>
    <m/>
    <n v="25178.75"/>
    <n v="74683"/>
    <n v="49504.25"/>
    <n v="-49077.625"/>
    <n v="148939.375"/>
    <n v="98052"/>
  </r>
  <r>
    <n v="205184"/>
    <d v="2014-05-01T12:05:35"/>
    <x v="0"/>
    <x v="0"/>
    <x v="0"/>
    <s v="c9"/>
    <n v="75053"/>
    <n v="75053"/>
    <s v="60001-100000"/>
    <m/>
    <m/>
    <m/>
    <m/>
    <m/>
    <n v="25176.5"/>
    <n v="74677"/>
    <n v="49500.5"/>
    <n v="-49074.25"/>
    <n v="148927.75"/>
    <n v="75053"/>
  </r>
  <r>
    <n v="450577"/>
    <d v="2014-05-20T18:26:58"/>
    <x v="0"/>
    <x v="1"/>
    <x v="0"/>
    <s v="c9"/>
    <n v="33701"/>
    <n v="33701"/>
    <s v="20001-40000"/>
    <m/>
    <m/>
    <m/>
    <m/>
    <m/>
    <n v="25174.25"/>
    <n v="74660.5"/>
    <n v="49486.25"/>
    <n v="-49055.125"/>
    <n v="148889.875"/>
    <n v="33701"/>
  </r>
  <r>
    <n v="557890"/>
    <d v="2014-05-21T09:05:33"/>
    <x v="0"/>
    <x v="0"/>
    <x v="0"/>
    <s v="c9"/>
    <n v="79836"/>
    <n v="79836"/>
    <s v="60001-100000"/>
    <m/>
    <m/>
    <m/>
    <m/>
    <m/>
    <n v="25172"/>
    <n v="74673"/>
    <n v="49501"/>
    <n v="-49079.5"/>
    <n v="148924.5"/>
    <n v="79836"/>
  </r>
  <r>
    <n v="980404"/>
    <d v="2014-05-31T13:49:57"/>
    <x v="0"/>
    <x v="0"/>
    <x v="0"/>
    <s v="c9"/>
    <n v="54995"/>
    <n v="54995"/>
    <s v="40001-60000"/>
    <m/>
    <m/>
    <m/>
    <m/>
    <m/>
    <n v="25155.5"/>
    <n v="74635.5"/>
    <n v="49480"/>
    <n v="-49064.5"/>
    <n v="148855.5"/>
    <n v="54995"/>
  </r>
  <r>
    <n v="53873"/>
    <d v="2014-05-31T13:50:21"/>
    <x v="0"/>
    <x v="0"/>
    <x v="0"/>
    <s v="c9"/>
    <n v="51505"/>
    <n v="51505"/>
    <s v="40001-60000"/>
    <m/>
    <m/>
    <m/>
    <m/>
    <m/>
    <n v="25139"/>
    <n v="74648"/>
    <n v="49509"/>
    <n v="-49124.5"/>
    <n v="148911.5"/>
    <n v="51505"/>
  </r>
  <r>
    <n v="744516"/>
    <d v="2014-05-31T13:50:38"/>
    <x v="1"/>
    <x v="0"/>
    <x v="0"/>
    <s v="c9"/>
    <n v="34912"/>
    <n v="34912"/>
    <s v="20001-40000"/>
    <m/>
    <m/>
    <m/>
    <m/>
    <m/>
    <n v="25122.5"/>
    <n v="74660.5"/>
    <n v="49538"/>
    <n v="-49184.5"/>
    <n v="148967.5"/>
    <n v="34912"/>
  </r>
  <r>
    <n v="827835"/>
    <d v="2014-05-31T13:51:02"/>
    <x v="1"/>
    <x v="0"/>
    <x v="0"/>
    <s v="c9"/>
    <n v="45139"/>
    <n v="45139"/>
    <s v="40001-60000"/>
    <m/>
    <m/>
    <m/>
    <m/>
    <m/>
    <n v="25106"/>
    <n v="74673"/>
    <n v="49567"/>
    <n v="-49244.5"/>
    <n v="149023.5"/>
    <n v="45139"/>
  </r>
  <r>
    <n v="508644"/>
    <d v="2014-08-04T09:32:42"/>
    <x v="1"/>
    <x v="1"/>
    <x v="0"/>
    <s v="c5"/>
    <n v="94103"/>
    <n v="94103"/>
    <s v="60001-100000"/>
    <m/>
    <m/>
    <m/>
    <m/>
    <m/>
    <n v="25094.25"/>
    <n v="74675"/>
    <n v="49580.75"/>
    <n v="-49276.875"/>
    <n v="149046.125"/>
    <n v="94103"/>
  </r>
  <r>
    <n v="53247"/>
    <d v="2014-08-05T12:52:47"/>
    <x v="0"/>
    <x v="0"/>
    <x v="0"/>
    <s v="c9"/>
    <n v="89823"/>
    <n v="89823"/>
    <s v="60001-100000"/>
    <m/>
    <m/>
    <m/>
    <m/>
    <m/>
    <n v="25082.5"/>
    <n v="74648"/>
    <n v="49565.5"/>
    <n v="-49265.75"/>
    <n v="148996.25"/>
    <n v="89823"/>
  </r>
  <r>
    <n v="549650"/>
    <d v="2014-08-06T18:36:43"/>
    <x v="1"/>
    <x v="1"/>
    <x v="0"/>
    <s v="c9"/>
    <n v="64110"/>
    <n v="64110"/>
    <s v="60001-100000"/>
    <m/>
    <m/>
    <m/>
    <m/>
    <m/>
    <n v="25070.75"/>
    <n v="74614.75"/>
    <n v="49544"/>
    <n v="-49245.25"/>
    <n v="148930.75"/>
    <n v="64110"/>
  </r>
  <r>
    <n v="340562"/>
    <d v="2014-08-06T18:39:23"/>
    <x v="1"/>
    <x v="1"/>
    <x v="0"/>
    <s v="c9"/>
    <n v="56077"/>
    <n v="56077"/>
    <s v="40001-60000"/>
    <m/>
    <m/>
    <m/>
    <m/>
    <m/>
    <n v="25059"/>
    <n v="74623"/>
    <n v="49564"/>
    <n v="-49287"/>
    <n v="148969"/>
    <n v="56077"/>
  </r>
  <r>
    <n v="808516"/>
    <d v="2014-08-07T10:58:37"/>
    <x v="1"/>
    <x v="0"/>
    <x v="0"/>
    <s v="c5"/>
    <n v="8816"/>
    <n v="8816"/>
    <s v="0-20,000"/>
    <m/>
    <m/>
    <m/>
    <m/>
    <m/>
    <n v="25054.75"/>
    <n v="74635.5"/>
    <n v="49580.75"/>
    <n v="-49316.375"/>
    <n v="149006.625"/>
    <n v="8816"/>
  </r>
  <r>
    <n v="898531"/>
    <d v="2014-05-13T09:31:32"/>
    <x v="0"/>
    <x v="0"/>
    <x v="0"/>
    <s v="c5"/>
    <n v="44565"/>
    <n v="44565"/>
    <s v="40001-60000"/>
    <m/>
    <m/>
    <m/>
    <m/>
    <m/>
    <n v="25082.5"/>
    <n v="74648"/>
    <n v="49565.5"/>
    <n v="-49265.75"/>
    <n v="148996.25"/>
    <n v="44565"/>
  </r>
  <r>
    <n v="289301"/>
    <d v="2014-06-10T09:33:39"/>
    <x v="0"/>
    <x v="0"/>
    <x v="0"/>
    <s v="c5"/>
    <n v="86933"/>
    <n v="86933"/>
    <s v="60001-100000"/>
    <m/>
    <m/>
    <m/>
    <m/>
    <m/>
    <n v="25070.75"/>
    <n v="74660.5"/>
    <n v="49589.75"/>
    <n v="-49313.875"/>
    <n v="149045.125"/>
    <n v="86933"/>
  </r>
  <r>
    <n v="443538"/>
    <d v="2014-06-23T14:19:13"/>
    <x v="0"/>
    <x v="0"/>
    <x v="2"/>
    <s v="c5"/>
    <n v="49717"/>
    <n v="49717"/>
    <s v="40001-60000"/>
    <m/>
    <m/>
    <m/>
    <m/>
    <m/>
    <n v="25059"/>
    <n v="74623"/>
    <n v="49564"/>
    <n v="-49287"/>
    <n v="148969"/>
    <n v="49717"/>
  </r>
  <r>
    <n v="404162"/>
    <d v="2014-06-23T14:21:10"/>
    <x v="0"/>
    <x v="0"/>
    <x v="2"/>
    <s v="c5"/>
    <n v="9717"/>
    <n v="9717"/>
    <s v="0-20,000"/>
    <m/>
    <m/>
    <m/>
    <m/>
    <m/>
    <n v="25054.75"/>
    <n v="74635.5"/>
    <n v="49580.75"/>
    <n v="-49316.375"/>
    <n v="149006.625"/>
    <n v="9717"/>
  </r>
  <r>
    <n v="300037"/>
    <d v="2014-06-10T09:32:01"/>
    <x v="0"/>
    <x v="1"/>
    <x v="0"/>
    <s v="b9"/>
    <n v="1105"/>
    <n v="1105"/>
    <s v="0-20,000"/>
    <m/>
    <m/>
    <m/>
    <m/>
    <m/>
    <n v="25082.5"/>
    <n v="74648"/>
    <n v="49565.5"/>
    <n v="-49265.75"/>
    <n v="148996.25"/>
    <n v="1105"/>
  </r>
  <r>
    <n v="708131"/>
    <d v="2014-06-10T09:32:40"/>
    <x v="1"/>
    <x v="0"/>
    <x v="0"/>
    <s v="b9"/>
    <n v="39503"/>
    <n v="39503"/>
    <s v="20001-40000"/>
    <m/>
    <m/>
    <m/>
    <m/>
    <m/>
    <n v="25122.5"/>
    <n v="74660.5"/>
    <n v="49538"/>
    <n v="-49184.5"/>
    <n v="148967.5"/>
    <n v="39503"/>
  </r>
  <r>
    <n v="458488"/>
    <d v="2014-06-10T09:33:34"/>
    <x v="0"/>
    <x v="1"/>
    <x v="0"/>
    <s v="b9"/>
    <n v="23002"/>
    <n v="23002"/>
    <s v="20001-40000"/>
    <m/>
    <m/>
    <m/>
    <m/>
    <m/>
    <n v="25106"/>
    <n v="74673"/>
    <n v="49567"/>
    <n v="-49244.5"/>
    <n v="149023.5"/>
    <n v="23002"/>
  </r>
  <r>
    <n v="559038"/>
    <d v="2014-06-10T09:31:40"/>
    <x v="0"/>
    <x v="2"/>
    <x v="0"/>
    <s v="b9"/>
    <n v="14068"/>
    <n v="14068"/>
    <s v="0-20,000"/>
    <m/>
    <m/>
    <m/>
    <m/>
    <m/>
    <n v="25155.5"/>
    <n v="74675"/>
    <n v="49519.5"/>
    <n v="-49123.75"/>
    <n v="148954.25"/>
    <n v="14068"/>
  </r>
  <r>
    <n v="812043"/>
    <d v="2014-06-11T14:42:05"/>
    <x v="1"/>
    <x v="1"/>
    <x v="0"/>
    <s v="c9"/>
    <n v="63058"/>
    <n v="63058"/>
    <s v="60001-100000"/>
    <m/>
    <m/>
    <m/>
    <m/>
    <m/>
    <n v="25176.5"/>
    <n v="74677"/>
    <n v="49500.5"/>
    <n v="-49074.25"/>
    <n v="148927.75"/>
    <n v="63058"/>
  </r>
  <r>
    <n v="470212"/>
    <d v="2014-06-11T14:44:05"/>
    <x v="1"/>
    <x v="0"/>
    <x v="0"/>
    <s v="c9"/>
    <n v="34103"/>
    <n v="34103"/>
    <s v="20001-40000"/>
    <m/>
    <m/>
    <m/>
    <m/>
    <m/>
    <n v="25174.25"/>
    <n v="74679"/>
    <n v="49504.75"/>
    <n v="-49082.875"/>
    <n v="148936.125"/>
    <n v="34103"/>
  </r>
  <r>
    <n v="675820"/>
    <d v="2014-06-12T15:01:29"/>
    <x v="0"/>
    <x v="0"/>
    <x v="0"/>
    <s v="i7"/>
    <n v="9050"/>
    <n v="9050"/>
    <s v="0-20,000"/>
    <m/>
    <m/>
    <m/>
    <m/>
    <m/>
    <n v="25172"/>
    <n v="74681"/>
    <n v="49509"/>
    <n v="-49091.5"/>
    <n v="148944.5"/>
    <n v="9050"/>
  </r>
  <r>
    <n v="432824"/>
    <d v="2014-06-12T15:05:34"/>
    <x v="1"/>
    <x v="0"/>
    <x v="0"/>
    <s v="i7"/>
    <n v="28230"/>
    <n v="28230"/>
    <s v="20001-40000"/>
    <m/>
    <m/>
    <m/>
    <m/>
    <m/>
    <n v="25178.75"/>
    <n v="74683"/>
    <n v="49504.25"/>
    <n v="-49077.625"/>
    <n v="148939.375"/>
    <n v="28230"/>
  </r>
  <r>
    <n v="513438"/>
    <d v="2014-06-12T15:08:24"/>
    <x v="0"/>
    <x v="1"/>
    <x v="0"/>
    <s v="i7"/>
    <n v="60848"/>
    <n v="60848"/>
    <s v="60001-100000"/>
    <m/>
    <m/>
    <m/>
    <m/>
    <m/>
    <n v="25176.5"/>
    <n v="74685"/>
    <n v="49508.5"/>
    <n v="-49086.25"/>
    <n v="148947.75"/>
    <n v="60848"/>
  </r>
  <r>
    <n v="436854"/>
    <d v="2014-06-18T18:52:16"/>
    <x v="0"/>
    <x v="0"/>
    <x v="0"/>
    <s v="b9"/>
    <n v="3515"/>
    <n v="3515"/>
    <s v="0-20,000"/>
    <m/>
    <m/>
    <m/>
    <m/>
    <m/>
    <n v="25174.25"/>
    <n v="74687"/>
    <n v="49512.75"/>
    <n v="-49094.875"/>
    <n v="148956.125"/>
    <n v="3515"/>
  </r>
  <r>
    <n v="441953"/>
    <d v="2014-06-19T11:55:58"/>
    <x v="0"/>
    <x v="0"/>
    <x v="0"/>
    <s v="i7"/>
    <n v="69669"/>
    <n v="69669"/>
    <s v="60001-100000"/>
    <m/>
    <m/>
    <m/>
    <m/>
    <m/>
    <n v="25181"/>
    <n v="74689"/>
    <n v="49508"/>
    <n v="-49081"/>
    <n v="148951"/>
    <n v="69669"/>
  </r>
  <r>
    <n v="159635"/>
    <d v="2014-06-20T01:11:16"/>
    <x v="1"/>
    <x v="1"/>
    <x v="0"/>
    <s v="c9"/>
    <n v="94924"/>
    <n v="94924"/>
    <s v="60001-100000"/>
    <m/>
    <m/>
    <m/>
    <m/>
    <m/>
    <n v="25178.75"/>
    <n v="74693.75"/>
    <n v="49515"/>
    <n v="-49093.75"/>
    <n v="148966.25"/>
    <n v="94924"/>
  </r>
  <r>
    <n v="173648"/>
    <d v="2014-06-20T01:13:55"/>
    <x v="0"/>
    <x v="0"/>
    <x v="0"/>
    <s v="c9"/>
    <n v="61722"/>
    <n v="61722"/>
    <s v="60001-100000"/>
    <m/>
    <m/>
    <m/>
    <m/>
    <m/>
    <n v="25176.5"/>
    <n v="74685"/>
    <n v="49508.5"/>
    <n v="-49086.25"/>
    <n v="148947.75"/>
    <n v="61722"/>
  </r>
  <r>
    <n v="661058"/>
    <d v="2014-06-23T15:27:49"/>
    <x v="1"/>
    <x v="0"/>
    <x v="0"/>
    <s v="i7"/>
    <n v="52213"/>
    <n v="52213"/>
    <s v="40001-60000"/>
    <m/>
    <m/>
    <m/>
    <m/>
    <m/>
    <n v="25174.25"/>
    <n v="74687"/>
    <n v="49512.75"/>
    <n v="-49094.875"/>
    <n v="148956.125"/>
    <n v="52213"/>
  </r>
  <r>
    <n v="438539"/>
    <d v="2014-06-27T10:54:50"/>
    <x v="0"/>
    <x v="0"/>
    <x v="0"/>
    <s v="i7"/>
    <n v="16193"/>
    <n v="16193"/>
    <s v="0-20,000"/>
    <m/>
    <m/>
    <m/>
    <m/>
    <m/>
    <n v="25172"/>
    <n v="74689"/>
    <n v="49517"/>
    <n v="-49103.5"/>
    <n v="148964.5"/>
    <n v="16193"/>
  </r>
  <r>
    <n v="800816"/>
    <d v="2014-06-29T09:42:52"/>
    <x v="0"/>
    <x v="1"/>
    <x v="0"/>
    <s v="i7"/>
    <n v="87696"/>
    <n v="87696"/>
    <s v="60001-100000"/>
    <m/>
    <m/>
    <m/>
    <m/>
    <m/>
    <n v="25178.75"/>
    <n v="74693.75"/>
    <n v="49515"/>
    <n v="-49093.75"/>
    <n v="148966.25"/>
    <n v="87696"/>
  </r>
  <r>
    <n v="846166"/>
    <d v="2014-06-29T09:43:24"/>
    <x v="0"/>
    <x v="1"/>
    <x v="0"/>
    <s v="i7"/>
    <n v="79112"/>
    <n v="79112"/>
    <s v="60001-100000"/>
    <m/>
    <m/>
    <m/>
    <m/>
    <m/>
    <n v="25176.5"/>
    <n v="74685"/>
    <n v="49508.5"/>
    <n v="-49086.25"/>
    <n v="148947.75"/>
    <n v="79112"/>
  </r>
  <r>
    <n v="340089"/>
    <d v="2014-06-29T09:43:57"/>
    <x v="1"/>
    <x v="0"/>
    <x v="0"/>
    <s v="i7"/>
    <n v="11374"/>
    <n v="11374"/>
    <s v="0-20,000"/>
    <m/>
    <m/>
    <m/>
    <m/>
    <m/>
    <n v="25174.25"/>
    <n v="74679"/>
    <n v="49504.75"/>
    <n v="-49082.875"/>
    <n v="148936.125"/>
    <n v="11374"/>
  </r>
  <r>
    <n v="710906"/>
    <d v="2014-06-29T09:47:32"/>
    <x v="0"/>
    <x v="0"/>
    <x v="0"/>
    <s v="i7"/>
    <n v="26764"/>
    <n v="26764"/>
    <s v="20001-40000"/>
    <m/>
    <m/>
    <m/>
    <m/>
    <m/>
    <n v="25181"/>
    <n v="74681"/>
    <n v="49500"/>
    <n v="-49069"/>
    <n v="148931"/>
    <n v="26764"/>
  </r>
  <r>
    <n v="37753"/>
    <d v="2014-06-29T09:48:26"/>
    <x v="0"/>
    <x v="0"/>
    <x v="0"/>
    <s v="i7"/>
    <n v="27076"/>
    <n v="27076"/>
    <s v="20001-40000"/>
    <m/>
    <m/>
    <m/>
    <m/>
    <m/>
    <n v="25178.75"/>
    <n v="74683"/>
    <n v="49504.25"/>
    <n v="-49077.625"/>
    <n v="148939.375"/>
    <n v="27076"/>
  </r>
  <r>
    <n v="712161"/>
    <d v="2014-07-03T09:06:46"/>
    <x v="1"/>
    <x v="0"/>
    <x v="0"/>
    <s v="i7"/>
    <n v="13426"/>
    <n v="13426"/>
    <s v="0-20,000"/>
    <m/>
    <m/>
    <m/>
    <m/>
    <m/>
    <n v="25176.5"/>
    <n v="74685"/>
    <n v="49508.5"/>
    <n v="-49086.25"/>
    <n v="148947.75"/>
    <n v="13426"/>
  </r>
  <r>
    <n v="852138"/>
    <d v="2014-07-07T20:13:11"/>
    <x v="0"/>
    <x v="0"/>
    <x v="0"/>
    <s v="i7"/>
    <n v="79527"/>
    <n v="79527"/>
    <s v="60001-100000"/>
    <m/>
    <m/>
    <m/>
    <m/>
    <m/>
    <n v="25196.5"/>
    <n v="74687"/>
    <n v="49490.5"/>
    <n v="-49039.25"/>
    <n v="148922.75"/>
    <n v="79527"/>
  </r>
  <r>
    <n v="994949"/>
    <d v="2014-07-07T20:14:31"/>
    <x v="1"/>
    <x v="0"/>
    <x v="0"/>
    <s v="i7"/>
    <n v="23484"/>
    <n v="23484"/>
    <s v="20001-40000"/>
    <m/>
    <m/>
    <m/>
    <m/>
    <m/>
    <n v="25181"/>
    <n v="74681"/>
    <n v="49500"/>
    <n v="-49069"/>
    <n v="148931"/>
    <n v="23484"/>
  </r>
  <r>
    <n v="935603"/>
    <d v="2014-07-07T20:16:01"/>
    <x v="0"/>
    <x v="1"/>
    <x v="0"/>
    <s v="i7"/>
    <n v="96002"/>
    <n v="96002"/>
    <s v="60001-100000"/>
    <m/>
    <m/>
    <m/>
    <m/>
    <m/>
    <n v="25227.5"/>
    <n v="74683"/>
    <n v="49455.5"/>
    <n v="-48955.75"/>
    <n v="148866.25"/>
    <n v="96002"/>
  </r>
  <r>
    <n v="469760"/>
    <d v="2014-07-14T10:37:57"/>
    <x v="1"/>
    <x v="0"/>
    <x v="0"/>
    <s v="i7"/>
    <n v="98626"/>
    <n v="98626"/>
    <s v="60001-100000"/>
    <m/>
    <m/>
    <m/>
    <m/>
    <m/>
    <n v="25212"/>
    <n v="74677"/>
    <n v="49465"/>
    <n v="-48985.5"/>
    <n v="148874.5"/>
    <n v="98626"/>
  </r>
  <r>
    <n v="988813"/>
    <d v="2014-07-14T10:40:44"/>
    <x v="1"/>
    <x v="0"/>
    <x v="0"/>
    <s v="i7"/>
    <n v="64968"/>
    <n v="64968"/>
    <s v="60001-100000"/>
    <m/>
    <m/>
    <m/>
    <m/>
    <m/>
    <n v="25196.5"/>
    <n v="74660.5"/>
    <n v="49464"/>
    <n v="-48999.5"/>
    <n v="148856.5"/>
    <n v="64968"/>
  </r>
  <r>
    <n v="316175"/>
    <d v="2014-07-22T09:31:27"/>
    <x v="0"/>
    <x v="0"/>
    <x v="0"/>
    <s v="b9"/>
    <n v="11293"/>
    <n v="11293"/>
    <s v="0-20,000"/>
    <m/>
    <m/>
    <m/>
    <m/>
    <m/>
    <n v="25181"/>
    <n v="74673"/>
    <n v="49492"/>
    <n v="-49057"/>
    <n v="148911"/>
    <n v="11293"/>
  </r>
  <r>
    <n v="577587"/>
    <d v="2014-07-22T18:22:15"/>
    <x v="0"/>
    <x v="1"/>
    <x v="0"/>
    <s v="b9"/>
    <n v="98318"/>
    <n v="98318"/>
    <s v="60001-100000"/>
    <m/>
    <m/>
    <m/>
    <m/>
    <m/>
    <n v="25227.5"/>
    <n v="74675"/>
    <n v="49447.5"/>
    <n v="-48943.75"/>
    <n v="148846.25"/>
    <n v="98318"/>
  </r>
  <r>
    <n v="915524"/>
    <d v="2014-07-29T03:21:02"/>
    <x v="0"/>
    <x v="0"/>
    <x v="0"/>
    <s v="b9"/>
    <n v="41305"/>
    <n v="41305"/>
    <s v="40001-60000"/>
    <m/>
    <m/>
    <m/>
    <m/>
    <m/>
    <n v="25212"/>
    <n v="74648"/>
    <n v="49436"/>
    <n v="-48942"/>
    <n v="148802"/>
    <n v="41305"/>
  </r>
  <r>
    <n v="560182"/>
    <d v="2014-08-06T15:14:21"/>
    <x v="0"/>
    <x v="0"/>
    <x v="0"/>
    <s v="i7"/>
    <n v="22923"/>
    <n v="22923"/>
    <s v="20001-40000"/>
    <m/>
    <m/>
    <m/>
    <m/>
    <m/>
    <n v="25196.5"/>
    <n v="74660.5"/>
    <n v="49464"/>
    <n v="-48999.5"/>
    <n v="148856.5"/>
    <n v="22923"/>
  </r>
  <r>
    <n v="285644"/>
    <d v="2014-08-06T15:15:32"/>
    <x v="1"/>
    <x v="0"/>
    <x v="0"/>
    <s v="i7"/>
    <n v="83851"/>
    <n v="83851"/>
    <s v="60001-100000"/>
    <m/>
    <m/>
    <m/>
    <m/>
    <m/>
    <n v="25243"/>
    <n v="74673"/>
    <n v="49430"/>
    <n v="-48902"/>
    <n v="148818"/>
    <n v="83851"/>
  </r>
  <r>
    <n v="275333"/>
    <d v="2014-08-06T15:16:05"/>
    <x v="0"/>
    <x v="0"/>
    <x v="0"/>
    <s v="i7"/>
    <n v="39563"/>
    <n v="39563"/>
    <s v="20001-40000"/>
    <m/>
    <m/>
    <m/>
    <m/>
    <m/>
    <n v="25227.5"/>
    <n v="74635.5"/>
    <n v="49408"/>
    <n v="-48884.5"/>
    <n v="148747.5"/>
    <n v="39563"/>
  </r>
  <r>
    <n v="212668"/>
    <d v="2014-08-07T14:36:31"/>
    <x v="0"/>
    <x v="1"/>
    <x v="0"/>
    <s v="i7"/>
    <n v="70822"/>
    <n v="70822"/>
    <s v="60001-100000"/>
    <m/>
    <m/>
    <m/>
    <m/>
    <m/>
    <n v="25212"/>
    <n v="74648"/>
    <n v="49436"/>
    <n v="-48942"/>
    <n v="148802"/>
    <n v="70822"/>
  </r>
  <r>
    <n v="35024"/>
    <d v="2014-08-07T14:38:04"/>
    <x v="0"/>
    <x v="1"/>
    <x v="0"/>
    <s v="i7"/>
    <n v="91025"/>
    <n v="91025"/>
    <s v="60001-100000"/>
    <m/>
    <m/>
    <m/>
    <m/>
    <m/>
    <n v="25196.5"/>
    <n v="74660.5"/>
    <n v="49464"/>
    <n v="-48999.5"/>
    <n v="148856.5"/>
    <n v="91025"/>
  </r>
  <r>
    <n v="416704"/>
    <d v="2014-08-15T11:02:57"/>
    <x v="1"/>
    <x v="0"/>
    <x v="0"/>
    <s v="i7"/>
    <n v="16136"/>
    <n v="16136"/>
    <s v="0-20,000"/>
    <m/>
    <m/>
    <m/>
    <m/>
    <m/>
    <n v="25181"/>
    <n v="74623"/>
    <n v="49442"/>
    <n v="-48982"/>
    <n v="148786"/>
    <n v="16136"/>
  </r>
  <r>
    <n v="501414"/>
    <d v="2014-07-29T09:33:01"/>
    <x v="0"/>
    <x v="1"/>
    <x v="0"/>
    <s v="c9"/>
    <n v="60863"/>
    <n v="60863"/>
    <s v="60001-100000"/>
    <m/>
    <m/>
    <m/>
    <m/>
    <m/>
    <n v="25227.5"/>
    <n v="74635.5"/>
    <n v="49408"/>
    <n v="-48884.5"/>
    <n v="148747.5"/>
    <n v="60863"/>
  </r>
  <r>
    <n v="153036"/>
    <d v="2014-08-03T03:05:21"/>
    <x v="1"/>
    <x v="0"/>
    <x v="0"/>
    <s v="i7"/>
    <n v="88372"/>
    <n v="88372"/>
    <s v="60001-100000"/>
    <m/>
    <m/>
    <m/>
    <m/>
    <m/>
    <n v="25212"/>
    <n v="74648"/>
    <n v="49436"/>
    <n v="-48942"/>
    <n v="148802"/>
    <n v="88372"/>
  </r>
  <r>
    <n v="633036"/>
    <d v="2014-08-09T10:53:20"/>
    <x v="0"/>
    <x v="0"/>
    <x v="0"/>
    <s v="i7"/>
    <n v="25300"/>
    <n v="25300"/>
    <s v="20001-40000"/>
    <m/>
    <m/>
    <m/>
    <m/>
    <m/>
    <n v="25196.5"/>
    <n v="74614.75"/>
    <n v="49418.25"/>
    <n v="-48930.875"/>
    <n v="148742.125"/>
    <n v="25300"/>
  </r>
  <r>
    <n v="83162"/>
    <d v="2014-08-21T07:35:12"/>
    <x v="0"/>
    <x v="1"/>
    <x v="0"/>
    <s v="b9"/>
    <n v="10734"/>
    <n v="10734"/>
    <s v="0-20,000"/>
    <m/>
    <m/>
    <m/>
    <m/>
    <m/>
    <n v="25181"/>
    <n v="74623"/>
    <n v="49442"/>
    <n v="-48982"/>
    <n v="148786"/>
    <n v="10734"/>
  </r>
  <r>
    <n v="527414"/>
    <d v="2014-08-15T05:50:32"/>
    <x v="1"/>
    <x v="0"/>
    <x v="0"/>
    <s v="c9"/>
    <n v="64808"/>
    <n v="64808"/>
    <s v="60001-100000"/>
    <m/>
    <m/>
    <m/>
    <m/>
    <m/>
    <n v="25227.5"/>
    <n v="74635.5"/>
    <n v="49408"/>
    <n v="-48884.5"/>
    <n v="148747.5"/>
    <n v="64808"/>
  </r>
  <r>
    <n v="384327"/>
    <d v="2014-08-18T17:22:34"/>
    <x v="1"/>
    <x v="2"/>
    <x v="0"/>
    <s v="b9"/>
    <n v="29034"/>
    <n v="29034"/>
    <s v="20001-40000"/>
    <m/>
    <m/>
    <m/>
    <m/>
    <m/>
    <n v="25212"/>
    <n v="74648"/>
    <n v="49436"/>
    <n v="-48942"/>
    <n v="148802"/>
    <n v="29034"/>
  </r>
  <r>
    <n v="837259"/>
    <d v="2014-08-26T11:20:38"/>
    <x v="0"/>
    <x v="1"/>
    <x v="0"/>
    <s v="i7"/>
    <n v="11058"/>
    <n v="11058"/>
    <s v="0-20,000"/>
    <m/>
    <m/>
    <m/>
    <m/>
    <m/>
    <n v="25196.5"/>
    <n v="74660.5"/>
    <n v="49464"/>
    <n v="-48999.5"/>
    <n v="148856.5"/>
    <n v="11058"/>
  </r>
  <r>
    <n v="168921"/>
    <d v="2014-08-26T11:22:17"/>
    <x v="1"/>
    <x v="1"/>
    <x v="0"/>
    <s v="i7"/>
    <n v="42405"/>
    <n v="42405"/>
    <s v="40001-60000"/>
    <m/>
    <m/>
    <m/>
    <m/>
    <m/>
    <n v="25243"/>
    <n v="74673"/>
    <n v="49430"/>
    <n v="-48902"/>
    <n v="148818"/>
    <n v="42405"/>
  </r>
  <r>
    <n v="753579"/>
    <d v="2014-05-21T09:31:19"/>
    <x v="0"/>
    <x v="0"/>
    <x v="6"/>
    <s v="i6"/>
    <n v="47099"/>
    <n v="47099"/>
    <s v="40001-60000"/>
    <m/>
    <m/>
    <m/>
    <m/>
    <m/>
    <n v="25227.5"/>
    <n v="74675"/>
    <n v="49447.5"/>
    <n v="-48943.75"/>
    <n v="148846.25"/>
    <n v="47099"/>
  </r>
  <r>
    <n v="536133"/>
    <d v="2014-05-21T09:32:12"/>
    <x v="0"/>
    <x v="1"/>
    <x v="6"/>
    <s v="i6"/>
    <n v="24740"/>
    <n v="24740"/>
    <s v="20001-40000"/>
    <m/>
    <m/>
    <m/>
    <m/>
    <m/>
    <n v="25212"/>
    <n v="74677"/>
    <n v="49465"/>
    <n v="-48985.5"/>
    <n v="148874.5"/>
    <n v="24740"/>
  </r>
  <r>
    <n v="88859"/>
    <d v="2014-05-21T09:33:04"/>
    <x v="0"/>
    <x v="0"/>
    <x v="6"/>
    <s v="i6"/>
    <n v="11554"/>
    <n v="11554"/>
    <s v="0-20,000"/>
    <m/>
    <m/>
    <m/>
    <m/>
    <m/>
    <n v="25243.75"/>
    <n v="74679"/>
    <n v="49435.25"/>
    <n v="-48909.125"/>
    <n v="148831.875"/>
    <n v="11554"/>
  </r>
  <r>
    <n v="458929"/>
    <d v="2014-05-28T17:09:36"/>
    <x v="0"/>
    <x v="1"/>
    <x v="6"/>
    <s v="i6"/>
    <n v="27917"/>
    <n v="27917"/>
    <s v="20001-40000"/>
    <m/>
    <m/>
    <m/>
    <m/>
    <m/>
    <n v="25246"/>
    <n v="74681"/>
    <n v="49435"/>
    <n v="-48906.5"/>
    <n v="148833.5"/>
    <n v="27917"/>
  </r>
  <r>
    <n v="89996"/>
    <d v="2014-07-29T19:40:19"/>
    <x v="1"/>
    <x v="1"/>
    <x v="6"/>
    <s v="i6"/>
    <n v="76246"/>
    <n v="76246"/>
    <s v="60001-100000"/>
    <m/>
    <m/>
    <m/>
    <m/>
    <m/>
    <n v="25245.25"/>
    <n v="74683"/>
    <n v="49437.75"/>
    <n v="-48911.375"/>
    <n v="148839.625"/>
    <n v="76246"/>
  </r>
  <r>
    <n v="636370"/>
    <d v="2014-07-29T19:40:46"/>
    <x v="0"/>
    <x v="1"/>
    <x v="6"/>
    <s v="i6"/>
    <n v="66728"/>
    <n v="66728"/>
    <s v="60001-100000"/>
    <m/>
    <m/>
    <m/>
    <m/>
    <m/>
    <n v="25244.5"/>
    <n v="74677"/>
    <n v="49432.5"/>
    <n v="-48904.25"/>
    <n v="148825.75"/>
    <n v="66728"/>
  </r>
  <r>
    <n v="639922"/>
    <d v="2014-05-07T09:34:41"/>
    <x v="1"/>
    <x v="1"/>
    <x v="0"/>
    <s v="b9"/>
    <n v="84559"/>
    <n v="84559"/>
    <s v="60001-100000"/>
    <m/>
    <m/>
    <m/>
    <m/>
    <m/>
    <n v="25243.75"/>
    <n v="74679"/>
    <n v="49435.25"/>
    <n v="-48909.125"/>
    <n v="148831.875"/>
    <n v="84559"/>
  </r>
  <r>
    <n v="834391"/>
    <d v="2014-05-08T18:37:06"/>
    <x v="1"/>
    <x v="0"/>
    <x v="0"/>
    <s v="b9"/>
    <n v="94532"/>
    <n v="94532"/>
    <s v="60001-100000"/>
    <m/>
    <m/>
    <m/>
    <m/>
    <m/>
    <n v="25243"/>
    <n v="74673"/>
    <n v="49430"/>
    <n v="-48902"/>
    <n v="148818"/>
    <n v="94532"/>
  </r>
  <r>
    <n v="446910"/>
    <d v="2014-05-08T18:37:46"/>
    <x v="0"/>
    <x v="2"/>
    <x v="0"/>
    <s v="b9"/>
    <n v="34564"/>
    <n v="34564"/>
    <s v="20001-40000"/>
    <m/>
    <m/>
    <m/>
    <m/>
    <m/>
    <n v="25227.5"/>
    <n v="74635.5"/>
    <n v="49408"/>
    <n v="-48884.5"/>
    <n v="148747.5"/>
    <n v="34564"/>
  </r>
  <r>
    <n v="942102"/>
    <d v="2014-08-21T17:44:02"/>
    <x v="0"/>
    <x v="1"/>
    <x v="0"/>
    <s v="b9"/>
    <n v="45259"/>
    <n v="45259"/>
    <s v="40001-60000"/>
    <m/>
    <m/>
    <m/>
    <m/>
    <m/>
    <n v="25212"/>
    <n v="74648"/>
    <n v="49436"/>
    <n v="-48942"/>
    <n v="148802"/>
    <n v="45259"/>
  </r>
  <r>
    <n v="887834"/>
    <d v="2014-08-21T17:44:34"/>
    <x v="0"/>
    <x v="0"/>
    <x v="0"/>
    <s v="b9"/>
    <n v="68553"/>
    <n v="68553"/>
    <s v="60001-100000"/>
    <m/>
    <m/>
    <m/>
    <m/>
    <m/>
    <n v="25196.5"/>
    <n v="74660.5"/>
    <n v="49464"/>
    <n v="-48999.5"/>
    <n v="148856.5"/>
    <n v="68553"/>
  </r>
  <r>
    <n v="551086"/>
    <d v="2014-08-21T17:45:27"/>
    <x v="1"/>
    <x v="1"/>
    <x v="0"/>
    <s v="b9"/>
    <n v="97491"/>
    <n v="97491"/>
    <s v="60001-100000"/>
    <m/>
    <m/>
    <m/>
    <m/>
    <m/>
    <n v="25181"/>
    <n v="74673"/>
    <n v="49492"/>
    <n v="-49057"/>
    <n v="148911"/>
    <n v="97491"/>
  </r>
  <r>
    <n v="47896"/>
    <d v="2014-08-21T17:46:33"/>
    <x v="1"/>
    <x v="0"/>
    <x v="0"/>
    <s v="b9"/>
    <n v="1251"/>
    <n v="1251"/>
    <s v="0-20,000"/>
    <m/>
    <m/>
    <m/>
    <m/>
    <m/>
    <n v="25178.75"/>
    <n v="74635.5"/>
    <n v="49456.75"/>
    <n v="-49006.375"/>
    <n v="148820.625"/>
    <n v="1251"/>
  </r>
  <r>
    <n v="171510"/>
    <d v="2014-08-29T07:30:40"/>
    <x v="0"/>
    <x v="0"/>
    <x v="0"/>
    <s v="b9"/>
    <n v="72676"/>
    <n v="72676"/>
    <s v="60001-100000"/>
    <m/>
    <m/>
    <m/>
    <m/>
    <m/>
    <n v="25212"/>
    <n v="74648"/>
    <n v="49436"/>
    <n v="-48942"/>
    <n v="148802"/>
    <n v="72676"/>
  </r>
  <r>
    <n v="478340"/>
    <d v="2014-06-25T17:57:56"/>
    <x v="1"/>
    <x v="0"/>
    <x v="1"/>
    <s v="i5"/>
    <n v="62984"/>
    <n v="62984"/>
    <s v="60001-100000"/>
    <m/>
    <m/>
    <m/>
    <m/>
    <m/>
    <n v="25196.5"/>
    <n v="74660.5"/>
    <n v="49464"/>
    <n v="-48999.5"/>
    <n v="148856.5"/>
    <n v="62984"/>
  </r>
  <r>
    <n v="533413"/>
    <d v="2014-05-07T09:36:28"/>
    <x v="0"/>
    <x v="1"/>
    <x v="0"/>
    <s v="c5"/>
    <n v="32457"/>
    <n v="32457"/>
    <s v="20001-40000"/>
    <m/>
    <m/>
    <m/>
    <m/>
    <m/>
    <n v="25181"/>
    <n v="74673"/>
    <n v="49492"/>
    <n v="-49057"/>
    <n v="148911"/>
    <n v="32457"/>
  </r>
  <r>
    <n v="283022"/>
    <d v="2014-08-22T09:24:54"/>
    <x v="1"/>
    <x v="1"/>
    <x v="0"/>
    <s v="c5"/>
    <n v="42052"/>
    <n v="42052"/>
    <s v="40001-60000"/>
    <m/>
    <m/>
    <m/>
    <m/>
    <m/>
    <n v="25178.75"/>
    <n v="74675"/>
    <n v="49496.25"/>
    <n v="-49065.625"/>
    <n v="148919.375"/>
    <n v="42052"/>
  </r>
  <r>
    <n v="703363"/>
    <d v="2014-08-05T19:52:33"/>
    <x v="1"/>
    <x v="0"/>
    <x v="0"/>
    <s v="i5"/>
    <n v="38880"/>
    <n v="38880"/>
    <s v="20001-40000"/>
    <m/>
    <m/>
    <m/>
    <m/>
    <m/>
    <n v="25176.5"/>
    <n v="74677"/>
    <n v="49500.5"/>
    <n v="-49074.25"/>
    <n v="148927.75"/>
    <n v="38880"/>
  </r>
  <r>
    <n v="73267"/>
    <d v="2014-08-30T07:18:49"/>
    <x v="1"/>
    <x v="0"/>
    <x v="0"/>
    <s v="i5"/>
    <n v="58547"/>
    <n v="58547"/>
    <s v="40001-60000"/>
    <m/>
    <m/>
    <m/>
    <m/>
    <m/>
    <n v="25174.25"/>
    <n v="74679"/>
    <n v="49504.75"/>
    <n v="-49082.875"/>
    <n v="148936.125"/>
    <n v="58547"/>
  </r>
  <r>
    <n v="808514"/>
    <d v="2014-08-30T07:21:08"/>
    <x v="1"/>
    <x v="0"/>
    <x v="0"/>
    <s v="i5"/>
    <n v="61895"/>
    <n v="61895"/>
    <s v="60001-100000"/>
    <m/>
    <m/>
    <m/>
    <m/>
    <m/>
    <n v="25172"/>
    <n v="74681"/>
    <n v="49509"/>
    <n v="-49091.5"/>
    <n v="148944.5"/>
    <n v="61895"/>
  </r>
  <r>
    <n v="999850"/>
    <d v="2014-08-30T07:22:10"/>
    <x v="0"/>
    <x v="0"/>
    <x v="0"/>
    <s v="i5"/>
    <n v="50962"/>
    <n v="50962"/>
    <s v="40001-60000"/>
    <m/>
    <m/>
    <m/>
    <m/>
    <m/>
    <n v="25155.5"/>
    <n v="74683"/>
    <n v="49527.5"/>
    <n v="-49135.75"/>
    <n v="148974.25"/>
    <n v="50962"/>
  </r>
  <r>
    <n v="444836"/>
    <d v="2014-07-31T14:27:10"/>
    <x v="0"/>
    <x v="0"/>
    <x v="0"/>
    <s v="b9"/>
    <n v="34487"/>
    <n v="34487"/>
    <s v="20001-40000"/>
    <m/>
    <m/>
    <m/>
    <m/>
    <m/>
    <n v="25139"/>
    <n v="74685"/>
    <n v="49546"/>
    <n v="-49180"/>
    <n v="149004"/>
    <n v="34487"/>
  </r>
  <r>
    <n v="200966"/>
    <d v="2014-08-07T09:09:51"/>
    <x v="1"/>
    <x v="0"/>
    <x v="0"/>
    <s v="b9"/>
    <n v="10383"/>
    <n v="10383"/>
    <s v="0-20,000"/>
    <m/>
    <m/>
    <m/>
    <m/>
    <m/>
    <n v="25122.5"/>
    <n v="74687"/>
    <n v="49564.5"/>
    <n v="-49224.25"/>
    <n v="149033.75"/>
    <n v="10383"/>
  </r>
  <r>
    <n v="600368"/>
    <d v="2014-08-08T19:08:03"/>
    <x v="0"/>
    <x v="1"/>
    <x v="0"/>
    <s v="b9"/>
    <n v="36386"/>
    <n v="36386"/>
    <s v="20001-40000"/>
    <m/>
    <m/>
    <m/>
    <m/>
    <m/>
    <n v="25172"/>
    <n v="74689"/>
    <n v="49517"/>
    <n v="-49103.5"/>
    <n v="148964.5"/>
    <n v="36386"/>
  </r>
  <r>
    <n v="827812"/>
    <d v="2014-08-09T09:13:08"/>
    <x v="0"/>
    <x v="1"/>
    <x v="0"/>
    <s v="b9"/>
    <n v="72478"/>
    <n v="72478"/>
    <s v="60001-100000"/>
    <m/>
    <m/>
    <m/>
    <m/>
    <m/>
    <n v="25155.5"/>
    <n v="74693.75"/>
    <n v="49538.25"/>
    <n v="-49151.875"/>
    <n v="149001.125"/>
    <n v="72478"/>
  </r>
  <r>
    <n v="732025"/>
    <d v="2014-08-13T11:50:28"/>
    <x v="1"/>
    <x v="0"/>
    <x v="0"/>
    <s v="b9"/>
    <n v="98218"/>
    <n v="98218"/>
    <s v="60001-100000"/>
    <m/>
    <m/>
    <m/>
    <m/>
    <m/>
    <n v="25139"/>
    <n v="74698.5"/>
    <n v="49559.5"/>
    <n v="-49200.25"/>
    <n v="149037.75"/>
    <n v="98218"/>
  </r>
  <r>
    <n v="275640"/>
    <d v="2014-08-14T10:05:36"/>
    <x v="0"/>
    <x v="2"/>
    <x v="0"/>
    <s v="b9"/>
    <n v="52802"/>
    <n v="52802"/>
    <s v="40001-60000"/>
    <m/>
    <m/>
    <m/>
    <m/>
    <m/>
    <n v="25122.5"/>
    <n v="74687"/>
    <n v="49564.5"/>
    <n v="-49224.25"/>
    <n v="149033.75"/>
    <n v="52802"/>
  </r>
  <r>
    <n v="868305"/>
    <d v="2014-07-10T17:27:18"/>
    <x v="0"/>
    <x v="0"/>
    <x v="0"/>
    <s v="i5"/>
    <n v="62805"/>
    <n v="62805"/>
    <s v="60001-100000"/>
    <m/>
    <m/>
    <m/>
    <m/>
    <m/>
    <n v="25106"/>
    <n v="74689"/>
    <n v="49583"/>
    <n v="-49268.5"/>
    <n v="149063.5"/>
    <n v="62805"/>
  </r>
  <r>
    <n v="717117"/>
    <d v="2014-07-10T17:29:47"/>
    <x v="0"/>
    <x v="1"/>
    <x v="0"/>
    <s v="i5"/>
    <n v="82655"/>
    <n v="82655"/>
    <s v="60001-100000"/>
    <m/>
    <m/>
    <m/>
    <m/>
    <m/>
    <n v="25094.25"/>
    <n v="74693.75"/>
    <n v="49599.5"/>
    <n v="-49305"/>
    <n v="149093"/>
    <n v="82655"/>
  </r>
  <r>
    <n v="259771"/>
    <d v="2014-07-04T09:31:27"/>
    <x v="1"/>
    <x v="0"/>
    <x v="2"/>
    <s v="c5"/>
    <n v="36553"/>
    <n v="36553"/>
    <s v="20001-40000"/>
    <m/>
    <m/>
    <m/>
    <m/>
    <m/>
    <n v="25082.5"/>
    <n v="74685"/>
    <n v="49602.5"/>
    <n v="-49321.25"/>
    <n v="149088.75"/>
    <n v="36553"/>
  </r>
  <r>
    <n v="227346"/>
    <d v="2014-07-04T09:32:01"/>
    <x v="1"/>
    <x v="1"/>
    <x v="2"/>
    <s v="c5"/>
    <n v="9809"/>
    <n v="9809"/>
    <s v="0-20,000"/>
    <m/>
    <m/>
    <m/>
    <m/>
    <m/>
    <n v="25070.75"/>
    <n v="74687"/>
    <n v="49616.25"/>
    <n v="-49353.625"/>
    <n v="149111.375"/>
    <n v="9809"/>
  </r>
  <r>
    <n v="601759"/>
    <d v="2014-07-14T15:42:56"/>
    <x v="1"/>
    <x v="2"/>
    <x v="2"/>
    <s v="c5"/>
    <n v="25861"/>
    <n v="25861"/>
    <s v="20001-40000"/>
    <m/>
    <m/>
    <m/>
    <m/>
    <m/>
    <n v="25106"/>
    <n v="74689"/>
    <n v="49583"/>
    <n v="-49268.5"/>
    <n v="149063.5"/>
    <n v="25861"/>
  </r>
  <r>
    <n v="81051"/>
    <d v="2014-08-01T09:31:31"/>
    <x v="0"/>
    <x v="0"/>
    <x v="2"/>
    <s v="c5"/>
    <n v="7635"/>
    <n v="7635"/>
    <s v="0-20,000"/>
    <m/>
    <m/>
    <m/>
    <m/>
    <m/>
    <n v="25094.25"/>
    <n v="74693.75"/>
    <n v="49599.5"/>
    <n v="-49305"/>
    <n v="149093"/>
    <n v="7635"/>
  </r>
  <r>
    <n v="651902"/>
    <d v="2014-08-01T09:31:55"/>
    <x v="1"/>
    <x v="1"/>
    <x v="2"/>
    <s v="c5"/>
    <n v="16421"/>
    <n v="16421"/>
    <s v="0-20,000"/>
    <m/>
    <m/>
    <m/>
    <m/>
    <m/>
    <n v="25139"/>
    <n v="74698.5"/>
    <n v="49559.5"/>
    <n v="-49200.25"/>
    <n v="149037.75"/>
    <n v="16421"/>
  </r>
  <r>
    <n v="886667"/>
    <d v="2014-08-01T09:32:21"/>
    <x v="1"/>
    <x v="0"/>
    <x v="2"/>
    <s v="c5"/>
    <n v="75908"/>
    <n v="75908"/>
    <s v="60001-100000"/>
    <m/>
    <m/>
    <m/>
    <m/>
    <m/>
    <n v="25174.25"/>
    <n v="74703.25"/>
    <n v="49529"/>
    <n v="-49119.25"/>
    <n v="148996.75"/>
    <n v="75908"/>
  </r>
  <r>
    <n v="719726"/>
    <d v="2014-08-01T09:33:23"/>
    <x v="0"/>
    <x v="2"/>
    <x v="2"/>
    <s v="c5"/>
    <n v="89490"/>
    <n v="89490"/>
    <s v="60001-100000"/>
    <m/>
    <m/>
    <m/>
    <m/>
    <m/>
    <n v="25172"/>
    <n v="74689"/>
    <n v="49517"/>
    <n v="-49103.5"/>
    <n v="148964.5"/>
    <n v="89490"/>
  </r>
  <r>
    <n v="551264"/>
    <d v="2014-05-12T09:32:49"/>
    <x v="1"/>
    <x v="0"/>
    <x v="1"/>
    <s v="c5"/>
    <n v="44105"/>
    <n v="44105"/>
    <s v="40001-60000"/>
    <m/>
    <m/>
    <m/>
    <m/>
    <m/>
    <n v="25155.5"/>
    <n v="74683"/>
    <n v="49527.5"/>
    <n v="-49135.75"/>
    <n v="148974.25"/>
    <n v="44105"/>
  </r>
  <r>
    <n v="762737"/>
    <d v="2014-05-12T09:35:24"/>
    <x v="0"/>
    <x v="0"/>
    <x v="1"/>
    <s v="c5"/>
    <n v="26952"/>
    <n v="26952"/>
    <s v="20001-40000"/>
    <m/>
    <m/>
    <m/>
    <m/>
    <m/>
    <n v="25139"/>
    <n v="74685"/>
    <n v="49546"/>
    <n v="-49180"/>
    <n v="149004"/>
    <n v="26952"/>
  </r>
  <r>
    <n v="359396"/>
    <d v="2014-05-15T13:02:43"/>
    <x v="1"/>
    <x v="1"/>
    <x v="1"/>
    <s v="c5"/>
    <n v="74233"/>
    <n v="74233"/>
    <s v="60001-100000"/>
    <m/>
    <m/>
    <m/>
    <m/>
    <m/>
    <n v="25122.5"/>
    <n v="74687"/>
    <n v="49564.5"/>
    <n v="-49224.25"/>
    <n v="149033.75"/>
    <n v="74233"/>
  </r>
  <r>
    <n v="486752"/>
    <d v="2014-05-16T18:34:44"/>
    <x v="0"/>
    <x v="0"/>
    <x v="1"/>
    <s v="c5"/>
    <n v="9936"/>
    <n v="9936"/>
    <s v="0-20,000"/>
    <m/>
    <m/>
    <m/>
    <m/>
    <m/>
    <n v="25106"/>
    <n v="74689"/>
    <n v="49583"/>
    <n v="-49268.5"/>
    <n v="149063.5"/>
    <n v="9936"/>
  </r>
  <r>
    <n v="835053"/>
    <d v="2014-05-16T18:34:14"/>
    <x v="0"/>
    <x v="0"/>
    <x v="1"/>
    <s v="c5"/>
    <n v="25583"/>
    <n v="25583"/>
    <s v="20001-40000"/>
    <m/>
    <m/>
    <m/>
    <m/>
    <m/>
    <n v="25155.5"/>
    <n v="74693.75"/>
    <n v="49538.25"/>
    <n v="-49151.875"/>
    <n v="149001.125"/>
    <n v="25583"/>
  </r>
  <r>
    <n v="58029"/>
    <d v="2014-07-22T08:47:32"/>
    <x v="0"/>
    <x v="0"/>
    <x v="1"/>
    <s v="c5"/>
    <n v="85262"/>
    <n v="85262"/>
    <s v="60001-100000"/>
    <m/>
    <m/>
    <m/>
    <m/>
    <m/>
    <n v="25139"/>
    <n v="74698.5"/>
    <n v="49559.5"/>
    <n v="-49200.25"/>
    <n v="149037.75"/>
    <n v="85262"/>
  </r>
  <r>
    <n v="193000"/>
    <d v="2014-07-22T08:49:35"/>
    <x v="0"/>
    <x v="0"/>
    <x v="1"/>
    <s v="c5"/>
    <n v="32690"/>
    <n v="32690"/>
    <s v="20001-40000"/>
    <m/>
    <m/>
    <m/>
    <m/>
    <m/>
    <n v="25122.5"/>
    <n v="74687"/>
    <n v="49564.5"/>
    <n v="-49224.25"/>
    <n v="149033.75"/>
    <n v="32690"/>
  </r>
  <r>
    <n v="169603"/>
    <d v="2014-05-01T16:39:36"/>
    <x v="0"/>
    <x v="0"/>
    <x v="1"/>
    <s v="c9"/>
    <n v="75013"/>
    <n v="75013"/>
    <s v="60001-100000"/>
    <m/>
    <m/>
    <m/>
    <m/>
    <m/>
    <n v="25106"/>
    <n v="74689"/>
    <n v="49583"/>
    <n v="-49268.5"/>
    <n v="149063.5"/>
    <n v="75013"/>
  </r>
  <r>
    <n v="56628"/>
    <d v="2014-06-30T09:33:32"/>
    <x v="1"/>
    <x v="0"/>
    <x v="1"/>
    <s v="i7"/>
    <n v="5298"/>
    <n v="5298"/>
    <s v="0-20,000"/>
    <m/>
    <m/>
    <m/>
    <m/>
    <m/>
    <n v="25094.25"/>
    <n v="74683"/>
    <n v="49588.75"/>
    <n v="-49288.875"/>
    <n v="149066.125"/>
    <n v="5298"/>
  </r>
  <r>
    <n v="687590"/>
    <d v="2014-07-02T11:30:55"/>
    <x v="0"/>
    <x v="0"/>
    <x v="1"/>
    <s v="i7"/>
    <n v="56231"/>
    <n v="56231"/>
    <s v="40001-60000"/>
    <m/>
    <m/>
    <m/>
    <m/>
    <m/>
    <n v="25139"/>
    <n v="74685"/>
    <n v="49546"/>
    <n v="-49180"/>
    <n v="149004"/>
    <n v="56231"/>
  </r>
  <r>
    <n v="420861"/>
    <d v="2014-07-02T11:31:54"/>
    <x v="0"/>
    <x v="0"/>
    <x v="1"/>
    <s v="i7"/>
    <n v="16220"/>
    <n v="16220"/>
    <s v="0-20,000"/>
    <m/>
    <m/>
    <m/>
    <m/>
    <m/>
    <n v="25122.5"/>
    <n v="74687"/>
    <n v="49564.5"/>
    <n v="-49224.25"/>
    <n v="149033.75"/>
    <n v="16220"/>
  </r>
  <r>
    <n v="538886"/>
    <d v="2014-07-02T11:32:28"/>
    <x v="0"/>
    <x v="1"/>
    <x v="1"/>
    <s v="i7"/>
    <n v="44900"/>
    <n v="44900"/>
    <s v="40001-60000"/>
    <m/>
    <m/>
    <m/>
    <m/>
    <m/>
    <n v="25172"/>
    <n v="74689"/>
    <n v="49517"/>
    <n v="-49103.5"/>
    <n v="148964.5"/>
    <n v="44900"/>
  </r>
  <r>
    <n v="298026"/>
    <d v="2014-07-18T12:41:43"/>
    <x v="0"/>
    <x v="0"/>
    <x v="1"/>
    <s v="i7"/>
    <n v="33284"/>
    <n v="33284"/>
    <s v="20001-40000"/>
    <m/>
    <m/>
    <m/>
    <m/>
    <m/>
    <n v="25155.5"/>
    <n v="74693.75"/>
    <n v="49538.25"/>
    <n v="-49151.875"/>
    <n v="149001.125"/>
    <n v="33284"/>
  </r>
  <r>
    <n v="942186"/>
    <d v="2014-07-18T12:42:14"/>
    <x v="0"/>
    <x v="1"/>
    <x v="1"/>
    <s v="i7"/>
    <n v="48373"/>
    <n v="48373"/>
    <s v="40001-60000"/>
    <m/>
    <m/>
    <m/>
    <m/>
    <m/>
    <n v="25139"/>
    <n v="74698.5"/>
    <n v="49559.5"/>
    <n v="-49200.25"/>
    <n v="149037.75"/>
    <n v="48373"/>
  </r>
  <r>
    <n v="962462"/>
    <d v="2014-05-09T07:33:16"/>
    <x v="0"/>
    <x v="0"/>
    <x v="2"/>
    <s v="c5"/>
    <n v="28971"/>
    <n v="28971"/>
    <s v="20001-40000"/>
    <m/>
    <m/>
    <m/>
    <m/>
    <m/>
    <n v="25122.5"/>
    <n v="74703.25"/>
    <n v="49580.75"/>
    <n v="-49248.625"/>
    <n v="149074.375"/>
    <n v="28971"/>
  </r>
  <r>
    <n v="628437"/>
    <d v="2014-05-09T07:39:29"/>
    <x v="1"/>
    <x v="1"/>
    <x v="2"/>
    <s v="c5"/>
    <n v="34572"/>
    <n v="34572"/>
    <s v="20001-40000"/>
    <m/>
    <m/>
    <m/>
    <m/>
    <m/>
    <n v="25106"/>
    <n v="74708"/>
    <n v="49602"/>
    <n v="-49297"/>
    <n v="149111"/>
    <n v="34572"/>
  </r>
  <r>
    <n v="180406"/>
    <d v="2014-05-26T09:33:41"/>
    <x v="0"/>
    <x v="1"/>
    <x v="2"/>
    <s v="c5"/>
    <n v="67085"/>
    <n v="67085"/>
    <s v="60001-100000"/>
    <m/>
    <m/>
    <m/>
    <m/>
    <m/>
    <n v="25094.25"/>
    <n v="74715.25"/>
    <n v="49621"/>
    <n v="-49337.25"/>
    <n v="149146.75"/>
    <n v="67085"/>
  </r>
  <r>
    <n v="207769"/>
    <d v="2014-06-16T14:24:21"/>
    <x v="1"/>
    <x v="0"/>
    <x v="2"/>
    <s v="c5"/>
    <n v="52828"/>
    <n v="52828"/>
    <s v="40001-60000"/>
    <m/>
    <m/>
    <m/>
    <m/>
    <m/>
    <n v="25082.5"/>
    <n v="74722.5"/>
    <n v="49640"/>
    <n v="-49377.5"/>
    <n v="149182.5"/>
    <n v="52828"/>
  </r>
  <r>
    <n v="610665"/>
    <d v="2014-05-26T09:32:00"/>
    <x v="1"/>
    <x v="0"/>
    <x v="0"/>
    <s v="i5"/>
    <n v="70510"/>
    <n v="70510"/>
    <s v="60001-100000"/>
    <m/>
    <m/>
    <m/>
    <m/>
    <m/>
    <n v="25070.75"/>
    <n v="74729.75"/>
    <n v="49659"/>
    <n v="-49417.75"/>
    <n v="149218.25"/>
    <n v="70510"/>
  </r>
  <r>
    <n v="941666"/>
    <d v="2014-06-09T09:32:30"/>
    <x v="0"/>
    <x v="0"/>
    <x v="1"/>
    <s v="i1"/>
    <n v="44684"/>
    <n v="44684"/>
    <s v="40001-60000"/>
    <m/>
    <m/>
    <m/>
    <m/>
    <m/>
    <n v="25059"/>
    <n v="74737"/>
    <n v="49678"/>
    <n v="-49458"/>
    <n v="149254"/>
    <n v="44684"/>
  </r>
  <r>
    <n v="110906"/>
    <d v="2014-05-19T07:08:16"/>
    <x v="1"/>
    <x v="0"/>
    <x v="4"/>
    <s v="i7"/>
    <n v="77639"/>
    <n v="77639"/>
    <s v="60001-100000"/>
    <m/>
    <m/>
    <m/>
    <m/>
    <m/>
    <n v="25054.75"/>
    <n v="74737.5"/>
    <n v="49682.75"/>
    <n v="-49469.375"/>
    <n v="149261.625"/>
    <n v="77639"/>
  </r>
  <r>
    <n v="232275"/>
    <d v="2014-05-19T07:08:44"/>
    <x v="0"/>
    <x v="1"/>
    <x v="4"/>
    <s v="i7"/>
    <n v="39301"/>
    <n v="39301"/>
    <s v="20001-40000"/>
    <m/>
    <m/>
    <m/>
    <m/>
    <m/>
    <n v="25050.5"/>
    <n v="74722.5"/>
    <n v="49672"/>
    <n v="-49457.5"/>
    <n v="149230.5"/>
    <n v="39301"/>
  </r>
  <r>
    <n v="935715"/>
    <d v="2014-05-22T18:21:40"/>
    <x v="0"/>
    <x v="0"/>
    <x v="4"/>
    <s v="i7"/>
    <n v="30803"/>
    <n v="30803"/>
    <s v="20001-40000"/>
    <m/>
    <m/>
    <m/>
    <m/>
    <m/>
    <n v="25046.25"/>
    <n v="74729.75"/>
    <n v="49683.5"/>
    <n v="-49479"/>
    <n v="149255"/>
    <n v="30803"/>
  </r>
  <r>
    <n v="271935"/>
    <d v="2014-05-22T18:25:53"/>
    <x v="1"/>
    <x v="0"/>
    <x v="4"/>
    <s v="i7"/>
    <n v="35203"/>
    <n v="35203"/>
    <s v="20001-40000"/>
    <m/>
    <m/>
    <m/>
    <m/>
    <m/>
    <n v="25042"/>
    <n v="74737"/>
    <n v="49695"/>
    <n v="-49500.5"/>
    <n v="149279.5"/>
    <n v="35203"/>
  </r>
  <r>
    <n v="178516"/>
    <d v="2014-06-20T17:53:50"/>
    <x v="1"/>
    <x v="0"/>
    <x v="4"/>
    <s v="i7"/>
    <n v="4446"/>
    <n v="4446"/>
    <s v="0-20,000"/>
    <m/>
    <m/>
    <m/>
    <m/>
    <m/>
    <n v="25038"/>
    <n v="74737.5"/>
    <n v="49699.5"/>
    <n v="-49511.25"/>
    <n v="149286.75"/>
    <n v="4446"/>
  </r>
  <r>
    <n v="676521"/>
    <d v="2014-06-27T07:04:10"/>
    <x v="1"/>
    <x v="0"/>
    <x v="4"/>
    <s v="i7"/>
    <n v="22895"/>
    <n v="22895"/>
    <s v="20001-40000"/>
    <m/>
    <m/>
    <m/>
    <m/>
    <m/>
    <n v="25050.5"/>
    <n v="74738"/>
    <n v="49687.5"/>
    <n v="-49480.75"/>
    <n v="149269.25"/>
    <n v="22895"/>
  </r>
  <r>
    <n v="457025"/>
    <d v="2014-07-03T11:09:59"/>
    <x v="0"/>
    <x v="0"/>
    <x v="4"/>
    <s v="i7"/>
    <n v="76523"/>
    <n v="76523"/>
    <s v="60001-100000"/>
    <m/>
    <m/>
    <m/>
    <m/>
    <m/>
    <n v="25070.75"/>
    <n v="74738.5"/>
    <n v="49667.75"/>
    <n v="-49430.875"/>
    <n v="149240.125"/>
    <n v="76523"/>
  </r>
  <r>
    <n v="965006"/>
    <d v="2014-06-26T14:08:24"/>
    <x v="0"/>
    <x v="1"/>
    <x v="4"/>
    <s v="i7"/>
    <n v="3330"/>
    <n v="3330"/>
    <s v="0-20,000"/>
    <m/>
    <m/>
    <m/>
    <m/>
    <m/>
    <n v="25059"/>
    <n v="74737"/>
    <n v="49678"/>
    <n v="-49458"/>
    <n v="149254"/>
    <n v="3330"/>
  </r>
  <r>
    <n v="964269"/>
    <d v="2014-07-03T13:27:39"/>
    <x v="0"/>
    <x v="0"/>
    <x v="4"/>
    <s v="i7"/>
    <n v="39177"/>
    <n v="39177"/>
    <s v="20001-40000"/>
    <m/>
    <m/>
    <m/>
    <m/>
    <m/>
    <n v="25094.25"/>
    <n v="74737.5"/>
    <n v="49643.25"/>
    <n v="-49370.625"/>
    <n v="149202.375"/>
    <n v="39177"/>
  </r>
  <r>
    <n v="95159"/>
    <d v="2014-07-11T18:44:14"/>
    <x v="0"/>
    <x v="1"/>
    <x v="4"/>
    <s v="i7"/>
    <n v="8815"/>
    <n v="8815"/>
    <s v="0-20,000"/>
    <m/>
    <m/>
    <m/>
    <m/>
    <m/>
    <n v="25082.5"/>
    <n v="74738"/>
    <n v="49655.5"/>
    <n v="-49400.75"/>
    <n v="149221.25"/>
    <n v="8815"/>
  </r>
  <r>
    <n v="425402"/>
    <d v="2014-07-21T09:31:27"/>
    <x v="0"/>
    <x v="0"/>
    <x v="4"/>
    <s v="i7"/>
    <n v="35297"/>
    <n v="35297"/>
    <s v="20001-40000"/>
    <m/>
    <m/>
    <m/>
    <m/>
    <m/>
    <n v="25122.5"/>
    <n v="74738.5"/>
    <n v="49616"/>
    <n v="-49301.5"/>
    <n v="149162.5"/>
    <n v="35297"/>
  </r>
  <r>
    <n v="718399"/>
    <d v="2014-07-21T14:58:43"/>
    <x v="1"/>
    <x v="1"/>
    <x v="4"/>
    <s v="i7"/>
    <n v="83350"/>
    <n v="83350"/>
    <s v="60001-100000"/>
    <m/>
    <m/>
    <m/>
    <m/>
    <m/>
    <n v="25106"/>
    <n v="74739"/>
    <n v="49633"/>
    <n v="-49343.5"/>
    <n v="149188.5"/>
    <n v="83350"/>
  </r>
  <r>
    <n v="766283"/>
    <d v="2014-07-21T15:02:50"/>
    <x v="1"/>
    <x v="0"/>
    <x v="4"/>
    <s v="i7"/>
    <n v="35970"/>
    <n v="35970"/>
    <s v="20001-40000"/>
    <m/>
    <m/>
    <m/>
    <m/>
    <m/>
    <n v="25094.25"/>
    <n v="74737.5"/>
    <n v="49643.25"/>
    <n v="-49370.625"/>
    <n v="149202.375"/>
    <n v="35970"/>
  </r>
  <r>
    <n v="706032"/>
    <d v="2014-08-15T15:21:25"/>
    <x v="0"/>
    <x v="1"/>
    <x v="4"/>
    <s v="i7"/>
    <n v="39302"/>
    <n v="39302"/>
    <s v="20001-40000"/>
    <m/>
    <m/>
    <m/>
    <m/>
    <m/>
    <n v="25082.5"/>
    <n v="74738"/>
    <n v="49655.5"/>
    <n v="-49400.75"/>
    <n v="149221.25"/>
    <n v="39302"/>
  </r>
  <r>
    <n v="888701"/>
    <d v="2014-08-15T15:21:22"/>
    <x v="0"/>
    <x v="2"/>
    <x v="4"/>
    <s v="i7"/>
    <n v="91344"/>
    <n v="91344"/>
    <s v="60001-100000"/>
    <m/>
    <m/>
    <m/>
    <m/>
    <m/>
    <n v="25070.75"/>
    <n v="74738.5"/>
    <n v="49667.75"/>
    <n v="-49430.875"/>
    <n v="149240.125"/>
    <n v="91344"/>
  </r>
  <r>
    <n v="283871"/>
    <d v="2014-08-15T15:22:15"/>
    <x v="0"/>
    <x v="2"/>
    <x v="4"/>
    <s v="i7"/>
    <n v="28745"/>
    <n v="28745"/>
    <s v="20001-40000"/>
    <m/>
    <m/>
    <m/>
    <m/>
    <m/>
    <n v="25059"/>
    <n v="74737"/>
    <n v="49678"/>
    <n v="-49458"/>
    <n v="149254"/>
    <n v="28745"/>
  </r>
  <r>
    <n v="867620"/>
    <d v="2014-08-13T18:56:11"/>
    <x v="1"/>
    <x v="1"/>
    <x v="4"/>
    <s v="i7"/>
    <n v="55717"/>
    <n v="55717"/>
    <s v="40001-60000"/>
    <m/>
    <m/>
    <m/>
    <m/>
    <m/>
    <n v="25054.75"/>
    <n v="74737.5"/>
    <n v="49682.75"/>
    <n v="-49469.375"/>
    <n v="149261.625"/>
    <n v="55717"/>
  </r>
  <r>
    <n v="436657"/>
    <d v="2014-07-15T09:31:50"/>
    <x v="1"/>
    <x v="0"/>
    <x v="5"/>
    <s v="c5"/>
    <n v="35811"/>
    <n v="35811"/>
    <s v="20001-40000"/>
    <m/>
    <m/>
    <m/>
    <m/>
    <m/>
    <n v="25050.5"/>
    <n v="74738"/>
    <n v="49687.5"/>
    <n v="-49480.75"/>
    <n v="149269.25"/>
    <n v="35811"/>
  </r>
  <r>
    <n v="297331"/>
    <d v="2014-07-18T07:40:26"/>
    <x v="1"/>
    <x v="1"/>
    <x v="5"/>
    <s v="c5"/>
    <n v="21674"/>
    <n v="21674"/>
    <s v="20001-40000"/>
    <m/>
    <m/>
    <m/>
    <m/>
    <m/>
    <n v="25046.25"/>
    <n v="74738.5"/>
    <n v="49692.25"/>
    <n v="-49492.125"/>
    <n v="149276.875"/>
    <n v="21674"/>
  </r>
  <r>
    <n v="295779"/>
    <d v="2014-05-06T09:32:06"/>
    <x v="0"/>
    <x v="0"/>
    <x v="6"/>
    <s v="c9"/>
    <n v="7371"/>
    <n v="7371"/>
    <s v="0-20,000"/>
    <m/>
    <m/>
    <m/>
    <m/>
    <m/>
    <n v="25059"/>
    <n v="74739"/>
    <n v="49680"/>
    <n v="-49461"/>
    <n v="149259"/>
    <n v="7371"/>
  </r>
  <r>
    <n v="378942"/>
    <d v="2014-05-24T17:15:11"/>
    <x v="1"/>
    <x v="1"/>
    <x v="1"/>
    <s v="i7"/>
    <n v="26686"/>
    <n v="26686"/>
    <s v="20001-40000"/>
    <m/>
    <m/>
    <m/>
    <m/>
    <m/>
    <n v="25094.25"/>
    <n v="74762"/>
    <n v="49667.75"/>
    <n v="-49407.375"/>
    <n v="149263.625"/>
    <n v="26686"/>
  </r>
  <r>
    <n v="805679"/>
    <d v="2014-07-30T15:39:15"/>
    <x v="1"/>
    <x v="0"/>
    <x v="1"/>
    <s v="i7"/>
    <n v="74073"/>
    <n v="74073"/>
    <s v="60001-100000"/>
    <m/>
    <m/>
    <m/>
    <m/>
    <m/>
    <n v="25082.5"/>
    <n v="74785"/>
    <n v="49702.5"/>
    <n v="-49471.25"/>
    <n v="149338.75"/>
    <n v="74073"/>
  </r>
  <r>
    <n v="52501"/>
    <d v="2014-07-30T15:43:15"/>
    <x v="0"/>
    <x v="0"/>
    <x v="1"/>
    <s v="i7"/>
    <n v="73594"/>
    <n v="73594"/>
    <s v="60001-100000"/>
    <m/>
    <m/>
    <m/>
    <m/>
    <m/>
    <n v="25070.75"/>
    <n v="74808"/>
    <n v="49737.25"/>
    <n v="-49535.125"/>
    <n v="149413.875"/>
    <n v="73594"/>
  </r>
  <r>
    <n v="615562"/>
    <d v="2014-08-01T19:21:32"/>
    <x v="0"/>
    <x v="1"/>
    <x v="1"/>
    <s v="i7"/>
    <n v="84724"/>
    <n v="84724"/>
    <s v="60001-100000"/>
    <m/>
    <m/>
    <m/>
    <m/>
    <m/>
    <n v="25059"/>
    <n v="74831"/>
    <n v="49772"/>
    <n v="-49599"/>
    <n v="149489"/>
    <n v="84724"/>
  </r>
  <r>
    <n v="251545"/>
    <d v="2014-08-01T19:22:09"/>
    <x v="1"/>
    <x v="0"/>
    <x v="1"/>
    <s v="i7"/>
    <n v="90511"/>
    <n v="90511"/>
    <s v="60001-100000"/>
    <m/>
    <m/>
    <m/>
    <m/>
    <m/>
    <n v="25054.75"/>
    <n v="74762"/>
    <n v="49707.25"/>
    <n v="-49506.125"/>
    <n v="149322.875"/>
    <n v="90511"/>
  </r>
  <r>
    <n v="405576"/>
    <d v="2014-08-01T19:23:07"/>
    <x v="1"/>
    <x v="0"/>
    <x v="1"/>
    <s v="i7"/>
    <n v="30520"/>
    <n v="30520"/>
    <s v="20001-40000"/>
    <m/>
    <m/>
    <m/>
    <m/>
    <m/>
    <n v="25050.5"/>
    <n v="74738"/>
    <n v="49687.5"/>
    <n v="-49480.75"/>
    <n v="149269.25"/>
    <n v="30520"/>
  </r>
  <r>
    <n v="616680"/>
    <d v="2014-08-05T08:14:25"/>
    <x v="0"/>
    <x v="0"/>
    <x v="1"/>
    <s v="i7"/>
    <n v="6957"/>
    <n v="6957"/>
    <s v="0-20,000"/>
    <m/>
    <m/>
    <m/>
    <m/>
    <m/>
    <n v="25046.25"/>
    <n v="74738.5"/>
    <n v="49692.25"/>
    <n v="-49492.125"/>
    <n v="149276.875"/>
    <n v="6957"/>
  </r>
  <r>
    <n v="371227"/>
    <d v="2014-05-02T11:51:50"/>
    <x v="0"/>
    <x v="1"/>
    <x v="0"/>
    <s v="b9"/>
    <n v="98227"/>
    <n v="98227"/>
    <s v="60001-100000"/>
    <m/>
    <m/>
    <m/>
    <m/>
    <m/>
    <n v="25059"/>
    <n v="74739"/>
    <n v="49680"/>
    <n v="-49461"/>
    <n v="149259"/>
    <n v="98227"/>
  </r>
  <r>
    <n v="599373"/>
    <d v="2014-05-08T11:45:04"/>
    <x v="0"/>
    <x v="0"/>
    <x v="0"/>
    <s v="b9"/>
    <n v="18211"/>
    <n v="18211"/>
    <s v="0-20,000"/>
    <m/>
    <m/>
    <m/>
    <m/>
    <m/>
    <n v="25054.75"/>
    <n v="74737.5"/>
    <n v="49682.75"/>
    <n v="-49469.375"/>
    <n v="149261.625"/>
    <n v="18211"/>
  </r>
  <r>
    <n v="815638"/>
    <d v="2014-05-08T11:48:29"/>
    <x v="0"/>
    <x v="1"/>
    <x v="0"/>
    <s v="b9"/>
    <n v="62202"/>
    <n v="62202"/>
    <s v="60001-100000"/>
    <m/>
    <m/>
    <m/>
    <m/>
    <m/>
    <n v="25082.5"/>
    <n v="74738"/>
    <n v="49655.5"/>
    <n v="-49400.75"/>
    <n v="149221.25"/>
    <n v="62202"/>
  </r>
  <r>
    <n v="713691"/>
    <d v="2014-05-14T10:24:03"/>
    <x v="0"/>
    <x v="0"/>
    <x v="0"/>
    <s v="b9"/>
    <n v="69260"/>
    <n v="69260"/>
    <s v="60001-100000"/>
    <m/>
    <m/>
    <m/>
    <m/>
    <m/>
    <n v="25070.75"/>
    <n v="74738.5"/>
    <n v="49667.75"/>
    <n v="-49430.875"/>
    <n v="149240.125"/>
    <n v="69260"/>
  </r>
  <r>
    <n v="816300"/>
    <d v="2014-05-14T10:28:54"/>
    <x v="1"/>
    <x v="1"/>
    <x v="0"/>
    <s v="b9"/>
    <n v="42369"/>
    <n v="42369"/>
    <s v="40001-60000"/>
    <m/>
    <m/>
    <m/>
    <m/>
    <m/>
    <n v="25059"/>
    <n v="74739"/>
    <n v="49680"/>
    <n v="-49461"/>
    <n v="149259"/>
    <n v="42369"/>
  </r>
  <r>
    <n v="361525"/>
    <d v="2014-05-14T10:24:46"/>
    <x v="1"/>
    <x v="2"/>
    <x v="0"/>
    <s v="b9"/>
    <n v="16843"/>
    <n v="16843"/>
    <s v="0-20,000"/>
    <m/>
    <m/>
    <m/>
    <m/>
    <m/>
    <n v="25054.75"/>
    <n v="74762"/>
    <n v="49707.25"/>
    <n v="-49506.125"/>
    <n v="149322.875"/>
    <n v="16843"/>
  </r>
  <r>
    <n v="622459"/>
    <d v="2014-08-25T13:50:40"/>
    <x v="0"/>
    <x v="0"/>
    <x v="4"/>
    <s v="c8"/>
    <n v="88090"/>
    <n v="88090"/>
    <s v="60001-100000"/>
    <m/>
    <m/>
    <m/>
    <m/>
    <m/>
    <n v="25082.5"/>
    <n v="74785"/>
    <n v="49702.5"/>
    <n v="-49471.25"/>
    <n v="149338.75"/>
    <n v="88090"/>
  </r>
  <r>
    <n v="24876"/>
    <d v="2014-08-25T13:53:51"/>
    <x v="1"/>
    <x v="1"/>
    <x v="4"/>
    <s v="c8"/>
    <n v="45036"/>
    <n v="45036"/>
    <s v="40001-60000"/>
    <m/>
    <m/>
    <m/>
    <m/>
    <m/>
    <n v="25070.75"/>
    <n v="74738.5"/>
    <n v="49667.75"/>
    <n v="-49430.875"/>
    <n v="149240.125"/>
    <n v="45036"/>
  </r>
  <r>
    <n v="286304"/>
    <d v="2014-05-10T17:04:47"/>
    <x v="0"/>
    <x v="1"/>
    <x v="0"/>
    <s v="c9"/>
    <n v="11250"/>
    <n v="11250"/>
    <s v="0-20,000"/>
    <m/>
    <m/>
    <m/>
    <m/>
    <m/>
    <n v="25059"/>
    <n v="74739"/>
    <n v="49680"/>
    <n v="-49461"/>
    <n v="149259"/>
    <n v="11250"/>
  </r>
  <r>
    <n v="332762"/>
    <d v="2014-08-20T09:13:57"/>
    <x v="0"/>
    <x v="0"/>
    <x v="0"/>
    <s v="c5"/>
    <n v="73631"/>
    <n v="73631"/>
    <s v="60001-100000"/>
    <m/>
    <m/>
    <m/>
    <m/>
    <m/>
    <n v="25094.25"/>
    <n v="74762"/>
    <n v="49667.75"/>
    <n v="-49407.375"/>
    <n v="149263.625"/>
    <n v="73631"/>
  </r>
  <r>
    <n v="133322"/>
    <d v="2014-05-01T09:32:08"/>
    <x v="0"/>
    <x v="0"/>
    <x v="1"/>
    <s v="c9"/>
    <n v="33890"/>
    <n v="33890"/>
    <s v="20001-40000"/>
    <m/>
    <m/>
    <m/>
    <m/>
    <m/>
    <n v="25082.5"/>
    <n v="74785"/>
    <n v="49702.5"/>
    <n v="-49471.25"/>
    <n v="149338.75"/>
    <n v="33890"/>
  </r>
  <r>
    <n v="83181"/>
    <d v="2014-05-22T19:04:12"/>
    <x v="0"/>
    <x v="0"/>
    <x v="0"/>
    <s v="i1"/>
    <n v="67640"/>
    <n v="67640"/>
    <s v="60001-100000"/>
    <m/>
    <m/>
    <m/>
    <m/>
    <m/>
    <n v="25070.75"/>
    <n v="74808"/>
    <n v="49737.25"/>
    <n v="-49535.125"/>
    <n v="149413.875"/>
    <n v="67640"/>
  </r>
  <r>
    <n v="761210"/>
    <d v="2014-05-24T13:42:16"/>
    <x v="0"/>
    <x v="0"/>
    <x v="5"/>
    <s v="i6"/>
    <n v="32154"/>
    <n v="32154"/>
    <s v="20001-40000"/>
    <m/>
    <m/>
    <m/>
    <m/>
    <m/>
    <n v="25059"/>
    <n v="74831"/>
    <n v="49772"/>
    <n v="-49599"/>
    <n v="149489"/>
    <n v="32154"/>
  </r>
  <r>
    <n v="851161"/>
    <d v="2014-05-24T13:44:25"/>
    <x v="0"/>
    <x v="1"/>
    <x v="5"/>
    <s v="i6"/>
    <n v="10131"/>
    <n v="10131"/>
    <s v="0-20,000"/>
    <m/>
    <m/>
    <m/>
    <m/>
    <m/>
    <n v="25054.75"/>
    <n v="74831.5"/>
    <n v="49776.75"/>
    <n v="-49610.375"/>
    <n v="149496.625"/>
    <n v="10131"/>
  </r>
  <r>
    <n v="464527"/>
    <d v="2014-05-24T13:45:59"/>
    <x v="1"/>
    <x v="1"/>
    <x v="5"/>
    <s v="i6"/>
    <n v="69619"/>
    <n v="69619"/>
    <s v="60001-100000"/>
    <m/>
    <m/>
    <m/>
    <m/>
    <m/>
    <n v="25082.5"/>
    <n v="74832"/>
    <n v="49749.5"/>
    <n v="-49541.75"/>
    <n v="149456.25"/>
    <n v="69619"/>
  </r>
  <r>
    <n v="185318"/>
    <d v="2014-06-20T09:33:02"/>
    <x v="0"/>
    <x v="1"/>
    <x v="5"/>
    <s v="i6"/>
    <n v="83906"/>
    <n v="83906"/>
    <s v="60001-100000"/>
    <m/>
    <m/>
    <m/>
    <m/>
    <m/>
    <n v="25070.75"/>
    <n v="74832.5"/>
    <n v="49761.75"/>
    <n v="-49571.875"/>
    <n v="149475.125"/>
    <n v="83906"/>
  </r>
  <r>
    <n v="170202"/>
    <d v="2014-06-20T09:32:10"/>
    <x v="1"/>
    <x v="2"/>
    <x v="5"/>
    <s v="i6"/>
    <n v="59150"/>
    <n v="59150"/>
    <s v="40001-60000"/>
    <m/>
    <m/>
    <m/>
    <m/>
    <m/>
    <n v="25059"/>
    <n v="74831"/>
    <n v="49772"/>
    <n v="-49599"/>
    <n v="149489"/>
    <n v="59150"/>
  </r>
  <r>
    <n v="141442"/>
    <d v="2014-07-12T09:45:25"/>
    <x v="0"/>
    <x v="0"/>
    <x v="5"/>
    <s v="i6"/>
    <n v="26812"/>
    <n v="26812"/>
    <s v="20001-40000"/>
    <m/>
    <m/>
    <m/>
    <m/>
    <m/>
    <n v="25054.75"/>
    <n v="74831.5"/>
    <n v="49776.75"/>
    <n v="-49610.375"/>
    <n v="149496.625"/>
    <n v="26812"/>
  </r>
  <r>
    <n v="431209"/>
    <d v="2014-07-25T09:32:52"/>
    <x v="0"/>
    <x v="1"/>
    <x v="5"/>
    <s v="i6"/>
    <n v="17169"/>
    <n v="17169"/>
    <s v="0-20,000"/>
    <m/>
    <m/>
    <m/>
    <m/>
    <m/>
    <n v="25050.5"/>
    <n v="74832"/>
    <n v="49781.5"/>
    <n v="-49621.75"/>
    <n v="149504.25"/>
    <n v="17169"/>
  </r>
  <r>
    <n v="735736"/>
    <d v="2014-05-21T16:46:25"/>
    <x v="1"/>
    <x v="0"/>
    <x v="1"/>
    <s v="i6"/>
    <n v="39805"/>
    <n v="39805"/>
    <s v="20001-40000"/>
    <m/>
    <m/>
    <m/>
    <m/>
    <m/>
    <n v="25070.75"/>
    <n v="74832.5"/>
    <n v="49761.75"/>
    <n v="-49571.875"/>
    <n v="149475.125"/>
    <n v="39805"/>
  </r>
  <r>
    <n v="703579"/>
    <d v="2014-05-21T16:48:08"/>
    <x v="0"/>
    <x v="1"/>
    <x v="1"/>
    <s v="i6"/>
    <n v="58046"/>
    <n v="58046"/>
    <s v="40001-60000"/>
    <m/>
    <m/>
    <m/>
    <m/>
    <m/>
    <n v="25059"/>
    <n v="74833"/>
    <n v="49774"/>
    <n v="-49602"/>
    <n v="149494"/>
    <n v="58046"/>
  </r>
  <r>
    <n v="322337"/>
    <d v="2014-06-13T09:31:35"/>
    <x v="0"/>
    <x v="0"/>
    <x v="1"/>
    <s v="i6"/>
    <n v="46622"/>
    <n v="46622"/>
    <s v="40001-60000"/>
    <m/>
    <m/>
    <m/>
    <m/>
    <m/>
    <n v="25054.75"/>
    <n v="74836.25"/>
    <n v="49781.5"/>
    <n v="-49617.5"/>
    <n v="149508.5"/>
    <n v="46622"/>
  </r>
  <r>
    <n v="675824"/>
    <d v="2014-06-26T17:43:40"/>
    <x v="1"/>
    <x v="0"/>
    <x v="2"/>
    <s v="c5"/>
    <n v="10428"/>
    <n v="10428"/>
    <s v="0-20,000"/>
    <m/>
    <m/>
    <m/>
    <m/>
    <m/>
    <n v="25050.5"/>
    <n v="74839.5"/>
    <n v="49789"/>
    <n v="-49633"/>
    <n v="149523"/>
    <n v="10428"/>
  </r>
  <r>
    <n v="863977"/>
    <d v="2014-06-26T17:44:41"/>
    <x v="0"/>
    <x v="0"/>
    <x v="2"/>
    <s v="c5"/>
    <n v="44276"/>
    <n v="44276"/>
    <s v="40001-60000"/>
    <m/>
    <m/>
    <m/>
    <m/>
    <m/>
    <n v="25070.75"/>
    <n v="74842.75"/>
    <n v="49772"/>
    <n v="-49587.25"/>
    <n v="149500.75"/>
    <n v="44276"/>
  </r>
  <r>
    <n v="35155"/>
    <d v="2014-06-26T17:45:38"/>
    <x v="0"/>
    <x v="0"/>
    <x v="2"/>
    <s v="c5"/>
    <n v="89185"/>
    <n v="89185"/>
    <s v="60001-100000"/>
    <m/>
    <m/>
    <m/>
    <m/>
    <m/>
    <n v="25059"/>
    <n v="74846"/>
    <n v="49787"/>
    <n v="-49621.5"/>
    <n v="149526.5"/>
    <n v="89185"/>
  </r>
  <r>
    <n v="991538"/>
    <d v="2014-07-10T19:16:12"/>
    <x v="1"/>
    <x v="1"/>
    <x v="2"/>
    <s v="c5"/>
    <n v="68181"/>
    <n v="68181"/>
    <s v="60001-100000"/>
    <m/>
    <m/>
    <m/>
    <m/>
    <m/>
    <n v="25054.75"/>
    <n v="74836.25"/>
    <n v="49781.5"/>
    <n v="-49617.5"/>
    <n v="149508.5"/>
    <n v="68181"/>
  </r>
  <r>
    <n v="897545"/>
    <d v="2014-07-14T14:40:27"/>
    <x v="0"/>
    <x v="0"/>
    <x v="2"/>
    <s v="c5"/>
    <n v="81741"/>
    <n v="81741"/>
    <s v="60001-100000"/>
    <m/>
    <m/>
    <m/>
    <m/>
    <m/>
    <n v="25050.5"/>
    <n v="74839.5"/>
    <n v="49789"/>
    <n v="-49633"/>
    <n v="149523"/>
    <n v="81741"/>
  </r>
  <r>
    <n v="473455"/>
    <d v="2014-05-05T09:32:00"/>
    <x v="0"/>
    <x v="0"/>
    <x v="0"/>
    <s v="c8"/>
    <n v="88927"/>
    <n v="88927"/>
    <s v="60001-100000"/>
    <m/>
    <m/>
    <m/>
    <m/>
    <m/>
    <n v="25046.25"/>
    <n v="74832.5"/>
    <n v="49786.25"/>
    <n v="-49633.125"/>
    <n v="149511.875"/>
    <n v="88927"/>
  </r>
  <r>
    <n v="360451"/>
    <d v="2014-05-26T17:16:24"/>
    <x v="0"/>
    <x v="0"/>
    <x v="0"/>
    <s v="c8"/>
    <n v="51654"/>
    <n v="51654"/>
    <s v="40001-60000"/>
    <m/>
    <m/>
    <m/>
    <m/>
    <m/>
    <n v="25042"/>
    <n v="74831"/>
    <n v="49789"/>
    <n v="-49641.5"/>
    <n v="149514.5"/>
    <n v="51654"/>
  </r>
  <r>
    <n v="201849"/>
    <d v="2014-07-21T08:23:35"/>
    <x v="0"/>
    <x v="0"/>
    <x v="0"/>
    <s v="c8"/>
    <n v="86328"/>
    <n v="86328"/>
    <s v="60001-100000"/>
    <m/>
    <m/>
    <m/>
    <m/>
    <m/>
    <n v="25038"/>
    <n v="74831.5"/>
    <n v="49793.5"/>
    <n v="-49652.25"/>
    <n v="149521.75"/>
    <n v="86328"/>
  </r>
  <r>
    <n v="612983"/>
    <d v="2014-06-10T13:07:30"/>
    <x v="0"/>
    <x v="0"/>
    <x v="1"/>
    <s v="c5"/>
    <n v="89007"/>
    <n v="89007"/>
    <s v="60001-100000"/>
    <m/>
    <m/>
    <m/>
    <m/>
    <m/>
    <n v="25034"/>
    <n v="74785"/>
    <n v="49751"/>
    <n v="-49592.5"/>
    <n v="149411.5"/>
    <n v="89007"/>
  </r>
  <r>
    <n v="260407"/>
    <d v="2014-08-29T10:56:47"/>
    <x v="1"/>
    <x v="0"/>
    <x v="1"/>
    <s v="c5"/>
    <n v="36282"/>
    <n v="36282"/>
    <s v="20001-40000"/>
    <m/>
    <m/>
    <m/>
    <m/>
    <m/>
    <n v="25030"/>
    <n v="74738.5"/>
    <n v="49708.5"/>
    <n v="-49532.75"/>
    <n v="149301.25"/>
    <n v="36282"/>
  </r>
  <r>
    <n v="77144"/>
    <d v="2014-08-29T10:57:51"/>
    <x v="0"/>
    <x v="0"/>
    <x v="1"/>
    <s v="c5"/>
    <n v="92937"/>
    <n v="92937"/>
    <s v="60001-100000"/>
    <m/>
    <m/>
    <m/>
    <m/>
    <m/>
    <n v="25026"/>
    <n v="74739"/>
    <n v="49713"/>
    <n v="-49543.5"/>
    <n v="149308.5"/>
    <n v="92937"/>
  </r>
  <r>
    <n v="605785"/>
    <d v="2014-05-02T10:45:01"/>
    <x v="1"/>
    <x v="0"/>
    <x v="1"/>
    <s v="c5"/>
    <n v="83945"/>
    <n v="83945"/>
    <s v="60001-100000"/>
    <m/>
    <m/>
    <m/>
    <m/>
    <m/>
    <n v="25007.25"/>
    <n v="74737.5"/>
    <n v="49730.25"/>
    <n v="-49588.125"/>
    <n v="149332.875"/>
    <n v="83945"/>
  </r>
  <r>
    <n v="908115"/>
    <d v="2014-05-02T10:47:01"/>
    <x v="0"/>
    <x v="1"/>
    <x v="1"/>
    <s v="c5"/>
    <n v="49829"/>
    <n v="49829"/>
    <s v="40001-60000"/>
    <m/>
    <m/>
    <m/>
    <m/>
    <m/>
    <n v="24988.5"/>
    <n v="74722.5"/>
    <n v="49734"/>
    <n v="-49612.5"/>
    <n v="149323.5"/>
    <n v="49829"/>
  </r>
  <r>
    <n v="470160"/>
    <d v="2014-05-06T09:33:41"/>
    <x v="1"/>
    <x v="0"/>
    <x v="1"/>
    <s v="c5"/>
    <n v="62884"/>
    <n v="62884"/>
    <s v="60001-100000"/>
    <m/>
    <m/>
    <m/>
    <m/>
    <m/>
    <n v="24969.75"/>
    <n v="74729.75"/>
    <n v="49760"/>
    <n v="-49670.25"/>
    <n v="149369.75"/>
    <n v="62884"/>
  </r>
  <r>
    <n v="834019"/>
    <d v="2014-06-24T09:31:21"/>
    <x v="0"/>
    <x v="0"/>
    <x v="1"/>
    <s v="c5"/>
    <n v="64508"/>
    <n v="64508"/>
    <s v="60001-100000"/>
    <m/>
    <m/>
    <m/>
    <m/>
    <m/>
    <n v="24951"/>
    <n v="74737"/>
    <n v="49786"/>
    <n v="-49728"/>
    <n v="149416"/>
    <n v="64508"/>
  </r>
  <r>
    <n v="202085"/>
    <d v="2014-06-24T09:35:24"/>
    <x v="1"/>
    <x v="1"/>
    <x v="1"/>
    <s v="c5"/>
    <n v="79107"/>
    <n v="79107"/>
    <s v="60001-100000"/>
    <m/>
    <m/>
    <m/>
    <m/>
    <m/>
    <n v="24937"/>
    <n v="74737.5"/>
    <n v="49800.5"/>
    <n v="-49763.75"/>
    <n v="149438.25"/>
    <n v="79107"/>
  </r>
  <r>
    <n v="869497"/>
    <d v="2014-06-29T12:46:47"/>
    <x v="0"/>
    <x v="1"/>
    <x v="1"/>
    <s v="c5"/>
    <n v="86111"/>
    <n v="86111"/>
    <s v="60001-100000"/>
    <m/>
    <m/>
    <m/>
    <m/>
    <m/>
    <n v="24923"/>
    <n v="74722.5"/>
    <n v="49799.5"/>
    <n v="-49776.25"/>
    <n v="149421.75"/>
    <n v="86111"/>
  </r>
  <r>
    <n v="908434"/>
    <d v="2014-07-04T07:26:23"/>
    <x v="0"/>
    <x v="1"/>
    <x v="1"/>
    <s v="c5"/>
    <n v="62296"/>
    <n v="62296"/>
    <s v="60001-100000"/>
    <m/>
    <m/>
    <m/>
    <m/>
    <m/>
    <n v="24909"/>
    <n v="74703.25"/>
    <n v="49794.25"/>
    <n v="-49782.375"/>
    <n v="149394.625"/>
    <n v="62296"/>
  </r>
  <r>
    <n v="817536"/>
    <d v="2014-07-10T19:27:04"/>
    <x v="1"/>
    <x v="0"/>
    <x v="1"/>
    <s v="c5"/>
    <n v="65630"/>
    <n v="65630"/>
    <s v="60001-100000"/>
    <m/>
    <m/>
    <m/>
    <m/>
    <m/>
    <n v="24895"/>
    <n v="74708"/>
    <n v="49813"/>
    <n v="-49824.5"/>
    <n v="149427.5"/>
    <n v="65630"/>
  </r>
  <r>
    <n v="342721"/>
    <d v="2014-07-10T19:29:46"/>
    <x v="0"/>
    <x v="1"/>
    <x v="1"/>
    <s v="c5"/>
    <n v="75933"/>
    <n v="75933"/>
    <s v="60001-100000"/>
    <m/>
    <m/>
    <m/>
    <m/>
    <m/>
    <n v="24882.75"/>
    <n v="74715.25"/>
    <n v="49832.5"/>
    <n v="-49866"/>
    <n v="149464"/>
    <n v="75933"/>
  </r>
  <r>
    <n v="542665"/>
    <d v="2014-07-01T09:34:52"/>
    <x v="0"/>
    <x v="1"/>
    <x v="1"/>
    <s v="c5"/>
    <n v="87752"/>
    <n v="87752"/>
    <s v="60001-100000"/>
    <m/>
    <m/>
    <m/>
    <m/>
    <m/>
    <n v="24870.5"/>
    <n v="74698.5"/>
    <n v="49828"/>
    <n v="-49871.5"/>
    <n v="149440.5"/>
    <n v="87752"/>
  </r>
  <r>
    <n v="208230"/>
    <d v="2014-06-03T09:32:44"/>
    <x v="0"/>
    <x v="2"/>
    <x v="0"/>
    <s v="c9"/>
    <n v="32107"/>
    <n v="32107"/>
    <s v="20001-40000"/>
    <m/>
    <m/>
    <m/>
    <m/>
    <m/>
    <n v="24858.25"/>
    <n v="74687"/>
    <n v="49828.75"/>
    <n v="-49884.875"/>
    <n v="149430.125"/>
    <n v="32107"/>
  </r>
  <r>
    <n v="313739"/>
    <d v="2014-06-19T17:44:30"/>
    <x v="0"/>
    <x v="1"/>
    <x v="0"/>
    <s v="i6"/>
    <n v="83433"/>
    <n v="83433"/>
    <s v="60001-100000"/>
    <m/>
    <m/>
    <m/>
    <m/>
    <m/>
    <n v="24846"/>
    <n v="74689"/>
    <n v="49843"/>
    <n v="-49918.5"/>
    <n v="149453.5"/>
    <n v="83433"/>
  </r>
  <r>
    <n v="915263"/>
    <d v="2014-06-12T12:54:37"/>
    <x v="1"/>
    <x v="1"/>
    <x v="0"/>
    <s v="c9"/>
    <n v="27944"/>
    <n v="27944"/>
    <s v="20001-40000"/>
    <m/>
    <m/>
    <m/>
    <m/>
    <m/>
    <n v="24841.75"/>
    <n v="74683"/>
    <n v="49841.25"/>
    <n v="-49920.125"/>
    <n v="149444.875"/>
    <n v="27944"/>
  </r>
  <r>
    <n v="552486"/>
    <d v="2014-06-12T12:53:54"/>
    <x v="1"/>
    <x v="2"/>
    <x v="0"/>
    <s v="c9"/>
    <n v="75940"/>
    <n v="75940"/>
    <s v="60001-100000"/>
    <m/>
    <m/>
    <m/>
    <m/>
    <m/>
    <n v="24837.5"/>
    <n v="74685"/>
    <n v="49847.5"/>
    <n v="-49933.75"/>
    <n v="149456.25"/>
    <n v="75940"/>
  </r>
  <r>
    <n v="95979"/>
    <d v="2014-06-29T16:12:30"/>
    <x v="0"/>
    <x v="0"/>
    <x v="0"/>
    <s v="c9"/>
    <n v="5527"/>
    <n v="5527"/>
    <s v="0-20,000"/>
    <m/>
    <m/>
    <m/>
    <m/>
    <m/>
    <n v="24833.25"/>
    <n v="74679"/>
    <n v="49845.75"/>
    <n v="-49935.375"/>
    <n v="149447.625"/>
    <n v="5527"/>
  </r>
  <r>
    <n v="35410"/>
    <d v="2014-06-29T16:13:32"/>
    <x v="0"/>
    <x v="1"/>
    <x v="0"/>
    <s v="c9"/>
    <n v="75449"/>
    <n v="75449"/>
    <s v="60001-100000"/>
    <m/>
    <m/>
    <m/>
    <m/>
    <m/>
    <n v="24846"/>
    <n v="74681"/>
    <n v="49835"/>
    <n v="-49906.5"/>
    <n v="149433.5"/>
    <n v="75449"/>
  </r>
  <r>
    <n v="796649"/>
    <d v="2014-05-01T07:49:25"/>
    <x v="1"/>
    <x v="0"/>
    <x v="0"/>
    <s v="c8"/>
    <n v="61453"/>
    <n v="61453"/>
    <s v="60001-100000"/>
    <m/>
    <m/>
    <m/>
    <m/>
    <m/>
    <n v="24841.75"/>
    <n v="74675"/>
    <n v="49833.25"/>
    <n v="-49908.125"/>
    <n v="149424.875"/>
    <n v="61453"/>
  </r>
  <r>
    <n v="926938"/>
    <d v="2014-05-01T07:50:27"/>
    <x v="0"/>
    <x v="1"/>
    <x v="0"/>
    <s v="c8"/>
    <n v="1042"/>
    <n v="1042"/>
    <s v="0-20,000"/>
    <m/>
    <m/>
    <m/>
    <m/>
    <m/>
    <n v="24837.5"/>
    <n v="74677"/>
    <n v="49839.5"/>
    <n v="-49921.75"/>
    <n v="149436.25"/>
    <n v="1042"/>
  </r>
  <r>
    <n v="458462"/>
    <d v="2014-05-01T07:53:38"/>
    <x v="0"/>
    <x v="1"/>
    <x v="0"/>
    <s v="c8"/>
    <n v="32469"/>
    <n v="32469"/>
    <s v="20001-40000"/>
    <m/>
    <m/>
    <m/>
    <m/>
    <m/>
    <n v="24858.25"/>
    <n v="74679"/>
    <n v="49820.75"/>
    <n v="-49872.875"/>
    <n v="149410.125"/>
    <n v="32469"/>
  </r>
  <r>
    <n v="412158"/>
    <d v="2014-05-02T18:41:04"/>
    <x v="1"/>
    <x v="0"/>
    <x v="0"/>
    <s v="c8"/>
    <n v="48016"/>
    <n v="48016"/>
    <s v="40001-60000"/>
    <m/>
    <m/>
    <m/>
    <m/>
    <m/>
    <n v="24846"/>
    <n v="74681"/>
    <n v="49835"/>
    <n v="-49906.5"/>
    <n v="149433.5"/>
    <n v="48016"/>
  </r>
  <r>
    <n v="819973"/>
    <d v="2014-05-06T19:30:15"/>
    <x v="0"/>
    <x v="0"/>
    <x v="0"/>
    <s v="c8"/>
    <n v="99766"/>
    <n v="99766"/>
    <s v="60001-100000"/>
    <m/>
    <m/>
    <m/>
    <m/>
    <m/>
    <n v="24841.75"/>
    <n v="74683"/>
    <n v="49841.25"/>
    <n v="-49920.125"/>
    <n v="149444.875"/>
    <n v="99766"/>
  </r>
  <r>
    <n v="200163"/>
    <d v="2014-05-06T19:35:21"/>
    <x v="0"/>
    <x v="0"/>
    <x v="0"/>
    <s v="c8"/>
    <n v="71067"/>
    <n v="71067"/>
    <s v="60001-100000"/>
    <m/>
    <m/>
    <m/>
    <m/>
    <m/>
    <n v="24837.5"/>
    <n v="74677"/>
    <n v="49839.5"/>
    <n v="-49921.75"/>
    <n v="149436.25"/>
    <n v="71067"/>
  </r>
  <r>
    <n v="963023"/>
    <d v="2014-05-12T12:12:23"/>
    <x v="1"/>
    <x v="1"/>
    <x v="0"/>
    <s v="c8"/>
    <n v="27964"/>
    <n v="27964"/>
    <s v="20001-40000"/>
    <m/>
    <m/>
    <m/>
    <m/>
    <m/>
    <n v="24833.25"/>
    <n v="74679"/>
    <n v="49845.75"/>
    <n v="-49935.375"/>
    <n v="149447.625"/>
    <n v="27964"/>
  </r>
  <r>
    <n v="222444"/>
    <d v="2014-05-12T12:14:55"/>
    <x v="1"/>
    <x v="0"/>
    <x v="0"/>
    <s v="c8"/>
    <n v="54536"/>
    <n v="54536"/>
    <s v="40001-60000"/>
    <m/>
    <m/>
    <m/>
    <m/>
    <m/>
    <n v="24829"/>
    <n v="74681"/>
    <n v="49852"/>
    <n v="-49949"/>
    <n v="149459"/>
    <n v="54536"/>
  </r>
  <r>
    <n v="841354"/>
    <d v="2014-05-12T12:15:28"/>
    <x v="0"/>
    <x v="1"/>
    <x v="0"/>
    <s v="c8"/>
    <n v="33424"/>
    <n v="33424"/>
    <s v="20001-40000"/>
    <m/>
    <m/>
    <m/>
    <m/>
    <m/>
    <n v="24819.5"/>
    <n v="74683"/>
    <n v="49863.5"/>
    <n v="-49975.75"/>
    <n v="149478.25"/>
    <n v="33424"/>
  </r>
  <r>
    <n v="428971"/>
    <d v="2014-05-13T10:18:23"/>
    <x v="1"/>
    <x v="0"/>
    <x v="0"/>
    <s v="c8"/>
    <n v="30649"/>
    <n v="30649"/>
    <s v="20001-40000"/>
    <m/>
    <m/>
    <m/>
    <m/>
    <m/>
    <n v="24810"/>
    <n v="74685"/>
    <n v="49875"/>
    <n v="-50002.5"/>
    <n v="149497.5"/>
    <n v="30649"/>
  </r>
  <r>
    <n v="149278"/>
    <d v="2014-05-13T10:19:46"/>
    <x v="1"/>
    <x v="1"/>
    <x v="0"/>
    <s v="c8"/>
    <n v="84904"/>
    <n v="84904"/>
    <s v="60001-100000"/>
    <m/>
    <m/>
    <m/>
    <m/>
    <m/>
    <n v="24800.5"/>
    <n v="74687"/>
    <n v="49886.5"/>
    <n v="-50029.25"/>
    <n v="149516.75"/>
    <n v="84904"/>
  </r>
  <r>
    <n v="167930"/>
    <d v="2014-05-13T10:22:30"/>
    <x v="0"/>
    <x v="1"/>
    <x v="0"/>
    <s v="c8"/>
    <n v="69475"/>
    <n v="69475"/>
    <s v="60001-100000"/>
    <m/>
    <m/>
    <m/>
    <m/>
    <m/>
    <n v="24791"/>
    <n v="74681"/>
    <n v="49890"/>
    <n v="-50044"/>
    <n v="149516"/>
    <n v="69475"/>
  </r>
  <r>
    <n v="99387"/>
    <d v="2014-05-27T16:58:19"/>
    <x v="1"/>
    <x v="0"/>
    <x v="0"/>
    <s v="c8"/>
    <n v="99029"/>
    <n v="99029"/>
    <s v="60001-100000"/>
    <m/>
    <m/>
    <m/>
    <m/>
    <m/>
    <n v="24790.25"/>
    <n v="74683"/>
    <n v="49892.75"/>
    <n v="-50048.875"/>
    <n v="149522.125"/>
    <n v="99029"/>
  </r>
  <r>
    <n v="741431"/>
    <d v="2014-05-27T16:58:46"/>
    <x v="1"/>
    <x v="0"/>
    <x v="0"/>
    <s v="c8"/>
    <n v="62501"/>
    <n v="62501"/>
    <s v="60001-100000"/>
    <m/>
    <m/>
    <m/>
    <m/>
    <m/>
    <n v="24789.5"/>
    <n v="74677"/>
    <n v="49887.5"/>
    <n v="-50041.75"/>
    <n v="149508.25"/>
    <n v="62501"/>
  </r>
  <r>
    <n v="882227"/>
    <d v="2014-05-23T07:30:58"/>
    <x v="0"/>
    <x v="0"/>
    <x v="0"/>
    <s v="c8"/>
    <n v="68581"/>
    <n v="68581"/>
    <s v="60001-100000"/>
    <m/>
    <m/>
    <m/>
    <m/>
    <m/>
    <n v="24788.75"/>
    <n v="74679"/>
    <n v="49890.25"/>
    <n v="-50046.625"/>
    <n v="149514.375"/>
    <n v="68581"/>
  </r>
  <r>
    <n v="798412"/>
    <d v="2014-07-02T15:17:10"/>
    <x v="0"/>
    <x v="0"/>
    <x v="0"/>
    <s v="c8"/>
    <n v="12683"/>
    <n v="12683"/>
    <s v="0-20,000"/>
    <m/>
    <m/>
    <m/>
    <m/>
    <m/>
    <n v="24788"/>
    <n v="74681"/>
    <n v="49893"/>
    <n v="-50051.5"/>
    <n v="149520.5"/>
    <n v="12683"/>
  </r>
  <r>
    <n v="531959"/>
    <d v="2014-05-21T13:33:25"/>
    <x v="0"/>
    <x v="1"/>
    <x v="1"/>
    <s v="c8"/>
    <n v="98392"/>
    <n v="98392"/>
    <s v="60001-100000"/>
    <m/>
    <m/>
    <m/>
    <m/>
    <m/>
    <n v="24790.25"/>
    <n v="74683"/>
    <n v="49892.75"/>
    <n v="-50048.875"/>
    <n v="149522.125"/>
    <n v="98392"/>
  </r>
  <r>
    <n v="445207"/>
    <d v="2014-05-21T13:36:16"/>
    <x v="1"/>
    <x v="1"/>
    <x v="1"/>
    <s v="c8"/>
    <n v="86637"/>
    <n v="86637"/>
    <s v="60001-100000"/>
    <m/>
    <m/>
    <m/>
    <m/>
    <m/>
    <n v="24789.5"/>
    <n v="74677"/>
    <n v="49887.5"/>
    <n v="-50041.75"/>
    <n v="149508.25"/>
    <n v="86637"/>
  </r>
  <r>
    <n v="180405"/>
    <d v="2014-06-04T15:51:55"/>
    <x v="0"/>
    <x v="1"/>
    <x v="1"/>
    <s v="c8"/>
    <n v="85294"/>
    <n v="85294"/>
    <s v="60001-100000"/>
    <m/>
    <m/>
    <m/>
    <m/>
    <m/>
    <n v="24788.75"/>
    <n v="74660.5"/>
    <n v="49871.75"/>
    <n v="-50018.875"/>
    <n v="149468.125"/>
    <n v="85294"/>
  </r>
  <r>
    <n v="107600"/>
    <d v="2014-06-11T13:07:28"/>
    <x v="0"/>
    <x v="0"/>
    <x v="1"/>
    <s v="c8"/>
    <n v="44090"/>
    <n v="44090"/>
    <s v="40001-60000"/>
    <m/>
    <m/>
    <m/>
    <m/>
    <m/>
    <n v="24788"/>
    <n v="74623"/>
    <n v="49835"/>
    <n v="-49964.5"/>
    <n v="149375.5"/>
    <n v="44090"/>
  </r>
  <r>
    <n v="51522"/>
    <d v="2014-06-11T13:07:56"/>
    <x v="1"/>
    <x v="0"/>
    <x v="1"/>
    <s v="c8"/>
    <n v="99295"/>
    <n v="99295"/>
    <s v="60001-100000"/>
    <m/>
    <m/>
    <m/>
    <m/>
    <m/>
    <n v="24786.5"/>
    <n v="74635.5"/>
    <n v="49849"/>
    <n v="-49987"/>
    <n v="149409"/>
    <n v="99295"/>
  </r>
  <r>
    <n v="276324"/>
    <d v="2014-06-25T12:34:02"/>
    <x v="1"/>
    <x v="2"/>
    <x v="1"/>
    <s v="c8"/>
    <n v="79762"/>
    <n v="79762"/>
    <s v="60001-100000"/>
    <m/>
    <m/>
    <m/>
    <m/>
    <m/>
    <n v="24785"/>
    <n v="74606.5"/>
    <n v="49821.5"/>
    <n v="-49947.25"/>
    <n v="149338.75"/>
    <n v="79762"/>
  </r>
  <r>
    <n v="619419"/>
    <d v="2014-07-04T10:52:04"/>
    <x v="1"/>
    <x v="0"/>
    <x v="1"/>
    <s v="c8"/>
    <n v="13886"/>
    <n v="13886"/>
    <s v="0-20,000"/>
    <m/>
    <m/>
    <m/>
    <m/>
    <m/>
    <n v="24783.5"/>
    <n v="74571.5"/>
    <n v="49788"/>
    <n v="-49898.5"/>
    <n v="149253.5"/>
    <n v="13886"/>
  </r>
  <r>
    <n v="986281"/>
    <d v="2014-07-04T10:55:16"/>
    <x v="1"/>
    <x v="0"/>
    <x v="1"/>
    <s v="c8"/>
    <n v="74370"/>
    <n v="74370"/>
    <s v="60001-100000"/>
    <m/>
    <m/>
    <m/>
    <m/>
    <m/>
    <n v="24788"/>
    <n v="74590"/>
    <n v="49802"/>
    <n v="-49915"/>
    <n v="149293"/>
    <n v="74370"/>
  </r>
  <r>
    <n v="192514"/>
    <d v="2014-07-04T10:55:44"/>
    <x v="1"/>
    <x v="0"/>
    <x v="1"/>
    <s v="c8"/>
    <n v="23825"/>
    <n v="23825"/>
    <s v="20001-40000"/>
    <m/>
    <m/>
    <m/>
    <m/>
    <m/>
    <n v="24786.5"/>
    <n v="74598.25"/>
    <n v="49811.75"/>
    <n v="-49931.125"/>
    <n v="149315.875"/>
    <n v="23825"/>
  </r>
  <r>
    <n v="709509"/>
    <d v="2014-07-04T10:58:58"/>
    <x v="0"/>
    <x v="0"/>
    <x v="1"/>
    <s v="c8"/>
    <n v="62679"/>
    <n v="62679"/>
    <s v="60001-100000"/>
    <m/>
    <m/>
    <m/>
    <m/>
    <m/>
    <n v="24789.5"/>
    <n v="74606.5"/>
    <n v="49817"/>
    <n v="-49936"/>
    <n v="149332"/>
    <n v="62679"/>
  </r>
  <r>
    <n v="175812"/>
    <d v="2014-07-23T09:32:44"/>
    <x v="1"/>
    <x v="0"/>
    <x v="1"/>
    <s v="c8"/>
    <n v="28508"/>
    <n v="28508"/>
    <s v="20001-40000"/>
    <m/>
    <m/>
    <m/>
    <m/>
    <m/>
    <n v="24788.75"/>
    <n v="74614.75"/>
    <n v="49826"/>
    <n v="-49950.25"/>
    <n v="149353.75"/>
    <n v="28508"/>
  </r>
  <r>
    <n v="718350"/>
    <d v="2014-07-23T09:35:07"/>
    <x v="0"/>
    <x v="0"/>
    <x v="1"/>
    <s v="c8"/>
    <n v="71040"/>
    <n v="71040"/>
    <s v="60001-100000"/>
    <m/>
    <m/>
    <m/>
    <m/>
    <m/>
    <n v="24788"/>
    <n v="74623"/>
    <n v="49835"/>
    <n v="-49964.5"/>
    <n v="149375.5"/>
    <n v="71040"/>
  </r>
  <r>
    <n v="589354"/>
    <d v="2014-07-09T19:41:21"/>
    <x v="0"/>
    <x v="0"/>
    <x v="0"/>
    <s v="c8"/>
    <n v="49544"/>
    <n v="49544"/>
    <s v="40001-60000"/>
    <m/>
    <m/>
    <m/>
    <m/>
    <m/>
    <n v="24786.5"/>
    <n v="74635.5"/>
    <n v="49849"/>
    <n v="-49987"/>
    <n v="149409"/>
    <n v="49544"/>
  </r>
  <r>
    <n v="285721"/>
    <d v="2014-07-09T09:31:37"/>
    <x v="1"/>
    <x v="0"/>
    <x v="0"/>
    <s v="c8"/>
    <n v="39299"/>
    <n v="39299"/>
    <s v="20001-40000"/>
    <m/>
    <m/>
    <m/>
    <m/>
    <m/>
    <n v="24785"/>
    <n v="74648"/>
    <n v="49863"/>
    <n v="-50009.5"/>
    <n v="149442.5"/>
    <n v="39299"/>
  </r>
  <r>
    <n v="32072"/>
    <d v="2014-07-11T19:58:17"/>
    <x v="0"/>
    <x v="1"/>
    <x v="0"/>
    <s v="c8"/>
    <n v="14440"/>
    <n v="14440"/>
    <s v="0-20,000"/>
    <m/>
    <m/>
    <m/>
    <m/>
    <m/>
    <n v="24783.5"/>
    <n v="74660.5"/>
    <n v="49877"/>
    <n v="-50032"/>
    <n v="149476"/>
    <n v="14440"/>
  </r>
  <r>
    <n v="961118"/>
    <d v="2014-07-17T15:59:54"/>
    <x v="0"/>
    <x v="1"/>
    <x v="1"/>
    <s v="c8"/>
    <n v="98394"/>
    <n v="98394"/>
    <s v="60001-100000"/>
    <m/>
    <m/>
    <m/>
    <m/>
    <m/>
    <n v="24788"/>
    <n v="74673"/>
    <n v="49885"/>
    <n v="-50039.5"/>
    <n v="149500.5"/>
    <n v="98394"/>
  </r>
  <r>
    <n v="727514"/>
    <d v="2014-07-22T08:17:15"/>
    <x v="1"/>
    <x v="0"/>
    <x v="1"/>
    <s v="c5"/>
    <n v="84326"/>
    <n v="84326"/>
    <s v="60001-100000"/>
    <m/>
    <m/>
    <m/>
    <m/>
    <m/>
    <n v="24786.5"/>
    <n v="74635.5"/>
    <n v="49849"/>
    <n v="-49987"/>
    <n v="149409"/>
    <n v="84326"/>
  </r>
  <r>
    <n v="808477"/>
    <d v="2014-07-22T08:19:12"/>
    <x v="1"/>
    <x v="0"/>
    <x v="1"/>
    <s v="c5"/>
    <n v="39503"/>
    <n v="39503"/>
    <s v="20001-40000"/>
    <m/>
    <m/>
    <m/>
    <m/>
    <m/>
    <n v="24785"/>
    <n v="74606.5"/>
    <n v="49821.5"/>
    <n v="-49947.25"/>
    <n v="149338.75"/>
    <n v="39503"/>
  </r>
  <r>
    <n v="772058"/>
    <d v="2014-07-22T08:18:52"/>
    <x v="1"/>
    <x v="1"/>
    <x v="1"/>
    <s v="c5"/>
    <n v="51121"/>
    <n v="51121"/>
    <s v="40001-60000"/>
    <m/>
    <m/>
    <m/>
    <m/>
    <m/>
    <n v="24783.5"/>
    <n v="74614.75"/>
    <n v="49831.25"/>
    <n v="-49963.375"/>
    <n v="149361.625"/>
    <n v="51121"/>
  </r>
  <r>
    <n v="383200"/>
    <d v="2014-07-22T08:17:48"/>
    <x v="1"/>
    <x v="2"/>
    <x v="1"/>
    <s v="c5"/>
    <n v="46191"/>
    <n v="46191"/>
    <s v="40001-60000"/>
    <m/>
    <m/>
    <m/>
    <m/>
    <m/>
    <n v="24782"/>
    <n v="74623"/>
    <n v="49841"/>
    <n v="-49979.5"/>
    <n v="149384.5"/>
    <n v="46191"/>
  </r>
  <r>
    <n v="568794"/>
    <d v="2014-07-23T18:27:37"/>
    <x v="0"/>
    <x v="0"/>
    <x v="1"/>
    <s v="c5"/>
    <n v="16501"/>
    <n v="16501"/>
    <s v="0-20,000"/>
    <m/>
    <m/>
    <m/>
    <m/>
    <m/>
    <n v="24775.5"/>
    <n v="74635.5"/>
    <n v="49860"/>
    <n v="-50014.5"/>
    <n v="149425.5"/>
    <n v="16501"/>
  </r>
  <r>
    <n v="590046"/>
    <d v="2014-06-07T13:05:41"/>
    <x v="0"/>
    <x v="1"/>
    <x v="1"/>
    <s v="i5"/>
    <n v="83174"/>
    <n v="83174"/>
    <s v="60001-100000"/>
    <m/>
    <m/>
    <m/>
    <m/>
    <m/>
    <n v="24785"/>
    <n v="74648"/>
    <n v="49863"/>
    <n v="-50009.5"/>
    <n v="149442.5"/>
    <n v="83174"/>
  </r>
  <r>
    <n v="931111"/>
    <d v="2014-07-28T12:38:49"/>
    <x v="1"/>
    <x v="0"/>
    <x v="1"/>
    <s v="i5"/>
    <n v="82917"/>
    <n v="82917"/>
    <s v="60001-100000"/>
    <m/>
    <m/>
    <m/>
    <m/>
    <m/>
    <n v="24783.5"/>
    <n v="74614.75"/>
    <n v="49831.25"/>
    <n v="-49963.375"/>
    <n v="149361.625"/>
    <n v="82917"/>
  </r>
  <r>
    <n v="677644"/>
    <d v="2014-07-31T08:53:13"/>
    <x v="1"/>
    <x v="1"/>
    <x v="1"/>
    <s v="i5"/>
    <n v="77018"/>
    <n v="77018"/>
    <s v="60001-100000"/>
    <m/>
    <m/>
    <m/>
    <m/>
    <m/>
    <n v="24782"/>
    <n v="74590"/>
    <n v="49808"/>
    <n v="-49930"/>
    <n v="149302"/>
    <n v="77018"/>
  </r>
  <r>
    <n v="175266"/>
    <d v="2014-07-31T08:56:05"/>
    <x v="0"/>
    <x v="1"/>
    <x v="1"/>
    <s v="i5"/>
    <n v="3842"/>
    <n v="3842"/>
    <s v="0-20,000"/>
    <m/>
    <m/>
    <m/>
    <m/>
    <m/>
    <n v="24775.5"/>
    <n v="74534.5"/>
    <n v="49759"/>
    <n v="-49863"/>
    <n v="149173"/>
    <n v="3842"/>
  </r>
  <r>
    <n v="894498"/>
    <d v="2014-08-08T12:38:07"/>
    <x v="1"/>
    <x v="1"/>
    <x v="1"/>
    <s v="i5"/>
    <n v="47942"/>
    <n v="47942"/>
    <s v="40001-60000"/>
    <m/>
    <m/>
    <m/>
    <m/>
    <m/>
    <n v="24785"/>
    <n v="74553"/>
    <n v="49768"/>
    <n v="-49867"/>
    <n v="149205"/>
    <n v="47942"/>
  </r>
  <r>
    <n v="869256"/>
    <d v="2014-05-01T09:31:40"/>
    <x v="1"/>
    <x v="0"/>
    <x v="1"/>
    <s v="c9"/>
    <n v="7906"/>
    <n v="7906"/>
    <s v="0-20,000"/>
    <m/>
    <m/>
    <m/>
    <m/>
    <m/>
    <n v="24783.5"/>
    <n v="74571.5"/>
    <n v="49788"/>
    <n v="-49898.5"/>
    <n v="149253.5"/>
    <n v="7906"/>
  </r>
  <r>
    <n v="494577"/>
    <d v="2014-05-31T11:57:14"/>
    <x v="0"/>
    <x v="1"/>
    <x v="1"/>
    <s v="c5"/>
    <n v="29973"/>
    <n v="29973"/>
    <s v="20001-40000"/>
    <m/>
    <m/>
    <m/>
    <m/>
    <m/>
    <n v="24788"/>
    <n v="74590"/>
    <n v="49802"/>
    <n v="-49915"/>
    <n v="149293"/>
    <n v="29973"/>
  </r>
  <r>
    <n v="552496"/>
    <d v="2014-05-31T11:57:42"/>
    <x v="1"/>
    <x v="0"/>
    <x v="1"/>
    <s v="c5"/>
    <n v="27939"/>
    <n v="27939"/>
    <s v="20001-40000"/>
    <m/>
    <m/>
    <m/>
    <m/>
    <m/>
    <n v="24786.5"/>
    <n v="74598.25"/>
    <n v="49811.75"/>
    <n v="-49931.125"/>
    <n v="149315.875"/>
    <n v="27939"/>
  </r>
  <r>
    <n v="623700"/>
    <d v="2014-07-15T11:31:39"/>
    <x v="0"/>
    <x v="1"/>
    <x v="1"/>
    <s v="c5"/>
    <n v="96961"/>
    <n v="96961"/>
    <s v="60001-100000"/>
    <m/>
    <m/>
    <m/>
    <m/>
    <m/>
    <n v="24785"/>
    <n v="74606.5"/>
    <n v="49821.5"/>
    <n v="-49947.25"/>
    <n v="149338.75"/>
    <n v="96961"/>
  </r>
  <r>
    <n v="966330"/>
    <d v="2014-06-01T11:45:06"/>
    <x v="0"/>
    <x v="0"/>
    <x v="1"/>
    <s v="i5"/>
    <n v="42493"/>
    <n v="42493"/>
    <s v="40001-60000"/>
    <m/>
    <m/>
    <m/>
    <m/>
    <m/>
    <n v="24783.5"/>
    <n v="74571.5"/>
    <n v="49788"/>
    <n v="-49898.5"/>
    <n v="149253.5"/>
    <n v="42493"/>
  </r>
  <r>
    <n v="813243"/>
    <d v="2014-06-01T11:45:59"/>
    <x v="0"/>
    <x v="0"/>
    <x v="1"/>
    <s v="i5"/>
    <n v="38638"/>
    <n v="38638"/>
    <s v="20001-40000"/>
    <m/>
    <m/>
    <m/>
    <m/>
    <m/>
    <n v="24782"/>
    <n v="74590"/>
    <n v="49808"/>
    <n v="-49930"/>
    <n v="149302"/>
    <n v="38638"/>
  </r>
  <r>
    <n v="804046"/>
    <d v="2014-06-27T09:31:17"/>
    <x v="1"/>
    <x v="0"/>
    <x v="1"/>
    <s v="i5"/>
    <n v="42610"/>
    <n v="42610"/>
    <s v="40001-60000"/>
    <m/>
    <m/>
    <m/>
    <m/>
    <m/>
    <n v="24775.5"/>
    <n v="74598.25"/>
    <n v="49822.75"/>
    <n v="-49958.625"/>
    <n v="149332.375"/>
    <n v="42610"/>
  </r>
  <r>
    <n v="236696"/>
    <d v="2014-07-01T14:07:43"/>
    <x v="0"/>
    <x v="1"/>
    <x v="1"/>
    <s v="i5"/>
    <n v="57489"/>
    <n v="57489"/>
    <s v="40001-60000"/>
    <m/>
    <m/>
    <m/>
    <m/>
    <m/>
    <n v="24769"/>
    <n v="74606.5"/>
    <n v="49837.5"/>
    <n v="-49987.25"/>
    <n v="149362.75"/>
    <n v="57489"/>
  </r>
  <r>
    <n v="175958"/>
    <d v="2014-07-01T14:08:21"/>
    <x v="0"/>
    <x v="1"/>
    <x v="1"/>
    <s v="i5"/>
    <n v="86704"/>
    <n v="86704"/>
    <s v="60001-100000"/>
    <m/>
    <m/>
    <m/>
    <m/>
    <m/>
    <n v="24762.5"/>
    <n v="74614.75"/>
    <n v="49852.25"/>
    <n v="-50015.875"/>
    <n v="149393.125"/>
    <n v="86704"/>
  </r>
  <r>
    <n v="896170"/>
    <d v="2014-08-15T09:34:45"/>
    <x v="0"/>
    <x v="1"/>
    <x v="1"/>
    <s v="i5"/>
    <n v="36331"/>
    <n v="36331"/>
    <s v="20001-40000"/>
    <m/>
    <m/>
    <m/>
    <m/>
    <m/>
    <n v="24756"/>
    <n v="74590"/>
    <n v="49834"/>
    <n v="-49995"/>
    <n v="149341"/>
    <n v="36331"/>
  </r>
  <r>
    <n v="526522"/>
    <d v="2014-08-15T09:35:26"/>
    <x v="1"/>
    <x v="1"/>
    <x v="1"/>
    <s v="i5"/>
    <n v="13911"/>
    <n v="13911"/>
    <s v="0-20,000"/>
    <m/>
    <m/>
    <m/>
    <m/>
    <m/>
    <n v="24756"/>
    <n v="74598.25"/>
    <n v="49842.25"/>
    <n v="-50007.375"/>
    <n v="149361.625"/>
    <n v="13911"/>
  </r>
  <r>
    <n v="813660"/>
    <d v="2014-08-22T09:31:59"/>
    <x v="1"/>
    <x v="0"/>
    <x v="1"/>
    <s v="i5"/>
    <n v="42998"/>
    <n v="42998"/>
    <s v="40001-60000"/>
    <m/>
    <m/>
    <m/>
    <m/>
    <m/>
    <n v="24769"/>
    <n v="74606.5"/>
    <n v="49837.5"/>
    <n v="-49987.25"/>
    <n v="149362.75"/>
    <n v="42998"/>
  </r>
  <r>
    <n v="668814"/>
    <d v="2014-08-22T09:33:20"/>
    <x v="0"/>
    <x v="0"/>
    <x v="1"/>
    <s v="i5"/>
    <n v="20666"/>
    <n v="20666"/>
    <s v="20001-40000"/>
    <m/>
    <m/>
    <m/>
    <m/>
    <m/>
    <n v="24762.5"/>
    <n v="74614.75"/>
    <n v="49852.25"/>
    <n v="-50015.875"/>
    <n v="149393.125"/>
    <n v="20666"/>
  </r>
  <r>
    <n v="848064"/>
    <d v="2014-08-22T09:34:02"/>
    <x v="0"/>
    <x v="1"/>
    <x v="1"/>
    <s v="i5"/>
    <n v="80782"/>
    <n v="80782"/>
    <s v="60001-100000"/>
    <m/>
    <m/>
    <m/>
    <m/>
    <m/>
    <n v="24782"/>
    <n v="74623"/>
    <n v="49841"/>
    <n v="-49979.5"/>
    <n v="149384.5"/>
    <n v="80782"/>
  </r>
  <r>
    <n v="669965"/>
    <d v="2014-08-06T06:21:18"/>
    <x v="1"/>
    <x v="1"/>
    <x v="4"/>
    <s v="c9"/>
    <n v="45850"/>
    <n v="45850"/>
    <s v="40001-60000"/>
    <m/>
    <m/>
    <m/>
    <m/>
    <m/>
    <n v="24775.5"/>
    <n v="74598.25"/>
    <n v="49822.75"/>
    <n v="-49958.625"/>
    <n v="149332.375"/>
    <n v="45850"/>
  </r>
  <r>
    <n v="407669"/>
    <d v="2014-08-07T19:26:35"/>
    <x v="0"/>
    <x v="0"/>
    <x v="4"/>
    <s v="c9"/>
    <n v="84692"/>
    <n v="84692"/>
    <s v="60001-100000"/>
    <m/>
    <m/>
    <m/>
    <m/>
    <m/>
    <n v="24769"/>
    <n v="74606.5"/>
    <n v="49837.5"/>
    <n v="-49987.25"/>
    <n v="149362.75"/>
    <n v="84692"/>
  </r>
  <r>
    <n v="127411"/>
    <d v="2014-08-07T19:27:11"/>
    <x v="0"/>
    <x v="1"/>
    <x v="4"/>
    <s v="c9"/>
    <n v="64735"/>
    <n v="64735"/>
    <s v="60001-100000"/>
    <m/>
    <m/>
    <m/>
    <m/>
    <m/>
    <n v="24762.5"/>
    <n v="74571.5"/>
    <n v="49809"/>
    <n v="-49951"/>
    <n v="149285"/>
    <n v="64735"/>
  </r>
  <r>
    <n v="632747"/>
    <d v="2014-07-07T09:33:08"/>
    <x v="0"/>
    <x v="1"/>
    <x v="2"/>
    <s v="i7"/>
    <n v="39710"/>
    <n v="39710"/>
    <s v="20001-40000"/>
    <m/>
    <m/>
    <m/>
    <m/>
    <m/>
    <n v="24756"/>
    <n v="74590"/>
    <n v="49834"/>
    <n v="-49995"/>
    <n v="149341"/>
    <n v="39710"/>
  </r>
  <r>
    <n v="127432"/>
    <d v="2014-07-07T09:33:40"/>
    <x v="0"/>
    <x v="0"/>
    <x v="2"/>
    <s v="i7"/>
    <n v="94188"/>
    <n v="94188"/>
    <s v="60001-100000"/>
    <m/>
    <m/>
    <m/>
    <m/>
    <m/>
    <n v="24756"/>
    <n v="74598.25"/>
    <n v="49842.25"/>
    <n v="-50007.375"/>
    <n v="149361.625"/>
    <n v="94188"/>
  </r>
  <r>
    <n v="861705"/>
    <d v="2014-07-07T09:35:31"/>
    <x v="1"/>
    <x v="0"/>
    <x v="2"/>
    <s v="i7"/>
    <n v="11184"/>
    <n v="11184"/>
    <s v="0-20,000"/>
    <m/>
    <m/>
    <m/>
    <m/>
    <m/>
    <n v="24756"/>
    <n v="74553"/>
    <n v="49797"/>
    <n v="-49939.5"/>
    <n v="149248.5"/>
    <n v="11184"/>
  </r>
  <r>
    <n v="580341"/>
    <d v="2014-07-09T10:10:20"/>
    <x v="0"/>
    <x v="0"/>
    <x v="2"/>
    <s v="c5"/>
    <n v="74861"/>
    <n v="74861"/>
    <s v="60001-100000"/>
    <m/>
    <m/>
    <m/>
    <m/>
    <m/>
    <n v="24762.5"/>
    <n v="74571.5"/>
    <n v="49809"/>
    <n v="-49951"/>
    <n v="149285"/>
    <n v="74861"/>
  </r>
  <r>
    <n v="176366"/>
    <d v="2014-07-09T10:11:03"/>
    <x v="1"/>
    <x v="0"/>
    <x v="2"/>
    <s v="c5"/>
    <n v="41179"/>
    <n v="41179"/>
    <s v="40001-60000"/>
    <m/>
    <m/>
    <m/>
    <m/>
    <m/>
    <n v="24756"/>
    <n v="74516"/>
    <n v="49760"/>
    <n v="-49884"/>
    <n v="149156"/>
    <n v="41179"/>
  </r>
  <r>
    <n v="395791"/>
    <d v="2014-07-09T10:14:16"/>
    <x v="0"/>
    <x v="1"/>
    <x v="2"/>
    <s v="c5"/>
    <n v="81143"/>
    <n v="81143"/>
    <s v="60001-100000"/>
    <m/>
    <m/>
    <m/>
    <m/>
    <m/>
    <n v="24756"/>
    <n v="74534.5"/>
    <n v="49778.5"/>
    <n v="-49911.75"/>
    <n v="149202.25"/>
    <n v="81143"/>
  </r>
  <r>
    <n v="924809"/>
    <d v="2014-07-09T10:15:39"/>
    <x v="1"/>
    <x v="0"/>
    <x v="2"/>
    <s v="c5"/>
    <n v="44275"/>
    <n v="44275"/>
    <s v="40001-60000"/>
    <m/>
    <m/>
    <m/>
    <m/>
    <m/>
    <n v="24756"/>
    <n v="74500.5"/>
    <n v="49744.5"/>
    <n v="-49860.75"/>
    <n v="149117.25"/>
    <n v="44275"/>
  </r>
  <r>
    <n v="896824"/>
    <d v="2014-07-19T15:07:54"/>
    <x v="0"/>
    <x v="0"/>
    <x v="2"/>
    <s v="i7"/>
    <n v="70297"/>
    <n v="70297"/>
    <s v="60001-100000"/>
    <m/>
    <m/>
    <m/>
    <m/>
    <m/>
    <n v="24756"/>
    <n v="74508.25"/>
    <n v="49752.25"/>
    <n v="-49872.375"/>
    <n v="149136.625"/>
    <n v="70297"/>
  </r>
  <r>
    <n v="908354"/>
    <d v="2014-07-09T10:56:41"/>
    <x v="0"/>
    <x v="0"/>
    <x v="1"/>
    <s v="i7"/>
    <n v="51508"/>
    <n v="51508"/>
    <s v="40001-60000"/>
    <m/>
    <m/>
    <m/>
    <m/>
    <m/>
    <n v="24756"/>
    <n v="74516"/>
    <n v="49760"/>
    <n v="-49884"/>
    <n v="149156"/>
    <n v="51508"/>
  </r>
  <r>
    <n v="582161"/>
    <d v="2014-07-09T11:00:29"/>
    <x v="0"/>
    <x v="0"/>
    <x v="1"/>
    <s v="i7"/>
    <n v="43545"/>
    <n v="43545"/>
    <s v="40001-60000"/>
    <m/>
    <m/>
    <m/>
    <m/>
    <m/>
    <n v="24750.75"/>
    <n v="74534.5"/>
    <n v="49783.75"/>
    <n v="-49924.875"/>
    <n v="149210.125"/>
    <n v="43545"/>
  </r>
  <r>
    <n v="397725"/>
    <d v="2014-07-11T11:15:26"/>
    <x v="1"/>
    <x v="1"/>
    <x v="1"/>
    <s v="i7"/>
    <n v="3474"/>
    <n v="3474"/>
    <s v="0-20,000"/>
    <m/>
    <m/>
    <m/>
    <m/>
    <m/>
    <n v="24745.5"/>
    <n v="74553"/>
    <n v="49807.5"/>
    <n v="-49965.75"/>
    <n v="149264.25"/>
    <n v="3474"/>
  </r>
  <r>
    <n v="615122"/>
    <d v="2014-07-16T17:50:49"/>
    <x v="0"/>
    <x v="0"/>
    <x v="1"/>
    <s v="i7"/>
    <n v="53003"/>
    <n v="53003"/>
    <s v="40001-60000"/>
    <m/>
    <m/>
    <m/>
    <m/>
    <m/>
    <n v="24756"/>
    <n v="74571.5"/>
    <n v="49815.5"/>
    <n v="-49967.25"/>
    <n v="149294.75"/>
    <n v="53003"/>
  </r>
  <r>
    <n v="885767"/>
    <d v="2014-08-14T11:20:50"/>
    <x v="0"/>
    <x v="0"/>
    <x v="1"/>
    <s v="i7"/>
    <n v="38085"/>
    <n v="38085"/>
    <s v="20001-40000"/>
    <m/>
    <m/>
    <m/>
    <m/>
    <m/>
    <n v="24756"/>
    <n v="74590"/>
    <n v="49834"/>
    <n v="-49995"/>
    <n v="149341"/>
    <n v="38085"/>
  </r>
  <r>
    <n v="509555"/>
    <d v="2014-07-14T09:32:33"/>
    <x v="1"/>
    <x v="1"/>
    <x v="1"/>
    <s v="i7"/>
    <n v="49225"/>
    <n v="49225"/>
    <s v="40001-60000"/>
    <m/>
    <m/>
    <m/>
    <m/>
    <m/>
    <n v="24750.75"/>
    <n v="74598.25"/>
    <n v="49847.5"/>
    <n v="-50020.5"/>
    <n v="149369.5"/>
    <n v="49225"/>
  </r>
  <r>
    <n v="472651"/>
    <d v="2014-07-14T09:35:15"/>
    <x v="1"/>
    <x v="0"/>
    <x v="1"/>
    <s v="i7"/>
    <n v="62015"/>
    <n v="62015"/>
    <s v="60001-100000"/>
    <m/>
    <m/>
    <m/>
    <m/>
    <m/>
    <n v="24745.5"/>
    <n v="74606.5"/>
    <n v="49861"/>
    <n v="-50046"/>
    <n v="149398"/>
    <n v="62015"/>
  </r>
  <r>
    <n v="227744"/>
    <d v="2014-07-14T09:36:10"/>
    <x v="0"/>
    <x v="0"/>
    <x v="1"/>
    <s v="i7"/>
    <n v="50726"/>
    <n v="50726"/>
    <s v="40001-60000"/>
    <m/>
    <m/>
    <m/>
    <m/>
    <m/>
    <n v="24740.25"/>
    <n v="74614.75"/>
    <n v="49874.5"/>
    <n v="-50071.5"/>
    <n v="149426.5"/>
    <n v="50726"/>
  </r>
  <r>
    <n v="877727"/>
    <d v="2014-07-15T12:49:12"/>
    <x v="0"/>
    <x v="0"/>
    <x v="1"/>
    <s v="i7"/>
    <n v="19521"/>
    <n v="19521"/>
    <s v="0-20,000"/>
    <m/>
    <m/>
    <m/>
    <m/>
    <m/>
    <n v="24735"/>
    <n v="74623"/>
    <n v="49888"/>
    <n v="-50097"/>
    <n v="149455"/>
    <n v="19521"/>
  </r>
  <r>
    <n v="842069"/>
    <d v="2014-07-21T13:54:55"/>
    <x v="0"/>
    <x v="0"/>
    <x v="1"/>
    <s v="i7"/>
    <n v="39274"/>
    <n v="39274"/>
    <s v="20001-40000"/>
    <m/>
    <m/>
    <m/>
    <m/>
    <m/>
    <n v="24750.75"/>
    <n v="74635.5"/>
    <n v="49884.75"/>
    <n v="-50076.375"/>
    <n v="149462.625"/>
    <n v="39274"/>
  </r>
  <r>
    <n v="528653"/>
    <d v="2014-08-05T10:05:53"/>
    <x v="0"/>
    <x v="0"/>
    <x v="1"/>
    <s v="i7"/>
    <n v="40647"/>
    <n v="40647"/>
    <s v="40001-60000"/>
    <m/>
    <m/>
    <m/>
    <m/>
    <m/>
    <n v="24745.5"/>
    <n v="74648"/>
    <n v="49902.5"/>
    <n v="-50108.25"/>
    <n v="149501.75"/>
    <n v="40647"/>
  </r>
  <r>
    <n v="757289"/>
    <d v="2014-06-24T09:31:16"/>
    <x v="1"/>
    <x v="0"/>
    <x v="1"/>
    <s v="b9"/>
    <n v="9793"/>
    <n v="9793"/>
    <s v="0-20,000"/>
    <m/>
    <m/>
    <m/>
    <m/>
    <m/>
    <n v="24740.25"/>
    <n v="74660.5"/>
    <n v="49920.25"/>
    <n v="-50140.125"/>
    <n v="149540.875"/>
    <n v="9793"/>
  </r>
  <r>
    <n v="542200"/>
    <d v="2014-07-15T09:31:31"/>
    <x v="1"/>
    <x v="0"/>
    <x v="0"/>
    <s v="i7"/>
    <n v="44540"/>
    <n v="44540"/>
    <s v="40001-60000"/>
    <m/>
    <m/>
    <m/>
    <m/>
    <m/>
    <n v="24756"/>
    <n v="74673"/>
    <n v="49917"/>
    <n v="-50119.5"/>
    <n v="149548.5"/>
    <n v="44540"/>
  </r>
  <r>
    <n v="52097"/>
    <d v="2014-06-04T12:59:59"/>
    <x v="0"/>
    <x v="0"/>
    <x v="1"/>
    <s v="c9"/>
    <n v="2256"/>
    <n v="2256"/>
    <s v="0-20,000"/>
    <m/>
    <m/>
    <m/>
    <m/>
    <m/>
    <n v="24750.75"/>
    <n v="74675"/>
    <n v="49924.25"/>
    <n v="-50135.625"/>
    <n v="149561.375"/>
    <n v="2256"/>
  </r>
  <r>
    <n v="960012"/>
    <d v="2014-06-04T12:58:42"/>
    <x v="1"/>
    <x v="2"/>
    <x v="1"/>
    <s v="c9"/>
    <n v="99081"/>
    <n v="99081"/>
    <s v="60001-100000"/>
    <m/>
    <m/>
    <m/>
    <m/>
    <m/>
    <n v="24756"/>
    <n v="74677"/>
    <n v="49921"/>
    <n v="-50125.5"/>
    <n v="149558.5"/>
    <n v="99081"/>
  </r>
  <r>
    <n v="583723"/>
    <d v="2014-06-04T12:59:14"/>
    <x v="0"/>
    <x v="2"/>
    <x v="1"/>
    <s v="c9"/>
    <n v="91889"/>
    <n v="91889"/>
    <s v="60001-100000"/>
    <m/>
    <m/>
    <m/>
    <m/>
    <m/>
    <n v="24756"/>
    <n v="74660.5"/>
    <n v="49904.5"/>
    <n v="-50100.75"/>
    <n v="149517.25"/>
    <n v="91889"/>
  </r>
  <r>
    <n v="986480"/>
    <d v="2014-06-04T12:59:42"/>
    <x v="1"/>
    <x v="2"/>
    <x v="1"/>
    <s v="c9"/>
    <n v="87393"/>
    <n v="87393"/>
    <s v="60001-100000"/>
    <m/>
    <m/>
    <m/>
    <m/>
    <m/>
    <n v="24756"/>
    <n v="74623"/>
    <n v="49867"/>
    <n v="-50044.5"/>
    <n v="149423.5"/>
    <n v="87393"/>
  </r>
  <r>
    <n v="209885"/>
    <d v="2014-06-27T08:35:23"/>
    <x v="0"/>
    <x v="0"/>
    <x v="1"/>
    <s v="c9"/>
    <n v="68083"/>
    <n v="68083"/>
    <s v="60001-100000"/>
    <m/>
    <m/>
    <m/>
    <m/>
    <m/>
    <n v="24750.75"/>
    <n v="74598.25"/>
    <n v="49847.5"/>
    <n v="-50020.5"/>
    <n v="149369.5"/>
    <n v="68083"/>
  </r>
  <r>
    <n v="374218"/>
    <d v="2014-06-24T11:26:37"/>
    <x v="1"/>
    <x v="1"/>
    <x v="1"/>
    <s v="c9"/>
    <n v="63733"/>
    <n v="63733"/>
    <s v="60001-100000"/>
    <m/>
    <m/>
    <m/>
    <m/>
    <m/>
    <n v="24745.5"/>
    <n v="74606.5"/>
    <n v="49861"/>
    <n v="-50046"/>
    <n v="149398"/>
    <n v="63733"/>
  </r>
  <r>
    <n v="663337"/>
    <d v="2014-07-09T07:53:22"/>
    <x v="0"/>
    <x v="2"/>
    <x v="1"/>
    <s v="i6"/>
    <n v="58949"/>
    <n v="58949"/>
    <s v="40001-60000"/>
    <m/>
    <m/>
    <m/>
    <m/>
    <m/>
    <n v="24740.25"/>
    <n v="74614.75"/>
    <n v="49874.5"/>
    <n v="-50071.5"/>
    <n v="149426.5"/>
    <n v="58949"/>
  </r>
  <r>
    <n v="937621"/>
    <d v="2014-08-02T15:02:51"/>
    <x v="0"/>
    <x v="0"/>
    <x v="1"/>
    <s v="c9"/>
    <n v="18712"/>
    <n v="18712"/>
    <s v="0-20,000"/>
    <m/>
    <m/>
    <m/>
    <m/>
    <m/>
    <n v="24735"/>
    <n v="74623"/>
    <n v="49888"/>
    <n v="-50097"/>
    <n v="149455"/>
    <n v="18712"/>
  </r>
  <r>
    <n v="100229"/>
    <d v="2014-06-28T07:51:39"/>
    <x v="1"/>
    <x v="1"/>
    <x v="1"/>
    <s v="c5"/>
    <n v="53324"/>
    <n v="53324"/>
    <s v="40001-60000"/>
    <m/>
    <m/>
    <m/>
    <m/>
    <m/>
    <n v="24750.75"/>
    <n v="74635.5"/>
    <n v="49884.75"/>
    <n v="-50076.375"/>
    <n v="149462.625"/>
    <n v="53324"/>
  </r>
  <r>
    <n v="897078"/>
    <d v="2014-06-28T07:52:46"/>
    <x v="0"/>
    <x v="2"/>
    <x v="1"/>
    <s v="c5"/>
    <n v="98174"/>
    <n v="98174"/>
    <s v="60001-100000"/>
    <m/>
    <m/>
    <m/>
    <m/>
    <m/>
    <n v="24745.5"/>
    <n v="74648"/>
    <n v="49902.5"/>
    <n v="-50108.25"/>
    <n v="149501.75"/>
    <n v="98174"/>
  </r>
  <r>
    <n v="811119"/>
    <d v="2014-07-09T15:54:49"/>
    <x v="0"/>
    <x v="2"/>
    <x v="1"/>
    <s v="c5"/>
    <n v="28767"/>
    <n v="28767"/>
    <s v="20001-40000"/>
    <m/>
    <m/>
    <m/>
    <m/>
    <m/>
    <n v="24740.25"/>
    <n v="74614.75"/>
    <n v="49874.5"/>
    <n v="-50071.5"/>
    <n v="149426.5"/>
    <n v="28767"/>
  </r>
  <r>
    <n v="972184"/>
    <d v="2014-05-03T14:59:43"/>
    <x v="0"/>
    <x v="0"/>
    <x v="0"/>
    <s v="i1"/>
    <n v="60685"/>
    <n v="60685"/>
    <s v="60001-100000"/>
    <m/>
    <m/>
    <m/>
    <m/>
    <m/>
    <n v="24735"/>
    <n v="74623"/>
    <n v="49888"/>
    <n v="-50097"/>
    <n v="149455"/>
    <n v="60685"/>
  </r>
  <r>
    <n v="939062"/>
    <d v="2014-06-12T09:32:27"/>
    <x v="0"/>
    <x v="0"/>
    <x v="0"/>
    <s v="i1"/>
    <n v="72716"/>
    <n v="72716"/>
    <s v="60001-100000"/>
    <m/>
    <m/>
    <m/>
    <m/>
    <m/>
    <n v="24732"/>
    <n v="74635.5"/>
    <n v="49903.5"/>
    <n v="-50123.25"/>
    <n v="149490.75"/>
    <n v="72716"/>
  </r>
  <r>
    <n v="244718"/>
    <d v="2014-07-19T18:12:15"/>
    <x v="0"/>
    <x v="0"/>
    <x v="0"/>
    <s v="i1"/>
    <n v="52730"/>
    <n v="52730"/>
    <s v="40001-60000"/>
    <m/>
    <m/>
    <m/>
    <m/>
    <m/>
    <n v="24729"/>
    <n v="74648"/>
    <n v="49919"/>
    <n v="-50149.5"/>
    <n v="149526.5"/>
    <n v="52730"/>
  </r>
  <r>
    <n v="604170"/>
    <d v="2014-07-19T18:13:35"/>
    <x v="0"/>
    <x v="1"/>
    <x v="0"/>
    <s v="i1"/>
    <n v="26170"/>
    <n v="26170"/>
    <s v="20001-40000"/>
    <m/>
    <m/>
    <m/>
    <m/>
    <m/>
    <n v="24726"/>
    <n v="74660.5"/>
    <n v="49934.5"/>
    <n v="-50175.75"/>
    <n v="149562.25"/>
    <n v="26170"/>
  </r>
  <r>
    <n v="212961"/>
    <d v="2014-05-22T09:31:25"/>
    <x v="1"/>
    <x v="0"/>
    <x v="1"/>
    <s v="i7"/>
    <n v="27555"/>
    <n v="27555"/>
    <s v="20001-40000"/>
    <m/>
    <m/>
    <m/>
    <m/>
    <m/>
    <n v="24723"/>
    <n v="74673"/>
    <n v="49950"/>
    <n v="-50202"/>
    <n v="149598"/>
    <n v="27555"/>
  </r>
  <r>
    <n v="869836"/>
    <d v="2014-05-22T09:32:09"/>
    <x v="0"/>
    <x v="0"/>
    <x v="1"/>
    <s v="i7"/>
    <n v="47925"/>
    <n v="47925"/>
    <s v="40001-60000"/>
    <m/>
    <m/>
    <m/>
    <m/>
    <m/>
    <n v="24721"/>
    <n v="74675"/>
    <n v="49954"/>
    <n v="-50210"/>
    <n v="149606"/>
    <n v="47925"/>
  </r>
  <r>
    <n v="980584"/>
    <d v="2014-05-22T09:34:04"/>
    <x v="0"/>
    <x v="0"/>
    <x v="1"/>
    <s v="i7"/>
    <n v="55271"/>
    <n v="55271"/>
    <s v="40001-60000"/>
    <m/>
    <m/>
    <m/>
    <m/>
    <m/>
    <n v="24719"/>
    <n v="74677"/>
    <n v="49958"/>
    <n v="-50218"/>
    <n v="149614"/>
    <n v="55271"/>
  </r>
  <r>
    <n v="135941"/>
    <d v="2014-06-04T07:48:07"/>
    <x v="0"/>
    <x v="1"/>
    <x v="1"/>
    <s v="i7"/>
    <n v="76594"/>
    <n v="76594"/>
    <s v="60001-100000"/>
    <m/>
    <m/>
    <m/>
    <m/>
    <m/>
    <n v="24717"/>
    <n v="74679"/>
    <n v="49962"/>
    <n v="-50226"/>
    <n v="149622"/>
    <n v="76594"/>
  </r>
  <r>
    <n v="170094"/>
    <d v="2014-06-04T07:48:41"/>
    <x v="0"/>
    <x v="0"/>
    <x v="1"/>
    <s v="i7"/>
    <n v="32981"/>
    <n v="32981"/>
    <s v="20001-40000"/>
    <m/>
    <m/>
    <m/>
    <m/>
    <m/>
    <n v="24715"/>
    <n v="74673"/>
    <n v="49958"/>
    <n v="-50222"/>
    <n v="149610"/>
    <n v="32981"/>
  </r>
  <r>
    <n v="629913"/>
    <d v="2014-06-04T07:49:09"/>
    <x v="0"/>
    <x v="1"/>
    <x v="1"/>
    <s v="i7"/>
    <n v="66738"/>
    <n v="66738"/>
    <s v="60001-100000"/>
    <m/>
    <m/>
    <m/>
    <m/>
    <m/>
    <n v="24712.25"/>
    <n v="74675"/>
    <n v="49962.75"/>
    <n v="-50231.875"/>
    <n v="149619.125"/>
    <n v="66738"/>
  </r>
  <r>
    <n v="130067"/>
    <d v="2014-07-13T14:52:52"/>
    <x v="0"/>
    <x v="0"/>
    <x v="1"/>
    <s v="i7"/>
    <n v="5648"/>
    <n v="5648"/>
    <s v="0-20,000"/>
    <m/>
    <m/>
    <m/>
    <m/>
    <m/>
    <n v="24709.5"/>
    <n v="74677"/>
    <n v="49967.5"/>
    <n v="-50241.75"/>
    <n v="149628.25"/>
    <n v="5648"/>
  </r>
  <r>
    <n v="523692"/>
    <d v="2014-07-18T09:31:31"/>
    <x v="1"/>
    <x v="0"/>
    <x v="6"/>
    <s v="i5"/>
    <n v="92689"/>
    <n v="92689"/>
    <s v="60001-100000"/>
    <m/>
    <m/>
    <m/>
    <m/>
    <m/>
    <n v="24717"/>
    <n v="74679"/>
    <n v="49962"/>
    <n v="-50226"/>
    <n v="149622"/>
    <n v="92689"/>
  </r>
  <r>
    <n v="652122"/>
    <d v="2014-07-02T10:39:27"/>
    <x v="0"/>
    <x v="0"/>
    <x v="2"/>
    <s v="c9"/>
    <n v="93563"/>
    <n v="93563"/>
    <s v="60001-100000"/>
    <m/>
    <m/>
    <m/>
    <m/>
    <m/>
    <n v="24715"/>
    <n v="74673"/>
    <n v="49958"/>
    <n v="-50222"/>
    <n v="149610"/>
    <n v="93563"/>
  </r>
  <r>
    <n v="766781"/>
    <d v="2014-08-29T09:35:10"/>
    <x v="0"/>
    <x v="1"/>
    <x v="2"/>
    <s v="c9"/>
    <n v="92951"/>
    <n v="92951"/>
    <s v="60001-100000"/>
    <m/>
    <m/>
    <m/>
    <m/>
    <m/>
    <n v="24712.25"/>
    <n v="74635.5"/>
    <n v="49923.25"/>
    <n v="-50172.625"/>
    <n v="149520.375"/>
    <n v="92951"/>
  </r>
  <r>
    <n v="445735"/>
    <d v="2014-05-30T09:31:33"/>
    <x v="1"/>
    <x v="0"/>
    <x v="1"/>
    <s v="b9"/>
    <n v="3010"/>
    <n v="3010"/>
    <s v="0-20,000"/>
    <m/>
    <m/>
    <m/>
    <m/>
    <m/>
    <n v="24709.5"/>
    <n v="74606.5"/>
    <n v="49897"/>
    <n v="-50136"/>
    <n v="149452"/>
    <n v="3010"/>
  </r>
  <r>
    <n v="501497"/>
    <d v="2014-05-30T09:33:49"/>
    <x v="0"/>
    <x v="0"/>
    <x v="1"/>
    <s v="b9"/>
    <n v="50875"/>
    <n v="50875"/>
    <s v="40001-60000"/>
    <m/>
    <m/>
    <m/>
    <m/>
    <m/>
    <n v="24717"/>
    <n v="74614.75"/>
    <n v="49897.75"/>
    <n v="-50129.625"/>
    <n v="149461.375"/>
    <n v="50875"/>
  </r>
  <r>
    <n v="118188"/>
    <d v="2014-05-30T09:34:07"/>
    <x v="0"/>
    <x v="2"/>
    <x v="1"/>
    <s v="b9"/>
    <n v="61568"/>
    <n v="61568"/>
    <s v="60001-100000"/>
    <m/>
    <m/>
    <m/>
    <m/>
    <m/>
    <n v="24715"/>
    <n v="74623"/>
    <n v="49908"/>
    <n v="-50147"/>
    <n v="149485"/>
    <n v="61568"/>
  </r>
  <r>
    <n v="564641"/>
    <d v="2014-06-06T09:33:14"/>
    <x v="0"/>
    <x v="0"/>
    <x v="1"/>
    <s v="b9"/>
    <n v="44269"/>
    <n v="44269"/>
    <s v="40001-60000"/>
    <m/>
    <m/>
    <m/>
    <m/>
    <m/>
    <n v="24712.25"/>
    <n v="74635.5"/>
    <n v="49923.25"/>
    <n v="-50172.625"/>
    <n v="149520.375"/>
    <n v="44269"/>
  </r>
  <r>
    <n v="525009"/>
    <d v="2014-06-11T12:58:35"/>
    <x v="0"/>
    <x v="0"/>
    <x v="1"/>
    <s v="b9"/>
    <n v="78713"/>
    <n v="78713"/>
    <s v="60001-100000"/>
    <m/>
    <m/>
    <m/>
    <m/>
    <m/>
    <n v="24709.5"/>
    <n v="74648"/>
    <n v="49938.5"/>
    <n v="-50198.25"/>
    <n v="149555.75"/>
    <n v="78713"/>
  </r>
  <r>
    <n v="861850"/>
    <d v="2014-06-11T13:01:28"/>
    <x v="0"/>
    <x v="0"/>
    <x v="1"/>
    <s v="b9"/>
    <n v="1185"/>
    <n v="1185"/>
    <s v="0-20,000"/>
    <m/>
    <m/>
    <m/>
    <m/>
    <m/>
    <n v="24706.75"/>
    <n v="74614.75"/>
    <n v="49908"/>
    <n v="-50155.25"/>
    <n v="149476.75"/>
    <n v="1185"/>
  </r>
  <r>
    <n v="111297"/>
    <d v="2014-06-14T13:09:02"/>
    <x v="0"/>
    <x v="1"/>
    <x v="1"/>
    <s v="b9"/>
    <n v="69667"/>
    <n v="69667"/>
    <s v="60001-100000"/>
    <m/>
    <m/>
    <m/>
    <m/>
    <m/>
    <n v="24715"/>
    <n v="74623"/>
    <n v="49908"/>
    <n v="-50147"/>
    <n v="149485"/>
    <n v="69667"/>
  </r>
  <r>
    <n v="191688"/>
    <d v="2014-07-28T12:42:59"/>
    <x v="0"/>
    <x v="1"/>
    <x v="1"/>
    <s v="c9"/>
    <n v="64051"/>
    <n v="64051"/>
    <s v="60001-100000"/>
    <m/>
    <m/>
    <m/>
    <m/>
    <m/>
    <n v="24712.25"/>
    <n v="74635.5"/>
    <n v="49923.25"/>
    <n v="-50172.625"/>
    <n v="149520.375"/>
    <n v="64051"/>
  </r>
  <r>
    <n v="391991"/>
    <d v="2014-08-25T09:33:53"/>
    <x v="0"/>
    <x v="1"/>
    <x v="1"/>
    <s v="c9"/>
    <n v="25652"/>
    <n v="25652"/>
    <s v="20001-40000"/>
    <m/>
    <m/>
    <m/>
    <m/>
    <m/>
    <n v="24709.5"/>
    <n v="74648"/>
    <n v="49938.5"/>
    <n v="-50198.25"/>
    <n v="149555.75"/>
    <n v="25652"/>
  </r>
  <r>
    <n v="171084"/>
    <d v="2014-08-25T09:34:56"/>
    <x v="1"/>
    <x v="1"/>
    <x v="1"/>
    <s v="c9"/>
    <n v="41246"/>
    <n v="41246"/>
    <s v="40001-60000"/>
    <m/>
    <m/>
    <m/>
    <m/>
    <m/>
    <n v="24706.75"/>
    <n v="74660.5"/>
    <n v="49953.75"/>
    <n v="-50223.875"/>
    <n v="149591.125"/>
    <n v="41246"/>
  </r>
  <r>
    <n v="986877"/>
    <d v="2014-05-11T09:54:00"/>
    <x v="1"/>
    <x v="0"/>
    <x v="0"/>
    <s v="c8"/>
    <n v="97918"/>
    <n v="97918"/>
    <s v="60001-100000"/>
    <m/>
    <m/>
    <m/>
    <m/>
    <m/>
    <n v="24704"/>
    <n v="74673"/>
    <n v="49969"/>
    <n v="-50249.5"/>
    <n v="149626.5"/>
    <n v="97918"/>
  </r>
  <r>
    <n v="958482"/>
    <d v="2014-05-11T09:54:20"/>
    <x v="1"/>
    <x v="2"/>
    <x v="0"/>
    <s v="c8"/>
    <n v="21746"/>
    <n v="21746"/>
    <s v="20001-40000"/>
    <m/>
    <m/>
    <m/>
    <m/>
    <m/>
    <n v="24704"/>
    <n v="74635.5"/>
    <n v="49931.5"/>
    <n v="-50193.25"/>
    <n v="149532.75"/>
    <n v="21746"/>
  </r>
  <r>
    <n v="273296"/>
    <d v="2014-06-06T13:38:19"/>
    <x v="1"/>
    <x v="0"/>
    <x v="0"/>
    <s v="c9"/>
    <n v="11320"/>
    <n v="11320"/>
    <s v="0-20,000"/>
    <m/>
    <m/>
    <m/>
    <m/>
    <m/>
    <n v="24709.5"/>
    <n v="74648"/>
    <n v="49938.5"/>
    <n v="-50198.25"/>
    <n v="149555.75"/>
    <n v="11320"/>
  </r>
  <r>
    <n v="310084"/>
    <d v="2014-06-11T09:38:03"/>
    <x v="0"/>
    <x v="1"/>
    <x v="0"/>
    <s v="c5"/>
    <n v="49441"/>
    <n v="49441"/>
    <s v="40001-60000"/>
    <m/>
    <m/>
    <m/>
    <m/>
    <m/>
    <n v="24717"/>
    <n v="74660.5"/>
    <n v="49943.5"/>
    <n v="-50198.25"/>
    <n v="149575.75"/>
    <n v="49441"/>
  </r>
  <r>
    <n v="577690"/>
    <d v="2014-06-19T18:30:13"/>
    <x v="0"/>
    <x v="0"/>
    <x v="0"/>
    <s v="c5"/>
    <n v="9533"/>
    <n v="9533"/>
    <s v="0-20,000"/>
    <m/>
    <m/>
    <m/>
    <m/>
    <m/>
    <n v="24715"/>
    <n v="74673"/>
    <n v="49958"/>
    <n v="-50222"/>
    <n v="149610"/>
    <n v="9533"/>
  </r>
  <r>
    <n v="461741"/>
    <d v="2014-06-19T18:31:41"/>
    <x v="0"/>
    <x v="0"/>
    <x v="0"/>
    <s v="c5"/>
    <n v="6988"/>
    <n v="6988"/>
    <s v="0-20,000"/>
    <m/>
    <m/>
    <m/>
    <m/>
    <m/>
    <n v="24721"/>
    <n v="74675"/>
    <n v="49954"/>
    <n v="-50210"/>
    <n v="149606"/>
    <n v="6988"/>
  </r>
  <r>
    <n v="362955"/>
    <d v="2014-07-25T15:16:07"/>
    <x v="1"/>
    <x v="2"/>
    <x v="0"/>
    <s v="c5"/>
    <n v="41227"/>
    <n v="41227"/>
    <s v="40001-60000"/>
    <m/>
    <m/>
    <m/>
    <m/>
    <m/>
    <n v="24729"/>
    <n v="74677"/>
    <n v="49948"/>
    <n v="-50193"/>
    <n v="149599"/>
    <n v="41227"/>
  </r>
  <r>
    <n v="629018"/>
    <d v="2014-08-12T09:31:29"/>
    <x v="0"/>
    <x v="0"/>
    <x v="0"/>
    <s v="c9"/>
    <n v="10545"/>
    <n v="10545"/>
    <s v="0-20,000"/>
    <m/>
    <m/>
    <m/>
    <m/>
    <m/>
    <n v="24726"/>
    <n v="74679"/>
    <n v="49953"/>
    <n v="-50203.5"/>
    <n v="149608.5"/>
    <n v="10545"/>
  </r>
  <r>
    <n v="782332"/>
    <d v="2014-08-15T16:15:33"/>
    <x v="1"/>
    <x v="1"/>
    <x v="0"/>
    <s v="c9"/>
    <n v="5040"/>
    <n v="5040"/>
    <s v="0-20,000"/>
    <m/>
    <m/>
    <m/>
    <m/>
    <m/>
    <n v="24735"/>
    <n v="74681"/>
    <n v="49946"/>
    <n v="-50184"/>
    <n v="149600"/>
    <n v="5040"/>
  </r>
  <r>
    <n v="145093"/>
    <d v="2014-08-19T19:43:24"/>
    <x v="1"/>
    <x v="0"/>
    <x v="0"/>
    <s v="c9"/>
    <n v="86339"/>
    <n v="86339"/>
    <s v="60001-100000"/>
    <m/>
    <m/>
    <m/>
    <m/>
    <m/>
    <n v="24750.75"/>
    <n v="74683"/>
    <n v="49932.25"/>
    <n v="-50147.625"/>
    <n v="149581.375"/>
    <n v="86339"/>
  </r>
  <r>
    <n v="111044"/>
    <d v="2014-08-13T09:34:50"/>
    <x v="0"/>
    <x v="1"/>
    <x v="0"/>
    <s v="c9"/>
    <n v="45046"/>
    <n v="45046"/>
    <s v="40001-60000"/>
    <m/>
    <m/>
    <m/>
    <m/>
    <m/>
    <n v="24745.5"/>
    <n v="74677"/>
    <n v="49931.5"/>
    <n v="-50151.75"/>
    <n v="149574.25"/>
    <n v="45046"/>
  </r>
  <r>
    <n v="129483"/>
    <d v="2014-08-13T09:37:06"/>
    <x v="0"/>
    <x v="0"/>
    <x v="0"/>
    <s v="c9"/>
    <n v="33906"/>
    <n v="33906"/>
    <s v="20001-40000"/>
    <m/>
    <m/>
    <m/>
    <m/>
    <m/>
    <n v="24740.25"/>
    <n v="74679"/>
    <n v="49938.75"/>
    <n v="-50167.875"/>
    <n v="149587.125"/>
    <n v="33906"/>
  </r>
  <r>
    <n v="24143"/>
    <d v="2014-05-29T09:32:53"/>
    <x v="0"/>
    <x v="1"/>
    <x v="1"/>
    <s v="i5"/>
    <n v="62591"/>
    <n v="62591"/>
    <s v="60001-100000"/>
    <m/>
    <m/>
    <m/>
    <m/>
    <m/>
    <n v="24735"/>
    <n v="74681"/>
    <n v="49946"/>
    <n v="-50184"/>
    <n v="149600"/>
    <n v="62591"/>
  </r>
  <r>
    <n v="544586"/>
    <d v="2014-05-29T09:33:16"/>
    <x v="0"/>
    <x v="1"/>
    <x v="1"/>
    <s v="i5"/>
    <n v="1911"/>
    <n v="1911"/>
    <s v="0-20,000"/>
    <m/>
    <m/>
    <m/>
    <m/>
    <m/>
    <n v="24732"/>
    <n v="74683"/>
    <n v="49951"/>
    <n v="-50194.5"/>
    <n v="149609.5"/>
    <n v="1911"/>
  </r>
  <r>
    <n v="21494"/>
    <d v="2014-05-29T09:32:12"/>
    <x v="0"/>
    <x v="1"/>
    <x v="1"/>
    <s v="i5"/>
    <n v="98784"/>
    <n v="98784"/>
    <s v="60001-100000"/>
    <m/>
    <m/>
    <m/>
    <m/>
    <m/>
    <n v="24745.5"/>
    <n v="74685"/>
    <n v="49939.5"/>
    <n v="-50163.75"/>
    <n v="149594.25"/>
    <n v="98784"/>
  </r>
  <r>
    <n v="811033"/>
    <d v="2014-06-12T10:16:10"/>
    <x v="0"/>
    <x v="1"/>
    <x v="1"/>
    <s v="c5"/>
    <n v="57085"/>
    <n v="57085"/>
    <s v="40001-60000"/>
    <m/>
    <m/>
    <m/>
    <m/>
    <m/>
    <n v="24740.25"/>
    <n v="74679"/>
    <n v="49938.75"/>
    <n v="-50167.875"/>
    <n v="149587.125"/>
    <n v="57085"/>
  </r>
  <r>
    <n v="687757"/>
    <d v="2014-05-15T09:34:37"/>
    <x v="0"/>
    <x v="1"/>
    <x v="1"/>
    <s v="c9"/>
    <n v="60280"/>
    <n v="60280"/>
    <s v="60001-100000"/>
    <m/>
    <m/>
    <m/>
    <m/>
    <m/>
    <n v="24735"/>
    <n v="74681"/>
    <n v="49946"/>
    <n v="-50184"/>
    <n v="149600"/>
    <n v="60280"/>
  </r>
  <r>
    <n v="934635"/>
    <d v="2014-07-18T09:56:15"/>
    <x v="0"/>
    <x v="0"/>
    <x v="1"/>
    <s v="c5"/>
    <n v="38861"/>
    <n v="38861"/>
    <s v="20001-40000"/>
    <m/>
    <m/>
    <m/>
    <m/>
    <m/>
    <n v="24732"/>
    <n v="74683"/>
    <n v="49951"/>
    <n v="-50194.5"/>
    <n v="149609.5"/>
    <n v="38861"/>
  </r>
  <r>
    <n v="229560"/>
    <d v="2014-07-18T09:56:46"/>
    <x v="1"/>
    <x v="1"/>
    <x v="1"/>
    <s v="c5"/>
    <n v="96985"/>
    <n v="96985"/>
    <s v="60001-100000"/>
    <m/>
    <m/>
    <m/>
    <m/>
    <m/>
    <n v="24729"/>
    <n v="74685"/>
    <n v="49956"/>
    <n v="-50205"/>
    <n v="149619"/>
    <n v="96985"/>
  </r>
  <r>
    <n v="74788"/>
    <d v="2014-07-17T09:31:22"/>
    <x v="0"/>
    <x v="0"/>
    <x v="1"/>
    <s v="i7"/>
    <n v="91506"/>
    <n v="91506"/>
    <s v="60001-100000"/>
    <m/>
    <m/>
    <m/>
    <m/>
    <m/>
    <n v="24726"/>
    <n v="74679"/>
    <n v="49953"/>
    <n v="-50203.5"/>
    <n v="149608.5"/>
    <n v="91506"/>
  </r>
  <r>
    <n v="162372"/>
    <d v="2014-05-16T09:36:19"/>
    <x v="1"/>
    <x v="1"/>
    <x v="5"/>
    <s v="i7"/>
    <n v="48811"/>
    <n v="48811"/>
    <s v="40001-60000"/>
    <m/>
    <m/>
    <m/>
    <m/>
    <m/>
    <n v="24723"/>
    <n v="74673"/>
    <n v="49950"/>
    <n v="-50202"/>
    <n v="149598"/>
    <n v="48811"/>
  </r>
  <r>
    <n v="977642"/>
    <d v="2014-06-05T12:29:09"/>
    <x v="1"/>
    <x v="0"/>
    <x v="5"/>
    <s v="i7"/>
    <n v="57686"/>
    <n v="57686"/>
    <s v="40001-60000"/>
    <m/>
    <m/>
    <m/>
    <m/>
    <m/>
    <n v="24721"/>
    <n v="74675"/>
    <n v="49954"/>
    <n v="-50210"/>
    <n v="149606"/>
    <n v="57686"/>
  </r>
  <r>
    <n v="765524"/>
    <d v="2014-06-05T12:29:41"/>
    <x v="1"/>
    <x v="0"/>
    <x v="5"/>
    <s v="i7"/>
    <n v="11862"/>
    <n v="11862"/>
    <s v="0-20,000"/>
    <m/>
    <m/>
    <m/>
    <m/>
    <m/>
    <n v="24719"/>
    <n v="74677"/>
    <n v="49958"/>
    <n v="-50218"/>
    <n v="149614"/>
    <n v="11862"/>
  </r>
  <r>
    <n v="49710"/>
    <d v="2014-06-05T12:31:23"/>
    <x v="1"/>
    <x v="0"/>
    <x v="5"/>
    <s v="i7"/>
    <n v="85940"/>
    <n v="85940"/>
    <s v="60001-100000"/>
    <m/>
    <m/>
    <m/>
    <m/>
    <m/>
    <n v="24726"/>
    <n v="74679"/>
    <n v="49953"/>
    <n v="-50203.5"/>
    <n v="149608.5"/>
    <n v="85940"/>
  </r>
  <r>
    <n v="288909"/>
    <d v="2014-06-05T12:31:54"/>
    <x v="1"/>
    <x v="0"/>
    <x v="5"/>
    <s v="i7"/>
    <n v="67215"/>
    <n v="67215"/>
    <s v="60001-100000"/>
    <m/>
    <m/>
    <m/>
    <m/>
    <m/>
    <n v="24723"/>
    <n v="74673"/>
    <n v="49950"/>
    <n v="-50202"/>
    <n v="149598"/>
    <n v="67215"/>
  </r>
  <r>
    <n v="297679"/>
    <d v="2014-07-28T16:08:45"/>
    <x v="0"/>
    <x v="0"/>
    <x v="6"/>
    <s v="c8"/>
    <n v="86043"/>
    <n v="86043"/>
    <s v="60001-100000"/>
    <m/>
    <m/>
    <m/>
    <m/>
    <m/>
    <n v="24721"/>
    <n v="74675"/>
    <n v="49954"/>
    <n v="-50210"/>
    <n v="149606"/>
    <n v="86043"/>
  </r>
  <r>
    <n v="836623"/>
    <d v="2014-07-28T16:09:16"/>
    <x v="0"/>
    <x v="0"/>
    <x v="6"/>
    <s v="c8"/>
    <n v="41415"/>
    <n v="41415"/>
    <s v="40001-60000"/>
    <m/>
    <m/>
    <m/>
    <m/>
    <m/>
    <n v="24719"/>
    <n v="74648"/>
    <n v="49929"/>
    <n v="-50174.5"/>
    <n v="149541.5"/>
    <n v="41415"/>
  </r>
  <r>
    <n v="910522"/>
    <d v="2014-06-06T09:14:55"/>
    <x v="0"/>
    <x v="0"/>
    <x v="0"/>
    <s v="c8"/>
    <n v="50264"/>
    <n v="50264"/>
    <s v="40001-60000"/>
    <m/>
    <m/>
    <m/>
    <m/>
    <m/>
    <n v="24717"/>
    <n v="74660.5"/>
    <n v="49943.5"/>
    <n v="-50198.25"/>
    <n v="149575.75"/>
    <n v="50264"/>
  </r>
  <r>
    <n v="932687"/>
    <d v="2014-06-06T09:15:24"/>
    <x v="0"/>
    <x v="2"/>
    <x v="0"/>
    <s v="c8"/>
    <n v="12710"/>
    <n v="12710"/>
    <s v="0-20,000"/>
    <m/>
    <m/>
    <m/>
    <m/>
    <m/>
    <n v="24715"/>
    <n v="74673"/>
    <n v="49958"/>
    <n v="-50222"/>
    <n v="149610"/>
    <n v="12710"/>
  </r>
  <r>
    <n v="981648"/>
    <d v="2014-05-29T14:53:47"/>
    <x v="0"/>
    <x v="1"/>
    <x v="0"/>
    <s v="c9"/>
    <n v="4435"/>
    <n v="4435"/>
    <s v="0-20,000"/>
    <m/>
    <m/>
    <m/>
    <m/>
    <m/>
    <n v="24721"/>
    <n v="74675"/>
    <n v="49954"/>
    <n v="-50210"/>
    <n v="149606"/>
    <n v="4435"/>
  </r>
  <r>
    <n v="95273"/>
    <d v="2014-05-13T04:10:52"/>
    <x v="0"/>
    <x v="2"/>
    <x v="1"/>
    <s v="c9"/>
    <n v="45940"/>
    <n v="45940"/>
    <s v="40001-60000"/>
    <m/>
    <m/>
    <m/>
    <m/>
    <m/>
    <n v="24729"/>
    <n v="74677"/>
    <n v="49948"/>
    <n v="-50193"/>
    <n v="149599"/>
    <n v="45940"/>
  </r>
  <r>
    <n v="540766"/>
    <d v="2014-05-16T15:00:07"/>
    <x v="0"/>
    <x v="2"/>
    <x v="1"/>
    <s v="c9"/>
    <n v="4971"/>
    <n v="4971"/>
    <s v="0-20,000"/>
    <m/>
    <m/>
    <m/>
    <m/>
    <m/>
    <n v="24726"/>
    <n v="74679"/>
    <n v="49953"/>
    <n v="-50203.5"/>
    <n v="149608.5"/>
    <n v="4971"/>
  </r>
  <r>
    <n v="323976"/>
    <d v="2014-06-08T18:12:02"/>
    <x v="0"/>
    <x v="0"/>
    <x v="1"/>
    <s v="c9"/>
    <n v="67919"/>
    <n v="67919"/>
    <s v="60001-100000"/>
    <m/>
    <m/>
    <m/>
    <m/>
    <m/>
    <n v="24735"/>
    <n v="74681"/>
    <n v="49946"/>
    <n v="-50184"/>
    <n v="149600"/>
    <n v="67919"/>
  </r>
  <r>
    <n v="966316"/>
    <d v="2014-06-08T18:13:56"/>
    <x v="0"/>
    <x v="0"/>
    <x v="1"/>
    <s v="c9"/>
    <n v="89727"/>
    <n v="89727"/>
    <s v="60001-100000"/>
    <m/>
    <m/>
    <m/>
    <m/>
    <m/>
    <n v="24732"/>
    <n v="74683"/>
    <n v="49951"/>
    <n v="-50194.5"/>
    <n v="149609.5"/>
    <n v="89727"/>
  </r>
  <r>
    <n v="711106"/>
    <d v="2014-06-20T07:15:47"/>
    <x v="1"/>
    <x v="0"/>
    <x v="1"/>
    <s v="c9"/>
    <n v="72872"/>
    <n v="72872"/>
    <s v="60001-100000"/>
    <m/>
    <m/>
    <m/>
    <m/>
    <m/>
    <n v="24729"/>
    <n v="74677"/>
    <n v="49948"/>
    <n v="-50193"/>
    <n v="149599"/>
    <n v="72872"/>
  </r>
  <r>
    <n v="923992"/>
    <d v="2014-06-20T07:18:03"/>
    <x v="0"/>
    <x v="1"/>
    <x v="1"/>
    <s v="c9"/>
    <n v="4799"/>
    <n v="4799"/>
    <s v="0-20,000"/>
    <m/>
    <m/>
    <m/>
    <m/>
    <m/>
    <n v="24726"/>
    <n v="74679"/>
    <n v="49953"/>
    <n v="-50203.5"/>
    <n v="149608.5"/>
    <n v="4799"/>
  </r>
  <r>
    <n v="700779"/>
    <d v="2014-07-10T17:20:11"/>
    <x v="1"/>
    <x v="0"/>
    <x v="1"/>
    <s v="c9"/>
    <n v="18049"/>
    <n v="18049"/>
    <s v="0-20,000"/>
    <m/>
    <m/>
    <m/>
    <m/>
    <m/>
    <n v="24735"/>
    <n v="74681"/>
    <n v="49946"/>
    <n v="-50184"/>
    <n v="149600"/>
    <n v="18049"/>
  </r>
  <r>
    <n v="984893"/>
    <d v="2014-08-01T11:54:21"/>
    <x v="1"/>
    <x v="0"/>
    <x v="1"/>
    <s v="c9"/>
    <n v="98446"/>
    <n v="98446"/>
    <s v="60001-100000"/>
    <m/>
    <m/>
    <m/>
    <m/>
    <m/>
    <n v="24750.75"/>
    <n v="74683"/>
    <n v="49932.25"/>
    <n v="-50147.625"/>
    <n v="149581.375"/>
    <n v="98446"/>
  </r>
  <r>
    <n v="30555"/>
    <d v="2014-08-01T11:57:41"/>
    <x v="0"/>
    <x v="1"/>
    <x v="1"/>
    <s v="c9"/>
    <n v="42923"/>
    <n v="42923"/>
    <s v="40001-60000"/>
    <m/>
    <m/>
    <m/>
    <m/>
    <m/>
    <n v="24745.5"/>
    <n v="74677"/>
    <n v="49931.5"/>
    <n v="-50151.75"/>
    <n v="149574.25"/>
    <n v="42923"/>
  </r>
  <r>
    <n v="651394"/>
    <d v="2014-08-01T12:00:02"/>
    <x v="0"/>
    <x v="1"/>
    <x v="1"/>
    <s v="c9"/>
    <n v="17496"/>
    <n v="17496"/>
    <s v="0-20,000"/>
    <m/>
    <m/>
    <m/>
    <m/>
    <m/>
    <n v="24740.25"/>
    <n v="74679"/>
    <n v="49938.75"/>
    <n v="-50167.875"/>
    <n v="149587.125"/>
    <n v="17496"/>
  </r>
  <r>
    <n v="382496"/>
    <d v="2014-08-05T16:00:30"/>
    <x v="1"/>
    <x v="0"/>
    <x v="1"/>
    <s v="c9"/>
    <n v="84044"/>
    <n v="84044"/>
    <s v="60001-100000"/>
    <m/>
    <m/>
    <m/>
    <m/>
    <m/>
    <n v="24756"/>
    <n v="74681"/>
    <n v="49925"/>
    <n v="-50131.5"/>
    <n v="149568.5"/>
    <n v="84044"/>
  </r>
  <r>
    <n v="175583"/>
    <d v="2014-05-19T12:33:59"/>
    <x v="1"/>
    <x v="1"/>
    <x v="0"/>
    <s v="i1"/>
    <n v="38954"/>
    <n v="38954"/>
    <s v="20001-40000"/>
    <m/>
    <m/>
    <m/>
    <m/>
    <m/>
    <n v="24750.75"/>
    <n v="74675"/>
    <n v="49924.25"/>
    <n v="-50135.625"/>
    <n v="149561.375"/>
    <n v="38954"/>
  </r>
  <r>
    <n v="190792"/>
    <d v="2014-07-30T09:10:27"/>
    <x v="0"/>
    <x v="0"/>
    <x v="0"/>
    <s v="i5"/>
    <n v="24510"/>
    <n v="24510"/>
    <s v="20001-40000"/>
    <m/>
    <m/>
    <m/>
    <m/>
    <m/>
    <n v="24745.5"/>
    <n v="74677"/>
    <n v="49931.5"/>
    <n v="-50151.75"/>
    <n v="149574.25"/>
    <n v="24510"/>
  </r>
  <r>
    <n v="879017"/>
    <d v="2014-08-07T10:09:18"/>
    <x v="1"/>
    <x v="1"/>
    <x v="0"/>
    <s v="i5"/>
    <n v="22974"/>
    <n v="22974"/>
    <s v="20001-40000"/>
    <m/>
    <m/>
    <m/>
    <m/>
    <m/>
    <n v="24756"/>
    <n v="74679"/>
    <n v="49923"/>
    <n v="-50128.5"/>
    <n v="149563.5"/>
    <n v="22974"/>
  </r>
  <r>
    <n v="416021"/>
    <d v="2014-07-21T09:31:50"/>
    <x v="0"/>
    <x v="0"/>
    <x v="0"/>
    <s v="i5"/>
    <n v="25243"/>
    <n v="25243"/>
    <s v="20001-40000"/>
    <m/>
    <m/>
    <m/>
    <m/>
    <m/>
    <n v="24756"/>
    <n v="74681"/>
    <n v="49925"/>
    <n v="-50131.5"/>
    <n v="149568.5"/>
    <n v="25243"/>
  </r>
  <r>
    <n v="480230"/>
    <d v="2014-06-11T10:47:39"/>
    <x v="0"/>
    <x v="0"/>
    <x v="1"/>
    <s v="c9"/>
    <n v="41465"/>
    <n v="41465"/>
    <s v="40001-60000"/>
    <m/>
    <m/>
    <m/>
    <m/>
    <m/>
    <n v="24756"/>
    <n v="74683"/>
    <n v="49927"/>
    <n v="-50134.5"/>
    <n v="149573.5"/>
    <n v="41465"/>
  </r>
  <r>
    <n v="748487"/>
    <d v="2014-08-27T09:33:25"/>
    <x v="0"/>
    <x v="0"/>
    <x v="2"/>
    <s v="i7"/>
    <n v="69102"/>
    <n v="69102"/>
    <s v="60001-100000"/>
    <m/>
    <m/>
    <m/>
    <m/>
    <m/>
    <n v="24756"/>
    <n v="74685"/>
    <n v="49929"/>
    <n v="-50137.5"/>
    <n v="149578.5"/>
    <n v="69102"/>
  </r>
  <r>
    <n v="222409"/>
    <d v="2014-07-04T10:00:12"/>
    <x v="1"/>
    <x v="1"/>
    <x v="1"/>
    <s v="c5"/>
    <n v="78053"/>
    <n v="78053"/>
    <s v="60001-100000"/>
    <m/>
    <m/>
    <m/>
    <m/>
    <m/>
    <n v="24756"/>
    <n v="74687"/>
    <n v="49931"/>
    <n v="-50140.5"/>
    <n v="149583.5"/>
    <n v="78053"/>
  </r>
  <r>
    <n v="354617"/>
    <d v="2014-08-07T09:34:23"/>
    <x v="0"/>
    <x v="1"/>
    <x v="1"/>
    <s v="c5"/>
    <n v="24846"/>
    <n v="24846"/>
    <s v="20001-40000"/>
    <m/>
    <m/>
    <m/>
    <m/>
    <m/>
    <n v="24756"/>
    <n v="74681"/>
    <n v="49925"/>
    <n v="-50131.5"/>
    <n v="149568.5"/>
    <n v="24846"/>
  </r>
  <r>
    <n v="268906"/>
    <d v="2014-07-21T13:17:24"/>
    <x v="0"/>
    <x v="1"/>
    <x v="0"/>
    <s v="c5"/>
    <n v="41568"/>
    <n v="41568"/>
    <s v="40001-60000"/>
    <m/>
    <m/>
    <m/>
    <m/>
    <m/>
    <n v="24750.75"/>
    <n v="74683"/>
    <n v="49932.25"/>
    <n v="-50147.625"/>
    <n v="149581.375"/>
    <n v="41568"/>
  </r>
  <r>
    <n v="18538"/>
    <d v="2014-07-27T12:32:06"/>
    <x v="0"/>
    <x v="0"/>
    <x v="0"/>
    <s v="c5"/>
    <n v="89826"/>
    <n v="89826"/>
    <s v="60001-100000"/>
    <m/>
    <m/>
    <m/>
    <m/>
    <m/>
    <n v="24745.5"/>
    <n v="74685"/>
    <n v="49939.5"/>
    <n v="-50163.75"/>
    <n v="149594.25"/>
    <n v="89826"/>
  </r>
  <r>
    <n v="284761"/>
    <d v="2014-07-30T14:44:59"/>
    <x v="0"/>
    <x v="0"/>
    <x v="2"/>
    <s v="c9"/>
    <n v="48851"/>
    <n v="48851"/>
    <s v="40001-60000"/>
    <m/>
    <m/>
    <m/>
    <m/>
    <m/>
    <n v="24740.25"/>
    <n v="74679"/>
    <n v="49938.75"/>
    <n v="-50167.875"/>
    <n v="149587.125"/>
    <n v="48851"/>
  </r>
  <r>
    <n v="140183"/>
    <d v="2014-07-31T09:31:38"/>
    <x v="1"/>
    <x v="0"/>
    <x v="2"/>
    <s v="i7"/>
    <n v="76469"/>
    <n v="76469"/>
    <s v="60001-100000"/>
    <m/>
    <m/>
    <m/>
    <m/>
    <m/>
    <n v="24735"/>
    <n v="74681"/>
    <n v="49946"/>
    <n v="-50184"/>
    <n v="149600"/>
    <n v="76469"/>
  </r>
  <r>
    <n v="53530"/>
    <d v="2014-05-29T16:12:04"/>
    <x v="1"/>
    <x v="0"/>
    <x v="0"/>
    <s v="c5"/>
    <n v="63431"/>
    <n v="63431"/>
    <s v="60001-100000"/>
    <m/>
    <m/>
    <m/>
    <m/>
    <m/>
    <n v="24732"/>
    <n v="74675"/>
    <n v="49943"/>
    <n v="-50182.5"/>
    <n v="149589.5"/>
    <n v="63431"/>
  </r>
  <r>
    <n v="736038"/>
    <d v="2014-05-31T00:45:40"/>
    <x v="0"/>
    <x v="0"/>
    <x v="0"/>
    <s v="c5"/>
    <n v="5665"/>
    <n v="5665"/>
    <s v="0-20,000"/>
    <m/>
    <m/>
    <m/>
    <m/>
    <m/>
    <n v="24729"/>
    <n v="74677"/>
    <n v="49948"/>
    <n v="-50193"/>
    <n v="149599"/>
    <n v="5665"/>
  </r>
  <r>
    <n v="326698"/>
    <d v="2014-05-31T00:46:52"/>
    <x v="1"/>
    <x v="0"/>
    <x v="0"/>
    <s v="c5"/>
    <n v="91576"/>
    <n v="91576"/>
    <s v="60001-100000"/>
    <m/>
    <m/>
    <m/>
    <m/>
    <m/>
    <n v="24740.25"/>
    <n v="74679"/>
    <n v="49938.75"/>
    <n v="-50167.875"/>
    <n v="149587.125"/>
    <n v="91576"/>
  </r>
  <r>
    <n v="824244"/>
    <d v="2014-07-04T09:32:32"/>
    <x v="1"/>
    <x v="0"/>
    <x v="0"/>
    <s v="c5"/>
    <n v="64551"/>
    <n v="64551"/>
    <s v="60001-100000"/>
    <m/>
    <m/>
    <m/>
    <m/>
    <m/>
    <n v="24735"/>
    <n v="74673"/>
    <n v="49938"/>
    <n v="-50172"/>
    <n v="149580"/>
    <n v="64551"/>
  </r>
  <r>
    <n v="797154"/>
    <d v="2014-08-25T09:31:55"/>
    <x v="0"/>
    <x v="0"/>
    <x v="0"/>
    <s v="c9"/>
    <n v="53920"/>
    <n v="53920"/>
    <s v="40001-60000"/>
    <m/>
    <m/>
    <m/>
    <m/>
    <m/>
    <n v="24732"/>
    <n v="74675"/>
    <n v="49943"/>
    <n v="-50182.5"/>
    <n v="149589.5"/>
    <n v="53920"/>
  </r>
  <r>
    <n v="142690"/>
    <d v="2014-05-12T09:31:39"/>
    <x v="1"/>
    <x v="2"/>
    <x v="2"/>
    <s v="b9"/>
    <n v="43660"/>
    <n v="43660"/>
    <s v="40001-60000"/>
    <m/>
    <m/>
    <m/>
    <m/>
    <m/>
    <n v="24729"/>
    <n v="74677"/>
    <n v="49948"/>
    <n v="-50193"/>
    <n v="149599"/>
    <n v="43660"/>
  </r>
  <r>
    <n v="33341"/>
    <d v="2014-05-02T09:37:59"/>
    <x v="0"/>
    <x v="0"/>
    <x v="0"/>
    <s v="i5"/>
    <n v="74846"/>
    <n v="74846"/>
    <s v="60001-100000"/>
    <m/>
    <m/>
    <m/>
    <m/>
    <m/>
    <n v="24726"/>
    <n v="74679"/>
    <n v="49953"/>
    <n v="-50203.5"/>
    <n v="149608.5"/>
    <n v="74846"/>
  </r>
  <r>
    <n v="62645"/>
    <d v="2014-05-02T09:37:19"/>
    <x v="0"/>
    <x v="2"/>
    <x v="0"/>
    <s v="i5"/>
    <n v="18152"/>
    <n v="18152"/>
    <s v="0-20,000"/>
    <m/>
    <m/>
    <m/>
    <m/>
    <m/>
    <n v="24723"/>
    <n v="74673"/>
    <n v="49950"/>
    <n v="-50202"/>
    <n v="149598"/>
    <n v="18152"/>
  </r>
  <r>
    <n v="901790"/>
    <d v="2014-05-10T17:38:37"/>
    <x v="1"/>
    <x v="1"/>
    <x v="0"/>
    <s v="i5"/>
    <n v="44748"/>
    <n v="44748"/>
    <s v="40001-60000"/>
    <m/>
    <m/>
    <m/>
    <m/>
    <m/>
    <n v="24732"/>
    <n v="74675"/>
    <n v="49943"/>
    <n v="-50182.5"/>
    <n v="149589.5"/>
    <n v="44748"/>
  </r>
  <r>
    <n v="863539"/>
    <d v="2014-05-21T13:20:46"/>
    <x v="0"/>
    <x v="0"/>
    <x v="4"/>
    <s v="c5"/>
    <n v="56859"/>
    <n v="56859"/>
    <s v="40001-60000"/>
    <m/>
    <m/>
    <m/>
    <m/>
    <m/>
    <n v="24729"/>
    <n v="74677"/>
    <n v="49948"/>
    <n v="-50193"/>
    <n v="149599"/>
    <n v="56859"/>
  </r>
  <r>
    <n v="897272"/>
    <d v="2014-05-21T13:18:55"/>
    <x v="1"/>
    <x v="2"/>
    <x v="4"/>
    <s v="c5"/>
    <n v="22264"/>
    <n v="22264"/>
    <s v="20001-40000"/>
    <m/>
    <m/>
    <m/>
    <m/>
    <m/>
    <n v="24726"/>
    <n v="74679"/>
    <n v="49953"/>
    <n v="-50203.5"/>
    <n v="149608.5"/>
    <n v="22264"/>
  </r>
  <r>
    <n v="372503"/>
    <d v="2014-05-31T22:09:16"/>
    <x v="1"/>
    <x v="1"/>
    <x v="3"/>
    <s v="i5"/>
    <n v="53916"/>
    <n v="53916"/>
    <s v="40001-60000"/>
    <m/>
    <m/>
    <m/>
    <m/>
    <m/>
    <n v="24735"/>
    <n v="74681"/>
    <n v="49946"/>
    <n v="-50184"/>
    <n v="149600"/>
    <n v="53916"/>
  </r>
  <r>
    <n v="803907"/>
    <d v="2014-05-31T22:09:15"/>
    <x v="1"/>
    <x v="2"/>
    <x v="3"/>
    <s v="i5"/>
    <n v="5911"/>
    <n v="5911"/>
    <s v="0-20,000"/>
    <m/>
    <m/>
    <m/>
    <m/>
    <m/>
    <n v="24732"/>
    <n v="74683"/>
    <n v="49951"/>
    <n v="-50194.5"/>
    <n v="149609.5"/>
    <n v="5911"/>
  </r>
  <r>
    <n v="619035"/>
    <d v="2014-07-15T15:46:15"/>
    <x v="0"/>
    <x v="2"/>
    <x v="3"/>
    <s v="i5"/>
    <n v="51497"/>
    <n v="51497"/>
    <s v="40001-60000"/>
    <m/>
    <m/>
    <m/>
    <m/>
    <m/>
    <n v="24745.5"/>
    <n v="74685"/>
    <n v="49939.5"/>
    <n v="-50163.75"/>
    <n v="149594.25"/>
    <n v="51497"/>
  </r>
  <r>
    <n v="365469"/>
    <d v="2014-08-05T09:33:45"/>
    <x v="0"/>
    <x v="2"/>
    <x v="3"/>
    <s v="i5"/>
    <n v="7287"/>
    <n v="7287"/>
    <s v="0-20,000"/>
    <m/>
    <m/>
    <m/>
    <m/>
    <m/>
    <n v="24740.25"/>
    <n v="74687"/>
    <n v="49946.75"/>
    <n v="-50179.875"/>
    <n v="149607.125"/>
    <n v="7287"/>
  </r>
  <r>
    <n v="272402"/>
    <d v="2014-06-03T09:32:02"/>
    <x v="0"/>
    <x v="1"/>
    <x v="0"/>
    <s v="i1"/>
    <n v="13290"/>
    <n v="13290"/>
    <s v="0-20,000"/>
    <m/>
    <m/>
    <m/>
    <m/>
    <m/>
    <n v="24756"/>
    <n v="74689"/>
    <n v="49933"/>
    <n v="-50143.5"/>
    <n v="149588.5"/>
    <n v="13290"/>
  </r>
  <r>
    <n v="498218"/>
    <d v="2014-07-08T09:31:59"/>
    <x v="1"/>
    <x v="1"/>
    <x v="3"/>
    <s v="c5"/>
    <n v="98527"/>
    <n v="98527"/>
    <s v="60001-100000"/>
    <m/>
    <m/>
    <m/>
    <m/>
    <m/>
    <n v="24756"/>
    <n v="74693.75"/>
    <n v="49937.75"/>
    <n v="-50150.625"/>
    <n v="149600.375"/>
    <n v="98527"/>
  </r>
  <r>
    <n v="368462"/>
    <d v="2014-06-18T09:31:26"/>
    <x v="0"/>
    <x v="0"/>
    <x v="0"/>
    <s v="i6"/>
    <n v="38502"/>
    <n v="38502"/>
    <s v="20001-40000"/>
    <m/>
    <m/>
    <m/>
    <m/>
    <m/>
    <n v="24756"/>
    <n v="74685"/>
    <n v="49929"/>
    <n v="-50137.5"/>
    <n v="149578.5"/>
    <n v="38502"/>
  </r>
  <r>
    <n v="288898"/>
    <d v="2014-05-14T09:35:56"/>
    <x v="1"/>
    <x v="0"/>
    <x v="2"/>
    <s v="c9"/>
    <n v="74689"/>
    <n v="74689"/>
    <s v="60001-100000"/>
    <m/>
    <m/>
    <m/>
    <m/>
    <m/>
    <n v="24756"/>
    <n v="74687"/>
    <n v="49931"/>
    <n v="-50140.5"/>
    <n v="149583.5"/>
    <n v="74689"/>
  </r>
  <r>
    <n v="897047"/>
    <d v="2014-05-29T19:52:39"/>
    <x v="0"/>
    <x v="1"/>
    <x v="2"/>
    <s v="c9"/>
    <n v="59225"/>
    <n v="59225"/>
    <s v="40001-60000"/>
    <m/>
    <m/>
    <m/>
    <m/>
    <m/>
    <n v="24756"/>
    <n v="74681"/>
    <n v="49925"/>
    <n v="-50131.5"/>
    <n v="149568.5"/>
    <n v="59225"/>
  </r>
  <r>
    <n v="109984"/>
    <d v="2014-05-29T19:54:11"/>
    <x v="1"/>
    <x v="0"/>
    <x v="2"/>
    <s v="c9"/>
    <n v="78640"/>
    <n v="78640"/>
    <s v="60001-100000"/>
    <m/>
    <m/>
    <m/>
    <m/>
    <m/>
    <n v="24750.75"/>
    <n v="74687.75"/>
    <n v="49937"/>
    <n v="-50154.75"/>
    <n v="149593.25"/>
    <n v="78640"/>
  </r>
  <r>
    <n v="779678"/>
    <d v="2014-05-29T19:57:55"/>
    <x v="0"/>
    <x v="0"/>
    <x v="2"/>
    <s v="c9"/>
    <n v="56913"/>
    <n v="56913"/>
    <s v="40001-60000"/>
    <m/>
    <m/>
    <m/>
    <m/>
    <m/>
    <n v="24745.5"/>
    <n v="74677"/>
    <n v="49931.5"/>
    <n v="-50151.75"/>
    <n v="149574.25"/>
    <n v="56913"/>
  </r>
  <r>
    <n v="785577"/>
    <d v="2014-08-27T09:33:07"/>
    <x v="0"/>
    <x v="0"/>
    <x v="2"/>
    <s v="c9"/>
    <n v="46459"/>
    <n v="46459"/>
    <s v="40001-60000"/>
    <m/>
    <m/>
    <m/>
    <m/>
    <m/>
    <n v="24740.25"/>
    <n v="74679"/>
    <n v="49938.75"/>
    <n v="-50167.875"/>
    <n v="149587.125"/>
    <n v="46459"/>
  </r>
  <r>
    <n v="895233"/>
    <d v="2014-05-15T08:55:43"/>
    <x v="0"/>
    <x v="1"/>
    <x v="2"/>
    <s v="c8"/>
    <n v="90033"/>
    <n v="90033"/>
    <s v="60001-100000"/>
    <m/>
    <m/>
    <m/>
    <m/>
    <m/>
    <n v="24735"/>
    <n v="74681"/>
    <n v="49946"/>
    <n v="-50184"/>
    <n v="149600"/>
    <n v="90033"/>
  </r>
  <r>
    <n v="211374"/>
    <d v="2014-05-27T14:13:06"/>
    <x v="1"/>
    <x v="0"/>
    <x v="0"/>
    <s v="c5"/>
    <n v="7727"/>
    <n v="7727"/>
    <s v="0-20,000"/>
    <m/>
    <m/>
    <m/>
    <m/>
    <m/>
    <n v="24732"/>
    <n v="74675"/>
    <n v="49943"/>
    <n v="-50182.5"/>
    <n v="149589.5"/>
    <n v="7727"/>
  </r>
  <r>
    <n v="387757"/>
    <d v="2014-08-04T16:28:55"/>
    <x v="0"/>
    <x v="0"/>
    <x v="0"/>
    <s v="b9"/>
    <n v="18392"/>
    <n v="18392"/>
    <s v="0-20,000"/>
    <m/>
    <m/>
    <m/>
    <m/>
    <m/>
    <n v="24745.5"/>
    <n v="74677"/>
    <n v="49931.5"/>
    <n v="-50151.75"/>
    <n v="149574.25"/>
    <n v="18392"/>
  </r>
  <r>
    <n v="913104"/>
    <d v="2014-08-05T11:07:32"/>
    <x v="1"/>
    <x v="0"/>
    <x v="0"/>
    <s v="b9"/>
    <n v="78741"/>
    <n v="78741"/>
    <s v="60001-100000"/>
    <m/>
    <m/>
    <m/>
    <m/>
    <m/>
    <n v="24756"/>
    <n v="74679"/>
    <n v="49923"/>
    <n v="-50128.5"/>
    <n v="149563.5"/>
    <n v="78741"/>
  </r>
  <r>
    <n v="111974"/>
    <d v="2014-05-18T09:54:48"/>
    <x v="0"/>
    <x v="1"/>
    <x v="1"/>
    <s v="c9"/>
    <n v="42594"/>
    <n v="42594"/>
    <s v="40001-60000"/>
    <m/>
    <m/>
    <m/>
    <m/>
    <m/>
    <n v="24756"/>
    <n v="74673"/>
    <n v="49917"/>
    <n v="-50119.5"/>
    <n v="149548.5"/>
    <n v="42594"/>
  </r>
  <r>
    <n v="877234"/>
    <d v="2014-05-21T18:08:31"/>
    <x v="1"/>
    <x v="0"/>
    <x v="1"/>
    <s v="c9"/>
    <n v="13609"/>
    <n v="13609"/>
    <s v="0-20,000"/>
    <m/>
    <m/>
    <m/>
    <m/>
    <m/>
    <n v="24750.75"/>
    <n v="74675"/>
    <n v="49924.25"/>
    <n v="-50135.625"/>
    <n v="149561.375"/>
    <n v="13609"/>
  </r>
  <r>
    <n v="751309"/>
    <d v="2014-08-29T09:31:25"/>
    <x v="0"/>
    <x v="0"/>
    <x v="1"/>
    <s v="c5"/>
    <n v="33554"/>
    <n v="33554"/>
    <s v="20001-40000"/>
    <m/>
    <m/>
    <m/>
    <m/>
    <m/>
    <n v="24756"/>
    <n v="74677"/>
    <n v="49921"/>
    <n v="-50125.5"/>
    <n v="149558.5"/>
    <n v="33554"/>
  </r>
  <r>
    <n v="652702"/>
    <d v="2014-08-04T09:32:51"/>
    <x v="0"/>
    <x v="1"/>
    <x v="0"/>
    <s v="i5"/>
    <n v="16977"/>
    <n v="16977"/>
    <s v="0-20,000"/>
    <m/>
    <m/>
    <m/>
    <m/>
    <m/>
    <n v="24756"/>
    <n v="74679"/>
    <n v="49923"/>
    <n v="-50128.5"/>
    <n v="149563.5"/>
    <n v="16977"/>
  </r>
  <r>
    <n v="475749"/>
    <d v="2014-08-16T15:32:05"/>
    <x v="0"/>
    <x v="0"/>
    <x v="0"/>
    <s v="i5"/>
    <n v="52556"/>
    <n v="52556"/>
    <s v="40001-60000"/>
    <m/>
    <m/>
    <m/>
    <m/>
    <m/>
    <n v="24756"/>
    <n v="74681"/>
    <n v="49925"/>
    <n v="-50131.5"/>
    <n v="149568.5"/>
    <n v="52556"/>
  </r>
  <r>
    <n v="855985"/>
    <d v="2014-08-16T15:34:24"/>
    <x v="0"/>
    <x v="1"/>
    <x v="0"/>
    <s v="i5"/>
    <n v="49673"/>
    <n v="49673"/>
    <s v="40001-60000"/>
    <m/>
    <m/>
    <m/>
    <m/>
    <m/>
    <n v="24756"/>
    <n v="74687.75"/>
    <n v="49931.75"/>
    <n v="-50141.625"/>
    <n v="149585.375"/>
    <n v="49673"/>
  </r>
  <r>
    <n v="211689"/>
    <d v="2014-05-05T09:33:27"/>
    <x v="1"/>
    <x v="1"/>
    <x v="1"/>
    <s v="i6"/>
    <n v="96350"/>
    <n v="96350"/>
    <s v="60001-100000"/>
    <m/>
    <m/>
    <m/>
    <m/>
    <m/>
    <n v="24756"/>
    <n v="74694.5"/>
    <n v="49938.5"/>
    <n v="-50151.75"/>
    <n v="149602.25"/>
    <n v="96350"/>
  </r>
  <r>
    <n v="423758"/>
    <d v="2014-05-05T09:36:31"/>
    <x v="0"/>
    <x v="0"/>
    <x v="1"/>
    <s v="i6"/>
    <n v="35381"/>
    <n v="35381"/>
    <s v="20001-40000"/>
    <m/>
    <m/>
    <m/>
    <m/>
    <m/>
    <n v="24756"/>
    <n v="74679"/>
    <n v="49923"/>
    <n v="-50128.5"/>
    <n v="149563.5"/>
    <n v="35381"/>
  </r>
  <r>
    <n v="684373"/>
    <d v="2014-05-05T17:16:26"/>
    <x v="0"/>
    <x v="1"/>
    <x v="1"/>
    <s v="i6"/>
    <n v="79587"/>
    <n v="79587"/>
    <s v="60001-100000"/>
    <m/>
    <m/>
    <m/>
    <m/>
    <m/>
    <n v="24756"/>
    <n v="74681"/>
    <n v="49925"/>
    <n v="-50131.5"/>
    <n v="149568.5"/>
    <n v="79587"/>
  </r>
  <r>
    <n v="972481"/>
    <d v="2014-05-05T17:18:03"/>
    <x v="0"/>
    <x v="0"/>
    <x v="1"/>
    <s v="i6"/>
    <n v="22587"/>
    <n v="22587"/>
    <s v="20001-40000"/>
    <m/>
    <m/>
    <m/>
    <m/>
    <m/>
    <n v="24750.75"/>
    <n v="74675"/>
    <n v="49924.25"/>
    <n v="-50135.625"/>
    <n v="149561.375"/>
    <n v="22587"/>
  </r>
  <r>
    <n v="949027"/>
    <d v="2014-05-26T09:31:18"/>
    <x v="0"/>
    <x v="0"/>
    <x v="1"/>
    <s v="i6"/>
    <n v="71933"/>
    <n v="71933"/>
    <s v="60001-100000"/>
    <m/>
    <m/>
    <m/>
    <m/>
    <m/>
    <n v="24756"/>
    <n v="74677"/>
    <n v="49921"/>
    <n v="-50125.5"/>
    <n v="149558.5"/>
    <n v="71933"/>
  </r>
  <r>
    <n v="80545"/>
    <d v="2014-05-26T09:32:12"/>
    <x v="1"/>
    <x v="1"/>
    <x v="1"/>
    <s v="i6"/>
    <n v="35833"/>
    <n v="35833"/>
    <s v="20001-40000"/>
    <m/>
    <m/>
    <m/>
    <m/>
    <m/>
    <n v="24756"/>
    <n v="74679"/>
    <n v="49923"/>
    <n v="-50128.5"/>
    <n v="149563.5"/>
    <n v="35833"/>
  </r>
  <r>
    <n v="535917"/>
    <d v="2014-05-13T22:39:50"/>
    <x v="0"/>
    <x v="0"/>
    <x v="4"/>
    <s v="i6"/>
    <n v="23321"/>
    <n v="23321"/>
    <s v="20001-40000"/>
    <m/>
    <m/>
    <m/>
    <m/>
    <m/>
    <n v="24756"/>
    <n v="74681"/>
    <n v="49925"/>
    <n v="-50131.5"/>
    <n v="149568.5"/>
    <n v="23321"/>
  </r>
  <r>
    <n v="978933"/>
    <d v="2014-05-13T22:40:51"/>
    <x v="0"/>
    <x v="0"/>
    <x v="4"/>
    <s v="i6"/>
    <n v="42513"/>
    <n v="42513"/>
    <s v="40001-60000"/>
    <m/>
    <m/>
    <m/>
    <m/>
    <m/>
    <n v="24756"/>
    <n v="74687.75"/>
    <n v="49931.75"/>
    <n v="-50141.625"/>
    <n v="149585.375"/>
    <n v="42513"/>
  </r>
  <r>
    <n v="628609"/>
    <d v="2014-05-13T22:42:07"/>
    <x v="1"/>
    <x v="1"/>
    <x v="4"/>
    <s v="i6"/>
    <n v="52656"/>
    <n v="52656"/>
    <s v="40001-60000"/>
    <m/>
    <m/>
    <m/>
    <m/>
    <m/>
    <n v="24756"/>
    <n v="74694.5"/>
    <n v="49938.5"/>
    <n v="-50151.75"/>
    <n v="149602.25"/>
    <n v="52656"/>
  </r>
  <r>
    <n v="268801"/>
    <d v="2014-05-24T07:07:34"/>
    <x v="0"/>
    <x v="1"/>
    <x v="4"/>
    <s v="i6"/>
    <n v="58605"/>
    <n v="58605"/>
    <s v="40001-60000"/>
    <m/>
    <m/>
    <m/>
    <m/>
    <m/>
    <n v="24756"/>
    <n v="74701.25"/>
    <n v="49945.25"/>
    <n v="-50161.875"/>
    <n v="149619.125"/>
    <n v="58605"/>
  </r>
  <r>
    <n v="990318"/>
    <d v="2014-05-24T07:09:33"/>
    <x v="0"/>
    <x v="1"/>
    <x v="4"/>
    <s v="i6"/>
    <n v="1210"/>
    <n v="1210"/>
    <s v="0-20,000"/>
    <m/>
    <m/>
    <m/>
    <m/>
    <m/>
    <n v="24756"/>
    <n v="74708"/>
    <n v="49952"/>
    <n v="-50172"/>
    <n v="149636"/>
    <n v="1210"/>
  </r>
  <r>
    <n v="811653"/>
    <d v="2014-05-24T07:09:53"/>
    <x v="0"/>
    <x v="0"/>
    <x v="4"/>
    <s v="i6"/>
    <n v="43872"/>
    <n v="43872"/>
    <s v="40001-60000"/>
    <m/>
    <m/>
    <m/>
    <m/>
    <m/>
    <n v="24756"/>
    <n v="74715.25"/>
    <n v="49959.25"/>
    <n v="-50182.875"/>
    <n v="149654.125"/>
    <n v="43872"/>
  </r>
  <r>
    <n v="220491"/>
    <d v="2014-05-24T07:10:47"/>
    <x v="1"/>
    <x v="0"/>
    <x v="4"/>
    <s v="i6"/>
    <n v="81463"/>
    <n v="81463"/>
    <s v="60001-100000"/>
    <m/>
    <m/>
    <m/>
    <m/>
    <m/>
    <n v="24756"/>
    <n v="74722.5"/>
    <n v="49966.5"/>
    <n v="-50193.75"/>
    <n v="149672.25"/>
    <n v="81463"/>
  </r>
  <r>
    <n v="418227"/>
    <d v="2014-06-03T07:14:53"/>
    <x v="0"/>
    <x v="1"/>
    <x v="2"/>
    <s v="c9"/>
    <n v="59932"/>
    <n v="59932"/>
    <s v="40001-60000"/>
    <m/>
    <m/>
    <m/>
    <m/>
    <m/>
    <n v="24756"/>
    <n v="74701.25"/>
    <n v="49945.25"/>
    <n v="-50161.875"/>
    <n v="149619.125"/>
    <n v="59932"/>
  </r>
  <r>
    <n v="311168"/>
    <d v="2014-06-11T10:09:03"/>
    <x v="0"/>
    <x v="0"/>
    <x v="2"/>
    <s v="c9"/>
    <n v="40859"/>
    <n v="40859"/>
    <s v="40001-60000"/>
    <m/>
    <m/>
    <m/>
    <m/>
    <m/>
    <n v="24756"/>
    <n v="74708"/>
    <n v="49952"/>
    <n v="-50172"/>
    <n v="149636"/>
    <n v="40859"/>
  </r>
  <r>
    <n v="961990"/>
    <d v="2014-06-11T10:11:57"/>
    <x v="1"/>
    <x v="0"/>
    <x v="2"/>
    <s v="c9"/>
    <n v="36776"/>
    <n v="36776"/>
    <s v="20001-40000"/>
    <m/>
    <m/>
    <m/>
    <m/>
    <m/>
    <n v="24750.75"/>
    <n v="74715.25"/>
    <n v="49964.5"/>
    <n v="-50196"/>
    <n v="149662"/>
    <n v="36776"/>
  </r>
  <r>
    <n v="386600"/>
    <d v="2014-06-21T02:10:05"/>
    <x v="1"/>
    <x v="0"/>
    <x v="2"/>
    <s v="b9"/>
    <n v="4892"/>
    <n v="4892"/>
    <s v="0-20,000"/>
    <m/>
    <m/>
    <m/>
    <m/>
    <m/>
    <n v="24745.5"/>
    <n v="74722.5"/>
    <n v="49977"/>
    <n v="-50220"/>
    <n v="149688"/>
    <n v="4892"/>
  </r>
  <r>
    <n v="249754"/>
    <d v="2014-06-21T02:12:38"/>
    <x v="1"/>
    <x v="0"/>
    <x v="2"/>
    <s v="b9"/>
    <n v="48222"/>
    <n v="48222"/>
    <s v="40001-60000"/>
    <m/>
    <m/>
    <m/>
    <m/>
    <m/>
    <n v="24756"/>
    <n v="74729.75"/>
    <n v="49973.75"/>
    <n v="-50204.625"/>
    <n v="149690.375"/>
    <n v="48222"/>
  </r>
  <r>
    <n v="139619"/>
    <d v="2014-06-21T02:13:35"/>
    <x v="1"/>
    <x v="1"/>
    <x v="2"/>
    <s v="b9"/>
    <n v="83296"/>
    <n v="83296"/>
    <s v="60001-100000"/>
    <m/>
    <m/>
    <m/>
    <m/>
    <m/>
    <n v="24756"/>
    <n v="74737"/>
    <n v="49981"/>
    <n v="-50215.5"/>
    <n v="149708.5"/>
    <n v="83296"/>
  </r>
  <r>
    <n v="777513"/>
    <d v="2014-06-16T09:31:39"/>
    <x v="1"/>
    <x v="0"/>
    <x v="2"/>
    <s v="c9"/>
    <n v="41843"/>
    <n v="41843"/>
    <s v="40001-60000"/>
    <m/>
    <m/>
    <m/>
    <m/>
    <m/>
    <n v="24750.75"/>
    <n v="74715.25"/>
    <n v="49964.5"/>
    <n v="-50196"/>
    <n v="149662"/>
    <n v="41843"/>
  </r>
  <r>
    <n v="127559"/>
    <d v="2014-06-16T09:32:04"/>
    <x v="0"/>
    <x v="0"/>
    <x v="2"/>
    <s v="c9"/>
    <n v="48675"/>
    <n v="48675"/>
    <s v="40001-60000"/>
    <m/>
    <m/>
    <m/>
    <m/>
    <m/>
    <n v="24745.5"/>
    <n v="74722.5"/>
    <n v="49977"/>
    <n v="-50220"/>
    <n v="149688"/>
    <n v="48675"/>
  </r>
  <r>
    <n v="589852"/>
    <d v="2014-06-20T13:57:48"/>
    <x v="1"/>
    <x v="0"/>
    <x v="2"/>
    <s v="c9"/>
    <n v="81290"/>
    <n v="81290"/>
    <s v="60001-100000"/>
    <m/>
    <m/>
    <m/>
    <m/>
    <m/>
    <n v="24740.25"/>
    <n v="74729.75"/>
    <n v="49989.5"/>
    <n v="-50244"/>
    <n v="149714"/>
    <n v="81290"/>
  </r>
  <r>
    <n v="41532"/>
    <d v="2014-06-27T10:57:58"/>
    <x v="1"/>
    <x v="2"/>
    <x v="2"/>
    <s v="b9"/>
    <n v="52214"/>
    <n v="52214"/>
    <s v="40001-60000"/>
    <m/>
    <m/>
    <m/>
    <m/>
    <m/>
    <n v="24735"/>
    <n v="74708"/>
    <n v="49973"/>
    <n v="-50224.5"/>
    <n v="149667.5"/>
    <n v="52214"/>
  </r>
  <r>
    <n v="964469"/>
    <d v="2014-07-02T18:16:00"/>
    <x v="0"/>
    <x v="0"/>
    <x v="2"/>
    <s v="b9"/>
    <n v="32961"/>
    <n v="32961"/>
    <s v="20001-40000"/>
    <m/>
    <m/>
    <m/>
    <m/>
    <m/>
    <n v="24732"/>
    <n v="74715.25"/>
    <n v="49983.25"/>
    <n v="-50242.875"/>
    <n v="149690.125"/>
    <n v="32961"/>
  </r>
  <r>
    <n v="976657"/>
    <d v="2014-07-02T18:17:16"/>
    <x v="0"/>
    <x v="1"/>
    <x v="2"/>
    <s v="b9"/>
    <n v="20760"/>
    <n v="20760"/>
    <s v="20001-40000"/>
    <m/>
    <m/>
    <m/>
    <m/>
    <m/>
    <n v="24729"/>
    <n v="74722.5"/>
    <n v="49993.5"/>
    <n v="-50261.25"/>
    <n v="149712.75"/>
    <n v="20760"/>
  </r>
  <r>
    <n v="235151"/>
    <d v="2014-08-19T18:19:19"/>
    <x v="0"/>
    <x v="0"/>
    <x v="1"/>
    <s v="c9"/>
    <n v="44070"/>
    <n v="44070"/>
    <s v="40001-60000"/>
    <m/>
    <m/>
    <m/>
    <m/>
    <m/>
    <n v="24740.25"/>
    <n v="74729.75"/>
    <n v="49989.5"/>
    <n v="-50244"/>
    <n v="149714"/>
    <n v="44070"/>
  </r>
  <r>
    <n v="572031"/>
    <d v="2014-08-18T09:32:02"/>
    <x v="0"/>
    <x v="2"/>
    <x v="4"/>
    <s v="i5"/>
    <n v="25378"/>
    <n v="25378"/>
    <s v="20001-40000"/>
    <m/>
    <m/>
    <m/>
    <m/>
    <m/>
    <n v="24735"/>
    <n v="74737"/>
    <n v="50002"/>
    <n v="-50268"/>
    <n v="149740"/>
    <n v="25378"/>
  </r>
  <r>
    <n v="180899"/>
    <d v="2014-08-08T11:40:51"/>
    <x v="0"/>
    <x v="0"/>
    <x v="1"/>
    <s v="i7"/>
    <n v="23320"/>
    <n v="23320"/>
    <s v="20001-40000"/>
    <m/>
    <m/>
    <m/>
    <m/>
    <m/>
    <n v="24732"/>
    <n v="74737.5"/>
    <n v="50005.5"/>
    <n v="-50276.25"/>
    <n v="149745.75"/>
    <n v="23320"/>
  </r>
  <r>
    <n v="946296"/>
    <d v="2014-08-08T11:43:49"/>
    <x v="1"/>
    <x v="1"/>
    <x v="1"/>
    <s v="i7"/>
    <n v="6783"/>
    <n v="6783"/>
    <s v="0-20,000"/>
    <m/>
    <m/>
    <m/>
    <m/>
    <m/>
    <n v="24745.5"/>
    <n v="74738"/>
    <n v="49992.5"/>
    <n v="-50243.25"/>
    <n v="149726.75"/>
    <n v="6783"/>
  </r>
  <r>
    <n v="521742"/>
    <d v="2014-08-08T11:42:27"/>
    <x v="0"/>
    <x v="1"/>
    <x v="1"/>
    <s v="i7"/>
    <n v="34249"/>
    <n v="34249"/>
    <s v="20001-40000"/>
    <m/>
    <m/>
    <m/>
    <m/>
    <m/>
    <n v="24756"/>
    <n v="74738.5"/>
    <n v="49982.5"/>
    <n v="-50217.75"/>
    <n v="149712.25"/>
    <n v="34249"/>
  </r>
  <r>
    <n v="570413"/>
    <d v="2014-08-08T11:42:56"/>
    <x v="1"/>
    <x v="1"/>
    <x v="1"/>
    <s v="i7"/>
    <n v="6224"/>
    <n v="6224"/>
    <s v="0-20,000"/>
    <m/>
    <m/>
    <m/>
    <m/>
    <m/>
    <n v="24756"/>
    <n v="74739"/>
    <n v="49983"/>
    <n v="-50218.5"/>
    <n v="149713.5"/>
    <n v="6224"/>
  </r>
  <r>
    <n v="706182"/>
    <d v="2014-06-24T09:31:55"/>
    <x v="0"/>
    <x v="0"/>
    <x v="2"/>
    <s v="c9"/>
    <n v="7123"/>
    <n v="7123"/>
    <s v="0-20,000"/>
    <m/>
    <m/>
    <m/>
    <m/>
    <m/>
    <n v="24756"/>
    <n v="74762"/>
    <n v="50006"/>
    <n v="-50253"/>
    <n v="149771"/>
    <n v="7123"/>
  </r>
  <r>
    <n v="26159"/>
    <d v="2014-06-24T09:37:28"/>
    <x v="0"/>
    <x v="1"/>
    <x v="2"/>
    <s v="c9"/>
    <n v="79172"/>
    <n v="79172"/>
    <s v="60001-100000"/>
    <m/>
    <m/>
    <m/>
    <m/>
    <m/>
    <n v="24769"/>
    <n v="74785"/>
    <n v="50016"/>
    <n v="-50255"/>
    <n v="149809"/>
    <n v="79172"/>
  </r>
  <r>
    <n v="980516"/>
    <d v="2014-07-29T09:34:38"/>
    <x v="0"/>
    <x v="0"/>
    <x v="2"/>
    <s v="c9"/>
    <n v="28326"/>
    <n v="28326"/>
    <s v="20001-40000"/>
    <m/>
    <m/>
    <m/>
    <m/>
    <m/>
    <n v="24762.5"/>
    <n v="74738.5"/>
    <n v="49976"/>
    <n v="-50201.5"/>
    <n v="149702.5"/>
    <n v="28326"/>
  </r>
  <r>
    <n v="818591"/>
    <d v="2014-07-29T09:35:19"/>
    <x v="0"/>
    <x v="1"/>
    <x v="2"/>
    <s v="c9"/>
    <n v="68839"/>
    <n v="68839"/>
    <s v="60001-100000"/>
    <m/>
    <m/>
    <m/>
    <m/>
    <m/>
    <n v="24756"/>
    <n v="74739"/>
    <n v="49983"/>
    <n v="-50218.5"/>
    <n v="149713.5"/>
    <n v="68839"/>
  </r>
  <r>
    <n v="717754"/>
    <d v="2014-07-29T09:32:30"/>
    <x v="0"/>
    <x v="1"/>
    <x v="2"/>
    <s v="c9"/>
    <n v="68792"/>
    <n v="68792"/>
    <s v="60001-100000"/>
    <m/>
    <m/>
    <m/>
    <m/>
    <m/>
    <n v="24756"/>
    <n v="74762"/>
    <n v="50006"/>
    <n v="-50253"/>
    <n v="149771"/>
    <n v="68792"/>
  </r>
  <r>
    <n v="669804"/>
    <d v="2014-08-14T15:49:10"/>
    <x v="0"/>
    <x v="0"/>
    <x v="2"/>
    <s v="c9"/>
    <n v="62873"/>
    <n v="62873"/>
    <s v="60001-100000"/>
    <m/>
    <m/>
    <m/>
    <m/>
    <m/>
    <n v="24756"/>
    <n v="74785"/>
    <n v="50029"/>
    <n v="-50287.5"/>
    <n v="149828.5"/>
    <n v="62873"/>
  </r>
  <r>
    <n v="474723"/>
    <d v="2014-08-14T15:47:42"/>
    <x v="0"/>
    <x v="1"/>
    <x v="2"/>
    <s v="c9"/>
    <n v="9900"/>
    <n v="9900"/>
    <s v="0-20,000"/>
    <m/>
    <m/>
    <m/>
    <m/>
    <m/>
    <n v="24756"/>
    <n v="74808"/>
    <n v="50052"/>
    <n v="-50322"/>
    <n v="149886"/>
    <n v="9900"/>
  </r>
  <r>
    <n v="220070"/>
    <d v="2014-08-14T15:47:07"/>
    <x v="1"/>
    <x v="1"/>
    <x v="2"/>
    <s v="c9"/>
    <n v="5917"/>
    <n v="5917"/>
    <s v="0-20,000"/>
    <m/>
    <m/>
    <m/>
    <m/>
    <m/>
    <n v="24756"/>
    <n v="74831"/>
    <n v="50075"/>
    <n v="-50356.5"/>
    <n v="149943.5"/>
    <n v="5917"/>
  </r>
  <r>
    <n v="507036"/>
    <d v="2014-08-14T15:51:25"/>
    <x v="0"/>
    <x v="1"/>
    <x v="2"/>
    <s v="c9"/>
    <n v="47444"/>
    <n v="47444"/>
    <s v="40001-60000"/>
    <m/>
    <m/>
    <m/>
    <m/>
    <m/>
    <n v="24775.5"/>
    <n v="74831.5"/>
    <n v="50056"/>
    <n v="-50308.5"/>
    <n v="149915.5"/>
    <n v="47444"/>
  </r>
  <r>
    <n v="736041"/>
    <d v="2014-08-18T08:28:35"/>
    <x v="0"/>
    <x v="0"/>
    <x v="2"/>
    <s v="c9"/>
    <n v="9946"/>
    <n v="9946"/>
    <s v="0-20,000"/>
    <m/>
    <m/>
    <m/>
    <m/>
    <m/>
    <n v="24769"/>
    <n v="74832"/>
    <n v="50063"/>
    <n v="-50325.5"/>
    <n v="149926.5"/>
    <n v="9946"/>
  </r>
  <r>
    <n v="401482"/>
    <d v="2014-08-13T09:31:09"/>
    <x v="0"/>
    <x v="0"/>
    <x v="0"/>
    <s v="c9"/>
    <n v="20655"/>
    <n v="20655"/>
    <s v="20001-40000"/>
    <m/>
    <m/>
    <m/>
    <m/>
    <m/>
    <n v="24783.5"/>
    <n v="74832.5"/>
    <n v="50049"/>
    <n v="-50290"/>
    <n v="149906"/>
    <n v="20655"/>
  </r>
  <r>
    <n v="19895"/>
    <d v="2014-07-09T08:55:38"/>
    <x v="0"/>
    <x v="0"/>
    <x v="1"/>
    <s v="b9"/>
    <n v="63225"/>
    <n v="63225"/>
    <s v="60001-100000"/>
    <m/>
    <m/>
    <m/>
    <m/>
    <m/>
    <n v="24788"/>
    <n v="74833"/>
    <n v="50045"/>
    <n v="-50279.5"/>
    <n v="149900.5"/>
    <n v="63225"/>
  </r>
  <r>
    <n v="326192"/>
    <d v="2014-05-01T09:32:16"/>
    <x v="0"/>
    <x v="0"/>
    <x v="1"/>
    <s v="c5"/>
    <n v="32306"/>
    <n v="32306"/>
    <s v="20001-40000"/>
    <m/>
    <m/>
    <m/>
    <m/>
    <m/>
    <n v="24786.5"/>
    <n v="74838"/>
    <n v="50051.5"/>
    <n v="-50290.75"/>
    <n v="149915.25"/>
    <n v="32306"/>
  </r>
  <r>
    <n v="881007"/>
    <d v="2014-05-01T09:35:44"/>
    <x v="0"/>
    <x v="0"/>
    <x v="1"/>
    <s v="c5"/>
    <n v="76581"/>
    <n v="76581"/>
    <s v="60001-100000"/>
    <m/>
    <m/>
    <m/>
    <m/>
    <m/>
    <n v="24785"/>
    <n v="74843"/>
    <n v="50058"/>
    <n v="-50302"/>
    <n v="149930"/>
    <n v="76581"/>
  </r>
  <r>
    <n v="805270"/>
    <d v="2014-05-20T12:58:51"/>
    <x v="0"/>
    <x v="1"/>
    <x v="1"/>
    <s v="c5"/>
    <n v="42803"/>
    <n v="42803"/>
    <s v="40001-60000"/>
    <m/>
    <m/>
    <m/>
    <m/>
    <m/>
    <n v="24783.5"/>
    <n v="74832.5"/>
    <n v="50049"/>
    <n v="-50290"/>
    <n v="149906"/>
    <n v="42803"/>
  </r>
  <r>
    <n v="255063"/>
    <d v="2014-05-20T13:02:15"/>
    <x v="0"/>
    <x v="1"/>
    <x v="1"/>
    <s v="c5"/>
    <n v="94634"/>
    <n v="94634"/>
    <s v="60001-100000"/>
    <m/>
    <m/>
    <m/>
    <m/>
    <m/>
    <n v="24782"/>
    <n v="74833"/>
    <n v="50051"/>
    <n v="-50294.5"/>
    <n v="149909.5"/>
    <n v="94634"/>
  </r>
  <r>
    <n v="798324"/>
    <d v="2014-05-20T12:56:30"/>
    <x v="0"/>
    <x v="1"/>
    <x v="1"/>
    <s v="c5"/>
    <n v="51293"/>
    <n v="51293"/>
    <s v="40001-60000"/>
    <m/>
    <m/>
    <m/>
    <m/>
    <m/>
    <n v="24775.5"/>
    <n v="74831.5"/>
    <n v="50056"/>
    <n v="-50308.5"/>
    <n v="149915.5"/>
    <n v="51293"/>
  </r>
  <r>
    <n v="412624"/>
    <d v="2014-05-21T14:19:56"/>
    <x v="0"/>
    <x v="0"/>
    <x v="1"/>
    <s v="c5"/>
    <n v="97066"/>
    <n v="97066"/>
    <s v="60001-100000"/>
    <m/>
    <m/>
    <m/>
    <m/>
    <m/>
    <n v="24769"/>
    <n v="74832"/>
    <n v="50063"/>
    <n v="-50325.5"/>
    <n v="149926.5"/>
    <n v="97066"/>
  </r>
  <r>
    <n v="962745"/>
    <d v="2014-05-22T15:15:05"/>
    <x v="1"/>
    <x v="0"/>
    <x v="1"/>
    <s v="c5"/>
    <n v="30637"/>
    <n v="30637"/>
    <s v="20001-40000"/>
    <m/>
    <m/>
    <m/>
    <m/>
    <m/>
    <n v="24762.5"/>
    <n v="74808"/>
    <n v="50045.5"/>
    <n v="-50305.75"/>
    <n v="149876.25"/>
    <n v="30637"/>
  </r>
  <r>
    <n v="157956"/>
    <d v="2014-05-29T13:57:52"/>
    <x v="0"/>
    <x v="0"/>
    <x v="1"/>
    <s v="c5"/>
    <n v="67035"/>
    <n v="67035"/>
    <s v="60001-100000"/>
    <m/>
    <m/>
    <m/>
    <m/>
    <m/>
    <n v="24756"/>
    <n v="74831"/>
    <n v="50075"/>
    <n v="-50356.5"/>
    <n v="149943.5"/>
    <n v="67035"/>
  </r>
  <r>
    <n v="89359"/>
    <d v="2014-05-29T14:00:55"/>
    <x v="0"/>
    <x v="1"/>
    <x v="1"/>
    <s v="c5"/>
    <n v="40000"/>
    <n v="40000"/>
    <s v="20001-40000"/>
    <m/>
    <m/>
    <m/>
    <m/>
    <m/>
    <n v="24756"/>
    <n v="74831.5"/>
    <n v="50075.5"/>
    <n v="-50357.25"/>
    <n v="149944.75"/>
    <n v="40000"/>
  </r>
  <r>
    <n v="717589"/>
    <d v="2014-07-24T09:31:16"/>
    <x v="0"/>
    <x v="0"/>
    <x v="2"/>
    <s v="i5"/>
    <n v="37843"/>
    <n v="37843"/>
    <s v="20001-40000"/>
    <m/>
    <m/>
    <m/>
    <m/>
    <m/>
    <n v="24756"/>
    <n v="74832"/>
    <n v="50076"/>
    <n v="-50358"/>
    <n v="149946"/>
    <n v="37843"/>
  </r>
  <r>
    <n v="391333"/>
    <d v="2014-05-23T09:35:12"/>
    <x v="1"/>
    <x v="0"/>
    <x v="0"/>
    <s v="i5"/>
    <n v="91920"/>
    <n v="91920"/>
    <s v="60001-100000"/>
    <m/>
    <m/>
    <m/>
    <m/>
    <m/>
    <n v="24756"/>
    <n v="74832.5"/>
    <n v="50076.5"/>
    <n v="-50358.75"/>
    <n v="149947.25"/>
    <n v="91920"/>
  </r>
  <r>
    <n v="416449"/>
    <d v="2014-05-28T16:21:34"/>
    <x v="0"/>
    <x v="1"/>
    <x v="0"/>
    <s v="i5"/>
    <n v="77091"/>
    <n v="77091"/>
    <s v="60001-100000"/>
    <m/>
    <m/>
    <m/>
    <m/>
    <m/>
    <n v="24756"/>
    <n v="74831"/>
    <n v="50075"/>
    <n v="-50356.5"/>
    <n v="149943.5"/>
    <n v="77091"/>
  </r>
  <r>
    <n v="728481"/>
    <d v="2014-05-28T16:22:41"/>
    <x v="0"/>
    <x v="0"/>
    <x v="0"/>
    <s v="i5"/>
    <n v="6459"/>
    <n v="6459"/>
    <s v="0-20,000"/>
    <m/>
    <m/>
    <m/>
    <m/>
    <m/>
    <n v="24750.75"/>
    <n v="74762"/>
    <n v="50011.25"/>
    <n v="-50266.125"/>
    <n v="149778.875"/>
    <n v="6459"/>
  </r>
  <r>
    <n v="241250"/>
    <d v="2014-06-06T10:07:48"/>
    <x v="0"/>
    <x v="1"/>
    <x v="0"/>
    <s v="i5"/>
    <n v="22600"/>
    <n v="22600"/>
    <s v="20001-40000"/>
    <m/>
    <m/>
    <m/>
    <m/>
    <m/>
    <n v="24756"/>
    <n v="74785"/>
    <n v="50029"/>
    <n v="-50287.5"/>
    <n v="149828.5"/>
    <n v="22600"/>
  </r>
  <r>
    <n v="124271"/>
    <d v="2014-06-20T17:12:05"/>
    <x v="0"/>
    <x v="0"/>
    <x v="0"/>
    <s v="i5"/>
    <n v="31893"/>
    <n v="31893"/>
    <s v="20001-40000"/>
    <m/>
    <m/>
    <m/>
    <m/>
    <m/>
    <n v="24762.5"/>
    <n v="74808"/>
    <n v="50045.5"/>
    <n v="-50305.75"/>
    <n v="149876.25"/>
    <n v="31893"/>
  </r>
  <r>
    <n v="771658"/>
    <d v="2014-05-17T13:58:40"/>
    <x v="1"/>
    <x v="0"/>
    <x v="1"/>
    <s v="c9"/>
    <n v="82718"/>
    <n v="82718"/>
    <s v="60001-100000"/>
    <m/>
    <m/>
    <m/>
    <m/>
    <m/>
    <n v="24756"/>
    <n v="74831"/>
    <n v="50075"/>
    <n v="-50356.5"/>
    <n v="149943.5"/>
    <n v="82718"/>
  </r>
  <r>
    <n v="555783"/>
    <d v="2014-05-26T13:55:34"/>
    <x v="0"/>
    <x v="0"/>
    <x v="1"/>
    <s v="c9"/>
    <n v="86177"/>
    <n v="86177"/>
    <s v="60001-100000"/>
    <m/>
    <m/>
    <m/>
    <m/>
    <m/>
    <n v="24756"/>
    <n v="74762"/>
    <n v="50006"/>
    <n v="-50253"/>
    <n v="149771"/>
    <n v="86177"/>
  </r>
  <r>
    <n v="295010"/>
    <d v="2014-05-26T13:58:44"/>
    <x v="0"/>
    <x v="1"/>
    <x v="1"/>
    <s v="c9"/>
    <n v="1389"/>
    <n v="1389"/>
    <s v="0-20,000"/>
    <m/>
    <m/>
    <m/>
    <m/>
    <m/>
    <n v="24756"/>
    <n v="74738"/>
    <n v="49982"/>
    <n v="-50217"/>
    <n v="149711"/>
    <n v="1389"/>
  </r>
  <r>
    <n v="191186"/>
    <d v="2014-05-29T14:16:22"/>
    <x v="1"/>
    <x v="0"/>
    <x v="1"/>
    <s v="c9"/>
    <n v="25627"/>
    <n v="25627"/>
    <s v="20001-40000"/>
    <m/>
    <m/>
    <m/>
    <m/>
    <m/>
    <n v="24762.5"/>
    <n v="74738.5"/>
    <n v="49976"/>
    <n v="-50201.5"/>
    <n v="149702.5"/>
    <n v="25627"/>
  </r>
  <r>
    <n v="35482"/>
    <d v="2014-05-29T14:23:11"/>
    <x v="0"/>
    <x v="1"/>
    <x v="1"/>
    <s v="c9"/>
    <n v="91603"/>
    <n v="91603"/>
    <s v="60001-100000"/>
    <m/>
    <m/>
    <m/>
    <m/>
    <m/>
    <n v="24756"/>
    <n v="74739"/>
    <n v="49983"/>
    <n v="-50218.5"/>
    <n v="149713.5"/>
    <n v="91603"/>
  </r>
  <r>
    <n v="501268"/>
    <d v="2014-06-03T16:22:31"/>
    <x v="0"/>
    <x v="0"/>
    <x v="1"/>
    <s v="c9"/>
    <n v="14197"/>
    <n v="14197"/>
    <s v="0-20,000"/>
    <m/>
    <m/>
    <m/>
    <m/>
    <m/>
    <n v="24756"/>
    <n v="74737.5"/>
    <n v="49981.5"/>
    <n v="-50216.25"/>
    <n v="149709.75"/>
    <n v="14197"/>
  </r>
  <r>
    <n v="476705"/>
    <d v="2014-06-13T09:32:22"/>
    <x v="1"/>
    <x v="0"/>
    <x v="1"/>
    <s v="c9"/>
    <n v="76771"/>
    <n v="76771"/>
    <s v="60001-100000"/>
    <m/>
    <m/>
    <m/>
    <m/>
    <m/>
    <n v="24769"/>
    <n v="74738"/>
    <n v="49969"/>
    <n v="-50184.5"/>
    <n v="149691.5"/>
    <n v="76771"/>
  </r>
  <r>
    <n v="864490"/>
    <d v="2014-05-19T19:37:48"/>
    <x v="1"/>
    <x v="0"/>
    <x v="1"/>
    <s v="c9"/>
    <n v="64995"/>
    <n v="64995"/>
    <s v="60001-100000"/>
    <m/>
    <m/>
    <m/>
    <m/>
    <m/>
    <n v="24762.5"/>
    <n v="74729.75"/>
    <n v="49967.25"/>
    <n v="-50188.375"/>
    <n v="149680.625"/>
    <n v="64995"/>
  </r>
  <r>
    <n v="870435"/>
    <d v="2014-05-19T19:38:21"/>
    <x v="0"/>
    <x v="0"/>
    <x v="1"/>
    <s v="c9"/>
    <n v="35264"/>
    <n v="35264"/>
    <s v="20001-40000"/>
    <m/>
    <m/>
    <m/>
    <m/>
    <m/>
    <n v="24756"/>
    <n v="74737"/>
    <n v="49981"/>
    <n v="-50215.5"/>
    <n v="149708.5"/>
    <n v="35264"/>
  </r>
  <r>
    <n v="663150"/>
    <d v="2014-05-19T19:38:12"/>
    <x v="0"/>
    <x v="1"/>
    <x v="1"/>
    <s v="c9"/>
    <n v="70471"/>
    <n v="70471"/>
    <s v="60001-100000"/>
    <m/>
    <m/>
    <m/>
    <m/>
    <m/>
    <n v="24756"/>
    <n v="74737.5"/>
    <n v="49981.5"/>
    <n v="-50216.25"/>
    <n v="149709.75"/>
    <n v="70471"/>
  </r>
  <r>
    <n v="293055"/>
    <d v="2014-05-27T12:53:22"/>
    <x v="0"/>
    <x v="0"/>
    <x v="1"/>
    <s v="c9"/>
    <n v="25660"/>
    <n v="25660"/>
    <s v="20001-40000"/>
    <m/>
    <m/>
    <m/>
    <m/>
    <m/>
    <n v="24756"/>
    <n v="74738"/>
    <n v="49982"/>
    <n v="-50217"/>
    <n v="149711"/>
    <n v="25660"/>
  </r>
  <r>
    <n v="372242"/>
    <d v="2014-05-27T12:52:11"/>
    <x v="0"/>
    <x v="1"/>
    <x v="1"/>
    <s v="c9"/>
    <n v="14281"/>
    <n v="14281"/>
    <s v="0-20,000"/>
    <m/>
    <m/>
    <m/>
    <m/>
    <m/>
    <n v="24756"/>
    <n v="74738.5"/>
    <n v="49982.5"/>
    <n v="-50217.75"/>
    <n v="149712.25"/>
    <n v="14281"/>
  </r>
  <r>
    <n v="461858"/>
    <d v="2014-06-12T16:08:23"/>
    <x v="0"/>
    <x v="0"/>
    <x v="1"/>
    <s v="c9"/>
    <n v="62495"/>
    <n v="62495"/>
    <s v="60001-100000"/>
    <m/>
    <m/>
    <m/>
    <m/>
    <m/>
    <n v="24756"/>
    <n v="74739"/>
    <n v="49983"/>
    <n v="-50218.5"/>
    <n v="149713.5"/>
    <n v="62495"/>
  </r>
  <r>
    <n v="96586"/>
    <d v="2014-06-12T16:09:16"/>
    <x v="0"/>
    <x v="0"/>
    <x v="1"/>
    <s v="c9"/>
    <n v="79181"/>
    <n v="79181"/>
    <s v="60001-100000"/>
    <m/>
    <m/>
    <m/>
    <m/>
    <m/>
    <n v="24756"/>
    <n v="74762"/>
    <n v="50006"/>
    <n v="-50253"/>
    <n v="149771"/>
    <n v="79181"/>
  </r>
  <r>
    <n v="239312"/>
    <d v="2014-06-12T16:11:23"/>
    <x v="1"/>
    <x v="0"/>
    <x v="1"/>
    <s v="c9"/>
    <n v="11583"/>
    <n v="11583"/>
    <s v="0-20,000"/>
    <m/>
    <m/>
    <m/>
    <m/>
    <m/>
    <n v="24756"/>
    <n v="74738"/>
    <n v="49982"/>
    <n v="-50217"/>
    <n v="149711"/>
    <n v="11583"/>
  </r>
  <r>
    <n v="301586"/>
    <d v="2014-07-28T12:04:44"/>
    <x v="0"/>
    <x v="0"/>
    <x v="0"/>
    <s v="i7"/>
    <n v="96908"/>
    <n v="96908"/>
    <s v="60001-100000"/>
    <m/>
    <m/>
    <m/>
    <m/>
    <m/>
    <n v="24762.5"/>
    <n v="74738.5"/>
    <n v="49976"/>
    <n v="-50201.5"/>
    <n v="149702.5"/>
    <n v="96908"/>
  </r>
  <r>
    <n v="346190"/>
    <d v="2014-07-28T12:05:15"/>
    <x v="0"/>
    <x v="0"/>
    <x v="0"/>
    <s v="i7"/>
    <n v="54330"/>
    <n v="54330"/>
    <s v="40001-60000"/>
    <m/>
    <m/>
    <m/>
    <m/>
    <m/>
    <n v="24756"/>
    <n v="74737"/>
    <n v="49981"/>
    <n v="-50215.5"/>
    <n v="149708.5"/>
    <n v="54330"/>
  </r>
  <r>
    <n v="209714"/>
    <d v="2014-06-23T09:32:10"/>
    <x v="0"/>
    <x v="0"/>
    <x v="1"/>
    <s v="c5"/>
    <n v="86414"/>
    <n v="86414"/>
    <s v="60001-100000"/>
    <m/>
    <m/>
    <m/>
    <m/>
    <m/>
    <n v="24756"/>
    <n v="74737.5"/>
    <n v="49981.5"/>
    <n v="-50216.25"/>
    <n v="149709.75"/>
    <n v="86414"/>
  </r>
  <r>
    <n v="450326"/>
    <d v="2014-07-04T19:07:28"/>
    <x v="1"/>
    <x v="1"/>
    <x v="1"/>
    <s v="c5"/>
    <n v="53110"/>
    <n v="53110"/>
    <s v="40001-60000"/>
    <m/>
    <m/>
    <m/>
    <m/>
    <m/>
    <n v="24756"/>
    <n v="74722.5"/>
    <n v="49966.5"/>
    <n v="-50193.75"/>
    <n v="149672.25"/>
    <n v="53110"/>
  </r>
  <r>
    <n v="692156"/>
    <d v="2014-07-04T19:10:02"/>
    <x v="1"/>
    <x v="0"/>
    <x v="1"/>
    <s v="c5"/>
    <n v="96435"/>
    <n v="96435"/>
    <s v="60001-100000"/>
    <m/>
    <m/>
    <m/>
    <m/>
    <m/>
    <n v="24756"/>
    <n v="74729.75"/>
    <n v="49973.75"/>
    <n v="-50204.625"/>
    <n v="149690.375"/>
    <n v="96435"/>
  </r>
  <r>
    <n v="314177"/>
    <d v="2014-07-18T19:28:22"/>
    <x v="0"/>
    <x v="1"/>
    <x v="1"/>
    <s v="c5"/>
    <n v="40265"/>
    <n v="40265"/>
    <s v="40001-60000"/>
    <m/>
    <m/>
    <m/>
    <m/>
    <m/>
    <n v="24756"/>
    <n v="74708"/>
    <n v="49952"/>
    <n v="-50172"/>
    <n v="149636"/>
    <n v="40265"/>
  </r>
  <r>
    <n v="287282"/>
    <d v="2014-07-21T09:33:10"/>
    <x v="1"/>
    <x v="1"/>
    <x v="1"/>
    <s v="c5"/>
    <n v="68115"/>
    <n v="68115"/>
    <s v="60001-100000"/>
    <m/>
    <m/>
    <m/>
    <m/>
    <m/>
    <n v="24750.75"/>
    <n v="74715.25"/>
    <n v="49964.5"/>
    <n v="-50196"/>
    <n v="149662"/>
    <n v="68115"/>
  </r>
  <r>
    <n v="425236"/>
    <d v="2014-08-01T13:13:17"/>
    <x v="0"/>
    <x v="1"/>
    <x v="1"/>
    <s v="c5"/>
    <n v="25430"/>
    <n v="25430"/>
    <s v="20001-40000"/>
    <m/>
    <m/>
    <m/>
    <m/>
    <m/>
    <n v="24745.5"/>
    <n v="74722.5"/>
    <n v="49977"/>
    <n v="-50220"/>
    <n v="149688"/>
    <n v="25430"/>
  </r>
  <r>
    <n v="411122"/>
    <d v="2014-08-01T13:12:19"/>
    <x v="1"/>
    <x v="2"/>
    <x v="1"/>
    <s v="c5"/>
    <n v="6861"/>
    <n v="6861"/>
    <s v="0-20,000"/>
    <m/>
    <m/>
    <m/>
    <m/>
    <m/>
    <n v="24740.25"/>
    <n v="74729.75"/>
    <n v="49989.5"/>
    <n v="-50244"/>
    <n v="149714"/>
    <n v="6861"/>
  </r>
  <r>
    <n v="879110"/>
    <d v="2014-08-01T13:14:16"/>
    <x v="1"/>
    <x v="2"/>
    <x v="1"/>
    <s v="c5"/>
    <n v="24435"/>
    <n v="24435"/>
    <s v="20001-40000"/>
    <m/>
    <m/>
    <m/>
    <m/>
    <m/>
    <n v="24756"/>
    <n v="74737"/>
    <n v="49981"/>
    <n v="-50215.5"/>
    <n v="149708.5"/>
    <n v="24435"/>
  </r>
  <r>
    <n v="427364"/>
    <d v="2014-05-07T21:17:23"/>
    <x v="0"/>
    <x v="0"/>
    <x v="6"/>
    <s v="c9"/>
    <n v="58484"/>
    <n v="58484"/>
    <s v="40001-60000"/>
    <m/>
    <m/>
    <m/>
    <m/>
    <m/>
    <n v="24756"/>
    <n v="74737.5"/>
    <n v="49981.5"/>
    <n v="-50216.25"/>
    <n v="149709.75"/>
    <n v="58484"/>
  </r>
  <r>
    <n v="582836"/>
    <d v="2014-05-07T21:18:13"/>
    <x v="0"/>
    <x v="0"/>
    <x v="6"/>
    <s v="c9"/>
    <n v="73096"/>
    <n v="73096"/>
    <s v="60001-100000"/>
    <m/>
    <m/>
    <m/>
    <m/>
    <m/>
    <n v="24756"/>
    <n v="74738"/>
    <n v="49982"/>
    <n v="-50217"/>
    <n v="149711"/>
    <n v="73096"/>
  </r>
  <r>
    <n v="808760"/>
    <d v="2014-06-30T09:31:58"/>
    <x v="1"/>
    <x v="1"/>
    <x v="2"/>
    <s v="c5"/>
    <n v="89061"/>
    <n v="89061"/>
    <s v="60001-100000"/>
    <m/>
    <m/>
    <m/>
    <m/>
    <m/>
    <n v="24756"/>
    <n v="74738.5"/>
    <n v="49982.5"/>
    <n v="-50217.75"/>
    <n v="149712.25"/>
    <n v="89061"/>
  </r>
  <r>
    <n v="897562"/>
    <d v="2014-07-11T14:50:57"/>
    <x v="0"/>
    <x v="1"/>
    <x v="2"/>
    <s v="c5"/>
    <n v="55201"/>
    <n v="55201"/>
    <s v="40001-60000"/>
    <m/>
    <m/>
    <m/>
    <m/>
    <m/>
    <n v="24756"/>
    <n v="74737"/>
    <n v="49981"/>
    <n v="-50215.5"/>
    <n v="149708.5"/>
    <n v="55201"/>
  </r>
  <r>
    <n v="770021"/>
    <d v="2014-07-11T14:51:59"/>
    <x v="0"/>
    <x v="1"/>
    <x v="2"/>
    <s v="c5"/>
    <n v="82207"/>
    <n v="82207"/>
    <s v="60001-100000"/>
    <m/>
    <m/>
    <m/>
    <m/>
    <m/>
    <n v="24750.75"/>
    <n v="74737.5"/>
    <n v="49986.75"/>
    <n v="-50229.375"/>
    <n v="149717.625"/>
    <n v="82207"/>
  </r>
  <r>
    <n v="444043"/>
    <d v="2014-07-11T14:52:24"/>
    <x v="0"/>
    <x v="0"/>
    <x v="2"/>
    <s v="c5"/>
    <n v="80262"/>
    <n v="80262"/>
    <s v="60001-100000"/>
    <m/>
    <m/>
    <m/>
    <m/>
    <m/>
    <n v="24745.5"/>
    <n v="74722.5"/>
    <n v="49977"/>
    <n v="-50220"/>
    <n v="149688"/>
    <n v="80262"/>
  </r>
  <r>
    <n v="493811"/>
    <d v="2014-07-07T09:32:05"/>
    <x v="0"/>
    <x v="1"/>
    <x v="2"/>
    <s v="i5"/>
    <n v="9847"/>
    <n v="9847"/>
    <s v="0-20,000"/>
    <m/>
    <m/>
    <m/>
    <m/>
    <m/>
    <n v="24740.25"/>
    <n v="74701.25"/>
    <n v="49961"/>
    <n v="-50201.25"/>
    <n v="149642.75"/>
    <n v="9847"/>
  </r>
  <r>
    <n v="571621"/>
    <d v="2014-08-11T09:32:01"/>
    <x v="0"/>
    <x v="0"/>
    <x v="2"/>
    <s v="c5"/>
    <n v="35504"/>
    <n v="35504"/>
    <s v="20001-40000"/>
    <m/>
    <m/>
    <m/>
    <m/>
    <m/>
    <n v="24756"/>
    <n v="74708"/>
    <n v="49952"/>
    <n v="-50172"/>
    <n v="149636"/>
    <n v="35504"/>
  </r>
  <r>
    <n v="946771"/>
    <d v="2014-08-23T08:43:09"/>
    <x v="0"/>
    <x v="0"/>
    <x v="1"/>
    <s v="c5"/>
    <n v="55305"/>
    <n v="55305"/>
    <s v="40001-60000"/>
    <m/>
    <m/>
    <m/>
    <m/>
    <m/>
    <n v="24750.75"/>
    <n v="74715.25"/>
    <n v="49964.5"/>
    <n v="-50196"/>
    <n v="149662"/>
    <n v="55305"/>
  </r>
  <r>
    <n v="36448"/>
    <d v="2014-08-23T08:43:34"/>
    <x v="1"/>
    <x v="1"/>
    <x v="1"/>
    <s v="c5"/>
    <n v="92809"/>
    <n v="92809"/>
    <s v="60001-100000"/>
    <m/>
    <m/>
    <m/>
    <m/>
    <m/>
    <n v="24745.5"/>
    <n v="74722.5"/>
    <n v="49977"/>
    <n v="-50220"/>
    <n v="149688"/>
    <n v="92809"/>
  </r>
  <r>
    <n v="545541"/>
    <d v="2014-05-17T17:15:45"/>
    <x v="0"/>
    <x v="0"/>
    <x v="1"/>
    <s v="c5"/>
    <n v="85322"/>
    <n v="85322"/>
    <s v="60001-100000"/>
    <m/>
    <m/>
    <m/>
    <m/>
    <m/>
    <n v="24740.25"/>
    <n v="74701.25"/>
    <n v="49961"/>
    <n v="-50201.25"/>
    <n v="149642.75"/>
    <n v="85322"/>
  </r>
  <r>
    <n v="51387"/>
    <d v="2014-08-29T11:09:17"/>
    <x v="1"/>
    <x v="0"/>
    <x v="0"/>
    <s v="c9"/>
    <n v="39630"/>
    <n v="39630"/>
    <s v="20001-40000"/>
    <m/>
    <m/>
    <m/>
    <m/>
    <m/>
    <n v="24735"/>
    <n v="74681"/>
    <n v="49946"/>
    <n v="-50184"/>
    <n v="149600"/>
    <n v="39630"/>
  </r>
  <r>
    <n v="187628"/>
    <d v="2014-05-13T09:32:27"/>
    <x v="1"/>
    <x v="1"/>
    <x v="1"/>
    <s v="i7"/>
    <n v="87060"/>
    <n v="87060"/>
    <s v="60001-100000"/>
    <m/>
    <m/>
    <m/>
    <m/>
    <m/>
    <n v="24732"/>
    <n v="74687.75"/>
    <n v="49955.75"/>
    <n v="-50201.625"/>
    <n v="149621.375"/>
    <n v="87060"/>
  </r>
  <r>
    <n v="20274"/>
    <d v="2014-05-20T17:29:15"/>
    <x v="0"/>
    <x v="0"/>
    <x v="1"/>
    <s v="i7"/>
    <n v="42409"/>
    <n v="42409"/>
    <s v="40001-60000"/>
    <m/>
    <m/>
    <m/>
    <m/>
    <m/>
    <n v="24729"/>
    <n v="74677"/>
    <n v="49948"/>
    <n v="-50193"/>
    <n v="149599"/>
    <n v="42409"/>
  </r>
  <r>
    <n v="476863"/>
    <d v="2014-05-21T07:33:18"/>
    <x v="1"/>
    <x v="0"/>
    <x v="1"/>
    <s v="i7"/>
    <n v="86320"/>
    <n v="86320"/>
    <s v="60001-100000"/>
    <m/>
    <m/>
    <m/>
    <m/>
    <m/>
    <n v="24726"/>
    <n v="74679"/>
    <n v="49953"/>
    <n v="-50203.5"/>
    <n v="149608.5"/>
    <n v="86320"/>
  </r>
  <r>
    <n v="553212"/>
    <d v="2014-06-17T13:24:23"/>
    <x v="0"/>
    <x v="0"/>
    <x v="0"/>
    <s v="c5"/>
    <n v="37219"/>
    <n v="37219"/>
    <s v="20001-40000"/>
    <m/>
    <m/>
    <m/>
    <m/>
    <m/>
    <n v="24723"/>
    <n v="74673"/>
    <n v="49950"/>
    <n v="-50202"/>
    <n v="149598"/>
    <n v="37219"/>
  </r>
  <r>
    <n v="654399"/>
    <d v="2014-06-17T13:27:43"/>
    <x v="1"/>
    <x v="0"/>
    <x v="0"/>
    <s v="c5"/>
    <n v="87338"/>
    <n v="87338"/>
    <s v="60001-100000"/>
    <m/>
    <m/>
    <m/>
    <m/>
    <m/>
    <n v="24721"/>
    <n v="74675"/>
    <n v="49954"/>
    <n v="-50210"/>
    <n v="149606"/>
    <n v="87338"/>
  </r>
  <r>
    <n v="299015"/>
    <d v="2014-07-29T11:55:03"/>
    <x v="0"/>
    <x v="0"/>
    <x v="0"/>
    <s v="b9"/>
    <n v="57769"/>
    <n v="57769"/>
    <s v="40001-60000"/>
    <m/>
    <m/>
    <m/>
    <m/>
    <m/>
    <n v="24719"/>
    <n v="74648"/>
    <n v="49929"/>
    <n v="-50174.5"/>
    <n v="149541.5"/>
    <n v="57769"/>
  </r>
  <r>
    <n v="850119"/>
    <d v="2014-06-07T15:13:46"/>
    <x v="1"/>
    <x v="1"/>
    <x v="3"/>
    <s v="i6"/>
    <n v="24204"/>
    <n v="24204"/>
    <s v="20001-40000"/>
    <m/>
    <m/>
    <m/>
    <m/>
    <m/>
    <n v="24717"/>
    <n v="74660.5"/>
    <n v="49943.5"/>
    <n v="-50198.25"/>
    <n v="149575.75"/>
    <n v="24204"/>
  </r>
  <r>
    <n v="709912"/>
    <d v="2014-06-04T09:33:01"/>
    <x v="0"/>
    <x v="1"/>
    <x v="3"/>
    <s v="i6"/>
    <n v="58771"/>
    <n v="58771"/>
    <s v="40001-60000"/>
    <m/>
    <m/>
    <m/>
    <m/>
    <m/>
    <n v="24723"/>
    <n v="74673"/>
    <n v="49950"/>
    <n v="-50202"/>
    <n v="149598"/>
    <n v="58771"/>
  </r>
  <r>
    <n v="496401"/>
    <d v="2014-07-10T09:51:16"/>
    <x v="1"/>
    <x v="1"/>
    <x v="3"/>
    <s v="i6"/>
    <n v="99762"/>
    <n v="99762"/>
    <s v="60001-100000"/>
    <m/>
    <m/>
    <m/>
    <m/>
    <m/>
    <n v="24721"/>
    <n v="74675"/>
    <n v="49954"/>
    <n v="-50210"/>
    <n v="149606"/>
    <n v="99762"/>
  </r>
  <r>
    <n v="294190"/>
    <d v="2014-07-10T09:51:38"/>
    <x v="1"/>
    <x v="1"/>
    <x v="3"/>
    <s v="i6"/>
    <n v="67051"/>
    <n v="67051"/>
    <s v="60001-100000"/>
    <m/>
    <m/>
    <m/>
    <m/>
    <m/>
    <n v="24719"/>
    <n v="74648"/>
    <n v="49929"/>
    <n v="-50174.5"/>
    <n v="149541.5"/>
    <n v="67051"/>
  </r>
  <r>
    <n v="588537"/>
    <d v="2014-07-10T09:52:03"/>
    <x v="1"/>
    <x v="1"/>
    <x v="3"/>
    <s v="i6"/>
    <n v="13802"/>
    <n v="13802"/>
    <s v="0-20,000"/>
    <m/>
    <m/>
    <m/>
    <m/>
    <m/>
    <n v="24717"/>
    <n v="74660.5"/>
    <n v="49943.5"/>
    <n v="-50198.25"/>
    <n v="149575.75"/>
    <n v="13802"/>
  </r>
  <r>
    <n v="265882"/>
    <d v="2014-07-10T09:57:44"/>
    <x v="1"/>
    <x v="1"/>
    <x v="3"/>
    <s v="i6"/>
    <n v="56785"/>
    <n v="56785"/>
    <s v="40001-60000"/>
    <m/>
    <m/>
    <m/>
    <m/>
    <m/>
    <n v="24723"/>
    <n v="74673"/>
    <n v="49950"/>
    <n v="-50202"/>
    <n v="149598"/>
    <n v="56785"/>
  </r>
  <r>
    <n v="198865"/>
    <d v="2014-06-19T09:34:10"/>
    <x v="0"/>
    <x v="1"/>
    <x v="1"/>
    <s v="c9"/>
    <n v="49604"/>
    <n v="49604"/>
    <s v="40001-60000"/>
    <m/>
    <m/>
    <m/>
    <m/>
    <m/>
    <n v="24721"/>
    <n v="74675"/>
    <n v="49954"/>
    <n v="-50210"/>
    <n v="149606"/>
    <n v="49604"/>
  </r>
  <r>
    <n v="571114"/>
    <d v="2014-05-13T17:32:16"/>
    <x v="1"/>
    <x v="0"/>
    <x v="4"/>
    <s v="c5"/>
    <n v="91926"/>
    <n v="91926"/>
    <s v="60001-100000"/>
    <m/>
    <m/>
    <m/>
    <m/>
    <m/>
    <n v="24719"/>
    <n v="74677"/>
    <n v="49958"/>
    <n v="-50218"/>
    <n v="149614"/>
    <n v="91926"/>
  </r>
  <r>
    <n v="480106"/>
    <d v="2014-05-22T09:32:15"/>
    <x v="0"/>
    <x v="0"/>
    <x v="6"/>
    <s v="i7"/>
    <n v="27928"/>
    <n v="27928"/>
    <s v="20001-40000"/>
    <m/>
    <m/>
    <m/>
    <m/>
    <m/>
    <n v="24717"/>
    <n v="74660.5"/>
    <n v="49943.5"/>
    <n v="-50198.25"/>
    <n v="149575.75"/>
    <n v="27928"/>
  </r>
  <r>
    <n v="45977"/>
    <d v="2014-06-12T09:31:53"/>
    <x v="0"/>
    <x v="0"/>
    <x v="6"/>
    <s v="i7"/>
    <n v="47813"/>
    <n v="47813"/>
    <s v="40001-60000"/>
    <m/>
    <m/>
    <m/>
    <m/>
    <m/>
    <n v="24715"/>
    <n v="74673"/>
    <n v="49958"/>
    <n v="-50222"/>
    <n v="149610"/>
    <n v="47813"/>
  </r>
  <r>
    <n v="161328"/>
    <d v="2014-05-30T23:02:06"/>
    <x v="0"/>
    <x v="1"/>
    <x v="3"/>
    <s v="c8"/>
    <n v="22912"/>
    <n v="22912"/>
    <s v="20001-40000"/>
    <m/>
    <m/>
    <m/>
    <m/>
    <m/>
    <n v="24712.25"/>
    <n v="74675"/>
    <n v="49962.75"/>
    <n v="-50231.875"/>
    <n v="149619.125"/>
    <n v="22912"/>
  </r>
  <r>
    <n v="507460"/>
    <d v="2014-05-02T09:33:32"/>
    <x v="0"/>
    <x v="0"/>
    <x v="5"/>
    <s v="c9"/>
    <n v="19477"/>
    <n v="19477"/>
    <s v="0-20,000"/>
    <m/>
    <m/>
    <m/>
    <m/>
    <m/>
    <n v="24719"/>
    <n v="74677"/>
    <n v="49958"/>
    <n v="-50218"/>
    <n v="149614"/>
    <n v="19477"/>
  </r>
  <r>
    <n v="529167"/>
    <d v="2014-05-06T12:35:03"/>
    <x v="1"/>
    <x v="1"/>
    <x v="5"/>
    <s v="c9"/>
    <n v="55175"/>
    <n v="55175"/>
    <s v="40001-60000"/>
    <m/>
    <m/>
    <m/>
    <m/>
    <m/>
    <n v="24726"/>
    <n v="74679"/>
    <n v="49953"/>
    <n v="-50203.5"/>
    <n v="149608.5"/>
    <n v="55175"/>
  </r>
  <r>
    <n v="876558"/>
    <d v="2014-05-06T12:39:05"/>
    <x v="0"/>
    <x v="0"/>
    <x v="5"/>
    <s v="c9"/>
    <n v="69352"/>
    <n v="69352"/>
    <s v="60001-100000"/>
    <m/>
    <m/>
    <m/>
    <m/>
    <m/>
    <n v="24723"/>
    <n v="74681"/>
    <n v="49958"/>
    <n v="-50214"/>
    <n v="149618"/>
    <n v="69352"/>
  </r>
  <r>
    <n v="107983"/>
    <d v="2014-05-08T09:32:23"/>
    <x v="0"/>
    <x v="0"/>
    <x v="5"/>
    <s v="c9"/>
    <n v="98779"/>
    <n v="98779"/>
    <s v="60001-100000"/>
    <m/>
    <m/>
    <m/>
    <m/>
    <m/>
    <n v="24721"/>
    <n v="74687.75"/>
    <n v="49966.75"/>
    <n v="-50229.125"/>
    <n v="149637.875"/>
    <n v="98779"/>
  </r>
  <r>
    <n v="589965"/>
    <d v="2014-05-08T09:32:58"/>
    <x v="1"/>
    <x v="0"/>
    <x v="5"/>
    <s v="c9"/>
    <n v="64388"/>
    <n v="64388"/>
    <s v="60001-100000"/>
    <m/>
    <m/>
    <m/>
    <m/>
    <m/>
    <n v="24719"/>
    <n v="74677"/>
    <n v="49958"/>
    <n v="-50218"/>
    <n v="149614"/>
    <n v="64388"/>
  </r>
  <r>
    <n v="822154"/>
    <d v="2014-05-13T19:35:17"/>
    <x v="0"/>
    <x v="1"/>
    <x v="5"/>
    <s v="c9"/>
    <n v="72835"/>
    <n v="72835"/>
    <s v="60001-100000"/>
    <m/>
    <m/>
    <m/>
    <m/>
    <m/>
    <n v="24717"/>
    <n v="74679"/>
    <n v="49962"/>
    <n v="-50226"/>
    <n v="149622"/>
    <n v="72835"/>
  </r>
  <r>
    <n v="191002"/>
    <d v="2014-05-13T19:35:42"/>
    <x v="1"/>
    <x v="1"/>
    <x v="5"/>
    <s v="c9"/>
    <n v="23976"/>
    <n v="23976"/>
    <s v="20001-40000"/>
    <m/>
    <m/>
    <m/>
    <m/>
    <m/>
    <n v="24715"/>
    <n v="74681"/>
    <n v="49966"/>
    <n v="-50234"/>
    <n v="149630"/>
    <n v="23976"/>
  </r>
  <r>
    <n v="872734"/>
    <d v="2014-05-13T19:36:09"/>
    <x v="1"/>
    <x v="0"/>
    <x v="5"/>
    <s v="c9"/>
    <n v="87545"/>
    <n v="87545"/>
    <s v="60001-100000"/>
    <m/>
    <m/>
    <m/>
    <m/>
    <m/>
    <n v="24721"/>
    <n v="74687.75"/>
    <n v="49966.75"/>
    <n v="-50229.125"/>
    <n v="149637.875"/>
    <n v="87545"/>
  </r>
  <r>
    <n v="890170"/>
    <d v="2014-05-13T19:37:16"/>
    <x v="1"/>
    <x v="0"/>
    <x v="5"/>
    <s v="c9"/>
    <n v="56592"/>
    <n v="56592"/>
    <s v="40001-60000"/>
    <m/>
    <m/>
    <m/>
    <m/>
    <m/>
    <n v="24719"/>
    <n v="74677"/>
    <n v="49958"/>
    <n v="-50218"/>
    <n v="149614"/>
    <n v="56592"/>
  </r>
  <r>
    <n v="355469"/>
    <d v="2014-05-13T19:38:59"/>
    <x v="1"/>
    <x v="0"/>
    <x v="5"/>
    <s v="c9"/>
    <n v="21741"/>
    <n v="21741"/>
    <s v="20001-40000"/>
    <m/>
    <m/>
    <m/>
    <m/>
    <m/>
    <n v="24717"/>
    <n v="74679"/>
    <n v="49962"/>
    <n v="-50226"/>
    <n v="149622"/>
    <n v="21741"/>
  </r>
  <r>
    <n v="527847"/>
    <d v="2014-07-18T19:47:57"/>
    <x v="1"/>
    <x v="0"/>
    <x v="5"/>
    <s v="c9"/>
    <n v="10127"/>
    <n v="10127"/>
    <s v="0-20,000"/>
    <m/>
    <m/>
    <m/>
    <m/>
    <m/>
    <n v="24723"/>
    <n v="74681"/>
    <n v="49958"/>
    <n v="-50214"/>
    <n v="149618"/>
    <n v="10127"/>
  </r>
  <r>
    <n v="944319"/>
    <d v="2014-07-18T19:51:56"/>
    <x v="1"/>
    <x v="1"/>
    <x v="5"/>
    <s v="c9"/>
    <n v="17048"/>
    <n v="17048"/>
    <s v="0-20,000"/>
    <m/>
    <m/>
    <m/>
    <m/>
    <m/>
    <n v="24732"/>
    <n v="74687.75"/>
    <n v="49955.75"/>
    <n v="-50201.625"/>
    <n v="149621.375"/>
    <n v="17048"/>
  </r>
  <r>
    <n v="279834"/>
    <d v="2014-07-22T17:12:30"/>
    <x v="0"/>
    <x v="0"/>
    <x v="5"/>
    <s v="c5"/>
    <n v="78795"/>
    <n v="78795"/>
    <s v="60001-100000"/>
    <m/>
    <m/>
    <m/>
    <m/>
    <m/>
    <n v="24745.5"/>
    <n v="74694.5"/>
    <n v="49949"/>
    <n v="-50178"/>
    <n v="149618"/>
    <n v="78795"/>
  </r>
  <r>
    <n v="901345"/>
    <d v="2014-07-22T17:14:18"/>
    <x v="0"/>
    <x v="0"/>
    <x v="5"/>
    <s v="c5"/>
    <n v="8630"/>
    <n v="8630"/>
    <s v="0-20,000"/>
    <m/>
    <m/>
    <m/>
    <m/>
    <m/>
    <n v="24740.25"/>
    <n v="74679"/>
    <n v="49938.75"/>
    <n v="-50167.875"/>
    <n v="149587.125"/>
    <n v="8630"/>
  </r>
  <r>
    <n v="410046"/>
    <d v="2014-08-29T09:31:44"/>
    <x v="0"/>
    <x v="1"/>
    <x v="5"/>
    <s v="c9"/>
    <n v="5352"/>
    <n v="5352"/>
    <s v="0-20,000"/>
    <m/>
    <m/>
    <m/>
    <m/>
    <m/>
    <n v="24756"/>
    <n v="74681"/>
    <n v="49925"/>
    <n v="-50131.5"/>
    <n v="149568.5"/>
    <n v="5352"/>
  </r>
  <r>
    <n v="680526"/>
    <d v="2014-08-29T09:33:05"/>
    <x v="1"/>
    <x v="1"/>
    <x v="5"/>
    <s v="c9"/>
    <n v="30324"/>
    <n v="30324"/>
    <s v="20001-40000"/>
    <m/>
    <m/>
    <m/>
    <m/>
    <m/>
    <n v="24756"/>
    <n v="74687.75"/>
    <n v="49931.75"/>
    <n v="-50141.625"/>
    <n v="149585.375"/>
    <n v="30324"/>
  </r>
  <r>
    <n v="653570"/>
    <d v="2014-08-29T09:33:34"/>
    <x v="0"/>
    <x v="0"/>
    <x v="5"/>
    <s v="c9"/>
    <n v="67527"/>
    <n v="67527"/>
    <s v="60001-100000"/>
    <m/>
    <m/>
    <m/>
    <m/>
    <m/>
    <n v="24756"/>
    <n v="74694.5"/>
    <n v="49938.5"/>
    <n v="-50151.75"/>
    <n v="149602.25"/>
    <n v="67527"/>
  </r>
  <r>
    <n v="373265"/>
    <d v="2014-05-23T09:31:25"/>
    <x v="1"/>
    <x v="0"/>
    <x v="1"/>
    <s v="c5"/>
    <n v="82628"/>
    <n v="82628"/>
    <s v="60001-100000"/>
    <m/>
    <m/>
    <m/>
    <m/>
    <m/>
    <n v="24756"/>
    <n v="74701.25"/>
    <n v="49945.25"/>
    <n v="-50161.875"/>
    <n v="149619.125"/>
    <n v="82628"/>
  </r>
  <r>
    <n v="395383"/>
    <d v="2014-08-08T09:32:14"/>
    <x v="0"/>
    <x v="0"/>
    <x v="6"/>
    <s v="c5"/>
    <n v="14051"/>
    <n v="14051"/>
    <s v="0-20,000"/>
    <m/>
    <m/>
    <m/>
    <m/>
    <m/>
    <n v="24756"/>
    <n v="74681"/>
    <n v="49925"/>
    <n v="-50131.5"/>
    <n v="149568.5"/>
    <n v="14051"/>
  </r>
  <r>
    <n v="506014"/>
    <d v="2014-06-09T09:31:19"/>
    <x v="0"/>
    <x v="0"/>
    <x v="1"/>
    <s v="i6"/>
    <n v="27703"/>
    <n v="27703"/>
    <s v="20001-40000"/>
    <m/>
    <m/>
    <m/>
    <m/>
    <m/>
    <n v="24756"/>
    <n v="74687.75"/>
    <n v="49931.75"/>
    <n v="-50141.625"/>
    <n v="149585.375"/>
    <n v="27703"/>
  </r>
  <r>
    <n v="448476"/>
    <d v="2014-06-30T07:55:05"/>
    <x v="0"/>
    <x v="0"/>
    <x v="1"/>
    <s v="i6"/>
    <n v="42138"/>
    <n v="42138"/>
    <s v="40001-60000"/>
    <m/>
    <m/>
    <m/>
    <m/>
    <m/>
    <n v="24756"/>
    <n v="74694.5"/>
    <n v="49938.5"/>
    <n v="-50151.75"/>
    <n v="149602.25"/>
    <n v="42138"/>
  </r>
  <r>
    <n v="164695"/>
    <d v="2014-06-30T08:00:06"/>
    <x v="0"/>
    <x v="0"/>
    <x v="1"/>
    <s v="i6"/>
    <n v="16268"/>
    <n v="16268"/>
    <s v="0-20,000"/>
    <m/>
    <m/>
    <m/>
    <m/>
    <m/>
    <n v="24756"/>
    <n v="74701.25"/>
    <n v="49945.25"/>
    <n v="-50161.875"/>
    <n v="149619.125"/>
    <n v="16268"/>
  </r>
  <r>
    <n v="677313"/>
    <d v="2014-07-28T09:31:33"/>
    <x v="0"/>
    <x v="0"/>
    <x v="1"/>
    <s v="c9"/>
    <n v="18431"/>
    <n v="18431"/>
    <s v="0-20,000"/>
    <m/>
    <m/>
    <m/>
    <m/>
    <m/>
    <n v="24756"/>
    <n v="74708"/>
    <n v="49952"/>
    <n v="-50172"/>
    <n v="149636"/>
    <n v="18431"/>
  </r>
  <r>
    <n v="805606"/>
    <d v="2014-07-29T12:04:52"/>
    <x v="0"/>
    <x v="0"/>
    <x v="1"/>
    <s v="b9"/>
    <n v="10691"/>
    <n v="10691"/>
    <s v="0-20,000"/>
    <m/>
    <m/>
    <m/>
    <m/>
    <m/>
    <n v="24775.5"/>
    <n v="74715.25"/>
    <n v="49939.75"/>
    <n v="-50134.125"/>
    <n v="149624.875"/>
    <n v="10691"/>
  </r>
  <r>
    <n v="476925"/>
    <d v="2014-08-14T11:22:26"/>
    <x v="0"/>
    <x v="0"/>
    <x v="1"/>
    <s v="c9"/>
    <n v="99554"/>
    <n v="99554"/>
    <s v="60001-100000"/>
    <m/>
    <m/>
    <m/>
    <m/>
    <m/>
    <n v="24785"/>
    <n v="74722.5"/>
    <n v="49937.5"/>
    <n v="-50121.25"/>
    <n v="149628.75"/>
    <n v="99554"/>
  </r>
  <r>
    <n v="345513"/>
    <d v="2014-08-14T11:23:37"/>
    <x v="0"/>
    <x v="0"/>
    <x v="1"/>
    <s v="c9"/>
    <n v="24756"/>
    <n v="24756"/>
    <s v="20001-40000"/>
    <m/>
    <m/>
    <m/>
    <m/>
    <m/>
    <n v="24783.5"/>
    <n v="74701.25"/>
    <n v="49917.75"/>
    <n v="-50093.125"/>
    <n v="149577.875"/>
    <n v="24756"/>
  </r>
  <r>
    <n v="264413"/>
    <d v="2014-08-14T11:22:14"/>
    <x v="1"/>
    <x v="2"/>
    <x v="1"/>
    <s v="c9"/>
    <n v="84552"/>
    <n v="84552"/>
    <s v="60001-100000"/>
    <m/>
    <m/>
    <m/>
    <m/>
    <m/>
    <n v="24788"/>
    <n v="74708"/>
    <n v="49920"/>
    <n v="-50092"/>
    <n v="149588"/>
    <n v="84552"/>
  </r>
  <r>
    <n v="971950"/>
    <d v="2014-08-21T17:29:23"/>
    <x v="0"/>
    <x v="0"/>
    <x v="1"/>
    <s v="i6"/>
    <n v="28180"/>
    <n v="28180"/>
    <s v="20001-40000"/>
    <m/>
    <m/>
    <m/>
    <m/>
    <m/>
    <n v="24786.5"/>
    <n v="74687.75"/>
    <n v="49901.25"/>
    <n v="-50065.375"/>
    <n v="149539.625"/>
    <n v="28180"/>
  </r>
  <r>
    <n v="828711"/>
    <d v="2014-08-21T17:30:34"/>
    <x v="0"/>
    <x v="1"/>
    <x v="1"/>
    <s v="i6"/>
    <n v="75762"/>
    <n v="75762"/>
    <s v="60001-100000"/>
    <m/>
    <m/>
    <m/>
    <m/>
    <m/>
    <n v="24785"/>
    <n v="74694.5"/>
    <n v="49909.5"/>
    <n v="-50079.25"/>
    <n v="149558.75"/>
    <n v="75762"/>
  </r>
  <r>
    <n v="369701"/>
    <d v="2014-08-21T18:52:01"/>
    <x v="0"/>
    <x v="0"/>
    <x v="1"/>
    <s v="i6"/>
    <n v="42790"/>
    <n v="42790"/>
    <s v="40001-60000"/>
    <m/>
    <m/>
    <m/>
    <m/>
    <m/>
    <n v="24783.5"/>
    <n v="74679"/>
    <n v="49895.5"/>
    <n v="-50059.75"/>
    <n v="149522.25"/>
    <n v="42790"/>
  </r>
  <r>
    <n v="786103"/>
    <d v="2014-08-22T13:50:32"/>
    <x v="1"/>
    <x v="1"/>
    <x v="1"/>
    <s v="b9"/>
    <n v="19217"/>
    <n v="19217"/>
    <s v="0-20,000"/>
    <m/>
    <m/>
    <m/>
    <m/>
    <m/>
    <n v="24782"/>
    <n v="74681"/>
    <n v="49899"/>
    <n v="-50066.5"/>
    <n v="149529.5"/>
    <n v="19217"/>
  </r>
  <r>
    <n v="596520"/>
    <d v="2014-08-27T13:56:36"/>
    <x v="1"/>
    <x v="1"/>
    <x v="1"/>
    <s v="c9"/>
    <n v="43284"/>
    <n v="43284"/>
    <s v="40001-60000"/>
    <m/>
    <m/>
    <m/>
    <m/>
    <m/>
    <n v="24786.5"/>
    <n v="74687.75"/>
    <n v="49901.25"/>
    <n v="-50065.375"/>
    <n v="149539.625"/>
    <n v="43284"/>
  </r>
  <r>
    <n v="716768"/>
    <d v="2014-08-25T09:34:26"/>
    <x v="1"/>
    <x v="0"/>
    <x v="1"/>
    <s v="i5"/>
    <n v="5433"/>
    <n v="5433"/>
    <s v="0-20,000"/>
    <m/>
    <m/>
    <m/>
    <m/>
    <m/>
    <n v="24785"/>
    <n v="74694.5"/>
    <n v="49909.5"/>
    <n v="-50079.25"/>
    <n v="149558.75"/>
    <n v="5433"/>
  </r>
  <r>
    <n v="729601"/>
    <d v="2014-08-26T09:29:32"/>
    <x v="0"/>
    <x v="1"/>
    <x v="1"/>
    <s v="i5"/>
    <n v="37115"/>
    <n v="37115"/>
    <s v="20001-40000"/>
    <m/>
    <m/>
    <m/>
    <m/>
    <m/>
    <n v="24788.75"/>
    <n v="74701.25"/>
    <n v="49912.5"/>
    <n v="-50080"/>
    <n v="149570"/>
    <n v="37115"/>
  </r>
  <r>
    <n v="391507"/>
    <d v="2014-08-11T09:33:07"/>
    <x v="0"/>
    <x v="1"/>
    <x v="2"/>
    <s v="c9"/>
    <n v="24210"/>
    <n v="24210"/>
    <s v="20001-40000"/>
    <m/>
    <m/>
    <m/>
    <m/>
    <m/>
    <n v="24788"/>
    <n v="74708"/>
    <n v="49920"/>
    <n v="-50092"/>
    <n v="149588"/>
    <n v="24210"/>
  </r>
  <r>
    <n v="794711"/>
    <d v="2014-07-29T14:26:30"/>
    <x v="0"/>
    <x v="1"/>
    <x v="2"/>
    <s v="i7"/>
    <n v="90076"/>
    <n v="90076"/>
    <s v="60001-100000"/>
    <m/>
    <m/>
    <m/>
    <m/>
    <m/>
    <n v="24790.25"/>
    <n v="74715.25"/>
    <n v="49925"/>
    <n v="-50097.25"/>
    <n v="149602.75"/>
    <n v="90076"/>
  </r>
  <r>
    <n v="656787"/>
    <d v="2014-05-23T17:58:44"/>
    <x v="1"/>
    <x v="1"/>
    <x v="0"/>
    <s v="c9"/>
    <n v="32731"/>
    <n v="32731"/>
    <s v="20001-40000"/>
    <m/>
    <m/>
    <m/>
    <m/>
    <m/>
    <n v="24789.5"/>
    <n v="74694.5"/>
    <n v="49905"/>
    <n v="-50068"/>
    <n v="149552"/>
    <n v="32731"/>
  </r>
  <r>
    <n v="410418"/>
    <d v="2014-05-23T18:01:52"/>
    <x v="0"/>
    <x v="0"/>
    <x v="0"/>
    <s v="c9"/>
    <n v="75381"/>
    <n v="75381"/>
    <s v="60001-100000"/>
    <m/>
    <m/>
    <m/>
    <m/>
    <m/>
    <n v="24788.75"/>
    <n v="74701.25"/>
    <n v="49912.5"/>
    <n v="-50080"/>
    <n v="149570"/>
    <n v="75381"/>
  </r>
  <r>
    <n v="475908"/>
    <d v="2014-05-16T17:41:58"/>
    <x v="0"/>
    <x v="0"/>
    <x v="0"/>
    <s v="c9"/>
    <n v="58723"/>
    <n v="58723"/>
    <s v="40001-60000"/>
    <m/>
    <m/>
    <m/>
    <m/>
    <m/>
    <n v="24788"/>
    <n v="74681"/>
    <n v="49893"/>
    <n v="-50051.5"/>
    <n v="149520.5"/>
    <n v="58723"/>
  </r>
  <r>
    <n v="825365"/>
    <d v="2014-05-16T17:45:45"/>
    <x v="1"/>
    <x v="0"/>
    <x v="0"/>
    <s v="c9"/>
    <n v="66849"/>
    <n v="66849"/>
    <s v="60001-100000"/>
    <m/>
    <m/>
    <m/>
    <m/>
    <m/>
    <n v="24786.5"/>
    <n v="74687.75"/>
    <n v="49901.25"/>
    <n v="-50065.375"/>
    <n v="149539.625"/>
    <n v="66849"/>
  </r>
  <r>
    <n v="747318"/>
    <d v="2014-05-16T17:42:25"/>
    <x v="0"/>
    <x v="2"/>
    <x v="0"/>
    <s v="c9"/>
    <n v="14799"/>
    <n v="14799"/>
    <s v="0-20,000"/>
    <m/>
    <m/>
    <m/>
    <m/>
    <m/>
    <n v="24785"/>
    <n v="74694.5"/>
    <n v="49909.5"/>
    <n v="-50079.25"/>
    <n v="149558.75"/>
    <n v="14799"/>
  </r>
  <r>
    <n v="729869"/>
    <d v="2014-05-16T17:42:47"/>
    <x v="0"/>
    <x v="2"/>
    <x v="0"/>
    <s v="c9"/>
    <n v="33179"/>
    <n v="33179"/>
    <s v="20001-40000"/>
    <m/>
    <m/>
    <m/>
    <m/>
    <m/>
    <n v="24788.75"/>
    <n v="74701.25"/>
    <n v="49912.5"/>
    <n v="-50080"/>
    <n v="149570"/>
    <n v="33179"/>
  </r>
  <r>
    <n v="114826"/>
    <d v="2014-08-20T15:22:58"/>
    <x v="1"/>
    <x v="1"/>
    <x v="0"/>
    <s v="c9"/>
    <n v="41054"/>
    <n v="41054"/>
    <s v="40001-60000"/>
    <m/>
    <m/>
    <m/>
    <m/>
    <m/>
    <n v="24788"/>
    <n v="74708"/>
    <n v="49920"/>
    <n v="-50092"/>
    <n v="149588"/>
    <n v="41054"/>
  </r>
  <r>
    <n v="899997"/>
    <d v="2014-08-20T18:46:55"/>
    <x v="1"/>
    <x v="1"/>
    <x v="0"/>
    <s v="c9"/>
    <n v="91371"/>
    <n v="91371"/>
    <s v="60001-100000"/>
    <m/>
    <m/>
    <m/>
    <m/>
    <m/>
    <n v="24786.5"/>
    <n v="74715.25"/>
    <n v="49928.75"/>
    <n v="-50106.625"/>
    <n v="149608.375"/>
    <n v="91371"/>
  </r>
  <r>
    <n v="390743"/>
    <d v="2014-08-20T18:48:16"/>
    <x v="0"/>
    <x v="1"/>
    <x v="0"/>
    <s v="c9"/>
    <n v="33532"/>
    <n v="33532"/>
    <s v="20001-40000"/>
    <m/>
    <m/>
    <m/>
    <m/>
    <m/>
    <n v="24785"/>
    <n v="74694.5"/>
    <n v="49909.5"/>
    <n v="-50079.25"/>
    <n v="149558.75"/>
    <n v="33532"/>
  </r>
  <r>
    <n v="169266"/>
    <d v="2014-08-20T18:51:07"/>
    <x v="1"/>
    <x v="1"/>
    <x v="0"/>
    <s v="c9"/>
    <n v="1188"/>
    <n v="1188"/>
    <s v="0-20,000"/>
    <m/>
    <m/>
    <m/>
    <m/>
    <m/>
    <n v="24783.5"/>
    <n v="74701.25"/>
    <n v="49917.75"/>
    <n v="-50093.125"/>
    <n v="149577.875"/>
    <n v="1188"/>
  </r>
  <r>
    <n v="114741"/>
    <d v="2014-08-20T18:49:14"/>
    <x v="0"/>
    <x v="1"/>
    <x v="0"/>
    <s v="c9"/>
    <n v="12959"/>
    <n v="12959"/>
    <s v="0-20,000"/>
    <m/>
    <m/>
    <m/>
    <m/>
    <m/>
    <n v="24788"/>
    <n v="74708"/>
    <n v="49920"/>
    <n v="-50092"/>
    <n v="149588"/>
    <n v="12959"/>
  </r>
  <r>
    <n v="161963"/>
    <d v="2014-08-20T18:56:03"/>
    <x v="1"/>
    <x v="1"/>
    <x v="0"/>
    <s v="c9"/>
    <n v="68381"/>
    <n v="68381"/>
    <s v="60001-100000"/>
    <m/>
    <m/>
    <m/>
    <m/>
    <m/>
    <n v="24790.25"/>
    <n v="74715.25"/>
    <n v="49925"/>
    <n v="-50097.25"/>
    <n v="149602.75"/>
    <n v="68381"/>
  </r>
  <r>
    <n v="897881"/>
    <d v="2014-08-20T18:56:30"/>
    <x v="1"/>
    <x v="1"/>
    <x v="0"/>
    <s v="c9"/>
    <n v="7690"/>
    <n v="7690"/>
    <s v="0-20,000"/>
    <m/>
    <m/>
    <m/>
    <m/>
    <m/>
    <n v="24789.5"/>
    <n v="74722.5"/>
    <n v="49933"/>
    <n v="-50110"/>
    <n v="149622"/>
    <n v="7690"/>
  </r>
  <r>
    <n v="331487"/>
    <d v="2014-08-26T15:11:21"/>
    <x v="0"/>
    <x v="0"/>
    <x v="0"/>
    <s v="c9"/>
    <n v="55670"/>
    <n v="55670"/>
    <s v="40001-60000"/>
    <m/>
    <m/>
    <m/>
    <m/>
    <m/>
    <n v="24800.5"/>
    <n v="74729.75"/>
    <n v="49929.25"/>
    <n v="-50093.375"/>
    <n v="149623.625"/>
    <n v="55670"/>
  </r>
  <r>
    <n v="219953"/>
    <d v="2014-08-28T16:17:01"/>
    <x v="0"/>
    <x v="1"/>
    <x v="0"/>
    <s v="c9"/>
    <n v="88338"/>
    <n v="88338"/>
    <s v="60001-100000"/>
    <m/>
    <m/>
    <m/>
    <m/>
    <m/>
    <n v="24791"/>
    <n v="74737"/>
    <n v="49946"/>
    <n v="-50128"/>
    <n v="149656"/>
    <n v="88338"/>
  </r>
  <r>
    <n v="590522"/>
    <d v="2014-08-28T16:20:37"/>
    <x v="1"/>
    <x v="1"/>
    <x v="0"/>
    <s v="c9"/>
    <n v="91558"/>
    <n v="91558"/>
    <s v="60001-100000"/>
    <m/>
    <m/>
    <m/>
    <m/>
    <m/>
    <n v="24790.25"/>
    <n v="74715.25"/>
    <n v="49925"/>
    <n v="-50097.25"/>
    <n v="149602.75"/>
    <n v="91558"/>
  </r>
  <r>
    <n v="646084"/>
    <d v="2014-05-29T07:31:50"/>
    <x v="1"/>
    <x v="1"/>
    <x v="1"/>
    <s v="c8"/>
    <n v="89351"/>
    <n v="89351"/>
    <s v="60001-100000"/>
    <m/>
    <m/>
    <m/>
    <m/>
    <m/>
    <n v="24789.5"/>
    <n v="74694.5"/>
    <n v="49905"/>
    <n v="-50068"/>
    <n v="149552"/>
    <n v="89351"/>
  </r>
  <r>
    <n v="510340"/>
    <d v="2014-05-27T11:56:27"/>
    <x v="0"/>
    <x v="0"/>
    <x v="1"/>
    <s v="c8"/>
    <n v="88420"/>
    <n v="88420"/>
    <s v="60001-100000"/>
    <m/>
    <m/>
    <m/>
    <m/>
    <m/>
    <n v="24788.75"/>
    <n v="74679"/>
    <n v="49890.25"/>
    <n v="-50046.625"/>
    <n v="149514.375"/>
    <n v="88420"/>
  </r>
  <r>
    <n v="259229"/>
    <d v="2014-06-26T10:19:46"/>
    <x v="0"/>
    <x v="0"/>
    <x v="2"/>
    <s v="i5"/>
    <n v="27256"/>
    <n v="27256"/>
    <s v="20001-40000"/>
    <m/>
    <m/>
    <m/>
    <m/>
    <m/>
    <n v="24788"/>
    <n v="74673"/>
    <n v="49885"/>
    <n v="-50039.5"/>
    <n v="149500.5"/>
    <n v="27256"/>
  </r>
  <r>
    <n v="604800"/>
    <d v="2014-06-26T10:21:09"/>
    <x v="1"/>
    <x v="0"/>
    <x v="2"/>
    <s v="i5"/>
    <n v="78196"/>
    <n v="78196"/>
    <s v="60001-100000"/>
    <m/>
    <m/>
    <m/>
    <m/>
    <m/>
    <n v="24786.5"/>
    <n v="74675"/>
    <n v="49888.5"/>
    <n v="-50046.25"/>
    <n v="149507.75"/>
    <n v="78196"/>
  </r>
  <r>
    <n v="696733"/>
    <d v="2014-06-26T10:21:39"/>
    <x v="0"/>
    <x v="1"/>
    <x v="2"/>
    <s v="i5"/>
    <n v="88465"/>
    <n v="88465"/>
    <s v="60001-100000"/>
    <m/>
    <m/>
    <m/>
    <m/>
    <m/>
    <n v="24785"/>
    <n v="74648"/>
    <n v="49863"/>
    <n v="-50009.5"/>
    <n v="149442.5"/>
    <n v="88465"/>
  </r>
  <r>
    <n v="930905"/>
    <d v="2014-06-26T10:24:49"/>
    <x v="1"/>
    <x v="0"/>
    <x v="2"/>
    <s v="i5"/>
    <n v="25454"/>
    <n v="25454"/>
    <s v="20001-40000"/>
    <m/>
    <m/>
    <m/>
    <m/>
    <m/>
    <n v="24783.5"/>
    <n v="74614.75"/>
    <n v="49831.25"/>
    <n v="-49963.375"/>
    <n v="149361.625"/>
    <n v="25454"/>
  </r>
  <r>
    <n v="379513"/>
    <d v="2014-07-02T11:58:23"/>
    <x v="0"/>
    <x v="0"/>
    <x v="2"/>
    <s v="i5"/>
    <n v="12909"/>
    <n v="12909"/>
    <s v="0-20,000"/>
    <m/>
    <m/>
    <m/>
    <m/>
    <m/>
    <n v="24782"/>
    <n v="74623"/>
    <n v="49841"/>
    <n v="-49979.5"/>
    <n v="149384.5"/>
    <n v="12909"/>
  </r>
  <r>
    <n v="492225"/>
    <d v="2014-07-02T11:59:51"/>
    <x v="0"/>
    <x v="0"/>
    <x v="2"/>
    <s v="i5"/>
    <n v="71033"/>
    <n v="71033"/>
    <s v="60001-100000"/>
    <m/>
    <m/>
    <m/>
    <m/>
    <m/>
    <n v="24786.5"/>
    <n v="74635.5"/>
    <n v="49849"/>
    <n v="-49987"/>
    <n v="149409"/>
    <n v="71033"/>
  </r>
  <r>
    <n v="909614"/>
    <d v="2014-07-02T12:00:28"/>
    <x v="1"/>
    <x v="1"/>
    <x v="2"/>
    <s v="i5"/>
    <n v="96078"/>
    <n v="96078"/>
    <s v="60001-100000"/>
    <m/>
    <m/>
    <m/>
    <m/>
    <m/>
    <n v="24785"/>
    <n v="74648"/>
    <n v="49863"/>
    <n v="-50009.5"/>
    <n v="149442.5"/>
    <n v="96078"/>
  </r>
  <r>
    <n v="591038"/>
    <d v="2014-07-02T12:01:50"/>
    <x v="1"/>
    <x v="1"/>
    <x v="2"/>
    <s v="i5"/>
    <n v="42203"/>
    <n v="42203"/>
    <s v="40001-60000"/>
    <m/>
    <m/>
    <m/>
    <m/>
    <m/>
    <n v="24783.5"/>
    <n v="74614.75"/>
    <n v="49831.25"/>
    <n v="-49963.375"/>
    <n v="149361.625"/>
    <n v="42203"/>
  </r>
  <r>
    <n v="676043"/>
    <d v="2014-07-02T12:03:26"/>
    <x v="0"/>
    <x v="1"/>
    <x v="2"/>
    <s v="i5"/>
    <n v="63510"/>
    <n v="63510"/>
    <s v="60001-100000"/>
    <m/>
    <m/>
    <m/>
    <m/>
    <m/>
    <n v="24782"/>
    <n v="74623"/>
    <n v="49841"/>
    <n v="-49979.5"/>
    <n v="149384.5"/>
    <n v="63510"/>
  </r>
  <r>
    <n v="273255"/>
    <d v="2014-06-25T18:28:22"/>
    <x v="0"/>
    <x v="0"/>
    <x v="1"/>
    <s v="c9"/>
    <n v="36183"/>
    <n v="36183"/>
    <s v="20001-40000"/>
    <m/>
    <m/>
    <m/>
    <m/>
    <m/>
    <n v="24775.5"/>
    <n v="74635.5"/>
    <n v="49860"/>
    <n v="-50014.5"/>
    <n v="149425.5"/>
    <n v="36183"/>
  </r>
  <r>
    <n v="84107"/>
    <d v="2014-06-25T18:30:18"/>
    <x v="0"/>
    <x v="0"/>
    <x v="1"/>
    <s v="c9"/>
    <n v="62664"/>
    <n v="62664"/>
    <s v="60001-100000"/>
    <m/>
    <m/>
    <m/>
    <m/>
    <m/>
    <n v="24769"/>
    <n v="74648"/>
    <n v="49879"/>
    <n v="-50049.5"/>
    <n v="149466.5"/>
    <n v="62664"/>
  </r>
  <r>
    <n v="365351"/>
    <d v="2014-06-25T18:33:47"/>
    <x v="1"/>
    <x v="1"/>
    <x v="1"/>
    <s v="c9"/>
    <n v="45092"/>
    <n v="45092"/>
    <s v="40001-60000"/>
    <m/>
    <m/>
    <m/>
    <m/>
    <m/>
    <n v="24762.5"/>
    <n v="74660.5"/>
    <n v="49898"/>
    <n v="-50084.5"/>
    <n v="149507.5"/>
    <n v="45092"/>
  </r>
  <r>
    <n v="322814"/>
    <d v="2014-06-25T18:34:53"/>
    <x v="1"/>
    <x v="1"/>
    <x v="1"/>
    <s v="c9"/>
    <n v="86015"/>
    <n v="86015"/>
    <s v="60001-100000"/>
    <m/>
    <m/>
    <m/>
    <m/>
    <m/>
    <n v="24756"/>
    <n v="74673"/>
    <n v="49917"/>
    <n v="-50119.5"/>
    <n v="149548.5"/>
    <n v="86015"/>
  </r>
  <r>
    <n v="228996"/>
    <d v="2014-06-25T18:30:11"/>
    <x v="0"/>
    <x v="1"/>
    <x v="1"/>
    <s v="c9"/>
    <n v="56965"/>
    <n v="56965"/>
    <s v="40001-60000"/>
    <m/>
    <m/>
    <m/>
    <m/>
    <m/>
    <n v="24750.75"/>
    <n v="74635.5"/>
    <n v="49884.75"/>
    <n v="-50076.375"/>
    <n v="149462.625"/>
    <n v="56965"/>
  </r>
  <r>
    <n v="696532"/>
    <d v="2014-07-15T09:32:29"/>
    <x v="0"/>
    <x v="1"/>
    <x v="0"/>
    <s v="c5"/>
    <n v="12626"/>
    <n v="12626"/>
    <s v="0-20,000"/>
    <m/>
    <m/>
    <m/>
    <m/>
    <m/>
    <n v="24745.5"/>
    <n v="74648"/>
    <n v="49902.5"/>
    <n v="-50108.25"/>
    <n v="149501.75"/>
    <n v="12626"/>
  </r>
  <r>
    <n v="432427"/>
    <d v="2014-05-13T16:16:08"/>
    <x v="0"/>
    <x v="1"/>
    <x v="7"/>
    <s v="c9"/>
    <n v="80332"/>
    <n v="80332"/>
    <s v="60001-100000"/>
    <m/>
    <m/>
    <m/>
    <m/>
    <m/>
    <n v="24762.5"/>
    <n v="74660.5"/>
    <n v="49898"/>
    <n v="-50084.5"/>
    <n v="149507.5"/>
    <n v="80332"/>
  </r>
  <r>
    <n v="274225"/>
    <d v="2014-05-14T15:11:28"/>
    <x v="0"/>
    <x v="1"/>
    <x v="7"/>
    <s v="c9"/>
    <n v="91583"/>
    <n v="91583"/>
    <s v="60001-100000"/>
    <m/>
    <m/>
    <m/>
    <m/>
    <m/>
    <n v="24756"/>
    <n v="74623"/>
    <n v="49867"/>
    <n v="-50044.5"/>
    <n v="149423.5"/>
    <n v="91583"/>
  </r>
  <r>
    <n v="190670"/>
    <d v="2014-05-12T16:02:31"/>
    <x v="0"/>
    <x v="1"/>
    <x v="7"/>
    <s v="c9"/>
    <n v="78751"/>
    <n v="78751"/>
    <s v="60001-100000"/>
    <m/>
    <m/>
    <m/>
    <m/>
    <m/>
    <n v="24750.75"/>
    <n v="74598.25"/>
    <n v="49847.5"/>
    <n v="-50020.5"/>
    <n v="149369.5"/>
    <n v="78751"/>
  </r>
  <r>
    <n v="795543"/>
    <d v="2014-05-20T14:32:22"/>
    <x v="0"/>
    <x v="1"/>
    <x v="4"/>
    <s v="i5"/>
    <n v="8091"/>
    <n v="8091"/>
    <s v="0-20,000"/>
    <m/>
    <m/>
    <m/>
    <m/>
    <m/>
    <n v="24745.5"/>
    <n v="74553"/>
    <n v="49807.5"/>
    <n v="-49965.75"/>
    <n v="149264.25"/>
    <n v="8091"/>
  </r>
  <r>
    <n v="498378"/>
    <d v="2014-05-01T09:34:50"/>
    <x v="1"/>
    <x v="0"/>
    <x v="1"/>
    <s v="c5"/>
    <n v="64300"/>
    <n v="64300"/>
    <s v="60001-100000"/>
    <m/>
    <m/>
    <m/>
    <m/>
    <m/>
    <n v="24762.5"/>
    <n v="74571.5"/>
    <n v="49809"/>
    <n v="-49951"/>
    <n v="149285"/>
    <n v="64300"/>
  </r>
  <r>
    <n v="209648"/>
    <d v="2014-05-02T17:41:19"/>
    <x v="0"/>
    <x v="0"/>
    <x v="1"/>
    <s v="c5"/>
    <n v="83423"/>
    <n v="83423"/>
    <s v="60001-100000"/>
    <m/>
    <m/>
    <m/>
    <m/>
    <m/>
    <n v="24756"/>
    <n v="74590"/>
    <n v="49834"/>
    <n v="-49995"/>
    <n v="149341"/>
    <n v="83423"/>
  </r>
  <r>
    <n v="516009"/>
    <d v="2014-05-02T17:43:00"/>
    <x v="1"/>
    <x v="1"/>
    <x v="1"/>
    <s v="c5"/>
    <n v="52475"/>
    <n v="52475"/>
    <s v="40001-60000"/>
    <m/>
    <m/>
    <m/>
    <m/>
    <m/>
    <n v="24750.75"/>
    <n v="74534.5"/>
    <n v="49783.75"/>
    <n v="-49924.875"/>
    <n v="149210.125"/>
    <n v="52475"/>
  </r>
  <r>
    <n v="568970"/>
    <d v="2014-05-02T17:42:25"/>
    <x v="0"/>
    <x v="1"/>
    <x v="1"/>
    <s v="c5"/>
    <n v="19753"/>
    <n v="19753"/>
    <s v="0-20,000"/>
    <m/>
    <m/>
    <m/>
    <m/>
    <m/>
    <n v="24745.5"/>
    <n v="74553"/>
    <n v="49807.5"/>
    <n v="-49965.75"/>
    <n v="149264.25"/>
    <n v="19753"/>
  </r>
  <r>
    <n v="76858"/>
    <d v="2014-07-10T09:31:18"/>
    <x v="1"/>
    <x v="0"/>
    <x v="0"/>
    <s v="c9"/>
    <n v="69372"/>
    <n v="69372"/>
    <s v="60001-100000"/>
    <m/>
    <m/>
    <m/>
    <m/>
    <m/>
    <n v="24762.5"/>
    <n v="74571.5"/>
    <n v="49809"/>
    <n v="-49951"/>
    <n v="149285"/>
    <n v="69372"/>
  </r>
  <r>
    <n v="45586"/>
    <d v="2014-07-10T09:31:48"/>
    <x v="1"/>
    <x v="0"/>
    <x v="0"/>
    <s v="c9"/>
    <n v="57732"/>
    <n v="57732"/>
    <s v="40001-60000"/>
    <m/>
    <m/>
    <m/>
    <m/>
    <m/>
    <n v="24756"/>
    <n v="74590"/>
    <n v="49834"/>
    <n v="-49995"/>
    <n v="149341"/>
    <n v="57732"/>
  </r>
  <r>
    <n v="435558"/>
    <d v="2014-05-03T19:25:15"/>
    <x v="0"/>
    <x v="1"/>
    <x v="1"/>
    <s v="i7"/>
    <n v="31878"/>
    <n v="31878"/>
    <s v="20001-40000"/>
    <m/>
    <m/>
    <m/>
    <m/>
    <m/>
    <n v="24750.75"/>
    <n v="74598.25"/>
    <n v="49847.5"/>
    <n v="-50020.5"/>
    <n v="149369.5"/>
    <n v="31878"/>
  </r>
  <r>
    <n v="602613"/>
    <d v="2014-05-03T19:26:07"/>
    <x v="1"/>
    <x v="1"/>
    <x v="1"/>
    <s v="i7"/>
    <n v="60876"/>
    <n v="60876"/>
    <s v="60001-100000"/>
    <m/>
    <m/>
    <m/>
    <m/>
    <m/>
    <n v="24745.5"/>
    <n v="74606.5"/>
    <n v="49861"/>
    <n v="-50046"/>
    <n v="149398"/>
    <n v="60876"/>
  </r>
  <r>
    <n v="770165"/>
    <d v="2014-05-03T19:25:13"/>
    <x v="0"/>
    <x v="1"/>
    <x v="1"/>
    <s v="i7"/>
    <n v="50356"/>
    <n v="50356"/>
    <s v="40001-60000"/>
    <m/>
    <m/>
    <m/>
    <m/>
    <m/>
    <n v="24740.25"/>
    <n v="74614.75"/>
    <n v="49874.5"/>
    <n v="-50071.5"/>
    <n v="149426.5"/>
    <n v="50356"/>
  </r>
  <r>
    <n v="102190"/>
    <d v="2014-05-03T19:24:29"/>
    <x v="0"/>
    <x v="1"/>
    <x v="1"/>
    <s v="i7"/>
    <n v="77465"/>
    <n v="77465"/>
    <s v="60001-100000"/>
    <m/>
    <m/>
    <m/>
    <m/>
    <m/>
    <n v="24735"/>
    <n v="74623"/>
    <n v="49888"/>
    <n v="-50097"/>
    <n v="149455"/>
    <n v="77465"/>
  </r>
  <r>
    <n v="825318"/>
    <d v="2014-06-30T15:29:24"/>
    <x v="1"/>
    <x v="0"/>
    <x v="1"/>
    <s v="i7"/>
    <n v="85202"/>
    <n v="85202"/>
    <s v="60001-100000"/>
    <m/>
    <m/>
    <m/>
    <m/>
    <m/>
    <n v="24732"/>
    <n v="74598.25"/>
    <n v="49866.25"/>
    <n v="-50067.375"/>
    <n v="149397.625"/>
    <n v="85202"/>
  </r>
  <r>
    <n v="677490"/>
    <d v="2014-06-30T15:30:26"/>
    <x v="1"/>
    <x v="0"/>
    <x v="1"/>
    <s v="i7"/>
    <n v="66876"/>
    <n v="66876"/>
    <s v="60001-100000"/>
    <m/>
    <m/>
    <m/>
    <m/>
    <m/>
    <n v="24729"/>
    <n v="74553"/>
    <n v="49824"/>
    <n v="-50007"/>
    <n v="149289"/>
    <n v="66876"/>
  </r>
  <r>
    <n v="231481"/>
    <d v="2014-06-30T15:32:42"/>
    <x v="0"/>
    <x v="1"/>
    <x v="1"/>
    <s v="i7"/>
    <n v="68875"/>
    <n v="68875"/>
    <s v="60001-100000"/>
    <m/>
    <m/>
    <m/>
    <m/>
    <m/>
    <n v="24726"/>
    <n v="74571.5"/>
    <n v="49845.5"/>
    <n v="-50042.25"/>
    <n v="149339.75"/>
    <n v="68875"/>
  </r>
  <r>
    <n v="226498"/>
    <d v="2014-06-30T15:34:19"/>
    <x v="0"/>
    <x v="1"/>
    <x v="1"/>
    <s v="i7"/>
    <n v="69912"/>
    <n v="69912"/>
    <s v="60001-100000"/>
    <m/>
    <m/>
    <m/>
    <m/>
    <m/>
    <n v="24723"/>
    <n v="74590"/>
    <n v="49867"/>
    <n v="-50077.5"/>
    <n v="149390.5"/>
    <n v="69912"/>
  </r>
  <r>
    <n v="81536"/>
    <d v="2014-06-30T15:36:59"/>
    <x v="0"/>
    <x v="0"/>
    <x v="1"/>
    <s v="i7"/>
    <n v="57554"/>
    <n v="57554"/>
    <s v="40001-60000"/>
    <m/>
    <m/>
    <m/>
    <m/>
    <m/>
    <n v="24721"/>
    <n v="74598.25"/>
    <n v="49877.25"/>
    <n v="-50094.875"/>
    <n v="149414.125"/>
    <n v="57554"/>
  </r>
  <r>
    <n v="177150"/>
    <d v="2014-06-30T15:37:23"/>
    <x v="0"/>
    <x v="1"/>
    <x v="1"/>
    <s v="i7"/>
    <n v="8302"/>
    <n v="8302"/>
    <s v="0-20,000"/>
    <m/>
    <m/>
    <m/>
    <m/>
    <m/>
    <n v="24719"/>
    <n v="74606.5"/>
    <n v="49887.5"/>
    <n v="-50112.25"/>
    <n v="149437.75"/>
    <n v="8302"/>
  </r>
  <r>
    <n v="476248"/>
    <d v="2014-08-08T10:47:50"/>
    <x v="0"/>
    <x v="0"/>
    <x v="1"/>
    <s v="i7"/>
    <n v="70632"/>
    <n v="70632"/>
    <s v="60001-100000"/>
    <m/>
    <m/>
    <m/>
    <m/>
    <m/>
    <n v="24726"/>
    <n v="74614.75"/>
    <n v="49888.75"/>
    <n v="-50107.125"/>
    <n v="149447.875"/>
    <n v="70632"/>
  </r>
  <r>
    <n v="214731"/>
    <d v="2014-08-08T10:48:18"/>
    <x v="0"/>
    <x v="1"/>
    <x v="1"/>
    <s v="i7"/>
    <n v="98878"/>
    <n v="98878"/>
    <s v="60001-100000"/>
    <m/>
    <m/>
    <m/>
    <m/>
    <m/>
    <n v="24723"/>
    <n v="74623"/>
    <n v="49900"/>
    <n v="-50127"/>
    <n v="149473"/>
    <n v="98878"/>
  </r>
  <r>
    <n v="710689"/>
    <d v="2014-08-08T10:50:05"/>
    <x v="0"/>
    <x v="0"/>
    <x v="1"/>
    <s v="i7"/>
    <n v="34404"/>
    <n v="34404"/>
    <s v="20001-40000"/>
    <m/>
    <m/>
    <m/>
    <m/>
    <m/>
    <n v="24721"/>
    <n v="74598.25"/>
    <n v="49877.25"/>
    <n v="-50094.875"/>
    <n v="149414.125"/>
    <n v="34404"/>
  </r>
  <r>
    <n v="298052"/>
    <d v="2014-05-31T07:51:01"/>
    <x v="0"/>
    <x v="1"/>
    <x v="7"/>
    <s v="i6"/>
    <n v="21211"/>
    <n v="21211"/>
    <s v="20001-40000"/>
    <m/>
    <m/>
    <m/>
    <m/>
    <m/>
    <n v="24719"/>
    <n v="74606.5"/>
    <n v="49887.5"/>
    <n v="-50112.25"/>
    <n v="149437.75"/>
    <n v="21211"/>
  </r>
  <r>
    <n v="596092"/>
    <d v="2014-06-26T02:56:11"/>
    <x v="0"/>
    <x v="2"/>
    <x v="7"/>
    <s v="i6"/>
    <n v="30957"/>
    <n v="30957"/>
    <s v="20001-40000"/>
    <m/>
    <m/>
    <m/>
    <m/>
    <m/>
    <n v="24726"/>
    <n v="74614.75"/>
    <n v="49888.75"/>
    <n v="-50107.125"/>
    <n v="149447.875"/>
    <n v="30957"/>
  </r>
  <r>
    <n v="104664"/>
    <d v="2014-05-15T11:34:10"/>
    <x v="0"/>
    <x v="1"/>
    <x v="8"/>
    <s v="i5"/>
    <n v="78664"/>
    <n v="78664"/>
    <s v="60001-100000"/>
    <m/>
    <m/>
    <m/>
    <m/>
    <m/>
    <n v="24723"/>
    <n v="74623"/>
    <n v="49900"/>
    <n v="-50127"/>
    <n v="149473"/>
    <n v="78664"/>
  </r>
  <r>
    <n v="781527"/>
    <d v="2014-05-15T11:35:40"/>
    <x v="0"/>
    <x v="0"/>
    <x v="8"/>
    <s v="i5"/>
    <n v="92123"/>
    <n v="92123"/>
    <s v="60001-100000"/>
    <m/>
    <m/>
    <m/>
    <m/>
    <m/>
    <n v="24721"/>
    <n v="74598.25"/>
    <n v="49877.25"/>
    <n v="-50094.875"/>
    <n v="149414.125"/>
    <n v="92123"/>
  </r>
  <r>
    <n v="159533"/>
    <d v="2014-05-22T16:57:44"/>
    <x v="0"/>
    <x v="0"/>
    <x v="8"/>
    <s v="i5"/>
    <n v="76523"/>
    <n v="76523"/>
    <s v="60001-100000"/>
    <m/>
    <m/>
    <m/>
    <m/>
    <m/>
    <n v="24719"/>
    <n v="74553"/>
    <n v="49834"/>
    <n v="-50032"/>
    <n v="149304"/>
    <n v="76523"/>
  </r>
  <r>
    <n v="81368"/>
    <d v="2014-05-22T16:58:45"/>
    <x v="0"/>
    <x v="0"/>
    <x v="8"/>
    <s v="i5"/>
    <n v="68168"/>
    <n v="68168"/>
    <s v="60001-100000"/>
    <m/>
    <m/>
    <m/>
    <m/>
    <m/>
    <n v="24717"/>
    <n v="74508.25"/>
    <n v="49791.25"/>
    <n v="-49969.875"/>
    <n v="149195.125"/>
    <n v="68168"/>
  </r>
  <r>
    <n v="843289"/>
    <d v="2014-06-06T13:11:25"/>
    <x v="0"/>
    <x v="1"/>
    <x v="8"/>
    <s v="i5"/>
    <n v="3876"/>
    <n v="3876"/>
    <s v="0-20,000"/>
    <m/>
    <m/>
    <m/>
    <m/>
    <m/>
    <n v="24715"/>
    <n v="74516"/>
    <n v="49801"/>
    <n v="-49986.5"/>
    <n v="149217.5"/>
    <n v="3876"/>
  </r>
  <r>
    <n v="84522"/>
    <d v="2014-06-06T16:49:52"/>
    <x v="1"/>
    <x v="0"/>
    <x v="8"/>
    <s v="i5"/>
    <n v="12247"/>
    <n v="12247"/>
    <s v="0-20,000"/>
    <m/>
    <m/>
    <m/>
    <m/>
    <m/>
    <n v="24721"/>
    <n v="74534.5"/>
    <n v="49813.5"/>
    <n v="-49999.25"/>
    <n v="149254.75"/>
    <n v="12247"/>
  </r>
  <r>
    <n v="645085"/>
    <d v="2014-06-06T16:51:01"/>
    <x v="0"/>
    <x v="0"/>
    <x v="8"/>
    <s v="i5"/>
    <n v="27527"/>
    <n v="27527"/>
    <s v="20001-40000"/>
    <m/>
    <m/>
    <m/>
    <m/>
    <m/>
    <n v="24729"/>
    <n v="74553"/>
    <n v="49824"/>
    <n v="-50007"/>
    <n v="149289"/>
    <n v="27527"/>
  </r>
  <r>
    <n v="910749"/>
    <d v="2014-06-09T09:49:11"/>
    <x v="0"/>
    <x v="0"/>
    <x v="8"/>
    <s v="i5"/>
    <n v="84552"/>
    <n v="84552"/>
    <s v="60001-100000"/>
    <m/>
    <m/>
    <m/>
    <m/>
    <m/>
    <n v="24726"/>
    <n v="74571.5"/>
    <n v="49845.5"/>
    <n v="-50042.25"/>
    <n v="149339.75"/>
    <n v="84552"/>
  </r>
  <r>
    <n v="726973"/>
    <d v="2014-06-09T09:50:28"/>
    <x v="0"/>
    <x v="0"/>
    <x v="8"/>
    <s v="i5"/>
    <n v="82887"/>
    <n v="82887"/>
    <s v="60001-100000"/>
    <m/>
    <m/>
    <m/>
    <m/>
    <m/>
    <n v="24723"/>
    <n v="74516"/>
    <n v="49793"/>
    <n v="-49966.5"/>
    <n v="149205.5"/>
    <n v="82887"/>
  </r>
  <r>
    <n v="440340"/>
    <d v="2014-06-09T09:51:05"/>
    <x v="0"/>
    <x v="0"/>
    <x v="8"/>
    <s v="i5"/>
    <n v="92421"/>
    <n v="92421"/>
    <s v="60001-100000"/>
    <m/>
    <m/>
    <m/>
    <m/>
    <m/>
    <n v="24721"/>
    <n v="74492.75"/>
    <n v="49771.75"/>
    <n v="-49936.625"/>
    <n v="149150.375"/>
    <n v="92421"/>
  </r>
  <r>
    <n v="644551"/>
    <d v="2014-06-09T09:52:07"/>
    <x v="0"/>
    <x v="1"/>
    <x v="8"/>
    <s v="i5"/>
    <n v="68769"/>
    <n v="68769"/>
    <s v="60001-100000"/>
    <m/>
    <m/>
    <m/>
    <m/>
    <m/>
    <n v="24719"/>
    <n v="74474"/>
    <n v="49755"/>
    <n v="-49913.5"/>
    <n v="149106.5"/>
    <n v="68769"/>
  </r>
  <r>
    <n v="538556"/>
    <d v="2014-06-09T09:49:39"/>
    <x v="0"/>
    <x v="1"/>
    <x v="8"/>
    <s v="i5"/>
    <n v="7313"/>
    <n v="7313"/>
    <s v="0-20,000"/>
    <m/>
    <m/>
    <m/>
    <m/>
    <m/>
    <n v="24717"/>
    <n v="74479.5"/>
    <n v="49762.5"/>
    <n v="-49926.75"/>
    <n v="149123.25"/>
    <n v="7313"/>
  </r>
  <r>
    <n v="713246"/>
    <d v="2014-06-25T09:10:33"/>
    <x v="1"/>
    <x v="0"/>
    <x v="8"/>
    <s v="i5"/>
    <n v="48995"/>
    <n v="48995"/>
    <s v="40001-60000"/>
    <m/>
    <m/>
    <m/>
    <m/>
    <m/>
    <n v="24723"/>
    <n v="74485"/>
    <n v="49762"/>
    <n v="-49920"/>
    <n v="149128"/>
    <n v="48995"/>
  </r>
  <r>
    <n v="808970"/>
    <d v="2014-06-27T19:35:40"/>
    <x v="0"/>
    <x v="0"/>
    <x v="8"/>
    <s v="i5"/>
    <n v="73949"/>
    <n v="73949"/>
    <s v="60001-100000"/>
    <m/>
    <m/>
    <m/>
    <m/>
    <m/>
    <n v="24721"/>
    <n v="74492.75"/>
    <n v="49771.75"/>
    <n v="-49936.625"/>
    <n v="149150.375"/>
    <n v="73949"/>
  </r>
  <r>
    <n v="223386"/>
    <d v="2014-06-27T19:37:13"/>
    <x v="1"/>
    <x v="1"/>
    <x v="8"/>
    <s v="i5"/>
    <n v="33123"/>
    <n v="33123"/>
    <s v="20001-40000"/>
    <m/>
    <m/>
    <m/>
    <m/>
    <m/>
    <n v="24719"/>
    <n v="74500.5"/>
    <n v="49781.5"/>
    <n v="-49953.25"/>
    <n v="149172.75"/>
    <n v="33123"/>
  </r>
  <r>
    <n v="610446"/>
    <d v="2014-06-27T19:39:09"/>
    <x v="0"/>
    <x v="0"/>
    <x v="8"/>
    <s v="i5"/>
    <n v="7264"/>
    <n v="7264"/>
    <s v="0-20,000"/>
    <m/>
    <m/>
    <m/>
    <m/>
    <m/>
    <n v="24717"/>
    <n v="74508.25"/>
    <n v="49791.25"/>
    <n v="-49969.875"/>
    <n v="149195.125"/>
    <n v="7264"/>
  </r>
  <r>
    <n v="236922"/>
    <d v="2014-06-20T09:32:45"/>
    <x v="1"/>
    <x v="0"/>
    <x v="8"/>
    <s v="i5"/>
    <n v="69383"/>
    <n v="69383"/>
    <s v="60001-100000"/>
    <m/>
    <m/>
    <m/>
    <m/>
    <m/>
    <n v="24723"/>
    <n v="74516"/>
    <n v="49793"/>
    <n v="-49966.5"/>
    <n v="149205.5"/>
    <n v="69383"/>
  </r>
  <r>
    <n v="415631"/>
    <d v="2014-06-24T12:48:06"/>
    <x v="1"/>
    <x v="0"/>
    <x v="8"/>
    <s v="i5"/>
    <n v="39293"/>
    <n v="39293"/>
    <s v="20001-40000"/>
    <m/>
    <m/>
    <m/>
    <m/>
    <m/>
    <n v="24721"/>
    <n v="74534.5"/>
    <n v="49813.5"/>
    <n v="-49999.25"/>
    <n v="149254.75"/>
    <n v="39293"/>
  </r>
  <r>
    <n v="872631"/>
    <d v="2014-06-24T12:49:08"/>
    <x v="0"/>
    <x v="1"/>
    <x v="8"/>
    <s v="i5"/>
    <n v="85723"/>
    <n v="85723"/>
    <s v="60001-100000"/>
    <m/>
    <m/>
    <m/>
    <m/>
    <m/>
    <n v="24719"/>
    <n v="74553"/>
    <n v="49834"/>
    <n v="-50032"/>
    <n v="149304"/>
    <n v="85723"/>
  </r>
  <r>
    <n v="662744"/>
    <d v="2014-08-22T09:32:47"/>
    <x v="0"/>
    <x v="1"/>
    <x v="8"/>
    <s v="i5"/>
    <n v="30372"/>
    <n v="30372"/>
    <s v="20001-40000"/>
    <m/>
    <m/>
    <m/>
    <m/>
    <m/>
    <n v="24717"/>
    <n v="74508.25"/>
    <n v="49791.25"/>
    <n v="-49969.875"/>
    <n v="149195.125"/>
    <n v="30372"/>
  </r>
  <r>
    <n v="153327"/>
    <d v="2014-05-30T09:35:06"/>
    <x v="0"/>
    <x v="0"/>
    <x v="1"/>
    <s v="i6"/>
    <n v="70088"/>
    <n v="70088"/>
    <s v="60001-100000"/>
    <m/>
    <m/>
    <m/>
    <m/>
    <m/>
    <n v="24715"/>
    <n v="74516"/>
    <n v="49801"/>
    <n v="-49986.5"/>
    <n v="149217.5"/>
    <n v="70088"/>
  </r>
  <r>
    <n v="574895"/>
    <d v="2014-05-23T09:33:35"/>
    <x v="0"/>
    <x v="1"/>
    <x v="1"/>
    <s v="c5"/>
    <n v="89482"/>
    <n v="89482"/>
    <s v="60001-100000"/>
    <m/>
    <m/>
    <m/>
    <m/>
    <m/>
    <n v="24712.25"/>
    <n v="74534.5"/>
    <n v="49822.25"/>
    <n v="-50021.125"/>
    <n v="149267.875"/>
    <n v="89482"/>
  </r>
  <r>
    <n v="307227"/>
    <d v="2014-05-23T09:35:04"/>
    <x v="1"/>
    <x v="0"/>
    <x v="1"/>
    <s v="c5"/>
    <n v="54160"/>
    <n v="54160"/>
    <s v="40001-60000"/>
    <m/>
    <m/>
    <m/>
    <m/>
    <m/>
    <n v="24709.5"/>
    <n v="74500.5"/>
    <n v="49791"/>
    <n v="-49977"/>
    <n v="149187"/>
    <n v="54160"/>
  </r>
  <r>
    <n v="473427"/>
    <d v="2014-06-07T10:44:18"/>
    <x v="0"/>
    <x v="0"/>
    <x v="1"/>
    <s v="c5"/>
    <n v="24409"/>
    <n v="24409"/>
    <s v="20001-40000"/>
    <m/>
    <m/>
    <m/>
    <m/>
    <m/>
    <n v="24706.75"/>
    <n v="74508.25"/>
    <n v="49801.5"/>
    <n v="-49995.5"/>
    <n v="149210.5"/>
    <n v="24409"/>
  </r>
  <r>
    <n v="993206"/>
    <d v="2014-07-18T09:35:23"/>
    <x v="0"/>
    <x v="0"/>
    <x v="1"/>
    <s v="c5"/>
    <n v="79742"/>
    <n v="79742"/>
    <s v="60001-100000"/>
    <m/>
    <m/>
    <m/>
    <m/>
    <m/>
    <n v="24715"/>
    <n v="74516"/>
    <n v="49801"/>
    <n v="-49986.5"/>
    <n v="149217.5"/>
    <n v="79742"/>
  </r>
  <r>
    <n v="609596"/>
    <d v="2014-07-21T11:17:30"/>
    <x v="1"/>
    <x v="0"/>
    <x v="1"/>
    <s v="c5"/>
    <n v="95702"/>
    <n v="95702"/>
    <s v="60001-100000"/>
    <m/>
    <m/>
    <m/>
    <m/>
    <m/>
    <n v="24712.25"/>
    <n v="74492.75"/>
    <n v="49780.5"/>
    <n v="-49958.5"/>
    <n v="149163.5"/>
    <n v="95702"/>
  </r>
  <r>
    <n v="911832"/>
    <d v="2014-07-21T11:17:52"/>
    <x v="1"/>
    <x v="0"/>
    <x v="1"/>
    <s v="c5"/>
    <n v="4665"/>
    <n v="4665"/>
    <s v="0-20,000"/>
    <m/>
    <m/>
    <m/>
    <m/>
    <m/>
    <n v="24709.5"/>
    <n v="74474"/>
    <n v="49764.5"/>
    <n v="-49937.25"/>
    <n v="149120.75"/>
    <n v="4665"/>
  </r>
  <r>
    <n v="203158"/>
    <d v="2014-07-22T13:07:10"/>
    <x v="1"/>
    <x v="0"/>
    <x v="1"/>
    <s v="c9"/>
    <n v="81419"/>
    <n v="81419"/>
    <s v="60001-100000"/>
    <m/>
    <m/>
    <m/>
    <m/>
    <m/>
    <n v="24717"/>
    <n v="74479.5"/>
    <n v="49762.5"/>
    <n v="-49926.75"/>
    <n v="149123.25"/>
    <n v="81419"/>
  </r>
  <r>
    <n v="844634"/>
    <d v="2014-07-22T13:10:12"/>
    <x v="0"/>
    <x v="0"/>
    <x v="1"/>
    <s v="c9"/>
    <n v="85902"/>
    <n v="85902"/>
    <s v="60001-100000"/>
    <m/>
    <m/>
    <m/>
    <m/>
    <m/>
    <n v="24715"/>
    <n v="74463"/>
    <n v="49748"/>
    <n v="-49907"/>
    <n v="149085"/>
    <n v="85902"/>
  </r>
  <r>
    <n v="142362"/>
    <d v="2014-07-22T13:08:06"/>
    <x v="1"/>
    <x v="1"/>
    <x v="1"/>
    <s v="c9"/>
    <n v="75180"/>
    <n v="75180"/>
    <s v="60001-100000"/>
    <m/>
    <m/>
    <m/>
    <m/>
    <m/>
    <n v="24712.25"/>
    <n v="74426.25"/>
    <n v="49714"/>
    <n v="-49858.75"/>
    <n v="148997.25"/>
    <n v="75180"/>
  </r>
  <r>
    <n v="292591"/>
    <d v="2014-07-22T13:13:07"/>
    <x v="0"/>
    <x v="1"/>
    <x v="1"/>
    <s v="c9"/>
    <n v="20789"/>
    <n v="20789"/>
    <s v="20001-40000"/>
    <m/>
    <m/>
    <m/>
    <m/>
    <m/>
    <n v="24709.5"/>
    <n v="74367"/>
    <n v="49657.5"/>
    <n v="-49776.75"/>
    <n v="148853.25"/>
    <n v="20789"/>
  </r>
  <r>
    <n v="950745"/>
    <d v="2014-07-22T13:07:41"/>
    <x v="1"/>
    <x v="2"/>
    <x v="1"/>
    <s v="c9"/>
    <n v="36897"/>
    <n v="36897"/>
    <s v="20001-40000"/>
    <m/>
    <m/>
    <m/>
    <m/>
    <m/>
    <n v="24717"/>
    <n v="74390.5"/>
    <n v="49673.5"/>
    <n v="-49793.25"/>
    <n v="148900.75"/>
    <n v="36897"/>
  </r>
  <r>
    <n v="407392"/>
    <d v="2014-07-30T15:55:18"/>
    <x v="0"/>
    <x v="0"/>
    <x v="1"/>
    <s v="c9"/>
    <n v="33426"/>
    <n v="33426"/>
    <s v="20001-40000"/>
    <m/>
    <m/>
    <m/>
    <m/>
    <m/>
    <n v="24715"/>
    <n v="74414"/>
    <n v="49699"/>
    <n v="-49833.5"/>
    <n v="148962.5"/>
    <n v="33426"/>
  </r>
  <r>
    <n v="438945"/>
    <d v="2014-08-04T13:21:22"/>
    <x v="1"/>
    <x v="0"/>
    <x v="1"/>
    <s v="c5"/>
    <n v="58513"/>
    <n v="58513"/>
    <s v="40001-60000"/>
    <m/>
    <m/>
    <m/>
    <m/>
    <m/>
    <n v="24712.25"/>
    <n v="74426.25"/>
    <n v="49714"/>
    <n v="-49858.75"/>
    <n v="148997.25"/>
    <n v="58513"/>
  </r>
  <r>
    <n v="346065"/>
    <d v="2014-08-04T13:21:47"/>
    <x v="0"/>
    <x v="0"/>
    <x v="1"/>
    <s v="c5"/>
    <n v="88507"/>
    <n v="88507"/>
    <s v="60001-100000"/>
    <m/>
    <m/>
    <m/>
    <m/>
    <m/>
    <n v="24709.5"/>
    <n v="74438.5"/>
    <n v="49729"/>
    <n v="-49884"/>
    <n v="149032"/>
    <n v="88507"/>
  </r>
  <r>
    <n v="394250"/>
    <d v="2014-08-04T13:22:08"/>
    <x v="1"/>
    <x v="0"/>
    <x v="1"/>
    <s v="c5"/>
    <n v="54952"/>
    <n v="54952"/>
    <s v="40001-60000"/>
    <m/>
    <m/>
    <m/>
    <m/>
    <m/>
    <n v="24706.75"/>
    <n v="74390.5"/>
    <n v="49683.75"/>
    <n v="-49818.875"/>
    <n v="148916.125"/>
    <n v="54952"/>
  </r>
  <r>
    <n v="882084"/>
    <d v="2014-08-04T13:23:04"/>
    <x v="1"/>
    <x v="0"/>
    <x v="1"/>
    <s v="c5"/>
    <n v="60226"/>
    <n v="60226"/>
    <s v="60001-100000"/>
    <m/>
    <m/>
    <m/>
    <m/>
    <m/>
    <n v="24704"/>
    <n v="74414"/>
    <n v="49710"/>
    <n v="-49861"/>
    <n v="148979"/>
    <n v="60226"/>
  </r>
  <r>
    <n v="181952"/>
    <d v="2014-07-30T12:28:54"/>
    <x v="0"/>
    <x v="0"/>
    <x v="1"/>
    <s v="c9"/>
    <n v="1351"/>
    <n v="1351"/>
    <s v="0-20,000"/>
    <m/>
    <m/>
    <m/>
    <m/>
    <m/>
    <n v="24704"/>
    <n v="74426.25"/>
    <n v="49722.25"/>
    <n v="-49879.375"/>
    <n v="149009.625"/>
    <n v="1351"/>
  </r>
  <r>
    <n v="484669"/>
    <d v="2014-07-30T12:32:42"/>
    <x v="0"/>
    <x v="1"/>
    <x v="1"/>
    <s v="c9"/>
    <n v="26156"/>
    <n v="26156"/>
    <s v="20001-40000"/>
    <m/>
    <m/>
    <m/>
    <m/>
    <m/>
    <n v="24709.5"/>
    <n v="74438.5"/>
    <n v="49729"/>
    <n v="-49884"/>
    <n v="149032"/>
    <n v="26156"/>
  </r>
  <r>
    <n v="152014"/>
    <d v="2014-08-01T12:14:47"/>
    <x v="0"/>
    <x v="0"/>
    <x v="1"/>
    <s v="c9"/>
    <n v="1808"/>
    <n v="1808"/>
    <s v="0-20,000"/>
    <m/>
    <m/>
    <m/>
    <m/>
    <m/>
    <n v="24706.75"/>
    <n v="74450.75"/>
    <n v="49744"/>
    <n v="-49909.25"/>
    <n v="149066.75"/>
    <n v="1808"/>
  </r>
  <r>
    <n v="573438"/>
    <d v="2014-08-01T12:15:44"/>
    <x v="1"/>
    <x v="0"/>
    <x v="1"/>
    <s v="c9"/>
    <n v="44750"/>
    <n v="44750"/>
    <s v="40001-60000"/>
    <m/>
    <m/>
    <m/>
    <m/>
    <m/>
    <n v="24715"/>
    <n v="74463"/>
    <n v="49748"/>
    <n v="-49907"/>
    <n v="149085"/>
    <n v="44750"/>
  </r>
  <r>
    <n v="340032"/>
    <d v="2014-08-05T06:33:16"/>
    <x v="0"/>
    <x v="0"/>
    <x v="1"/>
    <s v="c9"/>
    <n v="73978"/>
    <n v="73978"/>
    <s v="60001-100000"/>
    <m/>
    <m/>
    <m/>
    <m/>
    <m/>
    <n v="24712.25"/>
    <n v="74468.5"/>
    <n v="49756.25"/>
    <n v="-49922.125"/>
    <n v="149102.875"/>
    <n v="73978"/>
  </r>
  <r>
    <n v="492572"/>
    <d v="2014-08-05T06:34:27"/>
    <x v="1"/>
    <x v="1"/>
    <x v="1"/>
    <s v="c9"/>
    <n v="47467"/>
    <n v="47467"/>
    <s v="40001-60000"/>
    <m/>
    <m/>
    <m/>
    <m/>
    <m/>
    <n v="24709.5"/>
    <n v="74474"/>
    <n v="49764.5"/>
    <n v="-49937.25"/>
    <n v="149120.75"/>
    <n v="47467"/>
  </r>
  <r>
    <n v="865052"/>
    <d v="2014-08-05T06:35:19"/>
    <x v="1"/>
    <x v="1"/>
    <x v="1"/>
    <s v="c9"/>
    <n v="18125"/>
    <n v="18125"/>
    <s v="0-20,000"/>
    <m/>
    <m/>
    <m/>
    <m/>
    <m/>
    <n v="24706.75"/>
    <n v="74479.5"/>
    <n v="49772.75"/>
    <n v="-49952.375"/>
    <n v="149138.625"/>
    <n v="18125"/>
  </r>
  <r>
    <n v="59309"/>
    <d v="2014-08-07T15:09:51"/>
    <x v="0"/>
    <x v="1"/>
    <x v="1"/>
    <s v="c9"/>
    <n v="36217"/>
    <n v="36217"/>
    <s v="20001-40000"/>
    <m/>
    <m/>
    <m/>
    <m/>
    <m/>
    <n v="24715"/>
    <n v="74485"/>
    <n v="49770"/>
    <n v="-49940"/>
    <n v="149140"/>
    <n v="36217"/>
  </r>
  <r>
    <n v="280569"/>
    <d v="2014-05-02T09:31:19"/>
    <x v="0"/>
    <x v="1"/>
    <x v="3"/>
    <s v="c9"/>
    <n v="45914"/>
    <n v="45914"/>
    <s v="40001-60000"/>
    <m/>
    <m/>
    <m/>
    <m/>
    <m/>
    <n v="24712.25"/>
    <n v="74492.75"/>
    <n v="49780.5"/>
    <n v="-49958.5"/>
    <n v="149163.5"/>
    <n v="45914"/>
  </r>
  <r>
    <n v="82756"/>
    <d v="2014-06-21T20:54:55"/>
    <x v="1"/>
    <x v="1"/>
    <x v="3"/>
    <s v="c9"/>
    <n v="26560"/>
    <n v="26560"/>
    <s v="20001-40000"/>
    <m/>
    <m/>
    <m/>
    <m/>
    <m/>
    <n v="24709.5"/>
    <n v="74500.5"/>
    <n v="49791"/>
    <n v="-49977"/>
    <n v="149187"/>
    <n v="26560"/>
  </r>
  <r>
    <n v="440222"/>
    <d v="2014-06-24T12:21:30"/>
    <x v="0"/>
    <x v="1"/>
    <x v="3"/>
    <s v="c9"/>
    <n v="45915"/>
    <n v="45915"/>
    <s v="40001-60000"/>
    <m/>
    <m/>
    <m/>
    <m/>
    <m/>
    <n v="24706.75"/>
    <n v="74508.25"/>
    <n v="49801.5"/>
    <n v="-49995.5"/>
    <n v="149210.5"/>
    <n v="45915"/>
  </r>
  <r>
    <n v="195831"/>
    <d v="2014-06-24T12:21:59"/>
    <x v="0"/>
    <x v="1"/>
    <x v="3"/>
    <s v="c9"/>
    <n v="66002"/>
    <n v="66002"/>
    <s v="60001-100000"/>
    <m/>
    <m/>
    <m/>
    <m/>
    <m/>
    <n v="24704"/>
    <n v="74516"/>
    <n v="49812"/>
    <n v="-50014"/>
    <n v="149234"/>
    <n v="66002"/>
  </r>
  <r>
    <n v="587861"/>
    <d v="2014-08-29T09:31:36"/>
    <x v="0"/>
    <x v="0"/>
    <x v="1"/>
    <s v="c5"/>
    <n v="86256"/>
    <n v="86256"/>
    <s v="60001-100000"/>
    <m/>
    <m/>
    <m/>
    <m/>
    <m/>
    <n v="24704"/>
    <n v="74534.5"/>
    <n v="49830.5"/>
    <n v="-50041.75"/>
    <n v="149280.25"/>
    <n v="86256"/>
  </r>
  <r>
    <n v="355986"/>
    <d v="2014-05-19T09:31:50"/>
    <x v="0"/>
    <x v="0"/>
    <x v="0"/>
    <s v="b9"/>
    <n v="31623"/>
    <n v="31623"/>
    <s v="20001-40000"/>
    <m/>
    <m/>
    <m/>
    <m/>
    <m/>
    <n v="24704"/>
    <n v="74500.5"/>
    <n v="49796.5"/>
    <n v="-49990.75"/>
    <n v="149195.25"/>
    <n v="31623"/>
  </r>
  <r>
    <n v="706625"/>
    <d v="2014-05-19T09:36:25"/>
    <x v="1"/>
    <x v="1"/>
    <x v="0"/>
    <s v="b9"/>
    <n v="40517"/>
    <n v="40517"/>
    <s v="40001-60000"/>
    <m/>
    <m/>
    <m/>
    <m/>
    <m/>
    <n v="24704"/>
    <n v="74508.25"/>
    <n v="49804.25"/>
    <n v="-50002.375"/>
    <n v="149214.625"/>
    <n v="40517"/>
  </r>
  <r>
    <n v="86320"/>
    <d v="2014-05-19T09:36:48"/>
    <x v="0"/>
    <x v="0"/>
    <x v="0"/>
    <s v="b9"/>
    <n v="75379"/>
    <n v="75379"/>
    <s v="60001-100000"/>
    <m/>
    <m/>
    <m/>
    <m/>
    <m/>
    <n v="24704"/>
    <n v="74516"/>
    <n v="49812"/>
    <n v="-50014"/>
    <n v="149234"/>
    <n v="75379"/>
  </r>
  <r>
    <n v="858811"/>
    <d v="2014-07-09T16:39:48"/>
    <x v="1"/>
    <x v="0"/>
    <x v="0"/>
    <s v="b9"/>
    <n v="37921"/>
    <n v="37921"/>
    <s v="20001-40000"/>
    <m/>
    <m/>
    <m/>
    <m/>
    <m/>
    <n v="24697.5"/>
    <n v="74492.75"/>
    <n v="49795.25"/>
    <n v="-49995.375"/>
    <n v="149185.625"/>
    <n v="37921"/>
  </r>
  <r>
    <n v="448438"/>
    <d v="2014-07-09T16:40:13"/>
    <x v="0"/>
    <x v="0"/>
    <x v="0"/>
    <s v="b9"/>
    <n v="21848"/>
    <n v="21848"/>
    <s v="20001-40000"/>
    <m/>
    <m/>
    <m/>
    <m/>
    <m/>
    <n v="24691"/>
    <n v="74500.5"/>
    <n v="49809.5"/>
    <n v="-50023.25"/>
    <n v="149214.75"/>
    <n v="21848"/>
  </r>
  <r>
    <n v="509679"/>
    <d v="2014-07-09T16:41:13"/>
    <x v="0"/>
    <x v="1"/>
    <x v="0"/>
    <s v="b9"/>
    <n v="38979"/>
    <n v="38979"/>
    <s v="20001-40000"/>
    <m/>
    <m/>
    <m/>
    <m/>
    <m/>
    <n v="24704"/>
    <n v="74508.25"/>
    <n v="49804.25"/>
    <n v="-50002.375"/>
    <n v="149214.625"/>
    <n v="38979"/>
  </r>
  <r>
    <n v="330851"/>
    <d v="2014-05-31T15:43:00"/>
    <x v="0"/>
    <x v="1"/>
    <x v="4"/>
    <s v="c5"/>
    <n v="99086"/>
    <n v="99086"/>
    <s v="60001-100000"/>
    <m/>
    <m/>
    <m/>
    <m/>
    <m/>
    <n v="24704"/>
    <n v="74516"/>
    <n v="49812"/>
    <n v="-50014"/>
    <n v="149234"/>
    <n v="99086"/>
  </r>
  <r>
    <n v="482929"/>
    <d v="2014-05-31T15:43:59"/>
    <x v="1"/>
    <x v="0"/>
    <x v="4"/>
    <s v="c5"/>
    <n v="27444"/>
    <n v="27444"/>
    <s v="20001-40000"/>
    <m/>
    <m/>
    <m/>
    <m/>
    <m/>
    <n v="24697.5"/>
    <n v="74492.75"/>
    <n v="49795.25"/>
    <n v="-49995.375"/>
    <n v="149185.625"/>
    <n v="27444"/>
  </r>
  <r>
    <n v="587398"/>
    <d v="2014-05-31T15:44:24"/>
    <x v="1"/>
    <x v="0"/>
    <x v="4"/>
    <s v="c5"/>
    <n v="33554"/>
    <n v="33554"/>
    <s v="20001-40000"/>
    <m/>
    <m/>
    <m/>
    <m/>
    <m/>
    <n v="24691"/>
    <n v="74500.5"/>
    <n v="49809.5"/>
    <n v="-50023.25"/>
    <n v="149214.75"/>
    <n v="33554"/>
  </r>
  <r>
    <n v="448993"/>
    <d v="2014-05-31T15:44:57"/>
    <x v="1"/>
    <x v="1"/>
    <x v="4"/>
    <s v="c5"/>
    <n v="75895"/>
    <n v="75895"/>
    <s v="60001-100000"/>
    <m/>
    <m/>
    <m/>
    <m/>
    <m/>
    <n v="24684.5"/>
    <n v="74508.25"/>
    <n v="49823.75"/>
    <n v="-50051.125"/>
    <n v="149243.875"/>
    <n v="75895"/>
  </r>
  <r>
    <n v="205250"/>
    <d v="2014-05-31T15:45:39"/>
    <x v="0"/>
    <x v="0"/>
    <x v="4"/>
    <s v="c5"/>
    <n v="15482"/>
    <n v="15482"/>
    <s v="0-20,000"/>
    <m/>
    <m/>
    <m/>
    <m/>
    <m/>
    <n v="24678"/>
    <n v="74485"/>
    <n v="49807"/>
    <n v="-50032.5"/>
    <n v="149195.5"/>
    <n v="15482"/>
  </r>
  <r>
    <n v="266100"/>
    <d v="2014-07-04T19:47:47"/>
    <x v="0"/>
    <x v="0"/>
    <x v="4"/>
    <s v="c5"/>
    <n v="88155"/>
    <n v="88155"/>
    <s v="60001-100000"/>
    <m/>
    <m/>
    <m/>
    <m/>
    <m/>
    <n v="24697.5"/>
    <n v="74492.75"/>
    <n v="49795.25"/>
    <n v="-49995.375"/>
    <n v="149185.625"/>
    <n v="88155"/>
  </r>
  <r>
    <n v="568466"/>
    <d v="2014-07-04T19:48:45"/>
    <x v="0"/>
    <x v="1"/>
    <x v="4"/>
    <s v="c5"/>
    <n v="46479"/>
    <n v="46479"/>
    <s v="40001-60000"/>
    <m/>
    <m/>
    <m/>
    <m/>
    <m/>
    <n v="24691"/>
    <n v="74474"/>
    <n v="49783"/>
    <n v="-49983.5"/>
    <n v="149148.5"/>
    <n v="46479"/>
  </r>
  <r>
    <n v="119064"/>
    <d v="2014-07-09T19:17:36"/>
    <x v="1"/>
    <x v="0"/>
    <x v="4"/>
    <s v="c5"/>
    <n v="14237"/>
    <n v="14237"/>
    <s v="0-20,000"/>
    <m/>
    <m/>
    <m/>
    <m/>
    <m/>
    <n v="24684.5"/>
    <n v="74479.5"/>
    <n v="49795"/>
    <n v="-50008"/>
    <n v="149172"/>
    <n v="14237"/>
  </r>
  <r>
    <n v="355731"/>
    <d v="2014-07-09T19:18:37"/>
    <x v="0"/>
    <x v="1"/>
    <x v="4"/>
    <s v="c5"/>
    <n v="5301"/>
    <n v="5301"/>
    <s v="0-20,000"/>
    <m/>
    <m/>
    <m/>
    <m/>
    <m/>
    <n v="24704"/>
    <n v="74485"/>
    <n v="49781"/>
    <n v="-49967.5"/>
    <n v="149156.5"/>
    <n v="5301"/>
  </r>
  <r>
    <n v="96027"/>
    <d v="2014-07-17T18:21:59"/>
    <x v="1"/>
    <x v="0"/>
    <x v="0"/>
    <s v="c5"/>
    <n v="26058"/>
    <n v="26058"/>
    <s v="20001-40000"/>
    <m/>
    <m/>
    <m/>
    <m/>
    <m/>
    <n v="24704"/>
    <n v="74492.75"/>
    <n v="49788.75"/>
    <n v="-49979.125"/>
    <n v="149175.875"/>
    <n v="26058"/>
  </r>
  <r>
    <n v="120567"/>
    <d v="2014-07-17T18:24:22"/>
    <x v="1"/>
    <x v="1"/>
    <x v="0"/>
    <s v="c5"/>
    <n v="53350"/>
    <n v="53350"/>
    <s v="40001-60000"/>
    <m/>
    <m/>
    <m/>
    <m/>
    <m/>
    <n v="24704"/>
    <n v="74500.5"/>
    <n v="49796.5"/>
    <n v="-49990.75"/>
    <n v="149195.25"/>
    <n v="53350"/>
  </r>
  <r>
    <n v="926169"/>
    <d v="2014-05-13T09:33:29"/>
    <x v="0"/>
    <x v="0"/>
    <x v="1"/>
    <s v="c8"/>
    <n v="74005"/>
    <n v="74005"/>
    <s v="60001-100000"/>
    <m/>
    <m/>
    <m/>
    <m/>
    <m/>
    <n v="24704"/>
    <n v="74508.25"/>
    <n v="49804.25"/>
    <n v="-50002.375"/>
    <n v="149214.625"/>
    <n v="74005"/>
  </r>
  <r>
    <n v="569868"/>
    <d v="2014-06-17T09:37:43"/>
    <x v="1"/>
    <x v="1"/>
    <x v="1"/>
    <s v="c8"/>
    <n v="57447"/>
    <n v="57447"/>
    <s v="40001-60000"/>
    <m/>
    <m/>
    <m/>
    <m/>
    <m/>
    <n v="24704"/>
    <n v="74516"/>
    <n v="49812"/>
    <n v="-50014"/>
    <n v="149234"/>
    <n v="57447"/>
  </r>
  <r>
    <n v="118591"/>
    <d v="2014-07-30T10:48:44"/>
    <x v="0"/>
    <x v="0"/>
    <x v="1"/>
    <s v="c8"/>
    <n v="42927"/>
    <n v="42927"/>
    <s v="40001-60000"/>
    <m/>
    <m/>
    <m/>
    <m/>
    <m/>
    <n v="24697.5"/>
    <n v="74534.5"/>
    <n v="49837"/>
    <n v="-50058"/>
    <n v="149290"/>
    <n v="42927"/>
  </r>
  <r>
    <n v="500344"/>
    <d v="2014-07-30T10:49:17"/>
    <x v="1"/>
    <x v="0"/>
    <x v="1"/>
    <s v="c8"/>
    <n v="92701"/>
    <n v="92701"/>
    <s v="60001-100000"/>
    <m/>
    <m/>
    <m/>
    <m/>
    <m/>
    <n v="24691"/>
    <n v="74553"/>
    <n v="49862"/>
    <n v="-50102"/>
    <n v="149346"/>
    <n v="92701"/>
  </r>
  <r>
    <n v="651323"/>
    <d v="2014-07-30T10:51:49"/>
    <x v="1"/>
    <x v="1"/>
    <x v="1"/>
    <s v="c8"/>
    <n v="72220"/>
    <n v="72220"/>
    <s v="60001-100000"/>
    <m/>
    <m/>
    <m/>
    <m/>
    <m/>
    <n v="24684.5"/>
    <n v="74508.25"/>
    <n v="49823.75"/>
    <n v="-50051.125"/>
    <n v="149243.875"/>
    <n v="72220"/>
  </r>
  <r>
    <n v="791199"/>
    <d v="2014-07-30T10:49:13"/>
    <x v="1"/>
    <x v="2"/>
    <x v="1"/>
    <s v="c8"/>
    <n v="33291"/>
    <n v="33291"/>
    <s v="20001-40000"/>
    <m/>
    <m/>
    <m/>
    <m/>
    <m/>
    <n v="24678"/>
    <n v="74516"/>
    <n v="49838"/>
    <n v="-50079"/>
    <n v="149273"/>
    <n v="33291"/>
  </r>
  <r>
    <n v="439089"/>
    <d v="2014-08-10T12:01:20"/>
    <x v="1"/>
    <x v="1"/>
    <x v="1"/>
    <s v="c8"/>
    <n v="97711"/>
    <n v="97711"/>
    <s v="60001-100000"/>
    <m/>
    <m/>
    <m/>
    <m/>
    <m/>
    <n v="24674.5"/>
    <n v="74534.5"/>
    <n v="49860"/>
    <n v="-50115.5"/>
    <n v="149324.5"/>
    <n v="97711"/>
  </r>
  <r>
    <n v="441573"/>
    <d v="2014-08-10T12:02:12"/>
    <x v="1"/>
    <x v="1"/>
    <x v="1"/>
    <s v="c8"/>
    <n v="45833"/>
    <n v="45833"/>
    <s v="40001-60000"/>
    <m/>
    <m/>
    <m/>
    <m/>
    <m/>
    <n v="24671"/>
    <n v="74500.5"/>
    <n v="49829.5"/>
    <n v="-50073.25"/>
    <n v="149244.75"/>
    <n v="45833"/>
  </r>
  <r>
    <n v="534643"/>
    <d v="2014-08-10T12:01:27"/>
    <x v="1"/>
    <x v="2"/>
    <x v="1"/>
    <s v="c8"/>
    <n v="38669"/>
    <n v="38669"/>
    <s v="20001-40000"/>
    <m/>
    <m/>
    <m/>
    <m/>
    <m/>
    <n v="24667.5"/>
    <n v="74508.25"/>
    <n v="49840.75"/>
    <n v="-50093.625"/>
    <n v="149269.375"/>
    <n v="38669"/>
  </r>
  <r>
    <n v="387342"/>
    <d v="2014-08-10T12:01:58"/>
    <x v="0"/>
    <x v="2"/>
    <x v="1"/>
    <s v="c8"/>
    <n v="4639"/>
    <n v="4639"/>
    <s v="0-20,000"/>
    <m/>
    <m/>
    <m/>
    <m/>
    <m/>
    <n v="24664"/>
    <n v="74516"/>
    <n v="49852"/>
    <n v="-50114"/>
    <n v="149294"/>
    <n v="4639"/>
  </r>
  <r>
    <n v="749064"/>
    <d v="2014-05-28T09:33:33"/>
    <x v="1"/>
    <x v="0"/>
    <x v="4"/>
    <s v="c9"/>
    <n v="70857"/>
    <n v="70857"/>
    <s v="60001-100000"/>
    <m/>
    <m/>
    <m/>
    <m/>
    <m/>
    <n v="24674.5"/>
    <n v="74534.5"/>
    <n v="49860"/>
    <n v="-50115.5"/>
    <n v="149324.5"/>
    <n v="70857"/>
  </r>
  <r>
    <n v="986093"/>
    <d v="2014-06-02T15:01:31"/>
    <x v="0"/>
    <x v="0"/>
    <x v="4"/>
    <s v="c9"/>
    <n v="90933"/>
    <n v="90933"/>
    <s v="60001-100000"/>
    <m/>
    <m/>
    <m/>
    <m/>
    <m/>
    <n v="24671"/>
    <n v="74553"/>
    <n v="49882"/>
    <n v="-50152"/>
    <n v="149376"/>
    <n v="90933"/>
  </r>
  <r>
    <n v="950771"/>
    <d v="2014-07-16T09:32:11"/>
    <x v="1"/>
    <x v="0"/>
    <x v="4"/>
    <s v="c8"/>
    <n v="17845"/>
    <n v="17845"/>
    <s v="0-20,000"/>
    <m/>
    <m/>
    <m/>
    <m/>
    <m/>
    <n v="24667.5"/>
    <n v="74508.25"/>
    <n v="49840.75"/>
    <n v="-50093.625"/>
    <n v="149269.375"/>
    <n v="17845"/>
  </r>
  <r>
    <n v="354179"/>
    <d v="2014-07-16T09:35:39"/>
    <x v="0"/>
    <x v="0"/>
    <x v="4"/>
    <s v="c8"/>
    <n v="57885"/>
    <n v="57885"/>
    <s v="40001-60000"/>
    <m/>
    <m/>
    <m/>
    <m/>
    <m/>
    <n v="24678"/>
    <n v="74516"/>
    <n v="49838"/>
    <n v="-50079"/>
    <n v="149273"/>
    <n v="57885"/>
  </r>
  <r>
    <n v="632495"/>
    <d v="2014-08-27T09:32:26"/>
    <x v="1"/>
    <x v="0"/>
    <x v="4"/>
    <s v="c9"/>
    <n v="70824"/>
    <n v="70824"/>
    <s v="60001-100000"/>
    <m/>
    <m/>
    <m/>
    <m/>
    <m/>
    <n v="24674.5"/>
    <n v="74534.5"/>
    <n v="49860"/>
    <n v="-50115.5"/>
    <n v="149324.5"/>
    <n v="70824"/>
  </r>
  <r>
    <n v="217137"/>
    <d v="2014-08-27T09:34:43"/>
    <x v="0"/>
    <x v="0"/>
    <x v="4"/>
    <s v="c9"/>
    <n v="84008"/>
    <n v="84008"/>
    <s v="60001-100000"/>
    <m/>
    <m/>
    <m/>
    <m/>
    <m/>
    <n v="24671"/>
    <n v="74553"/>
    <n v="49882"/>
    <n v="-50152"/>
    <n v="149376"/>
    <n v="84008"/>
  </r>
  <r>
    <n v="414677"/>
    <d v="2014-05-14T09:31:12"/>
    <x v="1"/>
    <x v="0"/>
    <x v="0"/>
    <s v="c9"/>
    <n v="11887"/>
    <n v="11887"/>
    <s v="0-20,000"/>
    <m/>
    <m/>
    <m/>
    <m/>
    <m/>
    <n v="24667.5"/>
    <n v="74508.25"/>
    <n v="49840.75"/>
    <n v="-50093.625"/>
    <n v="149269.375"/>
    <n v="11887"/>
  </r>
  <r>
    <n v="914171"/>
    <d v="2014-05-21T09:31:36"/>
    <x v="0"/>
    <x v="0"/>
    <x v="0"/>
    <s v="c9"/>
    <n v="83231"/>
    <n v="83231"/>
    <s v="60001-100000"/>
    <m/>
    <m/>
    <m/>
    <m/>
    <m/>
    <n v="24678"/>
    <n v="74516"/>
    <n v="49838"/>
    <n v="-50079"/>
    <n v="149273"/>
    <n v="83231"/>
  </r>
  <r>
    <n v="434519"/>
    <d v="2014-05-21T09:32:13"/>
    <x v="1"/>
    <x v="0"/>
    <x v="0"/>
    <s v="c9"/>
    <n v="69911"/>
    <n v="69911"/>
    <s v="60001-100000"/>
    <m/>
    <m/>
    <m/>
    <m/>
    <m/>
    <n v="24674.5"/>
    <n v="74492.75"/>
    <n v="49818.25"/>
    <n v="-50052.875"/>
    <n v="149220.125"/>
    <n v="69911"/>
  </r>
  <r>
    <n v="324829"/>
    <d v="2014-05-29T08:05:57"/>
    <x v="0"/>
    <x v="0"/>
    <x v="0"/>
    <s v="c9"/>
    <n v="41816"/>
    <n v="41816"/>
    <s v="40001-60000"/>
    <m/>
    <m/>
    <m/>
    <m/>
    <m/>
    <n v="24671"/>
    <n v="74500.5"/>
    <n v="49829.5"/>
    <n v="-50073.25"/>
    <n v="149244.75"/>
    <n v="41816"/>
  </r>
  <r>
    <n v="547772"/>
    <d v="2014-05-29T08:10:31"/>
    <x v="1"/>
    <x v="0"/>
    <x v="0"/>
    <s v="c9"/>
    <n v="15518"/>
    <n v="15518"/>
    <s v="0-20,000"/>
    <m/>
    <m/>
    <m/>
    <m/>
    <m/>
    <n v="24667.5"/>
    <n v="74508.25"/>
    <n v="49840.75"/>
    <n v="-50093.625"/>
    <n v="149269.375"/>
    <n v="15518"/>
  </r>
  <r>
    <n v="140769"/>
    <d v="2014-05-29T15:58:26"/>
    <x v="0"/>
    <x v="0"/>
    <x v="0"/>
    <s v="c9"/>
    <n v="40844"/>
    <n v="40844"/>
    <s v="40001-60000"/>
    <m/>
    <m/>
    <m/>
    <m/>
    <m/>
    <n v="24678"/>
    <n v="74516"/>
    <n v="49838"/>
    <n v="-50079"/>
    <n v="149273"/>
    <n v="40844"/>
  </r>
  <r>
    <n v="738594"/>
    <d v="2014-05-30T19:52:09"/>
    <x v="0"/>
    <x v="0"/>
    <x v="0"/>
    <s v="c5"/>
    <n v="54437"/>
    <n v="54437"/>
    <s v="40001-60000"/>
    <m/>
    <m/>
    <m/>
    <m/>
    <m/>
    <n v="24674.5"/>
    <n v="74534.5"/>
    <n v="49860"/>
    <n v="-50115.5"/>
    <n v="149324.5"/>
    <n v="54437"/>
  </r>
  <r>
    <n v="375007"/>
    <d v="2014-05-08T16:23:58"/>
    <x v="1"/>
    <x v="0"/>
    <x v="2"/>
    <s v="c8"/>
    <n v="25106"/>
    <n v="25106"/>
    <s v="20001-40000"/>
    <m/>
    <m/>
    <m/>
    <m/>
    <m/>
    <n v="24671"/>
    <n v="74553"/>
    <n v="49882"/>
    <n v="-50152"/>
    <n v="149376"/>
    <n v="25106"/>
  </r>
  <r>
    <n v="351440"/>
    <d v="2014-05-08T16:25:34"/>
    <x v="1"/>
    <x v="1"/>
    <x v="2"/>
    <s v="c8"/>
    <n v="56131"/>
    <n v="56131"/>
    <s v="40001-60000"/>
    <m/>
    <m/>
    <m/>
    <m/>
    <m/>
    <n v="24667.5"/>
    <n v="74571.5"/>
    <n v="49904"/>
    <n v="-50188.5"/>
    <n v="149427.5"/>
    <n v="56131"/>
  </r>
  <r>
    <n v="580428"/>
    <d v="2014-05-13T10:44:48"/>
    <x v="0"/>
    <x v="0"/>
    <x v="2"/>
    <s v="c8"/>
    <n v="25602"/>
    <n v="25602"/>
    <s v="20001-40000"/>
    <m/>
    <m/>
    <m/>
    <m/>
    <m/>
    <n v="24664"/>
    <n v="74590"/>
    <n v="49926"/>
    <n v="-50225"/>
    <n v="149479"/>
    <n v="25602"/>
  </r>
  <r>
    <n v="404793"/>
    <d v="2014-05-20T21:18:43"/>
    <x v="0"/>
    <x v="0"/>
    <x v="2"/>
    <s v="c8"/>
    <n v="48910"/>
    <n v="48910"/>
    <s v="40001-60000"/>
    <m/>
    <m/>
    <m/>
    <m/>
    <m/>
    <n v="24659.25"/>
    <n v="74598.25"/>
    <n v="49939"/>
    <n v="-50249.25"/>
    <n v="149506.75"/>
    <n v="48910"/>
  </r>
  <r>
    <n v="635529"/>
    <d v="2014-05-20T21:19:24"/>
    <x v="0"/>
    <x v="1"/>
    <x v="2"/>
    <s v="c8"/>
    <n v="2641"/>
    <n v="2641"/>
    <s v="0-20,000"/>
    <m/>
    <m/>
    <m/>
    <m/>
    <m/>
    <n v="24654.5"/>
    <n v="74606.5"/>
    <n v="49952"/>
    <n v="-50273.5"/>
    <n v="149534.5"/>
    <n v="2641"/>
  </r>
  <r>
    <n v="266248"/>
    <d v="2014-06-04T09:31:27"/>
    <x v="0"/>
    <x v="0"/>
    <x v="2"/>
    <s v="c8"/>
    <n v="80984"/>
    <n v="80984"/>
    <s v="60001-100000"/>
    <m/>
    <m/>
    <m/>
    <m/>
    <m/>
    <n v="24667.5"/>
    <n v="74614.75"/>
    <n v="49947.25"/>
    <n v="-50253.375"/>
    <n v="149535.625"/>
    <n v="80984"/>
  </r>
  <r>
    <n v="288734"/>
    <d v="2014-06-04T09:32:07"/>
    <x v="0"/>
    <x v="0"/>
    <x v="2"/>
    <s v="c8"/>
    <n v="84331"/>
    <n v="84331"/>
    <s v="60001-100000"/>
    <m/>
    <m/>
    <m/>
    <m/>
    <m/>
    <n v="24664"/>
    <n v="74590"/>
    <n v="49926"/>
    <n v="-50225"/>
    <n v="149479"/>
    <n v="84331"/>
  </r>
  <r>
    <n v="280722"/>
    <d v="2014-06-21T11:39:29"/>
    <x v="0"/>
    <x v="1"/>
    <x v="2"/>
    <s v="c8"/>
    <n v="6329"/>
    <n v="6329"/>
    <s v="0-20,000"/>
    <m/>
    <m/>
    <m/>
    <m/>
    <m/>
    <n v="24659.25"/>
    <n v="74534.5"/>
    <n v="49875.25"/>
    <n v="-50153.625"/>
    <n v="149347.375"/>
    <n v="6329"/>
  </r>
  <r>
    <n v="369763"/>
    <d v="2014-06-28T17:08:08"/>
    <x v="0"/>
    <x v="1"/>
    <x v="2"/>
    <s v="c8"/>
    <n v="40828"/>
    <n v="40828"/>
    <s v="40001-60000"/>
    <m/>
    <m/>
    <m/>
    <m/>
    <m/>
    <n v="24671"/>
    <n v="74553"/>
    <n v="49882"/>
    <n v="-50152"/>
    <n v="149376"/>
    <n v="40828"/>
  </r>
  <r>
    <n v="890690"/>
    <d v="2014-06-18T12:14:29"/>
    <x v="0"/>
    <x v="0"/>
    <x v="1"/>
    <s v="c8"/>
    <n v="67278"/>
    <n v="67278"/>
    <s v="60001-100000"/>
    <m/>
    <m/>
    <m/>
    <m/>
    <m/>
    <n v="24667.5"/>
    <n v="74571.5"/>
    <n v="49904"/>
    <n v="-50188.5"/>
    <n v="149427.5"/>
    <n v="67278"/>
  </r>
  <r>
    <n v="50851"/>
    <d v="2014-06-20T10:23:01"/>
    <x v="0"/>
    <x v="0"/>
    <x v="1"/>
    <s v="c8"/>
    <n v="54399"/>
    <n v="54399"/>
    <s v="40001-60000"/>
    <m/>
    <m/>
    <m/>
    <m/>
    <m/>
    <n v="24664"/>
    <n v="74590"/>
    <n v="49926"/>
    <n v="-50225"/>
    <n v="149479"/>
    <n v="54399"/>
  </r>
  <r>
    <n v="482193"/>
    <d v="2014-06-20T10:25:00"/>
    <x v="1"/>
    <x v="2"/>
    <x v="1"/>
    <s v="c8"/>
    <n v="4341"/>
    <n v="4341"/>
    <s v="0-20,000"/>
    <m/>
    <m/>
    <m/>
    <m/>
    <m/>
    <n v="24659.25"/>
    <n v="74598.25"/>
    <n v="49939"/>
    <n v="-50249.25"/>
    <n v="149506.75"/>
    <n v="4341"/>
  </r>
  <r>
    <n v="248927"/>
    <d v="2014-07-01T17:49:09"/>
    <x v="0"/>
    <x v="0"/>
    <x v="1"/>
    <s v="c8"/>
    <n v="65670"/>
    <n v="65670"/>
    <s v="60001-100000"/>
    <m/>
    <m/>
    <m/>
    <m/>
    <m/>
    <n v="24671"/>
    <n v="74606.5"/>
    <n v="49935.5"/>
    <n v="-50232.25"/>
    <n v="149509.75"/>
    <n v="65670"/>
  </r>
  <r>
    <n v="161102"/>
    <d v="2014-07-02T13:32:17"/>
    <x v="1"/>
    <x v="0"/>
    <x v="1"/>
    <s v="c8"/>
    <n v="82259"/>
    <n v="82259"/>
    <s v="60001-100000"/>
    <m/>
    <m/>
    <m/>
    <m/>
    <m/>
    <n v="24667.5"/>
    <n v="74614.75"/>
    <n v="49947.25"/>
    <n v="-50253.375"/>
    <n v="149535.625"/>
    <n v="82259"/>
  </r>
  <r>
    <n v="581490"/>
    <d v="2014-06-16T09:32:10"/>
    <x v="0"/>
    <x v="1"/>
    <x v="7"/>
    <s v="c5"/>
    <n v="74944"/>
    <n v="74944"/>
    <s v="60001-100000"/>
    <m/>
    <m/>
    <m/>
    <m/>
    <m/>
    <n v="24664"/>
    <n v="74590"/>
    <n v="49926"/>
    <n v="-50225"/>
    <n v="149479"/>
    <n v="74944"/>
  </r>
  <r>
    <n v="998680"/>
    <d v="2014-08-25T09:33:00"/>
    <x v="0"/>
    <x v="0"/>
    <x v="0"/>
    <s v="c5"/>
    <n v="75715"/>
    <n v="75715"/>
    <s v="60001-100000"/>
    <m/>
    <m/>
    <m/>
    <m/>
    <m/>
    <n v="24659.25"/>
    <n v="74534.5"/>
    <n v="49875.25"/>
    <n v="-50153.625"/>
    <n v="149347.375"/>
    <n v="75715"/>
  </r>
  <r>
    <n v="43618"/>
    <d v="2014-08-25T09:31:59"/>
    <x v="1"/>
    <x v="1"/>
    <x v="0"/>
    <s v="c5"/>
    <n v="52349"/>
    <n v="52349"/>
    <s v="40001-60000"/>
    <m/>
    <m/>
    <m/>
    <m/>
    <m/>
    <n v="24654.5"/>
    <n v="74500.5"/>
    <n v="49846"/>
    <n v="-50114.5"/>
    <n v="149269.5"/>
    <n v="52349"/>
  </r>
  <r>
    <n v="697349"/>
    <d v="2014-06-16T09:31:24"/>
    <x v="0"/>
    <x v="0"/>
    <x v="4"/>
    <s v="c5"/>
    <n v="6018"/>
    <n v="6018"/>
    <s v="0-20,000"/>
    <m/>
    <m/>
    <m/>
    <m/>
    <m/>
    <n v="24649.75"/>
    <n v="74508.25"/>
    <n v="49858.5"/>
    <n v="-50138"/>
    <n v="149296"/>
    <n v="6018"/>
  </r>
  <r>
    <n v="546459"/>
    <d v="2014-06-16T09:35:05"/>
    <x v="0"/>
    <x v="1"/>
    <x v="4"/>
    <s v="c5"/>
    <n v="24050"/>
    <n v="24050"/>
    <s v="20001-40000"/>
    <m/>
    <m/>
    <m/>
    <m/>
    <m/>
    <n v="24664"/>
    <n v="74516"/>
    <n v="49852"/>
    <n v="-50114"/>
    <n v="149294"/>
    <n v="24050"/>
  </r>
  <r>
    <n v="489333"/>
    <d v="2014-06-16T09:37:25"/>
    <x v="1"/>
    <x v="0"/>
    <x v="4"/>
    <s v="c5"/>
    <n v="29794"/>
    <n v="29794"/>
    <s v="20001-40000"/>
    <m/>
    <m/>
    <m/>
    <m/>
    <m/>
    <n v="24674.5"/>
    <n v="74534.5"/>
    <n v="49860"/>
    <n v="-50115.5"/>
    <n v="149324.5"/>
    <n v="29794"/>
  </r>
  <r>
    <n v="408311"/>
    <d v="2014-06-16T09:37:49"/>
    <x v="0"/>
    <x v="0"/>
    <x v="4"/>
    <s v="c5"/>
    <n v="50973"/>
    <n v="50973"/>
    <s v="40001-60000"/>
    <m/>
    <m/>
    <m/>
    <m/>
    <m/>
    <n v="24671"/>
    <n v="74553"/>
    <n v="49882"/>
    <n v="-50152"/>
    <n v="149376"/>
    <n v="50973"/>
  </r>
  <r>
    <n v="729470"/>
    <d v="2014-06-23T00:58:20"/>
    <x v="1"/>
    <x v="1"/>
    <x v="4"/>
    <s v="c9"/>
    <n v="2229"/>
    <n v="2229"/>
    <s v="0-20,000"/>
    <m/>
    <m/>
    <m/>
    <m/>
    <m/>
    <n v="24667.5"/>
    <n v="74571.5"/>
    <n v="49904"/>
    <n v="-50188.5"/>
    <n v="149427.5"/>
    <n v="2229"/>
  </r>
  <r>
    <n v="656502"/>
    <d v="2014-07-14T09:32:01"/>
    <x v="0"/>
    <x v="1"/>
    <x v="4"/>
    <s v="c9"/>
    <n v="57388"/>
    <n v="57388"/>
    <s v="40001-60000"/>
    <m/>
    <m/>
    <m/>
    <m/>
    <m/>
    <n v="24678"/>
    <n v="74590"/>
    <n v="49912"/>
    <n v="-50190"/>
    <n v="149458"/>
    <n v="57388"/>
  </r>
  <r>
    <n v="996016"/>
    <d v="2014-07-22T15:05:02"/>
    <x v="0"/>
    <x v="0"/>
    <x v="4"/>
    <s v="c5"/>
    <n v="78167"/>
    <n v="78167"/>
    <s v="60001-100000"/>
    <m/>
    <m/>
    <m/>
    <m/>
    <m/>
    <n v="24674.5"/>
    <n v="74598.25"/>
    <n v="49923.75"/>
    <n v="-50211.125"/>
    <n v="149483.875"/>
    <n v="78167"/>
  </r>
  <r>
    <n v="83297"/>
    <d v="2014-07-22T15:07:47"/>
    <x v="0"/>
    <x v="0"/>
    <x v="4"/>
    <s v="c5"/>
    <n v="25911"/>
    <n v="25911"/>
    <s v="20001-40000"/>
    <m/>
    <m/>
    <m/>
    <m/>
    <m/>
    <n v="24671"/>
    <n v="74553"/>
    <n v="49882"/>
    <n v="-50152"/>
    <n v="149376"/>
    <n v="25911"/>
  </r>
  <r>
    <n v="998767"/>
    <d v="2014-07-24T10:41:16"/>
    <x v="1"/>
    <x v="1"/>
    <x v="4"/>
    <s v="c5"/>
    <n v="99178"/>
    <n v="99178"/>
    <s v="60001-100000"/>
    <m/>
    <m/>
    <m/>
    <m/>
    <m/>
    <n v="24667.5"/>
    <n v="74571.5"/>
    <n v="49904"/>
    <n v="-50188.5"/>
    <n v="149427.5"/>
    <n v="99178"/>
  </r>
  <r>
    <n v="93533"/>
    <d v="2014-07-24T10:42:32"/>
    <x v="0"/>
    <x v="0"/>
    <x v="4"/>
    <s v="c5"/>
    <n v="45429"/>
    <n v="45429"/>
    <s v="40001-60000"/>
    <m/>
    <m/>
    <m/>
    <m/>
    <m/>
    <n v="24664"/>
    <n v="74516"/>
    <n v="49852"/>
    <n v="-50114"/>
    <n v="149294"/>
    <n v="45429"/>
  </r>
  <r>
    <n v="208383"/>
    <d v="2014-07-24T15:38:07"/>
    <x v="0"/>
    <x v="0"/>
    <x v="4"/>
    <s v="c5"/>
    <n v="94033"/>
    <n v="94033"/>
    <s v="60001-100000"/>
    <m/>
    <m/>
    <m/>
    <m/>
    <m/>
    <n v="24659.25"/>
    <n v="74534.5"/>
    <n v="49875.25"/>
    <n v="-50153.625"/>
    <n v="149347.375"/>
    <n v="94033"/>
  </r>
  <r>
    <n v="979283"/>
    <d v="2014-08-11T09:32:04"/>
    <x v="0"/>
    <x v="0"/>
    <x v="4"/>
    <s v="c5"/>
    <n v="49733"/>
    <n v="49733"/>
    <s v="40001-60000"/>
    <m/>
    <m/>
    <m/>
    <m/>
    <m/>
    <n v="24654.5"/>
    <n v="74500.5"/>
    <n v="49846"/>
    <n v="-50114.5"/>
    <n v="149269.5"/>
    <n v="49733"/>
  </r>
  <r>
    <n v="339547"/>
    <d v="2014-08-11T09:32:48"/>
    <x v="0"/>
    <x v="1"/>
    <x v="4"/>
    <s v="c5"/>
    <n v="56545"/>
    <n v="56545"/>
    <s v="40001-60000"/>
    <m/>
    <m/>
    <m/>
    <m/>
    <m/>
    <n v="24649.75"/>
    <n v="74508.25"/>
    <n v="49858.5"/>
    <n v="-50138"/>
    <n v="149296"/>
    <n v="56545"/>
  </r>
  <r>
    <n v="715346"/>
    <d v="2014-08-11T09:33:45"/>
    <x v="0"/>
    <x v="1"/>
    <x v="4"/>
    <s v="c5"/>
    <n v="71548"/>
    <n v="71548"/>
    <s v="60001-100000"/>
    <m/>
    <m/>
    <m/>
    <m/>
    <m/>
    <n v="24645"/>
    <n v="74516"/>
    <n v="49871"/>
    <n v="-50161.5"/>
    <n v="149322.5"/>
    <n v="71548"/>
  </r>
  <r>
    <n v="738113"/>
    <d v="2014-05-02T05:36:49"/>
    <x v="0"/>
    <x v="1"/>
    <x v="2"/>
    <s v="c8"/>
    <n v="36205"/>
    <n v="36205"/>
    <s v="20001-40000"/>
    <m/>
    <m/>
    <m/>
    <m/>
    <m/>
    <n v="24643"/>
    <n v="74534.5"/>
    <n v="49891.5"/>
    <n v="-50194.25"/>
    <n v="149371.75"/>
    <n v="36205"/>
  </r>
  <r>
    <n v="869596"/>
    <d v="2014-05-02T05:37:40"/>
    <x v="0"/>
    <x v="1"/>
    <x v="2"/>
    <s v="c8"/>
    <n v="23770"/>
    <n v="23770"/>
    <s v="20001-40000"/>
    <m/>
    <m/>
    <m/>
    <m/>
    <m/>
    <n v="24641"/>
    <n v="74553"/>
    <n v="49912"/>
    <n v="-50227"/>
    <n v="149421"/>
    <n v="23770"/>
  </r>
  <r>
    <n v="484750"/>
    <d v="2014-05-02T05:39:39"/>
    <x v="1"/>
    <x v="1"/>
    <x v="2"/>
    <s v="c8"/>
    <n v="70206"/>
    <n v="70206"/>
    <s v="60001-100000"/>
    <m/>
    <m/>
    <m/>
    <m/>
    <m/>
    <n v="24649.75"/>
    <n v="74571.5"/>
    <n v="49921.75"/>
    <n v="-50232.875"/>
    <n v="149454.125"/>
    <n v="70206"/>
  </r>
  <r>
    <n v="994801"/>
    <d v="2014-05-02T05:41:13"/>
    <x v="0"/>
    <x v="1"/>
    <x v="2"/>
    <s v="c8"/>
    <n v="37277"/>
    <n v="37277"/>
    <s v="20001-40000"/>
    <m/>
    <m/>
    <m/>
    <m/>
    <m/>
    <n v="24645"/>
    <n v="74590"/>
    <n v="49945"/>
    <n v="-50272.5"/>
    <n v="149507.5"/>
    <n v="37277"/>
  </r>
  <r>
    <n v="327634"/>
    <d v="2014-07-31T10:38:51"/>
    <x v="1"/>
    <x v="1"/>
    <x v="2"/>
    <s v="c8"/>
    <n v="58294"/>
    <n v="58294"/>
    <s v="40001-60000"/>
    <m/>
    <m/>
    <m/>
    <m/>
    <m/>
    <n v="24643"/>
    <n v="74598.25"/>
    <n v="49955.25"/>
    <n v="-50289.875"/>
    <n v="149531.125"/>
    <n v="58294"/>
  </r>
  <r>
    <n v="560195"/>
    <d v="2014-07-31T10:41:37"/>
    <x v="0"/>
    <x v="1"/>
    <x v="2"/>
    <s v="c8"/>
    <n v="88998"/>
    <n v="88998"/>
    <s v="60001-100000"/>
    <m/>
    <m/>
    <m/>
    <m/>
    <m/>
    <n v="24641"/>
    <n v="74606.5"/>
    <n v="49965.5"/>
    <n v="-50307.25"/>
    <n v="149554.75"/>
    <n v="88998"/>
  </r>
  <r>
    <n v="249505"/>
    <d v="2014-08-13T12:10:21"/>
    <x v="0"/>
    <x v="0"/>
    <x v="2"/>
    <s v="c8"/>
    <n v="91251"/>
    <n v="91251"/>
    <s v="60001-100000"/>
    <m/>
    <m/>
    <m/>
    <m/>
    <m/>
    <n v="24639"/>
    <n v="74571.5"/>
    <n v="49932.5"/>
    <n v="-50259.75"/>
    <n v="149470.25"/>
    <n v="91251"/>
  </r>
  <r>
    <n v="973017"/>
    <d v="2014-08-21T08:25:57"/>
    <x v="0"/>
    <x v="0"/>
    <x v="2"/>
    <s v="c8"/>
    <n v="8803"/>
    <n v="8803"/>
    <s v="0-20,000"/>
    <m/>
    <m/>
    <m/>
    <m/>
    <m/>
    <n v="24637"/>
    <n v="74516"/>
    <n v="49879"/>
    <n v="-50181.5"/>
    <n v="149334.5"/>
    <n v="8803"/>
  </r>
  <r>
    <n v="896284"/>
    <d v="2014-08-21T08:28:56"/>
    <x v="1"/>
    <x v="0"/>
    <x v="2"/>
    <s v="c8"/>
    <n v="81268"/>
    <n v="81268"/>
    <s v="60001-100000"/>
    <m/>
    <m/>
    <m/>
    <m/>
    <m/>
    <n v="24643"/>
    <n v="74534.5"/>
    <n v="49891.5"/>
    <n v="-50194.25"/>
    <n v="149371.75"/>
    <n v="81268"/>
  </r>
  <r>
    <n v="314661"/>
    <d v="2014-08-21T08:29:53"/>
    <x v="0"/>
    <x v="0"/>
    <x v="2"/>
    <s v="c8"/>
    <n v="30905"/>
    <n v="30905"/>
    <s v="20001-40000"/>
    <m/>
    <m/>
    <m/>
    <m/>
    <m/>
    <n v="24641"/>
    <n v="74500.5"/>
    <n v="49859.5"/>
    <n v="-50148.25"/>
    <n v="149289.75"/>
    <n v="30905"/>
  </r>
  <r>
    <n v="719581"/>
    <d v="2014-07-16T16:51:24"/>
    <x v="1"/>
    <x v="0"/>
    <x v="0"/>
    <s v="c9"/>
    <n v="40726"/>
    <n v="40726"/>
    <s v="40001-60000"/>
    <m/>
    <m/>
    <m/>
    <m/>
    <m/>
    <n v="24639"/>
    <n v="74508.25"/>
    <n v="49869.25"/>
    <n v="-50164.875"/>
    <n v="149312.125"/>
    <n v="40726"/>
  </r>
  <r>
    <n v="913942"/>
    <d v="2014-05-01T10:36:08"/>
    <x v="1"/>
    <x v="0"/>
    <x v="6"/>
    <s v="c5"/>
    <n v="15926"/>
    <n v="15926"/>
    <s v="0-20,000"/>
    <m/>
    <m/>
    <m/>
    <m/>
    <m/>
    <n v="24637"/>
    <n v="74516"/>
    <n v="49879"/>
    <n v="-50181.5"/>
    <n v="149334.5"/>
    <n v="15926"/>
  </r>
  <r>
    <n v="475175"/>
    <d v="2014-05-05T15:20:13"/>
    <x v="1"/>
    <x v="1"/>
    <x v="6"/>
    <s v="c5"/>
    <n v="8553"/>
    <n v="8553"/>
    <s v="0-20,000"/>
    <m/>
    <m/>
    <m/>
    <m/>
    <m/>
    <n v="24643"/>
    <n v="74534.5"/>
    <n v="49891.5"/>
    <n v="-50194.25"/>
    <n v="149371.75"/>
    <n v="8553"/>
  </r>
  <r>
    <n v="821934"/>
    <d v="2014-05-13T18:10:27"/>
    <x v="1"/>
    <x v="1"/>
    <x v="6"/>
    <s v="c9"/>
    <n v="9142"/>
    <n v="9142"/>
    <s v="0-20,000"/>
    <m/>
    <m/>
    <m/>
    <m/>
    <m/>
    <n v="24654.5"/>
    <n v="74553"/>
    <n v="49898.5"/>
    <n v="-50193.25"/>
    <n v="149400.75"/>
    <n v="9142"/>
  </r>
  <r>
    <n v="120099"/>
    <d v="2014-06-13T10:16:02"/>
    <x v="0"/>
    <x v="0"/>
    <x v="6"/>
    <s v="c9"/>
    <n v="5379"/>
    <n v="5379"/>
    <s v="0-20,000"/>
    <m/>
    <m/>
    <m/>
    <m/>
    <m/>
    <n v="24667.5"/>
    <n v="74571.5"/>
    <n v="49904"/>
    <n v="-50188.5"/>
    <n v="149427.5"/>
    <n v="5379"/>
  </r>
  <r>
    <n v="61387"/>
    <d v="2014-08-08T12:32:50"/>
    <x v="1"/>
    <x v="2"/>
    <x v="1"/>
    <s v="i6"/>
    <n v="5757"/>
    <n v="5757"/>
    <s v="0-20,000"/>
    <m/>
    <m/>
    <m/>
    <m/>
    <m/>
    <n v="24678"/>
    <n v="74590"/>
    <n v="49912"/>
    <n v="-50190"/>
    <n v="149458"/>
    <n v="5757"/>
  </r>
  <r>
    <n v="756858"/>
    <d v="2014-08-12T09:33:32"/>
    <x v="0"/>
    <x v="1"/>
    <x v="1"/>
    <s v="i6"/>
    <n v="49903"/>
    <n v="49903"/>
    <s v="40001-60000"/>
    <m/>
    <m/>
    <m/>
    <m/>
    <m/>
    <n v="24697.5"/>
    <n v="74598.25"/>
    <n v="49900.75"/>
    <n v="-50153.625"/>
    <n v="149449.375"/>
    <n v="49903"/>
  </r>
  <r>
    <n v="770131"/>
    <d v="2014-07-08T09:32:11"/>
    <x v="0"/>
    <x v="1"/>
    <x v="0"/>
    <s v="i6"/>
    <n v="40540"/>
    <n v="40540"/>
    <s v="40001-60000"/>
    <m/>
    <m/>
    <m/>
    <m/>
    <m/>
    <n v="24691"/>
    <n v="74606.5"/>
    <n v="49915.5"/>
    <n v="-50182.25"/>
    <n v="149479.75"/>
    <n v="40540"/>
  </r>
  <r>
    <n v="649883"/>
    <d v="2014-07-22T07:23:11"/>
    <x v="0"/>
    <x v="0"/>
    <x v="0"/>
    <s v="i6"/>
    <n v="3595"/>
    <n v="3595"/>
    <s v="0-20,000"/>
    <m/>
    <m/>
    <m/>
    <m/>
    <m/>
    <n v="24684.5"/>
    <n v="74614.75"/>
    <n v="49930.25"/>
    <n v="-50210.875"/>
    <n v="149510.125"/>
    <n v="3595"/>
  </r>
  <r>
    <n v="306825"/>
    <d v="2014-06-17T11:31:08"/>
    <x v="1"/>
    <x v="0"/>
    <x v="1"/>
    <s v="c8"/>
    <n v="14794"/>
    <n v="14794"/>
    <s v="0-20,000"/>
    <m/>
    <m/>
    <m/>
    <m/>
    <m/>
    <n v="24704"/>
    <n v="74623"/>
    <n v="49919"/>
    <n v="-50174.5"/>
    <n v="149501.5"/>
    <n v="14794"/>
  </r>
  <r>
    <n v="942408"/>
    <d v="2014-07-16T15:41:10"/>
    <x v="0"/>
    <x v="0"/>
    <x v="0"/>
    <s v="c5"/>
    <n v="84735"/>
    <n v="84735"/>
    <s v="60001-100000"/>
    <m/>
    <m/>
    <m/>
    <m/>
    <m/>
    <n v="24704"/>
    <n v="74635.5"/>
    <n v="49931.5"/>
    <n v="-50193.25"/>
    <n v="149532.75"/>
    <n v="84735"/>
  </r>
  <r>
    <n v="669080"/>
    <d v="2014-07-17T17:01:36"/>
    <x v="1"/>
    <x v="0"/>
    <x v="0"/>
    <s v="c5"/>
    <n v="37286"/>
    <n v="37286"/>
    <s v="20001-40000"/>
    <m/>
    <m/>
    <m/>
    <m/>
    <m/>
    <n v="24704"/>
    <n v="74606.5"/>
    <n v="49902.5"/>
    <n v="-50149.75"/>
    <n v="149460.25"/>
    <n v="37286"/>
  </r>
  <r>
    <n v="178137"/>
    <d v="2014-07-23T15:12:11"/>
    <x v="1"/>
    <x v="0"/>
    <x v="0"/>
    <s v="c5"/>
    <n v="91614"/>
    <n v="91614"/>
    <s v="60001-100000"/>
    <m/>
    <m/>
    <m/>
    <m/>
    <m/>
    <n v="24704"/>
    <n v="74614.75"/>
    <n v="49910.75"/>
    <n v="-50162.125"/>
    <n v="149480.875"/>
    <n v="91614"/>
  </r>
  <r>
    <n v="521320"/>
    <d v="2014-07-30T15:11:21"/>
    <x v="1"/>
    <x v="0"/>
    <x v="0"/>
    <s v="c5"/>
    <n v="45554"/>
    <n v="45554"/>
    <s v="40001-60000"/>
    <m/>
    <m/>
    <m/>
    <m/>
    <m/>
    <n v="24704"/>
    <n v="74590"/>
    <n v="49886"/>
    <n v="-50125"/>
    <n v="149419"/>
    <n v="45554"/>
  </r>
  <r>
    <n v="160361"/>
    <d v="2014-08-18T18:43:37"/>
    <x v="0"/>
    <x v="0"/>
    <x v="0"/>
    <s v="c5"/>
    <n v="77907"/>
    <n v="77907"/>
    <s v="60001-100000"/>
    <m/>
    <m/>
    <m/>
    <m/>
    <m/>
    <n v="24697.5"/>
    <n v="74598.25"/>
    <n v="49900.75"/>
    <n v="-50153.625"/>
    <n v="149449.375"/>
    <n v="77907"/>
  </r>
  <r>
    <n v="282540"/>
    <d v="2014-08-18T18:46:05"/>
    <x v="0"/>
    <x v="1"/>
    <x v="0"/>
    <s v="c5"/>
    <n v="52319"/>
    <n v="52319"/>
    <s v="40001-60000"/>
    <m/>
    <m/>
    <m/>
    <m/>
    <m/>
    <n v="24691"/>
    <n v="74553"/>
    <n v="49862"/>
    <n v="-50102"/>
    <n v="149346"/>
    <n v="52319"/>
  </r>
  <r>
    <n v="123721"/>
    <d v="2014-08-01T17:47:56"/>
    <x v="0"/>
    <x v="1"/>
    <x v="1"/>
    <s v="i1"/>
    <n v="55487"/>
    <n v="55487"/>
    <s v="40001-60000"/>
    <m/>
    <m/>
    <m/>
    <m/>
    <m/>
    <n v="24684.5"/>
    <n v="74571.5"/>
    <n v="49887"/>
    <n v="-50146"/>
    <n v="149402"/>
    <n v="55487"/>
  </r>
  <r>
    <n v="306163"/>
    <d v="2014-07-27T08:38:13"/>
    <x v="0"/>
    <x v="0"/>
    <x v="1"/>
    <s v="i1"/>
    <n v="12105"/>
    <n v="12105"/>
    <s v="0-20,000"/>
    <m/>
    <m/>
    <m/>
    <m/>
    <m/>
    <n v="24678"/>
    <n v="74590"/>
    <n v="49912"/>
    <n v="-50190"/>
    <n v="149458"/>
    <n v="12105"/>
  </r>
  <r>
    <n v="141433"/>
    <d v="2014-06-26T09:32:00"/>
    <x v="0"/>
    <x v="0"/>
    <x v="1"/>
    <s v="c5"/>
    <n v="89135"/>
    <n v="89135"/>
    <s v="60001-100000"/>
    <m/>
    <m/>
    <m/>
    <m/>
    <m/>
    <n v="24697.5"/>
    <n v="74598.25"/>
    <n v="49900.75"/>
    <n v="-50153.625"/>
    <n v="149449.375"/>
    <n v="89135"/>
  </r>
  <r>
    <n v="503081"/>
    <d v="2014-08-17T13:47:33"/>
    <x v="0"/>
    <x v="0"/>
    <x v="1"/>
    <s v="c5"/>
    <n v="17512"/>
    <n v="17512"/>
    <s v="0-20,000"/>
    <m/>
    <m/>
    <m/>
    <m/>
    <m/>
    <n v="24691"/>
    <n v="74553"/>
    <n v="49862"/>
    <n v="-50102"/>
    <n v="149346"/>
    <n v="17512"/>
  </r>
  <r>
    <n v="976197"/>
    <d v="2014-08-17T13:48:01"/>
    <x v="0"/>
    <x v="1"/>
    <x v="1"/>
    <s v="c5"/>
    <n v="41667"/>
    <n v="41667"/>
    <s v="40001-60000"/>
    <m/>
    <m/>
    <m/>
    <m/>
    <m/>
    <n v="24704"/>
    <n v="74571.5"/>
    <n v="49867.5"/>
    <n v="-50097.25"/>
    <n v="149372.75"/>
    <n v="41667"/>
  </r>
  <r>
    <n v="729174"/>
    <d v="2014-07-31T09:32:34"/>
    <x v="0"/>
    <x v="0"/>
    <x v="1"/>
    <s v="c5"/>
    <n v="56352"/>
    <n v="56352"/>
    <s v="40001-60000"/>
    <m/>
    <m/>
    <m/>
    <m/>
    <m/>
    <n v="24704"/>
    <n v="74590"/>
    <n v="49886"/>
    <n v="-50125"/>
    <n v="149419"/>
    <n v="56352"/>
  </r>
  <r>
    <n v="937152"/>
    <d v="2014-05-29T09:36:04"/>
    <x v="1"/>
    <x v="0"/>
    <x v="1"/>
    <s v="c9"/>
    <n v="71803"/>
    <n v="71803"/>
    <s v="60001-100000"/>
    <m/>
    <m/>
    <m/>
    <m/>
    <m/>
    <n v="24697.5"/>
    <n v="74598.25"/>
    <n v="49900.75"/>
    <n v="-50153.625"/>
    <n v="149449.375"/>
    <n v="71803"/>
  </r>
  <r>
    <n v="798215"/>
    <d v="2014-06-24T07:25:57"/>
    <x v="1"/>
    <x v="1"/>
    <x v="1"/>
    <s v="c9"/>
    <n v="18475"/>
    <n v="18475"/>
    <s v="0-20,000"/>
    <m/>
    <m/>
    <m/>
    <m/>
    <m/>
    <n v="24691"/>
    <n v="74606.5"/>
    <n v="49915.5"/>
    <n v="-50182.25"/>
    <n v="149479.75"/>
    <n v="18475"/>
  </r>
  <r>
    <n v="188079"/>
    <d v="2014-06-24T07:25:02"/>
    <x v="0"/>
    <x v="2"/>
    <x v="1"/>
    <s v="c9"/>
    <n v="86347"/>
    <n v="86347"/>
    <s v="60001-100000"/>
    <m/>
    <m/>
    <m/>
    <m/>
    <m/>
    <n v="24704"/>
    <n v="74614.75"/>
    <n v="49910.75"/>
    <n v="-50162.125"/>
    <n v="149480.875"/>
    <n v="86347"/>
  </r>
  <r>
    <n v="571355"/>
    <d v="2014-06-24T20:35:15"/>
    <x v="0"/>
    <x v="1"/>
    <x v="1"/>
    <s v="c9"/>
    <n v="19117"/>
    <n v="19117"/>
    <s v="0-20,000"/>
    <m/>
    <m/>
    <m/>
    <m/>
    <m/>
    <n v="24704"/>
    <n v="74590"/>
    <n v="49886"/>
    <n v="-50125"/>
    <n v="149419"/>
    <n v="19117"/>
  </r>
  <r>
    <n v="990783"/>
    <d v="2014-06-24T20:35:42"/>
    <x v="1"/>
    <x v="0"/>
    <x v="1"/>
    <s v="c9"/>
    <n v="1326"/>
    <n v="1326"/>
    <s v="0-20,000"/>
    <m/>
    <m/>
    <m/>
    <m/>
    <m/>
    <n v="24704"/>
    <n v="74598.25"/>
    <n v="49894.25"/>
    <n v="-50137.375"/>
    <n v="149439.625"/>
    <n v="1326"/>
  </r>
  <r>
    <n v="513992"/>
    <d v="2014-06-24T20:38:06"/>
    <x v="0"/>
    <x v="0"/>
    <x v="1"/>
    <s v="c9"/>
    <n v="3701"/>
    <n v="3701"/>
    <s v="0-20,000"/>
    <m/>
    <m/>
    <m/>
    <m/>
    <m/>
    <n v="24709.5"/>
    <n v="74606.5"/>
    <n v="49897"/>
    <n v="-50136"/>
    <n v="149452"/>
    <n v="3701"/>
  </r>
  <r>
    <n v="198610"/>
    <d v="2014-06-25T13:44:11"/>
    <x v="0"/>
    <x v="0"/>
    <x v="1"/>
    <s v="c9"/>
    <n v="27219"/>
    <n v="27219"/>
    <s v="20001-40000"/>
    <m/>
    <m/>
    <m/>
    <m/>
    <m/>
    <n v="24717"/>
    <n v="74614.75"/>
    <n v="49897.75"/>
    <n v="-50129.625"/>
    <n v="149461.375"/>
    <n v="27219"/>
  </r>
  <r>
    <n v="671060"/>
    <d v="2014-06-25T13:45:29"/>
    <x v="0"/>
    <x v="0"/>
    <x v="1"/>
    <s v="c9"/>
    <n v="88285"/>
    <n v="88285"/>
    <s v="60001-100000"/>
    <m/>
    <m/>
    <m/>
    <m/>
    <m/>
    <n v="24715"/>
    <n v="74623"/>
    <n v="49908"/>
    <n v="-50147"/>
    <n v="149485"/>
    <n v="88285"/>
  </r>
  <r>
    <n v="16811"/>
    <d v="2014-06-19T09:34:41"/>
    <x v="0"/>
    <x v="1"/>
    <x v="0"/>
    <s v="c5"/>
    <n v="4083"/>
    <n v="4083"/>
    <s v="0-20,000"/>
    <m/>
    <m/>
    <m/>
    <m/>
    <m/>
    <n v="24712.25"/>
    <n v="74598.25"/>
    <n v="49886"/>
    <n v="-50116.75"/>
    <n v="149427.25"/>
    <n v="4083"/>
  </r>
  <r>
    <n v="162703"/>
    <d v="2014-06-29T16:49:35"/>
    <x v="1"/>
    <x v="1"/>
    <x v="0"/>
    <s v="c5"/>
    <n v="6345"/>
    <n v="6345"/>
    <s v="0-20,000"/>
    <m/>
    <m/>
    <m/>
    <m/>
    <m/>
    <n v="24719"/>
    <n v="74606.5"/>
    <n v="49887.5"/>
    <n v="-50112.25"/>
    <n v="149437.75"/>
    <n v="6345"/>
  </r>
  <r>
    <n v="114187"/>
    <d v="2014-06-29T16:50:55"/>
    <x v="1"/>
    <x v="0"/>
    <x v="0"/>
    <s v="c5"/>
    <n v="13732"/>
    <n v="13732"/>
    <s v="0-20,000"/>
    <m/>
    <m/>
    <m/>
    <m/>
    <m/>
    <n v="24726"/>
    <n v="74614.75"/>
    <n v="49888.75"/>
    <n v="-50107.125"/>
    <n v="149447.875"/>
    <n v="13732"/>
  </r>
  <r>
    <n v="993049"/>
    <d v="2014-06-29T16:51:29"/>
    <x v="0"/>
    <x v="1"/>
    <x v="0"/>
    <s v="c5"/>
    <n v="58033"/>
    <n v="58033"/>
    <s v="40001-60000"/>
    <m/>
    <m/>
    <m/>
    <m/>
    <m/>
    <n v="24735"/>
    <n v="74623"/>
    <n v="49888"/>
    <n v="-50097"/>
    <n v="149455"/>
    <n v="58033"/>
  </r>
  <r>
    <n v="987712"/>
    <d v="2014-07-03T14:38:29"/>
    <x v="1"/>
    <x v="0"/>
    <x v="0"/>
    <s v="c9"/>
    <n v="74931"/>
    <n v="74931"/>
    <s v="60001-100000"/>
    <m/>
    <m/>
    <m/>
    <m/>
    <m/>
    <n v="24732"/>
    <n v="74635.5"/>
    <n v="49903.5"/>
    <n v="-50123.25"/>
    <n v="149490.75"/>
    <n v="74931"/>
  </r>
  <r>
    <n v="342038"/>
    <d v="2014-07-07T17:07:13"/>
    <x v="1"/>
    <x v="1"/>
    <x v="0"/>
    <s v="c5"/>
    <n v="73062"/>
    <n v="73062"/>
    <s v="60001-100000"/>
    <m/>
    <m/>
    <m/>
    <m/>
    <m/>
    <n v="24729"/>
    <n v="74606.5"/>
    <n v="49877.5"/>
    <n v="-50087.25"/>
    <n v="149422.75"/>
    <n v="73062"/>
  </r>
  <r>
    <n v="201002"/>
    <d v="2014-07-11T02:39:51"/>
    <x v="0"/>
    <x v="0"/>
    <x v="0"/>
    <s v="c9"/>
    <n v="59009"/>
    <n v="59009"/>
    <s v="40001-60000"/>
    <m/>
    <m/>
    <m/>
    <m/>
    <m/>
    <n v="24726"/>
    <n v="74614.75"/>
    <n v="49888.75"/>
    <n v="-50107.125"/>
    <n v="149447.875"/>
    <n v="59009"/>
  </r>
  <r>
    <n v="758129"/>
    <d v="2014-07-11T11:27:38"/>
    <x v="0"/>
    <x v="0"/>
    <x v="0"/>
    <s v="c9"/>
    <n v="73556"/>
    <n v="73556"/>
    <s v="60001-100000"/>
    <m/>
    <m/>
    <m/>
    <m/>
    <m/>
    <n v="24723"/>
    <n v="74623"/>
    <n v="49900"/>
    <n v="-50127"/>
    <n v="149473"/>
    <n v="73556"/>
  </r>
  <r>
    <n v="610135"/>
    <d v="2014-07-11T11:29:37"/>
    <x v="0"/>
    <x v="1"/>
    <x v="0"/>
    <s v="c9"/>
    <n v="70146"/>
    <n v="70146"/>
    <s v="60001-100000"/>
    <m/>
    <m/>
    <m/>
    <m/>
    <m/>
    <n v="24721"/>
    <n v="74635.5"/>
    <n v="49914.5"/>
    <n v="-50150.75"/>
    <n v="149507.25"/>
    <n v="70146"/>
  </r>
  <r>
    <n v="752352"/>
    <d v="2014-07-14T18:01:27"/>
    <x v="1"/>
    <x v="2"/>
    <x v="0"/>
    <s v="c5"/>
    <n v="5227"/>
    <n v="5227"/>
    <s v="0-20,000"/>
    <m/>
    <m/>
    <m/>
    <m/>
    <m/>
    <n v="24719"/>
    <n v="74648"/>
    <n v="49929"/>
    <n v="-50174.5"/>
    <n v="149541.5"/>
    <n v="5227"/>
  </r>
  <r>
    <n v="553291"/>
    <d v="2014-07-17T07:27:32"/>
    <x v="1"/>
    <x v="0"/>
    <x v="0"/>
    <s v="c5"/>
    <n v="36761"/>
    <n v="36761"/>
    <s v="20001-40000"/>
    <m/>
    <m/>
    <m/>
    <m/>
    <m/>
    <n v="24726"/>
    <n v="74660.5"/>
    <n v="49934.5"/>
    <n v="-50175.75"/>
    <n v="149562.25"/>
    <n v="36761"/>
  </r>
  <r>
    <n v="742503"/>
    <d v="2014-07-17T07:29:01"/>
    <x v="0"/>
    <x v="1"/>
    <x v="0"/>
    <s v="c5"/>
    <n v="83910"/>
    <n v="83910"/>
    <s v="60001-100000"/>
    <m/>
    <m/>
    <m/>
    <m/>
    <m/>
    <n v="24723"/>
    <n v="74673"/>
    <n v="49950"/>
    <n v="-50202"/>
    <n v="149598"/>
    <n v="83910"/>
  </r>
  <r>
    <n v="256604"/>
    <d v="2014-07-17T07:26:01"/>
    <x v="0"/>
    <x v="1"/>
    <x v="0"/>
    <s v="c5"/>
    <n v="9963"/>
    <n v="9963"/>
    <s v="0-20,000"/>
    <m/>
    <m/>
    <m/>
    <m/>
    <m/>
    <n v="24721"/>
    <n v="74635.5"/>
    <n v="49914.5"/>
    <n v="-50150.75"/>
    <n v="149507.25"/>
    <n v="9963"/>
  </r>
  <r>
    <n v="470979"/>
    <d v="2014-06-26T09:36:00"/>
    <x v="0"/>
    <x v="1"/>
    <x v="0"/>
    <s v="c5"/>
    <n v="33791"/>
    <n v="33791"/>
    <s v="20001-40000"/>
    <m/>
    <m/>
    <m/>
    <m/>
    <m/>
    <n v="24729"/>
    <n v="74648"/>
    <n v="49919"/>
    <n v="-50149.5"/>
    <n v="149526.5"/>
    <n v="33791"/>
  </r>
  <r>
    <n v="995423"/>
    <d v="2014-06-26T09:36:48"/>
    <x v="0"/>
    <x v="0"/>
    <x v="0"/>
    <s v="c5"/>
    <n v="37655"/>
    <n v="37655"/>
    <s v="20001-40000"/>
    <m/>
    <m/>
    <m/>
    <m/>
    <m/>
    <n v="24726"/>
    <n v="74660.5"/>
    <n v="49934.5"/>
    <n v="-50175.75"/>
    <n v="149562.25"/>
    <n v="37655"/>
  </r>
  <r>
    <n v="322860"/>
    <d v="2014-06-26T09:31:56"/>
    <x v="0"/>
    <x v="2"/>
    <x v="0"/>
    <s v="c5"/>
    <n v="42972"/>
    <n v="42972"/>
    <s v="40001-60000"/>
    <m/>
    <m/>
    <m/>
    <m/>
    <m/>
    <n v="24723"/>
    <n v="74673"/>
    <n v="49950"/>
    <n v="-50202"/>
    <n v="149598"/>
    <n v="42972"/>
  </r>
  <r>
    <n v="469009"/>
    <d v="2014-07-05T16:40:20"/>
    <x v="1"/>
    <x v="0"/>
    <x v="0"/>
    <s v="c5"/>
    <n v="62982"/>
    <n v="62982"/>
    <s v="60001-100000"/>
    <m/>
    <m/>
    <m/>
    <m/>
    <m/>
    <n v="24721"/>
    <n v="74675"/>
    <n v="49954"/>
    <n v="-50210"/>
    <n v="149606"/>
    <n v="62982"/>
  </r>
  <r>
    <n v="604024"/>
    <d v="2014-07-08T09:49:45"/>
    <x v="0"/>
    <x v="0"/>
    <x v="0"/>
    <s v="c5"/>
    <n v="99345"/>
    <n v="99345"/>
    <s v="60001-100000"/>
    <m/>
    <m/>
    <m/>
    <m/>
    <m/>
    <n v="24719"/>
    <n v="74677"/>
    <n v="49958"/>
    <n v="-50218"/>
    <n v="149614"/>
    <n v="99345"/>
  </r>
  <r>
    <n v="21822"/>
    <d v="2014-05-22T17:00:30"/>
    <x v="0"/>
    <x v="1"/>
    <x v="0"/>
    <s v="i7"/>
    <n v="57333"/>
    <n v="57333"/>
    <s v="40001-60000"/>
    <m/>
    <m/>
    <m/>
    <m/>
    <m/>
    <n v="24717"/>
    <n v="74660.5"/>
    <n v="49943.5"/>
    <n v="-50198.25"/>
    <n v="149575.75"/>
    <n v="57333"/>
  </r>
  <r>
    <n v="420095"/>
    <d v="2014-06-20T09:33:18"/>
    <x v="1"/>
    <x v="0"/>
    <x v="0"/>
    <s v="i7"/>
    <n v="14745"/>
    <n v="14745"/>
    <s v="0-20,000"/>
    <m/>
    <m/>
    <m/>
    <m/>
    <m/>
    <n v="24715"/>
    <n v="74673"/>
    <n v="49958"/>
    <n v="-50222"/>
    <n v="149610"/>
    <n v="14745"/>
  </r>
  <r>
    <n v="356027"/>
    <d v="2014-07-18T09:34:29"/>
    <x v="0"/>
    <x v="1"/>
    <x v="0"/>
    <s v="i7"/>
    <n v="81124"/>
    <n v="81124"/>
    <s v="60001-100000"/>
    <m/>
    <m/>
    <m/>
    <m/>
    <m/>
    <n v="24721"/>
    <n v="74675"/>
    <n v="49954"/>
    <n v="-50210"/>
    <n v="149606"/>
    <n v="81124"/>
  </r>
  <r>
    <n v="655082"/>
    <d v="2014-07-25T17:19:51"/>
    <x v="1"/>
    <x v="0"/>
    <x v="0"/>
    <s v="i7"/>
    <n v="63777"/>
    <n v="63777"/>
    <s v="60001-100000"/>
    <m/>
    <m/>
    <m/>
    <m/>
    <m/>
    <n v="24719"/>
    <n v="74648"/>
    <n v="49929"/>
    <n v="-50174.5"/>
    <n v="149541.5"/>
    <n v="63777"/>
  </r>
  <r>
    <n v="970300"/>
    <d v="2014-07-25T17:23:10"/>
    <x v="0"/>
    <x v="0"/>
    <x v="0"/>
    <s v="i7"/>
    <n v="36932"/>
    <n v="36932"/>
    <s v="20001-40000"/>
    <m/>
    <m/>
    <m/>
    <m/>
    <m/>
    <n v="24717"/>
    <n v="74660.5"/>
    <n v="49943.5"/>
    <n v="-50198.25"/>
    <n v="149575.75"/>
    <n v="36932"/>
  </r>
  <r>
    <n v="607770"/>
    <d v="2014-07-25T17:25:21"/>
    <x v="0"/>
    <x v="1"/>
    <x v="0"/>
    <s v="i7"/>
    <n v="81106"/>
    <n v="81106"/>
    <s v="60001-100000"/>
    <m/>
    <m/>
    <m/>
    <m/>
    <m/>
    <n v="24715"/>
    <n v="74673"/>
    <n v="49958"/>
    <n v="-50222"/>
    <n v="149610"/>
    <n v="81106"/>
  </r>
  <r>
    <n v="346303"/>
    <d v="2014-07-31T13:49:18"/>
    <x v="0"/>
    <x v="1"/>
    <x v="0"/>
    <s v="i7"/>
    <n v="55056"/>
    <n v="55056"/>
    <s v="40001-60000"/>
    <m/>
    <m/>
    <m/>
    <m/>
    <m/>
    <n v="24712.25"/>
    <n v="74635.5"/>
    <n v="49923.25"/>
    <n v="-50172.625"/>
    <n v="149520.375"/>
    <n v="55056"/>
  </r>
  <r>
    <n v="961113"/>
    <d v="2014-08-13T19:05:00"/>
    <x v="0"/>
    <x v="0"/>
    <x v="0"/>
    <s v="i7"/>
    <n v="47856"/>
    <n v="47856"/>
    <s v="40001-60000"/>
    <m/>
    <m/>
    <m/>
    <m/>
    <m/>
    <n v="24709.5"/>
    <n v="74648"/>
    <n v="49938.5"/>
    <n v="-50198.25"/>
    <n v="149555.75"/>
    <n v="47856"/>
  </r>
  <r>
    <n v="517292"/>
    <d v="2014-08-25T14:24:19"/>
    <x v="0"/>
    <x v="0"/>
    <x v="0"/>
    <s v="i7"/>
    <n v="94052"/>
    <n v="94052"/>
    <s v="60001-100000"/>
    <m/>
    <m/>
    <m/>
    <m/>
    <m/>
    <n v="24706.75"/>
    <n v="74660.5"/>
    <n v="49953.75"/>
    <n v="-50223.875"/>
    <n v="149591.125"/>
    <n v="94052"/>
  </r>
  <r>
    <n v="141631"/>
    <d v="2014-08-25T14:25:21"/>
    <x v="0"/>
    <x v="1"/>
    <x v="0"/>
    <s v="i7"/>
    <n v="5534"/>
    <n v="5534"/>
    <s v="0-20,000"/>
    <m/>
    <m/>
    <m/>
    <m/>
    <m/>
    <n v="24704"/>
    <n v="74623"/>
    <n v="49919"/>
    <n v="-50174.5"/>
    <n v="149501.5"/>
    <n v="5534"/>
  </r>
  <r>
    <n v="347699"/>
    <d v="2014-08-27T08:19:34"/>
    <x v="1"/>
    <x v="2"/>
    <x v="0"/>
    <s v="i7"/>
    <n v="14617"/>
    <n v="14617"/>
    <s v="0-20,000"/>
    <m/>
    <m/>
    <m/>
    <m/>
    <m/>
    <n v="24712.25"/>
    <n v="74635.5"/>
    <n v="49923.25"/>
    <n v="-50172.625"/>
    <n v="149520.375"/>
    <n v="14617"/>
  </r>
  <r>
    <n v="58230"/>
    <d v="2014-08-22T09:31:31"/>
    <x v="0"/>
    <x v="0"/>
    <x v="1"/>
    <s v="c5"/>
    <n v="99343"/>
    <n v="99343"/>
    <s v="60001-100000"/>
    <m/>
    <m/>
    <m/>
    <m/>
    <m/>
    <n v="24719"/>
    <n v="74648"/>
    <n v="49929"/>
    <n v="-50174.5"/>
    <n v="149541.5"/>
    <n v="99343"/>
  </r>
  <r>
    <n v="366376"/>
    <d v="2014-08-22T09:33:47"/>
    <x v="1"/>
    <x v="0"/>
    <x v="1"/>
    <s v="c5"/>
    <n v="69100"/>
    <n v="69100"/>
    <s v="60001-100000"/>
    <m/>
    <m/>
    <m/>
    <m/>
    <m/>
    <n v="24717"/>
    <n v="74614.75"/>
    <n v="49897.75"/>
    <n v="-50129.625"/>
    <n v="149461.375"/>
    <n v="69100"/>
  </r>
  <r>
    <n v="752726"/>
    <d v="2014-05-04T13:43:31"/>
    <x v="0"/>
    <x v="0"/>
    <x v="2"/>
    <s v="c9"/>
    <n v="96405"/>
    <n v="96405"/>
    <s v="60001-100000"/>
    <m/>
    <m/>
    <m/>
    <m/>
    <m/>
    <n v="24715"/>
    <n v="74623"/>
    <n v="49908"/>
    <n v="-50147"/>
    <n v="149485"/>
    <n v="96405"/>
  </r>
  <r>
    <n v="783920"/>
    <d v="2014-05-06T11:09:34"/>
    <x v="1"/>
    <x v="0"/>
    <x v="2"/>
    <s v="c9"/>
    <n v="45721"/>
    <n v="45721"/>
    <s v="40001-60000"/>
    <m/>
    <m/>
    <m/>
    <m/>
    <m/>
    <n v="24712.25"/>
    <n v="74598.25"/>
    <n v="49886"/>
    <n v="-50116.75"/>
    <n v="149427.25"/>
    <n v="45721"/>
  </r>
  <r>
    <n v="520387"/>
    <d v="2014-05-08T12:15:16"/>
    <x v="0"/>
    <x v="1"/>
    <x v="2"/>
    <s v="c5"/>
    <n v="79271"/>
    <n v="79271"/>
    <s v="60001-100000"/>
    <m/>
    <m/>
    <m/>
    <m/>
    <m/>
    <n v="24709.5"/>
    <n v="74606.5"/>
    <n v="49897"/>
    <n v="-50136"/>
    <n v="149452"/>
    <n v="79271"/>
  </r>
  <r>
    <n v="853118"/>
    <d v="2014-05-08T12:16:59"/>
    <x v="0"/>
    <x v="0"/>
    <x v="2"/>
    <s v="c5"/>
    <n v="61301"/>
    <n v="61301"/>
    <s v="60001-100000"/>
    <m/>
    <m/>
    <m/>
    <m/>
    <m/>
    <n v="24706.75"/>
    <n v="74571.5"/>
    <n v="49864.75"/>
    <n v="-50090.375"/>
    <n v="149368.625"/>
    <n v="61301"/>
  </r>
  <r>
    <n v="501928"/>
    <d v="2014-05-14T11:07:06"/>
    <x v="1"/>
    <x v="1"/>
    <x v="2"/>
    <s v="c5"/>
    <n v="21961"/>
    <n v="21961"/>
    <s v="20001-40000"/>
    <m/>
    <m/>
    <m/>
    <m/>
    <m/>
    <n v="24704"/>
    <n v="74590"/>
    <n v="49886"/>
    <n v="-50125"/>
    <n v="149419"/>
    <n v="21961"/>
  </r>
  <r>
    <n v="58373"/>
    <d v="2014-05-21T10:18:57"/>
    <x v="0"/>
    <x v="0"/>
    <x v="2"/>
    <s v="c9"/>
    <n v="7745"/>
    <n v="7745"/>
    <s v="0-20,000"/>
    <m/>
    <m/>
    <m/>
    <m/>
    <m/>
    <n v="24712.25"/>
    <n v="74598.25"/>
    <n v="49886"/>
    <n v="-50116.75"/>
    <n v="149427.25"/>
    <n v="7745"/>
  </r>
  <r>
    <n v="523831"/>
    <d v="2014-05-21T10:24:46"/>
    <x v="0"/>
    <x v="1"/>
    <x v="2"/>
    <s v="c9"/>
    <n v="87802"/>
    <n v="87802"/>
    <s v="60001-100000"/>
    <m/>
    <m/>
    <m/>
    <m/>
    <m/>
    <n v="24719"/>
    <n v="74606.5"/>
    <n v="49887.5"/>
    <n v="-50112.25"/>
    <n v="149437.75"/>
    <n v="87802"/>
  </r>
  <r>
    <n v="949606"/>
    <d v="2014-07-28T09:35:04"/>
    <x v="0"/>
    <x v="1"/>
    <x v="2"/>
    <s v="c9"/>
    <n v="45966"/>
    <n v="45966"/>
    <s v="40001-60000"/>
    <m/>
    <m/>
    <m/>
    <m/>
    <m/>
    <n v="24717"/>
    <n v="74571.5"/>
    <n v="49854.5"/>
    <n v="-50064.75"/>
    <n v="149353.25"/>
    <n v="45966"/>
  </r>
  <r>
    <n v="488008"/>
    <d v="2014-07-29T18:41:33"/>
    <x v="0"/>
    <x v="0"/>
    <x v="2"/>
    <s v="c9"/>
    <n v="10712"/>
    <n v="10712"/>
    <s v="0-20,000"/>
    <m/>
    <m/>
    <m/>
    <m/>
    <m/>
    <n v="24715"/>
    <n v="74590"/>
    <n v="49875"/>
    <n v="-50097.5"/>
    <n v="149402.5"/>
    <n v="10712"/>
  </r>
  <r>
    <n v="476269"/>
    <d v="2014-08-09T18:12:14"/>
    <x v="1"/>
    <x v="0"/>
    <x v="2"/>
    <s v="c9"/>
    <n v="15227"/>
    <n v="15227"/>
    <s v="0-20,000"/>
    <m/>
    <m/>
    <m/>
    <m/>
    <m/>
    <n v="24721"/>
    <n v="74598.25"/>
    <n v="49877.25"/>
    <n v="-50094.875"/>
    <n v="149414.125"/>
    <n v="15227"/>
  </r>
  <r>
    <n v="165558"/>
    <d v="2014-07-28T09:32:11"/>
    <x v="0"/>
    <x v="1"/>
    <x v="1"/>
    <s v="b9"/>
    <n v="77540"/>
    <n v="77540"/>
    <s v="60001-100000"/>
    <m/>
    <m/>
    <m/>
    <m/>
    <m/>
    <n v="24729"/>
    <n v="74606.5"/>
    <n v="49877.5"/>
    <n v="-50087.25"/>
    <n v="149422.75"/>
    <n v="77540"/>
  </r>
  <r>
    <n v="63476"/>
    <d v="2014-08-04T12:58:11"/>
    <x v="1"/>
    <x v="0"/>
    <x v="1"/>
    <s v="b9"/>
    <n v="52833"/>
    <n v="52833"/>
    <s v="40001-60000"/>
    <m/>
    <m/>
    <m/>
    <m/>
    <m/>
    <n v="24726"/>
    <n v="74571.5"/>
    <n v="49845.5"/>
    <n v="-50042.25"/>
    <n v="149339.75"/>
    <n v="52833"/>
  </r>
  <r>
    <n v="793418"/>
    <d v="2014-08-04T09:31:34"/>
    <x v="0"/>
    <x v="0"/>
    <x v="0"/>
    <s v="i6"/>
    <n v="79712"/>
    <n v="79712"/>
    <s v="60001-100000"/>
    <m/>
    <m/>
    <m/>
    <m/>
    <m/>
    <n v="24723"/>
    <n v="74590"/>
    <n v="49867"/>
    <n v="-50077.5"/>
    <n v="149390.5"/>
    <n v="79712"/>
  </r>
  <r>
    <n v="719478"/>
    <d v="2014-05-02T19:45:15"/>
    <x v="1"/>
    <x v="0"/>
    <x v="1"/>
    <s v="i6"/>
    <n v="5553"/>
    <n v="5553"/>
    <s v="0-20,000"/>
    <m/>
    <m/>
    <m/>
    <m/>
    <m/>
    <n v="24721"/>
    <n v="74534.5"/>
    <n v="49813.5"/>
    <n v="-49999.25"/>
    <n v="149254.75"/>
    <n v="5553"/>
  </r>
  <r>
    <n v="664697"/>
    <d v="2014-05-02T19:47:20"/>
    <x v="0"/>
    <x v="0"/>
    <x v="1"/>
    <s v="i6"/>
    <n v="28257"/>
    <n v="28257"/>
    <s v="20001-40000"/>
    <m/>
    <m/>
    <m/>
    <m/>
    <m/>
    <n v="24729"/>
    <n v="74553"/>
    <n v="49824"/>
    <n v="-50007"/>
    <n v="149289"/>
    <n v="28257"/>
  </r>
  <r>
    <n v="766137"/>
    <d v="2014-05-02T19:47:43"/>
    <x v="0"/>
    <x v="1"/>
    <x v="1"/>
    <s v="i6"/>
    <n v="78187"/>
    <n v="78187"/>
    <s v="60001-100000"/>
    <m/>
    <m/>
    <m/>
    <m/>
    <m/>
    <n v="24726"/>
    <n v="74571.5"/>
    <n v="49845.5"/>
    <n v="-50042.25"/>
    <n v="149339.75"/>
    <n v="78187"/>
  </r>
  <r>
    <n v="690257"/>
    <d v="2014-05-09T10:16:00"/>
    <x v="1"/>
    <x v="1"/>
    <x v="1"/>
    <s v="i6"/>
    <n v="57304"/>
    <n v="57304"/>
    <s v="40001-60000"/>
    <m/>
    <m/>
    <m/>
    <m/>
    <m/>
    <n v="24723"/>
    <n v="74516"/>
    <n v="49793"/>
    <n v="-49966.5"/>
    <n v="149205.5"/>
    <n v="57304"/>
  </r>
  <r>
    <n v="881053"/>
    <d v="2014-05-09T10:16:33"/>
    <x v="0"/>
    <x v="0"/>
    <x v="1"/>
    <s v="i6"/>
    <n v="97560"/>
    <n v="97560"/>
    <s v="60001-100000"/>
    <m/>
    <m/>
    <m/>
    <m/>
    <m/>
    <n v="24721"/>
    <n v="74534.5"/>
    <n v="49813.5"/>
    <n v="-49999.25"/>
    <n v="149254.75"/>
    <n v="97560"/>
  </r>
  <r>
    <n v="121902"/>
    <d v="2014-05-09T10:16:59"/>
    <x v="0"/>
    <x v="0"/>
    <x v="1"/>
    <s v="i6"/>
    <n v="25403"/>
    <n v="25403"/>
    <s v="20001-40000"/>
    <m/>
    <m/>
    <m/>
    <m/>
    <m/>
    <n v="24719"/>
    <n v="74500.5"/>
    <n v="49781.5"/>
    <n v="-49953.25"/>
    <n v="149172.75"/>
    <n v="25403"/>
  </r>
  <r>
    <n v="572267"/>
    <d v="2014-05-13T16:59:11"/>
    <x v="1"/>
    <x v="1"/>
    <x v="1"/>
    <s v="i6"/>
    <n v="34974"/>
    <n v="34974"/>
    <s v="20001-40000"/>
    <m/>
    <m/>
    <m/>
    <m/>
    <m/>
    <n v="24717"/>
    <n v="74508.25"/>
    <n v="49791.25"/>
    <n v="-49969.875"/>
    <n v="149195.125"/>
    <n v="34974"/>
  </r>
  <r>
    <n v="750370"/>
    <d v="2014-05-13T16:59:38"/>
    <x v="1"/>
    <x v="0"/>
    <x v="1"/>
    <s v="i6"/>
    <n v="85237"/>
    <n v="85237"/>
    <s v="60001-100000"/>
    <m/>
    <m/>
    <m/>
    <m/>
    <m/>
    <n v="24715"/>
    <n v="74516"/>
    <n v="49801"/>
    <n v="-49986.5"/>
    <n v="149217.5"/>
    <n v="85237"/>
  </r>
  <r>
    <n v="72946"/>
    <d v="2014-08-04T09:34:36"/>
    <x v="0"/>
    <x v="0"/>
    <x v="1"/>
    <s v="i6"/>
    <n v="79985"/>
    <n v="79985"/>
    <s v="60001-100000"/>
    <m/>
    <m/>
    <m/>
    <m/>
    <m/>
    <n v="24712.25"/>
    <n v="74492.75"/>
    <n v="49780.5"/>
    <n v="-49958.5"/>
    <n v="149163.5"/>
    <n v="79985"/>
  </r>
  <r>
    <n v="104284"/>
    <d v="2014-08-04T09:35:03"/>
    <x v="1"/>
    <x v="0"/>
    <x v="1"/>
    <s v="i6"/>
    <n v="67822"/>
    <n v="67822"/>
    <s v="60001-100000"/>
    <m/>
    <m/>
    <m/>
    <m/>
    <m/>
    <n v="24709.5"/>
    <n v="74474"/>
    <n v="49764.5"/>
    <n v="-49937.25"/>
    <n v="149120.75"/>
    <n v="67822"/>
  </r>
  <r>
    <n v="938023"/>
    <d v="2014-08-08T15:19:55"/>
    <x v="1"/>
    <x v="0"/>
    <x v="1"/>
    <s v="i6"/>
    <n v="78911"/>
    <n v="78911"/>
    <s v="60001-100000"/>
    <m/>
    <m/>
    <m/>
    <m/>
    <m/>
    <n v="24706.75"/>
    <n v="74479.5"/>
    <n v="49772.75"/>
    <n v="-49952.375"/>
    <n v="149138.625"/>
    <n v="78911"/>
  </r>
  <r>
    <n v="945961"/>
    <d v="2014-08-08T15:19:34"/>
    <x v="0"/>
    <x v="1"/>
    <x v="1"/>
    <s v="i6"/>
    <n v="91185"/>
    <n v="91185"/>
    <s v="60001-100000"/>
    <m/>
    <m/>
    <m/>
    <m/>
    <m/>
    <n v="24704"/>
    <n v="74463"/>
    <n v="49759"/>
    <n v="-49934.5"/>
    <n v="149101.5"/>
    <n v="91185"/>
  </r>
  <r>
    <n v="789972"/>
    <d v="2014-06-25T20:39:06"/>
    <x v="1"/>
    <x v="0"/>
    <x v="1"/>
    <s v="c9"/>
    <n v="47837"/>
    <n v="47837"/>
    <s v="40001-60000"/>
    <m/>
    <m/>
    <m/>
    <m/>
    <m/>
    <n v="24704"/>
    <n v="74426.25"/>
    <n v="49722.25"/>
    <n v="-49879.375"/>
    <n v="149009.625"/>
    <n v="47837"/>
  </r>
  <r>
    <n v="203714"/>
    <d v="2014-06-25T20:41:24"/>
    <x v="0"/>
    <x v="0"/>
    <x v="1"/>
    <s v="c9"/>
    <n v="75116"/>
    <n v="75116"/>
    <s v="60001-100000"/>
    <m/>
    <m/>
    <m/>
    <m/>
    <m/>
    <n v="24704"/>
    <n v="74438.5"/>
    <n v="49734.5"/>
    <n v="-49897.75"/>
    <n v="149040.25"/>
    <n v="75116"/>
  </r>
  <r>
    <n v="286879"/>
    <d v="2014-06-25T09:31:55"/>
    <x v="1"/>
    <x v="1"/>
    <x v="0"/>
    <s v="i5"/>
    <n v="7763"/>
    <n v="7763"/>
    <s v="0-20,000"/>
    <m/>
    <m/>
    <m/>
    <m/>
    <m/>
    <n v="24704"/>
    <n v="74390.5"/>
    <n v="49686.5"/>
    <n v="-49825.75"/>
    <n v="148920.25"/>
    <n v="7763"/>
  </r>
  <r>
    <n v="542343"/>
    <d v="2014-05-21T09:31:25"/>
    <x v="1"/>
    <x v="0"/>
    <x v="0"/>
    <s v="c5"/>
    <n v="14251"/>
    <n v="14251"/>
    <s v="0-20,000"/>
    <m/>
    <m/>
    <m/>
    <m/>
    <m/>
    <n v="24704"/>
    <n v="74414"/>
    <n v="49710"/>
    <n v="-49861"/>
    <n v="148979"/>
    <n v="14251"/>
  </r>
  <r>
    <n v="873237"/>
    <d v="2014-05-21T09:35:23"/>
    <x v="0"/>
    <x v="1"/>
    <x v="0"/>
    <s v="c5"/>
    <n v="18555"/>
    <n v="18555"/>
    <s v="0-20,000"/>
    <m/>
    <m/>
    <m/>
    <m/>
    <m/>
    <n v="24712.25"/>
    <n v="74426.25"/>
    <n v="49714"/>
    <n v="-49858.75"/>
    <n v="148997.25"/>
    <n v="18555"/>
  </r>
  <r>
    <n v="365081"/>
    <d v="2014-05-21T09:35:57"/>
    <x v="0"/>
    <x v="0"/>
    <x v="0"/>
    <s v="c5"/>
    <n v="92097"/>
    <n v="92097"/>
    <s v="60001-100000"/>
    <m/>
    <m/>
    <m/>
    <m/>
    <m/>
    <n v="24719"/>
    <n v="74438.5"/>
    <n v="49719.5"/>
    <n v="-49860.25"/>
    <n v="149017.75"/>
    <n v="92097"/>
  </r>
  <r>
    <n v="777804"/>
    <d v="2014-08-25T10:52:39"/>
    <x v="0"/>
    <x v="0"/>
    <x v="1"/>
    <s v="c9"/>
    <n v="19035"/>
    <n v="19035"/>
    <s v="0-20,000"/>
    <m/>
    <m/>
    <m/>
    <m/>
    <m/>
    <n v="24717"/>
    <n v="74390.5"/>
    <n v="49673.5"/>
    <n v="-49793.25"/>
    <n v="148900.75"/>
    <n v="19035"/>
  </r>
  <r>
    <n v="936259"/>
    <d v="2014-08-25T10:54:09"/>
    <x v="1"/>
    <x v="1"/>
    <x v="1"/>
    <s v="c9"/>
    <n v="38306"/>
    <n v="38306"/>
    <s v="20001-40000"/>
    <m/>
    <m/>
    <m/>
    <m/>
    <m/>
    <n v="24723"/>
    <n v="74414"/>
    <n v="49691"/>
    <n v="-49813.5"/>
    <n v="148950.5"/>
    <n v="38306"/>
  </r>
  <r>
    <n v="574541"/>
    <d v="2014-06-11T09:33:34"/>
    <x v="0"/>
    <x v="0"/>
    <x v="0"/>
    <s v="c5"/>
    <n v="71065"/>
    <n v="71065"/>
    <s v="60001-100000"/>
    <m/>
    <m/>
    <m/>
    <m/>
    <m/>
    <n v="24721"/>
    <n v="74426.25"/>
    <n v="49705.25"/>
    <n v="-49836.875"/>
    <n v="148984.125"/>
    <n v="71065"/>
  </r>
  <r>
    <n v="320750"/>
    <d v="2014-06-16T01:00:15"/>
    <x v="0"/>
    <x v="0"/>
    <x v="6"/>
    <s v="c9"/>
    <n v="83315"/>
    <n v="83315"/>
    <s v="60001-100000"/>
    <m/>
    <m/>
    <m/>
    <m/>
    <m/>
    <n v="24719"/>
    <n v="74438.5"/>
    <n v="49719.5"/>
    <n v="-49860.25"/>
    <n v="149017.75"/>
    <n v="83315"/>
  </r>
  <r>
    <n v="654726"/>
    <d v="2014-07-02T11:09:33"/>
    <x v="0"/>
    <x v="2"/>
    <x v="6"/>
    <s v="c9"/>
    <n v="52826"/>
    <n v="52826"/>
    <s v="40001-60000"/>
    <m/>
    <m/>
    <m/>
    <m/>
    <m/>
    <n v="24717"/>
    <n v="74390.5"/>
    <n v="49673.5"/>
    <n v="-49793.25"/>
    <n v="148900.75"/>
    <n v="52826"/>
  </r>
  <r>
    <n v="25694"/>
    <d v="2014-08-21T09:32:11"/>
    <x v="0"/>
    <x v="2"/>
    <x v="0"/>
    <s v="i7"/>
    <n v="77478"/>
    <n v="77478"/>
    <s v="60001-100000"/>
    <m/>
    <m/>
    <m/>
    <m/>
    <m/>
    <n v="24715"/>
    <n v="74414"/>
    <n v="49699"/>
    <n v="-49833.5"/>
    <n v="148962.5"/>
    <n v="77478"/>
  </r>
  <r>
    <n v="51662"/>
    <d v="2014-08-22T12:46:15"/>
    <x v="0"/>
    <x v="1"/>
    <x v="0"/>
    <s v="i7"/>
    <n v="98662"/>
    <n v="98662"/>
    <s v="60001-100000"/>
    <m/>
    <m/>
    <m/>
    <m/>
    <m/>
    <n v="24712.25"/>
    <n v="74343.5"/>
    <n v="49631.25"/>
    <n v="-49734.625"/>
    <n v="148790.375"/>
    <n v="98662"/>
  </r>
  <r>
    <n v="829481"/>
    <d v="2014-08-22T12:48:10"/>
    <x v="0"/>
    <x v="0"/>
    <x v="0"/>
    <s v="i7"/>
    <n v="69017"/>
    <n v="69017"/>
    <s v="60001-100000"/>
    <m/>
    <m/>
    <m/>
    <m/>
    <m/>
    <n v="24709.5"/>
    <n v="74318"/>
    <n v="49608.5"/>
    <n v="-49703.25"/>
    <n v="148730.75"/>
    <n v="69017"/>
  </r>
  <r>
    <n v="726699"/>
    <d v="2014-08-22T12:49:12"/>
    <x v="0"/>
    <x v="1"/>
    <x v="0"/>
    <s v="i7"/>
    <n v="31542"/>
    <n v="31542"/>
    <s v="20001-40000"/>
    <m/>
    <m/>
    <m/>
    <m/>
    <m/>
    <n v="24706.75"/>
    <n v="74319"/>
    <n v="49612.25"/>
    <n v="-49711.625"/>
    <n v="148737.375"/>
    <n v="31542"/>
  </r>
  <r>
    <n v="866875"/>
    <d v="2014-08-22T12:49:36"/>
    <x v="1"/>
    <x v="0"/>
    <x v="0"/>
    <s v="i7"/>
    <n v="61401"/>
    <n v="61401"/>
    <s v="60001-100000"/>
    <m/>
    <m/>
    <m/>
    <m/>
    <m/>
    <n v="24704"/>
    <n v="74320"/>
    <n v="49616"/>
    <n v="-49720"/>
    <n v="148744"/>
    <n v="61401"/>
  </r>
  <r>
    <n v="721414"/>
    <d v="2014-05-22T09:32:15"/>
    <x v="1"/>
    <x v="0"/>
    <x v="1"/>
    <s v="c5"/>
    <n v="75544"/>
    <n v="75544"/>
    <s v="60001-100000"/>
    <m/>
    <m/>
    <m/>
    <m/>
    <m/>
    <n v="24704"/>
    <n v="74343.5"/>
    <n v="49639.5"/>
    <n v="-49755.25"/>
    <n v="148802.75"/>
    <n v="75544"/>
  </r>
  <r>
    <n v="386336"/>
    <d v="2014-05-22T09:33:40"/>
    <x v="1"/>
    <x v="0"/>
    <x v="1"/>
    <s v="c5"/>
    <n v="11142"/>
    <n v="11142"/>
    <s v="0-20,000"/>
    <m/>
    <m/>
    <m/>
    <m/>
    <m/>
    <n v="24704"/>
    <n v="74318"/>
    <n v="49614"/>
    <n v="-49717"/>
    <n v="148739"/>
    <n v="11142"/>
  </r>
  <r>
    <n v="149551"/>
    <d v="2014-06-05T18:13:27"/>
    <x v="0"/>
    <x v="0"/>
    <x v="1"/>
    <s v="c5"/>
    <n v="15887"/>
    <n v="15887"/>
    <s v="0-20,000"/>
    <m/>
    <m/>
    <m/>
    <m/>
    <m/>
    <n v="24706.75"/>
    <n v="74319"/>
    <n v="49612.25"/>
    <n v="-49711.625"/>
    <n v="148737.375"/>
    <n v="15887"/>
  </r>
  <r>
    <n v="201882"/>
    <d v="2014-06-05T18:13:57"/>
    <x v="0"/>
    <x v="1"/>
    <x v="1"/>
    <s v="c5"/>
    <n v="93106"/>
    <n v="93106"/>
    <s v="60001-100000"/>
    <m/>
    <m/>
    <m/>
    <m/>
    <m/>
    <n v="24715"/>
    <n v="74320"/>
    <n v="49605"/>
    <n v="-49692.5"/>
    <n v="148727.5"/>
    <n v="93106"/>
  </r>
  <r>
    <n v="595148"/>
    <d v="2014-06-05T18:14:38"/>
    <x v="0"/>
    <x v="0"/>
    <x v="1"/>
    <s v="c5"/>
    <n v="3251"/>
    <n v="3251"/>
    <s v="0-20,000"/>
    <m/>
    <m/>
    <m/>
    <m/>
    <m/>
    <n v="24712.25"/>
    <n v="74317"/>
    <n v="49604.75"/>
    <n v="-49694.875"/>
    <n v="148724.125"/>
    <n v="3251"/>
  </r>
  <r>
    <n v="434492"/>
    <d v="2014-06-07T11:44:54"/>
    <x v="1"/>
    <x v="1"/>
    <x v="1"/>
    <s v="c5"/>
    <n v="51865"/>
    <n v="51865"/>
    <s v="40001-60000"/>
    <m/>
    <m/>
    <m/>
    <m/>
    <m/>
    <n v="24719"/>
    <n v="74318"/>
    <n v="49599"/>
    <n v="-49679.5"/>
    <n v="148716.5"/>
    <n v="51865"/>
  </r>
  <r>
    <n v="149844"/>
    <d v="2014-07-17T09:38:41"/>
    <x v="0"/>
    <x v="0"/>
    <x v="1"/>
    <s v="c5"/>
    <n v="95833"/>
    <n v="95833"/>
    <s v="60001-100000"/>
    <m/>
    <m/>
    <m/>
    <m/>
    <m/>
    <n v="24717"/>
    <n v="74319"/>
    <n v="49602"/>
    <n v="-49686"/>
    <n v="148722"/>
    <n v="95833"/>
  </r>
  <r>
    <n v="641503"/>
    <d v="2014-07-17T09:39:42"/>
    <x v="1"/>
    <x v="1"/>
    <x v="1"/>
    <s v="c5"/>
    <n v="28413"/>
    <n v="28413"/>
    <s v="20001-40000"/>
    <m/>
    <m/>
    <m/>
    <m/>
    <m/>
    <n v="24715"/>
    <n v="74316"/>
    <n v="49601"/>
    <n v="-49686.5"/>
    <n v="148717.5"/>
    <n v="28413"/>
  </r>
  <r>
    <n v="37024"/>
    <d v="2014-07-17T09:41:21"/>
    <x v="1"/>
    <x v="1"/>
    <x v="1"/>
    <s v="c5"/>
    <n v="73512"/>
    <n v="73512"/>
    <s v="60001-100000"/>
    <m/>
    <m/>
    <m/>
    <m/>
    <m/>
    <n v="24712.25"/>
    <n v="74317"/>
    <n v="49604.75"/>
    <n v="-49694.875"/>
    <n v="148724.125"/>
    <n v="73512"/>
  </r>
  <r>
    <n v="508595"/>
    <d v="2014-07-17T09:42:48"/>
    <x v="1"/>
    <x v="1"/>
    <x v="1"/>
    <s v="c5"/>
    <n v="52875"/>
    <n v="52875"/>
    <s v="40001-60000"/>
    <m/>
    <m/>
    <m/>
    <m/>
    <m/>
    <n v="24709.5"/>
    <n v="74318"/>
    <n v="49608.5"/>
    <n v="-49703.25"/>
    <n v="148730.75"/>
    <n v="52875"/>
  </r>
  <r>
    <n v="604590"/>
    <d v="2014-07-17T09:43:27"/>
    <x v="1"/>
    <x v="0"/>
    <x v="1"/>
    <s v="c5"/>
    <n v="78962"/>
    <n v="78962"/>
    <s v="60001-100000"/>
    <m/>
    <m/>
    <m/>
    <m/>
    <m/>
    <n v="24706.75"/>
    <n v="74319"/>
    <n v="49612.25"/>
    <n v="-49711.625"/>
    <n v="148737.375"/>
    <n v="78962"/>
  </r>
  <r>
    <n v="461013"/>
    <d v="2014-07-18T14:13:24"/>
    <x v="0"/>
    <x v="0"/>
    <x v="1"/>
    <s v="c5"/>
    <n v="27465"/>
    <n v="27465"/>
    <s v="20001-40000"/>
    <m/>
    <m/>
    <m/>
    <m/>
    <m/>
    <n v="24704"/>
    <n v="74316"/>
    <n v="49612"/>
    <n v="-49714"/>
    <n v="148734"/>
    <n v="27465"/>
  </r>
  <r>
    <n v="844190"/>
    <d v="2014-07-18T14:14:42"/>
    <x v="0"/>
    <x v="0"/>
    <x v="1"/>
    <s v="c5"/>
    <n v="40744"/>
    <n v="40744"/>
    <s v="40001-60000"/>
    <m/>
    <m/>
    <m/>
    <m/>
    <m/>
    <n v="24704"/>
    <n v="74317"/>
    <n v="49613"/>
    <n v="-49715.5"/>
    <n v="148736.5"/>
    <n v="40744"/>
  </r>
  <r>
    <n v="684558"/>
    <d v="2014-07-18T14:15:44"/>
    <x v="1"/>
    <x v="0"/>
    <x v="1"/>
    <s v="c5"/>
    <n v="58001"/>
    <n v="58001"/>
    <s v="40001-60000"/>
    <m/>
    <m/>
    <m/>
    <m/>
    <m/>
    <n v="24704"/>
    <n v="74318"/>
    <n v="49614"/>
    <n v="-49717"/>
    <n v="148739"/>
    <n v="58001"/>
  </r>
  <r>
    <n v="707322"/>
    <d v="2014-08-16T09:42:03"/>
    <x v="0"/>
    <x v="1"/>
    <x v="1"/>
    <s v="c5"/>
    <n v="52191"/>
    <n v="52191"/>
    <s v="40001-60000"/>
    <m/>
    <m/>
    <m/>
    <m/>
    <m/>
    <n v="24704"/>
    <n v="74319"/>
    <n v="49615"/>
    <n v="-49718.5"/>
    <n v="148741.5"/>
    <n v="52191"/>
  </r>
  <r>
    <n v="801707"/>
    <d v="2014-08-21T08:08:12"/>
    <x v="1"/>
    <x v="0"/>
    <x v="1"/>
    <s v="c5"/>
    <n v="15641"/>
    <n v="15641"/>
    <s v="0-20,000"/>
    <m/>
    <m/>
    <m/>
    <m/>
    <m/>
    <n v="24704"/>
    <n v="74320"/>
    <n v="49616"/>
    <n v="-49720"/>
    <n v="148744"/>
    <n v="15641"/>
  </r>
  <r>
    <n v="592371"/>
    <d v="2014-08-21T08:09:11"/>
    <x v="1"/>
    <x v="0"/>
    <x v="1"/>
    <s v="c5"/>
    <n v="28415"/>
    <n v="28415"/>
    <s v="20001-40000"/>
    <m/>
    <m/>
    <m/>
    <m/>
    <m/>
    <n v="24704"/>
    <n v="74343.5"/>
    <n v="49639.5"/>
    <n v="-49755.25"/>
    <n v="148802.75"/>
    <n v="28415"/>
  </r>
  <r>
    <n v="283689"/>
    <d v="2014-08-21T08:11:49"/>
    <x v="0"/>
    <x v="0"/>
    <x v="1"/>
    <s v="c5"/>
    <n v="2654"/>
    <n v="2654"/>
    <s v="0-20,000"/>
    <m/>
    <m/>
    <m/>
    <m/>
    <m/>
    <n v="24704"/>
    <n v="74367"/>
    <n v="49663"/>
    <n v="-49790.5"/>
    <n v="148861.5"/>
    <n v="2654"/>
  </r>
  <r>
    <n v="651680"/>
    <d v="2014-07-06T12:42:05"/>
    <x v="1"/>
    <x v="0"/>
    <x v="2"/>
    <s v="i6"/>
    <n v="17318"/>
    <n v="17318"/>
    <s v="0-20,000"/>
    <m/>
    <m/>
    <m/>
    <m/>
    <m/>
    <n v="24706.75"/>
    <n v="74390.5"/>
    <n v="49683.75"/>
    <n v="-49818.875"/>
    <n v="148916.125"/>
    <n v="17318"/>
  </r>
  <r>
    <n v="915258"/>
    <d v="2014-07-06T12:43:08"/>
    <x v="1"/>
    <x v="1"/>
    <x v="2"/>
    <s v="i6"/>
    <n v="11600"/>
    <n v="11600"/>
    <s v="0-20,000"/>
    <m/>
    <m/>
    <m/>
    <m/>
    <m/>
    <n v="24715"/>
    <n v="74414"/>
    <n v="49699"/>
    <n v="-49833.5"/>
    <n v="148962.5"/>
    <n v="11600"/>
  </r>
  <r>
    <n v="609394"/>
    <d v="2014-07-08T11:04:45"/>
    <x v="0"/>
    <x v="1"/>
    <x v="2"/>
    <s v="i6"/>
    <n v="43241"/>
    <n v="43241"/>
    <s v="40001-60000"/>
    <m/>
    <m/>
    <m/>
    <m/>
    <m/>
    <n v="24721"/>
    <n v="74426.25"/>
    <n v="49705.25"/>
    <n v="-49836.875"/>
    <n v="148984.125"/>
    <n v="43241"/>
  </r>
  <r>
    <n v="106616"/>
    <d v="2014-07-16T23:58:05"/>
    <x v="1"/>
    <x v="1"/>
    <x v="2"/>
    <s v="i6"/>
    <n v="62097"/>
    <n v="62097"/>
    <s v="60001-100000"/>
    <m/>
    <m/>
    <m/>
    <m/>
    <m/>
    <n v="24719"/>
    <n v="74438.5"/>
    <n v="49719.5"/>
    <n v="-49860.25"/>
    <n v="149017.75"/>
    <n v="62097"/>
  </r>
  <r>
    <n v="620338"/>
    <d v="2014-06-13T09:33:16"/>
    <x v="0"/>
    <x v="0"/>
    <x v="1"/>
    <s v="i7"/>
    <n v="91273"/>
    <n v="91273"/>
    <s v="60001-100000"/>
    <m/>
    <m/>
    <m/>
    <m/>
    <m/>
    <n v="24717"/>
    <n v="74450.75"/>
    <n v="49733.75"/>
    <n v="-49883.625"/>
    <n v="149051.375"/>
    <n v="91273"/>
  </r>
  <r>
    <n v="514881"/>
    <d v="2014-07-01T05:10:13"/>
    <x v="1"/>
    <x v="2"/>
    <x v="1"/>
    <s v="i7"/>
    <n v="63585"/>
    <n v="63585"/>
    <s v="60001-100000"/>
    <m/>
    <m/>
    <m/>
    <m/>
    <m/>
    <n v="24715"/>
    <n v="74414"/>
    <n v="49699"/>
    <n v="-49833.5"/>
    <n v="148962.5"/>
    <n v="63585"/>
  </r>
  <r>
    <n v="662089"/>
    <d v="2014-07-11T09:35:16"/>
    <x v="0"/>
    <x v="0"/>
    <x v="1"/>
    <s v="i7"/>
    <n v="29896"/>
    <n v="29896"/>
    <s v="20001-40000"/>
    <m/>
    <m/>
    <m/>
    <m/>
    <m/>
    <n v="24712.25"/>
    <n v="74426.25"/>
    <n v="49714"/>
    <n v="-49858.75"/>
    <n v="148997.25"/>
    <n v="29896"/>
  </r>
  <r>
    <n v="282188"/>
    <d v="2014-07-11T09:35:44"/>
    <x v="0"/>
    <x v="0"/>
    <x v="1"/>
    <s v="i7"/>
    <n v="67135"/>
    <n v="67135"/>
    <s v="60001-100000"/>
    <m/>
    <m/>
    <m/>
    <m/>
    <m/>
    <n v="24709.5"/>
    <n v="74438.5"/>
    <n v="49729"/>
    <n v="-49884"/>
    <n v="149032"/>
    <n v="67135"/>
  </r>
  <r>
    <n v="563335"/>
    <d v="2014-07-11T09:36:40"/>
    <x v="0"/>
    <x v="1"/>
    <x v="1"/>
    <s v="i7"/>
    <n v="24723"/>
    <n v="24723"/>
    <s v="20001-40000"/>
    <m/>
    <m/>
    <m/>
    <m/>
    <m/>
    <n v="24706.75"/>
    <n v="74450.75"/>
    <n v="49744"/>
    <n v="-49909.25"/>
    <n v="149066.75"/>
    <n v="24723"/>
  </r>
  <r>
    <n v="579155"/>
    <d v="2014-07-28T18:33:34"/>
    <x v="1"/>
    <x v="0"/>
    <x v="1"/>
    <s v="i7"/>
    <n v="47646"/>
    <n v="47646"/>
    <s v="40001-60000"/>
    <m/>
    <m/>
    <m/>
    <m/>
    <m/>
    <n v="24704"/>
    <n v="74463"/>
    <n v="49759"/>
    <n v="-49934.5"/>
    <n v="149101.5"/>
    <n v="47646"/>
  </r>
  <r>
    <n v="53039"/>
    <d v="2014-06-22T15:05:53"/>
    <x v="0"/>
    <x v="0"/>
    <x v="0"/>
    <s v="c8"/>
    <n v="38704"/>
    <n v="38704"/>
    <s v="20001-40000"/>
    <m/>
    <m/>
    <m/>
    <m/>
    <m/>
    <n v="24704"/>
    <n v="74468.5"/>
    <n v="49764.5"/>
    <n v="-49942.75"/>
    <n v="149115.25"/>
    <n v="38704"/>
  </r>
  <r>
    <n v="71209"/>
    <d v="2014-07-04T09:31:21"/>
    <x v="1"/>
    <x v="0"/>
    <x v="0"/>
    <s v="c5"/>
    <n v="37788"/>
    <n v="37788"/>
    <s v="20001-40000"/>
    <m/>
    <m/>
    <m/>
    <m/>
    <m/>
    <n v="24704"/>
    <n v="74474"/>
    <n v="49770"/>
    <n v="-49951"/>
    <n v="149129"/>
    <n v="37788"/>
  </r>
  <r>
    <n v="703701"/>
    <d v="2014-07-09T17:29:46"/>
    <x v="1"/>
    <x v="1"/>
    <x v="0"/>
    <s v="c5"/>
    <n v="82292"/>
    <n v="82292"/>
    <s v="60001-100000"/>
    <m/>
    <m/>
    <m/>
    <m/>
    <m/>
    <n v="24704"/>
    <n v="74479.5"/>
    <n v="49775.5"/>
    <n v="-49959.25"/>
    <n v="149142.75"/>
    <n v="82292"/>
  </r>
  <r>
    <n v="25908"/>
    <d v="2014-08-27T17:17:04"/>
    <x v="1"/>
    <x v="0"/>
    <x v="1"/>
    <s v="i6"/>
    <n v="80073"/>
    <n v="80073"/>
    <s v="60001-100000"/>
    <m/>
    <m/>
    <m/>
    <m/>
    <m/>
    <n v="24704"/>
    <n v="74463"/>
    <n v="49759"/>
    <n v="-49934.5"/>
    <n v="149101.5"/>
    <n v="80073"/>
  </r>
  <r>
    <n v="863065"/>
    <d v="2014-06-05T09:07:56"/>
    <x v="1"/>
    <x v="2"/>
    <x v="0"/>
    <s v="c9"/>
    <n v="36377"/>
    <n v="36377"/>
    <s v="20001-40000"/>
    <m/>
    <m/>
    <m/>
    <m/>
    <m/>
    <n v="24697.5"/>
    <n v="74426.25"/>
    <n v="49728.75"/>
    <n v="-49895.625"/>
    <n v="149019.375"/>
    <n v="36377"/>
  </r>
  <r>
    <n v="24745"/>
    <d v="2014-05-09T18:48:30"/>
    <x v="1"/>
    <x v="1"/>
    <x v="0"/>
    <s v="c8"/>
    <n v="63523"/>
    <n v="63523"/>
    <s v="60001-100000"/>
    <m/>
    <m/>
    <m/>
    <m/>
    <m/>
    <n v="24691"/>
    <n v="74438.5"/>
    <n v="49747.5"/>
    <n v="-49930.25"/>
    <n v="149059.75"/>
    <n v="63523"/>
  </r>
  <r>
    <n v="671181"/>
    <d v="2014-06-28T19:32:26"/>
    <x v="1"/>
    <x v="1"/>
    <x v="0"/>
    <s v="c8"/>
    <n v="81792"/>
    <n v="81792"/>
    <s v="60001-100000"/>
    <m/>
    <m/>
    <m/>
    <m/>
    <m/>
    <n v="24684.5"/>
    <n v="74450.75"/>
    <n v="49766.25"/>
    <n v="-49964.875"/>
    <n v="149100.125"/>
    <n v="81792"/>
  </r>
  <r>
    <n v="460744"/>
    <d v="2014-06-28T19:33:05"/>
    <x v="0"/>
    <x v="0"/>
    <x v="0"/>
    <s v="c8"/>
    <n v="62673"/>
    <n v="62673"/>
    <s v="60001-100000"/>
    <m/>
    <m/>
    <m/>
    <m/>
    <m/>
    <n v="24678"/>
    <n v="74414"/>
    <n v="49736"/>
    <n v="-49926"/>
    <n v="149018"/>
    <n v="62673"/>
  </r>
  <r>
    <n v="597345"/>
    <d v="2014-07-02T08:19:23"/>
    <x v="0"/>
    <x v="0"/>
    <x v="0"/>
    <s v="c8"/>
    <n v="49159"/>
    <n v="49159"/>
    <s v="40001-60000"/>
    <m/>
    <m/>
    <m/>
    <m/>
    <m/>
    <n v="24674.5"/>
    <n v="74426.25"/>
    <n v="49751.75"/>
    <n v="-49953.125"/>
    <n v="149053.875"/>
    <n v="49159"/>
  </r>
  <r>
    <n v="777203"/>
    <d v="2014-07-02T08:24:02"/>
    <x v="0"/>
    <x v="0"/>
    <x v="0"/>
    <s v="c8"/>
    <n v="98583"/>
    <n v="98583"/>
    <s v="60001-100000"/>
    <m/>
    <m/>
    <m/>
    <m/>
    <m/>
    <n v="24671"/>
    <n v="74438.5"/>
    <n v="49767.5"/>
    <n v="-49980.25"/>
    <n v="149089.75"/>
    <n v="98583"/>
  </r>
  <r>
    <n v="525233"/>
    <d v="2014-07-02T08:24:27"/>
    <x v="1"/>
    <x v="0"/>
    <x v="0"/>
    <s v="c8"/>
    <n v="16398"/>
    <n v="16398"/>
    <s v="0-20,000"/>
    <m/>
    <m/>
    <m/>
    <m/>
    <m/>
    <n v="24667.5"/>
    <n v="74390.5"/>
    <n v="49723"/>
    <n v="-49917"/>
    <n v="148975"/>
    <n v="16398"/>
  </r>
  <r>
    <n v="671784"/>
    <d v="2014-07-04T10:28:36"/>
    <x v="0"/>
    <x v="0"/>
    <x v="0"/>
    <s v="c8"/>
    <n v="39972"/>
    <n v="39972"/>
    <s v="20001-40000"/>
    <m/>
    <m/>
    <m/>
    <m/>
    <m/>
    <n v="24678"/>
    <n v="74414"/>
    <n v="49736"/>
    <n v="-49926"/>
    <n v="149018"/>
    <n v="39972"/>
  </r>
  <r>
    <n v="612796"/>
    <d v="2014-07-15T14:06:22"/>
    <x v="0"/>
    <x v="0"/>
    <x v="0"/>
    <s v="c8"/>
    <n v="36097"/>
    <n v="36097"/>
    <s v="20001-40000"/>
    <m/>
    <m/>
    <m/>
    <m/>
    <m/>
    <n v="24674.5"/>
    <n v="74426.25"/>
    <n v="49751.75"/>
    <n v="-49953.125"/>
    <n v="149053.875"/>
    <n v="36097"/>
  </r>
  <r>
    <n v="220918"/>
    <d v="2014-07-15T14:07:26"/>
    <x v="0"/>
    <x v="1"/>
    <x v="0"/>
    <s v="c8"/>
    <n v="85690"/>
    <n v="85690"/>
    <s v="60001-100000"/>
    <m/>
    <m/>
    <m/>
    <m/>
    <m/>
    <n v="24671"/>
    <n v="74438.5"/>
    <n v="49767.5"/>
    <n v="-49980.25"/>
    <n v="149089.75"/>
    <n v="85690"/>
  </r>
  <r>
    <n v="82002"/>
    <d v="2014-07-16T19:49:04"/>
    <x v="0"/>
    <x v="0"/>
    <x v="0"/>
    <s v="c8"/>
    <n v="31165"/>
    <n v="31165"/>
    <s v="20001-40000"/>
    <m/>
    <m/>
    <m/>
    <m/>
    <m/>
    <n v="24667.5"/>
    <n v="74390.5"/>
    <n v="49723"/>
    <n v="-49917"/>
    <n v="148975"/>
    <n v="31165"/>
  </r>
  <r>
    <n v="220656"/>
    <d v="2014-06-06T17:55:20"/>
    <x v="1"/>
    <x v="1"/>
    <x v="0"/>
    <s v="i1"/>
    <n v="28224"/>
    <n v="28224"/>
    <s v="20001-40000"/>
    <m/>
    <m/>
    <m/>
    <m/>
    <m/>
    <n v="24664"/>
    <n v="74414"/>
    <n v="49750"/>
    <n v="-49961"/>
    <n v="149039"/>
    <n v="28224"/>
  </r>
  <r>
    <n v="688724"/>
    <d v="2014-06-21T21:52:17"/>
    <x v="0"/>
    <x v="0"/>
    <x v="0"/>
    <s v="i1"/>
    <n v="13036"/>
    <n v="13036"/>
    <s v="0-20,000"/>
    <m/>
    <m/>
    <m/>
    <m/>
    <m/>
    <n v="24659.25"/>
    <n v="74426.25"/>
    <n v="49767"/>
    <n v="-49991.25"/>
    <n v="149076.75"/>
    <n v="13036"/>
  </r>
  <r>
    <n v="893990"/>
    <d v="2014-06-21T21:53:12"/>
    <x v="1"/>
    <x v="0"/>
    <x v="0"/>
    <s v="i1"/>
    <n v="71044"/>
    <n v="71044"/>
    <s v="60001-100000"/>
    <m/>
    <m/>
    <m/>
    <m/>
    <m/>
    <n v="24671"/>
    <n v="74438.5"/>
    <n v="49767.5"/>
    <n v="-49980.25"/>
    <n v="149089.75"/>
    <n v="71044"/>
  </r>
  <r>
    <n v="508655"/>
    <d v="2014-06-21T21:54:03"/>
    <x v="0"/>
    <x v="1"/>
    <x v="0"/>
    <s v="i1"/>
    <n v="52526"/>
    <n v="52526"/>
    <s v="40001-60000"/>
    <m/>
    <m/>
    <m/>
    <m/>
    <m/>
    <n v="24667.5"/>
    <n v="74450.75"/>
    <n v="49783.25"/>
    <n v="-50007.375"/>
    <n v="149125.625"/>
    <n v="52526"/>
  </r>
  <r>
    <n v="465892"/>
    <d v="2014-06-21T21:53:59"/>
    <x v="1"/>
    <x v="1"/>
    <x v="0"/>
    <s v="i1"/>
    <n v="90091"/>
    <n v="90091"/>
    <s v="60001-100000"/>
    <m/>
    <m/>
    <m/>
    <m/>
    <m/>
    <n v="24664"/>
    <n v="74463"/>
    <n v="49799"/>
    <n v="-50034.5"/>
    <n v="149161.5"/>
    <n v="90091"/>
  </r>
  <r>
    <n v="875078"/>
    <d v="2014-06-21T21:55:18"/>
    <x v="1"/>
    <x v="1"/>
    <x v="0"/>
    <s v="i1"/>
    <n v="45885"/>
    <n v="45885"/>
    <s v="40001-60000"/>
    <m/>
    <m/>
    <m/>
    <m/>
    <m/>
    <n v="24659.25"/>
    <n v="74426.25"/>
    <n v="49767"/>
    <n v="-49991.25"/>
    <n v="149076.75"/>
    <n v="45885"/>
  </r>
  <r>
    <n v="131063"/>
    <d v="2014-06-21T21:56:46"/>
    <x v="1"/>
    <x v="1"/>
    <x v="0"/>
    <s v="i1"/>
    <n v="77873"/>
    <n v="77873"/>
    <s v="60001-100000"/>
    <m/>
    <m/>
    <m/>
    <m/>
    <m/>
    <n v="24654.5"/>
    <n v="74438.5"/>
    <n v="49784"/>
    <n v="-50021.5"/>
    <n v="149114.5"/>
    <n v="77873"/>
  </r>
  <r>
    <n v="82215"/>
    <d v="2014-06-21T21:56:24"/>
    <x v="0"/>
    <x v="1"/>
    <x v="0"/>
    <s v="i1"/>
    <n v="86491"/>
    <n v="86491"/>
    <s v="60001-100000"/>
    <m/>
    <m/>
    <m/>
    <m/>
    <m/>
    <n v="24649.75"/>
    <n v="74390.5"/>
    <n v="49740.75"/>
    <n v="-49961.375"/>
    <n v="149001.625"/>
    <n v="86491"/>
  </r>
  <r>
    <n v="23223"/>
    <d v="2014-07-28T09:34:27"/>
    <x v="0"/>
    <x v="0"/>
    <x v="0"/>
    <s v="i1"/>
    <n v="81439"/>
    <n v="81439"/>
    <s v="60001-100000"/>
    <m/>
    <m/>
    <m/>
    <m/>
    <m/>
    <n v="24645"/>
    <n v="74320"/>
    <n v="49675"/>
    <n v="-49867.5"/>
    <n v="148832.5"/>
    <n v="81439"/>
  </r>
  <r>
    <n v="493696"/>
    <d v="2014-08-11T08:52:38"/>
    <x v="1"/>
    <x v="0"/>
    <x v="0"/>
    <s v="i1"/>
    <n v="28168"/>
    <n v="28168"/>
    <s v="20001-40000"/>
    <m/>
    <m/>
    <m/>
    <m/>
    <m/>
    <n v="24643"/>
    <n v="74317"/>
    <n v="49674"/>
    <n v="-49868"/>
    <n v="148828"/>
    <n v="28168"/>
  </r>
  <r>
    <n v="90917"/>
    <d v="2014-07-21T09:32:11"/>
    <x v="1"/>
    <x v="1"/>
    <x v="0"/>
    <s v="i7"/>
    <n v="51580"/>
    <n v="51580"/>
    <s v="40001-60000"/>
    <m/>
    <m/>
    <m/>
    <m/>
    <m/>
    <n v="24641"/>
    <n v="74318"/>
    <n v="49677"/>
    <n v="-49874.5"/>
    <n v="148833.5"/>
    <n v="51580"/>
  </r>
  <r>
    <n v="685934"/>
    <d v="2014-07-23T12:38:18"/>
    <x v="1"/>
    <x v="0"/>
    <x v="1"/>
    <s v="i5"/>
    <n v="63577"/>
    <n v="63577"/>
    <s v="60001-100000"/>
    <m/>
    <m/>
    <m/>
    <m/>
    <m/>
    <n v="24639"/>
    <n v="74319"/>
    <n v="49680"/>
    <n v="-49881"/>
    <n v="148839"/>
    <n v="63577"/>
  </r>
  <r>
    <n v="844493"/>
    <d v="2014-05-06T09:32:29"/>
    <x v="0"/>
    <x v="0"/>
    <x v="1"/>
    <s v="i5"/>
    <n v="84470"/>
    <n v="84470"/>
    <s v="60001-100000"/>
    <m/>
    <m/>
    <m/>
    <m/>
    <m/>
    <n v="24637"/>
    <n v="74320"/>
    <n v="49683"/>
    <n v="-49887.5"/>
    <n v="148844.5"/>
    <n v="84470"/>
  </r>
  <r>
    <n v="233446"/>
    <d v="2014-05-06T10:34:09"/>
    <x v="0"/>
    <x v="1"/>
    <x v="1"/>
    <s v="c8"/>
    <n v="46708"/>
    <n v="46708"/>
    <s v="40001-60000"/>
    <m/>
    <m/>
    <m/>
    <m/>
    <m/>
    <n v="24630.5"/>
    <n v="74317"/>
    <n v="49686.5"/>
    <n v="-49899.25"/>
    <n v="148846.75"/>
    <n v="46708"/>
  </r>
  <r>
    <n v="233095"/>
    <d v="2014-05-27T09:31:14"/>
    <x v="1"/>
    <x v="0"/>
    <x v="1"/>
    <s v="c8"/>
    <n v="57238"/>
    <n v="57238"/>
    <s v="40001-60000"/>
    <m/>
    <m/>
    <m/>
    <m/>
    <m/>
    <n v="24624"/>
    <n v="74318"/>
    <n v="49694"/>
    <n v="-49917"/>
    <n v="148859"/>
    <n v="57238"/>
  </r>
  <r>
    <n v="62277"/>
    <d v="2014-07-01T00:47:21"/>
    <x v="1"/>
    <x v="0"/>
    <x v="0"/>
    <s v="c5"/>
    <n v="11906"/>
    <n v="11906"/>
    <s v="0-20,000"/>
    <m/>
    <m/>
    <m/>
    <m/>
    <m/>
    <n v="24617.5"/>
    <n v="74319"/>
    <n v="49701.5"/>
    <n v="-49934.75"/>
    <n v="148871.25"/>
    <n v="11906"/>
  </r>
  <r>
    <n v="428368"/>
    <d v="2014-05-23T13:56:05"/>
    <x v="0"/>
    <x v="1"/>
    <x v="0"/>
    <s v="c5"/>
    <n v="38848"/>
    <n v="38848"/>
    <s v="20001-40000"/>
    <m/>
    <m/>
    <m/>
    <m/>
    <m/>
    <n v="24637"/>
    <n v="74320"/>
    <n v="49683"/>
    <n v="-49887.5"/>
    <n v="148844.5"/>
    <n v="38848"/>
  </r>
  <r>
    <n v="106645"/>
    <d v="2014-05-14T17:44:28"/>
    <x v="1"/>
    <x v="1"/>
    <x v="0"/>
    <s v="c5"/>
    <n v="63329"/>
    <n v="63329"/>
    <s v="60001-100000"/>
    <m/>
    <m/>
    <m/>
    <m/>
    <m/>
    <n v="24630.5"/>
    <n v="74343.5"/>
    <n v="49713"/>
    <n v="-49939"/>
    <n v="148913"/>
    <n v="63329"/>
  </r>
  <r>
    <n v="254722"/>
    <d v="2014-05-16T19:53:42"/>
    <x v="0"/>
    <x v="0"/>
    <x v="0"/>
    <s v="c5"/>
    <n v="1686"/>
    <n v="1686"/>
    <s v="0-20,000"/>
    <m/>
    <m/>
    <m/>
    <m/>
    <m/>
    <n v="24624"/>
    <n v="74367"/>
    <n v="49743"/>
    <n v="-49990.5"/>
    <n v="148981.5"/>
    <n v="1686"/>
  </r>
  <r>
    <n v="267483"/>
    <d v="2014-05-16T19:54:07"/>
    <x v="1"/>
    <x v="1"/>
    <x v="0"/>
    <s v="c5"/>
    <n v="27000"/>
    <n v="27000"/>
    <s v="20001-40000"/>
    <m/>
    <m/>
    <m/>
    <m/>
    <m/>
    <n v="24639"/>
    <n v="74390.5"/>
    <n v="49751.5"/>
    <n v="-49988.25"/>
    <n v="149017.75"/>
    <n v="27000"/>
  </r>
  <r>
    <n v="851416"/>
    <d v="2014-08-13T09:32:15"/>
    <x v="1"/>
    <x v="2"/>
    <x v="0"/>
    <s v="c5"/>
    <n v="90172"/>
    <n v="90172"/>
    <s v="60001-100000"/>
    <m/>
    <m/>
    <m/>
    <m/>
    <m/>
    <n v="24637"/>
    <n v="74414"/>
    <n v="49777"/>
    <n v="-50028.5"/>
    <n v="149079.5"/>
    <n v="90172"/>
  </r>
  <r>
    <n v="593322"/>
    <d v="2014-08-22T04:46:19"/>
    <x v="1"/>
    <x v="0"/>
    <x v="0"/>
    <s v="c5"/>
    <n v="94846"/>
    <n v="94846"/>
    <s v="60001-100000"/>
    <m/>
    <m/>
    <m/>
    <m/>
    <m/>
    <n v="24630.5"/>
    <n v="74343.5"/>
    <n v="49713"/>
    <n v="-49939"/>
    <n v="148913"/>
    <n v="94846"/>
  </r>
  <r>
    <n v="755633"/>
    <d v="2014-08-22T04:48:02"/>
    <x v="1"/>
    <x v="1"/>
    <x v="0"/>
    <s v="c5"/>
    <n v="87873"/>
    <n v="87873"/>
    <s v="60001-100000"/>
    <m/>
    <m/>
    <m/>
    <m/>
    <m/>
    <n v="24624"/>
    <n v="74318"/>
    <n v="49694"/>
    <n v="-49917"/>
    <n v="148859"/>
    <n v="87873"/>
  </r>
  <r>
    <n v="286810"/>
    <d v="2014-08-22T04:48:45"/>
    <x v="0"/>
    <x v="0"/>
    <x v="0"/>
    <s v="c5"/>
    <n v="68890"/>
    <n v="68890"/>
    <s v="60001-100000"/>
    <m/>
    <m/>
    <m/>
    <m/>
    <m/>
    <n v="24617.5"/>
    <n v="74311.75"/>
    <n v="49694.25"/>
    <n v="-49923.875"/>
    <n v="148853.125"/>
    <n v="68890"/>
  </r>
  <r>
    <n v="272792"/>
    <d v="2014-08-23T09:42:51"/>
    <x v="0"/>
    <x v="1"/>
    <x v="0"/>
    <s v="c5"/>
    <n v="51993"/>
    <n v="51993"/>
    <s v="40001-60000"/>
    <m/>
    <m/>
    <m/>
    <m/>
    <m/>
    <n v="24611"/>
    <n v="74316"/>
    <n v="49705"/>
    <n v="-49946.5"/>
    <n v="148873.5"/>
    <n v="51993"/>
  </r>
  <r>
    <n v="231924"/>
    <d v="2014-08-23T09:45:04"/>
    <x v="0"/>
    <x v="1"/>
    <x v="0"/>
    <s v="c5"/>
    <n v="89458"/>
    <n v="89458"/>
    <s v="60001-100000"/>
    <m/>
    <m/>
    <m/>
    <m/>
    <m/>
    <n v="24610.25"/>
    <n v="74317"/>
    <n v="49706.75"/>
    <n v="-49949.875"/>
    <n v="148877.125"/>
    <n v="89458"/>
  </r>
  <r>
    <n v="522338"/>
    <d v="2014-08-30T15:44:35"/>
    <x v="0"/>
    <x v="1"/>
    <x v="0"/>
    <s v="c5"/>
    <n v="44529"/>
    <n v="44529"/>
    <s v="40001-60000"/>
    <m/>
    <m/>
    <m/>
    <m/>
    <m/>
    <n v="24609.5"/>
    <n v="74307.5"/>
    <n v="49698"/>
    <n v="-49937.5"/>
    <n v="148854.5"/>
    <n v="44529"/>
  </r>
  <r>
    <n v="840292"/>
    <d v="2014-07-16T09:33:12"/>
    <x v="1"/>
    <x v="1"/>
    <x v="0"/>
    <s v="c9"/>
    <n v="65419"/>
    <n v="65419"/>
    <s v="60001-100000"/>
    <m/>
    <m/>
    <m/>
    <m/>
    <m/>
    <n v="24608.75"/>
    <n v="74311.75"/>
    <n v="49703"/>
    <n v="-49945.75"/>
    <n v="148866.25"/>
    <n v="65419"/>
  </r>
  <r>
    <n v="662487"/>
    <d v="2014-05-21T09:31:34"/>
    <x v="0"/>
    <x v="0"/>
    <x v="1"/>
    <s v="c9"/>
    <n v="80916"/>
    <n v="80916"/>
    <s v="60001-100000"/>
    <m/>
    <m/>
    <m/>
    <m/>
    <m/>
    <n v="24608"/>
    <n v="74316"/>
    <n v="49708"/>
    <n v="-49954"/>
    <n v="148878"/>
    <n v="80916"/>
  </r>
  <r>
    <n v="131773"/>
    <d v="2014-06-20T13:28:41"/>
    <x v="1"/>
    <x v="0"/>
    <x v="1"/>
    <s v="c9"/>
    <n v="69933"/>
    <n v="69933"/>
    <s v="60001-100000"/>
    <m/>
    <m/>
    <m/>
    <m/>
    <m/>
    <n v="24607"/>
    <n v="74303.25"/>
    <n v="49696.25"/>
    <n v="-49937.375"/>
    <n v="148847.625"/>
    <n v="69933"/>
  </r>
  <r>
    <n v="830960"/>
    <d v="2014-07-11T09:32:27"/>
    <x v="1"/>
    <x v="2"/>
    <x v="1"/>
    <s v="c9"/>
    <n v="80857"/>
    <n v="80857"/>
    <s v="60001-100000"/>
    <m/>
    <m/>
    <m/>
    <m/>
    <m/>
    <n v="24606"/>
    <n v="74307.5"/>
    <n v="49701.5"/>
    <n v="-49946.25"/>
    <n v="148859.75"/>
    <n v="80857"/>
  </r>
  <r>
    <n v="803879"/>
    <d v="2014-08-19T17:13:16"/>
    <x v="0"/>
    <x v="0"/>
    <x v="4"/>
    <s v="i6"/>
    <n v="59043"/>
    <n v="59043"/>
    <s v="40001-60000"/>
    <m/>
    <m/>
    <m/>
    <m/>
    <m/>
    <n v="24605"/>
    <n v="74285.25"/>
    <n v="49680.25"/>
    <n v="-49915.375"/>
    <n v="148805.625"/>
    <n v="59043"/>
  </r>
  <r>
    <n v="926957"/>
    <d v="2014-05-16T17:56:56"/>
    <x v="0"/>
    <x v="0"/>
    <x v="1"/>
    <s v="i6"/>
    <n v="66430"/>
    <n v="66430"/>
    <s v="60001-100000"/>
    <m/>
    <m/>
    <m/>
    <m/>
    <m/>
    <n v="24604"/>
    <n v="74299"/>
    <n v="49695"/>
    <n v="-49938.5"/>
    <n v="148841.5"/>
    <n v="66430"/>
  </r>
  <r>
    <n v="818752"/>
    <d v="2014-05-22T18:40:17"/>
    <x v="0"/>
    <x v="1"/>
    <x v="1"/>
    <s v="i7"/>
    <n v="59012"/>
    <n v="59012"/>
    <s v="40001-60000"/>
    <m/>
    <m/>
    <m/>
    <m/>
    <m/>
    <n v="24592.75"/>
    <n v="74303.25"/>
    <n v="49710.5"/>
    <n v="-49973"/>
    <n v="148869"/>
    <n v="59012"/>
  </r>
  <r>
    <n v="554427"/>
    <d v="2014-05-22T18:40:50"/>
    <x v="0"/>
    <x v="0"/>
    <x v="1"/>
    <s v="i7"/>
    <n v="5107"/>
    <n v="5107"/>
    <s v="0-20,000"/>
    <m/>
    <m/>
    <m/>
    <m/>
    <m/>
    <n v="24581.5"/>
    <n v="74307.5"/>
    <n v="49726"/>
    <n v="-50007.5"/>
    <n v="148896.5"/>
    <n v="5107"/>
  </r>
  <r>
    <n v="281882"/>
    <d v="2014-05-22T18:41:13"/>
    <x v="1"/>
    <x v="1"/>
    <x v="1"/>
    <s v="i7"/>
    <n v="99408"/>
    <n v="99408"/>
    <s v="60001-100000"/>
    <m/>
    <m/>
    <m/>
    <m/>
    <m/>
    <n v="24605"/>
    <n v="74311.75"/>
    <n v="49706.75"/>
    <n v="-49955.125"/>
    <n v="148871.875"/>
    <n v="99408"/>
  </r>
  <r>
    <n v="262806"/>
    <d v="2014-05-22T18:40:12"/>
    <x v="0"/>
    <x v="2"/>
    <x v="1"/>
    <s v="i7"/>
    <n v="87327"/>
    <n v="87327"/>
    <s v="60001-100000"/>
    <m/>
    <m/>
    <m/>
    <m/>
    <m/>
    <n v="24604"/>
    <n v="74299"/>
    <n v="49695"/>
    <n v="-49938.5"/>
    <n v="148841.5"/>
    <n v="87327"/>
  </r>
  <r>
    <n v="691563"/>
    <d v="2014-06-26T09:31:35"/>
    <x v="0"/>
    <x v="0"/>
    <x v="1"/>
    <s v="i7"/>
    <n v="68344"/>
    <n v="68344"/>
    <s v="60001-100000"/>
    <m/>
    <m/>
    <m/>
    <m/>
    <m/>
    <n v="24592.75"/>
    <n v="74257.75"/>
    <n v="49665"/>
    <n v="-49904.75"/>
    <n v="148755.25"/>
    <n v="68344"/>
  </r>
  <r>
    <n v="42630"/>
    <d v="2014-07-10T09:32:05"/>
    <x v="1"/>
    <x v="0"/>
    <x v="1"/>
    <s v="i7"/>
    <n v="7149"/>
    <n v="7149"/>
    <s v="0-20,000"/>
    <m/>
    <m/>
    <m/>
    <m/>
    <m/>
    <n v="24581.5"/>
    <n v="74271.5"/>
    <n v="49690"/>
    <n v="-49953.5"/>
    <n v="148806.5"/>
    <n v="7149"/>
  </r>
  <r>
    <n v="145654"/>
    <d v="2014-06-12T09:32:27"/>
    <x v="0"/>
    <x v="1"/>
    <x v="0"/>
    <s v="i7"/>
    <n v="79265"/>
    <n v="79265"/>
    <s v="60001-100000"/>
    <m/>
    <m/>
    <m/>
    <m/>
    <m/>
    <n v="24605"/>
    <n v="74285.25"/>
    <n v="49680.25"/>
    <n v="-49915.375"/>
    <n v="148805.625"/>
    <n v="79265"/>
  </r>
  <r>
    <n v="450068"/>
    <d v="2014-07-29T15:50:56"/>
    <x v="0"/>
    <x v="0"/>
    <x v="0"/>
    <s v="i5"/>
    <n v="98599"/>
    <n v="98599"/>
    <s v="60001-100000"/>
    <m/>
    <m/>
    <m/>
    <m/>
    <m/>
    <n v="24604"/>
    <n v="74244"/>
    <n v="49640"/>
    <n v="-49856"/>
    <n v="148704"/>
    <n v="98599"/>
  </r>
  <r>
    <n v="991377"/>
    <d v="2014-05-31T18:15:32"/>
    <x v="0"/>
    <x v="0"/>
    <x v="2"/>
    <s v="i1"/>
    <n v="5776"/>
    <n v="5776"/>
    <s v="0-20,000"/>
    <m/>
    <m/>
    <m/>
    <m/>
    <m/>
    <n v="24592.75"/>
    <n v="74233.5"/>
    <n v="49640.75"/>
    <n v="-49868.375"/>
    <n v="148694.625"/>
    <n v="5776"/>
  </r>
  <r>
    <n v="972418"/>
    <d v="2014-07-18T09:33:46"/>
    <x v="0"/>
    <x v="0"/>
    <x v="2"/>
    <s v="c9"/>
    <n v="17920"/>
    <n v="17920"/>
    <s v="0-20,000"/>
    <m/>
    <m/>
    <m/>
    <m/>
    <m/>
    <n v="24606"/>
    <n v="74237"/>
    <n v="49631"/>
    <n v="-49840.5"/>
    <n v="148683.5"/>
    <n v="17920"/>
  </r>
  <r>
    <n v="758770"/>
    <d v="2014-08-14T17:04:12"/>
    <x v="0"/>
    <x v="0"/>
    <x v="2"/>
    <s v="c9"/>
    <n v="26390"/>
    <n v="26390"/>
    <s v="20001-40000"/>
    <m/>
    <m/>
    <m/>
    <m/>
    <m/>
    <n v="24608.75"/>
    <n v="74240.5"/>
    <n v="49631.75"/>
    <n v="-49838.875"/>
    <n v="148688.125"/>
    <n v="26390"/>
  </r>
  <r>
    <n v="339709"/>
    <d v="2014-08-14T17:05:09"/>
    <x v="0"/>
    <x v="0"/>
    <x v="2"/>
    <s v="c9"/>
    <n v="41454"/>
    <n v="41454"/>
    <s v="40001-60000"/>
    <m/>
    <m/>
    <m/>
    <m/>
    <m/>
    <n v="24608"/>
    <n v="74244"/>
    <n v="49636"/>
    <n v="-49846"/>
    <n v="148698"/>
    <n v="41454"/>
  </r>
  <r>
    <n v="665151"/>
    <d v="2014-05-19T09:31:39"/>
    <x v="0"/>
    <x v="0"/>
    <x v="0"/>
    <s v="i6"/>
    <n v="57695"/>
    <n v="57695"/>
    <s v="40001-60000"/>
    <m/>
    <m/>
    <m/>
    <m/>
    <m/>
    <n v="24607"/>
    <n v="74257.75"/>
    <n v="49650.75"/>
    <n v="-49869.125"/>
    <n v="148733.875"/>
    <n v="57695"/>
  </r>
  <r>
    <n v="425591"/>
    <d v="2014-05-19T09:33:11"/>
    <x v="1"/>
    <x v="0"/>
    <x v="0"/>
    <s v="i6"/>
    <n v="52882"/>
    <n v="52882"/>
    <s v="40001-60000"/>
    <m/>
    <m/>
    <m/>
    <m/>
    <m/>
    <n v="24606"/>
    <n v="74271.5"/>
    <n v="49665.5"/>
    <n v="-49892.25"/>
    <n v="148769.75"/>
    <n v="52882"/>
  </r>
  <r>
    <n v="918977"/>
    <d v="2014-05-19T09:33:50"/>
    <x v="0"/>
    <x v="0"/>
    <x v="0"/>
    <s v="i6"/>
    <n v="61359"/>
    <n v="61359"/>
    <s v="60001-100000"/>
    <m/>
    <m/>
    <m/>
    <m/>
    <m/>
    <n v="24605"/>
    <n v="74285.25"/>
    <n v="49680.25"/>
    <n v="-49915.375"/>
    <n v="148805.625"/>
    <n v="61359"/>
  </r>
  <r>
    <n v="91761"/>
    <d v="2014-06-13T19:01:35"/>
    <x v="1"/>
    <x v="1"/>
    <x v="0"/>
    <s v="i6"/>
    <n v="83626"/>
    <n v="83626"/>
    <s v="60001-100000"/>
    <m/>
    <m/>
    <m/>
    <m/>
    <m/>
    <n v="24604"/>
    <n v="74299"/>
    <n v="49695"/>
    <n v="-49938.5"/>
    <n v="148841.5"/>
    <n v="83626"/>
  </r>
  <r>
    <n v="59571"/>
    <d v="2014-06-13T19:04:51"/>
    <x v="0"/>
    <x v="1"/>
    <x v="0"/>
    <s v="i6"/>
    <n v="44515"/>
    <n v="44515"/>
    <s v="40001-60000"/>
    <m/>
    <m/>
    <m/>
    <m/>
    <m/>
    <n v="24592.75"/>
    <n v="74257.75"/>
    <n v="49665"/>
    <n v="-49904.75"/>
    <n v="148755.25"/>
    <n v="44515"/>
  </r>
  <r>
    <n v="763575"/>
    <d v="2014-06-04T16:45:05"/>
    <x v="0"/>
    <x v="0"/>
    <x v="0"/>
    <s v="b9"/>
    <n v="79839"/>
    <n v="79839"/>
    <s v="60001-100000"/>
    <m/>
    <m/>
    <m/>
    <m/>
    <m/>
    <n v="24581.5"/>
    <n v="74271.5"/>
    <n v="49690"/>
    <n v="-49953.5"/>
    <n v="148806.5"/>
    <n v="79839"/>
  </r>
  <r>
    <n v="907089"/>
    <d v="2014-06-07T18:35:21"/>
    <x v="0"/>
    <x v="0"/>
    <x v="0"/>
    <s v="c9"/>
    <n v="4882"/>
    <n v="4882"/>
    <s v="0-20,000"/>
    <m/>
    <m/>
    <m/>
    <m/>
    <m/>
    <n v="24570.25"/>
    <n v="74240.5"/>
    <n v="49670.25"/>
    <n v="-49935.125"/>
    <n v="148745.875"/>
    <n v="4882"/>
  </r>
  <r>
    <n v="327925"/>
    <d v="2014-06-22T15:56:35"/>
    <x v="0"/>
    <x v="2"/>
    <x v="0"/>
    <s v="c9"/>
    <n v="85704"/>
    <n v="85704"/>
    <s v="60001-100000"/>
    <m/>
    <m/>
    <m/>
    <m/>
    <m/>
    <n v="24604"/>
    <n v="74244"/>
    <n v="49640"/>
    <n v="-49856"/>
    <n v="148704"/>
    <n v="85704"/>
  </r>
  <r>
    <n v="828285"/>
    <d v="2014-07-02T17:23:22"/>
    <x v="0"/>
    <x v="0"/>
    <x v="0"/>
    <s v="c9"/>
    <n v="24144"/>
    <n v="24144"/>
    <s v="20001-40000"/>
    <m/>
    <m/>
    <m/>
    <m/>
    <m/>
    <n v="24592.75"/>
    <n v="74233.5"/>
    <n v="49640.75"/>
    <n v="-49868.375"/>
    <n v="148694.625"/>
    <n v="24144"/>
  </r>
  <r>
    <n v="464131"/>
    <d v="2014-07-02T17:23:52"/>
    <x v="0"/>
    <x v="0"/>
    <x v="0"/>
    <s v="c9"/>
    <n v="71756"/>
    <n v="71756"/>
    <s v="60001-100000"/>
    <m/>
    <m/>
    <m/>
    <m/>
    <m/>
    <n v="24606"/>
    <n v="74237"/>
    <n v="49631"/>
    <n v="-49840.5"/>
    <n v="148683.5"/>
    <n v="71756"/>
  </r>
  <r>
    <n v="974929"/>
    <d v="2014-08-25T09:31:36"/>
    <x v="1"/>
    <x v="0"/>
    <x v="0"/>
    <s v="c9"/>
    <n v="75979"/>
    <n v="75979"/>
    <s v="60001-100000"/>
    <m/>
    <m/>
    <m/>
    <m/>
    <m/>
    <n v="24605"/>
    <n v="74240.5"/>
    <n v="49635.5"/>
    <n v="-49848.25"/>
    <n v="148693.75"/>
    <n v="75979"/>
  </r>
  <r>
    <n v="936032"/>
    <d v="2014-08-31T07:45:24"/>
    <x v="0"/>
    <x v="0"/>
    <x v="0"/>
    <s v="b9"/>
    <n v="14929"/>
    <n v="14929"/>
    <s v="0-20,000"/>
    <m/>
    <m/>
    <m/>
    <m/>
    <m/>
    <n v="24604"/>
    <n v="74230"/>
    <n v="49626"/>
    <n v="-49835"/>
    <n v="148669"/>
    <n v="14929"/>
  </r>
  <r>
    <n v="373434"/>
    <d v="2014-07-29T09:33:49"/>
    <x v="1"/>
    <x v="0"/>
    <x v="4"/>
    <s v="c9"/>
    <n v="30239"/>
    <n v="30239"/>
    <s v="20001-40000"/>
    <m/>
    <m/>
    <m/>
    <m/>
    <m/>
    <n v="24607"/>
    <n v="74233.5"/>
    <n v="49626.5"/>
    <n v="-49832.75"/>
    <n v="148673.25"/>
    <n v="30239"/>
  </r>
  <r>
    <n v="512510"/>
    <d v="2014-07-29T11:46:03"/>
    <x v="0"/>
    <x v="1"/>
    <x v="4"/>
    <s v="c9"/>
    <n v="29908"/>
    <n v="29908"/>
    <s v="20001-40000"/>
    <m/>
    <m/>
    <m/>
    <m/>
    <m/>
    <n v="24606"/>
    <n v="74237"/>
    <n v="49631"/>
    <n v="-49840.5"/>
    <n v="148683.5"/>
    <n v="29908"/>
  </r>
  <r>
    <n v="45706"/>
    <d v="2014-07-30T12:23:43"/>
    <x v="0"/>
    <x v="0"/>
    <x v="4"/>
    <s v="c9"/>
    <n v="69338"/>
    <n v="69338"/>
    <s v="60001-100000"/>
    <m/>
    <m/>
    <m/>
    <m/>
    <m/>
    <n v="24605"/>
    <n v="74240.5"/>
    <n v="49635.5"/>
    <n v="-49848.25"/>
    <n v="148693.75"/>
    <n v="69338"/>
  </r>
  <r>
    <n v="548266"/>
    <d v="2014-07-30T12:25:14"/>
    <x v="1"/>
    <x v="0"/>
    <x v="4"/>
    <s v="c9"/>
    <n v="72531"/>
    <n v="72531"/>
    <s v="60001-100000"/>
    <m/>
    <m/>
    <m/>
    <m/>
    <m/>
    <n v="24604"/>
    <n v="74244"/>
    <n v="49640"/>
    <n v="-49856"/>
    <n v="148704"/>
    <n v="72531"/>
  </r>
  <r>
    <n v="604191"/>
    <d v="2014-07-30T12:27:07"/>
    <x v="0"/>
    <x v="1"/>
    <x v="4"/>
    <s v="c9"/>
    <n v="7769"/>
    <n v="7769"/>
    <s v="0-20,000"/>
    <m/>
    <m/>
    <m/>
    <m/>
    <m/>
    <n v="24592.75"/>
    <n v="74257.75"/>
    <n v="49665"/>
    <n v="-49904.75"/>
    <n v="148755.25"/>
    <n v="7769"/>
  </r>
  <r>
    <n v="127094"/>
    <d v="2014-08-10T10:21:48"/>
    <x v="1"/>
    <x v="1"/>
    <x v="4"/>
    <s v="c9"/>
    <n v="76330"/>
    <n v="76330"/>
    <s v="60001-100000"/>
    <m/>
    <m/>
    <m/>
    <m/>
    <m/>
    <n v="24606"/>
    <n v="74271.5"/>
    <n v="49665.5"/>
    <n v="-49892.25"/>
    <n v="148769.75"/>
    <n v="76330"/>
  </r>
  <r>
    <n v="695887"/>
    <d v="2014-07-15T09:32:06"/>
    <x v="1"/>
    <x v="0"/>
    <x v="1"/>
    <s v="c9"/>
    <n v="50191"/>
    <n v="50191"/>
    <s v="40001-60000"/>
    <m/>
    <m/>
    <m/>
    <m/>
    <m/>
    <n v="24605"/>
    <n v="74240.5"/>
    <n v="49635.5"/>
    <n v="-49848.25"/>
    <n v="148693.75"/>
    <n v="50191"/>
  </r>
  <r>
    <n v="137208"/>
    <d v="2014-07-24T16:13:16"/>
    <x v="1"/>
    <x v="0"/>
    <x v="0"/>
    <s v="c5"/>
    <n v="19665"/>
    <n v="19665"/>
    <s v="0-20,000"/>
    <m/>
    <m/>
    <m/>
    <m/>
    <m/>
    <n v="24604"/>
    <n v="74244"/>
    <n v="49640"/>
    <n v="-49856"/>
    <n v="148704"/>
    <n v="19665"/>
  </r>
  <r>
    <n v="295614"/>
    <d v="2014-05-07T09:31:35"/>
    <x v="1"/>
    <x v="1"/>
    <x v="3"/>
    <s v="c5"/>
    <n v="96621"/>
    <n v="96621"/>
    <s v="60001-100000"/>
    <m/>
    <m/>
    <m/>
    <m/>
    <m/>
    <n v="24607"/>
    <n v="74257.75"/>
    <n v="49650.75"/>
    <n v="-49869.125"/>
    <n v="148733.875"/>
    <n v="96621"/>
  </r>
  <r>
    <n v="638258"/>
    <d v="2014-08-13T12:07:03"/>
    <x v="0"/>
    <x v="1"/>
    <x v="3"/>
    <s v="c5"/>
    <n v="28497"/>
    <n v="28497"/>
    <s v="20001-40000"/>
    <m/>
    <m/>
    <m/>
    <m/>
    <m/>
    <n v="24606"/>
    <n v="74237"/>
    <n v="49631"/>
    <n v="-49840.5"/>
    <n v="148683.5"/>
    <n v="28497"/>
  </r>
  <r>
    <n v="581201"/>
    <d v="2014-08-20T09:32:53"/>
    <x v="0"/>
    <x v="1"/>
    <x v="1"/>
    <s v="i6"/>
    <n v="18067"/>
    <n v="18067"/>
    <s v="0-20,000"/>
    <m/>
    <m/>
    <m/>
    <m/>
    <m/>
    <n v="24605"/>
    <n v="74240.5"/>
    <n v="49635.5"/>
    <n v="-49848.25"/>
    <n v="148693.75"/>
    <n v="18067"/>
  </r>
  <r>
    <n v="771782"/>
    <d v="2014-07-08T09:12:49"/>
    <x v="0"/>
    <x v="1"/>
    <x v="7"/>
    <s v="i7"/>
    <n v="14603"/>
    <n v="14603"/>
    <s v="0-20,000"/>
    <m/>
    <m/>
    <m/>
    <m/>
    <m/>
    <n v="24608"/>
    <n v="74244"/>
    <n v="49636"/>
    <n v="-49846"/>
    <n v="148698"/>
    <n v="14603"/>
  </r>
  <r>
    <n v="539267"/>
    <d v="2014-06-11T14:59:02"/>
    <x v="0"/>
    <x v="0"/>
    <x v="5"/>
    <s v="c5"/>
    <n v="59472"/>
    <n v="59472"/>
    <s v="40001-60000"/>
    <m/>
    <m/>
    <m/>
    <m/>
    <m/>
    <n v="24610.25"/>
    <n v="74257.75"/>
    <n v="49647.5"/>
    <n v="-49861"/>
    <n v="148729"/>
    <n v="59472"/>
  </r>
  <r>
    <n v="708635"/>
    <d v="2014-06-11T15:01:31"/>
    <x v="1"/>
    <x v="1"/>
    <x v="5"/>
    <s v="c5"/>
    <n v="59436"/>
    <n v="59436"/>
    <s v="40001-60000"/>
    <m/>
    <m/>
    <m/>
    <m/>
    <m/>
    <n v="24609.5"/>
    <n v="74271.5"/>
    <n v="49662"/>
    <n v="-49883.5"/>
    <n v="148764.5"/>
    <n v="59436"/>
  </r>
  <r>
    <n v="282409"/>
    <d v="2014-06-11T15:03:13"/>
    <x v="0"/>
    <x v="1"/>
    <x v="5"/>
    <s v="c5"/>
    <n v="78804"/>
    <n v="78804"/>
    <s v="60001-100000"/>
    <m/>
    <m/>
    <m/>
    <m/>
    <m/>
    <n v="24608.75"/>
    <n v="74285.25"/>
    <n v="49676.5"/>
    <n v="-49906"/>
    <n v="148800"/>
    <n v="78804"/>
  </r>
  <r>
    <n v="967490"/>
    <d v="2014-06-25T12:40:06"/>
    <x v="0"/>
    <x v="0"/>
    <x v="5"/>
    <s v="c5"/>
    <n v="65576"/>
    <n v="65576"/>
    <s v="60001-100000"/>
    <m/>
    <m/>
    <m/>
    <m/>
    <m/>
    <n v="24608"/>
    <n v="74244"/>
    <n v="49636"/>
    <n v="-49846"/>
    <n v="148698"/>
    <n v="65576"/>
  </r>
  <r>
    <n v="901147"/>
    <d v="2014-06-25T12:45:30"/>
    <x v="1"/>
    <x v="1"/>
    <x v="5"/>
    <s v="c5"/>
    <n v="61290"/>
    <n v="61290"/>
    <s v="60001-100000"/>
    <m/>
    <m/>
    <m/>
    <m/>
    <m/>
    <n v="24607"/>
    <n v="74257.75"/>
    <n v="49650.75"/>
    <n v="-49869.125"/>
    <n v="148733.875"/>
    <n v="61290"/>
  </r>
  <r>
    <n v="450797"/>
    <d v="2014-07-10T09:32:42"/>
    <x v="0"/>
    <x v="0"/>
    <x v="4"/>
    <s v="i7"/>
    <n v="15586"/>
    <n v="15586"/>
    <s v="0-20,000"/>
    <m/>
    <m/>
    <m/>
    <m/>
    <m/>
    <n v="24606"/>
    <n v="74271.5"/>
    <n v="49665.5"/>
    <n v="-49892.25"/>
    <n v="148769.75"/>
    <n v="15586"/>
  </r>
  <r>
    <n v="355389"/>
    <d v="2014-07-10T09:33:15"/>
    <x v="1"/>
    <x v="0"/>
    <x v="4"/>
    <s v="i7"/>
    <n v="8577"/>
    <n v="8577"/>
    <s v="0-20,000"/>
    <m/>
    <m/>
    <m/>
    <m/>
    <m/>
    <n v="24608.75"/>
    <n v="74285.25"/>
    <n v="49676.5"/>
    <n v="-49906"/>
    <n v="148800"/>
    <n v="8577"/>
  </r>
  <r>
    <n v="176038"/>
    <d v="2014-07-10T09:31:43"/>
    <x v="0"/>
    <x v="1"/>
    <x v="4"/>
    <s v="i7"/>
    <n v="51636"/>
    <n v="51636"/>
    <s v="40001-60000"/>
    <m/>
    <m/>
    <m/>
    <m/>
    <m/>
    <n v="24611"/>
    <n v="74299"/>
    <n v="49688"/>
    <n v="-49921"/>
    <n v="148831"/>
    <n v="51636"/>
  </r>
  <r>
    <n v="288349"/>
    <d v="2014-08-14T11:32:26"/>
    <x v="1"/>
    <x v="2"/>
    <x v="1"/>
    <s v="c5"/>
    <n v="36109"/>
    <n v="36109"/>
    <s v="20001-40000"/>
    <m/>
    <m/>
    <m/>
    <m/>
    <m/>
    <n v="24610.25"/>
    <n v="74303.25"/>
    <n v="49693"/>
    <n v="-49929.25"/>
    <n v="148842.75"/>
    <n v="36109"/>
  </r>
  <r>
    <n v="899385"/>
    <d v="2014-05-26T10:21:36"/>
    <x v="1"/>
    <x v="1"/>
    <x v="2"/>
    <s v="c8"/>
    <n v="52454"/>
    <n v="52454"/>
    <s v="40001-60000"/>
    <m/>
    <m/>
    <m/>
    <m/>
    <m/>
    <n v="24609.5"/>
    <n v="74307.5"/>
    <n v="49698"/>
    <n v="-49937.5"/>
    <n v="148854.5"/>
    <n v="52454"/>
  </r>
  <r>
    <n v="448071"/>
    <d v="2014-05-26T10:22:38"/>
    <x v="0"/>
    <x v="0"/>
    <x v="2"/>
    <s v="c8"/>
    <n v="13399"/>
    <n v="13399"/>
    <s v="0-20,000"/>
    <m/>
    <m/>
    <m/>
    <m/>
    <m/>
    <n v="24608.75"/>
    <n v="74311.75"/>
    <n v="49703"/>
    <n v="-49945.75"/>
    <n v="148866.25"/>
    <n v="13399"/>
  </r>
  <r>
    <n v="198021"/>
    <d v="2014-05-26T10:25:18"/>
    <x v="1"/>
    <x v="0"/>
    <x v="2"/>
    <s v="c8"/>
    <n v="16821"/>
    <n v="16821"/>
    <s v="0-20,000"/>
    <m/>
    <m/>
    <m/>
    <m/>
    <m/>
    <n v="24611"/>
    <n v="74316"/>
    <n v="49705"/>
    <n v="-49946.5"/>
    <n v="148873.5"/>
    <n v="16821"/>
  </r>
  <r>
    <n v="834760"/>
    <d v="2014-05-26T10:28:01"/>
    <x v="0"/>
    <x v="1"/>
    <x v="2"/>
    <s v="c8"/>
    <n v="5776"/>
    <n v="5776"/>
    <s v="0-20,000"/>
    <m/>
    <m/>
    <m/>
    <m/>
    <m/>
    <n v="24630.5"/>
    <n v="74317"/>
    <n v="49686.5"/>
    <n v="-49899.25"/>
    <n v="148846.75"/>
    <n v="5776"/>
  </r>
  <r>
    <n v="46552"/>
    <d v="2014-05-23T09:31:40"/>
    <x v="0"/>
    <x v="0"/>
    <x v="2"/>
    <s v="c5"/>
    <n v="14363"/>
    <n v="14363"/>
    <s v="0-20,000"/>
    <m/>
    <m/>
    <m/>
    <m/>
    <m/>
    <n v="24641"/>
    <n v="74318"/>
    <n v="49677"/>
    <n v="-49874.5"/>
    <n v="148833.5"/>
    <n v="14363"/>
  </r>
  <r>
    <n v="313780"/>
    <d v="2014-05-26T17:44:22"/>
    <x v="0"/>
    <x v="0"/>
    <x v="2"/>
    <s v="c5"/>
    <n v="53084"/>
    <n v="53084"/>
    <s v="40001-60000"/>
    <m/>
    <m/>
    <m/>
    <m/>
    <m/>
    <n v="24649.75"/>
    <n v="74319"/>
    <n v="49669.25"/>
    <n v="-49854.125"/>
    <n v="148822.875"/>
    <n v="53084"/>
  </r>
  <r>
    <n v="751383"/>
    <d v="2014-05-26T17:45:53"/>
    <x v="0"/>
    <x v="0"/>
    <x v="2"/>
    <s v="c5"/>
    <n v="42628"/>
    <n v="42628"/>
    <s v="40001-60000"/>
    <m/>
    <m/>
    <m/>
    <m/>
    <m/>
    <n v="24645"/>
    <n v="74320"/>
    <n v="49675"/>
    <n v="-49867.5"/>
    <n v="148832.5"/>
    <n v="42628"/>
  </r>
  <r>
    <n v="511866"/>
    <d v="2014-05-26T17:47:18"/>
    <x v="0"/>
    <x v="1"/>
    <x v="2"/>
    <s v="c5"/>
    <n v="18669"/>
    <n v="18669"/>
    <s v="0-20,000"/>
    <m/>
    <m/>
    <m/>
    <m/>
    <m/>
    <n v="24643"/>
    <n v="74343.5"/>
    <n v="49700.5"/>
    <n v="-49907.75"/>
    <n v="148894.25"/>
    <n v="18669"/>
  </r>
  <r>
    <n v="164053"/>
    <d v="2014-05-26T17:47:55"/>
    <x v="1"/>
    <x v="0"/>
    <x v="2"/>
    <s v="c5"/>
    <n v="90777"/>
    <n v="90777"/>
    <s v="60001-100000"/>
    <m/>
    <m/>
    <m/>
    <m/>
    <m/>
    <n v="24654.5"/>
    <n v="74367"/>
    <n v="49712.5"/>
    <n v="-49914.25"/>
    <n v="148935.75"/>
    <n v="90777"/>
  </r>
  <r>
    <n v="440123"/>
    <d v="2014-05-28T03:21:10"/>
    <x v="0"/>
    <x v="1"/>
    <x v="2"/>
    <s v="c5"/>
    <n v="41469"/>
    <n v="41469"/>
    <s v="40001-60000"/>
    <m/>
    <m/>
    <m/>
    <m/>
    <m/>
    <n v="24649.75"/>
    <n v="74319"/>
    <n v="49669.25"/>
    <n v="-49854.125"/>
    <n v="148822.875"/>
    <n v="41469"/>
  </r>
  <r>
    <n v="552123"/>
    <d v="2014-05-31T14:46:24"/>
    <x v="1"/>
    <x v="0"/>
    <x v="2"/>
    <s v="c5"/>
    <n v="71525"/>
    <n v="71525"/>
    <s v="60001-100000"/>
    <m/>
    <m/>
    <m/>
    <m/>
    <m/>
    <n v="24645"/>
    <n v="74320"/>
    <n v="49675"/>
    <n v="-49867.5"/>
    <n v="148832.5"/>
    <n v="71525"/>
  </r>
  <r>
    <n v="716926"/>
    <d v="2014-06-07T00:45:55"/>
    <x v="0"/>
    <x v="0"/>
    <x v="2"/>
    <s v="c5"/>
    <n v="2102"/>
    <n v="2102"/>
    <s v="0-20,000"/>
    <m/>
    <m/>
    <m/>
    <m/>
    <m/>
    <n v="24643"/>
    <n v="74343.5"/>
    <n v="49700.5"/>
    <n v="-49907.75"/>
    <n v="148894.25"/>
    <n v="2102"/>
  </r>
  <r>
    <n v="469866"/>
    <d v="2014-06-07T00:46:53"/>
    <x v="1"/>
    <x v="1"/>
    <x v="2"/>
    <s v="c5"/>
    <n v="60471"/>
    <n v="60471"/>
    <s v="60001-100000"/>
    <m/>
    <m/>
    <m/>
    <m/>
    <m/>
    <n v="24654.5"/>
    <n v="74367"/>
    <n v="49712.5"/>
    <n v="-49914.25"/>
    <n v="148935.75"/>
    <n v="60471"/>
  </r>
  <r>
    <n v="721500"/>
    <d v="2014-06-27T09:31:33"/>
    <x v="0"/>
    <x v="0"/>
    <x v="2"/>
    <s v="c5"/>
    <n v="30608"/>
    <n v="30608"/>
    <s v="20001-40000"/>
    <m/>
    <m/>
    <m/>
    <m/>
    <m/>
    <n v="24649.75"/>
    <n v="74390.5"/>
    <n v="49740.75"/>
    <n v="-49961.375"/>
    <n v="149001.625"/>
    <n v="30608"/>
  </r>
  <r>
    <n v="175237"/>
    <d v="2014-06-27T09:34:52"/>
    <x v="1"/>
    <x v="1"/>
    <x v="2"/>
    <s v="c5"/>
    <n v="68598"/>
    <n v="68598"/>
    <s v="60001-100000"/>
    <m/>
    <m/>
    <m/>
    <m/>
    <m/>
    <n v="24645"/>
    <n v="74414"/>
    <n v="49769"/>
    <n v="-50008.5"/>
    <n v="149067.5"/>
    <n v="68598"/>
  </r>
  <r>
    <n v="256965"/>
    <d v="2014-06-27T09:35:46"/>
    <x v="0"/>
    <x v="0"/>
    <x v="2"/>
    <s v="c5"/>
    <n v="16789"/>
    <n v="16789"/>
    <s v="0-20,000"/>
    <m/>
    <m/>
    <m/>
    <m/>
    <m/>
    <n v="24643"/>
    <n v="74426.25"/>
    <n v="49783.25"/>
    <n v="-50031.875"/>
    <n v="149101.125"/>
    <n v="16789"/>
  </r>
  <r>
    <n v="708129"/>
    <d v="2014-07-10T08:35:58"/>
    <x v="0"/>
    <x v="1"/>
    <x v="2"/>
    <s v="c5"/>
    <n v="20821"/>
    <n v="20821"/>
    <s v="20001-40000"/>
    <m/>
    <m/>
    <m/>
    <m/>
    <m/>
    <n v="24654.5"/>
    <n v="74438.5"/>
    <n v="49784"/>
    <n v="-50021.5"/>
    <n v="149114.5"/>
    <n v="20821"/>
  </r>
  <r>
    <n v="426077"/>
    <d v="2014-07-10T17:45:45"/>
    <x v="1"/>
    <x v="1"/>
    <x v="2"/>
    <s v="c5"/>
    <n v="58588"/>
    <n v="58588"/>
    <s v="40001-60000"/>
    <m/>
    <m/>
    <m/>
    <m/>
    <m/>
    <n v="24667.5"/>
    <n v="74450.75"/>
    <n v="49783.25"/>
    <n v="-50007.375"/>
    <n v="149125.625"/>
    <n v="58588"/>
  </r>
  <r>
    <n v="438671"/>
    <d v="2014-05-08T15:38:30"/>
    <x v="1"/>
    <x v="0"/>
    <x v="4"/>
    <s v="i5"/>
    <n v="31090"/>
    <n v="31090"/>
    <s v="20001-40000"/>
    <m/>
    <m/>
    <m/>
    <m/>
    <m/>
    <n v="24664"/>
    <n v="74463"/>
    <n v="49799"/>
    <n v="-50034.5"/>
    <n v="149161.5"/>
    <n v="31090"/>
  </r>
  <r>
    <n v="493681"/>
    <d v="2014-05-15T12:24:29"/>
    <x v="0"/>
    <x v="0"/>
    <x v="4"/>
    <s v="i5"/>
    <n v="58292"/>
    <n v="58292"/>
    <s v="40001-60000"/>
    <m/>
    <m/>
    <m/>
    <m/>
    <m/>
    <n v="24659.25"/>
    <n v="74468.5"/>
    <n v="49809.25"/>
    <n v="-50054.625"/>
    <n v="149182.375"/>
    <n v="58292"/>
  </r>
  <r>
    <n v="163682"/>
    <d v="2014-06-14T13:53:07"/>
    <x v="0"/>
    <x v="0"/>
    <x v="1"/>
    <s v="c5"/>
    <n v="78826"/>
    <n v="78826"/>
    <s v="60001-100000"/>
    <m/>
    <m/>
    <m/>
    <m/>
    <m/>
    <n v="24654.5"/>
    <n v="74474"/>
    <n v="49819.5"/>
    <n v="-50074.75"/>
    <n v="149203.25"/>
    <n v="78826"/>
  </r>
  <r>
    <n v="690427"/>
    <d v="2014-06-14T13:54:56"/>
    <x v="0"/>
    <x v="0"/>
    <x v="1"/>
    <s v="c5"/>
    <n v="99948"/>
    <n v="99948"/>
    <s v="60001-100000"/>
    <m/>
    <m/>
    <m/>
    <m/>
    <m/>
    <n v="24649.75"/>
    <n v="74450.75"/>
    <n v="49801"/>
    <n v="-50051.75"/>
    <n v="149152.25"/>
    <n v="99948"/>
  </r>
  <r>
    <n v="526126"/>
    <d v="2014-06-27T05:51:50"/>
    <x v="0"/>
    <x v="1"/>
    <x v="1"/>
    <s v="c5"/>
    <n v="86706"/>
    <n v="86706"/>
    <s v="60001-100000"/>
    <m/>
    <m/>
    <m/>
    <m/>
    <m/>
    <n v="24645"/>
    <n v="74414"/>
    <n v="49769"/>
    <n v="-50008.5"/>
    <n v="149067.5"/>
    <n v="86706"/>
  </r>
  <r>
    <n v="303583"/>
    <d v="2014-06-27T05:54:05"/>
    <x v="0"/>
    <x v="0"/>
    <x v="1"/>
    <s v="c5"/>
    <n v="91305"/>
    <n v="91305"/>
    <s v="60001-100000"/>
    <m/>
    <m/>
    <m/>
    <m/>
    <m/>
    <n v="24643"/>
    <n v="74343.5"/>
    <n v="49700.5"/>
    <n v="-49907.75"/>
    <n v="148894.25"/>
    <n v="91305"/>
  </r>
  <r>
    <n v="852401"/>
    <d v="2014-06-27T05:54:39"/>
    <x v="0"/>
    <x v="1"/>
    <x v="1"/>
    <s v="c5"/>
    <n v="81579"/>
    <n v="81579"/>
    <s v="60001-100000"/>
    <m/>
    <m/>
    <m/>
    <m/>
    <m/>
    <n v="24641"/>
    <n v="74318"/>
    <n v="49677"/>
    <n v="-49874.5"/>
    <n v="148833.5"/>
    <n v="81579"/>
  </r>
  <r>
    <n v="494189"/>
    <d v="2014-05-12T14:18:24"/>
    <x v="0"/>
    <x v="0"/>
    <x v="1"/>
    <s v="c9"/>
    <n v="92741"/>
    <n v="92741"/>
    <s v="60001-100000"/>
    <m/>
    <m/>
    <m/>
    <m/>
    <m/>
    <n v="24639"/>
    <n v="74311.75"/>
    <n v="49672.75"/>
    <n v="-49870.125"/>
    <n v="148820.875"/>
    <n v="92741"/>
  </r>
  <r>
    <n v="873066"/>
    <d v="2014-05-16T09:32:43"/>
    <x v="0"/>
    <x v="0"/>
    <x v="1"/>
    <s v="c9"/>
    <n v="81960"/>
    <n v="81960"/>
    <s v="60001-100000"/>
    <m/>
    <m/>
    <m/>
    <m/>
    <m/>
    <n v="24637"/>
    <n v="74299"/>
    <n v="49662"/>
    <n v="-49856"/>
    <n v="148792"/>
    <n v="81960"/>
  </r>
  <r>
    <n v="846549"/>
    <d v="2014-07-16T16:58:44"/>
    <x v="1"/>
    <x v="1"/>
    <x v="0"/>
    <s v="c9"/>
    <n v="49155"/>
    <n v="49155"/>
    <s v="40001-60000"/>
    <m/>
    <m/>
    <m/>
    <m/>
    <m/>
    <n v="24630.5"/>
    <n v="74257.75"/>
    <n v="49627.25"/>
    <n v="-49810.375"/>
    <n v="148698.625"/>
    <n v="49155"/>
  </r>
  <r>
    <n v="89706"/>
    <d v="2014-05-30T09:32:47"/>
    <x v="1"/>
    <x v="1"/>
    <x v="3"/>
    <s v="i7"/>
    <n v="45386"/>
    <n v="45386"/>
    <s v="40001-60000"/>
    <m/>
    <m/>
    <m/>
    <m/>
    <m/>
    <n v="24624"/>
    <n v="74271.5"/>
    <n v="49647.5"/>
    <n v="-49847.25"/>
    <n v="148742.75"/>
    <n v="45386"/>
  </r>
  <r>
    <n v="700473"/>
    <d v="2014-05-30T09:33:16"/>
    <x v="1"/>
    <x v="1"/>
    <x v="3"/>
    <s v="i7"/>
    <n v="15600"/>
    <n v="15600"/>
    <s v="0-20,000"/>
    <m/>
    <m/>
    <m/>
    <m/>
    <m/>
    <n v="24617.5"/>
    <n v="74285.25"/>
    <n v="49667.75"/>
    <n v="-49884.125"/>
    <n v="148786.875"/>
    <n v="15600"/>
  </r>
  <r>
    <n v="655848"/>
    <d v="2014-05-30T09:31:36"/>
    <x v="0"/>
    <x v="2"/>
    <x v="3"/>
    <s v="i7"/>
    <n v="34584"/>
    <n v="34584"/>
    <s v="20001-40000"/>
    <m/>
    <m/>
    <m/>
    <m/>
    <m/>
    <n v="24637"/>
    <n v="74299"/>
    <n v="49662"/>
    <n v="-49856"/>
    <n v="148792"/>
    <n v="34584"/>
  </r>
  <r>
    <n v="458862"/>
    <d v="2014-06-02T10:36:03"/>
    <x v="1"/>
    <x v="1"/>
    <x v="3"/>
    <s v="i7"/>
    <n v="60897"/>
    <n v="60897"/>
    <s v="60001-100000"/>
    <m/>
    <m/>
    <m/>
    <m/>
    <m/>
    <n v="24630.5"/>
    <n v="74303.25"/>
    <n v="49672.75"/>
    <n v="-49878.625"/>
    <n v="148812.375"/>
    <n v="60897"/>
  </r>
  <r>
    <n v="499184"/>
    <d v="2014-07-03T14:04:45"/>
    <x v="1"/>
    <x v="1"/>
    <x v="3"/>
    <s v="i7"/>
    <n v="67018"/>
    <n v="67018"/>
    <s v="60001-100000"/>
    <m/>
    <m/>
    <m/>
    <m/>
    <m/>
    <n v="24624"/>
    <n v="74307.5"/>
    <n v="49683.5"/>
    <n v="-49901.25"/>
    <n v="148832.75"/>
    <n v="67018"/>
  </r>
  <r>
    <n v="502192"/>
    <d v="2014-07-03T14:07:15"/>
    <x v="0"/>
    <x v="1"/>
    <x v="3"/>
    <s v="i7"/>
    <n v="24664"/>
    <n v="24664"/>
    <s v="20001-40000"/>
    <m/>
    <m/>
    <m/>
    <m/>
    <m/>
    <n v="24617.5"/>
    <n v="74311.75"/>
    <n v="49694.25"/>
    <n v="-49923.875"/>
    <n v="148853.125"/>
    <n v="24664"/>
  </r>
  <r>
    <n v="496087"/>
    <d v="2014-06-12T18:57:02"/>
    <x v="0"/>
    <x v="1"/>
    <x v="7"/>
    <s v="c5"/>
    <n v="67205"/>
    <n v="67205"/>
    <s v="60001-100000"/>
    <m/>
    <m/>
    <m/>
    <m/>
    <m/>
    <n v="24611"/>
    <n v="74316"/>
    <n v="49705"/>
    <n v="-49946.5"/>
    <n v="148873.5"/>
    <n v="67205"/>
  </r>
  <r>
    <n v="216538"/>
    <d v="2014-07-04T09:31:24"/>
    <x v="1"/>
    <x v="1"/>
    <x v="7"/>
    <s v="c5"/>
    <n v="28841"/>
    <n v="28841"/>
    <s v="20001-40000"/>
    <m/>
    <m/>
    <m/>
    <m/>
    <m/>
    <n v="24610.25"/>
    <n v="74317"/>
    <n v="49706.75"/>
    <n v="-49949.875"/>
    <n v="148877.125"/>
    <n v="28841"/>
  </r>
  <r>
    <n v="269459"/>
    <d v="2014-07-04T09:32:34"/>
    <x v="0"/>
    <x v="1"/>
    <x v="7"/>
    <s v="c5"/>
    <n v="36784"/>
    <n v="36784"/>
    <s v="20001-40000"/>
    <m/>
    <m/>
    <m/>
    <m/>
    <m/>
    <n v="24609.5"/>
    <n v="74318"/>
    <n v="49708.5"/>
    <n v="-49953.25"/>
    <n v="148880.75"/>
    <n v="36784"/>
  </r>
  <r>
    <n v="426605"/>
    <d v="2014-07-04T09:34:31"/>
    <x v="0"/>
    <x v="1"/>
    <x v="7"/>
    <s v="c5"/>
    <n v="79450"/>
    <n v="79450"/>
    <s v="60001-100000"/>
    <m/>
    <m/>
    <m/>
    <m/>
    <m/>
    <n v="24608.75"/>
    <n v="74319"/>
    <n v="49710.25"/>
    <n v="-49956.625"/>
    <n v="148884.375"/>
    <n v="79450"/>
  </r>
  <r>
    <n v="965697"/>
    <d v="2014-06-20T09:32:12"/>
    <x v="0"/>
    <x v="0"/>
    <x v="0"/>
    <s v="b9"/>
    <n v="77969"/>
    <n v="77969"/>
    <s v="60001-100000"/>
    <m/>
    <m/>
    <m/>
    <m/>
    <m/>
    <n v="24608"/>
    <n v="74316"/>
    <n v="49708"/>
    <n v="-49954"/>
    <n v="148878"/>
    <n v="77969"/>
  </r>
  <r>
    <n v="766041"/>
    <d v="2014-08-01T09:32:19"/>
    <x v="1"/>
    <x v="0"/>
    <x v="0"/>
    <s v="i6"/>
    <n v="1074"/>
    <n v="1074"/>
    <s v="0-20,000"/>
    <m/>
    <m/>
    <m/>
    <m/>
    <m/>
    <n v="24607"/>
    <n v="74303.25"/>
    <n v="49696.25"/>
    <n v="-49937.375"/>
    <n v="148847.625"/>
    <n v="1074"/>
  </r>
  <r>
    <n v="273938"/>
    <d v="2014-05-12T09:32:38"/>
    <x v="0"/>
    <x v="1"/>
    <x v="0"/>
    <s v="i5"/>
    <n v="4408"/>
    <n v="4408"/>
    <s v="0-20,000"/>
    <m/>
    <m/>
    <m/>
    <m/>
    <m/>
    <n v="24609.5"/>
    <n v="74307.5"/>
    <n v="49698"/>
    <n v="-49937.5"/>
    <n v="148854.5"/>
    <n v="4408"/>
  </r>
  <r>
    <n v="563699"/>
    <d v="2014-05-12T09:33:39"/>
    <x v="1"/>
    <x v="0"/>
    <x v="0"/>
    <s v="i5"/>
    <n v="63585"/>
    <n v="63585"/>
    <s v="60001-100000"/>
    <m/>
    <m/>
    <m/>
    <m/>
    <m/>
    <n v="24617.5"/>
    <n v="74311.75"/>
    <n v="49694.25"/>
    <n v="-49923.875"/>
    <n v="148853.125"/>
    <n v="63585"/>
  </r>
  <r>
    <n v="890060"/>
    <d v="2014-05-12T09:34:05"/>
    <x v="1"/>
    <x v="1"/>
    <x v="0"/>
    <s v="i5"/>
    <n v="66603"/>
    <n v="66603"/>
    <s v="60001-100000"/>
    <m/>
    <m/>
    <m/>
    <m/>
    <m/>
    <n v="24611"/>
    <n v="74316"/>
    <n v="49705"/>
    <n v="-49946.5"/>
    <n v="148873.5"/>
    <n v="66603"/>
  </r>
  <r>
    <n v="901127"/>
    <d v="2014-05-12T09:36:50"/>
    <x v="1"/>
    <x v="0"/>
    <x v="0"/>
    <s v="i5"/>
    <n v="80789"/>
    <n v="80789"/>
    <s v="60001-100000"/>
    <m/>
    <m/>
    <m/>
    <m/>
    <m/>
    <n v="24610.25"/>
    <n v="74317"/>
    <n v="49706.75"/>
    <n v="-49949.875"/>
    <n v="148877.125"/>
    <n v="80789"/>
  </r>
  <r>
    <n v="526795"/>
    <d v="2014-06-16T09:31:41"/>
    <x v="1"/>
    <x v="1"/>
    <x v="1"/>
    <s v="b9"/>
    <n v="30441"/>
    <n v="30441"/>
    <s v="20001-40000"/>
    <m/>
    <m/>
    <m/>
    <m/>
    <m/>
    <n v="24609.5"/>
    <n v="74307.5"/>
    <n v="49698"/>
    <n v="-49937.5"/>
    <n v="148854.5"/>
    <n v="30441"/>
  </r>
  <r>
    <n v="661250"/>
    <d v="2014-06-16T09:32:13"/>
    <x v="1"/>
    <x v="1"/>
    <x v="1"/>
    <s v="b9"/>
    <n v="80845"/>
    <n v="80845"/>
    <s v="60001-100000"/>
    <m/>
    <m/>
    <m/>
    <m/>
    <m/>
    <n v="24608.75"/>
    <n v="74311.75"/>
    <n v="49703"/>
    <n v="-49945.75"/>
    <n v="148866.25"/>
    <n v="80845"/>
  </r>
  <r>
    <n v="941070"/>
    <d v="2014-08-18T09:34:00"/>
    <x v="1"/>
    <x v="0"/>
    <x v="1"/>
    <s v="c5"/>
    <n v="44468"/>
    <n v="44468"/>
    <s v="40001-60000"/>
    <m/>
    <m/>
    <m/>
    <m/>
    <m/>
    <n v="24608"/>
    <n v="74299"/>
    <n v="49691"/>
    <n v="-49928.5"/>
    <n v="148835.5"/>
    <n v="44468"/>
  </r>
  <r>
    <n v="372091"/>
    <d v="2014-08-18T09:34:21"/>
    <x v="1"/>
    <x v="0"/>
    <x v="1"/>
    <s v="c5"/>
    <n v="14577"/>
    <n v="14577"/>
    <s v="0-20,000"/>
    <m/>
    <m/>
    <m/>
    <m/>
    <m/>
    <n v="24607"/>
    <n v="74303.25"/>
    <n v="49696.25"/>
    <n v="-49937.375"/>
    <n v="148847.625"/>
    <n v="14577"/>
  </r>
  <r>
    <n v="208725"/>
    <d v="2014-08-18T09:37:01"/>
    <x v="1"/>
    <x v="0"/>
    <x v="1"/>
    <s v="c5"/>
    <n v="5043"/>
    <n v="5043"/>
    <s v="0-20,000"/>
    <m/>
    <m/>
    <m/>
    <m/>
    <m/>
    <n v="24609.5"/>
    <n v="74307.5"/>
    <n v="49698"/>
    <n v="-49937.5"/>
    <n v="148854.5"/>
    <n v="5043"/>
  </r>
  <r>
    <n v="512042"/>
    <d v="2014-08-04T18:19:01"/>
    <x v="1"/>
    <x v="2"/>
    <x v="2"/>
    <s v="i7"/>
    <n v="16215"/>
    <n v="16215"/>
    <s v="0-20,000"/>
    <m/>
    <m/>
    <m/>
    <m/>
    <m/>
    <n v="24617.5"/>
    <n v="74311.75"/>
    <n v="49694.25"/>
    <n v="-49923.875"/>
    <n v="148853.125"/>
    <n v="16215"/>
  </r>
  <r>
    <n v="502562"/>
    <d v="2014-08-04T18:19:28"/>
    <x v="0"/>
    <x v="2"/>
    <x v="2"/>
    <s v="i7"/>
    <n v="70851"/>
    <n v="70851"/>
    <s v="60001-100000"/>
    <m/>
    <m/>
    <m/>
    <m/>
    <m/>
    <n v="24637"/>
    <n v="74316"/>
    <n v="49679"/>
    <n v="-49881.5"/>
    <n v="148834.5"/>
    <n v="70851"/>
  </r>
  <r>
    <n v="710677"/>
    <d v="2014-08-13T07:10:05"/>
    <x v="1"/>
    <x v="0"/>
    <x v="2"/>
    <s v="i7"/>
    <n v="21016"/>
    <n v="21016"/>
    <s v="20001-40000"/>
    <m/>
    <m/>
    <m/>
    <m/>
    <m/>
    <n v="24630.5"/>
    <n v="74317"/>
    <n v="49686.5"/>
    <n v="-49899.25"/>
    <n v="148846.75"/>
    <n v="21016"/>
  </r>
  <r>
    <n v="838240"/>
    <d v="2014-08-27T17:20:17"/>
    <x v="0"/>
    <x v="1"/>
    <x v="2"/>
    <s v="i7"/>
    <n v="17473"/>
    <n v="17473"/>
    <s v="0-20,000"/>
    <m/>
    <m/>
    <m/>
    <m/>
    <m/>
    <n v="24641"/>
    <n v="74318"/>
    <n v="49677"/>
    <n v="-49874.5"/>
    <n v="148833.5"/>
    <n v="17473"/>
  </r>
  <r>
    <n v="301382"/>
    <d v="2014-05-05T09:32:38"/>
    <x v="0"/>
    <x v="1"/>
    <x v="1"/>
    <s v="i7"/>
    <n v="52816"/>
    <n v="52816"/>
    <s v="40001-60000"/>
    <m/>
    <m/>
    <m/>
    <m/>
    <m/>
    <n v="24653.25"/>
    <n v="74319"/>
    <n v="49665.75"/>
    <n v="-49845.375"/>
    <n v="148817.625"/>
    <n v="52816"/>
  </r>
  <r>
    <n v="314905"/>
    <d v="2014-05-08T13:44:56"/>
    <x v="1"/>
    <x v="0"/>
    <x v="1"/>
    <s v="i1"/>
    <n v="54283"/>
    <n v="54283"/>
    <s v="40001-60000"/>
    <m/>
    <m/>
    <m/>
    <m/>
    <m/>
    <n v="24645"/>
    <n v="74320"/>
    <n v="49675"/>
    <n v="-49867.5"/>
    <n v="148832.5"/>
    <n v="54283"/>
  </r>
  <r>
    <n v="841929"/>
    <d v="2014-06-23T09:33:03"/>
    <x v="0"/>
    <x v="1"/>
    <x v="1"/>
    <s v="i7"/>
    <n v="54176"/>
    <n v="54176"/>
    <s v="40001-60000"/>
    <m/>
    <m/>
    <m/>
    <m/>
    <m/>
    <n v="24643"/>
    <n v="74343.5"/>
    <n v="49700.5"/>
    <n v="-49907.75"/>
    <n v="148894.25"/>
    <n v="54176"/>
  </r>
  <r>
    <n v="338221"/>
    <d v="2014-06-23T09:31:48"/>
    <x v="0"/>
    <x v="1"/>
    <x v="1"/>
    <s v="i7"/>
    <n v="58527"/>
    <n v="58527"/>
    <s v="40001-60000"/>
    <m/>
    <m/>
    <m/>
    <m/>
    <m/>
    <n v="24641"/>
    <n v="74367"/>
    <n v="49726"/>
    <n v="-49948"/>
    <n v="148956"/>
    <n v="58527"/>
  </r>
  <r>
    <n v="394323"/>
    <d v="2014-06-25T17:56:43"/>
    <x v="0"/>
    <x v="0"/>
    <x v="1"/>
    <s v="c9"/>
    <n v="57181"/>
    <n v="57181"/>
    <s v="40001-60000"/>
    <m/>
    <m/>
    <m/>
    <m/>
    <m/>
    <n v="24639"/>
    <n v="74390.5"/>
    <n v="49751.5"/>
    <n v="-49988.25"/>
    <n v="149017.75"/>
    <n v="57181"/>
  </r>
  <r>
    <n v="583920"/>
    <d v="2014-06-25T17:57:43"/>
    <x v="0"/>
    <x v="0"/>
    <x v="1"/>
    <s v="c9"/>
    <n v="25059"/>
    <n v="25059"/>
    <s v="20001-40000"/>
    <m/>
    <m/>
    <m/>
    <m/>
    <m/>
    <n v="24637"/>
    <n v="74414"/>
    <n v="49777"/>
    <n v="-50028.5"/>
    <n v="149079.5"/>
    <n v="25059"/>
  </r>
  <r>
    <n v="849885"/>
    <d v="2014-06-30T15:43:31"/>
    <x v="0"/>
    <x v="0"/>
    <x v="1"/>
    <s v="i1"/>
    <n v="2626"/>
    <n v="2626"/>
    <s v="0-20,000"/>
    <m/>
    <m/>
    <m/>
    <m/>
    <m/>
    <n v="24630.5"/>
    <n v="74426.25"/>
    <n v="49795.75"/>
    <n v="-50063.125"/>
    <n v="149119.875"/>
    <n v="2626"/>
  </r>
  <r>
    <n v="540241"/>
    <d v="2014-07-04T15:09:04"/>
    <x v="0"/>
    <x v="0"/>
    <x v="1"/>
    <s v="i7"/>
    <n v="8433"/>
    <n v="8433"/>
    <s v="0-20,000"/>
    <m/>
    <m/>
    <m/>
    <m/>
    <m/>
    <n v="24641"/>
    <n v="74438.5"/>
    <n v="49797.5"/>
    <n v="-50055.25"/>
    <n v="149134.75"/>
    <n v="8433"/>
  </r>
  <r>
    <n v="491692"/>
    <d v="2014-05-05T09:33:22"/>
    <x v="1"/>
    <x v="1"/>
    <x v="0"/>
    <s v="c9"/>
    <n v="57291"/>
    <n v="57291"/>
    <s v="40001-60000"/>
    <m/>
    <m/>
    <m/>
    <m/>
    <m/>
    <n v="24653.25"/>
    <n v="74450.75"/>
    <n v="49797.5"/>
    <n v="-50043"/>
    <n v="149147"/>
    <n v="57291"/>
  </r>
  <r>
    <n v="715095"/>
    <d v="2014-05-05T19:26:14"/>
    <x v="0"/>
    <x v="0"/>
    <x v="1"/>
    <s v="i7"/>
    <n v="65169"/>
    <n v="65169"/>
    <s v="60001-100000"/>
    <m/>
    <m/>
    <m/>
    <m/>
    <m/>
    <n v="24645"/>
    <n v="74463"/>
    <n v="49818"/>
    <n v="-50082"/>
    <n v="149190"/>
    <n v="65169"/>
  </r>
  <r>
    <n v="188572"/>
    <d v="2014-07-22T09:33:22"/>
    <x v="0"/>
    <x v="0"/>
    <x v="1"/>
    <s v="i7"/>
    <n v="26028"/>
    <n v="26028"/>
    <s v="20001-40000"/>
    <m/>
    <m/>
    <m/>
    <m/>
    <m/>
    <n v="24643"/>
    <n v="74468.5"/>
    <n v="49825.5"/>
    <n v="-50095.25"/>
    <n v="149206.75"/>
    <n v="26028"/>
  </r>
  <r>
    <n v="836201"/>
    <d v="2014-06-04T09:32:07"/>
    <x v="0"/>
    <x v="1"/>
    <x v="0"/>
    <s v="c9"/>
    <n v="48402"/>
    <n v="48402"/>
    <s v="40001-60000"/>
    <m/>
    <m/>
    <m/>
    <m/>
    <m/>
    <n v="24641"/>
    <n v="74474"/>
    <n v="49833"/>
    <n v="-50108.5"/>
    <n v="149223.5"/>
    <n v="48402"/>
  </r>
  <r>
    <n v="399899"/>
    <d v="2014-06-04T09:32:40"/>
    <x v="0"/>
    <x v="0"/>
    <x v="0"/>
    <s v="c9"/>
    <n v="41353"/>
    <n v="41353"/>
    <s v="40001-60000"/>
    <m/>
    <m/>
    <m/>
    <m/>
    <m/>
    <n v="24639"/>
    <n v="74479.5"/>
    <n v="49840.5"/>
    <n v="-50121.75"/>
    <n v="149240.25"/>
    <n v="41353"/>
  </r>
  <r>
    <n v="799492"/>
    <d v="2014-06-04T09:32:05"/>
    <x v="0"/>
    <x v="2"/>
    <x v="0"/>
    <s v="c9"/>
    <n v="9449"/>
    <n v="9449"/>
    <s v="0-20,000"/>
    <m/>
    <m/>
    <m/>
    <m/>
    <m/>
    <n v="24637"/>
    <n v="74485"/>
    <n v="49848"/>
    <n v="-50135"/>
    <n v="149257"/>
    <n v="9449"/>
  </r>
  <r>
    <n v="410407"/>
    <d v="2014-06-27T11:31:48"/>
    <x v="1"/>
    <x v="0"/>
    <x v="0"/>
    <s v="c9"/>
    <n v="49247"/>
    <n v="49247"/>
    <s v="40001-60000"/>
    <m/>
    <m/>
    <m/>
    <m/>
    <m/>
    <n v="24643"/>
    <n v="74492.75"/>
    <n v="49849.75"/>
    <n v="-50131.625"/>
    <n v="149267.375"/>
    <n v="49247"/>
  </r>
  <r>
    <n v="86558"/>
    <d v="2014-05-01T17:34:44"/>
    <x v="0"/>
    <x v="0"/>
    <x v="1"/>
    <s v="i6"/>
    <n v="45622"/>
    <n v="45622"/>
    <s v="40001-60000"/>
    <m/>
    <m/>
    <m/>
    <m/>
    <m/>
    <n v="24641"/>
    <n v="74500.5"/>
    <n v="49859.5"/>
    <n v="-50148.25"/>
    <n v="149289.75"/>
    <n v="45622"/>
  </r>
  <r>
    <n v="968366"/>
    <d v="2014-05-02T17:15:52"/>
    <x v="0"/>
    <x v="0"/>
    <x v="5"/>
    <s v="i5"/>
    <n v="76109"/>
    <n v="76109"/>
    <s v="60001-100000"/>
    <m/>
    <m/>
    <m/>
    <m/>
    <m/>
    <n v="24639"/>
    <n v="74508.25"/>
    <n v="49869.25"/>
    <n v="-50164.875"/>
    <n v="149312.125"/>
    <n v="76109"/>
  </r>
  <r>
    <n v="962795"/>
    <d v="2014-05-13T18:57:01"/>
    <x v="0"/>
    <x v="0"/>
    <x v="5"/>
    <s v="c5"/>
    <n v="22110"/>
    <n v="22110"/>
    <s v="20001-40000"/>
    <m/>
    <m/>
    <m/>
    <m/>
    <m/>
    <n v="24637"/>
    <n v="74485"/>
    <n v="49848"/>
    <n v="-50135"/>
    <n v="149257"/>
    <n v="22110"/>
  </r>
  <r>
    <n v="599645"/>
    <d v="2014-06-05T09:31:02"/>
    <x v="1"/>
    <x v="0"/>
    <x v="5"/>
    <s v="c5"/>
    <n v="80401"/>
    <n v="80401"/>
    <s v="60001-100000"/>
    <m/>
    <m/>
    <m/>
    <m/>
    <m/>
    <n v="24643"/>
    <n v="74492.75"/>
    <n v="49849.75"/>
    <n v="-50131.625"/>
    <n v="149267.375"/>
    <n v="80401"/>
  </r>
  <r>
    <n v="970537"/>
    <d v="2014-06-05T09:32:28"/>
    <x v="1"/>
    <x v="1"/>
    <x v="5"/>
    <s v="c5"/>
    <n v="70883"/>
    <n v="70883"/>
    <s v="60001-100000"/>
    <m/>
    <m/>
    <m/>
    <m/>
    <m/>
    <n v="24641"/>
    <n v="74474"/>
    <n v="49833"/>
    <n v="-50108.5"/>
    <n v="149223.5"/>
    <n v="70883"/>
  </r>
  <r>
    <n v="597166"/>
    <d v="2014-06-10T08:09:55"/>
    <x v="1"/>
    <x v="0"/>
    <x v="5"/>
    <s v="c5"/>
    <n v="57331"/>
    <n v="57331"/>
    <s v="40001-60000"/>
    <m/>
    <m/>
    <m/>
    <m/>
    <m/>
    <n v="24639"/>
    <n v="74479.5"/>
    <n v="49840.5"/>
    <n v="-50121.75"/>
    <n v="149240.25"/>
    <n v="57331"/>
  </r>
  <r>
    <n v="268141"/>
    <d v="2014-06-10T08:10:37"/>
    <x v="1"/>
    <x v="1"/>
    <x v="5"/>
    <s v="c5"/>
    <n v="53837"/>
    <n v="53837"/>
    <s v="40001-60000"/>
    <m/>
    <m/>
    <m/>
    <m/>
    <m/>
    <n v="24637"/>
    <n v="74485"/>
    <n v="49848"/>
    <n v="-50135"/>
    <n v="149257"/>
    <n v="53837"/>
  </r>
  <r>
    <n v="150743"/>
    <d v="2014-06-11T14:49:38"/>
    <x v="0"/>
    <x v="1"/>
    <x v="5"/>
    <s v="c5"/>
    <n v="5068"/>
    <n v="5068"/>
    <s v="0-20,000"/>
    <m/>
    <m/>
    <m/>
    <m/>
    <m/>
    <n v="24630.5"/>
    <n v="74492.75"/>
    <n v="49862.25"/>
    <n v="-50162.875"/>
    <n v="149286.125"/>
    <n v="5068"/>
  </r>
  <r>
    <n v="140184"/>
    <d v="2014-06-11T14:50:44"/>
    <x v="0"/>
    <x v="0"/>
    <x v="5"/>
    <s v="c5"/>
    <n v="81546"/>
    <n v="81546"/>
    <s v="60001-100000"/>
    <m/>
    <m/>
    <m/>
    <m/>
    <m/>
    <n v="24641"/>
    <n v="74500.5"/>
    <n v="49859.5"/>
    <n v="-50148.25"/>
    <n v="149289.75"/>
    <n v="81546"/>
  </r>
  <r>
    <n v="935507"/>
    <d v="2014-06-12T12:08:40"/>
    <x v="1"/>
    <x v="0"/>
    <x v="5"/>
    <s v="c5"/>
    <n v="36685"/>
    <n v="36685"/>
    <s v="20001-40000"/>
    <m/>
    <m/>
    <m/>
    <m/>
    <m/>
    <n v="24639"/>
    <n v="74479.5"/>
    <n v="49840.5"/>
    <n v="-50121.75"/>
    <n v="149240.25"/>
    <n v="36685"/>
  </r>
  <r>
    <n v="314773"/>
    <d v="2014-06-12T12:10:33"/>
    <x v="1"/>
    <x v="0"/>
    <x v="5"/>
    <s v="c5"/>
    <n v="84370"/>
    <n v="84370"/>
    <s v="60001-100000"/>
    <m/>
    <m/>
    <m/>
    <m/>
    <m/>
    <n v="24637"/>
    <n v="74485"/>
    <n v="49848"/>
    <n v="-50135"/>
    <n v="149257"/>
    <n v="84370"/>
  </r>
  <r>
    <n v="460232"/>
    <d v="2014-08-14T09:33:36"/>
    <x v="1"/>
    <x v="0"/>
    <x v="5"/>
    <s v="c9"/>
    <n v="21446"/>
    <n v="21446"/>
    <s v="20001-40000"/>
    <m/>
    <m/>
    <m/>
    <m/>
    <m/>
    <n v="24630.5"/>
    <n v="74468.5"/>
    <n v="49838"/>
    <n v="-50126.5"/>
    <n v="149225.5"/>
    <n v="21446"/>
  </r>
  <r>
    <n v="117720"/>
    <d v="2014-08-19T18:18:24"/>
    <x v="0"/>
    <x v="0"/>
    <x v="5"/>
    <s v="c9"/>
    <n v="50784"/>
    <n v="50784"/>
    <s v="40001-60000"/>
    <m/>
    <m/>
    <m/>
    <m/>
    <m/>
    <n v="24641"/>
    <n v="74474"/>
    <n v="49833"/>
    <n v="-50108.5"/>
    <n v="149223.5"/>
    <n v="50784"/>
  </r>
  <r>
    <n v="74315"/>
    <d v="2014-08-19T18:18:49"/>
    <x v="1"/>
    <x v="1"/>
    <x v="5"/>
    <s v="c9"/>
    <n v="18091"/>
    <n v="18091"/>
    <s v="0-20,000"/>
    <m/>
    <m/>
    <m/>
    <m/>
    <m/>
    <n v="24639"/>
    <n v="74479.5"/>
    <n v="49840.5"/>
    <n v="-50121.75"/>
    <n v="149240.25"/>
    <n v="18091"/>
  </r>
  <r>
    <n v="595366"/>
    <d v="2014-08-21T09:33:20"/>
    <x v="1"/>
    <x v="0"/>
    <x v="5"/>
    <s v="c9"/>
    <n v="77783"/>
    <n v="77783"/>
    <s v="60001-100000"/>
    <m/>
    <m/>
    <m/>
    <m/>
    <m/>
    <n v="24645"/>
    <n v="74485"/>
    <n v="49840"/>
    <n v="-50115"/>
    <n v="149245"/>
    <n v="77783"/>
  </r>
  <r>
    <n v="392430"/>
    <d v="2014-08-30T08:12:01"/>
    <x v="0"/>
    <x v="0"/>
    <x v="5"/>
    <s v="c9"/>
    <n v="7350"/>
    <n v="7350"/>
    <s v="0-20,000"/>
    <m/>
    <m/>
    <m/>
    <m/>
    <m/>
    <n v="24643"/>
    <n v="74468.5"/>
    <n v="49825.5"/>
    <n v="-50095.25"/>
    <n v="149206.75"/>
    <n v="7350"/>
  </r>
  <r>
    <n v="135861"/>
    <d v="2014-08-30T08:14:50"/>
    <x v="0"/>
    <x v="0"/>
    <x v="5"/>
    <s v="c9"/>
    <n v="69448"/>
    <n v="69448"/>
    <s v="60001-100000"/>
    <m/>
    <m/>
    <m/>
    <m/>
    <m/>
    <n v="24661.5"/>
    <n v="74474"/>
    <n v="49812.5"/>
    <n v="-50057.25"/>
    <n v="149192.75"/>
    <n v="69448"/>
  </r>
  <r>
    <n v="111755"/>
    <d v="2014-08-30T08:15:18"/>
    <x v="0"/>
    <x v="1"/>
    <x v="5"/>
    <s v="c9"/>
    <n v="44632"/>
    <n v="44632"/>
    <s v="40001-60000"/>
    <m/>
    <m/>
    <m/>
    <m/>
    <m/>
    <n v="24653.25"/>
    <n v="74479.5"/>
    <n v="49826.25"/>
    <n v="-50086.125"/>
    <n v="149218.875"/>
    <n v="44632"/>
  </r>
  <r>
    <n v="846037"/>
    <d v="2014-05-22T15:21:20"/>
    <x v="1"/>
    <x v="2"/>
    <x v="2"/>
    <s v="c5"/>
    <n v="61147"/>
    <n v="61147"/>
    <s v="60001-100000"/>
    <m/>
    <m/>
    <m/>
    <m/>
    <m/>
    <n v="24645"/>
    <n v="74485"/>
    <n v="49840"/>
    <n v="-50115"/>
    <n v="149245"/>
    <n v="61147"/>
  </r>
  <r>
    <n v="389356"/>
    <d v="2014-05-14T16:58:27"/>
    <x v="1"/>
    <x v="1"/>
    <x v="1"/>
    <s v="i5"/>
    <n v="46857"/>
    <n v="46857"/>
    <s v="40001-60000"/>
    <m/>
    <m/>
    <m/>
    <m/>
    <m/>
    <n v="24643"/>
    <n v="74492.75"/>
    <n v="49849.75"/>
    <n v="-50131.625"/>
    <n v="149267.375"/>
    <n v="46857"/>
  </r>
  <r>
    <n v="544804"/>
    <d v="2014-06-02T10:18:47"/>
    <x v="1"/>
    <x v="0"/>
    <x v="1"/>
    <s v="i5"/>
    <n v="13458"/>
    <n v="13458"/>
    <s v="0-20,000"/>
    <m/>
    <m/>
    <m/>
    <m/>
    <m/>
    <n v="24641"/>
    <n v="74500.5"/>
    <n v="49859.5"/>
    <n v="-50148.25"/>
    <n v="149289.75"/>
    <n v="13458"/>
  </r>
  <r>
    <n v="581823"/>
    <d v="2014-06-03T13:28:46"/>
    <x v="0"/>
    <x v="0"/>
    <x v="1"/>
    <s v="i5"/>
    <n v="86978"/>
    <n v="86978"/>
    <s v="60001-100000"/>
    <m/>
    <m/>
    <m/>
    <m/>
    <m/>
    <n v="24653.25"/>
    <n v="74508.25"/>
    <n v="49855"/>
    <n v="-50129.25"/>
    <n v="149290.75"/>
    <n v="86978"/>
  </r>
  <r>
    <n v="162502"/>
    <d v="2014-06-03T19:13:06"/>
    <x v="0"/>
    <x v="0"/>
    <x v="1"/>
    <s v="i5"/>
    <n v="32356"/>
    <n v="32356"/>
    <s v="20001-40000"/>
    <m/>
    <m/>
    <m/>
    <m/>
    <m/>
    <n v="24645"/>
    <n v="74485"/>
    <n v="49840"/>
    <n v="-50115"/>
    <n v="149245"/>
    <n v="32356"/>
  </r>
  <r>
    <n v="752842"/>
    <d v="2014-06-06T19:33:06"/>
    <x v="0"/>
    <x v="1"/>
    <x v="1"/>
    <s v="i5"/>
    <n v="69060"/>
    <n v="69060"/>
    <s v="60001-100000"/>
    <m/>
    <m/>
    <m/>
    <m/>
    <m/>
    <n v="24643"/>
    <n v="74492.75"/>
    <n v="49849.75"/>
    <n v="-50131.625"/>
    <n v="149267.375"/>
    <n v="69060"/>
  </r>
  <r>
    <n v="668210"/>
    <d v="2014-06-06T19:36:46"/>
    <x v="1"/>
    <x v="1"/>
    <x v="1"/>
    <s v="i5"/>
    <n v="10907"/>
    <n v="10907"/>
    <s v="0-20,000"/>
    <m/>
    <m/>
    <m/>
    <m/>
    <m/>
    <n v="24641"/>
    <n v="74500.5"/>
    <n v="49859.5"/>
    <n v="-50148.25"/>
    <n v="149289.75"/>
    <n v="10907"/>
  </r>
  <r>
    <n v="807867"/>
    <d v="2014-06-13T17:02:57"/>
    <x v="1"/>
    <x v="0"/>
    <x v="1"/>
    <s v="i5"/>
    <n v="22441"/>
    <n v="22441"/>
    <s v="20001-40000"/>
    <m/>
    <m/>
    <m/>
    <m/>
    <m/>
    <n v="24653.25"/>
    <n v="74508.25"/>
    <n v="49855"/>
    <n v="-50129.25"/>
    <n v="149290.75"/>
    <n v="22441"/>
  </r>
  <r>
    <n v="490961"/>
    <d v="2014-06-13T17:04:05"/>
    <x v="0"/>
    <x v="0"/>
    <x v="1"/>
    <s v="i5"/>
    <n v="87059"/>
    <n v="87059"/>
    <s v="60001-100000"/>
    <m/>
    <m/>
    <m/>
    <m/>
    <m/>
    <n v="24678"/>
    <n v="74516"/>
    <n v="49838"/>
    <n v="-50079"/>
    <n v="149273"/>
    <n v="87059"/>
  </r>
  <r>
    <n v="775320"/>
    <d v="2014-06-13T17:04:31"/>
    <x v="0"/>
    <x v="0"/>
    <x v="1"/>
    <s v="i5"/>
    <n v="10554"/>
    <n v="10554"/>
    <s v="0-20,000"/>
    <m/>
    <m/>
    <m/>
    <m/>
    <m/>
    <n v="24669.75"/>
    <n v="74492.75"/>
    <n v="49823"/>
    <n v="-50064.75"/>
    <n v="149227.25"/>
    <n v="10554"/>
  </r>
  <r>
    <n v="995000"/>
    <d v="2014-06-13T17:04:58"/>
    <x v="1"/>
    <x v="0"/>
    <x v="1"/>
    <s v="i5"/>
    <n v="43167"/>
    <n v="43167"/>
    <s v="40001-60000"/>
    <m/>
    <m/>
    <m/>
    <m/>
    <m/>
    <n v="24691"/>
    <n v="74500.5"/>
    <n v="49809.5"/>
    <n v="-50023.25"/>
    <n v="149214.75"/>
    <n v="43167"/>
  </r>
  <r>
    <n v="92908"/>
    <d v="2014-06-27T13:05:39"/>
    <x v="0"/>
    <x v="0"/>
    <x v="1"/>
    <s v="i5"/>
    <n v="28427"/>
    <n v="28427"/>
    <s v="20001-40000"/>
    <m/>
    <m/>
    <m/>
    <m/>
    <m/>
    <n v="24684.5"/>
    <n v="74508.25"/>
    <n v="49823.75"/>
    <n v="-50051.125"/>
    <n v="149243.875"/>
    <n v="28427"/>
  </r>
  <r>
    <n v="410576"/>
    <d v="2014-06-27T13:06:08"/>
    <x v="0"/>
    <x v="1"/>
    <x v="1"/>
    <s v="i5"/>
    <n v="76961"/>
    <n v="76961"/>
    <s v="60001-100000"/>
    <m/>
    <m/>
    <m/>
    <m/>
    <m/>
    <n v="24678"/>
    <n v="74516"/>
    <n v="49838"/>
    <n v="-50079"/>
    <n v="149273"/>
    <n v="76961"/>
  </r>
  <r>
    <n v="445934"/>
    <d v="2014-06-27T13:12:34"/>
    <x v="0"/>
    <x v="1"/>
    <x v="1"/>
    <s v="i5"/>
    <n v="45433"/>
    <n v="45433"/>
    <s v="40001-60000"/>
    <m/>
    <m/>
    <m/>
    <m/>
    <m/>
    <n v="24669.75"/>
    <n v="74492.75"/>
    <n v="49823"/>
    <n v="-50064.75"/>
    <n v="149227.25"/>
    <n v="45433"/>
  </r>
  <r>
    <n v="489709"/>
    <d v="2014-06-27T13:13:05"/>
    <x v="1"/>
    <x v="1"/>
    <x v="1"/>
    <s v="i5"/>
    <n v="74065"/>
    <n v="74065"/>
    <s v="60001-100000"/>
    <m/>
    <m/>
    <m/>
    <m/>
    <m/>
    <n v="24661.5"/>
    <n v="74500.5"/>
    <n v="49839"/>
    <n v="-50097"/>
    <n v="149259"/>
    <n v="74065"/>
  </r>
  <r>
    <n v="347050"/>
    <d v="2014-08-29T09:34:07"/>
    <x v="0"/>
    <x v="1"/>
    <x v="1"/>
    <s v="i5"/>
    <n v="72901"/>
    <n v="72901"/>
    <s v="60001-100000"/>
    <m/>
    <m/>
    <m/>
    <m/>
    <m/>
    <n v="24653.25"/>
    <n v="74508.25"/>
    <n v="49855"/>
    <n v="-50129.25"/>
    <n v="149290.75"/>
    <n v="72901"/>
  </r>
  <r>
    <n v="402395"/>
    <d v="2014-08-29T09:34:36"/>
    <x v="0"/>
    <x v="0"/>
    <x v="1"/>
    <s v="i5"/>
    <n v="40686"/>
    <n v="40686"/>
    <s v="40001-60000"/>
    <m/>
    <m/>
    <m/>
    <m/>
    <m/>
    <n v="24645"/>
    <n v="74516"/>
    <n v="49871"/>
    <n v="-50161.5"/>
    <n v="149322.5"/>
    <n v="40686"/>
  </r>
  <r>
    <n v="714920"/>
    <d v="2014-07-15T14:28:16"/>
    <x v="0"/>
    <x v="2"/>
    <x v="1"/>
    <s v="c9"/>
    <n v="78340"/>
    <n v="78340"/>
    <s v="60001-100000"/>
    <m/>
    <m/>
    <m/>
    <m/>
    <m/>
    <n v="24643"/>
    <n v="74534.5"/>
    <n v="49891.5"/>
    <n v="-50194.25"/>
    <n v="149371.75"/>
    <n v="78340"/>
  </r>
  <r>
    <n v="111014"/>
    <d v="2014-07-28T09:31:53"/>
    <x v="1"/>
    <x v="0"/>
    <x v="1"/>
    <s v="c9"/>
    <n v="68392"/>
    <n v="68392"/>
    <s v="60001-100000"/>
    <m/>
    <m/>
    <m/>
    <m/>
    <m/>
    <n v="24641"/>
    <n v="74500.5"/>
    <n v="49859.5"/>
    <n v="-50148.25"/>
    <n v="149289.75"/>
    <n v="68392"/>
  </r>
  <r>
    <n v="455088"/>
    <d v="2014-05-19T09:32:10"/>
    <x v="1"/>
    <x v="2"/>
    <x v="1"/>
    <s v="b9"/>
    <n v="38741"/>
    <n v="38741"/>
    <s v="20001-40000"/>
    <m/>
    <m/>
    <m/>
    <m/>
    <m/>
    <n v="24639"/>
    <n v="74508.25"/>
    <n v="49869.25"/>
    <n v="-50164.875"/>
    <n v="149312.125"/>
    <n v="38741"/>
  </r>
  <r>
    <n v="345724"/>
    <d v="2014-05-19T09:33:44"/>
    <x v="1"/>
    <x v="2"/>
    <x v="1"/>
    <s v="b9"/>
    <n v="73038"/>
    <n v="73038"/>
    <s v="60001-100000"/>
    <m/>
    <m/>
    <m/>
    <m/>
    <m/>
    <n v="24637"/>
    <n v="74516"/>
    <n v="49879"/>
    <n v="-50181.5"/>
    <n v="149334.5"/>
    <n v="73038"/>
  </r>
  <r>
    <n v="280171"/>
    <d v="2014-05-19T09:34:09"/>
    <x v="1"/>
    <x v="2"/>
    <x v="1"/>
    <s v="b9"/>
    <n v="68777"/>
    <n v="68777"/>
    <s v="60001-100000"/>
    <m/>
    <m/>
    <m/>
    <m/>
    <m/>
    <n v="24630.5"/>
    <n v="74534.5"/>
    <n v="49904"/>
    <n v="-50225.5"/>
    <n v="149390.5"/>
    <n v="68777"/>
  </r>
  <r>
    <n v="174611"/>
    <d v="2014-05-30T23:38:24"/>
    <x v="1"/>
    <x v="0"/>
    <x v="1"/>
    <s v="b9"/>
    <n v="81964"/>
    <n v="81964"/>
    <s v="60001-100000"/>
    <m/>
    <m/>
    <m/>
    <m/>
    <m/>
    <n v="24624"/>
    <n v="74553"/>
    <n v="49929"/>
    <n v="-50269.5"/>
    <n v="149446.5"/>
    <n v="81964"/>
  </r>
  <r>
    <n v="192049"/>
    <d v="2014-08-13T16:03:05"/>
    <x v="0"/>
    <x v="0"/>
    <x v="1"/>
    <s v="b9"/>
    <n v="11856"/>
    <n v="11856"/>
    <s v="0-20,000"/>
    <m/>
    <m/>
    <m/>
    <m/>
    <m/>
    <n v="24617.5"/>
    <n v="74508.25"/>
    <n v="49890.75"/>
    <n v="-50218.625"/>
    <n v="149344.375"/>
    <n v="11856"/>
  </r>
  <r>
    <n v="489111"/>
    <d v="2014-08-13T16:03:35"/>
    <x v="0"/>
    <x v="0"/>
    <x v="1"/>
    <s v="b9"/>
    <n v="89202"/>
    <n v="89202"/>
    <s v="60001-100000"/>
    <m/>
    <m/>
    <m/>
    <m/>
    <m/>
    <n v="24637"/>
    <n v="74516"/>
    <n v="49879"/>
    <n v="-50181.5"/>
    <n v="149334.5"/>
    <n v="89202"/>
  </r>
  <r>
    <n v="81510"/>
    <d v="2014-06-05T14:54:10"/>
    <x v="0"/>
    <x v="0"/>
    <x v="2"/>
    <s v="c9"/>
    <n v="58367"/>
    <n v="58367"/>
    <s v="40001-60000"/>
    <m/>
    <m/>
    <m/>
    <m/>
    <m/>
    <n v="24630.5"/>
    <n v="74492.75"/>
    <n v="49862.25"/>
    <n v="-50162.875"/>
    <n v="149286.125"/>
    <n v="58367"/>
  </r>
  <r>
    <n v="118276"/>
    <d v="2014-07-08T16:50:44"/>
    <x v="1"/>
    <x v="1"/>
    <x v="2"/>
    <s v="c9"/>
    <n v="44023"/>
    <n v="44023"/>
    <s v="40001-60000"/>
    <m/>
    <m/>
    <m/>
    <m/>
    <m/>
    <n v="24624"/>
    <n v="74500.5"/>
    <n v="49876.5"/>
    <n v="-50190.75"/>
    <n v="149315.25"/>
    <n v="44023"/>
  </r>
  <r>
    <n v="910160"/>
    <d v="2014-07-08T16:51:40"/>
    <x v="1"/>
    <x v="1"/>
    <x v="2"/>
    <s v="c9"/>
    <n v="93939"/>
    <n v="93939"/>
    <s v="60001-100000"/>
    <m/>
    <m/>
    <m/>
    <m/>
    <m/>
    <n v="24617.5"/>
    <n v="74508.25"/>
    <n v="49890.75"/>
    <n v="-50218.625"/>
    <n v="149344.375"/>
    <n v="93939"/>
  </r>
  <r>
    <n v="804019"/>
    <d v="2014-07-08T16:52:43"/>
    <x v="0"/>
    <x v="1"/>
    <x v="2"/>
    <s v="c9"/>
    <n v="85130"/>
    <n v="85130"/>
    <s v="60001-100000"/>
    <m/>
    <m/>
    <m/>
    <m/>
    <m/>
    <n v="24611"/>
    <n v="74485"/>
    <n v="49874"/>
    <n v="-50200"/>
    <n v="149296"/>
    <n v="85130"/>
  </r>
  <r>
    <n v="402580"/>
    <d v="2014-07-28T09:34:35"/>
    <x v="0"/>
    <x v="1"/>
    <x v="0"/>
    <s v="i7"/>
    <n v="47672"/>
    <n v="47672"/>
    <s v="40001-60000"/>
    <m/>
    <m/>
    <m/>
    <m/>
    <m/>
    <n v="24610.25"/>
    <n v="74468.5"/>
    <n v="49858.25"/>
    <n v="-50177.125"/>
    <n v="149255.875"/>
    <n v="47672"/>
  </r>
  <r>
    <n v="574351"/>
    <d v="2014-08-14T10:02:48"/>
    <x v="0"/>
    <x v="0"/>
    <x v="0"/>
    <s v="i7"/>
    <n v="15263"/>
    <n v="15263"/>
    <s v="0-20,000"/>
    <m/>
    <m/>
    <m/>
    <m/>
    <m/>
    <n v="24609.5"/>
    <n v="74474"/>
    <n v="49864.5"/>
    <n v="-50187.25"/>
    <n v="149270.75"/>
    <n v="15263"/>
  </r>
  <r>
    <n v="760336"/>
    <d v="2014-08-15T04:20:35"/>
    <x v="0"/>
    <x v="0"/>
    <x v="0"/>
    <s v="i7"/>
    <n v="93321"/>
    <n v="93321"/>
    <s v="60001-100000"/>
    <m/>
    <m/>
    <m/>
    <m/>
    <m/>
    <n v="24617.5"/>
    <n v="74479.5"/>
    <n v="49862"/>
    <n v="-50175.5"/>
    <n v="149272.5"/>
    <n v="93321"/>
  </r>
  <r>
    <n v="647782"/>
    <d v="2014-07-21T09:33:43"/>
    <x v="1"/>
    <x v="0"/>
    <x v="5"/>
    <s v="i5"/>
    <n v="36633"/>
    <n v="36633"/>
    <s v="20001-40000"/>
    <m/>
    <m/>
    <m/>
    <m/>
    <m/>
    <n v="24611"/>
    <n v="74463"/>
    <n v="49852"/>
    <n v="-50167"/>
    <n v="149241"/>
    <n v="36633"/>
  </r>
  <r>
    <n v="654173"/>
    <d v="2014-07-22T18:11:47"/>
    <x v="0"/>
    <x v="1"/>
    <x v="5"/>
    <s v="i5"/>
    <n v="84213"/>
    <n v="84213"/>
    <s v="60001-100000"/>
    <m/>
    <m/>
    <m/>
    <m/>
    <m/>
    <n v="24610.25"/>
    <n v="74468.5"/>
    <n v="49858.25"/>
    <n v="-50177.125"/>
    <n v="149255.875"/>
    <n v="84213"/>
  </r>
  <r>
    <n v="723768"/>
    <d v="2014-07-22T18:12:15"/>
    <x v="0"/>
    <x v="1"/>
    <x v="5"/>
    <s v="i5"/>
    <n v="7276"/>
    <n v="7276"/>
    <s v="0-20,000"/>
    <m/>
    <m/>
    <m/>
    <m/>
    <m/>
    <n v="24609.5"/>
    <n v="74438.5"/>
    <n v="49829"/>
    <n v="-50134"/>
    <n v="149182"/>
    <n v="7276"/>
  </r>
  <r>
    <n v="38475"/>
    <d v="2014-07-22T18:13:50"/>
    <x v="1"/>
    <x v="1"/>
    <x v="5"/>
    <s v="i5"/>
    <n v="92846"/>
    <n v="92846"/>
    <s v="60001-100000"/>
    <m/>
    <m/>
    <m/>
    <m/>
    <m/>
    <n v="24617.5"/>
    <n v="74450.75"/>
    <n v="49833.25"/>
    <n v="-50132.375"/>
    <n v="149200.625"/>
    <n v="92846"/>
  </r>
  <r>
    <n v="796703"/>
    <d v="2014-08-07T17:28:55"/>
    <x v="0"/>
    <x v="1"/>
    <x v="5"/>
    <s v="i5"/>
    <n v="96490"/>
    <n v="96490"/>
    <s v="60001-100000"/>
    <m/>
    <m/>
    <m/>
    <m/>
    <m/>
    <n v="24611"/>
    <n v="74414"/>
    <n v="49803"/>
    <n v="-50093.5"/>
    <n v="149118.5"/>
    <n v="96490"/>
  </r>
  <r>
    <n v="707194"/>
    <d v="2014-08-08T13:12:50"/>
    <x v="1"/>
    <x v="0"/>
    <x v="5"/>
    <s v="i5"/>
    <n v="80623"/>
    <n v="80623"/>
    <s v="60001-100000"/>
    <m/>
    <m/>
    <m/>
    <m/>
    <m/>
    <n v="24610.25"/>
    <n v="74343.5"/>
    <n v="49733.25"/>
    <n v="-49989.625"/>
    <n v="148943.375"/>
    <n v="80623"/>
  </r>
  <r>
    <n v="815305"/>
    <d v="2014-08-15T16:15:08"/>
    <x v="1"/>
    <x v="0"/>
    <x v="5"/>
    <s v="i5"/>
    <n v="19223"/>
    <n v="19223"/>
    <s v="0-20,000"/>
    <m/>
    <m/>
    <m/>
    <m/>
    <m/>
    <n v="24609.5"/>
    <n v="74318"/>
    <n v="49708.5"/>
    <n v="-49953.25"/>
    <n v="148880.75"/>
    <n v="19223"/>
  </r>
  <r>
    <n v="838148"/>
    <d v="2014-08-15T16:15:30"/>
    <x v="1"/>
    <x v="1"/>
    <x v="5"/>
    <s v="i5"/>
    <n v="18593"/>
    <n v="18593"/>
    <s v="0-20,000"/>
    <m/>
    <m/>
    <m/>
    <m/>
    <m/>
    <n v="24617.5"/>
    <n v="74319"/>
    <n v="49701.5"/>
    <n v="-49934.75"/>
    <n v="148871.25"/>
    <n v="18593"/>
  </r>
  <r>
    <n v="656362"/>
    <d v="2014-08-15T16:18:54"/>
    <x v="1"/>
    <x v="1"/>
    <x v="5"/>
    <s v="i5"/>
    <n v="27447"/>
    <n v="27447"/>
    <s v="20001-40000"/>
    <m/>
    <m/>
    <m/>
    <m/>
    <m/>
    <n v="24637"/>
    <n v="74320"/>
    <n v="49683"/>
    <n v="-49887.5"/>
    <n v="148844.5"/>
    <n v="27447"/>
  </r>
  <r>
    <n v="632753"/>
    <d v="2014-08-15T16:20:48"/>
    <x v="1"/>
    <x v="1"/>
    <x v="5"/>
    <s v="i5"/>
    <n v="87626"/>
    <n v="87626"/>
    <s v="60001-100000"/>
    <m/>
    <m/>
    <m/>
    <m/>
    <m/>
    <n v="24630.5"/>
    <n v="74343.5"/>
    <n v="49713"/>
    <n v="-49939"/>
    <n v="148913"/>
    <n v="87626"/>
  </r>
  <r>
    <n v="213937"/>
    <d v="2014-08-26T13:15:03"/>
    <x v="1"/>
    <x v="1"/>
    <x v="5"/>
    <s v="i5"/>
    <n v="97502"/>
    <n v="97502"/>
    <s v="60001-100000"/>
    <m/>
    <m/>
    <m/>
    <m/>
    <m/>
    <n v="24624"/>
    <n v="74318"/>
    <n v="49694"/>
    <n v="-49917"/>
    <n v="148859"/>
    <n v="97502"/>
  </r>
  <r>
    <n v="839265"/>
    <d v="2014-05-05T13:15:57"/>
    <x v="0"/>
    <x v="0"/>
    <x v="1"/>
    <s v="c9"/>
    <n v="33367"/>
    <n v="33367"/>
    <s v="20001-40000"/>
    <m/>
    <m/>
    <m/>
    <m/>
    <m/>
    <n v="24617.5"/>
    <n v="74311.75"/>
    <n v="49694.25"/>
    <n v="-49923.875"/>
    <n v="148853.125"/>
    <n v="33367"/>
  </r>
  <r>
    <n v="934573"/>
    <d v="2014-05-05T13:16:53"/>
    <x v="0"/>
    <x v="1"/>
    <x v="1"/>
    <s v="c9"/>
    <n v="69471"/>
    <n v="69471"/>
    <s v="60001-100000"/>
    <m/>
    <m/>
    <m/>
    <m/>
    <m/>
    <n v="24611"/>
    <n v="74316"/>
    <n v="49705"/>
    <n v="-49946.5"/>
    <n v="148873.5"/>
    <n v="69471"/>
  </r>
  <r>
    <n v="41899"/>
    <d v="2014-05-05T13:19:24"/>
    <x v="0"/>
    <x v="1"/>
    <x v="1"/>
    <s v="c9"/>
    <n v="12070"/>
    <n v="12070"/>
    <s v="0-20,000"/>
    <m/>
    <m/>
    <m/>
    <m/>
    <m/>
    <n v="24610.25"/>
    <n v="74317"/>
    <n v="49706.75"/>
    <n v="-49949.875"/>
    <n v="148877.125"/>
    <n v="12070"/>
  </r>
  <r>
    <n v="366947"/>
    <d v="2014-05-06T16:52:55"/>
    <x v="0"/>
    <x v="0"/>
    <x v="1"/>
    <s v="b9"/>
    <n v="29273"/>
    <n v="29273"/>
    <s v="20001-40000"/>
    <m/>
    <m/>
    <m/>
    <m/>
    <m/>
    <n v="24624"/>
    <n v="74318"/>
    <n v="49694"/>
    <n v="-49917"/>
    <n v="148859"/>
    <n v="29273"/>
  </r>
  <r>
    <n v="873768"/>
    <d v="2014-05-06T16:53:28"/>
    <x v="0"/>
    <x v="1"/>
    <x v="1"/>
    <s v="b9"/>
    <n v="48191"/>
    <n v="48191"/>
    <s v="40001-60000"/>
    <m/>
    <m/>
    <m/>
    <m/>
    <m/>
    <n v="24617.5"/>
    <n v="74319"/>
    <n v="49701.5"/>
    <n v="-49934.75"/>
    <n v="148871.25"/>
    <n v="48191"/>
  </r>
  <r>
    <n v="823286"/>
    <d v="2014-07-18T13:24:34"/>
    <x v="1"/>
    <x v="1"/>
    <x v="1"/>
    <s v="c9"/>
    <n v="44155"/>
    <n v="44155"/>
    <s v="40001-60000"/>
    <m/>
    <m/>
    <m/>
    <m/>
    <m/>
    <n v="24611"/>
    <n v="74320"/>
    <n v="49709"/>
    <n v="-49952.5"/>
    <n v="148883.5"/>
    <n v="44155"/>
  </r>
  <r>
    <n v="865295"/>
    <d v="2014-07-18T13:25:02"/>
    <x v="1"/>
    <x v="0"/>
    <x v="1"/>
    <s v="c9"/>
    <n v="83387"/>
    <n v="83387"/>
    <s v="60001-100000"/>
    <m/>
    <m/>
    <m/>
    <m/>
    <m/>
    <n v="24610.25"/>
    <n v="74343.5"/>
    <n v="49733.25"/>
    <n v="-49989.625"/>
    <n v="148943.375"/>
    <n v="83387"/>
  </r>
  <r>
    <n v="503622"/>
    <d v="2014-07-18T13:25:55"/>
    <x v="0"/>
    <x v="0"/>
    <x v="1"/>
    <s v="c9"/>
    <n v="99127"/>
    <n v="99127"/>
    <s v="60001-100000"/>
    <m/>
    <m/>
    <m/>
    <m/>
    <m/>
    <n v="24609.5"/>
    <n v="74318"/>
    <n v="49708.5"/>
    <n v="-49953.25"/>
    <n v="148880.75"/>
    <n v="99127"/>
  </r>
  <r>
    <n v="697309"/>
    <d v="2014-08-27T19:04:05"/>
    <x v="1"/>
    <x v="0"/>
    <x v="1"/>
    <s v="b9"/>
    <n v="48129"/>
    <n v="48129"/>
    <s v="40001-60000"/>
    <m/>
    <m/>
    <m/>
    <m/>
    <m/>
    <n v="24608.75"/>
    <n v="74311.75"/>
    <n v="49703"/>
    <n v="-49945.75"/>
    <n v="148866.25"/>
    <n v="48129"/>
  </r>
  <r>
    <n v="543138"/>
    <d v="2014-05-26T15:56:01"/>
    <x v="0"/>
    <x v="0"/>
    <x v="1"/>
    <s v="c5"/>
    <n v="68590"/>
    <n v="68590"/>
    <s v="60001-100000"/>
    <m/>
    <m/>
    <m/>
    <m/>
    <m/>
    <n v="24608"/>
    <n v="74316"/>
    <n v="49708"/>
    <n v="-49954"/>
    <n v="148878"/>
    <n v="68590"/>
  </r>
  <r>
    <n v="166850"/>
    <d v="2014-05-30T06:53:49"/>
    <x v="0"/>
    <x v="1"/>
    <x v="1"/>
    <s v="c5"/>
    <n v="23249"/>
    <n v="23249"/>
    <s v="20001-40000"/>
    <m/>
    <m/>
    <m/>
    <m/>
    <m/>
    <n v="24607"/>
    <n v="74317"/>
    <n v="49710"/>
    <n v="-49958"/>
    <n v="148882"/>
    <n v="23249"/>
  </r>
  <r>
    <n v="710798"/>
    <d v="2014-07-09T09:31:25"/>
    <x v="1"/>
    <x v="0"/>
    <x v="1"/>
    <s v="c5"/>
    <n v="30140"/>
    <n v="30140"/>
    <s v="20001-40000"/>
    <m/>
    <m/>
    <m/>
    <m/>
    <m/>
    <n v="24609.5"/>
    <n v="74318"/>
    <n v="49708.5"/>
    <n v="-49953.25"/>
    <n v="148880.75"/>
    <n v="30140"/>
  </r>
  <r>
    <n v="562873"/>
    <d v="2014-07-09T09:34:26"/>
    <x v="0"/>
    <x v="0"/>
    <x v="1"/>
    <s v="c5"/>
    <n v="30100"/>
    <n v="30100"/>
    <s v="20001-40000"/>
    <m/>
    <m/>
    <m/>
    <m/>
    <m/>
    <n v="24608.75"/>
    <n v="74319"/>
    <n v="49710.25"/>
    <n v="-49956.625"/>
    <n v="148884.375"/>
    <n v="30100"/>
  </r>
  <r>
    <n v="116216"/>
    <d v="2014-07-09T09:34:59"/>
    <x v="0"/>
    <x v="1"/>
    <x v="1"/>
    <s v="c5"/>
    <n v="19850"/>
    <n v="19850"/>
    <s v="0-20,000"/>
    <m/>
    <m/>
    <m/>
    <m/>
    <m/>
    <n v="24608"/>
    <n v="74320"/>
    <n v="49712"/>
    <n v="-49960"/>
    <n v="148888"/>
    <n v="19850"/>
  </r>
  <r>
    <n v="213662"/>
    <d v="2014-05-23T16:26:41"/>
    <x v="1"/>
    <x v="0"/>
    <x v="0"/>
    <s v="i6"/>
    <n v="36874"/>
    <n v="36874"/>
    <s v="20001-40000"/>
    <m/>
    <m/>
    <m/>
    <m/>
    <m/>
    <n v="24610.25"/>
    <n v="74343.5"/>
    <n v="49733.25"/>
    <n v="-49989.625"/>
    <n v="148943.375"/>
    <n v="36874"/>
  </r>
  <r>
    <n v="329443"/>
    <d v="2014-05-23T16:28:50"/>
    <x v="1"/>
    <x v="1"/>
    <x v="0"/>
    <s v="i6"/>
    <n v="10836"/>
    <n v="10836"/>
    <s v="0-20,000"/>
    <m/>
    <m/>
    <m/>
    <m/>
    <m/>
    <n v="24609.5"/>
    <n v="74367"/>
    <n v="49757.5"/>
    <n v="-50026.75"/>
    <n v="149003.25"/>
    <n v="10836"/>
  </r>
  <r>
    <n v="37098"/>
    <d v="2014-05-23T16:29:23"/>
    <x v="1"/>
    <x v="0"/>
    <x v="0"/>
    <s v="i6"/>
    <n v="99068"/>
    <n v="99068"/>
    <s v="60001-100000"/>
    <m/>
    <m/>
    <m/>
    <m/>
    <m/>
    <n v="24617.5"/>
    <n v="74390.5"/>
    <n v="49773"/>
    <n v="-50042"/>
    <n v="149050"/>
    <n v="99068"/>
  </r>
  <r>
    <n v="65925"/>
    <d v="2014-05-01T14:57:31"/>
    <x v="0"/>
    <x v="1"/>
    <x v="2"/>
    <s v="i7"/>
    <n v="40878"/>
    <n v="40878"/>
    <s v="40001-60000"/>
    <m/>
    <m/>
    <m/>
    <m/>
    <m/>
    <n v="24611"/>
    <n v="74320"/>
    <n v="49709"/>
    <n v="-49952.5"/>
    <n v="148883.5"/>
    <n v="40878"/>
  </r>
  <r>
    <n v="846476"/>
    <d v="2014-05-27T16:06:03"/>
    <x v="0"/>
    <x v="0"/>
    <x v="2"/>
    <s v="i7"/>
    <n v="22937"/>
    <n v="22937"/>
    <s v="20001-40000"/>
    <m/>
    <m/>
    <m/>
    <m/>
    <m/>
    <n v="24610.25"/>
    <n v="74343.5"/>
    <n v="49733.25"/>
    <n v="-49989.625"/>
    <n v="148943.375"/>
    <n v="22937"/>
  </r>
  <r>
    <n v="448790"/>
    <d v="2014-06-10T18:08:19"/>
    <x v="0"/>
    <x v="0"/>
    <x v="2"/>
    <s v="i7"/>
    <n v="40784"/>
    <n v="40784"/>
    <s v="40001-60000"/>
    <m/>
    <m/>
    <m/>
    <m/>
    <m/>
    <n v="24624"/>
    <n v="74367"/>
    <n v="49743"/>
    <n v="-49990.5"/>
    <n v="148981.5"/>
    <n v="40784"/>
  </r>
  <r>
    <n v="727895"/>
    <d v="2014-08-11T13:44:22"/>
    <x v="0"/>
    <x v="2"/>
    <x v="2"/>
    <s v="i7"/>
    <n v="18169"/>
    <n v="18169"/>
    <s v="0-20,000"/>
    <m/>
    <m/>
    <m/>
    <m/>
    <m/>
    <n v="24617.5"/>
    <n v="74390.5"/>
    <n v="49773"/>
    <n v="-50042"/>
    <n v="149050"/>
    <n v="18169"/>
  </r>
  <r>
    <n v="180428"/>
    <d v="2014-08-15T16:02:07"/>
    <x v="0"/>
    <x v="1"/>
    <x v="2"/>
    <s v="i7"/>
    <n v="33097"/>
    <n v="33097"/>
    <s v="20001-40000"/>
    <m/>
    <m/>
    <m/>
    <m/>
    <m/>
    <n v="24637"/>
    <n v="74414"/>
    <n v="49777"/>
    <n v="-50028.5"/>
    <n v="149079.5"/>
    <n v="33097"/>
  </r>
  <r>
    <n v="751086"/>
    <d v="2014-08-15T16:04:16"/>
    <x v="1"/>
    <x v="0"/>
    <x v="2"/>
    <s v="i7"/>
    <n v="90542"/>
    <n v="90542"/>
    <s v="60001-100000"/>
    <m/>
    <m/>
    <m/>
    <m/>
    <m/>
    <n v="24630.5"/>
    <n v="74426.25"/>
    <n v="49795.75"/>
    <n v="-50063.125"/>
    <n v="149119.875"/>
    <n v="90542"/>
  </r>
  <r>
    <n v="259042"/>
    <d v="2014-08-19T18:34:10"/>
    <x v="1"/>
    <x v="1"/>
    <x v="2"/>
    <s v="i7"/>
    <n v="12767"/>
    <n v="12767"/>
    <s v="0-20,000"/>
    <m/>
    <m/>
    <m/>
    <m/>
    <m/>
    <n v="24624"/>
    <n v="74367"/>
    <n v="49743"/>
    <n v="-49990.5"/>
    <n v="148981.5"/>
    <n v="12767"/>
  </r>
  <r>
    <n v="732769"/>
    <d v="2014-08-19T18:35:41"/>
    <x v="1"/>
    <x v="1"/>
    <x v="2"/>
    <s v="i7"/>
    <n v="62176"/>
    <n v="62176"/>
    <s v="60001-100000"/>
    <m/>
    <m/>
    <m/>
    <m/>
    <m/>
    <n v="24639"/>
    <n v="74390.5"/>
    <n v="49751.5"/>
    <n v="-49988.25"/>
    <n v="149017.75"/>
    <n v="62176"/>
  </r>
  <r>
    <n v="521689"/>
    <d v="2014-08-19T18:36:38"/>
    <x v="1"/>
    <x v="1"/>
    <x v="2"/>
    <s v="i7"/>
    <n v="29803"/>
    <n v="29803"/>
    <s v="20001-40000"/>
    <m/>
    <m/>
    <m/>
    <m/>
    <m/>
    <n v="24637"/>
    <n v="74414"/>
    <n v="49777"/>
    <n v="-50028.5"/>
    <n v="149079.5"/>
    <n v="29803"/>
  </r>
  <r>
    <n v="822019"/>
    <d v="2014-08-14T10:50:34"/>
    <x v="0"/>
    <x v="1"/>
    <x v="2"/>
    <s v="i7"/>
    <n v="51490"/>
    <n v="51490"/>
    <s v="40001-60000"/>
    <m/>
    <m/>
    <m/>
    <m/>
    <m/>
    <n v="24630.5"/>
    <n v="74426.25"/>
    <n v="49795.75"/>
    <n v="-50063.125"/>
    <n v="149119.875"/>
    <n v="51490"/>
  </r>
  <r>
    <n v="223062"/>
    <d v="2014-08-14T10:51:01"/>
    <x v="1"/>
    <x v="0"/>
    <x v="2"/>
    <s v="i7"/>
    <n v="51267"/>
    <n v="51267"/>
    <s v="40001-60000"/>
    <m/>
    <m/>
    <m/>
    <m/>
    <m/>
    <n v="24624"/>
    <n v="74438.5"/>
    <n v="49814.5"/>
    <n v="-50097.75"/>
    <n v="149160.25"/>
    <n v="51267"/>
  </r>
  <r>
    <n v="751533"/>
    <d v="2014-08-14T10:48:36"/>
    <x v="1"/>
    <x v="2"/>
    <x v="2"/>
    <s v="i7"/>
    <n v="83544"/>
    <n v="83544"/>
    <s v="60001-100000"/>
    <m/>
    <m/>
    <m/>
    <m/>
    <m/>
    <n v="24617.5"/>
    <n v="74450.75"/>
    <n v="49833.25"/>
    <n v="-50132.375"/>
    <n v="149200.625"/>
    <n v="83544"/>
  </r>
  <r>
    <n v="713455"/>
    <d v="2014-08-27T09:34:22"/>
    <x v="1"/>
    <x v="0"/>
    <x v="2"/>
    <s v="i7"/>
    <n v="24604"/>
    <n v="24604"/>
    <s v="20001-40000"/>
    <m/>
    <m/>
    <m/>
    <m/>
    <m/>
    <n v="24611"/>
    <n v="74414"/>
    <n v="49803"/>
    <n v="-50093.5"/>
    <n v="149118.5"/>
    <n v="24604"/>
  </r>
  <r>
    <n v="712086"/>
    <d v="2014-08-28T15:43:41"/>
    <x v="0"/>
    <x v="0"/>
    <x v="2"/>
    <s v="i7"/>
    <n v="53964"/>
    <n v="53964"/>
    <s v="40001-60000"/>
    <m/>
    <m/>
    <m/>
    <m/>
    <m/>
    <n v="24630.5"/>
    <n v="74426.25"/>
    <n v="49795.75"/>
    <n v="-50063.125"/>
    <n v="149119.875"/>
    <n v="53964"/>
  </r>
  <r>
    <n v="765652"/>
    <d v="2014-05-30T17:47:04"/>
    <x v="0"/>
    <x v="1"/>
    <x v="7"/>
    <s v="c5"/>
    <n v="7125"/>
    <n v="7125"/>
    <s v="0-20,000"/>
    <m/>
    <m/>
    <m/>
    <m/>
    <m/>
    <n v="24624"/>
    <n v="74438.5"/>
    <n v="49814.5"/>
    <n v="-50097.75"/>
    <n v="149160.25"/>
    <n v="7125"/>
  </r>
  <r>
    <n v="605996"/>
    <d v="2014-05-30T17:48:23"/>
    <x v="1"/>
    <x v="1"/>
    <x v="7"/>
    <s v="c5"/>
    <n v="51428"/>
    <n v="51428"/>
    <s v="40001-60000"/>
    <m/>
    <m/>
    <m/>
    <m/>
    <m/>
    <n v="24639"/>
    <n v="74450.75"/>
    <n v="49811.75"/>
    <n v="-50078.625"/>
    <n v="149168.375"/>
    <n v="51428"/>
  </r>
  <r>
    <n v="498321"/>
    <d v="2014-05-30T17:46:56"/>
    <x v="0"/>
    <x v="2"/>
    <x v="7"/>
    <s v="c5"/>
    <n v="10707"/>
    <n v="10707"/>
    <s v="0-20,000"/>
    <m/>
    <m/>
    <m/>
    <m/>
    <m/>
    <n v="24637"/>
    <n v="74463"/>
    <n v="49826"/>
    <n v="-50102"/>
    <n v="149202"/>
    <n v="10707"/>
  </r>
  <r>
    <n v="971400"/>
    <d v="2014-05-02T11:11:55"/>
    <x v="1"/>
    <x v="1"/>
    <x v="4"/>
    <s v="b9"/>
    <n v="20974"/>
    <n v="20974"/>
    <s v="20001-40000"/>
    <m/>
    <m/>
    <m/>
    <m/>
    <m/>
    <n v="24643"/>
    <n v="74468.5"/>
    <n v="49825.5"/>
    <n v="-50095.25"/>
    <n v="149206.75"/>
    <n v="20974"/>
  </r>
  <r>
    <n v="311218"/>
    <d v="2014-06-03T16:31:54"/>
    <x v="1"/>
    <x v="0"/>
    <x v="6"/>
    <s v="c9"/>
    <n v="46028"/>
    <n v="46028"/>
    <s v="40001-60000"/>
    <m/>
    <m/>
    <m/>
    <m/>
    <m/>
    <n v="24661.5"/>
    <n v="74474"/>
    <n v="49812.5"/>
    <n v="-50057.25"/>
    <n v="149192.75"/>
    <n v="46028"/>
  </r>
  <r>
    <n v="590807"/>
    <d v="2014-06-19T14:34:17"/>
    <x v="0"/>
    <x v="0"/>
    <x v="6"/>
    <s v="c9"/>
    <n v="34189"/>
    <n v="34189"/>
    <s v="20001-40000"/>
    <m/>
    <m/>
    <m/>
    <m/>
    <m/>
    <n v="24653.25"/>
    <n v="74479.5"/>
    <n v="49826.25"/>
    <n v="-50086.125"/>
    <n v="149218.875"/>
    <n v="34189"/>
  </r>
  <r>
    <n v="951578"/>
    <d v="2014-07-02T06:09:20"/>
    <x v="0"/>
    <x v="1"/>
    <x v="6"/>
    <s v="c9"/>
    <n v="56011"/>
    <n v="56011"/>
    <s v="40001-60000"/>
    <m/>
    <m/>
    <m/>
    <m/>
    <m/>
    <n v="24645"/>
    <n v="74485"/>
    <n v="49840"/>
    <n v="-50115"/>
    <n v="149245"/>
    <n v="56011"/>
  </r>
  <r>
    <n v="389877"/>
    <d v="2014-07-04T19:21:59"/>
    <x v="0"/>
    <x v="0"/>
    <x v="6"/>
    <s v="c9"/>
    <n v="86815"/>
    <n v="86815"/>
    <s v="60001-100000"/>
    <m/>
    <m/>
    <m/>
    <m/>
    <m/>
    <n v="24643"/>
    <n v="74492.75"/>
    <n v="49849.75"/>
    <n v="-50131.625"/>
    <n v="149267.375"/>
    <n v="86815"/>
  </r>
  <r>
    <n v="229668"/>
    <d v="2014-05-09T09:34:20"/>
    <x v="1"/>
    <x v="0"/>
    <x v="6"/>
    <s v="c9"/>
    <n v="2719"/>
    <n v="2719"/>
    <s v="0-20,000"/>
    <m/>
    <m/>
    <m/>
    <m/>
    <m/>
    <n v="24641"/>
    <n v="74474"/>
    <n v="49833"/>
    <n v="-50108.5"/>
    <n v="149223.5"/>
    <n v="2719"/>
  </r>
  <r>
    <n v="335797"/>
    <d v="2014-05-09T09:35:14"/>
    <x v="1"/>
    <x v="0"/>
    <x v="6"/>
    <s v="c9"/>
    <n v="78945"/>
    <n v="78945"/>
    <s v="60001-100000"/>
    <m/>
    <m/>
    <m/>
    <m/>
    <m/>
    <n v="24653.25"/>
    <n v="74479.5"/>
    <n v="49826.25"/>
    <n v="-50086.125"/>
    <n v="149218.875"/>
    <n v="78945"/>
  </r>
  <r>
    <n v="579041"/>
    <d v="2014-05-23T09:38:24"/>
    <x v="1"/>
    <x v="0"/>
    <x v="6"/>
    <s v="c9"/>
    <n v="82458"/>
    <n v="82458"/>
    <s v="60001-100000"/>
    <m/>
    <m/>
    <m/>
    <m/>
    <m/>
    <n v="24645"/>
    <n v="74463"/>
    <n v="49818"/>
    <n v="-50082"/>
    <n v="149190"/>
    <n v="82458"/>
  </r>
  <r>
    <n v="248344"/>
    <d v="2014-05-28T20:41:00"/>
    <x v="1"/>
    <x v="1"/>
    <x v="6"/>
    <s v="c9"/>
    <n v="50915"/>
    <n v="50915"/>
    <s v="40001-60000"/>
    <m/>
    <m/>
    <m/>
    <m/>
    <m/>
    <n v="24643"/>
    <n v="74426.25"/>
    <n v="49783.25"/>
    <n v="-50031.875"/>
    <n v="149101.125"/>
    <n v="50915"/>
  </r>
  <r>
    <n v="387963"/>
    <d v="2014-05-28T20:41:24"/>
    <x v="0"/>
    <x v="0"/>
    <x v="6"/>
    <s v="c9"/>
    <n v="17425"/>
    <n v="17425"/>
    <s v="0-20,000"/>
    <m/>
    <m/>
    <m/>
    <m/>
    <m/>
    <n v="24641"/>
    <n v="74438.5"/>
    <n v="49797.5"/>
    <n v="-50055.25"/>
    <n v="149134.75"/>
    <n v="17425"/>
  </r>
  <r>
    <n v="657136"/>
    <d v="2014-05-28T20:41:43"/>
    <x v="1"/>
    <x v="0"/>
    <x v="6"/>
    <s v="c9"/>
    <n v="57809"/>
    <n v="57809"/>
    <s v="40001-60000"/>
    <m/>
    <m/>
    <m/>
    <m/>
    <m/>
    <n v="24653.25"/>
    <n v="74450.75"/>
    <n v="49797.5"/>
    <n v="-50043"/>
    <n v="149147"/>
    <n v="57809"/>
  </r>
  <r>
    <n v="442094"/>
    <d v="2014-05-28T20:42:44"/>
    <x v="0"/>
    <x v="0"/>
    <x v="6"/>
    <s v="c9"/>
    <n v="47681"/>
    <n v="47681"/>
    <s v="40001-60000"/>
    <m/>
    <m/>
    <m/>
    <m/>
    <m/>
    <n v="24645"/>
    <n v="74463"/>
    <n v="49818"/>
    <n v="-50082"/>
    <n v="149190"/>
    <n v="47681"/>
  </r>
  <r>
    <n v="486905"/>
    <d v="2014-05-28T20:44:40"/>
    <x v="1"/>
    <x v="0"/>
    <x v="6"/>
    <s v="c9"/>
    <n v="53582"/>
    <n v="53582"/>
    <s v="40001-60000"/>
    <m/>
    <m/>
    <m/>
    <m/>
    <m/>
    <n v="24643"/>
    <n v="74468.5"/>
    <n v="49825.5"/>
    <n v="-50095.25"/>
    <n v="149206.75"/>
    <n v="53582"/>
  </r>
  <r>
    <n v="464509"/>
    <d v="2014-06-12T12:32:29"/>
    <x v="0"/>
    <x v="1"/>
    <x v="6"/>
    <s v="c9"/>
    <n v="95535"/>
    <n v="95535"/>
    <s v="60001-100000"/>
    <m/>
    <m/>
    <m/>
    <m/>
    <m/>
    <n v="24641"/>
    <n v="74474"/>
    <n v="49833"/>
    <n v="-50108.5"/>
    <n v="149223.5"/>
    <n v="95535"/>
  </r>
  <r>
    <n v="791737"/>
    <d v="2014-07-04T00:01:34"/>
    <x v="1"/>
    <x v="1"/>
    <x v="6"/>
    <s v="c9"/>
    <n v="26036"/>
    <n v="26036"/>
    <s v="20001-40000"/>
    <m/>
    <m/>
    <m/>
    <m/>
    <m/>
    <n v="24639"/>
    <n v="74450.75"/>
    <n v="49811.75"/>
    <n v="-50078.625"/>
    <n v="149168.375"/>
    <n v="26036"/>
  </r>
  <r>
    <n v="488691"/>
    <d v="2014-07-04T00:04:37"/>
    <x v="1"/>
    <x v="1"/>
    <x v="6"/>
    <s v="c9"/>
    <n v="48477"/>
    <n v="48477"/>
    <s v="40001-60000"/>
    <m/>
    <m/>
    <m/>
    <m/>
    <m/>
    <n v="24637"/>
    <n v="74463"/>
    <n v="49826"/>
    <n v="-50102"/>
    <n v="149202"/>
    <n v="48477"/>
  </r>
  <r>
    <n v="58937"/>
    <d v="2014-07-04T00:05:38"/>
    <x v="0"/>
    <x v="1"/>
    <x v="6"/>
    <s v="c9"/>
    <n v="15293"/>
    <n v="15293"/>
    <s v="0-20,000"/>
    <m/>
    <m/>
    <m/>
    <m/>
    <m/>
    <n v="24630.5"/>
    <n v="74468.5"/>
    <n v="49838"/>
    <n v="-50126.5"/>
    <n v="149225.5"/>
    <n v="15293"/>
  </r>
  <r>
    <n v="437058"/>
    <d v="2014-07-04T00:08:54"/>
    <x v="1"/>
    <x v="1"/>
    <x v="6"/>
    <s v="c9"/>
    <n v="10271"/>
    <n v="10271"/>
    <s v="0-20,000"/>
    <m/>
    <m/>
    <m/>
    <m/>
    <m/>
    <n v="24641"/>
    <n v="74474"/>
    <n v="49833"/>
    <n v="-50108.5"/>
    <n v="149223.5"/>
    <n v="10271"/>
  </r>
  <r>
    <n v="430925"/>
    <d v="2014-07-04T00:05:18"/>
    <x v="0"/>
    <x v="1"/>
    <x v="6"/>
    <s v="c9"/>
    <n v="97932"/>
    <n v="97932"/>
    <s v="60001-100000"/>
    <m/>
    <m/>
    <m/>
    <m/>
    <m/>
    <n v="24653.25"/>
    <n v="74479.5"/>
    <n v="49826.25"/>
    <n v="-50086.125"/>
    <n v="149218.875"/>
    <n v="97932"/>
  </r>
  <r>
    <n v="991451"/>
    <d v="2014-07-04T00:04:14"/>
    <x v="0"/>
    <x v="1"/>
    <x v="6"/>
    <s v="c9"/>
    <n v="25268"/>
    <n v="25268"/>
    <s v="20001-40000"/>
    <m/>
    <m/>
    <m/>
    <m/>
    <m/>
    <n v="24645"/>
    <n v="74463"/>
    <n v="49818"/>
    <n v="-50082"/>
    <n v="149190"/>
    <n v="25268"/>
  </r>
  <r>
    <n v="642877"/>
    <d v="2014-07-12T18:39:33"/>
    <x v="1"/>
    <x v="0"/>
    <x v="6"/>
    <s v="c9"/>
    <n v="22683"/>
    <n v="22683"/>
    <s v="20001-40000"/>
    <m/>
    <m/>
    <m/>
    <m/>
    <m/>
    <n v="24643"/>
    <n v="74468.5"/>
    <n v="49825.5"/>
    <n v="-50095.25"/>
    <n v="149206.75"/>
    <n v="22683"/>
  </r>
  <r>
    <n v="989961"/>
    <d v="2014-07-12T18:39:52"/>
    <x v="1"/>
    <x v="0"/>
    <x v="6"/>
    <s v="c9"/>
    <n v="14559"/>
    <n v="14559"/>
    <s v="0-20,000"/>
    <m/>
    <m/>
    <m/>
    <m/>
    <m/>
    <n v="24661.5"/>
    <n v="74474"/>
    <n v="49812.5"/>
    <n v="-50057.25"/>
    <n v="149192.75"/>
    <n v="14559"/>
  </r>
  <r>
    <n v="259269"/>
    <d v="2014-05-27T18:06:21"/>
    <x v="0"/>
    <x v="0"/>
    <x v="0"/>
    <s v="c9"/>
    <n v="15216"/>
    <n v="15216"/>
    <s v="0-20,000"/>
    <m/>
    <m/>
    <m/>
    <m/>
    <m/>
    <n v="24684.5"/>
    <n v="74479.5"/>
    <n v="49795"/>
    <n v="-50008"/>
    <n v="149172"/>
    <n v="15216"/>
  </r>
  <r>
    <n v="202730"/>
    <d v="2014-05-27T18:06:52"/>
    <x v="0"/>
    <x v="1"/>
    <x v="0"/>
    <s v="c9"/>
    <n v="22862"/>
    <n v="22862"/>
    <s v="20001-40000"/>
    <m/>
    <m/>
    <m/>
    <m/>
    <m/>
    <n v="24704"/>
    <n v="74485"/>
    <n v="49781"/>
    <n v="-49967.5"/>
    <n v="149156.5"/>
    <n v="22862"/>
  </r>
  <r>
    <n v="984292"/>
    <d v="2014-06-03T11:00:46"/>
    <x v="1"/>
    <x v="1"/>
    <x v="0"/>
    <s v="c9"/>
    <n v="37882"/>
    <n v="37882"/>
    <s v="20001-40000"/>
    <m/>
    <m/>
    <m/>
    <m/>
    <m/>
    <n v="24704"/>
    <n v="74492.75"/>
    <n v="49788.75"/>
    <n v="-49979.125"/>
    <n v="149175.875"/>
    <n v="37882"/>
  </r>
  <r>
    <n v="273112"/>
    <d v="2014-08-22T09:33:15"/>
    <x v="0"/>
    <x v="0"/>
    <x v="0"/>
    <s v="c9"/>
    <n v="58438"/>
    <n v="58438"/>
    <s v="40001-60000"/>
    <m/>
    <m/>
    <m/>
    <m/>
    <m/>
    <n v="24704"/>
    <n v="74500.5"/>
    <n v="49796.5"/>
    <n v="-49990.75"/>
    <n v="149195.25"/>
    <n v="58438"/>
  </r>
  <r>
    <n v="830024"/>
    <d v="2014-05-19T09:31:30"/>
    <x v="0"/>
    <x v="0"/>
    <x v="2"/>
    <s v="c9"/>
    <n v="54712"/>
    <n v="54712"/>
    <s v="40001-60000"/>
    <m/>
    <m/>
    <m/>
    <m/>
    <m/>
    <n v="24704"/>
    <n v="74508.25"/>
    <n v="49804.25"/>
    <n v="-50002.375"/>
    <n v="149214.625"/>
    <n v="54712"/>
  </r>
  <r>
    <n v="938760"/>
    <d v="2014-07-21T09:31:25"/>
    <x v="0"/>
    <x v="0"/>
    <x v="2"/>
    <s v="c9"/>
    <n v="62020"/>
    <n v="62020"/>
    <s v="60001-100000"/>
    <m/>
    <m/>
    <m/>
    <m/>
    <m/>
    <n v="24704"/>
    <n v="74516"/>
    <n v="49812"/>
    <n v="-50014"/>
    <n v="149234"/>
    <n v="62020"/>
  </r>
  <r>
    <n v="217754"/>
    <d v="2014-08-06T17:06:54"/>
    <x v="0"/>
    <x v="0"/>
    <x v="2"/>
    <s v="c9"/>
    <n v="2463"/>
    <n v="2463"/>
    <s v="0-20,000"/>
    <m/>
    <m/>
    <m/>
    <m/>
    <m/>
    <n v="24697.5"/>
    <n v="74534.5"/>
    <n v="49837"/>
    <n v="-50058"/>
    <n v="149290"/>
    <n v="2463"/>
  </r>
  <r>
    <n v="353917"/>
    <d v="2014-08-26T16:39:00"/>
    <x v="0"/>
    <x v="0"/>
    <x v="2"/>
    <s v="c9"/>
    <n v="14997"/>
    <n v="14997"/>
    <s v="0-20,000"/>
    <m/>
    <m/>
    <m/>
    <m/>
    <m/>
    <n v="24704"/>
    <n v="74553"/>
    <n v="49849"/>
    <n v="-50069.5"/>
    <n v="149326.5"/>
    <n v="14997"/>
  </r>
  <r>
    <n v="307390"/>
    <d v="2014-08-27T09:23:19"/>
    <x v="0"/>
    <x v="0"/>
    <x v="2"/>
    <s v="c9"/>
    <n v="80927"/>
    <n v="80927"/>
    <s v="60001-100000"/>
    <m/>
    <m/>
    <m/>
    <m/>
    <m/>
    <n v="24706.75"/>
    <n v="74571.5"/>
    <n v="49864.75"/>
    <n v="-50090.375"/>
    <n v="149368.625"/>
    <n v="80927"/>
  </r>
  <r>
    <n v="824047"/>
    <d v="2014-08-05T08:33:25"/>
    <x v="0"/>
    <x v="1"/>
    <x v="0"/>
    <s v="c5"/>
    <n v="35844"/>
    <n v="35844"/>
    <s v="20001-40000"/>
    <m/>
    <m/>
    <m/>
    <m/>
    <m/>
    <n v="24704"/>
    <n v="74516"/>
    <n v="49812"/>
    <n v="-50014"/>
    <n v="149234"/>
    <n v="35844"/>
  </r>
  <r>
    <n v="99934"/>
    <d v="2014-05-26T09:34:34"/>
    <x v="0"/>
    <x v="1"/>
    <x v="0"/>
    <s v="c9"/>
    <n v="52182"/>
    <n v="52182"/>
    <s v="40001-60000"/>
    <m/>
    <m/>
    <m/>
    <m/>
    <m/>
    <n v="24704"/>
    <n v="74534.5"/>
    <n v="49830.5"/>
    <n v="-50041.75"/>
    <n v="149280.25"/>
    <n v="52182"/>
  </r>
  <r>
    <n v="282040"/>
    <d v="2014-05-26T09:35:03"/>
    <x v="1"/>
    <x v="0"/>
    <x v="0"/>
    <s v="c9"/>
    <n v="81683"/>
    <n v="81683"/>
    <s v="60001-100000"/>
    <m/>
    <m/>
    <m/>
    <m/>
    <m/>
    <n v="24704"/>
    <n v="74553"/>
    <n v="49849"/>
    <n v="-50069.5"/>
    <n v="149326.5"/>
    <n v="81683"/>
  </r>
  <r>
    <n v="263166"/>
    <d v="2014-08-01T08:10:46"/>
    <x v="1"/>
    <x v="0"/>
    <x v="0"/>
    <s v="c9"/>
    <n v="86432"/>
    <n v="86432"/>
    <s v="60001-100000"/>
    <m/>
    <m/>
    <m/>
    <m/>
    <m/>
    <n v="24704"/>
    <n v="74508.25"/>
    <n v="49804.25"/>
    <n v="-50002.375"/>
    <n v="149214.625"/>
    <n v="86432"/>
  </r>
  <r>
    <n v="232657"/>
    <d v="2014-05-15T13:31:10"/>
    <x v="0"/>
    <x v="0"/>
    <x v="1"/>
    <s v="c5"/>
    <n v="57400"/>
    <n v="57400"/>
    <s v="40001-60000"/>
    <m/>
    <m/>
    <m/>
    <m/>
    <m/>
    <n v="24704"/>
    <n v="74485"/>
    <n v="49781"/>
    <n v="-49967.5"/>
    <n v="149156.5"/>
    <n v="57400"/>
  </r>
  <r>
    <n v="558724"/>
    <d v="2014-05-26T17:38:01"/>
    <x v="1"/>
    <x v="0"/>
    <x v="1"/>
    <s v="c5"/>
    <n v="47351"/>
    <n v="47351"/>
    <s v="40001-60000"/>
    <m/>
    <m/>
    <m/>
    <m/>
    <m/>
    <n v="24697.5"/>
    <n v="74492.75"/>
    <n v="49795.25"/>
    <n v="-49995.375"/>
    <n v="149185.625"/>
    <n v="47351"/>
  </r>
  <r>
    <n v="67488"/>
    <d v="2014-08-04T09:31:35"/>
    <x v="0"/>
    <x v="0"/>
    <x v="1"/>
    <s v="c5"/>
    <n v="10631"/>
    <n v="10631"/>
    <s v="0-20,000"/>
    <m/>
    <m/>
    <m/>
    <m/>
    <m/>
    <n v="24691"/>
    <n v="74500.5"/>
    <n v="49809.5"/>
    <n v="-50023.25"/>
    <n v="149214.75"/>
    <n v="10631"/>
  </r>
  <r>
    <n v="640471"/>
    <d v="2014-08-19T17:08:22"/>
    <x v="0"/>
    <x v="2"/>
    <x v="0"/>
    <s v="c9"/>
    <n v="37465"/>
    <n v="37465"/>
    <s v="20001-40000"/>
    <m/>
    <m/>
    <m/>
    <m/>
    <m/>
    <n v="24704"/>
    <n v="74508.25"/>
    <n v="49804.25"/>
    <n v="-50002.375"/>
    <n v="149214.625"/>
    <n v="37465"/>
  </r>
  <r>
    <n v="884261"/>
    <d v="2014-08-19T17:09:38"/>
    <x v="1"/>
    <x v="2"/>
    <x v="0"/>
    <s v="c9"/>
    <n v="1386"/>
    <n v="1386"/>
    <s v="0-20,000"/>
    <m/>
    <m/>
    <m/>
    <m/>
    <m/>
    <n v="24704"/>
    <n v="74516"/>
    <n v="49812"/>
    <n v="-50014"/>
    <n v="149234"/>
    <n v="1386"/>
  </r>
  <r>
    <n v="260828"/>
    <d v="2014-08-19T17:10:30"/>
    <x v="1"/>
    <x v="2"/>
    <x v="0"/>
    <s v="c9"/>
    <n v="19308"/>
    <n v="19308"/>
    <s v="0-20,000"/>
    <m/>
    <m/>
    <m/>
    <m/>
    <m/>
    <n v="24704"/>
    <n v="74534.5"/>
    <n v="49830.5"/>
    <n v="-50041.75"/>
    <n v="149280.25"/>
    <n v="19308"/>
  </r>
  <r>
    <n v="695891"/>
    <d v="2014-06-17T16:29:17"/>
    <x v="0"/>
    <x v="1"/>
    <x v="1"/>
    <s v="i1"/>
    <n v="69597"/>
    <n v="69597"/>
    <s v="60001-100000"/>
    <m/>
    <m/>
    <m/>
    <m/>
    <m/>
    <n v="24709.5"/>
    <n v="74553"/>
    <n v="49843.5"/>
    <n v="-50055.75"/>
    <n v="149318.25"/>
    <n v="69597"/>
  </r>
  <r>
    <n v="415382"/>
    <d v="2014-06-17T16:31:09"/>
    <x v="0"/>
    <x v="1"/>
    <x v="1"/>
    <s v="i1"/>
    <n v="79833"/>
    <n v="79833"/>
    <s v="60001-100000"/>
    <m/>
    <m/>
    <m/>
    <m/>
    <m/>
    <n v="24706.75"/>
    <n v="74571.5"/>
    <n v="49864.75"/>
    <n v="-50090.375"/>
    <n v="149368.625"/>
    <n v="79833"/>
  </r>
  <r>
    <n v="405152"/>
    <d v="2014-06-17T16:30:55"/>
    <x v="1"/>
    <x v="1"/>
    <x v="1"/>
    <s v="i1"/>
    <n v="60789"/>
    <n v="60789"/>
    <s v="60001-100000"/>
    <m/>
    <m/>
    <m/>
    <m/>
    <m/>
    <n v="24704"/>
    <n v="74516"/>
    <n v="49812"/>
    <n v="-50014"/>
    <n v="149234"/>
    <n v="60789"/>
  </r>
  <r>
    <n v="922942"/>
    <d v="2014-08-18T09:31:07"/>
    <x v="0"/>
    <x v="0"/>
    <x v="1"/>
    <s v="i6"/>
    <n v="18480"/>
    <n v="18480"/>
    <s v="0-20,000"/>
    <m/>
    <m/>
    <m/>
    <m/>
    <m/>
    <n v="24704"/>
    <n v="74534.5"/>
    <n v="49830.5"/>
    <n v="-50041.75"/>
    <n v="149280.25"/>
    <n v="18480"/>
  </r>
  <r>
    <n v="746537"/>
    <d v="2014-08-05T09:33:55"/>
    <x v="0"/>
    <x v="0"/>
    <x v="2"/>
    <s v="i7"/>
    <n v="68528"/>
    <n v="68528"/>
    <s v="60001-100000"/>
    <m/>
    <m/>
    <m/>
    <m/>
    <m/>
    <n v="24709.5"/>
    <n v="74553"/>
    <n v="49843.5"/>
    <n v="-50055.75"/>
    <n v="149318.25"/>
    <n v="68528"/>
  </r>
  <r>
    <n v="895640"/>
    <d v="2014-07-09T18:31:45"/>
    <x v="0"/>
    <x v="1"/>
    <x v="5"/>
    <s v="c9"/>
    <n v="72160"/>
    <n v="72160"/>
    <s v="60001-100000"/>
    <m/>
    <m/>
    <m/>
    <m/>
    <m/>
    <n v="24706.75"/>
    <n v="74571.5"/>
    <n v="49864.75"/>
    <n v="-50090.375"/>
    <n v="149368.625"/>
    <n v="72160"/>
  </r>
  <r>
    <n v="735642"/>
    <d v="2014-08-12T16:06:00"/>
    <x v="1"/>
    <x v="1"/>
    <x v="0"/>
    <s v="i7"/>
    <n v="87237"/>
    <n v="87237"/>
    <s v="60001-100000"/>
    <m/>
    <m/>
    <m/>
    <m/>
    <m/>
    <n v="24704"/>
    <n v="74590"/>
    <n v="49886"/>
    <n v="-50125"/>
    <n v="149419"/>
    <n v="87237"/>
  </r>
  <r>
    <n v="120355"/>
    <d v="2014-05-06T09:31:46"/>
    <x v="1"/>
    <x v="0"/>
    <x v="1"/>
    <s v="i7"/>
    <n v="78769"/>
    <n v="78769"/>
    <s v="60001-100000"/>
    <m/>
    <m/>
    <m/>
    <m/>
    <m/>
    <n v="24704"/>
    <n v="74534.5"/>
    <n v="49830.5"/>
    <n v="-50041.75"/>
    <n v="149280.25"/>
    <n v="78769"/>
  </r>
  <r>
    <n v="915403"/>
    <d v="2014-05-06T09:33:17"/>
    <x v="1"/>
    <x v="0"/>
    <x v="1"/>
    <s v="i7"/>
    <n v="83655"/>
    <n v="83655"/>
    <s v="60001-100000"/>
    <m/>
    <m/>
    <m/>
    <m/>
    <m/>
    <n v="24704"/>
    <n v="74500.5"/>
    <n v="49796.5"/>
    <n v="-49990.75"/>
    <n v="149195.25"/>
    <n v="83655"/>
  </r>
  <r>
    <n v="218613"/>
    <d v="2014-05-06T09:36:33"/>
    <x v="0"/>
    <x v="0"/>
    <x v="1"/>
    <s v="i7"/>
    <n v="9149"/>
    <n v="9149"/>
    <s v="0-20,000"/>
    <m/>
    <m/>
    <m/>
    <m/>
    <m/>
    <n v="24704"/>
    <n v="74479.5"/>
    <n v="49775.5"/>
    <n v="-49959.25"/>
    <n v="149142.75"/>
    <n v="9149"/>
  </r>
  <r>
    <n v="525791"/>
    <d v="2014-05-16T07:34:36"/>
    <x v="0"/>
    <x v="0"/>
    <x v="1"/>
    <s v="i7"/>
    <n v="76751"/>
    <n v="76751"/>
    <s v="60001-100000"/>
    <m/>
    <m/>
    <m/>
    <m/>
    <m/>
    <n v="24704"/>
    <n v="74485"/>
    <n v="49781"/>
    <n v="-49967.5"/>
    <n v="149156.5"/>
    <n v="76751"/>
  </r>
  <r>
    <n v="665191"/>
    <d v="2014-05-16T07:35:20"/>
    <x v="0"/>
    <x v="0"/>
    <x v="1"/>
    <s v="i7"/>
    <n v="47531"/>
    <n v="47531"/>
    <s v="40001-60000"/>
    <m/>
    <m/>
    <m/>
    <m/>
    <m/>
    <n v="24704"/>
    <n v="74468.5"/>
    <n v="49764.5"/>
    <n v="-49942.75"/>
    <n v="149115.25"/>
    <n v="47531"/>
  </r>
  <r>
    <n v="461695"/>
    <d v="2014-06-04T15:50:59"/>
    <x v="1"/>
    <x v="0"/>
    <x v="1"/>
    <s v="i5"/>
    <n v="46636"/>
    <n v="46636"/>
    <s v="40001-60000"/>
    <m/>
    <m/>
    <m/>
    <m/>
    <m/>
    <n v="24704"/>
    <n v="74474"/>
    <n v="49770"/>
    <n v="-49951"/>
    <n v="149129"/>
    <n v="46636"/>
  </r>
  <r>
    <n v="25761"/>
    <d v="2014-06-04T15:53:44"/>
    <x v="0"/>
    <x v="0"/>
    <x v="1"/>
    <s v="i5"/>
    <n v="55502"/>
    <n v="55502"/>
    <s v="40001-60000"/>
    <m/>
    <m/>
    <m/>
    <m/>
    <m/>
    <n v="24704"/>
    <n v="74479.5"/>
    <n v="49775.5"/>
    <n v="-49959.25"/>
    <n v="149142.75"/>
    <n v="55502"/>
  </r>
  <r>
    <n v="511313"/>
    <d v="2014-06-25T14:13:50"/>
    <x v="1"/>
    <x v="0"/>
    <x v="1"/>
    <s v="i7"/>
    <n v="87691"/>
    <n v="87691"/>
    <s v="60001-100000"/>
    <m/>
    <m/>
    <m/>
    <m/>
    <m/>
    <n v="24704"/>
    <n v="74485"/>
    <n v="49781"/>
    <n v="-49967.5"/>
    <n v="149156.5"/>
    <n v="87691"/>
  </r>
  <r>
    <n v="327673"/>
    <d v="2014-06-25T14:14:18"/>
    <x v="1"/>
    <x v="0"/>
    <x v="1"/>
    <s v="i7"/>
    <n v="22503"/>
    <n v="22503"/>
    <s v="20001-40000"/>
    <m/>
    <m/>
    <m/>
    <m/>
    <m/>
    <n v="24697.5"/>
    <n v="74468.5"/>
    <n v="49771"/>
    <n v="-49959"/>
    <n v="149125"/>
    <n v="22503"/>
  </r>
  <r>
    <n v="130020"/>
    <d v="2014-06-25T14:16:00"/>
    <x v="0"/>
    <x v="0"/>
    <x v="1"/>
    <s v="i7"/>
    <n v="80256"/>
    <n v="80256"/>
    <s v="60001-100000"/>
    <m/>
    <m/>
    <m/>
    <m/>
    <m/>
    <n v="24704"/>
    <n v="74474"/>
    <n v="49770"/>
    <n v="-49951"/>
    <n v="149129"/>
    <n v="80256"/>
  </r>
  <r>
    <n v="916438"/>
    <d v="2014-06-25T14:34:27"/>
    <x v="1"/>
    <x v="1"/>
    <x v="1"/>
    <s v="i7"/>
    <n v="41453"/>
    <n v="41453"/>
    <s v="40001-60000"/>
    <m/>
    <m/>
    <m/>
    <m/>
    <m/>
    <n v="24704"/>
    <n v="74450.75"/>
    <n v="49746.75"/>
    <n v="-49916.125"/>
    <n v="149070.875"/>
    <n v="41453"/>
  </r>
  <r>
    <n v="402937"/>
    <d v="2014-06-25T14:35:12"/>
    <x v="0"/>
    <x v="0"/>
    <x v="1"/>
    <s v="i7"/>
    <n v="38604"/>
    <n v="38604"/>
    <s v="20001-40000"/>
    <m/>
    <m/>
    <m/>
    <m/>
    <m/>
    <n v="24704"/>
    <n v="74463"/>
    <n v="49759"/>
    <n v="-49934.5"/>
    <n v="149101.5"/>
    <n v="38604"/>
  </r>
  <r>
    <n v="637597"/>
    <d v="2014-07-02T10:28:11"/>
    <x v="1"/>
    <x v="1"/>
    <x v="1"/>
    <s v="i5"/>
    <n v="6653"/>
    <n v="6653"/>
    <s v="0-20,000"/>
    <m/>
    <m/>
    <m/>
    <m/>
    <m/>
    <n v="24697.5"/>
    <n v="74468.5"/>
    <n v="49771"/>
    <n v="-49959"/>
    <n v="149125"/>
    <n v="6653"/>
  </r>
  <r>
    <n v="911871"/>
    <d v="2014-07-08T09:34:17"/>
    <x v="0"/>
    <x v="0"/>
    <x v="1"/>
    <s v="i7"/>
    <n v="83971"/>
    <n v="83971"/>
    <s v="60001-100000"/>
    <m/>
    <m/>
    <m/>
    <m/>
    <m/>
    <n v="24704"/>
    <n v="74474"/>
    <n v="49770"/>
    <n v="-49951"/>
    <n v="149129"/>
    <n v="83971"/>
  </r>
  <r>
    <n v="102217"/>
    <d v="2014-06-17T09:32:00"/>
    <x v="0"/>
    <x v="2"/>
    <x v="1"/>
    <s v="c5"/>
    <n v="23608"/>
    <n v="23608"/>
    <s v="20001-40000"/>
    <m/>
    <m/>
    <m/>
    <m/>
    <m/>
    <n v="24704"/>
    <n v="74450.75"/>
    <n v="49746.75"/>
    <n v="-49916.125"/>
    <n v="149070.875"/>
    <n v="23608"/>
  </r>
  <r>
    <n v="151795"/>
    <d v="2014-07-08T16:16:11"/>
    <x v="0"/>
    <x v="1"/>
    <x v="1"/>
    <s v="c5"/>
    <n v="31123"/>
    <n v="31123"/>
    <s v="20001-40000"/>
    <m/>
    <m/>
    <m/>
    <m/>
    <m/>
    <n v="24704"/>
    <n v="74463"/>
    <n v="49759"/>
    <n v="-49934.5"/>
    <n v="149101.5"/>
    <n v="31123"/>
  </r>
  <r>
    <n v="832700"/>
    <d v="2014-07-08T16:12:47"/>
    <x v="1"/>
    <x v="1"/>
    <x v="1"/>
    <s v="c5"/>
    <n v="57219"/>
    <n v="57219"/>
    <s v="40001-60000"/>
    <m/>
    <m/>
    <m/>
    <m/>
    <m/>
    <n v="24704"/>
    <n v="74468.5"/>
    <n v="49764.5"/>
    <n v="-49942.75"/>
    <n v="149115.25"/>
    <n v="57219"/>
  </r>
  <r>
    <n v="960256"/>
    <d v="2014-08-11T12:56:31"/>
    <x v="0"/>
    <x v="0"/>
    <x v="1"/>
    <s v="c5"/>
    <n v="69108"/>
    <n v="69108"/>
    <s v="60001-100000"/>
    <m/>
    <m/>
    <m/>
    <m/>
    <m/>
    <n v="24704"/>
    <n v="74474"/>
    <n v="49770"/>
    <n v="-49951"/>
    <n v="149129"/>
    <n v="69108"/>
  </r>
  <r>
    <n v="530605"/>
    <d v="2014-08-11T12:56:54"/>
    <x v="0"/>
    <x v="1"/>
    <x v="1"/>
    <s v="c5"/>
    <n v="10518"/>
    <n v="10518"/>
    <s v="0-20,000"/>
    <m/>
    <m/>
    <m/>
    <m/>
    <m/>
    <n v="24704"/>
    <n v="74479.5"/>
    <n v="49775.5"/>
    <n v="-49959.25"/>
    <n v="149142.75"/>
    <n v="10518"/>
  </r>
  <r>
    <n v="250940"/>
    <d v="2014-08-19T10:08:17"/>
    <x v="1"/>
    <x v="1"/>
    <x v="1"/>
    <s v="c5"/>
    <n v="28339"/>
    <n v="28339"/>
    <s v="20001-40000"/>
    <m/>
    <m/>
    <m/>
    <m/>
    <m/>
    <n v="24704"/>
    <n v="74485"/>
    <n v="49781"/>
    <n v="-49967.5"/>
    <n v="149156.5"/>
    <n v="28339"/>
  </r>
  <r>
    <n v="323612"/>
    <d v="2014-08-19T10:08:06"/>
    <x v="0"/>
    <x v="2"/>
    <x v="1"/>
    <s v="c5"/>
    <n v="54909"/>
    <n v="54909"/>
    <s v="40001-60000"/>
    <m/>
    <m/>
    <m/>
    <m/>
    <m/>
    <n v="24704"/>
    <n v="74492.75"/>
    <n v="49788.75"/>
    <n v="-49979.125"/>
    <n v="149175.875"/>
    <n v="54909"/>
  </r>
  <r>
    <n v="345891"/>
    <d v="2014-07-11T19:48:13"/>
    <x v="0"/>
    <x v="1"/>
    <x v="1"/>
    <s v="c5"/>
    <n v="15450"/>
    <n v="15450"/>
    <s v="0-20,000"/>
    <m/>
    <m/>
    <m/>
    <m/>
    <m/>
    <n v="24704"/>
    <n v="74500.5"/>
    <n v="49796.5"/>
    <n v="-49990.75"/>
    <n v="149195.25"/>
    <n v="15450"/>
  </r>
  <r>
    <n v="987463"/>
    <d v="2014-07-11T19:49:48"/>
    <x v="0"/>
    <x v="0"/>
    <x v="1"/>
    <s v="c5"/>
    <n v="37936"/>
    <n v="37936"/>
    <s v="20001-40000"/>
    <m/>
    <m/>
    <m/>
    <m/>
    <m/>
    <n v="24706.75"/>
    <n v="74508.25"/>
    <n v="49801.5"/>
    <n v="-49995.5"/>
    <n v="149210.5"/>
    <n v="37936"/>
  </r>
  <r>
    <n v="27372"/>
    <d v="2014-07-18T13:13:50"/>
    <x v="1"/>
    <x v="1"/>
    <x v="1"/>
    <s v="c5"/>
    <n v="12875"/>
    <n v="12875"/>
    <s v="0-20,000"/>
    <m/>
    <m/>
    <m/>
    <m/>
    <m/>
    <n v="24704"/>
    <n v="74516"/>
    <n v="49812"/>
    <n v="-50014"/>
    <n v="149234"/>
    <n v="12875"/>
  </r>
  <r>
    <n v="695272"/>
    <d v="2014-07-22T09:33:06"/>
    <x v="0"/>
    <x v="0"/>
    <x v="1"/>
    <s v="c5"/>
    <n v="23379"/>
    <n v="23379"/>
    <s v="20001-40000"/>
    <m/>
    <m/>
    <m/>
    <m/>
    <m/>
    <n v="24712.25"/>
    <n v="74534.5"/>
    <n v="49822.25"/>
    <n v="-50021.125"/>
    <n v="149267.875"/>
    <n v="23379"/>
  </r>
  <r>
    <n v="732645"/>
    <d v="2014-05-06T17:01:43"/>
    <x v="0"/>
    <x v="0"/>
    <x v="2"/>
    <s v="c5"/>
    <n v="4833"/>
    <n v="4833"/>
    <s v="0-20,000"/>
    <m/>
    <m/>
    <m/>
    <m/>
    <m/>
    <n v="24725"/>
    <n v="74553"/>
    <n v="49828"/>
    <n v="-50017"/>
    <n v="149295"/>
    <n v="4833"/>
  </r>
  <r>
    <n v="989119"/>
    <d v="2014-05-06T17:05:01"/>
    <x v="1"/>
    <x v="0"/>
    <x v="2"/>
    <s v="c5"/>
    <n v="54856"/>
    <n v="54856"/>
    <s v="40001-60000"/>
    <m/>
    <m/>
    <m/>
    <m/>
    <m/>
    <n v="24740.25"/>
    <n v="74571.5"/>
    <n v="49831.25"/>
    <n v="-50006.625"/>
    <n v="149318.375"/>
    <n v="54856"/>
  </r>
  <r>
    <n v="880865"/>
    <d v="2014-06-12T09:32:14"/>
    <x v="0"/>
    <x v="0"/>
    <x v="0"/>
    <s v="c9"/>
    <n v="18267"/>
    <n v="18267"/>
    <s v="0-20,000"/>
    <m/>
    <m/>
    <m/>
    <m/>
    <m/>
    <n v="24735"/>
    <n v="74590"/>
    <n v="49855"/>
    <n v="-50047.5"/>
    <n v="149372.5"/>
    <n v="18267"/>
  </r>
  <r>
    <n v="414924"/>
    <d v="2014-07-05T11:11:03"/>
    <x v="1"/>
    <x v="0"/>
    <x v="4"/>
    <s v="c9"/>
    <n v="93822"/>
    <n v="93822"/>
    <s v="60001-100000"/>
    <m/>
    <m/>
    <m/>
    <m/>
    <m/>
    <n v="24750.75"/>
    <n v="74598.25"/>
    <n v="49847.5"/>
    <n v="-50020.5"/>
    <n v="149369.5"/>
    <n v="93822"/>
  </r>
  <r>
    <n v="516982"/>
    <d v="2014-05-01T09:35:25"/>
    <x v="0"/>
    <x v="0"/>
    <x v="1"/>
    <s v="i6"/>
    <n v="41757"/>
    <n v="41757"/>
    <s v="40001-60000"/>
    <m/>
    <m/>
    <m/>
    <m/>
    <m/>
    <n v="24745.5"/>
    <n v="74553"/>
    <n v="49807.5"/>
    <n v="-49965.75"/>
    <n v="149264.25"/>
    <n v="41757"/>
  </r>
  <r>
    <n v="91804"/>
    <d v="2014-08-23T08:57:46"/>
    <x v="0"/>
    <x v="1"/>
    <x v="1"/>
    <s v="i6"/>
    <n v="43469"/>
    <n v="43469"/>
    <s v="40001-60000"/>
    <m/>
    <m/>
    <m/>
    <m/>
    <m/>
    <n v="24740.25"/>
    <n v="74571.5"/>
    <n v="49831.25"/>
    <n v="-50006.625"/>
    <n v="149318.375"/>
    <n v="43469"/>
  </r>
  <r>
    <n v="728062"/>
    <d v="2014-08-23T08:58:19"/>
    <x v="1"/>
    <x v="1"/>
    <x v="1"/>
    <s v="i6"/>
    <n v="55369"/>
    <n v="55369"/>
    <s v="40001-60000"/>
    <m/>
    <m/>
    <m/>
    <m/>
    <m/>
    <n v="24735"/>
    <n v="74590"/>
    <n v="49855"/>
    <n v="-50047.5"/>
    <n v="149372.5"/>
    <n v="55369"/>
  </r>
  <r>
    <n v="697180"/>
    <d v="2014-07-10T09:31:41"/>
    <x v="1"/>
    <x v="1"/>
    <x v="0"/>
    <s v="i7"/>
    <n v="29133"/>
    <n v="29133"/>
    <s v="20001-40000"/>
    <m/>
    <m/>
    <m/>
    <m/>
    <m/>
    <n v="24730"/>
    <n v="74598.25"/>
    <n v="49868.25"/>
    <n v="-50072.375"/>
    <n v="149400.625"/>
    <n v="29133"/>
  </r>
  <r>
    <n v="245050"/>
    <d v="2014-05-01T10:44:07"/>
    <x v="0"/>
    <x v="0"/>
    <x v="1"/>
    <s v="c5"/>
    <n v="25888"/>
    <n v="25888"/>
    <s v="20001-40000"/>
    <m/>
    <m/>
    <m/>
    <m/>
    <m/>
    <n v="24725"/>
    <n v="74606.5"/>
    <n v="49881.5"/>
    <n v="-50097.25"/>
    <n v="149428.75"/>
    <n v="25888"/>
  </r>
  <r>
    <n v="892747"/>
    <d v="2014-05-01T10:46:48"/>
    <x v="0"/>
    <x v="1"/>
    <x v="1"/>
    <s v="c5"/>
    <n v="32605"/>
    <n v="32605"/>
    <s v="20001-40000"/>
    <m/>
    <m/>
    <m/>
    <m/>
    <m/>
    <n v="24720"/>
    <n v="74614.75"/>
    <n v="49894.75"/>
    <n v="-50122.125"/>
    <n v="149456.875"/>
    <n v="32605"/>
  </r>
  <r>
    <n v="910415"/>
    <d v="2014-05-01T10:44:12"/>
    <x v="1"/>
    <x v="2"/>
    <x v="1"/>
    <s v="c5"/>
    <n v="19171"/>
    <n v="19171"/>
    <s v="0-20,000"/>
    <m/>
    <m/>
    <m/>
    <m/>
    <m/>
    <n v="24715"/>
    <n v="74623"/>
    <n v="49908"/>
    <n v="-50147"/>
    <n v="149485"/>
    <n v="19171"/>
  </r>
  <r>
    <n v="410772"/>
    <d v="2014-05-09T17:55:59"/>
    <x v="0"/>
    <x v="0"/>
    <x v="1"/>
    <s v="c5"/>
    <n v="88636"/>
    <n v="88636"/>
    <s v="60001-100000"/>
    <m/>
    <m/>
    <m/>
    <m/>
    <m/>
    <n v="24730"/>
    <n v="74635.5"/>
    <n v="49905.5"/>
    <n v="-50128.25"/>
    <n v="149493.75"/>
    <n v="88636"/>
  </r>
  <r>
    <n v="908363"/>
    <d v="2014-05-09T17:57:37"/>
    <x v="0"/>
    <x v="0"/>
    <x v="1"/>
    <s v="c5"/>
    <n v="59445"/>
    <n v="59445"/>
    <s v="40001-60000"/>
    <m/>
    <m/>
    <m/>
    <m/>
    <m/>
    <n v="24725"/>
    <n v="74606.5"/>
    <n v="49881.5"/>
    <n v="-50097.25"/>
    <n v="149428.75"/>
    <n v="59445"/>
  </r>
  <r>
    <n v="376260"/>
    <d v="2014-05-09T17:58:11"/>
    <x v="1"/>
    <x v="1"/>
    <x v="1"/>
    <s v="c5"/>
    <n v="62773"/>
    <n v="62773"/>
    <s v="60001-100000"/>
    <m/>
    <m/>
    <m/>
    <m/>
    <m/>
    <n v="24720"/>
    <n v="74614.75"/>
    <n v="49894.75"/>
    <n v="-50122.125"/>
    <n v="149456.875"/>
    <n v="62773"/>
  </r>
  <r>
    <n v="651481"/>
    <d v="2014-05-23T11:34:21"/>
    <x v="0"/>
    <x v="0"/>
    <x v="1"/>
    <s v="c5"/>
    <n v="49827"/>
    <n v="49827"/>
    <s v="40001-60000"/>
    <m/>
    <m/>
    <m/>
    <m/>
    <m/>
    <n v="24715"/>
    <n v="74623"/>
    <n v="49908"/>
    <n v="-50147"/>
    <n v="149485"/>
    <n v="49827"/>
  </r>
  <r>
    <n v="585158"/>
    <d v="2014-05-23T11:31:06"/>
    <x v="1"/>
    <x v="2"/>
    <x v="1"/>
    <s v="c5"/>
    <n v="64340"/>
    <n v="64340"/>
    <s v="60001-100000"/>
    <m/>
    <m/>
    <m/>
    <m/>
    <m/>
    <n v="24712.25"/>
    <n v="74635.5"/>
    <n v="49923.25"/>
    <n v="-50172.625"/>
    <n v="149520.375"/>
    <n v="64340"/>
  </r>
  <r>
    <n v="149668"/>
    <d v="2014-05-30T09:31:55"/>
    <x v="1"/>
    <x v="0"/>
    <x v="5"/>
    <s v="i5"/>
    <n v="80185"/>
    <n v="80185"/>
    <s v="60001-100000"/>
    <m/>
    <m/>
    <m/>
    <m/>
    <m/>
    <n v="24709.5"/>
    <n v="74648"/>
    <n v="49938.5"/>
    <n v="-50198.25"/>
    <n v="149555.75"/>
    <n v="80185"/>
  </r>
  <r>
    <n v="708626"/>
    <d v="2014-07-01T12:01:59"/>
    <x v="0"/>
    <x v="0"/>
    <x v="5"/>
    <s v="i5"/>
    <n v="91881"/>
    <n v="91881"/>
    <s v="60001-100000"/>
    <m/>
    <m/>
    <m/>
    <m/>
    <m/>
    <n v="24706.75"/>
    <n v="74614.75"/>
    <n v="49908"/>
    <n v="-50155.25"/>
    <n v="149476.75"/>
    <n v="91881"/>
  </r>
  <r>
    <n v="121218"/>
    <d v="2014-06-27T09:31:28"/>
    <x v="1"/>
    <x v="0"/>
    <x v="2"/>
    <s v="c9"/>
    <n v="91417"/>
    <n v="91417"/>
    <s v="60001-100000"/>
    <m/>
    <m/>
    <m/>
    <m/>
    <m/>
    <n v="24704"/>
    <n v="74590"/>
    <n v="49886"/>
    <n v="-50125"/>
    <n v="149419"/>
    <n v="91417"/>
  </r>
  <r>
    <n v="687891"/>
    <d v="2014-07-04T09:29:40"/>
    <x v="0"/>
    <x v="1"/>
    <x v="2"/>
    <s v="c9"/>
    <n v="14642"/>
    <n v="14642"/>
    <s v="0-20,000"/>
    <m/>
    <m/>
    <m/>
    <m/>
    <m/>
    <n v="24704"/>
    <n v="74534.5"/>
    <n v="49830.5"/>
    <n v="-50041.75"/>
    <n v="149280.25"/>
    <n v="14642"/>
  </r>
  <r>
    <n v="100256"/>
    <d v="2014-07-14T16:10:44"/>
    <x v="0"/>
    <x v="1"/>
    <x v="2"/>
    <s v="c9"/>
    <n v="53297"/>
    <n v="53297"/>
    <s v="40001-60000"/>
    <m/>
    <m/>
    <m/>
    <m/>
    <m/>
    <n v="24709.5"/>
    <n v="74553"/>
    <n v="49843.5"/>
    <n v="-50055.75"/>
    <n v="149318.25"/>
    <n v="53297"/>
  </r>
  <r>
    <n v="67200"/>
    <d v="2014-07-23T12:11:10"/>
    <x v="0"/>
    <x v="0"/>
    <x v="2"/>
    <s v="c9"/>
    <n v="52778"/>
    <n v="52778"/>
    <s v="40001-60000"/>
    <m/>
    <m/>
    <m/>
    <m/>
    <m/>
    <n v="24706.75"/>
    <n v="74571.5"/>
    <n v="49864.75"/>
    <n v="-50090.375"/>
    <n v="149368.625"/>
    <n v="52778"/>
  </r>
  <r>
    <n v="65620"/>
    <d v="2014-05-16T09:37:10"/>
    <x v="1"/>
    <x v="0"/>
    <x v="1"/>
    <s v="b9"/>
    <n v="35469"/>
    <n v="35469"/>
    <s v="20001-40000"/>
    <m/>
    <m/>
    <m/>
    <m/>
    <m/>
    <n v="24704"/>
    <n v="74590"/>
    <n v="49886"/>
    <n v="-50125"/>
    <n v="149419"/>
    <n v="35469"/>
  </r>
  <r>
    <n v="820771"/>
    <d v="2014-08-15T09:32:35"/>
    <x v="0"/>
    <x v="0"/>
    <x v="1"/>
    <s v="c9"/>
    <n v="39064"/>
    <n v="39064"/>
    <s v="20001-40000"/>
    <m/>
    <m/>
    <m/>
    <m/>
    <m/>
    <n v="24704"/>
    <n v="74598.25"/>
    <n v="49894.25"/>
    <n v="-50137.375"/>
    <n v="149439.625"/>
    <n v="39064"/>
  </r>
  <r>
    <n v="482167"/>
    <d v="2014-05-30T09:31:31"/>
    <x v="1"/>
    <x v="0"/>
    <x v="5"/>
    <s v="c9"/>
    <n v="75283"/>
    <n v="75283"/>
    <s v="60001-100000"/>
    <m/>
    <m/>
    <m/>
    <m/>
    <m/>
    <n v="24704"/>
    <n v="74606.5"/>
    <n v="49902.5"/>
    <n v="-50149.75"/>
    <n v="149460.25"/>
    <n v="75283"/>
  </r>
  <r>
    <n v="16292"/>
    <d v="2014-06-06T09:32:39"/>
    <x v="0"/>
    <x v="2"/>
    <x v="5"/>
    <s v="c9"/>
    <n v="28946"/>
    <n v="28946"/>
    <s v="20001-40000"/>
    <m/>
    <m/>
    <m/>
    <m/>
    <m/>
    <n v="24704"/>
    <n v="74571.5"/>
    <n v="49867.5"/>
    <n v="-50097.25"/>
    <n v="149372.75"/>
    <n v="28946"/>
  </r>
  <r>
    <n v="62419"/>
    <d v="2014-06-13T09:35:01"/>
    <x v="0"/>
    <x v="0"/>
    <x v="1"/>
    <s v="i7"/>
    <n v="26272"/>
    <n v="26272"/>
    <s v="20001-40000"/>
    <m/>
    <m/>
    <m/>
    <m/>
    <m/>
    <n v="24704"/>
    <n v="74590"/>
    <n v="49886"/>
    <n v="-50125"/>
    <n v="149419"/>
    <n v="26272"/>
  </r>
  <r>
    <n v="65483"/>
    <d v="2014-05-02T09:32:49"/>
    <x v="0"/>
    <x v="0"/>
    <x v="6"/>
    <s v="c5"/>
    <n v="53883"/>
    <n v="53883"/>
    <s v="40001-60000"/>
    <m/>
    <m/>
    <m/>
    <m/>
    <m/>
    <n v="24697.5"/>
    <n v="74598.25"/>
    <n v="49900.75"/>
    <n v="-50153.625"/>
    <n v="149449.375"/>
    <n v="53883"/>
  </r>
  <r>
    <n v="292732"/>
    <d v="2014-05-29T19:57:03"/>
    <x v="1"/>
    <x v="0"/>
    <x v="0"/>
    <s v="c5"/>
    <n v="63846"/>
    <n v="63846"/>
    <s v="60001-100000"/>
    <m/>
    <m/>
    <m/>
    <m/>
    <m/>
    <n v="24691"/>
    <n v="74606.5"/>
    <n v="49915.5"/>
    <n v="-50182.25"/>
    <n v="149479.75"/>
    <n v="63846"/>
  </r>
  <r>
    <n v="461785"/>
    <d v="2014-05-14T08:53:34"/>
    <x v="1"/>
    <x v="1"/>
    <x v="0"/>
    <s v="c5"/>
    <n v="94357"/>
    <n v="94357"/>
    <s v="60001-100000"/>
    <m/>
    <m/>
    <m/>
    <m/>
    <m/>
    <n v="24684.5"/>
    <n v="74614.75"/>
    <n v="49930.25"/>
    <n v="-50210.875"/>
    <n v="149510.125"/>
    <n v="94357"/>
  </r>
  <r>
    <n v="170112"/>
    <d v="2014-05-14T08:54:05"/>
    <x v="0"/>
    <x v="0"/>
    <x v="0"/>
    <s v="c5"/>
    <n v="3360"/>
    <n v="3360"/>
    <s v="0-20,000"/>
    <m/>
    <m/>
    <m/>
    <m/>
    <m/>
    <n v="24678"/>
    <n v="74590"/>
    <n v="49912"/>
    <n v="-50190"/>
    <n v="149458"/>
    <n v="3360"/>
  </r>
  <r>
    <n v="465549"/>
    <d v="2014-05-15T08:41:13"/>
    <x v="1"/>
    <x v="0"/>
    <x v="0"/>
    <s v="c5"/>
    <n v="99432"/>
    <n v="99432"/>
    <s v="60001-100000"/>
    <m/>
    <m/>
    <m/>
    <m/>
    <m/>
    <n v="24697.5"/>
    <n v="74598.25"/>
    <n v="49900.75"/>
    <n v="-50153.625"/>
    <n v="149449.375"/>
    <n v="99432"/>
  </r>
  <r>
    <n v="69388"/>
    <d v="2014-05-19T15:26:22"/>
    <x v="0"/>
    <x v="0"/>
    <x v="0"/>
    <s v="c5"/>
    <n v="17536"/>
    <n v="17536"/>
    <s v="0-20,000"/>
    <m/>
    <m/>
    <m/>
    <m/>
    <m/>
    <n v="24691"/>
    <n v="74553"/>
    <n v="49862"/>
    <n v="-50102"/>
    <n v="149346"/>
    <n v="17536"/>
  </r>
  <r>
    <n v="817053"/>
    <d v="2014-05-05T09:32:20"/>
    <x v="0"/>
    <x v="1"/>
    <x v="4"/>
    <s v="i5"/>
    <n v="63967"/>
    <n v="63967"/>
    <s v="60001-100000"/>
    <m/>
    <m/>
    <m/>
    <m/>
    <m/>
    <n v="24704"/>
    <n v="74571.5"/>
    <n v="49867.5"/>
    <n v="-50097.25"/>
    <n v="149372.75"/>
    <n v="63967"/>
  </r>
  <r>
    <n v="430921"/>
    <d v="2014-05-12T14:06:11"/>
    <x v="0"/>
    <x v="1"/>
    <x v="4"/>
    <s v="i5"/>
    <n v="19571"/>
    <n v="19571"/>
    <s v="0-20,000"/>
    <m/>
    <m/>
    <m/>
    <m/>
    <m/>
    <n v="24704"/>
    <n v="74590"/>
    <n v="49886"/>
    <n v="-50125"/>
    <n v="149419"/>
    <n v="19571"/>
  </r>
  <r>
    <n v="581633"/>
    <d v="2014-06-30T19:31:17"/>
    <x v="1"/>
    <x v="1"/>
    <x v="4"/>
    <s v="i7"/>
    <n v="86946"/>
    <n v="86946"/>
    <s v="60001-100000"/>
    <m/>
    <m/>
    <m/>
    <m/>
    <m/>
    <n v="24704"/>
    <n v="74598.25"/>
    <n v="49894.25"/>
    <n v="-50137.375"/>
    <n v="149439.625"/>
    <n v="86946"/>
  </r>
  <r>
    <n v="366136"/>
    <d v="2014-07-14T09:31:34"/>
    <x v="1"/>
    <x v="0"/>
    <x v="0"/>
    <s v="b9"/>
    <n v="27724"/>
    <n v="27724"/>
    <s v="20001-40000"/>
    <m/>
    <m/>
    <m/>
    <m/>
    <m/>
    <n v="24704"/>
    <n v="74553"/>
    <n v="49849"/>
    <n v="-50069.5"/>
    <n v="149326.5"/>
    <n v="27724"/>
  </r>
  <r>
    <n v="754743"/>
    <d v="2014-07-17T17:56:53"/>
    <x v="1"/>
    <x v="0"/>
    <x v="0"/>
    <s v="b9"/>
    <n v="4541"/>
    <n v="4541"/>
    <s v="0-20,000"/>
    <m/>
    <m/>
    <m/>
    <m/>
    <m/>
    <n v="24704"/>
    <n v="74571.5"/>
    <n v="49867.5"/>
    <n v="-50097.25"/>
    <n v="149372.75"/>
    <n v="4541"/>
  </r>
  <r>
    <n v="925800"/>
    <d v="2014-06-27T10:07:14"/>
    <x v="1"/>
    <x v="1"/>
    <x v="0"/>
    <s v="c9"/>
    <n v="40305"/>
    <n v="40305"/>
    <s v="40001-60000"/>
    <m/>
    <m/>
    <m/>
    <m/>
    <m/>
    <n v="24704"/>
    <n v="74590"/>
    <n v="49886"/>
    <n v="-50125"/>
    <n v="149419"/>
    <n v="40305"/>
  </r>
  <r>
    <n v="26542"/>
    <d v="2014-05-12T15:55:23"/>
    <x v="0"/>
    <x v="0"/>
    <x v="0"/>
    <s v="c9"/>
    <n v="47561"/>
    <n v="47561"/>
    <s v="40001-60000"/>
    <m/>
    <m/>
    <m/>
    <m/>
    <m/>
    <n v="24704"/>
    <n v="74598.25"/>
    <n v="49894.25"/>
    <n v="-50137.375"/>
    <n v="149439.625"/>
    <n v="47561"/>
  </r>
  <r>
    <n v="143411"/>
    <d v="2014-05-12T15:55:54"/>
    <x v="0"/>
    <x v="1"/>
    <x v="0"/>
    <s v="c9"/>
    <n v="79879"/>
    <n v="79879"/>
    <s v="60001-100000"/>
    <m/>
    <m/>
    <m/>
    <m/>
    <m/>
    <n v="24704"/>
    <n v="74606.5"/>
    <n v="49902.5"/>
    <n v="-50149.75"/>
    <n v="149460.25"/>
    <n v="79879"/>
  </r>
  <r>
    <n v="173602"/>
    <d v="2014-05-27T09:32:07"/>
    <x v="1"/>
    <x v="0"/>
    <x v="0"/>
    <s v="i7"/>
    <n v="28869"/>
    <n v="28869"/>
    <s v="20001-40000"/>
    <m/>
    <m/>
    <m/>
    <m/>
    <m/>
    <n v="24704"/>
    <n v="74571.5"/>
    <n v="49867.5"/>
    <n v="-50097.25"/>
    <n v="149372.75"/>
    <n v="28869"/>
  </r>
  <r>
    <n v="337886"/>
    <d v="2014-06-03T09:31:37"/>
    <x v="1"/>
    <x v="0"/>
    <x v="0"/>
    <s v="i7"/>
    <n v="97965"/>
    <n v="97965"/>
    <s v="60001-100000"/>
    <m/>
    <m/>
    <m/>
    <m/>
    <m/>
    <n v="24704"/>
    <n v="74590"/>
    <n v="49886"/>
    <n v="-50125"/>
    <n v="149419"/>
    <n v="97965"/>
  </r>
  <r>
    <n v="250547"/>
    <d v="2014-06-03T09:32:48"/>
    <x v="0"/>
    <x v="0"/>
    <x v="0"/>
    <s v="i7"/>
    <n v="77318"/>
    <n v="77318"/>
    <s v="60001-100000"/>
    <m/>
    <m/>
    <m/>
    <m/>
    <m/>
    <n v="24697.5"/>
    <n v="74534.5"/>
    <n v="49837"/>
    <n v="-50058"/>
    <n v="149290"/>
    <n v="77318"/>
  </r>
  <r>
    <n v="295117"/>
    <d v="2014-05-07T15:37:18"/>
    <x v="1"/>
    <x v="1"/>
    <x v="2"/>
    <s v="i6"/>
    <n v="21525"/>
    <n v="21525"/>
    <s v="20001-40000"/>
    <m/>
    <m/>
    <m/>
    <m/>
    <m/>
    <n v="24691"/>
    <n v="74500.5"/>
    <n v="49809.5"/>
    <n v="-50023.25"/>
    <n v="149214.75"/>
    <n v="21525"/>
  </r>
  <r>
    <n v="218496"/>
    <d v="2014-05-07T15:40:04"/>
    <x v="1"/>
    <x v="1"/>
    <x v="2"/>
    <s v="i6"/>
    <n v="79893"/>
    <n v="79893"/>
    <s v="60001-100000"/>
    <m/>
    <m/>
    <m/>
    <m/>
    <m/>
    <n v="24704"/>
    <n v="74508.25"/>
    <n v="49804.25"/>
    <n v="-50002.375"/>
    <n v="149214.625"/>
    <n v="79893"/>
  </r>
  <r>
    <n v="446419"/>
    <d v="2014-07-17T16:10:19"/>
    <x v="0"/>
    <x v="1"/>
    <x v="2"/>
    <s v="c5"/>
    <n v="76961"/>
    <n v="76961"/>
    <s v="60001-100000"/>
    <m/>
    <m/>
    <m/>
    <m/>
    <m/>
    <n v="24704"/>
    <n v="74485"/>
    <n v="49781"/>
    <n v="-49967.5"/>
    <n v="149156.5"/>
    <n v="76961"/>
  </r>
  <r>
    <n v="378793"/>
    <d v="2014-06-25T09:31:31"/>
    <x v="0"/>
    <x v="0"/>
    <x v="5"/>
    <s v="b9"/>
    <n v="29565"/>
    <n v="29565"/>
    <s v="20001-40000"/>
    <m/>
    <m/>
    <m/>
    <m/>
    <m/>
    <n v="24697.5"/>
    <n v="74468.5"/>
    <n v="49771"/>
    <n v="-49959"/>
    <n v="149125"/>
    <n v="29565"/>
  </r>
  <r>
    <n v="591512"/>
    <d v="2014-06-25T21:52:18"/>
    <x v="1"/>
    <x v="0"/>
    <x v="5"/>
    <s v="i6"/>
    <n v="56505"/>
    <n v="56505"/>
    <s v="40001-60000"/>
    <m/>
    <m/>
    <m/>
    <m/>
    <m/>
    <n v="24691"/>
    <n v="74474"/>
    <n v="49783"/>
    <n v="-49983.5"/>
    <n v="149148.5"/>
    <n v="56505"/>
  </r>
  <r>
    <n v="735227"/>
    <d v="2014-08-20T10:34:25"/>
    <x v="1"/>
    <x v="1"/>
    <x v="0"/>
    <s v="i5"/>
    <n v="42736"/>
    <n v="42736"/>
    <s v="40001-60000"/>
    <m/>
    <m/>
    <m/>
    <m/>
    <m/>
    <n v="24684.5"/>
    <n v="74479.5"/>
    <n v="49795"/>
    <n v="-50008"/>
    <n v="149172"/>
    <n v="42736"/>
  </r>
  <r>
    <n v="664799"/>
    <d v="2014-08-20T10:35:07"/>
    <x v="0"/>
    <x v="1"/>
    <x v="0"/>
    <s v="i5"/>
    <n v="40402"/>
    <n v="40402"/>
    <s v="40001-60000"/>
    <m/>
    <m/>
    <m/>
    <m/>
    <m/>
    <n v="24678"/>
    <n v="74485"/>
    <n v="49807"/>
    <n v="-50032.5"/>
    <n v="149195.5"/>
    <n v="40402"/>
  </r>
  <r>
    <n v="352309"/>
    <d v="2014-08-20T10:38:42"/>
    <x v="0"/>
    <x v="0"/>
    <x v="0"/>
    <s v="i5"/>
    <n v="4308"/>
    <n v="4308"/>
    <s v="0-20,000"/>
    <m/>
    <m/>
    <m/>
    <m/>
    <m/>
    <n v="24669.75"/>
    <n v="74492.75"/>
    <n v="49823"/>
    <n v="-50064.75"/>
    <n v="149227.25"/>
    <n v="4308"/>
  </r>
  <r>
    <n v="409207"/>
    <d v="2014-08-20T10:41:17"/>
    <x v="0"/>
    <x v="1"/>
    <x v="0"/>
    <s v="i5"/>
    <n v="1619"/>
    <n v="1619"/>
    <s v="0-20,000"/>
    <m/>
    <m/>
    <m/>
    <m/>
    <m/>
    <n v="24691"/>
    <n v="74500.5"/>
    <n v="49809.5"/>
    <n v="-50023.25"/>
    <n v="149214.75"/>
    <n v="1619"/>
  </r>
  <r>
    <n v="809649"/>
    <d v="2014-08-20T10:42:21"/>
    <x v="0"/>
    <x v="1"/>
    <x v="0"/>
    <s v="i5"/>
    <n v="54852"/>
    <n v="54852"/>
    <s v="40001-60000"/>
    <m/>
    <m/>
    <m/>
    <m/>
    <m/>
    <n v="24704"/>
    <n v="74508.25"/>
    <n v="49804.25"/>
    <n v="-50002.375"/>
    <n v="149214.625"/>
    <n v="54852"/>
  </r>
  <r>
    <n v="174664"/>
    <d v="2014-08-20T10:39:19"/>
    <x v="1"/>
    <x v="1"/>
    <x v="0"/>
    <s v="i5"/>
    <n v="53820"/>
    <n v="53820"/>
    <s v="40001-60000"/>
    <m/>
    <m/>
    <m/>
    <m/>
    <m/>
    <n v="24704"/>
    <n v="74516"/>
    <n v="49812"/>
    <n v="-50014"/>
    <n v="149234"/>
    <n v="53820"/>
  </r>
  <r>
    <n v="356528"/>
    <d v="2014-08-13T15:49:19"/>
    <x v="1"/>
    <x v="0"/>
    <x v="2"/>
    <s v="i7"/>
    <n v="30472"/>
    <n v="30472"/>
    <s v="20001-40000"/>
    <m/>
    <m/>
    <m/>
    <m/>
    <m/>
    <n v="24697.5"/>
    <n v="74534.5"/>
    <n v="49837"/>
    <n v="-50058"/>
    <n v="149290"/>
    <n v="30472"/>
  </r>
  <r>
    <n v="834222"/>
    <d v="2014-08-14T18:37:55"/>
    <x v="0"/>
    <x v="1"/>
    <x v="2"/>
    <s v="i7"/>
    <n v="96466"/>
    <n v="96466"/>
    <s v="60001-100000"/>
    <m/>
    <m/>
    <m/>
    <m/>
    <m/>
    <n v="24691"/>
    <n v="74553"/>
    <n v="49862"/>
    <n v="-50102"/>
    <n v="149346"/>
    <n v="96466"/>
  </r>
  <r>
    <n v="137521"/>
    <d v="2014-08-14T18:36:35"/>
    <x v="0"/>
    <x v="1"/>
    <x v="2"/>
    <s v="i7"/>
    <n v="47861"/>
    <n v="47861"/>
    <s v="40001-60000"/>
    <m/>
    <m/>
    <m/>
    <m/>
    <m/>
    <n v="24684.5"/>
    <n v="74508.25"/>
    <n v="49823.75"/>
    <n v="-50051.125"/>
    <n v="149243.875"/>
    <n v="47861"/>
  </r>
  <r>
    <n v="114395"/>
    <d v="2014-05-29T09:34:34"/>
    <x v="1"/>
    <x v="0"/>
    <x v="1"/>
    <s v="i7"/>
    <n v="25674"/>
    <n v="25674"/>
    <s v="20001-40000"/>
    <m/>
    <m/>
    <m/>
    <m/>
    <m/>
    <n v="24678"/>
    <n v="74516"/>
    <n v="49838"/>
    <n v="-50079"/>
    <n v="149273"/>
    <n v="25674"/>
  </r>
  <r>
    <n v="210709"/>
    <d v="2014-05-09T12:53:50"/>
    <x v="1"/>
    <x v="0"/>
    <x v="1"/>
    <s v="b9"/>
    <n v="76369"/>
    <n v="76369"/>
    <s v="60001-100000"/>
    <m/>
    <m/>
    <m/>
    <m/>
    <m/>
    <n v="24669.75"/>
    <n v="74534.5"/>
    <n v="49864.75"/>
    <n v="-50127.375"/>
    <n v="149331.625"/>
    <n v="76369"/>
  </r>
  <r>
    <n v="411665"/>
    <d v="2014-05-09T12:55:15"/>
    <x v="0"/>
    <x v="1"/>
    <x v="1"/>
    <s v="b9"/>
    <n v="36071"/>
    <n v="36071"/>
    <s v="20001-40000"/>
    <m/>
    <m/>
    <m/>
    <m/>
    <m/>
    <n v="24661.5"/>
    <n v="74500.5"/>
    <n v="49839"/>
    <n v="-50097"/>
    <n v="149259"/>
    <n v="36071"/>
  </r>
  <r>
    <n v="347912"/>
    <d v="2014-06-03T16:34:54"/>
    <x v="0"/>
    <x v="0"/>
    <x v="1"/>
    <s v="b9"/>
    <n v="79645"/>
    <n v="79645"/>
    <s v="60001-100000"/>
    <m/>
    <m/>
    <m/>
    <m/>
    <m/>
    <n v="24653.25"/>
    <n v="74508.25"/>
    <n v="49855"/>
    <n v="-50129.25"/>
    <n v="149290.75"/>
    <n v="79645"/>
  </r>
  <r>
    <n v="214457"/>
    <d v="2014-06-09T09:47:23"/>
    <x v="0"/>
    <x v="1"/>
    <x v="1"/>
    <s v="b9"/>
    <n v="22965"/>
    <n v="22965"/>
    <s v="20001-40000"/>
    <m/>
    <m/>
    <m/>
    <m/>
    <m/>
    <n v="24645"/>
    <n v="74485"/>
    <n v="49840"/>
    <n v="-50115"/>
    <n v="149245"/>
    <n v="22965"/>
  </r>
  <r>
    <n v="47821"/>
    <d v="2014-06-09T09:52:46"/>
    <x v="1"/>
    <x v="1"/>
    <x v="1"/>
    <s v="b9"/>
    <n v="63596"/>
    <n v="63596"/>
    <s v="60001-100000"/>
    <m/>
    <m/>
    <m/>
    <m/>
    <m/>
    <n v="24669.75"/>
    <n v="74492.75"/>
    <n v="49823"/>
    <n v="-50064.75"/>
    <n v="149227.25"/>
    <n v="63596"/>
  </r>
  <r>
    <n v="918944"/>
    <d v="2014-06-17T19:46:33"/>
    <x v="0"/>
    <x v="0"/>
    <x v="1"/>
    <s v="b9"/>
    <n v="46943"/>
    <n v="46943"/>
    <s v="40001-60000"/>
    <m/>
    <m/>
    <m/>
    <m/>
    <m/>
    <n v="24661.5"/>
    <n v="74500.5"/>
    <n v="49839"/>
    <n v="-50097"/>
    <n v="149259"/>
    <n v="46943"/>
  </r>
  <r>
    <n v="640586"/>
    <d v="2014-06-26T10:09:59"/>
    <x v="0"/>
    <x v="1"/>
    <x v="1"/>
    <s v="b9"/>
    <n v="14594"/>
    <n v="14594"/>
    <s v="0-20,000"/>
    <m/>
    <m/>
    <m/>
    <m/>
    <m/>
    <n v="24653.25"/>
    <n v="74508.25"/>
    <n v="49855"/>
    <n v="-50129.25"/>
    <n v="149290.75"/>
    <n v="14594"/>
  </r>
  <r>
    <n v="518428"/>
    <d v="2014-06-26T10:12:10"/>
    <x v="1"/>
    <x v="1"/>
    <x v="1"/>
    <s v="b9"/>
    <n v="73022"/>
    <n v="73022"/>
    <s v="60001-100000"/>
    <m/>
    <m/>
    <m/>
    <m/>
    <m/>
    <n v="24678"/>
    <n v="74516"/>
    <n v="49838"/>
    <n v="-50079"/>
    <n v="149273"/>
    <n v="73022"/>
  </r>
  <r>
    <n v="66761"/>
    <d v="2014-05-09T10:20:01"/>
    <x v="1"/>
    <x v="0"/>
    <x v="1"/>
    <s v="c5"/>
    <n v="7562"/>
    <n v="7562"/>
    <s v="0-20,000"/>
    <m/>
    <m/>
    <m/>
    <m/>
    <m/>
    <n v="24669.75"/>
    <n v="74534.5"/>
    <n v="49864.75"/>
    <n v="-50127.375"/>
    <n v="149331.625"/>
    <n v="7562"/>
  </r>
  <r>
    <n v="432788"/>
    <d v="2014-08-28T09:32:42"/>
    <x v="1"/>
    <x v="0"/>
    <x v="1"/>
    <s v="c5"/>
    <n v="54893"/>
    <n v="54893"/>
    <s v="40001-60000"/>
    <m/>
    <m/>
    <m/>
    <m/>
    <m/>
    <n v="24691"/>
    <n v="74553"/>
    <n v="49862"/>
    <n v="-50102"/>
    <n v="149346"/>
    <n v="54893"/>
  </r>
  <r>
    <n v="878164"/>
    <d v="2014-08-27T07:59:04"/>
    <x v="0"/>
    <x v="0"/>
    <x v="0"/>
    <s v="c9"/>
    <n v="65765"/>
    <n v="65765"/>
    <s v="60001-100000"/>
    <m/>
    <m/>
    <m/>
    <m/>
    <m/>
    <n v="24684.5"/>
    <n v="74571.5"/>
    <n v="49887"/>
    <n v="-50146"/>
    <n v="149402"/>
    <n v="65765"/>
  </r>
  <r>
    <n v="426146"/>
    <d v="2014-05-22T09:37:44"/>
    <x v="1"/>
    <x v="0"/>
    <x v="1"/>
    <s v="c9"/>
    <n v="29377"/>
    <n v="29377"/>
    <s v="20001-40000"/>
    <m/>
    <m/>
    <m/>
    <m/>
    <m/>
    <n v="24678"/>
    <n v="74590"/>
    <n v="49912"/>
    <n v="-50190"/>
    <n v="149458"/>
    <n v="29377"/>
  </r>
  <r>
    <n v="191579"/>
    <d v="2014-05-02T09:29:13"/>
    <x v="1"/>
    <x v="0"/>
    <x v="5"/>
    <s v="i6"/>
    <n v="80405"/>
    <n v="80405"/>
    <s v="60001-100000"/>
    <m/>
    <m/>
    <m/>
    <m/>
    <m/>
    <n v="24669.75"/>
    <n v="74598.25"/>
    <n v="49928.5"/>
    <n v="-50223"/>
    <n v="149491"/>
    <n v="80405"/>
  </r>
  <r>
    <n v="780358"/>
    <d v="2014-05-07T15:49:55"/>
    <x v="0"/>
    <x v="0"/>
    <x v="5"/>
    <s v="i6"/>
    <n v="20045"/>
    <n v="20045"/>
    <s v="20001-40000"/>
    <m/>
    <m/>
    <m/>
    <m/>
    <m/>
    <n v="24661.5"/>
    <n v="74553"/>
    <n v="49891.5"/>
    <n v="-50175.75"/>
    <n v="149390.25"/>
    <n v="20045"/>
  </r>
  <r>
    <n v="630226"/>
    <d v="2014-05-13T16:54:25"/>
    <x v="0"/>
    <x v="0"/>
    <x v="5"/>
    <s v="i6"/>
    <n v="72474"/>
    <n v="72474"/>
    <s v="60001-100000"/>
    <m/>
    <m/>
    <m/>
    <m/>
    <m/>
    <n v="24684.5"/>
    <n v="74571.5"/>
    <n v="49887"/>
    <n v="-50146"/>
    <n v="149402"/>
    <n v="72474"/>
  </r>
  <r>
    <n v="166022"/>
    <d v="2014-06-06T09:31:50"/>
    <x v="0"/>
    <x v="0"/>
    <x v="0"/>
    <s v="i7"/>
    <n v="84494"/>
    <n v="84494"/>
    <s v="60001-100000"/>
    <m/>
    <m/>
    <m/>
    <m/>
    <m/>
    <n v="24678"/>
    <n v="74590"/>
    <n v="49912"/>
    <n v="-50190"/>
    <n v="149458"/>
    <n v="84494"/>
  </r>
  <r>
    <n v="258244"/>
    <d v="2014-06-13T09:31:16"/>
    <x v="0"/>
    <x v="0"/>
    <x v="0"/>
    <s v="i7"/>
    <n v="88517"/>
    <n v="88517"/>
    <s v="60001-100000"/>
    <m/>
    <m/>
    <m/>
    <m/>
    <m/>
    <n v="24669.75"/>
    <n v="74534.5"/>
    <n v="49864.75"/>
    <n v="-50127.375"/>
    <n v="149331.625"/>
    <n v="88517"/>
  </r>
  <r>
    <n v="168663"/>
    <d v="2014-05-23T09:32:20"/>
    <x v="1"/>
    <x v="0"/>
    <x v="1"/>
    <s v="i5"/>
    <n v="41794"/>
    <n v="41794"/>
    <s v="40001-60000"/>
    <m/>
    <m/>
    <m/>
    <m/>
    <m/>
    <n v="24661.5"/>
    <n v="74500.5"/>
    <n v="49839"/>
    <n v="-50097"/>
    <n v="149259"/>
    <n v="41794"/>
  </r>
  <r>
    <n v="258521"/>
    <d v="2014-05-23T09:32:52"/>
    <x v="0"/>
    <x v="0"/>
    <x v="1"/>
    <s v="i5"/>
    <n v="35273"/>
    <n v="35273"/>
    <s v="20001-40000"/>
    <m/>
    <m/>
    <m/>
    <m/>
    <m/>
    <n v="24653.25"/>
    <n v="74508.25"/>
    <n v="49855"/>
    <n v="-50129.25"/>
    <n v="149290.75"/>
    <n v="35273"/>
  </r>
  <r>
    <n v="368800"/>
    <d v="2014-05-23T09:35:55"/>
    <x v="0"/>
    <x v="1"/>
    <x v="1"/>
    <s v="i5"/>
    <n v="22051"/>
    <n v="22051"/>
    <s v="20001-40000"/>
    <m/>
    <m/>
    <m/>
    <m/>
    <m/>
    <n v="24645"/>
    <n v="74516"/>
    <n v="49871"/>
    <n v="-50161.5"/>
    <n v="149322.5"/>
    <n v="22051"/>
  </r>
  <r>
    <n v="456819"/>
    <d v="2014-05-23T09:37:28"/>
    <x v="0"/>
    <x v="0"/>
    <x v="1"/>
    <s v="i5"/>
    <n v="36358"/>
    <n v="36358"/>
    <s v="20001-40000"/>
    <m/>
    <m/>
    <m/>
    <m/>
    <m/>
    <n v="24669.75"/>
    <n v="74534.5"/>
    <n v="49864.75"/>
    <n v="-50127.375"/>
    <n v="149331.625"/>
    <n v="36358"/>
  </r>
  <r>
    <n v="859916"/>
    <d v="2014-05-23T09:37:54"/>
    <x v="1"/>
    <x v="0"/>
    <x v="1"/>
    <s v="i5"/>
    <n v="28326"/>
    <n v="28326"/>
    <s v="20001-40000"/>
    <m/>
    <m/>
    <m/>
    <m/>
    <m/>
    <n v="24661.5"/>
    <n v="74553"/>
    <n v="49891.5"/>
    <n v="-50175.75"/>
    <n v="149390.25"/>
    <n v="28326"/>
  </r>
  <r>
    <n v="816748"/>
    <d v="2014-05-30T09:32:56"/>
    <x v="0"/>
    <x v="0"/>
    <x v="6"/>
    <s v="i6"/>
    <n v="54557"/>
    <n v="54557"/>
    <s v="40001-60000"/>
    <m/>
    <m/>
    <m/>
    <m/>
    <m/>
    <n v="24653.25"/>
    <n v="74571.5"/>
    <n v="49918.25"/>
    <n v="-50224.125"/>
    <n v="149448.875"/>
    <n v="54557"/>
  </r>
  <r>
    <n v="661425"/>
    <d v="2014-05-08T12:25:52"/>
    <x v="1"/>
    <x v="0"/>
    <x v="0"/>
    <s v="i6"/>
    <n v="50904"/>
    <n v="50904"/>
    <s v="40001-60000"/>
    <m/>
    <m/>
    <m/>
    <m/>
    <m/>
    <n v="24645"/>
    <n v="74590"/>
    <n v="49945"/>
    <n v="-50272.5"/>
    <n v="149507.5"/>
    <n v="50904"/>
  </r>
  <r>
    <n v="664247"/>
    <d v="2014-06-13T14:32:06"/>
    <x v="1"/>
    <x v="1"/>
    <x v="2"/>
    <s v="c5"/>
    <n v="72111"/>
    <n v="72111"/>
    <s v="60001-100000"/>
    <m/>
    <m/>
    <m/>
    <m/>
    <m/>
    <n v="24643"/>
    <n v="74598.25"/>
    <n v="49955.25"/>
    <n v="-50289.875"/>
    <n v="149531.125"/>
    <n v="72111"/>
  </r>
  <r>
    <n v="12307"/>
    <d v="2014-06-13T14:36:14"/>
    <x v="1"/>
    <x v="1"/>
    <x v="2"/>
    <s v="c5"/>
    <n v="82707"/>
    <n v="82707"/>
    <s v="60001-100000"/>
    <m/>
    <m/>
    <m/>
    <m/>
    <m/>
    <n v="24641"/>
    <n v="74606.5"/>
    <n v="49965.5"/>
    <n v="-50307.25"/>
    <n v="149554.75"/>
    <n v="82707"/>
  </r>
  <r>
    <n v="35352"/>
    <d v="2014-08-21T18:11:36"/>
    <x v="1"/>
    <x v="0"/>
    <x v="2"/>
    <s v="c5"/>
    <n v="34882"/>
    <n v="34882"/>
    <s v="20001-40000"/>
    <m/>
    <m/>
    <m/>
    <m/>
    <m/>
    <n v="24639"/>
    <n v="74571.5"/>
    <n v="49932.5"/>
    <n v="-50259.75"/>
    <n v="149470.25"/>
    <n v="34882"/>
  </r>
  <r>
    <n v="374498"/>
    <d v="2014-07-04T14:54:02"/>
    <x v="1"/>
    <x v="0"/>
    <x v="2"/>
    <s v="c9"/>
    <n v="2207"/>
    <n v="2207"/>
    <s v="0-20,000"/>
    <m/>
    <m/>
    <m/>
    <m/>
    <m/>
    <n v="24637"/>
    <n v="74590"/>
    <n v="49953"/>
    <n v="-50292.5"/>
    <n v="149519.5"/>
    <n v="2207"/>
  </r>
  <r>
    <n v="163894"/>
    <d v="2014-07-04T14:58:25"/>
    <x v="1"/>
    <x v="0"/>
    <x v="2"/>
    <s v="c9"/>
    <n v="78093"/>
    <n v="78093"/>
    <s v="60001-100000"/>
    <m/>
    <m/>
    <m/>
    <m/>
    <m/>
    <n v="24643"/>
    <n v="74598.25"/>
    <n v="49955.25"/>
    <n v="-50289.875"/>
    <n v="149531.125"/>
    <n v="78093"/>
  </r>
  <r>
    <n v="175180"/>
    <d v="2014-07-10T15:28:29"/>
    <x v="0"/>
    <x v="1"/>
    <x v="2"/>
    <s v="c9"/>
    <n v="16996"/>
    <n v="16996"/>
    <s v="0-20,000"/>
    <m/>
    <m/>
    <m/>
    <m/>
    <m/>
    <n v="24641"/>
    <n v="74553"/>
    <n v="49912"/>
    <n v="-50227"/>
    <n v="149421"/>
    <n v="16996"/>
  </r>
  <r>
    <n v="456871"/>
    <d v="2014-07-10T15:29:09"/>
    <x v="0"/>
    <x v="0"/>
    <x v="2"/>
    <s v="c9"/>
    <n v="39016"/>
    <n v="39016"/>
    <s v="20001-40000"/>
    <m/>
    <m/>
    <m/>
    <m/>
    <m/>
    <n v="24653.25"/>
    <n v="74571.5"/>
    <n v="49918.25"/>
    <n v="-50224.125"/>
    <n v="149448.875"/>
    <n v="39016"/>
  </r>
  <r>
    <n v="677157"/>
    <d v="2014-07-10T15:30:33"/>
    <x v="1"/>
    <x v="1"/>
    <x v="2"/>
    <s v="c9"/>
    <n v="98321"/>
    <n v="98321"/>
    <s v="60001-100000"/>
    <m/>
    <m/>
    <m/>
    <m/>
    <m/>
    <n v="24645"/>
    <n v="74590"/>
    <n v="49945"/>
    <n v="-50272.5"/>
    <n v="149507.5"/>
    <n v="98321"/>
  </r>
  <r>
    <n v="300699"/>
    <d v="2014-07-10T15:26:57"/>
    <x v="1"/>
    <x v="2"/>
    <x v="2"/>
    <s v="c9"/>
    <n v="27516"/>
    <n v="27516"/>
    <s v="20001-40000"/>
    <m/>
    <m/>
    <m/>
    <m/>
    <m/>
    <n v="24643"/>
    <n v="74534.5"/>
    <n v="49891.5"/>
    <n v="-50194.25"/>
    <n v="149371.75"/>
    <n v="27516"/>
  </r>
  <r>
    <n v="909743"/>
    <d v="2014-08-13T12:12:25"/>
    <x v="0"/>
    <x v="0"/>
    <x v="2"/>
    <s v="c9"/>
    <n v="77789"/>
    <n v="77789"/>
    <s v="60001-100000"/>
    <m/>
    <m/>
    <m/>
    <m/>
    <m/>
    <n v="24641"/>
    <n v="74553"/>
    <n v="49912"/>
    <n v="-50227"/>
    <n v="149421"/>
    <n v="77789"/>
  </r>
  <r>
    <n v="193614"/>
    <d v="2014-08-13T12:13:26"/>
    <x v="0"/>
    <x v="0"/>
    <x v="2"/>
    <s v="c9"/>
    <n v="68820"/>
    <n v="68820"/>
    <s v="60001-100000"/>
    <m/>
    <m/>
    <m/>
    <m/>
    <m/>
    <n v="24639"/>
    <n v="74508.25"/>
    <n v="49869.25"/>
    <n v="-50164.875"/>
    <n v="149312.125"/>
    <n v="68820"/>
  </r>
  <r>
    <n v="926034"/>
    <d v="2014-05-26T09:33:37"/>
    <x v="0"/>
    <x v="1"/>
    <x v="0"/>
    <s v="i1"/>
    <n v="27492"/>
    <n v="27492"/>
    <s v="20001-40000"/>
    <m/>
    <m/>
    <m/>
    <m/>
    <m/>
    <n v="24637"/>
    <n v="74516"/>
    <n v="49879"/>
    <n v="-50181.5"/>
    <n v="149334.5"/>
    <n v="27492"/>
  </r>
  <r>
    <n v="741464"/>
    <d v="2014-06-05T08:35:42"/>
    <x v="0"/>
    <x v="0"/>
    <x v="0"/>
    <s v="c9"/>
    <n v="68397"/>
    <n v="68397"/>
    <s v="60001-100000"/>
    <m/>
    <m/>
    <m/>
    <m/>
    <m/>
    <n v="24630.5"/>
    <n v="74534.5"/>
    <n v="49904"/>
    <n v="-50225.5"/>
    <n v="149390.5"/>
    <n v="68397"/>
  </r>
  <r>
    <n v="218712"/>
    <d v="2014-06-05T08:38:41"/>
    <x v="0"/>
    <x v="1"/>
    <x v="0"/>
    <s v="c9"/>
    <n v="19371"/>
    <n v="19371"/>
    <s v="0-20,000"/>
    <m/>
    <m/>
    <m/>
    <m/>
    <m/>
    <n v="24624"/>
    <n v="74553"/>
    <n v="49929"/>
    <n v="-50269.5"/>
    <n v="149446.5"/>
    <n v="19371"/>
  </r>
  <r>
    <n v="141105"/>
    <d v="2014-06-11T06:19:39"/>
    <x v="0"/>
    <x v="0"/>
    <x v="0"/>
    <s v="i1"/>
    <n v="46369"/>
    <n v="46369"/>
    <s v="40001-60000"/>
    <m/>
    <m/>
    <m/>
    <m/>
    <m/>
    <n v="24639"/>
    <n v="74571.5"/>
    <n v="49932.5"/>
    <n v="-50259.75"/>
    <n v="149470.25"/>
    <n v="46369"/>
  </r>
  <r>
    <n v="602859"/>
    <d v="2014-06-19T16:26:45"/>
    <x v="0"/>
    <x v="0"/>
    <x v="0"/>
    <s v="c9"/>
    <n v="22619"/>
    <n v="22619"/>
    <s v="20001-40000"/>
    <m/>
    <m/>
    <m/>
    <m/>
    <m/>
    <n v="24637"/>
    <n v="74590"/>
    <n v="49953"/>
    <n v="-50292.5"/>
    <n v="149519.5"/>
    <n v="22619"/>
  </r>
  <r>
    <n v="888578"/>
    <d v="2014-06-19T16:28:49"/>
    <x v="0"/>
    <x v="1"/>
    <x v="0"/>
    <s v="c9"/>
    <n v="65299"/>
    <n v="65299"/>
    <s v="60001-100000"/>
    <m/>
    <m/>
    <m/>
    <m/>
    <m/>
    <n v="24643"/>
    <n v="74598.25"/>
    <n v="49955.25"/>
    <n v="-50289.875"/>
    <n v="149531.125"/>
    <n v="65299"/>
  </r>
  <r>
    <n v="310945"/>
    <d v="2014-06-22T10:14:25"/>
    <x v="0"/>
    <x v="1"/>
    <x v="0"/>
    <s v="i1"/>
    <n v="97594"/>
    <n v="97594"/>
    <s v="60001-100000"/>
    <m/>
    <m/>
    <m/>
    <m/>
    <m/>
    <n v="24641"/>
    <n v="74606.5"/>
    <n v="49965.5"/>
    <n v="-50307.25"/>
    <n v="149554.75"/>
    <n v="97594"/>
  </r>
  <r>
    <n v="285962"/>
    <d v="2014-06-22T10:13:04"/>
    <x v="1"/>
    <x v="2"/>
    <x v="0"/>
    <s v="i1"/>
    <n v="31670"/>
    <n v="31670"/>
    <s v="20001-40000"/>
    <m/>
    <m/>
    <m/>
    <m/>
    <m/>
    <n v="24639"/>
    <n v="74571.5"/>
    <n v="49932.5"/>
    <n v="-50259.75"/>
    <n v="149470.25"/>
    <n v="31670"/>
  </r>
  <r>
    <n v="336659"/>
    <d v="2014-07-28T09:32:55"/>
    <x v="0"/>
    <x v="0"/>
    <x v="0"/>
    <s v="c9"/>
    <n v="14963"/>
    <n v="14963"/>
    <s v="0-20,000"/>
    <m/>
    <m/>
    <m/>
    <m/>
    <m/>
    <n v="24637"/>
    <n v="74590"/>
    <n v="49953"/>
    <n v="-50292.5"/>
    <n v="149519.5"/>
    <n v="14963"/>
  </r>
  <r>
    <n v="558779"/>
    <d v="2014-07-31T18:24:57"/>
    <x v="0"/>
    <x v="0"/>
    <x v="0"/>
    <s v="c9"/>
    <n v="38265"/>
    <n v="38265"/>
    <s v="20001-40000"/>
    <m/>
    <m/>
    <m/>
    <m/>
    <m/>
    <n v="24643"/>
    <n v="74598.25"/>
    <n v="49955.25"/>
    <n v="-50289.875"/>
    <n v="149531.125"/>
    <n v="38265"/>
  </r>
  <r>
    <n v="887671"/>
    <d v="2014-08-01T08:10:37"/>
    <x v="0"/>
    <x v="0"/>
    <x v="0"/>
    <s v="i1"/>
    <n v="60500"/>
    <n v="60500"/>
    <s v="60001-100000"/>
    <m/>
    <m/>
    <m/>
    <m/>
    <m/>
    <n v="24641"/>
    <n v="74606.5"/>
    <n v="49965.5"/>
    <n v="-50307.25"/>
    <n v="149554.75"/>
    <n v="60500"/>
  </r>
  <r>
    <n v="985374"/>
    <d v="2014-08-07T13:39:10"/>
    <x v="0"/>
    <x v="0"/>
    <x v="0"/>
    <s v="i1"/>
    <n v="11611"/>
    <n v="11611"/>
    <s v="0-20,000"/>
    <m/>
    <m/>
    <m/>
    <m/>
    <m/>
    <n v="24639"/>
    <n v="74614.75"/>
    <n v="49975.75"/>
    <n v="-50324.625"/>
    <n v="149578.375"/>
    <n v="11611"/>
  </r>
  <r>
    <n v="479749"/>
    <d v="2014-08-07T13:42:41"/>
    <x v="0"/>
    <x v="0"/>
    <x v="0"/>
    <s v="i1"/>
    <n v="50403"/>
    <n v="50403"/>
    <s v="40001-60000"/>
    <m/>
    <m/>
    <m/>
    <m/>
    <m/>
    <n v="24645"/>
    <n v="74623"/>
    <n v="49978"/>
    <n v="-50322"/>
    <n v="149590"/>
    <n v="50403"/>
  </r>
  <r>
    <n v="347974"/>
    <d v="2014-08-07T13:43:22"/>
    <x v="0"/>
    <x v="0"/>
    <x v="0"/>
    <s v="i1"/>
    <n v="51996"/>
    <n v="51996"/>
    <s v="40001-60000"/>
    <m/>
    <m/>
    <m/>
    <m/>
    <m/>
    <n v="24643"/>
    <n v="74635.5"/>
    <n v="49992.5"/>
    <n v="-50345.75"/>
    <n v="149624.25"/>
    <n v="51996"/>
  </r>
  <r>
    <n v="946814"/>
    <d v="2014-08-07T13:39:10"/>
    <x v="1"/>
    <x v="1"/>
    <x v="0"/>
    <s v="i1"/>
    <n v="94704"/>
    <n v="94704"/>
    <s v="60001-100000"/>
    <m/>
    <m/>
    <m/>
    <m/>
    <m/>
    <n v="24641"/>
    <n v="74648"/>
    <n v="50007"/>
    <n v="-50369.5"/>
    <n v="149658.5"/>
    <n v="94704"/>
  </r>
  <r>
    <n v="318156"/>
    <d v="2014-08-07T13:39:42"/>
    <x v="0"/>
    <x v="1"/>
    <x v="0"/>
    <s v="i1"/>
    <n v="55936"/>
    <n v="55936"/>
    <s v="40001-60000"/>
    <m/>
    <m/>
    <m/>
    <m/>
    <m/>
    <n v="24639"/>
    <n v="74614.75"/>
    <n v="49975.75"/>
    <n v="-50324.625"/>
    <n v="149578.375"/>
    <n v="55936"/>
  </r>
  <r>
    <n v="951232"/>
    <d v="2014-08-08T08:13:55"/>
    <x v="0"/>
    <x v="1"/>
    <x v="0"/>
    <s v="i1"/>
    <n v="8971"/>
    <n v="8971"/>
    <s v="0-20,000"/>
    <m/>
    <m/>
    <m/>
    <m/>
    <m/>
    <n v="24637"/>
    <n v="74623"/>
    <n v="49986"/>
    <n v="-50342"/>
    <n v="149602"/>
    <n v="8971"/>
  </r>
  <r>
    <n v="44589"/>
    <d v="2014-07-07T09:31:15"/>
    <x v="0"/>
    <x v="0"/>
    <x v="2"/>
    <s v="c9"/>
    <n v="1889"/>
    <n v="1889"/>
    <s v="0-20,000"/>
    <m/>
    <m/>
    <m/>
    <m/>
    <m/>
    <n v="24643"/>
    <n v="74635.5"/>
    <n v="49992.5"/>
    <n v="-50345.75"/>
    <n v="149624.25"/>
    <n v="1889"/>
  </r>
  <r>
    <n v="554122"/>
    <d v="2014-08-18T09:33:42"/>
    <x v="0"/>
    <x v="1"/>
    <x v="2"/>
    <s v="c9"/>
    <n v="49368"/>
    <n v="49368"/>
    <s v="40001-60000"/>
    <m/>
    <m/>
    <m/>
    <m/>
    <m/>
    <n v="24661.5"/>
    <n v="74648"/>
    <n v="49986.5"/>
    <n v="-50318.25"/>
    <n v="149627.75"/>
    <n v="49368"/>
  </r>
  <r>
    <n v="965739"/>
    <d v="2014-08-18T09:34:55"/>
    <x v="0"/>
    <x v="1"/>
    <x v="2"/>
    <s v="c9"/>
    <n v="83837"/>
    <n v="83837"/>
    <s v="60001-100000"/>
    <m/>
    <m/>
    <m/>
    <m/>
    <m/>
    <n v="24653.25"/>
    <n v="74660.5"/>
    <n v="50007.25"/>
    <n v="-50357.625"/>
    <n v="149671.375"/>
    <n v="83837"/>
  </r>
  <r>
    <n v="340541"/>
    <d v="2014-06-16T09:31:46"/>
    <x v="1"/>
    <x v="0"/>
    <x v="1"/>
    <s v="c9"/>
    <n v="51089"/>
    <n v="51089"/>
    <s v="40001-60000"/>
    <m/>
    <m/>
    <m/>
    <m/>
    <m/>
    <n v="24645"/>
    <n v="74623"/>
    <n v="49978"/>
    <n v="-50322"/>
    <n v="149590"/>
    <n v="51089"/>
  </r>
  <r>
    <n v="167429"/>
    <d v="2014-06-16T09:32:14"/>
    <x v="1"/>
    <x v="0"/>
    <x v="1"/>
    <s v="c9"/>
    <n v="42152"/>
    <n v="42152"/>
    <s v="40001-60000"/>
    <m/>
    <m/>
    <m/>
    <m/>
    <m/>
    <n v="24643"/>
    <n v="74635.5"/>
    <n v="49992.5"/>
    <n v="-50345.75"/>
    <n v="149624.25"/>
    <n v="42152"/>
  </r>
  <r>
    <n v="930315"/>
    <d v="2014-07-14T09:31:11"/>
    <x v="1"/>
    <x v="0"/>
    <x v="1"/>
    <s v="c9"/>
    <n v="5213"/>
    <n v="5213"/>
    <s v="0-20,000"/>
    <m/>
    <m/>
    <m/>
    <m/>
    <m/>
    <n v="24641"/>
    <n v="74648"/>
    <n v="50007"/>
    <n v="-50369.5"/>
    <n v="149658.5"/>
    <n v="5213"/>
  </r>
  <r>
    <n v="738685"/>
    <d v="2014-07-26T13:35:01"/>
    <x v="1"/>
    <x v="0"/>
    <x v="1"/>
    <s v="c9"/>
    <n v="22434"/>
    <n v="22434"/>
    <s v="20001-40000"/>
    <m/>
    <m/>
    <m/>
    <m/>
    <m/>
    <n v="24653.25"/>
    <n v="74660.5"/>
    <n v="50007.25"/>
    <n v="-50357.625"/>
    <n v="149671.375"/>
    <n v="22434"/>
  </r>
  <r>
    <n v="478118"/>
    <d v="2014-05-02T12:09:03"/>
    <x v="0"/>
    <x v="1"/>
    <x v="3"/>
    <s v="i7"/>
    <n v="7992"/>
    <n v="7992"/>
    <s v="0-20,000"/>
    <m/>
    <m/>
    <m/>
    <m/>
    <m/>
    <n v="24678"/>
    <n v="74673"/>
    <n v="49995"/>
    <n v="-50314.5"/>
    <n v="149665.5"/>
    <n v="7992"/>
  </r>
  <r>
    <n v="109968"/>
    <d v="2014-05-02T12:10:25"/>
    <x v="0"/>
    <x v="1"/>
    <x v="3"/>
    <s v="i7"/>
    <n v="64653"/>
    <n v="64653"/>
    <s v="60001-100000"/>
    <m/>
    <m/>
    <m/>
    <m/>
    <m/>
    <n v="24697.5"/>
    <n v="74675"/>
    <n v="49977.5"/>
    <n v="-50268.75"/>
    <n v="149641.25"/>
    <n v="64653"/>
  </r>
  <r>
    <n v="182899"/>
    <d v="2014-05-03T17:20:20"/>
    <x v="1"/>
    <x v="1"/>
    <x v="3"/>
    <s v="i7"/>
    <n v="15292"/>
    <n v="15292"/>
    <s v="0-20,000"/>
    <m/>
    <m/>
    <m/>
    <m/>
    <m/>
    <n v="24691"/>
    <n v="74677"/>
    <n v="49986"/>
    <n v="-50288"/>
    <n v="149656"/>
    <n v="15292"/>
  </r>
  <r>
    <n v="190873"/>
    <d v="2014-07-22T10:09:26"/>
    <x v="0"/>
    <x v="1"/>
    <x v="0"/>
    <s v="c9"/>
    <n v="4105"/>
    <n v="4105"/>
    <s v="0-20,000"/>
    <m/>
    <m/>
    <m/>
    <m/>
    <m/>
    <n v="24704"/>
    <n v="74679"/>
    <n v="49975"/>
    <n v="-50258.5"/>
    <n v="149641.5"/>
    <n v="4105"/>
  </r>
  <r>
    <n v="126341"/>
    <d v="2014-07-25T17:42:10"/>
    <x v="1"/>
    <x v="1"/>
    <x v="0"/>
    <s v="c9"/>
    <n v="61475"/>
    <n v="61475"/>
    <s v="60001-100000"/>
    <m/>
    <m/>
    <m/>
    <m/>
    <m/>
    <n v="24704"/>
    <n v="74681"/>
    <n v="49977"/>
    <n v="-50261.5"/>
    <n v="149646.5"/>
    <n v="61475"/>
  </r>
  <r>
    <n v="516140"/>
    <d v="2014-05-16T15:41:39"/>
    <x v="0"/>
    <x v="1"/>
    <x v="1"/>
    <s v="b9"/>
    <n v="68202"/>
    <n v="68202"/>
    <s v="60001-100000"/>
    <m/>
    <m/>
    <m/>
    <m/>
    <m/>
    <n v="24704"/>
    <n v="74687.75"/>
    <n v="49983.75"/>
    <n v="-50271.625"/>
    <n v="149663.375"/>
    <n v="68202"/>
  </r>
  <r>
    <n v="538144"/>
    <d v="2014-05-16T15:42:21"/>
    <x v="0"/>
    <x v="0"/>
    <x v="1"/>
    <s v="b9"/>
    <n v="76672"/>
    <n v="76672"/>
    <s v="60001-100000"/>
    <m/>
    <m/>
    <m/>
    <m/>
    <m/>
    <n v="24704"/>
    <n v="74694.5"/>
    <n v="49990.5"/>
    <n v="-50281.75"/>
    <n v="149680.25"/>
    <n v="76672"/>
  </r>
  <r>
    <n v="639391"/>
    <d v="2014-05-16T15:43:36"/>
    <x v="1"/>
    <x v="1"/>
    <x v="1"/>
    <s v="b9"/>
    <n v="35910"/>
    <n v="35910"/>
    <s v="20001-40000"/>
    <m/>
    <m/>
    <m/>
    <m/>
    <m/>
    <n v="24704"/>
    <n v="74679"/>
    <n v="49975"/>
    <n v="-50258.5"/>
    <n v="149641.5"/>
    <n v="35910"/>
  </r>
  <r>
    <n v="201849"/>
    <d v="2014-05-16T15:44:45"/>
    <x v="0"/>
    <x v="0"/>
    <x v="1"/>
    <s v="b9"/>
    <n v="17810"/>
    <n v="17810"/>
    <s v="0-20,000"/>
    <m/>
    <m/>
    <m/>
    <m/>
    <m/>
    <n v="24704"/>
    <n v="74681"/>
    <n v="49977"/>
    <n v="-50261.5"/>
    <n v="149646.5"/>
    <n v="17810"/>
  </r>
  <r>
    <n v="74550"/>
    <d v="2014-07-07T09:34:28"/>
    <x v="1"/>
    <x v="0"/>
    <x v="1"/>
    <s v="b9"/>
    <n v="72022"/>
    <n v="72022"/>
    <s v="60001-100000"/>
    <m/>
    <m/>
    <m/>
    <m/>
    <m/>
    <n v="24704"/>
    <n v="74687.75"/>
    <n v="49983.75"/>
    <n v="-50271.625"/>
    <n v="149663.375"/>
    <n v="72022"/>
  </r>
  <r>
    <n v="786697"/>
    <d v="2014-06-24T16:55:27"/>
    <x v="1"/>
    <x v="1"/>
    <x v="3"/>
    <s v="i7"/>
    <n v="94114"/>
    <n v="94114"/>
    <s v="60001-100000"/>
    <m/>
    <m/>
    <m/>
    <m/>
    <m/>
    <n v="24704"/>
    <n v="74694.5"/>
    <n v="49990.5"/>
    <n v="-50281.75"/>
    <n v="149680.25"/>
    <n v="94114"/>
  </r>
  <r>
    <n v="937002"/>
    <d v="2014-06-24T16:57:45"/>
    <x v="1"/>
    <x v="1"/>
    <x v="3"/>
    <s v="i7"/>
    <n v="44569"/>
    <n v="44569"/>
    <s v="40001-60000"/>
    <m/>
    <m/>
    <m/>
    <m/>
    <m/>
    <n v="24704"/>
    <n v="74679"/>
    <n v="49975"/>
    <n v="-50258.5"/>
    <n v="149641.5"/>
    <n v="44569"/>
  </r>
  <r>
    <n v="709331"/>
    <d v="2014-06-24T16:58:12"/>
    <x v="1"/>
    <x v="1"/>
    <x v="3"/>
    <s v="i7"/>
    <n v="84452"/>
    <n v="84452"/>
    <s v="60001-100000"/>
    <m/>
    <m/>
    <m/>
    <m/>
    <m/>
    <n v="24704"/>
    <n v="74681"/>
    <n v="49977"/>
    <n v="-50261.5"/>
    <n v="149646.5"/>
    <n v="84452"/>
  </r>
  <r>
    <n v="249297"/>
    <d v="2014-05-13T09:34:41"/>
    <x v="0"/>
    <x v="0"/>
    <x v="2"/>
    <s v="c9"/>
    <n v="75387"/>
    <n v="75387"/>
    <s v="60001-100000"/>
    <m/>
    <m/>
    <m/>
    <m/>
    <m/>
    <n v="24697.5"/>
    <n v="74675"/>
    <n v="49977.5"/>
    <n v="-50268.75"/>
    <n v="149641.25"/>
    <n v="75387"/>
  </r>
  <r>
    <n v="119418"/>
    <d v="2014-05-13T09:33:46"/>
    <x v="1"/>
    <x v="1"/>
    <x v="2"/>
    <s v="c9"/>
    <n v="8986"/>
    <n v="8986"/>
    <s v="0-20,000"/>
    <m/>
    <m/>
    <m/>
    <m/>
    <m/>
    <n v="24691"/>
    <n v="74648"/>
    <n v="49957"/>
    <n v="-50244.5"/>
    <n v="149583.5"/>
    <n v="8986"/>
  </r>
  <r>
    <n v="636366"/>
    <d v="2014-07-22T14:49:27"/>
    <x v="1"/>
    <x v="0"/>
    <x v="2"/>
    <s v="c9"/>
    <n v="72775"/>
    <n v="72775"/>
    <s v="60001-100000"/>
    <m/>
    <m/>
    <m/>
    <m/>
    <m/>
    <n v="24704"/>
    <n v="74660.5"/>
    <n v="49956.5"/>
    <n v="-50230.75"/>
    <n v="149595.25"/>
    <n v="72775"/>
  </r>
  <r>
    <n v="926184"/>
    <d v="2014-05-02T13:57:45"/>
    <x v="0"/>
    <x v="0"/>
    <x v="1"/>
    <s v="c9"/>
    <n v="59961"/>
    <n v="59961"/>
    <s v="40001-60000"/>
    <m/>
    <m/>
    <m/>
    <m/>
    <m/>
    <n v="24704"/>
    <n v="74673"/>
    <n v="49969"/>
    <n v="-50249.5"/>
    <n v="149626.5"/>
    <n v="59961"/>
  </r>
  <r>
    <n v="311962"/>
    <d v="2014-05-02T13:58:21"/>
    <x v="0"/>
    <x v="0"/>
    <x v="1"/>
    <s v="c9"/>
    <n v="43323"/>
    <n v="43323"/>
    <s v="40001-60000"/>
    <m/>
    <m/>
    <m/>
    <m/>
    <m/>
    <n v="24697.5"/>
    <n v="74675"/>
    <n v="49977.5"/>
    <n v="-50268.75"/>
    <n v="149641.25"/>
    <n v="43323"/>
  </r>
  <r>
    <n v="847124"/>
    <d v="2014-05-02T14:00:06"/>
    <x v="0"/>
    <x v="1"/>
    <x v="1"/>
    <s v="c9"/>
    <n v="76724"/>
    <n v="76724"/>
    <s v="60001-100000"/>
    <m/>
    <m/>
    <m/>
    <m/>
    <m/>
    <n v="24691"/>
    <n v="74677"/>
    <n v="49986"/>
    <n v="-50288"/>
    <n v="149656"/>
    <n v="76724"/>
  </r>
  <r>
    <n v="235082"/>
    <d v="2014-05-02T13:58:10"/>
    <x v="0"/>
    <x v="1"/>
    <x v="1"/>
    <s v="c9"/>
    <n v="35832"/>
    <n v="35832"/>
    <s v="20001-40000"/>
    <m/>
    <m/>
    <m/>
    <m/>
    <m/>
    <n v="24684.5"/>
    <n v="74660.5"/>
    <n v="49976"/>
    <n v="-50279.5"/>
    <n v="149624.5"/>
    <n v="35832"/>
  </r>
  <r>
    <n v="365644"/>
    <d v="2014-05-12T06:16:02"/>
    <x v="1"/>
    <x v="0"/>
    <x v="1"/>
    <s v="c9"/>
    <n v="74125"/>
    <n v="74125"/>
    <s v="60001-100000"/>
    <m/>
    <m/>
    <m/>
    <m/>
    <m/>
    <n v="24678"/>
    <n v="74673"/>
    <n v="49995"/>
    <n v="-50314.5"/>
    <n v="149665.5"/>
    <n v="74125"/>
  </r>
  <r>
    <n v="347068"/>
    <d v="2014-05-08T15:03:18"/>
    <x v="0"/>
    <x v="0"/>
    <x v="1"/>
    <s v="c9"/>
    <n v="1177"/>
    <n v="1177"/>
    <s v="0-20,000"/>
    <m/>
    <m/>
    <m/>
    <m/>
    <m/>
    <n v="24669.75"/>
    <n v="74675"/>
    <n v="50005.25"/>
    <n v="-50338.125"/>
    <n v="149682.875"/>
    <n v="1177"/>
  </r>
  <r>
    <n v="669899"/>
    <d v="2014-07-22T09:35:16"/>
    <x v="0"/>
    <x v="0"/>
    <x v="1"/>
    <s v="c9"/>
    <n v="39395"/>
    <n v="39395"/>
    <s v="20001-40000"/>
    <m/>
    <m/>
    <m/>
    <m/>
    <m/>
    <n v="24691"/>
    <n v="74677"/>
    <n v="49986"/>
    <n v="-50288"/>
    <n v="149656"/>
    <n v="39395"/>
  </r>
  <r>
    <n v="798412"/>
    <d v="2014-07-22T09:34:43"/>
    <x v="0"/>
    <x v="1"/>
    <x v="1"/>
    <s v="c9"/>
    <n v="76159"/>
    <n v="76159"/>
    <s v="60001-100000"/>
    <m/>
    <m/>
    <m/>
    <m/>
    <m/>
    <n v="24684.5"/>
    <n v="74679"/>
    <n v="49994.5"/>
    <n v="-50307.25"/>
    <n v="149670.75"/>
    <n v="76159"/>
  </r>
  <r>
    <n v="388435"/>
    <d v="2014-07-24T23:20:13"/>
    <x v="0"/>
    <x v="0"/>
    <x v="1"/>
    <s v="c9"/>
    <n v="23442"/>
    <n v="23442"/>
    <s v="20001-40000"/>
    <m/>
    <m/>
    <m/>
    <m/>
    <m/>
    <n v="24678"/>
    <n v="74673"/>
    <n v="49995"/>
    <n v="-50314.5"/>
    <n v="149665.5"/>
    <n v="23442"/>
  </r>
  <r>
    <n v="642984"/>
    <d v="2014-07-24T23:22:08"/>
    <x v="0"/>
    <x v="1"/>
    <x v="1"/>
    <s v="c9"/>
    <n v="34424"/>
    <n v="34424"/>
    <s v="20001-40000"/>
    <m/>
    <m/>
    <m/>
    <m/>
    <m/>
    <n v="24697.5"/>
    <n v="74675"/>
    <n v="49977.5"/>
    <n v="-50268.75"/>
    <n v="149641.25"/>
    <n v="34424"/>
  </r>
  <r>
    <n v="675956"/>
    <d v="2014-05-27T09:31:28"/>
    <x v="1"/>
    <x v="0"/>
    <x v="1"/>
    <s v="c9"/>
    <n v="23006"/>
    <n v="23006"/>
    <s v="20001-40000"/>
    <m/>
    <m/>
    <m/>
    <m/>
    <m/>
    <n v="24691"/>
    <n v="74677"/>
    <n v="49986"/>
    <n v="-50288"/>
    <n v="149656"/>
    <n v="23006"/>
  </r>
  <r>
    <n v="294977"/>
    <d v="2014-05-13T09:31:53"/>
    <x v="0"/>
    <x v="0"/>
    <x v="1"/>
    <s v="c9"/>
    <n v="21338"/>
    <n v="21338"/>
    <s v="20001-40000"/>
    <m/>
    <m/>
    <m/>
    <m/>
    <m/>
    <n v="24704"/>
    <n v="74679"/>
    <n v="49975"/>
    <n v="-50258.5"/>
    <n v="149641.5"/>
    <n v="21338"/>
  </r>
  <r>
    <n v="599099"/>
    <d v="2014-05-18T09:48:15"/>
    <x v="1"/>
    <x v="0"/>
    <x v="1"/>
    <s v="c9"/>
    <n v="83408"/>
    <n v="83408"/>
    <s v="60001-100000"/>
    <m/>
    <m/>
    <m/>
    <m/>
    <m/>
    <n v="24704"/>
    <n v="74681"/>
    <n v="49977"/>
    <n v="-50261.5"/>
    <n v="149646.5"/>
    <n v="83408"/>
  </r>
  <r>
    <n v="771721"/>
    <d v="2014-05-18T09:52:43"/>
    <x v="1"/>
    <x v="1"/>
    <x v="1"/>
    <s v="c9"/>
    <n v="83887"/>
    <n v="83887"/>
    <s v="60001-100000"/>
    <m/>
    <m/>
    <m/>
    <m/>
    <m/>
    <n v="24704"/>
    <n v="74675"/>
    <n v="49971"/>
    <n v="-50252.5"/>
    <n v="149631.5"/>
    <n v="83887"/>
  </r>
  <r>
    <n v="704623"/>
    <d v="2014-05-19T09:49:15"/>
    <x v="0"/>
    <x v="0"/>
    <x v="1"/>
    <s v="c9"/>
    <n v="26301"/>
    <n v="26301"/>
    <s v="20001-40000"/>
    <m/>
    <m/>
    <m/>
    <m/>
    <m/>
    <n v="24704"/>
    <n v="74648"/>
    <n v="49944"/>
    <n v="-50212"/>
    <n v="149564"/>
    <n v="26301"/>
  </r>
  <r>
    <n v="969042"/>
    <d v="2014-05-19T09:49:51"/>
    <x v="0"/>
    <x v="0"/>
    <x v="1"/>
    <s v="c9"/>
    <n v="85160"/>
    <n v="85160"/>
    <s v="60001-100000"/>
    <m/>
    <m/>
    <m/>
    <m/>
    <m/>
    <n v="24704"/>
    <n v="74660.5"/>
    <n v="49956.5"/>
    <n v="-50230.75"/>
    <n v="149595.25"/>
    <n v="85160"/>
  </r>
  <r>
    <n v="631605"/>
    <d v="2014-05-13T09:31:39"/>
    <x v="1"/>
    <x v="0"/>
    <x v="6"/>
    <s v="c8"/>
    <n v="51619"/>
    <n v="51619"/>
    <s v="40001-60000"/>
    <m/>
    <m/>
    <m/>
    <m/>
    <m/>
    <n v="24704"/>
    <n v="74623"/>
    <n v="49919"/>
    <n v="-50174.5"/>
    <n v="149501.5"/>
    <n v="51619"/>
  </r>
  <r>
    <n v="968197"/>
    <d v="2014-05-19T10:05:08"/>
    <x v="0"/>
    <x v="0"/>
    <x v="6"/>
    <s v="c8"/>
    <n v="15924"/>
    <n v="15924"/>
    <s v="0-20,000"/>
    <m/>
    <m/>
    <m/>
    <m/>
    <m/>
    <n v="24697.5"/>
    <n v="74635.5"/>
    <n v="49938"/>
    <n v="-50209.5"/>
    <n v="149542.5"/>
    <n v="15924"/>
  </r>
  <r>
    <n v="652326"/>
    <d v="2014-06-24T08:06:34"/>
    <x v="0"/>
    <x v="0"/>
    <x v="6"/>
    <s v="c8"/>
    <n v="5683"/>
    <n v="5683"/>
    <s v="0-20,000"/>
    <m/>
    <m/>
    <m/>
    <m/>
    <m/>
    <n v="24704"/>
    <n v="74648"/>
    <n v="49944"/>
    <n v="-50212"/>
    <n v="149564"/>
    <n v="5683"/>
  </r>
  <r>
    <n v="902094"/>
    <d v="2014-06-24T08:09:44"/>
    <x v="0"/>
    <x v="0"/>
    <x v="6"/>
    <s v="c8"/>
    <n v="74117"/>
    <n v="74117"/>
    <s v="60001-100000"/>
    <m/>
    <m/>
    <m/>
    <m/>
    <m/>
    <n v="24706.75"/>
    <n v="74660.5"/>
    <n v="49953.75"/>
    <n v="-50223.875"/>
    <n v="149591.125"/>
    <n v="74117"/>
  </r>
  <r>
    <n v="510862"/>
    <d v="2014-07-26T17:49:09"/>
    <x v="0"/>
    <x v="0"/>
    <x v="0"/>
    <s v="c9"/>
    <n v="70509"/>
    <n v="70509"/>
    <s v="60001-100000"/>
    <m/>
    <m/>
    <m/>
    <m/>
    <m/>
    <n v="24704"/>
    <n v="74673"/>
    <n v="49969"/>
    <n v="-50249.5"/>
    <n v="149626.5"/>
    <n v="70509"/>
  </r>
  <r>
    <n v="933818"/>
    <d v="2014-07-26T17:51:03"/>
    <x v="1"/>
    <x v="0"/>
    <x v="0"/>
    <s v="c9"/>
    <n v="7943"/>
    <n v="7943"/>
    <s v="0-20,000"/>
    <m/>
    <m/>
    <m/>
    <m/>
    <m/>
    <n v="24704"/>
    <n v="74675"/>
    <n v="49971"/>
    <n v="-50252.5"/>
    <n v="149631.5"/>
    <n v="7943"/>
  </r>
  <r>
    <n v="495076"/>
    <d v="2014-07-26T17:52:28"/>
    <x v="1"/>
    <x v="1"/>
    <x v="0"/>
    <s v="c9"/>
    <n v="34627"/>
    <n v="34627"/>
    <s v="20001-40000"/>
    <m/>
    <m/>
    <m/>
    <m/>
    <m/>
    <n v="24709.5"/>
    <n v="74677"/>
    <n v="49967.5"/>
    <n v="-50241.75"/>
    <n v="149628.25"/>
    <n v="34627"/>
  </r>
  <r>
    <n v="627708"/>
    <d v="2014-08-18T19:32:05"/>
    <x v="0"/>
    <x v="1"/>
    <x v="0"/>
    <s v="c9"/>
    <n v="44987"/>
    <n v="44987"/>
    <s v="40001-60000"/>
    <m/>
    <m/>
    <m/>
    <m/>
    <m/>
    <n v="24706.75"/>
    <n v="74679"/>
    <n v="49972.25"/>
    <n v="-50251.625"/>
    <n v="149637.375"/>
    <n v="44987"/>
  </r>
  <r>
    <n v="652581"/>
    <d v="2014-08-09T16:06:01"/>
    <x v="1"/>
    <x v="1"/>
    <x v="5"/>
    <s v="c5"/>
    <n v="17182"/>
    <n v="17182"/>
    <s v="0-20,000"/>
    <m/>
    <m/>
    <m/>
    <m/>
    <m/>
    <n v="24704"/>
    <n v="74681"/>
    <n v="49977"/>
    <n v="-50261.5"/>
    <n v="149646.5"/>
    <n v="17182"/>
  </r>
  <r>
    <n v="204014"/>
    <d v="2014-08-09T16:09:00"/>
    <x v="1"/>
    <x v="0"/>
    <x v="5"/>
    <s v="c5"/>
    <n v="96396"/>
    <n v="96396"/>
    <s v="60001-100000"/>
    <m/>
    <m/>
    <m/>
    <m/>
    <m/>
    <n v="24712.25"/>
    <n v="74687.75"/>
    <n v="49975.5"/>
    <n v="-50251"/>
    <n v="149651"/>
    <n v="96396"/>
  </r>
  <r>
    <n v="122069"/>
    <d v="2014-08-09T16:14:23"/>
    <x v="0"/>
    <x v="0"/>
    <x v="5"/>
    <s v="c5"/>
    <n v="87079"/>
    <n v="87079"/>
    <s v="60001-100000"/>
    <m/>
    <m/>
    <m/>
    <m/>
    <m/>
    <n v="24709.5"/>
    <n v="74677"/>
    <n v="49967.5"/>
    <n v="-50241.75"/>
    <n v="149628.25"/>
    <n v="87079"/>
  </r>
  <r>
    <n v="527659"/>
    <d v="2014-06-04T17:09:25"/>
    <x v="0"/>
    <x v="1"/>
    <x v="1"/>
    <s v="i5"/>
    <n v="37630"/>
    <n v="37630"/>
    <s v="20001-40000"/>
    <m/>
    <m/>
    <m/>
    <m/>
    <m/>
    <n v="24706.75"/>
    <n v="74660.5"/>
    <n v="49953.75"/>
    <n v="-50223.875"/>
    <n v="149591.125"/>
    <n v="37630"/>
  </r>
  <r>
    <n v="107783"/>
    <d v="2014-06-21T08:17:21"/>
    <x v="1"/>
    <x v="0"/>
    <x v="1"/>
    <s v="i5"/>
    <n v="81252"/>
    <n v="81252"/>
    <s v="60001-100000"/>
    <m/>
    <m/>
    <m/>
    <m/>
    <m/>
    <n v="24704"/>
    <n v="74673"/>
    <n v="49969"/>
    <n v="-50249.5"/>
    <n v="149626.5"/>
    <n v="81252"/>
  </r>
  <r>
    <n v="31461"/>
    <d v="2014-06-21T08:17:47"/>
    <x v="0"/>
    <x v="0"/>
    <x v="1"/>
    <s v="i5"/>
    <n v="73684"/>
    <n v="73684"/>
    <s v="60001-100000"/>
    <m/>
    <m/>
    <m/>
    <m/>
    <m/>
    <n v="24704"/>
    <n v="74635.5"/>
    <n v="49931.5"/>
    <n v="-50193.25"/>
    <n v="149532.75"/>
    <n v="73684"/>
  </r>
  <r>
    <n v="459524"/>
    <d v="2014-05-01T08:33:22"/>
    <x v="0"/>
    <x v="0"/>
    <x v="1"/>
    <s v="i6"/>
    <n v="16195"/>
    <n v="16195"/>
    <s v="0-20,000"/>
    <m/>
    <m/>
    <m/>
    <m/>
    <m/>
    <n v="24704"/>
    <n v="74648"/>
    <n v="49944"/>
    <n v="-50212"/>
    <n v="149564"/>
    <n v="16195"/>
  </r>
  <r>
    <n v="302245"/>
    <d v="2014-05-06T17:39:17"/>
    <x v="1"/>
    <x v="1"/>
    <x v="1"/>
    <s v="c5"/>
    <n v="21638"/>
    <n v="21638"/>
    <s v="20001-40000"/>
    <m/>
    <m/>
    <m/>
    <m/>
    <m/>
    <n v="24706.75"/>
    <n v="74660.5"/>
    <n v="49953.75"/>
    <n v="-50223.875"/>
    <n v="149591.125"/>
    <n v="21638"/>
  </r>
  <r>
    <n v="275154"/>
    <d v="2014-05-06T17:44:04"/>
    <x v="0"/>
    <x v="1"/>
    <x v="1"/>
    <s v="c5"/>
    <n v="34296"/>
    <n v="34296"/>
    <s v="20001-40000"/>
    <m/>
    <m/>
    <m/>
    <m/>
    <m/>
    <n v="24715"/>
    <n v="74673"/>
    <n v="49958"/>
    <n v="-50222"/>
    <n v="149610"/>
    <n v="34296"/>
  </r>
  <r>
    <n v="287494"/>
    <d v="2014-05-08T13:03:19"/>
    <x v="0"/>
    <x v="0"/>
    <x v="1"/>
    <s v="i6"/>
    <n v="53935"/>
    <n v="53935"/>
    <s v="40001-60000"/>
    <m/>
    <m/>
    <m/>
    <m/>
    <m/>
    <n v="24712.25"/>
    <n v="74675"/>
    <n v="49962.75"/>
    <n v="-50231.875"/>
    <n v="149619.125"/>
    <n v="53935"/>
  </r>
  <r>
    <n v="100435"/>
    <d v="2014-05-10T10:58:39"/>
    <x v="0"/>
    <x v="0"/>
    <x v="1"/>
    <s v="c5"/>
    <n v="79877"/>
    <n v="79877"/>
    <s v="60001-100000"/>
    <m/>
    <m/>
    <m/>
    <m/>
    <m/>
    <n v="24709.5"/>
    <n v="74677"/>
    <n v="49967.5"/>
    <n v="-50241.75"/>
    <n v="149628.25"/>
    <n v="79877"/>
  </r>
  <r>
    <n v="134343"/>
    <d v="2014-05-18T15:06:49"/>
    <x v="0"/>
    <x v="1"/>
    <x v="1"/>
    <s v="c5"/>
    <n v="38364"/>
    <n v="38364"/>
    <s v="20001-40000"/>
    <m/>
    <m/>
    <m/>
    <m/>
    <m/>
    <n v="24706.75"/>
    <n v="74660.5"/>
    <n v="49953.75"/>
    <n v="-50223.875"/>
    <n v="149591.125"/>
    <n v="38364"/>
  </r>
  <r>
    <n v="865788"/>
    <d v="2014-05-18T15:13:39"/>
    <x v="0"/>
    <x v="1"/>
    <x v="1"/>
    <s v="c5"/>
    <n v="7260"/>
    <n v="7260"/>
    <s v="0-20,000"/>
    <m/>
    <m/>
    <m/>
    <m/>
    <m/>
    <n v="24704"/>
    <n v="74673"/>
    <n v="49969"/>
    <n v="-50249.5"/>
    <n v="149626.5"/>
    <n v="7260"/>
  </r>
  <r>
    <n v="337965"/>
    <d v="2014-05-18T15:07:32"/>
    <x v="1"/>
    <x v="2"/>
    <x v="1"/>
    <s v="c5"/>
    <n v="93936"/>
    <n v="93936"/>
    <s v="60001-100000"/>
    <m/>
    <m/>
    <m/>
    <m/>
    <m/>
    <n v="24712.25"/>
    <n v="74675"/>
    <n v="49962.75"/>
    <n v="-50231.875"/>
    <n v="149619.125"/>
    <n v="93936"/>
  </r>
  <r>
    <n v="811174"/>
    <d v="2014-05-19T14:35:01"/>
    <x v="1"/>
    <x v="0"/>
    <x v="1"/>
    <s v="i6"/>
    <n v="23030"/>
    <n v="23030"/>
    <s v="20001-40000"/>
    <m/>
    <m/>
    <m/>
    <m/>
    <m/>
    <n v="24709.5"/>
    <n v="74648"/>
    <n v="49938.5"/>
    <n v="-50198.25"/>
    <n v="149555.75"/>
    <n v="23030"/>
  </r>
  <r>
    <n v="553857"/>
    <d v="2014-05-19T14:36:41"/>
    <x v="0"/>
    <x v="0"/>
    <x v="1"/>
    <s v="i6"/>
    <n v="82873"/>
    <n v="82873"/>
    <s v="60001-100000"/>
    <m/>
    <m/>
    <m/>
    <m/>
    <m/>
    <n v="24720"/>
    <n v="74660.5"/>
    <n v="49940.5"/>
    <n v="-50190.75"/>
    <n v="149571.25"/>
    <n v="82873"/>
  </r>
  <r>
    <n v="769485"/>
    <d v="2014-05-02T09:32:20"/>
    <x v="0"/>
    <x v="0"/>
    <x v="1"/>
    <s v="c5"/>
    <n v="93649"/>
    <n v="93649"/>
    <s v="60001-100000"/>
    <m/>
    <m/>
    <m/>
    <m/>
    <m/>
    <n v="24715"/>
    <n v="74623"/>
    <n v="49908"/>
    <n v="-50147"/>
    <n v="149485"/>
    <n v="93649"/>
  </r>
  <r>
    <n v="944835"/>
    <d v="2014-05-08T17:06:57"/>
    <x v="0"/>
    <x v="0"/>
    <x v="1"/>
    <s v="i6"/>
    <n v="34674"/>
    <n v="34674"/>
    <s v="20001-40000"/>
    <m/>
    <m/>
    <m/>
    <m/>
    <m/>
    <n v="24712.25"/>
    <n v="74598.25"/>
    <n v="49886"/>
    <n v="-50116.75"/>
    <n v="149427.25"/>
    <n v="34674"/>
  </r>
  <r>
    <n v="541702"/>
    <d v="2014-05-15T07:39:29"/>
    <x v="0"/>
    <x v="0"/>
    <x v="1"/>
    <s v="c5"/>
    <n v="12614"/>
    <n v="12614"/>
    <s v="0-20,000"/>
    <m/>
    <m/>
    <m/>
    <m/>
    <m/>
    <n v="24709.5"/>
    <n v="74606.5"/>
    <n v="49897"/>
    <n v="-50136"/>
    <n v="149452"/>
    <n v="12614"/>
  </r>
  <r>
    <n v="783992"/>
    <d v="2014-05-15T07:37:33"/>
    <x v="1"/>
    <x v="2"/>
    <x v="1"/>
    <s v="c5"/>
    <n v="12895"/>
    <n v="12895"/>
    <s v="0-20,000"/>
    <m/>
    <m/>
    <m/>
    <m/>
    <m/>
    <n v="24720"/>
    <n v="74614.75"/>
    <n v="49894.75"/>
    <n v="-50122.125"/>
    <n v="149456.875"/>
    <n v="12895"/>
  </r>
  <r>
    <n v="185279"/>
    <d v="2014-05-15T07:38:04"/>
    <x v="0"/>
    <x v="2"/>
    <x v="1"/>
    <s v="c5"/>
    <n v="43019"/>
    <n v="43019"/>
    <s v="40001-60000"/>
    <m/>
    <m/>
    <m/>
    <m/>
    <m/>
    <n v="24735"/>
    <n v="74623"/>
    <n v="49888"/>
    <n v="-50097"/>
    <n v="149455"/>
    <n v="43019"/>
  </r>
  <r>
    <n v="948017"/>
    <d v="2014-05-24T09:47:44"/>
    <x v="0"/>
    <x v="0"/>
    <x v="1"/>
    <s v="c5"/>
    <n v="80756"/>
    <n v="80756"/>
    <s v="60001-100000"/>
    <m/>
    <m/>
    <m/>
    <m/>
    <m/>
    <n v="24730"/>
    <n v="74635.5"/>
    <n v="49905.5"/>
    <n v="-50128.25"/>
    <n v="149493.75"/>
    <n v="80756"/>
  </r>
  <r>
    <n v="699051"/>
    <d v="2014-05-24T09:48:16"/>
    <x v="1"/>
    <x v="1"/>
    <x v="1"/>
    <s v="c5"/>
    <n v="18985"/>
    <n v="18985"/>
    <s v="0-20,000"/>
    <m/>
    <m/>
    <m/>
    <m/>
    <m/>
    <n v="24725"/>
    <n v="74606.5"/>
    <n v="49881.5"/>
    <n v="-50097.25"/>
    <n v="149428.75"/>
    <n v="18985"/>
  </r>
  <r>
    <n v="103836"/>
    <d v="2014-05-24T09:51:13"/>
    <x v="0"/>
    <x v="0"/>
    <x v="1"/>
    <s v="c5"/>
    <n v="34773"/>
    <n v="34773"/>
    <s v="20001-40000"/>
    <m/>
    <m/>
    <m/>
    <m/>
    <m/>
    <n v="24740.25"/>
    <n v="74614.75"/>
    <n v="49874.5"/>
    <n v="-50071.5"/>
    <n v="149426.5"/>
    <n v="34773"/>
  </r>
  <r>
    <n v="206453"/>
    <d v="2014-05-30T14:03:18"/>
    <x v="0"/>
    <x v="0"/>
    <x v="1"/>
    <s v="i6"/>
    <n v="30863"/>
    <n v="30863"/>
    <s v="20001-40000"/>
    <m/>
    <m/>
    <m/>
    <m/>
    <m/>
    <n v="24735"/>
    <n v="74623"/>
    <n v="49888"/>
    <n v="-50097"/>
    <n v="149455"/>
    <n v="30863"/>
  </r>
  <r>
    <n v="837861"/>
    <d v="2014-05-30T14:04:41"/>
    <x v="0"/>
    <x v="0"/>
    <x v="1"/>
    <s v="i6"/>
    <n v="50500"/>
    <n v="50500"/>
    <s v="40001-60000"/>
    <m/>
    <m/>
    <m/>
    <m/>
    <m/>
    <n v="24730"/>
    <n v="74635.5"/>
    <n v="49905.5"/>
    <n v="-50128.25"/>
    <n v="149493.75"/>
    <n v="50500"/>
  </r>
  <r>
    <n v="163162"/>
    <d v="2014-06-06T15:29:48"/>
    <x v="0"/>
    <x v="1"/>
    <x v="1"/>
    <s v="i6"/>
    <n v="15888"/>
    <n v="15888"/>
    <s v="0-20,000"/>
    <m/>
    <m/>
    <m/>
    <m/>
    <m/>
    <n v="24725"/>
    <n v="74648"/>
    <n v="49923"/>
    <n v="-50159.5"/>
    <n v="149532.5"/>
    <n v="15888"/>
  </r>
  <r>
    <n v="550778"/>
    <d v="2014-06-12T08:48:36"/>
    <x v="0"/>
    <x v="1"/>
    <x v="1"/>
    <s v="c5"/>
    <n v="95629"/>
    <n v="95629"/>
    <s v="60001-100000"/>
    <m/>
    <m/>
    <m/>
    <m/>
    <m/>
    <n v="24740.25"/>
    <n v="74660.5"/>
    <n v="49920.25"/>
    <n v="-50140.125"/>
    <n v="149540.875"/>
    <n v="95629"/>
  </r>
  <r>
    <n v="519128"/>
    <d v="2014-06-26T20:11:28"/>
    <x v="1"/>
    <x v="0"/>
    <x v="1"/>
    <s v="i6"/>
    <n v="19454"/>
    <n v="19454"/>
    <s v="0-20,000"/>
    <m/>
    <m/>
    <m/>
    <m/>
    <m/>
    <n v="24735"/>
    <n v="74623"/>
    <n v="49888"/>
    <n v="-50097"/>
    <n v="149455"/>
    <n v="19454"/>
  </r>
  <r>
    <n v="419081"/>
    <d v="2014-07-08T12:18:44"/>
    <x v="0"/>
    <x v="0"/>
    <x v="1"/>
    <s v="i6"/>
    <n v="2668"/>
    <n v="2668"/>
    <s v="0-20,000"/>
    <m/>
    <m/>
    <m/>
    <m/>
    <m/>
    <n v="24750.75"/>
    <n v="74635.5"/>
    <n v="49884.75"/>
    <n v="-50076.375"/>
    <n v="149462.625"/>
    <n v="2668"/>
  </r>
  <r>
    <n v="716401"/>
    <d v="2014-07-08T12:19:27"/>
    <x v="1"/>
    <x v="0"/>
    <x v="1"/>
    <s v="i6"/>
    <n v="2008"/>
    <n v="2008"/>
    <s v="0-20,000"/>
    <m/>
    <m/>
    <m/>
    <m/>
    <m/>
    <n v="24769"/>
    <n v="74648"/>
    <n v="49879"/>
    <n v="-50049.5"/>
    <n v="149466.5"/>
    <n v="2008"/>
  </r>
  <r>
    <n v="142961"/>
    <d v="2014-07-10T08:51:37"/>
    <x v="1"/>
    <x v="0"/>
    <x v="1"/>
    <s v="i6"/>
    <n v="11840"/>
    <n v="11840"/>
    <s v="0-20,000"/>
    <m/>
    <m/>
    <m/>
    <m/>
    <m/>
    <n v="24783.5"/>
    <n v="74660.5"/>
    <n v="49877"/>
    <n v="-50032"/>
    <n v="149476"/>
    <n v="11840"/>
  </r>
  <r>
    <n v="238407"/>
    <d v="2014-07-10T08:54:03"/>
    <x v="0"/>
    <x v="1"/>
    <x v="1"/>
    <s v="i6"/>
    <n v="52278"/>
    <n v="52278"/>
    <s v="40001-60000"/>
    <m/>
    <m/>
    <m/>
    <m/>
    <m/>
    <n v="24788"/>
    <n v="74673"/>
    <n v="49885"/>
    <n v="-50039.5"/>
    <n v="149500.5"/>
    <n v="52278"/>
  </r>
  <r>
    <n v="240004"/>
    <d v="2014-07-11T09:37:29"/>
    <x v="0"/>
    <x v="1"/>
    <x v="1"/>
    <s v="i6"/>
    <n v="12991"/>
    <n v="12991"/>
    <s v="0-20,000"/>
    <m/>
    <m/>
    <m/>
    <m/>
    <m/>
    <n v="24786.5"/>
    <n v="74675"/>
    <n v="49888.5"/>
    <n v="-50046.25"/>
    <n v="149507.75"/>
    <n v="12991"/>
  </r>
  <r>
    <n v="659234"/>
    <d v="2014-08-08T09:32:54"/>
    <x v="1"/>
    <x v="1"/>
    <x v="1"/>
    <s v="c5"/>
    <n v="98590"/>
    <n v="98590"/>
    <s v="60001-100000"/>
    <m/>
    <m/>
    <m/>
    <m/>
    <m/>
    <n v="24789.5"/>
    <n v="74677"/>
    <n v="49887.5"/>
    <n v="-50041.75"/>
    <n v="149508.25"/>
    <n v="98590"/>
  </r>
  <r>
    <n v="664101"/>
    <d v="2014-08-08T09:33:56"/>
    <x v="0"/>
    <x v="1"/>
    <x v="1"/>
    <s v="c5"/>
    <n v="41524"/>
    <n v="41524"/>
    <s v="40001-60000"/>
    <m/>
    <m/>
    <m/>
    <m/>
    <m/>
    <n v="24788.75"/>
    <n v="74660.5"/>
    <n v="49871.75"/>
    <n v="-50018.875"/>
    <n v="149468.125"/>
    <n v="41524"/>
  </r>
  <r>
    <n v="184275"/>
    <d v="2014-08-12T09:49:38"/>
    <x v="0"/>
    <x v="0"/>
    <x v="1"/>
    <s v="i6"/>
    <n v="23504"/>
    <n v="23504"/>
    <s v="20001-40000"/>
    <m/>
    <m/>
    <m/>
    <m/>
    <m/>
    <n v="24788"/>
    <n v="74673"/>
    <n v="49885"/>
    <n v="-50039.5"/>
    <n v="149500.5"/>
    <n v="23504"/>
  </r>
  <r>
    <n v="818366"/>
    <d v="2014-08-12T09:50:33"/>
    <x v="0"/>
    <x v="1"/>
    <x v="1"/>
    <s v="i6"/>
    <n v="84015"/>
    <n v="84015"/>
    <s v="60001-100000"/>
    <m/>
    <m/>
    <m/>
    <m/>
    <m/>
    <n v="24790.25"/>
    <n v="74675"/>
    <n v="49884.75"/>
    <n v="-50036.875"/>
    <n v="149502.125"/>
    <n v="84015"/>
  </r>
  <r>
    <n v="55833"/>
    <d v="2014-08-23T14:11:00"/>
    <x v="0"/>
    <x v="0"/>
    <x v="1"/>
    <s v="c5"/>
    <n v="88439"/>
    <n v="88439"/>
    <s v="60001-100000"/>
    <m/>
    <m/>
    <m/>
    <m/>
    <m/>
    <n v="24789.5"/>
    <n v="74648"/>
    <n v="49858.5"/>
    <n v="-49998.25"/>
    <n v="149435.75"/>
    <n v="88439"/>
  </r>
  <r>
    <n v="603411"/>
    <d v="2014-08-23T14:11:27"/>
    <x v="0"/>
    <x v="1"/>
    <x v="1"/>
    <s v="c5"/>
    <n v="12658"/>
    <n v="12658"/>
    <s v="0-20,000"/>
    <m/>
    <m/>
    <m/>
    <m/>
    <m/>
    <n v="24788.75"/>
    <n v="74614.75"/>
    <n v="49826"/>
    <n v="-49950.25"/>
    <n v="149353.75"/>
    <n v="12658"/>
  </r>
  <r>
    <n v="232836"/>
    <d v="2014-08-29T14:19:02"/>
    <x v="1"/>
    <x v="1"/>
    <x v="1"/>
    <s v="c5"/>
    <n v="66735"/>
    <n v="66735"/>
    <s v="60001-100000"/>
    <m/>
    <m/>
    <m/>
    <m/>
    <m/>
    <n v="24791"/>
    <n v="74623"/>
    <n v="49832"/>
    <n v="-49957"/>
    <n v="149371"/>
    <n v="66735"/>
  </r>
  <r>
    <n v="363571"/>
    <d v="2014-08-29T14:21:24"/>
    <x v="1"/>
    <x v="0"/>
    <x v="1"/>
    <s v="c5"/>
    <n v="1635"/>
    <n v="1635"/>
    <s v="0-20,000"/>
    <m/>
    <m/>
    <m/>
    <m/>
    <m/>
    <n v="24790.25"/>
    <n v="74635.5"/>
    <n v="49845.25"/>
    <n v="-49977.625"/>
    <n v="149403.375"/>
    <n v="1635"/>
  </r>
  <r>
    <n v="58648"/>
    <d v="2014-08-29T14:21:55"/>
    <x v="0"/>
    <x v="1"/>
    <x v="1"/>
    <s v="c5"/>
    <n v="63894"/>
    <n v="63894"/>
    <s v="60001-100000"/>
    <m/>
    <m/>
    <m/>
    <m/>
    <m/>
    <n v="24810"/>
    <n v="74648"/>
    <n v="49838"/>
    <n v="-49947"/>
    <n v="149405"/>
    <n v="63894"/>
  </r>
  <r>
    <n v="347119"/>
    <d v="2014-05-09T09:33:14"/>
    <x v="0"/>
    <x v="1"/>
    <x v="0"/>
    <s v="b9"/>
    <n v="74299"/>
    <n v="74299"/>
    <s v="60001-100000"/>
    <m/>
    <m/>
    <m/>
    <m/>
    <m/>
    <n v="24800.5"/>
    <n v="74660.5"/>
    <n v="49860"/>
    <n v="-49989.5"/>
    <n v="149450.5"/>
    <n v="74299"/>
  </r>
  <r>
    <n v="902584"/>
    <d v="2014-05-12T15:40:26"/>
    <x v="1"/>
    <x v="1"/>
    <x v="0"/>
    <s v="b9"/>
    <n v="60580"/>
    <n v="60580"/>
    <s v="60001-100000"/>
    <m/>
    <m/>
    <m/>
    <m/>
    <m/>
    <n v="24791"/>
    <n v="74673"/>
    <n v="49882"/>
    <n v="-50032"/>
    <n v="149496"/>
    <n v="60580"/>
  </r>
  <r>
    <n v="27825"/>
    <d v="2014-05-12T15:42:22"/>
    <x v="1"/>
    <x v="1"/>
    <x v="0"/>
    <s v="b9"/>
    <n v="67267"/>
    <n v="67267"/>
    <s v="60001-100000"/>
    <m/>
    <m/>
    <m/>
    <m/>
    <m/>
    <n v="24790.25"/>
    <n v="74675"/>
    <n v="49884.75"/>
    <n v="-50036.875"/>
    <n v="149502.125"/>
    <n v="67267"/>
  </r>
  <r>
    <n v="832733"/>
    <d v="2014-06-26T09:56:40"/>
    <x v="0"/>
    <x v="0"/>
    <x v="0"/>
    <s v="b9"/>
    <n v="41796"/>
    <n v="41796"/>
    <s v="40001-60000"/>
    <m/>
    <m/>
    <m/>
    <m/>
    <m/>
    <n v="24789.5"/>
    <n v="74677"/>
    <n v="49887.5"/>
    <n v="-50041.75"/>
    <n v="149508.25"/>
    <n v="41796"/>
  </r>
  <r>
    <n v="939447"/>
    <d v="2014-06-26T09:57:14"/>
    <x v="1"/>
    <x v="2"/>
    <x v="0"/>
    <s v="b9"/>
    <n v="80720"/>
    <n v="80720"/>
    <s v="60001-100000"/>
    <m/>
    <m/>
    <m/>
    <m/>
    <m/>
    <n v="24788.75"/>
    <n v="74679"/>
    <n v="49890.25"/>
    <n v="-50046.625"/>
    <n v="149514.375"/>
    <n v="80720"/>
  </r>
  <r>
    <n v="255041"/>
    <d v="2014-06-16T16:52:10"/>
    <x v="0"/>
    <x v="1"/>
    <x v="8"/>
    <s v="c5"/>
    <n v="4107"/>
    <n v="4107"/>
    <s v="0-20,000"/>
    <m/>
    <m/>
    <m/>
    <m/>
    <m/>
    <n v="24788"/>
    <n v="74673"/>
    <n v="49885"/>
    <n v="-50039.5"/>
    <n v="149500.5"/>
    <n v="4107"/>
  </r>
  <r>
    <n v="214501"/>
    <d v="2014-05-30T15:47:24"/>
    <x v="1"/>
    <x v="1"/>
    <x v="1"/>
    <s v="i7"/>
    <n v="46041"/>
    <n v="46041"/>
    <s v="40001-60000"/>
    <m/>
    <m/>
    <m/>
    <m/>
    <m/>
    <n v="24790.25"/>
    <n v="74675"/>
    <n v="49884.75"/>
    <n v="-50036.875"/>
    <n v="149502.125"/>
    <n v="46041"/>
  </r>
  <r>
    <n v="75454"/>
    <d v="2014-06-06T10:23:49"/>
    <x v="0"/>
    <x v="0"/>
    <x v="1"/>
    <s v="i7"/>
    <n v="88514"/>
    <n v="88514"/>
    <s v="60001-100000"/>
    <m/>
    <m/>
    <m/>
    <m/>
    <m/>
    <n v="24789.5"/>
    <n v="74677"/>
    <n v="49887.5"/>
    <n v="-50041.75"/>
    <n v="149508.25"/>
    <n v="88514"/>
  </r>
  <r>
    <n v="500425"/>
    <d v="2014-06-06T17:32:32"/>
    <x v="1"/>
    <x v="0"/>
    <x v="1"/>
    <s v="c8"/>
    <n v="36170"/>
    <n v="36170"/>
    <s v="20001-40000"/>
    <m/>
    <m/>
    <m/>
    <m/>
    <m/>
    <n v="24788.75"/>
    <n v="74660.5"/>
    <n v="49871.75"/>
    <n v="-50018.875"/>
    <n v="149468.125"/>
    <n v="36170"/>
  </r>
  <r>
    <n v="500314"/>
    <d v="2014-08-11T22:30:24"/>
    <x v="1"/>
    <x v="0"/>
    <x v="5"/>
    <s v="i5"/>
    <n v="50952"/>
    <n v="50952"/>
    <s v="40001-60000"/>
    <m/>
    <m/>
    <m/>
    <m/>
    <m/>
    <n v="24788"/>
    <n v="74673"/>
    <n v="49885"/>
    <n v="-50039.5"/>
    <n v="149500.5"/>
    <n v="50952"/>
  </r>
  <r>
    <n v="678447"/>
    <d v="2014-08-11T22:30:58"/>
    <x v="1"/>
    <x v="2"/>
    <x v="5"/>
    <s v="i5"/>
    <n v="93306"/>
    <n v="93306"/>
    <s v="60001-100000"/>
    <m/>
    <m/>
    <m/>
    <m/>
    <m/>
    <n v="24786.5"/>
    <n v="74675"/>
    <n v="49888.5"/>
    <n v="-50046.25"/>
    <n v="149507.75"/>
    <n v="93306"/>
  </r>
  <r>
    <n v="920049"/>
    <d v="2014-08-01T14:18:55"/>
    <x v="1"/>
    <x v="1"/>
    <x v="0"/>
    <s v="c5"/>
    <n v="52934"/>
    <n v="52934"/>
    <s v="40001-60000"/>
    <m/>
    <m/>
    <m/>
    <m/>
    <m/>
    <n v="24785"/>
    <n v="74648"/>
    <n v="49863"/>
    <n v="-50009.5"/>
    <n v="149442.5"/>
    <n v="52934"/>
  </r>
  <r>
    <n v="990597"/>
    <d v="2014-08-01T17:37:55"/>
    <x v="0"/>
    <x v="1"/>
    <x v="0"/>
    <s v="c5"/>
    <n v="24433"/>
    <n v="24433"/>
    <s v="20001-40000"/>
    <m/>
    <m/>
    <m/>
    <m/>
    <m/>
    <n v="24783.5"/>
    <n v="74660.5"/>
    <n v="49877"/>
    <n v="-50032"/>
    <n v="149476"/>
    <n v="24433"/>
  </r>
  <r>
    <n v="611996"/>
    <d v="2014-08-01T17:39:35"/>
    <x v="1"/>
    <x v="0"/>
    <x v="0"/>
    <s v="c5"/>
    <n v="60038"/>
    <n v="60038"/>
    <s v="60001-100000"/>
    <m/>
    <m/>
    <m/>
    <m/>
    <m/>
    <n v="24788"/>
    <n v="74673"/>
    <n v="49885"/>
    <n v="-50039.5"/>
    <n v="149500.5"/>
    <n v="60038"/>
  </r>
  <r>
    <n v="380112"/>
    <d v="2014-08-01T17:41:44"/>
    <x v="0"/>
    <x v="1"/>
    <x v="0"/>
    <s v="c5"/>
    <n v="33740"/>
    <n v="33740"/>
    <s v="20001-40000"/>
    <m/>
    <m/>
    <m/>
    <m/>
    <m/>
    <n v="24786.5"/>
    <n v="74675"/>
    <n v="49888.5"/>
    <n v="-50046.25"/>
    <n v="149507.75"/>
    <n v="33740"/>
  </r>
  <r>
    <n v="555507"/>
    <d v="2014-08-05T13:37:50"/>
    <x v="0"/>
    <x v="0"/>
    <x v="0"/>
    <s v="c5"/>
    <n v="71637"/>
    <n v="71637"/>
    <s v="60001-100000"/>
    <m/>
    <m/>
    <m/>
    <m/>
    <m/>
    <n v="24785"/>
    <n v="74677"/>
    <n v="49892"/>
    <n v="-50053"/>
    <n v="149515"/>
    <n v="71637"/>
  </r>
  <r>
    <n v="174767"/>
    <d v="2014-08-05T13:38:51"/>
    <x v="0"/>
    <x v="0"/>
    <x v="0"/>
    <s v="c5"/>
    <n v="40992"/>
    <n v="40992"/>
    <s v="40001-60000"/>
    <m/>
    <m/>
    <m/>
    <m/>
    <m/>
    <n v="24783.5"/>
    <n v="74679"/>
    <n v="49895.5"/>
    <n v="-50059.75"/>
    <n v="149522.25"/>
    <n v="40992"/>
  </r>
  <r>
    <n v="96895"/>
    <d v="2014-08-06T12:08:14"/>
    <x v="1"/>
    <x v="0"/>
    <x v="0"/>
    <s v="c5"/>
    <n v="83569"/>
    <n v="83569"/>
    <s v="60001-100000"/>
    <m/>
    <m/>
    <m/>
    <m/>
    <m/>
    <n v="24782"/>
    <n v="74681"/>
    <n v="49899"/>
    <n v="-50066.5"/>
    <n v="149529.5"/>
    <n v="83569"/>
  </r>
  <r>
    <n v="711793"/>
    <d v="2014-08-06T12:09:07"/>
    <x v="0"/>
    <x v="0"/>
    <x v="0"/>
    <s v="c5"/>
    <n v="64853"/>
    <n v="64853"/>
    <s v="60001-100000"/>
    <m/>
    <m/>
    <m/>
    <m/>
    <m/>
    <n v="24775.5"/>
    <n v="74675"/>
    <n v="49899.5"/>
    <n v="-50073.75"/>
    <n v="149524.25"/>
    <n v="64853"/>
  </r>
  <r>
    <n v="638645"/>
    <d v="2014-08-06T12:10:05"/>
    <x v="1"/>
    <x v="0"/>
    <x v="0"/>
    <s v="c5"/>
    <n v="71536"/>
    <n v="71536"/>
    <s v="60001-100000"/>
    <m/>
    <m/>
    <m/>
    <m/>
    <m/>
    <n v="24769"/>
    <n v="74677"/>
    <n v="49908"/>
    <n v="-50093"/>
    <n v="149539"/>
    <n v="71536"/>
  </r>
  <r>
    <n v="571572"/>
    <d v="2014-08-06T12:11:38"/>
    <x v="0"/>
    <x v="0"/>
    <x v="0"/>
    <s v="c5"/>
    <n v="25710"/>
    <n v="25710"/>
    <s v="20001-40000"/>
    <m/>
    <m/>
    <m/>
    <m/>
    <m/>
    <n v="24762.5"/>
    <n v="74679"/>
    <n v="49916.5"/>
    <n v="-50112.25"/>
    <n v="149553.75"/>
    <n v="25710"/>
  </r>
  <r>
    <n v="826990"/>
    <d v="2014-08-06T12:12:04"/>
    <x v="1"/>
    <x v="0"/>
    <x v="0"/>
    <s v="c5"/>
    <n v="31730"/>
    <n v="31730"/>
    <s v="20001-40000"/>
    <m/>
    <m/>
    <m/>
    <m/>
    <m/>
    <n v="24756"/>
    <n v="74681"/>
    <n v="49925"/>
    <n v="-50131.5"/>
    <n v="149568.5"/>
    <n v="31730"/>
  </r>
  <r>
    <n v="262440"/>
    <d v="2014-05-26T09:36:30"/>
    <x v="1"/>
    <x v="1"/>
    <x v="3"/>
    <s v="c9"/>
    <n v="75095"/>
    <n v="75095"/>
    <s v="60001-100000"/>
    <m/>
    <m/>
    <m/>
    <m/>
    <m/>
    <n v="24750.75"/>
    <n v="74687.75"/>
    <n v="49937"/>
    <n v="-50154.75"/>
    <n v="149593.25"/>
    <n v="75095"/>
  </r>
  <r>
    <n v="440524"/>
    <d v="2014-08-02T14:43:42"/>
    <x v="0"/>
    <x v="1"/>
    <x v="3"/>
    <s v="c9"/>
    <n v="17199"/>
    <n v="17199"/>
    <s v="0-20,000"/>
    <m/>
    <m/>
    <m/>
    <m/>
    <m/>
    <n v="24745.5"/>
    <n v="74677"/>
    <n v="49931.5"/>
    <n v="-50151.75"/>
    <n v="149574.25"/>
    <n v="17199"/>
  </r>
  <r>
    <n v="407565"/>
    <d v="2014-08-11T09:33:34"/>
    <x v="0"/>
    <x v="1"/>
    <x v="3"/>
    <s v="c9"/>
    <n v="3772"/>
    <n v="3772"/>
    <s v="0-20,000"/>
    <m/>
    <m/>
    <m/>
    <m/>
    <m/>
    <n v="24762.5"/>
    <n v="74679"/>
    <n v="49916.5"/>
    <n v="-50112.25"/>
    <n v="149553.75"/>
    <n v="3772"/>
  </r>
  <r>
    <n v="669642"/>
    <d v="2014-05-30T10:06:45"/>
    <x v="1"/>
    <x v="1"/>
    <x v="0"/>
    <s v="i7"/>
    <n v="41697"/>
    <n v="41697"/>
    <s v="40001-60000"/>
    <m/>
    <m/>
    <m/>
    <m/>
    <m/>
    <n v="24782"/>
    <n v="74681"/>
    <n v="49899"/>
    <n v="-50066.5"/>
    <n v="149529.5"/>
    <n v="41697"/>
  </r>
  <r>
    <n v="998515"/>
    <d v="2014-05-30T10:08:46"/>
    <x v="0"/>
    <x v="0"/>
    <x v="0"/>
    <s v="i7"/>
    <n v="46623"/>
    <n v="46623"/>
    <s v="40001-60000"/>
    <m/>
    <m/>
    <m/>
    <m/>
    <m/>
    <n v="24775.5"/>
    <n v="74687.75"/>
    <n v="49912.25"/>
    <n v="-50092.875"/>
    <n v="149556.125"/>
    <n v="46623"/>
  </r>
  <r>
    <n v="620966"/>
    <d v="2014-05-30T10:09:02"/>
    <x v="1"/>
    <x v="0"/>
    <x v="0"/>
    <s v="i7"/>
    <n v="32546"/>
    <n v="32546"/>
    <s v="20001-40000"/>
    <m/>
    <m/>
    <m/>
    <m/>
    <m/>
    <n v="24769"/>
    <n v="74694.5"/>
    <n v="49925.5"/>
    <n v="-50119.25"/>
    <n v="149582.75"/>
    <n v="32546"/>
  </r>
  <r>
    <n v="706218"/>
    <d v="2014-06-09T09:33:27"/>
    <x v="1"/>
    <x v="1"/>
    <x v="0"/>
    <s v="i7"/>
    <n v="72014"/>
    <n v="72014"/>
    <s v="60001-100000"/>
    <m/>
    <m/>
    <m/>
    <m/>
    <m/>
    <n v="24762.5"/>
    <n v="74701.25"/>
    <n v="49938.75"/>
    <n v="-50145.625"/>
    <n v="149609.375"/>
    <n v="72014"/>
  </r>
  <r>
    <n v="304127"/>
    <d v="2014-05-27T16:27:23"/>
    <x v="0"/>
    <x v="0"/>
    <x v="1"/>
    <s v="c8"/>
    <n v="93664"/>
    <n v="93664"/>
    <s v="60001-100000"/>
    <m/>
    <m/>
    <m/>
    <m/>
    <m/>
    <n v="24756"/>
    <n v="74708"/>
    <n v="49952"/>
    <n v="-50172"/>
    <n v="149636"/>
    <n v="93664"/>
  </r>
  <r>
    <n v="229283"/>
    <d v="2014-08-17T08:44:21"/>
    <x v="0"/>
    <x v="0"/>
    <x v="0"/>
    <s v="b9"/>
    <n v="88015"/>
    <n v="88015"/>
    <s v="60001-100000"/>
    <m/>
    <m/>
    <m/>
    <m/>
    <m/>
    <n v="24750.75"/>
    <n v="74687.75"/>
    <n v="49937"/>
    <n v="-50154.75"/>
    <n v="149593.25"/>
    <n v="88015"/>
  </r>
  <r>
    <n v="315371"/>
    <d v="2014-08-17T08:46:25"/>
    <x v="0"/>
    <x v="1"/>
    <x v="0"/>
    <s v="b9"/>
    <n v="65244"/>
    <n v="65244"/>
    <s v="60001-100000"/>
    <m/>
    <m/>
    <m/>
    <m/>
    <m/>
    <n v="24745.5"/>
    <n v="74677"/>
    <n v="49931.5"/>
    <n v="-50151.75"/>
    <n v="149574.25"/>
    <n v="65244"/>
  </r>
  <r>
    <n v="629397"/>
    <d v="2014-08-30T07:13:01"/>
    <x v="0"/>
    <x v="1"/>
    <x v="0"/>
    <s v="b9"/>
    <n v="54521"/>
    <n v="54521"/>
    <s v="40001-60000"/>
    <m/>
    <m/>
    <m/>
    <m/>
    <m/>
    <n v="24740.25"/>
    <n v="74679"/>
    <n v="49938.75"/>
    <n v="-50167.875"/>
    <n v="149587.125"/>
    <n v="54521"/>
  </r>
  <r>
    <n v="543947"/>
    <d v="2014-08-30T07:14:10"/>
    <x v="1"/>
    <x v="0"/>
    <x v="0"/>
    <s v="b9"/>
    <n v="83568"/>
    <n v="83568"/>
    <s v="60001-100000"/>
    <m/>
    <m/>
    <m/>
    <m/>
    <m/>
    <n v="24735"/>
    <n v="74681"/>
    <n v="49946"/>
    <n v="-50184"/>
    <n v="149600"/>
    <n v="83568"/>
  </r>
  <r>
    <n v="681119"/>
    <d v="2014-06-16T09:31:52"/>
    <x v="1"/>
    <x v="1"/>
    <x v="0"/>
    <s v="i7"/>
    <n v="49010"/>
    <n v="49010"/>
    <s v="40001-60000"/>
    <m/>
    <m/>
    <m/>
    <m/>
    <m/>
    <n v="24730"/>
    <n v="74675"/>
    <n v="49945"/>
    <n v="-50187.5"/>
    <n v="149592.5"/>
    <n v="49010"/>
  </r>
  <r>
    <n v="411569"/>
    <d v="2014-07-28T09:32:17"/>
    <x v="1"/>
    <x v="0"/>
    <x v="0"/>
    <s v="c5"/>
    <n v="87673"/>
    <n v="87673"/>
    <s v="60001-100000"/>
    <m/>
    <m/>
    <m/>
    <m/>
    <m/>
    <n v="24725"/>
    <n v="74677"/>
    <n v="49952"/>
    <n v="-50203"/>
    <n v="149605"/>
    <n v="87673"/>
  </r>
  <r>
    <n v="61079"/>
    <d v="2014-07-28T09:33:48"/>
    <x v="0"/>
    <x v="1"/>
    <x v="0"/>
    <s v="c5"/>
    <n v="2985"/>
    <n v="2985"/>
    <s v="0-20,000"/>
    <m/>
    <m/>
    <m/>
    <m/>
    <m/>
    <n v="24720"/>
    <n v="74660.5"/>
    <n v="49940.5"/>
    <n v="-50190.75"/>
    <n v="149571.25"/>
    <n v="2985"/>
  </r>
  <r>
    <n v="896621"/>
    <d v="2014-07-28T09:34:13"/>
    <x v="0"/>
    <x v="0"/>
    <x v="0"/>
    <s v="c5"/>
    <n v="77094"/>
    <n v="77094"/>
    <s v="60001-100000"/>
    <m/>
    <m/>
    <m/>
    <m/>
    <m/>
    <n v="24735"/>
    <n v="74673"/>
    <n v="49938"/>
    <n v="-50172"/>
    <n v="149580"/>
    <n v="77094"/>
  </r>
  <r>
    <n v="609311"/>
    <d v="2014-05-31T16:54:04"/>
    <x v="1"/>
    <x v="1"/>
    <x v="1"/>
    <s v="i5"/>
    <n v="75764"/>
    <n v="75764"/>
    <s v="60001-100000"/>
    <m/>
    <m/>
    <m/>
    <m/>
    <m/>
    <n v="24730"/>
    <n v="74635.5"/>
    <n v="49905.5"/>
    <n v="-50128.25"/>
    <n v="149493.75"/>
    <n v="75764"/>
  </r>
  <r>
    <n v="709462"/>
    <d v="2014-06-09T09:32:12"/>
    <x v="0"/>
    <x v="0"/>
    <x v="1"/>
    <s v="i5"/>
    <n v="76421"/>
    <n v="76421"/>
    <s v="60001-100000"/>
    <m/>
    <m/>
    <m/>
    <m/>
    <m/>
    <n v="24725"/>
    <n v="74606.5"/>
    <n v="49881.5"/>
    <n v="-50097.25"/>
    <n v="149428.75"/>
    <n v="76421"/>
  </r>
  <r>
    <n v="894161"/>
    <d v="2014-06-11T11:48:41"/>
    <x v="0"/>
    <x v="1"/>
    <x v="1"/>
    <s v="c5"/>
    <n v="23726"/>
    <n v="23726"/>
    <s v="20001-40000"/>
    <m/>
    <m/>
    <m/>
    <m/>
    <m/>
    <n v="24720"/>
    <n v="74571.5"/>
    <n v="49851.5"/>
    <n v="-50057.25"/>
    <n v="149348.75"/>
    <n v="23726"/>
  </r>
  <r>
    <n v="186172"/>
    <d v="2014-06-24T09:32:03"/>
    <x v="0"/>
    <x v="1"/>
    <x v="1"/>
    <s v="b9"/>
    <n v="89244"/>
    <n v="89244"/>
    <s v="60001-100000"/>
    <m/>
    <m/>
    <m/>
    <m/>
    <m/>
    <n v="24735"/>
    <n v="74590"/>
    <n v="49855"/>
    <n v="-50047.5"/>
    <n v="149372.5"/>
    <n v="89244"/>
  </r>
  <r>
    <n v="967321"/>
    <d v="2014-05-02T16:41:36"/>
    <x v="0"/>
    <x v="0"/>
    <x v="2"/>
    <s v="c5"/>
    <n v="3235"/>
    <n v="3235"/>
    <s v="0-20,000"/>
    <m/>
    <m/>
    <m/>
    <m/>
    <m/>
    <n v="24730"/>
    <n v="74534.5"/>
    <n v="49804.5"/>
    <n v="-49976.75"/>
    <n v="149241.25"/>
    <n v="3235"/>
  </r>
  <r>
    <n v="621635"/>
    <d v="2014-05-02T16:43:14"/>
    <x v="1"/>
    <x v="1"/>
    <x v="2"/>
    <s v="c5"/>
    <n v="39267"/>
    <n v="39267"/>
    <s v="20001-40000"/>
    <m/>
    <m/>
    <m/>
    <m/>
    <m/>
    <n v="24745.5"/>
    <n v="74553"/>
    <n v="49807.5"/>
    <n v="-49965.75"/>
    <n v="149264.25"/>
    <n v="39267"/>
  </r>
  <r>
    <n v="216398"/>
    <d v="2014-05-02T16:43:50"/>
    <x v="0"/>
    <x v="0"/>
    <x v="2"/>
    <s v="c5"/>
    <n v="43446"/>
    <n v="43446"/>
    <s v="40001-60000"/>
    <m/>
    <m/>
    <m/>
    <m/>
    <m/>
    <n v="24740.25"/>
    <n v="74571.5"/>
    <n v="49831.25"/>
    <n v="-50006.625"/>
    <n v="149318.375"/>
    <n v="43446"/>
  </r>
  <r>
    <n v="378608"/>
    <d v="2014-05-22T11:30:55"/>
    <x v="1"/>
    <x v="0"/>
    <x v="2"/>
    <s v="c5"/>
    <n v="25251"/>
    <n v="25251"/>
    <s v="20001-40000"/>
    <m/>
    <m/>
    <m/>
    <m/>
    <m/>
    <n v="24735"/>
    <n v="74590"/>
    <n v="49855"/>
    <n v="-50047.5"/>
    <n v="149372.5"/>
    <n v="25251"/>
  </r>
  <r>
    <n v="298677"/>
    <d v="2014-05-22T11:33:19"/>
    <x v="1"/>
    <x v="1"/>
    <x v="2"/>
    <s v="c5"/>
    <n v="28369"/>
    <n v="28369"/>
    <s v="20001-40000"/>
    <m/>
    <m/>
    <m/>
    <m/>
    <m/>
    <n v="24730"/>
    <n v="74598.25"/>
    <n v="49868.25"/>
    <n v="-50072.375"/>
    <n v="149400.625"/>
    <n v="28369"/>
  </r>
  <r>
    <n v="992524"/>
    <d v="2014-05-28T12:14:37"/>
    <x v="0"/>
    <x v="1"/>
    <x v="2"/>
    <s v="c5"/>
    <n v="61587"/>
    <n v="61587"/>
    <s v="60001-100000"/>
    <m/>
    <m/>
    <m/>
    <m/>
    <m/>
    <n v="24725"/>
    <n v="74606.5"/>
    <n v="49881.5"/>
    <n v="-50097.25"/>
    <n v="149428.75"/>
    <n v="61587"/>
  </r>
  <r>
    <n v="702719"/>
    <d v="2014-05-28T12:17:42"/>
    <x v="0"/>
    <x v="0"/>
    <x v="2"/>
    <s v="c5"/>
    <n v="38751"/>
    <n v="38751"/>
    <s v="20001-40000"/>
    <m/>
    <m/>
    <m/>
    <m/>
    <m/>
    <n v="24720"/>
    <n v="74614.75"/>
    <n v="49894.75"/>
    <n v="-50122.125"/>
    <n v="149456.875"/>
    <n v="38751"/>
  </r>
  <r>
    <n v="564937"/>
    <d v="2014-05-30T19:21:48"/>
    <x v="0"/>
    <x v="1"/>
    <x v="2"/>
    <s v="c5"/>
    <n v="17899"/>
    <n v="17899"/>
    <s v="0-20,000"/>
    <m/>
    <m/>
    <m/>
    <m/>
    <m/>
    <n v="24715"/>
    <n v="74623"/>
    <n v="49908"/>
    <n v="-50147"/>
    <n v="149485"/>
    <n v="17899"/>
  </r>
  <r>
    <n v="106588"/>
    <d v="2014-06-05T16:15:03"/>
    <x v="1"/>
    <x v="1"/>
    <x v="2"/>
    <s v="c5"/>
    <n v="67845"/>
    <n v="67845"/>
    <s v="60001-100000"/>
    <m/>
    <m/>
    <m/>
    <m/>
    <m/>
    <n v="24730"/>
    <n v="74635.5"/>
    <n v="49905.5"/>
    <n v="-50128.25"/>
    <n v="149493.75"/>
    <n v="67845"/>
  </r>
  <r>
    <n v="799844"/>
    <d v="2014-06-05T16:17:16"/>
    <x v="0"/>
    <x v="0"/>
    <x v="2"/>
    <s v="c5"/>
    <n v="46877"/>
    <n v="46877"/>
    <s v="40001-60000"/>
    <m/>
    <m/>
    <m/>
    <m/>
    <m/>
    <n v="24725"/>
    <n v="74648"/>
    <n v="49923"/>
    <n v="-50159.5"/>
    <n v="149532.5"/>
    <n v="46877"/>
  </r>
  <r>
    <n v="107768"/>
    <d v="2014-06-14T13:25:56"/>
    <x v="0"/>
    <x v="0"/>
    <x v="2"/>
    <s v="c5"/>
    <n v="90882"/>
    <n v="90882"/>
    <s v="60001-100000"/>
    <m/>
    <m/>
    <m/>
    <m/>
    <m/>
    <n v="24720"/>
    <n v="74660.5"/>
    <n v="49940.5"/>
    <n v="-50190.75"/>
    <n v="149571.25"/>
    <n v="90882"/>
  </r>
  <r>
    <n v="147703"/>
    <d v="2014-06-23T18:45:28"/>
    <x v="1"/>
    <x v="1"/>
    <x v="2"/>
    <s v="c5"/>
    <n v="75895"/>
    <n v="75895"/>
    <s v="60001-100000"/>
    <m/>
    <m/>
    <m/>
    <m/>
    <m/>
    <n v="24715"/>
    <n v="74623"/>
    <n v="49908"/>
    <n v="-50147"/>
    <n v="149485"/>
    <n v="75895"/>
  </r>
  <r>
    <n v="279879"/>
    <d v="2014-07-02T16:00:12"/>
    <x v="0"/>
    <x v="0"/>
    <x v="2"/>
    <s v="c5"/>
    <n v="21816"/>
    <n v="21816"/>
    <s v="20001-40000"/>
    <m/>
    <m/>
    <m/>
    <m/>
    <m/>
    <n v="24712.25"/>
    <n v="74598.25"/>
    <n v="49886"/>
    <n v="-50116.75"/>
    <n v="149427.25"/>
    <n v="21816"/>
  </r>
  <r>
    <n v="784652"/>
    <d v="2014-07-04T17:38:34"/>
    <x v="0"/>
    <x v="1"/>
    <x v="2"/>
    <s v="c5"/>
    <n v="18442"/>
    <n v="18442"/>
    <s v="0-20,000"/>
    <m/>
    <m/>
    <m/>
    <m/>
    <m/>
    <n v="24725"/>
    <n v="74606.5"/>
    <n v="49881.5"/>
    <n v="-50097.25"/>
    <n v="149428.75"/>
    <n v="18442"/>
  </r>
  <r>
    <n v="226229"/>
    <d v="2014-07-10T19:03:48"/>
    <x v="0"/>
    <x v="0"/>
    <x v="2"/>
    <s v="c5"/>
    <n v="85610"/>
    <n v="85610"/>
    <s v="60001-100000"/>
    <m/>
    <m/>
    <m/>
    <m/>
    <m/>
    <n v="24740.25"/>
    <n v="74614.75"/>
    <n v="49874.5"/>
    <n v="-50071.5"/>
    <n v="149426.5"/>
    <n v="85610"/>
  </r>
  <r>
    <n v="189271"/>
    <d v="2014-07-10T19:03:58"/>
    <x v="0"/>
    <x v="1"/>
    <x v="2"/>
    <s v="c5"/>
    <n v="86885"/>
    <n v="86885"/>
    <s v="60001-100000"/>
    <m/>
    <m/>
    <m/>
    <m/>
    <m/>
    <n v="24735"/>
    <n v="74590"/>
    <n v="49855"/>
    <n v="-50047.5"/>
    <n v="149372.5"/>
    <n v="86885"/>
  </r>
  <r>
    <n v="931211"/>
    <d v="2014-07-10T19:01:14"/>
    <x v="0"/>
    <x v="1"/>
    <x v="2"/>
    <s v="c5"/>
    <n v="62325"/>
    <n v="62325"/>
    <s v="60001-100000"/>
    <m/>
    <m/>
    <m/>
    <m/>
    <m/>
    <n v="24730"/>
    <n v="74534.5"/>
    <n v="49804.5"/>
    <n v="-49976.75"/>
    <n v="149241.25"/>
    <n v="62325"/>
  </r>
  <r>
    <n v="665658"/>
    <d v="2014-07-10T19:05:32"/>
    <x v="0"/>
    <x v="1"/>
    <x v="2"/>
    <s v="c5"/>
    <n v="50639"/>
    <n v="50639"/>
    <s v="40001-60000"/>
    <m/>
    <m/>
    <m/>
    <m/>
    <m/>
    <n v="24725"/>
    <n v="74553"/>
    <n v="49828"/>
    <n v="-50017"/>
    <n v="149295"/>
    <n v="50639"/>
  </r>
  <r>
    <n v="446038"/>
    <d v="2014-07-10T19:06:01"/>
    <x v="0"/>
    <x v="1"/>
    <x v="2"/>
    <s v="c5"/>
    <n v="28980"/>
    <n v="28980"/>
    <s v="20001-40000"/>
    <m/>
    <m/>
    <m/>
    <m/>
    <m/>
    <n v="24720"/>
    <n v="74571.5"/>
    <n v="49851.5"/>
    <n v="-50057.25"/>
    <n v="149348.75"/>
    <n v="28980"/>
  </r>
  <r>
    <n v="788752"/>
    <d v="2014-07-18T17:37:14"/>
    <x v="1"/>
    <x v="0"/>
    <x v="2"/>
    <s v="c5"/>
    <n v="85392"/>
    <n v="85392"/>
    <s v="60001-100000"/>
    <m/>
    <m/>
    <m/>
    <m/>
    <m/>
    <n v="24715"/>
    <n v="74590"/>
    <n v="49875"/>
    <n v="-50097.5"/>
    <n v="149402.5"/>
    <n v="85392"/>
  </r>
  <r>
    <n v="326768"/>
    <d v="2014-07-30T12:14:48"/>
    <x v="1"/>
    <x v="0"/>
    <x v="0"/>
    <s v="c5"/>
    <n v="74244"/>
    <n v="74244"/>
    <s v="60001-100000"/>
    <m/>
    <m/>
    <m/>
    <m/>
    <m/>
    <n v="24712.25"/>
    <n v="74534.5"/>
    <n v="49822.25"/>
    <n v="-50021.125"/>
    <n v="149267.875"/>
    <n v="74244"/>
  </r>
  <r>
    <n v="961990"/>
    <d v="2014-05-20T09:31:22"/>
    <x v="1"/>
    <x v="1"/>
    <x v="7"/>
    <s v="c9"/>
    <n v="87509"/>
    <n v="87509"/>
    <s v="60001-100000"/>
    <m/>
    <m/>
    <m/>
    <m/>
    <m/>
    <n v="24709.5"/>
    <n v="74553"/>
    <n v="49843.5"/>
    <n v="-50055.75"/>
    <n v="149318.25"/>
    <n v="87509"/>
  </r>
  <r>
    <n v="213135"/>
    <d v="2014-05-20T09:31:55"/>
    <x v="0"/>
    <x v="1"/>
    <x v="7"/>
    <s v="c9"/>
    <n v="87967"/>
    <n v="87967"/>
    <s v="60001-100000"/>
    <m/>
    <m/>
    <m/>
    <m/>
    <m/>
    <n v="24706.75"/>
    <n v="74508.25"/>
    <n v="49801.5"/>
    <n v="-49995.5"/>
    <n v="149210.5"/>
    <n v="87967"/>
  </r>
  <r>
    <n v="137375"/>
    <d v="2014-07-22T09:31:48"/>
    <x v="0"/>
    <x v="1"/>
    <x v="7"/>
    <s v="c9"/>
    <n v="23628"/>
    <n v="23628"/>
    <s v="20001-40000"/>
    <m/>
    <m/>
    <m/>
    <m/>
    <m/>
    <n v="24704"/>
    <n v="74485"/>
    <n v="49781"/>
    <n v="-49967.5"/>
    <n v="149156.5"/>
    <n v="23628"/>
  </r>
  <r>
    <n v="865053"/>
    <d v="2014-08-27T17:00:04"/>
    <x v="1"/>
    <x v="1"/>
    <x v="6"/>
    <s v="i5"/>
    <n v="42337"/>
    <n v="42337"/>
    <s v="40001-60000"/>
    <m/>
    <m/>
    <m/>
    <m/>
    <m/>
    <n v="24712.25"/>
    <n v="74492.75"/>
    <n v="49780.5"/>
    <n v="-49958.5"/>
    <n v="149163.5"/>
    <n v="42337"/>
  </r>
  <r>
    <n v="947056"/>
    <d v="2014-08-26T09:32:19"/>
    <x v="0"/>
    <x v="0"/>
    <x v="6"/>
    <s v="i5"/>
    <n v="14525"/>
    <n v="14525"/>
    <s v="0-20,000"/>
    <m/>
    <m/>
    <m/>
    <m/>
    <m/>
    <n v="24709.5"/>
    <n v="74500.5"/>
    <n v="49791"/>
    <n v="-49977"/>
    <n v="149187"/>
    <n v="14525"/>
  </r>
  <r>
    <n v="458505"/>
    <d v="2014-06-10T09:31:58"/>
    <x v="0"/>
    <x v="0"/>
    <x v="6"/>
    <s v="c9"/>
    <n v="88355"/>
    <n v="88355"/>
    <s v="60001-100000"/>
    <m/>
    <m/>
    <m/>
    <m/>
    <m/>
    <n v="24720"/>
    <n v="74508.25"/>
    <n v="49788.25"/>
    <n v="-49962.375"/>
    <n v="149190.625"/>
    <n v="88355"/>
  </r>
  <r>
    <n v="714873"/>
    <d v="2014-06-10T09:32:23"/>
    <x v="1"/>
    <x v="1"/>
    <x v="6"/>
    <s v="c9"/>
    <n v="95991"/>
    <n v="95991"/>
    <s v="60001-100000"/>
    <m/>
    <m/>
    <m/>
    <m/>
    <m/>
    <n v="24715"/>
    <n v="74485"/>
    <n v="49770"/>
    <n v="-49940"/>
    <n v="149140"/>
    <n v="95991"/>
  </r>
  <r>
    <n v="91111"/>
    <d v="2014-06-25T09:32:38"/>
    <x v="0"/>
    <x v="0"/>
    <x v="1"/>
    <s v="c9"/>
    <n v="90355"/>
    <n v="90355"/>
    <s v="60001-100000"/>
    <m/>
    <m/>
    <m/>
    <m/>
    <m/>
    <n v="24712.25"/>
    <n v="74468.5"/>
    <n v="49756.25"/>
    <n v="-49922.125"/>
    <n v="149102.875"/>
    <n v="90355"/>
  </r>
  <r>
    <n v="787156"/>
    <d v="2014-07-09T09:31:56"/>
    <x v="1"/>
    <x v="0"/>
    <x v="1"/>
    <s v="c9"/>
    <n v="42832"/>
    <n v="42832"/>
    <s v="40001-60000"/>
    <m/>
    <m/>
    <m/>
    <m/>
    <m/>
    <n v="24709.5"/>
    <n v="74438.5"/>
    <n v="49729"/>
    <n v="-49884"/>
    <n v="149032"/>
    <n v="42832"/>
  </r>
  <r>
    <n v="945207"/>
    <d v="2014-05-14T09:32:21"/>
    <x v="0"/>
    <x v="0"/>
    <x v="0"/>
    <s v="i6"/>
    <n v="79204"/>
    <n v="79204"/>
    <s v="60001-100000"/>
    <m/>
    <m/>
    <m/>
    <m/>
    <m/>
    <n v="24706.75"/>
    <n v="74450.75"/>
    <n v="49744"/>
    <n v="-49909.25"/>
    <n v="149066.75"/>
    <n v="79204"/>
  </r>
  <r>
    <n v="194975"/>
    <d v="2014-05-14T09:32:53"/>
    <x v="0"/>
    <x v="1"/>
    <x v="0"/>
    <s v="i6"/>
    <n v="50280"/>
    <n v="50280"/>
    <s v="40001-60000"/>
    <m/>
    <m/>
    <m/>
    <m/>
    <m/>
    <n v="24704"/>
    <n v="74414"/>
    <n v="49710"/>
    <n v="-49861"/>
    <n v="148979"/>
    <n v="50280"/>
  </r>
  <r>
    <n v="596025"/>
    <d v="2014-07-02T09:33:14"/>
    <x v="0"/>
    <x v="0"/>
    <x v="0"/>
    <s v="i6"/>
    <n v="90204"/>
    <n v="90204"/>
    <s v="60001-100000"/>
    <m/>
    <m/>
    <m/>
    <m/>
    <m/>
    <n v="24704"/>
    <n v="74426.25"/>
    <n v="49722.25"/>
    <n v="-49879.375"/>
    <n v="149009.625"/>
    <n v="90204"/>
  </r>
  <r>
    <n v="651866"/>
    <d v="2014-07-02T09:33:40"/>
    <x v="1"/>
    <x v="0"/>
    <x v="0"/>
    <s v="i6"/>
    <n v="74853"/>
    <n v="74853"/>
    <s v="60001-100000"/>
    <m/>
    <m/>
    <m/>
    <m/>
    <m/>
    <n v="24704"/>
    <n v="74367"/>
    <n v="49663"/>
    <n v="-49790.5"/>
    <n v="148861.5"/>
    <n v="74853"/>
  </r>
  <r>
    <n v="705751"/>
    <d v="2014-07-02T09:34:32"/>
    <x v="0"/>
    <x v="1"/>
    <x v="0"/>
    <s v="i6"/>
    <n v="40857"/>
    <n v="40857"/>
    <s v="40001-60000"/>
    <m/>
    <m/>
    <m/>
    <m/>
    <m/>
    <n v="24704"/>
    <n v="74319"/>
    <n v="49615"/>
    <n v="-49718.5"/>
    <n v="148741.5"/>
    <n v="40857"/>
  </r>
  <r>
    <n v="771111"/>
    <d v="2014-07-02T09:35:29"/>
    <x v="1"/>
    <x v="1"/>
    <x v="0"/>
    <s v="i6"/>
    <n v="52640"/>
    <n v="52640"/>
    <s v="40001-60000"/>
    <m/>
    <m/>
    <m/>
    <m/>
    <m/>
    <n v="24704"/>
    <n v="74320"/>
    <n v="49616"/>
    <n v="-49720"/>
    <n v="148744"/>
    <n v="52640"/>
  </r>
  <r>
    <n v="864439"/>
    <d v="2014-07-12T15:59:55"/>
    <x v="1"/>
    <x v="0"/>
    <x v="0"/>
    <s v="i6"/>
    <n v="19621"/>
    <n v="19621"/>
    <s v="0-20,000"/>
    <m/>
    <m/>
    <m/>
    <m/>
    <m/>
    <n v="24697.5"/>
    <n v="74343.5"/>
    <n v="49646"/>
    <n v="-49771.5"/>
    <n v="148812.5"/>
    <n v="19621"/>
  </r>
  <r>
    <n v="838147"/>
    <d v="2014-07-14T13:08:41"/>
    <x v="1"/>
    <x v="1"/>
    <x v="0"/>
    <s v="i6"/>
    <n v="54775"/>
    <n v="54775"/>
    <s v="40001-60000"/>
    <m/>
    <m/>
    <m/>
    <m/>
    <m/>
    <n v="24704"/>
    <n v="74367"/>
    <n v="49663"/>
    <n v="-49790.5"/>
    <n v="148861.5"/>
    <n v="54775"/>
  </r>
  <r>
    <n v="619001"/>
    <d v="2014-07-14T13:07:04"/>
    <x v="1"/>
    <x v="2"/>
    <x v="0"/>
    <s v="i6"/>
    <n v="79476"/>
    <n v="79476"/>
    <s v="60001-100000"/>
    <m/>
    <m/>
    <m/>
    <m/>
    <m/>
    <n v="24704"/>
    <n v="74390.5"/>
    <n v="49686.5"/>
    <n v="-49825.75"/>
    <n v="148920.25"/>
    <n v="79476"/>
  </r>
  <r>
    <n v="813726"/>
    <d v="2014-07-14T15:41:45"/>
    <x v="1"/>
    <x v="0"/>
    <x v="0"/>
    <s v="i6"/>
    <n v="22578"/>
    <n v="22578"/>
    <s v="20001-40000"/>
    <m/>
    <m/>
    <m/>
    <m/>
    <m/>
    <n v="24704"/>
    <n v="74320"/>
    <n v="49616"/>
    <n v="-49720"/>
    <n v="148744"/>
    <n v="22578"/>
  </r>
  <r>
    <n v="294269"/>
    <d v="2014-07-15T09:10:58"/>
    <x v="0"/>
    <x v="0"/>
    <x v="0"/>
    <s v="i6"/>
    <n v="37815"/>
    <n v="37815"/>
    <s v="20001-40000"/>
    <m/>
    <m/>
    <m/>
    <m/>
    <m/>
    <n v="24704"/>
    <n v="74343.5"/>
    <n v="49639.5"/>
    <n v="-49755.25"/>
    <n v="148802.75"/>
    <n v="37815"/>
  </r>
  <r>
    <n v="399600"/>
    <d v="2014-07-15T09:13:10"/>
    <x v="0"/>
    <x v="0"/>
    <x v="0"/>
    <s v="i6"/>
    <n v="89659"/>
    <n v="89659"/>
    <s v="60001-100000"/>
    <m/>
    <m/>
    <m/>
    <m/>
    <m/>
    <n v="24704"/>
    <n v="74367"/>
    <n v="49663"/>
    <n v="-49790.5"/>
    <n v="148861.5"/>
    <n v="89659"/>
  </r>
  <r>
    <n v="201804"/>
    <d v="2014-07-15T09:13:32"/>
    <x v="1"/>
    <x v="0"/>
    <x v="0"/>
    <s v="i6"/>
    <n v="41483"/>
    <n v="41483"/>
    <s v="40001-60000"/>
    <m/>
    <m/>
    <m/>
    <m/>
    <m/>
    <n v="24704"/>
    <n v="74319"/>
    <n v="49615"/>
    <n v="-49718.5"/>
    <n v="148741.5"/>
    <n v="41483"/>
  </r>
  <r>
    <n v="554095"/>
    <d v="2014-05-22T10:12:12"/>
    <x v="0"/>
    <x v="0"/>
    <x v="1"/>
    <s v="i6"/>
    <n v="34588"/>
    <n v="34588"/>
    <s v="20001-40000"/>
    <m/>
    <m/>
    <m/>
    <m/>
    <m/>
    <n v="24704"/>
    <n v="74320"/>
    <n v="49616"/>
    <n v="-49720"/>
    <n v="148744"/>
    <n v="34588"/>
  </r>
  <r>
    <n v="126252"/>
    <d v="2014-05-30T15:17:02"/>
    <x v="0"/>
    <x v="0"/>
    <x v="1"/>
    <s v="i6"/>
    <n v="41157"/>
    <n v="41157"/>
    <s v="40001-60000"/>
    <m/>
    <m/>
    <m/>
    <m/>
    <m/>
    <n v="24697.5"/>
    <n v="74343.5"/>
    <n v="49646"/>
    <n v="-49771.5"/>
    <n v="148812.5"/>
    <n v="41157"/>
  </r>
  <r>
    <n v="469996"/>
    <d v="2014-05-21T09:35:14"/>
    <x v="0"/>
    <x v="0"/>
    <x v="1"/>
    <s v="i6"/>
    <n v="18464"/>
    <n v="18464"/>
    <s v="0-20,000"/>
    <m/>
    <m/>
    <m/>
    <m/>
    <m/>
    <n v="24691"/>
    <n v="74367"/>
    <n v="49676"/>
    <n v="-49823"/>
    <n v="148881"/>
    <n v="18464"/>
  </r>
  <r>
    <n v="101434"/>
    <d v="2014-06-17T14:57:32"/>
    <x v="0"/>
    <x v="1"/>
    <x v="1"/>
    <s v="i6"/>
    <n v="82135"/>
    <n v="82135"/>
    <s v="60001-100000"/>
    <m/>
    <m/>
    <m/>
    <m/>
    <m/>
    <n v="24704"/>
    <n v="74390.5"/>
    <n v="49686.5"/>
    <n v="-49825.75"/>
    <n v="148920.25"/>
    <n v="82135"/>
  </r>
  <r>
    <n v="115579"/>
    <d v="2014-06-17T15:01:32"/>
    <x v="0"/>
    <x v="0"/>
    <x v="1"/>
    <s v="i6"/>
    <n v="76291"/>
    <n v="76291"/>
    <s v="60001-100000"/>
    <m/>
    <m/>
    <m/>
    <m/>
    <m/>
    <n v="24704"/>
    <n v="74320"/>
    <n v="49616"/>
    <n v="-49720"/>
    <n v="148744"/>
    <n v="76291"/>
  </r>
  <r>
    <n v="432166"/>
    <d v="2014-06-20T07:33:21"/>
    <x v="0"/>
    <x v="0"/>
    <x v="1"/>
    <s v="i6"/>
    <n v="39270"/>
    <n v="39270"/>
    <s v="20001-40000"/>
    <m/>
    <m/>
    <m/>
    <m/>
    <m/>
    <n v="24697.5"/>
    <n v="74317"/>
    <n v="49619.5"/>
    <n v="-49731.75"/>
    <n v="148746.25"/>
    <n v="39270"/>
  </r>
  <r>
    <n v="619099"/>
    <d v="2014-06-20T07:37:46"/>
    <x v="1"/>
    <x v="0"/>
    <x v="1"/>
    <s v="i6"/>
    <n v="5621"/>
    <n v="5621"/>
    <s v="0-20,000"/>
    <m/>
    <m/>
    <m/>
    <m/>
    <m/>
    <n v="24691"/>
    <n v="74318"/>
    <n v="49627"/>
    <n v="-49749.5"/>
    <n v="148758.5"/>
    <n v="5621"/>
  </r>
  <r>
    <n v="377160"/>
    <d v="2014-06-20T07:38:09"/>
    <x v="0"/>
    <x v="0"/>
    <x v="1"/>
    <s v="i6"/>
    <n v="83734"/>
    <n v="83734"/>
    <s v="60001-100000"/>
    <m/>
    <m/>
    <m/>
    <m/>
    <m/>
    <n v="24704"/>
    <n v="74319"/>
    <n v="49615"/>
    <n v="-49718.5"/>
    <n v="148741.5"/>
    <n v="83734"/>
  </r>
  <r>
    <n v="727510"/>
    <d v="2014-06-20T07:39:07"/>
    <x v="0"/>
    <x v="0"/>
    <x v="1"/>
    <s v="i6"/>
    <n v="58419"/>
    <n v="58419"/>
    <s v="40001-60000"/>
    <m/>
    <m/>
    <m/>
    <m/>
    <m/>
    <n v="24704"/>
    <n v="74316"/>
    <n v="49612"/>
    <n v="-49714"/>
    <n v="148734"/>
    <n v="58419"/>
  </r>
  <r>
    <n v="820716"/>
    <d v="2014-06-24T18:00:30"/>
    <x v="0"/>
    <x v="0"/>
    <x v="1"/>
    <s v="i6"/>
    <n v="76090"/>
    <n v="76090"/>
    <s v="60001-100000"/>
    <m/>
    <m/>
    <m/>
    <m/>
    <m/>
    <n v="24697.5"/>
    <n v="74317"/>
    <n v="49619.5"/>
    <n v="-49731.75"/>
    <n v="148746.25"/>
    <n v="76090"/>
  </r>
  <r>
    <n v="797456"/>
    <d v="2014-07-11T09:00:56"/>
    <x v="0"/>
    <x v="0"/>
    <x v="1"/>
    <s v="i6"/>
    <n v="10036"/>
    <n v="10036"/>
    <s v="0-20,000"/>
    <m/>
    <m/>
    <m/>
    <m/>
    <m/>
    <n v="24691"/>
    <n v="74273"/>
    <n v="49582"/>
    <n v="-49682"/>
    <n v="148646"/>
    <n v="10036"/>
  </r>
  <r>
    <n v="63948"/>
    <d v="2014-05-02T18:58:46"/>
    <x v="0"/>
    <x v="1"/>
    <x v="1"/>
    <s v="i5"/>
    <n v="78389"/>
    <n v="78389"/>
    <s v="60001-100000"/>
    <m/>
    <m/>
    <m/>
    <m/>
    <m/>
    <n v="24704"/>
    <n v="74294.5"/>
    <n v="49590.5"/>
    <n v="-49681.75"/>
    <n v="148680.25"/>
    <n v="78389"/>
  </r>
  <r>
    <n v="773795"/>
    <d v="2014-08-14T15:26:14"/>
    <x v="0"/>
    <x v="2"/>
    <x v="1"/>
    <s v="i5"/>
    <n v="28477"/>
    <n v="28477"/>
    <s v="20001-40000"/>
    <m/>
    <m/>
    <m/>
    <m/>
    <m/>
    <n v="24704"/>
    <n v="74230"/>
    <n v="49526"/>
    <n v="-49585"/>
    <n v="148519"/>
    <n v="28477"/>
  </r>
  <r>
    <n v="809978"/>
    <d v="2014-06-27T14:04:52"/>
    <x v="0"/>
    <x v="0"/>
    <x v="1"/>
    <s v="i7"/>
    <n v="85187"/>
    <n v="85187"/>
    <s v="60001-100000"/>
    <m/>
    <m/>
    <m/>
    <m/>
    <m/>
    <n v="24697.5"/>
    <n v="74251.5"/>
    <n v="49554"/>
    <n v="-49633.5"/>
    <n v="148582.5"/>
    <n v="85187"/>
  </r>
  <r>
    <n v="533072"/>
    <d v="2014-08-27T10:21:44"/>
    <x v="0"/>
    <x v="0"/>
    <x v="1"/>
    <s v="c8"/>
    <n v="60231"/>
    <n v="60231"/>
    <s v="60001-100000"/>
    <m/>
    <m/>
    <m/>
    <m/>
    <m/>
    <n v="24691"/>
    <n v="74209.5"/>
    <n v="49518.5"/>
    <n v="-49586.75"/>
    <n v="148487.25"/>
    <n v="60231"/>
  </r>
  <r>
    <n v="456716"/>
    <d v="2014-08-27T10:24:13"/>
    <x v="1"/>
    <x v="0"/>
    <x v="1"/>
    <s v="c8"/>
    <n v="36746"/>
    <n v="36746"/>
    <s v="20001-40000"/>
    <m/>
    <m/>
    <m/>
    <m/>
    <m/>
    <n v="24684.5"/>
    <n v="74219.75"/>
    <n v="49535.25"/>
    <n v="-49618.375"/>
    <n v="148522.625"/>
    <n v="36746"/>
  </r>
  <r>
    <n v="120961"/>
    <d v="2014-05-01T09:33:18"/>
    <x v="1"/>
    <x v="0"/>
    <x v="2"/>
    <s v="i6"/>
    <n v="47233"/>
    <n v="47233"/>
    <s v="40001-60000"/>
    <m/>
    <m/>
    <m/>
    <m/>
    <m/>
    <n v="24678"/>
    <n v="74230"/>
    <n v="49552"/>
    <n v="-49650"/>
    <n v="148558"/>
    <n v="47233"/>
  </r>
  <r>
    <n v="260474"/>
    <d v="2014-05-09T09:32:24"/>
    <x v="1"/>
    <x v="0"/>
    <x v="1"/>
    <s v="i5"/>
    <n v="89212"/>
    <n v="89212"/>
    <s v="60001-100000"/>
    <m/>
    <m/>
    <m/>
    <m/>
    <m/>
    <n v="24669.75"/>
    <n v="74251.5"/>
    <n v="49581.75"/>
    <n v="-49702.875"/>
    <n v="148624.125"/>
    <n v="89212"/>
  </r>
  <r>
    <n v="402828"/>
    <d v="2014-05-09T09:32:46"/>
    <x v="0"/>
    <x v="1"/>
    <x v="1"/>
    <s v="i5"/>
    <n v="20285"/>
    <n v="20285"/>
    <s v="20001-40000"/>
    <m/>
    <m/>
    <m/>
    <m/>
    <m/>
    <n v="24661.5"/>
    <n v="74209.5"/>
    <n v="49548"/>
    <n v="-49660.5"/>
    <n v="148531.5"/>
    <n v="20285"/>
  </r>
  <r>
    <n v="535927"/>
    <d v="2014-05-17T20:43:23"/>
    <x v="0"/>
    <x v="2"/>
    <x v="1"/>
    <s v="i5"/>
    <n v="87974"/>
    <n v="87974"/>
    <s v="60001-100000"/>
    <m/>
    <m/>
    <m/>
    <m/>
    <m/>
    <n v="24684.5"/>
    <n v="74219.75"/>
    <n v="49535.25"/>
    <n v="-49618.375"/>
    <n v="148522.625"/>
    <n v="87974"/>
  </r>
  <r>
    <n v="163731"/>
    <d v="2014-05-19T18:00:10"/>
    <x v="1"/>
    <x v="0"/>
    <x v="1"/>
    <s v="i5"/>
    <n v="40750"/>
    <n v="40750"/>
    <s v="40001-60000"/>
    <m/>
    <m/>
    <m/>
    <m/>
    <m/>
    <n v="24678"/>
    <n v="74189"/>
    <n v="49511"/>
    <n v="-49588.5"/>
    <n v="148455.5"/>
    <n v="40750"/>
  </r>
  <r>
    <n v="41523"/>
    <d v="2014-05-19T18:00:36"/>
    <x v="0"/>
    <x v="1"/>
    <x v="1"/>
    <s v="i5"/>
    <n v="47394"/>
    <n v="47394"/>
    <s v="40001-60000"/>
    <m/>
    <m/>
    <m/>
    <m/>
    <m/>
    <n v="24669.75"/>
    <n v="74199.25"/>
    <n v="49529.5"/>
    <n v="-49624.5"/>
    <n v="148493.5"/>
    <n v="47394"/>
  </r>
  <r>
    <n v="412637"/>
    <d v="2014-05-30T09:32:39"/>
    <x v="1"/>
    <x v="2"/>
    <x v="1"/>
    <s v="i5"/>
    <n v="35208"/>
    <n v="35208"/>
    <s v="20001-40000"/>
    <m/>
    <m/>
    <m/>
    <m/>
    <m/>
    <n v="24661.5"/>
    <n v="74209.5"/>
    <n v="49548"/>
    <n v="-49660.5"/>
    <n v="148531.5"/>
    <n v="35208"/>
  </r>
  <r>
    <n v="684308"/>
    <d v="2014-06-23T10:02:32"/>
    <x v="0"/>
    <x v="2"/>
    <x v="1"/>
    <s v="i5"/>
    <n v="45677"/>
    <n v="45677"/>
    <s v="40001-60000"/>
    <m/>
    <m/>
    <m/>
    <m/>
    <m/>
    <n v="24653.25"/>
    <n v="74219.75"/>
    <n v="49566.5"/>
    <n v="-49696.5"/>
    <n v="148569.5"/>
    <n v="45677"/>
  </r>
  <r>
    <n v="567566"/>
    <d v="2014-05-22T18:41:27"/>
    <x v="0"/>
    <x v="1"/>
    <x v="1"/>
    <s v="i6"/>
    <n v="76190"/>
    <n v="76190"/>
    <s v="60001-100000"/>
    <m/>
    <m/>
    <m/>
    <m/>
    <m/>
    <n v="24645"/>
    <n v="74230"/>
    <n v="49585"/>
    <n v="-49732.5"/>
    <n v="148607.5"/>
    <n v="76190"/>
  </r>
  <r>
    <n v="331482"/>
    <d v="2014-05-28T17:36:34"/>
    <x v="1"/>
    <x v="0"/>
    <x v="1"/>
    <s v="i6"/>
    <n v="85181"/>
    <n v="85181"/>
    <s v="60001-100000"/>
    <m/>
    <m/>
    <m/>
    <m/>
    <m/>
    <n v="24643"/>
    <n v="74199.25"/>
    <n v="49556.25"/>
    <n v="-49691.375"/>
    <n v="148533.625"/>
    <n v="85181"/>
  </r>
  <r>
    <n v="791869"/>
    <d v="2014-05-28T17:38:05"/>
    <x v="1"/>
    <x v="0"/>
    <x v="1"/>
    <s v="i6"/>
    <n v="43998"/>
    <n v="43998"/>
    <s v="40001-60000"/>
    <m/>
    <m/>
    <m/>
    <m/>
    <m/>
    <n v="24641"/>
    <n v="74159"/>
    <n v="49518"/>
    <n v="-49636"/>
    <n v="148436"/>
    <n v="43998"/>
  </r>
  <r>
    <n v="514518"/>
    <d v="2014-05-28T17:40:07"/>
    <x v="0"/>
    <x v="0"/>
    <x v="1"/>
    <s v="i6"/>
    <n v="75838"/>
    <n v="75838"/>
    <s v="60001-100000"/>
    <m/>
    <m/>
    <m/>
    <m/>
    <m/>
    <n v="24639"/>
    <n v="74174"/>
    <n v="49535"/>
    <n v="-49663.5"/>
    <n v="148476.5"/>
    <n v="75838"/>
  </r>
  <r>
    <n v="880677"/>
    <d v="2014-06-07T19:59:56"/>
    <x v="0"/>
    <x v="0"/>
    <x v="1"/>
    <s v="i6"/>
    <n v="47669"/>
    <n v="47669"/>
    <s v="40001-60000"/>
    <m/>
    <m/>
    <m/>
    <m/>
    <m/>
    <n v="24637"/>
    <n v="74129"/>
    <n v="49492"/>
    <n v="-49601"/>
    <n v="148367"/>
    <n v="47669"/>
  </r>
  <r>
    <n v="587140"/>
    <d v="2014-06-09T12:13:46"/>
    <x v="0"/>
    <x v="0"/>
    <x v="1"/>
    <s v="i6"/>
    <n v="96520"/>
    <n v="96520"/>
    <s v="60001-100000"/>
    <m/>
    <m/>
    <m/>
    <m/>
    <m/>
    <n v="24630.5"/>
    <n v="74144"/>
    <n v="49513.5"/>
    <n v="-49639.75"/>
    <n v="148414.25"/>
    <n v="96520"/>
  </r>
  <r>
    <n v="907345"/>
    <d v="2014-08-22T09:31:23"/>
    <x v="0"/>
    <x v="0"/>
    <x v="1"/>
    <s v="i6"/>
    <n v="38140"/>
    <n v="38140"/>
    <s v="20001-40000"/>
    <m/>
    <m/>
    <m/>
    <m/>
    <m/>
    <n v="24624"/>
    <n v="74086.5"/>
    <n v="49462.5"/>
    <n v="-49569.75"/>
    <n v="148280.25"/>
    <n v="38140"/>
  </r>
  <r>
    <n v="463879"/>
    <d v="2014-08-22T09:32:28"/>
    <x v="1"/>
    <x v="0"/>
    <x v="1"/>
    <s v="i6"/>
    <n v="39857"/>
    <n v="39857"/>
    <s v="20001-40000"/>
    <m/>
    <m/>
    <m/>
    <m/>
    <m/>
    <n v="24617.5"/>
    <n v="74107.75"/>
    <n v="49490.25"/>
    <n v="-49617.875"/>
    <n v="148343.125"/>
    <n v="39857"/>
  </r>
  <r>
    <n v="734752"/>
    <d v="2014-08-22T09:32:56"/>
    <x v="1"/>
    <x v="0"/>
    <x v="1"/>
    <s v="i6"/>
    <n v="65972"/>
    <n v="65972"/>
    <s v="60001-100000"/>
    <m/>
    <m/>
    <m/>
    <m/>
    <m/>
    <n v="24611"/>
    <n v="74129"/>
    <n v="49518"/>
    <n v="-49666"/>
    <n v="148406"/>
    <n v="65972"/>
  </r>
  <r>
    <n v="339424"/>
    <d v="2014-06-13T09:31:30"/>
    <x v="1"/>
    <x v="0"/>
    <x v="0"/>
    <s v="i5"/>
    <n v="14479"/>
    <n v="14479"/>
    <s v="0-20,000"/>
    <m/>
    <m/>
    <m/>
    <m/>
    <m/>
    <n v="24610.25"/>
    <n v="74144"/>
    <n v="49533.75"/>
    <n v="-49690.375"/>
    <n v="148444.625"/>
    <n v="14479"/>
  </r>
  <r>
    <n v="569637"/>
    <d v="2014-06-13T09:32:05"/>
    <x v="0"/>
    <x v="2"/>
    <x v="0"/>
    <s v="i5"/>
    <n v="28973"/>
    <n v="28973"/>
    <s v="20001-40000"/>
    <m/>
    <m/>
    <m/>
    <m/>
    <m/>
    <n v="24624"/>
    <n v="74159"/>
    <n v="49535"/>
    <n v="-49678.5"/>
    <n v="148461.5"/>
    <n v="28973"/>
  </r>
  <r>
    <n v="790921"/>
    <d v="2014-08-25T12:11:45"/>
    <x v="1"/>
    <x v="0"/>
    <x v="0"/>
    <s v="i5"/>
    <n v="20429"/>
    <n v="20429"/>
    <s v="20001-40000"/>
    <m/>
    <m/>
    <m/>
    <m/>
    <m/>
    <n v="24617.5"/>
    <n v="74174"/>
    <n v="49556.5"/>
    <n v="-49717.25"/>
    <n v="148508.75"/>
    <n v="20429"/>
  </r>
  <r>
    <n v="952941"/>
    <d v="2014-07-26T09:32:35"/>
    <x v="0"/>
    <x v="0"/>
    <x v="0"/>
    <s v="c9"/>
    <n v="84076"/>
    <n v="84076"/>
    <s v="60001-100000"/>
    <m/>
    <m/>
    <m/>
    <m/>
    <m/>
    <n v="24637"/>
    <n v="74189"/>
    <n v="49552"/>
    <n v="-49691"/>
    <n v="148517"/>
    <n v="84076"/>
  </r>
  <r>
    <n v="960244"/>
    <d v="2014-07-26T09:32:51"/>
    <x v="0"/>
    <x v="0"/>
    <x v="0"/>
    <s v="c9"/>
    <n v="59122"/>
    <n v="59122"/>
    <s v="40001-60000"/>
    <m/>
    <m/>
    <m/>
    <m/>
    <m/>
    <n v="24630.5"/>
    <n v="74144"/>
    <n v="49513.5"/>
    <n v="-49639.75"/>
    <n v="148414.25"/>
    <n v="59122"/>
  </r>
  <r>
    <n v="580852"/>
    <d v="2014-07-23T18:40:43"/>
    <x v="1"/>
    <x v="0"/>
    <x v="0"/>
    <s v="c9"/>
    <n v="27954"/>
    <n v="27954"/>
    <s v="20001-40000"/>
    <m/>
    <m/>
    <m/>
    <m/>
    <m/>
    <n v="24624"/>
    <n v="74159"/>
    <n v="49535"/>
    <n v="-49678.5"/>
    <n v="148461.5"/>
    <n v="27954"/>
  </r>
  <r>
    <n v="496208"/>
    <d v="2014-08-16T16:13:45"/>
    <x v="0"/>
    <x v="0"/>
    <x v="0"/>
    <s v="i5"/>
    <n v="56076"/>
    <n v="56076"/>
    <s v="40001-60000"/>
    <m/>
    <m/>
    <m/>
    <m/>
    <m/>
    <n v="24617.5"/>
    <n v="74174"/>
    <n v="49556.5"/>
    <n v="-49717.25"/>
    <n v="148508.75"/>
    <n v="56076"/>
  </r>
  <r>
    <n v="187773"/>
    <d v="2014-06-02T09:32:00"/>
    <x v="1"/>
    <x v="0"/>
    <x v="1"/>
    <s v="b9"/>
    <n v="66781"/>
    <n v="66781"/>
    <s v="60001-100000"/>
    <m/>
    <m/>
    <m/>
    <m/>
    <m/>
    <n v="24611"/>
    <n v="74189"/>
    <n v="49578"/>
    <n v="-49756"/>
    <n v="148556"/>
    <n v="66781"/>
  </r>
  <r>
    <n v="265723"/>
    <d v="2014-05-14T12:19:29"/>
    <x v="0"/>
    <x v="0"/>
    <x v="1"/>
    <s v="c9"/>
    <n v="55316"/>
    <n v="55316"/>
    <s v="40001-60000"/>
    <m/>
    <m/>
    <m/>
    <m/>
    <m/>
    <n v="24610.25"/>
    <n v="74199.25"/>
    <n v="49589"/>
    <n v="-49773.25"/>
    <n v="148582.75"/>
    <n v="55316"/>
  </r>
  <r>
    <n v="271192"/>
    <d v="2014-06-03T17:42:27"/>
    <x v="1"/>
    <x v="1"/>
    <x v="6"/>
    <s v="c5"/>
    <n v="94197"/>
    <n v="94197"/>
    <s v="60001-100000"/>
    <m/>
    <m/>
    <m/>
    <m/>
    <m/>
    <n v="24609.5"/>
    <n v="74209.5"/>
    <n v="49600"/>
    <n v="-49790.5"/>
    <n v="148609.5"/>
    <n v="94197"/>
  </r>
  <r>
    <n v="12289"/>
    <d v="2014-06-03T17:43:28"/>
    <x v="0"/>
    <x v="0"/>
    <x v="6"/>
    <s v="c5"/>
    <n v="65697"/>
    <n v="65697"/>
    <s v="60001-100000"/>
    <m/>
    <m/>
    <m/>
    <m/>
    <m/>
    <n v="24608.75"/>
    <n v="74174"/>
    <n v="49565.25"/>
    <n v="-49739.125"/>
    <n v="148521.875"/>
    <n v="65697"/>
  </r>
  <r>
    <n v="666242"/>
    <d v="2014-08-04T09:34:04"/>
    <x v="0"/>
    <x v="0"/>
    <x v="6"/>
    <s v="c5"/>
    <n v="97394"/>
    <n v="97394"/>
    <s v="60001-100000"/>
    <m/>
    <m/>
    <m/>
    <m/>
    <m/>
    <n v="24608"/>
    <n v="74189"/>
    <n v="49581"/>
    <n v="-49763.5"/>
    <n v="148560.5"/>
    <n v="97394"/>
  </r>
  <r>
    <n v="349387"/>
    <d v="2014-08-04T09:35:09"/>
    <x v="1"/>
    <x v="0"/>
    <x v="6"/>
    <s v="c5"/>
    <n v="72392"/>
    <n v="72392"/>
    <s v="60001-100000"/>
    <m/>
    <m/>
    <m/>
    <m/>
    <m/>
    <n v="24595.75"/>
    <n v="74144"/>
    <n v="49548.25"/>
    <n v="-49726.625"/>
    <n v="148466.375"/>
    <n v="72392"/>
  </r>
  <r>
    <n v="965315"/>
    <d v="2014-08-16T12:26:38"/>
    <x v="0"/>
    <x v="0"/>
    <x v="6"/>
    <s v="c5"/>
    <n v="75130"/>
    <n v="75130"/>
    <s v="60001-100000"/>
    <m/>
    <m/>
    <m/>
    <m/>
    <m/>
    <n v="24583.5"/>
    <n v="74159"/>
    <n v="49575.5"/>
    <n v="-49779.75"/>
    <n v="148522.25"/>
    <n v="75130"/>
  </r>
  <r>
    <n v="714755"/>
    <d v="2014-08-16T12:28:57"/>
    <x v="0"/>
    <x v="0"/>
    <x v="6"/>
    <s v="c5"/>
    <n v="87943"/>
    <n v="87943"/>
    <s v="60001-100000"/>
    <m/>
    <m/>
    <m/>
    <m/>
    <m/>
    <n v="24571.25"/>
    <n v="74107.75"/>
    <n v="49536.5"/>
    <n v="-49733.5"/>
    <n v="148412.5"/>
    <n v="87943"/>
  </r>
  <r>
    <n v="958624"/>
    <d v="2014-08-27T09:06:58"/>
    <x v="0"/>
    <x v="1"/>
    <x v="6"/>
    <s v="c5"/>
    <n v="67152"/>
    <n v="67152"/>
    <s v="60001-100000"/>
    <m/>
    <m/>
    <m/>
    <m/>
    <m/>
    <n v="24559"/>
    <n v="74044"/>
    <n v="49485"/>
    <n v="-49668.5"/>
    <n v="148271.5"/>
    <n v="67152"/>
  </r>
  <r>
    <n v="865900"/>
    <d v="2014-06-23T09:32:50"/>
    <x v="0"/>
    <x v="1"/>
    <x v="0"/>
    <s v="c5"/>
    <n v="86665"/>
    <n v="86665"/>
    <s v="60001-100000"/>
    <m/>
    <m/>
    <m/>
    <m/>
    <m/>
    <n v="24556"/>
    <n v="74065.25"/>
    <n v="49509.25"/>
    <n v="-49707.875"/>
    <n v="148329.125"/>
    <n v="86665"/>
  </r>
  <r>
    <n v="257842"/>
    <d v="2014-06-23T09:31:55"/>
    <x v="1"/>
    <x v="2"/>
    <x v="0"/>
    <s v="c5"/>
    <n v="5777"/>
    <n v="5777"/>
    <s v="0-20,000"/>
    <m/>
    <m/>
    <m/>
    <m/>
    <m/>
    <n v="24553"/>
    <n v="74016.5"/>
    <n v="49463.5"/>
    <n v="-49642.25"/>
    <n v="148211.75"/>
    <n v="5777"/>
  </r>
  <r>
    <n v="208088"/>
    <d v="2014-06-03T09:37:48"/>
    <x v="1"/>
    <x v="1"/>
    <x v="7"/>
    <s v="i7"/>
    <n v="2001"/>
    <n v="2001"/>
    <s v="0-20,000"/>
    <m/>
    <m/>
    <m/>
    <m/>
    <m/>
    <n v="24571.25"/>
    <n v="74030.25"/>
    <n v="49459"/>
    <n v="-49617.25"/>
    <n v="148218.75"/>
    <n v="2001"/>
  </r>
  <r>
    <n v="91590"/>
    <d v="2014-06-10T19:57:37"/>
    <x v="0"/>
    <x v="1"/>
    <x v="7"/>
    <s v="i7"/>
    <n v="10775"/>
    <n v="10775"/>
    <s v="0-20,000"/>
    <m/>
    <m/>
    <m/>
    <m/>
    <m/>
    <n v="24608"/>
    <n v="74044"/>
    <n v="49436"/>
    <n v="-49546"/>
    <n v="148198"/>
    <n v="10775"/>
  </r>
  <r>
    <n v="803551"/>
    <d v="2014-06-13T10:22:27"/>
    <x v="1"/>
    <x v="1"/>
    <x v="7"/>
    <s v="c8"/>
    <n v="67827"/>
    <n v="67827"/>
    <s v="60001-100000"/>
    <m/>
    <m/>
    <m/>
    <m/>
    <m/>
    <n v="24610.25"/>
    <n v="74065.25"/>
    <n v="49455"/>
    <n v="-49572.25"/>
    <n v="148247.75"/>
    <n v="67827"/>
  </r>
  <r>
    <n v="870513"/>
    <d v="2014-06-13T10:26:17"/>
    <x v="0"/>
    <x v="1"/>
    <x v="7"/>
    <s v="c8"/>
    <n v="98583"/>
    <n v="98583"/>
    <s v="60001-100000"/>
    <m/>
    <m/>
    <m/>
    <m/>
    <m/>
    <n v="24609.5"/>
    <n v="74086.5"/>
    <n v="49477"/>
    <n v="-49606"/>
    <n v="148302"/>
    <n v="98583"/>
  </r>
  <r>
    <n v="991691"/>
    <d v="2014-06-13T10:26:58"/>
    <x v="0"/>
    <x v="1"/>
    <x v="7"/>
    <s v="c8"/>
    <n v="51925"/>
    <n v="51925"/>
    <s v="40001-60000"/>
    <m/>
    <m/>
    <m/>
    <m/>
    <m/>
    <n v="24608.75"/>
    <n v="74030.25"/>
    <n v="49421.5"/>
    <n v="-49523.5"/>
    <n v="148162.5"/>
    <n v="51925"/>
  </r>
  <r>
    <n v="392116"/>
    <d v="2014-06-13T10:27:26"/>
    <x v="1"/>
    <x v="1"/>
    <x v="7"/>
    <s v="c8"/>
    <n v="98278"/>
    <n v="98278"/>
    <s v="60001-100000"/>
    <m/>
    <m/>
    <m/>
    <m/>
    <m/>
    <n v="24608"/>
    <n v="74044"/>
    <n v="49436"/>
    <n v="-49546"/>
    <n v="148198"/>
    <n v="98278"/>
  </r>
  <r>
    <n v="603744"/>
    <d v="2014-06-20T00:06:18"/>
    <x v="0"/>
    <x v="1"/>
    <x v="7"/>
    <s v="i7"/>
    <n v="77953"/>
    <n v="77953"/>
    <s v="60001-100000"/>
    <m/>
    <m/>
    <m/>
    <m/>
    <m/>
    <n v="24595.75"/>
    <n v="74002.75"/>
    <n v="49407"/>
    <n v="-49514.75"/>
    <n v="148113.25"/>
    <n v="77953"/>
  </r>
  <r>
    <n v="985432"/>
    <d v="2014-06-26T12:01:08"/>
    <x v="0"/>
    <x v="1"/>
    <x v="7"/>
    <s v="c8"/>
    <n v="79311"/>
    <n v="79311"/>
    <s v="60001-100000"/>
    <m/>
    <m/>
    <m/>
    <m/>
    <m/>
    <n v="24583.5"/>
    <n v="73988.5"/>
    <n v="49405"/>
    <n v="-49524"/>
    <n v="148096"/>
    <n v="79311"/>
  </r>
  <r>
    <n v="843215"/>
    <d v="2014-06-26T12:03:34"/>
    <x v="0"/>
    <x v="1"/>
    <x v="7"/>
    <s v="c8"/>
    <n v="49233"/>
    <n v="49233"/>
    <s v="40001-60000"/>
    <m/>
    <m/>
    <m/>
    <m/>
    <m/>
    <n v="24571.25"/>
    <n v="73985.75"/>
    <n v="49414.5"/>
    <n v="-49550.5"/>
    <n v="148107.5"/>
    <n v="49233"/>
  </r>
  <r>
    <n v="590543"/>
    <d v="2014-06-10T09:35:30"/>
    <x v="0"/>
    <x v="1"/>
    <x v="7"/>
    <s v="i7"/>
    <n v="46329"/>
    <n v="46329"/>
    <s v="40001-60000"/>
    <m/>
    <m/>
    <m/>
    <m/>
    <m/>
    <n v="24559"/>
    <n v="73988"/>
    <n v="49429"/>
    <n v="-49584.5"/>
    <n v="148131.5"/>
    <n v="46329"/>
  </r>
  <r>
    <n v="711803"/>
    <d v="2014-06-12T10:07:08"/>
    <x v="1"/>
    <x v="1"/>
    <x v="7"/>
    <s v="i7"/>
    <n v="78719"/>
    <n v="78719"/>
    <s v="60001-100000"/>
    <m/>
    <m/>
    <m/>
    <m/>
    <m/>
    <n v="24556"/>
    <n v="73988.25"/>
    <n v="49432.25"/>
    <n v="-49592.375"/>
    <n v="148136.625"/>
    <n v="78719"/>
  </r>
  <r>
    <n v="804455"/>
    <d v="2014-06-12T10:10:04"/>
    <x v="1"/>
    <x v="1"/>
    <x v="7"/>
    <s v="i7"/>
    <n v="26511"/>
    <n v="26511"/>
    <s v="20001-40000"/>
    <m/>
    <m/>
    <m/>
    <m/>
    <m/>
    <n v="24553"/>
    <n v="73983.5"/>
    <n v="49430.5"/>
    <n v="-49592.75"/>
    <n v="148129.25"/>
    <n v="26511"/>
  </r>
  <r>
    <n v="615453"/>
    <d v="2014-08-12T09:31:37"/>
    <x v="1"/>
    <x v="1"/>
    <x v="7"/>
    <s v="i7"/>
    <n v="61363"/>
    <n v="61363"/>
    <s v="60001-100000"/>
    <m/>
    <m/>
    <m/>
    <m/>
    <m/>
    <n v="24550"/>
    <n v="73985.75"/>
    <n v="49435.75"/>
    <n v="-49603.625"/>
    <n v="148139.375"/>
    <n v="61363"/>
  </r>
  <r>
    <n v="539962"/>
    <d v="2014-08-13T14:43:13"/>
    <x v="1"/>
    <x v="1"/>
    <x v="7"/>
    <s v="i7"/>
    <n v="40121"/>
    <n v="40121"/>
    <s v="40001-60000"/>
    <m/>
    <m/>
    <m/>
    <m/>
    <m/>
    <n v="24547"/>
    <n v="73988"/>
    <n v="49441"/>
    <n v="-49614.5"/>
    <n v="148149.5"/>
    <n v="40121"/>
  </r>
  <r>
    <n v="182209"/>
    <d v="2014-08-22T15:10:43"/>
    <x v="0"/>
    <x v="1"/>
    <x v="7"/>
    <s v="i7"/>
    <n v="6520"/>
    <n v="6520"/>
    <s v="0-20,000"/>
    <m/>
    <m/>
    <m/>
    <m/>
    <m/>
    <n v="24545.25"/>
    <n v="73988.25"/>
    <n v="49443"/>
    <n v="-49619.25"/>
    <n v="148152.75"/>
    <n v="6520"/>
  </r>
  <r>
    <n v="556195"/>
    <d v="2014-08-22T15:12:24"/>
    <x v="0"/>
    <x v="1"/>
    <x v="7"/>
    <s v="i7"/>
    <n v="55770"/>
    <n v="55770"/>
    <s v="40001-60000"/>
    <m/>
    <m/>
    <m/>
    <m/>
    <m/>
    <n v="24553"/>
    <n v="73988.5"/>
    <n v="49435.5"/>
    <n v="-49600.25"/>
    <n v="148141.75"/>
    <n v="55770"/>
  </r>
  <r>
    <n v="28862"/>
    <d v="2014-08-22T15:14:39"/>
    <x v="0"/>
    <x v="1"/>
    <x v="7"/>
    <s v="i7"/>
    <n v="80190"/>
    <n v="80190"/>
    <s v="60001-100000"/>
    <m/>
    <m/>
    <m/>
    <m/>
    <m/>
    <n v="24550"/>
    <n v="73988.75"/>
    <n v="49438.75"/>
    <n v="-49608.125"/>
    <n v="148146.875"/>
    <n v="80190"/>
  </r>
  <r>
    <n v="876875"/>
    <d v="2014-08-29T10:53:34"/>
    <x v="0"/>
    <x v="1"/>
    <x v="7"/>
    <s v="i7"/>
    <n v="30855"/>
    <n v="30855"/>
    <s v="20001-40000"/>
    <m/>
    <m/>
    <m/>
    <m/>
    <m/>
    <n v="24547"/>
    <n v="73988"/>
    <n v="49441"/>
    <n v="-49614.5"/>
    <n v="148149.5"/>
    <n v="30855"/>
  </r>
  <r>
    <n v="777528"/>
    <d v="2014-08-29T10:54:06"/>
    <x v="0"/>
    <x v="1"/>
    <x v="7"/>
    <s v="i7"/>
    <n v="33025"/>
    <n v="33025"/>
    <s v="20001-40000"/>
    <m/>
    <m/>
    <m/>
    <m/>
    <m/>
    <n v="24545.25"/>
    <n v="73988.25"/>
    <n v="49443"/>
    <n v="-49619.25"/>
    <n v="148152.75"/>
    <n v="33025"/>
  </r>
  <r>
    <n v="452098"/>
    <d v="2014-08-29T10:54:35"/>
    <x v="0"/>
    <x v="1"/>
    <x v="7"/>
    <s v="i7"/>
    <n v="47169"/>
    <n v="47169"/>
    <s v="40001-60000"/>
    <m/>
    <m/>
    <m/>
    <m/>
    <m/>
    <n v="24543.5"/>
    <n v="73988.5"/>
    <n v="49445"/>
    <n v="-49624"/>
    <n v="148156"/>
    <n v="47169"/>
  </r>
  <r>
    <n v="205941"/>
    <d v="2014-08-12T09:31:36"/>
    <x v="0"/>
    <x v="0"/>
    <x v="0"/>
    <s v="i5"/>
    <n v="28332"/>
    <n v="28332"/>
    <s v="20001-40000"/>
    <m/>
    <m/>
    <m/>
    <m/>
    <m/>
    <n v="24541.75"/>
    <n v="73988.75"/>
    <n v="49447"/>
    <n v="-49628.75"/>
    <n v="148159.25"/>
    <n v="28332"/>
  </r>
  <r>
    <n v="248630"/>
    <d v="2014-05-27T09:32:42"/>
    <x v="0"/>
    <x v="0"/>
    <x v="0"/>
    <s v="i7"/>
    <n v="25026"/>
    <n v="25026"/>
    <s v="20001-40000"/>
    <m/>
    <m/>
    <m/>
    <m/>
    <m/>
    <n v="24540"/>
    <n v="73989"/>
    <n v="49449"/>
    <n v="-49633.5"/>
    <n v="148162.5"/>
    <n v="25026"/>
  </r>
  <r>
    <n v="427635"/>
    <d v="2014-05-27T09:34:41"/>
    <x v="1"/>
    <x v="0"/>
    <x v="0"/>
    <s v="i7"/>
    <n v="66424"/>
    <n v="66424"/>
    <s v="60001-100000"/>
    <m/>
    <m/>
    <m/>
    <m/>
    <m/>
    <n v="24531"/>
    <n v="74002.75"/>
    <n v="49471.75"/>
    <n v="-49676.625"/>
    <n v="148210.375"/>
    <n v="66424"/>
  </r>
  <r>
    <n v="17800"/>
    <d v="2014-07-08T09:32:05"/>
    <x v="0"/>
    <x v="0"/>
    <x v="0"/>
    <s v="i7"/>
    <n v="31177"/>
    <n v="31177"/>
    <s v="20001-40000"/>
    <m/>
    <m/>
    <m/>
    <m/>
    <m/>
    <n v="24522"/>
    <n v="74016.5"/>
    <n v="49494.5"/>
    <n v="-49719.75"/>
    <n v="148258.25"/>
    <n v="31177"/>
  </r>
  <r>
    <n v="800368"/>
    <d v="2014-05-06T09:34:19"/>
    <x v="0"/>
    <x v="1"/>
    <x v="7"/>
    <s v="i7"/>
    <n v="28162"/>
    <n v="28162"/>
    <s v="20001-40000"/>
    <m/>
    <m/>
    <m/>
    <m/>
    <m/>
    <n v="24513"/>
    <n v="74030.25"/>
    <n v="49517.25"/>
    <n v="-49762.875"/>
    <n v="148306.125"/>
    <n v="28162"/>
  </r>
  <r>
    <n v="489970"/>
    <d v="2014-05-06T09:35:12"/>
    <x v="0"/>
    <x v="1"/>
    <x v="7"/>
    <s v="i7"/>
    <n v="89007"/>
    <n v="89007"/>
    <s v="60001-100000"/>
    <m/>
    <m/>
    <m/>
    <m/>
    <m/>
    <n v="24504"/>
    <n v="74044"/>
    <n v="49540"/>
    <n v="-49806"/>
    <n v="148354"/>
    <n v="89007"/>
  </r>
  <r>
    <n v="421682"/>
    <d v="2014-05-16T09:22:06"/>
    <x v="0"/>
    <x v="1"/>
    <x v="7"/>
    <s v="i7"/>
    <n v="39471"/>
    <n v="39471"/>
    <s v="20001-40000"/>
    <m/>
    <m/>
    <m/>
    <m/>
    <m/>
    <n v="24488"/>
    <n v="74002.75"/>
    <n v="49514.75"/>
    <n v="-49784.125"/>
    <n v="148274.875"/>
    <n v="39471"/>
  </r>
  <r>
    <n v="435230"/>
    <d v="2014-05-24T16:28:20"/>
    <x v="0"/>
    <x v="1"/>
    <x v="7"/>
    <s v="c5"/>
    <n v="25883"/>
    <n v="25883"/>
    <s v="20001-40000"/>
    <m/>
    <m/>
    <m/>
    <m/>
    <m/>
    <n v="24472"/>
    <n v="74016.5"/>
    <n v="49544.5"/>
    <n v="-49844.75"/>
    <n v="148333.25"/>
    <n v="25883"/>
  </r>
  <r>
    <n v="519412"/>
    <d v="2014-05-24T16:28:44"/>
    <x v="1"/>
    <x v="1"/>
    <x v="7"/>
    <s v="c5"/>
    <n v="45508"/>
    <n v="45508"/>
    <s v="40001-60000"/>
    <m/>
    <m/>
    <m/>
    <m/>
    <m/>
    <n v="24456"/>
    <n v="74030.25"/>
    <n v="49574.25"/>
    <n v="-49905.375"/>
    <n v="148391.625"/>
    <n v="45508"/>
  </r>
  <r>
    <n v="413223"/>
    <d v="2014-05-24T16:33:13"/>
    <x v="0"/>
    <x v="1"/>
    <x v="7"/>
    <s v="c5"/>
    <n v="39376"/>
    <n v="39376"/>
    <s v="20001-40000"/>
    <m/>
    <m/>
    <m/>
    <m/>
    <m/>
    <n v="24440"/>
    <n v="74044"/>
    <n v="49604"/>
    <n v="-49966"/>
    <n v="148450"/>
    <n v="39376"/>
  </r>
  <r>
    <n v="343603"/>
    <d v="2014-05-25T14:32:02"/>
    <x v="0"/>
    <x v="1"/>
    <x v="7"/>
    <s v="i7"/>
    <n v="40400"/>
    <n v="40400"/>
    <s v="40001-60000"/>
    <m/>
    <m/>
    <m/>
    <m/>
    <m/>
    <n v="24430.75"/>
    <n v="74065.25"/>
    <n v="49634.5"/>
    <n v="-50021"/>
    <n v="148517"/>
    <n v="40400"/>
  </r>
  <r>
    <n v="989586"/>
    <d v="2014-05-25T14:33:26"/>
    <x v="0"/>
    <x v="1"/>
    <x v="7"/>
    <s v="i7"/>
    <n v="58860"/>
    <n v="58860"/>
    <s v="40001-60000"/>
    <m/>
    <m/>
    <m/>
    <m/>
    <m/>
    <n v="24421.5"/>
    <n v="74086.5"/>
    <n v="49665"/>
    <n v="-50076"/>
    <n v="148584"/>
    <n v="58860"/>
  </r>
  <r>
    <n v="582618"/>
    <d v="2014-05-29T10:00:42"/>
    <x v="1"/>
    <x v="1"/>
    <x v="7"/>
    <s v="i7"/>
    <n v="37678"/>
    <n v="37678"/>
    <s v="20001-40000"/>
    <m/>
    <m/>
    <m/>
    <m/>
    <m/>
    <n v="24412.25"/>
    <n v="74107.75"/>
    <n v="49695.5"/>
    <n v="-50131"/>
    <n v="148651"/>
    <n v="37678"/>
  </r>
  <r>
    <n v="287595"/>
    <d v="2014-05-29T10:01:43"/>
    <x v="0"/>
    <x v="1"/>
    <x v="7"/>
    <s v="i7"/>
    <n v="58224"/>
    <n v="58224"/>
    <s v="40001-60000"/>
    <m/>
    <m/>
    <m/>
    <m/>
    <m/>
    <n v="24403"/>
    <n v="74129"/>
    <n v="49726"/>
    <n v="-50186"/>
    <n v="148718"/>
    <n v="58224"/>
  </r>
  <r>
    <n v="419103"/>
    <d v="2014-05-29T09:59:22"/>
    <x v="1"/>
    <x v="1"/>
    <x v="7"/>
    <s v="i7"/>
    <n v="3817"/>
    <n v="3817"/>
    <s v="0-20,000"/>
    <m/>
    <m/>
    <m/>
    <m/>
    <m/>
    <n v="24393.5"/>
    <n v="74144"/>
    <n v="49750.5"/>
    <n v="-50232.25"/>
    <n v="148769.75"/>
    <n v="3817"/>
  </r>
  <r>
    <n v="203704"/>
    <d v="2014-05-29T10:01:09"/>
    <x v="1"/>
    <x v="1"/>
    <x v="7"/>
    <s v="i7"/>
    <n v="5365"/>
    <n v="5365"/>
    <s v="0-20,000"/>
    <m/>
    <m/>
    <m/>
    <m/>
    <m/>
    <n v="24421.5"/>
    <n v="74159"/>
    <n v="49737.5"/>
    <n v="-50184.75"/>
    <n v="148765.25"/>
    <n v="5365"/>
  </r>
  <r>
    <n v="303721"/>
    <d v="2014-06-01T19:39:15"/>
    <x v="0"/>
    <x v="1"/>
    <x v="7"/>
    <s v="i7"/>
    <n v="71666"/>
    <n v="71666"/>
    <s v="60001-100000"/>
    <m/>
    <m/>
    <m/>
    <m/>
    <m/>
    <n v="24456"/>
    <n v="74174"/>
    <n v="49718"/>
    <n v="-50121"/>
    <n v="148751"/>
    <n v="71666"/>
  </r>
  <r>
    <n v="372528"/>
    <d v="2014-06-01T19:40:39"/>
    <x v="1"/>
    <x v="1"/>
    <x v="7"/>
    <s v="i7"/>
    <n v="60464"/>
    <n v="60464"/>
    <s v="60001-100000"/>
    <m/>
    <m/>
    <m/>
    <m/>
    <m/>
    <n v="24440"/>
    <n v="74189"/>
    <n v="49749"/>
    <n v="-50183.5"/>
    <n v="148812.5"/>
    <n v="60464"/>
  </r>
  <r>
    <n v="344852"/>
    <d v="2014-06-01T19:42:30"/>
    <x v="1"/>
    <x v="1"/>
    <x v="7"/>
    <s v="i7"/>
    <n v="24559"/>
    <n v="24559"/>
    <s v="20001-40000"/>
    <m/>
    <m/>
    <m/>
    <m/>
    <m/>
    <n v="24430.75"/>
    <n v="74199.25"/>
    <n v="49768.5"/>
    <n v="-50222"/>
    <n v="148852"/>
    <n v="24559"/>
  </r>
  <r>
    <n v="509501"/>
    <d v="2014-06-03T11:08:59"/>
    <x v="0"/>
    <x v="2"/>
    <x v="7"/>
    <s v="c5"/>
    <n v="59639"/>
    <n v="59639"/>
    <s v="40001-60000"/>
    <m/>
    <m/>
    <m/>
    <m/>
    <m/>
    <n v="24421.5"/>
    <n v="74209.5"/>
    <n v="49788"/>
    <n v="-50260.5"/>
    <n v="148891.5"/>
    <n v="59639"/>
  </r>
  <r>
    <n v="165066"/>
    <d v="2014-07-22T09:38:17"/>
    <x v="0"/>
    <x v="1"/>
    <x v="7"/>
    <s v="i7"/>
    <n v="57870"/>
    <n v="57870"/>
    <s v="40001-60000"/>
    <m/>
    <m/>
    <m/>
    <m/>
    <m/>
    <n v="24412.25"/>
    <n v="74219.75"/>
    <n v="49807.5"/>
    <n v="-50299"/>
    <n v="148931"/>
    <n v="57870"/>
  </r>
  <r>
    <n v="609192"/>
    <d v="2014-07-31T17:26:08"/>
    <x v="1"/>
    <x v="1"/>
    <x v="7"/>
    <s v="c5"/>
    <n v="60528"/>
    <n v="60528"/>
    <s v="60001-100000"/>
    <m/>
    <m/>
    <m/>
    <m/>
    <m/>
    <n v="24403"/>
    <n v="74230"/>
    <n v="49827"/>
    <n v="-50337.5"/>
    <n v="148970.5"/>
    <n v="60528"/>
  </r>
  <r>
    <n v="443270"/>
    <d v="2014-07-31T17:26:45"/>
    <x v="0"/>
    <x v="1"/>
    <x v="7"/>
    <s v="c5"/>
    <n v="80493"/>
    <n v="80493"/>
    <s v="60001-100000"/>
    <m/>
    <m/>
    <m/>
    <m/>
    <m/>
    <n v="24393.5"/>
    <n v="74251.5"/>
    <n v="49858"/>
    <n v="-50393.5"/>
    <n v="149038.5"/>
    <n v="80493"/>
  </r>
  <r>
    <n v="92784"/>
    <d v="2014-07-31T17:27:16"/>
    <x v="1"/>
    <x v="1"/>
    <x v="7"/>
    <s v="c5"/>
    <n v="82622"/>
    <n v="82622"/>
    <s v="60001-100000"/>
    <m/>
    <m/>
    <m/>
    <m/>
    <m/>
    <n v="24384"/>
    <n v="74209.5"/>
    <n v="49825.5"/>
    <n v="-50354.25"/>
    <n v="148947.75"/>
    <n v="82622"/>
  </r>
  <r>
    <n v="949454"/>
    <d v="2014-07-29T14:41:35"/>
    <x v="0"/>
    <x v="1"/>
    <x v="7"/>
    <s v="i7"/>
    <n v="68253"/>
    <n v="68253"/>
    <s v="60001-100000"/>
    <m/>
    <m/>
    <m/>
    <m/>
    <m/>
    <n v="24374.5"/>
    <n v="74174"/>
    <n v="49799.5"/>
    <n v="-50324.75"/>
    <n v="148873.25"/>
    <n v="68253"/>
  </r>
  <r>
    <n v="183437"/>
    <d v="2014-07-29T14:43:10"/>
    <x v="1"/>
    <x v="1"/>
    <x v="7"/>
    <s v="i7"/>
    <n v="77434"/>
    <n v="77434"/>
    <s v="60001-100000"/>
    <m/>
    <m/>
    <m/>
    <m/>
    <m/>
    <n v="24365"/>
    <n v="74189"/>
    <n v="49824"/>
    <n v="-50371"/>
    <n v="148925"/>
    <n v="77434"/>
  </r>
  <r>
    <n v="696100"/>
    <d v="2014-07-29T14:44:41"/>
    <x v="1"/>
    <x v="1"/>
    <x v="7"/>
    <s v="i7"/>
    <n v="72612"/>
    <n v="72612"/>
    <s v="60001-100000"/>
    <m/>
    <m/>
    <m/>
    <m/>
    <m/>
    <n v="24357.75"/>
    <n v="74144"/>
    <n v="49786.25"/>
    <n v="-50321.625"/>
    <n v="148823.375"/>
    <n v="72612"/>
  </r>
  <r>
    <n v="880828"/>
    <d v="2014-07-29T14:44:34"/>
    <x v="1"/>
    <x v="1"/>
    <x v="7"/>
    <s v="i7"/>
    <n v="69015"/>
    <n v="69015"/>
    <s v="60001-100000"/>
    <m/>
    <m/>
    <m/>
    <m/>
    <m/>
    <n v="24350.5"/>
    <n v="74159"/>
    <n v="49808.5"/>
    <n v="-50362.25"/>
    <n v="148871.75"/>
    <n v="69015"/>
  </r>
  <r>
    <n v="94151"/>
    <d v="2014-08-09T14:58:54"/>
    <x v="0"/>
    <x v="1"/>
    <x v="7"/>
    <s v="i7"/>
    <n v="39237"/>
    <n v="39237"/>
    <s v="20001-40000"/>
    <m/>
    <m/>
    <m/>
    <m/>
    <m/>
    <n v="24343.25"/>
    <n v="74174"/>
    <n v="49830.75"/>
    <n v="-50402.875"/>
    <n v="148920.125"/>
    <n v="39237"/>
  </r>
  <r>
    <n v="83730"/>
    <d v="2014-08-15T14:41:28"/>
    <x v="1"/>
    <x v="1"/>
    <x v="7"/>
    <s v="i7"/>
    <n v="88574"/>
    <n v="88574"/>
    <s v="60001-100000"/>
    <m/>
    <m/>
    <m/>
    <m/>
    <m/>
    <n v="24336"/>
    <n v="74189"/>
    <n v="49853"/>
    <n v="-50443.5"/>
    <n v="148968.5"/>
    <n v="88574"/>
  </r>
  <r>
    <n v="886375"/>
    <d v="2014-08-15T14:43:25"/>
    <x v="1"/>
    <x v="1"/>
    <x v="7"/>
    <s v="i7"/>
    <n v="60485"/>
    <n v="60485"/>
    <s v="60001-100000"/>
    <m/>
    <m/>
    <m/>
    <m/>
    <m/>
    <n v="24335.75"/>
    <n v="74144"/>
    <n v="49808.25"/>
    <n v="-50376.625"/>
    <n v="148856.375"/>
    <n v="60485"/>
  </r>
  <r>
    <n v="256431"/>
    <d v="2014-08-22T10:38:05"/>
    <x v="0"/>
    <x v="1"/>
    <x v="7"/>
    <s v="c5"/>
    <n v="36942"/>
    <n v="36942"/>
    <s v="20001-40000"/>
    <m/>
    <m/>
    <m/>
    <m/>
    <m/>
    <n v="24335.5"/>
    <n v="74159"/>
    <n v="49823.5"/>
    <n v="-50399.75"/>
    <n v="148894.25"/>
    <n v="36942"/>
  </r>
  <r>
    <n v="540401"/>
    <d v="2014-08-19T09:32:03"/>
    <x v="0"/>
    <x v="0"/>
    <x v="2"/>
    <s v="c5"/>
    <n v="53483"/>
    <n v="53483"/>
    <s v="40001-60000"/>
    <m/>
    <m/>
    <m/>
    <m/>
    <m/>
    <n v="24335.25"/>
    <n v="74174"/>
    <n v="49838.75"/>
    <n v="-50422.875"/>
    <n v="148932.125"/>
    <n v="53483"/>
  </r>
  <r>
    <n v="64540"/>
    <d v="2014-08-26T18:52:26"/>
    <x v="0"/>
    <x v="0"/>
    <x v="2"/>
    <s v="c5"/>
    <n v="56041"/>
    <n v="56041"/>
    <s v="40001-60000"/>
    <m/>
    <m/>
    <m/>
    <m/>
    <m/>
    <n v="24335"/>
    <n v="74189"/>
    <n v="49854"/>
    <n v="-50446"/>
    <n v="148970"/>
    <n v="56041"/>
  </r>
  <r>
    <n v="524839"/>
    <d v="2014-06-24T09:31:13"/>
    <x v="0"/>
    <x v="0"/>
    <x v="2"/>
    <s v="c9"/>
    <n v="90307"/>
    <n v="90307"/>
    <s v="60001-100000"/>
    <m/>
    <m/>
    <m/>
    <m/>
    <m/>
    <n v="24332.25"/>
    <n v="74199.25"/>
    <n v="49867"/>
    <n v="-50468.25"/>
    <n v="148999.75"/>
    <n v="90307"/>
  </r>
  <r>
    <n v="484833"/>
    <d v="2014-07-22T09:32:34"/>
    <x v="0"/>
    <x v="0"/>
    <x v="2"/>
    <s v="c9"/>
    <n v="91643"/>
    <n v="91643"/>
    <s v="60001-100000"/>
    <m/>
    <m/>
    <m/>
    <m/>
    <m/>
    <n v="24329.5"/>
    <n v="74159"/>
    <n v="49829.5"/>
    <n v="-50414.75"/>
    <n v="148903.25"/>
    <n v="91643"/>
  </r>
  <r>
    <n v="399087"/>
    <d v="2014-08-05T09:31:32"/>
    <x v="0"/>
    <x v="0"/>
    <x v="2"/>
    <s v="c9"/>
    <n v="48485"/>
    <n v="48485"/>
    <s v="40001-60000"/>
    <m/>
    <m/>
    <m/>
    <m/>
    <m/>
    <n v="24326.75"/>
    <n v="74107.75"/>
    <n v="49781"/>
    <n v="-50344.75"/>
    <n v="148779.25"/>
    <n v="48485"/>
  </r>
  <r>
    <n v="20051"/>
    <d v="2014-05-07T09:32:11"/>
    <x v="1"/>
    <x v="2"/>
    <x v="2"/>
    <s v="c5"/>
    <n v="92812"/>
    <n v="92812"/>
    <s v="60001-100000"/>
    <m/>
    <m/>
    <m/>
    <m/>
    <m/>
    <n v="24324"/>
    <n v="74129"/>
    <n v="49805"/>
    <n v="-50383.5"/>
    <n v="148836.5"/>
    <n v="92812"/>
  </r>
  <r>
    <n v="943287"/>
    <d v="2014-05-08T09:32:28"/>
    <x v="0"/>
    <x v="0"/>
    <x v="1"/>
    <s v="c9"/>
    <n v="33202"/>
    <n v="33202"/>
    <s v="20001-40000"/>
    <m/>
    <m/>
    <m/>
    <m/>
    <m/>
    <n v="24323.25"/>
    <n v="74065.25"/>
    <n v="49742"/>
    <n v="-50289.75"/>
    <n v="148678.25"/>
    <n v="33202"/>
  </r>
  <r>
    <n v="184016"/>
    <d v="2014-05-08T09:33:00"/>
    <x v="1"/>
    <x v="0"/>
    <x v="1"/>
    <s v="c9"/>
    <n v="93071"/>
    <n v="93071"/>
    <s v="60001-100000"/>
    <m/>
    <m/>
    <m/>
    <m/>
    <m/>
    <n v="24322.5"/>
    <n v="74086.5"/>
    <n v="49764"/>
    <n v="-50323.5"/>
    <n v="148732.5"/>
    <n v="93071"/>
  </r>
  <r>
    <n v="712512"/>
    <d v="2014-05-08T09:34:45"/>
    <x v="0"/>
    <x v="0"/>
    <x v="1"/>
    <s v="c9"/>
    <n v="42237"/>
    <n v="42237"/>
    <s v="40001-60000"/>
    <m/>
    <m/>
    <m/>
    <m/>
    <m/>
    <n v="24321.75"/>
    <n v="74030.25"/>
    <n v="49708.5"/>
    <n v="-50241"/>
    <n v="148593"/>
    <n v="42237"/>
  </r>
  <r>
    <n v="699072"/>
    <d v="2014-07-24T09:34:27"/>
    <x v="0"/>
    <x v="0"/>
    <x v="1"/>
    <s v="c9"/>
    <n v="14556"/>
    <n v="14556"/>
    <s v="0-20,000"/>
    <m/>
    <m/>
    <m/>
    <m/>
    <m/>
    <n v="24321"/>
    <n v="74044"/>
    <n v="49723"/>
    <n v="-50263.5"/>
    <n v="148628.5"/>
    <n v="14556"/>
  </r>
  <r>
    <n v="963353"/>
    <d v="2014-08-01T12:43:08"/>
    <x v="1"/>
    <x v="2"/>
    <x v="8"/>
    <s v="c9"/>
    <n v="9766"/>
    <n v="9766"/>
    <s v="0-20,000"/>
    <m/>
    <m/>
    <m/>
    <m/>
    <m/>
    <n v="24323.25"/>
    <n v="74065.25"/>
    <n v="49742"/>
    <n v="-50289.75"/>
    <n v="148678.25"/>
    <n v="9766"/>
  </r>
  <r>
    <n v="551794"/>
    <d v="2014-05-07T14:11:28"/>
    <x v="0"/>
    <x v="0"/>
    <x v="1"/>
    <s v="c9"/>
    <n v="41403"/>
    <n v="41403"/>
    <s v="40001-60000"/>
    <m/>
    <m/>
    <m/>
    <m/>
    <m/>
    <n v="24329.5"/>
    <n v="74086.5"/>
    <n v="49757"/>
    <n v="-50306"/>
    <n v="148722"/>
    <n v="41403"/>
  </r>
  <r>
    <n v="95527"/>
    <d v="2014-06-13T16:06:02"/>
    <x v="0"/>
    <x v="0"/>
    <x v="1"/>
    <s v="c9"/>
    <n v="93290"/>
    <n v="93290"/>
    <s v="60001-100000"/>
    <m/>
    <m/>
    <m/>
    <m/>
    <m/>
    <n v="24326.75"/>
    <n v="74107.75"/>
    <n v="49781"/>
    <n v="-50344.75"/>
    <n v="148779.25"/>
    <n v="93290"/>
  </r>
  <r>
    <n v="13485"/>
    <d v="2014-06-09T12:22:58"/>
    <x v="1"/>
    <x v="1"/>
    <x v="2"/>
    <s v="c8"/>
    <n v="6563"/>
    <n v="6563"/>
    <s v="0-20,000"/>
    <m/>
    <m/>
    <m/>
    <m/>
    <m/>
    <n v="24324"/>
    <n v="74044"/>
    <n v="49720"/>
    <n v="-50256"/>
    <n v="148624"/>
    <n v="6563"/>
  </r>
  <r>
    <n v="657708"/>
    <d v="2014-06-09T12:24:29"/>
    <x v="0"/>
    <x v="0"/>
    <x v="2"/>
    <s v="c8"/>
    <n v="60798"/>
    <n v="60798"/>
    <s v="60001-100000"/>
    <m/>
    <m/>
    <m/>
    <m/>
    <m/>
    <n v="24332.25"/>
    <n v="74065.25"/>
    <n v="49733"/>
    <n v="-50267.25"/>
    <n v="148664.75"/>
    <n v="60798"/>
  </r>
  <r>
    <n v="827108"/>
    <d v="2014-05-02T09:31:35"/>
    <x v="1"/>
    <x v="0"/>
    <x v="0"/>
    <s v="c9"/>
    <n v="70991"/>
    <n v="70991"/>
    <s v="60001-100000"/>
    <m/>
    <m/>
    <m/>
    <m/>
    <m/>
    <n v="24329.5"/>
    <n v="74086.5"/>
    <n v="49757"/>
    <n v="-50306"/>
    <n v="148722"/>
    <n v="70991"/>
  </r>
  <r>
    <n v="507171"/>
    <d v="2014-05-03T17:01:04"/>
    <x v="0"/>
    <x v="1"/>
    <x v="0"/>
    <s v="c9"/>
    <n v="5236"/>
    <n v="5236"/>
    <s v="0-20,000"/>
    <m/>
    <m/>
    <m/>
    <m/>
    <m/>
    <n v="24326.75"/>
    <n v="74107.75"/>
    <n v="49781"/>
    <n v="-50344.75"/>
    <n v="148779.25"/>
    <n v="5236"/>
  </r>
  <r>
    <n v="888298"/>
    <d v="2014-05-03T17:04:45"/>
    <x v="1"/>
    <x v="1"/>
    <x v="0"/>
    <s v="c9"/>
    <n v="41722"/>
    <n v="41722"/>
    <s v="40001-60000"/>
    <m/>
    <m/>
    <m/>
    <m/>
    <m/>
    <n v="24335"/>
    <n v="74129"/>
    <n v="49794"/>
    <n v="-50356"/>
    <n v="148820"/>
    <n v="41722"/>
  </r>
  <r>
    <n v="357906"/>
    <d v="2014-05-03T17:05:18"/>
    <x v="1"/>
    <x v="1"/>
    <x v="0"/>
    <s v="c9"/>
    <n v="52654"/>
    <n v="52654"/>
    <s v="40001-60000"/>
    <m/>
    <m/>
    <m/>
    <m/>
    <m/>
    <n v="24332.25"/>
    <n v="74144"/>
    <n v="49811.75"/>
    <n v="-50385.375"/>
    <n v="148861.625"/>
    <n v="52654"/>
  </r>
  <r>
    <n v="926580"/>
    <d v="2014-05-23T15:34:52"/>
    <x v="0"/>
    <x v="0"/>
    <x v="0"/>
    <s v="c9"/>
    <n v="77323"/>
    <n v="77323"/>
    <s v="60001-100000"/>
    <m/>
    <m/>
    <m/>
    <m/>
    <m/>
    <n v="24329.5"/>
    <n v="74159"/>
    <n v="49829.5"/>
    <n v="-50414.75"/>
    <n v="148903.25"/>
    <n v="77323"/>
  </r>
  <r>
    <n v="448075"/>
    <d v="2014-05-16T09:34:29"/>
    <x v="0"/>
    <x v="1"/>
    <x v="0"/>
    <s v="c9"/>
    <n v="86573"/>
    <n v="86573"/>
    <s v="60001-100000"/>
    <m/>
    <m/>
    <m/>
    <m/>
    <m/>
    <n v="24326.75"/>
    <n v="74107.75"/>
    <n v="49781"/>
    <n v="-50344.75"/>
    <n v="148779.25"/>
    <n v="86573"/>
  </r>
  <r>
    <n v="68425"/>
    <d v="2014-05-16T09:35:13"/>
    <x v="1"/>
    <x v="1"/>
    <x v="0"/>
    <s v="c9"/>
    <n v="29051"/>
    <n v="29051"/>
    <s v="20001-40000"/>
    <m/>
    <m/>
    <m/>
    <m/>
    <m/>
    <n v="24324"/>
    <n v="74044"/>
    <n v="49720"/>
    <n v="-50256"/>
    <n v="148624"/>
    <n v="29051"/>
  </r>
  <r>
    <n v="357815"/>
    <d v="2014-05-16T09:36:45"/>
    <x v="0"/>
    <x v="1"/>
    <x v="0"/>
    <s v="c9"/>
    <n v="97038"/>
    <n v="97038"/>
    <s v="60001-100000"/>
    <m/>
    <m/>
    <m/>
    <m/>
    <m/>
    <n v="24323.25"/>
    <n v="74065.25"/>
    <n v="49742"/>
    <n v="-50289.75"/>
    <n v="148678.25"/>
    <n v="97038"/>
  </r>
  <r>
    <n v="894104"/>
    <d v="2014-05-22T11:39:36"/>
    <x v="1"/>
    <x v="1"/>
    <x v="0"/>
    <s v="c9"/>
    <n v="40192"/>
    <n v="40192"/>
    <s v="40001-60000"/>
    <m/>
    <m/>
    <m/>
    <m/>
    <m/>
    <n v="24322.5"/>
    <n v="74016.5"/>
    <n v="49694"/>
    <n v="-50218.5"/>
    <n v="148557.5"/>
    <n v="40192"/>
  </r>
  <r>
    <n v="714233"/>
    <d v="2014-05-22T11:42:53"/>
    <x v="0"/>
    <x v="0"/>
    <x v="0"/>
    <s v="c9"/>
    <n v="92229"/>
    <n v="92229"/>
    <s v="60001-100000"/>
    <m/>
    <m/>
    <m/>
    <m/>
    <m/>
    <n v="24321.75"/>
    <n v="74030.25"/>
    <n v="49708.5"/>
    <n v="-50241"/>
    <n v="148593"/>
    <n v="92229"/>
  </r>
  <r>
    <n v="660970"/>
    <d v="2014-06-16T09:31:13"/>
    <x v="0"/>
    <x v="0"/>
    <x v="2"/>
    <s v="c9"/>
    <n v="97789"/>
    <n v="97789"/>
    <s v="60001-100000"/>
    <m/>
    <m/>
    <m/>
    <m/>
    <m/>
    <n v="24321"/>
    <n v="73989"/>
    <n v="49668"/>
    <n v="-50181"/>
    <n v="148491"/>
    <n v="97789"/>
  </r>
  <r>
    <n v="49745"/>
    <d v="2014-06-16T09:31:42"/>
    <x v="1"/>
    <x v="0"/>
    <x v="2"/>
    <s v="c9"/>
    <n v="48963"/>
    <n v="48963"/>
    <s v="40001-60000"/>
    <m/>
    <m/>
    <m/>
    <m/>
    <m/>
    <n v="24316.75"/>
    <n v="73988.25"/>
    <n v="49671.5"/>
    <n v="-50190.5"/>
    <n v="148495.5"/>
    <n v="48963"/>
  </r>
  <r>
    <n v="24489"/>
    <d v="2014-06-16T09:41:39"/>
    <x v="0"/>
    <x v="0"/>
    <x v="2"/>
    <s v="i5"/>
    <n v="32450"/>
    <n v="32450"/>
    <s v="20001-40000"/>
    <m/>
    <m/>
    <m/>
    <m/>
    <m/>
    <n v="24312.5"/>
    <n v="73988.5"/>
    <n v="49676"/>
    <n v="-50201.5"/>
    <n v="148502.5"/>
    <n v="32450"/>
  </r>
  <r>
    <n v="905795"/>
    <d v="2014-07-03T13:46:53"/>
    <x v="1"/>
    <x v="0"/>
    <x v="2"/>
    <s v="i5"/>
    <n v="70706"/>
    <n v="70706"/>
    <s v="60001-100000"/>
    <m/>
    <m/>
    <m/>
    <m/>
    <m/>
    <n v="24308.25"/>
    <n v="73988.75"/>
    <n v="49680.5"/>
    <n v="-50212.5"/>
    <n v="148509.5"/>
    <n v="70706"/>
  </r>
  <r>
    <n v="339684"/>
    <d v="2014-07-28T09:31:29"/>
    <x v="0"/>
    <x v="0"/>
    <x v="0"/>
    <s v="i7"/>
    <n v="44548"/>
    <n v="44548"/>
    <s v="40001-60000"/>
    <m/>
    <m/>
    <m/>
    <m/>
    <m/>
    <n v="24304"/>
    <n v="73989"/>
    <n v="49685"/>
    <n v="-50223.5"/>
    <n v="148516.5"/>
    <n v="44548"/>
  </r>
  <r>
    <n v="544070"/>
    <d v="2014-07-18T15:06:40"/>
    <x v="1"/>
    <x v="0"/>
    <x v="4"/>
    <s v="i1"/>
    <n v="33063"/>
    <n v="33063"/>
    <s v="20001-40000"/>
    <m/>
    <m/>
    <m/>
    <m/>
    <m/>
    <n v="24291.25"/>
    <n v="74002.75"/>
    <n v="49711.5"/>
    <n v="-50276"/>
    <n v="148570"/>
    <n v="33063"/>
  </r>
  <r>
    <n v="823334"/>
    <d v="2014-07-24T12:07:48"/>
    <x v="1"/>
    <x v="0"/>
    <x v="4"/>
    <s v="i1"/>
    <n v="5981"/>
    <n v="5981"/>
    <s v="0-20,000"/>
    <m/>
    <m/>
    <m/>
    <m/>
    <m/>
    <n v="24278.5"/>
    <n v="74016.5"/>
    <n v="49738"/>
    <n v="-50328.5"/>
    <n v="148623.5"/>
    <n v="5981"/>
  </r>
  <r>
    <n v="488750"/>
    <d v="2014-05-12T09:33:40"/>
    <x v="1"/>
    <x v="1"/>
    <x v="1"/>
    <s v="c5"/>
    <n v="79784"/>
    <n v="79784"/>
    <s v="60001-100000"/>
    <m/>
    <m/>
    <m/>
    <m/>
    <m/>
    <n v="24308.25"/>
    <n v="74030.25"/>
    <n v="49722"/>
    <n v="-50274.75"/>
    <n v="148613.25"/>
    <n v="79784"/>
  </r>
  <r>
    <n v="814562"/>
    <d v="2014-05-12T09:34:38"/>
    <x v="0"/>
    <x v="1"/>
    <x v="1"/>
    <s v="c5"/>
    <n v="83617"/>
    <n v="83617"/>
    <s v="60001-100000"/>
    <m/>
    <m/>
    <m/>
    <m/>
    <m/>
    <n v="24304"/>
    <n v="73989"/>
    <n v="49685"/>
    <n v="-50223.5"/>
    <n v="148516.5"/>
    <n v="83617"/>
  </r>
  <r>
    <n v="516103"/>
    <d v="2014-05-19T17:05:10"/>
    <x v="0"/>
    <x v="2"/>
    <x v="1"/>
    <s v="c5"/>
    <n v="37668"/>
    <n v="37668"/>
    <s v="20001-40000"/>
    <m/>
    <m/>
    <m/>
    <m/>
    <m/>
    <n v="24291.25"/>
    <n v="73988.25"/>
    <n v="49697"/>
    <n v="-50254.25"/>
    <n v="148533.75"/>
    <n v="37668"/>
  </r>
  <r>
    <n v="339644"/>
    <d v="2014-06-10T07:03:07"/>
    <x v="0"/>
    <x v="1"/>
    <x v="0"/>
    <s v="c5"/>
    <n v="31627"/>
    <n v="31627"/>
    <s v="20001-40000"/>
    <m/>
    <m/>
    <m/>
    <m/>
    <m/>
    <n v="24278.5"/>
    <n v="73988.5"/>
    <n v="49710"/>
    <n v="-50286.5"/>
    <n v="148553.5"/>
    <n v="31627"/>
  </r>
  <r>
    <n v="240727"/>
    <d v="2014-06-10T07:05:25"/>
    <x v="0"/>
    <x v="0"/>
    <x v="0"/>
    <s v="c5"/>
    <n v="31340"/>
    <n v="31340"/>
    <s v="20001-40000"/>
    <m/>
    <m/>
    <m/>
    <m/>
    <m/>
    <n v="24265.75"/>
    <n v="73988.75"/>
    <n v="49723"/>
    <n v="-50318.75"/>
    <n v="148573.25"/>
    <n v="31340"/>
  </r>
  <r>
    <n v="188776"/>
    <d v="2014-06-10T07:06:26"/>
    <x v="0"/>
    <x v="0"/>
    <x v="0"/>
    <s v="c5"/>
    <n v="60853"/>
    <n v="60853"/>
    <s v="60001-100000"/>
    <m/>
    <m/>
    <m/>
    <m/>
    <m/>
    <n v="24253"/>
    <n v="73989"/>
    <n v="49736"/>
    <n v="-50351"/>
    <n v="148593"/>
    <n v="60853"/>
  </r>
  <r>
    <n v="152958"/>
    <d v="2014-06-10T07:07:04"/>
    <x v="1"/>
    <x v="0"/>
    <x v="0"/>
    <s v="c5"/>
    <n v="81920"/>
    <n v="81920"/>
    <s v="60001-100000"/>
    <m/>
    <m/>
    <m/>
    <m/>
    <m/>
    <n v="24250.5"/>
    <n v="74002.75"/>
    <n v="49752.25"/>
    <n v="-50377.875"/>
    <n v="148631.125"/>
    <n v="81920"/>
  </r>
  <r>
    <n v="885993"/>
    <d v="2014-06-10T15:45:25"/>
    <x v="0"/>
    <x v="1"/>
    <x v="0"/>
    <s v="c5"/>
    <n v="60458"/>
    <n v="60458"/>
    <s v="60001-100000"/>
    <m/>
    <m/>
    <m/>
    <m/>
    <m/>
    <n v="24248"/>
    <n v="73988.5"/>
    <n v="49740.5"/>
    <n v="-50362.75"/>
    <n v="148599.25"/>
    <n v="60458"/>
  </r>
  <r>
    <n v="26869"/>
    <d v="2014-06-10T15:47:06"/>
    <x v="0"/>
    <x v="0"/>
    <x v="0"/>
    <s v="c5"/>
    <n v="42315"/>
    <n v="42315"/>
    <s v="40001-60000"/>
    <m/>
    <m/>
    <m/>
    <m/>
    <m/>
    <n v="24245.5"/>
    <n v="73988.75"/>
    <n v="49743.25"/>
    <n v="-50369.375"/>
    <n v="148603.625"/>
    <n v="42315"/>
  </r>
  <r>
    <n v="818351"/>
    <d v="2014-06-30T09:34:55"/>
    <x v="1"/>
    <x v="0"/>
    <x v="0"/>
    <s v="c5"/>
    <n v="2569"/>
    <n v="2569"/>
    <s v="0-20,000"/>
    <m/>
    <m/>
    <m/>
    <m/>
    <m/>
    <n v="24243"/>
    <n v="73989"/>
    <n v="49746"/>
    <n v="-50376"/>
    <n v="148608"/>
    <n v="2569"/>
  </r>
  <r>
    <n v="52457"/>
    <d v="2014-06-30T18:32:28"/>
    <x v="0"/>
    <x v="0"/>
    <x v="0"/>
    <s v="c5"/>
    <n v="65290"/>
    <n v="65290"/>
    <s v="60001-100000"/>
    <m/>
    <m/>
    <m/>
    <m/>
    <m/>
    <n v="24250.5"/>
    <n v="74002.75"/>
    <n v="49752.25"/>
    <n v="-50377.875"/>
    <n v="148631.125"/>
    <n v="65290"/>
  </r>
  <r>
    <n v="54648"/>
    <d v="2014-07-10T08:24:29"/>
    <x v="1"/>
    <x v="0"/>
    <x v="0"/>
    <s v="c5"/>
    <n v="57040"/>
    <n v="57040"/>
    <s v="40001-60000"/>
    <m/>
    <m/>
    <m/>
    <m/>
    <m/>
    <n v="24248"/>
    <n v="74016.5"/>
    <n v="49768.5"/>
    <n v="-50404.75"/>
    <n v="148669.25"/>
    <n v="57040"/>
  </r>
  <r>
    <n v="798336"/>
    <d v="2014-07-10T08:26:46"/>
    <x v="1"/>
    <x v="1"/>
    <x v="0"/>
    <s v="c5"/>
    <n v="57566"/>
    <n v="57566"/>
    <s v="40001-60000"/>
    <m/>
    <m/>
    <m/>
    <m/>
    <m/>
    <n v="24245.5"/>
    <n v="74030.25"/>
    <n v="49784.75"/>
    <n v="-50431.625"/>
    <n v="148707.375"/>
    <n v="57566"/>
  </r>
  <r>
    <n v="893144"/>
    <d v="2014-07-10T08:31:40"/>
    <x v="1"/>
    <x v="0"/>
    <x v="0"/>
    <s v="c5"/>
    <n v="95324"/>
    <n v="95324"/>
    <s v="60001-100000"/>
    <m/>
    <m/>
    <m/>
    <m/>
    <m/>
    <n v="24243"/>
    <n v="74044"/>
    <n v="49801"/>
    <n v="-50458.5"/>
    <n v="148745.5"/>
    <n v="95324"/>
  </r>
  <r>
    <n v="719910"/>
    <d v="2014-07-17T12:45:20"/>
    <x v="0"/>
    <x v="0"/>
    <x v="0"/>
    <s v="c5"/>
    <n v="73988"/>
    <n v="73988"/>
    <s v="60001-100000"/>
    <m/>
    <m/>
    <m/>
    <m/>
    <m/>
    <n v="24180.5"/>
    <n v="74002.75"/>
    <n v="49822.25"/>
    <n v="-50552.875"/>
    <n v="148736.125"/>
    <n v="73988"/>
  </r>
  <r>
    <n v="943656"/>
    <d v="2014-07-17T12:46:13"/>
    <x v="0"/>
    <x v="1"/>
    <x v="0"/>
    <s v="c5"/>
    <n v="87176"/>
    <n v="87176"/>
    <s v="60001-100000"/>
    <m/>
    <m/>
    <m/>
    <m/>
    <m/>
    <n v="24118"/>
    <n v="74016.5"/>
    <n v="49898.5"/>
    <n v="-50729.75"/>
    <n v="148864.25"/>
    <n v="87176"/>
  </r>
  <r>
    <n v="442463"/>
    <d v="2014-07-17T12:49:09"/>
    <x v="0"/>
    <x v="1"/>
    <x v="0"/>
    <s v="c5"/>
    <n v="15430"/>
    <n v="15430"/>
    <s v="0-20,000"/>
    <m/>
    <m/>
    <m/>
    <m/>
    <m/>
    <n v="24055.5"/>
    <n v="73986.5"/>
    <n v="49931"/>
    <n v="-50841"/>
    <n v="148883"/>
    <n v="15430"/>
  </r>
  <r>
    <n v="864866"/>
    <d v="2014-07-24T11:21:08"/>
    <x v="0"/>
    <x v="0"/>
    <x v="0"/>
    <s v="c5"/>
    <n v="30653"/>
    <n v="30653"/>
    <s v="20001-40000"/>
    <m/>
    <m/>
    <m/>
    <m/>
    <m/>
    <n v="24243"/>
    <n v="73989"/>
    <n v="49746"/>
    <n v="-50376"/>
    <n v="148608"/>
    <n v="30653"/>
  </r>
  <r>
    <n v="593219"/>
    <d v="2014-08-08T18:23:51"/>
    <x v="0"/>
    <x v="1"/>
    <x v="0"/>
    <s v="c5"/>
    <n v="46299"/>
    <n v="46299"/>
    <s v="40001-60000"/>
    <m/>
    <m/>
    <m/>
    <m/>
    <m/>
    <n v="24180.5"/>
    <n v="74002.75"/>
    <n v="49822.25"/>
    <n v="-50552.875"/>
    <n v="148736.125"/>
    <n v="46299"/>
  </r>
  <r>
    <n v="868653"/>
    <d v="2014-08-18T09:31:12"/>
    <x v="0"/>
    <x v="0"/>
    <x v="0"/>
    <s v="c5"/>
    <n v="51839"/>
    <n v="51839"/>
    <s v="40001-60000"/>
    <m/>
    <m/>
    <m/>
    <m/>
    <m/>
    <n v="24118"/>
    <n v="74016.5"/>
    <n v="49898.5"/>
    <n v="-50729.75"/>
    <n v="148864.25"/>
    <n v="51839"/>
  </r>
  <r>
    <n v="361791"/>
    <d v="2014-08-18T09:32:25"/>
    <x v="0"/>
    <x v="1"/>
    <x v="0"/>
    <s v="c5"/>
    <n v="10347"/>
    <n v="10347"/>
    <s v="0-20,000"/>
    <m/>
    <m/>
    <m/>
    <m/>
    <m/>
    <n v="24055.5"/>
    <n v="74030.25"/>
    <n v="49974.75"/>
    <n v="-50906.625"/>
    <n v="148992.375"/>
    <n v="10347"/>
  </r>
  <r>
    <n v="468586"/>
    <d v="2014-08-18T09:33:57"/>
    <x v="0"/>
    <x v="1"/>
    <x v="0"/>
    <s v="c5"/>
    <n v="71083"/>
    <n v="71083"/>
    <s v="60001-100000"/>
    <m/>
    <m/>
    <m/>
    <m/>
    <m/>
    <n v="24243"/>
    <n v="74044"/>
    <n v="49801"/>
    <n v="-50458.5"/>
    <n v="148745.5"/>
    <n v="71083"/>
  </r>
  <r>
    <n v="901867"/>
    <d v="2014-08-18T09:36:16"/>
    <x v="1"/>
    <x v="0"/>
    <x v="0"/>
    <s v="c5"/>
    <n v="22393"/>
    <n v="22393"/>
    <s v="20001-40000"/>
    <m/>
    <m/>
    <m/>
    <m/>
    <m/>
    <n v="24180.5"/>
    <n v="74065.25"/>
    <n v="49884.75"/>
    <n v="-50646.625"/>
    <n v="148892.375"/>
    <n v="22393"/>
  </r>
  <r>
    <n v="852718"/>
    <d v="2014-08-18T09:37:20"/>
    <x v="0"/>
    <x v="1"/>
    <x v="0"/>
    <s v="c5"/>
    <n v="81245"/>
    <n v="81245"/>
    <s v="60001-100000"/>
    <m/>
    <m/>
    <m/>
    <m/>
    <m/>
    <n v="24248"/>
    <n v="74086.5"/>
    <n v="49838.5"/>
    <n v="-50509.75"/>
    <n v="148844.25"/>
    <n v="81245"/>
  </r>
  <r>
    <n v="102164"/>
    <d v="2014-08-19T09:31:40"/>
    <x v="0"/>
    <x v="0"/>
    <x v="0"/>
    <s v="c5"/>
    <n v="82448"/>
    <n v="82448"/>
    <s v="60001-100000"/>
    <m/>
    <m/>
    <m/>
    <m/>
    <m/>
    <n v="24245.5"/>
    <n v="74030.25"/>
    <n v="49784.75"/>
    <n v="-50431.625"/>
    <n v="148707.375"/>
    <n v="82448"/>
  </r>
  <r>
    <n v="820494"/>
    <d v="2014-08-19T09:34:41"/>
    <x v="0"/>
    <x v="0"/>
    <x v="0"/>
    <s v="c5"/>
    <n v="40154"/>
    <n v="40154"/>
    <s v="40001-60000"/>
    <m/>
    <m/>
    <m/>
    <m/>
    <m/>
    <n v="24243"/>
    <n v="73989"/>
    <n v="49746"/>
    <n v="-50376"/>
    <n v="148608"/>
    <n v="40154"/>
  </r>
  <r>
    <n v="318592"/>
    <d v="2014-08-19T09:37:32"/>
    <x v="0"/>
    <x v="0"/>
    <x v="0"/>
    <s v="c5"/>
    <n v="83637"/>
    <n v="83637"/>
    <s v="60001-100000"/>
    <m/>
    <m/>
    <m/>
    <m/>
    <m/>
    <n v="24180.5"/>
    <n v="74002.75"/>
    <n v="49822.25"/>
    <n v="-50552.875"/>
    <n v="148736.125"/>
    <n v="83637"/>
  </r>
  <r>
    <n v="669110"/>
    <d v="2014-08-19T09:39:08"/>
    <x v="0"/>
    <x v="1"/>
    <x v="0"/>
    <s v="c5"/>
    <n v="5148"/>
    <n v="5148"/>
    <s v="0-20,000"/>
    <m/>
    <m/>
    <m/>
    <m/>
    <m/>
    <n v="24118"/>
    <n v="73984"/>
    <n v="49866"/>
    <n v="-50681"/>
    <n v="148783"/>
    <n v="5148"/>
  </r>
  <r>
    <n v="34851"/>
    <d v="2014-08-31T16:47:40"/>
    <x v="0"/>
    <x v="0"/>
    <x v="0"/>
    <s v="c5"/>
    <n v="26908"/>
    <n v="26908"/>
    <s v="20001-40000"/>
    <m/>
    <m/>
    <m/>
    <m/>
    <m/>
    <n v="24245.5"/>
    <n v="73986.5"/>
    <n v="49741"/>
    <n v="-50366"/>
    <n v="148598"/>
    <n v="26908"/>
  </r>
  <r>
    <n v="594996"/>
    <d v="2014-08-31T16:48:12"/>
    <x v="1"/>
    <x v="1"/>
    <x v="0"/>
    <s v="c5"/>
    <n v="94226"/>
    <n v="94226"/>
    <s v="60001-100000"/>
    <m/>
    <m/>
    <m/>
    <m/>
    <m/>
    <n v="24243"/>
    <n v="73989"/>
    <n v="49746"/>
    <n v="-50376"/>
    <n v="148608"/>
    <n v="94226"/>
  </r>
  <r>
    <n v="231370"/>
    <d v="2014-05-08T09:38:02"/>
    <x v="0"/>
    <x v="0"/>
    <x v="0"/>
    <s v="c5"/>
    <n v="85076"/>
    <n v="85076"/>
    <s v="60001-100000"/>
    <m/>
    <m/>
    <m/>
    <m/>
    <m/>
    <n v="24180.5"/>
    <n v="73981.5"/>
    <n v="49801"/>
    <n v="-50521"/>
    <n v="148683"/>
    <n v="85076"/>
  </r>
  <r>
    <n v="866724"/>
    <d v="2014-05-08T09:38:30"/>
    <x v="0"/>
    <x v="0"/>
    <x v="0"/>
    <s v="c5"/>
    <n v="81111"/>
    <n v="81111"/>
    <s v="60001-100000"/>
    <m/>
    <m/>
    <m/>
    <m/>
    <m/>
    <n v="24118"/>
    <n v="73978"/>
    <n v="49860"/>
    <n v="-50672"/>
    <n v="148768"/>
    <n v="81111"/>
  </r>
  <r>
    <n v="107624"/>
    <d v="2014-05-22T13:12:40"/>
    <x v="0"/>
    <x v="0"/>
    <x v="4"/>
    <s v="c9"/>
    <n v="28974"/>
    <n v="28974"/>
    <s v="20001-40000"/>
    <m/>
    <m/>
    <m/>
    <m/>
    <m/>
    <n v="24055.5"/>
    <n v="73967.75"/>
    <n v="49912.25"/>
    <n v="-50812.875"/>
    <n v="148836.125"/>
    <n v="28974"/>
  </r>
  <r>
    <n v="319905"/>
    <d v="2014-07-29T21:49:02"/>
    <x v="1"/>
    <x v="0"/>
    <x v="4"/>
    <s v="c9"/>
    <n v="40767"/>
    <n v="40767"/>
    <s v="40001-60000"/>
    <m/>
    <m/>
    <m/>
    <m/>
    <m/>
    <n v="23993"/>
    <n v="73977"/>
    <n v="49984"/>
    <n v="-50983"/>
    <n v="148953"/>
    <n v="40767"/>
  </r>
  <r>
    <n v="789265"/>
    <d v="2014-08-12T09:31:28"/>
    <x v="0"/>
    <x v="0"/>
    <x v="0"/>
    <s v="c5"/>
    <n v="6917"/>
    <n v="6917"/>
    <s v="0-20,000"/>
    <m/>
    <m/>
    <m/>
    <m/>
    <m/>
    <n v="23986.25"/>
    <n v="73977.5"/>
    <n v="49991.25"/>
    <n v="-51000.625"/>
    <n v="148964.375"/>
    <n v="6917"/>
  </r>
  <r>
    <n v="728175"/>
    <d v="2014-08-12T09:32:21"/>
    <x v="0"/>
    <x v="1"/>
    <x v="0"/>
    <s v="c5"/>
    <n v="95528"/>
    <n v="95528"/>
    <s v="60001-100000"/>
    <m/>
    <m/>
    <m/>
    <m/>
    <m/>
    <n v="24118"/>
    <n v="73978"/>
    <n v="49860"/>
    <n v="-50672"/>
    <n v="148768"/>
    <n v="95528"/>
  </r>
  <r>
    <n v="576375"/>
    <d v="2014-08-18T12:42:51"/>
    <x v="0"/>
    <x v="0"/>
    <x v="0"/>
    <s v="i7"/>
    <n v="35795"/>
    <n v="35795"/>
    <s v="20001-40000"/>
    <m/>
    <m/>
    <m/>
    <m/>
    <m/>
    <n v="24055.5"/>
    <n v="73967.75"/>
    <n v="49912.25"/>
    <n v="-50812.875"/>
    <n v="148836.125"/>
    <n v="35795"/>
  </r>
  <r>
    <n v="716440"/>
    <d v="2014-05-19T07:33:53"/>
    <x v="0"/>
    <x v="0"/>
    <x v="0"/>
    <s v="c5"/>
    <n v="1752"/>
    <n v="1752"/>
    <s v="0-20,000"/>
    <m/>
    <m/>
    <m/>
    <m/>
    <m/>
    <n v="23993"/>
    <n v="73977"/>
    <n v="49984"/>
    <n v="-50983"/>
    <n v="148953"/>
    <n v="1752"/>
  </r>
  <r>
    <n v="289325"/>
    <d v="2014-05-19T07:36:08"/>
    <x v="0"/>
    <x v="1"/>
    <x v="0"/>
    <s v="c5"/>
    <n v="21988"/>
    <n v="21988"/>
    <s v="20001-40000"/>
    <m/>
    <m/>
    <m/>
    <m/>
    <m/>
    <n v="24180.5"/>
    <n v="73977.5"/>
    <n v="49797"/>
    <n v="-50515"/>
    <n v="148673"/>
    <n v="21988"/>
  </r>
  <r>
    <n v="856141"/>
    <d v="2014-05-20T09:32:09"/>
    <x v="1"/>
    <x v="0"/>
    <x v="1"/>
    <s v="i7"/>
    <n v="22508"/>
    <n v="22508"/>
    <s v="20001-40000"/>
    <m/>
    <m/>
    <m/>
    <m/>
    <m/>
    <n v="24248"/>
    <n v="73978"/>
    <n v="49730"/>
    <n v="-50347"/>
    <n v="148573"/>
    <n v="22508"/>
  </r>
  <r>
    <n v="356398"/>
    <d v="2014-05-27T12:13:07"/>
    <x v="0"/>
    <x v="0"/>
    <x v="1"/>
    <s v="i7"/>
    <n v="55254"/>
    <n v="55254"/>
    <s v="40001-60000"/>
    <m/>
    <m/>
    <m/>
    <m/>
    <m/>
    <n v="24265.75"/>
    <n v="73978.5"/>
    <n v="49712.75"/>
    <n v="-50303.375"/>
    <n v="148547.625"/>
    <n v="55254"/>
  </r>
  <r>
    <n v="948977"/>
    <d v="2014-05-30T18:52:30"/>
    <x v="0"/>
    <x v="1"/>
    <x v="1"/>
    <s v="i7"/>
    <n v="13302"/>
    <n v="13302"/>
    <s v="0-20,000"/>
    <m/>
    <m/>
    <m/>
    <m/>
    <m/>
    <n v="24253"/>
    <n v="73979"/>
    <n v="49726"/>
    <n v="-50336"/>
    <n v="148568"/>
    <n v="13302"/>
  </r>
  <r>
    <n v="446111"/>
    <d v="2014-05-28T09:33:38"/>
    <x v="0"/>
    <x v="0"/>
    <x v="1"/>
    <s v="c5"/>
    <n v="46261"/>
    <n v="46261"/>
    <s v="40001-60000"/>
    <m/>
    <m/>
    <m/>
    <m/>
    <m/>
    <n v="24291.25"/>
    <n v="73981.5"/>
    <n v="49690.25"/>
    <n v="-50244.125"/>
    <n v="148516.875"/>
    <n v="46261"/>
  </r>
  <r>
    <n v="661687"/>
    <d v="2014-06-04T13:49:18"/>
    <x v="0"/>
    <x v="1"/>
    <x v="1"/>
    <s v="c5"/>
    <n v="62921"/>
    <n v="62921"/>
    <s v="60001-100000"/>
    <m/>
    <m/>
    <m/>
    <m/>
    <m/>
    <n v="24278.5"/>
    <n v="73984"/>
    <n v="49705.5"/>
    <n v="-50279.75"/>
    <n v="148542.25"/>
    <n v="62921"/>
  </r>
  <r>
    <n v="462821"/>
    <d v="2014-06-04T13:49:26"/>
    <x v="0"/>
    <x v="2"/>
    <x v="1"/>
    <s v="c5"/>
    <n v="77888"/>
    <n v="77888"/>
    <s v="60001-100000"/>
    <m/>
    <m/>
    <m/>
    <m/>
    <m/>
    <n v="24265.75"/>
    <n v="73986.5"/>
    <n v="49720.75"/>
    <n v="-50315.375"/>
    <n v="148567.625"/>
    <n v="77888"/>
  </r>
  <r>
    <n v="385084"/>
    <d v="2014-07-25T13:30:24"/>
    <x v="0"/>
    <x v="0"/>
    <x v="0"/>
    <s v="i7"/>
    <n v="44649"/>
    <n v="44649"/>
    <s v="40001-60000"/>
    <m/>
    <m/>
    <m/>
    <m/>
    <m/>
    <n v="24253"/>
    <n v="73979"/>
    <n v="49726"/>
    <n v="-50336"/>
    <n v="148568"/>
    <n v="44649"/>
  </r>
  <r>
    <n v="839429"/>
    <d v="2014-05-28T09:31:43"/>
    <x v="1"/>
    <x v="0"/>
    <x v="1"/>
    <s v="c5"/>
    <n v="13382"/>
    <n v="13382"/>
    <s v="0-20,000"/>
    <m/>
    <m/>
    <m/>
    <m/>
    <m/>
    <n v="24250.5"/>
    <n v="73981.5"/>
    <n v="49731"/>
    <n v="-50346"/>
    <n v="148578"/>
    <n v="13382"/>
  </r>
  <r>
    <n v="648497"/>
    <d v="2014-06-09T08:06:40"/>
    <x v="0"/>
    <x v="0"/>
    <x v="1"/>
    <s v="c5"/>
    <n v="91868"/>
    <n v="91868"/>
    <s v="60001-100000"/>
    <m/>
    <m/>
    <m/>
    <m/>
    <m/>
    <n v="24278.5"/>
    <n v="73984"/>
    <n v="49705.5"/>
    <n v="-50279.75"/>
    <n v="148542.25"/>
    <n v="91868"/>
  </r>
  <r>
    <n v="782375"/>
    <d v="2014-06-17T12:46:37"/>
    <x v="0"/>
    <x v="0"/>
    <x v="1"/>
    <s v="c5"/>
    <n v="29213"/>
    <n v="29213"/>
    <s v="20001-40000"/>
    <m/>
    <m/>
    <m/>
    <m/>
    <m/>
    <n v="24265.75"/>
    <n v="73978.5"/>
    <n v="49712.75"/>
    <n v="-50303.375"/>
    <n v="148547.625"/>
    <n v="29213"/>
  </r>
  <r>
    <n v="635222"/>
    <d v="2014-06-17T12:47:00"/>
    <x v="1"/>
    <x v="0"/>
    <x v="1"/>
    <s v="c5"/>
    <n v="44465"/>
    <n v="44465"/>
    <s v="40001-60000"/>
    <m/>
    <m/>
    <m/>
    <m/>
    <m/>
    <n v="24253"/>
    <n v="73979"/>
    <n v="49726"/>
    <n v="-50336"/>
    <n v="148568"/>
    <n v="44465"/>
  </r>
  <r>
    <n v="497576"/>
    <d v="2014-06-17T12:47:52"/>
    <x v="0"/>
    <x v="0"/>
    <x v="1"/>
    <s v="c5"/>
    <n v="57523"/>
    <n v="57523"/>
    <s v="40001-60000"/>
    <m/>
    <m/>
    <m/>
    <m/>
    <m/>
    <n v="24250.5"/>
    <n v="73981.5"/>
    <n v="49731"/>
    <n v="-50346"/>
    <n v="148578"/>
    <n v="57523"/>
  </r>
  <r>
    <n v="909684"/>
    <d v="2014-06-17T12:48:24"/>
    <x v="0"/>
    <x v="0"/>
    <x v="1"/>
    <s v="c5"/>
    <n v="8728"/>
    <n v="8728"/>
    <s v="0-20,000"/>
    <m/>
    <m/>
    <m/>
    <m/>
    <m/>
    <n v="24248"/>
    <n v="73984"/>
    <n v="49736"/>
    <n v="-50356"/>
    <n v="148588"/>
    <n v="8728"/>
  </r>
  <r>
    <n v="639524"/>
    <d v="2014-06-17T12:46:44"/>
    <x v="1"/>
    <x v="1"/>
    <x v="1"/>
    <s v="c5"/>
    <n v="3191"/>
    <n v="3191"/>
    <s v="0-20,000"/>
    <m/>
    <m/>
    <m/>
    <m/>
    <m/>
    <n v="24265.75"/>
    <n v="73986.5"/>
    <n v="49720.75"/>
    <n v="-50315.375"/>
    <n v="148567.625"/>
    <n v="3191"/>
  </r>
  <r>
    <n v="387477"/>
    <d v="2014-06-17T12:48:26"/>
    <x v="0"/>
    <x v="1"/>
    <x v="1"/>
    <s v="c5"/>
    <n v="53615"/>
    <n v="53615"/>
    <s v="40001-60000"/>
    <m/>
    <m/>
    <m/>
    <m/>
    <m/>
    <n v="24304"/>
    <n v="73989"/>
    <n v="49685"/>
    <n v="-50223.5"/>
    <n v="148516.5"/>
    <n v="53615"/>
  </r>
  <r>
    <n v="972508"/>
    <d v="2014-07-10T15:52:14"/>
    <x v="0"/>
    <x v="1"/>
    <x v="6"/>
    <s v="c5"/>
    <n v="7527"/>
    <n v="7527"/>
    <s v="0-20,000"/>
    <m/>
    <m/>
    <m/>
    <m/>
    <m/>
    <n v="24291.25"/>
    <n v="74002.75"/>
    <n v="49711.5"/>
    <n v="-50276"/>
    <n v="148570"/>
    <n v="7527"/>
  </r>
  <r>
    <n v="258904"/>
    <d v="2014-07-10T15:53:01"/>
    <x v="1"/>
    <x v="0"/>
    <x v="6"/>
    <s v="c5"/>
    <n v="11276"/>
    <n v="11276"/>
    <s v="0-20,000"/>
    <m/>
    <m/>
    <m/>
    <m/>
    <m/>
    <n v="24312.5"/>
    <n v="74016.5"/>
    <n v="49704"/>
    <n v="-50243.5"/>
    <n v="148572.5"/>
    <n v="11276"/>
  </r>
  <r>
    <n v="779639"/>
    <d v="2014-05-15T19:37:12"/>
    <x v="0"/>
    <x v="1"/>
    <x v="1"/>
    <s v="c5"/>
    <n v="68294"/>
    <n v="68294"/>
    <s v="60001-100000"/>
    <m/>
    <m/>
    <m/>
    <m/>
    <m/>
    <n v="24321.75"/>
    <n v="74030.25"/>
    <n v="49708.5"/>
    <n v="-50241"/>
    <n v="148593"/>
    <n v="68294"/>
  </r>
  <r>
    <n v="887127"/>
    <d v="2014-05-12T08:33:02"/>
    <x v="0"/>
    <x v="1"/>
    <x v="1"/>
    <s v="c5"/>
    <n v="30614"/>
    <n v="30614"/>
    <s v="20001-40000"/>
    <m/>
    <m/>
    <m/>
    <m/>
    <m/>
    <n v="24321"/>
    <n v="74044"/>
    <n v="49723"/>
    <n v="-50263.5"/>
    <n v="148628.5"/>
    <n v="30614"/>
  </r>
  <r>
    <n v="29295"/>
    <d v="2014-05-12T08:37:08"/>
    <x v="0"/>
    <x v="0"/>
    <x v="1"/>
    <s v="c5"/>
    <n v="41964"/>
    <n v="41964"/>
    <s v="40001-60000"/>
    <m/>
    <m/>
    <m/>
    <m/>
    <m/>
    <n v="24316.75"/>
    <n v="74065.25"/>
    <n v="49748.5"/>
    <n v="-50306"/>
    <n v="148688"/>
    <n v="41964"/>
  </r>
  <r>
    <n v="855241"/>
    <d v="2014-05-12T08:32:51"/>
    <x v="0"/>
    <x v="2"/>
    <x v="1"/>
    <s v="c5"/>
    <n v="45191"/>
    <n v="45191"/>
    <s v="40001-60000"/>
    <m/>
    <m/>
    <m/>
    <m/>
    <m/>
    <n v="24312.5"/>
    <n v="74086.5"/>
    <n v="49774"/>
    <n v="-50348.5"/>
    <n v="148747.5"/>
    <n v="45191"/>
  </r>
  <r>
    <n v="271089"/>
    <d v="2014-05-12T09:13:55"/>
    <x v="1"/>
    <x v="0"/>
    <x v="1"/>
    <s v="c5"/>
    <n v="96041"/>
    <n v="96041"/>
    <s v="60001-100000"/>
    <m/>
    <m/>
    <m/>
    <m/>
    <m/>
    <n v="24308.25"/>
    <n v="74107.75"/>
    <n v="49799.5"/>
    <n v="-50391"/>
    <n v="148807"/>
    <n v="96041"/>
  </r>
  <r>
    <n v="809236"/>
    <d v="2014-05-22T09:32:42"/>
    <x v="0"/>
    <x v="0"/>
    <x v="1"/>
    <s v="c5"/>
    <n v="14605"/>
    <n v="14605"/>
    <s v="0-20,000"/>
    <m/>
    <m/>
    <m/>
    <m/>
    <m/>
    <n v="24304"/>
    <n v="74044"/>
    <n v="49740"/>
    <n v="-50306"/>
    <n v="148654"/>
    <n v="14605"/>
  </r>
  <r>
    <n v="378743"/>
    <d v="2014-05-29T18:15:55"/>
    <x v="1"/>
    <x v="0"/>
    <x v="1"/>
    <s v="c5"/>
    <n v="27190"/>
    <n v="27190"/>
    <s v="20001-40000"/>
    <m/>
    <m/>
    <m/>
    <m/>
    <m/>
    <n v="24316.75"/>
    <n v="74065.25"/>
    <n v="49748.5"/>
    <n v="-50306"/>
    <n v="148688"/>
    <n v="27190"/>
  </r>
  <r>
    <n v="54723"/>
    <d v="2014-05-29T21:36:33"/>
    <x v="0"/>
    <x v="1"/>
    <x v="1"/>
    <s v="c5"/>
    <n v="2860"/>
    <n v="2860"/>
    <s v="0-20,000"/>
    <m/>
    <m/>
    <m/>
    <m/>
    <m/>
    <n v="24312.5"/>
    <n v="74086.5"/>
    <n v="49774"/>
    <n v="-50348.5"/>
    <n v="148747.5"/>
    <n v="2860"/>
  </r>
  <r>
    <n v="95496"/>
    <d v="2014-05-29T21:42:40"/>
    <x v="0"/>
    <x v="0"/>
    <x v="1"/>
    <s v="c5"/>
    <n v="24782"/>
    <n v="24782"/>
    <s v="20001-40000"/>
    <m/>
    <m/>
    <m/>
    <m/>
    <m/>
    <n v="24321.75"/>
    <n v="74107.75"/>
    <n v="49786"/>
    <n v="-50357.25"/>
    <n v="148786.75"/>
    <n v="24782"/>
  </r>
  <r>
    <n v="971957"/>
    <d v="2014-06-12T08:34:40"/>
    <x v="0"/>
    <x v="0"/>
    <x v="1"/>
    <s v="c5"/>
    <n v="76181"/>
    <n v="76181"/>
    <s v="60001-100000"/>
    <m/>
    <m/>
    <m/>
    <m/>
    <m/>
    <n v="24321"/>
    <n v="74129"/>
    <n v="49808"/>
    <n v="-50391"/>
    <n v="148841"/>
    <n v="76181"/>
  </r>
  <r>
    <n v="654427"/>
    <d v="2014-06-12T08:31:58"/>
    <x v="1"/>
    <x v="1"/>
    <x v="1"/>
    <s v="c5"/>
    <n v="53660"/>
    <n v="53660"/>
    <s v="40001-60000"/>
    <m/>
    <m/>
    <m/>
    <m/>
    <m/>
    <n v="24316.75"/>
    <n v="74065.25"/>
    <n v="49748.5"/>
    <n v="-50306"/>
    <n v="148688"/>
    <n v="53660"/>
  </r>
  <r>
    <n v="155708"/>
    <d v="2014-05-31T14:06:35"/>
    <x v="0"/>
    <x v="0"/>
    <x v="1"/>
    <s v="c5"/>
    <n v="61643"/>
    <n v="61643"/>
    <s v="60001-100000"/>
    <m/>
    <m/>
    <m/>
    <m/>
    <m/>
    <n v="24312.5"/>
    <n v="74086.5"/>
    <n v="49774"/>
    <n v="-50348.5"/>
    <n v="148747.5"/>
    <n v="61643"/>
  </r>
  <r>
    <n v="708125"/>
    <d v="2014-05-31T14:08:05"/>
    <x v="1"/>
    <x v="0"/>
    <x v="1"/>
    <s v="c5"/>
    <n v="70430"/>
    <n v="70430"/>
    <s v="60001-100000"/>
    <m/>
    <m/>
    <m/>
    <m/>
    <m/>
    <n v="24308.25"/>
    <n v="74107.75"/>
    <n v="49799.5"/>
    <n v="-50391"/>
    <n v="148807"/>
    <n v="70430"/>
  </r>
  <r>
    <n v="223843"/>
    <d v="2014-05-31T14:10:46"/>
    <x v="1"/>
    <x v="0"/>
    <x v="1"/>
    <s v="c5"/>
    <n v="8413"/>
    <n v="8413"/>
    <s v="0-20,000"/>
    <m/>
    <m/>
    <m/>
    <m/>
    <m/>
    <n v="24304"/>
    <n v="74129"/>
    <n v="49825"/>
    <n v="-50433.5"/>
    <n v="148866.5"/>
    <n v="8413"/>
  </r>
  <r>
    <n v="582635"/>
    <d v="2014-06-02T03:15:41"/>
    <x v="1"/>
    <x v="0"/>
    <x v="1"/>
    <s v="c5"/>
    <n v="77272"/>
    <n v="77272"/>
    <s v="60001-100000"/>
    <m/>
    <m/>
    <m/>
    <m/>
    <m/>
    <n v="24316.75"/>
    <n v="74144"/>
    <n v="49827.25"/>
    <n v="-50424.125"/>
    <n v="148884.875"/>
    <n v="77272"/>
  </r>
  <r>
    <n v="286547"/>
    <d v="2014-06-06T18:34:20"/>
    <x v="0"/>
    <x v="1"/>
    <x v="1"/>
    <s v="c5"/>
    <n v="73559"/>
    <n v="73559"/>
    <s v="60001-100000"/>
    <m/>
    <m/>
    <m/>
    <m/>
    <m/>
    <n v="24312.5"/>
    <n v="74086.5"/>
    <n v="49774"/>
    <n v="-50348.5"/>
    <n v="148747.5"/>
    <n v="73559"/>
  </r>
  <r>
    <n v="455493"/>
    <d v="2014-06-06T18:34:54"/>
    <x v="0"/>
    <x v="0"/>
    <x v="1"/>
    <s v="c5"/>
    <n v="17698"/>
    <n v="17698"/>
    <s v="0-20,000"/>
    <m/>
    <m/>
    <m/>
    <m/>
    <m/>
    <n v="24308.25"/>
    <n v="74107.75"/>
    <n v="49799.5"/>
    <n v="-50391"/>
    <n v="148807"/>
    <n v="17698"/>
  </r>
  <r>
    <n v="487282"/>
    <d v="2014-06-06T18:35:58"/>
    <x v="1"/>
    <x v="1"/>
    <x v="1"/>
    <s v="c5"/>
    <n v="54274"/>
    <n v="54274"/>
    <s v="40001-60000"/>
    <m/>
    <m/>
    <m/>
    <m/>
    <m/>
    <n v="24321"/>
    <n v="74129"/>
    <n v="49808"/>
    <n v="-50391"/>
    <n v="148841"/>
    <n v="54274"/>
  </r>
  <r>
    <n v="940819"/>
    <d v="2014-06-06T18:38:29"/>
    <x v="0"/>
    <x v="1"/>
    <x v="1"/>
    <s v="c5"/>
    <n v="94677"/>
    <n v="94677"/>
    <s v="60001-100000"/>
    <m/>
    <m/>
    <m/>
    <m/>
    <m/>
    <n v="24316.75"/>
    <n v="74144"/>
    <n v="49827.25"/>
    <n v="-50424.125"/>
    <n v="148884.875"/>
    <n v="94677"/>
  </r>
  <r>
    <n v="661209"/>
    <d v="2014-06-06T18:38:58"/>
    <x v="0"/>
    <x v="0"/>
    <x v="1"/>
    <s v="c5"/>
    <n v="17436"/>
    <n v="17436"/>
    <s v="0-20,000"/>
    <m/>
    <m/>
    <m/>
    <m/>
    <m/>
    <n v="24312.5"/>
    <n v="74086.5"/>
    <n v="49774"/>
    <n v="-50348.5"/>
    <n v="148747.5"/>
    <n v="17436"/>
  </r>
  <r>
    <n v="808006"/>
    <d v="2014-06-06T18:39:23"/>
    <x v="0"/>
    <x v="0"/>
    <x v="1"/>
    <s v="c5"/>
    <n v="36887"/>
    <n v="36887"/>
    <s v="20001-40000"/>
    <m/>
    <m/>
    <m/>
    <m/>
    <m/>
    <n v="24321.75"/>
    <n v="74107.75"/>
    <n v="49786"/>
    <n v="-50357.25"/>
    <n v="148786.75"/>
    <n v="36887"/>
  </r>
  <r>
    <n v="228903"/>
    <d v="2014-07-19T18:30:57"/>
    <x v="1"/>
    <x v="1"/>
    <x v="1"/>
    <s v="c9"/>
    <n v="93345"/>
    <n v="93345"/>
    <s v="60001-100000"/>
    <m/>
    <m/>
    <m/>
    <m/>
    <m/>
    <n v="24321"/>
    <n v="74129"/>
    <n v="49808"/>
    <n v="-50391"/>
    <n v="148841"/>
    <n v="93345"/>
  </r>
  <r>
    <n v="921308"/>
    <d v="2014-07-19T18:32:09"/>
    <x v="0"/>
    <x v="0"/>
    <x v="1"/>
    <s v="c9"/>
    <n v="31438"/>
    <n v="31438"/>
    <s v="20001-40000"/>
    <m/>
    <m/>
    <m/>
    <m/>
    <m/>
    <n v="24316.75"/>
    <n v="74065.25"/>
    <n v="49748.5"/>
    <n v="-50306"/>
    <n v="148688"/>
    <n v="31438"/>
  </r>
  <r>
    <n v="950993"/>
    <d v="2014-08-14T09:31:58"/>
    <x v="1"/>
    <x v="2"/>
    <x v="8"/>
    <s v="i5"/>
    <n v="65270"/>
    <n v="65270"/>
    <s v="60001-100000"/>
    <m/>
    <m/>
    <m/>
    <m/>
    <m/>
    <n v="24312.5"/>
    <n v="74086.5"/>
    <n v="49774"/>
    <n v="-50348.5"/>
    <n v="148747.5"/>
    <n v="65270"/>
  </r>
  <r>
    <n v="503906"/>
    <d v="2014-08-23T11:07:04"/>
    <x v="0"/>
    <x v="0"/>
    <x v="8"/>
    <s v="i5"/>
    <n v="70176"/>
    <n v="70176"/>
    <s v="60001-100000"/>
    <m/>
    <m/>
    <m/>
    <m/>
    <m/>
    <n v="24308.25"/>
    <n v="74107.75"/>
    <n v="49799.5"/>
    <n v="-50391"/>
    <n v="148807"/>
    <n v="70176"/>
  </r>
  <r>
    <n v="863564"/>
    <d v="2014-06-19T09:31:55"/>
    <x v="0"/>
    <x v="0"/>
    <x v="1"/>
    <s v="i5"/>
    <n v="65197"/>
    <n v="65197"/>
    <s v="60001-100000"/>
    <m/>
    <m/>
    <m/>
    <m/>
    <m/>
    <n v="24304"/>
    <n v="74129"/>
    <n v="49825"/>
    <n v="-50433.5"/>
    <n v="148866.5"/>
    <n v="65197"/>
  </r>
  <r>
    <n v="598901"/>
    <d v="2014-05-01T09:34:46"/>
    <x v="0"/>
    <x v="1"/>
    <x v="3"/>
    <s v="c9"/>
    <n v="48485"/>
    <n v="48485"/>
    <s v="40001-60000"/>
    <m/>
    <m/>
    <m/>
    <m/>
    <m/>
    <n v="24291.25"/>
    <n v="74144"/>
    <n v="49852.75"/>
    <n v="-50487.875"/>
    <n v="148923.125"/>
    <n v="48485"/>
  </r>
  <r>
    <n v="734062"/>
    <d v="2014-05-09T11:41:55"/>
    <x v="1"/>
    <x v="1"/>
    <x v="3"/>
    <s v="c9"/>
    <n v="4236"/>
    <n v="4236"/>
    <s v="0-20,000"/>
    <m/>
    <m/>
    <m/>
    <m/>
    <m/>
    <n v="24278.5"/>
    <n v="74159"/>
    <n v="49880.5"/>
    <n v="-50542.25"/>
    <n v="148979.75"/>
    <n v="4236"/>
  </r>
  <r>
    <n v="684474"/>
    <d v="2014-05-09T11:42:53"/>
    <x v="1"/>
    <x v="1"/>
    <x v="3"/>
    <s v="c9"/>
    <n v="10086"/>
    <n v="10086"/>
    <s v="0-20,000"/>
    <m/>
    <m/>
    <m/>
    <m/>
    <m/>
    <n v="24308.25"/>
    <n v="74174"/>
    <n v="49865.75"/>
    <n v="-50490.375"/>
    <n v="148972.625"/>
    <n v="10086"/>
  </r>
  <r>
    <n v="321013"/>
    <d v="2014-05-23T02:06:03"/>
    <x v="0"/>
    <x v="1"/>
    <x v="3"/>
    <s v="c9"/>
    <n v="60821"/>
    <n v="60821"/>
    <s v="60001-100000"/>
    <m/>
    <m/>
    <m/>
    <m/>
    <m/>
    <n v="24321"/>
    <n v="74189"/>
    <n v="49868"/>
    <n v="-50481"/>
    <n v="148991"/>
    <n v="60821"/>
  </r>
  <r>
    <n v="223885"/>
    <d v="2014-06-26T09:32:35"/>
    <x v="0"/>
    <x v="1"/>
    <x v="3"/>
    <s v="c9"/>
    <n v="1362"/>
    <n v="1362"/>
    <s v="0-20,000"/>
    <m/>
    <m/>
    <m/>
    <m/>
    <m/>
    <n v="24316.75"/>
    <n v="74199.25"/>
    <n v="49882.5"/>
    <n v="-50507"/>
    <n v="149023"/>
    <n v="1362"/>
  </r>
  <r>
    <n v="368107"/>
    <d v="2014-06-26T09:33:07"/>
    <x v="0"/>
    <x v="1"/>
    <x v="3"/>
    <s v="c9"/>
    <n v="72342"/>
    <n v="72342"/>
    <s v="60001-100000"/>
    <m/>
    <m/>
    <m/>
    <m/>
    <m/>
    <n v="24322.5"/>
    <n v="74209.5"/>
    <n v="49887"/>
    <n v="-50508"/>
    <n v="149040"/>
    <n v="72342"/>
  </r>
  <r>
    <n v="591934"/>
    <d v="2014-06-27T09:19:51"/>
    <x v="0"/>
    <x v="1"/>
    <x v="3"/>
    <s v="c9"/>
    <n v="54161"/>
    <n v="54161"/>
    <s v="40001-60000"/>
    <m/>
    <m/>
    <m/>
    <m/>
    <m/>
    <n v="24321.75"/>
    <n v="74219.75"/>
    <n v="49898"/>
    <n v="-50525.25"/>
    <n v="149066.75"/>
    <n v="54161"/>
  </r>
  <r>
    <n v="17705"/>
    <d v="2014-06-27T09:20:23"/>
    <x v="1"/>
    <x v="1"/>
    <x v="3"/>
    <s v="c9"/>
    <n v="88585"/>
    <n v="88585"/>
    <s v="60001-100000"/>
    <m/>
    <m/>
    <m/>
    <m/>
    <m/>
    <n v="24321"/>
    <n v="74230"/>
    <n v="49909"/>
    <n v="-50542.5"/>
    <n v="149093.5"/>
    <n v="88585"/>
  </r>
  <r>
    <n v="634127"/>
    <d v="2014-06-27T09:20:50"/>
    <x v="1"/>
    <x v="1"/>
    <x v="3"/>
    <s v="c9"/>
    <n v="75995"/>
    <n v="75995"/>
    <s v="60001-100000"/>
    <m/>
    <m/>
    <m/>
    <m/>
    <m/>
    <n v="24316.75"/>
    <n v="74199.25"/>
    <n v="49882.5"/>
    <n v="-50507"/>
    <n v="149023"/>
    <n v="75995"/>
  </r>
  <r>
    <n v="138292"/>
    <d v="2014-06-27T09:21:57"/>
    <x v="0"/>
    <x v="1"/>
    <x v="3"/>
    <s v="c9"/>
    <n v="71266"/>
    <n v="71266"/>
    <s v="60001-100000"/>
    <m/>
    <m/>
    <m/>
    <m/>
    <m/>
    <n v="24312.5"/>
    <n v="74159"/>
    <n v="49846.5"/>
    <n v="-50457.25"/>
    <n v="148928.75"/>
    <n v="71266"/>
  </r>
  <r>
    <n v="898973"/>
    <d v="2014-07-09T13:03:21"/>
    <x v="1"/>
    <x v="1"/>
    <x v="3"/>
    <s v="c9"/>
    <n v="20359"/>
    <n v="20359"/>
    <s v="20001-40000"/>
    <m/>
    <m/>
    <m/>
    <m/>
    <m/>
    <n v="24308.25"/>
    <n v="74174"/>
    <n v="49865.75"/>
    <n v="-50490.375"/>
    <n v="148972.625"/>
    <n v="20359"/>
  </r>
  <r>
    <n v="948183"/>
    <d v="2014-07-09T13:03:47"/>
    <x v="1"/>
    <x v="1"/>
    <x v="3"/>
    <s v="c9"/>
    <n v="24637"/>
    <n v="24637"/>
    <s v="20001-40000"/>
    <m/>
    <m/>
    <m/>
    <m/>
    <m/>
    <n v="24321"/>
    <n v="74189"/>
    <n v="49868"/>
    <n v="-50481"/>
    <n v="148991"/>
    <n v="24637"/>
  </r>
  <r>
    <n v="939079"/>
    <d v="2014-07-09T13:08:24"/>
    <x v="0"/>
    <x v="1"/>
    <x v="3"/>
    <s v="c9"/>
    <n v="5463"/>
    <n v="5463"/>
    <s v="0-20,000"/>
    <m/>
    <m/>
    <m/>
    <m/>
    <m/>
    <n v="24316.75"/>
    <n v="74199.25"/>
    <n v="49882.5"/>
    <n v="-50507"/>
    <n v="149023"/>
    <n v="5463"/>
  </r>
  <r>
    <n v="666787"/>
    <d v="2014-08-07T09:37:23"/>
    <x v="1"/>
    <x v="1"/>
    <x v="3"/>
    <s v="c9"/>
    <n v="18219"/>
    <n v="18219"/>
    <s v="0-20,000"/>
    <m/>
    <m/>
    <m/>
    <m/>
    <m/>
    <n v="24322.5"/>
    <n v="74209.5"/>
    <n v="49887"/>
    <n v="-50508"/>
    <n v="149040"/>
    <n v="18219"/>
  </r>
  <r>
    <n v="464525"/>
    <d v="2014-08-07T09:38:55"/>
    <x v="0"/>
    <x v="1"/>
    <x v="3"/>
    <s v="c9"/>
    <n v="67224"/>
    <n v="67224"/>
    <s v="60001-100000"/>
    <m/>
    <m/>
    <m/>
    <m/>
    <m/>
    <n v="24326.75"/>
    <n v="74219.75"/>
    <n v="49893"/>
    <n v="-50512.75"/>
    <n v="149059.25"/>
    <n v="67224"/>
  </r>
  <r>
    <n v="313111"/>
    <d v="2014-08-18T11:55:10"/>
    <x v="0"/>
    <x v="1"/>
    <x v="3"/>
    <s v="c9"/>
    <n v="36531"/>
    <n v="36531"/>
    <s v="20001-40000"/>
    <m/>
    <m/>
    <m/>
    <m/>
    <m/>
    <n v="24324"/>
    <n v="74230"/>
    <n v="49906"/>
    <n v="-50535"/>
    <n v="149089"/>
    <n v="36531"/>
  </r>
  <r>
    <n v="641673"/>
    <d v="2014-05-24T18:28:17"/>
    <x v="1"/>
    <x v="1"/>
    <x v="8"/>
    <s v="c5"/>
    <n v="94692"/>
    <n v="94692"/>
    <s v="60001-100000"/>
    <m/>
    <m/>
    <m/>
    <m/>
    <m/>
    <n v="24323.25"/>
    <n v="74251.5"/>
    <n v="49928.25"/>
    <n v="-50569.125"/>
    <n v="149143.875"/>
    <n v="94692"/>
  </r>
  <r>
    <n v="344006"/>
    <d v="2014-05-24T18:29:47"/>
    <x v="0"/>
    <x v="0"/>
    <x v="8"/>
    <s v="c5"/>
    <n v="92808"/>
    <n v="92808"/>
    <s v="60001-100000"/>
    <m/>
    <m/>
    <m/>
    <m/>
    <m/>
    <n v="24322.5"/>
    <n v="74209.5"/>
    <n v="49887"/>
    <n v="-50508"/>
    <n v="149040"/>
    <n v="92808"/>
  </r>
  <r>
    <n v="689821"/>
    <d v="2014-06-06T12:20:17"/>
    <x v="0"/>
    <x v="1"/>
    <x v="8"/>
    <s v="c5"/>
    <n v="46043"/>
    <n v="46043"/>
    <s v="40001-60000"/>
    <m/>
    <m/>
    <m/>
    <m/>
    <m/>
    <n v="24321.75"/>
    <n v="74174"/>
    <n v="49852.25"/>
    <n v="-50456.625"/>
    <n v="148952.375"/>
    <n v="46043"/>
  </r>
  <r>
    <n v="610153"/>
    <d v="2014-06-04T19:20:07"/>
    <x v="0"/>
    <x v="0"/>
    <x v="2"/>
    <s v="i5"/>
    <n v="31730"/>
    <n v="31730"/>
    <s v="20001-40000"/>
    <m/>
    <m/>
    <m/>
    <m/>
    <m/>
    <n v="24321"/>
    <n v="74189"/>
    <n v="49868"/>
    <n v="-50481"/>
    <n v="148991"/>
    <n v="31730"/>
  </r>
  <r>
    <n v="669053"/>
    <d v="2014-06-16T07:09:28"/>
    <x v="1"/>
    <x v="0"/>
    <x v="2"/>
    <s v="i5"/>
    <n v="27929"/>
    <n v="27929"/>
    <s v="20001-40000"/>
    <m/>
    <m/>
    <m/>
    <m/>
    <m/>
    <n v="24316.75"/>
    <n v="74199.25"/>
    <n v="49882.5"/>
    <n v="-50507"/>
    <n v="149023"/>
    <n v="27929"/>
  </r>
  <r>
    <n v="997125"/>
    <d v="2014-07-14T07:02:12"/>
    <x v="1"/>
    <x v="0"/>
    <x v="2"/>
    <s v="i5"/>
    <n v="82697"/>
    <n v="82697"/>
    <s v="60001-100000"/>
    <m/>
    <m/>
    <m/>
    <m/>
    <m/>
    <n v="24312.5"/>
    <n v="74209.5"/>
    <n v="49897"/>
    <n v="-50533"/>
    <n v="149055"/>
    <n v="82697"/>
  </r>
  <r>
    <n v="548533"/>
    <d v="2014-07-26T01:19:05"/>
    <x v="1"/>
    <x v="0"/>
    <x v="2"/>
    <s v="i5"/>
    <n v="21815"/>
    <n v="21815"/>
    <s v="20001-40000"/>
    <m/>
    <m/>
    <m/>
    <m/>
    <m/>
    <n v="24308.25"/>
    <n v="74174"/>
    <n v="49865.75"/>
    <n v="-50490.375"/>
    <n v="148972.625"/>
    <n v="21815"/>
  </r>
  <r>
    <n v="104406"/>
    <d v="2014-07-26T01:19:33"/>
    <x v="1"/>
    <x v="0"/>
    <x v="2"/>
    <s v="i5"/>
    <n v="72483"/>
    <n v="72483"/>
    <s v="60001-100000"/>
    <m/>
    <m/>
    <m/>
    <m/>
    <m/>
    <n v="24321"/>
    <n v="74189"/>
    <n v="49868"/>
    <n v="-50481"/>
    <n v="148991"/>
    <n v="72483"/>
  </r>
  <r>
    <n v="860046"/>
    <d v="2014-08-01T16:07:46"/>
    <x v="0"/>
    <x v="0"/>
    <x v="2"/>
    <s v="i7"/>
    <n v="43187"/>
    <n v="43187"/>
    <s v="40001-60000"/>
    <m/>
    <m/>
    <m/>
    <m/>
    <m/>
    <n v="24316.75"/>
    <n v="74199.25"/>
    <n v="49882.5"/>
    <n v="-50507"/>
    <n v="149023"/>
    <n v="43187"/>
  </r>
  <r>
    <n v="218715"/>
    <d v="2014-08-01T16:10:36"/>
    <x v="1"/>
    <x v="1"/>
    <x v="2"/>
    <s v="i7"/>
    <n v="36580"/>
    <n v="36580"/>
    <s v="20001-40000"/>
    <m/>
    <m/>
    <m/>
    <m/>
    <m/>
    <n v="24312.5"/>
    <n v="74209.5"/>
    <n v="49897"/>
    <n v="-50533"/>
    <n v="149055"/>
    <n v="36580"/>
  </r>
  <r>
    <n v="196569"/>
    <d v="2014-08-01T16:07:46"/>
    <x v="1"/>
    <x v="1"/>
    <x v="2"/>
    <s v="i7"/>
    <n v="38193"/>
    <n v="38193"/>
    <s v="20001-40000"/>
    <m/>
    <m/>
    <m/>
    <m/>
    <m/>
    <n v="24308.25"/>
    <n v="74219.75"/>
    <n v="49911.5"/>
    <n v="-50559"/>
    <n v="149087"/>
    <n v="38193"/>
  </r>
  <r>
    <n v="227866"/>
    <d v="2014-08-01T16:08:49"/>
    <x v="0"/>
    <x v="1"/>
    <x v="2"/>
    <s v="i7"/>
    <n v="54120"/>
    <n v="54120"/>
    <s v="40001-60000"/>
    <m/>
    <m/>
    <m/>
    <m/>
    <m/>
    <n v="24304"/>
    <n v="74230"/>
    <n v="49926"/>
    <n v="-50585"/>
    <n v="149119"/>
    <n v="54120"/>
  </r>
  <r>
    <n v="479702"/>
    <d v="2014-08-16T11:30:35"/>
    <x v="1"/>
    <x v="1"/>
    <x v="2"/>
    <s v="i7"/>
    <n v="80223"/>
    <n v="80223"/>
    <s v="60001-100000"/>
    <m/>
    <m/>
    <m/>
    <m/>
    <m/>
    <n v="24291.25"/>
    <n v="74251.5"/>
    <n v="49960.25"/>
    <n v="-50649.125"/>
    <n v="149191.875"/>
    <n v="80223"/>
  </r>
  <r>
    <n v="533468"/>
    <d v="2014-08-04T09:32:43"/>
    <x v="0"/>
    <x v="1"/>
    <x v="2"/>
    <s v="i7"/>
    <n v="22019"/>
    <n v="22019"/>
    <s v="20001-40000"/>
    <m/>
    <m/>
    <m/>
    <m/>
    <m/>
    <n v="24278.5"/>
    <n v="74209.5"/>
    <n v="49931"/>
    <n v="-50618"/>
    <n v="149106"/>
    <n v="22019"/>
  </r>
  <r>
    <n v="598841"/>
    <d v="2014-08-04T09:33:46"/>
    <x v="0"/>
    <x v="1"/>
    <x v="2"/>
    <s v="i7"/>
    <n v="5877"/>
    <n v="5877"/>
    <s v="0-20,000"/>
    <m/>
    <m/>
    <m/>
    <m/>
    <m/>
    <n v="24308.25"/>
    <n v="74219.75"/>
    <n v="49911.5"/>
    <n v="-50559"/>
    <n v="149087"/>
    <n v="5877"/>
  </r>
  <r>
    <n v="698761"/>
    <d v="2014-08-04T09:34:49"/>
    <x v="0"/>
    <x v="1"/>
    <x v="2"/>
    <s v="i7"/>
    <n v="33667"/>
    <n v="33667"/>
    <s v="20001-40000"/>
    <m/>
    <m/>
    <m/>
    <m/>
    <m/>
    <n v="24321"/>
    <n v="74230"/>
    <n v="49909"/>
    <n v="-50542.5"/>
    <n v="149093.5"/>
    <n v="33667"/>
  </r>
  <r>
    <n v="634055"/>
    <d v="2014-08-04T09:37:18"/>
    <x v="1"/>
    <x v="1"/>
    <x v="2"/>
    <s v="i7"/>
    <n v="25657"/>
    <n v="25657"/>
    <s v="20001-40000"/>
    <m/>
    <m/>
    <m/>
    <m/>
    <m/>
    <n v="24316.75"/>
    <n v="74251.5"/>
    <n v="49934.75"/>
    <n v="-50585.375"/>
    <n v="149153.625"/>
    <n v="25657"/>
  </r>
  <r>
    <n v="262748"/>
    <d v="2014-08-04T09:31:56"/>
    <x v="0"/>
    <x v="2"/>
    <x v="2"/>
    <s v="i7"/>
    <n v="17951"/>
    <n v="17951"/>
    <s v="0-20,000"/>
    <m/>
    <m/>
    <m/>
    <m/>
    <m/>
    <n v="24312.5"/>
    <n v="74273"/>
    <n v="49960.5"/>
    <n v="-50628.25"/>
    <n v="149213.75"/>
    <n v="17951"/>
  </r>
  <r>
    <n v="805290"/>
    <d v="2014-06-30T09:31:42"/>
    <x v="0"/>
    <x v="0"/>
    <x v="0"/>
    <s v="i1"/>
    <n v="4849"/>
    <n v="4849"/>
    <s v="0-20,000"/>
    <m/>
    <m/>
    <m/>
    <m/>
    <m/>
    <n v="24321.75"/>
    <n v="74294.5"/>
    <n v="49972.75"/>
    <n v="-50637.375"/>
    <n v="149253.625"/>
    <n v="4849"/>
  </r>
  <r>
    <n v="633958"/>
    <d v="2014-07-07T09:32:57"/>
    <x v="1"/>
    <x v="0"/>
    <x v="5"/>
    <s v="i7"/>
    <n v="37853"/>
    <n v="37853"/>
    <s v="20001-40000"/>
    <m/>
    <m/>
    <m/>
    <m/>
    <m/>
    <n v="24324"/>
    <n v="74316"/>
    <n v="49992"/>
    <n v="-50664"/>
    <n v="149304"/>
    <n v="37853"/>
  </r>
  <r>
    <n v="197169"/>
    <d v="2014-06-02T09:38:52"/>
    <x v="1"/>
    <x v="0"/>
    <x v="1"/>
    <s v="c8"/>
    <n v="98968"/>
    <n v="98968"/>
    <s v="60001-100000"/>
    <m/>
    <m/>
    <m/>
    <m/>
    <m/>
    <n v="24323.25"/>
    <n v="74317"/>
    <n v="49993.75"/>
    <n v="-50667.375"/>
    <n v="149307.625"/>
    <n v="98968"/>
  </r>
  <r>
    <n v="225384"/>
    <d v="2014-05-26T09:31:46"/>
    <x v="0"/>
    <x v="0"/>
    <x v="1"/>
    <s v="c5"/>
    <n v="77939"/>
    <n v="77939"/>
    <s v="60001-100000"/>
    <m/>
    <m/>
    <m/>
    <m/>
    <m/>
    <n v="24322.5"/>
    <n v="74273"/>
    <n v="49950.5"/>
    <n v="-50603.25"/>
    <n v="149198.75"/>
    <n v="77939"/>
  </r>
  <r>
    <n v="395184"/>
    <d v="2014-07-18T09:58:41"/>
    <x v="1"/>
    <x v="0"/>
    <x v="0"/>
    <s v="i5"/>
    <n v="7431"/>
    <n v="7431"/>
    <s v="0-20,000"/>
    <m/>
    <m/>
    <m/>
    <m/>
    <m/>
    <n v="24321.75"/>
    <n v="74219.75"/>
    <n v="49898"/>
    <n v="-50525.25"/>
    <n v="149066.75"/>
    <n v="7431"/>
  </r>
  <r>
    <n v="972195"/>
    <d v="2014-08-19T09:31:32"/>
    <x v="0"/>
    <x v="0"/>
    <x v="1"/>
    <s v="c5"/>
    <n v="47164"/>
    <n v="47164"/>
    <s v="40001-60000"/>
    <m/>
    <m/>
    <m/>
    <m/>
    <m/>
    <n v="24324"/>
    <n v="74230"/>
    <n v="49906"/>
    <n v="-50535"/>
    <n v="149089"/>
    <n v="47164"/>
  </r>
  <r>
    <n v="543577"/>
    <d v="2014-07-15T19:57:19"/>
    <x v="1"/>
    <x v="1"/>
    <x v="3"/>
    <s v="c5"/>
    <n v="2013"/>
    <n v="2013"/>
    <s v="0-20,000"/>
    <m/>
    <m/>
    <m/>
    <m/>
    <m/>
    <n v="24323.25"/>
    <n v="74251.5"/>
    <n v="49928.25"/>
    <n v="-50569.125"/>
    <n v="149143.875"/>
    <n v="2013"/>
  </r>
  <r>
    <n v="458491"/>
    <d v="2014-07-15T19:59:19"/>
    <x v="1"/>
    <x v="2"/>
    <x v="3"/>
    <s v="c5"/>
    <n v="93263"/>
    <n v="93263"/>
    <s v="60001-100000"/>
    <m/>
    <m/>
    <m/>
    <m/>
    <m/>
    <n v="24329.5"/>
    <n v="74273"/>
    <n v="49943.5"/>
    <n v="-50585.75"/>
    <n v="149188.25"/>
    <n v="93263"/>
  </r>
  <r>
    <n v="463985"/>
    <d v="2014-07-15T20:00:23"/>
    <x v="1"/>
    <x v="2"/>
    <x v="3"/>
    <s v="c5"/>
    <n v="2052"/>
    <n v="2052"/>
    <s v="0-20,000"/>
    <m/>
    <m/>
    <m/>
    <m/>
    <m/>
    <n v="24326.75"/>
    <n v="74219.75"/>
    <n v="49893"/>
    <n v="-50512.75"/>
    <n v="149059.25"/>
    <n v="2052"/>
  </r>
  <r>
    <n v="78791"/>
    <d v="2014-07-24T10:44:11"/>
    <x v="0"/>
    <x v="2"/>
    <x v="3"/>
    <s v="c5"/>
    <n v="5949"/>
    <n v="5949"/>
    <s v="0-20,000"/>
    <m/>
    <m/>
    <m/>
    <m/>
    <m/>
    <n v="24335"/>
    <n v="74230"/>
    <n v="49895"/>
    <n v="-50507.5"/>
    <n v="149072.5"/>
    <n v="5949"/>
  </r>
  <r>
    <n v="654063"/>
    <d v="2014-08-06T11:43:36"/>
    <x v="1"/>
    <x v="1"/>
    <x v="3"/>
    <s v="c5"/>
    <n v="22912"/>
    <n v="22912"/>
    <s v="20001-40000"/>
    <m/>
    <m/>
    <m/>
    <m/>
    <m/>
    <n v="24335.75"/>
    <n v="74251.5"/>
    <n v="49915.75"/>
    <n v="-50537.875"/>
    <n v="149125.125"/>
    <n v="22912"/>
  </r>
  <r>
    <n v="232860"/>
    <d v="2014-05-22T11:58:59"/>
    <x v="0"/>
    <x v="0"/>
    <x v="0"/>
    <s v="c5"/>
    <n v="18887"/>
    <n v="18887"/>
    <s v="0-20,000"/>
    <m/>
    <m/>
    <m/>
    <m/>
    <m/>
    <n v="24350.5"/>
    <n v="74273"/>
    <n v="49922.5"/>
    <n v="-50533.25"/>
    <n v="149156.75"/>
    <n v="18887"/>
  </r>
  <r>
    <n v="553683"/>
    <d v="2014-05-21T09:32:58"/>
    <x v="0"/>
    <x v="0"/>
    <x v="0"/>
    <s v="c5"/>
    <n v="14689"/>
    <n v="14689"/>
    <s v="0-20,000"/>
    <m/>
    <m/>
    <m/>
    <m/>
    <m/>
    <n v="24374.5"/>
    <n v="74294.5"/>
    <n v="49920"/>
    <n v="-50505.5"/>
    <n v="149174.5"/>
    <n v="14689"/>
  </r>
  <r>
    <n v="403729"/>
    <d v="2014-06-18T09:32:27"/>
    <x v="0"/>
    <x v="1"/>
    <x v="0"/>
    <s v="i6"/>
    <n v="96315"/>
    <n v="96315"/>
    <s v="60001-100000"/>
    <m/>
    <m/>
    <m/>
    <m/>
    <m/>
    <n v="24403"/>
    <n v="74316"/>
    <n v="49913"/>
    <n v="-50466.5"/>
    <n v="149185.5"/>
    <n v="96315"/>
  </r>
  <r>
    <n v="556271"/>
    <d v="2014-06-24T12:25:57"/>
    <x v="0"/>
    <x v="0"/>
    <x v="0"/>
    <s v="i6"/>
    <n v="47449"/>
    <n v="47449"/>
    <s v="40001-60000"/>
    <m/>
    <m/>
    <m/>
    <m/>
    <m/>
    <n v="24393.5"/>
    <n v="74251.5"/>
    <n v="49858"/>
    <n v="-50393.5"/>
    <n v="149038.5"/>
    <n v="47449"/>
  </r>
  <r>
    <n v="323810"/>
    <d v="2014-06-24T12:26:37"/>
    <x v="0"/>
    <x v="1"/>
    <x v="0"/>
    <s v="i6"/>
    <n v="61337"/>
    <n v="61337"/>
    <s v="60001-100000"/>
    <m/>
    <m/>
    <m/>
    <m/>
    <m/>
    <n v="24384"/>
    <n v="74273"/>
    <n v="49889"/>
    <n v="-50449.5"/>
    <n v="149106.5"/>
    <n v="61337"/>
  </r>
  <r>
    <n v="372692"/>
    <d v="2014-07-02T11:31:38"/>
    <x v="1"/>
    <x v="1"/>
    <x v="0"/>
    <s v="i6"/>
    <n v="77329"/>
    <n v="77329"/>
    <s v="60001-100000"/>
    <m/>
    <m/>
    <m/>
    <m/>
    <m/>
    <n v="24374.5"/>
    <n v="74294.5"/>
    <n v="49920"/>
    <n v="-50505.5"/>
    <n v="149174.5"/>
    <n v="77329"/>
  </r>
  <r>
    <n v="258499"/>
    <d v="2014-05-01T08:32:02"/>
    <x v="1"/>
    <x v="0"/>
    <x v="0"/>
    <s v="c5"/>
    <n v="11487"/>
    <n v="11487"/>
    <s v="0-20,000"/>
    <m/>
    <m/>
    <m/>
    <m/>
    <m/>
    <n v="24365"/>
    <n v="74230"/>
    <n v="49865"/>
    <n v="-50432.5"/>
    <n v="149027.5"/>
    <n v="11487"/>
  </r>
  <r>
    <n v="75604"/>
    <d v="2014-05-05T12:58:39"/>
    <x v="0"/>
    <x v="0"/>
    <x v="0"/>
    <s v="c5"/>
    <n v="88226"/>
    <n v="88226"/>
    <s v="60001-100000"/>
    <m/>
    <m/>
    <m/>
    <m/>
    <m/>
    <n v="24393.5"/>
    <n v="74251.5"/>
    <n v="49858"/>
    <n v="-50393.5"/>
    <n v="149038.5"/>
    <n v="88226"/>
  </r>
  <r>
    <n v="920125"/>
    <d v="2014-05-06T18:24:28"/>
    <x v="1"/>
    <x v="1"/>
    <x v="0"/>
    <s v="c5"/>
    <n v="5984"/>
    <n v="5984"/>
    <s v="0-20,000"/>
    <m/>
    <m/>
    <m/>
    <m/>
    <m/>
    <n v="24384"/>
    <n v="74209.5"/>
    <n v="49825.5"/>
    <n v="-50354.25"/>
    <n v="148947.75"/>
    <n v="5984"/>
  </r>
  <r>
    <n v="484721"/>
    <d v="2014-05-06T18:25:03"/>
    <x v="1"/>
    <x v="1"/>
    <x v="0"/>
    <s v="c5"/>
    <n v="61756"/>
    <n v="61756"/>
    <s v="60001-100000"/>
    <m/>
    <m/>
    <m/>
    <m/>
    <m/>
    <n v="24412.25"/>
    <n v="74219.75"/>
    <n v="49807.5"/>
    <n v="-50299"/>
    <n v="148931"/>
    <n v="61756"/>
  </r>
  <r>
    <n v="883770"/>
    <d v="2014-05-09T07:16:17"/>
    <x v="0"/>
    <x v="0"/>
    <x v="0"/>
    <s v="c5"/>
    <n v="54585"/>
    <n v="54585"/>
    <s v="40001-60000"/>
    <m/>
    <m/>
    <m/>
    <m/>
    <m/>
    <n v="24403"/>
    <n v="74230"/>
    <n v="49827"/>
    <n v="-50337.5"/>
    <n v="148970.5"/>
    <n v="54585"/>
  </r>
  <r>
    <n v="774683"/>
    <d v="2014-08-28T09:31:11"/>
    <x v="0"/>
    <x v="1"/>
    <x v="3"/>
    <s v="c9"/>
    <n v="50604"/>
    <n v="50604"/>
    <s v="40001-60000"/>
    <m/>
    <m/>
    <m/>
    <m/>
    <m/>
    <n v="24393.5"/>
    <n v="74251.5"/>
    <n v="49858"/>
    <n v="-50393.5"/>
    <n v="149038.5"/>
    <n v="50604"/>
  </r>
  <r>
    <n v="314450"/>
    <d v="2014-08-28T09:34:25"/>
    <x v="0"/>
    <x v="1"/>
    <x v="3"/>
    <s v="c9"/>
    <n v="15294"/>
    <n v="15294"/>
    <s v="0-20,000"/>
    <m/>
    <m/>
    <m/>
    <m/>
    <m/>
    <n v="24384"/>
    <n v="74273"/>
    <n v="49889"/>
    <n v="-50449.5"/>
    <n v="149106.5"/>
    <n v="15294"/>
  </r>
  <r>
    <n v="978058"/>
    <d v="2014-05-08T09:33:58"/>
    <x v="0"/>
    <x v="0"/>
    <x v="6"/>
    <s v="c5"/>
    <n v="56575"/>
    <n v="56575"/>
    <s v="40001-60000"/>
    <m/>
    <m/>
    <m/>
    <m/>
    <m/>
    <n v="24412.25"/>
    <n v="74294.5"/>
    <n v="49882.25"/>
    <n v="-50411.125"/>
    <n v="149117.875"/>
    <n v="56575"/>
  </r>
  <r>
    <n v="125548"/>
    <d v="2014-05-08T09:34:19"/>
    <x v="1"/>
    <x v="1"/>
    <x v="6"/>
    <s v="c5"/>
    <n v="45815"/>
    <n v="45815"/>
    <s v="40001-60000"/>
    <m/>
    <m/>
    <m/>
    <m/>
    <m/>
    <n v="24403"/>
    <n v="74316"/>
    <n v="49913"/>
    <n v="-50466.5"/>
    <n v="149185.5"/>
    <n v="45815"/>
  </r>
  <r>
    <n v="908214"/>
    <d v="2014-06-26T09:32:21"/>
    <x v="0"/>
    <x v="1"/>
    <x v="6"/>
    <s v="c5"/>
    <n v="48007"/>
    <n v="48007"/>
    <s v="40001-60000"/>
    <m/>
    <m/>
    <m/>
    <m/>
    <m/>
    <n v="24393.5"/>
    <n v="74317"/>
    <n v="49923.5"/>
    <n v="-50491.75"/>
    <n v="149202.25"/>
    <n v="48007"/>
  </r>
  <r>
    <n v="203207"/>
    <d v="2014-07-10T04:35:13"/>
    <x v="1"/>
    <x v="1"/>
    <x v="6"/>
    <s v="c5"/>
    <n v="19578"/>
    <n v="19578"/>
    <s v="0-20,000"/>
    <m/>
    <m/>
    <m/>
    <m/>
    <m/>
    <n v="24384"/>
    <n v="74318"/>
    <n v="49934"/>
    <n v="-50517"/>
    <n v="149219"/>
    <n v="19578"/>
  </r>
  <r>
    <n v="618160"/>
    <d v="2014-07-31T09:32:07"/>
    <x v="1"/>
    <x v="1"/>
    <x v="6"/>
    <s v="c5"/>
    <n v="69076"/>
    <n v="69076"/>
    <s v="60001-100000"/>
    <m/>
    <m/>
    <m/>
    <m/>
    <m/>
    <n v="24412.25"/>
    <n v="74319"/>
    <n v="49906.75"/>
    <n v="-50447.875"/>
    <n v="149179.125"/>
    <n v="69076"/>
  </r>
  <r>
    <n v="824459"/>
    <d v="2014-07-30T01:32:51"/>
    <x v="1"/>
    <x v="2"/>
    <x v="0"/>
    <s v="c9"/>
    <n v="75273"/>
    <n v="75273"/>
    <s v="60001-100000"/>
    <m/>
    <m/>
    <m/>
    <m/>
    <m/>
    <n v="24403"/>
    <n v="74320"/>
    <n v="49917"/>
    <n v="-50472.5"/>
    <n v="149195.5"/>
    <n v="75273"/>
  </r>
  <r>
    <n v="601533"/>
    <d v="2014-08-07T15:35:01"/>
    <x v="0"/>
    <x v="2"/>
    <x v="0"/>
    <s v="c9"/>
    <n v="42529"/>
    <n v="42529"/>
    <s v="40001-60000"/>
    <m/>
    <m/>
    <m/>
    <m/>
    <m/>
    <n v="24393.5"/>
    <n v="74317"/>
    <n v="49923.5"/>
    <n v="-50491.75"/>
    <n v="149202.25"/>
    <n v="42529"/>
  </r>
  <r>
    <n v="114265"/>
    <d v="2014-08-22T13:57:00"/>
    <x v="0"/>
    <x v="1"/>
    <x v="0"/>
    <s v="c9"/>
    <n v="81743"/>
    <n v="81743"/>
    <s v="60001-100000"/>
    <m/>
    <m/>
    <m/>
    <m/>
    <m/>
    <n v="24384"/>
    <n v="74318"/>
    <n v="49934"/>
    <n v="-50517"/>
    <n v="149219"/>
    <n v="81743"/>
  </r>
  <r>
    <n v="339175"/>
    <d v="2014-05-18T07:05:17"/>
    <x v="1"/>
    <x v="1"/>
    <x v="0"/>
    <s v="c5"/>
    <n v="46215"/>
    <n v="46215"/>
    <s v="40001-60000"/>
    <m/>
    <m/>
    <m/>
    <m/>
    <m/>
    <n v="24374.5"/>
    <n v="74294.5"/>
    <n v="49920"/>
    <n v="-50505.5"/>
    <n v="149174.5"/>
    <n v="46215"/>
  </r>
  <r>
    <n v="980636"/>
    <d v="2014-06-27T09:32:36"/>
    <x v="0"/>
    <x v="0"/>
    <x v="0"/>
    <s v="c5"/>
    <n v="64507"/>
    <n v="64507"/>
    <s v="60001-100000"/>
    <m/>
    <m/>
    <m/>
    <m/>
    <m/>
    <n v="24365"/>
    <n v="74316"/>
    <n v="49951"/>
    <n v="-50561.5"/>
    <n v="149242.5"/>
    <n v="64507"/>
  </r>
  <r>
    <n v="172700"/>
    <d v="2014-07-01T08:14:11"/>
    <x v="1"/>
    <x v="0"/>
    <x v="0"/>
    <s v="c5"/>
    <n v="83014"/>
    <n v="83014"/>
    <s v="60001-100000"/>
    <m/>
    <m/>
    <m/>
    <m/>
    <m/>
    <n v="24357.75"/>
    <n v="74317"/>
    <n v="49959.25"/>
    <n v="-50581.125"/>
    <n v="149255.875"/>
    <n v="83014"/>
  </r>
  <r>
    <n v="851534"/>
    <d v="2014-07-01T08:14:39"/>
    <x v="1"/>
    <x v="1"/>
    <x v="0"/>
    <s v="c5"/>
    <n v="64240"/>
    <n v="64240"/>
    <s v="60001-100000"/>
    <m/>
    <m/>
    <m/>
    <m/>
    <m/>
    <n v="24350.5"/>
    <n v="74273"/>
    <n v="49922.5"/>
    <n v="-50533.25"/>
    <n v="149156.75"/>
    <n v="64240"/>
  </r>
  <r>
    <n v="660138"/>
    <d v="2014-06-16T09:31:41"/>
    <x v="0"/>
    <x v="0"/>
    <x v="2"/>
    <s v="c9"/>
    <n v="27018"/>
    <n v="27018"/>
    <s v="20001-40000"/>
    <m/>
    <m/>
    <m/>
    <m/>
    <m/>
    <n v="24343.25"/>
    <n v="74294.5"/>
    <n v="49951.25"/>
    <n v="-50583.625"/>
    <n v="149221.375"/>
    <n v="27018"/>
  </r>
  <r>
    <n v="107686"/>
    <d v="2014-06-16T09:32:13"/>
    <x v="1"/>
    <x v="0"/>
    <x v="2"/>
    <s v="c9"/>
    <n v="53967"/>
    <n v="53967"/>
    <s v="40001-60000"/>
    <m/>
    <m/>
    <m/>
    <m/>
    <m/>
    <n v="24336"/>
    <n v="74316"/>
    <n v="49980"/>
    <n v="-50634"/>
    <n v="149286"/>
    <n v="53967"/>
  </r>
  <r>
    <n v="381271"/>
    <d v="2014-05-19T09:31:25"/>
    <x v="0"/>
    <x v="1"/>
    <x v="3"/>
    <s v="i1"/>
    <n v="85440"/>
    <n v="85440"/>
    <s v="60001-100000"/>
    <m/>
    <m/>
    <m/>
    <m/>
    <m/>
    <n v="24335.75"/>
    <n v="74317"/>
    <n v="49981.25"/>
    <n v="-50636.125"/>
    <n v="149288.875"/>
    <n v="85440"/>
  </r>
  <r>
    <n v="984518"/>
    <d v="2014-05-19T09:33:51"/>
    <x v="1"/>
    <x v="1"/>
    <x v="3"/>
    <s v="i1"/>
    <n v="65617"/>
    <n v="65617"/>
    <s v="60001-100000"/>
    <m/>
    <m/>
    <m/>
    <m/>
    <m/>
    <n v="24335.5"/>
    <n v="74273"/>
    <n v="49937.5"/>
    <n v="-50570.75"/>
    <n v="149179.25"/>
    <n v="65617"/>
  </r>
  <r>
    <n v="61075"/>
    <d v="2014-05-19T09:37:19"/>
    <x v="1"/>
    <x v="1"/>
    <x v="3"/>
    <s v="i1"/>
    <n v="27855"/>
    <n v="27855"/>
    <s v="20001-40000"/>
    <m/>
    <m/>
    <m/>
    <m/>
    <m/>
    <n v="24335.25"/>
    <n v="74294.5"/>
    <n v="49959.25"/>
    <n v="-50603.625"/>
    <n v="149233.375"/>
    <n v="27855"/>
  </r>
  <r>
    <n v="176247"/>
    <d v="2014-07-22T23:49:05"/>
    <x v="1"/>
    <x v="1"/>
    <x v="3"/>
    <s v="i1"/>
    <n v="54276"/>
    <n v="54276"/>
    <s v="40001-60000"/>
    <m/>
    <m/>
    <m/>
    <m/>
    <m/>
    <n v="24335"/>
    <n v="74316"/>
    <n v="49981"/>
    <n v="-50636.5"/>
    <n v="149287.5"/>
    <n v="54276"/>
  </r>
  <r>
    <n v="295044"/>
    <d v="2014-07-22T23:51:03"/>
    <x v="0"/>
    <x v="1"/>
    <x v="3"/>
    <s v="i1"/>
    <n v="51283"/>
    <n v="51283"/>
    <s v="40001-60000"/>
    <m/>
    <m/>
    <m/>
    <m/>
    <m/>
    <n v="24332.25"/>
    <n v="74317"/>
    <n v="49984.75"/>
    <n v="-50644.875"/>
    <n v="149294.125"/>
    <n v="51283"/>
  </r>
  <r>
    <n v="731032"/>
    <d v="2014-08-11T09:31:22"/>
    <x v="1"/>
    <x v="1"/>
    <x v="3"/>
    <s v="i5"/>
    <n v="5448"/>
    <n v="5448"/>
    <s v="0-20,000"/>
    <m/>
    <m/>
    <m/>
    <m/>
    <m/>
    <n v="24329.5"/>
    <n v="74318"/>
    <n v="49988.5"/>
    <n v="-50653.25"/>
    <n v="149300.75"/>
    <n v="5448"/>
  </r>
  <r>
    <n v="951132"/>
    <d v="2014-08-11T09:36:02"/>
    <x v="0"/>
    <x v="1"/>
    <x v="3"/>
    <s v="i5"/>
    <n v="67781"/>
    <n v="67781"/>
    <s v="60001-100000"/>
    <m/>
    <m/>
    <m/>
    <m/>
    <m/>
    <n v="24335.25"/>
    <n v="74319"/>
    <n v="49983.75"/>
    <n v="-50640.375"/>
    <n v="149294.625"/>
    <n v="67781"/>
  </r>
  <r>
    <n v="56735"/>
    <d v="2014-08-12T16:20:24"/>
    <x v="1"/>
    <x v="1"/>
    <x v="3"/>
    <s v="i5"/>
    <n v="37796"/>
    <n v="37796"/>
    <s v="20001-40000"/>
    <m/>
    <m/>
    <m/>
    <m/>
    <m/>
    <n v="24335"/>
    <n v="74320"/>
    <n v="49985"/>
    <n v="-50642.5"/>
    <n v="149297.5"/>
    <n v="37796"/>
  </r>
  <r>
    <n v="595633"/>
    <d v="2014-08-12T16:22:28"/>
    <x v="0"/>
    <x v="1"/>
    <x v="3"/>
    <s v="i5"/>
    <n v="43830"/>
    <n v="43830"/>
    <s v="40001-60000"/>
    <m/>
    <m/>
    <m/>
    <m/>
    <m/>
    <n v="24332.25"/>
    <n v="74343.5"/>
    <n v="50011.25"/>
    <n v="-50684.625"/>
    <n v="149360.375"/>
    <n v="43830"/>
  </r>
  <r>
    <n v="621146"/>
    <d v="2014-08-12T16:25:44"/>
    <x v="1"/>
    <x v="1"/>
    <x v="3"/>
    <s v="i5"/>
    <n v="65933"/>
    <n v="65933"/>
    <s v="60001-100000"/>
    <m/>
    <m/>
    <m/>
    <m/>
    <m/>
    <n v="24329.5"/>
    <n v="74367"/>
    <n v="50037.5"/>
    <n v="-50726.75"/>
    <n v="149423.25"/>
    <n v="65933"/>
  </r>
  <r>
    <n v="997919"/>
    <d v="2014-08-12T16:26:51"/>
    <x v="0"/>
    <x v="1"/>
    <x v="3"/>
    <s v="i5"/>
    <n v="37145"/>
    <n v="37145"/>
    <s v="20001-40000"/>
    <m/>
    <m/>
    <m/>
    <m/>
    <m/>
    <n v="24326.75"/>
    <n v="74390.5"/>
    <n v="50063.75"/>
    <n v="-50768.875"/>
    <n v="149486.125"/>
    <n v="37145"/>
  </r>
  <r>
    <n v="254251"/>
    <d v="2014-08-19T16:32:29"/>
    <x v="0"/>
    <x v="1"/>
    <x v="3"/>
    <s v="c9"/>
    <n v="27741"/>
    <n v="27741"/>
    <s v="20001-40000"/>
    <m/>
    <m/>
    <m/>
    <m/>
    <m/>
    <n v="24324"/>
    <n v="74414"/>
    <n v="50090"/>
    <n v="-50811"/>
    <n v="149549"/>
    <n v="27741"/>
  </r>
  <r>
    <n v="32223"/>
    <d v="2014-05-13T19:24:29"/>
    <x v="0"/>
    <x v="0"/>
    <x v="2"/>
    <s v="i7"/>
    <n v="21586"/>
    <n v="21586"/>
    <s v="20001-40000"/>
    <m/>
    <m/>
    <m/>
    <m/>
    <m/>
    <n v="24323.25"/>
    <n v="74426.25"/>
    <n v="50103"/>
    <n v="-50831.25"/>
    <n v="149580.75"/>
    <n v="21586"/>
  </r>
  <r>
    <n v="687825"/>
    <d v="2014-05-13T19:27:48"/>
    <x v="0"/>
    <x v="1"/>
    <x v="2"/>
    <s v="i7"/>
    <n v="27577"/>
    <n v="27577"/>
    <s v="20001-40000"/>
    <m/>
    <m/>
    <m/>
    <m/>
    <m/>
    <n v="24329.5"/>
    <n v="74438.5"/>
    <n v="50109"/>
    <n v="-50834"/>
    <n v="149602"/>
    <n v="27577"/>
  </r>
  <r>
    <n v="715896"/>
    <d v="2014-05-13T19:28:25"/>
    <x v="0"/>
    <x v="0"/>
    <x v="2"/>
    <s v="i7"/>
    <n v="73304"/>
    <n v="73304"/>
    <s v="60001-100000"/>
    <m/>
    <m/>
    <m/>
    <m/>
    <m/>
    <n v="24326.75"/>
    <n v="74450.75"/>
    <n v="50124"/>
    <n v="-50859.25"/>
    <n v="149636.75"/>
    <n v="73304"/>
  </r>
  <r>
    <n v="343676"/>
    <d v="2014-07-14T09:33:33"/>
    <x v="0"/>
    <x v="1"/>
    <x v="2"/>
    <s v="i7"/>
    <n v="5061"/>
    <n v="5061"/>
    <s v="0-20,000"/>
    <m/>
    <m/>
    <m/>
    <m/>
    <m/>
    <n v="24324"/>
    <n v="74463"/>
    <n v="50139"/>
    <n v="-50884.5"/>
    <n v="149671.5"/>
    <n v="5061"/>
  </r>
  <r>
    <n v="903621"/>
    <d v="2014-07-14T09:33:51"/>
    <x v="0"/>
    <x v="1"/>
    <x v="2"/>
    <s v="i7"/>
    <n v="38917"/>
    <n v="38917"/>
    <s v="20001-40000"/>
    <m/>
    <m/>
    <m/>
    <m/>
    <m/>
    <n v="24332.25"/>
    <n v="74468.5"/>
    <n v="50136.25"/>
    <n v="-50872.125"/>
    <n v="149672.875"/>
    <n v="38917"/>
  </r>
  <r>
    <n v="605511"/>
    <d v="2014-05-27T08:52:57"/>
    <x v="0"/>
    <x v="0"/>
    <x v="1"/>
    <s v="i6"/>
    <n v="49865"/>
    <n v="49865"/>
    <s v="40001-60000"/>
    <m/>
    <m/>
    <m/>
    <m/>
    <m/>
    <n v="24329.5"/>
    <n v="74474"/>
    <n v="50144.5"/>
    <n v="-50887.25"/>
    <n v="149690.75"/>
    <n v="49865"/>
  </r>
  <r>
    <n v="810634"/>
    <d v="2014-05-27T08:54:03"/>
    <x v="0"/>
    <x v="0"/>
    <x v="1"/>
    <s v="i6"/>
    <n v="93020"/>
    <n v="93020"/>
    <s v="60001-100000"/>
    <m/>
    <m/>
    <m/>
    <m/>
    <m/>
    <n v="24326.75"/>
    <n v="74479.5"/>
    <n v="50152.75"/>
    <n v="-50902.375"/>
    <n v="149708.625"/>
    <n v="93020"/>
  </r>
  <r>
    <n v="408953"/>
    <d v="2014-06-17T12:59:54"/>
    <x v="1"/>
    <x v="0"/>
    <x v="1"/>
    <s v="i5"/>
    <n v="90365"/>
    <n v="90365"/>
    <s v="60001-100000"/>
    <m/>
    <m/>
    <m/>
    <m/>
    <m/>
    <n v="24324"/>
    <n v="74463"/>
    <n v="50139"/>
    <n v="-50884.5"/>
    <n v="149671.5"/>
    <n v="90365"/>
  </r>
  <r>
    <n v="65996"/>
    <d v="2014-06-17T13:01:14"/>
    <x v="0"/>
    <x v="0"/>
    <x v="1"/>
    <s v="i5"/>
    <n v="90336"/>
    <n v="90336"/>
    <s v="60001-100000"/>
    <m/>
    <m/>
    <m/>
    <m/>
    <m/>
    <n v="24323.25"/>
    <n v="74426.25"/>
    <n v="50103"/>
    <n v="-50831.25"/>
    <n v="149580.75"/>
    <n v="90336"/>
  </r>
  <r>
    <n v="436789"/>
    <d v="2014-06-10T09:33:23"/>
    <x v="0"/>
    <x v="0"/>
    <x v="1"/>
    <s v="i5"/>
    <n v="78916"/>
    <n v="78916"/>
    <s v="60001-100000"/>
    <m/>
    <m/>
    <m/>
    <m/>
    <m/>
    <n v="24322.5"/>
    <n v="74367"/>
    <n v="50044.5"/>
    <n v="-50744.25"/>
    <n v="149433.75"/>
    <n v="78916"/>
  </r>
  <r>
    <n v="190528"/>
    <d v="2014-06-10T09:34:07"/>
    <x v="0"/>
    <x v="0"/>
    <x v="1"/>
    <s v="i5"/>
    <n v="43024"/>
    <n v="43024"/>
    <s v="40001-60000"/>
    <m/>
    <m/>
    <m/>
    <m/>
    <m/>
    <n v="24321.75"/>
    <n v="74319"/>
    <n v="49997.25"/>
    <n v="-50674.125"/>
    <n v="149314.875"/>
    <n v="43024"/>
  </r>
  <r>
    <n v="825980"/>
    <d v="2014-08-12T09:35:26"/>
    <x v="0"/>
    <x v="0"/>
    <x v="1"/>
    <s v="i5"/>
    <n v="13512"/>
    <n v="13512"/>
    <s v="0-20,000"/>
    <m/>
    <m/>
    <m/>
    <m/>
    <m/>
    <n v="24321"/>
    <n v="74320"/>
    <n v="49999"/>
    <n v="-50677.5"/>
    <n v="149318.5"/>
    <n v="13512"/>
  </r>
  <r>
    <n v="307921"/>
    <d v="2014-08-27T13:26:29"/>
    <x v="1"/>
    <x v="1"/>
    <x v="1"/>
    <s v="i5"/>
    <n v="53611"/>
    <n v="53611"/>
    <s v="40001-60000"/>
    <m/>
    <m/>
    <m/>
    <m/>
    <m/>
    <n v="24323.25"/>
    <n v="74343.5"/>
    <n v="50020.25"/>
    <n v="-50707.125"/>
    <n v="149373.875"/>
    <n v="53611"/>
  </r>
  <r>
    <n v="28171"/>
    <d v="2014-07-04T13:27:35"/>
    <x v="0"/>
    <x v="1"/>
    <x v="0"/>
    <s v="c5"/>
    <n v="3854"/>
    <n v="3854"/>
    <s v="0-20,000"/>
    <m/>
    <m/>
    <m/>
    <m/>
    <m/>
    <n v="24322.5"/>
    <n v="74367"/>
    <n v="50044.5"/>
    <n v="-50744.25"/>
    <n v="149433.75"/>
    <n v="3854"/>
  </r>
  <r>
    <n v="547592"/>
    <d v="2014-07-04T13:29:48"/>
    <x v="1"/>
    <x v="0"/>
    <x v="0"/>
    <s v="c5"/>
    <n v="95105"/>
    <n v="95105"/>
    <s v="60001-100000"/>
    <m/>
    <m/>
    <m/>
    <m/>
    <m/>
    <n v="24326.75"/>
    <n v="74390.5"/>
    <n v="50063.75"/>
    <n v="-50768.875"/>
    <n v="149486.125"/>
    <n v="95105"/>
  </r>
  <r>
    <n v="399830"/>
    <d v="2014-07-10T11:17:57"/>
    <x v="0"/>
    <x v="1"/>
    <x v="0"/>
    <s v="c5"/>
    <n v="43250"/>
    <n v="43250"/>
    <s v="40001-60000"/>
    <m/>
    <m/>
    <m/>
    <m/>
    <m/>
    <n v="24324"/>
    <n v="74320"/>
    <n v="49996"/>
    <n v="-50670"/>
    <n v="149314"/>
    <n v="43250"/>
  </r>
  <r>
    <n v="574816"/>
    <d v="2014-07-10T11:58:37"/>
    <x v="0"/>
    <x v="0"/>
    <x v="0"/>
    <s v="c5"/>
    <n v="93120"/>
    <n v="93120"/>
    <s v="60001-100000"/>
    <m/>
    <m/>
    <m/>
    <m/>
    <m/>
    <n v="24323.25"/>
    <n v="74343.5"/>
    <n v="50020.25"/>
    <n v="-50707.125"/>
    <n v="149373.875"/>
    <n v="93120"/>
  </r>
  <r>
    <n v="800023"/>
    <d v="2014-07-10T12:01:30"/>
    <x v="0"/>
    <x v="1"/>
    <x v="0"/>
    <s v="c5"/>
    <n v="83237"/>
    <n v="83237"/>
    <s v="60001-100000"/>
    <m/>
    <m/>
    <m/>
    <m/>
    <m/>
    <n v="24322.5"/>
    <n v="74318"/>
    <n v="49995.5"/>
    <n v="-50670.75"/>
    <n v="149311.25"/>
    <n v="83237"/>
  </r>
  <r>
    <n v="563352"/>
    <d v="2014-07-11T14:01:46"/>
    <x v="0"/>
    <x v="0"/>
    <x v="0"/>
    <s v="c5"/>
    <n v="86886"/>
    <n v="86886"/>
    <s v="60001-100000"/>
    <m/>
    <m/>
    <m/>
    <m/>
    <m/>
    <n v="24321.75"/>
    <n v="74294.5"/>
    <n v="49972.75"/>
    <n v="-50637.375"/>
    <n v="149253.625"/>
    <n v="86886"/>
  </r>
  <r>
    <n v="613506"/>
    <d v="2014-07-14T12:35:57"/>
    <x v="0"/>
    <x v="0"/>
    <x v="0"/>
    <s v="c5"/>
    <n v="33447"/>
    <n v="33447"/>
    <s v="20001-40000"/>
    <m/>
    <m/>
    <m/>
    <m/>
    <m/>
    <n v="24321"/>
    <n v="74230"/>
    <n v="49909"/>
    <n v="-50542.5"/>
    <n v="149093.5"/>
    <n v="33447"/>
  </r>
  <r>
    <n v="399679"/>
    <d v="2014-05-13T09:35:43"/>
    <x v="0"/>
    <x v="1"/>
    <x v="1"/>
    <s v="c9"/>
    <n v="75625"/>
    <n v="75625"/>
    <s v="60001-100000"/>
    <m/>
    <m/>
    <m/>
    <m/>
    <m/>
    <n v="24316.75"/>
    <n v="74251.5"/>
    <n v="49934.75"/>
    <n v="-50585.375"/>
    <n v="149153.625"/>
    <n v="75625"/>
  </r>
  <r>
    <n v="366508"/>
    <d v="2014-05-17T09:26:02"/>
    <x v="0"/>
    <x v="1"/>
    <x v="1"/>
    <s v="c9"/>
    <n v="92121"/>
    <n v="92121"/>
    <s v="60001-100000"/>
    <m/>
    <m/>
    <m/>
    <m/>
    <m/>
    <n v="24312.5"/>
    <n v="74209.5"/>
    <n v="49897"/>
    <n v="-50533"/>
    <n v="149055"/>
    <n v="92121"/>
  </r>
  <r>
    <n v="707189"/>
    <d v="2014-06-16T17:25:07"/>
    <x v="0"/>
    <x v="0"/>
    <x v="1"/>
    <s v="c9"/>
    <n v="41350"/>
    <n v="41350"/>
    <s v="40001-60000"/>
    <m/>
    <m/>
    <m/>
    <m/>
    <m/>
    <n v="24308.25"/>
    <n v="74174"/>
    <n v="49865.75"/>
    <n v="-50490.375"/>
    <n v="148972.625"/>
    <n v="41350"/>
  </r>
  <r>
    <n v="854101"/>
    <d v="2014-06-16T17:27:22"/>
    <x v="0"/>
    <x v="0"/>
    <x v="1"/>
    <s v="c9"/>
    <n v="72912"/>
    <n v="72912"/>
    <s v="60001-100000"/>
    <m/>
    <m/>
    <m/>
    <m/>
    <m/>
    <n v="24304"/>
    <n v="74189"/>
    <n v="49885"/>
    <n v="-50523.5"/>
    <n v="149016.5"/>
    <n v="72912"/>
  </r>
  <r>
    <n v="722399"/>
    <d v="2014-06-16T17:27:49"/>
    <x v="0"/>
    <x v="1"/>
    <x v="1"/>
    <s v="c9"/>
    <n v="94700"/>
    <n v="94700"/>
    <s v="60001-100000"/>
    <m/>
    <m/>
    <m/>
    <m/>
    <m/>
    <n v="24291.25"/>
    <n v="74199.25"/>
    <n v="49908"/>
    <n v="-50570.75"/>
    <n v="149061.25"/>
    <n v="94700"/>
  </r>
  <r>
    <n v="358889"/>
    <d v="2014-05-28T16:15:04"/>
    <x v="0"/>
    <x v="0"/>
    <x v="1"/>
    <s v="c9"/>
    <n v="90048"/>
    <n v="90048"/>
    <s v="60001-100000"/>
    <m/>
    <m/>
    <m/>
    <m/>
    <m/>
    <n v="24278.5"/>
    <n v="74159"/>
    <n v="49880.5"/>
    <n v="-50542.25"/>
    <n v="148979.75"/>
    <n v="90048"/>
  </r>
  <r>
    <n v="355385"/>
    <d v="2014-05-28T16:20:21"/>
    <x v="0"/>
    <x v="1"/>
    <x v="1"/>
    <s v="c9"/>
    <n v="23702"/>
    <n v="23702"/>
    <s v="20001-40000"/>
    <m/>
    <m/>
    <m/>
    <m/>
    <m/>
    <n v="24265.75"/>
    <n v="74107.75"/>
    <n v="49842"/>
    <n v="-50497.25"/>
    <n v="148870.75"/>
    <n v="23702"/>
  </r>
  <r>
    <n v="132806"/>
    <d v="2014-05-30T18:16:34"/>
    <x v="0"/>
    <x v="1"/>
    <x v="1"/>
    <s v="c9"/>
    <n v="47505"/>
    <n v="47505"/>
    <s v="40001-60000"/>
    <m/>
    <m/>
    <m/>
    <m/>
    <m/>
    <n v="24304"/>
    <n v="74129"/>
    <n v="49825"/>
    <n v="-50433.5"/>
    <n v="148866.5"/>
    <n v="47505"/>
  </r>
  <r>
    <n v="532565"/>
    <d v="2014-05-30T18:19:57"/>
    <x v="0"/>
    <x v="1"/>
    <x v="1"/>
    <s v="c9"/>
    <n v="33998"/>
    <n v="33998"/>
    <s v="20001-40000"/>
    <m/>
    <m/>
    <m/>
    <m/>
    <m/>
    <n v="24291.25"/>
    <n v="74144"/>
    <n v="49852.75"/>
    <n v="-50487.875"/>
    <n v="148923.125"/>
    <n v="33998"/>
  </r>
  <r>
    <n v="362618"/>
    <d v="2014-05-30T18:13:22"/>
    <x v="0"/>
    <x v="1"/>
    <x v="1"/>
    <s v="c9"/>
    <n v="48558"/>
    <n v="48558"/>
    <s v="40001-60000"/>
    <m/>
    <m/>
    <m/>
    <m/>
    <m/>
    <n v="24278.5"/>
    <n v="74159"/>
    <n v="49880.5"/>
    <n v="-50542.25"/>
    <n v="148979.75"/>
    <n v="48558"/>
  </r>
  <r>
    <n v="867705"/>
    <d v="2014-07-02T14:09:31"/>
    <x v="1"/>
    <x v="0"/>
    <x v="1"/>
    <s v="c9"/>
    <n v="38852"/>
    <n v="38852"/>
    <s v="20001-40000"/>
    <m/>
    <m/>
    <m/>
    <m/>
    <m/>
    <n v="24265.75"/>
    <n v="74174"/>
    <n v="49908.25"/>
    <n v="-50596.625"/>
    <n v="149036.375"/>
    <n v="38852"/>
  </r>
  <r>
    <n v="551447"/>
    <d v="2014-06-04T09:31:42"/>
    <x v="0"/>
    <x v="1"/>
    <x v="1"/>
    <s v="c5"/>
    <n v="20232"/>
    <n v="20232"/>
    <s v="20001-40000"/>
    <m/>
    <m/>
    <m/>
    <m/>
    <m/>
    <n v="24253"/>
    <n v="74189"/>
    <n v="49936"/>
    <n v="-50651"/>
    <n v="149093"/>
    <n v="20232"/>
  </r>
  <r>
    <n v="902753"/>
    <d v="2014-07-11T15:26:23"/>
    <x v="0"/>
    <x v="0"/>
    <x v="5"/>
    <s v="c9"/>
    <n v="52681"/>
    <n v="52681"/>
    <s v="40001-60000"/>
    <m/>
    <m/>
    <m/>
    <m/>
    <m/>
    <n v="24291.25"/>
    <n v="74199.25"/>
    <n v="49908"/>
    <n v="-50570.75"/>
    <n v="149061.25"/>
    <n v="52681"/>
  </r>
  <r>
    <n v="957985"/>
    <d v="2014-07-11T15:27:27"/>
    <x v="0"/>
    <x v="0"/>
    <x v="5"/>
    <s v="c9"/>
    <n v="81806"/>
    <n v="81806"/>
    <s v="60001-100000"/>
    <m/>
    <m/>
    <m/>
    <m/>
    <m/>
    <n v="24278.5"/>
    <n v="74209.5"/>
    <n v="49931"/>
    <n v="-50618"/>
    <n v="149106"/>
    <n v="81806"/>
  </r>
  <r>
    <n v="620965"/>
    <d v="2014-07-11T15:28:06"/>
    <x v="0"/>
    <x v="1"/>
    <x v="5"/>
    <s v="c9"/>
    <n v="26468"/>
    <n v="26468"/>
    <s v="20001-40000"/>
    <m/>
    <m/>
    <m/>
    <m/>
    <m/>
    <n v="24265.75"/>
    <n v="74174"/>
    <n v="49908.25"/>
    <n v="-50596.625"/>
    <n v="149036.375"/>
    <n v="26468"/>
  </r>
  <r>
    <n v="377559"/>
    <d v="2014-07-21T16:03:27"/>
    <x v="0"/>
    <x v="0"/>
    <x v="5"/>
    <s v="c9"/>
    <n v="35971"/>
    <n v="35971"/>
    <s v="20001-40000"/>
    <m/>
    <m/>
    <m/>
    <m/>
    <m/>
    <n v="24253"/>
    <n v="74189"/>
    <n v="49936"/>
    <n v="-50651"/>
    <n v="149093"/>
    <n v="35971"/>
  </r>
  <r>
    <n v="988672"/>
    <d v="2014-07-21T16:03:37"/>
    <x v="0"/>
    <x v="2"/>
    <x v="5"/>
    <s v="c9"/>
    <n v="62102"/>
    <n v="62102"/>
    <s v="60001-100000"/>
    <m/>
    <m/>
    <m/>
    <m/>
    <m/>
    <n v="24250.5"/>
    <n v="74199.25"/>
    <n v="49948.75"/>
    <n v="-50672.625"/>
    <n v="149122.375"/>
    <n v="62102"/>
  </r>
  <r>
    <n v="732435"/>
    <d v="2014-06-25T09:31:34"/>
    <x v="0"/>
    <x v="0"/>
    <x v="5"/>
    <s v="c9"/>
    <n v="56090"/>
    <n v="56090"/>
    <s v="40001-60000"/>
    <m/>
    <m/>
    <m/>
    <m/>
    <m/>
    <n v="24248"/>
    <n v="74209.5"/>
    <n v="49961.5"/>
    <n v="-50694.25"/>
    <n v="149151.75"/>
    <n v="56090"/>
  </r>
  <r>
    <n v="770615"/>
    <d v="2014-06-25T09:33:20"/>
    <x v="0"/>
    <x v="0"/>
    <x v="5"/>
    <s v="c9"/>
    <n v="37455"/>
    <n v="37455"/>
    <s v="20001-40000"/>
    <m/>
    <m/>
    <m/>
    <m/>
    <m/>
    <n v="24245.5"/>
    <n v="74219.75"/>
    <n v="49974.25"/>
    <n v="-50715.875"/>
    <n v="149181.125"/>
    <n v="37455"/>
  </r>
  <r>
    <n v="129661"/>
    <d v="2014-06-26T11:41:15"/>
    <x v="0"/>
    <x v="1"/>
    <x v="5"/>
    <s v="c9"/>
    <n v="78844"/>
    <n v="78844"/>
    <s v="60001-100000"/>
    <m/>
    <m/>
    <m/>
    <m/>
    <m/>
    <n v="24243"/>
    <n v="74230"/>
    <n v="49987"/>
    <n v="-50737.5"/>
    <n v="149210.5"/>
    <n v="78844"/>
  </r>
  <r>
    <n v="433885"/>
    <d v="2014-06-26T11:39:37"/>
    <x v="0"/>
    <x v="2"/>
    <x v="5"/>
    <s v="c9"/>
    <n v="16155"/>
    <n v="16155"/>
    <s v="0-20,000"/>
    <m/>
    <m/>
    <m/>
    <m/>
    <m/>
    <n v="24180.5"/>
    <n v="74199.25"/>
    <n v="50018.75"/>
    <n v="-50847.625"/>
    <n v="149227.375"/>
    <n v="16155"/>
  </r>
  <r>
    <n v="190429"/>
    <d v="2014-07-09T16:30:55"/>
    <x v="0"/>
    <x v="1"/>
    <x v="5"/>
    <s v="c9"/>
    <n v="30479"/>
    <n v="30479"/>
    <s v="20001-40000"/>
    <m/>
    <m/>
    <m/>
    <m/>
    <m/>
    <n v="24248"/>
    <n v="74209.5"/>
    <n v="49961.5"/>
    <n v="-50694.25"/>
    <n v="149151.75"/>
    <n v="30479"/>
  </r>
  <r>
    <n v="195423"/>
    <d v="2014-07-17T16:46:34"/>
    <x v="1"/>
    <x v="1"/>
    <x v="5"/>
    <s v="c9"/>
    <n v="36833"/>
    <n v="36833"/>
    <s v="20001-40000"/>
    <m/>
    <m/>
    <m/>
    <m/>
    <m/>
    <n v="24245.5"/>
    <n v="74219.75"/>
    <n v="49974.25"/>
    <n v="-50715.875"/>
    <n v="149181.125"/>
    <n v="36833"/>
  </r>
  <r>
    <n v="310955"/>
    <d v="2014-07-17T16:49:00"/>
    <x v="0"/>
    <x v="1"/>
    <x v="5"/>
    <s v="c9"/>
    <n v="54545"/>
    <n v="54545"/>
    <s v="40001-60000"/>
    <m/>
    <m/>
    <m/>
    <m/>
    <m/>
    <n v="24243"/>
    <n v="74230"/>
    <n v="49987"/>
    <n v="-50737.5"/>
    <n v="149210.5"/>
    <n v="54545"/>
  </r>
  <r>
    <n v="55833"/>
    <d v="2014-07-17T16:46:07"/>
    <x v="1"/>
    <x v="1"/>
    <x v="5"/>
    <s v="c9"/>
    <n v="17750"/>
    <n v="17750"/>
    <s v="0-20,000"/>
    <m/>
    <m/>
    <m/>
    <m/>
    <m/>
    <n v="24180.5"/>
    <n v="74251.5"/>
    <n v="50071"/>
    <n v="-50926"/>
    <n v="149358"/>
    <n v="17750"/>
  </r>
  <r>
    <n v="755548"/>
    <d v="2014-07-17T16:47:32"/>
    <x v="1"/>
    <x v="1"/>
    <x v="5"/>
    <s v="c9"/>
    <n v="74463"/>
    <n v="74463"/>
    <s v="60001-100000"/>
    <m/>
    <m/>
    <m/>
    <m/>
    <m/>
    <n v="24248"/>
    <n v="74273"/>
    <n v="50025"/>
    <n v="-50789.5"/>
    <n v="149310.5"/>
    <n v="74463"/>
  </r>
  <r>
    <n v="523315"/>
    <d v="2014-07-23T09:33:33"/>
    <x v="0"/>
    <x v="0"/>
    <x v="5"/>
    <s v="c9"/>
    <n v="61840"/>
    <n v="61840"/>
    <s v="60001-100000"/>
    <m/>
    <m/>
    <m/>
    <m/>
    <m/>
    <n v="24245.5"/>
    <n v="74219.75"/>
    <n v="49974.25"/>
    <n v="-50715.875"/>
    <n v="149181.125"/>
    <n v="61840"/>
  </r>
  <r>
    <n v="798174"/>
    <d v="2014-07-23T09:36:18"/>
    <x v="0"/>
    <x v="1"/>
    <x v="5"/>
    <s v="c9"/>
    <n v="72885"/>
    <n v="72885"/>
    <s v="60001-100000"/>
    <m/>
    <m/>
    <m/>
    <m/>
    <m/>
    <n v="24243"/>
    <n v="74230"/>
    <n v="49987"/>
    <n v="-50737.5"/>
    <n v="149210.5"/>
    <n v="72885"/>
  </r>
  <r>
    <n v="708662"/>
    <d v="2014-07-28T10:28:42"/>
    <x v="0"/>
    <x v="2"/>
    <x v="5"/>
    <s v="c9"/>
    <n v="90175"/>
    <n v="90175"/>
    <s v="60001-100000"/>
    <m/>
    <m/>
    <m/>
    <m/>
    <m/>
    <n v="24180.5"/>
    <n v="74251.5"/>
    <n v="50071"/>
    <n v="-50926"/>
    <n v="149358"/>
    <n v="90175"/>
  </r>
  <r>
    <n v="127417"/>
    <d v="2014-08-21T11:56:43"/>
    <x v="1"/>
    <x v="0"/>
    <x v="5"/>
    <s v="c9"/>
    <n v="24365"/>
    <n v="24365"/>
    <s v="20001-40000"/>
    <m/>
    <m/>
    <m/>
    <m/>
    <m/>
    <n v="24118"/>
    <n v="74209.5"/>
    <n v="50091.5"/>
    <n v="-51019.25"/>
    <n v="149346.75"/>
    <n v="24365"/>
  </r>
  <r>
    <n v="553366"/>
    <d v="2014-07-10T17:07:59"/>
    <x v="0"/>
    <x v="0"/>
    <x v="4"/>
    <s v="i5"/>
    <n v="33107"/>
    <n v="33107"/>
    <s v="20001-40000"/>
    <m/>
    <m/>
    <m/>
    <m/>
    <m/>
    <n v="24055.5"/>
    <n v="74219.75"/>
    <n v="50164.25"/>
    <n v="-51190.875"/>
    <n v="149466.125"/>
    <n v="33107"/>
  </r>
  <r>
    <n v="365544"/>
    <d v="2014-07-19T12:56:58"/>
    <x v="0"/>
    <x v="0"/>
    <x v="4"/>
    <s v="i7"/>
    <n v="88392"/>
    <n v="88392"/>
    <s v="60001-100000"/>
    <m/>
    <m/>
    <m/>
    <m/>
    <m/>
    <n v="23993"/>
    <n v="74230"/>
    <n v="50237"/>
    <n v="-51362.5"/>
    <n v="149585.5"/>
    <n v="88392"/>
  </r>
  <r>
    <n v="214108"/>
    <d v="2014-07-19T12:57:23"/>
    <x v="0"/>
    <x v="0"/>
    <x v="4"/>
    <s v="i7"/>
    <n v="20588"/>
    <n v="20588"/>
    <s v="20001-40000"/>
    <m/>
    <m/>
    <m/>
    <m/>
    <m/>
    <n v="23986.25"/>
    <n v="74199.25"/>
    <n v="50213"/>
    <n v="-51333.25"/>
    <n v="149518.75"/>
    <n v="20588"/>
  </r>
  <r>
    <n v="784011"/>
    <d v="2014-06-04T09:31:47"/>
    <x v="0"/>
    <x v="0"/>
    <x v="4"/>
    <s v="i5"/>
    <n v="61893"/>
    <n v="61893"/>
    <s v="60001-100000"/>
    <m/>
    <m/>
    <m/>
    <m/>
    <m/>
    <n v="24118"/>
    <n v="74209.5"/>
    <n v="50091.5"/>
    <n v="-51019.25"/>
    <n v="149346.75"/>
    <n v="61893"/>
  </r>
  <r>
    <n v="138560"/>
    <d v="2014-06-04T09:35:00"/>
    <x v="0"/>
    <x v="0"/>
    <x v="4"/>
    <s v="i5"/>
    <n v="88308"/>
    <n v="88308"/>
    <s v="60001-100000"/>
    <m/>
    <m/>
    <m/>
    <m/>
    <m/>
    <n v="24055.5"/>
    <n v="74219.75"/>
    <n v="50164.25"/>
    <n v="-51190.875"/>
    <n v="149466.125"/>
    <n v="88308"/>
  </r>
  <r>
    <n v="123989"/>
    <d v="2014-08-21T09:07:18"/>
    <x v="0"/>
    <x v="1"/>
    <x v="4"/>
    <s v="i5"/>
    <n v="92448"/>
    <n v="92448"/>
    <s v="60001-100000"/>
    <m/>
    <m/>
    <m/>
    <m/>
    <m/>
    <n v="23993"/>
    <n v="74189"/>
    <n v="50196"/>
    <n v="-51301"/>
    <n v="149483"/>
    <n v="92448"/>
  </r>
  <r>
    <n v="487619"/>
    <d v="2014-08-21T09:08:33"/>
    <x v="0"/>
    <x v="1"/>
    <x v="4"/>
    <s v="i5"/>
    <n v="94371"/>
    <n v="94371"/>
    <s v="60001-100000"/>
    <m/>
    <m/>
    <m/>
    <m/>
    <m/>
    <n v="23986.25"/>
    <n v="74144"/>
    <n v="50157.75"/>
    <n v="-51250.375"/>
    <n v="149380.625"/>
    <n v="94371"/>
  </r>
  <r>
    <n v="466987"/>
    <d v="2014-08-21T09:10:08"/>
    <x v="0"/>
    <x v="1"/>
    <x v="4"/>
    <s v="i5"/>
    <n v="57736"/>
    <n v="57736"/>
    <s v="40001-60000"/>
    <m/>
    <m/>
    <m/>
    <m/>
    <m/>
    <n v="23979.5"/>
    <n v="74086.5"/>
    <n v="50107"/>
    <n v="-51181"/>
    <n v="149247"/>
    <n v="57736"/>
  </r>
  <r>
    <n v="335534"/>
    <d v="2014-05-15T13:40:34"/>
    <x v="1"/>
    <x v="1"/>
    <x v="0"/>
    <s v="c5"/>
    <n v="41420"/>
    <n v="41420"/>
    <s v="40001-60000"/>
    <m/>
    <m/>
    <m/>
    <m/>
    <m/>
    <n v="23972.75"/>
    <n v="74107.75"/>
    <n v="50135"/>
    <n v="-51229.75"/>
    <n v="149310.25"/>
    <n v="41420"/>
  </r>
  <r>
    <n v="497423"/>
    <d v="2014-05-15T13:41:26"/>
    <x v="0"/>
    <x v="1"/>
    <x v="0"/>
    <s v="c5"/>
    <n v="59654"/>
    <n v="59654"/>
    <s v="40001-60000"/>
    <m/>
    <m/>
    <m/>
    <m/>
    <m/>
    <n v="23966"/>
    <n v="74129"/>
    <n v="50163"/>
    <n v="-51278.5"/>
    <n v="149373.5"/>
    <n v="59654"/>
  </r>
  <r>
    <n v="623846"/>
    <d v="2014-05-27T10:23:03"/>
    <x v="0"/>
    <x v="0"/>
    <x v="0"/>
    <s v="c5"/>
    <n v="95127"/>
    <n v="95127"/>
    <s v="60001-100000"/>
    <m/>
    <m/>
    <m/>
    <m/>
    <m/>
    <n v="23945"/>
    <n v="74144"/>
    <n v="50199"/>
    <n v="-51353.5"/>
    <n v="149442.5"/>
    <n v="95127"/>
  </r>
  <r>
    <n v="648615"/>
    <d v="2014-05-27T10:23:28"/>
    <x v="0"/>
    <x v="0"/>
    <x v="0"/>
    <s v="c5"/>
    <n v="25246"/>
    <n v="25246"/>
    <s v="20001-40000"/>
    <m/>
    <m/>
    <m/>
    <m/>
    <m/>
    <n v="23924"/>
    <n v="74086.5"/>
    <n v="50162.5"/>
    <n v="-51319.75"/>
    <n v="149330.25"/>
    <n v="25246"/>
  </r>
  <r>
    <n v="935227"/>
    <d v="2014-06-11T14:47:06"/>
    <x v="0"/>
    <x v="1"/>
    <x v="0"/>
    <s v="c5"/>
    <n v="86970"/>
    <n v="86970"/>
    <s v="60001-100000"/>
    <m/>
    <m/>
    <m/>
    <m/>
    <m/>
    <n v="23903"/>
    <n v="74107.75"/>
    <n v="50204.75"/>
    <n v="-51404.125"/>
    <n v="149414.875"/>
    <n v="86970"/>
  </r>
  <r>
    <n v="257181"/>
    <d v="2014-06-17T15:59:18"/>
    <x v="0"/>
    <x v="1"/>
    <x v="0"/>
    <s v="c5"/>
    <n v="62814"/>
    <n v="62814"/>
    <s v="60001-100000"/>
    <m/>
    <m/>
    <m/>
    <m/>
    <m/>
    <n v="23882"/>
    <n v="74044"/>
    <n v="50162"/>
    <n v="-51361"/>
    <n v="149287"/>
    <n v="62814"/>
  </r>
  <r>
    <n v="162517"/>
    <d v="2014-06-19T11:37:50"/>
    <x v="0"/>
    <x v="0"/>
    <x v="0"/>
    <s v="c5"/>
    <n v="61601"/>
    <n v="61601"/>
    <s v="60001-100000"/>
    <m/>
    <m/>
    <m/>
    <m/>
    <m/>
    <n v="23881.25"/>
    <n v="74065.25"/>
    <n v="50184"/>
    <n v="-51394.75"/>
    <n v="149341.25"/>
    <n v="61601"/>
  </r>
  <r>
    <n v="33827"/>
    <d v="2014-06-20T16:31:15"/>
    <x v="0"/>
    <x v="0"/>
    <x v="0"/>
    <s v="c5"/>
    <n v="30364"/>
    <n v="30364"/>
    <s v="20001-40000"/>
    <m/>
    <m/>
    <m/>
    <m/>
    <m/>
    <n v="23880.5"/>
    <n v="74086.5"/>
    <n v="50206"/>
    <n v="-51428.5"/>
    <n v="149395.5"/>
    <n v="30364"/>
  </r>
  <r>
    <n v="584822"/>
    <d v="2014-06-26T15:24:57"/>
    <x v="0"/>
    <x v="0"/>
    <x v="0"/>
    <s v="c5"/>
    <n v="19994"/>
    <n v="19994"/>
    <s v="0-20,000"/>
    <m/>
    <m/>
    <m/>
    <m/>
    <m/>
    <n v="23879.75"/>
    <n v="74107.75"/>
    <n v="50228"/>
    <n v="-51462.25"/>
    <n v="149449.75"/>
    <n v="19994"/>
  </r>
  <r>
    <n v="377801"/>
    <d v="2014-06-26T15:21:42"/>
    <x v="0"/>
    <x v="1"/>
    <x v="0"/>
    <s v="c5"/>
    <n v="46108"/>
    <n v="46108"/>
    <s v="40001-60000"/>
    <m/>
    <m/>
    <m/>
    <m/>
    <m/>
    <n v="23882"/>
    <n v="74129"/>
    <n v="50247"/>
    <n v="-51488.5"/>
    <n v="149499.5"/>
    <n v="46108"/>
  </r>
  <r>
    <n v="987281"/>
    <d v="2014-06-28T11:17:37"/>
    <x v="0"/>
    <x v="1"/>
    <x v="0"/>
    <s v="c5"/>
    <n v="46500"/>
    <n v="46500"/>
    <s v="40001-60000"/>
    <m/>
    <m/>
    <m/>
    <m/>
    <m/>
    <n v="23881.25"/>
    <n v="74144"/>
    <n v="50262.75"/>
    <n v="-51512.875"/>
    <n v="149538.125"/>
    <n v="46500"/>
  </r>
  <r>
    <n v="308343"/>
    <d v="2014-08-21T09:31:28"/>
    <x v="0"/>
    <x v="0"/>
    <x v="2"/>
    <s v="i7"/>
    <n v="11330"/>
    <n v="11330"/>
    <s v="0-20,000"/>
    <m/>
    <m/>
    <m/>
    <m/>
    <m/>
    <n v="23880.5"/>
    <n v="74159"/>
    <n v="50278.5"/>
    <n v="-51537.25"/>
    <n v="149576.75"/>
    <n v="11330"/>
  </r>
  <r>
    <n v="490160"/>
    <d v="2014-08-28T09:32:34"/>
    <x v="0"/>
    <x v="0"/>
    <x v="2"/>
    <s v="i7"/>
    <n v="95546"/>
    <n v="95546"/>
    <s v="60001-100000"/>
    <m/>
    <m/>
    <m/>
    <m/>
    <m/>
    <n v="23903"/>
    <n v="74174"/>
    <n v="50271"/>
    <n v="-51503.5"/>
    <n v="149580.5"/>
    <n v="95546"/>
  </r>
  <r>
    <n v="984313"/>
    <d v="2014-06-16T09:26:59"/>
    <x v="0"/>
    <x v="0"/>
    <x v="2"/>
    <s v="c9"/>
    <n v="33967"/>
    <n v="33967"/>
    <s v="20001-40000"/>
    <m/>
    <m/>
    <m/>
    <m/>
    <m/>
    <n v="23882"/>
    <n v="74129"/>
    <n v="50247"/>
    <n v="-51488.5"/>
    <n v="149499.5"/>
    <n v="33967"/>
  </r>
  <r>
    <n v="58039"/>
    <d v="2014-06-18T09:42:31"/>
    <x v="0"/>
    <x v="2"/>
    <x v="2"/>
    <s v="c9"/>
    <n v="34157"/>
    <n v="34157"/>
    <s v="20001-40000"/>
    <m/>
    <m/>
    <m/>
    <m/>
    <m/>
    <n v="23881.25"/>
    <n v="74144"/>
    <n v="50262.75"/>
    <n v="-51512.875"/>
    <n v="149538.125"/>
    <n v="34157"/>
  </r>
  <r>
    <n v="920958"/>
    <d v="2014-08-28T09:32:38"/>
    <x v="0"/>
    <x v="0"/>
    <x v="2"/>
    <s v="c9"/>
    <n v="11869"/>
    <n v="11869"/>
    <s v="0-20,000"/>
    <m/>
    <m/>
    <m/>
    <m/>
    <m/>
    <n v="23880.5"/>
    <n v="74159"/>
    <n v="50278.5"/>
    <n v="-51537.25"/>
    <n v="149576.75"/>
    <n v="11869"/>
  </r>
  <r>
    <n v="737902"/>
    <d v="2014-08-28T09:33:53"/>
    <x v="1"/>
    <x v="1"/>
    <x v="2"/>
    <s v="c9"/>
    <n v="42892"/>
    <n v="42892"/>
    <s v="40001-60000"/>
    <m/>
    <m/>
    <m/>
    <m/>
    <m/>
    <n v="23903"/>
    <n v="74174"/>
    <n v="50271"/>
    <n v="-51503.5"/>
    <n v="149580.5"/>
    <n v="42892"/>
  </r>
  <r>
    <n v="598001"/>
    <d v="2014-06-12T09:31:48"/>
    <x v="1"/>
    <x v="0"/>
    <x v="1"/>
    <s v="i5"/>
    <n v="30152"/>
    <n v="30152"/>
    <s v="20001-40000"/>
    <m/>
    <m/>
    <m/>
    <m/>
    <m/>
    <n v="23882"/>
    <n v="74189"/>
    <n v="50307"/>
    <n v="-51578.5"/>
    <n v="149649.5"/>
    <n v="30152"/>
  </r>
  <r>
    <n v="997474"/>
    <d v="2014-07-03T09:34:34"/>
    <x v="0"/>
    <x v="0"/>
    <x v="1"/>
    <s v="c5"/>
    <n v="13143"/>
    <n v="13143"/>
    <s v="0-20,000"/>
    <m/>
    <m/>
    <m/>
    <m/>
    <m/>
    <n v="23881.25"/>
    <n v="74199.25"/>
    <n v="50318"/>
    <n v="-51595.75"/>
    <n v="149676.25"/>
    <n v="13143"/>
  </r>
  <r>
    <n v="146332"/>
    <d v="2014-07-03T09:35:02"/>
    <x v="0"/>
    <x v="0"/>
    <x v="1"/>
    <s v="c5"/>
    <n v="36283"/>
    <n v="36283"/>
    <s v="20001-40000"/>
    <m/>
    <m/>
    <m/>
    <m/>
    <m/>
    <n v="23924"/>
    <n v="74209.5"/>
    <n v="50285.5"/>
    <n v="-51504.25"/>
    <n v="149637.75"/>
    <n v="36283"/>
  </r>
  <r>
    <n v="485005"/>
    <d v="2014-07-15T16:16:57"/>
    <x v="0"/>
    <x v="2"/>
    <x v="1"/>
    <s v="c5"/>
    <n v="47503"/>
    <n v="47503"/>
    <s v="40001-60000"/>
    <m/>
    <m/>
    <m/>
    <m/>
    <m/>
    <n v="23903"/>
    <n v="74219.75"/>
    <n v="50316.75"/>
    <n v="-51572.125"/>
    <n v="149694.875"/>
    <n v="47503"/>
  </r>
  <r>
    <n v="133581"/>
    <d v="2014-07-15T16:17:25"/>
    <x v="0"/>
    <x v="2"/>
    <x v="1"/>
    <s v="c5"/>
    <n v="49877"/>
    <n v="49877"/>
    <s v="40001-60000"/>
    <m/>
    <m/>
    <m/>
    <m/>
    <m/>
    <n v="23882"/>
    <n v="74230"/>
    <n v="50348"/>
    <n v="-51640"/>
    <n v="149752"/>
    <n v="49877"/>
  </r>
  <r>
    <n v="14318"/>
    <d v="2014-08-28T09:31:45"/>
    <x v="0"/>
    <x v="1"/>
    <x v="1"/>
    <s v="c5"/>
    <n v="5223"/>
    <n v="5223"/>
    <s v="0-20,000"/>
    <m/>
    <m/>
    <m/>
    <m/>
    <m/>
    <n v="23881.25"/>
    <n v="74251.5"/>
    <n v="50370.25"/>
    <n v="-51674.125"/>
    <n v="149806.875"/>
    <n v="5223"/>
  </r>
  <r>
    <n v="541632"/>
    <d v="2014-07-11T09:32:05"/>
    <x v="0"/>
    <x v="0"/>
    <x v="5"/>
    <s v="c9"/>
    <n v="56674"/>
    <n v="56674"/>
    <s v="40001-60000"/>
    <m/>
    <m/>
    <m/>
    <m/>
    <m/>
    <n v="23924"/>
    <n v="74273"/>
    <n v="50349"/>
    <n v="-51599.5"/>
    <n v="149796.5"/>
    <n v="56674"/>
  </r>
  <r>
    <n v="426385"/>
    <d v="2014-06-06T07:57:43"/>
    <x v="1"/>
    <x v="0"/>
    <x v="6"/>
    <s v="i5"/>
    <n v="83497"/>
    <n v="83497"/>
    <s v="60001-100000"/>
    <m/>
    <m/>
    <m/>
    <m/>
    <m/>
    <n v="23903"/>
    <n v="74294.5"/>
    <n v="50391.5"/>
    <n v="-51684.25"/>
    <n v="149881.75"/>
    <n v="83497"/>
  </r>
  <r>
    <n v="115018"/>
    <d v="2014-05-05T09:32:25"/>
    <x v="0"/>
    <x v="0"/>
    <x v="0"/>
    <s v="i5"/>
    <n v="68941"/>
    <n v="68941"/>
    <s v="60001-100000"/>
    <m/>
    <m/>
    <m/>
    <m/>
    <m/>
    <n v="23882"/>
    <n v="74230"/>
    <n v="50348"/>
    <n v="-51640"/>
    <n v="149752"/>
    <n v="68941"/>
  </r>
  <r>
    <n v="16456"/>
    <d v="2014-05-05T09:32:59"/>
    <x v="0"/>
    <x v="0"/>
    <x v="0"/>
    <s v="i5"/>
    <n v="54974"/>
    <n v="54974"/>
    <s v="40001-60000"/>
    <m/>
    <m/>
    <m/>
    <m/>
    <m/>
    <n v="23881.25"/>
    <n v="74251.5"/>
    <n v="50370.25"/>
    <n v="-51674.125"/>
    <n v="149806.875"/>
    <n v="54974"/>
  </r>
  <r>
    <n v="532766"/>
    <d v="2014-08-15T16:40:58"/>
    <x v="1"/>
    <x v="0"/>
    <x v="1"/>
    <s v="c5"/>
    <n v="19391"/>
    <n v="19391"/>
    <s v="0-20,000"/>
    <m/>
    <m/>
    <m/>
    <m/>
    <m/>
    <n v="23880.5"/>
    <n v="74273"/>
    <n v="50392.5"/>
    <n v="-51708.25"/>
    <n v="149861.75"/>
    <n v="19391"/>
  </r>
  <r>
    <n v="228278"/>
    <d v="2014-08-17T13:22:29"/>
    <x v="0"/>
    <x v="0"/>
    <x v="1"/>
    <s v="c5"/>
    <n v="90747"/>
    <n v="90747"/>
    <s v="60001-100000"/>
    <m/>
    <m/>
    <m/>
    <m/>
    <m/>
    <n v="23903"/>
    <n v="74294.5"/>
    <n v="50391.5"/>
    <n v="-51684.25"/>
    <n v="149881.75"/>
    <n v="90747"/>
  </r>
  <r>
    <n v="996910"/>
    <d v="2014-08-17T13:23:33"/>
    <x v="0"/>
    <x v="1"/>
    <x v="1"/>
    <s v="c5"/>
    <n v="76895"/>
    <n v="76895"/>
    <s v="60001-100000"/>
    <m/>
    <m/>
    <m/>
    <m/>
    <m/>
    <n v="23882"/>
    <n v="74230"/>
    <n v="50348"/>
    <n v="-51640"/>
    <n v="149752"/>
    <n v="76895"/>
  </r>
  <r>
    <n v="737589"/>
    <d v="2014-08-17T13:24:41"/>
    <x v="0"/>
    <x v="0"/>
    <x v="1"/>
    <s v="c5"/>
    <n v="91905"/>
    <n v="91905"/>
    <s v="60001-100000"/>
    <m/>
    <m/>
    <m/>
    <m/>
    <m/>
    <n v="23881.25"/>
    <n v="74199.25"/>
    <n v="50318"/>
    <n v="-51595.75"/>
    <n v="149676.25"/>
    <n v="91905"/>
  </r>
  <r>
    <n v="350567"/>
    <d v="2014-08-17T13:23:16"/>
    <x v="0"/>
    <x v="2"/>
    <x v="1"/>
    <s v="c5"/>
    <n v="35972"/>
    <n v="35972"/>
    <s v="20001-40000"/>
    <m/>
    <m/>
    <m/>
    <m/>
    <m/>
    <n v="23880.5"/>
    <n v="74159"/>
    <n v="50278.5"/>
    <n v="-51537.25"/>
    <n v="149576.75"/>
    <n v="35972"/>
  </r>
  <r>
    <n v="935580"/>
    <d v="2014-06-11T07:45:51"/>
    <x v="0"/>
    <x v="0"/>
    <x v="1"/>
    <s v="i7"/>
    <n v="75137"/>
    <n v="75137"/>
    <s v="60001-100000"/>
    <m/>
    <m/>
    <m/>
    <m/>
    <m/>
    <n v="23879.75"/>
    <n v="74174"/>
    <n v="50294.25"/>
    <n v="-51561.625"/>
    <n v="149615.375"/>
    <n v="75137"/>
  </r>
  <r>
    <n v="998478"/>
    <d v="2014-06-20T09:47:13"/>
    <x v="0"/>
    <x v="0"/>
    <x v="1"/>
    <s v="i7"/>
    <n v="5143"/>
    <n v="5143"/>
    <s v="0-20,000"/>
    <m/>
    <m/>
    <m/>
    <m/>
    <m/>
    <n v="23879"/>
    <n v="74129"/>
    <n v="50250"/>
    <n v="-51496"/>
    <n v="149504"/>
    <n v="5143"/>
  </r>
  <r>
    <n v="563648"/>
    <d v="2014-06-20T09:48:18"/>
    <x v="0"/>
    <x v="0"/>
    <x v="1"/>
    <s v="i7"/>
    <n v="26508"/>
    <n v="26508"/>
    <s v="20001-40000"/>
    <m/>
    <m/>
    <m/>
    <m/>
    <m/>
    <n v="23881.25"/>
    <n v="74144"/>
    <n v="50262.75"/>
    <n v="-51512.875"/>
    <n v="149538.125"/>
    <n v="26508"/>
  </r>
  <r>
    <n v="531055"/>
    <d v="2014-06-22T13:50:26"/>
    <x v="0"/>
    <x v="1"/>
    <x v="1"/>
    <s v="i7"/>
    <n v="24791"/>
    <n v="24791"/>
    <s v="20001-40000"/>
    <m/>
    <m/>
    <m/>
    <m/>
    <m/>
    <n v="23880.5"/>
    <n v="74159"/>
    <n v="50278.5"/>
    <n v="-51537.25"/>
    <n v="149576.75"/>
    <n v="24791"/>
  </r>
  <r>
    <n v="755156"/>
    <d v="2014-07-04T10:28:44"/>
    <x v="1"/>
    <x v="1"/>
    <x v="1"/>
    <s v="i7"/>
    <n v="39818"/>
    <n v="39818"/>
    <s v="20001-40000"/>
    <m/>
    <m/>
    <m/>
    <m/>
    <m/>
    <n v="23879.75"/>
    <n v="74174"/>
    <n v="50294.25"/>
    <n v="-51561.625"/>
    <n v="149615.375"/>
    <n v="39818"/>
  </r>
  <r>
    <n v="709538"/>
    <d v="2014-07-04T10:32:32"/>
    <x v="0"/>
    <x v="1"/>
    <x v="1"/>
    <s v="i7"/>
    <n v="9733"/>
    <n v="9733"/>
    <s v="0-20,000"/>
    <m/>
    <m/>
    <m/>
    <m/>
    <m/>
    <n v="23879"/>
    <n v="74189"/>
    <n v="50310"/>
    <n v="-51586"/>
    <n v="149654"/>
    <n v="9733"/>
  </r>
  <r>
    <n v="233897"/>
    <d v="2014-07-04T10:37:16"/>
    <x v="0"/>
    <x v="1"/>
    <x v="1"/>
    <s v="i7"/>
    <n v="8237"/>
    <n v="8237"/>
    <s v="0-20,000"/>
    <m/>
    <m/>
    <m/>
    <m/>
    <m/>
    <n v="23881.25"/>
    <n v="74199.25"/>
    <n v="50318"/>
    <n v="-51595.75"/>
    <n v="149676.25"/>
    <n v="8237"/>
  </r>
  <r>
    <n v="757668"/>
    <d v="2014-06-17T09:31:41"/>
    <x v="0"/>
    <x v="0"/>
    <x v="0"/>
    <s v="c5"/>
    <n v="74917"/>
    <n v="74917"/>
    <s v="60001-100000"/>
    <m/>
    <m/>
    <m/>
    <m/>
    <m/>
    <n v="23924"/>
    <n v="74209.5"/>
    <n v="50285.5"/>
    <n v="-51504.25"/>
    <n v="149637.75"/>
    <n v="74917"/>
  </r>
  <r>
    <n v="137775"/>
    <d v="2014-07-15T09:31:40"/>
    <x v="0"/>
    <x v="0"/>
    <x v="0"/>
    <s v="c5"/>
    <n v="75705"/>
    <n v="75705"/>
    <s v="60001-100000"/>
    <m/>
    <m/>
    <m/>
    <m/>
    <m/>
    <n v="23903"/>
    <n v="74174"/>
    <n v="50271"/>
    <n v="-51503.5"/>
    <n v="149580.5"/>
    <n v="75705"/>
  </r>
  <r>
    <n v="889336"/>
    <d v="2014-08-04T12:37:25"/>
    <x v="0"/>
    <x v="0"/>
    <x v="0"/>
    <s v="c5"/>
    <n v="16637"/>
    <n v="16637"/>
    <s v="0-20,000"/>
    <m/>
    <m/>
    <m/>
    <m/>
    <m/>
    <n v="23882"/>
    <n v="74129"/>
    <n v="50247"/>
    <n v="-51488.5"/>
    <n v="149499.5"/>
    <n v="16637"/>
  </r>
  <r>
    <n v="860049"/>
    <d v="2014-07-15T09:32:02"/>
    <x v="0"/>
    <x v="0"/>
    <x v="4"/>
    <s v="i5"/>
    <n v="81002"/>
    <n v="81002"/>
    <s v="60001-100000"/>
    <m/>
    <m/>
    <m/>
    <m/>
    <m/>
    <n v="23945"/>
    <n v="74144"/>
    <n v="50199"/>
    <n v="-51353.5"/>
    <n v="149442.5"/>
    <n v="81002"/>
  </r>
  <r>
    <n v="608169"/>
    <d v="2014-07-15T09:32:11"/>
    <x v="0"/>
    <x v="0"/>
    <x v="6"/>
    <s v="c8"/>
    <n v="17544"/>
    <n v="17544"/>
    <s v="0-20,000"/>
    <m/>
    <m/>
    <m/>
    <m/>
    <m/>
    <n v="23924"/>
    <n v="74086.5"/>
    <n v="50162.5"/>
    <n v="-51319.75"/>
    <n v="149330.25"/>
    <n v="17544"/>
  </r>
  <r>
    <n v="255806"/>
    <d v="2014-08-01T13:08:43"/>
    <x v="0"/>
    <x v="0"/>
    <x v="6"/>
    <s v="c8"/>
    <n v="61950"/>
    <n v="61950"/>
    <s v="60001-100000"/>
    <m/>
    <m/>
    <m/>
    <m/>
    <m/>
    <n v="23972.75"/>
    <n v="74107.75"/>
    <n v="50135"/>
    <n v="-51229.75"/>
    <n v="149310.25"/>
    <n v="61950"/>
  </r>
  <r>
    <n v="39931"/>
    <d v="2014-08-01T13:09:15"/>
    <x v="1"/>
    <x v="0"/>
    <x v="6"/>
    <s v="c8"/>
    <n v="95200"/>
    <n v="95200"/>
    <s v="60001-100000"/>
    <m/>
    <m/>
    <m/>
    <m/>
    <m/>
    <n v="23966"/>
    <n v="74129"/>
    <n v="50163"/>
    <n v="-51278.5"/>
    <n v="149373.5"/>
    <n v="95200"/>
  </r>
  <r>
    <n v="633002"/>
    <d v="2014-06-03T09:39:09"/>
    <x v="0"/>
    <x v="1"/>
    <x v="0"/>
    <s v="c9"/>
    <n v="79867"/>
    <n v="79867"/>
    <s v="60001-100000"/>
    <m/>
    <m/>
    <m/>
    <m/>
    <m/>
    <n v="23945"/>
    <n v="74065.25"/>
    <n v="50120.25"/>
    <n v="-51235.375"/>
    <n v="149245.625"/>
    <n v="79867"/>
  </r>
  <r>
    <n v="934713"/>
    <d v="2014-06-03T09:40:03"/>
    <x v="1"/>
    <x v="1"/>
    <x v="0"/>
    <s v="c9"/>
    <n v="86588"/>
    <n v="86588"/>
    <s v="60001-100000"/>
    <m/>
    <m/>
    <m/>
    <m/>
    <m/>
    <n v="23924"/>
    <n v="74016.5"/>
    <n v="50092.5"/>
    <n v="-51214.75"/>
    <n v="149155.25"/>
    <n v="86588"/>
  </r>
  <r>
    <n v="355348"/>
    <d v="2014-06-03T09:41:37"/>
    <x v="0"/>
    <x v="1"/>
    <x v="0"/>
    <s v="c9"/>
    <n v="69691"/>
    <n v="69691"/>
    <s v="60001-100000"/>
    <m/>
    <m/>
    <m/>
    <m/>
    <m/>
    <n v="23903"/>
    <n v="73986.5"/>
    <n v="50083.5"/>
    <n v="-51222.25"/>
    <n v="149111.75"/>
    <n v="69691"/>
  </r>
  <r>
    <n v="624692"/>
    <d v="2014-06-03T09:42:00"/>
    <x v="0"/>
    <x v="1"/>
    <x v="0"/>
    <s v="c9"/>
    <n v="54152"/>
    <n v="54152"/>
    <s v="40001-60000"/>
    <m/>
    <m/>
    <m/>
    <m/>
    <m/>
    <n v="23882"/>
    <n v="73989"/>
    <n v="50107"/>
    <n v="-51278.5"/>
    <n v="149149.5"/>
    <n v="54152"/>
  </r>
  <r>
    <n v="462488"/>
    <d v="2014-06-03T09:42:39"/>
    <x v="0"/>
    <x v="0"/>
    <x v="0"/>
    <s v="c9"/>
    <n v="81412"/>
    <n v="81412"/>
    <s v="60001-100000"/>
    <m/>
    <m/>
    <m/>
    <m/>
    <m/>
    <n v="23881.25"/>
    <n v="74002.75"/>
    <n v="50121.5"/>
    <n v="-51301"/>
    <n v="149185"/>
    <n v="81412"/>
  </r>
  <r>
    <n v="800056"/>
    <d v="2014-06-03T09:44:56"/>
    <x v="1"/>
    <x v="0"/>
    <x v="0"/>
    <s v="c9"/>
    <n v="36888"/>
    <n v="36888"/>
    <s v="20001-40000"/>
    <m/>
    <m/>
    <m/>
    <m/>
    <m/>
    <n v="23880.5"/>
    <n v="73984"/>
    <n v="50103.5"/>
    <n v="-51274.75"/>
    <n v="149139.25"/>
    <n v="36888"/>
  </r>
  <r>
    <n v="459590"/>
    <d v="2014-05-05T18:51:18"/>
    <x v="0"/>
    <x v="0"/>
    <x v="0"/>
    <s v="c8"/>
    <n v="4448"/>
    <n v="4448"/>
    <s v="0-20,000"/>
    <m/>
    <m/>
    <m/>
    <m/>
    <m/>
    <n v="23879.75"/>
    <n v="73986.5"/>
    <n v="50106.75"/>
    <n v="-51280.375"/>
    <n v="149146.625"/>
    <n v="4448"/>
  </r>
  <r>
    <n v="929923"/>
    <d v="2014-05-08T13:31:54"/>
    <x v="0"/>
    <x v="0"/>
    <x v="1"/>
    <s v="i6"/>
    <n v="9150"/>
    <n v="9150"/>
    <s v="0-20,000"/>
    <m/>
    <m/>
    <m/>
    <m/>
    <m/>
    <n v="23882"/>
    <n v="73989"/>
    <n v="50107"/>
    <n v="-51278.5"/>
    <n v="149149.5"/>
    <n v="9150"/>
  </r>
  <r>
    <n v="102990"/>
    <d v="2014-06-18T16:56:06"/>
    <x v="0"/>
    <x v="1"/>
    <x v="1"/>
    <s v="i6"/>
    <n v="81256"/>
    <n v="81256"/>
    <s v="60001-100000"/>
    <m/>
    <m/>
    <m/>
    <m/>
    <m/>
    <n v="23945"/>
    <n v="74002.75"/>
    <n v="50057.75"/>
    <n v="-51141.625"/>
    <n v="149089.375"/>
    <n v="81256"/>
  </r>
  <r>
    <n v="243390"/>
    <d v="2014-06-18T16:56:33"/>
    <x v="0"/>
    <x v="0"/>
    <x v="1"/>
    <s v="i6"/>
    <n v="64629"/>
    <n v="64629"/>
    <s v="60001-100000"/>
    <m/>
    <m/>
    <m/>
    <m/>
    <m/>
    <n v="23924"/>
    <n v="73984"/>
    <n v="50060"/>
    <n v="-51166"/>
    <n v="149074"/>
    <n v="64629"/>
  </r>
  <r>
    <n v="329507"/>
    <d v="2014-06-18T16:56:57"/>
    <x v="0"/>
    <x v="0"/>
    <x v="1"/>
    <s v="i6"/>
    <n v="77546"/>
    <n v="77546"/>
    <s v="60001-100000"/>
    <m/>
    <m/>
    <m/>
    <m/>
    <m/>
    <n v="23903"/>
    <n v="73986.5"/>
    <n v="50083.5"/>
    <n v="-51222.25"/>
    <n v="149111.75"/>
    <n v="77546"/>
  </r>
  <r>
    <n v="272114"/>
    <d v="2014-06-18T16:57:24"/>
    <x v="0"/>
    <x v="0"/>
    <x v="1"/>
    <s v="i6"/>
    <n v="73785"/>
    <n v="73785"/>
    <s v="60001-100000"/>
    <m/>
    <m/>
    <m/>
    <m/>
    <m/>
    <n v="23882"/>
    <n v="73979"/>
    <n v="50097"/>
    <n v="-51263.5"/>
    <n v="149124.5"/>
    <n v="73785"/>
  </r>
  <r>
    <n v="205709"/>
    <d v="2014-06-18T17:00:11"/>
    <x v="0"/>
    <x v="0"/>
    <x v="1"/>
    <s v="i6"/>
    <n v="78256"/>
    <n v="78256"/>
    <s v="60001-100000"/>
    <m/>
    <m/>
    <m/>
    <m/>
    <m/>
    <n v="23881.25"/>
    <n v="73981.5"/>
    <n v="50100.25"/>
    <n v="-51269.125"/>
    <n v="149131.875"/>
    <n v="78256"/>
  </r>
  <r>
    <n v="498450"/>
    <d v="2014-08-29T08:44:36"/>
    <x v="0"/>
    <x v="1"/>
    <x v="1"/>
    <s v="i6"/>
    <n v="71264"/>
    <n v="71264"/>
    <s v="60001-100000"/>
    <m/>
    <m/>
    <m/>
    <m/>
    <m/>
    <n v="23880.5"/>
    <n v="73978"/>
    <n v="50097.5"/>
    <n v="-51265.75"/>
    <n v="149124.25"/>
    <n v="71264"/>
  </r>
  <r>
    <n v="316467"/>
    <d v="2014-08-29T08:45:05"/>
    <x v="0"/>
    <x v="0"/>
    <x v="1"/>
    <s v="i6"/>
    <n v="50714"/>
    <n v="50714"/>
    <s v="40001-60000"/>
    <m/>
    <m/>
    <m/>
    <m/>
    <m/>
    <n v="23879.75"/>
    <n v="73978.5"/>
    <n v="50098.75"/>
    <n v="-51268.375"/>
    <n v="149126.625"/>
    <n v="50714"/>
  </r>
  <r>
    <n v="135319"/>
    <d v="2014-08-29T08:45:57"/>
    <x v="0"/>
    <x v="1"/>
    <x v="1"/>
    <s v="i6"/>
    <n v="52257"/>
    <n v="52257"/>
    <s v="40001-60000"/>
    <m/>
    <m/>
    <m/>
    <m/>
    <m/>
    <n v="23879"/>
    <n v="73979"/>
    <n v="50100"/>
    <n v="-51271"/>
    <n v="149129"/>
    <n v="52257"/>
  </r>
  <r>
    <n v="359399"/>
    <d v="2014-05-28T09:33:01"/>
    <x v="0"/>
    <x v="1"/>
    <x v="2"/>
    <s v="c5"/>
    <n v="10139"/>
    <n v="10139"/>
    <s v="0-20,000"/>
    <m/>
    <m/>
    <m/>
    <m/>
    <m/>
    <n v="23861.25"/>
    <n v="73981.5"/>
    <n v="50120.25"/>
    <n v="-51319.125"/>
    <n v="149161.875"/>
    <n v="10139"/>
  </r>
  <r>
    <n v="120227"/>
    <d v="2014-05-28T09:33:30"/>
    <x v="0"/>
    <x v="0"/>
    <x v="2"/>
    <s v="c5"/>
    <n v="23130"/>
    <n v="23130"/>
    <s v="20001-40000"/>
    <m/>
    <m/>
    <m/>
    <m/>
    <m/>
    <n v="23880.5"/>
    <n v="73984"/>
    <n v="50103.5"/>
    <n v="-51274.75"/>
    <n v="149139.25"/>
    <n v="23130"/>
  </r>
  <r>
    <n v="439538"/>
    <d v="2014-05-28T09:35:28"/>
    <x v="1"/>
    <x v="0"/>
    <x v="2"/>
    <s v="c5"/>
    <n v="96715"/>
    <n v="96715"/>
    <s v="60001-100000"/>
    <m/>
    <m/>
    <m/>
    <m/>
    <m/>
    <n v="23903"/>
    <n v="73986.5"/>
    <n v="50083.5"/>
    <n v="-51222.25"/>
    <n v="149111.75"/>
    <n v="96715"/>
  </r>
  <r>
    <n v="236840"/>
    <d v="2014-05-28T09:35:58"/>
    <x v="0"/>
    <x v="0"/>
    <x v="2"/>
    <s v="c5"/>
    <n v="57957"/>
    <n v="57957"/>
    <s v="40001-60000"/>
    <m/>
    <m/>
    <m/>
    <m/>
    <m/>
    <n v="23882"/>
    <n v="73979"/>
    <n v="50097"/>
    <n v="-51263.5"/>
    <n v="149124.5"/>
    <n v="57957"/>
  </r>
  <r>
    <n v="666814"/>
    <d v="2014-05-28T09:36:28"/>
    <x v="0"/>
    <x v="0"/>
    <x v="2"/>
    <s v="c5"/>
    <n v="36605"/>
    <n v="36605"/>
    <s v="20001-40000"/>
    <m/>
    <m/>
    <m/>
    <m/>
    <m/>
    <n v="23881.25"/>
    <n v="73981.5"/>
    <n v="50100.25"/>
    <n v="-51269.125"/>
    <n v="149131.875"/>
    <n v="36605"/>
  </r>
  <r>
    <n v="294991"/>
    <d v="2014-08-28T18:40:42"/>
    <x v="0"/>
    <x v="0"/>
    <x v="0"/>
    <s v="c5"/>
    <n v="89333"/>
    <n v="89333"/>
    <s v="60001-100000"/>
    <m/>
    <m/>
    <m/>
    <m/>
    <m/>
    <n v="23880.5"/>
    <n v="73984"/>
    <n v="50103.5"/>
    <n v="-51274.75"/>
    <n v="149139.25"/>
    <n v="89333"/>
  </r>
  <r>
    <n v="216145"/>
    <d v="2014-08-28T18:41:44"/>
    <x v="0"/>
    <x v="0"/>
    <x v="0"/>
    <s v="c5"/>
    <n v="32682"/>
    <n v="32682"/>
    <s v="20001-40000"/>
    <m/>
    <m/>
    <m/>
    <m/>
    <m/>
    <n v="23879.75"/>
    <n v="73978.5"/>
    <n v="50098.75"/>
    <n v="-51268.375"/>
    <n v="149126.625"/>
    <n v="32682"/>
  </r>
  <r>
    <n v="521853"/>
    <d v="2014-05-01T11:43:58"/>
    <x v="0"/>
    <x v="1"/>
    <x v="1"/>
    <s v="c9"/>
    <n v="68268"/>
    <n v="68268"/>
    <s v="60001-100000"/>
    <m/>
    <m/>
    <m/>
    <m/>
    <m/>
    <n v="23879"/>
    <n v="73979"/>
    <n v="50100"/>
    <n v="-51271"/>
    <n v="149129"/>
    <n v="68268"/>
  </r>
  <r>
    <n v="237408"/>
    <d v="2014-05-10T10:53:11"/>
    <x v="0"/>
    <x v="0"/>
    <x v="1"/>
    <s v="i5"/>
    <n v="81535"/>
    <n v="81535"/>
    <s v="60001-100000"/>
    <m/>
    <m/>
    <m/>
    <m/>
    <m/>
    <n v="23861.25"/>
    <n v="73981.5"/>
    <n v="50120.25"/>
    <n v="-51319.125"/>
    <n v="149161.875"/>
    <n v="81535"/>
  </r>
  <r>
    <n v="327209"/>
    <d v="2014-05-10T10:54:07"/>
    <x v="0"/>
    <x v="0"/>
    <x v="1"/>
    <s v="i5"/>
    <n v="39207"/>
    <n v="39207"/>
    <s v="20001-40000"/>
    <m/>
    <m/>
    <m/>
    <m/>
    <m/>
    <n v="23843.5"/>
    <n v="73978"/>
    <n v="50134.5"/>
    <n v="-51358.25"/>
    <n v="149179.75"/>
    <n v="39207"/>
  </r>
  <r>
    <n v="549553"/>
    <d v="2014-05-10T10:55:46"/>
    <x v="0"/>
    <x v="0"/>
    <x v="1"/>
    <s v="i5"/>
    <n v="57385"/>
    <n v="57385"/>
    <s v="40001-60000"/>
    <m/>
    <m/>
    <m/>
    <m/>
    <m/>
    <n v="23825.75"/>
    <n v="73978.5"/>
    <n v="50152.75"/>
    <n v="-51403.375"/>
    <n v="149207.625"/>
    <n v="57385"/>
  </r>
  <r>
    <n v="547639"/>
    <d v="2014-05-24T08:38:37"/>
    <x v="0"/>
    <x v="0"/>
    <x v="1"/>
    <s v="i5"/>
    <n v="72419"/>
    <n v="72419"/>
    <s v="60001-100000"/>
    <m/>
    <m/>
    <m/>
    <m/>
    <m/>
    <n v="23808"/>
    <n v="73979"/>
    <n v="50171"/>
    <n v="-51448.5"/>
    <n v="149235.5"/>
    <n v="72419"/>
  </r>
  <r>
    <n v="390500"/>
    <d v="2014-05-24T08:39:54"/>
    <x v="0"/>
    <x v="0"/>
    <x v="1"/>
    <s v="i5"/>
    <n v="54871"/>
    <n v="54871"/>
    <s v="40001-60000"/>
    <m/>
    <m/>
    <m/>
    <m/>
    <m/>
    <n v="23801.25"/>
    <n v="73981.5"/>
    <n v="50180.25"/>
    <n v="-51469.125"/>
    <n v="149251.875"/>
    <n v="54871"/>
  </r>
  <r>
    <n v="767769"/>
    <d v="2014-05-24T08:43:23"/>
    <x v="0"/>
    <x v="0"/>
    <x v="1"/>
    <s v="i5"/>
    <n v="17807"/>
    <n v="17807"/>
    <s v="0-20,000"/>
    <m/>
    <m/>
    <m/>
    <m/>
    <m/>
    <n v="23794.5"/>
    <n v="73984"/>
    <n v="50189.5"/>
    <n v="-51489.75"/>
    <n v="149268.25"/>
    <n v="17807"/>
  </r>
  <r>
    <n v="723418"/>
    <d v="2014-05-25T18:25:11"/>
    <x v="0"/>
    <x v="0"/>
    <x v="1"/>
    <s v="i5"/>
    <n v="14421"/>
    <n v="14421"/>
    <s v="0-20,000"/>
    <m/>
    <m/>
    <m/>
    <m/>
    <m/>
    <n v="23825.75"/>
    <n v="73986.5"/>
    <n v="50160.75"/>
    <n v="-51415.375"/>
    <n v="149227.625"/>
    <n v="14421"/>
  </r>
  <r>
    <n v="168774"/>
    <d v="2014-05-30T13:35:26"/>
    <x v="1"/>
    <x v="0"/>
    <x v="1"/>
    <s v="c9"/>
    <n v="4835"/>
    <n v="4835"/>
    <s v="0-20,000"/>
    <m/>
    <m/>
    <m/>
    <m/>
    <m/>
    <n v="23879"/>
    <n v="73989"/>
    <n v="50110"/>
    <n v="-51286"/>
    <n v="149154"/>
    <n v="4835"/>
  </r>
  <r>
    <n v="939626"/>
    <d v="2014-06-01T09:58:58"/>
    <x v="0"/>
    <x v="2"/>
    <x v="1"/>
    <s v="i5"/>
    <n v="80760"/>
    <n v="80760"/>
    <s v="60001-100000"/>
    <m/>
    <m/>
    <m/>
    <m/>
    <m/>
    <n v="23881.25"/>
    <n v="74002.75"/>
    <n v="50121.5"/>
    <n v="-51301"/>
    <n v="149185"/>
    <n v="80760"/>
  </r>
  <r>
    <n v="40370"/>
    <d v="2014-05-21T09:31:16"/>
    <x v="0"/>
    <x v="0"/>
    <x v="1"/>
    <s v="c9"/>
    <n v="89675"/>
    <n v="89675"/>
    <s v="60001-100000"/>
    <m/>
    <m/>
    <m/>
    <m/>
    <m/>
    <n v="23880.5"/>
    <n v="73984"/>
    <n v="50103.5"/>
    <n v="-51274.75"/>
    <n v="149139.25"/>
    <n v="89675"/>
  </r>
  <r>
    <n v="855651"/>
    <d v="2014-05-28T11:03:13"/>
    <x v="0"/>
    <x v="0"/>
    <x v="1"/>
    <s v="c9"/>
    <n v="22128"/>
    <n v="22128"/>
    <s v="20001-40000"/>
    <m/>
    <m/>
    <m/>
    <m/>
    <m/>
    <n v="23879.75"/>
    <n v="73978.5"/>
    <n v="50098.75"/>
    <n v="-51268.375"/>
    <n v="149126.625"/>
    <n v="22128"/>
  </r>
  <r>
    <n v="304870"/>
    <d v="2014-05-28T11:06:09"/>
    <x v="0"/>
    <x v="1"/>
    <x v="1"/>
    <s v="c9"/>
    <n v="10749"/>
    <n v="10749"/>
    <s v="0-20,000"/>
    <m/>
    <m/>
    <m/>
    <m/>
    <m/>
    <n v="23882"/>
    <n v="73979"/>
    <n v="50097"/>
    <n v="-51263.5"/>
    <n v="149124.5"/>
    <n v="10749"/>
  </r>
  <r>
    <n v="128164"/>
    <d v="2014-05-29T13:04:58"/>
    <x v="0"/>
    <x v="0"/>
    <x v="1"/>
    <s v="c9"/>
    <n v="91247"/>
    <n v="91247"/>
    <s v="60001-100000"/>
    <m/>
    <m/>
    <m/>
    <m/>
    <m/>
    <n v="23945"/>
    <n v="73981.5"/>
    <n v="50036.5"/>
    <n v="-51109.75"/>
    <n v="149036.25"/>
    <n v="91247"/>
  </r>
  <r>
    <n v="71808"/>
    <d v="2014-05-29T13:07:42"/>
    <x v="0"/>
    <x v="0"/>
    <x v="1"/>
    <s v="c9"/>
    <n v="65949"/>
    <n v="65949"/>
    <s v="60001-100000"/>
    <m/>
    <m/>
    <m/>
    <m/>
    <m/>
    <n v="23924"/>
    <n v="73978"/>
    <n v="50054"/>
    <n v="-51157"/>
    <n v="149059"/>
    <n v="65949"/>
  </r>
  <r>
    <n v="250294"/>
    <d v="2014-06-03T03:28:57"/>
    <x v="0"/>
    <x v="0"/>
    <x v="1"/>
    <s v="c9"/>
    <n v="56371"/>
    <n v="56371"/>
    <s v="40001-60000"/>
    <m/>
    <m/>
    <m/>
    <m/>
    <m/>
    <n v="23903"/>
    <n v="73978.5"/>
    <n v="50075.5"/>
    <n v="-51210.25"/>
    <n v="149091.75"/>
    <n v="56371"/>
  </r>
  <r>
    <n v="188463"/>
    <d v="2014-06-03T03:30:16"/>
    <x v="0"/>
    <x v="1"/>
    <x v="1"/>
    <s v="c9"/>
    <n v="2658"/>
    <n v="2658"/>
    <s v="0-20,000"/>
    <m/>
    <m/>
    <m/>
    <m/>
    <m/>
    <n v="23882"/>
    <n v="73979"/>
    <n v="50097"/>
    <n v="-51263.5"/>
    <n v="149124.5"/>
    <n v="2658"/>
  </r>
  <r>
    <n v="164394"/>
    <d v="2014-06-13T13:12:21"/>
    <x v="0"/>
    <x v="0"/>
    <x v="1"/>
    <s v="c9"/>
    <n v="96235"/>
    <n v="96235"/>
    <s v="60001-100000"/>
    <m/>
    <m/>
    <m/>
    <m/>
    <m/>
    <n v="23945"/>
    <n v="73981.5"/>
    <n v="50036.5"/>
    <n v="-51109.75"/>
    <n v="149036.25"/>
    <n v="96235"/>
  </r>
  <r>
    <n v="899082"/>
    <d v="2014-06-25T19:49:59"/>
    <x v="0"/>
    <x v="1"/>
    <x v="1"/>
    <s v="c9"/>
    <n v="88125"/>
    <n v="88125"/>
    <s v="60001-100000"/>
    <m/>
    <m/>
    <m/>
    <m/>
    <m/>
    <n v="23924"/>
    <n v="73978"/>
    <n v="50054"/>
    <n v="-51157"/>
    <n v="149059"/>
    <n v="88125"/>
  </r>
  <r>
    <n v="85276"/>
    <d v="2014-07-02T09:32:45"/>
    <x v="0"/>
    <x v="0"/>
    <x v="1"/>
    <s v="c9"/>
    <n v="13558"/>
    <n v="13558"/>
    <s v="0-20,000"/>
    <m/>
    <m/>
    <m/>
    <m/>
    <m/>
    <n v="23903"/>
    <n v="73967.75"/>
    <n v="50064.75"/>
    <n v="-51194.125"/>
    <n v="149064.875"/>
    <n v="13558"/>
  </r>
  <r>
    <n v="334207"/>
    <d v="2014-07-04T13:39:37"/>
    <x v="0"/>
    <x v="0"/>
    <x v="1"/>
    <s v="c9"/>
    <n v="59450"/>
    <n v="59450"/>
    <s v="40001-60000"/>
    <m/>
    <m/>
    <m/>
    <m/>
    <m/>
    <n v="23966"/>
    <n v="73977"/>
    <n v="50011"/>
    <n v="-51050.5"/>
    <n v="148993.5"/>
    <n v="59450"/>
  </r>
  <r>
    <n v="102923"/>
    <d v="2014-07-04T13:40:27"/>
    <x v="0"/>
    <x v="0"/>
    <x v="1"/>
    <s v="c9"/>
    <n v="45602"/>
    <n v="45602"/>
    <s v="40001-60000"/>
    <m/>
    <m/>
    <m/>
    <m/>
    <m/>
    <n v="23945"/>
    <n v="73977.5"/>
    <n v="50032.5"/>
    <n v="-51103.75"/>
    <n v="149026.25"/>
    <n v="45602"/>
  </r>
  <r>
    <n v="915022"/>
    <d v="2014-07-04T15:09:47"/>
    <x v="0"/>
    <x v="1"/>
    <x v="1"/>
    <s v="c9"/>
    <n v="99852"/>
    <n v="99852"/>
    <s v="60001-100000"/>
    <m/>
    <m/>
    <m/>
    <m/>
    <m/>
    <n v="23924"/>
    <n v="73978"/>
    <n v="50054"/>
    <n v="-51157"/>
    <n v="149059"/>
    <n v="99852"/>
  </r>
  <r>
    <n v="520654"/>
    <d v="2014-07-04T15:12:10"/>
    <x v="0"/>
    <x v="0"/>
    <x v="1"/>
    <s v="c9"/>
    <n v="87236"/>
    <n v="87236"/>
    <s v="60001-100000"/>
    <m/>
    <m/>
    <m/>
    <m/>
    <m/>
    <n v="23903"/>
    <n v="73967.75"/>
    <n v="50064.75"/>
    <n v="-51194.125"/>
    <n v="149064.875"/>
    <n v="87236"/>
  </r>
  <r>
    <n v="994549"/>
    <d v="2014-07-17T07:51:17"/>
    <x v="0"/>
    <x v="1"/>
    <x v="1"/>
    <s v="c9"/>
    <n v="36563"/>
    <n v="36563"/>
    <s v="20001-40000"/>
    <m/>
    <m/>
    <m/>
    <m/>
    <m/>
    <n v="23882"/>
    <n v="73940"/>
    <n v="50058"/>
    <n v="-51205"/>
    <n v="149027"/>
    <n v="36563"/>
  </r>
  <r>
    <n v="606323"/>
    <d v="2014-07-17T07:54:06"/>
    <x v="0"/>
    <x v="0"/>
    <x v="1"/>
    <s v="c9"/>
    <n v="30205"/>
    <n v="30205"/>
    <s v="20001-40000"/>
    <m/>
    <m/>
    <m/>
    <m/>
    <m/>
    <n v="23881.25"/>
    <n v="73949.25"/>
    <n v="50068"/>
    <n v="-51220.75"/>
    <n v="149051.25"/>
    <n v="30205"/>
  </r>
  <r>
    <n v="209645"/>
    <d v="2014-07-26T12:34:31"/>
    <x v="0"/>
    <x v="0"/>
    <x v="1"/>
    <s v="i5"/>
    <n v="50191"/>
    <n v="50191"/>
    <s v="40001-60000"/>
    <m/>
    <m/>
    <m/>
    <m/>
    <m/>
    <n v="23880.5"/>
    <n v="73958.5"/>
    <n v="50078"/>
    <n v="-51236.5"/>
    <n v="149075.5"/>
    <n v="50191"/>
  </r>
  <r>
    <n v="385163"/>
    <d v="2014-07-31T11:09:49"/>
    <x v="0"/>
    <x v="0"/>
    <x v="1"/>
    <s v="i5"/>
    <n v="23054"/>
    <n v="23054"/>
    <s v="20001-40000"/>
    <m/>
    <m/>
    <m/>
    <m/>
    <m/>
    <n v="23879.75"/>
    <n v="73967.75"/>
    <n v="50088"/>
    <n v="-51252.25"/>
    <n v="149099.75"/>
    <n v="23054"/>
  </r>
  <r>
    <n v="96908"/>
    <d v="2014-07-31T11:16:29"/>
    <x v="1"/>
    <x v="0"/>
    <x v="1"/>
    <s v="i5"/>
    <n v="2773"/>
    <n v="2773"/>
    <s v="0-20,000"/>
    <m/>
    <m/>
    <m/>
    <m/>
    <m/>
    <n v="23882"/>
    <n v="73977"/>
    <n v="50095"/>
    <n v="-51260.5"/>
    <n v="149119.5"/>
    <n v="2773"/>
  </r>
  <r>
    <n v="400560"/>
    <d v="2014-07-31T11:18:50"/>
    <x v="0"/>
    <x v="0"/>
    <x v="1"/>
    <s v="i5"/>
    <n v="13941"/>
    <n v="13941"/>
    <s v="0-20,000"/>
    <m/>
    <m/>
    <m/>
    <m/>
    <m/>
    <n v="23945"/>
    <n v="73977.5"/>
    <n v="50032.5"/>
    <n v="-51103.75"/>
    <n v="149026.25"/>
    <n v="13941"/>
  </r>
  <r>
    <n v="902013"/>
    <d v="2014-07-16T09:32:24"/>
    <x v="0"/>
    <x v="0"/>
    <x v="1"/>
    <s v="c9"/>
    <n v="81465"/>
    <n v="81465"/>
    <s v="60001-100000"/>
    <m/>
    <m/>
    <m/>
    <m/>
    <m/>
    <n v="23979.5"/>
    <n v="73978"/>
    <n v="49998.5"/>
    <n v="-51018.25"/>
    <n v="148975.75"/>
    <n v="81465"/>
  </r>
  <r>
    <n v="229001"/>
    <d v="2014-08-16T17:31:17"/>
    <x v="0"/>
    <x v="0"/>
    <x v="1"/>
    <s v="c9"/>
    <n v="31640"/>
    <n v="31640"/>
    <s v="20001-40000"/>
    <m/>
    <m/>
    <m/>
    <m/>
    <m/>
    <n v="23972.75"/>
    <n v="73967.75"/>
    <n v="49995"/>
    <n v="-51019.75"/>
    <n v="148960.25"/>
    <n v="31640"/>
  </r>
  <r>
    <n v="681945"/>
    <d v="2014-08-30T08:33:41"/>
    <x v="0"/>
    <x v="0"/>
    <x v="1"/>
    <s v="i5"/>
    <n v="57024"/>
    <n v="57024"/>
    <s v="40001-60000"/>
    <m/>
    <m/>
    <m/>
    <m/>
    <m/>
    <n v="23966"/>
    <n v="73977"/>
    <n v="50011"/>
    <n v="-51050.5"/>
    <n v="148993.5"/>
    <n v="57024"/>
  </r>
  <r>
    <n v="225054"/>
    <d v="2014-05-09T16:43:13"/>
    <x v="0"/>
    <x v="0"/>
    <x v="6"/>
    <s v="i7"/>
    <n v="93457"/>
    <n v="93457"/>
    <s v="60001-100000"/>
    <m/>
    <m/>
    <m/>
    <m/>
    <m/>
    <n v="23945"/>
    <n v="73977.5"/>
    <n v="50032.5"/>
    <n v="-51103.75"/>
    <n v="149026.25"/>
    <n v="93457"/>
  </r>
  <r>
    <n v="960542"/>
    <d v="2014-05-09T16:44:14"/>
    <x v="1"/>
    <x v="0"/>
    <x v="6"/>
    <s v="i7"/>
    <n v="20950"/>
    <n v="20950"/>
    <s v="20001-40000"/>
    <m/>
    <m/>
    <m/>
    <m/>
    <m/>
    <n v="23924"/>
    <n v="73958.5"/>
    <n v="50034.5"/>
    <n v="-51127.75"/>
    <n v="149010.25"/>
    <n v="20950"/>
  </r>
  <r>
    <n v="50252"/>
    <d v="2014-06-25T09:31:04"/>
    <x v="0"/>
    <x v="0"/>
    <x v="6"/>
    <s v="i5"/>
    <n v="19873"/>
    <n v="19873"/>
    <s v="0-20,000"/>
    <m/>
    <m/>
    <m/>
    <m/>
    <m/>
    <n v="23972.75"/>
    <n v="73967.75"/>
    <n v="49995"/>
    <n v="-51019.75"/>
    <n v="148960.25"/>
    <n v="19873"/>
  </r>
  <r>
    <n v="130762"/>
    <d v="2014-06-25T09:32:46"/>
    <x v="1"/>
    <x v="0"/>
    <x v="6"/>
    <s v="i5"/>
    <n v="86425"/>
    <n v="86425"/>
    <s v="60001-100000"/>
    <m/>
    <m/>
    <m/>
    <m/>
    <m/>
    <n v="23993"/>
    <n v="73977"/>
    <n v="49984"/>
    <n v="-50983"/>
    <n v="148953"/>
    <n v="86425"/>
  </r>
  <r>
    <n v="752703"/>
    <d v="2014-06-25T19:56:54"/>
    <x v="0"/>
    <x v="2"/>
    <x v="6"/>
    <s v="i5"/>
    <n v="36493"/>
    <n v="36493"/>
    <s v="20001-40000"/>
    <m/>
    <m/>
    <m/>
    <m/>
    <m/>
    <n v="23986.25"/>
    <n v="73949.25"/>
    <n v="49963"/>
    <n v="-50958.25"/>
    <n v="148893.75"/>
    <n v="36493"/>
  </r>
  <r>
    <n v="149895"/>
    <d v="2014-07-30T11:08:42"/>
    <x v="0"/>
    <x v="0"/>
    <x v="1"/>
    <s v="c9"/>
    <n v="50495"/>
    <n v="50495"/>
    <s v="40001-60000"/>
    <m/>
    <m/>
    <m/>
    <m/>
    <m/>
    <n v="23979.5"/>
    <n v="73958.5"/>
    <n v="49979"/>
    <n v="-50989"/>
    <n v="148927"/>
    <n v="50495"/>
  </r>
  <r>
    <n v="283291"/>
    <d v="2014-08-20T09:32:12"/>
    <x v="0"/>
    <x v="0"/>
    <x v="1"/>
    <s v="c9"/>
    <n v="86926"/>
    <n v="86926"/>
    <s v="60001-100000"/>
    <m/>
    <m/>
    <m/>
    <m/>
    <m/>
    <n v="23972.75"/>
    <n v="73967.75"/>
    <n v="49995"/>
    <n v="-51019.75"/>
    <n v="148960.25"/>
    <n v="86926"/>
  </r>
  <r>
    <n v="213119"/>
    <d v="2014-08-20T09:31:44"/>
    <x v="0"/>
    <x v="2"/>
    <x v="1"/>
    <s v="c9"/>
    <n v="85825"/>
    <n v="85825"/>
    <s v="60001-100000"/>
    <m/>
    <m/>
    <m/>
    <m/>
    <m/>
    <n v="23966"/>
    <n v="73940"/>
    <n v="49974"/>
    <n v="-50995"/>
    <n v="148901"/>
    <n v="85825"/>
  </r>
  <r>
    <n v="276604"/>
    <d v="2014-08-20T09:33:00"/>
    <x v="0"/>
    <x v="2"/>
    <x v="1"/>
    <s v="c9"/>
    <n v="77543"/>
    <n v="77543"/>
    <s v="60001-100000"/>
    <m/>
    <m/>
    <m/>
    <m/>
    <m/>
    <n v="23945"/>
    <n v="73910"/>
    <n v="49965"/>
    <n v="-51002.5"/>
    <n v="148857.5"/>
    <n v="77543"/>
  </r>
  <r>
    <n v="759940"/>
    <d v="2014-05-14T09:31:35"/>
    <x v="0"/>
    <x v="0"/>
    <x v="1"/>
    <s v="c9"/>
    <n v="36728"/>
    <n v="36728"/>
    <s v="20001-40000"/>
    <m/>
    <m/>
    <m/>
    <m/>
    <m/>
    <n v="23924"/>
    <n v="73895"/>
    <n v="49971"/>
    <n v="-51032.5"/>
    <n v="148851.5"/>
    <n v="36728"/>
  </r>
  <r>
    <n v="321436"/>
    <d v="2014-05-20T10:13:26"/>
    <x v="0"/>
    <x v="0"/>
    <x v="1"/>
    <s v="c9"/>
    <n v="54996"/>
    <n v="54996"/>
    <s v="40001-60000"/>
    <m/>
    <m/>
    <m/>
    <m/>
    <m/>
    <n v="23903"/>
    <n v="73897.5"/>
    <n v="49994.5"/>
    <n v="-51088.75"/>
    <n v="148889.25"/>
    <n v="54996"/>
  </r>
  <r>
    <n v="721878"/>
    <d v="2014-06-04T09:32:58"/>
    <x v="0"/>
    <x v="1"/>
    <x v="1"/>
    <s v="c9"/>
    <n v="62340"/>
    <n v="62340"/>
    <s v="60001-100000"/>
    <m/>
    <m/>
    <m/>
    <m/>
    <m/>
    <n v="23882"/>
    <n v="73900"/>
    <n v="50018"/>
    <n v="-51145"/>
    <n v="148927"/>
    <n v="62340"/>
  </r>
  <r>
    <n v="197840"/>
    <d v="2014-06-11T09:31:32"/>
    <x v="0"/>
    <x v="0"/>
    <x v="1"/>
    <s v="c9"/>
    <n v="3225"/>
    <n v="3225"/>
    <s v="0-20,000"/>
    <m/>
    <m/>
    <m/>
    <m/>
    <m/>
    <n v="23881.25"/>
    <n v="73910"/>
    <n v="50028.75"/>
    <n v="-51161.875"/>
    <n v="148953.125"/>
    <n v="3225"/>
  </r>
  <r>
    <n v="615676"/>
    <d v="2014-06-11T09:31:54"/>
    <x v="0"/>
    <x v="0"/>
    <x v="1"/>
    <s v="c9"/>
    <n v="85562"/>
    <n v="85562"/>
    <s v="60001-100000"/>
    <m/>
    <m/>
    <m/>
    <m/>
    <m/>
    <n v="23924"/>
    <n v="73920"/>
    <n v="49996"/>
    <n v="-51070"/>
    <n v="148914"/>
    <n v="85562"/>
  </r>
  <r>
    <n v="722537"/>
    <d v="2014-06-11T09:33:23"/>
    <x v="0"/>
    <x v="1"/>
    <x v="1"/>
    <s v="c9"/>
    <n v="98994"/>
    <n v="98994"/>
    <s v="60001-100000"/>
    <m/>
    <m/>
    <m/>
    <m/>
    <m/>
    <n v="23903"/>
    <n v="73897.5"/>
    <n v="49994.5"/>
    <n v="-51088.75"/>
    <n v="148889.25"/>
    <n v="98994"/>
  </r>
  <r>
    <n v="697595"/>
    <d v="2014-05-16T14:54:23"/>
    <x v="1"/>
    <x v="1"/>
    <x v="0"/>
    <s v="i5"/>
    <n v="14805"/>
    <n v="14805"/>
    <s v="0-20,000"/>
    <m/>
    <m/>
    <m/>
    <m/>
    <m/>
    <n v="23882"/>
    <n v="73890"/>
    <n v="50008"/>
    <n v="-51130"/>
    <n v="148902"/>
    <n v="14805"/>
  </r>
  <r>
    <n v="664237"/>
    <d v="2014-08-15T13:36:12"/>
    <x v="0"/>
    <x v="1"/>
    <x v="0"/>
    <s v="c9"/>
    <n v="73430"/>
    <n v="73430"/>
    <s v="60001-100000"/>
    <m/>
    <m/>
    <m/>
    <m/>
    <m/>
    <n v="23945"/>
    <n v="73892.5"/>
    <n v="49947.5"/>
    <n v="-50976.25"/>
    <n v="148813.75"/>
    <n v="73430"/>
  </r>
  <r>
    <n v="500527"/>
    <d v="2014-08-20T14:16:11"/>
    <x v="0"/>
    <x v="0"/>
    <x v="0"/>
    <s v="c9"/>
    <n v="78927"/>
    <n v="78927"/>
    <s v="60001-100000"/>
    <m/>
    <m/>
    <m/>
    <m/>
    <m/>
    <n v="23924"/>
    <n v="73895"/>
    <n v="49971"/>
    <n v="-51032.5"/>
    <n v="148851.5"/>
    <n v="78927"/>
  </r>
  <r>
    <n v="634732"/>
    <d v="2014-08-20T14:17:45"/>
    <x v="0"/>
    <x v="0"/>
    <x v="0"/>
    <s v="c9"/>
    <n v="12012"/>
    <n v="12012"/>
    <s v="0-20,000"/>
    <m/>
    <m/>
    <m/>
    <m/>
    <m/>
    <n v="23903"/>
    <n v="73886.5"/>
    <n v="49983.5"/>
    <n v="-51072.25"/>
    <n v="148861.75"/>
    <n v="12012"/>
  </r>
  <r>
    <n v="333076"/>
    <d v="2014-08-20T14:18:24"/>
    <x v="0"/>
    <x v="0"/>
    <x v="0"/>
    <s v="c9"/>
    <n v="42513"/>
    <n v="42513"/>
    <s v="40001-60000"/>
    <m/>
    <m/>
    <m/>
    <m/>
    <m/>
    <n v="23966"/>
    <n v="73890"/>
    <n v="49924"/>
    <n v="-50920"/>
    <n v="148776"/>
    <n v="42513"/>
  </r>
  <r>
    <n v="307061"/>
    <d v="2014-05-06T09:21:12"/>
    <x v="0"/>
    <x v="0"/>
    <x v="0"/>
    <s v="c5"/>
    <n v="39277"/>
    <n v="39277"/>
    <s v="20001-40000"/>
    <m/>
    <m/>
    <m/>
    <m/>
    <m/>
    <n v="23945"/>
    <n v="73892.5"/>
    <n v="49947.5"/>
    <n v="-50976.25"/>
    <n v="148813.75"/>
    <n v="39277"/>
  </r>
  <r>
    <n v="208659"/>
    <d v="2014-05-06T09:25:26"/>
    <x v="0"/>
    <x v="1"/>
    <x v="0"/>
    <s v="c5"/>
    <n v="96934"/>
    <n v="96934"/>
    <s v="60001-100000"/>
    <m/>
    <m/>
    <m/>
    <m/>
    <m/>
    <n v="23924"/>
    <n v="73895"/>
    <n v="49971"/>
    <n v="-51032.5"/>
    <n v="148851.5"/>
    <n v="96934"/>
  </r>
  <r>
    <n v="757766"/>
    <d v="2014-08-08T12:54:35"/>
    <x v="1"/>
    <x v="0"/>
    <x v="0"/>
    <s v="c5"/>
    <n v="13821"/>
    <n v="13821"/>
    <s v="0-20,000"/>
    <m/>
    <m/>
    <m/>
    <m/>
    <m/>
    <n v="23903"/>
    <n v="73886.5"/>
    <n v="49983.5"/>
    <n v="-51072.25"/>
    <n v="148861.75"/>
    <n v="13821"/>
  </r>
  <r>
    <n v="382964"/>
    <d v="2014-08-31T18:31:16"/>
    <x v="0"/>
    <x v="1"/>
    <x v="0"/>
    <s v="c5"/>
    <n v="69869"/>
    <n v="69869"/>
    <s v="60001-100000"/>
    <m/>
    <m/>
    <m/>
    <m/>
    <m/>
    <n v="23966"/>
    <n v="73890"/>
    <n v="49924"/>
    <n v="-50920"/>
    <n v="148776"/>
    <n v="69869"/>
  </r>
  <r>
    <n v="83528"/>
    <d v="2014-07-03T14:05:23"/>
    <x v="0"/>
    <x v="1"/>
    <x v="1"/>
    <s v="c9"/>
    <n v="32999"/>
    <n v="32999"/>
    <s v="20001-40000"/>
    <m/>
    <m/>
    <m/>
    <m/>
    <m/>
    <n v="23945"/>
    <n v="73892.5"/>
    <n v="49947.5"/>
    <n v="-50976.25"/>
    <n v="148813.75"/>
    <n v="32999"/>
  </r>
  <r>
    <n v="315613"/>
    <d v="2014-07-29T10:50:20"/>
    <x v="0"/>
    <x v="0"/>
    <x v="0"/>
    <s v="c5"/>
    <n v="82780"/>
    <n v="82780"/>
    <s v="60001-100000"/>
    <m/>
    <m/>
    <m/>
    <m/>
    <m/>
    <n v="23924"/>
    <n v="73895"/>
    <n v="49971"/>
    <n v="-51032.5"/>
    <n v="148851.5"/>
    <n v="82780"/>
  </r>
  <r>
    <n v="890287"/>
    <d v="2014-07-01T22:35:36"/>
    <x v="0"/>
    <x v="0"/>
    <x v="1"/>
    <s v="i7"/>
    <n v="50719"/>
    <n v="50719"/>
    <s v="40001-60000"/>
    <m/>
    <m/>
    <m/>
    <m/>
    <m/>
    <n v="23903"/>
    <n v="73886.5"/>
    <n v="49983.5"/>
    <n v="-51072.25"/>
    <n v="148861.75"/>
    <n v="50719"/>
  </r>
  <r>
    <n v="934036"/>
    <d v="2014-07-03T17:04:59"/>
    <x v="0"/>
    <x v="0"/>
    <x v="1"/>
    <s v="i7"/>
    <n v="20776"/>
    <n v="20776"/>
    <s v="20001-40000"/>
    <m/>
    <m/>
    <m/>
    <m/>
    <m/>
    <n v="23882"/>
    <n v="73890"/>
    <n v="50008"/>
    <n v="-51130"/>
    <n v="148902"/>
    <n v="20776"/>
  </r>
  <r>
    <n v="725326"/>
    <d v="2014-07-03T17:07:26"/>
    <x v="0"/>
    <x v="0"/>
    <x v="1"/>
    <s v="i7"/>
    <n v="44153"/>
    <n v="44153"/>
    <s v="40001-60000"/>
    <m/>
    <m/>
    <m/>
    <m/>
    <m/>
    <n v="23945"/>
    <n v="73892.5"/>
    <n v="49947.5"/>
    <n v="-50976.25"/>
    <n v="148813.75"/>
    <n v="44153"/>
  </r>
  <r>
    <n v="517263"/>
    <d v="2014-07-09T08:07:14"/>
    <x v="1"/>
    <x v="0"/>
    <x v="1"/>
    <s v="i7"/>
    <n v="26065"/>
    <n v="26065"/>
    <s v="20001-40000"/>
    <m/>
    <m/>
    <m/>
    <m/>
    <m/>
    <n v="23924"/>
    <n v="73895"/>
    <n v="49971"/>
    <n v="-51032.5"/>
    <n v="148851.5"/>
    <n v="26065"/>
  </r>
  <r>
    <n v="683143"/>
    <d v="2014-07-09T08:07:32"/>
    <x v="0"/>
    <x v="1"/>
    <x v="1"/>
    <s v="i7"/>
    <n v="31497"/>
    <n v="31497"/>
    <s v="20001-40000"/>
    <m/>
    <m/>
    <m/>
    <m/>
    <m/>
    <n v="23903"/>
    <n v="73897.5"/>
    <n v="49994.5"/>
    <n v="-51088.75"/>
    <n v="148889.25"/>
    <n v="31497"/>
  </r>
  <r>
    <n v="337978"/>
    <d v="2014-07-09T08:07:30"/>
    <x v="0"/>
    <x v="1"/>
    <x v="1"/>
    <s v="i7"/>
    <n v="57287"/>
    <n v="57287"/>
    <s v="40001-60000"/>
    <m/>
    <m/>
    <m/>
    <m/>
    <m/>
    <n v="23882"/>
    <n v="73900"/>
    <n v="50018"/>
    <n v="-51145"/>
    <n v="148927"/>
    <n v="57287"/>
  </r>
  <r>
    <n v="584084"/>
    <d v="2014-07-09T08:08:52"/>
    <x v="0"/>
    <x v="1"/>
    <x v="1"/>
    <s v="i7"/>
    <n v="63870"/>
    <n v="63870"/>
    <s v="60001-100000"/>
    <m/>
    <m/>
    <m/>
    <m/>
    <m/>
    <n v="23881.25"/>
    <n v="73910"/>
    <n v="50028.75"/>
    <n v="-51161.875"/>
    <n v="148953.125"/>
    <n v="63870"/>
  </r>
  <r>
    <n v="967295"/>
    <d v="2014-08-06T11:47:03"/>
    <x v="0"/>
    <x v="0"/>
    <x v="1"/>
    <s v="i7"/>
    <n v="30638"/>
    <n v="30638"/>
    <s v="20001-40000"/>
    <m/>
    <m/>
    <m/>
    <m/>
    <m/>
    <n v="23880.5"/>
    <n v="73920"/>
    <n v="50039.5"/>
    <n v="-51178.75"/>
    <n v="148979.25"/>
    <n v="30638"/>
  </r>
  <r>
    <n v="471614"/>
    <d v="2014-07-21T09:32:34"/>
    <x v="0"/>
    <x v="1"/>
    <x v="0"/>
    <s v="c9"/>
    <n v="36312"/>
    <n v="36312"/>
    <s v="20001-40000"/>
    <m/>
    <m/>
    <m/>
    <m/>
    <m/>
    <n v="23879.75"/>
    <n v="73930"/>
    <n v="50050.25"/>
    <n v="-51195.625"/>
    <n v="149005.375"/>
    <n v="36312"/>
  </r>
  <r>
    <n v="153577"/>
    <d v="2014-07-28T09:33:08"/>
    <x v="0"/>
    <x v="0"/>
    <x v="0"/>
    <s v="c9"/>
    <n v="94463"/>
    <n v="94463"/>
    <s v="60001-100000"/>
    <m/>
    <m/>
    <m/>
    <m/>
    <m/>
    <n v="23879"/>
    <n v="73940"/>
    <n v="50061"/>
    <n v="-51212.5"/>
    <n v="149031.5"/>
    <n v="94463"/>
  </r>
  <r>
    <n v="878147"/>
    <d v="2014-05-19T09:32:53"/>
    <x v="0"/>
    <x v="0"/>
    <x v="5"/>
    <s v="i5"/>
    <n v="40315"/>
    <n v="40315"/>
    <s v="40001-60000"/>
    <m/>
    <m/>
    <m/>
    <m/>
    <m/>
    <n v="23861.25"/>
    <n v="73910"/>
    <n v="50048.75"/>
    <n v="-51211.875"/>
    <n v="148983.125"/>
    <n v="40315"/>
  </r>
  <r>
    <n v="799827"/>
    <d v="2014-06-19T17:59:09"/>
    <x v="1"/>
    <x v="0"/>
    <x v="5"/>
    <s v="i5"/>
    <n v="35519"/>
    <n v="35519"/>
    <s v="20001-40000"/>
    <m/>
    <m/>
    <m/>
    <m/>
    <m/>
    <n v="23843.5"/>
    <n v="73920"/>
    <n v="50076.5"/>
    <n v="-51271.25"/>
    <n v="149034.75"/>
    <n v="35519"/>
  </r>
  <r>
    <n v="57507"/>
    <d v="2014-05-06T16:10:15"/>
    <x v="0"/>
    <x v="1"/>
    <x v="5"/>
    <s v="c5"/>
    <n v="6743"/>
    <n v="6743"/>
    <s v="0-20,000"/>
    <m/>
    <m/>
    <m/>
    <m/>
    <m/>
    <n v="23825.75"/>
    <n v="73930"/>
    <n v="50104.25"/>
    <n v="-51330.625"/>
    <n v="149086.375"/>
    <n v="6743"/>
  </r>
  <r>
    <n v="590363"/>
    <d v="2014-05-06T16:10:37"/>
    <x v="0"/>
    <x v="0"/>
    <x v="5"/>
    <s v="c5"/>
    <n v="17189"/>
    <n v="17189"/>
    <s v="0-20,000"/>
    <m/>
    <m/>
    <m/>
    <m/>
    <m/>
    <n v="23879"/>
    <n v="73940"/>
    <n v="50061"/>
    <n v="-51212.5"/>
    <n v="149031.5"/>
    <n v="17189"/>
  </r>
  <r>
    <n v="433347"/>
    <d v="2014-05-07T13:52:55"/>
    <x v="0"/>
    <x v="1"/>
    <x v="5"/>
    <s v="c8"/>
    <n v="47344"/>
    <n v="47344"/>
    <s v="40001-60000"/>
    <m/>
    <m/>
    <m/>
    <m/>
    <m/>
    <n v="23881.25"/>
    <n v="73949.25"/>
    <n v="50068"/>
    <n v="-51220.75"/>
    <n v="149051.25"/>
    <n v="47344"/>
  </r>
  <r>
    <n v="527298"/>
    <d v="2014-05-07T13:53:14"/>
    <x v="1"/>
    <x v="0"/>
    <x v="5"/>
    <s v="c8"/>
    <n v="94729"/>
    <n v="94729"/>
    <s v="60001-100000"/>
    <m/>
    <m/>
    <m/>
    <m/>
    <m/>
    <n v="23880.5"/>
    <n v="73958.5"/>
    <n v="50078"/>
    <n v="-51236.5"/>
    <n v="149075.5"/>
    <n v="94729"/>
  </r>
  <r>
    <n v="283190"/>
    <d v="2014-05-20T17:43:20"/>
    <x v="0"/>
    <x v="0"/>
    <x v="5"/>
    <s v="c5"/>
    <n v="10200"/>
    <n v="10200"/>
    <s v="0-20,000"/>
    <m/>
    <m/>
    <m/>
    <m/>
    <m/>
    <n v="23879.75"/>
    <n v="73930"/>
    <n v="50050.25"/>
    <n v="-51195.625"/>
    <n v="149005.375"/>
    <n v="10200"/>
  </r>
  <r>
    <n v="564838"/>
    <d v="2014-06-04T17:39:19"/>
    <x v="1"/>
    <x v="1"/>
    <x v="5"/>
    <s v="c5"/>
    <n v="13871"/>
    <n v="13871"/>
    <s v="0-20,000"/>
    <m/>
    <m/>
    <m/>
    <m/>
    <m/>
    <n v="23882"/>
    <n v="73940"/>
    <n v="50058"/>
    <n v="-51205"/>
    <n v="149027"/>
    <n v="13871"/>
  </r>
  <r>
    <n v="537955"/>
    <d v="2014-06-04T17:40:58"/>
    <x v="0"/>
    <x v="0"/>
    <x v="5"/>
    <s v="c5"/>
    <n v="4502"/>
    <n v="4502"/>
    <s v="0-20,000"/>
    <m/>
    <m/>
    <m/>
    <m/>
    <m/>
    <n v="23945"/>
    <n v="73949.25"/>
    <n v="50004.25"/>
    <n v="-51061.375"/>
    <n v="148955.625"/>
    <n v="4502"/>
  </r>
  <r>
    <n v="516907"/>
    <d v="2014-06-02T09:33:48"/>
    <x v="0"/>
    <x v="1"/>
    <x v="5"/>
    <s v="c5"/>
    <n v="9417"/>
    <n v="9417"/>
    <s v="0-20,000"/>
    <m/>
    <m/>
    <m/>
    <m/>
    <m/>
    <n v="23979.5"/>
    <n v="73958.5"/>
    <n v="49979"/>
    <n v="-50989"/>
    <n v="148927"/>
    <n v="9417"/>
  </r>
  <r>
    <n v="677630"/>
    <d v="2014-06-02T09:37:59"/>
    <x v="0"/>
    <x v="1"/>
    <x v="5"/>
    <s v="c5"/>
    <n v="22748"/>
    <n v="22748"/>
    <s v="20001-40000"/>
    <m/>
    <m/>
    <m/>
    <m/>
    <m/>
    <n v="24055.5"/>
    <n v="73967.75"/>
    <n v="49912.25"/>
    <n v="-50812.875"/>
    <n v="148836.125"/>
    <n v="22748"/>
  </r>
  <r>
    <n v="891817"/>
    <d v="2014-06-02T09:39:27"/>
    <x v="0"/>
    <x v="0"/>
    <x v="5"/>
    <s v="c5"/>
    <n v="82558"/>
    <n v="82558"/>
    <s v="60001-100000"/>
    <m/>
    <m/>
    <m/>
    <m/>
    <m/>
    <n v="24243"/>
    <n v="73977"/>
    <n v="49734"/>
    <n v="-50358"/>
    <n v="148578"/>
    <n v="82558"/>
  </r>
  <r>
    <n v="345091"/>
    <d v="2014-06-03T15:39:46"/>
    <x v="0"/>
    <x v="1"/>
    <x v="5"/>
    <s v="c5"/>
    <n v="6101"/>
    <n v="6101"/>
    <s v="0-20,000"/>
    <m/>
    <m/>
    <m/>
    <m/>
    <m/>
    <n v="24180.5"/>
    <n v="73949.25"/>
    <n v="49768.75"/>
    <n v="-50472.625"/>
    <n v="148602.375"/>
    <n v="6101"/>
  </r>
  <r>
    <n v="252596"/>
    <d v="2014-06-07T14:36:58"/>
    <x v="0"/>
    <x v="0"/>
    <x v="5"/>
    <s v="c5"/>
    <n v="49221"/>
    <n v="49221"/>
    <s v="40001-60000"/>
    <m/>
    <m/>
    <m/>
    <m/>
    <m/>
    <n v="24248"/>
    <n v="73958.5"/>
    <n v="49710.5"/>
    <n v="-50317.75"/>
    <n v="148524.25"/>
    <n v="49221"/>
  </r>
  <r>
    <n v="273668"/>
    <d v="2014-06-07T14:38:57"/>
    <x v="0"/>
    <x v="0"/>
    <x v="5"/>
    <s v="c5"/>
    <n v="30662"/>
    <n v="30662"/>
    <s v="20001-40000"/>
    <m/>
    <m/>
    <m/>
    <m/>
    <m/>
    <n v="24245.5"/>
    <n v="73967.75"/>
    <n v="49722.25"/>
    <n v="-50337.875"/>
    <n v="148551.125"/>
    <n v="30662"/>
  </r>
  <r>
    <n v="966039"/>
    <d v="2014-06-17T16:57:21"/>
    <x v="1"/>
    <x v="0"/>
    <x v="5"/>
    <s v="c5"/>
    <n v="82020"/>
    <n v="82020"/>
    <s v="60001-100000"/>
    <m/>
    <m/>
    <m/>
    <m/>
    <m/>
    <n v="24243"/>
    <n v="73977"/>
    <n v="49734"/>
    <n v="-50358"/>
    <n v="148578"/>
    <n v="82020"/>
  </r>
  <r>
    <n v="795136"/>
    <d v="2014-06-11T13:02:31"/>
    <x v="0"/>
    <x v="0"/>
    <x v="5"/>
    <s v="c5"/>
    <n v="85806"/>
    <n v="85806"/>
    <s v="60001-100000"/>
    <m/>
    <m/>
    <m/>
    <m/>
    <m/>
    <n v="24180.5"/>
    <n v="73949.25"/>
    <n v="49768.75"/>
    <n v="-50472.625"/>
    <n v="148602.375"/>
    <n v="85806"/>
  </r>
  <r>
    <n v="460939"/>
    <d v="2014-06-11T13:03:49"/>
    <x v="0"/>
    <x v="1"/>
    <x v="5"/>
    <s v="c5"/>
    <n v="64925"/>
    <n v="64925"/>
    <s v="60001-100000"/>
    <m/>
    <m/>
    <m/>
    <m/>
    <m/>
    <n v="24118"/>
    <n v="73920"/>
    <n v="49802"/>
    <n v="-50585"/>
    <n v="148623"/>
    <n v="64925"/>
  </r>
  <r>
    <n v="152139"/>
    <d v="2014-06-12T08:42:28"/>
    <x v="0"/>
    <x v="1"/>
    <x v="5"/>
    <s v="c5"/>
    <n v="49625"/>
    <n v="49625"/>
    <s v="40001-60000"/>
    <m/>
    <m/>
    <m/>
    <m/>
    <m/>
    <n v="24055.5"/>
    <n v="73930"/>
    <n v="49874.5"/>
    <n v="-50756.25"/>
    <n v="148741.75"/>
    <n v="49625"/>
  </r>
  <r>
    <n v="360592"/>
    <d v="2014-06-12T16:44:47"/>
    <x v="0"/>
    <x v="0"/>
    <x v="5"/>
    <s v="c5"/>
    <n v="28732"/>
    <n v="28732"/>
    <s v="20001-40000"/>
    <m/>
    <m/>
    <m/>
    <m/>
    <m/>
    <n v="23993"/>
    <n v="73940"/>
    <n v="49947"/>
    <n v="-50927.5"/>
    <n v="148860.5"/>
    <n v="28732"/>
  </r>
  <r>
    <n v="364501"/>
    <d v="2014-06-19T10:45:30"/>
    <x v="1"/>
    <x v="1"/>
    <x v="5"/>
    <s v="n9"/>
    <n v="46219"/>
    <n v="46219"/>
    <s v="40001-60000"/>
    <m/>
    <m/>
    <m/>
    <m/>
    <m/>
    <n v="23986.25"/>
    <n v="73949.25"/>
    <n v="49963"/>
    <n v="-50958.25"/>
    <n v="148893.75"/>
    <n v="46219"/>
  </r>
  <r>
    <n v="675878"/>
    <d v="2014-06-19T10:50:04"/>
    <x v="0"/>
    <x v="1"/>
    <x v="5"/>
    <s v="n6"/>
    <n v="44700"/>
    <n v="44700"/>
    <s v="40001-60000"/>
    <m/>
    <m/>
    <m/>
    <m/>
    <m/>
    <n v="23979.5"/>
    <n v="73958.5"/>
    <n v="49979"/>
    <n v="-50989"/>
    <n v="148927"/>
    <n v="44700"/>
  </r>
  <r>
    <n v="740422"/>
    <d v="2014-06-23T15:39:37"/>
    <x v="0"/>
    <x v="0"/>
    <x v="5"/>
    <s v="c5"/>
    <n v="32333"/>
    <n v="32333"/>
    <s v="20001-40000"/>
    <m/>
    <m/>
    <m/>
    <m/>
    <m/>
    <n v="23972.75"/>
    <n v="73967.75"/>
    <n v="49995"/>
    <n v="-51019.75"/>
    <n v="148960.25"/>
    <n v="32333"/>
  </r>
  <r>
    <n v="620777"/>
    <d v="2014-06-23T15:43:58"/>
    <x v="0"/>
    <x v="0"/>
    <x v="5"/>
    <s v="c5"/>
    <n v="92506"/>
    <n v="92506"/>
    <s v="60001-100000"/>
    <m/>
    <m/>
    <m/>
    <m/>
    <m/>
    <n v="23966"/>
    <n v="73977"/>
    <n v="50011"/>
    <n v="-51050.5"/>
    <n v="148993.5"/>
    <n v="92506"/>
  </r>
  <r>
    <n v="41585"/>
    <d v="2014-06-23T15:46:17"/>
    <x v="0"/>
    <x v="1"/>
    <x v="5"/>
    <s v="c5"/>
    <n v="92272"/>
    <n v="92272"/>
    <s v="60001-100000"/>
    <m/>
    <m/>
    <m/>
    <m/>
    <m/>
    <n v="23945"/>
    <n v="73949.25"/>
    <n v="50004.25"/>
    <n v="-51061.375"/>
    <n v="148955.625"/>
    <n v="92272"/>
  </r>
  <r>
    <n v="25349"/>
    <d v="2014-06-23T15:40:34"/>
    <x v="0"/>
    <x v="1"/>
    <x v="5"/>
    <s v="c5"/>
    <n v="84428"/>
    <n v="84428"/>
    <s v="60001-100000"/>
    <m/>
    <m/>
    <m/>
    <m/>
    <m/>
    <n v="23924"/>
    <n v="73920"/>
    <n v="49996"/>
    <n v="-51070"/>
    <n v="148914"/>
    <n v="84428"/>
  </r>
  <r>
    <n v="999118"/>
    <d v="2014-06-24T14:36:00"/>
    <x v="0"/>
    <x v="0"/>
    <x v="5"/>
    <s v="c5"/>
    <n v="91343"/>
    <n v="91343"/>
    <s v="60001-100000"/>
    <m/>
    <m/>
    <m/>
    <m/>
    <m/>
    <n v="23903"/>
    <n v="73897.5"/>
    <n v="49994.5"/>
    <n v="-51088.75"/>
    <n v="148889.25"/>
    <n v="91343"/>
  </r>
  <r>
    <n v="71745"/>
    <d v="2014-06-25T11:54:09"/>
    <x v="0"/>
    <x v="1"/>
    <x v="5"/>
    <s v="c5"/>
    <n v="6920"/>
    <n v="6920"/>
    <s v="0-20,000"/>
    <m/>
    <m/>
    <m/>
    <m/>
    <m/>
    <n v="23882"/>
    <n v="73890"/>
    <n v="50008"/>
    <n v="-51130"/>
    <n v="148902"/>
    <n v="6920"/>
  </r>
  <r>
    <n v="380463"/>
    <d v="2014-07-03T11:13:20"/>
    <x v="0"/>
    <x v="1"/>
    <x v="5"/>
    <s v="c5"/>
    <n v="51982"/>
    <n v="51982"/>
    <s v="40001-60000"/>
    <m/>
    <m/>
    <m/>
    <m/>
    <m/>
    <n v="23945"/>
    <n v="73892.5"/>
    <n v="49947.5"/>
    <n v="-50976.25"/>
    <n v="148813.75"/>
    <n v="51982"/>
  </r>
  <r>
    <n v="637881"/>
    <d v="2014-07-15T17:16:03"/>
    <x v="0"/>
    <x v="0"/>
    <x v="5"/>
    <s v="c5"/>
    <n v="4850"/>
    <n v="4850"/>
    <s v="0-20,000"/>
    <m/>
    <m/>
    <m/>
    <m/>
    <m/>
    <n v="23924"/>
    <n v="73895"/>
    <n v="49971"/>
    <n v="-51032.5"/>
    <n v="148851.5"/>
    <n v="4850"/>
  </r>
  <r>
    <n v="244499"/>
    <d v="2014-07-15T17:16:39"/>
    <x v="0"/>
    <x v="0"/>
    <x v="5"/>
    <s v="c5"/>
    <n v="88295"/>
    <n v="88295"/>
    <s v="60001-100000"/>
    <m/>
    <m/>
    <m/>
    <m/>
    <m/>
    <n v="23972.75"/>
    <n v="73897.5"/>
    <n v="49924.75"/>
    <n v="-50914.375"/>
    <n v="148784.625"/>
    <n v="88295"/>
  </r>
  <r>
    <n v="678132"/>
    <d v="2014-07-15T19:44:14"/>
    <x v="0"/>
    <x v="0"/>
    <x v="5"/>
    <s v="c5"/>
    <n v="9662"/>
    <n v="9662"/>
    <s v="0-20,000"/>
    <m/>
    <m/>
    <m/>
    <m/>
    <m/>
    <n v="23966"/>
    <n v="73890"/>
    <n v="49924"/>
    <n v="-50920"/>
    <n v="148776"/>
    <n v="9662"/>
  </r>
  <r>
    <n v="314550"/>
    <d v="2014-07-23T08:07:47"/>
    <x v="0"/>
    <x v="0"/>
    <x v="5"/>
    <s v="c5"/>
    <n v="75573"/>
    <n v="75573"/>
    <s v="60001-100000"/>
    <m/>
    <m/>
    <m/>
    <m/>
    <m/>
    <n v="23986.25"/>
    <n v="73892.5"/>
    <n v="49906.25"/>
    <n v="-50873.125"/>
    <n v="148751.875"/>
    <n v="75573"/>
  </r>
  <r>
    <n v="601721"/>
    <d v="2014-07-23T08:08:25"/>
    <x v="0"/>
    <x v="0"/>
    <x v="5"/>
    <s v="c5"/>
    <n v="46576"/>
    <n v="46576"/>
    <s v="40001-60000"/>
    <m/>
    <m/>
    <m/>
    <m/>
    <m/>
    <n v="23979.5"/>
    <n v="73883"/>
    <n v="49903.5"/>
    <n v="-50875.75"/>
    <n v="148738.25"/>
    <n v="46576"/>
  </r>
  <r>
    <n v="40000"/>
    <d v="2014-07-23T08:11:26"/>
    <x v="0"/>
    <x v="1"/>
    <x v="5"/>
    <s v="c5"/>
    <n v="64981"/>
    <n v="64981"/>
    <s v="60001-100000"/>
    <m/>
    <m/>
    <m/>
    <m/>
    <m/>
    <n v="23972.75"/>
    <n v="73886.5"/>
    <n v="49913.75"/>
    <n v="-50897.875"/>
    <n v="148757.125"/>
    <n v="64981"/>
  </r>
  <r>
    <n v="118864"/>
    <d v="2014-07-30T08:31:16"/>
    <x v="0"/>
    <x v="1"/>
    <x v="5"/>
    <s v="c5"/>
    <n v="49845"/>
    <n v="49845"/>
    <s v="40001-60000"/>
    <m/>
    <m/>
    <m/>
    <m/>
    <m/>
    <n v="23966"/>
    <n v="73890"/>
    <n v="49924"/>
    <n v="-50920"/>
    <n v="148776"/>
    <n v="49845"/>
  </r>
  <r>
    <n v="840274"/>
    <d v="2014-07-30T08:36:20"/>
    <x v="0"/>
    <x v="1"/>
    <x v="5"/>
    <s v="c5"/>
    <n v="7390"/>
    <n v="7390"/>
    <s v="0-20,000"/>
    <m/>
    <m/>
    <m/>
    <m/>
    <m/>
    <n v="23945"/>
    <n v="73892.5"/>
    <n v="49947.5"/>
    <n v="-50976.25"/>
    <n v="148813.75"/>
    <n v="7390"/>
  </r>
  <r>
    <n v="220764"/>
    <d v="2014-07-30T12:54:22"/>
    <x v="0"/>
    <x v="0"/>
    <x v="5"/>
    <s v="c5"/>
    <n v="45362"/>
    <n v="45362"/>
    <s v="40001-60000"/>
    <m/>
    <m/>
    <m/>
    <m/>
    <m/>
    <n v="23979.5"/>
    <n v="73895"/>
    <n v="49915.5"/>
    <n v="-50893.75"/>
    <n v="148768.25"/>
    <n v="45362"/>
  </r>
  <r>
    <n v="731483"/>
    <d v="2014-07-30T12:55:29"/>
    <x v="0"/>
    <x v="0"/>
    <x v="5"/>
    <s v="c5"/>
    <n v="62480"/>
    <n v="62480"/>
    <s v="60001-100000"/>
    <m/>
    <m/>
    <m/>
    <m/>
    <m/>
    <n v="23972.75"/>
    <n v="73897.5"/>
    <n v="49924.75"/>
    <n v="-50914.375"/>
    <n v="148784.625"/>
    <n v="62480"/>
  </r>
  <r>
    <n v="971162"/>
    <d v="2014-05-19T09:33:13"/>
    <x v="0"/>
    <x v="0"/>
    <x v="0"/>
    <s v="b9"/>
    <n v="62968"/>
    <n v="62968"/>
    <s v="60001-100000"/>
    <m/>
    <m/>
    <m/>
    <m/>
    <m/>
    <n v="23966"/>
    <n v="73900"/>
    <n v="49934"/>
    <n v="-50935"/>
    <n v="148801"/>
    <n v="62968"/>
  </r>
  <r>
    <n v="541358"/>
    <d v="2014-05-22T14:22:35"/>
    <x v="0"/>
    <x v="1"/>
    <x v="0"/>
    <s v="b9"/>
    <n v="19995"/>
    <n v="19995"/>
    <s v="0-20,000"/>
    <m/>
    <m/>
    <m/>
    <m/>
    <m/>
    <n v="23945"/>
    <n v="73910"/>
    <n v="49965"/>
    <n v="-51002.5"/>
    <n v="148857.5"/>
    <n v="19995"/>
  </r>
  <r>
    <n v="618012"/>
    <d v="2014-05-22T14:26:35"/>
    <x v="0"/>
    <x v="1"/>
    <x v="0"/>
    <s v="b9"/>
    <n v="44819"/>
    <n v="44819"/>
    <s v="40001-60000"/>
    <m/>
    <m/>
    <m/>
    <m/>
    <m/>
    <n v="23979.5"/>
    <n v="73920"/>
    <n v="49940.5"/>
    <n v="-50931.25"/>
    <n v="148830.75"/>
    <n v="44819"/>
  </r>
  <r>
    <n v="251929"/>
    <d v="2014-05-22T14:27:06"/>
    <x v="0"/>
    <x v="0"/>
    <x v="0"/>
    <s v="b9"/>
    <n v="36837"/>
    <n v="36837"/>
    <s v="20001-40000"/>
    <m/>
    <m/>
    <m/>
    <m/>
    <m/>
    <n v="23972.75"/>
    <n v="73930"/>
    <n v="49957.25"/>
    <n v="-50963.125"/>
    <n v="148865.875"/>
    <n v="36837"/>
  </r>
  <r>
    <n v="391333"/>
    <d v="2014-05-22T14:28:31"/>
    <x v="0"/>
    <x v="0"/>
    <x v="0"/>
    <s v="b9"/>
    <n v="78623"/>
    <n v="78623"/>
    <s v="60001-100000"/>
    <m/>
    <m/>
    <m/>
    <m/>
    <m/>
    <n v="23966"/>
    <n v="73940"/>
    <n v="49974"/>
    <n v="-50995"/>
    <n v="148901"/>
    <n v="78623"/>
  </r>
  <r>
    <n v="351563"/>
    <d v="2014-05-30T10:06:04"/>
    <x v="0"/>
    <x v="0"/>
    <x v="0"/>
    <s v="b9"/>
    <n v="53090"/>
    <n v="53090"/>
    <s v="40001-60000"/>
    <m/>
    <m/>
    <m/>
    <m/>
    <m/>
    <n v="23945"/>
    <n v="73910"/>
    <n v="49965"/>
    <n v="-51002.5"/>
    <n v="148857.5"/>
    <n v="53090"/>
  </r>
  <r>
    <n v="392566"/>
    <d v="2014-06-04T07:19:58"/>
    <x v="0"/>
    <x v="1"/>
    <x v="0"/>
    <s v="b9"/>
    <n v="29596"/>
    <n v="29596"/>
    <s v="20001-40000"/>
    <m/>
    <m/>
    <m/>
    <m/>
    <m/>
    <n v="23924"/>
    <n v="73920"/>
    <n v="49996"/>
    <n v="-51070"/>
    <n v="148914"/>
    <n v="29596"/>
  </r>
  <r>
    <n v="245882"/>
    <d v="2014-05-26T09:33:28"/>
    <x v="0"/>
    <x v="1"/>
    <x v="0"/>
    <s v="b9"/>
    <n v="73749"/>
    <n v="73749"/>
    <s v="60001-100000"/>
    <m/>
    <m/>
    <m/>
    <m/>
    <m/>
    <n v="23903"/>
    <n v="73930"/>
    <n v="50027"/>
    <n v="-51137.5"/>
    <n v="148970.5"/>
    <n v="73749"/>
  </r>
  <r>
    <n v="608950"/>
    <d v="2014-05-26T09:37:10"/>
    <x v="0"/>
    <x v="0"/>
    <x v="0"/>
    <s v="b9"/>
    <n v="86195"/>
    <n v="86195"/>
    <s v="60001-100000"/>
    <m/>
    <m/>
    <m/>
    <m/>
    <m/>
    <n v="23882"/>
    <n v="73940"/>
    <n v="50058"/>
    <n v="-51205"/>
    <n v="149027"/>
    <n v="86195"/>
  </r>
  <r>
    <n v="29624"/>
    <d v="2014-05-30T18:03:10"/>
    <x v="0"/>
    <x v="0"/>
    <x v="0"/>
    <s v="b9"/>
    <n v="76423"/>
    <n v="76423"/>
    <s v="60001-100000"/>
    <m/>
    <m/>
    <m/>
    <m/>
    <m/>
    <n v="23881.25"/>
    <n v="73910"/>
    <n v="50028.75"/>
    <n v="-51161.875"/>
    <n v="148953.125"/>
    <n v="76423"/>
  </r>
  <r>
    <n v="286661"/>
    <d v="2014-05-30T18:05:54"/>
    <x v="0"/>
    <x v="0"/>
    <x v="0"/>
    <s v="b9"/>
    <n v="19750"/>
    <n v="19750"/>
    <s v="0-20,000"/>
    <m/>
    <m/>
    <m/>
    <m/>
    <m/>
    <n v="23880.5"/>
    <n v="73895"/>
    <n v="50014.5"/>
    <n v="-51141.25"/>
    <n v="148916.75"/>
    <n v="19750"/>
  </r>
  <r>
    <n v="234992"/>
    <d v="2014-05-30T18:07:33"/>
    <x v="0"/>
    <x v="0"/>
    <x v="0"/>
    <s v="b9"/>
    <n v="99645"/>
    <n v="99645"/>
    <s v="60001-100000"/>
    <m/>
    <m/>
    <m/>
    <m/>
    <m/>
    <n v="23903"/>
    <n v="73897.5"/>
    <n v="49994.5"/>
    <n v="-51088.75"/>
    <n v="148889.25"/>
    <n v="99645"/>
  </r>
  <r>
    <n v="860546"/>
    <d v="2014-06-03T13:09:16"/>
    <x v="0"/>
    <x v="0"/>
    <x v="0"/>
    <s v="b9"/>
    <n v="58768"/>
    <n v="58768"/>
    <s v="40001-60000"/>
    <m/>
    <m/>
    <m/>
    <m/>
    <m/>
    <n v="23882"/>
    <n v="73890"/>
    <n v="50008"/>
    <n v="-51130"/>
    <n v="148902"/>
    <n v="58768"/>
  </r>
  <r>
    <n v="907437"/>
    <d v="2014-06-04T11:08:59"/>
    <x v="0"/>
    <x v="0"/>
    <x v="0"/>
    <s v="b9"/>
    <n v="21029"/>
    <n v="21029"/>
    <s v="20001-40000"/>
    <m/>
    <m/>
    <m/>
    <m/>
    <m/>
    <n v="23881.25"/>
    <n v="73892.5"/>
    <n v="50011.25"/>
    <n v="-51135.625"/>
    <n v="148909.375"/>
    <n v="21029"/>
  </r>
  <r>
    <n v="100074"/>
    <d v="2014-07-28T09:31:28"/>
    <x v="0"/>
    <x v="0"/>
    <x v="0"/>
    <s v="b9"/>
    <n v="52735"/>
    <n v="52735"/>
    <s v="40001-60000"/>
    <m/>
    <m/>
    <m/>
    <m/>
    <m/>
    <n v="23924"/>
    <n v="73895"/>
    <n v="49971"/>
    <n v="-51032.5"/>
    <n v="148851.5"/>
    <n v="52735"/>
  </r>
  <r>
    <n v="621297"/>
    <d v="2014-05-12T09:33:41"/>
    <x v="0"/>
    <x v="1"/>
    <x v="5"/>
    <s v="b9"/>
    <n v="47912"/>
    <n v="47912"/>
    <s v="40001-60000"/>
    <m/>
    <m/>
    <m/>
    <m/>
    <m/>
    <n v="23903"/>
    <n v="73897.5"/>
    <n v="49994.5"/>
    <n v="-51088.75"/>
    <n v="148889.25"/>
    <n v="47912"/>
  </r>
  <r>
    <n v="461385"/>
    <d v="2014-05-12T09:36:08"/>
    <x v="0"/>
    <x v="1"/>
    <x v="5"/>
    <s v="b9"/>
    <n v="23882"/>
    <n v="23882"/>
    <s v="20001-40000"/>
    <m/>
    <m/>
    <m/>
    <m/>
    <m/>
    <n v="23882"/>
    <n v="73900"/>
    <n v="50018"/>
    <n v="-51145"/>
    <n v="148927"/>
    <n v="23882"/>
  </r>
  <r>
    <n v="453777"/>
    <d v="2014-05-12T09:37:50"/>
    <x v="0"/>
    <x v="1"/>
    <x v="5"/>
    <s v="b9"/>
    <n v="40903"/>
    <n v="40903"/>
    <s v="40001-60000"/>
    <m/>
    <m/>
    <m/>
    <m/>
    <m/>
    <n v="23944.25"/>
    <n v="73910"/>
    <n v="49965.75"/>
    <n v="-51004.375"/>
    <n v="148858.625"/>
    <n v="40903"/>
  </r>
  <r>
    <n v="571467"/>
    <d v="2014-07-28T09:31:53"/>
    <x v="0"/>
    <x v="0"/>
    <x v="5"/>
    <s v="b9"/>
    <n v="74737"/>
    <n v="74737"/>
    <s v="60001-100000"/>
    <m/>
    <m/>
    <m/>
    <m/>
    <m/>
    <n v="23922.5"/>
    <n v="73920"/>
    <n v="49997.5"/>
    <n v="-51073.75"/>
    <n v="148916.25"/>
    <n v="74737"/>
  </r>
  <r>
    <n v="755303"/>
    <d v="2014-07-29T07:34:19"/>
    <x v="1"/>
    <x v="0"/>
    <x v="5"/>
    <s v="b9"/>
    <n v="22798"/>
    <n v="22798"/>
    <s v="20001-40000"/>
    <m/>
    <m/>
    <m/>
    <m/>
    <m/>
    <n v="23900.75"/>
    <n v="73897.5"/>
    <n v="49996.75"/>
    <n v="-51094.375"/>
    <n v="148892.625"/>
    <n v="22798"/>
  </r>
  <r>
    <n v="745801"/>
    <d v="2014-07-29T07:34:47"/>
    <x v="0"/>
    <x v="1"/>
    <x v="5"/>
    <s v="b9"/>
    <n v="89179"/>
    <n v="89179"/>
    <s v="60001-100000"/>
    <m/>
    <m/>
    <m/>
    <m/>
    <m/>
    <n v="23966"/>
    <n v="73900"/>
    <n v="49934"/>
    <n v="-50935"/>
    <n v="148801"/>
    <n v="89179"/>
  </r>
  <r>
    <n v="341013"/>
    <d v="2014-07-29T07:34:44"/>
    <x v="1"/>
    <x v="2"/>
    <x v="5"/>
    <s v="b9"/>
    <n v="30545"/>
    <n v="30545"/>
    <s v="20001-40000"/>
    <m/>
    <m/>
    <m/>
    <m/>
    <m/>
    <n v="23944.25"/>
    <n v="73892.5"/>
    <n v="49948.25"/>
    <n v="-50978.125"/>
    <n v="148814.875"/>
    <n v="30545"/>
  </r>
  <r>
    <n v="206055"/>
    <d v="2014-07-30T16:24:46"/>
    <x v="0"/>
    <x v="0"/>
    <x v="5"/>
    <s v="b9"/>
    <n v="58887"/>
    <n v="58887"/>
    <s v="40001-60000"/>
    <m/>
    <m/>
    <m/>
    <m/>
    <m/>
    <n v="23922.5"/>
    <n v="73895"/>
    <n v="49972.5"/>
    <n v="-51036.25"/>
    <n v="148853.75"/>
    <n v="58887"/>
  </r>
  <r>
    <n v="826824"/>
    <d v="2014-06-02T09:33:40"/>
    <x v="0"/>
    <x v="0"/>
    <x v="1"/>
    <s v="i5"/>
    <n v="2420"/>
    <n v="2420"/>
    <s v="0-20,000"/>
    <m/>
    <m/>
    <m/>
    <m/>
    <m/>
    <n v="23900.75"/>
    <n v="73897.5"/>
    <n v="49996.75"/>
    <n v="-51094.375"/>
    <n v="148892.625"/>
    <n v="2420"/>
  </r>
  <r>
    <n v="497438"/>
    <d v="2014-08-11T09:31:45"/>
    <x v="0"/>
    <x v="0"/>
    <x v="1"/>
    <s v="i5"/>
    <n v="39343"/>
    <n v="39343"/>
    <s v="20001-40000"/>
    <m/>
    <m/>
    <m/>
    <m/>
    <m/>
    <n v="23966"/>
    <n v="73900"/>
    <n v="49934"/>
    <n v="-50935"/>
    <n v="148801"/>
    <n v="39343"/>
  </r>
  <r>
    <n v="534827"/>
    <d v="2014-05-27T09:31:56"/>
    <x v="0"/>
    <x v="0"/>
    <x v="1"/>
    <s v="m6"/>
    <n v="34298"/>
    <n v="34298"/>
    <s v="20001-40000"/>
    <m/>
    <m/>
    <m/>
    <m/>
    <m/>
    <n v="23944.25"/>
    <n v="73910"/>
    <n v="49965.75"/>
    <n v="-51004.375"/>
    <n v="148858.625"/>
    <n v="34298"/>
  </r>
  <r>
    <n v="12713"/>
    <d v="2014-05-28T14:28:14"/>
    <x v="0"/>
    <x v="1"/>
    <x v="1"/>
    <s v="c9"/>
    <n v="53360"/>
    <n v="53360"/>
    <s v="40001-60000"/>
    <m/>
    <m/>
    <m/>
    <m/>
    <m/>
    <n v="23922.5"/>
    <n v="73920"/>
    <n v="49997.5"/>
    <n v="-51073.75"/>
    <n v="148916.25"/>
    <n v="53360"/>
  </r>
  <r>
    <n v="53569"/>
    <d v="2014-05-28T14:28:35"/>
    <x v="1"/>
    <x v="1"/>
    <x v="1"/>
    <s v="c9"/>
    <n v="37037"/>
    <n v="37037"/>
    <s v="20001-40000"/>
    <m/>
    <m/>
    <m/>
    <m/>
    <m/>
    <n v="23900.75"/>
    <n v="73930"/>
    <n v="50029.25"/>
    <n v="-51143.125"/>
    <n v="148973.875"/>
    <n v="37037"/>
  </r>
  <r>
    <n v="136222"/>
    <d v="2014-05-28T14:29:46"/>
    <x v="0"/>
    <x v="1"/>
    <x v="1"/>
    <s v="c9"/>
    <n v="32173"/>
    <n v="32173"/>
    <s v="20001-40000"/>
    <m/>
    <m/>
    <m/>
    <m/>
    <m/>
    <n v="23879"/>
    <n v="73940"/>
    <n v="50061"/>
    <n v="-51212.5"/>
    <n v="149031.5"/>
    <n v="32173"/>
  </r>
  <r>
    <n v="48454"/>
    <d v="2014-07-22T09:32:23"/>
    <x v="0"/>
    <x v="0"/>
    <x v="1"/>
    <s v="c9"/>
    <n v="67756"/>
    <n v="67756"/>
    <s v="60001-100000"/>
    <m/>
    <m/>
    <m/>
    <m/>
    <m/>
    <n v="23861.25"/>
    <n v="73949.25"/>
    <n v="50088"/>
    <n v="-51270.75"/>
    <n v="149081.25"/>
    <n v="67756"/>
  </r>
  <r>
    <n v="23734"/>
    <d v="2014-07-25T13:26:48"/>
    <x v="1"/>
    <x v="1"/>
    <x v="1"/>
    <s v="i6"/>
    <n v="16940"/>
    <n v="16940"/>
    <s v="0-20,000"/>
    <m/>
    <m/>
    <m/>
    <m/>
    <m/>
    <n v="23843.5"/>
    <n v="73958.5"/>
    <n v="50115"/>
    <n v="-51329"/>
    <n v="149131"/>
    <n v="16940"/>
  </r>
  <r>
    <n v="233518"/>
    <d v="2014-07-25T13:27:42"/>
    <x v="0"/>
    <x v="0"/>
    <x v="1"/>
    <s v="i6"/>
    <n v="75652"/>
    <n v="75652"/>
    <s v="60001-100000"/>
    <m/>
    <m/>
    <m/>
    <m/>
    <m/>
    <n v="23900.75"/>
    <n v="73967.75"/>
    <n v="50067"/>
    <n v="-51199.75"/>
    <n v="149068.25"/>
    <n v="75652"/>
  </r>
  <r>
    <n v="217041"/>
    <d v="2014-08-19T09:31:31"/>
    <x v="0"/>
    <x v="0"/>
    <x v="0"/>
    <s v="c9"/>
    <n v="69061"/>
    <n v="69061"/>
    <s v="60001-100000"/>
    <m/>
    <m/>
    <m/>
    <m/>
    <m/>
    <n v="23879"/>
    <n v="73940"/>
    <n v="50061"/>
    <n v="-51212.5"/>
    <n v="149031.5"/>
    <n v="69061"/>
  </r>
  <r>
    <n v="41558"/>
    <d v="2014-08-19T09:32:30"/>
    <x v="0"/>
    <x v="2"/>
    <x v="0"/>
    <s v="c9"/>
    <n v="35887"/>
    <n v="35887"/>
    <s v="20001-40000"/>
    <m/>
    <m/>
    <m/>
    <m/>
    <m/>
    <n v="23861.25"/>
    <n v="73949.25"/>
    <n v="50088"/>
    <n v="-51270.75"/>
    <n v="149081.25"/>
    <n v="35887"/>
  </r>
  <r>
    <n v="421656"/>
    <d v="2014-05-27T09:31:47"/>
    <x v="0"/>
    <x v="0"/>
    <x v="0"/>
    <s v="i6"/>
    <n v="13687"/>
    <n v="13687"/>
    <s v="0-20,000"/>
    <m/>
    <m/>
    <m/>
    <m/>
    <m/>
    <n v="23843.5"/>
    <n v="73958.5"/>
    <n v="50115"/>
    <n v="-51329"/>
    <n v="149131"/>
    <n v="13687"/>
  </r>
  <r>
    <n v="470479"/>
    <d v="2014-05-27T09:32:52"/>
    <x v="1"/>
    <x v="1"/>
    <x v="0"/>
    <s v="i6"/>
    <n v="97805"/>
    <n v="97805"/>
    <s v="60001-100000"/>
    <m/>
    <m/>
    <m/>
    <m/>
    <m/>
    <n v="23900.75"/>
    <n v="73967.75"/>
    <n v="50067"/>
    <n v="-51199.75"/>
    <n v="149068.25"/>
    <n v="97805"/>
  </r>
  <r>
    <n v="131236"/>
    <d v="2014-05-27T09:33:25"/>
    <x v="0"/>
    <x v="0"/>
    <x v="0"/>
    <s v="i6"/>
    <n v="59503"/>
    <n v="59503"/>
    <s v="40001-60000"/>
    <m/>
    <m/>
    <m/>
    <m/>
    <m/>
    <n v="23879"/>
    <n v="73940"/>
    <n v="50061"/>
    <n v="-51212.5"/>
    <n v="149031.5"/>
    <n v="59503"/>
  </r>
  <r>
    <n v="50753"/>
    <d v="2014-06-17T16:17:42"/>
    <x v="0"/>
    <x v="0"/>
    <x v="1"/>
    <s v="c8"/>
    <n v="54034"/>
    <n v="54034"/>
    <s v="40001-60000"/>
    <m/>
    <m/>
    <m/>
    <m/>
    <m/>
    <n v="23861.25"/>
    <n v="73949.25"/>
    <n v="50088"/>
    <n v="-51270.75"/>
    <n v="149081.25"/>
    <n v="54034"/>
  </r>
  <r>
    <n v="77406"/>
    <d v="2014-07-09T09:24:41"/>
    <x v="1"/>
    <x v="0"/>
    <x v="1"/>
    <s v="c8"/>
    <n v="13278"/>
    <n v="13278"/>
    <s v="0-20,000"/>
    <m/>
    <m/>
    <m/>
    <m/>
    <m/>
    <n v="23843.5"/>
    <n v="73958.5"/>
    <n v="50115"/>
    <n v="-51329"/>
    <n v="149131"/>
    <n v="13278"/>
  </r>
  <r>
    <n v="41757"/>
    <d v="2014-05-27T09:32:27"/>
    <x v="0"/>
    <x v="0"/>
    <x v="0"/>
    <s v="i7"/>
    <n v="73197"/>
    <n v="73197"/>
    <s v="60001-100000"/>
    <m/>
    <m/>
    <m/>
    <m/>
    <m/>
    <n v="23900.75"/>
    <n v="73967.75"/>
    <n v="50067"/>
    <n v="-51199.75"/>
    <n v="149068.25"/>
    <n v="73197"/>
  </r>
  <r>
    <n v="497925"/>
    <d v="2014-08-05T09:32:17"/>
    <x v="0"/>
    <x v="0"/>
    <x v="0"/>
    <s v="i7"/>
    <n v="17227"/>
    <n v="17227"/>
    <s v="0-20,000"/>
    <m/>
    <m/>
    <m/>
    <m/>
    <m/>
    <n v="23879"/>
    <n v="73977"/>
    <n v="50098"/>
    <n v="-51268"/>
    <n v="149124"/>
    <n v="17227"/>
  </r>
  <r>
    <n v="445061"/>
    <d v="2014-08-16T09:30:49"/>
    <x v="0"/>
    <x v="1"/>
    <x v="0"/>
    <s v="i5"/>
    <n v="90464"/>
    <n v="90464"/>
    <s v="60001-100000"/>
    <m/>
    <m/>
    <m/>
    <m/>
    <m/>
    <n v="23944.25"/>
    <n v="73977.5"/>
    <n v="50033.25"/>
    <n v="-51105.625"/>
    <n v="149027.375"/>
    <n v="90464"/>
  </r>
  <r>
    <n v="556785"/>
    <d v="2014-08-26T09:33:15"/>
    <x v="0"/>
    <x v="1"/>
    <x v="0"/>
    <s v="i7"/>
    <n v="57482"/>
    <n v="57482"/>
    <s v="40001-60000"/>
    <m/>
    <m/>
    <m/>
    <m/>
    <m/>
    <n v="23922.5"/>
    <n v="73958.5"/>
    <n v="50036"/>
    <n v="-51131.5"/>
    <n v="149012.5"/>
    <n v="57482"/>
  </r>
  <r>
    <n v="700644"/>
    <d v="2014-06-05T14:19:49"/>
    <x v="0"/>
    <x v="0"/>
    <x v="2"/>
    <s v="i5"/>
    <n v="24403"/>
    <n v="24403"/>
    <s v="20001-40000"/>
    <m/>
    <m/>
    <m/>
    <m/>
    <m/>
    <n v="23900.75"/>
    <n v="73967.75"/>
    <n v="50067"/>
    <n v="-51199.75"/>
    <n v="149068.25"/>
    <n v="24403"/>
  </r>
  <r>
    <n v="456453"/>
    <d v="2014-07-02T10:37:39"/>
    <x v="1"/>
    <x v="0"/>
    <x v="2"/>
    <s v="i5"/>
    <n v="48195"/>
    <n v="48195"/>
    <s v="40001-60000"/>
    <m/>
    <m/>
    <m/>
    <m/>
    <m/>
    <n v="23879"/>
    <n v="73977"/>
    <n v="50098"/>
    <n v="-51268"/>
    <n v="149124"/>
    <n v="48195"/>
  </r>
  <r>
    <n v="245585"/>
    <d v="2014-07-23T09:34:04"/>
    <x v="0"/>
    <x v="1"/>
    <x v="2"/>
    <s v="i5"/>
    <n v="11594"/>
    <n v="11594"/>
    <s v="0-20,000"/>
    <m/>
    <m/>
    <m/>
    <m/>
    <m/>
    <n v="23861.25"/>
    <n v="73977.5"/>
    <n v="50116.25"/>
    <n v="-51313.125"/>
    <n v="149151.875"/>
    <n v="11594"/>
  </r>
  <r>
    <n v="935417"/>
    <d v="2014-07-03T17:55:31"/>
    <x v="1"/>
    <x v="0"/>
    <x v="0"/>
    <s v="c9"/>
    <n v="95798"/>
    <n v="95798"/>
    <s v="60001-100000"/>
    <m/>
    <m/>
    <m/>
    <m/>
    <m/>
    <n v="23922.5"/>
    <n v="73978"/>
    <n v="50055.5"/>
    <n v="-51160.75"/>
    <n v="149061.25"/>
    <n v="95798"/>
  </r>
  <r>
    <n v="176245"/>
    <d v="2014-07-03T17:59:01"/>
    <x v="0"/>
    <x v="1"/>
    <x v="0"/>
    <s v="c9"/>
    <n v="44677"/>
    <n v="44677"/>
    <s v="40001-60000"/>
    <m/>
    <m/>
    <m/>
    <m/>
    <m/>
    <n v="23900.75"/>
    <n v="73967.75"/>
    <n v="50067"/>
    <n v="-51199.75"/>
    <n v="149068.25"/>
    <n v="44677"/>
  </r>
  <r>
    <n v="734994"/>
    <d v="2014-07-26T18:33:17"/>
    <x v="0"/>
    <x v="1"/>
    <x v="0"/>
    <s v="c9"/>
    <n v="16974"/>
    <n v="16974"/>
    <s v="0-20,000"/>
    <m/>
    <m/>
    <m/>
    <m/>
    <m/>
    <n v="23879"/>
    <n v="73977"/>
    <n v="50098"/>
    <n v="-51268"/>
    <n v="149124"/>
    <n v="16974"/>
  </r>
  <r>
    <n v="311741"/>
    <d v="2014-06-02T11:11:06"/>
    <x v="0"/>
    <x v="0"/>
    <x v="0"/>
    <s v="c5"/>
    <n v="52261"/>
    <n v="52261"/>
    <s v="40001-60000"/>
    <m/>
    <m/>
    <m/>
    <m/>
    <m/>
    <n v="23944.25"/>
    <n v="73977.5"/>
    <n v="50033.25"/>
    <n v="-51105.625"/>
    <n v="149027.375"/>
    <n v="52261"/>
  </r>
  <r>
    <n v="713735"/>
    <d v="2014-06-02T16:56:18"/>
    <x v="0"/>
    <x v="0"/>
    <x v="0"/>
    <s v="c5"/>
    <n v="40822"/>
    <n v="40822"/>
    <s v="40001-60000"/>
    <m/>
    <m/>
    <m/>
    <m/>
    <m/>
    <n v="23922.5"/>
    <n v="73978"/>
    <n v="50055.5"/>
    <n v="-51160.75"/>
    <n v="149061.25"/>
    <n v="40822"/>
  </r>
  <r>
    <n v="402238"/>
    <d v="2014-06-02T16:58:19"/>
    <x v="0"/>
    <x v="0"/>
    <x v="0"/>
    <s v="c5"/>
    <n v="69622"/>
    <n v="69622"/>
    <s v="60001-100000"/>
    <m/>
    <m/>
    <m/>
    <m/>
    <m/>
    <n v="23900.75"/>
    <n v="73978.5"/>
    <n v="50077.75"/>
    <n v="-51215.875"/>
    <n v="149095.125"/>
    <n v="69622"/>
  </r>
  <r>
    <n v="469705"/>
    <d v="2014-07-26T19:24:40"/>
    <x v="0"/>
    <x v="0"/>
    <x v="0"/>
    <s v="c5"/>
    <n v="74833"/>
    <n v="74833"/>
    <s v="60001-100000"/>
    <m/>
    <m/>
    <m/>
    <m/>
    <m/>
    <n v="23879"/>
    <n v="73979"/>
    <n v="50100"/>
    <n v="-51271"/>
    <n v="149129"/>
    <n v="74833"/>
  </r>
  <r>
    <n v="861658"/>
    <d v="2014-08-07T12:33:53"/>
    <x v="0"/>
    <x v="2"/>
    <x v="0"/>
    <s v="c5"/>
    <n v="3302"/>
    <n v="3302"/>
    <s v="0-20,000"/>
    <m/>
    <m/>
    <m/>
    <m/>
    <m/>
    <n v="23861.25"/>
    <n v="73977.5"/>
    <n v="50116.25"/>
    <n v="-51313.125"/>
    <n v="149151.875"/>
    <n v="3302"/>
  </r>
  <r>
    <n v="475159"/>
    <d v="2014-07-13T08:40:43"/>
    <x v="0"/>
    <x v="0"/>
    <x v="0"/>
    <s v="i5"/>
    <n v="61550"/>
    <n v="61550"/>
    <s v="60001-100000"/>
    <m/>
    <m/>
    <m/>
    <m/>
    <m/>
    <n v="23922.5"/>
    <n v="73978"/>
    <n v="50055.5"/>
    <n v="-51160.75"/>
    <n v="149061.25"/>
    <n v="61550"/>
  </r>
  <r>
    <n v="80057"/>
    <d v="2014-07-13T08:41:33"/>
    <x v="1"/>
    <x v="1"/>
    <x v="0"/>
    <s v="i5"/>
    <n v="58558"/>
    <n v="58558"/>
    <s v="40001-60000"/>
    <m/>
    <m/>
    <m/>
    <m/>
    <m/>
    <n v="23900.75"/>
    <n v="73978.5"/>
    <n v="50077.75"/>
    <n v="-51215.875"/>
    <n v="149095.125"/>
    <n v="58558"/>
  </r>
  <r>
    <n v="388303"/>
    <d v="2014-07-17T13:58:37"/>
    <x v="1"/>
    <x v="0"/>
    <x v="0"/>
    <s v="i5"/>
    <n v="68766"/>
    <n v="68766"/>
    <s v="60001-100000"/>
    <m/>
    <m/>
    <m/>
    <m/>
    <m/>
    <n v="23879"/>
    <n v="73979"/>
    <n v="50100"/>
    <n v="-51271"/>
    <n v="149129"/>
    <n v="68766"/>
  </r>
  <r>
    <n v="399433"/>
    <d v="2014-06-30T18:31:46"/>
    <x v="1"/>
    <x v="1"/>
    <x v="4"/>
    <s v="c9"/>
    <n v="6031"/>
    <n v="6031"/>
    <s v="0-20,000"/>
    <m/>
    <m/>
    <m/>
    <m/>
    <m/>
    <n v="23861.25"/>
    <n v="73981.5"/>
    <n v="50120.25"/>
    <n v="-51319.125"/>
    <n v="149161.875"/>
    <n v="6031"/>
  </r>
  <r>
    <n v="249545"/>
    <d v="2014-08-20T09:33:05"/>
    <x v="0"/>
    <x v="1"/>
    <x v="4"/>
    <s v="c9"/>
    <n v="6015"/>
    <n v="6015"/>
    <s v="0-20,000"/>
    <m/>
    <m/>
    <m/>
    <m/>
    <m/>
    <n v="23922.5"/>
    <n v="73984"/>
    <n v="50061.5"/>
    <n v="-51169.75"/>
    <n v="149076.25"/>
    <n v="6015"/>
  </r>
  <r>
    <n v="889182"/>
    <d v="2014-08-20T09:33:29"/>
    <x v="0"/>
    <x v="1"/>
    <x v="4"/>
    <s v="c9"/>
    <n v="62798"/>
    <n v="62798"/>
    <s v="60001-100000"/>
    <m/>
    <m/>
    <m/>
    <m/>
    <m/>
    <n v="23972.75"/>
    <n v="73986.5"/>
    <n v="50013.75"/>
    <n v="-51047.875"/>
    <n v="149007.125"/>
    <n v="62798"/>
  </r>
  <r>
    <n v="528534"/>
    <d v="2014-05-14T09:39:19"/>
    <x v="0"/>
    <x v="1"/>
    <x v="0"/>
    <s v="i7"/>
    <n v="69460"/>
    <n v="69460"/>
    <s v="60001-100000"/>
    <m/>
    <m/>
    <m/>
    <m/>
    <m/>
    <n v="23966"/>
    <n v="73989"/>
    <n v="50023"/>
    <n v="-51068.5"/>
    <n v="149023.5"/>
    <n v="69460"/>
  </r>
  <r>
    <n v="814015"/>
    <d v="2014-05-14T09:41:55"/>
    <x v="0"/>
    <x v="1"/>
    <x v="0"/>
    <s v="i7"/>
    <n v="41546"/>
    <n v="41546"/>
    <s v="40001-60000"/>
    <m/>
    <m/>
    <m/>
    <m/>
    <m/>
    <n v="23944.25"/>
    <n v="74002.75"/>
    <n v="50058.5"/>
    <n v="-51143.5"/>
    <n v="149090.5"/>
    <n v="41546"/>
  </r>
  <r>
    <n v="45512"/>
    <d v="2014-07-31T11:28:49"/>
    <x v="0"/>
    <x v="0"/>
    <x v="0"/>
    <s v="c8"/>
    <n v="34106"/>
    <n v="34106"/>
    <s v="20001-40000"/>
    <m/>
    <m/>
    <m/>
    <m/>
    <m/>
    <n v="23922.5"/>
    <n v="74016.5"/>
    <n v="50094"/>
    <n v="-51218.5"/>
    <n v="149157.5"/>
    <n v="34106"/>
  </r>
  <r>
    <n v="541980"/>
    <d v="2014-08-01T10:46:11"/>
    <x v="1"/>
    <x v="1"/>
    <x v="0"/>
    <s v="i7"/>
    <n v="98949"/>
    <n v="98949"/>
    <s v="60001-100000"/>
    <m/>
    <m/>
    <m/>
    <m/>
    <m/>
    <n v="23900.75"/>
    <n v="74030.25"/>
    <n v="50129.5"/>
    <n v="-51293.5"/>
    <n v="149224.5"/>
    <n v="98949"/>
  </r>
  <r>
    <n v="707556"/>
    <d v="2014-07-23T09:33:31"/>
    <x v="0"/>
    <x v="0"/>
    <x v="1"/>
    <s v="c9"/>
    <n v="65491"/>
    <n v="65491"/>
    <s v="60001-100000"/>
    <m/>
    <m/>
    <m/>
    <m/>
    <m/>
    <n v="23879"/>
    <n v="73989"/>
    <n v="50110"/>
    <n v="-51286"/>
    <n v="149154"/>
    <n v="65491"/>
  </r>
  <r>
    <n v="971237"/>
    <d v="2014-07-23T13:20:50"/>
    <x v="0"/>
    <x v="1"/>
    <x v="1"/>
    <s v="c5"/>
    <n v="88555"/>
    <n v="88555"/>
    <s v="60001-100000"/>
    <m/>
    <m/>
    <m/>
    <m/>
    <m/>
    <n v="23861.25"/>
    <n v="74002.75"/>
    <n v="50141.5"/>
    <n v="-51351"/>
    <n v="149215"/>
    <n v="88555"/>
  </r>
  <r>
    <n v="678553"/>
    <d v="2014-07-23T09:34:46"/>
    <x v="1"/>
    <x v="0"/>
    <x v="1"/>
    <s v="i6"/>
    <n v="13229"/>
    <n v="13229"/>
    <s v="0-20,000"/>
    <m/>
    <m/>
    <m/>
    <m/>
    <m/>
    <n v="23843.5"/>
    <n v="73984"/>
    <n v="50140.5"/>
    <n v="-51367.25"/>
    <n v="149194.75"/>
    <n v="13229"/>
  </r>
  <r>
    <n v="835182"/>
    <d v="2014-07-23T09:36:22"/>
    <x v="0"/>
    <x v="1"/>
    <x v="1"/>
    <s v="i6"/>
    <n v="6902"/>
    <n v="6902"/>
    <s v="0-20,000"/>
    <m/>
    <m/>
    <m/>
    <m/>
    <m/>
    <n v="23900.75"/>
    <n v="73986.5"/>
    <n v="50085.75"/>
    <n v="-51227.875"/>
    <n v="149115.125"/>
    <n v="6902"/>
  </r>
  <r>
    <n v="701444"/>
    <d v="2014-07-23T09:36:57"/>
    <x v="0"/>
    <x v="0"/>
    <x v="1"/>
    <s v="i6"/>
    <n v="13003"/>
    <n v="13003"/>
    <s v="0-20,000"/>
    <m/>
    <m/>
    <m/>
    <m/>
    <m/>
    <n v="23966"/>
    <n v="73989"/>
    <n v="50023"/>
    <n v="-51068.5"/>
    <n v="149023.5"/>
    <n v="13003"/>
  </r>
  <r>
    <n v="304773"/>
    <d v="2014-05-30T18:54:42"/>
    <x v="0"/>
    <x v="0"/>
    <x v="1"/>
    <s v="i1"/>
    <n v="20844"/>
    <n v="20844"/>
    <s v="20001-40000"/>
    <m/>
    <m/>
    <m/>
    <m/>
    <m/>
    <n v="23986.25"/>
    <n v="74002.75"/>
    <n v="50016.5"/>
    <n v="-51038.5"/>
    <n v="149027.5"/>
    <n v="20844"/>
  </r>
  <r>
    <n v="631509"/>
    <d v="2014-06-02T15:49:26"/>
    <x v="0"/>
    <x v="1"/>
    <x v="0"/>
    <s v="i1"/>
    <n v="28991"/>
    <n v="28991"/>
    <s v="20001-40000"/>
    <m/>
    <m/>
    <m/>
    <m/>
    <m/>
    <n v="24118"/>
    <n v="74016.5"/>
    <n v="49898.5"/>
    <n v="-50729.75"/>
    <n v="148864.25"/>
    <n v="28991"/>
  </r>
  <r>
    <n v="399528"/>
    <d v="2014-06-16T08:47:30"/>
    <x v="0"/>
    <x v="1"/>
    <x v="0"/>
    <s v="i1"/>
    <n v="13702"/>
    <n v="13702"/>
    <s v="0-20,000"/>
    <m/>
    <m/>
    <m/>
    <m/>
    <m/>
    <n v="24055.5"/>
    <n v="74030.25"/>
    <n v="49974.75"/>
    <n v="-50906.625"/>
    <n v="148992.375"/>
    <n v="13702"/>
  </r>
  <r>
    <n v="840677"/>
    <d v="2014-07-22T17:37:20"/>
    <x v="1"/>
    <x v="2"/>
    <x v="0"/>
    <s v="i1"/>
    <n v="95259"/>
    <n v="95259"/>
    <s v="60001-100000"/>
    <m/>
    <m/>
    <m/>
    <m/>
    <m/>
    <n v="24243"/>
    <n v="74044"/>
    <n v="49801"/>
    <n v="-50458.5"/>
    <n v="148745.5"/>
    <n v="95259"/>
  </r>
  <r>
    <n v="121433"/>
    <d v="2014-07-24T16:05:51"/>
    <x v="0"/>
    <x v="0"/>
    <x v="0"/>
    <s v="i1"/>
    <n v="49365"/>
    <n v="49365"/>
    <s v="40001-60000"/>
    <m/>
    <m/>
    <m/>
    <m/>
    <m/>
    <n v="24180.5"/>
    <n v="74002.75"/>
    <n v="49822.25"/>
    <n v="-50552.875"/>
    <n v="148736.125"/>
    <n v="49365"/>
  </r>
  <r>
    <n v="339215"/>
    <d v="2014-07-24T16:06:40"/>
    <x v="0"/>
    <x v="0"/>
    <x v="0"/>
    <s v="i1"/>
    <n v="58226"/>
    <n v="58226"/>
    <s v="40001-60000"/>
    <m/>
    <m/>
    <m/>
    <m/>
    <m/>
    <n v="24118"/>
    <n v="74016.5"/>
    <n v="49898.5"/>
    <n v="-50729.75"/>
    <n v="148864.25"/>
    <n v="58226"/>
  </r>
  <r>
    <n v="891891"/>
    <d v="2014-07-24T16:07:19"/>
    <x v="0"/>
    <x v="1"/>
    <x v="0"/>
    <s v="i1"/>
    <n v="21893"/>
    <n v="21893"/>
    <s v="20001-40000"/>
    <m/>
    <m/>
    <m/>
    <m/>
    <m/>
    <n v="24055.5"/>
    <n v="74030.25"/>
    <n v="49974.75"/>
    <n v="-50906.625"/>
    <n v="148992.375"/>
    <n v="21893"/>
  </r>
  <r>
    <n v="320823"/>
    <d v="2014-08-03T14:41:42"/>
    <x v="0"/>
    <x v="0"/>
    <x v="0"/>
    <s v="i1"/>
    <n v="17057"/>
    <n v="17057"/>
    <s v="0-20,000"/>
    <m/>
    <m/>
    <m/>
    <m/>
    <m/>
    <n v="24243"/>
    <n v="74044"/>
    <n v="49801"/>
    <n v="-50458.5"/>
    <n v="148745.5"/>
    <n v="17057"/>
  </r>
  <r>
    <n v="375472"/>
    <d v="2014-08-05T00:58:49"/>
    <x v="0"/>
    <x v="1"/>
    <x v="0"/>
    <s v="i1"/>
    <n v="89526"/>
    <n v="89526"/>
    <s v="60001-100000"/>
    <m/>
    <m/>
    <m/>
    <m/>
    <m/>
    <n v="24250.5"/>
    <n v="74065.25"/>
    <n v="49814.75"/>
    <n v="-50471.625"/>
    <n v="148787.375"/>
    <n v="89526"/>
  </r>
  <r>
    <n v="847271"/>
    <d v="2014-06-14T11:49:46"/>
    <x v="1"/>
    <x v="0"/>
    <x v="0"/>
    <s v="i1"/>
    <n v="21460"/>
    <n v="21460"/>
    <s v="20001-40000"/>
    <m/>
    <m/>
    <m/>
    <m/>
    <m/>
    <n v="24248"/>
    <n v="74016.5"/>
    <n v="49768.5"/>
    <n v="-50404.75"/>
    <n v="148669.25"/>
    <n v="21460"/>
  </r>
  <r>
    <n v="871846"/>
    <d v="2014-08-01T08:48:20"/>
    <x v="0"/>
    <x v="0"/>
    <x v="0"/>
    <s v="i1"/>
    <n v="84889"/>
    <n v="84889"/>
    <s v="60001-100000"/>
    <m/>
    <m/>
    <m/>
    <m/>
    <m/>
    <n v="24265.75"/>
    <n v="74030.25"/>
    <n v="49764.5"/>
    <n v="-50381"/>
    <n v="148677"/>
    <n v="84889"/>
  </r>
  <r>
    <n v="98755"/>
    <d v="2014-07-03T09:32:33"/>
    <x v="0"/>
    <x v="1"/>
    <x v="3"/>
    <s v="c9"/>
    <n v="80022"/>
    <n v="80022"/>
    <s v="60001-100000"/>
    <m/>
    <m/>
    <m/>
    <m/>
    <m/>
    <n v="24253"/>
    <n v="73989"/>
    <n v="49736"/>
    <n v="-50351"/>
    <n v="148593"/>
    <n v="80022"/>
  </r>
  <r>
    <n v="858621"/>
    <d v="2014-07-03T09:32:56"/>
    <x v="0"/>
    <x v="1"/>
    <x v="3"/>
    <s v="c9"/>
    <n v="66005"/>
    <n v="66005"/>
    <s v="60001-100000"/>
    <m/>
    <m/>
    <m/>
    <m/>
    <m/>
    <n v="24250.5"/>
    <n v="73981.5"/>
    <n v="49731"/>
    <n v="-50346"/>
    <n v="148578"/>
    <n v="66005"/>
  </r>
  <r>
    <n v="407945"/>
    <d v="2014-07-03T09:35:08"/>
    <x v="0"/>
    <x v="1"/>
    <x v="3"/>
    <s v="c9"/>
    <n v="44523"/>
    <n v="44523"/>
    <s v="40001-60000"/>
    <m/>
    <m/>
    <m/>
    <m/>
    <m/>
    <n v="24248"/>
    <n v="73984"/>
    <n v="49736"/>
    <n v="-50356"/>
    <n v="148588"/>
    <n v="44523"/>
  </r>
  <r>
    <n v="613320"/>
    <d v="2014-07-17T08:55:26"/>
    <x v="0"/>
    <x v="1"/>
    <x v="3"/>
    <s v="c9"/>
    <n v="64709"/>
    <n v="64709"/>
    <s v="60001-100000"/>
    <m/>
    <m/>
    <m/>
    <m/>
    <m/>
    <n v="24245.5"/>
    <n v="73986.5"/>
    <n v="49741"/>
    <n v="-50366"/>
    <n v="148598"/>
    <n v="64709"/>
  </r>
  <r>
    <n v="160792"/>
    <d v="2014-07-17T08:56:25"/>
    <x v="0"/>
    <x v="1"/>
    <x v="3"/>
    <s v="c9"/>
    <n v="23541"/>
    <n v="23541"/>
    <s v="20001-40000"/>
    <m/>
    <m/>
    <m/>
    <m/>
    <m/>
    <n v="24243"/>
    <n v="73989"/>
    <n v="49746"/>
    <n v="-50376"/>
    <n v="148608"/>
    <n v="23541"/>
  </r>
  <r>
    <n v="183298"/>
    <d v="2014-07-17T09:02:39"/>
    <x v="0"/>
    <x v="1"/>
    <x v="3"/>
    <s v="c9"/>
    <n v="78071"/>
    <n v="78071"/>
    <s v="60001-100000"/>
    <m/>
    <m/>
    <m/>
    <m/>
    <m/>
    <n v="24250.5"/>
    <n v="74002.75"/>
    <n v="49752.25"/>
    <n v="-50377.875"/>
    <n v="148631.125"/>
    <n v="78071"/>
  </r>
  <r>
    <n v="839104"/>
    <d v="2014-07-22T09:59:00"/>
    <x v="0"/>
    <x v="2"/>
    <x v="3"/>
    <s v="c9"/>
    <n v="43771"/>
    <n v="43771"/>
    <s v="40001-60000"/>
    <m/>
    <m/>
    <m/>
    <m/>
    <m/>
    <n v="24248"/>
    <n v="73984"/>
    <n v="49736"/>
    <n v="-50356"/>
    <n v="148588"/>
    <n v="43771"/>
  </r>
  <r>
    <n v="816440"/>
    <d v="2014-06-26T09:31:29"/>
    <x v="0"/>
    <x v="0"/>
    <x v="1"/>
    <s v="c5"/>
    <n v="85537"/>
    <n v="85537"/>
    <s v="60001-100000"/>
    <m/>
    <m/>
    <m/>
    <m/>
    <m/>
    <n v="24245.5"/>
    <n v="73986.5"/>
    <n v="49741"/>
    <n v="-50366"/>
    <n v="148598"/>
    <n v="85537"/>
  </r>
  <r>
    <n v="756018"/>
    <d v="2014-06-26T09:32:21"/>
    <x v="0"/>
    <x v="0"/>
    <x v="1"/>
    <s v="c5"/>
    <n v="39162"/>
    <n v="39162"/>
    <s v="20001-40000"/>
    <m/>
    <m/>
    <m/>
    <m/>
    <m/>
    <n v="24243"/>
    <n v="73979"/>
    <n v="49736"/>
    <n v="-50361"/>
    <n v="148583"/>
    <n v="39162"/>
  </r>
  <r>
    <n v="539099"/>
    <d v="2014-08-21T09:32:34"/>
    <x v="0"/>
    <x v="2"/>
    <x v="1"/>
    <s v="c5"/>
    <n v="77997"/>
    <n v="77997"/>
    <s v="60001-100000"/>
    <m/>
    <m/>
    <m/>
    <m/>
    <m/>
    <n v="24180.5"/>
    <n v="73981.5"/>
    <n v="49801"/>
    <n v="-50521"/>
    <n v="148683"/>
    <n v="77997"/>
  </r>
  <r>
    <n v="267567"/>
    <d v="2014-07-02T05:23:09"/>
    <x v="0"/>
    <x v="1"/>
    <x v="2"/>
    <s v="c9"/>
    <n v="57519"/>
    <n v="57519"/>
    <s v="40001-60000"/>
    <m/>
    <m/>
    <m/>
    <m/>
    <m/>
    <n v="24118"/>
    <n v="73978"/>
    <n v="49860"/>
    <n v="-50672"/>
    <n v="148768"/>
    <n v="57519"/>
  </r>
  <r>
    <n v="881688"/>
    <d v="2014-07-02T05:26:29"/>
    <x v="0"/>
    <x v="0"/>
    <x v="2"/>
    <s v="c9"/>
    <n v="47231"/>
    <n v="47231"/>
    <s v="40001-60000"/>
    <m/>
    <m/>
    <m/>
    <m/>
    <m/>
    <n v="24055.5"/>
    <n v="73978.5"/>
    <n v="49923"/>
    <n v="-50829"/>
    <n v="148863"/>
    <n v="47231"/>
  </r>
  <r>
    <n v="417513"/>
    <d v="2014-07-29T17:24:07"/>
    <x v="0"/>
    <x v="0"/>
    <x v="0"/>
    <s v="c9"/>
    <n v="36618"/>
    <n v="36618"/>
    <s v="20001-40000"/>
    <m/>
    <m/>
    <m/>
    <m/>
    <m/>
    <n v="23993"/>
    <n v="73979"/>
    <n v="49986"/>
    <n v="-50986"/>
    <n v="148958"/>
    <n v="36618"/>
  </r>
  <r>
    <n v="998339"/>
    <d v="2014-07-18T09:33:02"/>
    <x v="1"/>
    <x v="0"/>
    <x v="0"/>
    <s v="c9"/>
    <n v="68877"/>
    <n v="68877"/>
    <s v="60001-100000"/>
    <m/>
    <m/>
    <m/>
    <m/>
    <m/>
    <n v="23986.25"/>
    <n v="73981.5"/>
    <n v="49995.25"/>
    <n v="-51006.625"/>
    <n v="148974.375"/>
    <n v="68877"/>
  </r>
  <r>
    <n v="111830"/>
    <d v="2014-07-18T09:34:10"/>
    <x v="0"/>
    <x v="1"/>
    <x v="0"/>
    <s v="c9"/>
    <n v="44948"/>
    <n v="44948"/>
    <s v="40001-60000"/>
    <m/>
    <m/>
    <m/>
    <m/>
    <m/>
    <n v="23979.5"/>
    <n v="73984"/>
    <n v="50004.5"/>
    <n v="-51027.25"/>
    <n v="148990.75"/>
    <n v="44948"/>
  </r>
  <r>
    <n v="423857"/>
    <d v="2014-05-09T19:11:36"/>
    <x v="0"/>
    <x v="0"/>
    <x v="0"/>
    <s v="c9"/>
    <n v="87337"/>
    <n v="87337"/>
    <s v="60001-100000"/>
    <m/>
    <m/>
    <m/>
    <m/>
    <m/>
    <n v="23972.75"/>
    <n v="73986.5"/>
    <n v="50013.75"/>
    <n v="-51047.875"/>
    <n v="149007.125"/>
    <n v="87337"/>
  </r>
  <r>
    <n v="66292"/>
    <d v="2014-05-14T07:50:07"/>
    <x v="0"/>
    <x v="0"/>
    <x v="0"/>
    <s v="c9"/>
    <n v="43325"/>
    <n v="43325"/>
    <s v="40001-60000"/>
    <m/>
    <m/>
    <m/>
    <m/>
    <m/>
    <n v="23966"/>
    <n v="73979"/>
    <n v="50013"/>
    <n v="-51053.5"/>
    <n v="148998.5"/>
    <n v="43325"/>
  </r>
  <r>
    <n v="764554"/>
    <d v="2014-05-26T09:32:12"/>
    <x v="0"/>
    <x v="0"/>
    <x v="0"/>
    <s v="i5"/>
    <n v="17408"/>
    <n v="17408"/>
    <s v="0-20,000"/>
    <m/>
    <m/>
    <m/>
    <m/>
    <m/>
    <n v="23944.25"/>
    <n v="73981.5"/>
    <n v="50037.25"/>
    <n v="-51111.625"/>
    <n v="149037.375"/>
    <n v="17408"/>
  </r>
  <r>
    <n v="447160"/>
    <d v="2014-06-07T15:20:14"/>
    <x v="0"/>
    <x v="0"/>
    <x v="0"/>
    <s v="i5"/>
    <n v="64607"/>
    <n v="64607"/>
    <s v="60001-100000"/>
    <m/>
    <m/>
    <m/>
    <m/>
    <m/>
    <n v="23979.5"/>
    <n v="73984"/>
    <n v="50004.5"/>
    <n v="-51027.25"/>
    <n v="148990.75"/>
    <n v="64607"/>
  </r>
  <r>
    <n v="325134"/>
    <d v="2014-06-17T12:36:24"/>
    <x v="0"/>
    <x v="0"/>
    <x v="0"/>
    <s v="i5"/>
    <n v="37983"/>
    <n v="37983"/>
    <s v="20001-40000"/>
    <m/>
    <m/>
    <m/>
    <m/>
    <m/>
    <n v="23972.75"/>
    <n v="73986.5"/>
    <n v="50013.75"/>
    <n v="-51047.875"/>
    <n v="149007.125"/>
    <n v="37983"/>
  </r>
  <r>
    <n v="428148"/>
    <d v="2014-06-20T12:14:53"/>
    <x v="0"/>
    <x v="0"/>
    <x v="0"/>
    <s v="i5"/>
    <n v="74877"/>
    <n v="74877"/>
    <s v="60001-100000"/>
    <m/>
    <m/>
    <m/>
    <m/>
    <m/>
    <n v="23966"/>
    <n v="73989"/>
    <n v="50023"/>
    <n v="-51068.5"/>
    <n v="149023.5"/>
    <n v="74877"/>
  </r>
  <r>
    <n v="216478"/>
    <d v="2014-06-02T09:33:19"/>
    <x v="0"/>
    <x v="1"/>
    <x v="1"/>
    <s v="i7"/>
    <n v="20593"/>
    <n v="20593"/>
    <s v="20001-40000"/>
    <m/>
    <m/>
    <m/>
    <m/>
    <m/>
    <n v="23944.25"/>
    <n v="73981.5"/>
    <n v="50037.25"/>
    <n v="-51111.625"/>
    <n v="149037.375"/>
    <n v="20593"/>
  </r>
  <r>
    <n v="315193"/>
    <d v="2014-06-02T09:33:59"/>
    <x v="1"/>
    <x v="1"/>
    <x v="1"/>
    <s v="i7"/>
    <n v="57420"/>
    <n v="57420"/>
    <s v="40001-60000"/>
    <m/>
    <m/>
    <m/>
    <m/>
    <m/>
    <n v="23979.5"/>
    <n v="73984"/>
    <n v="50004.5"/>
    <n v="-51027.25"/>
    <n v="148990.75"/>
    <n v="57420"/>
  </r>
  <r>
    <n v="119239"/>
    <d v="2014-06-02T11:09:51"/>
    <x v="0"/>
    <x v="0"/>
    <x v="1"/>
    <s v="i7"/>
    <n v="92386"/>
    <n v="92386"/>
    <s v="60001-100000"/>
    <m/>
    <m/>
    <m/>
    <m/>
    <m/>
    <n v="23972.75"/>
    <n v="73986.5"/>
    <n v="50013.75"/>
    <n v="-51047.875"/>
    <n v="149007.125"/>
    <n v="92386"/>
  </r>
  <r>
    <n v="505550"/>
    <d v="2014-06-02T11:10:56"/>
    <x v="0"/>
    <x v="2"/>
    <x v="1"/>
    <s v="i7"/>
    <n v="9066"/>
    <n v="9066"/>
    <s v="0-20,000"/>
    <m/>
    <m/>
    <m/>
    <m/>
    <m/>
    <n v="23966"/>
    <n v="73979"/>
    <n v="50013"/>
    <n v="-51053.5"/>
    <n v="148998.5"/>
    <n v="9066"/>
  </r>
  <r>
    <n v="998809"/>
    <d v="2014-06-23T09:34:37"/>
    <x v="1"/>
    <x v="0"/>
    <x v="1"/>
    <s v="i7"/>
    <n v="1460"/>
    <n v="1460"/>
    <s v="0-20,000"/>
    <m/>
    <m/>
    <m/>
    <m/>
    <m/>
    <n v="23986.25"/>
    <n v="73981.5"/>
    <n v="49995.25"/>
    <n v="-51006.625"/>
    <n v="148974.375"/>
    <n v="1460"/>
  </r>
  <r>
    <n v="635425"/>
    <d v="2014-08-11T09:32:10"/>
    <x v="0"/>
    <x v="1"/>
    <x v="1"/>
    <s v="i7"/>
    <n v="61412"/>
    <n v="61412"/>
    <s v="60001-100000"/>
    <m/>
    <m/>
    <m/>
    <m/>
    <m/>
    <n v="24118"/>
    <n v="73984"/>
    <n v="49866"/>
    <n v="-50681"/>
    <n v="148783"/>
    <n v="61412"/>
  </r>
  <r>
    <n v="826175"/>
    <d v="2014-05-26T09:31:50"/>
    <x v="0"/>
    <x v="1"/>
    <x v="1"/>
    <s v="i7"/>
    <n v="25875"/>
    <n v="25875"/>
    <s v="20001-40000"/>
    <m/>
    <m/>
    <m/>
    <m/>
    <m/>
    <n v="24055.5"/>
    <n v="73986.5"/>
    <n v="49931"/>
    <n v="-50841"/>
    <n v="148883"/>
    <n v="25875"/>
  </r>
  <r>
    <n v="624245"/>
    <d v="2014-07-02T11:58:10"/>
    <x v="0"/>
    <x v="1"/>
    <x v="7"/>
    <s v="i5"/>
    <n v="20419"/>
    <n v="20419"/>
    <s v="20001-40000"/>
    <m/>
    <m/>
    <m/>
    <m/>
    <m/>
    <n v="23993"/>
    <n v="73989"/>
    <n v="49996"/>
    <n v="-51001"/>
    <n v="148983"/>
    <n v="20419"/>
  </r>
  <r>
    <n v="91423"/>
    <d v="2014-07-02T11:58:30"/>
    <x v="0"/>
    <x v="2"/>
    <x v="7"/>
    <s v="i5"/>
    <n v="70609"/>
    <n v="70609"/>
    <s v="60001-100000"/>
    <m/>
    <m/>
    <m/>
    <m/>
    <m/>
    <n v="24180.5"/>
    <n v="74002.75"/>
    <n v="49822.25"/>
    <n v="-50552.875"/>
    <n v="148736.125"/>
    <n v="70609"/>
  </r>
  <r>
    <n v="858004"/>
    <d v="2014-06-03T09:32:25"/>
    <x v="0"/>
    <x v="1"/>
    <x v="0"/>
    <s v="c9"/>
    <n v="30169"/>
    <n v="30169"/>
    <s v="20001-40000"/>
    <m/>
    <m/>
    <m/>
    <m/>
    <m/>
    <n v="24118"/>
    <n v="74016.5"/>
    <n v="49898.5"/>
    <n v="-50729.75"/>
    <n v="148864.25"/>
    <n v="30169"/>
  </r>
  <r>
    <n v="279118"/>
    <d v="2014-06-03T09:35:01"/>
    <x v="0"/>
    <x v="1"/>
    <x v="0"/>
    <s v="c9"/>
    <n v="30844"/>
    <n v="30844"/>
    <s v="20001-40000"/>
    <m/>
    <m/>
    <m/>
    <m/>
    <m/>
    <n v="24055.5"/>
    <n v="74030.25"/>
    <n v="49974.75"/>
    <n v="-50906.625"/>
    <n v="148992.375"/>
    <n v="30844"/>
  </r>
  <r>
    <n v="743755"/>
    <d v="2014-06-06T16:32:05"/>
    <x v="0"/>
    <x v="0"/>
    <x v="0"/>
    <s v="c9"/>
    <n v="29747"/>
    <n v="29747"/>
    <s v="20001-40000"/>
    <m/>
    <m/>
    <m/>
    <m/>
    <m/>
    <n v="23993"/>
    <n v="74044"/>
    <n v="50051"/>
    <n v="-51083.5"/>
    <n v="149120.5"/>
    <n v="29747"/>
  </r>
  <r>
    <n v="340482"/>
    <d v="2014-06-11T09:09:38"/>
    <x v="0"/>
    <x v="1"/>
    <x v="0"/>
    <s v="c9"/>
    <n v="55503"/>
    <n v="55503"/>
    <s v="40001-60000"/>
    <m/>
    <m/>
    <m/>
    <m/>
    <m/>
    <n v="23986.25"/>
    <n v="74065.25"/>
    <n v="50079"/>
    <n v="-51132.25"/>
    <n v="149183.75"/>
    <n v="55503"/>
  </r>
  <r>
    <n v="481014"/>
    <d v="2014-06-11T09:09:17"/>
    <x v="0"/>
    <x v="2"/>
    <x v="0"/>
    <s v="c9"/>
    <n v="71090"/>
    <n v="71090"/>
    <s v="60001-100000"/>
    <m/>
    <m/>
    <m/>
    <m/>
    <m/>
    <n v="23979.5"/>
    <n v="74086.5"/>
    <n v="50107"/>
    <n v="-51181"/>
    <n v="149247"/>
    <n v="71090"/>
  </r>
  <r>
    <n v="40034"/>
    <d v="2014-06-17T06:06:31"/>
    <x v="0"/>
    <x v="1"/>
    <x v="0"/>
    <s v="c9"/>
    <n v="13865"/>
    <n v="13865"/>
    <s v="0-20,000"/>
    <m/>
    <m/>
    <m/>
    <m/>
    <m/>
    <n v="23972.75"/>
    <n v="74107.75"/>
    <n v="50135"/>
    <n v="-51229.75"/>
    <n v="149310.25"/>
    <n v="13865"/>
  </r>
  <r>
    <n v="634648"/>
    <d v="2014-06-17T06:07:37"/>
    <x v="0"/>
    <x v="1"/>
    <x v="0"/>
    <s v="c9"/>
    <n v="21778"/>
    <n v="21778"/>
    <s v="20001-40000"/>
    <m/>
    <m/>
    <m/>
    <m/>
    <m/>
    <n v="23993"/>
    <n v="74129"/>
    <n v="50136"/>
    <n v="-51211"/>
    <n v="149333"/>
    <n v="21778"/>
  </r>
  <r>
    <n v="993467"/>
    <d v="2014-06-17T06:08:40"/>
    <x v="0"/>
    <x v="0"/>
    <x v="0"/>
    <s v="c9"/>
    <n v="39815"/>
    <n v="39815"/>
    <s v="20001-40000"/>
    <m/>
    <m/>
    <m/>
    <m/>
    <m/>
    <n v="24180.5"/>
    <n v="74144"/>
    <n v="49963.5"/>
    <n v="-50764.75"/>
    <n v="149089.25"/>
    <n v="39815"/>
  </r>
  <r>
    <n v="489424"/>
    <d v="2014-08-19T09:31:22"/>
    <x v="0"/>
    <x v="0"/>
    <x v="0"/>
    <s v="c9"/>
    <n v="13739"/>
    <n v="13739"/>
    <s v="0-20,000"/>
    <m/>
    <m/>
    <m/>
    <m/>
    <m/>
    <n v="24118"/>
    <n v="74159"/>
    <n v="50041"/>
    <n v="-50943.5"/>
    <n v="149220.5"/>
    <n v="13739"/>
  </r>
  <r>
    <n v="903000"/>
    <d v="2014-08-21T14:32:51"/>
    <x v="0"/>
    <x v="0"/>
    <x v="0"/>
    <s v="c9"/>
    <n v="4419"/>
    <n v="4419"/>
    <s v="0-20,000"/>
    <m/>
    <m/>
    <m/>
    <m/>
    <m/>
    <n v="24245.5"/>
    <n v="74174"/>
    <n v="49928.5"/>
    <n v="-50647.25"/>
    <n v="149066.75"/>
    <n v="4419"/>
  </r>
  <r>
    <n v="935451"/>
    <d v="2014-06-24T09:31:59"/>
    <x v="0"/>
    <x v="1"/>
    <x v="4"/>
    <s v="i5"/>
    <n v="34640"/>
    <n v="34640"/>
    <s v="20001-40000"/>
    <m/>
    <m/>
    <m/>
    <m/>
    <m/>
    <n v="24253"/>
    <n v="74189"/>
    <n v="49936"/>
    <n v="-50651"/>
    <n v="149093"/>
    <n v="34640"/>
  </r>
  <r>
    <n v="184939"/>
    <d v="2014-08-06T09:31:17"/>
    <x v="0"/>
    <x v="0"/>
    <x v="2"/>
    <s v="c9"/>
    <n v="59497"/>
    <n v="59497"/>
    <s v="40001-60000"/>
    <m/>
    <m/>
    <m/>
    <m/>
    <m/>
    <n v="24250.5"/>
    <n v="74199.25"/>
    <n v="49948.75"/>
    <n v="-50672.625"/>
    <n v="149122.375"/>
    <n v="59497"/>
  </r>
  <r>
    <n v="158172"/>
    <d v="2014-08-06T09:34:41"/>
    <x v="0"/>
    <x v="0"/>
    <x v="2"/>
    <s v="c9"/>
    <n v="80368"/>
    <n v="80368"/>
    <s v="60001-100000"/>
    <m/>
    <m/>
    <m/>
    <m/>
    <m/>
    <n v="24248"/>
    <n v="74209.5"/>
    <n v="49961.5"/>
    <n v="-50694.25"/>
    <n v="149151.75"/>
    <n v="80368"/>
  </r>
  <r>
    <n v="224370"/>
    <d v="2014-08-15T07:54:24"/>
    <x v="0"/>
    <x v="0"/>
    <x v="2"/>
    <s v="c9"/>
    <n v="20130"/>
    <n v="20130"/>
    <s v="20001-40000"/>
    <m/>
    <m/>
    <m/>
    <m/>
    <m/>
    <n v="24245.5"/>
    <n v="74174"/>
    <n v="49928.5"/>
    <n v="-50647.25"/>
    <n v="149066.75"/>
    <n v="20130"/>
  </r>
  <r>
    <n v="689033"/>
    <d v="2014-08-27T19:26:09"/>
    <x v="1"/>
    <x v="0"/>
    <x v="2"/>
    <s v="c9"/>
    <n v="95161"/>
    <n v="95161"/>
    <s v="60001-100000"/>
    <m/>
    <m/>
    <m/>
    <m/>
    <m/>
    <n v="24253"/>
    <n v="74189"/>
    <n v="49936"/>
    <n v="-50651"/>
    <n v="149093"/>
    <n v="95161"/>
  </r>
  <r>
    <n v="91601"/>
    <d v="2014-05-14T09:32:01"/>
    <x v="0"/>
    <x v="0"/>
    <x v="2"/>
    <s v="i7"/>
    <n v="9054"/>
    <n v="9054"/>
    <s v="0-20,000"/>
    <m/>
    <m/>
    <m/>
    <m/>
    <m/>
    <n v="24250.5"/>
    <n v="74144"/>
    <n v="49893.5"/>
    <n v="-50589.75"/>
    <n v="148984.25"/>
    <n v="9054"/>
  </r>
  <r>
    <n v="547097"/>
    <d v="2014-08-02T12:26:55"/>
    <x v="0"/>
    <x v="0"/>
    <x v="6"/>
    <s v="c5"/>
    <n v="79945"/>
    <n v="79945"/>
    <s v="60001-100000"/>
    <m/>
    <m/>
    <m/>
    <m/>
    <m/>
    <n v="24278.5"/>
    <n v="74159"/>
    <n v="49880.5"/>
    <n v="-50542.25"/>
    <n v="148979.75"/>
    <n v="79945"/>
  </r>
  <r>
    <n v="59153"/>
    <d v="2014-08-07T14:42:02"/>
    <x v="0"/>
    <x v="0"/>
    <x v="6"/>
    <s v="b9"/>
    <n v="71051"/>
    <n v="71051"/>
    <s v="60001-100000"/>
    <m/>
    <m/>
    <m/>
    <m/>
    <m/>
    <n v="24265.75"/>
    <n v="74107.75"/>
    <n v="49842"/>
    <n v="-50497.25"/>
    <n v="148870.75"/>
    <n v="71051"/>
  </r>
  <r>
    <n v="977212"/>
    <d v="2014-08-07T14:46:08"/>
    <x v="0"/>
    <x v="0"/>
    <x v="6"/>
    <s v="b9"/>
    <n v="12816"/>
    <n v="12816"/>
    <s v="0-20,000"/>
    <m/>
    <m/>
    <m/>
    <m/>
    <m/>
    <n v="24253"/>
    <n v="74129"/>
    <n v="49876"/>
    <n v="-50561"/>
    <n v="148943"/>
    <n v="12816"/>
  </r>
  <r>
    <n v="154398"/>
    <d v="2014-08-16T17:03:23"/>
    <x v="0"/>
    <x v="1"/>
    <x v="6"/>
    <s v="c5"/>
    <n v="41258"/>
    <n v="41258"/>
    <s v="40001-60000"/>
    <m/>
    <m/>
    <m/>
    <m/>
    <m/>
    <n v="24291.25"/>
    <n v="74144"/>
    <n v="49852.75"/>
    <n v="-50487.875"/>
    <n v="148923.125"/>
    <n v="41258"/>
  </r>
  <r>
    <n v="363289"/>
    <d v="2014-08-16T17:03:51"/>
    <x v="0"/>
    <x v="0"/>
    <x v="6"/>
    <s v="c5"/>
    <n v="52192"/>
    <n v="52192"/>
    <s v="40001-60000"/>
    <m/>
    <m/>
    <m/>
    <m/>
    <m/>
    <n v="24278.5"/>
    <n v="74159"/>
    <n v="49880.5"/>
    <n v="-50542.25"/>
    <n v="148979.75"/>
    <n v="52192"/>
  </r>
  <r>
    <n v="428102"/>
    <d v="2014-08-06T09:33:03"/>
    <x v="1"/>
    <x v="0"/>
    <x v="6"/>
    <s v="c5"/>
    <n v="83130"/>
    <n v="83130"/>
    <s v="60001-100000"/>
    <m/>
    <m/>
    <m/>
    <m/>
    <m/>
    <n v="24265.75"/>
    <n v="74174"/>
    <n v="49908.25"/>
    <n v="-50596.625"/>
    <n v="149036.375"/>
    <n v="83130"/>
  </r>
  <r>
    <n v="473307"/>
    <d v="2014-08-06T10:47:38"/>
    <x v="0"/>
    <x v="0"/>
    <x v="6"/>
    <s v="b9"/>
    <n v="11170"/>
    <n v="11170"/>
    <s v="0-20,000"/>
    <m/>
    <m/>
    <m/>
    <m/>
    <m/>
    <n v="24253"/>
    <n v="74129"/>
    <n v="49876"/>
    <n v="-50561"/>
    <n v="148943"/>
    <n v="11170"/>
  </r>
  <r>
    <n v="474224"/>
    <d v="2014-08-06T10:49:25"/>
    <x v="0"/>
    <x v="1"/>
    <x v="6"/>
    <s v="b9"/>
    <n v="70640"/>
    <n v="70640"/>
    <s v="60001-100000"/>
    <m/>
    <m/>
    <m/>
    <m/>
    <m/>
    <n v="24291.25"/>
    <n v="74144"/>
    <n v="49852.75"/>
    <n v="-50487.875"/>
    <n v="148923.125"/>
    <n v="70640"/>
  </r>
  <r>
    <n v="984993"/>
    <d v="2014-08-06T10:49:51"/>
    <x v="0"/>
    <x v="0"/>
    <x v="6"/>
    <s v="b9"/>
    <n v="6447"/>
    <n v="6447"/>
    <s v="0-20,000"/>
    <m/>
    <m/>
    <m/>
    <m/>
    <m/>
    <n v="24278.5"/>
    <n v="74159"/>
    <n v="49880.5"/>
    <n v="-50542.25"/>
    <n v="148979.75"/>
    <n v="6447"/>
  </r>
  <r>
    <n v="69821"/>
    <d v="2014-08-06T10:49:05"/>
    <x v="1"/>
    <x v="1"/>
    <x v="6"/>
    <s v="b9"/>
    <n v="83055"/>
    <n v="83055"/>
    <s v="60001-100000"/>
    <m/>
    <m/>
    <m/>
    <m/>
    <m/>
    <n v="24308.25"/>
    <n v="74174"/>
    <n v="49865.75"/>
    <n v="-50490.375"/>
    <n v="148972.625"/>
    <n v="83055"/>
  </r>
  <r>
    <n v="573981"/>
    <d v="2014-08-06T10:49:49"/>
    <x v="0"/>
    <x v="1"/>
    <x v="6"/>
    <s v="b9"/>
    <n v="64302"/>
    <n v="64302"/>
    <s v="60001-100000"/>
    <m/>
    <m/>
    <m/>
    <m/>
    <m/>
    <n v="24304"/>
    <n v="74129"/>
    <n v="49825"/>
    <n v="-50433.5"/>
    <n v="148866.5"/>
    <n v="64302"/>
  </r>
  <r>
    <n v="545630"/>
    <d v="2014-08-06T10:50:14"/>
    <x v="0"/>
    <x v="1"/>
    <x v="6"/>
    <s v="b9"/>
    <n v="35156"/>
    <n v="35156"/>
    <s v="20001-40000"/>
    <m/>
    <m/>
    <m/>
    <m/>
    <m/>
    <n v="24291.25"/>
    <n v="74144"/>
    <n v="49852.75"/>
    <n v="-50487.875"/>
    <n v="148923.125"/>
    <n v="35156"/>
  </r>
  <r>
    <n v="88295"/>
    <d v="2014-05-08T09:32:25"/>
    <x v="0"/>
    <x v="2"/>
    <x v="0"/>
    <s v="b9"/>
    <n v="65720"/>
    <n v="65720"/>
    <s v="60001-100000"/>
    <m/>
    <m/>
    <m/>
    <m/>
    <m/>
    <n v="24278.5"/>
    <n v="74159"/>
    <n v="49880.5"/>
    <n v="-50542.25"/>
    <n v="148979.75"/>
    <n v="65720"/>
  </r>
  <r>
    <n v="541077"/>
    <d v="2014-07-31T09:32:18"/>
    <x v="0"/>
    <x v="0"/>
    <x v="2"/>
    <s v="i6"/>
    <n v="70925"/>
    <n v="70925"/>
    <s v="60001-100000"/>
    <m/>
    <m/>
    <m/>
    <m/>
    <m/>
    <n v="24265.75"/>
    <n v="74174"/>
    <n v="49908.25"/>
    <n v="-50596.625"/>
    <n v="149036.375"/>
    <n v="70925"/>
  </r>
  <r>
    <n v="516921"/>
    <d v="2014-05-15T09:32:02"/>
    <x v="0"/>
    <x v="1"/>
    <x v="0"/>
    <s v="c9"/>
    <n v="4843"/>
    <n v="4843"/>
    <s v="0-20,000"/>
    <m/>
    <m/>
    <m/>
    <m/>
    <m/>
    <n v="24253"/>
    <n v="74189"/>
    <n v="49936"/>
    <n v="-50651"/>
    <n v="149093"/>
    <n v="4843"/>
  </r>
  <r>
    <n v="204701"/>
    <d v="2014-05-16T17:38:11"/>
    <x v="0"/>
    <x v="1"/>
    <x v="1"/>
    <s v="c5"/>
    <n v="65144"/>
    <n v="65144"/>
    <s v="60001-100000"/>
    <m/>
    <m/>
    <m/>
    <m/>
    <m/>
    <n v="24291.25"/>
    <n v="74199.25"/>
    <n v="49908"/>
    <n v="-50570.75"/>
    <n v="149061.25"/>
    <n v="65144"/>
  </r>
  <r>
    <n v="642017"/>
    <d v="2014-05-16T09:32:07"/>
    <x v="0"/>
    <x v="1"/>
    <x v="1"/>
    <s v="c5"/>
    <n v="14698"/>
    <n v="14698"/>
    <s v="0-20,000"/>
    <m/>
    <m/>
    <m/>
    <m/>
    <m/>
    <n v="24278.5"/>
    <n v="74209.5"/>
    <n v="49931"/>
    <n v="-50618"/>
    <n v="149106"/>
    <n v="14698"/>
  </r>
  <r>
    <n v="385229"/>
    <d v="2014-05-16T09:33:57"/>
    <x v="0"/>
    <x v="0"/>
    <x v="1"/>
    <s v="c5"/>
    <n v="67100"/>
    <n v="67100"/>
    <s v="60001-100000"/>
    <m/>
    <m/>
    <m/>
    <m/>
    <m/>
    <n v="24308.25"/>
    <n v="74219.75"/>
    <n v="49911.5"/>
    <n v="-50559"/>
    <n v="149087"/>
    <n v="67100"/>
  </r>
  <r>
    <n v="746123"/>
    <d v="2014-05-16T09:37:11"/>
    <x v="0"/>
    <x v="0"/>
    <x v="1"/>
    <s v="c5"/>
    <n v="1962"/>
    <n v="1962"/>
    <s v="0-20,000"/>
    <m/>
    <m/>
    <m/>
    <m/>
    <m/>
    <n v="24304"/>
    <n v="74230"/>
    <n v="49926"/>
    <n v="-50585"/>
    <n v="149119"/>
    <n v="1962"/>
  </r>
  <r>
    <n v="825797"/>
    <d v="2014-05-23T16:50:26"/>
    <x v="0"/>
    <x v="0"/>
    <x v="1"/>
    <s v="c5"/>
    <n v="84854"/>
    <n v="84854"/>
    <s v="60001-100000"/>
    <m/>
    <m/>
    <m/>
    <m/>
    <m/>
    <n v="24316.75"/>
    <n v="74251.5"/>
    <n v="49934.75"/>
    <n v="-50585.375"/>
    <n v="149153.625"/>
    <n v="84854"/>
  </r>
  <r>
    <n v="69119"/>
    <d v="2014-05-23T16:54:15"/>
    <x v="1"/>
    <x v="1"/>
    <x v="1"/>
    <s v="c5"/>
    <n v="66892"/>
    <n v="66892"/>
    <s v="60001-100000"/>
    <m/>
    <m/>
    <m/>
    <m/>
    <m/>
    <n v="24312.5"/>
    <n v="74209.5"/>
    <n v="49897"/>
    <n v="-50533"/>
    <n v="149055"/>
    <n v="66892"/>
  </r>
  <r>
    <n v="347718"/>
    <d v="2014-05-27T13:10:42"/>
    <x v="1"/>
    <x v="1"/>
    <x v="1"/>
    <s v="c5"/>
    <n v="30403"/>
    <n v="30403"/>
    <s v="20001-40000"/>
    <m/>
    <m/>
    <m/>
    <m/>
    <m/>
    <n v="24308.25"/>
    <n v="74219.75"/>
    <n v="49911.5"/>
    <n v="-50559"/>
    <n v="149087"/>
    <n v="30403"/>
  </r>
  <r>
    <n v="529845"/>
    <d v="2014-05-27T13:11:16"/>
    <x v="0"/>
    <x v="0"/>
    <x v="1"/>
    <s v="c5"/>
    <n v="65253"/>
    <n v="65253"/>
    <s v="60001-100000"/>
    <m/>
    <m/>
    <m/>
    <m/>
    <m/>
    <n v="24304"/>
    <n v="74230"/>
    <n v="49926"/>
    <n v="-50585"/>
    <n v="149119"/>
    <n v="65253"/>
  </r>
  <r>
    <n v="774091"/>
    <d v="2014-06-01T01:59:25"/>
    <x v="0"/>
    <x v="1"/>
    <x v="1"/>
    <s v="c5"/>
    <n v="18420"/>
    <n v="18420"/>
    <s v="0-20,000"/>
    <m/>
    <m/>
    <m/>
    <m/>
    <m/>
    <n v="24291.25"/>
    <n v="74251.5"/>
    <n v="49960.25"/>
    <n v="-50649.125"/>
    <n v="149191.875"/>
    <n v="18420"/>
  </r>
  <r>
    <n v="299967"/>
    <d v="2014-06-01T02:03:08"/>
    <x v="0"/>
    <x v="1"/>
    <x v="1"/>
    <s v="c5"/>
    <n v="31807"/>
    <n v="31807"/>
    <s v="20001-40000"/>
    <m/>
    <m/>
    <m/>
    <m/>
    <m/>
    <n v="24312.5"/>
    <n v="74273"/>
    <n v="49960.5"/>
    <n v="-50628.25"/>
    <n v="149213.75"/>
    <n v="31807"/>
  </r>
  <r>
    <n v="528129"/>
    <d v="2014-05-16T09:33:12"/>
    <x v="0"/>
    <x v="1"/>
    <x v="7"/>
    <s v="i5"/>
    <n v="72059"/>
    <n v="72059"/>
    <s v="60001-100000"/>
    <m/>
    <m/>
    <m/>
    <m/>
    <m/>
    <n v="24308.25"/>
    <n v="74294.5"/>
    <n v="49986.25"/>
    <n v="-50671.125"/>
    <n v="149273.875"/>
    <n v="72059"/>
  </r>
  <r>
    <n v="391838"/>
    <d v="2014-05-17T14:32:25"/>
    <x v="0"/>
    <x v="1"/>
    <x v="7"/>
    <s v="b9"/>
    <n v="24895"/>
    <n v="24895"/>
    <s v="20001-40000"/>
    <m/>
    <m/>
    <m/>
    <m/>
    <m/>
    <n v="24304"/>
    <n v="74316"/>
    <n v="50012"/>
    <n v="-50714"/>
    <n v="149334"/>
    <n v="24895"/>
  </r>
  <r>
    <n v="271808"/>
    <d v="2014-05-17T14:33:56"/>
    <x v="0"/>
    <x v="1"/>
    <x v="7"/>
    <s v="b9"/>
    <n v="93884"/>
    <n v="93884"/>
    <s v="60001-100000"/>
    <m/>
    <m/>
    <m/>
    <m/>
    <m/>
    <n v="24291.25"/>
    <n v="74317"/>
    <n v="50025.75"/>
    <n v="-50747.375"/>
    <n v="149355.625"/>
    <n v="93884"/>
  </r>
  <r>
    <n v="39698"/>
    <d v="2014-06-13T09:31:24"/>
    <x v="1"/>
    <x v="1"/>
    <x v="1"/>
    <s v="c9"/>
    <n v="23042"/>
    <n v="23042"/>
    <s v="20001-40000"/>
    <m/>
    <m/>
    <m/>
    <m/>
    <m/>
    <n v="24278.5"/>
    <n v="74273"/>
    <n v="49994.5"/>
    <n v="-50713.25"/>
    <n v="149264.75"/>
    <n v="23042"/>
  </r>
  <r>
    <n v="263505"/>
    <d v="2014-07-25T09:31:26"/>
    <x v="0"/>
    <x v="1"/>
    <x v="1"/>
    <s v="c9"/>
    <n v="84716"/>
    <n v="84716"/>
    <s v="60001-100000"/>
    <m/>
    <m/>
    <m/>
    <m/>
    <m/>
    <n v="24308.25"/>
    <n v="74294.5"/>
    <n v="49986.25"/>
    <n v="-50671.125"/>
    <n v="149273.875"/>
    <n v="84716"/>
  </r>
  <r>
    <n v="139528"/>
    <d v="2014-08-08T09:32:56"/>
    <x v="1"/>
    <x v="1"/>
    <x v="1"/>
    <s v="c9"/>
    <n v="52402"/>
    <n v="52402"/>
    <s v="40001-60000"/>
    <m/>
    <m/>
    <m/>
    <m/>
    <m/>
    <n v="24304"/>
    <n v="74230"/>
    <n v="49926"/>
    <n v="-50585"/>
    <n v="149119"/>
    <n v="52402"/>
  </r>
  <r>
    <n v="755527"/>
    <d v="2014-05-19T09:31:24"/>
    <x v="0"/>
    <x v="1"/>
    <x v="1"/>
    <s v="c9"/>
    <n v="31956"/>
    <n v="31956"/>
    <s v="20001-40000"/>
    <m/>
    <m/>
    <m/>
    <m/>
    <m/>
    <n v="24291.25"/>
    <n v="74251.5"/>
    <n v="49960.25"/>
    <n v="-50649.125"/>
    <n v="149191.875"/>
    <n v="31956"/>
  </r>
  <r>
    <n v="875635"/>
    <d v="2014-06-24T18:04:40"/>
    <x v="1"/>
    <x v="0"/>
    <x v="2"/>
    <s v="c9"/>
    <n v="73267"/>
    <n v="73267"/>
    <s v="60001-100000"/>
    <m/>
    <m/>
    <m/>
    <m/>
    <m/>
    <n v="24278.5"/>
    <n v="74273"/>
    <n v="49994.5"/>
    <n v="-50713.25"/>
    <n v="149264.75"/>
    <n v="73267"/>
  </r>
  <r>
    <n v="897584"/>
    <d v="2014-07-03T10:41:50"/>
    <x v="0"/>
    <x v="0"/>
    <x v="2"/>
    <s v="c9"/>
    <n v="78934"/>
    <n v="78934"/>
    <s v="60001-100000"/>
    <m/>
    <m/>
    <m/>
    <m/>
    <m/>
    <n v="24265.75"/>
    <n v="74294.5"/>
    <n v="50028.75"/>
    <n v="-50777.375"/>
    <n v="149337.625"/>
    <n v="78934"/>
  </r>
  <r>
    <n v="704385"/>
    <d v="2014-07-03T18:33:26"/>
    <x v="0"/>
    <x v="0"/>
    <x v="2"/>
    <s v="c9"/>
    <n v="82811"/>
    <n v="82811"/>
    <s v="60001-100000"/>
    <m/>
    <m/>
    <m/>
    <m/>
    <m/>
    <n v="24253"/>
    <n v="74230"/>
    <n v="49977"/>
    <n v="-50712.5"/>
    <n v="149195.5"/>
    <n v="82811"/>
  </r>
  <r>
    <n v="802616"/>
    <d v="2014-07-19T11:17:06"/>
    <x v="0"/>
    <x v="0"/>
    <x v="2"/>
    <s v="c9"/>
    <n v="27627"/>
    <n v="27627"/>
    <s v="20001-40000"/>
    <m/>
    <m/>
    <m/>
    <m/>
    <m/>
    <n v="24250.5"/>
    <n v="74199.25"/>
    <n v="49948.75"/>
    <n v="-50672.625"/>
    <n v="149122.375"/>
    <n v="27627"/>
  </r>
  <r>
    <n v="93105"/>
    <d v="2014-07-19T11:17:21"/>
    <x v="0"/>
    <x v="0"/>
    <x v="2"/>
    <s v="c9"/>
    <n v="22415"/>
    <n v="22415"/>
    <s v="20001-40000"/>
    <m/>
    <m/>
    <m/>
    <m/>
    <m/>
    <n v="24248"/>
    <n v="74209.5"/>
    <n v="49961.5"/>
    <n v="-50694.25"/>
    <n v="149151.75"/>
    <n v="22415"/>
  </r>
  <r>
    <n v="71035"/>
    <d v="2014-07-19T11:19:35"/>
    <x v="0"/>
    <x v="0"/>
    <x v="2"/>
    <s v="c9"/>
    <n v="98445"/>
    <n v="98445"/>
    <s v="60001-100000"/>
    <m/>
    <m/>
    <m/>
    <m/>
    <m/>
    <n v="24265.75"/>
    <n v="74219.75"/>
    <n v="49954"/>
    <n v="-50665.25"/>
    <n v="149150.75"/>
    <n v="98445"/>
  </r>
  <r>
    <n v="557264"/>
    <d v="2014-07-19T19:55:53"/>
    <x v="0"/>
    <x v="1"/>
    <x v="2"/>
    <s v="c9"/>
    <n v="10452"/>
    <n v="10452"/>
    <s v="0-20,000"/>
    <m/>
    <m/>
    <m/>
    <m/>
    <m/>
    <n v="24253"/>
    <n v="74189"/>
    <n v="49936"/>
    <n v="-50651"/>
    <n v="149093"/>
    <n v="10452"/>
  </r>
  <r>
    <n v="271160"/>
    <d v="2014-08-25T09:33:41"/>
    <x v="0"/>
    <x v="0"/>
    <x v="0"/>
    <s v="c9"/>
    <n v="8521"/>
    <n v="8521"/>
    <s v="0-20,000"/>
    <m/>
    <m/>
    <m/>
    <m/>
    <m/>
    <n v="24291.25"/>
    <n v="74199.25"/>
    <n v="49908"/>
    <n v="-50570.75"/>
    <n v="149061.25"/>
    <n v="8521"/>
  </r>
  <r>
    <n v="466767"/>
    <d v="2014-06-06T18:37:33"/>
    <x v="0"/>
    <x v="1"/>
    <x v="1"/>
    <s v="i7"/>
    <n v="95512"/>
    <n v="95512"/>
    <s v="60001-100000"/>
    <m/>
    <m/>
    <m/>
    <m/>
    <m/>
    <n v="24312.5"/>
    <n v="74209.5"/>
    <n v="49897"/>
    <n v="-50533"/>
    <n v="149055"/>
    <n v="95512"/>
  </r>
  <r>
    <n v="475095"/>
    <d v="2014-06-06T18:38:02"/>
    <x v="1"/>
    <x v="1"/>
    <x v="1"/>
    <s v="i7"/>
    <n v="91565"/>
    <n v="91565"/>
    <s v="60001-100000"/>
    <m/>
    <m/>
    <m/>
    <m/>
    <m/>
    <n v="24308.25"/>
    <n v="74174"/>
    <n v="49865.75"/>
    <n v="-50490.375"/>
    <n v="148972.625"/>
    <n v="91565"/>
  </r>
  <r>
    <n v="662635"/>
    <d v="2014-06-06T18:40:43"/>
    <x v="0"/>
    <x v="1"/>
    <x v="1"/>
    <s v="i7"/>
    <n v="11816"/>
    <n v="11816"/>
    <s v="0-20,000"/>
    <m/>
    <m/>
    <m/>
    <m/>
    <m/>
    <n v="24304"/>
    <n v="74129"/>
    <n v="49825"/>
    <n v="-50433.5"/>
    <n v="148866.5"/>
    <n v="11816"/>
  </r>
  <r>
    <n v="190037"/>
    <d v="2014-06-18T17:34:03"/>
    <x v="0"/>
    <x v="1"/>
    <x v="1"/>
    <s v="i7"/>
    <n v="54823"/>
    <n v="54823"/>
    <s v="40001-60000"/>
    <m/>
    <m/>
    <m/>
    <m/>
    <m/>
    <n v="24316.75"/>
    <n v="74144"/>
    <n v="49827.25"/>
    <n v="-50424.125"/>
    <n v="148884.875"/>
    <n v="54823"/>
  </r>
  <r>
    <n v="963776"/>
    <d v="2014-06-25T07:29:56"/>
    <x v="0"/>
    <x v="1"/>
    <x v="1"/>
    <s v="c5"/>
    <n v="96730"/>
    <n v="96730"/>
    <s v="60001-100000"/>
    <m/>
    <m/>
    <m/>
    <m/>
    <m/>
    <n v="24312.5"/>
    <n v="74159"/>
    <n v="49846.5"/>
    <n v="-50457.25"/>
    <n v="148928.75"/>
    <n v="96730"/>
  </r>
  <r>
    <n v="706764"/>
    <d v="2014-06-30T14:41:56"/>
    <x v="0"/>
    <x v="1"/>
    <x v="1"/>
    <s v="i7"/>
    <n v="95802"/>
    <n v="95802"/>
    <s v="60001-100000"/>
    <m/>
    <m/>
    <m/>
    <m/>
    <m/>
    <n v="24308.25"/>
    <n v="74107.75"/>
    <n v="49799.5"/>
    <n v="-50391"/>
    <n v="148807"/>
    <n v="95802"/>
  </r>
  <r>
    <n v="545855"/>
    <d v="2014-06-30T14:42:20"/>
    <x v="0"/>
    <x v="1"/>
    <x v="1"/>
    <s v="i7"/>
    <n v="35988"/>
    <n v="35988"/>
    <s v="20001-40000"/>
    <m/>
    <m/>
    <m/>
    <m/>
    <m/>
    <n v="24304"/>
    <n v="74044"/>
    <n v="49740"/>
    <n v="-50306"/>
    <n v="148654"/>
    <n v="35988"/>
  </r>
  <r>
    <n v="608935"/>
    <d v="2014-06-30T14:44:42"/>
    <x v="0"/>
    <x v="1"/>
    <x v="1"/>
    <s v="i7"/>
    <n v="53545"/>
    <n v="53545"/>
    <s v="40001-60000"/>
    <m/>
    <m/>
    <m/>
    <m/>
    <m/>
    <n v="24291.25"/>
    <n v="74065.25"/>
    <n v="49774"/>
    <n v="-50369.75"/>
    <n v="148726.25"/>
    <n v="53545"/>
  </r>
  <r>
    <n v="166217"/>
    <d v="2014-07-01T15:48:11"/>
    <x v="1"/>
    <x v="1"/>
    <x v="1"/>
    <s v="i7"/>
    <n v="47886"/>
    <n v="47886"/>
    <s v="40001-60000"/>
    <m/>
    <m/>
    <m/>
    <m/>
    <m/>
    <n v="24278.5"/>
    <n v="74086.5"/>
    <n v="49808"/>
    <n v="-50433.5"/>
    <n v="148798.5"/>
    <n v="47886"/>
  </r>
  <r>
    <n v="296420"/>
    <d v="2014-07-04T17:28:31"/>
    <x v="0"/>
    <x v="1"/>
    <x v="1"/>
    <s v="i7"/>
    <n v="19935"/>
    <n v="19935"/>
    <s v="0-20,000"/>
    <m/>
    <m/>
    <m/>
    <m/>
    <m/>
    <n v="24265.75"/>
    <n v="74107.75"/>
    <n v="49842"/>
    <n v="-50497.25"/>
    <n v="148870.75"/>
    <n v="19935"/>
  </r>
  <r>
    <n v="797838"/>
    <d v="2014-06-16T09:34:17"/>
    <x v="0"/>
    <x v="1"/>
    <x v="1"/>
    <s v="i7"/>
    <n v="31670"/>
    <n v="31670"/>
    <s v="20001-40000"/>
    <m/>
    <m/>
    <m/>
    <m/>
    <m/>
    <n v="24304"/>
    <n v="74129"/>
    <n v="49825"/>
    <n v="-50433.5"/>
    <n v="148866.5"/>
    <n v="31670"/>
  </r>
  <r>
    <n v="944862"/>
    <d v="2014-06-24T11:12:11"/>
    <x v="0"/>
    <x v="1"/>
    <x v="1"/>
    <s v="i7"/>
    <n v="85882"/>
    <n v="85882"/>
    <s v="60001-100000"/>
    <m/>
    <m/>
    <m/>
    <m/>
    <m/>
    <n v="24291.25"/>
    <n v="74144"/>
    <n v="49852.75"/>
    <n v="-50487.875"/>
    <n v="148923.125"/>
    <n v="85882"/>
  </r>
  <r>
    <n v="427953"/>
    <d v="2014-06-25T09:16:42"/>
    <x v="0"/>
    <x v="1"/>
    <x v="1"/>
    <s v="c5"/>
    <n v="80224"/>
    <n v="80224"/>
    <s v="60001-100000"/>
    <m/>
    <m/>
    <m/>
    <m/>
    <m/>
    <n v="24278.5"/>
    <n v="74086.5"/>
    <n v="49808"/>
    <n v="-50433.5"/>
    <n v="148798.5"/>
    <n v="80224"/>
  </r>
  <r>
    <n v="716999"/>
    <d v="2014-06-25T09:18:33"/>
    <x v="0"/>
    <x v="1"/>
    <x v="1"/>
    <s v="c5"/>
    <n v="3117"/>
    <n v="3117"/>
    <s v="0-20,000"/>
    <m/>
    <m/>
    <m/>
    <m/>
    <m/>
    <n v="24265.75"/>
    <n v="74030.25"/>
    <n v="49764.5"/>
    <n v="-50381"/>
    <n v="148677"/>
    <n v="3117"/>
  </r>
  <r>
    <n v="906233"/>
    <d v="2014-06-25T09:19:34"/>
    <x v="0"/>
    <x v="1"/>
    <x v="1"/>
    <s v="c5"/>
    <n v="42107"/>
    <n v="42107"/>
    <s v="40001-60000"/>
    <m/>
    <m/>
    <m/>
    <m/>
    <m/>
    <n v="24304"/>
    <n v="74044"/>
    <n v="49740"/>
    <n v="-50306"/>
    <n v="148654"/>
    <n v="42107"/>
  </r>
  <r>
    <n v="472127"/>
    <d v="2014-07-05T10:40:21"/>
    <x v="0"/>
    <x v="1"/>
    <x v="1"/>
    <s v="i7"/>
    <n v="1458"/>
    <n v="1458"/>
    <s v="0-20,000"/>
    <m/>
    <m/>
    <m/>
    <m/>
    <m/>
    <n v="24291.25"/>
    <n v="74065.25"/>
    <n v="49774"/>
    <n v="-50369.75"/>
    <n v="148726.25"/>
    <n v="1458"/>
  </r>
  <r>
    <n v="236028"/>
    <d v="2014-07-14T09:34:18"/>
    <x v="0"/>
    <x v="1"/>
    <x v="1"/>
    <s v="c5"/>
    <n v="80787"/>
    <n v="80787"/>
    <s v="60001-100000"/>
    <m/>
    <m/>
    <m/>
    <m/>
    <m/>
    <n v="24312.5"/>
    <n v="74086.5"/>
    <n v="49774"/>
    <n v="-50348.5"/>
    <n v="148747.5"/>
    <n v="80787"/>
  </r>
  <r>
    <n v="452589"/>
    <d v="2014-07-15T11:22:42"/>
    <x v="0"/>
    <x v="1"/>
    <x v="1"/>
    <s v="c5"/>
    <n v="43379"/>
    <n v="43379"/>
    <s v="40001-60000"/>
    <m/>
    <m/>
    <m/>
    <m/>
    <m/>
    <n v="24308.25"/>
    <n v="74030.25"/>
    <n v="49722"/>
    <n v="-50274.75"/>
    <n v="148613.25"/>
    <n v="43379"/>
  </r>
  <r>
    <n v="99825"/>
    <d v="2014-07-22T15:22:34"/>
    <x v="0"/>
    <x v="1"/>
    <x v="1"/>
    <s v="c5"/>
    <n v="89541"/>
    <n v="89541"/>
    <s v="60001-100000"/>
    <m/>
    <m/>
    <m/>
    <m/>
    <m/>
    <n v="24304"/>
    <n v="74044"/>
    <n v="49740"/>
    <n v="-50306"/>
    <n v="148654"/>
    <n v="89541"/>
  </r>
  <r>
    <n v="159727"/>
    <d v="2014-07-22T15:23:10"/>
    <x v="0"/>
    <x v="1"/>
    <x v="1"/>
    <s v="c5"/>
    <n v="42542"/>
    <n v="42542"/>
    <s v="40001-60000"/>
    <m/>
    <m/>
    <m/>
    <m/>
    <m/>
    <n v="24291.25"/>
    <n v="74002.75"/>
    <n v="49711.5"/>
    <n v="-50276"/>
    <n v="148570"/>
    <n v="42542"/>
  </r>
  <r>
    <n v="186817"/>
    <d v="2014-07-22T15:24:09"/>
    <x v="0"/>
    <x v="1"/>
    <x v="1"/>
    <s v="c5"/>
    <n v="46062"/>
    <n v="46062"/>
    <s v="40001-60000"/>
    <m/>
    <m/>
    <m/>
    <m/>
    <m/>
    <n v="24278.5"/>
    <n v="74016.5"/>
    <n v="49738"/>
    <n v="-50328.5"/>
    <n v="148623.5"/>
    <n v="46062"/>
  </r>
  <r>
    <n v="885497"/>
    <d v="2014-08-11T09:32:03"/>
    <x v="0"/>
    <x v="1"/>
    <x v="8"/>
    <s v="c5"/>
    <n v="94918"/>
    <n v="94918"/>
    <s v="60001-100000"/>
    <m/>
    <m/>
    <m/>
    <m/>
    <m/>
    <n v="24265.75"/>
    <n v="74030.25"/>
    <n v="49764.5"/>
    <n v="-50381"/>
    <n v="148677"/>
    <n v="94918"/>
  </r>
  <r>
    <n v="478865"/>
    <d v="2014-08-11T09:34:43"/>
    <x v="0"/>
    <x v="0"/>
    <x v="8"/>
    <s v="c5"/>
    <n v="8544"/>
    <n v="8544"/>
    <s v="0-20,000"/>
    <m/>
    <m/>
    <m/>
    <m/>
    <m/>
    <n v="24253"/>
    <n v="73989"/>
    <n v="49736"/>
    <n v="-50351"/>
    <n v="148593"/>
    <n v="8544"/>
  </r>
  <r>
    <n v="729390"/>
    <d v="2014-08-11T09:38:33"/>
    <x v="0"/>
    <x v="0"/>
    <x v="8"/>
    <s v="c5"/>
    <n v="73347"/>
    <n v="73347"/>
    <s v="60001-100000"/>
    <m/>
    <m/>
    <m/>
    <m/>
    <m/>
    <n v="24291.25"/>
    <n v="74002.75"/>
    <n v="49711.5"/>
    <n v="-50276"/>
    <n v="148570"/>
    <n v="73347"/>
  </r>
  <r>
    <n v="534627"/>
    <d v="2014-08-13T12:59:31"/>
    <x v="0"/>
    <x v="0"/>
    <x v="8"/>
    <s v="c5"/>
    <n v="6152"/>
    <n v="6152"/>
    <s v="0-20,000"/>
    <m/>
    <m/>
    <m/>
    <m/>
    <m/>
    <n v="24278.5"/>
    <n v="74016.5"/>
    <n v="49738"/>
    <n v="-50328.5"/>
    <n v="148623.5"/>
    <n v="6152"/>
  </r>
  <r>
    <n v="946670"/>
    <d v="2014-06-30T12:42:20"/>
    <x v="1"/>
    <x v="1"/>
    <x v="1"/>
    <s v="i6"/>
    <n v="7669"/>
    <n v="7669"/>
    <s v="0-20,000"/>
    <m/>
    <m/>
    <m/>
    <m/>
    <m/>
    <n v="24308.25"/>
    <n v="74030.25"/>
    <n v="49722"/>
    <n v="-50274.75"/>
    <n v="148613.25"/>
    <n v="7669"/>
  </r>
  <r>
    <n v="787385"/>
    <d v="2014-06-30T12:44:16"/>
    <x v="0"/>
    <x v="1"/>
    <x v="1"/>
    <s v="i6"/>
    <n v="5724"/>
    <n v="5724"/>
    <s v="0-20,000"/>
    <m/>
    <m/>
    <m/>
    <m/>
    <m/>
    <n v="24321"/>
    <n v="74044"/>
    <n v="49723"/>
    <n v="-50263.5"/>
    <n v="148628.5"/>
    <n v="5724"/>
  </r>
  <r>
    <n v="236831"/>
    <d v="2014-06-30T09:31:31"/>
    <x v="0"/>
    <x v="1"/>
    <x v="1"/>
    <s v="c9"/>
    <n v="10300"/>
    <n v="10300"/>
    <s v="0-20,000"/>
    <m/>
    <m/>
    <m/>
    <m/>
    <m/>
    <n v="24323.25"/>
    <n v="74065.25"/>
    <n v="49742"/>
    <n v="-50289.75"/>
    <n v="148678.25"/>
    <n v="10300"/>
  </r>
  <r>
    <n v="573753"/>
    <d v="2014-06-30T09:32:01"/>
    <x v="0"/>
    <x v="1"/>
    <x v="1"/>
    <s v="c9"/>
    <n v="88092"/>
    <n v="88092"/>
    <s v="60001-100000"/>
    <m/>
    <m/>
    <m/>
    <m/>
    <m/>
    <n v="24329.5"/>
    <n v="74086.5"/>
    <n v="49757"/>
    <n v="-50306"/>
    <n v="148722"/>
    <n v="88092"/>
  </r>
  <r>
    <n v="206524"/>
    <d v="2014-06-30T09:32:43"/>
    <x v="0"/>
    <x v="2"/>
    <x v="1"/>
    <s v="c9"/>
    <n v="42584"/>
    <n v="42584"/>
    <s v="40001-60000"/>
    <m/>
    <m/>
    <m/>
    <m/>
    <m/>
    <n v="24326.75"/>
    <n v="74030.25"/>
    <n v="49703.5"/>
    <n v="-50228.5"/>
    <n v="148585.5"/>
    <n v="42584"/>
  </r>
  <r>
    <n v="904324"/>
    <d v="2014-06-30T09:33:47"/>
    <x v="0"/>
    <x v="2"/>
    <x v="1"/>
    <s v="c9"/>
    <n v="97495"/>
    <n v="97495"/>
    <s v="60001-100000"/>
    <m/>
    <m/>
    <m/>
    <m/>
    <m/>
    <n v="24324"/>
    <n v="74044"/>
    <n v="49720"/>
    <n v="-50256"/>
    <n v="148624"/>
    <n v="97495"/>
  </r>
  <r>
    <n v="763700"/>
    <d v="2014-05-23T14:28:13"/>
    <x v="1"/>
    <x v="1"/>
    <x v="1"/>
    <s v="i7"/>
    <n v="44858"/>
    <n v="44858"/>
    <s v="40001-60000"/>
    <m/>
    <m/>
    <m/>
    <m/>
    <m/>
    <n v="24323.25"/>
    <n v="74002.75"/>
    <n v="49679.5"/>
    <n v="-50196"/>
    <n v="148522"/>
    <n v="44858"/>
  </r>
  <r>
    <n v="944662"/>
    <d v="2014-06-23T08:06:29"/>
    <x v="0"/>
    <x v="1"/>
    <x v="1"/>
    <s v="c8"/>
    <n v="23879"/>
    <n v="23879"/>
    <s v="20001-40000"/>
    <m/>
    <m/>
    <m/>
    <m/>
    <m/>
    <n v="24322.5"/>
    <n v="74016.5"/>
    <n v="49694"/>
    <n v="-50218.5"/>
    <n v="148557.5"/>
    <n v="23879"/>
  </r>
  <r>
    <n v="960054"/>
    <d v="2014-07-11T04:33:10"/>
    <x v="0"/>
    <x v="2"/>
    <x v="1"/>
    <s v="c8"/>
    <n v="10105"/>
    <n v="10105"/>
    <s v="0-20,000"/>
    <m/>
    <m/>
    <m/>
    <m/>
    <m/>
    <n v="24326.75"/>
    <n v="74030.25"/>
    <n v="49703.5"/>
    <n v="-50228.5"/>
    <n v="148585.5"/>
    <n v="10105"/>
  </r>
  <r>
    <n v="858295"/>
    <d v="2014-06-17T09:30:21"/>
    <x v="0"/>
    <x v="1"/>
    <x v="1"/>
    <s v="c9"/>
    <n v="23370"/>
    <n v="23370"/>
    <s v="20001-40000"/>
    <m/>
    <m/>
    <m/>
    <m/>
    <m/>
    <n v="24335"/>
    <n v="74044"/>
    <n v="49709"/>
    <n v="-50228.5"/>
    <n v="148607.5"/>
    <n v="23370"/>
  </r>
  <r>
    <n v="171055"/>
    <d v="2014-07-01T14:24:47"/>
    <x v="0"/>
    <x v="1"/>
    <x v="1"/>
    <s v="c9"/>
    <n v="25617"/>
    <n v="25617"/>
    <s v="20001-40000"/>
    <m/>
    <m/>
    <m/>
    <m/>
    <m/>
    <n v="24335.75"/>
    <n v="74065.25"/>
    <n v="49729.5"/>
    <n v="-50258.5"/>
    <n v="148659.5"/>
    <n v="25617"/>
  </r>
  <r>
    <n v="488237"/>
    <d v="2014-07-01T14:22:58"/>
    <x v="0"/>
    <x v="2"/>
    <x v="1"/>
    <s v="c9"/>
    <n v="26504"/>
    <n v="26504"/>
    <s v="20001-40000"/>
    <m/>
    <m/>
    <m/>
    <m/>
    <m/>
    <n v="24335.5"/>
    <n v="74086.5"/>
    <n v="49751"/>
    <n v="-50291"/>
    <n v="148713"/>
    <n v="26504"/>
  </r>
  <r>
    <n v="606546"/>
    <d v="2014-07-15T09:31:21"/>
    <x v="0"/>
    <x v="1"/>
    <x v="7"/>
    <s v="c5"/>
    <n v="43261"/>
    <n v="43261"/>
    <s v="40001-60000"/>
    <m/>
    <m/>
    <m/>
    <m/>
    <m/>
    <n v="24335.25"/>
    <n v="74107.75"/>
    <n v="49772.5"/>
    <n v="-50323.5"/>
    <n v="148766.5"/>
    <n v="43261"/>
  </r>
  <r>
    <n v="142908"/>
    <d v="2014-07-22T10:54:53"/>
    <x v="0"/>
    <x v="2"/>
    <x v="7"/>
    <s v="c9"/>
    <n v="38303"/>
    <n v="38303"/>
    <s v="20001-40000"/>
    <m/>
    <m/>
    <m/>
    <m/>
    <m/>
    <n v="24335"/>
    <n v="74129"/>
    <n v="49794"/>
    <n v="-50356"/>
    <n v="148820"/>
    <n v="38303"/>
  </r>
  <r>
    <n v="394412"/>
    <d v="2014-06-17T09:32:10"/>
    <x v="0"/>
    <x v="1"/>
    <x v="1"/>
    <s v="c9"/>
    <n v="57956"/>
    <n v="57956"/>
    <s v="40001-60000"/>
    <m/>
    <m/>
    <m/>
    <m/>
    <m/>
    <n v="24332.25"/>
    <n v="74144"/>
    <n v="49811.75"/>
    <n v="-50385.375"/>
    <n v="148861.625"/>
    <n v="57956"/>
  </r>
  <r>
    <n v="873558"/>
    <d v="2014-07-25T11:19:39"/>
    <x v="1"/>
    <x v="1"/>
    <x v="1"/>
    <s v="c5"/>
    <n v="9283"/>
    <n v="9283"/>
    <s v="0-20,000"/>
    <m/>
    <m/>
    <m/>
    <m/>
    <m/>
    <n v="24329.5"/>
    <n v="74159"/>
    <n v="49829.5"/>
    <n v="-50414.75"/>
    <n v="148903.25"/>
    <n v="9283"/>
  </r>
  <r>
    <n v="312191"/>
    <d v="2014-07-25T11:20:44"/>
    <x v="0"/>
    <x v="1"/>
    <x v="1"/>
    <s v="c5"/>
    <n v="96770"/>
    <n v="96770"/>
    <s v="60001-100000"/>
    <m/>
    <m/>
    <m/>
    <m/>
    <m/>
    <n v="24335.25"/>
    <n v="74174"/>
    <n v="49838.75"/>
    <n v="-50422.875"/>
    <n v="148932.125"/>
    <n v="96770"/>
  </r>
  <r>
    <n v="721233"/>
    <d v="2014-07-25T14:45:58"/>
    <x v="0"/>
    <x v="1"/>
    <x v="1"/>
    <s v="c5"/>
    <n v="46555"/>
    <n v="46555"/>
    <s v="40001-60000"/>
    <m/>
    <m/>
    <m/>
    <m/>
    <m/>
    <n v="24335"/>
    <n v="74129"/>
    <n v="49794"/>
    <n v="-50356"/>
    <n v="148820"/>
    <n v="46555"/>
  </r>
  <r>
    <n v="638843"/>
    <d v="2014-06-06T19:41:37"/>
    <x v="0"/>
    <x v="1"/>
    <x v="0"/>
    <s v="c9"/>
    <n v="92294"/>
    <n v="92294"/>
    <s v="60001-100000"/>
    <m/>
    <m/>
    <m/>
    <m/>
    <m/>
    <n v="24332.25"/>
    <n v="74144"/>
    <n v="49811.75"/>
    <n v="-50385.375"/>
    <n v="148861.625"/>
    <n v="92294"/>
  </r>
  <r>
    <n v="713852"/>
    <d v="2014-06-06T19:41:44"/>
    <x v="0"/>
    <x v="2"/>
    <x v="0"/>
    <s v="c9"/>
    <n v="87570"/>
    <n v="87570"/>
    <s v="60001-100000"/>
    <m/>
    <m/>
    <m/>
    <m/>
    <m/>
    <n v="24329.5"/>
    <n v="74086.5"/>
    <n v="49757"/>
    <n v="-50306"/>
    <n v="148722"/>
    <n v="87570"/>
  </r>
  <r>
    <n v="959646"/>
    <d v="2014-06-06T19:42:12"/>
    <x v="0"/>
    <x v="2"/>
    <x v="0"/>
    <s v="c9"/>
    <n v="83035"/>
    <n v="83035"/>
    <s v="60001-100000"/>
    <m/>
    <m/>
    <m/>
    <m/>
    <m/>
    <n v="24326.75"/>
    <n v="74030.25"/>
    <n v="49703.5"/>
    <n v="-50228.5"/>
    <n v="148585.5"/>
    <n v="83035"/>
  </r>
  <r>
    <n v="371473"/>
    <d v="2014-07-08T22:56:43"/>
    <x v="0"/>
    <x v="0"/>
    <x v="0"/>
    <s v="c8"/>
    <n v="14554"/>
    <n v="14554"/>
    <s v="0-20,000"/>
    <m/>
    <m/>
    <m/>
    <m/>
    <m/>
    <n v="24324"/>
    <n v="73989"/>
    <n v="49665"/>
    <n v="-50173.5"/>
    <n v="148486.5"/>
    <n v="14554"/>
  </r>
  <r>
    <n v="17431"/>
    <d v="2014-07-08T22:56:15"/>
    <x v="1"/>
    <x v="2"/>
    <x v="0"/>
    <s v="c8"/>
    <n v="91675"/>
    <n v="91675"/>
    <s v="60001-100000"/>
    <m/>
    <m/>
    <m/>
    <m/>
    <m/>
    <n v="24332.25"/>
    <n v="74002.75"/>
    <n v="49670.5"/>
    <n v="-50173.5"/>
    <n v="148508.5"/>
    <n v="91675"/>
  </r>
  <r>
    <n v="506261"/>
    <d v="2014-05-28T09:34:39"/>
    <x v="0"/>
    <x v="1"/>
    <x v="3"/>
    <s v="c9"/>
    <n v="21410"/>
    <n v="21410"/>
    <s v="20001-40000"/>
    <m/>
    <m/>
    <m/>
    <m/>
    <m/>
    <n v="24329.5"/>
    <n v="73984"/>
    <n v="49654.5"/>
    <n v="-50152.25"/>
    <n v="148465.75"/>
    <n v="21410"/>
  </r>
  <r>
    <n v="994499"/>
    <d v="2014-06-02T15:46:58"/>
    <x v="1"/>
    <x v="1"/>
    <x v="3"/>
    <s v="c9"/>
    <n v="79766"/>
    <n v="79766"/>
    <s v="60001-100000"/>
    <m/>
    <m/>
    <m/>
    <m/>
    <m/>
    <n v="24335.25"/>
    <n v="73986.5"/>
    <n v="49651.25"/>
    <n v="-50141.625"/>
    <n v="148463.375"/>
    <n v="79766"/>
  </r>
  <r>
    <n v="986261"/>
    <d v="2014-06-05T16:59:02"/>
    <x v="0"/>
    <x v="1"/>
    <x v="3"/>
    <s v="b9"/>
    <n v="59673"/>
    <n v="59673"/>
    <s v="40001-60000"/>
    <m/>
    <m/>
    <m/>
    <m/>
    <m/>
    <n v="24335"/>
    <n v="73979"/>
    <n v="49644"/>
    <n v="-50131"/>
    <n v="148445"/>
    <n v="59673"/>
  </r>
  <r>
    <n v="38914"/>
    <d v="2014-06-05T18:33:43"/>
    <x v="0"/>
    <x v="1"/>
    <x v="3"/>
    <s v="b9"/>
    <n v="38937"/>
    <n v="38937"/>
    <s v="20001-40000"/>
    <m/>
    <m/>
    <m/>
    <m/>
    <m/>
    <n v="24332.25"/>
    <n v="73981.5"/>
    <n v="49649.25"/>
    <n v="-50141.625"/>
    <n v="148455.375"/>
    <n v="38937"/>
  </r>
  <r>
    <n v="91819"/>
    <d v="2014-06-12T18:28:11"/>
    <x v="0"/>
    <x v="1"/>
    <x v="3"/>
    <s v="c9"/>
    <n v="72934"/>
    <n v="72934"/>
    <s v="60001-100000"/>
    <m/>
    <m/>
    <m/>
    <m/>
    <m/>
    <n v="24329.5"/>
    <n v="73984"/>
    <n v="49654.5"/>
    <n v="-50152.25"/>
    <n v="148465.75"/>
    <n v="72934"/>
  </r>
  <r>
    <n v="153483"/>
    <d v="2014-06-12T18:30:43"/>
    <x v="0"/>
    <x v="1"/>
    <x v="3"/>
    <s v="c9"/>
    <n v="58519"/>
    <n v="58519"/>
    <s v="40001-60000"/>
    <m/>
    <m/>
    <m/>
    <m/>
    <m/>
    <n v="24326.75"/>
    <n v="73986.5"/>
    <n v="49659.75"/>
    <n v="-50162.875"/>
    <n v="148476.125"/>
    <n v="58519"/>
  </r>
  <r>
    <n v="786458"/>
    <d v="2014-06-23T19:55:28"/>
    <x v="0"/>
    <x v="1"/>
    <x v="3"/>
    <s v="c9"/>
    <n v="27415"/>
    <n v="27415"/>
    <s v="20001-40000"/>
    <m/>
    <m/>
    <m/>
    <m/>
    <m/>
    <n v="24324"/>
    <n v="73989"/>
    <n v="49665"/>
    <n v="-50173.5"/>
    <n v="148486.5"/>
    <n v="27415"/>
  </r>
  <r>
    <n v="474075"/>
    <d v="2014-07-04T08:52:32"/>
    <x v="0"/>
    <x v="1"/>
    <x v="3"/>
    <s v="c9"/>
    <n v="47175"/>
    <n v="47175"/>
    <s v="40001-60000"/>
    <m/>
    <m/>
    <m/>
    <m/>
    <m/>
    <n v="24323.25"/>
    <n v="74002.75"/>
    <n v="49679.5"/>
    <n v="-50196"/>
    <n v="148522"/>
    <n v="47175"/>
  </r>
  <r>
    <n v="319148"/>
    <d v="2014-07-04T08:53:51"/>
    <x v="1"/>
    <x v="1"/>
    <x v="3"/>
    <s v="c9"/>
    <n v="39985"/>
    <n v="39985"/>
    <s v="20001-40000"/>
    <m/>
    <m/>
    <m/>
    <m/>
    <m/>
    <n v="24322.5"/>
    <n v="74016.5"/>
    <n v="49694"/>
    <n v="-50218.5"/>
    <n v="148557.5"/>
    <n v="39985"/>
  </r>
  <r>
    <n v="705468"/>
    <d v="2014-07-16T12:48:53"/>
    <x v="0"/>
    <x v="1"/>
    <x v="3"/>
    <s v="c9"/>
    <n v="46949"/>
    <n v="46949"/>
    <s v="40001-60000"/>
    <m/>
    <m/>
    <m/>
    <m/>
    <m/>
    <n v="24321.75"/>
    <n v="74030.25"/>
    <n v="49708.5"/>
    <n v="-50241"/>
    <n v="148593"/>
    <n v="46949"/>
  </r>
  <r>
    <n v="181862"/>
    <d v="2014-07-16T12:50:50"/>
    <x v="0"/>
    <x v="1"/>
    <x v="3"/>
    <s v="c9"/>
    <n v="69857"/>
    <n v="69857"/>
    <s v="60001-100000"/>
    <m/>
    <m/>
    <m/>
    <m/>
    <m/>
    <n v="24321"/>
    <n v="74044"/>
    <n v="49723"/>
    <n v="-50263.5"/>
    <n v="148628.5"/>
    <n v="69857"/>
  </r>
  <r>
    <n v="949056"/>
    <d v="2014-07-16T12:49:11"/>
    <x v="0"/>
    <x v="2"/>
    <x v="3"/>
    <s v="c9"/>
    <n v="51269"/>
    <n v="51269"/>
    <s v="40001-60000"/>
    <m/>
    <m/>
    <m/>
    <m/>
    <m/>
    <n v="24316.75"/>
    <n v="74065.25"/>
    <n v="49748.5"/>
    <n v="-50306"/>
    <n v="148688"/>
    <n v="51269"/>
  </r>
  <r>
    <n v="546053"/>
    <d v="2014-07-17T10:42:46"/>
    <x v="0"/>
    <x v="1"/>
    <x v="3"/>
    <s v="c9"/>
    <n v="18012"/>
    <n v="18012"/>
    <s v="0-20,000"/>
    <m/>
    <m/>
    <m/>
    <m/>
    <m/>
    <n v="24312.5"/>
    <n v="74086.5"/>
    <n v="49774"/>
    <n v="-50348.5"/>
    <n v="148747.5"/>
    <n v="18012"/>
  </r>
  <r>
    <n v="953840"/>
    <d v="2014-07-17T10:44:40"/>
    <x v="0"/>
    <x v="1"/>
    <x v="3"/>
    <s v="c9"/>
    <n v="61641"/>
    <n v="61641"/>
    <s v="60001-100000"/>
    <m/>
    <m/>
    <m/>
    <m/>
    <m/>
    <n v="24321.75"/>
    <n v="74107.75"/>
    <n v="49786"/>
    <n v="-50357.25"/>
    <n v="148786.75"/>
    <n v="61641"/>
  </r>
  <r>
    <n v="461963"/>
    <d v="2014-07-23T09:36:32"/>
    <x v="0"/>
    <x v="1"/>
    <x v="3"/>
    <s v="c9"/>
    <n v="58337"/>
    <n v="58337"/>
    <s v="40001-60000"/>
    <m/>
    <m/>
    <m/>
    <m/>
    <m/>
    <n v="24321"/>
    <n v="74129"/>
    <n v="49808"/>
    <n v="-50391"/>
    <n v="148841"/>
    <n v="58337"/>
  </r>
  <r>
    <n v="467771"/>
    <d v="2014-07-25T19:52:46"/>
    <x v="0"/>
    <x v="1"/>
    <x v="3"/>
    <s v="c9"/>
    <n v="1731"/>
    <n v="1731"/>
    <s v="0-20,000"/>
    <m/>
    <m/>
    <m/>
    <m/>
    <m/>
    <n v="24316.75"/>
    <n v="74144"/>
    <n v="49827.25"/>
    <n v="-50424.125"/>
    <n v="148884.875"/>
    <n v="1731"/>
  </r>
  <r>
    <n v="498947"/>
    <d v="2014-07-25T19:53:41"/>
    <x v="0"/>
    <x v="1"/>
    <x v="3"/>
    <s v="c9"/>
    <n v="72164"/>
    <n v="72164"/>
    <s v="60001-100000"/>
    <m/>
    <m/>
    <m/>
    <m/>
    <m/>
    <n v="24322.5"/>
    <n v="74159"/>
    <n v="49836.5"/>
    <n v="-50432.25"/>
    <n v="148913.75"/>
    <n v="72164"/>
  </r>
  <r>
    <n v="859958"/>
    <d v="2014-07-30T15:50:27"/>
    <x v="0"/>
    <x v="1"/>
    <x v="3"/>
    <s v="c9"/>
    <n v="50597"/>
    <n v="50597"/>
    <s v="40001-60000"/>
    <m/>
    <m/>
    <m/>
    <m/>
    <m/>
    <n v="24321.75"/>
    <n v="74174"/>
    <n v="49852.25"/>
    <n v="-50456.625"/>
    <n v="148952.375"/>
    <n v="50597"/>
  </r>
  <r>
    <n v="266084"/>
    <d v="2014-07-30T15:51:58"/>
    <x v="0"/>
    <x v="1"/>
    <x v="3"/>
    <s v="c9"/>
    <n v="89372"/>
    <n v="89372"/>
    <s v="60001-100000"/>
    <m/>
    <m/>
    <m/>
    <m/>
    <m/>
    <n v="24321"/>
    <n v="74189"/>
    <n v="49868"/>
    <n v="-50481"/>
    <n v="148991"/>
    <n v="89372"/>
  </r>
  <r>
    <n v="403501"/>
    <d v="2014-07-30T15:50:56"/>
    <x v="0"/>
    <x v="2"/>
    <x v="3"/>
    <s v="c9"/>
    <n v="38247"/>
    <n v="38247"/>
    <s v="20001-40000"/>
    <m/>
    <m/>
    <m/>
    <m/>
    <m/>
    <n v="24316.75"/>
    <n v="74144"/>
    <n v="49827.25"/>
    <n v="-50424.125"/>
    <n v="148884.875"/>
    <n v="38247"/>
  </r>
  <r>
    <n v="659569"/>
    <d v="2014-07-31T08:39:13"/>
    <x v="0"/>
    <x v="1"/>
    <x v="3"/>
    <s v="b9"/>
    <n v="71127"/>
    <n v="71127"/>
    <s v="60001-100000"/>
    <m/>
    <m/>
    <m/>
    <m/>
    <m/>
    <n v="24312.5"/>
    <n v="74159"/>
    <n v="49846.5"/>
    <n v="-50457.25"/>
    <n v="148928.75"/>
    <n v="71127"/>
  </r>
  <r>
    <n v="583906"/>
    <d v="2014-08-27T09:32:13"/>
    <x v="0"/>
    <x v="1"/>
    <x v="3"/>
    <s v="c9"/>
    <n v="72053"/>
    <n v="72053"/>
    <s v="60001-100000"/>
    <m/>
    <m/>
    <m/>
    <m/>
    <m/>
    <n v="24308.25"/>
    <n v="74174"/>
    <n v="49865.75"/>
    <n v="-50490.375"/>
    <n v="148972.625"/>
    <n v="72053"/>
  </r>
  <r>
    <n v="720788"/>
    <d v="2014-08-27T09:33:41"/>
    <x v="1"/>
    <x v="1"/>
    <x v="3"/>
    <s v="c9"/>
    <n v="15859"/>
    <n v="15859"/>
    <s v="0-20,000"/>
    <m/>
    <m/>
    <m/>
    <m/>
    <m/>
    <n v="24304"/>
    <n v="74189"/>
    <n v="49885"/>
    <n v="-50523.5"/>
    <n v="149016.5"/>
    <n v="15859"/>
  </r>
  <r>
    <n v="828175"/>
    <d v="2014-08-28T14:35:46"/>
    <x v="0"/>
    <x v="1"/>
    <x v="3"/>
    <s v="c9"/>
    <n v="59724"/>
    <n v="59724"/>
    <s v="40001-60000"/>
    <m/>
    <m/>
    <m/>
    <m/>
    <m/>
    <n v="24316.75"/>
    <n v="74199.25"/>
    <n v="49882.5"/>
    <n v="-50507"/>
    <n v="149023"/>
    <n v="59724"/>
  </r>
  <r>
    <n v="35325"/>
    <d v="2014-08-29T11:54:37"/>
    <x v="0"/>
    <x v="1"/>
    <x v="3"/>
    <s v="b9"/>
    <n v="80183"/>
    <n v="80183"/>
    <s v="60001-100000"/>
    <m/>
    <m/>
    <m/>
    <m/>
    <m/>
    <n v="24312.5"/>
    <n v="74209.5"/>
    <n v="49897"/>
    <n v="-50533"/>
    <n v="149055"/>
    <n v="80183"/>
  </r>
  <r>
    <n v="567418"/>
    <d v="2014-07-04T07:04:40"/>
    <x v="0"/>
    <x v="1"/>
    <x v="1"/>
    <s v="c5"/>
    <n v="81931"/>
    <n v="81931"/>
    <s v="60001-100000"/>
    <m/>
    <m/>
    <m/>
    <m/>
    <m/>
    <n v="24308.25"/>
    <n v="74174"/>
    <n v="49865.75"/>
    <n v="-50490.375"/>
    <n v="148972.625"/>
    <n v="81931"/>
  </r>
  <r>
    <n v="877141"/>
    <d v="2014-07-04T07:05:12"/>
    <x v="0"/>
    <x v="1"/>
    <x v="1"/>
    <s v="c5"/>
    <n v="60131"/>
    <n v="60131"/>
    <s v="60001-100000"/>
    <m/>
    <m/>
    <m/>
    <m/>
    <m/>
    <n v="24304"/>
    <n v="74129"/>
    <n v="49825"/>
    <n v="-50433.5"/>
    <n v="148866.5"/>
    <n v="60131"/>
  </r>
  <r>
    <n v="584520"/>
    <d v="2014-08-21T09:33:27"/>
    <x v="0"/>
    <x v="1"/>
    <x v="1"/>
    <s v="i5"/>
    <n v="2666"/>
    <n v="2666"/>
    <s v="0-20,000"/>
    <m/>
    <m/>
    <m/>
    <m/>
    <m/>
    <n v="24291.25"/>
    <n v="74144"/>
    <n v="49852.75"/>
    <n v="-50487.875"/>
    <n v="148923.125"/>
    <n v="2666"/>
  </r>
  <r>
    <n v="754551"/>
    <d v="2014-08-07T11:19:16"/>
    <x v="0"/>
    <x v="0"/>
    <x v="6"/>
    <s v="c5"/>
    <n v="67838"/>
    <n v="67838"/>
    <s v="60001-100000"/>
    <m/>
    <m/>
    <m/>
    <m/>
    <m/>
    <n v="24312.5"/>
    <n v="74159"/>
    <n v="49846.5"/>
    <n v="-50457.25"/>
    <n v="148928.75"/>
    <n v="67838"/>
  </r>
  <r>
    <n v="831194"/>
    <d v="2014-08-12T11:58:42"/>
    <x v="1"/>
    <x v="1"/>
    <x v="6"/>
    <s v="c5"/>
    <n v="36237"/>
    <n v="36237"/>
    <s v="20001-40000"/>
    <m/>
    <m/>
    <m/>
    <m/>
    <m/>
    <n v="24308.25"/>
    <n v="74174"/>
    <n v="49865.75"/>
    <n v="-50490.375"/>
    <n v="148972.625"/>
    <n v="36237"/>
  </r>
  <r>
    <n v="146893"/>
    <d v="2014-07-03T20:01:51"/>
    <x v="0"/>
    <x v="1"/>
    <x v="1"/>
    <s v="c5"/>
    <n v="33996"/>
    <n v="33996"/>
    <s v="20001-40000"/>
    <m/>
    <m/>
    <m/>
    <m/>
    <m/>
    <n v="24304"/>
    <n v="74189"/>
    <n v="49885"/>
    <n v="-50523.5"/>
    <n v="149016.5"/>
    <n v="33996"/>
  </r>
  <r>
    <n v="143033"/>
    <d v="2014-07-04T09:32:34"/>
    <x v="0"/>
    <x v="1"/>
    <x v="1"/>
    <s v="i5"/>
    <n v="90559"/>
    <n v="90559"/>
    <s v="60001-100000"/>
    <m/>
    <m/>
    <m/>
    <m/>
    <m/>
    <n v="24291.25"/>
    <n v="74199.25"/>
    <n v="49908"/>
    <n v="-50570.75"/>
    <n v="149061.25"/>
    <n v="90559"/>
  </r>
  <r>
    <n v="799163"/>
    <d v="2014-07-04T09:34:08"/>
    <x v="0"/>
    <x v="1"/>
    <x v="1"/>
    <s v="i5"/>
    <n v="7786"/>
    <n v="7786"/>
    <s v="0-20,000"/>
    <m/>
    <m/>
    <m/>
    <m/>
    <m/>
    <n v="24278.5"/>
    <n v="74159"/>
    <n v="49880.5"/>
    <n v="-50542.25"/>
    <n v="148979.75"/>
    <n v="7786"/>
  </r>
  <r>
    <n v="16116"/>
    <d v="2014-06-20T09:37:51"/>
    <x v="0"/>
    <x v="1"/>
    <x v="1"/>
    <s v="c9"/>
    <n v="50144"/>
    <n v="50144"/>
    <s v="40001-60000"/>
    <m/>
    <m/>
    <m/>
    <m/>
    <m/>
    <n v="24308.25"/>
    <n v="74174"/>
    <n v="49865.75"/>
    <n v="-50490.375"/>
    <n v="148972.625"/>
    <n v="50144"/>
  </r>
  <r>
    <n v="381454"/>
    <d v="2014-06-26T17:29:28"/>
    <x v="0"/>
    <x v="1"/>
    <x v="1"/>
    <s v="c9"/>
    <n v="9476"/>
    <n v="9476"/>
    <s v="0-20,000"/>
    <m/>
    <m/>
    <m/>
    <m/>
    <m/>
    <n v="24304"/>
    <n v="74189"/>
    <n v="49885"/>
    <n v="-50523.5"/>
    <n v="149016.5"/>
    <n v="9476"/>
  </r>
  <r>
    <n v="831466"/>
    <d v="2014-08-08T09:32:11"/>
    <x v="0"/>
    <x v="1"/>
    <x v="1"/>
    <s v="c9"/>
    <n v="17255"/>
    <n v="17255"/>
    <s v="0-20,000"/>
    <m/>
    <m/>
    <m/>
    <m/>
    <m/>
    <n v="24316.75"/>
    <n v="74199.25"/>
    <n v="49882.5"/>
    <n v="-50507"/>
    <n v="149023"/>
    <n v="17255"/>
  </r>
  <r>
    <n v="185908"/>
    <d v="2014-08-18T09:38:38"/>
    <x v="0"/>
    <x v="1"/>
    <x v="1"/>
    <s v="c9"/>
    <n v="89861"/>
    <n v="89861"/>
    <s v="60001-100000"/>
    <m/>
    <m/>
    <m/>
    <m/>
    <m/>
    <n v="24322.5"/>
    <n v="74209.5"/>
    <n v="49887"/>
    <n v="-50508"/>
    <n v="149040"/>
    <n v="89861"/>
  </r>
  <r>
    <n v="171109"/>
    <d v="2014-08-20T13:38:43"/>
    <x v="0"/>
    <x v="1"/>
    <x v="1"/>
    <s v="c9"/>
    <n v="97910"/>
    <n v="97910"/>
    <s v="60001-100000"/>
    <m/>
    <m/>
    <m/>
    <m/>
    <m/>
    <n v="24321.75"/>
    <n v="74174"/>
    <n v="49852.25"/>
    <n v="-50456.625"/>
    <n v="148952.375"/>
    <n v="97910"/>
  </r>
  <r>
    <n v="519908"/>
    <d v="2014-08-20T13:38:53"/>
    <x v="0"/>
    <x v="1"/>
    <x v="1"/>
    <s v="c9"/>
    <n v="54394"/>
    <n v="54394"/>
    <s v="40001-60000"/>
    <m/>
    <m/>
    <m/>
    <m/>
    <m/>
    <n v="24321"/>
    <n v="74129"/>
    <n v="49808"/>
    <n v="-50391"/>
    <n v="148841"/>
    <n v="54394"/>
  </r>
  <r>
    <n v="634894"/>
    <d v="2014-08-01T09:31:54"/>
    <x v="0"/>
    <x v="0"/>
    <x v="2"/>
    <s v="c5"/>
    <n v="2457"/>
    <n v="2457"/>
    <s v="0-20,000"/>
    <m/>
    <m/>
    <m/>
    <m/>
    <m/>
    <n v="24316.75"/>
    <n v="74144"/>
    <n v="49827.25"/>
    <n v="-50424.125"/>
    <n v="148884.875"/>
    <n v="2457"/>
  </r>
  <r>
    <n v="254287"/>
    <d v="2014-08-13T17:44:17"/>
    <x v="1"/>
    <x v="0"/>
    <x v="2"/>
    <s v="c5"/>
    <n v="86346"/>
    <n v="86346"/>
    <s v="60001-100000"/>
    <m/>
    <m/>
    <m/>
    <m/>
    <m/>
    <n v="24322.5"/>
    <n v="74159"/>
    <n v="49836.5"/>
    <n v="-50432.25"/>
    <n v="148913.75"/>
    <n v="86346"/>
  </r>
  <r>
    <n v="770411"/>
    <d v="2014-08-13T17:50:37"/>
    <x v="0"/>
    <x v="1"/>
    <x v="2"/>
    <s v="c5"/>
    <n v="9885"/>
    <n v="9885"/>
    <s v="0-20,000"/>
    <m/>
    <m/>
    <m/>
    <m/>
    <m/>
    <n v="24321.75"/>
    <n v="74107.75"/>
    <n v="49786"/>
    <n v="-50357.25"/>
    <n v="148786.75"/>
    <n v="9885"/>
  </r>
  <r>
    <n v="261912"/>
    <d v="2014-07-29T17:11:05"/>
    <x v="1"/>
    <x v="0"/>
    <x v="2"/>
    <s v="c9"/>
    <n v="17291"/>
    <n v="17291"/>
    <s v="0-20,000"/>
    <m/>
    <m/>
    <m/>
    <m/>
    <m/>
    <n v="24324"/>
    <n v="74129"/>
    <n v="49805"/>
    <n v="-50383.5"/>
    <n v="148836.5"/>
    <n v="17291"/>
  </r>
  <r>
    <n v="733340"/>
    <d v="2014-08-05T09:06:48"/>
    <x v="0"/>
    <x v="0"/>
    <x v="2"/>
    <s v="c9"/>
    <n v="59339"/>
    <n v="59339"/>
    <s v="40001-60000"/>
    <m/>
    <m/>
    <m/>
    <m/>
    <m/>
    <n v="24332.25"/>
    <n v="74144"/>
    <n v="49811.75"/>
    <n v="-50385.375"/>
    <n v="148861.625"/>
    <n v="59339"/>
  </r>
  <r>
    <n v="525213"/>
    <d v="2014-08-05T09:09:04"/>
    <x v="1"/>
    <x v="1"/>
    <x v="2"/>
    <s v="c9"/>
    <n v="67140"/>
    <n v="67140"/>
    <s v="60001-100000"/>
    <m/>
    <m/>
    <m/>
    <m/>
    <m/>
    <n v="24329.5"/>
    <n v="74159"/>
    <n v="49829.5"/>
    <n v="-50414.75"/>
    <n v="148903.25"/>
    <n v="67140"/>
  </r>
  <r>
    <n v="662521"/>
    <d v="2014-08-26T04:06:48"/>
    <x v="0"/>
    <x v="2"/>
    <x v="2"/>
    <s v="c5"/>
    <n v="74708"/>
    <n v="74708"/>
    <s v="60001-100000"/>
    <m/>
    <m/>
    <m/>
    <m/>
    <m/>
    <n v="24326.75"/>
    <n v="74174"/>
    <n v="49847.25"/>
    <n v="-50444.125"/>
    <n v="148944.875"/>
    <n v="74708"/>
  </r>
  <r>
    <n v="756594"/>
    <d v="2014-07-16T18:19:29"/>
    <x v="0"/>
    <x v="1"/>
    <x v="1"/>
    <s v="c9"/>
    <n v="28483"/>
    <n v="28483"/>
    <s v="20001-40000"/>
    <m/>
    <m/>
    <m/>
    <m/>
    <m/>
    <n v="24324"/>
    <n v="74129"/>
    <n v="49805"/>
    <n v="-50383.5"/>
    <n v="148836.5"/>
    <n v="28483"/>
  </r>
  <r>
    <n v="772086"/>
    <d v="2014-07-16T18:21:18"/>
    <x v="0"/>
    <x v="1"/>
    <x v="1"/>
    <s v="c9"/>
    <n v="1262"/>
    <n v="1262"/>
    <s v="0-20,000"/>
    <m/>
    <m/>
    <m/>
    <m/>
    <m/>
    <n v="24323.25"/>
    <n v="74144"/>
    <n v="49820.75"/>
    <n v="-50407.875"/>
    <n v="148875.125"/>
    <n v="1262"/>
  </r>
  <r>
    <n v="756620"/>
    <d v="2014-06-26T19:01:04"/>
    <x v="0"/>
    <x v="0"/>
    <x v="0"/>
    <s v="b9"/>
    <n v="4615"/>
    <n v="4615"/>
    <s v="0-20,000"/>
    <m/>
    <m/>
    <m/>
    <m/>
    <m/>
    <n v="24329.5"/>
    <n v="74159"/>
    <n v="49829.5"/>
    <n v="-50414.75"/>
    <n v="148903.25"/>
    <n v="4615"/>
  </r>
  <r>
    <n v="875165"/>
    <d v="2014-06-26T19:02:47"/>
    <x v="0"/>
    <x v="2"/>
    <x v="0"/>
    <s v="b9"/>
    <n v="85584"/>
    <n v="85584"/>
    <s v="60001-100000"/>
    <m/>
    <m/>
    <m/>
    <m/>
    <m/>
    <n v="24335.25"/>
    <n v="74174"/>
    <n v="49838.75"/>
    <n v="-50422.875"/>
    <n v="148932.125"/>
    <n v="85584"/>
  </r>
  <r>
    <n v="903998"/>
    <d v="2014-06-13T09:19:14"/>
    <x v="0"/>
    <x v="1"/>
    <x v="1"/>
    <s v="c8"/>
    <n v="75006"/>
    <n v="75006"/>
    <s v="60001-100000"/>
    <m/>
    <m/>
    <m/>
    <m/>
    <m/>
    <n v="24335"/>
    <n v="74129"/>
    <n v="49794"/>
    <n v="-50356"/>
    <n v="148820"/>
    <n v="75006"/>
  </r>
  <r>
    <n v="292518"/>
    <d v="2014-07-15T09:34:07"/>
    <x v="0"/>
    <x v="1"/>
    <x v="4"/>
    <s v="c5"/>
    <n v="86443"/>
    <n v="86443"/>
    <s v="60001-100000"/>
    <m/>
    <m/>
    <m/>
    <m/>
    <m/>
    <n v="24332.25"/>
    <n v="74065.25"/>
    <n v="49733"/>
    <n v="-50267.25"/>
    <n v="148664.75"/>
    <n v="86443"/>
  </r>
  <r>
    <n v="550775"/>
    <d v="2014-07-15T09:37:51"/>
    <x v="0"/>
    <x v="1"/>
    <x v="4"/>
    <s v="c5"/>
    <n v="45342"/>
    <n v="45342"/>
    <s v="40001-60000"/>
    <m/>
    <m/>
    <m/>
    <m/>
    <m/>
    <n v="24329.5"/>
    <n v="74016.5"/>
    <n v="49687"/>
    <n v="-50201"/>
    <n v="148547"/>
    <n v="45342"/>
  </r>
  <r>
    <n v="243625"/>
    <d v="2014-08-13T14:10:19"/>
    <x v="0"/>
    <x v="1"/>
    <x v="4"/>
    <s v="c5"/>
    <n v="13278"/>
    <n v="13278"/>
    <s v="0-20,000"/>
    <m/>
    <m/>
    <m/>
    <m/>
    <m/>
    <n v="24326.75"/>
    <n v="74030.25"/>
    <n v="49703.5"/>
    <n v="-50228.5"/>
    <n v="148585.5"/>
    <n v="13278"/>
  </r>
  <r>
    <n v="423354"/>
    <d v="2014-08-13T14:12:36"/>
    <x v="0"/>
    <x v="1"/>
    <x v="4"/>
    <s v="c5"/>
    <n v="25363"/>
    <n v="25363"/>
    <s v="20001-40000"/>
    <m/>
    <m/>
    <m/>
    <m/>
    <m/>
    <n v="24335"/>
    <n v="74044"/>
    <n v="49709"/>
    <n v="-50228.5"/>
    <n v="148607.5"/>
    <n v="25363"/>
  </r>
  <r>
    <n v="868439"/>
    <d v="2014-05-27T09:32:24"/>
    <x v="0"/>
    <x v="1"/>
    <x v="5"/>
    <s v="c9"/>
    <n v="70585"/>
    <n v="70585"/>
    <s v="60001-100000"/>
    <m/>
    <m/>
    <m/>
    <m/>
    <m/>
    <n v="24332.25"/>
    <n v="74065.25"/>
    <n v="49733"/>
    <n v="-50267.25"/>
    <n v="148664.75"/>
    <n v="70585"/>
  </r>
  <r>
    <n v="173156"/>
    <d v="2014-06-19T13:34:38"/>
    <x v="0"/>
    <x v="1"/>
    <x v="5"/>
    <s v="c9"/>
    <n v="34170"/>
    <n v="34170"/>
    <s v="20001-40000"/>
    <m/>
    <m/>
    <m/>
    <m/>
    <m/>
    <n v="24329.5"/>
    <n v="74086.5"/>
    <n v="49757"/>
    <n v="-50306"/>
    <n v="148722"/>
    <n v="34170"/>
  </r>
  <r>
    <n v="612189"/>
    <d v="2014-06-24T09:32:55"/>
    <x v="0"/>
    <x v="1"/>
    <x v="5"/>
    <s v="c9"/>
    <n v="35271"/>
    <n v="35271"/>
    <s v="20001-40000"/>
    <m/>
    <m/>
    <m/>
    <m/>
    <m/>
    <n v="24326.75"/>
    <n v="74107.75"/>
    <n v="49781"/>
    <n v="-50344.75"/>
    <n v="148779.25"/>
    <n v="35271"/>
  </r>
  <r>
    <n v="216919"/>
    <d v="2014-07-11T22:06:00"/>
    <x v="0"/>
    <x v="2"/>
    <x v="5"/>
    <s v="c9"/>
    <n v="63491"/>
    <n v="63491"/>
    <s v="60001-100000"/>
    <m/>
    <m/>
    <m/>
    <m/>
    <m/>
    <n v="24324"/>
    <n v="74129"/>
    <n v="49805"/>
    <n v="-50383.5"/>
    <n v="148836.5"/>
    <n v="63491"/>
  </r>
  <r>
    <n v="328706"/>
    <d v="2014-06-24T10:37:33"/>
    <x v="0"/>
    <x v="1"/>
    <x v="4"/>
    <s v="c9"/>
    <n v="30982"/>
    <n v="30982"/>
    <s v="20001-40000"/>
    <m/>
    <m/>
    <m/>
    <m/>
    <m/>
    <n v="24323.25"/>
    <n v="74144"/>
    <n v="49820.75"/>
    <n v="-50407.875"/>
    <n v="148875.125"/>
    <n v="30982"/>
  </r>
  <r>
    <n v="309543"/>
    <d v="2014-06-24T10:38:11"/>
    <x v="0"/>
    <x v="1"/>
    <x v="4"/>
    <s v="c9"/>
    <n v="18041"/>
    <n v="18041"/>
    <s v="0-20,000"/>
    <m/>
    <m/>
    <m/>
    <m/>
    <m/>
    <n v="24322.5"/>
    <n v="74159"/>
    <n v="49836.5"/>
    <n v="-50432.25"/>
    <n v="148913.75"/>
    <n v="18041"/>
  </r>
  <r>
    <n v="260038"/>
    <d v="2014-07-07T12:23:59"/>
    <x v="0"/>
    <x v="2"/>
    <x v="4"/>
    <s v="c9"/>
    <n v="74189"/>
    <n v="74189"/>
    <s v="60001-100000"/>
    <m/>
    <m/>
    <m/>
    <m/>
    <m/>
    <n v="24326.75"/>
    <n v="74174"/>
    <n v="49847.25"/>
    <n v="-50444.125"/>
    <n v="148944.875"/>
    <n v="74189"/>
  </r>
  <r>
    <n v="747909"/>
    <d v="2014-06-18T09:31:33"/>
    <x v="0"/>
    <x v="0"/>
    <x v="2"/>
    <s v="c9"/>
    <n v="17911"/>
    <n v="17911"/>
    <s v="0-20,000"/>
    <m/>
    <m/>
    <m/>
    <m/>
    <m/>
    <n v="24324"/>
    <n v="74129"/>
    <n v="49805"/>
    <n v="-50383.5"/>
    <n v="148836.5"/>
    <n v="17911"/>
  </r>
  <r>
    <n v="233754"/>
    <d v="2014-05-27T10:28:39"/>
    <x v="1"/>
    <x v="1"/>
    <x v="3"/>
    <s v="c9"/>
    <n v="98036"/>
    <n v="98036"/>
    <s v="60001-100000"/>
    <m/>
    <m/>
    <m/>
    <m/>
    <m/>
    <n v="24332.25"/>
    <n v="74154.25"/>
    <n v="49822"/>
    <n v="-50400.75"/>
    <n v="148887.25"/>
    <n v="98036"/>
  </r>
  <r>
    <n v="753692"/>
    <d v="2014-05-27T10:30:04"/>
    <x v="1"/>
    <x v="1"/>
    <x v="3"/>
    <s v="c9"/>
    <n v="95335"/>
    <n v="95335"/>
    <s v="60001-100000"/>
    <m/>
    <m/>
    <m/>
    <m/>
    <m/>
    <n v="24329.5"/>
    <n v="74086.5"/>
    <n v="49757"/>
    <n v="-50306"/>
    <n v="148722"/>
    <n v="95335"/>
  </r>
  <r>
    <n v="493105"/>
    <d v="2014-05-30T08:29:13"/>
    <x v="0"/>
    <x v="1"/>
    <x v="3"/>
    <s v="c8"/>
    <n v="26886"/>
    <n v="26886"/>
    <s v="20001-40000"/>
    <m/>
    <m/>
    <m/>
    <m/>
    <m/>
    <n v="24326.75"/>
    <n v="74030.25"/>
    <n v="49703.5"/>
    <n v="-50228.5"/>
    <n v="148585.5"/>
    <n v="26886"/>
  </r>
  <r>
    <n v="30935"/>
    <d v="2014-07-23T09:33:31"/>
    <x v="0"/>
    <x v="1"/>
    <x v="3"/>
    <s v="c9"/>
    <n v="74320"/>
    <n v="74320"/>
    <s v="60001-100000"/>
    <m/>
    <m/>
    <m/>
    <m/>
    <m/>
    <n v="24324"/>
    <n v="74044"/>
    <n v="49720"/>
    <n v="-50256"/>
    <n v="148624"/>
    <n v="74320"/>
  </r>
  <r>
    <n v="106660"/>
    <d v="2014-07-23T09:35:07"/>
    <x v="0"/>
    <x v="1"/>
    <x v="3"/>
    <s v="c9"/>
    <n v="30451"/>
    <n v="30451"/>
    <s v="20001-40000"/>
    <m/>
    <m/>
    <m/>
    <m/>
    <m/>
    <n v="24323.25"/>
    <n v="74002.75"/>
    <n v="49679.5"/>
    <n v="-50196"/>
    <n v="148522"/>
    <n v="30451"/>
  </r>
  <r>
    <n v="167126"/>
    <d v="2014-08-13T09:33:46"/>
    <x v="0"/>
    <x v="1"/>
    <x v="3"/>
    <s v="c9"/>
    <n v="63271"/>
    <n v="63271"/>
    <s v="60001-100000"/>
    <m/>
    <m/>
    <m/>
    <m/>
    <m/>
    <n v="24322.5"/>
    <n v="74016.5"/>
    <n v="49694"/>
    <n v="-50218.5"/>
    <n v="148557.5"/>
    <n v="63271"/>
  </r>
  <r>
    <n v="787857"/>
    <d v="2014-08-06T09:31:09"/>
    <x v="0"/>
    <x v="0"/>
    <x v="2"/>
    <s v="i5"/>
    <n v="49482"/>
    <n v="49482"/>
    <s v="40001-60000"/>
    <m/>
    <m/>
    <m/>
    <m/>
    <m/>
    <n v="24321.75"/>
    <n v="74030.25"/>
    <n v="49708.5"/>
    <n v="-50241"/>
    <n v="148593"/>
    <n v="49482"/>
  </r>
  <r>
    <n v="783242"/>
    <d v="2014-07-08T11:12:10"/>
    <x v="0"/>
    <x v="1"/>
    <x v="3"/>
    <s v="c9"/>
    <n v="7859"/>
    <n v="7859"/>
    <s v="0-20,000"/>
    <m/>
    <m/>
    <m/>
    <m/>
    <m/>
    <n v="24321"/>
    <n v="74044"/>
    <n v="49723"/>
    <n v="-50263.5"/>
    <n v="148628.5"/>
    <n v="7859"/>
  </r>
  <r>
    <n v="872898"/>
    <d v="2014-07-08T11:14:02"/>
    <x v="0"/>
    <x v="1"/>
    <x v="3"/>
    <s v="c9"/>
    <n v="47520"/>
    <n v="47520"/>
    <s v="40001-60000"/>
    <m/>
    <m/>
    <m/>
    <m/>
    <m/>
    <n v="24323.25"/>
    <n v="74065.25"/>
    <n v="49742"/>
    <n v="-50289.75"/>
    <n v="148678.25"/>
    <n v="47520"/>
  </r>
  <r>
    <n v="673410"/>
    <d v="2014-06-05T17:17:29"/>
    <x v="0"/>
    <x v="1"/>
    <x v="4"/>
    <s v="i7"/>
    <n v="18777"/>
    <n v="18777"/>
    <s v="0-20,000"/>
    <m/>
    <m/>
    <m/>
    <m/>
    <m/>
    <n v="24322.5"/>
    <n v="74086.5"/>
    <n v="49764"/>
    <n v="-50323.5"/>
    <n v="148732.5"/>
    <n v="18777"/>
  </r>
  <r>
    <n v="957901"/>
    <d v="2014-06-05T17:18:01"/>
    <x v="0"/>
    <x v="1"/>
    <x v="4"/>
    <s v="i7"/>
    <n v="5259"/>
    <n v="5259"/>
    <s v="0-20,000"/>
    <m/>
    <m/>
    <m/>
    <m/>
    <m/>
    <n v="24326.75"/>
    <n v="74107.75"/>
    <n v="49781"/>
    <n v="-50344.75"/>
    <n v="148779.25"/>
    <n v="5259"/>
  </r>
  <r>
    <n v="185447"/>
    <d v="2014-06-05T17:18:51"/>
    <x v="0"/>
    <x v="1"/>
    <x v="4"/>
    <s v="i7"/>
    <n v="48502"/>
    <n v="48502"/>
    <s v="40001-60000"/>
    <m/>
    <m/>
    <m/>
    <m/>
    <m/>
    <n v="24335"/>
    <n v="74129"/>
    <n v="49794"/>
    <n v="-50356"/>
    <n v="148820"/>
    <n v="48502"/>
  </r>
  <r>
    <n v="794851"/>
    <d v="2014-06-20T07:40:23"/>
    <x v="0"/>
    <x v="1"/>
    <x v="4"/>
    <s v="i7"/>
    <n v="75046"/>
    <n v="75046"/>
    <s v="60001-100000"/>
    <m/>
    <m/>
    <m/>
    <m/>
    <m/>
    <n v="24332.25"/>
    <n v="74154.25"/>
    <n v="49822"/>
    <n v="-50400.75"/>
    <n v="148887.25"/>
    <n v="75046"/>
  </r>
  <r>
    <n v="225516"/>
    <d v="2014-06-20T07:41:16"/>
    <x v="0"/>
    <x v="1"/>
    <x v="4"/>
    <s v="i7"/>
    <n v="37529"/>
    <n v="37529"/>
    <s v="20001-40000"/>
    <m/>
    <m/>
    <m/>
    <m/>
    <m/>
    <n v="24329.5"/>
    <n v="74086.5"/>
    <n v="49757"/>
    <n v="-50306"/>
    <n v="148722"/>
    <n v="37529"/>
  </r>
  <r>
    <n v="97162"/>
    <d v="2014-06-20T11:38:42"/>
    <x v="0"/>
    <x v="1"/>
    <x v="4"/>
    <s v="i7"/>
    <n v="14523"/>
    <n v="14523"/>
    <s v="0-20,000"/>
    <m/>
    <m/>
    <m/>
    <m/>
    <m/>
    <n v="24326.75"/>
    <n v="74107.75"/>
    <n v="49781"/>
    <n v="-50344.75"/>
    <n v="148779.25"/>
    <n v="14523"/>
  </r>
  <r>
    <n v="59673"/>
    <d v="2014-06-24T10:04:17"/>
    <x v="1"/>
    <x v="1"/>
    <x v="4"/>
    <s v="i7"/>
    <n v="95311"/>
    <n v="95311"/>
    <s v="60001-100000"/>
    <m/>
    <m/>
    <m/>
    <m/>
    <m/>
    <n v="24335"/>
    <n v="74129"/>
    <n v="49794"/>
    <n v="-50356"/>
    <n v="148820"/>
    <n v="95311"/>
  </r>
  <r>
    <n v="892707"/>
    <d v="2014-06-26T16:00:38"/>
    <x v="0"/>
    <x v="1"/>
    <x v="4"/>
    <s v="i7"/>
    <n v="54676"/>
    <n v="54676"/>
    <s v="40001-60000"/>
    <m/>
    <m/>
    <m/>
    <m/>
    <m/>
    <n v="24332.25"/>
    <n v="74065.25"/>
    <n v="49733"/>
    <n v="-50267.25"/>
    <n v="148664.75"/>
    <n v="54676"/>
  </r>
  <r>
    <n v="847760"/>
    <d v="2014-08-07T09:34:06"/>
    <x v="1"/>
    <x v="1"/>
    <x v="4"/>
    <s v="i7"/>
    <n v="98221"/>
    <n v="98221"/>
    <s v="60001-100000"/>
    <m/>
    <m/>
    <m/>
    <m/>
    <m/>
    <n v="24329.5"/>
    <n v="74086.5"/>
    <n v="49757"/>
    <n v="-50306"/>
    <n v="148722"/>
    <n v="98221"/>
  </r>
  <r>
    <n v="735435"/>
    <d v="2014-08-16T19:11:27"/>
    <x v="0"/>
    <x v="1"/>
    <x v="4"/>
    <s v="i7"/>
    <n v="13643"/>
    <n v="13643"/>
    <s v="0-20,000"/>
    <m/>
    <m/>
    <m/>
    <m/>
    <m/>
    <n v="24326.75"/>
    <n v="74030.25"/>
    <n v="49703.5"/>
    <n v="-50228.5"/>
    <n v="148585.5"/>
    <n v="13643"/>
  </r>
  <r>
    <n v="997824"/>
    <d v="2014-08-31T14:16:16"/>
    <x v="0"/>
    <x v="1"/>
    <x v="4"/>
    <s v="i7"/>
    <n v="23112"/>
    <n v="23112"/>
    <s v="20001-40000"/>
    <m/>
    <m/>
    <m/>
    <m/>
    <m/>
    <n v="24335"/>
    <n v="74044"/>
    <n v="49709"/>
    <n v="-50228.5"/>
    <n v="148607.5"/>
    <n v="23112"/>
  </r>
  <r>
    <n v="510022"/>
    <d v="2014-08-22T14:39:29"/>
    <x v="0"/>
    <x v="1"/>
    <x v="4"/>
    <s v="i7"/>
    <n v="6994"/>
    <n v="6994"/>
    <s v="0-20,000"/>
    <m/>
    <m/>
    <m/>
    <m/>
    <m/>
    <n v="24335.75"/>
    <n v="74065.25"/>
    <n v="49729.5"/>
    <n v="-50258.5"/>
    <n v="148659.5"/>
    <n v="6994"/>
  </r>
  <r>
    <n v="561271"/>
    <d v="2014-08-29T13:49:49"/>
    <x v="0"/>
    <x v="1"/>
    <x v="4"/>
    <s v="i7"/>
    <n v="47784"/>
    <n v="47784"/>
    <s v="40001-60000"/>
    <m/>
    <m/>
    <m/>
    <m/>
    <m/>
    <n v="24388"/>
    <n v="74086.5"/>
    <n v="49698.5"/>
    <n v="-50159.75"/>
    <n v="148634.25"/>
    <n v="47784"/>
  </r>
  <r>
    <n v="632138"/>
    <d v="2014-08-28T09:32:56"/>
    <x v="0"/>
    <x v="1"/>
    <x v="4"/>
    <s v="i7"/>
    <n v="42540"/>
    <n v="42540"/>
    <s v="40001-60000"/>
    <m/>
    <m/>
    <m/>
    <m/>
    <m/>
    <n v="24362"/>
    <n v="74107.75"/>
    <n v="49745.75"/>
    <n v="-50256.625"/>
    <n v="148726.375"/>
    <n v="42540"/>
  </r>
  <r>
    <n v="860271"/>
    <d v="2014-07-03T09:32:12"/>
    <x v="0"/>
    <x v="0"/>
    <x v="2"/>
    <s v="c5"/>
    <n v="88274"/>
    <n v="88274"/>
    <s v="60001-100000"/>
    <m/>
    <m/>
    <m/>
    <m/>
    <m/>
    <n v="24336"/>
    <n v="74129"/>
    <n v="49793"/>
    <n v="-50353.5"/>
    <n v="148818.5"/>
    <n v="88274"/>
  </r>
  <r>
    <n v="390654"/>
    <d v="2014-07-03T09:32:35"/>
    <x v="0"/>
    <x v="0"/>
    <x v="2"/>
    <s v="c5"/>
    <n v="59251"/>
    <n v="59251"/>
    <s v="40001-60000"/>
    <m/>
    <m/>
    <m/>
    <m/>
    <m/>
    <n v="24335.75"/>
    <n v="74065.25"/>
    <n v="49729.5"/>
    <n v="-50258.5"/>
    <n v="148659.5"/>
    <n v="59251"/>
  </r>
  <r>
    <n v="943300"/>
    <d v="2014-08-07T10:47:14"/>
    <x v="0"/>
    <x v="1"/>
    <x v="7"/>
    <s v="c9"/>
    <n v="57373"/>
    <n v="57373"/>
    <s v="40001-60000"/>
    <m/>
    <m/>
    <m/>
    <m/>
    <m/>
    <n v="24335.5"/>
    <n v="74086.5"/>
    <n v="49751"/>
    <n v="-50291"/>
    <n v="148713"/>
    <n v="57373"/>
  </r>
  <r>
    <n v="718437"/>
    <d v="2014-07-01T09:17:19"/>
    <x v="0"/>
    <x v="1"/>
    <x v="1"/>
    <s v="b9"/>
    <n v="37065"/>
    <n v="37065"/>
    <s v="20001-40000"/>
    <m/>
    <m/>
    <m/>
    <m/>
    <m/>
    <n v="24335.25"/>
    <n v="74107.75"/>
    <n v="49772.5"/>
    <n v="-50323.5"/>
    <n v="148766.5"/>
    <n v="37065"/>
  </r>
  <r>
    <n v="646015"/>
    <d v="2014-07-01T09:22:30"/>
    <x v="1"/>
    <x v="1"/>
    <x v="1"/>
    <s v="b9"/>
    <n v="31500"/>
    <n v="31500"/>
    <s v="20001-40000"/>
    <m/>
    <m/>
    <m/>
    <m/>
    <m/>
    <n v="24335"/>
    <n v="74129"/>
    <n v="49794"/>
    <n v="-50356"/>
    <n v="148820"/>
    <n v="31500"/>
  </r>
  <r>
    <n v="750712"/>
    <d v="2014-07-04T07:07:05"/>
    <x v="1"/>
    <x v="1"/>
    <x v="1"/>
    <s v="b9"/>
    <n v="3232"/>
    <n v="3232"/>
    <s v="0-20,000"/>
    <m/>
    <m/>
    <m/>
    <m/>
    <m/>
    <n v="24332.25"/>
    <n v="74154.25"/>
    <n v="49822"/>
    <n v="-50400.75"/>
    <n v="148887.25"/>
    <n v="3232"/>
  </r>
  <r>
    <n v="769287"/>
    <d v="2014-07-04T07:07:41"/>
    <x v="0"/>
    <x v="1"/>
    <x v="1"/>
    <s v="b9"/>
    <n v="48223"/>
    <n v="48223"/>
    <s v="40001-60000"/>
    <m/>
    <m/>
    <m/>
    <m/>
    <m/>
    <n v="24335.5"/>
    <n v="74179.5"/>
    <n v="49844"/>
    <n v="-50430.5"/>
    <n v="148945.5"/>
    <n v="48223"/>
  </r>
  <r>
    <n v="250577"/>
    <d v="2014-07-18T09:32:53"/>
    <x v="0"/>
    <x v="1"/>
    <x v="1"/>
    <s v="b9"/>
    <n v="21568"/>
    <n v="21568"/>
    <s v="20001-40000"/>
    <m/>
    <m/>
    <m/>
    <m/>
    <m/>
    <n v="24335.25"/>
    <n v="74204.75"/>
    <n v="49869.5"/>
    <n v="-50469"/>
    <n v="149009"/>
    <n v="21568"/>
  </r>
  <r>
    <n v="314821"/>
    <d v="2014-08-07T18:02:29"/>
    <x v="0"/>
    <x v="1"/>
    <x v="1"/>
    <s v="b9"/>
    <n v="25320"/>
    <n v="25320"/>
    <s v="20001-40000"/>
    <m/>
    <m/>
    <m/>
    <m/>
    <m/>
    <n v="24336"/>
    <n v="74230"/>
    <n v="49894"/>
    <n v="-50505"/>
    <n v="149071"/>
    <n v="25320"/>
  </r>
  <r>
    <n v="849742"/>
    <d v="2014-07-08T11:25:06"/>
    <x v="0"/>
    <x v="1"/>
    <x v="1"/>
    <s v="c5"/>
    <n v="46492"/>
    <n v="46492"/>
    <s v="40001-60000"/>
    <m/>
    <m/>
    <m/>
    <m/>
    <m/>
    <n v="24335.75"/>
    <n v="74251.5"/>
    <n v="49915.75"/>
    <n v="-50537.875"/>
    <n v="149125.125"/>
    <n v="46492"/>
  </r>
  <r>
    <n v="822263"/>
    <d v="2014-07-25T09:32:43"/>
    <x v="0"/>
    <x v="0"/>
    <x v="0"/>
    <s v="c5"/>
    <n v="56396"/>
    <n v="56396"/>
    <s v="40001-60000"/>
    <m/>
    <m/>
    <m/>
    <m/>
    <m/>
    <n v="24335.5"/>
    <n v="74273"/>
    <n v="49937.5"/>
    <n v="-50570.75"/>
    <n v="149179.25"/>
    <n v="56396"/>
  </r>
  <r>
    <n v="65936"/>
    <d v="2014-08-02T09:43:00"/>
    <x v="0"/>
    <x v="0"/>
    <x v="6"/>
    <s v="b9"/>
    <n v="28152"/>
    <n v="28152"/>
    <s v="20001-40000"/>
    <m/>
    <m/>
    <m/>
    <m/>
    <m/>
    <n v="24335.25"/>
    <n v="74294.5"/>
    <n v="49959.25"/>
    <n v="-50603.625"/>
    <n v="149233.375"/>
    <n v="28152"/>
  </r>
  <r>
    <n v="793607"/>
    <d v="2014-07-18T09:33:46"/>
    <x v="0"/>
    <x v="1"/>
    <x v="1"/>
    <s v="c5"/>
    <n v="41403"/>
    <n v="41403"/>
    <s v="40001-60000"/>
    <m/>
    <m/>
    <m/>
    <m/>
    <m/>
    <n v="24335"/>
    <n v="74316"/>
    <n v="49981"/>
    <n v="-50636.5"/>
    <n v="149287.5"/>
    <n v="41403"/>
  </r>
  <r>
    <n v="975812"/>
    <d v="2014-08-29T09:33:15"/>
    <x v="0"/>
    <x v="1"/>
    <x v="1"/>
    <s v="c5"/>
    <n v="93503"/>
    <n v="93503"/>
    <s v="60001-100000"/>
    <m/>
    <m/>
    <m/>
    <m/>
    <m/>
    <n v="24332.25"/>
    <n v="74340.5"/>
    <n v="50008.25"/>
    <n v="-50680.125"/>
    <n v="149352.875"/>
    <n v="93503"/>
  </r>
  <r>
    <n v="367308"/>
    <d v="2014-07-04T09:31:56"/>
    <x v="0"/>
    <x v="1"/>
    <x v="1"/>
    <s v="b9"/>
    <n v="22376"/>
    <n v="22376"/>
    <s v="20001-40000"/>
    <m/>
    <m/>
    <m/>
    <m/>
    <m/>
    <n v="24329.5"/>
    <n v="74273"/>
    <n v="49943.5"/>
    <n v="-50585.75"/>
    <n v="149188.25"/>
    <n v="22376"/>
  </r>
  <r>
    <n v="86740"/>
    <d v="2014-08-16T16:23:41"/>
    <x v="0"/>
    <x v="1"/>
    <x v="1"/>
    <s v="c9"/>
    <n v="35230"/>
    <n v="35230"/>
    <s v="20001-40000"/>
    <m/>
    <m/>
    <m/>
    <m/>
    <m/>
    <n v="24335.25"/>
    <n v="74294.5"/>
    <n v="49959.25"/>
    <n v="-50603.625"/>
    <n v="149233.375"/>
    <n v="35230"/>
  </r>
  <r>
    <n v="83318"/>
    <d v="2014-06-02T09:31:46"/>
    <x v="0"/>
    <x v="1"/>
    <x v="3"/>
    <s v="c9"/>
    <n v="25181"/>
    <n v="25181"/>
    <s v="20001-40000"/>
    <m/>
    <m/>
    <m/>
    <m/>
    <m/>
    <n v="24335"/>
    <n v="74316"/>
    <n v="49981"/>
    <n v="-50636.5"/>
    <n v="149287.5"/>
    <n v="25181"/>
  </r>
  <r>
    <n v="213326"/>
    <d v="2014-06-02T09:32:36"/>
    <x v="0"/>
    <x v="1"/>
    <x v="3"/>
    <s v="c9"/>
    <n v="55181"/>
    <n v="55181"/>
    <s v="40001-60000"/>
    <m/>
    <m/>
    <m/>
    <m/>
    <m/>
    <n v="24332.25"/>
    <n v="74340.5"/>
    <n v="50008.25"/>
    <n v="-50680.125"/>
    <n v="149352.875"/>
    <n v="55181"/>
  </r>
  <r>
    <n v="463173"/>
    <d v="2014-07-07T09:31:56"/>
    <x v="0"/>
    <x v="1"/>
    <x v="1"/>
    <s v="i5"/>
    <n v="14640"/>
    <n v="14640"/>
    <s v="0-20,000"/>
    <m/>
    <m/>
    <m/>
    <m/>
    <m/>
    <n v="24329.5"/>
    <n v="74365"/>
    <n v="50035.5"/>
    <n v="-50723.75"/>
    <n v="149418.25"/>
    <n v="14640"/>
  </r>
  <r>
    <n v="695060"/>
    <d v="2014-07-11T12:39:08"/>
    <x v="0"/>
    <x v="1"/>
    <x v="1"/>
    <s v="c5"/>
    <n v="73343"/>
    <n v="73343"/>
    <s v="60001-100000"/>
    <m/>
    <m/>
    <m/>
    <m/>
    <m/>
    <n v="24335.25"/>
    <n v="74389.5"/>
    <n v="50054.25"/>
    <n v="-50746.125"/>
    <n v="149470.875"/>
    <n v="73343"/>
  </r>
  <r>
    <n v="537402"/>
    <d v="2014-06-16T17:35:40"/>
    <x v="0"/>
    <x v="1"/>
    <x v="1"/>
    <s v="i7"/>
    <n v="89931"/>
    <n v="89931"/>
    <s v="60001-100000"/>
    <m/>
    <m/>
    <m/>
    <m/>
    <m/>
    <n v="24335"/>
    <n v="74414"/>
    <n v="50079"/>
    <n v="-50783.5"/>
    <n v="149532.5"/>
    <n v="89931"/>
  </r>
  <r>
    <n v="35660"/>
    <d v="2014-07-21T09:33:13"/>
    <x v="0"/>
    <x v="1"/>
    <x v="1"/>
    <s v="c5"/>
    <n v="9687"/>
    <n v="9687"/>
    <s v="0-20,000"/>
    <m/>
    <m/>
    <m/>
    <m/>
    <m/>
    <n v="24332.25"/>
    <n v="74340.5"/>
    <n v="50008.25"/>
    <n v="-50680.125"/>
    <n v="149352.875"/>
    <n v="9687"/>
  </r>
  <r>
    <n v="197879"/>
    <d v="2014-07-21T09:32:00"/>
    <x v="0"/>
    <x v="2"/>
    <x v="1"/>
    <s v="c5"/>
    <n v="40787"/>
    <n v="40787"/>
    <s v="40001-60000"/>
    <m/>
    <m/>
    <m/>
    <m/>
    <m/>
    <n v="24335.5"/>
    <n v="74365"/>
    <n v="50029.5"/>
    <n v="-50708.75"/>
    <n v="149409.25"/>
    <n v="40787"/>
  </r>
  <r>
    <n v="830455"/>
    <d v="2014-08-21T12:21:55"/>
    <x v="0"/>
    <x v="1"/>
    <x v="1"/>
    <s v="c5"/>
    <n v="36607"/>
    <n v="36607"/>
    <s v="20001-40000"/>
    <m/>
    <m/>
    <m/>
    <m/>
    <m/>
    <n v="24335.25"/>
    <n v="74389.5"/>
    <n v="50054.25"/>
    <n v="-50746.125"/>
    <n v="149470.875"/>
    <n v="36607"/>
  </r>
  <r>
    <n v="950873"/>
    <d v="2014-08-25T09:34:04"/>
    <x v="0"/>
    <x v="1"/>
    <x v="1"/>
    <s v="i7"/>
    <n v="88043"/>
    <n v="88043"/>
    <s v="60001-100000"/>
    <m/>
    <m/>
    <m/>
    <m/>
    <m/>
    <n v="24335"/>
    <n v="74414"/>
    <n v="50079"/>
    <n v="-50783.5"/>
    <n v="149532.5"/>
    <n v="88043"/>
  </r>
  <r>
    <n v="702038"/>
    <d v="2014-08-25T09:31:50"/>
    <x v="0"/>
    <x v="1"/>
    <x v="2"/>
    <s v="i7"/>
    <n v="17389"/>
    <n v="17389"/>
    <s v="0-20,000"/>
    <m/>
    <m/>
    <m/>
    <m/>
    <m/>
    <n v="24332.25"/>
    <n v="74340.5"/>
    <n v="50008.25"/>
    <n v="-50680.125"/>
    <n v="149352.875"/>
    <n v="17389"/>
  </r>
  <r>
    <n v="932524"/>
    <d v="2014-08-25T09:34:53"/>
    <x v="0"/>
    <x v="0"/>
    <x v="2"/>
    <s v="i7"/>
    <n v="17353"/>
    <n v="17353"/>
    <s v="0-20,000"/>
    <m/>
    <m/>
    <m/>
    <m/>
    <m/>
    <n v="24335.5"/>
    <n v="74365"/>
    <n v="50029.5"/>
    <n v="-50708.75"/>
    <n v="149409.25"/>
    <n v="17353"/>
  </r>
  <r>
    <n v="572607"/>
    <d v="2014-08-25T09:36:05"/>
    <x v="0"/>
    <x v="0"/>
    <x v="2"/>
    <s v="i7"/>
    <n v="15884"/>
    <n v="15884"/>
    <s v="0-20,000"/>
    <m/>
    <m/>
    <m/>
    <m/>
    <m/>
    <n v="24362"/>
    <n v="74389.5"/>
    <n v="50027.5"/>
    <n v="-50679.25"/>
    <n v="149430.75"/>
    <n v="15884"/>
  </r>
  <r>
    <n v="676608"/>
    <d v="2014-08-25T09:38:58"/>
    <x v="0"/>
    <x v="0"/>
    <x v="2"/>
    <s v="i7"/>
    <n v="12376"/>
    <n v="12376"/>
    <s v="0-20,000"/>
    <m/>
    <m/>
    <m/>
    <m/>
    <m/>
    <n v="24440"/>
    <n v="74414"/>
    <n v="49974"/>
    <n v="-50521"/>
    <n v="149375"/>
    <n v="12376"/>
  </r>
  <r>
    <n v="252925"/>
    <d v="2014-08-25T09:39:55"/>
    <x v="0"/>
    <x v="1"/>
    <x v="2"/>
    <s v="i7"/>
    <n v="19962"/>
    <n v="19962"/>
    <s v="0-20,000"/>
    <m/>
    <m/>
    <m/>
    <m/>
    <m/>
    <n v="24488"/>
    <n v="74431.75"/>
    <n v="49943.75"/>
    <n v="-50427.625"/>
    <n v="149347.375"/>
    <n v="19962"/>
  </r>
  <r>
    <n v="946654"/>
    <d v="2014-06-30T09:31:40"/>
    <x v="1"/>
    <x v="0"/>
    <x v="0"/>
    <s v="c8"/>
    <n v="18024"/>
    <n v="18024"/>
    <s v="0-20,000"/>
    <m/>
    <m/>
    <m/>
    <m/>
    <m/>
    <n v="24522"/>
    <n v="74449.5"/>
    <n v="49927.5"/>
    <n v="-50369.25"/>
    <n v="149340.75"/>
    <n v="18024"/>
  </r>
  <r>
    <n v="794731"/>
    <d v="2014-07-01T07:18:59"/>
    <x v="0"/>
    <x v="1"/>
    <x v="0"/>
    <s v="c8"/>
    <n v="69332"/>
    <n v="69332"/>
    <s v="60001-100000"/>
    <m/>
    <m/>
    <m/>
    <m/>
    <m/>
    <n v="24541.75"/>
    <n v="74467.25"/>
    <n v="49925.5"/>
    <n v="-50346.5"/>
    <n v="149355.5"/>
    <n v="69332"/>
  </r>
  <r>
    <n v="579885"/>
    <d v="2014-07-14T09:31:40"/>
    <x v="0"/>
    <x v="0"/>
    <x v="0"/>
    <s v="c8"/>
    <n v="96590"/>
    <n v="96590"/>
    <s v="60001-100000"/>
    <m/>
    <m/>
    <m/>
    <m/>
    <m/>
    <n v="24540"/>
    <n v="74485"/>
    <n v="49945"/>
    <n v="-50377.5"/>
    <n v="149402.5"/>
    <n v="96590"/>
  </r>
  <r>
    <n v="546970"/>
    <d v="2014-07-19T15:35:45"/>
    <x v="0"/>
    <x v="2"/>
    <x v="0"/>
    <s v="c8"/>
    <n v="65116"/>
    <n v="65116"/>
    <s v="60001-100000"/>
    <m/>
    <m/>
    <m/>
    <m/>
    <m/>
    <n v="24531"/>
    <n v="74431.75"/>
    <n v="49900.75"/>
    <n v="-50320.125"/>
    <n v="149282.875"/>
    <n v="65116"/>
  </r>
  <r>
    <n v="180813"/>
    <d v="2014-08-19T09:03:29"/>
    <x v="0"/>
    <x v="2"/>
    <x v="1"/>
    <s v="c9"/>
    <n v="93776"/>
    <n v="93776"/>
    <s v="60001-100000"/>
    <m/>
    <m/>
    <m/>
    <m/>
    <m/>
    <n v="24522"/>
    <n v="74449.5"/>
    <n v="49927.5"/>
    <n v="-50369.25"/>
    <n v="149340.75"/>
    <n v="93776"/>
  </r>
  <r>
    <n v="638194"/>
    <d v="2014-08-05T09:31:42"/>
    <x v="0"/>
    <x v="1"/>
    <x v="1"/>
    <s v="i6"/>
    <n v="41584"/>
    <n v="41584"/>
    <s v="40001-60000"/>
    <m/>
    <m/>
    <m/>
    <m/>
    <m/>
    <n v="24513"/>
    <n v="74389.5"/>
    <n v="49876.5"/>
    <n v="-50301.75"/>
    <n v="149204.25"/>
    <n v="41584"/>
  </r>
  <r>
    <n v="245884"/>
    <d v="2014-08-06T10:37:51"/>
    <x v="0"/>
    <x v="2"/>
    <x v="1"/>
    <s v="i6"/>
    <n v="33170"/>
    <n v="33170"/>
    <s v="20001-40000"/>
    <m/>
    <m/>
    <m/>
    <m/>
    <m/>
    <n v="24504"/>
    <n v="74414"/>
    <n v="49910"/>
    <n v="-50361"/>
    <n v="149279"/>
    <n v="33170"/>
  </r>
  <r>
    <n v="445947"/>
    <d v="2014-07-29T09:31:44"/>
    <x v="0"/>
    <x v="1"/>
    <x v="7"/>
    <s v="c5"/>
    <n v="4043"/>
    <n v="4043"/>
    <s v="0-20,000"/>
    <m/>
    <m/>
    <m/>
    <m/>
    <m/>
    <n v="24488"/>
    <n v="74431.75"/>
    <n v="49943.75"/>
    <n v="-50427.625"/>
    <n v="149347.375"/>
    <n v="4043"/>
  </r>
  <r>
    <n v="680938"/>
    <d v="2014-07-24T12:04:12"/>
    <x v="0"/>
    <x v="1"/>
    <x v="4"/>
    <s v="c5"/>
    <n v="23443"/>
    <n v="23443"/>
    <s v="20001-40000"/>
    <m/>
    <m/>
    <m/>
    <m/>
    <m/>
    <n v="24522"/>
    <n v="74449.5"/>
    <n v="49927.5"/>
    <n v="-50369.25"/>
    <n v="149340.75"/>
    <n v="23443"/>
  </r>
  <r>
    <n v="621039"/>
    <d v="2014-06-09T13:48:29"/>
    <x v="0"/>
    <x v="1"/>
    <x v="4"/>
    <s v="i6"/>
    <n v="75429"/>
    <n v="75429"/>
    <s v="60001-100000"/>
    <m/>
    <m/>
    <m/>
    <m/>
    <m/>
    <n v="24541.75"/>
    <n v="74467.25"/>
    <n v="49925.5"/>
    <n v="-50346.5"/>
    <n v="149355.5"/>
    <n v="75429"/>
  </r>
  <r>
    <n v="371445"/>
    <d v="2014-07-16T08:18:05"/>
    <x v="0"/>
    <x v="1"/>
    <x v="1"/>
    <s v="c5"/>
    <n v="74516"/>
    <n v="74516"/>
    <s v="60001-100000"/>
    <m/>
    <m/>
    <m/>
    <m/>
    <m/>
    <n v="24540"/>
    <n v="74414"/>
    <n v="49874"/>
    <n v="-50271"/>
    <n v="149225"/>
    <n v="74516"/>
  </r>
  <r>
    <n v="170341"/>
    <d v="2014-08-21T09:31:35"/>
    <x v="0"/>
    <x v="1"/>
    <x v="1"/>
    <s v="c5"/>
    <n v="80813"/>
    <n v="80813"/>
    <s v="60001-100000"/>
    <m/>
    <m/>
    <m/>
    <m/>
    <m/>
    <n v="24531"/>
    <n v="74340.5"/>
    <n v="49809.5"/>
    <n v="-50183.25"/>
    <n v="149054.75"/>
    <n v="80813"/>
  </r>
  <r>
    <n v="153039"/>
    <d v="2014-08-21T09:33:27"/>
    <x v="0"/>
    <x v="1"/>
    <x v="1"/>
    <s v="c5"/>
    <n v="76503"/>
    <n v="76503"/>
    <s v="60001-100000"/>
    <m/>
    <m/>
    <m/>
    <m/>
    <m/>
    <n v="24522"/>
    <n v="74273"/>
    <n v="49751"/>
    <n v="-50104.5"/>
    <n v="148899.5"/>
    <n v="76503"/>
  </r>
  <r>
    <n v="579365"/>
    <d v="2014-07-03T09:35:48"/>
    <x v="1"/>
    <x v="0"/>
    <x v="5"/>
    <s v="c5"/>
    <n v="71175"/>
    <n v="71175"/>
    <s v="60001-100000"/>
    <m/>
    <m/>
    <m/>
    <m/>
    <m/>
    <n v="24513"/>
    <n v="74204.75"/>
    <n v="49691.75"/>
    <n v="-50024.625"/>
    <n v="148742.375"/>
    <n v="71175"/>
  </r>
  <r>
    <n v="987206"/>
    <d v="2014-08-01T17:04:07"/>
    <x v="0"/>
    <x v="0"/>
    <x v="5"/>
    <s v="c5"/>
    <n v="69538"/>
    <n v="69538"/>
    <s v="60001-100000"/>
    <m/>
    <m/>
    <m/>
    <m/>
    <m/>
    <n v="24504"/>
    <n v="74230"/>
    <n v="49726"/>
    <n v="-50085"/>
    <n v="148819"/>
    <n v="69538"/>
  </r>
  <r>
    <n v="16798"/>
    <d v="2014-07-11T22:43:19"/>
    <x v="0"/>
    <x v="0"/>
    <x v="5"/>
    <s v="c5"/>
    <n v="65644"/>
    <n v="65644"/>
    <s v="60001-100000"/>
    <m/>
    <m/>
    <m/>
    <m/>
    <m/>
    <n v="24488"/>
    <n v="74251.5"/>
    <n v="49763.5"/>
    <n v="-50157.25"/>
    <n v="148896.75"/>
    <n v="65644"/>
  </r>
  <r>
    <n v="442623"/>
    <d v="2014-07-11T22:45:02"/>
    <x v="1"/>
    <x v="0"/>
    <x v="5"/>
    <s v="c5"/>
    <n v="53797"/>
    <n v="53797"/>
    <s v="40001-60000"/>
    <m/>
    <m/>
    <m/>
    <m/>
    <m/>
    <n v="24472"/>
    <n v="74273"/>
    <n v="49801"/>
    <n v="-50229.5"/>
    <n v="148974.5"/>
    <n v="53797"/>
  </r>
  <r>
    <n v="323759"/>
    <d v="2014-06-12T09:32:13"/>
    <x v="0"/>
    <x v="1"/>
    <x v="0"/>
    <s v="c9"/>
    <n v="43917"/>
    <n v="43917"/>
    <s v="40001-60000"/>
    <m/>
    <m/>
    <m/>
    <m/>
    <m/>
    <n v="24456"/>
    <n v="74294.5"/>
    <n v="49838.5"/>
    <n v="-50301.75"/>
    <n v="149052.25"/>
    <n v="43917"/>
  </r>
  <r>
    <n v="91783"/>
    <d v="2014-06-12T09:33:15"/>
    <x v="0"/>
    <x v="0"/>
    <x v="0"/>
    <s v="c9"/>
    <n v="96783"/>
    <n v="96783"/>
    <s v="60001-100000"/>
    <m/>
    <m/>
    <m/>
    <m/>
    <m/>
    <n v="24440"/>
    <n v="74316"/>
    <n v="49876"/>
    <n v="-50374"/>
    <n v="149130"/>
    <n v="96783"/>
  </r>
  <r>
    <n v="327139"/>
    <d v="2014-07-23T16:21:19"/>
    <x v="1"/>
    <x v="1"/>
    <x v="1"/>
    <s v="c5"/>
    <n v="4001"/>
    <n v="4001"/>
    <s v="0-20,000"/>
    <m/>
    <m/>
    <m/>
    <m/>
    <m/>
    <n v="24414"/>
    <n v="74251.5"/>
    <n v="49837.5"/>
    <n v="-50342.25"/>
    <n v="149007.75"/>
    <n v="4001"/>
  </r>
  <r>
    <n v="639913"/>
    <d v="2014-05-30T09:31:58"/>
    <x v="1"/>
    <x v="1"/>
    <x v="1"/>
    <s v="b9"/>
    <n v="97381"/>
    <n v="97381"/>
    <s v="60001-100000"/>
    <m/>
    <m/>
    <m/>
    <m/>
    <m/>
    <n v="24472"/>
    <n v="74273"/>
    <n v="49801"/>
    <n v="-50229.5"/>
    <n v="148974.5"/>
    <n v="97381"/>
  </r>
  <r>
    <n v="455397"/>
    <d v="2014-06-03T09:27:41"/>
    <x v="1"/>
    <x v="1"/>
    <x v="1"/>
    <s v="b9"/>
    <n v="69630"/>
    <n v="69630"/>
    <s v="60001-100000"/>
    <m/>
    <m/>
    <m/>
    <m/>
    <m/>
    <n v="24456"/>
    <n v="74204.75"/>
    <n v="49748.75"/>
    <n v="-50167.125"/>
    <n v="148827.875"/>
    <n v="69630"/>
  </r>
  <r>
    <n v="155851"/>
    <d v="2014-06-28T19:59:42"/>
    <x v="0"/>
    <x v="0"/>
    <x v="0"/>
    <s v="c5"/>
    <n v="19916"/>
    <n v="19916"/>
    <s v="0-20,000"/>
    <m/>
    <m/>
    <m/>
    <m/>
    <m/>
    <n v="24440"/>
    <n v="74230"/>
    <n v="49790"/>
    <n v="-50245"/>
    <n v="148915"/>
    <n v="19916"/>
  </r>
  <r>
    <n v="420179"/>
    <d v="2014-06-13T09:33:14"/>
    <x v="0"/>
    <x v="1"/>
    <x v="1"/>
    <s v="c9"/>
    <n v="64873"/>
    <n v="64873"/>
    <s v="60001-100000"/>
    <m/>
    <m/>
    <m/>
    <m/>
    <m/>
    <n v="24488"/>
    <n v="74251.5"/>
    <n v="49763.5"/>
    <n v="-50157.25"/>
    <n v="148896.75"/>
    <n v="64873"/>
  </r>
  <r>
    <n v="242694"/>
    <d v="2014-06-13T09:33:25"/>
    <x v="0"/>
    <x v="1"/>
    <x v="1"/>
    <s v="c9"/>
    <n v="77056"/>
    <n v="77056"/>
    <s v="60001-100000"/>
    <m/>
    <m/>
    <m/>
    <m/>
    <m/>
    <n v="24472"/>
    <n v="74273"/>
    <n v="49801"/>
    <n v="-50229.5"/>
    <n v="148974.5"/>
    <n v="77056"/>
  </r>
  <r>
    <n v="129015"/>
    <d v="2014-07-25T09:31:23"/>
    <x v="0"/>
    <x v="1"/>
    <x v="1"/>
    <s v="c5"/>
    <n v="99285"/>
    <n v="99285"/>
    <s v="60001-100000"/>
    <m/>
    <m/>
    <m/>
    <m/>
    <m/>
    <n v="24456"/>
    <n v="74204.75"/>
    <n v="49748.75"/>
    <n v="-50167.125"/>
    <n v="148827.875"/>
    <n v="99285"/>
  </r>
  <r>
    <n v="914251"/>
    <d v="2014-08-16T09:12:24"/>
    <x v="0"/>
    <x v="1"/>
    <x v="1"/>
    <s v="c5"/>
    <n v="29608"/>
    <n v="29608"/>
    <s v="20001-40000"/>
    <m/>
    <m/>
    <m/>
    <m/>
    <m/>
    <n v="24440"/>
    <n v="74129"/>
    <n v="49689"/>
    <n v="-50093.5"/>
    <n v="148662.5"/>
    <n v="29608"/>
  </r>
  <r>
    <n v="977479"/>
    <d v="2014-08-16T09:17:28"/>
    <x v="1"/>
    <x v="1"/>
    <x v="1"/>
    <s v="c5"/>
    <n v="50769"/>
    <n v="50769"/>
    <s v="40001-60000"/>
    <m/>
    <m/>
    <m/>
    <m/>
    <m/>
    <n v="24414"/>
    <n v="74154.25"/>
    <n v="49740.25"/>
    <n v="-50196.375"/>
    <n v="148764.625"/>
    <n v="50769"/>
  </r>
  <r>
    <n v="731738"/>
    <d v="2014-08-04T09:59:07"/>
    <x v="0"/>
    <x v="1"/>
    <x v="1"/>
    <s v="c5"/>
    <n v="81707"/>
    <n v="81707"/>
    <s v="60001-100000"/>
    <m/>
    <m/>
    <m/>
    <m/>
    <m/>
    <n v="24388"/>
    <n v="74179.5"/>
    <n v="49791.5"/>
    <n v="-50299.25"/>
    <n v="148866.75"/>
    <n v="81707"/>
  </r>
  <r>
    <n v="412236"/>
    <d v="2014-08-22T14:28:00"/>
    <x v="0"/>
    <x v="1"/>
    <x v="1"/>
    <s v="c9"/>
    <n v="76874"/>
    <n v="76874"/>
    <s v="60001-100000"/>
    <m/>
    <m/>
    <m/>
    <m/>
    <m/>
    <n v="24362"/>
    <n v="74107.75"/>
    <n v="49745.75"/>
    <n v="-50256.625"/>
    <n v="148726.375"/>
    <n v="76874"/>
  </r>
  <r>
    <n v="667649"/>
    <d v="2014-07-07T09:31:44"/>
    <x v="0"/>
    <x v="1"/>
    <x v="1"/>
    <s v="i6"/>
    <n v="18282"/>
    <n v="18282"/>
    <s v="0-20,000"/>
    <m/>
    <m/>
    <m/>
    <m/>
    <m/>
    <n v="24336"/>
    <n v="74044"/>
    <n v="49708"/>
    <n v="-50226"/>
    <n v="148606"/>
    <n v="18282"/>
  </r>
  <r>
    <n v="603541"/>
    <d v="2014-07-07T09:32:24"/>
    <x v="0"/>
    <x v="1"/>
    <x v="1"/>
    <s v="i6"/>
    <n v="93902"/>
    <n v="93902"/>
    <s v="60001-100000"/>
    <m/>
    <m/>
    <m/>
    <m/>
    <m/>
    <n v="24414"/>
    <n v="74065.25"/>
    <n v="49651.25"/>
    <n v="-50062.875"/>
    <n v="148542.125"/>
    <n v="93902"/>
  </r>
  <r>
    <n v="311719"/>
    <d v="2014-07-10T09:26:46"/>
    <x v="0"/>
    <x v="1"/>
    <x v="1"/>
    <s v="i1"/>
    <n v="10766"/>
    <n v="10766"/>
    <s v="0-20,000"/>
    <m/>
    <m/>
    <m/>
    <m/>
    <m/>
    <n v="24388"/>
    <n v="74016.5"/>
    <n v="49628.5"/>
    <n v="-50054.75"/>
    <n v="148459.25"/>
    <n v="10766"/>
  </r>
  <r>
    <n v="538346"/>
    <d v="2014-07-10T09:28:17"/>
    <x v="0"/>
    <x v="1"/>
    <x v="1"/>
    <s v="i1"/>
    <n v="7636"/>
    <n v="7636"/>
    <s v="0-20,000"/>
    <m/>
    <m/>
    <m/>
    <m/>
    <m/>
    <n v="24456"/>
    <n v="74030.25"/>
    <n v="49574.25"/>
    <n v="-49905.375"/>
    <n v="148391.625"/>
    <n v="7636"/>
  </r>
  <r>
    <n v="249278"/>
    <d v="2014-07-10T09:25:58"/>
    <x v="0"/>
    <x v="1"/>
    <x v="1"/>
    <s v="i1"/>
    <n v="73940"/>
    <n v="73940"/>
    <s v="60001-100000"/>
    <m/>
    <m/>
    <m/>
    <m/>
    <m/>
    <n v="24504"/>
    <n v="74044"/>
    <n v="49540"/>
    <n v="-49806"/>
    <n v="148354"/>
    <n v="73940"/>
  </r>
  <r>
    <n v="330398"/>
    <d v="2014-07-25T14:02:40"/>
    <x v="0"/>
    <x v="1"/>
    <x v="1"/>
    <s v="i6"/>
    <n v="68535"/>
    <n v="68535"/>
    <s v="60001-100000"/>
    <m/>
    <m/>
    <m/>
    <m/>
    <m/>
    <n v="24488"/>
    <n v="74065.25"/>
    <n v="49577.25"/>
    <n v="-49877.875"/>
    <n v="148431.125"/>
    <n v="68535"/>
  </r>
  <r>
    <n v="288840"/>
    <d v="2014-07-14T09:34:48"/>
    <x v="0"/>
    <x v="1"/>
    <x v="1"/>
    <s v="i6"/>
    <n v="29090"/>
    <n v="29090"/>
    <s v="20001-40000"/>
    <m/>
    <m/>
    <m/>
    <m/>
    <m/>
    <n v="24472"/>
    <n v="74086.5"/>
    <n v="49614.5"/>
    <n v="-49949.75"/>
    <n v="148508.25"/>
    <n v="29090"/>
  </r>
  <r>
    <n v="372526"/>
    <d v="2014-07-14T09:35:15"/>
    <x v="0"/>
    <x v="1"/>
    <x v="1"/>
    <s v="i6"/>
    <n v="67021"/>
    <n v="67021"/>
    <s v="60001-100000"/>
    <m/>
    <m/>
    <m/>
    <m/>
    <m/>
    <n v="24456"/>
    <n v="74107.75"/>
    <n v="49651.75"/>
    <n v="-50021.625"/>
    <n v="148585.375"/>
    <n v="67021"/>
  </r>
  <r>
    <n v="781540"/>
    <d v="2014-07-14T15:41:19"/>
    <x v="0"/>
    <x v="1"/>
    <x v="1"/>
    <s v="i1"/>
    <n v="65480"/>
    <n v="65480"/>
    <s v="60001-100000"/>
    <m/>
    <m/>
    <m/>
    <m/>
    <m/>
    <n v="24440"/>
    <n v="74129"/>
    <n v="49689"/>
    <n v="-50093.5"/>
    <n v="148662.5"/>
    <n v="65480"/>
  </r>
  <r>
    <n v="106134"/>
    <d v="2014-07-09T16:00:27"/>
    <x v="0"/>
    <x v="2"/>
    <x v="2"/>
    <s v="c8"/>
    <n v="31708"/>
    <n v="31708"/>
    <s v="20001-40000"/>
    <m/>
    <m/>
    <m/>
    <m/>
    <m/>
    <n v="24414"/>
    <n v="74154.25"/>
    <n v="49740.25"/>
    <n v="-50196.375"/>
    <n v="148764.625"/>
    <n v="31708"/>
  </r>
  <r>
    <n v="926387"/>
    <d v="2014-06-09T09:31:08"/>
    <x v="0"/>
    <x v="1"/>
    <x v="1"/>
    <s v="b9"/>
    <n v="78537"/>
    <n v="78537"/>
    <s v="60001-100000"/>
    <m/>
    <m/>
    <m/>
    <m/>
    <m/>
    <n v="24388"/>
    <n v="74179.5"/>
    <n v="49791.5"/>
    <n v="-50299.25"/>
    <n v="148866.75"/>
    <n v="78537"/>
  </r>
  <r>
    <n v="681488"/>
    <d v="2014-06-30T09:31:38"/>
    <x v="0"/>
    <x v="1"/>
    <x v="1"/>
    <s v="b9"/>
    <n v="70582"/>
    <n v="70582"/>
    <s v="60001-100000"/>
    <m/>
    <m/>
    <m/>
    <m/>
    <m/>
    <n v="24362"/>
    <n v="74107.75"/>
    <n v="49745.75"/>
    <n v="-50256.625"/>
    <n v="148726.375"/>
    <n v="70582"/>
  </r>
  <r>
    <n v="456060"/>
    <d v="2014-07-14T09:31:55"/>
    <x v="1"/>
    <x v="0"/>
    <x v="0"/>
    <s v="i7"/>
    <n v="47329"/>
    <n v="47329"/>
    <s v="40001-60000"/>
    <m/>
    <m/>
    <m/>
    <m/>
    <m/>
    <n v="24336"/>
    <n v="74129"/>
    <n v="49793"/>
    <n v="-50353.5"/>
    <n v="148818.5"/>
    <n v="47329"/>
  </r>
  <r>
    <n v="219336"/>
    <d v="2014-08-11T09:32:09"/>
    <x v="1"/>
    <x v="0"/>
    <x v="0"/>
    <s v="i7"/>
    <n v="48343"/>
    <n v="48343"/>
    <s v="40001-60000"/>
    <m/>
    <m/>
    <m/>
    <m/>
    <m/>
    <n v="24335.75"/>
    <n v="74154.25"/>
    <n v="49818.5"/>
    <n v="-50392"/>
    <n v="148882"/>
    <n v="48343"/>
  </r>
  <r>
    <n v="829642"/>
    <d v="2014-07-08T09:32:45"/>
    <x v="0"/>
    <x v="0"/>
    <x v="0"/>
    <s v="c9"/>
    <n v="6073"/>
    <n v="6073"/>
    <s v="0-20,000"/>
    <m/>
    <m/>
    <m/>
    <m/>
    <m/>
    <n v="24335.5"/>
    <n v="74179.5"/>
    <n v="49844"/>
    <n v="-50430.5"/>
    <n v="148945.5"/>
    <n v="6073"/>
  </r>
  <r>
    <n v="873896"/>
    <d v="2014-07-11T15:15:12"/>
    <x v="0"/>
    <x v="0"/>
    <x v="0"/>
    <s v="c9"/>
    <n v="20799"/>
    <n v="20799"/>
    <s v="20001-40000"/>
    <m/>
    <m/>
    <m/>
    <m/>
    <m/>
    <n v="24362"/>
    <n v="74204.75"/>
    <n v="49842.75"/>
    <n v="-50402.125"/>
    <n v="148968.875"/>
    <n v="20799"/>
  </r>
  <r>
    <n v="120935"/>
    <d v="2014-07-11T15:13:41"/>
    <x v="0"/>
    <x v="1"/>
    <x v="0"/>
    <s v="c9"/>
    <n v="76940"/>
    <n v="76940"/>
    <s v="60001-100000"/>
    <m/>
    <m/>
    <m/>
    <m/>
    <m/>
    <n v="24440"/>
    <n v="74230"/>
    <n v="49790"/>
    <n v="-50245"/>
    <n v="148915"/>
    <n v="76940"/>
  </r>
  <r>
    <n v="987755"/>
    <d v="2014-07-18T18:27:47"/>
    <x v="0"/>
    <x v="0"/>
    <x v="0"/>
    <s v="c9"/>
    <n v="49559"/>
    <n v="49559"/>
    <s v="40001-60000"/>
    <m/>
    <m/>
    <m/>
    <m/>
    <m/>
    <n v="24414"/>
    <n v="74154.25"/>
    <n v="49740.25"/>
    <n v="-50196.375"/>
    <n v="148764.625"/>
    <n v="49559"/>
  </r>
  <r>
    <n v="913989"/>
    <d v="2014-07-31T07:23:21"/>
    <x v="0"/>
    <x v="0"/>
    <x v="0"/>
    <s v="i5"/>
    <n v="38368"/>
    <n v="38368"/>
    <s v="20001-40000"/>
    <m/>
    <m/>
    <m/>
    <m/>
    <m/>
    <n v="24388"/>
    <n v="74179.5"/>
    <n v="49791.5"/>
    <n v="-50299.25"/>
    <n v="148866.75"/>
    <n v="38368"/>
  </r>
  <r>
    <n v="413207"/>
    <d v="2014-07-31T07:24:54"/>
    <x v="0"/>
    <x v="0"/>
    <x v="0"/>
    <s v="i5"/>
    <n v="10725"/>
    <n v="10725"/>
    <s v="0-20,000"/>
    <m/>
    <m/>
    <m/>
    <m/>
    <m/>
    <n v="24362"/>
    <n v="74204.75"/>
    <n v="49842.75"/>
    <n v="-50402.125"/>
    <n v="148968.875"/>
    <n v="10725"/>
  </r>
  <r>
    <n v="563241"/>
    <d v="2014-07-31T07:28:09"/>
    <x v="1"/>
    <x v="0"/>
    <x v="0"/>
    <s v="i5"/>
    <n v="83128"/>
    <n v="83128"/>
    <s v="60001-100000"/>
    <m/>
    <m/>
    <m/>
    <m/>
    <m/>
    <n v="24440"/>
    <n v="74230"/>
    <n v="49790"/>
    <n v="-50245"/>
    <n v="148915"/>
    <n v="83128"/>
  </r>
  <r>
    <n v="449619"/>
    <d v="2014-08-25T14:08:12"/>
    <x v="0"/>
    <x v="1"/>
    <x v="0"/>
    <s v="c9"/>
    <n v="45154"/>
    <n v="45154"/>
    <s v="40001-60000"/>
    <m/>
    <m/>
    <m/>
    <m/>
    <m/>
    <n v="24414"/>
    <n v="74154.25"/>
    <n v="49740.25"/>
    <n v="-50196.375"/>
    <n v="148764.625"/>
    <n v="45154"/>
  </r>
  <r>
    <n v="568107"/>
    <d v="2014-08-28T07:13:21"/>
    <x v="0"/>
    <x v="0"/>
    <x v="0"/>
    <s v="c9"/>
    <n v="17312"/>
    <n v="17312"/>
    <s v="0-20,000"/>
    <m/>
    <m/>
    <m/>
    <m/>
    <m/>
    <n v="24388"/>
    <n v="74179.5"/>
    <n v="49791.5"/>
    <n v="-50299.25"/>
    <n v="148866.75"/>
    <n v="17312"/>
  </r>
  <r>
    <n v="684825"/>
    <d v="2014-08-28T07:14:06"/>
    <x v="0"/>
    <x v="0"/>
    <x v="0"/>
    <s v="c9"/>
    <n v="72650"/>
    <n v="72650"/>
    <s v="60001-100000"/>
    <m/>
    <m/>
    <m/>
    <m/>
    <m/>
    <n v="24456"/>
    <n v="74204.75"/>
    <n v="49748.75"/>
    <n v="-50167.125"/>
    <n v="148827.875"/>
    <n v="72650"/>
  </r>
  <r>
    <n v="683544"/>
    <d v="2014-06-24T09:33:27"/>
    <x v="0"/>
    <x v="1"/>
    <x v="5"/>
    <s v="c5"/>
    <n v="34934"/>
    <n v="34934"/>
    <s v="20001-40000"/>
    <m/>
    <m/>
    <m/>
    <m/>
    <m/>
    <n v="24440"/>
    <n v="74230"/>
    <n v="49790"/>
    <n v="-50245"/>
    <n v="148915"/>
    <n v="34934"/>
  </r>
  <r>
    <n v="149110"/>
    <d v="2014-07-29T17:01:37"/>
    <x v="0"/>
    <x v="1"/>
    <x v="5"/>
    <s v="c5"/>
    <n v="82042"/>
    <n v="82042"/>
    <s v="60001-100000"/>
    <m/>
    <m/>
    <m/>
    <m/>
    <m/>
    <n v="24414"/>
    <n v="74251.5"/>
    <n v="49837.5"/>
    <n v="-50342.25"/>
    <n v="149007.75"/>
    <n v="82042"/>
  </r>
  <r>
    <n v="610384"/>
    <d v="2014-08-21T14:35:48"/>
    <x v="0"/>
    <x v="1"/>
    <x v="5"/>
    <s v="c5"/>
    <n v="54765"/>
    <n v="54765"/>
    <s v="40001-60000"/>
    <m/>
    <m/>
    <m/>
    <m/>
    <m/>
    <n v="24388"/>
    <n v="74179.5"/>
    <n v="49791.5"/>
    <n v="-50299.25"/>
    <n v="148866.75"/>
    <n v="54765"/>
  </r>
  <r>
    <n v="848363"/>
    <d v="2014-06-17T09:31:25"/>
    <x v="0"/>
    <x v="0"/>
    <x v="0"/>
    <s v="i5"/>
    <n v="56960"/>
    <n v="56960"/>
    <s v="40001-60000"/>
    <m/>
    <m/>
    <m/>
    <m/>
    <m/>
    <n v="24362"/>
    <n v="74204.75"/>
    <n v="49842.75"/>
    <n v="-50402.125"/>
    <n v="148968.875"/>
    <n v="56960"/>
  </r>
  <r>
    <n v="614699"/>
    <d v="2014-06-17T09:32:10"/>
    <x v="0"/>
    <x v="1"/>
    <x v="0"/>
    <s v="i5"/>
    <n v="8733"/>
    <n v="8733"/>
    <s v="0-20,000"/>
    <m/>
    <m/>
    <m/>
    <m/>
    <m/>
    <n v="24336"/>
    <n v="74230"/>
    <n v="49894"/>
    <n v="-50505"/>
    <n v="149071"/>
    <n v="8733"/>
  </r>
  <r>
    <n v="681859"/>
    <d v="2014-07-10T16:13:34"/>
    <x v="0"/>
    <x v="0"/>
    <x v="0"/>
    <s v="i5"/>
    <n v="92806"/>
    <n v="92806"/>
    <s v="60001-100000"/>
    <m/>
    <m/>
    <m/>
    <m/>
    <m/>
    <n v="24414"/>
    <n v="74251.5"/>
    <n v="49837.5"/>
    <n v="-50342.25"/>
    <n v="149007.75"/>
    <n v="92806"/>
  </r>
  <r>
    <n v="347693"/>
    <d v="2014-08-12T09:33:14"/>
    <x v="0"/>
    <x v="1"/>
    <x v="0"/>
    <s v="i5"/>
    <n v="43017"/>
    <n v="43017"/>
    <s v="40001-60000"/>
    <m/>
    <m/>
    <m/>
    <m/>
    <m/>
    <n v="24388"/>
    <n v="74179.5"/>
    <n v="49791.5"/>
    <n v="-50299.25"/>
    <n v="148866.75"/>
    <n v="43017"/>
  </r>
  <r>
    <n v="142149"/>
    <d v="2014-08-12T09:32:37"/>
    <x v="0"/>
    <x v="2"/>
    <x v="0"/>
    <s v="i5"/>
    <n v="20919"/>
    <n v="20919"/>
    <s v="20001-40000"/>
    <m/>
    <m/>
    <m/>
    <m/>
    <m/>
    <n v="24362"/>
    <n v="74204.75"/>
    <n v="49842.75"/>
    <n v="-50402.125"/>
    <n v="148968.875"/>
    <n v="20919"/>
  </r>
  <r>
    <n v="62161"/>
    <d v="2014-06-11T09:33:19"/>
    <x v="0"/>
    <x v="1"/>
    <x v="1"/>
    <s v="c5"/>
    <n v="24243"/>
    <n v="24243"/>
    <s v="20001-40000"/>
    <m/>
    <m/>
    <m/>
    <m/>
    <m/>
    <n v="24440"/>
    <n v="74230"/>
    <n v="49790"/>
    <n v="-50245"/>
    <n v="148915"/>
    <n v="24243"/>
  </r>
  <r>
    <n v="797741"/>
    <d v="2014-06-11T09:35:15"/>
    <x v="0"/>
    <x v="1"/>
    <x v="1"/>
    <s v="c5"/>
    <n v="84299"/>
    <n v="84299"/>
    <s v="60001-100000"/>
    <m/>
    <m/>
    <m/>
    <m/>
    <m/>
    <n v="24488"/>
    <n v="74251.5"/>
    <n v="49763.5"/>
    <n v="-50157.25"/>
    <n v="148896.75"/>
    <n v="84299"/>
  </r>
  <r>
    <n v="498285"/>
    <d v="2014-06-21T08:55:52"/>
    <x v="1"/>
    <x v="1"/>
    <x v="1"/>
    <s v="c5"/>
    <n v="9085"/>
    <n v="9085"/>
    <s v="0-20,000"/>
    <m/>
    <m/>
    <m/>
    <m/>
    <m/>
    <n v="24472"/>
    <n v="74179.5"/>
    <n v="49707.5"/>
    <n v="-50089.25"/>
    <n v="148740.75"/>
    <n v="9085"/>
  </r>
  <r>
    <n v="205300"/>
    <d v="2014-06-21T08:57:09"/>
    <x v="0"/>
    <x v="1"/>
    <x v="1"/>
    <s v="c5"/>
    <n v="53641"/>
    <n v="53641"/>
    <s v="40001-60000"/>
    <m/>
    <m/>
    <m/>
    <m/>
    <m/>
    <n v="24513"/>
    <n v="74204.75"/>
    <n v="49691.75"/>
    <n v="-50024.625"/>
    <n v="148742.375"/>
    <n v="53641"/>
  </r>
  <r>
    <n v="981943"/>
    <d v="2014-06-24T17:49:42"/>
    <x v="0"/>
    <x v="1"/>
    <x v="1"/>
    <s v="c5"/>
    <n v="63574"/>
    <n v="63574"/>
    <s v="60001-100000"/>
    <m/>
    <m/>
    <m/>
    <m/>
    <m/>
    <n v="24504"/>
    <n v="74230"/>
    <n v="49726"/>
    <n v="-50085"/>
    <n v="148819"/>
    <n v="63574"/>
  </r>
  <r>
    <n v="722714"/>
    <d v="2014-07-18T10:17:26"/>
    <x v="0"/>
    <x v="1"/>
    <x v="1"/>
    <s v="c5"/>
    <n v="63254"/>
    <n v="63254"/>
    <s v="60001-100000"/>
    <m/>
    <m/>
    <m/>
    <m/>
    <m/>
    <n v="24488"/>
    <n v="74251.5"/>
    <n v="49763.5"/>
    <n v="-50157.25"/>
    <n v="148896.75"/>
    <n v="63254"/>
  </r>
  <r>
    <n v="883487"/>
    <d v="2014-08-08T16:05:04"/>
    <x v="0"/>
    <x v="1"/>
    <x v="1"/>
    <s v="c5"/>
    <n v="69583"/>
    <n v="69583"/>
    <s v="60001-100000"/>
    <m/>
    <m/>
    <m/>
    <m/>
    <m/>
    <n v="24472"/>
    <n v="74273"/>
    <n v="49801"/>
    <n v="-50229.5"/>
    <n v="148974.5"/>
    <n v="69583"/>
  </r>
  <r>
    <n v="552854"/>
    <d v="2014-08-21T08:52:43"/>
    <x v="0"/>
    <x v="1"/>
    <x v="1"/>
    <s v="c5"/>
    <n v="37747"/>
    <n v="37747"/>
    <s v="20001-40000"/>
    <m/>
    <m/>
    <m/>
    <m/>
    <m/>
    <n v="24456"/>
    <n v="74294.5"/>
    <n v="49838.5"/>
    <n v="-50301.75"/>
    <n v="149052.25"/>
    <n v="37747"/>
  </r>
  <r>
    <n v="137390"/>
    <d v="2014-08-21T08:55:49"/>
    <x v="0"/>
    <x v="1"/>
    <x v="1"/>
    <s v="c5"/>
    <n v="71919"/>
    <n v="71919"/>
    <s v="60001-100000"/>
    <m/>
    <m/>
    <m/>
    <m/>
    <m/>
    <n v="24440"/>
    <n v="74316"/>
    <n v="49876"/>
    <n v="-50374"/>
    <n v="149130"/>
    <n v="71919"/>
  </r>
  <r>
    <n v="841103"/>
    <d v="2014-08-21T08:56:20"/>
    <x v="0"/>
    <x v="1"/>
    <x v="1"/>
    <s v="c5"/>
    <n v="10061"/>
    <n v="10061"/>
    <s v="0-20,000"/>
    <m/>
    <m/>
    <m/>
    <m/>
    <m/>
    <n v="24414"/>
    <n v="74340.5"/>
    <n v="49926.5"/>
    <n v="-50475.75"/>
    <n v="149230.25"/>
    <n v="10061"/>
  </r>
  <r>
    <n v="256211"/>
    <d v="2014-08-21T08:56:54"/>
    <x v="0"/>
    <x v="1"/>
    <x v="1"/>
    <s v="c5"/>
    <n v="6718"/>
    <n v="6718"/>
    <s v="0-20,000"/>
    <m/>
    <m/>
    <m/>
    <m/>
    <m/>
    <n v="24472"/>
    <n v="74365"/>
    <n v="49893"/>
    <n v="-50367.5"/>
    <n v="149204.5"/>
    <n v="6718"/>
  </r>
  <r>
    <n v="58018"/>
    <d v="2014-08-21T08:57:33"/>
    <x v="0"/>
    <x v="1"/>
    <x v="1"/>
    <s v="c5"/>
    <n v="63507"/>
    <n v="63507"/>
    <s v="60001-100000"/>
    <m/>
    <m/>
    <m/>
    <m/>
    <m/>
    <n v="24513"/>
    <n v="74389.5"/>
    <n v="49876.5"/>
    <n v="-50301.75"/>
    <n v="149204.25"/>
    <n v="63507"/>
  </r>
  <r>
    <n v="563022"/>
    <d v="2014-06-16T16:29:12"/>
    <x v="1"/>
    <x v="1"/>
    <x v="1"/>
    <s v="c9"/>
    <n v="80120"/>
    <n v="80120"/>
    <s v="60001-100000"/>
    <m/>
    <m/>
    <m/>
    <m/>
    <m/>
    <n v="24504"/>
    <n v="74414"/>
    <n v="49910"/>
    <n v="-50361"/>
    <n v="149279"/>
    <n v="80120"/>
  </r>
  <r>
    <n v="567566"/>
    <d v="2014-06-16T16:30:35"/>
    <x v="0"/>
    <x v="1"/>
    <x v="1"/>
    <s v="c9"/>
    <n v="72628"/>
    <n v="72628"/>
    <s v="60001-100000"/>
    <m/>
    <m/>
    <m/>
    <m/>
    <m/>
    <n v="24488"/>
    <n v="74340.5"/>
    <n v="49852.5"/>
    <n v="-50290.75"/>
    <n v="149119.25"/>
    <n v="72628"/>
  </r>
  <r>
    <n v="427980"/>
    <d v="2014-08-20T09:32:07"/>
    <x v="0"/>
    <x v="1"/>
    <x v="1"/>
    <s v="c9"/>
    <n v="5157"/>
    <n v="5157"/>
    <s v="0-20,000"/>
    <m/>
    <m/>
    <m/>
    <m/>
    <m/>
    <n v="24472"/>
    <n v="74365"/>
    <n v="49893"/>
    <n v="-50367.5"/>
    <n v="149204.5"/>
    <n v="5157"/>
  </r>
  <r>
    <n v="710245"/>
    <d v="2014-06-15T07:53:24"/>
    <x v="1"/>
    <x v="1"/>
    <x v="1"/>
    <s v="i5"/>
    <n v="23191"/>
    <n v="23191"/>
    <s v="20001-40000"/>
    <m/>
    <m/>
    <m/>
    <m/>
    <m/>
    <n v="24513"/>
    <n v="74389.5"/>
    <n v="49876.5"/>
    <n v="-50301.75"/>
    <n v="149204.25"/>
    <n v="23191"/>
  </r>
  <r>
    <n v="352232"/>
    <d v="2014-07-30T09:31:50"/>
    <x v="0"/>
    <x v="2"/>
    <x v="1"/>
    <s v="i5"/>
    <n v="91608"/>
    <n v="91608"/>
    <s v="60001-100000"/>
    <m/>
    <m/>
    <m/>
    <m/>
    <m/>
    <n v="24540"/>
    <n v="74414"/>
    <n v="49874"/>
    <n v="-50271"/>
    <n v="149225"/>
    <n v="91608"/>
  </r>
  <r>
    <n v="988022"/>
    <d v="2014-08-04T12:14:41"/>
    <x v="0"/>
    <x v="1"/>
    <x v="1"/>
    <s v="i5"/>
    <n v="33025"/>
    <n v="33025"/>
    <s v="20001-40000"/>
    <m/>
    <m/>
    <m/>
    <m/>
    <m/>
    <n v="24531"/>
    <n v="74340.5"/>
    <n v="49809.5"/>
    <n v="-50183.25"/>
    <n v="149054.75"/>
    <n v="33025"/>
  </r>
  <r>
    <n v="976462"/>
    <d v="2014-08-13T09:32:13"/>
    <x v="0"/>
    <x v="0"/>
    <x v="1"/>
    <s v="i5"/>
    <n v="63209"/>
    <n v="63209"/>
    <s v="60001-100000"/>
    <m/>
    <m/>
    <m/>
    <m/>
    <m/>
    <n v="24522"/>
    <n v="74365"/>
    <n v="49843"/>
    <n v="-50242.5"/>
    <n v="149129.5"/>
    <n v="63209"/>
  </r>
  <r>
    <n v="450766"/>
    <d v="2014-08-28T12:12:42"/>
    <x v="0"/>
    <x v="0"/>
    <x v="1"/>
    <s v="i5"/>
    <n v="6272"/>
    <n v="6272"/>
    <s v="0-20,000"/>
    <m/>
    <m/>
    <m/>
    <m/>
    <m/>
    <n v="24513"/>
    <n v="74389.5"/>
    <n v="49876.5"/>
    <n v="-50301.75"/>
    <n v="149204.25"/>
    <n v="6272"/>
  </r>
  <r>
    <n v="278319"/>
    <d v="2014-08-28T12:13:24"/>
    <x v="0"/>
    <x v="0"/>
    <x v="1"/>
    <s v="i5"/>
    <n v="75867"/>
    <n v="75867"/>
    <s v="60001-100000"/>
    <m/>
    <m/>
    <m/>
    <m/>
    <m/>
    <n v="24540"/>
    <n v="74414"/>
    <n v="49874"/>
    <n v="-50271"/>
    <n v="149225"/>
    <n v="75867"/>
  </r>
  <r>
    <n v="78498"/>
    <d v="2014-07-24T09:59:29"/>
    <x v="0"/>
    <x v="1"/>
    <x v="0"/>
    <s v="i6"/>
    <n v="37454"/>
    <n v="37454"/>
    <s v="20001-40000"/>
    <m/>
    <m/>
    <m/>
    <m/>
    <m/>
    <n v="24531"/>
    <n v="74340.5"/>
    <n v="49809.5"/>
    <n v="-50183.25"/>
    <n v="149054.75"/>
    <n v="37454"/>
  </r>
  <r>
    <n v="925783"/>
    <d v="2014-07-24T10:02:20"/>
    <x v="0"/>
    <x v="0"/>
    <x v="0"/>
    <s v="i6"/>
    <n v="75522"/>
    <n v="75522"/>
    <s v="60001-100000"/>
    <m/>
    <m/>
    <m/>
    <m/>
    <m/>
    <n v="24522"/>
    <n v="74365"/>
    <n v="49843"/>
    <n v="-50242.5"/>
    <n v="149129.5"/>
    <n v="75522"/>
  </r>
  <r>
    <n v="382073"/>
    <d v="2014-07-30T13:05:33"/>
    <x v="0"/>
    <x v="0"/>
    <x v="0"/>
    <s v="i6"/>
    <n v="82752"/>
    <n v="82752"/>
    <s v="60001-100000"/>
    <m/>
    <m/>
    <m/>
    <m/>
    <m/>
    <n v="24513"/>
    <n v="74294.5"/>
    <n v="49781.5"/>
    <n v="-50159.25"/>
    <n v="148966.75"/>
    <n v="82752"/>
  </r>
  <r>
    <n v="372707"/>
    <d v="2014-08-13T09:33:43"/>
    <x v="1"/>
    <x v="0"/>
    <x v="1"/>
    <s v="i7"/>
    <n v="73900"/>
    <n v="73900"/>
    <s v="60001-100000"/>
    <m/>
    <m/>
    <m/>
    <m/>
    <m/>
    <n v="24504"/>
    <n v="74230"/>
    <n v="49726"/>
    <n v="-50085"/>
    <n v="148819"/>
    <n v="73900"/>
  </r>
  <r>
    <n v="702003"/>
    <d v="2014-07-09T09:32:58"/>
    <x v="0"/>
    <x v="1"/>
    <x v="0"/>
    <s v="c9"/>
    <n v="12403"/>
    <n v="12403"/>
    <s v="0-20,000"/>
    <m/>
    <m/>
    <m/>
    <m/>
    <m/>
    <n v="24488"/>
    <n v="74251.5"/>
    <n v="49763.5"/>
    <n v="-50157.25"/>
    <n v="148896.75"/>
    <n v="12403"/>
  </r>
  <r>
    <n v="36851"/>
    <d v="2014-07-11T12:30:21"/>
    <x v="1"/>
    <x v="0"/>
    <x v="0"/>
    <s v="c9"/>
    <n v="80999"/>
    <n v="80999"/>
    <s v="60001-100000"/>
    <m/>
    <m/>
    <m/>
    <m/>
    <m/>
    <n v="24522"/>
    <n v="74273"/>
    <n v="49751"/>
    <n v="-50104.5"/>
    <n v="148899.5"/>
    <n v="80999"/>
  </r>
  <r>
    <n v="116855"/>
    <d v="2014-07-17T18:54:31"/>
    <x v="1"/>
    <x v="0"/>
    <x v="0"/>
    <s v="c9"/>
    <n v="41431"/>
    <n v="41431"/>
    <s v="40001-60000"/>
    <m/>
    <m/>
    <m/>
    <m/>
    <m/>
    <n v="24513"/>
    <n v="74204.75"/>
    <n v="49691.75"/>
    <n v="-50024.625"/>
    <n v="148742.375"/>
    <n v="41431"/>
  </r>
  <r>
    <n v="303777"/>
    <d v="2014-07-17T18:58:35"/>
    <x v="0"/>
    <x v="0"/>
    <x v="0"/>
    <s v="c9"/>
    <n v="98446"/>
    <n v="98446"/>
    <s v="60001-100000"/>
    <m/>
    <m/>
    <m/>
    <m/>
    <m/>
    <n v="24504"/>
    <n v="74230"/>
    <n v="49726"/>
    <n v="-50085"/>
    <n v="148819"/>
    <n v="98446"/>
  </r>
  <r>
    <n v="328427"/>
    <d v="2014-07-17T18:54:28"/>
    <x v="0"/>
    <x v="2"/>
    <x v="0"/>
    <s v="c9"/>
    <n v="10522"/>
    <n v="10522"/>
    <s v="0-20,000"/>
    <m/>
    <m/>
    <m/>
    <m/>
    <m/>
    <n v="24488"/>
    <n v="74154.25"/>
    <n v="49666.25"/>
    <n v="-50011.375"/>
    <n v="148653.625"/>
    <n v="10522"/>
  </r>
  <r>
    <n v="962839"/>
    <d v="2014-06-19T09:31:24"/>
    <x v="0"/>
    <x v="0"/>
    <x v="0"/>
    <s v="i5"/>
    <n v="44635"/>
    <n v="44635"/>
    <s v="40001-60000"/>
    <m/>
    <m/>
    <m/>
    <m/>
    <m/>
    <n v="24522"/>
    <n v="74179.5"/>
    <n v="49657.5"/>
    <n v="-49964.25"/>
    <n v="148665.75"/>
    <n v="44635"/>
  </r>
  <r>
    <n v="237702"/>
    <d v="2014-06-25T10:07:55"/>
    <x v="0"/>
    <x v="0"/>
    <x v="0"/>
    <s v="i5"/>
    <n v="97744"/>
    <n v="97744"/>
    <s v="60001-100000"/>
    <m/>
    <m/>
    <m/>
    <m/>
    <m/>
    <n v="24513"/>
    <n v="74204.75"/>
    <n v="49691.75"/>
    <n v="-50024.625"/>
    <n v="148742.375"/>
    <n v="97744"/>
  </r>
  <r>
    <n v="434867"/>
    <d v="2014-06-24T08:17:47"/>
    <x v="0"/>
    <x v="0"/>
    <x v="0"/>
    <s v="b9"/>
    <n v="78274"/>
    <n v="78274"/>
    <s v="60001-100000"/>
    <m/>
    <m/>
    <m/>
    <m/>
    <m/>
    <n v="24504"/>
    <n v="74129"/>
    <n v="49625"/>
    <n v="-49933.5"/>
    <n v="148566.5"/>
    <n v="78274"/>
  </r>
  <r>
    <n v="694738"/>
    <d v="2014-08-06T11:57:44"/>
    <x v="1"/>
    <x v="0"/>
    <x v="0"/>
    <s v="b9"/>
    <n v="26643"/>
    <n v="26643"/>
    <s v="20001-40000"/>
    <m/>
    <m/>
    <m/>
    <m/>
    <m/>
    <n v="24488"/>
    <n v="74065.25"/>
    <n v="49577.25"/>
    <n v="-49877.875"/>
    <n v="148431.125"/>
    <n v="26643"/>
  </r>
  <r>
    <n v="703725"/>
    <d v="2014-08-06T11:58:09"/>
    <x v="0"/>
    <x v="1"/>
    <x v="0"/>
    <s v="b9"/>
    <n v="78504"/>
    <n v="78504"/>
    <s v="60001-100000"/>
    <m/>
    <m/>
    <m/>
    <m/>
    <m/>
    <n v="24472"/>
    <n v="74086.5"/>
    <n v="49614.5"/>
    <n v="-49949.75"/>
    <n v="148508.25"/>
    <n v="78504"/>
  </r>
  <r>
    <n v="469830"/>
    <d v="2014-07-31T09:33:26"/>
    <x v="0"/>
    <x v="0"/>
    <x v="0"/>
    <s v="b9"/>
    <n v="44739"/>
    <n v="44739"/>
    <s v="40001-60000"/>
    <m/>
    <m/>
    <m/>
    <m/>
    <m/>
    <n v="24456"/>
    <n v="74030.25"/>
    <n v="49574.25"/>
    <n v="-49905.375"/>
    <n v="148391.625"/>
    <n v="44739"/>
  </r>
  <r>
    <n v="781209"/>
    <d v="2014-07-31T09:33:57"/>
    <x v="1"/>
    <x v="0"/>
    <x v="0"/>
    <s v="b9"/>
    <n v="23507"/>
    <n v="23507"/>
    <s v="20001-40000"/>
    <m/>
    <m/>
    <m/>
    <m/>
    <m/>
    <n v="24440"/>
    <n v="74044"/>
    <n v="49604"/>
    <n v="-49966"/>
    <n v="148450"/>
    <n v="23507"/>
  </r>
  <r>
    <n v="479883"/>
    <d v="2014-08-06T00:35:05"/>
    <x v="0"/>
    <x v="1"/>
    <x v="2"/>
    <s v="c9"/>
    <n v="66692"/>
    <n v="66692"/>
    <s v="60001-100000"/>
    <m/>
    <m/>
    <m/>
    <m/>
    <m/>
    <n v="24488"/>
    <n v="74065.25"/>
    <n v="49577.25"/>
    <n v="-49877.875"/>
    <n v="148431.125"/>
    <n v="66692"/>
  </r>
  <r>
    <n v="128481"/>
    <d v="2014-06-23T09:32:50"/>
    <x v="0"/>
    <x v="0"/>
    <x v="6"/>
    <s v="i5"/>
    <n v="58146"/>
    <n v="58146"/>
    <s v="40001-60000"/>
    <m/>
    <m/>
    <m/>
    <m/>
    <m/>
    <n v="24472"/>
    <n v="74086.5"/>
    <n v="49614.5"/>
    <n v="-49949.75"/>
    <n v="148508.25"/>
    <n v="58146"/>
  </r>
  <r>
    <n v="549564"/>
    <d v="2014-06-23T09:35:47"/>
    <x v="1"/>
    <x v="1"/>
    <x v="6"/>
    <s v="i5"/>
    <n v="74623"/>
    <n v="74623"/>
    <s v="60001-100000"/>
    <m/>
    <m/>
    <m/>
    <m/>
    <m/>
    <n v="24456"/>
    <n v="74107.75"/>
    <n v="49651.75"/>
    <n v="-50021.625"/>
    <n v="148585.375"/>
    <n v="74623"/>
  </r>
  <r>
    <n v="742782"/>
    <d v="2014-07-02T21:48:01"/>
    <x v="0"/>
    <x v="0"/>
    <x v="6"/>
    <s v="i5"/>
    <n v="78519"/>
    <n v="78519"/>
    <s v="60001-100000"/>
    <m/>
    <m/>
    <m/>
    <m/>
    <m/>
    <n v="24440"/>
    <n v="74044"/>
    <n v="49604"/>
    <n v="-49966"/>
    <n v="148450"/>
    <n v="78519"/>
  </r>
  <r>
    <n v="886512"/>
    <d v="2014-07-11T13:06:50"/>
    <x v="0"/>
    <x v="0"/>
    <x v="6"/>
    <s v="c8"/>
    <n v="88997"/>
    <n v="88997"/>
    <s v="60001-100000"/>
    <m/>
    <m/>
    <m/>
    <m/>
    <m/>
    <n v="24414"/>
    <n v="74002.75"/>
    <n v="49588.75"/>
    <n v="-49969.125"/>
    <n v="148385.875"/>
    <n v="88997"/>
  </r>
  <r>
    <n v="354468"/>
    <d v="2014-06-09T09:32:49"/>
    <x v="0"/>
    <x v="1"/>
    <x v="1"/>
    <s v="i5"/>
    <n v="7308"/>
    <n v="7308"/>
    <s v="0-20,000"/>
    <m/>
    <m/>
    <m/>
    <m/>
    <m/>
    <n v="24388"/>
    <n v="73984"/>
    <n v="49596"/>
    <n v="-50006"/>
    <n v="148378"/>
    <n v="7308"/>
  </r>
  <r>
    <n v="387429"/>
    <d v="2014-06-09T09:37:33"/>
    <x v="0"/>
    <x v="0"/>
    <x v="1"/>
    <s v="i5"/>
    <n v="36243"/>
    <n v="36243"/>
    <s v="20001-40000"/>
    <m/>
    <m/>
    <m/>
    <m/>
    <m/>
    <n v="24456"/>
    <n v="73986.5"/>
    <n v="49530.5"/>
    <n v="-49839.75"/>
    <n v="148282.25"/>
    <n v="36243"/>
  </r>
  <r>
    <n v="618542"/>
    <d v="2014-06-09T09:38:35"/>
    <x v="0"/>
    <x v="0"/>
    <x v="1"/>
    <s v="i5"/>
    <n v="41580"/>
    <n v="41580"/>
    <s v="40001-60000"/>
    <m/>
    <m/>
    <m/>
    <m/>
    <m/>
    <n v="24440"/>
    <n v="73989"/>
    <n v="49549"/>
    <n v="-49883.5"/>
    <n v="148312.5"/>
    <n v="41580"/>
  </r>
  <r>
    <n v="261521"/>
    <d v="2014-06-17T17:54:03"/>
    <x v="0"/>
    <x v="1"/>
    <x v="2"/>
    <s v="c5"/>
    <n v="9442"/>
    <n v="9442"/>
    <s v="0-20,000"/>
    <m/>
    <m/>
    <m/>
    <m/>
    <m/>
    <n v="24414"/>
    <n v="74002.75"/>
    <n v="49588.75"/>
    <n v="-49969.125"/>
    <n v="148385.875"/>
    <n v="9442"/>
  </r>
  <r>
    <n v="505352"/>
    <d v="2014-06-17T17:54:51"/>
    <x v="0"/>
    <x v="0"/>
    <x v="2"/>
    <s v="c5"/>
    <n v="20477"/>
    <n v="20477"/>
    <s v="20001-40000"/>
    <m/>
    <m/>
    <m/>
    <m/>
    <m/>
    <n v="24472"/>
    <n v="74016.5"/>
    <n v="49544.5"/>
    <n v="-49844.75"/>
    <n v="148333.25"/>
    <n v="20477"/>
  </r>
  <r>
    <n v="664848"/>
    <d v="2014-08-04T11:49:44"/>
    <x v="1"/>
    <x v="0"/>
    <x v="2"/>
    <s v="c5"/>
    <n v="25042"/>
    <n v="25042"/>
    <s v="20001-40000"/>
    <m/>
    <m/>
    <m/>
    <m/>
    <m/>
    <n v="24513"/>
    <n v="74030.25"/>
    <n v="49517.25"/>
    <n v="-49762.875"/>
    <n v="148306.125"/>
    <n v="25042"/>
  </r>
  <r>
    <n v="370983"/>
    <d v="2014-08-04T11:52:29"/>
    <x v="0"/>
    <x v="0"/>
    <x v="2"/>
    <s v="c5"/>
    <n v="61087"/>
    <n v="61087"/>
    <s v="60001-100000"/>
    <m/>
    <m/>
    <m/>
    <m/>
    <m/>
    <n v="24504"/>
    <n v="74044"/>
    <n v="49540"/>
    <n v="-49806"/>
    <n v="148354"/>
    <n v="61087"/>
  </r>
  <r>
    <n v="483489"/>
    <d v="2014-06-16T09:32:15"/>
    <x v="0"/>
    <x v="0"/>
    <x v="4"/>
    <s v="b9"/>
    <n v="53738"/>
    <n v="53738"/>
    <s v="40001-60000"/>
    <m/>
    <m/>
    <m/>
    <m/>
    <m/>
    <n v="24488"/>
    <n v="74065.25"/>
    <n v="49577.25"/>
    <n v="-49877.875"/>
    <n v="148431.125"/>
    <n v="53738"/>
  </r>
  <r>
    <n v="22943"/>
    <d v="2014-06-16T09:32:40"/>
    <x v="0"/>
    <x v="1"/>
    <x v="4"/>
    <s v="b9"/>
    <n v="48569"/>
    <n v="48569"/>
    <s v="40001-60000"/>
    <m/>
    <m/>
    <m/>
    <m/>
    <m/>
    <n v="24472"/>
    <n v="74086.5"/>
    <n v="49614.5"/>
    <n v="-49949.75"/>
    <n v="148508.25"/>
    <n v="48569"/>
  </r>
  <r>
    <n v="994223"/>
    <d v="2014-06-16T09:33:48"/>
    <x v="0"/>
    <x v="0"/>
    <x v="4"/>
    <s v="b9"/>
    <n v="56407"/>
    <n v="56407"/>
    <s v="40001-60000"/>
    <m/>
    <m/>
    <m/>
    <m/>
    <m/>
    <n v="24456"/>
    <n v="74107.75"/>
    <n v="49651.75"/>
    <n v="-50021.625"/>
    <n v="148585.375"/>
    <n v="56407"/>
  </r>
  <r>
    <n v="902725"/>
    <d v="2014-06-18T17:17:18"/>
    <x v="0"/>
    <x v="0"/>
    <x v="4"/>
    <s v="b9"/>
    <n v="20727"/>
    <n v="20727"/>
    <s v="20001-40000"/>
    <m/>
    <m/>
    <m/>
    <m/>
    <m/>
    <n v="24440"/>
    <n v="74129"/>
    <n v="49689"/>
    <n v="-50093.5"/>
    <n v="148662.5"/>
    <n v="20727"/>
  </r>
  <r>
    <n v="729319"/>
    <d v="2014-06-18T17:20:08"/>
    <x v="0"/>
    <x v="0"/>
    <x v="4"/>
    <s v="b9"/>
    <n v="24704"/>
    <n v="24704"/>
    <s v="20001-40000"/>
    <m/>
    <m/>
    <m/>
    <m/>
    <m/>
    <n v="24488"/>
    <n v="74154.25"/>
    <n v="49666.25"/>
    <n v="-50011.375"/>
    <n v="148653.625"/>
    <n v="24704"/>
  </r>
  <r>
    <n v="88447"/>
    <d v="2014-06-18T17:21:23"/>
    <x v="0"/>
    <x v="0"/>
    <x v="4"/>
    <s v="b9"/>
    <n v="92917"/>
    <n v="92917"/>
    <s v="60001-100000"/>
    <m/>
    <m/>
    <m/>
    <m/>
    <m/>
    <n v="24472"/>
    <n v="74179.5"/>
    <n v="49707.5"/>
    <n v="-50089.25"/>
    <n v="148740.75"/>
    <n v="92917"/>
  </r>
  <r>
    <n v="364456"/>
    <d v="2014-06-18T17:23:17"/>
    <x v="1"/>
    <x v="1"/>
    <x v="4"/>
    <s v="b9"/>
    <n v="24336"/>
    <n v="24336"/>
    <s v="20001-40000"/>
    <m/>
    <m/>
    <m/>
    <m/>
    <m/>
    <n v="24456"/>
    <n v="74107.75"/>
    <n v="49651.75"/>
    <n v="-50021.625"/>
    <n v="148585.375"/>
    <n v="24336"/>
  </r>
  <r>
    <n v="530699"/>
    <d v="2014-06-20T16:55:21"/>
    <x v="0"/>
    <x v="0"/>
    <x v="4"/>
    <s v="b9"/>
    <n v="54763"/>
    <n v="54763"/>
    <s v="40001-60000"/>
    <m/>
    <m/>
    <m/>
    <m/>
    <m/>
    <n v="24504"/>
    <n v="74129"/>
    <n v="49625"/>
    <n v="-49933.5"/>
    <n v="148566.5"/>
    <n v="54763"/>
  </r>
  <r>
    <n v="959449"/>
    <d v="2014-07-01T12:40:42"/>
    <x v="0"/>
    <x v="0"/>
    <x v="4"/>
    <s v="b9"/>
    <n v="73977"/>
    <n v="73977"/>
    <s v="60001-100000"/>
    <m/>
    <m/>
    <m/>
    <m/>
    <m/>
    <n v="24488"/>
    <n v="74154.25"/>
    <n v="49666.25"/>
    <n v="-50011.375"/>
    <n v="148653.625"/>
    <n v="73977"/>
  </r>
  <r>
    <n v="95119"/>
    <d v="2014-07-01T12:42:42"/>
    <x v="0"/>
    <x v="0"/>
    <x v="4"/>
    <s v="b9"/>
    <n v="88914"/>
    <n v="88914"/>
    <s v="60001-100000"/>
    <m/>
    <m/>
    <m/>
    <m/>
    <m/>
    <n v="24472"/>
    <n v="74179.5"/>
    <n v="49707.5"/>
    <n v="-50089.25"/>
    <n v="148740.75"/>
    <n v="88914"/>
  </r>
  <r>
    <n v="925960"/>
    <d v="2014-07-18T07:07:23"/>
    <x v="0"/>
    <x v="0"/>
    <x v="4"/>
    <s v="b9"/>
    <n v="44770"/>
    <n v="44770"/>
    <s v="40001-60000"/>
    <m/>
    <m/>
    <m/>
    <m/>
    <m/>
    <n v="24456"/>
    <n v="74107.75"/>
    <n v="49651.75"/>
    <n v="-50021.625"/>
    <n v="148585.375"/>
    <n v="44770"/>
  </r>
  <r>
    <n v="480305"/>
    <d v="2014-07-18T07:11:49"/>
    <x v="0"/>
    <x v="1"/>
    <x v="4"/>
    <s v="b9"/>
    <n v="7833"/>
    <n v="7833"/>
    <s v="0-20,000"/>
    <m/>
    <m/>
    <m/>
    <m/>
    <m/>
    <n v="24440"/>
    <n v="74129"/>
    <n v="49689"/>
    <n v="-50093.5"/>
    <n v="148662.5"/>
    <n v="7833"/>
  </r>
  <r>
    <n v="555677"/>
    <d v="2014-07-18T07:12:18"/>
    <x v="0"/>
    <x v="0"/>
    <x v="4"/>
    <s v="b9"/>
    <n v="22967"/>
    <n v="22967"/>
    <s v="20001-40000"/>
    <m/>
    <m/>
    <m/>
    <m/>
    <m/>
    <n v="24488"/>
    <n v="74154.25"/>
    <n v="49666.25"/>
    <n v="-50011.375"/>
    <n v="148653.625"/>
    <n v="22967"/>
  </r>
  <r>
    <n v="693520"/>
    <d v="2014-07-21T17:18:49"/>
    <x v="0"/>
    <x v="0"/>
    <x v="4"/>
    <s v="b9"/>
    <n v="84865"/>
    <n v="84865"/>
    <s v="60001-100000"/>
    <m/>
    <m/>
    <m/>
    <m/>
    <m/>
    <n v="24522"/>
    <n v="74179.5"/>
    <n v="49657.5"/>
    <n v="-49964.25"/>
    <n v="148665.75"/>
    <n v="84865"/>
  </r>
  <r>
    <n v="311119"/>
    <d v="2014-07-21T17:22:25"/>
    <x v="0"/>
    <x v="0"/>
    <x v="4"/>
    <s v="b9"/>
    <n v="26467"/>
    <n v="26467"/>
    <s v="20001-40000"/>
    <m/>
    <m/>
    <m/>
    <m/>
    <m/>
    <n v="24513"/>
    <n v="74107.75"/>
    <n v="49594.75"/>
    <n v="-49879.125"/>
    <n v="148499.875"/>
    <n v="26467"/>
  </r>
  <r>
    <n v="718843"/>
    <d v="2014-07-23T08:11:22"/>
    <x v="1"/>
    <x v="0"/>
    <x v="4"/>
    <s v="b9"/>
    <n v="37388"/>
    <n v="37388"/>
    <s v="20001-40000"/>
    <m/>
    <m/>
    <m/>
    <m/>
    <m/>
    <n v="24504"/>
    <n v="74129"/>
    <n v="49625"/>
    <n v="-49933.5"/>
    <n v="148566.5"/>
    <n v="37388"/>
  </r>
  <r>
    <n v="273366"/>
    <d v="2014-07-23T08:13:40"/>
    <x v="0"/>
    <x v="0"/>
    <x v="4"/>
    <s v="b9"/>
    <n v="49049"/>
    <n v="49049"/>
    <s v="40001-60000"/>
    <m/>
    <m/>
    <m/>
    <m/>
    <m/>
    <n v="24488"/>
    <n v="74154.25"/>
    <n v="49666.25"/>
    <n v="-50011.375"/>
    <n v="148653.625"/>
    <n v="49049"/>
  </r>
  <r>
    <n v="337448"/>
    <d v="2014-07-24T17:27:27"/>
    <x v="0"/>
    <x v="1"/>
    <x v="4"/>
    <s v="b9"/>
    <n v="4353"/>
    <n v="4353"/>
    <s v="0-20,000"/>
    <m/>
    <m/>
    <m/>
    <m/>
    <m/>
    <n v="24472"/>
    <n v="74179.5"/>
    <n v="49707.5"/>
    <n v="-50089.25"/>
    <n v="148740.75"/>
    <n v="4353"/>
  </r>
  <r>
    <n v="539304"/>
    <d v="2014-08-06T05:13:54"/>
    <x v="0"/>
    <x v="1"/>
    <x v="4"/>
    <s v="b9"/>
    <n v="54497"/>
    <n v="54497"/>
    <s v="40001-60000"/>
    <m/>
    <m/>
    <m/>
    <m/>
    <m/>
    <n v="24513"/>
    <n v="74204.75"/>
    <n v="49691.75"/>
    <n v="-50024.625"/>
    <n v="148742.375"/>
    <n v="54497"/>
  </r>
  <r>
    <n v="874467"/>
    <d v="2014-08-20T07:53:21"/>
    <x v="0"/>
    <x v="1"/>
    <x v="4"/>
    <s v="b9"/>
    <n v="41577"/>
    <n v="41577"/>
    <s v="40001-60000"/>
    <m/>
    <m/>
    <m/>
    <m/>
    <m/>
    <n v="24504"/>
    <n v="74230"/>
    <n v="49726"/>
    <n v="-50085"/>
    <n v="148819"/>
    <n v="41577"/>
  </r>
  <r>
    <n v="46052"/>
    <d v="2014-08-20T07:55:11"/>
    <x v="0"/>
    <x v="0"/>
    <x v="4"/>
    <s v="b9"/>
    <n v="1960"/>
    <n v="1960"/>
    <s v="0-20,000"/>
    <m/>
    <m/>
    <m/>
    <m/>
    <m/>
    <n v="24488"/>
    <n v="74251.5"/>
    <n v="49763.5"/>
    <n v="-50157.25"/>
    <n v="148896.75"/>
    <n v="1960"/>
  </r>
  <r>
    <n v="409763"/>
    <d v="2014-08-20T07:52:29"/>
    <x v="1"/>
    <x v="2"/>
    <x v="4"/>
    <s v="b9"/>
    <n v="8600"/>
    <n v="8600"/>
    <s v="0-20,000"/>
    <m/>
    <m/>
    <m/>
    <m/>
    <m/>
    <n v="24522"/>
    <n v="74273"/>
    <n v="49751"/>
    <n v="-50104.5"/>
    <n v="148899.5"/>
    <n v="8600"/>
  </r>
  <r>
    <n v="22595"/>
    <d v="2014-08-26T10:42:41"/>
    <x v="0"/>
    <x v="0"/>
    <x v="4"/>
    <s v="b9"/>
    <n v="63909"/>
    <n v="63909"/>
    <s v="60001-100000"/>
    <m/>
    <m/>
    <m/>
    <m/>
    <m/>
    <n v="24541.75"/>
    <n v="74294.5"/>
    <n v="49752.75"/>
    <n v="-50087.375"/>
    <n v="148923.625"/>
    <n v="63909"/>
  </r>
  <r>
    <n v="591181"/>
    <d v="2014-08-26T10:48:27"/>
    <x v="1"/>
    <x v="0"/>
    <x v="4"/>
    <s v="b9"/>
    <n v="35325"/>
    <n v="35325"/>
    <s v="20001-40000"/>
    <m/>
    <m/>
    <m/>
    <m/>
    <m/>
    <n v="24540"/>
    <n v="74316"/>
    <n v="49776"/>
    <n v="-50124"/>
    <n v="148980"/>
    <n v="35325"/>
  </r>
  <r>
    <n v="937631"/>
    <d v="2014-07-07T09:31:25"/>
    <x v="0"/>
    <x v="0"/>
    <x v="1"/>
    <s v="c9"/>
    <n v="80405"/>
    <n v="80405"/>
    <s v="60001-100000"/>
    <m/>
    <m/>
    <m/>
    <m/>
    <m/>
    <n v="24531"/>
    <n v="74340.5"/>
    <n v="49809.5"/>
    <n v="-50183.25"/>
    <n v="149054.75"/>
    <n v="80405"/>
  </r>
  <r>
    <n v="157602"/>
    <d v="2014-07-07T09:34:58"/>
    <x v="0"/>
    <x v="1"/>
    <x v="1"/>
    <s v="c9"/>
    <n v="58930"/>
    <n v="58930"/>
    <s v="40001-60000"/>
    <m/>
    <m/>
    <m/>
    <m/>
    <m/>
    <n v="24522"/>
    <n v="74273"/>
    <n v="49751"/>
    <n v="-50104.5"/>
    <n v="148899.5"/>
    <n v="58930"/>
  </r>
  <r>
    <n v="83452"/>
    <d v="2014-07-28T09:32:43"/>
    <x v="0"/>
    <x v="0"/>
    <x v="2"/>
    <s v="c9"/>
    <n v="12719"/>
    <n v="12719"/>
    <s v="0-20,000"/>
    <m/>
    <m/>
    <m/>
    <m/>
    <m/>
    <n v="24513"/>
    <n v="74294.5"/>
    <n v="49781.5"/>
    <n v="-50159.25"/>
    <n v="148966.75"/>
    <n v="12719"/>
  </r>
  <r>
    <n v="867683"/>
    <d v="2014-07-01T18:41:22"/>
    <x v="0"/>
    <x v="1"/>
    <x v="0"/>
    <s v="i7"/>
    <n v="21390"/>
    <n v="21390"/>
    <s v="20001-40000"/>
    <m/>
    <m/>
    <m/>
    <m/>
    <m/>
    <n v="24540"/>
    <n v="74316"/>
    <n v="49776"/>
    <n v="-50124"/>
    <n v="148980"/>
    <n v="21390"/>
  </r>
  <r>
    <n v="511092"/>
    <d v="2014-07-01T18:45:31"/>
    <x v="1"/>
    <x v="0"/>
    <x v="0"/>
    <s v="i7"/>
    <n v="87176"/>
    <n v="87176"/>
    <s v="60001-100000"/>
    <m/>
    <m/>
    <m/>
    <m/>
    <m/>
    <n v="24545.25"/>
    <n v="74340.5"/>
    <n v="49795.25"/>
    <n v="-50147.625"/>
    <n v="149033.375"/>
    <n v="87176"/>
  </r>
  <r>
    <n v="501301"/>
    <d v="2014-06-09T09:31:47"/>
    <x v="0"/>
    <x v="0"/>
    <x v="0"/>
    <s v="c5"/>
    <n v="48826"/>
    <n v="48826"/>
    <s v="40001-60000"/>
    <m/>
    <m/>
    <m/>
    <m/>
    <m/>
    <n v="24543.5"/>
    <n v="74273"/>
    <n v="49729.5"/>
    <n v="-50050.75"/>
    <n v="148867.25"/>
    <n v="48826"/>
  </r>
  <r>
    <n v="425165"/>
    <d v="2014-06-09T09:32:37"/>
    <x v="1"/>
    <x v="0"/>
    <x v="0"/>
    <s v="c5"/>
    <n v="34705"/>
    <n v="34705"/>
    <s v="20001-40000"/>
    <m/>
    <m/>
    <m/>
    <m/>
    <m/>
    <n v="24541.75"/>
    <n v="74294.5"/>
    <n v="49752.75"/>
    <n v="-50087.375"/>
    <n v="148923.625"/>
    <n v="34705"/>
  </r>
  <r>
    <n v="865337"/>
    <d v="2014-06-30T09:31:58"/>
    <x v="0"/>
    <x v="1"/>
    <x v="0"/>
    <s v="c5"/>
    <n v="80996"/>
    <n v="80996"/>
    <s v="60001-100000"/>
    <m/>
    <m/>
    <m/>
    <m/>
    <m/>
    <n v="24540"/>
    <n v="74316"/>
    <n v="49776"/>
    <n v="-50124"/>
    <n v="148980"/>
    <n v="80996"/>
  </r>
  <r>
    <n v="584834"/>
    <d v="2014-08-21T13:23:49"/>
    <x v="0"/>
    <x v="0"/>
    <x v="0"/>
    <s v="c5"/>
    <n v="12740"/>
    <n v="12740"/>
    <s v="0-20,000"/>
    <m/>
    <m/>
    <m/>
    <m/>
    <m/>
    <n v="24531"/>
    <n v="74251.5"/>
    <n v="49720.5"/>
    <n v="-50049.75"/>
    <n v="148832.25"/>
    <n v="12740"/>
  </r>
  <r>
    <n v="53712"/>
    <d v="2014-06-16T09:32:02"/>
    <x v="0"/>
    <x v="0"/>
    <x v="0"/>
    <s v="c8"/>
    <n v="93566"/>
    <n v="93566"/>
    <s v="60001-100000"/>
    <m/>
    <m/>
    <m/>
    <m/>
    <m/>
    <n v="24543.5"/>
    <n v="74273"/>
    <n v="49729.5"/>
    <n v="-50050.75"/>
    <n v="148867.25"/>
    <n v="93566"/>
  </r>
  <r>
    <n v="128404"/>
    <d v="2014-06-16T09:32:57"/>
    <x v="0"/>
    <x v="1"/>
    <x v="0"/>
    <s v="c8"/>
    <n v="89661"/>
    <n v="89661"/>
    <s v="60001-100000"/>
    <m/>
    <m/>
    <m/>
    <m/>
    <m/>
    <n v="24541.75"/>
    <n v="74204.75"/>
    <n v="49663"/>
    <n v="-49952.75"/>
    <n v="148699.25"/>
    <n v="89661"/>
  </r>
  <r>
    <n v="854981"/>
    <d v="2014-06-16T09:31:57"/>
    <x v="1"/>
    <x v="2"/>
    <x v="0"/>
    <s v="c8"/>
    <n v="43159"/>
    <n v="43159"/>
    <s v="40001-60000"/>
    <m/>
    <m/>
    <m/>
    <m/>
    <m/>
    <n v="24540"/>
    <n v="74129"/>
    <n v="49589"/>
    <n v="-49843.5"/>
    <n v="148512.5"/>
    <n v="43159"/>
  </r>
  <r>
    <n v="91351"/>
    <d v="2014-08-22T17:07:15"/>
    <x v="0"/>
    <x v="0"/>
    <x v="0"/>
    <s v="i7"/>
    <n v="81537"/>
    <n v="81537"/>
    <s v="60001-100000"/>
    <m/>
    <m/>
    <m/>
    <m/>
    <m/>
    <n v="24531"/>
    <n v="74154.25"/>
    <n v="49623.25"/>
    <n v="-49903.875"/>
    <n v="148589.125"/>
    <n v="81537"/>
  </r>
  <r>
    <n v="285709"/>
    <d v="2014-08-22T17:08:33"/>
    <x v="0"/>
    <x v="0"/>
    <x v="0"/>
    <s v="i7"/>
    <n v="46653"/>
    <n v="46653"/>
    <s v="40001-60000"/>
    <m/>
    <m/>
    <m/>
    <m/>
    <m/>
    <n v="24522"/>
    <n v="74086.5"/>
    <n v="49564.5"/>
    <n v="-49824.75"/>
    <n v="148433.25"/>
    <n v="46653"/>
  </r>
  <r>
    <n v="120388"/>
    <d v="2014-08-26T09:32:47"/>
    <x v="0"/>
    <x v="1"/>
    <x v="0"/>
    <s v="c9"/>
    <n v="19029"/>
    <n v="19029"/>
    <s v="0-20,000"/>
    <m/>
    <m/>
    <m/>
    <m/>
    <m/>
    <n v="24513"/>
    <n v="74107.75"/>
    <n v="49594.75"/>
    <n v="-49879.125"/>
    <n v="148499.875"/>
    <n v="19029"/>
  </r>
  <r>
    <n v="342211"/>
    <d v="2014-07-22T09:31:58"/>
    <x v="0"/>
    <x v="0"/>
    <x v="5"/>
    <s v="c5"/>
    <n v="38409"/>
    <n v="38409"/>
    <s v="20001-40000"/>
    <m/>
    <m/>
    <m/>
    <m/>
    <m/>
    <n v="24540"/>
    <n v="74129"/>
    <n v="49589"/>
    <n v="-49843.5"/>
    <n v="148512.5"/>
    <n v="38409"/>
  </r>
  <r>
    <n v="813607"/>
    <d v="2014-07-18T14:00:43"/>
    <x v="0"/>
    <x v="0"/>
    <x v="1"/>
    <s v="i6"/>
    <n v="22160"/>
    <n v="22160"/>
    <s v="20001-40000"/>
    <m/>
    <m/>
    <m/>
    <m/>
    <m/>
    <n v="24531"/>
    <n v="74154.25"/>
    <n v="49623.25"/>
    <n v="-49903.875"/>
    <n v="148589.125"/>
    <n v="22160"/>
  </r>
  <r>
    <n v="340249"/>
    <d v="2014-07-18T14:01:34"/>
    <x v="0"/>
    <x v="0"/>
    <x v="1"/>
    <s v="i6"/>
    <n v="52281"/>
    <n v="52281"/>
    <s v="40001-60000"/>
    <m/>
    <m/>
    <m/>
    <m/>
    <m/>
    <n v="24543.5"/>
    <n v="74179.5"/>
    <n v="49636"/>
    <n v="-49910.5"/>
    <n v="148633.5"/>
    <n v="52281"/>
  </r>
  <r>
    <n v="649668"/>
    <d v="2014-07-25T19:50:11"/>
    <x v="0"/>
    <x v="0"/>
    <x v="1"/>
    <s v="i6"/>
    <n v="62975"/>
    <n v="62975"/>
    <s v="60001-100000"/>
    <m/>
    <m/>
    <m/>
    <m/>
    <m/>
    <n v="24541.75"/>
    <n v="74204.75"/>
    <n v="49663"/>
    <n v="-49952.75"/>
    <n v="148699.25"/>
    <n v="62975"/>
  </r>
  <r>
    <n v="587481"/>
    <d v="2014-07-25T19:50:47"/>
    <x v="0"/>
    <x v="0"/>
    <x v="1"/>
    <s v="i6"/>
    <n v="16717"/>
    <n v="16717"/>
    <s v="0-20,000"/>
    <m/>
    <m/>
    <m/>
    <m/>
    <m/>
    <n v="24540"/>
    <n v="74230"/>
    <n v="49690"/>
    <n v="-49995"/>
    <n v="148765"/>
    <n v="16717"/>
  </r>
  <r>
    <n v="471298"/>
    <d v="2014-07-26T16:23:28"/>
    <x v="0"/>
    <x v="0"/>
    <x v="1"/>
    <s v="i6"/>
    <n v="12202"/>
    <n v="12202"/>
    <s v="0-20,000"/>
    <m/>
    <m/>
    <m/>
    <m/>
    <m/>
    <n v="24545.25"/>
    <n v="74251.5"/>
    <n v="49706.25"/>
    <n v="-50014.125"/>
    <n v="148810.875"/>
    <n v="12202"/>
  </r>
  <r>
    <n v="621437"/>
    <d v="2014-07-26T16:25:39"/>
    <x v="1"/>
    <x v="0"/>
    <x v="1"/>
    <s v="i6"/>
    <n v="44621"/>
    <n v="44621"/>
    <s v="40001-60000"/>
    <m/>
    <m/>
    <m/>
    <m/>
    <m/>
    <n v="24577.5"/>
    <n v="74273"/>
    <n v="49695.5"/>
    <n v="-49965.75"/>
    <n v="148816.25"/>
    <n v="44621"/>
  </r>
  <r>
    <n v="103119"/>
    <d v="2014-08-12T08:49:36"/>
    <x v="0"/>
    <x v="0"/>
    <x v="1"/>
    <s v="c9"/>
    <n v="79306"/>
    <n v="79306"/>
    <s v="60001-100000"/>
    <m/>
    <m/>
    <m/>
    <m/>
    <m/>
    <n v="24562.25"/>
    <n v="74294.5"/>
    <n v="49732.25"/>
    <n v="-50036.125"/>
    <n v="148892.875"/>
    <n v="79306"/>
  </r>
  <r>
    <n v="611600"/>
    <d v="2014-08-13T16:25:51"/>
    <x v="0"/>
    <x v="1"/>
    <x v="1"/>
    <s v="i6"/>
    <n v="32006"/>
    <n v="32006"/>
    <s v="20001-40000"/>
    <m/>
    <m/>
    <m/>
    <m/>
    <m/>
    <n v="24547"/>
    <n v="74230"/>
    <n v="49683"/>
    <n v="-49977.5"/>
    <n v="148754.5"/>
    <n v="32006"/>
  </r>
  <r>
    <n v="631449"/>
    <d v="2014-08-13T16:27:41"/>
    <x v="0"/>
    <x v="1"/>
    <x v="1"/>
    <s v="i6"/>
    <n v="20431"/>
    <n v="20431"/>
    <s v="20001-40000"/>
    <m/>
    <m/>
    <m/>
    <m/>
    <m/>
    <n v="24545.25"/>
    <n v="74251.5"/>
    <n v="49706.25"/>
    <n v="-50014.125"/>
    <n v="148810.875"/>
    <n v="20431"/>
  </r>
  <r>
    <n v="602680"/>
    <d v="2014-08-06T09:32:45"/>
    <x v="0"/>
    <x v="0"/>
    <x v="1"/>
    <s v="c9"/>
    <n v="81254"/>
    <n v="81254"/>
    <s v="60001-100000"/>
    <m/>
    <m/>
    <m/>
    <m/>
    <m/>
    <n v="24577.5"/>
    <n v="74273"/>
    <n v="49695.5"/>
    <n v="-49965.75"/>
    <n v="148816.25"/>
    <n v="81254"/>
  </r>
  <r>
    <n v="496437"/>
    <d v="2014-08-15T16:55:57"/>
    <x v="0"/>
    <x v="0"/>
    <x v="1"/>
    <s v="c9"/>
    <n v="44936"/>
    <n v="44936"/>
    <s v="40001-60000"/>
    <m/>
    <m/>
    <m/>
    <m/>
    <m/>
    <n v="24562.25"/>
    <n v="74204.75"/>
    <n v="49642.5"/>
    <n v="-49901.5"/>
    <n v="148668.5"/>
    <n v="44936"/>
  </r>
  <r>
    <n v="576537"/>
    <d v="2014-08-22T12:43:10"/>
    <x v="0"/>
    <x v="0"/>
    <x v="1"/>
    <s v="c9"/>
    <n v="18839"/>
    <n v="18839"/>
    <s v="0-20,000"/>
    <m/>
    <m/>
    <m/>
    <m/>
    <m/>
    <n v="24547"/>
    <n v="74230"/>
    <n v="49683"/>
    <n v="-49977.5"/>
    <n v="148754.5"/>
    <n v="18839"/>
  </r>
  <r>
    <n v="728911"/>
    <d v="2014-08-22T12:48:12"/>
    <x v="0"/>
    <x v="1"/>
    <x v="1"/>
    <s v="c9"/>
    <n v="57519"/>
    <n v="57519"/>
    <s v="40001-60000"/>
    <m/>
    <m/>
    <m/>
    <m/>
    <m/>
    <n v="24592.75"/>
    <n v="74251.5"/>
    <n v="49658.75"/>
    <n v="-49895.375"/>
    <n v="148739.625"/>
    <n v="57519"/>
  </r>
  <r>
    <n v="515151"/>
    <d v="2014-08-27T09:33:29"/>
    <x v="0"/>
    <x v="1"/>
    <x v="1"/>
    <s v="i6"/>
    <n v="76958"/>
    <n v="76958"/>
    <s v="60001-100000"/>
    <m/>
    <m/>
    <m/>
    <m/>
    <m/>
    <n v="24577.5"/>
    <n v="74273"/>
    <n v="49695.5"/>
    <n v="-49965.75"/>
    <n v="148816.25"/>
    <n v="76958"/>
  </r>
  <r>
    <n v="794344"/>
    <d v="2014-08-27T09:34:32"/>
    <x v="0"/>
    <x v="1"/>
    <x v="1"/>
    <s v="i6"/>
    <n v="49745"/>
    <n v="49745"/>
    <s v="40001-60000"/>
    <m/>
    <m/>
    <m/>
    <m/>
    <m/>
    <n v="24562.25"/>
    <n v="74204.75"/>
    <n v="49642.5"/>
    <n v="-49901.5"/>
    <n v="148668.5"/>
    <n v="49745"/>
  </r>
  <r>
    <n v="934715"/>
    <d v="2014-06-20T10:28:57"/>
    <x v="0"/>
    <x v="1"/>
    <x v="1"/>
    <s v="c5"/>
    <n v="72027"/>
    <n v="72027"/>
    <s v="60001-100000"/>
    <m/>
    <m/>
    <m/>
    <m/>
    <m/>
    <n v="24547"/>
    <n v="74230"/>
    <n v="49683"/>
    <n v="-49977.5"/>
    <n v="148754.5"/>
    <n v="72027"/>
  </r>
  <r>
    <n v="232512"/>
    <d v="2014-06-20T10:32:00"/>
    <x v="0"/>
    <x v="1"/>
    <x v="1"/>
    <s v="c5"/>
    <n v="57295"/>
    <n v="57295"/>
    <s v="40001-60000"/>
    <m/>
    <m/>
    <m/>
    <m/>
    <m/>
    <n v="24545.25"/>
    <n v="74251.5"/>
    <n v="49706.25"/>
    <n v="-50014.125"/>
    <n v="148810.875"/>
    <n v="57295"/>
  </r>
  <r>
    <n v="586566"/>
    <d v="2014-07-17T19:24:25"/>
    <x v="0"/>
    <x v="1"/>
    <x v="1"/>
    <s v="i7"/>
    <n v="1763"/>
    <n v="1763"/>
    <s v="0-20,000"/>
    <m/>
    <m/>
    <m/>
    <m/>
    <m/>
    <n v="24543.5"/>
    <n v="74273"/>
    <n v="49729.5"/>
    <n v="-50050.75"/>
    <n v="148867.25"/>
    <n v="1763"/>
  </r>
  <r>
    <n v="629604"/>
    <d v="2014-07-23T16:06:17"/>
    <x v="0"/>
    <x v="0"/>
    <x v="1"/>
    <s v="i7"/>
    <n v="59726"/>
    <n v="59726"/>
    <s v="40001-60000"/>
    <m/>
    <m/>
    <m/>
    <m/>
    <m/>
    <n v="24562.25"/>
    <n v="74294.5"/>
    <n v="49732.25"/>
    <n v="-50036.125"/>
    <n v="148892.875"/>
    <n v="59726"/>
  </r>
  <r>
    <n v="779204"/>
    <d v="2014-06-19T09:32:33"/>
    <x v="0"/>
    <x v="1"/>
    <x v="0"/>
    <s v="c5"/>
    <n v="73833"/>
    <n v="73833"/>
    <s v="60001-100000"/>
    <m/>
    <m/>
    <m/>
    <m/>
    <m/>
    <n v="24547"/>
    <n v="74316"/>
    <n v="49769"/>
    <n v="-50106.5"/>
    <n v="148969.5"/>
    <n v="73833"/>
  </r>
  <r>
    <n v="390996"/>
    <d v="2014-06-19T09:33:23"/>
    <x v="0"/>
    <x v="1"/>
    <x v="0"/>
    <s v="c5"/>
    <n v="13487"/>
    <n v="13487"/>
    <s v="0-20,000"/>
    <m/>
    <m/>
    <m/>
    <m/>
    <m/>
    <n v="24545.25"/>
    <n v="74340.5"/>
    <n v="49795.25"/>
    <n v="-50147.625"/>
    <n v="149033.375"/>
    <n v="13487"/>
  </r>
  <r>
    <n v="75020"/>
    <d v="2014-07-18T10:22:56"/>
    <x v="0"/>
    <x v="0"/>
    <x v="0"/>
    <s v="c5"/>
    <n v="55563"/>
    <n v="55563"/>
    <s v="40001-60000"/>
    <m/>
    <m/>
    <m/>
    <m/>
    <m/>
    <n v="24577.5"/>
    <n v="74365"/>
    <n v="49787.5"/>
    <n v="-50103.75"/>
    <n v="149046.25"/>
    <n v="55563"/>
  </r>
  <r>
    <n v="508465"/>
    <d v="2014-07-21T10:10:26"/>
    <x v="0"/>
    <x v="0"/>
    <x v="0"/>
    <s v="c5"/>
    <n v="58637"/>
    <n v="58637"/>
    <s v="40001-60000"/>
    <m/>
    <m/>
    <m/>
    <m/>
    <m/>
    <n v="24562.25"/>
    <n v="74389.5"/>
    <n v="49827.25"/>
    <n v="-50178.625"/>
    <n v="149130.375"/>
    <n v="58637"/>
  </r>
  <r>
    <n v="209520"/>
    <d v="2014-07-21T10:11:54"/>
    <x v="0"/>
    <x v="1"/>
    <x v="0"/>
    <s v="c5"/>
    <n v="30975"/>
    <n v="30975"/>
    <s v="20001-40000"/>
    <m/>
    <m/>
    <m/>
    <m/>
    <m/>
    <n v="24547"/>
    <n v="74414"/>
    <n v="49867"/>
    <n v="-50253.5"/>
    <n v="149214.5"/>
    <n v="30975"/>
  </r>
  <r>
    <n v="415927"/>
    <d v="2014-08-01T13:12:00"/>
    <x v="1"/>
    <x v="0"/>
    <x v="0"/>
    <s v="c5"/>
    <n v="31717"/>
    <n v="31717"/>
    <s v="20001-40000"/>
    <m/>
    <m/>
    <m/>
    <m/>
    <m/>
    <n v="24545.25"/>
    <n v="74431.75"/>
    <n v="49886.5"/>
    <n v="-50284.5"/>
    <n v="149261.5"/>
    <n v="31717"/>
  </r>
  <r>
    <n v="257953"/>
    <d v="2014-08-07T11:34:44"/>
    <x v="0"/>
    <x v="0"/>
    <x v="0"/>
    <s v="c5"/>
    <n v="58254"/>
    <n v="58254"/>
    <s v="40001-60000"/>
    <m/>
    <m/>
    <m/>
    <m/>
    <m/>
    <n v="24543.5"/>
    <n v="74449.5"/>
    <n v="49906"/>
    <n v="-50315.5"/>
    <n v="149308.5"/>
    <n v="58254"/>
  </r>
  <r>
    <n v="895899"/>
    <d v="2014-06-20T09:31:36"/>
    <x v="0"/>
    <x v="0"/>
    <x v="1"/>
    <s v="c5"/>
    <n v="76694"/>
    <n v="76694"/>
    <s v="60001-100000"/>
    <m/>
    <m/>
    <m/>
    <m/>
    <m/>
    <n v="24541.75"/>
    <n v="74467.25"/>
    <n v="49925.5"/>
    <n v="-50346.5"/>
    <n v="149355.5"/>
    <n v="76694"/>
  </r>
  <r>
    <n v="265397"/>
    <d v="2014-06-20T09:32:41"/>
    <x v="0"/>
    <x v="1"/>
    <x v="1"/>
    <s v="c5"/>
    <n v="4063"/>
    <n v="4063"/>
    <s v="0-20,000"/>
    <m/>
    <m/>
    <m/>
    <m/>
    <m/>
    <n v="24540"/>
    <n v="74414"/>
    <n v="49874"/>
    <n v="-50271"/>
    <n v="149225"/>
    <n v="4063"/>
  </r>
  <r>
    <n v="336556"/>
    <d v="2014-06-22T12:03:40"/>
    <x v="0"/>
    <x v="1"/>
    <x v="1"/>
    <s v="c9"/>
    <n v="79072"/>
    <n v="79072"/>
    <s v="60001-100000"/>
    <m/>
    <m/>
    <m/>
    <m/>
    <m/>
    <n v="24545.25"/>
    <n v="74431.75"/>
    <n v="49886.5"/>
    <n v="-50284.5"/>
    <n v="149261.5"/>
    <n v="79072"/>
  </r>
  <r>
    <n v="561070"/>
    <d v="2014-06-22T12:04:20"/>
    <x v="0"/>
    <x v="2"/>
    <x v="1"/>
    <s v="c9"/>
    <n v="87749"/>
    <n v="87749"/>
    <s v="60001-100000"/>
    <m/>
    <m/>
    <m/>
    <m/>
    <m/>
    <n v="24543.5"/>
    <n v="74365"/>
    <n v="49821.5"/>
    <n v="-50188.75"/>
    <n v="149097.25"/>
    <n v="87749"/>
  </r>
  <r>
    <n v="311547"/>
    <d v="2014-06-22T12:05:27"/>
    <x v="0"/>
    <x v="2"/>
    <x v="1"/>
    <s v="c9"/>
    <n v="14183"/>
    <n v="14183"/>
    <s v="0-20,000"/>
    <m/>
    <m/>
    <m/>
    <m/>
    <m/>
    <n v="24541.75"/>
    <n v="74294.5"/>
    <n v="49752.75"/>
    <n v="-50087.375"/>
    <n v="148923.625"/>
    <n v="14183"/>
  </r>
  <r>
    <n v="102613"/>
    <d v="2014-07-11T09:33:06"/>
    <x v="0"/>
    <x v="0"/>
    <x v="1"/>
    <s v="c5"/>
    <n v="70361"/>
    <n v="70361"/>
    <s v="60001-100000"/>
    <m/>
    <m/>
    <m/>
    <m/>
    <m/>
    <n v="24547"/>
    <n v="74316"/>
    <n v="49769"/>
    <n v="-50106.5"/>
    <n v="148969.5"/>
    <n v="70361"/>
  </r>
  <r>
    <n v="689825"/>
    <d v="2014-07-11T09:34:23"/>
    <x v="0"/>
    <x v="1"/>
    <x v="1"/>
    <s v="c5"/>
    <n v="1461"/>
    <n v="1461"/>
    <s v="0-20,000"/>
    <m/>
    <m/>
    <m/>
    <m/>
    <m/>
    <n v="24545.25"/>
    <n v="74340.5"/>
    <n v="49795.25"/>
    <n v="-50147.625"/>
    <n v="149033.375"/>
    <n v="1461"/>
  </r>
  <r>
    <n v="17674"/>
    <d v="2014-07-11T09:32:48"/>
    <x v="1"/>
    <x v="2"/>
    <x v="1"/>
    <s v="c5"/>
    <n v="35093"/>
    <n v="35093"/>
    <s v="20001-40000"/>
    <m/>
    <m/>
    <m/>
    <m/>
    <m/>
    <n v="24577.5"/>
    <n v="74365"/>
    <n v="49787.5"/>
    <n v="-50103.75"/>
    <n v="149046.25"/>
    <n v="35093"/>
  </r>
  <r>
    <n v="487029"/>
    <d v="2014-07-16T16:14:44"/>
    <x v="0"/>
    <x v="1"/>
    <x v="1"/>
    <s v="c5"/>
    <n v="29355"/>
    <n v="29355"/>
    <s v="20001-40000"/>
    <m/>
    <m/>
    <m/>
    <m/>
    <m/>
    <n v="24562.25"/>
    <n v="74389.5"/>
    <n v="49827.25"/>
    <n v="-50178.625"/>
    <n v="149130.375"/>
    <n v="29355"/>
  </r>
  <r>
    <n v="488003"/>
    <d v="2014-06-20T09:31:58"/>
    <x v="0"/>
    <x v="0"/>
    <x v="1"/>
    <s v="i7"/>
    <n v="7026"/>
    <n v="7026"/>
    <s v="0-20,000"/>
    <m/>
    <m/>
    <m/>
    <m/>
    <m/>
    <n v="24547"/>
    <n v="74414"/>
    <n v="49867"/>
    <n v="-50253.5"/>
    <n v="149214.5"/>
    <n v="7026"/>
  </r>
  <r>
    <n v="607767"/>
    <d v="2014-07-31T19:12:24"/>
    <x v="0"/>
    <x v="0"/>
    <x v="1"/>
    <s v="i7"/>
    <n v="24608"/>
    <n v="24608"/>
    <s v="20001-40000"/>
    <m/>
    <m/>
    <m/>
    <m/>
    <m/>
    <n v="24592.75"/>
    <n v="74431.75"/>
    <n v="49839"/>
    <n v="-50165.75"/>
    <n v="149190.25"/>
    <n v="24608"/>
  </r>
  <r>
    <n v="914951"/>
    <d v="2014-07-29T11:47:58"/>
    <x v="0"/>
    <x v="0"/>
    <x v="1"/>
    <s v="c5"/>
    <n v="98491"/>
    <n v="98491"/>
    <s v="60001-100000"/>
    <m/>
    <m/>
    <m/>
    <m/>
    <m/>
    <n v="24579"/>
    <n v="74449.5"/>
    <n v="49870.5"/>
    <n v="-50226.75"/>
    <n v="149255.25"/>
    <n v="98491"/>
  </r>
  <r>
    <n v="363581"/>
    <d v="2014-08-18T09:35:01"/>
    <x v="0"/>
    <x v="0"/>
    <x v="4"/>
    <s v="c9"/>
    <n v="24788"/>
    <n v="24788"/>
    <s v="20001-40000"/>
    <m/>
    <m/>
    <m/>
    <m/>
    <m/>
    <n v="24563"/>
    <n v="74389.5"/>
    <n v="49826.5"/>
    <n v="-50176.75"/>
    <n v="149129.25"/>
    <n v="24788"/>
  </r>
  <r>
    <n v="565931"/>
    <d v="2014-08-18T19:37:45"/>
    <x v="0"/>
    <x v="0"/>
    <x v="4"/>
    <s v="c9"/>
    <n v="6518"/>
    <n v="6518"/>
    <s v="0-20,000"/>
    <m/>
    <m/>
    <m/>
    <m/>
    <m/>
    <n v="24547"/>
    <n v="74414"/>
    <n v="49867"/>
    <n v="-50253.5"/>
    <n v="149214.5"/>
    <n v="6518"/>
  </r>
  <r>
    <n v="399956"/>
    <d v="2014-08-25T12:00:37"/>
    <x v="0"/>
    <x v="0"/>
    <x v="4"/>
    <s v="i7"/>
    <n v="21399"/>
    <n v="21399"/>
    <s v="20001-40000"/>
    <m/>
    <m/>
    <m/>
    <m/>
    <m/>
    <n v="24595"/>
    <n v="74431.75"/>
    <n v="49836.75"/>
    <n v="-50160.125"/>
    <n v="149186.875"/>
    <n v="21399"/>
  </r>
  <r>
    <n v="806924"/>
    <d v="2014-07-28T09:32:22"/>
    <x v="0"/>
    <x v="2"/>
    <x v="0"/>
    <s v="c5"/>
    <n v="33459"/>
    <n v="33459"/>
    <s v="20001-40000"/>
    <m/>
    <m/>
    <m/>
    <m/>
    <m/>
    <n v="24628"/>
    <n v="74449.5"/>
    <n v="49821.5"/>
    <n v="-50104.25"/>
    <n v="149181.75"/>
    <n v="33459"/>
  </r>
  <r>
    <n v="674165"/>
    <d v="2014-08-04T09:31:57"/>
    <x v="0"/>
    <x v="0"/>
    <x v="0"/>
    <s v="c5"/>
    <n v="19238"/>
    <n v="19238"/>
    <s v="0-20,000"/>
    <m/>
    <m/>
    <m/>
    <m/>
    <m/>
    <n v="24619.5"/>
    <n v="74467.25"/>
    <n v="49847.75"/>
    <n v="-50152.125"/>
    <n v="149238.875"/>
    <n v="19238"/>
  </r>
  <r>
    <n v="833080"/>
    <d v="2014-08-04T09:31:59"/>
    <x v="0"/>
    <x v="2"/>
    <x v="0"/>
    <s v="c5"/>
    <n v="66297"/>
    <n v="66297"/>
    <s v="60001-100000"/>
    <m/>
    <m/>
    <m/>
    <m/>
    <m/>
    <n v="24645"/>
    <n v="74485"/>
    <n v="49840"/>
    <n v="-50115"/>
    <n v="149245"/>
    <n v="66297"/>
  </r>
  <r>
    <n v="452406"/>
    <d v="2014-08-06T06:34:05"/>
    <x v="0"/>
    <x v="0"/>
    <x v="0"/>
    <s v="c5"/>
    <n v="19790"/>
    <n v="19790"/>
    <s v="0-20,000"/>
    <m/>
    <m/>
    <m/>
    <m/>
    <m/>
    <n v="24636.5"/>
    <n v="74511.25"/>
    <n v="49874.75"/>
    <n v="-50175.625"/>
    <n v="149323.375"/>
    <n v="19790"/>
  </r>
  <r>
    <n v="181036"/>
    <d v="2014-07-29T14:13:05"/>
    <x v="0"/>
    <x v="0"/>
    <x v="1"/>
    <s v="i5"/>
    <n v="62406"/>
    <n v="62406"/>
    <s v="60001-100000"/>
    <m/>
    <m/>
    <m/>
    <m/>
    <m/>
    <n v="24661.5"/>
    <n v="74537.5"/>
    <n v="49876"/>
    <n v="-50152.5"/>
    <n v="149351.5"/>
    <n v="62406"/>
  </r>
  <r>
    <n v="903132"/>
    <d v="2014-07-21T09:32:09"/>
    <x v="0"/>
    <x v="1"/>
    <x v="7"/>
    <s v="i5"/>
    <n v="6957"/>
    <n v="6957"/>
    <s v="0-20,000"/>
    <m/>
    <m/>
    <m/>
    <m/>
    <m/>
    <n v="24653.25"/>
    <n v="74563.75"/>
    <n v="49910.5"/>
    <n v="-50212.5"/>
    <n v="149429.5"/>
    <n v="6957"/>
  </r>
  <r>
    <n v="131653"/>
    <d v="2014-08-02T12:48:03"/>
    <x v="1"/>
    <x v="1"/>
    <x v="7"/>
    <s v="i5"/>
    <n v="54428"/>
    <n v="54428"/>
    <s v="40001-60000"/>
    <m/>
    <m/>
    <m/>
    <m/>
    <m/>
    <n v="24678"/>
    <n v="74590"/>
    <n v="49912"/>
    <n v="-50190"/>
    <n v="149458"/>
    <n v="54428"/>
  </r>
  <r>
    <n v="462458"/>
    <d v="2014-08-11T09:32:22"/>
    <x v="1"/>
    <x v="1"/>
    <x v="4"/>
    <s v="i5"/>
    <n v="39937"/>
    <n v="39937"/>
    <s v="20001-40000"/>
    <m/>
    <m/>
    <m/>
    <m/>
    <m/>
    <n v="24669.75"/>
    <n v="74610.75"/>
    <n v="49941"/>
    <n v="-50241.75"/>
    <n v="149522.25"/>
    <n v="39937"/>
  </r>
  <r>
    <n v="103124"/>
    <d v="2014-07-15T09:32:23"/>
    <x v="0"/>
    <x v="0"/>
    <x v="0"/>
    <s v="c8"/>
    <n v="9524"/>
    <n v="9524"/>
    <s v="0-20,000"/>
    <m/>
    <m/>
    <m/>
    <m/>
    <m/>
    <n v="24661.5"/>
    <n v="74631.5"/>
    <n v="49970"/>
    <n v="-50293.5"/>
    <n v="149586.5"/>
    <n v="9524"/>
  </r>
  <r>
    <n v="648085"/>
    <d v="2014-07-22T16:17:13"/>
    <x v="0"/>
    <x v="0"/>
    <x v="0"/>
    <s v="c8"/>
    <n v="55240"/>
    <n v="55240"/>
    <s v="40001-60000"/>
    <m/>
    <m/>
    <m/>
    <m/>
    <m/>
    <n v="24684.5"/>
    <n v="74652.25"/>
    <n v="49967.75"/>
    <n v="-50267.125"/>
    <n v="149603.875"/>
    <n v="55240"/>
  </r>
  <r>
    <n v="682822"/>
    <d v="2014-07-22T16:17:44"/>
    <x v="0"/>
    <x v="0"/>
    <x v="0"/>
    <s v="c8"/>
    <n v="58886"/>
    <n v="58886"/>
    <s v="40001-60000"/>
    <m/>
    <m/>
    <m/>
    <m/>
    <m/>
    <n v="24678"/>
    <n v="74673"/>
    <n v="49995"/>
    <n v="-50314.5"/>
    <n v="149665.5"/>
    <n v="58886"/>
  </r>
  <r>
    <n v="491599"/>
    <d v="2014-08-19T09:32:57"/>
    <x v="0"/>
    <x v="0"/>
    <x v="1"/>
    <s v="c5"/>
    <n v="73104"/>
    <n v="73104"/>
    <s v="60001-100000"/>
    <m/>
    <m/>
    <m/>
    <m/>
    <m/>
    <n v="24669.75"/>
    <n v="74675"/>
    <n v="50005.25"/>
    <n v="-50338.125"/>
    <n v="149682.875"/>
    <n v="73104"/>
  </r>
  <r>
    <n v="960228"/>
    <d v="2014-07-01T23:38:48"/>
    <x v="0"/>
    <x v="1"/>
    <x v="1"/>
    <s v="c5"/>
    <n v="64110"/>
    <n v="64110"/>
    <s v="60001-100000"/>
    <m/>
    <m/>
    <m/>
    <m/>
    <m/>
    <n v="24661.5"/>
    <n v="74677"/>
    <n v="50015.5"/>
    <n v="-50361.75"/>
    <n v="149700.25"/>
    <n v="64110"/>
  </r>
  <r>
    <n v="747382"/>
    <d v="2014-07-15T11:40:45"/>
    <x v="0"/>
    <x v="0"/>
    <x v="1"/>
    <s v="i1"/>
    <n v="81465"/>
    <n v="81465"/>
    <s v="60001-100000"/>
    <m/>
    <m/>
    <m/>
    <m/>
    <m/>
    <n v="24653.25"/>
    <n v="74679"/>
    <n v="50025.75"/>
    <n v="-50385.375"/>
    <n v="149717.625"/>
    <n v="81465"/>
  </r>
  <r>
    <n v="870130"/>
    <d v="2014-07-24T14:47:19"/>
    <x v="0"/>
    <x v="0"/>
    <x v="1"/>
    <s v="i1"/>
    <n v="18468"/>
    <n v="18468"/>
    <s v="0-20,000"/>
    <m/>
    <m/>
    <m/>
    <m/>
    <m/>
    <n v="24645"/>
    <n v="74673"/>
    <n v="50028"/>
    <n v="-50397"/>
    <n v="149715"/>
    <n v="18468"/>
  </r>
  <r>
    <n v="462319"/>
    <d v="2014-07-24T14:48:40"/>
    <x v="0"/>
    <x v="0"/>
    <x v="1"/>
    <s v="i1"/>
    <n v="98164"/>
    <n v="98164"/>
    <s v="60001-100000"/>
    <m/>
    <m/>
    <m/>
    <m/>
    <m/>
    <n v="24669.75"/>
    <n v="74675"/>
    <n v="50005.25"/>
    <n v="-50338.125"/>
    <n v="149682.875"/>
    <n v="98164"/>
  </r>
  <r>
    <n v="158949"/>
    <d v="2014-07-24T14:51:23"/>
    <x v="0"/>
    <x v="1"/>
    <x v="1"/>
    <s v="i1"/>
    <n v="13296"/>
    <n v="13296"/>
    <s v="0-20,000"/>
    <m/>
    <m/>
    <m/>
    <m/>
    <m/>
    <n v="24661.5"/>
    <n v="74631.5"/>
    <n v="49970"/>
    <n v="-50293.5"/>
    <n v="149586.5"/>
    <n v="13296"/>
  </r>
  <r>
    <n v="892655"/>
    <d v="2014-07-24T14:52:16"/>
    <x v="0"/>
    <x v="1"/>
    <x v="1"/>
    <s v="i1"/>
    <n v="17931"/>
    <n v="17931"/>
    <s v="0-20,000"/>
    <m/>
    <m/>
    <m/>
    <m/>
    <m/>
    <n v="24684.5"/>
    <n v="74652.25"/>
    <n v="49967.75"/>
    <n v="-50267.125"/>
    <n v="149603.875"/>
    <n v="17931"/>
  </r>
  <r>
    <n v="467789"/>
    <d v="2014-06-25T09:33:12"/>
    <x v="0"/>
    <x v="2"/>
    <x v="1"/>
    <s v="i5"/>
    <n v="50670"/>
    <n v="50670"/>
    <s v="40001-60000"/>
    <m/>
    <m/>
    <m/>
    <m/>
    <m/>
    <n v="24704"/>
    <n v="74673"/>
    <n v="49969"/>
    <n v="-50249.5"/>
    <n v="149626.5"/>
    <n v="50670"/>
  </r>
  <r>
    <n v="540410"/>
    <d v="2014-08-06T09:32:00"/>
    <x v="0"/>
    <x v="0"/>
    <x v="0"/>
    <s v="c5"/>
    <n v="5309"/>
    <n v="5309"/>
    <s v="0-20,000"/>
    <m/>
    <m/>
    <m/>
    <m/>
    <m/>
    <n v="24697.5"/>
    <n v="74675"/>
    <n v="49977.5"/>
    <n v="-50268.75"/>
    <n v="149641.25"/>
    <n v="5309"/>
  </r>
  <r>
    <n v="563880"/>
    <d v="2014-08-06T09:32:29"/>
    <x v="0"/>
    <x v="1"/>
    <x v="0"/>
    <s v="c5"/>
    <n v="60492"/>
    <n v="60492"/>
    <s v="60001-100000"/>
    <m/>
    <m/>
    <m/>
    <m/>
    <m/>
    <n v="24709.5"/>
    <n v="74677"/>
    <n v="49967.5"/>
    <n v="-50241.75"/>
    <n v="149628.25"/>
    <n v="60492"/>
  </r>
  <r>
    <n v="886098"/>
    <d v="2014-08-08T14:54:48"/>
    <x v="0"/>
    <x v="0"/>
    <x v="0"/>
    <s v="c5"/>
    <n v="31528"/>
    <n v="31528"/>
    <s v="20001-40000"/>
    <m/>
    <m/>
    <m/>
    <m/>
    <m/>
    <n v="24706.75"/>
    <n v="74679"/>
    <n v="49972.25"/>
    <n v="-50251.625"/>
    <n v="149637.375"/>
    <n v="31528"/>
  </r>
  <r>
    <n v="763727"/>
    <d v="2014-08-16T09:29:41"/>
    <x v="0"/>
    <x v="0"/>
    <x v="0"/>
    <s v="c5"/>
    <n v="50854"/>
    <n v="50854"/>
    <s v="40001-60000"/>
    <m/>
    <m/>
    <m/>
    <m/>
    <m/>
    <n v="24704"/>
    <n v="74681"/>
    <n v="49977"/>
    <n v="-50261.5"/>
    <n v="149646.5"/>
    <n v="50854"/>
  </r>
  <r>
    <n v="139450"/>
    <d v="2014-08-16T09:30:28"/>
    <x v="0"/>
    <x v="1"/>
    <x v="0"/>
    <s v="c5"/>
    <n v="32201"/>
    <n v="32201"/>
    <s v="20001-40000"/>
    <m/>
    <m/>
    <m/>
    <m/>
    <m/>
    <n v="24697.5"/>
    <n v="74695.5"/>
    <n v="49998"/>
    <n v="-50299.5"/>
    <n v="149692.5"/>
    <n v="32201"/>
  </r>
  <r>
    <n v="518271"/>
    <d v="2014-08-13T09:31:29"/>
    <x v="0"/>
    <x v="0"/>
    <x v="0"/>
    <s v="c5"/>
    <n v="99637"/>
    <n v="99637"/>
    <s v="60001-100000"/>
    <m/>
    <m/>
    <m/>
    <m/>
    <m/>
    <n v="24691"/>
    <n v="74710"/>
    <n v="50019"/>
    <n v="-50337.5"/>
    <n v="149738.5"/>
    <n v="99637"/>
  </r>
  <r>
    <n v="37962"/>
    <d v="2014-08-13T09:31:54"/>
    <x v="0"/>
    <x v="1"/>
    <x v="0"/>
    <s v="c5"/>
    <n v="24704"/>
    <n v="24704"/>
    <s v="20001-40000"/>
    <m/>
    <m/>
    <m/>
    <m/>
    <m/>
    <n v="24684.5"/>
    <n v="74679"/>
    <n v="49994.5"/>
    <n v="-50307.25"/>
    <n v="149670.75"/>
    <n v="24704"/>
  </r>
  <r>
    <n v="196290"/>
    <d v="2014-08-13T09:32:52"/>
    <x v="0"/>
    <x v="1"/>
    <x v="0"/>
    <s v="c5"/>
    <n v="77572"/>
    <n v="77572"/>
    <s v="60001-100000"/>
    <m/>
    <m/>
    <m/>
    <m/>
    <m/>
    <n v="24678"/>
    <n v="74681"/>
    <n v="50003"/>
    <n v="-50326.5"/>
    <n v="149685.5"/>
    <n v="77572"/>
  </r>
  <r>
    <n v="212291"/>
    <d v="2014-08-09T17:04:17"/>
    <x v="0"/>
    <x v="1"/>
    <x v="6"/>
    <s v="c9"/>
    <n v="27162"/>
    <n v="27162"/>
    <s v="20001-40000"/>
    <m/>
    <m/>
    <m/>
    <m/>
    <m/>
    <n v="24669.75"/>
    <n v="74675"/>
    <n v="50005.25"/>
    <n v="-50338.125"/>
    <n v="149682.875"/>
    <n v="27162"/>
  </r>
  <r>
    <n v="646824"/>
    <d v="2014-06-25T09:31:03"/>
    <x v="0"/>
    <x v="0"/>
    <x v="0"/>
    <s v="c9"/>
    <n v="57531"/>
    <n v="57531"/>
    <s v="40001-60000"/>
    <m/>
    <m/>
    <m/>
    <m/>
    <m/>
    <n v="24661.5"/>
    <n v="74677"/>
    <n v="50015.5"/>
    <n v="-50361.75"/>
    <n v="149700.25"/>
    <n v="57531"/>
  </r>
  <r>
    <n v="408894"/>
    <d v="2014-08-05T13:10:56"/>
    <x v="0"/>
    <x v="0"/>
    <x v="0"/>
    <s v="c9"/>
    <n v="81977"/>
    <n v="81977"/>
    <s v="60001-100000"/>
    <m/>
    <m/>
    <m/>
    <m/>
    <m/>
    <n v="24653.25"/>
    <n v="74679"/>
    <n v="50025.75"/>
    <n v="-50385.375"/>
    <n v="149717.625"/>
    <n v="81977"/>
  </r>
  <r>
    <n v="82374"/>
    <d v="2014-07-24T11:48:55"/>
    <x v="0"/>
    <x v="0"/>
    <x v="4"/>
    <s v="c5"/>
    <n v="40686"/>
    <n v="40686"/>
    <s v="40001-60000"/>
    <m/>
    <m/>
    <m/>
    <m/>
    <m/>
    <n v="24645"/>
    <n v="74673"/>
    <n v="50028"/>
    <n v="-50397"/>
    <n v="149715"/>
    <n v="40686"/>
  </r>
  <r>
    <n v="544970"/>
    <d v="2014-08-12T14:05:01"/>
    <x v="0"/>
    <x v="0"/>
    <x v="0"/>
    <s v="c9"/>
    <n v="63744"/>
    <n v="63744"/>
    <s v="60001-100000"/>
    <m/>
    <m/>
    <m/>
    <m/>
    <m/>
    <n v="24636.5"/>
    <n v="74675"/>
    <n v="50038.5"/>
    <n v="-50421.25"/>
    <n v="149732.75"/>
    <n v="63744"/>
  </r>
  <r>
    <n v="816081"/>
    <d v="2014-07-18T09:31:30"/>
    <x v="0"/>
    <x v="0"/>
    <x v="1"/>
    <s v="c5"/>
    <n v="64333"/>
    <n v="64333"/>
    <s v="60001-100000"/>
    <m/>
    <m/>
    <m/>
    <m/>
    <m/>
    <n v="24628"/>
    <n v="74677"/>
    <n v="50049"/>
    <n v="-50445.5"/>
    <n v="149750.5"/>
    <n v="64333"/>
  </r>
  <r>
    <n v="545956"/>
    <d v="2014-07-18T09:32:01"/>
    <x v="0"/>
    <x v="0"/>
    <x v="1"/>
    <s v="c5"/>
    <n v="8196"/>
    <n v="8196"/>
    <s v="0-20,000"/>
    <m/>
    <m/>
    <m/>
    <m/>
    <m/>
    <n v="24619.5"/>
    <n v="74679"/>
    <n v="50059.5"/>
    <n v="-50469.75"/>
    <n v="149768.25"/>
    <n v="8196"/>
  </r>
  <r>
    <n v="865579"/>
    <d v="2014-07-28T08:16:24"/>
    <x v="0"/>
    <x v="0"/>
    <x v="1"/>
    <s v="c5"/>
    <n v="10302"/>
    <n v="10302"/>
    <s v="0-20,000"/>
    <m/>
    <m/>
    <m/>
    <m/>
    <m/>
    <n v="24645"/>
    <n v="74681"/>
    <n v="50036"/>
    <n v="-50409"/>
    <n v="149735"/>
    <n v="10302"/>
  </r>
  <r>
    <n v="777814"/>
    <d v="2014-07-28T08:18:29"/>
    <x v="0"/>
    <x v="1"/>
    <x v="1"/>
    <s v="c5"/>
    <n v="16771"/>
    <n v="16771"/>
    <s v="0-20,000"/>
    <m/>
    <m/>
    <m/>
    <m/>
    <m/>
    <n v="24669.75"/>
    <n v="74695.5"/>
    <n v="50025.75"/>
    <n v="-50368.875"/>
    <n v="149734.125"/>
    <n v="16771"/>
  </r>
  <r>
    <n v="546214"/>
    <d v="2014-08-29T09:31:23"/>
    <x v="0"/>
    <x v="0"/>
    <x v="0"/>
    <s v="c5"/>
    <n v="35173"/>
    <n v="35173"/>
    <s v="20001-40000"/>
    <m/>
    <m/>
    <m/>
    <m/>
    <m/>
    <n v="24696.5"/>
    <n v="74710"/>
    <n v="50013.5"/>
    <n v="-50323.75"/>
    <n v="149730.25"/>
    <n v="35173"/>
  </r>
  <r>
    <n v="405649"/>
    <d v="2014-08-29T09:32:14"/>
    <x v="0"/>
    <x v="1"/>
    <x v="0"/>
    <s v="c5"/>
    <n v="21407"/>
    <n v="21407"/>
    <s v="20001-40000"/>
    <m/>
    <m/>
    <m/>
    <m/>
    <m/>
    <n v="24687.25"/>
    <n v="74724.5"/>
    <n v="50037.25"/>
    <n v="-50368.625"/>
    <n v="149780.375"/>
    <n v="21407"/>
  </r>
  <r>
    <n v="416139"/>
    <d v="2014-08-29T09:34:28"/>
    <x v="0"/>
    <x v="0"/>
    <x v="0"/>
    <s v="c5"/>
    <n v="17002"/>
    <n v="17002"/>
    <s v="0-20,000"/>
    <m/>
    <m/>
    <m/>
    <m/>
    <m/>
    <n v="24715"/>
    <n v="74739"/>
    <n v="50024"/>
    <n v="-50321"/>
    <n v="149775"/>
    <n v="17002"/>
  </r>
  <r>
    <n v="570273"/>
    <d v="2014-08-11T09:31:08"/>
    <x v="0"/>
    <x v="0"/>
    <x v="5"/>
    <s v="c9"/>
    <n v="37537"/>
    <n v="37537"/>
    <s v="20001-40000"/>
    <m/>
    <m/>
    <m/>
    <m/>
    <m/>
    <n v="24730"/>
    <n v="74762"/>
    <n v="50032"/>
    <n v="-50318"/>
    <n v="149810"/>
    <n v="37537"/>
  </r>
  <r>
    <n v="205159"/>
    <d v="2014-08-18T09:31:45"/>
    <x v="0"/>
    <x v="0"/>
    <x v="1"/>
    <s v="c5"/>
    <n v="64183"/>
    <n v="64183"/>
    <s v="60001-100000"/>
    <m/>
    <m/>
    <m/>
    <m/>
    <m/>
    <n v="24725"/>
    <n v="74785"/>
    <n v="50060"/>
    <n v="-50365"/>
    <n v="149875"/>
    <n v="64183"/>
  </r>
  <r>
    <n v="205366"/>
    <d v="2014-07-07T09:32:11"/>
    <x v="0"/>
    <x v="1"/>
    <x v="0"/>
    <s v="c9"/>
    <n v="98558"/>
    <n v="98558"/>
    <s v="60001-100000"/>
    <m/>
    <m/>
    <m/>
    <m/>
    <m/>
    <n v="24720"/>
    <n v="74808"/>
    <n v="50088"/>
    <n v="-50412"/>
    <n v="149940"/>
    <n v="98558"/>
  </r>
  <r>
    <n v="127082"/>
    <d v="2014-07-10T13:09:59"/>
    <x v="0"/>
    <x v="0"/>
    <x v="0"/>
    <s v="c9"/>
    <n v="95300"/>
    <n v="95300"/>
    <s v="60001-100000"/>
    <m/>
    <m/>
    <m/>
    <m/>
    <m/>
    <n v="24715"/>
    <n v="74739"/>
    <n v="50024"/>
    <n v="-50321"/>
    <n v="149775"/>
    <n v="95300"/>
  </r>
  <r>
    <n v="767348"/>
    <d v="2014-07-10T13:13:22"/>
    <x v="0"/>
    <x v="0"/>
    <x v="0"/>
    <s v="c9"/>
    <n v="11288"/>
    <n v="11288"/>
    <s v="0-20,000"/>
    <m/>
    <m/>
    <m/>
    <m/>
    <m/>
    <n v="24705.75"/>
    <n v="74695.5"/>
    <n v="49989.75"/>
    <n v="-50278.875"/>
    <n v="149680.125"/>
    <n v="11288"/>
  </r>
  <r>
    <n v="277678"/>
    <d v="2014-07-10T13:14:17"/>
    <x v="1"/>
    <x v="0"/>
    <x v="0"/>
    <s v="c9"/>
    <n v="55842"/>
    <n v="55842"/>
    <s v="40001-60000"/>
    <m/>
    <m/>
    <m/>
    <m/>
    <m/>
    <n v="24725"/>
    <n v="74710"/>
    <n v="49985"/>
    <n v="-50252.5"/>
    <n v="149687.5"/>
    <n v="55842"/>
  </r>
  <r>
    <n v="864519"/>
    <d v="2014-07-14T12:41:46"/>
    <x v="0"/>
    <x v="0"/>
    <x v="0"/>
    <s v="c9"/>
    <n v="98640"/>
    <n v="98640"/>
    <s v="60001-100000"/>
    <m/>
    <m/>
    <m/>
    <m/>
    <m/>
    <n v="24720"/>
    <n v="74724.5"/>
    <n v="50004.5"/>
    <n v="-50286.75"/>
    <n v="149731.25"/>
    <n v="98640"/>
  </r>
  <r>
    <n v="226825"/>
    <d v="2014-07-22T01:52:53"/>
    <x v="0"/>
    <x v="1"/>
    <x v="0"/>
    <s v="c9"/>
    <n v="2518"/>
    <n v="2518"/>
    <s v="0-20,000"/>
    <m/>
    <m/>
    <m/>
    <m/>
    <m/>
    <n v="24715"/>
    <n v="74681"/>
    <n v="49966"/>
    <n v="-50234"/>
    <n v="149630"/>
    <n v="2518"/>
  </r>
  <r>
    <n v="229175"/>
    <d v="2014-07-25T11:37:44"/>
    <x v="1"/>
    <x v="0"/>
    <x v="0"/>
    <s v="c9"/>
    <n v="34777"/>
    <n v="34777"/>
    <s v="20001-40000"/>
    <m/>
    <m/>
    <m/>
    <m/>
    <m/>
    <n v="24730"/>
    <n v="74695.5"/>
    <n v="49965.5"/>
    <n v="-50218.25"/>
    <n v="149643.75"/>
    <n v="34777"/>
  </r>
  <r>
    <n v="228437"/>
    <d v="2014-08-19T10:30:38"/>
    <x v="1"/>
    <x v="0"/>
    <x v="0"/>
    <s v="c9"/>
    <n v="65768"/>
    <n v="65768"/>
    <s v="60001-100000"/>
    <m/>
    <m/>
    <m/>
    <m/>
    <m/>
    <n v="24725"/>
    <n v="74710"/>
    <n v="49985"/>
    <n v="-50252.5"/>
    <n v="149687.5"/>
    <n v="65768"/>
  </r>
  <r>
    <n v="680787"/>
    <d v="2014-08-19T10:31:10"/>
    <x v="0"/>
    <x v="1"/>
    <x v="0"/>
    <s v="c9"/>
    <n v="48439"/>
    <n v="48439"/>
    <s v="40001-60000"/>
    <m/>
    <m/>
    <m/>
    <m/>
    <m/>
    <n v="24720"/>
    <n v="74724.5"/>
    <n v="50004.5"/>
    <n v="-50286.75"/>
    <n v="149731.25"/>
    <n v="48439"/>
  </r>
  <r>
    <n v="998198"/>
    <d v="2014-07-30T17:59:02"/>
    <x v="0"/>
    <x v="0"/>
    <x v="1"/>
    <s v="c9"/>
    <n v="82051"/>
    <n v="82051"/>
    <s v="60001-100000"/>
    <m/>
    <m/>
    <m/>
    <m/>
    <m/>
    <n v="24715"/>
    <n v="74739"/>
    <n v="50024"/>
    <n v="-50321"/>
    <n v="149775"/>
    <n v="82051"/>
  </r>
  <r>
    <n v="916063"/>
    <d v="2014-07-31T07:03:05"/>
    <x v="0"/>
    <x v="1"/>
    <x v="1"/>
    <s v="c9"/>
    <n v="42610"/>
    <n v="42610"/>
    <s v="40001-60000"/>
    <m/>
    <m/>
    <m/>
    <m/>
    <m/>
    <n v="24705.75"/>
    <n v="74695.5"/>
    <n v="49989.75"/>
    <n v="-50278.875"/>
    <n v="149680.125"/>
    <n v="42610"/>
  </r>
  <r>
    <n v="17272"/>
    <d v="2014-08-19T09:31:49"/>
    <x v="0"/>
    <x v="0"/>
    <x v="1"/>
    <s v="c9"/>
    <n v="35716"/>
    <n v="35716"/>
    <s v="20001-40000"/>
    <m/>
    <m/>
    <m/>
    <m/>
    <m/>
    <n v="24696.5"/>
    <n v="74710"/>
    <n v="50013.5"/>
    <n v="-50323.75"/>
    <n v="149730.25"/>
    <n v="35716"/>
  </r>
  <r>
    <n v="417612"/>
    <d v="2014-08-25T09:47:35"/>
    <x v="0"/>
    <x v="0"/>
    <x v="1"/>
    <s v="c5"/>
    <n v="30769"/>
    <n v="30769"/>
    <s v="20001-40000"/>
    <m/>
    <m/>
    <m/>
    <m/>
    <m/>
    <n v="24687.25"/>
    <n v="74724.5"/>
    <n v="50037.25"/>
    <n v="-50368.625"/>
    <n v="149780.375"/>
    <n v="30769"/>
  </r>
  <r>
    <n v="555537"/>
    <d v="2014-07-08T07:15:52"/>
    <x v="0"/>
    <x v="1"/>
    <x v="2"/>
    <s v="c5"/>
    <n v="30442"/>
    <n v="30442"/>
    <s v="20001-40000"/>
    <m/>
    <m/>
    <m/>
    <m/>
    <m/>
    <n v="24678"/>
    <n v="74739"/>
    <n v="50061"/>
    <n v="-50413.5"/>
    <n v="149830.5"/>
    <n v="30442"/>
  </r>
  <r>
    <n v="653413"/>
    <d v="2014-07-08T07:16:29"/>
    <x v="1"/>
    <x v="1"/>
    <x v="2"/>
    <s v="c5"/>
    <n v="16509"/>
    <n v="16509"/>
    <s v="0-20,000"/>
    <m/>
    <m/>
    <m/>
    <m/>
    <m/>
    <n v="24669.75"/>
    <n v="74762"/>
    <n v="50092.25"/>
    <n v="-50468.625"/>
    <n v="149900.375"/>
    <n v="16509"/>
  </r>
  <r>
    <n v="584633"/>
    <d v="2014-07-08T07:17:09"/>
    <x v="0"/>
    <x v="0"/>
    <x v="2"/>
    <s v="c5"/>
    <n v="41137"/>
    <n v="41137"/>
    <s v="40001-60000"/>
    <m/>
    <m/>
    <m/>
    <m/>
    <m/>
    <n v="24696.5"/>
    <n v="74785"/>
    <n v="50088.5"/>
    <n v="-50436.25"/>
    <n v="149917.75"/>
    <n v="41137"/>
  </r>
  <r>
    <n v="837629"/>
    <d v="2014-07-10T09:38:49"/>
    <x v="0"/>
    <x v="1"/>
    <x v="2"/>
    <s v="c5"/>
    <n v="70354"/>
    <n v="70354"/>
    <s v="60001-100000"/>
    <m/>
    <m/>
    <m/>
    <m/>
    <m/>
    <n v="24687.25"/>
    <n v="74808"/>
    <n v="50120.75"/>
    <n v="-50493.875"/>
    <n v="149989.125"/>
    <n v="70354"/>
  </r>
  <r>
    <n v="495708"/>
    <d v="2014-07-14T15:40:49"/>
    <x v="1"/>
    <x v="0"/>
    <x v="2"/>
    <s v="c5"/>
    <n v="7713"/>
    <n v="7713"/>
    <s v="0-20,000"/>
    <m/>
    <m/>
    <m/>
    <m/>
    <m/>
    <n v="24678"/>
    <n v="74831"/>
    <n v="50153"/>
    <n v="-50551.5"/>
    <n v="150060.5"/>
    <n v="7713"/>
  </r>
  <r>
    <n v="149176"/>
    <d v="2014-07-14T15:41:19"/>
    <x v="0"/>
    <x v="1"/>
    <x v="2"/>
    <s v="c5"/>
    <n v="58976"/>
    <n v="58976"/>
    <s v="40001-60000"/>
    <m/>
    <m/>
    <m/>
    <m/>
    <m/>
    <n v="24705.75"/>
    <n v="74873.75"/>
    <n v="50168"/>
    <n v="-50546.25"/>
    <n v="150125.75"/>
    <n v="58976"/>
  </r>
  <r>
    <n v="511867"/>
    <d v="2014-07-17T12:00:55"/>
    <x v="0"/>
    <x v="1"/>
    <x v="2"/>
    <s v="c5"/>
    <n v="18000"/>
    <n v="18000"/>
    <s v="0-20,000"/>
    <m/>
    <m/>
    <m/>
    <m/>
    <m/>
    <n v="24696.5"/>
    <n v="74916.5"/>
    <n v="50220"/>
    <n v="-50633.5"/>
    <n v="150246.5"/>
    <n v="18000"/>
  </r>
  <r>
    <n v="262729"/>
    <d v="2014-07-08T09:33:34"/>
    <x v="0"/>
    <x v="0"/>
    <x v="2"/>
    <s v="c5"/>
    <n v="14946"/>
    <n v="14946"/>
    <s v="0-20,000"/>
    <m/>
    <m/>
    <m/>
    <m/>
    <m/>
    <n v="24720"/>
    <n v="74959.25"/>
    <n v="50239.25"/>
    <n v="-50638.875"/>
    <n v="150318.125"/>
    <n v="14946"/>
  </r>
  <r>
    <n v="882861"/>
    <d v="2014-07-08T09:35:09"/>
    <x v="0"/>
    <x v="1"/>
    <x v="2"/>
    <s v="c5"/>
    <n v="21461"/>
    <n v="21461"/>
    <s v="20001-40000"/>
    <m/>
    <m/>
    <m/>
    <m/>
    <m/>
    <n v="24735"/>
    <n v="75002"/>
    <n v="50267"/>
    <n v="-50665.5"/>
    <n v="150402.5"/>
    <n v="21461"/>
  </r>
  <r>
    <n v="861742"/>
    <d v="2014-07-10T10:43:37"/>
    <x v="0"/>
    <x v="1"/>
    <x v="2"/>
    <s v="c5"/>
    <n v="95338"/>
    <n v="95338"/>
    <s v="60001-100000"/>
    <m/>
    <m/>
    <m/>
    <m/>
    <m/>
    <n v="24750.75"/>
    <n v="75005.25"/>
    <n v="50254.5"/>
    <n v="-50631"/>
    <n v="150387"/>
    <n v="95338"/>
  </r>
  <r>
    <n v="860895"/>
    <d v="2014-07-10T10:45:06"/>
    <x v="0"/>
    <x v="1"/>
    <x v="2"/>
    <s v="c5"/>
    <n v="73505"/>
    <n v="73505"/>
    <s v="60001-100000"/>
    <m/>
    <m/>
    <m/>
    <m/>
    <m/>
    <n v="24745.5"/>
    <n v="74916.5"/>
    <n v="50171"/>
    <n v="-50511"/>
    <n v="150173"/>
    <n v="73505"/>
  </r>
  <r>
    <n v="298646"/>
    <d v="2014-07-10T10:47:37"/>
    <x v="0"/>
    <x v="0"/>
    <x v="2"/>
    <s v="c5"/>
    <n v="26995"/>
    <n v="26995"/>
    <s v="20001-40000"/>
    <m/>
    <m/>
    <m/>
    <m/>
    <m/>
    <n v="24740.25"/>
    <n v="74959.25"/>
    <n v="50219"/>
    <n v="-50588.25"/>
    <n v="150287.75"/>
    <n v="26995"/>
  </r>
  <r>
    <n v="612348"/>
    <d v="2014-08-19T09:31:15"/>
    <x v="0"/>
    <x v="0"/>
    <x v="1"/>
    <s v="i5"/>
    <n v="4969"/>
    <n v="4969"/>
    <s v="0-20,000"/>
    <m/>
    <m/>
    <m/>
    <m/>
    <m/>
    <n v="24735"/>
    <n v="75002"/>
    <n v="50267"/>
    <n v="-50665.5"/>
    <n v="150402.5"/>
    <n v="4969"/>
  </r>
  <r>
    <n v="902601"/>
    <d v="2014-08-19T09:31:49"/>
    <x v="0"/>
    <x v="0"/>
    <x v="1"/>
    <s v="i5"/>
    <n v="35088"/>
    <n v="35088"/>
    <s v="20001-40000"/>
    <m/>
    <m/>
    <m/>
    <m/>
    <m/>
    <n v="24750.75"/>
    <n v="75005.25"/>
    <n v="50254.5"/>
    <n v="-50631"/>
    <n v="150387"/>
    <n v="35088"/>
  </r>
  <r>
    <n v="753146"/>
    <d v="2014-08-19T10:53:56"/>
    <x v="0"/>
    <x v="0"/>
    <x v="1"/>
    <s v="i5"/>
    <n v="33946"/>
    <n v="33946"/>
    <s v="20001-40000"/>
    <m/>
    <m/>
    <m/>
    <m/>
    <m/>
    <n v="24745.5"/>
    <n v="75008.5"/>
    <n v="50263"/>
    <n v="-50649"/>
    <n v="150403"/>
    <n v="33946"/>
  </r>
  <r>
    <n v="558034"/>
    <d v="2014-08-19T10:54:21"/>
    <x v="0"/>
    <x v="1"/>
    <x v="1"/>
    <s v="i5"/>
    <n v="87990"/>
    <n v="87990"/>
    <s v="60001-100000"/>
    <m/>
    <m/>
    <m/>
    <m/>
    <m/>
    <n v="24740.25"/>
    <n v="75011.75"/>
    <n v="50271.5"/>
    <n v="-50667"/>
    <n v="150419"/>
    <n v="87990"/>
  </r>
  <r>
    <n v="986541"/>
    <d v="2014-08-19T10:54:55"/>
    <x v="0"/>
    <x v="0"/>
    <x v="1"/>
    <s v="i5"/>
    <n v="57840"/>
    <n v="57840"/>
    <s v="40001-60000"/>
    <m/>
    <m/>
    <m/>
    <m/>
    <m/>
    <n v="24735"/>
    <n v="75002"/>
    <n v="50267"/>
    <n v="-50665.5"/>
    <n v="150402.5"/>
    <n v="57840"/>
  </r>
  <r>
    <n v="661432"/>
    <d v="2014-08-19T10:55:22"/>
    <x v="0"/>
    <x v="1"/>
    <x v="1"/>
    <s v="i5"/>
    <n v="2840"/>
    <n v="2840"/>
    <s v="0-20,000"/>
    <m/>
    <m/>
    <m/>
    <m/>
    <m/>
    <n v="24730"/>
    <n v="75005.25"/>
    <n v="50275.25"/>
    <n v="-50682.875"/>
    <n v="150418.125"/>
    <n v="2840"/>
  </r>
  <r>
    <n v="572012"/>
    <d v="2014-08-19T10:55:41"/>
    <x v="0"/>
    <x v="0"/>
    <x v="1"/>
    <s v="i5"/>
    <n v="27602"/>
    <n v="27602"/>
    <s v="20001-40000"/>
    <m/>
    <m/>
    <m/>
    <m/>
    <m/>
    <n v="24745.5"/>
    <n v="75008.5"/>
    <n v="50263"/>
    <n v="-50649"/>
    <n v="150403"/>
    <n v="27602"/>
  </r>
  <r>
    <n v="383387"/>
    <d v="2014-08-19T10:56:13"/>
    <x v="0"/>
    <x v="1"/>
    <x v="1"/>
    <s v="i5"/>
    <n v="32323"/>
    <n v="32323"/>
    <s v="20001-40000"/>
    <m/>
    <m/>
    <m/>
    <m/>
    <m/>
    <n v="24740.25"/>
    <n v="75011.75"/>
    <n v="50271.5"/>
    <n v="-50667"/>
    <n v="150419"/>
    <n v="32323"/>
  </r>
  <r>
    <n v="552568"/>
    <d v="2014-08-19T10:56:45"/>
    <x v="0"/>
    <x v="1"/>
    <x v="1"/>
    <s v="i5"/>
    <n v="6929"/>
    <n v="6929"/>
    <s v="0-20,000"/>
    <m/>
    <m/>
    <m/>
    <m/>
    <m/>
    <n v="24735"/>
    <n v="75015"/>
    <n v="50280"/>
    <n v="-50685"/>
    <n v="150435"/>
    <n v="6929"/>
  </r>
  <r>
    <n v="627457"/>
    <d v="2014-08-13T09:32:12"/>
    <x v="0"/>
    <x v="1"/>
    <x v="0"/>
    <s v="c9"/>
    <n v="74485"/>
    <n v="74485"/>
    <s v="60001-100000"/>
    <m/>
    <m/>
    <m/>
    <m/>
    <m/>
    <n v="24750.75"/>
    <n v="75019.5"/>
    <n v="50268.75"/>
    <n v="-50652.375"/>
    <n v="150422.625"/>
    <n v="74485"/>
  </r>
  <r>
    <n v="119165"/>
    <d v="2014-08-13T09:32:45"/>
    <x v="0"/>
    <x v="0"/>
    <x v="0"/>
    <s v="c9"/>
    <n v="69095"/>
    <n v="69095"/>
    <s v="60001-100000"/>
    <m/>
    <m/>
    <m/>
    <m/>
    <m/>
    <n v="24745.5"/>
    <n v="75024"/>
    <n v="50278.5"/>
    <n v="-50672.25"/>
    <n v="150441.75"/>
    <n v="69095"/>
  </r>
  <r>
    <n v="389268"/>
    <d v="2014-08-26T11:21:47"/>
    <x v="0"/>
    <x v="0"/>
    <x v="0"/>
    <s v="c9"/>
    <n v="71495"/>
    <n v="71495"/>
    <s v="60001-100000"/>
    <m/>
    <m/>
    <m/>
    <m/>
    <m/>
    <n v="24740.25"/>
    <n v="75028.5"/>
    <n v="50288.25"/>
    <n v="-50692.125"/>
    <n v="150460.875"/>
    <n v="71495"/>
  </r>
  <r>
    <n v="292805"/>
    <d v="2014-08-06T15:41:17"/>
    <x v="0"/>
    <x v="0"/>
    <x v="6"/>
    <s v="c5"/>
    <n v="1346"/>
    <n v="1346"/>
    <s v="0-20,000"/>
    <m/>
    <m/>
    <m/>
    <m/>
    <m/>
    <n v="24735"/>
    <n v="75033"/>
    <n v="50298"/>
    <n v="-50712"/>
    <n v="150480"/>
    <n v="1346"/>
  </r>
  <r>
    <n v="908937"/>
    <d v="2014-08-06T15:43:16"/>
    <x v="0"/>
    <x v="1"/>
    <x v="6"/>
    <s v="c5"/>
    <n v="4036"/>
    <n v="4036"/>
    <s v="0-20,000"/>
    <m/>
    <m/>
    <m/>
    <m/>
    <m/>
    <n v="24750.75"/>
    <n v="75034"/>
    <n v="50283.25"/>
    <n v="-50674.125"/>
    <n v="150458.875"/>
    <n v="4036"/>
  </r>
  <r>
    <n v="339677"/>
    <d v="2014-08-08T11:16:00"/>
    <x v="0"/>
    <x v="0"/>
    <x v="6"/>
    <s v="c5"/>
    <n v="35473"/>
    <n v="35473"/>
    <s v="20001-40000"/>
    <m/>
    <m/>
    <m/>
    <m/>
    <m/>
    <n v="24792.5"/>
    <n v="75035"/>
    <n v="50242.5"/>
    <n v="-50571.25"/>
    <n v="150398.75"/>
    <n v="35473"/>
  </r>
  <r>
    <n v="58620"/>
    <d v="2014-07-22T08:29:42"/>
    <x v="0"/>
    <x v="0"/>
    <x v="1"/>
    <s v="c9"/>
    <n v="43912"/>
    <n v="43912"/>
    <s v="40001-60000"/>
    <m/>
    <m/>
    <m/>
    <m/>
    <m/>
    <n v="24774.25"/>
    <n v="75036"/>
    <n v="50261.75"/>
    <n v="-50618.375"/>
    <n v="150428.625"/>
    <n v="43912"/>
  </r>
  <r>
    <n v="969719"/>
    <d v="2014-08-27T12:04:19"/>
    <x v="0"/>
    <x v="0"/>
    <x v="8"/>
    <s v="b9"/>
    <n v="60480"/>
    <n v="60480"/>
    <s v="60001-100000"/>
    <m/>
    <m/>
    <m/>
    <m/>
    <m/>
    <n v="24756"/>
    <n v="75037"/>
    <n v="50281"/>
    <n v="-50665.5"/>
    <n v="150458.5"/>
    <n v="60480"/>
  </r>
  <r>
    <n v="495187"/>
    <d v="2014-08-27T12:05:19"/>
    <x v="1"/>
    <x v="0"/>
    <x v="8"/>
    <s v="b9"/>
    <n v="68565"/>
    <n v="68565"/>
    <s v="60001-100000"/>
    <m/>
    <m/>
    <m/>
    <m/>
    <m/>
    <n v="24750.75"/>
    <n v="75057.25"/>
    <n v="50306.5"/>
    <n v="-50709"/>
    <n v="150517"/>
    <n v="68565"/>
  </r>
  <r>
    <n v="984364"/>
    <d v="2014-07-24T09:31:44"/>
    <x v="0"/>
    <x v="0"/>
    <x v="1"/>
    <s v="i7"/>
    <n v="41854"/>
    <n v="41854"/>
    <s v="40001-60000"/>
    <m/>
    <m/>
    <m/>
    <m/>
    <m/>
    <n v="24745.5"/>
    <n v="75077.5"/>
    <n v="50332"/>
    <n v="-50752.5"/>
    <n v="150575.5"/>
    <n v="41854"/>
  </r>
  <r>
    <n v="499633"/>
    <d v="2014-07-24T09:35:13"/>
    <x v="1"/>
    <x v="0"/>
    <x v="1"/>
    <s v="i7"/>
    <n v="68034"/>
    <n v="68034"/>
    <s v="60001-100000"/>
    <m/>
    <m/>
    <m/>
    <m/>
    <m/>
    <n v="24740.25"/>
    <n v="75097.75"/>
    <n v="50357.5"/>
    <n v="-50796"/>
    <n v="150634"/>
    <n v="68034"/>
  </r>
  <r>
    <n v="991280"/>
    <d v="2014-07-29T16:35:17"/>
    <x v="0"/>
    <x v="0"/>
    <x v="1"/>
    <s v="i5"/>
    <n v="61686"/>
    <n v="61686"/>
    <s v="60001-100000"/>
    <m/>
    <m/>
    <m/>
    <m/>
    <m/>
    <n v="24735"/>
    <n v="75118"/>
    <n v="50383"/>
    <n v="-50839.5"/>
    <n v="150692.5"/>
    <n v="61686"/>
  </r>
  <r>
    <n v="383763"/>
    <d v="2014-07-29T16:35:09"/>
    <x v="0"/>
    <x v="1"/>
    <x v="1"/>
    <s v="i5"/>
    <n v="22123"/>
    <n v="22123"/>
    <s v="20001-40000"/>
    <m/>
    <m/>
    <m/>
    <m/>
    <m/>
    <n v="24730"/>
    <n v="75121.25"/>
    <n v="50391.25"/>
    <n v="-50856.875"/>
    <n v="150708.125"/>
    <n v="22123"/>
  </r>
  <r>
    <n v="520929"/>
    <d v="2014-07-29T16:36:44"/>
    <x v="0"/>
    <x v="1"/>
    <x v="1"/>
    <s v="i5"/>
    <n v="77001"/>
    <n v="77001"/>
    <s v="60001-100000"/>
    <m/>
    <m/>
    <m/>
    <m/>
    <m/>
    <n v="24745.5"/>
    <n v="75124.5"/>
    <n v="50379"/>
    <n v="-50823"/>
    <n v="150693"/>
    <n v="77001"/>
  </r>
  <r>
    <n v="870791"/>
    <d v="2014-07-29T16:37:15"/>
    <x v="1"/>
    <x v="1"/>
    <x v="1"/>
    <s v="i5"/>
    <n v="74681"/>
    <n v="74681"/>
    <s v="60001-100000"/>
    <m/>
    <m/>
    <m/>
    <m/>
    <m/>
    <n v="24740.25"/>
    <n v="75097.75"/>
    <n v="50357.5"/>
    <n v="-50796"/>
    <n v="150634"/>
    <n v="74681"/>
  </r>
  <r>
    <n v="193477"/>
    <d v="2014-07-29T16:39:56"/>
    <x v="1"/>
    <x v="1"/>
    <x v="1"/>
    <s v="i5"/>
    <n v="24735"/>
    <n v="24735"/>
    <s v="20001-40000"/>
    <m/>
    <m/>
    <m/>
    <m/>
    <m/>
    <n v="24735"/>
    <n v="75118"/>
    <n v="50383"/>
    <n v="-50839.5"/>
    <n v="150692.5"/>
    <n v="24735"/>
  </r>
  <r>
    <n v="926573"/>
    <d v="2014-08-06T16:30:01"/>
    <x v="0"/>
    <x v="0"/>
    <x v="1"/>
    <s v="i5"/>
    <n v="77755"/>
    <n v="77755"/>
    <s v="60001-100000"/>
    <m/>
    <m/>
    <m/>
    <m/>
    <m/>
    <n v="24745.75"/>
    <n v="75121.25"/>
    <n v="50375.5"/>
    <n v="-50817.5"/>
    <n v="150684.5"/>
    <n v="77755"/>
  </r>
  <r>
    <n v="571610"/>
    <d v="2014-08-08T17:49:21"/>
    <x v="0"/>
    <x v="0"/>
    <x v="1"/>
    <s v="i5"/>
    <n v="65650"/>
    <n v="65650"/>
    <s v="60001-100000"/>
    <m/>
    <m/>
    <m/>
    <m/>
    <m/>
    <n v="24735.5"/>
    <n v="75077.5"/>
    <n v="50342"/>
    <n v="-50777.5"/>
    <n v="150590.5"/>
    <n v="65650"/>
  </r>
  <r>
    <n v="91074"/>
    <d v="2014-08-08T17:52:57"/>
    <x v="1"/>
    <x v="0"/>
    <x v="1"/>
    <s v="i5"/>
    <n v="63031"/>
    <n v="63031"/>
    <s v="60001-100000"/>
    <m/>
    <m/>
    <m/>
    <m/>
    <m/>
    <n v="24725.25"/>
    <n v="75097.75"/>
    <n v="50372.5"/>
    <n v="-50833.5"/>
    <n v="150656.5"/>
    <n v="63031"/>
  </r>
  <r>
    <n v="487597"/>
    <d v="2014-08-11T08:34:32"/>
    <x v="0"/>
    <x v="1"/>
    <x v="1"/>
    <s v="c9"/>
    <n v="74590"/>
    <n v="74590"/>
    <s v="60001-100000"/>
    <m/>
    <m/>
    <m/>
    <m/>
    <m/>
    <n v="24715"/>
    <n v="75118"/>
    <n v="50403"/>
    <n v="-50889.5"/>
    <n v="150722.5"/>
    <n v="74590"/>
  </r>
  <r>
    <n v="323196"/>
    <d v="2014-08-11T09:08:47"/>
    <x v="0"/>
    <x v="1"/>
    <x v="1"/>
    <s v="c9"/>
    <n v="55302"/>
    <n v="55302"/>
    <s v="40001-60000"/>
    <m/>
    <m/>
    <m/>
    <m/>
    <m/>
    <n v="24705.75"/>
    <n v="75121.25"/>
    <n v="50415.5"/>
    <n v="-50917.5"/>
    <n v="150744.5"/>
    <n v="55302"/>
  </r>
  <r>
    <n v="897963"/>
    <d v="2014-07-30T15:59:29"/>
    <x v="0"/>
    <x v="0"/>
    <x v="1"/>
    <s v="c9"/>
    <n v="50825"/>
    <n v="50825"/>
    <s v="40001-60000"/>
    <m/>
    <m/>
    <m/>
    <m/>
    <m/>
    <n v="24696.5"/>
    <n v="75124.5"/>
    <n v="50428"/>
    <n v="-50945.5"/>
    <n v="150766.5"/>
    <n v="50825"/>
  </r>
  <r>
    <n v="312322"/>
    <d v="2014-07-30T16:02:19"/>
    <x v="0"/>
    <x v="0"/>
    <x v="1"/>
    <s v="c9"/>
    <n v="38268"/>
    <n v="38268"/>
    <s v="20001-40000"/>
    <m/>
    <m/>
    <m/>
    <m/>
    <m/>
    <n v="24687.25"/>
    <n v="75127.75"/>
    <n v="50440.5"/>
    <n v="-50973.5"/>
    <n v="150788.5"/>
    <n v="38268"/>
  </r>
  <r>
    <n v="511022"/>
    <d v="2014-08-19T14:53:15"/>
    <x v="0"/>
    <x v="0"/>
    <x v="1"/>
    <s v="i5"/>
    <n v="35436"/>
    <n v="35436"/>
    <s v="20001-40000"/>
    <m/>
    <m/>
    <m/>
    <m/>
    <m/>
    <n v="24678"/>
    <n v="75131"/>
    <n v="50453"/>
    <n v="-51001.5"/>
    <n v="150810.5"/>
    <n v="35436"/>
  </r>
  <r>
    <n v="734194"/>
    <d v="2014-08-19T14:54:08"/>
    <x v="0"/>
    <x v="0"/>
    <x v="1"/>
    <s v="i5"/>
    <n v="61102"/>
    <n v="61102"/>
    <s v="60001-100000"/>
    <m/>
    <m/>
    <m/>
    <m/>
    <m/>
    <n v="24669.75"/>
    <n v="75133"/>
    <n v="50463.25"/>
    <n v="-51025.125"/>
    <n v="150827.875"/>
    <n v="61102"/>
  </r>
  <r>
    <n v="600707"/>
    <d v="2014-08-21T09:35:01"/>
    <x v="0"/>
    <x v="0"/>
    <x v="1"/>
    <s v="i5"/>
    <n v="39745"/>
    <n v="39745"/>
    <s v="20001-40000"/>
    <m/>
    <m/>
    <m/>
    <m/>
    <m/>
    <n v="24661.5"/>
    <n v="75135"/>
    <n v="50473.5"/>
    <n v="-51048.75"/>
    <n v="150845.25"/>
    <n v="39745"/>
  </r>
  <r>
    <n v="230580"/>
    <d v="2014-08-29T17:20:12"/>
    <x v="0"/>
    <x v="0"/>
    <x v="1"/>
    <s v="c9"/>
    <n v="76013"/>
    <n v="76013"/>
    <s v="60001-100000"/>
    <m/>
    <m/>
    <m/>
    <m/>
    <m/>
    <n v="24653.25"/>
    <n v="75137"/>
    <n v="50483.75"/>
    <n v="-51072.375"/>
    <n v="150862.625"/>
    <n v="76013"/>
  </r>
  <r>
    <n v="771896"/>
    <d v="2014-08-25T09:34:24"/>
    <x v="0"/>
    <x v="0"/>
    <x v="8"/>
    <s v="i5"/>
    <n v="55699"/>
    <n v="55699"/>
    <s v="40001-60000"/>
    <m/>
    <m/>
    <m/>
    <m/>
    <m/>
    <n v="24645"/>
    <n v="75131"/>
    <n v="50486"/>
    <n v="-51084"/>
    <n v="150860"/>
    <n v="55699"/>
  </r>
  <r>
    <n v="504495"/>
    <d v="2014-08-25T09:42:26"/>
    <x v="0"/>
    <x v="1"/>
    <x v="8"/>
    <s v="i5"/>
    <n v="2842"/>
    <n v="2842"/>
    <s v="0-20,000"/>
    <m/>
    <m/>
    <m/>
    <m/>
    <m/>
    <n v="24636.5"/>
    <n v="75133"/>
    <n v="50496.5"/>
    <n v="-51108.25"/>
    <n v="150877.75"/>
    <n v="2842"/>
  </r>
  <r>
    <n v="90305"/>
    <d v="2014-08-29T09:26:32"/>
    <x v="0"/>
    <x v="0"/>
    <x v="8"/>
    <s v="i5"/>
    <n v="77503"/>
    <n v="77503"/>
    <s v="60001-100000"/>
    <m/>
    <m/>
    <m/>
    <m/>
    <m/>
    <n v="24661.5"/>
    <n v="75135"/>
    <n v="50473.5"/>
    <n v="-51048.75"/>
    <n v="150845.25"/>
    <n v="77503"/>
  </r>
  <r>
    <n v="108545"/>
    <d v="2014-08-29T09:31:10"/>
    <x v="1"/>
    <x v="1"/>
    <x v="8"/>
    <s v="i5"/>
    <n v="5950"/>
    <n v="5950"/>
    <s v="0-20,000"/>
    <m/>
    <m/>
    <m/>
    <m/>
    <m/>
    <n v="24653.25"/>
    <n v="75127.75"/>
    <n v="50474.5"/>
    <n v="-51058.5"/>
    <n v="150839.5"/>
    <n v="5950"/>
  </r>
  <r>
    <n v="277040"/>
    <d v="2014-08-29T12:26:14"/>
    <x v="0"/>
    <x v="0"/>
    <x v="8"/>
    <s v="i5"/>
    <n v="78677"/>
    <n v="78677"/>
    <s v="60001-100000"/>
    <m/>
    <m/>
    <m/>
    <m/>
    <m/>
    <n v="24678"/>
    <n v="75131"/>
    <n v="50453"/>
    <n v="-51001.5"/>
    <n v="150810.5"/>
    <n v="78677"/>
  </r>
  <r>
    <n v="922721"/>
    <d v="2014-08-29T12:26:44"/>
    <x v="1"/>
    <x v="1"/>
    <x v="8"/>
    <s v="i5"/>
    <n v="71021"/>
    <n v="71021"/>
    <s v="60001-100000"/>
    <m/>
    <m/>
    <m/>
    <m/>
    <m/>
    <n v="24669.75"/>
    <n v="75121.25"/>
    <n v="50451.5"/>
    <n v="-51007.5"/>
    <n v="150798.5"/>
    <n v="71021"/>
  </r>
  <r>
    <n v="369355"/>
    <d v="2014-08-29T12:27:55"/>
    <x v="0"/>
    <x v="1"/>
    <x v="8"/>
    <s v="i5"/>
    <n v="1415"/>
    <n v="1415"/>
    <s v="0-20,000"/>
    <m/>
    <m/>
    <m/>
    <m/>
    <m/>
    <n v="24661.5"/>
    <n v="75124.5"/>
    <n v="50463"/>
    <n v="-51033"/>
    <n v="150819"/>
    <n v="1415"/>
  </r>
  <r>
    <n v="278571"/>
    <d v="2014-07-14T09:32:18"/>
    <x v="0"/>
    <x v="1"/>
    <x v="0"/>
    <s v="i7"/>
    <n v="5213"/>
    <n v="5213"/>
    <s v="0-20,000"/>
    <m/>
    <m/>
    <m/>
    <m/>
    <m/>
    <n v="24687.25"/>
    <n v="75127.75"/>
    <n v="50440.5"/>
    <n v="-50973.5"/>
    <n v="150788.5"/>
    <n v="5213"/>
  </r>
  <r>
    <n v="427047"/>
    <d v="2014-08-11T09:34:01"/>
    <x v="0"/>
    <x v="0"/>
    <x v="0"/>
    <s v="c9"/>
    <n v="23232"/>
    <n v="23232"/>
    <s v="20001-40000"/>
    <m/>
    <m/>
    <m/>
    <m/>
    <m/>
    <n v="24715"/>
    <n v="75131"/>
    <n v="50416"/>
    <n v="-50909"/>
    <n v="150755"/>
    <n v="23232"/>
  </r>
  <r>
    <n v="455112"/>
    <d v="2014-08-20T08:29:45"/>
    <x v="0"/>
    <x v="0"/>
    <x v="5"/>
    <s v="c5"/>
    <n v="85093"/>
    <n v="85093"/>
    <s v="60001-100000"/>
    <m/>
    <m/>
    <m/>
    <m/>
    <m/>
    <n v="24745.75"/>
    <n v="75133"/>
    <n v="50387.25"/>
    <n v="-50835.125"/>
    <n v="150713.875"/>
    <n v="85093"/>
  </r>
  <r>
    <n v="476712"/>
    <d v="2014-08-20T16:44:16"/>
    <x v="0"/>
    <x v="0"/>
    <x v="5"/>
    <s v="c5"/>
    <n v="54937"/>
    <n v="54937"/>
    <s v="40001-60000"/>
    <m/>
    <m/>
    <m/>
    <m/>
    <m/>
    <n v="24735.5"/>
    <n v="75124.5"/>
    <n v="50389"/>
    <n v="-50848"/>
    <n v="150708"/>
    <n v="54937"/>
  </r>
  <r>
    <n v="844186"/>
    <d v="2014-08-20T16:44:44"/>
    <x v="0"/>
    <x v="0"/>
    <x v="5"/>
    <s v="c5"/>
    <n v="17790"/>
    <n v="17790"/>
    <s v="0-20,000"/>
    <m/>
    <m/>
    <m/>
    <m/>
    <m/>
    <n v="24725.25"/>
    <n v="75127.75"/>
    <n v="50402.5"/>
    <n v="-50878.5"/>
    <n v="150731.5"/>
    <n v="17790"/>
  </r>
  <r>
    <n v="236512"/>
    <d v="2014-08-20T16:45:12"/>
    <x v="0"/>
    <x v="0"/>
    <x v="5"/>
    <s v="c5"/>
    <n v="23993"/>
    <n v="23993"/>
    <s v="20001-40000"/>
    <m/>
    <m/>
    <m/>
    <m/>
    <m/>
    <n v="24756"/>
    <n v="75131"/>
    <n v="50375"/>
    <n v="-50806.5"/>
    <n v="150693.5"/>
    <n v="23993"/>
  </r>
  <r>
    <n v="392211"/>
    <d v="2014-08-22T19:22:18"/>
    <x v="0"/>
    <x v="1"/>
    <x v="5"/>
    <s v="c5"/>
    <n v="96473"/>
    <n v="96473"/>
    <s v="60001-100000"/>
    <m/>
    <m/>
    <m/>
    <m/>
    <m/>
    <n v="24810.75"/>
    <n v="75133"/>
    <n v="50322.25"/>
    <n v="-50672.625"/>
    <n v="150616.375"/>
    <n v="96473"/>
  </r>
  <r>
    <n v="307037"/>
    <d v="2014-08-24T15:04:27"/>
    <x v="0"/>
    <x v="0"/>
    <x v="5"/>
    <s v="c5"/>
    <n v="22654"/>
    <n v="22654"/>
    <s v="20001-40000"/>
    <m/>
    <m/>
    <m/>
    <m/>
    <m/>
    <n v="24792.5"/>
    <n v="75124.5"/>
    <n v="50332"/>
    <n v="-50705.5"/>
    <n v="150622.5"/>
    <n v="22654"/>
  </r>
  <r>
    <n v="322304"/>
    <d v="2014-08-24T15:06:19"/>
    <x v="0"/>
    <x v="0"/>
    <x v="5"/>
    <s v="c5"/>
    <n v="46110"/>
    <n v="46110"/>
    <s v="40001-60000"/>
    <m/>
    <m/>
    <m/>
    <m/>
    <m/>
    <n v="24859.5"/>
    <n v="75127.75"/>
    <n v="50268.25"/>
    <n v="-50542.875"/>
    <n v="150530.125"/>
    <n v="46110"/>
  </r>
  <r>
    <n v="477958"/>
    <d v="2014-07-24T18:28:01"/>
    <x v="1"/>
    <x v="0"/>
    <x v="2"/>
    <s v="i6"/>
    <n v="60079"/>
    <n v="60079"/>
    <s v="60001-100000"/>
    <m/>
    <m/>
    <m/>
    <m/>
    <m/>
    <n v="24829"/>
    <n v="75131"/>
    <n v="50302"/>
    <n v="-50624"/>
    <n v="150584"/>
    <n v="60079"/>
  </r>
  <r>
    <n v="65551"/>
    <d v="2014-07-25T16:00:21"/>
    <x v="0"/>
    <x v="0"/>
    <x v="2"/>
    <s v="i6"/>
    <n v="63278"/>
    <n v="63278"/>
    <s v="60001-100000"/>
    <m/>
    <m/>
    <m/>
    <m/>
    <m/>
    <n v="24810.75"/>
    <n v="75133"/>
    <n v="50322.25"/>
    <n v="-50672.625"/>
    <n v="150616.375"/>
    <n v="63278"/>
  </r>
  <r>
    <n v="95066"/>
    <d v="2014-07-29T16:47:25"/>
    <x v="0"/>
    <x v="1"/>
    <x v="2"/>
    <s v="i6"/>
    <n v="26174"/>
    <n v="26174"/>
    <s v="20001-40000"/>
    <m/>
    <m/>
    <m/>
    <m/>
    <m/>
    <n v="24792.5"/>
    <n v="75135"/>
    <n v="50342.5"/>
    <n v="-50721.25"/>
    <n v="150648.75"/>
    <n v="26174"/>
  </r>
  <r>
    <n v="580775"/>
    <d v="2014-07-29T16:47:56"/>
    <x v="0"/>
    <x v="0"/>
    <x v="2"/>
    <s v="i6"/>
    <n v="75378"/>
    <n v="75378"/>
    <s v="60001-100000"/>
    <m/>
    <m/>
    <m/>
    <m/>
    <m/>
    <n v="24774.25"/>
    <n v="75137"/>
    <n v="50362.75"/>
    <n v="-50769.875"/>
    <n v="150681.125"/>
    <n v="75378"/>
  </r>
  <r>
    <n v="341724"/>
    <d v="2014-07-29T16:48:28"/>
    <x v="0"/>
    <x v="1"/>
    <x v="2"/>
    <s v="i6"/>
    <n v="83457"/>
    <n v="83457"/>
    <s v="60001-100000"/>
    <m/>
    <m/>
    <m/>
    <m/>
    <m/>
    <n v="24756"/>
    <n v="75131"/>
    <n v="50375"/>
    <n v="-50806.5"/>
    <n v="150693.5"/>
    <n v="83457"/>
  </r>
  <r>
    <n v="935823"/>
    <d v="2014-07-29T16:49:00"/>
    <x v="0"/>
    <x v="0"/>
    <x v="2"/>
    <s v="i6"/>
    <n v="91079"/>
    <n v="91079"/>
    <s v="60001-100000"/>
    <m/>
    <m/>
    <m/>
    <m/>
    <m/>
    <n v="24745.75"/>
    <n v="75121.25"/>
    <n v="50375.5"/>
    <n v="-50817.5"/>
    <n v="150684.5"/>
    <n v="91079"/>
  </r>
  <r>
    <n v="567816"/>
    <d v="2014-08-19T23:36:16"/>
    <x v="0"/>
    <x v="0"/>
    <x v="8"/>
    <s v="i7"/>
    <n v="11270"/>
    <n v="11270"/>
    <s v="0-20,000"/>
    <m/>
    <m/>
    <m/>
    <m/>
    <m/>
    <n v="24735.5"/>
    <n v="75077.5"/>
    <n v="50342"/>
    <n v="-50777.5"/>
    <n v="150590.5"/>
    <n v="11270"/>
  </r>
  <r>
    <n v="707930"/>
    <d v="2014-08-19T23:37:04"/>
    <x v="0"/>
    <x v="0"/>
    <x v="8"/>
    <s v="i7"/>
    <n v="56888"/>
    <n v="56888"/>
    <s v="40001-60000"/>
    <m/>
    <m/>
    <m/>
    <m/>
    <m/>
    <n v="24774.25"/>
    <n v="75097.75"/>
    <n v="50323.5"/>
    <n v="-50711"/>
    <n v="150583"/>
    <n v="56888"/>
  </r>
  <r>
    <n v="843561"/>
    <d v="2014-08-01T07:33:09"/>
    <x v="0"/>
    <x v="0"/>
    <x v="1"/>
    <s v="c9"/>
    <n v="88087"/>
    <n v="88087"/>
    <s v="60001-100000"/>
    <m/>
    <m/>
    <m/>
    <m/>
    <m/>
    <n v="24756"/>
    <n v="75118"/>
    <n v="50362"/>
    <n v="-50787"/>
    <n v="150661"/>
    <n v="88087"/>
  </r>
  <r>
    <n v="881883"/>
    <d v="2014-08-25T10:23:43"/>
    <x v="0"/>
    <x v="0"/>
    <x v="1"/>
    <s v="c9"/>
    <n v="70574"/>
    <n v="70574"/>
    <s v="60001-100000"/>
    <m/>
    <m/>
    <m/>
    <m/>
    <m/>
    <n v="24745.75"/>
    <n v="75057.25"/>
    <n v="50311.5"/>
    <n v="-50721.5"/>
    <n v="150524.5"/>
    <n v="70574"/>
  </r>
  <r>
    <n v="747976"/>
    <d v="2014-07-23T09:51:43"/>
    <x v="0"/>
    <x v="0"/>
    <x v="0"/>
    <s v="c8"/>
    <n v="86096"/>
    <n v="86096"/>
    <s v="60001-100000"/>
    <m/>
    <m/>
    <m/>
    <m/>
    <m/>
    <n v="24735.5"/>
    <n v="75077.5"/>
    <n v="50342"/>
    <n v="-50777.5"/>
    <n v="150590.5"/>
    <n v="86096"/>
  </r>
  <r>
    <n v="436683"/>
    <d v="2014-08-09T10:21:58"/>
    <x v="0"/>
    <x v="0"/>
    <x v="2"/>
    <s v="i7"/>
    <n v="51093"/>
    <n v="51093"/>
    <s v="40001-60000"/>
    <m/>
    <m/>
    <m/>
    <m/>
    <m/>
    <n v="24725.25"/>
    <n v="75036"/>
    <n v="50310.75"/>
    <n v="-50740.875"/>
    <n v="150502.125"/>
    <n v="51093"/>
  </r>
  <r>
    <n v="962443"/>
    <d v="2014-08-02T05:21:32"/>
    <x v="0"/>
    <x v="0"/>
    <x v="1"/>
    <s v="c5"/>
    <n v="88896"/>
    <n v="88896"/>
    <s v="60001-100000"/>
    <m/>
    <m/>
    <m/>
    <m/>
    <m/>
    <n v="24715"/>
    <n v="75037"/>
    <n v="50322"/>
    <n v="-50768"/>
    <n v="150520"/>
    <n v="88896"/>
  </r>
  <r>
    <n v="258763"/>
    <d v="2014-07-29T16:16:53"/>
    <x v="0"/>
    <x v="1"/>
    <x v="4"/>
    <s v="c9"/>
    <n v="67945"/>
    <n v="67945"/>
    <s v="60001-100000"/>
    <m/>
    <m/>
    <m/>
    <m/>
    <m/>
    <n v="24705.75"/>
    <n v="75034"/>
    <n v="50328.25"/>
    <n v="-50786.625"/>
    <n v="150526.375"/>
    <n v="67945"/>
  </r>
  <r>
    <n v="300098"/>
    <d v="2014-07-25T09:32:30"/>
    <x v="0"/>
    <x v="1"/>
    <x v="3"/>
    <s v="c5"/>
    <n v="58484"/>
    <n v="58484"/>
    <s v="40001-60000"/>
    <m/>
    <m/>
    <m/>
    <m/>
    <m/>
    <n v="24696.5"/>
    <n v="75035"/>
    <n v="50338.5"/>
    <n v="-50811.25"/>
    <n v="150542.75"/>
    <n v="58484"/>
  </r>
  <r>
    <n v="108214"/>
    <d v="2014-08-29T13:04:56"/>
    <x v="0"/>
    <x v="1"/>
    <x v="0"/>
    <s v="i6"/>
    <n v="21384"/>
    <n v="21384"/>
    <s v="20001-40000"/>
    <m/>
    <m/>
    <m/>
    <m/>
    <m/>
    <n v="24687.25"/>
    <n v="75036"/>
    <n v="50348.75"/>
    <n v="-50835.875"/>
    <n v="150559.125"/>
    <n v="21384"/>
  </r>
  <r>
    <n v="845846"/>
    <d v="2014-08-01T15:18:44"/>
    <x v="1"/>
    <x v="0"/>
    <x v="1"/>
    <s v="i1"/>
    <n v="56306"/>
    <n v="56306"/>
    <s v="40001-60000"/>
    <m/>
    <m/>
    <m/>
    <m/>
    <m/>
    <n v="24715"/>
    <n v="75037"/>
    <n v="50322"/>
    <n v="-50768"/>
    <n v="150520"/>
    <n v="56306"/>
  </r>
  <r>
    <n v="17527"/>
    <d v="2014-08-05T09:56:02"/>
    <x v="0"/>
    <x v="0"/>
    <x v="2"/>
    <s v="c9"/>
    <n v="82144"/>
    <n v="82144"/>
    <s v="60001-100000"/>
    <m/>
    <m/>
    <m/>
    <m/>
    <m/>
    <n v="24705.75"/>
    <n v="75057.25"/>
    <n v="50351.5"/>
    <n v="-50821.5"/>
    <n v="150584.5"/>
    <n v="82144"/>
  </r>
  <r>
    <n v="559672"/>
    <d v="2014-07-22T09:00:27"/>
    <x v="1"/>
    <x v="1"/>
    <x v="0"/>
    <s v="c9"/>
    <n v="82828"/>
    <n v="82828"/>
    <s v="60001-100000"/>
    <m/>
    <m/>
    <m/>
    <m/>
    <m/>
    <n v="24696.5"/>
    <n v="75035"/>
    <n v="50338.5"/>
    <n v="-50811.25"/>
    <n v="150542.75"/>
    <n v="82828"/>
  </r>
  <r>
    <n v="728382"/>
    <d v="2014-07-22T09:03:22"/>
    <x v="0"/>
    <x v="0"/>
    <x v="0"/>
    <s v="c9"/>
    <n v="62693"/>
    <n v="62693"/>
    <s v="60001-100000"/>
    <m/>
    <m/>
    <m/>
    <m/>
    <m/>
    <n v="24687.25"/>
    <n v="75028.5"/>
    <n v="50341.25"/>
    <n v="-50824.625"/>
    <n v="150540.375"/>
    <n v="62693"/>
  </r>
  <r>
    <n v="774559"/>
    <d v="2014-07-22T09:04:47"/>
    <x v="0"/>
    <x v="1"/>
    <x v="0"/>
    <s v="c9"/>
    <n v="41540"/>
    <n v="41540"/>
    <s v="40001-60000"/>
    <m/>
    <m/>
    <m/>
    <m/>
    <m/>
    <n v="24678"/>
    <n v="75033"/>
    <n v="50355"/>
    <n v="-50854.5"/>
    <n v="150565.5"/>
    <n v="41540"/>
  </r>
  <r>
    <n v="282211"/>
    <d v="2014-07-29T11:10:33"/>
    <x v="0"/>
    <x v="0"/>
    <x v="0"/>
    <s v="c9"/>
    <n v="3743"/>
    <n v="3743"/>
    <s v="0-20,000"/>
    <m/>
    <m/>
    <m/>
    <m/>
    <m/>
    <n v="24669.75"/>
    <n v="75034"/>
    <n v="50364.25"/>
    <n v="-50876.625"/>
    <n v="150580.375"/>
    <n v="3743"/>
  </r>
  <r>
    <n v="851128"/>
    <d v="2014-07-29T11:10:56"/>
    <x v="0"/>
    <x v="0"/>
    <x v="0"/>
    <s v="c9"/>
    <n v="36526"/>
    <n v="36526"/>
    <s v="20001-40000"/>
    <m/>
    <m/>
    <m/>
    <m/>
    <m/>
    <n v="24696.5"/>
    <n v="75035"/>
    <n v="50338.5"/>
    <n v="-50811.25"/>
    <n v="150542.75"/>
    <n v="36526"/>
  </r>
  <r>
    <n v="94588"/>
    <d v="2014-08-30T18:00:29"/>
    <x v="0"/>
    <x v="1"/>
    <x v="3"/>
    <s v="b9"/>
    <n v="5027"/>
    <n v="5027"/>
    <s v="0-20,000"/>
    <m/>
    <m/>
    <m/>
    <m/>
    <m/>
    <n v="24687.25"/>
    <n v="75036"/>
    <n v="50348.75"/>
    <n v="-50835.875"/>
    <n v="150559.125"/>
    <n v="5027"/>
  </r>
  <r>
    <n v="829158"/>
    <d v="2014-08-30T18:01:02"/>
    <x v="1"/>
    <x v="1"/>
    <x v="3"/>
    <s v="b9"/>
    <n v="41333"/>
    <n v="41333"/>
    <s v="40001-60000"/>
    <m/>
    <m/>
    <m/>
    <m/>
    <m/>
    <n v="24715"/>
    <n v="75037"/>
    <n v="50322"/>
    <n v="-50768"/>
    <n v="150520"/>
    <n v="41333"/>
  </r>
  <r>
    <n v="632223"/>
    <d v="2014-08-11T09:31:40"/>
    <x v="0"/>
    <x v="1"/>
    <x v="1"/>
    <s v="c5"/>
    <n v="63429"/>
    <n v="63429"/>
    <s v="60001-100000"/>
    <m/>
    <m/>
    <m/>
    <m/>
    <m/>
    <n v="24705.75"/>
    <n v="75057.25"/>
    <n v="50351.5"/>
    <n v="-50821.5"/>
    <n v="150584.5"/>
    <n v="63429"/>
  </r>
  <r>
    <n v="355422"/>
    <d v="2014-07-27T11:09:01"/>
    <x v="0"/>
    <x v="1"/>
    <x v="3"/>
    <s v="i5"/>
    <n v="24504"/>
    <n v="24504"/>
    <s v="20001-40000"/>
    <m/>
    <m/>
    <m/>
    <m/>
    <m/>
    <n v="24696.5"/>
    <n v="75077.5"/>
    <n v="50381"/>
    <n v="-50875"/>
    <n v="150649"/>
    <n v="24504"/>
  </r>
  <r>
    <n v="752453"/>
    <d v="2014-07-27T11:10:24"/>
    <x v="0"/>
    <x v="1"/>
    <x v="3"/>
    <s v="i5"/>
    <n v="52153"/>
    <n v="52153"/>
    <s v="40001-60000"/>
    <m/>
    <m/>
    <m/>
    <m/>
    <m/>
    <n v="24725.25"/>
    <n v="75097.75"/>
    <n v="50372.5"/>
    <n v="-50833.5"/>
    <n v="150656.5"/>
    <n v="52153"/>
  </r>
  <r>
    <n v="241960"/>
    <d v="2014-08-14T14:33:03"/>
    <x v="1"/>
    <x v="1"/>
    <x v="3"/>
    <s v="i5"/>
    <n v="90837"/>
    <n v="90837"/>
    <s v="60001-100000"/>
    <m/>
    <m/>
    <m/>
    <m/>
    <m/>
    <n v="24715"/>
    <n v="75118"/>
    <n v="50403"/>
    <n v="-50889.5"/>
    <n v="150722.5"/>
    <n v="90837"/>
  </r>
  <r>
    <n v="844241"/>
    <d v="2014-08-22T08:01:52"/>
    <x v="1"/>
    <x v="1"/>
    <x v="3"/>
    <s v="i5"/>
    <n v="42115"/>
    <n v="42115"/>
    <s v="40001-60000"/>
    <m/>
    <m/>
    <m/>
    <m/>
    <m/>
    <n v="24705.75"/>
    <n v="75057.25"/>
    <n v="50351.5"/>
    <n v="-50821.5"/>
    <n v="150584.5"/>
    <n v="42115"/>
  </r>
  <r>
    <n v="477354"/>
    <d v="2014-08-19T09:31:56"/>
    <x v="1"/>
    <x v="1"/>
    <x v="3"/>
    <s v="i5"/>
    <n v="76851"/>
    <n v="76851"/>
    <s v="60001-100000"/>
    <m/>
    <m/>
    <m/>
    <m/>
    <m/>
    <n v="24696.5"/>
    <n v="75077.5"/>
    <n v="50381"/>
    <n v="-50875"/>
    <n v="150649"/>
    <n v="76851"/>
  </r>
  <r>
    <n v="716859"/>
    <d v="2014-08-22T16:05:10"/>
    <x v="0"/>
    <x v="1"/>
    <x v="3"/>
    <s v="i5"/>
    <n v="51564"/>
    <n v="51564"/>
    <s v="40001-60000"/>
    <m/>
    <m/>
    <m/>
    <m/>
    <m/>
    <n v="24687.25"/>
    <n v="75036"/>
    <n v="50348.75"/>
    <n v="-50835.875"/>
    <n v="150559.125"/>
    <n v="51564"/>
  </r>
  <r>
    <n v="230535"/>
    <d v="2014-08-22T16:05:40"/>
    <x v="0"/>
    <x v="1"/>
    <x v="3"/>
    <s v="i5"/>
    <n v="50302"/>
    <n v="50302"/>
    <s v="40001-60000"/>
    <m/>
    <m/>
    <m/>
    <m/>
    <m/>
    <n v="24678"/>
    <n v="75037"/>
    <n v="50359"/>
    <n v="-50860.5"/>
    <n v="150575.5"/>
    <n v="50302"/>
  </r>
  <r>
    <n v="545979"/>
    <d v="2014-08-22T16:07:05"/>
    <x v="1"/>
    <x v="1"/>
    <x v="3"/>
    <s v="i5"/>
    <n v="19960"/>
    <n v="19960"/>
    <s v="0-20,000"/>
    <m/>
    <m/>
    <m/>
    <m/>
    <m/>
    <n v="24669.75"/>
    <n v="75057.25"/>
    <n v="50387.5"/>
    <n v="-50911.5"/>
    <n v="150638.5"/>
    <n v="19960"/>
  </r>
  <r>
    <n v="861702"/>
    <d v="2014-08-22T16:08:21"/>
    <x v="0"/>
    <x v="1"/>
    <x v="3"/>
    <s v="i5"/>
    <n v="44878"/>
    <n v="44878"/>
    <s v="40001-60000"/>
    <m/>
    <m/>
    <m/>
    <m/>
    <m/>
    <n v="24696.5"/>
    <n v="75077.5"/>
    <n v="50381"/>
    <n v="-50875"/>
    <n v="150649"/>
    <n v="44878"/>
  </r>
  <r>
    <n v="62115"/>
    <d v="2014-08-22T16:08:44"/>
    <x v="0"/>
    <x v="1"/>
    <x v="3"/>
    <s v="i5"/>
    <n v="71249"/>
    <n v="71249"/>
    <s v="60001-100000"/>
    <m/>
    <m/>
    <m/>
    <m/>
    <m/>
    <n v="24687.25"/>
    <n v="75097.75"/>
    <n v="50410.5"/>
    <n v="-50928.5"/>
    <n v="150713.5"/>
    <n v="71249"/>
  </r>
  <r>
    <n v="449773"/>
    <d v="2014-08-22T16:09:20"/>
    <x v="0"/>
    <x v="1"/>
    <x v="3"/>
    <s v="i5"/>
    <n v="93501"/>
    <n v="93501"/>
    <s v="60001-100000"/>
    <m/>
    <m/>
    <m/>
    <m/>
    <m/>
    <n v="24678"/>
    <n v="75118"/>
    <n v="50440"/>
    <n v="-50982"/>
    <n v="150778"/>
    <n v="93501"/>
  </r>
  <r>
    <n v="293874"/>
    <d v="2014-08-22T16:09:49"/>
    <x v="0"/>
    <x v="1"/>
    <x v="3"/>
    <s v="i5"/>
    <n v="79325"/>
    <n v="79325"/>
    <s v="60001-100000"/>
    <m/>
    <m/>
    <m/>
    <m/>
    <m/>
    <n v="24669.75"/>
    <n v="75057.25"/>
    <n v="50387.5"/>
    <n v="-50911.5"/>
    <n v="150638.5"/>
    <n v="79325"/>
  </r>
  <r>
    <n v="236738"/>
    <d v="2014-08-29T14:57:33"/>
    <x v="0"/>
    <x v="0"/>
    <x v="8"/>
    <s v="c9"/>
    <n v="5439"/>
    <n v="5439"/>
    <s v="0-20,000"/>
    <m/>
    <m/>
    <m/>
    <m/>
    <m/>
    <n v="24661.5"/>
    <n v="75035"/>
    <n v="50373.5"/>
    <n v="-50898.75"/>
    <n v="150595.25"/>
    <n v="5439"/>
  </r>
  <r>
    <n v="98075"/>
    <d v="2014-07-29T09:31:34"/>
    <x v="0"/>
    <x v="0"/>
    <x v="0"/>
    <s v="i7"/>
    <n v="68719"/>
    <n v="68719"/>
    <s v="60001-100000"/>
    <m/>
    <m/>
    <m/>
    <m/>
    <m/>
    <n v="24687.25"/>
    <n v="75036"/>
    <n v="50348.75"/>
    <n v="-50835.875"/>
    <n v="150559.125"/>
    <n v="68719"/>
  </r>
  <r>
    <n v="329299"/>
    <d v="2014-07-29T09:32:28"/>
    <x v="0"/>
    <x v="0"/>
    <x v="0"/>
    <s v="i7"/>
    <n v="38600"/>
    <n v="38600"/>
    <s v="20001-40000"/>
    <m/>
    <m/>
    <m/>
    <m/>
    <m/>
    <n v="24678"/>
    <n v="75037"/>
    <n v="50359"/>
    <n v="-50860.5"/>
    <n v="150575.5"/>
    <n v="38600"/>
  </r>
  <r>
    <n v="449558"/>
    <d v="2014-07-29T09:35:04"/>
    <x v="0"/>
    <x v="0"/>
    <x v="0"/>
    <s v="i7"/>
    <n v="22147"/>
    <n v="22147"/>
    <s v="20001-40000"/>
    <m/>
    <m/>
    <m/>
    <m/>
    <m/>
    <n v="24669.75"/>
    <n v="75057.25"/>
    <n v="50387.5"/>
    <n v="-50911.5"/>
    <n v="150638.5"/>
    <n v="22147"/>
  </r>
  <r>
    <n v="860916"/>
    <d v="2014-08-06T09:31:19"/>
    <x v="0"/>
    <x v="0"/>
    <x v="5"/>
    <s v="i7"/>
    <n v="42657"/>
    <n v="42657"/>
    <s v="40001-60000"/>
    <m/>
    <m/>
    <m/>
    <m/>
    <m/>
    <n v="24696.5"/>
    <n v="75077.5"/>
    <n v="50381"/>
    <n v="-50875"/>
    <n v="150649"/>
    <n v="42657"/>
  </r>
  <r>
    <n v="408498"/>
    <d v="2014-08-08T11:26:24"/>
    <x v="0"/>
    <x v="1"/>
    <x v="5"/>
    <s v="i7"/>
    <n v="67149"/>
    <n v="67149"/>
    <s v="60001-100000"/>
    <m/>
    <m/>
    <m/>
    <m/>
    <m/>
    <n v="24687.25"/>
    <n v="75097.75"/>
    <n v="50410.5"/>
    <n v="-50928.5"/>
    <n v="150713.5"/>
    <n v="67149"/>
  </r>
  <r>
    <n v="70151"/>
    <d v="2014-08-13T16:03:33"/>
    <x v="0"/>
    <x v="1"/>
    <x v="5"/>
    <s v="i7"/>
    <n v="68790"/>
    <n v="68790"/>
    <s v="60001-100000"/>
    <m/>
    <m/>
    <m/>
    <m/>
    <m/>
    <n v="24678"/>
    <n v="75118"/>
    <n v="50440"/>
    <n v="-50982"/>
    <n v="150778"/>
    <n v="68790"/>
  </r>
  <r>
    <n v="637404"/>
    <d v="2014-08-13T16:06:11"/>
    <x v="0"/>
    <x v="1"/>
    <x v="5"/>
    <s v="i7"/>
    <n v="7177"/>
    <n v="7177"/>
    <s v="0-20,000"/>
    <m/>
    <m/>
    <m/>
    <m/>
    <m/>
    <n v="24669.75"/>
    <n v="75121.25"/>
    <n v="50451.5"/>
    <n v="-51007.5"/>
    <n v="150798.5"/>
    <n v="7177"/>
  </r>
  <r>
    <n v="696668"/>
    <d v="2014-07-26T19:50:49"/>
    <x v="0"/>
    <x v="0"/>
    <x v="1"/>
    <s v="i6"/>
    <n v="70229"/>
    <n v="70229"/>
    <s v="60001-100000"/>
    <m/>
    <m/>
    <m/>
    <m/>
    <m/>
    <n v="24696.5"/>
    <n v="75124.5"/>
    <n v="50428"/>
    <n v="-50945.5"/>
    <n v="150766.5"/>
    <n v="70229"/>
  </r>
  <r>
    <n v="27195"/>
    <d v="2014-07-23T09:32:58"/>
    <x v="1"/>
    <x v="0"/>
    <x v="1"/>
    <s v="i6"/>
    <n v="43775"/>
    <n v="43775"/>
    <s v="40001-60000"/>
    <m/>
    <m/>
    <m/>
    <m/>
    <m/>
    <n v="24687.25"/>
    <n v="75127.75"/>
    <n v="50440.5"/>
    <n v="-50973.5"/>
    <n v="150788.5"/>
    <n v="43775"/>
  </r>
  <r>
    <n v="289399"/>
    <d v="2014-08-01T16:29:09"/>
    <x v="0"/>
    <x v="0"/>
    <x v="1"/>
    <s v="i6"/>
    <n v="89749"/>
    <n v="89749"/>
    <s v="60001-100000"/>
    <m/>
    <m/>
    <m/>
    <m/>
    <m/>
    <n v="24678"/>
    <n v="75131"/>
    <n v="50453"/>
    <n v="-51001.5"/>
    <n v="150810.5"/>
    <n v="89749"/>
  </r>
  <r>
    <n v="237069"/>
    <d v="2014-08-16T16:06:56"/>
    <x v="1"/>
    <x v="0"/>
    <x v="1"/>
    <s v="i6"/>
    <n v="46329"/>
    <n v="46329"/>
    <s v="40001-60000"/>
    <m/>
    <m/>
    <m/>
    <m/>
    <m/>
    <n v="24669.75"/>
    <n v="75121.25"/>
    <n v="50451.5"/>
    <n v="-51007.5"/>
    <n v="150798.5"/>
    <n v="46329"/>
  </r>
  <r>
    <n v="15315"/>
    <d v="2014-08-20T11:14:03"/>
    <x v="0"/>
    <x v="1"/>
    <x v="1"/>
    <s v="i6"/>
    <n v="48303"/>
    <n v="48303"/>
    <s v="40001-60000"/>
    <m/>
    <m/>
    <m/>
    <m/>
    <m/>
    <n v="24661.5"/>
    <n v="75124.5"/>
    <n v="50463"/>
    <n v="-51033"/>
    <n v="150819"/>
    <n v="48303"/>
  </r>
  <r>
    <n v="83737"/>
    <d v="2014-08-20T11:12:36"/>
    <x v="0"/>
    <x v="2"/>
    <x v="1"/>
    <s v="i6"/>
    <n v="41256"/>
    <n v="41256"/>
    <s v="40001-60000"/>
    <m/>
    <m/>
    <m/>
    <m/>
    <m/>
    <n v="24653.25"/>
    <n v="75127.75"/>
    <n v="50474.5"/>
    <n v="-51058.5"/>
    <n v="150839.5"/>
    <n v="41256"/>
  </r>
  <r>
    <n v="533925"/>
    <d v="2014-08-26T12:16:40"/>
    <x v="0"/>
    <x v="0"/>
    <x v="1"/>
    <s v="i6"/>
    <n v="85388"/>
    <n v="85388"/>
    <s v="60001-100000"/>
    <m/>
    <m/>
    <m/>
    <m/>
    <m/>
    <n v="24645"/>
    <n v="75131"/>
    <n v="50486"/>
    <n v="-51084"/>
    <n v="150860"/>
    <n v="85388"/>
  </r>
  <r>
    <n v="96361"/>
    <d v="2014-08-26T12:21:09"/>
    <x v="0"/>
    <x v="0"/>
    <x v="1"/>
    <s v="i6"/>
    <n v="14622"/>
    <n v="14622"/>
    <s v="0-20,000"/>
    <m/>
    <m/>
    <m/>
    <m/>
    <m/>
    <n v="24636.5"/>
    <n v="75121.25"/>
    <n v="50484.75"/>
    <n v="-51090.625"/>
    <n v="150848.375"/>
    <n v="14622"/>
  </r>
  <r>
    <n v="854129"/>
    <d v="2014-08-26T12:22:03"/>
    <x v="0"/>
    <x v="0"/>
    <x v="1"/>
    <s v="i6"/>
    <n v="37532"/>
    <n v="37532"/>
    <s v="20001-40000"/>
    <m/>
    <m/>
    <m/>
    <m/>
    <m/>
    <n v="24661.5"/>
    <n v="75124.5"/>
    <n v="50463"/>
    <n v="-51033"/>
    <n v="150819"/>
    <n v="37532"/>
  </r>
  <r>
    <n v="800904"/>
    <d v="2014-08-26T12:16:41"/>
    <x v="0"/>
    <x v="2"/>
    <x v="1"/>
    <s v="i6"/>
    <n v="49509"/>
    <n v="49509"/>
    <s v="40001-60000"/>
    <m/>
    <m/>
    <m/>
    <m/>
    <m/>
    <n v="24653.25"/>
    <n v="75127.75"/>
    <n v="50474.5"/>
    <n v="-51058.5"/>
    <n v="150839.5"/>
    <n v="49509"/>
  </r>
  <r>
    <n v="569891"/>
    <d v="2014-08-27T15:35:08"/>
    <x v="0"/>
    <x v="0"/>
    <x v="1"/>
    <s v="i6"/>
    <n v="2090"/>
    <n v="2090"/>
    <s v="0-20,000"/>
    <m/>
    <m/>
    <m/>
    <m/>
    <m/>
    <n v="24645"/>
    <n v="75131"/>
    <n v="50486"/>
    <n v="-51084"/>
    <n v="150860"/>
    <n v="2090"/>
  </r>
  <r>
    <n v="831300"/>
    <d v="2014-07-17T09:31:49"/>
    <x v="0"/>
    <x v="1"/>
    <x v="3"/>
    <s v="i6"/>
    <n v="30756"/>
    <n v="30756"/>
    <s v="20001-40000"/>
    <m/>
    <m/>
    <m/>
    <m/>
    <m/>
    <n v="24669.75"/>
    <n v="75133"/>
    <n v="50463.25"/>
    <n v="-51025.125"/>
    <n v="150827.875"/>
    <n v="30756"/>
  </r>
  <r>
    <n v="782875"/>
    <d v="2014-08-01T07:47:53"/>
    <x v="0"/>
    <x v="1"/>
    <x v="3"/>
    <s v="i6"/>
    <n v="54920"/>
    <n v="54920"/>
    <s v="40001-60000"/>
    <m/>
    <m/>
    <m/>
    <m/>
    <m/>
    <n v="24661.5"/>
    <n v="75135"/>
    <n v="50473.5"/>
    <n v="-51048.75"/>
    <n v="150845.25"/>
    <n v="54920"/>
  </r>
  <r>
    <n v="634766"/>
    <d v="2014-08-23T17:48:20"/>
    <x v="0"/>
    <x v="1"/>
    <x v="1"/>
    <s v="c5"/>
    <n v="42226"/>
    <n v="42226"/>
    <s v="40001-60000"/>
    <m/>
    <m/>
    <m/>
    <m/>
    <m/>
    <n v="24653.25"/>
    <n v="75137"/>
    <n v="50483.75"/>
    <n v="-51072.375"/>
    <n v="150862.625"/>
    <n v="42226"/>
  </r>
  <r>
    <n v="118038"/>
    <d v="2014-07-24T16:44:06"/>
    <x v="0"/>
    <x v="0"/>
    <x v="1"/>
    <s v="c5"/>
    <n v="39556"/>
    <n v="39556"/>
    <s v="20001-40000"/>
    <m/>
    <m/>
    <m/>
    <m/>
    <m/>
    <n v="24645"/>
    <n v="75139"/>
    <n v="50494"/>
    <n v="-51096"/>
    <n v="150880"/>
    <n v="39556"/>
  </r>
  <r>
    <n v="534433"/>
    <d v="2014-07-24T16:45:10"/>
    <x v="0"/>
    <x v="0"/>
    <x v="1"/>
    <s v="c5"/>
    <n v="95832"/>
    <n v="95832"/>
    <s v="60001-100000"/>
    <m/>
    <m/>
    <m/>
    <m/>
    <m/>
    <n v="24636.5"/>
    <n v="75145"/>
    <n v="50508.5"/>
    <n v="-51126.25"/>
    <n v="150907.75"/>
    <n v="95832"/>
  </r>
  <r>
    <n v="623706"/>
    <d v="2014-07-26T09:53:21"/>
    <x v="0"/>
    <x v="1"/>
    <x v="1"/>
    <s v="c5"/>
    <n v="47217"/>
    <n v="47217"/>
    <s v="40001-60000"/>
    <m/>
    <m/>
    <m/>
    <m/>
    <m/>
    <n v="24628"/>
    <n v="75135"/>
    <n v="50507"/>
    <n v="-51132.5"/>
    <n v="150895.5"/>
    <n v="47217"/>
  </r>
  <r>
    <n v="181703"/>
    <d v="2014-07-26T09:53:18"/>
    <x v="0"/>
    <x v="2"/>
    <x v="1"/>
    <s v="c5"/>
    <n v="71151"/>
    <n v="71151"/>
    <s v="60001-100000"/>
    <m/>
    <m/>
    <m/>
    <m/>
    <m/>
    <n v="24619.5"/>
    <n v="75137"/>
    <n v="50517.5"/>
    <n v="-51156.75"/>
    <n v="150913.25"/>
    <n v="71151"/>
  </r>
  <r>
    <n v="111469"/>
    <d v="2014-07-30T09:49:26"/>
    <x v="0"/>
    <x v="1"/>
    <x v="1"/>
    <s v="c5"/>
    <n v="36419"/>
    <n v="36419"/>
    <s v="20001-40000"/>
    <m/>
    <m/>
    <m/>
    <m/>
    <m/>
    <n v="24611"/>
    <n v="75139"/>
    <n v="50528"/>
    <n v="-51181"/>
    <n v="150931"/>
    <n v="36419"/>
  </r>
  <r>
    <n v="910075"/>
    <d v="2014-08-05T18:47:44"/>
    <x v="0"/>
    <x v="1"/>
    <x v="1"/>
    <s v="c5"/>
    <n v="16181"/>
    <n v="16181"/>
    <s v="0-20,000"/>
    <m/>
    <m/>
    <m/>
    <m/>
    <m/>
    <n v="24595"/>
    <n v="75145"/>
    <n v="50550"/>
    <n v="-51230"/>
    <n v="150970"/>
    <n v="16181"/>
  </r>
  <r>
    <n v="170666"/>
    <d v="2014-07-11T09:32:23"/>
    <x v="1"/>
    <x v="1"/>
    <x v="6"/>
    <s v="c5"/>
    <n v="63637"/>
    <n v="63637"/>
    <s v="60001-100000"/>
    <m/>
    <m/>
    <m/>
    <m/>
    <m/>
    <n v="24628"/>
    <n v="75151"/>
    <n v="50523"/>
    <n v="-51156.5"/>
    <n v="150935.5"/>
    <n v="63637"/>
  </r>
  <r>
    <n v="312655"/>
    <d v="2014-08-29T09:33:57"/>
    <x v="0"/>
    <x v="1"/>
    <x v="1"/>
    <s v="c9"/>
    <n v="23726"/>
    <n v="23726"/>
    <s v="20001-40000"/>
    <m/>
    <m/>
    <m/>
    <m/>
    <m/>
    <n v="24619.5"/>
    <n v="75157"/>
    <n v="50537.5"/>
    <n v="-51186.75"/>
    <n v="150963.25"/>
    <n v="23726"/>
  </r>
  <r>
    <n v="634674"/>
    <d v="2014-07-31T03:04:14"/>
    <x v="0"/>
    <x v="0"/>
    <x v="8"/>
    <s v="c5"/>
    <n v="63556"/>
    <n v="63556"/>
    <s v="60001-100000"/>
    <m/>
    <m/>
    <m/>
    <m/>
    <m/>
    <n v="24645"/>
    <n v="75163"/>
    <n v="50518"/>
    <n v="-51132"/>
    <n v="150940"/>
    <n v="63556"/>
  </r>
  <r>
    <n v="574495"/>
    <d v="2014-07-31T03:05:09"/>
    <x v="0"/>
    <x v="0"/>
    <x v="8"/>
    <s v="c5"/>
    <n v="23537"/>
    <n v="23537"/>
    <s v="20001-40000"/>
    <m/>
    <m/>
    <m/>
    <m/>
    <m/>
    <n v="24636.5"/>
    <n v="75163.25"/>
    <n v="50526.75"/>
    <n v="-51153.625"/>
    <n v="150953.375"/>
    <n v="23537"/>
  </r>
  <r>
    <n v="795229"/>
    <d v="2014-08-02T18:30:52"/>
    <x v="0"/>
    <x v="0"/>
    <x v="2"/>
    <s v="c5"/>
    <n v="42487"/>
    <n v="42487"/>
    <s v="40001-60000"/>
    <m/>
    <m/>
    <m/>
    <m/>
    <m/>
    <n v="24661.5"/>
    <n v="75163.5"/>
    <n v="50502"/>
    <n v="-51091.5"/>
    <n v="150916.5"/>
    <n v="42487"/>
  </r>
  <r>
    <n v="101339"/>
    <d v="2014-08-03T09:18:11"/>
    <x v="0"/>
    <x v="0"/>
    <x v="1"/>
    <s v="c9"/>
    <n v="6604"/>
    <n v="6604"/>
    <s v="0-20,000"/>
    <m/>
    <m/>
    <m/>
    <m/>
    <m/>
    <n v="24653.25"/>
    <n v="75163.75"/>
    <n v="50510.5"/>
    <n v="-51112.5"/>
    <n v="150929.5"/>
    <n v="6604"/>
  </r>
  <r>
    <n v="964866"/>
    <d v="2014-08-03T09:15:56"/>
    <x v="1"/>
    <x v="2"/>
    <x v="1"/>
    <s v="c9"/>
    <n v="77654"/>
    <n v="77654"/>
    <s v="60001-100000"/>
    <m/>
    <m/>
    <m/>
    <m/>
    <m/>
    <n v="24678"/>
    <n v="75164"/>
    <n v="50486"/>
    <n v="-51051"/>
    <n v="150893"/>
    <n v="77654"/>
  </r>
  <r>
    <n v="602766"/>
    <d v="2014-08-16T16:04:34"/>
    <x v="0"/>
    <x v="0"/>
    <x v="1"/>
    <s v="c9"/>
    <n v="76581"/>
    <n v="76581"/>
    <s v="60001-100000"/>
    <m/>
    <m/>
    <m/>
    <m/>
    <m/>
    <n v="24669.75"/>
    <n v="75163.25"/>
    <n v="50493.5"/>
    <n v="-51070.5"/>
    <n v="150903.5"/>
    <n v="76581"/>
  </r>
  <r>
    <n v="544249"/>
    <d v="2014-08-11T07:57:49"/>
    <x v="0"/>
    <x v="1"/>
    <x v="1"/>
    <s v="c9"/>
    <n v="54308"/>
    <n v="54308"/>
    <s v="40001-60000"/>
    <m/>
    <m/>
    <m/>
    <m/>
    <m/>
    <n v="24661.5"/>
    <n v="75151"/>
    <n v="50489.5"/>
    <n v="-51072.75"/>
    <n v="150885.25"/>
    <n v="54308"/>
  </r>
  <r>
    <n v="181724"/>
    <d v="2014-07-22T09:31:50"/>
    <x v="0"/>
    <x v="0"/>
    <x v="5"/>
    <s v="c5"/>
    <n v="40027"/>
    <n v="40027"/>
    <s v="40001-60000"/>
    <m/>
    <m/>
    <m/>
    <m/>
    <m/>
    <n v="24653.25"/>
    <n v="75157"/>
    <n v="50503.75"/>
    <n v="-51102.375"/>
    <n v="150912.625"/>
    <n v="40027"/>
  </r>
  <r>
    <n v="491865"/>
    <d v="2014-08-12T09:31:53"/>
    <x v="0"/>
    <x v="1"/>
    <x v="5"/>
    <s v="c5"/>
    <n v="50726"/>
    <n v="50726"/>
    <s v="40001-60000"/>
    <m/>
    <m/>
    <m/>
    <m/>
    <m/>
    <n v="24645"/>
    <n v="75163"/>
    <n v="50518"/>
    <n v="-51132"/>
    <n v="150940"/>
    <n v="50726"/>
  </r>
  <r>
    <n v="994547"/>
    <d v="2014-07-22T09:31:23"/>
    <x v="1"/>
    <x v="0"/>
    <x v="1"/>
    <s v="c9"/>
    <n v="24324"/>
    <n v="24324"/>
    <s v="20001-40000"/>
    <m/>
    <m/>
    <m/>
    <m/>
    <m/>
    <n v="24636.5"/>
    <n v="75163.25"/>
    <n v="50526.75"/>
    <n v="-51153.625"/>
    <n v="150953.375"/>
    <n v="24324"/>
  </r>
  <r>
    <n v="472159"/>
    <d v="2014-07-22T09:37:53"/>
    <x v="0"/>
    <x v="0"/>
    <x v="1"/>
    <s v="c9"/>
    <n v="21527"/>
    <n v="21527"/>
    <s v="20001-40000"/>
    <m/>
    <m/>
    <m/>
    <m/>
    <m/>
    <n v="24661.5"/>
    <n v="75163.5"/>
    <n v="50502"/>
    <n v="-51091.5"/>
    <n v="150916.5"/>
    <n v="21527"/>
  </r>
  <r>
    <n v="214831"/>
    <d v="2014-07-22T09:32:27"/>
    <x v="0"/>
    <x v="1"/>
    <x v="1"/>
    <s v="c9"/>
    <n v="64561"/>
    <n v="64561"/>
    <s v="60001-100000"/>
    <m/>
    <m/>
    <m/>
    <m/>
    <m/>
    <n v="24687.25"/>
    <n v="75163.75"/>
    <n v="50476.5"/>
    <n v="-51027.5"/>
    <n v="150878.5"/>
    <n v="64561"/>
  </r>
  <r>
    <n v="469291"/>
    <d v="2014-08-15T17:32:26"/>
    <x v="0"/>
    <x v="1"/>
    <x v="1"/>
    <s v="c9"/>
    <n v="2418"/>
    <n v="2418"/>
    <s v="0-20,000"/>
    <m/>
    <m/>
    <m/>
    <m/>
    <m/>
    <n v="24678"/>
    <n v="75164"/>
    <n v="50486"/>
    <n v="-51051"/>
    <n v="150893"/>
    <n v="2418"/>
  </r>
  <r>
    <n v="520857"/>
    <d v="2014-08-21T16:04:05"/>
    <x v="0"/>
    <x v="2"/>
    <x v="1"/>
    <s v="c9"/>
    <n v="82095"/>
    <n v="82095"/>
    <s v="60001-100000"/>
    <m/>
    <m/>
    <m/>
    <m/>
    <m/>
    <n v="24705.75"/>
    <n v="75187.5"/>
    <n v="50481.75"/>
    <n v="-51016.875"/>
    <n v="150910.125"/>
    <n v="82095"/>
  </r>
  <r>
    <n v="70068"/>
    <d v="2014-08-27T19:50:23"/>
    <x v="0"/>
    <x v="0"/>
    <x v="1"/>
    <s v="c9"/>
    <n v="69583"/>
    <n v="69583"/>
    <s v="60001-100000"/>
    <m/>
    <m/>
    <m/>
    <m/>
    <m/>
    <n v="24696.5"/>
    <n v="75163.5"/>
    <n v="50467"/>
    <n v="-51004"/>
    <n v="150864"/>
    <n v="69583"/>
  </r>
  <r>
    <n v="469233"/>
    <d v="2014-08-26T09:31:21"/>
    <x v="0"/>
    <x v="0"/>
    <x v="0"/>
    <s v="i5"/>
    <n v="23772"/>
    <n v="23772"/>
    <s v="20001-40000"/>
    <m/>
    <m/>
    <m/>
    <m/>
    <m/>
    <n v="24687.25"/>
    <n v="75163.75"/>
    <n v="50476.5"/>
    <n v="-51027.5"/>
    <n v="150878.5"/>
    <n v="23772"/>
  </r>
  <r>
    <n v="592432"/>
    <d v="2014-08-28T14:35:38"/>
    <x v="0"/>
    <x v="0"/>
    <x v="0"/>
    <s v="i5"/>
    <n v="10144"/>
    <n v="10144"/>
    <s v="0-20,000"/>
    <m/>
    <m/>
    <m/>
    <m/>
    <m/>
    <n v="24715"/>
    <n v="75164"/>
    <n v="50449"/>
    <n v="-50958.5"/>
    <n v="150837.5"/>
    <n v="10144"/>
  </r>
  <r>
    <n v="576494"/>
    <d v="2014-08-28T18:28:52"/>
    <x v="0"/>
    <x v="0"/>
    <x v="0"/>
    <s v="i5"/>
    <n v="44526"/>
    <n v="44526"/>
    <s v="40001-60000"/>
    <m/>
    <m/>
    <m/>
    <m/>
    <m/>
    <n v="24745.75"/>
    <n v="75187.5"/>
    <n v="50441.75"/>
    <n v="-50916.875"/>
    <n v="150850.125"/>
    <n v="44526"/>
  </r>
  <r>
    <n v="910136"/>
    <d v="2014-08-28T18:29:27"/>
    <x v="0"/>
    <x v="1"/>
    <x v="0"/>
    <s v="i5"/>
    <n v="52402"/>
    <n v="52402"/>
    <s v="40001-60000"/>
    <m/>
    <m/>
    <m/>
    <m/>
    <m/>
    <n v="24735.5"/>
    <n v="75211"/>
    <n v="50475.5"/>
    <n v="-50977.75"/>
    <n v="150924.25"/>
    <n v="52402"/>
  </r>
  <r>
    <n v="986428"/>
    <d v="2014-08-27T09:31:21"/>
    <x v="0"/>
    <x v="0"/>
    <x v="1"/>
    <s v="c5"/>
    <n v="13969"/>
    <n v="13969"/>
    <s v="0-20,000"/>
    <m/>
    <m/>
    <m/>
    <m/>
    <m/>
    <n v="24725.25"/>
    <n v="75234.5"/>
    <n v="50509.25"/>
    <n v="-51038.625"/>
    <n v="150998.375"/>
    <n v="13969"/>
  </r>
  <r>
    <n v="930316"/>
    <d v="2014-08-27T21:25:57"/>
    <x v="1"/>
    <x v="0"/>
    <x v="1"/>
    <s v="c5"/>
    <n v="91546"/>
    <n v="91546"/>
    <s v="60001-100000"/>
    <m/>
    <m/>
    <m/>
    <m/>
    <m/>
    <n v="24756"/>
    <n v="75258"/>
    <n v="50502"/>
    <n v="-50997"/>
    <n v="151011"/>
    <n v="91546"/>
  </r>
  <r>
    <n v="34301"/>
    <d v="2014-08-27T21:27:55"/>
    <x v="1"/>
    <x v="0"/>
    <x v="1"/>
    <s v="c5"/>
    <n v="13802"/>
    <n v="13802"/>
    <s v="0-20,000"/>
    <m/>
    <m/>
    <m/>
    <m/>
    <m/>
    <n v="24745.75"/>
    <n v="75187.5"/>
    <n v="50441.75"/>
    <n v="-50916.875"/>
    <n v="150850.125"/>
    <n v="13802"/>
  </r>
  <r>
    <n v="203823"/>
    <d v="2014-08-27T21:26:46"/>
    <x v="0"/>
    <x v="1"/>
    <x v="1"/>
    <s v="c5"/>
    <n v="38047"/>
    <n v="38047"/>
    <s v="20001-40000"/>
    <m/>
    <m/>
    <m/>
    <m/>
    <m/>
    <n v="24792.5"/>
    <n v="75211"/>
    <n v="50418.5"/>
    <n v="-50835.25"/>
    <n v="150838.75"/>
    <n v="38047"/>
  </r>
  <r>
    <n v="609607"/>
    <d v="2014-08-06T09:32:32"/>
    <x v="0"/>
    <x v="0"/>
    <x v="6"/>
    <s v="i5"/>
    <n v="36294"/>
    <n v="36294"/>
    <s v="20001-40000"/>
    <m/>
    <m/>
    <m/>
    <m/>
    <m/>
    <n v="24774.25"/>
    <n v="75234.5"/>
    <n v="50460.25"/>
    <n v="-50916.125"/>
    <n v="150924.875"/>
    <n v="36294"/>
  </r>
  <r>
    <n v="580000"/>
    <d v="2014-07-23T09:31:16"/>
    <x v="0"/>
    <x v="0"/>
    <x v="0"/>
    <s v="c8"/>
    <n v="62097"/>
    <n v="62097"/>
    <s v="60001-100000"/>
    <m/>
    <m/>
    <m/>
    <m/>
    <m/>
    <n v="24756"/>
    <n v="75258"/>
    <n v="50502"/>
    <n v="-50997"/>
    <n v="151011"/>
    <n v="62097"/>
  </r>
  <r>
    <n v="968762"/>
    <d v="2014-08-11T15:53:17"/>
    <x v="0"/>
    <x v="0"/>
    <x v="6"/>
    <s v="i1"/>
    <n v="92420"/>
    <n v="92420"/>
    <s v="60001-100000"/>
    <m/>
    <m/>
    <m/>
    <m/>
    <m/>
    <n v="24745.75"/>
    <n v="75278.75"/>
    <n v="50533"/>
    <n v="-51053.75"/>
    <n v="151078.25"/>
    <n v="92420"/>
  </r>
  <r>
    <n v="653469"/>
    <d v="2014-08-11T15:54:23"/>
    <x v="0"/>
    <x v="1"/>
    <x v="6"/>
    <s v="i1"/>
    <n v="57993"/>
    <n v="57993"/>
    <s v="40001-60000"/>
    <m/>
    <m/>
    <m/>
    <m/>
    <m/>
    <n v="24735.5"/>
    <n v="75211"/>
    <n v="50475.5"/>
    <n v="-50977.75"/>
    <n v="150924.25"/>
    <n v="57993"/>
  </r>
  <r>
    <n v="246856"/>
    <d v="2014-07-31T09:34:03"/>
    <x v="0"/>
    <x v="1"/>
    <x v="0"/>
    <s v="i6"/>
    <n v="24756"/>
    <n v="24756"/>
    <s v="20001-40000"/>
    <m/>
    <m/>
    <m/>
    <m/>
    <m/>
    <n v="24725.25"/>
    <n v="75234.5"/>
    <n v="50509.25"/>
    <n v="-51038.625"/>
    <n v="150998.375"/>
    <n v="24756"/>
  </r>
  <r>
    <n v="631532"/>
    <d v="2014-07-29T17:32:10"/>
    <x v="0"/>
    <x v="1"/>
    <x v="2"/>
    <s v="b9"/>
    <n v="96610"/>
    <n v="96610"/>
    <s v="60001-100000"/>
    <m/>
    <m/>
    <m/>
    <m/>
    <m/>
    <n v="24715"/>
    <n v="75258"/>
    <n v="50543"/>
    <n v="-51099.5"/>
    <n v="151072.5"/>
    <n v="96610"/>
  </r>
  <r>
    <n v="856783"/>
    <d v="2014-07-29T17:32:41"/>
    <x v="1"/>
    <x v="1"/>
    <x v="2"/>
    <s v="b9"/>
    <n v="88276"/>
    <n v="88276"/>
    <s v="60001-100000"/>
    <m/>
    <m/>
    <m/>
    <m/>
    <m/>
    <n v="24705.75"/>
    <n v="75187.5"/>
    <n v="50481.75"/>
    <n v="-51016.875"/>
    <n v="150910.125"/>
    <n v="88276"/>
  </r>
  <r>
    <n v="294317"/>
    <d v="2014-07-29T17:33:33"/>
    <x v="1"/>
    <x v="1"/>
    <x v="2"/>
    <s v="b9"/>
    <n v="85400"/>
    <n v="85400"/>
    <s v="60001-100000"/>
    <m/>
    <m/>
    <m/>
    <m/>
    <m/>
    <n v="24696.5"/>
    <n v="75163.5"/>
    <n v="50467"/>
    <n v="-51004"/>
    <n v="150864"/>
    <n v="85400"/>
  </r>
  <r>
    <n v="471224"/>
    <d v="2014-07-30T16:08:14"/>
    <x v="0"/>
    <x v="0"/>
    <x v="2"/>
    <s v="b9"/>
    <n v="36681"/>
    <n v="36681"/>
    <s v="20001-40000"/>
    <m/>
    <m/>
    <m/>
    <m/>
    <m/>
    <n v="24687.25"/>
    <n v="75157"/>
    <n v="50469.75"/>
    <n v="-51017.375"/>
    <n v="150861.625"/>
    <n v="36681"/>
  </r>
  <r>
    <n v="524337"/>
    <d v="2014-07-24T09:31:51"/>
    <x v="0"/>
    <x v="0"/>
    <x v="2"/>
    <s v="c5"/>
    <n v="84524"/>
    <n v="84524"/>
    <s v="60001-100000"/>
    <m/>
    <m/>
    <m/>
    <m/>
    <m/>
    <n v="24678"/>
    <n v="75163"/>
    <n v="50485"/>
    <n v="-51049.5"/>
    <n v="150890.5"/>
    <n v="84524"/>
  </r>
  <r>
    <n v="946203"/>
    <d v="2014-07-30T04:06:51"/>
    <x v="0"/>
    <x v="1"/>
    <x v="2"/>
    <s v="c5"/>
    <n v="72462"/>
    <n v="72462"/>
    <s v="60001-100000"/>
    <m/>
    <m/>
    <m/>
    <m/>
    <m/>
    <n v="24669.75"/>
    <n v="75145"/>
    <n v="50475.25"/>
    <n v="-51043.125"/>
    <n v="150857.875"/>
    <n v="72462"/>
  </r>
  <r>
    <n v="519413"/>
    <d v="2014-07-30T04:07:52"/>
    <x v="0"/>
    <x v="0"/>
    <x v="2"/>
    <s v="c5"/>
    <n v="7774"/>
    <n v="7774"/>
    <s v="0-20,000"/>
    <m/>
    <m/>
    <m/>
    <m/>
    <m/>
    <n v="24661.5"/>
    <n v="75151"/>
    <n v="50489.5"/>
    <n v="-51072.75"/>
    <n v="150885.25"/>
    <n v="7774"/>
  </r>
  <r>
    <n v="481753"/>
    <d v="2014-07-30T09:24:23"/>
    <x v="0"/>
    <x v="1"/>
    <x v="2"/>
    <s v="c5"/>
    <n v="98350"/>
    <n v="98350"/>
    <s v="60001-100000"/>
    <m/>
    <m/>
    <m/>
    <m/>
    <m/>
    <n v="24687.25"/>
    <n v="75157"/>
    <n v="50469.75"/>
    <n v="-51017.375"/>
    <n v="150861.625"/>
    <n v="98350"/>
  </r>
  <r>
    <n v="218458"/>
    <d v="2014-08-05T11:22:07"/>
    <x v="0"/>
    <x v="0"/>
    <x v="2"/>
    <s v="c5"/>
    <n v="49148"/>
    <n v="49148"/>
    <s v="40001-60000"/>
    <m/>
    <m/>
    <m/>
    <m/>
    <m/>
    <n v="24678"/>
    <n v="75139"/>
    <n v="50461"/>
    <n v="-51013.5"/>
    <n v="150830.5"/>
    <n v="49148"/>
  </r>
  <r>
    <n v="309231"/>
    <d v="2014-08-05T11:23:09"/>
    <x v="0"/>
    <x v="0"/>
    <x v="2"/>
    <s v="c5"/>
    <n v="84249"/>
    <n v="84249"/>
    <s v="60001-100000"/>
    <m/>
    <m/>
    <m/>
    <m/>
    <m/>
    <n v="24669.75"/>
    <n v="75145"/>
    <n v="50475.25"/>
    <n v="-51043.125"/>
    <n v="150857.875"/>
    <n v="84249"/>
  </r>
  <r>
    <n v="282766"/>
    <d v="2014-08-28T16:50:25"/>
    <x v="0"/>
    <x v="0"/>
    <x v="0"/>
    <s v="i5"/>
    <n v="50287"/>
    <n v="50287"/>
    <s v="40001-60000"/>
    <m/>
    <m/>
    <m/>
    <m/>
    <m/>
    <n v="24661.5"/>
    <n v="75135"/>
    <n v="50473.5"/>
    <n v="-51048.75"/>
    <n v="150845.25"/>
    <n v="50287"/>
  </r>
  <r>
    <n v="55764"/>
    <d v="2014-08-08T22:27:19"/>
    <x v="0"/>
    <x v="0"/>
    <x v="2"/>
    <s v="c5"/>
    <n v="65442"/>
    <n v="65442"/>
    <s v="60001-100000"/>
    <m/>
    <m/>
    <m/>
    <m/>
    <m/>
    <n v="24653.25"/>
    <n v="75137"/>
    <n v="50483.75"/>
    <n v="-51072.375"/>
    <n v="150862.625"/>
    <n v="65442"/>
  </r>
  <r>
    <n v="141436"/>
    <d v="2014-08-04T09:33:51"/>
    <x v="0"/>
    <x v="1"/>
    <x v="2"/>
    <s v="c5"/>
    <n v="57496"/>
    <n v="57496"/>
    <s v="40001-60000"/>
    <m/>
    <m/>
    <m/>
    <m/>
    <m/>
    <n v="24645"/>
    <n v="75139"/>
    <n v="50494"/>
    <n v="-51096"/>
    <n v="150880"/>
    <n v="57496"/>
  </r>
  <r>
    <n v="934067"/>
    <d v="2014-08-04T09:35:46"/>
    <x v="0"/>
    <x v="1"/>
    <x v="2"/>
    <s v="c5"/>
    <n v="16902"/>
    <n v="16902"/>
    <s v="0-20,000"/>
    <m/>
    <m/>
    <m/>
    <m/>
    <m/>
    <n v="24636.5"/>
    <n v="75145"/>
    <n v="50508.5"/>
    <n v="-51126.25"/>
    <n v="150907.75"/>
    <n v="16902"/>
  </r>
  <r>
    <n v="839964"/>
    <d v="2014-08-04T09:33:23"/>
    <x v="0"/>
    <x v="1"/>
    <x v="2"/>
    <s v="c5"/>
    <n v="83294"/>
    <n v="83294"/>
    <s v="60001-100000"/>
    <m/>
    <m/>
    <m/>
    <m/>
    <m/>
    <n v="24661.5"/>
    <n v="75151"/>
    <n v="50489.5"/>
    <n v="-51072.75"/>
    <n v="150885.25"/>
    <n v="83294"/>
  </r>
  <r>
    <n v="850081"/>
    <d v="2014-08-06T18:54:44"/>
    <x v="0"/>
    <x v="0"/>
    <x v="2"/>
    <s v="c5"/>
    <n v="42812"/>
    <n v="42812"/>
    <s v="40001-60000"/>
    <m/>
    <m/>
    <m/>
    <m/>
    <m/>
    <n v="24653.25"/>
    <n v="75137"/>
    <n v="50483.75"/>
    <n v="-51072.375"/>
    <n v="150862.625"/>
    <n v="42812"/>
  </r>
  <r>
    <n v="55168"/>
    <d v="2014-08-15T10:05:13"/>
    <x v="1"/>
    <x v="0"/>
    <x v="2"/>
    <s v="c5"/>
    <n v="37354"/>
    <n v="37354"/>
    <s v="20001-40000"/>
    <m/>
    <m/>
    <m/>
    <m/>
    <m/>
    <n v="24645"/>
    <n v="75139"/>
    <n v="50494"/>
    <n v="-51096"/>
    <n v="150880"/>
    <n v="37354"/>
  </r>
  <r>
    <n v="543245"/>
    <d v="2014-08-15T10:05:47"/>
    <x v="0"/>
    <x v="1"/>
    <x v="2"/>
    <s v="c5"/>
    <n v="54473"/>
    <n v="54473"/>
    <s v="40001-60000"/>
    <m/>
    <m/>
    <m/>
    <m/>
    <m/>
    <n v="24636.5"/>
    <n v="75145"/>
    <n v="50508.5"/>
    <n v="-51126.25"/>
    <n v="150907.75"/>
    <n v="54473"/>
  </r>
  <r>
    <n v="322454"/>
    <d v="2014-08-15T10:07:52"/>
    <x v="0"/>
    <x v="0"/>
    <x v="2"/>
    <s v="c5"/>
    <n v="99824"/>
    <n v="99824"/>
    <s v="60001-100000"/>
    <m/>
    <m/>
    <m/>
    <m/>
    <m/>
    <n v="24628"/>
    <n v="75151"/>
    <n v="50523"/>
    <n v="-51156.5"/>
    <n v="150935.5"/>
    <n v="99824"/>
  </r>
  <r>
    <n v="20989"/>
    <d v="2014-08-11T09:32:13"/>
    <x v="0"/>
    <x v="1"/>
    <x v="0"/>
    <s v="c9"/>
    <n v="60605"/>
    <n v="60605"/>
    <s v="60001-100000"/>
    <m/>
    <m/>
    <m/>
    <m/>
    <m/>
    <n v="24619.5"/>
    <n v="75137"/>
    <n v="50517.5"/>
    <n v="-51156.75"/>
    <n v="150913.25"/>
    <n v="60605"/>
  </r>
  <r>
    <n v="800047"/>
    <d v="2014-08-07T07:27:49"/>
    <x v="0"/>
    <x v="1"/>
    <x v="2"/>
    <s v="c9"/>
    <n v="31737"/>
    <n v="31737"/>
    <s v="20001-40000"/>
    <m/>
    <m/>
    <m/>
    <m/>
    <m/>
    <n v="24611"/>
    <n v="75139"/>
    <n v="50528"/>
    <n v="-51181"/>
    <n v="150931"/>
    <n v="31737"/>
  </r>
  <r>
    <n v="467278"/>
    <d v="2014-08-07T07:29:22"/>
    <x v="0"/>
    <x v="0"/>
    <x v="2"/>
    <s v="c9"/>
    <n v="18647"/>
    <n v="18647"/>
    <s v="0-20,000"/>
    <m/>
    <m/>
    <m/>
    <m/>
    <m/>
    <n v="24595"/>
    <n v="75145"/>
    <n v="50550"/>
    <n v="-51230"/>
    <n v="150970"/>
    <n v="18647"/>
  </r>
  <r>
    <n v="280940"/>
    <d v="2014-08-07T07:30:34"/>
    <x v="1"/>
    <x v="0"/>
    <x v="2"/>
    <s v="c9"/>
    <n v="37833"/>
    <n v="37833"/>
    <s v="20001-40000"/>
    <m/>
    <m/>
    <m/>
    <m/>
    <m/>
    <n v="24628"/>
    <n v="75151"/>
    <n v="50523"/>
    <n v="-51156.5"/>
    <n v="150935.5"/>
    <n v="37833"/>
  </r>
  <r>
    <n v="981779"/>
    <d v="2014-08-12T21:56:12"/>
    <x v="0"/>
    <x v="0"/>
    <x v="1"/>
    <s v="i5"/>
    <n v="27537"/>
    <n v="27537"/>
    <s v="20001-40000"/>
    <m/>
    <m/>
    <m/>
    <m/>
    <m/>
    <n v="24619.5"/>
    <n v="75157"/>
    <n v="50537.5"/>
    <n v="-51186.75"/>
    <n v="150963.25"/>
    <n v="27537"/>
  </r>
  <r>
    <n v="541258"/>
    <d v="2014-08-07T16:22:36"/>
    <x v="0"/>
    <x v="0"/>
    <x v="6"/>
    <s v="b9"/>
    <n v="37896"/>
    <n v="37896"/>
    <s v="20001-40000"/>
    <m/>
    <m/>
    <m/>
    <m/>
    <m/>
    <n v="24611"/>
    <n v="75163"/>
    <n v="50552"/>
    <n v="-51217"/>
    <n v="150991"/>
    <n v="37896"/>
  </r>
  <r>
    <n v="763252"/>
    <d v="2014-08-19T09:32:01"/>
    <x v="0"/>
    <x v="0"/>
    <x v="1"/>
    <s v="i5"/>
    <n v="42231"/>
    <n v="42231"/>
    <s v="40001-60000"/>
    <m/>
    <m/>
    <m/>
    <m/>
    <m/>
    <n v="24595"/>
    <n v="75163.25"/>
    <n v="50568.25"/>
    <n v="-51257.375"/>
    <n v="151015.625"/>
    <n v="42231"/>
  </r>
  <r>
    <n v="576187"/>
    <d v="2014-08-07T08:55:46"/>
    <x v="0"/>
    <x v="0"/>
    <x v="8"/>
    <s v="i7"/>
    <n v="52210"/>
    <n v="52210"/>
    <s v="40001-60000"/>
    <m/>
    <m/>
    <m/>
    <m/>
    <m/>
    <n v="24579"/>
    <n v="75163.5"/>
    <n v="50584.5"/>
    <n v="-51297.75"/>
    <n v="151040.25"/>
    <n v="52210"/>
  </r>
  <r>
    <n v="608018"/>
    <d v="2014-08-21T09:33:00"/>
    <x v="0"/>
    <x v="1"/>
    <x v="3"/>
    <s v="c9"/>
    <n v="83678"/>
    <n v="83678"/>
    <s v="60001-100000"/>
    <m/>
    <m/>
    <m/>
    <m/>
    <m/>
    <n v="24563"/>
    <n v="75163.75"/>
    <n v="50600.75"/>
    <n v="-51338.125"/>
    <n v="151064.875"/>
    <n v="83678"/>
  </r>
  <r>
    <n v="438895"/>
    <d v="2014-08-21T09:34:24"/>
    <x v="0"/>
    <x v="1"/>
    <x v="3"/>
    <s v="c9"/>
    <n v="73323"/>
    <n v="73323"/>
    <s v="60001-100000"/>
    <m/>
    <m/>
    <m/>
    <m/>
    <m/>
    <n v="24547"/>
    <n v="75163"/>
    <n v="50616"/>
    <n v="-51377"/>
    <n v="151087"/>
    <n v="73323"/>
  </r>
  <r>
    <n v="649743"/>
    <d v="2014-08-14T09:31:25"/>
    <x v="0"/>
    <x v="0"/>
    <x v="1"/>
    <s v="c9"/>
    <n v="36760"/>
    <n v="36760"/>
    <s v="20001-40000"/>
    <m/>
    <m/>
    <m/>
    <m/>
    <m/>
    <n v="24545.25"/>
    <n v="75163.25"/>
    <n v="50618"/>
    <n v="-51381.75"/>
    <n v="151090.25"/>
    <n v="36760"/>
  </r>
  <r>
    <n v="114306"/>
    <d v="2014-08-15T09:32:07"/>
    <x v="0"/>
    <x v="0"/>
    <x v="1"/>
    <s v="i6"/>
    <n v="48320"/>
    <n v="48320"/>
    <s v="40001-60000"/>
    <m/>
    <m/>
    <m/>
    <m/>
    <m/>
    <n v="24543.5"/>
    <n v="75163.5"/>
    <n v="50620"/>
    <n v="-51386.5"/>
    <n v="151093.5"/>
    <n v="48320"/>
  </r>
  <r>
    <n v="948487"/>
    <d v="2014-08-11T09:32:25"/>
    <x v="0"/>
    <x v="1"/>
    <x v="0"/>
    <s v="i7"/>
    <n v="97686"/>
    <n v="97686"/>
    <s v="60001-100000"/>
    <m/>
    <m/>
    <m/>
    <m/>
    <m/>
    <n v="24541.75"/>
    <n v="75163.75"/>
    <n v="50622"/>
    <n v="-51391.25"/>
    <n v="151096.75"/>
    <n v="97686"/>
  </r>
  <r>
    <n v="496594"/>
    <d v="2014-08-04T09:31:35"/>
    <x v="0"/>
    <x v="0"/>
    <x v="0"/>
    <s v="c5"/>
    <n v="98665"/>
    <n v="98665"/>
    <s v="60001-100000"/>
    <m/>
    <m/>
    <m/>
    <m/>
    <m/>
    <n v="24540"/>
    <n v="75163"/>
    <n v="50623"/>
    <n v="-51394.5"/>
    <n v="151097.5"/>
    <n v="98665"/>
  </r>
  <r>
    <n v="400371"/>
    <d v="2014-08-08T19:27:26"/>
    <x v="0"/>
    <x v="0"/>
    <x v="6"/>
    <s v="c9"/>
    <n v="2176"/>
    <n v="2176"/>
    <s v="0-20,000"/>
    <m/>
    <m/>
    <m/>
    <m/>
    <m/>
    <n v="24515"/>
    <n v="75145"/>
    <n v="50630"/>
    <n v="-51430"/>
    <n v="151090"/>
    <n v="2176"/>
  </r>
  <r>
    <n v="440318"/>
    <d v="2014-08-08T19:27:04"/>
    <x v="0"/>
    <x v="1"/>
    <x v="6"/>
    <s v="c9"/>
    <n v="35977"/>
    <n v="35977"/>
    <s v="20001-40000"/>
    <m/>
    <m/>
    <m/>
    <m/>
    <m/>
    <n v="24543.5"/>
    <n v="75151"/>
    <n v="50607.5"/>
    <n v="-51367.75"/>
    <n v="151062.25"/>
    <n v="35977"/>
  </r>
  <r>
    <n v="937905"/>
    <d v="2014-08-08T19:29:15"/>
    <x v="0"/>
    <x v="0"/>
    <x v="6"/>
    <s v="c9"/>
    <n v="94032"/>
    <n v="94032"/>
    <s v="60001-100000"/>
    <m/>
    <m/>
    <m/>
    <m/>
    <m/>
    <n v="24541.75"/>
    <n v="75157"/>
    <n v="50615.25"/>
    <n v="-51381.125"/>
    <n v="151079.875"/>
    <n v="94032"/>
  </r>
  <r>
    <n v="538330"/>
    <d v="2014-08-08T09:32:34"/>
    <x v="0"/>
    <x v="1"/>
    <x v="1"/>
    <s v="i7"/>
    <n v="52310"/>
    <n v="52310"/>
    <s v="40001-60000"/>
    <m/>
    <m/>
    <m/>
    <m/>
    <m/>
    <n v="24540"/>
    <n v="75139"/>
    <n v="50599"/>
    <n v="-51358.5"/>
    <n v="151037.5"/>
    <n v="52310"/>
  </r>
  <r>
    <n v="320458"/>
    <d v="2014-08-08T09:36:28"/>
    <x v="0"/>
    <x v="1"/>
    <x v="1"/>
    <s v="i7"/>
    <n v="4239"/>
    <n v="4239"/>
    <s v="0-20,000"/>
    <m/>
    <m/>
    <m/>
    <m/>
    <m/>
    <n v="24515"/>
    <n v="75145"/>
    <n v="50630"/>
    <n v="-51430"/>
    <n v="151090"/>
    <n v="4239"/>
  </r>
  <r>
    <n v="884604"/>
    <d v="2014-08-18T09:33:17"/>
    <x v="0"/>
    <x v="0"/>
    <x v="0"/>
    <s v="c5"/>
    <n v="78962"/>
    <n v="78962"/>
    <s v="60001-100000"/>
    <m/>
    <m/>
    <m/>
    <m/>
    <m/>
    <n v="24543.5"/>
    <n v="75151"/>
    <n v="50607.5"/>
    <n v="-51367.75"/>
    <n v="151062.25"/>
    <n v="78962"/>
  </r>
  <r>
    <n v="287111"/>
    <d v="2014-08-19T10:46:59"/>
    <x v="0"/>
    <x v="0"/>
    <x v="0"/>
    <s v="c5"/>
    <n v="18169"/>
    <n v="18169"/>
    <s v="0-20,000"/>
    <m/>
    <m/>
    <m/>
    <m/>
    <m/>
    <n v="24541.75"/>
    <n v="75137"/>
    <n v="50595.25"/>
    <n v="-51351.125"/>
    <n v="151029.875"/>
    <n v="18169"/>
  </r>
  <r>
    <n v="526382"/>
    <d v="2014-08-19T10:53:29"/>
    <x v="0"/>
    <x v="0"/>
    <x v="0"/>
    <s v="c5"/>
    <n v="19572"/>
    <n v="19572"/>
    <s v="0-20,000"/>
    <m/>
    <m/>
    <m/>
    <m/>
    <m/>
    <n v="24547"/>
    <n v="75139"/>
    <n v="50592"/>
    <n v="-51341"/>
    <n v="151027"/>
    <n v="19572"/>
  </r>
  <r>
    <n v="750015"/>
    <d v="2014-08-19T10:54:18"/>
    <x v="0"/>
    <x v="0"/>
    <x v="0"/>
    <s v="c5"/>
    <n v="4938"/>
    <n v="4938"/>
    <s v="0-20,000"/>
    <m/>
    <m/>
    <m/>
    <m/>
    <m/>
    <n v="24595"/>
    <n v="75145"/>
    <n v="50550"/>
    <n v="-51230"/>
    <n v="150970"/>
    <n v="4938"/>
  </r>
  <r>
    <n v="820910"/>
    <d v="2014-08-22T07:07:10"/>
    <x v="0"/>
    <x v="0"/>
    <x v="0"/>
    <s v="c5"/>
    <n v="76950"/>
    <n v="76950"/>
    <s v="60001-100000"/>
    <m/>
    <m/>
    <m/>
    <m/>
    <m/>
    <n v="24628"/>
    <n v="75151"/>
    <n v="50523"/>
    <n v="-51156.5"/>
    <n v="150935.5"/>
    <n v="76950"/>
  </r>
  <r>
    <n v="121878"/>
    <d v="2014-08-11T09:31:55"/>
    <x v="0"/>
    <x v="1"/>
    <x v="2"/>
    <s v="i6"/>
    <n v="2017"/>
    <n v="2017"/>
    <s v="0-20,000"/>
    <m/>
    <m/>
    <m/>
    <m/>
    <m/>
    <n v="24619.5"/>
    <n v="75137"/>
    <n v="50517.5"/>
    <n v="-51156.75"/>
    <n v="150913.25"/>
    <n v="2017"/>
  </r>
  <r>
    <n v="839931"/>
    <d v="2014-08-24T13:28:48"/>
    <x v="0"/>
    <x v="0"/>
    <x v="1"/>
    <s v="c8"/>
    <n v="39122"/>
    <n v="39122"/>
    <s v="20001-40000"/>
    <m/>
    <m/>
    <m/>
    <m/>
    <m/>
    <n v="24645"/>
    <n v="75139"/>
    <n v="50494"/>
    <n v="-51096"/>
    <n v="150880"/>
    <n v="39122"/>
  </r>
  <r>
    <n v="966110"/>
    <d v="2014-08-30T15:31:31"/>
    <x v="0"/>
    <x v="0"/>
    <x v="1"/>
    <s v="c9"/>
    <n v="68121"/>
    <n v="68121"/>
    <s v="60001-100000"/>
    <m/>
    <m/>
    <m/>
    <m/>
    <m/>
    <n v="24636.5"/>
    <n v="75145"/>
    <n v="50508.5"/>
    <n v="-51126.25"/>
    <n v="150907.75"/>
    <n v="68121"/>
  </r>
  <r>
    <n v="937115"/>
    <d v="2014-08-26T14:33:47"/>
    <x v="0"/>
    <x v="0"/>
    <x v="1"/>
    <s v="c5"/>
    <n v="53427"/>
    <n v="53427"/>
    <s v="40001-60000"/>
    <m/>
    <m/>
    <m/>
    <m/>
    <m/>
    <n v="24628"/>
    <n v="75151"/>
    <n v="50523"/>
    <n v="-51156.5"/>
    <n v="150935.5"/>
    <n v="53427"/>
  </r>
  <r>
    <n v="606170"/>
    <d v="2014-08-12T09:31:27"/>
    <x v="0"/>
    <x v="0"/>
    <x v="0"/>
    <s v="c5"/>
    <n v="17384"/>
    <n v="17384"/>
    <s v="0-20,000"/>
    <m/>
    <m/>
    <m/>
    <m/>
    <m/>
    <n v="24619.5"/>
    <n v="75157"/>
    <n v="50537.5"/>
    <n v="-51186.75"/>
    <n v="150963.25"/>
    <n v="17384"/>
  </r>
  <r>
    <n v="123900"/>
    <d v="2014-08-12T09:32:29"/>
    <x v="0"/>
    <x v="2"/>
    <x v="0"/>
    <s v="c5"/>
    <n v="73766"/>
    <n v="73766"/>
    <s v="60001-100000"/>
    <m/>
    <m/>
    <m/>
    <m/>
    <m/>
    <n v="24645"/>
    <n v="75163"/>
    <n v="50518"/>
    <n v="-51132"/>
    <n v="150940"/>
    <n v="73766"/>
  </r>
  <r>
    <n v="598860"/>
    <d v="2014-08-13T11:09:14"/>
    <x v="0"/>
    <x v="0"/>
    <x v="0"/>
    <s v="c5"/>
    <n v="87702"/>
    <n v="87702"/>
    <s v="60001-100000"/>
    <m/>
    <m/>
    <m/>
    <m/>
    <m/>
    <n v="24636.5"/>
    <n v="75163.25"/>
    <n v="50526.75"/>
    <n v="-51153.625"/>
    <n v="150953.375"/>
    <n v="87702"/>
  </r>
  <r>
    <n v="148154"/>
    <d v="2014-08-27T09:32:54"/>
    <x v="0"/>
    <x v="0"/>
    <x v="5"/>
    <s v="c5"/>
    <n v="41843"/>
    <n v="41843"/>
    <s v="40001-60000"/>
    <m/>
    <m/>
    <m/>
    <m/>
    <m/>
    <n v="24628"/>
    <n v="75151"/>
    <n v="50523"/>
    <n v="-51156.5"/>
    <n v="150935.5"/>
    <n v="41843"/>
  </r>
  <r>
    <n v="593448"/>
    <d v="2014-08-27T09:31:49"/>
    <x v="0"/>
    <x v="2"/>
    <x v="5"/>
    <s v="c5"/>
    <n v="72810"/>
    <n v="72810"/>
    <s v="60001-100000"/>
    <m/>
    <m/>
    <m/>
    <m/>
    <m/>
    <n v="24619.5"/>
    <n v="75157"/>
    <n v="50537.5"/>
    <n v="-51186.75"/>
    <n v="150963.25"/>
    <n v="72810"/>
  </r>
  <r>
    <n v="999367"/>
    <d v="2014-08-14T09:33:52"/>
    <x v="0"/>
    <x v="0"/>
    <x v="1"/>
    <s v="i6"/>
    <n v="55977"/>
    <n v="55977"/>
    <s v="40001-60000"/>
    <m/>
    <m/>
    <m/>
    <m/>
    <m/>
    <n v="24611"/>
    <n v="75163"/>
    <n v="50552"/>
    <n v="-51217"/>
    <n v="150991"/>
    <n v="55977"/>
  </r>
  <r>
    <n v="379272"/>
    <d v="2014-08-14T09:37:16"/>
    <x v="0"/>
    <x v="0"/>
    <x v="1"/>
    <s v="i6"/>
    <n v="49897"/>
    <n v="49897"/>
    <s v="40001-60000"/>
    <m/>
    <m/>
    <m/>
    <m/>
    <m/>
    <n v="24595"/>
    <n v="75163.25"/>
    <n v="50568.25"/>
    <n v="-51257.375"/>
    <n v="151015.625"/>
    <n v="49897"/>
  </r>
  <r>
    <n v="323588"/>
    <d v="2014-08-15T18:57:05"/>
    <x v="0"/>
    <x v="0"/>
    <x v="1"/>
    <s v="b9"/>
    <n v="89133"/>
    <n v="89133"/>
    <s v="60001-100000"/>
    <m/>
    <m/>
    <m/>
    <m/>
    <m/>
    <n v="24579"/>
    <n v="75163.5"/>
    <n v="50584.5"/>
    <n v="-51297.75"/>
    <n v="151040.25"/>
    <n v="89133"/>
  </r>
  <r>
    <n v="435399"/>
    <d v="2014-08-15T19:04:11"/>
    <x v="1"/>
    <x v="0"/>
    <x v="1"/>
    <s v="b9"/>
    <n v="53584"/>
    <n v="53584"/>
    <s v="40001-60000"/>
    <m/>
    <m/>
    <m/>
    <m/>
    <m/>
    <n v="24563"/>
    <n v="75157"/>
    <n v="50594"/>
    <n v="-51328"/>
    <n v="151048"/>
    <n v="53584"/>
  </r>
  <r>
    <n v="343794"/>
    <d v="2014-08-18T18:43:21"/>
    <x v="0"/>
    <x v="0"/>
    <x v="1"/>
    <s v="i6"/>
    <n v="55509"/>
    <n v="55509"/>
    <s v="40001-60000"/>
    <m/>
    <m/>
    <m/>
    <m/>
    <m/>
    <n v="24547"/>
    <n v="75163"/>
    <n v="50616"/>
    <n v="-51377"/>
    <n v="151087"/>
    <n v="55509"/>
  </r>
  <r>
    <n v="421772"/>
    <d v="2014-08-18T18:44:48"/>
    <x v="0"/>
    <x v="0"/>
    <x v="1"/>
    <s v="i6"/>
    <n v="23583"/>
    <n v="23583"/>
    <s v="20001-40000"/>
    <m/>
    <m/>
    <m/>
    <m/>
    <m/>
    <n v="24545.25"/>
    <n v="75163.25"/>
    <n v="50618"/>
    <n v="-51381.75"/>
    <n v="151090.25"/>
    <n v="23583"/>
  </r>
  <r>
    <n v="852384"/>
    <d v="2014-08-15T09:34:36"/>
    <x v="0"/>
    <x v="1"/>
    <x v="1"/>
    <s v="c5"/>
    <n v="10158"/>
    <n v="10158"/>
    <s v="0-20,000"/>
    <m/>
    <m/>
    <m/>
    <m/>
    <m/>
    <n v="24579"/>
    <n v="75163.5"/>
    <n v="50584.5"/>
    <n v="-51297.75"/>
    <n v="151040.25"/>
    <n v="10158"/>
  </r>
  <r>
    <n v="349018"/>
    <d v="2014-08-15T09:36:07"/>
    <x v="0"/>
    <x v="1"/>
    <x v="1"/>
    <s v="c5"/>
    <n v="6225"/>
    <n v="6225"/>
    <s v="0-20,000"/>
    <m/>
    <m/>
    <m/>
    <m/>
    <m/>
    <n v="24619.5"/>
    <n v="75163.75"/>
    <n v="50544.25"/>
    <n v="-51196.875"/>
    <n v="150980.125"/>
    <n v="6225"/>
  </r>
  <r>
    <n v="207990"/>
    <d v="2014-08-15T09:32:46"/>
    <x v="0"/>
    <x v="0"/>
    <x v="0"/>
    <s v="c5"/>
    <n v="76707"/>
    <n v="76707"/>
    <s v="60001-100000"/>
    <m/>
    <m/>
    <m/>
    <m/>
    <m/>
    <n v="24645"/>
    <n v="75164"/>
    <n v="50519"/>
    <n v="-51133.5"/>
    <n v="150942.5"/>
    <n v="76707"/>
  </r>
  <r>
    <n v="386379"/>
    <d v="2014-08-22T13:18:35"/>
    <x v="0"/>
    <x v="0"/>
    <x v="0"/>
    <s v="c5"/>
    <n v="52044"/>
    <n v="52044"/>
    <s v="40001-60000"/>
    <m/>
    <m/>
    <m/>
    <m/>
    <m/>
    <n v="24636.5"/>
    <n v="75163.25"/>
    <n v="50526.75"/>
    <n v="-51153.625"/>
    <n v="150953.375"/>
    <n v="52044"/>
  </r>
  <r>
    <n v="282279"/>
    <d v="2014-08-27T13:21:31"/>
    <x v="0"/>
    <x v="0"/>
    <x v="5"/>
    <s v="b9"/>
    <n v="55483"/>
    <n v="55483"/>
    <s v="40001-60000"/>
    <m/>
    <m/>
    <m/>
    <m/>
    <m/>
    <n v="24628"/>
    <n v="75163.5"/>
    <n v="50535.5"/>
    <n v="-51175.25"/>
    <n v="150966.75"/>
    <n v="55483"/>
  </r>
  <r>
    <n v="769814"/>
    <d v="2014-08-19T16:57:37"/>
    <x v="0"/>
    <x v="0"/>
    <x v="0"/>
    <s v="c9"/>
    <n v="36391"/>
    <n v="36391"/>
    <s v="20001-40000"/>
    <m/>
    <m/>
    <m/>
    <m/>
    <m/>
    <n v="24619.5"/>
    <n v="75163.75"/>
    <n v="50544.25"/>
    <n v="-51196.875"/>
    <n v="150980.125"/>
    <n v="36391"/>
  </r>
  <r>
    <n v="310509"/>
    <d v="2014-08-27T14:05:49"/>
    <x v="0"/>
    <x v="0"/>
    <x v="0"/>
    <s v="c9"/>
    <n v="33445"/>
    <n v="33445"/>
    <s v="20001-40000"/>
    <m/>
    <m/>
    <m/>
    <m/>
    <m/>
    <n v="24611"/>
    <n v="75164"/>
    <n v="50553"/>
    <n v="-51218.5"/>
    <n v="150993.5"/>
    <n v="33445"/>
  </r>
  <r>
    <n v="691883"/>
    <d v="2014-08-27T14:06:13"/>
    <x v="0"/>
    <x v="1"/>
    <x v="0"/>
    <s v="c9"/>
    <n v="10475"/>
    <n v="10475"/>
    <s v="0-20,000"/>
    <m/>
    <m/>
    <m/>
    <m/>
    <m/>
    <n v="24595"/>
    <n v="75187.5"/>
    <n v="50592.5"/>
    <n v="-51293.75"/>
    <n v="151076.25"/>
    <n v="10475"/>
  </r>
  <r>
    <n v="206995"/>
    <d v="2014-08-27T14:06:47"/>
    <x v="0"/>
    <x v="0"/>
    <x v="0"/>
    <s v="c9"/>
    <n v="2713"/>
    <n v="2713"/>
    <s v="0-20,000"/>
    <m/>
    <m/>
    <m/>
    <m/>
    <m/>
    <n v="24628"/>
    <n v="75211"/>
    <n v="50583"/>
    <n v="-51246.5"/>
    <n v="151085.5"/>
    <n v="2713"/>
  </r>
  <r>
    <n v="399721"/>
    <d v="2014-08-27T14:07:58"/>
    <x v="0"/>
    <x v="0"/>
    <x v="0"/>
    <s v="c9"/>
    <n v="54367"/>
    <n v="54367"/>
    <s v="40001-60000"/>
    <m/>
    <m/>
    <m/>
    <m/>
    <m/>
    <n v="24653.25"/>
    <n v="75234.5"/>
    <n v="50581.25"/>
    <n v="-51218.625"/>
    <n v="151106.375"/>
    <n v="54367"/>
  </r>
  <r>
    <n v="277316"/>
    <d v="2014-08-19T09:31:23"/>
    <x v="0"/>
    <x v="0"/>
    <x v="1"/>
    <s v="i5"/>
    <n v="30060"/>
    <n v="30060"/>
    <s v="20001-40000"/>
    <m/>
    <m/>
    <m/>
    <m/>
    <m/>
    <n v="24645"/>
    <n v="75258"/>
    <n v="50613"/>
    <n v="-51274.5"/>
    <n v="151177.5"/>
    <n v="30060"/>
  </r>
  <r>
    <n v="932245"/>
    <d v="2014-08-19T09:33:22"/>
    <x v="0"/>
    <x v="0"/>
    <x v="1"/>
    <s v="i5"/>
    <n v="2202"/>
    <n v="2202"/>
    <s v="0-20,000"/>
    <m/>
    <m/>
    <m/>
    <m/>
    <m/>
    <n v="24636.5"/>
    <n v="75278.75"/>
    <n v="50642.25"/>
    <n v="-51326.875"/>
    <n v="151242.125"/>
    <n v="2202"/>
  </r>
  <r>
    <n v="514442"/>
    <d v="2014-08-19T09:33:59"/>
    <x v="0"/>
    <x v="1"/>
    <x v="1"/>
    <s v="i5"/>
    <n v="97066"/>
    <n v="97066"/>
    <s v="60001-100000"/>
    <m/>
    <m/>
    <m/>
    <m/>
    <m/>
    <n v="24661.5"/>
    <n v="75299.5"/>
    <n v="50638"/>
    <n v="-51295.5"/>
    <n v="151256.5"/>
    <n v="97066"/>
  </r>
  <r>
    <n v="585171"/>
    <d v="2014-08-26T09:31:34"/>
    <x v="0"/>
    <x v="0"/>
    <x v="0"/>
    <s v="i7"/>
    <n v="50987"/>
    <n v="50987"/>
    <s v="40001-60000"/>
    <m/>
    <m/>
    <m/>
    <m/>
    <m/>
    <n v="24653.25"/>
    <n v="75234.5"/>
    <n v="50581.25"/>
    <n v="-51218.625"/>
    <n v="151106.375"/>
    <n v="50987"/>
  </r>
  <r>
    <n v="414781"/>
    <d v="2014-08-26T09:33:18"/>
    <x v="0"/>
    <x v="0"/>
    <x v="0"/>
    <s v="i7"/>
    <n v="83282"/>
    <n v="83282"/>
    <s v="60001-100000"/>
    <m/>
    <m/>
    <m/>
    <m/>
    <m/>
    <n v="24645"/>
    <n v="75258"/>
    <n v="50613"/>
    <n v="-51274.5"/>
    <n v="151177.5"/>
    <n v="83282"/>
  </r>
  <r>
    <n v="988416"/>
    <d v="2014-08-27T09:32:55"/>
    <x v="1"/>
    <x v="0"/>
    <x v="1"/>
    <s v="c5"/>
    <n v="44730"/>
    <n v="44730"/>
    <s v="40001-60000"/>
    <m/>
    <m/>
    <m/>
    <m/>
    <m/>
    <n v="24636.5"/>
    <n v="75187.5"/>
    <n v="50551"/>
    <n v="-51190"/>
    <n v="151014"/>
    <n v="44730"/>
  </r>
  <r>
    <n v="198006"/>
    <d v="2014-08-27T09:33:31"/>
    <x v="0"/>
    <x v="0"/>
    <x v="1"/>
    <s v="c5"/>
    <n v="8690"/>
    <n v="8690"/>
    <s v="0-20,000"/>
    <m/>
    <m/>
    <m/>
    <m/>
    <m/>
    <n v="24628"/>
    <n v="75211"/>
    <n v="50583"/>
    <n v="-51246.5"/>
    <n v="151085.5"/>
    <n v="8690"/>
  </r>
  <r>
    <n v="971257"/>
    <d v="2014-08-27T09:31:49"/>
    <x v="0"/>
    <x v="1"/>
    <x v="1"/>
    <s v="c9"/>
    <n v="12527"/>
    <n v="12527"/>
    <s v="0-20,000"/>
    <m/>
    <m/>
    <m/>
    <m/>
    <m/>
    <n v="24653.25"/>
    <n v="75234.5"/>
    <n v="50581.25"/>
    <n v="-51218.625"/>
    <n v="151106.375"/>
    <n v="12527"/>
  </r>
  <r>
    <n v="748016"/>
    <d v="2014-08-28T17:21:26"/>
    <x v="0"/>
    <x v="1"/>
    <x v="1"/>
    <s v="c9"/>
    <n v="13152"/>
    <n v="13152"/>
    <s v="0-20,000"/>
    <m/>
    <m/>
    <m/>
    <m/>
    <m/>
    <n v="24678"/>
    <n v="75258"/>
    <n v="50580"/>
    <n v="-51192"/>
    <n v="151128"/>
    <n v="13152"/>
  </r>
  <r>
    <n v="308705"/>
    <d v="2014-08-28T09:34:27"/>
    <x v="0"/>
    <x v="1"/>
    <x v="2"/>
    <s v="c5"/>
    <n v="51542"/>
    <n v="51542"/>
    <s v="40001-60000"/>
    <m/>
    <m/>
    <m/>
    <m/>
    <m/>
    <n v="24705.75"/>
    <n v="75278.75"/>
    <n v="50573"/>
    <n v="-51153.75"/>
    <n v="151138.25"/>
    <n v="51542"/>
  </r>
  <r>
    <n v="241980"/>
    <d v="2014-08-15T09:32:19"/>
    <x v="0"/>
    <x v="1"/>
    <x v="4"/>
    <s v="c9"/>
    <n v="40276"/>
    <n v="40276"/>
    <s v="40001-60000"/>
    <m/>
    <m/>
    <m/>
    <m/>
    <m/>
    <n v="24696.5"/>
    <n v="75299.5"/>
    <n v="50603"/>
    <n v="-51208"/>
    <n v="151204"/>
    <n v="40276"/>
  </r>
  <r>
    <n v="482083"/>
    <d v="2014-08-28T10:23:35"/>
    <x v="0"/>
    <x v="1"/>
    <x v="4"/>
    <s v="c9"/>
    <n v="50187"/>
    <n v="50187"/>
    <s v="40001-60000"/>
    <m/>
    <m/>
    <m/>
    <m/>
    <m/>
    <n v="24687.25"/>
    <n v="75320.25"/>
    <n v="50633"/>
    <n v="-51262.25"/>
    <n v="151269.75"/>
    <n v="50187"/>
  </r>
  <r>
    <n v="224909"/>
    <d v="2014-08-28T10:24:06"/>
    <x v="0"/>
    <x v="1"/>
    <x v="4"/>
    <s v="c9"/>
    <n v="6366"/>
    <n v="6366"/>
    <s v="0-20,000"/>
    <m/>
    <m/>
    <m/>
    <m/>
    <m/>
    <n v="24678"/>
    <n v="75341"/>
    <n v="50663"/>
    <n v="-51316.5"/>
    <n v="151335.5"/>
    <n v="6366"/>
  </r>
  <r>
    <n v="978212"/>
    <d v="2014-08-28T10:24:36"/>
    <x v="0"/>
    <x v="1"/>
    <x v="4"/>
    <s v="c9"/>
    <n v="92378"/>
    <n v="92378"/>
    <s v="60001-100000"/>
    <m/>
    <m/>
    <m/>
    <m/>
    <m/>
    <n v="24705.75"/>
    <n v="75347.5"/>
    <n v="50641.75"/>
    <n v="-51256.875"/>
    <n v="151310.125"/>
    <n v="92378"/>
  </r>
  <r>
    <n v="564743"/>
    <d v="2014-08-28T10:25:31"/>
    <x v="1"/>
    <x v="0"/>
    <x v="4"/>
    <s v="c9"/>
    <n v="4076"/>
    <n v="4076"/>
    <s v="0-20,000"/>
    <m/>
    <m/>
    <m/>
    <m/>
    <m/>
    <n v="24696.5"/>
    <n v="75299.5"/>
    <n v="50603"/>
    <n v="-51208"/>
    <n v="151204"/>
    <n v="4076"/>
  </r>
  <r>
    <n v="778082"/>
    <d v="2014-08-28T10:25:01"/>
    <x v="0"/>
    <x v="2"/>
    <x v="4"/>
    <s v="c9"/>
    <n v="79200"/>
    <n v="79200"/>
    <s v="60001-100000"/>
    <m/>
    <m/>
    <m/>
    <m/>
    <m/>
    <n v="24743.5"/>
    <n v="75320.25"/>
    <n v="50576.75"/>
    <n v="-51121.625"/>
    <n v="151185.375"/>
    <n v="79200"/>
  </r>
  <r>
    <n v="314008"/>
    <d v="2014-08-29T09:17:09"/>
    <x v="0"/>
    <x v="0"/>
    <x v="2"/>
    <s v="i5"/>
    <n v="13851"/>
    <n v="13851"/>
    <s v="0-20,000"/>
    <m/>
    <m/>
    <m/>
    <m/>
    <m/>
    <n v="24715"/>
    <n v="75258"/>
    <n v="50543"/>
    <n v="-51099.5"/>
    <n v="151072.5"/>
    <n v="13851"/>
  </r>
  <r>
    <n v="347116"/>
    <d v="2014-08-29T09:17:42"/>
    <x v="0"/>
    <x v="0"/>
    <x v="2"/>
    <s v="i5"/>
    <n v="96439"/>
    <n v="96439"/>
    <s v="60001-100000"/>
    <m/>
    <m/>
    <m/>
    <m/>
    <m/>
    <n v="24800.5"/>
    <n v="75278.75"/>
    <n v="50478.25"/>
    <n v="-50916.875"/>
    <n v="150996.125"/>
    <n v="96439"/>
  </r>
  <r>
    <n v="878270"/>
    <d v="2014-05-02T00:49:41"/>
    <x v="0"/>
    <x v="0"/>
    <x v="1"/>
    <s v="c5"/>
    <n v="64941"/>
    <n v="64941"/>
    <s v="60001-100000"/>
    <m/>
    <m/>
    <m/>
    <m/>
    <m/>
    <n v="24772"/>
    <n v="75211"/>
    <n v="50439"/>
    <n v="-50886.5"/>
    <n v="150869.5"/>
    <n v="64941"/>
  </r>
  <r>
    <n v="938699"/>
    <d v="2014-05-07T16:18:48"/>
    <x v="1"/>
    <x v="1"/>
    <x v="1"/>
    <s v="c5"/>
    <n v="68601"/>
    <n v="68601"/>
    <s v="60001-100000"/>
    <m/>
    <m/>
    <m/>
    <m/>
    <m/>
    <n v="24743.5"/>
    <n v="75234.5"/>
    <n v="50491"/>
    <n v="-50993"/>
    <n v="150971"/>
    <n v="68601"/>
  </r>
  <r>
    <n v="117555"/>
    <d v="2014-05-17T08:18:41"/>
    <x v="0"/>
    <x v="1"/>
    <x v="0"/>
    <s v="i7"/>
    <n v="84440"/>
    <n v="84440"/>
    <s v="60001-100000"/>
    <m/>
    <m/>
    <m/>
    <m/>
    <m/>
    <n v="24715"/>
    <n v="75258"/>
    <n v="50543"/>
    <n v="-51099.5"/>
    <n v="151072.5"/>
    <n v="84440"/>
  </r>
  <r>
    <n v="627173"/>
    <d v="2014-05-17T08:19:43"/>
    <x v="0"/>
    <x v="1"/>
    <x v="0"/>
    <s v="i7"/>
    <n v="97713"/>
    <n v="97713"/>
    <s v="60001-100000"/>
    <m/>
    <m/>
    <m/>
    <m/>
    <m/>
    <n v="24705.75"/>
    <n v="75187.5"/>
    <n v="50481.75"/>
    <n v="-51016.875"/>
    <n v="150910.125"/>
    <n v="97713"/>
  </r>
  <r>
    <n v="160023"/>
    <d v="2014-05-01T06:59:28"/>
    <x v="0"/>
    <x v="1"/>
    <x v="1"/>
    <s v="c9"/>
    <n v="94328"/>
    <n v="94328"/>
    <s v="60001-100000"/>
    <m/>
    <m/>
    <m/>
    <m/>
    <m/>
    <n v="24696.5"/>
    <n v="75163.5"/>
    <n v="50467"/>
    <n v="-51004"/>
    <n v="150864"/>
    <n v="94328"/>
  </r>
  <r>
    <n v="591543"/>
    <d v="2014-05-01T07:04:50"/>
    <x v="0"/>
    <x v="0"/>
    <x v="1"/>
    <s v="c9"/>
    <n v="29216"/>
    <n v="29216"/>
    <s v="20001-40000"/>
    <m/>
    <m/>
    <m/>
    <m/>
    <m/>
    <n v="24687.25"/>
    <n v="75157"/>
    <n v="50469.75"/>
    <n v="-51017.375"/>
    <n v="150861.625"/>
    <n v="29216"/>
  </r>
  <r>
    <n v="778435"/>
    <d v="2014-05-01T06:56:46"/>
    <x v="0"/>
    <x v="1"/>
    <x v="1"/>
    <s v="c9"/>
    <n v="55524"/>
    <n v="55524"/>
    <s v="40001-60000"/>
    <m/>
    <m/>
    <m/>
    <m/>
    <m/>
    <n v="24678"/>
    <n v="75163"/>
    <n v="50485"/>
    <n v="-51049.5"/>
    <n v="150890.5"/>
    <n v="55524"/>
  </r>
  <r>
    <n v="356964"/>
    <d v="2014-05-09T23:56:35"/>
    <x v="0"/>
    <x v="0"/>
    <x v="1"/>
    <s v="c9"/>
    <n v="16944"/>
    <n v="16944"/>
    <s v="0-20,000"/>
    <m/>
    <m/>
    <m/>
    <m/>
    <m/>
    <n v="24669.75"/>
    <n v="75163.25"/>
    <n v="50493.5"/>
    <n v="-51070.5"/>
    <n v="150903.5"/>
    <n v="16944"/>
  </r>
  <r>
    <n v="271667"/>
    <d v="2014-05-23T16:41:50"/>
    <x v="0"/>
    <x v="1"/>
    <x v="2"/>
    <s v="c9"/>
    <n v="45996"/>
    <n v="45996"/>
    <s v="40001-60000"/>
    <m/>
    <m/>
    <m/>
    <m/>
    <m/>
    <n v="24696.5"/>
    <n v="75163.5"/>
    <n v="50467"/>
    <n v="-51004"/>
    <n v="150864"/>
    <n v="45996"/>
  </r>
  <r>
    <n v="737128"/>
    <d v="2014-05-27T14:31:08"/>
    <x v="0"/>
    <x v="0"/>
    <x v="2"/>
    <s v="c9"/>
    <n v="56931"/>
    <n v="56931"/>
    <s v="40001-60000"/>
    <m/>
    <m/>
    <m/>
    <m/>
    <m/>
    <n v="24687.25"/>
    <n v="75163.75"/>
    <n v="50476.5"/>
    <n v="-51027.5"/>
    <n v="150878.5"/>
    <n v="56931"/>
  </r>
  <r>
    <n v="46756"/>
    <d v="2014-05-07T08:42:34"/>
    <x v="0"/>
    <x v="1"/>
    <x v="0"/>
    <s v="i5"/>
    <n v="96923"/>
    <n v="96923"/>
    <s v="60001-100000"/>
    <m/>
    <m/>
    <m/>
    <m/>
    <m/>
    <n v="24678"/>
    <n v="75164"/>
    <n v="50486"/>
    <n v="-51051"/>
    <n v="150893"/>
    <n v="96923"/>
  </r>
  <r>
    <n v="655350"/>
    <d v="2014-05-18T14:42:24"/>
    <x v="0"/>
    <x v="0"/>
    <x v="0"/>
    <s v="i5"/>
    <n v="75932"/>
    <n v="75932"/>
    <s v="60001-100000"/>
    <m/>
    <m/>
    <m/>
    <m/>
    <m/>
    <n v="24669.75"/>
    <n v="75163.25"/>
    <n v="50493.5"/>
    <n v="-51070.5"/>
    <n v="150903.5"/>
    <n v="75932"/>
  </r>
  <r>
    <n v="568104"/>
    <d v="2014-05-20T09:33:20"/>
    <x v="0"/>
    <x v="0"/>
    <x v="0"/>
    <s v="i5"/>
    <n v="79823"/>
    <n v="79823"/>
    <s v="60001-100000"/>
    <m/>
    <m/>
    <m/>
    <m/>
    <m/>
    <n v="24661.5"/>
    <n v="75151"/>
    <n v="50489.5"/>
    <n v="-51072.75"/>
    <n v="150885.25"/>
    <n v="79823"/>
  </r>
  <r>
    <n v="832701"/>
    <d v="2014-05-02T15:24:29"/>
    <x v="1"/>
    <x v="0"/>
    <x v="0"/>
    <s v="c9"/>
    <n v="57093"/>
    <n v="57093"/>
    <s v="40001-60000"/>
    <m/>
    <m/>
    <m/>
    <m/>
    <m/>
    <n v="24653.25"/>
    <n v="75137"/>
    <n v="50483.75"/>
    <n v="-51072.375"/>
    <n v="150862.625"/>
    <n v="57093"/>
  </r>
  <r>
    <n v="234645"/>
    <d v="2014-05-10T08:17:54"/>
    <x v="0"/>
    <x v="0"/>
    <x v="0"/>
    <s v="c5"/>
    <n v="38225"/>
    <n v="38225"/>
    <s v="20001-40000"/>
    <m/>
    <m/>
    <m/>
    <m/>
    <m/>
    <n v="24645"/>
    <n v="75139"/>
    <n v="50494"/>
    <n v="-51096"/>
    <n v="150880"/>
    <n v="38225"/>
  </r>
  <r>
    <n v="110203"/>
    <d v="2014-05-10T08:19:10"/>
    <x v="0"/>
    <x v="1"/>
    <x v="0"/>
    <s v="c5"/>
    <n v="57411"/>
    <n v="57411"/>
    <s v="40001-60000"/>
    <m/>
    <m/>
    <m/>
    <m/>
    <m/>
    <n v="24636.5"/>
    <n v="75145"/>
    <n v="50508.5"/>
    <n v="-51126.25"/>
    <n v="150907.75"/>
    <n v="57411"/>
  </r>
  <r>
    <n v="916251"/>
    <d v="2014-05-10T08:19:45"/>
    <x v="0"/>
    <x v="0"/>
    <x v="0"/>
    <s v="c5"/>
    <n v="49891"/>
    <n v="49891"/>
    <s v="40001-60000"/>
    <m/>
    <m/>
    <m/>
    <m/>
    <m/>
    <n v="24628"/>
    <n v="75151"/>
    <n v="50523"/>
    <n v="-51156.5"/>
    <n v="150935.5"/>
    <n v="49891"/>
  </r>
  <r>
    <n v="296670"/>
    <d v="2014-05-17T23:24:13"/>
    <x v="1"/>
    <x v="2"/>
    <x v="0"/>
    <s v="c5"/>
    <n v="71337"/>
    <n v="71337"/>
    <s v="60001-100000"/>
    <m/>
    <m/>
    <m/>
    <m/>
    <m/>
    <n v="24619.5"/>
    <n v="75157"/>
    <n v="50537.5"/>
    <n v="-51186.75"/>
    <n v="150963.25"/>
    <n v="71337"/>
  </r>
  <r>
    <n v="308808"/>
    <d v="2014-05-05T17:50:44"/>
    <x v="0"/>
    <x v="0"/>
    <x v="1"/>
    <s v="c9"/>
    <n v="59865"/>
    <n v="59865"/>
    <s v="40001-60000"/>
    <m/>
    <m/>
    <m/>
    <m/>
    <m/>
    <n v="24611"/>
    <n v="75163"/>
    <n v="50552"/>
    <n v="-51217"/>
    <n v="150991"/>
    <n v="59865"/>
  </r>
  <r>
    <n v="32890"/>
    <d v="2014-05-12T10:57:34"/>
    <x v="0"/>
    <x v="1"/>
    <x v="1"/>
    <s v="c9"/>
    <n v="86902"/>
    <n v="86902"/>
    <s v="60001-100000"/>
    <m/>
    <m/>
    <m/>
    <m/>
    <m/>
    <n v="24595"/>
    <n v="75163.25"/>
    <n v="50568.25"/>
    <n v="-51257.375"/>
    <n v="151015.625"/>
    <n v="86902"/>
  </r>
  <r>
    <n v="777717"/>
    <d v="2014-05-14T19:36:38"/>
    <x v="1"/>
    <x v="0"/>
    <x v="1"/>
    <s v="c9"/>
    <n v="49735"/>
    <n v="49735"/>
    <s v="40001-60000"/>
    <m/>
    <m/>
    <m/>
    <m/>
    <m/>
    <n v="24579"/>
    <n v="75151"/>
    <n v="50572"/>
    <n v="-51279"/>
    <n v="151009"/>
    <n v="49735"/>
  </r>
  <r>
    <n v="867722"/>
    <d v="2014-05-20T17:59:33"/>
    <x v="0"/>
    <x v="1"/>
    <x v="1"/>
    <s v="c9"/>
    <n v="73710"/>
    <n v="73710"/>
    <s v="60001-100000"/>
    <m/>
    <m/>
    <m/>
    <m/>
    <m/>
    <n v="24563"/>
    <n v="75157"/>
    <n v="50594"/>
    <n v="-51328"/>
    <n v="151048"/>
    <n v="73710"/>
  </r>
  <r>
    <n v="528833"/>
    <d v="2014-05-01T16:02:17"/>
    <x v="0"/>
    <x v="0"/>
    <x v="0"/>
    <s v="c9"/>
    <n v="10343"/>
    <n v="10343"/>
    <s v="0-20,000"/>
    <m/>
    <m/>
    <m/>
    <m/>
    <m/>
    <n v="24547"/>
    <n v="75163"/>
    <n v="50616"/>
    <n v="-51377"/>
    <n v="151087"/>
    <n v="10343"/>
  </r>
  <r>
    <n v="154263"/>
    <d v="2014-05-01T16:03:22"/>
    <x v="0"/>
    <x v="0"/>
    <x v="0"/>
    <s v="c9"/>
    <n v="66298"/>
    <n v="66298"/>
    <s v="60001-100000"/>
    <m/>
    <m/>
    <m/>
    <m/>
    <m/>
    <n v="24595"/>
    <n v="75163.25"/>
    <n v="50568.25"/>
    <n v="-51257.375"/>
    <n v="151015.625"/>
    <n v="66298"/>
  </r>
  <r>
    <n v="132094"/>
    <d v="2014-05-27T09:22:30"/>
    <x v="0"/>
    <x v="0"/>
    <x v="0"/>
    <s v="c5"/>
    <n v="89000"/>
    <n v="89000"/>
    <s v="60001-100000"/>
    <m/>
    <m/>
    <m/>
    <m/>
    <m/>
    <n v="24579"/>
    <n v="75163.5"/>
    <n v="50584.5"/>
    <n v="-51297.75"/>
    <n v="151040.25"/>
    <n v="89000"/>
  </r>
  <r>
    <n v="848249"/>
    <d v="2014-05-27T09:23:10"/>
    <x v="1"/>
    <x v="1"/>
    <x v="0"/>
    <s v="c5"/>
    <n v="76418"/>
    <n v="76418"/>
    <s v="60001-100000"/>
    <m/>
    <m/>
    <m/>
    <m/>
    <m/>
    <n v="24563"/>
    <n v="75157"/>
    <n v="50594"/>
    <n v="-51328"/>
    <n v="151048"/>
    <n v="76418"/>
  </r>
  <r>
    <n v="223234"/>
    <d v="2014-05-27T09:21:29"/>
    <x v="0"/>
    <x v="2"/>
    <x v="0"/>
    <s v="c5"/>
    <n v="48445"/>
    <n v="48445"/>
    <s v="40001-60000"/>
    <m/>
    <m/>
    <m/>
    <m/>
    <m/>
    <n v="24547"/>
    <n v="75139"/>
    <n v="50592"/>
    <n v="-51341"/>
    <n v="151027"/>
    <n v="48445"/>
  </r>
  <r>
    <n v="522841"/>
    <d v="2014-05-08T15:05:27"/>
    <x v="1"/>
    <x v="1"/>
    <x v="1"/>
    <s v="i7"/>
    <n v="22484"/>
    <n v="22484"/>
    <s v="20001-40000"/>
    <m/>
    <m/>
    <m/>
    <m/>
    <m/>
    <n v="24545.25"/>
    <n v="75145"/>
    <n v="50599.75"/>
    <n v="-51354.375"/>
    <n v="151044.625"/>
    <n v="22484"/>
  </r>
  <r>
    <n v="817653"/>
    <d v="2014-05-06T15:12:25"/>
    <x v="1"/>
    <x v="0"/>
    <x v="0"/>
    <s v="i6"/>
    <n v="50062"/>
    <n v="50062"/>
    <s v="40001-60000"/>
    <m/>
    <m/>
    <m/>
    <m/>
    <m/>
    <n v="24579"/>
    <n v="75151"/>
    <n v="50572"/>
    <n v="-51279"/>
    <n v="151009"/>
    <n v="50062"/>
  </r>
  <r>
    <n v="708613"/>
    <d v="2014-05-31T11:07:00"/>
    <x v="0"/>
    <x v="0"/>
    <x v="0"/>
    <s v="i6"/>
    <n v="74414"/>
    <n v="74414"/>
    <s v="60001-100000"/>
    <m/>
    <m/>
    <m/>
    <m/>
    <m/>
    <n v="24563"/>
    <n v="75157"/>
    <n v="50594"/>
    <n v="-51328"/>
    <n v="151048"/>
    <n v="74414"/>
  </r>
  <r>
    <n v="385530"/>
    <d v="2014-05-31T11:10:16"/>
    <x v="0"/>
    <x v="0"/>
    <x v="0"/>
    <s v="i6"/>
    <n v="43374"/>
    <n v="43374"/>
    <s v="40001-60000"/>
    <m/>
    <m/>
    <m/>
    <m/>
    <m/>
    <n v="24547"/>
    <n v="75163"/>
    <n v="50616"/>
    <n v="-51377"/>
    <n v="151087"/>
    <n v="43374"/>
  </r>
  <r>
    <n v="141019"/>
    <d v="2014-05-31T11:12:56"/>
    <x v="0"/>
    <x v="0"/>
    <x v="0"/>
    <s v="i6"/>
    <n v="6207"/>
    <n v="6207"/>
    <s v="0-20,000"/>
    <m/>
    <m/>
    <m/>
    <m/>
    <m/>
    <n v="24545.25"/>
    <n v="75163.25"/>
    <n v="50618"/>
    <n v="-51381.75"/>
    <n v="151090.25"/>
    <n v="6207"/>
  </r>
  <r>
    <n v="793738"/>
    <d v="2014-06-04T13:33:37"/>
    <x v="0"/>
    <x v="1"/>
    <x v="0"/>
    <s v="i6"/>
    <n v="47365"/>
    <n v="47365"/>
    <s v="40001-60000"/>
    <m/>
    <m/>
    <m/>
    <m/>
    <m/>
    <n v="24579"/>
    <n v="75163.5"/>
    <n v="50584.5"/>
    <n v="-51297.75"/>
    <n v="151040.25"/>
    <n v="47365"/>
  </r>
  <r>
    <n v="974594"/>
    <d v="2014-06-18T11:34:11"/>
    <x v="1"/>
    <x v="0"/>
    <x v="0"/>
    <s v="c9"/>
    <n v="46548"/>
    <n v="46548"/>
    <s v="40001-60000"/>
    <m/>
    <m/>
    <m/>
    <m/>
    <m/>
    <n v="24563"/>
    <n v="75163.75"/>
    <n v="50600.75"/>
    <n v="-51338.125"/>
    <n v="151064.875"/>
    <n v="46548"/>
  </r>
  <r>
    <n v="418576"/>
    <d v="2014-05-09T09:29:55"/>
    <x v="0"/>
    <x v="0"/>
    <x v="0"/>
    <s v="c8"/>
    <n v="20776"/>
    <n v="20776"/>
    <s v="20001-40000"/>
    <m/>
    <m/>
    <m/>
    <m/>
    <m/>
    <n v="24547"/>
    <n v="75164"/>
    <n v="50617"/>
    <n v="-51378.5"/>
    <n v="151089.5"/>
    <n v="20776"/>
  </r>
  <r>
    <n v="932712"/>
    <d v="2014-05-09T10:19:54"/>
    <x v="0"/>
    <x v="0"/>
    <x v="0"/>
    <s v="c8"/>
    <n v="97708"/>
    <n v="97708"/>
    <s v="60001-100000"/>
    <m/>
    <m/>
    <m/>
    <m/>
    <m/>
    <n v="24595"/>
    <n v="75187.5"/>
    <n v="50592.5"/>
    <n v="-51293.75"/>
    <n v="151076.25"/>
    <n v="97708"/>
  </r>
  <r>
    <n v="566874"/>
    <d v="2014-05-02T11:21:04"/>
    <x v="0"/>
    <x v="0"/>
    <x v="2"/>
    <s v="c5"/>
    <n v="68740"/>
    <n v="68740"/>
    <s v="60001-100000"/>
    <m/>
    <m/>
    <m/>
    <m/>
    <m/>
    <n v="24579"/>
    <n v="75163.5"/>
    <n v="50584.5"/>
    <n v="-51297.75"/>
    <n v="151040.25"/>
    <n v="68740"/>
  </r>
  <r>
    <n v="975136"/>
    <d v="2014-05-02T11:21:40"/>
    <x v="0"/>
    <x v="0"/>
    <x v="2"/>
    <s v="c5"/>
    <n v="91958"/>
    <n v="91958"/>
    <s v="60001-100000"/>
    <m/>
    <m/>
    <m/>
    <m/>
    <m/>
    <n v="24563"/>
    <n v="75163.75"/>
    <n v="50600.75"/>
    <n v="-51338.125"/>
    <n v="151064.875"/>
    <n v="91958"/>
  </r>
  <r>
    <n v="722596"/>
    <d v="2014-05-02T11:22:21"/>
    <x v="0"/>
    <x v="1"/>
    <x v="2"/>
    <s v="c5"/>
    <n v="58496"/>
    <n v="58496"/>
    <s v="40001-60000"/>
    <m/>
    <m/>
    <m/>
    <m/>
    <m/>
    <n v="24547"/>
    <n v="75163"/>
    <n v="50616"/>
    <n v="-51377"/>
    <n v="151087"/>
    <n v="58496"/>
  </r>
  <r>
    <n v="411974"/>
    <d v="2014-05-02T11:18:13"/>
    <x v="0"/>
    <x v="1"/>
    <x v="2"/>
    <s v="c5"/>
    <n v="52331"/>
    <n v="52331"/>
    <s v="40001-60000"/>
    <m/>
    <m/>
    <m/>
    <m/>
    <m/>
    <n v="24545.25"/>
    <n v="75163.25"/>
    <n v="50618"/>
    <n v="-51381.75"/>
    <n v="151090.25"/>
    <n v="52331"/>
  </r>
  <r>
    <n v="552288"/>
    <d v="2014-05-10T11:27:09"/>
    <x v="1"/>
    <x v="0"/>
    <x v="2"/>
    <s v="i7"/>
    <n v="95689"/>
    <n v="95689"/>
    <s v="60001-100000"/>
    <m/>
    <m/>
    <m/>
    <m/>
    <m/>
    <n v="24543.5"/>
    <n v="75163.5"/>
    <n v="50620"/>
    <n v="-51386.5"/>
    <n v="151093.5"/>
    <n v="95689"/>
  </r>
  <r>
    <n v="762227"/>
    <d v="2014-05-12T22:55:47"/>
    <x v="1"/>
    <x v="1"/>
    <x v="2"/>
    <s v="c5"/>
    <n v="42288"/>
    <n v="42288"/>
    <s v="40001-60000"/>
    <m/>
    <m/>
    <m/>
    <m/>
    <m/>
    <n v="24541.75"/>
    <n v="75157"/>
    <n v="50615.25"/>
    <n v="-51381.125"/>
    <n v="151079.875"/>
    <n v="42288"/>
  </r>
  <r>
    <n v="402204"/>
    <d v="2014-05-21T09:37:27"/>
    <x v="0"/>
    <x v="0"/>
    <x v="2"/>
    <s v="i7"/>
    <n v="91680"/>
    <n v="91680"/>
    <s v="60001-100000"/>
    <m/>
    <m/>
    <m/>
    <m/>
    <m/>
    <n v="24540"/>
    <n v="75163"/>
    <n v="50623"/>
    <n v="-51394.5"/>
    <n v="151097.5"/>
    <n v="91680"/>
  </r>
  <r>
    <n v="888494"/>
    <d v="2014-05-30T16:54:15"/>
    <x v="0"/>
    <x v="1"/>
    <x v="2"/>
    <s v="c5"/>
    <n v="60155"/>
    <n v="60155"/>
    <s v="60001-100000"/>
    <m/>
    <m/>
    <m/>
    <m/>
    <m/>
    <n v="24515"/>
    <n v="75145"/>
    <n v="50630"/>
    <n v="-51430"/>
    <n v="151090"/>
    <n v="60155"/>
  </r>
  <r>
    <n v="898678"/>
    <d v="2014-05-30T16:55:42"/>
    <x v="0"/>
    <x v="1"/>
    <x v="2"/>
    <s v="c5"/>
    <n v="43006"/>
    <n v="43006"/>
    <s v="40001-60000"/>
    <m/>
    <m/>
    <m/>
    <m/>
    <m/>
    <n v="24490"/>
    <n v="75151"/>
    <n v="50661"/>
    <n v="-51501.5"/>
    <n v="151142.5"/>
    <n v="43006"/>
  </r>
  <r>
    <n v="60203"/>
    <d v="2014-06-23T15:08:20"/>
    <x v="0"/>
    <x v="0"/>
    <x v="2"/>
    <s v="c5"/>
    <n v="29486"/>
    <n v="29486"/>
    <s v="20001-40000"/>
    <m/>
    <m/>
    <m/>
    <m/>
    <m/>
    <n v="24465"/>
    <n v="75157"/>
    <n v="50692"/>
    <n v="-51573"/>
    <n v="151195"/>
    <n v="29486"/>
  </r>
  <r>
    <n v="524586"/>
    <d v="2014-06-23T15:08:50"/>
    <x v="0"/>
    <x v="0"/>
    <x v="2"/>
    <s v="c5"/>
    <n v="73138"/>
    <n v="73138"/>
    <s v="60001-100000"/>
    <m/>
    <m/>
    <m/>
    <m/>
    <m/>
    <n v="24440"/>
    <n v="75163"/>
    <n v="50723"/>
    <n v="-51644.5"/>
    <n v="151247.5"/>
    <n v="73138"/>
  </r>
  <r>
    <n v="618905"/>
    <d v="2014-06-25T02:53:12"/>
    <x v="0"/>
    <x v="0"/>
    <x v="2"/>
    <s v="c5"/>
    <n v="34966"/>
    <n v="34966"/>
    <s v="20001-40000"/>
    <m/>
    <m/>
    <m/>
    <m/>
    <m/>
    <n v="24413.75"/>
    <n v="75163.25"/>
    <n v="50749.5"/>
    <n v="-51710.5"/>
    <n v="151287.5"/>
    <n v="34966"/>
  </r>
  <r>
    <n v="971748"/>
    <d v="2014-07-03T17:26:25"/>
    <x v="0"/>
    <x v="1"/>
    <x v="2"/>
    <s v="c5"/>
    <n v="40614"/>
    <n v="40614"/>
    <s v="40001-60000"/>
    <m/>
    <m/>
    <m/>
    <m/>
    <m/>
    <n v="24387.5"/>
    <n v="75163.5"/>
    <n v="50776"/>
    <n v="-51776.5"/>
    <n v="151327.5"/>
    <n v="40614"/>
  </r>
  <r>
    <n v="612069"/>
    <d v="2014-07-03T17:29:19"/>
    <x v="1"/>
    <x v="0"/>
    <x v="2"/>
    <s v="c5"/>
    <n v="88981"/>
    <n v="88981"/>
    <s v="60001-100000"/>
    <m/>
    <m/>
    <m/>
    <m/>
    <m/>
    <n v="24361.25"/>
    <n v="75163.75"/>
    <n v="50802.5"/>
    <n v="-51842.5"/>
    <n v="151367.5"/>
    <n v="88981"/>
  </r>
  <r>
    <n v="190045"/>
    <d v="2014-05-18T12:55:23"/>
    <x v="0"/>
    <x v="1"/>
    <x v="6"/>
    <s v="c5"/>
    <n v="57636"/>
    <n v="57636"/>
    <s v="40001-60000"/>
    <m/>
    <m/>
    <m/>
    <m/>
    <m/>
    <n v="24335"/>
    <n v="75163"/>
    <n v="50828"/>
    <n v="-51907"/>
    <n v="151405"/>
    <n v="57636"/>
  </r>
  <r>
    <n v="679004"/>
    <d v="2014-06-04T17:14:14"/>
    <x v="0"/>
    <x v="0"/>
    <x v="6"/>
    <s v="c5"/>
    <n v="8974"/>
    <n v="8974"/>
    <s v="0-20,000"/>
    <m/>
    <m/>
    <m/>
    <m/>
    <m/>
    <n v="24331.5"/>
    <n v="75163.25"/>
    <n v="50831.75"/>
    <n v="-51916.125"/>
    <n v="151410.875"/>
    <n v="8974"/>
  </r>
  <r>
    <n v="658132"/>
    <d v="2014-05-23T15:48:04"/>
    <x v="1"/>
    <x v="1"/>
    <x v="1"/>
    <s v="b9"/>
    <n v="10789"/>
    <n v="10789"/>
    <s v="0-20,000"/>
    <m/>
    <m/>
    <m/>
    <m/>
    <m/>
    <n v="24387.5"/>
    <n v="75163.5"/>
    <n v="50776"/>
    <n v="-51776.5"/>
    <n v="151327.5"/>
    <n v="10789"/>
  </r>
  <r>
    <n v="998761"/>
    <d v="2014-05-23T15:48:40"/>
    <x v="0"/>
    <x v="1"/>
    <x v="1"/>
    <s v="b9"/>
    <n v="1422"/>
    <n v="1422"/>
    <s v="0-20,000"/>
    <m/>
    <m/>
    <m/>
    <m/>
    <m/>
    <n v="24465"/>
    <n v="75163.75"/>
    <n v="50698.75"/>
    <n v="-51583.125"/>
    <n v="151211.875"/>
    <n v="1422"/>
  </r>
  <r>
    <n v="813464"/>
    <d v="2014-05-30T13:33:19"/>
    <x v="1"/>
    <x v="1"/>
    <x v="1"/>
    <s v="c5"/>
    <n v="27359"/>
    <n v="27359"/>
    <s v="20001-40000"/>
    <m/>
    <m/>
    <m/>
    <m/>
    <m/>
    <n v="24540"/>
    <n v="75164"/>
    <n v="50624"/>
    <n v="-51396"/>
    <n v="151100"/>
    <n v="27359"/>
  </r>
  <r>
    <n v="381255"/>
    <d v="2014-06-07T15:11:23"/>
    <x v="0"/>
    <x v="0"/>
    <x v="0"/>
    <s v="i7"/>
    <n v="22589"/>
    <n v="22589"/>
    <s v="20001-40000"/>
    <m/>
    <m/>
    <m/>
    <m/>
    <m/>
    <n v="24515"/>
    <n v="75187.5"/>
    <n v="50672.5"/>
    <n v="-51493.75"/>
    <n v="151196.25"/>
    <n v="22589"/>
  </r>
  <r>
    <n v="250982"/>
    <d v="2014-06-07T15:12:39"/>
    <x v="0"/>
    <x v="0"/>
    <x v="0"/>
    <s v="i7"/>
    <n v="33034"/>
    <n v="33034"/>
    <s v="20001-40000"/>
    <m/>
    <m/>
    <m/>
    <m/>
    <m/>
    <n v="24543.5"/>
    <n v="75211"/>
    <n v="50667.5"/>
    <n v="-51457.75"/>
    <n v="151212.25"/>
    <n v="33034"/>
  </r>
  <r>
    <n v="233900"/>
    <d v="2014-05-12T11:20:49"/>
    <x v="0"/>
    <x v="0"/>
    <x v="0"/>
    <s v="c9"/>
    <n v="92302"/>
    <n v="92302"/>
    <s v="60001-100000"/>
    <m/>
    <m/>
    <m/>
    <m/>
    <m/>
    <n v="24541.75"/>
    <n v="75234.5"/>
    <n v="50692.75"/>
    <n v="-51497.375"/>
    <n v="151273.625"/>
    <n v="92302"/>
  </r>
  <r>
    <n v="172450"/>
    <d v="2014-05-13T09:40:21"/>
    <x v="0"/>
    <x v="0"/>
    <x v="0"/>
    <s v="c9"/>
    <n v="54702"/>
    <n v="54702"/>
    <s v="40001-60000"/>
    <m/>
    <m/>
    <m/>
    <m/>
    <m/>
    <n v="24540"/>
    <n v="75164"/>
    <n v="50624"/>
    <n v="-51396"/>
    <n v="151100"/>
    <n v="54702"/>
  </r>
  <r>
    <n v="236554"/>
    <d v="2014-05-13T09:41:08"/>
    <x v="0"/>
    <x v="1"/>
    <x v="0"/>
    <s v="c9"/>
    <n v="74129"/>
    <n v="74129"/>
    <s v="60001-100000"/>
    <m/>
    <m/>
    <m/>
    <m/>
    <m/>
    <n v="24515"/>
    <n v="75187.5"/>
    <n v="50672.5"/>
    <n v="-51493.75"/>
    <n v="151196.25"/>
    <n v="74129"/>
  </r>
  <r>
    <n v="472086"/>
    <d v="2014-05-13T09:42:00"/>
    <x v="0"/>
    <x v="1"/>
    <x v="0"/>
    <s v="c9"/>
    <n v="45742"/>
    <n v="45742"/>
    <s v="40001-60000"/>
    <m/>
    <m/>
    <m/>
    <m/>
    <m/>
    <n v="24490"/>
    <n v="75211"/>
    <n v="50721"/>
    <n v="-51591.5"/>
    <n v="151292.5"/>
    <n v="45742"/>
  </r>
  <r>
    <n v="750657"/>
    <d v="2014-06-01T15:41:01"/>
    <x v="0"/>
    <x v="1"/>
    <x v="1"/>
    <s v="c9"/>
    <n v="53580"/>
    <n v="53580"/>
    <s v="40001-60000"/>
    <m/>
    <m/>
    <m/>
    <m/>
    <m/>
    <n v="24465"/>
    <n v="75234.5"/>
    <n v="50769.5"/>
    <n v="-51689.25"/>
    <n v="151388.75"/>
    <n v="53580"/>
  </r>
  <r>
    <n v="257710"/>
    <d v="2014-06-01T15:43:55"/>
    <x v="0"/>
    <x v="1"/>
    <x v="1"/>
    <s v="c9"/>
    <n v="37001"/>
    <n v="37001"/>
    <s v="20001-40000"/>
    <m/>
    <m/>
    <m/>
    <m/>
    <m/>
    <n v="24440"/>
    <n v="75258"/>
    <n v="50818"/>
    <n v="-51787"/>
    <n v="151485"/>
    <n v="37001"/>
  </r>
  <r>
    <n v="918375"/>
    <d v="2014-06-11T18:33:53"/>
    <x v="0"/>
    <x v="0"/>
    <x v="1"/>
    <s v="c9"/>
    <n v="67934"/>
    <n v="67934"/>
    <s v="60001-100000"/>
    <m/>
    <m/>
    <m/>
    <m/>
    <m/>
    <n v="24413.75"/>
    <n v="75278.75"/>
    <n v="50865"/>
    <n v="-51883.75"/>
    <n v="151576.25"/>
    <n v="67934"/>
  </r>
  <r>
    <n v="829413"/>
    <d v="2014-06-13T15:10:28"/>
    <x v="0"/>
    <x v="1"/>
    <x v="1"/>
    <s v="c9"/>
    <n v="9139"/>
    <n v="9139"/>
    <s v="0-20,000"/>
    <m/>
    <m/>
    <m/>
    <m/>
    <m/>
    <n v="24387.5"/>
    <n v="75299.5"/>
    <n v="50912"/>
    <n v="-51980.5"/>
    <n v="151667.5"/>
    <n v="9139"/>
  </r>
  <r>
    <n v="445069"/>
    <d v="2014-06-13T15:11:22"/>
    <x v="0"/>
    <x v="1"/>
    <x v="1"/>
    <s v="c9"/>
    <n v="6697"/>
    <n v="6697"/>
    <s v="0-20,000"/>
    <m/>
    <m/>
    <m/>
    <m/>
    <m/>
    <n v="24465"/>
    <n v="75320.25"/>
    <n v="50855.25"/>
    <n v="-51817.875"/>
    <n v="151603.125"/>
    <n v="6697"/>
  </r>
  <r>
    <n v="502566"/>
    <d v="2014-07-09T12:39:14"/>
    <x v="0"/>
    <x v="0"/>
    <x v="0"/>
    <s v="c9"/>
    <n v="73057"/>
    <n v="73057"/>
    <s v="60001-100000"/>
    <m/>
    <m/>
    <m/>
    <m/>
    <m/>
    <n v="24540"/>
    <n v="75341"/>
    <n v="50801"/>
    <n v="-51661.5"/>
    <n v="151542.5"/>
    <n v="73057"/>
  </r>
  <r>
    <n v="100924"/>
    <d v="2014-06-13T02:04:26"/>
    <x v="0"/>
    <x v="0"/>
    <x v="0"/>
    <s v="i5"/>
    <n v="90938"/>
    <n v="90938"/>
    <s v="60001-100000"/>
    <m/>
    <m/>
    <m/>
    <m/>
    <m/>
    <n v="24515"/>
    <n v="75347.5"/>
    <n v="50832.5"/>
    <n v="-51733.75"/>
    <n v="151596.25"/>
    <n v="90938"/>
  </r>
  <r>
    <n v="952538"/>
    <d v="2014-06-13T02:05:22"/>
    <x v="0"/>
    <x v="1"/>
    <x v="0"/>
    <s v="i5"/>
    <n v="53979"/>
    <n v="53979"/>
    <s v="40001-60000"/>
    <m/>
    <m/>
    <m/>
    <m/>
    <m/>
    <n v="24490"/>
    <n v="75299.5"/>
    <n v="50809.5"/>
    <n v="-51724.25"/>
    <n v="151513.75"/>
    <n v="53979"/>
  </r>
  <r>
    <n v="329816"/>
    <d v="2014-06-06T14:34:54"/>
    <x v="0"/>
    <x v="1"/>
    <x v="0"/>
    <s v="b9"/>
    <n v="34428"/>
    <n v="34428"/>
    <s v="20001-40000"/>
    <m/>
    <m/>
    <m/>
    <m/>
    <m/>
    <n v="24465"/>
    <n v="75320.25"/>
    <n v="50855.25"/>
    <n v="-51817.875"/>
    <n v="151603.125"/>
    <n v="34428"/>
  </r>
  <r>
    <n v="301689"/>
    <d v="2014-06-06T14:35:31"/>
    <x v="0"/>
    <x v="0"/>
    <x v="0"/>
    <s v="b9"/>
    <n v="62860"/>
    <n v="62860"/>
    <s v="60001-100000"/>
    <m/>
    <m/>
    <m/>
    <m/>
    <m/>
    <n v="24440"/>
    <n v="75341"/>
    <n v="50901"/>
    <n v="-51911.5"/>
    <n v="151692.5"/>
    <n v="62860"/>
  </r>
  <r>
    <n v="859920"/>
    <d v="2014-06-18T13:10:13"/>
    <x v="0"/>
    <x v="0"/>
    <x v="1"/>
    <s v="i5"/>
    <n v="88264"/>
    <n v="88264"/>
    <s v="60001-100000"/>
    <m/>
    <m/>
    <m/>
    <m/>
    <m/>
    <n v="24413.75"/>
    <n v="75347.5"/>
    <n v="50933.75"/>
    <n v="-51986.875"/>
    <n v="151748.125"/>
    <n v="88264"/>
  </r>
  <r>
    <n v="73132"/>
    <d v="2014-06-05T17:08:32"/>
    <x v="0"/>
    <x v="0"/>
    <x v="1"/>
    <s v="c5"/>
    <n v="72695"/>
    <n v="72695"/>
    <s v="60001-100000"/>
    <m/>
    <m/>
    <m/>
    <m/>
    <m/>
    <n v="24387.5"/>
    <n v="75299.5"/>
    <n v="50912"/>
    <n v="-51980.5"/>
    <n v="151667.5"/>
    <n v="72695"/>
  </r>
  <r>
    <n v="146458"/>
    <d v="2014-06-05T17:12:22"/>
    <x v="1"/>
    <x v="0"/>
    <x v="1"/>
    <s v="c5"/>
    <n v="37195"/>
    <n v="37195"/>
    <s v="20001-40000"/>
    <m/>
    <m/>
    <m/>
    <m/>
    <m/>
    <n v="24361.25"/>
    <n v="75320.25"/>
    <n v="50959"/>
    <n v="-52077.25"/>
    <n v="151758.75"/>
    <n v="37195"/>
  </r>
  <r>
    <n v="244602"/>
    <d v="2014-06-17T09:44:58"/>
    <x v="0"/>
    <x v="0"/>
    <x v="1"/>
    <s v="c5"/>
    <n v="29874"/>
    <n v="29874"/>
    <s v="20001-40000"/>
    <m/>
    <m/>
    <m/>
    <m/>
    <m/>
    <n v="24335"/>
    <n v="75341"/>
    <n v="51006"/>
    <n v="-52174"/>
    <n v="151850"/>
    <n v="29874"/>
  </r>
  <r>
    <n v="163967"/>
    <d v="2014-06-17T09:49:05"/>
    <x v="0"/>
    <x v="1"/>
    <x v="1"/>
    <s v="c5"/>
    <n v="35610"/>
    <n v="35610"/>
    <s v="20001-40000"/>
    <m/>
    <m/>
    <m/>
    <m/>
    <m/>
    <n v="24331.5"/>
    <n v="75347.5"/>
    <n v="51016"/>
    <n v="-52192.5"/>
    <n v="151871.5"/>
    <n v="35610"/>
  </r>
  <r>
    <n v="747323"/>
    <d v="2014-07-12T19:08:47"/>
    <x v="0"/>
    <x v="0"/>
    <x v="1"/>
    <s v="c5"/>
    <n v="21635"/>
    <n v="21635"/>
    <s v="20001-40000"/>
    <m/>
    <m/>
    <m/>
    <m/>
    <m/>
    <n v="24328"/>
    <n v="75354"/>
    <n v="51026"/>
    <n v="-52211"/>
    <n v="151893"/>
    <n v="21635"/>
  </r>
  <r>
    <n v="772703"/>
    <d v="2014-07-12T19:09:10"/>
    <x v="0"/>
    <x v="0"/>
    <x v="1"/>
    <s v="c5"/>
    <n v="9068"/>
    <n v="9068"/>
    <s v="0-20,000"/>
    <m/>
    <m/>
    <m/>
    <m/>
    <m/>
    <n v="24361.25"/>
    <n v="75360.5"/>
    <n v="50999.25"/>
    <n v="-52137.625"/>
    <n v="151859.375"/>
    <n v="9068"/>
  </r>
  <r>
    <n v="561274"/>
    <d v="2014-07-21T10:57:42"/>
    <x v="1"/>
    <x v="0"/>
    <x v="1"/>
    <s v="c5"/>
    <n v="54729"/>
    <n v="54729"/>
    <s v="40001-60000"/>
    <m/>
    <m/>
    <m/>
    <m/>
    <m/>
    <n v="24440"/>
    <n v="75367"/>
    <n v="50927"/>
    <n v="-51950.5"/>
    <n v="151757.5"/>
    <n v="54729"/>
  </r>
  <r>
    <n v="773099"/>
    <d v="2014-07-21T10:59:02"/>
    <x v="0"/>
    <x v="0"/>
    <x v="1"/>
    <s v="c5"/>
    <n v="16189"/>
    <n v="16189"/>
    <s v="0-20,000"/>
    <m/>
    <m/>
    <m/>
    <m/>
    <m/>
    <n v="24413.75"/>
    <n v="75376.25"/>
    <n v="50962.5"/>
    <n v="-52030"/>
    <n v="151820"/>
    <n v="16189"/>
  </r>
  <r>
    <n v="735017"/>
    <d v="2014-07-09T07:35:39"/>
    <x v="0"/>
    <x v="0"/>
    <x v="1"/>
    <s v="c9"/>
    <n v="3565"/>
    <n v="3565"/>
    <s v="0-20,000"/>
    <m/>
    <m/>
    <m/>
    <m/>
    <m/>
    <n v="24490"/>
    <n v="75385.5"/>
    <n v="50895.5"/>
    <n v="-51853.25"/>
    <n v="151728.75"/>
    <n v="3565"/>
  </r>
  <r>
    <n v="609384"/>
    <d v="2014-07-09T07:36:34"/>
    <x v="0"/>
    <x v="1"/>
    <x v="1"/>
    <s v="c9"/>
    <n v="13413"/>
    <n v="13413"/>
    <s v="0-20,000"/>
    <m/>
    <m/>
    <m/>
    <m/>
    <m/>
    <n v="24541.75"/>
    <n v="75394.75"/>
    <n v="50853"/>
    <n v="-51737.75"/>
    <n v="151674.25"/>
    <n v="13413"/>
  </r>
  <r>
    <n v="762231"/>
    <d v="2014-07-04T15:56:16"/>
    <x v="0"/>
    <x v="1"/>
    <x v="1"/>
    <s v="c5"/>
    <n v="80531"/>
    <n v="80531"/>
    <s v="60001-100000"/>
    <m/>
    <m/>
    <m/>
    <m/>
    <m/>
    <n v="24547"/>
    <n v="75404"/>
    <n v="50857"/>
    <n v="-51738.5"/>
    <n v="151689.5"/>
    <n v="80531"/>
  </r>
  <r>
    <n v="815871"/>
    <d v="2014-07-08T11:40:21"/>
    <x v="1"/>
    <x v="0"/>
    <x v="1"/>
    <s v="c5"/>
    <n v="26345"/>
    <n v="26345"/>
    <s v="20001-40000"/>
    <m/>
    <m/>
    <m/>
    <m/>
    <m/>
    <n v="24545.25"/>
    <n v="75376.25"/>
    <n v="50831"/>
    <n v="-51701.25"/>
    <n v="151622.75"/>
    <n v="26345"/>
  </r>
  <r>
    <n v="217367"/>
    <d v="2014-06-03T12:04:57"/>
    <x v="0"/>
    <x v="1"/>
    <x v="6"/>
    <s v="c5"/>
    <n v="8228"/>
    <n v="8228"/>
    <s v="0-20,000"/>
    <m/>
    <m/>
    <m/>
    <m/>
    <m/>
    <n v="24543.5"/>
    <n v="75385.5"/>
    <n v="50842"/>
    <n v="-51719.5"/>
    <n v="151648.5"/>
    <n v="8228"/>
  </r>
  <r>
    <n v="750747"/>
    <d v="2014-06-03T12:09:05"/>
    <x v="0"/>
    <x v="1"/>
    <x v="6"/>
    <s v="c5"/>
    <n v="14950"/>
    <n v="14950"/>
    <s v="0-20,000"/>
    <m/>
    <m/>
    <m/>
    <m/>
    <m/>
    <n v="24563"/>
    <n v="75394.75"/>
    <n v="50831.75"/>
    <n v="-51684.625"/>
    <n v="151642.375"/>
    <n v="14950"/>
  </r>
  <r>
    <n v="126380"/>
    <d v="2014-06-16T12:03:44"/>
    <x v="0"/>
    <x v="0"/>
    <x v="2"/>
    <s v="i7"/>
    <n v="8011"/>
    <n v="8011"/>
    <s v="0-20,000"/>
    <m/>
    <m/>
    <m/>
    <m/>
    <m/>
    <n v="24611"/>
    <n v="75404"/>
    <n v="50793"/>
    <n v="-51578.5"/>
    <n v="151593.5"/>
    <n v="8011"/>
  </r>
  <r>
    <n v="400072"/>
    <d v="2014-06-16T11:59:55"/>
    <x v="0"/>
    <x v="2"/>
    <x v="2"/>
    <s v="i7"/>
    <n v="62015"/>
    <n v="62015"/>
    <s v="60001-100000"/>
    <m/>
    <m/>
    <m/>
    <m/>
    <m/>
    <n v="24636.5"/>
    <n v="75437.25"/>
    <n v="50800.75"/>
    <n v="-51564.625"/>
    <n v="151638.375"/>
    <n v="62015"/>
  </r>
  <r>
    <n v="419233"/>
    <d v="2014-05-01T05:27:34"/>
    <x v="1"/>
    <x v="1"/>
    <x v="1"/>
    <s v="c5"/>
    <n v="62790"/>
    <n v="62790"/>
    <s v="60001-100000"/>
    <m/>
    <m/>
    <m/>
    <m/>
    <m/>
    <n v="24628"/>
    <n v="75470.5"/>
    <n v="50842.5"/>
    <n v="-51635.75"/>
    <n v="151734.25"/>
    <n v="62790"/>
  </r>
  <r>
    <n v="430942"/>
    <d v="2014-05-09T19:28:23"/>
    <x v="0"/>
    <x v="0"/>
    <x v="6"/>
    <s v="c9"/>
    <n v="31509"/>
    <n v="31509"/>
    <s v="20001-40000"/>
    <m/>
    <m/>
    <m/>
    <m/>
    <m/>
    <n v="24619.5"/>
    <n v="75503.75"/>
    <n v="50884.25"/>
    <n v="-51706.875"/>
    <n v="151830.125"/>
    <n v="31509"/>
  </r>
  <r>
    <n v="191806"/>
    <d v="2014-06-18T08:19:17"/>
    <x v="1"/>
    <x v="0"/>
    <x v="0"/>
    <s v="b9"/>
    <n v="43777"/>
    <n v="43777"/>
    <s v="40001-60000"/>
    <m/>
    <m/>
    <m/>
    <m/>
    <m/>
    <n v="24611"/>
    <n v="75537"/>
    <n v="50926"/>
    <n v="-51778"/>
    <n v="151926"/>
    <n v="43777"/>
  </r>
  <r>
    <n v="24006"/>
    <d v="2014-06-18T08:22:41"/>
    <x v="0"/>
    <x v="0"/>
    <x v="0"/>
    <s v="b9"/>
    <n v="52336"/>
    <n v="52336"/>
    <s v="40001-60000"/>
    <m/>
    <m/>
    <m/>
    <m/>
    <m/>
    <n v="24595"/>
    <n v="75558.75"/>
    <n v="50963.75"/>
    <n v="-51850.625"/>
    <n v="152004.375"/>
    <n v="52336"/>
  </r>
  <r>
    <n v="792202"/>
    <d v="2014-06-18T08:24:13"/>
    <x v="0"/>
    <x v="1"/>
    <x v="0"/>
    <s v="b9"/>
    <n v="33112"/>
    <n v="33112"/>
    <s v="20001-40000"/>
    <m/>
    <m/>
    <m/>
    <m/>
    <m/>
    <n v="24579"/>
    <n v="75580.5"/>
    <n v="51001.5"/>
    <n v="-51923.25"/>
    <n v="152082.75"/>
    <n v="33112"/>
  </r>
  <r>
    <n v="20597"/>
    <d v="2014-07-07T07:35:01"/>
    <x v="0"/>
    <x v="1"/>
    <x v="0"/>
    <s v="b9"/>
    <n v="76889"/>
    <n v="76889"/>
    <s v="60001-100000"/>
    <m/>
    <m/>
    <m/>
    <m/>
    <m/>
    <n v="24563"/>
    <n v="75602.25"/>
    <n v="51039.25"/>
    <n v="-51995.875"/>
    <n v="152161.125"/>
    <n v="76889"/>
  </r>
  <r>
    <n v="830520"/>
    <d v="2014-05-19T02:24:47"/>
    <x v="0"/>
    <x v="0"/>
    <x v="0"/>
    <s v="i5"/>
    <n v="49591"/>
    <n v="49591"/>
    <s v="40001-60000"/>
    <m/>
    <m/>
    <m/>
    <m/>
    <m/>
    <n v="24547"/>
    <n v="75537"/>
    <n v="50990"/>
    <n v="-51938"/>
    <n v="152022"/>
    <n v="49591"/>
  </r>
  <r>
    <n v="571631"/>
    <d v="2014-05-19T02:25:20"/>
    <x v="0"/>
    <x v="0"/>
    <x v="0"/>
    <s v="i5"/>
    <n v="91555"/>
    <n v="91555"/>
    <s v="60001-100000"/>
    <m/>
    <m/>
    <m/>
    <m/>
    <m/>
    <n v="24545.25"/>
    <n v="75558.75"/>
    <n v="51013.5"/>
    <n v="-51975"/>
    <n v="152079"/>
    <n v="91555"/>
  </r>
  <r>
    <n v="282543"/>
    <d v="2014-05-19T09:52:01"/>
    <x v="0"/>
    <x v="1"/>
    <x v="0"/>
    <s v="i5"/>
    <n v="80672"/>
    <n v="80672"/>
    <s v="60001-100000"/>
    <m/>
    <m/>
    <m/>
    <m/>
    <m/>
    <n v="24543.5"/>
    <n v="75470.5"/>
    <n v="50927"/>
    <n v="-51847"/>
    <n v="151861"/>
    <n v="80672"/>
  </r>
  <r>
    <n v="966602"/>
    <d v="2014-05-19T09:53:23"/>
    <x v="0"/>
    <x v="1"/>
    <x v="0"/>
    <s v="i5"/>
    <n v="13380"/>
    <n v="13380"/>
    <s v="0-20,000"/>
    <m/>
    <m/>
    <m/>
    <m/>
    <m/>
    <n v="24541.75"/>
    <n v="75394.75"/>
    <n v="50853"/>
    <n v="-51737.75"/>
    <n v="151674.25"/>
    <n v="13380"/>
  </r>
  <r>
    <n v="479003"/>
    <d v="2014-05-19T09:54:19"/>
    <x v="0"/>
    <x v="1"/>
    <x v="0"/>
    <s v="i5"/>
    <n v="18310"/>
    <n v="18310"/>
    <s v="0-20,000"/>
    <m/>
    <m/>
    <m/>
    <m/>
    <m/>
    <n v="24547"/>
    <n v="75404"/>
    <n v="50857"/>
    <n v="-51738.5"/>
    <n v="151689.5"/>
    <n v="18310"/>
  </r>
  <r>
    <n v="948061"/>
    <d v="2014-05-19T09:54:42"/>
    <x v="0"/>
    <x v="0"/>
    <x v="0"/>
    <s v="i5"/>
    <n v="38076"/>
    <n v="38076"/>
    <s v="20001-40000"/>
    <m/>
    <m/>
    <m/>
    <m/>
    <m/>
    <n v="24595"/>
    <n v="75437.25"/>
    <n v="50842.25"/>
    <n v="-51668.375"/>
    <n v="151700.625"/>
    <n v="38076"/>
  </r>
  <r>
    <n v="55915"/>
    <d v="2014-07-02T20:31:16"/>
    <x v="0"/>
    <x v="1"/>
    <x v="1"/>
    <s v="c9"/>
    <n v="78339"/>
    <n v="78339"/>
    <s v="60001-100000"/>
    <m/>
    <m/>
    <m/>
    <m/>
    <m/>
    <n v="24579"/>
    <n v="75470.5"/>
    <n v="50891.5"/>
    <n v="-51758.25"/>
    <n v="151807.75"/>
    <n v="78339"/>
  </r>
  <r>
    <n v="570200"/>
    <d v="2014-05-29T13:34:42"/>
    <x v="0"/>
    <x v="1"/>
    <x v="3"/>
    <s v="c9"/>
    <n v="22689"/>
    <n v="22689"/>
    <s v="20001-40000"/>
    <m/>
    <m/>
    <m/>
    <m/>
    <m/>
    <n v="24563"/>
    <n v="75394.75"/>
    <n v="50831.75"/>
    <n v="-51684.625"/>
    <n v="151642.375"/>
    <n v="22689"/>
  </r>
  <r>
    <n v="280913"/>
    <d v="2014-05-29T13:35:15"/>
    <x v="0"/>
    <x v="1"/>
    <x v="3"/>
    <s v="c9"/>
    <n v="17924"/>
    <n v="17924"/>
    <s v="0-20,000"/>
    <m/>
    <m/>
    <m/>
    <m/>
    <m/>
    <n v="24611"/>
    <n v="75404"/>
    <n v="50793"/>
    <n v="-51578.5"/>
    <n v="151593.5"/>
    <n v="17924"/>
  </r>
  <r>
    <n v="633396"/>
    <d v="2014-07-22T07:35:32"/>
    <x v="0"/>
    <x v="0"/>
    <x v="0"/>
    <s v="b9"/>
    <n v="65876"/>
    <n v="65876"/>
    <s v="60001-100000"/>
    <m/>
    <m/>
    <m/>
    <m/>
    <m/>
    <n v="24636.5"/>
    <n v="75437.25"/>
    <n v="50800.75"/>
    <n v="-51564.625"/>
    <n v="151638.375"/>
    <n v="65876"/>
  </r>
  <r>
    <n v="121763"/>
    <d v="2014-07-03T15:47:24"/>
    <x v="0"/>
    <x v="0"/>
    <x v="1"/>
    <s v="i1"/>
    <n v="69114"/>
    <n v="69114"/>
    <s v="60001-100000"/>
    <m/>
    <m/>
    <m/>
    <m/>
    <m/>
    <n v="24628"/>
    <n v="75470.5"/>
    <n v="50842.5"/>
    <n v="-51635.75"/>
    <n v="151734.25"/>
    <n v="69114"/>
  </r>
  <r>
    <n v="421134"/>
    <d v="2014-06-18T07:05:21"/>
    <x v="0"/>
    <x v="1"/>
    <x v="0"/>
    <s v="c5"/>
    <n v="62143"/>
    <n v="62143"/>
    <s v="60001-100000"/>
    <m/>
    <m/>
    <m/>
    <m/>
    <m/>
    <n v="24619.5"/>
    <n v="75503.75"/>
    <n v="50884.25"/>
    <n v="-51706.875"/>
    <n v="151830.125"/>
    <n v="62143"/>
  </r>
  <r>
    <n v="611679"/>
    <d v="2014-07-13T11:15:27"/>
    <x v="0"/>
    <x v="1"/>
    <x v="6"/>
    <s v="b9"/>
    <n v="64224"/>
    <n v="64224"/>
    <s v="60001-100000"/>
    <m/>
    <m/>
    <m/>
    <m/>
    <m/>
    <n v="24611"/>
    <n v="75537"/>
    <n v="50926"/>
    <n v="-51778"/>
    <n v="151926"/>
    <n v="64224"/>
  </r>
  <r>
    <n v="392173"/>
    <d v="2014-07-24T08:45:43"/>
    <x v="0"/>
    <x v="0"/>
    <x v="6"/>
    <s v="i5"/>
    <n v="11766"/>
    <n v="11766"/>
    <s v="0-20,000"/>
    <m/>
    <m/>
    <m/>
    <m/>
    <m/>
    <n v="24595"/>
    <n v="75558.75"/>
    <n v="50963.75"/>
    <n v="-51850.625"/>
    <n v="152004.375"/>
    <n v="11766"/>
  </r>
  <r>
    <n v="897760"/>
    <d v="2014-07-19T14:51:00"/>
    <x v="0"/>
    <x v="1"/>
    <x v="4"/>
    <s v="c5"/>
    <n v="91018"/>
    <n v="91018"/>
    <s v="60001-100000"/>
    <m/>
    <m/>
    <m/>
    <m/>
    <m/>
    <n v="24628"/>
    <n v="75580.5"/>
    <n v="50952.5"/>
    <n v="-51800.75"/>
    <n v="152009.25"/>
    <n v="91018"/>
  </r>
  <r>
    <n v="432393"/>
    <d v="2014-07-12T09:34:02"/>
    <x v="0"/>
    <x v="2"/>
    <x v="0"/>
    <s v="c5"/>
    <n v="11946"/>
    <n v="11946"/>
    <s v="0-20,000"/>
    <m/>
    <m/>
    <m/>
    <m/>
    <m/>
    <n v="24619.5"/>
    <n v="75503.75"/>
    <n v="50884.25"/>
    <n v="-51706.875"/>
    <n v="151830.125"/>
    <n v="11946"/>
  </r>
  <r>
    <n v="860440"/>
    <d v="2014-05-05T12:50:21"/>
    <x v="0"/>
    <x v="0"/>
    <x v="0"/>
    <s v="c9"/>
    <n v="75033"/>
    <n v="75033"/>
    <s v="60001-100000"/>
    <m/>
    <m/>
    <m/>
    <m/>
    <m/>
    <n v="24645"/>
    <n v="75537"/>
    <n v="50892"/>
    <n v="-51693"/>
    <n v="151875"/>
    <n v="75033"/>
  </r>
  <r>
    <n v="368421"/>
    <d v="2014-05-05T12:53:32"/>
    <x v="0"/>
    <x v="0"/>
    <x v="0"/>
    <s v="c9"/>
    <n v="25854"/>
    <n v="25854"/>
    <s v="20001-40000"/>
    <m/>
    <m/>
    <m/>
    <m/>
    <m/>
    <n v="24636.5"/>
    <n v="75558.75"/>
    <n v="50922.25"/>
    <n v="-51746.875"/>
    <n v="151942.125"/>
    <n v="25854"/>
  </r>
  <r>
    <n v="921157"/>
    <d v="2014-05-06T17:55:15"/>
    <x v="0"/>
    <x v="1"/>
    <x v="0"/>
    <s v="c9"/>
    <n v="74230"/>
    <n v="74230"/>
    <s v="60001-100000"/>
    <m/>
    <m/>
    <m/>
    <m/>
    <m/>
    <n v="24628"/>
    <n v="75580.5"/>
    <n v="50952.5"/>
    <n v="-51800.75"/>
    <n v="152009.25"/>
    <n v="74230"/>
  </r>
  <r>
    <n v="399547"/>
    <d v="2014-05-08T15:43:11"/>
    <x v="0"/>
    <x v="1"/>
    <x v="0"/>
    <s v="c9"/>
    <n v="80569"/>
    <n v="80569"/>
    <s v="60001-100000"/>
    <m/>
    <m/>
    <m/>
    <m/>
    <m/>
    <n v="24619.5"/>
    <n v="75602.25"/>
    <n v="50982.75"/>
    <n v="-51854.625"/>
    <n v="152076.375"/>
    <n v="80569"/>
  </r>
  <r>
    <n v="432941"/>
    <d v="2014-05-16T09:34:48"/>
    <x v="0"/>
    <x v="0"/>
    <x v="0"/>
    <s v="c9"/>
    <n v="52165"/>
    <n v="52165"/>
    <s v="40001-60000"/>
    <m/>
    <m/>
    <m/>
    <m/>
    <m/>
    <n v="24611"/>
    <n v="75537"/>
    <n v="50926"/>
    <n v="-51778"/>
    <n v="151926"/>
    <n v="52165"/>
  </r>
  <r>
    <n v="431934"/>
    <d v="2014-05-16T09:38:04"/>
    <x v="0"/>
    <x v="0"/>
    <x v="0"/>
    <s v="c9"/>
    <n v="2911"/>
    <n v="2911"/>
    <s v="0-20,000"/>
    <m/>
    <m/>
    <m/>
    <m/>
    <m/>
    <n v="24595"/>
    <n v="75558.75"/>
    <n v="50963.75"/>
    <n v="-51850.625"/>
    <n v="152004.375"/>
    <n v="2911"/>
  </r>
  <r>
    <n v="108534"/>
    <d v="2014-06-09T19:42:47"/>
    <x v="0"/>
    <x v="0"/>
    <x v="1"/>
    <s v="c5"/>
    <n v="50604"/>
    <n v="50604"/>
    <s v="40001-60000"/>
    <m/>
    <m/>
    <m/>
    <m/>
    <m/>
    <n v="24628"/>
    <n v="75580.5"/>
    <n v="50952.5"/>
    <n v="-51800.75"/>
    <n v="152009.25"/>
    <n v="50604"/>
  </r>
  <r>
    <n v="635221"/>
    <d v="2014-07-11T13:58:46"/>
    <x v="0"/>
    <x v="0"/>
    <x v="6"/>
    <s v="c5"/>
    <n v="46313"/>
    <n v="46313"/>
    <s v="40001-60000"/>
    <m/>
    <m/>
    <m/>
    <m/>
    <m/>
    <n v="24619.5"/>
    <n v="75602.25"/>
    <n v="50982.75"/>
    <n v="-51854.625"/>
    <n v="152076.375"/>
    <n v="46313"/>
  </r>
  <r>
    <n v="635793"/>
    <d v="2014-07-11T14:00:40"/>
    <x v="1"/>
    <x v="1"/>
    <x v="6"/>
    <s v="c5"/>
    <n v="20569"/>
    <n v="20569"/>
    <s v="20001-40000"/>
    <m/>
    <m/>
    <m/>
    <m/>
    <m/>
    <n v="24611"/>
    <n v="75624"/>
    <n v="51013"/>
    <n v="-51908.5"/>
    <n v="152143.5"/>
    <n v="20569"/>
  </r>
  <r>
    <n v="15580"/>
    <d v="2014-07-11T14:02:20"/>
    <x v="0"/>
    <x v="1"/>
    <x v="6"/>
    <s v="c5"/>
    <n v="16046"/>
    <n v="16046"/>
    <s v="0-20,000"/>
    <m/>
    <m/>
    <m/>
    <m/>
    <m/>
    <n v="24636.5"/>
    <n v="75635.25"/>
    <n v="50998.75"/>
    <n v="-51861.625"/>
    <n v="152133.375"/>
    <n v="16046"/>
  </r>
  <r>
    <n v="665552"/>
    <d v="2014-07-17T16:54:48"/>
    <x v="0"/>
    <x v="0"/>
    <x v="6"/>
    <s v="c5"/>
    <n v="7937"/>
    <n v="7937"/>
    <s v="0-20,000"/>
    <m/>
    <m/>
    <m/>
    <m/>
    <m/>
    <n v="24661.5"/>
    <n v="75646.5"/>
    <n v="50985"/>
    <n v="-51816"/>
    <n v="152124"/>
    <n v="7937"/>
  </r>
  <r>
    <n v="700608"/>
    <d v="2014-07-17T16:56:15"/>
    <x v="0"/>
    <x v="1"/>
    <x v="6"/>
    <s v="c5"/>
    <n v="66629"/>
    <n v="66629"/>
    <s v="60001-100000"/>
    <m/>
    <m/>
    <m/>
    <m/>
    <m/>
    <n v="24687.25"/>
    <n v="75657.75"/>
    <n v="50970.5"/>
    <n v="-51768.5"/>
    <n v="152113.5"/>
    <n v="66629"/>
  </r>
  <r>
    <n v="314970"/>
    <d v="2014-07-17T16:58:19"/>
    <x v="0"/>
    <x v="0"/>
    <x v="6"/>
    <s v="c5"/>
    <n v="6903"/>
    <n v="6903"/>
    <s v="0-20,000"/>
    <m/>
    <m/>
    <m/>
    <m/>
    <m/>
    <n v="24678"/>
    <n v="75669"/>
    <n v="50991"/>
    <n v="-51808.5"/>
    <n v="152155.5"/>
    <n v="6903"/>
  </r>
  <r>
    <n v="231126"/>
    <d v="2014-07-17T17:00:32"/>
    <x v="0"/>
    <x v="0"/>
    <x v="6"/>
    <s v="c5"/>
    <n v="98323"/>
    <n v="98323"/>
    <s v="60001-100000"/>
    <m/>
    <m/>
    <m/>
    <m/>
    <m/>
    <n v="24705.75"/>
    <n v="75677.5"/>
    <n v="50971.75"/>
    <n v="-51751.875"/>
    <n v="152135.125"/>
    <n v="98323"/>
  </r>
  <r>
    <n v="633554"/>
    <d v="2014-07-19T09:22:07"/>
    <x v="0"/>
    <x v="0"/>
    <x v="6"/>
    <s v="b9"/>
    <n v="56646"/>
    <n v="56646"/>
    <s v="40001-60000"/>
    <m/>
    <m/>
    <m/>
    <m/>
    <m/>
    <n v="24696.5"/>
    <n v="75646.5"/>
    <n v="50950"/>
    <n v="-51728.5"/>
    <n v="152071.5"/>
    <n v="56646"/>
  </r>
  <r>
    <n v="221347"/>
    <d v="2014-05-30T08:59:46"/>
    <x v="1"/>
    <x v="0"/>
    <x v="0"/>
    <s v="c5"/>
    <n v="65674"/>
    <n v="65674"/>
    <s v="60001-100000"/>
    <m/>
    <m/>
    <m/>
    <m/>
    <m/>
    <n v="24687.25"/>
    <n v="75657.75"/>
    <n v="50970.5"/>
    <n v="-51768.5"/>
    <n v="152113.5"/>
    <n v="65674"/>
  </r>
  <r>
    <n v="386933"/>
    <d v="2014-05-30T09:00:13"/>
    <x v="0"/>
    <x v="0"/>
    <x v="0"/>
    <s v="c5"/>
    <n v="82821"/>
    <n v="82821"/>
    <s v="60001-100000"/>
    <m/>
    <m/>
    <m/>
    <m/>
    <m/>
    <n v="24678"/>
    <n v="75669"/>
    <n v="50991"/>
    <n v="-51808.5"/>
    <n v="152155.5"/>
    <n v="82821"/>
  </r>
  <r>
    <n v="61098"/>
    <d v="2014-05-30T09:01:30"/>
    <x v="0"/>
    <x v="1"/>
    <x v="0"/>
    <s v="c5"/>
    <n v="88247"/>
    <n v="88247"/>
    <s v="60001-100000"/>
    <m/>
    <m/>
    <m/>
    <m/>
    <m/>
    <n v="24669.75"/>
    <n v="75635.25"/>
    <n v="50965.5"/>
    <n v="-51778.5"/>
    <n v="152083.5"/>
    <n v="88247"/>
  </r>
  <r>
    <n v="485455"/>
    <d v="2014-05-30T09:02:03"/>
    <x v="0"/>
    <x v="0"/>
    <x v="0"/>
    <s v="c5"/>
    <n v="43460"/>
    <n v="43460"/>
    <s v="40001-60000"/>
    <m/>
    <m/>
    <m/>
    <m/>
    <m/>
    <n v="24661.5"/>
    <n v="75580.5"/>
    <n v="50919"/>
    <n v="-51717"/>
    <n v="151959"/>
    <n v="43460"/>
  </r>
  <r>
    <n v="980297"/>
    <d v="2014-06-04T12:50:26"/>
    <x v="0"/>
    <x v="0"/>
    <x v="0"/>
    <s v="c5"/>
    <n v="30475"/>
    <n v="30475"/>
    <s v="20001-40000"/>
    <m/>
    <m/>
    <m/>
    <m/>
    <m/>
    <n v="24653.25"/>
    <n v="75602.25"/>
    <n v="50949"/>
    <n v="-51770.25"/>
    <n v="152025.75"/>
    <n v="30475"/>
  </r>
  <r>
    <n v="460725"/>
    <d v="2014-06-04T12:50:55"/>
    <x v="0"/>
    <x v="2"/>
    <x v="0"/>
    <s v="c5"/>
    <n v="23471"/>
    <n v="23471"/>
    <s v="20001-40000"/>
    <m/>
    <m/>
    <m/>
    <m/>
    <m/>
    <n v="24645"/>
    <n v="75624"/>
    <n v="50979"/>
    <n v="-51823.5"/>
    <n v="152092.5"/>
    <n v="23471"/>
  </r>
  <r>
    <n v="952297"/>
    <d v="2014-06-11T14:11:47"/>
    <x v="0"/>
    <x v="0"/>
    <x v="0"/>
    <s v="c5"/>
    <n v="99345"/>
    <n v="99345"/>
    <s v="60001-100000"/>
    <m/>
    <m/>
    <m/>
    <m/>
    <m/>
    <n v="24669.75"/>
    <n v="75635.25"/>
    <n v="50965.5"/>
    <n v="-51778.5"/>
    <n v="152083.5"/>
    <n v="99345"/>
  </r>
  <r>
    <n v="319324"/>
    <d v="2014-06-17T12:12:23"/>
    <x v="0"/>
    <x v="2"/>
    <x v="1"/>
    <s v="c9"/>
    <n v="38036"/>
    <n v="38036"/>
    <s v="20001-40000"/>
    <m/>
    <m/>
    <m/>
    <m/>
    <m/>
    <n v="24661.5"/>
    <n v="75580.5"/>
    <n v="50919"/>
    <n v="-51717"/>
    <n v="151959"/>
    <n v="38036"/>
  </r>
  <r>
    <n v="926485"/>
    <d v="2014-06-05T03:27:34"/>
    <x v="0"/>
    <x v="1"/>
    <x v="1"/>
    <s v="c9"/>
    <n v="88363"/>
    <n v="88363"/>
    <s v="60001-100000"/>
    <m/>
    <m/>
    <m/>
    <m/>
    <m/>
    <n v="24653.25"/>
    <n v="75602.25"/>
    <n v="50949"/>
    <n v="-51770.25"/>
    <n v="152025.75"/>
    <n v="88363"/>
  </r>
  <r>
    <n v="791273"/>
    <d v="2014-06-05T08:38:48"/>
    <x v="0"/>
    <x v="1"/>
    <x v="1"/>
    <s v="c9"/>
    <n v="15721"/>
    <n v="15721"/>
    <s v="0-20,000"/>
    <m/>
    <m/>
    <m/>
    <m/>
    <m/>
    <n v="24645"/>
    <n v="75537"/>
    <n v="50892"/>
    <n v="-51693"/>
    <n v="151875"/>
    <n v="15721"/>
  </r>
  <r>
    <n v="833656"/>
    <d v="2014-06-05T08:40:42"/>
    <x v="0"/>
    <x v="1"/>
    <x v="1"/>
    <s v="c9"/>
    <n v="14663"/>
    <n v="14663"/>
    <s v="0-20,000"/>
    <m/>
    <m/>
    <m/>
    <m/>
    <m/>
    <n v="24669.75"/>
    <n v="75558.75"/>
    <n v="50889"/>
    <n v="-51663.75"/>
    <n v="151892.25"/>
    <n v="14663"/>
  </r>
  <r>
    <n v="312354"/>
    <d v="2014-05-22T14:32:09"/>
    <x v="0"/>
    <x v="0"/>
    <x v="0"/>
    <s v="c9"/>
    <n v="26307"/>
    <n v="26307"/>
    <s v="20001-40000"/>
    <m/>
    <m/>
    <m/>
    <m/>
    <m/>
    <n v="24696.5"/>
    <n v="75580.5"/>
    <n v="50884"/>
    <n v="-51629.5"/>
    <n v="151906.5"/>
    <n v="26307"/>
  </r>
  <r>
    <n v="275632"/>
    <d v="2014-05-10T03:56:23"/>
    <x v="0"/>
    <x v="1"/>
    <x v="0"/>
    <s v="c9"/>
    <n v="64619"/>
    <n v="64619"/>
    <s v="60001-100000"/>
    <m/>
    <m/>
    <m/>
    <m/>
    <m/>
    <n v="24687.25"/>
    <n v="75602.25"/>
    <n v="50915"/>
    <n v="-51685.25"/>
    <n v="151974.75"/>
    <n v="64619"/>
  </r>
  <r>
    <n v="975719"/>
    <d v="2014-05-12T16:22:03"/>
    <x v="0"/>
    <x v="0"/>
    <x v="0"/>
    <s v="c9"/>
    <n v="3866"/>
    <n v="3866"/>
    <s v="0-20,000"/>
    <m/>
    <m/>
    <m/>
    <m/>
    <m/>
    <n v="24678"/>
    <n v="75624"/>
    <n v="50946"/>
    <n v="-51741"/>
    <n v="152043"/>
    <n v="3866"/>
  </r>
  <r>
    <n v="711836"/>
    <d v="2014-05-12T16:22:29"/>
    <x v="0"/>
    <x v="0"/>
    <x v="0"/>
    <s v="c9"/>
    <n v="76533"/>
    <n v="76533"/>
    <s v="60001-100000"/>
    <m/>
    <m/>
    <m/>
    <m/>
    <m/>
    <n v="24705.75"/>
    <n v="75635.25"/>
    <n v="50929.5"/>
    <n v="-51688.5"/>
    <n v="152029.5"/>
    <n v="76533"/>
  </r>
  <r>
    <n v="277216"/>
    <d v="2014-05-22T10:35:52"/>
    <x v="0"/>
    <x v="0"/>
    <x v="0"/>
    <s v="c9"/>
    <n v="10435"/>
    <n v="10435"/>
    <s v="0-20,000"/>
    <m/>
    <m/>
    <m/>
    <m/>
    <m/>
    <n v="24696.5"/>
    <n v="75580.5"/>
    <n v="50884"/>
    <n v="-51629.5"/>
    <n v="151906.5"/>
    <n v="10435"/>
  </r>
  <r>
    <n v="126363"/>
    <d v="2014-06-11T17:08:11"/>
    <x v="0"/>
    <x v="1"/>
    <x v="0"/>
    <s v="c9"/>
    <n v="82245"/>
    <n v="82245"/>
    <s v="60001-100000"/>
    <m/>
    <m/>
    <m/>
    <m/>
    <m/>
    <n v="24743.5"/>
    <n v="75602.25"/>
    <n v="50858.75"/>
    <n v="-51544.625"/>
    <n v="151890.375"/>
    <n v="82245"/>
  </r>
  <r>
    <n v="658056"/>
    <d v="2014-06-11T18:07:07"/>
    <x v="0"/>
    <x v="0"/>
    <x v="0"/>
    <s v="c9"/>
    <n v="89217"/>
    <n v="89217"/>
    <s v="60001-100000"/>
    <m/>
    <m/>
    <m/>
    <m/>
    <m/>
    <n v="24715"/>
    <n v="75537"/>
    <n v="50822"/>
    <n v="-51518"/>
    <n v="151770"/>
    <n v="89217"/>
  </r>
  <r>
    <n v="115237"/>
    <d v="2014-06-03T15:01:01"/>
    <x v="0"/>
    <x v="0"/>
    <x v="1"/>
    <s v="c9"/>
    <n v="42735"/>
    <n v="42735"/>
    <s v="40001-60000"/>
    <m/>
    <m/>
    <m/>
    <m/>
    <m/>
    <n v="24705.75"/>
    <n v="75437.25"/>
    <n v="50731.5"/>
    <n v="-51391.5"/>
    <n v="151534.5"/>
    <n v="42735"/>
  </r>
  <r>
    <n v="303831"/>
    <d v="2014-06-10T18:14:08"/>
    <x v="0"/>
    <x v="1"/>
    <x v="1"/>
    <s v="c9"/>
    <n v="59506"/>
    <n v="59506"/>
    <s v="40001-60000"/>
    <m/>
    <m/>
    <m/>
    <m/>
    <m/>
    <n v="24696.5"/>
    <n v="75470.5"/>
    <n v="50774"/>
    <n v="-51464.5"/>
    <n v="151631.5"/>
    <n v="59506"/>
  </r>
  <r>
    <n v="849468"/>
    <d v="2014-06-15T13:04:39"/>
    <x v="0"/>
    <x v="0"/>
    <x v="1"/>
    <s v="c9"/>
    <n v="78755"/>
    <n v="78755"/>
    <s v="60001-100000"/>
    <m/>
    <m/>
    <m/>
    <m/>
    <m/>
    <n v="24687.25"/>
    <n v="75503.75"/>
    <n v="50816.5"/>
    <n v="-51537.5"/>
    <n v="151728.5"/>
    <n v="78755"/>
  </r>
  <r>
    <n v="447358"/>
    <d v="2014-06-15T13:05:07"/>
    <x v="0"/>
    <x v="1"/>
    <x v="1"/>
    <s v="c9"/>
    <n v="37559"/>
    <n v="37559"/>
    <s v="20001-40000"/>
    <m/>
    <m/>
    <m/>
    <m/>
    <m/>
    <n v="24678"/>
    <n v="75404"/>
    <n v="50726"/>
    <n v="-51411"/>
    <n v="151493"/>
    <n v="37559"/>
  </r>
  <r>
    <n v="632916"/>
    <d v="2014-07-02T12:18:12"/>
    <x v="0"/>
    <x v="1"/>
    <x v="1"/>
    <s v="c9"/>
    <n v="40018"/>
    <n v="40018"/>
    <s v="40001-60000"/>
    <m/>
    <m/>
    <m/>
    <m/>
    <m/>
    <n v="24669.75"/>
    <n v="75437.25"/>
    <n v="50767.5"/>
    <n v="-51481.5"/>
    <n v="151588.5"/>
    <n v="40018"/>
  </r>
  <r>
    <n v="843195"/>
    <d v="2014-07-02T12:18:46"/>
    <x v="0"/>
    <x v="0"/>
    <x v="1"/>
    <s v="c9"/>
    <n v="6905"/>
    <n v="6905"/>
    <s v="0-20,000"/>
    <m/>
    <m/>
    <m/>
    <m/>
    <m/>
    <n v="24661.5"/>
    <n v="75470.5"/>
    <n v="50809"/>
    <n v="-51552"/>
    <n v="151684"/>
    <n v="6905"/>
  </r>
  <r>
    <n v="29717"/>
    <d v="2014-07-08T15:53:00"/>
    <x v="0"/>
    <x v="1"/>
    <x v="1"/>
    <s v="c9"/>
    <n v="12085"/>
    <n v="12085"/>
    <s v="0-20,000"/>
    <m/>
    <m/>
    <m/>
    <m/>
    <m/>
    <n v="24687.25"/>
    <n v="75503.75"/>
    <n v="50816.5"/>
    <n v="-51537.5"/>
    <n v="151728.5"/>
    <n v="12085"/>
  </r>
  <r>
    <n v="237765"/>
    <d v="2014-07-17T09:37:26"/>
    <x v="0"/>
    <x v="0"/>
    <x v="0"/>
    <s v="c5"/>
    <n v="12913"/>
    <n v="12913"/>
    <s v="0-20,000"/>
    <m/>
    <m/>
    <m/>
    <m/>
    <m/>
    <n v="24715"/>
    <n v="75537"/>
    <n v="50822"/>
    <n v="-51518"/>
    <n v="151770"/>
    <n v="12913"/>
  </r>
  <r>
    <n v="705914"/>
    <d v="2014-07-31T08:16:51"/>
    <x v="1"/>
    <x v="1"/>
    <x v="0"/>
    <s v="c5"/>
    <n v="99303"/>
    <n v="99303"/>
    <s v="60001-100000"/>
    <m/>
    <m/>
    <m/>
    <m/>
    <m/>
    <n v="24800.5"/>
    <n v="75558.75"/>
    <n v="50758.25"/>
    <n v="-51336.875"/>
    <n v="151696.125"/>
    <n v="99303"/>
  </r>
  <r>
    <n v="909583"/>
    <d v="2014-05-10T17:30:04"/>
    <x v="0"/>
    <x v="0"/>
    <x v="2"/>
    <s v="c5"/>
    <n v="34628"/>
    <n v="34628"/>
    <s v="20001-40000"/>
    <m/>
    <m/>
    <m/>
    <m/>
    <m/>
    <n v="24772"/>
    <n v="75470.5"/>
    <n v="50698.5"/>
    <n v="-51275.75"/>
    <n v="151518.25"/>
    <n v="34628"/>
  </r>
  <r>
    <n v="666002"/>
    <d v="2014-05-18T17:39:41"/>
    <x v="0"/>
    <x v="0"/>
    <x v="2"/>
    <s v="c5"/>
    <n v="92464"/>
    <n v="92464"/>
    <s v="60001-100000"/>
    <m/>
    <m/>
    <m/>
    <m/>
    <m/>
    <n v="24743.5"/>
    <n v="75503.75"/>
    <n v="50760.25"/>
    <n v="-51396.875"/>
    <n v="151644.125"/>
    <n v="92464"/>
  </r>
  <r>
    <n v="335166"/>
    <d v="2014-05-21T09:05:49"/>
    <x v="1"/>
    <x v="0"/>
    <x v="6"/>
    <s v="c9"/>
    <n v="91023"/>
    <n v="91023"/>
    <s v="60001-100000"/>
    <m/>
    <m/>
    <m/>
    <m/>
    <m/>
    <n v="24715"/>
    <n v="75404"/>
    <n v="50689"/>
    <n v="-51318.5"/>
    <n v="151437.5"/>
    <n v="91023"/>
  </r>
  <r>
    <n v="933034"/>
    <d v="2014-05-26T11:23:42"/>
    <x v="0"/>
    <x v="1"/>
    <x v="6"/>
    <s v="c5"/>
    <n v="68706"/>
    <n v="68706"/>
    <s v="60001-100000"/>
    <m/>
    <m/>
    <m/>
    <m/>
    <m/>
    <n v="24705.75"/>
    <n v="75376.25"/>
    <n v="50670.5"/>
    <n v="-51300"/>
    <n v="151382"/>
    <n v="68706"/>
  </r>
  <r>
    <n v="536859"/>
    <d v="2014-05-26T11:22:20"/>
    <x v="0"/>
    <x v="1"/>
    <x v="6"/>
    <s v="c5"/>
    <n v="96147"/>
    <n v="96147"/>
    <s v="60001-100000"/>
    <m/>
    <m/>
    <m/>
    <m/>
    <m/>
    <n v="24696.5"/>
    <n v="75385.5"/>
    <n v="50689"/>
    <n v="-51337"/>
    <n v="151419"/>
    <n v="96147"/>
  </r>
  <r>
    <n v="221819"/>
    <d v="2014-05-30T10:21:33"/>
    <x v="0"/>
    <x v="0"/>
    <x v="6"/>
    <s v="c5"/>
    <n v="40569"/>
    <n v="40569"/>
    <s v="40001-60000"/>
    <m/>
    <m/>
    <m/>
    <m/>
    <m/>
    <n v="24687.25"/>
    <n v="75360.5"/>
    <n v="50673.25"/>
    <n v="-51322.625"/>
    <n v="151370.375"/>
    <n v="40569"/>
  </r>
  <r>
    <n v="67507"/>
    <d v="2014-05-30T10:23:12"/>
    <x v="0"/>
    <x v="0"/>
    <x v="6"/>
    <s v="c5"/>
    <n v="74044"/>
    <n v="74044"/>
    <s v="60001-100000"/>
    <m/>
    <m/>
    <m/>
    <m/>
    <m/>
    <n v="24678"/>
    <n v="75367"/>
    <n v="50689"/>
    <n v="-51355.5"/>
    <n v="151400.5"/>
    <n v="74044"/>
  </r>
  <r>
    <n v="82282"/>
    <d v="2014-06-03T18:10:27"/>
    <x v="0"/>
    <x v="0"/>
    <x v="6"/>
    <s v="c5"/>
    <n v="33730"/>
    <n v="33730"/>
    <s v="20001-40000"/>
    <m/>
    <m/>
    <m/>
    <m/>
    <m/>
    <n v="24669.75"/>
    <n v="75376.25"/>
    <n v="50706.5"/>
    <n v="-51390"/>
    <n v="151436"/>
    <n v="33730"/>
  </r>
  <r>
    <n v="389520"/>
    <d v="2014-06-03T18:11:16"/>
    <x v="0"/>
    <x v="0"/>
    <x v="6"/>
    <s v="c5"/>
    <n v="29273"/>
    <n v="29273"/>
    <s v="20001-40000"/>
    <m/>
    <m/>
    <m/>
    <m/>
    <m/>
    <n v="24661.5"/>
    <n v="75385.5"/>
    <n v="50724"/>
    <n v="-51424.5"/>
    <n v="151471.5"/>
    <n v="29273"/>
  </r>
  <r>
    <n v="131235"/>
    <d v="2014-06-14T15:09:42"/>
    <x v="0"/>
    <x v="0"/>
    <x v="1"/>
    <s v="i6"/>
    <n v="91565"/>
    <n v="91565"/>
    <s v="60001-100000"/>
    <m/>
    <m/>
    <m/>
    <m/>
    <m/>
    <n v="24653.25"/>
    <n v="75394.75"/>
    <n v="50741.5"/>
    <n v="-51459"/>
    <n v="151507"/>
    <n v="91565"/>
  </r>
  <r>
    <n v="408778"/>
    <d v="2014-06-21T19:27:00"/>
    <x v="0"/>
    <x v="0"/>
    <x v="1"/>
    <s v="i6"/>
    <n v="3066"/>
    <n v="3066"/>
    <s v="0-20,000"/>
    <m/>
    <m/>
    <m/>
    <m/>
    <m/>
    <n v="24645"/>
    <n v="75367"/>
    <n v="50722"/>
    <n v="-51438"/>
    <n v="151450"/>
    <n v="3066"/>
  </r>
  <r>
    <n v="411113"/>
    <d v="2014-06-30T17:29:54"/>
    <x v="0"/>
    <x v="0"/>
    <x v="1"/>
    <s v="i6"/>
    <n v="49984"/>
    <n v="49984"/>
    <s v="40001-60000"/>
    <m/>
    <m/>
    <m/>
    <m/>
    <m/>
    <n v="24669.75"/>
    <n v="75376.25"/>
    <n v="50706.5"/>
    <n v="-51390"/>
    <n v="151436"/>
    <n v="49984"/>
  </r>
  <r>
    <n v="422866"/>
    <d v="2014-06-30T17:30:26"/>
    <x v="0"/>
    <x v="0"/>
    <x v="1"/>
    <s v="i6"/>
    <n v="31394"/>
    <n v="31394"/>
    <s v="20001-40000"/>
    <m/>
    <m/>
    <m/>
    <m/>
    <m/>
    <n v="24661.5"/>
    <n v="75385.5"/>
    <n v="50724"/>
    <n v="-51424.5"/>
    <n v="151471.5"/>
    <n v="31394"/>
  </r>
  <r>
    <n v="647542"/>
    <d v="2014-05-28T11:48:35"/>
    <x v="0"/>
    <x v="0"/>
    <x v="1"/>
    <s v="c9"/>
    <n v="59826"/>
    <n v="59826"/>
    <s v="40001-60000"/>
    <m/>
    <m/>
    <m/>
    <m/>
    <m/>
    <n v="24653.25"/>
    <n v="75394.75"/>
    <n v="50741.5"/>
    <n v="-51459"/>
    <n v="151507"/>
    <n v="59826"/>
  </r>
  <r>
    <n v="50483"/>
    <d v="2014-06-15T14:48:36"/>
    <x v="0"/>
    <x v="0"/>
    <x v="0"/>
    <s v="c9"/>
    <n v="82817"/>
    <n v="82817"/>
    <s v="60001-100000"/>
    <m/>
    <m/>
    <m/>
    <m/>
    <m/>
    <n v="24645"/>
    <n v="75404"/>
    <n v="50759"/>
    <n v="-51493.5"/>
    <n v="151542.5"/>
    <n v="82817"/>
  </r>
  <r>
    <n v="790653"/>
    <d v="2014-06-15T14:49:00"/>
    <x v="0"/>
    <x v="2"/>
    <x v="0"/>
    <s v="c9"/>
    <n v="69188"/>
    <n v="69188"/>
    <s v="60001-100000"/>
    <m/>
    <m/>
    <m/>
    <m/>
    <m/>
    <n v="24636.5"/>
    <n v="75376.25"/>
    <n v="50739.75"/>
    <n v="-51473.125"/>
    <n v="151485.875"/>
    <n v="69188"/>
  </r>
  <r>
    <n v="919910"/>
    <d v="2014-05-28T10:48:22"/>
    <x v="0"/>
    <x v="0"/>
    <x v="1"/>
    <s v="i5"/>
    <n v="76058"/>
    <n v="76058"/>
    <s v="60001-100000"/>
    <m/>
    <m/>
    <m/>
    <m/>
    <m/>
    <n v="24628"/>
    <n v="75385.5"/>
    <n v="50757.5"/>
    <n v="-51508.25"/>
    <n v="151521.75"/>
    <n v="76058"/>
  </r>
  <r>
    <n v="27804"/>
    <d v="2014-05-28T15:00:06"/>
    <x v="0"/>
    <x v="1"/>
    <x v="0"/>
    <s v="c9"/>
    <n v="67852"/>
    <n v="67852"/>
    <s v="60001-100000"/>
    <m/>
    <m/>
    <m/>
    <m/>
    <m/>
    <n v="24619.5"/>
    <n v="75360.5"/>
    <n v="50741"/>
    <n v="-51492"/>
    <n v="151472"/>
    <n v="67852"/>
  </r>
  <r>
    <n v="489930"/>
    <d v="2014-08-02T03:56:19"/>
    <x v="0"/>
    <x v="0"/>
    <x v="6"/>
    <s v="i7"/>
    <n v="30997"/>
    <n v="30997"/>
    <s v="20001-40000"/>
    <m/>
    <m/>
    <m/>
    <m/>
    <m/>
    <n v="24611"/>
    <n v="75367"/>
    <n v="50756"/>
    <n v="-51523"/>
    <n v="151501"/>
    <n v="30997"/>
  </r>
  <r>
    <n v="60276"/>
    <d v="2014-08-03T16:48:28"/>
    <x v="0"/>
    <x v="1"/>
    <x v="6"/>
    <s v="i7"/>
    <n v="43082"/>
    <n v="43082"/>
    <s v="40001-60000"/>
    <m/>
    <m/>
    <m/>
    <m/>
    <m/>
    <n v="24595"/>
    <n v="75376.25"/>
    <n v="50781.25"/>
    <n v="-51576.875"/>
    <n v="151548.125"/>
    <n v="43082"/>
  </r>
  <r>
    <n v="669778"/>
    <d v="2014-05-29T09:07:08"/>
    <x v="0"/>
    <x v="1"/>
    <x v="4"/>
    <s v="c9"/>
    <n v="58903"/>
    <n v="58903"/>
    <s v="40001-60000"/>
    <m/>
    <m/>
    <m/>
    <m/>
    <m/>
    <n v="24579"/>
    <n v="75385.5"/>
    <n v="50806.5"/>
    <n v="-51630.75"/>
    <n v="151595.25"/>
    <n v="58903"/>
  </r>
  <r>
    <n v="688250"/>
    <d v="2014-05-29T09:06:43"/>
    <x v="0"/>
    <x v="2"/>
    <x v="4"/>
    <s v="c9"/>
    <n v="88360"/>
    <n v="88360"/>
    <s v="60001-100000"/>
    <m/>
    <m/>
    <m/>
    <m/>
    <m/>
    <n v="24563"/>
    <n v="75394.75"/>
    <n v="50831.75"/>
    <n v="-51684.625"/>
    <n v="151642.375"/>
    <n v="88360"/>
  </r>
  <r>
    <n v="281313"/>
    <d v="2014-06-24T11:47:46"/>
    <x v="0"/>
    <x v="1"/>
    <x v="2"/>
    <s v="b9"/>
    <n v="72798"/>
    <n v="72798"/>
    <s v="60001-100000"/>
    <m/>
    <m/>
    <m/>
    <m/>
    <m/>
    <n v="24547"/>
    <n v="75367"/>
    <n v="50820"/>
    <n v="-51683"/>
    <n v="151597"/>
    <n v="72798"/>
  </r>
  <r>
    <n v="772413"/>
    <d v="2014-06-24T11:48:46"/>
    <x v="0"/>
    <x v="0"/>
    <x v="2"/>
    <s v="b9"/>
    <n v="28195"/>
    <n v="28195"/>
    <s v="20001-40000"/>
    <m/>
    <m/>
    <m/>
    <m/>
    <m/>
    <n v="24545.25"/>
    <n v="75376.25"/>
    <n v="50831"/>
    <n v="-51701.25"/>
    <n v="151622.75"/>
    <n v="28195"/>
  </r>
  <r>
    <n v="625760"/>
    <d v="2014-07-03T16:52:34"/>
    <x v="0"/>
    <x v="0"/>
    <x v="2"/>
    <s v="b9"/>
    <n v="76734"/>
    <n v="76734"/>
    <s v="60001-100000"/>
    <m/>
    <m/>
    <m/>
    <m/>
    <m/>
    <n v="24543.5"/>
    <n v="75385.5"/>
    <n v="50842"/>
    <n v="-51719.5"/>
    <n v="151648.5"/>
    <n v="76734"/>
  </r>
  <r>
    <n v="859676"/>
    <d v="2014-05-04T19:51:50"/>
    <x v="0"/>
    <x v="0"/>
    <x v="0"/>
    <s v="c8"/>
    <n v="76658"/>
    <n v="76658"/>
    <s v="60001-100000"/>
    <m/>
    <m/>
    <m/>
    <m/>
    <m/>
    <n v="24541.75"/>
    <n v="75360.5"/>
    <n v="50818.75"/>
    <n v="-51686.375"/>
    <n v="151588.625"/>
    <n v="76658"/>
  </r>
  <r>
    <n v="146168"/>
    <d v="2014-05-06T08:03:21"/>
    <x v="0"/>
    <x v="0"/>
    <x v="0"/>
    <s v="c8"/>
    <n v="92429"/>
    <n v="92429"/>
    <s v="60001-100000"/>
    <m/>
    <m/>
    <m/>
    <m/>
    <m/>
    <n v="24540"/>
    <n v="75341"/>
    <n v="50801"/>
    <n v="-51661.5"/>
    <n v="151542.5"/>
    <n v="92429"/>
  </r>
  <r>
    <n v="91498"/>
    <d v="2014-07-03T10:52:30"/>
    <x v="0"/>
    <x v="0"/>
    <x v="0"/>
    <s v="i1"/>
    <n v="28871"/>
    <n v="28871"/>
    <s v="20001-40000"/>
    <m/>
    <m/>
    <m/>
    <m/>
    <m/>
    <n v="24515"/>
    <n v="75278.75"/>
    <n v="50763.75"/>
    <n v="-51630.625"/>
    <n v="151424.375"/>
    <n v="28871"/>
  </r>
  <r>
    <n v="253623"/>
    <d v="2014-07-08T07:44:19"/>
    <x v="0"/>
    <x v="1"/>
    <x v="0"/>
    <s v="i1"/>
    <n v="14941"/>
    <n v="14941"/>
    <s v="0-20,000"/>
    <m/>
    <m/>
    <m/>
    <m/>
    <m/>
    <n v="24490"/>
    <n v="75299.5"/>
    <n v="50809.5"/>
    <n v="-51724.25"/>
    <n v="151513.75"/>
    <n v="14941"/>
  </r>
  <r>
    <n v="733047"/>
    <d v="2014-07-08T07:48:00"/>
    <x v="1"/>
    <x v="1"/>
    <x v="0"/>
    <s v="i1"/>
    <n v="9613"/>
    <n v="9613"/>
    <s v="0-20,000"/>
    <m/>
    <m/>
    <m/>
    <m/>
    <m/>
    <n v="24541.75"/>
    <n v="75320.25"/>
    <n v="50778.5"/>
    <n v="-51626"/>
    <n v="151488"/>
    <n v="9613"/>
  </r>
  <r>
    <n v="156697"/>
    <d v="2014-05-30T18:23:57"/>
    <x v="0"/>
    <x v="0"/>
    <x v="0"/>
    <s v="c9"/>
    <n v="21099"/>
    <n v="21099"/>
    <s v="20001-40000"/>
    <m/>
    <m/>
    <m/>
    <m/>
    <m/>
    <n v="24547"/>
    <n v="75341"/>
    <n v="50794"/>
    <n v="-51644"/>
    <n v="151532"/>
    <n v="21099"/>
  </r>
  <r>
    <n v="94736"/>
    <d v="2014-06-03T16:53:02"/>
    <x v="0"/>
    <x v="1"/>
    <x v="0"/>
    <s v="c9"/>
    <n v="9447"/>
    <n v="9447"/>
    <s v="0-20,000"/>
    <m/>
    <m/>
    <m/>
    <m/>
    <m/>
    <n v="24595"/>
    <n v="75347.5"/>
    <n v="50752.5"/>
    <n v="-51533.75"/>
    <n v="151476.25"/>
    <n v="9447"/>
  </r>
  <r>
    <n v="592784"/>
    <d v="2014-06-13T13:14:08"/>
    <x v="0"/>
    <x v="0"/>
    <x v="0"/>
    <s v="c9"/>
    <n v="80863"/>
    <n v="80863"/>
    <s v="60001-100000"/>
    <m/>
    <m/>
    <m/>
    <m/>
    <m/>
    <n v="24628"/>
    <n v="75354"/>
    <n v="50726"/>
    <n v="-51461"/>
    <n v="151443"/>
    <n v="80863"/>
  </r>
  <r>
    <n v="461424"/>
    <d v="2014-06-16T13:19:47"/>
    <x v="0"/>
    <x v="0"/>
    <x v="0"/>
    <s v="c9"/>
    <n v="22475"/>
    <n v="22475"/>
    <s v="20001-40000"/>
    <m/>
    <m/>
    <m/>
    <m/>
    <m/>
    <n v="24619.5"/>
    <n v="75320.25"/>
    <n v="50700.75"/>
    <n v="-51431.625"/>
    <n v="151371.375"/>
    <n v="22475"/>
  </r>
  <r>
    <n v="894106"/>
    <d v="2014-06-27T17:17:35"/>
    <x v="0"/>
    <x v="0"/>
    <x v="1"/>
    <s v="b9"/>
    <n v="12503"/>
    <n v="12503"/>
    <s v="0-20,000"/>
    <m/>
    <m/>
    <m/>
    <m/>
    <m/>
    <n v="24645"/>
    <n v="75341"/>
    <n v="50696"/>
    <n v="-51399"/>
    <n v="151385"/>
    <n v="12503"/>
  </r>
  <r>
    <n v="790888"/>
    <d v="2014-06-30T15:31:08"/>
    <x v="1"/>
    <x v="0"/>
    <x v="1"/>
    <s v="b9"/>
    <n v="1999"/>
    <n v="1999"/>
    <s v="0-20,000"/>
    <m/>
    <m/>
    <m/>
    <m/>
    <m/>
    <n v="24669.75"/>
    <n v="75347.5"/>
    <n v="50677.75"/>
    <n v="-51346.875"/>
    <n v="151364.125"/>
    <n v="1999"/>
  </r>
  <r>
    <n v="278724"/>
    <d v="2014-05-08T09:22:44"/>
    <x v="0"/>
    <x v="0"/>
    <x v="1"/>
    <s v="b9"/>
    <n v="13431"/>
    <n v="13431"/>
    <s v="0-20,000"/>
    <m/>
    <m/>
    <m/>
    <m/>
    <m/>
    <n v="24696.5"/>
    <n v="75354"/>
    <n v="50657.5"/>
    <n v="-51289.75"/>
    <n v="151340.25"/>
    <n v="13431"/>
  </r>
  <r>
    <n v="860835"/>
    <d v="2014-05-08T09:23:58"/>
    <x v="0"/>
    <x v="0"/>
    <x v="1"/>
    <s v="b9"/>
    <n v="69793"/>
    <n v="69793"/>
    <s v="60001-100000"/>
    <m/>
    <m/>
    <m/>
    <m/>
    <m/>
    <n v="24743.5"/>
    <n v="75360.5"/>
    <n v="50617"/>
    <n v="-51182"/>
    <n v="151286"/>
    <n v="69793"/>
  </r>
  <r>
    <n v="627715"/>
    <d v="2014-05-14T15:47:33"/>
    <x v="1"/>
    <x v="0"/>
    <x v="1"/>
    <s v="b9"/>
    <n v="42952"/>
    <n v="42952"/>
    <s v="40001-60000"/>
    <m/>
    <m/>
    <m/>
    <m/>
    <m/>
    <n v="24715"/>
    <n v="75367"/>
    <n v="50652"/>
    <n v="-51263"/>
    <n v="151345"/>
    <n v="42952"/>
  </r>
  <r>
    <n v="668373"/>
    <d v="2014-07-12T03:52:47"/>
    <x v="0"/>
    <x v="0"/>
    <x v="6"/>
    <s v="c8"/>
    <n v="45402"/>
    <n v="45402"/>
    <s v="40001-60000"/>
    <m/>
    <m/>
    <m/>
    <m/>
    <m/>
    <n v="24705.75"/>
    <n v="75376.25"/>
    <n v="50670.5"/>
    <n v="-51300"/>
    <n v="151382"/>
    <n v="45402"/>
  </r>
  <r>
    <n v="125692"/>
    <d v="2014-07-12T03:54:15"/>
    <x v="0"/>
    <x v="1"/>
    <x v="6"/>
    <s v="c8"/>
    <n v="15834"/>
    <n v="15834"/>
    <s v="0-20,000"/>
    <m/>
    <m/>
    <m/>
    <m/>
    <m/>
    <n v="24696.5"/>
    <n v="75385.5"/>
    <n v="50689"/>
    <n v="-51337"/>
    <n v="151419"/>
    <n v="15834"/>
  </r>
  <r>
    <n v="154352"/>
    <d v="2014-07-12T03:55:15"/>
    <x v="0"/>
    <x v="1"/>
    <x v="6"/>
    <s v="c8"/>
    <n v="63197"/>
    <n v="63197"/>
    <s v="60001-100000"/>
    <m/>
    <m/>
    <m/>
    <m/>
    <m/>
    <n v="24743.5"/>
    <n v="75394.75"/>
    <n v="50651.25"/>
    <n v="-51233.375"/>
    <n v="151371.625"/>
    <n v="63197"/>
  </r>
  <r>
    <n v="356275"/>
    <d v="2014-06-11T12:40:27"/>
    <x v="0"/>
    <x v="0"/>
    <x v="1"/>
    <s v="c9"/>
    <n v="25857"/>
    <n v="25857"/>
    <s v="20001-40000"/>
    <m/>
    <m/>
    <m/>
    <m/>
    <m/>
    <n v="24715"/>
    <n v="75404"/>
    <n v="50689"/>
    <n v="-51318.5"/>
    <n v="151437.5"/>
    <n v="25857"/>
  </r>
  <r>
    <n v="893070"/>
    <d v="2014-06-11T12:41:39"/>
    <x v="0"/>
    <x v="1"/>
    <x v="1"/>
    <s v="c9"/>
    <n v="64416"/>
    <n v="64416"/>
    <s v="60001-100000"/>
    <m/>
    <m/>
    <m/>
    <m/>
    <m/>
    <n v="24705.75"/>
    <n v="75437.25"/>
    <n v="50731.5"/>
    <n v="-51391.5"/>
    <n v="151534.5"/>
    <n v="64416"/>
  </r>
  <r>
    <n v="899148"/>
    <d v="2014-06-11T12:42:29"/>
    <x v="0"/>
    <x v="0"/>
    <x v="1"/>
    <s v="c9"/>
    <n v="26938"/>
    <n v="26938"/>
    <s v="20001-40000"/>
    <m/>
    <m/>
    <m/>
    <m/>
    <m/>
    <n v="24696.5"/>
    <n v="75470.5"/>
    <n v="50774"/>
    <n v="-51464.5"/>
    <n v="151631.5"/>
    <n v="26938"/>
  </r>
  <r>
    <n v="151108"/>
    <d v="2014-06-11T12:43:45"/>
    <x v="0"/>
    <x v="1"/>
    <x v="1"/>
    <s v="c9"/>
    <n v="54652"/>
    <n v="54652"/>
    <s v="40001-60000"/>
    <m/>
    <m/>
    <m/>
    <m/>
    <m/>
    <n v="24687.25"/>
    <n v="75503.75"/>
    <n v="50816.5"/>
    <n v="-51537.5"/>
    <n v="151728.5"/>
    <n v="54652"/>
  </r>
  <r>
    <n v="510047"/>
    <d v="2014-05-13T17:41:31"/>
    <x v="1"/>
    <x v="0"/>
    <x v="1"/>
    <s v="i6"/>
    <n v="6223"/>
    <n v="6223"/>
    <s v="0-20,000"/>
    <m/>
    <m/>
    <m/>
    <m/>
    <m/>
    <n v="24678"/>
    <n v="75537"/>
    <n v="50859"/>
    <n v="-51610.5"/>
    <n v="151825.5"/>
    <n v="6223"/>
  </r>
  <r>
    <n v="156770"/>
    <d v="2014-05-13T17:44:13"/>
    <x v="0"/>
    <x v="1"/>
    <x v="1"/>
    <s v="i6"/>
    <n v="75139"/>
    <n v="75139"/>
    <s v="60001-100000"/>
    <m/>
    <m/>
    <m/>
    <m/>
    <m/>
    <n v="24705.75"/>
    <n v="75558.75"/>
    <n v="50853"/>
    <n v="-51573.75"/>
    <n v="151838.25"/>
    <n v="75139"/>
  </r>
  <r>
    <n v="943777"/>
    <d v="2014-05-14T18:16:43"/>
    <x v="0"/>
    <x v="0"/>
    <x v="1"/>
    <s v="c5"/>
    <n v="89261"/>
    <n v="89261"/>
    <s v="60001-100000"/>
    <m/>
    <m/>
    <m/>
    <m/>
    <m/>
    <n v="24696.5"/>
    <n v="75580.5"/>
    <n v="50884"/>
    <n v="-51629.5"/>
    <n v="151906.5"/>
    <n v="89261"/>
  </r>
  <r>
    <n v="932009"/>
    <d v="2014-05-14T18:17:00"/>
    <x v="0"/>
    <x v="1"/>
    <x v="1"/>
    <s v="c5"/>
    <n v="3786"/>
    <n v="3786"/>
    <s v="0-20,000"/>
    <m/>
    <m/>
    <m/>
    <m/>
    <m/>
    <n v="24687.25"/>
    <n v="75503.75"/>
    <n v="50816.5"/>
    <n v="-51537.5"/>
    <n v="151728.5"/>
    <n v="3786"/>
  </r>
  <r>
    <n v="138840"/>
    <d v="2014-05-14T18:17:39"/>
    <x v="0"/>
    <x v="1"/>
    <x v="1"/>
    <s v="c5"/>
    <n v="81456"/>
    <n v="81456"/>
    <s v="60001-100000"/>
    <m/>
    <m/>
    <m/>
    <m/>
    <m/>
    <n v="24715"/>
    <n v="75537"/>
    <n v="50822"/>
    <n v="-51518"/>
    <n v="151770"/>
    <n v="81456"/>
  </r>
  <r>
    <n v="785073"/>
    <d v="2014-05-27T10:24:28"/>
    <x v="0"/>
    <x v="0"/>
    <x v="1"/>
    <s v="c5"/>
    <n v="82691"/>
    <n v="82691"/>
    <s v="60001-100000"/>
    <m/>
    <m/>
    <m/>
    <m/>
    <m/>
    <n v="24705.75"/>
    <n v="75437.25"/>
    <n v="50731.5"/>
    <n v="-51391.5"/>
    <n v="151534.5"/>
    <n v="82691"/>
  </r>
  <r>
    <n v="827748"/>
    <d v="2014-06-07T16:22:52"/>
    <x v="0"/>
    <x v="0"/>
    <x v="1"/>
    <s v="c5"/>
    <n v="10110"/>
    <n v="10110"/>
    <s v="0-20,000"/>
    <m/>
    <m/>
    <m/>
    <m/>
    <m/>
    <n v="24696.5"/>
    <n v="75385.5"/>
    <n v="50689"/>
    <n v="-51337"/>
    <n v="151419"/>
    <n v="10110"/>
  </r>
  <r>
    <n v="409844"/>
    <d v="2014-08-14T14:41:34"/>
    <x v="0"/>
    <x v="0"/>
    <x v="1"/>
    <s v="c9"/>
    <n v="77577"/>
    <n v="77577"/>
    <s v="60001-100000"/>
    <m/>
    <m/>
    <m/>
    <m/>
    <m/>
    <n v="24743.5"/>
    <n v="75394.75"/>
    <n v="50651.25"/>
    <n v="-51233.375"/>
    <n v="151371.625"/>
    <n v="77577"/>
  </r>
  <r>
    <n v="362705"/>
    <d v="2014-07-30T14:50:40"/>
    <x v="0"/>
    <x v="0"/>
    <x v="2"/>
    <s v="i1"/>
    <n v="77394"/>
    <n v="77394"/>
    <s v="60001-100000"/>
    <m/>
    <m/>
    <m/>
    <m/>
    <m/>
    <n v="24715"/>
    <n v="75367"/>
    <n v="50652"/>
    <n v="-51263"/>
    <n v="151345"/>
    <n v="77394"/>
  </r>
  <r>
    <n v="421057"/>
    <d v="2014-05-05T17:11:41"/>
    <x v="0"/>
    <x v="1"/>
    <x v="0"/>
    <s v="c9"/>
    <n v="47126"/>
    <n v="47126"/>
    <s v="40001-60000"/>
    <m/>
    <m/>
    <m/>
    <m/>
    <m/>
    <n v="24705.75"/>
    <n v="75347.5"/>
    <n v="50641.75"/>
    <n v="-51256.875"/>
    <n v="151310.125"/>
    <n v="47126"/>
  </r>
  <r>
    <n v="70808"/>
    <d v="2014-05-09T10:54:23"/>
    <x v="0"/>
    <x v="1"/>
    <x v="0"/>
    <s v="c9"/>
    <n v="86508"/>
    <n v="86508"/>
    <s v="60001-100000"/>
    <m/>
    <m/>
    <m/>
    <m/>
    <m/>
    <n v="24696.5"/>
    <n v="75354"/>
    <n v="50657.5"/>
    <n v="-51289.75"/>
    <n v="151340.25"/>
    <n v="86508"/>
  </r>
  <r>
    <n v="661739"/>
    <d v="2014-05-09T10:57:35"/>
    <x v="0"/>
    <x v="1"/>
    <x v="0"/>
    <s v="c9"/>
    <n v="37777"/>
    <n v="37777"/>
    <s v="20001-40000"/>
    <m/>
    <m/>
    <m/>
    <m/>
    <m/>
    <n v="24687.25"/>
    <n v="75320.25"/>
    <n v="50633"/>
    <n v="-51262.25"/>
    <n v="151269.75"/>
    <n v="37777"/>
  </r>
  <r>
    <n v="691136"/>
    <d v="2014-08-06T17:57:08"/>
    <x v="0"/>
    <x v="0"/>
    <x v="6"/>
    <s v="i7"/>
    <n v="58247"/>
    <n v="58247"/>
    <s v="40001-60000"/>
    <m/>
    <m/>
    <m/>
    <m/>
    <m/>
    <n v="24678"/>
    <n v="75341"/>
    <n v="50663"/>
    <n v="-51316.5"/>
    <n v="151335.5"/>
    <n v="58247"/>
  </r>
  <r>
    <n v="382387"/>
    <d v="2014-05-20T09:01:27"/>
    <x v="0"/>
    <x v="1"/>
    <x v="7"/>
    <s v="c9"/>
    <n v="86725"/>
    <n v="86725"/>
    <s v="60001-100000"/>
    <m/>
    <m/>
    <m/>
    <m/>
    <m/>
    <n v="24669.75"/>
    <n v="75347.5"/>
    <n v="50677.75"/>
    <n v="-51346.875"/>
    <n v="151364.125"/>
    <n v="86725"/>
  </r>
  <r>
    <n v="946568"/>
    <d v="2014-05-20T09:04:34"/>
    <x v="0"/>
    <x v="1"/>
    <x v="7"/>
    <s v="c9"/>
    <n v="78003"/>
    <n v="78003"/>
    <s v="60001-100000"/>
    <m/>
    <m/>
    <m/>
    <m/>
    <m/>
    <n v="24661.5"/>
    <n v="75299.5"/>
    <n v="50638"/>
    <n v="-51295.5"/>
    <n v="151256.5"/>
    <n v="78003"/>
  </r>
  <r>
    <n v="948402"/>
    <d v="2014-05-22T10:10:24"/>
    <x v="0"/>
    <x v="1"/>
    <x v="7"/>
    <s v="c9"/>
    <n v="54631"/>
    <n v="54631"/>
    <s v="40001-60000"/>
    <m/>
    <m/>
    <m/>
    <m/>
    <m/>
    <n v="24653.25"/>
    <n v="75234.5"/>
    <n v="50581.25"/>
    <n v="-51218.625"/>
    <n v="151106.375"/>
    <n v="54631"/>
  </r>
  <r>
    <n v="135232"/>
    <d v="2014-05-22T10:11:14"/>
    <x v="0"/>
    <x v="1"/>
    <x v="7"/>
    <s v="c9"/>
    <n v="63220"/>
    <n v="63220"/>
    <s v="60001-100000"/>
    <m/>
    <m/>
    <m/>
    <m/>
    <m/>
    <n v="24645"/>
    <n v="75258"/>
    <n v="50613"/>
    <n v="-51274.5"/>
    <n v="151177.5"/>
    <n v="63220"/>
  </r>
  <r>
    <n v="392823"/>
    <d v="2014-05-28T11:37:39"/>
    <x v="1"/>
    <x v="1"/>
    <x v="7"/>
    <s v="c9"/>
    <n v="70821"/>
    <n v="70821"/>
    <s v="60001-100000"/>
    <m/>
    <m/>
    <m/>
    <m/>
    <m/>
    <n v="24636.5"/>
    <n v="75278.75"/>
    <n v="50642.25"/>
    <n v="-51326.875"/>
    <n v="151242.125"/>
    <n v="70821"/>
  </r>
  <r>
    <n v="133624"/>
    <d v="2014-05-07T14:43:09"/>
    <x v="0"/>
    <x v="1"/>
    <x v="2"/>
    <s v="c8"/>
    <n v="28210"/>
    <n v="28210"/>
    <s v="20001-40000"/>
    <m/>
    <m/>
    <m/>
    <m/>
    <m/>
    <n v="24628"/>
    <n v="75299.5"/>
    <n v="50671.5"/>
    <n v="-51379.25"/>
    <n v="151306.75"/>
    <n v="28210"/>
  </r>
  <r>
    <n v="222024"/>
    <d v="2014-05-07T14:45:09"/>
    <x v="0"/>
    <x v="0"/>
    <x v="2"/>
    <s v="c8"/>
    <n v="83494"/>
    <n v="83494"/>
    <s v="60001-100000"/>
    <m/>
    <m/>
    <m/>
    <m/>
    <m/>
    <n v="24619.5"/>
    <n v="75320.25"/>
    <n v="50700.75"/>
    <n v="-51431.625"/>
    <n v="151371.375"/>
    <n v="83494"/>
  </r>
  <r>
    <n v="297961"/>
    <d v="2014-05-07T14:46:19"/>
    <x v="0"/>
    <x v="1"/>
    <x v="2"/>
    <s v="c8"/>
    <n v="61143"/>
    <n v="61143"/>
    <s v="60001-100000"/>
    <m/>
    <m/>
    <m/>
    <m/>
    <m/>
    <n v="24611"/>
    <n v="75258"/>
    <n v="50647"/>
    <n v="-51359.5"/>
    <n v="151228.5"/>
    <n v="61143"/>
  </r>
  <r>
    <n v="150870"/>
    <d v="2014-05-07T14:47:18"/>
    <x v="0"/>
    <x v="0"/>
    <x v="2"/>
    <s v="c8"/>
    <n v="54873"/>
    <n v="54873"/>
    <s v="40001-60000"/>
    <m/>
    <m/>
    <m/>
    <m/>
    <m/>
    <n v="24595"/>
    <n v="75278.75"/>
    <n v="50683.75"/>
    <n v="-51430.625"/>
    <n v="151304.375"/>
    <n v="54873"/>
  </r>
  <r>
    <n v="87283"/>
    <d v="2014-08-06T18:51:01"/>
    <x v="0"/>
    <x v="1"/>
    <x v="1"/>
    <s v="i7"/>
    <n v="79161"/>
    <n v="79161"/>
    <s v="60001-100000"/>
    <m/>
    <m/>
    <m/>
    <m/>
    <m/>
    <n v="24579"/>
    <n v="75299.5"/>
    <n v="50720.5"/>
    <n v="-51501.75"/>
    <n v="151380.25"/>
    <n v="79161"/>
  </r>
  <r>
    <n v="814767"/>
    <d v="2014-08-07T10:22:49"/>
    <x v="0"/>
    <x v="1"/>
    <x v="1"/>
    <s v="i7"/>
    <n v="75341"/>
    <n v="75341"/>
    <s v="60001-100000"/>
    <m/>
    <m/>
    <m/>
    <m/>
    <m/>
    <n v="24563"/>
    <n v="75234.5"/>
    <n v="50671.5"/>
    <n v="-51444.25"/>
    <n v="151241.75"/>
    <n v="75341"/>
  </r>
  <r>
    <n v="571940"/>
    <d v="2014-08-07T12:42:32"/>
    <x v="0"/>
    <x v="0"/>
    <x v="1"/>
    <s v="i7"/>
    <n v="79154"/>
    <n v="79154"/>
    <s v="60001-100000"/>
    <m/>
    <m/>
    <m/>
    <m/>
    <m/>
    <n v="24547"/>
    <n v="75164"/>
    <n v="50617"/>
    <n v="-51378.5"/>
    <n v="151089.5"/>
    <n v="79154"/>
  </r>
  <r>
    <n v="503930"/>
    <d v="2014-08-07T12:44:31"/>
    <x v="0"/>
    <x v="0"/>
    <x v="1"/>
    <s v="i7"/>
    <n v="41599"/>
    <n v="41599"/>
    <s v="40001-60000"/>
    <m/>
    <m/>
    <m/>
    <m/>
    <m/>
    <n v="24545.25"/>
    <n v="75163.25"/>
    <n v="50618"/>
    <n v="-51381.75"/>
    <n v="151090.25"/>
    <n v="41599"/>
  </r>
  <r>
    <n v="874235"/>
    <d v="2014-08-12T12:46:24"/>
    <x v="0"/>
    <x v="1"/>
    <x v="1"/>
    <s v="i7"/>
    <n v="23122"/>
    <n v="23122"/>
    <s v="20001-40000"/>
    <m/>
    <m/>
    <m/>
    <m/>
    <m/>
    <n v="24543.5"/>
    <n v="75163.5"/>
    <n v="50620"/>
    <n v="-51386.5"/>
    <n v="151093.5"/>
    <n v="23122"/>
  </r>
  <r>
    <n v="340062"/>
    <d v="2014-05-03T17:26:40"/>
    <x v="0"/>
    <x v="1"/>
    <x v="5"/>
    <s v="b9"/>
    <n v="61762"/>
    <n v="61762"/>
    <s v="60001-100000"/>
    <m/>
    <m/>
    <m/>
    <m/>
    <m/>
    <n v="24563"/>
    <n v="75163.75"/>
    <n v="50600.75"/>
    <n v="-51338.125"/>
    <n v="151064.875"/>
    <n v="61762"/>
  </r>
  <r>
    <n v="526541"/>
    <d v="2014-05-03T17:32:06"/>
    <x v="0"/>
    <x v="1"/>
    <x v="5"/>
    <s v="b9"/>
    <n v="15965"/>
    <n v="15965"/>
    <s v="0-20,000"/>
    <m/>
    <m/>
    <m/>
    <m/>
    <m/>
    <n v="24547"/>
    <n v="75164"/>
    <n v="50617"/>
    <n v="-51378.5"/>
    <n v="151089.5"/>
    <n v="15965"/>
  </r>
  <r>
    <n v="120988"/>
    <d v="2014-05-05T10:50:36"/>
    <x v="0"/>
    <x v="0"/>
    <x v="5"/>
    <s v="c5"/>
    <n v="56655"/>
    <n v="56655"/>
    <s v="40001-60000"/>
    <m/>
    <m/>
    <m/>
    <m/>
    <m/>
    <n v="24595"/>
    <n v="75187.5"/>
    <n v="50592.5"/>
    <n v="-51293.75"/>
    <n v="151076.25"/>
    <n v="56655"/>
  </r>
  <r>
    <n v="991931"/>
    <d v="2014-05-05T10:52:27"/>
    <x v="1"/>
    <x v="0"/>
    <x v="5"/>
    <s v="c5"/>
    <n v="64399"/>
    <n v="64399"/>
    <s v="60001-100000"/>
    <m/>
    <m/>
    <m/>
    <m/>
    <m/>
    <n v="24579"/>
    <n v="75211"/>
    <n v="50632"/>
    <n v="-51369"/>
    <n v="151159"/>
    <n v="64399"/>
  </r>
  <r>
    <n v="779461"/>
    <d v="2014-08-24T10:29:13"/>
    <x v="0"/>
    <x v="0"/>
    <x v="1"/>
    <s v="c9"/>
    <n v="35445"/>
    <n v="35445"/>
    <s v="20001-40000"/>
    <m/>
    <m/>
    <m/>
    <m/>
    <m/>
    <n v="24563"/>
    <n v="75234.5"/>
    <n v="50671.5"/>
    <n v="-51444.25"/>
    <n v="151241.75"/>
    <n v="35445"/>
  </r>
  <r>
    <n v="674624"/>
    <d v="2014-08-16T11:22:57"/>
    <x v="0"/>
    <x v="0"/>
    <x v="1"/>
    <s v="i5"/>
    <n v="37309"/>
    <n v="37309"/>
    <s v="20001-40000"/>
    <m/>
    <m/>
    <m/>
    <m/>
    <m/>
    <n v="24547"/>
    <n v="75258"/>
    <n v="50711"/>
    <n v="-51519.5"/>
    <n v="151324.5"/>
    <n v="37309"/>
  </r>
  <r>
    <n v="160420"/>
    <d v="2014-07-25T16:26:04"/>
    <x v="1"/>
    <x v="0"/>
    <x v="0"/>
    <s v="i5"/>
    <n v="60671"/>
    <n v="60671"/>
    <s v="60001-100000"/>
    <m/>
    <m/>
    <m/>
    <m/>
    <m/>
    <n v="24545.25"/>
    <n v="75285.25"/>
    <n v="50740"/>
    <n v="-51564.75"/>
    <n v="151395.25"/>
    <n v="60671"/>
  </r>
  <r>
    <n v="938650"/>
    <d v="2014-07-27T08:54:11"/>
    <x v="0"/>
    <x v="0"/>
    <x v="0"/>
    <s v="i5"/>
    <n v="94308"/>
    <n v="94308"/>
    <s v="60001-100000"/>
    <m/>
    <m/>
    <m/>
    <m/>
    <m/>
    <n v="24543.5"/>
    <n v="75312.5"/>
    <n v="50769"/>
    <n v="-51610"/>
    <n v="151466"/>
    <n v="94308"/>
  </r>
  <r>
    <n v="708799"/>
    <d v="2014-08-04T01:07:52"/>
    <x v="0"/>
    <x v="0"/>
    <x v="0"/>
    <s v="i5"/>
    <n v="15213"/>
    <n v="15213"/>
    <s v="0-20,000"/>
    <m/>
    <m/>
    <m/>
    <m/>
    <m/>
    <n v="24541.75"/>
    <n v="75234.5"/>
    <n v="50692.75"/>
    <n v="-51497.375"/>
    <n v="151273.625"/>
    <n v="15213"/>
  </r>
  <r>
    <n v="286947"/>
    <d v="2014-08-04T01:09:19"/>
    <x v="0"/>
    <x v="0"/>
    <x v="0"/>
    <s v="i5"/>
    <n v="86950"/>
    <n v="86950"/>
    <s v="60001-100000"/>
    <m/>
    <m/>
    <m/>
    <m/>
    <m/>
    <n v="24547"/>
    <n v="75258"/>
    <n v="50711"/>
    <n v="-51519.5"/>
    <n v="151324.5"/>
    <n v="86950"/>
  </r>
  <r>
    <n v="450991"/>
    <d v="2014-07-07T09:09:50"/>
    <x v="0"/>
    <x v="0"/>
    <x v="5"/>
    <s v="c5"/>
    <n v="41301"/>
    <n v="41301"/>
    <s v="40001-60000"/>
    <m/>
    <m/>
    <m/>
    <m/>
    <m/>
    <n v="24545.25"/>
    <n v="75187.5"/>
    <n v="50642.25"/>
    <n v="-51418.125"/>
    <n v="151150.875"/>
    <n v="41301"/>
  </r>
  <r>
    <n v="539025"/>
    <d v="2014-06-25T10:32:10"/>
    <x v="0"/>
    <x v="0"/>
    <x v="2"/>
    <s v="c5"/>
    <n v="96781"/>
    <n v="96781"/>
    <s v="60001-100000"/>
    <m/>
    <m/>
    <m/>
    <m/>
    <m/>
    <n v="24543.5"/>
    <n v="75211"/>
    <n v="50667.5"/>
    <n v="-51457.75"/>
    <n v="151212.25"/>
    <n v="96781"/>
  </r>
  <r>
    <n v="341600"/>
    <d v="2014-07-05T13:43:00"/>
    <x v="0"/>
    <x v="2"/>
    <x v="2"/>
    <s v="c5"/>
    <n v="38086"/>
    <n v="38086"/>
    <s v="20001-40000"/>
    <m/>
    <m/>
    <m/>
    <m/>
    <m/>
    <n v="24541.75"/>
    <n v="75163.75"/>
    <n v="50622"/>
    <n v="-51391.25"/>
    <n v="151096.75"/>
    <n v="38086"/>
  </r>
  <r>
    <n v="987391"/>
    <d v="2014-07-22T15:55:28"/>
    <x v="0"/>
    <x v="1"/>
    <x v="1"/>
    <s v="i7"/>
    <n v="38276"/>
    <n v="38276"/>
    <s v="20001-40000"/>
    <m/>
    <m/>
    <m/>
    <m/>
    <m/>
    <n v="24540"/>
    <n v="75164"/>
    <n v="50624"/>
    <n v="-51396"/>
    <n v="151100"/>
    <n v="38276"/>
  </r>
  <r>
    <n v="949707"/>
    <d v="2014-07-01T04:41:10"/>
    <x v="0"/>
    <x v="0"/>
    <x v="1"/>
    <s v="c9"/>
    <n v="19600"/>
    <n v="19600"/>
    <s v="0-20,000"/>
    <m/>
    <m/>
    <m/>
    <m/>
    <m/>
    <n v="24515"/>
    <n v="75187.5"/>
    <n v="50672.5"/>
    <n v="-51493.75"/>
    <n v="151196.25"/>
    <n v="19600"/>
  </r>
  <r>
    <n v="844076"/>
    <d v="2014-08-13T03:48:41"/>
    <x v="0"/>
    <x v="0"/>
    <x v="1"/>
    <s v="i5"/>
    <n v="22579"/>
    <n v="22579"/>
    <s v="20001-40000"/>
    <m/>
    <m/>
    <m/>
    <m/>
    <m/>
    <n v="24543.5"/>
    <n v="75211"/>
    <n v="50667.5"/>
    <n v="-51457.75"/>
    <n v="151212.25"/>
    <n v="22579"/>
  </r>
  <r>
    <n v="251432"/>
    <d v="2014-06-18T08:13:44"/>
    <x v="0"/>
    <x v="0"/>
    <x v="0"/>
    <s v="i5"/>
    <n v="76327"/>
    <n v="76327"/>
    <s v="60001-100000"/>
    <m/>
    <m/>
    <m/>
    <m/>
    <m/>
    <n v="24563"/>
    <n v="75234.5"/>
    <n v="50671.5"/>
    <n v="-51444.25"/>
    <n v="151241.75"/>
    <n v="76327"/>
  </r>
  <r>
    <n v="67572"/>
    <d v="2014-07-15T15:25:18"/>
    <x v="0"/>
    <x v="0"/>
    <x v="2"/>
    <s v="c5"/>
    <n v="78680"/>
    <n v="78680"/>
    <s v="60001-100000"/>
    <m/>
    <m/>
    <m/>
    <m/>
    <m/>
    <n v="24547"/>
    <n v="75164"/>
    <n v="50617"/>
    <n v="-51378.5"/>
    <n v="151089.5"/>
    <n v="78680"/>
  </r>
  <r>
    <n v="648580"/>
    <d v="2014-06-03T02:41:21"/>
    <x v="0"/>
    <x v="1"/>
    <x v="0"/>
    <s v="c5"/>
    <n v="2684"/>
    <n v="2684"/>
    <s v="0-20,000"/>
    <m/>
    <m/>
    <m/>
    <m/>
    <m/>
    <n v="24545.25"/>
    <n v="75163.25"/>
    <n v="50618"/>
    <n v="-51381.75"/>
    <n v="151090.25"/>
    <n v="2684"/>
  </r>
  <r>
    <n v="999936"/>
    <d v="2014-06-03T02:45:38"/>
    <x v="0"/>
    <x v="1"/>
    <x v="0"/>
    <s v="c5"/>
    <n v="62188"/>
    <n v="62188"/>
    <s v="60001-100000"/>
    <m/>
    <m/>
    <m/>
    <m/>
    <m/>
    <n v="24579"/>
    <n v="75163.5"/>
    <n v="50584.5"/>
    <n v="-51297.75"/>
    <n v="151040.25"/>
    <n v="62188"/>
  </r>
  <r>
    <n v="28537"/>
    <d v="2014-06-27T12:58:39"/>
    <x v="0"/>
    <x v="0"/>
    <x v="0"/>
    <s v="c5"/>
    <n v="56780"/>
    <n v="56780"/>
    <s v="40001-60000"/>
    <m/>
    <m/>
    <m/>
    <m/>
    <m/>
    <n v="24563"/>
    <n v="75163.75"/>
    <n v="50600.75"/>
    <n v="-51338.125"/>
    <n v="151064.875"/>
    <n v="56780"/>
  </r>
  <r>
    <n v="582675"/>
    <d v="2014-07-01T10:43:49"/>
    <x v="0"/>
    <x v="0"/>
    <x v="0"/>
    <s v="c5"/>
    <n v="48114"/>
    <n v="48114"/>
    <s v="40001-60000"/>
    <m/>
    <m/>
    <m/>
    <m/>
    <m/>
    <n v="24547"/>
    <n v="75164"/>
    <n v="50617"/>
    <n v="-51378.5"/>
    <n v="151089.5"/>
    <n v="48114"/>
  </r>
  <r>
    <n v="769677"/>
    <d v="2014-07-01T10:50:11"/>
    <x v="0"/>
    <x v="1"/>
    <x v="0"/>
    <s v="c5"/>
    <n v="15925"/>
    <n v="15925"/>
    <s v="0-20,000"/>
    <m/>
    <m/>
    <m/>
    <m/>
    <m/>
    <n v="24545.25"/>
    <n v="75187.5"/>
    <n v="50642.25"/>
    <n v="-51418.125"/>
    <n v="151150.875"/>
    <n v="15925"/>
  </r>
  <r>
    <n v="306586"/>
    <d v="2014-07-06T15:12:12"/>
    <x v="0"/>
    <x v="0"/>
    <x v="0"/>
    <s v="c5"/>
    <n v="32149"/>
    <n v="32149"/>
    <s v="20001-40000"/>
    <m/>
    <m/>
    <m/>
    <m/>
    <m/>
    <n v="24579"/>
    <n v="75211"/>
    <n v="50632"/>
    <n v="-51369"/>
    <n v="151159"/>
    <n v="32149"/>
  </r>
  <r>
    <n v="441660"/>
    <d v="2014-07-09T09:40:04"/>
    <x v="0"/>
    <x v="0"/>
    <x v="0"/>
    <s v="c5"/>
    <n v="19127"/>
    <n v="19127"/>
    <s v="0-20,000"/>
    <m/>
    <m/>
    <m/>
    <m/>
    <m/>
    <n v="24563"/>
    <n v="75234.5"/>
    <n v="50671.5"/>
    <n v="-51444.25"/>
    <n v="151241.75"/>
    <n v="19127"/>
  </r>
  <r>
    <n v="972929"/>
    <d v="2014-07-09T09:38:00"/>
    <x v="0"/>
    <x v="1"/>
    <x v="0"/>
    <s v="c5"/>
    <n v="71092"/>
    <n v="71092"/>
    <s v="60001-100000"/>
    <m/>
    <m/>
    <m/>
    <m/>
    <m/>
    <n v="24611"/>
    <n v="75258"/>
    <n v="50647"/>
    <n v="-51359.5"/>
    <n v="151228.5"/>
    <n v="71092"/>
  </r>
  <r>
    <n v="662567"/>
    <d v="2014-07-09T09:41:59"/>
    <x v="0"/>
    <x v="1"/>
    <x v="0"/>
    <s v="c5"/>
    <n v="33569"/>
    <n v="33569"/>
    <s v="20001-40000"/>
    <m/>
    <m/>
    <m/>
    <m/>
    <m/>
    <n v="24595"/>
    <n v="75285.25"/>
    <n v="50690.25"/>
    <n v="-51440.375"/>
    <n v="151320.625"/>
    <n v="33569"/>
  </r>
  <r>
    <n v="991288"/>
    <d v="2014-05-13T14:18:28"/>
    <x v="0"/>
    <x v="0"/>
    <x v="0"/>
    <s v="b9"/>
    <n v="8521"/>
    <n v="8521"/>
    <s v="0-20,000"/>
    <m/>
    <m/>
    <m/>
    <m/>
    <m/>
    <n v="24579"/>
    <n v="75312.5"/>
    <n v="50733.5"/>
    <n v="-51521.25"/>
    <n v="151412.75"/>
    <n v="8521"/>
  </r>
  <r>
    <n v="648573"/>
    <d v="2014-05-13T14:19:28"/>
    <x v="0"/>
    <x v="1"/>
    <x v="0"/>
    <s v="b9"/>
    <n v="3778"/>
    <n v="3778"/>
    <s v="0-20,000"/>
    <m/>
    <m/>
    <m/>
    <m/>
    <m/>
    <n v="24619.5"/>
    <n v="75339.75"/>
    <n v="50720.25"/>
    <n v="-51460.875"/>
    <n v="151420.125"/>
    <n v="3778"/>
  </r>
  <r>
    <n v="453112"/>
    <d v="2014-05-13T16:54:26"/>
    <x v="0"/>
    <x v="0"/>
    <x v="0"/>
    <s v="c5"/>
    <n v="90391"/>
    <n v="90391"/>
    <s v="60001-100000"/>
    <m/>
    <m/>
    <m/>
    <m/>
    <m/>
    <n v="24645"/>
    <n v="75367"/>
    <n v="50722"/>
    <n v="-51438"/>
    <n v="151450"/>
    <n v="90391"/>
  </r>
  <r>
    <n v="800426"/>
    <d v="2014-05-27T08:44:26"/>
    <x v="0"/>
    <x v="0"/>
    <x v="1"/>
    <s v="i5"/>
    <n v="59438"/>
    <n v="59438"/>
    <s v="40001-60000"/>
    <m/>
    <m/>
    <m/>
    <m/>
    <m/>
    <n v="24636.5"/>
    <n v="75285.25"/>
    <n v="50648.75"/>
    <n v="-51336.625"/>
    <n v="151258.375"/>
    <n v="59438"/>
  </r>
  <r>
    <n v="622564"/>
    <d v="2014-05-27T08:45:19"/>
    <x v="0"/>
    <x v="0"/>
    <x v="1"/>
    <s v="i5"/>
    <n v="43722"/>
    <n v="43722"/>
    <s v="40001-60000"/>
    <m/>
    <m/>
    <m/>
    <m/>
    <m/>
    <n v="24628"/>
    <n v="75312.5"/>
    <n v="50684.5"/>
    <n v="-51398.75"/>
    <n v="151339.25"/>
    <n v="43722"/>
  </r>
  <r>
    <n v="212348"/>
    <d v="2014-05-27T08:45:47"/>
    <x v="0"/>
    <x v="1"/>
    <x v="1"/>
    <s v="i5"/>
    <n v="3486"/>
    <n v="3486"/>
    <s v="0-20,000"/>
    <m/>
    <m/>
    <m/>
    <m/>
    <m/>
    <n v="24619.5"/>
    <n v="75339.75"/>
    <n v="50720.25"/>
    <n v="-51460.875"/>
    <n v="151420.125"/>
    <n v="3486"/>
  </r>
  <r>
    <n v="227831"/>
    <d v="2014-05-27T08:46:24"/>
    <x v="0"/>
    <x v="1"/>
    <x v="1"/>
    <s v="i5"/>
    <n v="47435"/>
    <n v="47435"/>
    <s v="40001-60000"/>
    <m/>
    <m/>
    <m/>
    <m/>
    <m/>
    <n v="24645"/>
    <n v="75367"/>
    <n v="50722"/>
    <n v="-51438"/>
    <n v="151450"/>
    <n v="47435"/>
  </r>
  <r>
    <n v="221854"/>
    <d v="2014-05-02T14:58:15"/>
    <x v="0"/>
    <x v="1"/>
    <x v="1"/>
    <s v="i5"/>
    <n v="88022"/>
    <n v="88022"/>
    <s v="60001-100000"/>
    <m/>
    <m/>
    <m/>
    <m/>
    <m/>
    <n v="24636.5"/>
    <n v="75376.25"/>
    <n v="50739.75"/>
    <n v="-51473.125"/>
    <n v="151485.875"/>
    <n v="88022"/>
  </r>
  <r>
    <n v="450914"/>
    <d v="2014-06-12T16:54:47"/>
    <x v="0"/>
    <x v="1"/>
    <x v="3"/>
    <s v="i5"/>
    <n v="17409"/>
    <n v="17409"/>
    <s v="0-20,000"/>
    <m/>
    <m/>
    <m/>
    <m/>
    <m/>
    <n v="24628"/>
    <n v="75312.5"/>
    <n v="50684.5"/>
    <n v="-51398.75"/>
    <n v="151339.25"/>
    <n v="17409"/>
  </r>
  <r>
    <n v="251729"/>
    <d v="2014-06-16T07:19:01"/>
    <x v="1"/>
    <x v="1"/>
    <x v="3"/>
    <s v="i5"/>
    <n v="37678"/>
    <n v="37678"/>
    <s v="20001-40000"/>
    <m/>
    <m/>
    <m/>
    <m/>
    <m/>
    <n v="24653.25"/>
    <n v="75339.75"/>
    <n v="50686.5"/>
    <n v="-51376.5"/>
    <n v="151369.5"/>
    <n v="37678"/>
  </r>
  <r>
    <n v="582300"/>
    <d v="2014-05-15T10:11:47"/>
    <x v="0"/>
    <x v="1"/>
    <x v="1"/>
    <s v="c5"/>
    <n v="24440"/>
    <n v="24440"/>
    <s v="20001-40000"/>
    <m/>
    <m/>
    <m/>
    <m/>
    <m/>
    <n v="24645"/>
    <n v="75367"/>
    <n v="50722"/>
    <n v="-51438"/>
    <n v="151450"/>
    <n v="24440"/>
  </r>
  <r>
    <n v="47755"/>
    <d v="2014-07-01T17:36:16"/>
    <x v="0"/>
    <x v="1"/>
    <x v="1"/>
    <s v="i5"/>
    <n v="59354"/>
    <n v="59354"/>
    <s v="40001-60000"/>
    <m/>
    <m/>
    <m/>
    <m/>
    <m/>
    <n v="24669.75"/>
    <n v="75376.25"/>
    <n v="50706.5"/>
    <n v="-51390"/>
    <n v="151436"/>
    <n v="59354"/>
  </r>
  <r>
    <n v="817476"/>
    <d v="2014-08-04T09:06:20"/>
    <x v="0"/>
    <x v="0"/>
    <x v="0"/>
    <s v="c5"/>
    <n v="82645"/>
    <n v="82645"/>
    <s v="60001-100000"/>
    <m/>
    <m/>
    <m/>
    <m/>
    <m/>
    <n v="24661.5"/>
    <n v="75385.5"/>
    <n v="50724"/>
    <n v="-51424.5"/>
    <n v="151471.5"/>
    <n v="82645"/>
  </r>
  <r>
    <n v="389474"/>
    <d v="2014-08-06T12:36:04"/>
    <x v="0"/>
    <x v="1"/>
    <x v="0"/>
    <s v="c5"/>
    <n v="29733"/>
    <n v="29733"/>
    <s v="20001-40000"/>
    <m/>
    <m/>
    <m/>
    <m/>
    <m/>
    <n v="24653.25"/>
    <n v="75339.75"/>
    <n v="50686.5"/>
    <n v="-51376.5"/>
    <n v="151369.5"/>
    <n v="29733"/>
  </r>
  <r>
    <n v="798839"/>
    <d v="2014-05-01T07:56:02"/>
    <x v="0"/>
    <x v="0"/>
    <x v="8"/>
    <s v="i1"/>
    <n v="46227"/>
    <n v="46227"/>
    <s v="40001-60000"/>
    <m/>
    <m/>
    <m/>
    <m/>
    <m/>
    <n v="24645"/>
    <n v="75367"/>
    <n v="50722"/>
    <n v="-51438"/>
    <n v="151450"/>
    <n v="46227"/>
  </r>
  <r>
    <n v="658482"/>
    <d v="2014-05-08T13:53:46"/>
    <x v="0"/>
    <x v="1"/>
    <x v="8"/>
    <s v="i1"/>
    <n v="33480"/>
    <n v="33480"/>
    <s v="20001-40000"/>
    <m/>
    <m/>
    <m/>
    <m/>
    <m/>
    <n v="24636.5"/>
    <n v="75376.25"/>
    <n v="50739.75"/>
    <n v="-51473.125"/>
    <n v="151485.875"/>
    <n v="33480"/>
  </r>
  <r>
    <n v="265024"/>
    <d v="2014-05-05T09:30:13"/>
    <x v="0"/>
    <x v="2"/>
    <x v="0"/>
    <s v="c5"/>
    <n v="29192"/>
    <n v="29192"/>
    <s v="20001-40000"/>
    <m/>
    <m/>
    <m/>
    <m/>
    <m/>
    <n v="24628"/>
    <n v="75385.5"/>
    <n v="50757.5"/>
    <n v="-51508.25"/>
    <n v="151521.75"/>
    <n v="29192"/>
  </r>
  <r>
    <n v="584067"/>
    <d v="2014-05-07T10:46:09"/>
    <x v="0"/>
    <x v="0"/>
    <x v="0"/>
    <s v="c5"/>
    <n v="80076"/>
    <n v="80076"/>
    <s v="60001-100000"/>
    <m/>
    <m/>
    <m/>
    <m/>
    <m/>
    <n v="24619.5"/>
    <n v="75394.75"/>
    <n v="50775.25"/>
    <n v="-51543.375"/>
    <n v="151557.625"/>
    <n v="80076"/>
  </r>
  <r>
    <n v="48374"/>
    <d v="2014-05-29T12:55:13"/>
    <x v="0"/>
    <x v="0"/>
    <x v="0"/>
    <s v="i5"/>
    <n v="54682"/>
    <n v="54682"/>
    <s v="40001-60000"/>
    <m/>
    <m/>
    <m/>
    <m/>
    <m/>
    <n v="24611"/>
    <n v="75367"/>
    <n v="50756"/>
    <n v="-51523"/>
    <n v="151501"/>
    <n v="54682"/>
  </r>
  <r>
    <n v="203218"/>
    <d v="2014-07-08T11:43:02"/>
    <x v="0"/>
    <x v="0"/>
    <x v="0"/>
    <s v="c8"/>
    <n v="75884"/>
    <n v="75884"/>
    <s v="60001-100000"/>
    <m/>
    <m/>
    <m/>
    <m/>
    <m/>
    <n v="24595"/>
    <n v="75376.25"/>
    <n v="50781.25"/>
    <n v="-51576.875"/>
    <n v="151548.125"/>
    <n v="75884"/>
  </r>
  <r>
    <n v="255697"/>
    <d v="2014-05-24T13:50:07"/>
    <x v="0"/>
    <x v="1"/>
    <x v="3"/>
    <s v="c5"/>
    <n v="35838"/>
    <n v="35838"/>
    <s v="20001-40000"/>
    <m/>
    <m/>
    <m/>
    <m/>
    <m/>
    <n v="24579"/>
    <n v="75312.5"/>
    <n v="50733.5"/>
    <n v="-51521.25"/>
    <n v="151412.75"/>
    <n v="35838"/>
  </r>
  <r>
    <n v="828206"/>
    <d v="2014-07-07T16:38:22"/>
    <x v="0"/>
    <x v="2"/>
    <x v="5"/>
    <s v="c9"/>
    <n v="55211"/>
    <n v="55211"/>
    <s v="40001-60000"/>
    <m/>
    <m/>
    <m/>
    <m/>
    <m/>
    <n v="24563"/>
    <n v="75339.75"/>
    <n v="50776.75"/>
    <n v="-51602.125"/>
    <n v="151504.875"/>
    <n v="55211"/>
  </r>
  <r>
    <n v="685504"/>
    <d v="2014-07-07T16:39:26"/>
    <x v="0"/>
    <x v="2"/>
    <x v="5"/>
    <s v="c9"/>
    <n v="98962"/>
    <n v="98962"/>
    <s v="60001-100000"/>
    <m/>
    <m/>
    <m/>
    <m/>
    <m/>
    <n v="24547"/>
    <n v="75367"/>
    <n v="50820"/>
    <n v="-51683"/>
    <n v="151597"/>
    <n v="98962"/>
  </r>
  <r>
    <n v="79040"/>
    <d v="2014-07-11T19:38:24"/>
    <x v="0"/>
    <x v="0"/>
    <x v="0"/>
    <s v="c5"/>
    <n v="40535"/>
    <n v="40535"/>
    <s v="40001-60000"/>
    <m/>
    <m/>
    <m/>
    <m/>
    <m/>
    <n v="24545.25"/>
    <n v="75285.25"/>
    <n v="50740"/>
    <n v="-51564.75"/>
    <n v="151395.25"/>
    <n v="40535"/>
  </r>
  <r>
    <n v="720189"/>
    <d v="2014-05-14T18:45:31"/>
    <x v="0"/>
    <x v="1"/>
    <x v="0"/>
    <s v="c5"/>
    <n v="12253"/>
    <n v="12253"/>
    <s v="0-20,000"/>
    <m/>
    <m/>
    <m/>
    <m/>
    <m/>
    <n v="24543.5"/>
    <n v="75312.5"/>
    <n v="50769"/>
    <n v="-51610"/>
    <n v="151466"/>
    <n v="12253"/>
  </r>
  <r>
    <n v="639990"/>
    <d v="2014-05-14T18:47:24"/>
    <x v="0"/>
    <x v="1"/>
    <x v="0"/>
    <s v="c5"/>
    <n v="45789"/>
    <n v="45789"/>
    <s v="40001-60000"/>
    <m/>
    <m/>
    <m/>
    <m/>
    <m/>
    <n v="24563"/>
    <n v="75339.75"/>
    <n v="50776.75"/>
    <n v="-51602.125"/>
    <n v="151504.875"/>
    <n v="45789"/>
  </r>
  <r>
    <n v="245473"/>
    <d v="2014-05-14T18:48:05"/>
    <x v="0"/>
    <x v="0"/>
    <x v="0"/>
    <s v="c5"/>
    <n v="66948"/>
    <n v="66948"/>
    <s v="60001-100000"/>
    <m/>
    <m/>
    <m/>
    <m/>
    <m/>
    <n v="24547"/>
    <n v="75367"/>
    <n v="50820"/>
    <n v="-51683"/>
    <n v="151597"/>
    <n v="66948"/>
  </r>
  <r>
    <n v="54863"/>
    <d v="2014-05-21T02:23:29"/>
    <x v="0"/>
    <x v="0"/>
    <x v="5"/>
    <s v="c9"/>
    <n v="63877"/>
    <n v="63877"/>
    <s v="60001-100000"/>
    <m/>
    <m/>
    <m/>
    <m/>
    <m/>
    <n v="24545.25"/>
    <n v="75376.25"/>
    <n v="50831"/>
    <n v="-51701.25"/>
    <n v="151622.75"/>
    <n v="63877"/>
  </r>
  <r>
    <n v="414026"/>
    <d v="2014-05-26T09:54:48"/>
    <x v="0"/>
    <x v="0"/>
    <x v="0"/>
    <s v="c5"/>
    <n v="96779"/>
    <n v="96779"/>
    <s v="60001-100000"/>
    <m/>
    <m/>
    <m/>
    <m/>
    <m/>
    <n v="24543.5"/>
    <n v="75385.5"/>
    <n v="50842"/>
    <n v="-51719.5"/>
    <n v="151648.5"/>
    <n v="96779"/>
  </r>
  <r>
    <n v="365946"/>
    <d v="2014-05-26T09:57:10"/>
    <x v="0"/>
    <x v="0"/>
    <x v="0"/>
    <s v="c5"/>
    <n v="31052"/>
    <n v="31052"/>
    <s v="20001-40000"/>
    <m/>
    <m/>
    <m/>
    <m/>
    <m/>
    <n v="24541.75"/>
    <n v="75339.75"/>
    <n v="50798"/>
    <n v="-51655.25"/>
    <n v="151536.75"/>
    <n v="31052"/>
  </r>
  <r>
    <n v="47621"/>
    <d v="2014-07-25T20:08:24"/>
    <x v="1"/>
    <x v="1"/>
    <x v="1"/>
    <s v="i7"/>
    <n v="30411"/>
    <n v="30411"/>
    <s v="20001-40000"/>
    <m/>
    <m/>
    <m/>
    <m/>
    <m/>
    <n v="24540"/>
    <n v="75367"/>
    <n v="50827"/>
    <n v="-51700.5"/>
    <n v="151607.5"/>
    <n v="30411"/>
  </r>
  <r>
    <n v="315721"/>
    <d v="2014-07-25T20:15:02"/>
    <x v="1"/>
    <x v="0"/>
    <x v="1"/>
    <s v="i7"/>
    <n v="61886"/>
    <n v="61886"/>
    <s v="60001-100000"/>
    <m/>
    <m/>
    <m/>
    <m/>
    <m/>
    <n v="24488.75"/>
    <n v="75376.25"/>
    <n v="50887.5"/>
    <n v="-51842.5"/>
    <n v="151707.5"/>
    <n v="61886"/>
  </r>
  <r>
    <n v="602838"/>
    <d v="2014-08-05T11:16:51"/>
    <x v="0"/>
    <x v="0"/>
    <x v="1"/>
    <s v="i7"/>
    <n v="31458"/>
    <n v="31458"/>
    <s v="20001-40000"/>
    <m/>
    <m/>
    <m/>
    <m/>
    <m/>
    <n v="24437.5"/>
    <n v="75385.5"/>
    <n v="50948"/>
    <n v="-51984.5"/>
    <n v="151807.5"/>
    <n v="31458"/>
  </r>
  <r>
    <n v="306948"/>
    <d v="2014-07-28T11:37:07"/>
    <x v="0"/>
    <x v="1"/>
    <x v="1"/>
    <s v="i7"/>
    <n v="60988"/>
    <n v="60988"/>
    <s v="60001-100000"/>
    <m/>
    <m/>
    <m/>
    <m/>
    <m/>
    <n v="24386.25"/>
    <n v="75394.75"/>
    <n v="51008.5"/>
    <n v="-52126.5"/>
    <n v="151907.5"/>
    <n v="60988"/>
  </r>
  <r>
    <n v="710529"/>
    <d v="2014-05-14T13:27:21"/>
    <x v="0"/>
    <x v="2"/>
    <x v="0"/>
    <s v="c9"/>
    <n v="66337"/>
    <n v="66337"/>
    <s v="60001-100000"/>
    <m/>
    <m/>
    <m/>
    <m/>
    <m/>
    <n v="24335"/>
    <n v="75404"/>
    <n v="51069"/>
    <n v="-52268.5"/>
    <n v="152007.5"/>
    <n v="66337"/>
  </r>
  <r>
    <n v="188489"/>
    <d v="2014-05-14T16:01:54"/>
    <x v="1"/>
    <x v="1"/>
    <x v="0"/>
    <s v="c9"/>
    <n v="70545"/>
    <n v="70545"/>
    <s v="60001-100000"/>
    <m/>
    <m/>
    <m/>
    <m/>
    <m/>
    <n v="24331.5"/>
    <n v="75437.25"/>
    <n v="51105.75"/>
    <n v="-52327.125"/>
    <n v="152095.875"/>
    <n v="70545"/>
  </r>
  <r>
    <n v="266489"/>
    <d v="2014-05-14T16:03:39"/>
    <x v="0"/>
    <x v="0"/>
    <x v="0"/>
    <s v="c9"/>
    <n v="22361"/>
    <n v="22361"/>
    <s v="20001-40000"/>
    <m/>
    <m/>
    <m/>
    <m/>
    <m/>
    <n v="24328"/>
    <n v="75470.5"/>
    <n v="51142.5"/>
    <n v="-52385.75"/>
    <n v="152184.25"/>
    <n v="22361"/>
  </r>
  <r>
    <n v="424171"/>
    <d v="2014-08-15T07:22:28"/>
    <x v="0"/>
    <x v="2"/>
    <x v="0"/>
    <s v="i7"/>
    <n v="23667"/>
    <n v="23667"/>
    <s v="20001-40000"/>
    <m/>
    <m/>
    <m/>
    <m/>
    <m/>
    <n v="24386.25"/>
    <n v="75503.75"/>
    <n v="51117.5"/>
    <n v="-52290"/>
    <n v="152180"/>
    <n v="23667"/>
  </r>
  <r>
    <n v="635982"/>
    <d v="2014-05-03T10:15:15"/>
    <x v="0"/>
    <x v="0"/>
    <x v="5"/>
    <s v="b9"/>
    <n v="53111"/>
    <n v="53111"/>
    <s v="40001-60000"/>
    <m/>
    <m/>
    <m/>
    <m/>
    <m/>
    <n v="24540"/>
    <n v="75537"/>
    <n v="50997"/>
    <n v="-51955.5"/>
    <n v="152032.5"/>
    <n v="53111"/>
  </r>
  <r>
    <n v="504811"/>
    <d v="2014-05-14T15:17:01"/>
    <x v="0"/>
    <x v="0"/>
    <x v="5"/>
    <s v="i6"/>
    <n v="1258"/>
    <n v="1258"/>
    <s v="0-20,000"/>
    <m/>
    <m/>
    <m/>
    <m/>
    <m/>
    <n v="24488.75"/>
    <n v="75558.75"/>
    <n v="51070"/>
    <n v="-52116.25"/>
    <n v="152163.75"/>
    <n v="1258"/>
  </r>
  <r>
    <n v="311648"/>
    <d v="2014-05-14T15:17:37"/>
    <x v="1"/>
    <x v="0"/>
    <x v="5"/>
    <s v="i6"/>
    <n v="62324"/>
    <n v="62324"/>
    <s v="60001-100000"/>
    <m/>
    <m/>
    <m/>
    <m/>
    <m/>
    <n v="24543.5"/>
    <n v="75580.5"/>
    <n v="51037"/>
    <n v="-52012"/>
    <n v="152136"/>
    <n v="62324"/>
  </r>
  <r>
    <n v="494703"/>
    <d v="2014-06-15T19:47:53"/>
    <x v="1"/>
    <x v="0"/>
    <x v="5"/>
    <s v="i6"/>
    <n v="70349"/>
    <n v="70349"/>
    <s v="60001-100000"/>
    <m/>
    <m/>
    <m/>
    <m/>
    <m/>
    <n v="24541.75"/>
    <n v="75602.25"/>
    <n v="51060.5"/>
    <n v="-52049"/>
    <n v="152193"/>
    <n v="70349"/>
  </r>
  <r>
    <n v="364288"/>
    <d v="2014-05-22T08:19:30"/>
    <x v="0"/>
    <x v="0"/>
    <x v="0"/>
    <s v="i5"/>
    <n v="86358"/>
    <n v="86358"/>
    <s v="60001-100000"/>
    <m/>
    <m/>
    <m/>
    <m/>
    <m/>
    <n v="24540"/>
    <n v="75624"/>
    <n v="51084"/>
    <n v="-52086"/>
    <n v="152250"/>
    <n v="86358"/>
  </r>
  <r>
    <n v="712188"/>
    <d v="2014-05-22T08:23:25"/>
    <x v="0"/>
    <x v="0"/>
    <x v="0"/>
    <s v="i5"/>
    <n v="6138"/>
    <n v="6138"/>
    <s v="0-20,000"/>
    <m/>
    <m/>
    <m/>
    <m/>
    <m/>
    <n v="24488.75"/>
    <n v="75558.75"/>
    <n v="51070"/>
    <n v="-52116.25"/>
    <n v="152163.75"/>
    <n v="6138"/>
  </r>
  <r>
    <n v="298249"/>
    <d v="2014-06-25T13:44:36"/>
    <x v="0"/>
    <x v="1"/>
    <x v="3"/>
    <s v="c9"/>
    <n v="88772"/>
    <n v="88772"/>
    <s v="60001-100000"/>
    <m/>
    <m/>
    <m/>
    <m/>
    <m/>
    <n v="24543.5"/>
    <n v="75580.5"/>
    <n v="51037"/>
    <n v="-52012"/>
    <n v="152136"/>
    <n v="88772"/>
  </r>
  <r>
    <n v="524309"/>
    <d v="2014-06-25T13:45:47"/>
    <x v="0"/>
    <x v="1"/>
    <x v="3"/>
    <s v="c9"/>
    <n v="46516"/>
    <n v="46516"/>
    <s v="40001-60000"/>
    <m/>
    <m/>
    <m/>
    <m/>
    <m/>
    <n v="24541.75"/>
    <n v="75503.75"/>
    <n v="50962"/>
    <n v="-51901.25"/>
    <n v="151946.75"/>
    <n v="46516"/>
  </r>
  <r>
    <n v="326373"/>
    <d v="2014-06-25T13:49:16"/>
    <x v="1"/>
    <x v="1"/>
    <x v="3"/>
    <s v="c9"/>
    <n v="11948"/>
    <n v="11948"/>
    <s v="0-20,000"/>
    <m/>
    <m/>
    <m/>
    <m/>
    <m/>
    <n v="24540"/>
    <n v="75537"/>
    <n v="50997"/>
    <n v="-51955.5"/>
    <n v="152032.5"/>
    <n v="11948"/>
  </r>
  <r>
    <n v="445863"/>
    <d v="2014-06-25T13:50:45"/>
    <x v="0"/>
    <x v="1"/>
    <x v="3"/>
    <s v="c9"/>
    <n v="10929"/>
    <n v="10929"/>
    <s v="0-20,000"/>
    <m/>
    <m/>
    <m/>
    <m/>
    <m/>
    <n v="24545.25"/>
    <n v="75558.75"/>
    <n v="51013.5"/>
    <n v="-51975"/>
    <n v="152079"/>
    <n v="10929"/>
  </r>
  <r>
    <n v="785456"/>
    <d v="2014-06-25T13:51:34"/>
    <x v="0"/>
    <x v="1"/>
    <x v="3"/>
    <s v="c9"/>
    <n v="86570"/>
    <n v="86570"/>
    <s v="60001-100000"/>
    <m/>
    <m/>
    <m/>
    <m/>
    <m/>
    <n v="24579"/>
    <n v="75580.5"/>
    <n v="51001.5"/>
    <n v="-51923.25"/>
    <n v="152082.75"/>
    <n v="86570"/>
  </r>
  <r>
    <n v="691723"/>
    <d v="2014-06-25T13:51:18"/>
    <x v="0"/>
    <x v="1"/>
    <x v="3"/>
    <s v="c9"/>
    <n v="19026"/>
    <n v="19026"/>
    <s v="0-20,000"/>
    <m/>
    <m/>
    <m/>
    <m/>
    <m/>
    <n v="24563"/>
    <n v="75503.75"/>
    <n v="50940.75"/>
    <n v="-51848.125"/>
    <n v="151914.875"/>
    <n v="19026"/>
  </r>
  <r>
    <n v="102892"/>
    <d v="2014-07-04T22:16:13"/>
    <x v="0"/>
    <x v="1"/>
    <x v="3"/>
    <s v="c9"/>
    <n v="58567"/>
    <n v="58567"/>
    <s v="40001-60000"/>
    <m/>
    <m/>
    <m/>
    <m/>
    <m/>
    <n v="24611"/>
    <n v="75537"/>
    <n v="50926"/>
    <n v="-51778"/>
    <n v="151926"/>
    <n v="58567"/>
  </r>
  <r>
    <n v="268788"/>
    <d v="2014-07-04T22:18:34"/>
    <x v="0"/>
    <x v="1"/>
    <x v="3"/>
    <s v="c9"/>
    <n v="50833"/>
    <n v="50833"/>
    <s v="40001-60000"/>
    <m/>
    <m/>
    <m/>
    <m/>
    <m/>
    <n v="24595"/>
    <n v="75558.75"/>
    <n v="50963.75"/>
    <n v="-51850.625"/>
    <n v="152004.375"/>
    <n v="50833"/>
  </r>
  <r>
    <n v="785223"/>
    <d v="2014-07-04T22:19:00"/>
    <x v="0"/>
    <x v="1"/>
    <x v="3"/>
    <s v="c9"/>
    <n v="54785"/>
    <n v="54785"/>
    <s v="40001-60000"/>
    <m/>
    <m/>
    <m/>
    <m/>
    <m/>
    <n v="24579"/>
    <n v="75580.5"/>
    <n v="51001.5"/>
    <n v="-51923.25"/>
    <n v="152082.75"/>
    <n v="54785"/>
  </r>
  <r>
    <n v="203331"/>
    <d v="2014-07-04T22:21:06"/>
    <x v="0"/>
    <x v="1"/>
    <x v="3"/>
    <s v="c9"/>
    <n v="91183"/>
    <n v="91183"/>
    <s v="60001-100000"/>
    <m/>
    <m/>
    <m/>
    <m/>
    <m/>
    <n v="24563"/>
    <n v="75602.25"/>
    <n v="51039.25"/>
    <n v="-51995.875"/>
    <n v="152161.125"/>
    <n v="91183"/>
  </r>
  <r>
    <n v="796985"/>
    <d v="2014-07-08T09:45:17"/>
    <x v="0"/>
    <x v="1"/>
    <x v="3"/>
    <s v="c9"/>
    <n v="26447"/>
    <n v="26447"/>
    <s v="20001-40000"/>
    <m/>
    <m/>
    <m/>
    <m/>
    <m/>
    <n v="24547"/>
    <n v="75537"/>
    <n v="50990"/>
    <n v="-51938"/>
    <n v="152022"/>
    <n v="26447"/>
  </r>
  <r>
    <n v="870348"/>
    <d v="2014-07-09T21:53:31"/>
    <x v="0"/>
    <x v="1"/>
    <x v="3"/>
    <s v="c9"/>
    <n v="60185"/>
    <n v="60185"/>
    <s v="60001-100000"/>
    <m/>
    <m/>
    <m/>
    <m/>
    <m/>
    <n v="24545.25"/>
    <n v="75558.75"/>
    <n v="51013.5"/>
    <n v="-51975"/>
    <n v="152079"/>
    <n v="60185"/>
  </r>
  <r>
    <n v="32896"/>
    <d v="2014-07-09T21:56:21"/>
    <x v="0"/>
    <x v="1"/>
    <x v="3"/>
    <s v="c9"/>
    <n v="95263"/>
    <n v="95263"/>
    <s v="60001-100000"/>
    <m/>
    <m/>
    <m/>
    <m/>
    <m/>
    <n v="24543.5"/>
    <n v="75580.5"/>
    <n v="51037"/>
    <n v="-52012"/>
    <n v="152136"/>
    <n v="95263"/>
  </r>
  <r>
    <n v="70696"/>
    <d v="2014-06-26T18:13:02"/>
    <x v="0"/>
    <x v="0"/>
    <x v="1"/>
    <s v="b9"/>
    <n v="65265"/>
    <n v="65265"/>
    <s v="60001-100000"/>
    <m/>
    <m/>
    <m/>
    <m/>
    <m/>
    <n v="24541.75"/>
    <n v="75503.75"/>
    <n v="50962"/>
    <n v="-51901.25"/>
    <n v="151946.75"/>
    <n v="65265"/>
  </r>
  <r>
    <n v="313499"/>
    <d v="2014-07-05T18:43:58"/>
    <x v="0"/>
    <x v="1"/>
    <x v="1"/>
    <s v="b9"/>
    <n v="61897"/>
    <n v="61897"/>
    <s v="60001-100000"/>
    <m/>
    <m/>
    <m/>
    <m/>
    <m/>
    <n v="24540"/>
    <n v="75537"/>
    <n v="50997"/>
    <n v="-51955.5"/>
    <n v="152032.5"/>
    <n v="61897"/>
  </r>
  <r>
    <n v="725901"/>
    <d v="2014-07-20T12:21:27"/>
    <x v="0"/>
    <x v="0"/>
    <x v="1"/>
    <s v="b9"/>
    <n v="68070"/>
    <n v="68070"/>
    <s v="60001-100000"/>
    <m/>
    <m/>
    <m/>
    <m/>
    <m/>
    <n v="24488.75"/>
    <n v="75558.75"/>
    <n v="51070"/>
    <n v="-52116.25"/>
    <n v="152163.75"/>
    <n v="68070"/>
  </r>
  <r>
    <n v="295258"/>
    <d v="2014-07-20T12:23:33"/>
    <x v="0"/>
    <x v="0"/>
    <x v="1"/>
    <s v="b9"/>
    <n v="8444"/>
    <n v="8444"/>
    <s v="0-20,000"/>
    <m/>
    <m/>
    <m/>
    <m/>
    <m/>
    <n v="24437.5"/>
    <n v="75580.5"/>
    <n v="51143"/>
    <n v="-52277"/>
    <n v="152295"/>
    <n v="8444"/>
  </r>
  <r>
    <n v="886674"/>
    <d v="2014-06-25T12:59:45"/>
    <x v="0"/>
    <x v="2"/>
    <x v="1"/>
    <s v="i1"/>
    <n v="90690"/>
    <n v="90690"/>
    <s v="60001-100000"/>
    <m/>
    <m/>
    <m/>
    <m/>
    <m/>
    <n v="24541.75"/>
    <n v="75602.25"/>
    <n v="51060.5"/>
    <n v="-52049"/>
    <n v="152193"/>
    <n v="90690"/>
  </r>
  <r>
    <n v="12882"/>
    <d v="2014-06-25T13:00:50"/>
    <x v="0"/>
    <x v="2"/>
    <x v="1"/>
    <s v="i1"/>
    <n v="43137"/>
    <n v="43137"/>
    <s v="40001-60000"/>
    <m/>
    <m/>
    <m/>
    <m/>
    <m/>
    <n v="24540"/>
    <n v="75537"/>
    <n v="50997"/>
    <n v="-51955.5"/>
    <n v="152032.5"/>
    <n v="43137"/>
  </r>
  <r>
    <n v="196817"/>
    <d v="2014-07-11T19:12:02"/>
    <x v="0"/>
    <x v="0"/>
    <x v="1"/>
    <s v="i1"/>
    <n v="91721"/>
    <n v="91721"/>
    <s v="60001-100000"/>
    <m/>
    <m/>
    <m/>
    <m/>
    <m/>
    <n v="24488.75"/>
    <n v="75558.75"/>
    <n v="51070"/>
    <n v="-52116.25"/>
    <n v="152163.75"/>
    <n v="91721"/>
  </r>
  <r>
    <n v="261079"/>
    <d v="2014-08-28T09:41:51"/>
    <x v="0"/>
    <x v="0"/>
    <x v="5"/>
    <s v="i6"/>
    <n v="11284"/>
    <n v="11284"/>
    <s v="0-20,000"/>
    <m/>
    <m/>
    <m/>
    <m/>
    <m/>
    <n v="24437.5"/>
    <n v="75470.5"/>
    <n v="51033"/>
    <n v="-52112"/>
    <n v="152020"/>
    <n v="11284"/>
  </r>
  <r>
    <n v="46106"/>
    <d v="2014-08-28T09:45:25"/>
    <x v="0"/>
    <x v="1"/>
    <x v="5"/>
    <s v="i6"/>
    <n v="26673"/>
    <n v="26673"/>
    <s v="20001-40000"/>
    <m/>
    <m/>
    <m/>
    <m/>
    <m/>
    <n v="24541.75"/>
    <n v="75503.75"/>
    <n v="50962"/>
    <n v="-51901.25"/>
    <n v="151946.75"/>
    <n v="26673"/>
  </r>
  <r>
    <n v="877228"/>
    <d v="2014-08-28T09:45:54"/>
    <x v="0"/>
    <x v="0"/>
    <x v="5"/>
    <s v="i6"/>
    <n v="43570"/>
    <n v="43570"/>
    <s v="40001-60000"/>
    <m/>
    <m/>
    <m/>
    <m/>
    <m/>
    <n v="24540"/>
    <n v="75537"/>
    <n v="50997"/>
    <n v="-51955.5"/>
    <n v="152032.5"/>
    <n v="43570"/>
  </r>
  <r>
    <n v="882530"/>
    <d v="2014-05-01T03:38:44"/>
    <x v="1"/>
    <x v="0"/>
    <x v="0"/>
    <s v="i7"/>
    <n v="73635"/>
    <n v="73635"/>
    <s v="60001-100000"/>
    <m/>
    <m/>
    <m/>
    <m/>
    <m/>
    <n v="24488.75"/>
    <n v="75558.75"/>
    <n v="51070"/>
    <n v="-52116.25"/>
    <n v="152163.75"/>
    <n v="73635"/>
  </r>
  <r>
    <n v="767744"/>
    <d v="2014-05-09T15:56:07"/>
    <x v="0"/>
    <x v="0"/>
    <x v="0"/>
    <s v="c9"/>
    <n v="57627"/>
    <n v="57627"/>
    <s v="40001-60000"/>
    <m/>
    <m/>
    <m/>
    <m/>
    <m/>
    <n v="24437.5"/>
    <n v="75580.5"/>
    <n v="51143"/>
    <n v="-52277"/>
    <n v="152295"/>
    <n v="57627"/>
  </r>
  <r>
    <n v="830066"/>
    <d v="2014-05-09T15:57:16"/>
    <x v="0"/>
    <x v="1"/>
    <x v="0"/>
    <s v="c9"/>
    <n v="23224"/>
    <n v="23224"/>
    <s v="20001-40000"/>
    <m/>
    <m/>
    <m/>
    <m/>
    <m/>
    <n v="24386.25"/>
    <n v="75602.25"/>
    <n v="51216"/>
    <n v="-52437.75"/>
    <n v="152426.25"/>
    <n v="23224"/>
  </r>
  <r>
    <n v="498165"/>
    <d v="2014-05-07T17:38:05"/>
    <x v="1"/>
    <x v="1"/>
    <x v="0"/>
    <s v="i5"/>
    <n v="37374"/>
    <n v="37374"/>
    <s v="20001-40000"/>
    <m/>
    <m/>
    <m/>
    <m/>
    <m/>
    <n v="24540"/>
    <n v="75624"/>
    <n v="51084"/>
    <n v="-52086"/>
    <n v="152250"/>
    <n v="37374"/>
  </r>
  <r>
    <n v="255214"/>
    <d v="2014-08-28T17:30:46"/>
    <x v="1"/>
    <x v="0"/>
    <x v="8"/>
    <s v="c5"/>
    <n v="55392"/>
    <n v="55392"/>
    <s v="40001-60000"/>
    <m/>
    <m/>
    <m/>
    <m/>
    <m/>
    <n v="24488.75"/>
    <n v="75635.25"/>
    <n v="51146.5"/>
    <n v="-52231"/>
    <n v="152355"/>
    <n v="55392"/>
  </r>
  <r>
    <n v="814175"/>
    <d v="2014-08-28T13:22:21"/>
    <x v="0"/>
    <x v="1"/>
    <x v="2"/>
    <s v="c9"/>
    <n v="90779"/>
    <n v="90779"/>
    <s v="60001-100000"/>
    <m/>
    <m/>
    <m/>
    <m/>
    <m/>
    <n v="24437.5"/>
    <n v="75646.5"/>
    <n v="51209"/>
    <n v="-52376"/>
    <n v="152460"/>
    <n v="90779"/>
  </r>
  <r>
    <n v="61325"/>
    <d v="2014-08-29T14:30:32"/>
    <x v="0"/>
    <x v="0"/>
    <x v="2"/>
    <s v="c9"/>
    <n v="73321"/>
    <n v="73321"/>
    <s v="60001-100000"/>
    <m/>
    <m/>
    <m/>
    <m/>
    <m/>
    <n v="24386.25"/>
    <n v="75602.25"/>
    <n v="51216"/>
    <n v="-52437.75"/>
    <n v="152426.25"/>
    <n v="73321"/>
  </r>
  <r>
    <n v="947494"/>
    <d v="2014-05-11T13:27:41"/>
    <x v="0"/>
    <x v="1"/>
    <x v="0"/>
    <s v="c9"/>
    <n v="48889"/>
    <n v="48889"/>
    <s v="40001-60000"/>
    <m/>
    <m/>
    <m/>
    <m/>
    <m/>
    <n v="24335"/>
    <n v="75624"/>
    <n v="51289"/>
    <n v="-52598.5"/>
    <n v="152557.5"/>
    <n v="48889"/>
  </r>
  <r>
    <n v="778401"/>
    <d v="2014-05-14T12:12:47"/>
    <x v="0"/>
    <x v="1"/>
    <x v="0"/>
    <s v="i1"/>
    <n v="75015"/>
    <n v="75015"/>
    <s v="60001-100000"/>
    <m/>
    <m/>
    <m/>
    <m/>
    <m/>
    <n v="24331.5"/>
    <n v="75635.25"/>
    <n v="51303.75"/>
    <n v="-52624.125"/>
    <n v="152590.875"/>
    <n v="75015"/>
  </r>
  <r>
    <n v="696815"/>
    <d v="2014-05-14T12:13:41"/>
    <x v="0"/>
    <x v="0"/>
    <x v="0"/>
    <s v="i1"/>
    <n v="71577"/>
    <n v="71577"/>
    <s v="60001-100000"/>
    <m/>
    <m/>
    <m/>
    <m/>
    <m/>
    <n v="24328"/>
    <n v="75646.5"/>
    <n v="51318.5"/>
    <n v="-52649.75"/>
    <n v="152624.25"/>
    <n v="71577"/>
  </r>
  <r>
    <n v="723509"/>
    <d v="2014-05-14T12:15:16"/>
    <x v="0"/>
    <x v="0"/>
    <x v="0"/>
    <s v="i1"/>
    <n v="11008"/>
    <n v="11008"/>
    <s v="0-20,000"/>
    <m/>
    <m/>
    <m/>
    <m/>
    <m/>
    <n v="24324.5"/>
    <n v="75657.75"/>
    <n v="51333.25"/>
    <n v="-52675.375"/>
    <n v="152657.625"/>
    <n v="11008"/>
  </r>
  <r>
    <n v="988332"/>
    <d v="2014-05-14T12:17:32"/>
    <x v="0"/>
    <x v="0"/>
    <x v="0"/>
    <s v="i1"/>
    <n v="27136"/>
    <n v="27136"/>
    <s v="20001-40000"/>
    <m/>
    <m/>
    <m/>
    <m/>
    <m/>
    <n v="24335"/>
    <n v="75669"/>
    <n v="51334"/>
    <n v="-52666"/>
    <n v="152670"/>
    <n v="27136"/>
  </r>
  <r>
    <n v="341338"/>
    <d v="2014-06-25T19:28:54"/>
    <x v="0"/>
    <x v="0"/>
    <x v="1"/>
    <s v="c8"/>
    <n v="38098"/>
    <n v="38098"/>
    <s v="20001-40000"/>
    <m/>
    <m/>
    <m/>
    <m/>
    <m/>
    <n v="24331.5"/>
    <n v="75677.5"/>
    <n v="51346"/>
    <n v="-52687.5"/>
    <n v="152696.5"/>
    <n v="38098"/>
  </r>
  <r>
    <n v="505926"/>
    <d v="2014-06-30T12:46:34"/>
    <x v="0"/>
    <x v="1"/>
    <x v="3"/>
    <s v="i7"/>
    <n v="87971"/>
    <n v="87971"/>
    <s v="60001-100000"/>
    <m/>
    <m/>
    <m/>
    <m/>
    <m/>
    <n v="24328"/>
    <n v="75686"/>
    <n v="51358"/>
    <n v="-52709"/>
    <n v="152723"/>
    <n v="87971"/>
  </r>
  <r>
    <n v="610161"/>
    <d v="2014-06-30T12:47:02"/>
    <x v="0"/>
    <x v="1"/>
    <x v="3"/>
    <s v="i7"/>
    <n v="81425"/>
    <n v="81425"/>
    <s v="60001-100000"/>
    <m/>
    <m/>
    <m/>
    <m/>
    <m/>
    <n v="24324.5"/>
    <n v="75657.75"/>
    <n v="51333.25"/>
    <n v="-52675.375"/>
    <n v="152657.625"/>
    <n v="81425"/>
  </r>
  <r>
    <n v="196827"/>
    <d v="2014-05-26T05:37:30"/>
    <x v="1"/>
    <x v="2"/>
    <x v="0"/>
    <s v="i7"/>
    <n v="95249"/>
    <n v="95249"/>
    <s v="60001-100000"/>
    <m/>
    <m/>
    <m/>
    <m/>
    <m/>
    <n v="24321"/>
    <n v="75624"/>
    <n v="51303"/>
    <n v="-52633.5"/>
    <n v="152578.5"/>
    <n v="95249"/>
  </r>
  <r>
    <n v="360856"/>
    <d v="2014-08-31T19:58:27"/>
    <x v="0"/>
    <x v="0"/>
    <x v="1"/>
    <s v="i6"/>
    <n v="84045"/>
    <n v="84045"/>
    <s v="60001-100000"/>
    <m/>
    <m/>
    <m/>
    <m/>
    <m/>
    <n v="24316.75"/>
    <n v="75558.75"/>
    <n v="51242"/>
    <n v="-52546.25"/>
    <n v="152421.75"/>
    <n v="84045"/>
  </r>
  <r>
    <n v="88591"/>
    <d v="2014-06-17T12:15:17"/>
    <x v="0"/>
    <x v="0"/>
    <x v="8"/>
    <s v="c8"/>
    <n v="13900"/>
    <n v="13900"/>
    <s v="0-20,000"/>
    <m/>
    <m/>
    <m/>
    <m/>
    <m/>
    <n v="24312.5"/>
    <n v="75470.5"/>
    <n v="51158"/>
    <n v="-52424.5"/>
    <n v="152207.5"/>
    <n v="13900"/>
  </r>
  <r>
    <n v="498510"/>
    <d v="2014-05-09T09:56:45"/>
    <x v="1"/>
    <x v="0"/>
    <x v="1"/>
    <s v="c9"/>
    <n v="97702"/>
    <n v="97702"/>
    <s v="60001-100000"/>
    <m/>
    <m/>
    <m/>
    <m/>
    <m/>
    <n v="24324.5"/>
    <n v="75503.75"/>
    <n v="51179.25"/>
    <n v="-52444.375"/>
    <n v="152272.625"/>
    <n v="97702"/>
  </r>
  <r>
    <n v="329539"/>
    <d v="2014-05-09T19:20:10"/>
    <x v="0"/>
    <x v="0"/>
    <x v="1"/>
    <s v="c9"/>
    <n v="3766"/>
    <n v="3766"/>
    <s v="0-20,000"/>
    <m/>
    <m/>
    <m/>
    <m/>
    <m/>
    <n v="24321"/>
    <n v="75404"/>
    <n v="51083"/>
    <n v="-52303.5"/>
    <n v="152028.5"/>
    <n v="3766"/>
  </r>
  <r>
    <n v="19536"/>
    <d v="2014-05-13T15:35:54"/>
    <x v="0"/>
    <x v="0"/>
    <x v="1"/>
    <s v="c9"/>
    <n v="60688"/>
    <n v="60688"/>
    <s v="60001-100000"/>
    <m/>
    <m/>
    <m/>
    <m/>
    <m/>
    <n v="24331.5"/>
    <n v="75437.25"/>
    <n v="51105.75"/>
    <n v="-52327.125"/>
    <n v="152095.875"/>
    <n v="60688"/>
  </r>
  <r>
    <n v="695719"/>
    <d v="2014-05-13T15:36:16"/>
    <x v="0"/>
    <x v="1"/>
    <x v="1"/>
    <s v="c9"/>
    <n v="39254"/>
    <n v="39254"/>
    <s v="20001-40000"/>
    <m/>
    <m/>
    <m/>
    <m/>
    <m/>
    <n v="24328"/>
    <n v="75470.5"/>
    <n v="51142.5"/>
    <n v="-52385.75"/>
    <n v="152184.25"/>
    <n v="39254"/>
  </r>
  <r>
    <n v="826953"/>
    <d v="2014-05-20T10:12:07"/>
    <x v="0"/>
    <x v="0"/>
    <x v="1"/>
    <s v="c9"/>
    <n v="13640"/>
    <n v="13640"/>
    <s v="0-20,000"/>
    <m/>
    <m/>
    <m/>
    <m/>
    <m/>
    <n v="24324.5"/>
    <n v="75503.75"/>
    <n v="51179.25"/>
    <n v="-52444.375"/>
    <n v="152272.625"/>
    <n v="13640"/>
  </r>
  <r>
    <n v="504463"/>
    <d v="2014-05-20T19:57:57"/>
    <x v="0"/>
    <x v="1"/>
    <x v="1"/>
    <s v="c9"/>
    <n v="60745"/>
    <n v="60745"/>
    <s v="60001-100000"/>
    <m/>
    <m/>
    <m/>
    <m/>
    <m/>
    <n v="24335"/>
    <n v="75537"/>
    <n v="51202"/>
    <n v="-52468"/>
    <n v="152340"/>
    <n v="60745"/>
  </r>
  <r>
    <n v="309686"/>
    <d v="2014-05-20T20:01:40"/>
    <x v="0"/>
    <x v="0"/>
    <x v="1"/>
    <s v="c9"/>
    <n v="81799"/>
    <n v="81799"/>
    <s v="60001-100000"/>
    <m/>
    <m/>
    <m/>
    <m/>
    <m/>
    <n v="24331.5"/>
    <n v="75558.75"/>
    <n v="51227.25"/>
    <n v="-52509.375"/>
    <n v="152399.625"/>
    <n v="81799"/>
  </r>
  <r>
    <n v="146182"/>
    <d v="2014-05-15T19:14:20"/>
    <x v="1"/>
    <x v="1"/>
    <x v="5"/>
    <s v="c9"/>
    <n v="69326"/>
    <n v="69326"/>
    <s v="60001-100000"/>
    <m/>
    <m/>
    <m/>
    <m/>
    <m/>
    <n v="24328"/>
    <n v="75470.5"/>
    <n v="51142.5"/>
    <n v="-52385.75"/>
    <n v="152184.25"/>
    <n v="69326"/>
  </r>
  <r>
    <n v="929357"/>
    <d v="2014-07-25T10:15:45"/>
    <x v="0"/>
    <x v="1"/>
    <x v="7"/>
    <s v="c9"/>
    <n v="15320"/>
    <n v="15320"/>
    <s v="0-20,000"/>
    <m/>
    <m/>
    <m/>
    <m/>
    <m/>
    <n v="24324.5"/>
    <n v="75503.75"/>
    <n v="51179.25"/>
    <n v="-52444.375"/>
    <n v="152272.625"/>
    <n v="15320"/>
  </r>
  <r>
    <n v="29268"/>
    <d v="2014-07-25T10:16:07"/>
    <x v="0"/>
    <x v="1"/>
    <x v="7"/>
    <s v="c9"/>
    <n v="64387"/>
    <n v="64387"/>
    <s v="60001-100000"/>
    <m/>
    <m/>
    <m/>
    <m/>
    <m/>
    <n v="24335"/>
    <n v="75537"/>
    <n v="51202"/>
    <n v="-52468"/>
    <n v="152340"/>
    <n v="64387"/>
  </r>
  <r>
    <n v="549528"/>
    <d v="2014-05-14T08:04:47"/>
    <x v="0"/>
    <x v="0"/>
    <x v="0"/>
    <s v="i7"/>
    <n v="50136"/>
    <n v="50136"/>
    <s v="40001-60000"/>
    <m/>
    <m/>
    <m/>
    <m/>
    <m/>
    <n v="24331.5"/>
    <n v="75558.75"/>
    <n v="51227.25"/>
    <n v="-52509.375"/>
    <n v="152399.625"/>
    <n v="50136"/>
  </r>
  <r>
    <n v="106682"/>
    <d v="2014-05-14T08:05:47"/>
    <x v="0"/>
    <x v="0"/>
    <x v="0"/>
    <s v="i7"/>
    <n v="25317"/>
    <n v="25317"/>
    <s v="20001-40000"/>
    <m/>
    <m/>
    <m/>
    <m/>
    <m/>
    <n v="24328"/>
    <n v="75580.5"/>
    <n v="51252.5"/>
    <n v="-52550.75"/>
    <n v="152459.25"/>
    <n v="25317"/>
  </r>
  <r>
    <n v="282628"/>
    <d v="2014-05-14T08:06:18"/>
    <x v="0"/>
    <x v="0"/>
    <x v="0"/>
    <s v="i7"/>
    <n v="30838"/>
    <n v="30838"/>
    <s v="20001-40000"/>
    <m/>
    <m/>
    <m/>
    <m/>
    <m/>
    <n v="24324.5"/>
    <n v="75602.25"/>
    <n v="51277.75"/>
    <n v="-52592.125"/>
    <n v="152518.875"/>
    <n v="30838"/>
  </r>
  <r>
    <n v="45384"/>
    <d v="2014-05-14T08:08:38"/>
    <x v="0"/>
    <x v="0"/>
    <x v="0"/>
    <s v="i7"/>
    <n v="64766"/>
    <n v="64766"/>
    <s v="60001-100000"/>
    <m/>
    <m/>
    <m/>
    <m/>
    <m/>
    <n v="24321"/>
    <n v="75624"/>
    <n v="51303"/>
    <n v="-52633.5"/>
    <n v="152578.5"/>
    <n v="64766"/>
  </r>
  <r>
    <n v="505801"/>
    <d v="2014-05-01T06:58:03"/>
    <x v="0"/>
    <x v="1"/>
    <x v="1"/>
    <s v="i6"/>
    <n v="42169"/>
    <n v="42169"/>
    <s v="40001-60000"/>
    <m/>
    <m/>
    <m/>
    <m/>
    <m/>
    <n v="24316.75"/>
    <n v="75635.25"/>
    <n v="51318.5"/>
    <n v="-52661"/>
    <n v="152613"/>
    <n v="42169"/>
  </r>
  <r>
    <n v="211136"/>
    <d v="2014-05-01T07:00:38"/>
    <x v="0"/>
    <x v="1"/>
    <x v="1"/>
    <s v="i6"/>
    <n v="38217"/>
    <n v="38217"/>
    <s v="20001-40000"/>
    <m/>
    <m/>
    <m/>
    <m/>
    <m/>
    <n v="24312.5"/>
    <n v="75646.5"/>
    <n v="51334"/>
    <n v="-52688.5"/>
    <n v="152647.5"/>
    <n v="38217"/>
  </r>
  <r>
    <n v="580219"/>
    <d v="2014-05-06T11:26:23"/>
    <x v="0"/>
    <x v="0"/>
    <x v="1"/>
    <s v="c5"/>
    <n v="47799"/>
    <n v="47799"/>
    <s v="40001-60000"/>
    <m/>
    <m/>
    <m/>
    <m/>
    <m/>
    <n v="24308.25"/>
    <n v="75657.75"/>
    <n v="51349.5"/>
    <n v="-52716"/>
    <n v="152682"/>
    <n v="47799"/>
  </r>
  <r>
    <n v="650957"/>
    <d v="2014-05-08T15:52:07"/>
    <x v="0"/>
    <x v="1"/>
    <x v="1"/>
    <s v="c5"/>
    <n v="77943"/>
    <n v="77943"/>
    <s v="60001-100000"/>
    <m/>
    <m/>
    <m/>
    <m/>
    <m/>
    <n v="24304"/>
    <n v="75669"/>
    <n v="51365"/>
    <n v="-52743.5"/>
    <n v="152716.5"/>
    <n v="77943"/>
  </r>
  <r>
    <n v="432575"/>
    <d v="2014-05-14T11:20:39"/>
    <x v="0"/>
    <x v="1"/>
    <x v="1"/>
    <s v="c5"/>
    <n v="59797"/>
    <n v="59797"/>
    <s v="40001-60000"/>
    <m/>
    <m/>
    <m/>
    <m/>
    <m/>
    <n v="24291.25"/>
    <n v="75635.25"/>
    <n v="51344"/>
    <n v="-52724.75"/>
    <n v="152651.25"/>
    <n v="59797"/>
  </r>
  <r>
    <n v="375225"/>
    <d v="2014-05-20T16:03:34"/>
    <x v="0"/>
    <x v="0"/>
    <x v="1"/>
    <s v="c5"/>
    <n v="34478"/>
    <n v="34478"/>
    <s v="20001-40000"/>
    <m/>
    <m/>
    <m/>
    <m/>
    <m/>
    <n v="24278.5"/>
    <n v="75646.5"/>
    <n v="51368"/>
    <n v="-52773.5"/>
    <n v="152698.5"/>
    <n v="34478"/>
  </r>
  <r>
    <n v="158941"/>
    <d v="2014-05-30T15:52:25"/>
    <x v="0"/>
    <x v="0"/>
    <x v="1"/>
    <s v="c5"/>
    <n v="80272"/>
    <n v="80272"/>
    <s v="60001-100000"/>
    <m/>
    <m/>
    <m/>
    <m/>
    <m/>
    <n v="24265.75"/>
    <n v="75657.75"/>
    <n v="51392"/>
    <n v="-52822.25"/>
    <n v="152745.75"/>
    <n v="80272"/>
  </r>
  <r>
    <n v="482029"/>
    <d v="2014-05-02T06:16:15"/>
    <x v="0"/>
    <x v="1"/>
    <x v="1"/>
    <s v="c5"/>
    <n v="60250"/>
    <n v="60250"/>
    <s v="60001-100000"/>
    <m/>
    <m/>
    <m/>
    <m/>
    <m/>
    <n v="24253"/>
    <n v="75624"/>
    <n v="51371"/>
    <n v="-52803.5"/>
    <n v="152680.5"/>
    <n v="60250"/>
  </r>
  <r>
    <n v="546281"/>
    <d v="2014-05-28T16:42:13"/>
    <x v="0"/>
    <x v="2"/>
    <x v="1"/>
    <s v="i5"/>
    <n v="2347"/>
    <n v="2347"/>
    <s v="0-20,000"/>
    <m/>
    <m/>
    <m/>
    <m/>
    <m/>
    <n v="24181.25"/>
    <n v="75635.25"/>
    <n v="51454"/>
    <n v="-52999.75"/>
    <n v="152816.25"/>
    <n v="2347"/>
  </r>
  <r>
    <n v="841544"/>
    <d v="2014-05-11T07:13:58"/>
    <x v="0"/>
    <x v="0"/>
    <x v="2"/>
    <s v="c5"/>
    <n v="18410"/>
    <n v="18410"/>
    <s v="0-20,000"/>
    <m/>
    <m/>
    <m/>
    <m/>
    <m/>
    <n v="24278.5"/>
    <n v="75646.5"/>
    <n v="51368"/>
    <n v="-52773.5"/>
    <n v="152698.5"/>
    <n v="18410"/>
  </r>
  <r>
    <n v="568254"/>
    <d v="2014-05-12T10:41:28"/>
    <x v="0"/>
    <x v="1"/>
    <x v="2"/>
    <s v="c5"/>
    <n v="57825"/>
    <n v="57825"/>
    <s v="40001-60000"/>
    <m/>
    <m/>
    <m/>
    <m/>
    <m/>
    <n v="24308.25"/>
    <n v="75657.75"/>
    <n v="51349.5"/>
    <n v="-52716"/>
    <n v="152682"/>
    <n v="57825"/>
  </r>
  <r>
    <n v="882350"/>
    <d v="2014-05-12T15:57:05"/>
    <x v="0"/>
    <x v="1"/>
    <x v="2"/>
    <s v="c5"/>
    <n v="57773"/>
    <n v="57773"/>
    <s v="40001-60000"/>
    <m/>
    <m/>
    <m/>
    <m/>
    <m/>
    <n v="24304"/>
    <n v="75669"/>
    <n v="51365"/>
    <n v="-52743.5"/>
    <n v="152716.5"/>
    <n v="57773"/>
  </r>
  <r>
    <n v="467417"/>
    <d v="2014-05-12T10:30:18"/>
    <x v="0"/>
    <x v="0"/>
    <x v="1"/>
    <s v="c8"/>
    <n v="67143"/>
    <n v="67143"/>
    <s v="60001-100000"/>
    <m/>
    <m/>
    <m/>
    <m/>
    <m/>
    <n v="24291.25"/>
    <n v="75677.5"/>
    <n v="51386.25"/>
    <n v="-52788.125"/>
    <n v="152756.875"/>
    <n v="67143"/>
  </r>
  <r>
    <n v="400109"/>
    <d v="2014-05-12T10:30:47"/>
    <x v="0"/>
    <x v="2"/>
    <x v="1"/>
    <s v="c8"/>
    <n v="37109"/>
    <n v="37109"/>
    <s v="20001-40000"/>
    <m/>
    <m/>
    <m/>
    <m/>
    <m/>
    <n v="24278.5"/>
    <n v="75686"/>
    <n v="51407.5"/>
    <n v="-52832.75"/>
    <n v="152797.25"/>
    <n v="37109"/>
  </r>
  <r>
    <n v="657548"/>
    <d v="2014-05-08T09:44:46"/>
    <x v="0"/>
    <x v="0"/>
    <x v="0"/>
    <s v="c5"/>
    <n v="81692"/>
    <n v="81692"/>
    <s v="60001-100000"/>
    <m/>
    <m/>
    <m/>
    <m/>
    <m/>
    <n v="24265.75"/>
    <n v="75694.5"/>
    <n v="51428.75"/>
    <n v="-52877.375"/>
    <n v="152837.625"/>
    <n v="81692"/>
  </r>
  <r>
    <n v="476962"/>
    <d v="2014-05-20T13:34:04"/>
    <x v="0"/>
    <x v="0"/>
    <x v="0"/>
    <s v="c5"/>
    <n v="27534"/>
    <n v="27534"/>
    <s v="20001-40000"/>
    <m/>
    <m/>
    <m/>
    <m/>
    <m/>
    <n v="24253"/>
    <n v="75669"/>
    <n v="51416"/>
    <n v="-52871"/>
    <n v="152793"/>
    <n v="27534"/>
  </r>
  <r>
    <n v="890605"/>
    <d v="2014-05-20T15:32:39"/>
    <x v="0"/>
    <x v="1"/>
    <x v="0"/>
    <s v="c5"/>
    <n v="5895"/>
    <n v="5895"/>
    <s v="0-20,000"/>
    <m/>
    <m/>
    <m/>
    <m/>
    <m/>
    <n v="24181.25"/>
    <n v="75677.5"/>
    <n v="51496.25"/>
    <n v="-53063.125"/>
    <n v="152921.875"/>
    <n v="5895"/>
  </r>
  <r>
    <n v="455150"/>
    <d v="2014-05-27T18:02:40"/>
    <x v="0"/>
    <x v="0"/>
    <x v="0"/>
    <s v="c5"/>
    <n v="56175"/>
    <n v="56175"/>
    <s v="40001-60000"/>
    <m/>
    <m/>
    <m/>
    <m/>
    <m/>
    <n v="24278.5"/>
    <n v="75686"/>
    <n v="51407.5"/>
    <n v="-52832.75"/>
    <n v="152797.25"/>
    <n v="56175"/>
  </r>
  <r>
    <n v="167454"/>
    <d v="2014-05-28T14:32:54"/>
    <x v="0"/>
    <x v="1"/>
    <x v="0"/>
    <s v="c5"/>
    <n v="43164"/>
    <n v="43164"/>
    <s v="40001-60000"/>
    <m/>
    <m/>
    <m/>
    <m/>
    <m/>
    <n v="24265.75"/>
    <n v="75694.5"/>
    <n v="51428.75"/>
    <n v="-52877.375"/>
    <n v="152837.625"/>
    <n v="43164"/>
  </r>
  <r>
    <n v="179861"/>
    <d v="2014-06-05T09:05:59"/>
    <x v="0"/>
    <x v="0"/>
    <x v="0"/>
    <s v="c5"/>
    <n v="81869"/>
    <n v="81869"/>
    <s v="60001-100000"/>
    <m/>
    <m/>
    <m/>
    <m/>
    <m/>
    <n v="24253"/>
    <n v="75703"/>
    <n v="51450"/>
    <n v="-52922"/>
    <n v="152878"/>
    <n v="81869"/>
  </r>
  <r>
    <n v="800429"/>
    <d v="2014-06-05T09:07:14"/>
    <x v="0"/>
    <x v="0"/>
    <x v="0"/>
    <s v="c5"/>
    <n v="86270"/>
    <n v="86270"/>
    <s v="60001-100000"/>
    <m/>
    <m/>
    <m/>
    <m/>
    <m/>
    <n v="24181.25"/>
    <n v="75677.5"/>
    <n v="51496.25"/>
    <n v="-53063.125"/>
    <n v="152921.875"/>
    <n v="86270"/>
  </r>
  <r>
    <n v="375609"/>
    <d v="2014-05-21T10:42:36"/>
    <x v="1"/>
    <x v="1"/>
    <x v="1"/>
    <s v="c5"/>
    <n v="41087"/>
    <n v="41087"/>
    <s v="40001-60000"/>
    <m/>
    <m/>
    <m/>
    <m/>
    <m/>
    <n v="24109.5"/>
    <n v="75646.5"/>
    <n v="51537"/>
    <n v="-53196"/>
    <n v="152952"/>
    <n v="41087"/>
  </r>
  <r>
    <n v="854925"/>
    <d v="2014-05-21T10:44:17"/>
    <x v="0"/>
    <x v="0"/>
    <x v="1"/>
    <s v="c5"/>
    <n v="17524"/>
    <n v="17524"/>
    <s v="0-20,000"/>
    <m/>
    <m/>
    <m/>
    <m/>
    <m/>
    <n v="24037.75"/>
    <n v="75657.75"/>
    <n v="51620"/>
    <n v="-53392.25"/>
    <n v="153087.75"/>
    <n v="17524"/>
  </r>
  <r>
    <n v="922353"/>
    <d v="2014-05-06T05:35:16"/>
    <x v="0"/>
    <x v="0"/>
    <x v="0"/>
    <s v="b9"/>
    <n v="48728"/>
    <n v="48728"/>
    <s v="40001-60000"/>
    <m/>
    <m/>
    <m/>
    <m/>
    <m/>
    <n v="24253"/>
    <n v="75669"/>
    <n v="51416"/>
    <n v="-52871"/>
    <n v="152793"/>
    <n v="48728"/>
  </r>
  <r>
    <n v="723896"/>
    <d v="2014-05-15T17:13:25"/>
    <x v="0"/>
    <x v="0"/>
    <x v="1"/>
    <s v="i6"/>
    <n v="96709"/>
    <n v="96709"/>
    <s v="60001-100000"/>
    <m/>
    <m/>
    <m/>
    <m/>
    <m/>
    <n v="24181.25"/>
    <n v="75677.5"/>
    <n v="51496.25"/>
    <n v="-53063.125"/>
    <n v="152921.875"/>
    <n v="96709"/>
  </r>
  <r>
    <n v="318306"/>
    <d v="2014-05-15T17:18:42"/>
    <x v="0"/>
    <x v="1"/>
    <x v="1"/>
    <s v="i6"/>
    <n v="60897"/>
    <n v="60897"/>
    <s v="60001-100000"/>
    <m/>
    <m/>
    <m/>
    <m/>
    <m/>
    <n v="24109.5"/>
    <n v="75646.5"/>
    <n v="51537"/>
    <n v="-53196"/>
    <n v="152952"/>
    <n v="60897"/>
  </r>
  <r>
    <n v="725251"/>
    <d v="2014-05-20T05:44:14"/>
    <x v="0"/>
    <x v="0"/>
    <x v="1"/>
    <s v="i5"/>
    <n v="54623"/>
    <n v="54623"/>
    <s v="40001-60000"/>
    <m/>
    <m/>
    <m/>
    <m/>
    <m/>
    <n v="24037.75"/>
    <n v="75657.75"/>
    <n v="51620"/>
    <n v="-53392.25"/>
    <n v="153087.75"/>
    <n v="54623"/>
  </r>
  <r>
    <n v="760568"/>
    <d v="2014-05-20T05:48:35"/>
    <x v="0"/>
    <x v="0"/>
    <x v="1"/>
    <s v="i5"/>
    <n v="50461"/>
    <n v="50461"/>
    <s v="40001-60000"/>
    <m/>
    <m/>
    <m/>
    <m/>
    <m/>
    <n v="23966"/>
    <n v="75669"/>
    <n v="51703"/>
    <n v="-53588.5"/>
    <n v="153223.5"/>
    <n v="50461"/>
  </r>
  <r>
    <n v="814037"/>
    <d v="2014-07-04T11:45:39"/>
    <x v="0"/>
    <x v="0"/>
    <x v="8"/>
    <s v="i7"/>
    <n v="83704"/>
    <n v="83704"/>
    <s v="60001-100000"/>
    <m/>
    <m/>
    <m/>
    <m/>
    <m/>
    <n v="23926.5"/>
    <n v="75677.5"/>
    <n v="51751"/>
    <n v="-53700"/>
    <n v="153304"/>
    <n v="83704"/>
  </r>
  <r>
    <n v="131734"/>
    <d v="2014-05-24T19:40:03"/>
    <x v="0"/>
    <x v="0"/>
    <x v="1"/>
    <s v="c5"/>
    <n v="21824"/>
    <n v="21824"/>
    <s v="20001-40000"/>
    <m/>
    <m/>
    <m/>
    <m/>
    <m/>
    <n v="23887"/>
    <n v="75646.5"/>
    <n v="51759.5"/>
    <n v="-53752.25"/>
    <n v="153285.75"/>
    <n v="21824"/>
  </r>
  <r>
    <n v="831661"/>
    <d v="2014-05-16T06:42:01"/>
    <x v="0"/>
    <x v="2"/>
    <x v="1"/>
    <s v="i7"/>
    <n v="99617"/>
    <n v="99617"/>
    <s v="60001-100000"/>
    <m/>
    <m/>
    <m/>
    <m/>
    <m/>
    <n v="24037.75"/>
    <n v="75657.75"/>
    <n v="51620"/>
    <n v="-53392.25"/>
    <n v="153087.75"/>
    <n v="99617"/>
  </r>
  <r>
    <n v="841761"/>
    <d v="2014-05-19T09:26:32"/>
    <x v="0"/>
    <x v="0"/>
    <x v="1"/>
    <s v="i7"/>
    <n v="98334"/>
    <n v="98334"/>
    <s v="60001-100000"/>
    <m/>
    <m/>
    <m/>
    <m/>
    <m/>
    <n v="23966"/>
    <n v="75624"/>
    <n v="51658"/>
    <n v="-53521"/>
    <n v="153111"/>
    <n v="98334"/>
  </r>
  <r>
    <n v="481379"/>
    <d v="2014-06-05T14:13:58"/>
    <x v="0"/>
    <x v="1"/>
    <x v="1"/>
    <s v="i7"/>
    <n v="3819"/>
    <n v="3819"/>
    <s v="0-20,000"/>
    <m/>
    <m/>
    <m/>
    <m/>
    <m/>
    <n v="23926.5"/>
    <n v="75558.75"/>
    <n v="51632.25"/>
    <n v="-53521.875"/>
    <n v="153007.125"/>
    <n v="3819"/>
  </r>
  <r>
    <n v="618043"/>
    <d v="2014-06-05T14:14:28"/>
    <x v="0"/>
    <x v="0"/>
    <x v="1"/>
    <s v="i7"/>
    <n v="70766"/>
    <n v="70766"/>
    <s v="60001-100000"/>
    <m/>
    <m/>
    <m/>
    <m/>
    <m/>
    <n v="24109.5"/>
    <n v="75580.5"/>
    <n v="51471"/>
    <n v="-53097"/>
    <n v="152787"/>
    <n v="70766"/>
  </r>
  <r>
    <n v="662128"/>
    <d v="2014-06-05T14:10:37"/>
    <x v="0"/>
    <x v="1"/>
    <x v="1"/>
    <s v="i7"/>
    <n v="51254"/>
    <n v="51254"/>
    <s v="40001-60000"/>
    <m/>
    <m/>
    <m/>
    <m/>
    <m/>
    <n v="24037.75"/>
    <n v="75602.25"/>
    <n v="51564.5"/>
    <n v="-53309"/>
    <n v="152949"/>
    <n v="51254"/>
  </r>
  <r>
    <n v="963439"/>
    <d v="2014-06-06T16:07:47"/>
    <x v="1"/>
    <x v="0"/>
    <x v="1"/>
    <s v="i7"/>
    <n v="96194"/>
    <n v="96194"/>
    <s v="60001-100000"/>
    <m/>
    <m/>
    <m/>
    <m/>
    <m/>
    <n v="23966"/>
    <n v="75624"/>
    <n v="51658"/>
    <n v="-53521"/>
    <n v="153111"/>
    <n v="96194"/>
  </r>
  <r>
    <n v="794235"/>
    <d v="2014-06-11T12:33:02"/>
    <x v="0"/>
    <x v="1"/>
    <x v="1"/>
    <s v="i7"/>
    <n v="11757"/>
    <n v="11757"/>
    <s v="0-20,000"/>
    <m/>
    <m/>
    <m/>
    <m/>
    <m/>
    <n v="23926.5"/>
    <n v="75558.75"/>
    <n v="51632.25"/>
    <n v="-53521.875"/>
    <n v="153007.125"/>
    <n v="11757"/>
  </r>
  <r>
    <n v="524784"/>
    <d v="2014-07-29T11:22:09"/>
    <x v="0"/>
    <x v="0"/>
    <x v="2"/>
    <s v="c9"/>
    <n v="77879"/>
    <n v="77879"/>
    <s v="60001-100000"/>
    <m/>
    <m/>
    <m/>
    <m/>
    <m/>
    <n v="24109.5"/>
    <n v="75580.5"/>
    <n v="51471"/>
    <n v="-53097"/>
    <n v="152787"/>
    <n v="77879"/>
  </r>
  <r>
    <n v="957784"/>
    <d v="2014-08-05T10:03:58"/>
    <x v="0"/>
    <x v="0"/>
    <x v="2"/>
    <s v="c9"/>
    <n v="19664"/>
    <n v="19664"/>
    <s v="0-20,000"/>
    <m/>
    <m/>
    <m/>
    <m/>
    <m/>
    <n v="24037.75"/>
    <n v="75503.75"/>
    <n v="51466"/>
    <n v="-53161.25"/>
    <n v="152702.75"/>
    <n v="19664"/>
  </r>
  <r>
    <n v="747931"/>
    <d v="2014-08-05T10:07:16"/>
    <x v="1"/>
    <x v="0"/>
    <x v="2"/>
    <s v="c9"/>
    <n v="14452"/>
    <n v="14452"/>
    <s v="0-20,000"/>
    <m/>
    <m/>
    <m/>
    <m/>
    <m/>
    <n v="24253"/>
    <n v="75537"/>
    <n v="51284"/>
    <n v="-52673"/>
    <n v="152463"/>
    <n v="14452"/>
  </r>
  <r>
    <n v="254807"/>
    <d v="2014-08-05T10:04:23"/>
    <x v="0"/>
    <x v="2"/>
    <x v="2"/>
    <s v="c9"/>
    <n v="38517"/>
    <n v="38517"/>
    <s v="20001-40000"/>
    <m/>
    <m/>
    <m/>
    <m/>
    <m/>
    <n v="24291.25"/>
    <n v="75558.75"/>
    <n v="51267.5"/>
    <n v="-52610"/>
    <n v="152460"/>
    <n v="38517"/>
  </r>
  <r>
    <n v="824893"/>
    <d v="2014-05-01T13:38:23"/>
    <x v="0"/>
    <x v="0"/>
    <x v="1"/>
    <s v="c5"/>
    <n v="28134"/>
    <n v="28134"/>
    <s v="20001-40000"/>
    <m/>
    <m/>
    <m/>
    <m/>
    <m/>
    <n v="24278.5"/>
    <n v="75580.5"/>
    <n v="51302"/>
    <n v="-52674.5"/>
    <n v="152533.5"/>
    <n v="28134"/>
  </r>
  <r>
    <n v="89108"/>
    <d v="2014-05-01T13:35:11"/>
    <x v="0"/>
    <x v="2"/>
    <x v="1"/>
    <s v="c5"/>
    <n v="33139"/>
    <n v="33139"/>
    <s v="20001-40000"/>
    <m/>
    <m/>
    <m/>
    <m/>
    <m/>
    <n v="24265.75"/>
    <n v="75602.25"/>
    <n v="51336.5"/>
    <n v="-52739"/>
    <n v="152607"/>
    <n v="33139"/>
  </r>
  <r>
    <n v="608559"/>
    <d v="2014-05-02T16:30:47"/>
    <x v="0"/>
    <x v="0"/>
    <x v="1"/>
    <s v="c5"/>
    <n v="4981"/>
    <n v="4981"/>
    <s v="0-20,000"/>
    <m/>
    <m/>
    <m/>
    <m/>
    <m/>
    <n v="24253"/>
    <n v="75624"/>
    <n v="51371"/>
    <n v="-52803.5"/>
    <n v="152680.5"/>
    <n v="4981"/>
  </r>
  <r>
    <n v="268296"/>
    <d v="2014-05-09T09:59:31"/>
    <x v="0"/>
    <x v="0"/>
    <x v="1"/>
    <s v="c5"/>
    <n v="17266"/>
    <n v="17266"/>
    <s v="0-20,000"/>
    <m/>
    <m/>
    <m/>
    <m/>
    <m/>
    <n v="24291.25"/>
    <n v="75635.25"/>
    <n v="51344"/>
    <n v="-52724.75"/>
    <n v="152651.25"/>
    <n v="17266"/>
  </r>
  <r>
    <n v="825656"/>
    <d v="2014-05-10T14:21:09"/>
    <x v="0"/>
    <x v="0"/>
    <x v="1"/>
    <s v="i7"/>
    <n v="65891"/>
    <n v="65891"/>
    <s v="60001-100000"/>
    <m/>
    <m/>
    <m/>
    <m/>
    <m/>
    <n v="24312.5"/>
    <n v="75646.5"/>
    <n v="51334"/>
    <n v="-52688.5"/>
    <n v="152647.5"/>
    <n v="65891"/>
  </r>
  <r>
    <n v="551379"/>
    <d v="2014-05-10T14:22:07"/>
    <x v="0"/>
    <x v="0"/>
    <x v="1"/>
    <s v="i7"/>
    <n v="77830"/>
    <n v="77830"/>
    <s v="60001-100000"/>
    <m/>
    <m/>
    <m/>
    <m/>
    <m/>
    <n v="24308.25"/>
    <n v="75657.75"/>
    <n v="51349.5"/>
    <n v="-52716"/>
    <n v="152682"/>
    <n v="77830"/>
  </r>
  <r>
    <n v="737409"/>
    <d v="2014-05-10T14:23:17"/>
    <x v="0"/>
    <x v="0"/>
    <x v="1"/>
    <s v="i7"/>
    <n v="47739"/>
    <n v="47739"/>
    <s v="40001-60000"/>
    <m/>
    <m/>
    <m/>
    <m/>
    <m/>
    <n v="24304"/>
    <n v="75624"/>
    <n v="51320"/>
    <n v="-52676"/>
    <n v="152604"/>
    <n v="47739"/>
  </r>
  <r>
    <n v="212110"/>
    <d v="2014-05-10T14:23:43"/>
    <x v="0"/>
    <x v="0"/>
    <x v="1"/>
    <s v="i7"/>
    <n v="84096"/>
    <n v="84096"/>
    <s v="60001-100000"/>
    <m/>
    <m/>
    <m/>
    <m/>
    <m/>
    <n v="24291.25"/>
    <n v="75635.25"/>
    <n v="51344"/>
    <n v="-52724.75"/>
    <n v="152651.25"/>
    <n v="84096"/>
  </r>
  <r>
    <n v="475564"/>
    <d v="2014-05-23T07:02:13"/>
    <x v="0"/>
    <x v="0"/>
    <x v="0"/>
    <s v="i6"/>
    <n v="99397"/>
    <n v="99397"/>
    <s v="60001-100000"/>
    <m/>
    <m/>
    <m/>
    <m/>
    <m/>
    <n v="24278.5"/>
    <n v="75580.5"/>
    <n v="51302"/>
    <n v="-52674.5"/>
    <n v="152533.5"/>
    <n v="99397"/>
  </r>
  <r>
    <n v="946421"/>
    <d v="2014-05-08T17:29:49"/>
    <x v="0"/>
    <x v="1"/>
    <x v="1"/>
    <s v="i6"/>
    <n v="29769"/>
    <n v="29769"/>
    <s v="20001-40000"/>
    <m/>
    <m/>
    <m/>
    <m/>
    <m/>
    <n v="24265.75"/>
    <n v="75503.75"/>
    <n v="51238"/>
    <n v="-52591.25"/>
    <n v="152360.75"/>
    <n v="29769"/>
  </r>
  <r>
    <n v="464009"/>
    <d v="2014-05-29T17:18:16"/>
    <x v="0"/>
    <x v="0"/>
    <x v="1"/>
    <s v="i6"/>
    <n v="58049"/>
    <n v="58049"/>
    <s v="40001-60000"/>
    <m/>
    <m/>
    <m/>
    <m/>
    <m/>
    <n v="24253"/>
    <n v="75537"/>
    <n v="51284"/>
    <n v="-52673"/>
    <n v="152463"/>
    <n v="58049"/>
  </r>
  <r>
    <n v="150983"/>
    <d v="2014-08-12T21:58:44"/>
    <x v="0"/>
    <x v="1"/>
    <x v="3"/>
    <s v="c5"/>
    <n v="33907"/>
    <n v="33907"/>
    <s v="20001-40000"/>
    <m/>
    <m/>
    <m/>
    <m/>
    <m/>
    <n v="24181.25"/>
    <n v="75558.75"/>
    <n v="51377.5"/>
    <n v="-52885"/>
    <n v="152625"/>
    <n v="33907"/>
  </r>
  <r>
    <n v="245279"/>
    <d v="2014-08-18T17:28:33"/>
    <x v="0"/>
    <x v="1"/>
    <x v="3"/>
    <s v="c5"/>
    <n v="52322"/>
    <n v="52322"/>
    <s v="40001-60000"/>
    <m/>
    <m/>
    <m/>
    <m/>
    <m/>
    <n v="24109.5"/>
    <n v="75580.5"/>
    <n v="51471"/>
    <n v="-53097"/>
    <n v="152787"/>
    <n v="52322"/>
  </r>
  <r>
    <n v="537509"/>
    <d v="2014-07-09T12:48:18"/>
    <x v="0"/>
    <x v="0"/>
    <x v="1"/>
    <s v="i5"/>
    <n v="42224"/>
    <n v="42224"/>
    <s v="40001-60000"/>
    <m/>
    <m/>
    <m/>
    <m/>
    <m/>
    <n v="24037.75"/>
    <n v="75602.25"/>
    <n v="51564.5"/>
    <n v="-53309"/>
    <n v="152949"/>
    <n v="42224"/>
  </r>
  <r>
    <n v="243956"/>
    <d v="2014-05-10T18:38:50"/>
    <x v="0"/>
    <x v="0"/>
    <x v="1"/>
    <s v="i1"/>
    <n v="4665"/>
    <n v="4665"/>
    <s v="0-20,000"/>
    <m/>
    <m/>
    <m/>
    <m/>
    <m/>
    <n v="23966"/>
    <n v="75624"/>
    <n v="51658"/>
    <n v="-53521"/>
    <n v="153111"/>
    <n v="4665"/>
  </r>
  <r>
    <n v="276185"/>
    <d v="2014-08-07T18:00:59"/>
    <x v="0"/>
    <x v="1"/>
    <x v="1"/>
    <s v="i5"/>
    <n v="23966"/>
    <n v="23966"/>
    <s v="20001-40000"/>
    <m/>
    <m/>
    <m/>
    <m/>
    <m/>
    <n v="24181.25"/>
    <n v="75635.25"/>
    <n v="51454"/>
    <n v="-52999.75"/>
    <n v="152816.25"/>
    <n v="23966"/>
  </r>
  <r>
    <n v="758805"/>
    <d v="2014-08-13T17:31:47"/>
    <x v="0"/>
    <x v="0"/>
    <x v="1"/>
    <s v="i5"/>
    <n v="93138"/>
    <n v="93138"/>
    <s v="60001-100000"/>
    <m/>
    <m/>
    <m/>
    <m/>
    <m/>
    <n v="24278.5"/>
    <n v="75646.5"/>
    <n v="51368"/>
    <n v="-52773.5"/>
    <n v="152698.5"/>
    <n v="93138"/>
  </r>
  <r>
    <n v="919971"/>
    <d v="2014-05-05T01:44:19"/>
    <x v="0"/>
    <x v="0"/>
    <x v="5"/>
    <s v="c5"/>
    <n v="19763"/>
    <n v="19763"/>
    <s v="0-20,000"/>
    <m/>
    <m/>
    <m/>
    <m/>
    <m/>
    <n v="24265.75"/>
    <n v="75602.25"/>
    <n v="51336.5"/>
    <n v="-52739"/>
    <n v="152607"/>
    <n v="19763"/>
  </r>
  <r>
    <n v="169443"/>
    <d v="2014-05-05T01:47:12"/>
    <x v="0"/>
    <x v="1"/>
    <x v="5"/>
    <s v="c5"/>
    <n v="59744"/>
    <n v="59744"/>
    <s v="40001-60000"/>
    <m/>
    <m/>
    <m/>
    <m/>
    <m/>
    <n v="24304"/>
    <n v="75624"/>
    <n v="51320"/>
    <n v="-52676"/>
    <n v="152604"/>
    <n v="59744"/>
  </r>
  <r>
    <n v="646392"/>
    <d v="2014-05-27T09:52:59"/>
    <x v="0"/>
    <x v="2"/>
    <x v="0"/>
    <s v="c8"/>
    <n v="51564"/>
    <n v="51564"/>
    <s v="40001-60000"/>
    <m/>
    <m/>
    <m/>
    <m/>
    <m/>
    <n v="24291.25"/>
    <n v="75635.25"/>
    <n v="51344"/>
    <n v="-52724.75"/>
    <n v="152651.25"/>
    <n v="51564"/>
  </r>
  <r>
    <n v="273066"/>
    <d v="2014-06-23T17:31:28"/>
    <x v="0"/>
    <x v="1"/>
    <x v="1"/>
    <s v="c9"/>
    <n v="61824"/>
    <n v="61824"/>
    <s v="60001-100000"/>
    <m/>
    <m/>
    <m/>
    <m/>
    <m/>
    <n v="24278.5"/>
    <n v="75646.5"/>
    <n v="51368"/>
    <n v="-52773.5"/>
    <n v="152698.5"/>
    <n v="61824"/>
  </r>
  <r>
    <n v="562353"/>
    <d v="2014-05-01T09:45:59"/>
    <x v="0"/>
    <x v="1"/>
    <x v="7"/>
    <s v="i7"/>
    <n v="99745"/>
    <n v="99745"/>
    <s v="60001-100000"/>
    <m/>
    <m/>
    <m/>
    <m/>
    <m/>
    <n v="24265.75"/>
    <n v="75657.75"/>
    <n v="51392"/>
    <n v="-52822.25"/>
    <n v="152745.75"/>
    <n v="99745"/>
  </r>
  <r>
    <n v="375556"/>
    <d v="2014-05-01T09:46:21"/>
    <x v="0"/>
    <x v="1"/>
    <x v="7"/>
    <s v="i7"/>
    <n v="81434"/>
    <n v="81434"/>
    <s v="60001-100000"/>
    <m/>
    <m/>
    <m/>
    <m/>
    <m/>
    <n v="24253"/>
    <n v="75624"/>
    <n v="51371"/>
    <n v="-52803.5"/>
    <n v="152680.5"/>
    <n v="81434"/>
  </r>
  <r>
    <n v="719895"/>
    <d v="2014-05-01T09:47:14"/>
    <x v="0"/>
    <x v="1"/>
    <x v="7"/>
    <s v="i7"/>
    <n v="86399"/>
    <n v="86399"/>
    <s v="60001-100000"/>
    <m/>
    <m/>
    <m/>
    <m/>
    <m/>
    <n v="24141.75"/>
    <n v="75558.75"/>
    <n v="51417"/>
    <n v="-52983.75"/>
    <n v="152684.25"/>
    <n v="86399"/>
  </r>
  <r>
    <n v="422222"/>
    <d v="2014-05-13T14:52:25"/>
    <x v="0"/>
    <x v="1"/>
    <x v="7"/>
    <s v="c5"/>
    <n v="95521"/>
    <n v="95521"/>
    <s v="60001-100000"/>
    <m/>
    <m/>
    <m/>
    <m/>
    <m/>
    <n v="24030.5"/>
    <n v="75470.5"/>
    <n v="51440"/>
    <n v="-53129.5"/>
    <n v="152630.5"/>
    <n v="95521"/>
  </r>
  <r>
    <n v="464899"/>
    <d v="2014-05-14T11:57:18"/>
    <x v="0"/>
    <x v="1"/>
    <x v="7"/>
    <s v="i7"/>
    <n v="1022"/>
    <n v="1022"/>
    <s v="0-20,000"/>
    <m/>
    <m/>
    <m/>
    <m/>
    <m/>
    <n v="23919.25"/>
    <n v="75394.75"/>
    <n v="51475.5"/>
    <n v="-53294"/>
    <n v="152608"/>
    <n v="1022"/>
  </r>
  <r>
    <n v="603672"/>
    <d v="2014-05-08T08:15:09"/>
    <x v="0"/>
    <x v="0"/>
    <x v="1"/>
    <s v="c5"/>
    <n v="25843"/>
    <n v="25843"/>
    <s v="20001-40000"/>
    <m/>
    <m/>
    <m/>
    <m/>
    <m/>
    <n v="24253"/>
    <n v="75404"/>
    <n v="51151"/>
    <n v="-52473.5"/>
    <n v="152130.5"/>
    <n v="25843"/>
  </r>
  <r>
    <n v="480487"/>
    <d v="2014-05-08T08:18:44"/>
    <x v="0"/>
    <x v="1"/>
    <x v="1"/>
    <s v="c5"/>
    <n v="77827"/>
    <n v="77827"/>
    <s v="60001-100000"/>
    <m/>
    <m/>
    <m/>
    <m/>
    <m/>
    <n v="24141.75"/>
    <n v="75437.25"/>
    <n v="51295.5"/>
    <n v="-52801.5"/>
    <n v="152380.5"/>
    <n v="77827"/>
  </r>
  <r>
    <n v="186971"/>
    <d v="2014-05-09T09:12:15"/>
    <x v="0"/>
    <x v="1"/>
    <x v="1"/>
    <s v="c5"/>
    <n v="26211"/>
    <n v="26211"/>
    <s v="20001-40000"/>
    <m/>
    <m/>
    <m/>
    <m/>
    <m/>
    <n v="24030.5"/>
    <n v="75385.5"/>
    <n v="51355"/>
    <n v="-53002"/>
    <n v="152418"/>
    <n v="26211"/>
  </r>
  <r>
    <n v="976777"/>
    <d v="2014-05-21T15:30:41"/>
    <x v="1"/>
    <x v="0"/>
    <x v="1"/>
    <s v="c5"/>
    <n v="81574"/>
    <n v="81574"/>
    <s v="60001-100000"/>
    <m/>
    <m/>
    <m/>
    <m/>
    <m/>
    <n v="23919.25"/>
    <n v="75394.75"/>
    <n v="51475.5"/>
    <n v="-53294"/>
    <n v="152608"/>
    <n v="81574"/>
  </r>
  <r>
    <n v="703792"/>
    <d v="2014-07-05T09:51:13"/>
    <x v="0"/>
    <x v="0"/>
    <x v="2"/>
    <s v="c5"/>
    <n v="13696"/>
    <n v="13696"/>
    <s v="0-20,000"/>
    <m/>
    <m/>
    <m/>
    <m/>
    <m/>
    <n v="23808"/>
    <n v="75367"/>
    <n v="51559"/>
    <n v="-53530.5"/>
    <n v="152705.5"/>
    <n v="13696"/>
  </r>
  <r>
    <n v="600570"/>
    <d v="2014-07-12T16:49:22"/>
    <x v="0"/>
    <x v="1"/>
    <x v="3"/>
    <s v="c5"/>
    <n v="5841"/>
    <n v="5841"/>
    <s v="0-20,000"/>
    <m/>
    <m/>
    <m/>
    <m/>
    <m/>
    <n v="24141.75"/>
    <n v="75376.25"/>
    <n v="51234.5"/>
    <n v="-52710"/>
    <n v="152228"/>
    <n v="5841"/>
  </r>
  <r>
    <n v="209973"/>
    <d v="2014-07-12T16:50:11"/>
    <x v="0"/>
    <x v="2"/>
    <x v="3"/>
    <s v="c5"/>
    <n v="7439"/>
    <n v="7439"/>
    <s v="0-20,000"/>
    <m/>
    <m/>
    <m/>
    <m/>
    <m/>
    <n v="24278.5"/>
    <n v="75385.5"/>
    <n v="51107"/>
    <n v="-52382"/>
    <n v="152046"/>
    <n v="7439"/>
  </r>
  <r>
    <n v="525836"/>
    <d v="2014-08-22T16:59:04"/>
    <x v="0"/>
    <x v="0"/>
    <x v="0"/>
    <s v="c9"/>
    <n v="81259"/>
    <n v="81259"/>
    <s v="60001-100000"/>
    <m/>
    <m/>
    <m/>
    <m/>
    <m/>
    <n v="24308.25"/>
    <n v="75394.75"/>
    <n v="51086.5"/>
    <n v="-52321.5"/>
    <n v="152024.5"/>
    <n v="81259"/>
  </r>
  <r>
    <n v="896401"/>
    <d v="2014-08-30T09:11:07"/>
    <x v="0"/>
    <x v="2"/>
    <x v="0"/>
    <s v="c9"/>
    <n v="27760"/>
    <n v="27760"/>
    <s v="20001-40000"/>
    <m/>
    <m/>
    <m/>
    <m/>
    <m/>
    <n v="24304"/>
    <n v="75367"/>
    <n v="51063"/>
    <n v="-52290.5"/>
    <n v="151961.5"/>
    <n v="27760"/>
  </r>
  <r>
    <n v="626067"/>
    <d v="2014-07-27T09:05:53"/>
    <x v="0"/>
    <x v="0"/>
    <x v="5"/>
    <s v="i5"/>
    <n v="52925"/>
    <n v="52925"/>
    <s v="40001-60000"/>
    <m/>
    <m/>
    <m/>
    <m/>
    <m/>
    <n v="24291.25"/>
    <n v="75376.25"/>
    <n v="51085"/>
    <n v="-52336.25"/>
    <n v="152003.75"/>
    <n v="52925"/>
  </r>
  <r>
    <n v="83466"/>
    <d v="2014-07-29T17:44:09"/>
    <x v="0"/>
    <x v="0"/>
    <x v="5"/>
    <s v="i5"/>
    <n v="91040"/>
    <n v="91040"/>
    <s v="60001-100000"/>
    <m/>
    <m/>
    <m/>
    <m/>
    <m/>
    <n v="24278.5"/>
    <n v="75385.5"/>
    <n v="51107"/>
    <n v="-52382"/>
    <n v="152046"/>
    <n v="91040"/>
  </r>
  <r>
    <n v="867000"/>
    <d v="2014-07-29T17:44:58"/>
    <x v="0"/>
    <x v="0"/>
    <x v="5"/>
    <s v="i5"/>
    <n v="58832"/>
    <n v="58832"/>
    <s v="40001-60000"/>
    <m/>
    <m/>
    <m/>
    <m/>
    <m/>
    <n v="24265.75"/>
    <n v="75339.75"/>
    <n v="51074"/>
    <n v="-52345.25"/>
    <n v="151950.75"/>
    <n v="58832"/>
  </r>
  <r>
    <n v="539299"/>
    <d v="2014-08-11T16:21:10"/>
    <x v="0"/>
    <x v="0"/>
    <x v="5"/>
    <s v="i5"/>
    <n v="91620"/>
    <n v="91620"/>
    <s v="60001-100000"/>
    <m/>
    <m/>
    <m/>
    <m/>
    <m/>
    <n v="24253"/>
    <n v="75367"/>
    <n v="51114"/>
    <n v="-52418"/>
    <n v="152038"/>
    <n v="91620"/>
  </r>
  <r>
    <n v="838359"/>
    <d v="2014-08-27T14:03:55"/>
    <x v="0"/>
    <x v="2"/>
    <x v="5"/>
    <s v="i5"/>
    <n v="90339"/>
    <n v="90339"/>
    <s v="60001-100000"/>
    <m/>
    <m/>
    <m/>
    <m/>
    <m/>
    <n v="24141.75"/>
    <n v="75285.25"/>
    <n v="51143.5"/>
    <n v="-52573.5"/>
    <n v="152000.5"/>
    <n v="90339"/>
  </r>
  <r>
    <n v="79268"/>
    <d v="2014-05-19T08:30:44"/>
    <x v="0"/>
    <x v="0"/>
    <x v="1"/>
    <s v="i5"/>
    <n v="95073"/>
    <n v="95073"/>
    <s v="60001-100000"/>
    <m/>
    <m/>
    <m/>
    <m/>
    <m/>
    <n v="24030.5"/>
    <n v="75211"/>
    <n v="51180.5"/>
    <n v="-52740.25"/>
    <n v="151981.75"/>
    <n v="95073"/>
  </r>
  <r>
    <n v="231232"/>
    <d v="2014-05-19T08:31:57"/>
    <x v="0"/>
    <x v="0"/>
    <x v="1"/>
    <s v="i5"/>
    <n v="6425"/>
    <n v="6425"/>
    <s v="0-20,000"/>
    <m/>
    <m/>
    <m/>
    <m/>
    <m/>
    <n v="23919.25"/>
    <n v="75163.75"/>
    <n v="51244.5"/>
    <n v="-52947.5"/>
    <n v="152030.5"/>
    <n v="6425"/>
  </r>
  <r>
    <n v="70189"/>
    <d v="2014-05-19T08:28:31"/>
    <x v="0"/>
    <x v="1"/>
    <x v="1"/>
    <s v="i5"/>
    <n v="22922"/>
    <n v="22922"/>
    <s v="20001-40000"/>
    <m/>
    <m/>
    <m/>
    <m/>
    <m/>
    <n v="24253"/>
    <n v="75164"/>
    <n v="50911"/>
    <n v="-52113.5"/>
    <n v="151530.5"/>
    <n v="22922"/>
  </r>
  <r>
    <n v="592340"/>
    <d v="2014-05-19T08:31:17"/>
    <x v="0"/>
    <x v="1"/>
    <x v="1"/>
    <s v="i5"/>
    <n v="76995"/>
    <n v="76995"/>
    <s v="60001-100000"/>
    <m/>
    <m/>
    <m/>
    <m/>
    <m/>
    <n v="24291.25"/>
    <n v="75187.5"/>
    <n v="50896.25"/>
    <n v="-52053.125"/>
    <n v="151531.875"/>
    <n v="76995"/>
  </r>
  <r>
    <n v="917822"/>
    <d v="2014-07-04T08:08:04"/>
    <x v="0"/>
    <x v="1"/>
    <x v="1"/>
    <s v="i5"/>
    <n v="80943"/>
    <n v="80943"/>
    <s v="60001-100000"/>
    <m/>
    <m/>
    <m/>
    <m/>
    <m/>
    <n v="24278.5"/>
    <n v="75163.5"/>
    <n v="50885"/>
    <n v="-52049"/>
    <n v="151491"/>
    <n v="80943"/>
  </r>
  <r>
    <n v="786696"/>
    <d v="2014-07-04T08:07:29"/>
    <x v="1"/>
    <x v="2"/>
    <x v="1"/>
    <s v="i5"/>
    <n v="51820"/>
    <n v="51820"/>
    <s v="40001-60000"/>
    <m/>
    <m/>
    <m/>
    <m/>
    <m/>
    <n v="24265.75"/>
    <n v="75155"/>
    <n v="50889.25"/>
    <n v="-52068.125"/>
    <n v="151488.875"/>
    <n v="51820"/>
  </r>
  <r>
    <n v="889834"/>
    <d v="2014-08-27T04:10:14"/>
    <x v="0"/>
    <x v="1"/>
    <x v="4"/>
    <s v="i7"/>
    <n v="1524"/>
    <n v="1524"/>
    <s v="0-20,000"/>
    <m/>
    <m/>
    <m/>
    <m/>
    <m/>
    <n v="24253"/>
    <n v="75163"/>
    <n v="50910"/>
    <n v="-52112"/>
    <n v="151528"/>
    <n v="1524"/>
  </r>
  <r>
    <n v="129994"/>
    <d v="2014-05-15T15:52:23"/>
    <x v="0"/>
    <x v="1"/>
    <x v="1"/>
    <s v="c5"/>
    <n v="3843"/>
    <n v="3843"/>
    <s v="0-20,000"/>
    <m/>
    <m/>
    <m/>
    <m/>
    <m/>
    <n v="24291.25"/>
    <n v="75163.25"/>
    <n v="50872"/>
    <n v="-52016.75"/>
    <n v="151471.25"/>
    <n v="3843"/>
  </r>
  <r>
    <n v="98831"/>
    <d v="2014-05-15T15:54:12"/>
    <x v="0"/>
    <x v="1"/>
    <x v="1"/>
    <s v="c5"/>
    <n v="52653"/>
    <n v="52653"/>
    <s v="40001-60000"/>
    <m/>
    <m/>
    <m/>
    <m/>
    <m/>
    <n v="24312.5"/>
    <n v="75163.5"/>
    <n v="50851"/>
    <n v="-51964"/>
    <n v="151440"/>
    <n v="52653"/>
  </r>
  <r>
    <n v="531445"/>
    <d v="2014-05-15T15:54:41"/>
    <x v="0"/>
    <x v="0"/>
    <x v="1"/>
    <s v="c5"/>
    <n v="18127"/>
    <n v="18127"/>
    <s v="0-20,000"/>
    <m/>
    <m/>
    <m/>
    <m/>
    <m/>
    <n v="24308.25"/>
    <n v="75163.75"/>
    <n v="50855.5"/>
    <n v="-51975"/>
    <n v="151447"/>
    <n v="18127"/>
  </r>
  <r>
    <n v="782465"/>
    <d v="2014-05-28T10:17:21"/>
    <x v="0"/>
    <x v="1"/>
    <x v="1"/>
    <s v="c5"/>
    <n v="38840"/>
    <n v="38840"/>
    <s v="20001-40000"/>
    <m/>
    <m/>
    <m/>
    <m/>
    <m/>
    <n v="24321"/>
    <n v="75164"/>
    <n v="50843"/>
    <n v="-51943.5"/>
    <n v="151428.5"/>
    <n v="38840"/>
  </r>
  <r>
    <n v="302371"/>
    <d v="2014-06-02T08:58:59"/>
    <x v="0"/>
    <x v="0"/>
    <x v="1"/>
    <s v="c5"/>
    <n v="23496"/>
    <n v="23496"/>
    <s v="20001-40000"/>
    <m/>
    <m/>
    <m/>
    <m/>
    <m/>
    <n v="24316.75"/>
    <n v="75187.5"/>
    <n v="50870.75"/>
    <n v="-51989.375"/>
    <n v="151493.625"/>
    <n v="23496"/>
  </r>
  <r>
    <n v="147868"/>
    <d v="2014-06-03T10:53:06"/>
    <x v="0"/>
    <x v="0"/>
    <x v="1"/>
    <s v="c5"/>
    <n v="43528"/>
    <n v="43528"/>
    <s v="40001-60000"/>
    <m/>
    <m/>
    <m/>
    <m/>
    <m/>
    <n v="24328"/>
    <n v="75211"/>
    <n v="50883"/>
    <n v="-51996.5"/>
    <n v="151535.5"/>
    <n v="43528"/>
  </r>
  <r>
    <n v="374162"/>
    <d v="2014-06-18T11:07:47"/>
    <x v="0"/>
    <x v="1"/>
    <x v="4"/>
    <s v="c9"/>
    <n v="67819"/>
    <n v="67819"/>
    <s v="60001-100000"/>
    <m/>
    <m/>
    <m/>
    <m/>
    <m/>
    <n v="24324.5"/>
    <n v="75234.5"/>
    <n v="50910"/>
    <n v="-52040.5"/>
    <n v="151599.5"/>
    <n v="67819"/>
  </r>
  <r>
    <n v="632936"/>
    <d v="2014-06-18T11:08:30"/>
    <x v="0"/>
    <x v="1"/>
    <x v="4"/>
    <s v="c9"/>
    <n v="41010"/>
    <n v="41010"/>
    <s v="40001-60000"/>
    <m/>
    <m/>
    <m/>
    <m/>
    <m/>
    <n v="24321"/>
    <n v="75258"/>
    <n v="50937"/>
    <n v="-52084.5"/>
    <n v="151663.5"/>
    <n v="41010"/>
  </r>
  <r>
    <n v="521698"/>
    <d v="2014-06-18T11:09:57"/>
    <x v="1"/>
    <x v="1"/>
    <x v="4"/>
    <s v="c9"/>
    <n v="6846"/>
    <n v="6846"/>
    <s v="0-20,000"/>
    <m/>
    <m/>
    <m/>
    <m/>
    <m/>
    <n v="24316.75"/>
    <n v="75285.25"/>
    <n v="50968.5"/>
    <n v="-52136"/>
    <n v="151738"/>
    <n v="6846"/>
  </r>
  <r>
    <n v="87830"/>
    <d v="2014-07-05T18:06:20"/>
    <x v="0"/>
    <x v="1"/>
    <x v="4"/>
    <s v="i1"/>
    <n v="45873"/>
    <n v="45873"/>
    <s v="40001-60000"/>
    <m/>
    <m/>
    <m/>
    <m/>
    <m/>
    <n v="24328"/>
    <n v="75312.5"/>
    <n v="50984.5"/>
    <n v="-52148.75"/>
    <n v="151789.25"/>
    <n v="45873"/>
  </r>
  <r>
    <n v="921759"/>
    <d v="2014-07-05T18:06:41"/>
    <x v="1"/>
    <x v="0"/>
    <x v="4"/>
    <s v="i1"/>
    <n v="41022"/>
    <n v="41022"/>
    <s v="40001-60000"/>
    <m/>
    <m/>
    <m/>
    <m/>
    <m/>
    <n v="24324.5"/>
    <n v="75339.75"/>
    <n v="51015.25"/>
    <n v="-52198.375"/>
    <n v="151862.625"/>
    <n v="41022"/>
  </r>
  <r>
    <n v="773003"/>
    <d v="2014-07-07T16:05:02"/>
    <x v="0"/>
    <x v="0"/>
    <x v="4"/>
    <s v="i1"/>
    <n v="57779"/>
    <n v="57779"/>
    <s v="40001-60000"/>
    <m/>
    <m/>
    <m/>
    <m/>
    <m/>
    <n v="24321"/>
    <n v="75367"/>
    <n v="51046"/>
    <n v="-52248"/>
    <n v="151936"/>
    <n v="57779"/>
  </r>
  <r>
    <n v="650321"/>
    <d v="2014-07-07T16:07:47"/>
    <x v="0"/>
    <x v="0"/>
    <x v="4"/>
    <s v="i1"/>
    <n v="37657"/>
    <n v="37657"/>
    <s v="20001-40000"/>
    <m/>
    <m/>
    <m/>
    <m/>
    <m/>
    <n v="24316.75"/>
    <n v="75376.25"/>
    <n v="51059.5"/>
    <n v="-52272.5"/>
    <n v="151965.5"/>
    <n v="37657"/>
  </r>
  <r>
    <n v="961036"/>
    <d v="2014-07-16T08:06:55"/>
    <x v="0"/>
    <x v="1"/>
    <x v="4"/>
    <s v="i1"/>
    <n v="89013"/>
    <n v="89013"/>
    <s v="60001-100000"/>
    <m/>
    <m/>
    <m/>
    <m/>
    <m/>
    <n v="24312.5"/>
    <n v="75385.5"/>
    <n v="51073"/>
    <n v="-52297"/>
    <n v="151995"/>
    <n v="89013"/>
  </r>
  <r>
    <n v="244866"/>
    <d v="2014-07-09T14:19:33"/>
    <x v="0"/>
    <x v="0"/>
    <x v="0"/>
    <s v="c5"/>
    <n v="56513"/>
    <n v="56513"/>
    <s v="40001-60000"/>
    <m/>
    <m/>
    <m/>
    <m/>
    <m/>
    <n v="24308.25"/>
    <n v="75339.75"/>
    <n v="51031.5"/>
    <n v="-52239"/>
    <n v="151887"/>
    <n v="56513"/>
  </r>
  <r>
    <n v="641625"/>
    <d v="2014-05-08T10:50:09"/>
    <x v="0"/>
    <x v="0"/>
    <x v="0"/>
    <s v="c9"/>
    <n v="10523"/>
    <n v="10523"/>
    <s v="0-20,000"/>
    <m/>
    <m/>
    <m/>
    <m/>
    <m/>
    <n v="24304"/>
    <n v="75367"/>
    <n v="51063"/>
    <n v="-52290.5"/>
    <n v="151961.5"/>
    <n v="10523"/>
  </r>
  <r>
    <n v="463211"/>
    <d v="2014-05-19T15:43:01"/>
    <x v="0"/>
    <x v="0"/>
    <x v="1"/>
    <s v="c9"/>
    <n v="43943"/>
    <n v="43943"/>
    <s v="40001-60000"/>
    <m/>
    <m/>
    <m/>
    <m/>
    <m/>
    <n v="24316.75"/>
    <n v="75376.25"/>
    <n v="51059.5"/>
    <n v="-52272.5"/>
    <n v="151965.5"/>
    <n v="43943"/>
  </r>
  <r>
    <n v="617820"/>
    <d v="2014-05-19T15:43:24"/>
    <x v="0"/>
    <x v="1"/>
    <x v="1"/>
    <s v="c9"/>
    <n v="42322"/>
    <n v="42322"/>
    <s v="40001-60000"/>
    <m/>
    <m/>
    <m/>
    <m/>
    <m/>
    <n v="24312.5"/>
    <n v="75385.5"/>
    <n v="51073"/>
    <n v="-52297"/>
    <n v="151995"/>
    <n v="42322"/>
  </r>
  <r>
    <n v="51205"/>
    <d v="2014-05-19T15:44:18"/>
    <x v="0"/>
    <x v="1"/>
    <x v="1"/>
    <s v="c9"/>
    <n v="5161"/>
    <n v="5161"/>
    <s v="0-20,000"/>
    <m/>
    <m/>
    <m/>
    <m/>
    <m/>
    <n v="24308.25"/>
    <n v="75394.75"/>
    <n v="51086.5"/>
    <n v="-52321.5"/>
    <n v="152024.5"/>
    <n v="5161"/>
  </r>
  <r>
    <n v="769136"/>
    <d v="2014-05-19T15:45:01"/>
    <x v="0"/>
    <x v="0"/>
    <x v="1"/>
    <s v="c9"/>
    <n v="94223"/>
    <n v="94223"/>
    <s v="60001-100000"/>
    <m/>
    <m/>
    <m/>
    <m/>
    <m/>
    <n v="24321"/>
    <n v="75404"/>
    <n v="51083"/>
    <n v="-52303.5"/>
    <n v="152028.5"/>
    <n v="94223"/>
  </r>
  <r>
    <n v="734711"/>
    <d v="2014-06-13T15:02:19"/>
    <x v="0"/>
    <x v="2"/>
    <x v="1"/>
    <s v="c9"/>
    <n v="10106"/>
    <n v="10106"/>
    <s v="0-20,000"/>
    <m/>
    <m/>
    <m/>
    <m/>
    <m/>
    <n v="24316.75"/>
    <n v="75376.25"/>
    <n v="51059.5"/>
    <n v="-52272.5"/>
    <n v="151965.5"/>
    <n v="10106"/>
  </r>
  <r>
    <n v="120968"/>
    <d v="2014-06-14T11:13:06"/>
    <x v="0"/>
    <x v="0"/>
    <x v="1"/>
    <s v="c9"/>
    <n v="73584"/>
    <n v="73584"/>
    <s v="60001-100000"/>
    <m/>
    <m/>
    <m/>
    <m/>
    <m/>
    <n v="24328"/>
    <n v="75385.5"/>
    <n v="51057.5"/>
    <n v="-52258.25"/>
    <n v="151971.75"/>
    <n v="73584"/>
  </r>
  <r>
    <n v="79248"/>
    <d v="2014-06-15T07:34:51"/>
    <x v="0"/>
    <x v="0"/>
    <x v="1"/>
    <s v="c9"/>
    <n v="8869"/>
    <n v="8869"/>
    <s v="0-20,000"/>
    <m/>
    <m/>
    <m/>
    <m/>
    <m/>
    <n v="24324.5"/>
    <n v="75394.75"/>
    <n v="51070.25"/>
    <n v="-52280.875"/>
    <n v="152000.125"/>
    <n v="8869"/>
  </r>
  <r>
    <n v="189498"/>
    <d v="2014-06-15T07:35:52"/>
    <x v="0"/>
    <x v="0"/>
    <x v="1"/>
    <s v="c9"/>
    <n v="47082"/>
    <n v="47082"/>
    <s v="40001-60000"/>
    <m/>
    <m/>
    <m/>
    <m/>
    <m/>
    <n v="24335"/>
    <n v="75404"/>
    <n v="51069"/>
    <n v="-52268.5"/>
    <n v="152007.5"/>
    <n v="47082"/>
  </r>
  <r>
    <n v="787079"/>
    <d v="2014-06-20T18:38:34"/>
    <x v="1"/>
    <x v="0"/>
    <x v="1"/>
    <s v="c9"/>
    <n v="1676"/>
    <n v="1676"/>
    <s v="0-20,000"/>
    <m/>
    <m/>
    <m/>
    <m/>
    <m/>
    <n v="24331.5"/>
    <n v="75437.25"/>
    <n v="51105.75"/>
    <n v="-52327.125"/>
    <n v="152095.875"/>
    <n v="1676"/>
  </r>
  <r>
    <n v="842559"/>
    <d v="2014-06-20T18:40:13"/>
    <x v="0"/>
    <x v="1"/>
    <x v="1"/>
    <s v="c9"/>
    <n v="48922"/>
    <n v="48922"/>
    <s v="40001-60000"/>
    <m/>
    <m/>
    <m/>
    <m/>
    <m/>
    <n v="24437.5"/>
    <n v="75470.5"/>
    <n v="51033"/>
    <n v="-52112"/>
    <n v="152020"/>
    <n v="48922"/>
  </r>
  <r>
    <n v="955451"/>
    <d v="2014-06-28T08:11:57"/>
    <x v="0"/>
    <x v="0"/>
    <x v="1"/>
    <s v="c9"/>
    <n v="98059"/>
    <n v="98059"/>
    <s v="60001-100000"/>
    <m/>
    <m/>
    <m/>
    <m/>
    <m/>
    <n v="24386.25"/>
    <n v="75503.75"/>
    <n v="51117.5"/>
    <n v="-52290"/>
    <n v="152180"/>
    <n v="98059"/>
  </r>
  <r>
    <n v="81073"/>
    <d v="2014-05-02T18:30:37"/>
    <x v="0"/>
    <x v="0"/>
    <x v="1"/>
    <s v="c5"/>
    <n v="36405"/>
    <n v="36405"/>
    <s v="20001-40000"/>
    <m/>
    <m/>
    <m/>
    <m/>
    <m/>
    <n v="24335"/>
    <n v="75404"/>
    <n v="51069"/>
    <n v="-52268.5"/>
    <n v="152007.5"/>
    <n v="36405"/>
  </r>
  <r>
    <n v="143163"/>
    <d v="2014-05-02T18:33:02"/>
    <x v="0"/>
    <x v="0"/>
    <x v="1"/>
    <s v="c5"/>
    <n v="14144"/>
    <n v="14144"/>
    <s v="0-20,000"/>
    <m/>
    <m/>
    <m/>
    <m/>
    <m/>
    <n v="24331.5"/>
    <n v="75437.25"/>
    <n v="51105.75"/>
    <n v="-52327.125"/>
    <n v="152095.875"/>
    <n v="14144"/>
  </r>
  <r>
    <n v="386268"/>
    <d v="2014-05-02T18:34:02"/>
    <x v="1"/>
    <x v="0"/>
    <x v="1"/>
    <s v="c5"/>
    <n v="93867"/>
    <n v="93867"/>
    <s v="60001-100000"/>
    <m/>
    <m/>
    <m/>
    <m/>
    <m/>
    <n v="24437.5"/>
    <n v="75470.5"/>
    <n v="51033"/>
    <n v="-52112"/>
    <n v="152020"/>
    <n v="93867"/>
  </r>
  <r>
    <n v="609420"/>
    <d v="2014-07-25T17:34:28"/>
    <x v="0"/>
    <x v="0"/>
    <x v="0"/>
    <s v="c5"/>
    <n v="77203"/>
    <n v="77203"/>
    <s v="60001-100000"/>
    <m/>
    <m/>
    <m/>
    <m/>
    <m/>
    <n v="24386.25"/>
    <n v="75394.75"/>
    <n v="51008.5"/>
    <n v="-52126.5"/>
    <n v="151907.5"/>
    <n v="77203"/>
  </r>
  <r>
    <n v="702029"/>
    <d v="2014-07-25T17:36:47"/>
    <x v="0"/>
    <x v="0"/>
    <x v="0"/>
    <s v="c5"/>
    <n v="82653"/>
    <n v="82653"/>
    <s v="60001-100000"/>
    <m/>
    <m/>
    <m/>
    <m/>
    <m/>
    <n v="24335"/>
    <n v="75367"/>
    <n v="51032"/>
    <n v="-52213"/>
    <n v="151915"/>
    <n v="82653"/>
  </r>
  <r>
    <n v="745310"/>
    <d v="2014-05-01T19:12:19"/>
    <x v="1"/>
    <x v="0"/>
    <x v="0"/>
    <s v="c5"/>
    <n v="71106"/>
    <n v="71106"/>
    <s v="60001-100000"/>
    <m/>
    <m/>
    <m/>
    <m/>
    <m/>
    <n v="24331.5"/>
    <n v="75285.25"/>
    <n v="50953.75"/>
    <n v="-52099.125"/>
    <n v="151715.875"/>
    <n v="71106"/>
  </r>
  <r>
    <n v="897499"/>
    <d v="2014-05-07T16:28:42"/>
    <x v="0"/>
    <x v="1"/>
    <x v="0"/>
    <s v="c5"/>
    <n v="29833"/>
    <n v="29833"/>
    <s v="20001-40000"/>
    <m/>
    <m/>
    <m/>
    <m/>
    <m/>
    <n v="24328"/>
    <n v="75312.5"/>
    <n v="50984.5"/>
    <n v="-52148.75"/>
    <n v="151789.25"/>
    <n v="29833"/>
  </r>
  <r>
    <n v="796914"/>
    <d v="2014-07-17T09:31:12"/>
    <x v="0"/>
    <x v="0"/>
    <x v="0"/>
    <s v="c5"/>
    <n v="29013"/>
    <n v="29013"/>
    <s v="20001-40000"/>
    <m/>
    <m/>
    <m/>
    <m/>
    <m/>
    <n v="24324.5"/>
    <n v="75339.75"/>
    <n v="51015.25"/>
    <n v="-52198.375"/>
    <n v="151862.625"/>
    <n v="29013"/>
  </r>
  <r>
    <n v="34818"/>
    <d v="2014-07-17T09:31:47"/>
    <x v="0"/>
    <x v="1"/>
    <x v="0"/>
    <s v="c5"/>
    <n v="76929"/>
    <n v="76929"/>
    <s v="60001-100000"/>
    <m/>
    <m/>
    <m/>
    <m/>
    <m/>
    <n v="24321"/>
    <n v="75367"/>
    <n v="51046"/>
    <n v="-52248"/>
    <n v="151936"/>
    <n v="76929"/>
  </r>
  <r>
    <n v="304751"/>
    <d v="2014-05-04T18:50:38"/>
    <x v="0"/>
    <x v="0"/>
    <x v="0"/>
    <s v="c9"/>
    <n v="71543"/>
    <n v="71543"/>
    <s v="60001-100000"/>
    <m/>
    <m/>
    <m/>
    <m/>
    <m/>
    <n v="24316.75"/>
    <n v="75285.25"/>
    <n v="50968.5"/>
    <n v="-52136"/>
    <n v="151738"/>
    <n v="71543"/>
  </r>
  <r>
    <n v="593118"/>
    <d v="2014-05-22T15:09:41"/>
    <x v="0"/>
    <x v="0"/>
    <x v="1"/>
    <s v="c5"/>
    <n v="22471"/>
    <n v="22471"/>
    <s v="20001-40000"/>
    <m/>
    <m/>
    <m/>
    <m/>
    <m/>
    <n v="24312.5"/>
    <n v="75312.5"/>
    <n v="51000"/>
    <n v="-52187.5"/>
    <n v="151812.5"/>
    <n v="22471"/>
  </r>
  <r>
    <n v="268306"/>
    <d v="2014-05-22T19:13:49"/>
    <x v="1"/>
    <x v="0"/>
    <x v="1"/>
    <s v="c5"/>
    <n v="95811"/>
    <n v="95811"/>
    <s v="60001-100000"/>
    <m/>
    <m/>
    <m/>
    <m/>
    <m/>
    <n v="24324.5"/>
    <n v="75339.75"/>
    <n v="51015.25"/>
    <n v="-52198.375"/>
    <n v="151862.625"/>
    <n v="95811"/>
  </r>
  <r>
    <n v="837077"/>
    <d v="2014-05-22T19:20:18"/>
    <x v="0"/>
    <x v="1"/>
    <x v="1"/>
    <s v="c5"/>
    <n v="21669"/>
    <n v="21669"/>
    <s v="20001-40000"/>
    <m/>
    <m/>
    <m/>
    <m/>
    <m/>
    <n v="24321"/>
    <n v="75258"/>
    <n v="50937"/>
    <n v="-52084.5"/>
    <n v="151663.5"/>
    <n v="21669"/>
  </r>
  <r>
    <n v="192813"/>
    <d v="2014-05-23T16:50:11"/>
    <x v="0"/>
    <x v="0"/>
    <x v="1"/>
    <s v="c5"/>
    <n v="6240"/>
    <n v="6240"/>
    <s v="0-20,000"/>
    <m/>
    <m/>
    <m/>
    <m/>
    <m/>
    <n v="24331.5"/>
    <n v="75285.25"/>
    <n v="50953.75"/>
    <n v="-52099.125"/>
    <n v="151715.875"/>
    <n v="6240"/>
  </r>
  <r>
    <n v="253747"/>
    <d v="2014-05-23T16:54:02"/>
    <x v="0"/>
    <x v="0"/>
    <x v="1"/>
    <s v="c5"/>
    <n v="77250"/>
    <n v="77250"/>
    <s v="60001-100000"/>
    <m/>
    <m/>
    <m/>
    <m/>
    <m/>
    <n v="24437.5"/>
    <n v="75312.5"/>
    <n v="50875"/>
    <n v="-51875"/>
    <n v="151625"/>
    <n v="77250"/>
  </r>
  <r>
    <n v="328765"/>
    <d v="2014-05-31T18:00:16"/>
    <x v="1"/>
    <x v="1"/>
    <x v="1"/>
    <s v="c9"/>
    <n v="6135"/>
    <n v="6135"/>
    <s v="0-20,000"/>
    <m/>
    <m/>
    <m/>
    <m/>
    <m/>
    <n v="24386.25"/>
    <n v="75234.5"/>
    <n v="50848.25"/>
    <n v="-51886.125"/>
    <n v="151506.875"/>
    <n v="6135"/>
  </r>
  <r>
    <n v="532574"/>
    <d v="2014-06-05T16:50:26"/>
    <x v="0"/>
    <x v="0"/>
    <x v="1"/>
    <s v="c9"/>
    <n v="29420"/>
    <n v="29420"/>
    <s v="20001-40000"/>
    <m/>
    <m/>
    <m/>
    <m/>
    <m/>
    <n v="24540"/>
    <n v="75258"/>
    <n v="50718"/>
    <n v="-51537"/>
    <n v="151335"/>
    <n v="29420"/>
  </r>
  <r>
    <n v="283050"/>
    <d v="2014-06-05T16:52:49"/>
    <x v="0"/>
    <x v="1"/>
    <x v="1"/>
    <s v="c9"/>
    <n v="10172"/>
    <n v="10172"/>
    <s v="0-20,000"/>
    <m/>
    <m/>
    <m/>
    <m/>
    <m/>
    <n v="24488.75"/>
    <n v="75285.25"/>
    <n v="50796.5"/>
    <n v="-51706"/>
    <n v="151480"/>
    <n v="10172"/>
  </r>
  <r>
    <n v="697330"/>
    <d v="2014-06-05T16:53:28"/>
    <x v="0"/>
    <x v="0"/>
    <x v="1"/>
    <s v="c9"/>
    <n v="6685"/>
    <n v="6685"/>
    <s v="0-20,000"/>
    <m/>
    <m/>
    <m/>
    <m/>
    <m/>
    <n v="24543.5"/>
    <n v="75312.5"/>
    <n v="50769"/>
    <n v="-51610"/>
    <n v="151466"/>
    <n v="6685"/>
  </r>
  <r>
    <n v="271797"/>
    <d v="2014-05-07T13:25:36"/>
    <x v="0"/>
    <x v="0"/>
    <x v="4"/>
    <s v="i5"/>
    <n v="19722"/>
    <n v="19722"/>
    <s v="0-20,000"/>
    <m/>
    <m/>
    <m/>
    <m/>
    <m/>
    <n v="24563"/>
    <n v="75339.75"/>
    <n v="50776.75"/>
    <n v="-51602.125"/>
    <n v="151504.875"/>
    <n v="19722"/>
  </r>
  <r>
    <n v="140986"/>
    <d v="2014-05-15T10:02:37"/>
    <x v="0"/>
    <x v="0"/>
    <x v="4"/>
    <s v="i5"/>
    <n v="53848"/>
    <n v="53848"/>
    <s v="40001-60000"/>
    <m/>
    <m/>
    <m/>
    <m/>
    <m/>
    <n v="24611"/>
    <n v="75367"/>
    <n v="50756"/>
    <n v="-51523"/>
    <n v="151501"/>
    <n v="53848"/>
  </r>
  <r>
    <n v="455195"/>
    <d v="2014-05-01T22:04:49"/>
    <x v="0"/>
    <x v="1"/>
    <x v="0"/>
    <s v="c9"/>
    <n v="62141"/>
    <n v="62141"/>
    <s v="60001-100000"/>
    <m/>
    <m/>
    <m/>
    <m/>
    <m/>
    <n v="24595"/>
    <n v="75376.25"/>
    <n v="50781.25"/>
    <n v="-51576.875"/>
    <n v="151548.125"/>
    <n v="62141"/>
  </r>
  <r>
    <n v="264004"/>
    <d v="2014-05-15T13:29:15"/>
    <x v="0"/>
    <x v="0"/>
    <x v="0"/>
    <s v="c9"/>
    <n v="45743"/>
    <n v="45743"/>
    <s v="40001-60000"/>
    <m/>
    <m/>
    <m/>
    <m/>
    <m/>
    <n v="24579"/>
    <n v="75385.5"/>
    <n v="50806.5"/>
    <n v="-51630.75"/>
    <n v="151595.25"/>
    <n v="45743"/>
  </r>
  <r>
    <n v="889329"/>
    <d v="2014-05-16T16:54:37"/>
    <x v="0"/>
    <x v="0"/>
    <x v="0"/>
    <s v="c9"/>
    <n v="49061"/>
    <n v="49061"/>
    <s v="40001-60000"/>
    <m/>
    <m/>
    <m/>
    <m/>
    <m/>
    <n v="24563"/>
    <n v="75394.75"/>
    <n v="50831.75"/>
    <n v="-51684.625"/>
    <n v="151642.375"/>
    <n v="49061"/>
  </r>
  <r>
    <n v="708422"/>
    <d v="2014-05-16T16:56:46"/>
    <x v="0"/>
    <x v="0"/>
    <x v="0"/>
    <s v="c9"/>
    <n v="47131"/>
    <n v="47131"/>
    <s v="40001-60000"/>
    <m/>
    <m/>
    <m/>
    <m/>
    <m/>
    <n v="24547"/>
    <n v="75404"/>
    <n v="50857"/>
    <n v="-51738.5"/>
    <n v="151689.5"/>
    <n v="47131"/>
  </r>
  <r>
    <n v="17946"/>
    <d v="2014-05-16T16:58:30"/>
    <x v="0"/>
    <x v="0"/>
    <x v="0"/>
    <s v="c9"/>
    <n v="65192"/>
    <n v="65192"/>
    <s v="60001-100000"/>
    <m/>
    <m/>
    <m/>
    <m/>
    <m/>
    <n v="24545.25"/>
    <n v="75437.25"/>
    <n v="50892"/>
    <n v="-51792.75"/>
    <n v="151775.25"/>
    <n v="65192"/>
  </r>
  <r>
    <n v="646630"/>
    <d v="2014-07-25T08:47:03"/>
    <x v="0"/>
    <x v="0"/>
    <x v="1"/>
    <s v="i5"/>
    <n v="47344"/>
    <n v="47344"/>
    <s v="40001-60000"/>
    <m/>
    <m/>
    <m/>
    <m/>
    <m/>
    <n v="24543.5"/>
    <n v="75470.5"/>
    <n v="50927"/>
    <n v="-51847"/>
    <n v="151861"/>
    <n v="47344"/>
  </r>
  <r>
    <n v="707138"/>
    <d v="2014-07-25T08:48:00"/>
    <x v="0"/>
    <x v="1"/>
    <x v="1"/>
    <s v="i5"/>
    <n v="1710"/>
    <n v="1710"/>
    <s v="0-20,000"/>
    <m/>
    <m/>
    <m/>
    <m/>
    <m/>
    <n v="24541.75"/>
    <n v="75503.75"/>
    <n v="50962"/>
    <n v="-51901.25"/>
    <n v="151946.75"/>
    <n v="1710"/>
  </r>
  <r>
    <n v="601032"/>
    <d v="2014-05-16T14:01:25"/>
    <x v="0"/>
    <x v="1"/>
    <x v="1"/>
    <s v="c5"/>
    <n v="95656"/>
    <n v="95656"/>
    <s v="60001-100000"/>
    <m/>
    <m/>
    <m/>
    <m/>
    <m/>
    <n v="24547"/>
    <n v="75537"/>
    <n v="50990"/>
    <n v="-51938"/>
    <n v="152022"/>
    <n v="95656"/>
  </r>
  <r>
    <n v="628178"/>
    <d v="2014-05-16T20:21:19"/>
    <x v="0"/>
    <x v="0"/>
    <x v="1"/>
    <s v="c5"/>
    <n v="84347"/>
    <n v="84347"/>
    <s v="60001-100000"/>
    <m/>
    <m/>
    <m/>
    <m/>
    <m/>
    <n v="24545.25"/>
    <n v="75437.25"/>
    <n v="50892"/>
    <n v="-51792.75"/>
    <n v="151775.25"/>
    <n v="84347"/>
  </r>
  <r>
    <n v="920568"/>
    <d v="2014-05-30T17:41:01"/>
    <x v="0"/>
    <x v="0"/>
    <x v="1"/>
    <s v="c5"/>
    <n v="48346"/>
    <n v="48346"/>
    <s v="40001-60000"/>
    <m/>
    <m/>
    <m/>
    <m/>
    <m/>
    <n v="24543.5"/>
    <n v="75385.5"/>
    <n v="50842"/>
    <n v="-51719.5"/>
    <n v="151648.5"/>
    <n v="48346"/>
  </r>
  <r>
    <n v="326252"/>
    <d v="2014-05-30T17:43:40"/>
    <x v="0"/>
    <x v="1"/>
    <x v="1"/>
    <s v="c5"/>
    <n v="73261"/>
    <n v="73261"/>
    <s v="60001-100000"/>
    <m/>
    <m/>
    <m/>
    <m/>
    <m/>
    <n v="24541.75"/>
    <n v="75394.75"/>
    <n v="50853"/>
    <n v="-51737.75"/>
    <n v="151674.25"/>
    <n v="73261"/>
  </r>
  <r>
    <n v="294236"/>
    <d v="2014-06-04T13:17:44"/>
    <x v="0"/>
    <x v="1"/>
    <x v="1"/>
    <s v="c5"/>
    <n v="34216"/>
    <n v="34216"/>
    <s v="20001-40000"/>
    <m/>
    <m/>
    <m/>
    <m/>
    <m/>
    <n v="24540"/>
    <n v="75404"/>
    <n v="50864"/>
    <n v="-51756"/>
    <n v="151700"/>
    <n v="34216"/>
  </r>
  <r>
    <n v="841824"/>
    <d v="2014-05-06T05:10:18"/>
    <x v="0"/>
    <x v="1"/>
    <x v="4"/>
    <s v="c9"/>
    <n v="99800"/>
    <n v="99800"/>
    <s v="60001-100000"/>
    <m/>
    <m/>
    <m/>
    <m/>
    <m/>
    <n v="24488.75"/>
    <n v="75437.25"/>
    <n v="50948.5"/>
    <n v="-51934"/>
    <n v="151860"/>
    <n v="99800"/>
  </r>
  <r>
    <n v="108336"/>
    <d v="2014-07-04T19:51:52"/>
    <x v="0"/>
    <x v="0"/>
    <x v="1"/>
    <s v="c9"/>
    <n v="64990"/>
    <n v="64990"/>
    <s v="60001-100000"/>
    <m/>
    <m/>
    <m/>
    <m/>
    <m/>
    <n v="24437.5"/>
    <n v="75385.5"/>
    <n v="50948"/>
    <n v="-51984.5"/>
    <n v="151807.5"/>
    <n v="64990"/>
  </r>
  <r>
    <n v="750179"/>
    <d v="2014-07-04T19:52:25"/>
    <x v="0"/>
    <x v="0"/>
    <x v="1"/>
    <s v="c9"/>
    <n v="83047"/>
    <n v="83047"/>
    <s v="60001-100000"/>
    <m/>
    <m/>
    <m/>
    <m/>
    <m/>
    <n v="24386.25"/>
    <n v="75394.75"/>
    <n v="51008.5"/>
    <n v="-52126.5"/>
    <n v="151907.5"/>
    <n v="83047"/>
  </r>
  <r>
    <n v="783470"/>
    <d v="2014-06-24T12:36:04"/>
    <x v="0"/>
    <x v="0"/>
    <x v="8"/>
    <s v="i5"/>
    <n v="73568"/>
    <n v="73568"/>
    <s v="60001-100000"/>
    <m/>
    <m/>
    <m/>
    <m/>
    <m/>
    <n v="24335"/>
    <n v="75367"/>
    <n v="51032"/>
    <n v="-52213"/>
    <n v="151915"/>
    <n v="73568"/>
  </r>
  <r>
    <n v="498520"/>
    <d v="2014-07-11T13:08:59"/>
    <x v="0"/>
    <x v="0"/>
    <x v="8"/>
    <s v="i5"/>
    <n v="55559"/>
    <n v="55559"/>
    <s v="40001-60000"/>
    <m/>
    <m/>
    <m/>
    <m/>
    <m/>
    <n v="24331.5"/>
    <n v="75376.25"/>
    <n v="51044.75"/>
    <n v="-52235.625"/>
    <n v="151943.375"/>
    <n v="55559"/>
  </r>
  <r>
    <n v="623017"/>
    <d v="2014-07-22T17:31:21"/>
    <x v="0"/>
    <x v="0"/>
    <x v="2"/>
    <s v="c9"/>
    <n v="53737"/>
    <n v="53737"/>
    <s v="40001-60000"/>
    <m/>
    <m/>
    <m/>
    <m/>
    <m/>
    <n v="24328"/>
    <n v="75385.5"/>
    <n v="51057.5"/>
    <n v="-52258.25"/>
    <n v="151971.75"/>
    <n v="53737"/>
  </r>
  <r>
    <n v="709308"/>
    <d v="2014-07-22T17:37:01"/>
    <x v="0"/>
    <x v="0"/>
    <x v="2"/>
    <s v="c9"/>
    <n v="96448"/>
    <n v="96448"/>
    <s v="60001-100000"/>
    <m/>
    <m/>
    <m/>
    <m/>
    <m/>
    <n v="24324.5"/>
    <n v="75394.75"/>
    <n v="51070.25"/>
    <n v="-52280.875"/>
    <n v="152000.125"/>
    <n v="96448"/>
  </r>
  <r>
    <n v="69966"/>
    <d v="2014-07-28T08:09:53"/>
    <x v="0"/>
    <x v="1"/>
    <x v="2"/>
    <s v="c9"/>
    <n v="5425"/>
    <n v="5425"/>
    <s v="0-20,000"/>
    <m/>
    <m/>
    <m/>
    <m/>
    <m/>
    <n v="24321"/>
    <n v="75367"/>
    <n v="51046"/>
    <n v="-52248"/>
    <n v="151936"/>
    <n v="5425"/>
  </r>
  <r>
    <n v="949642"/>
    <d v="2014-07-28T08:15:27"/>
    <x v="0"/>
    <x v="0"/>
    <x v="2"/>
    <s v="c9"/>
    <n v="3786"/>
    <n v="3786"/>
    <s v="0-20,000"/>
    <m/>
    <m/>
    <m/>
    <m/>
    <m/>
    <n v="24331.5"/>
    <n v="75376.25"/>
    <n v="51044.75"/>
    <n v="-52235.625"/>
    <n v="151943.375"/>
    <n v="3786"/>
  </r>
  <r>
    <n v="812396"/>
    <d v="2014-07-28T08:15:49"/>
    <x v="0"/>
    <x v="1"/>
    <x v="2"/>
    <s v="c9"/>
    <n v="46585"/>
    <n v="46585"/>
    <s v="40001-60000"/>
    <m/>
    <m/>
    <m/>
    <m/>
    <m/>
    <n v="24437.5"/>
    <n v="75385.5"/>
    <n v="50948"/>
    <n v="-51984.5"/>
    <n v="151807.5"/>
    <n v="46585"/>
  </r>
  <r>
    <n v="608929"/>
    <d v="2014-07-08T18:06:04"/>
    <x v="1"/>
    <x v="1"/>
    <x v="3"/>
    <s v="i5"/>
    <n v="73890"/>
    <n v="73890"/>
    <s v="60001-100000"/>
    <m/>
    <m/>
    <m/>
    <m/>
    <m/>
    <n v="24386.25"/>
    <n v="75394.75"/>
    <n v="51008.5"/>
    <n v="-52126.5"/>
    <n v="151907.5"/>
    <n v="73890"/>
  </r>
  <r>
    <n v="139670"/>
    <d v="2014-07-08T18:08:10"/>
    <x v="0"/>
    <x v="1"/>
    <x v="3"/>
    <s v="i5"/>
    <n v="62098"/>
    <n v="62098"/>
    <s v="60001-100000"/>
    <m/>
    <m/>
    <m/>
    <m/>
    <m/>
    <n v="24335"/>
    <n v="75404"/>
    <n v="51069"/>
    <n v="-52268.5"/>
    <n v="152007.5"/>
    <n v="62098"/>
  </r>
  <r>
    <n v="851735"/>
    <d v="2014-07-17T17:01:20"/>
    <x v="0"/>
    <x v="1"/>
    <x v="3"/>
    <s v="i5"/>
    <n v="68941"/>
    <n v="68941"/>
    <s v="60001-100000"/>
    <m/>
    <m/>
    <m/>
    <m/>
    <m/>
    <n v="24331.5"/>
    <n v="75437.25"/>
    <n v="51105.75"/>
    <n v="-52327.125"/>
    <n v="152095.875"/>
    <n v="68941"/>
  </r>
  <r>
    <n v="619369"/>
    <d v="2014-07-17T17:01:21"/>
    <x v="0"/>
    <x v="1"/>
    <x v="3"/>
    <s v="i5"/>
    <n v="38755"/>
    <n v="38755"/>
    <s v="20001-40000"/>
    <m/>
    <m/>
    <m/>
    <m/>
    <m/>
    <n v="24328"/>
    <n v="75470.5"/>
    <n v="51142.5"/>
    <n v="-52385.75"/>
    <n v="152184.25"/>
    <n v="38755"/>
  </r>
  <r>
    <n v="535404"/>
    <d v="2014-06-30T17:20:14"/>
    <x v="0"/>
    <x v="0"/>
    <x v="0"/>
    <s v="i7"/>
    <n v="80793"/>
    <n v="80793"/>
    <s v="60001-100000"/>
    <m/>
    <m/>
    <m/>
    <m/>
    <m/>
    <n v="24324.5"/>
    <n v="75503.75"/>
    <n v="51179.25"/>
    <n v="-52444.375"/>
    <n v="152272.625"/>
    <n v="80793"/>
  </r>
  <r>
    <n v="578578"/>
    <d v="2014-06-30T17:20:26"/>
    <x v="1"/>
    <x v="2"/>
    <x v="0"/>
    <s v="i7"/>
    <n v="23077"/>
    <n v="23077"/>
    <s v="20001-40000"/>
    <m/>
    <m/>
    <m/>
    <m/>
    <m/>
    <n v="24321"/>
    <n v="75404"/>
    <n v="51083"/>
    <n v="-52303.5"/>
    <n v="152028.5"/>
    <n v="23077"/>
  </r>
  <r>
    <n v="808296"/>
    <d v="2014-07-05T11:15:11"/>
    <x v="0"/>
    <x v="1"/>
    <x v="0"/>
    <s v="c5"/>
    <n v="66220"/>
    <n v="66220"/>
    <s v="60001-100000"/>
    <m/>
    <m/>
    <m/>
    <m/>
    <m/>
    <n v="24331.5"/>
    <n v="75437.25"/>
    <n v="51105.75"/>
    <n v="-52327.125"/>
    <n v="152095.875"/>
    <n v="66220"/>
  </r>
  <r>
    <n v="887128"/>
    <d v="2014-07-05T11:15:44"/>
    <x v="0"/>
    <x v="1"/>
    <x v="0"/>
    <s v="c5"/>
    <n v="8647"/>
    <n v="8647"/>
    <s v="0-20,000"/>
    <m/>
    <m/>
    <m/>
    <m/>
    <m/>
    <n v="24328"/>
    <n v="75470.5"/>
    <n v="51142.5"/>
    <n v="-52385.75"/>
    <n v="152184.25"/>
    <n v="8647"/>
  </r>
  <r>
    <n v="754500"/>
    <d v="2014-07-05T11:16:39"/>
    <x v="0"/>
    <x v="1"/>
    <x v="0"/>
    <s v="c5"/>
    <n v="35926"/>
    <n v="35926"/>
    <s v="20001-40000"/>
    <m/>
    <m/>
    <m/>
    <m/>
    <m/>
    <n v="24386.25"/>
    <n v="75503.75"/>
    <n v="51117.5"/>
    <n v="-52290"/>
    <n v="152180"/>
    <n v="35926"/>
  </r>
  <r>
    <n v="535845"/>
    <d v="2014-07-05T11:18:10"/>
    <x v="0"/>
    <x v="1"/>
    <x v="0"/>
    <s v="c5"/>
    <n v="62571"/>
    <n v="62571"/>
    <s v="60001-100000"/>
    <m/>
    <m/>
    <m/>
    <m/>
    <m/>
    <n v="24335"/>
    <n v="75537"/>
    <n v="51202"/>
    <n v="-52468"/>
    <n v="152340"/>
    <n v="62571"/>
  </r>
  <r>
    <n v="860960"/>
    <d v="2014-05-06T18:15:12"/>
    <x v="1"/>
    <x v="1"/>
    <x v="6"/>
    <s v="c5"/>
    <n v="44931"/>
    <n v="44931"/>
    <s v="40001-60000"/>
    <m/>
    <m/>
    <m/>
    <m/>
    <m/>
    <n v="24331.5"/>
    <n v="75558.75"/>
    <n v="51227.25"/>
    <n v="-52509.375"/>
    <n v="152399.625"/>
    <n v="44931"/>
  </r>
  <r>
    <n v="186298"/>
    <d v="2014-05-24T17:19:19"/>
    <x v="0"/>
    <x v="1"/>
    <x v="2"/>
    <s v="i5"/>
    <n v="46436"/>
    <n v="46436"/>
    <s v="40001-60000"/>
    <m/>
    <m/>
    <m/>
    <m/>
    <m/>
    <n v="24328"/>
    <n v="75580.5"/>
    <n v="51252.5"/>
    <n v="-52550.75"/>
    <n v="152459.25"/>
    <n v="46436"/>
  </r>
  <r>
    <n v="631661"/>
    <d v="2014-05-24T17:21:11"/>
    <x v="0"/>
    <x v="1"/>
    <x v="2"/>
    <s v="i5"/>
    <n v="77767"/>
    <n v="77767"/>
    <s v="60001-100000"/>
    <m/>
    <m/>
    <m/>
    <m/>
    <m/>
    <n v="24324.5"/>
    <n v="75602.25"/>
    <n v="51277.75"/>
    <n v="-52592.125"/>
    <n v="152518.875"/>
    <n v="77767"/>
  </r>
  <r>
    <n v="45142"/>
    <d v="2014-05-08T14:32:19"/>
    <x v="0"/>
    <x v="0"/>
    <x v="2"/>
    <s v="i7"/>
    <n v="92750"/>
    <n v="92750"/>
    <s v="60001-100000"/>
    <m/>
    <m/>
    <m/>
    <m/>
    <m/>
    <n v="24321"/>
    <n v="75537"/>
    <n v="51216"/>
    <n v="-52503"/>
    <n v="152361"/>
    <n v="92750"/>
  </r>
  <r>
    <n v="621237"/>
    <d v="2014-05-13T11:05:41"/>
    <x v="0"/>
    <x v="2"/>
    <x v="2"/>
    <s v="i7"/>
    <n v="29415"/>
    <n v="29415"/>
    <s v="20001-40000"/>
    <m/>
    <m/>
    <m/>
    <m/>
    <m/>
    <n v="24316.75"/>
    <n v="75437.25"/>
    <n v="51120.5"/>
    <n v="-52364"/>
    <n v="152118"/>
    <n v="29415"/>
  </r>
  <r>
    <n v="772763"/>
    <d v="2014-05-21T01:06:53"/>
    <x v="0"/>
    <x v="0"/>
    <x v="1"/>
    <s v="c5"/>
    <n v="34097"/>
    <n v="34097"/>
    <s v="20001-40000"/>
    <m/>
    <m/>
    <m/>
    <m/>
    <m/>
    <n v="24312.5"/>
    <n v="75470.5"/>
    <n v="51158"/>
    <n v="-52424.5"/>
    <n v="152207.5"/>
    <n v="34097"/>
  </r>
  <r>
    <n v="759253"/>
    <d v="2014-05-21T01:04:33"/>
    <x v="0"/>
    <x v="1"/>
    <x v="1"/>
    <s v="c5"/>
    <n v="13397"/>
    <n v="13397"/>
    <s v="0-20,000"/>
    <m/>
    <m/>
    <m/>
    <m/>
    <m/>
    <n v="24308.25"/>
    <n v="75503.75"/>
    <n v="51195.5"/>
    <n v="-52485"/>
    <n v="152297"/>
    <n v="13397"/>
  </r>
  <r>
    <n v="640069"/>
    <d v="2014-05-26T15:25:09"/>
    <x v="0"/>
    <x v="0"/>
    <x v="1"/>
    <s v="c5"/>
    <n v="84025"/>
    <n v="84025"/>
    <s v="60001-100000"/>
    <m/>
    <m/>
    <m/>
    <m/>
    <m/>
    <n v="24321"/>
    <n v="75537"/>
    <n v="51216"/>
    <n v="-52503"/>
    <n v="152361"/>
    <n v="84025"/>
  </r>
  <r>
    <n v="553750"/>
    <d v="2014-05-26T15:27:47"/>
    <x v="0"/>
    <x v="0"/>
    <x v="1"/>
    <s v="c5"/>
    <n v="61988"/>
    <n v="61988"/>
    <s v="60001-100000"/>
    <m/>
    <m/>
    <m/>
    <m/>
    <m/>
    <n v="24316.75"/>
    <n v="75437.25"/>
    <n v="51120.5"/>
    <n v="-52364"/>
    <n v="152118"/>
    <n v="61988"/>
  </r>
  <r>
    <n v="231855"/>
    <d v="2014-05-26T15:29:52"/>
    <x v="0"/>
    <x v="0"/>
    <x v="1"/>
    <s v="c5"/>
    <n v="49658"/>
    <n v="49658"/>
    <s v="40001-60000"/>
    <m/>
    <m/>
    <m/>
    <m/>
    <m/>
    <n v="24312.5"/>
    <n v="75470.5"/>
    <n v="51158"/>
    <n v="-52424.5"/>
    <n v="152207.5"/>
    <n v="49658"/>
  </r>
  <r>
    <n v="446456"/>
    <d v="2014-05-26T15:31:16"/>
    <x v="0"/>
    <x v="0"/>
    <x v="1"/>
    <s v="c5"/>
    <n v="75624"/>
    <n v="75624"/>
    <s v="60001-100000"/>
    <m/>
    <m/>
    <m/>
    <m/>
    <m/>
    <n v="24308.25"/>
    <n v="75503.75"/>
    <n v="51195.5"/>
    <n v="-52485"/>
    <n v="152297"/>
    <n v="75624"/>
  </r>
  <r>
    <n v="13205"/>
    <d v="2014-05-26T15:32:42"/>
    <x v="0"/>
    <x v="0"/>
    <x v="1"/>
    <s v="c5"/>
    <n v="3045"/>
    <n v="3045"/>
    <s v="0-20,000"/>
    <m/>
    <m/>
    <m/>
    <m/>
    <m/>
    <n v="24304"/>
    <n v="75404"/>
    <n v="51100"/>
    <n v="-52346"/>
    <n v="152054"/>
    <n v="3045"/>
  </r>
  <r>
    <n v="220740"/>
    <d v="2014-05-31T12:30:03"/>
    <x v="0"/>
    <x v="1"/>
    <x v="1"/>
    <s v="c5"/>
    <n v="79897"/>
    <n v="79897"/>
    <s v="60001-100000"/>
    <m/>
    <m/>
    <m/>
    <m/>
    <m/>
    <n v="24316.75"/>
    <n v="75437.25"/>
    <n v="51120.5"/>
    <n v="-52364"/>
    <n v="152118"/>
    <n v="79897"/>
  </r>
  <r>
    <n v="373338"/>
    <d v="2014-05-31T12:30:37"/>
    <x v="0"/>
    <x v="0"/>
    <x v="1"/>
    <s v="c5"/>
    <n v="76938"/>
    <n v="76938"/>
    <s v="60001-100000"/>
    <m/>
    <m/>
    <m/>
    <m/>
    <m/>
    <n v="24312.5"/>
    <n v="75385.5"/>
    <n v="51073"/>
    <n v="-52297"/>
    <n v="151995"/>
    <n v="76938"/>
  </r>
  <r>
    <n v="439599"/>
    <d v="2014-05-31T12:31:10"/>
    <x v="1"/>
    <x v="0"/>
    <x v="1"/>
    <s v="c5"/>
    <n v="32705"/>
    <n v="32705"/>
    <s v="20001-40000"/>
    <m/>
    <m/>
    <m/>
    <m/>
    <m/>
    <n v="24308.25"/>
    <n v="75339.75"/>
    <n v="51031.5"/>
    <n v="-52239"/>
    <n v="151887"/>
    <n v="32705"/>
  </r>
  <r>
    <n v="969959"/>
    <d v="2014-05-31T12:32:07"/>
    <x v="0"/>
    <x v="0"/>
    <x v="1"/>
    <s v="c5"/>
    <n v="87482"/>
    <n v="87482"/>
    <s v="60001-100000"/>
    <m/>
    <m/>
    <m/>
    <m/>
    <m/>
    <n v="24304"/>
    <n v="75367"/>
    <n v="51063"/>
    <n v="-52290.5"/>
    <n v="151961.5"/>
    <n v="87482"/>
  </r>
  <r>
    <n v="784146"/>
    <d v="2014-05-31T12:29:21"/>
    <x v="0"/>
    <x v="1"/>
    <x v="1"/>
    <s v="c5"/>
    <n v="71496"/>
    <n v="71496"/>
    <s v="60001-100000"/>
    <m/>
    <m/>
    <m/>
    <m/>
    <m/>
    <n v="24291.25"/>
    <n v="75285.25"/>
    <n v="50994"/>
    <n v="-52199.75"/>
    <n v="151776.25"/>
    <n v="71496"/>
  </r>
  <r>
    <n v="753534"/>
    <d v="2014-06-05T09:33:46"/>
    <x v="0"/>
    <x v="1"/>
    <x v="1"/>
    <s v="c5"/>
    <n v="35976"/>
    <n v="35976"/>
    <s v="20001-40000"/>
    <m/>
    <m/>
    <m/>
    <m/>
    <m/>
    <n v="24278.5"/>
    <n v="75312.5"/>
    <n v="51034"/>
    <n v="-52272.5"/>
    <n v="151863.5"/>
    <n v="35976"/>
  </r>
  <r>
    <n v="978134"/>
    <d v="2014-05-28T18:57:32"/>
    <x v="0"/>
    <x v="0"/>
    <x v="1"/>
    <s v="b9"/>
    <n v="62619"/>
    <n v="62619"/>
    <s v="60001-100000"/>
    <m/>
    <m/>
    <m/>
    <m/>
    <m/>
    <n v="24265.75"/>
    <n v="75339.75"/>
    <n v="51074"/>
    <n v="-52345.25"/>
    <n v="151950.75"/>
    <n v="62619"/>
  </r>
  <r>
    <n v="813663"/>
    <d v="2014-06-04T15:37:53"/>
    <x v="0"/>
    <x v="0"/>
    <x v="5"/>
    <s v="i7"/>
    <n v="63058"/>
    <n v="63058"/>
    <s v="60001-100000"/>
    <m/>
    <m/>
    <m/>
    <m/>
    <m/>
    <n v="24253"/>
    <n v="75367"/>
    <n v="51114"/>
    <n v="-52418"/>
    <n v="152038"/>
    <n v="63058"/>
  </r>
  <r>
    <n v="705905"/>
    <d v="2014-06-04T15:40:00"/>
    <x v="0"/>
    <x v="1"/>
    <x v="5"/>
    <s v="i7"/>
    <n v="3013"/>
    <n v="3013"/>
    <s v="0-20,000"/>
    <m/>
    <m/>
    <m/>
    <m/>
    <m/>
    <n v="24141.75"/>
    <n v="75376.25"/>
    <n v="51234.5"/>
    <n v="-52710"/>
    <n v="152228"/>
    <n v="3013"/>
  </r>
  <r>
    <n v="761086"/>
    <d v="2014-06-04T15:40:34"/>
    <x v="0"/>
    <x v="0"/>
    <x v="5"/>
    <s v="i7"/>
    <n v="22789"/>
    <n v="22789"/>
    <s v="20001-40000"/>
    <m/>
    <m/>
    <m/>
    <m/>
    <m/>
    <n v="24278.5"/>
    <n v="75385.5"/>
    <n v="51107"/>
    <n v="-52382"/>
    <n v="152046"/>
    <n v="22789"/>
  </r>
  <r>
    <n v="842854"/>
    <d v="2014-06-04T15:40:55"/>
    <x v="1"/>
    <x v="1"/>
    <x v="5"/>
    <s v="i7"/>
    <n v="72229"/>
    <n v="72229"/>
    <s v="60001-100000"/>
    <m/>
    <m/>
    <m/>
    <m/>
    <m/>
    <n v="24308.25"/>
    <n v="75394.75"/>
    <n v="51086.5"/>
    <n v="-52321.5"/>
    <n v="152024.5"/>
    <n v="72229"/>
  </r>
  <r>
    <n v="538257"/>
    <d v="2014-05-28T11:48:51"/>
    <x v="0"/>
    <x v="1"/>
    <x v="0"/>
    <s v="c5"/>
    <n v="24540"/>
    <n v="24540"/>
    <s v="20001-40000"/>
    <m/>
    <m/>
    <m/>
    <m/>
    <m/>
    <n v="24304"/>
    <n v="75404"/>
    <n v="51100"/>
    <n v="-52346"/>
    <n v="152054"/>
    <n v="24540"/>
  </r>
  <r>
    <n v="151162"/>
    <d v="2014-05-31T07:29:28"/>
    <x v="0"/>
    <x v="1"/>
    <x v="0"/>
    <s v="c5"/>
    <n v="45367"/>
    <n v="45367"/>
    <s v="40001-60000"/>
    <m/>
    <m/>
    <m/>
    <m/>
    <m/>
    <n v="24291.25"/>
    <n v="75437.25"/>
    <n v="51146"/>
    <n v="-52427.75"/>
    <n v="152156.25"/>
    <n v="45367"/>
  </r>
  <r>
    <n v="515499"/>
    <d v="2014-05-31T07:29:53"/>
    <x v="0"/>
    <x v="0"/>
    <x v="0"/>
    <s v="c5"/>
    <n v="7645"/>
    <n v="7645"/>
    <s v="0-20,000"/>
    <m/>
    <m/>
    <m/>
    <m/>
    <m/>
    <n v="24278.5"/>
    <n v="75470.5"/>
    <n v="51192"/>
    <n v="-52509.5"/>
    <n v="152258.5"/>
    <n v="7645"/>
  </r>
  <r>
    <n v="116963"/>
    <d v="2014-05-04T13:26:14"/>
    <x v="0"/>
    <x v="0"/>
    <x v="0"/>
    <s v="b9"/>
    <n v="22482"/>
    <n v="22482"/>
    <s v="20001-40000"/>
    <m/>
    <m/>
    <m/>
    <m/>
    <m/>
    <n v="24308.25"/>
    <n v="75503.75"/>
    <n v="51195.5"/>
    <n v="-52485"/>
    <n v="152297"/>
    <n v="22482"/>
  </r>
  <r>
    <n v="179862"/>
    <d v="2014-08-13T16:28:14"/>
    <x v="0"/>
    <x v="0"/>
    <x v="1"/>
    <s v="i5"/>
    <n v="6017"/>
    <n v="6017"/>
    <s v="0-20,000"/>
    <m/>
    <m/>
    <m/>
    <m/>
    <m/>
    <n v="24321"/>
    <n v="75537"/>
    <n v="51216"/>
    <n v="-52503"/>
    <n v="152361"/>
    <n v="6017"/>
  </r>
  <r>
    <n v="787849"/>
    <d v="2014-05-08T16:28:23"/>
    <x v="0"/>
    <x v="2"/>
    <x v="1"/>
    <s v="c5"/>
    <n v="98373"/>
    <n v="98373"/>
    <s v="60001-100000"/>
    <m/>
    <m/>
    <m/>
    <m/>
    <m/>
    <n v="24331.5"/>
    <n v="75570"/>
    <n v="51238.5"/>
    <n v="-52526.25"/>
    <n v="152427.75"/>
    <n v="98373"/>
  </r>
  <r>
    <n v="265772"/>
    <d v="2014-06-25T15:32:08"/>
    <x v="0"/>
    <x v="1"/>
    <x v="1"/>
    <s v="c5"/>
    <n v="4925"/>
    <n v="4925"/>
    <s v="0-20,000"/>
    <m/>
    <m/>
    <m/>
    <m/>
    <m/>
    <n v="24328"/>
    <n v="75470.5"/>
    <n v="51142.5"/>
    <n v="-52385.75"/>
    <n v="152184.25"/>
    <n v="4925"/>
  </r>
  <r>
    <n v="559807"/>
    <d v="2014-06-25T15:32:35"/>
    <x v="0"/>
    <x v="0"/>
    <x v="1"/>
    <s v="c5"/>
    <n v="35734"/>
    <n v="35734"/>
    <s v="20001-40000"/>
    <m/>
    <m/>
    <m/>
    <m/>
    <m/>
    <n v="24388"/>
    <n v="75503.75"/>
    <n v="51115.75"/>
    <n v="-52285.625"/>
    <n v="152177.375"/>
    <n v="35734"/>
  </r>
  <r>
    <n v="407784"/>
    <d v="2014-07-11T00:16:58"/>
    <x v="0"/>
    <x v="0"/>
    <x v="0"/>
    <s v="b9"/>
    <n v="15319"/>
    <n v="15319"/>
    <s v="0-20,000"/>
    <m/>
    <m/>
    <m/>
    <m/>
    <m/>
    <n v="24335"/>
    <n v="75537"/>
    <n v="51202"/>
    <n v="-52468"/>
    <n v="152340"/>
    <n v="15319"/>
  </r>
  <r>
    <n v="584676"/>
    <d v="2014-07-11T00:21:10"/>
    <x v="0"/>
    <x v="1"/>
    <x v="0"/>
    <s v="b9"/>
    <n v="43076"/>
    <n v="43076"/>
    <s v="40001-60000"/>
    <m/>
    <m/>
    <m/>
    <m/>
    <m/>
    <n v="24494"/>
    <n v="75570"/>
    <n v="51076"/>
    <n v="-52120"/>
    <n v="152184"/>
    <n v="43076"/>
  </r>
  <r>
    <n v="949511"/>
    <d v="2014-05-20T05:02:09"/>
    <x v="0"/>
    <x v="1"/>
    <x v="5"/>
    <s v="c9"/>
    <n v="88147"/>
    <n v="88147"/>
    <s v="60001-100000"/>
    <m/>
    <m/>
    <m/>
    <m/>
    <m/>
    <n v="24441"/>
    <n v="75603"/>
    <n v="51162"/>
    <n v="-52302"/>
    <n v="152346"/>
    <n v="88147"/>
  </r>
  <r>
    <n v="966645"/>
    <d v="2014-05-22T08:06:01"/>
    <x v="0"/>
    <x v="0"/>
    <x v="0"/>
    <s v="c5"/>
    <n v="15072"/>
    <n v="15072"/>
    <s v="0-20,000"/>
    <m/>
    <m/>
    <m/>
    <m/>
    <m/>
    <n v="24388"/>
    <n v="75503.75"/>
    <n v="51115.75"/>
    <n v="-52285.625"/>
    <n v="152177.375"/>
    <n v="15072"/>
  </r>
  <r>
    <n v="818899"/>
    <d v="2014-05-22T08:06:34"/>
    <x v="1"/>
    <x v="0"/>
    <x v="0"/>
    <s v="c5"/>
    <n v="41763"/>
    <n v="41763"/>
    <s v="40001-60000"/>
    <m/>
    <m/>
    <m/>
    <m/>
    <m/>
    <n v="24547"/>
    <n v="75537"/>
    <n v="50990"/>
    <n v="-51938"/>
    <n v="152022"/>
    <n v="41763"/>
  </r>
  <r>
    <n v="75569"/>
    <d v="2014-05-22T08:05:46"/>
    <x v="0"/>
    <x v="2"/>
    <x v="0"/>
    <s v="c5"/>
    <n v="71558"/>
    <n v="71558"/>
    <s v="60001-100000"/>
    <m/>
    <m/>
    <m/>
    <m/>
    <m/>
    <n v="24494"/>
    <n v="75570"/>
    <n v="51076"/>
    <n v="-52120"/>
    <n v="152184"/>
    <n v="71558"/>
  </r>
  <r>
    <n v="630022"/>
    <d v="2014-05-23T11:32:19"/>
    <x v="0"/>
    <x v="1"/>
    <x v="0"/>
    <s v="c5"/>
    <n v="36764"/>
    <n v="36764"/>
    <s v="20001-40000"/>
    <m/>
    <m/>
    <m/>
    <m/>
    <m/>
    <n v="24441"/>
    <n v="75603"/>
    <n v="51162"/>
    <n v="-52302"/>
    <n v="152346"/>
    <n v="36764"/>
  </r>
  <r>
    <n v="363668"/>
    <d v="2014-05-23T11:33:52"/>
    <x v="0"/>
    <x v="1"/>
    <x v="0"/>
    <s v="c5"/>
    <n v="74316"/>
    <n v="74316"/>
    <s v="60001-100000"/>
    <m/>
    <m/>
    <m/>
    <m/>
    <m/>
    <n v="24388"/>
    <n v="75636"/>
    <n v="51248"/>
    <n v="-52484"/>
    <n v="152508"/>
    <n v="74316"/>
  </r>
  <r>
    <n v="27581"/>
    <d v="2014-05-27T09:52:13"/>
    <x v="0"/>
    <x v="0"/>
    <x v="0"/>
    <s v="c5"/>
    <n v="4376"/>
    <n v="4376"/>
    <s v="0-20,000"/>
    <m/>
    <m/>
    <m/>
    <m/>
    <m/>
    <n v="24335"/>
    <n v="75669"/>
    <n v="51334"/>
    <n v="-52666"/>
    <n v="152670"/>
    <n v="4376"/>
  </r>
  <r>
    <n v="267657"/>
    <d v="2014-05-27T09:55:52"/>
    <x v="0"/>
    <x v="1"/>
    <x v="0"/>
    <s v="c5"/>
    <n v="67126"/>
    <n v="67126"/>
    <s v="60001-100000"/>
    <m/>
    <m/>
    <m/>
    <m/>
    <m/>
    <n v="24494"/>
    <n v="75677.5"/>
    <n v="51183.5"/>
    <n v="-52281.25"/>
    <n v="152452.75"/>
    <n v="67126"/>
  </r>
  <r>
    <n v="804795"/>
    <d v="2014-05-27T09:59:13"/>
    <x v="0"/>
    <x v="0"/>
    <x v="0"/>
    <s v="c5"/>
    <n v="35627"/>
    <n v="35627"/>
    <s v="20001-40000"/>
    <m/>
    <m/>
    <m/>
    <m/>
    <m/>
    <n v="24441"/>
    <n v="75686"/>
    <n v="51245"/>
    <n v="-52426.5"/>
    <n v="152553.5"/>
    <n v="35627"/>
  </r>
  <r>
    <n v="462727"/>
    <d v="2014-06-14T08:01:22"/>
    <x v="0"/>
    <x v="0"/>
    <x v="0"/>
    <s v="c5"/>
    <n v="28310"/>
    <n v="28310"/>
    <s v="20001-40000"/>
    <m/>
    <m/>
    <m/>
    <m/>
    <m/>
    <n v="24388"/>
    <n v="75694.5"/>
    <n v="51306.5"/>
    <n v="-52571.75"/>
    <n v="152654.25"/>
    <n v="28310"/>
  </r>
  <r>
    <n v="49946"/>
    <d v="2014-06-05T14:31:47"/>
    <x v="0"/>
    <x v="0"/>
    <x v="0"/>
    <s v="c5"/>
    <n v="40007"/>
    <n v="40007"/>
    <s v="40001-60000"/>
    <m/>
    <m/>
    <m/>
    <m/>
    <m/>
    <n v="24335"/>
    <n v="75703"/>
    <n v="51368"/>
    <n v="-52717"/>
    <n v="152755"/>
    <n v="40007"/>
  </r>
  <r>
    <n v="21962"/>
    <d v="2014-06-05T14:33:50"/>
    <x v="0"/>
    <x v="0"/>
    <x v="0"/>
    <s v="c5"/>
    <n v="97461"/>
    <n v="97461"/>
    <s v="60001-100000"/>
    <m/>
    <m/>
    <m/>
    <m/>
    <m/>
    <n v="24331.5"/>
    <n v="75741.25"/>
    <n v="51409.75"/>
    <n v="-52783.125"/>
    <n v="152855.875"/>
    <n v="97461"/>
  </r>
  <r>
    <n v="687483"/>
    <d v="2014-06-10T09:03:27"/>
    <x v="1"/>
    <x v="0"/>
    <x v="0"/>
    <s v="c5"/>
    <n v="37863"/>
    <n v="37863"/>
    <s v="20001-40000"/>
    <m/>
    <m/>
    <m/>
    <m/>
    <m/>
    <n v="24328"/>
    <n v="75686"/>
    <n v="51358"/>
    <n v="-52709"/>
    <n v="152723"/>
    <n v="37863"/>
  </r>
  <r>
    <n v="110239"/>
    <d v="2014-06-12T09:34:57"/>
    <x v="0"/>
    <x v="0"/>
    <x v="0"/>
    <s v="c5"/>
    <n v="88714"/>
    <n v="88714"/>
    <s v="60001-100000"/>
    <m/>
    <m/>
    <m/>
    <m/>
    <m/>
    <n v="24324.5"/>
    <n v="75694.5"/>
    <n v="51370"/>
    <n v="-52730.5"/>
    <n v="152749.5"/>
    <n v="88714"/>
  </r>
  <r>
    <n v="738139"/>
    <d v="2014-06-12T09:36:36"/>
    <x v="0"/>
    <x v="0"/>
    <x v="0"/>
    <s v="c5"/>
    <n v="19741"/>
    <n v="19741"/>
    <s v="0-20,000"/>
    <m/>
    <m/>
    <m/>
    <m/>
    <m/>
    <n v="24321"/>
    <n v="75669"/>
    <n v="51348"/>
    <n v="-52701"/>
    <n v="152691"/>
    <n v="19741"/>
  </r>
  <r>
    <n v="590453"/>
    <d v="2014-06-14T14:05:24"/>
    <x v="0"/>
    <x v="0"/>
    <x v="6"/>
    <s v="c5"/>
    <n v="85888"/>
    <n v="85888"/>
    <s v="60001-100000"/>
    <m/>
    <m/>
    <m/>
    <m/>
    <m/>
    <n v="24331.5"/>
    <n v="75677.5"/>
    <n v="51346"/>
    <n v="-52687.5"/>
    <n v="152696.5"/>
    <n v="85888"/>
  </r>
  <r>
    <n v="296632"/>
    <d v="2014-06-18T18:35:40"/>
    <x v="0"/>
    <x v="1"/>
    <x v="6"/>
    <s v="c5"/>
    <n v="92695"/>
    <n v="92695"/>
    <s v="60001-100000"/>
    <m/>
    <m/>
    <m/>
    <m/>
    <m/>
    <n v="24328"/>
    <n v="75603"/>
    <n v="51275"/>
    <n v="-52584.5"/>
    <n v="152515.5"/>
    <n v="92695"/>
  </r>
  <r>
    <n v="16491"/>
    <d v="2014-05-18T17:21:10"/>
    <x v="0"/>
    <x v="0"/>
    <x v="0"/>
    <s v="c9"/>
    <n v="58653"/>
    <n v="58653"/>
    <s v="40001-60000"/>
    <m/>
    <m/>
    <m/>
    <m/>
    <m/>
    <n v="24324.5"/>
    <n v="75503.75"/>
    <n v="51179.25"/>
    <n v="-52444.375"/>
    <n v="152272.625"/>
    <n v="58653"/>
  </r>
  <r>
    <n v="888516"/>
    <d v="2014-05-18T17:21:37"/>
    <x v="0"/>
    <x v="1"/>
    <x v="0"/>
    <s v="c9"/>
    <n v="25411"/>
    <n v="25411"/>
    <s v="20001-40000"/>
    <m/>
    <m/>
    <m/>
    <m/>
    <m/>
    <n v="24321"/>
    <n v="75537"/>
    <n v="51216"/>
    <n v="-52503"/>
    <n v="152361"/>
    <n v="25411"/>
  </r>
  <r>
    <n v="814496"/>
    <d v="2014-05-19T09:53:37"/>
    <x v="0"/>
    <x v="0"/>
    <x v="0"/>
    <s v="c9"/>
    <n v="67873"/>
    <n v="67873"/>
    <s v="60001-100000"/>
    <m/>
    <m/>
    <m/>
    <m/>
    <m/>
    <n v="24316.75"/>
    <n v="75570"/>
    <n v="51253.25"/>
    <n v="-52563.125"/>
    <n v="152449.875"/>
    <n v="67873"/>
  </r>
  <r>
    <n v="391299"/>
    <d v="2014-05-13T18:07:36"/>
    <x v="0"/>
    <x v="0"/>
    <x v="4"/>
    <s v="c5"/>
    <n v="60368"/>
    <n v="60368"/>
    <s v="60001-100000"/>
    <m/>
    <m/>
    <m/>
    <m/>
    <m/>
    <n v="24312.5"/>
    <n v="75603"/>
    <n v="51290.5"/>
    <n v="-52623.25"/>
    <n v="152538.75"/>
    <n v="60368"/>
  </r>
  <r>
    <n v="617134"/>
    <d v="2014-05-13T18:08:01"/>
    <x v="0"/>
    <x v="1"/>
    <x v="4"/>
    <s v="c5"/>
    <n v="28163"/>
    <n v="28163"/>
    <s v="20001-40000"/>
    <m/>
    <m/>
    <m/>
    <m/>
    <m/>
    <n v="24308.25"/>
    <n v="75636"/>
    <n v="51327.75"/>
    <n v="-52683.375"/>
    <n v="152627.625"/>
    <n v="28163"/>
  </r>
  <r>
    <n v="984162"/>
    <d v="2014-05-14T01:30:26"/>
    <x v="0"/>
    <x v="0"/>
    <x v="4"/>
    <s v="c5"/>
    <n v="91232"/>
    <n v="91232"/>
    <s v="60001-100000"/>
    <m/>
    <m/>
    <m/>
    <m/>
    <m/>
    <n v="24304"/>
    <n v="75669"/>
    <n v="51365"/>
    <n v="-52743.5"/>
    <n v="152716.5"/>
    <n v="91232"/>
  </r>
  <r>
    <n v="203159"/>
    <d v="2014-05-14T08:05:48"/>
    <x v="0"/>
    <x v="0"/>
    <x v="4"/>
    <s v="c5"/>
    <n v="69763"/>
    <n v="69763"/>
    <s v="60001-100000"/>
    <m/>
    <m/>
    <m/>
    <m/>
    <m/>
    <n v="24291.25"/>
    <n v="75570"/>
    <n v="51278.75"/>
    <n v="-52626.875"/>
    <n v="152488.125"/>
    <n v="69763"/>
  </r>
  <r>
    <n v="778005"/>
    <d v="2014-05-15T11:59:28"/>
    <x v="1"/>
    <x v="1"/>
    <x v="4"/>
    <s v="c5"/>
    <n v="12304"/>
    <n v="12304"/>
    <s v="0-20,000"/>
    <m/>
    <m/>
    <m/>
    <m/>
    <m/>
    <n v="24278.5"/>
    <n v="75603"/>
    <n v="51324.5"/>
    <n v="-52708.25"/>
    <n v="152589.75"/>
    <n v="12304"/>
  </r>
  <r>
    <n v="213587"/>
    <d v="2014-05-24T12:09:51"/>
    <x v="0"/>
    <x v="1"/>
    <x v="4"/>
    <s v="c9"/>
    <n v="65532"/>
    <n v="65532"/>
    <s v="60001-100000"/>
    <m/>
    <m/>
    <m/>
    <m/>
    <m/>
    <n v="24308.25"/>
    <n v="75636"/>
    <n v="51327.75"/>
    <n v="-52683.375"/>
    <n v="152627.625"/>
    <n v="65532"/>
  </r>
  <r>
    <n v="663070"/>
    <d v="2014-05-24T12:10:27"/>
    <x v="0"/>
    <x v="0"/>
    <x v="4"/>
    <s v="c9"/>
    <n v="78054"/>
    <n v="78054"/>
    <s v="60001-100000"/>
    <m/>
    <m/>
    <m/>
    <m/>
    <m/>
    <n v="24304"/>
    <n v="75669"/>
    <n v="51365"/>
    <n v="-52743.5"/>
    <n v="152716.5"/>
    <n v="78054"/>
  </r>
  <r>
    <n v="231972"/>
    <d v="2014-08-09T08:08:16"/>
    <x v="0"/>
    <x v="0"/>
    <x v="2"/>
    <s v="i7"/>
    <n v="12522"/>
    <n v="12522"/>
    <s v="0-20,000"/>
    <m/>
    <m/>
    <m/>
    <m/>
    <m/>
    <n v="24291.25"/>
    <n v="75570"/>
    <n v="51278.75"/>
    <n v="-52626.875"/>
    <n v="152488.125"/>
    <n v="12522"/>
  </r>
  <r>
    <n v="437058"/>
    <d v="2014-05-19T13:23:40"/>
    <x v="1"/>
    <x v="1"/>
    <x v="0"/>
    <s v="b9"/>
    <n v="23037"/>
    <n v="23037"/>
    <s v="20001-40000"/>
    <m/>
    <m/>
    <m/>
    <m/>
    <m/>
    <n v="24312.5"/>
    <n v="75603"/>
    <n v="51290.5"/>
    <n v="-52623.25"/>
    <n v="152538.75"/>
    <n v="23037"/>
  </r>
  <r>
    <n v="138265"/>
    <d v="2014-06-04T08:30:46"/>
    <x v="0"/>
    <x v="0"/>
    <x v="0"/>
    <s v="b9"/>
    <n v="83048"/>
    <n v="83048"/>
    <s v="60001-100000"/>
    <m/>
    <m/>
    <m/>
    <m/>
    <m/>
    <n v="24324.5"/>
    <n v="75636"/>
    <n v="51311.5"/>
    <n v="-52642.75"/>
    <n v="152603.25"/>
    <n v="83048"/>
  </r>
  <r>
    <n v="458452"/>
    <d v="2014-06-04T08:31:51"/>
    <x v="0"/>
    <x v="1"/>
    <x v="0"/>
    <s v="b9"/>
    <n v="80942"/>
    <n v="80942"/>
    <s v="60001-100000"/>
    <m/>
    <m/>
    <m/>
    <m/>
    <m/>
    <n v="24321"/>
    <n v="75537"/>
    <n v="51216"/>
    <n v="-52503"/>
    <n v="152361"/>
    <n v="80942"/>
  </r>
  <r>
    <n v="711214"/>
    <d v="2014-08-15T12:37:45"/>
    <x v="0"/>
    <x v="0"/>
    <x v="1"/>
    <s v="c9"/>
    <n v="70449"/>
    <n v="70449"/>
    <s v="60001-100000"/>
    <m/>
    <m/>
    <m/>
    <m/>
    <m/>
    <n v="24316.75"/>
    <n v="75437.25"/>
    <n v="51120.5"/>
    <n v="-52364"/>
    <n v="152118"/>
    <n v="70449"/>
  </r>
  <r>
    <n v="268017"/>
    <d v="2014-08-15T12:39:36"/>
    <x v="0"/>
    <x v="1"/>
    <x v="1"/>
    <s v="c9"/>
    <n v="79879"/>
    <n v="79879"/>
    <s v="60001-100000"/>
    <m/>
    <m/>
    <m/>
    <m/>
    <m/>
    <n v="24312.5"/>
    <n v="75470.5"/>
    <n v="51158"/>
    <n v="-52424.5"/>
    <n v="152207.5"/>
    <n v="79879"/>
  </r>
  <r>
    <n v="731080"/>
    <d v="2014-05-28T14:49:39"/>
    <x v="1"/>
    <x v="0"/>
    <x v="1"/>
    <s v="i5"/>
    <n v="89230"/>
    <n v="89230"/>
    <s v="60001-100000"/>
    <m/>
    <m/>
    <m/>
    <m/>
    <m/>
    <n v="24308.25"/>
    <n v="75394.75"/>
    <n v="51086.5"/>
    <n v="-52321.5"/>
    <n v="152024.5"/>
    <n v="89230"/>
  </r>
  <r>
    <n v="240740"/>
    <d v="2014-07-18T08:02:21"/>
    <x v="1"/>
    <x v="0"/>
    <x v="4"/>
    <s v="c5"/>
    <n v="40520"/>
    <n v="40520"/>
    <s v="40001-60000"/>
    <m/>
    <m/>
    <m/>
    <m/>
    <m/>
    <n v="24304"/>
    <n v="75367"/>
    <n v="51063"/>
    <n v="-52290.5"/>
    <n v="151961.5"/>
    <n v="40520"/>
  </r>
  <r>
    <n v="431197"/>
    <d v="2014-07-18T08:04:13"/>
    <x v="0"/>
    <x v="0"/>
    <x v="4"/>
    <s v="c5"/>
    <n v="44362"/>
    <n v="44362"/>
    <s v="40001-60000"/>
    <m/>
    <m/>
    <m/>
    <m/>
    <m/>
    <n v="24291.25"/>
    <n v="75376.25"/>
    <n v="51085"/>
    <n v="-52336.25"/>
    <n v="152003.75"/>
    <n v="44362"/>
  </r>
  <r>
    <n v="795117"/>
    <d v="2014-06-22T14:51:01"/>
    <x v="0"/>
    <x v="0"/>
    <x v="2"/>
    <s v="c8"/>
    <n v="40211"/>
    <n v="40211"/>
    <s v="40001-60000"/>
    <m/>
    <m/>
    <m/>
    <m/>
    <m/>
    <n v="24278.5"/>
    <n v="75385.5"/>
    <n v="51107"/>
    <n v="-52382"/>
    <n v="152046"/>
    <n v="40211"/>
  </r>
  <r>
    <n v="588182"/>
    <d v="2014-05-19T06:11:56"/>
    <x v="1"/>
    <x v="0"/>
    <x v="1"/>
    <s v="c9"/>
    <n v="65455"/>
    <n v="65455"/>
    <s v="60001-100000"/>
    <m/>
    <m/>
    <m/>
    <m/>
    <m/>
    <n v="24265.75"/>
    <n v="75394.75"/>
    <n v="51129"/>
    <n v="-52427.75"/>
    <n v="152088.25"/>
    <n v="65455"/>
  </r>
  <r>
    <n v="565058"/>
    <d v="2014-05-13T18:39:20"/>
    <x v="0"/>
    <x v="1"/>
    <x v="0"/>
    <s v="i7"/>
    <n v="40800"/>
    <n v="40800"/>
    <s v="40001-60000"/>
    <m/>
    <m/>
    <m/>
    <m/>
    <m/>
    <n v="24253"/>
    <n v="75404"/>
    <n v="51151"/>
    <n v="-52473.5"/>
    <n v="152130.5"/>
    <n v="40800"/>
  </r>
  <r>
    <n v="361672"/>
    <d v="2014-05-13T18:40:27"/>
    <x v="0"/>
    <x v="0"/>
    <x v="0"/>
    <s v="i7"/>
    <n v="94090"/>
    <n v="94090"/>
    <s v="60001-100000"/>
    <m/>
    <m/>
    <m/>
    <m/>
    <m/>
    <n v="24141.75"/>
    <n v="75437.25"/>
    <n v="51295.5"/>
    <n v="-52801.5"/>
    <n v="152380.5"/>
    <n v="94090"/>
  </r>
  <r>
    <n v="268116"/>
    <d v="2014-05-13T18:44:44"/>
    <x v="1"/>
    <x v="0"/>
    <x v="0"/>
    <s v="i7"/>
    <n v="12614"/>
    <n v="12614"/>
    <s v="0-20,000"/>
    <m/>
    <m/>
    <m/>
    <m/>
    <m/>
    <n v="24030.5"/>
    <n v="75385.5"/>
    <n v="51355"/>
    <n v="-53002"/>
    <n v="152418"/>
    <n v="12614"/>
  </r>
  <r>
    <n v="840847"/>
    <d v="2014-05-15T03:05:57"/>
    <x v="0"/>
    <x v="0"/>
    <x v="0"/>
    <s v="i7"/>
    <n v="39551"/>
    <n v="39551"/>
    <s v="20001-40000"/>
    <m/>
    <m/>
    <m/>
    <m/>
    <m/>
    <n v="24265.75"/>
    <n v="75394.75"/>
    <n v="51129"/>
    <n v="-52427.75"/>
    <n v="152088.25"/>
    <n v="39551"/>
  </r>
  <r>
    <n v="970044"/>
    <d v="2014-05-17T13:35:07"/>
    <x v="0"/>
    <x v="0"/>
    <x v="0"/>
    <s v="i7"/>
    <n v="14813"/>
    <n v="14813"/>
    <s v="0-20,000"/>
    <m/>
    <m/>
    <m/>
    <m/>
    <m/>
    <n v="24253"/>
    <n v="75404"/>
    <n v="51151"/>
    <n v="-52473.5"/>
    <n v="152130.5"/>
    <n v="14813"/>
  </r>
  <r>
    <n v="274537"/>
    <d v="2014-05-23T14:11:22"/>
    <x v="0"/>
    <x v="1"/>
    <x v="0"/>
    <s v="i7"/>
    <n v="43296"/>
    <n v="43296"/>
    <s v="40001-60000"/>
    <m/>
    <m/>
    <m/>
    <m/>
    <m/>
    <n v="24291.25"/>
    <n v="75437.25"/>
    <n v="51146"/>
    <n v="-52427.75"/>
    <n v="152156.25"/>
    <n v="43296"/>
  </r>
  <r>
    <n v="339849"/>
    <d v="2014-05-23T14:13:28"/>
    <x v="0"/>
    <x v="0"/>
    <x v="0"/>
    <s v="i7"/>
    <n v="94382"/>
    <n v="94382"/>
    <s v="60001-100000"/>
    <m/>
    <m/>
    <m/>
    <m/>
    <m/>
    <n v="24278.5"/>
    <n v="75470.5"/>
    <n v="51192"/>
    <n v="-52509.5"/>
    <n v="152258.5"/>
    <n v="94382"/>
  </r>
  <r>
    <n v="241980"/>
    <d v="2014-05-23T14:14:01"/>
    <x v="0"/>
    <x v="1"/>
    <x v="0"/>
    <s v="i7"/>
    <n v="75669"/>
    <n v="75669"/>
    <s v="60001-100000"/>
    <m/>
    <m/>
    <m/>
    <m/>
    <m/>
    <n v="24265.75"/>
    <n v="75394.75"/>
    <n v="51129"/>
    <n v="-52427.75"/>
    <n v="152088.25"/>
    <n v="75669"/>
  </r>
  <r>
    <n v="845130"/>
    <d v="2014-05-23T14:15:10"/>
    <x v="0"/>
    <x v="0"/>
    <x v="0"/>
    <s v="i7"/>
    <n v="46391"/>
    <n v="46391"/>
    <s v="40001-60000"/>
    <m/>
    <m/>
    <m/>
    <m/>
    <m/>
    <n v="24253"/>
    <n v="75367"/>
    <n v="51114"/>
    <n v="-52418"/>
    <n v="152038"/>
    <n v="46391"/>
  </r>
  <r>
    <n v="264697"/>
    <d v="2014-06-06T05:11:04"/>
    <x v="0"/>
    <x v="1"/>
    <x v="4"/>
    <s v="i6"/>
    <n v="5719"/>
    <n v="5719"/>
    <s v="0-20,000"/>
    <m/>
    <m/>
    <m/>
    <m/>
    <m/>
    <n v="24141.75"/>
    <n v="75376.25"/>
    <n v="51234.5"/>
    <n v="-52710"/>
    <n v="152228"/>
    <n v="5719"/>
  </r>
  <r>
    <n v="227578"/>
    <d v="2014-06-06T05:11:56"/>
    <x v="0"/>
    <x v="1"/>
    <x v="4"/>
    <s v="i6"/>
    <n v="33148"/>
    <n v="33148"/>
    <s v="20001-40000"/>
    <m/>
    <m/>
    <m/>
    <m/>
    <m/>
    <n v="24278.5"/>
    <n v="75385.5"/>
    <n v="51107"/>
    <n v="-52382"/>
    <n v="152046"/>
    <n v="33148"/>
  </r>
  <r>
    <n v="162400"/>
    <d v="2014-05-22T14:54:58"/>
    <x v="1"/>
    <x v="1"/>
    <x v="0"/>
    <s v="i7"/>
    <n v="13432"/>
    <n v="13432"/>
    <s v="0-20,000"/>
    <m/>
    <m/>
    <m/>
    <m/>
    <m/>
    <n v="24265.75"/>
    <n v="75394.75"/>
    <n v="51129"/>
    <n v="-52427.75"/>
    <n v="152088.25"/>
    <n v="13432"/>
  </r>
  <r>
    <n v="948186"/>
    <d v="2014-05-30T16:07:51"/>
    <x v="0"/>
    <x v="0"/>
    <x v="0"/>
    <s v="i7"/>
    <n v="31537"/>
    <n v="31537"/>
    <s v="20001-40000"/>
    <m/>
    <m/>
    <m/>
    <m/>
    <m/>
    <n v="24304"/>
    <n v="75404"/>
    <n v="51100"/>
    <n v="-52346"/>
    <n v="152054"/>
    <n v="31537"/>
  </r>
  <r>
    <n v="71358"/>
    <d v="2014-07-11T12:09:21"/>
    <x v="1"/>
    <x v="0"/>
    <x v="0"/>
    <s v="c5"/>
    <n v="28807"/>
    <n v="28807"/>
    <s v="20001-40000"/>
    <m/>
    <m/>
    <m/>
    <m/>
    <m/>
    <n v="24291.25"/>
    <n v="75437.25"/>
    <n v="51146"/>
    <n v="-52427.75"/>
    <n v="152156.25"/>
    <n v="28807"/>
  </r>
  <r>
    <n v="425228"/>
    <d v="2014-07-11T12:05:38"/>
    <x v="0"/>
    <x v="1"/>
    <x v="0"/>
    <s v="c5"/>
    <n v="12823"/>
    <n v="12823"/>
    <s v="0-20,000"/>
    <m/>
    <m/>
    <m/>
    <m/>
    <m/>
    <n v="24278.5"/>
    <n v="75470.5"/>
    <n v="51192"/>
    <n v="-52509.5"/>
    <n v="152258.5"/>
    <n v="12823"/>
  </r>
  <r>
    <n v="771166"/>
    <d v="2014-07-11T12:09:31"/>
    <x v="0"/>
    <x v="1"/>
    <x v="0"/>
    <s v="c5"/>
    <n v="7562"/>
    <n v="7562"/>
    <s v="0-20,000"/>
    <m/>
    <m/>
    <m/>
    <m/>
    <m/>
    <n v="24308.25"/>
    <n v="75503.75"/>
    <n v="51195.5"/>
    <n v="-52485"/>
    <n v="152297"/>
    <n v="7562"/>
  </r>
  <r>
    <n v="272244"/>
    <d v="2014-07-12T08:40:13"/>
    <x v="0"/>
    <x v="1"/>
    <x v="0"/>
    <s v="c5"/>
    <n v="39347"/>
    <n v="39347"/>
    <s v="20001-40000"/>
    <m/>
    <m/>
    <m/>
    <m/>
    <m/>
    <n v="24321"/>
    <n v="75537"/>
    <n v="51216"/>
    <n v="-52503"/>
    <n v="152361"/>
    <n v="39347"/>
  </r>
  <r>
    <n v="761511"/>
    <d v="2014-07-12T08:41:13"/>
    <x v="0"/>
    <x v="1"/>
    <x v="0"/>
    <s v="c5"/>
    <n v="90092"/>
    <n v="90092"/>
    <s v="60001-100000"/>
    <m/>
    <m/>
    <m/>
    <m/>
    <m/>
    <n v="24316.75"/>
    <n v="75578.5"/>
    <n v="51261.75"/>
    <n v="-52575.875"/>
    <n v="152471.125"/>
    <n v="90092"/>
  </r>
  <r>
    <n v="875630"/>
    <d v="2014-07-12T08:41:40"/>
    <x v="0"/>
    <x v="0"/>
    <x v="0"/>
    <s v="c5"/>
    <n v="92668"/>
    <n v="92668"/>
    <s v="60001-100000"/>
    <m/>
    <m/>
    <m/>
    <m/>
    <m/>
    <n v="24312.5"/>
    <n v="75470.5"/>
    <n v="51158"/>
    <n v="-52424.5"/>
    <n v="152207.5"/>
    <n v="92668"/>
  </r>
  <r>
    <n v="897030"/>
    <d v="2014-07-12T08:42:40"/>
    <x v="0"/>
    <x v="0"/>
    <x v="0"/>
    <s v="c5"/>
    <n v="88402"/>
    <n v="88402"/>
    <s v="60001-100000"/>
    <m/>
    <m/>
    <m/>
    <m/>
    <m/>
    <n v="24308.25"/>
    <n v="75394.75"/>
    <n v="51086.5"/>
    <n v="-52321.5"/>
    <n v="152024.5"/>
    <n v="88402"/>
  </r>
  <r>
    <n v="385372"/>
    <d v="2014-07-29T17:59:09"/>
    <x v="1"/>
    <x v="1"/>
    <x v="0"/>
    <s v="c5"/>
    <n v="90724"/>
    <n v="90724"/>
    <s v="60001-100000"/>
    <m/>
    <m/>
    <m/>
    <m/>
    <m/>
    <n v="24304"/>
    <n v="75367"/>
    <n v="51063"/>
    <n v="-52290.5"/>
    <n v="151961.5"/>
    <n v="90724"/>
  </r>
  <r>
    <n v="295764"/>
    <d v="2014-07-29T17:59:35"/>
    <x v="0"/>
    <x v="0"/>
    <x v="0"/>
    <s v="c5"/>
    <n v="18040"/>
    <n v="18040"/>
    <s v="0-20,000"/>
    <m/>
    <m/>
    <m/>
    <m/>
    <m/>
    <n v="24291.25"/>
    <n v="75285.25"/>
    <n v="50994"/>
    <n v="-52199.75"/>
    <n v="151776.25"/>
    <n v="18040"/>
  </r>
  <r>
    <n v="732316"/>
    <d v="2014-07-29T18:00:31"/>
    <x v="0"/>
    <x v="0"/>
    <x v="0"/>
    <s v="c5"/>
    <n v="44858"/>
    <n v="44858"/>
    <s v="40001-60000"/>
    <m/>
    <m/>
    <m/>
    <m/>
    <m/>
    <n v="24312.5"/>
    <n v="75312.5"/>
    <n v="51000"/>
    <n v="-52187.5"/>
    <n v="151812.5"/>
    <n v="44858"/>
  </r>
  <r>
    <n v="238780"/>
    <d v="2014-05-12T08:31:03"/>
    <x v="0"/>
    <x v="1"/>
    <x v="1"/>
    <s v="c9"/>
    <n v="8149"/>
    <n v="8149"/>
    <s v="0-20,000"/>
    <m/>
    <m/>
    <m/>
    <m/>
    <m/>
    <n v="24308.25"/>
    <n v="75339.75"/>
    <n v="51031.5"/>
    <n v="-52239"/>
    <n v="151887"/>
    <n v="8149"/>
  </r>
  <r>
    <n v="486438"/>
    <d v="2014-05-12T08:33:44"/>
    <x v="0"/>
    <x v="0"/>
    <x v="1"/>
    <s v="c9"/>
    <n v="39748"/>
    <n v="39748"/>
    <s v="20001-40000"/>
    <m/>
    <m/>
    <m/>
    <m/>
    <m/>
    <n v="24321"/>
    <n v="75367"/>
    <n v="51046"/>
    <n v="-52248"/>
    <n v="151936"/>
    <n v="39748"/>
  </r>
  <r>
    <n v="781085"/>
    <d v="2014-06-02T08:56:32"/>
    <x v="0"/>
    <x v="0"/>
    <x v="1"/>
    <s v="c5"/>
    <n v="9877"/>
    <n v="9877"/>
    <s v="0-20,000"/>
    <m/>
    <m/>
    <m/>
    <m/>
    <m/>
    <n v="24316.75"/>
    <n v="75376.25"/>
    <n v="51059.5"/>
    <n v="-52272.5"/>
    <n v="151965.5"/>
    <n v="9877"/>
  </r>
  <r>
    <n v="160306"/>
    <d v="2014-06-11T01:16:04"/>
    <x v="0"/>
    <x v="0"/>
    <x v="1"/>
    <s v="c5"/>
    <n v="71235"/>
    <n v="71235"/>
    <s v="60001-100000"/>
    <m/>
    <m/>
    <m/>
    <m/>
    <m/>
    <n v="24328"/>
    <n v="75385.5"/>
    <n v="51057.5"/>
    <n v="-52258.25"/>
    <n v="151971.75"/>
    <n v="71235"/>
  </r>
  <r>
    <n v="543489"/>
    <d v="2014-06-11T01:17:35"/>
    <x v="0"/>
    <x v="1"/>
    <x v="1"/>
    <s v="c5"/>
    <n v="98424"/>
    <n v="98424"/>
    <s v="60001-100000"/>
    <m/>
    <m/>
    <m/>
    <m/>
    <m/>
    <n v="24324.5"/>
    <n v="75394.75"/>
    <n v="51070.25"/>
    <n v="-52280.875"/>
    <n v="152000.125"/>
    <n v="98424"/>
  </r>
  <r>
    <n v="850447"/>
    <d v="2014-06-11T01:18:10"/>
    <x v="0"/>
    <x v="0"/>
    <x v="1"/>
    <s v="c5"/>
    <n v="4243"/>
    <n v="4243"/>
    <s v="0-20,000"/>
    <m/>
    <m/>
    <m/>
    <m/>
    <m/>
    <n v="24321"/>
    <n v="75367"/>
    <n v="51046"/>
    <n v="-52248"/>
    <n v="151936"/>
    <n v="4243"/>
  </r>
  <r>
    <n v="535574"/>
    <d v="2014-06-13T11:50:30"/>
    <x v="0"/>
    <x v="0"/>
    <x v="1"/>
    <s v="c5"/>
    <n v="36156"/>
    <n v="36156"/>
    <s v="20001-40000"/>
    <m/>
    <m/>
    <m/>
    <m/>
    <m/>
    <n v="24331.5"/>
    <n v="75376.25"/>
    <n v="51044.75"/>
    <n v="-52235.625"/>
    <n v="151943.375"/>
    <n v="36156"/>
  </r>
  <r>
    <n v="350361"/>
    <d v="2014-06-20T07:32:27"/>
    <x v="0"/>
    <x v="1"/>
    <x v="1"/>
    <s v="c5"/>
    <n v="73640"/>
    <n v="73640"/>
    <s v="60001-100000"/>
    <m/>
    <m/>
    <m/>
    <m/>
    <m/>
    <n v="24328"/>
    <n v="75385.5"/>
    <n v="51057.5"/>
    <n v="-52258.25"/>
    <n v="151971.75"/>
    <n v="73640"/>
  </r>
  <r>
    <n v="381800"/>
    <d v="2014-06-20T07:31:30"/>
    <x v="1"/>
    <x v="1"/>
    <x v="1"/>
    <s v="c5"/>
    <n v="17631"/>
    <n v="17631"/>
    <s v="0-20,000"/>
    <m/>
    <m/>
    <m/>
    <m/>
    <m/>
    <n v="24324.5"/>
    <n v="75394.75"/>
    <n v="51070.25"/>
    <n v="-52280.875"/>
    <n v="152000.125"/>
    <n v="17631"/>
  </r>
  <r>
    <n v="688882"/>
    <d v="2014-05-28T10:41:25"/>
    <x v="0"/>
    <x v="0"/>
    <x v="2"/>
    <s v="i7"/>
    <n v="48959"/>
    <n v="48959"/>
    <s v="40001-60000"/>
    <m/>
    <m/>
    <m/>
    <m/>
    <m/>
    <n v="24335"/>
    <n v="75404"/>
    <n v="51069"/>
    <n v="-52268.5"/>
    <n v="152007.5"/>
    <n v="48959"/>
  </r>
  <r>
    <n v="767512"/>
    <d v="2014-05-28T10:41:57"/>
    <x v="0"/>
    <x v="0"/>
    <x v="2"/>
    <s v="i7"/>
    <n v="72651"/>
    <n v="72651"/>
    <s v="60001-100000"/>
    <m/>
    <m/>
    <m/>
    <m/>
    <m/>
    <n v="24331.5"/>
    <n v="75437.25"/>
    <n v="51105.75"/>
    <n v="-52327.125"/>
    <n v="152095.875"/>
    <n v="72651"/>
  </r>
  <r>
    <n v="119333"/>
    <d v="2014-05-28T10:43:55"/>
    <x v="0"/>
    <x v="1"/>
    <x v="2"/>
    <s v="i7"/>
    <n v="97293"/>
    <n v="97293"/>
    <s v="60001-100000"/>
    <m/>
    <m/>
    <m/>
    <m/>
    <m/>
    <n v="24328"/>
    <n v="75470.5"/>
    <n v="51142.5"/>
    <n v="-52385.75"/>
    <n v="152184.25"/>
    <n v="97293"/>
  </r>
  <r>
    <n v="915359"/>
    <d v="2014-05-28T10:44:56"/>
    <x v="0"/>
    <x v="0"/>
    <x v="2"/>
    <s v="i7"/>
    <n v="5280"/>
    <n v="5280"/>
    <s v="0-20,000"/>
    <m/>
    <m/>
    <m/>
    <m/>
    <m/>
    <n v="24324.5"/>
    <n v="75394.75"/>
    <n v="51070.25"/>
    <n v="-52280.875"/>
    <n v="152000.125"/>
    <n v="5280"/>
  </r>
  <r>
    <n v="787255"/>
    <d v="2014-05-29T19:08:18"/>
    <x v="0"/>
    <x v="0"/>
    <x v="2"/>
    <s v="i7"/>
    <n v="84530"/>
    <n v="84530"/>
    <s v="60001-100000"/>
    <m/>
    <m/>
    <m/>
    <m/>
    <m/>
    <n v="24335"/>
    <n v="75404"/>
    <n v="51069"/>
    <n v="-52268.5"/>
    <n v="152007.5"/>
    <n v="84530"/>
  </r>
  <r>
    <n v="670473"/>
    <d v="2014-05-29T19:13:19"/>
    <x v="0"/>
    <x v="1"/>
    <x v="2"/>
    <s v="i7"/>
    <n v="64888"/>
    <n v="64888"/>
    <s v="60001-100000"/>
    <m/>
    <m/>
    <m/>
    <m/>
    <m/>
    <n v="24331.5"/>
    <n v="75376.25"/>
    <n v="51044.75"/>
    <n v="-52235.625"/>
    <n v="151943.375"/>
    <n v="64888"/>
  </r>
  <r>
    <n v="857773"/>
    <d v="2014-06-16T18:51:22"/>
    <x v="0"/>
    <x v="0"/>
    <x v="2"/>
    <s v="i7"/>
    <n v="33458"/>
    <n v="33458"/>
    <s v="20001-40000"/>
    <m/>
    <m/>
    <m/>
    <m/>
    <m/>
    <n v="24328"/>
    <n v="75385.5"/>
    <n v="51057.5"/>
    <n v="-52258.25"/>
    <n v="151971.75"/>
    <n v="33458"/>
  </r>
  <r>
    <n v="409904"/>
    <d v="2014-06-03T05:18:09"/>
    <x v="0"/>
    <x v="0"/>
    <x v="5"/>
    <s v="c9"/>
    <n v="73859"/>
    <n v="73859"/>
    <s v="60001-100000"/>
    <m/>
    <m/>
    <m/>
    <m/>
    <m/>
    <n v="24324.5"/>
    <n v="75394.75"/>
    <n v="51070.25"/>
    <n v="-52280.875"/>
    <n v="152000.125"/>
    <n v="73859"/>
  </r>
  <r>
    <n v="765785"/>
    <d v="2014-06-11T19:01:23"/>
    <x v="0"/>
    <x v="0"/>
    <x v="5"/>
    <s v="c9"/>
    <n v="32102"/>
    <n v="32102"/>
    <s v="20001-40000"/>
    <m/>
    <m/>
    <m/>
    <m/>
    <m/>
    <n v="24321"/>
    <n v="75404"/>
    <n v="51083"/>
    <n v="-52303.5"/>
    <n v="152028.5"/>
    <n v="32102"/>
  </r>
  <r>
    <n v="488225"/>
    <d v="2014-06-13T16:28:51"/>
    <x v="0"/>
    <x v="0"/>
    <x v="5"/>
    <s v="c9"/>
    <n v="57786"/>
    <n v="57786"/>
    <s v="40001-60000"/>
    <m/>
    <m/>
    <m/>
    <m/>
    <m/>
    <n v="24316.75"/>
    <n v="75437.25"/>
    <n v="51120.5"/>
    <n v="-52364"/>
    <n v="152118"/>
    <n v="57786"/>
  </r>
  <r>
    <n v="631107"/>
    <d v="2014-06-13T16:30:21"/>
    <x v="0"/>
    <x v="0"/>
    <x v="5"/>
    <s v="c9"/>
    <n v="21177"/>
    <n v="21177"/>
    <s v="20001-40000"/>
    <m/>
    <m/>
    <m/>
    <m/>
    <m/>
    <n v="24312.5"/>
    <n v="75470.5"/>
    <n v="51158"/>
    <n v="-52424.5"/>
    <n v="152207.5"/>
    <n v="21177"/>
  </r>
  <r>
    <n v="354992"/>
    <d v="2014-08-30T14:59:30"/>
    <x v="0"/>
    <x v="0"/>
    <x v="0"/>
    <s v="i7"/>
    <n v="4846"/>
    <n v="4846"/>
    <s v="0-20,000"/>
    <m/>
    <m/>
    <m/>
    <m/>
    <m/>
    <n v="24324.5"/>
    <n v="75503.75"/>
    <n v="51179.25"/>
    <n v="-52444.375"/>
    <n v="152272.625"/>
    <n v="4846"/>
  </r>
  <r>
    <n v="55660"/>
    <d v="2014-05-26T14:55:42"/>
    <x v="0"/>
    <x v="0"/>
    <x v="0"/>
    <s v="i7"/>
    <n v="84360"/>
    <n v="84360"/>
    <s v="60001-100000"/>
    <m/>
    <m/>
    <m/>
    <m/>
    <m/>
    <n v="24335"/>
    <n v="75537"/>
    <n v="51202"/>
    <n v="-52468"/>
    <n v="152340"/>
    <n v="84360"/>
  </r>
  <r>
    <n v="20775"/>
    <d v="2014-05-29T16:19:18"/>
    <x v="0"/>
    <x v="1"/>
    <x v="0"/>
    <s v="i7"/>
    <n v="75404"/>
    <n v="75404"/>
    <s v="60001-100000"/>
    <m/>
    <m/>
    <m/>
    <m/>
    <m/>
    <n v="24331.5"/>
    <n v="75437.25"/>
    <n v="51105.75"/>
    <n v="-52327.125"/>
    <n v="152095.875"/>
    <n v="75404"/>
  </r>
  <r>
    <n v="102520"/>
    <d v="2014-05-29T16:21:35"/>
    <x v="0"/>
    <x v="0"/>
    <x v="0"/>
    <s v="i7"/>
    <n v="71906"/>
    <n v="71906"/>
    <s v="60001-100000"/>
    <m/>
    <m/>
    <m/>
    <m/>
    <m/>
    <n v="24328"/>
    <n v="75452"/>
    <n v="51124"/>
    <n v="-52358"/>
    <n v="152138"/>
    <n v="71906"/>
  </r>
  <r>
    <n v="364734"/>
    <d v="2014-05-31T08:19:48"/>
    <x v="0"/>
    <x v="1"/>
    <x v="0"/>
    <s v="c8"/>
    <n v="88244"/>
    <n v="88244"/>
    <s v="60001-100000"/>
    <m/>
    <m/>
    <m/>
    <m/>
    <m/>
    <n v="24324.5"/>
    <n v="75494.5"/>
    <n v="51170"/>
    <n v="-52430.5"/>
    <n v="152249.5"/>
    <n v="88244"/>
  </r>
  <r>
    <n v="727428"/>
    <d v="2014-05-31T08:21:43"/>
    <x v="0"/>
    <x v="0"/>
    <x v="0"/>
    <s v="c8"/>
    <n v="84631"/>
    <n v="84631"/>
    <s v="60001-100000"/>
    <m/>
    <m/>
    <m/>
    <m/>
    <m/>
    <n v="24321"/>
    <n v="75367"/>
    <n v="51046"/>
    <n v="-52248"/>
    <n v="151936"/>
    <n v="84631"/>
  </r>
  <r>
    <n v="391358"/>
    <d v="2014-06-11T11:47:16"/>
    <x v="0"/>
    <x v="0"/>
    <x v="0"/>
    <s v="i7"/>
    <n v="59948"/>
    <n v="59948"/>
    <s v="40001-60000"/>
    <m/>
    <m/>
    <m/>
    <m/>
    <m/>
    <n v="24316.75"/>
    <n v="75285.25"/>
    <n v="50968.5"/>
    <n v="-52136"/>
    <n v="151738"/>
    <n v="59948"/>
  </r>
  <r>
    <n v="189233"/>
    <d v="2014-06-11T11:51:26"/>
    <x v="0"/>
    <x v="0"/>
    <x v="0"/>
    <s v="i7"/>
    <n v="73242"/>
    <n v="73242"/>
    <s v="60001-100000"/>
    <m/>
    <m/>
    <m/>
    <m/>
    <m/>
    <n v="24312.5"/>
    <n v="75312.5"/>
    <n v="51000"/>
    <n v="-52187.5"/>
    <n v="151812.5"/>
    <n v="73242"/>
  </r>
  <r>
    <n v="704858"/>
    <d v="2014-06-17T03:15:03"/>
    <x v="1"/>
    <x v="0"/>
    <x v="0"/>
    <s v="i7"/>
    <n v="78284"/>
    <n v="78284"/>
    <s v="60001-100000"/>
    <m/>
    <m/>
    <m/>
    <m/>
    <m/>
    <n v="24308.25"/>
    <n v="75339.75"/>
    <n v="51031.5"/>
    <n v="-52239"/>
    <n v="151887"/>
    <n v="78284"/>
  </r>
  <r>
    <n v="753270"/>
    <d v="2014-06-02T13:00:06"/>
    <x v="1"/>
    <x v="0"/>
    <x v="0"/>
    <s v="b9"/>
    <n v="40759"/>
    <n v="40759"/>
    <s v="40001-60000"/>
    <m/>
    <m/>
    <m/>
    <m/>
    <m/>
    <n v="24304"/>
    <n v="75258"/>
    <n v="50954"/>
    <n v="-52127"/>
    <n v="151689"/>
    <n v="40759"/>
  </r>
  <r>
    <n v="477807"/>
    <d v="2014-05-15T19:23:13"/>
    <x v="0"/>
    <x v="0"/>
    <x v="1"/>
    <s v="i7"/>
    <n v="55597"/>
    <n v="55597"/>
    <s v="40001-60000"/>
    <m/>
    <m/>
    <m/>
    <m/>
    <m/>
    <n v="24291.25"/>
    <n v="75285.25"/>
    <n v="50994"/>
    <n v="-52199.75"/>
    <n v="151776.25"/>
    <n v="55597"/>
  </r>
  <r>
    <n v="898121"/>
    <d v="2014-05-30T16:05:00"/>
    <x v="0"/>
    <x v="0"/>
    <x v="1"/>
    <s v="i7"/>
    <n v="76013"/>
    <n v="76013"/>
    <s v="60001-100000"/>
    <m/>
    <m/>
    <m/>
    <m/>
    <m/>
    <n v="24278.5"/>
    <n v="75312.5"/>
    <n v="51034"/>
    <n v="-52272.5"/>
    <n v="151863.5"/>
    <n v="76013"/>
  </r>
  <r>
    <n v="722804"/>
    <d v="2014-05-30T16:06:31"/>
    <x v="0"/>
    <x v="1"/>
    <x v="1"/>
    <s v="i7"/>
    <n v="30207"/>
    <n v="30207"/>
    <s v="20001-40000"/>
    <m/>
    <m/>
    <m/>
    <m/>
    <m/>
    <n v="24265.75"/>
    <n v="75234.5"/>
    <n v="50968.75"/>
    <n v="-52187.375"/>
    <n v="151687.625"/>
    <n v="30207"/>
  </r>
  <r>
    <n v="168749"/>
    <d v="2014-05-30T16:07:00"/>
    <x v="0"/>
    <x v="0"/>
    <x v="1"/>
    <s v="i7"/>
    <n v="7394"/>
    <n v="7394"/>
    <s v="0-20,000"/>
    <m/>
    <m/>
    <m/>
    <m/>
    <m/>
    <n v="24253"/>
    <n v="75258"/>
    <n v="51005"/>
    <n v="-52254.5"/>
    <n v="151765.5"/>
    <n v="7394"/>
  </r>
  <r>
    <n v="683810"/>
    <d v="2014-06-06T14:00:41"/>
    <x v="0"/>
    <x v="2"/>
    <x v="1"/>
    <s v="c9"/>
    <n v="91112"/>
    <n v="91112"/>
    <s v="60001-100000"/>
    <m/>
    <m/>
    <m/>
    <m/>
    <m/>
    <n v="24291.25"/>
    <n v="75285.25"/>
    <n v="50994"/>
    <n v="-52199.75"/>
    <n v="151776.25"/>
    <n v="91112"/>
  </r>
  <r>
    <n v="292742"/>
    <d v="2014-06-24T11:50:45"/>
    <x v="0"/>
    <x v="0"/>
    <x v="0"/>
    <s v="b9"/>
    <n v="57823"/>
    <n v="57823"/>
    <s v="40001-60000"/>
    <m/>
    <m/>
    <m/>
    <m/>
    <m/>
    <n v="24278.5"/>
    <n v="75211"/>
    <n v="50932.5"/>
    <n v="-52120.25"/>
    <n v="151609.75"/>
    <n v="57823"/>
  </r>
  <r>
    <n v="441041"/>
    <d v="2014-06-24T11:53:03"/>
    <x v="0"/>
    <x v="0"/>
    <x v="0"/>
    <s v="b9"/>
    <n v="7239"/>
    <n v="7239"/>
    <s v="0-20,000"/>
    <m/>
    <m/>
    <m/>
    <m/>
    <m/>
    <n v="24265.75"/>
    <n v="75234.5"/>
    <n v="50968.75"/>
    <n v="-52187.375"/>
    <n v="151687.625"/>
    <n v="7239"/>
  </r>
  <r>
    <n v="56603"/>
    <d v="2014-07-08T13:26:37"/>
    <x v="0"/>
    <x v="1"/>
    <x v="0"/>
    <s v="b9"/>
    <n v="54973"/>
    <n v="54973"/>
    <s v="40001-60000"/>
    <m/>
    <m/>
    <m/>
    <m/>
    <m/>
    <n v="24304"/>
    <n v="75258"/>
    <n v="50954"/>
    <n v="-52127"/>
    <n v="151689"/>
    <n v="54973"/>
  </r>
  <r>
    <n v="997569"/>
    <d v="2014-05-29T18:44:43"/>
    <x v="0"/>
    <x v="1"/>
    <x v="6"/>
    <s v="i5"/>
    <n v="68698"/>
    <n v="68698"/>
    <s v="60001-100000"/>
    <m/>
    <m/>
    <m/>
    <m/>
    <m/>
    <n v="24291.25"/>
    <n v="75285.25"/>
    <n v="50994"/>
    <n v="-52199.75"/>
    <n v="151776.25"/>
    <n v="68698"/>
  </r>
  <r>
    <n v="573927"/>
    <d v="2014-08-12T15:33:12"/>
    <x v="0"/>
    <x v="0"/>
    <x v="8"/>
    <s v="c5"/>
    <n v="32801"/>
    <n v="32801"/>
    <s v="20001-40000"/>
    <m/>
    <m/>
    <m/>
    <m/>
    <m/>
    <n v="24278.5"/>
    <n v="75312.5"/>
    <n v="51034"/>
    <n v="-52272.5"/>
    <n v="151863.5"/>
    <n v="32801"/>
  </r>
  <r>
    <n v="611822"/>
    <d v="2014-07-22T12:54:32"/>
    <x v="0"/>
    <x v="1"/>
    <x v="1"/>
    <s v="i7"/>
    <n v="48568"/>
    <n v="48568"/>
    <s v="40001-60000"/>
    <m/>
    <m/>
    <m/>
    <m/>
    <m/>
    <n v="24265.75"/>
    <n v="75339.75"/>
    <n v="51074"/>
    <n v="-52345.25"/>
    <n v="151950.75"/>
    <n v="48568"/>
  </r>
  <r>
    <n v="867708"/>
    <d v="2014-07-23T12:14:12"/>
    <x v="0"/>
    <x v="0"/>
    <x v="1"/>
    <s v="i7"/>
    <n v="82325"/>
    <n v="82325"/>
    <s v="60001-100000"/>
    <m/>
    <m/>
    <m/>
    <m/>
    <m/>
    <n v="24253"/>
    <n v="75367"/>
    <n v="51114"/>
    <n v="-52418"/>
    <n v="152038"/>
    <n v="82325"/>
  </r>
  <r>
    <n v="199470"/>
    <d v="2014-07-25T19:24:27"/>
    <x v="0"/>
    <x v="0"/>
    <x v="1"/>
    <s v="c5"/>
    <n v="97038"/>
    <n v="97038"/>
    <s v="60001-100000"/>
    <m/>
    <m/>
    <m/>
    <m/>
    <m/>
    <n v="24141.75"/>
    <n v="75285.25"/>
    <n v="51143.5"/>
    <n v="-52573.5"/>
    <n v="152000.5"/>
    <n v="97038"/>
  </r>
  <r>
    <n v="539550"/>
    <d v="2014-07-25T19:27:27"/>
    <x v="0"/>
    <x v="0"/>
    <x v="1"/>
    <s v="c5"/>
    <n v="72434"/>
    <n v="72434"/>
    <s v="60001-100000"/>
    <m/>
    <m/>
    <m/>
    <m/>
    <m/>
    <n v="24030.5"/>
    <n v="75211"/>
    <n v="51180.5"/>
    <n v="-52740.25"/>
    <n v="151981.75"/>
    <n v="72434"/>
  </r>
  <r>
    <n v="613607"/>
    <d v="2014-07-25T19:29:26"/>
    <x v="0"/>
    <x v="0"/>
    <x v="1"/>
    <s v="c5"/>
    <n v="22161"/>
    <n v="22161"/>
    <s v="20001-40000"/>
    <m/>
    <m/>
    <m/>
    <m/>
    <m/>
    <n v="23919.25"/>
    <n v="75234.5"/>
    <n v="51315.25"/>
    <n v="-53053.625"/>
    <n v="152207.375"/>
    <n v="22161"/>
  </r>
  <r>
    <n v="68275"/>
    <d v="2014-07-25T19:21:03"/>
    <x v="0"/>
    <x v="2"/>
    <x v="1"/>
    <s v="c5"/>
    <n v="10759"/>
    <n v="10759"/>
    <s v="0-20,000"/>
    <m/>
    <m/>
    <m/>
    <m/>
    <m/>
    <n v="24253"/>
    <n v="75258"/>
    <n v="51005"/>
    <n v="-52254.5"/>
    <n v="151765.5"/>
    <n v="10759"/>
  </r>
  <r>
    <n v="873486"/>
    <d v="2014-08-13T17:39:28"/>
    <x v="0"/>
    <x v="1"/>
    <x v="0"/>
    <s v="c9"/>
    <n v="33189"/>
    <n v="33189"/>
    <s v="20001-40000"/>
    <m/>
    <m/>
    <m/>
    <m/>
    <m/>
    <n v="24291.25"/>
    <n v="75285.25"/>
    <n v="50994"/>
    <n v="-52199.75"/>
    <n v="151776.25"/>
    <n v="33189"/>
  </r>
  <r>
    <n v="594223"/>
    <d v="2014-08-13T17:39:54"/>
    <x v="0"/>
    <x v="0"/>
    <x v="0"/>
    <s v="c9"/>
    <n v="7867"/>
    <n v="7867"/>
    <s v="0-20,000"/>
    <m/>
    <m/>
    <m/>
    <m/>
    <m/>
    <n v="24278.5"/>
    <n v="75312.5"/>
    <n v="51034"/>
    <n v="-52272.5"/>
    <n v="151863.5"/>
    <n v="7867"/>
  </r>
  <r>
    <n v="120522"/>
    <d v="2014-05-01T18:55:39"/>
    <x v="0"/>
    <x v="1"/>
    <x v="1"/>
    <s v="c9"/>
    <n v="54630"/>
    <n v="54630"/>
    <s v="40001-60000"/>
    <m/>
    <m/>
    <m/>
    <m/>
    <m/>
    <n v="24308.25"/>
    <n v="75339.75"/>
    <n v="51031.5"/>
    <n v="-52239"/>
    <n v="151887"/>
    <n v="54630"/>
  </r>
  <r>
    <n v="725449"/>
    <d v="2014-05-19T10:38:44"/>
    <x v="0"/>
    <x v="0"/>
    <x v="1"/>
    <s v="c9"/>
    <n v="15033"/>
    <n v="15033"/>
    <s v="0-20,000"/>
    <m/>
    <m/>
    <m/>
    <m/>
    <m/>
    <n v="24304"/>
    <n v="75367"/>
    <n v="51063"/>
    <n v="-52290.5"/>
    <n v="151961.5"/>
    <n v="15033"/>
  </r>
  <r>
    <n v="784107"/>
    <d v="2014-05-19T10:39:51"/>
    <x v="0"/>
    <x v="0"/>
    <x v="1"/>
    <s v="c9"/>
    <n v="1027"/>
    <n v="1027"/>
    <s v="0-20,000"/>
    <m/>
    <m/>
    <m/>
    <m/>
    <m/>
    <n v="24316.75"/>
    <n v="75409.5"/>
    <n v="51092.75"/>
    <n v="-52322.375"/>
    <n v="152048.625"/>
    <n v="1027"/>
  </r>
  <r>
    <n v="386548"/>
    <d v="2014-05-31T07:01:08"/>
    <x v="0"/>
    <x v="0"/>
    <x v="1"/>
    <s v="c9"/>
    <n v="43552"/>
    <n v="43552"/>
    <s v="40001-60000"/>
    <m/>
    <m/>
    <m/>
    <m/>
    <m/>
    <n v="24328"/>
    <n v="75452"/>
    <n v="51124"/>
    <n v="-52358"/>
    <n v="152138"/>
    <n v="43552"/>
  </r>
  <r>
    <n v="821333"/>
    <d v="2014-06-01T19:10:52"/>
    <x v="0"/>
    <x v="1"/>
    <x v="1"/>
    <s v="c9"/>
    <n v="26094"/>
    <n v="26094"/>
    <s v="20001-40000"/>
    <m/>
    <m/>
    <m/>
    <m/>
    <m/>
    <n v="24324.5"/>
    <n v="75494.5"/>
    <n v="51170"/>
    <n v="-52430.5"/>
    <n v="152249.5"/>
    <n v="26094"/>
  </r>
  <r>
    <n v="129183"/>
    <d v="2014-06-13T08:37:14"/>
    <x v="0"/>
    <x v="0"/>
    <x v="1"/>
    <s v="c9"/>
    <n v="83823"/>
    <n v="83823"/>
    <s v="60001-100000"/>
    <m/>
    <m/>
    <m/>
    <m/>
    <m/>
    <n v="24321"/>
    <n v="75537"/>
    <n v="51216"/>
    <n v="-52503"/>
    <n v="152361"/>
    <n v="83823"/>
  </r>
  <r>
    <n v="432912"/>
    <d v="2014-06-21T12:13:16"/>
    <x v="0"/>
    <x v="1"/>
    <x v="1"/>
    <s v="c9"/>
    <n v="2249"/>
    <n v="2249"/>
    <s v="0-20,000"/>
    <m/>
    <m/>
    <m/>
    <m/>
    <m/>
    <n v="24316.75"/>
    <n v="75409.5"/>
    <n v="51092.75"/>
    <n v="-52322.375"/>
    <n v="152048.625"/>
    <n v="2249"/>
  </r>
  <r>
    <n v="860739"/>
    <d v="2014-06-30T07:21:44"/>
    <x v="1"/>
    <x v="0"/>
    <x v="1"/>
    <s v="i5"/>
    <n v="56613"/>
    <n v="56613"/>
    <s v="40001-60000"/>
    <m/>
    <m/>
    <m/>
    <m/>
    <m/>
    <n v="24328"/>
    <n v="75452"/>
    <n v="51124"/>
    <n v="-52358"/>
    <n v="152138"/>
    <n v="56613"/>
  </r>
  <r>
    <n v="950373"/>
    <d v="2014-07-16T09:23:20"/>
    <x v="0"/>
    <x v="1"/>
    <x v="1"/>
    <s v="c9"/>
    <n v="72516"/>
    <n v="72516"/>
    <s v="60001-100000"/>
    <m/>
    <m/>
    <m/>
    <m/>
    <m/>
    <n v="24324.5"/>
    <n v="75494.5"/>
    <n v="51170"/>
    <n v="-52430.5"/>
    <n v="152249.5"/>
    <n v="72516"/>
  </r>
  <r>
    <n v="544751"/>
    <d v="2014-05-12T19:08:25"/>
    <x v="0"/>
    <x v="0"/>
    <x v="4"/>
    <s v="b9"/>
    <n v="91106"/>
    <n v="91106"/>
    <s v="60001-100000"/>
    <m/>
    <m/>
    <m/>
    <m/>
    <m/>
    <n v="24321"/>
    <n v="75537"/>
    <n v="51216"/>
    <n v="-52503"/>
    <n v="152361"/>
    <n v="91106"/>
  </r>
  <r>
    <n v="856292"/>
    <d v="2014-05-12T19:13:51"/>
    <x v="0"/>
    <x v="0"/>
    <x v="4"/>
    <s v="b9"/>
    <n v="50920"/>
    <n v="50920"/>
    <s v="40001-60000"/>
    <m/>
    <m/>
    <m/>
    <m/>
    <m/>
    <n v="24316.75"/>
    <n v="75409.5"/>
    <n v="51092.75"/>
    <n v="-52322.375"/>
    <n v="152048.625"/>
    <n v="50920"/>
  </r>
  <r>
    <n v="437124"/>
    <d v="2014-06-23T13:01:39"/>
    <x v="0"/>
    <x v="0"/>
    <x v="1"/>
    <s v="c9"/>
    <n v="41249"/>
    <n v="41249"/>
    <s v="40001-60000"/>
    <m/>
    <m/>
    <m/>
    <m/>
    <m/>
    <n v="24312.5"/>
    <n v="75452"/>
    <n v="51139.5"/>
    <n v="-52396.75"/>
    <n v="152161.25"/>
    <n v="41249"/>
  </r>
  <r>
    <n v="302597"/>
    <d v="2014-07-29T06:59:06"/>
    <x v="0"/>
    <x v="0"/>
    <x v="0"/>
    <s v="i5"/>
    <n v="41967"/>
    <n v="41967"/>
    <s v="40001-60000"/>
    <m/>
    <m/>
    <m/>
    <m/>
    <m/>
    <n v="24308.25"/>
    <n v="75494.5"/>
    <n v="51186.25"/>
    <n v="-52471.125"/>
    <n v="152273.875"/>
    <n v="41967"/>
  </r>
  <r>
    <n v="274323"/>
    <d v="2014-08-07T16:50:44"/>
    <x v="0"/>
    <x v="1"/>
    <x v="0"/>
    <s v="i5"/>
    <n v="52881"/>
    <n v="52881"/>
    <s v="40001-60000"/>
    <m/>
    <m/>
    <m/>
    <m/>
    <m/>
    <n v="24304"/>
    <n v="75537"/>
    <n v="51233"/>
    <n v="-52545.5"/>
    <n v="152386.5"/>
    <n v="52881"/>
  </r>
  <r>
    <n v="679821"/>
    <d v="2014-05-05T14:18:35"/>
    <x v="0"/>
    <x v="0"/>
    <x v="1"/>
    <s v="i5"/>
    <n v="10400"/>
    <n v="10400"/>
    <s v="0-20,000"/>
    <m/>
    <m/>
    <m/>
    <m/>
    <m/>
    <n v="24291.25"/>
    <n v="75578.5"/>
    <n v="51287.25"/>
    <n v="-52639.625"/>
    <n v="152509.375"/>
    <n v="10400"/>
  </r>
  <r>
    <n v="953504"/>
    <d v="2014-05-05T14:19:09"/>
    <x v="0"/>
    <x v="0"/>
    <x v="1"/>
    <s v="i5"/>
    <n v="13658"/>
    <n v="13658"/>
    <s v="0-20,000"/>
    <m/>
    <m/>
    <m/>
    <m/>
    <m/>
    <n v="24312.5"/>
    <n v="75620"/>
    <n v="51307.5"/>
    <n v="-52648.75"/>
    <n v="152581.25"/>
    <n v="13658"/>
  </r>
  <r>
    <n v="313431"/>
    <d v="2014-05-05T14:19:57"/>
    <x v="0"/>
    <x v="0"/>
    <x v="1"/>
    <s v="i5"/>
    <n v="45800"/>
    <n v="45800"/>
    <s v="40001-60000"/>
    <m/>
    <m/>
    <m/>
    <m/>
    <m/>
    <n v="24324.5"/>
    <n v="75661.5"/>
    <n v="51337"/>
    <n v="-52681"/>
    <n v="152667"/>
    <n v="45800"/>
  </r>
  <r>
    <n v="735524"/>
    <d v="2014-05-09T19:09:00"/>
    <x v="0"/>
    <x v="2"/>
    <x v="1"/>
    <s v="i5"/>
    <n v="66299"/>
    <n v="66299"/>
    <s v="60001-100000"/>
    <m/>
    <m/>
    <m/>
    <m/>
    <m/>
    <n v="24321"/>
    <n v="75703"/>
    <n v="51382"/>
    <n v="-52752"/>
    <n v="152776"/>
    <n v="66299"/>
  </r>
  <r>
    <n v="891269"/>
    <d v="2014-05-09T19:10:05"/>
    <x v="0"/>
    <x v="2"/>
    <x v="1"/>
    <s v="i5"/>
    <n v="76257"/>
    <n v="76257"/>
    <s v="60001-100000"/>
    <m/>
    <m/>
    <m/>
    <m/>
    <m/>
    <n v="24316.75"/>
    <n v="75741.25"/>
    <n v="51424.5"/>
    <n v="-52820"/>
    <n v="152878"/>
    <n v="76257"/>
  </r>
  <r>
    <n v="840666"/>
    <d v="2014-06-02T11:29:30"/>
    <x v="0"/>
    <x v="1"/>
    <x v="0"/>
    <s v="c5"/>
    <n v="9239"/>
    <n v="9239"/>
    <s v="0-20,000"/>
    <m/>
    <m/>
    <m/>
    <m/>
    <m/>
    <n v="24312.5"/>
    <n v="75620"/>
    <n v="51307.5"/>
    <n v="-52648.75"/>
    <n v="152581.25"/>
    <n v="9239"/>
  </r>
  <r>
    <n v="80191"/>
    <d v="2014-06-02T11:30:26"/>
    <x v="0"/>
    <x v="0"/>
    <x v="0"/>
    <s v="c5"/>
    <n v="24611"/>
    <n v="24611"/>
    <s v="20001-40000"/>
    <m/>
    <m/>
    <m/>
    <m/>
    <m/>
    <n v="24324.5"/>
    <n v="75661.5"/>
    <n v="51337"/>
    <n v="-52681"/>
    <n v="152667"/>
    <n v="24611"/>
  </r>
  <r>
    <n v="659053"/>
    <d v="2014-06-02T11:29:29"/>
    <x v="0"/>
    <x v="2"/>
    <x v="0"/>
    <s v="c5"/>
    <n v="33063"/>
    <n v="33063"/>
    <s v="20001-40000"/>
    <m/>
    <m/>
    <m/>
    <m/>
    <m/>
    <n v="24321"/>
    <n v="75703"/>
    <n v="51382"/>
    <n v="-52752"/>
    <n v="152776"/>
    <n v="33063"/>
  </r>
  <r>
    <n v="816349"/>
    <d v="2014-06-04T09:41:54"/>
    <x v="1"/>
    <x v="1"/>
    <x v="0"/>
    <s v="c5"/>
    <n v="56818"/>
    <n v="56818"/>
    <s v="40001-60000"/>
    <m/>
    <m/>
    <m/>
    <m/>
    <m/>
    <n v="24316.75"/>
    <n v="75741.25"/>
    <n v="51424.5"/>
    <n v="-52820"/>
    <n v="152878"/>
    <n v="56818"/>
  </r>
  <r>
    <n v="622545"/>
    <d v="2014-06-12T09:32:48"/>
    <x v="0"/>
    <x v="1"/>
    <x v="0"/>
    <s v="c5"/>
    <n v="83249"/>
    <n v="83249"/>
    <s v="60001-100000"/>
    <m/>
    <m/>
    <m/>
    <m/>
    <m/>
    <n v="24312.5"/>
    <n v="75779.5"/>
    <n v="51467"/>
    <n v="-52888"/>
    <n v="152980"/>
    <n v="83249"/>
  </r>
  <r>
    <n v="216559"/>
    <d v="2014-06-12T09:34:09"/>
    <x v="0"/>
    <x v="1"/>
    <x v="0"/>
    <s v="c5"/>
    <n v="81440"/>
    <n v="81440"/>
    <s v="60001-100000"/>
    <m/>
    <m/>
    <m/>
    <m/>
    <m/>
    <n v="24308.25"/>
    <n v="75661.5"/>
    <n v="51353.25"/>
    <n v="-52721.625"/>
    <n v="152691.375"/>
    <n v="81440"/>
  </r>
  <r>
    <n v="80631"/>
    <d v="2014-06-24T15:03:55"/>
    <x v="0"/>
    <x v="0"/>
    <x v="1"/>
    <s v="c9"/>
    <n v="19001"/>
    <n v="19001"/>
    <s v="0-20,000"/>
    <m/>
    <m/>
    <m/>
    <m/>
    <m/>
    <n v="24304"/>
    <n v="75537"/>
    <n v="51233"/>
    <n v="-52545.5"/>
    <n v="152386.5"/>
    <n v="19001"/>
  </r>
  <r>
    <n v="959607"/>
    <d v="2014-06-26T17:58:23"/>
    <x v="0"/>
    <x v="0"/>
    <x v="1"/>
    <s v="c9"/>
    <n v="54297"/>
    <n v="54297"/>
    <s v="40001-60000"/>
    <m/>
    <m/>
    <m/>
    <m/>
    <m/>
    <n v="24316.75"/>
    <n v="75578.5"/>
    <n v="51261.75"/>
    <n v="-52575.875"/>
    <n v="152471.125"/>
    <n v="54297"/>
  </r>
  <r>
    <n v="284374"/>
    <d v="2014-06-27T12:36:27"/>
    <x v="0"/>
    <x v="0"/>
    <x v="1"/>
    <s v="c9"/>
    <n v="15605"/>
    <n v="15605"/>
    <s v="0-20,000"/>
    <m/>
    <m/>
    <m/>
    <m/>
    <m/>
    <n v="24312.5"/>
    <n v="75620"/>
    <n v="51307.5"/>
    <n v="-52648.75"/>
    <n v="152581.25"/>
    <n v="15605"/>
  </r>
  <r>
    <n v="834943"/>
    <d v="2014-06-27T12:37:25"/>
    <x v="0"/>
    <x v="1"/>
    <x v="1"/>
    <s v="c9"/>
    <n v="79647"/>
    <n v="79647"/>
    <s v="60001-100000"/>
    <m/>
    <m/>
    <m/>
    <m/>
    <m/>
    <n v="24324.5"/>
    <n v="75661.5"/>
    <n v="51337"/>
    <n v="-52681"/>
    <n v="152667"/>
    <n v="79647"/>
  </r>
  <r>
    <n v="332598"/>
    <d v="2014-06-27T12:38:29"/>
    <x v="0"/>
    <x v="0"/>
    <x v="1"/>
    <s v="c9"/>
    <n v="45687"/>
    <n v="45687"/>
    <s v="40001-60000"/>
    <m/>
    <m/>
    <m/>
    <m/>
    <m/>
    <n v="24321"/>
    <n v="75537"/>
    <n v="51216"/>
    <n v="-52503"/>
    <n v="152361"/>
    <n v="45687"/>
  </r>
  <r>
    <n v="194021"/>
    <d v="2014-06-17T15:14:26"/>
    <x v="0"/>
    <x v="1"/>
    <x v="7"/>
    <s v="i1"/>
    <n v="96469"/>
    <n v="96469"/>
    <s v="60001-100000"/>
    <m/>
    <m/>
    <m/>
    <m/>
    <m/>
    <n v="24316.75"/>
    <n v="75578.5"/>
    <n v="51261.75"/>
    <n v="-52575.875"/>
    <n v="152471.125"/>
    <n v="96469"/>
  </r>
  <r>
    <n v="104148"/>
    <d v="2014-05-14T15:11:13"/>
    <x v="0"/>
    <x v="1"/>
    <x v="0"/>
    <s v="i5"/>
    <n v="76769"/>
    <n v="76769"/>
    <s v="60001-100000"/>
    <m/>
    <m/>
    <m/>
    <m/>
    <m/>
    <n v="24312.5"/>
    <n v="75452"/>
    <n v="51139.5"/>
    <n v="-52396.75"/>
    <n v="152161.25"/>
    <n v="76769"/>
  </r>
  <r>
    <n v="914348"/>
    <d v="2014-08-02T09:25:07"/>
    <x v="0"/>
    <x v="0"/>
    <x v="0"/>
    <s v="c9"/>
    <n v="65430"/>
    <n v="65430"/>
    <s v="60001-100000"/>
    <m/>
    <m/>
    <m/>
    <m/>
    <m/>
    <n v="24308.25"/>
    <n v="75339.75"/>
    <n v="51031.5"/>
    <n v="-52239"/>
    <n v="151887"/>
    <n v="65430"/>
  </r>
  <r>
    <n v="278247"/>
    <d v="2014-08-02T09:26:46"/>
    <x v="1"/>
    <x v="0"/>
    <x v="0"/>
    <s v="c9"/>
    <n v="37637"/>
    <n v="37637"/>
    <s v="20001-40000"/>
    <m/>
    <m/>
    <m/>
    <m/>
    <m/>
    <n v="24304"/>
    <n v="75367"/>
    <n v="51063"/>
    <n v="-52290.5"/>
    <n v="151961.5"/>
    <n v="37637"/>
  </r>
  <r>
    <n v="933819"/>
    <d v="2014-08-03T13:54:52"/>
    <x v="0"/>
    <x v="0"/>
    <x v="0"/>
    <s v="c9"/>
    <n v="39190"/>
    <n v="39190"/>
    <s v="20001-40000"/>
    <m/>
    <m/>
    <m/>
    <m/>
    <m/>
    <n v="24291.25"/>
    <n v="75409.5"/>
    <n v="51118.25"/>
    <n v="-52386.125"/>
    <n v="152086.875"/>
    <n v="39190"/>
  </r>
  <r>
    <n v="428392"/>
    <d v="2014-08-03T13:56:11"/>
    <x v="0"/>
    <x v="0"/>
    <x v="0"/>
    <s v="c9"/>
    <n v="24547"/>
    <n v="24547"/>
    <s v="20001-40000"/>
    <m/>
    <m/>
    <m/>
    <m/>
    <m/>
    <n v="24278.5"/>
    <n v="75452"/>
    <n v="51173.5"/>
    <n v="-52481.75"/>
    <n v="152212.25"/>
    <n v="24547"/>
  </r>
  <r>
    <n v="569483"/>
    <d v="2014-08-04T10:04:18"/>
    <x v="1"/>
    <x v="0"/>
    <x v="0"/>
    <s v="c9"/>
    <n v="53272"/>
    <n v="53272"/>
    <s v="40001-60000"/>
    <m/>
    <m/>
    <m/>
    <m/>
    <m/>
    <n v="24265.75"/>
    <n v="75494.5"/>
    <n v="51228.75"/>
    <n v="-52577.375"/>
    <n v="152337.625"/>
    <n v="53272"/>
  </r>
  <r>
    <n v="349379"/>
    <d v="2014-06-26T14:42:39"/>
    <x v="0"/>
    <x v="1"/>
    <x v="0"/>
    <s v="c9"/>
    <n v="30754"/>
    <n v="30754"/>
    <s v="20001-40000"/>
    <m/>
    <m/>
    <m/>
    <m/>
    <m/>
    <n v="24253"/>
    <n v="75537"/>
    <n v="51284"/>
    <n v="-52673"/>
    <n v="152463"/>
    <n v="30754"/>
  </r>
  <r>
    <n v="342597"/>
    <d v="2014-05-23T11:57:16"/>
    <x v="1"/>
    <x v="0"/>
    <x v="0"/>
    <s v="c5"/>
    <n v="15538"/>
    <n v="15538"/>
    <s v="0-20,000"/>
    <m/>
    <m/>
    <m/>
    <m/>
    <m/>
    <n v="24141.75"/>
    <n v="75578.5"/>
    <n v="51436.75"/>
    <n v="-53013.375"/>
    <n v="152733.625"/>
    <n v="15538"/>
  </r>
  <r>
    <n v="99001"/>
    <d v="2014-05-24T11:34:20"/>
    <x v="0"/>
    <x v="1"/>
    <x v="0"/>
    <s v="c5"/>
    <n v="91005"/>
    <n v="91005"/>
    <s v="60001-100000"/>
    <m/>
    <m/>
    <m/>
    <m/>
    <m/>
    <n v="24278.5"/>
    <n v="75620"/>
    <n v="51341.5"/>
    <n v="-52733.75"/>
    <n v="152632.25"/>
    <n v="91005"/>
  </r>
  <r>
    <n v="807834"/>
    <d v="2014-05-14T10:18:48"/>
    <x v="0"/>
    <x v="0"/>
    <x v="0"/>
    <s v="c9"/>
    <n v="76171"/>
    <n v="76171"/>
    <s v="60001-100000"/>
    <m/>
    <m/>
    <m/>
    <m/>
    <m/>
    <n v="24265.75"/>
    <n v="75494.5"/>
    <n v="51228.75"/>
    <n v="-52577.375"/>
    <n v="152337.625"/>
    <n v="76171"/>
  </r>
  <r>
    <n v="754473"/>
    <d v="2014-05-27T19:17:45"/>
    <x v="1"/>
    <x v="0"/>
    <x v="0"/>
    <s v="c9"/>
    <n v="47499"/>
    <n v="47499"/>
    <s v="40001-60000"/>
    <m/>
    <m/>
    <m/>
    <m/>
    <m/>
    <n v="24253"/>
    <n v="75367"/>
    <n v="51114"/>
    <n v="-52418"/>
    <n v="152038"/>
    <n v="47499"/>
  </r>
  <r>
    <n v="386141"/>
    <d v="2014-05-29T17:28:56"/>
    <x v="1"/>
    <x v="0"/>
    <x v="0"/>
    <s v="c9"/>
    <n v="67655"/>
    <n v="67655"/>
    <s v="60001-100000"/>
    <m/>
    <m/>
    <m/>
    <m/>
    <m/>
    <n v="24141.75"/>
    <n v="75409.5"/>
    <n v="51267.75"/>
    <n v="-52759.875"/>
    <n v="152311.125"/>
    <n v="67655"/>
  </r>
  <r>
    <n v="747091"/>
    <d v="2014-05-29T17:27:52"/>
    <x v="0"/>
    <x v="1"/>
    <x v="0"/>
    <s v="c9"/>
    <n v="89188"/>
    <n v="89188"/>
    <s v="60001-100000"/>
    <m/>
    <m/>
    <m/>
    <m/>
    <m/>
    <n v="24030.5"/>
    <n v="75452"/>
    <n v="51421.5"/>
    <n v="-53101.75"/>
    <n v="152584.25"/>
    <n v="89188"/>
  </r>
  <r>
    <n v="407569"/>
    <d v="2014-05-29T17:29:28"/>
    <x v="0"/>
    <x v="1"/>
    <x v="0"/>
    <s v="c9"/>
    <n v="56937"/>
    <n v="56937"/>
    <s v="40001-60000"/>
    <m/>
    <m/>
    <m/>
    <m/>
    <m/>
    <n v="23919.25"/>
    <n v="75339.75"/>
    <n v="51420.5"/>
    <n v="-53211.5"/>
    <n v="152470.5"/>
    <n v="56937"/>
  </r>
  <r>
    <n v="152476"/>
    <d v="2014-06-03T09:12:16"/>
    <x v="1"/>
    <x v="0"/>
    <x v="0"/>
    <s v="b9"/>
    <n v="23516"/>
    <n v="23516"/>
    <s v="20001-40000"/>
    <m/>
    <m/>
    <m/>
    <m/>
    <m/>
    <n v="23808"/>
    <n v="75367"/>
    <n v="51559"/>
    <n v="-53530.5"/>
    <n v="152705.5"/>
    <n v="23516"/>
  </r>
  <r>
    <n v="882516"/>
    <d v="2014-06-06T15:35:24"/>
    <x v="0"/>
    <x v="0"/>
    <x v="0"/>
    <s v="b9"/>
    <n v="81497"/>
    <n v="81497"/>
    <s v="60001-100000"/>
    <m/>
    <m/>
    <m/>
    <m/>
    <m/>
    <n v="24141.75"/>
    <n v="75409.5"/>
    <n v="51267.75"/>
    <n v="-52759.875"/>
    <n v="152311.125"/>
    <n v="81497"/>
  </r>
  <r>
    <n v="964616"/>
    <d v="2014-06-06T15:37:16"/>
    <x v="0"/>
    <x v="0"/>
    <x v="0"/>
    <s v="b9"/>
    <n v="73705"/>
    <n v="73705"/>
    <s v="60001-100000"/>
    <m/>
    <m/>
    <m/>
    <m/>
    <m/>
    <n v="24030.5"/>
    <n v="75312.5"/>
    <n v="51282"/>
    <n v="-52892.5"/>
    <n v="152235.5"/>
    <n v="73705"/>
  </r>
  <r>
    <n v="139932"/>
    <d v="2014-06-06T15:38:16"/>
    <x v="0"/>
    <x v="0"/>
    <x v="0"/>
    <s v="b9"/>
    <n v="11292"/>
    <n v="11292"/>
    <s v="0-20,000"/>
    <m/>
    <m/>
    <m/>
    <m/>
    <m/>
    <n v="23919.25"/>
    <n v="75339.75"/>
    <n v="51420.5"/>
    <n v="-53211.5"/>
    <n v="152470.5"/>
    <n v="11292"/>
  </r>
  <r>
    <n v="269036"/>
    <d v="2014-06-09T09:26:31"/>
    <x v="0"/>
    <x v="0"/>
    <x v="0"/>
    <s v="c9"/>
    <n v="32743"/>
    <n v="32743"/>
    <s v="20001-40000"/>
    <m/>
    <m/>
    <m/>
    <m/>
    <m/>
    <n v="24253"/>
    <n v="75367"/>
    <n v="51114"/>
    <n v="-52418"/>
    <n v="152038"/>
    <n v="32743"/>
  </r>
  <r>
    <n v="924897"/>
    <d v="2014-06-11T13:52:05"/>
    <x v="0"/>
    <x v="0"/>
    <x v="0"/>
    <s v="c9"/>
    <n v="59616"/>
    <n v="59616"/>
    <s v="40001-60000"/>
    <m/>
    <m/>
    <m/>
    <m/>
    <m/>
    <n v="24141.75"/>
    <n v="75409.5"/>
    <n v="51267.75"/>
    <n v="-52759.875"/>
    <n v="152311.125"/>
    <n v="59616"/>
  </r>
  <r>
    <n v="426029"/>
    <d v="2014-06-11T13:53:00"/>
    <x v="0"/>
    <x v="1"/>
    <x v="0"/>
    <s v="c9"/>
    <n v="13347"/>
    <n v="13347"/>
    <s v="0-20,000"/>
    <m/>
    <m/>
    <m/>
    <m/>
    <m/>
    <n v="24030.5"/>
    <n v="75452"/>
    <n v="51421.5"/>
    <n v="-53101.75"/>
    <n v="152584.25"/>
    <n v="13347"/>
  </r>
  <r>
    <n v="242383"/>
    <d v="2014-06-11T13:53:28"/>
    <x v="0"/>
    <x v="0"/>
    <x v="0"/>
    <s v="c9"/>
    <n v="36348"/>
    <n v="36348"/>
    <s v="20001-40000"/>
    <m/>
    <m/>
    <m/>
    <m/>
    <m/>
    <n v="24265.75"/>
    <n v="75494.5"/>
    <n v="51228.75"/>
    <n v="-52577.375"/>
    <n v="152337.625"/>
    <n v="36348"/>
  </r>
  <r>
    <n v="899150"/>
    <d v="2014-06-11T13:54:53"/>
    <x v="0"/>
    <x v="1"/>
    <x v="0"/>
    <s v="c9"/>
    <n v="42654"/>
    <n v="42654"/>
    <s v="40001-60000"/>
    <m/>
    <m/>
    <m/>
    <m/>
    <m/>
    <n v="24253"/>
    <n v="75537"/>
    <n v="51284"/>
    <n v="-52673"/>
    <n v="152463"/>
    <n v="42654"/>
  </r>
  <r>
    <n v="573978"/>
    <d v="2014-06-11T13:56:50"/>
    <x v="0"/>
    <x v="1"/>
    <x v="0"/>
    <s v="c9"/>
    <n v="90203"/>
    <n v="90203"/>
    <s v="60001-100000"/>
    <m/>
    <m/>
    <m/>
    <m/>
    <m/>
    <n v="24141.75"/>
    <n v="75578.5"/>
    <n v="51436.75"/>
    <n v="-53013.375"/>
    <n v="152733.625"/>
    <n v="90203"/>
  </r>
  <r>
    <n v="206593"/>
    <d v="2014-07-29T08:20:06"/>
    <x v="0"/>
    <x v="0"/>
    <x v="6"/>
    <s v="i6"/>
    <n v="70239"/>
    <n v="70239"/>
    <s v="60001-100000"/>
    <m/>
    <m/>
    <m/>
    <m/>
    <m/>
    <n v="24030.5"/>
    <n v="75452"/>
    <n v="51421.5"/>
    <n v="-53101.75"/>
    <n v="152584.25"/>
    <n v="70239"/>
  </r>
  <r>
    <n v="955275"/>
    <d v="2014-07-29T08:21:55"/>
    <x v="0"/>
    <x v="0"/>
    <x v="6"/>
    <s v="i6"/>
    <n v="14810"/>
    <n v="14810"/>
    <s v="0-20,000"/>
    <m/>
    <m/>
    <m/>
    <m/>
    <m/>
    <n v="23919.25"/>
    <n v="75494.5"/>
    <n v="51575.25"/>
    <n v="-53443.625"/>
    <n v="152857.375"/>
    <n v="14810"/>
  </r>
  <r>
    <n v="195343"/>
    <d v="2014-06-22T14:36:57"/>
    <x v="0"/>
    <x v="1"/>
    <x v="1"/>
    <s v="i1"/>
    <n v="66540"/>
    <n v="66540"/>
    <s v="60001-100000"/>
    <m/>
    <m/>
    <m/>
    <m/>
    <m/>
    <n v="24253"/>
    <n v="75537"/>
    <n v="51284"/>
    <n v="-52673"/>
    <n v="152463"/>
    <n v="66540"/>
  </r>
  <r>
    <n v="411295"/>
    <d v="2014-06-22T14:38:31"/>
    <x v="0"/>
    <x v="0"/>
    <x v="1"/>
    <s v="i1"/>
    <n v="98070"/>
    <n v="98070"/>
    <s v="60001-100000"/>
    <m/>
    <m/>
    <m/>
    <m/>
    <m/>
    <n v="24141.75"/>
    <n v="75578.5"/>
    <n v="51436.75"/>
    <n v="-53013.375"/>
    <n v="152733.625"/>
    <n v="98070"/>
  </r>
  <r>
    <n v="927062"/>
    <d v="2014-06-29T11:34:17"/>
    <x v="0"/>
    <x v="1"/>
    <x v="1"/>
    <s v="i1"/>
    <n v="11124"/>
    <n v="11124"/>
    <s v="0-20,000"/>
    <m/>
    <m/>
    <m/>
    <m/>
    <m/>
    <n v="24030.5"/>
    <n v="75452"/>
    <n v="51421.5"/>
    <n v="-53101.75"/>
    <n v="152584.25"/>
    <n v="11124"/>
  </r>
  <r>
    <n v="462575"/>
    <d v="2014-07-05T12:04:23"/>
    <x v="0"/>
    <x v="0"/>
    <x v="1"/>
    <s v="i1"/>
    <n v="18428"/>
    <n v="18428"/>
    <s v="0-20,000"/>
    <m/>
    <m/>
    <m/>
    <m/>
    <m/>
    <n v="24265.75"/>
    <n v="75494.5"/>
    <n v="51228.75"/>
    <n v="-52577.375"/>
    <n v="152337.625"/>
    <n v="18428"/>
  </r>
  <r>
    <n v="798002"/>
    <d v="2014-07-05T12:05:27"/>
    <x v="0"/>
    <x v="0"/>
    <x v="1"/>
    <s v="i1"/>
    <n v="13714"/>
    <n v="13714"/>
    <s v="0-20,000"/>
    <m/>
    <m/>
    <m/>
    <m/>
    <m/>
    <n v="24304"/>
    <n v="75537"/>
    <n v="51233"/>
    <n v="-52545.5"/>
    <n v="152386.5"/>
    <n v="13714"/>
  </r>
  <r>
    <n v="370088"/>
    <d v="2014-05-05T19:30:04"/>
    <x v="1"/>
    <x v="0"/>
    <x v="0"/>
    <s v="i5"/>
    <n v="25850"/>
    <n v="25850"/>
    <s v="20001-40000"/>
    <m/>
    <m/>
    <m/>
    <m/>
    <m/>
    <n v="24316.75"/>
    <n v="75578.5"/>
    <n v="51261.75"/>
    <n v="-52575.875"/>
    <n v="152471.125"/>
    <n v="25850"/>
  </r>
  <r>
    <n v="704987"/>
    <d v="2014-05-14T11:29:10"/>
    <x v="0"/>
    <x v="0"/>
    <x v="0"/>
    <s v="i5"/>
    <n v="78918"/>
    <n v="78918"/>
    <s v="60001-100000"/>
    <m/>
    <m/>
    <m/>
    <m/>
    <m/>
    <n v="24312.5"/>
    <n v="75620"/>
    <n v="51307.5"/>
    <n v="-52648.75"/>
    <n v="152581.25"/>
    <n v="78918"/>
  </r>
  <r>
    <n v="818107"/>
    <d v="2014-05-14T11:29:33"/>
    <x v="0"/>
    <x v="1"/>
    <x v="0"/>
    <s v="i5"/>
    <n v="40759"/>
    <n v="40759"/>
    <s v="40001-60000"/>
    <m/>
    <m/>
    <m/>
    <m/>
    <m/>
    <n v="24308.25"/>
    <n v="75494.5"/>
    <n v="51186.25"/>
    <n v="-52471.125"/>
    <n v="152273.875"/>
    <n v="40759"/>
  </r>
  <r>
    <n v="839005"/>
    <d v="2014-05-14T11:29:12"/>
    <x v="0"/>
    <x v="2"/>
    <x v="0"/>
    <s v="i5"/>
    <n v="52645"/>
    <n v="52645"/>
    <s v="40001-60000"/>
    <m/>
    <m/>
    <m/>
    <m/>
    <m/>
    <n v="24304"/>
    <n v="75537"/>
    <n v="51233"/>
    <n v="-52545.5"/>
    <n v="152386.5"/>
    <n v="52645"/>
  </r>
  <r>
    <n v="154483"/>
    <d v="2014-06-24T17:46:40"/>
    <x v="0"/>
    <x v="0"/>
    <x v="1"/>
    <s v="i7"/>
    <n v="67602"/>
    <n v="67602"/>
    <s v="60001-100000"/>
    <m/>
    <m/>
    <m/>
    <m/>
    <m/>
    <n v="24291.25"/>
    <n v="75578.5"/>
    <n v="51287.25"/>
    <n v="-52639.625"/>
    <n v="152509.375"/>
    <n v="67602"/>
  </r>
  <r>
    <n v="943922"/>
    <d v="2014-06-24T17:47:16"/>
    <x v="0"/>
    <x v="0"/>
    <x v="1"/>
    <s v="i7"/>
    <n v="1282"/>
    <n v="1282"/>
    <s v="0-20,000"/>
    <m/>
    <m/>
    <m/>
    <m/>
    <m/>
    <n v="24278.5"/>
    <n v="75620"/>
    <n v="51341.5"/>
    <n v="-52733.75"/>
    <n v="152632.25"/>
    <n v="1282"/>
  </r>
  <r>
    <n v="335959"/>
    <d v="2014-06-25T16:58:56"/>
    <x v="0"/>
    <x v="0"/>
    <x v="0"/>
    <s v="i7"/>
    <n v="93852"/>
    <n v="93852"/>
    <s v="60001-100000"/>
    <m/>
    <m/>
    <m/>
    <m/>
    <m/>
    <n v="24308.25"/>
    <n v="75661.5"/>
    <n v="51353.25"/>
    <n v="-52721.625"/>
    <n v="152691.375"/>
    <n v="93852"/>
  </r>
  <r>
    <n v="253006"/>
    <d v="2014-05-22T08:27:39"/>
    <x v="0"/>
    <x v="0"/>
    <x v="5"/>
    <s v="c5"/>
    <n v="40692"/>
    <n v="40692"/>
    <s v="40001-60000"/>
    <m/>
    <m/>
    <m/>
    <m/>
    <m/>
    <n v="24304"/>
    <n v="75537"/>
    <n v="51233"/>
    <n v="-52545.5"/>
    <n v="152386.5"/>
    <n v="40692"/>
  </r>
  <r>
    <n v="95442"/>
    <d v="2014-06-03T22:49:14"/>
    <x v="0"/>
    <x v="0"/>
    <x v="0"/>
    <s v="b9"/>
    <n v="24829"/>
    <n v="24829"/>
    <s v="20001-40000"/>
    <m/>
    <m/>
    <m/>
    <m/>
    <m/>
    <n v="24291.25"/>
    <n v="75578.5"/>
    <n v="51287.25"/>
    <n v="-52639.625"/>
    <n v="152509.375"/>
    <n v="24829"/>
  </r>
  <r>
    <n v="284227"/>
    <d v="2014-06-05T11:44:00"/>
    <x v="0"/>
    <x v="1"/>
    <x v="0"/>
    <s v="b9"/>
    <n v="16168"/>
    <n v="16168"/>
    <s v="0-20,000"/>
    <m/>
    <m/>
    <m/>
    <m/>
    <m/>
    <n v="24278.5"/>
    <n v="75620"/>
    <n v="51341.5"/>
    <n v="-52733.75"/>
    <n v="152632.25"/>
    <n v="16168"/>
  </r>
  <r>
    <n v="340030"/>
    <d v="2014-06-05T11:47:00"/>
    <x v="0"/>
    <x v="0"/>
    <x v="0"/>
    <s v="b9"/>
    <n v="60454"/>
    <n v="60454"/>
    <s v="60001-100000"/>
    <m/>
    <m/>
    <m/>
    <m/>
    <m/>
    <n v="24308.25"/>
    <n v="75661.5"/>
    <n v="51353.25"/>
    <n v="-52721.625"/>
    <n v="152691.375"/>
    <n v="60454"/>
  </r>
  <r>
    <n v="613923"/>
    <d v="2014-06-03T13:06:11"/>
    <x v="1"/>
    <x v="0"/>
    <x v="1"/>
    <s v="c9"/>
    <n v="70137"/>
    <n v="70137"/>
    <s v="60001-100000"/>
    <m/>
    <m/>
    <m/>
    <m/>
    <m/>
    <n v="24304"/>
    <n v="75703"/>
    <n v="51399"/>
    <n v="-52794.5"/>
    <n v="152801.5"/>
    <n v="70137"/>
  </r>
  <r>
    <n v="233335"/>
    <d v="2014-05-25T14:43:27"/>
    <x v="0"/>
    <x v="0"/>
    <x v="0"/>
    <s v="i5"/>
    <n v="15998"/>
    <n v="15998"/>
    <s v="0-20,000"/>
    <m/>
    <m/>
    <m/>
    <m/>
    <m/>
    <n v="24291.25"/>
    <n v="75741.25"/>
    <n v="51450"/>
    <n v="-52883.75"/>
    <n v="152916.25"/>
    <n v="15998"/>
  </r>
  <r>
    <n v="670258"/>
    <d v="2014-05-14T15:55:37"/>
    <x v="0"/>
    <x v="1"/>
    <x v="1"/>
    <s v="c8"/>
    <n v="30567"/>
    <n v="30567"/>
    <s v="20001-40000"/>
    <m/>
    <m/>
    <m/>
    <m/>
    <m/>
    <n v="24312.5"/>
    <n v="75779.5"/>
    <n v="51467"/>
    <n v="-52888"/>
    <n v="152980"/>
    <n v="30567"/>
  </r>
  <r>
    <n v="714579"/>
    <d v="2014-05-19T10:22:21"/>
    <x v="0"/>
    <x v="0"/>
    <x v="1"/>
    <s v="c8"/>
    <n v="31784"/>
    <n v="31784"/>
    <s v="20001-40000"/>
    <m/>
    <m/>
    <m/>
    <m/>
    <m/>
    <n v="24308.25"/>
    <n v="75817.75"/>
    <n v="51509.5"/>
    <n v="-52956"/>
    <n v="153082"/>
    <n v="31784"/>
  </r>
  <r>
    <n v="428003"/>
    <d v="2014-06-13T18:44:48"/>
    <x v="0"/>
    <x v="0"/>
    <x v="0"/>
    <s v="c5"/>
    <n v="16146"/>
    <n v="16146"/>
    <s v="0-20,000"/>
    <m/>
    <m/>
    <m/>
    <m/>
    <m/>
    <n v="24304"/>
    <n v="75856"/>
    <n v="51552"/>
    <n v="-53024"/>
    <n v="153184"/>
    <n v="16146"/>
  </r>
  <r>
    <n v="166730"/>
    <d v="2014-06-15T14:04:55"/>
    <x v="0"/>
    <x v="1"/>
    <x v="0"/>
    <s v="c5"/>
    <n v="49047"/>
    <n v="49047"/>
    <s v="40001-60000"/>
    <m/>
    <m/>
    <m/>
    <m/>
    <m/>
    <n v="24316.75"/>
    <n v="75979.25"/>
    <n v="51662.5"/>
    <n v="-53177"/>
    <n v="153473"/>
    <n v="49047"/>
  </r>
  <r>
    <n v="393306"/>
    <d v="2014-06-15T14:09:02"/>
    <x v="0"/>
    <x v="1"/>
    <x v="0"/>
    <s v="c5"/>
    <n v="86931"/>
    <n v="86931"/>
    <s v="60001-100000"/>
    <m/>
    <m/>
    <m/>
    <m/>
    <m/>
    <n v="24312.5"/>
    <n v="76102.5"/>
    <n v="51790"/>
    <n v="-53372.5"/>
    <n v="153787.5"/>
    <n v="86931"/>
  </r>
  <r>
    <n v="766601"/>
    <d v="2014-06-15T14:06:39"/>
    <x v="0"/>
    <x v="1"/>
    <x v="0"/>
    <s v="c5"/>
    <n v="12777"/>
    <n v="12777"/>
    <s v="0-20,000"/>
    <m/>
    <m/>
    <m/>
    <m/>
    <m/>
    <n v="24308.25"/>
    <n v="75817.75"/>
    <n v="51509.5"/>
    <n v="-52956"/>
    <n v="153082"/>
    <n v="12777"/>
  </r>
  <r>
    <n v="205081"/>
    <d v="2014-06-27T07:37:13"/>
    <x v="0"/>
    <x v="1"/>
    <x v="0"/>
    <s v="c5"/>
    <n v="63025"/>
    <n v="63025"/>
    <s v="60001-100000"/>
    <m/>
    <m/>
    <m/>
    <m/>
    <m/>
    <n v="24321"/>
    <n v="75856"/>
    <n v="51535"/>
    <n v="-52981.5"/>
    <n v="153158.5"/>
    <n v="63025"/>
  </r>
  <r>
    <n v="590033"/>
    <d v="2014-06-27T07:40:40"/>
    <x v="0"/>
    <x v="0"/>
    <x v="0"/>
    <s v="c5"/>
    <n v="80132"/>
    <n v="80132"/>
    <s v="60001-100000"/>
    <m/>
    <m/>
    <m/>
    <m/>
    <m/>
    <n v="24316.75"/>
    <n v="75979.25"/>
    <n v="51662.5"/>
    <n v="-53177"/>
    <n v="153473"/>
    <n v="80132"/>
  </r>
  <r>
    <n v="600601"/>
    <d v="2014-06-27T07:41:24"/>
    <x v="0"/>
    <x v="0"/>
    <x v="0"/>
    <s v="c5"/>
    <n v="66395"/>
    <n v="66395"/>
    <s v="60001-100000"/>
    <m/>
    <m/>
    <m/>
    <m/>
    <m/>
    <n v="24312.5"/>
    <n v="75779.5"/>
    <n v="51467"/>
    <n v="-52888"/>
    <n v="152980"/>
    <n v="66395"/>
  </r>
  <r>
    <n v="654314"/>
    <d v="2014-07-03T12:30:02"/>
    <x v="0"/>
    <x v="1"/>
    <x v="0"/>
    <s v="c5"/>
    <n v="96192"/>
    <n v="96192"/>
    <s v="60001-100000"/>
    <m/>
    <m/>
    <m/>
    <m/>
    <m/>
    <n v="24308.25"/>
    <n v="75817.75"/>
    <n v="51509.5"/>
    <n v="-52956"/>
    <n v="153082"/>
    <n v="96192"/>
  </r>
  <r>
    <n v="861346"/>
    <d v="2014-07-09T11:42:15"/>
    <x v="0"/>
    <x v="0"/>
    <x v="0"/>
    <s v="c5"/>
    <n v="24321"/>
    <n v="24321"/>
    <s v="20001-40000"/>
    <m/>
    <m/>
    <m/>
    <m/>
    <m/>
    <n v="24304"/>
    <n v="75703"/>
    <n v="51399"/>
    <n v="-52794.5"/>
    <n v="152801.5"/>
    <n v="24321"/>
  </r>
  <r>
    <n v="461784"/>
    <d v="2014-07-15T15:17:20"/>
    <x v="0"/>
    <x v="0"/>
    <x v="1"/>
    <s v="c5"/>
    <n v="51887"/>
    <n v="51887"/>
    <s v="40001-60000"/>
    <m/>
    <m/>
    <m/>
    <m/>
    <m/>
    <n v="24291.25"/>
    <n v="75741.25"/>
    <n v="51450"/>
    <n v="-52883.75"/>
    <n v="152916.25"/>
    <n v="51887"/>
  </r>
  <r>
    <n v="648830"/>
    <d v="2014-06-20T18:00:41"/>
    <x v="0"/>
    <x v="0"/>
    <x v="4"/>
    <s v="c5"/>
    <n v="3733"/>
    <n v="3733"/>
    <s v="0-20,000"/>
    <m/>
    <m/>
    <m/>
    <m/>
    <m/>
    <n v="24278.5"/>
    <n v="75779.5"/>
    <n v="51501"/>
    <n v="-52973"/>
    <n v="153031"/>
    <n v="3733"/>
  </r>
  <r>
    <n v="278190"/>
    <d v="2014-06-20T18:01:11"/>
    <x v="0"/>
    <x v="0"/>
    <x v="4"/>
    <s v="c5"/>
    <n v="72534"/>
    <n v="72534"/>
    <s v="60001-100000"/>
    <m/>
    <m/>
    <m/>
    <m/>
    <m/>
    <n v="24311.75"/>
    <n v="75817.75"/>
    <n v="51506"/>
    <n v="-52947.25"/>
    <n v="153076.75"/>
    <n v="72534"/>
  </r>
  <r>
    <n v="947445"/>
    <d v="2014-07-17T08:02:49"/>
    <x v="0"/>
    <x v="0"/>
    <x v="1"/>
    <s v="c9"/>
    <n v="66288"/>
    <n v="66288"/>
    <s v="60001-100000"/>
    <m/>
    <m/>
    <m/>
    <m/>
    <m/>
    <n v="24304"/>
    <n v="75856"/>
    <n v="51552"/>
    <n v="-53024"/>
    <n v="153184"/>
    <n v="66288"/>
  </r>
  <r>
    <n v="524355"/>
    <d v="2014-05-29T13:39:00"/>
    <x v="0"/>
    <x v="0"/>
    <x v="2"/>
    <s v="i5"/>
    <n v="82115"/>
    <n v="82115"/>
    <s v="60001-100000"/>
    <m/>
    <m/>
    <m/>
    <m/>
    <m/>
    <n v="24291.25"/>
    <n v="75979.25"/>
    <n v="51688"/>
    <n v="-53240.75"/>
    <n v="153511.25"/>
    <n v="82115"/>
  </r>
  <r>
    <n v="546318"/>
    <d v="2014-07-15T15:37:48"/>
    <x v="0"/>
    <x v="0"/>
    <x v="1"/>
    <s v="i5"/>
    <n v="65881"/>
    <n v="65881"/>
    <s v="60001-100000"/>
    <m/>
    <m/>
    <m/>
    <m/>
    <m/>
    <n v="24278.5"/>
    <n v="75779.5"/>
    <n v="51501"/>
    <n v="-52973"/>
    <n v="153031"/>
    <n v="65881"/>
  </r>
  <r>
    <n v="55540"/>
    <d v="2014-07-15T15:41:22"/>
    <x v="0"/>
    <x v="0"/>
    <x v="1"/>
    <s v="i5"/>
    <n v="85386"/>
    <n v="85386"/>
    <s v="60001-100000"/>
    <m/>
    <m/>
    <m/>
    <m/>
    <m/>
    <n v="24265.75"/>
    <n v="75817.75"/>
    <n v="51552"/>
    <n v="-53062.25"/>
    <n v="153145.75"/>
    <n v="85386"/>
  </r>
  <r>
    <n v="985010"/>
    <d v="2014-07-15T15:41:53"/>
    <x v="0"/>
    <x v="1"/>
    <x v="1"/>
    <s v="i5"/>
    <n v="10527"/>
    <n v="10527"/>
    <s v="0-20,000"/>
    <m/>
    <m/>
    <m/>
    <m/>
    <m/>
    <n v="24253"/>
    <n v="75703"/>
    <n v="51450"/>
    <n v="-52922"/>
    <n v="152878"/>
    <n v="10527"/>
  </r>
  <r>
    <n v="199723"/>
    <d v="2014-07-18T13:01:09"/>
    <x v="0"/>
    <x v="0"/>
    <x v="1"/>
    <s v="i5"/>
    <n v="88305"/>
    <n v="88305"/>
    <s v="60001-100000"/>
    <m/>
    <m/>
    <m/>
    <m/>
    <m/>
    <n v="24291.25"/>
    <n v="75741.25"/>
    <n v="51450"/>
    <n v="-52883.75"/>
    <n v="152916.25"/>
    <n v="88305"/>
  </r>
  <r>
    <n v="490261"/>
    <d v="2014-05-20T15:35:55"/>
    <x v="0"/>
    <x v="1"/>
    <x v="0"/>
    <s v="c5"/>
    <n v="92225"/>
    <n v="92225"/>
    <s v="60001-100000"/>
    <m/>
    <m/>
    <m/>
    <m/>
    <m/>
    <n v="24278.5"/>
    <n v="75620"/>
    <n v="51341.5"/>
    <n v="-52733.75"/>
    <n v="152632.25"/>
    <n v="92225"/>
  </r>
  <r>
    <n v="304067"/>
    <d v="2014-05-22T23:11:20"/>
    <x v="0"/>
    <x v="1"/>
    <x v="0"/>
    <s v="i7"/>
    <n v="32807"/>
    <n v="32807"/>
    <s v="20001-40000"/>
    <m/>
    <m/>
    <m/>
    <m/>
    <m/>
    <n v="24265.75"/>
    <n v="75494.5"/>
    <n v="51228.75"/>
    <n v="-52577.375"/>
    <n v="152337.625"/>
    <n v="32807"/>
  </r>
  <r>
    <n v="318093"/>
    <d v="2014-05-29T11:40:47"/>
    <x v="0"/>
    <x v="0"/>
    <x v="1"/>
    <s v="i5"/>
    <n v="28028"/>
    <n v="28028"/>
    <s v="20001-40000"/>
    <m/>
    <m/>
    <m/>
    <m/>
    <m/>
    <n v="24253"/>
    <n v="75537"/>
    <n v="51284"/>
    <n v="-52673"/>
    <n v="152463"/>
    <n v="28028"/>
  </r>
  <r>
    <n v="523093"/>
    <d v="2014-05-30T09:43:17"/>
    <x v="0"/>
    <x v="0"/>
    <x v="1"/>
    <s v="i5"/>
    <n v="45999"/>
    <n v="45999"/>
    <s v="40001-60000"/>
    <m/>
    <m/>
    <m/>
    <m/>
    <m/>
    <n v="24141.75"/>
    <n v="75578.5"/>
    <n v="51436.75"/>
    <n v="-53013.375"/>
    <n v="152733.625"/>
    <n v="45999"/>
  </r>
  <r>
    <n v="637940"/>
    <d v="2014-05-16T16:40:55"/>
    <x v="1"/>
    <x v="0"/>
    <x v="0"/>
    <s v="c5"/>
    <n v="52985"/>
    <n v="52985"/>
    <s v="40001-60000"/>
    <m/>
    <m/>
    <m/>
    <m/>
    <m/>
    <n v="24030.5"/>
    <n v="75620"/>
    <n v="51589.5"/>
    <n v="-53353.75"/>
    <n v="153004.25"/>
    <n v="52985"/>
  </r>
  <r>
    <n v="492638"/>
    <d v="2014-05-16T16:42:23"/>
    <x v="0"/>
    <x v="0"/>
    <x v="0"/>
    <s v="c5"/>
    <n v="86944"/>
    <n v="86944"/>
    <s v="60001-100000"/>
    <m/>
    <m/>
    <m/>
    <m/>
    <m/>
    <n v="23919.25"/>
    <n v="75661.5"/>
    <n v="51742.25"/>
    <n v="-53694.125"/>
    <n v="153274.875"/>
    <n v="86944"/>
  </r>
  <r>
    <n v="819274"/>
    <d v="2014-07-19T06:11:34"/>
    <x v="0"/>
    <x v="0"/>
    <x v="1"/>
    <s v="c5"/>
    <n v="19525"/>
    <n v="19525"/>
    <s v="0-20,000"/>
    <m/>
    <m/>
    <m/>
    <m/>
    <m/>
    <n v="23808"/>
    <n v="75537"/>
    <n v="51729"/>
    <n v="-53785.5"/>
    <n v="153130.5"/>
    <n v="19525"/>
  </r>
  <r>
    <n v="421386"/>
    <d v="2014-06-07T15:15:10"/>
    <x v="0"/>
    <x v="1"/>
    <x v="1"/>
    <s v="c5"/>
    <n v="40852"/>
    <n v="40852"/>
    <s v="40001-60000"/>
    <m/>
    <m/>
    <m/>
    <m/>
    <m/>
    <n v="24141.75"/>
    <n v="75578.5"/>
    <n v="51436.75"/>
    <n v="-53013.375"/>
    <n v="152733.625"/>
    <n v="40852"/>
  </r>
  <r>
    <n v="13735"/>
    <d v="2014-06-16T14:33:42"/>
    <x v="0"/>
    <x v="0"/>
    <x v="1"/>
    <s v="c9"/>
    <n v="14881"/>
    <n v="14881"/>
    <s v="0-20,000"/>
    <m/>
    <m/>
    <m/>
    <m/>
    <m/>
    <n v="24030.5"/>
    <n v="75620"/>
    <n v="51589.5"/>
    <n v="-53353.75"/>
    <n v="153004.25"/>
    <n v="14881"/>
  </r>
  <r>
    <n v="616356"/>
    <d v="2014-06-16T14:34:14"/>
    <x v="0"/>
    <x v="1"/>
    <x v="1"/>
    <s v="c9"/>
    <n v="6949"/>
    <n v="6949"/>
    <s v="0-20,000"/>
    <m/>
    <m/>
    <m/>
    <m/>
    <m/>
    <n v="24265.75"/>
    <n v="75661.5"/>
    <n v="51395.75"/>
    <n v="-52827.875"/>
    <n v="152755.125"/>
    <n v="6949"/>
  </r>
  <r>
    <n v="53065"/>
    <d v="2014-06-16T14:35:53"/>
    <x v="0"/>
    <x v="0"/>
    <x v="1"/>
    <s v="c9"/>
    <n v="35111"/>
    <n v="35111"/>
    <s v="20001-40000"/>
    <m/>
    <m/>
    <m/>
    <m/>
    <m/>
    <n v="24304"/>
    <n v="75703"/>
    <n v="51399"/>
    <n v="-52794.5"/>
    <n v="152801.5"/>
    <n v="35111"/>
  </r>
  <r>
    <n v="383237"/>
    <d v="2014-06-16T14:34:11"/>
    <x v="0"/>
    <x v="1"/>
    <x v="1"/>
    <s v="c9"/>
    <n v="12081"/>
    <n v="12081"/>
    <s v="0-20,000"/>
    <m/>
    <m/>
    <m/>
    <m/>
    <m/>
    <n v="24291.25"/>
    <n v="75741.25"/>
    <n v="51450"/>
    <n v="-52883.75"/>
    <n v="152916.25"/>
    <n v="12081"/>
  </r>
  <r>
    <n v="706241"/>
    <d v="2014-06-16T14:35:54"/>
    <x v="0"/>
    <x v="1"/>
    <x v="1"/>
    <s v="c9"/>
    <n v="36774"/>
    <n v="36774"/>
    <s v="20001-40000"/>
    <m/>
    <m/>
    <m/>
    <m/>
    <m/>
    <n v="24319.5"/>
    <n v="75779.5"/>
    <n v="51460"/>
    <n v="-52870.5"/>
    <n v="152969.5"/>
    <n v="36774"/>
  </r>
  <r>
    <n v="569075"/>
    <d v="2014-06-16T14:36:19"/>
    <x v="0"/>
    <x v="1"/>
    <x v="1"/>
    <s v="c9"/>
    <n v="95509"/>
    <n v="95509"/>
    <s v="60001-100000"/>
    <m/>
    <m/>
    <m/>
    <m/>
    <m/>
    <n v="24311.75"/>
    <n v="75817.75"/>
    <n v="51506"/>
    <n v="-52947.25"/>
    <n v="153076.75"/>
    <n v="95509"/>
  </r>
  <r>
    <n v="662219"/>
    <d v="2014-06-16T14:37:22"/>
    <x v="0"/>
    <x v="1"/>
    <x v="1"/>
    <s v="c9"/>
    <n v="72425"/>
    <n v="72425"/>
    <s v="60001-100000"/>
    <m/>
    <m/>
    <m/>
    <m/>
    <m/>
    <n v="24304"/>
    <n v="75703"/>
    <n v="51399"/>
    <n v="-52794.5"/>
    <n v="152801.5"/>
    <n v="72425"/>
  </r>
  <r>
    <n v="168115"/>
    <d v="2014-06-27T16:26:55"/>
    <x v="0"/>
    <x v="1"/>
    <x v="0"/>
    <s v="i7"/>
    <n v="3183"/>
    <n v="3183"/>
    <s v="0-20,000"/>
    <m/>
    <m/>
    <m/>
    <m/>
    <m/>
    <n v="24291.25"/>
    <n v="75741.25"/>
    <n v="51450"/>
    <n v="-52883.75"/>
    <n v="152916.25"/>
    <n v="3183"/>
  </r>
  <r>
    <n v="182618"/>
    <d v="2014-06-27T16:27:26"/>
    <x v="0"/>
    <x v="1"/>
    <x v="0"/>
    <s v="i7"/>
    <n v="20389"/>
    <n v="20389"/>
    <s v="20001-40000"/>
    <m/>
    <m/>
    <m/>
    <m/>
    <m/>
    <n v="24319.5"/>
    <n v="75779.5"/>
    <n v="51460"/>
    <n v="-52870.5"/>
    <n v="152969.5"/>
    <n v="20389"/>
  </r>
  <r>
    <n v="234055"/>
    <d v="2014-06-27T16:27:51"/>
    <x v="0"/>
    <x v="0"/>
    <x v="0"/>
    <s v="i7"/>
    <n v="13109"/>
    <n v="13109"/>
    <s v="0-20,000"/>
    <m/>
    <m/>
    <m/>
    <m/>
    <m/>
    <n v="24412.5"/>
    <n v="75817.75"/>
    <n v="51405.25"/>
    <n v="-52695.375"/>
    <n v="152925.625"/>
    <n v="13109"/>
  </r>
  <r>
    <n v="653501"/>
    <d v="2014-07-04T16:30:08"/>
    <x v="0"/>
    <x v="0"/>
    <x v="0"/>
    <s v="i7"/>
    <n v="91531"/>
    <n v="91531"/>
    <s v="60001-100000"/>
    <m/>
    <m/>
    <m/>
    <m/>
    <m/>
    <n v="24645"/>
    <n v="75856"/>
    <n v="51211"/>
    <n v="-52171.5"/>
    <n v="152672.5"/>
    <n v="91531"/>
  </r>
  <r>
    <n v="44559"/>
    <d v="2014-07-04T16:32:22"/>
    <x v="1"/>
    <x v="0"/>
    <x v="0"/>
    <s v="i7"/>
    <n v="96738"/>
    <n v="96738"/>
    <s v="60001-100000"/>
    <m/>
    <m/>
    <m/>
    <m/>
    <m/>
    <n v="24567.5"/>
    <n v="75741.25"/>
    <n v="51173.75"/>
    <n v="-52193.125"/>
    <n v="152501.875"/>
    <n v="96738"/>
  </r>
  <r>
    <n v="629522"/>
    <d v="2014-07-09T11:54:26"/>
    <x v="0"/>
    <x v="0"/>
    <x v="0"/>
    <s v="i7"/>
    <n v="35998"/>
    <n v="35998"/>
    <s v="20001-40000"/>
    <m/>
    <m/>
    <m/>
    <m/>
    <m/>
    <n v="24490"/>
    <n v="75620"/>
    <n v="51130"/>
    <n v="-52205"/>
    <n v="152315"/>
    <n v="35998"/>
  </r>
  <r>
    <n v="814130"/>
    <d v="2014-07-05T08:02:45"/>
    <x v="1"/>
    <x v="1"/>
    <x v="1"/>
    <s v="c9"/>
    <n v="93726"/>
    <n v="93726"/>
    <s v="60001-100000"/>
    <m/>
    <m/>
    <m/>
    <m/>
    <m/>
    <n v="24412.5"/>
    <n v="75661.5"/>
    <n v="51249"/>
    <n v="-52461"/>
    <n v="152535"/>
    <n v="93726"/>
  </r>
  <r>
    <n v="17432"/>
    <d v="2014-07-05T08:03:20"/>
    <x v="0"/>
    <x v="0"/>
    <x v="1"/>
    <s v="c9"/>
    <n v="95140"/>
    <n v="95140"/>
    <s v="60001-100000"/>
    <m/>
    <m/>
    <m/>
    <m/>
    <m/>
    <n v="24335"/>
    <n v="75537"/>
    <n v="51202"/>
    <n v="-52468"/>
    <n v="152340"/>
    <n v="95140"/>
  </r>
  <r>
    <n v="339628"/>
    <d v="2014-06-12T06:43:05"/>
    <x v="0"/>
    <x v="0"/>
    <x v="0"/>
    <s v="c5"/>
    <n v="41408"/>
    <n v="41408"/>
    <s v="40001-60000"/>
    <m/>
    <m/>
    <m/>
    <m/>
    <m/>
    <n v="24327.25"/>
    <n v="75409.5"/>
    <n v="51082.25"/>
    <n v="-52296.125"/>
    <n v="152032.875"/>
    <n v="41408"/>
  </r>
  <r>
    <n v="73232"/>
    <d v="2014-06-26T23:10:21"/>
    <x v="0"/>
    <x v="0"/>
    <x v="0"/>
    <s v="c5"/>
    <n v="56962"/>
    <n v="56962"/>
    <s v="40001-60000"/>
    <m/>
    <m/>
    <m/>
    <m/>
    <m/>
    <n v="24319.5"/>
    <n v="75452"/>
    <n v="51132.5"/>
    <n v="-52379.25"/>
    <n v="152150.75"/>
    <n v="56962"/>
  </r>
  <r>
    <n v="156292"/>
    <d v="2014-05-09T18:08:35"/>
    <x v="0"/>
    <x v="0"/>
    <x v="5"/>
    <s v="b9"/>
    <n v="77565"/>
    <n v="77565"/>
    <s v="60001-100000"/>
    <m/>
    <m/>
    <m/>
    <m/>
    <m/>
    <n v="24311.75"/>
    <n v="75494.5"/>
    <n v="51182.75"/>
    <n v="-52462.375"/>
    <n v="152268.625"/>
    <n v="77565"/>
  </r>
  <r>
    <n v="476027"/>
    <d v="2014-05-09T18:09:10"/>
    <x v="0"/>
    <x v="1"/>
    <x v="5"/>
    <s v="b9"/>
    <n v="92403"/>
    <n v="92403"/>
    <s v="60001-100000"/>
    <m/>
    <m/>
    <m/>
    <m/>
    <m/>
    <n v="24304"/>
    <n v="75367"/>
    <n v="51063"/>
    <n v="-52290.5"/>
    <n v="151961.5"/>
    <n v="92403"/>
  </r>
  <r>
    <n v="933790"/>
    <d v="2014-06-11T10:36:46"/>
    <x v="0"/>
    <x v="1"/>
    <x v="1"/>
    <s v="c9"/>
    <n v="11580"/>
    <n v="11580"/>
    <s v="0-20,000"/>
    <m/>
    <m/>
    <m/>
    <m/>
    <m/>
    <n v="24291.25"/>
    <n v="75285.25"/>
    <n v="50994"/>
    <n v="-52199.75"/>
    <n v="151776.25"/>
    <n v="11580"/>
  </r>
  <r>
    <n v="182794"/>
    <d v="2014-08-30T07:40:00"/>
    <x v="0"/>
    <x v="1"/>
    <x v="1"/>
    <s v="i6"/>
    <n v="80811"/>
    <n v="80811"/>
    <s v="60001-100000"/>
    <m/>
    <m/>
    <m/>
    <m/>
    <m/>
    <n v="24319.5"/>
    <n v="75312.5"/>
    <n v="50993"/>
    <n v="-52170"/>
    <n v="151802"/>
    <n v="80811"/>
  </r>
  <r>
    <n v="485625"/>
    <d v="2014-08-04T11:14:55"/>
    <x v="0"/>
    <x v="0"/>
    <x v="5"/>
    <s v="c9"/>
    <n v="62722"/>
    <n v="62722"/>
    <s v="60001-100000"/>
    <m/>
    <m/>
    <m/>
    <m/>
    <m/>
    <n v="24311.75"/>
    <n v="75234.5"/>
    <n v="50922.75"/>
    <n v="-52072.375"/>
    <n v="151618.625"/>
    <n v="62722"/>
  </r>
  <r>
    <n v="990300"/>
    <d v="2014-08-04T11:16:28"/>
    <x v="0"/>
    <x v="0"/>
    <x v="5"/>
    <s v="c9"/>
    <n v="18892"/>
    <n v="18892"/>
    <s v="0-20,000"/>
    <m/>
    <m/>
    <m/>
    <m/>
    <m/>
    <n v="24304"/>
    <n v="75258"/>
    <n v="50954"/>
    <n v="-52127"/>
    <n v="151689"/>
    <n v="18892"/>
  </r>
  <r>
    <n v="409594"/>
    <d v="2014-05-18T22:56:48"/>
    <x v="0"/>
    <x v="1"/>
    <x v="1"/>
    <s v="i1"/>
    <n v="7677"/>
    <n v="7677"/>
    <s v="0-20,000"/>
    <m/>
    <m/>
    <m/>
    <m/>
    <m/>
    <n v="24327.25"/>
    <n v="75285.25"/>
    <n v="50958"/>
    <n v="-52109.75"/>
    <n v="151722.25"/>
    <n v="7677"/>
  </r>
  <r>
    <n v="264149"/>
    <d v="2014-05-18T22:57:12"/>
    <x v="0"/>
    <x v="1"/>
    <x v="1"/>
    <s v="i1"/>
    <n v="44771"/>
    <n v="44771"/>
    <s v="40001-60000"/>
    <m/>
    <m/>
    <m/>
    <m/>
    <m/>
    <n v="24490"/>
    <n v="75312.5"/>
    <n v="50822.5"/>
    <n v="-51743.75"/>
    <n v="151546.25"/>
    <n v="44771"/>
  </r>
  <r>
    <n v="900985"/>
    <d v="2014-06-05T09:22:13"/>
    <x v="1"/>
    <x v="0"/>
    <x v="1"/>
    <s v="i1"/>
    <n v="80150"/>
    <n v="80150"/>
    <s v="60001-100000"/>
    <m/>
    <m/>
    <m/>
    <m/>
    <m/>
    <n v="24412.5"/>
    <n v="75339.75"/>
    <n v="50927.25"/>
    <n v="-51978.375"/>
    <n v="151730.625"/>
    <n v="80150"/>
  </r>
  <r>
    <n v="226172"/>
    <d v="2014-06-05T09:28:56"/>
    <x v="0"/>
    <x v="0"/>
    <x v="1"/>
    <s v="i1"/>
    <n v="5779"/>
    <n v="5779"/>
    <s v="0-20,000"/>
    <m/>
    <m/>
    <m/>
    <m/>
    <m/>
    <n v="24335"/>
    <n v="75258"/>
    <n v="50923"/>
    <n v="-52049.5"/>
    <n v="151642.5"/>
    <n v="5779"/>
  </r>
  <r>
    <n v="98591"/>
    <d v="2014-06-05T18:01:46"/>
    <x v="0"/>
    <x v="0"/>
    <x v="1"/>
    <s v="i1"/>
    <n v="51692"/>
    <n v="51692"/>
    <s v="40001-60000"/>
    <m/>
    <m/>
    <m/>
    <m/>
    <m/>
    <n v="24567.5"/>
    <n v="75285.25"/>
    <n v="50717.75"/>
    <n v="-51509.125"/>
    <n v="151361.875"/>
    <n v="51692"/>
  </r>
  <r>
    <n v="634304"/>
    <d v="2014-06-05T18:03:41"/>
    <x v="0"/>
    <x v="1"/>
    <x v="1"/>
    <s v="i1"/>
    <n v="66637"/>
    <n v="66637"/>
    <s v="60001-100000"/>
    <m/>
    <m/>
    <m/>
    <m/>
    <m/>
    <n v="24490"/>
    <n v="75312.5"/>
    <n v="50822.5"/>
    <n v="-51743.75"/>
    <n v="151546.25"/>
    <n v="66637"/>
  </r>
  <r>
    <n v="596133"/>
    <d v="2014-06-05T18:04:22"/>
    <x v="0"/>
    <x v="0"/>
    <x v="1"/>
    <s v="i1"/>
    <n v="94111"/>
    <n v="94111"/>
    <s v="60001-100000"/>
    <m/>
    <m/>
    <m/>
    <m/>
    <m/>
    <n v="24412.5"/>
    <n v="75339.75"/>
    <n v="50927.25"/>
    <n v="-51978.375"/>
    <n v="151730.625"/>
    <n v="94111"/>
  </r>
  <r>
    <n v="633529"/>
    <d v="2014-06-05T18:06:42"/>
    <x v="0"/>
    <x v="0"/>
    <x v="1"/>
    <s v="i1"/>
    <n v="5060"/>
    <n v="5060"/>
    <s v="0-20,000"/>
    <m/>
    <m/>
    <m/>
    <m/>
    <m/>
    <n v="24335"/>
    <n v="75258"/>
    <n v="50923"/>
    <n v="-52049.5"/>
    <n v="151642.5"/>
    <n v="5060"/>
  </r>
  <r>
    <n v="157199"/>
    <d v="2014-06-13T07:03:38"/>
    <x v="1"/>
    <x v="1"/>
    <x v="1"/>
    <s v="i1"/>
    <n v="71820"/>
    <n v="71820"/>
    <s v="60001-100000"/>
    <m/>
    <m/>
    <m/>
    <m/>
    <m/>
    <n v="24567.5"/>
    <n v="75285.25"/>
    <n v="50717.75"/>
    <n v="-51509.125"/>
    <n v="151361.875"/>
    <n v="71820"/>
  </r>
  <r>
    <n v="706520"/>
    <d v="2014-06-13T07:05:25"/>
    <x v="0"/>
    <x v="0"/>
    <x v="1"/>
    <s v="i1"/>
    <n v="26938"/>
    <n v="26938"/>
    <s v="20001-40000"/>
    <m/>
    <m/>
    <m/>
    <m/>
    <m/>
    <n v="24490"/>
    <n v="75312.5"/>
    <n v="50822.5"/>
    <n v="-51743.75"/>
    <n v="151546.25"/>
    <n v="26938"/>
  </r>
  <r>
    <n v="374727"/>
    <d v="2014-06-13T20:10:35"/>
    <x v="0"/>
    <x v="1"/>
    <x v="1"/>
    <s v="i1"/>
    <n v="76349"/>
    <n v="76349"/>
    <s v="60001-100000"/>
    <m/>
    <m/>
    <m/>
    <m/>
    <m/>
    <n v="24412.5"/>
    <n v="75339.75"/>
    <n v="50927.25"/>
    <n v="-51978.375"/>
    <n v="151730.625"/>
    <n v="76349"/>
  </r>
  <r>
    <n v="124229"/>
    <d v="2014-06-24T17:02:44"/>
    <x v="1"/>
    <x v="1"/>
    <x v="1"/>
    <s v="i1"/>
    <n v="4671"/>
    <n v="4671"/>
    <s v="0-20,000"/>
    <m/>
    <m/>
    <m/>
    <m/>
    <m/>
    <n v="24335"/>
    <n v="75258"/>
    <n v="50923"/>
    <n v="-52049.5"/>
    <n v="151642.5"/>
    <n v="4671"/>
  </r>
  <r>
    <n v="501695"/>
    <d v="2014-06-06T16:02:37"/>
    <x v="0"/>
    <x v="0"/>
    <x v="1"/>
    <s v="i6"/>
    <n v="24715"/>
    <n v="24715"/>
    <s v="20001-40000"/>
    <m/>
    <m/>
    <m/>
    <m/>
    <m/>
    <n v="24567.5"/>
    <n v="75285.25"/>
    <n v="50717.75"/>
    <n v="-51509.125"/>
    <n v="151361.875"/>
    <n v="24715"/>
  </r>
  <r>
    <n v="535309"/>
    <d v="2014-06-18T09:32:06"/>
    <x v="0"/>
    <x v="0"/>
    <x v="2"/>
    <s v="c9"/>
    <n v="45460"/>
    <n v="45460"/>
    <s v="40001-60000"/>
    <m/>
    <m/>
    <m/>
    <m/>
    <m/>
    <n v="24490"/>
    <n v="75312.5"/>
    <n v="50822.5"/>
    <n v="-51743.75"/>
    <n v="151546.25"/>
    <n v="45460"/>
  </r>
  <r>
    <n v="285768"/>
    <d v="2014-06-18T09:33:44"/>
    <x v="0"/>
    <x v="1"/>
    <x v="2"/>
    <s v="c9"/>
    <n v="91750"/>
    <n v="91750"/>
    <s v="60001-100000"/>
    <m/>
    <m/>
    <m/>
    <m/>
    <m/>
    <n v="24412.5"/>
    <n v="75339.75"/>
    <n v="50927.25"/>
    <n v="-51978.375"/>
    <n v="151730.625"/>
    <n v="91750"/>
  </r>
  <r>
    <n v="415316"/>
    <d v="2014-08-14T11:31:33"/>
    <x v="0"/>
    <x v="0"/>
    <x v="6"/>
    <s v="i1"/>
    <n v="35569"/>
    <n v="35569"/>
    <s v="20001-40000"/>
    <m/>
    <m/>
    <m/>
    <m/>
    <m/>
    <n v="24335"/>
    <n v="75258"/>
    <n v="50923"/>
    <n v="-52049.5"/>
    <n v="151642.5"/>
    <n v="35569"/>
  </r>
  <r>
    <n v="612639"/>
    <d v="2014-08-14T11:31:58"/>
    <x v="0"/>
    <x v="0"/>
    <x v="6"/>
    <s v="i1"/>
    <n v="96769"/>
    <n v="96769"/>
    <s v="60001-100000"/>
    <m/>
    <m/>
    <m/>
    <m/>
    <m/>
    <n v="24327.25"/>
    <n v="75285.25"/>
    <n v="50958"/>
    <n v="-52109.75"/>
    <n v="151722.25"/>
    <n v="96769"/>
  </r>
  <r>
    <n v="941062"/>
    <d v="2014-08-23T17:47:45"/>
    <x v="0"/>
    <x v="0"/>
    <x v="6"/>
    <s v="i1"/>
    <n v="14743"/>
    <n v="14743"/>
    <s v="0-20,000"/>
    <m/>
    <m/>
    <m/>
    <m/>
    <m/>
    <n v="24319.5"/>
    <n v="75211"/>
    <n v="50891.5"/>
    <n v="-52017.75"/>
    <n v="151548.25"/>
    <n v="14743"/>
  </r>
  <r>
    <n v="574048"/>
    <d v="2014-06-03T18:25:10"/>
    <x v="0"/>
    <x v="0"/>
    <x v="0"/>
    <s v="c5"/>
    <n v="77512"/>
    <n v="77512"/>
    <s v="60001-100000"/>
    <m/>
    <m/>
    <m/>
    <m/>
    <m/>
    <n v="24412.5"/>
    <n v="75234.5"/>
    <n v="50822"/>
    <n v="-51820.5"/>
    <n v="151467.5"/>
    <n v="77512"/>
  </r>
  <r>
    <n v="472996"/>
    <d v="2014-06-03T18:27:11"/>
    <x v="0"/>
    <x v="0"/>
    <x v="0"/>
    <s v="c5"/>
    <n v="48927"/>
    <n v="48927"/>
    <s v="40001-60000"/>
    <m/>
    <m/>
    <m/>
    <m/>
    <m/>
    <n v="24335"/>
    <n v="75164"/>
    <n v="50829"/>
    <n v="-51908.5"/>
    <n v="151407.5"/>
    <n v="48927"/>
  </r>
  <r>
    <n v="383550"/>
    <d v="2014-06-26T11:57:12"/>
    <x v="1"/>
    <x v="1"/>
    <x v="7"/>
    <s v="c9"/>
    <n v="97065"/>
    <n v="97065"/>
    <s v="60001-100000"/>
    <m/>
    <m/>
    <m/>
    <m/>
    <m/>
    <n v="24327.25"/>
    <n v="75187.5"/>
    <n v="50860.25"/>
    <n v="-51963.125"/>
    <n v="151477.875"/>
    <n v="97065"/>
  </r>
  <r>
    <n v="178003"/>
    <d v="2014-07-10T09:49:58"/>
    <x v="0"/>
    <x v="1"/>
    <x v="7"/>
    <s v="c9"/>
    <n v="75118"/>
    <n v="75118"/>
    <s v="60001-100000"/>
    <m/>
    <m/>
    <m/>
    <m/>
    <m/>
    <n v="24319.5"/>
    <n v="75163.5"/>
    <n v="50844"/>
    <n v="-51946.5"/>
    <n v="151429.5"/>
    <n v="75118"/>
  </r>
  <r>
    <n v="82813"/>
    <d v="2014-06-03T18:44:14"/>
    <x v="1"/>
    <x v="0"/>
    <x v="6"/>
    <s v="i5"/>
    <n v="6268"/>
    <n v="6268"/>
    <s v="0-20,000"/>
    <m/>
    <m/>
    <m/>
    <m/>
    <m/>
    <n v="24311.75"/>
    <n v="75163.75"/>
    <n v="50852"/>
    <n v="-51966.25"/>
    <n v="151441.75"/>
    <n v="6268"/>
  </r>
  <r>
    <n v="66238"/>
    <d v="2014-06-03T18:46:00"/>
    <x v="0"/>
    <x v="1"/>
    <x v="6"/>
    <s v="i5"/>
    <n v="89311"/>
    <n v="89311"/>
    <s v="60001-100000"/>
    <m/>
    <m/>
    <m/>
    <m/>
    <m/>
    <n v="24335"/>
    <n v="75164"/>
    <n v="50829"/>
    <n v="-51908.5"/>
    <n v="151407.5"/>
    <n v="89311"/>
  </r>
  <r>
    <n v="961835"/>
    <d v="2014-06-26T12:23:17"/>
    <x v="0"/>
    <x v="0"/>
    <x v="1"/>
    <s v="c9"/>
    <n v="22738"/>
    <n v="22738"/>
    <s v="20001-40000"/>
    <m/>
    <m/>
    <m/>
    <m/>
    <m/>
    <n v="24327.25"/>
    <n v="75163.25"/>
    <n v="50836"/>
    <n v="-51926.75"/>
    <n v="151417.25"/>
    <n v="22738"/>
  </r>
  <r>
    <n v="475558"/>
    <d v="2014-06-26T12:24:12"/>
    <x v="0"/>
    <x v="1"/>
    <x v="1"/>
    <s v="c9"/>
    <n v="66607"/>
    <n v="66607"/>
    <s v="60001-100000"/>
    <m/>
    <m/>
    <m/>
    <m/>
    <m/>
    <n v="24490"/>
    <n v="75163.5"/>
    <n v="50673.5"/>
    <n v="-51520.25"/>
    <n v="151173.75"/>
    <n v="66607"/>
  </r>
  <r>
    <n v="357832"/>
    <d v="2014-08-19T01:10:31"/>
    <x v="0"/>
    <x v="1"/>
    <x v="6"/>
    <s v="c5"/>
    <n v="30964"/>
    <n v="30964"/>
    <s v="20001-40000"/>
    <m/>
    <m/>
    <m/>
    <m/>
    <m/>
    <n v="24412.5"/>
    <n v="75163.75"/>
    <n v="50751.25"/>
    <n v="-51714.375"/>
    <n v="151290.625"/>
    <n v="30964"/>
  </r>
  <r>
    <n v="926493"/>
    <d v="2014-07-21T08:09:32"/>
    <x v="0"/>
    <x v="2"/>
    <x v="0"/>
    <s v="b9"/>
    <n v="39650"/>
    <n v="39650"/>
    <s v="20001-40000"/>
    <m/>
    <m/>
    <m/>
    <m/>
    <m/>
    <n v="24335"/>
    <n v="75164"/>
    <n v="50829"/>
    <n v="-51908.5"/>
    <n v="151407.5"/>
    <n v="39650"/>
  </r>
  <r>
    <n v="589590"/>
    <d v="2014-05-15T17:08:29"/>
    <x v="0"/>
    <x v="0"/>
    <x v="5"/>
    <s v="c5"/>
    <n v="63605"/>
    <n v="63605"/>
    <s v="60001-100000"/>
    <m/>
    <m/>
    <m/>
    <m/>
    <m/>
    <n v="24327.25"/>
    <n v="75187.5"/>
    <n v="50860.25"/>
    <n v="-51963.125"/>
    <n v="151477.875"/>
    <n v="63605"/>
  </r>
  <r>
    <n v="491765"/>
    <d v="2014-05-15T17:12:54"/>
    <x v="0"/>
    <x v="0"/>
    <x v="5"/>
    <s v="c5"/>
    <n v="88348"/>
    <n v="88348"/>
    <s v="60001-100000"/>
    <m/>
    <m/>
    <m/>
    <m/>
    <m/>
    <n v="24319.5"/>
    <n v="75211"/>
    <n v="50891.5"/>
    <n v="-52017.75"/>
    <n v="151548.25"/>
    <n v="88348"/>
  </r>
  <r>
    <n v="125741"/>
    <d v="2014-05-16T09:12:51"/>
    <x v="0"/>
    <x v="0"/>
    <x v="5"/>
    <s v="c5"/>
    <n v="77249"/>
    <n v="77249"/>
    <s v="60001-100000"/>
    <m/>
    <m/>
    <m/>
    <m/>
    <m/>
    <n v="24311.75"/>
    <n v="75163.75"/>
    <n v="50852"/>
    <n v="-51966.25"/>
    <n v="151441.75"/>
    <n v="77249"/>
  </r>
  <r>
    <n v="231591"/>
    <d v="2014-05-16T09:16:20"/>
    <x v="0"/>
    <x v="1"/>
    <x v="5"/>
    <s v="c5"/>
    <n v="90088"/>
    <n v="90088"/>
    <s v="60001-100000"/>
    <m/>
    <m/>
    <m/>
    <m/>
    <m/>
    <n v="24304"/>
    <n v="75163"/>
    <n v="50859"/>
    <n v="-51984.5"/>
    <n v="151451.5"/>
    <n v="90088"/>
  </r>
  <r>
    <n v="839745"/>
    <d v="2014-05-11T17:55:23"/>
    <x v="1"/>
    <x v="0"/>
    <x v="0"/>
    <s v="c5"/>
    <n v="50595"/>
    <n v="50595"/>
    <s v="40001-60000"/>
    <m/>
    <m/>
    <m/>
    <m/>
    <m/>
    <n v="24291.25"/>
    <n v="75139"/>
    <n v="50847.75"/>
    <n v="-51980.375"/>
    <n v="151410.625"/>
    <n v="50595"/>
  </r>
  <r>
    <n v="580404"/>
    <d v="2014-05-11T18:02:31"/>
    <x v="0"/>
    <x v="0"/>
    <x v="0"/>
    <s v="c5"/>
    <n v="66946"/>
    <n v="66946"/>
    <s v="60001-100000"/>
    <m/>
    <m/>
    <m/>
    <m/>
    <m/>
    <n v="24278.5"/>
    <n v="75147"/>
    <n v="50868.5"/>
    <n v="-52024.25"/>
    <n v="151449.75"/>
    <n v="66946"/>
  </r>
  <r>
    <n v="793978"/>
    <d v="2014-05-24T08:11:44"/>
    <x v="0"/>
    <x v="0"/>
    <x v="0"/>
    <s v="i6"/>
    <n v="14774"/>
    <n v="14774"/>
    <s v="0-20,000"/>
    <m/>
    <m/>
    <m/>
    <m/>
    <m/>
    <n v="24265.75"/>
    <n v="75155"/>
    <n v="50889.25"/>
    <n v="-52068.125"/>
    <n v="151488.875"/>
    <n v="14774"/>
  </r>
  <r>
    <n v="41617"/>
    <d v="2014-05-24T08:12:02"/>
    <x v="0"/>
    <x v="1"/>
    <x v="0"/>
    <s v="i6"/>
    <n v="31427"/>
    <n v="31427"/>
    <s v="20001-40000"/>
    <m/>
    <m/>
    <m/>
    <m/>
    <m/>
    <n v="24304"/>
    <n v="75163"/>
    <n v="50859"/>
    <n v="-51984.5"/>
    <n v="151451.5"/>
    <n v="31427"/>
  </r>
  <r>
    <n v="808301"/>
    <d v="2014-05-24T08:12:34"/>
    <x v="0"/>
    <x v="0"/>
    <x v="0"/>
    <s v="i6"/>
    <n v="49255"/>
    <n v="49255"/>
    <s v="40001-60000"/>
    <m/>
    <m/>
    <m/>
    <m/>
    <m/>
    <n v="24291.25"/>
    <n v="75163.25"/>
    <n v="50872"/>
    <n v="-52016.75"/>
    <n v="151471.25"/>
    <n v="49255"/>
  </r>
  <r>
    <n v="670769"/>
    <d v="2014-05-16T09:57:53"/>
    <x v="1"/>
    <x v="0"/>
    <x v="1"/>
    <s v="i7"/>
    <n v="96408"/>
    <n v="96408"/>
    <s v="60001-100000"/>
    <m/>
    <m/>
    <m/>
    <m/>
    <m/>
    <n v="24278.5"/>
    <n v="75163.5"/>
    <n v="50885"/>
    <n v="-52049"/>
    <n v="151491"/>
    <n v="96408"/>
  </r>
  <r>
    <n v="104740"/>
    <d v="2014-05-17T15:06:59"/>
    <x v="0"/>
    <x v="1"/>
    <x v="6"/>
    <s v="c5"/>
    <n v="80114"/>
    <n v="80114"/>
    <s v="60001-100000"/>
    <m/>
    <m/>
    <m/>
    <m/>
    <m/>
    <n v="24265.75"/>
    <n v="75155"/>
    <n v="50889.25"/>
    <n v="-52068.125"/>
    <n v="151488.875"/>
    <n v="80114"/>
  </r>
  <r>
    <n v="490111"/>
    <d v="2014-05-17T15:11:42"/>
    <x v="0"/>
    <x v="1"/>
    <x v="6"/>
    <s v="c5"/>
    <n v="99182"/>
    <n v="99182"/>
    <s v="60001-100000"/>
    <m/>
    <m/>
    <m/>
    <m/>
    <m/>
    <n v="24253"/>
    <n v="75131"/>
    <n v="50878"/>
    <n v="-52064"/>
    <n v="151448"/>
    <n v="99182"/>
  </r>
  <r>
    <n v="936781"/>
    <d v="2014-05-18T18:25:48"/>
    <x v="1"/>
    <x v="0"/>
    <x v="6"/>
    <s v="c5"/>
    <n v="28495"/>
    <n v="28495"/>
    <s v="20001-40000"/>
    <m/>
    <m/>
    <m/>
    <m/>
    <m/>
    <n v="24141.75"/>
    <n v="75060.5"/>
    <n v="50918.75"/>
    <n v="-52236.375"/>
    <n v="151438.625"/>
    <n v="28495"/>
  </r>
  <r>
    <n v="467705"/>
    <d v="2014-07-03T15:43:29"/>
    <x v="0"/>
    <x v="1"/>
    <x v="3"/>
    <s v="c5"/>
    <n v="56274"/>
    <n v="56274"/>
    <s v="40001-60000"/>
    <m/>
    <m/>
    <m/>
    <m/>
    <m/>
    <n v="24030.5"/>
    <n v="75084"/>
    <n v="51053.5"/>
    <n v="-52549.75"/>
    <n v="151664.25"/>
    <n v="56274"/>
  </r>
  <r>
    <n v="694601"/>
    <d v="2014-05-13T12:24:56"/>
    <x v="0"/>
    <x v="1"/>
    <x v="0"/>
    <s v="i5"/>
    <n v="55832"/>
    <n v="55832"/>
    <s v="40001-60000"/>
    <m/>
    <m/>
    <m/>
    <m/>
    <m/>
    <n v="23919.25"/>
    <n v="75107.5"/>
    <n v="51188.25"/>
    <n v="-52863.125"/>
    <n v="151889.875"/>
    <n v="55832"/>
  </r>
  <r>
    <n v="138442"/>
    <d v="2014-06-04T16:06:45"/>
    <x v="0"/>
    <x v="0"/>
    <x v="1"/>
    <s v="c5"/>
    <n v="17739"/>
    <n v="17739"/>
    <s v="0-20,000"/>
    <m/>
    <m/>
    <m/>
    <m/>
    <m/>
    <n v="23808"/>
    <n v="75131"/>
    <n v="51323"/>
    <n v="-53176.5"/>
    <n v="152115.5"/>
    <n v="17739"/>
  </r>
  <r>
    <n v="513209"/>
    <d v="2014-06-06T14:47:40"/>
    <x v="0"/>
    <x v="0"/>
    <x v="1"/>
    <s v="c9"/>
    <n v="15455"/>
    <n v="15455"/>
    <s v="0-20,000"/>
    <m/>
    <m/>
    <m/>
    <m/>
    <m/>
    <n v="24141.75"/>
    <n v="75139"/>
    <n v="50997.25"/>
    <n v="-52354.125"/>
    <n v="151634.875"/>
    <n v="15455"/>
  </r>
  <r>
    <n v="899898"/>
    <d v="2014-06-18T11:13:59"/>
    <x v="1"/>
    <x v="0"/>
    <x v="1"/>
    <s v="c9"/>
    <n v="22195"/>
    <n v="22195"/>
    <s v="20001-40000"/>
    <m/>
    <m/>
    <m/>
    <m/>
    <m/>
    <n v="24278.5"/>
    <n v="75147"/>
    <n v="50868.5"/>
    <n v="-52024.25"/>
    <n v="151449.75"/>
    <n v="22195"/>
  </r>
  <r>
    <n v="89237"/>
    <d v="2014-06-18T11:15:03"/>
    <x v="0"/>
    <x v="1"/>
    <x v="1"/>
    <s v="c9"/>
    <n v="25541"/>
    <n v="25541"/>
    <s v="20001-40000"/>
    <m/>
    <m/>
    <m/>
    <m/>
    <m/>
    <n v="24311.75"/>
    <n v="75155"/>
    <n v="50843.25"/>
    <n v="-51953.125"/>
    <n v="151419.875"/>
    <n v="25541"/>
  </r>
  <r>
    <n v="765967"/>
    <d v="2014-06-18T11:15:27"/>
    <x v="0"/>
    <x v="1"/>
    <x v="1"/>
    <s v="c9"/>
    <n v="47975"/>
    <n v="47975"/>
    <s v="40001-60000"/>
    <m/>
    <m/>
    <m/>
    <m/>
    <m/>
    <n v="24304"/>
    <n v="75163"/>
    <n v="50859"/>
    <n v="-51984.5"/>
    <n v="151451.5"/>
    <n v="47975"/>
  </r>
  <r>
    <n v="898625"/>
    <d v="2014-06-18T11:15:54"/>
    <x v="0"/>
    <x v="0"/>
    <x v="1"/>
    <s v="c9"/>
    <n v="80321"/>
    <n v="80321"/>
    <s v="60001-100000"/>
    <m/>
    <m/>
    <m/>
    <m/>
    <m/>
    <n v="24291.25"/>
    <n v="75163.25"/>
    <n v="50872"/>
    <n v="-52016.75"/>
    <n v="151471.25"/>
    <n v="80321"/>
  </r>
  <r>
    <n v="406137"/>
    <d v="2014-06-18T11:16:49"/>
    <x v="0"/>
    <x v="1"/>
    <x v="1"/>
    <s v="c9"/>
    <n v="60566"/>
    <n v="60566"/>
    <s v="60001-100000"/>
    <m/>
    <m/>
    <m/>
    <m/>
    <m/>
    <n v="24278.5"/>
    <n v="75147"/>
    <n v="50868.5"/>
    <n v="-52024.25"/>
    <n v="151449.75"/>
    <n v="60566"/>
  </r>
  <r>
    <n v="663061"/>
    <d v="2014-06-17T14:59:30"/>
    <x v="0"/>
    <x v="0"/>
    <x v="2"/>
    <s v="c5"/>
    <n v="4832"/>
    <n v="4832"/>
    <s v="0-20,000"/>
    <m/>
    <m/>
    <m/>
    <m/>
    <m/>
    <n v="24265.75"/>
    <n v="75155"/>
    <n v="50889.25"/>
    <n v="-52068.125"/>
    <n v="151488.875"/>
    <n v="4832"/>
  </r>
  <r>
    <n v="95781"/>
    <d v="2014-06-17T15:01:48"/>
    <x v="1"/>
    <x v="0"/>
    <x v="2"/>
    <s v="c5"/>
    <n v="9509"/>
    <n v="9509"/>
    <s v="0-20,000"/>
    <m/>
    <m/>
    <m/>
    <m/>
    <m/>
    <n v="24304"/>
    <n v="75163"/>
    <n v="50859"/>
    <n v="-51984.5"/>
    <n v="151451.5"/>
    <n v="9509"/>
  </r>
  <r>
    <n v="529892"/>
    <d v="2014-06-17T15:02:21"/>
    <x v="0"/>
    <x v="1"/>
    <x v="2"/>
    <s v="c5"/>
    <n v="61668"/>
    <n v="61668"/>
    <s v="60001-100000"/>
    <m/>
    <m/>
    <m/>
    <m/>
    <m/>
    <n v="24327.25"/>
    <n v="75163.25"/>
    <n v="50836"/>
    <n v="-51926.75"/>
    <n v="151417.25"/>
    <n v="61668"/>
  </r>
  <r>
    <n v="122616"/>
    <d v="2014-05-19T09:22:34"/>
    <x v="0"/>
    <x v="1"/>
    <x v="1"/>
    <s v="i6"/>
    <n v="24253"/>
    <n v="24253"/>
    <s v="20001-40000"/>
    <m/>
    <m/>
    <m/>
    <m/>
    <m/>
    <n v="24319.5"/>
    <n v="75163.5"/>
    <n v="50844"/>
    <n v="-51946.5"/>
    <n v="151429.5"/>
    <n v="24253"/>
  </r>
  <r>
    <n v="612557"/>
    <d v="2014-05-19T09:26:08"/>
    <x v="1"/>
    <x v="1"/>
    <x v="1"/>
    <s v="i6"/>
    <n v="21426"/>
    <n v="21426"/>
    <s v="20001-40000"/>
    <m/>
    <m/>
    <m/>
    <m/>
    <m/>
    <n v="24412.5"/>
    <n v="75163.75"/>
    <n v="50751.25"/>
    <n v="-51714.375"/>
    <n v="151290.625"/>
    <n v="21426"/>
  </r>
  <r>
    <n v="570911"/>
    <d v="2014-05-19T14:43:45"/>
    <x v="0"/>
    <x v="0"/>
    <x v="1"/>
    <s v="i7"/>
    <n v="74831"/>
    <n v="74831"/>
    <s v="60001-100000"/>
    <m/>
    <m/>
    <m/>
    <m/>
    <m/>
    <n v="24645"/>
    <n v="75164"/>
    <n v="50519"/>
    <n v="-51133.5"/>
    <n v="150942.5"/>
    <n v="74831"/>
  </r>
  <r>
    <n v="898509"/>
    <d v="2014-05-19T14:45:02"/>
    <x v="0"/>
    <x v="0"/>
    <x v="1"/>
    <s v="i7"/>
    <n v="54528"/>
    <n v="54528"/>
    <s v="40001-60000"/>
    <m/>
    <m/>
    <m/>
    <m/>
    <m/>
    <n v="24567.5"/>
    <n v="75187.5"/>
    <n v="50620"/>
    <n v="-51362.5"/>
    <n v="151117.5"/>
    <n v="54528"/>
  </r>
  <r>
    <n v="50750"/>
    <d v="2014-05-19T14:42:25"/>
    <x v="0"/>
    <x v="2"/>
    <x v="1"/>
    <s v="i7"/>
    <n v="87106"/>
    <n v="87106"/>
    <s v="60001-100000"/>
    <m/>
    <m/>
    <m/>
    <m/>
    <m/>
    <n v="24490"/>
    <n v="75211"/>
    <n v="50721"/>
    <n v="-51591.5"/>
    <n v="151292.5"/>
    <n v="87106"/>
  </r>
  <r>
    <n v="796688"/>
    <d v="2014-05-23T08:59:20"/>
    <x v="0"/>
    <x v="0"/>
    <x v="1"/>
    <s v="i7"/>
    <n v="93276"/>
    <n v="93276"/>
    <s v="60001-100000"/>
    <m/>
    <m/>
    <m/>
    <m/>
    <m/>
    <n v="24412.5"/>
    <n v="75163.75"/>
    <n v="50751.25"/>
    <n v="-51714.375"/>
    <n v="151290.625"/>
    <n v="93276"/>
  </r>
  <r>
    <n v="763318"/>
    <d v="2014-05-23T08:58:33"/>
    <x v="0"/>
    <x v="2"/>
    <x v="1"/>
    <s v="i7"/>
    <n v="7574"/>
    <n v="7574"/>
    <s v="0-20,000"/>
    <m/>
    <m/>
    <m/>
    <m/>
    <m/>
    <n v="24335"/>
    <n v="75163"/>
    <n v="50828"/>
    <n v="-51907"/>
    <n v="151405"/>
    <n v="7574"/>
  </r>
  <r>
    <n v="449477"/>
    <d v="2014-05-24T11:18:46"/>
    <x v="0"/>
    <x v="1"/>
    <x v="1"/>
    <s v="i6"/>
    <n v="73254"/>
    <n v="73254"/>
    <s v="60001-100000"/>
    <m/>
    <m/>
    <m/>
    <m/>
    <m/>
    <n v="24567.5"/>
    <n v="75163.25"/>
    <n v="50595.75"/>
    <n v="-51326.125"/>
    <n v="151056.875"/>
    <n v="73254"/>
  </r>
  <r>
    <n v="256812"/>
    <d v="2014-05-30T07:19:17"/>
    <x v="1"/>
    <x v="1"/>
    <x v="1"/>
    <s v="i6"/>
    <n v="23808"/>
    <n v="23808"/>
    <s v="20001-40000"/>
    <m/>
    <m/>
    <m/>
    <m/>
    <m/>
    <n v="24490"/>
    <n v="75163.5"/>
    <n v="50673.5"/>
    <n v="-51520.25"/>
    <n v="151173.75"/>
    <n v="23808"/>
  </r>
  <r>
    <n v="300620"/>
    <d v="2014-05-30T07:20:16"/>
    <x v="0"/>
    <x v="1"/>
    <x v="1"/>
    <s v="i6"/>
    <n v="97566"/>
    <n v="97566"/>
    <s v="60001-100000"/>
    <m/>
    <m/>
    <m/>
    <m/>
    <m/>
    <n v="24653.25"/>
    <n v="75163.75"/>
    <n v="50510.5"/>
    <n v="-51112.5"/>
    <n v="150929.5"/>
    <n v="97566"/>
  </r>
  <r>
    <n v="641318"/>
    <d v="2014-05-31T10:05:30"/>
    <x v="0"/>
    <x v="0"/>
    <x v="1"/>
    <s v="b9"/>
    <n v="8293"/>
    <n v="8293"/>
    <s v="0-20,000"/>
    <m/>
    <m/>
    <m/>
    <m/>
    <m/>
    <n v="24645"/>
    <n v="75163"/>
    <n v="50518"/>
    <n v="-51132"/>
    <n v="150940"/>
    <n v="8293"/>
  </r>
  <r>
    <n v="680766"/>
    <d v="2014-05-31T10:04:08"/>
    <x v="0"/>
    <x v="2"/>
    <x v="1"/>
    <s v="b9"/>
    <n v="77991"/>
    <n v="77991"/>
    <s v="60001-100000"/>
    <m/>
    <m/>
    <m/>
    <m/>
    <m/>
    <n v="24669.75"/>
    <n v="75163.25"/>
    <n v="50493.5"/>
    <n v="-51070.5"/>
    <n v="150903.5"/>
    <n v="77991"/>
  </r>
  <r>
    <n v="549596"/>
    <d v="2014-05-31T10:05:10"/>
    <x v="1"/>
    <x v="2"/>
    <x v="1"/>
    <s v="b9"/>
    <n v="42428"/>
    <n v="42428"/>
    <s v="40001-60000"/>
    <m/>
    <m/>
    <m/>
    <m/>
    <m/>
    <n v="24661.5"/>
    <n v="75147"/>
    <n v="50485.5"/>
    <n v="-51066.75"/>
    <n v="150875.25"/>
    <n v="42428"/>
  </r>
  <r>
    <n v="786441"/>
    <d v="2014-06-02T00:15:21"/>
    <x v="0"/>
    <x v="0"/>
    <x v="1"/>
    <s v="i6"/>
    <n v="94835"/>
    <n v="94835"/>
    <s v="60001-100000"/>
    <m/>
    <m/>
    <m/>
    <m/>
    <m/>
    <n v="24653.25"/>
    <n v="75155"/>
    <n v="50501.75"/>
    <n v="-51099.375"/>
    <n v="150907.625"/>
    <n v="94835"/>
  </r>
  <r>
    <n v="861278"/>
    <d v="2014-06-04T19:39:43"/>
    <x v="0"/>
    <x v="0"/>
    <x v="1"/>
    <s v="b9"/>
    <n v="96288"/>
    <n v="96288"/>
    <s v="60001-100000"/>
    <m/>
    <m/>
    <m/>
    <m/>
    <m/>
    <n v="24645"/>
    <n v="75131"/>
    <n v="50486"/>
    <n v="-51084"/>
    <n v="150860"/>
    <n v="96288"/>
  </r>
  <r>
    <n v="130036"/>
    <d v="2014-06-04T19:39:53"/>
    <x v="0"/>
    <x v="2"/>
    <x v="1"/>
    <s v="b9"/>
    <n v="65617"/>
    <n v="65617"/>
    <s v="60001-100000"/>
    <m/>
    <m/>
    <m/>
    <m/>
    <m/>
    <n v="24567.5"/>
    <n v="75060.5"/>
    <n v="50493"/>
    <n v="-51172"/>
    <n v="150800"/>
    <n v="65617"/>
  </r>
  <r>
    <n v="15328"/>
    <d v="2014-06-09T12:33:40"/>
    <x v="0"/>
    <x v="0"/>
    <x v="1"/>
    <s v="i7"/>
    <n v="58002"/>
    <n v="58002"/>
    <s v="40001-60000"/>
    <m/>
    <m/>
    <m/>
    <m/>
    <m/>
    <n v="24490"/>
    <n v="75084"/>
    <n v="50594"/>
    <n v="-51401"/>
    <n v="150975"/>
    <n v="58002"/>
  </r>
  <r>
    <n v="668740"/>
    <d v="2014-05-30T13:29:11"/>
    <x v="0"/>
    <x v="1"/>
    <x v="3"/>
    <s v="c5"/>
    <n v="78083"/>
    <n v="78083"/>
    <s v="60001-100000"/>
    <m/>
    <m/>
    <m/>
    <m/>
    <m/>
    <n v="24412.5"/>
    <n v="75107.5"/>
    <n v="50695"/>
    <n v="-51630"/>
    <n v="151150"/>
    <n v="78083"/>
  </r>
  <r>
    <n v="940627"/>
    <d v="2014-05-13T15:37:32"/>
    <x v="0"/>
    <x v="0"/>
    <x v="6"/>
    <s v="c9"/>
    <n v="17062"/>
    <n v="17062"/>
    <s v="0-20,000"/>
    <m/>
    <m/>
    <m/>
    <m/>
    <m/>
    <n v="24335"/>
    <n v="75037"/>
    <n v="50702"/>
    <n v="-51718"/>
    <n v="151090"/>
    <n v="17062"/>
  </r>
  <r>
    <n v="478288"/>
    <d v="2014-08-01T16:43:26"/>
    <x v="0"/>
    <x v="0"/>
    <x v="1"/>
    <s v="c9"/>
    <n v="94500"/>
    <n v="94500"/>
    <s v="60001-100000"/>
    <m/>
    <m/>
    <m/>
    <m/>
    <m/>
    <n v="24567.5"/>
    <n v="75060.5"/>
    <n v="50493"/>
    <n v="-51172"/>
    <n v="150800"/>
    <n v="94500"/>
  </r>
  <r>
    <n v="521610"/>
    <d v="2014-08-01T16:43:57"/>
    <x v="0"/>
    <x v="1"/>
    <x v="1"/>
    <s v="c9"/>
    <n v="16175"/>
    <n v="16175"/>
    <s v="0-20,000"/>
    <m/>
    <m/>
    <m/>
    <m/>
    <m/>
    <n v="24490"/>
    <n v="75019.5"/>
    <n v="50529.5"/>
    <n v="-51304.25"/>
    <n v="150813.75"/>
    <n v="16175"/>
  </r>
  <r>
    <n v="349534"/>
    <d v="2014-05-27T09:30:02"/>
    <x v="0"/>
    <x v="0"/>
    <x v="0"/>
    <s v="c9"/>
    <n v="19290"/>
    <n v="19290"/>
    <s v="0-20,000"/>
    <m/>
    <m/>
    <m/>
    <m/>
    <m/>
    <n v="24653.25"/>
    <n v="75028.25"/>
    <n v="50375"/>
    <n v="-50909.25"/>
    <n v="150590.75"/>
    <n v="19290"/>
  </r>
  <r>
    <n v="187100"/>
    <d v="2014-06-26T07:05:20"/>
    <x v="0"/>
    <x v="0"/>
    <x v="0"/>
    <s v="c9"/>
    <n v="14042"/>
    <n v="14042"/>
    <s v="0-20,000"/>
    <m/>
    <m/>
    <m/>
    <m/>
    <m/>
    <n v="24678"/>
    <n v="75037"/>
    <n v="50359"/>
    <n v="-50860.5"/>
    <n v="150575.5"/>
    <n v="14042"/>
  </r>
  <r>
    <n v="376742"/>
    <d v="2014-05-31T08:07:22"/>
    <x v="0"/>
    <x v="1"/>
    <x v="4"/>
    <s v="i5"/>
    <n v="16716"/>
    <n v="16716"/>
    <s v="0-20,000"/>
    <m/>
    <m/>
    <m/>
    <m/>
    <m/>
    <n v="24882.75"/>
    <n v="75060.5"/>
    <n v="50177.75"/>
    <n v="-50383.875"/>
    <n v="150327.125"/>
    <n v="16716"/>
  </r>
  <r>
    <n v="583650"/>
    <d v="2014-05-31T08:07:35"/>
    <x v="0"/>
    <x v="2"/>
    <x v="4"/>
    <s v="i5"/>
    <n v="17749"/>
    <n v="17749"/>
    <s v="0-20,000"/>
    <m/>
    <m/>
    <m/>
    <m/>
    <m/>
    <n v="25061.5"/>
    <n v="75084"/>
    <n v="50022.5"/>
    <n v="-49972.25"/>
    <n v="150117.75"/>
    <n v="17749"/>
  </r>
  <r>
    <n v="936363"/>
    <d v="2014-08-03T18:01:50"/>
    <x v="0"/>
    <x v="0"/>
    <x v="2"/>
    <s v="c9"/>
    <n v="91384"/>
    <n v="91384"/>
    <s v="60001-100000"/>
    <m/>
    <m/>
    <m/>
    <m/>
    <m/>
    <n v="25200.75"/>
    <n v="75107.5"/>
    <n v="49906.75"/>
    <n v="-49659.375"/>
    <n v="149967.625"/>
    <n v="91384"/>
  </r>
  <r>
    <n v="622175"/>
    <d v="2014-08-03T18:02:27"/>
    <x v="0"/>
    <x v="1"/>
    <x v="2"/>
    <s v="c9"/>
    <n v="98060"/>
    <n v="98060"/>
    <s v="60001-100000"/>
    <m/>
    <m/>
    <m/>
    <m/>
    <m/>
    <n v="25172"/>
    <n v="75037"/>
    <n v="49865"/>
    <n v="-49625.5"/>
    <n v="149834.5"/>
    <n v="98060"/>
  </r>
  <r>
    <n v="355899"/>
    <d v="2014-08-03T18:00:23"/>
    <x v="0"/>
    <x v="2"/>
    <x v="2"/>
    <s v="c9"/>
    <n v="94561"/>
    <n v="94561"/>
    <s v="60001-100000"/>
    <m/>
    <m/>
    <m/>
    <m/>
    <m/>
    <n v="25116.75"/>
    <n v="75010.75"/>
    <n v="49894"/>
    <n v="-49724.25"/>
    <n v="149851.75"/>
    <n v="94561"/>
  </r>
  <r>
    <n v="491578"/>
    <d v="2014-05-16T10:57:23"/>
    <x v="0"/>
    <x v="0"/>
    <x v="1"/>
    <s v="i6"/>
    <n v="18307"/>
    <n v="18307"/>
    <s v="0-20,000"/>
    <m/>
    <m/>
    <m/>
    <m/>
    <m/>
    <n v="25061.5"/>
    <n v="74870.5"/>
    <n v="49809"/>
    <n v="-49652"/>
    <n v="149584"/>
    <n v="18307"/>
  </r>
  <r>
    <n v="970803"/>
    <d v="2014-05-21T16:08:27"/>
    <x v="0"/>
    <x v="1"/>
    <x v="1"/>
    <s v="i6"/>
    <n v="41190"/>
    <n v="41190"/>
    <s v="40001-60000"/>
    <m/>
    <m/>
    <m/>
    <m/>
    <m/>
    <n v="25200.75"/>
    <n v="74936.25"/>
    <n v="49735.5"/>
    <n v="-49402.5"/>
    <n v="149539.5"/>
    <n v="41190"/>
  </r>
  <r>
    <n v="144099"/>
    <d v="2014-05-29T11:50:00"/>
    <x v="0"/>
    <x v="0"/>
    <x v="1"/>
    <s v="i6"/>
    <n v="63663"/>
    <n v="63663"/>
    <s v="60001-100000"/>
    <m/>
    <m/>
    <m/>
    <m/>
    <m/>
    <n v="25172"/>
    <n v="75002"/>
    <n v="49830"/>
    <n v="-49573"/>
    <n v="149747"/>
    <n v="63663"/>
  </r>
  <r>
    <n v="839952"/>
    <d v="2014-06-11T11:07:23"/>
    <x v="0"/>
    <x v="0"/>
    <x v="4"/>
    <s v="c9"/>
    <n v="93876"/>
    <n v="93876"/>
    <s v="60001-100000"/>
    <m/>
    <m/>
    <m/>
    <m/>
    <m/>
    <n v="25116.75"/>
    <n v="75010.75"/>
    <n v="49894"/>
    <n v="-49724.25"/>
    <n v="149851.75"/>
    <n v="93876"/>
  </r>
  <r>
    <n v="157701"/>
    <d v="2014-06-11T11:08:48"/>
    <x v="0"/>
    <x v="1"/>
    <x v="4"/>
    <s v="c9"/>
    <n v="21921"/>
    <n v="21921"/>
    <s v="20001-40000"/>
    <m/>
    <m/>
    <m/>
    <m/>
    <m/>
    <n v="25061.5"/>
    <n v="74870.5"/>
    <n v="49809"/>
    <n v="-49652"/>
    <n v="149584"/>
    <n v="21921"/>
  </r>
  <r>
    <n v="78199"/>
    <d v="2014-06-11T11:11:37"/>
    <x v="0"/>
    <x v="0"/>
    <x v="4"/>
    <s v="c9"/>
    <n v="77116"/>
    <n v="77116"/>
    <s v="60001-100000"/>
    <m/>
    <m/>
    <m/>
    <m/>
    <m/>
    <n v="25200.75"/>
    <n v="74936.25"/>
    <n v="49735.5"/>
    <n v="-49402.5"/>
    <n v="149539.5"/>
    <n v="77116"/>
  </r>
  <r>
    <n v="741202"/>
    <d v="2014-06-11T11:13:45"/>
    <x v="0"/>
    <x v="0"/>
    <x v="4"/>
    <s v="c9"/>
    <n v="17999"/>
    <n v="17999"/>
    <s v="0-20,000"/>
    <m/>
    <m/>
    <m/>
    <m/>
    <m/>
    <n v="25172"/>
    <n v="74739"/>
    <n v="49567"/>
    <n v="-49178.5"/>
    <n v="149089.5"/>
    <n v="17999"/>
  </r>
  <r>
    <n v="200800"/>
    <d v="2014-06-26T18:51:20"/>
    <x v="0"/>
    <x v="0"/>
    <x v="4"/>
    <s v="c9"/>
    <n v="48457"/>
    <n v="48457"/>
    <s v="40001-60000"/>
    <m/>
    <m/>
    <m/>
    <m/>
    <m/>
    <n v="25258.25"/>
    <n v="74804.75"/>
    <n v="49546.5"/>
    <n v="-49061.5"/>
    <n v="149124.5"/>
    <n v="48457"/>
  </r>
  <r>
    <n v="372302"/>
    <d v="2014-06-27T17:01:26"/>
    <x v="0"/>
    <x v="1"/>
    <x v="4"/>
    <s v="c9"/>
    <n v="56446"/>
    <n v="56446"/>
    <s v="40001-60000"/>
    <m/>
    <m/>
    <m/>
    <m/>
    <m/>
    <n v="25229.5"/>
    <n v="74870.5"/>
    <n v="49641"/>
    <n v="-49232"/>
    <n v="149332"/>
    <n v="56446"/>
  </r>
  <r>
    <n v="160508"/>
    <d v="2014-06-27T17:02:55"/>
    <x v="0"/>
    <x v="1"/>
    <x v="4"/>
    <s v="c9"/>
    <n v="18068"/>
    <n v="18068"/>
    <s v="0-20,000"/>
    <m/>
    <m/>
    <m/>
    <m/>
    <m/>
    <n v="25200.75"/>
    <n v="74936.25"/>
    <n v="49735.5"/>
    <n v="-49402.5"/>
    <n v="149539.5"/>
    <n v="18068"/>
  </r>
  <r>
    <n v="982486"/>
    <d v="2014-06-27T17:03:38"/>
    <x v="1"/>
    <x v="0"/>
    <x v="4"/>
    <s v="c9"/>
    <n v="2050"/>
    <n v="2050"/>
    <s v="0-20,000"/>
    <m/>
    <m/>
    <m/>
    <m/>
    <m/>
    <n v="25287"/>
    <n v="75002"/>
    <n v="49715"/>
    <n v="-49285.5"/>
    <n v="149574.5"/>
    <n v="2050"/>
  </r>
  <r>
    <n v="673739"/>
    <d v="2014-06-07T09:27:54"/>
    <x v="0"/>
    <x v="0"/>
    <x v="1"/>
    <s v="i7"/>
    <n v="11129"/>
    <n v="11129"/>
    <s v="0-20,000"/>
    <m/>
    <m/>
    <m/>
    <m/>
    <m/>
    <n v="25408.5"/>
    <n v="75010.75"/>
    <n v="49602.25"/>
    <n v="-48994.875"/>
    <n v="149414.125"/>
    <n v="11129"/>
  </r>
  <r>
    <n v="271994"/>
    <d v="2014-05-17T03:15:58"/>
    <x v="0"/>
    <x v="0"/>
    <x v="2"/>
    <s v="c9"/>
    <n v="98352"/>
    <n v="98352"/>
    <s v="60001-100000"/>
    <m/>
    <m/>
    <m/>
    <m/>
    <m/>
    <n v="25458"/>
    <n v="75019.5"/>
    <n v="49561.5"/>
    <n v="-48884.25"/>
    <n v="149361.75"/>
    <n v="98352"/>
  </r>
  <r>
    <n v="228561"/>
    <d v="2014-06-24T19:17:21"/>
    <x v="0"/>
    <x v="2"/>
    <x v="1"/>
    <s v="i1"/>
    <n v="11292"/>
    <n v="11292"/>
    <s v="0-20,000"/>
    <m/>
    <m/>
    <m/>
    <m/>
    <m/>
    <n v="25453.5"/>
    <n v="74936.25"/>
    <n v="49482.75"/>
    <n v="-48770.625"/>
    <n v="149160.375"/>
    <n v="11292"/>
  </r>
  <r>
    <n v="754872"/>
    <d v="2014-06-26T14:55:33"/>
    <x v="0"/>
    <x v="1"/>
    <x v="1"/>
    <s v="i1"/>
    <n v="32638"/>
    <n v="32638"/>
    <s v="20001-40000"/>
    <m/>
    <m/>
    <m/>
    <m/>
    <m/>
    <n v="25467"/>
    <n v="75002"/>
    <n v="49535"/>
    <n v="-48835.5"/>
    <n v="149304.5"/>
    <n v="32638"/>
  </r>
  <r>
    <n v="390532"/>
    <d v="2014-06-26T14:57:03"/>
    <x v="0"/>
    <x v="0"/>
    <x v="1"/>
    <s v="i1"/>
    <n v="59708"/>
    <n v="59708"/>
    <s v="40001-60000"/>
    <m/>
    <m/>
    <m/>
    <m/>
    <m/>
    <n v="25462.5"/>
    <n v="75010.75"/>
    <n v="49548.25"/>
    <n v="-48859.875"/>
    <n v="149333.125"/>
    <n v="59708"/>
  </r>
  <r>
    <n v="834520"/>
    <d v="2014-06-26T14:57:33"/>
    <x v="0"/>
    <x v="1"/>
    <x v="1"/>
    <s v="i1"/>
    <n v="71841"/>
    <n v="71841"/>
    <s v="60001-100000"/>
    <m/>
    <m/>
    <m/>
    <m/>
    <m/>
    <n v="25458"/>
    <n v="75019.5"/>
    <n v="49561.5"/>
    <n v="-48884.25"/>
    <n v="149361.75"/>
    <n v="71841"/>
  </r>
  <r>
    <n v="519957"/>
    <d v="2014-06-15T21:41:35"/>
    <x v="0"/>
    <x v="0"/>
    <x v="1"/>
    <s v="c9"/>
    <n v="37753"/>
    <n v="37753"/>
    <s v="20001-40000"/>
    <m/>
    <m/>
    <m/>
    <m/>
    <m/>
    <n v="25453.5"/>
    <n v="75028.25"/>
    <n v="49574.75"/>
    <n v="-48908.625"/>
    <n v="149390.375"/>
    <n v="37753"/>
  </r>
  <r>
    <n v="911963"/>
    <d v="2014-06-17T15:27:25"/>
    <x v="1"/>
    <x v="0"/>
    <x v="1"/>
    <s v="c9"/>
    <n v="31676"/>
    <n v="31676"/>
    <s v="20001-40000"/>
    <m/>
    <m/>
    <m/>
    <m/>
    <m/>
    <n v="25449"/>
    <n v="75037"/>
    <n v="49588"/>
    <n v="-48933"/>
    <n v="149419"/>
    <n v="31676"/>
  </r>
  <r>
    <n v="254555"/>
    <d v="2014-06-29T13:08:49"/>
    <x v="0"/>
    <x v="0"/>
    <x v="1"/>
    <s v="c9"/>
    <n v="89012"/>
    <n v="89012"/>
    <s v="60001-100000"/>
    <m/>
    <m/>
    <m/>
    <m/>
    <m/>
    <n v="25408.5"/>
    <n v="75060.5"/>
    <n v="49652"/>
    <n v="-49069.5"/>
    <n v="149538.5"/>
    <n v="89012"/>
  </r>
  <r>
    <n v="104955"/>
    <d v="2014-05-20T15:21:23"/>
    <x v="0"/>
    <x v="1"/>
    <x v="6"/>
    <s v="i5"/>
    <n v="20400"/>
    <n v="20400"/>
    <s v="20001-40000"/>
    <m/>
    <m/>
    <m/>
    <m/>
    <m/>
    <n v="25368"/>
    <n v="75019.5"/>
    <n v="49651.5"/>
    <n v="-49109.25"/>
    <n v="149496.75"/>
    <n v="20400"/>
  </r>
  <r>
    <n v="554676"/>
    <d v="2014-05-28T09:52:41"/>
    <x v="1"/>
    <x v="0"/>
    <x v="6"/>
    <s v="i5"/>
    <n v="22162"/>
    <n v="22162"/>
    <s v="20001-40000"/>
    <m/>
    <m/>
    <m/>
    <m/>
    <m/>
    <n v="25453.5"/>
    <n v="75028.25"/>
    <n v="49574.75"/>
    <n v="-48908.625"/>
    <n v="149390.375"/>
    <n v="22162"/>
  </r>
  <r>
    <n v="744791"/>
    <d v="2014-06-12T13:06:20"/>
    <x v="1"/>
    <x v="1"/>
    <x v="6"/>
    <s v="i7"/>
    <n v="95835"/>
    <n v="95835"/>
    <s v="60001-100000"/>
    <m/>
    <m/>
    <m/>
    <m/>
    <m/>
    <n v="25467"/>
    <n v="75037"/>
    <n v="49570"/>
    <n v="-48888"/>
    <n v="149392"/>
    <n v="95835"/>
  </r>
  <r>
    <n v="694395"/>
    <d v="2014-06-12T13:07:46"/>
    <x v="0"/>
    <x v="0"/>
    <x v="6"/>
    <s v="i7"/>
    <n v="29981"/>
    <n v="29981"/>
    <s v="20001-40000"/>
    <m/>
    <m/>
    <m/>
    <m/>
    <m/>
    <n v="25462.5"/>
    <n v="75010.75"/>
    <n v="49548.25"/>
    <n v="-48859.875"/>
    <n v="149333.125"/>
    <n v="29981"/>
  </r>
  <r>
    <n v="548288"/>
    <d v="2014-06-05T11:42:45"/>
    <x v="0"/>
    <x v="0"/>
    <x v="2"/>
    <s v="c9"/>
    <n v="46681"/>
    <n v="46681"/>
    <s v="40001-60000"/>
    <m/>
    <m/>
    <m/>
    <m/>
    <m/>
    <n v="25458"/>
    <n v="75019.5"/>
    <n v="49561.5"/>
    <n v="-48884.25"/>
    <n v="149361.75"/>
    <n v="46681"/>
  </r>
  <r>
    <n v="96249"/>
    <d v="2014-06-10T08:07:11"/>
    <x v="1"/>
    <x v="1"/>
    <x v="2"/>
    <s v="c9"/>
    <n v="7906"/>
    <n v="7906"/>
    <s v="0-20,000"/>
    <m/>
    <m/>
    <m/>
    <m/>
    <m/>
    <n v="25453.5"/>
    <n v="75028.25"/>
    <n v="49574.75"/>
    <n v="-48908.625"/>
    <n v="149390.375"/>
    <n v="7906"/>
  </r>
  <r>
    <n v="63422"/>
    <d v="2014-07-01T07:45:18"/>
    <x v="0"/>
    <x v="0"/>
    <x v="0"/>
    <s v="c9"/>
    <n v="84568"/>
    <n v="84568"/>
    <s v="60001-100000"/>
    <m/>
    <m/>
    <m/>
    <m/>
    <m/>
    <n v="25467"/>
    <n v="75037"/>
    <n v="49570"/>
    <n v="-48888"/>
    <n v="149392"/>
    <n v="84568"/>
  </r>
  <r>
    <n v="859898"/>
    <d v="2014-08-28T07:17:29"/>
    <x v="0"/>
    <x v="1"/>
    <x v="1"/>
    <s v="c5"/>
    <n v="5828"/>
    <n v="5828"/>
    <s v="0-20,000"/>
    <m/>
    <m/>
    <m/>
    <m/>
    <m/>
    <n v="25462.5"/>
    <n v="75010.75"/>
    <n v="49548.25"/>
    <n v="-48859.875"/>
    <n v="149333.125"/>
    <n v="5828"/>
  </r>
  <r>
    <n v="643698"/>
    <d v="2014-07-03T20:07:36"/>
    <x v="0"/>
    <x v="0"/>
    <x v="2"/>
    <s v="c9"/>
    <n v="3720"/>
    <n v="3720"/>
    <s v="0-20,000"/>
    <m/>
    <m/>
    <m/>
    <m/>
    <m/>
    <n v="25510"/>
    <n v="75019.5"/>
    <n v="49509.5"/>
    <n v="-48754.25"/>
    <n v="149283.75"/>
    <n v="3720"/>
  </r>
  <r>
    <n v="139170"/>
    <d v="2014-07-03T20:08:02"/>
    <x v="0"/>
    <x v="0"/>
    <x v="2"/>
    <s v="c9"/>
    <n v="34032"/>
    <n v="34032"/>
    <s v="20001-40000"/>
    <m/>
    <m/>
    <m/>
    <m/>
    <m/>
    <n v="25593.75"/>
    <n v="75028.25"/>
    <n v="49434.5"/>
    <n v="-48558"/>
    <n v="149180"/>
    <n v="34032"/>
  </r>
  <r>
    <n v="633392"/>
    <d v="2014-07-12T16:30:44"/>
    <x v="0"/>
    <x v="0"/>
    <x v="2"/>
    <s v="c9"/>
    <n v="63619"/>
    <n v="63619"/>
    <s v="60001-100000"/>
    <m/>
    <m/>
    <m/>
    <m/>
    <m/>
    <n v="25553"/>
    <n v="75037"/>
    <n v="49484"/>
    <n v="-48673"/>
    <n v="149263"/>
    <n v="63619"/>
  </r>
  <r>
    <n v="122829"/>
    <d v="2014-07-13T10:20:12"/>
    <x v="0"/>
    <x v="1"/>
    <x v="2"/>
    <s v="c9"/>
    <n v="10952"/>
    <n v="10952"/>
    <s v="0-20,000"/>
    <m/>
    <m/>
    <m/>
    <m/>
    <m/>
    <n v="25531.5"/>
    <n v="75060.5"/>
    <n v="49529"/>
    <n v="-48762"/>
    <n v="149354"/>
    <n v="10952"/>
  </r>
  <r>
    <n v="986708"/>
    <d v="2014-07-13T10:23:39"/>
    <x v="0"/>
    <x v="0"/>
    <x v="2"/>
    <s v="c9"/>
    <n v="65393"/>
    <n v="65393"/>
    <s v="60001-100000"/>
    <m/>
    <m/>
    <m/>
    <m/>
    <m/>
    <n v="25634.5"/>
    <n v="75084"/>
    <n v="49449.5"/>
    <n v="-48539.75"/>
    <n v="149258.25"/>
    <n v="65393"/>
  </r>
  <r>
    <n v="153345"/>
    <d v="2014-07-13T10:25:12"/>
    <x v="0"/>
    <x v="0"/>
    <x v="2"/>
    <s v="c9"/>
    <n v="39891"/>
    <n v="39891"/>
    <s v="20001-40000"/>
    <m/>
    <m/>
    <m/>
    <m/>
    <m/>
    <n v="25593.75"/>
    <n v="75107.5"/>
    <n v="49513.75"/>
    <n v="-48676.875"/>
    <n v="149378.125"/>
    <n v="39891"/>
  </r>
  <r>
    <n v="804720"/>
    <d v="2014-06-22T13:58:08"/>
    <x v="0"/>
    <x v="0"/>
    <x v="1"/>
    <s v="c5"/>
    <n v="54083"/>
    <n v="54083"/>
    <s v="40001-60000"/>
    <m/>
    <m/>
    <m/>
    <m/>
    <m/>
    <n v="25553"/>
    <n v="75131"/>
    <n v="49578"/>
    <n v="-48814"/>
    <n v="149498"/>
    <n v="54083"/>
  </r>
  <r>
    <n v="552148"/>
    <d v="2014-06-25T01:11:29"/>
    <x v="0"/>
    <x v="0"/>
    <x v="1"/>
    <s v="i7"/>
    <n v="76633"/>
    <n v="76633"/>
    <s v="60001-100000"/>
    <m/>
    <m/>
    <m/>
    <m/>
    <m/>
    <n v="25531.5"/>
    <n v="75139"/>
    <n v="49607.5"/>
    <n v="-48879.75"/>
    <n v="149550.25"/>
    <n v="76633"/>
  </r>
  <r>
    <n v="377553"/>
    <d v="2014-06-25T14:15:52"/>
    <x v="0"/>
    <x v="0"/>
    <x v="1"/>
    <s v="c5"/>
    <n v="38724"/>
    <n v="38724"/>
    <s v="20001-40000"/>
    <m/>
    <m/>
    <m/>
    <m/>
    <m/>
    <n v="25510"/>
    <n v="75084"/>
    <n v="49574"/>
    <n v="-48851"/>
    <n v="149445"/>
    <n v="38724"/>
  </r>
  <r>
    <n v="42048"/>
    <d v="2014-05-29T17:43:38"/>
    <x v="0"/>
    <x v="0"/>
    <x v="0"/>
    <s v="c8"/>
    <n v="22471"/>
    <n v="22471"/>
    <s v="20001-40000"/>
    <m/>
    <m/>
    <m/>
    <m/>
    <m/>
    <n v="25488.5"/>
    <n v="75107.5"/>
    <n v="49619"/>
    <n v="-48940"/>
    <n v="149536"/>
    <n v="22471"/>
  </r>
  <r>
    <n v="873584"/>
    <d v="2014-05-30T07:28:08"/>
    <x v="1"/>
    <x v="0"/>
    <x v="1"/>
    <s v="c9"/>
    <n v="60292"/>
    <n v="60292"/>
    <s v="60001-100000"/>
    <m/>
    <m/>
    <m/>
    <m/>
    <m/>
    <n v="25553"/>
    <n v="75131"/>
    <n v="49578"/>
    <n v="-48814"/>
    <n v="149498"/>
    <n v="60292"/>
  </r>
  <r>
    <n v="488044"/>
    <d v="2014-06-05T16:10:45"/>
    <x v="0"/>
    <x v="0"/>
    <x v="2"/>
    <s v="c5"/>
    <n v="55980"/>
    <n v="55980"/>
    <s v="40001-60000"/>
    <m/>
    <m/>
    <m/>
    <m/>
    <m/>
    <n v="25531.5"/>
    <n v="75139"/>
    <n v="49607.5"/>
    <n v="-48879.75"/>
    <n v="149550.25"/>
    <n v="55980"/>
  </r>
  <r>
    <n v="227171"/>
    <d v="2014-06-07T05:39:07"/>
    <x v="1"/>
    <x v="1"/>
    <x v="2"/>
    <s v="c5"/>
    <n v="27608"/>
    <n v="27608"/>
    <s v="20001-40000"/>
    <m/>
    <m/>
    <m/>
    <m/>
    <m/>
    <n v="25510"/>
    <n v="75147"/>
    <n v="49637"/>
    <n v="-48945.5"/>
    <n v="149602.5"/>
    <n v="27608"/>
  </r>
  <r>
    <n v="139333"/>
    <d v="2014-06-19T18:31:42"/>
    <x v="1"/>
    <x v="0"/>
    <x v="0"/>
    <s v="c5"/>
    <n v="32700"/>
    <n v="32700"/>
    <s v="20001-40000"/>
    <m/>
    <m/>
    <m/>
    <m/>
    <m/>
    <n v="25488.5"/>
    <n v="75155"/>
    <n v="49666.5"/>
    <n v="-49011.25"/>
    <n v="149654.75"/>
    <n v="32700"/>
  </r>
  <r>
    <n v="105911"/>
    <d v="2014-06-19T18:32:07"/>
    <x v="0"/>
    <x v="0"/>
    <x v="0"/>
    <s v="c5"/>
    <n v="97989"/>
    <n v="97989"/>
    <s v="60001-100000"/>
    <m/>
    <m/>
    <m/>
    <m/>
    <m/>
    <n v="25467"/>
    <n v="75163"/>
    <n v="49696"/>
    <n v="-49077"/>
    <n v="149707"/>
    <n v="97989"/>
  </r>
  <r>
    <n v="541487"/>
    <d v="2014-05-24T08:29:58"/>
    <x v="0"/>
    <x v="0"/>
    <x v="1"/>
    <s v="i5"/>
    <n v="55349"/>
    <n v="55349"/>
    <s v="40001-60000"/>
    <m/>
    <m/>
    <m/>
    <m/>
    <m/>
    <n v="25462.5"/>
    <n v="75139"/>
    <n v="49676.5"/>
    <n v="-49052.25"/>
    <n v="149653.75"/>
    <n v="55349"/>
  </r>
  <r>
    <n v="598820"/>
    <d v="2014-05-24T08:30:51"/>
    <x v="0"/>
    <x v="0"/>
    <x v="1"/>
    <s v="i5"/>
    <n v="6160"/>
    <n v="6160"/>
    <s v="0-20,000"/>
    <m/>
    <m/>
    <m/>
    <m/>
    <m/>
    <n v="25458"/>
    <n v="75147"/>
    <n v="49689"/>
    <n v="-49075.5"/>
    <n v="149680.5"/>
    <n v="6160"/>
  </r>
  <r>
    <n v="573243"/>
    <d v="2014-05-24T08:30:04"/>
    <x v="0"/>
    <x v="2"/>
    <x v="1"/>
    <s v="i5"/>
    <n v="31096"/>
    <n v="31096"/>
    <s v="20001-40000"/>
    <m/>
    <m/>
    <m/>
    <m/>
    <m/>
    <n v="25488.5"/>
    <n v="75155"/>
    <n v="49666.5"/>
    <n v="-49011.25"/>
    <n v="149654.75"/>
    <n v="31096"/>
  </r>
  <r>
    <n v="58738"/>
    <d v="2014-06-27T17:46:51"/>
    <x v="0"/>
    <x v="0"/>
    <x v="1"/>
    <s v="c5"/>
    <n v="88127"/>
    <n v="88127"/>
    <s v="60001-100000"/>
    <m/>
    <m/>
    <m/>
    <m/>
    <m/>
    <n v="25467"/>
    <n v="75163"/>
    <n v="49696"/>
    <n v="-49077"/>
    <n v="149707"/>
    <n v="88127"/>
  </r>
  <r>
    <n v="180462"/>
    <d v="2014-06-27T17:47:20"/>
    <x v="0"/>
    <x v="0"/>
    <x v="1"/>
    <s v="c5"/>
    <n v="26653"/>
    <n v="26653"/>
    <s v="20001-40000"/>
    <m/>
    <m/>
    <m/>
    <m/>
    <m/>
    <n v="25462.5"/>
    <n v="75139"/>
    <n v="49676.5"/>
    <n v="-49052.25"/>
    <n v="149653.75"/>
    <n v="26653"/>
  </r>
  <r>
    <n v="78171"/>
    <d v="2014-06-27T17:48:19"/>
    <x v="0"/>
    <x v="0"/>
    <x v="1"/>
    <s v="c5"/>
    <n v="50528"/>
    <n v="50528"/>
    <s v="40001-60000"/>
    <m/>
    <m/>
    <m/>
    <m/>
    <m/>
    <n v="25458"/>
    <n v="75147"/>
    <n v="49689"/>
    <n v="-49075.5"/>
    <n v="149680.5"/>
    <n v="50528"/>
  </r>
  <r>
    <n v="98812"/>
    <d v="2014-07-11T14:46:42"/>
    <x v="0"/>
    <x v="0"/>
    <x v="1"/>
    <s v="i6"/>
    <n v="33374"/>
    <n v="33374"/>
    <s v="20001-40000"/>
    <m/>
    <m/>
    <m/>
    <m/>
    <m/>
    <n v="25453.5"/>
    <n v="75155"/>
    <n v="49701.5"/>
    <n v="-49098.75"/>
    <n v="149707.25"/>
    <n v="33374"/>
  </r>
  <r>
    <n v="229281"/>
    <d v="2014-07-15T08:38:51"/>
    <x v="0"/>
    <x v="0"/>
    <x v="1"/>
    <s v="i6"/>
    <n v="92128"/>
    <n v="92128"/>
    <s v="60001-100000"/>
    <m/>
    <m/>
    <m/>
    <m/>
    <m/>
    <n v="25449"/>
    <n v="75163"/>
    <n v="49714"/>
    <n v="-49122"/>
    <n v="149734"/>
    <n v="92128"/>
  </r>
  <r>
    <n v="605724"/>
    <d v="2014-07-15T08:40:41"/>
    <x v="0"/>
    <x v="1"/>
    <x v="1"/>
    <s v="i6"/>
    <n v="45685"/>
    <n v="45685"/>
    <s v="40001-60000"/>
    <m/>
    <m/>
    <m/>
    <m/>
    <m/>
    <n v="25408.5"/>
    <n v="75139"/>
    <n v="49730.5"/>
    <n v="-49187.25"/>
    <n v="149734.75"/>
    <n v="45685"/>
  </r>
  <r>
    <n v="850187"/>
    <d v="2014-07-04T13:47:57"/>
    <x v="0"/>
    <x v="1"/>
    <x v="1"/>
    <s v="c9"/>
    <n v="51950"/>
    <n v="51950"/>
    <s v="40001-60000"/>
    <m/>
    <m/>
    <m/>
    <m/>
    <m/>
    <n v="25368"/>
    <n v="75147"/>
    <n v="49779"/>
    <n v="-49300.5"/>
    <n v="149815.5"/>
    <n v="51950"/>
  </r>
  <r>
    <n v="383151"/>
    <d v="2014-06-20T15:19:06"/>
    <x v="1"/>
    <x v="1"/>
    <x v="1"/>
    <s v="i7"/>
    <n v="10720"/>
    <n v="10720"/>
    <s v="0-20,000"/>
    <m/>
    <m/>
    <m/>
    <m/>
    <m/>
    <n v="25327.5"/>
    <n v="75155"/>
    <n v="49827.5"/>
    <n v="-49413.75"/>
    <n v="149896.25"/>
    <n v="10720"/>
  </r>
  <r>
    <n v="754910"/>
    <d v="2014-07-11T08:43:18"/>
    <x v="0"/>
    <x v="0"/>
    <x v="6"/>
    <s v="b9"/>
    <n v="52785"/>
    <n v="52785"/>
    <s v="40001-60000"/>
    <m/>
    <m/>
    <m/>
    <m/>
    <m/>
    <n v="25449"/>
    <n v="75163"/>
    <n v="49714"/>
    <n v="-49122"/>
    <n v="149734"/>
    <n v="52785"/>
  </r>
  <r>
    <n v="810502"/>
    <d v="2014-07-17T12:25:59"/>
    <x v="1"/>
    <x v="0"/>
    <x v="6"/>
    <s v="b9"/>
    <n v="4581"/>
    <n v="4581"/>
    <s v="0-20,000"/>
    <m/>
    <m/>
    <m/>
    <m/>
    <m/>
    <n v="25408.5"/>
    <n v="75163.25"/>
    <n v="49754.75"/>
    <n v="-49223.625"/>
    <n v="149795.375"/>
    <n v="4581"/>
  </r>
  <r>
    <n v="139791"/>
    <d v="2014-07-17T12:26:33"/>
    <x v="0"/>
    <x v="0"/>
    <x v="6"/>
    <s v="b9"/>
    <n v="2054"/>
    <n v="2054"/>
    <s v="0-20,000"/>
    <m/>
    <m/>
    <m/>
    <m/>
    <m/>
    <n v="25458"/>
    <n v="75163.5"/>
    <n v="49705.5"/>
    <n v="-49100.25"/>
    <n v="149721.75"/>
    <n v="2054"/>
  </r>
  <r>
    <n v="947700"/>
    <d v="2014-07-17T12:28:45"/>
    <x v="1"/>
    <x v="1"/>
    <x v="6"/>
    <s v="b9"/>
    <n v="67723"/>
    <n v="67723"/>
    <s v="60001-100000"/>
    <m/>
    <m/>
    <m/>
    <m/>
    <m/>
    <n v="25488.5"/>
    <n v="75163.75"/>
    <n v="49675.25"/>
    <n v="-49024.375"/>
    <n v="149676.625"/>
    <n v="67723"/>
  </r>
  <r>
    <n v="387882"/>
    <d v="2014-07-26T13:41:18"/>
    <x v="1"/>
    <x v="0"/>
    <x v="6"/>
    <s v="b9"/>
    <n v="45682"/>
    <n v="45682"/>
    <s v="40001-60000"/>
    <m/>
    <m/>
    <m/>
    <m/>
    <m/>
    <n v="25467"/>
    <n v="75164"/>
    <n v="49697"/>
    <n v="-49078.5"/>
    <n v="149709.5"/>
    <n v="45682"/>
  </r>
  <r>
    <n v="868702"/>
    <d v="2014-06-07T11:02:29"/>
    <x v="0"/>
    <x v="0"/>
    <x v="1"/>
    <s v="i6"/>
    <n v="97360"/>
    <n v="97360"/>
    <s v="60001-100000"/>
    <m/>
    <m/>
    <m/>
    <m/>
    <m/>
    <n v="25462.5"/>
    <n v="75187.5"/>
    <n v="49725"/>
    <n v="-49125"/>
    <n v="149775"/>
    <n v="97360"/>
  </r>
  <r>
    <n v="377101"/>
    <d v="2014-06-20T16:55:21"/>
    <x v="0"/>
    <x v="0"/>
    <x v="1"/>
    <s v="b9"/>
    <n v="62901"/>
    <n v="62901"/>
    <s v="60001-100000"/>
    <m/>
    <m/>
    <m/>
    <m/>
    <m/>
    <n v="25458"/>
    <n v="75163.5"/>
    <n v="49705.5"/>
    <n v="-49100.25"/>
    <n v="149721.75"/>
    <n v="62901"/>
  </r>
  <r>
    <n v="189306"/>
    <d v="2014-07-17T19:49:08"/>
    <x v="1"/>
    <x v="0"/>
    <x v="0"/>
    <s v="i7"/>
    <n v="75037"/>
    <n v="75037"/>
    <s v="60001-100000"/>
    <m/>
    <m/>
    <m/>
    <m/>
    <m/>
    <n v="25453.5"/>
    <n v="75163.75"/>
    <n v="49710.25"/>
    <n v="-49111.875"/>
    <n v="149729.125"/>
    <n v="75037"/>
  </r>
  <r>
    <n v="735490"/>
    <d v="2014-07-22T13:07:52"/>
    <x v="0"/>
    <x v="0"/>
    <x v="0"/>
    <s v="i7"/>
    <n v="26928"/>
    <n v="26928"/>
    <s v="20001-40000"/>
    <m/>
    <m/>
    <m/>
    <m/>
    <m/>
    <n v="25449"/>
    <n v="75164"/>
    <n v="49715"/>
    <n v="-49123.5"/>
    <n v="149736.5"/>
    <n v="26928"/>
  </r>
  <r>
    <n v="303254"/>
    <d v="2014-07-22T13:08:23"/>
    <x v="0"/>
    <x v="1"/>
    <x v="0"/>
    <s v="i7"/>
    <n v="24335"/>
    <n v="24335"/>
    <s v="20001-40000"/>
    <m/>
    <m/>
    <m/>
    <m/>
    <m/>
    <n v="25408.5"/>
    <n v="75187.5"/>
    <n v="49779"/>
    <n v="-49260"/>
    <n v="149856"/>
    <n v="24335"/>
  </r>
  <r>
    <n v="763925"/>
    <d v="2014-08-01T14:01:53"/>
    <x v="0"/>
    <x v="0"/>
    <x v="0"/>
    <s v="i7"/>
    <n v="48477"/>
    <n v="48477"/>
    <s v="40001-60000"/>
    <m/>
    <m/>
    <m/>
    <m/>
    <m/>
    <n v="25458"/>
    <n v="75211"/>
    <n v="49753"/>
    <n v="-49171.5"/>
    <n v="149840.5"/>
    <n v="48477"/>
  </r>
  <r>
    <n v="635420"/>
    <d v="2014-08-01T14:02:17"/>
    <x v="0"/>
    <x v="0"/>
    <x v="0"/>
    <s v="i7"/>
    <n v="19213"/>
    <n v="19213"/>
    <s v="0-20,000"/>
    <m/>
    <m/>
    <m/>
    <m/>
    <m/>
    <n v="25453.5"/>
    <n v="75234.5"/>
    <n v="49781"/>
    <n v="-49218"/>
    <n v="149906"/>
    <n v="19213"/>
  </r>
  <r>
    <n v="158853"/>
    <d v="2014-08-01T14:02:43"/>
    <x v="0"/>
    <x v="0"/>
    <x v="0"/>
    <s v="i7"/>
    <n v="59832"/>
    <n v="59832"/>
    <s v="40001-60000"/>
    <m/>
    <m/>
    <m/>
    <m/>
    <m/>
    <n v="25467"/>
    <n v="75258"/>
    <n v="49791"/>
    <n v="-49219.5"/>
    <n v="149944.5"/>
    <n v="59832"/>
  </r>
  <r>
    <n v="640143"/>
    <d v="2014-08-01T14:05:53"/>
    <x v="0"/>
    <x v="0"/>
    <x v="0"/>
    <s v="i7"/>
    <n v="76659"/>
    <n v="76659"/>
    <s v="60001-100000"/>
    <m/>
    <m/>
    <m/>
    <m/>
    <m/>
    <n v="25462.5"/>
    <n v="75285.25"/>
    <n v="49822.75"/>
    <n v="-49271.625"/>
    <n v="150019.375"/>
    <n v="76659"/>
  </r>
  <r>
    <n v="324302"/>
    <d v="2014-08-06T18:47:49"/>
    <x v="1"/>
    <x v="0"/>
    <x v="0"/>
    <s v="i7"/>
    <n v="53622"/>
    <n v="53622"/>
    <s v="40001-60000"/>
    <m/>
    <m/>
    <m/>
    <m/>
    <m/>
    <n v="25458"/>
    <n v="75211"/>
    <n v="49753"/>
    <n v="-49171.5"/>
    <n v="149840.5"/>
    <n v="53622"/>
  </r>
  <r>
    <n v="509365"/>
    <d v="2014-08-06T18:48:22"/>
    <x v="0"/>
    <x v="1"/>
    <x v="0"/>
    <s v="i7"/>
    <n v="60466"/>
    <n v="60466"/>
    <s v="60001-100000"/>
    <m/>
    <m/>
    <m/>
    <m/>
    <m/>
    <n v="25453.5"/>
    <n v="75234.5"/>
    <n v="49781"/>
    <n v="-49218"/>
    <n v="149906"/>
    <n v="60466"/>
  </r>
  <r>
    <n v="462340"/>
    <d v="2014-08-13T13:06:08"/>
    <x v="0"/>
    <x v="1"/>
    <x v="0"/>
    <s v="i7"/>
    <n v="64551"/>
    <n v="64551"/>
    <s v="60001-100000"/>
    <m/>
    <m/>
    <m/>
    <m/>
    <m/>
    <n v="25449"/>
    <n v="75258"/>
    <n v="49809"/>
    <n v="-49264.5"/>
    <n v="149971.5"/>
    <n v="64551"/>
  </r>
  <r>
    <n v="32662"/>
    <d v="2014-08-20T11:14:13"/>
    <x v="1"/>
    <x v="0"/>
    <x v="0"/>
    <s v="i7"/>
    <n v="28767"/>
    <n v="28767"/>
    <s v="20001-40000"/>
    <m/>
    <m/>
    <m/>
    <m/>
    <m/>
    <n v="25408.5"/>
    <n v="75285.25"/>
    <n v="49876.75"/>
    <n v="-49406.625"/>
    <n v="150100.375"/>
    <n v="28767"/>
  </r>
  <r>
    <n v="783121"/>
    <d v="2014-08-20T11:16:39"/>
    <x v="0"/>
    <x v="1"/>
    <x v="0"/>
    <s v="i7"/>
    <n v="62106"/>
    <n v="62106"/>
    <s v="60001-100000"/>
    <m/>
    <m/>
    <m/>
    <m/>
    <m/>
    <n v="25368"/>
    <n v="75312.5"/>
    <n v="49944.5"/>
    <n v="-49548.75"/>
    <n v="150229.25"/>
    <n v="62106"/>
  </r>
  <r>
    <n v="144353"/>
    <d v="2014-08-20T11:20:21"/>
    <x v="0"/>
    <x v="1"/>
    <x v="0"/>
    <s v="i7"/>
    <n v="65990"/>
    <n v="65990"/>
    <s v="60001-100000"/>
    <m/>
    <m/>
    <m/>
    <m/>
    <m/>
    <n v="25327.5"/>
    <n v="75339.75"/>
    <n v="50012.25"/>
    <n v="-49690.875"/>
    <n v="150358.125"/>
    <n v="65990"/>
  </r>
  <r>
    <n v="543156"/>
    <d v="2014-08-20T11:15:04"/>
    <x v="0"/>
    <x v="2"/>
    <x v="0"/>
    <s v="i7"/>
    <n v="65092"/>
    <n v="65092"/>
    <s v="60001-100000"/>
    <m/>
    <m/>
    <m/>
    <m/>
    <m/>
    <n v="25287"/>
    <n v="75367"/>
    <n v="50080"/>
    <n v="-49833"/>
    <n v="150487"/>
    <n v="65092"/>
  </r>
  <r>
    <n v="457575"/>
    <d v="2014-07-08T18:26:42"/>
    <x v="0"/>
    <x v="0"/>
    <x v="1"/>
    <s v="i5"/>
    <n v="19335"/>
    <n v="19335"/>
    <s v="0-20,000"/>
    <m/>
    <m/>
    <m/>
    <m/>
    <m/>
    <n v="25258.25"/>
    <n v="75409.5"/>
    <n v="50151.25"/>
    <n v="-49968.625"/>
    <n v="150636.375"/>
    <n v="19335"/>
  </r>
  <r>
    <n v="214571"/>
    <d v="2014-07-08T18:30:49"/>
    <x v="0"/>
    <x v="0"/>
    <x v="1"/>
    <s v="i5"/>
    <n v="10624"/>
    <n v="10624"/>
    <s v="0-20,000"/>
    <m/>
    <m/>
    <m/>
    <m/>
    <m/>
    <n v="25368"/>
    <n v="75452"/>
    <n v="50084"/>
    <n v="-49758"/>
    <n v="150578"/>
    <n v="10624"/>
  </r>
  <r>
    <n v="80607"/>
    <d v="2014-06-01T16:18:57"/>
    <x v="0"/>
    <x v="0"/>
    <x v="6"/>
    <s v="c5"/>
    <n v="43276"/>
    <n v="43276"/>
    <s v="40001-60000"/>
    <m/>
    <m/>
    <m/>
    <m/>
    <m/>
    <n v="25453.5"/>
    <n v="75494.5"/>
    <n v="50041"/>
    <n v="-49608"/>
    <n v="150556"/>
    <n v="43276"/>
  </r>
  <r>
    <n v="552133"/>
    <d v="2014-06-01T16:20:27"/>
    <x v="0"/>
    <x v="0"/>
    <x v="6"/>
    <s v="c5"/>
    <n v="88279"/>
    <n v="88279"/>
    <s v="60001-100000"/>
    <m/>
    <m/>
    <m/>
    <m/>
    <m/>
    <n v="25449"/>
    <n v="75537"/>
    <n v="50088"/>
    <n v="-49683"/>
    <n v="150669"/>
    <n v="88279"/>
  </r>
  <r>
    <n v="38154"/>
    <d v="2014-06-21T03:27:00"/>
    <x v="0"/>
    <x v="0"/>
    <x v="6"/>
    <s v="c5"/>
    <n v="38926"/>
    <n v="38926"/>
    <s v="20001-40000"/>
    <m/>
    <m/>
    <m/>
    <m/>
    <m/>
    <n v="25408.5"/>
    <n v="75409.5"/>
    <n v="50001"/>
    <n v="-49593"/>
    <n v="150411"/>
    <n v="38926"/>
  </r>
  <r>
    <n v="696666"/>
    <d v="2014-06-28T07:35:44"/>
    <x v="0"/>
    <x v="1"/>
    <x v="6"/>
    <s v="c5"/>
    <n v="10168"/>
    <n v="10168"/>
    <s v="0-20,000"/>
    <m/>
    <m/>
    <m/>
    <m/>
    <m/>
    <n v="25368"/>
    <n v="75452"/>
    <n v="50084"/>
    <n v="-49758"/>
    <n v="150578"/>
    <n v="10168"/>
  </r>
  <r>
    <n v="314635"/>
    <d v="2014-06-28T07:36:14"/>
    <x v="0"/>
    <x v="0"/>
    <x v="6"/>
    <s v="c5"/>
    <n v="12939"/>
    <n v="12939"/>
    <s v="0-20,000"/>
    <m/>
    <m/>
    <m/>
    <m/>
    <m/>
    <n v="25453.5"/>
    <n v="75494.5"/>
    <n v="50041"/>
    <n v="-49608"/>
    <n v="150556"/>
    <n v="12939"/>
  </r>
  <r>
    <n v="649189"/>
    <d v="2014-07-11T11:12:51"/>
    <x v="0"/>
    <x v="0"/>
    <x v="0"/>
    <s v="c5"/>
    <n v="59004"/>
    <n v="59004"/>
    <s v="40001-60000"/>
    <m/>
    <m/>
    <m/>
    <m/>
    <m/>
    <n v="25467"/>
    <n v="75537"/>
    <n v="50070"/>
    <n v="-49638"/>
    <n v="150642"/>
    <n v="59004"/>
  </r>
  <r>
    <n v="331515"/>
    <d v="2014-07-11T11:13:15"/>
    <x v="1"/>
    <x v="1"/>
    <x v="0"/>
    <s v="c5"/>
    <n v="6271"/>
    <n v="6271"/>
    <s v="0-20,000"/>
    <m/>
    <m/>
    <m/>
    <m/>
    <m/>
    <n v="25462.5"/>
    <n v="75578.5"/>
    <n v="50116"/>
    <n v="-49711.5"/>
    <n v="150752.5"/>
    <n v="6271"/>
  </r>
  <r>
    <n v="929708"/>
    <d v="2014-07-11T11:15:55"/>
    <x v="0"/>
    <x v="1"/>
    <x v="0"/>
    <s v="c5"/>
    <n v="40563"/>
    <n v="40563"/>
    <s v="40001-60000"/>
    <m/>
    <m/>
    <m/>
    <m/>
    <m/>
    <n v="25510"/>
    <n v="75620"/>
    <n v="50110"/>
    <n v="-49655"/>
    <n v="150785"/>
    <n v="40563"/>
  </r>
  <r>
    <n v="349973"/>
    <d v="2014-07-11T11:17:17"/>
    <x v="0"/>
    <x v="0"/>
    <x v="0"/>
    <s v="c5"/>
    <n v="25449"/>
    <n v="25449"/>
    <s v="20001-40000"/>
    <m/>
    <m/>
    <m/>
    <m/>
    <m/>
    <n v="25488.5"/>
    <n v="75661.5"/>
    <n v="50173"/>
    <n v="-49771"/>
    <n v="150921"/>
    <n v="25449"/>
  </r>
  <r>
    <n v="334051"/>
    <d v="2014-07-12T11:00:33"/>
    <x v="0"/>
    <x v="1"/>
    <x v="0"/>
    <s v="c5"/>
    <n v="44372"/>
    <n v="44372"/>
    <s v="40001-60000"/>
    <m/>
    <m/>
    <m/>
    <m/>
    <m/>
    <n v="25553"/>
    <n v="75703"/>
    <n v="50150"/>
    <n v="-49672"/>
    <n v="150928"/>
    <n v="44372"/>
  </r>
  <r>
    <n v="624057"/>
    <d v="2014-07-12T10:58:25"/>
    <x v="0"/>
    <x v="2"/>
    <x v="0"/>
    <s v="c5"/>
    <n v="88147"/>
    <n v="88147"/>
    <s v="60001-100000"/>
    <m/>
    <m/>
    <m/>
    <m/>
    <m/>
    <n v="25531.5"/>
    <n v="75741.25"/>
    <n v="50209.75"/>
    <n v="-49783.125"/>
    <n v="151055.875"/>
    <n v="88147"/>
  </r>
  <r>
    <n v="616644"/>
    <d v="2014-07-23T07:22:12"/>
    <x v="0"/>
    <x v="0"/>
    <x v="0"/>
    <s v="c5"/>
    <n v="94615"/>
    <n v="94615"/>
    <s v="60001-100000"/>
    <m/>
    <m/>
    <m/>
    <m/>
    <m/>
    <n v="25510"/>
    <n v="75620"/>
    <n v="50110"/>
    <n v="-49655"/>
    <n v="150785"/>
    <n v="94615"/>
  </r>
  <r>
    <n v="642318"/>
    <d v="2014-07-23T21:43:04"/>
    <x v="0"/>
    <x v="1"/>
    <x v="0"/>
    <s v="c5"/>
    <n v="19308"/>
    <n v="19308"/>
    <s v="0-20,000"/>
    <m/>
    <m/>
    <m/>
    <m/>
    <m/>
    <n v="25488.5"/>
    <n v="75494.5"/>
    <n v="50006"/>
    <n v="-49520.5"/>
    <n v="150503.5"/>
    <n v="19308"/>
  </r>
  <r>
    <n v="335156"/>
    <d v="2014-06-29T05:47:08"/>
    <x v="0"/>
    <x v="0"/>
    <x v="0"/>
    <s v="c5"/>
    <n v="94879"/>
    <n v="94879"/>
    <s v="60001-100000"/>
    <m/>
    <m/>
    <m/>
    <m/>
    <m/>
    <n v="25553"/>
    <n v="75537"/>
    <n v="49984"/>
    <n v="-49423"/>
    <n v="150513"/>
    <n v="94879"/>
  </r>
  <r>
    <n v="22679"/>
    <d v="2014-06-29T05:48:41"/>
    <x v="0"/>
    <x v="0"/>
    <x v="0"/>
    <s v="c5"/>
    <n v="54776"/>
    <n v="54776"/>
    <s v="40001-60000"/>
    <m/>
    <m/>
    <m/>
    <m/>
    <m/>
    <n v="25531.5"/>
    <n v="75409.5"/>
    <n v="49878"/>
    <n v="-49285.5"/>
    <n v="150226.5"/>
    <n v="54776"/>
  </r>
  <r>
    <n v="438449"/>
    <d v="2014-07-11T09:15:28"/>
    <x v="0"/>
    <x v="0"/>
    <x v="0"/>
    <s v="i7"/>
    <n v="91716"/>
    <n v="91716"/>
    <s v="60001-100000"/>
    <m/>
    <m/>
    <m/>
    <m/>
    <m/>
    <n v="25510"/>
    <n v="75452"/>
    <n v="49942"/>
    <n v="-49403"/>
    <n v="150365"/>
    <n v="91716"/>
  </r>
  <r>
    <n v="390555"/>
    <d v="2014-07-11T09:17:06"/>
    <x v="0"/>
    <x v="0"/>
    <x v="0"/>
    <s v="i7"/>
    <n v="91334"/>
    <n v="91334"/>
    <s v="60001-100000"/>
    <m/>
    <m/>
    <m/>
    <m/>
    <m/>
    <n v="25488.5"/>
    <n v="75339.75"/>
    <n v="49851.25"/>
    <n v="-49288.375"/>
    <n v="150116.625"/>
    <n v="91334"/>
  </r>
  <r>
    <n v="827552"/>
    <d v="2014-06-06T14:15:03"/>
    <x v="0"/>
    <x v="1"/>
    <x v="2"/>
    <s v="c5"/>
    <n v="15983"/>
    <n v="15983"/>
    <s v="0-20,000"/>
    <m/>
    <m/>
    <m/>
    <m/>
    <m/>
    <n v="25467"/>
    <n v="75258"/>
    <n v="49791"/>
    <n v="-49219.5"/>
    <n v="149944.5"/>
    <n v="15983"/>
  </r>
  <r>
    <n v="492781"/>
    <d v="2014-06-24T13:03:51"/>
    <x v="0"/>
    <x v="1"/>
    <x v="2"/>
    <s v="c5"/>
    <n v="48821"/>
    <n v="48821"/>
    <s v="40001-60000"/>
    <m/>
    <m/>
    <m/>
    <m/>
    <m/>
    <n v="25531.5"/>
    <n v="75285.25"/>
    <n v="49753.75"/>
    <n v="-49099.125"/>
    <n v="149915.875"/>
    <n v="48821"/>
  </r>
  <r>
    <n v="540868"/>
    <d v="2014-07-03T12:37:23"/>
    <x v="0"/>
    <x v="0"/>
    <x v="0"/>
    <s v="c5"/>
    <n v="28771"/>
    <n v="28771"/>
    <s v="20001-40000"/>
    <m/>
    <m/>
    <m/>
    <m/>
    <m/>
    <n v="25510"/>
    <n v="75312.5"/>
    <n v="49802.5"/>
    <n v="-49193.75"/>
    <n v="150016.25"/>
    <n v="28771"/>
  </r>
  <r>
    <n v="986280"/>
    <d v="2014-07-04T09:21:28"/>
    <x v="0"/>
    <x v="0"/>
    <x v="0"/>
    <s v="c5"/>
    <n v="38156"/>
    <n v="38156"/>
    <s v="20001-40000"/>
    <m/>
    <m/>
    <m/>
    <m/>
    <m/>
    <n v="25488.5"/>
    <n v="75339.75"/>
    <n v="49851.25"/>
    <n v="-49288.375"/>
    <n v="150116.625"/>
    <n v="38156"/>
  </r>
  <r>
    <n v="326715"/>
    <d v="2014-07-04T09:22:03"/>
    <x v="0"/>
    <x v="0"/>
    <x v="0"/>
    <s v="c5"/>
    <n v="8981"/>
    <n v="8981"/>
    <s v="0-20,000"/>
    <m/>
    <m/>
    <m/>
    <m/>
    <m/>
    <n v="25467"/>
    <n v="75367"/>
    <n v="49900"/>
    <n v="-49383"/>
    <n v="150217"/>
    <n v="8981"/>
  </r>
  <r>
    <n v="758888"/>
    <d v="2014-07-04T09:22:37"/>
    <x v="1"/>
    <x v="1"/>
    <x v="0"/>
    <s v="c5"/>
    <n v="90068"/>
    <n v="90068"/>
    <s v="60001-100000"/>
    <m/>
    <m/>
    <m/>
    <m/>
    <m/>
    <n v="25531.5"/>
    <n v="75409.5"/>
    <n v="49878"/>
    <n v="-49285.5"/>
    <n v="150226.5"/>
    <n v="90068"/>
  </r>
  <r>
    <n v="482088"/>
    <d v="2014-07-10T14:31:03"/>
    <x v="0"/>
    <x v="1"/>
    <x v="0"/>
    <s v="c5"/>
    <n v="5940"/>
    <n v="5940"/>
    <s v="0-20,000"/>
    <m/>
    <m/>
    <m/>
    <m/>
    <m/>
    <n v="25510"/>
    <n v="75312.5"/>
    <n v="49802.5"/>
    <n v="-49193.75"/>
    <n v="150016.25"/>
    <n v="5940"/>
  </r>
  <r>
    <n v="171561"/>
    <d v="2014-05-30T10:28:49"/>
    <x v="0"/>
    <x v="1"/>
    <x v="1"/>
    <s v="c5"/>
    <n v="2752"/>
    <n v="2752"/>
    <s v="0-20,000"/>
    <m/>
    <m/>
    <m/>
    <m/>
    <m/>
    <n v="25593.75"/>
    <n v="75339.75"/>
    <n v="49746"/>
    <n v="-49025.25"/>
    <n v="149958.75"/>
    <n v="2752"/>
  </r>
  <r>
    <n v="399788"/>
    <d v="2014-06-01T14:31:23"/>
    <x v="0"/>
    <x v="0"/>
    <x v="1"/>
    <s v="c5"/>
    <n v="15998"/>
    <n v="15998"/>
    <s v="0-20,000"/>
    <m/>
    <m/>
    <m/>
    <m/>
    <m/>
    <n v="25716"/>
    <n v="75367"/>
    <n v="49651"/>
    <n v="-48760.5"/>
    <n v="149843.5"/>
    <n v="15998"/>
  </r>
  <r>
    <n v="103419"/>
    <d v="2014-06-02T16:57:05"/>
    <x v="1"/>
    <x v="0"/>
    <x v="1"/>
    <s v="c5"/>
    <n v="72806"/>
    <n v="72806"/>
    <s v="60001-100000"/>
    <m/>
    <m/>
    <m/>
    <m/>
    <m/>
    <n v="25918.5"/>
    <n v="75409.5"/>
    <n v="49491"/>
    <n v="-48318"/>
    <n v="149646"/>
    <n v="72806"/>
  </r>
  <r>
    <n v="448408"/>
    <d v="2014-08-28T18:32:11"/>
    <x v="0"/>
    <x v="0"/>
    <x v="0"/>
    <s v="i7"/>
    <n v="32011"/>
    <n v="32011"/>
    <s v="20001-40000"/>
    <m/>
    <m/>
    <m/>
    <m/>
    <m/>
    <n v="25851"/>
    <n v="75452"/>
    <n v="49601"/>
    <n v="-48550.5"/>
    <n v="149853.5"/>
    <n v="32011"/>
  </r>
  <r>
    <n v="624246"/>
    <d v="2014-08-28T18:33:11"/>
    <x v="0"/>
    <x v="1"/>
    <x v="0"/>
    <s v="i7"/>
    <n v="93101"/>
    <n v="93101"/>
    <s v="60001-100000"/>
    <m/>
    <m/>
    <m/>
    <m/>
    <m/>
    <n v="25783.5"/>
    <n v="75494.5"/>
    <n v="49711"/>
    <n v="-48783"/>
    <n v="150061"/>
    <n v="93101"/>
  </r>
  <r>
    <n v="543902"/>
    <d v="2014-08-28T18:33:46"/>
    <x v="0"/>
    <x v="0"/>
    <x v="0"/>
    <s v="i7"/>
    <n v="16763"/>
    <n v="16763"/>
    <s v="0-20,000"/>
    <m/>
    <m/>
    <m/>
    <m/>
    <m/>
    <n v="25716"/>
    <n v="75367"/>
    <n v="49651"/>
    <n v="-48760.5"/>
    <n v="149843.5"/>
    <n v="16763"/>
  </r>
  <r>
    <n v="262588"/>
    <d v="2014-07-20T06:25:39"/>
    <x v="0"/>
    <x v="1"/>
    <x v="1"/>
    <s v="c5"/>
    <n v="39578"/>
    <n v="39578"/>
    <s v="20001-40000"/>
    <m/>
    <m/>
    <m/>
    <m/>
    <m/>
    <n v="25918.5"/>
    <n v="75409.5"/>
    <n v="49491"/>
    <n v="-48318"/>
    <n v="149646"/>
    <n v="39578"/>
  </r>
  <r>
    <n v="156531"/>
    <d v="2014-08-11T08:31:56"/>
    <x v="0"/>
    <x v="0"/>
    <x v="1"/>
    <s v="c5"/>
    <n v="55365"/>
    <n v="55365"/>
    <s v="40001-60000"/>
    <m/>
    <m/>
    <m/>
    <m/>
    <m/>
    <n v="25851"/>
    <n v="75452"/>
    <n v="49601"/>
    <n v="-48550.5"/>
    <n v="149853.5"/>
    <n v="55365"/>
  </r>
  <r>
    <n v="699289"/>
    <d v="2014-08-11T08:32:24"/>
    <x v="0"/>
    <x v="0"/>
    <x v="1"/>
    <s v="c5"/>
    <n v="6551"/>
    <n v="6551"/>
    <s v="0-20,000"/>
    <m/>
    <m/>
    <m/>
    <m/>
    <m/>
    <n v="25783.5"/>
    <n v="75494.5"/>
    <n v="49711"/>
    <n v="-48783"/>
    <n v="150061"/>
    <n v="6551"/>
  </r>
  <r>
    <n v="474646"/>
    <d v="2014-05-23T18:06:00"/>
    <x v="0"/>
    <x v="0"/>
    <x v="8"/>
    <s v="i5"/>
    <n v="26741"/>
    <n v="26741"/>
    <s v="20001-40000"/>
    <m/>
    <m/>
    <m/>
    <m/>
    <m/>
    <n v="25986"/>
    <n v="75537"/>
    <n v="49551"/>
    <n v="-48340.5"/>
    <n v="149863.5"/>
    <n v="26741"/>
  </r>
  <r>
    <n v="973186"/>
    <d v="2014-05-23T18:08:44"/>
    <x v="0"/>
    <x v="1"/>
    <x v="8"/>
    <s v="i5"/>
    <n v="33792"/>
    <n v="33792"/>
    <s v="20001-40000"/>
    <m/>
    <m/>
    <m/>
    <m/>
    <m/>
    <n v="25918.5"/>
    <n v="75578.5"/>
    <n v="49660"/>
    <n v="-48571.5"/>
    <n v="150068.5"/>
    <n v="33792"/>
  </r>
  <r>
    <n v="184799"/>
    <d v="2014-07-15T09:28:25"/>
    <x v="0"/>
    <x v="1"/>
    <x v="8"/>
    <s v="c8"/>
    <n v="34270"/>
    <n v="34270"/>
    <s v="20001-40000"/>
    <m/>
    <m/>
    <m/>
    <m/>
    <m/>
    <n v="25851"/>
    <n v="75620"/>
    <n v="49769"/>
    <n v="-48802.5"/>
    <n v="150273.5"/>
    <n v="34270"/>
  </r>
  <r>
    <n v="809548"/>
    <d v="2014-06-11T17:43:25"/>
    <x v="0"/>
    <x v="0"/>
    <x v="4"/>
    <s v="c9"/>
    <n v="43171"/>
    <n v="43171"/>
    <s v="40001-60000"/>
    <m/>
    <m/>
    <m/>
    <m/>
    <m/>
    <n v="25783.5"/>
    <n v="75661.5"/>
    <n v="49878"/>
    <n v="-49033.5"/>
    <n v="150478.5"/>
    <n v="43171"/>
  </r>
  <r>
    <n v="287615"/>
    <d v="2014-06-11T17:44:22"/>
    <x v="0"/>
    <x v="2"/>
    <x v="4"/>
    <s v="c9"/>
    <n v="80434"/>
    <n v="80434"/>
    <s v="60001-100000"/>
    <m/>
    <m/>
    <m/>
    <m/>
    <m/>
    <n v="25716"/>
    <n v="75703"/>
    <n v="49987"/>
    <n v="-49264.5"/>
    <n v="150683.5"/>
    <n v="80434"/>
  </r>
  <r>
    <n v="408436"/>
    <d v="2014-06-11T17:45:01"/>
    <x v="0"/>
    <x v="2"/>
    <x v="4"/>
    <s v="c9"/>
    <n v="65183"/>
    <n v="65183"/>
    <s v="60001-100000"/>
    <m/>
    <m/>
    <m/>
    <m/>
    <m/>
    <n v="25675.25"/>
    <n v="75578.5"/>
    <n v="49903.25"/>
    <n v="-49179.625"/>
    <n v="150433.375"/>
    <n v="65183"/>
  </r>
  <r>
    <n v="589345"/>
    <d v="2014-06-30T16:43:15"/>
    <x v="0"/>
    <x v="0"/>
    <x v="0"/>
    <s v="c8"/>
    <n v="81274"/>
    <n v="81274"/>
    <s v="60001-100000"/>
    <m/>
    <m/>
    <m/>
    <m/>
    <m/>
    <n v="25634.5"/>
    <n v="75620"/>
    <n v="49985.5"/>
    <n v="-49343.75"/>
    <n v="150598.25"/>
    <n v="81274"/>
  </r>
  <r>
    <n v="775750"/>
    <d v="2014-07-17T10:18:41"/>
    <x v="0"/>
    <x v="1"/>
    <x v="4"/>
    <s v="c9"/>
    <n v="1352"/>
    <n v="1352"/>
    <s v="0-20,000"/>
    <m/>
    <m/>
    <m/>
    <m/>
    <m/>
    <n v="25593.75"/>
    <n v="75494.5"/>
    <n v="49900.75"/>
    <n v="-49257.375"/>
    <n v="150345.625"/>
    <n v="1352"/>
  </r>
  <r>
    <n v="436622"/>
    <d v="2014-07-17T15:26:35"/>
    <x v="0"/>
    <x v="0"/>
    <x v="4"/>
    <s v="c9"/>
    <n v="15698"/>
    <n v="15698"/>
    <s v="0-20,000"/>
    <m/>
    <m/>
    <m/>
    <m/>
    <m/>
    <n v="25716"/>
    <n v="75537"/>
    <n v="49821"/>
    <n v="-49015.5"/>
    <n v="150268.5"/>
    <n v="15698"/>
  </r>
  <r>
    <n v="221001"/>
    <d v="2014-07-17T15:27:46"/>
    <x v="0"/>
    <x v="0"/>
    <x v="4"/>
    <s v="c9"/>
    <n v="1666"/>
    <n v="1666"/>
    <s v="0-20,000"/>
    <m/>
    <m/>
    <m/>
    <m/>
    <m/>
    <n v="25918.5"/>
    <n v="75578.5"/>
    <n v="49660"/>
    <n v="-48571.5"/>
    <n v="150068.5"/>
    <n v="1666"/>
  </r>
  <r>
    <n v="653763"/>
    <d v="2014-06-02T17:47:04"/>
    <x v="0"/>
    <x v="1"/>
    <x v="1"/>
    <s v="i1"/>
    <n v="29288"/>
    <n v="29288"/>
    <s v="20001-40000"/>
    <m/>
    <m/>
    <m/>
    <m/>
    <m/>
    <n v="26080.5"/>
    <n v="75620"/>
    <n v="49539.5"/>
    <n v="-48228.75"/>
    <n v="149929.25"/>
    <n v="29288"/>
  </r>
  <r>
    <n v="774639"/>
    <d v="2014-06-02T17:47:35"/>
    <x v="0"/>
    <x v="0"/>
    <x v="1"/>
    <s v="i1"/>
    <n v="72311"/>
    <n v="72311"/>
    <s v="60001-100000"/>
    <m/>
    <m/>
    <m/>
    <m/>
    <m/>
    <n v="26033.25"/>
    <n v="75661.5"/>
    <n v="49628.25"/>
    <n v="-48409.125"/>
    <n v="150103.875"/>
    <n v="72311"/>
  </r>
  <r>
    <n v="763638"/>
    <d v="2014-06-10T14:15:32"/>
    <x v="0"/>
    <x v="0"/>
    <x v="1"/>
    <s v="i1"/>
    <n v="84840"/>
    <n v="84840"/>
    <s v="60001-100000"/>
    <m/>
    <m/>
    <m/>
    <m/>
    <m/>
    <n v="25986"/>
    <n v="75703"/>
    <n v="49717"/>
    <n v="-48589.5"/>
    <n v="150278.5"/>
    <n v="84840"/>
  </r>
  <r>
    <n v="61035"/>
    <d v="2014-06-10T14:18:06"/>
    <x v="1"/>
    <x v="1"/>
    <x v="1"/>
    <s v="i1"/>
    <n v="12060"/>
    <n v="12060"/>
    <s v="0-20,000"/>
    <m/>
    <m/>
    <m/>
    <m/>
    <m/>
    <n v="25918.5"/>
    <n v="75578.5"/>
    <n v="49660"/>
    <n v="-48571.5"/>
    <n v="150068.5"/>
    <n v="12060"/>
  </r>
  <r>
    <n v="144983"/>
    <d v="2014-06-10T14:21:59"/>
    <x v="0"/>
    <x v="0"/>
    <x v="1"/>
    <s v="i1"/>
    <n v="45289"/>
    <n v="45289"/>
    <s v="40001-60000"/>
    <m/>
    <m/>
    <m/>
    <m/>
    <m/>
    <n v="26080.5"/>
    <n v="75620"/>
    <n v="49539.5"/>
    <n v="-48228.75"/>
    <n v="149929.25"/>
    <n v="45289"/>
  </r>
  <r>
    <n v="776206"/>
    <d v="2014-06-10T14:23:38"/>
    <x v="0"/>
    <x v="1"/>
    <x v="1"/>
    <s v="i1"/>
    <n v="37431"/>
    <n v="37431"/>
    <s v="20001-40000"/>
    <m/>
    <m/>
    <m/>
    <m/>
    <m/>
    <n v="26033.25"/>
    <n v="75661.5"/>
    <n v="49628.25"/>
    <n v="-48409.125"/>
    <n v="150103.875"/>
    <n v="37431"/>
  </r>
  <r>
    <n v="513247"/>
    <d v="2014-06-10T14:24:06"/>
    <x v="0"/>
    <x v="0"/>
    <x v="1"/>
    <s v="i1"/>
    <n v="50500"/>
    <n v="50500"/>
    <s v="40001-60000"/>
    <m/>
    <m/>
    <m/>
    <m/>
    <m/>
    <n v="25986"/>
    <n v="75703"/>
    <n v="49717"/>
    <n v="-48589.5"/>
    <n v="150278.5"/>
    <n v="50500"/>
  </r>
  <r>
    <n v="481085"/>
    <d v="2014-06-20T14:55:06"/>
    <x v="0"/>
    <x v="0"/>
    <x v="2"/>
    <s v="c5"/>
    <n v="69080"/>
    <n v="69080"/>
    <s v="60001-100000"/>
    <m/>
    <m/>
    <m/>
    <m/>
    <m/>
    <n v="25918.5"/>
    <n v="75741.25"/>
    <n v="49822.75"/>
    <n v="-48815.625"/>
    <n v="150475.375"/>
    <n v="69080"/>
  </r>
  <r>
    <n v="66199"/>
    <d v="2014-06-20T14:56:32"/>
    <x v="0"/>
    <x v="1"/>
    <x v="2"/>
    <s v="c5"/>
    <n v="68509"/>
    <n v="68509"/>
    <s v="60001-100000"/>
    <m/>
    <m/>
    <m/>
    <m/>
    <m/>
    <n v="25851"/>
    <n v="75779.5"/>
    <n v="49928.5"/>
    <n v="-49041.75"/>
    <n v="150672.25"/>
    <n v="68509"/>
  </r>
  <r>
    <n v="651652"/>
    <d v="2014-05-26T17:57:52"/>
    <x v="0"/>
    <x v="1"/>
    <x v="1"/>
    <s v="i6"/>
    <n v="41011"/>
    <n v="41011"/>
    <s v="40001-60000"/>
    <m/>
    <m/>
    <m/>
    <m/>
    <m/>
    <n v="25783.5"/>
    <n v="75817.75"/>
    <n v="50034.25"/>
    <n v="-49267.875"/>
    <n v="150869.125"/>
    <n v="41011"/>
  </r>
  <r>
    <n v="29691"/>
    <d v="2014-08-29T06:03:35"/>
    <x v="0"/>
    <x v="0"/>
    <x v="2"/>
    <s v="i7"/>
    <n v="10700"/>
    <n v="10700"/>
    <s v="0-20,000"/>
    <m/>
    <m/>
    <m/>
    <m/>
    <m/>
    <n v="25716"/>
    <n v="75856"/>
    <n v="50140"/>
    <n v="-49494"/>
    <n v="151066"/>
    <n v="10700"/>
  </r>
  <r>
    <n v="41350"/>
    <d v="2014-08-29T06:04:01"/>
    <x v="1"/>
    <x v="1"/>
    <x v="2"/>
    <s v="i7"/>
    <n v="19018"/>
    <n v="19018"/>
    <s v="0-20,000"/>
    <m/>
    <m/>
    <m/>
    <m/>
    <m/>
    <n v="25918.5"/>
    <n v="75979.5"/>
    <n v="50061"/>
    <n v="-49173"/>
    <n v="151071"/>
    <n v="19018"/>
  </r>
  <r>
    <n v="297501"/>
    <d v="2014-07-01T11:37:35"/>
    <x v="0"/>
    <x v="1"/>
    <x v="3"/>
    <s v="i5"/>
    <n v="39211"/>
    <n v="39211"/>
    <s v="20001-40000"/>
    <m/>
    <m/>
    <m/>
    <m/>
    <m/>
    <n v="26080.5"/>
    <n v="76103"/>
    <n v="50022.5"/>
    <n v="-48953.25"/>
    <n v="151136.75"/>
    <n v="39211"/>
  </r>
  <r>
    <n v="25669"/>
    <d v="2014-07-09T06:25:30"/>
    <x v="0"/>
    <x v="0"/>
    <x v="1"/>
    <s v="c9"/>
    <n v="28175"/>
    <n v="28175"/>
    <s v="20001-40000"/>
    <m/>
    <m/>
    <m/>
    <m/>
    <m/>
    <n v="26033.25"/>
    <n v="76226.5"/>
    <n v="50193.25"/>
    <n v="-49256.625"/>
    <n v="151516.375"/>
    <n v="28175"/>
  </r>
  <r>
    <n v="419981"/>
    <d v="2014-07-09T06:26:23"/>
    <x v="1"/>
    <x v="1"/>
    <x v="1"/>
    <s v="c9"/>
    <n v="19839"/>
    <n v="19839"/>
    <s v="0-20,000"/>
    <m/>
    <m/>
    <m/>
    <m/>
    <m/>
    <n v="25986"/>
    <n v="76350"/>
    <n v="50364"/>
    <n v="-49560"/>
    <n v="151896"/>
    <n v="19839"/>
  </r>
  <r>
    <n v="215367"/>
    <d v="2014-07-09T06:26:47"/>
    <x v="0"/>
    <x v="0"/>
    <x v="1"/>
    <s v="c9"/>
    <n v="14446"/>
    <n v="14446"/>
    <s v="0-20,000"/>
    <m/>
    <m/>
    <m/>
    <m/>
    <m/>
    <n v="26127.75"/>
    <n v="76413.75"/>
    <n v="50286"/>
    <n v="-49301.25"/>
    <n v="151842.75"/>
    <n v="14446"/>
  </r>
  <r>
    <n v="821116"/>
    <d v="2014-07-09T06:30:05"/>
    <x v="0"/>
    <x v="0"/>
    <x v="1"/>
    <s v="c9"/>
    <n v="73081"/>
    <n v="73081"/>
    <s v="60001-100000"/>
    <m/>
    <m/>
    <m/>
    <m/>
    <m/>
    <n v="26207.5"/>
    <n v="76477.5"/>
    <n v="50270"/>
    <n v="-49197.5"/>
    <n v="151882.5"/>
    <n v="73081"/>
  </r>
  <r>
    <n v="565374"/>
    <d v="2014-07-11T09:37:42"/>
    <x v="0"/>
    <x v="1"/>
    <x v="1"/>
    <s v="c9"/>
    <n v="34329"/>
    <n v="34329"/>
    <s v="20001-40000"/>
    <m/>
    <m/>
    <m/>
    <m/>
    <m/>
    <n v="26191.25"/>
    <n v="76541.25"/>
    <n v="50350"/>
    <n v="-49333.75"/>
    <n v="152066.25"/>
    <n v="34329"/>
  </r>
  <r>
    <n v="745878"/>
    <d v="2014-07-20T09:42:06"/>
    <x v="0"/>
    <x v="1"/>
    <x v="1"/>
    <s v="c9"/>
    <n v="48013"/>
    <n v="48013"/>
    <s v="40001-60000"/>
    <m/>
    <m/>
    <m/>
    <m/>
    <m/>
    <n v="26175"/>
    <n v="76605"/>
    <n v="50430"/>
    <n v="-49470"/>
    <n v="152250"/>
    <n v="48013"/>
  </r>
  <r>
    <n v="810787"/>
    <d v="2014-07-20T09:43:44"/>
    <x v="0"/>
    <x v="1"/>
    <x v="1"/>
    <s v="c9"/>
    <n v="98990"/>
    <n v="98990"/>
    <s v="60001-100000"/>
    <m/>
    <m/>
    <m/>
    <m/>
    <m/>
    <n v="26127.75"/>
    <n v="76634.5"/>
    <n v="50506.75"/>
    <n v="-49632.375"/>
    <n v="152394.625"/>
    <n v="98990"/>
  </r>
  <r>
    <n v="624629"/>
    <d v="2014-08-02T13:49:03"/>
    <x v="0"/>
    <x v="1"/>
    <x v="1"/>
    <s v="c9"/>
    <n v="19651"/>
    <n v="19651"/>
    <s v="0-20,000"/>
    <m/>
    <m/>
    <m/>
    <m/>
    <m/>
    <n v="26080.5"/>
    <n v="76477.5"/>
    <n v="50397"/>
    <n v="-49515"/>
    <n v="152073"/>
    <n v="19651"/>
  </r>
  <r>
    <n v="372939"/>
    <d v="2014-06-21T14:30:15"/>
    <x v="1"/>
    <x v="0"/>
    <x v="1"/>
    <s v="c9"/>
    <n v="40581"/>
    <n v="40581"/>
    <s v="40001-60000"/>
    <m/>
    <m/>
    <m/>
    <m/>
    <m/>
    <n v="26191.25"/>
    <n v="76541.25"/>
    <n v="50350"/>
    <n v="-49333.75"/>
    <n v="152066.25"/>
    <n v="40581"/>
  </r>
  <r>
    <n v="621049"/>
    <d v="2014-06-21T14:34:39"/>
    <x v="0"/>
    <x v="0"/>
    <x v="1"/>
    <s v="c9"/>
    <n v="27120"/>
    <n v="27120"/>
    <s v="20001-40000"/>
    <m/>
    <m/>
    <m/>
    <m/>
    <m/>
    <n v="26175"/>
    <n v="76605"/>
    <n v="50430"/>
    <n v="-49470"/>
    <n v="152250"/>
    <n v="27120"/>
  </r>
  <r>
    <n v="784361"/>
    <d v="2014-06-25T15:28:50"/>
    <x v="0"/>
    <x v="1"/>
    <x v="7"/>
    <s v="i5"/>
    <n v="54258"/>
    <n v="54258"/>
    <s v="40001-60000"/>
    <m/>
    <m/>
    <m/>
    <m/>
    <m/>
    <n v="26127.75"/>
    <n v="76634.5"/>
    <n v="50506.75"/>
    <n v="-49632.375"/>
    <n v="152394.625"/>
    <n v="54258"/>
  </r>
  <r>
    <n v="317366"/>
    <d v="2014-06-25T15:29:54"/>
    <x v="0"/>
    <x v="1"/>
    <x v="7"/>
    <s v="i5"/>
    <n v="20730"/>
    <n v="20730"/>
    <s v="20001-40000"/>
    <m/>
    <m/>
    <m/>
    <m/>
    <m/>
    <n v="26080.5"/>
    <n v="76664"/>
    <n v="50583.5"/>
    <n v="-49794.75"/>
    <n v="152539.25"/>
    <n v="20730"/>
  </r>
  <r>
    <n v="211433"/>
    <d v="2014-06-25T15:33:29"/>
    <x v="0"/>
    <x v="1"/>
    <x v="7"/>
    <s v="i5"/>
    <n v="25467"/>
    <n v="25467"/>
    <s v="20001-40000"/>
    <m/>
    <m/>
    <m/>
    <m/>
    <m/>
    <n v="26191.25"/>
    <n v="76693.5"/>
    <n v="50502.25"/>
    <n v="-49562.125"/>
    <n v="152446.875"/>
    <n v="25467"/>
  </r>
  <r>
    <n v="771344"/>
    <d v="2014-06-25T15:36:53"/>
    <x v="0"/>
    <x v="1"/>
    <x v="7"/>
    <s v="i5"/>
    <n v="29214"/>
    <n v="29214"/>
    <s v="20001-40000"/>
    <m/>
    <m/>
    <m/>
    <m/>
    <m/>
    <n v="26240"/>
    <n v="76723"/>
    <n v="50483"/>
    <n v="-49484.5"/>
    <n v="152447.5"/>
    <n v="29214"/>
  </r>
  <r>
    <n v="552304"/>
    <d v="2014-07-01T06:58:01"/>
    <x v="0"/>
    <x v="1"/>
    <x v="7"/>
    <s v="i5"/>
    <n v="75164"/>
    <n v="75164"/>
    <s v="60001-100000"/>
    <m/>
    <m/>
    <m/>
    <m/>
    <m/>
    <n v="26223.75"/>
    <n v="76725.25"/>
    <n v="50501.5"/>
    <n v="-49528.5"/>
    <n v="152477.5"/>
    <n v="75164"/>
  </r>
  <r>
    <n v="907113"/>
    <d v="2014-07-01T07:00:36"/>
    <x v="1"/>
    <x v="1"/>
    <x v="7"/>
    <s v="i5"/>
    <n v="52210"/>
    <n v="52210"/>
    <s v="40001-60000"/>
    <m/>
    <m/>
    <m/>
    <m/>
    <m/>
    <n v="26207.5"/>
    <n v="76727.5"/>
    <n v="50520"/>
    <n v="-49572.5"/>
    <n v="152507.5"/>
    <n v="52210"/>
  </r>
  <r>
    <n v="698890"/>
    <d v="2014-07-02T14:22:05"/>
    <x v="0"/>
    <x v="1"/>
    <x v="7"/>
    <s v="i5"/>
    <n v="30117"/>
    <n v="30117"/>
    <s v="20001-40000"/>
    <m/>
    <m/>
    <m/>
    <m/>
    <m/>
    <n v="26191.25"/>
    <n v="76729.75"/>
    <n v="50538.5"/>
    <n v="-49616.5"/>
    <n v="152537.5"/>
    <n v="30117"/>
  </r>
  <r>
    <n v="674480"/>
    <d v="2014-07-02T14:23:28"/>
    <x v="0"/>
    <x v="1"/>
    <x v="7"/>
    <s v="i5"/>
    <n v="98848"/>
    <n v="98848"/>
    <s v="60001-100000"/>
    <m/>
    <m/>
    <m/>
    <m/>
    <m/>
    <n v="26175"/>
    <n v="76732"/>
    <n v="50557"/>
    <n v="-49660.5"/>
    <n v="152567.5"/>
    <n v="98848"/>
  </r>
  <r>
    <n v="310212"/>
    <d v="2014-07-02T17:16:12"/>
    <x v="0"/>
    <x v="0"/>
    <x v="0"/>
    <s v="c5"/>
    <n v="26175"/>
    <n v="26175"/>
    <s v="20001-40000"/>
    <m/>
    <m/>
    <m/>
    <m/>
    <m/>
    <n v="26127.75"/>
    <n v="76725.25"/>
    <n v="50597.5"/>
    <n v="-49768.5"/>
    <n v="152621.5"/>
    <n v="26175"/>
  </r>
  <r>
    <n v="393797"/>
    <d v="2014-07-31T12:16:16"/>
    <x v="0"/>
    <x v="0"/>
    <x v="2"/>
    <s v="b9"/>
    <n v="96306"/>
    <n v="96306"/>
    <s v="60001-100000"/>
    <m/>
    <m/>
    <m/>
    <m/>
    <m/>
    <n v="26113"/>
    <n v="76727.5"/>
    <n v="50614.5"/>
    <n v="-49808.75"/>
    <n v="152649.25"/>
    <n v="96306"/>
  </r>
  <r>
    <n v="208336"/>
    <d v="2014-07-11T18:04:37"/>
    <x v="0"/>
    <x v="0"/>
    <x v="1"/>
    <s v="c5"/>
    <n v="36862"/>
    <n v="36862"/>
    <s v="20001-40000"/>
    <m/>
    <m/>
    <m/>
    <m/>
    <m/>
    <n v="26049.5"/>
    <n v="76693.5"/>
    <n v="50644"/>
    <n v="-49916.5"/>
    <n v="152659.5"/>
    <n v="36862"/>
  </r>
  <r>
    <n v="421114"/>
    <d v="2014-06-12T18:57:53"/>
    <x v="0"/>
    <x v="1"/>
    <x v="0"/>
    <s v="c8"/>
    <n v="30246"/>
    <n v="30246"/>
    <s v="20001-40000"/>
    <m/>
    <m/>
    <m/>
    <m/>
    <m/>
    <n v="25986"/>
    <n v="76723"/>
    <n v="50737"/>
    <n v="-50119.5"/>
    <n v="152828.5"/>
    <n v="30246"/>
  </r>
  <r>
    <n v="353328"/>
    <d v="2014-06-24T17:04:55"/>
    <x v="0"/>
    <x v="1"/>
    <x v="7"/>
    <s v="c5"/>
    <n v="63454"/>
    <n v="63454"/>
    <s v="60001-100000"/>
    <m/>
    <m/>
    <m/>
    <m/>
    <m/>
    <n v="25918.5"/>
    <n v="76725.25"/>
    <n v="50806.75"/>
    <n v="-50291.625"/>
    <n v="152935.375"/>
    <n v="63454"/>
  </r>
  <r>
    <n v="265942"/>
    <d v="2014-07-04T15:55:10"/>
    <x v="0"/>
    <x v="1"/>
    <x v="7"/>
    <s v="c5"/>
    <n v="85504"/>
    <n v="85504"/>
    <s v="60001-100000"/>
    <m/>
    <m/>
    <m/>
    <m/>
    <m/>
    <n v="25851"/>
    <n v="76727.5"/>
    <n v="50876.5"/>
    <n v="-50463.75"/>
    <n v="153042.25"/>
    <n v="85504"/>
  </r>
  <r>
    <n v="316119"/>
    <d v="2014-07-04T15:56:44"/>
    <x v="0"/>
    <x v="1"/>
    <x v="7"/>
    <s v="c5"/>
    <n v="80425"/>
    <n v="80425"/>
    <s v="60001-100000"/>
    <m/>
    <m/>
    <m/>
    <m/>
    <m/>
    <n v="25783.5"/>
    <n v="76693.5"/>
    <n v="50910"/>
    <n v="-50581.5"/>
    <n v="153058.5"/>
    <n v="80425"/>
  </r>
  <r>
    <n v="696413"/>
    <d v="2014-06-09T14:13:15"/>
    <x v="0"/>
    <x v="1"/>
    <x v="0"/>
    <s v="c9"/>
    <n v="63497"/>
    <n v="63497"/>
    <s v="60001-100000"/>
    <m/>
    <m/>
    <m/>
    <m/>
    <m/>
    <n v="25716"/>
    <n v="76605"/>
    <n v="50889"/>
    <n v="-50617.5"/>
    <n v="152938.5"/>
    <n v="63497"/>
  </r>
  <r>
    <n v="839393"/>
    <d v="2014-06-09T14:13:52"/>
    <x v="0"/>
    <x v="0"/>
    <x v="0"/>
    <s v="c9"/>
    <n v="1537"/>
    <n v="1537"/>
    <s v="0-20,000"/>
    <m/>
    <m/>
    <m/>
    <m/>
    <m/>
    <n v="25675.25"/>
    <n v="76634.5"/>
    <n v="50959.25"/>
    <n v="-50763.625"/>
    <n v="153073.375"/>
    <n v="1537"/>
  </r>
  <r>
    <n v="457071"/>
    <d v="2014-06-08T18:06:25"/>
    <x v="0"/>
    <x v="2"/>
    <x v="0"/>
    <s v="c9"/>
    <n v="49520"/>
    <n v="49520"/>
    <s v="40001-60000"/>
    <m/>
    <m/>
    <m/>
    <m/>
    <m/>
    <n v="25851"/>
    <n v="76664"/>
    <n v="50813"/>
    <n v="-50368.5"/>
    <n v="152883.5"/>
    <n v="49520"/>
  </r>
  <r>
    <n v="491660"/>
    <d v="2014-07-09T07:37:47"/>
    <x v="0"/>
    <x v="0"/>
    <x v="0"/>
    <s v="c9"/>
    <n v="20736"/>
    <n v="20736"/>
    <s v="20001-40000"/>
    <m/>
    <m/>
    <m/>
    <m/>
    <m/>
    <n v="25783.5"/>
    <n v="76693.5"/>
    <n v="50910"/>
    <n v="-50581.5"/>
    <n v="153058.5"/>
    <n v="20736"/>
  </r>
  <r>
    <n v="342183"/>
    <d v="2014-07-09T07:40:22"/>
    <x v="0"/>
    <x v="0"/>
    <x v="0"/>
    <s v="c9"/>
    <n v="80343"/>
    <n v="80343"/>
    <s v="60001-100000"/>
    <m/>
    <m/>
    <m/>
    <m/>
    <m/>
    <n v="25986"/>
    <n v="76723"/>
    <n v="50737"/>
    <n v="-50119.5"/>
    <n v="152828.5"/>
    <n v="80343"/>
  </r>
  <r>
    <n v="678922"/>
    <d v="2014-06-03T17:37:11"/>
    <x v="0"/>
    <x v="0"/>
    <x v="0"/>
    <s v="c9"/>
    <n v="3688"/>
    <n v="3688"/>
    <s v="0-20,000"/>
    <m/>
    <m/>
    <m/>
    <m/>
    <m/>
    <n v="25918.5"/>
    <n v="76634.5"/>
    <n v="50716"/>
    <n v="-50155.5"/>
    <n v="152708.5"/>
    <n v="3688"/>
  </r>
  <r>
    <n v="738001"/>
    <d v="2014-06-27T04:04:57"/>
    <x v="0"/>
    <x v="0"/>
    <x v="1"/>
    <s v="c5"/>
    <n v="56881"/>
    <n v="56881"/>
    <s v="40001-60000"/>
    <m/>
    <m/>
    <m/>
    <m/>
    <m/>
    <n v="26113"/>
    <n v="76664"/>
    <n v="50551"/>
    <n v="-49713.5"/>
    <n v="152490.5"/>
    <n v="56881"/>
  </r>
  <r>
    <n v="891558"/>
    <d v="2014-06-29T09:23:51"/>
    <x v="0"/>
    <x v="0"/>
    <x v="1"/>
    <s v="c5"/>
    <n v="94543"/>
    <n v="94543"/>
    <s v="60001-100000"/>
    <m/>
    <m/>
    <m/>
    <m/>
    <m/>
    <n v="26049.5"/>
    <n v="76693.5"/>
    <n v="50644"/>
    <n v="-49916.5"/>
    <n v="152659.5"/>
    <n v="94543"/>
  </r>
  <r>
    <n v="227116"/>
    <d v="2014-07-03T20:55:20"/>
    <x v="0"/>
    <x v="0"/>
    <x v="1"/>
    <s v="c5"/>
    <n v="60609"/>
    <n v="60609"/>
    <s v="60001-100000"/>
    <m/>
    <m/>
    <m/>
    <m/>
    <m/>
    <n v="25986"/>
    <n v="76605"/>
    <n v="50619"/>
    <n v="-49942.5"/>
    <n v="152533.5"/>
    <n v="60609"/>
  </r>
  <r>
    <n v="848217"/>
    <d v="2014-08-19T13:47:54"/>
    <x v="0"/>
    <x v="0"/>
    <x v="2"/>
    <s v="c9"/>
    <n v="25553"/>
    <n v="25553"/>
    <s v="20001-40000"/>
    <m/>
    <m/>
    <m/>
    <m/>
    <m/>
    <n v="25918.5"/>
    <n v="76634.5"/>
    <n v="50716"/>
    <n v="-50155.5"/>
    <n v="152708.5"/>
    <n v="25553"/>
  </r>
  <r>
    <n v="174164"/>
    <d v="2014-08-19T13:48:14"/>
    <x v="0"/>
    <x v="2"/>
    <x v="2"/>
    <s v="c9"/>
    <n v="18653"/>
    <n v="18653"/>
    <s v="0-20,000"/>
    <m/>
    <m/>
    <m/>
    <m/>
    <m/>
    <n v="26113"/>
    <n v="76664"/>
    <n v="50551"/>
    <n v="-49713.5"/>
    <n v="152490.5"/>
    <n v="18653"/>
  </r>
  <r>
    <n v="653149"/>
    <d v="2014-06-19T08:57:40"/>
    <x v="0"/>
    <x v="1"/>
    <x v="3"/>
    <s v="c9"/>
    <n v="31116"/>
    <n v="31116"/>
    <s v="20001-40000"/>
    <m/>
    <m/>
    <m/>
    <m/>
    <m/>
    <n v="26295"/>
    <n v="76693.5"/>
    <n v="50398.5"/>
    <n v="-49302.75"/>
    <n v="152291.25"/>
    <n v="31116"/>
  </r>
  <r>
    <n v="631703"/>
    <d v="2014-06-19T08:59:45"/>
    <x v="0"/>
    <x v="1"/>
    <x v="3"/>
    <s v="c9"/>
    <n v="88886"/>
    <n v="88886"/>
    <s v="60001-100000"/>
    <m/>
    <m/>
    <m/>
    <m/>
    <m/>
    <n v="26240"/>
    <n v="76723"/>
    <n v="50483"/>
    <n v="-49484.5"/>
    <n v="152447.5"/>
    <n v="88886"/>
  </r>
  <r>
    <n v="382379"/>
    <d v="2014-07-08T11:12:39"/>
    <x v="1"/>
    <x v="1"/>
    <x v="3"/>
    <s v="c9"/>
    <n v="6989"/>
    <n v="6989"/>
    <s v="0-20,000"/>
    <m/>
    <m/>
    <m/>
    <m/>
    <m/>
    <n v="26176.5"/>
    <n v="76634.5"/>
    <n v="50458"/>
    <n v="-49510.5"/>
    <n v="152321.5"/>
    <n v="6989"/>
  </r>
  <r>
    <n v="257613"/>
    <d v="2014-07-08T11:13:09"/>
    <x v="0"/>
    <x v="1"/>
    <x v="3"/>
    <s v="c9"/>
    <n v="90535"/>
    <n v="90535"/>
    <s v="60001-100000"/>
    <m/>
    <m/>
    <m/>
    <m/>
    <m/>
    <n v="26350"/>
    <n v="76664"/>
    <n v="50314"/>
    <n v="-49121"/>
    <n v="152135"/>
    <n v="90535"/>
  </r>
  <r>
    <n v="818110"/>
    <d v="2014-07-08T11:15:08"/>
    <x v="0"/>
    <x v="1"/>
    <x v="3"/>
    <s v="c9"/>
    <n v="46825"/>
    <n v="46825"/>
    <s v="40001-60000"/>
    <m/>
    <m/>
    <m/>
    <m/>
    <m/>
    <n v="26295"/>
    <n v="76541.25"/>
    <n v="50246.25"/>
    <n v="-49074.375"/>
    <n v="151910.625"/>
    <n v="46825"/>
  </r>
  <r>
    <n v="294003"/>
    <d v="2014-07-11T18:28:07"/>
    <x v="0"/>
    <x v="1"/>
    <x v="3"/>
    <s v="c5"/>
    <n v="2939"/>
    <n v="2939"/>
    <s v="0-20,000"/>
    <m/>
    <m/>
    <m/>
    <m/>
    <m/>
    <n v="26240"/>
    <n v="76605"/>
    <n v="50365"/>
    <n v="-49307.5"/>
    <n v="152152.5"/>
    <n v="2939"/>
  </r>
  <r>
    <n v="404097"/>
    <d v="2014-07-22T19:35:20"/>
    <x v="0"/>
    <x v="0"/>
    <x v="3"/>
    <s v="c5"/>
    <n v="64122"/>
    <n v="64122"/>
    <s v="60001-100000"/>
    <m/>
    <m/>
    <m/>
    <m/>
    <m/>
    <n v="26405"/>
    <n v="76634.5"/>
    <n v="50229.5"/>
    <n v="-48939.25"/>
    <n v="151978.75"/>
    <n v="64122"/>
  </r>
  <r>
    <n v="569723"/>
    <d v="2014-07-25T08:42:43"/>
    <x v="0"/>
    <x v="0"/>
    <x v="2"/>
    <s v="b9"/>
    <n v="86726"/>
    <n v="86726"/>
    <s v="60001-100000"/>
    <m/>
    <m/>
    <m/>
    <m/>
    <m/>
    <n v="26350"/>
    <n v="76664"/>
    <n v="50314"/>
    <n v="-49121"/>
    <n v="152135"/>
    <n v="86726"/>
  </r>
  <r>
    <n v="722315"/>
    <d v="2014-05-30T16:26:09"/>
    <x v="0"/>
    <x v="1"/>
    <x v="0"/>
    <s v="c8"/>
    <n v="56422"/>
    <n v="56422"/>
    <s v="40001-60000"/>
    <m/>
    <m/>
    <m/>
    <m/>
    <m/>
    <n v="26295"/>
    <n v="76541.25"/>
    <n v="50246.25"/>
    <n v="-49074.375"/>
    <n v="151910.625"/>
    <n v="56422"/>
  </r>
  <r>
    <n v="119900"/>
    <d v="2014-05-30T16:29:05"/>
    <x v="1"/>
    <x v="1"/>
    <x v="0"/>
    <s v="c8"/>
    <n v="11787"/>
    <n v="11787"/>
    <s v="0-20,000"/>
    <m/>
    <m/>
    <m/>
    <m/>
    <m/>
    <n v="26240"/>
    <n v="76605"/>
    <n v="50365"/>
    <n v="-49307.5"/>
    <n v="152152.5"/>
    <n v="11787"/>
  </r>
  <r>
    <n v="487617"/>
    <d v="2014-05-30T16:29:33"/>
    <x v="0"/>
    <x v="0"/>
    <x v="0"/>
    <s v="c8"/>
    <n v="12470"/>
    <n v="12470"/>
    <s v="0-20,000"/>
    <m/>
    <m/>
    <m/>
    <m/>
    <m/>
    <n v="26405"/>
    <n v="76634.5"/>
    <n v="50229.5"/>
    <n v="-48939.25"/>
    <n v="151978.75"/>
    <n v="12470"/>
  </r>
  <r>
    <n v="497227"/>
    <d v="2014-06-25T11:30:03"/>
    <x v="0"/>
    <x v="0"/>
    <x v="1"/>
    <s v="b9"/>
    <n v="98380"/>
    <n v="98380"/>
    <s v="60001-100000"/>
    <m/>
    <m/>
    <m/>
    <m/>
    <m/>
    <n v="26541.5"/>
    <n v="76664"/>
    <n v="50122.5"/>
    <n v="-48642.25"/>
    <n v="151847.75"/>
    <n v="98380"/>
  </r>
  <r>
    <n v="702864"/>
    <d v="2014-06-27T09:06:21"/>
    <x v="1"/>
    <x v="2"/>
    <x v="1"/>
    <s v="b9"/>
    <n v="5306"/>
    <n v="5306"/>
    <s v="0-20,000"/>
    <m/>
    <m/>
    <m/>
    <m/>
    <m/>
    <n v="26500.75"/>
    <n v="76541.25"/>
    <n v="50040.5"/>
    <n v="-48560"/>
    <n v="151602"/>
    <n v="5306"/>
  </r>
  <r>
    <n v="395332"/>
    <d v="2014-06-25T14:11:04"/>
    <x v="0"/>
    <x v="0"/>
    <x v="1"/>
    <s v="c8"/>
    <n v="27105"/>
    <n v="27105"/>
    <s v="20001-40000"/>
    <m/>
    <m/>
    <m/>
    <m/>
    <m/>
    <n v="26623"/>
    <n v="76605"/>
    <n v="49982"/>
    <n v="-48350"/>
    <n v="151578"/>
    <n v="27105"/>
  </r>
  <r>
    <n v="445648"/>
    <d v="2014-06-25T14:11:34"/>
    <x v="0"/>
    <x v="1"/>
    <x v="1"/>
    <s v="c8"/>
    <n v="97712"/>
    <n v="97712"/>
    <s v="60001-100000"/>
    <m/>
    <m/>
    <m/>
    <m/>
    <m/>
    <n v="26582.25"/>
    <n v="76634.5"/>
    <n v="50052.25"/>
    <n v="-48496.125"/>
    <n v="151712.875"/>
    <n v="97712"/>
  </r>
  <r>
    <n v="253111"/>
    <d v="2014-06-27T06:23:52"/>
    <x v="1"/>
    <x v="0"/>
    <x v="1"/>
    <s v="c8"/>
    <n v="35504"/>
    <n v="35504"/>
    <s v="20001-40000"/>
    <m/>
    <m/>
    <m/>
    <m/>
    <m/>
    <n v="26541.5"/>
    <n v="76477.5"/>
    <n v="49936"/>
    <n v="-48362.5"/>
    <n v="151381.5"/>
    <n v="35504"/>
  </r>
  <r>
    <n v="67339"/>
    <d v="2014-07-02T09:21:02"/>
    <x v="0"/>
    <x v="1"/>
    <x v="1"/>
    <s v="c5"/>
    <n v="50925"/>
    <n v="50925"/>
    <s v="40001-60000"/>
    <m/>
    <m/>
    <m/>
    <m/>
    <m/>
    <n v="26500.75"/>
    <n v="76541.25"/>
    <n v="50040.5"/>
    <n v="-48560"/>
    <n v="151602"/>
    <n v="50925"/>
  </r>
  <r>
    <n v="579038"/>
    <d v="2014-07-17T17:31:03"/>
    <x v="1"/>
    <x v="0"/>
    <x v="1"/>
    <s v="c5"/>
    <n v="38706"/>
    <n v="38706"/>
    <s v="20001-40000"/>
    <m/>
    <m/>
    <m/>
    <m/>
    <m/>
    <n v="26460"/>
    <n v="76605"/>
    <n v="50145"/>
    <n v="-48757.5"/>
    <n v="151822.5"/>
    <n v="38706"/>
  </r>
  <r>
    <n v="488388"/>
    <d v="2014-08-25T10:30:19"/>
    <x v="1"/>
    <x v="1"/>
    <x v="6"/>
    <s v="c9"/>
    <n v="70609"/>
    <n v="70609"/>
    <s v="60001-100000"/>
    <m/>
    <m/>
    <m/>
    <m/>
    <m/>
    <n v="26405"/>
    <n v="76634.5"/>
    <n v="50229.5"/>
    <n v="-48939.25"/>
    <n v="151978.75"/>
    <n v="70609"/>
  </r>
  <r>
    <n v="52355"/>
    <d v="2014-07-07T14:07:17"/>
    <x v="0"/>
    <x v="0"/>
    <x v="1"/>
    <s v="b9"/>
    <n v="17672"/>
    <n v="17672"/>
    <s v="0-20,000"/>
    <m/>
    <m/>
    <m/>
    <m/>
    <m/>
    <n v="26350"/>
    <n v="76664"/>
    <n v="50314"/>
    <n v="-49121"/>
    <n v="152135"/>
    <n v="17672"/>
  </r>
  <r>
    <n v="617974"/>
    <d v="2014-07-07T14:11:56"/>
    <x v="1"/>
    <x v="1"/>
    <x v="1"/>
    <s v="b9"/>
    <n v="30481"/>
    <n v="30481"/>
    <s v="20001-40000"/>
    <m/>
    <m/>
    <m/>
    <m/>
    <m/>
    <n v="26500.75"/>
    <n v="76693.5"/>
    <n v="50192.75"/>
    <n v="-48788.375"/>
    <n v="151982.625"/>
    <n v="30481"/>
  </r>
  <r>
    <n v="173134"/>
    <d v="2014-07-07T14:16:30"/>
    <x v="0"/>
    <x v="0"/>
    <x v="1"/>
    <s v="b9"/>
    <n v="57532"/>
    <n v="57532"/>
    <s v="40001-60000"/>
    <m/>
    <m/>
    <m/>
    <m/>
    <m/>
    <n v="26460"/>
    <n v="76723"/>
    <n v="50263"/>
    <n v="-48934.5"/>
    <n v="152117.5"/>
    <n v="57532"/>
  </r>
  <r>
    <n v="792293"/>
    <d v="2014-07-07T14:07:50"/>
    <x v="0"/>
    <x v="2"/>
    <x v="1"/>
    <s v="b9"/>
    <n v="76814"/>
    <n v="76814"/>
    <s v="60001-100000"/>
    <m/>
    <m/>
    <m/>
    <m/>
    <m/>
    <n v="26405"/>
    <n v="76725.25"/>
    <n v="50320.25"/>
    <n v="-49075.375"/>
    <n v="152205.625"/>
    <n v="76814"/>
  </r>
  <r>
    <n v="997050"/>
    <d v="2014-07-13T08:41:25"/>
    <x v="0"/>
    <x v="0"/>
    <x v="1"/>
    <s v="c5"/>
    <n v="98018"/>
    <n v="98018"/>
    <s v="60001-100000"/>
    <m/>
    <m/>
    <m/>
    <m/>
    <m/>
    <n v="26350"/>
    <n v="76664"/>
    <n v="50314"/>
    <n v="-49121"/>
    <n v="152135"/>
    <n v="98018"/>
  </r>
  <r>
    <n v="121699"/>
    <d v="2014-08-02T16:21:11"/>
    <x v="0"/>
    <x v="1"/>
    <x v="1"/>
    <s v="c9"/>
    <n v="37155"/>
    <n v="37155"/>
    <s v="20001-40000"/>
    <m/>
    <m/>
    <m/>
    <m/>
    <m/>
    <n v="26295"/>
    <n v="76541.25"/>
    <n v="50246.25"/>
    <n v="-49074.375"/>
    <n v="151910.625"/>
    <n v="37155"/>
  </r>
  <r>
    <n v="202541"/>
    <d v="2014-07-12T17:13:56"/>
    <x v="0"/>
    <x v="0"/>
    <x v="0"/>
    <s v="c5"/>
    <n v="17475"/>
    <n v="17475"/>
    <s v="0-20,000"/>
    <m/>
    <m/>
    <m/>
    <m/>
    <m/>
    <n v="26240"/>
    <n v="76605"/>
    <n v="50365"/>
    <n v="-49307.5"/>
    <n v="152152.5"/>
    <n v="17475"/>
  </r>
  <r>
    <n v="486166"/>
    <d v="2014-07-03T04:36:43"/>
    <x v="0"/>
    <x v="0"/>
    <x v="1"/>
    <s v="c9"/>
    <n v="43159"/>
    <n v="43159"/>
    <s v="40001-60000"/>
    <m/>
    <m/>
    <m/>
    <m/>
    <m/>
    <n v="26405"/>
    <n v="76634.5"/>
    <n v="50229.5"/>
    <n v="-48939.25"/>
    <n v="151978.75"/>
    <n v="43159"/>
  </r>
  <r>
    <n v="88940"/>
    <d v="2014-07-07T10:59:34"/>
    <x v="0"/>
    <x v="0"/>
    <x v="1"/>
    <s v="c9"/>
    <n v="60165"/>
    <n v="60165"/>
    <s v="60001-100000"/>
    <m/>
    <m/>
    <m/>
    <m/>
    <m/>
    <n v="26350"/>
    <n v="76664"/>
    <n v="50314"/>
    <n v="-49121"/>
    <n v="152135"/>
    <n v="60165"/>
  </r>
  <r>
    <n v="888007"/>
    <d v="2014-07-07T11:01:07"/>
    <x v="0"/>
    <x v="0"/>
    <x v="1"/>
    <s v="c9"/>
    <n v="73820"/>
    <n v="73820"/>
    <s v="60001-100000"/>
    <m/>
    <m/>
    <m/>
    <m/>
    <m/>
    <n v="26295"/>
    <n v="76693.5"/>
    <n v="50398.5"/>
    <n v="-49302.75"/>
    <n v="152291.25"/>
    <n v="73820"/>
  </r>
  <r>
    <n v="542513"/>
    <d v="2014-07-07T11:03:11"/>
    <x v="0"/>
    <x v="0"/>
    <x v="1"/>
    <s v="c9"/>
    <n v="89395"/>
    <n v="89395"/>
    <s v="60001-100000"/>
    <m/>
    <m/>
    <m/>
    <m/>
    <m/>
    <n v="26240"/>
    <n v="76723"/>
    <n v="50483"/>
    <n v="-49484.5"/>
    <n v="152447.5"/>
    <n v="89395"/>
  </r>
  <r>
    <n v="293701"/>
    <d v="2014-07-08T19:23:12"/>
    <x v="0"/>
    <x v="1"/>
    <x v="1"/>
    <s v="c9"/>
    <n v="54346"/>
    <n v="54346"/>
    <s v="40001-60000"/>
    <m/>
    <m/>
    <m/>
    <m/>
    <m/>
    <n v="26176.5"/>
    <n v="76634.5"/>
    <n v="50458"/>
    <n v="-49510.5"/>
    <n v="152321.5"/>
    <n v="54346"/>
  </r>
  <r>
    <n v="967787"/>
    <d v="2014-07-11T13:38:47"/>
    <x v="0"/>
    <x v="0"/>
    <x v="1"/>
    <s v="c9"/>
    <n v="71504"/>
    <n v="71504"/>
    <s v="60001-100000"/>
    <m/>
    <m/>
    <m/>
    <m/>
    <m/>
    <n v="26113"/>
    <n v="76664"/>
    <n v="50551"/>
    <n v="-49713.5"/>
    <n v="152490.5"/>
    <n v="71504"/>
  </r>
  <r>
    <n v="260987"/>
    <d v="2014-08-14T13:50:15"/>
    <x v="0"/>
    <x v="1"/>
    <x v="7"/>
    <s v="c5"/>
    <n v="94768"/>
    <n v="94768"/>
    <s v="60001-100000"/>
    <m/>
    <m/>
    <m/>
    <m/>
    <m/>
    <n v="26049.5"/>
    <n v="76693.5"/>
    <n v="50644"/>
    <n v="-49916.5"/>
    <n v="152659.5"/>
    <n v="94768"/>
  </r>
  <r>
    <n v="96601"/>
    <d v="2014-07-24T10:56:13"/>
    <x v="0"/>
    <x v="0"/>
    <x v="3"/>
    <s v="c9"/>
    <n v="22060"/>
    <n v="22060"/>
    <s v="20001-40000"/>
    <m/>
    <m/>
    <m/>
    <m/>
    <m/>
    <n v="25986"/>
    <n v="76605"/>
    <n v="50619"/>
    <n v="-49942.5"/>
    <n v="152533.5"/>
    <n v="22060"/>
  </r>
  <r>
    <n v="790303"/>
    <d v="2014-07-09T09:48:31"/>
    <x v="0"/>
    <x v="1"/>
    <x v="4"/>
    <s v="c5"/>
    <n v="11677"/>
    <n v="11677"/>
    <s v="0-20,000"/>
    <m/>
    <m/>
    <m/>
    <m/>
    <m/>
    <n v="26176.5"/>
    <n v="76634.5"/>
    <n v="50458"/>
    <n v="-49510.5"/>
    <n v="152321.5"/>
    <n v="11677"/>
  </r>
  <r>
    <n v="671664"/>
    <d v="2014-06-12T11:32:33"/>
    <x v="0"/>
    <x v="0"/>
    <x v="1"/>
    <s v="c8"/>
    <n v="33946"/>
    <n v="33946"/>
    <s v="20001-40000"/>
    <m/>
    <m/>
    <m/>
    <m/>
    <m/>
    <n v="26350"/>
    <n v="76664"/>
    <n v="50314"/>
    <n v="-49121"/>
    <n v="152135"/>
    <n v="33946"/>
  </r>
  <r>
    <n v="510970"/>
    <d v="2014-06-16T00:38:16"/>
    <x v="0"/>
    <x v="0"/>
    <x v="1"/>
    <s v="i7"/>
    <n v="44686"/>
    <n v="44686"/>
    <s v="40001-60000"/>
    <m/>
    <m/>
    <m/>
    <m/>
    <m/>
    <n v="26295"/>
    <n v="76693.5"/>
    <n v="50398.5"/>
    <n v="-49302.75"/>
    <n v="152291.25"/>
    <n v="44686"/>
  </r>
  <r>
    <n v="257815"/>
    <d v="2014-06-14T19:01:11"/>
    <x v="0"/>
    <x v="2"/>
    <x v="6"/>
    <s v="c5"/>
    <n v="4338"/>
    <n v="4338"/>
    <s v="0-20,000"/>
    <m/>
    <m/>
    <m/>
    <m/>
    <m/>
    <n v="26240"/>
    <n v="76723"/>
    <n v="50483"/>
    <n v="-49484.5"/>
    <n v="152447.5"/>
    <n v="4338"/>
  </r>
  <r>
    <n v="465643"/>
    <d v="2014-06-19T11:36:03"/>
    <x v="0"/>
    <x v="1"/>
    <x v="1"/>
    <s v="c5"/>
    <n v="8240"/>
    <n v="8240"/>
    <s v="0-20,000"/>
    <m/>
    <m/>
    <m/>
    <m/>
    <m/>
    <n v="26405"/>
    <n v="76725.25"/>
    <n v="50320.25"/>
    <n v="-49075.375"/>
    <n v="152205.625"/>
    <n v="8240"/>
  </r>
  <r>
    <n v="207123"/>
    <d v="2014-07-24T14:12:16"/>
    <x v="0"/>
    <x v="1"/>
    <x v="4"/>
    <s v="i6"/>
    <n v="50682"/>
    <n v="50682"/>
    <s v="40001-60000"/>
    <m/>
    <m/>
    <m/>
    <m/>
    <m/>
    <n v="26541.5"/>
    <n v="76727.5"/>
    <n v="50186"/>
    <n v="-48737.5"/>
    <n v="152006.5"/>
    <n v="50682"/>
  </r>
  <r>
    <n v="752584"/>
    <d v="2014-07-24T14:16:21"/>
    <x v="1"/>
    <x v="0"/>
    <x v="4"/>
    <s v="i6"/>
    <n v="35609"/>
    <n v="35609"/>
    <s v="20001-40000"/>
    <m/>
    <m/>
    <m/>
    <m/>
    <m/>
    <n v="26500.75"/>
    <n v="76729.75"/>
    <n v="50229"/>
    <n v="-48842.75"/>
    <n v="152073.25"/>
    <n v="35609"/>
  </r>
  <r>
    <n v="654389"/>
    <d v="2014-07-29T02:58:28"/>
    <x v="0"/>
    <x v="0"/>
    <x v="4"/>
    <s v="i6"/>
    <n v="68448"/>
    <n v="68448"/>
    <s v="60001-100000"/>
    <m/>
    <m/>
    <m/>
    <m/>
    <m/>
    <n v="26460"/>
    <n v="76732"/>
    <n v="50272"/>
    <n v="-48948"/>
    <n v="152140"/>
    <n v="68448"/>
  </r>
  <r>
    <n v="833317"/>
    <d v="2014-08-10T19:37:34"/>
    <x v="0"/>
    <x v="0"/>
    <x v="4"/>
    <s v="i6"/>
    <n v="35418"/>
    <n v="35418"/>
    <s v="20001-40000"/>
    <m/>
    <m/>
    <m/>
    <m/>
    <m/>
    <n v="26405"/>
    <n v="76784"/>
    <n v="50379"/>
    <n v="-49163.5"/>
    <n v="152352.5"/>
    <n v="35418"/>
  </r>
  <r>
    <n v="346496"/>
    <d v="2014-08-29T14:21:57"/>
    <x v="0"/>
    <x v="0"/>
    <x v="4"/>
    <s v="i6"/>
    <n v="98295"/>
    <n v="98295"/>
    <s v="60001-100000"/>
    <m/>
    <m/>
    <m/>
    <m/>
    <m/>
    <n v="26350"/>
    <n v="76836"/>
    <n v="50486"/>
    <n v="-49379"/>
    <n v="152565"/>
    <n v="98295"/>
  </r>
  <r>
    <n v="511315"/>
    <d v="2014-08-29T14:22:28"/>
    <x v="0"/>
    <x v="1"/>
    <x v="4"/>
    <s v="i6"/>
    <n v="38091"/>
    <n v="38091"/>
    <s v="20001-40000"/>
    <m/>
    <m/>
    <m/>
    <m/>
    <m/>
    <n v="26295"/>
    <n v="76729.75"/>
    <n v="50434.75"/>
    <n v="-49357.125"/>
    <n v="152381.875"/>
    <n v="38091"/>
  </r>
  <r>
    <n v="916734"/>
    <d v="2014-08-31T06:50:06"/>
    <x v="0"/>
    <x v="1"/>
    <x v="4"/>
    <s v="i6"/>
    <n v="62598"/>
    <n v="62598"/>
    <s v="60001-100000"/>
    <m/>
    <m/>
    <m/>
    <m/>
    <m/>
    <n v="26240"/>
    <n v="76732"/>
    <n v="50492"/>
    <n v="-49498"/>
    <n v="152470"/>
    <n v="62598"/>
  </r>
  <r>
    <n v="623474"/>
    <d v="2014-06-09T13:33:07"/>
    <x v="0"/>
    <x v="1"/>
    <x v="1"/>
    <s v="i6"/>
    <n v="51930"/>
    <n v="51930"/>
    <s v="40001-60000"/>
    <m/>
    <m/>
    <m/>
    <m/>
    <m/>
    <n v="26176.5"/>
    <n v="76784"/>
    <n v="50607.5"/>
    <n v="-49734.75"/>
    <n v="152695.25"/>
    <n v="51930"/>
  </r>
  <r>
    <n v="13981"/>
    <d v="2014-06-09T13:38:26"/>
    <x v="0"/>
    <x v="0"/>
    <x v="1"/>
    <s v="i6"/>
    <n v="19537"/>
    <n v="19537"/>
    <s v="0-20,000"/>
    <m/>
    <m/>
    <m/>
    <m/>
    <m/>
    <n v="26113"/>
    <n v="76836"/>
    <n v="50723"/>
    <n v="-49971.5"/>
    <n v="152920.5"/>
    <n v="19537"/>
  </r>
  <r>
    <n v="573316"/>
    <d v="2014-06-23T18:36:00"/>
    <x v="0"/>
    <x v="1"/>
    <x v="2"/>
    <s v="c5"/>
    <n v="45578"/>
    <n v="45578"/>
    <s v="40001-60000"/>
    <m/>
    <m/>
    <m/>
    <m/>
    <m/>
    <n v="26295"/>
    <n v="76888"/>
    <n v="50593"/>
    <n v="-49594.5"/>
    <n v="152777.5"/>
    <n v="45578"/>
  </r>
  <r>
    <n v="425172"/>
    <d v="2014-06-23T18:33:19"/>
    <x v="0"/>
    <x v="2"/>
    <x v="2"/>
    <s v="c5"/>
    <n v="57474"/>
    <n v="57474"/>
    <s v="40001-60000"/>
    <m/>
    <m/>
    <m/>
    <m/>
    <m/>
    <n v="26240"/>
    <n v="76940"/>
    <n v="50700"/>
    <n v="-49810"/>
    <n v="152990"/>
    <n v="57474"/>
  </r>
  <r>
    <n v="276411"/>
    <d v="2014-06-29T17:11:50"/>
    <x v="0"/>
    <x v="0"/>
    <x v="2"/>
    <s v="c5"/>
    <n v="58403"/>
    <n v="58403"/>
    <s v="40001-60000"/>
    <m/>
    <m/>
    <m/>
    <m/>
    <m/>
    <n v="26176.5"/>
    <n v="76947.75"/>
    <n v="50771.25"/>
    <n v="-49980.375"/>
    <n v="153104.625"/>
    <n v="58403"/>
  </r>
  <r>
    <n v="526283"/>
    <d v="2014-07-11T12:44:27"/>
    <x v="0"/>
    <x v="0"/>
    <x v="4"/>
    <s v="i1"/>
    <n v="38413"/>
    <n v="38413"/>
    <s v="20001-40000"/>
    <m/>
    <m/>
    <m/>
    <m/>
    <m/>
    <n v="26113"/>
    <n v="76955.5"/>
    <n v="50842.5"/>
    <n v="-50150.75"/>
    <n v="153219.25"/>
    <n v="38413"/>
  </r>
  <r>
    <n v="883322"/>
    <d v="2014-07-11T12:45:01"/>
    <x v="0"/>
    <x v="1"/>
    <x v="4"/>
    <s v="i1"/>
    <n v="12065"/>
    <n v="12065"/>
    <s v="0-20,000"/>
    <m/>
    <m/>
    <m/>
    <m/>
    <m/>
    <n v="26049.5"/>
    <n v="76963.25"/>
    <n v="50913.75"/>
    <n v="-50321.125"/>
    <n v="153333.875"/>
    <n v="12065"/>
  </r>
  <r>
    <n v="123315"/>
    <d v="2014-07-25T17:13:39"/>
    <x v="0"/>
    <x v="0"/>
    <x v="4"/>
    <s v="i1"/>
    <n v="99331"/>
    <n v="99331"/>
    <s v="60001-100000"/>
    <m/>
    <m/>
    <m/>
    <m/>
    <m/>
    <n v="26240"/>
    <n v="76971"/>
    <n v="50731"/>
    <n v="-49856.5"/>
    <n v="153067.5"/>
    <n v="99331"/>
  </r>
  <r>
    <n v="894740"/>
    <d v="2014-07-30T19:48:25"/>
    <x v="0"/>
    <x v="0"/>
    <x v="1"/>
    <s v="b9"/>
    <n v="3138"/>
    <n v="3138"/>
    <s v="0-20,000"/>
    <m/>
    <m/>
    <m/>
    <m/>
    <m/>
    <n v="26176.5"/>
    <n v="76947.75"/>
    <n v="50771.25"/>
    <n v="-49980.375"/>
    <n v="153104.625"/>
    <n v="3138"/>
  </r>
  <r>
    <n v="942753"/>
    <d v="2014-07-30T19:50:26"/>
    <x v="0"/>
    <x v="1"/>
    <x v="1"/>
    <s v="b9"/>
    <n v="48718"/>
    <n v="48718"/>
    <s v="40001-60000"/>
    <m/>
    <m/>
    <m/>
    <m/>
    <m/>
    <n v="26350"/>
    <n v="76955.5"/>
    <n v="50605.5"/>
    <n v="-49558.25"/>
    <n v="152863.75"/>
    <n v="48718"/>
  </r>
  <r>
    <n v="613831"/>
    <d v="2014-07-30T19:51:18"/>
    <x v="0"/>
    <x v="1"/>
    <x v="1"/>
    <s v="b9"/>
    <n v="54821"/>
    <n v="54821"/>
    <s v="40001-60000"/>
    <m/>
    <m/>
    <m/>
    <m/>
    <m/>
    <n v="26295"/>
    <n v="76963.25"/>
    <n v="50668.25"/>
    <n v="-49707.375"/>
    <n v="152965.625"/>
    <n v="54821"/>
  </r>
  <r>
    <n v="471695"/>
    <d v="2014-07-30T19:54:06"/>
    <x v="0"/>
    <x v="1"/>
    <x v="1"/>
    <s v="b9"/>
    <n v="47876"/>
    <n v="47876"/>
    <s v="40001-60000"/>
    <m/>
    <m/>
    <m/>
    <m/>
    <m/>
    <n v="26240"/>
    <n v="76971"/>
    <n v="50731"/>
    <n v="-49856.5"/>
    <n v="153067.5"/>
    <n v="47876"/>
  </r>
  <r>
    <n v="620292"/>
    <d v="2014-07-30T19:51:50"/>
    <x v="0"/>
    <x v="1"/>
    <x v="1"/>
    <s v="b9"/>
    <n v="90453"/>
    <n v="90453"/>
    <s v="60001-100000"/>
    <m/>
    <m/>
    <m/>
    <m/>
    <m/>
    <n v="26176.5"/>
    <n v="76975"/>
    <n v="50798.5"/>
    <n v="-50021.25"/>
    <n v="153172.75"/>
    <n v="90453"/>
  </r>
  <r>
    <n v="455567"/>
    <d v="2014-07-01T12:30:27"/>
    <x v="0"/>
    <x v="0"/>
    <x v="1"/>
    <s v="c5"/>
    <n v="12897"/>
    <n v="12897"/>
    <s v="0-20,000"/>
    <m/>
    <m/>
    <m/>
    <m/>
    <m/>
    <n v="26113"/>
    <n v="76955.5"/>
    <n v="50842.5"/>
    <n v="-50150.75"/>
    <n v="153219.25"/>
    <n v="12897"/>
  </r>
  <r>
    <n v="23486"/>
    <d v="2014-07-09T19:02:22"/>
    <x v="0"/>
    <x v="0"/>
    <x v="1"/>
    <s v="c5"/>
    <n v="46842"/>
    <n v="46842"/>
    <s v="40001-60000"/>
    <m/>
    <m/>
    <m/>
    <m/>
    <m/>
    <n v="26295"/>
    <n v="76963.25"/>
    <n v="50668.25"/>
    <n v="-49707.375"/>
    <n v="152965.625"/>
    <n v="46842"/>
  </r>
  <r>
    <n v="551411"/>
    <d v="2014-07-03T16:39:14"/>
    <x v="0"/>
    <x v="0"/>
    <x v="1"/>
    <s v="i1"/>
    <n v="94625"/>
    <n v="94625"/>
    <s v="60001-100000"/>
    <m/>
    <m/>
    <m/>
    <m/>
    <m/>
    <n v="26240"/>
    <n v="76971"/>
    <n v="50731"/>
    <n v="-49856.5"/>
    <n v="153067.5"/>
    <n v="94625"/>
  </r>
  <r>
    <n v="826335"/>
    <d v="2014-07-03T16:42:49"/>
    <x v="0"/>
    <x v="0"/>
    <x v="1"/>
    <s v="i1"/>
    <n v="36904"/>
    <n v="36904"/>
    <s v="20001-40000"/>
    <m/>
    <m/>
    <m/>
    <m/>
    <m/>
    <n v="26176.5"/>
    <n v="76947.75"/>
    <n v="50771.25"/>
    <n v="-49980.375"/>
    <n v="153104.625"/>
    <n v="36904"/>
  </r>
  <r>
    <n v="540235"/>
    <d v="2014-07-03T16:43:55"/>
    <x v="0"/>
    <x v="0"/>
    <x v="1"/>
    <s v="i1"/>
    <n v="33760"/>
    <n v="33760"/>
    <s v="20001-40000"/>
    <m/>
    <m/>
    <m/>
    <m/>
    <m/>
    <n v="26113"/>
    <n v="76955.5"/>
    <n v="50842.5"/>
    <n v="-50150.75"/>
    <n v="153219.25"/>
    <n v="33760"/>
  </r>
  <r>
    <n v="318071"/>
    <d v="2014-07-11T12:56:28"/>
    <x v="0"/>
    <x v="1"/>
    <x v="1"/>
    <s v="i1"/>
    <n v="8454"/>
    <n v="8454"/>
    <s v="0-20,000"/>
    <m/>
    <m/>
    <m/>
    <m/>
    <m/>
    <n v="26049.5"/>
    <n v="76963.25"/>
    <n v="50913.75"/>
    <n v="-50321.125"/>
    <n v="153333.875"/>
    <n v="8454"/>
  </r>
  <r>
    <n v="911802"/>
    <d v="2014-07-11T12:57:22"/>
    <x v="0"/>
    <x v="0"/>
    <x v="1"/>
    <s v="i1"/>
    <n v="7568"/>
    <n v="7568"/>
    <s v="0-20,000"/>
    <m/>
    <m/>
    <m/>
    <m/>
    <m/>
    <n v="26240"/>
    <n v="76971"/>
    <n v="50731"/>
    <n v="-49856.5"/>
    <n v="153067.5"/>
    <n v="7568"/>
  </r>
  <r>
    <n v="911477"/>
    <d v="2014-07-16T07:42:41"/>
    <x v="0"/>
    <x v="0"/>
    <x v="1"/>
    <s v="i1"/>
    <n v="37212"/>
    <n v="37212"/>
    <s v="20001-40000"/>
    <m/>
    <m/>
    <m/>
    <m/>
    <m/>
    <n v="26405"/>
    <n v="76975"/>
    <n v="50570"/>
    <n v="-49450"/>
    <n v="152830"/>
    <n v="37212"/>
  </r>
  <r>
    <n v="484204"/>
    <d v="2014-07-16T07:44:16"/>
    <x v="1"/>
    <x v="0"/>
    <x v="1"/>
    <s v="i1"/>
    <n v="35357"/>
    <n v="35357"/>
    <s v="20001-40000"/>
    <m/>
    <m/>
    <m/>
    <m/>
    <m/>
    <n v="26350"/>
    <n v="76979"/>
    <n v="50629"/>
    <n v="-49593.5"/>
    <n v="152922.5"/>
    <n v="35357"/>
  </r>
  <r>
    <n v="822268"/>
    <d v="2014-07-16T07:41:13"/>
    <x v="0"/>
    <x v="1"/>
    <x v="1"/>
    <s v="i1"/>
    <n v="9158"/>
    <n v="9158"/>
    <s v="0-20,000"/>
    <m/>
    <m/>
    <m/>
    <m/>
    <m/>
    <n v="26295"/>
    <n v="76983"/>
    <n v="50688"/>
    <n v="-49737"/>
    <n v="153015"/>
    <n v="9158"/>
  </r>
  <r>
    <n v="486463"/>
    <d v="2014-07-14T13:38:08"/>
    <x v="0"/>
    <x v="0"/>
    <x v="0"/>
    <s v="i7"/>
    <n v="28649"/>
    <n v="28649"/>
    <s v="20001-40000"/>
    <m/>
    <m/>
    <m/>
    <m/>
    <m/>
    <n v="26460"/>
    <n v="76987"/>
    <n v="50527"/>
    <n v="-49330.5"/>
    <n v="152777.5"/>
    <n v="28649"/>
  </r>
  <r>
    <n v="908229"/>
    <d v="2014-06-24T18:47:00"/>
    <x v="0"/>
    <x v="1"/>
    <x v="1"/>
    <s v="c8"/>
    <n v="44700"/>
    <n v="44700"/>
    <s v="40001-60000"/>
    <m/>
    <m/>
    <m/>
    <m/>
    <m/>
    <n v="26405"/>
    <n v="77012"/>
    <n v="50607"/>
    <n v="-49505.5"/>
    <n v="152922.5"/>
    <n v="44700"/>
  </r>
  <r>
    <n v="754747"/>
    <d v="2014-06-19T22:34:02"/>
    <x v="0"/>
    <x v="0"/>
    <x v="1"/>
    <s v="c9"/>
    <n v="79437"/>
    <n v="79437"/>
    <s v="60001-100000"/>
    <m/>
    <m/>
    <m/>
    <m/>
    <m/>
    <n v="26350"/>
    <n v="77037"/>
    <n v="50687"/>
    <n v="-49680.5"/>
    <n v="153067.5"/>
    <n v="79437"/>
  </r>
  <r>
    <n v="51463"/>
    <d v="2014-06-21T09:37:33"/>
    <x v="0"/>
    <x v="1"/>
    <x v="1"/>
    <s v="c9"/>
    <n v="64370"/>
    <n v="64370"/>
    <s v="60001-100000"/>
    <m/>
    <m/>
    <m/>
    <m/>
    <m/>
    <n v="26295"/>
    <n v="76983"/>
    <n v="50688"/>
    <n v="-49737"/>
    <n v="153015"/>
    <n v="64370"/>
  </r>
  <r>
    <n v="311488"/>
    <d v="2014-07-06T17:26:37"/>
    <x v="0"/>
    <x v="0"/>
    <x v="4"/>
    <s v="c8"/>
    <n v="12269"/>
    <n v="12269"/>
    <s v="0-20,000"/>
    <m/>
    <m/>
    <m/>
    <m/>
    <m/>
    <n v="26240"/>
    <n v="76987"/>
    <n v="50747"/>
    <n v="-49880.5"/>
    <n v="153107.5"/>
    <n v="12269"/>
  </r>
  <r>
    <n v="175095"/>
    <d v="2014-06-11T23:15:17"/>
    <x v="0"/>
    <x v="0"/>
    <x v="5"/>
    <s v="c5"/>
    <n v="51976"/>
    <n v="51976"/>
    <s v="40001-60000"/>
    <m/>
    <m/>
    <m/>
    <m/>
    <m/>
    <n v="26405"/>
    <n v="77012"/>
    <n v="50607"/>
    <n v="-49505.5"/>
    <n v="152922.5"/>
    <n v="51976"/>
  </r>
  <r>
    <n v="855992"/>
    <d v="2014-06-18T08:29:16"/>
    <x v="0"/>
    <x v="0"/>
    <x v="0"/>
    <s v="c9"/>
    <n v="90903"/>
    <n v="90903"/>
    <s v="60001-100000"/>
    <m/>
    <m/>
    <m/>
    <m/>
    <m/>
    <n v="26350"/>
    <n v="77037"/>
    <n v="50687"/>
    <n v="-49680.5"/>
    <n v="153067.5"/>
    <n v="90903"/>
  </r>
  <r>
    <n v="229817"/>
    <d v="2014-06-18T08:27:33"/>
    <x v="0"/>
    <x v="2"/>
    <x v="0"/>
    <s v="c9"/>
    <n v="76987"/>
    <n v="76987"/>
    <s v="60001-100000"/>
    <m/>
    <m/>
    <m/>
    <m/>
    <m/>
    <n v="26295"/>
    <n v="76983"/>
    <n v="50688"/>
    <n v="-49737"/>
    <n v="153015"/>
    <n v="76987"/>
  </r>
  <r>
    <n v="906695"/>
    <d v="2014-08-16T03:37:16"/>
    <x v="0"/>
    <x v="0"/>
    <x v="4"/>
    <s v="c9"/>
    <n v="46388"/>
    <n v="46388"/>
    <s v="40001-60000"/>
    <m/>
    <m/>
    <m/>
    <m/>
    <m/>
    <n v="26240"/>
    <n v="76971"/>
    <n v="50731"/>
    <n v="-49856.5"/>
    <n v="153067.5"/>
    <n v="46388"/>
  </r>
  <r>
    <n v="846460"/>
    <d v="2014-08-28T13:23:59"/>
    <x v="0"/>
    <x v="0"/>
    <x v="4"/>
    <s v="c9"/>
    <n v="91417"/>
    <n v="91417"/>
    <s v="60001-100000"/>
    <m/>
    <m/>
    <m/>
    <m/>
    <m/>
    <n v="26176.5"/>
    <n v="77000"/>
    <n v="50823.5"/>
    <n v="-50058.75"/>
    <n v="153235.25"/>
    <n v="91417"/>
  </r>
  <r>
    <n v="945509"/>
    <d v="2014-08-30T20:48:36"/>
    <x v="0"/>
    <x v="0"/>
    <x v="0"/>
    <s v="c8"/>
    <n v="68728"/>
    <n v="68728"/>
    <s v="60001-100000"/>
    <m/>
    <m/>
    <m/>
    <m/>
    <m/>
    <n v="26113"/>
    <n v="76955.5"/>
    <n v="50842.5"/>
    <n v="-50150.75"/>
    <n v="153219.25"/>
    <n v="68728"/>
  </r>
  <r>
    <n v="187708"/>
    <d v="2014-07-21T21:43:39"/>
    <x v="0"/>
    <x v="0"/>
    <x v="1"/>
    <s v="c5"/>
    <n v="33989"/>
    <n v="33989"/>
    <s v="20001-40000"/>
    <m/>
    <m/>
    <m/>
    <m/>
    <m/>
    <n v="26049.5"/>
    <n v="76963.25"/>
    <n v="50913.75"/>
    <n v="-50321.125"/>
    <n v="153333.875"/>
    <n v="33989"/>
  </r>
  <r>
    <n v="75450"/>
    <d v="2014-07-31T19:03:11"/>
    <x v="0"/>
    <x v="1"/>
    <x v="1"/>
    <s v="c5"/>
    <n v="17165"/>
    <n v="17165"/>
    <s v="0-20,000"/>
    <m/>
    <m/>
    <m/>
    <m/>
    <m/>
    <n v="25986"/>
    <n v="76971"/>
    <n v="50985"/>
    <n v="-50491.5"/>
    <n v="153448.5"/>
    <n v="17165"/>
  </r>
  <r>
    <n v="415402"/>
    <d v="2014-08-04T07:03:07"/>
    <x v="1"/>
    <x v="1"/>
    <x v="1"/>
    <s v="c5"/>
    <n v="45354"/>
    <n v="45354"/>
    <s v="40001-60000"/>
    <m/>
    <m/>
    <m/>
    <m/>
    <m/>
    <n v="26176.5"/>
    <n v="77000"/>
    <n v="50823.5"/>
    <n v="-50058.75"/>
    <n v="153235.25"/>
    <n v="45354"/>
  </r>
  <r>
    <n v="374158"/>
    <d v="2014-08-04T07:07:18"/>
    <x v="1"/>
    <x v="1"/>
    <x v="1"/>
    <s v="c5"/>
    <n v="53502"/>
    <n v="53502"/>
    <s v="40001-60000"/>
    <m/>
    <m/>
    <m/>
    <m/>
    <m/>
    <n v="26113"/>
    <n v="77029"/>
    <n v="50916"/>
    <n v="-50261"/>
    <n v="153403"/>
    <n v="53502"/>
  </r>
  <r>
    <n v="183451"/>
    <d v="2014-07-03T10:41:38"/>
    <x v="0"/>
    <x v="0"/>
    <x v="0"/>
    <s v="b9"/>
    <n v="9278"/>
    <n v="9278"/>
    <s v="0-20,000"/>
    <m/>
    <m/>
    <m/>
    <m/>
    <m/>
    <n v="26049.5"/>
    <n v="77058"/>
    <n v="51008.5"/>
    <n v="-50463.25"/>
    <n v="153570.75"/>
    <n v="9278"/>
  </r>
  <r>
    <n v="957861"/>
    <d v="2014-07-03T10:42:11"/>
    <x v="0"/>
    <x v="0"/>
    <x v="0"/>
    <s v="b9"/>
    <n v="46236"/>
    <n v="46236"/>
    <s v="40001-60000"/>
    <m/>
    <m/>
    <m/>
    <m/>
    <m/>
    <n v="26240"/>
    <n v="77087"/>
    <n v="50847"/>
    <n v="-50030.5"/>
    <n v="153357.5"/>
    <n v="46236"/>
  </r>
  <r>
    <n v="561126"/>
    <d v="2014-07-03T10:46:34"/>
    <x v="0"/>
    <x v="0"/>
    <x v="0"/>
    <s v="b9"/>
    <n v="22935"/>
    <n v="22935"/>
    <s v="20001-40000"/>
    <m/>
    <m/>
    <m/>
    <m/>
    <m/>
    <n v="26176.5"/>
    <n v="77092.75"/>
    <n v="50916.25"/>
    <n v="-50197.875"/>
    <n v="153467.125"/>
    <n v="22935"/>
  </r>
  <r>
    <n v="384750"/>
    <d v="2014-07-03T10:47:48"/>
    <x v="1"/>
    <x v="0"/>
    <x v="0"/>
    <s v="b9"/>
    <n v="53899"/>
    <n v="53899"/>
    <s v="40001-60000"/>
    <m/>
    <m/>
    <m/>
    <m/>
    <m/>
    <n v="26350"/>
    <n v="77098.5"/>
    <n v="50748.5"/>
    <n v="-49772.75"/>
    <n v="153221.25"/>
    <n v="53899"/>
  </r>
  <r>
    <n v="401508"/>
    <d v="2014-08-07T07:58:55"/>
    <x v="0"/>
    <x v="0"/>
    <x v="1"/>
    <s v="b9"/>
    <n v="55353"/>
    <n v="55353"/>
    <s v="40001-60000"/>
    <m/>
    <m/>
    <m/>
    <m/>
    <m/>
    <n v="26295"/>
    <n v="77104.25"/>
    <n v="50809.25"/>
    <n v="-49918.875"/>
    <n v="153318.125"/>
    <n v="55353"/>
  </r>
  <r>
    <n v="947251"/>
    <d v="2014-08-12T09:44:35"/>
    <x v="0"/>
    <x v="1"/>
    <x v="1"/>
    <s v="i5"/>
    <n v="72477"/>
    <n v="72477"/>
    <s v="60001-100000"/>
    <m/>
    <m/>
    <m/>
    <m/>
    <m/>
    <n v="26240"/>
    <n v="77110"/>
    <n v="50870"/>
    <n v="-50065"/>
    <n v="153415"/>
    <n v="72477"/>
  </r>
  <r>
    <n v="800494"/>
    <d v="2014-06-28T10:49:44"/>
    <x v="0"/>
    <x v="1"/>
    <x v="1"/>
    <s v="i5"/>
    <n v="77110"/>
    <n v="77110"/>
    <s v="60001-100000"/>
    <m/>
    <m/>
    <m/>
    <m/>
    <m/>
    <n v="26176.5"/>
    <n v="77227.75"/>
    <n v="51051.25"/>
    <n v="-50400.375"/>
    <n v="153804.625"/>
    <n v="77110"/>
  </r>
  <r>
    <n v="835229"/>
    <d v="2014-07-11T17:25:55"/>
    <x v="0"/>
    <x v="1"/>
    <x v="0"/>
    <s v="c9"/>
    <n v="73989"/>
    <n v="73989"/>
    <s v="60001-100000"/>
    <m/>
    <m/>
    <m/>
    <m/>
    <m/>
    <n v="26113"/>
    <n v="77334"/>
    <n v="51221"/>
    <n v="-50718.5"/>
    <n v="154165.5"/>
    <n v="73989"/>
  </r>
  <r>
    <n v="678790"/>
    <d v="2014-07-11T17:28:34"/>
    <x v="0"/>
    <x v="0"/>
    <x v="0"/>
    <s v="c9"/>
    <n v="78359"/>
    <n v="78359"/>
    <s v="60001-100000"/>
    <m/>
    <m/>
    <m/>
    <m/>
    <m/>
    <n v="26049.5"/>
    <n v="77457.5"/>
    <n v="51408"/>
    <n v="-51062.5"/>
    <n v="154569.5"/>
    <n v="78359"/>
  </r>
  <r>
    <n v="927124"/>
    <d v="2014-06-26T16:36:18"/>
    <x v="0"/>
    <x v="0"/>
    <x v="1"/>
    <s v="i6"/>
    <n v="95976"/>
    <n v="95976"/>
    <s v="60001-100000"/>
    <m/>
    <m/>
    <m/>
    <m/>
    <m/>
    <n v="25986"/>
    <n v="77087"/>
    <n v="51101"/>
    <n v="-50665.5"/>
    <n v="153738.5"/>
    <n v="95976"/>
  </r>
  <r>
    <n v="232315"/>
    <d v="2014-06-26T16:37:50"/>
    <x v="0"/>
    <x v="0"/>
    <x v="1"/>
    <s v="i6"/>
    <n v="8300"/>
    <n v="8300"/>
    <s v="0-20,000"/>
    <m/>
    <m/>
    <m/>
    <m/>
    <m/>
    <n v="25918.5"/>
    <n v="77000"/>
    <n v="51081.5"/>
    <n v="-50703.75"/>
    <n v="153622.25"/>
    <n v="8300"/>
  </r>
  <r>
    <n v="645912"/>
    <d v="2014-06-09T15:14:49"/>
    <x v="0"/>
    <x v="1"/>
    <x v="0"/>
    <s v="c9"/>
    <n v="53778"/>
    <n v="53778"/>
    <s v="40001-60000"/>
    <m/>
    <m/>
    <m/>
    <m/>
    <m/>
    <n v="26113"/>
    <n v="77029"/>
    <n v="50916"/>
    <n v="-50261"/>
    <n v="153403"/>
    <n v="53778"/>
  </r>
  <r>
    <n v="249938"/>
    <d v="2014-06-09T15:18:20"/>
    <x v="0"/>
    <x v="0"/>
    <x v="0"/>
    <s v="c9"/>
    <n v="4689"/>
    <n v="4689"/>
    <s v="0-20,000"/>
    <m/>
    <m/>
    <m/>
    <m/>
    <m/>
    <n v="26049.5"/>
    <n v="77058"/>
    <n v="51008.5"/>
    <n v="-50463.25"/>
    <n v="153570.75"/>
    <n v="4689"/>
  </r>
  <r>
    <n v="680388"/>
    <d v="2014-07-09T08:20:50"/>
    <x v="0"/>
    <x v="0"/>
    <x v="1"/>
    <s v="i5"/>
    <n v="50984"/>
    <n v="50984"/>
    <s v="40001-60000"/>
    <m/>
    <m/>
    <m/>
    <m/>
    <m/>
    <n v="26240"/>
    <n v="77087"/>
    <n v="50847"/>
    <n v="-50030.5"/>
    <n v="153357.5"/>
    <n v="50984"/>
  </r>
  <r>
    <n v="970475"/>
    <d v="2014-07-09T08:21:56"/>
    <x v="1"/>
    <x v="0"/>
    <x v="1"/>
    <s v="i5"/>
    <n v="31647"/>
    <n v="31647"/>
    <s v="20001-40000"/>
    <m/>
    <m/>
    <m/>
    <m/>
    <m/>
    <n v="26176.5"/>
    <n v="77210.5"/>
    <n v="51034"/>
    <n v="-50374.5"/>
    <n v="153761.5"/>
    <n v="31647"/>
  </r>
  <r>
    <n v="522630"/>
    <d v="2014-08-07T11:08:46"/>
    <x v="1"/>
    <x v="0"/>
    <x v="2"/>
    <s v="c9"/>
    <n v="59321"/>
    <n v="59321"/>
    <s v="40001-60000"/>
    <m/>
    <m/>
    <m/>
    <m/>
    <m/>
    <n v="26113"/>
    <n v="77334"/>
    <n v="51221"/>
    <n v="-50718.5"/>
    <n v="154165.5"/>
    <n v="59321"/>
  </r>
  <r>
    <n v="379391"/>
    <d v="2014-08-11T17:38:33"/>
    <x v="0"/>
    <x v="0"/>
    <x v="2"/>
    <s v="c9"/>
    <n v="80619"/>
    <n v="80619"/>
    <s v="60001-100000"/>
    <m/>
    <m/>
    <m/>
    <m/>
    <m/>
    <n v="26049.5"/>
    <n v="77457.5"/>
    <n v="51408"/>
    <n v="-51062.5"/>
    <n v="154569.5"/>
    <n v="80619"/>
  </r>
  <r>
    <n v="182272"/>
    <d v="2014-08-11T17:40:44"/>
    <x v="0"/>
    <x v="1"/>
    <x v="2"/>
    <s v="c9"/>
    <n v="6932"/>
    <n v="6932"/>
    <s v="0-20,000"/>
    <m/>
    <m/>
    <m/>
    <m/>
    <m/>
    <n v="25986"/>
    <n v="77087"/>
    <n v="51101"/>
    <n v="-50665.5"/>
    <n v="153738.5"/>
    <n v="6932"/>
  </r>
  <r>
    <n v="489960"/>
    <d v="2014-08-11T17:37:39"/>
    <x v="0"/>
    <x v="2"/>
    <x v="2"/>
    <s v="c9"/>
    <n v="43920"/>
    <n v="43920"/>
    <s v="40001-60000"/>
    <m/>
    <m/>
    <m/>
    <m/>
    <m/>
    <n v="26176.5"/>
    <n v="77210.5"/>
    <n v="51034"/>
    <n v="-50374.5"/>
    <n v="153761.5"/>
    <n v="43920"/>
  </r>
  <r>
    <n v="695427"/>
    <d v="2014-06-25T18:03:14"/>
    <x v="0"/>
    <x v="0"/>
    <x v="1"/>
    <s v="i7"/>
    <n v="90323"/>
    <n v="90323"/>
    <s v="60001-100000"/>
    <m/>
    <m/>
    <m/>
    <m/>
    <m/>
    <n v="26113"/>
    <n v="77334"/>
    <n v="51221"/>
    <n v="-50718.5"/>
    <n v="154165.5"/>
    <n v="90323"/>
  </r>
  <r>
    <n v="231247"/>
    <d v="2014-06-25T18:07:19"/>
    <x v="0"/>
    <x v="0"/>
    <x v="1"/>
    <s v="i7"/>
    <n v="59167"/>
    <n v="59167"/>
    <s v="40001-60000"/>
    <m/>
    <m/>
    <m/>
    <m/>
    <m/>
    <n v="26049.5"/>
    <n v="77058"/>
    <n v="51008.5"/>
    <n v="-50463.25"/>
    <n v="153570.75"/>
    <n v="59167"/>
  </r>
  <r>
    <n v="481258"/>
    <d v="2014-07-07T16:23:42"/>
    <x v="0"/>
    <x v="1"/>
    <x v="1"/>
    <s v="i7"/>
    <n v="78543"/>
    <n v="78543"/>
    <s v="60001-100000"/>
    <m/>
    <m/>
    <m/>
    <m/>
    <m/>
    <n v="25986"/>
    <n v="77087"/>
    <n v="51101"/>
    <n v="-50665.5"/>
    <n v="153738.5"/>
    <n v="78543"/>
  </r>
  <r>
    <n v="162500"/>
    <d v="2014-06-29T07:32:45"/>
    <x v="0"/>
    <x v="0"/>
    <x v="4"/>
    <s v="c9"/>
    <n v="61900"/>
    <n v="61900"/>
    <s v="60001-100000"/>
    <m/>
    <m/>
    <m/>
    <m/>
    <m/>
    <n v="25918.5"/>
    <n v="77000"/>
    <n v="51081.5"/>
    <n v="-50703.75"/>
    <n v="153622.25"/>
    <n v="61900"/>
  </r>
  <r>
    <n v="568407"/>
    <d v="2014-06-29T07:33:43"/>
    <x v="0"/>
    <x v="0"/>
    <x v="4"/>
    <s v="c9"/>
    <n v="72899"/>
    <n v="72899"/>
    <s v="60001-100000"/>
    <m/>
    <m/>
    <m/>
    <m/>
    <m/>
    <n v="25851"/>
    <n v="77029"/>
    <n v="51178"/>
    <n v="-50916"/>
    <n v="153796"/>
    <n v="72899"/>
  </r>
  <r>
    <n v="394641"/>
    <d v="2014-06-17T02:56:27"/>
    <x v="0"/>
    <x v="0"/>
    <x v="3"/>
    <s v="c9"/>
    <n v="25172"/>
    <n v="25172"/>
    <s v="20001-40000"/>
    <m/>
    <m/>
    <m/>
    <m/>
    <m/>
    <n v="25783.5"/>
    <n v="77058"/>
    <n v="51274.5"/>
    <n v="-51128.25"/>
    <n v="153969.75"/>
    <n v="25172"/>
  </r>
  <r>
    <n v="340584"/>
    <d v="2014-07-23T16:24:55"/>
    <x v="1"/>
    <x v="1"/>
    <x v="1"/>
    <s v="i5"/>
    <n v="97563"/>
    <n v="97563"/>
    <s v="60001-100000"/>
    <m/>
    <m/>
    <m/>
    <m/>
    <m/>
    <n v="25986"/>
    <n v="77087"/>
    <n v="51101"/>
    <n v="-50665.5"/>
    <n v="153738.5"/>
    <n v="97563"/>
  </r>
  <r>
    <n v="585873"/>
    <d v="2014-08-11T08:59:59"/>
    <x v="0"/>
    <x v="0"/>
    <x v="1"/>
    <s v="i5"/>
    <n v="90457"/>
    <n v="90457"/>
    <s v="60001-100000"/>
    <m/>
    <m/>
    <m/>
    <m/>
    <m/>
    <n v="25918.5"/>
    <n v="77000"/>
    <n v="51081.5"/>
    <n v="-50703.75"/>
    <n v="153622.25"/>
    <n v="90457"/>
  </r>
  <r>
    <n v="495165"/>
    <d v="2014-08-11T09:02:18"/>
    <x v="0"/>
    <x v="0"/>
    <x v="1"/>
    <s v="i5"/>
    <n v="98351"/>
    <n v="98351"/>
    <s v="60001-100000"/>
    <m/>
    <m/>
    <m/>
    <m/>
    <m/>
    <n v="25851"/>
    <n v="76955.5"/>
    <n v="51104.5"/>
    <n v="-50805.75"/>
    <n v="153612.25"/>
    <n v="98351"/>
  </r>
  <r>
    <n v="636825"/>
    <d v="2014-07-21T03:21:22"/>
    <x v="0"/>
    <x v="1"/>
    <x v="6"/>
    <s v="c9"/>
    <n v="12051"/>
    <n v="12051"/>
    <s v="0-20,000"/>
    <m/>
    <m/>
    <m/>
    <m/>
    <m/>
    <n v="25783.5"/>
    <n v="76888"/>
    <n v="51104.5"/>
    <n v="-50873.25"/>
    <n v="153544.75"/>
    <n v="12051"/>
  </r>
  <r>
    <n v="193885"/>
    <d v="2014-08-01T12:17:39"/>
    <x v="1"/>
    <x v="1"/>
    <x v="1"/>
    <s v="c9"/>
    <n v="69961"/>
    <n v="69961"/>
    <s v="60001-100000"/>
    <m/>
    <m/>
    <m/>
    <m/>
    <m/>
    <n v="25986"/>
    <n v="76940"/>
    <n v="50954"/>
    <n v="-50445"/>
    <n v="153371"/>
    <n v="69961"/>
  </r>
  <r>
    <n v="659746"/>
    <d v="2014-08-09T09:17:12"/>
    <x v="1"/>
    <x v="0"/>
    <x v="1"/>
    <s v="c9"/>
    <n v="89486"/>
    <n v="89486"/>
    <s v="60001-100000"/>
    <m/>
    <m/>
    <m/>
    <m/>
    <m/>
    <n v="25918.5"/>
    <n v="76947.75"/>
    <n v="51029.25"/>
    <n v="-50625.375"/>
    <n v="153491.625"/>
    <n v="89486"/>
  </r>
  <r>
    <n v="874516"/>
    <d v="2014-08-14T10:29:35"/>
    <x v="0"/>
    <x v="1"/>
    <x v="1"/>
    <s v="c9"/>
    <n v="92393"/>
    <n v="92393"/>
    <s v="60001-100000"/>
    <m/>
    <m/>
    <m/>
    <m/>
    <m/>
    <n v="25851"/>
    <n v="76836"/>
    <n v="50985"/>
    <n v="-50626.5"/>
    <n v="153313.5"/>
    <n v="92393"/>
  </r>
  <r>
    <n v="638114"/>
    <d v="2014-08-14T10:32:22"/>
    <x v="0"/>
    <x v="0"/>
    <x v="1"/>
    <s v="c9"/>
    <n v="40974"/>
    <n v="40974"/>
    <s v="40001-60000"/>
    <m/>
    <m/>
    <m/>
    <m/>
    <m/>
    <n v="25783.5"/>
    <n v="76729.75"/>
    <n v="50946.25"/>
    <n v="-50635.875"/>
    <n v="153149.125"/>
    <n v="40974"/>
  </r>
  <r>
    <n v="974354"/>
    <d v="2014-08-15T15:06:54"/>
    <x v="0"/>
    <x v="0"/>
    <x v="1"/>
    <s v="c9"/>
    <n v="55821"/>
    <n v="55821"/>
    <s v="40001-60000"/>
    <m/>
    <m/>
    <m/>
    <m/>
    <m/>
    <n v="25716"/>
    <n v="76732"/>
    <n v="51016"/>
    <n v="-50808"/>
    <n v="153256"/>
    <n v="55821"/>
  </r>
  <r>
    <n v="737274"/>
    <d v="2014-08-22T17:37:24"/>
    <x v="0"/>
    <x v="1"/>
    <x v="1"/>
    <s v="c9"/>
    <n v="31854"/>
    <n v="31854"/>
    <s v="20001-40000"/>
    <m/>
    <m/>
    <m/>
    <m/>
    <m/>
    <n v="25608.75"/>
    <n v="76784"/>
    <n v="51175.25"/>
    <n v="-51154.125"/>
    <n v="153546.875"/>
    <n v="31854"/>
  </r>
  <r>
    <n v="935622"/>
    <d v="2014-08-26T15:50:28"/>
    <x v="0"/>
    <x v="0"/>
    <x v="1"/>
    <s v="c9"/>
    <n v="73758"/>
    <n v="73758"/>
    <s v="60001-100000"/>
    <m/>
    <m/>
    <m/>
    <m/>
    <m/>
    <n v="25501.5"/>
    <n v="76836"/>
    <n v="51334.5"/>
    <n v="-51500.25"/>
    <n v="153837.75"/>
    <n v="73758"/>
  </r>
  <r>
    <n v="312884"/>
    <d v="2014-07-25T13:33:07"/>
    <x v="0"/>
    <x v="0"/>
    <x v="0"/>
    <s v="c5"/>
    <n v="95550"/>
    <n v="95550"/>
    <s v="60001-100000"/>
    <m/>
    <m/>
    <m/>
    <m/>
    <m/>
    <n v="25394.25"/>
    <n v="76888"/>
    <n v="51493.75"/>
    <n v="-51846.375"/>
    <n v="154128.625"/>
    <n v="95550"/>
  </r>
  <r>
    <n v="520452"/>
    <d v="2014-07-25T13:34:04"/>
    <x v="0"/>
    <x v="1"/>
    <x v="0"/>
    <s v="c5"/>
    <n v="91387"/>
    <n v="91387"/>
    <s v="60001-100000"/>
    <m/>
    <m/>
    <m/>
    <m/>
    <m/>
    <n v="25287"/>
    <n v="76732"/>
    <n v="51445"/>
    <n v="-51880.5"/>
    <n v="153899.5"/>
    <n v="91387"/>
  </r>
  <r>
    <n v="75320"/>
    <d v="2014-06-16T23:59:25"/>
    <x v="0"/>
    <x v="1"/>
    <x v="0"/>
    <s v="i5"/>
    <n v="86754"/>
    <n v="86754"/>
    <s v="60001-100000"/>
    <m/>
    <m/>
    <m/>
    <m/>
    <m/>
    <n v="25203"/>
    <n v="76725.25"/>
    <n v="51522.25"/>
    <n v="-52080.375"/>
    <n v="154008.625"/>
    <n v="86754"/>
  </r>
  <r>
    <n v="357660"/>
    <d v="2014-06-18T14:58:07"/>
    <x v="0"/>
    <x v="0"/>
    <x v="0"/>
    <s v="i5"/>
    <n v="32258"/>
    <n v="32258"/>
    <s v="20001-40000"/>
    <m/>
    <m/>
    <m/>
    <m/>
    <m/>
    <n v="25119"/>
    <n v="76664"/>
    <n v="51545"/>
    <n v="-52198.5"/>
    <n v="153981.5"/>
    <n v="32258"/>
  </r>
  <r>
    <n v="603116"/>
    <d v="2014-06-18T09:47:43"/>
    <x v="0"/>
    <x v="0"/>
    <x v="4"/>
    <s v="b9"/>
    <n v="44583"/>
    <n v="44583"/>
    <s v="40001-60000"/>
    <m/>
    <m/>
    <m/>
    <m/>
    <m/>
    <n v="25035"/>
    <n v="76693.5"/>
    <n v="51658.5"/>
    <n v="-52452.75"/>
    <n v="154181.25"/>
    <n v="44583"/>
  </r>
  <r>
    <n v="334712"/>
    <d v="2014-06-18T09:51:02"/>
    <x v="1"/>
    <x v="0"/>
    <x v="4"/>
    <s v="b9"/>
    <n v="65185"/>
    <n v="65185"/>
    <s v="60001-100000"/>
    <m/>
    <m/>
    <m/>
    <m/>
    <m/>
    <n v="24951"/>
    <n v="76723"/>
    <n v="51772"/>
    <n v="-52707"/>
    <n v="154381"/>
    <n v="65185"/>
  </r>
  <r>
    <n v="459090"/>
    <d v="2014-06-18T09:54:07"/>
    <x v="0"/>
    <x v="0"/>
    <x v="4"/>
    <s v="b9"/>
    <n v="84065"/>
    <n v="84065"/>
    <s v="60001-100000"/>
    <m/>
    <m/>
    <m/>
    <m/>
    <m/>
    <n v="24882.75"/>
    <n v="76725.25"/>
    <n v="51842.5"/>
    <n v="-52881"/>
    <n v="154489"/>
    <n v="84065"/>
  </r>
  <r>
    <n v="790727"/>
    <d v="2014-06-25T08:49:19"/>
    <x v="0"/>
    <x v="1"/>
    <x v="4"/>
    <s v="b9"/>
    <n v="18615"/>
    <n v="18615"/>
    <s v="0-20,000"/>
    <m/>
    <m/>
    <m/>
    <m/>
    <m/>
    <n v="24814.5"/>
    <n v="76664"/>
    <n v="51849.5"/>
    <n v="-52959.75"/>
    <n v="154438.25"/>
    <n v="18615"/>
  </r>
  <r>
    <n v="749336"/>
    <d v="2014-06-26T08:59:30"/>
    <x v="0"/>
    <x v="0"/>
    <x v="4"/>
    <s v="b9"/>
    <n v="73876"/>
    <n v="73876"/>
    <s v="60001-100000"/>
    <m/>
    <m/>
    <m/>
    <m/>
    <m/>
    <n v="25035"/>
    <n v="76693.5"/>
    <n v="51658.5"/>
    <n v="-52452.75"/>
    <n v="154181.25"/>
    <n v="73876"/>
  </r>
  <r>
    <n v="782123"/>
    <d v="2014-06-26T09:01:38"/>
    <x v="0"/>
    <x v="0"/>
    <x v="4"/>
    <s v="b9"/>
    <n v="35416"/>
    <n v="35416"/>
    <s v="20001-40000"/>
    <m/>
    <m/>
    <m/>
    <m/>
    <m/>
    <n v="24951"/>
    <n v="76723"/>
    <n v="51772"/>
    <n v="-52707"/>
    <n v="154381"/>
    <n v="35416"/>
  </r>
  <r>
    <n v="223060"/>
    <d v="2014-07-15T09:06:20"/>
    <x v="0"/>
    <x v="0"/>
    <x v="0"/>
    <s v="i7"/>
    <n v="41485"/>
    <n v="41485"/>
    <s v="40001-60000"/>
    <m/>
    <m/>
    <m/>
    <m/>
    <m/>
    <n v="24882.75"/>
    <n v="76725.25"/>
    <n v="51842.5"/>
    <n v="-52881"/>
    <n v="154489"/>
    <n v="41485"/>
  </r>
  <r>
    <n v="255061"/>
    <d v="2014-07-30T18:56:32"/>
    <x v="1"/>
    <x v="1"/>
    <x v="0"/>
    <s v="c8"/>
    <n v="78912"/>
    <n v="78912"/>
    <s v="60001-100000"/>
    <m/>
    <m/>
    <m/>
    <m/>
    <m/>
    <n v="24814.5"/>
    <n v="76727.5"/>
    <n v="51913"/>
    <n v="-53055"/>
    <n v="154597"/>
    <n v="78912"/>
  </r>
  <r>
    <n v="792720"/>
    <d v="2014-07-26T00:14:23"/>
    <x v="0"/>
    <x v="0"/>
    <x v="0"/>
    <s v="c8"/>
    <n v="31304"/>
    <n v="31304"/>
    <s v="20001-40000"/>
    <m/>
    <m/>
    <m/>
    <m/>
    <m/>
    <n v="24746.25"/>
    <n v="76693.5"/>
    <n v="51947.25"/>
    <n v="-53174.625"/>
    <n v="154614.375"/>
    <n v="31304"/>
  </r>
  <r>
    <n v="857597"/>
    <d v="2014-07-26T00:14:57"/>
    <x v="0"/>
    <x v="1"/>
    <x v="0"/>
    <s v="c8"/>
    <n v="86741"/>
    <n v="86741"/>
    <s v="60001-100000"/>
    <m/>
    <m/>
    <m/>
    <m/>
    <m/>
    <n v="24678"/>
    <n v="76723"/>
    <n v="52045"/>
    <n v="-53389.5"/>
    <n v="154790.5"/>
    <n v="86741"/>
  </r>
  <r>
    <n v="86704"/>
    <d v="2014-07-26T00:16:56"/>
    <x v="0"/>
    <x v="1"/>
    <x v="0"/>
    <s v="c8"/>
    <n v="10814"/>
    <n v="10814"/>
    <s v="0-20,000"/>
    <m/>
    <m/>
    <m/>
    <m/>
    <m/>
    <n v="24669.75"/>
    <n v="76634.5"/>
    <n v="51964.75"/>
    <n v="-53277.375"/>
    <n v="154581.625"/>
    <n v="10814"/>
  </r>
  <r>
    <n v="405687"/>
    <d v="2014-07-26T00:18:43"/>
    <x v="0"/>
    <x v="0"/>
    <x v="0"/>
    <s v="c8"/>
    <n v="81410"/>
    <n v="81410"/>
    <s v="60001-100000"/>
    <m/>
    <m/>
    <m/>
    <m/>
    <m/>
    <n v="24814.5"/>
    <n v="76664"/>
    <n v="51849.5"/>
    <n v="-52959.75"/>
    <n v="154438.25"/>
    <n v="81410"/>
  </r>
  <r>
    <n v="693654"/>
    <d v="2014-07-31T18:03:23"/>
    <x v="0"/>
    <x v="0"/>
    <x v="0"/>
    <s v="c8"/>
    <n v="74739"/>
    <n v="74739"/>
    <s v="60001-100000"/>
    <m/>
    <m/>
    <m/>
    <m/>
    <m/>
    <n v="24746.25"/>
    <n v="76541.25"/>
    <n v="51795"/>
    <n v="-52946.25"/>
    <n v="154233.75"/>
    <n v="74739"/>
  </r>
  <r>
    <n v="230826"/>
    <d v="2014-07-23T19:17:25"/>
    <x v="0"/>
    <x v="0"/>
    <x v="5"/>
    <s v="c5"/>
    <n v="53591"/>
    <n v="53591"/>
    <s v="40001-60000"/>
    <m/>
    <m/>
    <m/>
    <m/>
    <m/>
    <n v="24678"/>
    <n v="76605"/>
    <n v="51927"/>
    <n v="-53212.5"/>
    <n v="154495.5"/>
    <n v="53591"/>
  </r>
  <r>
    <n v="229281"/>
    <d v="2014-08-08T17:46:35"/>
    <x v="0"/>
    <x v="0"/>
    <x v="2"/>
    <s v="i7"/>
    <n v="10461"/>
    <n v="10461"/>
    <s v="0-20,000"/>
    <m/>
    <m/>
    <m/>
    <m/>
    <m/>
    <n v="24669.75"/>
    <n v="76634.5"/>
    <n v="51964.75"/>
    <n v="-53277.375"/>
    <n v="154581.625"/>
    <n v="10461"/>
  </r>
  <r>
    <n v="971094"/>
    <d v="2014-08-08T17:51:14"/>
    <x v="0"/>
    <x v="1"/>
    <x v="2"/>
    <s v="i7"/>
    <n v="95713"/>
    <n v="95713"/>
    <s v="60001-100000"/>
    <m/>
    <m/>
    <m/>
    <m/>
    <m/>
    <n v="24814.5"/>
    <n v="76664"/>
    <n v="51849.5"/>
    <n v="-52959.75"/>
    <n v="154438.25"/>
    <n v="95713"/>
  </r>
  <r>
    <n v="422942"/>
    <d v="2014-06-22T14:14:56"/>
    <x v="0"/>
    <x v="0"/>
    <x v="1"/>
    <s v="i7"/>
    <n v="57973"/>
    <n v="57973"/>
    <s v="40001-60000"/>
    <m/>
    <m/>
    <m/>
    <m/>
    <m/>
    <n v="24746.25"/>
    <n v="76541.25"/>
    <n v="51795"/>
    <n v="-52946.25"/>
    <n v="154233.75"/>
    <n v="57973"/>
  </r>
  <r>
    <n v="799388"/>
    <d v="2014-06-22T14:16:09"/>
    <x v="0"/>
    <x v="0"/>
    <x v="1"/>
    <s v="i7"/>
    <n v="89685"/>
    <n v="89685"/>
    <s v="60001-100000"/>
    <m/>
    <m/>
    <m/>
    <m/>
    <m/>
    <n v="24678"/>
    <n v="76605"/>
    <n v="51927"/>
    <n v="-53212.5"/>
    <n v="154495.5"/>
    <n v="89685"/>
  </r>
  <r>
    <n v="752774"/>
    <d v="2014-07-03T07:43:30"/>
    <x v="0"/>
    <x v="0"/>
    <x v="1"/>
    <s v="i7"/>
    <n v="46769"/>
    <n v="46769"/>
    <s v="40001-60000"/>
    <m/>
    <m/>
    <m/>
    <m/>
    <m/>
    <n v="24669.75"/>
    <n v="76413.75"/>
    <n v="51744"/>
    <n v="-52946.25"/>
    <n v="154029.75"/>
    <n v="46769"/>
  </r>
  <r>
    <n v="155967"/>
    <d v="2014-07-03T07:45:00"/>
    <x v="0"/>
    <x v="0"/>
    <x v="1"/>
    <s v="i7"/>
    <n v="79213"/>
    <n v="79213"/>
    <s v="60001-100000"/>
    <m/>
    <m/>
    <m/>
    <m/>
    <m/>
    <n v="24661.5"/>
    <n v="76477.5"/>
    <n v="51816"/>
    <n v="-53062.5"/>
    <n v="154201.5"/>
    <n v="79213"/>
  </r>
  <r>
    <n v="692637"/>
    <d v="2014-08-20T12:04:06"/>
    <x v="0"/>
    <x v="0"/>
    <x v="5"/>
    <s v="c5"/>
    <n v="68826"/>
    <n v="68826"/>
    <s v="60001-100000"/>
    <m/>
    <m/>
    <m/>
    <m/>
    <m/>
    <n v="24653.25"/>
    <n v="76226.5"/>
    <n v="51573.25"/>
    <n v="-52706.625"/>
    <n v="153586.375"/>
    <n v="68826"/>
  </r>
  <r>
    <n v="893226"/>
    <d v="2014-08-20T12:04:27"/>
    <x v="0"/>
    <x v="1"/>
    <x v="5"/>
    <s v="c5"/>
    <n v="31205"/>
    <n v="31205"/>
    <s v="20001-40000"/>
    <m/>
    <m/>
    <m/>
    <m/>
    <m/>
    <n v="24645"/>
    <n v="76350"/>
    <n v="51705"/>
    <n v="-52912.5"/>
    <n v="153907.5"/>
    <n v="31205"/>
  </r>
  <r>
    <n v="273820"/>
    <d v="2014-07-04T11:55:19"/>
    <x v="0"/>
    <x v="0"/>
    <x v="0"/>
    <s v="c5"/>
    <n v="76605"/>
    <n v="76605"/>
    <s v="60001-100000"/>
    <m/>
    <m/>
    <m/>
    <m/>
    <m/>
    <n v="24559.75"/>
    <n v="76413.75"/>
    <n v="51854"/>
    <n v="-53221.25"/>
    <n v="154194.75"/>
    <n v="76605"/>
  </r>
  <r>
    <n v="64301"/>
    <d v="2014-07-04T11:58:22"/>
    <x v="0"/>
    <x v="0"/>
    <x v="0"/>
    <s v="c5"/>
    <n v="38076"/>
    <n v="38076"/>
    <s v="20001-40000"/>
    <m/>
    <m/>
    <m/>
    <m/>
    <m/>
    <n v="24474.5"/>
    <n v="76103"/>
    <n v="51628.5"/>
    <n v="-52968.25"/>
    <n v="153545.75"/>
    <n v="38076"/>
  </r>
  <r>
    <n v="760667"/>
    <d v="2014-07-04T12:01:25"/>
    <x v="0"/>
    <x v="1"/>
    <x v="0"/>
    <s v="c5"/>
    <n v="49134"/>
    <n v="49134"/>
    <s v="40001-60000"/>
    <m/>
    <m/>
    <m/>
    <m/>
    <m/>
    <n v="24389.25"/>
    <n v="76226.5"/>
    <n v="51837.25"/>
    <n v="-53366.625"/>
    <n v="153982.375"/>
    <n v="49134"/>
  </r>
  <r>
    <n v="574374"/>
    <d v="2014-07-10T15:53:40"/>
    <x v="0"/>
    <x v="0"/>
    <x v="0"/>
    <s v="c5"/>
    <n v="54711"/>
    <n v="54711"/>
    <s v="40001-60000"/>
    <m/>
    <m/>
    <m/>
    <m/>
    <m/>
    <n v="24304"/>
    <n v="76350"/>
    <n v="52046"/>
    <n v="-53765"/>
    <n v="154419"/>
    <n v="54711"/>
  </r>
  <r>
    <n v="634386"/>
    <d v="2014-08-01T14:36:41"/>
    <x v="0"/>
    <x v="0"/>
    <x v="0"/>
    <s v="c5"/>
    <n v="94007"/>
    <n v="94007"/>
    <s v="60001-100000"/>
    <m/>
    <m/>
    <m/>
    <m/>
    <m/>
    <n v="24173.25"/>
    <n v="76443.25"/>
    <n v="52270"/>
    <n v="-54231.75"/>
    <n v="154848.25"/>
    <n v="94007"/>
  </r>
  <r>
    <n v="836089"/>
    <d v="2014-06-16T10:48:31"/>
    <x v="0"/>
    <x v="0"/>
    <x v="2"/>
    <s v="i5"/>
    <n v="27358"/>
    <n v="27358"/>
    <s v="20001-40000"/>
    <m/>
    <m/>
    <m/>
    <m/>
    <m/>
    <n v="24042.5"/>
    <n v="76103"/>
    <n v="52060.5"/>
    <n v="-54048.25"/>
    <n v="154193.75"/>
    <n v="27358"/>
  </r>
  <r>
    <n v="873507"/>
    <d v="2014-06-24T16:16:23"/>
    <x v="0"/>
    <x v="0"/>
    <x v="2"/>
    <s v="i5"/>
    <n v="76732"/>
    <n v="76732"/>
    <s v="60001-100000"/>
    <m/>
    <m/>
    <m/>
    <m/>
    <m/>
    <n v="23911.75"/>
    <n v="76226.5"/>
    <n v="52314.75"/>
    <n v="-54560.375"/>
    <n v="154698.625"/>
    <n v="76732"/>
  </r>
  <r>
    <n v="949965"/>
    <d v="2014-06-24T16:16:59"/>
    <x v="0"/>
    <x v="0"/>
    <x v="2"/>
    <s v="i5"/>
    <n v="87388"/>
    <n v="87388"/>
    <s v="60001-100000"/>
    <m/>
    <m/>
    <m/>
    <m/>
    <m/>
    <n v="23781"/>
    <n v="75856"/>
    <n v="52075"/>
    <n v="-54331.5"/>
    <n v="153968.5"/>
    <n v="87388"/>
  </r>
  <r>
    <n v="248804"/>
    <d v="2014-06-28T10:57:38"/>
    <x v="0"/>
    <x v="1"/>
    <x v="2"/>
    <s v="i5"/>
    <n v="82436"/>
    <n v="82436"/>
    <s v="60001-100000"/>
    <m/>
    <m/>
    <m/>
    <m/>
    <m/>
    <n v="23770.5"/>
    <n v="75741.25"/>
    <n v="51970.75"/>
    <n v="-54185.625"/>
    <n v="153697.375"/>
    <n v="82436"/>
  </r>
  <r>
    <n v="374625"/>
    <d v="2014-07-11T06:44:10"/>
    <x v="0"/>
    <x v="1"/>
    <x v="4"/>
    <s v="i5"/>
    <n v="85440"/>
    <n v="85440"/>
    <s v="60001-100000"/>
    <m/>
    <m/>
    <m/>
    <m/>
    <m/>
    <n v="23760"/>
    <n v="75620"/>
    <n v="51860"/>
    <n v="-54030"/>
    <n v="153410"/>
    <n v="85440"/>
  </r>
  <r>
    <n v="254790"/>
    <d v="2014-07-11T06:45:31"/>
    <x v="0"/>
    <x v="0"/>
    <x v="4"/>
    <s v="i5"/>
    <n v="77581"/>
    <n v="77581"/>
    <s v="60001-100000"/>
    <m/>
    <m/>
    <m/>
    <m/>
    <m/>
    <n v="23749.5"/>
    <n v="75494.5"/>
    <n v="51745"/>
    <n v="-53868"/>
    <n v="153112"/>
    <n v="77581"/>
  </r>
  <r>
    <n v="892399"/>
    <d v="2014-07-27T20:16:13"/>
    <x v="0"/>
    <x v="0"/>
    <x v="1"/>
    <s v="c9"/>
    <n v="79480"/>
    <n v="79480"/>
    <s v="60001-100000"/>
    <m/>
    <m/>
    <m/>
    <m/>
    <m/>
    <n v="23739"/>
    <n v="75367"/>
    <n v="51628"/>
    <n v="-53703"/>
    <n v="152809"/>
    <n v="79480"/>
  </r>
  <r>
    <n v="327160"/>
    <d v="2014-08-07T09:54:50"/>
    <x v="0"/>
    <x v="0"/>
    <x v="1"/>
    <s v="b9"/>
    <n v="17191"/>
    <n v="17191"/>
    <s v="0-20,000"/>
    <m/>
    <m/>
    <m/>
    <m/>
    <m/>
    <n v="23738.5"/>
    <n v="75285.25"/>
    <n v="51546.75"/>
    <n v="-53581.625"/>
    <n v="152605.375"/>
    <n v="17191"/>
  </r>
  <r>
    <n v="795809"/>
    <d v="2014-08-07T09:57:09"/>
    <x v="1"/>
    <x v="0"/>
    <x v="1"/>
    <s v="b9"/>
    <n v="45044"/>
    <n v="45044"/>
    <s v="40001-60000"/>
    <m/>
    <m/>
    <m/>
    <m/>
    <m/>
    <n v="23760"/>
    <n v="75312.5"/>
    <n v="51552.5"/>
    <n v="-53568.75"/>
    <n v="152641.25"/>
    <n v="45044"/>
  </r>
  <r>
    <n v="287756"/>
    <d v="2014-07-26T11:28:54"/>
    <x v="1"/>
    <x v="0"/>
    <x v="6"/>
    <s v="c8"/>
    <n v="84336"/>
    <n v="84336"/>
    <s v="60001-100000"/>
    <m/>
    <m/>
    <m/>
    <m/>
    <m/>
    <n v="23749.5"/>
    <n v="75339.75"/>
    <n v="51590.25"/>
    <n v="-53635.875"/>
    <n v="152725.125"/>
    <n v="84336"/>
  </r>
  <r>
    <n v="288459"/>
    <d v="2014-07-26T11:30:09"/>
    <x v="0"/>
    <x v="1"/>
    <x v="6"/>
    <s v="c8"/>
    <n v="54521"/>
    <n v="54521"/>
    <s v="40001-60000"/>
    <m/>
    <m/>
    <m/>
    <m/>
    <m/>
    <n v="23739"/>
    <n v="75258"/>
    <n v="51519"/>
    <n v="-53539.5"/>
    <n v="152536.5"/>
    <n v="54521"/>
  </r>
  <r>
    <n v="893314"/>
    <d v="2014-08-26T16:07:08"/>
    <x v="0"/>
    <x v="0"/>
    <x v="1"/>
    <s v="c5"/>
    <n v="18647"/>
    <n v="18647"/>
    <s v="0-20,000"/>
    <m/>
    <m/>
    <m/>
    <m/>
    <m/>
    <n v="23738.5"/>
    <n v="75285.25"/>
    <n v="51546.75"/>
    <n v="-53581.625"/>
    <n v="152605.375"/>
    <n v="18647"/>
  </r>
  <r>
    <n v="620974"/>
    <d v="2014-08-26T16:08:14"/>
    <x v="0"/>
    <x v="1"/>
    <x v="1"/>
    <s v="c5"/>
    <n v="22684"/>
    <n v="22684"/>
    <s v="20001-40000"/>
    <m/>
    <m/>
    <m/>
    <m/>
    <m/>
    <n v="23760"/>
    <n v="75312.5"/>
    <n v="51552.5"/>
    <n v="-53568.75"/>
    <n v="152641.25"/>
    <n v="22684"/>
  </r>
  <r>
    <n v="941893"/>
    <d v="2014-07-18T12:20:34"/>
    <x v="1"/>
    <x v="0"/>
    <x v="8"/>
    <s v="c9"/>
    <n v="29414"/>
    <n v="29414"/>
    <s v="20001-40000"/>
    <m/>
    <m/>
    <m/>
    <m/>
    <m/>
    <n v="23911.75"/>
    <n v="75339.75"/>
    <n v="51428"/>
    <n v="-53230.25"/>
    <n v="152481.75"/>
    <n v="29414"/>
  </r>
  <r>
    <n v="129826"/>
    <d v="2014-07-30T19:28:16"/>
    <x v="0"/>
    <x v="1"/>
    <x v="8"/>
    <s v="c9"/>
    <n v="24304"/>
    <n v="24304"/>
    <s v="20001-40000"/>
    <m/>
    <m/>
    <m/>
    <m/>
    <m/>
    <n v="23781"/>
    <n v="75367"/>
    <n v="51586"/>
    <n v="-53598"/>
    <n v="152746"/>
    <n v="24304"/>
  </r>
  <r>
    <n v="379629"/>
    <d v="2014-07-30T19:28:38"/>
    <x v="1"/>
    <x v="0"/>
    <x v="8"/>
    <s v="c9"/>
    <n v="97432"/>
    <n v="97432"/>
    <s v="60001-100000"/>
    <m/>
    <m/>
    <m/>
    <m/>
    <m/>
    <n v="23770.5"/>
    <n v="75409.5"/>
    <n v="51639"/>
    <n v="-53688"/>
    <n v="152868"/>
    <n v="97432"/>
  </r>
  <r>
    <n v="800131"/>
    <d v="2014-07-04T18:01:16"/>
    <x v="0"/>
    <x v="1"/>
    <x v="0"/>
    <s v="i7"/>
    <n v="23739"/>
    <n v="23739"/>
    <s v="20001-40000"/>
    <m/>
    <m/>
    <m/>
    <m/>
    <m/>
    <n v="23760"/>
    <n v="75312.5"/>
    <n v="51552.5"/>
    <n v="-53568.75"/>
    <n v="152641.25"/>
    <n v="23739"/>
  </r>
  <r>
    <n v="677760"/>
    <d v="2014-07-04T18:00:47"/>
    <x v="0"/>
    <x v="1"/>
    <x v="0"/>
    <s v="i7"/>
    <n v="38600"/>
    <n v="38600"/>
    <s v="20001-40000"/>
    <m/>
    <m/>
    <m/>
    <m/>
    <m/>
    <n v="23997"/>
    <n v="75339.75"/>
    <n v="51342.75"/>
    <n v="-53017.125"/>
    <n v="152353.875"/>
    <n v="38600"/>
  </r>
  <r>
    <n v="545345"/>
    <d v="2014-06-26T17:40:07"/>
    <x v="0"/>
    <x v="0"/>
    <x v="7"/>
    <s v="i5"/>
    <n v="88457"/>
    <n v="88457"/>
    <s v="60001-100000"/>
    <m/>
    <m/>
    <m/>
    <m/>
    <m/>
    <n v="23781"/>
    <n v="75367"/>
    <n v="51586"/>
    <n v="-53598"/>
    <n v="152746"/>
    <n v="88457"/>
  </r>
  <r>
    <n v="154197"/>
    <d v="2014-06-26T17:44:01"/>
    <x v="0"/>
    <x v="1"/>
    <x v="7"/>
    <s v="i5"/>
    <n v="56819"/>
    <n v="56819"/>
    <s v="40001-60000"/>
    <m/>
    <m/>
    <m/>
    <m/>
    <m/>
    <n v="23770"/>
    <n v="75285.25"/>
    <n v="51515.25"/>
    <n v="-53502.875"/>
    <n v="152558.125"/>
    <n v="56819"/>
  </r>
  <r>
    <n v="153170"/>
    <d v="2014-07-02T11:14:36"/>
    <x v="0"/>
    <x v="0"/>
    <x v="7"/>
    <s v="i5"/>
    <n v="79081"/>
    <n v="79081"/>
    <s v="60001-100000"/>
    <m/>
    <m/>
    <m/>
    <m/>
    <m/>
    <n v="23759"/>
    <n v="75312.5"/>
    <n v="51553.5"/>
    <n v="-53571.25"/>
    <n v="152642.75"/>
    <n v="79081"/>
  </r>
  <r>
    <n v="462209"/>
    <d v="2014-07-18T07:21:40"/>
    <x v="0"/>
    <x v="1"/>
    <x v="7"/>
    <s v="i5"/>
    <n v="81726"/>
    <n v="81726"/>
    <s v="60001-100000"/>
    <m/>
    <m/>
    <m/>
    <m/>
    <m/>
    <n v="23748"/>
    <n v="75234.25"/>
    <n v="51486.25"/>
    <n v="-53481.375"/>
    <n v="152463.625"/>
    <n v="81726"/>
  </r>
  <r>
    <n v="359954"/>
    <d v="2014-07-18T07:22:15"/>
    <x v="0"/>
    <x v="1"/>
    <x v="7"/>
    <s v="i5"/>
    <n v="3947"/>
    <n v="3947"/>
    <s v="0-20,000"/>
    <m/>
    <m/>
    <m/>
    <m/>
    <m/>
    <n v="23737"/>
    <n v="75163"/>
    <n v="51426"/>
    <n v="-53402"/>
    <n v="152302"/>
    <n v="3947"/>
  </r>
  <r>
    <n v="18808"/>
    <d v="2014-07-18T07:22:56"/>
    <x v="0"/>
    <x v="0"/>
    <x v="7"/>
    <s v="i5"/>
    <n v="46160"/>
    <n v="46160"/>
    <s v="40001-60000"/>
    <m/>
    <m/>
    <m/>
    <m/>
    <m/>
    <n v="23770"/>
    <n v="75186.75"/>
    <n v="51416.75"/>
    <n v="-53355.125"/>
    <n v="152311.875"/>
    <n v="46160"/>
  </r>
  <r>
    <n v="103305"/>
    <d v="2014-07-18T07:25:52"/>
    <x v="0"/>
    <x v="0"/>
    <x v="7"/>
    <s v="i5"/>
    <n v="95960"/>
    <n v="95960"/>
    <s v="60001-100000"/>
    <m/>
    <m/>
    <m/>
    <m/>
    <m/>
    <n v="23759"/>
    <n v="75210.5"/>
    <n v="51451.5"/>
    <n v="-53418.25"/>
    <n v="152387.75"/>
    <n v="95960"/>
  </r>
  <r>
    <n v="573332"/>
    <d v="2014-07-19T14:00:01"/>
    <x v="0"/>
    <x v="0"/>
    <x v="7"/>
    <s v="i5"/>
    <n v="46109"/>
    <n v="46109"/>
    <s v="40001-60000"/>
    <m/>
    <m/>
    <m/>
    <m/>
    <m/>
    <n v="23748"/>
    <n v="75155"/>
    <n v="51407"/>
    <n v="-53362.5"/>
    <n v="152265.5"/>
    <n v="46109"/>
  </r>
  <r>
    <n v="874368"/>
    <d v="2014-07-21T15:39:39"/>
    <x v="0"/>
    <x v="0"/>
    <x v="7"/>
    <s v="i7"/>
    <n v="300000"/>
    <n v="49625"/>
    <s v="40001-60000"/>
    <m/>
    <m/>
    <m/>
    <m/>
    <m/>
    <n v="23737"/>
    <n v="75163"/>
    <n v="51426"/>
    <n v="-53402"/>
    <n v="152302"/>
    <n v="300000"/>
  </r>
  <r>
    <n v="709159"/>
    <d v="2014-08-09T02:50:14"/>
    <x v="0"/>
    <x v="1"/>
    <x v="6"/>
    <s v="i7"/>
    <n v="98589"/>
    <n v="98589"/>
    <s v="60001-100000"/>
    <m/>
    <m/>
    <m/>
    <m/>
    <m/>
    <n v="23720.25"/>
    <n v="75139"/>
    <n v="51418.75"/>
    <n v="-53407.875"/>
    <n v="152267.125"/>
    <n v="98589"/>
  </r>
  <r>
    <n v="952623"/>
    <d v="2014-08-13T10:56:14"/>
    <x v="0"/>
    <x v="0"/>
    <x v="6"/>
    <s v="i7"/>
    <n v="72477"/>
    <n v="72477"/>
    <s v="60001-100000"/>
    <m/>
    <m/>
    <m/>
    <m/>
    <m/>
    <n v="23703.5"/>
    <n v="75066.5"/>
    <n v="51363"/>
    <n v="-53341"/>
    <n v="152111"/>
    <n v="72477"/>
  </r>
  <r>
    <n v="851730"/>
    <d v="2014-08-15T12:37:25"/>
    <x v="0"/>
    <x v="0"/>
    <x v="6"/>
    <s v="i7"/>
    <n v="14815"/>
    <n v="14815"/>
    <s v="0-20,000"/>
    <m/>
    <m/>
    <m/>
    <m/>
    <m/>
    <n v="23686.75"/>
    <n v="75098.75"/>
    <n v="51412"/>
    <n v="-53431.25"/>
    <n v="152216.75"/>
    <n v="14815"/>
  </r>
  <r>
    <n v="412615"/>
    <d v="2014-08-15T12:39:47"/>
    <x v="0"/>
    <x v="1"/>
    <x v="6"/>
    <s v="i7"/>
    <n v="19732"/>
    <n v="19732"/>
    <s v="0-20,000"/>
    <m/>
    <m/>
    <m/>
    <m/>
    <m/>
    <n v="23737"/>
    <n v="75131"/>
    <n v="51394"/>
    <n v="-53354"/>
    <n v="152222"/>
    <n v="19732"/>
  </r>
  <r>
    <n v="380221"/>
    <d v="2014-08-15T12:41:56"/>
    <x v="0"/>
    <x v="1"/>
    <x v="6"/>
    <s v="i7"/>
    <n v="76350"/>
    <n v="76350"/>
    <s v="60001-100000"/>
    <m/>
    <m/>
    <m/>
    <m/>
    <m/>
    <n v="23770"/>
    <n v="75139"/>
    <n v="51369"/>
    <n v="-53283.5"/>
    <n v="152192.5"/>
    <n v="76350"/>
  </r>
  <r>
    <n v="386930"/>
    <d v="2014-08-18T17:59:54"/>
    <x v="0"/>
    <x v="1"/>
    <x v="6"/>
    <s v="i7"/>
    <n v="28912"/>
    <n v="28912"/>
    <s v="20001-40000"/>
    <m/>
    <m/>
    <m/>
    <m/>
    <m/>
    <n v="23759"/>
    <n v="75066.5"/>
    <n v="51307.5"/>
    <n v="-53202.25"/>
    <n v="152027.75"/>
    <n v="28912"/>
  </r>
  <r>
    <n v="112091"/>
    <d v="2014-08-19T16:15:36"/>
    <x v="1"/>
    <x v="0"/>
    <x v="6"/>
    <s v="i7"/>
    <n v="81226"/>
    <n v="81226"/>
    <s v="60001-100000"/>
    <m/>
    <m/>
    <m/>
    <m/>
    <m/>
    <n v="23748"/>
    <n v="75098.75"/>
    <n v="51350.75"/>
    <n v="-53278.125"/>
    <n v="152124.875"/>
    <n v="81226"/>
  </r>
  <r>
    <n v="718973"/>
    <d v="2014-08-27T15:35:59"/>
    <x v="0"/>
    <x v="0"/>
    <x v="1"/>
    <s v="i7"/>
    <n v="75131"/>
    <n v="75131"/>
    <s v="60001-100000"/>
    <m/>
    <m/>
    <m/>
    <m/>
    <m/>
    <n v="23737"/>
    <n v="75002"/>
    <n v="51265"/>
    <n v="-53160.5"/>
    <n v="151899.5"/>
    <n v="75131"/>
  </r>
  <r>
    <n v="396732"/>
    <d v="2014-08-27T15:37:40"/>
    <x v="0"/>
    <x v="1"/>
    <x v="1"/>
    <s v="i7"/>
    <n v="95417"/>
    <n v="95417"/>
    <s v="60001-100000"/>
    <m/>
    <m/>
    <m/>
    <m/>
    <m/>
    <n v="23720.25"/>
    <n v="74755.25"/>
    <n v="51035"/>
    <n v="-52832.25"/>
    <n v="151307.75"/>
    <n v="95417"/>
  </r>
  <r>
    <n v="199652"/>
    <d v="2014-08-27T15:40:22"/>
    <x v="0"/>
    <x v="1"/>
    <x v="1"/>
    <s v="i7"/>
    <n v="89453"/>
    <n v="89453"/>
    <s v="60001-100000"/>
    <m/>
    <m/>
    <m/>
    <m/>
    <m/>
    <n v="23703.5"/>
    <n v="74326"/>
    <n v="50622.5"/>
    <n v="-52230.25"/>
    <n v="150259.75"/>
    <n v="89453"/>
  </r>
  <r>
    <n v="17377"/>
    <d v="2014-08-30T13:14:01"/>
    <x v="1"/>
    <x v="1"/>
    <x v="1"/>
    <s v="i7"/>
    <n v="2682"/>
    <n v="2682"/>
    <s v="0-20,000"/>
    <m/>
    <m/>
    <m/>
    <m/>
    <m/>
    <n v="23686.75"/>
    <n v="73893.25"/>
    <n v="50206.5"/>
    <n v="-51623"/>
    <n v="149203"/>
    <n v="2682"/>
  </r>
  <r>
    <n v="139435"/>
    <d v="2014-08-30T13:17:20"/>
    <x v="0"/>
    <x v="1"/>
    <x v="1"/>
    <s v="i7"/>
    <n v="96163"/>
    <n v="96163"/>
    <s v="60001-100000"/>
    <m/>
    <m/>
    <m/>
    <m/>
    <m/>
    <n v="23737"/>
    <n v="73979"/>
    <n v="50242"/>
    <n v="-51626"/>
    <n v="149342"/>
    <n v="96163"/>
  </r>
  <r>
    <n v="69669"/>
    <d v="2014-07-02T10:09:11"/>
    <x v="0"/>
    <x v="1"/>
    <x v="0"/>
    <s v="b9"/>
    <n v="43038"/>
    <n v="43038"/>
    <s v="40001-60000"/>
    <m/>
    <m/>
    <m/>
    <m/>
    <m/>
    <n v="23720.25"/>
    <n v="73721.75"/>
    <n v="50001.5"/>
    <n v="-51282"/>
    <n v="148724"/>
    <n v="43038"/>
  </r>
  <r>
    <n v="695647"/>
    <d v="2014-07-02T10:11:29"/>
    <x v="0"/>
    <x v="0"/>
    <x v="0"/>
    <s v="b9"/>
    <n v="73636"/>
    <n v="73636"/>
    <s v="60001-100000"/>
    <m/>
    <m/>
    <m/>
    <m/>
    <m/>
    <n v="23703.5"/>
    <n v="73807.5"/>
    <n v="50104"/>
    <n v="-51452.5"/>
    <n v="148963.5"/>
    <n v="73636"/>
  </r>
  <r>
    <n v="607894"/>
    <d v="2014-08-19T16:16:38"/>
    <x v="0"/>
    <x v="1"/>
    <x v="2"/>
    <s v="i7"/>
    <n v="81434"/>
    <n v="81434"/>
    <s v="60001-100000"/>
    <m/>
    <m/>
    <m/>
    <m/>
    <m/>
    <n v="23686.75"/>
    <n v="73871.25"/>
    <n v="50184.5"/>
    <n v="-51590"/>
    <n v="149148"/>
    <n v="81434"/>
  </r>
  <r>
    <n v="79156"/>
    <d v="2014-08-19T16:18:46"/>
    <x v="1"/>
    <x v="1"/>
    <x v="2"/>
    <s v="i7"/>
    <n v="66701"/>
    <n v="66701"/>
    <s v="60001-100000"/>
    <m/>
    <m/>
    <m/>
    <m/>
    <m/>
    <n v="23670"/>
    <n v="73548"/>
    <n v="49878"/>
    <n v="-51147"/>
    <n v="148365"/>
    <n v="66701"/>
  </r>
  <r>
    <n v="154851"/>
    <d v="2014-07-28T07:51:14"/>
    <x v="0"/>
    <x v="1"/>
    <x v="1"/>
    <s v="c9"/>
    <n v="40678"/>
    <n v="40678"/>
    <s v="40001-60000"/>
    <m/>
    <m/>
    <m/>
    <m/>
    <m/>
    <n v="23591.75"/>
    <n v="73655.75"/>
    <n v="50064"/>
    <n v="-51504.25"/>
    <n v="148751.75"/>
    <n v="40678"/>
  </r>
  <r>
    <n v="145730"/>
    <d v="2014-07-08T20:16:51"/>
    <x v="0"/>
    <x v="0"/>
    <x v="0"/>
    <s v="c5"/>
    <n v="89905"/>
    <n v="89905"/>
    <s v="60001-100000"/>
    <m/>
    <m/>
    <m/>
    <m/>
    <m/>
    <n v="23513.5"/>
    <n v="73763.5"/>
    <n v="50250"/>
    <n v="-51861.5"/>
    <n v="149138.5"/>
    <n v="89905"/>
  </r>
  <r>
    <n v="543349"/>
    <d v="2014-07-17T09:19:53"/>
    <x v="0"/>
    <x v="1"/>
    <x v="1"/>
    <s v="c5"/>
    <n v="82172"/>
    <n v="82172"/>
    <s v="60001-100000"/>
    <m/>
    <m/>
    <m/>
    <m/>
    <m/>
    <n v="23435.25"/>
    <n v="73484.5"/>
    <n v="50049.25"/>
    <n v="-51638.625"/>
    <n v="148558.375"/>
    <n v="82172"/>
  </r>
  <r>
    <n v="542358"/>
    <d v="2014-07-04T17:42:27"/>
    <x v="0"/>
    <x v="0"/>
    <x v="0"/>
    <s v="i6"/>
    <n v="45675"/>
    <n v="45675"/>
    <s v="40001-60000"/>
    <m/>
    <m/>
    <m/>
    <m/>
    <m/>
    <n v="23357"/>
    <n v="73294"/>
    <n v="49937"/>
    <n v="-51548.5"/>
    <n v="148199.5"/>
    <n v="45675"/>
  </r>
  <r>
    <n v="972374"/>
    <d v="2014-08-08T15:57:35"/>
    <x v="1"/>
    <x v="1"/>
    <x v="2"/>
    <s v="c5"/>
    <n v="75856"/>
    <n v="75856"/>
    <s v="60001-100000"/>
    <m/>
    <m/>
    <m/>
    <m/>
    <m/>
    <n v="23194"/>
    <n v="73357.5"/>
    <n v="50163.5"/>
    <n v="-52051.25"/>
    <n v="148602.75"/>
    <n v="75856"/>
  </r>
  <r>
    <n v="104440"/>
    <d v="2014-08-08T15:57:58"/>
    <x v="0"/>
    <x v="1"/>
    <x v="2"/>
    <s v="c5"/>
    <n v="47378"/>
    <n v="47378"/>
    <s v="40001-60000"/>
    <m/>
    <m/>
    <m/>
    <m/>
    <m/>
    <n v="23031"/>
    <n v="73136.5"/>
    <n v="50105.5"/>
    <n v="-52127.25"/>
    <n v="148294.75"/>
    <n v="47378"/>
  </r>
  <r>
    <n v="966122"/>
    <d v="2014-08-27T01:55:58"/>
    <x v="0"/>
    <x v="0"/>
    <x v="2"/>
    <s v="c5"/>
    <n v="27917"/>
    <n v="27917"/>
    <s v="20001-40000"/>
    <m/>
    <m/>
    <m/>
    <m/>
    <m/>
    <n v="22868"/>
    <n v="73215.25"/>
    <n v="50347.25"/>
    <n v="-52652.875"/>
    <n v="148736.125"/>
    <n v="27917"/>
  </r>
  <r>
    <n v="390453"/>
    <d v="2014-08-27T01:56:23"/>
    <x v="1"/>
    <x v="0"/>
    <x v="2"/>
    <s v="c5"/>
    <n v="10994"/>
    <n v="10994"/>
    <s v="0-20,000"/>
    <m/>
    <m/>
    <m/>
    <m/>
    <m/>
    <n v="22705"/>
    <n v="73294"/>
    <n v="50589"/>
    <n v="-53178.5"/>
    <n v="149177.5"/>
    <n v="10994"/>
  </r>
  <r>
    <n v="596580"/>
    <d v="2014-08-11T11:54:50"/>
    <x v="0"/>
    <x v="0"/>
    <x v="1"/>
    <s v="i1"/>
    <n v="51586"/>
    <n v="51586"/>
    <s v="40001-60000"/>
    <m/>
    <m/>
    <m/>
    <m/>
    <m/>
    <n v="23194"/>
    <n v="73357.5"/>
    <n v="50163.5"/>
    <n v="-52051.25"/>
    <n v="148602.75"/>
    <n v="51586"/>
  </r>
  <r>
    <n v="381547"/>
    <d v="2014-08-15T11:03:45"/>
    <x v="1"/>
    <x v="0"/>
    <x v="1"/>
    <s v="i1"/>
    <n v="85671"/>
    <n v="85671"/>
    <s v="60001-100000"/>
    <m/>
    <m/>
    <m/>
    <m/>
    <m/>
    <n v="23031"/>
    <n v="73421"/>
    <n v="50390"/>
    <n v="-52554"/>
    <n v="149006"/>
    <n v="85671"/>
  </r>
  <r>
    <n v="300563"/>
    <d v="2014-08-27T08:47:18"/>
    <x v="1"/>
    <x v="0"/>
    <x v="1"/>
    <s v="i1"/>
    <n v="1519"/>
    <n v="1519"/>
    <s v="0-20,000"/>
    <m/>
    <m/>
    <m/>
    <m/>
    <m/>
    <n v="22868"/>
    <n v="73215.25"/>
    <n v="50347.25"/>
    <n v="-52652.875"/>
    <n v="148736.125"/>
    <n v="1519"/>
  </r>
  <r>
    <n v="511259"/>
    <d v="2014-07-14T10:03:56"/>
    <x v="0"/>
    <x v="1"/>
    <x v="1"/>
    <s v="c5"/>
    <n v="83412"/>
    <n v="83412"/>
    <s v="60001-100000"/>
    <m/>
    <m/>
    <m/>
    <m/>
    <m/>
    <n v="23357"/>
    <n v="73294"/>
    <n v="49937"/>
    <n v="-51548.5"/>
    <n v="148199.5"/>
    <n v="83412"/>
  </r>
  <r>
    <n v="302714"/>
    <d v="2014-08-04T12:42:12"/>
    <x v="0"/>
    <x v="0"/>
    <x v="0"/>
    <s v="c5"/>
    <n v="12210"/>
    <n v="12210"/>
    <s v="0-20,000"/>
    <m/>
    <m/>
    <m/>
    <m/>
    <m/>
    <n v="23194"/>
    <n v="73057.75"/>
    <n v="49863.75"/>
    <n v="-51601.625"/>
    <n v="147853.375"/>
    <n v="12210"/>
  </r>
  <r>
    <n v="583914"/>
    <d v="2014-07-04T14:29:25"/>
    <x v="0"/>
    <x v="2"/>
    <x v="1"/>
    <s v="i6"/>
    <n v="21224"/>
    <n v="21224"/>
    <s v="20001-40000"/>
    <m/>
    <m/>
    <m/>
    <m/>
    <m/>
    <n v="23513.5"/>
    <n v="73136.5"/>
    <n v="49623"/>
    <n v="-50921"/>
    <n v="147571"/>
    <n v="21224"/>
  </r>
  <r>
    <n v="834330"/>
    <d v="2014-07-03T14:41:30"/>
    <x v="0"/>
    <x v="1"/>
    <x v="1"/>
    <s v="i7"/>
    <n v="93668"/>
    <n v="93668"/>
    <s v="60001-100000"/>
    <m/>
    <m/>
    <m/>
    <m/>
    <m/>
    <n v="23686.75"/>
    <n v="73215.25"/>
    <n v="49528.5"/>
    <n v="-50606"/>
    <n v="147508"/>
    <n v="93668"/>
  </r>
  <r>
    <n v="106513"/>
    <d v="2014-07-08T09:18:51"/>
    <x v="0"/>
    <x v="0"/>
    <x v="1"/>
    <s v="i7"/>
    <n v="41080"/>
    <n v="41080"/>
    <s v="40001-60000"/>
    <m/>
    <m/>
    <m/>
    <m/>
    <m/>
    <n v="23670"/>
    <n v="72979"/>
    <n v="49309"/>
    <n v="-50293.5"/>
    <n v="146942.5"/>
    <n v="41080"/>
  </r>
  <r>
    <n v="658687"/>
    <d v="2014-07-20T15:53:18"/>
    <x v="1"/>
    <x v="0"/>
    <x v="4"/>
    <s v="c5"/>
    <n v="64109"/>
    <n v="64109"/>
    <s v="60001-100000"/>
    <m/>
    <m/>
    <m/>
    <m/>
    <m/>
    <n v="23591.75"/>
    <n v="73057.75"/>
    <n v="49466"/>
    <n v="-50607.25"/>
    <n v="147256.75"/>
    <n v="64109"/>
  </r>
  <r>
    <n v="391565"/>
    <d v="2014-07-20T14:52:31"/>
    <x v="0"/>
    <x v="0"/>
    <x v="6"/>
    <s v="i7"/>
    <n v="97633"/>
    <n v="97633"/>
    <s v="60001-100000"/>
    <m/>
    <m/>
    <m/>
    <m/>
    <m/>
    <n v="23513.5"/>
    <n v="73136.5"/>
    <n v="49623"/>
    <n v="-50921"/>
    <n v="147571"/>
    <n v="97633"/>
  </r>
  <r>
    <n v="367054"/>
    <d v="2014-07-20T14:52:57"/>
    <x v="0"/>
    <x v="2"/>
    <x v="6"/>
    <s v="i7"/>
    <n v="79412"/>
    <n v="79412"/>
    <s v="60001-100000"/>
    <m/>
    <m/>
    <m/>
    <m/>
    <m/>
    <n v="23435.25"/>
    <n v="72936.5"/>
    <n v="49501.25"/>
    <n v="-50816.625"/>
    <n v="147188.375"/>
    <n v="79412"/>
  </r>
  <r>
    <n v="778954"/>
    <d v="2014-07-30T15:47:42"/>
    <x v="0"/>
    <x v="0"/>
    <x v="6"/>
    <s v="i7"/>
    <n v="13296"/>
    <n v="13296"/>
    <s v="0-20,000"/>
    <m/>
    <m/>
    <m/>
    <m/>
    <m/>
    <n v="23357"/>
    <n v="72809"/>
    <n v="49452"/>
    <n v="-50821"/>
    <n v="146987"/>
    <n v="13296"/>
  </r>
  <r>
    <n v="36783"/>
    <d v="2014-08-09T14:34:05"/>
    <x v="0"/>
    <x v="0"/>
    <x v="6"/>
    <s v="i7"/>
    <n v="87008"/>
    <n v="87008"/>
    <s v="60001-100000"/>
    <m/>
    <m/>
    <m/>
    <m/>
    <m/>
    <n v="23591.75"/>
    <n v="72851.5"/>
    <n v="49259.75"/>
    <n v="-50297.875"/>
    <n v="146741.125"/>
    <n v="87008"/>
  </r>
  <r>
    <n v="37220"/>
    <d v="2014-08-02T15:29:12"/>
    <x v="0"/>
    <x v="0"/>
    <x v="7"/>
    <s v="c9"/>
    <n v="62736"/>
    <n v="62736"/>
    <s v="60001-100000"/>
    <m/>
    <m/>
    <m/>
    <m/>
    <m/>
    <n v="23513.5"/>
    <n v="72614.5"/>
    <n v="49101"/>
    <n v="-50138"/>
    <n v="146266"/>
    <n v="62736"/>
  </r>
  <r>
    <n v="28774"/>
    <d v="2014-06-24T16:38:31"/>
    <x v="0"/>
    <x v="0"/>
    <x v="3"/>
    <s v="c9"/>
    <n v="34528"/>
    <n v="34528"/>
    <s v="20001-40000"/>
    <m/>
    <m/>
    <m/>
    <m/>
    <m/>
    <n v="23435.25"/>
    <n v="72711.75"/>
    <n v="49276.5"/>
    <n v="-50479.5"/>
    <n v="146626.5"/>
    <n v="34528"/>
  </r>
  <r>
    <n v="975202"/>
    <d v="2014-06-24T16:39:09"/>
    <x v="1"/>
    <x v="0"/>
    <x v="3"/>
    <s v="c9"/>
    <n v="40026"/>
    <n v="40026"/>
    <s v="40001-60000"/>
    <m/>
    <m/>
    <m/>
    <m/>
    <m/>
    <n v="23357"/>
    <n v="72809"/>
    <n v="49452"/>
    <n v="-50821"/>
    <n v="146987"/>
    <n v="40026"/>
  </r>
  <r>
    <n v="370183"/>
    <d v="2014-06-24T16:40:24"/>
    <x v="0"/>
    <x v="0"/>
    <x v="3"/>
    <s v="c9"/>
    <n v="10604"/>
    <n v="10604"/>
    <s v="0-20,000"/>
    <m/>
    <m/>
    <m/>
    <m/>
    <m/>
    <n v="23194"/>
    <n v="72851.5"/>
    <n v="49657.5"/>
    <n v="-51292.25"/>
    <n v="147337.75"/>
    <n v="10604"/>
  </r>
  <r>
    <n v="844485"/>
    <d v="2014-06-25T16:55:27"/>
    <x v="0"/>
    <x v="0"/>
    <x v="0"/>
    <s v="c9"/>
    <n v="69692"/>
    <n v="69692"/>
    <s v="60001-100000"/>
    <m/>
    <m/>
    <m/>
    <m/>
    <m/>
    <n v="23513.5"/>
    <n v="72894"/>
    <n v="49380.5"/>
    <n v="-50557.25"/>
    <n v="146964.75"/>
    <n v="69692"/>
  </r>
  <r>
    <n v="901673"/>
    <d v="2014-08-01T05:51:38"/>
    <x v="0"/>
    <x v="0"/>
    <x v="2"/>
    <s v="i5"/>
    <n v="84727"/>
    <n v="84727"/>
    <s v="60001-100000"/>
    <m/>
    <m/>
    <m/>
    <m/>
    <m/>
    <n v="23435.25"/>
    <n v="72936.5"/>
    <n v="49501.25"/>
    <n v="-50816.625"/>
    <n v="147188.375"/>
    <n v="84727"/>
  </r>
  <r>
    <n v="251395"/>
    <d v="2014-08-20T15:24:18"/>
    <x v="0"/>
    <x v="0"/>
    <x v="2"/>
    <s v="i5"/>
    <n v="50685"/>
    <n v="50685"/>
    <s v="40001-60000"/>
    <m/>
    <m/>
    <m/>
    <m/>
    <m/>
    <n v="23357"/>
    <n v="72809"/>
    <n v="49452"/>
    <n v="-50821"/>
    <n v="146987"/>
    <n v="50685"/>
  </r>
  <r>
    <n v="916816"/>
    <d v="2014-08-20T15:27:03"/>
    <x v="0"/>
    <x v="0"/>
    <x v="2"/>
    <s v="i5"/>
    <n v="23737"/>
    <n v="23737"/>
    <s v="20001-40000"/>
    <m/>
    <m/>
    <m/>
    <m/>
    <m/>
    <n v="23194"/>
    <n v="72851.5"/>
    <n v="49657.5"/>
    <n v="-51292.25"/>
    <n v="147337.75"/>
    <n v="23737"/>
  </r>
  <r>
    <n v="70948"/>
    <d v="2014-08-26T15:34:21"/>
    <x v="1"/>
    <x v="1"/>
    <x v="2"/>
    <s v="i5"/>
    <n v="24678"/>
    <n v="24678"/>
    <s v="20001-40000"/>
    <m/>
    <m/>
    <m/>
    <m/>
    <m/>
    <n v="23031"/>
    <n v="72894"/>
    <n v="49863"/>
    <n v="-51763.5"/>
    <n v="147688.5"/>
    <n v="24678"/>
  </r>
  <r>
    <n v="180474"/>
    <d v="2014-08-26T15:34:54"/>
    <x v="1"/>
    <x v="0"/>
    <x v="2"/>
    <s v="i5"/>
    <n v="10052"/>
    <n v="10052"/>
    <s v="0-20,000"/>
    <m/>
    <m/>
    <m/>
    <m/>
    <m/>
    <n v="22868"/>
    <n v="72936.5"/>
    <n v="50068.5"/>
    <n v="-52234.75"/>
    <n v="148039.25"/>
    <n v="10052"/>
  </r>
  <r>
    <n v="709634"/>
    <d v="2014-07-05T09:08:15"/>
    <x v="0"/>
    <x v="0"/>
    <x v="0"/>
    <s v="c5"/>
    <n v="5551"/>
    <n v="5551"/>
    <s v="0-20,000"/>
    <m/>
    <m/>
    <m/>
    <m/>
    <m/>
    <n v="23357"/>
    <n v="72979"/>
    <n v="49622"/>
    <n v="-51076"/>
    <n v="147412"/>
    <n v="5551"/>
  </r>
  <r>
    <n v="41870"/>
    <d v="2014-07-05T09:08:43"/>
    <x v="0"/>
    <x v="0"/>
    <x v="0"/>
    <s v="c5"/>
    <n v="27131"/>
    <n v="27131"/>
    <s v="20001-40000"/>
    <m/>
    <m/>
    <m/>
    <m/>
    <m/>
    <n v="23591.75"/>
    <n v="73057.75"/>
    <n v="49466"/>
    <n v="-50607.25"/>
    <n v="147256.75"/>
    <n v="27131"/>
  </r>
  <r>
    <n v="399763"/>
    <d v="2014-07-05T09:08:16"/>
    <x v="0"/>
    <x v="2"/>
    <x v="0"/>
    <s v="c5"/>
    <n v="57137"/>
    <n v="57137"/>
    <s v="40001-60000"/>
    <m/>
    <m/>
    <m/>
    <m/>
    <m/>
    <n v="23513.5"/>
    <n v="73136.5"/>
    <n v="49623"/>
    <n v="-50921"/>
    <n v="147571"/>
    <n v="57137"/>
  </r>
  <r>
    <n v="160009"/>
    <d v="2014-07-05T09:09:26"/>
    <x v="0"/>
    <x v="2"/>
    <x v="0"/>
    <s v="c5"/>
    <n v="42488"/>
    <n v="42488"/>
    <s v="40001-60000"/>
    <m/>
    <m/>
    <m/>
    <m/>
    <m/>
    <n v="23435.25"/>
    <n v="73215.25"/>
    <n v="49780"/>
    <n v="-51234.75"/>
    <n v="147885.25"/>
    <n v="42488"/>
  </r>
  <r>
    <n v="389491"/>
    <d v="2014-08-01T08:13:25"/>
    <x v="0"/>
    <x v="1"/>
    <x v="0"/>
    <s v="c5"/>
    <n v="2904"/>
    <n v="2904"/>
    <s v="0-20,000"/>
    <m/>
    <m/>
    <m/>
    <m/>
    <m/>
    <n v="23357"/>
    <n v="73294"/>
    <n v="49937"/>
    <n v="-51548.5"/>
    <n v="148199.5"/>
    <n v="2904"/>
  </r>
  <r>
    <n v="224082"/>
    <d v="2014-08-01T08:13:10"/>
    <x v="1"/>
    <x v="2"/>
    <x v="0"/>
    <s v="c5"/>
    <n v="87979"/>
    <n v="87979"/>
    <s v="60001-100000"/>
    <m/>
    <m/>
    <m/>
    <m/>
    <m/>
    <n v="23591.75"/>
    <n v="73357.5"/>
    <n v="49765.75"/>
    <n v="-51056.875"/>
    <n v="148006.125"/>
    <n v="87979"/>
  </r>
  <r>
    <n v="446050"/>
    <d v="2014-06-29T02:40:19"/>
    <x v="0"/>
    <x v="0"/>
    <x v="1"/>
    <s v="c5"/>
    <n v="6626"/>
    <n v="6626"/>
    <s v="0-20,000"/>
    <m/>
    <m/>
    <m/>
    <m/>
    <m/>
    <n v="23513.5"/>
    <n v="73136.5"/>
    <n v="49623"/>
    <n v="-50921"/>
    <n v="147571"/>
    <n v="6626"/>
  </r>
  <r>
    <n v="923276"/>
    <d v="2014-06-29T02:40:44"/>
    <x v="1"/>
    <x v="0"/>
    <x v="1"/>
    <s v="c5"/>
    <n v="49006"/>
    <n v="49006"/>
    <s v="40001-60000"/>
    <m/>
    <m/>
    <m/>
    <m/>
    <m/>
    <n v="23697.75"/>
    <n v="73215.25"/>
    <n v="49517.5"/>
    <n v="-50578.5"/>
    <n v="147491.5"/>
    <n v="49006"/>
  </r>
  <r>
    <n v="516729"/>
    <d v="2014-07-31T14:17:12"/>
    <x v="1"/>
    <x v="1"/>
    <x v="1"/>
    <s v="c5"/>
    <n v="70775"/>
    <n v="70775"/>
    <s v="60001-100000"/>
    <m/>
    <m/>
    <m/>
    <m/>
    <m/>
    <n v="23670"/>
    <n v="73294"/>
    <n v="49624"/>
    <n v="-50766"/>
    <n v="147730"/>
    <n v="70775"/>
  </r>
  <r>
    <n v="109740"/>
    <d v="2014-07-31T14:17:01"/>
    <x v="0"/>
    <x v="2"/>
    <x v="1"/>
    <s v="c5"/>
    <n v="70642"/>
    <n v="70642"/>
    <s v="60001-100000"/>
    <m/>
    <m/>
    <m/>
    <m/>
    <m/>
    <n v="23591.75"/>
    <n v="73357.5"/>
    <n v="49765.75"/>
    <n v="-51056.875"/>
    <n v="148006.125"/>
    <n v="70642"/>
  </r>
  <r>
    <n v="854593"/>
    <d v="2014-08-11T16:25:42"/>
    <x v="0"/>
    <x v="0"/>
    <x v="0"/>
    <s v="c9"/>
    <n v="94638"/>
    <n v="94638"/>
    <s v="60001-100000"/>
    <m/>
    <m/>
    <m/>
    <m/>
    <m/>
    <n v="23513.5"/>
    <n v="73421"/>
    <n v="49907.5"/>
    <n v="-51347.75"/>
    <n v="148282.25"/>
    <n v="94638"/>
  </r>
  <r>
    <n v="782480"/>
    <d v="2014-08-11T16:26:39"/>
    <x v="0"/>
    <x v="1"/>
    <x v="0"/>
    <s v="c9"/>
    <n v="90063"/>
    <n v="90063"/>
    <s v="60001-100000"/>
    <m/>
    <m/>
    <m/>
    <m/>
    <m/>
    <n v="23435.25"/>
    <n v="73215.25"/>
    <n v="49780"/>
    <n v="-51234.75"/>
    <n v="147885.25"/>
    <n v="90063"/>
  </r>
  <r>
    <n v="892720"/>
    <d v="2014-08-14T10:03:53"/>
    <x v="0"/>
    <x v="1"/>
    <x v="0"/>
    <s v="c9"/>
    <n v="47772"/>
    <n v="47772"/>
    <s v="40001-60000"/>
    <m/>
    <m/>
    <m/>
    <m/>
    <m/>
    <n v="23357"/>
    <n v="72979"/>
    <n v="49622"/>
    <n v="-51076"/>
    <n v="147412"/>
    <n v="47772"/>
  </r>
  <r>
    <n v="103929"/>
    <d v="2014-08-14T10:04:51"/>
    <x v="0"/>
    <x v="0"/>
    <x v="0"/>
    <s v="c9"/>
    <n v="9329"/>
    <n v="9329"/>
    <s v="0-20,000"/>
    <m/>
    <m/>
    <m/>
    <m/>
    <m/>
    <n v="23194"/>
    <n v="73057.75"/>
    <n v="49863.75"/>
    <n v="-51601.625"/>
    <n v="147853.375"/>
    <n v="9329"/>
  </r>
  <r>
    <n v="988971"/>
    <d v="2014-08-27T08:08:57"/>
    <x v="0"/>
    <x v="0"/>
    <x v="0"/>
    <s v="c9"/>
    <n v="69855"/>
    <n v="69855"/>
    <s v="60001-100000"/>
    <m/>
    <m/>
    <m/>
    <m/>
    <m/>
    <n v="23513.5"/>
    <n v="73136.5"/>
    <n v="49623"/>
    <n v="-50921"/>
    <n v="147571"/>
    <n v="69855"/>
  </r>
  <r>
    <n v="986841"/>
    <d v="2014-08-27T08:13:25"/>
    <x v="0"/>
    <x v="0"/>
    <x v="0"/>
    <s v="c9"/>
    <n v="27125"/>
    <n v="27125"/>
    <s v="20001-40000"/>
    <m/>
    <m/>
    <m/>
    <m/>
    <m/>
    <n v="23435.25"/>
    <n v="73215.25"/>
    <n v="49780"/>
    <n v="-51234.75"/>
    <n v="147885.25"/>
    <n v="27125"/>
  </r>
  <r>
    <n v="643645"/>
    <d v="2014-08-27T08:14:22"/>
    <x v="0"/>
    <x v="1"/>
    <x v="0"/>
    <s v="c9"/>
    <n v="83859"/>
    <n v="83859"/>
    <s v="60001-100000"/>
    <m/>
    <m/>
    <m/>
    <m/>
    <m/>
    <n v="23357"/>
    <n v="73294"/>
    <n v="49937"/>
    <n v="-51548.5"/>
    <n v="148199.5"/>
    <n v="83859"/>
  </r>
  <r>
    <n v="627369"/>
    <d v="2014-07-01T09:01:59"/>
    <x v="0"/>
    <x v="0"/>
    <x v="1"/>
    <s v="c9"/>
    <n v="32089"/>
    <n v="32089"/>
    <s v="20001-40000"/>
    <m/>
    <m/>
    <m/>
    <m/>
    <m/>
    <n v="23194"/>
    <n v="73057.75"/>
    <n v="49863.75"/>
    <n v="-51601.625"/>
    <n v="147853.375"/>
    <n v="32089"/>
  </r>
  <r>
    <n v="542505"/>
    <d v="2014-07-08T16:35:18"/>
    <x v="1"/>
    <x v="0"/>
    <x v="1"/>
    <s v="c9"/>
    <n v="13301"/>
    <n v="13301"/>
    <s v="0-20,000"/>
    <m/>
    <m/>
    <m/>
    <m/>
    <m/>
    <n v="23031"/>
    <n v="73136.5"/>
    <n v="50105.5"/>
    <n v="-52127.25"/>
    <n v="148294.75"/>
    <n v="13301"/>
  </r>
  <r>
    <n v="432171"/>
    <d v="2014-07-08T16:35:57"/>
    <x v="0"/>
    <x v="1"/>
    <x v="1"/>
    <s v="c9"/>
    <n v="59093"/>
    <n v="59093"/>
    <s v="40001-60000"/>
    <m/>
    <m/>
    <m/>
    <m/>
    <m/>
    <n v="23435.25"/>
    <n v="73215.25"/>
    <n v="49780"/>
    <n v="-51234.75"/>
    <n v="147885.25"/>
    <n v="59093"/>
  </r>
  <r>
    <n v="590874"/>
    <d v="2014-07-10T11:34:16"/>
    <x v="0"/>
    <x v="0"/>
    <x v="1"/>
    <s v="c9"/>
    <n v="43554"/>
    <n v="43554"/>
    <s v="40001-60000"/>
    <m/>
    <m/>
    <m/>
    <m/>
    <m/>
    <n v="23357"/>
    <n v="73294"/>
    <n v="49937"/>
    <n v="-51548.5"/>
    <n v="148199.5"/>
    <n v="43554"/>
  </r>
  <r>
    <n v="557914"/>
    <d v="2014-07-10T11:34:49"/>
    <x v="0"/>
    <x v="0"/>
    <x v="1"/>
    <s v="c9"/>
    <n v="32506"/>
    <n v="32506"/>
    <s v="20001-40000"/>
    <m/>
    <m/>
    <m/>
    <m/>
    <m/>
    <n v="23194"/>
    <n v="73357.5"/>
    <n v="50163.5"/>
    <n v="-52051.25"/>
    <n v="148602.75"/>
    <n v="32506"/>
  </r>
  <r>
    <n v="571257"/>
    <d v="2014-08-09T16:32:31"/>
    <x v="0"/>
    <x v="0"/>
    <x v="0"/>
    <s v="c9"/>
    <n v="47823"/>
    <n v="47823"/>
    <s v="40001-60000"/>
    <m/>
    <m/>
    <m/>
    <m/>
    <m/>
    <n v="23031"/>
    <n v="73421"/>
    <n v="50390"/>
    <n v="-52554"/>
    <n v="149006"/>
    <n v="47823"/>
  </r>
  <r>
    <n v="380883"/>
    <d v="2014-08-22T14:58:20"/>
    <x v="0"/>
    <x v="0"/>
    <x v="1"/>
    <s v="c9"/>
    <n v="1736"/>
    <n v="1736"/>
    <s v="0-20,000"/>
    <m/>
    <m/>
    <m/>
    <m/>
    <m/>
    <n v="22868"/>
    <n v="73484.5"/>
    <n v="50616.5"/>
    <n v="-53056.75"/>
    <n v="149409.25"/>
    <n v="1736"/>
  </r>
  <r>
    <n v="879272"/>
    <d v="2014-08-22T14:59:10"/>
    <x v="0"/>
    <x v="0"/>
    <x v="1"/>
    <s v="c9"/>
    <n v="34876"/>
    <n v="34876"/>
    <s v="20001-40000"/>
    <m/>
    <m/>
    <m/>
    <m/>
    <m/>
    <n v="23357"/>
    <n v="73548"/>
    <n v="50191"/>
    <n v="-51929.5"/>
    <n v="148834.5"/>
    <n v="34876"/>
  </r>
  <r>
    <n v="196609"/>
    <d v="2014-08-25T14:05:05"/>
    <x v="0"/>
    <x v="0"/>
    <x v="1"/>
    <s v="c9"/>
    <n v="72420"/>
    <n v="72420"/>
    <s v="60001-100000"/>
    <m/>
    <m/>
    <m/>
    <m/>
    <m/>
    <n v="23194"/>
    <n v="73655.75"/>
    <n v="50461.75"/>
    <n v="-52498.625"/>
    <n v="149348.375"/>
    <n v="72420"/>
  </r>
  <r>
    <n v="459991"/>
    <d v="2014-08-25T14:06:14"/>
    <x v="0"/>
    <x v="0"/>
    <x v="1"/>
    <s v="c9"/>
    <n v="20095"/>
    <n v="20095"/>
    <s v="20001-40000"/>
    <m/>
    <m/>
    <m/>
    <m/>
    <m/>
    <n v="23031"/>
    <n v="73763.5"/>
    <n v="50732.5"/>
    <n v="-53067.75"/>
    <n v="149862.25"/>
    <n v="20095"/>
  </r>
  <r>
    <n v="491218"/>
    <d v="2014-08-25T14:08:39"/>
    <x v="0"/>
    <x v="0"/>
    <x v="1"/>
    <s v="c9"/>
    <n v="20447"/>
    <n v="20447"/>
    <s v="20001-40000"/>
    <m/>
    <m/>
    <m/>
    <m/>
    <m/>
    <n v="23435.25"/>
    <n v="73871.25"/>
    <n v="50436"/>
    <n v="-52218.75"/>
    <n v="149525.25"/>
    <n v="20447"/>
  </r>
  <r>
    <n v="227300"/>
    <d v="2014-08-25T14:09:16"/>
    <x v="0"/>
    <x v="1"/>
    <x v="1"/>
    <s v="c9"/>
    <n v="73979"/>
    <n v="73979"/>
    <s v="60001-100000"/>
    <m/>
    <m/>
    <m/>
    <m/>
    <m/>
    <n v="23670"/>
    <n v="73979"/>
    <n v="50309"/>
    <n v="-51793.5"/>
    <n v="149442.5"/>
    <n v="73979"/>
  </r>
  <r>
    <n v="441525"/>
    <d v="2014-08-26T12:19:20"/>
    <x v="0"/>
    <x v="0"/>
    <x v="1"/>
    <s v="c9"/>
    <n v="14676"/>
    <n v="14676"/>
    <s v="0-20,000"/>
    <m/>
    <m/>
    <m/>
    <m/>
    <m/>
    <n v="23591.75"/>
    <n v="73829.25"/>
    <n v="50237.5"/>
    <n v="-51764.5"/>
    <n v="149185.5"/>
    <n v="14676"/>
  </r>
  <r>
    <n v="708756"/>
    <d v="2014-08-29T09:33:06"/>
    <x v="0"/>
    <x v="1"/>
    <x v="1"/>
    <s v="c9"/>
    <n v="5491"/>
    <n v="5491"/>
    <s v="0-20,000"/>
    <m/>
    <m/>
    <m/>
    <m/>
    <m/>
    <n v="23725.5"/>
    <n v="74110.5"/>
    <n v="50385"/>
    <n v="-51852"/>
    <n v="149688"/>
    <n v="5491"/>
  </r>
  <r>
    <n v="690264"/>
    <d v="2014-08-29T09:34:31"/>
    <x v="0"/>
    <x v="0"/>
    <x v="1"/>
    <s v="c9"/>
    <n v="56078"/>
    <n v="56078"/>
    <s v="40001-60000"/>
    <m/>
    <m/>
    <m/>
    <m/>
    <m/>
    <n v="23997"/>
    <n v="74391.75"/>
    <n v="50394.75"/>
    <n v="-51595.125"/>
    <n v="149983.875"/>
    <n v="56078"/>
  </r>
  <r>
    <n v="141200"/>
    <d v="2014-07-15T09:28:04"/>
    <x v="0"/>
    <x v="1"/>
    <x v="4"/>
    <s v="c5"/>
    <n v="13231"/>
    <n v="13231"/>
    <s v="0-20,000"/>
    <m/>
    <m/>
    <m/>
    <m/>
    <m/>
    <n v="23781"/>
    <n v="74673"/>
    <n v="50892"/>
    <n v="-52557"/>
    <n v="151011"/>
    <n v="13231"/>
  </r>
  <r>
    <n v="480305"/>
    <d v="2014-07-07T08:19:46"/>
    <x v="0"/>
    <x v="1"/>
    <x v="0"/>
    <s v="i7"/>
    <n v="39321"/>
    <n v="39321"/>
    <s v="20001-40000"/>
    <m/>
    <m/>
    <m/>
    <m/>
    <m/>
    <n v="24429"/>
    <n v="74755.25"/>
    <n v="50326.25"/>
    <n v="-51060.375"/>
    <n v="150244.625"/>
    <n v="39321"/>
  </r>
  <r>
    <n v="936835"/>
    <d v="2014-07-04T18:01:05"/>
    <x v="0"/>
    <x v="0"/>
    <x v="0"/>
    <s v="i1"/>
    <n v="25287"/>
    <n v="25287"/>
    <s v="20001-40000"/>
    <m/>
    <m/>
    <m/>
    <m/>
    <m/>
    <n v="24213"/>
    <n v="74837.5"/>
    <n v="50624.5"/>
    <n v="-51723.75"/>
    <n v="150774.25"/>
    <n v="25287"/>
  </r>
  <r>
    <n v="564902"/>
    <d v="2014-07-24T09:57:09"/>
    <x v="1"/>
    <x v="1"/>
    <x v="2"/>
    <s v="c5"/>
    <n v="99736"/>
    <n v="99736"/>
    <s v="60001-100000"/>
    <m/>
    <m/>
    <m/>
    <m/>
    <m/>
    <n v="23997"/>
    <n v="74919.75"/>
    <n v="50922.75"/>
    <n v="-52387.125"/>
    <n v="151303.875"/>
    <n v="99736"/>
  </r>
  <r>
    <n v="936518"/>
    <d v="2014-07-26T12:34:41"/>
    <x v="0"/>
    <x v="0"/>
    <x v="2"/>
    <s v="c5"/>
    <n v="94270"/>
    <n v="94270"/>
    <s v="60001-100000"/>
    <m/>
    <m/>
    <m/>
    <m/>
    <m/>
    <n v="23781"/>
    <n v="74673"/>
    <n v="50892"/>
    <n v="-52557"/>
    <n v="151011"/>
    <n v="94270"/>
  </r>
  <r>
    <n v="547868"/>
    <d v="2014-07-26T12:38:34"/>
    <x v="0"/>
    <x v="1"/>
    <x v="2"/>
    <s v="c5"/>
    <n v="16006"/>
    <n v="16006"/>
    <s v="0-20,000"/>
    <m/>
    <m/>
    <m/>
    <m/>
    <m/>
    <n v="23753.25"/>
    <n v="73829.25"/>
    <n v="50076"/>
    <n v="-51360.75"/>
    <n v="148943.25"/>
    <n v="16006"/>
  </r>
  <r>
    <n v="623648"/>
    <d v="2014-07-30T16:38:50"/>
    <x v="0"/>
    <x v="0"/>
    <x v="2"/>
    <s v="c5"/>
    <n v="43885"/>
    <n v="43885"/>
    <s v="40001-60000"/>
    <m/>
    <m/>
    <m/>
    <m/>
    <m/>
    <n v="24213"/>
    <n v="74110.5"/>
    <n v="49897.5"/>
    <n v="-50633.25"/>
    <n v="148956.75"/>
    <n v="43885"/>
  </r>
  <r>
    <n v="778393"/>
    <d v="2014-08-06T10:55:33"/>
    <x v="0"/>
    <x v="0"/>
    <x v="2"/>
    <s v="c5"/>
    <n v="80425"/>
    <n v="80425"/>
    <s v="60001-100000"/>
    <m/>
    <m/>
    <m/>
    <m/>
    <m/>
    <n v="23997"/>
    <n v="74391.75"/>
    <n v="50394.75"/>
    <n v="-51595.125"/>
    <n v="149983.875"/>
    <n v="80425"/>
  </r>
  <r>
    <n v="303469"/>
    <d v="2014-08-07T17:33:54"/>
    <x v="0"/>
    <x v="0"/>
    <x v="2"/>
    <s v="c5"/>
    <n v="89573"/>
    <n v="89573"/>
    <s v="60001-100000"/>
    <m/>
    <m/>
    <m/>
    <m/>
    <m/>
    <n v="23781"/>
    <n v="73548"/>
    <n v="49767"/>
    <n v="-50869.5"/>
    <n v="148198.5"/>
    <n v="89573"/>
  </r>
  <r>
    <n v="222628"/>
    <d v="2014-08-05T11:28:30"/>
    <x v="0"/>
    <x v="0"/>
    <x v="0"/>
    <s v="c9"/>
    <n v="49818"/>
    <n v="49818"/>
    <s v="40001-60000"/>
    <m/>
    <m/>
    <m/>
    <m/>
    <m/>
    <n v="23753.25"/>
    <n v="73357.5"/>
    <n v="49604.25"/>
    <n v="-50653.125"/>
    <n v="147763.875"/>
    <n v="49818"/>
  </r>
  <r>
    <n v="587367"/>
    <d v="2014-08-05T11:29:53"/>
    <x v="0"/>
    <x v="0"/>
    <x v="0"/>
    <s v="c9"/>
    <n v="61815"/>
    <n v="61815"/>
    <s v="60001-100000"/>
    <m/>
    <m/>
    <m/>
    <m/>
    <m/>
    <n v="23725.5"/>
    <n v="73421"/>
    <n v="49695.5"/>
    <n v="-50817.75"/>
    <n v="147964.25"/>
    <n v="61815"/>
  </r>
  <r>
    <n v="953264"/>
    <d v="2014-08-05T11:31:15"/>
    <x v="0"/>
    <x v="1"/>
    <x v="0"/>
    <s v="c9"/>
    <n v="67638"/>
    <n v="67638"/>
    <s v="60001-100000"/>
    <m/>
    <m/>
    <m/>
    <m/>
    <m/>
    <n v="23697.75"/>
    <n v="73484.5"/>
    <n v="49786.75"/>
    <n v="-50982.375"/>
    <n v="148164.625"/>
    <n v="67638"/>
  </r>
  <r>
    <n v="503813"/>
    <d v="2014-08-05T11:35:37"/>
    <x v="0"/>
    <x v="1"/>
    <x v="0"/>
    <s v="c9"/>
    <n v="49576"/>
    <n v="49576"/>
    <s v="40001-60000"/>
    <m/>
    <m/>
    <m/>
    <m/>
    <m/>
    <n v="23670"/>
    <n v="73548"/>
    <n v="49878"/>
    <n v="-51147"/>
    <n v="148365"/>
    <n v="49576"/>
  </r>
  <r>
    <n v="827357"/>
    <d v="2014-08-06T09:36:33"/>
    <x v="0"/>
    <x v="0"/>
    <x v="0"/>
    <s v="c9"/>
    <n v="59576"/>
    <n v="59576"/>
    <s v="40001-60000"/>
    <m/>
    <m/>
    <m/>
    <m/>
    <m/>
    <n v="23591.75"/>
    <n v="73829.25"/>
    <n v="50237.5"/>
    <n v="-51764.5"/>
    <n v="149185.5"/>
    <n v="59576"/>
  </r>
  <r>
    <n v="872463"/>
    <d v="2014-08-06T09:39:49"/>
    <x v="0"/>
    <x v="0"/>
    <x v="0"/>
    <s v="c9"/>
    <n v="28523"/>
    <n v="28523"/>
    <s v="20001-40000"/>
    <m/>
    <m/>
    <m/>
    <m/>
    <m/>
    <n v="23513.5"/>
    <n v="74110.5"/>
    <n v="50597"/>
    <n v="-52382"/>
    <n v="150006"/>
    <n v="28523"/>
  </r>
  <r>
    <n v="818087"/>
    <d v="2014-08-06T12:33:28"/>
    <x v="0"/>
    <x v="0"/>
    <x v="0"/>
    <s v="c9"/>
    <n v="87399"/>
    <n v="87399"/>
    <s v="60001-100000"/>
    <m/>
    <m/>
    <m/>
    <m/>
    <m/>
    <n v="23435.25"/>
    <n v="74391.75"/>
    <n v="50956.5"/>
    <n v="-52999.5"/>
    <n v="150826.5"/>
    <n v="87399"/>
  </r>
  <r>
    <n v="947254"/>
    <d v="2014-08-06T12:35:59"/>
    <x v="1"/>
    <x v="0"/>
    <x v="0"/>
    <s v="c9"/>
    <n v="21441"/>
    <n v="21441"/>
    <s v="20001-40000"/>
    <m/>
    <m/>
    <m/>
    <m/>
    <m/>
    <n v="23357"/>
    <n v="73548"/>
    <n v="50191"/>
    <n v="-51929.5"/>
    <n v="148834.5"/>
    <n v="21441"/>
  </r>
  <r>
    <n v="700240"/>
    <d v="2014-08-07T12:02:04"/>
    <x v="0"/>
    <x v="1"/>
    <x v="0"/>
    <s v="c8"/>
    <n v="90296"/>
    <n v="90296"/>
    <s v="60001-100000"/>
    <m/>
    <m/>
    <m/>
    <m/>
    <m/>
    <n v="23591.75"/>
    <n v="73829.25"/>
    <n v="50237.5"/>
    <n v="-51764.5"/>
    <n v="149185.5"/>
    <n v="90296"/>
  </r>
  <r>
    <n v="729811"/>
    <d v="2014-08-07T12:03:01"/>
    <x v="0"/>
    <x v="1"/>
    <x v="0"/>
    <s v="c8"/>
    <n v="79650"/>
    <n v="79650"/>
    <s v="60001-100000"/>
    <m/>
    <m/>
    <m/>
    <m/>
    <m/>
    <n v="23513.5"/>
    <n v="73421"/>
    <n v="49907.5"/>
    <n v="-51347.75"/>
    <n v="148282.25"/>
    <n v="79650"/>
  </r>
  <r>
    <n v="869541"/>
    <d v="2014-08-31T09:41:32"/>
    <x v="0"/>
    <x v="0"/>
    <x v="0"/>
    <s v="c8"/>
    <n v="91974"/>
    <n v="91974"/>
    <s v="60001-100000"/>
    <m/>
    <m/>
    <m/>
    <m/>
    <m/>
    <n v="23435.25"/>
    <n v="73215.25"/>
    <n v="49780"/>
    <n v="-51234.75"/>
    <n v="147885.25"/>
    <n v="91974"/>
  </r>
  <r>
    <n v="888534"/>
    <d v="2014-08-31T09:42:43"/>
    <x v="0"/>
    <x v="0"/>
    <x v="0"/>
    <s v="c8"/>
    <n v="47650"/>
    <n v="47650"/>
    <s v="40001-60000"/>
    <m/>
    <m/>
    <m/>
    <m/>
    <m/>
    <n v="23357"/>
    <n v="72979"/>
    <n v="49622"/>
    <n v="-51076"/>
    <n v="147412"/>
    <n v="47650"/>
  </r>
  <r>
    <n v="731112"/>
    <d v="2014-07-28T12:23:56"/>
    <x v="0"/>
    <x v="0"/>
    <x v="7"/>
    <s v="c9"/>
    <n v="76723"/>
    <n v="76723"/>
    <s v="60001-100000"/>
    <m/>
    <m/>
    <m/>
    <m/>
    <m/>
    <n v="23194"/>
    <n v="73057.75"/>
    <n v="49863.75"/>
    <n v="-51601.625"/>
    <n v="147853.375"/>
    <n v="76723"/>
  </r>
  <r>
    <n v="996481"/>
    <d v="2014-06-30T09:40:24"/>
    <x v="0"/>
    <x v="0"/>
    <x v="1"/>
    <s v="i7"/>
    <n v="93419"/>
    <n v="93419"/>
    <s v="60001-100000"/>
    <m/>
    <m/>
    <m/>
    <m/>
    <m/>
    <n v="23031"/>
    <n v="72894"/>
    <n v="49863"/>
    <n v="-51763.5"/>
    <n v="147688.5"/>
    <n v="93419"/>
  </r>
  <r>
    <n v="994291"/>
    <d v="2014-07-12T15:15:51"/>
    <x v="1"/>
    <x v="1"/>
    <x v="1"/>
    <s v="i1"/>
    <n v="9033"/>
    <n v="9033"/>
    <s v="0-20,000"/>
    <m/>
    <m/>
    <m/>
    <m/>
    <m/>
    <n v="22868"/>
    <n v="72657.75"/>
    <n v="49789.75"/>
    <n v="-51816.625"/>
    <n v="147342.375"/>
    <n v="9033"/>
  </r>
  <r>
    <n v="834463"/>
    <d v="2014-07-12T15:18:24"/>
    <x v="0"/>
    <x v="0"/>
    <x v="1"/>
    <s v="i1"/>
    <n v="39744"/>
    <n v="39744"/>
    <s v="20001-40000"/>
    <m/>
    <m/>
    <m/>
    <m/>
    <m/>
    <n v="23357"/>
    <n v="72809"/>
    <n v="49452"/>
    <n v="-50821"/>
    <n v="146987"/>
    <n v="39744"/>
  </r>
  <r>
    <n v="692268"/>
    <d v="2014-07-12T15:20:41"/>
    <x v="0"/>
    <x v="0"/>
    <x v="1"/>
    <s v="i1"/>
    <n v="69959"/>
    <n v="69959"/>
    <s v="60001-100000"/>
    <m/>
    <m/>
    <m/>
    <m/>
    <m/>
    <n v="23194"/>
    <n v="72851.5"/>
    <n v="49657.5"/>
    <n v="-51292.25"/>
    <n v="147337.75"/>
    <n v="69959"/>
  </r>
  <r>
    <n v="624206"/>
    <d v="2014-07-18T11:40:38"/>
    <x v="0"/>
    <x v="0"/>
    <x v="1"/>
    <s v="i1"/>
    <n v="35514"/>
    <n v="35514"/>
    <s v="20001-40000"/>
    <m/>
    <m/>
    <m/>
    <m/>
    <m/>
    <n v="23031"/>
    <n v="72894"/>
    <n v="49863"/>
    <n v="-51763.5"/>
    <n v="147688.5"/>
    <n v="35514"/>
  </r>
  <r>
    <n v="605602"/>
    <d v="2014-07-18T11:41:04"/>
    <x v="0"/>
    <x v="1"/>
    <x v="1"/>
    <s v="i1"/>
    <n v="2434"/>
    <n v="2434"/>
    <s v="0-20,000"/>
    <m/>
    <m/>
    <m/>
    <m/>
    <m/>
    <n v="22868"/>
    <n v="72936.5"/>
    <n v="50068.5"/>
    <n v="-52234.75"/>
    <n v="148039.25"/>
    <n v="2434"/>
  </r>
  <r>
    <n v="259302"/>
    <d v="2014-08-18T18:12:40"/>
    <x v="0"/>
    <x v="0"/>
    <x v="0"/>
    <s v="b9"/>
    <n v="11825"/>
    <n v="11825"/>
    <s v="0-20,000"/>
    <m/>
    <m/>
    <m/>
    <m/>
    <m/>
    <n v="23357"/>
    <n v="72979"/>
    <n v="49622"/>
    <n v="-51076"/>
    <n v="147412"/>
    <n v="11825"/>
  </r>
  <r>
    <n v="518804"/>
    <d v="2014-08-18T18:14:09"/>
    <x v="0"/>
    <x v="1"/>
    <x v="0"/>
    <s v="b9"/>
    <n v="77087"/>
    <n v="77087"/>
    <s v="60001-100000"/>
    <m/>
    <m/>
    <m/>
    <m/>
    <m/>
    <n v="23591.75"/>
    <n v="73057.75"/>
    <n v="49466"/>
    <n v="-50607.25"/>
    <n v="147256.75"/>
    <n v="77087"/>
  </r>
  <r>
    <n v="513910"/>
    <d v="2014-08-30T11:06:26"/>
    <x v="0"/>
    <x v="1"/>
    <x v="0"/>
    <s v="b9"/>
    <n v="4412"/>
    <n v="4412"/>
    <s v="0-20,000"/>
    <m/>
    <m/>
    <m/>
    <m/>
    <m/>
    <n v="23513.5"/>
    <n v="72894"/>
    <n v="49380.5"/>
    <n v="-50557.25"/>
    <n v="146964.75"/>
    <n v="4412"/>
  </r>
  <r>
    <n v="258883"/>
    <d v="2014-08-30T11:07:17"/>
    <x v="0"/>
    <x v="0"/>
    <x v="0"/>
    <s v="b9"/>
    <n v="23670"/>
    <n v="23670"/>
    <s v="20001-40000"/>
    <m/>
    <m/>
    <m/>
    <m/>
    <m/>
    <n v="23697.75"/>
    <n v="72936.5"/>
    <n v="49238.75"/>
    <n v="-50160.375"/>
    <n v="146794.625"/>
    <n v="23670"/>
  </r>
  <r>
    <n v="770083"/>
    <d v="2014-08-18T10:45:54"/>
    <x v="0"/>
    <x v="0"/>
    <x v="0"/>
    <s v="b9"/>
    <n v="7089"/>
    <n v="7089"/>
    <s v="0-20,000"/>
    <m/>
    <m/>
    <m/>
    <m/>
    <m/>
    <n v="23781"/>
    <n v="72979"/>
    <n v="49198"/>
    <n v="-50016"/>
    <n v="146776"/>
    <n v="7089"/>
  </r>
  <r>
    <n v="354254"/>
    <d v="2014-08-05T19:52:31"/>
    <x v="0"/>
    <x v="1"/>
    <x v="1"/>
    <s v="b9"/>
    <n v="16008"/>
    <n v="16008"/>
    <s v="0-20,000"/>
    <m/>
    <m/>
    <m/>
    <m/>
    <m/>
    <n v="24429"/>
    <n v="73057.75"/>
    <n v="48628.75"/>
    <n v="-48514.125"/>
    <n v="146000.875"/>
    <n v="16008"/>
  </r>
  <r>
    <n v="197526"/>
    <d v="2014-08-05T19:55:53"/>
    <x v="0"/>
    <x v="0"/>
    <x v="1"/>
    <s v="b9"/>
    <n v="54695"/>
    <n v="54695"/>
    <s v="40001-60000"/>
    <m/>
    <m/>
    <m/>
    <m/>
    <m/>
    <n v="24798"/>
    <n v="73136.5"/>
    <n v="48338.5"/>
    <n v="-47709.75"/>
    <n v="145644.25"/>
    <n v="54695"/>
  </r>
  <r>
    <n v="970063"/>
    <d v="2014-07-24T09:07:57"/>
    <x v="0"/>
    <x v="1"/>
    <x v="2"/>
    <s v="c9"/>
    <n v="48720"/>
    <n v="48720"/>
    <s v="40001-60000"/>
    <m/>
    <m/>
    <m/>
    <m/>
    <m/>
    <n v="24721.5"/>
    <n v="73215.25"/>
    <n v="48493.75"/>
    <n v="-48019.125"/>
    <n v="145955.875"/>
    <n v="48720"/>
  </r>
  <r>
    <n v="420472"/>
    <d v="2014-07-14T10:31:23"/>
    <x v="0"/>
    <x v="1"/>
    <x v="0"/>
    <s v="c8"/>
    <n v="71926"/>
    <n v="71926"/>
    <s v="60001-100000"/>
    <m/>
    <m/>
    <m/>
    <m/>
    <m/>
    <n v="24645"/>
    <n v="73294"/>
    <n v="48649"/>
    <n v="-48328.5"/>
    <n v="146267.5"/>
    <n v="71926"/>
  </r>
  <r>
    <n v="296313"/>
    <d v="2014-08-04T10:29:27"/>
    <x v="1"/>
    <x v="2"/>
    <x v="1"/>
    <s v="c5"/>
    <n v="54639"/>
    <n v="54639"/>
    <s v="40001-60000"/>
    <m/>
    <m/>
    <m/>
    <m/>
    <m/>
    <n v="24429"/>
    <n v="73357.5"/>
    <n v="48928.5"/>
    <n v="-48963.75"/>
    <n v="146750.25"/>
    <n v="54639"/>
  </r>
  <r>
    <n v="281083"/>
    <d v="2014-08-18T07:44:59"/>
    <x v="0"/>
    <x v="2"/>
    <x v="1"/>
    <s v="c5"/>
    <n v="59395"/>
    <n v="59395"/>
    <s v="40001-60000"/>
    <m/>
    <m/>
    <m/>
    <m/>
    <m/>
    <n v="24213"/>
    <n v="73421"/>
    <n v="49208"/>
    <n v="-49599"/>
    <n v="147233"/>
    <n v="59395"/>
  </r>
  <r>
    <n v="96008"/>
    <d v="2014-08-29T11:59:45"/>
    <x v="0"/>
    <x v="0"/>
    <x v="1"/>
    <s v="c5"/>
    <n v="27988"/>
    <n v="27988"/>
    <s v="20001-40000"/>
    <m/>
    <m/>
    <m/>
    <m/>
    <m/>
    <n v="23997"/>
    <n v="73484.5"/>
    <n v="49487.5"/>
    <n v="-50234.25"/>
    <n v="147715.75"/>
    <n v="27988"/>
  </r>
  <r>
    <n v="525370"/>
    <d v="2014-08-07T18:45:40"/>
    <x v="0"/>
    <x v="0"/>
    <x v="0"/>
    <s v="c5"/>
    <n v="57938"/>
    <n v="57938"/>
    <s v="40001-60000"/>
    <m/>
    <m/>
    <m/>
    <m/>
    <m/>
    <n v="23781"/>
    <n v="73548"/>
    <n v="49767"/>
    <n v="-50869.5"/>
    <n v="148198.5"/>
    <n v="57938"/>
  </r>
  <r>
    <n v="432491"/>
    <d v="2014-08-15T18:21:17"/>
    <x v="0"/>
    <x v="1"/>
    <x v="1"/>
    <s v="c9"/>
    <n v="58089"/>
    <n v="58089"/>
    <s v="40001-60000"/>
    <m/>
    <m/>
    <m/>
    <m/>
    <m/>
    <n v="23675"/>
    <n v="73829.25"/>
    <n v="50154.25"/>
    <n v="-51556.375"/>
    <n v="149060.625"/>
    <n v="58089"/>
  </r>
  <r>
    <n v="847900"/>
    <d v="2014-08-15T18:24:51"/>
    <x v="0"/>
    <x v="1"/>
    <x v="1"/>
    <s v="c9"/>
    <n v="14294"/>
    <n v="14294"/>
    <s v="0-20,000"/>
    <m/>
    <m/>
    <m/>
    <m/>
    <m/>
    <n v="23569"/>
    <n v="74110.5"/>
    <n v="50541.5"/>
    <n v="-52243.25"/>
    <n v="149922.75"/>
    <n v="14294"/>
  </r>
  <r>
    <n v="705521"/>
    <d v="2014-07-06T03:02:31"/>
    <x v="0"/>
    <x v="0"/>
    <x v="1"/>
    <s v="i5"/>
    <n v="59275"/>
    <n v="59275"/>
    <s v="40001-60000"/>
    <m/>
    <m/>
    <m/>
    <m/>
    <m/>
    <n v="23997"/>
    <n v="74391.75"/>
    <n v="50394.75"/>
    <n v="-51595.125"/>
    <n v="149983.875"/>
    <n v="59275"/>
  </r>
  <r>
    <n v="321114"/>
    <d v="2014-07-09T14:06:56"/>
    <x v="0"/>
    <x v="1"/>
    <x v="1"/>
    <s v="i5"/>
    <n v="40109"/>
    <n v="40109"/>
    <s v="40001-60000"/>
    <m/>
    <m/>
    <m/>
    <m/>
    <m/>
    <n v="23781"/>
    <n v="74673"/>
    <n v="50892"/>
    <n v="-52557"/>
    <n v="151011"/>
    <n v="40109"/>
  </r>
  <r>
    <n v="840754"/>
    <d v="2014-07-11T12:56:22"/>
    <x v="1"/>
    <x v="1"/>
    <x v="1"/>
    <s v="c9"/>
    <n v="35523"/>
    <n v="35523"/>
    <s v="20001-40000"/>
    <m/>
    <m/>
    <m/>
    <m/>
    <m/>
    <n v="23675"/>
    <n v="74755.25"/>
    <n v="51080.25"/>
    <n v="-52945.375"/>
    <n v="151375.625"/>
    <n v="35523"/>
  </r>
  <r>
    <n v="628000"/>
    <d v="2014-08-05T16:13:35"/>
    <x v="0"/>
    <x v="1"/>
    <x v="1"/>
    <s v="i5"/>
    <n v="22004"/>
    <n v="22004"/>
    <s v="20001-40000"/>
    <m/>
    <m/>
    <m/>
    <m/>
    <m/>
    <n v="23569"/>
    <n v="74837.5"/>
    <n v="51268.5"/>
    <n v="-53333.75"/>
    <n v="151740.25"/>
    <n v="22004"/>
  </r>
  <r>
    <n v="116270"/>
    <d v="2014-08-05T16:19:32"/>
    <x v="0"/>
    <x v="1"/>
    <x v="1"/>
    <s v="i5"/>
    <n v="27579"/>
    <n v="27579"/>
    <s v="20001-40000"/>
    <m/>
    <m/>
    <m/>
    <m/>
    <m/>
    <n v="23997"/>
    <n v="74919.75"/>
    <n v="50922.75"/>
    <n v="-52387.125"/>
    <n v="151303.875"/>
    <n v="27579"/>
  </r>
  <r>
    <n v="600109"/>
    <d v="2014-08-05T16:14:41"/>
    <x v="0"/>
    <x v="1"/>
    <x v="1"/>
    <s v="i5"/>
    <n v="83187"/>
    <n v="83187"/>
    <s v="60001-100000"/>
    <m/>
    <m/>
    <m/>
    <m/>
    <m/>
    <n v="23781"/>
    <n v="75002"/>
    <n v="51221"/>
    <n v="-53050.5"/>
    <n v="151833.5"/>
    <n v="83187"/>
  </r>
  <r>
    <n v="375215"/>
    <d v="2014-08-05T16:19:01"/>
    <x v="0"/>
    <x v="1"/>
    <x v="1"/>
    <s v="i5"/>
    <n v="26899"/>
    <n v="26899"/>
    <s v="20001-40000"/>
    <m/>
    <m/>
    <m/>
    <m/>
    <m/>
    <n v="23675"/>
    <n v="74755.25"/>
    <n v="51080.25"/>
    <n v="-52945.375"/>
    <n v="151375.625"/>
    <n v="26899"/>
  </r>
  <r>
    <n v="110630"/>
    <d v="2014-08-26T13:44:27"/>
    <x v="0"/>
    <x v="0"/>
    <x v="2"/>
    <s v="i5"/>
    <n v="44168"/>
    <n v="44168"/>
    <s v="40001-60000"/>
    <m/>
    <m/>
    <m/>
    <m/>
    <m/>
    <n v="23569"/>
    <n v="74837.5"/>
    <n v="51268.5"/>
    <n v="-53333.75"/>
    <n v="151740.25"/>
    <n v="44168"/>
  </r>
  <r>
    <n v="524621"/>
    <d v="2014-08-13T07:49:21"/>
    <x v="0"/>
    <x v="1"/>
    <x v="4"/>
    <s v="c5"/>
    <n v="73548"/>
    <n v="73548"/>
    <s v="60001-100000"/>
    <m/>
    <m/>
    <m/>
    <m/>
    <m/>
    <n v="23463"/>
    <n v="74919.75"/>
    <n v="51456.75"/>
    <n v="-53722.125"/>
    <n v="152104.875"/>
    <n v="73548"/>
  </r>
  <r>
    <n v="474253"/>
    <d v="2014-08-13T07:50:21"/>
    <x v="1"/>
    <x v="0"/>
    <x v="4"/>
    <s v="c5"/>
    <n v="74673"/>
    <n v="74673"/>
    <s v="60001-100000"/>
    <m/>
    <m/>
    <m/>
    <m/>
    <m/>
    <n v="23357"/>
    <n v="75002"/>
    <n v="51645"/>
    <n v="-54110.5"/>
    <n v="152469.5"/>
    <n v="74673"/>
  </r>
  <r>
    <n v="865378"/>
    <d v="2014-08-08T08:58:49"/>
    <x v="0"/>
    <x v="0"/>
    <x v="1"/>
    <s v="c5"/>
    <n v="94326"/>
    <n v="94326"/>
    <s v="60001-100000"/>
    <m/>
    <m/>
    <m/>
    <m/>
    <m/>
    <n v="23194"/>
    <n v="75042.25"/>
    <n v="51848.25"/>
    <n v="-54578.375"/>
    <n v="152814.625"/>
    <n v="94326"/>
  </r>
  <r>
    <n v="146265"/>
    <d v="2014-08-08T08:59:35"/>
    <x v="0"/>
    <x v="1"/>
    <x v="1"/>
    <s v="c5"/>
    <n v="4718"/>
    <n v="4718"/>
    <s v="0-20,000"/>
    <m/>
    <m/>
    <m/>
    <m/>
    <m/>
    <n v="23031"/>
    <n v="74148"/>
    <n v="51117"/>
    <n v="-53644.5"/>
    <n v="150823.5"/>
    <n v="4718"/>
  </r>
  <r>
    <n v="208615"/>
    <d v="2014-08-08T08:59:29"/>
    <x v="0"/>
    <x v="1"/>
    <x v="1"/>
    <s v="c5"/>
    <n v="65660"/>
    <n v="65660"/>
    <s v="60001-100000"/>
    <m/>
    <m/>
    <m/>
    <m/>
    <m/>
    <n v="23463"/>
    <n v="74575"/>
    <n v="51112"/>
    <n v="-53205"/>
    <n v="151243"/>
    <n v="65660"/>
  </r>
  <r>
    <n v="204048"/>
    <d v="2014-08-08T09:00:46"/>
    <x v="0"/>
    <x v="1"/>
    <x v="1"/>
    <s v="c5"/>
    <n v="1459"/>
    <n v="1459"/>
    <s v="0-20,000"/>
    <m/>
    <m/>
    <m/>
    <m/>
    <m/>
    <n v="23357"/>
    <n v="75002"/>
    <n v="51645"/>
    <n v="-54110.5"/>
    <n v="152469.5"/>
    <n v="1459"/>
  </r>
  <r>
    <n v="221640"/>
    <d v="2014-07-08T00:17:21"/>
    <x v="0"/>
    <x v="0"/>
    <x v="5"/>
    <s v="i7"/>
    <n v="31132"/>
    <n v="31132"/>
    <s v="20001-40000"/>
    <m/>
    <m/>
    <m/>
    <m/>
    <m/>
    <n v="23675"/>
    <n v="75042.25"/>
    <n v="51367.25"/>
    <n v="-53375.875"/>
    <n v="152093.125"/>
    <n v="31132"/>
  </r>
  <r>
    <n v="28726"/>
    <d v="2014-07-08T05:24:54"/>
    <x v="0"/>
    <x v="0"/>
    <x v="5"/>
    <s v="i7"/>
    <n v="68868"/>
    <n v="68868"/>
    <s v="60001-100000"/>
    <m/>
    <m/>
    <m/>
    <m/>
    <m/>
    <n v="23569"/>
    <n v="75082.5"/>
    <n v="51513.5"/>
    <n v="-53701.25"/>
    <n v="152352.75"/>
    <n v="68868"/>
  </r>
  <r>
    <n v="56705"/>
    <d v="2014-07-08T05:26:21"/>
    <x v="0"/>
    <x v="1"/>
    <x v="5"/>
    <s v="i7"/>
    <n v="96176"/>
    <n v="96176"/>
    <s v="60001-100000"/>
    <m/>
    <m/>
    <m/>
    <m/>
    <m/>
    <n v="23463"/>
    <n v="75122.75"/>
    <n v="51659.75"/>
    <n v="-54026.625"/>
    <n v="152612.375"/>
    <n v="96176"/>
  </r>
  <r>
    <n v="765479"/>
    <d v="2014-07-10T18:35:42"/>
    <x v="0"/>
    <x v="1"/>
    <x v="5"/>
    <s v="i7"/>
    <n v="75367"/>
    <n v="75367"/>
    <s v="60001-100000"/>
    <m/>
    <m/>
    <m/>
    <m/>
    <m/>
    <n v="23357"/>
    <n v="75002"/>
    <n v="51645"/>
    <n v="-54110.5"/>
    <n v="152469.5"/>
    <n v="75367"/>
  </r>
  <r>
    <n v="934412"/>
    <d v="2014-07-10T18:36:33"/>
    <x v="0"/>
    <x v="0"/>
    <x v="5"/>
    <s v="i7"/>
    <n v="25716"/>
    <n v="25716"/>
    <s v="20001-40000"/>
    <m/>
    <m/>
    <m/>
    <m/>
    <m/>
    <n v="23194"/>
    <n v="73721"/>
    <n v="50527"/>
    <n v="-52596.5"/>
    <n v="149511.5"/>
    <n v="25716"/>
  </r>
  <r>
    <n v="93376"/>
    <d v="2014-07-10T18:39:28"/>
    <x v="0"/>
    <x v="1"/>
    <x v="5"/>
    <s v="i7"/>
    <n v="1898"/>
    <n v="1898"/>
    <s v="0-20,000"/>
    <m/>
    <m/>
    <m/>
    <m/>
    <m/>
    <n v="23031"/>
    <n v="74148"/>
    <n v="51117"/>
    <n v="-53644.5"/>
    <n v="150823.5"/>
    <n v="1898"/>
  </r>
  <r>
    <n v="712244"/>
    <d v="2014-08-04T12:21:08"/>
    <x v="0"/>
    <x v="1"/>
    <x v="0"/>
    <s v="c9"/>
    <n v="91730"/>
    <n v="91730"/>
    <s v="60001-100000"/>
    <m/>
    <m/>
    <m/>
    <m/>
    <m/>
    <n v="23463"/>
    <n v="74575"/>
    <n v="51112"/>
    <n v="-53205"/>
    <n v="151243"/>
    <n v="91730"/>
  </r>
  <r>
    <n v="805007"/>
    <d v="2014-08-04T12:21:45"/>
    <x v="0"/>
    <x v="1"/>
    <x v="0"/>
    <s v="c9"/>
    <n v="13094"/>
    <n v="13094"/>
    <s v="0-20,000"/>
    <m/>
    <m/>
    <m/>
    <m/>
    <m/>
    <n v="23357"/>
    <n v="73294"/>
    <n v="49937"/>
    <n v="-51548.5"/>
    <n v="148199.5"/>
    <n v="13094"/>
  </r>
  <r>
    <n v="248001"/>
    <d v="2014-07-28T07:00:20"/>
    <x v="0"/>
    <x v="0"/>
    <x v="6"/>
    <s v="i7"/>
    <n v="65350"/>
    <n v="65350"/>
    <s v="60001-100000"/>
    <m/>
    <m/>
    <m/>
    <m/>
    <m/>
    <n v="23675"/>
    <n v="73721"/>
    <n v="50046"/>
    <n v="-51394"/>
    <n v="148790"/>
    <n v="65350"/>
  </r>
  <r>
    <n v="78170"/>
    <d v="2014-07-28T07:01:39"/>
    <x v="0"/>
    <x v="0"/>
    <x v="6"/>
    <s v="i7"/>
    <n v="59930"/>
    <n v="59930"/>
    <s v="40001-60000"/>
    <m/>
    <m/>
    <m/>
    <m/>
    <m/>
    <n v="23569"/>
    <n v="74148"/>
    <n v="50579"/>
    <n v="-52299.5"/>
    <n v="150016.5"/>
    <n v="59930"/>
  </r>
  <r>
    <n v="660766"/>
    <d v="2014-07-28T07:03:14"/>
    <x v="0"/>
    <x v="1"/>
    <x v="6"/>
    <s v="i7"/>
    <n v="40786"/>
    <n v="40786"/>
    <s v="40001-60000"/>
    <m/>
    <m/>
    <m/>
    <m/>
    <m/>
    <n v="23463"/>
    <n v="74575"/>
    <n v="51112"/>
    <n v="-53205"/>
    <n v="151243"/>
    <n v="40786"/>
  </r>
  <r>
    <n v="763855"/>
    <d v="2014-08-21T04:55:56"/>
    <x v="0"/>
    <x v="1"/>
    <x v="4"/>
    <s v="c9"/>
    <n v="71965"/>
    <n v="71965"/>
    <s v="60001-100000"/>
    <m/>
    <m/>
    <m/>
    <m/>
    <m/>
    <n v="23357"/>
    <n v="75002"/>
    <n v="51645"/>
    <n v="-54110.5"/>
    <n v="152469.5"/>
    <n v="71965"/>
  </r>
  <r>
    <n v="878494"/>
    <d v="2014-07-09T08:05:41"/>
    <x v="0"/>
    <x v="0"/>
    <x v="2"/>
    <s v="i6"/>
    <n v="64880"/>
    <n v="64880"/>
    <s v="60001-100000"/>
    <m/>
    <m/>
    <m/>
    <m/>
    <m/>
    <n v="23194"/>
    <n v="75042.25"/>
    <n v="51848.25"/>
    <n v="-54578.375"/>
    <n v="152814.625"/>
    <n v="64880"/>
  </r>
  <r>
    <n v="71115"/>
    <d v="2014-07-09T08:07:05"/>
    <x v="0"/>
    <x v="0"/>
    <x v="2"/>
    <s v="i6"/>
    <n v="9218"/>
    <n v="9218"/>
    <s v="0-20,000"/>
    <m/>
    <m/>
    <m/>
    <m/>
    <m/>
    <n v="23031"/>
    <n v="75082.5"/>
    <n v="52051.5"/>
    <n v="-55046.25"/>
    <n v="153159.75"/>
    <n v="9218"/>
  </r>
  <r>
    <n v="127367"/>
    <d v="2014-08-01T14:41:43"/>
    <x v="0"/>
    <x v="1"/>
    <x v="2"/>
    <s v="i5"/>
    <n v="17756"/>
    <n v="17756"/>
    <s v="0-20,000"/>
    <m/>
    <m/>
    <m/>
    <m/>
    <m/>
    <n v="23463"/>
    <n v="75122.75"/>
    <n v="51659.75"/>
    <n v="-54026.625"/>
    <n v="152612.375"/>
    <n v="17756"/>
  </r>
  <r>
    <n v="889557"/>
    <d v="2014-08-07T14:10:44"/>
    <x v="0"/>
    <x v="0"/>
    <x v="2"/>
    <s v="i5"/>
    <n v="90750"/>
    <n v="90750"/>
    <s v="60001-100000"/>
    <m/>
    <m/>
    <m/>
    <m/>
    <m/>
    <n v="23781"/>
    <n v="75163"/>
    <n v="51382"/>
    <n v="-53292"/>
    <n v="152236"/>
    <n v="90750"/>
  </r>
  <r>
    <n v="172491"/>
    <d v="2014-08-07T14:13:23"/>
    <x v="0"/>
    <x v="0"/>
    <x v="2"/>
    <s v="i5"/>
    <n v="1487"/>
    <n v="1487"/>
    <s v="0-20,000"/>
    <m/>
    <m/>
    <m/>
    <m/>
    <m/>
    <n v="23675"/>
    <n v="75042.25"/>
    <n v="51367.25"/>
    <n v="-53375.875"/>
    <n v="152093.125"/>
    <n v="1487"/>
  </r>
  <r>
    <n v="697705"/>
    <d v="2014-08-14T14:02:11"/>
    <x v="0"/>
    <x v="1"/>
    <x v="2"/>
    <s v="i5"/>
    <n v="22705"/>
    <n v="22705"/>
    <s v="20001-40000"/>
    <m/>
    <m/>
    <m/>
    <m/>
    <m/>
    <n v="24213"/>
    <n v="75082.5"/>
    <n v="50869.5"/>
    <n v="-52091.25"/>
    <n v="151386.75"/>
    <n v="22705"/>
  </r>
  <r>
    <n v="378642"/>
    <d v="2014-08-14T14:02:36"/>
    <x v="0"/>
    <x v="1"/>
    <x v="2"/>
    <s v="i5"/>
    <n v="31580"/>
    <n v="31580"/>
    <s v="20001-40000"/>
    <m/>
    <m/>
    <m/>
    <m/>
    <m/>
    <n v="24721.5"/>
    <n v="75122.75"/>
    <n v="50401.25"/>
    <n v="-50880.375"/>
    <n v="150724.625"/>
    <n v="31580"/>
  </r>
  <r>
    <n v="595032"/>
    <d v="2014-08-25T13:35:16"/>
    <x v="0"/>
    <x v="1"/>
    <x v="2"/>
    <s v="i5"/>
    <n v="20625"/>
    <n v="20625"/>
    <s v="20001-40000"/>
    <m/>
    <m/>
    <m/>
    <m/>
    <m/>
    <n v="24645"/>
    <n v="75163"/>
    <n v="50518"/>
    <n v="-51132"/>
    <n v="150940"/>
    <n v="20625"/>
  </r>
  <r>
    <n v="659404"/>
    <d v="2014-08-25T13:36:42"/>
    <x v="0"/>
    <x v="1"/>
    <x v="2"/>
    <s v="i5"/>
    <n v="70280"/>
    <n v="70280"/>
    <s v="60001-100000"/>
    <m/>
    <m/>
    <m/>
    <m/>
    <m/>
    <n v="24874.5"/>
    <n v="75186.75"/>
    <n v="50312.25"/>
    <n v="-50593.875"/>
    <n v="150655.125"/>
    <n v="70280"/>
  </r>
  <r>
    <n v="502782"/>
    <d v="2014-08-25T13:39:12"/>
    <x v="0"/>
    <x v="0"/>
    <x v="2"/>
    <s v="i5"/>
    <n v="59304"/>
    <n v="59304"/>
    <s v="40001-60000"/>
    <m/>
    <m/>
    <m/>
    <m/>
    <m/>
    <n v="24798"/>
    <n v="75210.5"/>
    <n v="50412.5"/>
    <n v="-50820.75"/>
    <n v="150829.25"/>
    <n v="59304"/>
  </r>
  <r>
    <n v="67400"/>
    <d v="2014-08-25T13:40:08"/>
    <x v="0"/>
    <x v="1"/>
    <x v="2"/>
    <s v="i5"/>
    <n v="21456"/>
    <n v="21456"/>
    <s v="20001-40000"/>
    <m/>
    <m/>
    <m/>
    <m/>
    <m/>
    <n v="24721.5"/>
    <n v="75234.25"/>
    <n v="50512.75"/>
    <n v="-51047.625"/>
    <n v="151003.375"/>
    <n v="21456"/>
  </r>
  <r>
    <n v="460072"/>
    <d v="2014-08-29T12:40:09"/>
    <x v="0"/>
    <x v="0"/>
    <x v="2"/>
    <s v="i5"/>
    <n v="17249"/>
    <n v="17249"/>
    <s v="0-20,000"/>
    <m/>
    <m/>
    <m/>
    <m/>
    <m/>
    <n v="24951"/>
    <n v="75258"/>
    <n v="50307"/>
    <n v="-50509.5"/>
    <n v="150718.5"/>
    <n v="17249"/>
  </r>
  <r>
    <n v="661750"/>
    <d v="2014-08-29T12:40:29"/>
    <x v="0"/>
    <x v="0"/>
    <x v="2"/>
    <s v="i5"/>
    <n v="79134"/>
    <n v="79134"/>
    <s v="60001-100000"/>
    <m/>
    <m/>
    <m/>
    <m/>
    <m/>
    <n v="25727.25"/>
    <n v="75327.75"/>
    <n v="49600.5"/>
    <n v="-48673.5"/>
    <n v="149728.5"/>
    <n v="79134"/>
  </r>
  <r>
    <n v="352604"/>
    <d v="2014-08-14T15:54:26"/>
    <x v="0"/>
    <x v="0"/>
    <x v="1"/>
    <s v="i7"/>
    <n v="7285"/>
    <n v="7285"/>
    <s v="0-20,000"/>
    <m/>
    <m/>
    <m/>
    <m/>
    <m/>
    <n v="25468.5"/>
    <n v="75210.5"/>
    <n v="49742"/>
    <n v="-49144.5"/>
    <n v="149823.5"/>
    <n v="7285"/>
  </r>
  <r>
    <n v="889932"/>
    <d v="2014-08-19T10:37:35"/>
    <x v="0"/>
    <x v="0"/>
    <x v="1"/>
    <s v="i7"/>
    <n v="15541"/>
    <n v="15541"/>
    <s v="0-20,000"/>
    <m/>
    <m/>
    <m/>
    <m/>
    <m/>
    <n v="26049.5"/>
    <n v="75234.25"/>
    <n v="49184.75"/>
    <n v="-47727.625"/>
    <n v="149011.375"/>
    <n v="15541"/>
  </r>
  <r>
    <n v="873565"/>
    <d v="2014-08-19T10:39:27"/>
    <x v="0"/>
    <x v="0"/>
    <x v="1"/>
    <s v="i7"/>
    <n v="18044"/>
    <n v="18044"/>
    <s v="0-20,000"/>
    <m/>
    <m/>
    <m/>
    <m/>
    <m/>
    <n v="26240"/>
    <n v="75258"/>
    <n v="49018"/>
    <n v="-47287"/>
    <n v="148785"/>
    <n v="18044"/>
  </r>
  <r>
    <n v="189409"/>
    <d v="2014-08-19T19:32:56"/>
    <x v="0"/>
    <x v="2"/>
    <x v="1"/>
    <s v="i7"/>
    <n v="91437"/>
    <n v="91437"/>
    <s v="60001-100000"/>
    <m/>
    <m/>
    <m/>
    <m/>
    <m/>
    <n v="26405"/>
    <n v="75327.75"/>
    <n v="48922.75"/>
    <n v="-46979.125"/>
    <n v="148711.875"/>
    <n v="91437"/>
  </r>
  <r>
    <n v="957003"/>
    <d v="2014-08-20T13:21:00"/>
    <x v="0"/>
    <x v="0"/>
    <x v="1"/>
    <s v="c5"/>
    <n v="63723"/>
    <n v="63723"/>
    <s v="60001-100000"/>
    <m/>
    <m/>
    <m/>
    <m/>
    <m/>
    <n v="26350"/>
    <n v="75210.5"/>
    <n v="48860.5"/>
    <n v="-46940.75"/>
    <n v="148501.25"/>
    <n v="63723"/>
  </r>
  <r>
    <n v="704154"/>
    <d v="2014-08-21T13:05:40"/>
    <x v="0"/>
    <x v="0"/>
    <x v="1"/>
    <s v="i7"/>
    <n v="96628"/>
    <n v="96628"/>
    <s v="60001-100000"/>
    <m/>
    <m/>
    <m/>
    <m/>
    <m/>
    <n v="26295"/>
    <n v="75234.25"/>
    <n v="48939.25"/>
    <n v="-47113.875"/>
    <n v="148643.125"/>
    <n v="96628"/>
  </r>
  <r>
    <n v="900879"/>
    <d v="2014-08-21T13:05:56"/>
    <x v="1"/>
    <x v="1"/>
    <x v="1"/>
    <s v="i7"/>
    <n v="21126"/>
    <n v="21126"/>
    <s v="20001-40000"/>
    <m/>
    <m/>
    <m/>
    <m/>
    <m/>
    <n v="26240"/>
    <n v="75163"/>
    <n v="48923"/>
    <n v="-47144.5"/>
    <n v="148547.5"/>
    <n v="21126"/>
  </r>
  <r>
    <n v="371437"/>
    <d v="2014-08-10T18:50:01"/>
    <x v="0"/>
    <x v="0"/>
    <x v="1"/>
    <s v="i1"/>
    <n v="43958"/>
    <n v="43958"/>
    <s v="40001-60000"/>
    <m/>
    <m/>
    <m/>
    <m/>
    <m/>
    <n v="26405"/>
    <n v="75186.75"/>
    <n v="48781.75"/>
    <n v="-46767.625"/>
    <n v="148359.375"/>
    <n v="43958"/>
  </r>
  <r>
    <n v="850640"/>
    <d v="2014-08-22T14:45:40"/>
    <x v="0"/>
    <x v="0"/>
    <x v="0"/>
    <s v="i1"/>
    <n v="34487"/>
    <n v="34487"/>
    <s v="20001-40000"/>
    <m/>
    <m/>
    <m/>
    <m/>
    <m/>
    <n v="26350"/>
    <n v="75210.5"/>
    <n v="48860.5"/>
    <n v="-46940.75"/>
    <n v="148501.25"/>
    <n v="34487"/>
  </r>
  <r>
    <n v="594085"/>
    <d v="2014-08-30T15:46:02"/>
    <x v="0"/>
    <x v="1"/>
    <x v="0"/>
    <s v="i1"/>
    <n v="81770"/>
    <n v="81770"/>
    <s v="60001-100000"/>
    <m/>
    <m/>
    <m/>
    <m/>
    <m/>
    <n v="26295"/>
    <n v="75234.25"/>
    <n v="48939.25"/>
    <n v="-47113.875"/>
    <n v="148643.125"/>
    <n v="81770"/>
  </r>
  <r>
    <n v="960222"/>
    <d v="2014-08-30T15:49:23"/>
    <x v="0"/>
    <x v="1"/>
    <x v="0"/>
    <s v="i1"/>
    <n v="59752"/>
    <n v="59752"/>
    <s v="40001-60000"/>
    <m/>
    <m/>
    <m/>
    <m/>
    <m/>
    <n v="26240"/>
    <n v="75163"/>
    <n v="48923"/>
    <n v="-47144.5"/>
    <n v="148547.5"/>
    <n v="59752"/>
  </r>
  <r>
    <n v="827628"/>
    <d v="2014-08-30T15:51:36"/>
    <x v="0"/>
    <x v="0"/>
    <x v="0"/>
    <s v="i1"/>
    <n v="3134"/>
    <n v="3134"/>
    <s v="0-20,000"/>
    <m/>
    <m/>
    <m/>
    <m/>
    <m/>
    <n v="26176.5"/>
    <n v="75186.75"/>
    <n v="49010.25"/>
    <n v="-47338.875"/>
    <n v="148702.125"/>
    <n v="3134"/>
  </r>
  <r>
    <n v="979734"/>
    <d v="2014-07-21T09:50:38"/>
    <x v="0"/>
    <x v="1"/>
    <x v="0"/>
    <s v="c9"/>
    <n v="87727"/>
    <n v="87727"/>
    <s v="60001-100000"/>
    <m/>
    <m/>
    <m/>
    <m/>
    <m/>
    <n v="26350"/>
    <n v="75210.5"/>
    <n v="48860.5"/>
    <n v="-46940.75"/>
    <n v="148501.25"/>
    <n v="87727"/>
  </r>
  <r>
    <n v="956484"/>
    <d v="2014-08-15T11:38:10"/>
    <x v="1"/>
    <x v="0"/>
    <x v="4"/>
    <s v="c5"/>
    <n v="9711"/>
    <n v="9711"/>
    <s v="0-20,000"/>
    <m/>
    <m/>
    <m/>
    <m/>
    <m/>
    <n v="26295"/>
    <n v="75122.75"/>
    <n v="48827.75"/>
    <n v="-46946.625"/>
    <n v="148364.375"/>
    <n v="9711"/>
  </r>
  <r>
    <n v="501356"/>
    <d v="2014-08-20T06:13:16"/>
    <x v="0"/>
    <x v="0"/>
    <x v="2"/>
    <s v="b9"/>
    <n v="46396"/>
    <n v="46396"/>
    <s v="40001-60000"/>
    <m/>
    <m/>
    <m/>
    <m/>
    <m/>
    <n v="26460"/>
    <n v="75163"/>
    <n v="48703"/>
    <n v="-46594.5"/>
    <n v="148217.5"/>
    <n v="46396"/>
  </r>
  <r>
    <n v="850900"/>
    <d v="2014-07-19T10:14:08"/>
    <x v="0"/>
    <x v="1"/>
    <x v="6"/>
    <s v="c9"/>
    <n v="33625"/>
    <n v="33625"/>
    <s v="20001-40000"/>
    <m/>
    <m/>
    <m/>
    <m/>
    <m/>
    <n v="26405"/>
    <n v="75186.75"/>
    <n v="48781.75"/>
    <n v="-46767.625"/>
    <n v="148359.375"/>
    <n v="33625"/>
  </r>
  <r>
    <n v="210750"/>
    <d v="2014-08-09T10:38:32"/>
    <x v="1"/>
    <x v="0"/>
    <x v="5"/>
    <s v="b9"/>
    <n v="35721"/>
    <n v="35721"/>
    <s v="20001-40000"/>
    <m/>
    <m/>
    <m/>
    <m/>
    <m/>
    <n v="26350"/>
    <n v="75210.5"/>
    <n v="48860.5"/>
    <n v="-46940.75"/>
    <n v="148501.25"/>
    <n v="35721"/>
  </r>
  <r>
    <n v="545529"/>
    <d v="2014-08-29T18:04:10"/>
    <x v="0"/>
    <x v="2"/>
    <x v="5"/>
    <s v="i7"/>
    <n v="72979"/>
    <n v="72979"/>
    <s v="60001-100000"/>
    <m/>
    <m/>
    <m/>
    <m/>
    <m/>
    <n v="26295"/>
    <n v="75234.25"/>
    <n v="48939.25"/>
    <n v="-47113.875"/>
    <n v="148643.125"/>
    <n v="72979"/>
  </r>
  <r>
    <n v="360983"/>
    <d v="2014-08-29T18:04:42"/>
    <x v="0"/>
    <x v="2"/>
    <x v="5"/>
    <s v="i7"/>
    <n v="4822"/>
    <n v="4822"/>
    <s v="0-20,000"/>
    <m/>
    <m/>
    <m/>
    <m/>
    <m/>
    <n v="26240"/>
    <n v="75258"/>
    <n v="49018"/>
    <n v="-47287"/>
    <n v="148785"/>
    <n v="4822"/>
  </r>
  <r>
    <n v="731292"/>
    <d v="2014-08-29T18:05:24"/>
    <x v="0"/>
    <x v="2"/>
    <x v="5"/>
    <s v="i7"/>
    <n v="34964"/>
    <n v="34964"/>
    <s v="20001-40000"/>
    <m/>
    <m/>
    <m/>
    <m/>
    <m/>
    <n v="26405"/>
    <n v="75327.75"/>
    <n v="48922.75"/>
    <n v="-46979.125"/>
    <n v="148711.875"/>
    <n v="34964"/>
  </r>
  <r>
    <n v="285598"/>
    <d v="2014-08-29T18:07:34"/>
    <x v="0"/>
    <x v="2"/>
    <x v="5"/>
    <s v="i7"/>
    <n v="6281"/>
    <n v="6281"/>
    <s v="0-20,000"/>
    <m/>
    <m/>
    <m/>
    <m/>
    <m/>
    <n v="26350"/>
    <n v="75397.5"/>
    <n v="49047.5"/>
    <n v="-47221.25"/>
    <n v="148968.75"/>
    <n v="6281"/>
  </r>
  <r>
    <n v="116263"/>
    <d v="2014-08-29T18:08:08"/>
    <x v="0"/>
    <x v="2"/>
    <x v="5"/>
    <s v="i7"/>
    <n v="4158"/>
    <n v="4158"/>
    <s v="0-20,000"/>
    <m/>
    <m/>
    <m/>
    <m/>
    <m/>
    <n v="26500.75"/>
    <n v="75467.25"/>
    <n v="48966.5"/>
    <n v="-46949"/>
    <n v="148917"/>
    <n v="4158"/>
  </r>
  <r>
    <n v="756365"/>
    <d v="2014-08-29T08:23:13"/>
    <x v="0"/>
    <x v="0"/>
    <x v="0"/>
    <s v="c9"/>
    <n v="85632"/>
    <n v="85632"/>
    <s v="60001-100000"/>
    <m/>
    <m/>
    <m/>
    <m/>
    <m/>
    <n v="26623"/>
    <n v="75537"/>
    <n v="48914"/>
    <n v="-46748"/>
    <n v="148908"/>
    <n v="85632"/>
  </r>
  <r>
    <n v="687318"/>
    <d v="2014-08-16T15:12:48"/>
    <x v="1"/>
    <x v="0"/>
    <x v="1"/>
    <s v="c5"/>
    <n v="96871"/>
    <n v="96871"/>
    <s v="60001-100000"/>
    <m/>
    <m/>
    <m/>
    <m/>
    <m/>
    <n v="26582.25"/>
    <n v="75327.75"/>
    <n v="48745.5"/>
    <n v="-46536"/>
    <n v="148446"/>
    <n v="96871"/>
  </r>
  <r>
    <n v="312176"/>
    <d v="2014-07-26T14:10:25"/>
    <x v="0"/>
    <x v="1"/>
    <x v="4"/>
    <s v="c9"/>
    <n v="67535"/>
    <n v="67535"/>
    <s v="60001-100000"/>
    <m/>
    <m/>
    <m/>
    <m/>
    <m/>
    <n v="26541.5"/>
    <n v="75210.5"/>
    <n v="48669"/>
    <n v="-46462"/>
    <n v="148214"/>
    <n v="67535"/>
  </r>
  <r>
    <n v="930830"/>
    <d v="2014-07-26T14:12:42"/>
    <x v="0"/>
    <x v="1"/>
    <x v="4"/>
    <s v="c9"/>
    <n v="94539"/>
    <n v="94539"/>
    <s v="60001-100000"/>
    <m/>
    <m/>
    <m/>
    <m/>
    <m/>
    <n v="26500.75"/>
    <n v="75234.25"/>
    <n v="48733.5"/>
    <n v="-46599.5"/>
    <n v="148334.5"/>
    <n v="94539"/>
  </r>
  <r>
    <n v="517554"/>
    <d v="2014-08-09T14:11:13"/>
    <x v="0"/>
    <x v="0"/>
    <x v="4"/>
    <s v="c9"/>
    <n v="63500"/>
    <n v="63500"/>
    <s v="60001-100000"/>
    <m/>
    <m/>
    <m/>
    <m/>
    <m/>
    <n v="26460"/>
    <n v="75163"/>
    <n v="48703"/>
    <n v="-46594.5"/>
    <n v="148217.5"/>
    <n v="63500"/>
  </r>
  <r>
    <n v="708396"/>
    <d v="2014-07-14T20:52:12"/>
    <x v="0"/>
    <x v="0"/>
    <x v="3"/>
    <s v="c8"/>
    <n v="11765"/>
    <n v="11765"/>
    <s v="0-20,000"/>
    <m/>
    <m/>
    <m/>
    <m/>
    <m/>
    <n v="26405"/>
    <n v="75186.75"/>
    <n v="48781.75"/>
    <n v="-46767.625"/>
    <n v="148359.375"/>
    <n v="11765"/>
  </r>
  <r>
    <n v="696994"/>
    <d v="2014-07-30T18:43:02"/>
    <x v="0"/>
    <x v="0"/>
    <x v="1"/>
    <s v="c9"/>
    <n v="89869"/>
    <n v="89869"/>
    <s v="60001-100000"/>
    <m/>
    <m/>
    <m/>
    <m/>
    <m/>
    <n v="26541.5"/>
    <n v="75210.5"/>
    <n v="48669"/>
    <n v="-46462"/>
    <n v="148214"/>
    <n v="89869"/>
  </r>
  <r>
    <n v="378186"/>
    <d v="2014-08-13T09:05:34"/>
    <x v="0"/>
    <x v="0"/>
    <x v="1"/>
    <s v="c9"/>
    <n v="60076"/>
    <n v="60076"/>
    <s v="60001-100000"/>
    <m/>
    <m/>
    <m/>
    <m/>
    <m/>
    <n v="26500.75"/>
    <n v="75122.75"/>
    <n v="48622"/>
    <n v="-46432.25"/>
    <n v="148055.75"/>
    <n v="60076"/>
  </r>
  <r>
    <n v="876170"/>
    <d v="2014-08-13T09:08:32"/>
    <x v="0"/>
    <x v="1"/>
    <x v="1"/>
    <s v="c9"/>
    <n v="83842"/>
    <n v="83842"/>
    <s v="60001-100000"/>
    <m/>
    <m/>
    <m/>
    <m/>
    <m/>
    <n v="26460"/>
    <n v="75163"/>
    <n v="48703"/>
    <n v="-46594.5"/>
    <n v="148217.5"/>
    <n v="83842"/>
  </r>
  <r>
    <n v="948475"/>
    <d v="2014-08-13T09:06:06"/>
    <x v="0"/>
    <x v="2"/>
    <x v="1"/>
    <s v="c9"/>
    <n v="9393"/>
    <n v="9393"/>
    <s v="0-20,000"/>
    <m/>
    <m/>
    <m/>
    <m/>
    <m/>
    <n v="26405"/>
    <n v="75042.25"/>
    <n v="48637.25"/>
    <n v="-46550.875"/>
    <n v="147998.125"/>
    <n v="9393"/>
  </r>
  <r>
    <n v="403354"/>
    <d v="2014-08-13T09:07:22"/>
    <x v="0"/>
    <x v="2"/>
    <x v="1"/>
    <s v="c9"/>
    <n v="32949"/>
    <n v="32949"/>
    <s v="20001-40000"/>
    <m/>
    <m/>
    <m/>
    <m/>
    <m/>
    <n v="26541.5"/>
    <n v="75082.5"/>
    <n v="48541"/>
    <n v="-46270"/>
    <n v="147894"/>
    <n v="32949"/>
  </r>
  <r>
    <n v="25433"/>
    <d v="2014-08-13T09:07:55"/>
    <x v="0"/>
    <x v="2"/>
    <x v="1"/>
    <s v="c9"/>
    <n v="39958"/>
    <n v="39958"/>
    <s v="20001-40000"/>
    <m/>
    <m/>
    <m/>
    <m/>
    <m/>
    <n v="26500.75"/>
    <n v="75122.75"/>
    <n v="48622"/>
    <n v="-46432.25"/>
    <n v="148055.75"/>
    <n v="39958"/>
  </r>
  <r>
    <n v="76889"/>
    <d v="2014-08-28T17:12:56"/>
    <x v="1"/>
    <x v="0"/>
    <x v="1"/>
    <s v="c9"/>
    <n v="34290"/>
    <n v="34290"/>
    <s v="20001-40000"/>
    <m/>
    <m/>
    <m/>
    <m/>
    <m/>
    <n v="26460"/>
    <n v="75163"/>
    <n v="48703"/>
    <n v="-46594.5"/>
    <n v="148217.5"/>
    <n v="34290"/>
  </r>
  <r>
    <n v="99392"/>
    <d v="2014-08-28T17:15:26"/>
    <x v="0"/>
    <x v="1"/>
    <x v="1"/>
    <s v="c9"/>
    <n v="75258"/>
    <n v="75258"/>
    <s v="60001-100000"/>
    <m/>
    <m/>
    <m/>
    <m/>
    <m/>
    <n v="26405"/>
    <n v="75186.75"/>
    <n v="48781.75"/>
    <n v="-46767.625"/>
    <n v="148359.375"/>
    <n v="75258"/>
  </r>
  <r>
    <n v="204622"/>
    <d v="2014-08-05T13:06:49"/>
    <x v="0"/>
    <x v="0"/>
    <x v="3"/>
    <s v="c5"/>
    <n v="26460"/>
    <n v="26460"/>
    <s v="20001-40000"/>
    <m/>
    <m/>
    <m/>
    <m/>
    <m/>
    <n v="26350"/>
    <n v="75082.5"/>
    <n v="48732.5"/>
    <n v="-46748.75"/>
    <n v="148181.25"/>
    <n v="26460"/>
  </r>
  <r>
    <n v="722275"/>
    <d v="2014-08-27T16:37:08"/>
    <x v="0"/>
    <x v="1"/>
    <x v="0"/>
    <s v="i7"/>
    <n v="68224"/>
    <n v="68224"/>
    <s v="60001-100000"/>
    <m/>
    <m/>
    <m/>
    <m/>
    <m/>
    <n v="26335.75"/>
    <n v="75122.75"/>
    <n v="48787"/>
    <n v="-46844.75"/>
    <n v="148303.25"/>
    <n v="68224"/>
  </r>
  <r>
    <n v="444005"/>
    <d v="2014-08-27T16:37:28"/>
    <x v="0"/>
    <x v="1"/>
    <x v="0"/>
    <s v="i7"/>
    <n v="56572"/>
    <n v="56572"/>
    <s v="40001-60000"/>
    <m/>
    <m/>
    <m/>
    <m/>
    <m/>
    <n v="26240"/>
    <n v="75163"/>
    <n v="48923"/>
    <n v="-47144.5"/>
    <n v="148547.5"/>
    <n v="56572"/>
  </r>
  <r>
    <n v="636684"/>
    <d v="2014-08-27T16:38:57"/>
    <x v="0"/>
    <x v="1"/>
    <x v="0"/>
    <s v="i7"/>
    <n v="96131"/>
    <n v="96131"/>
    <s v="60001-100000"/>
    <m/>
    <m/>
    <m/>
    <m/>
    <m/>
    <n v="26176.5"/>
    <n v="75256.5"/>
    <n v="49080"/>
    <n v="-47443.5"/>
    <n v="148876.5"/>
    <n v="96131"/>
  </r>
  <r>
    <n v="12073"/>
    <d v="2014-08-14T16:09:10"/>
    <x v="0"/>
    <x v="2"/>
    <x v="3"/>
    <s v="i5"/>
    <n v="54951"/>
    <n v="54951"/>
    <s v="40001-60000"/>
    <m/>
    <m/>
    <m/>
    <m/>
    <m/>
    <n v="26113"/>
    <n v="75082.5"/>
    <n v="48969.5"/>
    <n v="-47341.25"/>
    <n v="148536.75"/>
    <n v="54951"/>
  </r>
  <r>
    <n v="324754"/>
    <d v="2014-08-17T08:21:48"/>
    <x v="0"/>
    <x v="0"/>
    <x v="0"/>
    <s v="c9"/>
    <n v="35967"/>
    <n v="35967"/>
    <s v="20001-40000"/>
    <m/>
    <m/>
    <m/>
    <m/>
    <m/>
    <n v="26049.5"/>
    <n v="75122.75"/>
    <n v="49073.25"/>
    <n v="-47560.375"/>
    <n v="148732.625"/>
    <n v="35967"/>
  </r>
  <r>
    <n v="340934"/>
    <d v="2014-08-17T08:22:10"/>
    <x v="0"/>
    <x v="0"/>
    <x v="0"/>
    <s v="c9"/>
    <n v="58774"/>
    <n v="58774"/>
    <s v="40001-60000"/>
    <m/>
    <m/>
    <m/>
    <m/>
    <m/>
    <n v="25986"/>
    <n v="75163"/>
    <n v="49177"/>
    <n v="-47779.5"/>
    <n v="148928.5"/>
    <n v="58774"/>
  </r>
  <r>
    <n v="188293"/>
    <d v="2014-08-17T08:25:37"/>
    <x v="1"/>
    <x v="0"/>
    <x v="0"/>
    <s v="c9"/>
    <n v="29209"/>
    <n v="29209"/>
    <s v="20001-40000"/>
    <m/>
    <m/>
    <m/>
    <m/>
    <m/>
    <n v="25727.25"/>
    <n v="75256.5"/>
    <n v="49529.25"/>
    <n v="-48566.625"/>
    <n v="149550.375"/>
    <n v="29209"/>
  </r>
  <r>
    <n v="723539"/>
    <d v="2014-08-29T17:41:13"/>
    <x v="1"/>
    <x v="2"/>
    <x v="1"/>
    <s v="c5"/>
    <n v="90012"/>
    <n v="90012"/>
    <s v="60001-100000"/>
    <m/>
    <m/>
    <m/>
    <m/>
    <m/>
    <n v="25468.5"/>
    <n v="75350"/>
    <n v="49881.5"/>
    <n v="-49353.75"/>
    <n v="150172.25"/>
    <n v="90012"/>
  </r>
  <r>
    <n v="392597"/>
    <d v="2014-08-16T09:21:08"/>
    <x v="0"/>
    <x v="0"/>
    <x v="2"/>
    <s v="i7"/>
    <n v="96146"/>
    <n v="96146"/>
    <s v="60001-100000"/>
    <m/>
    <m/>
    <m/>
    <m/>
    <m/>
    <n v="25209.75"/>
    <n v="75122.75"/>
    <n v="49913"/>
    <n v="-49659.75"/>
    <n v="149992.25"/>
    <n v="96146"/>
  </r>
  <r>
    <n v="75666"/>
    <d v="2014-07-26T08:50:11"/>
    <x v="0"/>
    <x v="0"/>
    <x v="0"/>
    <s v="i5"/>
    <n v="43616"/>
    <n v="43616"/>
    <s v="40001-60000"/>
    <m/>
    <m/>
    <m/>
    <m/>
    <m/>
    <n v="24951"/>
    <n v="75002"/>
    <n v="50051"/>
    <n v="-50125.5"/>
    <n v="150078.5"/>
    <n v="43616"/>
  </r>
  <r>
    <n v="916742"/>
    <d v="2014-07-13T17:38:41"/>
    <x v="0"/>
    <x v="0"/>
    <x v="0"/>
    <s v="c9"/>
    <n v="42174"/>
    <n v="42174"/>
    <s v="40001-60000"/>
    <m/>
    <m/>
    <m/>
    <m/>
    <m/>
    <n v="24874.5"/>
    <n v="75042.25"/>
    <n v="50167.75"/>
    <n v="-50377.125"/>
    <n v="150293.875"/>
    <n v="42174"/>
  </r>
  <r>
    <n v="312546"/>
    <d v="2014-07-18T16:30:24"/>
    <x v="0"/>
    <x v="0"/>
    <x v="0"/>
    <s v="c9"/>
    <n v="83581"/>
    <n v="83581"/>
    <s v="60001-100000"/>
    <m/>
    <m/>
    <m/>
    <m/>
    <m/>
    <n v="24798"/>
    <n v="75082.5"/>
    <n v="50284.5"/>
    <n v="-50628.75"/>
    <n v="150509.25"/>
    <n v="83581"/>
  </r>
  <r>
    <n v="438012"/>
    <d v="2014-07-18T19:45:55"/>
    <x v="1"/>
    <x v="0"/>
    <x v="0"/>
    <s v="b9"/>
    <n v="28339"/>
    <n v="28339"/>
    <s v="20001-40000"/>
    <m/>
    <m/>
    <m/>
    <m/>
    <m/>
    <n v="24721.5"/>
    <n v="74575"/>
    <n v="49853.5"/>
    <n v="-50058.75"/>
    <n v="149355.25"/>
    <n v="28339"/>
  </r>
  <r>
    <n v="48491"/>
    <d v="2014-07-18T19:46:32"/>
    <x v="0"/>
    <x v="0"/>
    <x v="0"/>
    <s v="b9"/>
    <n v="48478"/>
    <n v="48478"/>
    <s v="40001-60000"/>
    <m/>
    <m/>
    <m/>
    <m/>
    <m/>
    <n v="24645"/>
    <n v="75002"/>
    <n v="50357"/>
    <n v="-50890.5"/>
    <n v="150537.5"/>
    <n v="48478"/>
  </r>
  <r>
    <n v="88015"/>
    <d v="2014-08-03T14:19:49"/>
    <x v="0"/>
    <x v="1"/>
    <x v="2"/>
    <s v="c5"/>
    <n v="3916"/>
    <n v="3916"/>
    <s v="0-20,000"/>
    <m/>
    <m/>
    <m/>
    <m/>
    <m/>
    <n v="24429"/>
    <n v="75042.25"/>
    <n v="50613.25"/>
    <n v="-51490.875"/>
    <n v="150962.125"/>
    <n v="3916"/>
  </r>
  <r>
    <n v="47535"/>
    <d v="2014-08-03T14:20:08"/>
    <x v="0"/>
    <x v="0"/>
    <x v="2"/>
    <s v="c5"/>
    <n v="94036"/>
    <n v="94036"/>
    <s v="60001-100000"/>
    <m/>
    <m/>
    <m/>
    <m/>
    <m/>
    <n v="24798"/>
    <n v="75082.5"/>
    <n v="50284.5"/>
    <n v="-50628.75"/>
    <n v="150509.25"/>
    <n v="94036"/>
  </r>
  <r>
    <n v="392190"/>
    <d v="2014-08-08T07:58:04"/>
    <x v="0"/>
    <x v="0"/>
    <x v="2"/>
    <s v="i7"/>
    <n v="57008"/>
    <n v="57008"/>
    <s v="40001-60000"/>
    <m/>
    <m/>
    <m/>
    <m/>
    <m/>
    <n v="24721.5"/>
    <n v="74575"/>
    <n v="49853.5"/>
    <n v="-50058.75"/>
    <n v="149355.25"/>
    <n v="57008"/>
  </r>
  <r>
    <n v="865773"/>
    <d v="2014-08-08T16:06:10"/>
    <x v="0"/>
    <x v="1"/>
    <x v="2"/>
    <s v="c5"/>
    <n v="97745"/>
    <n v="97745"/>
    <s v="60001-100000"/>
    <m/>
    <m/>
    <m/>
    <m/>
    <m/>
    <n v="24645"/>
    <n v="75002"/>
    <n v="50357"/>
    <n v="-50890.5"/>
    <n v="150537.5"/>
    <n v="97745"/>
  </r>
  <r>
    <n v="924770"/>
    <d v="2014-08-16T11:41:30"/>
    <x v="0"/>
    <x v="0"/>
    <x v="2"/>
    <s v="i7"/>
    <n v="68808"/>
    <n v="68808"/>
    <s v="60001-100000"/>
    <m/>
    <m/>
    <m/>
    <m/>
    <m/>
    <n v="24429"/>
    <n v="73721"/>
    <n v="49292"/>
    <n v="-49509"/>
    <n v="147659"/>
    <n v="68808"/>
  </r>
  <r>
    <n v="949061"/>
    <d v="2014-08-16T11:42:42"/>
    <x v="0"/>
    <x v="0"/>
    <x v="2"/>
    <s v="i7"/>
    <n v="78624"/>
    <n v="78624"/>
    <s v="60001-100000"/>
    <m/>
    <m/>
    <m/>
    <m/>
    <m/>
    <n v="24213"/>
    <n v="74148"/>
    <n v="49935"/>
    <n v="-50689.5"/>
    <n v="149050.5"/>
    <n v="78624"/>
  </r>
  <r>
    <n v="651171"/>
    <d v="2014-08-16T11:45:03"/>
    <x v="0"/>
    <x v="0"/>
    <x v="2"/>
    <s v="i7"/>
    <n v="37368"/>
    <n v="37368"/>
    <s v="20001-40000"/>
    <m/>
    <m/>
    <m/>
    <m/>
    <m/>
    <n v="23997"/>
    <n v="73172.75"/>
    <n v="49175.75"/>
    <n v="-49766.625"/>
    <n v="146936.375"/>
    <n v="37368"/>
  </r>
  <r>
    <n v="557482"/>
    <d v="2014-08-16T11:46:44"/>
    <x v="0"/>
    <x v="1"/>
    <x v="2"/>
    <s v="i7"/>
    <n v="62205"/>
    <n v="62205"/>
    <s v="60001-100000"/>
    <m/>
    <m/>
    <m/>
    <m/>
    <m/>
    <n v="23781"/>
    <n v="73294"/>
    <n v="49513"/>
    <n v="-50488.5"/>
    <n v="147563.5"/>
    <n v="62205"/>
  </r>
  <r>
    <n v="541284"/>
    <d v="2014-08-29T10:52:28"/>
    <x v="1"/>
    <x v="0"/>
    <x v="2"/>
    <s v="i7"/>
    <n v="84304"/>
    <n v="84304"/>
    <s v="60001-100000"/>
    <m/>
    <m/>
    <m/>
    <m/>
    <m/>
    <n v="23675"/>
    <n v="73721"/>
    <n v="50046"/>
    <n v="-51394"/>
    <n v="148790"/>
    <n v="84304"/>
  </r>
  <r>
    <n v="653618"/>
    <d v="2014-08-29T10:52:58"/>
    <x v="0"/>
    <x v="0"/>
    <x v="2"/>
    <s v="i7"/>
    <n v="53683"/>
    <n v="53683"/>
    <s v="40001-60000"/>
    <m/>
    <m/>
    <m/>
    <m/>
    <m/>
    <n v="23569"/>
    <n v="73051.5"/>
    <n v="49482.5"/>
    <n v="-50654.75"/>
    <n v="147275.25"/>
    <n v="53683"/>
  </r>
  <r>
    <n v="664506"/>
    <d v="2014-08-29T10:54:32"/>
    <x v="0"/>
    <x v="0"/>
    <x v="2"/>
    <s v="i7"/>
    <n v="20749"/>
    <n v="20749"/>
    <s v="20001-40000"/>
    <m/>
    <m/>
    <m/>
    <m/>
    <m/>
    <n v="23463"/>
    <n v="73172.75"/>
    <n v="49709.75"/>
    <n v="-51101.625"/>
    <n v="147737.375"/>
    <n v="20749"/>
  </r>
  <r>
    <n v="441544"/>
    <d v="2014-08-29T10:54:57"/>
    <x v="0"/>
    <x v="1"/>
    <x v="2"/>
    <s v="i7"/>
    <n v="20174"/>
    <n v="20174"/>
    <s v="20001-40000"/>
    <m/>
    <m/>
    <m/>
    <m/>
    <m/>
    <n v="23781"/>
    <n v="73294"/>
    <n v="49513"/>
    <n v="-50488.5"/>
    <n v="147563.5"/>
    <n v="20174"/>
  </r>
  <r>
    <n v="457450"/>
    <d v="2014-08-29T10:55:30"/>
    <x v="0"/>
    <x v="0"/>
    <x v="2"/>
    <s v="i7"/>
    <n v="28398"/>
    <n v="28398"/>
    <s v="20001-40000"/>
    <m/>
    <m/>
    <m/>
    <m/>
    <m/>
    <n v="24429"/>
    <n v="73721"/>
    <n v="49292"/>
    <n v="-49509"/>
    <n v="147659"/>
    <n v="28398"/>
  </r>
  <r>
    <n v="624975"/>
    <d v="2014-07-19T07:17:34"/>
    <x v="0"/>
    <x v="1"/>
    <x v="0"/>
    <s v="c9"/>
    <n v="10013"/>
    <n v="10013"/>
    <s v="0-20,000"/>
    <m/>
    <m/>
    <m/>
    <m/>
    <m/>
    <n v="24213"/>
    <n v="74148"/>
    <n v="49935"/>
    <n v="-50689.5"/>
    <n v="149050.5"/>
    <n v="10013"/>
  </r>
  <r>
    <n v="434314"/>
    <d v="2014-08-19T13:11:12"/>
    <x v="0"/>
    <x v="0"/>
    <x v="1"/>
    <s v="c9"/>
    <n v="85078"/>
    <n v="85078"/>
    <s v="60001-100000"/>
    <m/>
    <m/>
    <m/>
    <m/>
    <m/>
    <n v="24721.5"/>
    <n v="74575"/>
    <n v="49853.5"/>
    <n v="-50058.75"/>
    <n v="149355.25"/>
    <n v="85078"/>
  </r>
  <r>
    <n v="603433"/>
    <d v="2014-08-16T08:32:34"/>
    <x v="1"/>
    <x v="0"/>
    <x v="0"/>
    <s v="c5"/>
    <n v="72204"/>
    <n v="72204"/>
    <s v="60001-100000"/>
    <m/>
    <m/>
    <m/>
    <m/>
    <m/>
    <n v="24645"/>
    <n v="73294"/>
    <n v="48649"/>
    <n v="-48328.5"/>
    <n v="146267.5"/>
    <n v="72204"/>
  </r>
  <r>
    <n v="808943"/>
    <d v="2014-08-16T08:35:02"/>
    <x v="0"/>
    <x v="0"/>
    <x v="0"/>
    <s v="c5"/>
    <n v="79028"/>
    <n v="79028"/>
    <s v="60001-100000"/>
    <m/>
    <m/>
    <m/>
    <m/>
    <m/>
    <n v="24429"/>
    <n v="73721"/>
    <n v="49292"/>
    <n v="-49509"/>
    <n v="147659"/>
    <n v="79028"/>
  </r>
  <r>
    <n v="349391"/>
    <d v="2014-08-18T01:07:51"/>
    <x v="1"/>
    <x v="0"/>
    <x v="2"/>
    <s v="i7"/>
    <n v="75002"/>
    <n v="75002"/>
    <s v="60001-100000"/>
    <m/>
    <m/>
    <m/>
    <m/>
    <m/>
    <n v="24213"/>
    <n v="73051.5"/>
    <n v="48838.5"/>
    <n v="-49044.75"/>
    <n v="146309.25"/>
    <n v="75002"/>
  </r>
  <r>
    <n v="533386"/>
    <d v="2014-08-18T01:12:38"/>
    <x v="0"/>
    <x v="0"/>
    <x v="2"/>
    <s v="i7"/>
    <n v="72809"/>
    <n v="72809"/>
    <s v="60001-100000"/>
    <m/>
    <m/>
    <m/>
    <m/>
    <m/>
    <n v="23997"/>
    <n v="72469"/>
    <n v="48472"/>
    <n v="-48711"/>
    <n v="145177"/>
    <n v="72809"/>
  </r>
  <r>
    <n v="599040"/>
    <d v="2014-08-23T12:59:39"/>
    <x v="0"/>
    <x v="1"/>
    <x v="3"/>
    <s v="i6"/>
    <n v="42711"/>
    <n v="42711"/>
    <s v="40001-60000"/>
    <m/>
    <m/>
    <m/>
    <m/>
    <m/>
    <n v="23781"/>
    <n v="71449"/>
    <n v="47668"/>
    <n v="-47721"/>
    <n v="142951"/>
    <n v="42711"/>
  </r>
  <r>
    <n v="443730"/>
    <d v="2014-08-31T16:40:02"/>
    <x v="0"/>
    <x v="0"/>
    <x v="3"/>
    <s v="i6"/>
    <n v="12989"/>
    <n v="12989"/>
    <s v="0-20,000"/>
    <m/>
    <m/>
    <m/>
    <m/>
    <m/>
    <n v="23675"/>
    <n v="71910.25"/>
    <n v="48235.25"/>
    <n v="-48677.875"/>
    <n v="144263.125"/>
    <n v="12989"/>
  </r>
  <r>
    <n v="716206"/>
    <d v="2014-08-06T17:45:09"/>
    <x v="1"/>
    <x v="1"/>
    <x v="0"/>
    <s v="b9"/>
    <n v="9600"/>
    <n v="9600"/>
    <s v="0-20,000"/>
    <m/>
    <m/>
    <m/>
    <m/>
    <m/>
    <n v="24213"/>
    <n v="72371.5"/>
    <n v="48158.5"/>
    <n v="-48024.75"/>
    <n v="144609.25"/>
    <n v="9600"/>
  </r>
  <r>
    <n v="675339"/>
    <d v="2014-08-06T17:45:01"/>
    <x v="0"/>
    <x v="1"/>
    <x v="0"/>
    <s v="b9"/>
    <n v="34931"/>
    <n v="34931"/>
    <s v="20001-40000"/>
    <m/>
    <m/>
    <m/>
    <m/>
    <m/>
    <n v="24721.5"/>
    <n v="72832.75"/>
    <n v="48111.25"/>
    <n v="-47445.375"/>
    <n v="144999.625"/>
    <n v="34931"/>
  </r>
  <r>
    <n v="408330"/>
    <d v="2014-07-30T12:28:18"/>
    <x v="0"/>
    <x v="1"/>
    <x v="0"/>
    <s v="i6"/>
    <n v="34413"/>
    <n v="34413"/>
    <s v="20001-40000"/>
    <m/>
    <m/>
    <m/>
    <m/>
    <m/>
    <n v="24645"/>
    <n v="73294"/>
    <n v="48649"/>
    <n v="-48328.5"/>
    <n v="146267.5"/>
    <n v="34413"/>
  </r>
  <r>
    <n v="926123"/>
    <d v="2014-08-16T12:42:15"/>
    <x v="0"/>
    <x v="0"/>
    <x v="1"/>
    <s v="b9"/>
    <n v="93385"/>
    <n v="93385"/>
    <s v="60001-100000"/>
    <m/>
    <m/>
    <m/>
    <m/>
    <m/>
    <n v="24429"/>
    <n v="73761.25"/>
    <n v="49332.25"/>
    <n v="-49569.375"/>
    <n v="147759.625"/>
    <n v="93385"/>
  </r>
  <r>
    <n v="437507"/>
    <d v="2014-08-20T07:19:02"/>
    <x v="0"/>
    <x v="1"/>
    <x v="1"/>
    <s v="c9"/>
    <n v="14415"/>
    <n v="14415"/>
    <s v="0-20,000"/>
    <m/>
    <m/>
    <m/>
    <m/>
    <m/>
    <n v="24213"/>
    <n v="72371.5"/>
    <n v="48158.5"/>
    <n v="-48024.75"/>
    <n v="144609.25"/>
    <n v="14415"/>
  </r>
  <r>
    <n v="934902"/>
    <d v="2014-08-30T08:25:52"/>
    <x v="0"/>
    <x v="1"/>
    <x v="1"/>
    <s v="c9"/>
    <n v="28498"/>
    <n v="28498"/>
    <s v="20001-40000"/>
    <m/>
    <m/>
    <m/>
    <m/>
    <m/>
    <n v="24721.5"/>
    <n v="72832.75"/>
    <n v="48111.25"/>
    <n v="-47445.375"/>
    <n v="144999.625"/>
    <n v="28498"/>
  </r>
  <r>
    <n v="769054"/>
    <d v="2014-08-30T08:26:33"/>
    <x v="0"/>
    <x v="1"/>
    <x v="1"/>
    <s v="c9"/>
    <n v="9896"/>
    <n v="9896"/>
    <s v="0-20,000"/>
    <m/>
    <m/>
    <m/>
    <m/>
    <m/>
    <n v="24645"/>
    <n v="73294"/>
    <n v="48649"/>
    <n v="-48328.5"/>
    <n v="146267.5"/>
    <n v="9896"/>
  </r>
  <r>
    <n v="860465"/>
    <d v="2014-08-07T10:03:39"/>
    <x v="0"/>
    <x v="0"/>
    <x v="8"/>
    <s v="c5"/>
    <n v="63027"/>
    <n v="63027"/>
    <s v="60001-100000"/>
    <m/>
    <m/>
    <m/>
    <m/>
    <m/>
    <n v="24874.5"/>
    <n v="73761.25"/>
    <n v="48886.75"/>
    <n v="-48455.625"/>
    <n v="147091.375"/>
    <n v="63027"/>
  </r>
  <r>
    <n v="64715"/>
    <d v="2014-08-07T10:04:49"/>
    <x v="0"/>
    <x v="1"/>
    <x v="8"/>
    <s v="c5"/>
    <n v="36150"/>
    <n v="36150"/>
    <s v="20001-40000"/>
    <m/>
    <m/>
    <m/>
    <m/>
    <m/>
    <n v="24798"/>
    <n v="74228.5"/>
    <n v="49430.5"/>
    <n v="-49347.75"/>
    <n v="148374.25"/>
    <n v="36150"/>
  </r>
  <r>
    <n v="49349"/>
    <d v="2014-07-24T20:03:10"/>
    <x v="0"/>
    <x v="0"/>
    <x v="1"/>
    <s v="c9"/>
    <n v="43768"/>
    <n v="43768"/>
    <s v="40001-60000"/>
    <m/>
    <m/>
    <m/>
    <m/>
    <m/>
    <n v="24721.5"/>
    <n v="74695.75"/>
    <n v="49974.25"/>
    <n v="-50239.875"/>
    <n v="149657.125"/>
    <n v="43768"/>
  </r>
  <r>
    <n v="386691"/>
    <d v="2014-08-13T15:16:01"/>
    <x v="0"/>
    <x v="0"/>
    <x v="0"/>
    <s v="i7"/>
    <n v="84298"/>
    <n v="84298"/>
    <s v="60001-100000"/>
    <m/>
    <m/>
    <m/>
    <m/>
    <m/>
    <n v="24645"/>
    <n v="75163"/>
    <n v="50518"/>
    <n v="-51132"/>
    <n v="150940"/>
    <n v="84298"/>
  </r>
  <r>
    <n v="152421"/>
    <d v="2014-08-13T15:17:49"/>
    <x v="0"/>
    <x v="1"/>
    <x v="0"/>
    <s v="i7"/>
    <n v="41893"/>
    <n v="41893"/>
    <s v="40001-60000"/>
    <m/>
    <m/>
    <m/>
    <m/>
    <m/>
    <n v="24429"/>
    <n v="73761.25"/>
    <n v="49332.25"/>
    <n v="-49569.375"/>
    <n v="147759.625"/>
    <n v="41893"/>
  </r>
  <r>
    <n v="825990"/>
    <d v="2014-08-11T11:19:01"/>
    <x v="0"/>
    <x v="2"/>
    <x v="1"/>
    <s v="c9"/>
    <n v="27674"/>
    <n v="27674"/>
    <s v="20001-40000"/>
    <m/>
    <m/>
    <m/>
    <m/>
    <m/>
    <n v="24213"/>
    <n v="74228.5"/>
    <n v="50015.5"/>
    <n v="-50810.25"/>
    <n v="149251.75"/>
    <n v="27674"/>
  </r>
  <r>
    <n v="599361"/>
    <d v="2014-08-12T12:23:31"/>
    <x v="1"/>
    <x v="0"/>
    <x v="1"/>
    <s v="c9"/>
    <n v="71314"/>
    <n v="71314"/>
    <s v="60001-100000"/>
    <m/>
    <m/>
    <m/>
    <m/>
    <m/>
    <n v="23997"/>
    <n v="74695.75"/>
    <n v="50698.75"/>
    <n v="-52051.125"/>
    <n v="150743.875"/>
    <n v="71314"/>
  </r>
  <r>
    <n v="67257"/>
    <d v="2014-08-12T12:25:07"/>
    <x v="0"/>
    <x v="0"/>
    <x v="1"/>
    <s v="c9"/>
    <n v="44261"/>
    <n v="44261"/>
    <s v="40001-60000"/>
    <m/>
    <m/>
    <m/>
    <m/>
    <m/>
    <n v="23781"/>
    <n v="75163"/>
    <n v="51382"/>
    <n v="-53292"/>
    <n v="152236"/>
    <n v="44261"/>
  </r>
  <r>
    <n v="634464"/>
    <d v="2014-08-12T12:23:12"/>
    <x v="0"/>
    <x v="2"/>
    <x v="1"/>
    <s v="c9"/>
    <n v="38721"/>
    <n v="38721"/>
    <s v="20001-40000"/>
    <m/>
    <m/>
    <m/>
    <m/>
    <m/>
    <n v="23675"/>
    <n v="75256.5"/>
    <n v="51581.5"/>
    <n v="-53697.25"/>
    <n v="152628.75"/>
    <n v="38721"/>
  </r>
  <r>
    <n v="218982"/>
    <d v="2014-08-06T16:57:34"/>
    <x v="0"/>
    <x v="1"/>
    <x v="1"/>
    <s v="c9"/>
    <n v="26623"/>
    <n v="26623"/>
    <s v="20001-40000"/>
    <m/>
    <m/>
    <m/>
    <m/>
    <m/>
    <n v="23569"/>
    <n v="75350"/>
    <n v="51781"/>
    <n v="-54102.5"/>
    <n v="153021.5"/>
    <n v="26623"/>
  </r>
  <r>
    <n v="686184"/>
    <d v="2014-08-06T16:59:19"/>
    <x v="0"/>
    <x v="0"/>
    <x v="1"/>
    <s v="c9"/>
    <n v="51585"/>
    <n v="51585"/>
    <s v="40001-60000"/>
    <m/>
    <m/>
    <m/>
    <m/>
    <m/>
    <n v="23463"/>
    <n v="75443.5"/>
    <n v="51980.5"/>
    <n v="-54507.75"/>
    <n v="153414.25"/>
    <n v="51585"/>
  </r>
  <r>
    <n v="489117"/>
    <d v="2014-08-06T17:00:18"/>
    <x v="0"/>
    <x v="0"/>
    <x v="1"/>
    <s v="c9"/>
    <n v="70665"/>
    <n v="70665"/>
    <s v="60001-100000"/>
    <m/>
    <m/>
    <m/>
    <m/>
    <m/>
    <n v="23357"/>
    <n v="75537"/>
    <n v="52180"/>
    <n v="-54913"/>
    <n v="153807"/>
    <n v="70665"/>
  </r>
  <r>
    <n v="796140"/>
    <d v="2014-07-24T17:09:42"/>
    <x v="0"/>
    <x v="0"/>
    <x v="1"/>
    <s v="c5"/>
    <n v="53587"/>
    <n v="53587"/>
    <s v="40001-60000"/>
    <m/>
    <m/>
    <m/>
    <m/>
    <m/>
    <n v="22958.25"/>
    <n v="75578.5"/>
    <n v="52620.25"/>
    <n v="-55972.125"/>
    <n v="154508.875"/>
    <n v="53587"/>
  </r>
  <r>
    <n v="270561"/>
    <d v="2014-07-20T07:14:29"/>
    <x v="0"/>
    <x v="0"/>
    <x v="2"/>
    <s v="i7"/>
    <n v="86238"/>
    <n v="86238"/>
    <s v="60001-100000"/>
    <m/>
    <m/>
    <m/>
    <m/>
    <m/>
    <n v="22559.5"/>
    <n v="75620"/>
    <n v="53060.5"/>
    <n v="-57031.25"/>
    <n v="155210.75"/>
    <n v="86238"/>
  </r>
  <r>
    <n v="292796"/>
    <d v="2014-08-21T16:33:48"/>
    <x v="0"/>
    <x v="1"/>
    <x v="1"/>
    <s v="i6"/>
    <n v="36116"/>
    <n v="36116"/>
    <s v="20001-40000"/>
    <m/>
    <m/>
    <m/>
    <m/>
    <m/>
    <n v="22160.75"/>
    <n v="75443.5"/>
    <n v="53282.75"/>
    <n v="-57763.375"/>
    <n v="155367.625"/>
    <n v="36116"/>
  </r>
  <r>
    <n v="259135"/>
    <d v="2014-08-21T16:35:42"/>
    <x v="1"/>
    <x v="0"/>
    <x v="1"/>
    <s v="i6"/>
    <n v="89449"/>
    <n v="89449"/>
    <s v="60001-100000"/>
    <m/>
    <m/>
    <m/>
    <m/>
    <m/>
    <n v="21762"/>
    <n v="75537"/>
    <n v="53775"/>
    <n v="-58900.5"/>
    <n v="156199.5"/>
    <n v="89449"/>
  </r>
  <r>
    <n v="874458"/>
    <d v="2014-08-21T16:37:07"/>
    <x v="0"/>
    <x v="0"/>
    <x v="1"/>
    <s v="i6"/>
    <n v="6376"/>
    <n v="6376"/>
    <s v="0-20,000"/>
    <m/>
    <m/>
    <m/>
    <m/>
    <m/>
    <n v="21540.25"/>
    <n v="75256.5"/>
    <n v="53716.25"/>
    <n v="-59034.125"/>
    <n v="155830.875"/>
    <n v="6376"/>
  </r>
  <r>
    <n v="12977"/>
    <d v="2014-08-21T16:38:35"/>
    <x v="0"/>
    <x v="0"/>
    <x v="1"/>
    <s v="i6"/>
    <n v="39477"/>
    <n v="39477"/>
    <s v="20001-40000"/>
    <m/>
    <m/>
    <m/>
    <m/>
    <m/>
    <n v="22559.5"/>
    <n v="75350"/>
    <n v="52790.5"/>
    <n v="-56626.25"/>
    <n v="154535.75"/>
    <n v="39477"/>
  </r>
  <r>
    <n v="281289"/>
    <d v="2014-08-21T16:42:14"/>
    <x v="0"/>
    <x v="0"/>
    <x v="1"/>
    <s v="i6"/>
    <n v="9884"/>
    <n v="9884"/>
    <s v="0-20,000"/>
    <m/>
    <m/>
    <m/>
    <m/>
    <m/>
    <n v="22160.75"/>
    <n v="75443.5"/>
    <n v="53282.75"/>
    <n v="-57763.375"/>
    <n v="155367.625"/>
    <n v="9884"/>
  </r>
  <r>
    <n v="390664"/>
    <d v="2014-07-24T15:15:16"/>
    <x v="0"/>
    <x v="0"/>
    <x v="0"/>
    <s v="i5"/>
    <n v="75703"/>
    <n v="75703"/>
    <s v="60001-100000"/>
    <m/>
    <m/>
    <m/>
    <m/>
    <m/>
    <n v="23357"/>
    <n v="75537"/>
    <n v="52180"/>
    <n v="-54913"/>
    <n v="153807"/>
    <n v="75703"/>
  </r>
  <r>
    <n v="271872"/>
    <d v="2014-07-24T15:16:56"/>
    <x v="0"/>
    <x v="0"/>
    <x v="0"/>
    <s v="i5"/>
    <n v="13712"/>
    <n v="13712"/>
    <s v="0-20,000"/>
    <m/>
    <m/>
    <m/>
    <m/>
    <m/>
    <n v="22958.25"/>
    <n v="75256.5"/>
    <n v="52298.25"/>
    <n v="-55489.125"/>
    <n v="153703.875"/>
    <n v="13712"/>
  </r>
  <r>
    <n v="617133"/>
    <d v="2014-07-29T19:28:55"/>
    <x v="0"/>
    <x v="0"/>
    <x v="1"/>
    <s v="c5"/>
    <n v="95743"/>
    <n v="95743"/>
    <s v="60001-100000"/>
    <m/>
    <m/>
    <m/>
    <m/>
    <m/>
    <n v="23569"/>
    <n v="75350"/>
    <n v="51781"/>
    <n v="-54102.5"/>
    <n v="153021.5"/>
    <n v="95743"/>
  </r>
  <r>
    <n v="922299"/>
    <d v="2014-08-01T19:34:31"/>
    <x v="0"/>
    <x v="0"/>
    <x v="3"/>
    <s v="c9"/>
    <n v="69156"/>
    <n v="69156"/>
    <s v="60001-100000"/>
    <m/>
    <m/>
    <m/>
    <m/>
    <m/>
    <n v="23463"/>
    <n v="74695.75"/>
    <n v="51232.75"/>
    <n v="-53386.125"/>
    <n v="151544.875"/>
    <n v="69156"/>
  </r>
  <r>
    <n v="836210"/>
    <d v="2014-08-21T10:35:53"/>
    <x v="1"/>
    <x v="0"/>
    <x v="1"/>
    <s v="i7"/>
    <n v="4824"/>
    <n v="4824"/>
    <s v="0-20,000"/>
    <m/>
    <m/>
    <m/>
    <m/>
    <m/>
    <n v="23357"/>
    <n v="75163"/>
    <n v="51806"/>
    <n v="-54352"/>
    <n v="152872"/>
    <n v="4824"/>
  </r>
  <r>
    <n v="628304"/>
    <d v="2014-07-25T07:58:14"/>
    <x v="0"/>
    <x v="1"/>
    <x v="4"/>
    <s v="i7"/>
    <n v="84894"/>
    <n v="84894"/>
    <s v="60001-100000"/>
    <m/>
    <m/>
    <m/>
    <m/>
    <m/>
    <n v="23675"/>
    <n v="75256.5"/>
    <n v="51581.5"/>
    <n v="-53697.25"/>
    <n v="152628.75"/>
    <n v="84894"/>
  </r>
  <r>
    <n v="77091"/>
    <d v="2014-07-25T07:58:50"/>
    <x v="0"/>
    <x v="1"/>
    <x v="4"/>
    <s v="i7"/>
    <n v="18947"/>
    <n v="18947"/>
    <s v="0-20,000"/>
    <m/>
    <m/>
    <m/>
    <m/>
    <m/>
    <n v="23569"/>
    <n v="74228.5"/>
    <n v="50659.5"/>
    <n v="-52420.25"/>
    <n v="150217.75"/>
    <n v="18947"/>
  </r>
  <r>
    <n v="88476"/>
    <d v="2014-08-04T14:22:24"/>
    <x v="0"/>
    <x v="0"/>
    <x v="0"/>
    <s v="i5"/>
    <n v="13464"/>
    <n v="13464"/>
    <s v="0-20,000"/>
    <m/>
    <m/>
    <m/>
    <m/>
    <m/>
    <n v="23997"/>
    <n v="74695.75"/>
    <n v="50698.75"/>
    <n v="-52051.125"/>
    <n v="150743.875"/>
    <n v="13464"/>
  </r>
  <r>
    <n v="531761"/>
    <d v="2014-08-04T14:23:59"/>
    <x v="0"/>
    <x v="0"/>
    <x v="0"/>
    <s v="i5"/>
    <n v="89903"/>
    <n v="89903"/>
    <s v="60001-100000"/>
    <m/>
    <m/>
    <m/>
    <m/>
    <m/>
    <n v="24645"/>
    <n v="75163"/>
    <n v="50518"/>
    <n v="-51132"/>
    <n v="150940"/>
    <n v="89903"/>
  </r>
  <r>
    <n v="909449"/>
    <d v="2014-08-01T00:21:29"/>
    <x v="0"/>
    <x v="0"/>
    <x v="0"/>
    <s v="b9"/>
    <n v="23357"/>
    <n v="23357"/>
    <s v="20001-40000"/>
    <m/>
    <m/>
    <m/>
    <m/>
    <m/>
    <n v="24429"/>
    <n v="73761.25"/>
    <n v="49332.25"/>
    <n v="-49569.375"/>
    <n v="147759.625"/>
    <n v="23357"/>
  </r>
  <r>
    <n v="462611"/>
    <d v="2014-08-01T00:23:33"/>
    <x v="1"/>
    <x v="0"/>
    <x v="0"/>
    <s v="b9"/>
    <n v="93601"/>
    <n v="93601"/>
    <s v="60001-100000"/>
    <m/>
    <m/>
    <m/>
    <m/>
    <m/>
    <n v="24798"/>
    <n v="74228.5"/>
    <n v="49430.5"/>
    <n v="-49347.75"/>
    <n v="148374.25"/>
    <n v="93601"/>
  </r>
  <r>
    <n v="418179"/>
    <d v="2014-08-22T18:06:11"/>
    <x v="1"/>
    <x v="1"/>
    <x v="0"/>
    <s v="b9"/>
    <n v="87078"/>
    <n v="87078"/>
    <s v="60001-100000"/>
    <m/>
    <m/>
    <m/>
    <m/>
    <m/>
    <n v="24721.5"/>
    <n v="72832.75"/>
    <n v="48111.25"/>
    <n v="-47445.375"/>
    <n v="144999.625"/>
    <n v="87078"/>
  </r>
  <r>
    <n v="858210"/>
    <d v="2014-08-04T15:06:58"/>
    <x v="0"/>
    <x v="0"/>
    <x v="1"/>
    <s v="c9"/>
    <n v="21762"/>
    <n v="21762"/>
    <s v="20001-40000"/>
    <m/>
    <m/>
    <m/>
    <m/>
    <m/>
    <n v="24645"/>
    <n v="71449"/>
    <n v="46804"/>
    <n v="-45561"/>
    <n v="141655"/>
    <n v="21762"/>
  </r>
  <r>
    <n v="808809"/>
    <d v="2014-08-04T15:07:30"/>
    <x v="1"/>
    <x v="0"/>
    <x v="1"/>
    <s v="c9"/>
    <n v="73294"/>
    <n v="73294"/>
    <s v="60001-100000"/>
    <m/>
    <m/>
    <m/>
    <m/>
    <m/>
    <n v="24874.5"/>
    <n v="71910.25"/>
    <n v="47035.75"/>
    <n v="-45679.125"/>
    <n v="142463.875"/>
    <n v="73294"/>
  </r>
  <r>
    <n v="772406"/>
    <d v="2014-08-04T15:08:17"/>
    <x v="0"/>
    <x v="0"/>
    <x v="1"/>
    <s v="c9"/>
    <n v="83804"/>
    <n v="83804"/>
    <s v="60001-100000"/>
    <m/>
    <m/>
    <m/>
    <m/>
    <m/>
    <n v="24798"/>
    <n v="70690.5"/>
    <n v="45892.5"/>
    <n v="-44040.75"/>
    <n v="139529.25"/>
    <n v="83804"/>
  </r>
  <r>
    <n v="699829"/>
    <d v="2014-08-20T17:57:54"/>
    <x v="0"/>
    <x v="0"/>
    <x v="4"/>
    <s v="c9"/>
    <n v="9552"/>
    <n v="9552"/>
    <s v="0-20,000"/>
    <m/>
    <m/>
    <m/>
    <m/>
    <m/>
    <n v="24721.5"/>
    <n v="69683.5"/>
    <n v="44962"/>
    <n v="-42721.5"/>
    <n v="137126.5"/>
    <n v="9552"/>
  </r>
  <r>
    <n v="183488"/>
    <d v="2014-08-25T14:50:37"/>
    <x v="0"/>
    <x v="0"/>
    <x v="2"/>
    <s v="i7"/>
    <n v="86763"/>
    <n v="86763"/>
    <s v="60001-100000"/>
    <m/>
    <m/>
    <m/>
    <m/>
    <m/>
    <n v="24951"/>
    <n v="69932"/>
    <n v="44981"/>
    <n v="-42520.5"/>
    <n v="137403.5"/>
    <n v="86763"/>
  </r>
  <r>
    <n v="100057"/>
    <d v="2014-08-25T14:48:08"/>
    <x v="0"/>
    <x v="2"/>
    <x v="2"/>
    <s v="i7"/>
    <n v="17148"/>
    <n v="17148"/>
    <s v="0-20,000"/>
    <m/>
    <m/>
    <m/>
    <m/>
    <m/>
    <n v="24874.5"/>
    <n v="69186.5"/>
    <n v="44312"/>
    <n v="-41593.5"/>
    <n v="135654.5"/>
    <n v="17148"/>
  </r>
  <r>
    <n v="956166"/>
    <d v="2014-08-28T19:13:57"/>
    <x v="0"/>
    <x v="0"/>
    <x v="2"/>
    <s v="i7"/>
    <n v="54008"/>
    <n v="54008"/>
    <s v="40001-60000"/>
    <m/>
    <m/>
    <m/>
    <m/>
    <m/>
    <n v="25468.5"/>
    <n v="69435"/>
    <n v="43966.5"/>
    <n v="-40481.25"/>
    <n v="135384.75"/>
    <n v="54008"/>
  </r>
  <r>
    <n v="206905"/>
    <d v="2014-08-28T19:14:50"/>
    <x v="0"/>
    <x v="1"/>
    <x v="2"/>
    <s v="i7"/>
    <n v="25986"/>
    <n v="25986"/>
    <s v="20001-40000"/>
    <m/>
    <m/>
    <m/>
    <m/>
    <m/>
    <n v="25209.75"/>
    <n v="69683.5"/>
    <n v="44473.75"/>
    <n v="-41500.875"/>
    <n v="136394.125"/>
    <n v="25986"/>
  </r>
  <r>
    <n v="116199"/>
    <d v="2014-08-23T12:37:10"/>
    <x v="0"/>
    <x v="0"/>
    <x v="2"/>
    <s v="c8"/>
    <n v="17225"/>
    <n v="17225"/>
    <s v="0-20,000"/>
    <m/>
    <m/>
    <m/>
    <m/>
    <m/>
    <n v="24951"/>
    <n v="69932"/>
    <n v="44981"/>
    <n v="-42520.5"/>
    <n v="137403.5"/>
    <n v="17225"/>
  </r>
  <r>
    <n v="460624"/>
    <d v="2014-08-04T14:15:54"/>
    <x v="0"/>
    <x v="1"/>
    <x v="1"/>
    <s v="c5"/>
    <n v="24951"/>
    <n v="24951"/>
    <s v="20001-40000"/>
    <m/>
    <m/>
    <m/>
    <m/>
    <m/>
    <n v="25917.75"/>
    <n v="70311.25"/>
    <n v="44393.5"/>
    <n v="-40672.5"/>
    <n v="136901.5"/>
    <n v="24951"/>
  </r>
  <r>
    <n v="903125"/>
    <d v="2014-08-16T15:13:45"/>
    <x v="0"/>
    <x v="1"/>
    <x v="1"/>
    <s v="b9"/>
    <n v="90575"/>
    <n v="90575"/>
    <s v="60001-100000"/>
    <m/>
    <m/>
    <m/>
    <m/>
    <m/>
    <n v="27694.5"/>
    <n v="70690.5"/>
    <n v="42996"/>
    <n v="-36799.5"/>
    <n v="135184.5"/>
    <n v="90575"/>
  </r>
  <r>
    <n v="409466"/>
    <d v="2014-07-27T15:25:12"/>
    <x v="0"/>
    <x v="0"/>
    <x v="0"/>
    <s v="c9"/>
    <n v="32105"/>
    <n v="32105"/>
    <s v="20001-40000"/>
    <m/>
    <m/>
    <m/>
    <m/>
    <m/>
    <n v="26967.25"/>
    <n v="69683.5"/>
    <n v="42716.25"/>
    <n v="-37107.125"/>
    <n v="133757.875"/>
    <n v="32105"/>
  </r>
  <r>
    <n v="904792"/>
    <d v="2014-08-06T14:45:51"/>
    <x v="0"/>
    <x v="0"/>
    <x v="2"/>
    <s v="c5"/>
    <n v="61332"/>
    <n v="61332"/>
    <s v="60001-100000"/>
    <m/>
    <m/>
    <m/>
    <m/>
    <m/>
    <n v="26240"/>
    <n v="69932"/>
    <n v="43692"/>
    <n v="-39298"/>
    <n v="135470"/>
    <n v="61332"/>
  </r>
  <r>
    <n v="847669"/>
    <d v="2014-08-06T14:46:30"/>
    <x v="0"/>
    <x v="1"/>
    <x v="2"/>
    <s v="c5"/>
    <n v="76940"/>
    <n v="76940"/>
    <s v="60001-100000"/>
    <m/>
    <m/>
    <m/>
    <m/>
    <m/>
    <n v="25841.25"/>
    <n v="70311.25"/>
    <n v="44470"/>
    <n v="-40863.75"/>
    <n v="137016.25"/>
    <n v="76940"/>
  </r>
  <r>
    <n v="695115"/>
    <d v="2014-08-06T14:47:28"/>
    <x v="0"/>
    <x v="0"/>
    <x v="2"/>
    <s v="c5"/>
    <n v="41880"/>
    <n v="41880"/>
    <s v="40001-60000"/>
    <m/>
    <m/>
    <m/>
    <m/>
    <m/>
    <n v="25442.5"/>
    <n v="69435"/>
    <n v="43992.5"/>
    <n v="-40546.25"/>
    <n v="135423.75"/>
    <n v="41880"/>
  </r>
  <r>
    <n v="61594"/>
    <d v="2014-07-31T15:58:24"/>
    <x v="0"/>
    <x v="0"/>
    <x v="0"/>
    <s v="c9"/>
    <n v="51729"/>
    <n v="51729"/>
    <s v="40001-60000"/>
    <m/>
    <m/>
    <m/>
    <m/>
    <m/>
    <n v="25043.75"/>
    <n v="69683.5"/>
    <n v="44639.75"/>
    <n v="-41915.875"/>
    <n v="136643.125"/>
    <n v="51729"/>
  </r>
  <r>
    <n v="356992"/>
    <d v="2014-08-11T09:26:09"/>
    <x v="0"/>
    <x v="0"/>
    <x v="0"/>
    <s v="c9"/>
    <n v="59231"/>
    <n v="59231"/>
    <s v="40001-60000"/>
    <m/>
    <m/>
    <m/>
    <m/>
    <m/>
    <n v="24645"/>
    <n v="69932"/>
    <n v="45287"/>
    <n v="-43285.5"/>
    <n v="137862.5"/>
    <n v="59231"/>
  </r>
  <r>
    <n v="913059"/>
    <d v="2014-08-11T09:29:14"/>
    <x v="0"/>
    <x v="1"/>
    <x v="0"/>
    <s v="c9"/>
    <n v="99953"/>
    <n v="99953"/>
    <s v="60001-100000"/>
    <m/>
    <m/>
    <m/>
    <m/>
    <m/>
    <n v="24429"/>
    <n v="70311.25"/>
    <n v="45882.25"/>
    <n v="-44394.375"/>
    <n v="139134.625"/>
    <n v="99953"/>
  </r>
  <r>
    <n v="289672"/>
    <d v="2014-08-13T13:52:01"/>
    <x v="0"/>
    <x v="0"/>
    <x v="0"/>
    <s v="c9"/>
    <n v="15661"/>
    <n v="15661"/>
    <s v="0-20,000"/>
    <m/>
    <m/>
    <m/>
    <m/>
    <m/>
    <n v="24213"/>
    <n v="69435"/>
    <n v="45222"/>
    <n v="-43620"/>
    <n v="137268"/>
    <n v="15661"/>
  </r>
  <r>
    <n v="437355"/>
    <d v="2014-08-27T22:59:04"/>
    <x v="0"/>
    <x v="0"/>
    <x v="1"/>
    <s v="b9"/>
    <n v="14669"/>
    <n v="14669"/>
    <s v="0-20,000"/>
    <m/>
    <m/>
    <m/>
    <m/>
    <m/>
    <n v="25043.75"/>
    <n v="69683.5"/>
    <n v="44639.75"/>
    <n v="-41915.875"/>
    <n v="136643.125"/>
    <n v="14669"/>
  </r>
  <r>
    <n v="316743"/>
    <d v="2014-08-27T23:00:26"/>
    <x v="0"/>
    <x v="0"/>
    <x v="1"/>
    <s v="b9"/>
    <n v="29149"/>
    <n v="29149"/>
    <s v="20001-40000"/>
    <m/>
    <m/>
    <m/>
    <m/>
    <m/>
    <n v="26240"/>
    <n v="69932"/>
    <n v="43692"/>
    <n v="-39298"/>
    <n v="135470"/>
    <n v="29149"/>
  </r>
  <r>
    <n v="269327"/>
    <d v="2014-08-20T09:29:24"/>
    <x v="0"/>
    <x v="0"/>
    <x v="1"/>
    <s v="i6"/>
    <n v="56200"/>
    <n v="56200"/>
    <s v="40001-60000"/>
    <m/>
    <m/>
    <m/>
    <m/>
    <m/>
    <n v="25841.25"/>
    <n v="70311.25"/>
    <n v="44470"/>
    <n v="-40863.75"/>
    <n v="137016.25"/>
    <n v="56200"/>
  </r>
  <r>
    <n v="583396"/>
    <d v="2014-08-12T14:24:48"/>
    <x v="0"/>
    <x v="1"/>
    <x v="1"/>
    <s v="i7"/>
    <n v="23781"/>
    <n v="23781"/>
    <s v="20001-40000"/>
    <m/>
    <m/>
    <m/>
    <m/>
    <m/>
    <n v="25442.5"/>
    <n v="70690.5"/>
    <n v="45248"/>
    <n v="-42429.5"/>
    <n v="138562.5"/>
    <n v="23781"/>
  </r>
  <r>
    <n v="669319"/>
    <d v="2014-08-14T16:49:15"/>
    <x v="0"/>
    <x v="1"/>
    <x v="1"/>
    <s v="i7"/>
    <n v="26240"/>
    <n v="26240"/>
    <s v="20001-40000"/>
    <m/>
    <m/>
    <m/>
    <m/>
    <m/>
    <n v="27139.25"/>
    <n v="71069.75"/>
    <n v="43930.5"/>
    <n v="-38756.5"/>
    <n v="136965.5"/>
    <n v="26240"/>
  </r>
  <r>
    <n v="220423"/>
    <d v="2014-08-14T16:51:09"/>
    <x v="1"/>
    <x v="0"/>
    <x v="1"/>
    <s v="i7"/>
    <n v="53455"/>
    <n v="53455"/>
    <s v="40001-60000"/>
    <m/>
    <m/>
    <m/>
    <m/>
    <m/>
    <n v="29837"/>
    <n v="71449"/>
    <n v="41612"/>
    <n v="-32581"/>
    <n v="133867"/>
    <n v="53455"/>
  </r>
  <r>
    <n v="318665"/>
    <d v="2014-08-15T17:58:29"/>
    <x v="0"/>
    <x v="0"/>
    <x v="1"/>
    <s v="i7"/>
    <n v="75163"/>
    <n v="75163"/>
    <s v="60001-100000"/>
    <m/>
    <m/>
    <m/>
    <m/>
    <m/>
    <n v="28539"/>
    <n v="72377.5"/>
    <n v="43838.5"/>
    <n v="-37218.75"/>
    <n v="138135.25"/>
    <n v="75163"/>
  </r>
  <r>
    <n v="704861"/>
    <d v="2014-08-09T07:34:24"/>
    <x v="0"/>
    <x v="1"/>
    <x v="1"/>
    <s v="i5"/>
    <n v="1531"/>
    <n v="1531"/>
    <s v="0-20,000"/>
    <m/>
    <m/>
    <m/>
    <m/>
    <m/>
    <n v="27241"/>
    <n v="70690.5"/>
    <n v="43449.5"/>
    <n v="-37933.25"/>
    <n v="135864.75"/>
    <n v="1531"/>
  </r>
  <r>
    <n v="320228"/>
    <d v="2014-08-13T12:27:00"/>
    <x v="0"/>
    <x v="2"/>
    <x v="1"/>
    <s v="i5"/>
    <n v="79469"/>
    <n v="79469"/>
    <s v="60001-100000"/>
    <m/>
    <m/>
    <m/>
    <m/>
    <m/>
    <n v="30115.75"/>
    <n v="71069.75"/>
    <n v="40954"/>
    <n v="-31315.25"/>
    <n v="132500.75"/>
    <n v="79469"/>
  </r>
  <r>
    <n v="624192"/>
    <d v="2014-08-27T15:26:56"/>
    <x v="0"/>
    <x v="0"/>
    <x v="1"/>
    <s v="b9"/>
    <n v="35057"/>
    <n v="35057"/>
    <s v="20001-40000"/>
    <m/>
    <m/>
    <m/>
    <m/>
    <m/>
    <n v="29837"/>
    <n v="69932"/>
    <n v="40095"/>
    <n v="-30305.5"/>
    <n v="130074.5"/>
    <n v="35057"/>
  </r>
  <r>
    <n v="532022"/>
    <d v="2014-08-27T15:27:23"/>
    <x v="0"/>
    <x v="1"/>
    <x v="1"/>
    <s v="b9"/>
    <n v="13471"/>
    <n v="13471"/>
    <s v="0-20,000"/>
    <m/>
    <m/>
    <m/>
    <m/>
    <m/>
    <n v="28539"/>
    <n v="70311.25"/>
    <n v="41772.25"/>
    <n v="-34119.375"/>
    <n v="132969.625"/>
    <n v="13471"/>
  </r>
  <r>
    <n v="581911"/>
    <d v="2014-08-28T22:33:06"/>
    <x v="0"/>
    <x v="0"/>
    <x v="1"/>
    <s v="b9"/>
    <n v="91047"/>
    <n v="91047"/>
    <s v="60001-100000"/>
    <m/>
    <m/>
    <m/>
    <m/>
    <m/>
    <n v="30394.5"/>
    <n v="70690.5"/>
    <n v="40296"/>
    <n v="-30049.5"/>
    <n v="131134.5"/>
    <n v="91047"/>
  </r>
  <r>
    <n v="531613"/>
    <d v="2014-08-28T22:33:39"/>
    <x v="0"/>
    <x v="2"/>
    <x v="1"/>
    <s v="b9"/>
    <n v="89960"/>
    <n v="89960"/>
    <s v="60001-100000"/>
    <m/>
    <m/>
    <m/>
    <m/>
    <m/>
    <n v="30115.75"/>
    <n v="69683.5"/>
    <n v="39567.75"/>
    <n v="-29235.875"/>
    <n v="129035.125"/>
    <n v="89960"/>
  </r>
  <r>
    <n v="95056"/>
    <d v="2014-08-18T09:42:18"/>
    <x v="1"/>
    <x v="0"/>
    <x v="6"/>
    <s v="c9"/>
    <n v="48369"/>
    <n v="48369"/>
    <s v="40001-60000"/>
    <m/>
    <m/>
    <m/>
    <m/>
    <m/>
    <n v="29837"/>
    <n v="68938"/>
    <n v="39101"/>
    <n v="-28814.5"/>
    <n v="127589.5"/>
    <n v="48369"/>
  </r>
  <r>
    <n v="399319"/>
    <d v="2014-08-18T09:45:09"/>
    <x v="1"/>
    <x v="1"/>
    <x v="6"/>
    <s v="c9"/>
    <n v="98469"/>
    <n v="98469"/>
    <s v="60001-100000"/>
    <m/>
    <m/>
    <m/>
    <m/>
    <m/>
    <n v="28539"/>
    <n v="69186.5"/>
    <n v="40647.5"/>
    <n v="-32432.25"/>
    <n v="130157.75"/>
    <n v="98469"/>
  </r>
  <r>
    <n v="146879"/>
    <d v="2014-08-18T09:45:33"/>
    <x v="0"/>
    <x v="0"/>
    <x v="6"/>
    <s v="c9"/>
    <n v="92058"/>
    <n v="92058"/>
    <s v="60001-100000"/>
    <m/>
    <m/>
    <m/>
    <m/>
    <m/>
    <n v="27241"/>
    <n v="68358.5"/>
    <n v="41117.5"/>
    <n v="-34435.25"/>
    <n v="130034.75"/>
    <n v="92058"/>
  </r>
  <r>
    <n v="266563"/>
    <d v="2014-08-21T10:36:08"/>
    <x v="0"/>
    <x v="0"/>
    <x v="0"/>
    <s v="c9"/>
    <n v="7344"/>
    <n v="7344"/>
    <s v="0-20,000"/>
    <m/>
    <m/>
    <m/>
    <m/>
    <m/>
    <n v="25943"/>
    <n v="67677.5"/>
    <n v="41734.5"/>
    <n v="-36658.75"/>
    <n v="130279.25"/>
    <n v="7344"/>
  </r>
  <r>
    <n v="110172"/>
    <d v="2014-08-22T01:15:42"/>
    <x v="0"/>
    <x v="1"/>
    <x v="0"/>
    <s v="c5"/>
    <n v="75537"/>
    <n v="75537"/>
    <s v="60001-100000"/>
    <m/>
    <m/>
    <m/>
    <m/>
    <m/>
    <n v="29837"/>
    <n v="67779"/>
    <n v="37942"/>
    <n v="-27076"/>
    <n v="124692"/>
    <n v="75537"/>
  </r>
  <r>
    <n v="100015"/>
    <d v="2014-08-22T01:20:50"/>
    <x v="0"/>
    <x v="0"/>
    <x v="0"/>
    <s v="c5"/>
    <n v="44764"/>
    <n v="44764"/>
    <s v="40001-60000"/>
    <m/>
    <m/>
    <m/>
    <m/>
    <m/>
    <n v="28539"/>
    <n v="67474.5"/>
    <n v="38935.5"/>
    <n v="-29864.25"/>
    <n v="125877.75"/>
    <n v="44764"/>
  </r>
  <r>
    <n v="752676"/>
    <d v="2014-08-22T01:22:23"/>
    <x v="0"/>
    <x v="0"/>
    <x v="0"/>
    <s v="c5"/>
    <n v="29837"/>
    <n v="29837"/>
    <s v="20001-40000"/>
    <m/>
    <m/>
    <m/>
    <m/>
    <m/>
    <n v="27241"/>
    <n v="67576"/>
    <n v="40335"/>
    <n v="-33261.5"/>
    <n v="128078.5"/>
    <n v="29837"/>
  </r>
  <r>
    <n v="490577"/>
    <d v="2014-08-26T18:47:33"/>
    <x v="0"/>
    <x v="0"/>
    <x v="0"/>
    <s v="i5"/>
    <n v="1304"/>
    <n v="1304"/>
    <s v="0-20,000"/>
    <m/>
    <m/>
    <m/>
    <m/>
    <m/>
    <n v="26221.75"/>
    <n v="67677.5"/>
    <n v="41455.75"/>
    <n v="-35961.875"/>
    <n v="129861.125"/>
    <n v="1304"/>
  </r>
  <r>
    <n v="458967"/>
    <d v="2014-08-23T09:09:40"/>
    <x v="0"/>
    <x v="0"/>
    <x v="6"/>
    <s v="c5"/>
    <n v="44749"/>
    <n v="44749"/>
    <s v="40001-60000"/>
    <m/>
    <m/>
    <m/>
    <m/>
    <m/>
    <n v="30952"/>
    <n v="67779"/>
    <n v="36827"/>
    <n v="-24288.5"/>
    <n v="123019.5"/>
    <n v="44749"/>
  </r>
  <r>
    <n v="946027"/>
    <d v="2014-08-29T09:46:24"/>
    <x v="0"/>
    <x v="0"/>
    <x v="6"/>
    <s v="c5"/>
    <n v="20875"/>
    <n v="20875"/>
    <s v="20001-40000"/>
    <m/>
    <m/>
    <m/>
    <m/>
    <m/>
    <n v="29375.25"/>
    <n v="68068.75"/>
    <n v="38693.5"/>
    <n v="-28665"/>
    <n v="126109"/>
    <n v="20875"/>
  </r>
  <r>
    <n v="768917"/>
    <d v="2014-08-29T09:48:44"/>
    <x v="0"/>
    <x v="1"/>
    <x v="6"/>
    <s v="c5"/>
    <n v="56000"/>
    <n v="56000"/>
    <s v="40001-60000"/>
    <m/>
    <m/>
    <m/>
    <m/>
    <m/>
    <n v="34968.5"/>
    <n v="68358.5"/>
    <n v="33390"/>
    <n v="-15116.5"/>
    <n v="118443.5"/>
    <n v="56000"/>
  </r>
  <r>
    <n v="533086"/>
    <d v="2014-08-29T11:39:17"/>
    <x v="0"/>
    <x v="0"/>
    <x v="6"/>
    <s v="c5"/>
    <n v="3647"/>
    <n v="3647"/>
    <s v="0-20,000"/>
    <m/>
    <m/>
    <m/>
    <m/>
    <m/>
    <n v="32960.25"/>
    <n v="68648.25"/>
    <n v="35688"/>
    <n v="-20571.75"/>
    <n v="122180.25"/>
    <n v="3647"/>
  </r>
  <r>
    <n v="613851"/>
    <d v="2014-08-29T11:41:40"/>
    <x v="0"/>
    <x v="0"/>
    <x v="6"/>
    <s v="c5"/>
    <n v="14304"/>
    <n v="14304"/>
    <s v="0-20,000"/>
    <m/>
    <m/>
    <m/>
    <m/>
    <m/>
    <n v="38985"/>
    <n v="68938"/>
    <n v="29953"/>
    <n v="-5944.5"/>
    <n v="113867.5"/>
    <n v="14304"/>
  </r>
  <r>
    <n v="677458"/>
    <d v="2014-08-24T15:29:17"/>
    <x v="0"/>
    <x v="1"/>
    <x v="2"/>
    <s v="c5"/>
    <n v="24645"/>
    <n v="24645"/>
    <s v="20001-40000"/>
    <m/>
    <m/>
    <m/>
    <m/>
    <m/>
    <n v="39860.25"/>
    <n v="69186.5"/>
    <n v="29326.25"/>
    <n v="-4129.125"/>
    <n v="113175.875"/>
    <n v="24645"/>
  </r>
  <r>
    <n v="344074"/>
    <d v="2014-08-26T10:27:02"/>
    <x v="0"/>
    <x v="0"/>
    <x v="2"/>
    <s v="i5"/>
    <n v="67373"/>
    <n v="67373"/>
    <s v="60001-100000"/>
    <m/>
    <m/>
    <m/>
    <m/>
    <m/>
    <n v="43104"/>
    <n v="69435"/>
    <n v="26331"/>
    <n v="3607.5"/>
    <n v="108931.5"/>
    <n v="67373"/>
  </r>
  <r>
    <n v="803512"/>
    <d v="2014-08-31T15:28:19"/>
    <x v="0"/>
    <x v="0"/>
    <x v="1"/>
    <s v="i5"/>
    <n v="46056"/>
    <n v="46056"/>
    <s v="40001-60000"/>
    <m/>
    <m/>
    <m/>
    <m/>
    <m/>
    <n v="41628"/>
    <n v="69683.5"/>
    <n v="28055.5"/>
    <n v="-455.25"/>
    <n v="111766.75"/>
    <n v="46056"/>
  </r>
  <r>
    <n v="584195"/>
    <d v="2014-08-18T23:35:48"/>
    <x v="0"/>
    <x v="0"/>
    <x v="1"/>
    <s v="c5"/>
    <n v="64298"/>
    <n v="64298"/>
    <s v="60001-100000"/>
    <m/>
    <m/>
    <m/>
    <m/>
    <m/>
    <n v="40152"/>
    <n v="69932"/>
    <n v="29780"/>
    <n v="-4518"/>
    <n v="114602"/>
    <n v="64298"/>
  </r>
  <r>
    <n v="977243"/>
    <d v="2014-08-08T17:42:08"/>
    <x v="1"/>
    <x v="0"/>
    <x v="1"/>
    <s v="c5"/>
    <n v="93685"/>
    <n v="93685"/>
    <s v="60001-100000"/>
    <m/>
    <m/>
    <m/>
    <m/>
    <m/>
    <n v="39860.25"/>
    <n v="70311.25"/>
    <n v="30451"/>
    <n v="-5816.25"/>
    <n v="115987.75"/>
    <n v="93685"/>
  </r>
  <r>
    <n v="449644"/>
    <d v="2014-08-29T14:40:21"/>
    <x v="0"/>
    <x v="1"/>
    <x v="8"/>
    <s v="i5"/>
    <n v="76971"/>
    <n v="76971"/>
    <s v="60001-100000"/>
    <m/>
    <m/>
    <m/>
    <m/>
    <m/>
    <n v="39568.5"/>
    <n v="69435"/>
    <n v="29866.5"/>
    <n v="-5231.25"/>
    <n v="114234.75"/>
    <n v="76971"/>
  </r>
  <r>
    <n v="887973"/>
    <d v="2014-08-22T00:56:16"/>
    <x v="0"/>
    <x v="1"/>
    <x v="0"/>
    <s v="b9"/>
    <n v="38985"/>
    <n v="38985"/>
    <s v="20001-40000"/>
    <m/>
    <m/>
    <m/>
    <m/>
    <m/>
    <n v="39276.75"/>
    <n v="68648.25"/>
    <n v="29371.5"/>
    <n v="-4780.5"/>
    <n v="112705.5"/>
    <n v="38985"/>
  </r>
  <r>
    <n v="518834"/>
    <d v="2014-08-12T07:35:39"/>
    <x v="1"/>
    <x v="0"/>
    <x v="4"/>
    <s v="c9"/>
    <n v="68938"/>
    <n v="68938"/>
    <s v="60001-100000"/>
    <m/>
    <m/>
    <m/>
    <m/>
    <m/>
    <n v="40152"/>
    <n v="68938"/>
    <n v="28786"/>
    <n v="-3027"/>
    <n v="112117"/>
    <n v="68938"/>
  </r>
  <r>
    <n v="497131"/>
    <d v="2014-08-15T12:22:04"/>
    <x v="0"/>
    <x v="0"/>
    <x v="4"/>
    <s v="c9"/>
    <n v="89428"/>
    <n v="89428"/>
    <s v="60001-100000"/>
    <m/>
    <m/>
    <m/>
    <m/>
    <m/>
    <n v="37852"/>
    <n v="68317.25"/>
    <n v="30465.25"/>
    <n v="-7845.875"/>
    <n v="114015.125"/>
    <n v="89428"/>
  </r>
  <r>
    <n v="320464"/>
    <d v="2014-08-14T18:45:39"/>
    <x v="0"/>
    <x v="1"/>
    <x v="1"/>
    <s v="c5"/>
    <n v="1611"/>
    <n v="1611"/>
    <s v="0-20,000"/>
    <m/>
    <m/>
    <m/>
    <m/>
    <m/>
    <n v="35552"/>
    <n v="67487.5"/>
    <n v="31935.5"/>
    <n v="-12351.25"/>
    <n v="115390.75"/>
    <n v="1611"/>
  </r>
  <r>
    <n v="641060"/>
    <d v="2014-08-20T17:49:12"/>
    <x v="1"/>
    <x v="0"/>
    <x v="1"/>
    <s v="i6"/>
    <n v="67779"/>
    <n v="67779"/>
    <s v="60001-100000"/>
    <m/>
    <m/>
    <m/>
    <m/>
    <m/>
    <n v="41935.5"/>
    <n v="67633.25"/>
    <n v="25697.75"/>
    <n v="3388.875"/>
    <n v="106179.875"/>
    <n v="67779"/>
  </r>
  <r>
    <n v="786222"/>
    <d v="2014-08-20T17:51:51"/>
    <x v="0"/>
    <x v="0"/>
    <x v="1"/>
    <s v="i6"/>
    <n v="47286"/>
    <n v="47286"/>
    <s v="40001-60000"/>
    <m/>
    <m/>
    <m/>
    <m/>
    <m/>
    <n v="40152"/>
    <n v="67196"/>
    <n v="27044"/>
    <n v="-414"/>
    <n v="107762"/>
    <n v="47286"/>
  </r>
  <r>
    <n v="964206"/>
    <d v="2014-08-25T09:23:12"/>
    <x v="0"/>
    <x v="0"/>
    <x v="0"/>
    <s v="i5"/>
    <n v="7849"/>
    <n v="7849"/>
    <s v="0-20,000"/>
    <m/>
    <m/>
    <m/>
    <m/>
    <m/>
    <n v="37852"/>
    <n v="67880"/>
    <n v="30028"/>
    <n v="-7190"/>
    <n v="112922"/>
    <n v="7849"/>
  </r>
  <r>
    <n v="586934"/>
    <d v="2014-08-29T19:00:00"/>
    <x v="0"/>
    <x v="2"/>
    <x v="0"/>
    <s v="c9"/>
    <n v="63159"/>
    <n v="63159"/>
    <s v="60001-100000"/>
    <m/>
    <m/>
    <m/>
    <m/>
    <m/>
    <n v="44717"/>
    <n v="68564"/>
    <n v="23847"/>
    <n v="8946.5"/>
    <n v="104334.5"/>
    <n v="63159"/>
  </r>
  <r>
    <n v="321440"/>
    <d v="2014-08-17T12:17:16"/>
    <x v="0"/>
    <x v="1"/>
    <x v="4"/>
    <s v="c9"/>
    <n v="89565"/>
    <n v="89565"/>
    <s v="60001-100000"/>
    <m/>
    <m/>
    <m/>
    <m/>
    <m/>
    <n v="42434.5"/>
    <n v="69248"/>
    <n v="26813.5"/>
    <n v="2214.25"/>
    <n v="109468.25"/>
    <n v="89565"/>
  </r>
  <r>
    <n v="975415"/>
    <d v="2014-08-17T07:48:02"/>
    <x v="0"/>
    <x v="0"/>
    <x v="0"/>
    <s v="c5"/>
    <n v="86162"/>
    <n v="86162"/>
    <s v="60001-100000"/>
    <m/>
    <m/>
    <m/>
    <m/>
    <m/>
    <n v="40152"/>
    <n v="67196"/>
    <n v="27044"/>
    <n v="-414"/>
    <n v="107762"/>
    <n v="86162"/>
  </r>
  <r>
    <n v="683982"/>
    <d v="2014-08-17T07:49:54"/>
    <x v="0"/>
    <x v="2"/>
    <x v="0"/>
    <s v="c5"/>
    <n v="58900"/>
    <n v="58900"/>
    <s v="40001-60000"/>
    <m/>
    <m/>
    <m/>
    <m/>
    <m/>
    <n v="37852"/>
    <n v="64911.5"/>
    <n v="27059.5"/>
    <n v="-2737.25"/>
    <n v="105500.75"/>
    <n v="58900"/>
  </r>
  <r>
    <n v="665614"/>
    <d v="2014-08-21T07:30:41"/>
    <x v="1"/>
    <x v="0"/>
    <x v="2"/>
    <s v="c5"/>
    <n v="71449"/>
    <n v="71449"/>
    <s v="60001-100000"/>
    <m/>
    <m/>
    <m/>
    <m/>
    <m/>
    <n v="35552"/>
    <n v="65673"/>
    <n v="30121"/>
    <n v="-9629.5"/>
    <n v="110854.5"/>
    <n v="71449"/>
  </r>
  <r>
    <n v="935497"/>
    <d v="2014-08-27T17:36:43"/>
    <x v="1"/>
    <x v="0"/>
    <x v="0"/>
    <s v="c5"/>
    <n v="67196"/>
    <n v="67196"/>
    <s v="60001-100000"/>
    <m/>
    <m/>
    <m/>
    <m/>
    <m/>
    <n v="33252"/>
    <n v="62548"/>
    <n v="29296"/>
    <n v="-10692"/>
    <n v="106492"/>
    <n v="67196"/>
  </r>
  <r>
    <n v="106032"/>
    <d v="2014-08-22T15:50:01"/>
    <x v="0"/>
    <x v="0"/>
    <x v="0"/>
    <s v="i7"/>
    <n v="16756"/>
    <n v="16756"/>
    <s v="0-20,000"/>
    <m/>
    <m/>
    <m/>
    <m/>
    <m/>
    <n v="30952"/>
    <n v="57742"/>
    <n v="26790"/>
    <n v="-9233"/>
    <n v="97927"/>
    <n v="16756"/>
  </r>
  <r>
    <n v="166185"/>
    <d v="2014-08-27T05:01:13"/>
    <x v="0"/>
    <x v="1"/>
    <x v="0"/>
    <s v="i7"/>
    <n v="30952"/>
    <n v="30952"/>
    <s v="20001-40000"/>
    <m/>
    <m/>
    <m/>
    <m/>
    <m/>
    <n v="37852"/>
    <n v="59344"/>
    <n v="21492"/>
    <n v="5614"/>
    <n v="91582"/>
    <n v="30952"/>
  </r>
  <r>
    <n v="736189"/>
    <d v="2014-08-28T17:29:29"/>
    <x v="0"/>
    <x v="0"/>
    <x v="0"/>
    <s v="c9"/>
    <n v="64150"/>
    <n v="64150"/>
    <s v="60001-100000"/>
    <m/>
    <m/>
    <m/>
    <m/>
    <m/>
    <n v="44717"/>
    <n v="60946"/>
    <n v="16229"/>
    <n v="20373.5"/>
    <n v="85289.5"/>
    <n v="64150"/>
  </r>
  <r>
    <n v="614594"/>
    <d v="2014-08-28T17:30:20"/>
    <x v="0"/>
    <x v="0"/>
    <x v="0"/>
    <s v="c9"/>
    <n v="40152"/>
    <n v="40152"/>
    <s v="40001-60000"/>
    <m/>
    <m/>
    <m/>
    <m/>
    <m/>
    <n v="42434.5"/>
    <n v="56856.75"/>
    <n v="14422.25"/>
    <n v="20801.125"/>
    <n v="78490.125"/>
    <n v="40152"/>
  </r>
  <r>
    <n v="493131"/>
    <d v="2014-08-28T17:32:33"/>
    <x v="0"/>
    <x v="0"/>
    <x v="0"/>
    <s v="c9"/>
    <n v="49282"/>
    <n v="49282"/>
    <s v="40001-60000"/>
    <m/>
    <m/>
    <m/>
    <m/>
    <m/>
    <n v="49282"/>
    <n v="57742"/>
    <n v="8460"/>
    <n v="36592"/>
    <n v="70432"/>
    <n v="49282"/>
  </r>
  <r>
    <n v="214261"/>
    <d v="2014-08-31T01:36:21"/>
    <x v="0"/>
    <x v="1"/>
    <x v="0"/>
    <s v="c5"/>
    <n v="57742"/>
    <n v="57742"/>
    <s v="40001-60000"/>
    <m/>
    <m/>
    <m/>
    <m/>
    <m/>
    <n v="44273"/>
    <n v="60789.5"/>
    <n v="16516.5"/>
    <n v="19498.25"/>
    <n v="85564.25"/>
    <n v="57742"/>
  </r>
  <r>
    <n v="932441"/>
    <d v="2014-08-31T01:37:59"/>
    <x v="0"/>
    <x v="0"/>
    <x v="0"/>
    <s v="c5"/>
    <n v="69932"/>
    <n v="69932"/>
    <s v="60001-100000"/>
    <m/>
    <m/>
    <m/>
    <m/>
    <m/>
    <n v="34345"/>
    <n v="62066.5"/>
    <n v="27721.5"/>
    <n v="-7237.25"/>
    <n v="103648.75"/>
    <n v="69932"/>
  </r>
  <r>
    <n v="39010"/>
    <d v="2014-08-31T01:38:23"/>
    <x v="1"/>
    <x v="0"/>
    <x v="0"/>
    <s v="c5"/>
    <n v="14489"/>
    <n v="14489"/>
    <s v="0-20,000"/>
    <m/>
    <m/>
    <m/>
    <m/>
    <m/>
    <n v="24417"/>
    <n v="44273"/>
    <n v="19856"/>
    <n v="-5367"/>
    <n v="74057"/>
    <n v="14489"/>
  </r>
  <r>
    <n v="686055"/>
    <d v="2014-08-26T12:14:53"/>
    <x v="0"/>
    <x v="0"/>
    <x v="1"/>
    <s v="c5"/>
    <n v="54201"/>
    <n v="54201"/>
    <s v="40001-60000"/>
    <m/>
    <m/>
    <m/>
    <m/>
    <m/>
    <n v="54201"/>
    <n v="54201"/>
    <n v="0"/>
    <n v="54201"/>
    <n v="54201"/>
    <n v="5420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68">
  <r>
    <n v="383422"/>
    <d v="2014-05-01T11:40:49"/>
    <x v="0"/>
    <x v="0"/>
    <s v="Service Department"/>
    <x v="0"/>
    <n v="56553"/>
    <n v="56553"/>
    <s v="40001-60000"/>
    <m/>
    <m/>
    <m/>
    <n v="49878.1904296875"/>
    <m/>
    <n v="25463.75"/>
    <n v="74429"/>
    <n v="48965.25"/>
    <n v="-47984.125"/>
    <n v="147876.875"/>
    <n v="56553"/>
  </r>
  <r>
    <n v="907518"/>
    <d v="2014-05-06T08:08:32"/>
    <x v="0"/>
    <x v="1"/>
    <s v="Service Department"/>
    <x v="1"/>
    <n v="22075"/>
    <n v="22075"/>
    <s v="20001-40000"/>
    <n v="2573"/>
    <n v="1836"/>
    <n v="252"/>
    <m/>
    <m/>
    <n v="25460.5"/>
    <n v="74438"/>
    <n v="48977.5"/>
    <n v="-48005.75"/>
    <n v="147904.25"/>
    <n v="22075"/>
  </r>
  <r>
    <n v="176719"/>
    <d v="2014-05-06T08:08:54"/>
    <x v="1"/>
    <x v="0"/>
    <s v="Service Department"/>
    <x v="1"/>
    <n v="70069"/>
    <n v="70069"/>
    <s v="60001-100000"/>
    <m/>
    <m/>
    <m/>
    <m/>
    <m/>
    <n v="25473.25"/>
    <n v="74447"/>
    <n v="48973.75"/>
    <n v="-47987.375"/>
    <n v="147907.625"/>
    <n v="70069"/>
  </r>
  <r>
    <n v="429799"/>
    <d v="2014-05-02T16:28:59"/>
    <x v="1"/>
    <x v="1"/>
    <s v="Operations Department"/>
    <x v="2"/>
    <n v="3207"/>
    <n v="3207"/>
    <s v="0-20,000"/>
    <m/>
    <m/>
    <m/>
    <s v="max salary"/>
    <m/>
    <n v="25467"/>
    <n v="74456"/>
    <n v="48989"/>
    <n v="-48016.5"/>
    <n v="147939.5"/>
    <n v="3207"/>
  </r>
  <r>
    <n v="253651"/>
    <d v="2014-05-02T16:32:26"/>
    <x v="0"/>
    <x v="0"/>
    <s v="Operations Department"/>
    <x v="2"/>
    <n v="29668"/>
    <n v="29668"/>
    <s v="20001-40000"/>
    <m/>
    <m/>
    <m/>
    <n v="99967"/>
    <m/>
    <n v="25485.75"/>
    <n v="74457.75"/>
    <n v="48972"/>
    <n v="-47972.25"/>
    <n v="147915.75"/>
    <n v="29668"/>
  </r>
  <r>
    <n v="289907"/>
    <d v="2014-05-01T07:44:18"/>
    <x v="0"/>
    <x v="0"/>
    <s v="Sales Department"/>
    <x v="3"/>
    <n v="85914"/>
    <n v="85914"/>
    <s v="60001-100000"/>
    <m/>
    <m/>
    <m/>
    <s v="min salary"/>
    <m/>
    <n v="25479.5"/>
    <n v="74459.5"/>
    <n v="48980"/>
    <n v="-47990.5"/>
    <n v="147929.5"/>
    <n v="85914"/>
  </r>
  <r>
    <n v="959124"/>
    <d v="2014-05-06T16:27:55"/>
    <x v="1"/>
    <x v="0"/>
    <s v="Sales Department"/>
    <x v="4"/>
    <n v="69904"/>
    <n v="69904"/>
    <s v="60001-100000"/>
    <m/>
    <m/>
    <m/>
    <n v="100"/>
    <m/>
    <n v="25473.25"/>
    <n v="74447"/>
    <n v="48973.75"/>
    <n v="-47987.375"/>
    <n v="147907.625"/>
    <n v="69904"/>
  </r>
  <r>
    <n v="86642"/>
    <d v="2014-05-09T13:17:36"/>
    <x v="1"/>
    <x v="0"/>
    <s v="Sales Department"/>
    <x v="4"/>
    <n v="11758"/>
    <n v="11758"/>
    <s v="0-20,000"/>
    <m/>
    <m/>
    <m/>
    <s v="class width"/>
    <m/>
    <n v="25467"/>
    <n v="74456"/>
    <n v="48989"/>
    <n v="-48016.5"/>
    <n v="147939.5"/>
    <n v="11758"/>
  </r>
  <r>
    <n v="751029"/>
    <d v="2014-05-02T13:09:57"/>
    <x v="0"/>
    <x v="1"/>
    <s v="Service Department"/>
    <x v="2"/>
    <n v="15156"/>
    <n v="15156"/>
    <s v="0-20,000"/>
    <m/>
    <m/>
    <m/>
    <n v="99867"/>
    <m/>
    <n v="25485.75"/>
    <n v="74457.75"/>
    <n v="48972"/>
    <n v="-47972.25"/>
    <n v="147915.75"/>
    <n v="15156"/>
  </r>
  <r>
    <n v="434547"/>
    <d v="2014-05-02T13:11:11"/>
    <x v="1"/>
    <x v="1"/>
    <s v="Service Department"/>
    <x v="2"/>
    <n v="49515"/>
    <n v="49515"/>
    <s v="40001-60000"/>
    <m/>
    <m/>
    <m/>
    <m/>
    <m/>
    <n v="25516.5"/>
    <n v="74459.5"/>
    <n v="48943"/>
    <n v="-47898"/>
    <n v="147874"/>
    <n v="49515"/>
  </r>
  <r>
    <n v="518854"/>
    <d v="2014-05-01T09:00:54"/>
    <x v="1"/>
    <x v="0"/>
    <s v="Service Department"/>
    <x v="5"/>
    <n v="26990"/>
    <n v="26990"/>
    <s v="20001-40000"/>
    <m/>
    <m/>
    <m/>
    <m/>
    <m/>
    <n v="25504.25"/>
    <n v="74461.25"/>
    <n v="48957"/>
    <n v="-47931.25"/>
    <n v="147896.75"/>
    <n v="26990"/>
  </r>
  <r>
    <n v="649039"/>
    <d v="2014-05-07T10:48:25"/>
    <x v="0"/>
    <x v="1"/>
    <s v="Service Department"/>
    <x v="6"/>
    <n v="200000"/>
    <n v="49625"/>
    <s v="40001-60000"/>
    <m/>
    <m/>
    <m/>
    <n v="12483.375"/>
    <m/>
    <n v="25492"/>
    <n v="74463"/>
    <n v="48971"/>
    <n v="-47964.5"/>
    <n v="147919.5"/>
    <n v="200000"/>
  </r>
  <r>
    <n v="199526"/>
    <d v="2014-05-07T10:50:05"/>
    <x v="0"/>
    <x v="0"/>
    <s v="Service Department"/>
    <x v="6"/>
    <n v="86787"/>
    <n v="86787"/>
    <s v="60001-100000"/>
    <m/>
    <m/>
    <m/>
    <m/>
    <m/>
    <n v="25485.75"/>
    <n v="74457.75"/>
    <n v="48972"/>
    <n v="-47972.25"/>
    <n v="147915.75"/>
    <n v="86787"/>
  </r>
  <r>
    <n v="539803"/>
    <d v="2014-05-15T09:31:30"/>
    <x v="0"/>
    <x v="0"/>
    <s v="Finance Department"/>
    <x v="6"/>
    <n v="2308"/>
    <n v="2308"/>
    <s v="0-20,000"/>
    <m/>
    <m/>
    <m/>
    <m/>
    <m/>
    <n v="25479.5"/>
    <n v="74438"/>
    <n v="48958.5"/>
    <n v="-47958.25"/>
    <n v="147875.75"/>
    <n v="2308"/>
  </r>
  <r>
    <n v="191009"/>
    <d v="2014-05-09T12:48:56"/>
    <x v="0"/>
    <x v="1"/>
    <s v="Service Department"/>
    <x v="4"/>
    <n v="56688"/>
    <n v="56688"/>
    <s v="40001-60000"/>
    <m/>
    <m/>
    <m/>
    <m/>
    <m/>
    <n v="25504.25"/>
    <n v="74447"/>
    <n v="48942.75"/>
    <n v="-47909.875"/>
    <n v="147861.125"/>
    <n v="56688"/>
  </r>
  <r>
    <n v="195323"/>
    <d v="2014-05-09T12:48:34"/>
    <x v="0"/>
    <x v="0"/>
    <s v="Service Department"/>
    <x v="4"/>
    <n v="81757"/>
    <n v="81757"/>
    <s v="60001-100000"/>
    <m/>
    <m/>
    <m/>
    <m/>
    <m/>
    <n v="25492"/>
    <n v="74456"/>
    <n v="48964"/>
    <n v="-47954"/>
    <n v="147902"/>
    <n v="81757"/>
  </r>
  <r>
    <n v="51318"/>
    <d v="2014-05-02T08:07:08"/>
    <x v="0"/>
    <x v="0"/>
    <s v="Service Department"/>
    <x v="7"/>
    <n v="15134"/>
    <n v="15134"/>
    <s v="0-20,000"/>
    <m/>
    <m/>
    <m/>
    <m/>
    <m/>
    <n v="25485.75"/>
    <n v="74429"/>
    <n v="48943.25"/>
    <n v="-47929.125"/>
    <n v="147843.875"/>
    <n v="15134"/>
  </r>
  <r>
    <n v="742283"/>
    <d v="2014-05-02T08:11:07"/>
    <x v="1"/>
    <x v="0"/>
    <s v="Service Department"/>
    <x v="7"/>
    <n v="100"/>
    <n v="100"/>
    <s v="0-20,000"/>
    <m/>
    <m/>
    <m/>
    <m/>
    <m/>
    <n v="25516.5"/>
    <n v="74438"/>
    <n v="48921.5"/>
    <n v="-47865.75"/>
    <n v="147820.25"/>
    <n v="100"/>
  </r>
  <r>
    <n v="513166"/>
    <d v="2014-05-01T22:53:32"/>
    <x v="0"/>
    <x v="1"/>
    <s v="Operations Department"/>
    <x v="8"/>
    <n v="73579"/>
    <n v="73579"/>
    <s v="60001-100000"/>
    <m/>
    <m/>
    <m/>
    <m/>
    <m/>
    <n v="25544"/>
    <n v="74447"/>
    <n v="48903"/>
    <n v="-47810.5"/>
    <n v="147801.5"/>
    <n v="73579"/>
  </r>
  <r>
    <n v="791372"/>
    <d v="2014-05-01T22:54:28"/>
    <x v="1"/>
    <x v="0"/>
    <s v="Operations Department"/>
    <x v="8"/>
    <n v="50351"/>
    <n v="50351"/>
    <s v="40001-60000"/>
    <m/>
    <m/>
    <m/>
    <m/>
    <m/>
    <n v="25541"/>
    <n v="74456"/>
    <n v="48915"/>
    <n v="-47831.5"/>
    <n v="147828.5"/>
    <n v="50351"/>
  </r>
  <r>
    <n v="47857"/>
    <d v="2014-05-01T22:55:29"/>
    <x v="1"/>
    <x v="1"/>
    <s v="Operations Department"/>
    <x v="8"/>
    <n v="38462"/>
    <n v="38462"/>
    <s v="20001-40000"/>
    <m/>
    <m/>
    <m/>
    <m/>
    <m/>
    <n v="25528.75"/>
    <n v="74457.75"/>
    <n v="48929"/>
    <n v="-47864.75"/>
    <n v="147851.25"/>
    <n v="38462"/>
  </r>
  <r>
    <n v="834101"/>
    <d v="2014-05-01T22:53:12"/>
    <x v="1"/>
    <x v="2"/>
    <s v="Operations Department"/>
    <x v="8"/>
    <n v="82510"/>
    <n v="82510"/>
    <s v="60001-100000"/>
    <m/>
    <m/>
    <m/>
    <m/>
    <m/>
    <n v="25516.5"/>
    <n v="74459.5"/>
    <n v="48943"/>
    <n v="-47898"/>
    <n v="147874"/>
    <n v="82510"/>
  </r>
  <r>
    <n v="985008"/>
    <d v="2014-05-01T09:41:45"/>
    <x v="1"/>
    <x v="0"/>
    <s v="Service Department"/>
    <x v="9"/>
    <n v="52554"/>
    <n v="52554"/>
    <s v="40001-60000"/>
    <m/>
    <m/>
    <m/>
    <m/>
    <m/>
    <n v="25504.25"/>
    <n v="74447"/>
    <n v="48942.75"/>
    <n v="-47909.875"/>
    <n v="147861.125"/>
    <n v="52554"/>
  </r>
  <r>
    <n v="891568"/>
    <d v="2014-05-01T16:28:25"/>
    <x v="0"/>
    <x v="1"/>
    <s v="Operations Department"/>
    <x v="4"/>
    <n v="3423"/>
    <n v="3423"/>
    <s v="0-20,000"/>
    <m/>
    <m/>
    <m/>
    <m/>
    <m/>
    <n v="25492"/>
    <n v="74456"/>
    <n v="48964"/>
    <n v="-47954"/>
    <n v="147902"/>
    <n v="3423"/>
  </r>
  <r>
    <n v="935899"/>
    <d v="2014-05-10T14:17:55"/>
    <x v="1"/>
    <x v="0"/>
    <s v="Service Department"/>
    <x v="8"/>
    <n v="88744"/>
    <n v="88744"/>
    <s v="60001-100000"/>
    <m/>
    <m/>
    <m/>
    <m/>
    <m/>
    <n v="25528.75"/>
    <n v="74457.75"/>
    <n v="48929"/>
    <n v="-47864.75"/>
    <n v="147851.25"/>
    <n v="88744"/>
  </r>
  <r>
    <n v="780839"/>
    <d v="2014-05-10T14:18:18"/>
    <x v="0"/>
    <x v="1"/>
    <s v="Service Department"/>
    <x v="8"/>
    <n v="70979"/>
    <n v="70979"/>
    <s v="60001-100000"/>
    <m/>
    <m/>
    <m/>
    <m/>
    <m/>
    <n v="25516.5"/>
    <n v="74438"/>
    <n v="48921.5"/>
    <n v="-47865.75"/>
    <n v="147820.25"/>
    <n v="70979"/>
  </r>
  <r>
    <n v="851764"/>
    <d v="2014-05-01T16:01:19"/>
    <x v="1"/>
    <x v="0"/>
    <s v="Operations Department"/>
    <x v="9"/>
    <n v="99574"/>
    <n v="99574"/>
    <s v="60001-100000"/>
    <m/>
    <m/>
    <m/>
    <m/>
    <m/>
    <n v="25504.25"/>
    <n v="74447"/>
    <n v="48942.75"/>
    <n v="-47909.875"/>
    <n v="147861.125"/>
    <n v="99574"/>
  </r>
  <r>
    <n v="202821"/>
    <d v="2014-05-01T16:01:49"/>
    <x v="0"/>
    <x v="0"/>
    <s v="Operations Department"/>
    <x v="9"/>
    <n v="52176"/>
    <n v="52176"/>
    <s v="40001-60000"/>
    <m/>
    <m/>
    <m/>
    <m/>
    <m/>
    <n v="25492"/>
    <n v="74420"/>
    <n v="48928"/>
    <n v="-47900"/>
    <n v="147812"/>
    <n v="52176"/>
  </r>
  <r>
    <n v="969924"/>
    <d v="2014-05-01T11:47:49"/>
    <x v="1"/>
    <x v="0"/>
    <s v="Finance Department"/>
    <x v="8"/>
    <n v="61432"/>
    <n v="61432"/>
    <s v="60001-100000"/>
    <m/>
    <m/>
    <m/>
    <m/>
    <m/>
    <n v="25485.75"/>
    <n v="74429"/>
    <n v="48943.25"/>
    <n v="-47929.125"/>
    <n v="147843.875"/>
    <n v="61432"/>
  </r>
  <r>
    <n v="765579"/>
    <d v="2014-05-01T09:26:23"/>
    <x v="1"/>
    <x v="0"/>
    <s v="Sales Department"/>
    <x v="2"/>
    <n v="87884"/>
    <n v="87884"/>
    <s v="60001-100000"/>
    <m/>
    <m/>
    <m/>
    <m/>
    <m/>
    <n v="25479.5"/>
    <n v="74438"/>
    <n v="48958.5"/>
    <n v="-47958.25"/>
    <n v="147875.75"/>
    <n v="87884"/>
  </r>
  <r>
    <n v="924976"/>
    <d v="2014-05-01T09:26:53"/>
    <x v="1"/>
    <x v="0"/>
    <s v="Sales Department"/>
    <x v="2"/>
    <n v="56229"/>
    <n v="56229"/>
    <s v="40001-60000"/>
    <m/>
    <m/>
    <m/>
    <m/>
    <m/>
    <n v="25473.25"/>
    <n v="74418.5"/>
    <n v="48945.25"/>
    <n v="-47944.625"/>
    <n v="147836.375"/>
    <n v="56229"/>
  </r>
  <r>
    <n v="896164"/>
    <d v="2014-05-01T17:21:29"/>
    <x v="0"/>
    <x v="2"/>
    <s v="Production Department"/>
    <x v="4"/>
    <n v="37947"/>
    <n v="37947"/>
    <s v="20001-40000"/>
    <m/>
    <m/>
    <m/>
    <m/>
    <m/>
    <n v="25467"/>
    <n v="74420"/>
    <n v="48953"/>
    <n v="-47962.5"/>
    <n v="147849.5"/>
    <n v="37947"/>
  </r>
  <r>
    <n v="600625"/>
    <d v="2014-05-02T18:21:43"/>
    <x v="1"/>
    <x v="0"/>
    <s v="Service Department"/>
    <x v="1"/>
    <n v="88057"/>
    <n v="88057"/>
    <s v="60001-100000"/>
    <m/>
    <m/>
    <m/>
    <m/>
    <m/>
    <n v="25463.75"/>
    <n v="74429"/>
    <n v="48965.25"/>
    <n v="-47984.125"/>
    <n v="147876.875"/>
    <n v="88057"/>
  </r>
  <r>
    <n v="692533"/>
    <d v="2014-05-02T18:23:53"/>
    <x v="0"/>
    <x v="0"/>
    <s v="Service Department"/>
    <x v="1"/>
    <n v="72843"/>
    <n v="72843"/>
    <s v="60001-100000"/>
    <m/>
    <m/>
    <m/>
    <m/>
    <m/>
    <n v="25460.5"/>
    <n v="74417"/>
    <n v="48956.5"/>
    <n v="-47974.25"/>
    <n v="147851.75"/>
    <n v="72843"/>
  </r>
  <r>
    <n v="894276"/>
    <d v="2014-05-02T11:47:58"/>
    <x v="1"/>
    <x v="0"/>
    <s v="Operations Department"/>
    <x v="2"/>
    <n v="84513"/>
    <n v="84513"/>
    <s v="60001-100000"/>
    <m/>
    <m/>
    <m/>
    <m/>
    <m/>
    <n v="25457.25"/>
    <n v="74418.5"/>
    <n v="48961.25"/>
    <n v="-47984.625"/>
    <n v="147860.375"/>
    <n v="84513"/>
  </r>
  <r>
    <n v="121909"/>
    <d v="2014-05-02T12:21:13"/>
    <x v="1"/>
    <x v="0"/>
    <s v="Operations Department"/>
    <x v="2"/>
    <n v="23129"/>
    <n v="23129"/>
    <s v="20001-40000"/>
    <m/>
    <m/>
    <m/>
    <m/>
    <m/>
    <n v="25454"/>
    <n v="74414"/>
    <n v="48960"/>
    <n v="-47986"/>
    <n v="147854"/>
    <n v="23129"/>
  </r>
  <r>
    <n v="176467"/>
    <d v="2014-05-02T12:21:47"/>
    <x v="1"/>
    <x v="0"/>
    <s v="Operations Department"/>
    <x v="2"/>
    <n v="73304"/>
    <n v="73304"/>
    <s v="60001-100000"/>
    <m/>
    <m/>
    <m/>
    <m/>
    <m/>
    <n v="25463.75"/>
    <n v="74415.5"/>
    <n v="48951.75"/>
    <n v="-47963.875"/>
    <n v="147843.125"/>
    <n v="73304"/>
  </r>
  <r>
    <n v="955372"/>
    <d v="2014-05-02T09:16:50"/>
    <x v="1"/>
    <x v="1"/>
    <s v="Sales Department"/>
    <x v="6"/>
    <n v="85176"/>
    <n v="85176"/>
    <s v="60001-100000"/>
    <m/>
    <m/>
    <m/>
    <m/>
    <m/>
    <n v="25460.5"/>
    <n v="74417"/>
    <n v="48956.5"/>
    <n v="-47974.25"/>
    <n v="147851.75"/>
    <n v="85176"/>
  </r>
  <r>
    <n v="958058"/>
    <d v="2014-05-02T13:04:36"/>
    <x v="1"/>
    <x v="0"/>
    <s v="Service Department"/>
    <x v="6"/>
    <n v="31854"/>
    <n v="31854"/>
    <s v="20001-40000"/>
    <m/>
    <m/>
    <m/>
    <m/>
    <m/>
    <n v="25457.25"/>
    <n v="74408.25"/>
    <n v="48951"/>
    <n v="-47969.25"/>
    <n v="147834.75"/>
    <n v="31854"/>
  </r>
  <r>
    <n v="15712"/>
    <d v="2014-05-03T00:36:50"/>
    <x v="1"/>
    <x v="0"/>
    <s v="Sales Department"/>
    <x v="9"/>
    <n v="11970"/>
    <n v="11970"/>
    <s v="0-20,000"/>
    <m/>
    <m/>
    <m/>
    <m/>
    <m/>
    <n v="25454"/>
    <n v="74414"/>
    <n v="48960"/>
    <n v="-47986"/>
    <n v="147854"/>
    <n v="11970"/>
  </r>
  <r>
    <n v="443525"/>
    <d v="2014-05-09T15:40:50"/>
    <x v="1"/>
    <x v="0"/>
    <s v="Service Department"/>
    <x v="7"/>
    <n v="2085"/>
    <n v="2085"/>
    <s v="0-20,000"/>
    <m/>
    <m/>
    <m/>
    <m/>
    <m/>
    <n v="25463.75"/>
    <n v="74415.5"/>
    <n v="48951.75"/>
    <n v="-47963.875"/>
    <n v="147843.125"/>
    <n v="2085"/>
  </r>
  <r>
    <n v="847880"/>
    <d v="2014-05-09T15:43:03"/>
    <x v="0"/>
    <x v="1"/>
    <s v="Service Department"/>
    <x v="10"/>
    <n v="800"/>
    <n v="800"/>
    <s v="0-20,000"/>
    <m/>
    <m/>
    <m/>
    <m/>
    <m/>
    <n v="25479.5"/>
    <n v="74417"/>
    <n v="48937.5"/>
    <n v="-47926.75"/>
    <n v="147823.25"/>
    <n v="800"/>
  </r>
  <r>
    <n v="577498"/>
    <d v="2014-05-04T09:41:19"/>
    <x v="1"/>
    <x v="0"/>
    <s v="Service Department"/>
    <x v="11"/>
    <n v="41402"/>
    <n v="41402"/>
    <s v="40001-60000"/>
    <m/>
    <m/>
    <m/>
    <m/>
    <m/>
    <n v="25504.25"/>
    <n v="74418.5"/>
    <n v="48914.25"/>
    <n v="-47867.125"/>
    <n v="147789.875"/>
    <n v="41402"/>
  </r>
  <r>
    <n v="959638"/>
    <d v="2014-05-04T09:44:20"/>
    <x v="1"/>
    <x v="0"/>
    <s v="Service Department"/>
    <x v="4"/>
    <n v="48028"/>
    <n v="48028"/>
    <s v="40001-60000"/>
    <m/>
    <m/>
    <m/>
    <m/>
    <m/>
    <n v="25492"/>
    <n v="74420"/>
    <n v="48928"/>
    <n v="-47900"/>
    <n v="147812"/>
    <n v="48028"/>
  </r>
  <r>
    <n v="442311"/>
    <d v="2014-05-04T17:32:34"/>
    <x v="1"/>
    <x v="0"/>
    <s v="Service Department"/>
    <x v="7"/>
    <n v="22832"/>
    <n v="22832"/>
    <s v="20001-40000"/>
    <m/>
    <m/>
    <m/>
    <m/>
    <m/>
    <n v="25485.75"/>
    <n v="74429"/>
    <n v="48943.25"/>
    <n v="-47929.125"/>
    <n v="147843.875"/>
    <n v="22832"/>
  </r>
  <r>
    <n v="300293"/>
    <d v="2014-05-05T13:25:23"/>
    <x v="1"/>
    <x v="0"/>
    <s v="Operations Department"/>
    <x v="4"/>
    <n v="5664"/>
    <n v="5664"/>
    <s v="0-20,000"/>
    <m/>
    <m/>
    <m/>
    <m/>
    <m/>
    <n v="25516.5"/>
    <n v="74438"/>
    <n v="48921.5"/>
    <n v="-47865.75"/>
    <n v="147820.25"/>
    <n v="5664"/>
  </r>
  <r>
    <n v="290946"/>
    <d v="2014-05-05T19:35:42"/>
    <x v="1"/>
    <x v="0"/>
    <s v="Purchase Department"/>
    <x v="4"/>
    <n v="89786"/>
    <n v="89786"/>
    <s v="60001-100000"/>
    <m/>
    <m/>
    <m/>
    <m/>
    <m/>
    <n v="25544"/>
    <n v="74447"/>
    <n v="48903"/>
    <n v="-47810.5"/>
    <n v="147801.5"/>
    <n v="89786"/>
  </r>
  <r>
    <n v="37073"/>
    <d v="2014-05-05T19:37:25"/>
    <x v="0"/>
    <x v="1"/>
    <s v="Purchase Department"/>
    <x v="4"/>
    <n v="51645"/>
    <n v="51645"/>
    <s v="40001-60000"/>
    <m/>
    <m/>
    <m/>
    <m/>
    <m/>
    <n v="25541"/>
    <n v="74420"/>
    <n v="48879"/>
    <n v="-47777.5"/>
    <n v="147738.5"/>
    <n v="51645"/>
  </r>
  <r>
    <n v="622677"/>
    <d v="2014-05-05T15:41:23"/>
    <x v="1"/>
    <x v="0"/>
    <s v="Finance Department"/>
    <x v="1"/>
    <n v="60294"/>
    <n v="60294"/>
    <s v="60001-100000"/>
    <m/>
    <m/>
    <m/>
    <m/>
    <m/>
    <n v="25528.75"/>
    <n v="74429"/>
    <n v="48900.25"/>
    <n v="-47821.625"/>
    <n v="147779.375"/>
    <n v="60294"/>
  </r>
  <r>
    <n v="580633"/>
    <d v="2014-05-05T15:42:18"/>
    <x v="1"/>
    <x v="0"/>
    <s v="Finance Department"/>
    <x v="1"/>
    <n v="53465"/>
    <n v="53465"/>
    <s v="40001-60000"/>
    <m/>
    <m/>
    <m/>
    <m/>
    <m/>
    <n v="25516.5"/>
    <n v="74438"/>
    <n v="48921.5"/>
    <n v="-47865.75"/>
    <n v="147820.25"/>
    <n v="53465"/>
  </r>
  <r>
    <n v="116456"/>
    <d v="2014-05-05T15:44:33"/>
    <x v="0"/>
    <x v="1"/>
    <s v="Finance Department"/>
    <x v="1"/>
    <n v="52285"/>
    <n v="52285"/>
    <s v="40001-60000"/>
    <m/>
    <m/>
    <m/>
    <m/>
    <m/>
    <n v="25504.25"/>
    <n v="74447"/>
    <n v="48942.75"/>
    <n v="-47909.875"/>
    <n v="147861.125"/>
    <n v="52285"/>
  </r>
  <r>
    <n v="798741"/>
    <d v="2014-05-05T15:45:16"/>
    <x v="1"/>
    <x v="1"/>
    <s v="Finance Department"/>
    <x v="1"/>
    <n v="2013"/>
    <n v="2013"/>
    <s v="0-20,000"/>
    <m/>
    <m/>
    <m/>
    <m/>
    <m/>
    <n v="25492"/>
    <n v="74456"/>
    <n v="48964"/>
    <n v="-47954"/>
    <n v="147902"/>
    <n v="2013"/>
  </r>
  <r>
    <n v="39036"/>
    <d v="2014-05-05T11:41:14"/>
    <x v="1"/>
    <x v="0"/>
    <s v="Operations Department"/>
    <x v="2"/>
    <n v="98622"/>
    <n v="98622"/>
    <s v="60001-100000"/>
    <m/>
    <m/>
    <m/>
    <m/>
    <m/>
    <n v="25528.75"/>
    <n v="74457.75"/>
    <n v="48929"/>
    <n v="-47864.75"/>
    <n v="147851.25"/>
    <n v="98622"/>
  </r>
  <r>
    <n v="349039"/>
    <d v="2014-05-06T16:05:03"/>
    <x v="1"/>
    <x v="0"/>
    <s v="Operations Department"/>
    <x v="1"/>
    <n v="68666"/>
    <n v="68666"/>
    <s v="60001-100000"/>
    <m/>
    <m/>
    <m/>
    <m/>
    <m/>
    <n v="25516.5"/>
    <n v="74438"/>
    <n v="48921.5"/>
    <n v="-47865.75"/>
    <n v="147820.25"/>
    <n v="68666"/>
  </r>
  <r>
    <n v="94068"/>
    <d v="2014-05-10T17:34:15"/>
    <x v="0"/>
    <x v="0"/>
    <s v="Operations Department"/>
    <x v="2"/>
    <n v="67434"/>
    <n v="67434"/>
    <s v="60001-100000"/>
    <m/>
    <m/>
    <m/>
    <m/>
    <m/>
    <n v="25504.25"/>
    <n v="74447"/>
    <n v="48942.75"/>
    <n v="-47909.875"/>
    <n v="147861.125"/>
    <n v="67434"/>
  </r>
  <r>
    <n v="487441"/>
    <d v="2014-05-10T17:34:52"/>
    <x v="0"/>
    <x v="1"/>
    <s v="Operations Department"/>
    <x v="2"/>
    <n v="12624"/>
    <n v="12624"/>
    <s v="0-20,000"/>
    <m/>
    <m/>
    <m/>
    <m/>
    <m/>
    <n v="25492"/>
    <n v="74456"/>
    <n v="48964"/>
    <n v="-47954"/>
    <n v="147902"/>
    <n v="12624"/>
  </r>
  <r>
    <n v="235574"/>
    <d v="2014-05-06T21:40:19"/>
    <x v="1"/>
    <x v="0"/>
    <s v="Service Department"/>
    <x v="10"/>
    <n v="68466"/>
    <n v="68466"/>
    <s v="60001-100000"/>
    <m/>
    <m/>
    <m/>
    <m/>
    <m/>
    <n v="25528.75"/>
    <n v="74457.75"/>
    <n v="48929"/>
    <n v="-47864.75"/>
    <n v="147851.25"/>
    <n v="68466"/>
  </r>
  <r>
    <n v="180166"/>
    <d v="2014-05-06T04:03:39"/>
    <x v="1"/>
    <x v="0"/>
    <s v="Operations Department"/>
    <x v="6"/>
    <n v="27418"/>
    <n v="27418"/>
    <s v="20001-40000"/>
    <m/>
    <m/>
    <m/>
    <m/>
    <m/>
    <n v="25516.5"/>
    <n v="74459.5"/>
    <n v="48943"/>
    <n v="-47898"/>
    <n v="147874"/>
    <n v="27418"/>
  </r>
  <r>
    <n v="249045"/>
    <d v="2014-05-06T13:26:57"/>
    <x v="1"/>
    <x v="1"/>
    <s v="Finance Department"/>
    <x v="1"/>
    <n v="9009"/>
    <n v="9009"/>
    <s v="0-20,000"/>
    <m/>
    <m/>
    <m/>
    <m/>
    <m/>
    <n v="25504.25"/>
    <n v="74461.25"/>
    <n v="48957"/>
    <n v="-47931.25"/>
    <n v="147896.75"/>
    <n v="9009"/>
  </r>
  <r>
    <n v="563405"/>
    <d v="2014-05-06T13:28:21"/>
    <x v="1"/>
    <x v="1"/>
    <s v="Finance Department"/>
    <x v="1"/>
    <n v="40831"/>
    <n v="40831"/>
    <s v="40001-60000"/>
    <m/>
    <m/>
    <m/>
    <m/>
    <m/>
    <n v="25541"/>
    <n v="74463"/>
    <n v="48922"/>
    <n v="-47842"/>
    <n v="147846"/>
    <n v="40831"/>
  </r>
  <r>
    <n v="810490"/>
    <d v="2014-05-06T13:30:32"/>
    <x v="1"/>
    <x v="1"/>
    <s v="Finance Department"/>
    <x v="1"/>
    <n v="85140"/>
    <n v="85140"/>
    <s v="60001-100000"/>
    <m/>
    <m/>
    <m/>
    <m/>
    <m/>
    <n v="25528.75"/>
    <n v="74468.5"/>
    <n v="48939.75"/>
    <n v="-47880.875"/>
    <n v="147878.125"/>
    <n v="85140"/>
  </r>
  <r>
    <n v="296052"/>
    <d v="2014-05-29T14:43:35"/>
    <x v="0"/>
    <x v="1"/>
    <s v="Finance Department"/>
    <x v="1"/>
    <n v="1141"/>
    <n v="1141"/>
    <s v="0-20,000"/>
    <m/>
    <m/>
    <m/>
    <m/>
    <m/>
    <n v="25516.5"/>
    <n v="74459.5"/>
    <n v="48943"/>
    <n v="-47898"/>
    <n v="147874"/>
    <n v="1141"/>
  </r>
  <r>
    <n v="964704"/>
    <d v="2014-05-29T14:44:34"/>
    <x v="0"/>
    <x v="1"/>
    <s v="Finance Department"/>
    <x v="1"/>
    <n v="39485"/>
    <n v="39485"/>
    <s v="20001-40000"/>
    <m/>
    <m/>
    <m/>
    <m/>
    <m/>
    <n v="25544"/>
    <n v="74461.25"/>
    <n v="48917.25"/>
    <n v="-47831.875"/>
    <n v="147837.125"/>
    <n v="39485"/>
  </r>
  <r>
    <n v="565183"/>
    <d v="2014-05-06T08:40:10"/>
    <x v="1"/>
    <x v="0"/>
    <s v="Marketing Department"/>
    <x v="6"/>
    <n v="84675"/>
    <n v="84675"/>
    <s v="60001-100000"/>
    <m/>
    <m/>
    <m/>
    <m/>
    <m/>
    <n v="25541"/>
    <n v="74463"/>
    <n v="48922"/>
    <n v="-47842"/>
    <n v="147846"/>
    <n v="84675"/>
  </r>
  <r>
    <n v="288171"/>
    <d v="2014-05-06T15:37:22"/>
    <x v="0"/>
    <x v="1"/>
    <s v="Marketing Department"/>
    <x v="2"/>
    <n v="33631"/>
    <n v="33631"/>
    <s v="20001-40000"/>
    <m/>
    <m/>
    <m/>
    <m/>
    <m/>
    <n v="25528.75"/>
    <n v="74457.75"/>
    <n v="48929"/>
    <n v="-47864.75"/>
    <n v="147851.25"/>
    <n v="33631"/>
  </r>
  <r>
    <n v="499643"/>
    <d v="2014-05-06T09:26:58"/>
    <x v="1"/>
    <x v="1"/>
    <s v="Service Department"/>
    <x v="2"/>
    <n v="45288"/>
    <n v="45288"/>
    <s v="40001-60000"/>
    <m/>
    <m/>
    <m/>
    <m/>
    <m/>
    <n v="25516.5"/>
    <n v="74459.5"/>
    <n v="48943"/>
    <n v="-47898"/>
    <n v="147874"/>
    <n v="45288"/>
  </r>
  <r>
    <n v="610176"/>
    <d v="2014-05-07T14:06:28"/>
    <x v="1"/>
    <x v="0"/>
    <s v="Service Department"/>
    <x v="2"/>
    <n v="46980"/>
    <n v="46980"/>
    <s v="40001-60000"/>
    <m/>
    <m/>
    <m/>
    <m/>
    <m/>
    <n v="25504.25"/>
    <n v="74461.25"/>
    <n v="48957"/>
    <n v="-47931.25"/>
    <n v="147896.75"/>
    <n v="46980"/>
  </r>
  <r>
    <n v="346219"/>
    <d v="2014-05-22T10:21:37"/>
    <x v="1"/>
    <x v="1"/>
    <s v="Operations Department"/>
    <x v="7"/>
    <n v="25621"/>
    <n v="25621"/>
    <s v="20001-40000"/>
    <m/>
    <m/>
    <m/>
    <m/>
    <m/>
    <n v="25492"/>
    <n v="74463"/>
    <n v="48971"/>
    <n v="-47964.5"/>
    <n v="147919.5"/>
    <n v="25621"/>
  </r>
  <r>
    <n v="310984"/>
    <d v="2014-05-07T02:13:11"/>
    <x v="1"/>
    <x v="0"/>
    <s v="Service Department"/>
    <x v="4"/>
    <n v="6472"/>
    <n v="6472"/>
    <s v="0-20,000"/>
    <m/>
    <m/>
    <m/>
    <m/>
    <m/>
    <n v="25485.75"/>
    <n v="74468.5"/>
    <n v="48982.75"/>
    <n v="-47988.375"/>
    <n v="147942.625"/>
    <n v="6472"/>
  </r>
  <r>
    <n v="357945"/>
    <d v="2014-05-07T02:13:47"/>
    <x v="1"/>
    <x v="0"/>
    <s v="Service Department"/>
    <x v="4"/>
    <n v="25239"/>
    <n v="25239"/>
    <s v="20001-40000"/>
    <m/>
    <m/>
    <m/>
    <m/>
    <m/>
    <n v="25516.5"/>
    <n v="74474"/>
    <n v="48957.5"/>
    <n v="-47919.75"/>
    <n v="147910.25"/>
    <n v="25239"/>
  </r>
  <r>
    <n v="188820"/>
    <d v="2014-05-07T17:58:13"/>
    <x v="1"/>
    <x v="0"/>
    <s v="Sales Department"/>
    <x v="2"/>
    <n v="94869"/>
    <n v="94869"/>
    <s v="60001-100000"/>
    <m/>
    <m/>
    <m/>
    <m/>
    <m/>
    <n v="25544"/>
    <n v="74479.5"/>
    <n v="48935.5"/>
    <n v="-47859.25"/>
    <n v="147882.75"/>
    <n v="94869"/>
  </r>
  <r>
    <n v="193244"/>
    <d v="2014-05-07T10:53:31"/>
    <x v="1"/>
    <x v="0"/>
    <s v="Operations Department"/>
    <x v="9"/>
    <n v="77157"/>
    <n v="77157"/>
    <s v="60001-100000"/>
    <m/>
    <m/>
    <m/>
    <m/>
    <m/>
    <n v="25541"/>
    <n v="74463"/>
    <n v="48922"/>
    <n v="-47842"/>
    <n v="147846"/>
    <n v="77157"/>
  </r>
  <r>
    <n v="781620"/>
    <d v="2014-05-07T15:34:16"/>
    <x v="1"/>
    <x v="0"/>
    <s v="Production Department"/>
    <x v="2"/>
    <n v="62894"/>
    <n v="62894"/>
    <s v="60001-100000"/>
    <m/>
    <m/>
    <m/>
    <m/>
    <m/>
    <n v="25528.75"/>
    <n v="74457.75"/>
    <n v="48929"/>
    <n v="-47864.75"/>
    <n v="147851.25"/>
    <n v="62894"/>
  </r>
  <r>
    <n v="379557"/>
    <d v="2014-05-07T15:34:48"/>
    <x v="0"/>
    <x v="1"/>
    <s v="Production Department"/>
    <x v="2"/>
    <n v="61532"/>
    <n v="61532"/>
    <s v="60001-100000"/>
    <m/>
    <m/>
    <m/>
    <m/>
    <m/>
    <n v="25516.5"/>
    <n v="74459.5"/>
    <n v="48943"/>
    <n v="-47898"/>
    <n v="147874"/>
    <n v="61532"/>
  </r>
  <r>
    <n v="674051"/>
    <d v="2014-05-07T15:35:24"/>
    <x v="1"/>
    <x v="1"/>
    <s v="Production Department"/>
    <x v="2"/>
    <n v="81261"/>
    <n v="81261"/>
    <s v="60001-100000"/>
    <m/>
    <m/>
    <m/>
    <m/>
    <m/>
    <n v="25504.25"/>
    <n v="74461.25"/>
    <n v="48957"/>
    <n v="-47931.25"/>
    <n v="147896.75"/>
    <n v="81261"/>
  </r>
  <r>
    <n v="928902"/>
    <d v="2014-05-07T16:26:40"/>
    <x v="1"/>
    <x v="1"/>
    <s v="Finance Department"/>
    <x v="6"/>
    <n v="59644"/>
    <n v="59644"/>
    <s v="40001-60000"/>
    <m/>
    <m/>
    <m/>
    <m/>
    <m/>
    <n v="25492"/>
    <n v="74456"/>
    <n v="48964"/>
    <n v="-47954"/>
    <n v="147902"/>
    <n v="59644"/>
  </r>
  <r>
    <n v="22155"/>
    <d v="2014-05-07T16:26:40"/>
    <x v="1"/>
    <x v="1"/>
    <s v="Finance Department"/>
    <x v="6"/>
    <n v="46852"/>
    <n v="46852"/>
    <s v="40001-60000"/>
    <m/>
    <m/>
    <m/>
    <m/>
    <m/>
    <n v="25485.75"/>
    <n v="74457.75"/>
    <n v="48972"/>
    <n v="-47972.25"/>
    <n v="147915.75"/>
    <n v="46852"/>
  </r>
  <r>
    <n v="572422"/>
    <d v="2014-05-07T08:07:34"/>
    <x v="1"/>
    <x v="0"/>
    <s v="Sales Department"/>
    <x v="4"/>
    <n v="61488"/>
    <n v="61488"/>
    <s v="60001-100000"/>
    <m/>
    <m/>
    <m/>
    <m/>
    <m/>
    <n v="25479.5"/>
    <n v="74459.5"/>
    <n v="48980"/>
    <n v="-47990.5"/>
    <n v="147929.5"/>
    <n v="61488"/>
  </r>
  <r>
    <n v="114584"/>
    <d v="2014-05-07T08:08:06"/>
    <x v="1"/>
    <x v="0"/>
    <s v="Sales Department"/>
    <x v="4"/>
    <n v="49625"/>
    <n v="49625"/>
    <s v="40001-60000"/>
    <m/>
    <m/>
    <m/>
    <m/>
    <m/>
    <n v="25473.25"/>
    <n v="74461.25"/>
    <n v="48988"/>
    <n v="-48008.75"/>
    <n v="147943.25"/>
    <n v="49625"/>
  </r>
  <r>
    <n v="794226"/>
    <d v="2014-05-07T16:01:13"/>
    <x v="1"/>
    <x v="0"/>
    <s v="Service Department"/>
    <x v="4"/>
    <n v="16090"/>
    <n v="16090"/>
    <s v="0-20,000"/>
    <m/>
    <m/>
    <m/>
    <m/>
    <m/>
    <n v="25467"/>
    <n v="74463"/>
    <n v="48996"/>
    <n v="-48027"/>
    <n v="147957"/>
    <n v="16090"/>
  </r>
  <r>
    <n v="496573"/>
    <d v="2014-05-07T16:01:42"/>
    <x v="1"/>
    <x v="0"/>
    <s v="Service Department"/>
    <x v="4"/>
    <n v="83364"/>
    <n v="83364"/>
    <s v="60001-100000"/>
    <m/>
    <m/>
    <m/>
    <m/>
    <m/>
    <n v="25485.75"/>
    <n v="74468.5"/>
    <n v="48982.75"/>
    <n v="-47988.375"/>
    <n v="147942.625"/>
    <n v="83364"/>
  </r>
  <r>
    <n v="437695"/>
    <d v="2014-05-13T15:22:01"/>
    <x v="1"/>
    <x v="0"/>
    <s v="Service Department"/>
    <x v="4"/>
    <n v="77517"/>
    <n v="77517"/>
    <s v="60001-100000"/>
    <m/>
    <m/>
    <m/>
    <m/>
    <m/>
    <n v="25479.5"/>
    <n v="74459.5"/>
    <n v="48980"/>
    <n v="-47990.5"/>
    <n v="147929.5"/>
    <n v="77517"/>
  </r>
  <r>
    <n v="983577"/>
    <d v="2014-05-08T07:13:23"/>
    <x v="1"/>
    <x v="0"/>
    <s v="Service Department"/>
    <x v="6"/>
    <n v="84746"/>
    <n v="84746"/>
    <s v="60001-100000"/>
    <m/>
    <m/>
    <m/>
    <m/>
    <m/>
    <n v="25473.25"/>
    <n v="74447"/>
    <n v="48973.75"/>
    <n v="-47987.375"/>
    <n v="147907.625"/>
    <n v="84746"/>
  </r>
  <r>
    <n v="720850"/>
    <d v="2014-05-08T22:10:32"/>
    <x v="1"/>
    <x v="0"/>
    <s v="Sales Department"/>
    <x v="9"/>
    <n v="80600"/>
    <n v="80600"/>
    <s v="60001-100000"/>
    <m/>
    <m/>
    <m/>
    <m/>
    <m/>
    <n v="25467"/>
    <n v="74420"/>
    <n v="48953"/>
    <n v="-47962.5"/>
    <n v="147849.5"/>
    <n v="80600"/>
  </r>
  <r>
    <n v="453498"/>
    <d v="2014-05-08T03:12:26"/>
    <x v="0"/>
    <x v="0"/>
    <s v="Sales Department"/>
    <x v="2"/>
    <n v="62937"/>
    <n v="62937"/>
    <s v="60001-100000"/>
    <m/>
    <m/>
    <m/>
    <m/>
    <m/>
    <n v="25463.75"/>
    <n v="74415.5"/>
    <n v="48951.75"/>
    <n v="-47963.875"/>
    <n v="147843.125"/>
    <n v="62937"/>
  </r>
  <r>
    <n v="550914"/>
    <d v="2014-05-08T03:15:14"/>
    <x v="1"/>
    <x v="1"/>
    <s v="Sales Department"/>
    <x v="2"/>
    <n v="18921"/>
    <n v="18921"/>
    <s v="0-20,000"/>
    <m/>
    <m/>
    <m/>
    <m/>
    <m/>
    <n v="25460.5"/>
    <n v="74417"/>
    <n v="48956.5"/>
    <n v="-47974.25"/>
    <n v="147851.75"/>
    <n v="18921"/>
  </r>
  <r>
    <n v="37906"/>
    <d v="2014-05-08T03:16:01"/>
    <x v="0"/>
    <x v="1"/>
    <s v="Sales Department"/>
    <x v="2"/>
    <n v="95603"/>
    <n v="95603"/>
    <s v="60001-100000"/>
    <m/>
    <m/>
    <m/>
    <m/>
    <m/>
    <n v="25473.25"/>
    <n v="74418.5"/>
    <n v="48945.25"/>
    <n v="-47944.625"/>
    <n v="147836.375"/>
    <n v="95603"/>
  </r>
  <r>
    <n v="692080"/>
    <d v="2014-05-08T03:16:17"/>
    <x v="0"/>
    <x v="0"/>
    <s v="Sales Department"/>
    <x v="2"/>
    <n v="79230"/>
    <n v="79230"/>
    <s v="60001-100000"/>
    <m/>
    <m/>
    <m/>
    <m/>
    <m/>
    <n v="25467"/>
    <n v="74414"/>
    <n v="48947"/>
    <n v="-47953.5"/>
    <n v="147834.5"/>
    <n v="79230"/>
  </r>
  <r>
    <n v="735087"/>
    <d v="2014-05-08T03:16:46"/>
    <x v="1"/>
    <x v="0"/>
    <s v="Sales Department"/>
    <x v="2"/>
    <n v="56650"/>
    <n v="56650"/>
    <s v="40001-60000"/>
    <m/>
    <m/>
    <m/>
    <m/>
    <m/>
    <n v="25463.75"/>
    <n v="74396.75"/>
    <n v="48933"/>
    <n v="-47935.75"/>
    <n v="147796.25"/>
    <n v="56650"/>
  </r>
  <r>
    <n v="855558"/>
    <d v="2014-05-08T11:52:07"/>
    <x v="1"/>
    <x v="1"/>
    <s v="Production Department"/>
    <x v="1"/>
    <n v="75158"/>
    <n v="75158"/>
    <s v="60001-100000"/>
    <m/>
    <m/>
    <m/>
    <m/>
    <m/>
    <n v="25460.5"/>
    <n v="74402.5"/>
    <n v="48942"/>
    <n v="-47952.5"/>
    <n v="147815.5"/>
    <n v="75158"/>
  </r>
  <r>
    <n v="480514"/>
    <d v="2014-05-08T19:13:11"/>
    <x v="1"/>
    <x v="1"/>
    <s v="Operations Department"/>
    <x v="8"/>
    <n v="50125"/>
    <n v="50125"/>
    <s v="40001-60000"/>
    <m/>
    <m/>
    <m/>
    <m/>
    <m/>
    <n v="25457.25"/>
    <n v="74389.25"/>
    <n v="48932"/>
    <n v="-47940.75"/>
    <n v="147787.25"/>
    <n v="50125"/>
  </r>
  <r>
    <n v="111017"/>
    <d v="2014-05-08T19:17:36"/>
    <x v="1"/>
    <x v="1"/>
    <s v="Operations Department"/>
    <x v="8"/>
    <n v="11072"/>
    <n v="11072"/>
    <s v="0-20,000"/>
    <m/>
    <m/>
    <m/>
    <m/>
    <m/>
    <n v="25454"/>
    <n v="74391"/>
    <n v="48937"/>
    <n v="-47951.5"/>
    <n v="147796.5"/>
    <n v="11072"/>
  </r>
  <r>
    <n v="860311"/>
    <d v="2014-05-08T07:59:58"/>
    <x v="0"/>
    <x v="0"/>
    <s v="Purchase Department"/>
    <x v="7"/>
    <n v="14781"/>
    <n v="14781"/>
    <s v="0-20,000"/>
    <m/>
    <m/>
    <m/>
    <m/>
    <m/>
    <n v="25463.75"/>
    <n v="74396.75"/>
    <n v="48933"/>
    <n v="-47935.75"/>
    <n v="147796.25"/>
    <n v="14781"/>
  </r>
  <r>
    <n v="269204"/>
    <d v="2014-05-08T07:57:49"/>
    <x v="0"/>
    <x v="2"/>
    <s v="Purchase Department"/>
    <x v="7"/>
    <n v="43093"/>
    <n v="43093"/>
    <s v="40001-60000"/>
    <m/>
    <m/>
    <m/>
    <m/>
    <m/>
    <n v="25479.5"/>
    <n v="74402.5"/>
    <n v="48923"/>
    <n v="-47905"/>
    <n v="147787"/>
    <n v="43093"/>
  </r>
  <r>
    <n v="566403"/>
    <d v="2014-05-09T15:05:12"/>
    <x v="0"/>
    <x v="1"/>
    <s v="Operations Department"/>
    <x v="1"/>
    <n v="85201"/>
    <n v="85201"/>
    <s v="60001-100000"/>
    <m/>
    <m/>
    <m/>
    <m/>
    <m/>
    <n v="25473.25"/>
    <n v="74408.25"/>
    <n v="48935"/>
    <n v="-47929.25"/>
    <n v="147810.75"/>
    <n v="85201"/>
  </r>
  <r>
    <n v="63871"/>
    <d v="2014-05-09T09:58:45"/>
    <x v="1"/>
    <x v="1"/>
    <s v="General Management"/>
    <x v="1"/>
    <n v="16236"/>
    <n v="16236"/>
    <s v="0-20,000"/>
    <m/>
    <m/>
    <m/>
    <m/>
    <m/>
    <n v="25467"/>
    <n v="74391"/>
    <n v="48924"/>
    <n v="-47919"/>
    <n v="147777"/>
    <n v="16236"/>
  </r>
  <r>
    <n v="269231"/>
    <d v="2014-05-09T12:28:30"/>
    <x v="1"/>
    <x v="1"/>
    <s v="General Management"/>
    <x v="7"/>
    <n v="67557"/>
    <n v="67557"/>
    <s v="60001-100000"/>
    <m/>
    <m/>
    <m/>
    <m/>
    <m/>
    <n v="25485.75"/>
    <n v="74396.75"/>
    <n v="48911"/>
    <n v="-47880.75"/>
    <n v="147763.25"/>
    <n v="67557"/>
  </r>
  <r>
    <n v="45301"/>
    <d v="2014-05-09T12:30:25"/>
    <x v="1"/>
    <x v="1"/>
    <s v="General Management"/>
    <x v="7"/>
    <n v="74863"/>
    <n v="74863"/>
    <s v="60001-100000"/>
    <m/>
    <m/>
    <m/>
    <m/>
    <m/>
    <n v="25479.5"/>
    <n v="74402.5"/>
    <n v="48923"/>
    <n v="-47905"/>
    <n v="147787"/>
    <n v="74863"/>
  </r>
  <r>
    <n v="455073"/>
    <d v="2014-05-09T13:53:33"/>
    <x v="0"/>
    <x v="1"/>
    <s v="Service Department"/>
    <x v="2"/>
    <n v="60370"/>
    <n v="60370"/>
    <s v="60001-100000"/>
    <m/>
    <m/>
    <m/>
    <m/>
    <m/>
    <n v="25473.25"/>
    <n v="74389.25"/>
    <n v="48916"/>
    <n v="-47900.75"/>
    <n v="147763.25"/>
    <n v="60370"/>
  </r>
  <r>
    <n v="499649"/>
    <d v="2014-05-09T17:27:55"/>
    <x v="1"/>
    <x v="1"/>
    <s v="Operations Department"/>
    <x v="2"/>
    <n v="33331"/>
    <n v="33331"/>
    <s v="20001-40000"/>
    <m/>
    <m/>
    <m/>
    <m/>
    <m/>
    <n v="25467"/>
    <n v="74391"/>
    <n v="48924"/>
    <n v="-47919"/>
    <n v="147777"/>
    <n v="33331"/>
  </r>
  <r>
    <n v="611809"/>
    <d v="2014-05-09T17:31:34"/>
    <x v="0"/>
    <x v="1"/>
    <s v="Operations Department"/>
    <x v="2"/>
    <n v="28473"/>
    <n v="28473"/>
    <s v="20001-40000"/>
    <m/>
    <m/>
    <m/>
    <m/>
    <m/>
    <n v="25463.75"/>
    <n v="74396.75"/>
    <n v="48933"/>
    <n v="-47935.75"/>
    <n v="147796.25"/>
    <n v="28473"/>
  </r>
  <r>
    <n v="475118"/>
    <d v="2014-05-09T14:10:50"/>
    <x v="1"/>
    <x v="1"/>
    <s v="Operations Department"/>
    <x v="2"/>
    <n v="6911"/>
    <n v="6911"/>
    <s v="0-20,000"/>
    <m/>
    <m/>
    <m/>
    <m/>
    <m/>
    <n v="25460.5"/>
    <n v="74402.5"/>
    <n v="48942"/>
    <n v="-47952.5"/>
    <n v="147815.5"/>
    <n v="6911"/>
  </r>
  <r>
    <n v="556899"/>
    <d v="2014-05-09T14:11:55"/>
    <x v="1"/>
    <x v="1"/>
    <s v="Operations Department"/>
    <x v="2"/>
    <n v="9397"/>
    <n v="9397"/>
    <s v="0-20,000"/>
    <m/>
    <m/>
    <m/>
    <m/>
    <m/>
    <n v="25473.25"/>
    <n v="74408.25"/>
    <n v="48935"/>
    <n v="-47929.25"/>
    <n v="147810.75"/>
    <n v="9397"/>
  </r>
  <r>
    <n v="879830"/>
    <d v="2014-05-10T20:03:37"/>
    <x v="1"/>
    <x v="0"/>
    <s v="Sales Department"/>
    <x v="2"/>
    <n v="25582"/>
    <n v="25582"/>
    <s v="20001-40000"/>
    <m/>
    <m/>
    <m/>
    <m/>
    <m/>
    <n v="25492"/>
    <n v="74414"/>
    <n v="48922"/>
    <n v="-47891"/>
    <n v="147797"/>
    <n v="25582"/>
  </r>
  <r>
    <n v="773816"/>
    <d v="2014-05-10T20:09:58"/>
    <x v="1"/>
    <x v="1"/>
    <s v="Sales Department"/>
    <x v="2"/>
    <n v="31548"/>
    <n v="31548"/>
    <s v="20001-40000"/>
    <m/>
    <m/>
    <m/>
    <m/>
    <m/>
    <n v="25485.75"/>
    <n v="74415.5"/>
    <n v="48929.75"/>
    <n v="-47908.875"/>
    <n v="147810.125"/>
    <n v="31548"/>
  </r>
  <r>
    <n v="316208"/>
    <d v="2014-05-10T17:30:13"/>
    <x v="1"/>
    <x v="0"/>
    <s v="Service Department"/>
    <x v="7"/>
    <n v="19218"/>
    <n v="19218"/>
    <s v="0-20,000"/>
    <m/>
    <m/>
    <m/>
    <m/>
    <m/>
    <n v="25479.5"/>
    <n v="74417"/>
    <n v="48937.5"/>
    <n v="-47926.75"/>
    <n v="147823.25"/>
    <n v="19218"/>
  </r>
  <r>
    <n v="244695"/>
    <d v="2014-05-10T03:16:36"/>
    <x v="1"/>
    <x v="0"/>
    <s v="Service Department"/>
    <x v="2"/>
    <n v="20095"/>
    <n v="20095"/>
    <s v="20001-40000"/>
    <m/>
    <m/>
    <m/>
    <m/>
    <m/>
    <n v="25504.25"/>
    <n v="74418.5"/>
    <n v="48914.25"/>
    <n v="-47867.125"/>
    <n v="147789.875"/>
    <n v="20095"/>
  </r>
  <r>
    <n v="458216"/>
    <d v="2014-05-12T08:27:51"/>
    <x v="0"/>
    <x v="1"/>
    <s v="Operations Department"/>
    <x v="9"/>
    <n v="67976"/>
    <n v="67976"/>
    <s v="60001-100000"/>
    <m/>
    <m/>
    <m/>
    <m/>
    <m/>
    <n v="25541"/>
    <n v="74420"/>
    <n v="48879"/>
    <n v="-47777.5"/>
    <n v="147738.5"/>
    <n v="67976"/>
  </r>
  <r>
    <n v="702304"/>
    <d v="2014-05-12T08:24:49"/>
    <x v="1"/>
    <x v="2"/>
    <s v="Operations Department"/>
    <x v="9"/>
    <n v="45539"/>
    <n v="45539"/>
    <s v="40001-60000"/>
    <m/>
    <m/>
    <m/>
    <m/>
    <m/>
    <n v="25528.75"/>
    <n v="74429"/>
    <n v="48900.25"/>
    <n v="-47821.625"/>
    <n v="147779.375"/>
    <n v="45539"/>
  </r>
  <r>
    <n v="788145"/>
    <d v="2014-05-12T18:26:09"/>
    <x v="1"/>
    <x v="0"/>
    <s v="Service Department"/>
    <x v="1"/>
    <n v="80465"/>
    <n v="80465"/>
    <s v="60001-100000"/>
    <m/>
    <m/>
    <m/>
    <m/>
    <m/>
    <n v="25516.5"/>
    <n v="74438"/>
    <n v="48921.5"/>
    <n v="-47865.75"/>
    <n v="147820.25"/>
    <n v="80465"/>
  </r>
  <r>
    <n v="841217"/>
    <d v="2014-05-12T18:26:55"/>
    <x v="1"/>
    <x v="0"/>
    <s v="Service Department"/>
    <x v="1"/>
    <n v="85634"/>
    <n v="85634"/>
    <s v="60001-100000"/>
    <m/>
    <m/>
    <m/>
    <m/>
    <m/>
    <n v="25504.25"/>
    <n v="74418.5"/>
    <n v="48914.25"/>
    <n v="-47867.125"/>
    <n v="147789.875"/>
    <n v="85634"/>
  </r>
  <r>
    <n v="599654"/>
    <d v="2014-05-13T18:40:25"/>
    <x v="1"/>
    <x v="0"/>
    <s v="Marketing Department"/>
    <x v="8"/>
    <n v="97081"/>
    <n v="97081"/>
    <s v="60001-100000"/>
    <m/>
    <m/>
    <m/>
    <m/>
    <m/>
    <n v="25492"/>
    <n v="74414"/>
    <n v="48922"/>
    <n v="-47891"/>
    <n v="147797"/>
    <n v="97081"/>
  </r>
  <r>
    <n v="272804"/>
    <d v="2014-05-13T18:41:26"/>
    <x v="0"/>
    <x v="0"/>
    <s v="Marketing Department"/>
    <x v="8"/>
    <n v="28445"/>
    <n v="28445"/>
    <s v="20001-40000"/>
    <m/>
    <m/>
    <m/>
    <m/>
    <m/>
    <n v="25485.75"/>
    <n v="74396.75"/>
    <n v="48911"/>
    <n v="-47880.75"/>
    <n v="147763.25"/>
    <n v="28445"/>
  </r>
  <r>
    <n v="114169"/>
    <d v="2014-05-13T18:41:55"/>
    <x v="0"/>
    <x v="1"/>
    <s v="Marketing Department"/>
    <x v="8"/>
    <n v="42946"/>
    <n v="42946"/>
    <s v="40001-60000"/>
    <m/>
    <m/>
    <m/>
    <m/>
    <m/>
    <n v="25479.5"/>
    <n v="74402.5"/>
    <n v="48923"/>
    <n v="-47905"/>
    <n v="147787"/>
    <n v="42946"/>
  </r>
  <r>
    <n v="644226"/>
    <d v="2014-05-13T18:42:38"/>
    <x v="1"/>
    <x v="1"/>
    <s v="Marketing Department"/>
    <x v="8"/>
    <n v="73532"/>
    <n v="73532"/>
    <s v="60001-100000"/>
    <m/>
    <m/>
    <m/>
    <m/>
    <m/>
    <n v="25473.25"/>
    <n v="74408.25"/>
    <n v="48935"/>
    <n v="-47929.25"/>
    <n v="147810.75"/>
    <n v="73532"/>
  </r>
  <r>
    <n v="576340"/>
    <d v="2014-05-13T09:18:14"/>
    <x v="0"/>
    <x v="1"/>
    <s v="Operations Department"/>
    <x v="4"/>
    <n v="55469"/>
    <n v="55469"/>
    <s v="40001-60000"/>
    <m/>
    <m/>
    <m/>
    <m/>
    <m/>
    <n v="25467"/>
    <n v="74414"/>
    <n v="48947"/>
    <n v="-47953.5"/>
    <n v="147834.5"/>
    <n v="55469"/>
  </r>
  <r>
    <n v="368184"/>
    <d v="2014-05-13T09:18:42"/>
    <x v="1"/>
    <x v="1"/>
    <s v="Operations Department"/>
    <x v="4"/>
    <n v="19130"/>
    <n v="19130"/>
    <s v="0-20,000"/>
    <m/>
    <m/>
    <m/>
    <m/>
    <m/>
    <n v="25463.75"/>
    <n v="74415.5"/>
    <n v="48951.75"/>
    <n v="-47963.875"/>
    <n v="147843.125"/>
    <n v="19130"/>
  </r>
  <r>
    <n v="305032"/>
    <d v="2014-05-13T09:19:09"/>
    <x v="0"/>
    <x v="1"/>
    <s v="Operations Department"/>
    <x v="4"/>
    <n v="90807"/>
    <n v="90807"/>
    <s v="60001-100000"/>
    <m/>
    <m/>
    <m/>
    <m/>
    <m/>
    <n v="25479.5"/>
    <n v="74417"/>
    <n v="48937.5"/>
    <n v="-47926.75"/>
    <n v="147823.25"/>
    <n v="90807"/>
  </r>
  <r>
    <n v="814453"/>
    <d v="2014-05-13T09:19:44"/>
    <x v="0"/>
    <x v="2"/>
    <s v="Operations Department"/>
    <x v="4"/>
    <n v="68515"/>
    <n v="68515"/>
    <s v="60001-100000"/>
    <m/>
    <m/>
    <m/>
    <m/>
    <m/>
    <n v="25473.25"/>
    <n v="74408.25"/>
    <n v="48935"/>
    <n v="-47929.25"/>
    <n v="147810.75"/>
    <n v="68515"/>
  </r>
  <r>
    <n v="658727"/>
    <d v="2014-05-13T17:44:46"/>
    <x v="1"/>
    <x v="1"/>
    <s v="Operations Department"/>
    <x v="1"/>
    <n v="41577"/>
    <n v="41577"/>
    <s v="40001-60000"/>
    <m/>
    <m/>
    <m/>
    <m/>
    <m/>
    <n v="25467"/>
    <n v="74414"/>
    <n v="48947"/>
    <n v="-47953.5"/>
    <n v="147834.5"/>
    <n v="41577"/>
  </r>
  <r>
    <n v="244207"/>
    <d v="2014-05-13T17:46:35"/>
    <x v="1"/>
    <x v="1"/>
    <s v="Operations Department"/>
    <x v="1"/>
    <n v="9681"/>
    <n v="9681"/>
    <s v="0-20,000"/>
    <m/>
    <m/>
    <m/>
    <m/>
    <m/>
    <n v="25463.75"/>
    <n v="74415.5"/>
    <n v="48951.75"/>
    <n v="-47963.875"/>
    <n v="147843.125"/>
    <n v="9681"/>
  </r>
  <r>
    <n v="26472"/>
    <d v="2014-05-13T19:57:31"/>
    <x v="0"/>
    <x v="0"/>
    <s v="Purchase Department"/>
    <x v="9"/>
    <n v="43261"/>
    <n v="43261"/>
    <s v="40001-60000"/>
    <m/>
    <m/>
    <m/>
    <m/>
    <m/>
    <n v="25479.5"/>
    <n v="74417"/>
    <n v="48937.5"/>
    <n v="-47926.75"/>
    <n v="147823.25"/>
    <n v="43261"/>
  </r>
  <r>
    <n v="468867"/>
    <d v="2014-05-13T18:56:36"/>
    <x v="1"/>
    <x v="1"/>
    <s v="General Management"/>
    <x v="1"/>
    <n v="23446"/>
    <n v="23446"/>
    <s v="20001-40000"/>
    <m/>
    <m/>
    <m/>
    <m/>
    <m/>
    <n v="25473.25"/>
    <n v="74418.5"/>
    <n v="48945.25"/>
    <n v="-47944.625"/>
    <n v="147836.375"/>
    <n v="23446"/>
  </r>
  <r>
    <n v="495899"/>
    <d v="2014-05-13T18:56:59"/>
    <x v="1"/>
    <x v="1"/>
    <s v="General Management"/>
    <x v="1"/>
    <n v="17748"/>
    <n v="17748"/>
    <s v="0-20,000"/>
    <m/>
    <m/>
    <m/>
    <m/>
    <m/>
    <n v="25492"/>
    <n v="74420"/>
    <n v="48928"/>
    <n v="-47900"/>
    <n v="147812"/>
    <n v="17748"/>
  </r>
  <r>
    <n v="217101"/>
    <d v="2014-05-13T11:00:58"/>
    <x v="1"/>
    <x v="1"/>
    <s v="Operations Department"/>
    <x v="2"/>
    <n v="19261"/>
    <n v="19261"/>
    <s v="0-20,000"/>
    <m/>
    <m/>
    <m/>
    <m/>
    <m/>
    <n v="25528.75"/>
    <n v="74429"/>
    <n v="48900.25"/>
    <n v="-47821.625"/>
    <n v="147779.375"/>
    <n v="19261"/>
  </r>
  <r>
    <n v="521234"/>
    <d v="2014-05-13T11:03:55"/>
    <x v="0"/>
    <x v="2"/>
    <s v="Operations Department"/>
    <x v="2"/>
    <n v="44582"/>
    <n v="44582"/>
    <s v="40001-60000"/>
    <m/>
    <m/>
    <m/>
    <m/>
    <m/>
    <n v="25547"/>
    <n v="74438"/>
    <n v="48891"/>
    <n v="-47789.5"/>
    <n v="147774.5"/>
    <n v="44582"/>
  </r>
  <r>
    <n v="377976"/>
    <d v="2014-05-21T14:41:18"/>
    <x v="1"/>
    <x v="1"/>
    <s v="Operations Department"/>
    <x v="2"/>
    <n v="19035"/>
    <n v="19035"/>
    <s v="0-20,000"/>
    <m/>
    <m/>
    <m/>
    <m/>
    <m/>
    <n v="25544"/>
    <n v="74447"/>
    <n v="48903"/>
    <n v="-47810.5"/>
    <n v="147801.5"/>
    <n v="19035"/>
  </r>
  <r>
    <n v="796234"/>
    <d v="2014-05-14T13:28:50"/>
    <x v="1"/>
    <x v="0"/>
    <s v="Service Department"/>
    <x v="0"/>
    <n v="55777"/>
    <n v="55777"/>
    <s v="40001-60000"/>
    <m/>
    <m/>
    <m/>
    <m/>
    <m/>
    <n v="25553"/>
    <n v="74456"/>
    <n v="48903"/>
    <n v="-47801.5"/>
    <n v="147810.5"/>
    <n v="55777"/>
  </r>
  <r>
    <n v="736087"/>
    <d v="2014-05-14T13:30:55"/>
    <x v="1"/>
    <x v="0"/>
    <s v="Service Department"/>
    <x v="0"/>
    <n v="91475"/>
    <n v="91475"/>
    <s v="60001-100000"/>
    <m/>
    <m/>
    <m/>
    <m/>
    <m/>
    <n v="25550"/>
    <n v="74457.75"/>
    <n v="48907.75"/>
    <n v="-47811.625"/>
    <n v="147819.375"/>
    <n v="91475"/>
  </r>
  <r>
    <n v="17030"/>
    <d v="2014-05-14T13:32:23"/>
    <x v="1"/>
    <x v="1"/>
    <s v="Service Department"/>
    <x v="0"/>
    <n v="21244"/>
    <n v="21244"/>
    <s v="20001-40000"/>
    <m/>
    <m/>
    <m/>
    <m/>
    <m/>
    <n v="25547"/>
    <n v="74438"/>
    <n v="48891"/>
    <n v="-47789.5"/>
    <n v="147774.5"/>
    <n v="21244"/>
  </r>
  <r>
    <n v="677063"/>
    <d v="2014-05-14T18:07:07"/>
    <x v="1"/>
    <x v="0"/>
    <s v="Marketing Department"/>
    <x v="1"/>
    <n v="6564"/>
    <n v="6564"/>
    <s v="0-20,000"/>
    <m/>
    <m/>
    <m/>
    <m/>
    <m/>
    <n v="25560.5"/>
    <n v="74447"/>
    <n v="48886.5"/>
    <n v="-47769.25"/>
    <n v="147776.75"/>
    <n v="6564"/>
  </r>
  <r>
    <n v="656629"/>
    <d v="2014-05-14T15:03:09"/>
    <x v="1"/>
    <x v="1"/>
    <s v="Finance Department"/>
    <x v="2"/>
    <n v="79762"/>
    <n v="79762"/>
    <s v="60001-100000"/>
    <m/>
    <m/>
    <m/>
    <m/>
    <m/>
    <n v="25583"/>
    <n v="74456"/>
    <n v="48873"/>
    <n v="-47726.5"/>
    <n v="147765.5"/>
    <n v="79762"/>
  </r>
  <r>
    <n v="831439"/>
    <d v="2014-05-14T15:06:10"/>
    <x v="1"/>
    <x v="1"/>
    <s v="Finance Department"/>
    <x v="2"/>
    <n v="69765"/>
    <n v="69765"/>
    <s v="60001-100000"/>
    <m/>
    <m/>
    <m/>
    <m/>
    <m/>
    <n v="25575.5"/>
    <n v="74429"/>
    <n v="48853.5"/>
    <n v="-47704.75"/>
    <n v="147709.25"/>
    <n v="69765"/>
  </r>
  <r>
    <n v="243961"/>
    <d v="2014-05-14T15:50:17"/>
    <x v="1"/>
    <x v="0"/>
    <s v="Purchase Department"/>
    <x v="1"/>
    <n v="30809"/>
    <n v="30809"/>
    <s v="20001-40000"/>
    <m/>
    <m/>
    <m/>
    <m/>
    <m/>
    <n v="25568"/>
    <n v="74438"/>
    <n v="48870"/>
    <n v="-47737"/>
    <n v="147743"/>
    <n v="30809"/>
  </r>
  <r>
    <n v="385418"/>
    <d v="2014-05-16T11:58:59"/>
    <x v="1"/>
    <x v="2"/>
    <s v="Service Department"/>
    <x v="6"/>
    <n v="3527"/>
    <n v="3527"/>
    <s v="0-20,000"/>
    <m/>
    <m/>
    <m/>
    <m/>
    <m/>
    <n v="25560.5"/>
    <n v="74447"/>
    <n v="48886.5"/>
    <n v="-47769.25"/>
    <n v="147776.75"/>
    <n v="3527"/>
  </r>
  <r>
    <n v="956145"/>
    <d v="2014-05-15T08:27:02"/>
    <x v="1"/>
    <x v="0"/>
    <s v="Sales Department"/>
    <x v="1"/>
    <n v="78988"/>
    <n v="78988"/>
    <s v="60001-100000"/>
    <m/>
    <m/>
    <m/>
    <m/>
    <m/>
    <n v="25583"/>
    <n v="74456"/>
    <n v="48873"/>
    <n v="-47726.5"/>
    <n v="147765.5"/>
    <n v="78988"/>
  </r>
  <r>
    <n v="730676"/>
    <d v="2014-05-15T08:27:23"/>
    <x v="1"/>
    <x v="0"/>
    <s v="Sales Department"/>
    <x v="1"/>
    <n v="34674"/>
    <n v="34674"/>
    <s v="20001-40000"/>
    <m/>
    <m/>
    <m/>
    <m/>
    <m/>
    <n v="25575.5"/>
    <n v="74429"/>
    <n v="48853.5"/>
    <n v="-47704.75"/>
    <n v="147709.25"/>
    <n v="34674"/>
  </r>
  <r>
    <n v="255026"/>
    <d v="2014-05-15T08:27:50"/>
    <x v="1"/>
    <x v="0"/>
    <s v="Sales Department"/>
    <x v="1"/>
    <n v="56938"/>
    <n v="56938"/>
    <s v="40001-60000"/>
    <m/>
    <m/>
    <m/>
    <m/>
    <m/>
    <n v="25568"/>
    <n v="74438"/>
    <n v="48870"/>
    <n v="-47737"/>
    <n v="147743"/>
    <n v="56938"/>
  </r>
  <r>
    <n v="404918"/>
    <d v="2014-05-15T08:27:50"/>
    <x v="1"/>
    <x v="0"/>
    <s v="Sales Department"/>
    <x v="1"/>
    <n v="21848"/>
    <n v="21848"/>
    <s v="20001-40000"/>
    <m/>
    <m/>
    <m/>
    <m/>
    <m/>
    <n v="25560.5"/>
    <n v="74447"/>
    <n v="48886.5"/>
    <n v="-47769.25"/>
    <n v="147776.75"/>
    <n v="21848"/>
  </r>
  <r>
    <n v="809992"/>
    <d v="2014-05-15T16:17:08"/>
    <x v="1"/>
    <x v="0"/>
    <s v="Marketing Department"/>
    <x v="1"/>
    <n v="55595"/>
    <n v="55595"/>
    <s v="40001-60000"/>
    <m/>
    <m/>
    <m/>
    <m/>
    <m/>
    <n v="25583"/>
    <n v="74456"/>
    <n v="48873"/>
    <n v="-47726.5"/>
    <n v="147765.5"/>
    <n v="55595"/>
  </r>
  <r>
    <n v="361096"/>
    <d v="2014-05-15T09:56:35"/>
    <x v="1"/>
    <x v="0"/>
    <s v="Service Department"/>
    <x v="12"/>
    <n v="9390"/>
    <n v="9390"/>
    <s v="0-20,000"/>
    <m/>
    <m/>
    <m/>
    <m/>
    <m/>
    <n v="25575.5"/>
    <n v="74457.75"/>
    <n v="48882.25"/>
    <n v="-47747.875"/>
    <n v="147781.125"/>
    <n v="9390"/>
  </r>
  <r>
    <n v="691216"/>
    <d v="2014-05-15T09:56:56"/>
    <x v="1"/>
    <x v="0"/>
    <s v="Service Department"/>
    <x v="12"/>
    <n v="67066"/>
    <n v="67066"/>
    <s v="60001-100000"/>
    <m/>
    <m/>
    <m/>
    <m/>
    <m/>
    <n v="25584.5"/>
    <n v="74459.5"/>
    <n v="48875"/>
    <n v="-47728"/>
    <n v="147772"/>
    <n v="67066"/>
  </r>
  <r>
    <n v="567661"/>
    <d v="2014-05-15T09:57:25"/>
    <x v="1"/>
    <x v="0"/>
    <s v="Service Department"/>
    <x v="12"/>
    <n v="8723"/>
    <n v="8723"/>
    <s v="0-20,000"/>
    <m/>
    <m/>
    <m/>
    <m/>
    <m/>
    <n v="25583.75"/>
    <n v="74461.25"/>
    <n v="48877.5"/>
    <n v="-47732.5"/>
    <n v="147777.5"/>
    <n v="8723"/>
  </r>
  <r>
    <n v="382645"/>
    <d v="2014-05-15T09:57:46"/>
    <x v="0"/>
    <x v="0"/>
    <s v="Service Department"/>
    <x v="12"/>
    <n v="65587"/>
    <n v="65587"/>
    <s v="60001-100000"/>
    <m/>
    <m/>
    <m/>
    <m/>
    <m/>
    <n v="25586"/>
    <n v="74463"/>
    <n v="48877"/>
    <n v="-47729.5"/>
    <n v="147778.5"/>
    <n v="65587"/>
  </r>
  <r>
    <n v="767003"/>
    <d v="2014-05-15T10:01:07"/>
    <x v="0"/>
    <x v="0"/>
    <s v="Service Department"/>
    <x v="12"/>
    <n v="73396"/>
    <n v="73396"/>
    <s v="60001-100000"/>
    <m/>
    <m/>
    <m/>
    <m/>
    <m/>
    <n v="25585.25"/>
    <n v="74468.5"/>
    <n v="48883.25"/>
    <n v="-47739.625"/>
    <n v="147793.375"/>
    <n v="73396"/>
  </r>
  <r>
    <n v="412827"/>
    <d v="2014-05-15T15:57:38"/>
    <x v="1"/>
    <x v="0"/>
    <s v="Service Department"/>
    <x v="12"/>
    <n v="76789"/>
    <n v="76789"/>
    <s v="60001-100000"/>
    <m/>
    <m/>
    <m/>
    <m/>
    <m/>
    <n v="25584.5"/>
    <n v="74474"/>
    <n v="48889.5"/>
    <n v="-47749.75"/>
    <n v="147808.25"/>
    <n v="76789"/>
  </r>
  <r>
    <n v="912261"/>
    <d v="2014-05-15T13:48:40"/>
    <x v="1"/>
    <x v="0"/>
    <s v="Sales Department"/>
    <x v="7"/>
    <n v="59625"/>
    <n v="59625"/>
    <s v="40001-60000"/>
    <m/>
    <m/>
    <m/>
    <m/>
    <m/>
    <n v="25583.75"/>
    <n v="74461.25"/>
    <n v="48877.5"/>
    <n v="-47732.5"/>
    <n v="147777.5"/>
    <n v="59625"/>
  </r>
  <r>
    <n v="881891"/>
    <d v="2014-05-15T13:51:18"/>
    <x v="0"/>
    <x v="1"/>
    <s v="Sales Department"/>
    <x v="7"/>
    <n v="41895"/>
    <n v="41895"/>
    <s v="40001-60000"/>
    <m/>
    <m/>
    <m/>
    <m/>
    <m/>
    <n v="25583"/>
    <n v="74463"/>
    <n v="48880"/>
    <n v="-47737"/>
    <n v="147783"/>
    <n v="41895"/>
  </r>
  <r>
    <n v="574621"/>
    <d v="2014-05-15T11:29:17"/>
    <x v="1"/>
    <x v="1"/>
    <s v="Operations Department"/>
    <x v="4"/>
    <n v="31546"/>
    <n v="31546"/>
    <s v="20001-40000"/>
    <m/>
    <m/>
    <m/>
    <m/>
    <m/>
    <n v="25575.5"/>
    <n v="74468.5"/>
    <n v="48893"/>
    <n v="-47764"/>
    <n v="147808"/>
    <n v="31546"/>
  </r>
  <r>
    <n v="105729"/>
    <d v="2014-05-15T16:13:25"/>
    <x v="1"/>
    <x v="0"/>
    <s v="Service Department"/>
    <x v="12"/>
    <n v="80817"/>
    <n v="80817"/>
    <s v="60001-100000"/>
    <m/>
    <m/>
    <m/>
    <m/>
    <m/>
    <n v="25568"/>
    <n v="74474"/>
    <n v="48906"/>
    <n v="-47791"/>
    <n v="147833"/>
    <n v="80817"/>
  </r>
  <r>
    <n v="961551"/>
    <d v="2014-05-15T20:41:30"/>
    <x v="1"/>
    <x v="0"/>
    <s v="Operations Department"/>
    <x v="9"/>
    <n v="31050"/>
    <n v="31050"/>
    <s v="20001-40000"/>
    <m/>
    <m/>
    <m/>
    <m/>
    <m/>
    <n v="25560.5"/>
    <n v="74461.25"/>
    <n v="48900.75"/>
    <n v="-47790.625"/>
    <n v="147812.375"/>
    <n v="31050"/>
  </r>
  <r>
    <n v="824221"/>
    <d v="2014-05-16T09:55:11"/>
    <x v="0"/>
    <x v="0"/>
    <s v="Service Department"/>
    <x v="2"/>
    <n v="17815"/>
    <n v="17815"/>
    <s v="0-20,000"/>
    <m/>
    <m/>
    <m/>
    <m/>
    <m/>
    <n v="25553"/>
    <n v="74463"/>
    <n v="48910"/>
    <n v="-47812"/>
    <n v="147828"/>
    <n v="17815"/>
  </r>
  <r>
    <n v="966786"/>
    <d v="2014-05-16T09:55:45"/>
    <x v="0"/>
    <x v="1"/>
    <s v="Service Department"/>
    <x v="2"/>
    <n v="13718"/>
    <n v="13718"/>
    <s v="0-20,000"/>
    <m/>
    <m/>
    <m/>
    <m/>
    <m/>
    <n v="25575.5"/>
    <n v="74468.5"/>
    <n v="48893"/>
    <n v="-47764"/>
    <n v="147808"/>
    <n v="13718"/>
  </r>
  <r>
    <n v="19370"/>
    <d v="2014-05-16T09:57:39"/>
    <x v="1"/>
    <x v="1"/>
    <s v="Service Department"/>
    <x v="2"/>
    <n v="62082"/>
    <n v="62082"/>
    <s v="60001-100000"/>
    <m/>
    <m/>
    <m/>
    <m/>
    <m/>
    <n v="25584.5"/>
    <n v="74474"/>
    <n v="48889.5"/>
    <n v="-47749.75"/>
    <n v="147808.25"/>
    <n v="62082"/>
  </r>
  <r>
    <n v="462721"/>
    <d v="2014-05-16T16:49:41"/>
    <x v="1"/>
    <x v="0"/>
    <s v="Operations Department"/>
    <x v="2"/>
    <n v="26530"/>
    <n v="26530"/>
    <s v="20001-40000"/>
    <m/>
    <m/>
    <m/>
    <m/>
    <m/>
    <n v="25583.75"/>
    <n v="74479.5"/>
    <n v="48895.75"/>
    <n v="-47759.875"/>
    <n v="147823.125"/>
    <n v="26530"/>
  </r>
  <r>
    <n v="381072"/>
    <d v="2014-05-16T16:50:31"/>
    <x v="0"/>
    <x v="0"/>
    <s v="Operations Department"/>
    <x v="2"/>
    <n v="67685"/>
    <n v="67685"/>
    <s v="60001-100000"/>
    <m/>
    <m/>
    <m/>
    <m/>
    <m/>
    <n v="25583"/>
    <n v="74485"/>
    <n v="48902"/>
    <n v="-47770"/>
    <n v="147838"/>
    <n v="67685"/>
  </r>
  <r>
    <n v="664109"/>
    <d v="2014-05-16T16:54:04"/>
    <x v="0"/>
    <x v="0"/>
    <s v="Operations Department"/>
    <x v="2"/>
    <n v="42782"/>
    <n v="42782"/>
    <s v="40001-60000"/>
    <m/>
    <m/>
    <m/>
    <m/>
    <m/>
    <n v="25575.5"/>
    <n v="74489"/>
    <n v="48913.5"/>
    <n v="-47794.75"/>
    <n v="147859.25"/>
    <n v="42782"/>
  </r>
  <r>
    <n v="505365"/>
    <d v="2014-05-16T18:06:25"/>
    <x v="0"/>
    <x v="2"/>
    <s v="Human Resource Department"/>
    <x v="7"/>
    <n v="79702"/>
    <n v="79702"/>
    <s v="60001-100000"/>
    <m/>
    <m/>
    <m/>
    <m/>
    <m/>
    <n v="25568"/>
    <n v="74493"/>
    <n v="48925"/>
    <n v="-47819.5"/>
    <n v="147880.5"/>
    <n v="79702"/>
  </r>
  <r>
    <n v="132154"/>
    <d v="2014-05-16T18:07:54"/>
    <x v="1"/>
    <x v="2"/>
    <s v="Human Resource Department"/>
    <x v="7"/>
    <n v="82599"/>
    <n v="82599"/>
    <s v="60001-100000"/>
    <m/>
    <m/>
    <m/>
    <m/>
    <m/>
    <n v="25560.5"/>
    <n v="74479.5"/>
    <n v="48919"/>
    <n v="-47818"/>
    <n v="147858"/>
    <n v="82599"/>
  </r>
  <r>
    <n v="482656"/>
    <d v="2014-05-29T09:19:45"/>
    <x v="0"/>
    <x v="1"/>
    <s v="Production Department"/>
    <x v="4"/>
    <n v="97814"/>
    <n v="97814"/>
    <s v="60001-100000"/>
    <m/>
    <m/>
    <m/>
    <m/>
    <m/>
    <n v="25553"/>
    <n v="74463"/>
    <n v="48910"/>
    <n v="-47812"/>
    <n v="147828"/>
    <n v="97814"/>
  </r>
  <r>
    <n v="735179"/>
    <d v="2014-05-29T09:20:09"/>
    <x v="1"/>
    <x v="0"/>
    <s v="Production Department"/>
    <x v="4"/>
    <n v="25931"/>
    <n v="25931"/>
    <s v="20001-40000"/>
    <m/>
    <m/>
    <m/>
    <m/>
    <m/>
    <n v="25550"/>
    <n v="74457.75"/>
    <n v="48907.75"/>
    <n v="-47811.625"/>
    <n v="147819.375"/>
    <n v="25931"/>
  </r>
  <r>
    <n v="813519"/>
    <d v="2014-05-29T09:19:09"/>
    <x v="1"/>
    <x v="2"/>
    <s v="Production Department"/>
    <x v="4"/>
    <n v="83585"/>
    <n v="83585"/>
    <s v="60001-100000"/>
    <m/>
    <m/>
    <m/>
    <m/>
    <m/>
    <n v="25547"/>
    <n v="74459.5"/>
    <n v="48912.5"/>
    <n v="-47821.75"/>
    <n v="147828.25"/>
    <n v="83585"/>
  </r>
  <r>
    <n v="225116"/>
    <d v="2014-05-16T17:41:09"/>
    <x v="0"/>
    <x v="0"/>
    <s v="Operations Department"/>
    <x v="8"/>
    <n v="25711"/>
    <n v="25711"/>
    <s v="20001-40000"/>
    <m/>
    <m/>
    <m/>
    <m/>
    <m/>
    <n v="25544"/>
    <n v="74447"/>
    <n v="48903"/>
    <n v="-47810.5"/>
    <n v="147801.5"/>
    <n v="25711"/>
  </r>
  <r>
    <n v="830139"/>
    <d v="2014-05-19T00:05:00"/>
    <x v="1"/>
    <x v="2"/>
    <s v="Operations Department"/>
    <x v="2"/>
    <n v="2103"/>
    <n v="2103"/>
    <s v="0-20,000"/>
    <m/>
    <m/>
    <m/>
    <m/>
    <m/>
    <n v="25541"/>
    <n v="74456"/>
    <n v="48915"/>
    <n v="-47831.5"/>
    <n v="147828.5"/>
    <n v="2103"/>
  </r>
  <r>
    <n v="45162"/>
    <d v="2014-05-19T00:05:18"/>
    <x v="0"/>
    <x v="2"/>
    <s v="Operations Department"/>
    <x v="2"/>
    <n v="1212"/>
    <n v="1212"/>
    <s v="0-20,000"/>
    <m/>
    <m/>
    <m/>
    <m/>
    <m/>
    <n v="25550"/>
    <n v="74457.75"/>
    <n v="48907.75"/>
    <n v="-47811.625"/>
    <n v="147819.375"/>
    <n v="1212"/>
  </r>
  <r>
    <n v="883717"/>
    <d v="2014-05-18T16:21:39"/>
    <x v="1"/>
    <x v="0"/>
    <s v="Operations Department"/>
    <x v="2"/>
    <n v="3947"/>
    <n v="3947"/>
    <s v="0-20,000"/>
    <m/>
    <m/>
    <m/>
    <m/>
    <m/>
    <n v="25568"/>
    <n v="74459.5"/>
    <n v="48891.5"/>
    <n v="-47769.25"/>
    <n v="147796.75"/>
    <n v="3947"/>
  </r>
  <r>
    <n v="583818"/>
    <d v="2014-05-18T17:49:55"/>
    <x v="1"/>
    <x v="0"/>
    <s v="Service Department"/>
    <x v="4"/>
    <n v="95633"/>
    <n v="95633"/>
    <s v="60001-100000"/>
    <m/>
    <m/>
    <m/>
    <m/>
    <m/>
    <n v="25583.75"/>
    <n v="74461.25"/>
    <n v="48877.5"/>
    <n v="-47732.5"/>
    <n v="147777.5"/>
    <n v="95633"/>
  </r>
  <r>
    <n v="192500"/>
    <d v="2014-05-18T17:53:19"/>
    <x v="1"/>
    <x v="0"/>
    <s v="Operations Department"/>
    <x v="9"/>
    <n v="78192"/>
    <n v="78192"/>
    <s v="60001-100000"/>
    <m/>
    <m/>
    <m/>
    <m/>
    <m/>
    <n v="25583"/>
    <n v="74456"/>
    <n v="48873"/>
    <n v="-47726.5"/>
    <n v="147765.5"/>
    <n v="78192"/>
  </r>
  <r>
    <n v="641336"/>
    <d v="2014-05-18T17:53:59"/>
    <x v="0"/>
    <x v="1"/>
    <s v="Operations Department"/>
    <x v="9"/>
    <n v="22267"/>
    <n v="22267"/>
    <s v="20001-40000"/>
    <m/>
    <m/>
    <m/>
    <m/>
    <m/>
    <n v="25575.5"/>
    <n v="74429"/>
    <n v="48853.5"/>
    <n v="-47704.75"/>
    <n v="147709.25"/>
    <n v="22267"/>
  </r>
  <r>
    <n v="466709"/>
    <d v="2014-05-19T13:22:10"/>
    <x v="0"/>
    <x v="1"/>
    <s v="Production Department"/>
    <x v="4"/>
    <n v="49631"/>
    <n v="49631"/>
    <s v="40001-60000"/>
    <m/>
    <m/>
    <m/>
    <m/>
    <m/>
    <n v="25584.5"/>
    <n v="74438"/>
    <n v="48853.5"/>
    <n v="-47695.75"/>
    <n v="147718.25"/>
    <n v="49631"/>
  </r>
  <r>
    <n v="318812"/>
    <d v="2014-05-19T12:58:34"/>
    <x v="0"/>
    <x v="1"/>
    <s v="Sales Department"/>
    <x v="1"/>
    <n v="84858"/>
    <n v="84858"/>
    <s v="60001-100000"/>
    <m/>
    <m/>
    <m/>
    <m/>
    <m/>
    <n v="25583.75"/>
    <n v="74447"/>
    <n v="48863.25"/>
    <n v="-47711.125"/>
    <n v="147741.875"/>
    <n v="84858"/>
  </r>
  <r>
    <n v="303466"/>
    <d v="2014-05-19T13:17:24"/>
    <x v="1"/>
    <x v="0"/>
    <s v="Production Department"/>
    <x v="12"/>
    <n v="81257"/>
    <n v="81257"/>
    <s v="60001-100000"/>
    <m/>
    <m/>
    <m/>
    <m/>
    <m/>
    <n v="25583"/>
    <n v="74420"/>
    <n v="48837"/>
    <n v="-47672.5"/>
    <n v="147675.5"/>
    <n v="81257"/>
  </r>
  <r>
    <n v="549934"/>
    <d v="2014-05-19T13:18:27"/>
    <x v="1"/>
    <x v="0"/>
    <s v="Production Department"/>
    <x v="12"/>
    <n v="59735"/>
    <n v="59735"/>
    <s v="40001-60000"/>
    <m/>
    <m/>
    <m/>
    <m/>
    <m/>
    <n v="25575.5"/>
    <n v="74415.5"/>
    <n v="48840"/>
    <n v="-47684.5"/>
    <n v="147675.5"/>
    <n v="59735"/>
  </r>
  <r>
    <n v="40385"/>
    <d v="2014-05-19T14:28:13"/>
    <x v="0"/>
    <x v="0"/>
    <s v="Operations Department"/>
    <x v="2"/>
    <n v="1986"/>
    <n v="1986"/>
    <s v="0-20,000"/>
    <m/>
    <m/>
    <m/>
    <m/>
    <m/>
    <n v="25568"/>
    <n v="74417"/>
    <n v="48849"/>
    <n v="-47705.5"/>
    <n v="147690.5"/>
    <n v="1986"/>
  </r>
  <r>
    <n v="730191"/>
    <d v="2014-05-19T15:25:54"/>
    <x v="1"/>
    <x v="1"/>
    <s v="General Management"/>
    <x v="7"/>
    <n v="13753"/>
    <n v="13753"/>
    <s v="0-20,000"/>
    <m/>
    <m/>
    <m/>
    <m/>
    <m/>
    <n v="25583.75"/>
    <n v="74418.5"/>
    <n v="48834.75"/>
    <n v="-47668.375"/>
    <n v="147670.625"/>
    <n v="13753"/>
  </r>
  <r>
    <n v="151361"/>
    <d v="2014-05-20T18:56:37"/>
    <x v="1"/>
    <x v="1"/>
    <s v="Service Department"/>
    <x v="0"/>
    <n v="87397"/>
    <n v="87397"/>
    <s v="60001-100000"/>
    <m/>
    <m/>
    <m/>
    <m/>
    <m/>
    <n v="25586"/>
    <n v="74420"/>
    <n v="48834"/>
    <n v="-47665"/>
    <n v="147671"/>
    <n v="87397"/>
  </r>
  <r>
    <n v="299540"/>
    <d v="2014-05-20T17:03:09"/>
    <x v="1"/>
    <x v="1"/>
    <s v="General Management"/>
    <x v="12"/>
    <n v="98404"/>
    <n v="98404"/>
    <s v="60001-100000"/>
    <m/>
    <m/>
    <m/>
    <m/>
    <m/>
    <n v="25585.25"/>
    <n v="74415.5"/>
    <n v="48830.25"/>
    <n v="-47660.125"/>
    <n v="147660.875"/>
    <n v="98404"/>
  </r>
  <r>
    <n v="66952"/>
    <d v="2014-05-20T17:04:49"/>
    <x v="1"/>
    <x v="0"/>
    <s v="General Management"/>
    <x v="12"/>
    <n v="58443"/>
    <n v="58443"/>
    <s v="40001-60000"/>
    <m/>
    <m/>
    <m/>
    <m/>
    <m/>
    <n v="25584.5"/>
    <n v="74402.5"/>
    <n v="48818"/>
    <n v="-47642.5"/>
    <n v="147629.5"/>
    <n v="58443"/>
  </r>
  <r>
    <n v="372707"/>
    <d v="2014-05-20T17:05:24"/>
    <x v="1"/>
    <x v="1"/>
    <s v="General Management"/>
    <x v="12"/>
    <n v="92123"/>
    <n v="92123"/>
    <s v="60001-100000"/>
    <m/>
    <m/>
    <m/>
    <m/>
    <m/>
    <n v="25583.75"/>
    <n v="74408.25"/>
    <n v="48824.5"/>
    <n v="-47653"/>
    <n v="147645"/>
    <n v="92123"/>
  </r>
  <r>
    <n v="703540"/>
    <d v="2014-05-20T17:06:56"/>
    <x v="0"/>
    <x v="1"/>
    <s v="General Management"/>
    <x v="12"/>
    <n v="77027"/>
    <n v="77027"/>
    <s v="60001-100000"/>
    <m/>
    <m/>
    <m/>
    <m/>
    <m/>
    <n v="25583"/>
    <n v="74391"/>
    <n v="48808"/>
    <n v="-47629"/>
    <n v="147603"/>
    <n v="77027"/>
  </r>
  <r>
    <n v="838911"/>
    <d v="2014-05-20T17:03:11"/>
    <x v="0"/>
    <x v="0"/>
    <s v="General Management"/>
    <x v="12"/>
    <n v="98822"/>
    <n v="98822"/>
    <s v="60001-100000"/>
    <m/>
    <m/>
    <m/>
    <m/>
    <m/>
    <n v="25575.5"/>
    <n v="74385.75"/>
    <n v="48810.25"/>
    <n v="-47639.875"/>
    <n v="147601.125"/>
    <n v="98822"/>
  </r>
  <r>
    <n v="51314"/>
    <d v="2014-05-20T17:05:10"/>
    <x v="0"/>
    <x v="1"/>
    <s v="General Management"/>
    <x v="12"/>
    <n v="18661"/>
    <n v="18661"/>
    <s v="0-20,000"/>
    <m/>
    <m/>
    <m/>
    <m/>
    <m/>
    <n v="25568"/>
    <n v="74377"/>
    <n v="48809"/>
    <n v="-47645.5"/>
    <n v="147590.5"/>
    <n v="18661"/>
  </r>
  <r>
    <n v="716333"/>
    <d v="2014-05-20T17:03:11"/>
    <x v="0"/>
    <x v="2"/>
    <s v="General Management"/>
    <x v="12"/>
    <n v="71461"/>
    <n v="71461"/>
    <s v="60001-100000"/>
    <m/>
    <m/>
    <m/>
    <m/>
    <m/>
    <n v="25583.75"/>
    <n v="74380.5"/>
    <n v="48796.75"/>
    <n v="-47611.375"/>
    <n v="147575.625"/>
    <n v="71461"/>
  </r>
  <r>
    <n v="350612"/>
    <d v="2014-05-20T19:45:11"/>
    <x v="0"/>
    <x v="0"/>
    <s v="Service Department"/>
    <x v="6"/>
    <n v="56549"/>
    <n v="56549"/>
    <s v="40001-60000"/>
    <m/>
    <m/>
    <m/>
    <m/>
    <m/>
    <n v="25583"/>
    <n v="74384"/>
    <n v="48801"/>
    <n v="-47618.5"/>
    <n v="147585.5"/>
    <n v="56549"/>
  </r>
  <r>
    <n v="101674"/>
    <d v="2014-05-20T09:49:11"/>
    <x v="1"/>
    <x v="0"/>
    <s v="Production Department"/>
    <x v="1"/>
    <n v="78365"/>
    <n v="78365"/>
    <s v="60001-100000"/>
    <m/>
    <m/>
    <m/>
    <m/>
    <m/>
    <n v="25575.5"/>
    <n v="74385.75"/>
    <n v="48810.25"/>
    <n v="-47639.875"/>
    <n v="147601.125"/>
    <n v="78365"/>
  </r>
  <r>
    <n v="542532"/>
    <d v="2014-05-20T09:51:20"/>
    <x v="1"/>
    <x v="1"/>
    <s v="Production Department"/>
    <x v="1"/>
    <n v="43729"/>
    <n v="43729"/>
    <s v="40001-60000"/>
    <m/>
    <m/>
    <m/>
    <m/>
    <m/>
    <n v="25568"/>
    <n v="74377"/>
    <n v="48809"/>
    <n v="-47645.5"/>
    <n v="147590.5"/>
    <n v="43729"/>
  </r>
  <r>
    <n v="626271"/>
    <d v="2014-05-20T09:49:40"/>
    <x v="1"/>
    <x v="2"/>
    <s v="Production Department"/>
    <x v="1"/>
    <n v="84745"/>
    <n v="84745"/>
    <s v="60001-100000"/>
    <m/>
    <m/>
    <m/>
    <m/>
    <m/>
    <n v="25560.5"/>
    <n v="74380.5"/>
    <n v="48820"/>
    <n v="-47669.5"/>
    <n v="147610.5"/>
    <n v="84745"/>
  </r>
  <r>
    <n v="272182"/>
    <d v="2014-05-20T12:28:42"/>
    <x v="0"/>
    <x v="1"/>
    <s v="Service Department"/>
    <x v="9"/>
    <n v="56534"/>
    <n v="56534"/>
    <s v="40001-60000"/>
    <m/>
    <m/>
    <m/>
    <m/>
    <m/>
    <n v="25553"/>
    <n v="74370"/>
    <n v="48817"/>
    <n v="-47672.5"/>
    <n v="147595.5"/>
    <n v="56534"/>
  </r>
  <r>
    <n v="942393"/>
    <d v="2014-05-20T16:02:33"/>
    <x v="1"/>
    <x v="0"/>
    <s v="Purchase Department"/>
    <x v="2"/>
    <n v="71981"/>
    <n v="71981"/>
    <s v="60001-100000"/>
    <m/>
    <m/>
    <m/>
    <m/>
    <m/>
    <n v="25550"/>
    <n v="74373.5"/>
    <n v="48823.5"/>
    <n v="-47685.25"/>
    <n v="147608.75"/>
    <n v="71981"/>
  </r>
  <r>
    <n v="118533"/>
    <d v="2014-05-20T16:05:51"/>
    <x v="0"/>
    <x v="0"/>
    <s v="Purchase Department"/>
    <x v="2"/>
    <n v="68969"/>
    <n v="68969"/>
    <s v="60001-100000"/>
    <m/>
    <m/>
    <m/>
    <m/>
    <m/>
    <n v="25547"/>
    <n v="74377"/>
    <n v="48830"/>
    <n v="-47698"/>
    <n v="147622"/>
    <n v="68969"/>
  </r>
  <r>
    <n v="646468"/>
    <d v="2014-05-21T08:56:45"/>
    <x v="1"/>
    <x v="0"/>
    <s v="Service Department"/>
    <x v="2"/>
    <n v="47396"/>
    <n v="47396"/>
    <s v="40001-60000"/>
    <m/>
    <m/>
    <m/>
    <m/>
    <m/>
    <n v="25544"/>
    <n v="74380.5"/>
    <n v="48836.5"/>
    <n v="-47710.75"/>
    <n v="147635.25"/>
    <n v="47396"/>
  </r>
  <r>
    <n v="29796"/>
    <d v="2014-05-21T08:57:03"/>
    <x v="1"/>
    <x v="0"/>
    <s v="Service Department"/>
    <x v="2"/>
    <n v="31993"/>
    <n v="31993"/>
    <s v="20001-40000"/>
    <m/>
    <m/>
    <m/>
    <m/>
    <m/>
    <n v="25541"/>
    <n v="74384"/>
    <n v="48843"/>
    <n v="-47723.5"/>
    <n v="147648.5"/>
    <n v="31993"/>
  </r>
  <r>
    <n v="484007"/>
    <d v="2014-05-21T08:59:25"/>
    <x v="1"/>
    <x v="0"/>
    <s v="Service Department"/>
    <x v="2"/>
    <n v="38842"/>
    <n v="38842"/>
    <s v="20001-40000"/>
    <m/>
    <m/>
    <m/>
    <m/>
    <m/>
    <n v="25528.75"/>
    <n v="74385.75"/>
    <n v="48857"/>
    <n v="-47756.75"/>
    <n v="147671.25"/>
    <n v="38842"/>
  </r>
  <r>
    <n v="485806"/>
    <d v="2014-05-21T08:58:30"/>
    <x v="1"/>
    <x v="1"/>
    <s v="Service Department"/>
    <x v="2"/>
    <n v="98316"/>
    <n v="98316"/>
    <s v="60001-100000"/>
    <m/>
    <m/>
    <m/>
    <m/>
    <m/>
    <n v="25516.5"/>
    <n v="74387.5"/>
    <n v="48871"/>
    <n v="-47790"/>
    <n v="147694"/>
    <n v="98316"/>
  </r>
  <r>
    <n v="34378"/>
    <d v="2014-05-21T14:21:33"/>
    <x v="1"/>
    <x v="1"/>
    <s v="Service Department"/>
    <x v="4"/>
    <n v="80894"/>
    <n v="80894"/>
    <s v="60001-100000"/>
    <m/>
    <m/>
    <m/>
    <m/>
    <m/>
    <n v="25504.25"/>
    <n v="74380.5"/>
    <n v="48876.25"/>
    <n v="-47810.125"/>
    <n v="147694.875"/>
    <n v="80894"/>
  </r>
  <r>
    <n v="745574"/>
    <d v="2014-05-21T14:21:59"/>
    <x v="1"/>
    <x v="0"/>
    <s v="Service Department"/>
    <x v="4"/>
    <n v="84147"/>
    <n v="84147"/>
    <s v="60001-100000"/>
    <m/>
    <m/>
    <m/>
    <m/>
    <m/>
    <n v="25492"/>
    <n v="74370"/>
    <n v="48878"/>
    <n v="-47825"/>
    <n v="147687"/>
    <n v="84147"/>
  </r>
  <r>
    <n v="508134"/>
    <d v="2014-05-21T14:24:35"/>
    <x v="1"/>
    <x v="0"/>
    <s v="Service Department"/>
    <x v="4"/>
    <n v="65393"/>
    <n v="65393"/>
    <s v="60001-100000"/>
    <m/>
    <m/>
    <m/>
    <m/>
    <m/>
    <n v="25485.75"/>
    <n v="74356.5"/>
    <n v="48870.75"/>
    <n v="-47820.375"/>
    <n v="147662.625"/>
    <n v="65393"/>
  </r>
  <r>
    <n v="826902"/>
    <d v="2014-05-21T12:35:53"/>
    <x v="1"/>
    <x v="1"/>
    <s v="Finance Department"/>
    <x v="12"/>
    <n v="23823"/>
    <n v="23823"/>
    <s v="20001-40000"/>
    <m/>
    <m/>
    <m/>
    <m/>
    <m/>
    <n v="25479.5"/>
    <n v="74361"/>
    <n v="48881.5"/>
    <n v="-47842.75"/>
    <n v="147683.25"/>
    <n v="23823"/>
  </r>
  <r>
    <n v="25028"/>
    <d v="2014-05-21T18:45:15"/>
    <x v="1"/>
    <x v="0"/>
    <s v="Service Department"/>
    <x v="1"/>
    <n v="35787"/>
    <n v="35787"/>
    <s v="20001-40000"/>
    <m/>
    <m/>
    <m/>
    <m/>
    <m/>
    <n v="25504.25"/>
    <n v="74365.5"/>
    <n v="48861.25"/>
    <n v="-47787.625"/>
    <n v="147657.375"/>
    <n v="35787"/>
  </r>
  <r>
    <n v="891404"/>
    <d v="2014-05-21T18:03:16"/>
    <x v="1"/>
    <x v="0"/>
    <s v="Service Department"/>
    <x v="2"/>
    <n v="51426"/>
    <n v="51426"/>
    <s v="40001-60000"/>
    <m/>
    <m/>
    <m/>
    <m/>
    <m/>
    <n v="25492"/>
    <n v="74370"/>
    <n v="48878"/>
    <n v="-47825"/>
    <n v="147687"/>
    <n v="51426"/>
  </r>
  <r>
    <n v="456232"/>
    <d v="2014-05-21T17:35:24"/>
    <x v="1"/>
    <x v="0"/>
    <s v="Service Department"/>
    <x v="2"/>
    <n v="23558"/>
    <n v="23558"/>
    <s v="20001-40000"/>
    <m/>
    <m/>
    <m/>
    <m/>
    <m/>
    <n v="25485.75"/>
    <n v="74373.5"/>
    <n v="48887.75"/>
    <n v="-47845.875"/>
    <n v="147705.125"/>
    <n v="23558"/>
  </r>
  <r>
    <n v="488788"/>
    <d v="2014-05-21T15:06:27"/>
    <x v="1"/>
    <x v="0"/>
    <s v="Sales Department"/>
    <x v="1"/>
    <n v="65543"/>
    <n v="65543"/>
    <s v="60001-100000"/>
    <m/>
    <m/>
    <m/>
    <m/>
    <m/>
    <n v="25516.5"/>
    <n v="74377"/>
    <n v="48860.5"/>
    <n v="-47774.25"/>
    <n v="147667.75"/>
    <n v="65543"/>
  </r>
  <r>
    <n v="757514"/>
    <d v="2014-05-21T04:02:02"/>
    <x v="0"/>
    <x v="1"/>
    <s v="Operations Department"/>
    <x v="1"/>
    <n v="76575"/>
    <n v="76575"/>
    <s v="60001-100000"/>
    <m/>
    <m/>
    <m/>
    <m/>
    <m/>
    <n v="25504.25"/>
    <n v="74380.5"/>
    <n v="48876.25"/>
    <n v="-47810.125"/>
    <n v="147694.875"/>
    <n v="76575"/>
  </r>
  <r>
    <n v="337880"/>
    <d v="2014-05-21T04:03:10"/>
    <x v="0"/>
    <x v="0"/>
    <s v="Operations Department"/>
    <x v="1"/>
    <n v="50520"/>
    <n v="50520"/>
    <s v="40001-60000"/>
    <m/>
    <m/>
    <m/>
    <m/>
    <m/>
    <n v="25492"/>
    <n v="74370"/>
    <n v="48878"/>
    <n v="-47825"/>
    <n v="147687"/>
    <n v="50520"/>
  </r>
  <r>
    <n v="806305"/>
    <d v="2014-05-21T12:46:38"/>
    <x v="0"/>
    <x v="0"/>
    <s v="Operations Department"/>
    <x v="4"/>
    <n v="97253"/>
    <n v="97253"/>
    <s v="60001-100000"/>
    <m/>
    <m/>
    <m/>
    <m/>
    <m/>
    <n v="25485.75"/>
    <n v="74373.5"/>
    <n v="48887.75"/>
    <n v="-47845.875"/>
    <n v="147705.125"/>
    <n v="97253"/>
  </r>
  <r>
    <n v="304630"/>
    <d v="2014-05-21T16:05:23"/>
    <x v="1"/>
    <x v="0"/>
    <s v="Service Department"/>
    <x v="0"/>
    <n v="2686"/>
    <n v="2686"/>
    <s v="0-20,000"/>
    <m/>
    <m/>
    <m/>
    <m/>
    <m/>
    <n v="25479.5"/>
    <n v="74361"/>
    <n v="48881.5"/>
    <n v="-47842.75"/>
    <n v="147683.25"/>
    <n v="2686"/>
  </r>
  <r>
    <n v="382693"/>
    <d v="2014-05-21T16:06:19"/>
    <x v="1"/>
    <x v="1"/>
    <s v="Service Department"/>
    <x v="0"/>
    <n v="87084"/>
    <n v="87084"/>
    <s v="60001-100000"/>
    <m/>
    <m/>
    <m/>
    <m/>
    <m/>
    <n v="25504.25"/>
    <n v="74365.5"/>
    <n v="48861.25"/>
    <n v="-47787.625"/>
    <n v="147657.375"/>
    <n v="87084"/>
  </r>
  <r>
    <n v="150277"/>
    <d v="2014-05-22T22:18:49"/>
    <x v="1"/>
    <x v="0"/>
    <s v="Sales Department"/>
    <x v="12"/>
    <n v="91928"/>
    <n v="91928"/>
    <s v="60001-100000"/>
    <m/>
    <m/>
    <m/>
    <m/>
    <m/>
    <n v="25492"/>
    <n v="74352"/>
    <n v="48860"/>
    <n v="-47798"/>
    <n v="147642"/>
    <n v="91928"/>
  </r>
  <r>
    <n v="827372"/>
    <d v="2014-05-22T09:09:09"/>
    <x v="1"/>
    <x v="0"/>
    <s v="Service Department"/>
    <x v="4"/>
    <n v="28224"/>
    <n v="28224"/>
    <s v="20001-40000"/>
    <m/>
    <m/>
    <m/>
    <m/>
    <m/>
    <n v="25485.75"/>
    <n v="74328"/>
    <n v="48842.25"/>
    <n v="-47777.625"/>
    <n v="147591.375"/>
    <n v="28224"/>
  </r>
  <r>
    <n v="761496"/>
    <d v="2014-05-22T11:51:08"/>
    <x v="1"/>
    <x v="1"/>
    <s v="Finance Department"/>
    <x v="2"/>
    <n v="11052"/>
    <n v="11052"/>
    <s v="0-20,000"/>
    <m/>
    <m/>
    <m/>
    <m/>
    <m/>
    <n v="25479.5"/>
    <n v="74336"/>
    <n v="48856.5"/>
    <n v="-47805.25"/>
    <n v="147620.75"/>
    <n v="11052"/>
  </r>
  <r>
    <n v="321721"/>
    <d v="2014-05-22T14:01:21"/>
    <x v="0"/>
    <x v="1"/>
    <s v="Production Department"/>
    <x v="4"/>
    <n v="86922"/>
    <n v="86922"/>
    <s v="60001-100000"/>
    <m/>
    <m/>
    <m/>
    <m/>
    <m/>
    <n v="25504.25"/>
    <n v="74344"/>
    <n v="48839.75"/>
    <n v="-47755.375"/>
    <n v="147603.625"/>
    <n v="86922"/>
  </r>
  <r>
    <n v="406013"/>
    <d v="2014-05-22T14:03:01"/>
    <x v="1"/>
    <x v="0"/>
    <s v="Production Department"/>
    <x v="4"/>
    <n v="39389"/>
    <n v="39389"/>
    <s v="20001-40000"/>
    <m/>
    <m/>
    <m/>
    <m/>
    <m/>
    <n v="25492"/>
    <n v="74320"/>
    <n v="48828"/>
    <n v="-47750"/>
    <n v="147562"/>
    <n v="39389"/>
  </r>
  <r>
    <n v="515475"/>
    <d v="2014-05-22T18:09:06"/>
    <x v="1"/>
    <x v="0"/>
    <s v="Sales Department"/>
    <x v="7"/>
    <n v="79905"/>
    <n v="79905"/>
    <s v="60001-100000"/>
    <m/>
    <m/>
    <m/>
    <m/>
    <m/>
    <n v="25485.75"/>
    <n v="74328"/>
    <n v="48842.25"/>
    <n v="-47777.625"/>
    <n v="147591.375"/>
    <n v="79905"/>
  </r>
  <r>
    <n v="29574"/>
    <d v="2014-05-22T18:10:10"/>
    <x v="1"/>
    <x v="1"/>
    <s v="Sales Department"/>
    <x v="7"/>
    <n v="45265"/>
    <n v="45265"/>
    <s v="40001-60000"/>
    <m/>
    <m/>
    <m/>
    <m/>
    <m/>
    <n v="25479.5"/>
    <n v="74318"/>
    <n v="48838.5"/>
    <n v="-47778.25"/>
    <n v="147575.75"/>
    <n v="45265"/>
  </r>
  <r>
    <n v="797115"/>
    <d v="2014-05-22T18:15:36"/>
    <x v="0"/>
    <x v="0"/>
    <s v="Sales Department"/>
    <x v="7"/>
    <n v="21768"/>
    <n v="21768"/>
    <s v="20001-40000"/>
    <m/>
    <m/>
    <m/>
    <m/>
    <m/>
    <n v="25473.25"/>
    <n v="74319"/>
    <n v="48845.75"/>
    <n v="-47795.375"/>
    <n v="147587.625"/>
    <n v="21768"/>
  </r>
  <r>
    <n v="183456"/>
    <d v="2014-05-22T23:57:40"/>
    <x v="1"/>
    <x v="0"/>
    <s v="Service Department"/>
    <x v="2"/>
    <n v="68579"/>
    <n v="68579"/>
    <s v="60001-100000"/>
    <m/>
    <m/>
    <m/>
    <m/>
    <m/>
    <n v="25492"/>
    <n v="74320"/>
    <n v="48828"/>
    <n v="-47750"/>
    <n v="147562"/>
    <n v="68579"/>
  </r>
  <r>
    <n v="812987"/>
    <d v="2014-05-22T09:12:27"/>
    <x v="0"/>
    <x v="1"/>
    <s v="Purchase Department"/>
    <x v="4"/>
    <n v="82746"/>
    <n v="82746"/>
    <s v="60001-100000"/>
    <m/>
    <m/>
    <m/>
    <m/>
    <m/>
    <n v="25485.75"/>
    <n v="74328"/>
    <n v="48842.25"/>
    <n v="-47777.625"/>
    <n v="147591.375"/>
    <n v="82746"/>
  </r>
  <r>
    <n v="463120"/>
    <d v="2014-05-22T09:14:06"/>
    <x v="0"/>
    <x v="1"/>
    <s v="Purchase Department"/>
    <x v="4"/>
    <n v="87381"/>
    <n v="87381"/>
    <s v="60001-100000"/>
    <m/>
    <m/>
    <m/>
    <m/>
    <m/>
    <n v="25479.5"/>
    <n v="74318"/>
    <n v="48838.5"/>
    <n v="-47778.25"/>
    <n v="147575.75"/>
    <n v="87381"/>
  </r>
  <r>
    <n v="461901"/>
    <d v="2014-05-30T19:43:03"/>
    <x v="0"/>
    <x v="1"/>
    <s v="Purchase Department"/>
    <x v="4"/>
    <n v="17864"/>
    <n v="17864"/>
    <s v="0-20,000"/>
    <m/>
    <m/>
    <m/>
    <m/>
    <m/>
    <n v="25473.25"/>
    <n v="74314.5"/>
    <n v="48841.25"/>
    <n v="-47788.625"/>
    <n v="147576.375"/>
    <n v="17864"/>
  </r>
  <r>
    <n v="256912"/>
    <d v="2014-05-22T16:46:42"/>
    <x v="0"/>
    <x v="0"/>
    <s v="Operations Department"/>
    <x v="7"/>
    <n v="95863"/>
    <n v="95863"/>
    <s v="60001-100000"/>
    <m/>
    <m/>
    <m/>
    <m/>
    <m/>
    <n v="25492"/>
    <n v="74316"/>
    <n v="48824"/>
    <n v="-47744"/>
    <n v="147552"/>
    <n v="95863"/>
  </r>
  <r>
    <n v="524606"/>
    <d v="2014-05-22T16:49:40"/>
    <x v="1"/>
    <x v="0"/>
    <s v="Operations Department"/>
    <x v="7"/>
    <n v="29743"/>
    <n v="29743"/>
    <s v="20001-40000"/>
    <m/>
    <m/>
    <m/>
    <m/>
    <m/>
    <n v="25485.75"/>
    <n v="74311.5"/>
    <n v="48825.75"/>
    <n v="-47752.875"/>
    <n v="147550.125"/>
    <n v="29743"/>
  </r>
  <r>
    <n v="206017"/>
    <d v="2014-05-22T10:30:11"/>
    <x v="1"/>
    <x v="0"/>
    <s v="Service Department"/>
    <x v="2"/>
    <n v="48490"/>
    <n v="48490"/>
    <s v="40001-60000"/>
    <m/>
    <m/>
    <m/>
    <m/>
    <m/>
    <n v="25479.5"/>
    <n v="74313"/>
    <n v="48833.5"/>
    <n v="-47770.75"/>
    <n v="147563.25"/>
    <n v="48490"/>
  </r>
  <r>
    <n v="855219"/>
    <d v="2014-05-23T16:24:16"/>
    <x v="1"/>
    <x v="0"/>
    <s v="Service Department"/>
    <x v="0"/>
    <n v="96918"/>
    <n v="96918"/>
    <s v="60001-100000"/>
    <m/>
    <m/>
    <m/>
    <m/>
    <m/>
    <n v="25473.25"/>
    <n v="74314.5"/>
    <n v="48841.25"/>
    <n v="-47788.625"/>
    <n v="147576.375"/>
    <n v="96918"/>
  </r>
  <r>
    <n v="556830"/>
    <d v="2014-05-23T16:25:18"/>
    <x v="0"/>
    <x v="1"/>
    <s v="Service Department"/>
    <x v="0"/>
    <n v="8812"/>
    <n v="8812"/>
    <s v="0-20,000"/>
    <m/>
    <m/>
    <m/>
    <m/>
    <m/>
    <n v="25467"/>
    <n v="74310"/>
    <n v="48843"/>
    <n v="-47797.5"/>
    <n v="147574.5"/>
    <n v="8812"/>
  </r>
  <r>
    <n v="725295"/>
    <d v="2014-05-27T16:26:26"/>
    <x v="1"/>
    <x v="0"/>
    <s v="Operations Department"/>
    <x v="12"/>
    <n v="45985"/>
    <n v="45985"/>
    <s v="40001-60000"/>
    <m/>
    <m/>
    <m/>
    <m/>
    <m/>
    <n v="25485.75"/>
    <n v="74311.5"/>
    <n v="48825.75"/>
    <n v="-47752.875"/>
    <n v="147550.125"/>
    <n v="45985"/>
  </r>
  <r>
    <n v="278581"/>
    <d v="2014-05-26T09:42:02"/>
    <x v="0"/>
    <x v="0"/>
    <s v="Operations Department"/>
    <x v="6"/>
    <n v="15137"/>
    <n v="15137"/>
    <s v="0-20,000"/>
    <m/>
    <m/>
    <m/>
    <m/>
    <m/>
    <n v="25479.5"/>
    <n v="74313"/>
    <n v="48833.5"/>
    <n v="-47770.75"/>
    <n v="147563.25"/>
    <n v="15137"/>
  </r>
  <r>
    <n v="328190"/>
    <d v="2014-05-26T14:51:58"/>
    <x v="1"/>
    <x v="0"/>
    <s v="Purchase Department"/>
    <x v="12"/>
    <n v="58037"/>
    <n v="58037"/>
    <s v="40001-60000"/>
    <m/>
    <m/>
    <m/>
    <m/>
    <m/>
    <n v="25504.25"/>
    <n v="74314.5"/>
    <n v="48810.25"/>
    <n v="-47711.125"/>
    <n v="147529.875"/>
    <n v="58037"/>
  </r>
  <r>
    <n v="634463"/>
    <d v="2014-05-26T13:24:12"/>
    <x v="1"/>
    <x v="0"/>
    <s v="Marketing Department"/>
    <x v="4"/>
    <n v="21913"/>
    <n v="21913"/>
    <s v="20001-40000"/>
    <m/>
    <m/>
    <m/>
    <m/>
    <m/>
    <n v="25492"/>
    <n v="74316"/>
    <n v="48824"/>
    <n v="-47744"/>
    <n v="147552"/>
    <n v="21913"/>
  </r>
  <r>
    <n v="721691"/>
    <d v="2014-05-26T01:43:47"/>
    <x v="1"/>
    <x v="1"/>
    <s v="Finance Department"/>
    <x v="0"/>
    <n v="48957"/>
    <n v="48957"/>
    <s v="40001-60000"/>
    <m/>
    <m/>
    <m/>
    <m/>
    <m/>
    <n v="25528.75"/>
    <n v="74317"/>
    <n v="48788.25"/>
    <n v="-47653.625"/>
    <n v="147499.375"/>
    <n v="48957"/>
  </r>
  <r>
    <n v="872878"/>
    <d v="2014-05-26T15:07:23"/>
    <x v="1"/>
    <x v="0"/>
    <s v="Production Department"/>
    <x v="7"/>
    <n v="22549"/>
    <n v="22549"/>
    <s v="20001-40000"/>
    <m/>
    <m/>
    <m/>
    <m/>
    <m/>
    <n v="25516.5"/>
    <n v="74318"/>
    <n v="48801.5"/>
    <n v="-47685.75"/>
    <n v="147520.25"/>
    <n v="22549"/>
  </r>
  <r>
    <n v="910501"/>
    <d v="2014-05-26T15:08:16"/>
    <x v="1"/>
    <x v="0"/>
    <s v="Production Department"/>
    <x v="7"/>
    <n v="13490"/>
    <n v="13490"/>
    <s v="0-20,000"/>
    <m/>
    <m/>
    <m/>
    <m/>
    <m/>
    <n v="25544"/>
    <n v="74319"/>
    <n v="48775"/>
    <n v="-47618.5"/>
    <n v="147481.5"/>
    <n v="13490"/>
  </r>
  <r>
    <n v="437082"/>
    <d v="2014-05-26T03:02:29"/>
    <x v="1"/>
    <x v="0"/>
    <s v="Operations Department"/>
    <x v="2"/>
    <n v="88483"/>
    <n v="88483"/>
    <s v="60001-100000"/>
    <m/>
    <m/>
    <m/>
    <m/>
    <m/>
    <n v="25553"/>
    <n v="74320"/>
    <n v="48767"/>
    <n v="-47597.5"/>
    <n v="147470.5"/>
    <n v="88483"/>
  </r>
  <r>
    <n v="693950"/>
    <d v="2014-05-26T13:44:02"/>
    <x v="1"/>
    <x v="0"/>
    <s v="Service Department"/>
    <x v="0"/>
    <n v="20489"/>
    <n v="20489"/>
    <s v="20001-40000"/>
    <m/>
    <m/>
    <m/>
    <m/>
    <m/>
    <n v="25550"/>
    <n v="74317"/>
    <n v="48767"/>
    <n v="-47600.5"/>
    <n v="147467.5"/>
    <n v="20489"/>
  </r>
  <r>
    <n v="213968"/>
    <d v="2014-05-26T14:43:49"/>
    <x v="1"/>
    <x v="0"/>
    <s v="Operations Department"/>
    <x v="2"/>
    <n v="33603"/>
    <n v="33603"/>
    <s v="20001-40000"/>
    <m/>
    <m/>
    <m/>
    <m/>
    <m/>
    <n v="25568"/>
    <n v="74318"/>
    <n v="48750"/>
    <n v="-47557"/>
    <n v="147443"/>
    <n v="33603"/>
  </r>
  <r>
    <n v="207860"/>
    <d v="2014-05-26T14:45:15"/>
    <x v="0"/>
    <x v="0"/>
    <s v="Operations Department"/>
    <x v="2"/>
    <n v="9864"/>
    <n v="9864"/>
    <s v="0-20,000"/>
    <m/>
    <m/>
    <m/>
    <m/>
    <m/>
    <n v="25560.5"/>
    <n v="74319"/>
    <n v="48758.5"/>
    <n v="-47577.25"/>
    <n v="147456.75"/>
    <n v="9864"/>
  </r>
  <r>
    <n v="968918"/>
    <d v="2014-05-27T09:55:48"/>
    <x v="1"/>
    <x v="0"/>
    <s v="Operations Department"/>
    <x v="9"/>
    <n v="86860"/>
    <n v="86860"/>
    <s v="60001-100000"/>
    <m/>
    <m/>
    <m/>
    <m/>
    <m/>
    <n v="25583"/>
    <n v="74320"/>
    <n v="48737"/>
    <n v="-47522.5"/>
    <n v="147425.5"/>
    <n v="86860"/>
  </r>
  <r>
    <n v="970445"/>
    <d v="2014-05-27T09:56:49"/>
    <x v="0"/>
    <x v="0"/>
    <s v="Operations Department"/>
    <x v="9"/>
    <n v="6974"/>
    <n v="6974"/>
    <s v="0-20,000"/>
    <m/>
    <m/>
    <m/>
    <m/>
    <m/>
    <n v="25575.5"/>
    <n v="74317"/>
    <n v="48741.5"/>
    <n v="-47536.75"/>
    <n v="147429.25"/>
    <n v="6974"/>
  </r>
  <r>
    <n v="200462"/>
    <d v="2014-05-27T09:57:19"/>
    <x v="0"/>
    <x v="0"/>
    <s v="Operations Department"/>
    <x v="9"/>
    <n v="42285"/>
    <n v="42285"/>
    <s v="40001-60000"/>
    <m/>
    <m/>
    <m/>
    <m/>
    <m/>
    <n v="25584.5"/>
    <n v="74318"/>
    <n v="48733.5"/>
    <n v="-47515.75"/>
    <n v="147418.25"/>
    <n v="42285"/>
  </r>
  <r>
    <n v="417540"/>
    <d v="2014-05-27T19:43:14"/>
    <x v="1"/>
    <x v="0"/>
    <s v="Marketing Department"/>
    <x v="12"/>
    <n v="2121"/>
    <n v="2121"/>
    <s v="0-20,000"/>
    <m/>
    <m/>
    <m/>
    <m/>
    <m/>
    <n v="25583.75"/>
    <n v="74319"/>
    <n v="48735.25"/>
    <n v="-47519.125"/>
    <n v="147421.875"/>
    <n v="2121"/>
  </r>
  <r>
    <n v="180642"/>
    <d v="2014-05-27T19:44:36"/>
    <x v="1"/>
    <x v="0"/>
    <s v="Marketing Department"/>
    <x v="12"/>
    <n v="69642"/>
    <n v="69642"/>
    <s v="60001-100000"/>
    <m/>
    <m/>
    <m/>
    <m/>
    <m/>
    <n v="25586"/>
    <n v="74320"/>
    <n v="48734"/>
    <n v="-47515"/>
    <n v="147421"/>
    <n v="69642"/>
  </r>
  <r>
    <n v="231975"/>
    <d v="2014-05-27T14:14:28"/>
    <x v="1"/>
    <x v="1"/>
    <s v="Operations Department"/>
    <x v="2"/>
    <n v="31465"/>
    <n v="31465"/>
    <s v="20001-40000"/>
    <m/>
    <m/>
    <m/>
    <m/>
    <m/>
    <n v="25585.25"/>
    <n v="74328"/>
    <n v="48742.75"/>
    <n v="-47528.875"/>
    <n v="147442.125"/>
    <n v="31465"/>
  </r>
  <r>
    <n v="905452"/>
    <d v="2014-05-27T14:17:55"/>
    <x v="0"/>
    <x v="1"/>
    <s v="Operations Department"/>
    <x v="2"/>
    <n v="55812"/>
    <n v="55812"/>
    <s v="40001-60000"/>
    <m/>
    <m/>
    <m/>
    <m/>
    <m/>
    <n v="25584.5"/>
    <n v="74336"/>
    <n v="48751.5"/>
    <n v="-47542.75"/>
    <n v="147463.25"/>
    <n v="55812"/>
  </r>
  <r>
    <n v="550693"/>
    <d v="2014-05-27T14:18:29"/>
    <x v="1"/>
    <x v="0"/>
    <s v="Operations Department"/>
    <x v="2"/>
    <n v="79788"/>
    <n v="79788"/>
    <s v="60001-100000"/>
    <m/>
    <m/>
    <m/>
    <m/>
    <m/>
    <n v="25583.75"/>
    <n v="74344"/>
    <n v="48760.25"/>
    <n v="-47556.625"/>
    <n v="147484.375"/>
    <n v="79788"/>
  </r>
  <r>
    <n v="495892"/>
    <d v="2014-05-27T14:15:01"/>
    <x v="0"/>
    <x v="2"/>
    <s v="Operations Department"/>
    <x v="2"/>
    <n v="39922"/>
    <n v="39922"/>
    <s v="20001-40000"/>
    <m/>
    <m/>
    <m/>
    <m/>
    <m/>
    <n v="25583"/>
    <n v="74320"/>
    <n v="48737"/>
    <n v="-47522.5"/>
    <n v="147425.5"/>
    <n v="39922"/>
  </r>
  <r>
    <n v="359390"/>
    <d v="2014-05-27T17:17:54"/>
    <x v="1"/>
    <x v="0"/>
    <s v="Operations Department"/>
    <x v="4"/>
    <n v="87516"/>
    <n v="87516"/>
    <s v="60001-100000"/>
    <m/>
    <m/>
    <m/>
    <m/>
    <m/>
    <n v="25575.5"/>
    <n v="74328"/>
    <n v="48752.5"/>
    <n v="-47553.25"/>
    <n v="147456.75"/>
    <n v="87516"/>
  </r>
  <r>
    <n v="167998"/>
    <d v="2014-05-27T17:18:16"/>
    <x v="0"/>
    <x v="1"/>
    <s v="Operations Department"/>
    <x v="4"/>
    <n v="49768"/>
    <n v="49768"/>
    <s v="40001-60000"/>
    <m/>
    <m/>
    <m/>
    <m/>
    <m/>
    <n v="25568"/>
    <n v="74318"/>
    <n v="48750"/>
    <n v="-47557"/>
    <n v="147443"/>
    <n v="49768"/>
  </r>
  <r>
    <n v="456321"/>
    <d v="2014-05-27T17:20:21"/>
    <x v="1"/>
    <x v="0"/>
    <s v="Operations Department"/>
    <x v="4"/>
    <n v="18830"/>
    <n v="18830"/>
    <s v="0-20,000"/>
    <m/>
    <m/>
    <m/>
    <m/>
    <m/>
    <n v="25560.5"/>
    <n v="74319"/>
    <n v="48758.5"/>
    <n v="-47577.25"/>
    <n v="147456.75"/>
    <n v="18830"/>
  </r>
  <r>
    <n v="481220"/>
    <d v="2014-05-27T10:58:34"/>
    <x v="1"/>
    <x v="0"/>
    <s v="Service Department"/>
    <x v="4"/>
    <n v="58968"/>
    <n v="58968"/>
    <s v="40001-60000"/>
    <m/>
    <m/>
    <m/>
    <m/>
    <m/>
    <n v="25583"/>
    <n v="74320"/>
    <n v="48737"/>
    <n v="-47522.5"/>
    <n v="147425.5"/>
    <n v="58968"/>
  </r>
  <r>
    <n v="387131"/>
    <d v="2014-05-27T10:59:07"/>
    <x v="1"/>
    <x v="0"/>
    <s v="Service Department"/>
    <x v="4"/>
    <n v="95697"/>
    <n v="95697"/>
    <s v="60001-100000"/>
    <m/>
    <m/>
    <m/>
    <m/>
    <m/>
    <n v="25575.5"/>
    <n v="74328"/>
    <n v="48752.5"/>
    <n v="-47553.25"/>
    <n v="147456.75"/>
    <n v="95697"/>
  </r>
  <r>
    <n v="723507"/>
    <d v="2014-05-27T12:26:55"/>
    <x v="1"/>
    <x v="1"/>
    <s v="General Management"/>
    <x v="1"/>
    <n v="55511"/>
    <n v="55511"/>
    <s v="40001-60000"/>
    <m/>
    <m/>
    <m/>
    <m/>
    <m/>
    <n v="25568"/>
    <n v="74318"/>
    <n v="48750"/>
    <n v="-47557"/>
    <n v="147443"/>
    <n v="55511"/>
  </r>
  <r>
    <n v="874807"/>
    <d v="2014-05-27T12:27:33"/>
    <x v="1"/>
    <x v="1"/>
    <s v="General Management"/>
    <x v="1"/>
    <n v="81603"/>
    <n v="81603"/>
    <s v="60001-100000"/>
    <m/>
    <m/>
    <m/>
    <m/>
    <m/>
    <n v="25560.5"/>
    <n v="74319"/>
    <n v="48758.5"/>
    <n v="-47577.25"/>
    <n v="147456.75"/>
    <n v="81603"/>
  </r>
  <r>
    <n v="501620"/>
    <d v="2014-05-27T12:28:11"/>
    <x v="1"/>
    <x v="1"/>
    <s v="General Management"/>
    <x v="1"/>
    <n v="58559"/>
    <n v="58559"/>
    <s v="40001-60000"/>
    <m/>
    <m/>
    <m/>
    <m/>
    <m/>
    <n v="25553"/>
    <n v="74316"/>
    <n v="48763"/>
    <n v="-47591.5"/>
    <n v="147460.5"/>
    <n v="58559"/>
  </r>
  <r>
    <n v="109266"/>
    <d v="2014-05-27T18:17:41"/>
    <x v="0"/>
    <x v="1"/>
    <s v="Finance Department"/>
    <x v="4"/>
    <n v="68952"/>
    <n v="68952"/>
    <s v="60001-100000"/>
    <m/>
    <m/>
    <m/>
    <m/>
    <m/>
    <n v="25550"/>
    <n v="74317"/>
    <n v="48767"/>
    <n v="-47600.5"/>
    <n v="147467.5"/>
    <n v="68952"/>
  </r>
  <r>
    <n v="516967"/>
    <d v="2014-05-27T18:17:32"/>
    <x v="0"/>
    <x v="2"/>
    <s v="Finance Department"/>
    <x v="4"/>
    <n v="48308"/>
    <n v="48308"/>
    <s v="40001-60000"/>
    <m/>
    <m/>
    <m/>
    <m/>
    <m/>
    <n v="25547"/>
    <n v="74318"/>
    <n v="48771"/>
    <n v="-47609.5"/>
    <n v="147474.5"/>
    <n v="48308"/>
  </r>
  <r>
    <n v="265784"/>
    <d v="2014-05-28T12:02:49"/>
    <x v="1"/>
    <x v="1"/>
    <s v="Finance Department"/>
    <x v="7"/>
    <n v="59628"/>
    <n v="59628"/>
    <s v="40001-60000"/>
    <m/>
    <m/>
    <m/>
    <m/>
    <m/>
    <n v="25544"/>
    <n v="74319"/>
    <n v="48775"/>
    <n v="-47618.5"/>
    <n v="147481.5"/>
    <n v="59628"/>
  </r>
  <r>
    <n v="216582"/>
    <d v="2014-05-28T08:19:51"/>
    <x v="0"/>
    <x v="0"/>
    <s v="Operations Department"/>
    <x v="2"/>
    <n v="36542"/>
    <n v="36542"/>
    <s v="20001-40000"/>
    <m/>
    <m/>
    <m/>
    <m/>
    <m/>
    <n v="25541"/>
    <n v="74320"/>
    <n v="48779"/>
    <n v="-47627.5"/>
    <n v="147488.5"/>
    <n v="36542"/>
  </r>
  <r>
    <n v="846310"/>
    <d v="2014-05-28T08:20:19"/>
    <x v="0"/>
    <x v="1"/>
    <s v="Operations Department"/>
    <x v="2"/>
    <n v="74691"/>
    <n v="74691"/>
    <s v="60001-100000"/>
    <m/>
    <m/>
    <m/>
    <m/>
    <m/>
    <n v="25528.75"/>
    <n v="74328"/>
    <n v="48799.25"/>
    <n v="-47670.125"/>
    <n v="147526.875"/>
    <n v="74691"/>
  </r>
  <r>
    <n v="13742"/>
    <d v="2014-05-28T01:42:08"/>
    <x v="0"/>
    <x v="0"/>
    <s v="Production Department"/>
    <x v="12"/>
    <n v="40601"/>
    <n v="40601"/>
    <s v="40001-60000"/>
    <m/>
    <m/>
    <m/>
    <m/>
    <m/>
    <n v="25516.5"/>
    <n v="74318"/>
    <n v="48801.5"/>
    <n v="-47685.75"/>
    <n v="147520.25"/>
    <n v="40601"/>
  </r>
  <r>
    <n v="773059"/>
    <d v="2014-05-28T11:23:24"/>
    <x v="1"/>
    <x v="0"/>
    <s v="Operations Department"/>
    <x v="2"/>
    <n v="25881"/>
    <n v="25881"/>
    <s v="20001-40000"/>
    <m/>
    <m/>
    <m/>
    <m/>
    <m/>
    <n v="25504.25"/>
    <n v="74319"/>
    <n v="48814.75"/>
    <n v="-47717.875"/>
    <n v="147541.125"/>
    <n v="25881"/>
  </r>
  <r>
    <n v="876247"/>
    <d v="2014-05-28T00:32:12"/>
    <x v="1"/>
    <x v="0"/>
    <s v="Operations Department"/>
    <x v="4"/>
    <n v="25873"/>
    <n v="25873"/>
    <s v="20001-40000"/>
    <m/>
    <m/>
    <m/>
    <m/>
    <m/>
    <n v="25492"/>
    <n v="74320"/>
    <n v="48828"/>
    <n v="-47750"/>
    <n v="147562"/>
    <n v="25873"/>
  </r>
  <r>
    <n v="714683"/>
    <d v="2014-05-28T00:33:11"/>
    <x v="0"/>
    <x v="0"/>
    <s v="Operations Department"/>
    <x v="4"/>
    <n v="33839"/>
    <n v="33839"/>
    <s v="20001-40000"/>
    <m/>
    <m/>
    <m/>
    <m/>
    <m/>
    <n v="25485.75"/>
    <n v="74328"/>
    <n v="48842.25"/>
    <n v="-47777.625"/>
    <n v="147591.375"/>
    <n v="33839"/>
  </r>
  <r>
    <n v="630224"/>
    <d v="2014-05-28T00:34:21"/>
    <x v="0"/>
    <x v="0"/>
    <s v="Operations Department"/>
    <x v="4"/>
    <n v="29298"/>
    <n v="29298"/>
    <s v="20001-40000"/>
    <m/>
    <m/>
    <m/>
    <m/>
    <m/>
    <n v="25479.5"/>
    <n v="74336"/>
    <n v="48856.5"/>
    <n v="-47805.25"/>
    <n v="147620.75"/>
    <n v="29298"/>
  </r>
  <r>
    <n v="370968"/>
    <d v="2014-05-28T00:35:18"/>
    <x v="0"/>
    <x v="1"/>
    <s v="Operations Department"/>
    <x v="4"/>
    <n v="16072"/>
    <n v="16072"/>
    <s v="0-20,000"/>
    <m/>
    <m/>
    <m/>
    <m/>
    <m/>
    <n v="25473.25"/>
    <n v="74344"/>
    <n v="48870.75"/>
    <n v="-47832.875"/>
    <n v="147650.125"/>
    <n v="16072"/>
  </r>
  <r>
    <n v="445539"/>
    <d v="2014-06-13T14:30:52"/>
    <x v="0"/>
    <x v="0"/>
    <s v="Operations Department"/>
    <x v="4"/>
    <n v="52199"/>
    <n v="52199"/>
    <s v="40001-60000"/>
    <m/>
    <m/>
    <m/>
    <m/>
    <m/>
    <n v="25492"/>
    <n v="74352"/>
    <n v="48860"/>
    <n v="-47798"/>
    <n v="147642"/>
    <n v="52199"/>
  </r>
  <r>
    <n v="65835"/>
    <d v="2014-06-13T14:31:14"/>
    <x v="1"/>
    <x v="1"/>
    <s v="Operations Department"/>
    <x v="4"/>
    <n v="30886"/>
    <n v="30886"/>
    <s v="20001-40000"/>
    <m/>
    <m/>
    <m/>
    <m/>
    <m/>
    <n v="25485.75"/>
    <n v="74356.5"/>
    <n v="48870.75"/>
    <n v="-47820.375"/>
    <n v="147662.625"/>
    <n v="30886"/>
  </r>
  <r>
    <n v="402829"/>
    <d v="2014-06-13T14:32:25"/>
    <x v="0"/>
    <x v="0"/>
    <s v="Operations Department"/>
    <x v="4"/>
    <n v="22524"/>
    <n v="22524"/>
    <s v="20001-40000"/>
    <m/>
    <m/>
    <m/>
    <m/>
    <m/>
    <n v="25479.5"/>
    <n v="74361"/>
    <n v="48881.5"/>
    <n v="-47842.75"/>
    <n v="147683.25"/>
    <n v="22524"/>
  </r>
  <r>
    <n v="937743"/>
    <d v="2014-05-28T11:16:54"/>
    <x v="1"/>
    <x v="0"/>
    <s v="Marketing Department"/>
    <x v="1"/>
    <n v="52971"/>
    <n v="52971"/>
    <s v="40001-60000"/>
    <m/>
    <m/>
    <m/>
    <m/>
    <m/>
    <n v="25504.25"/>
    <n v="74365.5"/>
    <n v="48861.25"/>
    <n v="-47787.625"/>
    <n v="147657.375"/>
    <n v="52971"/>
  </r>
  <r>
    <n v="865692"/>
    <d v="2014-05-28T10:40:28"/>
    <x v="1"/>
    <x v="0"/>
    <s v="Operations Department"/>
    <x v="12"/>
    <n v="77581"/>
    <n v="77581"/>
    <s v="60001-100000"/>
    <m/>
    <m/>
    <m/>
    <m/>
    <m/>
    <n v="25492"/>
    <n v="74370"/>
    <n v="48878"/>
    <n v="-47825"/>
    <n v="147687"/>
    <n v="77581"/>
  </r>
  <r>
    <n v="913308"/>
    <d v="2014-05-28T04:56:27"/>
    <x v="1"/>
    <x v="0"/>
    <s v="Production Department"/>
    <x v="9"/>
    <n v="65249"/>
    <n v="65249"/>
    <s v="60001-100000"/>
    <m/>
    <m/>
    <m/>
    <m/>
    <m/>
    <n v="25485.75"/>
    <n v="74356.5"/>
    <n v="48870.75"/>
    <n v="-47820.375"/>
    <n v="147662.625"/>
    <n v="65249"/>
  </r>
  <r>
    <n v="753595"/>
    <d v="2014-06-01T22:23:30"/>
    <x v="0"/>
    <x v="0"/>
    <s v="Production Department"/>
    <x v="9"/>
    <n v="15784"/>
    <n v="15784"/>
    <s v="0-20,000"/>
    <m/>
    <m/>
    <m/>
    <m/>
    <m/>
    <n v="25479.5"/>
    <n v="74361"/>
    <n v="48881.5"/>
    <n v="-47842.75"/>
    <n v="147683.25"/>
    <n v="15784"/>
  </r>
  <r>
    <n v="231901"/>
    <d v="2014-06-01T22:25:05"/>
    <x v="0"/>
    <x v="0"/>
    <s v="Production Department"/>
    <x v="9"/>
    <n v="7691"/>
    <n v="7691"/>
    <s v="0-20,000"/>
    <m/>
    <m/>
    <m/>
    <m/>
    <m/>
    <n v="25504.25"/>
    <n v="74365.5"/>
    <n v="48861.25"/>
    <n v="-47787.625"/>
    <n v="147657.375"/>
    <n v="7691"/>
  </r>
  <r>
    <n v="439628"/>
    <d v="2014-05-29T15:47:26"/>
    <x v="1"/>
    <x v="0"/>
    <s v="Operations Department"/>
    <x v="4"/>
    <n v="5510"/>
    <n v="5510"/>
    <s v="0-20,000"/>
    <m/>
    <m/>
    <m/>
    <m/>
    <m/>
    <n v="25541"/>
    <n v="74370"/>
    <n v="48829"/>
    <n v="-47702.5"/>
    <n v="147613.5"/>
    <n v="5510"/>
  </r>
  <r>
    <n v="67222"/>
    <d v="2014-05-29T18:46:08"/>
    <x v="0"/>
    <x v="0"/>
    <s v="Operations Department"/>
    <x v="12"/>
    <n v="72545"/>
    <n v="72545"/>
    <s v="60001-100000"/>
    <m/>
    <m/>
    <m/>
    <m/>
    <m/>
    <n v="25550"/>
    <n v="74373.5"/>
    <n v="48823.5"/>
    <n v="-47685.25"/>
    <n v="147608.75"/>
    <n v="72545"/>
  </r>
  <r>
    <n v="280350"/>
    <d v="2014-05-29T18:47:26"/>
    <x v="0"/>
    <x v="1"/>
    <s v="Operations Department"/>
    <x v="12"/>
    <n v="44767"/>
    <n v="44767"/>
    <s v="40001-60000"/>
    <m/>
    <m/>
    <m/>
    <m/>
    <m/>
    <n v="25547"/>
    <n v="74377"/>
    <n v="48830"/>
    <n v="-47698"/>
    <n v="147622"/>
    <n v="44767"/>
  </r>
  <r>
    <n v="587939"/>
    <d v="2014-05-29T12:15:38"/>
    <x v="1"/>
    <x v="0"/>
    <s v="Operations Department"/>
    <x v="9"/>
    <n v="28753"/>
    <n v="28753"/>
    <s v="20001-40000"/>
    <m/>
    <m/>
    <m/>
    <m/>
    <m/>
    <n v="25544"/>
    <n v="74380.5"/>
    <n v="48836.5"/>
    <n v="-47710.75"/>
    <n v="147635.25"/>
    <n v="28753"/>
  </r>
  <r>
    <n v="493551"/>
    <d v="2014-05-29T12:17:02"/>
    <x v="0"/>
    <x v="0"/>
    <s v="Operations Department"/>
    <x v="9"/>
    <n v="54524"/>
    <n v="54524"/>
    <s v="40001-60000"/>
    <m/>
    <m/>
    <m/>
    <m/>
    <m/>
    <n v="25541"/>
    <n v="74384"/>
    <n v="48843"/>
    <n v="-47723.5"/>
    <n v="147648.5"/>
    <n v="54524"/>
  </r>
  <r>
    <n v="792362"/>
    <d v="2014-05-29T06:44:05"/>
    <x v="0"/>
    <x v="0"/>
    <s v="Service Department"/>
    <x v="1"/>
    <n v="95011"/>
    <n v="95011"/>
    <s v="60001-100000"/>
    <m/>
    <m/>
    <m/>
    <m/>
    <m/>
    <n v="25528.75"/>
    <n v="74385.75"/>
    <n v="48857"/>
    <n v="-47756.75"/>
    <n v="147671.25"/>
    <n v="95011"/>
  </r>
  <r>
    <n v="614502"/>
    <d v="2014-05-29T06:43:12"/>
    <x v="0"/>
    <x v="1"/>
    <s v="Service Department"/>
    <x v="1"/>
    <n v="90897"/>
    <n v="90897"/>
    <s v="60001-100000"/>
    <m/>
    <m/>
    <m/>
    <m/>
    <m/>
    <n v="25516.5"/>
    <n v="74377"/>
    <n v="48860.5"/>
    <n v="-47774.25"/>
    <n v="147667.75"/>
    <n v="90897"/>
  </r>
  <r>
    <n v="363830"/>
    <d v="2014-05-29T08:54:12"/>
    <x v="1"/>
    <x v="0"/>
    <s v="Purchase Department"/>
    <x v="1"/>
    <n v="41908"/>
    <n v="41908"/>
    <s v="40001-60000"/>
    <m/>
    <m/>
    <m/>
    <m/>
    <m/>
    <n v="25504.25"/>
    <n v="74365.5"/>
    <n v="48861.25"/>
    <n v="-47787.625"/>
    <n v="147657.375"/>
    <n v="41908"/>
  </r>
  <r>
    <n v="212493"/>
    <d v="2014-05-29T08:54:12"/>
    <x v="0"/>
    <x v="0"/>
    <s v="Purchase Department"/>
    <x v="1"/>
    <n v="30114"/>
    <n v="30114"/>
    <s v="20001-40000"/>
    <m/>
    <m/>
    <m/>
    <m/>
    <m/>
    <n v="25492"/>
    <n v="74370"/>
    <n v="48878"/>
    <n v="-47825"/>
    <n v="147687"/>
    <n v="30114"/>
  </r>
  <r>
    <n v="524904"/>
    <d v="2014-05-29T08:56:36"/>
    <x v="1"/>
    <x v="1"/>
    <s v="Purchase Department"/>
    <x v="1"/>
    <n v="66608"/>
    <n v="66608"/>
    <s v="60001-100000"/>
    <m/>
    <m/>
    <m/>
    <m/>
    <m/>
    <n v="25485.75"/>
    <n v="74373.5"/>
    <n v="48887.75"/>
    <n v="-47845.875"/>
    <n v="147705.125"/>
    <n v="66608"/>
  </r>
  <r>
    <n v="359609"/>
    <d v="2014-06-01T07:04:05"/>
    <x v="0"/>
    <x v="0"/>
    <s v="Purchase Department"/>
    <x v="1"/>
    <n v="65247"/>
    <n v="65247"/>
    <s v="60001-100000"/>
    <m/>
    <m/>
    <m/>
    <m/>
    <m/>
    <n v="25479.5"/>
    <n v="74377"/>
    <n v="48897.5"/>
    <n v="-47866.75"/>
    <n v="147723.25"/>
    <n v="65247"/>
  </r>
  <r>
    <n v="821717"/>
    <d v="2014-05-29T17:07:35"/>
    <x v="1"/>
    <x v="0"/>
    <s v="Service Department"/>
    <x v="1"/>
    <n v="5900"/>
    <n v="5900"/>
    <s v="0-20,000"/>
    <m/>
    <m/>
    <m/>
    <m/>
    <m/>
    <n v="25473.25"/>
    <n v="74380.5"/>
    <n v="48907.25"/>
    <n v="-47887.625"/>
    <n v="147741.375"/>
    <n v="5900"/>
  </r>
  <r>
    <n v="24310"/>
    <d v="2014-05-29T12:24:59"/>
    <x v="1"/>
    <x v="0"/>
    <s v="Service Department"/>
    <x v="2"/>
    <n v="63559"/>
    <n v="63559"/>
    <s v="60001-100000"/>
    <m/>
    <m/>
    <m/>
    <m/>
    <m/>
    <n v="25492"/>
    <n v="74384"/>
    <n v="48892"/>
    <n v="-47846"/>
    <n v="147722"/>
    <n v="63559"/>
  </r>
  <r>
    <n v="795330"/>
    <d v="2014-06-15T09:45:31"/>
    <x v="0"/>
    <x v="1"/>
    <s v="General Management"/>
    <x v="2"/>
    <n v="400000"/>
    <n v="49625"/>
    <s v="40001-60000"/>
    <m/>
    <m/>
    <m/>
    <m/>
    <m/>
    <n v="25485.75"/>
    <n v="74385.75"/>
    <n v="48900"/>
    <n v="-47864.25"/>
    <n v="147735.75"/>
    <n v="400000"/>
  </r>
  <r>
    <n v="906700"/>
    <d v="2014-05-30T18:46:50"/>
    <x v="1"/>
    <x v="0"/>
    <s v="Operations Department"/>
    <x v="6"/>
    <n v="55465"/>
    <n v="55465"/>
    <s v="40001-60000"/>
    <m/>
    <m/>
    <m/>
    <m/>
    <m/>
    <n v="25479.5"/>
    <n v="74377"/>
    <n v="48897.5"/>
    <n v="-47866.75"/>
    <n v="147723.25"/>
    <n v="55465"/>
  </r>
  <r>
    <n v="772644"/>
    <d v="2014-05-30T08:07:29"/>
    <x v="1"/>
    <x v="0"/>
    <s v="Service Department"/>
    <x v="12"/>
    <n v="56488"/>
    <n v="56488"/>
    <s v="40001-60000"/>
    <m/>
    <m/>
    <m/>
    <m/>
    <m/>
    <n v="25473.25"/>
    <n v="74380.5"/>
    <n v="48907.25"/>
    <n v="-47887.625"/>
    <n v="147741.375"/>
    <n v="56488"/>
  </r>
  <r>
    <n v="79758"/>
    <d v="2014-05-30T08:09:14"/>
    <x v="1"/>
    <x v="0"/>
    <s v="Service Department"/>
    <x v="12"/>
    <n v="55553"/>
    <n v="55553"/>
    <s v="40001-60000"/>
    <m/>
    <m/>
    <m/>
    <m/>
    <m/>
    <n v="25467"/>
    <n v="74384"/>
    <n v="48917"/>
    <n v="-47908.5"/>
    <n v="147759.5"/>
    <n v="55553"/>
  </r>
  <r>
    <n v="181028"/>
    <d v="2014-06-04T07:20:44"/>
    <x v="1"/>
    <x v="1"/>
    <s v="Operations Department"/>
    <x v="0"/>
    <n v="2747"/>
    <n v="2747"/>
    <s v="0-20,000"/>
    <m/>
    <m/>
    <m/>
    <m/>
    <m/>
    <n v="25463.75"/>
    <n v="74385.75"/>
    <n v="48922"/>
    <n v="-47919.25"/>
    <n v="147768.75"/>
    <n v="2747"/>
  </r>
  <r>
    <n v="582449"/>
    <d v="2014-06-04T07:21:49"/>
    <x v="1"/>
    <x v="0"/>
    <s v="Operations Department"/>
    <x v="0"/>
    <n v="50000"/>
    <n v="50000"/>
    <s v="40001-60000"/>
    <m/>
    <m/>
    <m/>
    <m/>
    <m/>
    <n v="25479.5"/>
    <n v="74387.5"/>
    <n v="48908"/>
    <n v="-47882.5"/>
    <n v="147749.5"/>
    <n v="50000"/>
  </r>
  <r>
    <n v="462254"/>
    <d v="2014-05-30T09:14:39"/>
    <x v="0"/>
    <x v="1"/>
    <s v="Operations Department"/>
    <x v="2"/>
    <n v="7210"/>
    <n v="7210"/>
    <s v="0-20,000"/>
    <m/>
    <m/>
    <m/>
    <m/>
    <m/>
    <n v="25473.25"/>
    <n v="74389.25"/>
    <n v="48916"/>
    <n v="-47900.75"/>
    <n v="147763.25"/>
    <n v="7210"/>
  </r>
  <r>
    <n v="413388"/>
    <d v="2014-05-30T09:14:36"/>
    <x v="1"/>
    <x v="2"/>
    <s v="Operations Department"/>
    <x v="2"/>
    <n v="77422"/>
    <n v="77422"/>
    <s v="60001-100000"/>
    <m/>
    <m/>
    <m/>
    <m/>
    <m/>
    <n v="25492"/>
    <n v="74391"/>
    <n v="48899"/>
    <n v="-47856.5"/>
    <n v="147739.5"/>
    <n v="77422"/>
  </r>
  <r>
    <n v="938274"/>
    <d v="2014-06-12T15:46:43"/>
    <x v="0"/>
    <x v="1"/>
    <s v="Operations Department"/>
    <x v="1"/>
    <n v="67823"/>
    <n v="67823"/>
    <s v="60001-100000"/>
    <m/>
    <m/>
    <m/>
    <m/>
    <m/>
    <n v="25485.75"/>
    <n v="74385.75"/>
    <n v="48900"/>
    <n v="-47864.25"/>
    <n v="147735.75"/>
    <n v="67823"/>
  </r>
  <r>
    <n v="517354"/>
    <d v="2014-05-31T13:07:51"/>
    <x v="1"/>
    <x v="0"/>
    <s v="Purchase Department"/>
    <x v="2"/>
    <n v="2988"/>
    <n v="2988"/>
    <s v="0-20,000"/>
    <m/>
    <m/>
    <m/>
    <m/>
    <m/>
    <n v="25479.5"/>
    <n v="74387.5"/>
    <n v="48908"/>
    <n v="-47882.5"/>
    <n v="147749.5"/>
    <n v="2988"/>
  </r>
  <r>
    <n v="842308"/>
    <d v="2014-06-01T13:36:24"/>
    <x v="1"/>
    <x v="0"/>
    <s v="Service Department"/>
    <x v="4"/>
    <n v="4426"/>
    <n v="4426"/>
    <s v="0-20,000"/>
    <m/>
    <m/>
    <m/>
    <m/>
    <m/>
    <n v="25504.25"/>
    <n v="74389.25"/>
    <n v="48885"/>
    <n v="-47823.25"/>
    <n v="147716.75"/>
    <n v="4426"/>
  </r>
  <r>
    <n v="657117"/>
    <d v="2014-06-02T22:30:40"/>
    <x v="1"/>
    <x v="0"/>
    <s v="Operations Department"/>
    <x v="2"/>
    <n v="56255"/>
    <n v="56255"/>
    <s v="40001-60000"/>
    <m/>
    <m/>
    <m/>
    <m/>
    <m/>
    <n v="25541"/>
    <n v="74391"/>
    <n v="48850"/>
    <n v="-47734"/>
    <n v="147666"/>
    <n v="56255"/>
  </r>
  <r>
    <n v="22963"/>
    <d v="2014-06-02T22:33:23"/>
    <x v="1"/>
    <x v="1"/>
    <s v="Operations Department"/>
    <x v="2"/>
    <n v="53806"/>
    <n v="53806"/>
    <s v="40001-60000"/>
    <m/>
    <m/>
    <m/>
    <m/>
    <m/>
    <n v="25528.75"/>
    <n v="74396.75"/>
    <n v="48868"/>
    <n v="-47773.25"/>
    <n v="147698.75"/>
    <n v="53806"/>
  </r>
  <r>
    <n v="201095"/>
    <d v="2014-06-02T22:35:11"/>
    <x v="1"/>
    <x v="0"/>
    <s v="Operations Department"/>
    <x v="2"/>
    <n v="7775"/>
    <n v="7775"/>
    <s v="0-20,000"/>
    <m/>
    <m/>
    <m/>
    <m/>
    <m/>
    <n v="25516.5"/>
    <n v="74402.5"/>
    <n v="48886"/>
    <n v="-47812.5"/>
    <n v="147731.5"/>
    <n v="7775"/>
  </r>
  <r>
    <n v="880451"/>
    <d v="2014-06-02T07:13:30"/>
    <x v="1"/>
    <x v="0"/>
    <s v="Operations Department"/>
    <x v="6"/>
    <n v="90362"/>
    <n v="90362"/>
    <s v="60001-100000"/>
    <m/>
    <m/>
    <m/>
    <m/>
    <m/>
    <n v="25544"/>
    <n v="74408.25"/>
    <n v="48864.25"/>
    <n v="-47752.375"/>
    <n v="147704.625"/>
    <n v="90362"/>
  </r>
  <r>
    <n v="187096"/>
    <d v="2014-06-02T17:14:07"/>
    <x v="0"/>
    <x v="1"/>
    <s v="Production Department"/>
    <x v="1"/>
    <n v="26954"/>
    <n v="26954"/>
    <s v="20001-40000"/>
    <m/>
    <m/>
    <m/>
    <m/>
    <m/>
    <n v="25541"/>
    <n v="74391"/>
    <n v="48850"/>
    <n v="-47734"/>
    <n v="147666"/>
    <n v="26954"/>
  </r>
  <r>
    <n v="333678"/>
    <d v="2014-06-02T11:21:02"/>
    <x v="1"/>
    <x v="0"/>
    <s v="Operations Department"/>
    <x v="6"/>
    <n v="59001"/>
    <n v="59001"/>
    <s v="40001-60000"/>
    <m/>
    <m/>
    <m/>
    <m/>
    <m/>
    <n v="25528.75"/>
    <n v="74396.75"/>
    <n v="48868"/>
    <n v="-47773.25"/>
    <n v="147698.75"/>
    <n v="59001"/>
  </r>
  <r>
    <n v="579048"/>
    <d v="2014-06-02T11:21:02"/>
    <x v="0"/>
    <x v="0"/>
    <s v="Operations Department"/>
    <x v="6"/>
    <n v="33534"/>
    <n v="33534"/>
    <s v="20001-40000"/>
    <m/>
    <m/>
    <m/>
    <m/>
    <m/>
    <n v="25516.5"/>
    <n v="74402.5"/>
    <n v="48886"/>
    <n v="-47812.5"/>
    <n v="147731.5"/>
    <n v="33534"/>
  </r>
  <r>
    <n v="133347"/>
    <d v="2014-06-02T11:21:31"/>
    <x v="0"/>
    <x v="0"/>
    <s v="Operations Department"/>
    <x v="6"/>
    <n v="47686"/>
    <n v="47686"/>
    <s v="40001-60000"/>
    <m/>
    <m/>
    <m/>
    <m/>
    <m/>
    <n v="25504.25"/>
    <n v="74408.25"/>
    <n v="48904"/>
    <n v="-47851.75"/>
    <n v="147764.25"/>
    <n v="47686"/>
  </r>
  <r>
    <n v="20595"/>
    <d v="2014-06-02T13:08:22"/>
    <x v="1"/>
    <x v="0"/>
    <s v="Production Department"/>
    <x v="0"/>
    <n v="57407"/>
    <n v="57407"/>
    <s v="40001-60000"/>
    <m/>
    <m/>
    <m/>
    <m/>
    <m/>
    <n v="25492"/>
    <n v="74414"/>
    <n v="48922"/>
    <n v="-47891"/>
    <n v="147797"/>
    <n v="57407"/>
  </r>
  <r>
    <n v="12320"/>
    <d v="2014-06-02T13:10:00"/>
    <x v="1"/>
    <x v="0"/>
    <s v="Production Department"/>
    <x v="0"/>
    <n v="56727"/>
    <n v="56727"/>
    <s v="40001-60000"/>
    <m/>
    <m/>
    <m/>
    <m/>
    <m/>
    <n v="25485.75"/>
    <n v="74415.5"/>
    <n v="48929.75"/>
    <n v="-47908.875"/>
    <n v="147810.125"/>
    <n v="56727"/>
  </r>
  <r>
    <n v="68151"/>
    <d v="2014-06-03T12:44:46"/>
    <x v="1"/>
    <x v="0"/>
    <s v="Service Department"/>
    <x v="12"/>
    <n v="86486"/>
    <n v="86486"/>
    <s v="60001-100000"/>
    <m/>
    <m/>
    <m/>
    <m/>
    <m/>
    <n v="25479.5"/>
    <n v="74417"/>
    <n v="48937.5"/>
    <n v="-47926.75"/>
    <n v="147823.25"/>
    <n v="86486"/>
  </r>
  <r>
    <n v="567549"/>
    <d v="2014-06-03T12:47:35"/>
    <x v="0"/>
    <x v="0"/>
    <s v="Service Department"/>
    <x v="12"/>
    <n v="34243"/>
    <n v="34243"/>
    <s v="20001-40000"/>
    <m/>
    <m/>
    <m/>
    <m/>
    <m/>
    <n v="25473.25"/>
    <n v="74408.25"/>
    <n v="48935"/>
    <n v="-47929.25"/>
    <n v="147810.75"/>
    <n v="34243"/>
  </r>
  <r>
    <n v="379251"/>
    <d v="2014-06-03T12:15:08"/>
    <x v="1"/>
    <x v="0"/>
    <s v="Sales Department"/>
    <x v="7"/>
    <n v="25492"/>
    <n v="25492"/>
    <s v="20001-40000"/>
    <m/>
    <m/>
    <m/>
    <m/>
    <m/>
    <n v="25467"/>
    <n v="74414"/>
    <n v="48947"/>
    <n v="-47953.5"/>
    <n v="147834.5"/>
    <n v="25492"/>
  </r>
  <r>
    <n v="540849"/>
    <d v="2014-06-03T12:15:08"/>
    <x v="1"/>
    <x v="0"/>
    <s v="Sales Department"/>
    <x v="7"/>
    <n v="38787"/>
    <n v="38787"/>
    <s v="20001-40000"/>
    <m/>
    <m/>
    <m/>
    <m/>
    <m/>
    <n v="25463.75"/>
    <n v="74415.5"/>
    <n v="48951.75"/>
    <n v="-47963.875"/>
    <n v="147843.125"/>
    <n v="38787"/>
  </r>
  <r>
    <n v="270850"/>
    <d v="2014-06-14T10:49:40"/>
    <x v="0"/>
    <x v="1"/>
    <s v="Service Department"/>
    <x v="2"/>
    <n v="56501"/>
    <n v="56501"/>
    <s v="40001-60000"/>
    <m/>
    <m/>
    <m/>
    <m/>
    <m/>
    <n v="25460.5"/>
    <n v="74417"/>
    <n v="48956.5"/>
    <n v="-47974.25"/>
    <n v="147851.75"/>
    <n v="56501"/>
  </r>
  <r>
    <n v="754298"/>
    <d v="2014-06-14T10:50:53"/>
    <x v="0"/>
    <x v="1"/>
    <s v="Service Department"/>
    <x v="2"/>
    <n v="57362"/>
    <n v="57362"/>
    <s v="40001-60000"/>
    <m/>
    <m/>
    <m/>
    <m/>
    <m/>
    <n v="25457.25"/>
    <n v="74418.5"/>
    <n v="48961.25"/>
    <n v="-47984.625"/>
    <n v="147860.375"/>
    <n v="57362"/>
  </r>
  <r>
    <n v="238948"/>
    <d v="2014-06-03T17:40:51"/>
    <x v="1"/>
    <x v="0"/>
    <s v="Production Department"/>
    <x v="6"/>
    <n v="7104"/>
    <n v="7104"/>
    <s v="0-20,000"/>
    <m/>
    <m/>
    <m/>
    <m/>
    <m/>
    <n v="25454"/>
    <n v="74420"/>
    <n v="48966"/>
    <n v="-47995"/>
    <n v="147869"/>
    <n v="7104"/>
  </r>
  <r>
    <n v="840739"/>
    <d v="2014-06-03T23:15:00"/>
    <x v="1"/>
    <x v="1"/>
    <s v="Purchase Department"/>
    <x v="12"/>
    <n v="42449"/>
    <n v="42449"/>
    <s v="40001-60000"/>
    <m/>
    <m/>
    <m/>
    <m/>
    <m/>
    <n v="25463.75"/>
    <n v="74429"/>
    <n v="48965.25"/>
    <n v="-47984.125"/>
    <n v="147876.875"/>
    <n v="42449"/>
  </r>
  <r>
    <n v="944802"/>
    <d v="2014-06-03T10:57:41"/>
    <x v="1"/>
    <x v="0"/>
    <s v="Service Department"/>
    <x v="1"/>
    <n v="91116"/>
    <n v="91116"/>
    <s v="60001-100000"/>
    <m/>
    <m/>
    <m/>
    <m/>
    <m/>
    <n v="25460.5"/>
    <n v="74438"/>
    <n v="48977.5"/>
    <n v="-48005.75"/>
    <n v="147904.25"/>
    <n v="91116"/>
  </r>
  <r>
    <n v="528415"/>
    <d v="2014-06-03T10:57:41"/>
    <x v="0"/>
    <x v="0"/>
    <s v="Service Department"/>
    <x v="1"/>
    <n v="51584"/>
    <n v="51584"/>
    <s v="40001-60000"/>
    <m/>
    <m/>
    <m/>
    <m/>
    <m/>
    <n v="25457.25"/>
    <n v="74418.5"/>
    <n v="48961.25"/>
    <n v="-47984.625"/>
    <n v="147860.375"/>
    <n v="51584"/>
  </r>
  <r>
    <n v="598089"/>
    <d v="2014-06-03T13:19:04"/>
    <x v="1"/>
    <x v="1"/>
    <s v="Service Department"/>
    <x v="2"/>
    <n v="15689"/>
    <n v="15689"/>
    <s v="0-20,000"/>
    <m/>
    <m/>
    <m/>
    <m/>
    <m/>
    <n v="25454"/>
    <n v="74420"/>
    <n v="48966"/>
    <n v="-47995"/>
    <n v="147869"/>
    <n v="15689"/>
  </r>
  <r>
    <n v="947903"/>
    <d v="2014-06-03T08:24:23"/>
    <x v="1"/>
    <x v="0"/>
    <s v="Service Department"/>
    <x v="2"/>
    <n v="13459"/>
    <n v="13459"/>
    <s v="0-20,000"/>
    <m/>
    <m/>
    <m/>
    <m/>
    <m/>
    <n v="25463.75"/>
    <n v="74429"/>
    <n v="48965.25"/>
    <n v="-47984.125"/>
    <n v="147876.875"/>
    <n v="13459"/>
  </r>
  <r>
    <n v="831750"/>
    <d v="2014-06-03T08:25:44"/>
    <x v="0"/>
    <x v="0"/>
    <s v="Service Department"/>
    <x v="2"/>
    <n v="60967"/>
    <n v="60967"/>
    <s v="60001-100000"/>
    <m/>
    <m/>
    <m/>
    <m/>
    <m/>
    <n v="25504"/>
    <n v="74438"/>
    <n v="48934"/>
    <n v="-47897"/>
    <n v="147839"/>
    <n v="60967"/>
  </r>
  <r>
    <n v="578768"/>
    <d v="2014-06-03T20:45:16"/>
    <x v="1"/>
    <x v="0"/>
    <s v="Service Department"/>
    <x v="0"/>
    <n v="18013"/>
    <n v="18013"/>
    <s v="0-20,000"/>
    <m/>
    <m/>
    <m/>
    <m/>
    <m/>
    <n v="25485.5"/>
    <n v="74447"/>
    <n v="48961.5"/>
    <n v="-47956.75"/>
    <n v="147889.25"/>
    <n v="18013"/>
  </r>
  <r>
    <n v="366864"/>
    <d v="2014-06-03T20:46:45"/>
    <x v="0"/>
    <x v="0"/>
    <s v="Service Department"/>
    <x v="0"/>
    <n v="55146"/>
    <n v="55146"/>
    <s v="40001-60000"/>
    <m/>
    <m/>
    <m/>
    <m/>
    <m/>
    <n v="25541"/>
    <n v="74456"/>
    <n v="48915"/>
    <n v="-47831.5"/>
    <n v="147828.5"/>
    <n v="55146"/>
  </r>
  <r>
    <n v="787584"/>
    <d v="2014-06-04T12:27:12"/>
    <x v="1"/>
    <x v="0"/>
    <s v="Human Resource Department"/>
    <x v="7"/>
    <n v="80309"/>
    <n v="80309"/>
    <s v="60001-100000"/>
    <m/>
    <m/>
    <m/>
    <m/>
    <m/>
    <n v="25522.5"/>
    <n v="74457.75"/>
    <n v="48935.25"/>
    <n v="-47880.375"/>
    <n v="147860.625"/>
    <n v="80309"/>
  </r>
  <r>
    <n v="506061"/>
    <d v="2014-06-04T21:38:50"/>
    <x v="1"/>
    <x v="0"/>
    <s v="Operations Department"/>
    <x v="1"/>
    <n v="52054"/>
    <n v="52054"/>
    <s v="40001-60000"/>
    <m/>
    <m/>
    <m/>
    <m/>
    <m/>
    <n v="25504"/>
    <n v="74438"/>
    <n v="48934"/>
    <n v="-47897"/>
    <n v="147839"/>
    <n v="52054"/>
  </r>
  <r>
    <n v="832162"/>
    <d v="2014-06-04T21:40:23"/>
    <x v="1"/>
    <x v="0"/>
    <s v="Operations Department"/>
    <x v="1"/>
    <n v="72134"/>
    <n v="72134"/>
    <s v="60001-100000"/>
    <m/>
    <m/>
    <m/>
    <m/>
    <m/>
    <n v="25485.5"/>
    <n v="74447"/>
    <n v="48961.5"/>
    <n v="-47956.75"/>
    <n v="147889.25"/>
    <n v="72134"/>
  </r>
  <r>
    <n v="71829"/>
    <d v="2014-06-04T00:59:15"/>
    <x v="0"/>
    <x v="1"/>
    <s v="Service Department"/>
    <x v="8"/>
    <n v="47003"/>
    <n v="47003"/>
    <s v="40001-60000"/>
    <m/>
    <m/>
    <m/>
    <m/>
    <m/>
    <n v="25467"/>
    <n v="74456"/>
    <n v="48989"/>
    <n v="-48016.5"/>
    <n v="147939.5"/>
    <n v="47003"/>
  </r>
  <r>
    <n v="240857"/>
    <d v="2014-06-04T10:40:58"/>
    <x v="0"/>
    <x v="0"/>
    <s v="Service Department"/>
    <x v="6"/>
    <n v="59017"/>
    <n v="59017"/>
    <s v="40001-60000"/>
    <m/>
    <m/>
    <m/>
    <m/>
    <m/>
    <n v="25463.75"/>
    <n v="74457.75"/>
    <n v="48994"/>
    <n v="-48027.25"/>
    <n v="147948.75"/>
    <n v="59017"/>
  </r>
  <r>
    <n v="983968"/>
    <d v="2014-06-13T15:43:16"/>
    <x v="0"/>
    <x v="1"/>
    <s v="Service Department"/>
    <x v="12"/>
    <n v="78320"/>
    <n v="78320"/>
    <s v="60001-100000"/>
    <m/>
    <m/>
    <m/>
    <m/>
    <m/>
    <n v="25460.5"/>
    <n v="74459.5"/>
    <n v="48999"/>
    <n v="-48038"/>
    <n v="147958"/>
    <n v="78320"/>
  </r>
  <r>
    <n v="717149"/>
    <d v="2014-06-04T07:56:09"/>
    <x v="1"/>
    <x v="0"/>
    <s v="Operations Department"/>
    <x v="6"/>
    <n v="60135"/>
    <n v="60135"/>
    <s v="60001-100000"/>
    <m/>
    <m/>
    <m/>
    <m/>
    <m/>
    <n v="25457.25"/>
    <n v="74447"/>
    <n v="48989.75"/>
    <n v="-48027.375"/>
    <n v="147931.625"/>
    <n v="60135"/>
  </r>
  <r>
    <n v="33558"/>
    <d v="2014-06-04T07:57:13"/>
    <x v="1"/>
    <x v="0"/>
    <s v="Operations Department"/>
    <x v="6"/>
    <n v="99019"/>
    <n v="99019"/>
    <s v="60001-100000"/>
    <m/>
    <m/>
    <m/>
    <m/>
    <m/>
    <n v="25454"/>
    <n v="74456"/>
    <n v="49002"/>
    <n v="-48049"/>
    <n v="147959"/>
    <n v="99019"/>
  </r>
  <r>
    <n v="806798"/>
    <d v="2014-06-04T13:17:46"/>
    <x v="1"/>
    <x v="1"/>
    <s v="Operations Department"/>
    <x v="4"/>
    <n v="8399"/>
    <n v="8399"/>
    <s v="0-20,000"/>
    <m/>
    <m/>
    <m/>
    <m/>
    <m/>
    <n v="25452.75"/>
    <n v="74429"/>
    <n v="48976.25"/>
    <n v="-48011.625"/>
    <n v="147893.375"/>
    <n v="8399"/>
  </r>
  <r>
    <n v="817082"/>
    <d v="2014-06-04T13:19:37"/>
    <x v="1"/>
    <x v="1"/>
    <s v="Operations Department"/>
    <x v="4"/>
    <n v="47617"/>
    <n v="47617"/>
    <s v="40001-60000"/>
    <m/>
    <m/>
    <m/>
    <m/>
    <m/>
    <n v="25460.5"/>
    <n v="74438"/>
    <n v="48977.5"/>
    <n v="-48005.75"/>
    <n v="147904.25"/>
    <n v="47617"/>
  </r>
  <r>
    <n v="372328"/>
    <d v="2014-06-04T18:14:08"/>
    <x v="0"/>
    <x v="0"/>
    <s v="Service Department"/>
    <x v="2"/>
    <n v="99389"/>
    <n v="99389"/>
    <s v="60001-100000"/>
    <m/>
    <m/>
    <m/>
    <m/>
    <m/>
    <n v="25457.25"/>
    <n v="74447"/>
    <n v="48989.75"/>
    <n v="-48027.375"/>
    <n v="147931.625"/>
    <n v="99389"/>
  </r>
  <r>
    <n v="290105"/>
    <d v="2014-06-04T18:16:14"/>
    <x v="0"/>
    <x v="1"/>
    <s v="Service Department"/>
    <x v="2"/>
    <n v="86123"/>
    <n v="86123"/>
    <s v="60001-100000"/>
    <m/>
    <m/>
    <m/>
    <m/>
    <m/>
    <n v="25454"/>
    <n v="74420"/>
    <n v="48966"/>
    <n v="-47995"/>
    <n v="147869"/>
    <n v="86123"/>
  </r>
  <r>
    <n v="524956"/>
    <d v="2014-06-05T10:40:01"/>
    <x v="1"/>
    <x v="0"/>
    <s v="Service Department"/>
    <x v="7"/>
    <n v="20944"/>
    <n v="20944"/>
    <s v="20001-40000"/>
    <m/>
    <m/>
    <m/>
    <m/>
    <m/>
    <n v="25452.75"/>
    <n v="74415.5"/>
    <n v="48962.75"/>
    <n v="-47991.375"/>
    <n v="147859.625"/>
    <n v="20944"/>
  </r>
  <r>
    <n v="525261"/>
    <d v="2014-06-05T10:41:18"/>
    <x v="0"/>
    <x v="0"/>
    <s v="Service Department"/>
    <x v="7"/>
    <n v="67992"/>
    <n v="67992"/>
    <s v="60001-100000"/>
    <m/>
    <m/>
    <m/>
    <m/>
    <m/>
    <n v="25460.5"/>
    <n v="74417"/>
    <n v="48956.5"/>
    <n v="-47974.25"/>
    <n v="147851.75"/>
    <n v="67992"/>
  </r>
  <r>
    <n v="865282"/>
    <d v="2014-06-05T17:39:31"/>
    <x v="0"/>
    <x v="0"/>
    <s v="Marketing Department"/>
    <x v="7"/>
    <n v="19550"/>
    <n v="19550"/>
    <s v="0-20,000"/>
    <m/>
    <m/>
    <m/>
    <m/>
    <m/>
    <n v="25457.25"/>
    <n v="74418.5"/>
    <n v="48961.25"/>
    <n v="-47984.625"/>
    <n v="147860.375"/>
    <n v="19550"/>
  </r>
  <r>
    <n v="422877"/>
    <d v="2014-06-05T15:38:24"/>
    <x v="1"/>
    <x v="0"/>
    <s v="Purchase Department"/>
    <x v="7"/>
    <n v="47241"/>
    <n v="47241"/>
    <s v="40001-60000"/>
    <m/>
    <m/>
    <m/>
    <m/>
    <m/>
    <n v="25467"/>
    <n v="74420"/>
    <n v="48953"/>
    <n v="-47962.5"/>
    <n v="147849.5"/>
    <n v="47241"/>
  </r>
  <r>
    <n v="140614"/>
    <d v="2014-06-05T01:45:18"/>
    <x v="1"/>
    <x v="0"/>
    <s v="Operations Department"/>
    <x v="9"/>
    <n v="46314"/>
    <n v="46314"/>
    <s v="40001-60000"/>
    <m/>
    <m/>
    <m/>
    <m/>
    <m/>
    <n v="25463.75"/>
    <n v="74429"/>
    <n v="48965.25"/>
    <n v="-47984.125"/>
    <n v="147876.875"/>
    <n v="46314"/>
  </r>
  <r>
    <n v="508051"/>
    <d v="2014-06-05T04:15:49"/>
    <x v="1"/>
    <x v="0"/>
    <s v="Operations Department"/>
    <x v="0"/>
    <n v="68865"/>
    <n v="68865"/>
    <s v="60001-100000"/>
    <m/>
    <m/>
    <m/>
    <m/>
    <m/>
    <n v="25460.5"/>
    <n v="74438"/>
    <n v="48977.5"/>
    <n v="-48005.75"/>
    <n v="147904.25"/>
    <n v="68865"/>
  </r>
  <r>
    <n v="896420"/>
    <d v="2014-06-05T04:19:17"/>
    <x v="0"/>
    <x v="0"/>
    <s v="Operations Department"/>
    <x v="0"/>
    <n v="64751"/>
    <n v="64751"/>
    <s v="60001-100000"/>
    <m/>
    <m/>
    <m/>
    <m/>
    <m/>
    <n v="25457.25"/>
    <n v="74447"/>
    <n v="48989.75"/>
    <n v="-48027.375"/>
    <n v="147931.625"/>
    <n v="64751"/>
  </r>
  <r>
    <n v="868204"/>
    <d v="2014-06-05T13:39:08"/>
    <x v="1"/>
    <x v="0"/>
    <s v="Operations Department"/>
    <x v="2"/>
    <n v="57536"/>
    <n v="57536"/>
    <s v="40001-60000"/>
    <m/>
    <m/>
    <m/>
    <m/>
    <m/>
    <n v="25454"/>
    <n v="74456"/>
    <n v="49002"/>
    <n v="-48049"/>
    <n v="147959"/>
    <n v="57536"/>
  </r>
  <r>
    <n v="462656"/>
    <d v="2014-07-24T09:19:49"/>
    <x v="0"/>
    <x v="2"/>
    <s v="Operations Department"/>
    <x v="7"/>
    <n v="52411"/>
    <n v="52411"/>
    <s v="40001-60000"/>
    <m/>
    <m/>
    <m/>
    <m/>
    <m/>
    <n v="25452.75"/>
    <n v="74457.75"/>
    <n v="49005"/>
    <n v="-48054.75"/>
    <n v="147965.25"/>
    <n v="52411"/>
  </r>
  <r>
    <n v="516379"/>
    <d v="2014-06-05T17:25:19"/>
    <x v="1"/>
    <x v="1"/>
    <s v="Service Department"/>
    <x v="2"/>
    <n v="29273"/>
    <n v="29273"/>
    <s v="20001-40000"/>
    <m/>
    <m/>
    <m/>
    <m/>
    <m/>
    <n v="25451.5"/>
    <n v="74459.5"/>
    <n v="49008"/>
    <n v="-48060.5"/>
    <n v="147971.5"/>
    <n v="29273"/>
  </r>
  <r>
    <n v="831633"/>
    <d v="2014-06-05T17:05:02"/>
    <x v="1"/>
    <x v="0"/>
    <s v="Service Department"/>
    <x v="0"/>
    <n v="3046"/>
    <n v="3046"/>
    <s v="0-20,000"/>
    <m/>
    <m/>
    <m/>
    <m/>
    <m/>
    <n v="25450.25"/>
    <n v="74461.25"/>
    <n v="49011"/>
    <n v="-48066.25"/>
    <n v="147977.75"/>
    <n v="3046"/>
  </r>
  <r>
    <n v="623164"/>
    <d v="2014-06-05T15:11:05"/>
    <x v="1"/>
    <x v="0"/>
    <s v="Service Department"/>
    <x v="2"/>
    <n v="12775"/>
    <n v="12775"/>
    <s v="0-20,000"/>
    <m/>
    <m/>
    <m/>
    <m/>
    <m/>
    <n v="25454"/>
    <n v="74463"/>
    <n v="49009"/>
    <n v="-48059.5"/>
    <n v="147976.5"/>
    <n v="12775"/>
  </r>
  <r>
    <n v="504281"/>
    <d v="2014-06-05T16:14:35"/>
    <x v="1"/>
    <x v="0"/>
    <s v="Operations Department"/>
    <x v="8"/>
    <n v="10296"/>
    <n v="10296"/>
    <s v="0-20,000"/>
    <m/>
    <m/>
    <m/>
    <m/>
    <m/>
    <n v="25463.75"/>
    <n v="74468.5"/>
    <n v="49004.75"/>
    <n v="-48043.375"/>
    <n v="147975.625"/>
    <n v="10296"/>
  </r>
  <r>
    <n v="951881"/>
    <d v="2014-06-05T16:07:53"/>
    <x v="1"/>
    <x v="0"/>
    <s v="Service Department"/>
    <x v="2"/>
    <n v="72083"/>
    <n v="72083"/>
    <s v="60001-100000"/>
    <m/>
    <m/>
    <m/>
    <m/>
    <m/>
    <n v="25504"/>
    <n v="74474"/>
    <n v="48970"/>
    <n v="-47951"/>
    <n v="147929"/>
    <n v="72083"/>
  </r>
  <r>
    <n v="528775"/>
    <d v="2014-06-05T16:08:55"/>
    <x v="0"/>
    <x v="0"/>
    <s v="Service Department"/>
    <x v="2"/>
    <n v="5372"/>
    <n v="5372"/>
    <s v="0-20,000"/>
    <m/>
    <m/>
    <m/>
    <m/>
    <m/>
    <n v="25485.5"/>
    <n v="74479.5"/>
    <n v="48994"/>
    <n v="-48005.5"/>
    <n v="147970.5"/>
    <n v="5372"/>
  </r>
  <r>
    <n v="147127"/>
    <d v="2014-06-05T08:17:37"/>
    <x v="1"/>
    <x v="0"/>
    <s v="Operations Department"/>
    <x v="8"/>
    <n v="83490"/>
    <n v="83490"/>
    <s v="60001-100000"/>
    <m/>
    <m/>
    <m/>
    <m/>
    <m/>
    <n v="25541"/>
    <n v="74485"/>
    <n v="48944"/>
    <n v="-47875"/>
    <n v="147901"/>
    <n v="83490"/>
  </r>
  <r>
    <n v="730892"/>
    <d v="2014-06-06T18:01:59"/>
    <x v="0"/>
    <x v="0"/>
    <s v="Sales Department"/>
    <x v="0"/>
    <n v="80788"/>
    <n v="80788"/>
    <s v="60001-100000"/>
    <m/>
    <m/>
    <m/>
    <m/>
    <m/>
    <n v="25522.5"/>
    <n v="74468.5"/>
    <n v="48946"/>
    <n v="-47896.5"/>
    <n v="147887.5"/>
    <n v="80788"/>
  </r>
  <r>
    <n v="294893"/>
    <d v="2014-06-06T08:39:43"/>
    <x v="1"/>
    <x v="0"/>
    <s v="Sales Department"/>
    <x v="7"/>
    <n v="8571"/>
    <n v="8571"/>
    <s v="0-20,000"/>
    <m/>
    <m/>
    <m/>
    <m/>
    <m/>
    <n v="25504"/>
    <n v="74459.5"/>
    <n v="48955.5"/>
    <n v="-47929.25"/>
    <n v="147892.75"/>
    <n v="8571"/>
  </r>
  <r>
    <n v="341409"/>
    <d v="2014-06-06T08:42:22"/>
    <x v="0"/>
    <x v="1"/>
    <s v="Sales Department"/>
    <x v="7"/>
    <n v="8366"/>
    <n v="8366"/>
    <s v="0-20,000"/>
    <m/>
    <m/>
    <m/>
    <m/>
    <m/>
    <n v="25544"/>
    <n v="74461.25"/>
    <n v="48917.25"/>
    <n v="-47831.875"/>
    <n v="147837.125"/>
    <n v="8366"/>
  </r>
  <r>
    <n v="206532"/>
    <d v="2014-06-06T08:42:58"/>
    <x v="1"/>
    <x v="1"/>
    <s v="Sales Department"/>
    <x v="7"/>
    <n v="72786"/>
    <n v="72786"/>
    <s v="60001-100000"/>
    <m/>
    <m/>
    <m/>
    <m/>
    <m/>
    <n v="25553"/>
    <n v="74463"/>
    <n v="48910"/>
    <n v="-47812"/>
    <n v="147828"/>
    <n v="72786"/>
  </r>
  <r>
    <n v="481356"/>
    <d v="2014-06-14T04:22:26"/>
    <x v="1"/>
    <x v="1"/>
    <s v="Production Department"/>
    <x v="3"/>
    <n v="34472"/>
    <n v="34472"/>
    <s v="20001-40000"/>
    <m/>
    <m/>
    <m/>
    <m/>
    <m/>
    <n v="25550"/>
    <n v="74468.5"/>
    <n v="48918.5"/>
    <n v="-47827.75"/>
    <n v="147846.25"/>
    <n v="34472"/>
  </r>
  <r>
    <n v="39266"/>
    <d v="2014-06-06T17:28:35"/>
    <x v="1"/>
    <x v="0"/>
    <s v="Service Department"/>
    <x v="1"/>
    <n v="22817"/>
    <n v="22817"/>
    <s v="20001-40000"/>
    <m/>
    <m/>
    <m/>
    <m/>
    <m/>
    <n v="25547"/>
    <n v="74474"/>
    <n v="48927"/>
    <n v="-47843.5"/>
    <n v="147864.5"/>
    <n v="22817"/>
  </r>
  <r>
    <n v="104660"/>
    <d v="2014-06-06T18:01:50"/>
    <x v="1"/>
    <x v="0"/>
    <s v="Operations Department"/>
    <x v="4"/>
    <n v="19495"/>
    <n v="19495"/>
    <s v="0-20,000"/>
    <m/>
    <m/>
    <m/>
    <m/>
    <m/>
    <n v="25560.5"/>
    <n v="74479.5"/>
    <n v="48919"/>
    <n v="-47818"/>
    <n v="147858"/>
    <n v="19495"/>
  </r>
  <r>
    <n v="284817"/>
    <d v="2014-06-07T02:51:46"/>
    <x v="1"/>
    <x v="1"/>
    <s v="Finance Department"/>
    <x v="3"/>
    <n v="29015"/>
    <n v="29015"/>
    <s v="20001-40000"/>
    <m/>
    <m/>
    <m/>
    <m/>
    <m/>
    <n v="25583"/>
    <n v="74485"/>
    <n v="48902"/>
    <n v="-47770"/>
    <n v="147838"/>
    <n v="29015"/>
  </r>
  <r>
    <n v="635035"/>
    <d v="2014-06-07T02:52:06"/>
    <x v="1"/>
    <x v="1"/>
    <s v="Finance Department"/>
    <x v="3"/>
    <n v="95642"/>
    <n v="95642"/>
    <s v="60001-100000"/>
    <m/>
    <m/>
    <m/>
    <m/>
    <m/>
    <n v="25575.5"/>
    <n v="74489"/>
    <n v="48913.5"/>
    <n v="-47794.75"/>
    <n v="147859.25"/>
    <n v="95642"/>
  </r>
  <r>
    <n v="480056"/>
    <d v="2014-06-08T14:15:53"/>
    <x v="1"/>
    <x v="0"/>
    <s v="Marketing Department"/>
    <x v="6"/>
    <n v="44936"/>
    <n v="44936"/>
    <s v="40001-60000"/>
    <m/>
    <m/>
    <m/>
    <m/>
    <m/>
    <n v="25568"/>
    <n v="74474"/>
    <n v="48906"/>
    <n v="-47791"/>
    <n v="147833"/>
    <n v="44936"/>
  </r>
  <r>
    <n v="679609"/>
    <d v="2014-06-08T14:17:06"/>
    <x v="1"/>
    <x v="0"/>
    <s v="Marketing Department"/>
    <x v="6"/>
    <n v="15545"/>
    <n v="15545"/>
    <s v="0-20,000"/>
    <m/>
    <m/>
    <m/>
    <m/>
    <m/>
    <n v="25560.5"/>
    <n v="74479.5"/>
    <n v="48919"/>
    <n v="-47818"/>
    <n v="147858"/>
    <n v="15545"/>
  </r>
  <r>
    <n v="427013"/>
    <d v="2014-06-08T18:56:32"/>
    <x v="1"/>
    <x v="0"/>
    <s v="Operations Department"/>
    <x v="6"/>
    <n v="91976"/>
    <n v="91976"/>
    <s v="60001-100000"/>
    <m/>
    <m/>
    <m/>
    <m/>
    <m/>
    <n v="25583"/>
    <n v="74485"/>
    <n v="48902"/>
    <n v="-47770"/>
    <n v="147838"/>
    <n v="91976"/>
  </r>
  <r>
    <n v="894420"/>
    <d v="2014-06-08T17:29:53"/>
    <x v="1"/>
    <x v="0"/>
    <s v="Sales Department"/>
    <x v="3"/>
    <n v="86412"/>
    <n v="86412"/>
    <s v="60001-100000"/>
    <m/>
    <m/>
    <m/>
    <m/>
    <m/>
    <n v="25575.5"/>
    <n v="74468.5"/>
    <n v="48893"/>
    <n v="-47764"/>
    <n v="147808"/>
    <n v="86412"/>
  </r>
  <r>
    <n v="246137"/>
    <d v="2014-06-08T10:41:58"/>
    <x v="0"/>
    <x v="0"/>
    <s v="Marketing Department"/>
    <x v="0"/>
    <n v="54866"/>
    <n v="54866"/>
    <s v="40001-60000"/>
    <m/>
    <m/>
    <m/>
    <m/>
    <m/>
    <n v="25568"/>
    <n v="74459.5"/>
    <n v="48891.5"/>
    <n v="-47769.25"/>
    <n v="147796.75"/>
    <n v="54866"/>
  </r>
  <r>
    <n v="858212"/>
    <d v="2014-07-02T17:23:30"/>
    <x v="1"/>
    <x v="0"/>
    <s v="Operations Department"/>
    <x v="1"/>
    <n v="58078"/>
    <n v="58078"/>
    <s v="40001-60000"/>
    <m/>
    <m/>
    <m/>
    <m/>
    <m/>
    <n v="25560.5"/>
    <n v="74461.25"/>
    <n v="48900.75"/>
    <n v="-47790.625"/>
    <n v="147812.375"/>
    <n v="58078"/>
  </r>
  <r>
    <n v="818753"/>
    <d v="2014-06-09T03:20:53"/>
    <x v="1"/>
    <x v="0"/>
    <s v="Marketing Department"/>
    <x v="3"/>
    <n v="33587"/>
    <n v="33587"/>
    <s v="20001-40000"/>
    <m/>
    <m/>
    <m/>
    <m/>
    <m/>
    <n v="25553"/>
    <n v="74463"/>
    <n v="48910"/>
    <n v="-47812"/>
    <n v="147828"/>
    <n v="33587"/>
  </r>
  <r>
    <n v="987341"/>
    <d v="2014-06-09T13:23:23"/>
    <x v="1"/>
    <x v="0"/>
    <s v="Sales Department"/>
    <x v="1"/>
    <n v="15334"/>
    <n v="15334"/>
    <s v="0-20,000"/>
    <m/>
    <m/>
    <m/>
    <m/>
    <m/>
    <n v="25550"/>
    <n v="74468.5"/>
    <n v="48918.5"/>
    <n v="-47827.75"/>
    <n v="147846.25"/>
    <n v="15334"/>
  </r>
  <r>
    <n v="594873"/>
    <d v="2014-06-09T13:24:16"/>
    <x v="1"/>
    <x v="0"/>
    <s v="Sales Department"/>
    <x v="1"/>
    <n v="39688"/>
    <n v="39688"/>
    <s v="20001-40000"/>
    <m/>
    <m/>
    <m/>
    <m/>
    <m/>
    <n v="25568"/>
    <n v="74474"/>
    <n v="48906"/>
    <n v="-47791"/>
    <n v="147833"/>
    <n v="39688"/>
  </r>
  <r>
    <n v="139046"/>
    <d v="2014-06-09T13:25:35"/>
    <x v="1"/>
    <x v="0"/>
    <s v="Sales Department"/>
    <x v="1"/>
    <n v="60263"/>
    <n v="60263"/>
    <s v="60001-100000"/>
    <m/>
    <m/>
    <m/>
    <m/>
    <m/>
    <n v="25560.5"/>
    <n v="74479.5"/>
    <n v="48919"/>
    <n v="-47818"/>
    <n v="147858"/>
    <n v="60263"/>
  </r>
  <r>
    <n v="359285"/>
    <d v="2014-06-09T13:29:28"/>
    <x v="1"/>
    <x v="0"/>
    <s v="Sales Department"/>
    <x v="3"/>
    <n v="22123"/>
    <n v="22123"/>
    <s v="20001-40000"/>
    <m/>
    <m/>
    <m/>
    <m/>
    <m/>
    <n v="25553"/>
    <n v="74485"/>
    <n v="48932"/>
    <n v="-47845"/>
    <n v="147883"/>
    <n v="22123"/>
  </r>
  <r>
    <n v="619825"/>
    <d v="2014-06-09T23:57:45"/>
    <x v="0"/>
    <x v="0"/>
    <s v="Service Department"/>
    <x v="7"/>
    <n v="44020"/>
    <n v="44020"/>
    <s v="40001-60000"/>
    <m/>
    <m/>
    <m/>
    <m/>
    <m/>
    <n v="25575.5"/>
    <n v="74489"/>
    <n v="48913.5"/>
    <n v="-47794.75"/>
    <n v="147859.25"/>
    <n v="44020"/>
  </r>
  <r>
    <n v="651596"/>
    <d v="2014-06-09T23:58:19"/>
    <x v="1"/>
    <x v="1"/>
    <s v="Service Department"/>
    <x v="7"/>
    <n v="12750"/>
    <n v="12750"/>
    <s v="0-20,000"/>
    <m/>
    <m/>
    <m/>
    <m/>
    <m/>
    <n v="25568"/>
    <n v="74493"/>
    <n v="48925"/>
    <n v="-47819.5"/>
    <n v="147880.5"/>
    <n v="12750"/>
  </r>
  <r>
    <n v="220653"/>
    <d v="2014-06-09T09:44:36"/>
    <x v="0"/>
    <x v="0"/>
    <s v="Production Department"/>
    <x v="6"/>
    <n v="70753"/>
    <n v="70753"/>
    <s v="60001-100000"/>
    <m/>
    <m/>
    <m/>
    <m/>
    <m/>
    <n v="25583.75"/>
    <n v="74497"/>
    <n v="48913.25"/>
    <n v="-47786.125"/>
    <n v="147866.875"/>
    <n v="70753"/>
  </r>
  <r>
    <n v="997908"/>
    <d v="2014-06-09T09:47:36"/>
    <x v="0"/>
    <x v="1"/>
    <s v="Production Department"/>
    <x v="6"/>
    <n v="9041"/>
    <n v="9041"/>
    <s v="0-20,000"/>
    <m/>
    <m/>
    <m/>
    <m/>
    <m/>
    <n v="25583"/>
    <n v="74501"/>
    <n v="48918"/>
    <n v="-47794"/>
    <n v="147878"/>
    <n v="9041"/>
  </r>
  <r>
    <n v="687198"/>
    <d v="2014-06-09T00:37:46"/>
    <x v="1"/>
    <x v="0"/>
    <s v="Service Department"/>
    <x v="1"/>
    <n v="64093"/>
    <n v="64093"/>
    <s v="60001-100000"/>
    <m/>
    <m/>
    <m/>
    <m/>
    <m/>
    <n v="25585.25"/>
    <n v="74504.75"/>
    <n v="48919.5"/>
    <n v="-47794"/>
    <n v="147884"/>
    <n v="64093"/>
  </r>
  <r>
    <n v="808956"/>
    <d v="2014-06-09T19:26:23"/>
    <x v="1"/>
    <x v="0"/>
    <s v="Service Department"/>
    <x v="0"/>
    <n v="1659"/>
    <n v="1659"/>
    <s v="0-20,000"/>
    <m/>
    <m/>
    <m/>
    <m/>
    <m/>
    <n v="25584.5"/>
    <n v="74508.5"/>
    <n v="48924"/>
    <n v="-47801.5"/>
    <n v="147894.5"/>
    <n v="1659"/>
  </r>
  <r>
    <n v="643354"/>
    <d v="2014-06-09T18:54:52"/>
    <x v="1"/>
    <x v="0"/>
    <s v="Service Department"/>
    <x v="0"/>
    <n v="51235"/>
    <n v="51235"/>
    <s v="40001-60000"/>
    <m/>
    <m/>
    <m/>
    <m/>
    <m/>
    <n v="25588.25"/>
    <n v="74512.25"/>
    <n v="48924"/>
    <n v="-47797.75"/>
    <n v="147898.25"/>
    <n v="51235"/>
  </r>
  <r>
    <n v="797497"/>
    <d v="2014-06-09T23:25:32"/>
    <x v="1"/>
    <x v="0"/>
    <s v="Service Department"/>
    <x v="3"/>
    <n v="76959"/>
    <n v="76959"/>
    <s v="60001-100000"/>
    <m/>
    <m/>
    <m/>
    <m/>
    <m/>
    <n v="25586"/>
    <n v="74516"/>
    <n v="48930"/>
    <n v="-47809"/>
    <n v="147911"/>
    <n v="76959"/>
  </r>
  <r>
    <n v="214058"/>
    <d v="2014-06-09T23:28:06"/>
    <x v="1"/>
    <x v="0"/>
    <s v="Service Department"/>
    <x v="3"/>
    <n v="53154"/>
    <n v="53154"/>
    <s v="40001-60000"/>
    <m/>
    <m/>
    <m/>
    <m/>
    <m/>
    <n v="25585.25"/>
    <n v="74504.75"/>
    <n v="48919.5"/>
    <n v="-47794"/>
    <n v="147884"/>
    <n v="53154"/>
  </r>
  <r>
    <n v="899341"/>
    <d v="2014-06-10T10:55:53"/>
    <x v="1"/>
    <x v="0"/>
    <s v="Operations Department"/>
    <x v="4"/>
    <n v="77767"/>
    <n v="77767"/>
    <s v="60001-100000"/>
    <m/>
    <m/>
    <m/>
    <m/>
    <m/>
    <n v="25584.5"/>
    <n v="74508.5"/>
    <n v="48924"/>
    <n v="-47801.5"/>
    <n v="147894.5"/>
    <n v="77767"/>
  </r>
  <r>
    <n v="220067"/>
    <d v="2014-06-10T12:05:01"/>
    <x v="1"/>
    <x v="0"/>
    <s v="Operations Department"/>
    <x v="9"/>
    <n v="15266"/>
    <n v="15266"/>
    <s v="0-20,000"/>
    <m/>
    <m/>
    <m/>
    <m/>
    <m/>
    <n v="25583.75"/>
    <n v="74497"/>
    <n v="48913.25"/>
    <n v="-47786.125"/>
    <n v="147866.875"/>
    <n v="15266"/>
  </r>
  <r>
    <n v="251517"/>
    <d v="2014-06-10T12:05:38"/>
    <x v="1"/>
    <x v="0"/>
    <s v="Operations Department"/>
    <x v="9"/>
    <n v="87908"/>
    <n v="87908"/>
    <s v="60001-100000"/>
    <m/>
    <m/>
    <m/>
    <m/>
    <m/>
    <n v="25586"/>
    <n v="74501"/>
    <n v="48915"/>
    <n v="-47786.5"/>
    <n v="147873.5"/>
    <n v="87908"/>
  </r>
  <r>
    <n v="202279"/>
    <d v="2014-06-10T12:07:21"/>
    <x v="0"/>
    <x v="2"/>
    <s v="Operations Department"/>
    <x v="9"/>
    <n v="17691"/>
    <n v="17691"/>
    <s v="0-20,000"/>
    <m/>
    <m/>
    <m/>
    <m/>
    <m/>
    <n v="25585.25"/>
    <n v="74489"/>
    <n v="48903.75"/>
    <n v="-47770.375"/>
    <n v="147844.625"/>
    <n v="17691"/>
  </r>
  <r>
    <n v="915603"/>
    <d v="2014-06-10T17:48:18"/>
    <x v="1"/>
    <x v="0"/>
    <s v="Operations Department"/>
    <x v="6"/>
    <n v="44588"/>
    <n v="44588"/>
    <s v="40001-60000"/>
    <m/>
    <m/>
    <m/>
    <m/>
    <m/>
    <n v="25590.5"/>
    <n v="74493"/>
    <n v="48902.5"/>
    <n v="-47763.25"/>
    <n v="147846.75"/>
    <n v="44588"/>
  </r>
  <r>
    <n v="117676"/>
    <d v="2014-06-10T00:11:56"/>
    <x v="1"/>
    <x v="0"/>
    <s v="Service Department"/>
    <x v="0"/>
    <n v="83450"/>
    <n v="83450"/>
    <s v="60001-100000"/>
    <m/>
    <m/>
    <m/>
    <m/>
    <m/>
    <n v="25588.25"/>
    <n v="74497"/>
    <n v="48908.75"/>
    <n v="-47774.875"/>
    <n v="147860.125"/>
    <n v="83450"/>
  </r>
  <r>
    <n v="106504"/>
    <d v="2014-06-10T00:11:56"/>
    <x v="1"/>
    <x v="0"/>
    <s v="Service Department"/>
    <x v="0"/>
    <n v="61895"/>
    <n v="61895"/>
    <s v="60001-100000"/>
    <m/>
    <m/>
    <m/>
    <m/>
    <m/>
    <n v="25586"/>
    <n v="74485"/>
    <n v="48899"/>
    <n v="-47762.5"/>
    <n v="147833.5"/>
    <n v="61895"/>
  </r>
  <r>
    <n v="495662"/>
    <d v="2014-06-11T13:32:17"/>
    <x v="1"/>
    <x v="0"/>
    <s v="Production Department"/>
    <x v="3"/>
    <n v="77165"/>
    <n v="77165"/>
    <s v="60001-100000"/>
    <m/>
    <m/>
    <m/>
    <m/>
    <m/>
    <n v="25585.25"/>
    <n v="74489"/>
    <n v="48903.75"/>
    <n v="-47770.375"/>
    <n v="147844.625"/>
    <n v="77165"/>
  </r>
  <r>
    <n v="891509"/>
    <d v="2014-06-11T17:54:18"/>
    <x v="0"/>
    <x v="0"/>
    <s v="Operations Department"/>
    <x v="12"/>
    <n v="59501"/>
    <n v="59501"/>
    <s v="40001-60000"/>
    <m/>
    <m/>
    <m/>
    <m/>
    <m/>
    <n v="25584.5"/>
    <n v="74474"/>
    <n v="48889.5"/>
    <n v="-47749.75"/>
    <n v="147808.25"/>
    <n v="59501"/>
  </r>
  <r>
    <n v="821506"/>
    <d v="2014-06-11T17:55:24"/>
    <x v="1"/>
    <x v="0"/>
    <s v="Operations Department"/>
    <x v="12"/>
    <n v="35386"/>
    <n v="35386"/>
    <s v="20001-40000"/>
    <m/>
    <m/>
    <m/>
    <m/>
    <m/>
    <n v="25583.75"/>
    <n v="74479.5"/>
    <n v="48895.75"/>
    <n v="-47759.875"/>
    <n v="147823.125"/>
    <n v="35386"/>
  </r>
  <r>
    <n v="877797"/>
    <d v="2014-06-11T18:01:37"/>
    <x v="0"/>
    <x v="1"/>
    <s v="Operations Department"/>
    <x v="12"/>
    <n v="5359"/>
    <n v="5359"/>
    <s v="0-20,000"/>
    <m/>
    <m/>
    <m/>
    <m/>
    <m/>
    <n v="25583"/>
    <n v="74485"/>
    <n v="48902"/>
    <n v="-47770"/>
    <n v="147838"/>
    <n v="5359"/>
  </r>
  <r>
    <n v="933454"/>
    <d v="2014-06-11T08:12:27"/>
    <x v="0"/>
    <x v="0"/>
    <s v="Operations Department"/>
    <x v="1"/>
    <n v="92060"/>
    <n v="92060"/>
    <s v="60001-100000"/>
    <m/>
    <m/>
    <m/>
    <m/>
    <m/>
    <n v="25585.25"/>
    <n v="74489"/>
    <n v="48903.75"/>
    <n v="-47770.375"/>
    <n v="147844.625"/>
    <n v="92060"/>
  </r>
  <r>
    <n v="145895"/>
    <d v="2014-06-11T12:30:54"/>
    <x v="1"/>
    <x v="0"/>
    <s v="Sales Department"/>
    <x v="7"/>
    <n v="18209"/>
    <n v="18209"/>
    <s v="0-20,000"/>
    <m/>
    <m/>
    <m/>
    <m/>
    <m/>
    <n v="25584.5"/>
    <n v="74474"/>
    <n v="48889.5"/>
    <n v="-47749.75"/>
    <n v="147808.25"/>
    <n v="18209"/>
  </r>
  <r>
    <n v="867135"/>
    <d v="2014-06-11T12:31:16"/>
    <x v="1"/>
    <x v="0"/>
    <s v="Sales Department"/>
    <x v="7"/>
    <n v="78364"/>
    <n v="78364"/>
    <s v="60001-100000"/>
    <m/>
    <m/>
    <m/>
    <m/>
    <m/>
    <n v="25588.25"/>
    <n v="74479.5"/>
    <n v="48891.25"/>
    <n v="-47748.625"/>
    <n v="147816.375"/>
    <n v="78364"/>
  </r>
  <r>
    <n v="228826"/>
    <d v="2014-06-11T06:19:56"/>
    <x v="1"/>
    <x v="1"/>
    <s v="General Management"/>
    <x v="3"/>
    <n v="73850"/>
    <n v="73850"/>
    <s v="60001-100000"/>
    <m/>
    <m/>
    <m/>
    <m/>
    <m/>
    <n v="25586"/>
    <n v="74463"/>
    <n v="48877"/>
    <n v="-47729.5"/>
    <n v="147778.5"/>
    <n v="73850"/>
  </r>
  <r>
    <n v="812681"/>
    <d v="2014-06-11T00:42:45"/>
    <x v="1"/>
    <x v="0"/>
    <s v="Service Department"/>
    <x v="0"/>
    <n v="22913"/>
    <n v="22913"/>
    <s v="20001-40000"/>
    <m/>
    <m/>
    <m/>
    <m/>
    <m/>
    <n v="25585.25"/>
    <n v="74468.5"/>
    <n v="48883.25"/>
    <n v="-47739.625"/>
    <n v="147793.375"/>
    <n v="22913"/>
  </r>
  <r>
    <n v="280565"/>
    <d v="2014-06-11T10:38:34"/>
    <x v="0"/>
    <x v="0"/>
    <s v="Purchase Department"/>
    <x v="1"/>
    <n v="60262"/>
    <n v="60262"/>
    <s v="60001-100000"/>
    <m/>
    <m/>
    <m/>
    <m/>
    <m/>
    <n v="25590.5"/>
    <n v="74474"/>
    <n v="48883.5"/>
    <n v="-47734.75"/>
    <n v="147799.25"/>
    <n v="60262"/>
  </r>
  <r>
    <n v="272553"/>
    <d v="2014-06-12T08:30:01"/>
    <x v="1"/>
    <x v="1"/>
    <s v="General Management"/>
    <x v="9"/>
    <n v="69011"/>
    <n v="69011"/>
    <s v="60001-100000"/>
    <m/>
    <m/>
    <m/>
    <m/>
    <m/>
    <n v="25588.25"/>
    <n v="74479.5"/>
    <n v="48891.25"/>
    <n v="-47748.625"/>
    <n v="147816.375"/>
    <n v="69011"/>
  </r>
  <r>
    <n v="781537"/>
    <d v="2014-06-12T12:58:47"/>
    <x v="1"/>
    <x v="0"/>
    <s v="Service Department"/>
    <x v="3"/>
    <n v="49388"/>
    <n v="49388"/>
    <s v="40001-60000"/>
    <m/>
    <m/>
    <m/>
    <m/>
    <m/>
    <n v="25586"/>
    <n v="74485"/>
    <n v="48899"/>
    <n v="-47762.5"/>
    <n v="147833.5"/>
    <n v="49388"/>
  </r>
  <r>
    <n v="919066"/>
    <d v="2014-06-12T12:55:57"/>
    <x v="1"/>
    <x v="0"/>
    <s v="Sales Department"/>
    <x v="9"/>
    <n v="26296"/>
    <n v="26296"/>
    <s v="20001-40000"/>
    <m/>
    <m/>
    <m/>
    <m/>
    <m/>
    <n v="25585.25"/>
    <n v="74489"/>
    <n v="48903.75"/>
    <n v="-47770.375"/>
    <n v="147844.625"/>
    <n v="26296"/>
  </r>
  <r>
    <n v="295087"/>
    <d v="2014-06-12T11:52:24"/>
    <x v="1"/>
    <x v="0"/>
    <s v="Service Department"/>
    <x v="1"/>
    <n v="63091"/>
    <n v="63091"/>
    <s v="60001-100000"/>
    <m/>
    <m/>
    <m/>
    <m/>
    <m/>
    <n v="25584.5"/>
    <n v="74493"/>
    <n v="48908.5"/>
    <n v="-47778.25"/>
    <n v="147855.75"/>
    <n v="63091"/>
  </r>
  <r>
    <n v="448658"/>
    <d v="2014-06-12T11:53:21"/>
    <x v="1"/>
    <x v="0"/>
    <s v="Service Department"/>
    <x v="1"/>
    <n v="75179"/>
    <n v="75179"/>
    <s v="60001-100000"/>
    <m/>
    <m/>
    <m/>
    <m/>
    <m/>
    <n v="25583.75"/>
    <n v="74497"/>
    <n v="48913.25"/>
    <n v="-47786.125"/>
    <n v="147866.875"/>
    <n v="75179"/>
  </r>
  <r>
    <n v="134620"/>
    <d v="2014-06-12T11:56:17"/>
    <x v="0"/>
    <x v="0"/>
    <s v="Service Department"/>
    <x v="1"/>
    <n v="29047"/>
    <n v="29047"/>
    <s v="20001-40000"/>
    <m/>
    <m/>
    <m/>
    <m/>
    <m/>
    <n v="25583"/>
    <n v="74485"/>
    <n v="48902"/>
    <n v="-47770"/>
    <n v="147838"/>
    <n v="29047"/>
  </r>
  <r>
    <n v="98630"/>
    <d v="2014-06-12T03:25:46"/>
    <x v="1"/>
    <x v="1"/>
    <s v="Operations Department"/>
    <x v="1"/>
    <n v="57640"/>
    <n v="57640"/>
    <s v="40001-60000"/>
    <m/>
    <m/>
    <m/>
    <m/>
    <m/>
    <n v="25575.5"/>
    <n v="74489"/>
    <n v="48913.5"/>
    <n v="-47794.75"/>
    <n v="147859.25"/>
    <n v="57640"/>
  </r>
  <r>
    <n v="743668"/>
    <d v="2014-06-12T03:28:19"/>
    <x v="0"/>
    <x v="1"/>
    <s v="Operations Department"/>
    <x v="1"/>
    <n v="51576"/>
    <n v="51576"/>
    <s v="40001-60000"/>
    <m/>
    <m/>
    <m/>
    <m/>
    <m/>
    <n v="25568"/>
    <n v="74493"/>
    <n v="48925"/>
    <n v="-47819.5"/>
    <n v="147880.5"/>
    <n v="51576"/>
  </r>
  <r>
    <n v="112172"/>
    <d v="2014-06-12T10:46:31"/>
    <x v="0"/>
    <x v="0"/>
    <s v="Sales Department"/>
    <x v="7"/>
    <n v="22976"/>
    <n v="22976"/>
    <s v="20001-40000"/>
    <m/>
    <m/>
    <m/>
    <m/>
    <m/>
    <n v="25560.5"/>
    <n v="74497"/>
    <n v="48936.5"/>
    <n v="-47844.25"/>
    <n v="147901.75"/>
    <n v="22976"/>
  </r>
  <r>
    <n v="284546"/>
    <d v="2014-06-12T10:47:07"/>
    <x v="0"/>
    <x v="2"/>
    <s v="Sales Department"/>
    <x v="7"/>
    <n v="21763"/>
    <n v="21763"/>
    <s v="20001-40000"/>
    <m/>
    <m/>
    <m/>
    <m/>
    <m/>
    <n v="25583"/>
    <n v="74501"/>
    <n v="48918"/>
    <n v="-47794"/>
    <n v="147878"/>
    <n v="21763"/>
  </r>
  <r>
    <n v="589650"/>
    <d v="2014-06-12T15:50:56"/>
    <x v="1"/>
    <x v="0"/>
    <s v="Marketing Department"/>
    <x v="9"/>
    <n v="70774"/>
    <n v="70774"/>
    <s v="60001-100000"/>
    <m/>
    <m/>
    <m/>
    <m/>
    <m/>
    <n v="25585.25"/>
    <n v="74504.75"/>
    <n v="48919.5"/>
    <n v="-47794"/>
    <n v="147884"/>
    <n v="70774"/>
  </r>
  <r>
    <n v="385568"/>
    <d v="2014-06-13T07:06:13"/>
    <x v="1"/>
    <x v="0"/>
    <s v="Sales Department"/>
    <x v="4"/>
    <n v="46995"/>
    <n v="46995"/>
    <s v="40001-60000"/>
    <m/>
    <m/>
    <m/>
    <m/>
    <m/>
    <n v="25584.5"/>
    <n v="74508.5"/>
    <n v="48924"/>
    <n v="-47801.5"/>
    <n v="147894.5"/>
    <n v="46995"/>
  </r>
  <r>
    <n v="784187"/>
    <d v="2014-06-13T07:07:40"/>
    <x v="0"/>
    <x v="1"/>
    <s v="Sales Department"/>
    <x v="4"/>
    <n v="16215"/>
    <n v="16215"/>
    <s v="0-20,000"/>
    <m/>
    <m/>
    <m/>
    <m/>
    <m/>
    <n v="25583.75"/>
    <n v="74512.25"/>
    <n v="48928.5"/>
    <n v="-47809"/>
    <n v="147905"/>
    <n v="16215"/>
  </r>
  <r>
    <n v="897981"/>
    <d v="2014-06-13T07:08:45"/>
    <x v="0"/>
    <x v="1"/>
    <s v="Sales Department"/>
    <x v="4"/>
    <n v="13899"/>
    <n v="13899"/>
    <s v="0-20,000"/>
    <m/>
    <m/>
    <m/>
    <m/>
    <m/>
    <n v="25586"/>
    <n v="74516"/>
    <n v="48930"/>
    <n v="-47809"/>
    <n v="147911"/>
    <n v="13899"/>
  </r>
  <r>
    <n v="422447"/>
    <d v="2014-06-13T07:09:10"/>
    <x v="1"/>
    <x v="1"/>
    <s v="Sales Department"/>
    <x v="4"/>
    <n v="88883"/>
    <n v="88883"/>
    <s v="60001-100000"/>
    <m/>
    <m/>
    <m/>
    <m/>
    <m/>
    <n v="25592.75"/>
    <n v="74534.5"/>
    <n v="48941.75"/>
    <n v="-47819.875"/>
    <n v="147947.125"/>
    <n v="88883"/>
  </r>
  <r>
    <n v="803693"/>
    <d v="2014-06-13T07:07:05"/>
    <x v="0"/>
    <x v="2"/>
    <s v="Sales Department"/>
    <x v="4"/>
    <n v="46351"/>
    <n v="46351"/>
    <s v="40001-60000"/>
    <m/>
    <m/>
    <m/>
    <m/>
    <m/>
    <n v="25590.5"/>
    <n v="74508.5"/>
    <n v="48918"/>
    <n v="-47786.5"/>
    <n v="147885.5"/>
    <n v="46351"/>
  </r>
  <r>
    <n v="605070"/>
    <d v="2014-06-13T20:11:28"/>
    <x v="0"/>
    <x v="0"/>
    <s v="Operations Department"/>
    <x v="3"/>
    <n v="53264"/>
    <n v="53264"/>
    <s v="40001-60000"/>
    <m/>
    <m/>
    <m/>
    <m/>
    <m/>
    <n v="25588.25"/>
    <n v="74512.25"/>
    <n v="48924"/>
    <n v="-47797.75"/>
    <n v="147898.25"/>
    <n v="53264"/>
  </r>
  <r>
    <n v="993627"/>
    <d v="2014-06-14T14:53:26"/>
    <x v="0"/>
    <x v="0"/>
    <s v="Service Department"/>
    <x v="4"/>
    <n v="17062"/>
    <n v="17062"/>
    <s v="0-20,000"/>
    <m/>
    <m/>
    <m/>
    <m/>
    <m/>
    <n v="25586"/>
    <n v="74516"/>
    <n v="48930"/>
    <n v="-47809"/>
    <n v="147911"/>
    <n v="17062"/>
  </r>
  <r>
    <n v="692274"/>
    <d v="2014-06-14T14:55:00"/>
    <x v="0"/>
    <x v="0"/>
    <s v="Service Department"/>
    <x v="4"/>
    <n v="45379"/>
    <n v="45379"/>
    <s v="40001-60000"/>
    <m/>
    <m/>
    <m/>
    <m/>
    <m/>
    <n v="25592.75"/>
    <n v="74534.5"/>
    <n v="48941.75"/>
    <n v="-47819.875"/>
    <n v="147947.125"/>
    <n v="45379"/>
  </r>
  <r>
    <n v="140135"/>
    <d v="2014-06-14T11:28:56"/>
    <x v="1"/>
    <x v="0"/>
    <s v="Sales Department"/>
    <x v="0"/>
    <n v="52605"/>
    <n v="52605"/>
    <s v="40001-60000"/>
    <m/>
    <m/>
    <m/>
    <m/>
    <m/>
    <n v="25590.5"/>
    <n v="74553"/>
    <n v="48962.5"/>
    <n v="-47853.25"/>
    <n v="147996.75"/>
    <n v="52605"/>
  </r>
  <r>
    <n v="278058"/>
    <d v="2014-06-14T15:55:58"/>
    <x v="1"/>
    <x v="0"/>
    <s v="Service Department"/>
    <x v="1"/>
    <n v="24232"/>
    <n v="24232"/>
    <s v="20001-40000"/>
    <m/>
    <m/>
    <m/>
    <m/>
    <m/>
    <n v="25588.25"/>
    <n v="74571.5"/>
    <n v="48983.25"/>
    <n v="-47886.625"/>
    <n v="148046.375"/>
    <n v="24232"/>
  </r>
  <r>
    <n v="155879"/>
    <d v="2014-06-15T12:08:12"/>
    <x v="1"/>
    <x v="0"/>
    <s v="Operations Department"/>
    <x v="1"/>
    <n v="87290"/>
    <n v="87290"/>
    <s v="60001-100000"/>
    <m/>
    <m/>
    <m/>
    <m/>
    <m/>
    <n v="25595"/>
    <n v="74590"/>
    <n v="48995"/>
    <n v="-47897.5"/>
    <n v="148082.5"/>
    <n v="87290"/>
  </r>
  <r>
    <n v="690984"/>
    <d v="2014-06-15T16:18:58"/>
    <x v="1"/>
    <x v="0"/>
    <s v="Service Department"/>
    <x v="1"/>
    <n v="80410"/>
    <n v="80410"/>
    <s v="60001-100000"/>
    <m/>
    <m/>
    <m/>
    <m/>
    <m/>
    <n v="25592.75"/>
    <n v="74534.5"/>
    <n v="48941.75"/>
    <n v="-47819.875"/>
    <n v="147947.125"/>
    <n v="80410"/>
  </r>
  <r>
    <n v="860350"/>
    <d v="2014-06-15T16:19:50"/>
    <x v="1"/>
    <x v="0"/>
    <s v="Service Department"/>
    <x v="1"/>
    <n v="76864"/>
    <n v="76864"/>
    <s v="60001-100000"/>
    <m/>
    <m/>
    <m/>
    <m/>
    <m/>
    <n v="25590.5"/>
    <n v="74508.5"/>
    <n v="48918"/>
    <n v="-47786.5"/>
    <n v="147885.5"/>
    <n v="76864"/>
  </r>
  <r>
    <n v="129706"/>
    <d v="2014-06-16T11:26:02"/>
    <x v="1"/>
    <x v="0"/>
    <s v="Marketing Department"/>
    <x v="7"/>
    <n v="91589"/>
    <n v="91589"/>
    <s v="60001-100000"/>
    <m/>
    <m/>
    <m/>
    <m/>
    <m/>
    <n v="25588.25"/>
    <n v="74497"/>
    <n v="48908.75"/>
    <n v="-47774.875"/>
    <n v="147860.125"/>
    <n v="91589"/>
  </r>
  <r>
    <n v="232317"/>
    <d v="2014-06-16T12:20:21"/>
    <x v="0"/>
    <x v="1"/>
    <s v="Human Resource Department"/>
    <x v="3"/>
    <n v="55923"/>
    <n v="55923"/>
    <s v="40001-60000"/>
    <m/>
    <m/>
    <m/>
    <m/>
    <m/>
    <n v="25586"/>
    <n v="74485"/>
    <n v="48899"/>
    <n v="-47762.5"/>
    <n v="147833.5"/>
    <n v="55923"/>
  </r>
  <r>
    <n v="450279"/>
    <d v="2014-06-16T15:10:05"/>
    <x v="1"/>
    <x v="1"/>
    <s v="General Management"/>
    <x v="7"/>
    <n v="80347"/>
    <n v="80347"/>
    <s v="60001-100000"/>
    <m/>
    <m/>
    <m/>
    <m/>
    <m/>
    <n v="25585.25"/>
    <n v="74489"/>
    <n v="48903.75"/>
    <n v="-47770.375"/>
    <n v="147844.625"/>
    <n v="80347"/>
  </r>
  <r>
    <n v="959439"/>
    <d v="2014-06-16T15:10:05"/>
    <x v="0"/>
    <x v="1"/>
    <s v="General Management"/>
    <x v="7"/>
    <n v="38516"/>
    <n v="38516"/>
    <s v="20001-40000"/>
    <m/>
    <m/>
    <m/>
    <m/>
    <m/>
    <n v="25584.5"/>
    <n v="74474"/>
    <n v="48889.5"/>
    <n v="-47749.75"/>
    <n v="147808.25"/>
    <n v="38516"/>
  </r>
  <r>
    <n v="281797"/>
    <d v="2014-06-16T15:10:41"/>
    <x v="0"/>
    <x v="2"/>
    <s v="General Management"/>
    <x v="7"/>
    <n v="44331"/>
    <n v="44331"/>
    <s v="40001-60000"/>
    <m/>
    <m/>
    <m/>
    <m/>
    <m/>
    <n v="25583.75"/>
    <n v="74479.5"/>
    <n v="48895.75"/>
    <n v="-47759.875"/>
    <n v="147823.125"/>
    <n v="44331"/>
  </r>
  <r>
    <n v="184057"/>
    <d v="2014-06-16T02:47:31"/>
    <x v="1"/>
    <x v="0"/>
    <s v="Marketing Department"/>
    <x v="4"/>
    <n v="2360"/>
    <n v="2360"/>
    <s v="0-20,000"/>
    <m/>
    <m/>
    <m/>
    <m/>
    <m/>
    <n v="25583"/>
    <n v="74485"/>
    <n v="48902"/>
    <n v="-47770"/>
    <n v="147838"/>
    <n v="2360"/>
  </r>
  <r>
    <n v="595958"/>
    <d v="2014-06-16T02:47:54"/>
    <x v="1"/>
    <x v="0"/>
    <s v="Marketing Department"/>
    <x v="4"/>
    <n v="84718"/>
    <n v="84718"/>
    <s v="60001-100000"/>
    <m/>
    <m/>
    <m/>
    <m/>
    <m/>
    <n v="25585.25"/>
    <n v="74489"/>
    <n v="48903.75"/>
    <n v="-47770.375"/>
    <n v="147844.625"/>
    <n v="84718"/>
  </r>
  <r>
    <n v="321811"/>
    <d v="2014-06-27T15:54:44"/>
    <x v="1"/>
    <x v="0"/>
    <s v="Marketing Department"/>
    <x v="4"/>
    <n v="5024"/>
    <n v="5024"/>
    <s v="0-20,000"/>
    <m/>
    <m/>
    <m/>
    <m/>
    <m/>
    <n v="25584.5"/>
    <n v="74474"/>
    <n v="48889.5"/>
    <n v="-47749.75"/>
    <n v="147808.25"/>
    <n v="5024"/>
  </r>
  <r>
    <n v="717204"/>
    <d v="2014-06-16T15:38:26"/>
    <x v="0"/>
    <x v="0"/>
    <s v="Operations Department"/>
    <x v="4"/>
    <n v="61734"/>
    <n v="61734"/>
    <s v="60001-100000"/>
    <m/>
    <m/>
    <m/>
    <m/>
    <m/>
    <n v="25588.25"/>
    <n v="74479.5"/>
    <n v="48891.25"/>
    <n v="-47748.625"/>
    <n v="147816.375"/>
    <n v="61734"/>
  </r>
  <r>
    <n v="865820"/>
    <d v="2014-06-16T15:40:32"/>
    <x v="0"/>
    <x v="0"/>
    <s v="Operations Department"/>
    <x v="4"/>
    <n v="41177"/>
    <n v="41177"/>
    <s v="40001-60000"/>
    <m/>
    <m/>
    <m/>
    <m/>
    <m/>
    <n v="25586"/>
    <n v="74485"/>
    <n v="48899"/>
    <n v="-47762.5"/>
    <n v="147833.5"/>
    <n v="41177"/>
  </r>
  <r>
    <n v="211845"/>
    <d v="2014-06-16T15:43:55"/>
    <x v="0"/>
    <x v="0"/>
    <s v="Operations Department"/>
    <x v="4"/>
    <n v="40367"/>
    <n v="40367"/>
    <s v="40001-60000"/>
    <m/>
    <m/>
    <m/>
    <m/>
    <m/>
    <n v="25585.25"/>
    <n v="74489"/>
    <n v="48903.75"/>
    <n v="-47770.375"/>
    <n v="147844.625"/>
    <n v="40367"/>
  </r>
  <r>
    <n v="728259"/>
    <d v="2014-07-04T15:37:18"/>
    <x v="1"/>
    <x v="0"/>
    <s v="Operations Department"/>
    <x v="9"/>
    <n v="96553"/>
    <n v="96553"/>
    <s v="60001-100000"/>
    <m/>
    <m/>
    <m/>
    <m/>
    <m/>
    <n v="25584.5"/>
    <n v="74493"/>
    <n v="48908.5"/>
    <n v="-47778.25"/>
    <n v="147855.75"/>
    <n v="96553"/>
  </r>
  <r>
    <n v="378829"/>
    <d v="2014-07-04T15:39:20"/>
    <x v="1"/>
    <x v="0"/>
    <s v="Operations Department"/>
    <x v="9"/>
    <n v="68165"/>
    <n v="68165"/>
    <s v="60001-100000"/>
    <m/>
    <m/>
    <m/>
    <m/>
    <m/>
    <n v="25583.75"/>
    <n v="74479.5"/>
    <n v="48895.75"/>
    <n v="-47759.875"/>
    <n v="147823.125"/>
    <n v="68165"/>
  </r>
  <r>
    <n v="782971"/>
    <d v="2014-07-07T13:42:54"/>
    <x v="0"/>
    <x v="1"/>
    <s v="Operations Department"/>
    <x v="9"/>
    <n v="47196"/>
    <n v="47196"/>
    <s v="40001-60000"/>
    <m/>
    <m/>
    <m/>
    <m/>
    <m/>
    <n v="25583"/>
    <n v="74485"/>
    <n v="48902"/>
    <n v="-47770"/>
    <n v="147838"/>
    <n v="47196"/>
  </r>
  <r>
    <n v="746982"/>
    <d v="2014-07-07T13:40:19"/>
    <x v="0"/>
    <x v="2"/>
    <s v="Operations Department"/>
    <x v="9"/>
    <n v="78657"/>
    <n v="78657"/>
    <s v="60001-100000"/>
    <m/>
    <m/>
    <m/>
    <m/>
    <m/>
    <n v="25575.5"/>
    <n v="74489"/>
    <n v="48913.5"/>
    <n v="-47794.75"/>
    <n v="147859.25"/>
    <n v="78657"/>
  </r>
  <r>
    <n v="882121"/>
    <d v="2014-06-16T17:03:13"/>
    <x v="1"/>
    <x v="0"/>
    <s v="Operations Department"/>
    <x v="4"/>
    <n v="69497"/>
    <n v="69497"/>
    <s v="60001-100000"/>
    <m/>
    <m/>
    <m/>
    <m/>
    <m/>
    <n v="25568"/>
    <n v="74474"/>
    <n v="48906"/>
    <n v="-47791"/>
    <n v="147833"/>
    <n v="69497"/>
  </r>
  <r>
    <n v="960400"/>
    <d v="2014-06-16T07:31:53"/>
    <x v="1"/>
    <x v="0"/>
    <s v="Sales Department"/>
    <x v="4"/>
    <n v="44449"/>
    <n v="44449"/>
    <s v="40001-60000"/>
    <m/>
    <m/>
    <m/>
    <m/>
    <m/>
    <n v="25560.5"/>
    <n v="74479.5"/>
    <n v="48919"/>
    <n v="-47818"/>
    <n v="147858"/>
    <n v="44449"/>
  </r>
  <r>
    <n v="292179"/>
    <d v="2014-06-16T10:20:15"/>
    <x v="1"/>
    <x v="0"/>
    <s v="Operations Department"/>
    <x v="3"/>
    <n v="64722"/>
    <n v="64722"/>
    <s v="60001-100000"/>
    <m/>
    <m/>
    <m/>
    <m/>
    <m/>
    <n v="25553"/>
    <n v="74485"/>
    <n v="48932"/>
    <n v="-47845"/>
    <n v="147883"/>
    <n v="64722"/>
  </r>
  <r>
    <n v="675024"/>
    <d v="2014-06-16T10:04:40"/>
    <x v="1"/>
    <x v="0"/>
    <s v="Operations Department"/>
    <x v="7"/>
    <n v="1516"/>
    <n v="1516"/>
    <s v="0-20,000"/>
    <m/>
    <m/>
    <m/>
    <m/>
    <m/>
    <n v="25550"/>
    <n v="74489"/>
    <n v="48939"/>
    <n v="-47858.5"/>
    <n v="147897.5"/>
    <n v="1516"/>
  </r>
  <r>
    <n v="112074"/>
    <d v="2014-06-16T11:06:46"/>
    <x v="0"/>
    <x v="0"/>
    <s v="Production Department"/>
    <x v="9"/>
    <n v="95519"/>
    <n v="95519"/>
    <s v="60001-100000"/>
    <m/>
    <m/>
    <m/>
    <m/>
    <m/>
    <n v="25568"/>
    <n v="74493"/>
    <n v="48925"/>
    <n v="-47819.5"/>
    <n v="147880.5"/>
    <n v="95519"/>
  </r>
  <r>
    <n v="660727"/>
    <d v="2014-07-07T16:23:07"/>
    <x v="1"/>
    <x v="0"/>
    <s v="Production Department"/>
    <x v="9"/>
    <n v="5408"/>
    <n v="5408"/>
    <s v="0-20,000"/>
    <m/>
    <m/>
    <m/>
    <m/>
    <m/>
    <n v="25560.5"/>
    <n v="74479.5"/>
    <n v="48919"/>
    <n v="-47818"/>
    <n v="147858"/>
    <n v="5408"/>
  </r>
  <r>
    <n v="976582"/>
    <d v="2014-07-07T16:24:05"/>
    <x v="0"/>
    <x v="0"/>
    <s v="Production Department"/>
    <x v="9"/>
    <n v="45087"/>
    <n v="45087"/>
    <s v="40001-60000"/>
    <m/>
    <m/>
    <m/>
    <m/>
    <m/>
    <n v="25583"/>
    <n v="74485"/>
    <n v="48902"/>
    <n v="-47770"/>
    <n v="147838"/>
    <n v="45087"/>
  </r>
  <r>
    <n v="833229"/>
    <d v="2014-07-07T16:24:35"/>
    <x v="1"/>
    <x v="0"/>
    <s v="Production Department"/>
    <x v="9"/>
    <n v="91891"/>
    <n v="91891"/>
    <s v="60001-100000"/>
    <m/>
    <m/>
    <m/>
    <m/>
    <m/>
    <n v="25575.5"/>
    <n v="74489"/>
    <n v="48913.5"/>
    <n v="-47794.75"/>
    <n v="147859.25"/>
    <n v="91891"/>
  </r>
  <r>
    <n v="703438"/>
    <d v="2014-06-17T19:50:06"/>
    <x v="1"/>
    <x v="0"/>
    <s v="Sales Department"/>
    <x v="7"/>
    <n v="68761"/>
    <n v="68761"/>
    <s v="60001-100000"/>
    <m/>
    <m/>
    <m/>
    <m/>
    <m/>
    <n v="25568"/>
    <n v="74474"/>
    <n v="48906"/>
    <n v="-47791"/>
    <n v="147833"/>
    <n v="68761"/>
  </r>
  <r>
    <n v="306707"/>
    <d v="2014-06-17T12:56:59"/>
    <x v="1"/>
    <x v="0"/>
    <s v="Operations Department"/>
    <x v="12"/>
    <n v="68773"/>
    <n v="68773"/>
    <s v="60001-100000"/>
    <m/>
    <m/>
    <m/>
    <m/>
    <m/>
    <n v="25560.5"/>
    <n v="74479.5"/>
    <n v="48919"/>
    <n v="-47818"/>
    <n v="147858"/>
    <n v="68773"/>
  </r>
  <r>
    <n v="174113"/>
    <d v="2014-06-17T11:11:13"/>
    <x v="1"/>
    <x v="0"/>
    <s v="Service Department"/>
    <x v="7"/>
    <n v="80424"/>
    <n v="80424"/>
    <s v="60001-100000"/>
    <m/>
    <m/>
    <m/>
    <m/>
    <m/>
    <n v="25553"/>
    <n v="74485"/>
    <n v="48932"/>
    <n v="-47845"/>
    <n v="147883"/>
    <n v="80424"/>
  </r>
  <r>
    <n v="793265"/>
    <d v="2014-06-17T13:31:48"/>
    <x v="1"/>
    <x v="0"/>
    <s v="Service Department"/>
    <x v="3"/>
    <n v="22786"/>
    <n v="22786"/>
    <s v="20001-40000"/>
    <m/>
    <m/>
    <m/>
    <m/>
    <m/>
    <n v="25550"/>
    <n v="74468.5"/>
    <n v="48918.5"/>
    <n v="-47827.75"/>
    <n v="147846.25"/>
    <n v="22786"/>
  </r>
  <r>
    <n v="71650"/>
    <d v="2014-06-17T09:43:31"/>
    <x v="1"/>
    <x v="0"/>
    <s v="Service Department"/>
    <x v="9"/>
    <n v="13682"/>
    <n v="13682"/>
    <s v="0-20,000"/>
    <m/>
    <m/>
    <m/>
    <m/>
    <m/>
    <n v="25568"/>
    <n v="74474"/>
    <n v="48906"/>
    <n v="-47791"/>
    <n v="147833"/>
    <n v="13682"/>
  </r>
  <r>
    <n v="598035"/>
    <d v="2014-06-17T09:43:57"/>
    <x v="0"/>
    <x v="0"/>
    <s v="Service Department"/>
    <x v="9"/>
    <n v="21448"/>
    <n v="21448"/>
    <s v="20001-40000"/>
    <m/>
    <m/>
    <m/>
    <m/>
    <m/>
    <n v="25583.75"/>
    <n v="74479.5"/>
    <n v="48895.75"/>
    <n v="-47759.875"/>
    <n v="147823.125"/>
    <n v="21448"/>
  </r>
  <r>
    <n v="693363"/>
    <d v="2014-06-17T09:45:29"/>
    <x v="0"/>
    <x v="1"/>
    <s v="Service Department"/>
    <x v="9"/>
    <n v="98086"/>
    <n v="98086"/>
    <s v="60001-100000"/>
    <m/>
    <m/>
    <m/>
    <m/>
    <m/>
    <n v="25586"/>
    <n v="74485"/>
    <n v="48899"/>
    <n v="-47762.5"/>
    <n v="147833.5"/>
    <n v="98086"/>
  </r>
  <r>
    <n v="978878"/>
    <d v="2014-06-17T09:41:00"/>
    <x v="1"/>
    <x v="2"/>
    <s v="Service Department"/>
    <x v="9"/>
    <n v="23580"/>
    <n v="23580"/>
    <s v="20001-40000"/>
    <m/>
    <m/>
    <m/>
    <m/>
    <m/>
    <n v="25585.25"/>
    <n v="74468.5"/>
    <n v="48883.25"/>
    <n v="-47739.625"/>
    <n v="147793.375"/>
    <n v="23580"/>
  </r>
  <r>
    <n v="741707"/>
    <d v="2014-06-17T15:55:33"/>
    <x v="0"/>
    <x v="1"/>
    <s v="Sales Department"/>
    <x v="12"/>
    <n v="54390"/>
    <n v="54390"/>
    <s v="40001-60000"/>
    <m/>
    <m/>
    <m/>
    <m/>
    <m/>
    <n v="25590.5"/>
    <n v="74474"/>
    <n v="48883.5"/>
    <n v="-47734.75"/>
    <n v="147799.25"/>
    <n v="54390"/>
  </r>
  <r>
    <n v="124924"/>
    <d v="2014-06-17T08:56:21"/>
    <x v="1"/>
    <x v="0"/>
    <s v="Operations Department"/>
    <x v="4"/>
    <n v="62508"/>
    <n v="62508"/>
    <s v="60001-100000"/>
    <m/>
    <m/>
    <m/>
    <m/>
    <m/>
    <n v="25588.25"/>
    <n v="74479.5"/>
    <n v="48891.25"/>
    <n v="-47748.625"/>
    <n v="147816.375"/>
    <n v="62508"/>
  </r>
  <r>
    <n v="570987"/>
    <d v="2014-06-20T01:06:55"/>
    <x v="1"/>
    <x v="1"/>
    <s v="Operations Department"/>
    <x v="8"/>
    <n v="55211"/>
    <n v="55211"/>
    <s v="40001-60000"/>
    <m/>
    <m/>
    <m/>
    <m/>
    <m/>
    <n v="25586"/>
    <n v="74485"/>
    <n v="48899"/>
    <n v="-47762.5"/>
    <n v="147833.5"/>
    <n v="55211"/>
  </r>
  <r>
    <n v="821427"/>
    <d v="2014-06-18T16:30:48"/>
    <x v="0"/>
    <x v="0"/>
    <s v="Service Department"/>
    <x v="0"/>
    <n v="87189"/>
    <n v="87189"/>
    <s v="60001-100000"/>
    <m/>
    <m/>
    <m/>
    <m/>
    <m/>
    <n v="25585.25"/>
    <n v="74489"/>
    <n v="48903.75"/>
    <n v="-47770.375"/>
    <n v="147844.625"/>
    <n v="87189"/>
  </r>
  <r>
    <n v="159009"/>
    <d v="2014-06-18T16:32:24"/>
    <x v="1"/>
    <x v="2"/>
    <s v="Service Department"/>
    <x v="0"/>
    <n v="6337"/>
    <n v="6337"/>
    <s v="0-20,000"/>
    <m/>
    <m/>
    <m/>
    <m/>
    <m/>
    <n v="25584.5"/>
    <n v="74474"/>
    <n v="48889.5"/>
    <n v="-47749.75"/>
    <n v="147808.25"/>
    <n v="6337"/>
  </r>
  <r>
    <n v="431469"/>
    <d v="2014-06-18T23:53:56"/>
    <x v="1"/>
    <x v="0"/>
    <s v="Service Department"/>
    <x v="3"/>
    <n v="42782"/>
    <n v="42782"/>
    <s v="40001-60000"/>
    <m/>
    <m/>
    <m/>
    <m/>
    <m/>
    <n v="25588.25"/>
    <n v="74479.5"/>
    <n v="48891.25"/>
    <n v="-47748.625"/>
    <n v="147816.375"/>
    <n v="42782"/>
  </r>
  <r>
    <n v="87527"/>
    <d v="2014-06-18T15:17:54"/>
    <x v="1"/>
    <x v="0"/>
    <s v="Service Department"/>
    <x v="7"/>
    <n v="68759"/>
    <n v="68759"/>
    <s v="60001-100000"/>
    <m/>
    <m/>
    <m/>
    <m/>
    <m/>
    <n v="25586"/>
    <n v="74485"/>
    <n v="48899"/>
    <n v="-47762.5"/>
    <n v="147833.5"/>
    <n v="68759"/>
  </r>
  <r>
    <n v="749355"/>
    <d v="2014-06-18T11:59:38"/>
    <x v="1"/>
    <x v="0"/>
    <s v="Marketing Department"/>
    <x v="12"/>
    <n v="93633"/>
    <n v="93633"/>
    <s v="60001-100000"/>
    <m/>
    <m/>
    <m/>
    <m/>
    <m/>
    <n v="25585.25"/>
    <n v="74489"/>
    <n v="48903.75"/>
    <n v="-47770.375"/>
    <n v="147844.625"/>
    <n v="93633"/>
  </r>
  <r>
    <n v="450487"/>
    <d v="2014-06-18T12:00:24"/>
    <x v="0"/>
    <x v="1"/>
    <s v="Marketing Department"/>
    <x v="12"/>
    <n v="94599"/>
    <n v="94599"/>
    <s v="60001-100000"/>
    <m/>
    <m/>
    <m/>
    <m/>
    <m/>
    <n v="25584.5"/>
    <n v="74474"/>
    <n v="48889.5"/>
    <n v="-47749.75"/>
    <n v="147808.25"/>
    <n v="94599"/>
  </r>
  <r>
    <n v="427831"/>
    <d v="2014-06-18T12:11:01"/>
    <x v="1"/>
    <x v="0"/>
    <s v="Operations Department"/>
    <x v="3"/>
    <n v="66048"/>
    <n v="66048"/>
    <s v="60001-100000"/>
    <m/>
    <m/>
    <m/>
    <m/>
    <m/>
    <n v="25583.75"/>
    <n v="74461.25"/>
    <n v="48877.5"/>
    <n v="-47732.5"/>
    <n v="147777.5"/>
    <n v="66048"/>
  </r>
  <r>
    <n v="17608"/>
    <d v="2014-06-18T12:12:25"/>
    <x v="1"/>
    <x v="0"/>
    <s v="Operations Department"/>
    <x v="3"/>
    <n v="22580"/>
    <n v="22580"/>
    <s v="20001-40000"/>
    <m/>
    <m/>
    <m/>
    <m/>
    <m/>
    <n v="25583"/>
    <n v="74463"/>
    <n v="48880"/>
    <n v="-47737"/>
    <n v="147783"/>
    <n v="22580"/>
  </r>
  <r>
    <n v="14313"/>
    <d v="2014-06-18T10:30:52"/>
    <x v="1"/>
    <x v="0"/>
    <s v="Operations Department"/>
    <x v="7"/>
    <n v="9609"/>
    <n v="9609"/>
    <s v="0-20,000"/>
    <m/>
    <m/>
    <m/>
    <m/>
    <m/>
    <n v="25585.25"/>
    <n v="74468.5"/>
    <n v="48883.25"/>
    <n v="-47739.625"/>
    <n v="147793.375"/>
    <n v="9609"/>
  </r>
  <r>
    <n v="777059"/>
    <d v="2014-06-18T12:38:42"/>
    <x v="1"/>
    <x v="0"/>
    <s v="Service Department"/>
    <x v="1"/>
    <n v="30344"/>
    <n v="30344"/>
    <s v="20001-40000"/>
    <m/>
    <m/>
    <m/>
    <m/>
    <m/>
    <n v="25590.5"/>
    <n v="74474"/>
    <n v="48883.5"/>
    <n v="-47734.75"/>
    <n v="147799.25"/>
    <n v="30344"/>
  </r>
  <r>
    <n v="249616"/>
    <d v="2014-06-18T12:40:09"/>
    <x v="1"/>
    <x v="0"/>
    <s v="Service Department"/>
    <x v="1"/>
    <n v="35271"/>
    <n v="35271"/>
    <s v="20001-40000"/>
    <m/>
    <m/>
    <m/>
    <m/>
    <m/>
    <n v="25588.25"/>
    <n v="74479.5"/>
    <n v="48891.25"/>
    <n v="-47748.625"/>
    <n v="147816.375"/>
    <n v="35271"/>
  </r>
  <r>
    <n v="583928"/>
    <d v="2014-06-18T12:43:58"/>
    <x v="0"/>
    <x v="0"/>
    <s v="Service Department"/>
    <x v="1"/>
    <n v="50946"/>
    <n v="50946"/>
    <s v="40001-60000"/>
    <m/>
    <m/>
    <m/>
    <m/>
    <m/>
    <n v="25586"/>
    <n v="74485"/>
    <n v="48899"/>
    <n v="-47762.5"/>
    <n v="147833.5"/>
    <n v="50946"/>
  </r>
  <r>
    <n v="75888"/>
    <d v="2014-06-18T05:31:08"/>
    <x v="0"/>
    <x v="2"/>
    <s v="Marketing Department"/>
    <x v="3"/>
    <n v="83771"/>
    <n v="83771"/>
    <s v="60001-100000"/>
    <m/>
    <m/>
    <m/>
    <m/>
    <m/>
    <n v="25585.25"/>
    <n v="74489"/>
    <n v="48903.75"/>
    <n v="-47770.375"/>
    <n v="147844.625"/>
    <n v="83771"/>
  </r>
  <r>
    <n v="655469"/>
    <d v="2014-06-18T17:20:41"/>
    <x v="1"/>
    <x v="0"/>
    <s v="Service Department"/>
    <x v="3"/>
    <n v="12642"/>
    <n v="12642"/>
    <s v="0-20,000"/>
    <m/>
    <m/>
    <m/>
    <m/>
    <m/>
    <n v="25584.5"/>
    <n v="74474"/>
    <n v="48889.5"/>
    <n v="-47749.75"/>
    <n v="147808.25"/>
    <n v="12642"/>
  </r>
  <r>
    <n v="990771"/>
    <d v="2014-06-18T17:21:14"/>
    <x v="1"/>
    <x v="0"/>
    <s v="Service Department"/>
    <x v="3"/>
    <n v="54606"/>
    <n v="54606"/>
    <s v="40001-60000"/>
    <m/>
    <m/>
    <m/>
    <m/>
    <m/>
    <n v="25588.25"/>
    <n v="74479.5"/>
    <n v="48891.25"/>
    <n v="-47748.625"/>
    <n v="147816.375"/>
    <n v="54606"/>
  </r>
  <r>
    <n v="963868"/>
    <d v="2014-06-18T17:21:39"/>
    <x v="1"/>
    <x v="0"/>
    <s v="Service Department"/>
    <x v="3"/>
    <n v="73842"/>
    <n v="73842"/>
    <s v="60001-100000"/>
    <m/>
    <m/>
    <m/>
    <m/>
    <m/>
    <n v="25586"/>
    <n v="74485"/>
    <n v="48899"/>
    <n v="-47762.5"/>
    <n v="147833.5"/>
    <n v="73842"/>
  </r>
  <r>
    <n v="228644"/>
    <d v="2014-06-18T14:26:26"/>
    <x v="1"/>
    <x v="0"/>
    <s v="Service Department"/>
    <x v="1"/>
    <n v="82625"/>
    <n v="82625"/>
    <s v="60001-100000"/>
    <m/>
    <m/>
    <m/>
    <m/>
    <m/>
    <n v="25585.25"/>
    <n v="74489"/>
    <n v="48903.75"/>
    <n v="-47770.375"/>
    <n v="147844.625"/>
    <n v="82625"/>
  </r>
  <r>
    <n v="840497"/>
    <d v="2014-06-19T12:47:42"/>
    <x v="1"/>
    <x v="1"/>
    <s v="Finance Department"/>
    <x v="1"/>
    <n v="72452"/>
    <n v="72452"/>
    <s v="60001-100000"/>
    <m/>
    <m/>
    <m/>
    <m/>
    <m/>
    <n v="25584.5"/>
    <n v="74474"/>
    <n v="48889.5"/>
    <n v="-47749.75"/>
    <n v="147808.25"/>
    <n v="72452"/>
  </r>
  <r>
    <n v="612764"/>
    <d v="2014-06-19T15:51:50"/>
    <x v="1"/>
    <x v="1"/>
    <s v="Production Department"/>
    <x v="1"/>
    <n v="65012"/>
    <n v="65012"/>
    <s v="60001-100000"/>
    <m/>
    <m/>
    <m/>
    <m/>
    <m/>
    <n v="25583.75"/>
    <n v="74479.5"/>
    <n v="48895.75"/>
    <n v="-47759.875"/>
    <n v="147823.125"/>
    <n v="65012"/>
  </r>
  <r>
    <n v="140937"/>
    <d v="2014-06-19T14:49:24"/>
    <x v="1"/>
    <x v="0"/>
    <s v="Marketing Department"/>
    <x v="4"/>
    <n v="27197"/>
    <n v="27197"/>
    <s v="20001-40000"/>
    <m/>
    <m/>
    <m/>
    <m/>
    <m/>
    <n v="25583"/>
    <n v="74485"/>
    <n v="48902"/>
    <n v="-47770"/>
    <n v="147838"/>
    <n v="27197"/>
  </r>
  <r>
    <n v="157059"/>
    <d v="2014-06-19T16:48:15"/>
    <x v="1"/>
    <x v="0"/>
    <s v="Production Department"/>
    <x v="3"/>
    <n v="25222"/>
    <n v="25222"/>
    <s v="20001-40000"/>
    <m/>
    <m/>
    <m/>
    <m/>
    <m/>
    <n v="25575.5"/>
    <n v="74489"/>
    <n v="48913.5"/>
    <n v="-47794.75"/>
    <n v="147859.25"/>
    <n v="25222"/>
  </r>
  <r>
    <n v="18776"/>
    <d v="2014-06-19T17:44:44"/>
    <x v="1"/>
    <x v="0"/>
    <s v="Purchase Department"/>
    <x v="8"/>
    <n v="62050"/>
    <n v="62050"/>
    <s v="60001-100000"/>
    <m/>
    <m/>
    <m/>
    <m/>
    <m/>
    <n v="25584.5"/>
    <n v="74493"/>
    <n v="48908.5"/>
    <n v="-47778.25"/>
    <n v="147855.75"/>
    <n v="62050"/>
  </r>
  <r>
    <n v="316797"/>
    <d v="2014-06-20T09:56:51"/>
    <x v="1"/>
    <x v="0"/>
    <s v="Operations Department"/>
    <x v="12"/>
    <n v="38779"/>
    <n v="38779"/>
    <s v="20001-40000"/>
    <m/>
    <m/>
    <m/>
    <m/>
    <m/>
    <n v="25583.75"/>
    <n v="74497"/>
    <n v="48913.25"/>
    <n v="-47786.125"/>
    <n v="147866.875"/>
    <n v="38779"/>
  </r>
  <r>
    <n v="831922"/>
    <d v="2014-06-20T04:52:09"/>
    <x v="0"/>
    <x v="0"/>
    <s v="Purchase Department"/>
    <x v="3"/>
    <n v="98409"/>
    <n v="98409"/>
    <s v="60001-100000"/>
    <m/>
    <m/>
    <m/>
    <m/>
    <m/>
    <n v="25583"/>
    <n v="74501"/>
    <n v="48918"/>
    <n v="-47794"/>
    <n v="147878"/>
    <n v="98409"/>
  </r>
  <r>
    <n v="339313"/>
    <d v="2014-06-20T15:26:36"/>
    <x v="1"/>
    <x v="1"/>
    <s v="General Management"/>
    <x v="3"/>
    <n v="21220"/>
    <n v="21220"/>
    <s v="20001-40000"/>
    <m/>
    <m/>
    <m/>
    <m/>
    <m/>
    <n v="25575.5"/>
    <n v="74489"/>
    <n v="48913.5"/>
    <n v="-47794.75"/>
    <n v="147859.25"/>
    <n v="21220"/>
  </r>
  <r>
    <n v="58885"/>
    <d v="2014-06-20T15:31:16"/>
    <x v="1"/>
    <x v="1"/>
    <s v="General Management"/>
    <x v="3"/>
    <n v="73385"/>
    <n v="73385"/>
    <s v="60001-100000"/>
    <m/>
    <m/>
    <m/>
    <m/>
    <m/>
    <n v="25584.5"/>
    <n v="74493"/>
    <n v="48908.5"/>
    <n v="-47778.25"/>
    <n v="147855.75"/>
    <n v="73385"/>
  </r>
  <r>
    <n v="469633"/>
    <d v="2014-06-20T09:45:52"/>
    <x v="1"/>
    <x v="0"/>
    <s v="Sales Department"/>
    <x v="9"/>
    <n v="62700"/>
    <n v="62700"/>
    <s v="60001-100000"/>
    <m/>
    <m/>
    <m/>
    <m/>
    <m/>
    <n v="25583.75"/>
    <n v="74497"/>
    <n v="48913.25"/>
    <n v="-47786.125"/>
    <n v="147866.875"/>
    <n v="62700"/>
  </r>
  <r>
    <n v="604341"/>
    <d v="2014-06-20T09:46:17"/>
    <x v="1"/>
    <x v="0"/>
    <s v="Sales Department"/>
    <x v="9"/>
    <n v="30898"/>
    <n v="30898"/>
    <s v="20001-40000"/>
    <m/>
    <m/>
    <m/>
    <m/>
    <m/>
    <n v="25583"/>
    <n v="74501"/>
    <n v="48918"/>
    <n v="-47794"/>
    <n v="147878"/>
    <n v="30898"/>
  </r>
  <r>
    <n v="252378"/>
    <d v="2014-06-20T17:19:50"/>
    <x v="1"/>
    <x v="0"/>
    <s v="Operations Department"/>
    <x v="12"/>
    <n v="13370"/>
    <n v="13370"/>
    <s v="0-20,000"/>
    <m/>
    <m/>
    <m/>
    <m/>
    <m/>
    <n v="25575.5"/>
    <n v="74504.75"/>
    <n v="48929.25"/>
    <n v="-47818.375"/>
    <n v="147898.625"/>
    <n v="13370"/>
  </r>
  <r>
    <n v="870897"/>
    <d v="2014-06-20T15:08:54"/>
    <x v="1"/>
    <x v="0"/>
    <s v="Service Department"/>
    <x v="7"/>
    <n v="12608"/>
    <n v="12608"/>
    <s v="0-20,000"/>
    <m/>
    <m/>
    <m/>
    <m/>
    <m/>
    <n v="25584.5"/>
    <n v="74508.5"/>
    <n v="48924"/>
    <n v="-47801.5"/>
    <n v="147894.5"/>
    <n v="12608"/>
  </r>
  <r>
    <n v="445431"/>
    <d v="2014-06-20T15:09:53"/>
    <x v="1"/>
    <x v="0"/>
    <s v="Service Department"/>
    <x v="7"/>
    <n v="44717"/>
    <n v="44717"/>
    <s v="40001-60000"/>
    <m/>
    <m/>
    <m/>
    <m/>
    <m/>
    <n v="25588.25"/>
    <n v="74512.25"/>
    <n v="48924"/>
    <n v="-47797.75"/>
    <n v="147898.25"/>
    <n v="44717"/>
  </r>
  <r>
    <n v="529856"/>
    <d v="2014-06-20T15:10:53"/>
    <x v="0"/>
    <x v="0"/>
    <s v="Service Department"/>
    <x v="7"/>
    <n v="52346"/>
    <n v="52346"/>
    <s v="40001-60000"/>
    <m/>
    <m/>
    <m/>
    <m/>
    <m/>
    <n v="25586"/>
    <n v="74516"/>
    <n v="48930"/>
    <n v="-47809"/>
    <n v="147911"/>
    <n v="52346"/>
  </r>
  <r>
    <n v="617345"/>
    <d v="2014-06-20T15:11:21"/>
    <x v="0"/>
    <x v="2"/>
    <s v="Service Department"/>
    <x v="7"/>
    <n v="63678"/>
    <n v="63678"/>
    <s v="60001-100000"/>
    <m/>
    <m/>
    <m/>
    <m/>
    <m/>
    <n v="25585.25"/>
    <n v="74534.5"/>
    <n v="48949.25"/>
    <n v="-47838.625"/>
    <n v="147958.375"/>
    <n v="63678"/>
  </r>
  <r>
    <n v="931047"/>
    <d v="2014-06-20T15:11:47"/>
    <x v="1"/>
    <x v="2"/>
    <s v="Service Department"/>
    <x v="7"/>
    <n v="47860"/>
    <n v="47860"/>
    <s v="40001-60000"/>
    <m/>
    <m/>
    <m/>
    <m/>
    <m/>
    <n v="25584.5"/>
    <n v="74553"/>
    <n v="48968.5"/>
    <n v="-47868.25"/>
    <n v="148005.75"/>
    <n v="47860"/>
  </r>
  <r>
    <n v="212844"/>
    <d v="2014-06-20T16:39:10"/>
    <x v="0"/>
    <x v="1"/>
    <s v="Finance Department"/>
    <x v="3"/>
    <n v="59213"/>
    <n v="59213"/>
    <s v="40001-60000"/>
    <m/>
    <m/>
    <m/>
    <m/>
    <m/>
    <n v="25583.75"/>
    <n v="74571.5"/>
    <n v="48987.75"/>
    <n v="-47897.875"/>
    <n v="148053.125"/>
    <n v="59213"/>
  </r>
  <r>
    <n v="496033"/>
    <d v="2014-06-20T16:40:24"/>
    <x v="1"/>
    <x v="1"/>
    <s v="Finance Department"/>
    <x v="3"/>
    <n v="38102"/>
    <n v="38102"/>
    <s v="20001-40000"/>
    <m/>
    <m/>
    <m/>
    <m/>
    <m/>
    <n v="25583"/>
    <n v="74590"/>
    <n v="49007"/>
    <n v="-47927.5"/>
    <n v="148100.5"/>
    <n v="38102"/>
  </r>
  <r>
    <n v="80259"/>
    <d v="2014-06-20T08:20:35"/>
    <x v="0"/>
    <x v="1"/>
    <s v="Sales Department"/>
    <x v="12"/>
    <n v="55952"/>
    <n v="55952"/>
    <s v="40001-60000"/>
    <m/>
    <m/>
    <m/>
    <m/>
    <m/>
    <n v="25575.5"/>
    <n v="74598.25"/>
    <n v="49022.75"/>
    <n v="-47958.625"/>
    <n v="148132.375"/>
    <n v="55952"/>
  </r>
  <r>
    <n v="278631"/>
    <d v="2014-06-20T13:35:44"/>
    <x v="1"/>
    <x v="0"/>
    <s v="Operations Department"/>
    <x v="7"/>
    <n v="71755"/>
    <n v="71755"/>
    <s v="60001-100000"/>
    <m/>
    <m/>
    <m/>
    <m/>
    <m/>
    <n v="25568"/>
    <n v="74606.5"/>
    <n v="49038.5"/>
    <n v="-47989.75"/>
    <n v="148164.25"/>
    <n v="71755"/>
  </r>
  <r>
    <n v="431577"/>
    <d v="2014-06-20T13:37:42"/>
    <x v="0"/>
    <x v="0"/>
    <s v="Operations Department"/>
    <x v="7"/>
    <n v="61930"/>
    <n v="61930"/>
    <s v="60001-100000"/>
    <m/>
    <m/>
    <m/>
    <m/>
    <m/>
    <n v="25560.5"/>
    <n v="74614.75"/>
    <n v="49054.25"/>
    <n v="-48020.875"/>
    <n v="148196.125"/>
    <n v="61930"/>
  </r>
  <r>
    <n v="709095"/>
    <d v="2014-06-20T13:39:29"/>
    <x v="0"/>
    <x v="0"/>
    <s v="Operations Department"/>
    <x v="7"/>
    <n v="40025"/>
    <n v="40025"/>
    <s v="40001-60000"/>
    <m/>
    <m/>
    <m/>
    <m/>
    <m/>
    <n v="25553"/>
    <n v="74623"/>
    <n v="49070"/>
    <n v="-48052"/>
    <n v="148228"/>
    <n v="40025"/>
  </r>
  <r>
    <n v="239190"/>
    <d v="2014-06-20T12:59:14"/>
    <x v="1"/>
    <x v="0"/>
    <s v="Operations Department"/>
    <x v="3"/>
    <n v="1216"/>
    <n v="1216"/>
    <s v="0-20,000"/>
    <m/>
    <m/>
    <m/>
    <m/>
    <m/>
    <n v="25550"/>
    <n v="74630.5"/>
    <n v="49080.5"/>
    <n v="-48070.75"/>
    <n v="148251.25"/>
    <n v="1216"/>
  </r>
  <r>
    <n v="468968"/>
    <d v="2014-06-20T11:40:33"/>
    <x v="1"/>
    <x v="0"/>
    <s v="Service Department"/>
    <x v="1"/>
    <n v="44445"/>
    <n v="44445"/>
    <s v="40001-60000"/>
    <m/>
    <m/>
    <m/>
    <m/>
    <m/>
    <n v="25568"/>
    <n v="74638"/>
    <n v="49070"/>
    <n v="-48037"/>
    <n v="148243"/>
    <n v="44445"/>
  </r>
  <r>
    <n v="278514"/>
    <d v="2014-06-20T05:52:16"/>
    <x v="0"/>
    <x v="0"/>
    <s v="Sales Department"/>
    <x v="7"/>
    <n v="57390"/>
    <n v="57390"/>
    <s v="40001-60000"/>
    <m/>
    <m/>
    <m/>
    <m/>
    <m/>
    <n v="25560.5"/>
    <n v="74645.5"/>
    <n v="49085"/>
    <n v="-48067"/>
    <n v="148273"/>
    <n v="57390"/>
  </r>
  <r>
    <n v="308552"/>
    <d v="2014-06-20T09:29:38"/>
    <x v="0"/>
    <x v="1"/>
    <s v="Service Department"/>
    <x v="9"/>
    <n v="19351"/>
    <n v="19351"/>
    <s v="0-20,000"/>
    <m/>
    <m/>
    <m/>
    <m/>
    <m/>
    <n v="25553"/>
    <n v="74653"/>
    <n v="49100"/>
    <n v="-48097"/>
    <n v="148303"/>
    <n v="19351"/>
  </r>
  <r>
    <n v="647156"/>
    <d v="2014-06-21T16:34:52"/>
    <x v="1"/>
    <x v="2"/>
    <s v="Operations Department"/>
    <x v="1"/>
    <n v="90879"/>
    <n v="90879"/>
    <s v="60001-100000"/>
    <m/>
    <m/>
    <m/>
    <m/>
    <m/>
    <n v="25575.5"/>
    <n v="74658"/>
    <n v="49082.5"/>
    <n v="-48048.25"/>
    <n v="148281.75"/>
    <n v="90879"/>
  </r>
  <r>
    <n v="219236"/>
    <d v="2014-06-21T14:25:52"/>
    <x v="1"/>
    <x v="2"/>
    <s v="Marketing Department"/>
    <x v="3"/>
    <n v="28592"/>
    <n v="28592"/>
    <s v="20001-40000"/>
    <m/>
    <m/>
    <m/>
    <m/>
    <m/>
    <n v="25568"/>
    <n v="74638"/>
    <n v="49070"/>
    <n v="-48037"/>
    <n v="148243"/>
    <n v="28592"/>
  </r>
  <r>
    <n v="951001"/>
    <d v="2014-06-22T09:07:35"/>
    <x v="0"/>
    <x v="1"/>
    <s v="Service Department"/>
    <x v="12"/>
    <n v="85827"/>
    <n v="85827"/>
    <s v="60001-100000"/>
    <m/>
    <m/>
    <m/>
    <m/>
    <m/>
    <n v="25560.5"/>
    <n v="74645.5"/>
    <n v="49085"/>
    <n v="-48067"/>
    <n v="148273"/>
    <n v="85827"/>
  </r>
  <r>
    <n v="783405"/>
    <d v="2014-06-22T16:01:16"/>
    <x v="1"/>
    <x v="0"/>
    <s v="Service Department"/>
    <x v="3"/>
    <n v="7539"/>
    <n v="7539"/>
    <s v="0-20,000"/>
    <m/>
    <m/>
    <m/>
    <m/>
    <m/>
    <n v="25553"/>
    <n v="74623"/>
    <n v="49070"/>
    <n v="-48052"/>
    <n v="148228"/>
    <n v="7539"/>
  </r>
  <r>
    <n v="139588"/>
    <d v="2014-06-22T12:41:17"/>
    <x v="1"/>
    <x v="0"/>
    <s v="Service Department"/>
    <x v="1"/>
    <n v="86287"/>
    <n v="86287"/>
    <s v="60001-100000"/>
    <m/>
    <m/>
    <m/>
    <m/>
    <m/>
    <n v="25575.5"/>
    <n v="74630.5"/>
    <n v="49055"/>
    <n v="-48007"/>
    <n v="148213"/>
    <n v="86287"/>
  </r>
  <r>
    <n v="763361"/>
    <d v="2014-06-22T02:38:49"/>
    <x v="0"/>
    <x v="0"/>
    <s v="Operations Department"/>
    <x v="1"/>
    <n v="37485"/>
    <n v="37485"/>
    <s v="20001-40000"/>
    <m/>
    <m/>
    <m/>
    <m/>
    <m/>
    <n v="25568"/>
    <n v="74606.5"/>
    <n v="49038.5"/>
    <n v="-47989.75"/>
    <n v="148164.25"/>
    <n v="37485"/>
  </r>
  <r>
    <n v="151914"/>
    <d v="2014-06-22T02:39:13"/>
    <x v="1"/>
    <x v="2"/>
    <s v="Operations Department"/>
    <x v="1"/>
    <n v="71079"/>
    <n v="71079"/>
    <s v="60001-100000"/>
    <m/>
    <m/>
    <m/>
    <m/>
    <m/>
    <n v="25560.5"/>
    <n v="74614.75"/>
    <n v="49054.25"/>
    <n v="-48020.875"/>
    <n v="148196.125"/>
    <n v="71079"/>
  </r>
  <r>
    <n v="813774"/>
    <d v="2014-06-22T02:40:54"/>
    <x v="1"/>
    <x v="2"/>
    <s v="Operations Department"/>
    <x v="1"/>
    <n v="89547"/>
    <n v="89547"/>
    <s v="60001-100000"/>
    <m/>
    <m/>
    <m/>
    <m/>
    <m/>
    <n v="25553"/>
    <n v="74623"/>
    <n v="49070"/>
    <n v="-48052"/>
    <n v="148228"/>
    <n v="89547"/>
  </r>
  <r>
    <n v="787490"/>
    <d v="2014-06-22T14:55:41"/>
    <x v="1"/>
    <x v="0"/>
    <s v="Operations Department"/>
    <x v="12"/>
    <n v="42500"/>
    <n v="42500"/>
    <s v="40001-60000"/>
    <m/>
    <m/>
    <m/>
    <m/>
    <m/>
    <n v="25550"/>
    <n v="74598.25"/>
    <n v="49048.25"/>
    <n v="-48022.375"/>
    <n v="148170.625"/>
    <n v="42500"/>
  </r>
  <r>
    <n v="507412"/>
    <d v="2014-06-22T14:56:04"/>
    <x v="1"/>
    <x v="0"/>
    <s v="Operations Department"/>
    <x v="12"/>
    <n v="81722"/>
    <n v="81722"/>
    <s v="60001-100000"/>
    <m/>
    <m/>
    <m/>
    <m/>
    <m/>
    <n v="25547"/>
    <n v="74606.5"/>
    <n v="49059.5"/>
    <n v="-48042.25"/>
    <n v="148195.75"/>
    <n v="81722"/>
  </r>
  <r>
    <n v="190392"/>
    <d v="2014-06-22T14:59:49"/>
    <x v="0"/>
    <x v="1"/>
    <s v="Operations Department"/>
    <x v="12"/>
    <n v="40902"/>
    <n v="40902"/>
    <s v="40001-60000"/>
    <m/>
    <m/>
    <m/>
    <m/>
    <m/>
    <n v="25544"/>
    <n v="74571.5"/>
    <n v="49027.5"/>
    <n v="-47997.25"/>
    <n v="148112.75"/>
    <n v="40902"/>
  </r>
  <r>
    <n v="529792"/>
    <d v="2014-06-22T15:00:10"/>
    <x v="1"/>
    <x v="1"/>
    <s v="Operations Department"/>
    <x v="12"/>
    <n v="89323"/>
    <n v="89323"/>
    <s v="60001-100000"/>
    <m/>
    <m/>
    <m/>
    <m/>
    <m/>
    <n v="25541"/>
    <n v="74590"/>
    <n v="49049"/>
    <n v="-48032.5"/>
    <n v="148163.5"/>
    <n v="89323"/>
  </r>
  <r>
    <n v="661229"/>
    <d v="2014-07-10T17:09:16"/>
    <x v="0"/>
    <x v="0"/>
    <s v="Operations Department"/>
    <x v="12"/>
    <n v="27817"/>
    <n v="27817"/>
    <s v="20001-40000"/>
    <m/>
    <m/>
    <m/>
    <m/>
    <m/>
    <n v="25522.5"/>
    <n v="74534.5"/>
    <n v="49012"/>
    <n v="-47995.5"/>
    <n v="148052.5"/>
    <n v="27817"/>
  </r>
  <r>
    <n v="686696"/>
    <d v="2014-07-10T17:10:39"/>
    <x v="0"/>
    <x v="0"/>
    <s v="Operations Department"/>
    <x v="12"/>
    <n v="7235"/>
    <n v="7235"/>
    <s v="0-20,000"/>
    <m/>
    <m/>
    <m/>
    <m/>
    <m/>
    <n v="25504"/>
    <n v="74553"/>
    <n v="49049"/>
    <n v="-48069.5"/>
    <n v="148126.5"/>
    <n v="7235"/>
  </r>
  <r>
    <n v="48507"/>
    <d v="2014-06-22T09:11:21"/>
    <x v="1"/>
    <x v="0"/>
    <s v="Service Department"/>
    <x v="3"/>
    <n v="93685"/>
    <n v="93685"/>
    <s v="60001-100000"/>
    <m/>
    <m/>
    <m/>
    <m/>
    <m/>
    <n v="25544"/>
    <n v="74571.5"/>
    <n v="49027.5"/>
    <n v="-47997.25"/>
    <n v="148112.75"/>
    <n v="93685"/>
  </r>
  <r>
    <n v="90943"/>
    <d v="2014-06-23T21:11:13"/>
    <x v="0"/>
    <x v="0"/>
    <s v="Operations Department"/>
    <x v="4"/>
    <n v="24329"/>
    <n v="24329"/>
    <s v="20001-40000"/>
    <m/>
    <m/>
    <m/>
    <m/>
    <m/>
    <n v="25541"/>
    <n v="74516"/>
    <n v="48975"/>
    <n v="-47921.5"/>
    <n v="147978.5"/>
    <n v="24329"/>
  </r>
  <r>
    <n v="397684"/>
    <d v="2014-06-23T16:41:14"/>
    <x v="1"/>
    <x v="0"/>
    <s v="Operations Department"/>
    <x v="4"/>
    <n v="98488"/>
    <n v="98488"/>
    <s v="60001-100000"/>
    <m/>
    <m/>
    <m/>
    <m/>
    <m/>
    <n v="25550"/>
    <n v="74534.5"/>
    <n v="48984.5"/>
    <n v="-47926.75"/>
    <n v="148011.25"/>
    <n v="98488"/>
  </r>
  <r>
    <n v="860109"/>
    <d v="2014-06-23T16:22:25"/>
    <x v="1"/>
    <x v="0"/>
    <s v="Service Department"/>
    <x v="3"/>
    <n v="80153"/>
    <n v="80153"/>
    <s v="60001-100000"/>
    <m/>
    <m/>
    <m/>
    <m/>
    <m/>
    <n v="25547"/>
    <n v="74508.5"/>
    <n v="48961.5"/>
    <n v="-47895.25"/>
    <n v="147950.75"/>
    <n v="80153"/>
  </r>
  <r>
    <n v="381855"/>
    <d v="2014-06-23T16:23:01"/>
    <x v="1"/>
    <x v="0"/>
    <s v="Service Department"/>
    <x v="3"/>
    <n v="18933"/>
    <n v="18933"/>
    <s v="0-20,000"/>
    <m/>
    <m/>
    <m/>
    <m/>
    <m/>
    <n v="25544"/>
    <n v="74497"/>
    <n v="48953"/>
    <n v="-47885.5"/>
    <n v="147926.5"/>
    <n v="18933"/>
  </r>
  <r>
    <n v="124098"/>
    <d v="2014-06-23T16:23:21"/>
    <x v="0"/>
    <x v="0"/>
    <s v="Service Department"/>
    <x v="3"/>
    <n v="99950"/>
    <n v="99950"/>
    <s v="60001-100000"/>
    <m/>
    <m/>
    <m/>
    <m/>
    <m/>
    <n v="25553"/>
    <n v="74501"/>
    <n v="48948"/>
    <n v="-47869"/>
    <n v="147923"/>
    <n v="99950"/>
  </r>
  <r>
    <n v="26091"/>
    <d v="2014-06-23T17:43:50"/>
    <x v="1"/>
    <x v="0"/>
    <s v="Sales Department"/>
    <x v="12"/>
    <n v="58760"/>
    <n v="58760"/>
    <s v="40001-60000"/>
    <m/>
    <m/>
    <m/>
    <m/>
    <m/>
    <n v="25550"/>
    <n v="74489"/>
    <n v="48939"/>
    <n v="-47858.5"/>
    <n v="147897.5"/>
    <n v="58760"/>
  </r>
  <r>
    <n v="849322"/>
    <d v="2014-06-23T08:58:09"/>
    <x v="1"/>
    <x v="0"/>
    <s v="Operations Department"/>
    <x v="3"/>
    <n v="92747"/>
    <n v="92747"/>
    <s v="60001-100000"/>
    <m/>
    <m/>
    <m/>
    <m/>
    <m/>
    <n v="25547"/>
    <n v="74493"/>
    <n v="48946"/>
    <n v="-47872"/>
    <n v="147912"/>
    <n v="92747"/>
  </r>
  <r>
    <n v="842644"/>
    <d v="2014-06-23T15:57:08"/>
    <x v="1"/>
    <x v="0"/>
    <s v="Production Department"/>
    <x v="4"/>
    <n v="45000"/>
    <n v="45000"/>
    <s v="40001-60000"/>
    <m/>
    <m/>
    <m/>
    <m/>
    <m/>
    <n v="25544"/>
    <n v="74479.5"/>
    <n v="48935.5"/>
    <n v="-47859.25"/>
    <n v="147882.75"/>
    <n v="45000"/>
  </r>
  <r>
    <n v="500389"/>
    <d v="2014-06-23T10:49:50"/>
    <x v="1"/>
    <x v="0"/>
    <s v="Operations Department"/>
    <x v="9"/>
    <n v="21609"/>
    <n v="21609"/>
    <s v="20001-40000"/>
    <m/>
    <m/>
    <m/>
    <m/>
    <m/>
    <n v="25541"/>
    <n v="74485"/>
    <n v="48944"/>
    <n v="-47875"/>
    <n v="147901"/>
    <n v="21609"/>
  </r>
  <r>
    <n v="961630"/>
    <d v="2014-06-23T10:51:46"/>
    <x v="0"/>
    <x v="2"/>
    <s v="Operations Department"/>
    <x v="9"/>
    <n v="1770"/>
    <n v="1770"/>
    <s v="0-20,000"/>
    <m/>
    <m/>
    <m/>
    <m/>
    <m/>
    <n v="25550"/>
    <n v="74489"/>
    <n v="48939"/>
    <n v="-47858.5"/>
    <n v="147897.5"/>
    <n v="1770"/>
  </r>
  <r>
    <n v="887205"/>
    <d v="2014-06-23T10:14:27"/>
    <x v="1"/>
    <x v="0"/>
    <s v="Sales Department"/>
    <x v="7"/>
    <n v="69826"/>
    <n v="69826"/>
    <s v="60001-100000"/>
    <m/>
    <m/>
    <m/>
    <m/>
    <m/>
    <n v="25568"/>
    <n v="74493"/>
    <n v="48925"/>
    <n v="-47819.5"/>
    <n v="147880.5"/>
    <n v="69826"/>
  </r>
  <r>
    <n v="724771"/>
    <d v="2014-06-23T10:14:58"/>
    <x v="1"/>
    <x v="0"/>
    <s v="Sales Department"/>
    <x v="7"/>
    <n v="66193"/>
    <n v="66193"/>
    <s v="60001-100000"/>
    <m/>
    <m/>
    <m/>
    <m/>
    <m/>
    <n v="25560.5"/>
    <n v="74497"/>
    <n v="48936.5"/>
    <n v="-47844.25"/>
    <n v="147901.75"/>
    <n v="66193"/>
  </r>
  <r>
    <n v="202953"/>
    <d v="2014-06-24T21:24:05"/>
    <x v="0"/>
    <x v="0"/>
    <s v="Service Department"/>
    <x v="7"/>
    <n v="56772"/>
    <n v="56772"/>
    <s v="40001-60000"/>
    <m/>
    <m/>
    <m/>
    <m/>
    <m/>
    <n v="25553"/>
    <n v="74501"/>
    <n v="48948"/>
    <n v="-47869"/>
    <n v="147923"/>
    <n v="56772"/>
  </r>
  <r>
    <n v="141903"/>
    <d v="2014-06-24T20:10:25"/>
    <x v="1"/>
    <x v="0"/>
    <s v="Service Department"/>
    <x v="6"/>
    <n v="4417"/>
    <n v="4417"/>
    <s v="0-20,000"/>
    <m/>
    <m/>
    <m/>
    <m/>
    <m/>
    <n v="25550"/>
    <n v="74504.75"/>
    <n v="48954.75"/>
    <n v="-47882.125"/>
    <n v="147936.875"/>
    <n v="4417"/>
  </r>
  <r>
    <n v="746731"/>
    <d v="2014-06-24T18:05:33"/>
    <x v="1"/>
    <x v="0"/>
    <s v="Operations Department"/>
    <x v="3"/>
    <n v="28392"/>
    <n v="28392"/>
    <s v="20001-40000"/>
    <m/>
    <m/>
    <m/>
    <m/>
    <m/>
    <n v="25568"/>
    <n v="74508.5"/>
    <n v="48940.5"/>
    <n v="-47842.75"/>
    <n v="147919.25"/>
    <n v="28392"/>
  </r>
  <r>
    <n v="39116"/>
    <d v="2014-06-24T00:33:40"/>
    <x v="1"/>
    <x v="0"/>
    <s v="Operations Department"/>
    <x v="6"/>
    <n v="58099"/>
    <n v="58099"/>
    <s v="40001-60000"/>
    <m/>
    <m/>
    <m/>
    <m/>
    <m/>
    <n v="25560.5"/>
    <n v="74512.25"/>
    <n v="48951.75"/>
    <n v="-47867.125"/>
    <n v="147939.875"/>
    <n v="58099"/>
  </r>
  <r>
    <n v="832026"/>
    <d v="2014-06-24T07:17:51"/>
    <x v="1"/>
    <x v="1"/>
    <s v="Finance Department"/>
    <x v="3"/>
    <n v="64733"/>
    <n v="64733"/>
    <s v="60001-100000"/>
    <m/>
    <m/>
    <m/>
    <m/>
    <m/>
    <n v="25553"/>
    <n v="74516"/>
    <n v="48963"/>
    <n v="-47891.5"/>
    <n v="147960.5"/>
    <n v="64733"/>
  </r>
  <r>
    <n v="103409"/>
    <d v="2014-06-24T19:13:09"/>
    <x v="1"/>
    <x v="1"/>
    <s v="Service Department"/>
    <x v="8"/>
    <n v="84778"/>
    <n v="84778"/>
    <s v="60001-100000"/>
    <m/>
    <m/>
    <m/>
    <m/>
    <m/>
    <n v="25550"/>
    <n v="74534.5"/>
    <n v="48984.5"/>
    <n v="-47926.75"/>
    <n v="148011.25"/>
    <n v="84778"/>
  </r>
  <r>
    <n v="842023"/>
    <d v="2014-06-25T11:25:54"/>
    <x v="1"/>
    <x v="0"/>
    <s v="Service Department"/>
    <x v="3"/>
    <n v="57572"/>
    <n v="57572"/>
    <s v="40001-60000"/>
    <m/>
    <m/>
    <m/>
    <m/>
    <m/>
    <n v="25547"/>
    <n v="74508.5"/>
    <n v="48961.5"/>
    <n v="-47895.25"/>
    <n v="147950.75"/>
    <n v="57572"/>
  </r>
  <r>
    <n v="273935"/>
    <d v="2014-06-25T11:27:21"/>
    <x v="0"/>
    <x v="1"/>
    <s v="Service Department"/>
    <x v="3"/>
    <n v="71034"/>
    <n v="71034"/>
    <s v="60001-100000"/>
    <m/>
    <m/>
    <m/>
    <m/>
    <m/>
    <n v="25544"/>
    <n v="74512.25"/>
    <n v="48968.25"/>
    <n v="-47908.375"/>
    <n v="147964.625"/>
    <n v="71034"/>
  </r>
  <r>
    <n v="224305"/>
    <d v="2014-06-25T17:50:53"/>
    <x v="1"/>
    <x v="0"/>
    <s v="Service Department"/>
    <x v="3"/>
    <n v="9137"/>
    <n v="9137"/>
    <s v="0-20,000"/>
    <m/>
    <m/>
    <m/>
    <m/>
    <m/>
    <n v="25541"/>
    <n v="74516"/>
    <n v="48975"/>
    <n v="-47921.5"/>
    <n v="147978.5"/>
    <n v="9137"/>
  </r>
  <r>
    <n v="930428"/>
    <d v="2014-06-25T11:55:02"/>
    <x v="1"/>
    <x v="0"/>
    <s v="Service Department"/>
    <x v="0"/>
    <n v="79329"/>
    <n v="79329"/>
    <s v="60001-100000"/>
    <m/>
    <m/>
    <m/>
    <m/>
    <m/>
    <n v="25550"/>
    <n v="74534.5"/>
    <n v="48984.5"/>
    <n v="-47926.75"/>
    <n v="148011.25"/>
    <n v="79329"/>
  </r>
  <r>
    <n v="904609"/>
    <d v="2014-06-25T11:57:30"/>
    <x v="1"/>
    <x v="0"/>
    <s v="Service Department"/>
    <x v="0"/>
    <n v="7154"/>
    <n v="7154"/>
    <s v="0-20,000"/>
    <m/>
    <m/>
    <m/>
    <m/>
    <m/>
    <n v="25547"/>
    <n v="74508.5"/>
    <n v="48961.5"/>
    <n v="-47895.25"/>
    <n v="147950.75"/>
    <n v="7154"/>
  </r>
  <r>
    <n v="820245"/>
    <d v="2014-06-25T12:20:25"/>
    <x v="0"/>
    <x v="1"/>
    <s v="General Management"/>
    <x v="3"/>
    <n v="36480"/>
    <n v="36480"/>
    <s v="20001-40000"/>
    <m/>
    <m/>
    <m/>
    <m/>
    <m/>
    <n v="25560.5"/>
    <n v="74512.25"/>
    <n v="48951.75"/>
    <n v="-47867.125"/>
    <n v="147939.875"/>
    <n v="36480"/>
  </r>
  <r>
    <n v="213385"/>
    <d v="2014-06-25T12:20:59"/>
    <x v="1"/>
    <x v="1"/>
    <s v="General Management"/>
    <x v="3"/>
    <n v="77882"/>
    <n v="77882"/>
    <s v="60001-100000"/>
    <m/>
    <m/>
    <m/>
    <m/>
    <m/>
    <n v="25553"/>
    <n v="74516"/>
    <n v="48963"/>
    <n v="-47891.5"/>
    <n v="147960.5"/>
    <n v="77882"/>
  </r>
  <r>
    <n v="797233"/>
    <d v="2014-07-18T17:26:15"/>
    <x v="0"/>
    <x v="2"/>
    <s v="Operations Department"/>
    <x v="1"/>
    <n v="45473"/>
    <n v="45473"/>
    <s v="40001-60000"/>
    <m/>
    <m/>
    <m/>
    <m/>
    <m/>
    <n v="25550"/>
    <n v="74504.75"/>
    <n v="48954.75"/>
    <n v="-47882.125"/>
    <n v="147936.875"/>
    <n v="45473"/>
  </r>
  <r>
    <n v="52581"/>
    <d v="2014-06-25T15:39:16"/>
    <x v="1"/>
    <x v="1"/>
    <s v="Operations Department"/>
    <x v="7"/>
    <n v="8361"/>
    <n v="8361"/>
    <s v="0-20,000"/>
    <m/>
    <m/>
    <m/>
    <m/>
    <m/>
    <n v="25547"/>
    <n v="74508.5"/>
    <n v="48961.5"/>
    <n v="-47895.25"/>
    <n v="147950.75"/>
    <n v="8361"/>
  </r>
  <r>
    <n v="205409"/>
    <d v="2014-06-25T19:58:44"/>
    <x v="1"/>
    <x v="1"/>
    <s v="Service Department"/>
    <x v="4"/>
    <n v="88469"/>
    <n v="88469"/>
    <s v="60001-100000"/>
    <m/>
    <m/>
    <m/>
    <m/>
    <m/>
    <n v="25560.5"/>
    <n v="74512.25"/>
    <n v="48951.75"/>
    <n v="-47867.125"/>
    <n v="147939.875"/>
    <n v="88469"/>
  </r>
  <r>
    <n v="926369"/>
    <d v="2014-06-26T09:39:21"/>
    <x v="0"/>
    <x v="1"/>
    <s v="Operations Department"/>
    <x v="4"/>
    <n v="72641"/>
    <n v="72641"/>
    <s v="60001-100000"/>
    <m/>
    <m/>
    <m/>
    <m/>
    <m/>
    <n v="25553"/>
    <n v="74501"/>
    <n v="48948"/>
    <n v="-47869"/>
    <n v="147923"/>
    <n v="72641"/>
  </r>
  <r>
    <n v="409635"/>
    <d v="2014-06-26T18:13:47"/>
    <x v="0"/>
    <x v="0"/>
    <s v="Service Department"/>
    <x v="6"/>
    <n v="36612"/>
    <n v="36612"/>
    <s v="20001-40000"/>
    <m/>
    <m/>
    <m/>
    <m/>
    <m/>
    <n v="25550"/>
    <n v="74504.75"/>
    <n v="48954.75"/>
    <n v="-47882.125"/>
    <n v="147936.875"/>
    <n v="36612"/>
  </r>
  <r>
    <n v="669926"/>
    <d v="2014-06-26T10:44:14"/>
    <x v="0"/>
    <x v="1"/>
    <s v="Service Department"/>
    <x v="6"/>
    <n v="65268"/>
    <n v="65268"/>
    <s v="60001-100000"/>
    <m/>
    <m/>
    <m/>
    <m/>
    <m/>
    <n v="25547"/>
    <n v="74508.5"/>
    <n v="48961.5"/>
    <n v="-47895.25"/>
    <n v="147950.75"/>
    <n v="65268"/>
  </r>
  <r>
    <n v="99798"/>
    <d v="2014-06-26T10:44:23"/>
    <x v="0"/>
    <x v="1"/>
    <s v="Service Department"/>
    <x v="6"/>
    <n v="98297"/>
    <n v="98297"/>
    <s v="60001-100000"/>
    <m/>
    <m/>
    <m/>
    <m/>
    <m/>
    <n v="25544"/>
    <n v="74512.25"/>
    <n v="48968.25"/>
    <n v="-47908.375"/>
    <n v="147964.625"/>
    <n v="98297"/>
  </r>
  <r>
    <n v="465488"/>
    <d v="2014-06-26T18:07:13"/>
    <x v="1"/>
    <x v="0"/>
    <s v="Operations Department"/>
    <x v="3"/>
    <n v="7807"/>
    <n v="7807"/>
    <s v="0-20,000"/>
    <m/>
    <m/>
    <m/>
    <m/>
    <m/>
    <n v="25541"/>
    <n v="74501"/>
    <n v="48960"/>
    <n v="-47899"/>
    <n v="147941"/>
    <n v="7807"/>
  </r>
  <r>
    <n v="377818"/>
    <d v="2014-07-04T07:37:58"/>
    <x v="0"/>
    <x v="1"/>
    <s v="Sales Department"/>
    <x v="6"/>
    <n v="6821"/>
    <n v="6821"/>
    <s v="0-20,000"/>
    <m/>
    <m/>
    <m/>
    <m/>
    <m/>
    <n v="25550"/>
    <n v="74504.75"/>
    <n v="48954.75"/>
    <n v="-47882.125"/>
    <n v="147936.875"/>
    <n v="6821"/>
  </r>
  <r>
    <n v="218937"/>
    <d v="2014-07-04T07:37:49"/>
    <x v="1"/>
    <x v="2"/>
    <s v="Sales Department"/>
    <x v="6"/>
    <n v="55512"/>
    <n v="55512"/>
    <s v="40001-60000"/>
    <m/>
    <m/>
    <m/>
    <m/>
    <m/>
    <n v="25568"/>
    <n v="74508.5"/>
    <n v="48940.5"/>
    <n v="-47842.75"/>
    <n v="147919.25"/>
    <n v="55512"/>
  </r>
  <r>
    <n v="692071"/>
    <d v="2014-06-26T08:19:35"/>
    <x v="1"/>
    <x v="0"/>
    <s v="Sales Department"/>
    <x v="12"/>
    <n v="31271"/>
    <n v="31271"/>
    <s v="20001-40000"/>
    <m/>
    <m/>
    <m/>
    <m/>
    <m/>
    <n v="25560.5"/>
    <n v="74512.25"/>
    <n v="48951.75"/>
    <n v="-47867.125"/>
    <n v="147939.875"/>
    <n v="31271"/>
  </r>
  <r>
    <n v="958561"/>
    <d v="2014-06-26T16:47:08"/>
    <x v="0"/>
    <x v="0"/>
    <s v="Operations Department"/>
    <x v="9"/>
    <n v="42656"/>
    <n v="42656"/>
    <s v="40001-60000"/>
    <m/>
    <m/>
    <m/>
    <m/>
    <m/>
    <n v="25553"/>
    <n v="74516"/>
    <n v="48963"/>
    <n v="-47891.5"/>
    <n v="147960.5"/>
    <n v="42656"/>
  </r>
  <r>
    <n v="796498"/>
    <d v="2014-06-26T11:59:37"/>
    <x v="1"/>
    <x v="0"/>
    <s v="Operations Department"/>
    <x v="8"/>
    <n v="82745"/>
    <n v="82745"/>
    <s v="60001-100000"/>
    <m/>
    <m/>
    <m/>
    <m/>
    <m/>
    <n v="25550"/>
    <n v="74534.5"/>
    <n v="48984.5"/>
    <n v="-47926.75"/>
    <n v="148011.25"/>
    <n v="82745"/>
  </r>
  <r>
    <n v="167582"/>
    <d v="2014-06-26T09:02:18"/>
    <x v="1"/>
    <x v="0"/>
    <s v="Purchase Department"/>
    <x v="4"/>
    <n v="97823"/>
    <n v="97823"/>
    <s v="60001-100000"/>
    <m/>
    <m/>
    <m/>
    <m/>
    <m/>
    <n v="25547"/>
    <n v="74508.5"/>
    <n v="48961.5"/>
    <n v="-47895.25"/>
    <n v="147950.75"/>
    <n v="97823"/>
  </r>
  <r>
    <n v="170195"/>
    <d v="2014-06-26T09:04:28"/>
    <x v="1"/>
    <x v="0"/>
    <s v="Purchase Department"/>
    <x v="4"/>
    <n v="75871"/>
    <n v="75871"/>
    <s v="60001-100000"/>
    <m/>
    <m/>
    <m/>
    <m/>
    <m/>
    <n v="25544"/>
    <n v="74497"/>
    <n v="48953"/>
    <n v="-47885.5"/>
    <n v="147926.5"/>
    <n v="75871"/>
  </r>
  <r>
    <n v="245448"/>
    <d v="2014-06-26T09:05:33"/>
    <x v="1"/>
    <x v="1"/>
    <s v="Purchase Department"/>
    <x v="4"/>
    <n v="3381"/>
    <n v="3381"/>
    <s v="0-20,000"/>
    <m/>
    <m/>
    <m/>
    <m/>
    <m/>
    <n v="25541"/>
    <n v="74485"/>
    <n v="48944"/>
    <n v="-47875"/>
    <n v="147901"/>
    <n v="3381"/>
  </r>
  <r>
    <n v="106736"/>
    <d v="2014-07-11T10:44:45"/>
    <x v="1"/>
    <x v="1"/>
    <s v="Operations Department"/>
    <x v="4"/>
    <n v="47122"/>
    <n v="47122"/>
    <s v="40001-60000"/>
    <m/>
    <m/>
    <m/>
    <m/>
    <m/>
    <n v="25550"/>
    <n v="74489"/>
    <n v="48939"/>
    <n v="-47858.5"/>
    <n v="147897.5"/>
    <n v="47122"/>
  </r>
  <r>
    <n v="347906"/>
    <d v="2014-07-11T10:45:15"/>
    <x v="0"/>
    <x v="0"/>
    <s v="Operations Department"/>
    <x v="4"/>
    <n v="16873"/>
    <n v="16873"/>
    <s v="0-20,000"/>
    <m/>
    <m/>
    <m/>
    <m/>
    <m/>
    <n v="25547"/>
    <n v="74493"/>
    <n v="48946"/>
    <n v="-47872"/>
    <n v="147912"/>
    <n v="16873"/>
  </r>
  <r>
    <n v="575292"/>
    <d v="2014-07-03T16:50:40"/>
    <x v="0"/>
    <x v="1"/>
    <s v="Finance Department"/>
    <x v="3"/>
    <n v="66536"/>
    <n v="66536"/>
    <s v="60001-100000"/>
    <m/>
    <m/>
    <m/>
    <m/>
    <m/>
    <n v="25560.5"/>
    <n v="74497"/>
    <n v="48936.5"/>
    <n v="-47844.25"/>
    <n v="147901.75"/>
    <n v="66536"/>
  </r>
  <r>
    <n v="910150"/>
    <d v="2014-06-27T13:51:45"/>
    <x v="1"/>
    <x v="0"/>
    <s v="Operations Department"/>
    <x v="1"/>
    <n v="51779"/>
    <n v="51779"/>
    <s v="40001-60000"/>
    <m/>
    <m/>
    <m/>
    <m/>
    <m/>
    <n v="25553"/>
    <n v="74501"/>
    <n v="48948"/>
    <n v="-47869"/>
    <n v="147923"/>
    <n v="51779"/>
  </r>
  <r>
    <n v="499010"/>
    <d v="2014-06-27T13:55:55"/>
    <x v="0"/>
    <x v="0"/>
    <s v="Operations Department"/>
    <x v="1"/>
    <n v="60429"/>
    <n v="60429"/>
    <s v="60001-100000"/>
    <m/>
    <m/>
    <m/>
    <m/>
    <m/>
    <n v="25550"/>
    <n v="74504.75"/>
    <n v="48954.75"/>
    <n v="-47882.125"/>
    <n v="147936.875"/>
    <n v="60429"/>
  </r>
  <r>
    <n v="777478"/>
    <d v="2014-06-30T09:51:23"/>
    <x v="0"/>
    <x v="1"/>
    <s v="Operations Department"/>
    <x v="1"/>
    <n v="30070"/>
    <n v="30070"/>
    <s v="20001-40000"/>
    <m/>
    <m/>
    <m/>
    <m/>
    <m/>
    <n v="25547"/>
    <n v="74508.5"/>
    <n v="48961.5"/>
    <n v="-47895.25"/>
    <n v="147950.75"/>
    <n v="30070"/>
  </r>
  <r>
    <n v="926942"/>
    <d v="2014-06-30T09:54:08"/>
    <x v="1"/>
    <x v="0"/>
    <s v="Operations Department"/>
    <x v="1"/>
    <n v="62255"/>
    <n v="62255"/>
    <s v="60001-100000"/>
    <m/>
    <m/>
    <m/>
    <m/>
    <m/>
    <n v="25544"/>
    <n v="74512.25"/>
    <n v="48968.25"/>
    <n v="-47908.375"/>
    <n v="147964.625"/>
    <n v="62255"/>
  </r>
  <r>
    <n v="728782"/>
    <d v="2014-06-27T05:19:31"/>
    <x v="1"/>
    <x v="0"/>
    <s v="Service Department"/>
    <x v="12"/>
    <n v="95458"/>
    <n v="95458"/>
    <s v="60001-100000"/>
    <m/>
    <m/>
    <m/>
    <m/>
    <m/>
    <n v="25541"/>
    <n v="74516"/>
    <n v="48975"/>
    <n v="-47921.5"/>
    <n v="147978.5"/>
    <n v="95458"/>
  </r>
  <r>
    <n v="605607"/>
    <d v="2014-06-27T05:22:37"/>
    <x v="0"/>
    <x v="0"/>
    <s v="Service Department"/>
    <x v="12"/>
    <n v="42248"/>
    <n v="42248"/>
    <s v="40001-60000"/>
    <m/>
    <m/>
    <m/>
    <m/>
    <m/>
    <n v="25522.5"/>
    <n v="74504.75"/>
    <n v="48982.25"/>
    <n v="-47950.875"/>
    <n v="147978.125"/>
    <n v="42248"/>
  </r>
  <r>
    <n v="524171"/>
    <d v="2014-06-27T05:24:55"/>
    <x v="0"/>
    <x v="1"/>
    <s v="Service Department"/>
    <x v="12"/>
    <n v="10154"/>
    <n v="10154"/>
    <s v="0-20,000"/>
    <m/>
    <m/>
    <m/>
    <m/>
    <m/>
    <n v="25504"/>
    <n v="74508.5"/>
    <n v="49004.5"/>
    <n v="-48002.75"/>
    <n v="148015.25"/>
    <n v="10154"/>
  </r>
  <r>
    <n v="118021"/>
    <d v="2014-06-27T18:02:10"/>
    <x v="1"/>
    <x v="0"/>
    <s v="Service Department"/>
    <x v="6"/>
    <n v="66336"/>
    <n v="66336"/>
    <s v="60001-100000"/>
    <m/>
    <m/>
    <m/>
    <m/>
    <m/>
    <n v="25544"/>
    <n v="74512.25"/>
    <n v="48968.25"/>
    <n v="-47908.375"/>
    <n v="147964.625"/>
    <n v="66336"/>
  </r>
  <r>
    <n v="865873"/>
    <d v="2014-06-27T18:04:11"/>
    <x v="0"/>
    <x v="1"/>
    <s v="Service Department"/>
    <x v="6"/>
    <n v="76666"/>
    <n v="76666"/>
    <s v="60001-100000"/>
    <m/>
    <m/>
    <m/>
    <m/>
    <m/>
    <n v="25541"/>
    <n v="74516"/>
    <n v="48975"/>
    <n v="-47921.5"/>
    <n v="147978.5"/>
    <n v="76666"/>
  </r>
  <r>
    <n v="459625"/>
    <d v="2014-06-27T08:08:47"/>
    <x v="1"/>
    <x v="0"/>
    <s v="Operations Department"/>
    <x v="12"/>
    <n v="4887"/>
    <n v="4887"/>
    <s v="0-20,000"/>
    <m/>
    <m/>
    <m/>
    <m/>
    <m/>
    <n v="25522.5"/>
    <n v="74504.75"/>
    <n v="48982.25"/>
    <n v="-47950.875"/>
    <n v="147978.125"/>
    <n v="4887"/>
  </r>
  <r>
    <n v="95500"/>
    <d v="2014-06-27T15:51:29"/>
    <x v="1"/>
    <x v="0"/>
    <s v="Sales Department"/>
    <x v="3"/>
    <n v="28931"/>
    <n v="28931"/>
    <s v="20001-40000"/>
    <m/>
    <m/>
    <m/>
    <m/>
    <m/>
    <n v="25547"/>
    <n v="74508.5"/>
    <n v="48961.5"/>
    <n v="-47895.25"/>
    <n v="147950.75"/>
    <n v="28931"/>
  </r>
  <r>
    <n v="405195"/>
    <d v="2014-06-27T14:12:08"/>
    <x v="1"/>
    <x v="0"/>
    <s v="Sales Department"/>
    <x v="12"/>
    <n v="26238"/>
    <n v="26238"/>
    <s v="20001-40000"/>
    <m/>
    <m/>
    <m/>
    <m/>
    <m/>
    <n v="25544"/>
    <n v="74512.25"/>
    <n v="48968.25"/>
    <n v="-47908.375"/>
    <n v="147964.625"/>
    <n v="26238"/>
  </r>
  <r>
    <n v="86468"/>
    <d v="2014-06-27T10:25:16"/>
    <x v="1"/>
    <x v="0"/>
    <s v="Operations Department"/>
    <x v="12"/>
    <n v="71021"/>
    <n v="71021"/>
    <s v="60001-100000"/>
    <m/>
    <m/>
    <m/>
    <m/>
    <m/>
    <n v="25541"/>
    <n v="74516"/>
    <n v="48975"/>
    <n v="-47921.5"/>
    <n v="147978.5"/>
    <n v="71021"/>
  </r>
  <r>
    <n v="369294"/>
    <d v="2014-06-27T14:12:40"/>
    <x v="1"/>
    <x v="0"/>
    <s v="Service Department"/>
    <x v="1"/>
    <n v="6008"/>
    <n v="6008"/>
    <s v="0-20,000"/>
    <m/>
    <m/>
    <m/>
    <m/>
    <m/>
    <n v="25522.5"/>
    <n v="74534.5"/>
    <n v="49012"/>
    <n v="-47995.5"/>
    <n v="148052.5"/>
    <n v="6008"/>
  </r>
  <r>
    <n v="758632"/>
    <d v="2014-06-27T14:14:16"/>
    <x v="1"/>
    <x v="0"/>
    <s v="Service Department"/>
    <x v="1"/>
    <n v="4748"/>
    <n v="4748"/>
    <s v="0-20,000"/>
    <m/>
    <m/>
    <m/>
    <m/>
    <m/>
    <n v="25547"/>
    <n v="74553"/>
    <n v="49006"/>
    <n v="-47962"/>
    <n v="148062"/>
    <n v="4748"/>
  </r>
  <r>
    <n v="58792"/>
    <d v="2014-06-27T18:41:43"/>
    <x v="1"/>
    <x v="0"/>
    <s v="Service Department"/>
    <x v="1"/>
    <n v="3265"/>
    <n v="3265"/>
    <s v="0-20,000"/>
    <m/>
    <m/>
    <m/>
    <m/>
    <m/>
    <n v="25560.5"/>
    <n v="74571.5"/>
    <n v="49011"/>
    <n v="-47956"/>
    <n v="148088"/>
    <n v="3265"/>
  </r>
  <r>
    <n v="185368"/>
    <d v="2014-06-27T18:42:07"/>
    <x v="1"/>
    <x v="0"/>
    <s v="Service Department"/>
    <x v="1"/>
    <n v="1079"/>
    <n v="1079"/>
    <s v="0-20,000"/>
    <m/>
    <m/>
    <m/>
    <m/>
    <m/>
    <n v="25583"/>
    <n v="74590"/>
    <n v="49007"/>
    <n v="-47927.5"/>
    <n v="148100.5"/>
    <n v="1079"/>
  </r>
  <r>
    <n v="760150"/>
    <d v="2014-06-27T02:57:29"/>
    <x v="1"/>
    <x v="0"/>
    <s v="Operations Department"/>
    <x v="7"/>
    <n v="54810"/>
    <n v="54810"/>
    <s v="40001-60000"/>
    <m/>
    <m/>
    <m/>
    <m/>
    <m/>
    <n v="25585.25"/>
    <n v="74598.25"/>
    <n v="49013"/>
    <n v="-47934.25"/>
    <n v="148117.75"/>
    <n v="54810"/>
  </r>
  <r>
    <n v="879614"/>
    <d v="2014-06-27T02:58:57"/>
    <x v="1"/>
    <x v="1"/>
    <s v="Operations Department"/>
    <x v="7"/>
    <n v="38722"/>
    <n v="38722"/>
    <s v="20001-40000"/>
    <m/>
    <m/>
    <m/>
    <m/>
    <m/>
    <n v="25584.5"/>
    <n v="74606.5"/>
    <n v="49022"/>
    <n v="-47948.5"/>
    <n v="148139.5"/>
    <n v="38722"/>
  </r>
  <r>
    <n v="388194"/>
    <d v="2014-06-28T15:42:00"/>
    <x v="1"/>
    <x v="0"/>
    <s v="Purchase Department"/>
    <x v="7"/>
    <n v="61652"/>
    <n v="61652"/>
    <s v="60001-100000"/>
    <m/>
    <m/>
    <m/>
    <m/>
    <m/>
    <n v="25583.75"/>
    <n v="74614.75"/>
    <n v="49031"/>
    <n v="-47962.75"/>
    <n v="148161.25"/>
    <n v="61652"/>
  </r>
  <r>
    <n v="981989"/>
    <d v="2014-06-28T00:06:30"/>
    <x v="1"/>
    <x v="0"/>
    <s v="Service Department"/>
    <x v="7"/>
    <n v="84733"/>
    <n v="84733"/>
    <s v="60001-100000"/>
    <m/>
    <m/>
    <m/>
    <m/>
    <m/>
    <n v="25583"/>
    <n v="74623"/>
    <n v="49040"/>
    <n v="-47977"/>
    <n v="148183"/>
    <n v="84733"/>
  </r>
  <r>
    <n v="224545"/>
    <d v="2014-06-28T13:43:21"/>
    <x v="1"/>
    <x v="1"/>
    <s v="Sales Department"/>
    <x v="7"/>
    <n v="69498"/>
    <n v="69498"/>
    <s v="60001-100000"/>
    <m/>
    <m/>
    <m/>
    <m/>
    <m/>
    <n v="25575.5"/>
    <n v="74598.25"/>
    <n v="49022.75"/>
    <n v="-47958.625"/>
    <n v="148132.375"/>
    <n v="69498"/>
  </r>
  <r>
    <n v="79239"/>
    <d v="2014-06-28T13:44:18"/>
    <x v="0"/>
    <x v="0"/>
    <s v="Sales Department"/>
    <x v="7"/>
    <n v="6389"/>
    <n v="6389"/>
    <s v="0-20,000"/>
    <m/>
    <m/>
    <m/>
    <m/>
    <m/>
    <n v="25568"/>
    <n v="74606.5"/>
    <n v="49038.5"/>
    <n v="-47989.75"/>
    <n v="148164.25"/>
    <n v="6389"/>
  </r>
  <r>
    <n v="94365"/>
    <d v="2014-06-28T16:30:05"/>
    <x v="1"/>
    <x v="0"/>
    <s v="Operations Department"/>
    <x v="0"/>
    <n v="48728"/>
    <n v="48728"/>
    <s v="40001-60000"/>
    <m/>
    <m/>
    <m/>
    <m/>
    <m/>
    <n v="25583.75"/>
    <n v="74614.75"/>
    <n v="49031"/>
    <n v="-47962.75"/>
    <n v="148161.25"/>
    <n v="48728"/>
  </r>
  <r>
    <n v="165194"/>
    <d v="2014-06-28T16:31:38"/>
    <x v="0"/>
    <x v="0"/>
    <s v="Operations Department"/>
    <x v="0"/>
    <n v="39800"/>
    <n v="39800"/>
    <s v="20001-40000"/>
    <m/>
    <m/>
    <m/>
    <m/>
    <m/>
    <n v="25583"/>
    <n v="74623"/>
    <n v="49040"/>
    <n v="-47977"/>
    <n v="148183"/>
    <n v="39800"/>
  </r>
  <r>
    <n v="102178"/>
    <d v="2014-06-28T16:32:10"/>
    <x v="1"/>
    <x v="0"/>
    <s v="Operations Department"/>
    <x v="0"/>
    <n v="86589"/>
    <n v="86589"/>
    <s v="60001-100000"/>
    <m/>
    <m/>
    <m/>
    <m/>
    <m/>
    <n v="25575.5"/>
    <n v="74630.5"/>
    <n v="49055"/>
    <n v="-48007"/>
    <n v="148213"/>
    <n v="86589"/>
  </r>
  <r>
    <n v="790311"/>
    <d v="2014-06-28T07:12:23"/>
    <x v="1"/>
    <x v="0"/>
    <s v="Sales Department"/>
    <x v="3"/>
    <n v="21392"/>
    <n v="21392"/>
    <s v="20001-40000"/>
    <m/>
    <m/>
    <m/>
    <m/>
    <m/>
    <n v="25568"/>
    <n v="74606.5"/>
    <n v="49038.5"/>
    <n v="-47989.75"/>
    <n v="148164.25"/>
    <n v="21392"/>
  </r>
  <r>
    <n v="12887"/>
    <d v="2014-06-29T17:47:14"/>
    <x v="0"/>
    <x v="0"/>
    <s v="Human Resource Department"/>
    <x v="9"/>
    <n v="13201"/>
    <n v="13201"/>
    <s v="0-20,000"/>
    <m/>
    <m/>
    <m/>
    <m/>
    <m/>
    <n v="25583.75"/>
    <n v="74614.75"/>
    <n v="49031"/>
    <n v="-47962.75"/>
    <n v="148161.25"/>
    <n v="13201"/>
  </r>
  <r>
    <n v="572590"/>
    <d v="2014-06-29T17:47:53"/>
    <x v="0"/>
    <x v="1"/>
    <s v="Human Resource Department"/>
    <x v="9"/>
    <n v="5612"/>
    <n v="5612"/>
    <s v="0-20,000"/>
    <m/>
    <m/>
    <m/>
    <m/>
    <m/>
    <n v="25586"/>
    <n v="74623"/>
    <n v="49037"/>
    <n v="-47969.5"/>
    <n v="148178.5"/>
    <n v="5612"/>
  </r>
  <r>
    <n v="147125"/>
    <d v="2014-06-29T00:36:52"/>
    <x v="1"/>
    <x v="0"/>
    <s v="Operations Department"/>
    <x v="1"/>
    <n v="53789"/>
    <n v="53789"/>
    <s v="40001-60000"/>
    <m/>
    <m/>
    <m/>
    <m/>
    <m/>
    <n v="25592.75"/>
    <n v="74630.5"/>
    <n v="49037.75"/>
    <n v="-47963.875"/>
    <n v="148187.125"/>
    <n v="53789"/>
  </r>
  <r>
    <n v="819071"/>
    <d v="2014-06-29T00:37:22"/>
    <x v="1"/>
    <x v="0"/>
    <s v="Operations Department"/>
    <x v="1"/>
    <n v="93280"/>
    <n v="93280"/>
    <s v="60001-100000"/>
    <m/>
    <m/>
    <m/>
    <m/>
    <m/>
    <n v="25590.5"/>
    <n v="74638"/>
    <n v="49047.5"/>
    <n v="-47980.75"/>
    <n v="148209.25"/>
    <n v="93280"/>
  </r>
  <r>
    <n v="754821"/>
    <d v="2014-06-29T00:14:18"/>
    <x v="0"/>
    <x v="0"/>
    <s v="Purchase Department"/>
    <x v="4"/>
    <n v="17687"/>
    <n v="17687"/>
    <s v="0-20,000"/>
    <m/>
    <m/>
    <m/>
    <m/>
    <m/>
    <n v="25588.25"/>
    <n v="74614.75"/>
    <n v="49026.5"/>
    <n v="-47951.5"/>
    <n v="148154.5"/>
    <n v="17687"/>
  </r>
  <r>
    <n v="524867"/>
    <d v="2014-06-29T12:38:22"/>
    <x v="1"/>
    <x v="0"/>
    <s v="Service Department"/>
    <x v="4"/>
    <n v="83659"/>
    <n v="83659"/>
    <s v="60001-100000"/>
    <m/>
    <m/>
    <m/>
    <m/>
    <m/>
    <n v="25595"/>
    <n v="74623"/>
    <n v="49028"/>
    <n v="-47947"/>
    <n v="148165"/>
    <n v="83659"/>
  </r>
  <r>
    <n v="326373"/>
    <d v="2014-06-29T12:39:53"/>
    <x v="0"/>
    <x v="0"/>
    <s v="Service Department"/>
    <x v="4"/>
    <n v="72303"/>
    <n v="72303"/>
    <s v="60001-100000"/>
    <m/>
    <m/>
    <m/>
    <m/>
    <m/>
    <n v="25592.75"/>
    <n v="74598.25"/>
    <n v="49005.5"/>
    <n v="-47915.5"/>
    <n v="148106.5"/>
    <n v="72303"/>
  </r>
  <r>
    <n v="253780"/>
    <d v="2014-06-30T16:12:29"/>
    <x v="1"/>
    <x v="0"/>
    <s v="Service Department"/>
    <x v="7"/>
    <n v="9436"/>
    <n v="9436"/>
    <s v="0-20,000"/>
    <m/>
    <m/>
    <m/>
    <m/>
    <m/>
    <n v="25590.5"/>
    <n v="74606.5"/>
    <n v="49016"/>
    <n v="-47933.5"/>
    <n v="148130.5"/>
    <n v="9436"/>
  </r>
  <r>
    <n v="405282"/>
    <d v="2014-07-08T08:03:39"/>
    <x v="0"/>
    <x v="1"/>
    <s v="General Management"/>
    <x v="4"/>
    <n v="40537"/>
    <n v="40537"/>
    <s v="40001-60000"/>
    <m/>
    <m/>
    <m/>
    <m/>
    <m/>
    <n v="25596.75"/>
    <n v="74614.75"/>
    <n v="49018"/>
    <n v="-47930.25"/>
    <n v="148141.75"/>
    <n v="40537"/>
  </r>
  <r>
    <n v="780674"/>
    <d v="2014-06-30T10:32:28"/>
    <x v="1"/>
    <x v="0"/>
    <s v="Marketing Department"/>
    <x v="4"/>
    <n v="4760"/>
    <n v="4760"/>
    <s v="0-20,000"/>
    <m/>
    <m/>
    <m/>
    <m/>
    <m/>
    <n v="25595"/>
    <n v="74623"/>
    <n v="49028"/>
    <n v="-47947"/>
    <n v="148165"/>
    <n v="4760"/>
  </r>
  <r>
    <n v="686874"/>
    <d v="2014-06-30T16:38:42"/>
    <x v="1"/>
    <x v="0"/>
    <s v="Service Department"/>
    <x v="7"/>
    <n v="76824"/>
    <n v="76824"/>
    <s v="60001-100000"/>
    <m/>
    <m/>
    <m/>
    <m/>
    <m/>
    <n v="25600.25"/>
    <n v="74630.5"/>
    <n v="49030.25"/>
    <n v="-47945.125"/>
    <n v="148175.875"/>
    <n v="76824"/>
  </r>
  <r>
    <n v="568925"/>
    <d v="2014-06-30T18:53:50"/>
    <x v="1"/>
    <x v="0"/>
    <s v="Marketing Department"/>
    <x v="9"/>
    <n v="38429"/>
    <n v="38429"/>
    <s v="20001-40000"/>
    <m/>
    <m/>
    <m/>
    <m/>
    <m/>
    <n v="25598.5"/>
    <n v="74606.5"/>
    <n v="49008"/>
    <n v="-47913.5"/>
    <n v="148118.5"/>
    <n v="38429"/>
  </r>
  <r>
    <n v="293063"/>
    <d v="2014-06-30T14:40:36"/>
    <x v="1"/>
    <x v="1"/>
    <s v="Sales Department"/>
    <x v="7"/>
    <n v="72632"/>
    <n v="72632"/>
    <s v="60001-100000"/>
    <m/>
    <m/>
    <m/>
    <m/>
    <m/>
    <n v="25596.75"/>
    <n v="74614.75"/>
    <n v="49018"/>
    <n v="-47930.25"/>
    <n v="148141.75"/>
    <n v="72632"/>
  </r>
  <r>
    <n v="260348"/>
    <d v="2014-06-30T14:45:41"/>
    <x v="0"/>
    <x v="1"/>
    <s v="Sales Department"/>
    <x v="7"/>
    <n v="2634"/>
    <n v="2634"/>
    <s v="0-20,000"/>
    <m/>
    <m/>
    <m/>
    <m/>
    <m/>
    <n v="25595"/>
    <n v="74623"/>
    <n v="49028"/>
    <n v="-47947"/>
    <n v="148165"/>
    <n v="2634"/>
  </r>
  <r>
    <n v="113826"/>
    <d v="2014-06-30T14:46:16"/>
    <x v="0"/>
    <x v="0"/>
    <s v="Sales Department"/>
    <x v="7"/>
    <n v="53852"/>
    <n v="53852"/>
    <s v="40001-60000"/>
    <m/>
    <m/>
    <m/>
    <m/>
    <m/>
    <n v="25600.25"/>
    <n v="74630.5"/>
    <n v="49030.25"/>
    <n v="-47945.125"/>
    <n v="148175.875"/>
    <n v="53852"/>
  </r>
  <r>
    <n v="196727"/>
    <d v="2014-06-30T07:14:28"/>
    <x v="0"/>
    <x v="1"/>
    <s v="Purchase Department"/>
    <x v="9"/>
    <n v="70369"/>
    <n v="70369"/>
    <s v="60001-100000"/>
    <m/>
    <m/>
    <m/>
    <m/>
    <m/>
    <n v="25598.5"/>
    <n v="74638"/>
    <n v="49039.5"/>
    <n v="-47960.75"/>
    <n v="148197.25"/>
    <n v="70369"/>
  </r>
  <r>
    <n v="818735"/>
    <d v="2014-06-30T07:16:56"/>
    <x v="1"/>
    <x v="0"/>
    <s v="Purchase Department"/>
    <x v="9"/>
    <n v="74961"/>
    <n v="74961"/>
    <s v="60001-100000"/>
    <m/>
    <m/>
    <m/>
    <m/>
    <m/>
    <n v="25596.75"/>
    <n v="74645.5"/>
    <n v="49048.75"/>
    <n v="-47976.375"/>
    <n v="148218.625"/>
    <n v="74961"/>
  </r>
  <r>
    <n v="612260"/>
    <d v="2014-07-01T14:30:29"/>
    <x v="1"/>
    <x v="1"/>
    <s v="Production Department"/>
    <x v="1"/>
    <n v="33821"/>
    <n v="33821"/>
    <s v="20001-40000"/>
    <m/>
    <m/>
    <m/>
    <m/>
    <m/>
    <n v="25595"/>
    <n v="74623"/>
    <n v="49028"/>
    <n v="-47947"/>
    <n v="148165"/>
    <n v="33821"/>
  </r>
  <r>
    <n v="330494"/>
    <d v="2014-07-01T12:46:46"/>
    <x v="1"/>
    <x v="0"/>
    <s v="Operations Department"/>
    <x v="1"/>
    <n v="52362"/>
    <n v="52362"/>
    <s v="40001-60000"/>
    <m/>
    <m/>
    <m/>
    <m/>
    <m/>
    <n v="25592.75"/>
    <n v="74630.5"/>
    <n v="49037.75"/>
    <n v="-47963.875"/>
    <n v="148187.125"/>
    <n v="52362"/>
  </r>
  <r>
    <n v="126343"/>
    <d v="2014-07-01T15:09:13"/>
    <x v="1"/>
    <x v="0"/>
    <s v="Service Department"/>
    <x v="12"/>
    <n v="47976"/>
    <n v="47976"/>
    <s v="40001-60000"/>
    <m/>
    <m/>
    <m/>
    <m/>
    <m/>
    <n v="25590.5"/>
    <n v="74638"/>
    <n v="49047.5"/>
    <n v="-47980.75"/>
    <n v="148209.25"/>
    <n v="47976"/>
  </r>
  <r>
    <n v="23469"/>
    <d v="2014-07-14T18:36:22"/>
    <x v="1"/>
    <x v="0"/>
    <s v="Sales Department"/>
    <x v="3"/>
    <n v="31246"/>
    <n v="31246"/>
    <s v="20001-40000"/>
    <m/>
    <m/>
    <m/>
    <m/>
    <m/>
    <n v="25588.25"/>
    <n v="74645.5"/>
    <n v="49057.25"/>
    <n v="-47997.625"/>
    <n v="148231.375"/>
    <n v="31246"/>
  </r>
  <r>
    <n v="497220"/>
    <d v="2014-07-01T18:45:45"/>
    <x v="0"/>
    <x v="0"/>
    <s v="Operations Department"/>
    <x v="8"/>
    <n v="53229"/>
    <n v="53229"/>
    <s v="40001-60000"/>
    <m/>
    <m/>
    <m/>
    <m/>
    <m/>
    <n v="25586"/>
    <n v="74653"/>
    <n v="49067"/>
    <n v="-48014.5"/>
    <n v="148253.5"/>
    <n v="53229"/>
  </r>
  <r>
    <n v="138200"/>
    <d v="2014-07-01T16:27:45"/>
    <x v="1"/>
    <x v="0"/>
    <s v="Sales Department"/>
    <x v="9"/>
    <n v="59446"/>
    <n v="59446"/>
    <s v="40001-60000"/>
    <m/>
    <m/>
    <m/>
    <m/>
    <m/>
    <n v="25585.25"/>
    <n v="74658"/>
    <n v="49072.75"/>
    <n v="-48023.875"/>
    <n v="148267.125"/>
    <n v="59446"/>
  </r>
  <r>
    <n v="489004"/>
    <d v="2014-07-01T16:30:44"/>
    <x v="0"/>
    <x v="1"/>
    <s v="Sales Department"/>
    <x v="9"/>
    <n v="40641"/>
    <n v="40641"/>
    <s v="40001-60000"/>
    <m/>
    <m/>
    <m/>
    <m/>
    <m/>
    <n v="25584.5"/>
    <n v="74663"/>
    <n v="49078.5"/>
    <n v="-48033.25"/>
    <n v="148280.75"/>
    <n v="40641"/>
  </r>
  <r>
    <n v="949475"/>
    <d v="2014-07-01T16:31:43"/>
    <x v="0"/>
    <x v="1"/>
    <s v="Sales Department"/>
    <x v="9"/>
    <n v="17388"/>
    <n v="17388"/>
    <s v="0-20,000"/>
    <m/>
    <m/>
    <m/>
    <m/>
    <m/>
    <n v="25583.75"/>
    <n v="74668"/>
    <n v="49084.25"/>
    <n v="-48042.625"/>
    <n v="148294.375"/>
    <n v="17388"/>
  </r>
  <r>
    <n v="474738"/>
    <d v="2014-07-01T16:33:24"/>
    <x v="0"/>
    <x v="0"/>
    <s v="Sales Department"/>
    <x v="9"/>
    <n v="59726"/>
    <n v="59726"/>
    <s v="40001-60000"/>
    <m/>
    <m/>
    <m/>
    <m/>
    <m/>
    <n v="25586"/>
    <n v="74673"/>
    <n v="49087"/>
    <n v="-48044.5"/>
    <n v="148303.5"/>
    <n v="59726"/>
  </r>
  <r>
    <n v="767146"/>
    <d v="2014-07-01T01:39:11"/>
    <x v="1"/>
    <x v="1"/>
    <s v="Service Department"/>
    <x v="8"/>
    <n v="95355"/>
    <n v="95355"/>
    <s v="60001-100000"/>
    <m/>
    <m/>
    <m/>
    <m/>
    <m/>
    <n v="25585.25"/>
    <n v="74675"/>
    <n v="49089.75"/>
    <n v="-48049.375"/>
    <n v="148309.625"/>
    <n v="95355"/>
  </r>
  <r>
    <n v="778898"/>
    <d v="2014-07-01T09:46:58"/>
    <x v="1"/>
    <x v="0"/>
    <s v="Service Department"/>
    <x v="3"/>
    <n v="29566"/>
    <n v="29566"/>
    <s v="20001-40000"/>
    <m/>
    <m/>
    <m/>
    <m/>
    <m/>
    <n v="25584.5"/>
    <n v="74663"/>
    <n v="49078.5"/>
    <n v="-48033.25"/>
    <n v="148280.75"/>
    <n v="29566"/>
  </r>
  <r>
    <n v="925339"/>
    <d v="2014-07-01T09:47:22"/>
    <x v="1"/>
    <x v="0"/>
    <s v="Service Department"/>
    <x v="3"/>
    <n v="8573"/>
    <n v="8573"/>
    <s v="0-20,000"/>
    <m/>
    <m/>
    <m/>
    <m/>
    <m/>
    <n v="25583.75"/>
    <n v="74668"/>
    <n v="49084.25"/>
    <n v="-48042.625"/>
    <n v="148294.375"/>
    <n v="8573"/>
  </r>
  <r>
    <n v="408232"/>
    <d v="2014-07-01T18:30:56"/>
    <x v="1"/>
    <x v="0"/>
    <s v="Service Department"/>
    <x v="7"/>
    <n v="21305"/>
    <n v="21305"/>
    <s v="20001-40000"/>
    <m/>
    <m/>
    <m/>
    <m/>
    <m/>
    <n v="25586"/>
    <n v="74673"/>
    <n v="49087"/>
    <n v="-48044.5"/>
    <n v="148303.5"/>
    <n v="21305"/>
  </r>
  <r>
    <n v="820647"/>
    <d v="2014-07-04T15:39:42"/>
    <x v="0"/>
    <x v="0"/>
    <s v="Service Department"/>
    <x v="12"/>
    <n v="91084"/>
    <n v="91084"/>
    <s v="60001-100000"/>
    <m/>
    <m/>
    <m/>
    <m/>
    <m/>
    <n v="25592.75"/>
    <n v="74675"/>
    <n v="49082.25"/>
    <n v="-48030.625"/>
    <n v="148298.375"/>
    <n v="91084"/>
  </r>
  <r>
    <n v="940730"/>
    <d v="2014-07-04T15:40:08"/>
    <x v="1"/>
    <x v="0"/>
    <s v="Service Department"/>
    <x v="12"/>
    <n v="93487"/>
    <n v="93487"/>
    <s v="60001-100000"/>
    <m/>
    <m/>
    <m/>
    <m/>
    <m/>
    <n v="25590.5"/>
    <n v="74663"/>
    <n v="49072.5"/>
    <n v="-48018.25"/>
    <n v="148271.75"/>
    <n v="93487"/>
  </r>
  <r>
    <n v="661566"/>
    <d v="2014-07-04T15:43:15"/>
    <x v="0"/>
    <x v="1"/>
    <s v="Service Department"/>
    <x v="12"/>
    <n v="40463"/>
    <n v="40463"/>
    <s v="40001-60000"/>
    <m/>
    <m/>
    <m/>
    <m/>
    <m/>
    <n v="25588.25"/>
    <n v="74645.5"/>
    <n v="49057.25"/>
    <n v="-47997.625"/>
    <n v="148231.375"/>
    <n v="40463"/>
  </r>
  <r>
    <n v="777656"/>
    <d v="2014-07-01T14:49:53"/>
    <x v="1"/>
    <x v="0"/>
    <s v="Operations Department"/>
    <x v="8"/>
    <n v="90379"/>
    <n v="90379"/>
    <s v="60001-100000"/>
    <m/>
    <m/>
    <m/>
    <m/>
    <m/>
    <n v="25586"/>
    <n v="74653"/>
    <n v="49067"/>
    <n v="-48014.5"/>
    <n v="148253.5"/>
    <n v="90379"/>
  </r>
  <r>
    <n v="639198"/>
    <d v="2014-07-23T16:00:10"/>
    <x v="0"/>
    <x v="1"/>
    <s v="Operations Department"/>
    <x v="1"/>
    <n v="97563"/>
    <n v="97563"/>
    <s v="60001-100000"/>
    <m/>
    <m/>
    <m/>
    <m/>
    <m/>
    <n v="25585.25"/>
    <n v="74630.5"/>
    <n v="49045.25"/>
    <n v="-47982.625"/>
    <n v="148198.375"/>
    <n v="97563"/>
  </r>
  <r>
    <n v="979135"/>
    <d v="2014-07-02T08:10:44"/>
    <x v="0"/>
    <x v="0"/>
    <s v="Service Department"/>
    <x v="1"/>
    <n v="6335"/>
    <n v="6335"/>
    <s v="0-20,000"/>
    <m/>
    <m/>
    <m/>
    <m/>
    <m/>
    <n v="25584.5"/>
    <n v="74606.5"/>
    <n v="49022"/>
    <n v="-47948.5"/>
    <n v="148139.5"/>
    <n v="6335"/>
  </r>
  <r>
    <n v="891161"/>
    <d v="2014-07-02T23:00:20"/>
    <x v="0"/>
    <x v="0"/>
    <s v="Operations Department"/>
    <x v="3"/>
    <n v="94163"/>
    <n v="94163"/>
    <s v="60001-100000"/>
    <m/>
    <m/>
    <m/>
    <m/>
    <m/>
    <n v="25588.25"/>
    <n v="74614.75"/>
    <n v="49026.5"/>
    <n v="-47951.5"/>
    <n v="148154.5"/>
    <n v="94163"/>
  </r>
  <r>
    <n v="171540"/>
    <d v="2014-07-02T10:04:21"/>
    <x v="0"/>
    <x v="1"/>
    <s v="Operations Department"/>
    <x v="0"/>
    <n v="5077"/>
    <n v="5077"/>
    <s v="0-20,000"/>
    <m/>
    <m/>
    <m/>
    <m/>
    <m/>
    <n v="25586"/>
    <n v="74590"/>
    <n v="49004"/>
    <n v="-47920"/>
    <n v="148096"/>
    <n v="5077"/>
  </r>
  <r>
    <n v="67082"/>
    <d v="2014-07-02T12:10:46"/>
    <x v="1"/>
    <x v="0"/>
    <s v="Operations Department"/>
    <x v="7"/>
    <n v="18221"/>
    <n v="18221"/>
    <s v="0-20,000"/>
    <m/>
    <m/>
    <m/>
    <m/>
    <m/>
    <n v="25592.75"/>
    <n v="74598.25"/>
    <n v="49005.5"/>
    <n v="-47915.5"/>
    <n v="148106.5"/>
    <n v="18221"/>
  </r>
  <r>
    <n v="401929"/>
    <d v="2014-07-02T10:57:43"/>
    <x v="0"/>
    <x v="1"/>
    <s v="Operations Department"/>
    <x v="3"/>
    <n v="57358"/>
    <n v="57358"/>
    <s v="40001-60000"/>
    <m/>
    <m/>
    <m/>
    <m/>
    <m/>
    <n v="25598.5"/>
    <n v="74606.5"/>
    <n v="49008"/>
    <n v="-47913.5"/>
    <n v="148118.5"/>
    <n v="57358"/>
  </r>
  <r>
    <n v="518050"/>
    <d v="2014-07-02T02:11:01"/>
    <x v="1"/>
    <x v="0"/>
    <s v="Sales Department"/>
    <x v="1"/>
    <n v="47754"/>
    <n v="47754"/>
    <s v="40001-60000"/>
    <m/>
    <m/>
    <m/>
    <m/>
    <m/>
    <n v="25596.75"/>
    <n v="74614.75"/>
    <n v="49018"/>
    <n v="-47930.25"/>
    <n v="148141.75"/>
    <n v="47754"/>
  </r>
  <r>
    <n v="257932"/>
    <d v="2014-07-02T06:12:43"/>
    <x v="0"/>
    <x v="1"/>
    <s v="Sales Department"/>
    <x v="6"/>
    <n v="22978"/>
    <n v="22978"/>
    <s v="20001-40000"/>
    <m/>
    <m/>
    <m/>
    <m/>
    <m/>
    <n v="25595"/>
    <n v="74623"/>
    <n v="49028"/>
    <n v="-47947"/>
    <n v="148165"/>
    <n v="22978"/>
  </r>
  <r>
    <n v="532479"/>
    <d v="2014-07-02T17:06:53"/>
    <x v="1"/>
    <x v="0"/>
    <s v="Purchase Department"/>
    <x v="7"/>
    <n v="1917"/>
    <n v="1917"/>
    <s v="0-20,000"/>
    <m/>
    <m/>
    <m/>
    <m/>
    <m/>
    <n v="25600.25"/>
    <n v="74630.5"/>
    <n v="49030.25"/>
    <n v="-47945.125"/>
    <n v="148175.875"/>
    <n v="1917"/>
  </r>
  <r>
    <n v="312444"/>
    <d v="2014-07-02T12:04:49"/>
    <x v="1"/>
    <x v="1"/>
    <s v="Finance Department"/>
    <x v="1"/>
    <n v="2365"/>
    <n v="2365"/>
    <s v="0-20,000"/>
    <m/>
    <m/>
    <m/>
    <m/>
    <m/>
    <n v="25609.5"/>
    <n v="74638"/>
    <n v="49028.5"/>
    <n v="-47933.25"/>
    <n v="148180.75"/>
    <n v="2365"/>
  </r>
  <r>
    <n v="123836"/>
    <d v="2014-07-02T12:05:22"/>
    <x v="1"/>
    <x v="1"/>
    <s v="Finance Department"/>
    <x v="1"/>
    <n v="77828"/>
    <n v="77828"/>
    <s v="60001-100000"/>
    <m/>
    <m/>
    <m/>
    <m/>
    <m/>
    <n v="25617.25"/>
    <n v="74645.5"/>
    <n v="49028.25"/>
    <n v="-47925.125"/>
    <n v="148187.875"/>
    <n v="77828"/>
  </r>
  <r>
    <n v="736754"/>
    <d v="2014-07-03T18:01:04"/>
    <x v="0"/>
    <x v="0"/>
    <s v="Purchase Department"/>
    <x v="4"/>
    <n v="71443"/>
    <n v="71443"/>
    <s v="60001-100000"/>
    <m/>
    <m/>
    <m/>
    <m/>
    <m/>
    <n v="25617"/>
    <n v="74623"/>
    <n v="49006"/>
    <n v="-47892"/>
    <n v="148132"/>
    <n v="71443"/>
  </r>
  <r>
    <n v="870269"/>
    <d v="2014-07-03T09:12:13"/>
    <x v="1"/>
    <x v="0"/>
    <s v="Operations Department"/>
    <x v="7"/>
    <n v="21542"/>
    <n v="21542"/>
    <s v="20001-40000"/>
    <m/>
    <m/>
    <m/>
    <m/>
    <m/>
    <n v="25613.25"/>
    <n v="74630.5"/>
    <n v="49017.25"/>
    <n v="-47912.625"/>
    <n v="148156.375"/>
    <n v="21542"/>
  </r>
  <r>
    <n v="593675"/>
    <d v="2014-07-03T09:12:42"/>
    <x v="0"/>
    <x v="0"/>
    <s v="Operations Department"/>
    <x v="7"/>
    <n v="30565"/>
    <n v="30565"/>
    <s v="20001-40000"/>
    <m/>
    <m/>
    <m/>
    <m/>
    <m/>
    <n v="25617.5"/>
    <n v="74638"/>
    <n v="49020.5"/>
    <n v="-47913.25"/>
    <n v="148168.75"/>
    <n v="30565"/>
  </r>
  <r>
    <n v="59370"/>
    <d v="2014-07-03T09:13:11"/>
    <x v="1"/>
    <x v="1"/>
    <s v="Operations Department"/>
    <x v="7"/>
    <n v="7651"/>
    <n v="7651"/>
    <s v="0-20,000"/>
    <m/>
    <m/>
    <m/>
    <m/>
    <m/>
    <n v="25617.25"/>
    <n v="74645.5"/>
    <n v="49028.25"/>
    <n v="-47925.125"/>
    <n v="148187.875"/>
    <n v="7651"/>
  </r>
  <r>
    <n v="257346"/>
    <d v="2014-07-03T18:40:40"/>
    <x v="1"/>
    <x v="0"/>
    <s v="Operations Department"/>
    <x v="3"/>
    <n v="51074"/>
    <n v="51074"/>
    <s v="40001-60000"/>
    <m/>
    <m/>
    <m/>
    <m/>
    <m/>
    <n v="25618"/>
    <n v="74653"/>
    <n v="49035"/>
    <n v="-47934.5"/>
    <n v="148205.5"/>
    <n v="51074"/>
  </r>
  <r>
    <n v="767725"/>
    <d v="2014-07-03T18:43:17"/>
    <x v="0"/>
    <x v="1"/>
    <s v="Operations Department"/>
    <x v="3"/>
    <n v="69889"/>
    <n v="69889"/>
    <s v="60001-100000"/>
    <m/>
    <m/>
    <m/>
    <m/>
    <m/>
    <n v="25617.75"/>
    <n v="74658"/>
    <n v="49040.25"/>
    <n v="-47942.625"/>
    <n v="148218.375"/>
    <n v="69889"/>
  </r>
  <r>
    <n v="449755"/>
    <d v="2014-07-16T12:29:08"/>
    <x v="1"/>
    <x v="1"/>
    <s v="Operations Department"/>
    <x v="3"/>
    <n v="65247"/>
    <n v="65247"/>
    <s v="60001-100000"/>
    <m/>
    <m/>
    <m/>
    <m/>
    <m/>
    <n v="25617.5"/>
    <n v="74663"/>
    <n v="49045.5"/>
    <n v="-47950.75"/>
    <n v="148231.25"/>
    <n v="65247"/>
  </r>
  <r>
    <n v="322174"/>
    <d v="2014-07-16T12:29:26"/>
    <x v="0"/>
    <x v="0"/>
    <s v="Operations Department"/>
    <x v="3"/>
    <n v="67722"/>
    <n v="67722"/>
    <s v="60001-100000"/>
    <m/>
    <m/>
    <m/>
    <m/>
    <m/>
    <n v="25617.25"/>
    <n v="74668"/>
    <n v="49050.75"/>
    <n v="-47958.875"/>
    <n v="148244.125"/>
    <n v="67722"/>
  </r>
  <r>
    <n v="292713"/>
    <d v="2014-07-03T15:58:31"/>
    <x v="0"/>
    <x v="1"/>
    <s v="Service Department"/>
    <x v="4"/>
    <n v="5941"/>
    <n v="5941"/>
    <s v="0-20,000"/>
    <m/>
    <m/>
    <m/>
    <m/>
    <m/>
    <n v="25617"/>
    <n v="74673"/>
    <n v="49056"/>
    <n v="-47967"/>
    <n v="148257"/>
    <n v="5941"/>
  </r>
  <r>
    <n v="622008"/>
    <d v="2014-07-10T08:03:35"/>
    <x v="1"/>
    <x v="0"/>
    <s v="Operations Department"/>
    <x v="3"/>
    <n v="68417"/>
    <n v="68417"/>
    <s v="60001-100000"/>
    <m/>
    <m/>
    <m/>
    <m/>
    <m/>
    <n v="25617.75"/>
    <n v="74675"/>
    <n v="49057.25"/>
    <n v="-47968.125"/>
    <n v="148260.875"/>
    <n v="68417"/>
  </r>
  <r>
    <n v="644076"/>
    <d v="2014-07-10T08:07:11"/>
    <x v="0"/>
    <x v="0"/>
    <s v="Operations Department"/>
    <x v="3"/>
    <n v="41975"/>
    <n v="41975"/>
    <s v="40001-60000"/>
    <m/>
    <m/>
    <m/>
    <m/>
    <m/>
    <n v="25617.5"/>
    <n v="74677"/>
    <n v="49059.5"/>
    <n v="-47971.75"/>
    <n v="148266.25"/>
    <n v="41975"/>
  </r>
  <r>
    <n v="846754"/>
    <d v="2014-07-10T08:06:25"/>
    <x v="0"/>
    <x v="1"/>
    <s v="Operations Department"/>
    <x v="3"/>
    <n v="3100"/>
    <n v="3100"/>
    <s v="0-20,000"/>
    <m/>
    <m/>
    <m/>
    <m/>
    <m/>
    <n v="25617.25"/>
    <n v="74679"/>
    <n v="49061.75"/>
    <n v="-47975.375"/>
    <n v="148271.625"/>
    <n v="3100"/>
  </r>
  <r>
    <n v="612651"/>
    <d v="2014-07-03T07:23:08"/>
    <x v="1"/>
    <x v="0"/>
    <s v="Service Department"/>
    <x v="0"/>
    <n v="42315"/>
    <n v="42315"/>
    <s v="40001-60000"/>
    <m/>
    <m/>
    <m/>
    <m/>
    <m/>
    <n v="25618"/>
    <n v="74681"/>
    <n v="49063"/>
    <n v="-47976.5"/>
    <n v="148275.5"/>
    <n v="42315"/>
  </r>
  <r>
    <n v="816780"/>
    <d v="2014-07-03T07:24:53"/>
    <x v="1"/>
    <x v="1"/>
    <s v="Service Department"/>
    <x v="0"/>
    <n v="15247"/>
    <n v="15247"/>
    <s v="0-20,000"/>
    <m/>
    <m/>
    <m/>
    <m/>
    <m/>
    <n v="25617.75"/>
    <n v="74683"/>
    <n v="49065.25"/>
    <n v="-47980.125"/>
    <n v="148280.875"/>
    <n v="15247"/>
  </r>
  <r>
    <n v="801096"/>
    <d v="2014-07-03T15:59:41"/>
    <x v="0"/>
    <x v="1"/>
    <s v="Finance Department"/>
    <x v="7"/>
    <n v="95379"/>
    <n v="95379"/>
    <s v="60001-100000"/>
    <m/>
    <m/>
    <m/>
    <m/>
    <m/>
    <n v="25622.5"/>
    <n v="74685"/>
    <n v="49062.5"/>
    <n v="-47971.25"/>
    <n v="148278.75"/>
    <n v="95379"/>
  </r>
  <r>
    <n v="46893"/>
    <d v="2014-07-04T09:17:38"/>
    <x v="1"/>
    <x v="0"/>
    <s v="Sales Department"/>
    <x v="4"/>
    <n v="92525"/>
    <n v="92525"/>
    <s v="60001-100000"/>
    <m/>
    <m/>
    <m/>
    <m/>
    <m/>
    <n v="25620.25"/>
    <n v="74679"/>
    <n v="49058.75"/>
    <n v="-47967.875"/>
    <n v="148267.125"/>
    <n v="92525"/>
  </r>
  <r>
    <n v="537285"/>
    <d v="2014-07-04T09:18:52"/>
    <x v="1"/>
    <x v="0"/>
    <s v="Sales Department"/>
    <x v="4"/>
    <n v="19689"/>
    <n v="19689"/>
    <s v="0-20,000"/>
    <m/>
    <m/>
    <m/>
    <m/>
    <m/>
    <n v="25618"/>
    <n v="74673"/>
    <n v="49055"/>
    <n v="-47964.5"/>
    <n v="148255.5"/>
    <n v="19689"/>
  </r>
  <r>
    <n v="779410"/>
    <d v="2014-07-04T03:57:28"/>
    <x v="1"/>
    <x v="0"/>
    <s v="Sales Department"/>
    <x v="1"/>
    <n v="94544"/>
    <n v="94544"/>
    <s v="60001-100000"/>
    <m/>
    <m/>
    <m/>
    <m/>
    <m/>
    <n v="25624.75"/>
    <n v="74675"/>
    <n v="49050.25"/>
    <n v="-47950.625"/>
    <n v="148250.375"/>
    <n v="94544"/>
  </r>
  <r>
    <n v="754754"/>
    <d v="2014-07-04T04:00:13"/>
    <x v="0"/>
    <x v="0"/>
    <s v="Sales Department"/>
    <x v="1"/>
    <n v="48838"/>
    <n v="48838"/>
    <s v="40001-60000"/>
    <m/>
    <m/>
    <m/>
    <m/>
    <m/>
    <n v="25622.5"/>
    <n v="74663"/>
    <n v="49040.5"/>
    <n v="-47938.25"/>
    <n v="148223.75"/>
    <n v="48838"/>
  </r>
  <r>
    <n v="251737"/>
    <d v="2014-07-04T18:17:59"/>
    <x v="1"/>
    <x v="0"/>
    <s v="Operations Department"/>
    <x v="1"/>
    <n v="94390"/>
    <n v="94390"/>
    <s v="60001-100000"/>
    <m/>
    <m/>
    <m/>
    <m/>
    <m/>
    <n v="25620.25"/>
    <n v="74668"/>
    <n v="49047.75"/>
    <n v="-47951.375"/>
    <n v="148239.625"/>
    <n v="94390"/>
  </r>
  <r>
    <n v="413637"/>
    <d v="2014-07-04T18:18:28"/>
    <x v="1"/>
    <x v="0"/>
    <s v="Operations Department"/>
    <x v="1"/>
    <n v="36198"/>
    <n v="36198"/>
    <s v="20001-40000"/>
    <m/>
    <m/>
    <m/>
    <m/>
    <m/>
    <n v="25618"/>
    <n v="74653"/>
    <n v="49035"/>
    <n v="-47934.5"/>
    <n v="148205.5"/>
    <n v="36198"/>
  </r>
  <r>
    <n v="642052"/>
    <d v="2014-07-04T18:25:07"/>
    <x v="0"/>
    <x v="1"/>
    <s v="Operations Department"/>
    <x v="1"/>
    <n v="84258"/>
    <n v="84258"/>
    <s v="60001-100000"/>
    <m/>
    <m/>
    <m/>
    <m/>
    <m/>
    <n v="25617.75"/>
    <n v="74658"/>
    <n v="49040.25"/>
    <n v="-47942.625"/>
    <n v="148218.375"/>
    <n v="84258"/>
  </r>
  <r>
    <n v="48899"/>
    <d v="2014-07-04T18:27:05"/>
    <x v="1"/>
    <x v="0"/>
    <s v="Operations Department"/>
    <x v="1"/>
    <n v="80594"/>
    <n v="80594"/>
    <s v="60001-100000"/>
    <m/>
    <m/>
    <m/>
    <m/>
    <m/>
    <n v="25617.5"/>
    <n v="74638"/>
    <n v="49020.5"/>
    <n v="-47913.25"/>
    <n v="148168.75"/>
    <n v="80594"/>
  </r>
  <r>
    <n v="943501"/>
    <d v="2014-07-04T16:36:26"/>
    <x v="1"/>
    <x v="0"/>
    <s v="Production Department"/>
    <x v="3"/>
    <n v="88876"/>
    <n v="88876"/>
    <s v="60001-100000"/>
    <m/>
    <m/>
    <m/>
    <m/>
    <m/>
    <n v="25617.25"/>
    <n v="74614.75"/>
    <n v="48997.5"/>
    <n v="-47879"/>
    <n v="148111"/>
    <n v="88876"/>
  </r>
  <r>
    <n v="983194"/>
    <d v="2014-07-04T16:37:43"/>
    <x v="0"/>
    <x v="0"/>
    <s v="Production Department"/>
    <x v="3"/>
    <n v="37268"/>
    <n v="37268"/>
    <s v="20001-40000"/>
    <m/>
    <m/>
    <m/>
    <m/>
    <m/>
    <n v="25617"/>
    <n v="74590"/>
    <n v="48973"/>
    <n v="-47842.5"/>
    <n v="148049.5"/>
    <n v="37268"/>
  </r>
  <r>
    <n v="515701"/>
    <d v="2014-07-04T16:38:07"/>
    <x v="1"/>
    <x v="0"/>
    <s v="Production Department"/>
    <x v="3"/>
    <n v="31190"/>
    <n v="31190"/>
    <s v="20001-40000"/>
    <m/>
    <m/>
    <m/>
    <m/>
    <m/>
    <n v="25613.25"/>
    <n v="74598.25"/>
    <n v="48985"/>
    <n v="-47864.25"/>
    <n v="148075.75"/>
    <n v="31190"/>
  </r>
  <r>
    <n v="59145"/>
    <d v="2014-07-04T09:27:23"/>
    <x v="1"/>
    <x v="1"/>
    <s v="Finance Department"/>
    <x v="6"/>
    <n v="2538"/>
    <n v="2538"/>
    <s v="0-20,000"/>
    <m/>
    <m/>
    <m/>
    <m/>
    <m/>
    <n v="25609.5"/>
    <n v="74606.5"/>
    <n v="48997"/>
    <n v="-47886"/>
    <n v="148102"/>
    <n v="2538"/>
  </r>
  <r>
    <n v="530199"/>
    <d v="2014-07-04T09:30:12"/>
    <x v="1"/>
    <x v="1"/>
    <s v="Finance Department"/>
    <x v="6"/>
    <n v="17383"/>
    <n v="17383"/>
    <s v="0-20,000"/>
    <m/>
    <m/>
    <m/>
    <m/>
    <m/>
    <n v="25617.25"/>
    <n v="74614.75"/>
    <n v="48997.5"/>
    <n v="-47879"/>
    <n v="148111"/>
    <n v="17383"/>
  </r>
  <r>
    <n v="903278"/>
    <d v="2014-07-04T08:47:49"/>
    <x v="1"/>
    <x v="1"/>
    <s v="Service Department"/>
    <x v="7"/>
    <n v="77813"/>
    <n v="77813"/>
    <s v="60001-100000"/>
    <m/>
    <m/>
    <m/>
    <m/>
    <m/>
    <n v="25618"/>
    <n v="74623"/>
    <n v="49005"/>
    <n v="-47889.5"/>
    <n v="148130.5"/>
    <n v="77813"/>
  </r>
  <r>
    <n v="333940"/>
    <d v="2014-07-04T08:47:58"/>
    <x v="0"/>
    <x v="2"/>
    <s v="Service Department"/>
    <x v="7"/>
    <n v="83932"/>
    <n v="83932"/>
    <s v="60001-100000"/>
    <m/>
    <m/>
    <m/>
    <m/>
    <m/>
    <n v="25617.75"/>
    <n v="74598.25"/>
    <n v="48980.5"/>
    <n v="-47853"/>
    <n v="148069"/>
    <n v="83932"/>
  </r>
  <r>
    <n v="417031"/>
    <d v="2014-07-04T18:03:45"/>
    <x v="1"/>
    <x v="1"/>
    <s v="Service Department"/>
    <x v="9"/>
    <n v="34639"/>
    <n v="34639"/>
    <s v="20001-40000"/>
    <m/>
    <m/>
    <m/>
    <m/>
    <m/>
    <n v="25617.5"/>
    <n v="74553"/>
    <n v="48935.5"/>
    <n v="-47785.75"/>
    <n v="147956.25"/>
    <n v="34639"/>
  </r>
  <r>
    <n v="93833"/>
    <d v="2014-07-04T18:04:59"/>
    <x v="0"/>
    <x v="2"/>
    <s v="Service Department"/>
    <x v="9"/>
    <n v="40933"/>
    <n v="40933"/>
    <s v="40001-60000"/>
    <m/>
    <m/>
    <m/>
    <m/>
    <m/>
    <n v="25617.25"/>
    <n v="74571.5"/>
    <n v="48954.25"/>
    <n v="-47814.125"/>
    <n v="148002.875"/>
    <n v="40933"/>
  </r>
  <r>
    <n v="676366"/>
    <d v="2014-07-05T08:41:38"/>
    <x v="1"/>
    <x v="0"/>
    <s v="Operations Department"/>
    <x v="7"/>
    <n v="21508"/>
    <n v="21508"/>
    <s v="20001-40000"/>
    <m/>
    <m/>
    <m/>
    <m/>
    <m/>
    <n v="25617"/>
    <n v="74590"/>
    <n v="48973"/>
    <n v="-47842.5"/>
    <n v="148049.5"/>
    <n v="21508"/>
  </r>
  <r>
    <n v="433088"/>
    <d v="2014-07-05T08:45:01"/>
    <x v="0"/>
    <x v="0"/>
    <s v="Operations Department"/>
    <x v="7"/>
    <n v="67181"/>
    <n v="67181"/>
    <s v="60001-100000"/>
    <m/>
    <m/>
    <m/>
    <m/>
    <m/>
    <n v="25617.75"/>
    <n v="74598.25"/>
    <n v="48980.5"/>
    <n v="-47853"/>
    <n v="148069"/>
    <n v="67181"/>
  </r>
  <r>
    <n v="440851"/>
    <d v="2014-07-06T05:35:25"/>
    <x v="1"/>
    <x v="0"/>
    <s v="Operations Department"/>
    <x v="4"/>
    <n v="48518"/>
    <n v="48518"/>
    <s v="40001-60000"/>
    <m/>
    <m/>
    <m/>
    <m/>
    <m/>
    <n v="25617.5"/>
    <n v="74606.5"/>
    <n v="48989"/>
    <n v="-47866"/>
    <n v="148090"/>
    <n v="48518"/>
  </r>
  <r>
    <n v="351047"/>
    <d v="2014-08-12T22:33:42"/>
    <x v="1"/>
    <x v="0"/>
    <s v="Operations Department"/>
    <x v="0"/>
    <n v="80717"/>
    <n v="80717"/>
    <s v="60001-100000"/>
    <m/>
    <m/>
    <m/>
    <m/>
    <m/>
    <n v="25617.25"/>
    <n v="74614.75"/>
    <n v="48997.5"/>
    <n v="-47879"/>
    <n v="148111"/>
    <n v="80717"/>
  </r>
  <r>
    <n v="605824"/>
    <d v="2014-07-06T18:50:37"/>
    <x v="1"/>
    <x v="0"/>
    <s v="Service Department"/>
    <x v="6"/>
    <n v="64125"/>
    <n v="64125"/>
    <s v="60001-100000"/>
    <m/>
    <m/>
    <m/>
    <m/>
    <m/>
    <n v="25617"/>
    <n v="74590"/>
    <n v="48973"/>
    <n v="-47842.5"/>
    <n v="148049.5"/>
    <n v="64125"/>
  </r>
  <r>
    <n v="556389"/>
    <d v="2014-07-07T22:53:03"/>
    <x v="1"/>
    <x v="0"/>
    <s v="Operations Department"/>
    <x v="9"/>
    <n v="26122"/>
    <n v="26122"/>
    <s v="20001-40000"/>
    <m/>
    <m/>
    <m/>
    <m/>
    <m/>
    <n v="25613.25"/>
    <n v="74598.25"/>
    <n v="48985"/>
    <n v="-47864.25"/>
    <n v="148075.75"/>
    <n v="26122"/>
  </r>
  <r>
    <n v="991784"/>
    <d v="2014-07-07T14:18:08"/>
    <x v="1"/>
    <x v="0"/>
    <s v="Operations Department"/>
    <x v="7"/>
    <n v="48322"/>
    <n v="48322"/>
    <s v="40001-60000"/>
    <m/>
    <m/>
    <m/>
    <m/>
    <m/>
    <n v="25609.5"/>
    <n v="74606.5"/>
    <n v="48997"/>
    <n v="-47886"/>
    <n v="148102"/>
    <n v="48322"/>
  </r>
  <r>
    <n v="715088"/>
    <d v="2014-07-07T02:01:26"/>
    <x v="0"/>
    <x v="1"/>
    <s v="Finance Department"/>
    <x v="6"/>
    <n v="38478"/>
    <n v="38478"/>
    <s v="20001-40000"/>
    <m/>
    <m/>
    <m/>
    <m/>
    <m/>
    <n v="25605.75"/>
    <n v="74614.75"/>
    <n v="49009"/>
    <n v="-47907.75"/>
    <n v="148128.25"/>
    <n v="38478"/>
  </r>
  <r>
    <n v="342655"/>
    <d v="2014-07-07T02:01:54"/>
    <x v="0"/>
    <x v="1"/>
    <s v="Finance Department"/>
    <x v="6"/>
    <n v="63538"/>
    <n v="63538"/>
    <s v="60001-100000"/>
    <m/>
    <m/>
    <m/>
    <m/>
    <m/>
    <n v="25602"/>
    <n v="74623"/>
    <n v="49021"/>
    <n v="-47929.5"/>
    <n v="148154.5"/>
    <n v="63538"/>
  </r>
  <r>
    <n v="138814"/>
    <d v="2014-07-07T07:30:58"/>
    <x v="0"/>
    <x v="0"/>
    <s v="Operations Department"/>
    <x v="3"/>
    <n v="89383"/>
    <n v="89383"/>
    <s v="60001-100000"/>
    <m/>
    <m/>
    <m/>
    <m/>
    <m/>
    <n v="25600.25"/>
    <n v="74630.5"/>
    <n v="49030.25"/>
    <n v="-47945.125"/>
    <n v="148175.875"/>
    <n v="89383"/>
  </r>
  <r>
    <n v="529405"/>
    <d v="2014-07-07T13:43:33"/>
    <x v="1"/>
    <x v="0"/>
    <s v="Sales Department"/>
    <x v="3"/>
    <n v="39401"/>
    <n v="39401"/>
    <s v="20001-40000"/>
    <m/>
    <m/>
    <m/>
    <m/>
    <m/>
    <n v="25598.5"/>
    <n v="74606.5"/>
    <n v="49008"/>
    <n v="-47913.5"/>
    <n v="148118.5"/>
    <n v="39401"/>
  </r>
  <r>
    <n v="648961"/>
    <d v="2014-07-07T15:15:54"/>
    <x v="1"/>
    <x v="0"/>
    <s v="Operations Department"/>
    <x v="12"/>
    <n v="44749"/>
    <n v="44749"/>
    <s v="40001-60000"/>
    <m/>
    <m/>
    <m/>
    <m/>
    <m/>
    <n v="25596.75"/>
    <n v="74614.75"/>
    <n v="49018"/>
    <n v="-47930.25"/>
    <n v="148141.75"/>
    <n v="44749"/>
  </r>
  <r>
    <n v="134062"/>
    <d v="2014-07-07T15:19:40"/>
    <x v="1"/>
    <x v="1"/>
    <s v="Operations Department"/>
    <x v="12"/>
    <n v="85011"/>
    <n v="85011"/>
    <s v="60001-100000"/>
    <m/>
    <m/>
    <m/>
    <m/>
    <m/>
    <n v="25595"/>
    <n v="74623"/>
    <n v="49028"/>
    <n v="-47947"/>
    <n v="148165"/>
    <n v="85011"/>
  </r>
  <r>
    <n v="262036"/>
    <d v="2014-07-07T15:20:44"/>
    <x v="1"/>
    <x v="1"/>
    <s v="Operations Department"/>
    <x v="12"/>
    <n v="26029"/>
    <n v="26029"/>
    <s v="20001-40000"/>
    <m/>
    <m/>
    <m/>
    <m/>
    <m/>
    <n v="25592.75"/>
    <n v="74598.25"/>
    <n v="49005.5"/>
    <n v="-47915.5"/>
    <n v="148106.5"/>
    <n v="26029"/>
  </r>
  <r>
    <n v="609084"/>
    <d v="2014-07-08T09:02:37"/>
    <x v="1"/>
    <x v="0"/>
    <s v="Operations Department"/>
    <x v="3"/>
    <n v="74420"/>
    <n v="74420"/>
    <s v="60001-100000"/>
    <m/>
    <m/>
    <m/>
    <m/>
    <m/>
    <n v="25590.5"/>
    <n v="74606.5"/>
    <n v="49016"/>
    <n v="-47933.5"/>
    <n v="148130.5"/>
    <n v="74420"/>
  </r>
  <r>
    <n v="130175"/>
    <d v="2014-07-08T14:15:45"/>
    <x v="1"/>
    <x v="0"/>
    <s v="Sales Department"/>
    <x v="1"/>
    <n v="58107"/>
    <n v="58107"/>
    <s v="40001-60000"/>
    <m/>
    <m/>
    <m/>
    <m/>
    <m/>
    <n v="25588.25"/>
    <n v="74614.75"/>
    <n v="49026.5"/>
    <n v="-47951.5"/>
    <n v="148154.5"/>
    <n v="58107"/>
  </r>
  <r>
    <n v="584172"/>
    <d v="2014-07-08T14:16:15"/>
    <x v="1"/>
    <x v="0"/>
    <s v="Sales Department"/>
    <x v="1"/>
    <n v="45147"/>
    <n v="45147"/>
    <s v="40001-60000"/>
    <m/>
    <m/>
    <m/>
    <m/>
    <m/>
    <n v="25586"/>
    <n v="74623"/>
    <n v="49037"/>
    <n v="-47969.5"/>
    <n v="148178.5"/>
    <n v="45147"/>
  </r>
  <r>
    <n v="510776"/>
    <d v="2014-07-08T14:16:45"/>
    <x v="0"/>
    <x v="0"/>
    <s v="Sales Department"/>
    <x v="1"/>
    <n v="12052"/>
    <n v="12052"/>
    <s v="0-20,000"/>
    <m/>
    <m/>
    <m/>
    <m/>
    <m/>
    <n v="25585.25"/>
    <n v="74630.5"/>
    <n v="49045.25"/>
    <n v="-47982.625"/>
    <n v="148198.375"/>
    <n v="12052"/>
  </r>
  <r>
    <n v="144246"/>
    <d v="2014-07-08T14:17:11"/>
    <x v="0"/>
    <x v="0"/>
    <s v="Sales Department"/>
    <x v="1"/>
    <n v="64474"/>
    <n v="64474"/>
    <s v="60001-100000"/>
    <m/>
    <m/>
    <m/>
    <m/>
    <m/>
    <n v="25590.5"/>
    <n v="74638"/>
    <n v="49047.5"/>
    <n v="-47980.75"/>
    <n v="148209.25"/>
    <n v="64474"/>
  </r>
  <r>
    <n v="938043"/>
    <d v="2014-07-08T14:20:23"/>
    <x v="1"/>
    <x v="0"/>
    <s v="Sales Department"/>
    <x v="1"/>
    <n v="57156"/>
    <n v="57156"/>
    <s v="40001-60000"/>
    <m/>
    <m/>
    <m/>
    <m/>
    <m/>
    <n v="25588.25"/>
    <n v="74645.5"/>
    <n v="49057.25"/>
    <n v="-47997.625"/>
    <n v="148231.375"/>
    <n v="57156"/>
  </r>
  <r>
    <n v="780341"/>
    <d v="2014-07-08T15:52:57"/>
    <x v="1"/>
    <x v="0"/>
    <s v="Purchase Department"/>
    <x v="6"/>
    <n v="74883"/>
    <n v="74883"/>
    <s v="60001-100000"/>
    <m/>
    <m/>
    <m/>
    <m/>
    <m/>
    <n v="25586"/>
    <n v="74653"/>
    <n v="49067"/>
    <n v="-48014.5"/>
    <n v="148253.5"/>
    <n v="74883"/>
  </r>
  <r>
    <n v="858680"/>
    <d v="2014-07-08T15:53:32"/>
    <x v="0"/>
    <x v="0"/>
    <s v="Purchase Department"/>
    <x v="6"/>
    <n v="68010"/>
    <n v="68010"/>
    <s v="60001-100000"/>
    <m/>
    <m/>
    <m/>
    <m/>
    <m/>
    <n v="25585.25"/>
    <n v="74630.5"/>
    <n v="49045.25"/>
    <n v="-47982.625"/>
    <n v="148198.375"/>
    <n v="68010"/>
  </r>
  <r>
    <n v="283658"/>
    <d v="2014-07-08T13:23:18"/>
    <x v="1"/>
    <x v="1"/>
    <s v="Finance Department"/>
    <x v="7"/>
    <n v="54286"/>
    <n v="54286"/>
    <s v="40001-60000"/>
    <m/>
    <m/>
    <m/>
    <m/>
    <m/>
    <n v="25584.5"/>
    <n v="74638"/>
    <n v="49053.5"/>
    <n v="-47995.75"/>
    <n v="148218.25"/>
    <n v="54286"/>
  </r>
  <r>
    <n v="55307"/>
    <d v="2014-07-08T13:25:39"/>
    <x v="1"/>
    <x v="1"/>
    <s v="Finance Department"/>
    <x v="7"/>
    <n v="65095"/>
    <n v="65095"/>
    <s v="60001-100000"/>
    <m/>
    <m/>
    <m/>
    <m/>
    <m/>
    <n v="25583.75"/>
    <n v="74645.5"/>
    <n v="49061.75"/>
    <n v="-48008.875"/>
    <n v="148238.125"/>
    <n v="65095"/>
  </r>
  <r>
    <n v="838936"/>
    <d v="2014-07-08T13:27:01"/>
    <x v="0"/>
    <x v="1"/>
    <s v="Finance Department"/>
    <x v="7"/>
    <n v="69499"/>
    <n v="69499"/>
    <s v="60001-100000"/>
    <m/>
    <m/>
    <m/>
    <m/>
    <m/>
    <n v="25583"/>
    <n v="74653"/>
    <n v="49070"/>
    <n v="-48022"/>
    <n v="148258"/>
    <n v="69499"/>
  </r>
  <r>
    <n v="730650"/>
    <d v="2014-07-08T13:27:31"/>
    <x v="1"/>
    <x v="1"/>
    <s v="Finance Department"/>
    <x v="7"/>
    <n v="43130"/>
    <n v="43130"/>
    <s v="40001-60000"/>
    <m/>
    <m/>
    <m/>
    <m/>
    <m/>
    <n v="25575.5"/>
    <n v="74658"/>
    <n v="49082.5"/>
    <n v="-48048.25"/>
    <n v="148281.75"/>
    <n v="43130"/>
  </r>
  <r>
    <n v="824627"/>
    <d v="2014-07-18T14:54:19"/>
    <x v="0"/>
    <x v="1"/>
    <s v="Finance Department"/>
    <x v="7"/>
    <n v="90370"/>
    <n v="90370"/>
    <s v="60001-100000"/>
    <m/>
    <m/>
    <m/>
    <m/>
    <m/>
    <n v="25568"/>
    <n v="74663"/>
    <n v="49095"/>
    <n v="-48074.5"/>
    <n v="148305.5"/>
    <n v="90370"/>
  </r>
  <r>
    <n v="304128"/>
    <d v="2014-07-18T14:54:47"/>
    <x v="0"/>
    <x v="1"/>
    <s v="Finance Department"/>
    <x v="7"/>
    <n v="98926"/>
    <n v="98926"/>
    <s v="60001-100000"/>
    <m/>
    <m/>
    <m/>
    <m/>
    <m/>
    <n v="25560.5"/>
    <n v="74645.5"/>
    <n v="49085"/>
    <n v="-48067"/>
    <n v="148273"/>
    <n v="98926"/>
  </r>
  <r>
    <n v="629045"/>
    <d v="2014-07-08T07:28:01"/>
    <x v="1"/>
    <x v="0"/>
    <s v="Service Department"/>
    <x v="3"/>
    <n v="37807"/>
    <n v="37807"/>
    <s v="20001-40000"/>
    <m/>
    <m/>
    <m/>
    <m/>
    <m/>
    <n v="25553"/>
    <n v="74623"/>
    <n v="49070"/>
    <n v="-48052"/>
    <n v="148228"/>
    <n v="37807"/>
  </r>
  <r>
    <n v="286384"/>
    <d v="2014-07-08T07:31:28"/>
    <x v="1"/>
    <x v="1"/>
    <s v="Service Department"/>
    <x v="3"/>
    <n v="87684"/>
    <n v="87684"/>
    <s v="60001-100000"/>
    <m/>
    <m/>
    <m/>
    <m/>
    <m/>
    <n v="25550"/>
    <n v="74630.5"/>
    <n v="49080.5"/>
    <n v="-48070.75"/>
    <n v="148251.25"/>
    <n v="87684"/>
  </r>
  <r>
    <n v="220619"/>
    <d v="2014-07-12T13:41:24"/>
    <x v="1"/>
    <x v="1"/>
    <s v="Service Department"/>
    <x v="9"/>
    <n v="68181"/>
    <n v="68181"/>
    <s v="60001-100000"/>
    <m/>
    <m/>
    <m/>
    <m/>
    <m/>
    <n v="25547"/>
    <n v="74606.5"/>
    <n v="49059.5"/>
    <n v="-48042.25"/>
    <n v="148195.75"/>
    <n v="68181"/>
  </r>
  <r>
    <n v="764883"/>
    <d v="2014-07-12T13:41:50"/>
    <x v="1"/>
    <x v="0"/>
    <s v="Service Department"/>
    <x v="9"/>
    <n v="13220"/>
    <n v="13220"/>
    <s v="0-20,000"/>
    <m/>
    <m/>
    <m/>
    <m/>
    <m/>
    <n v="25544"/>
    <n v="74614.75"/>
    <n v="49070.75"/>
    <n v="-48062.125"/>
    <n v="148220.875"/>
    <n v="13220"/>
  </r>
  <r>
    <n v="426255"/>
    <d v="2014-07-12T13:43:13"/>
    <x v="0"/>
    <x v="1"/>
    <s v="Service Department"/>
    <x v="9"/>
    <n v="95184"/>
    <n v="95184"/>
    <s v="60001-100000"/>
    <m/>
    <m/>
    <m/>
    <m/>
    <m/>
    <n v="25553"/>
    <n v="74623"/>
    <n v="49070"/>
    <n v="-48052"/>
    <n v="148228"/>
    <n v="95184"/>
  </r>
  <r>
    <n v="14220"/>
    <d v="2014-07-14T16:43:12"/>
    <x v="0"/>
    <x v="0"/>
    <s v="Service Department"/>
    <x v="9"/>
    <n v="77286"/>
    <n v="77286"/>
    <s v="60001-100000"/>
    <m/>
    <m/>
    <m/>
    <m/>
    <m/>
    <n v="25550"/>
    <n v="74598.25"/>
    <n v="49048.25"/>
    <n v="-48022.375"/>
    <n v="148170.625"/>
    <n v="77286"/>
  </r>
  <r>
    <n v="548492"/>
    <d v="2014-07-08T22:49:44"/>
    <x v="1"/>
    <x v="0"/>
    <s v="Service Department"/>
    <x v="7"/>
    <n v="92717"/>
    <n v="92717"/>
    <s v="60001-100000"/>
    <m/>
    <m/>
    <m/>
    <m/>
    <m/>
    <n v="25547"/>
    <n v="74553"/>
    <n v="49006"/>
    <n v="-47962"/>
    <n v="148062"/>
    <n v="92717"/>
  </r>
  <r>
    <n v="42449"/>
    <d v="2014-07-08T11:49:02"/>
    <x v="1"/>
    <x v="0"/>
    <s v="Service Department"/>
    <x v="6"/>
    <n v="80398"/>
    <n v="80398"/>
    <s v="60001-100000"/>
    <m/>
    <m/>
    <m/>
    <m/>
    <m/>
    <n v="25544"/>
    <n v="74512.25"/>
    <n v="48968.25"/>
    <n v="-47908.375"/>
    <n v="147964.625"/>
    <n v="80398"/>
  </r>
  <r>
    <n v="213478"/>
    <d v="2014-07-08T14:42:50"/>
    <x v="1"/>
    <x v="0"/>
    <s v="Sales Department"/>
    <x v="12"/>
    <n v="4382"/>
    <n v="4382"/>
    <s v="0-20,000"/>
    <m/>
    <m/>
    <m/>
    <m/>
    <m/>
    <n v="25541"/>
    <n v="74501"/>
    <n v="48960"/>
    <n v="-47899"/>
    <n v="147941"/>
    <n v="4382"/>
  </r>
  <r>
    <n v="74289"/>
    <d v="2014-07-08T14:44:04"/>
    <x v="1"/>
    <x v="0"/>
    <s v="Sales Department"/>
    <x v="12"/>
    <n v="29961"/>
    <n v="29961"/>
    <s v="20001-40000"/>
    <m/>
    <m/>
    <m/>
    <m/>
    <m/>
    <n v="25550"/>
    <n v="74504.75"/>
    <n v="48954.75"/>
    <n v="-47882.125"/>
    <n v="147936.875"/>
    <n v="29961"/>
  </r>
  <r>
    <n v="131853"/>
    <d v="2014-07-08T14:45:55"/>
    <x v="0"/>
    <x v="0"/>
    <s v="Sales Department"/>
    <x v="12"/>
    <n v="75766"/>
    <n v="75766"/>
    <s v="60001-100000"/>
    <m/>
    <m/>
    <m/>
    <m/>
    <m/>
    <n v="25547"/>
    <n v="74508.5"/>
    <n v="48961.5"/>
    <n v="-47895.25"/>
    <n v="147950.75"/>
    <n v="75766"/>
  </r>
  <r>
    <n v="991235"/>
    <d v="2014-07-08T14:46:14"/>
    <x v="0"/>
    <x v="1"/>
    <s v="Sales Department"/>
    <x v="12"/>
    <n v="65964"/>
    <n v="65964"/>
    <s v="60001-100000"/>
    <m/>
    <m/>
    <m/>
    <m/>
    <m/>
    <n v="25544"/>
    <n v="74497"/>
    <n v="48953"/>
    <n v="-47885.5"/>
    <n v="147926.5"/>
    <n v="65964"/>
  </r>
  <r>
    <n v="890158"/>
    <d v="2014-07-08T14:46:39"/>
    <x v="0"/>
    <x v="0"/>
    <s v="Sales Department"/>
    <x v="12"/>
    <n v="16447"/>
    <n v="16447"/>
    <s v="0-20,000"/>
    <m/>
    <m/>
    <m/>
    <m/>
    <m/>
    <n v="25541"/>
    <n v="74501"/>
    <n v="48960"/>
    <n v="-47899"/>
    <n v="147941"/>
    <n v="16447"/>
  </r>
  <r>
    <n v="554834"/>
    <d v="2014-07-18T03:23:42"/>
    <x v="0"/>
    <x v="0"/>
    <s v="Sales Department"/>
    <x v="12"/>
    <n v="23381"/>
    <n v="23381"/>
    <s v="20001-40000"/>
    <m/>
    <m/>
    <m/>
    <m/>
    <m/>
    <n v="25550"/>
    <n v="74504.75"/>
    <n v="48954.75"/>
    <n v="-47882.125"/>
    <n v="147936.875"/>
    <n v="23381"/>
  </r>
  <r>
    <n v="36675"/>
    <d v="2014-07-09T19:04:58"/>
    <x v="0"/>
    <x v="0"/>
    <s v="Service Department"/>
    <x v="12"/>
    <n v="8866"/>
    <n v="8866"/>
    <s v="0-20,000"/>
    <m/>
    <m/>
    <m/>
    <m/>
    <m/>
    <n v="25568"/>
    <n v="74508.5"/>
    <n v="48940.5"/>
    <n v="-47842.75"/>
    <n v="147919.25"/>
    <n v="8866"/>
  </r>
  <r>
    <n v="756087"/>
    <d v="2014-07-09T08:31:13"/>
    <x v="0"/>
    <x v="0"/>
    <s v="Service Department"/>
    <x v="1"/>
    <n v="29887"/>
    <n v="29887"/>
    <s v="20001-40000"/>
    <m/>
    <m/>
    <m/>
    <m/>
    <m/>
    <n v="25583.75"/>
    <n v="74512.25"/>
    <n v="48928.5"/>
    <n v="-47809"/>
    <n v="147905"/>
    <n v="29887"/>
  </r>
  <r>
    <n v="630342"/>
    <d v="2014-07-09T08:33:47"/>
    <x v="1"/>
    <x v="1"/>
    <s v="Service Department"/>
    <x v="1"/>
    <n v="40574"/>
    <n v="40574"/>
    <s v="40001-60000"/>
    <m/>
    <m/>
    <m/>
    <m/>
    <m/>
    <n v="25583"/>
    <n v="74516"/>
    <n v="48933"/>
    <n v="-47816.5"/>
    <n v="147915.5"/>
    <n v="40574"/>
  </r>
  <r>
    <n v="245583"/>
    <d v="2014-07-10T14:02:16"/>
    <x v="1"/>
    <x v="1"/>
    <s v="Operations Department"/>
    <x v="9"/>
    <n v="13852"/>
    <n v="13852"/>
    <s v="0-20,000"/>
    <m/>
    <m/>
    <m/>
    <m/>
    <m/>
    <n v="25575.5"/>
    <n v="74534.5"/>
    <n v="48959"/>
    <n v="-47863"/>
    <n v="147973"/>
    <n v="13852"/>
  </r>
  <r>
    <n v="317175"/>
    <d v="2014-07-10T14:04:16"/>
    <x v="0"/>
    <x v="1"/>
    <s v="Operations Department"/>
    <x v="9"/>
    <n v="24948"/>
    <n v="24948"/>
    <s v="20001-40000"/>
    <m/>
    <m/>
    <m/>
    <m/>
    <m/>
    <n v="25584.5"/>
    <n v="74553"/>
    <n v="48968.5"/>
    <n v="-47868.25"/>
    <n v="148005.75"/>
    <n v="24948"/>
  </r>
  <r>
    <n v="874702"/>
    <d v="2014-07-14T18:11:21"/>
    <x v="0"/>
    <x v="0"/>
    <s v="Operations Department"/>
    <x v="9"/>
    <n v="51911"/>
    <n v="51911"/>
    <s v="40001-60000"/>
    <m/>
    <m/>
    <m/>
    <m/>
    <m/>
    <n v="25588.25"/>
    <n v="74571.5"/>
    <n v="48983.25"/>
    <n v="-47886.625"/>
    <n v="148046.375"/>
    <n v="51911"/>
  </r>
  <r>
    <n v="358167"/>
    <d v="2014-07-09T17:18:59"/>
    <x v="1"/>
    <x v="0"/>
    <s v="Operations Department"/>
    <x v="4"/>
    <n v="24761"/>
    <n v="24761"/>
    <s v="20001-40000"/>
    <m/>
    <m/>
    <m/>
    <m/>
    <m/>
    <n v="25586"/>
    <n v="74590"/>
    <n v="49004"/>
    <n v="-47920"/>
    <n v="148096"/>
    <n v="24761"/>
  </r>
  <r>
    <n v="68810"/>
    <d v="2014-07-09T13:43:17"/>
    <x v="0"/>
    <x v="1"/>
    <s v="Operations Department"/>
    <x v="12"/>
    <n v="35013"/>
    <n v="35013"/>
    <s v="20001-40000"/>
    <m/>
    <m/>
    <m/>
    <m/>
    <m/>
    <n v="25592.75"/>
    <n v="74598.25"/>
    <n v="49005.5"/>
    <n v="-47915.5"/>
    <n v="148106.5"/>
    <n v="35013"/>
  </r>
  <r>
    <n v="687917"/>
    <d v="2014-07-09T13:44:12"/>
    <x v="1"/>
    <x v="0"/>
    <s v="Operations Department"/>
    <x v="12"/>
    <n v="64003"/>
    <n v="64003"/>
    <s v="60001-100000"/>
    <m/>
    <m/>
    <m/>
    <m/>
    <m/>
    <n v="25590.5"/>
    <n v="74606.5"/>
    <n v="49016"/>
    <n v="-47933.5"/>
    <n v="148130.5"/>
    <n v="64003"/>
  </r>
  <r>
    <n v="837553"/>
    <d v="2014-07-09T13:44:47"/>
    <x v="1"/>
    <x v="1"/>
    <s v="Operations Department"/>
    <x v="12"/>
    <n v="36712"/>
    <n v="36712"/>
    <s v="20001-40000"/>
    <m/>
    <m/>
    <m/>
    <m/>
    <m/>
    <n v="25588.25"/>
    <n v="74614.75"/>
    <n v="49026.5"/>
    <n v="-47951.5"/>
    <n v="148154.5"/>
    <n v="36712"/>
  </r>
  <r>
    <n v="896428"/>
    <d v="2014-07-09T08:33:31"/>
    <x v="1"/>
    <x v="0"/>
    <s v="Operations Department"/>
    <x v="9"/>
    <n v="32711"/>
    <n v="32711"/>
    <s v="20001-40000"/>
    <m/>
    <m/>
    <m/>
    <m/>
    <m/>
    <n v="25586"/>
    <n v="74623"/>
    <n v="49037"/>
    <n v="-47969.5"/>
    <n v="148178.5"/>
    <n v="32711"/>
  </r>
  <r>
    <n v="955711"/>
    <d v="2014-07-09T00:16:37"/>
    <x v="0"/>
    <x v="1"/>
    <s v="Operations Department"/>
    <x v="6"/>
    <n v="45758"/>
    <n v="45758"/>
    <s v="40001-60000"/>
    <m/>
    <m/>
    <m/>
    <m/>
    <m/>
    <n v="25585.25"/>
    <n v="74630.5"/>
    <n v="49045.25"/>
    <n v="-47982.625"/>
    <n v="148198.375"/>
    <n v="45758"/>
  </r>
  <r>
    <n v="830372"/>
    <d v="2014-07-09T00:17:42"/>
    <x v="0"/>
    <x v="0"/>
    <s v="Operations Department"/>
    <x v="6"/>
    <n v="31132"/>
    <n v="31132"/>
    <s v="20001-40000"/>
    <m/>
    <m/>
    <m/>
    <m/>
    <m/>
    <n v="25584.5"/>
    <n v="74638"/>
    <n v="49053.5"/>
    <n v="-47995.75"/>
    <n v="148218.25"/>
    <n v="31132"/>
  </r>
  <r>
    <n v="586207"/>
    <d v="2014-07-10T04:27:11"/>
    <x v="0"/>
    <x v="0"/>
    <s v="Operations Department"/>
    <x v="4"/>
    <n v="46627"/>
    <n v="46627"/>
    <s v="40001-60000"/>
    <m/>
    <m/>
    <m/>
    <m/>
    <m/>
    <n v="25583.75"/>
    <n v="74645.5"/>
    <n v="49061.75"/>
    <n v="-48008.875"/>
    <n v="148238.125"/>
    <n v="46627"/>
  </r>
  <r>
    <n v="21454"/>
    <d v="2014-07-10T04:26:10"/>
    <x v="1"/>
    <x v="1"/>
    <s v="Operations Department"/>
    <x v="4"/>
    <n v="73315"/>
    <n v="73315"/>
    <s v="60001-100000"/>
    <m/>
    <m/>
    <m/>
    <m/>
    <m/>
    <n v="25583"/>
    <n v="74653"/>
    <n v="49070"/>
    <n v="-48022"/>
    <n v="148258"/>
    <n v="73315"/>
  </r>
  <r>
    <n v="892394"/>
    <d v="2014-07-10T12:56:05"/>
    <x v="1"/>
    <x v="1"/>
    <s v="Finance Department"/>
    <x v="9"/>
    <n v="56805"/>
    <n v="56805"/>
    <s v="40001-60000"/>
    <m/>
    <m/>
    <m/>
    <m/>
    <m/>
    <n v="25575.5"/>
    <n v="74658"/>
    <n v="49082.5"/>
    <n v="-48048.25"/>
    <n v="148281.75"/>
    <n v="56805"/>
  </r>
  <r>
    <n v="255391"/>
    <d v="2014-07-10T11:42:25"/>
    <x v="1"/>
    <x v="0"/>
    <s v="Marketing Department"/>
    <x v="0"/>
    <n v="45662"/>
    <n v="45662"/>
    <s v="40001-60000"/>
    <m/>
    <m/>
    <m/>
    <m/>
    <m/>
    <n v="25568"/>
    <n v="74663"/>
    <n v="49095"/>
    <n v="-48074.5"/>
    <n v="148305.5"/>
    <n v="45662"/>
  </r>
  <r>
    <n v="893087"/>
    <d v="2014-07-10T14:48:14"/>
    <x v="0"/>
    <x v="1"/>
    <s v="Operations Department"/>
    <x v="1"/>
    <n v="1740"/>
    <n v="1740"/>
    <s v="0-20,000"/>
    <m/>
    <m/>
    <m/>
    <m/>
    <m/>
    <n v="25560.5"/>
    <n v="74668"/>
    <n v="49107.5"/>
    <n v="-48100.75"/>
    <n v="148329.25"/>
    <n v="1740"/>
  </r>
  <r>
    <n v="703441"/>
    <d v="2014-07-10T17:42:57"/>
    <x v="0"/>
    <x v="0"/>
    <s v="Service Department"/>
    <x v="6"/>
    <n v="95033"/>
    <n v="95033"/>
    <s v="60001-100000"/>
    <m/>
    <m/>
    <m/>
    <m/>
    <m/>
    <n v="25583"/>
    <n v="74673"/>
    <n v="49090"/>
    <n v="-48052"/>
    <n v="148308"/>
    <n v="95033"/>
  </r>
  <r>
    <n v="65852"/>
    <d v="2014-07-10T17:05:26"/>
    <x v="1"/>
    <x v="0"/>
    <s v="Operations Department"/>
    <x v="3"/>
    <n v="79285"/>
    <n v="79285"/>
    <s v="60001-100000"/>
    <m/>
    <m/>
    <m/>
    <m/>
    <m/>
    <n v="25575.5"/>
    <n v="74658"/>
    <n v="49082.5"/>
    <n v="-48048.25"/>
    <n v="148281.75"/>
    <n v="79285"/>
  </r>
  <r>
    <n v="433482"/>
    <d v="2014-07-22T08:21:22"/>
    <x v="0"/>
    <x v="0"/>
    <s v="Service Department"/>
    <x v="4"/>
    <n v="3336"/>
    <n v="3336"/>
    <s v="0-20,000"/>
    <m/>
    <m/>
    <m/>
    <m/>
    <m/>
    <n v="25568"/>
    <n v="74638"/>
    <n v="49070"/>
    <n v="-48037"/>
    <n v="148243"/>
    <n v="3336"/>
  </r>
  <r>
    <n v="927997"/>
    <d v="2014-07-22T08:22:58"/>
    <x v="0"/>
    <x v="1"/>
    <s v="Service Department"/>
    <x v="4"/>
    <n v="22962"/>
    <n v="22962"/>
    <s v="20001-40000"/>
    <m/>
    <m/>
    <m/>
    <m/>
    <m/>
    <n v="25583.75"/>
    <n v="74645.5"/>
    <n v="49061.75"/>
    <n v="-48008.875"/>
    <n v="148238.125"/>
    <n v="22962"/>
  </r>
  <r>
    <n v="327346"/>
    <d v="2014-07-11T11:35:42"/>
    <x v="0"/>
    <x v="1"/>
    <s v="Operations Department"/>
    <x v="1"/>
    <n v="45686"/>
    <n v="45686"/>
    <s v="40001-60000"/>
    <m/>
    <m/>
    <m/>
    <m/>
    <m/>
    <n v="25586"/>
    <n v="74653"/>
    <n v="49067"/>
    <n v="-48014.5"/>
    <n v="148253.5"/>
    <n v="45686"/>
  </r>
  <r>
    <n v="978658"/>
    <d v="2014-07-11T12:28:33"/>
    <x v="1"/>
    <x v="0"/>
    <s v="Service Department"/>
    <x v="3"/>
    <n v="39438"/>
    <n v="39438"/>
    <s v="20001-40000"/>
    <m/>
    <m/>
    <m/>
    <m/>
    <m/>
    <n v="25585.25"/>
    <n v="74658"/>
    <n v="49072.75"/>
    <n v="-48023.875"/>
    <n v="148267.125"/>
    <n v="39438"/>
  </r>
  <r>
    <n v="905126"/>
    <d v="2014-07-11T12:25:24"/>
    <x v="1"/>
    <x v="0"/>
    <s v="Service Department"/>
    <x v="9"/>
    <n v="30878"/>
    <n v="30878"/>
    <s v="20001-40000"/>
    <m/>
    <m/>
    <m/>
    <m/>
    <m/>
    <n v="25584.5"/>
    <n v="74663"/>
    <n v="49078.5"/>
    <n v="-48033.25"/>
    <n v="148280.75"/>
    <n v="30878"/>
  </r>
  <r>
    <n v="80431"/>
    <d v="2014-07-11T12:26:55"/>
    <x v="1"/>
    <x v="1"/>
    <s v="Service Department"/>
    <x v="9"/>
    <n v="81586"/>
    <n v="81586"/>
    <s v="60001-100000"/>
    <m/>
    <m/>
    <m/>
    <m/>
    <m/>
    <n v="25583.75"/>
    <n v="74668"/>
    <n v="49084.25"/>
    <n v="-48042.625"/>
    <n v="148294.375"/>
    <n v="81586"/>
  </r>
  <r>
    <n v="964456"/>
    <d v="2014-07-11T13:00:27"/>
    <x v="1"/>
    <x v="1"/>
    <s v="General Management"/>
    <x v="9"/>
    <n v="75800"/>
    <n v="75800"/>
    <s v="60001-100000"/>
    <m/>
    <m/>
    <m/>
    <m/>
    <m/>
    <n v="25583"/>
    <n v="74653"/>
    <n v="49070"/>
    <n v="-48022"/>
    <n v="148258"/>
    <n v="75800"/>
  </r>
  <r>
    <n v="433227"/>
    <d v="2014-07-11T07:16:35"/>
    <x v="0"/>
    <x v="0"/>
    <s v="Operations Department"/>
    <x v="3"/>
    <n v="4714"/>
    <n v="4714"/>
    <s v="0-20,000"/>
    <m/>
    <m/>
    <m/>
    <m/>
    <m/>
    <n v="25575.5"/>
    <n v="74630.5"/>
    <n v="49055"/>
    <n v="-48007"/>
    <n v="148213"/>
    <n v="4714"/>
  </r>
  <r>
    <n v="416101"/>
    <d v="2014-07-12T17:26:41"/>
    <x v="1"/>
    <x v="0"/>
    <s v="Operations Department"/>
    <x v="4"/>
    <n v="38130"/>
    <n v="38130"/>
    <s v="20001-40000"/>
    <m/>
    <m/>
    <m/>
    <m/>
    <m/>
    <n v="25584.5"/>
    <n v="74638"/>
    <n v="49053.5"/>
    <n v="-47995.75"/>
    <n v="148218.25"/>
    <n v="38130"/>
  </r>
  <r>
    <n v="831852"/>
    <d v="2014-07-12T17:27:12"/>
    <x v="1"/>
    <x v="0"/>
    <s v="Operations Department"/>
    <x v="4"/>
    <n v="4283"/>
    <n v="4283"/>
    <s v="0-20,000"/>
    <m/>
    <m/>
    <m/>
    <m/>
    <m/>
    <n v="25583.75"/>
    <n v="74645.5"/>
    <n v="49061.75"/>
    <n v="-48008.875"/>
    <n v="148238.125"/>
    <n v="4283"/>
  </r>
  <r>
    <n v="635720"/>
    <d v="2014-07-12T17:28:03"/>
    <x v="1"/>
    <x v="0"/>
    <s v="Operations Department"/>
    <x v="4"/>
    <n v="1456"/>
    <n v="1456"/>
    <s v="0-20,000"/>
    <m/>
    <m/>
    <m/>
    <m/>
    <m/>
    <n v="25586"/>
    <n v="74653"/>
    <n v="49067"/>
    <n v="-48014.5"/>
    <n v="148253.5"/>
    <n v="1456"/>
  </r>
  <r>
    <n v="503834"/>
    <d v="2014-07-12T11:17:17"/>
    <x v="0"/>
    <x v="0"/>
    <s v="Operations Department"/>
    <x v="3"/>
    <n v="24170"/>
    <n v="24170"/>
    <s v="20001-40000"/>
    <m/>
    <m/>
    <m/>
    <m/>
    <m/>
    <n v="25592.75"/>
    <n v="74658"/>
    <n v="49065.25"/>
    <n v="-48005.125"/>
    <n v="148255.875"/>
    <n v="24170"/>
  </r>
  <r>
    <n v="204766"/>
    <d v="2014-07-12T13:01:31"/>
    <x v="1"/>
    <x v="0"/>
    <s v="Service Department"/>
    <x v="7"/>
    <n v="48215"/>
    <n v="48215"/>
    <s v="40001-60000"/>
    <m/>
    <m/>
    <m/>
    <m/>
    <m/>
    <n v="25598.5"/>
    <n v="74663"/>
    <n v="49064.5"/>
    <n v="-47998.25"/>
    <n v="148259.75"/>
    <n v="48215"/>
  </r>
  <r>
    <n v="817052"/>
    <d v="2014-07-12T09:32:05"/>
    <x v="1"/>
    <x v="0"/>
    <s v="Operations Department"/>
    <x v="9"/>
    <n v="13400"/>
    <n v="13400"/>
    <s v="0-20,000"/>
    <m/>
    <m/>
    <m/>
    <m/>
    <m/>
    <n v="25596.75"/>
    <n v="74668"/>
    <n v="49071.25"/>
    <n v="-48010.125"/>
    <n v="148274.875"/>
    <n v="13400"/>
  </r>
  <r>
    <n v="622415"/>
    <d v="2014-07-13T21:28:59"/>
    <x v="0"/>
    <x v="0"/>
    <s v="Service Department"/>
    <x v="3"/>
    <n v="43799"/>
    <n v="43799"/>
    <s v="40001-60000"/>
    <m/>
    <m/>
    <m/>
    <m/>
    <m/>
    <n v="25602"/>
    <n v="74673"/>
    <n v="49071"/>
    <n v="-48004.5"/>
    <n v="148279.5"/>
    <n v="43799"/>
  </r>
  <r>
    <n v="569877"/>
    <d v="2014-07-16T09:44:13"/>
    <x v="1"/>
    <x v="0"/>
    <s v="Service Department"/>
    <x v="3"/>
    <n v="2274"/>
    <n v="2274"/>
    <s v="0-20,000"/>
    <m/>
    <m/>
    <m/>
    <m/>
    <m/>
    <n v="25600.25"/>
    <n v="74675"/>
    <n v="49074.75"/>
    <n v="-48011.875"/>
    <n v="148287.125"/>
    <n v="2274"/>
  </r>
  <r>
    <n v="339815"/>
    <d v="2014-07-13T17:36:26"/>
    <x v="1"/>
    <x v="0"/>
    <s v="Service Department"/>
    <x v="1"/>
    <n v="30063"/>
    <n v="30063"/>
    <s v="20001-40000"/>
    <m/>
    <m/>
    <m/>
    <m/>
    <m/>
    <n v="25609.5"/>
    <n v="74677"/>
    <n v="49067.5"/>
    <n v="-47991.75"/>
    <n v="148278.25"/>
    <n v="30063"/>
  </r>
  <r>
    <n v="729349"/>
    <d v="2014-07-13T17:36:57"/>
    <x v="1"/>
    <x v="0"/>
    <s v="Service Department"/>
    <x v="1"/>
    <n v="55388"/>
    <n v="55388"/>
    <s v="40001-60000"/>
    <m/>
    <m/>
    <m/>
    <m/>
    <m/>
    <n v="25605.75"/>
    <n v="74679"/>
    <n v="49073.25"/>
    <n v="-48004.125"/>
    <n v="148288.875"/>
    <n v="55388"/>
  </r>
  <r>
    <n v="434358"/>
    <d v="2014-07-13T16:12:01"/>
    <x v="1"/>
    <x v="0"/>
    <s v="Marketing Department"/>
    <x v="3"/>
    <n v="28540"/>
    <n v="28540"/>
    <s v="20001-40000"/>
    <m/>
    <m/>
    <m/>
    <m/>
    <m/>
    <n v="25602"/>
    <n v="74681"/>
    <n v="49079"/>
    <n v="-48016.5"/>
    <n v="148299.5"/>
    <n v="28540"/>
  </r>
  <r>
    <n v="641740"/>
    <d v="2014-07-14T20:00:05"/>
    <x v="1"/>
    <x v="0"/>
    <s v="Operations Department"/>
    <x v="3"/>
    <n v="78860"/>
    <n v="78860"/>
    <s v="60001-100000"/>
    <m/>
    <m/>
    <m/>
    <m/>
    <m/>
    <n v="25600.25"/>
    <n v="74683"/>
    <n v="49082.75"/>
    <n v="-48023.875"/>
    <n v="148307.125"/>
    <n v="78860"/>
  </r>
  <r>
    <n v="915321"/>
    <d v="2014-07-14T20:03:22"/>
    <x v="1"/>
    <x v="1"/>
    <s v="Operations Department"/>
    <x v="3"/>
    <n v="15652"/>
    <n v="15652"/>
    <s v="0-20,000"/>
    <m/>
    <m/>
    <m/>
    <m/>
    <m/>
    <n v="25598.5"/>
    <n v="74677"/>
    <n v="49078.5"/>
    <n v="-48019.25"/>
    <n v="148294.75"/>
    <n v="15652"/>
  </r>
  <r>
    <n v="439149"/>
    <d v="2014-07-14T18:23:39"/>
    <x v="1"/>
    <x v="1"/>
    <s v="Operations Department"/>
    <x v="3"/>
    <n v="50995"/>
    <n v="50995"/>
    <s v="40001-60000"/>
    <m/>
    <m/>
    <m/>
    <m/>
    <m/>
    <n v="25605.75"/>
    <n v="74679"/>
    <n v="49073.25"/>
    <n v="-48004.125"/>
    <n v="148288.875"/>
    <n v="50995"/>
  </r>
  <r>
    <n v="545838"/>
    <d v="2014-07-14T18:24:39"/>
    <x v="0"/>
    <x v="1"/>
    <s v="Operations Department"/>
    <x v="3"/>
    <n v="87960"/>
    <n v="87960"/>
    <s v="60001-100000"/>
    <m/>
    <m/>
    <m/>
    <m/>
    <m/>
    <n v="25602"/>
    <n v="74681"/>
    <n v="49079"/>
    <n v="-48016.5"/>
    <n v="148299.5"/>
    <n v="87960"/>
  </r>
  <r>
    <n v="276379"/>
    <d v="2014-07-14T20:08:34"/>
    <x v="1"/>
    <x v="0"/>
    <s v="Service Department"/>
    <x v="12"/>
    <n v="49625"/>
    <n v="49625"/>
    <s v="40001-60000"/>
    <m/>
    <m/>
    <m/>
    <m/>
    <m/>
    <n v="25600.25"/>
    <n v="74675"/>
    <n v="49074.75"/>
    <n v="-48011.875"/>
    <n v="148287.125"/>
    <n v="49625"/>
  </r>
  <r>
    <n v="977339"/>
    <d v="2014-07-14T06:50:47"/>
    <x v="0"/>
    <x v="1"/>
    <s v="Service Department"/>
    <x v="3"/>
    <n v="86329"/>
    <n v="86329"/>
    <s v="60001-100000"/>
    <m/>
    <m/>
    <m/>
    <m/>
    <m/>
    <n v="25598.5"/>
    <n v="74677"/>
    <n v="49078.5"/>
    <n v="-48019.25"/>
    <n v="148294.75"/>
    <n v="86329"/>
  </r>
  <r>
    <n v="828999"/>
    <d v="2014-07-14T06:51:52"/>
    <x v="1"/>
    <x v="0"/>
    <s v="Service Department"/>
    <x v="3"/>
    <n v="3372"/>
    <n v="3372"/>
    <s v="0-20,000"/>
    <m/>
    <m/>
    <m/>
    <m/>
    <m/>
    <n v="25596.75"/>
    <n v="74668"/>
    <n v="49071.25"/>
    <n v="-48010.125"/>
    <n v="148274.875"/>
    <n v="3372"/>
  </r>
  <r>
    <n v="549839"/>
    <d v="2014-07-14T06:55:06"/>
    <x v="0"/>
    <x v="0"/>
    <s v="Service Department"/>
    <x v="3"/>
    <n v="94873"/>
    <n v="94873"/>
    <s v="60001-100000"/>
    <m/>
    <m/>
    <m/>
    <m/>
    <m/>
    <n v="25602"/>
    <n v="74673"/>
    <n v="49071"/>
    <n v="-48004.5"/>
    <n v="148279.5"/>
    <n v="94873"/>
  </r>
  <r>
    <n v="776820"/>
    <d v="2014-07-14T11:17:06"/>
    <x v="0"/>
    <x v="0"/>
    <s v="Operations Department"/>
    <x v="3"/>
    <n v="36363"/>
    <n v="36363"/>
    <s v="20001-40000"/>
    <m/>
    <m/>
    <m/>
    <m/>
    <m/>
    <n v="25600.25"/>
    <n v="74658"/>
    <n v="49057.75"/>
    <n v="-47986.375"/>
    <n v="148244.625"/>
    <n v="36363"/>
  </r>
  <r>
    <n v="758701"/>
    <d v="2014-07-14T11:18:47"/>
    <x v="1"/>
    <x v="0"/>
    <s v="Operations Department"/>
    <x v="3"/>
    <n v="5406"/>
    <n v="5406"/>
    <s v="0-20,000"/>
    <m/>
    <m/>
    <m/>
    <m/>
    <m/>
    <n v="25598.5"/>
    <n v="74663"/>
    <n v="49064.5"/>
    <n v="-47998.25"/>
    <n v="148259.75"/>
    <n v="5406"/>
  </r>
  <r>
    <n v="383202"/>
    <d v="2014-07-14T11:19:24"/>
    <x v="0"/>
    <x v="1"/>
    <s v="Operations Department"/>
    <x v="3"/>
    <n v="7875"/>
    <n v="7875"/>
    <s v="0-20,000"/>
    <m/>
    <m/>
    <m/>
    <m/>
    <m/>
    <n v="25605.75"/>
    <n v="74668"/>
    <n v="49062.25"/>
    <n v="-47987.625"/>
    <n v="148261.375"/>
    <n v="7875"/>
  </r>
  <r>
    <n v="167846"/>
    <d v="2014-07-14T11:17:30"/>
    <x v="0"/>
    <x v="1"/>
    <s v="Operations Department"/>
    <x v="3"/>
    <n v="12153"/>
    <n v="12153"/>
    <s v="0-20,000"/>
    <m/>
    <m/>
    <m/>
    <m/>
    <m/>
    <n v="25617"/>
    <n v="74673"/>
    <n v="49056"/>
    <n v="-47967"/>
    <n v="148257"/>
    <n v="12153"/>
  </r>
  <r>
    <n v="543747"/>
    <d v="2014-07-14T10:21:36"/>
    <x v="1"/>
    <x v="0"/>
    <s v="Operations Department"/>
    <x v="3"/>
    <n v="21262"/>
    <n v="21262"/>
    <s v="20001-40000"/>
    <m/>
    <m/>
    <m/>
    <m/>
    <m/>
    <n v="25617.75"/>
    <n v="74675"/>
    <n v="49057.25"/>
    <n v="-47968.125"/>
    <n v="148260.875"/>
    <n v="21262"/>
  </r>
  <r>
    <n v="904605"/>
    <d v="2014-07-14T04:05:49"/>
    <x v="1"/>
    <x v="0"/>
    <s v="Operations Department"/>
    <x v="3"/>
    <n v="25711"/>
    <n v="25711"/>
    <s v="20001-40000"/>
    <m/>
    <m/>
    <m/>
    <m/>
    <m/>
    <n v="25622.5"/>
    <n v="74677"/>
    <n v="49054.5"/>
    <n v="-47959.25"/>
    <n v="148258.75"/>
    <n v="25711"/>
  </r>
  <r>
    <n v="233602"/>
    <d v="2014-07-14T14:54:34"/>
    <x v="1"/>
    <x v="0"/>
    <s v="Operations Department"/>
    <x v="6"/>
    <n v="74935"/>
    <n v="74935"/>
    <s v="60001-100000"/>
    <m/>
    <m/>
    <m/>
    <m/>
    <m/>
    <n v="25620.25"/>
    <n v="74679"/>
    <n v="49058.75"/>
    <n v="-47967.875"/>
    <n v="148267.125"/>
    <n v="74935"/>
  </r>
  <r>
    <n v="968462"/>
    <d v="2014-07-15T11:36:04"/>
    <x v="1"/>
    <x v="0"/>
    <s v="Production Department"/>
    <x v="3"/>
    <n v="13023"/>
    <n v="13023"/>
    <s v="0-20,000"/>
    <m/>
    <m/>
    <m/>
    <m/>
    <m/>
    <n v="25618"/>
    <n v="74673"/>
    <n v="49055"/>
    <n v="-47964.5"/>
    <n v="148255.5"/>
    <n v="13023"/>
  </r>
  <r>
    <n v="321567"/>
    <d v="2014-07-15T17:36:22"/>
    <x v="0"/>
    <x v="0"/>
    <s v="Purchase Department"/>
    <x v="12"/>
    <n v="24135"/>
    <n v="24135"/>
    <s v="20001-40000"/>
    <m/>
    <m/>
    <m/>
    <m/>
    <m/>
    <n v="25624.75"/>
    <n v="74675"/>
    <n v="49050.25"/>
    <n v="-47950.625"/>
    <n v="148250.375"/>
    <n v="24135"/>
  </r>
  <r>
    <n v="699493"/>
    <d v="2014-07-15T11:34:41"/>
    <x v="1"/>
    <x v="0"/>
    <s v="Service Department"/>
    <x v="0"/>
    <n v="1035"/>
    <n v="1035"/>
    <s v="0-20,000"/>
    <m/>
    <m/>
    <m/>
    <m/>
    <m/>
    <n v="25635.5"/>
    <n v="74677"/>
    <n v="49041.5"/>
    <n v="-47926.75"/>
    <n v="148239.25"/>
    <n v="1035"/>
  </r>
  <r>
    <n v="511167"/>
    <d v="2014-07-15T15:21:34"/>
    <x v="1"/>
    <x v="0"/>
    <s v="Operations Department"/>
    <x v="3"/>
    <n v="75650"/>
    <n v="75650"/>
    <s v="60001-100000"/>
    <m/>
    <m/>
    <m/>
    <m/>
    <m/>
    <n v="25644"/>
    <n v="74679"/>
    <n v="49035"/>
    <n v="-47908.5"/>
    <n v="148231.5"/>
    <n v="75650"/>
  </r>
  <r>
    <n v="661288"/>
    <d v="2014-07-15T07:12:02"/>
    <x v="1"/>
    <x v="0"/>
    <s v="Sales Department"/>
    <x v="4"/>
    <n v="59757"/>
    <n v="59757"/>
    <s v="40001-60000"/>
    <m/>
    <m/>
    <m/>
    <m/>
    <m/>
    <n v="25644"/>
    <n v="74673"/>
    <n v="49029"/>
    <n v="-47899.5"/>
    <n v="148216.5"/>
    <n v="59757"/>
  </r>
  <r>
    <n v="336100"/>
    <d v="2014-07-15T11:45:40"/>
    <x v="1"/>
    <x v="0"/>
    <s v="Operations Department"/>
    <x v="1"/>
    <n v="18423"/>
    <n v="18423"/>
    <s v="0-20,000"/>
    <m/>
    <m/>
    <m/>
    <m/>
    <m/>
    <n v="25639.75"/>
    <n v="74675"/>
    <n v="49035.25"/>
    <n v="-47913.125"/>
    <n v="148227.875"/>
    <n v="18423"/>
  </r>
  <r>
    <n v="359450"/>
    <d v="2014-07-20T12:56:15"/>
    <x v="1"/>
    <x v="0"/>
    <s v="Operations Department"/>
    <x v="1"/>
    <n v="16341"/>
    <n v="16341"/>
    <s v="0-20,000"/>
    <m/>
    <m/>
    <m/>
    <m/>
    <m/>
    <n v="25644"/>
    <n v="74677"/>
    <n v="49033"/>
    <n v="-47905.5"/>
    <n v="148226.5"/>
    <n v="16341"/>
  </r>
  <r>
    <n v="934807"/>
    <d v="2014-07-15T17:11:06"/>
    <x v="1"/>
    <x v="1"/>
    <s v="Service Department"/>
    <x v="7"/>
    <n v="98706"/>
    <n v="98706"/>
    <s v="60001-100000"/>
    <m/>
    <m/>
    <m/>
    <m/>
    <m/>
    <n v="25646"/>
    <n v="74679"/>
    <n v="49033"/>
    <n v="-47903.5"/>
    <n v="148228.5"/>
    <n v="98706"/>
  </r>
  <r>
    <n v="49980"/>
    <d v="2014-07-15T02:04:05"/>
    <x v="1"/>
    <x v="0"/>
    <s v="Operations Department"/>
    <x v="3"/>
    <n v="92530"/>
    <n v="92530"/>
    <s v="60001-100000"/>
    <m/>
    <m/>
    <m/>
    <m/>
    <m/>
    <n v="25644"/>
    <n v="74673"/>
    <n v="49029"/>
    <n v="-47899.5"/>
    <n v="148216.5"/>
    <n v="92530"/>
  </r>
  <r>
    <n v="560870"/>
    <d v="2014-07-16T10:28:38"/>
    <x v="0"/>
    <x v="0"/>
    <s v="Human Resource Department"/>
    <x v="7"/>
    <n v="98195"/>
    <n v="98195"/>
    <s v="60001-100000"/>
    <m/>
    <m/>
    <m/>
    <m/>
    <m/>
    <n v="25644"/>
    <n v="74658"/>
    <n v="49014"/>
    <n v="-47877"/>
    <n v="148179"/>
    <n v="98195"/>
  </r>
  <r>
    <n v="128021"/>
    <d v="2014-07-16T17:34:14"/>
    <x v="1"/>
    <x v="1"/>
    <s v="Operations Department"/>
    <x v="12"/>
    <n v="94482"/>
    <n v="94482"/>
    <s v="60001-100000"/>
    <m/>
    <m/>
    <m/>
    <m/>
    <m/>
    <n v="25644"/>
    <n v="74638"/>
    <n v="48994"/>
    <n v="-47847"/>
    <n v="148129"/>
    <n v="94482"/>
  </r>
  <r>
    <n v="678497"/>
    <d v="2014-07-16T16:18:11"/>
    <x v="1"/>
    <x v="1"/>
    <s v="Finance Department"/>
    <x v="3"/>
    <n v="27497"/>
    <n v="27497"/>
    <s v="20001-40000"/>
    <m/>
    <m/>
    <m/>
    <m/>
    <m/>
    <n v="25644"/>
    <n v="74614.75"/>
    <n v="48970.75"/>
    <n v="-47812.125"/>
    <n v="148070.875"/>
    <n v="27497"/>
  </r>
  <r>
    <n v="568508"/>
    <d v="2014-07-16T16:19:56"/>
    <x v="0"/>
    <x v="1"/>
    <s v="Finance Department"/>
    <x v="3"/>
    <n v="23885"/>
    <n v="23885"/>
    <s v="20001-40000"/>
    <m/>
    <m/>
    <m/>
    <m/>
    <m/>
    <n v="25644"/>
    <n v="74623"/>
    <n v="48979"/>
    <n v="-47824.5"/>
    <n v="148091.5"/>
    <n v="23885"/>
  </r>
  <r>
    <n v="18213"/>
    <d v="2014-07-16T16:20:34"/>
    <x v="0"/>
    <x v="1"/>
    <s v="Finance Department"/>
    <x v="3"/>
    <n v="51426"/>
    <n v="51426"/>
    <s v="40001-60000"/>
    <m/>
    <m/>
    <m/>
    <m/>
    <m/>
    <n v="25644"/>
    <n v="74630.5"/>
    <n v="48986.5"/>
    <n v="-47835.75"/>
    <n v="148110.25"/>
    <n v="51426"/>
  </r>
  <r>
    <n v="965502"/>
    <d v="2014-07-16T06:53:53"/>
    <x v="1"/>
    <x v="0"/>
    <s v="Operations Department"/>
    <x v="12"/>
    <n v="54903"/>
    <n v="54903"/>
    <s v="40001-60000"/>
    <m/>
    <m/>
    <m/>
    <m/>
    <m/>
    <n v="25644"/>
    <n v="74638"/>
    <n v="48994"/>
    <n v="-47847"/>
    <n v="148129"/>
    <n v="54903"/>
  </r>
  <r>
    <n v="706970"/>
    <d v="2014-07-16T19:24:10"/>
    <x v="1"/>
    <x v="0"/>
    <s v="Sales Department"/>
    <x v="12"/>
    <n v="6975"/>
    <n v="6975"/>
    <s v="0-20,000"/>
    <m/>
    <m/>
    <m/>
    <m/>
    <m/>
    <n v="25644"/>
    <n v="74645.5"/>
    <n v="49001.5"/>
    <n v="-47858.25"/>
    <n v="148147.75"/>
    <n v="6975"/>
  </r>
  <r>
    <n v="53766"/>
    <d v="2014-07-16T19:24:37"/>
    <x v="1"/>
    <x v="0"/>
    <s v="Sales Department"/>
    <x v="12"/>
    <n v="16826"/>
    <n v="16826"/>
    <s v="0-20,000"/>
    <m/>
    <m/>
    <m/>
    <m/>
    <m/>
    <n v="25644"/>
    <n v="74653"/>
    <n v="49009"/>
    <n v="-47869.5"/>
    <n v="148166.5"/>
    <n v="16826"/>
  </r>
  <r>
    <n v="819022"/>
    <d v="2014-07-16T12:29:38"/>
    <x v="0"/>
    <x v="1"/>
    <s v="Operations Department"/>
    <x v="4"/>
    <n v="5210"/>
    <n v="5210"/>
    <s v="0-20,000"/>
    <m/>
    <m/>
    <m/>
    <m/>
    <m/>
    <n v="25650"/>
    <n v="74658"/>
    <n v="49008"/>
    <n v="-47862"/>
    <n v="148170"/>
    <n v="5210"/>
  </r>
  <r>
    <n v="552802"/>
    <d v="2014-07-16T11:41:37"/>
    <x v="1"/>
    <x v="0"/>
    <s v="Service Department"/>
    <x v="1"/>
    <n v="3285"/>
    <n v="3285"/>
    <s v="0-20,000"/>
    <m/>
    <m/>
    <m/>
    <m/>
    <m/>
    <n v="25652.5"/>
    <n v="74663"/>
    <n v="49010.5"/>
    <n v="-47863.25"/>
    <n v="148178.75"/>
    <n v="3285"/>
  </r>
  <r>
    <n v="542141"/>
    <d v="2014-07-22T21:05:55"/>
    <x v="0"/>
    <x v="0"/>
    <s v="Service Department"/>
    <x v="4"/>
    <n v="90267"/>
    <n v="90267"/>
    <s v="60001-100000"/>
    <m/>
    <m/>
    <m/>
    <m/>
    <m/>
    <n v="25654"/>
    <n v="74668"/>
    <n v="49014"/>
    <n v="-47867"/>
    <n v="148189"/>
    <n v="90267"/>
  </r>
  <r>
    <n v="620985"/>
    <d v="2014-07-16T12:06:55"/>
    <x v="1"/>
    <x v="0"/>
    <s v="Operations Department"/>
    <x v="4"/>
    <n v="28135"/>
    <n v="28135"/>
    <s v="20001-40000"/>
    <m/>
    <m/>
    <m/>
    <m/>
    <m/>
    <n v="25653"/>
    <n v="74653"/>
    <n v="49000"/>
    <n v="-47847"/>
    <n v="148153"/>
    <n v="28135"/>
  </r>
  <r>
    <n v="686841"/>
    <d v="2014-07-26T12:55:43"/>
    <x v="0"/>
    <x v="1"/>
    <s v="Operations Department"/>
    <x v="1"/>
    <n v="12822"/>
    <n v="12822"/>
    <s v="0-20,000"/>
    <m/>
    <m/>
    <m/>
    <m/>
    <m/>
    <n v="25652.75"/>
    <n v="74658"/>
    <n v="49005.25"/>
    <n v="-47855.125"/>
    <n v="148165.875"/>
    <n v="12822"/>
  </r>
  <r>
    <n v="902523"/>
    <d v="2014-07-17T03:52:11"/>
    <x v="1"/>
    <x v="0"/>
    <s v="Service Department"/>
    <x v="1"/>
    <n v="78567"/>
    <n v="78567"/>
    <s v="60001-100000"/>
    <m/>
    <m/>
    <m/>
    <m/>
    <m/>
    <n v="25655"/>
    <n v="74663"/>
    <n v="49008"/>
    <n v="-47857"/>
    <n v="148175"/>
    <n v="78567"/>
  </r>
  <r>
    <n v="414795"/>
    <d v="2014-07-17T13:36:43"/>
    <x v="1"/>
    <x v="0"/>
    <s v="Sales Department"/>
    <x v="1"/>
    <n v="32517"/>
    <n v="32517"/>
    <s v="20001-40000"/>
    <m/>
    <m/>
    <m/>
    <m/>
    <m/>
    <n v="25654"/>
    <n v="74645.5"/>
    <n v="48991.5"/>
    <n v="-47833.25"/>
    <n v="148132.75"/>
    <n v="32517"/>
  </r>
  <r>
    <n v="908749"/>
    <d v="2014-07-17T13:37:20"/>
    <x v="1"/>
    <x v="0"/>
    <s v="Sales Department"/>
    <x v="1"/>
    <n v="60926"/>
    <n v="60926"/>
    <s v="60001-100000"/>
    <m/>
    <m/>
    <m/>
    <m/>
    <m/>
    <n v="25653"/>
    <n v="74653"/>
    <n v="49000"/>
    <n v="-47847"/>
    <n v="148153"/>
    <n v="60926"/>
  </r>
  <r>
    <n v="219096"/>
    <d v="2014-07-17T13:38:13"/>
    <x v="1"/>
    <x v="0"/>
    <s v="Sales Department"/>
    <x v="1"/>
    <n v="17641"/>
    <n v="17641"/>
    <s v="0-20,000"/>
    <m/>
    <m/>
    <m/>
    <m/>
    <m/>
    <n v="25652.75"/>
    <n v="74658"/>
    <n v="49005.25"/>
    <n v="-47855.125"/>
    <n v="148165.875"/>
    <n v="17641"/>
  </r>
  <r>
    <n v="78350"/>
    <d v="2014-07-17T18:46:20"/>
    <x v="1"/>
    <x v="0"/>
    <s v="Production Department"/>
    <x v="3"/>
    <n v="97083"/>
    <n v="97083"/>
    <s v="60001-100000"/>
    <m/>
    <m/>
    <m/>
    <m/>
    <m/>
    <n v="25655"/>
    <n v="74663"/>
    <n v="49008"/>
    <n v="-47857"/>
    <n v="148175"/>
    <n v="97083"/>
  </r>
  <r>
    <n v="412418"/>
    <d v="2014-07-17T18:47:00"/>
    <x v="1"/>
    <x v="0"/>
    <s v="Production Department"/>
    <x v="3"/>
    <n v="48169"/>
    <n v="48169"/>
    <s v="40001-60000"/>
    <m/>
    <m/>
    <m/>
    <m/>
    <m/>
    <n v="25654"/>
    <n v="74645.5"/>
    <n v="48991.5"/>
    <n v="-47833.25"/>
    <n v="148132.75"/>
    <n v="48169"/>
  </r>
  <r>
    <n v="857879"/>
    <d v="2014-07-17T18:48:38"/>
    <x v="0"/>
    <x v="0"/>
    <s v="Production Department"/>
    <x v="3"/>
    <n v="25144"/>
    <n v="25144"/>
    <s v="20001-40000"/>
    <m/>
    <m/>
    <m/>
    <m/>
    <m/>
    <n v="25653"/>
    <n v="74653"/>
    <n v="49000"/>
    <n v="-47847"/>
    <n v="148153"/>
    <n v="25144"/>
  </r>
  <r>
    <n v="866111"/>
    <d v="2014-07-17T17:56:34"/>
    <x v="1"/>
    <x v="0"/>
    <s v="Operations Department"/>
    <x v="9"/>
    <n v="10960"/>
    <n v="10960"/>
    <s v="0-20,000"/>
    <m/>
    <m/>
    <m/>
    <m/>
    <m/>
    <n v="25656"/>
    <n v="74658"/>
    <n v="49002"/>
    <n v="-47847"/>
    <n v="148161"/>
    <n v="10960"/>
  </r>
  <r>
    <n v="892761"/>
    <d v="2014-07-17T17:17:23"/>
    <x v="1"/>
    <x v="0"/>
    <s v="Service Department"/>
    <x v="1"/>
    <n v="25686"/>
    <n v="25686"/>
    <s v="20001-40000"/>
    <m/>
    <m/>
    <m/>
    <m/>
    <m/>
    <n v="25658.5"/>
    <n v="74663"/>
    <n v="49004.5"/>
    <n v="-47848.25"/>
    <n v="148169.75"/>
    <n v="25686"/>
  </r>
  <r>
    <n v="176980"/>
    <d v="2014-07-17T17:17:47"/>
    <x v="1"/>
    <x v="0"/>
    <s v="Service Department"/>
    <x v="1"/>
    <n v="7099"/>
    <n v="7099"/>
    <s v="0-20,000"/>
    <m/>
    <m/>
    <m/>
    <m/>
    <m/>
    <n v="25657.75"/>
    <n v="74668"/>
    <n v="49010.25"/>
    <n v="-47857.625"/>
    <n v="148183.375"/>
    <n v="7099"/>
  </r>
  <r>
    <n v="735436"/>
    <d v="2014-07-17T18:29:00"/>
    <x v="0"/>
    <x v="1"/>
    <s v="Service Department"/>
    <x v="9"/>
    <n v="52130"/>
    <n v="52130"/>
    <s v="40001-60000"/>
    <m/>
    <m/>
    <m/>
    <m/>
    <m/>
    <n v="25660"/>
    <n v="74673"/>
    <n v="49013"/>
    <n v="-47859.5"/>
    <n v="148192.5"/>
    <n v="52130"/>
  </r>
  <r>
    <n v="866300"/>
    <d v="2014-07-17T15:20:15"/>
    <x v="1"/>
    <x v="0"/>
    <s v="Marketing Department"/>
    <x v="4"/>
    <n v="42009"/>
    <n v="42009"/>
    <s v="40001-60000"/>
    <m/>
    <m/>
    <m/>
    <m/>
    <m/>
    <n v="25659.25"/>
    <n v="74675"/>
    <n v="49015.75"/>
    <n v="-47864.375"/>
    <n v="148198.625"/>
    <n v="42009"/>
  </r>
  <r>
    <n v="438195"/>
    <d v="2014-07-22T19:05:31"/>
    <x v="1"/>
    <x v="1"/>
    <s v="Sales Department"/>
    <x v="6"/>
    <n v="57891"/>
    <n v="57891"/>
    <s v="40001-60000"/>
    <m/>
    <m/>
    <m/>
    <m/>
    <m/>
    <n v="25658.5"/>
    <n v="74677"/>
    <n v="49018.5"/>
    <n v="-47869.25"/>
    <n v="148204.75"/>
    <n v="57891"/>
  </r>
  <r>
    <n v="88234"/>
    <d v="2014-07-18T14:24:21"/>
    <x v="1"/>
    <x v="0"/>
    <s v="Marketing Department"/>
    <x v="4"/>
    <n v="51578"/>
    <n v="51578"/>
    <s v="40001-60000"/>
    <m/>
    <m/>
    <m/>
    <m/>
    <m/>
    <n v="25657.75"/>
    <n v="74679"/>
    <n v="49021.25"/>
    <n v="-47874.125"/>
    <n v="148210.875"/>
    <n v="51578"/>
  </r>
  <r>
    <n v="385051"/>
    <d v="2014-07-18T12:47:04"/>
    <x v="1"/>
    <x v="0"/>
    <s v="Operations Department"/>
    <x v="4"/>
    <n v="42741"/>
    <n v="42741"/>
    <s v="40001-60000"/>
    <m/>
    <m/>
    <m/>
    <m/>
    <m/>
    <n v="25657"/>
    <n v="74681"/>
    <n v="49024"/>
    <n v="-47879"/>
    <n v="148217"/>
    <n v="42741"/>
  </r>
  <r>
    <n v="322530"/>
    <d v="2014-07-18T12:47:35"/>
    <x v="0"/>
    <x v="0"/>
    <s v="Operations Department"/>
    <x v="4"/>
    <n v="66589"/>
    <n v="66589"/>
    <s v="60001-100000"/>
    <m/>
    <m/>
    <m/>
    <m/>
    <m/>
    <n v="25656"/>
    <n v="74683"/>
    <n v="49027"/>
    <n v="-47884.5"/>
    <n v="148223.5"/>
    <n v="66589"/>
  </r>
  <r>
    <n v="631387"/>
    <d v="2014-07-18T12:51:03"/>
    <x v="0"/>
    <x v="0"/>
    <s v="Operations Department"/>
    <x v="4"/>
    <n v="81960"/>
    <n v="81960"/>
    <s v="60001-100000"/>
    <m/>
    <m/>
    <m/>
    <m/>
    <m/>
    <n v="25655"/>
    <n v="74685"/>
    <n v="49030"/>
    <n v="-47890"/>
    <n v="148230"/>
    <n v="81960"/>
  </r>
  <r>
    <n v="924631"/>
    <d v="2014-07-22T09:39:17"/>
    <x v="0"/>
    <x v="0"/>
    <s v="Marketing Department"/>
    <x v="3"/>
    <n v="43214"/>
    <n v="43214"/>
    <s v="40001-60000"/>
    <m/>
    <m/>
    <m/>
    <m/>
    <m/>
    <n v="25654"/>
    <n v="74679"/>
    <n v="49025"/>
    <n v="-47883.5"/>
    <n v="148216.5"/>
    <n v="43214"/>
  </r>
  <r>
    <n v="823234"/>
    <d v="2014-07-22T09:42:23"/>
    <x v="1"/>
    <x v="0"/>
    <s v="Marketing Department"/>
    <x v="3"/>
    <n v="32078"/>
    <n v="32078"/>
    <s v="20001-40000"/>
    <m/>
    <m/>
    <m/>
    <m/>
    <m/>
    <n v="25653"/>
    <n v="74681"/>
    <n v="49028"/>
    <n v="-47889"/>
    <n v="148223"/>
    <n v="32078"/>
  </r>
  <r>
    <n v="515022"/>
    <d v="2014-07-18T14:16:58"/>
    <x v="0"/>
    <x v="0"/>
    <s v="Service Department"/>
    <x v="7"/>
    <n v="42114"/>
    <n v="42114"/>
    <s v="40001-60000"/>
    <m/>
    <m/>
    <m/>
    <m/>
    <m/>
    <n v="25652.75"/>
    <n v="74683"/>
    <n v="49030.25"/>
    <n v="-47892.625"/>
    <n v="148228.375"/>
    <n v="42114"/>
  </r>
  <r>
    <n v="873591"/>
    <d v="2014-07-18T14:18:31"/>
    <x v="1"/>
    <x v="0"/>
    <s v="Service Department"/>
    <x v="7"/>
    <n v="19440"/>
    <n v="19440"/>
    <s v="0-20,000"/>
    <m/>
    <m/>
    <m/>
    <m/>
    <m/>
    <n v="25652.5"/>
    <n v="74685"/>
    <n v="49032.5"/>
    <n v="-47896.25"/>
    <n v="148233.75"/>
    <n v="19440"/>
  </r>
  <r>
    <n v="868701"/>
    <d v="2014-07-18T14:19:42"/>
    <x v="1"/>
    <x v="1"/>
    <s v="Service Department"/>
    <x v="7"/>
    <n v="66602"/>
    <n v="66602"/>
    <s v="60001-100000"/>
    <m/>
    <m/>
    <m/>
    <m/>
    <m/>
    <n v="25654"/>
    <n v="74687"/>
    <n v="49033"/>
    <n v="-47895.5"/>
    <n v="148236.5"/>
    <n v="66602"/>
  </r>
  <r>
    <n v="322926"/>
    <d v="2014-07-18T11:13:33"/>
    <x v="0"/>
    <x v="0"/>
    <s v="Marketing Department"/>
    <x v="12"/>
    <n v="91208"/>
    <n v="91208"/>
    <s v="60001-100000"/>
    <m/>
    <m/>
    <m/>
    <m/>
    <m/>
    <n v="25653"/>
    <n v="74689"/>
    <n v="49036"/>
    <n v="-47901"/>
    <n v="148243"/>
    <n v="91208"/>
  </r>
  <r>
    <n v="232998"/>
    <d v="2014-07-18T11:13:54"/>
    <x v="1"/>
    <x v="0"/>
    <s v="Marketing Department"/>
    <x v="12"/>
    <n v="51895"/>
    <n v="51895"/>
    <s v="40001-60000"/>
    <m/>
    <m/>
    <m/>
    <m/>
    <m/>
    <n v="25652.75"/>
    <n v="74683"/>
    <n v="49030.25"/>
    <n v="-47892.625"/>
    <n v="148228.375"/>
    <n v="51895"/>
  </r>
  <r>
    <n v="67001"/>
    <d v="2014-07-18T15:03:49"/>
    <x v="1"/>
    <x v="0"/>
    <s v="Operations Department"/>
    <x v="3"/>
    <n v="8175"/>
    <n v="8175"/>
    <s v="0-20,000"/>
    <m/>
    <m/>
    <m/>
    <m/>
    <m/>
    <n v="25652.5"/>
    <n v="74685"/>
    <n v="49032.5"/>
    <n v="-47896.25"/>
    <n v="148233.75"/>
    <n v="8175"/>
  </r>
  <r>
    <n v="325045"/>
    <d v="2014-07-18T15:04:20"/>
    <x v="1"/>
    <x v="0"/>
    <s v="Operations Department"/>
    <x v="3"/>
    <n v="12363"/>
    <n v="12363"/>
    <s v="0-20,000"/>
    <m/>
    <m/>
    <m/>
    <m/>
    <m/>
    <n v="25654"/>
    <n v="74687"/>
    <n v="49033"/>
    <n v="-47895.5"/>
    <n v="148236.5"/>
    <n v="12363"/>
  </r>
  <r>
    <n v="364042"/>
    <d v="2014-07-18T15:04:51"/>
    <x v="1"/>
    <x v="0"/>
    <s v="Operations Department"/>
    <x v="3"/>
    <n v="65858"/>
    <n v="65858"/>
    <s v="60001-100000"/>
    <m/>
    <m/>
    <m/>
    <m/>
    <m/>
    <n v="25657"/>
    <n v="74689"/>
    <n v="49032"/>
    <n v="-47891"/>
    <n v="148237"/>
    <n v="65858"/>
  </r>
  <r>
    <n v="978447"/>
    <d v="2014-07-18T15:05:50"/>
    <x v="0"/>
    <x v="1"/>
    <s v="Operations Department"/>
    <x v="3"/>
    <n v="84508"/>
    <n v="84508"/>
    <s v="60001-100000"/>
    <m/>
    <m/>
    <m/>
    <m/>
    <m/>
    <n v="25656"/>
    <n v="74693.75"/>
    <n v="49037.75"/>
    <n v="-47900.625"/>
    <n v="148250.375"/>
    <n v="84508"/>
  </r>
  <r>
    <n v="708890"/>
    <d v="2014-07-18T13:25:46"/>
    <x v="1"/>
    <x v="0"/>
    <s v="Sales Department"/>
    <x v="1"/>
    <n v="76907"/>
    <n v="76907"/>
    <s v="60001-100000"/>
    <m/>
    <m/>
    <m/>
    <m/>
    <m/>
    <n v="25655"/>
    <n v="74685"/>
    <n v="49030"/>
    <n v="-47890"/>
    <n v="148230"/>
    <n v="76907"/>
  </r>
  <r>
    <n v="142086"/>
    <d v="2014-07-18T13:28:46"/>
    <x v="0"/>
    <x v="0"/>
    <s v="Sales Department"/>
    <x v="1"/>
    <n v="39033"/>
    <n v="39033"/>
    <s v="20001-40000"/>
    <m/>
    <m/>
    <m/>
    <m/>
    <m/>
    <n v="25654"/>
    <n v="74679"/>
    <n v="49025"/>
    <n v="-47883.5"/>
    <n v="148216.5"/>
    <n v="39033"/>
  </r>
  <r>
    <n v="55751"/>
    <d v="2014-07-18T13:29:13"/>
    <x v="0"/>
    <x v="1"/>
    <s v="Sales Department"/>
    <x v="1"/>
    <n v="30743"/>
    <n v="30743"/>
    <s v="20001-40000"/>
    <m/>
    <m/>
    <m/>
    <m/>
    <m/>
    <n v="25653"/>
    <n v="74681"/>
    <n v="49028"/>
    <n v="-47889"/>
    <n v="148223"/>
    <n v="30743"/>
  </r>
  <r>
    <n v="612997"/>
    <d v="2014-07-19T11:50:33"/>
    <x v="1"/>
    <x v="0"/>
    <s v="Service Department"/>
    <x v="3"/>
    <n v="60051"/>
    <n v="60051"/>
    <s v="60001-100000"/>
    <m/>
    <m/>
    <m/>
    <m/>
    <m/>
    <n v="25652.75"/>
    <n v="74683"/>
    <n v="49030.25"/>
    <n v="-47892.625"/>
    <n v="148228.375"/>
    <n v="60051"/>
  </r>
  <r>
    <n v="22091"/>
    <d v="2014-07-20T09:19:25"/>
    <x v="1"/>
    <x v="1"/>
    <s v="Sales Department"/>
    <x v="12"/>
    <n v="8843"/>
    <n v="8843"/>
    <s v="0-20,000"/>
    <m/>
    <m/>
    <m/>
    <m/>
    <m/>
    <n v="25652.5"/>
    <n v="74685"/>
    <n v="49032.5"/>
    <n v="-47896.25"/>
    <n v="148233.75"/>
    <n v="8843"/>
  </r>
  <r>
    <n v="721792"/>
    <d v="2014-07-24T12:58:50"/>
    <x v="0"/>
    <x v="0"/>
    <s v="Sales Department"/>
    <x v="1"/>
    <n v="33822"/>
    <n v="33822"/>
    <s v="20001-40000"/>
    <m/>
    <m/>
    <m/>
    <m/>
    <m/>
    <n v="25654"/>
    <n v="74687"/>
    <n v="49033"/>
    <n v="-47895.5"/>
    <n v="148236.5"/>
    <n v="33822"/>
  </r>
  <r>
    <n v="682173"/>
    <d v="2014-07-24T12:59:44"/>
    <x v="0"/>
    <x v="0"/>
    <s v="Sales Department"/>
    <x v="1"/>
    <n v="47388"/>
    <n v="47388"/>
    <s v="40001-60000"/>
    <m/>
    <m/>
    <m/>
    <m/>
    <m/>
    <n v="25653"/>
    <n v="74689"/>
    <n v="49036"/>
    <n v="-47901"/>
    <n v="148243"/>
    <n v="47388"/>
  </r>
  <r>
    <n v="978831"/>
    <d v="2014-07-21T17:02:39"/>
    <x v="1"/>
    <x v="0"/>
    <s v="Operations Department"/>
    <x v="4"/>
    <n v="85868"/>
    <n v="85868"/>
    <s v="60001-100000"/>
    <m/>
    <m/>
    <m/>
    <m/>
    <m/>
    <n v="25652.75"/>
    <n v="74693.75"/>
    <n v="49041"/>
    <n v="-47908.75"/>
    <n v="148255.25"/>
    <n v="85868"/>
  </r>
  <r>
    <n v="253384"/>
    <d v="2014-07-21T17:03:17"/>
    <x v="1"/>
    <x v="0"/>
    <s v="Operations Department"/>
    <x v="4"/>
    <n v="3577"/>
    <n v="3577"/>
    <s v="0-20,000"/>
    <m/>
    <m/>
    <m/>
    <m/>
    <m/>
    <n v="25652.5"/>
    <n v="74685"/>
    <n v="49032.5"/>
    <n v="-47896.25"/>
    <n v="148233.75"/>
    <n v="3577"/>
  </r>
  <r>
    <n v="817265"/>
    <d v="2014-07-21T18:14:38"/>
    <x v="1"/>
    <x v="0"/>
    <s v="Marketing Department"/>
    <x v="7"/>
    <n v="43678"/>
    <n v="43678"/>
    <s v="40001-60000"/>
    <m/>
    <m/>
    <m/>
    <m/>
    <m/>
    <n v="25654"/>
    <n v="74687"/>
    <n v="49033"/>
    <n v="-47895.5"/>
    <n v="148236.5"/>
    <n v="43678"/>
  </r>
  <r>
    <n v="734018"/>
    <d v="2014-07-21T18:17:15"/>
    <x v="0"/>
    <x v="0"/>
    <s v="Marketing Department"/>
    <x v="7"/>
    <n v="39935"/>
    <n v="39935"/>
    <s v="20001-40000"/>
    <m/>
    <m/>
    <m/>
    <m/>
    <m/>
    <n v="25653"/>
    <n v="74689"/>
    <n v="49036"/>
    <n v="-47901"/>
    <n v="148243"/>
    <n v="39935"/>
  </r>
  <r>
    <n v="527009"/>
    <d v="2014-08-01T17:59:56"/>
    <x v="1"/>
    <x v="0"/>
    <s v="Marketing Department"/>
    <x v="7"/>
    <n v="14256"/>
    <n v="14256"/>
    <s v="0-20,000"/>
    <m/>
    <m/>
    <m/>
    <m/>
    <m/>
    <n v="25652.75"/>
    <n v="74693.75"/>
    <n v="49041"/>
    <n v="-47908.75"/>
    <n v="148255.25"/>
    <n v="14256"/>
  </r>
  <r>
    <n v="897407"/>
    <d v="2014-08-13T17:19:58"/>
    <x v="0"/>
    <x v="0"/>
    <s v="Marketing Department"/>
    <x v="12"/>
    <n v="15601"/>
    <n v="15601"/>
    <s v="0-20,000"/>
    <m/>
    <m/>
    <m/>
    <m/>
    <m/>
    <n v="25655"/>
    <n v="74698.5"/>
    <n v="49043.5"/>
    <n v="-47910.25"/>
    <n v="148263.75"/>
    <n v="15601"/>
  </r>
  <r>
    <n v="515923"/>
    <d v="2014-08-13T17:20:15"/>
    <x v="1"/>
    <x v="1"/>
    <s v="Marketing Department"/>
    <x v="12"/>
    <n v="37241"/>
    <n v="37241"/>
    <s v="20001-40000"/>
    <m/>
    <m/>
    <m/>
    <m/>
    <m/>
    <n v="25657.75"/>
    <n v="74703.25"/>
    <n v="49045.5"/>
    <n v="-47910.5"/>
    <n v="148271.5"/>
    <n v="37241"/>
  </r>
  <r>
    <n v="138577"/>
    <d v="2014-07-21T13:13:22"/>
    <x v="1"/>
    <x v="0"/>
    <s v="Operations Department"/>
    <x v="6"/>
    <n v="96271"/>
    <n v="96271"/>
    <s v="60001-100000"/>
    <m/>
    <m/>
    <m/>
    <m/>
    <m/>
    <n v="25657"/>
    <n v="74708"/>
    <n v="49051"/>
    <n v="-47919.5"/>
    <n v="148284.5"/>
    <n v="96271"/>
  </r>
  <r>
    <n v="972571"/>
    <d v="2014-07-21T13:15:20"/>
    <x v="0"/>
    <x v="0"/>
    <s v="Operations Department"/>
    <x v="6"/>
    <n v="4485"/>
    <n v="4485"/>
    <s v="0-20,000"/>
    <m/>
    <m/>
    <m/>
    <m/>
    <m/>
    <n v="25656"/>
    <n v="74693.75"/>
    <n v="49037.75"/>
    <n v="-47900.625"/>
    <n v="148250.375"/>
    <n v="4485"/>
  </r>
  <r>
    <n v="903288"/>
    <d v="2014-07-21T17:55:57"/>
    <x v="1"/>
    <x v="0"/>
    <s v="Production Department"/>
    <x v="6"/>
    <n v="7028"/>
    <n v="7028"/>
    <s v="0-20,000"/>
    <m/>
    <m/>
    <m/>
    <m/>
    <m/>
    <n v="25658.5"/>
    <n v="74698.5"/>
    <n v="49040"/>
    <n v="-47901.5"/>
    <n v="148258.5"/>
    <n v="7028"/>
  </r>
  <r>
    <n v="45861"/>
    <d v="2014-07-21T18:58:27"/>
    <x v="1"/>
    <x v="0"/>
    <s v="Operations Department"/>
    <x v="12"/>
    <n v="26063"/>
    <n v="26063"/>
    <s v="20001-40000"/>
    <m/>
    <m/>
    <m/>
    <m/>
    <m/>
    <n v="25661"/>
    <n v="74703.25"/>
    <n v="49042.25"/>
    <n v="-47902.375"/>
    <n v="148266.625"/>
    <n v="26063"/>
  </r>
  <r>
    <n v="767327"/>
    <d v="2014-07-21T11:54:35"/>
    <x v="0"/>
    <x v="0"/>
    <s v="Purchase Department"/>
    <x v="0"/>
    <n v="95591"/>
    <n v="95591"/>
    <s v="60001-100000"/>
    <m/>
    <m/>
    <m/>
    <m/>
    <m/>
    <n v="25660"/>
    <n v="74708"/>
    <n v="49048"/>
    <n v="-47912"/>
    <n v="148280"/>
    <n v="95591"/>
  </r>
  <r>
    <n v="816124"/>
    <d v="2014-07-21T11:55:07"/>
    <x v="0"/>
    <x v="0"/>
    <s v="Purchase Department"/>
    <x v="0"/>
    <n v="47611"/>
    <n v="47611"/>
    <s v="40001-60000"/>
    <m/>
    <m/>
    <m/>
    <m/>
    <m/>
    <n v="25659.25"/>
    <n v="74693.75"/>
    <n v="49034.5"/>
    <n v="-47892.5"/>
    <n v="148245.5"/>
    <n v="47611"/>
  </r>
  <r>
    <n v="718500"/>
    <d v="2014-07-24T08:39:08"/>
    <x v="0"/>
    <x v="0"/>
    <s v="Service Department"/>
    <x v="3"/>
    <n v="48142"/>
    <n v="48142"/>
    <s v="40001-60000"/>
    <m/>
    <m/>
    <m/>
    <m/>
    <m/>
    <n v="25658.5"/>
    <n v="74698.5"/>
    <n v="49040"/>
    <n v="-47901.5"/>
    <n v="148258.5"/>
    <n v="48142"/>
  </r>
  <r>
    <n v="357434"/>
    <d v="2014-07-24T08:40:14"/>
    <x v="1"/>
    <x v="1"/>
    <s v="Service Department"/>
    <x v="3"/>
    <n v="39113"/>
    <n v="39113"/>
    <s v="20001-40000"/>
    <m/>
    <m/>
    <m/>
    <m/>
    <m/>
    <n v="25657.75"/>
    <n v="74703.25"/>
    <n v="49045.5"/>
    <n v="-47910.5"/>
    <n v="148271.5"/>
    <n v="39113"/>
  </r>
  <r>
    <n v="195576"/>
    <d v="2014-07-22T16:33:16"/>
    <x v="1"/>
    <x v="0"/>
    <s v="Service Department"/>
    <x v="7"/>
    <n v="14732"/>
    <n v="14732"/>
    <s v="0-20,000"/>
    <m/>
    <m/>
    <m/>
    <m/>
    <m/>
    <n v="25657"/>
    <n v="74708"/>
    <n v="49051"/>
    <n v="-47919.5"/>
    <n v="148284.5"/>
    <n v="14732"/>
  </r>
  <r>
    <n v="83781"/>
    <d v="2014-07-22T23:44:34"/>
    <x v="0"/>
    <x v="0"/>
    <s v="Service Department"/>
    <x v="9"/>
    <n v="8655"/>
    <n v="8655"/>
    <s v="0-20,000"/>
    <m/>
    <m/>
    <m/>
    <m/>
    <m/>
    <n v="25659.25"/>
    <n v="74714.25"/>
    <n v="49055"/>
    <n v="-47923.25"/>
    <n v="148296.75"/>
    <n v="8655"/>
  </r>
  <r>
    <n v="194285"/>
    <d v="2014-07-22T16:30:07"/>
    <x v="1"/>
    <x v="0"/>
    <s v="Service Department"/>
    <x v="3"/>
    <n v="55851"/>
    <n v="55851"/>
    <s v="40001-60000"/>
    <m/>
    <m/>
    <m/>
    <m/>
    <m/>
    <n v="25662"/>
    <n v="74720.5"/>
    <n v="49058.5"/>
    <n v="-47925.75"/>
    <n v="148308.25"/>
    <n v="55851"/>
  </r>
  <r>
    <n v="486811"/>
    <d v="2014-07-22T10:03:18"/>
    <x v="1"/>
    <x v="0"/>
    <s v="Operations Department"/>
    <x v="9"/>
    <n v="45682"/>
    <n v="45682"/>
    <s v="40001-60000"/>
    <m/>
    <m/>
    <m/>
    <m/>
    <m/>
    <n v="25661"/>
    <n v="74726.75"/>
    <n v="49065.75"/>
    <n v="-47937.625"/>
    <n v="148325.375"/>
    <n v="45682"/>
  </r>
  <r>
    <n v="863832"/>
    <d v="2014-07-22T17:46:29"/>
    <x v="1"/>
    <x v="0"/>
    <s v="Purchase Department"/>
    <x v="4"/>
    <n v="78026"/>
    <n v="78026"/>
    <s v="60001-100000"/>
    <m/>
    <m/>
    <m/>
    <m/>
    <m/>
    <n v="25660"/>
    <n v="74733"/>
    <n v="49073"/>
    <n v="-47949.5"/>
    <n v="148342.5"/>
    <n v="78026"/>
  </r>
  <r>
    <n v="458519"/>
    <d v="2014-07-22T17:47:32"/>
    <x v="1"/>
    <x v="0"/>
    <s v="Purchase Department"/>
    <x v="4"/>
    <n v="18384"/>
    <n v="18384"/>
    <s v="0-20,000"/>
    <m/>
    <m/>
    <m/>
    <m/>
    <m/>
    <n v="25659.25"/>
    <n v="74714.25"/>
    <n v="49055"/>
    <n v="-47923.25"/>
    <n v="148296.75"/>
    <n v="18384"/>
  </r>
  <r>
    <n v="669162"/>
    <d v="2014-07-22T17:48:32"/>
    <x v="0"/>
    <x v="0"/>
    <s v="Purchase Department"/>
    <x v="4"/>
    <n v="81983"/>
    <n v="81983"/>
    <s v="60001-100000"/>
    <m/>
    <m/>
    <m/>
    <m/>
    <m/>
    <n v="25662"/>
    <n v="74720.5"/>
    <n v="49058.5"/>
    <n v="-47925.75"/>
    <n v="148308.25"/>
    <n v="81983"/>
  </r>
  <r>
    <n v="707384"/>
    <d v="2014-07-22T13:23:26"/>
    <x v="1"/>
    <x v="0"/>
    <s v="Service Department"/>
    <x v="12"/>
    <n v="53640"/>
    <n v="53640"/>
    <s v="40001-60000"/>
    <m/>
    <m/>
    <m/>
    <m/>
    <m/>
    <n v="25661"/>
    <n v="74703.25"/>
    <n v="49042.25"/>
    <n v="-47902.375"/>
    <n v="148266.625"/>
    <n v="53640"/>
  </r>
  <r>
    <n v="704619"/>
    <d v="2014-07-22T13:23:53"/>
    <x v="1"/>
    <x v="0"/>
    <s v="Service Department"/>
    <x v="12"/>
    <n v="97057"/>
    <n v="97057"/>
    <s v="60001-100000"/>
    <m/>
    <m/>
    <m/>
    <m/>
    <m/>
    <n v="25660"/>
    <n v="74708"/>
    <n v="49048"/>
    <n v="-47912"/>
    <n v="148280"/>
    <n v="97057"/>
  </r>
  <r>
    <n v="28310"/>
    <d v="2014-07-22T23:39:56"/>
    <x v="0"/>
    <x v="0"/>
    <s v="Production Department"/>
    <x v="3"/>
    <n v="90932"/>
    <n v="90932"/>
    <s v="60001-100000"/>
    <m/>
    <m/>
    <m/>
    <m/>
    <m/>
    <n v="25659.25"/>
    <n v="74693.75"/>
    <n v="49034.5"/>
    <n v="-47892.5"/>
    <n v="148245.5"/>
    <n v="90932"/>
  </r>
  <r>
    <n v="498363"/>
    <d v="2014-07-22T15:22:32"/>
    <x v="1"/>
    <x v="0"/>
    <s v="Service Department"/>
    <x v="3"/>
    <n v="5178"/>
    <n v="5178"/>
    <s v="0-20,000"/>
    <m/>
    <m/>
    <m/>
    <m/>
    <m/>
    <n v="25658.5"/>
    <n v="74685"/>
    <n v="49026.5"/>
    <n v="-47881.25"/>
    <n v="148224.75"/>
    <n v="5178"/>
  </r>
  <r>
    <n v="188744"/>
    <d v="2014-07-22T15:25:57"/>
    <x v="0"/>
    <x v="0"/>
    <s v="Service Department"/>
    <x v="3"/>
    <n v="40182"/>
    <n v="40182"/>
    <s v="40001-60000"/>
    <m/>
    <m/>
    <m/>
    <m/>
    <m/>
    <n v="25661"/>
    <n v="74687"/>
    <n v="49026"/>
    <n v="-47878"/>
    <n v="148226"/>
    <n v="40182"/>
  </r>
  <r>
    <n v="264099"/>
    <d v="2014-07-22T15:26:52"/>
    <x v="0"/>
    <x v="0"/>
    <s v="Service Department"/>
    <x v="3"/>
    <n v="93471"/>
    <n v="93471"/>
    <s v="60001-100000"/>
    <m/>
    <m/>
    <m/>
    <m/>
    <m/>
    <n v="25660"/>
    <n v="74689"/>
    <n v="49029"/>
    <n v="-47883.5"/>
    <n v="148232.5"/>
    <n v="93471"/>
  </r>
  <r>
    <n v="999758"/>
    <d v="2014-07-22T08:53:34"/>
    <x v="1"/>
    <x v="1"/>
    <s v="Finance Department"/>
    <x v="12"/>
    <n v="96801"/>
    <n v="96801"/>
    <s v="60001-100000"/>
    <m/>
    <m/>
    <m/>
    <m/>
    <m/>
    <n v="25659.25"/>
    <n v="74683"/>
    <n v="49023.75"/>
    <n v="-47876.375"/>
    <n v="148218.625"/>
    <n v="96801"/>
  </r>
  <r>
    <n v="451952"/>
    <d v="2014-07-22T08:55:57"/>
    <x v="0"/>
    <x v="1"/>
    <s v="Finance Department"/>
    <x v="12"/>
    <n v="43963"/>
    <n v="43963"/>
    <s v="40001-60000"/>
    <m/>
    <m/>
    <m/>
    <m/>
    <m/>
    <n v="25658.5"/>
    <n v="74677"/>
    <n v="49018.5"/>
    <n v="-47869.25"/>
    <n v="148204.75"/>
    <n v="43963"/>
  </r>
  <r>
    <n v="158508"/>
    <d v="2014-07-23T07:36:05"/>
    <x v="1"/>
    <x v="0"/>
    <s v="Operations Department"/>
    <x v="9"/>
    <n v="28087"/>
    <n v="28087"/>
    <s v="20001-40000"/>
    <m/>
    <m/>
    <m/>
    <m/>
    <m/>
    <n v="25657.75"/>
    <n v="74679"/>
    <n v="49021.25"/>
    <n v="-47874.125"/>
    <n v="148210.875"/>
    <n v="28087"/>
  </r>
  <r>
    <n v="456675"/>
    <d v="2014-07-23T14:11:39"/>
    <x v="1"/>
    <x v="0"/>
    <s v="Operations Department"/>
    <x v="7"/>
    <n v="37484"/>
    <n v="37484"/>
    <s v="20001-40000"/>
    <m/>
    <m/>
    <m/>
    <m/>
    <m/>
    <n v="25657"/>
    <n v="74681"/>
    <n v="49024"/>
    <n v="-47879"/>
    <n v="148217"/>
    <n v="37484"/>
  </r>
  <r>
    <n v="123710"/>
    <d v="2014-07-23T13:58:19"/>
    <x v="1"/>
    <x v="0"/>
    <s v="Sales Department"/>
    <x v="6"/>
    <n v="59240"/>
    <n v="59240"/>
    <s v="40001-60000"/>
    <m/>
    <m/>
    <m/>
    <m/>
    <m/>
    <n v="25656"/>
    <n v="74683"/>
    <n v="49027"/>
    <n v="-47884.5"/>
    <n v="148223.5"/>
    <n v="59240"/>
  </r>
  <r>
    <n v="273732"/>
    <d v="2014-07-23T13:44:04"/>
    <x v="0"/>
    <x v="1"/>
    <s v="Service Department"/>
    <x v="4"/>
    <n v="32293"/>
    <n v="32293"/>
    <s v="20001-40000"/>
    <m/>
    <m/>
    <m/>
    <m/>
    <m/>
    <n v="25655"/>
    <n v="74685"/>
    <n v="49030"/>
    <n v="-47890"/>
    <n v="148230"/>
    <n v="32293"/>
  </r>
  <r>
    <n v="760812"/>
    <d v="2014-07-23T16:24:58"/>
    <x v="1"/>
    <x v="0"/>
    <s v="Purchase Department"/>
    <x v="3"/>
    <n v="88619"/>
    <n v="88619"/>
    <s v="60001-100000"/>
    <m/>
    <m/>
    <m/>
    <m/>
    <m/>
    <n v="25654"/>
    <n v="74687"/>
    <n v="49033"/>
    <n v="-47895.5"/>
    <n v="148236.5"/>
    <n v="88619"/>
  </r>
  <r>
    <n v="310070"/>
    <d v="2014-07-29T14:49:02"/>
    <x v="1"/>
    <x v="0"/>
    <s v="Purchase Department"/>
    <x v="3"/>
    <n v="81369"/>
    <n v="81369"/>
    <s v="60001-100000"/>
    <m/>
    <m/>
    <m/>
    <m/>
    <m/>
    <n v="25653"/>
    <n v="74681"/>
    <n v="49028"/>
    <n v="-47889"/>
    <n v="148223"/>
    <n v="81369"/>
  </r>
  <r>
    <n v="861705"/>
    <d v="2014-07-23T08:56:00"/>
    <x v="0"/>
    <x v="0"/>
    <s v="Operations Department"/>
    <x v="9"/>
    <n v="16116"/>
    <n v="16116"/>
    <s v="0-20,000"/>
    <m/>
    <m/>
    <m/>
    <m/>
    <m/>
    <n v="25652.75"/>
    <n v="74675"/>
    <n v="49022.25"/>
    <n v="-47880.625"/>
    <n v="148208.375"/>
    <n v="16116"/>
  </r>
  <r>
    <n v="789524"/>
    <d v="2014-07-23T14:36:22"/>
    <x v="1"/>
    <x v="0"/>
    <s v="Operations Department"/>
    <x v="3"/>
    <n v="22359"/>
    <n v="22359"/>
    <s v="20001-40000"/>
    <m/>
    <m/>
    <m/>
    <m/>
    <m/>
    <n v="25655"/>
    <n v="74677"/>
    <n v="49022"/>
    <n v="-47878"/>
    <n v="148210"/>
    <n v="22359"/>
  </r>
  <r>
    <n v="634091"/>
    <d v="2014-07-23T03:40:53"/>
    <x v="1"/>
    <x v="0"/>
    <s v="Service Department"/>
    <x v="3"/>
    <n v="1536"/>
    <n v="1536"/>
    <s v="0-20,000"/>
    <m/>
    <m/>
    <m/>
    <m/>
    <m/>
    <n v="25657.75"/>
    <n v="74679"/>
    <n v="49021.25"/>
    <n v="-47874.125"/>
    <n v="148210.875"/>
    <n v="1536"/>
  </r>
  <r>
    <n v="811700"/>
    <d v="2014-07-23T03:45:32"/>
    <x v="0"/>
    <x v="0"/>
    <s v="Service Department"/>
    <x v="3"/>
    <n v="14346"/>
    <n v="14346"/>
    <s v="0-20,000"/>
    <m/>
    <m/>
    <m/>
    <m/>
    <m/>
    <n v="25660"/>
    <n v="74681"/>
    <n v="49021"/>
    <n v="-47871.5"/>
    <n v="148212.5"/>
    <n v="14346"/>
  </r>
  <r>
    <n v="629557"/>
    <d v="2014-07-23T03:46:44"/>
    <x v="1"/>
    <x v="0"/>
    <s v="Service Department"/>
    <x v="3"/>
    <n v="63211"/>
    <n v="63211"/>
    <s v="60001-100000"/>
    <m/>
    <m/>
    <m/>
    <m/>
    <m/>
    <n v="25663"/>
    <n v="74683"/>
    <n v="49020"/>
    <n v="-47867"/>
    <n v="148213"/>
    <n v="63211"/>
  </r>
  <r>
    <n v="437442"/>
    <d v="2014-07-24T09:07:58"/>
    <x v="1"/>
    <x v="0"/>
    <s v="Operations Department"/>
    <x v="9"/>
    <n v="49942"/>
    <n v="49942"/>
    <s v="40001-60000"/>
    <m/>
    <m/>
    <m/>
    <m/>
    <m/>
    <n v="25662"/>
    <n v="74685"/>
    <n v="49023"/>
    <n v="-47872.5"/>
    <n v="148219.5"/>
    <n v="49942"/>
  </r>
  <r>
    <n v="751267"/>
    <d v="2014-07-24T18:56:55"/>
    <x v="1"/>
    <x v="0"/>
    <s v="Service Department"/>
    <x v="3"/>
    <n v="30467"/>
    <n v="30467"/>
    <s v="20001-40000"/>
    <m/>
    <m/>
    <m/>
    <m/>
    <m/>
    <n v="25661"/>
    <n v="74687"/>
    <n v="49026"/>
    <n v="-47878"/>
    <n v="148226"/>
    <n v="30467"/>
  </r>
  <r>
    <n v="500570"/>
    <d v="2014-07-24T10:57:36"/>
    <x v="0"/>
    <x v="1"/>
    <s v="Operations Department"/>
    <x v="1"/>
    <n v="25717"/>
    <n v="25717"/>
    <s v="20001-40000"/>
    <m/>
    <m/>
    <m/>
    <m/>
    <m/>
    <n v="25660"/>
    <n v="74689"/>
    <n v="49029"/>
    <n v="-47883.5"/>
    <n v="148232.5"/>
    <n v="25717"/>
  </r>
  <r>
    <n v="52902"/>
    <d v="2014-07-24T10:58:00"/>
    <x v="1"/>
    <x v="0"/>
    <s v="Operations Department"/>
    <x v="1"/>
    <n v="99229"/>
    <n v="99229"/>
    <s v="60001-100000"/>
    <m/>
    <m/>
    <m/>
    <m/>
    <m/>
    <n v="25659.25"/>
    <n v="74693.75"/>
    <n v="49034.5"/>
    <n v="-47892.5"/>
    <n v="148245.5"/>
    <n v="99229"/>
  </r>
  <r>
    <n v="666642"/>
    <d v="2014-07-24T05:42:20"/>
    <x v="1"/>
    <x v="0"/>
    <s v="Operations Department"/>
    <x v="4"/>
    <n v="20584"/>
    <n v="20584"/>
    <s v="20001-40000"/>
    <m/>
    <m/>
    <m/>
    <m/>
    <m/>
    <n v="25658.5"/>
    <n v="74685"/>
    <n v="49026.5"/>
    <n v="-47881.25"/>
    <n v="148224.75"/>
    <n v="20584"/>
  </r>
  <r>
    <n v="222116"/>
    <d v="2014-07-24T05:43:46"/>
    <x v="1"/>
    <x v="0"/>
    <s v="Operations Department"/>
    <x v="4"/>
    <n v="99929"/>
    <n v="99929"/>
    <s v="60001-100000"/>
    <m/>
    <m/>
    <m/>
    <m/>
    <m/>
    <n v="25661"/>
    <n v="74687"/>
    <n v="49026"/>
    <n v="-47878"/>
    <n v="148226"/>
    <n v="99929"/>
  </r>
  <r>
    <n v="31994"/>
    <d v="2014-07-24T09:00:54"/>
    <x v="0"/>
    <x v="1"/>
    <s v="Service Department"/>
    <x v="7"/>
    <n v="95933"/>
    <n v="95933"/>
    <s v="60001-100000"/>
    <m/>
    <m/>
    <m/>
    <m/>
    <m/>
    <n v="25660"/>
    <n v="74681"/>
    <n v="49021"/>
    <n v="-47871.5"/>
    <n v="148212.5"/>
    <n v="95933"/>
  </r>
  <r>
    <n v="190139"/>
    <d v="2014-07-24T11:17:57"/>
    <x v="0"/>
    <x v="1"/>
    <s v="Operations Department"/>
    <x v="7"/>
    <n v="5046"/>
    <n v="5046"/>
    <s v="0-20,000"/>
    <m/>
    <m/>
    <m/>
    <m/>
    <m/>
    <n v="25659.25"/>
    <n v="74675"/>
    <n v="49015.75"/>
    <n v="-47864.375"/>
    <n v="148198.625"/>
    <n v="5046"/>
  </r>
  <r>
    <n v="568544"/>
    <d v="2014-07-24T19:38:06"/>
    <x v="1"/>
    <x v="1"/>
    <s v="Finance Department"/>
    <x v="9"/>
    <n v="86839"/>
    <n v="86839"/>
    <s v="60001-100000"/>
    <m/>
    <m/>
    <m/>
    <m/>
    <m/>
    <n v="25662"/>
    <n v="74677"/>
    <n v="49015"/>
    <n v="-47860.5"/>
    <n v="148199.5"/>
    <n v="86839"/>
  </r>
  <r>
    <n v="59497"/>
    <d v="2014-07-24T17:00:28"/>
    <x v="1"/>
    <x v="0"/>
    <s v="Operations Department"/>
    <x v="7"/>
    <n v="9154"/>
    <n v="9154"/>
    <s v="0-20,000"/>
    <m/>
    <m/>
    <m/>
    <m/>
    <m/>
    <n v="25661"/>
    <n v="74668"/>
    <n v="49007"/>
    <n v="-47849.5"/>
    <n v="148178.5"/>
    <n v="9154"/>
  </r>
  <r>
    <n v="219527"/>
    <d v="2014-07-24T12:20:05"/>
    <x v="1"/>
    <x v="0"/>
    <s v="Sales Department"/>
    <x v="12"/>
    <n v="37732"/>
    <n v="37732"/>
    <s v="20001-40000"/>
    <m/>
    <m/>
    <m/>
    <m/>
    <m/>
    <n v="25664"/>
    <n v="74673"/>
    <n v="49009"/>
    <n v="-47849.5"/>
    <n v="148186.5"/>
    <n v="37732"/>
  </r>
  <r>
    <n v="74002"/>
    <d v="2014-07-24T12:26:23"/>
    <x v="0"/>
    <x v="0"/>
    <s v="Sales Department"/>
    <x v="12"/>
    <n v="32321"/>
    <n v="32321"/>
    <s v="20001-40000"/>
    <m/>
    <m/>
    <m/>
    <m/>
    <m/>
    <n v="25663"/>
    <n v="74675"/>
    <n v="49012"/>
    <n v="-47855"/>
    <n v="148193"/>
    <n v="32321"/>
  </r>
  <r>
    <n v="711500"/>
    <d v="2014-07-24T12:44:49"/>
    <x v="1"/>
    <x v="0"/>
    <s v="Operations Department"/>
    <x v="1"/>
    <n v="62370"/>
    <n v="62370"/>
    <s v="60001-100000"/>
    <m/>
    <m/>
    <m/>
    <m/>
    <m/>
    <n v="25662"/>
    <n v="74677"/>
    <n v="49015"/>
    <n v="-47860.5"/>
    <n v="148199.5"/>
    <n v="62370"/>
  </r>
  <r>
    <n v="996718"/>
    <d v="2014-07-24T12:44:49"/>
    <x v="0"/>
    <x v="0"/>
    <s v="Operations Department"/>
    <x v="1"/>
    <n v="69959"/>
    <n v="69959"/>
    <s v="60001-100000"/>
    <m/>
    <m/>
    <m/>
    <m/>
    <m/>
    <n v="25661"/>
    <n v="74679"/>
    <n v="49018"/>
    <n v="-47866"/>
    <n v="148206"/>
    <n v="69959"/>
  </r>
  <r>
    <n v="469490"/>
    <d v="2014-07-24T12:46:34"/>
    <x v="1"/>
    <x v="1"/>
    <s v="Operations Department"/>
    <x v="1"/>
    <n v="80230"/>
    <n v="80230"/>
    <s v="60001-100000"/>
    <m/>
    <m/>
    <m/>
    <m/>
    <m/>
    <n v="25660"/>
    <n v="74681"/>
    <n v="49021"/>
    <n v="-47871.5"/>
    <n v="148212.5"/>
    <n v="80230"/>
  </r>
  <r>
    <n v="453574"/>
    <d v="2014-07-24T12:46:57"/>
    <x v="0"/>
    <x v="0"/>
    <s v="Operations Department"/>
    <x v="1"/>
    <n v="34797"/>
    <n v="34797"/>
    <s v="20001-40000"/>
    <m/>
    <m/>
    <m/>
    <m/>
    <m/>
    <n v="25659.25"/>
    <n v="74675"/>
    <n v="49015.75"/>
    <n v="-47864.375"/>
    <n v="148198.625"/>
    <n v="34797"/>
  </r>
  <r>
    <n v="723677"/>
    <d v="2014-07-24T18:59:23"/>
    <x v="1"/>
    <x v="0"/>
    <s v="Service Department"/>
    <x v="0"/>
    <n v="51789"/>
    <n v="51789"/>
    <s v="40001-60000"/>
    <m/>
    <m/>
    <m/>
    <m/>
    <m/>
    <n v="25658.5"/>
    <n v="74677"/>
    <n v="49018.5"/>
    <n v="-47869.25"/>
    <n v="148204.75"/>
    <n v="51789"/>
  </r>
  <r>
    <n v="457162"/>
    <d v="2014-07-24T19:01:48"/>
    <x v="1"/>
    <x v="1"/>
    <s v="Service Department"/>
    <x v="0"/>
    <n v="88354"/>
    <n v="88354"/>
    <s v="60001-100000"/>
    <m/>
    <m/>
    <m/>
    <m/>
    <m/>
    <n v="25657.75"/>
    <n v="74679"/>
    <n v="49021.25"/>
    <n v="-47874.125"/>
    <n v="148210.875"/>
    <n v="88354"/>
  </r>
  <r>
    <n v="197780"/>
    <d v="2014-07-24T18:59:56"/>
    <x v="1"/>
    <x v="2"/>
    <s v="Service Department"/>
    <x v="0"/>
    <n v="55654"/>
    <n v="55654"/>
    <s v="40001-60000"/>
    <m/>
    <m/>
    <m/>
    <m/>
    <m/>
    <n v="25657"/>
    <n v="74673"/>
    <n v="49016"/>
    <n v="-47867"/>
    <n v="148197"/>
    <n v="55654"/>
  </r>
  <r>
    <n v="692434"/>
    <d v="2014-07-25T14:00:40"/>
    <x v="0"/>
    <x v="0"/>
    <s v="Operations Department"/>
    <x v="3"/>
    <n v="3470"/>
    <n v="3470"/>
    <s v="0-20,000"/>
    <m/>
    <m/>
    <m/>
    <m/>
    <m/>
    <n v="25656"/>
    <n v="74675"/>
    <n v="49019"/>
    <n v="-47872.5"/>
    <n v="148203.5"/>
    <n v="3470"/>
  </r>
  <r>
    <n v="112554"/>
    <d v="2014-07-25T04:47:38"/>
    <x v="1"/>
    <x v="0"/>
    <s v="Sales Department"/>
    <x v="1"/>
    <n v="28869"/>
    <n v="28869"/>
    <s v="20001-40000"/>
    <m/>
    <m/>
    <m/>
    <m/>
    <m/>
    <n v="25658.5"/>
    <n v="74677"/>
    <n v="49018.5"/>
    <n v="-47869.25"/>
    <n v="148204.75"/>
    <n v="28869"/>
  </r>
  <r>
    <n v="467947"/>
    <d v="2014-07-25T04:48:39"/>
    <x v="1"/>
    <x v="0"/>
    <s v="Sales Department"/>
    <x v="1"/>
    <n v="92438"/>
    <n v="92438"/>
    <s v="60001-100000"/>
    <m/>
    <m/>
    <m/>
    <m/>
    <m/>
    <n v="25657.75"/>
    <n v="74679"/>
    <n v="49021.25"/>
    <n v="-47874.125"/>
    <n v="148210.875"/>
    <n v="92438"/>
  </r>
  <r>
    <n v="995575"/>
    <d v="2014-07-25T15:55:27"/>
    <x v="1"/>
    <x v="1"/>
    <s v="Sales Department"/>
    <x v="1"/>
    <n v="70048"/>
    <n v="70048"/>
    <s v="60001-100000"/>
    <m/>
    <m/>
    <m/>
    <m/>
    <m/>
    <n v="25657"/>
    <n v="74673"/>
    <n v="49016"/>
    <n v="-47867"/>
    <n v="148197"/>
    <n v="70048"/>
  </r>
  <r>
    <n v="237486"/>
    <d v="2014-08-02T13:48:36"/>
    <x v="0"/>
    <x v="0"/>
    <s v="Sales Department"/>
    <x v="1"/>
    <n v="87032"/>
    <n v="87032"/>
    <s v="60001-100000"/>
    <m/>
    <m/>
    <m/>
    <m/>
    <m/>
    <n v="25656"/>
    <n v="74675"/>
    <n v="49019"/>
    <n v="-47872.5"/>
    <n v="148203.5"/>
    <n v="87032"/>
  </r>
  <r>
    <n v="59551"/>
    <d v="2014-07-25T13:13:32"/>
    <x v="1"/>
    <x v="1"/>
    <s v="Finance Department"/>
    <x v="1"/>
    <n v="3632"/>
    <n v="3632"/>
    <s v="0-20,000"/>
    <m/>
    <m/>
    <m/>
    <m/>
    <m/>
    <n v="25655"/>
    <n v="74663"/>
    <n v="49008"/>
    <n v="-47857"/>
    <n v="148175"/>
    <n v="3632"/>
  </r>
  <r>
    <n v="52314"/>
    <d v="2014-07-25T13:14:31"/>
    <x v="1"/>
    <x v="1"/>
    <s v="Finance Department"/>
    <x v="1"/>
    <n v="17731"/>
    <n v="17731"/>
    <s v="0-20,000"/>
    <m/>
    <m/>
    <m/>
    <m/>
    <m/>
    <n v="25657.75"/>
    <n v="74668"/>
    <n v="49010.25"/>
    <n v="-47857.625"/>
    <n v="148183.375"/>
    <n v="17731"/>
  </r>
  <r>
    <n v="391604"/>
    <d v="2014-07-25T13:15:41"/>
    <x v="1"/>
    <x v="1"/>
    <s v="Finance Department"/>
    <x v="1"/>
    <n v="98075"/>
    <n v="98075"/>
    <s v="60001-100000"/>
    <m/>
    <m/>
    <m/>
    <m/>
    <m/>
    <n v="25660"/>
    <n v="74673"/>
    <n v="49013"/>
    <n v="-47859.5"/>
    <n v="148192.5"/>
    <n v="98075"/>
  </r>
  <r>
    <n v="34849"/>
    <d v="2014-07-25T13:16:51"/>
    <x v="0"/>
    <x v="1"/>
    <s v="Finance Department"/>
    <x v="1"/>
    <n v="97421"/>
    <n v="97421"/>
    <s v="60001-100000"/>
    <m/>
    <m/>
    <m/>
    <m/>
    <m/>
    <n v="25659.25"/>
    <n v="74658"/>
    <n v="48998.75"/>
    <n v="-47838.875"/>
    <n v="148156.125"/>
    <n v="97421"/>
  </r>
  <r>
    <n v="154535"/>
    <d v="2014-07-25T15:57:02"/>
    <x v="1"/>
    <x v="2"/>
    <s v="Service Department"/>
    <x v="3"/>
    <n v="4768"/>
    <n v="4768"/>
    <s v="0-20,000"/>
    <m/>
    <m/>
    <m/>
    <m/>
    <m/>
    <n v="25658.5"/>
    <n v="74638"/>
    <n v="48979.5"/>
    <n v="-47810.75"/>
    <n v="148107.25"/>
    <n v="4768"/>
  </r>
  <r>
    <n v="792207"/>
    <d v="2014-07-25T10:52:25"/>
    <x v="0"/>
    <x v="1"/>
    <s v="Marketing Department"/>
    <x v="4"/>
    <n v="66439"/>
    <n v="66439"/>
    <s v="60001-100000"/>
    <m/>
    <m/>
    <m/>
    <m/>
    <m/>
    <n v="25661"/>
    <n v="74645.5"/>
    <n v="48984.5"/>
    <n v="-47815.75"/>
    <n v="148122.25"/>
    <n v="66439"/>
  </r>
  <r>
    <n v="168642"/>
    <d v="2014-07-25T22:58:35"/>
    <x v="1"/>
    <x v="0"/>
    <s v="Operations Department"/>
    <x v="6"/>
    <n v="73619"/>
    <n v="73619"/>
    <s v="60001-100000"/>
    <m/>
    <m/>
    <m/>
    <m/>
    <m/>
    <n v="25660"/>
    <n v="74653"/>
    <n v="48993"/>
    <n v="-47829.5"/>
    <n v="148142.5"/>
    <n v="73619"/>
  </r>
  <r>
    <n v="189641"/>
    <d v="2014-07-25T22:58:10"/>
    <x v="0"/>
    <x v="1"/>
    <s v="Operations Department"/>
    <x v="6"/>
    <n v="49636"/>
    <n v="49636"/>
    <s v="40001-60000"/>
    <m/>
    <m/>
    <m/>
    <m/>
    <m/>
    <n v="25659.25"/>
    <n v="74658"/>
    <n v="48998.75"/>
    <n v="-47838.875"/>
    <n v="148156.125"/>
    <n v="49636"/>
  </r>
  <r>
    <n v="990452"/>
    <d v="2014-07-25T22:58:49"/>
    <x v="0"/>
    <x v="1"/>
    <s v="Operations Department"/>
    <x v="6"/>
    <n v="5566"/>
    <n v="5566"/>
    <s v="0-20,000"/>
    <m/>
    <m/>
    <m/>
    <m/>
    <m/>
    <n v="25658.5"/>
    <n v="74663"/>
    <n v="49004.5"/>
    <n v="-47848.25"/>
    <n v="148169.75"/>
    <n v="5566"/>
  </r>
  <r>
    <n v="228808"/>
    <d v="2014-07-25T22:59:23"/>
    <x v="0"/>
    <x v="1"/>
    <s v="Operations Department"/>
    <x v="6"/>
    <n v="53354"/>
    <n v="53354"/>
    <s v="40001-60000"/>
    <m/>
    <m/>
    <m/>
    <m/>
    <m/>
    <n v="25661"/>
    <n v="74668"/>
    <n v="49007"/>
    <n v="-47849.5"/>
    <n v="148178.5"/>
    <n v="53354"/>
  </r>
  <r>
    <n v="168699"/>
    <d v="2014-07-25T09:28:16"/>
    <x v="0"/>
    <x v="1"/>
    <s v="Operations Department"/>
    <x v="9"/>
    <n v="52923"/>
    <n v="52923"/>
    <s v="40001-60000"/>
    <m/>
    <m/>
    <m/>
    <m/>
    <m/>
    <n v="25660"/>
    <n v="74673"/>
    <n v="49013"/>
    <n v="-47859.5"/>
    <n v="148192.5"/>
    <n v="52923"/>
  </r>
  <r>
    <n v="855930"/>
    <d v="2014-07-25T09:28:15"/>
    <x v="0"/>
    <x v="2"/>
    <s v="Operations Department"/>
    <x v="9"/>
    <n v="63667"/>
    <n v="63667"/>
    <s v="60001-100000"/>
    <m/>
    <m/>
    <m/>
    <m/>
    <m/>
    <n v="25659.25"/>
    <n v="74675"/>
    <n v="49015.75"/>
    <n v="-47864.375"/>
    <n v="148198.625"/>
    <n v="63667"/>
  </r>
  <r>
    <n v="130541"/>
    <d v="2014-07-26T07:53:28"/>
    <x v="0"/>
    <x v="0"/>
    <s v="Operations Department"/>
    <x v="9"/>
    <n v="55168"/>
    <n v="55168"/>
    <s v="40001-60000"/>
    <m/>
    <m/>
    <m/>
    <m/>
    <m/>
    <n v="25658.5"/>
    <n v="74677"/>
    <n v="49018.5"/>
    <n v="-47869.25"/>
    <n v="148204.75"/>
    <n v="55168"/>
  </r>
  <r>
    <n v="547124"/>
    <d v="2014-07-26T14:19:08"/>
    <x v="1"/>
    <x v="0"/>
    <s v="Operations Department"/>
    <x v="4"/>
    <n v="6861"/>
    <n v="6861"/>
    <s v="0-20,000"/>
    <m/>
    <m/>
    <m/>
    <m/>
    <m/>
    <n v="25657.75"/>
    <n v="74679"/>
    <n v="49021.25"/>
    <n v="-47874.125"/>
    <n v="148210.875"/>
    <n v="6861"/>
  </r>
  <r>
    <n v="775926"/>
    <d v="2014-07-26T14:19:39"/>
    <x v="0"/>
    <x v="0"/>
    <s v="Operations Department"/>
    <x v="4"/>
    <n v="97112"/>
    <n v="97112"/>
    <s v="60001-100000"/>
    <m/>
    <m/>
    <m/>
    <m/>
    <m/>
    <n v="25660"/>
    <n v="74681"/>
    <n v="49021"/>
    <n v="-47871.5"/>
    <n v="148212.5"/>
    <n v="97112"/>
  </r>
  <r>
    <n v="331610"/>
    <d v="2014-07-26T14:20:49"/>
    <x v="1"/>
    <x v="1"/>
    <s v="Operations Department"/>
    <x v="4"/>
    <n v="53574"/>
    <n v="53574"/>
    <s v="40001-60000"/>
    <m/>
    <m/>
    <m/>
    <m/>
    <m/>
    <n v="25659.25"/>
    <n v="74675"/>
    <n v="49015.75"/>
    <n v="-47864.375"/>
    <n v="148198.625"/>
    <n v="53574"/>
  </r>
  <r>
    <n v="868266"/>
    <d v="2014-07-26T14:21:15"/>
    <x v="0"/>
    <x v="0"/>
    <s v="Operations Department"/>
    <x v="4"/>
    <n v="68050"/>
    <n v="68050"/>
    <s v="60001-100000"/>
    <m/>
    <m/>
    <m/>
    <m/>
    <m/>
    <n v="25658.5"/>
    <n v="74677"/>
    <n v="49018.5"/>
    <n v="-47869.25"/>
    <n v="148204.75"/>
    <n v="68050"/>
  </r>
  <r>
    <n v="532374"/>
    <d v="2014-07-27T15:43:52"/>
    <x v="1"/>
    <x v="0"/>
    <s v="Operations Department"/>
    <x v="4"/>
    <n v="3802"/>
    <n v="3802"/>
    <s v="0-20,000"/>
    <m/>
    <m/>
    <m/>
    <m/>
    <m/>
    <n v="25657.75"/>
    <n v="74679"/>
    <n v="49021.25"/>
    <n v="-47874.125"/>
    <n v="148210.875"/>
    <n v="3802"/>
  </r>
  <r>
    <n v="273913"/>
    <d v="2014-07-27T15:44:20"/>
    <x v="1"/>
    <x v="0"/>
    <s v="Operations Department"/>
    <x v="4"/>
    <n v="70234"/>
    <n v="70234"/>
    <s v="60001-100000"/>
    <m/>
    <m/>
    <m/>
    <m/>
    <m/>
    <n v="25660"/>
    <n v="74681"/>
    <n v="49021"/>
    <n v="-47871.5"/>
    <n v="148212.5"/>
    <n v="70234"/>
  </r>
  <r>
    <n v="729769"/>
    <d v="2014-07-27T15:44:54"/>
    <x v="0"/>
    <x v="0"/>
    <s v="Operations Department"/>
    <x v="4"/>
    <n v="36805"/>
    <n v="36805"/>
    <s v="20001-40000"/>
    <m/>
    <m/>
    <m/>
    <m/>
    <m/>
    <n v="25659.25"/>
    <n v="74683"/>
    <n v="49023.75"/>
    <n v="-47876.375"/>
    <n v="148218.625"/>
    <n v="36805"/>
  </r>
  <r>
    <n v="843913"/>
    <d v="2014-07-27T12:32:47"/>
    <x v="1"/>
    <x v="0"/>
    <s v="Sales Department"/>
    <x v="4"/>
    <n v="60206"/>
    <n v="60206"/>
    <s v="60001-100000"/>
    <m/>
    <m/>
    <m/>
    <m/>
    <m/>
    <n v="25658.5"/>
    <n v="74685"/>
    <n v="49026.5"/>
    <n v="-47881.25"/>
    <n v="148224.75"/>
    <n v="60206"/>
  </r>
  <r>
    <n v="94490"/>
    <d v="2014-07-27T14:03:24"/>
    <x v="1"/>
    <x v="0"/>
    <s v="Service Department"/>
    <x v="3"/>
    <n v="23536"/>
    <n v="23536"/>
    <s v="20001-40000"/>
    <m/>
    <m/>
    <m/>
    <m/>
    <m/>
    <n v="25657.75"/>
    <n v="74687"/>
    <n v="49029.25"/>
    <n v="-47886.125"/>
    <n v="148230.875"/>
    <n v="23536"/>
  </r>
  <r>
    <n v="844577"/>
    <d v="2014-07-27T07:30:29"/>
    <x v="1"/>
    <x v="0"/>
    <s v="Operations Department"/>
    <x v="7"/>
    <n v="37530"/>
    <n v="37530"/>
    <s v="20001-40000"/>
    <m/>
    <m/>
    <m/>
    <m/>
    <m/>
    <n v="25660"/>
    <n v="74689"/>
    <n v="49029"/>
    <n v="-47883.5"/>
    <n v="148232.5"/>
    <n v="37530"/>
  </r>
  <r>
    <n v="975941"/>
    <d v="2014-07-28T21:50:25"/>
    <x v="1"/>
    <x v="0"/>
    <s v="Service Department"/>
    <x v="4"/>
    <n v="16565"/>
    <n v="16565"/>
    <s v="0-20,000"/>
    <m/>
    <m/>
    <m/>
    <m/>
    <m/>
    <n v="25659.25"/>
    <n v="74693.75"/>
    <n v="49034.5"/>
    <n v="-47892.5"/>
    <n v="148245.5"/>
    <n v="16565"/>
  </r>
  <r>
    <n v="807597"/>
    <d v="2014-07-28T04:18:25"/>
    <x v="1"/>
    <x v="0"/>
    <s v="Service Department"/>
    <x v="3"/>
    <n v="15621"/>
    <n v="15621"/>
    <s v="0-20,000"/>
    <m/>
    <m/>
    <m/>
    <m/>
    <m/>
    <n v="25662"/>
    <n v="74698.5"/>
    <n v="49036.5"/>
    <n v="-47892.75"/>
    <n v="148253.25"/>
    <n v="15621"/>
  </r>
  <r>
    <n v="726260"/>
    <d v="2014-07-28T13:49:12"/>
    <x v="1"/>
    <x v="0"/>
    <s v="Operations Department"/>
    <x v="8"/>
    <n v="87425"/>
    <n v="87425"/>
    <s v="60001-100000"/>
    <m/>
    <m/>
    <m/>
    <m/>
    <m/>
    <n v="25666.5"/>
    <n v="74703.25"/>
    <n v="49036.75"/>
    <n v="-47888.625"/>
    <n v="148258.375"/>
    <n v="87425"/>
  </r>
  <r>
    <n v="565233"/>
    <d v="2014-07-28T13:07:53"/>
    <x v="1"/>
    <x v="0"/>
    <s v="Production Department"/>
    <x v="7"/>
    <n v="66989"/>
    <n v="66989"/>
    <s v="60001-100000"/>
    <m/>
    <m/>
    <m/>
    <m/>
    <m/>
    <n v="25664"/>
    <n v="74689"/>
    <n v="49025"/>
    <n v="-47873.5"/>
    <n v="148226.5"/>
    <n v="66989"/>
  </r>
  <r>
    <n v="596097"/>
    <d v="2014-07-28T13:10:34"/>
    <x v="1"/>
    <x v="0"/>
    <s v="Production Department"/>
    <x v="7"/>
    <n v="22265"/>
    <n v="22265"/>
    <s v="20001-40000"/>
    <m/>
    <m/>
    <m/>
    <m/>
    <m/>
    <n v="25663"/>
    <n v="74693.75"/>
    <n v="49030.75"/>
    <n v="-47883.125"/>
    <n v="148239.875"/>
    <n v="22265"/>
  </r>
  <r>
    <n v="323756"/>
    <d v="2014-07-28T13:12:05"/>
    <x v="0"/>
    <x v="1"/>
    <s v="Production Department"/>
    <x v="7"/>
    <n v="34378"/>
    <n v="34378"/>
    <s v="20001-40000"/>
    <m/>
    <m/>
    <m/>
    <m/>
    <m/>
    <n v="25669"/>
    <n v="74698.5"/>
    <n v="49029.5"/>
    <n v="-47875.25"/>
    <n v="148242.75"/>
    <n v="34378"/>
  </r>
  <r>
    <n v="788230"/>
    <d v="2014-07-28T13:14:05"/>
    <x v="1"/>
    <x v="1"/>
    <s v="Production Department"/>
    <x v="7"/>
    <n v="55649"/>
    <n v="55649"/>
    <s v="40001-60000"/>
    <m/>
    <m/>
    <m/>
    <m/>
    <m/>
    <n v="25666.5"/>
    <n v="74703.25"/>
    <n v="49036.75"/>
    <n v="-47888.625"/>
    <n v="148258.375"/>
    <n v="55649"/>
  </r>
  <r>
    <n v="646167"/>
    <d v="2014-07-29T06:17:22"/>
    <x v="1"/>
    <x v="0"/>
    <s v="Service Department"/>
    <x v="7"/>
    <n v="61305"/>
    <n v="61305"/>
    <s v="60001-100000"/>
    <m/>
    <m/>
    <m/>
    <m/>
    <m/>
    <n v="25664"/>
    <n v="74708"/>
    <n v="49044"/>
    <n v="-47902"/>
    <n v="148274"/>
    <n v="61305"/>
  </r>
  <r>
    <n v="155836"/>
    <d v="2014-08-01T09:51:49"/>
    <x v="0"/>
    <x v="0"/>
    <s v="Service Department"/>
    <x v="7"/>
    <n v="64603"/>
    <n v="64603"/>
    <s v="60001-100000"/>
    <m/>
    <m/>
    <m/>
    <m/>
    <m/>
    <n v="25663"/>
    <n v="74714.25"/>
    <n v="49051.25"/>
    <n v="-47913.875"/>
    <n v="148291.125"/>
    <n v="64603"/>
  </r>
  <r>
    <n v="441985"/>
    <d v="2014-07-29T18:53:04"/>
    <x v="1"/>
    <x v="0"/>
    <s v="Service Department"/>
    <x v="1"/>
    <n v="8302"/>
    <n v="8302"/>
    <s v="0-20,000"/>
    <m/>
    <m/>
    <m/>
    <m/>
    <m/>
    <n v="25662"/>
    <n v="74720.5"/>
    <n v="49058.5"/>
    <n v="-47925.75"/>
    <n v="148308.25"/>
    <n v="8302"/>
  </r>
  <r>
    <n v="44896"/>
    <d v="2014-07-29T09:34:17"/>
    <x v="1"/>
    <x v="0"/>
    <s v="Operations Department"/>
    <x v="4"/>
    <n v="68297"/>
    <n v="68297"/>
    <s v="60001-100000"/>
    <m/>
    <m/>
    <m/>
    <m/>
    <m/>
    <n v="25666.5"/>
    <n v="74726.75"/>
    <n v="49060.25"/>
    <n v="-47923.875"/>
    <n v="148317.125"/>
    <n v="68297"/>
  </r>
  <r>
    <n v="620118"/>
    <d v="2014-07-29T10:31:29"/>
    <x v="1"/>
    <x v="0"/>
    <s v="Service Department"/>
    <x v="3"/>
    <n v="60356"/>
    <n v="60356"/>
    <s v="60001-100000"/>
    <m/>
    <m/>
    <m/>
    <m/>
    <m/>
    <n v="25664"/>
    <n v="74733"/>
    <n v="49069"/>
    <n v="-47939.5"/>
    <n v="148336.5"/>
    <n v="60356"/>
  </r>
  <r>
    <n v="249552"/>
    <d v="2014-07-29T12:26:45"/>
    <x v="1"/>
    <x v="0"/>
    <s v="Operations Department"/>
    <x v="3"/>
    <n v="50384"/>
    <n v="50384"/>
    <s v="40001-60000"/>
    <m/>
    <m/>
    <m/>
    <m/>
    <m/>
    <n v="25663"/>
    <n v="74734"/>
    <n v="49071"/>
    <n v="-47943.5"/>
    <n v="148340.5"/>
    <n v="50384"/>
  </r>
  <r>
    <n v="83479"/>
    <d v="2014-07-29T09:48:59"/>
    <x v="1"/>
    <x v="0"/>
    <s v="Sales Department"/>
    <x v="12"/>
    <n v="45105"/>
    <n v="45105"/>
    <s v="40001-60000"/>
    <m/>
    <m/>
    <m/>
    <m/>
    <m/>
    <n v="25662"/>
    <n v="74735"/>
    <n v="49073"/>
    <n v="-47947.5"/>
    <n v="148344.5"/>
    <n v="45105"/>
  </r>
  <r>
    <n v="859749"/>
    <d v="2014-07-29T11:41:17"/>
    <x v="0"/>
    <x v="0"/>
    <s v="Service Department"/>
    <x v="1"/>
    <n v="72937"/>
    <n v="72937"/>
    <s v="60001-100000"/>
    <m/>
    <m/>
    <m/>
    <m/>
    <m/>
    <n v="25661"/>
    <n v="74736"/>
    <n v="49075"/>
    <n v="-47951.5"/>
    <n v="148348.5"/>
    <n v="72937"/>
  </r>
  <r>
    <n v="842011"/>
    <d v="2014-07-31T17:36:52"/>
    <x v="1"/>
    <x v="1"/>
    <s v="Service Department"/>
    <x v="1"/>
    <n v="59487"/>
    <n v="59487"/>
    <s v="40001-60000"/>
    <m/>
    <m/>
    <m/>
    <m/>
    <m/>
    <n v="25660"/>
    <n v="74737"/>
    <n v="49077"/>
    <n v="-47955.5"/>
    <n v="148352.5"/>
    <n v="59487"/>
  </r>
  <r>
    <n v="264784"/>
    <d v="2014-07-31T17:40:38"/>
    <x v="0"/>
    <x v="1"/>
    <s v="Service Department"/>
    <x v="1"/>
    <n v="46626"/>
    <n v="46626"/>
    <s v="40001-60000"/>
    <m/>
    <m/>
    <m/>
    <m/>
    <m/>
    <n v="25659.25"/>
    <n v="74737.5"/>
    <n v="49078.25"/>
    <n v="-47958.125"/>
    <n v="148354.875"/>
    <n v="46626"/>
  </r>
  <r>
    <n v="854925"/>
    <d v="2014-07-31T17:41:29"/>
    <x v="1"/>
    <x v="1"/>
    <s v="Service Department"/>
    <x v="1"/>
    <n v="84884"/>
    <n v="84884"/>
    <s v="60001-100000"/>
    <m/>
    <m/>
    <m/>
    <m/>
    <m/>
    <n v="25658.5"/>
    <n v="74738"/>
    <n v="49079.5"/>
    <n v="-47960.75"/>
    <n v="148357.25"/>
    <n v="84884"/>
  </r>
  <r>
    <n v="607172"/>
    <d v="2014-07-29T02:02:01"/>
    <x v="1"/>
    <x v="0"/>
    <s v="Operations Department"/>
    <x v="12"/>
    <n v="64781"/>
    <n v="64781"/>
    <s v="60001-100000"/>
    <m/>
    <m/>
    <m/>
    <m/>
    <m/>
    <n v="25657.75"/>
    <n v="74736"/>
    <n v="49078.25"/>
    <n v="-47959.625"/>
    <n v="148353.375"/>
    <n v="64781"/>
  </r>
  <r>
    <n v="460382"/>
    <d v="2014-07-29T13:01:21"/>
    <x v="1"/>
    <x v="0"/>
    <s v="Production Department"/>
    <x v="1"/>
    <n v="21457"/>
    <n v="21457"/>
    <s v="20001-40000"/>
    <m/>
    <m/>
    <m/>
    <m/>
    <m/>
    <n v="25657"/>
    <n v="74737"/>
    <n v="49080"/>
    <n v="-47963"/>
    <n v="148357"/>
    <n v="21457"/>
  </r>
  <r>
    <n v="986281"/>
    <d v="2014-07-29T07:27:08"/>
    <x v="0"/>
    <x v="1"/>
    <s v="Service Department"/>
    <x v="4"/>
    <n v="6702"/>
    <n v="6702"/>
    <s v="0-20,000"/>
    <m/>
    <m/>
    <m/>
    <m/>
    <m/>
    <n v="25659.25"/>
    <n v="74737.5"/>
    <n v="49078.25"/>
    <n v="-47958.125"/>
    <n v="148354.875"/>
    <n v="6702"/>
  </r>
  <r>
    <n v="293153"/>
    <d v="2014-07-29T07:27:04"/>
    <x v="1"/>
    <x v="1"/>
    <s v="Service Department"/>
    <x v="4"/>
    <n v="97943"/>
    <n v="97943"/>
    <s v="60001-100000"/>
    <m/>
    <m/>
    <m/>
    <m/>
    <m/>
    <n v="25662"/>
    <n v="74738"/>
    <n v="49076"/>
    <n v="-47952"/>
    <n v="148352"/>
    <n v="97943"/>
  </r>
  <r>
    <n v="985306"/>
    <d v="2014-07-30T09:20:43"/>
    <x v="1"/>
    <x v="0"/>
    <s v="Service Department"/>
    <x v="4"/>
    <n v="8066"/>
    <n v="8066"/>
    <s v="0-20,000"/>
    <m/>
    <m/>
    <m/>
    <m/>
    <m/>
    <n v="25661"/>
    <n v="74736"/>
    <n v="49075"/>
    <n v="-47951.5"/>
    <n v="148348.5"/>
    <n v="8066"/>
  </r>
  <r>
    <n v="223490"/>
    <d v="2014-07-30T18:55:56"/>
    <x v="1"/>
    <x v="0"/>
    <s v="Service Department"/>
    <x v="4"/>
    <n v="99384"/>
    <n v="99384"/>
    <s v="60001-100000"/>
    <m/>
    <m/>
    <m/>
    <m/>
    <m/>
    <n v="25664"/>
    <n v="74737"/>
    <n v="49073"/>
    <n v="-47945.5"/>
    <n v="148346.5"/>
    <n v="99384"/>
  </r>
  <r>
    <n v="869833"/>
    <d v="2014-08-04T08:34:00"/>
    <x v="0"/>
    <x v="0"/>
    <s v="Service Department"/>
    <x v="4"/>
    <n v="17521"/>
    <n v="17521"/>
    <s v="0-20,000"/>
    <m/>
    <m/>
    <m/>
    <m/>
    <m/>
    <n v="25663"/>
    <n v="74734"/>
    <n v="49071"/>
    <n v="-47943.5"/>
    <n v="148340.5"/>
    <n v="17521"/>
  </r>
  <r>
    <n v="111712"/>
    <d v="2014-07-30T08:05:45"/>
    <x v="1"/>
    <x v="0"/>
    <s v="Service Department"/>
    <x v="4"/>
    <n v="42653"/>
    <n v="42653"/>
    <s v="40001-60000"/>
    <m/>
    <m/>
    <m/>
    <m/>
    <m/>
    <n v="25669"/>
    <n v="74735"/>
    <n v="49066"/>
    <n v="-47930"/>
    <n v="148334"/>
    <n v="42653"/>
  </r>
  <r>
    <n v="503568"/>
    <d v="2014-07-30T10:47:37"/>
    <x v="1"/>
    <x v="0"/>
    <s v="Production Department"/>
    <x v="9"/>
    <n v="64085"/>
    <n v="64085"/>
    <s v="60001-100000"/>
    <m/>
    <m/>
    <m/>
    <m/>
    <m/>
    <n v="25666.5"/>
    <n v="74736"/>
    <n v="49069.5"/>
    <n v="-47937.75"/>
    <n v="148340.25"/>
    <n v="64085"/>
  </r>
  <r>
    <n v="566830"/>
    <d v="2014-07-30T11:28:52"/>
    <x v="0"/>
    <x v="0"/>
    <s v="Operations Department"/>
    <x v="7"/>
    <n v="7649"/>
    <n v="7649"/>
    <s v="0-20,000"/>
    <m/>
    <m/>
    <m/>
    <m/>
    <m/>
    <n v="25664"/>
    <n v="74737"/>
    <n v="49073"/>
    <n v="-47945.5"/>
    <n v="148346.5"/>
    <n v="7649"/>
  </r>
  <r>
    <n v="94941"/>
    <d v="2014-07-30T16:57:51"/>
    <x v="1"/>
    <x v="0"/>
    <s v="Operations Department"/>
    <x v="7"/>
    <n v="98651"/>
    <n v="98651"/>
    <s v="60001-100000"/>
    <m/>
    <m/>
    <m/>
    <m/>
    <m/>
    <n v="25671.5"/>
    <n v="74737.5"/>
    <n v="49066"/>
    <n v="-47927.5"/>
    <n v="148336.5"/>
    <n v="98651"/>
  </r>
  <r>
    <n v="51271"/>
    <d v="2014-07-30T17:01:05"/>
    <x v="1"/>
    <x v="0"/>
    <s v="Operations Department"/>
    <x v="7"/>
    <n v="53754"/>
    <n v="53754"/>
    <s v="40001-60000"/>
    <m/>
    <m/>
    <m/>
    <m/>
    <m/>
    <n v="25669"/>
    <n v="74735"/>
    <n v="49066"/>
    <n v="-47930"/>
    <n v="148334"/>
    <n v="53754"/>
  </r>
  <r>
    <n v="360395"/>
    <d v="2014-07-30T09:10:49"/>
    <x v="0"/>
    <x v="0"/>
    <s v="Marketing Department"/>
    <x v="1"/>
    <n v="2001"/>
    <n v="2001"/>
    <s v="0-20,000"/>
    <m/>
    <m/>
    <m/>
    <m/>
    <m/>
    <n v="25666.5"/>
    <n v="74736"/>
    <n v="49069.5"/>
    <n v="-47937.75"/>
    <n v="148340.25"/>
    <n v="2001"/>
  </r>
  <r>
    <n v="943968"/>
    <d v="2014-07-30T09:11:07"/>
    <x v="1"/>
    <x v="1"/>
    <s v="Marketing Department"/>
    <x v="1"/>
    <n v="68138"/>
    <n v="68138"/>
    <s v="60001-100000"/>
    <m/>
    <m/>
    <m/>
    <m/>
    <m/>
    <n v="25674"/>
    <n v="74737"/>
    <n v="49063"/>
    <n v="-47920.5"/>
    <n v="148331.5"/>
    <n v="68138"/>
  </r>
  <r>
    <n v="963386"/>
    <d v="2014-07-30T14:43:15"/>
    <x v="0"/>
    <x v="1"/>
    <s v="General Management"/>
    <x v="3"/>
    <n v="52952"/>
    <n v="52952"/>
    <s v="40001-60000"/>
    <m/>
    <m/>
    <m/>
    <m/>
    <m/>
    <n v="25671.5"/>
    <n v="74737.5"/>
    <n v="49066"/>
    <n v="-47927.5"/>
    <n v="148336.5"/>
    <n v="52952"/>
  </r>
  <r>
    <n v="891106"/>
    <d v="2014-07-30T15:25:35"/>
    <x v="1"/>
    <x v="0"/>
    <s v="Sales Department"/>
    <x v="1"/>
    <n v="8986"/>
    <n v="8986"/>
    <s v="0-20,000"/>
    <m/>
    <m/>
    <m/>
    <m/>
    <m/>
    <n v="25669"/>
    <n v="74738"/>
    <n v="49069"/>
    <n v="-47934.5"/>
    <n v="148341.5"/>
    <n v="8986"/>
  </r>
  <r>
    <n v="248270"/>
    <d v="2014-07-30T13:41:34"/>
    <x v="0"/>
    <x v="0"/>
    <s v="Operations Department"/>
    <x v="1"/>
    <n v="18896"/>
    <n v="18896"/>
    <s v="0-20,000"/>
    <m/>
    <m/>
    <m/>
    <m/>
    <m/>
    <n v="25675"/>
    <n v="74738.5"/>
    <n v="49063.5"/>
    <n v="-47920.25"/>
    <n v="148333.75"/>
    <n v="18896"/>
  </r>
  <r>
    <n v="48877"/>
    <d v="2014-07-30T14:57:36"/>
    <x v="1"/>
    <x v="0"/>
    <s v="Service Department"/>
    <x v="4"/>
    <n v="19444"/>
    <n v="19444"/>
    <s v="0-20,000"/>
    <m/>
    <m/>
    <m/>
    <m/>
    <m/>
    <n v="25678"/>
    <n v="74739"/>
    <n v="49061"/>
    <n v="-47913.5"/>
    <n v="148330.5"/>
    <n v="19444"/>
  </r>
  <r>
    <n v="828450"/>
    <d v="2014-07-30T00:56:26"/>
    <x v="1"/>
    <x v="0"/>
    <s v="Operations Department"/>
    <x v="3"/>
    <n v="53033"/>
    <n v="53033"/>
    <s v="40001-60000"/>
    <m/>
    <m/>
    <m/>
    <m/>
    <m/>
    <n v="25696.75"/>
    <n v="74762"/>
    <n v="49065.25"/>
    <n v="-47901.125"/>
    <n v="148359.875"/>
    <n v="53033"/>
  </r>
  <r>
    <n v="312667"/>
    <d v="2014-07-31T08:43:14"/>
    <x v="1"/>
    <x v="0"/>
    <s v="Service Department"/>
    <x v="7"/>
    <n v="66909"/>
    <n v="66909"/>
    <s v="60001-100000"/>
    <m/>
    <m/>
    <m/>
    <m/>
    <m/>
    <n v="25690.5"/>
    <n v="74785"/>
    <n v="49094.5"/>
    <n v="-47951.25"/>
    <n v="148426.75"/>
    <n v="66909"/>
  </r>
  <r>
    <n v="927293"/>
    <d v="2014-07-31T17:27:05"/>
    <x v="1"/>
    <x v="0"/>
    <s v="Service Department"/>
    <x v="1"/>
    <n v="71419"/>
    <n v="71419"/>
    <s v="60001-100000"/>
    <m/>
    <m/>
    <m/>
    <m/>
    <m/>
    <n v="25684.25"/>
    <n v="74808"/>
    <n v="49123.75"/>
    <n v="-48001.375"/>
    <n v="148493.625"/>
    <n v="71419"/>
  </r>
  <r>
    <n v="495919"/>
    <d v="2014-07-31T14:17:46"/>
    <x v="1"/>
    <x v="0"/>
    <s v="Operations Department"/>
    <x v="7"/>
    <n v="57264"/>
    <n v="57264"/>
    <s v="40001-60000"/>
    <m/>
    <m/>
    <m/>
    <m/>
    <m/>
    <n v="25678"/>
    <n v="74831"/>
    <n v="49153"/>
    <n v="-48051.5"/>
    <n v="148560.5"/>
    <n v="57264"/>
  </r>
  <r>
    <n v="593217"/>
    <d v="2014-08-01T08:32:47"/>
    <x v="0"/>
    <x v="0"/>
    <s v="Operations Department"/>
    <x v="4"/>
    <n v="36576"/>
    <n v="36576"/>
    <s v="20001-40000"/>
    <m/>
    <m/>
    <m/>
    <m/>
    <m/>
    <n v="25677"/>
    <n v="74831.5"/>
    <n v="49154.5"/>
    <n v="-48054.75"/>
    <n v="148563.25"/>
    <n v="36576"/>
  </r>
  <r>
    <n v="163587"/>
    <d v="2014-08-01T13:32:42"/>
    <x v="1"/>
    <x v="0"/>
    <s v="Service Department"/>
    <x v="4"/>
    <n v="31550"/>
    <n v="31550"/>
    <s v="20001-40000"/>
    <m/>
    <m/>
    <m/>
    <m/>
    <m/>
    <n v="25676"/>
    <n v="74832"/>
    <n v="49156"/>
    <n v="-48058"/>
    <n v="148566"/>
    <n v="31550"/>
  </r>
  <r>
    <n v="983169"/>
    <d v="2014-08-09T06:34:13"/>
    <x v="0"/>
    <x v="0"/>
    <s v="Sales Department"/>
    <x v="1"/>
    <n v="20660"/>
    <n v="20660"/>
    <s v="20001-40000"/>
    <m/>
    <m/>
    <m/>
    <m/>
    <m/>
    <n v="25675"/>
    <n v="74832.5"/>
    <n v="49157.5"/>
    <n v="-48061.25"/>
    <n v="148568.75"/>
    <n v="20660"/>
  </r>
  <r>
    <n v="67621"/>
    <d v="2014-08-01T14:52:21"/>
    <x v="0"/>
    <x v="0"/>
    <s v="Operations Department"/>
    <x v="6"/>
    <n v="42987"/>
    <n v="42987"/>
    <s v="40001-60000"/>
    <m/>
    <m/>
    <m/>
    <m/>
    <m/>
    <n v="25678"/>
    <n v="74833"/>
    <n v="49155"/>
    <n v="-48054.5"/>
    <n v="148565.5"/>
    <n v="42987"/>
  </r>
  <r>
    <n v="588264"/>
    <d v="2014-08-01T14:52:48"/>
    <x v="1"/>
    <x v="0"/>
    <s v="Operations Department"/>
    <x v="6"/>
    <n v="69321"/>
    <n v="69321"/>
    <s v="60001-100000"/>
    <m/>
    <m/>
    <m/>
    <m/>
    <m/>
    <n v="25677"/>
    <n v="74836.25"/>
    <n v="49159.25"/>
    <n v="-48061.875"/>
    <n v="148575.125"/>
    <n v="69321"/>
  </r>
  <r>
    <n v="115745"/>
    <d v="2014-08-01T16:39:50"/>
    <x v="0"/>
    <x v="1"/>
    <s v="Operations Department"/>
    <x v="4"/>
    <n v="54756"/>
    <n v="54756"/>
    <s v="40001-60000"/>
    <m/>
    <m/>
    <m/>
    <m/>
    <m/>
    <n v="25676"/>
    <n v="74839.5"/>
    <n v="49163.5"/>
    <n v="-48069.25"/>
    <n v="148584.75"/>
    <n v="54756"/>
  </r>
  <r>
    <n v="316392"/>
    <d v="2014-08-01T16:39:02"/>
    <x v="1"/>
    <x v="1"/>
    <s v="Operations Department"/>
    <x v="4"/>
    <n v="41703"/>
    <n v="41703"/>
    <s v="40001-60000"/>
    <m/>
    <m/>
    <m/>
    <m/>
    <m/>
    <n v="25675"/>
    <n v="74842.75"/>
    <n v="49167.75"/>
    <n v="-48076.625"/>
    <n v="148594.375"/>
    <n v="41703"/>
  </r>
  <r>
    <n v="694948"/>
    <d v="2014-08-01T08:50:34"/>
    <x v="1"/>
    <x v="0"/>
    <s v="Service Department"/>
    <x v="1"/>
    <n v="39452"/>
    <n v="39452"/>
    <s v="20001-40000"/>
    <m/>
    <m/>
    <m/>
    <m/>
    <m/>
    <n v="25674"/>
    <n v="74846"/>
    <n v="49172"/>
    <n v="-48084"/>
    <n v="148604"/>
    <n v="39452"/>
  </r>
  <r>
    <n v="110760"/>
    <d v="2014-08-01T08:51:29"/>
    <x v="1"/>
    <x v="0"/>
    <s v="Service Department"/>
    <x v="1"/>
    <n v="72837"/>
    <n v="72837"/>
    <s v="60001-100000"/>
    <m/>
    <m/>
    <m/>
    <m/>
    <m/>
    <n v="25671.5"/>
    <n v="74847.75"/>
    <n v="49176.25"/>
    <n v="-48092.875"/>
    <n v="148612.125"/>
    <n v="72837"/>
  </r>
  <r>
    <n v="907193"/>
    <d v="2014-08-01T08:53:17"/>
    <x v="0"/>
    <x v="0"/>
    <s v="Service Department"/>
    <x v="1"/>
    <n v="14362"/>
    <n v="14362"/>
    <s v="0-20,000"/>
    <m/>
    <m/>
    <m/>
    <m/>
    <m/>
    <n v="25669"/>
    <n v="74849.5"/>
    <n v="49180.5"/>
    <n v="-48101.75"/>
    <n v="148620.25"/>
    <n v="14362"/>
  </r>
  <r>
    <n v="693791"/>
    <d v="2014-08-01T10:46:56"/>
    <x v="1"/>
    <x v="0"/>
    <s v="Service Department"/>
    <x v="7"/>
    <n v="78815"/>
    <n v="78815"/>
    <s v="60001-100000"/>
    <m/>
    <m/>
    <m/>
    <m/>
    <m/>
    <n v="25675"/>
    <n v="74851.25"/>
    <n v="49176.25"/>
    <n v="-48089.375"/>
    <n v="148615.625"/>
    <n v="78815"/>
  </r>
  <r>
    <n v="464639"/>
    <d v="2014-08-01T16:14:57"/>
    <x v="1"/>
    <x v="0"/>
    <s v="Service Department"/>
    <x v="1"/>
    <n v="96553"/>
    <n v="96553"/>
    <s v="60001-100000"/>
    <m/>
    <m/>
    <m/>
    <m/>
    <m/>
    <n v="25674"/>
    <n v="74846"/>
    <n v="49172"/>
    <n v="-48084"/>
    <n v="148604"/>
    <n v="96553"/>
  </r>
  <r>
    <n v="199098"/>
    <d v="2014-08-01T16:18:31"/>
    <x v="1"/>
    <x v="1"/>
    <s v="Service Department"/>
    <x v="1"/>
    <n v="25731"/>
    <n v="25731"/>
    <s v="20001-40000"/>
    <m/>
    <m/>
    <m/>
    <m/>
    <m/>
    <n v="25671.5"/>
    <n v="74836.25"/>
    <n v="49164.75"/>
    <n v="-48075.625"/>
    <n v="148583.375"/>
    <n v="25731"/>
  </r>
  <r>
    <n v="863024"/>
    <d v="2014-08-01T10:47:07"/>
    <x v="0"/>
    <x v="0"/>
    <s v="Service Department"/>
    <x v="0"/>
    <n v="99967"/>
    <n v="99967"/>
    <s v="60001-100000"/>
    <m/>
    <m/>
    <m/>
    <m/>
    <m/>
    <n v="25669"/>
    <n v="74839.5"/>
    <n v="49170.5"/>
    <n v="-48086.75"/>
    <n v="148595.25"/>
    <n v="99967"/>
  </r>
  <r>
    <n v="71307"/>
    <d v="2014-08-01T16:34:59"/>
    <x v="1"/>
    <x v="0"/>
    <s v="Service Department"/>
    <x v="8"/>
    <n v="54180"/>
    <n v="54180"/>
    <s v="40001-60000"/>
    <m/>
    <m/>
    <m/>
    <m/>
    <m/>
    <n v="25666.5"/>
    <n v="74832.5"/>
    <n v="49166"/>
    <n v="-48082.5"/>
    <n v="148581.5"/>
    <n v="54180"/>
  </r>
  <r>
    <n v="83766"/>
    <d v="2014-08-01T16:35:27"/>
    <x v="1"/>
    <x v="0"/>
    <s v="Service Department"/>
    <x v="8"/>
    <n v="81796"/>
    <n v="81796"/>
    <s v="60001-100000"/>
    <m/>
    <m/>
    <m/>
    <m/>
    <m/>
    <n v="25664"/>
    <n v="74833"/>
    <n v="49169"/>
    <n v="-48089.5"/>
    <n v="148586.5"/>
    <n v="81796"/>
  </r>
  <r>
    <n v="635146"/>
    <d v="2014-08-01T16:35:54"/>
    <x v="0"/>
    <x v="0"/>
    <s v="Service Department"/>
    <x v="8"/>
    <n v="66408"/>
    <n v="66408"/>
    <s v="60001-100000"/>
    <m/>
    <m/>
    <m/>
    <m/>
    <m/>
    <n v="25663"/>
    <n v="74831.5"/>
    <n v="49168.5"/>
    <n v="-48089.75"/>
    <n v="148584.25"/>
    <n v="66408"/>
  </r>
  <r>
    <n v="751864"/>
    <d v="2014-08-01T16:37:21"/>
    <x v="0"/>
    <x v="0"/>
    <s v="Service Department"/>
    <x v="8"/>
    <n v="36477"/>
    <n v="36477"/>
    <s v="20001-40000"/>
    <m/>
    <m/>
    <m/>
    <m/>
    <m/>
    <n v="25662"/>
    <n v="74832"/>
    <n v="49170"/>
    <n v="-48093"/>
    <n v="148587"/>
    <n v="36477"/>
  </r>
  <r>
    <n v="737811"/>
    <d v="2014-08-02T15:07:15"/>
    <x v="1"/>
    <x v="0"/>
    <s v="Operations Department"/>
    <x v="1"/>
    <n v="89806"/>
    <n v="89806"/>
    <s v="60001-100000"/>
    <m/>
    <m/>
    <m/>
    <m/>
    <m/>
    <n v="25661"/>
    <n v="74832.5"/>
    <n v="49171.5"/>
    <n v="-48096.25"/>
    <n v="148589.75"/>
    <n v="89806"/>
  </r>
  <r>
    <n v="428159"/>
    <d v="2014-08-02T12:05:30"/>
    <x v="1"/>
    <x v="0"/>
    <s v="Operations Department"/>
    <x v="1"/>
    <n v="53038"/>
    <n v="53038"/>
    <s v="40001-60000"/>
    <m/>
    <m/>
    <m/>
    <m/>
    <m/>
    <n v="25660"/>
    <n v="74831"/>
    <n v="49171"/>
    <n v="-48096.5"/>
    <n v="148587.5"/>
    <n v="53038"/>
  </r>
  <r>
    <n v="222227"/>
    <d v="2014-08-03T14:38:05"/>
    <x v="1"/>
    <x v="0"/>
    <s v="Human Resource Department"/>
    <x v="7"/>
    <n v="61246"/>
    <n v="61246"/>
    <s v="60001-100000"/>
    <m/>
    <m/>
    <m/>
    <m/>
    <m/>
    <n v="25659.25"/>
    <n v="74831.5"/>
    <n v="49172.25"/>
    <n v="-48099.125"/>
    <n v="148589.875"/>
    <n v="61246"/>
  </r>
  <r>
    <n v="859431"/>
    <d v="2014-08-03T14:40:18"/>
    <x v="0"/>
    <x v="0"/>
    <s v="Human Resource Department"/>
    <x v="7"/>
    <n v="13010"/>
    <n v="13010"/>
    <s v="0-20,000"/>
    <m/>
    <m/>
    <m/>
    <m/>
    <m/>
    <n v="25658.5"/>
    <n v="74832"/>
    <n v="49173.5"/>
    <n v="-48101.75"/>
    <n v="148592.25"/>
    <n v="13010"/>
  </r>
  <r>
    <n v="355775"/>
    <d v="2014-08-03T03:11:14"/>
    <x v="1"/>
    <x v="0"/>
    <s v="Service Department"/>
    <x v="9"/>
    <n v="15117"/>
    <n v="15117"/>
    <s v="0-20,000"/>
    <m/>
    <m/>
    <m/>
    <m/>
    <m/>
    <n v="25661"/>
    <n v="74832.5"/>
    <n v="49171.5"/>
    <n v="-48096.25"/>
    <n v="148589.75"/>
    <n v="15117"/>
  </r>
  <r>
    <n v="643873"/>
    <d v="2014-08-03T13:22:31"/>
    <x v="1"/>
    <x v="0"/>
    <s v="Operations Department"/>
    <x v="8"/>
    <n v="94751"/>
    <n v="94751"/>
    <s v="60001-100000"/>
    <m/>
    <m/>
    <m/>
    <m/>
    <m/>
    <n v="25664"/>
    <n v="74833"/>
    <n v="49169"/>
    <n v="-48089.5"/>
    <n v="148586.5"/>
    <n v="94751"/>
  </r>
  <r>
    <n v="74526"/>
    <d v="2014-08-04T12:46:30"/>
    <x v="1"/>
    <x v="0"/>
    <s v="Service Department"/>
    <x v="1"/>
    <n v="25052"/>
    <n v="25052"/>
    <s v="20001-40000"/>
    <m/>
    <m/>
    <m/>
    <m/>
    <m/>
    <n v="25663"/>
    <n v="74831.5"/>
    <n v="49168.5"/>
    <n v="-48089.75"/>
    <n v="148584.25"/>
    <n v="25052"/>
  </r>
  <r>
    <n v="502266"/>
    <d v="2014-08-04T15:55:37"/>
    <x v="1"/>
    <x v="0"/>
    <s v="Service Department"/>
    <x v="1"/>
    <n v="31353"/>
    <n v="31353"/>
    <s v="20001-40000"/>
    <m/>
    <m/>
    <m/>
    <m/>
    <m/>
    <n v="25669"/>
    <n v="74832"/>
    <n v="49163"/>
    <n v="-48075.5"/>
    <n v="148576.5"/>
    <n v="31353"/>
  </r>
  <r>
    <n v="113068"/>
    <d v="2014-08-04T18:00:30"/>
    <x v="1"/>
    <x v="0"/>
    <s v="Operations Department"/>
    <x v="3"/>
    <n v="16187"/>
    <n v="16187"/>
    <s v="0-20,000"/>
    <m/>
    <m/>
    <m/>
    <m/>
    <m/>
    <n v="25666.5"/>
    <n v="74832.5"/>
    <n v="49166"/>
    <n v="-48082.5"/>
    <n v="148581.5"/>
    <n v="16187"/>
  </r>
  <r>
    <n v="920916"/>
    <d v="2014-08-04T11:00:13"/>
    <x v="1"/>
    <x v="0"/>
    <s v="Operations Department"/>
    <x v="7"/>
    <n v="90469"/>
    <n v="90469"/>
    <s v="60001-100000"/>
    <m/>
    <m/>
    <m/>
    <m/>
    <m/>
    <n v="25674"/>
    <n v="74833"/>
    <n v="49159"/>
    <n v="-48064.5"/>
    <n v="148571.5"/>
    <n v="90469"/>
  </r>
  <r>
    <n v="662931"/>
    <d v="2014-08-04T11:01:08"/>
    <x v="1"/>
    <x v="0"/>
    <s v="Operations Department"/>
    <x v="7"/>
    <n v="9896"/>
    <n v="9896"/>
    <s v="0-20,000"/>
    <m/>
    <m/>
    <m/>
    <m/>
    <m/>
    <n v="25671.5"/>
    <n v="74831.5"/>
    <n v="49160"/>
    <n v="-48068.5"/>
    <n v="148571.5"/>
    <n v="9896"/>
  </r>
  <r>
    <n v="196095"/>
    <d v="2014-08-04T11:38:04"/>
    <x v="1"/>
    <x v="0"/>
    <s v="Service Department"/>
    <x v="7"/>
    <n v="29673"/>
    <n v="29673"/>
    <s v="20001-40000"/>
    <m/>
    <m/>
    <m/>
    <m/>
    <m/>
    <n v="25676"/>
    <n v="74832"/>
    <n v="49156"/>
    <n v="-48058"/>
    <n v="148566"/>
    <n v="29673"/>
  </r>
  <r>
    <n v="265207"/>
    <d v="2014-08-04T11:39:58"/>
    <x v="0"/>
    <x v="0"/>
    <s v="Service Department"/>
    <x v="7"/>
    <n v="83745"/>
    <n v="83745"/>
    <s v="60001-100000"/>
    <m/>
    <m/>
    <m/>
    <m/>
    <m/>
    <n v="25675"/>
    <n v="74832.5"/>
    <n v="49157.5"/>
    <n v="-48061.25"/>
    <n v="148568.75"/>
    <n v="83745"/>
  </r>
  <r>
    <n v="981459"/>
    <d v="2014-08-04T10:56:18"/>
    <x v="0"/>
    <x v="1"/>
    <s v="Operations Department"/>
    <x v="3"/>
    <n v="55709"/>
    <n v="55709"/>
    <s v="40001-60000"/>
    <m/>
    <m/>
    <m/>
    <m/>
    <m/>
    <n v="25674"/>
    <n v="74831"/>
    <n v="49157"/>
    <n v="-48061.5"/>
    <n v="148566.5"/>
    <n v="55709"/>
  </r>
  <r>
    <n v="926366"/>
    <d v="2014-08-04T00:52:31"/>
    <x v="0"/>
    <x v="2"/>
    <s v="Service Department"/>
    <x v="6"/>
    <n v="39407"/>
    <n v="39407"/>
    <s v="20001-40000"/>
    <m/>
    <m/>
    <m/>
    <m/>
    <m/>
    <n v="25671.5"/>
    <n v="74831.5"/>
    <n v="49160"/>
    <n v="-48068.5"/>
    <n v="148571.5"/>
    <n v="39407"/>
  </r>
  <r>
    <n v="376300"/>
    <d v="2014-08-04T00:54:05"/>
    <x v="0"/>
    <x v="2"/>
    <s v="Service Department"/>
    <x v="6"/>
    <n v="88307"/>
    <n v="88307"/>
    <s v="60001-100000"/>
    <m/>
    <m/>
    <m/>
    <m/>
    <m/>
    <n v="25669"/>
    <n v="74832"/>
    <n v="49163"/>
    <n v="-48075.5"/>
    <n v="148576.5"/>
    <n v="88307"/>
  </r>
  <r>
    <n v="61858"/>
    <d v="2014-08-04T10:35:25"/>
    <x v="1"/>
    <x v="0"/>
    <s v="Human Resource Department"/>
    <x v="12"/>
    <n v="80645"/>
    <n v="80645"/>
    <s v="60001-100000"/>
    <m/>
    <m/>
    <m/>
    <m/>
    <m/>
    <n v="25666.5"/>
    <n v="74808"/>
    <n v="49141.5"/>
    <n v="-48045.75"/>
    <n v="148520.25"/>
    <n v="80645"/>
  </r>
  <r>
    <n v="387990"/>
    <d v="2014-08-04T13:22:45"/>
    <x v="1"/>
    <x v="0"/>
    <s v="Operations Department"/>
    <x v="7"/>
    <n v="60514"/>
    <n v="60514"/>
    <s v="60001-100000"/>
    <m/>
    <m/>
    <m/>
    <m/>
    <m/>
    <n v="25664"/>
    <n v="74739"/>
    <n v="49075"/>
    <n v="-47948.5"/>
    <n v="148351.5"/>
    <n v="60514"/>
  </r>
  <r>
    <n v="848218"/>
    <d v="2014-08-05T16:04:41"/>
    <x v="1"/>
    <x v="0"/>
    <s v="Operations Department"/>
    <x v="1"/>
    <n v="96594"/>
    <n v="96594"/>
    <s v="60001-100000"/>
    <m/>
    <m/>
    <m/>
    <m/>
    <m/>
    <n v="25663"/>
    <n v="74762"/>
    <n v="49099"/>
    <n v="-47985.5"/>
    <n v="148410.5"/>
    <n v="96594"/>
  </r>
  <r>
    <n v="957708"/>
    <d v="2014-08-05T16:06:28"/>
    <x v="0"/>
    <x v="0"/>
    <s v="Operations Department"/>
    <x v="1"/>
    <n v="53249"/>
    <n v="53249"/>
    <s v="40001-60000"/>
    <m/>
    <m/>
    <m/>
    <m/>
    <m/>
    <n v="25662"/>
    <n v="74738"/>
    <n v="49076"/>
    <n v="-47952"/>
    <n v="148352"/>
    <n v="53249"/>
  </r>
  <r>
    <n v="473703"/>
    <d v="2014-08-08T13:47:38"/>
    <x v="1"/>
    <x v="1"/>
    <s v="Operations Department"/>
    <x v="1"/>
    <n v="91386"/>
    <n v="91386"/>
    <s v="60001-100000"/>
    <m/>
    <m/>
    <m/>
    <m/>
    <m/>
    <n v="25661"/>
    <n v="74738.5"/>
    <n v="49077.5"/>
    <n v="-47955.25"/>
    <n v="148354.75"/>
    <n v="91386"/>
  </r>
  <r>
    <n v="334311"/>
    <d v="2014-08-08T13:48:36"/>
    <x v="0"/>
    <x v="1"/>
    <s v="Operations Department"/>
    <x v="1"/>
    <n v="73643"/>
    <n v="73643"/>
    <s v="60001-100000"/>
    <m/>
    <m/>
    <m/>
    <m/>
    <m/>
    <n v="25660"/>
    <n v="74737"/>
    <n v="49077"/>
    <n v="-47955.5"/>
    <n v="148352.5"/>
    <n v="73643"/>
  </r>
  <r>
    <n v="985395"/>
    <d v="2014-08-08T13:47:59"/>
    <x v="0"/>
    <x v="1"/>
    <s v="Operations Department"/>
    <x v="1"/>
    <n v="35164"/>
    <n v="35164"/>
    <s v="20001-40000"/>
    <m/>
    <m/>
    <m/>
    <m/>
    <m/>
    <n v="25659.25"/>
    <n v="74737.5"/>
    <n v="49078.25"/>
    <n v="-47958.125"/>
    <n v="148354.875"/>
    <n v="35164"/>
  </r>
  <r>
    <n v="852312"/>
    <d v="2014-08-05T12:40:25"/>
    <x v="1"/>
    <x v="1"/>
    <s v="Production Department"/>
    <x v="8"/>
    <n v="61898"/>
    <n v="61898"/>
    <s v="60001-100000"/>
    <m/>
    <m/>
    <m/>
    <m/>
    <m/>
    <n v="25658.5"/>
    <n v="74738"/>
    <n v="49079.5"/>
    <n v="-47960.75"/>
    <n v="148357.25"/>
    <n v="61898"/>
  </r>
  <r>
    <n v="648933"/>
    <d v="2014-08-05T12:41:49"/>
    <x v="1"/>
    <x v="0"/>
    <s v="Production Department"/>
    <x v="8"/>
    <n v="92872"/>
    <n v="92872"/>
    <s v="60001-100000"/>
    <m/>
    <m/>
    <m/>
    <m/>
    <m/>
    <n v="25657.75"/>
    <n v="74738.5"/>
    <n v="49080.75"/>
    <n v="-47963.375"/>
    <n v="148359.625"/>
    <n v="92872"/>
  </r>
  <r>
    <n v="806092"/>
    <d v="2014-08-05T12:42:59"/>
    <x v="1"/>
    <x v="0"/>
    <s v="Production Department"/>
    <x v="8"/>
    <n v="18182"/>
    <n v="18182"/>
    <s v="0-20,000"/>
    <m/>
    <m/>
    <m/>
    <m/>
    <m/>
    <n v="25657"/>
    <n v="74737"/>
    <n v="49080"/>
    <n v="-47963"/>
    <n v="148357"/>
    <n v="18182"/>
  </r>
  <r>
    <n v="323482"/>
    <d v="2014-08-09T10:20:59"/>
    <x v="1"/>
    <x v="1"/>
    <s v="Production Department"/>
    <x v="8"/>
    <n v="12498"/>
    <n v="12498"/>
    <s v="0-20,000"/>
    <m/>
    <m/>
    <m/>
    <m/>
    <m/>
    <n v="25659.25"/>
    <n v="74737.5"/>
    <n v="49078.25"/>
    <n v="-47958.125"/>
    <n v="148354.875"/>
    <n v="12498"/>
  </r>
  <r>
    <n v="36010"/>
    <d v="2014-08-05T10:28:03"/>
    <x v="1"/>
    <x v="0"/>
    <s v="Sales Department"/>
    <x v="3"/>
    <n v="80523"/>
    <n v="80523"/>
    <s v="60001-100000"/>
    <m/>
    <m/>
    <m/>
    <m/>
    <m/>
    <n v="25662"/>
    <n v="74738"/>
    <n v="49076"/>
    <n v="-47952"/>
    <n v="148352"/>
    <n v="80523"/>
  </r>
  <r>
    <n v="980616"/>
    <d v="2014-08-05T10:30:31"/>
    <x v="0"/>
    <x v="1"/>
    <s v="Sales Department"/>
    <x v="3"/>
    <n v="57025"/>
    <n v="57025"/>
    <s v="40001-60000"/>
    <m/>
    <m/>
    <m/>
    <m/>
    <m/>
    <n v="25661"/>
    <n v="74736"/>
    <n v="49075"/>
    <n v="-47951.5"/>
    <n v="148348.5"/>
    <n v="57025"/>
  </r>
  <r>
    <n v="415817"/>
    <d v="2014-08-05T10:31:06"/>
    <x v="0"/>
    <x v="0"/>
    <s v="Sales Department"/>
    <x v="3"/>
    <n v="88298"/>
    <n v="88298"/>
    <s v="60001-100000"/>
    <m/>
    <m/>
    <m/>
    <m/>
    <m/>
    <n v="25660"/>
    <n v="74737"/>
    <n v="49077"/>
    <n v="-47955.5"/>
    <n v="148352.5"/>
    <n v="88298"/>
  </r>
  <r>
    <n v="544139"/>
    <d v="2014-08-05T18:39:53"/>
    <x v="0"/>
    <x v="0"/>
    <s v="Service Department"/>
    <x v="12"/>
    <n v="49339"/>
    <n v="49339"/>
    <s v="40001-60000"/>
    <m/>
    <m/>
    <m/>
    <m/>
    <m/>
    <n v="25659.25"/>
    <n v="74734"/>
    <n v="49074.75"/>
    <n v="-47952.875"/>
    <n v="148346.125"/>
    <n v="49339"/>
  </r>
  <r>
    <n v="291521"/>
    <d v="2014-08-06T13:31:04"/>
    <x v="0"/>
    <x v="1"/>
    <s v="Service Department"/>
    <x v="1"/>
    <n v="39017"/>
    <n v="39017"/>
    <s v="20001-40000"/>
    <m/>
    <m/>
    <m/>
    <m/>
    <m/>
    <n v="25658.5"/>
    <n v="74735"/>
    <n v="49076.5"/>
    <n v="-47956.25"/>
    <n v="148349.75"/>
    <n v="39017"/>
  </r>
  <r>
    <n v="502872"/>
    <d v="2014-08-06T13:32:07"/>
    <x v="1"/>
    <x v="1"/>
    <s v="Service Department"/>
    <x v="1"/>
    <n v="59539"/>
    <n v="59539"/>
    <s v="40001-60000"/>
    <m/>
    <m/>
    <m/>
    <m/>
    <m/>
    <n v="25657.75"/>
    <n v="74736"/>
    <n v="49078.25"/>
    <n v="-47959.625"/>
    <n v="148353.375"/>
    <n v="59539"/>
  </r>
  <r>
    <n v="137196"/>
    <d v="2014-08-06T13:33:41"/>
    <x v="0"/>
    <x v="0"/>
    <s v="Service Department"/>
    <x v="1"/>
    <n v="46567"/>
    <n v="46567"/>
    <s v="40001-60000"/>
    <m/>
    <m/>
    <m/>
    <m/>
    <m/>
    <n v="25657"/>
    <n v="74737"/>
    <n v="49080"/>
    <n v="-47963"/>
    <n v="148357"/>
    <n v="46567"/>
  </r>
  <r>
    <n v="970328"/>
    <d v="2014-08-06T16:35:40"/>
    <x v="1"/>
    <x v="0"/>
    <s v="Sales Department"/>
    <x v="6"/>
    <n v="45042"/>
    <n v="45042"/>
    <s v="40001-60000"/>
    <m/>
    <m/>
    <m/>
    <m/>
    <m/>
    <n v="25656"/>
    <n v="74737.5"/>
    <n v="49081.5"/>
    <n v="-47966.25"/>
    <n v="148359.75"/>
    <n v="45042"/>
  </r>
  <r>
    <n v="827610"/>
    <d v="2014-08-06T08:25:29"/>
    <x v="1"/>
    <x v="0"/>
    <s v="Operations Department"/>
    <x v="4"/>
    <n v="52857"/>
    <n v="52857"/>
    <s v="40001-60000"/>
    <m/>
    <m/>
    <m/>
    <m/>
    <m/>
    <n v="25655"/>
    <n v="74738"/>
    <n v="49083"/>
    <n v="-47969.5"/>
    <n v="148362.5"/>
    <n v="52857"/>
  </r>
  <r>
    <n v="22030"/>
    <d v="2014-08-06T14:35:17"/>
    <x v="1"/>
    <x v="0"/>
    <s v="Operations Department"/>
    <x v="12"/>
    <n v="51589"/>
    <n v="51589"/>
    <s v="40001-60000"/>
    <m/>
    <m/>
    <m/>
    <m/>
    <m/>
    <n v="25654"/>
    <n v="74738.5"/>
    <n v="49084.5"/>
    <n v="-47972.75"/>
    <n v="148365.25"/>
    <n v="51589"/>
  </r>
  <r>
    <n v="525625"/>
    <d v="2014-08-06T13:02:28"/>
    <x v="1"/>
    <x v="0"/>
    <s v="Service Department"/>
    <x v="7"/>
    <n v="53807"/>
    <n v="53807"/>
    <s v="40001-60000"/>
    <m/>
    <m/>
    <m/>
    <m/>
    <m/>
    <n v="25653"/>
    <n v="74739"/>
    <n v="49086"/>
    <n v="-47976"/>
    <n v="148368"/>
    <n v="53807"/>
  </r>
  <r>
    <n v="418457"/>
    <d v="2014-08-06T13:03:16"/>
    <x v="1"/>
    <x v="0"/>
    <s v="Service Department"/>
    <x v="7"/>
    <n v="41363"/>
    <n v="41363"/>
    <s v="40001-60000"/>
    <m/>
    <m/>
    <m/>
    <m/>
    <m/>
    <n v="25652.75"/>
    <n v="74762"/>
    <n v="49109.25"/>
    <n v="-48011.125"/>
    <n v="148425.875"/>
    <n v="41363"/>
  </r>
  <r>
    <n v="894684"/>
    <d v="2014-08-14T17:07:13"/>
    <x v="1"/>
    <x v="0"/>
    <s v="Service Department"/>
    <x v="4"/>
    <n v="92254"/>
    <n v="92254"/>
    <s v="60001-100000"/>
    <m/>
    <m/>
    <m/>
    <m/>
    <m/>
    <n v="25652.5"/>
    <n v="74785"/>
    <n v="49132.5"/>
    <n v="-48046.25"/>
    <n v="148483.75"/>
    <n v="92254"/>
  </r>
  <r>
    <n v="606532"/>
    <d v="2014-08-14T17:10:32"/>
    <x v="1"/>
    <x v="0"/>
    <s v="Service Department"/>
    <x v="4"/>
    <n v="31521"/>
    <n v="31521"/>
    <s v="20001-40000"/>
    <m/>
    <m/>
    <m/>
    <m/>
    <m/>
    <n v="25652.25"/>
    <n v="74738.5"/>
    <n v="49086.25"/>
    <n v="-47977.125"/>
    <n v="148367.875"/>
    <n v="31521"/>
  </r>
  <r>
    <n v="350665"/>
    <d v="2014-08-06T16:25:58"/>
    <x v="0"/>
    <x v="0"/>
    <s v="Operations Department"/>
    <x v="9"/>
    <n v="4349"/>
    <n v="4349"/>
    <s v="0-20,000"/>
    <m/>
    <m/>
    <m/>
    <m/>
    <m/>
    <n v="25652"/>
    <n v="74739"/>
    <n v="49087"/>
    <n v="-47978.5"/>
    <n v="148369.5"/>
    <n v="4349"/>
  </r>
  <r>
    <n v="498759"/>
    <d v="2014-08-06T16:27:28"/>
    <x v="0"/>
    <x v="0"/>
    <s v="Operations Department"/>
    <x v="9"/>
    <n v="68692"/>
    <n v="68692"/>
    <s v="60001-100000"/>
    <m/>
    <m/>
    <m/>
    <m/>
    <m/>
    <n v="25652.75"/>
    <n v="74762"/>
    <n v="49109.25"/>
    <n v="-48011.125"/>
    <n v="148425.875"/>
    <n v="68692"/>
  </r>
  <r>
    <n v="530573"/>
    <d v="2014-08-06T16:29:05"/>
    <x v="1"/>
    <x v="1"/>
    <s v="Operations Department"/>
    <x v="9"/>
    <n v="78475"/>
    <n v="78475"/>
    <s v="60001-100000"/>
    <m/>
    <m/>
    <m/>
    <m/>
    <m/>
    <n v="25652.5"/>
    <n v="74785"/>
    <n v="49132.5"/>
    <n v="-48046.25"/>
    <n v="148483.75"/>
    <n v="78475"/>
  </r>
  <r>
    <n v="214744"/>
    <d v="2014-08-06T16:29:47"/>
    <x v="1"/>
    <x v="0"/>
    <s v="Operations Department"/>
    <x v="9"/>
    <n v="30104"/>
    <n v="30104"/>
    <s v="20001-40000"/>
    <m/>
    <m/>
    <m/>
    <m/>
    <m/>
    <n v="25652.25"/>
    <n v="74738.5"/>
    <n v="49086.25"/>
    <n v="-47977.125"/>
    <n v="148367.875"/>
    <n v="30104"/>
  </r>
  <r>
    <n v="803545"/>
    <d v="2014-08-06T16:30:34"/>
    <x v="1"/>
    <x v="1"/>
    <s v="Operations Department"/>
    <x v="9"/>
    <n v="83539"/>
    <n v="83539"/>
    <s v="60001-100000"/>
    <m/>
    <m/>
    <m/>
    <m/>
    <m/>
    <n v="25652"/>
    <n v="74739"/>
    <n v="49087"/>
    <n v="-47978.5"/>
    <n v="148369.5"/>
    <n v="83539"/>
  </r>
  <r>
    <n v="859427"/>
    <d v="2014-08-07T10:44:31"/>
    <x v="1"/>
    <x v="0"/>
    <s v="Service Department"/>
    <x v="3"/>
    <n v="59109"/>
    <n v="59109"/>
    <s v="40001-60000"/>
    <m/>
    <m/>
    <m/>
    <m/>
    <m/>
    <n v="25650"/>
    <n v="74737.5"/>
    <n v="49087.5"/>
    <n v="-47981.25"/>
    <n v="148368.75"/>
    <n v="59109"/>
  </r>
  <r>
    <n v="253992"/>
    <d v="2014-08-07T16:30:39"/>
    <x v="1"/>
    <x v="0"/>
    <s v="Operations Department"/>
    <x v="12"/>
    <n v="52685"/>
    <n v="52685"/>
    <s v="40001-60000"/>
    <m/>
    <m/>
    <m/>
    <m/>
    <m/>
    <n v="25648"/>
    <n v="74738"/>
    <n v="49090"/>
    <n v="-47987"/>
    <n v="148373"/>
    <n v="52685"/>
  </r>
  <r>
    <n v="861510"/>
    <d v="2014-08-07T17:17:21"/>
    <x v="1"/>
    <x v="0"/>
    <s v="Operations Department"/>
    <x v="0"/>
    <n v="57434"/>
    <n v="57434"/>
    <s v="40001-60000"/>
    <m/>
    <m/>
    <m/>
    <m/>
    <m/>
    <n v="25646"/>
    <n v="74738.5"/>
    <n v="49092.5"/>
    <n v="-47992.75"/>
    <n v="148377.25"/>
    <n v="57434"/>
  </r>
  <r>
    <n v="508669"/>
    <d v="2014-08-07T15:05:25"/>
    <x v="1"/>
    <x v="0"/>
    <s v="Operations Department"/>
    <x v="9"/>
    <n v="44421"/>
    <n v="44421"/>
    <s v="40001-60000"/>
    <m/>
    <m/>
    <m/>
    <m/>
    <m/>
    <n v="25644"/>
    <n v="74739"/>
    <n v="49095"/>
    <n v="-47998.5"/>
    <n v="148381.5"/>
    <n v="44421"/>
  </r>
  <r>
    <n v="331722"/>
    <d v="2014-08-07T15:06:15"/>
    <x v="1"/>
    <x v="0"/>
    <s v="Operations Department"/>
    <x v="9"/>
    <n v="92203"/>
    <n v="92203"/>
    <s v="60001-100000"/>
    <m/>
    <m/>
    <m/>
    <m/>
    <m/>
    <n v="25644"/>
    <n v="74762"/>
    <n v="49118"/>
    <n v="-48033"/>
    <n v="148439"/>
    <n v="92203"/>
  </r>
  <r>
    <n v="656138"/>
    <d v="2014-08-07T15:10:13"/>
    <x v="1"/>
    <x v="0"/>
    <s v="Operations Department"/>
    <x v="9"/>
    <n v="90311"/>
    <n v="90311"/>
    <s v="60001-100000"/>
    <m/>
    <m/>
    <m/>
    <m/>
    <m/>
    <n v="25644"/>
    <n v="74738"/>
    <n v="49094"/>
    <n v="-47997"/>
    <n v="148379"/>
    <n v="90311"/>
  </r>
  <r>
    <n v="891072"/>
    <d v="2014-08-07T15:11:43"/>
    <x v="1"/>
    <x v="0"/>
    <s v="Operations Department"/>
    <x v="9"/>
    <n v="9512"/>
    <n v="9512"/>
    <s v="0-20,000"/>
    <m/>
    <m/>
    <m/>
    <m/>
    <m/>
    <n v="25644"/>
    <n v="74736"/>
    <n v="49092"/>
    <n v="-47994"/>
    <n v="148374"/>
    <n v="9512"/>
  </r>
  <r>
    <n v="758778"/>
    <d v="2014-08-07T15:13:40"/>
    <x v="1"/>
    <x v="1"/>
    <s v="Operations Department"/>
    <x v="9"/>
    <n v="89780"/>
    <n v="89780"/>
    <s v="60001-100000"/>
    <m/>
    <m/>
    <m/>
    <m/>
    <m/>
    <n v="25644"/>
    <n v="74737"/>
    <n v="49093"/>
    <n v="-47995.5"/>
    <n v="148376.5"/>
    <n v="89780"/>
  </r>
  <r>
    <n v="452135"/>
    <d v="2014-08-07T17:20:20"/>
    <x v="1"/>
    <x v="0"/>
    <s v="Service Department"/>
    <x v="3"/>
    <n v="64015"/>
    <n v="64015"/>
    <s v="60001-100000"/>
    <m/>
    <m/>
    <m/>
    <m/>
    <m/>
    <n v="25644"/>
    <n v="74734"/>
    <n v="49090"/>
    <n v="-47991"/>
    <n v="148369"/>
    <n v="64015"/>
  </r>
  <r>
    <n v="447963"/>
    <d v="2014-08-07T17:22:09"/>
    <x v="0"/>
    <x v="0"/>
    <s v="Service Department"/>
    <x v="3"/>
    <n v="68802"/>
    <n v="68802"/>
    <s v="60001-100000"/>
    <m/>
    <m/>
    <m/>
    <m/>
    <m/>
    <n v="25644"/>
    <n v="74735"/>
    <n v="49091"/>
    <n v="-47992.5"/>
    <n v="148371.5"/>
    <n v="68802"/>
  </r>
  <r>
    <n v="650704"/>
    <d v="2014-08-11T09:18:59"/>
    <x v="1"/>
    <x v="0"/>
    <s v="Service Department"/>
    <x v="4"/>
    <n v="97112"/>
    <n v="97112"/>
    <s v="60001-100000"/>
    <m/>
    <m/>
    <m/>
    <m/>
    <m/>
    <n v="25644"/>
    <n v="74736"/>
    <n v="49092"/>
    <n v="-47994"/>
    <n v="148374"/>
    <n v="97112"/>
  </r>
  <r>
    <n v="657642"/>
    <d v="2014-08-11T09:20:15"/>
    <x v="1"/>
    <x v="0"/>
    <s v="Service Department"/>
    <x v="4"/>
    <n v="94298"/>
    <n v="94298"/>
    <s v="60001-100000"/>
    <m/>
    <m/>
    <m/>
    <m/>
    <m/>
    <n v="25644"/>
    <n v="74733"/>
    <n v="49089"/>
    <n v="-47989.5"/>
    <n v="148366.5"/>
    <n v="94298"/>
  </r>
  <r>
    <n v="212568"/>
    <d v="2014-08-07T10:53:42"/>
    <x v="0"/>
    <x v="0"/>
    <s v="Sales Department"/>
    <x v="0"/>
    <n v="11665"/>
    <n v="11665"/>
    <s v="0-20,000"/>
    <m/>
    <m/>
    <m/>
    <m/>
    <m/>
    <n v="25639.75"/>
    <n v="74714.25"/>
    <n v="49074.5"/>
    <n v="-47972"/>
    <n v="148326"/>
    <n v="11665"/>
  </r>
  <r>
    <n v="317248"/>
    <d v="2014-08-07T21:38:15"/>
    <x v="1"/>
    <x v="0"/>
    <s v="Operations Department"/>
    <x v="3"/>
    <n v="43226"/>
    <n v="43226"/>
    <s v="40001-60000"/>
    <m/>
    <m/>
    <m/>
    <m/>
    <m/>
    <n v="25644"/>
    <n v="74720.5"/>
    <n v="49076.5"/>
    <n v="-47970.75"/>
    <n v="148335.25"/>
    <n v="43226"/>
  </r>
  <r>
    <n v="620938"/>
    <d v="2014-08-07T13:24:24"/>
    <x v="1"/>
    <x v="0"/>
    <s v="Production Department"/>
    <x v="12"/>
    <n v="51666"/>
    <n v="51666"/>
    <s v="40001-60000"/>
    <m/>
    <m/>
    <m/>
    <m/>
    <m/>
    <n v="25644"/>
    <n v="74726.75"/>
    <n v="49082.75"/>
    <n v="-47980.125"/>
    <n v="148350.875"/>
    <n v="51666"/>
  </r>
  <r>
    <n v="302732"/>
    <d v="2014-08-07T13:25:27"/>
    <x v="0"/>
    <x v="0"/>
    <s v="Production Department"/>
    <x v="12"/>
    <n v="99891"/>
    <n v="99891"/>
    <s v="60001-100000"/>
    <m/>
    <m/>
    <m/>
    <m/>
    <m/>
    <n v="25644"/>
    <n v="74733"/>
    <n v="49089"/>
    <n v="-47989.5"/>
    <n v="148366.5"/>
    <n v="99891"/>
  </r>
  <r>
    <n v="868416"/>
    <d v="2014-08-16T12:12:35"/>
    <x v="1"/>
    <x v="0"/>
    <s v="Service Department"/>
    <x v="3"/>
    <n v="50352"/>
    <n v="50352"/>
    <s v="40001-60000"/>
    <m/>
    <m/>
    <m/>
    <m/>
    <m/>
    <n v="25639.75"/>
    <n v="74714.25"/>
    <n v="49074.5"/>
    <n v="-47972"/>
    <n v="148326"/>
    <n v="50352"/>
  </r>
  <r>
    <n v="528664"/>
    <d v="2014-08-16T12:13:16"/>
    <x v="0"/>
    <x v="0"/>
    <s v="Service Department"/>
    <x v="3"/>
    <n v="88378"/>
    <n v="88378"/>
    <s v="60001-100000"/>
    <m/>
    <m/>
    <m/>
    <m/>
    <m/>
    <n v="25635.5"/>
    <n v="74720.5"/>
    <n v="49085"/>
    <n v="-47992"/>
    <n v="148348"/>
    <n v="88378"/>
  </r>
  <r>
    <n v="448896"/>
    <d v="2014-08-08T10:23:30"/>
    <x v="1"/>
    <x v="1"/>
    <s v="Operations Department"/>
    <x v="1"/>
    <n v="52084"/>
    <n v="52084"/>
    <s v="40001-60000"/>
    <m/>
    <m/>
    <m/>
    <m/>
    <m/>
    <n v="25631.25"/>
    <n v="74703.25"/>
    <n v="49072"/>
    <n v="-47976.75"/>
    <n v="148311.25"/>
    <n v="52084"/>
  </r>
  <r>
    <n v="31391"/>
    <d v="2014-08-08T22:30:23"/>
    <x v="1"/>
    <x v="0"/>
    <s v="Sales Department"/>
    <x v="3"/>
    <n v="64676"/>
    <n v="64676"/>
    <s v="60001-100000"/>
    <m/>
    <m/>
    <m/>
    <m/>
    <m/>
    <n v="25627"/>
    <n v="74708"/>
    <n v="49081"/>
    <n v="-47994.5"/>
    <n v="148329.5"/>
    <n v="64676"/>
  </r>
  <r>
    <n v="223105"/>
    <d v="2014-08-08T22:31:39"/>
    <x v="1"/>
    <x v="1"/>
    <s v="Sales Department"/>
    <x v="3"/>
    <n v="49412"/>
    <n v="49412"/>
    <s v="40001-60000"/>
    <m/>
    <m/>
    <m/>
    <m/>
    <m/>
    <n v="25624.75"/>
    <n v="74714.25"/>
    <n v="49089.5"/>
    <n v="-48009.5"/>
    <n v="148348.5"/>
    <n v="49412"/>
  </r>
  <r>
    <n v="464586"/>
    <d v="2014-08-08T13:08:29"/>
    <x v="1"/>
    <x v="0"/>
    <s v="Marketing Department"/>
    <x v="12"/>
    <n v="35089"/>
    <n v="35089"/>
    <s v="20001-40000"/>
    <m/>
    <m/>
    <m/>
    <m/>
    <m/>
    <n v="25622.5"/>
    <n v="74720.5"/>
    <n v="49098"/>
    <n v="-48024.5"/>
    <n v="148367.5"/>
    <n v="35089"/>
  </r>
  <r>
    <n v="218974"/>
    <d v="2014-08-08T15:48:33"/>
    <x v="0"/>
    <x v="0"/>
    <s v="Operations Department"/>
    <x v="0"/>
    <n v="5192"/>
    <n v="5192"/>
    <s v="0-20,000"/>
    <m/>
    <m/>
    <m/>
    <m/>
    <m/>
    <n v="25620.25"/>
    <n v="74726.75"/>
    <n v="49106.5"/>
    <n v="-48039.5"/>
    <n v="148386.5"/>
    <n v="5192"/>
  </r>
  <r>
    <n v="182749"/>
    <d v="2014-08-08T11:33:03"/>
    <x v="1"/>
    <x v="0"/>
    <s v="Service Department"/>
    <x v="1"/>
    <n v="80508"/>
    <n v="80508"/>
    <s v="60001-100000"/>
    <m/>
    <m/>
    <m/>
    <m/>
    <m/>
    <n v="25627"/>
    <n v="74733"/>
    <n v="49106"/>
    <n v="-48032"/>
    <n v="148392"/>
    <n v="80508"/>
  </r>
  <r>
    <n v="778617"/>
    <d v="2014-08-08T11:34:17"/>
    <x v="0"/>
    <x v="1"/>
    <s v="Service Department"/>
    <x v="1"/>
    <n v="72198"/>
    <n v="72198"/>
    <s v="60001-100000"/>
    <m/>
    <m/>
    <m/>
    <m/>
    <m/>
    <n v="25624.75"/>
    <n v="74714.25"/>
    <n v="49089.5"/>
    <n v="-48009.5"/>
    <n v="148348.5"/>
    <n v="72198"/>
  </r>
  <r>
    <n v="283695"/>
    <d v="2014-08-08T21:55:27"/>
    <x v="1"/>
    <x v="0"/>
    <s v="Service Department"/>
    <x v="1"/>
    <n v="68715"/>
    <n v="68715"/>
    <s v="60001-100000"/>
    <m/>
    <m/>
    <m/>
    <m/>
    <m/>
    <n v="25622.5"/>
    <n v="74720.5"/>
    <n v="49098"/>
    <n v="-48024.5"/>
    <n v="148367.5"/>
    <n v="68715"/>
  </r>
  <r>
    <n v="657610"/>
    <d v="2014-08-08T07:48:07"/>
    <x v="0"/>
    <x v="1"/>
    <s v="Service Department"/>
    <x v="1"/>
    <n v="27938"/>
    <n v="27938"/>
    <s v="20001-40000"/>
    <m/>
    <m/>
    <m/>
    <m/>
    <m/>
    <n v="25620.25"/>
    <n v="74726.75"/>
    <n v="49106.5"/>
    <n v="-48039.5"/>
    <n v="148386.5"/>
    <n v="27938"/>
  </r>
  <r>
    <n v="785816"/>
    <d v="2014-08-08T15:26:56"/>
    <x v="1"/>
    <x v="0"/>
    <s v="Sales Department"/>
    <x v="4"/>
    <n v="30623"/>
    <n v="30623"/>
    <s v="20001-40000"/>
    <m/>
    <m/>
    <m/>
    <m/>
    <m/>
    <n v="25618"/>
    <n v="74733"/>
    <n v="49115"/>
    <n v="-48054.5"/>
    <n v="148405.5"/>
    <n v="30623"/>
  </r>
  <r>
    <n v="814813"/>
    <d v="2014-08-08T15:29:04"/>
    <x v="0"/>
    <x v="1"/>
    <s v="Sales Department"/>
    <x v="4"/>
    <n v="81715"/>
    <n v="81715"/>
    <s v="60001-100000"/>
    <m/>
    <m/>
    <m/>
    <m/>
    <m/>
    <n v="25617.75"/>
    <n v="74734"/>
    <n v="49116.25"/>
    <n v="-48056.625"/>
    <n v="148408.375"/>
    <n v="81715"/>
  </r>
  <r>
    <n v="624094"/>
    <d v="2014-08-09T11:37:36"/>
    <x v="1"/>
    <x v="0"/>
    <s v="Production Department"/>
    <x v="4"/>
    <n v="86818"/>
    <n v="86818"/>
    <s v="60001-100000"/>
    <m/>
    <m/>
    <m/>
    <m/>
    <m/>
    <n v="25617.5"/>
    <n v="74720.5"/>
    <n v="49103"/>
    <n v="-48037"/>
    <n v="148375"/>
    <n v="86818"/>
  </r>
  <r>
    <n v="967117"/>
    <d v="2014-08-09T11:38:44"/>
    <x v="1"/>
    <x v="0"/>
    <s v="Production Department"/>
    <x v="4"/>
    <n v="8577"/>
    <n v="8577"/>
    <s v="0-20,000"/>
    <m/>
    <m/>
    <m/>
    <m/>
    <m/>
    <n v="25617.25"/>
    <n v="74703.25"/>
    <n v="49086"/>
    <n v="-48011.75"/>
    <n v="148332.25"/>
    <n v="8577"/>
  </r>
  <r>
    <n v="964284"/>
    <d v="2014-08-10T05:46:42"/>
    <x v="1"/>
    <x v="0"/>
    <s v="Service Department"/>
    <x v="7"/>
    <n v="27359"/>
    <n v="27359"/>
    <s v="20001-40000"/>
    <m/>
    <m/>
    <m/>
    <m/>
    <m/>
    <n v="25618"/>
    <n v="74708"/>
    <n v="49090"/>
    <n v="-48017"/>
    <n v="148343"/>
    <n v="27359"/>
  </r>
  <r>
    <n v="575159"/>
    <d v="2014-08-10T09:02:18"/>
    <x v="1"/>
    <x v="0"/>
    <s v="Service Department"/>
    <x v="12"/>
    <n v="21853"/>
    <n v="21853"/>
    <s v="20001-40000"/>
    <m/>
    <m/>
    <m/>
    <m/>
    <m/>
    <n v="25617.75"/>
    <n v="74714.25"/>
    <n v="49096.5"/>
    <n v="-48027"/>
    <n v="148359"/>
    <n v="21853"/>
  </r>
  <r>
    <n v="305745"/>
    <d v="2014-08-10T09:03:27"/>
    <x v="1"/>
    <x v="0"/>
    <s v="Service Department"/>
    <x v="12"/>
    <n v="54013"/>
    <n v="54013"/>
    <s v="40001-60000"/>
    <m/>
    <m/>
    <m/>
    <m/>
    <m/>
    <n v="25622.5"/>
    <n v="74720.5"/>
    <n v="49098"/>
    <n v="-48024.5"/>
    <n v="148367.5"/>
    <n v="54013"/>
  </r>
  <r>
    <n v="362804"/>
    <d v="2014-08-11T22:14:09"/>
    <x v="1"/>
    <x v="0"/>
    <s v="Service Department"/>
    <x v="4"/>
    <n v="68484"/>
    <n v="68484"/>
    <s v="60001-100000"/>
    <m/>
    <m/>
    <m/>
    <m/>
    <m/>
    <n v="25620.25"/>
    <n v="74726.75"/>
    <n v="49106.5"/>
    <n v="-48039.5"/>
    <n v="148386.5"/>
    <n v="68484"/>
  </r>
  <r>
    <n v="720610"/>
    <d v="2014-08-11T22:15:23"/>
    <x v="1"/>
    <x v="0"/>
    <s v="Service Department"/>
    <x v="4"/>
    <n v="16816"/>
    <n v="16816"/>
    <s v="0-20,000"/>
    <m/>
    <m/>
    <m/>
    <m/>
    <m/>
    <n v="25618"/>
    <n v="74733"/>
    <n v="49115"/>
    <n v="-48054.5"/>
    <n v="148405.5"/>
    <n v="16816"/>
  </r>
  <r>
    <n v="510971"/>
    <d v="2014-08-11T20:49:22"/>
    <x v="1"/>
    <x v="0"/>
    <s v="Operations Department"/>
    <x v="9"/>
    <n v="5546"/>
    <n v="5546"/>
    <s v="0-20,000"/>
    <m/>
    <m/>
    <m/>
    <m/>
    <m/>
    <n v="25624.75"/>
    <n v="74734"/>
    <n v="49109.25"/>
    <n v="-48039.125"/>
    <n v="148397.875"/>
    <n v="5546"/>
  </r>
  <r>
    <n v="559485"/>
    <d v="2014-08-11T20:50:44"/>
    <x v="0"/>
    <x v="0"/>
    <s v="Operations Department"/>
    <x v="9"/>
    <n v="70096"/>
    <n v="70096"/>
    <s v="60001-100000"/>
    <m/>
    <m/>
    <m/>
    <m/>
    <m/>
    <n v="25635.5"/>
    <n v="74735"/>
    <n v="49099.5"/>
    <n v="-48013.75"/>
    <n v="148384.25"/>
    <n v="70096"/>
  </r>
  <r>
    <n v="238863"/>
    <d v="2014-08-11T17:39:47"/>
    <x v="0"/>
    <x v="0"/>
    <s v="Operations Department"/>
    <x v="6"/>
    <n v="51276"/>
    <n v="51276"/>
    <s v="40001-60000"/>
    <m/>
    <m/>
    <m/>
    <m/>
    <m/>
    <n v="25631.25"/>
    <n v="74736"/>
    <n v="49104.75"/>
    <n v="-48025.875"/>
    <n v="148393.125"/>
    <n v="51276"/>
  </r>
  <r>
    <n v="995634"/>
    <d v="2014-08-11T17:41:13"/>
    <x v="0"/>
    <x v="0"/>
    <s v="Operations Department"/>
    <x v="6"/>
    <n v="80034"/>
    <n v="80034"/>
    <s v="60001-100000"/>
    <m/>
    <m/>
    <m/>
    <m/>
    <m/>
    <n v="25627"/>
    <n v="74737"/>
    <n v="49110"/>
    <n v="-48038"/>
    <n v="148402"/>
    <n v="80034"/>
  </r>
  <r>
    <n v="598603"/>
    <d v="2014-08-11T21:28:19"/>
    <x v="0"/>
    <x v="1"/>
    <s v="Sales Department"/>
    <x v="1"/>
    <n v="20297"/>
    <n v="20297"/>
    <s v="20001-40000"/>
    <m/>
    <m/>
    <m/>
    <m/>
    <m/>
    <n v="25624.75"/>
    <n v="74734"/>
    <n v="49109.25"/>
    <n v="-48039.125"/>
    <n v="148397.875"/>
    <n v="20297"/>
  </r>
  <r>
    <n v="337737"/>
    <d v="2014-08-11T13:38:43"/>
    <x v="1"/>
    <x v="0"/>
    <s v="Marketing Department"/>
    <x v="3"/>
    <n v="78857"/>
    <n v="78857"/>
    <s v="60001-100000"/>
    <m/>
    <m/>
    <m/>
    <m/>
    <m/>
    <n v="25635.5"/>
    <n v="74735"/>
    <n v="49099.5"/>
    <n v="-48013.75"/>
    <n v="148384.25"/>
    <n v="78857"/>
  </r>
  <r>
    <n v="323081"/>
    <d v="2014-08-11T17:31:04"/>
    <x v="1"/>
    <x v="1"/>
    <s v="Sales Department"/>
    <x v="9"/>
    <n v="90519"/>
    <n v="90519"/>
    <s v="60001-100000"/>
    <m/>
    <m/>
    <m/>
    <m/>
    <m/>
    <n v="25631.25"/>
    <n v="74726.75"/>
    <n v="49095.5"/>
    <n v="-48012"/>
    <n v="148370"/>
    <n v="90519"/>
  </r>
  <r>
    <n v="486709"/>
    <d v="2014-08-11T17:31:30"/>
    <x v="0"/>
    <x v="0"/>
    <s v="Sales Department"/>
    <x v="9"/>
    <n v="53991"/>
    <n v="53991"/>
    <s v="40001-60000"/>
    <m/>
    <m/>
    <m/>
    <m/>
    <m/>
    <n v="25627"/>
    <n v="74708"/>
    <n v="49081"/>
    <n v="-47994.5"/>
    <n v="148329.5"/>
    <n v="53991"/>
  </r>
  <r>
    <n v="483281"/>
    <d v="2014-08-11T17:31:59"/>
    <x v="0"/>
    <x v="1"/>
    <s v="Sales Department"/>
    <x v="9"/>
    <n v="30932"/>
    <n v="30932"/>
    <s v="20001-40000"/>
    <m/>
    <m/>
    <m/>
    <m/>
    <m/>
    <n v="25624.75"/>
    <n v="74714.25"/>
    <n v="49089.5"/>
    <n v="-48009.5"/>
    <n v="148348.5"/>
    <n v="30932"/>
  </r>
  <r>
    <n v="351740"/>
    <d v="2014-08-11T17:32:29"/>
    <x v="1"/>
    <x v="1"/>
    <s v="Sales Department"/>
    <x v="9"/>
    <n v="95852"/>
    <n v="95852"/>
    <s v="60001-100000"/>
    <m/>
    <m/>
    <m/>
    <m/>
    <m/>
    <n v="25622.5"/>
    <n v="74720.5"/>
    <n v="49098"/>
    <n v="-48024.5"/>
    <n v="148367.5"/>
    <n v="95852"/>
  </r>
  <r>
    <n v="354090"/>
    <d v="2014-08-11T08:04:10"/>
    <x v="1"/>
    <x v="0"/>
    <s v="Operations Department"/>
    <x v="6"/>
    <n v="35303"/>
    <n v="35303"/>
    <s v="20001-40000"/>
    <m/>
    <m/>
    <m/>
    <m/>
    <m/>
    <n v="25620.25"/>
    <n v="74703.25"/>
    <n v="49083"/>
    <n v="-48004.25"/>
    <n v="148327.75"/>
    <n v="35303"/>
  </r>
  <r>
    <n v="408891"/>
    <d v="2014-08-22T10:18:36"/>
    <x v="1"/>
    <x v="0"/>
    <s v="Purchase Department"/>
    <x v="12"/>
    <n v="99522"/>
    <n v="99522"/>
    <s v="60001-100000"/>
    <m/>
    <m/>
    <m/>
    <m/>
    <m/>
    <n v="25618"/>
    <n v="74708"/>
    <n v="49090"/>
    <n v="-48017"/>
    <n v="148343"/>
    <n v="99522"/>
  </r>
  <r>
    <n v="564995"/>
    <d v="2014-08-22T10:19:09"/>
    <x v="0"/>
    <x v="2"/>
    <s v="Purchase Department"/>
    <x v="12"/>
    <n v="82431"/>
    <n v="82431"/>
    <s v="60001-100000"/>
    <m/>
    <m/>
    <m/>
    <m/>
    <m/>
    <n v="25617.75"/>
    <n v="74693.75"/>
    <n v="49076"/>
    <n v="-47996.25"/>
    <n v="148307.75"/>
    <n v="82431"/>
  </r>
  <r>
    <n v="59076"/>
    <d v="2014-08-11T08:37:33"/>
    <x v="1"/>
    <x v="1"/>
    <s v="Service Department"/>
    <x v="4"/>
    <n v="57004"/>
    <n v="57004"/>
    <s v="40001-60000"/>
    <m/>
    <m/>
    <m/>
    <m/>
    <m/>
    <n v="25617.5"/>
    <n v="74685"/>
    <n v="49067.5"/>
    <n v="-47983.75"/>
    <n v="148286.25"/>
    <n v="57004"/>
  </r>
  <r>
    <n v="640999"/>
    <d v="2014-08-11T10:45:49"/>
    <x v="1"/>
    <x v="0"/>
    <s v="Operations Department"/>
    <x v="0"/>
    <n v="61773"/>
    <n v="61773"/>
    <s v="60001-100000"/>
    <m/>
    <m/>
    <m/>
    <m/>
    <m/>
    <n v="25617.25"/>
    <n v="74687"/>
    <n v="49069.75"/>
    <n v="-47987.375"/>
    <n v="148291.625"/>
    <n v="61773"/>
  </r>
  <r>
    <n v="929955"/>
    <d v="2014-08-11T19:26:18"/>
    <x v="1"/>
    <x v="0"/>
    <s v="Service Department"/>
    <x v="3"/>
    <n v="55603"/>
    <n v="55603"/>
    <s v="40001-60000"/>
    <m/>
    <m/>
    <m/>
    <m/>
    <m/>
    <n v="25617"/>
    <n v="74689"/>
    <n v="49072"/>
    <n v="-47991"/>
    <n v="148297"/>
    <n v="55603"/>
  </r>
  <r>
    <n v="771329"/>
    <d v="2014-08-11T14:32:27"/>
    <x v="1"/>
    <x v="1"/>
    <s v="Sales Department"/>
    <x v="6"/>
    <n v="83212"/>
    <n v="83212"/>
    <s v="60001-100000"/>
    <m/>
    <m/>
    <m/>
    <m/>
    <m/>
    <n v="25613.25"/>
    <n v="74693.75"/>
    <n v="49080.5"/>
    <n v="-48007.5"/>
    <n v="148314.5"/>
    <n v="83212"/>
  </r>
  <r>
    <n v="723807"/>
    <d v="2014-08-11T14:33:03"/>
    <x v="0"/>
    <x v="1"/>
    <s v="Sales Department"/>
    <x v="6"/>
    <n v="92366"/>
    <n v="92366"/>
    <s v="60001-100000"/>
    <m/>
    <m/>
    <m/>
    <m/>
    <m/>
    <n v="25609.5"/>
    <n v="74685"/>
    <n v="49075.5"/>
    <n v="-48003.75"/>
    <n v="148298.25"/>
    <n v="92366"/>
  </r>
  <r>
    <n v="366299"/>
    <d v="2014-08-11T02:58:13"/>
    <x v="1"/>
    <x v="0"/>
    <s v="Marketing Department"/>
    <x v="3"/>
    <n v="1007"/>
    <n v="1007"/>
    <s v="0-20,000"/>
    <m/>
    <m/>
    <m/>
    <m/>
    <m/>
    <n v="25605.75"/>
    <n v="74679"/>
    <n v="49073.25"/>
    <n v="-48004.125"/>
    <n v="148288.875"/>
    <n v="1007"/>
  </r>
  <r>
    <n v="543895"/>
    <d v="2014-08-11T02:59:08"/>
    <x v="1"/>
    <x v="0"/>
    <s v="Marketing Department"/>
    <x v="3"/>
    <n v="77040"/>
    <n v="77040"/>
    <s v="60001-100000"/>
    <m/>
    <m/>
    <m/>
    <m/>
    <m/>
    <n v="25617"/>
    <n v="74681"/>
    <n v="49064"/>
    <n v="-47979"/>
    <n v="148277"/>
    <n v="77040"/>
  </r>
  <r>
    <n v="83215"/>
    <d v="2014-08-12T18:44:59"/>
    <x v="0"/>
    <x v="1"/>
    <s v="Service Department"/>
    <x v="9"/>
    <n v="52783"/>
    <n v="52783"/>
    <s v="40001-60000"/>
    <m/>
    <m/>
    <m/>
    <m/>
    <m/>
    <n v="25613.25"/>
    <n v="74675"/>
    <n v="49061.75"/>
    <n v="-47979.375"/>
    <n v="148267.625"/>
    <n v="52783"/>
  </r>
  <r>
    <n v="105862"/>
    <d v="2014-08-12T18:45:55"/>
    <x v="0"/>
    <x v="1"/>
    <s v="Service Department"/>
    <x v="9"/>
    <n v="75430"/>
    <n v="75430"/>
    <s v="60001-100000"/>
    <m/>
    <m/>
    <m/>
    <m/>
    <m/>
    <n v="25609.5"/>
    <n v="74677"/>
    <n v="49067.5"/>
    <n v="-47991.75"/>
    <n v="148278.25"/>
    <n v="75430"/>
  </r>
  <r>
    <n v="647810"/>
    <d v="2014-08-12T11:04:01"/>
    <x v="0"/>
    <x v="0"/>
    <s v="Operations Department"/>
    <x v="7"/>
    <n v="34018"/>
    <n v="34018"/>
    <s v="20001-40000"/>
    <m/>
    <m/>
    <m/>
    <m/>
    <m/>
    <n v="25605.75"/>
    <n v="74668"/>
    <n v="49062.25"/>
    <n v="-47987.625"/>
    <n v="148261.375"/>
    <n v="34018"/>
  </r>
  <r>
    <n v="728165"/>
    <d v="2014-08-12T11:06:29"/>
    <x v="1"/>
    <x v="0"/>
    <s v="Operations Department"/>
    <x v="7"/>
    <n v="15261"/>
    <n v="15261"/>
    <s v="0-20,000"/>
    <m/>
    <m/>
    <m/>
    <m/>
    <m/>
    <n v="25602"/>
    <n v="74673"/>
    <n v="49071"/>
    <n v="-48004.5"/>
    <n v="148279.5"/>
    <n v="15261"/>
  </r>
  <r>
    <n v="637125"/>
    <d v="2014-08-12T10:58:45"/>
    <x v="0"/>
    <x v="2"/>
    <s v="Operations Department"/>
    <x v="7"/>
    <n v="78158"/>
    <n v="78158"/>
    <s v="60001-100000"/>
    <m/>
    <m/>
    <m/>
    <m/>
    <m/>
    <n v="25613.25"/>
    <n v="74675"/>
    <n v="49061.75"/>
    <n v="-47979.375"/>
    <n v="148267.625"/>
    <n v="78158"/>
  </r>
  <r>
    <n v="580033"/>
    <d v="2014-08-12T19:54:27"/>
    <x v="1"/>
    <x v="1"/>
    <s v="Operations Department"/>
    <x v="7"/>
    <n v="25268"/>
    <n v="25268"/>
    <s v="20001-40000"/>
    <m/>
    <m/>
    <m/>
    <m/>
    <m/>
    <n v="25609.5"/>
    <n v="74663"/>
    <n v="49053.5"/>
    <n v="-47970.75"/>
    <n v="148243.25"/>
    <n v="25268"/>
  </r>
  <r>
    <n v="548514"/>
    <d v="2014-08-12T13:50:22"/>
    <x v="1"/>
    <x v="0"/>
    <s v="Operations Department"/>
    <x v="1"/>
    <n v="87884"/>
    <n v="87884"/>
    <s v="60001-100000"/>
    <m/>
    <m/>
    <m/>
    <m/>
    <m/>
    <n v="25617.25"/>
    <n v="74668"/>
    <n v="49050.75"/>
    <n v="-47958.875"/>
    <n v="148244.125"/>
    <n v="87884"/>
  </r>
  <r>
    <n v="910154"/>
    <d v="2014-08-12T13:52:37"/>
    <x v="0"/>
    <x v="0"/>
    <s v="Operations Department"/>
    <x v="1"/>
    <n v="60943"/>
    <n v="60943"/>
    <s v="60001-100000"/>
    <m/>
    <m/>
    <m/>
    <m/>
    <m/>
    <n v="25617"/>
    <n v="74653"/>
    <n v="49036"/>
    <n v="-47937"/>
    <n v="148207"/>
    <n v="60943"/>
  </r>
  <r>
    <n v="543488"/>
    <d v="2014-08-18T09:05:11"/>
    <x v="1"/>
    <x v="2"/>
    <s v="Service Department"/>
    <x v="1"/>
    <n v="4011"/>
    <n v="4011"/>
    <s v="0-20,000"/>
    <m/>
    <m/>
    <m/>
    <m/>
    <m/>
    <n v="25613.25"/>
    <n v="74658"/>
    <n v="49044.75"/>
    <n v="-47953.875"/>
    <n v="148225.125"/>
    <n v="4011"/>
  </r>
  <r>
    <n v="685918"/>
    <d v="2014-08-12T13:00:23"/>
    <x v="1"/>
    <x v="0"/>
    <s v="Sales Department"/>
    <x v="12"/>
    <n v="62436"/>
    <n v="62436"/>
    <s v="60001-100000"/>
    <m/>
    <m/>
    <m/>
    <m/>
    <m/>
    <n v="25617.5"/>
    <n v="74663"/>
    <n v="49045.5"/>
    <n v="-47950.75"/>
    <n v="148231.25"/>
    <n v="62436"/>
  </r>
  <r>
    <n v="511350"/>
    <d v="2014-08-12T13:04:58"/>
    <x v="1"/>
    <x v="0"/>
    <s v="Sales Department"/>
    <x v="12"/>
    <n v="31126"/>
    <n v="31126"/>
    <s v="20001-40000"/>
    <m/>
    <m/>
    <m/>
    <m/>
    <m/>
    <n v="25617.25"/>
    <n v="74668"/>
    <n v="49050.75"/>
    <n v="-47958.875"/>
    <n v="148244.125"/>
    <n v="31126"/>
  </r>
  <r>
    <n v="696740"/>
    <d v="2014-08-12T08:24:41"/>
    <x v="1"/>
    <x v="0"/>
    <s v="Operations Department"/>
    <x v="8"/>
    <n v="16473"/>
    <n v="16473"/>
    <s v="0-20,000"/>
    <m/>
    <m/>
    <m/>
    <m/>
    <m/>
    <n v="25617"/>
    <n v="74673"/>
    <n v="49056"/>
    <n v="-47967"/>
    <n v="148257"/>
    <n v="16473"/>
  </r>
  <r>
    <n v="28035"/>
    <d v="2014-08-12T08:25:54"/>
    <x v="1"/>
    <x v="0"/>
    <s v="Operations Department"/>
    <x v="8"/>
    <n v="13179"/>
    <n v="13179"/>
    <s v="0-20,000"/>
    <m/>
    <m/>
    <m/>
    <m/>
    <m/>
    <n v="25617.75"/>
    <n v="74675"/>
    <n v="49057.25"/>
    <n v="-47968.125"/>
    <n v="148260.875"/>
    <n v="13179"/>
  </r>
  <r>
    <n v="327902"/>
    <d v="2014-08-12T08:26:18"/>
    <x v="0"/>
    <x v="0"/>
    <s v="Operations Department"/>
    <x v="8"/>
    <n v="22662"/>
    <n v="22662"/>
    <s v="20001-40000"/>
    <m/>
    <m/>
    <m/>
    <m/>
    <m/>
    <n v="25622.5"/>
    <n v="74677"/>
    <n v="49054.5"/>
    <n v="-47959.25"/>
    <n v="148258.75"/>
    <n v="22662"/>
  </r>
  <r>
    <n v="828271"/>
    <d v="2014-08-12T11:05:54"/>
    <x v="0"/>
    <x v="0"/>
    <s v="Sales Department"/>
    <x v="4"/>
    <n v="9644"/>
    <n v="9644"/>
    <s v="0-20,000"/>
    <m/>
    <m/>
    <m/>
    <m/>
    <m/>
    <n v="25631.25"/>
    <n v="74679"/>
    <n v="49047.75"/>
    <n v="-47940.375"/>
    <n v="148250.625"/>
    <n v="9644"/>
  </r>
  <r>
    <n v="932562"/>
    <d v="2014-08-13T09:23:37"/>
    <x v="1"/>
    <x v="0"/>
    <s v="Marketing Department"/>
    <x v="1"/>
    <n v="99828"/>
    <n v="99828"/>
    <s v="60001-100000"/>
    <m/>
    <m/>
    <m/>
    <m/>
    <m/>
    <n v="25644"/>
    <n v="74681"/>
    <n v="49037"/>
    <n v="-47911.5"/>
    <n v="148236.5"/>
    <n v="99828"/>
  </r>
  <r>
    <n v="352807"/>
    <d v="2014-08-13T09:26:40"/>
    <x v="0"/>
    <x v="1"/>
    <s v="Marketing Department"/>
    <x v="1"/>
    <n v="39513"/>
    <n v="39513"/>
    <s v="20001-40000"/>
    <m/>
    <m/>
    <m/>
    <m/>
    <m/>
    <n v="25639.75"/>
    <n v="74675"/>
    <n v="49035.25"/>
    <n v="-47913.125"/>
    <n v="148227.875"/>
    <n v="39513"/>
  </r>
  <r>
    <n v="844224"/>
    <d v="2014-08-13T09:27:35"/>
    <x v="0"/>
    <x v="1"/>
    <s v="Marketing Department"/>
    <x v="1"/>
    <n v="68826"/>
    <n v="68826"/>
    <s v="60001-100000"/>
    <m/>
    <m/>
    <m/>
    <m/>
    <m/>
    <n v="25635.5"/>
    <n v="74677"/>
    <n v="49041.5"/>
    <n v="-47926.75"/>
    <n v="148239.25"/>
    <n v="68826"/>
  </r>
  <r>
    <n v="703127"/>
    <d v="2014-08-13T15:51:27"/>
    <x v="1"/>
    <x v="0"/>
    <s v="Service Department"/>
    <x v="7"/>
    <n v="6839"/>
    <n v="6839"/>
    <s v="0-20,000"/>
    <m/>
    <m/>
    <m/>
    <m/>
    <m/>
    <n v="25631.25"/>
    <n v="74679"/>
    <n v="49047.75"/>
    <n v="-47940.375"/>
    <n v="148250.625"/>
    <n v="6839"/>
  </r>
  <r>
    <n v="636625"/>
    <d v="2014-08-13T10:11:06"/>
    <x v="1"/>
    <x v="0"/>
    <s v="Sales Department"/>
    <x v="3"/>
    <n v="14269"/>
    <n v="14269"/>
    <s v="0-20,000"/>
    <m/>
    <m/>
    <m/>
    <m/>
    <m/>
    <n v="25644"/>
    <n v="74681"/>
    <n v="49037"/>
    <n v="-47911.5"/>
    <n v="148236.5"/>
    <n v="14269"/>
  </r>
  <r>
    <n v="827221"/>
    <d v="2014-08-13T15:55:32"/>
    <x v="1"/>
    <x v="0"/>
    <s v="Operations Department"/>
    <x v="4"/>
    <n v="74391"/>
    <n v="74391"/>
    <s v="60001-100000"/>
    <m/>
    <m/>
    <m/>
    <m/>
    <m/>
    <n v="25644"/>
    <n v="74683"/>
    <n v="49039"/>
    <n v="-47914.5"/>
    <n v="148241.5"/>
    <n v="74391"/>
  </r>
  <r>
    <n v="426386"/>
    <d v="2014-08-13T15:56:32"/>
    <x v="1"/>
    <x v="0"/>
    <s v="Operations Department"/>
    <x v="4"/>
    <n v="29286"/>
    <n v="29286"/>
    <s v="20001-40000"/>
    <m/>
    <m/>
    <m/>
    <m/>
    <m/>
    <n v="25644"/>
    <n v="74685"/>
    <n v="49041"/>
    <n v="-47917.5"/>
    <n v="148246.5"/>
    <n v="29286"/>
  </r>
  <r>
    <n v="742832"/>
    <d v="2014-08-13T03:28:14"/>
    <x v="1"/>
    <x v="0"/>
    <s v="Marketing Department"/>
    <x v="7"/>
    <n v="74653"/>
    <n v="74653"/>
    <s v="60001-100000"/>
    <m/>
    <m/>
    <m/>
    <m/>
    <m/>
    <n v="25644"/>
    <n v="74687"/>
    <n v="49043"/>
    <n v="-47920.5"/>
    <n v="148251.5"/>
    <n v="74653"/>
  </r>
  <r>
    <n v="43025"/>
    <d v="2014-08-13T08:40:41"/>
    <x v="1"/>
    <x v="0"/>
    <s v="Operations Department"/>
    <x v="3"/>
    <n v="81934"/>
    <n v="81934"/>
    <s v="60001-100000"/>
    <m/>
    <m/>
    <m/>
    <m/>
    <m/>
    <n v="25644"/>
    <n v="74689"/>
    <n v="49045"/>
    <n v="-47923.5"/>
    <n v="148256.5"/>
    <n v="81934"/>
  </r>
  <r>
    <n v="780287"/>
    <d v="2014-08-13T08:44:24"/>
    <x v="0"/>
    <x v="0"/>
    <s v="Operations Department"/>
    <x v="3"/>
    <n v="93038"/>
    <n v="93038"/>
    <s v="60001-100000"/>
    <m/>
    <m/>
    <m/>
    <m/>
    <m/>
    <n v="25639.75"/>
    <n v="74683"/>
    <n v="49043.25"/>
    <n v="-47925.125"/>
    <n v="148247.875"/>
    <n v="93038"/>
  </r>
  <r>
    <n v="834168"/>
    <d v="2014-08-13T18:15:16"/>
    <x v="1"/>
    <x v="0"/>
    <s v="Operations Department"/>
    <x v="0"/>
    <n v="54164"/>
    <n v="54164"/>
    <s v="40001-60000"/>
    <m/>
    <m/>
    <m/>
    <m/>
    <m/>
    <n v="25635.5"/>
    <n v="74677"/>
    <n v="49041.5"/>
    <n v="-47926.75"/>
    <n v="148239.25"/>
    <n v="54164"/>
  </r>
  <r>
    <n v="104639"/>
    <d v="2014-08-13T18:15:16"/>
    <x v="0"/>
    <x v="0"/>
    <s v="Operations Department"/>
    <x v="0"/>
    <n v="1469"/>
    <n v="1469"/>
    <s v="0-20,000"/>
    <m/>
    <m/>
    <m/>
    <m/>
    <m/>
    <n v="25631.25"/>
    <n v="74679"/>
    <n v="49047.75"/>
    <n v="-47940.375"/>
    <n v="148250.625"/>
    <n v="1469"/>
  </r>
  <r>
    <n v="652444"/>
    <d v="2014-08-13T18:15:36"/>
    <x v="0"/>
    <x v="0"/>
    <s v="Operations Department"/>
    <x v="0"/>
    <n v="47232"/>
    <n v="47232"/>
    <s v="40001-60000"/>
    <m/>
    <m/>
    <m/>
    <m/>
    <m/>
    <n v="25644"/>
    <n v="74681"/>
    <n v="49037"/>
    <n v="-47911.5"/>
    <n v="148236.5"/>
    <n v="47232"/>
  </r>
  <r>
    <n v="843575"/>
    <d v="2014-08-13T23:56:18"/>
    <x v="1"/>
    <x v="0"/>
    <s v="Operations Department"/>
    <x v="9"/>
    <n v="92521"/>
    <n v="92521"/>
    <s v="60001-100000"/>
    <m/>
    <m/>
    <m/>
    <m/>
    <m/>
    <n v="25639.75"/>
    <n v="74683"/>
    <n v="49043.25"/>
    <n v="-47925.125"/>
    <n v="148247.875"/>
    <n v="92521"/>
  </r>
  <r>
    <n v="603558"/>
    <d v="2014-08-13T23:57:17"/>
    <x v="1"/>
    <x v="0"/>
    <s v="Operations Department"/>
    <x v="9"/>
    <n v="63314"/>
    <n v="63314"/>
    <s v="60001-100000"/>
    <m/>
    <m/>
    <m/>
    <m/>
    <m/>
    <n v="25635.5"/>
    <n v="74677"/>
    <n v="49041.5"/>
    <n v="-47926.75"/>
    <n v="148239.25"/>
    <n v="63314"/>
  </r>
  <r>
    <n v="248415"/>
    <d v="2014-08-14T16:10:12"/>
    <x v="0"/>
    <x v="1"/>
    <s v="Operations Department"/>
    <x v="6"/>
    <n v="90984"/>
    <n v="90984"/>
    <s v="60001-100000"/>
    <m/>
    <m/>
    <m/>
    <m/>
    <m/>
    <n v="25631.25"/>
    <n v="74679"/>
    <n v="49047.75"/>
    <n v="-47940.375"/>
    <n v="148250.625"/>
    <n v="90984"/>
  </r>
  <r>
    <n v="529917"/>
    <d v="2014-08-14T16:06:52"/>
    <x v="0"/>
    <x v="2"/>
    <s v="Operations Department"/>
    <x v="6"/>
    <n v="6456"/>
    <n v="6456"/>
    <s v="0-20,000"/>
    <m/>
    <m/>
    <m/>
    <m/>
    <m/>
    <n v="25627"/>
    <n v="74673"/>
    <n v="49046"/>
    <n v="-47942"/>
    <n v="148242"/>
    <n v="6456"/>
  </r>
  <r>
    <n v="502642"/>
    <d v="2014-08-14T14:31:19"/>
    <x v="1"/>
    <x v="0"/>
    <s v="Operations Department"/>
    <x v="3"/>
    <n v="44666"/>
    <n v="44666"/>
    <s v="40001-60000"/>
    <m/>
    <m/>
    <m/>
    <m/>
    <m/>
    <n v="25639.75"/>
    <n v="74675"/>
    <n v="49035.25"/>
    <n v="-47913.125"/>
    <n v="148227.875"/>
    <n v="44666"/>
  </r>
  <r>
    <n v="257558"/>
    <d v="2014-08-14T16:02:25"/>
    <x v="1"/>
    <x v="0"/>
    <s v="Marketing Department"/>
    <x v="3"/>
    <n v="9880"/>
    <n v="9880"/>
    <s v="0-20,000"/>
    <m/>
    <m/>
    <m/>
    <m/>
    <m/>
    <n v="25635.5"/>
    <n v="74677"/>
    <n v="49041.5"/>
    <n v="-47926.75"/>
    <n v="148239.25"/>
    <n v="9880"/>
  </r>
  <r>
    <n v="534747"/>
    <d v="2014-08-14T16:04:28"/>
    <x v="1"/>
    <x v="2"/>
    <s v="Marketing Department"/>
    <x v="3"/>
    <n v="38655"/>
    <n v="38655"/>
    <s v="20001-40000"/>
    <m/>
    <m/>
    <m/>
    <m/>
    <m/>
    <n v="25644"/>
    <n v="74679"/>
    <n v="49035"/>
    <n v="-47908.5"/>
    <n v="148231.5"/>
    <n v="38655"/>
  </r>
  <r>
    <n v="162084"/>
    <d v="2014-08-14T15:11:44"/>
    <x v="1"/>
    <x v="0"/>
    <s v="Service Department"/>
    <x v="3"/>
    <n v="36030"/>
    <n v="36030"/>
    <s v="20001-40000"/>
    <m/>
    <m/>
    <m/>
    <m/>
    <m/>
    <n v="25644"/>
    <n v="74681"/>
    <n v="49037"/>
    <n v="-47911.5"/>
    <n v="148236.5"/>
    <n v="36030"/>
  </r>
  <r>
    <n v="708014"/>
    <d v="2014-08-14T14:28:49"/>
    <x v="1"/>
    <x v="0"/>
    <s v="Service Department"/>
    <x v="3"/>
    <n v="53182"/>
    <n v="53182"/>
    <s v="40001-60000"/>
    <m/>
    <m/>
    <m/>
    <m/>
    <m/>
    <n v="25639.75"/>
    <n v="74683"/>
    <n v="49043.25"/>
    <n v="-47925.125"/>
    <n v="148247.875"/>
    <n v="53182"/>
  </r>
  <r>
    <n v="146501"/>
    <d v="2014-08-14T10:22:04"/>
    <x v="1"/>
    <x v="0"/>
    <s v="Operations Department"/>
    <x v="9"/>
    <n v="6281"/>
    <n v="6281"/>
    <s v="0-20,000"/>
    <m/>
    <m/>
    <m/>
    <m/>
    <m/>
    <n v="25635.5"/>
    <n v="74685"/>
    <n v="49049.5"/>
    <n v="-47938.75"/>
    <n v="148259.25"/>
    <n v="6281"/>
  </r>
  <r>
    <n v="850690"/>
    <d v="2014-08-14T09:43:22"/>
    <x v="0"/>
    <x v="0"/>
    <s v="Operations Department"/>
    <x v="4"/>
    <n v="10355"/>
    <n v="10355"/>
    <s v="0-20,000"/>
    <m/>
    <m/>
    <m/>
    <m/>
    <m/>
    <n v="25644"/>
    <n v="74687"/>
    <n v="49043"/>
    <n v="-47920.5"/>
    <n v="148251.5"/>
    <n v="10355"/>
  </r>
  <r>
    <n v="336624"/>
    <d v="2014-08-15T13:44:16"/>
    <x v="0"/>
    <x v="1"/>
    <s v="Service Department"/>
    <x v="1"/>
    <n v="80440"/>
    <n v="80440"/>
    <s v="60001-100000"/>
    <m/>
    <m/>
    <m/>
    <m/>
    <m/>
    <n v="25644"/>
    <n v="74689"/>
    <n v="49045"/>
    <n v="-47923.5"/>
    <n v="148256.5"/>
    <n v="80440"/>
  </r>
  <r>
    <n v="743340"/>
    <d v="2014-08-15T21:18:58"/>
    <x v="1"/>
    <x v="0"/>
    <s v="Operations Department"/>
    <x v="3"/>
    <n v="28723"/>
    <n v="28723"/>
    <s v="20001-40000"/>
    <m/>
    <m/>
    <m/>
    <m/>
    <m/>
    <n v="25644"/>
    <n v="74683"/>
    <n v="49039"/>
    <n v="-47914.5"/>
    <n v="148241.5"/>
    <n v="28723"/>
  </r>
  <r>
    <n v="55110"/>
    <d v="2014-08-15T10:33:22"/>
    <x v="1"/>
    <x v="0"/>
    <s v="Operations Department"/>
    <x v="12"/>
    <n v="82929"/>
    <n v="82929"/>
    <s v="60001-100000"/>
    <m/>
    <m/>
    <m/>
    <m/>
    <m/>
    <n v="25644"/>
    <n v="74685"/>
    <n v="49041"/>
    <n v="-47917.5"/>
    <n v="148246.5"/>
    <n v="82929"/>
  </r>
  <r>
    <n v="182166"/>
    <d v="2014-08-15T10:35:42"/>
    <x v="0"/>
    <x v="1"/>
    <s v="Operations Department"/>
    <x v="12"/>
    <n v="45378"/>
    <n v="45378"/>
    <s v="40001-60000"/>
    <m/>
    <m/>
    <m/>
    <m/>
    <m/>
    <n v="25644"/>
    <n v="74679"/>
    <n v="49035"/>
    <n v="-47908.5"/>
    <n v="148231.5"/>
    <n v="45378"/>
  </r>
  <r>
    <n v="793194"/>
    <d v="2014-08-15T10:36:47"/>
    <x v="1"/>
    <x v="1"/>
    <s v="Operations Department"/>
    <x v="12"/>
    <n v="24938"/>
    <n v="24938"/>
    <s v="20001-40000"/>
    <m/>
    <m/>
    <m/>
    <m/>
    <m/>
    <n v="25644"/>
    <n v="74681"/>
    <n v="49037"/>
    <n v="-47911.5"/>
    <n v="148236.5"/>
    <n v="24938"/>
  </r>
  <r>
    <n v="983246"/>
    <d v="2014-08-16T23:06:36"/>
    <x v="1"/>
    <x v="0"/>
    <s v="Production Department"/>
    <x v="0"/>
    <n v="29194"/>
    <n v="29194"/>
    <s v="20001-40000"/>
    <m/>
    <m/>
    <m/>
    <m/>
    <m/>
    <n v="25644"/>
    <n v="74683"/>
    <n v="49039"/>
    <n v="-47914.5"/>
    <n v="148241.5"/>
    <n v="29194"/>
  </r>
  <r>
    <n v="696923"/>
    <d v="2014-08-16T06:53:41"/>
    <x v="1"/>
    <x v="0"/>
    <s v="Service Department"/>
    <x v="4"/>
    <n v="73767"/>
    <n v="73767"/>
    <s v="60001-100000"/>
    <m/>
    <m/>
    <m/>
    <m/>
    <m/>
    <n v="25644"/>
    <n v="74685"/>
    <n v="49041"/>
    <n v="-47917.5"/>
    <n v="148246.5"/>
    <n v="73767"/>
  </r>
  <r>
    <n v="64548"/>
    <d v="2014-08-16T06:55:43"/>
    <x v="1"/>
    <x v="1"/>
    <s v="Service Department"/>
    <x v="4"/>
    <n v="44750"/>
    <n v="44750"/>
    <s v="40001-60000"/>
    <m/>
    <m/>
    <m/>
    <m/>
    <m/>
    <n v="25644"/>
    <n v="74687"/>
    <n v="49043"/>
    <n v="-47920.5"/>
    <n v="148251.5"/>
    <n v="44750"/>
  </r>
  <r>
    <n v="12277"/>
    <d v="2014-08-16T06:55:08"/>
    <x v="0"/>
    <x v="2"/>
    <s v="Service Department"/>
    <x v="4"/>
    <n v="22823"/>
    <n v="22823"/>
    <s v="20001-40000"/>
    <m/>
    <m/>
    <m/>
    <m/>
    <m/>
    <n v="25644"/>
    <n v="74689"/>
    <n v="49045"/>
    <n v="-47923.5"/>
    <n v="148256.5"/>
    <n v="22823"/>
  </r>
  <r>
    <n v="896132"/>
    <d v="2014-08-16T11:43:46"/>
    <x v="1"/>
    <x v="0"/>
    <s v="Service Department"/>
    <x v="0"/>
    <n v="79268"/>
    <n v="79268"/>
    <s v="60001-100000"/>
    <m/>
    <m/>
    <m/>
    <m/>
    <m/>
    <n v="25644"/>
    <n v="74693.75"/>
    <n v="49049.75"/>
    <n v="-47930.625"/>
    <n v="148268.375"/>
    <n v="79268"/>
  </r>
  <r>
    <n v="224587"/>
    <d v="2014-08-16T14:27:57"/>
    <x v="1"/>
    <x v="0"/>
    <s v="Human Resource Department"/>
    <x v="7"/>
    <n v="71833"/>
    <n v="71833"/>
    <s v="60001-100000"/>
    <m/>
    <m/>
    <m/>
    <m/>
    <m/>
    <n v="25644"/>
    <n v="74685"/>
    <n v="49041"/>
    <n v="-47917.5"/>
    <n v="148246.5"/>
    <n v="71833"/>
  </r>
  <r>
    <n v="992900"/>
    <d v="2014-08-16T01:19:11"/>
    <x v="1"/>
    <x v="0"/>
    <s v="Production Department"/>
    <x v="8"/>
    <n v="81641"/>
    <n v="81641"/>
    <s v="60001-100000"/>
    <m/>
    <m/>
    <m/>
    <m/>
    <m/>
    <n v="25644"/>
    <n v="74687"/>
    <n v="49043"/>
    <n v="-47920.5"/>
    <n v="148251.5"/>
    <n v="81641"/>
  </r>
  <r>
    <n v="475101"/>
    <d v="2014-08-16T01:20:43"/>
    <x v="0"/>
    <x v="0"/>
    <s v="Production Department"/>
    <x v="8"/>
    <n v="94464"/>
    <n v="94464"/>
    <s v="60001-100000"/>
    <m/>
    <m/>
    <m/>
    <m/>
    <m/>
    <n v="25644"/>
    <n v="74681"/>
    <n v="49037"/>
    <n v="-47911.5"/>
    <n v="148236.5"/>
    <n v="94464"/>
  </r>
  <r>
    <n v="914596"/>
    <d v="2014-08-17T10:32:42"/>
    <x v="0"/>
    <x v="1"/>
    <s v="Service Department"/>
    <x v="9"/>
    <n v="74384"/>
    <n v="74384"/>
    <s v="60001-100000"/>
    <m/>
    <m/>
    <m/>
    <m/>
    <m/>
    <n v="25639.75"/>
    <n v="74675"/>
    <n v="49035.25"/>
    <n v="-47913.125"/>
    <n v="148227.875"/>
    <n v="74384"/>
  </r>
  <r>
    <n v="16121"/>
    <d v="2014-08-17T13:00:27"/>
    <x v="1"/>
    <x v="0"/>
    <s v="Service Department"/>
    <x v="1"/>
    <n v="38245"/>
    <n v="38245"/>
    <s v="20001-40000"/>
    <m/>
    <m/>
    <m/>
    <m/>
    <m/>
    <n v="25635.5"/>
    <n v="74677"/>
    <n v="49041.5"/>
    <n v="-47926.75"/>
    <n v="148239.25"/>
    <n v="38245"/>
  </r>
  <r>
    <n v="693114"/>
    <d v="2014-08-17T15:23:55"/>
    <x v="0"/>
    <x v="1"/>
    <s v="Service Department"/>
    <x v="8"/>
    <n v="5807"/>
    <n v="5807"/>
    <s v="0-20,000"/>
    <m/>
    <m/>
    <m/>
    <m/>
    <m/>
    <n v="25631.25"/>
    <n v="74679"/>
    <n v="49047.75"/>
    <n v="-47940.375"/>
    <n v="148250.625"/>
    <n v="5807"/>
  </r>
  <r>
    <n v="104642"/>
    <d v="2014-08-20T08:09:10"/>
    <x v="0"/>
    <x v="0"/>
    <s v="Operations Department"/>
    <x v="1"/>
    <n v="53744"/>
    <n v="53744"/>
    <s v="40001-60000"/>
    <m/>
    <m/>
    <m/>
    <m/>
    <m/>
    <n v="25644"/>
    <n v="74681"/>
    <n v="49037"/>
    <n v="-47911.5"/>
    <n v="148236.5"/>
    <n v="53744"/>
  </r>
  <r>
    <n v="188939"/>
    <d v="2014-08-17T13:46:05"/>
    <x v="1"/>
    <x v="0"/>
    <s v="Operations Department"/>
    <x v="0"/>
    <n v="92315"/>
    <n v="92315"/>
    <s v="60001-100000"/>
    <m/>
    <m/>
    <m/>
    <m/>
    <m/>
    <n v="25639.75"/>
    <n v="74683"/>
    <n v="49043.25"/>
    <n v="-47925.125"/>
    <n v="148247.875"/>
    <n v="92315"/>
  </r>
  <r>
    <n v="82478"/>
    <d v="2014-08-17T13:47:22"/>
    <x v="0"/>
    <x v="0"/>
    <s v="Operations Department"/>
    <x v="0"/>
    <n v="19321"/>
    <n v="19321"/>
    <s v="0-20,000"/>
    <m/>
    <m/>
    <m/>
    <m/>
    <m/>
    <n v="25635.5"/>
    <n v="74677"/>
    <n v="49041.5"/>
    <n v="-47926.75"/>
    <n v="148239.25"/>
    <n v="19321"/>
  </r>
  <r>
    <n v="977943"/>
    <d v="2014-08-17T09:42:33"/>
    <x v="0"/>
    <x v="1"/>
    <s v="Service Department"/>
    <x v="3"/>
    <n v="82442"/>
    <n v="82442"/>
    <s v="60001-100000"/>
    <m/>
    <m/>
    <m/>
    <m/>
    <m/>
    <n v="25644"/>
    <n v="74679"/>
    <n v="49035"/>
    <n v="-47908.5"/>
    <n v="148231.5"/>
    <n v="82442"/>
  </r>
  <r>
    <n v="236432"/>
    <d v="2014-08-20T06:25:58"/>
    <x v="0"/>
    <x v="0"/>
    <s v="Service Department"/>
    <x v="3"/>
    <n v="10729"/>
    <n v="10729"/>
    <s v="0-20,000"/>
    <m/>
    <m/>
    <m/>
    <m/>
    <m/>
    <n v="25644"/>
    <n v="74673"/>
    <n v="49029"/>
    <n v="-47899.5"/>
    <n v="148216.5"/>
    <n v="10729"/>
  </r>
  <r>
    <n v="773874"/>
    <d v="2014-08-18T02:09:03"/>
    <x v="1"/>
    <x v="0"/>
    <s v="Service Department"/>
    <x v="12"/>
    <n v="88969"/>
    <n v="88969"/>
    <s v="60001-100000"/>
    <m/>
    <m/>
    <m/>
    <m/>
    <m/>
    <n v="25644"/>
    <n v="74675"/>
    <n v="49031"/>
    <n v="-47902.5"/>
    <n v="148221.5"/>
    <n v="88969"/>
  </r>
  <r>
    <n v="147215"/>
    <d v="2014-08-18T11:08:44"/>
    <x v="0"/>
    <x v="0"/>
    <s v="Operations Department"/>
    <x v="9"/>
    <n v="98535"/>
    <n v="98535"/>
    <s v="60001-100000"/>
    <m/>
    <m/>
    <m/>
    <m/>
    <m/>
    <n v="25644"/>
    <n v="74648"/>
    <n v="49004"/>
    <n v="-47862"/>
    <n v="148154"/>
    <n v="98535"/>
  </r>
  <r>
    <n v="949333"/>
    <d v="2014-08-18T14:21:43"/>
    <x v="0"/>
    <x v="1"/>
    <s v="General Management"/>
    <x v="12"/>
    <n v="8994"/>
    <n v="8994"/>
    <s v="0-20,000"/>
    <m/>
    <m/>
    <m/>
    <m/>
    <m/>
    <n v="25644"/>
    <n v="74614.75"/>
    <n v="48970.75"/>
    <n v="-47812.125"/>
    <n v="148070.875"/>
    <n v="8994"/>
  </r>
  <r>
    <n v="578197"/>
    <d v="2014-08-18T08:15:03"/>
    <x v="0"/>
    <x v="0"/>
    <s v="Purchase Department"/>
    <x v="4"/>
    <n v="93397"/>
    <n v="93397"/>
    <s v="60001-100000"/>
    <m/>
    <m/>
    <m/>
    <m/>
    <m/>
    <n v="25644"/>
    <n v="74623"/>
    <n v="48979"/>
    <n v="-47824.5"/>
    <n v="148091.5"/>
    <n v="93397"/>
  </r>
  <r>
    <n v="47707"/>
    <d v="2014-08-18T11:30:19"/>
    <x v="1"/>
    <x v="0"/>
    <s v="Operations Department"/>
    <x v="4"/>
    <n v="11887"/>
    <n v="11887"/>
    <s v="0-20,000"/>
    <m/>
    <m/>
    <m/>
    <m/>
    <m/>
    <n v="25644"/>
    <n v="74598.25"/>
    <n v="48954.25"/>
    <n v="-47787.375"/>
    <n v="148029.625"/>
    <n v="11887"/>
  </r>
  <r>
    <n v="795224"/>
    <d v="2014-08-18T11:32:10"/>
    <x v="1"/>
    <x v="0"/>
    <s v="Operations Department"/>
    <x v="4"/>
    <n v="75329"/>
    <n v="75329"/>
    <s v="60001-100000"/>
    <m/>
    <m/>
    <m/>
    <m/>
    <m/>
    <n v="25648"/>
    <n v="74606.5"/>
    <n v="48958.5"/>
    <n v="-47789.75"/>
    <n v="148044.25"/>
    <n v="75329"/>
  </r>
  <r>
    <n v="738617"/>
    <d v="2014-08-18T14:25:29"/>
    <x v="1"/>
    <x v="0"/>
    <s v="Sales Department"/>
    <x v="7"/>
    <n v="55189"/>
    <n v="55189"/>
    <s v="40001-60000"/>
    <m/>
    <m/>
    <m/>
    <m/>
    <m/>
    <n v="25646"/>
    <n v="74571.5"/>
    <n v="48925.5"/>
    <n v="-47742.25"/>
    <n v="147959.75"/>
    <n v="55189"/>
  </r>
  <r>
    <n v="594973"/>
    <d v="2014-08-18T18:27:29"/>
    <x v="1"/>
    <x v="1"/>
    <s v="General Management"/>
    <x v="4"/>
    <n v="66665"/>
    <n v="66665"/>
    <s v="60001-100000"/>
    <m/>
    <m/>
    <m/>
    <m/>
    <m/>
    <n v="25644"/>
    <n v="74590"/>
    <n v="48946"/>
    <n v="-47775"/>
    <n v="148009"/>
    <n v="66665"/>
  </r>
  <r>
    <n v="513939"/>
    <d v="2014-08-18T01:34:20"/>
    <x v="0"/>
    <x v="0"/>
    <s v="Service Department"/>
    <x v="1"/>
    <n v="91426"/>
    <n v="91426"/>
    <s v="60001-100000"/>
    <m/>
    <m/>
    <m/>
    <m/>
    <m/>
    <n v="25644"/>
    <n v="74598.25"/>
    <n v="48954.25"/>
    <n v="-47787.375"/>
    <n v="148029.625"/>
    <n v="91426"/>
  </r>
  <r>
    <n v="696735"/>
    <d v="2014-08-19T09:24:43"/>
    <x v="1"/>
    <x v="0"/>
    <s v="Service Department"/>
    <x v="3"/>
    <n v="20881"/>
    <n v="20881"/>
    <s v="20001-40000"/>
    <m/>
    <m/>
    <m/>
    <m/>
    <m/>
    <n v="25644"/>
    <n v="74553"/>
    <n v="48909"/>
    <n v="-47719.5"/>
    <n v="147916.5"/>
    <n v="20881"/>
  </r>
  <r>
    <n v="626743"/>
    <d v="2014-08-19T12:44:57"/>
    <x v="1"/>
    <x v="0"/>
    <s v="Service Department"/>
    <x v="1"/>
    <n v="66914"/>
    <n v="66914"/>
    <s v="60001-100000"/>
    <m/>
    <m/>
    <m/>
    <m/>
    <m/>
    <n v="25646"/>
    <n v="74571.5"/>
    <n v="48925.5"/>
    <n v="-47742.25"/>
    <n v="147959.75"/>
    <n v="66914"/>
  </r>
  <r>
    <n v="661045"/>
    <d v="2014-08-19T16:44:18"/>
    <x v="0"/>
    <x v="0"/>
    <s v="Service Department"/>
    <x v="3"/>
    <n v="53659"/>
    <n v="53659"/>
    <s v="40001-60000"/>
    <m/>
    <m/>
    <m/>
    <m/>
    <m/>
    <n v="25644"/>
    <n v="74590"/>
    <n v="48946"/>
    <n v="-47775"/>
    <n v="148009"/>
    <n v="53659"/>
  </r>
  <r>
    <n v="327416"/>
    <d v="2014-08-19T13:26:11"/>
    <x v="1"/>
    <x v="0"/>
    <s v="Operations Department"/>
    <x v="1"/>
    <n v="51412"/>
    <n v="51412"/>
    <s v="40001-60000"/>
    <m/>
    <m/>
    <m/>
    <m/>
    <m/>
    <n v="25644"/>
    <n v="74598.25"/>
    <n v="48954.25"/>
    <n v="-47787.375"/>
    <n v="148029.625"/>
    <n v="51412"/>
  </r>
  <r>
    <n v="698780"/>
    <d v="2014-08-19T13:27:14"/>
    <x v="1"/>
    <x v="0"/>
    <s v="Operations Department"/>
    <x v="1"/>
    <n v="66192"/>
    <n v="66192"/>
    <s v="60001-100000"/>
    <m/>
    <m/>
    <m/>
    <m/>
    <m/>
    <n v="25644"/>
    <n v="74606.5"/>
    <n v="48962.5"/>
    <n v="-47799.75"/>
    <n v="148050.25"/>
    <n v="66192"/>
  </r>
  <r>
    <n v="419749"/>
    <d v="2014-08-19T13:28:55"/>
    <x v="0"/>
    <x v="2"/>
    <s v="Operations Department"/>
    <x v="1"/>
    <n v="70029"/>
    <n v="70029"/>
    <s v="60001-100000"/>
    <m/>
    <m/>
    <m/>
    <m/>
    <m/>
    <n v="25644"/>
    <n v="74614.75"/>
    <n v="48970.75"/>
    <n v="-47812.125"/>
    <n v="148070.875"/>
    <n v="70029"/>
  </r>
  <r>
    <n v="265443"/>
    <d v="2014-08-19T09:53:22"/>
    <x v="1"/>
    <x v="0"/>
    <s v="Service Department"/>
    <x v="6"/>
    <n v="58708"/>
    <n v="58708"/>
    <s v="40001-60000"/>
    <m/>
    <m/>
    <m/>
    <m/>
    <m/>
    <n v="25644"/>
    <n v="74623"/>
    <n v="48979"/>
    <n v="-47824.5"/>
    <n v="148091.5"/>
    <n v="58708"/>
  </r>
  <r>
    <n v="610243"/>
    <d v="2014-08-19T16:36:55"/>
    <x v="1"/>
    <x v="0"/>
    <s v="Sales Department"/>
    <x v="7"/>
    <n v="88996"/>
    <n v="88996"/>
    <s v="60001-100000"/>
    <m/>
    <m/>
    <m/>
    <m/>
    <m/>
    <n v="25639.75"/>
    <n v="74635.5"/>
    <n v="48995.75"/>
    <n v="-47853.875"/>
    <n v="148129.125"/>
    <n v="88996"/>
  </r>
  <r>
    <n v="847311"/>
    <d v="2014-08-19T16:39:11"/>
    <x v="0"/>
    <x v="0"/>
    <s v="Sales Department"/>
    <x v="7"/>
    <n v="79744"/>
    <n v="79744"/>
    <s v="60001-100000"/>
    <m/>
    <m/>
    <m/>
    <m/>
    <m/>
    <n v="25635.5"/>
    <n v="74606.5"/>
    <n v="48971"/>
    <n v="-47821"/>
    <n v="148063"/>
    <n v="79744"/>
  </r>
  <r>
    <n v="262354"/>
    <d v="2014-08-19T18:02:51"/>
    <x v="1"/>
    <x v="0"/>
    <s v="Service Department"/>
    <x v="6"/>
    <n v="17286"/>
    <n v="17286"/>
    <s v="0-20,000"/>
    <m/>
    <m/>
    <m/>
    <m/>
    <m/>
    <n v="25631.25"/>
    <n v="74571.5"/>
    <n v="48940.25"/>
    <n v="-47779.125"/>
    <n v="147981.875"/>
    <n v="17286"/>
  </r>
  <r>
    <n v="361579"/>
    <d v="2014-08-19T18:07:49"/>
    <x v="0"/>
    <x v="1"/>
    <s v="Service Department"/>
    <x v="6"/>
    <n v="70349"/>
    <n v="70349"/>
    <s v="60001-100000"/>
    <m/>
    <m/>
    <m/>
    <m/>
    <m/>
    <n v="25644"/>
    <n v="74590"/>
    <n v="48946"/>
    <n v="-47775"/>
    <n v="148009"/>
    <n v="70349"/>
  </r>
  <r>
    <n v="734607"/>
    <d v="2014-08-19T18:09:27"/>
    <x v="0"/>
    <x v="0"/>
    <s v="Service Department"/>
    <x v="6"/>
    <n v="47104"/>
    <n v="47104"/>
    <s v="40001-60000"/>
    <m/>
    <m/>
    <m/>
    <m/>
    <m/>
    <n v="25639.75"/>
    <n v="74598.25"/>
    <n v="48958.5"/>
    <n v="-47798"/>
    <n v="148036"/>
    <n v="47104"/>
  </r>
  <r>
    <n v="458373"/>
    <d v="2014-08-19T18:04:16"/>
    <x v="0"/>
    <x v="2"/>
    <s v="Service Department"/>
    <x v="6"/>
    <n v="33714"/>
    <n v="33714"/>
    <s v="20001-40000"/>
    <m/>
    <m/>
    <m/>
    <m/>
    <m/>
    <n v="25635.5"/>
    <n v="74606.5"/>
    <n v="48971"/>
    <n v="-47821"/>
    <n v="148063"/>
    <n v="33714"/>
  </r>
  <r>
    <n v="625446"/>
    <d v="2014-08-20T09:30:06"/>
    <x v="1"/>
    <x v="0"/>
    <s v="Marketing Department"/>
    <x v="12"/>
    <n v="14644"/>
    <n v="14644"/>
    <s v="0-20,000"/>
    <m/>
    <m/>
    <m/>
    <m/>
    <m/>
    <n v="25631.25"/>
    <n v="74614.75"/>
    <n v="48983.5"/>
    <n v="-47844"/>
    <n v="148090"/>
    <n v="14644"/>
  </r>
  <r>
    <n v="58225"/>
    <d v="2014-08-20T11:27:05"/>
    <x v="1"/>
    <x v="0"/>
    <s v="Purchase Department"/>
    <x v="8"/>
    <n v="89471"/>
    <n v="89471"/>
    <s v="60001-100000"/>
    <m/>
    <m/>
    <m/>
    <m/>
    <m/>
    <n v="25644"/>
    <n v="74623"/>
    <n v="48979"/>
    <n v="-47824.5"/>
    <n v="148091.5"/>
    <n v="89471"/>
  </r>
  <r>
    <n v="629063"/>
    <d v="2014-08-20T15:06:20"/>
    <x v="0"/>
    <x v="1"/>
    <s v="Operations Department"/>
    <x v="1"/>
    <n v="57428"/>
    <n v="57428"/>
    <s v="40001-60000"/>
    <m/>
    <m/>
    <m/>
    <m/>
    <m/>
    <n v="25639.75"/>
    <n v="74598.25"/>
    <n v="48958.5"/>
    <n v="-47798"/>
    <n v="148036"/>
    <n v="57428"/>
  </r>
  <r>
    <n v="589914"/>
    <d v="2014-08-20T15:08:21"/>
    <x v="0"/>
    <x v="1"/>
    <s v="Operations Department"/>
    <x v="1"/>
    <n v="64738"/>
    <n v="64738"/>
    <s v="60001-100000"/>
    <m/>
    <m/>
    <m/>
    <m/>
    <m/>
    <n v="25635.5"/>
    <n v="74606.5"/>
    <n v="48971"/>
    <n v="-47821"/>
    <n v="148063"/>
    <n v="64738"/>
  </r>
  <r>
    <n v="21396"/>
    <d v="2014-08-20T04:56:05"/>
    <x v="1"/>
    <x v="0"/>
    <s v="Operations Department"/>
    <x v="12"/>
    <n v="16268"/>
    <n v="16268"/>
    <s v="0-20,000"/>
    <m/>
    <m/>
    <m/>
    <m/>
    <m/>
    <n v="25631.25"/>
    <n v="74614.75"/>
    <n v="48983.5"/>
    <n v="-47844"/>
    <n v="148090"/>
    <n v="16268"/>
  </r>
  <r>
    <n v="942182"/>
    <d v="2014-08-22T14:19:55"/>
    <x v="1"/>
    <x v="0"/>
    <s v="Operations Department"/>
    <x v="7"/>
    <n v="11400"/>
    <n v="11400"/>
    <s v="0-20,000"/>
    <m/>
    <m/>
    <m/>
    <m/>
    <m/>
    <n v="25644"/>
    <n v="74623"/>
    <n v="48979"/>
    <n v="-47824.5"/>
    <n v="148091.5"/>
    <n v="11400"/>
  </r>
  <r>
    <n v="352563"/>
    <d v="2014-08-26T08:59:54"/>
    <x v="0"/>
    <x v="0"/>
    <s v="Operations Department"/>
    <x v="12"/>
    <n v="58640"/>
    <n v="58640"/>
    <s v="40001-60000"/>
    <m/>
    <m/>
    <m/>
    <m/>
    <m/>
    <n v="25644"/>
    <n v="74635.5"/>
    <n v="48991.5"/>
    <n v="-47843.25"/>
    <n v="148122.75"/>
    <n v="58640"/>
  </r>
  <r>
    <n v="467965"/>
    <d v="2014-08-26T09:00:22"/>
    <x v="0"/>
    <x v="0"/>
    <s v="Operations Department"/>
    <x v="12"/>
    <n v="75372"/>
    <n v="75372"/>
    <s v="60001-100000"/>
    <m/>
    <m/>
    <m/>
    <m/>
    <m/>
    <n v="25644"/>
    <n v="74648"/>
    <n v="49004"/>
    <n v="-47862"/>
    <n v="148154"/>
    <n v="75372"/>
  </r>
  <r>
    <n v="188741"/>
    <d v="2014-08-20T15:39:33"/>
    <x v="1"/>
    <x v="0"/>
    <s v="Service Department"/>
    <x v="3"/>
    <n v="27201"/>
    <n v="27201"/>
    <s v="20001-40000"/>
    <m/>
    <m/>
    <m/>
    <m/>
    <m/>
    <n v="25644"/>
    <n v="74614.75"/>
    <n v="48970.75"/>
    <n v="-47812.125"/>
    <n v="148070.875"/>
    <n v="27201"/>
  </r>
  <r>
    <n v="554524"/>
    <d v="2014-08-20T17:34:39"/>
    <x v="1"/>
    <x v="0"/>
    <s v="Operations Department"/>
    <x v="7"/>
    <n v="22837"/>
    <n v="22837"/>
    <s v="20001-40000"/>
    <m/>
    <m/>
    <m/>
    <m/>
    <m/>
    <n v="25644"/>
    <n v="74623"/>
    <n v="48979"/>
    <n v="-47824.5"/>
    <n v="148091.5"/>
    <n v="22837"/>
  </r>
  <r>
    <n v="160716"/>
    <d v="2014-08-20T19:57:36"/>
    <x v="1"/>
    <x v="0"/>
    <s v="Operations Department"/>
    <x v="9"/>
    <n v="8077"/>
    <n v="8077"/>
    <s v="0-20,000"/>
    <m/>
    <m/>
    <m/>
    <m/>
    <m/>
    <n v="25644"/>
    <n v="74635.5"/>
    <n v="48991.5"/>
    <n v="-47843.25"/>
    <n v="148122.75"/>
    <n v="8077"/>
  </r>
  <r>
    <n v="144698"/>
    <d v="2014-08-20T19:58:07"/>
    <x v="0"/>
    <x v="0"/>
    <s v="Operations Department"/>
    <x v="9"/>
    <n v="61647"/>
    <n v="61647"/>
    <s v="60001-100000"/>
    <m/>
    <m/>
    <m/>
    <m/>
    <m/>
    <n v="25648"/>
    <n v="74648"/>
    <n v="49000"/>
    <n v="-47852"/>
    <n v="148148"/>
    <n v="61647"/>
  </r>
  <r>
    <n v="760357"/>
    <d v="2014-08-20T19:58:56"/>
    <x v="0"/>
    <x v="1"/>
    <s v="Operations Department"/>
    <x v="9"/>
    <n v="23576"/>
    <n v="23576"/>
    <s v="20001-40000"/>
    <m/>
    <m/>
    <m/>
    <m/>
    <m/>
    <n v="25646"/>
    <n v="74660.5"/>
    <n v="49014.5"/>
    <n v="-47875.75"/>
    <n v="148182.25"/>
    <n v="23576"/>
  </r>
  <r>
    <n v="232132"/>
    <d v="2014-08-20T19:59:41"/>
    <x v="1"/>
    <x v="1"/>
    <s v="Operations Department"/>
    <x v="9"/>
    <n v="26788"/>
    <n v="26788"/>
    <s v="20001-40000"/>
    <m/>
    <m/>
    <m/>
    <m/>
    <m/>
    <n v="25652"/>
    <n v="74673"/>
    <n v="49021"/>
    <n v="-47879.5"/>
    <n v="148204.5"/>
    <n v="26788"/>
  </r>
  <r>
    <n v="227334"/>
    <d v="2014-08-20T17:44:04"/>
    <x v="1"/>
    <x v="0"/>
    <s v="Operations Department"/>
    <x v="9"/>
    <n v="17245"/>
    <n v="17245"/>
    <s v="0-20,000"/>
    <m/>
    <m/>
    <m/>
    <m/>
    <m/>
    <n v="25650"/>
    <n v="74675"/>
    <n v="49025"/>
    <n v="-47887.5"/>
    <n v="148212.5"/>
    <n v="17245"/>
  </r>
  <r>
    <n v="220670"/>
    <d v="2014-08-28T14:51:57"/>
    <x v="0"/>
    <x v="0"/>
    <s v="Service Department"/>
    <x v="4"/>
    <n v="79622"/>
    <n v="79622"/>
    <s v="60001-100000"/>
    <m/>
    <m/>
    <m/>
    <m/>
    <m/>
    <n v="25652.5"/>
    <n v="74677"/>
    <n v="49024.5"/>
    <n v="-47884.25"/>
    <n v="148213.75"/>
    <n v="79622"/>
  </r>
  <r>
    <n v="978071"/>
    <d v="2014-08-21T19:25:40"/>
    <x v="1"/>
    <x v="1"/>
    <s v="Operations Department"/>
    <x v="6"/>
    <n v="35792"/>
    <n v="35792"/>
    <s v="20001-40000"/>
    <m/>
    <m/>
    <m/>
    <m/>
    <m/>
    <n v="25652.25"/>
    <n v="74660.5"/>
    <n v="49008.25"/>
    <n v="-47860.125"/>
    <n v="148172.875"/>
    <n v="35792"/>
  </r>
  <r>
    <n v="367527"/>
    <d v="2014-08-21T18:28:49"/>
    <x v="0"/>
    <x v="0"/>
    <s v="Sales Department"/>
    <x v="7"/>
    <n v="86480"/>
    <n v="86480"/>
    <s v="60001-100000"/>
    <m/>
    <m/>
    <m/>
    <m/>
    <m/>
    <n v="25652"/>
    <n v="74673"/>
    <n v="49021"/>
    <n v="-47879.5"/>
    <n v="148204.5"/>
    <n v="86480"/>
  </r>
  <r>
    <n v="530521"/>
    <d v="2014-08-21T18:33:17"/>
    <x v="0"/>
    <x v="0"/>
    <s v="Sales Department"/>
    <x v="7"/>
    <n v="15789"/>
    <n v="15789"/>
    <s v="0-20,000"/>
    <m/>
    <m/>
    <m/>
    <m/>
    <m/>
    <n v="25650"/>
    <n v="74635.5"/>
    <n v="48985.5"/>
    <n v="-47828.25"/>
    <n v="148113.75"/>
    <n v="15789"/>
  </r>
  <r>
    <n v="997799"/>
    <d v="2014-08-21T18:34:50"/>
    <x v="1"/>
    <x v="0"/>
    <s v="Sales Department"/>
    <x v="7"/>
    <n v="65686"/>
    <n v="65686"/>
    <s v="60001-100000"/>
    <m/>
    <m/>
    <m/>
    <m/>
    <m/>
    <n v="25652.5"/>
    <n v="74648"/>
    <n v="48995.5"/>
    <n v="-47840.75"/>
    <n v="148141.25"/>
    <n v="65686"/>
  </r>
  <r>
    <n v="435785"/>
    <d v="2014-08-21T09:15:19"/>
    <x v="1"/>
    <x v="0"/>
    <s v="Operations Department"/>
    <x v="1"/>
    <n v="59783"/>
    <n v="59783"/>
    <s v="40001-60000"/>
    <m/>
    <m/>
    <m/>
    <m/>
    <m/>
    <n v="25652.25"/>
    <n v="74660.5"/>
    <n v="49008.25"/>
    <n v="-47860.125"/>
    <n v="148172.875"/>
    <n v="59783"/>
  </r>
  <r>
    <n v="857754"/>
    <d v="2014-08-21T09:17:27"/>
    <x v="1"/>
    <x v="0"/>
    <s v="Operations Department"/>
    <x v="1"/>
    <n v="43314"/>
    <n v="43314"/>
    <s v="40001-60000"/>
    <m/>
    <m/>
    <m/>
    <m/>
    <m/>
    <n v="25652"/>
    <n v="74673"/>
    <n v="49021"/>
    <n v="-47879.5"/>
    <n v="148204.5"/>
    <n v="43314"/>
  </r>
  <r>
    <n v="956287"/>
    <d v="2014-08-21T13:42:41"/>
    <x v="1"/>
    <x v="0"/>
    <s v="Service Department"/>
    <x v="7"/>
    <n v="63218"/>
    <n v="63218"/>
    <s v="60001-100000"/>
    <m/>
    <m/>
    <m/>
    <m/>
    <m/>
    <n v="25650"/>
    <n v="74675"/>
    <n v="49025"/>
    <n v="-47887.5"/>
    <n v="148212.5"/>
    <n v="63218"/>
  </r>
  <r>
    <n v="268393"/>
    <d v="2014-08-21T13:42:58"/>
    <x v="0"/>
    <x v="0"/>
    <s v="Service Department"/>
    <x v="7"/>
    <n v="46558"/>
    <n v="46558"/>
    <s v="40001-60000"/>
    <m/>
    <m/>
    <m/>
    <m/>
    <m/>
    <n v="25648"/>
    <n v="74677"/>
    <n v="49029"/>
    <n v="-47895.5"/>
    <n v="148220.5"/>
    <n v="46558"/>
  </r>
  <r>
    <n v="833582"/>
    <d v="2014-08-21T13:46:20"/>
    <x v="1"/>
    <x v="0"/>
    <s v="Service Department"/>
    <x v="7"/>
    <n v="80132"/>
    <n v="80132"/>
    <s v="60001-100000"/>
    <m/>
    <m/>
    <m/>
    <m/>
    <m/>
    <n v="25646"/>
    <n v="74679"/>
    <n v="49033"/>
    <n v="-47903.5"/>
    <n v="148228.5"/>
    <n v="80132"/>
  </r>
  <r>
    <n v="688583"/>
    <d v="2014-08-21T12:18:42"/>
    <x v="1"/>
    <x v="0"/>
    <s v="Operations Department"/>
    <x v="7"/>
    <n v="46730"/>
    <n v="46730"/>
    <s v="40001-60000"/>
    <m/>
    <m/>
    <m/>
    <m/>
    <m/>
    <n v="25644"/>
    <n v="74673"/>
    <n v="49029"/>
    <n v="-47899.5"/>
    <n v="148216.5"/>
    <n v="46730"/>
  </r>
  <r>
    <n v="48886"/>
    <d v="2014-08-21T18:05:29"/>
    <x v="0"/>
    <x v="0"/>
    <s v="Service Department"/>
    <x v="8"/>
    <n v="13051"/>
    <n v="13051"/>
    <s v="0-20,000"/>
    <m/>
    <m/>
    <m/>
    <m/>
    <m/>
    <n v="25644"/>
    <n v="74675"/>
    <n v="49031"/>
    <n v="-47902.5"/>
    <n v="148221.5"/>
    <n v="13051"/>
  </r>
  <r>
    <n v="230706"/>
    <d v="2014-08-21T14:07:01"/>
    <x v="1"/>
    <x v="0"/>
    <s v="Service Department"/>
    <x v="8"/>
    <n v="40171"/>
    <n v="40171"/>
    <s v="40001-60000"/>
    <m/>
    <m/>
    <m/>
    <m/>
    <m/>
    <n v="25648"/>
    <n v="74677"/>
    <n v="49029"/>
    <n v="-47895.5"/>
    <n v="148220.5"/>
    <n v="40171"/>
  </r>
  <r>
    <n v="802500"/>
    <d v="2014-08-21T17:10:32"/>
    <x v="1"/>
    <x v="0"/>
    <s v="Sales Department"/>
    <x v="3"/>
    <n v="58806"/>
    <n v="58806"/>
    <s v="40001-60000"/>
    <m/>
    <m/>
    <m/>
    <m/>
    <m/>
    <n v="25646"/>
    <n v="74679"/>
    <n v="49033"/>
    <n v="-47903.5"/>
    <n v="148228.5"/>
    <n v="58806"/>
  </r>
  <r>
    <n v="646631"/>
    <d v="2014-08-21T11:03:41"/>
    <x v="1"/>
    <x v="0"/>
    <s v="Operations Department"/>
    <x v="4"/>
    <n v="53138"/>
    <n v="53138"/>
    <s v="40001-60000"/>
    <m/>
    <m/>
    <m/>
    <m/>
    <m/>
    <n v="25644"/>
    <n v="74681"/>
    <n v="49037"/>
    <n v="-47911.5"/>
    <n v="148236.5"/>
    <n v="53138"/>
  </r>
  <r>
    <n v="848586"/>
    <d v="2014-08-21T11:06:16"/>
    <x v="0"/>
    <x v="0"/>
    <s v="Operations Department"/>
    <x v="4"/>
    <n v="37060"/>
    <n v="37060"/>
    <s v="20001-40000"/>
    <m/>
    <m/>
    <m/>
    <m/>
    <m/>
    <n v="25644"/>
    <n v="74683"/>
    <n v="49039"/>
    <n v="-47914.5"/>
    <n v="148241.5"/>
    <n v="37060"/>
  </r>
  <r>
    <n v="165638"/>
    <d v="2014-08-21T15:20:28"/>
    <x v="1"/>
    <x v="0"/>
    <s v="Sales Department"/>
    <x v="7"/>
    <n v="6302"/>
    <n v="6302"/>
    <s v="0-20,000"/>
    <m/>
    <m/>
    <m/>
    <m/>
    <m/>
    <n v="25644"/>
    <n v="74685"/>
    <n v="49041"/>
    <n v="-47917.5"/>
    <n v="148246.5"/>
    <n v="6302"/>
  </r>
  <r>
    <n v="122591"/>
    <d v="2014-08-21T12:45:57"/>
    <x v="0"/>
    <x v="1"/>
    <s v="Operations Department"/>
    <x v="6"/>
    <n v="47377"/>
    <n v="47377"/>
    <s v="40001-60000"/>
    <m/>
    <m/>
    <m/>
    <m/>
    <m/>
    <n v="25646"/>
    <n v="74687"/>
    <n v="49041"/>
    <n v="-47915.5"/>
    <n v="148248.5"/>
    <n v="47377"/>
  </r>
  <r>
    <n v="553557"/>
    <d v="2014-08-22T11:58:11"/>
    <x v="1"/>
    <x v="0"/>
    <s v="Sales Department"/>
    <x v="7"/>
    <n v="92785"/>
    <n v="92785"/>
    <s v="60001-100000"/>
    <m/>
    <m/>
    <m/>
    <m/>
    <m/>
    <n v="25644"/>
    <n v="74689"/>
    <n v="49045"/>
    <n v="-47923.5"/>
    <n v="148256.5"/>
    <n v="92785"/>
  </r>
  <r>
    <n v="160678"/>
    <d v="2014-08-22T12:01:00"/>
    <x v="1"/>
    <x v="0"/>
    <s v="Sales Department"/>
    <x v="7"/>
    <n v="47646"/>
    <n v="47646"/>
    <s v="40001-60000"/>
    <m/>
    <m/>
    <m/>
    <m/>
    <m/>
    <n v="25644"/>
    <n v="74683"/>
    <n v="49039"/>
    <n v="-47914.5"/>
    <n v="148241.5"/>
    <n v="47646"/>
  </r>
  <r>
    <n v="262072"/>
    <d v="2014-08-21T18:57:54"/>
    <x v="1"/>
    <x v="0"/>
    <s v="Operations Department"/>
    <x v="12"/>
    <n v="5068"/>
    <n v="5068"/>
    <s v="0-20,000"/>
    <m/>
    <m/>
    <m/>
    <m/>
    <m/>
    <n v="25644"/>
    <n v="74685"/>
    <n v="49041"/>
    <n v="-47917.5"/>
    <n v="148246.5"/>
    <n v="5068"/>
  </r>
  <r>
    <n v="690779"/>
    <d v="2014-08-21T18:59:22"/>
    <x v="0"/>
    <x v="0"/>
    <s v="Operations Department"/>
    <x v="12"/>
    <n v="9483"/>
    <n v="9483"/>
    <s v="0-20,000"/>
    <m/>
    <m/>
    <m/>
    <m/>
    <m/>
    <n v="25646"/>
    <n v="74687"/>
    <n v="49041"/>
    <n v="-47915.5"/>
    <n v="148248.5"/>
    <n v="9483"/>
  </r>
  <r>
    <n v="960243"/>
    <d v="2014-08-22T08:23:09"/>
    <x v="1"/>
    <x v="0"/>
    <s v="Service Department"/>
    <x v="6"/>
    <n v="65579"/>
    <n v="65579"/>
    <s v="60001-100000"/>
    <m/>
    <m/>
    <m/>
    <m/>
    <m/>
    <n v="25652"/>
    <n v="74689"/>
    <n v="49037"/>
    <n v="-47903.5"/>
    <n v="148244.5"/>
    <n v="65579"/>
  </r>
  <r>
    <n v="579385"/>
    <d v="2014-08-22T11:07:04"/>
    <x v="0"/>
    <x v="0"/>
    <s v="Operations Department"/>
    <x v="7"/>
    <n v="57386"/>
    <n v="57386"/>
    <s v="40001-60000"/>
    <m/>
    <m/>
    <m/>
    <m/>
    <m/>
    <n v="25650"/>
    <n v="74693.75"/>
    <n v="49043.75"/>
    <n v="-47915.625"/>
    <n v="148259.375"/>
    <n v="57386"/>
  </r>
  <r>
    <n v="920275"/>
    <d v="2014-08-22T16:24:45"/>
    <x v="1"/>
    <x v="0"/>
    <s v="Service Department"/>
    <x v="6"/>
    <n v="16108"/>
    <n v="16108"/>
    <s v="0-20,000"/>
    <m/>
    <m/>
    <m/>
    <m/>
    <m/>
    <n v="25648"/>
    <n v="74698.5"/>
    <n v="49050.5"/>
    <n v="-47927.75"/>
    <n v="148274.25"/>
    <n v="16108"/>
  </r>
  <r>
    <n v="820391"/>
    <d v="2014-08-22T17:41:41"/>
    <x v="0"/>
    <x v="2"/>
    <s v="Service Department"/>
    <x v="12"/>
    <n v="40016"/>
    <n v="40016"/>
    <s v="40001-60000"/>
    <m/>
    <m/>
    <m/>
    <m/>
    <m/>
    <n v="25652.25"/>
    <n v="74703.25"/>
    <n v="49051"/>
    <n v="-47924.25"/>
    <n v="148279.75"/>
    <n v="40016"/>
  </r>
  <r>
    <n v="85670"/>
    <d v="2014-08-22T17:42:16"/>
    <x v="0"/>
    <x v="2"/>
    <s v="Service Department"/>
    <x v="12"/>
    <n v="86245"/>
    <n v="86245"/>
    <s v="60001-100000"/>
    <m/>
    <m/>
    <m/>
    <m/>
    <m/>
    <n v="25652"/>
    <n v="74708"/>
    <n v="49056"/>
    <n v="-47932"/>
    <n v="148292"/>
    <n v="86245"/>
  </r>
  <r>
    <n v="961338"/>
    <d v="2014-08-25T08:05:20"/>
    <x v="1"/>
    <x v="1"/>
    <s v="Operations Department"/>
    <x v="8"/>
    <n v="68928"/>
    <n v="68928"/>
    <s v="60001-100000"/>
    <m/>
    <m/>
    <m/>
    <m/>
    <m/>
    <n v="25650"/>
    <n v="74693.75"/>
    <n v="49043.75"/>
    <n v="-47915.625"/>
    <n v="148259.375"/>
    <n v="68928"/>
  </r>
  <r>
    <n v="408109"/>
    <d v="2014-08-22T16:15:39"/>
    <x v="1"/>
    <x v="0"/>
    <s v="Sales Department"/>
    <x v="12"/>
    <n v="80622"/>
    <n v="80622"/>
    <s v="60001-100000"/>
    <m/>
    <m/>
    <m/>
    <m/>
    <m/>
    <n v="25648"/>
    <n v="74698.5"/>
    <n v="49050.5"/>
    <n v="-47927.75"/>
    <n v="148274.25"/>
    <n v="80622"/>
  </r>
  <r>
    <n v="545076"/>
    <d v="2014-08-22T16:16:14"/>
    <x v="0"/>
    <x v="0"/>
    <s v="Sales Department"/>
    <x v="12"/>
    <n v="32340"/>
    <n v="32340"/>
    <s v="20001-40000"/>
    <m/>
    <m/>
    <m/>
    <m/>
    <m/>
    <n v="25646"/>
    <n v="74687"/>
    <n v="49041"/>
    <n v="-47915.5"/>
    <n v="148248.5"/>
    <n v="32340"/>
  </r>
  <r>
    <n v="251446"/>
    <d v="2014-08-22T14:19:42"/>
    <x v="1"/>
    <x v="1"/>
    <s v="Sales Department"/>
    <x v="12"/>
    <n v="13597"/>
    <n v="13597"/>
    <s v="0-20,000"/>
    <m/>
    <m/>
    <m/>
    <m/>
    <m/>
    <n v="25644"/>
    <n v="74689"/>
    <n v="49045"/>
    <n v="-47923.5"/>
    <n v="148256.5"/>
    <n v="13597"/>
  </r>
  <r>
    <n v="946136"/>
    <d v="2014-08-22T18:40:59"/>
    <x v="1"/>
    <x v="0"/>
    <s v="Operations Department"/>
    <x v="4"/>
    <n v="5399"/>
    <n v="5399"/>
    <s v="0-20,000"/>
    <m/>
    <m/>
    <m/>
    <m/>
    <m/>
    <n v="25650"/>
    <n v="74693.75"/>
    <n v="49043.75"/>
    <n v="-47915.625"/>
    <n v="148259.375"/>
    <n v="5399"/>
  </r>
  <r>
    <n v="889662"/>
    <d v="2014-08-22T12:09:24"/>
    <x v="1"/>
    <x v="0"/>
    <s v="Operations Department"/>
    <x v="1"/>
    <n v="30872"/>
    <n v="30872"/>
    <s v="20001-40000"/>
    <m/>
    <m/>
    <m/>
    <m/>
    <m/>
    <n v="25652.5"/>
    <n v="74698.5"/>
    <n v="49046"/>
    <n v="-47916.5"/>
    <n v="148267.5"/>
    <n v="30872"/>
  </r>
  <r>
    <n v="442184"/>
    <d v="2014-08-22T12:11:20"/>
    <x v="0"/>
    <x v="2"/>
    <s v="Operations Department"/>
    <x v="1"/>
    <n v="63180"/>
    <n v="63180"/>
    <s v="60001-100000"/>
    <m/>
    <m/>
    <m/>
    <m/>
    <m/>
    <n v="25652.25"/>
    <n v="74703.25"/>
    <n v="49051"/>
    <n v="-47924.25"/>
    <n v="148279.75"/>
    <n v="63180"/>
  </r>
  <r>
    <n v="105944"/>
    <d v="2014-08-22T16:45:26"/>
    <x v="1"/>
    <x v="0"/>
    <s v="Operations Department"/>
    <x v="6"/>
    <n v="46298"/>
    <n v="46298"/>
    <s v="40001-60000"/>
    <m/>
    <m/>
    <m/>
    <m/>
    <m/>
    <n v="25652"/>
    <n v="74708"/>
    <n v="49056"/>
    <n v="-47932"/>
    <n v="148292"/>
    <n v="46298"/>
  </r>
  <r>
    <n v="370469"/>
    <d v="2014-08-22T12:58:39"/>
    <x v="0"/>
    <x v="0"/>
    <s v="Service Department"/>
    <x v="9"/>
    <n v="25000"/>
    <n v="25000"/>
    <s v="20001-40000"/>
    <m/>
    <m/>
    <m/>
    <m/>
    <m/>
    <n v="25650"/>
    <n v="74714.25"/>
    <n v="49064.25"/>
    <n v="-47946.375"/>
    <n v="148310.625"/>
    <n v="25000"/>
  </r>
  <r>
    <n v="246560"/>
    <d v="2014-08-22T02:01:25"/>
    <x v="1"/>
    <x v="0"/>
    <s v="Service Department"/>
    <x v="3"/>
    <n v="29082"/>
    <n v="29082"/>
    <s v="20001-40000"/>
    <m/>
    <m/>
    <m/>
    <m/>
    <m/>
    <n v="25652.5"/>
    <n v="74720.5"/>
    <n v="49068"/>
    <n v="-47949.5"/>
    <n v="148322.5"/>
    <n v="29082"/>
  </r>
  <r>
    <n v="534636"/>
    <d v="2014-08-22T02:02:15"/>
    <x v="1"/>
    <x v="0"/>
    <s v="Service Department"/>
    <x v="3"/>
    <n v="28044"/>
    <n v="28044"/>
    <s v="20001-40000"/>
    <m/>
    <m/>
    <m/>
    <m/>
    <m/>
    <n v="25652.25"/>
    <n v="74726.75"/>
    <n v="49074.5"/>
    <n v="-47959.5"/>
    <n v="148338.5"/>
    <n v="28044"/>
  </r>
  <r>
    <n v="435865"/>
    <d v="2014-08-23T11:37:06"/>
    <x v="1"/>
    <x v="0"/>
    <s v="Operations Department"/>
    <x v="3"/>
    <n v="23965"/>
    <n v="23965"/>
    <s v="20001-40000"/>
    <m/>
    <m/>
    <m/>
    <m/>
    <m/>
    <n v="25652"/>
    <n v="74733"/>
    <n v="49081"/>
    <n v="-47969.5"/>
    <n v="148354.5"/>
    <n v="23965"/>
  </r>
  <r>
    <n v="679335"/>
    <d v="2014-08-23T11:38:20"/>
    <x v="0"/>
    <x v="0"/>
    <s v="Operations Department"/>
    <x v="3"/>
    <n v="61823"/>
    <n v="61823"/>
    <s v="60001-100000"/>
    <m/>
    <m/>
    <m/>
    <m/>
    <m/>
    <n v="25652.75"/>
    <n v="74734"/>
    <n v="49081.25"/>
    <n v="-47969.125"/>
    <n v="148355.875"/>
    <n v="61823"/>
  </r>
  <r>
    <n v="410681"/>
    <d v="2014-08-23T11:39:45"/>
    <x v="1"/>
    <x v="0"/>
    <s v="Operations Department"/>
    <x v="3"/>
    <n v="57476"/>
    <n v="57476"/>
    <s v="40001-60000"/>
    <m/>
    <m/>
    <m/>
    <m/>
    <m/>
    <n v="25652.5"/>
    <n v="74735"/>
    <n v="49082.5"/>
    <n v="-47971.25"/>
    <n v="148358.75"/>
    <n v="57476"/>
  </r>
  <r>
    <n v="275598"/>
    <d v="2014-08-23T14:23:35"/>
    <x v="0"/>
    <x v="0"/>
    <s v="Sales Department"/>
    <x v="4"/>
    <n v="23170"/>
    <n v="23170"/>
    <s v="20001-40000"/>
    <m/>
    <m/>
    <m/>
    <m/>
    <m/>
    <n v="25652.25"/>
    <n v="74736"/>
    <n v="49083.75"/>
    <n v="-47973.375"/>
    <n v="148361.625"/>
    <n v="23170"/>
  </r>
  <r>
    <n v="368961"/>
    <d v="2014-08-23T15:03:55"/>
    <x v="1"/>
    <x v="0"/>
    <s v="Service Department"/>
    <x v="7"/>
    <n v="79210"/>
    <n v="79210"/>
    <s v="60001-100000"/>
    <m/>
    <m/>
    <m/>
    <m/>
    <m/>
    <n v="25653"/>
    <n v="74737"/>
    <n v="49084"/>
    <n v="-47973"/>
    <n v="148363"/>
    <n v="79210"/>
  </r>
  <r>
    <n v="665097"/>
    <d v="2014-08-24T15:04:49"/>
    <x v="0"/>
    <x v="0"/>
    <s v="Operations Department"/>
    <x v="1"/>
    <n v="55335"/>
    <n v="55335"/>
    <s v="40001-60000"/>
    <m/>
    <m/>
    <m/>
    <m/>
    <m/>
    <n v="25652.75"/>
    <n v="74734"/>
    <n v="49081.25"/>
    <n v="-47969.125"/>
    <n v="148355.875"/>
    <n v="55335"/>
  </r>
  <r>
    <n v="925524"/>
    <d v="2014-08-24T15:08:09"/>
    <x v="0"/>
    <x v="1"/>
    <s v="Operations Department"/>
    <x v="1"/>
    <n v="43679"/>
    <n v="43679"/>
    <s v="40001-60000"/>
    <m/>
    <m/>
    <m/>
    <m/>
    <m/>
    <n v="25652.5"/>
    <n v="74735"/>
    <n v="49082.5"/>
    <n v="-47971.25"/>
    <n v="148358.75"/>
    <n v="43679"/>
  </r>
  <r>
    <n v="884889"/>
    <d v="2014-08-25T09:46:26"/>
    <x v="1"/>
    <x v="1"/>
    <s v="Service Department"/>
    <x v="9"/>
    <n v="13042"/>
    <n v="13042"/>
    <s v="0-20,000"/>
    <m/>
    <m/>
    <m/>
    <m/>
    <m/>
    <n v="25652.25"/>
    <n v="74736"/>
    <n v="49083.75"/>
    <n v="-47973.375"/>
    <n v="148361.625"/>
    <n v="13042"/>
  </r>
  <r>
    <n v="284911"/>
    <d v="2014-08-25T08:25:35"/>
    <x v="1"/>
    <x v="1"/>
    <s v="Marketing Department"/>
    <x v="3"/>
    <n v="61401"/>
    <n v="61401"/>
    <s v="60001-100000"/>
    <m/>
    <m/>
    <m/>
    <m/>
    <m/>
    <n v="25653"/>
    <n v="74737"/>
    <n v="49084"/>
    <n v="-47973"/>
    <n v="148363"/>
    <n v="61401"/>
  </r>
  <r>
    <n v="900976"/>
    <d v="2014-08-25T14:19:16"/>
    <x v="1"/>
    <x v="0"/>
    <s v="Operations Department"/>
    <x v="6"/>
    <n v="42281"/>
    <n v="42281"/>
    <s v="40001-60000"/>
    <m/>
    <m/>
    <m/>
    <m/>
    <m/>
    <n v="25652.75"/>
    <n v="74737.5"/>
    <n v="49084.75"/>
    <n v="-47974.375"/>
    <n v="148364.625"/>
    <n v="42281"/>
  </r>
  <r>
    <n v="74272"/>
    <d v="2014-08-25T14:23:07"/>
    <x v="1"/>
    <x v="0"/>
    <s v="Operations Department"/>
    <x v="6"/>
    <n v="2806"/>
    <n v="2806"/>
    <s v="0-20,000"/>
    <m/>
    <m/>
    <m/>
    <m/>
    <m/>
    <n v="25652.5"/>
    <n v="74738"/>
    <n v="49085.5"/>
    <n v="-47975.75"/>
    <n v="148366.25"/>
    <n v="2806"/>
  </r>
  <r>
    <n v="563755"/>
    <d v="2014-08-25T14:23:39"/>
    <x v="0"/>
    <x v="1"/>
    <s v="Operations Department"/>
    <x v="6"/>
    <n v="45787"/>
    <n v="45787"/>
    <s v="40001-60000"/>
    <m/>
    <m/>
    <m/>
    <m/>
    <m/>
    <n v="25654"/>
    <n v="74738.5"/>
    <n v="49084.5"/>
    <n v="-47972.75"/>
    <n v="148365.25"/>
    <n v="45787"/>
  </r>
  <r>
    <n v="18227"/>
    <d v="2014-08-25T11:54:02"/>
    <x v="1"/>
    <x v="1"/>
    <s v="General Management"/>
    <x v="3"/>
    <n v="7654"/>
    <n v="7654"/>
    <s v="0-20,000"/>
    <m/>
    <m/>
    <m/>
    <m/>
    <m/>
    <n v="25653"/>
    <n v="74739"/>
    <n v="49086"/>
    <n v="-47976"/>
    <n v="148368"/>
    <n v="7654"/>
  </r>
  <r>
    <n v="294041"/>
    <d v="2014-08-25T09:30:15"/>
    <x v="0"/>
    <x v="0"/>
    <s v="Service Department"/>
    <x v="6"/>
    <n v="76243"/>
    <n v="76243"/>
    <s v="60001-100000"/>
    <m/>
    <m/>
    <m/>
    <m/>
    <m/>
    <n v="25656"/>
    <n v="74762"/>
    <n v="49106"/>
    <n v="-48003"/>
    <n v="148421"/>
    <n v="76243"/>
  </r>
  <r>
    <n v="472809"/>
    <d v="2014-08-25T18:04:19"/>
    <x v="1"/>
    <x v="0"/>
    <s v="Service Department"/>
    <x v="4"/>
    <n v="25236"/>
    <n v="25236"/>
    <s v="20001-40000"/>
    <m/>
    <m/>
    <m/>
    <m/>
    <m/>
    <n v="25655"/>
    <n v="74738"/>
    <n v="49083"/>
    <n v="-47969.5"/>
    <n v="148362.5"/>
    <n v="25236"/>
  </r>
  <r>
    <n v="642803"/>
    <d v="2014-08-26T14:18:58"/>
    <x v="1"/>
    <x v="0"/>
    <s v="Sales Department"/>
    <x v="3"/>
    <n v="15119"/>
    <n v="15119"/>
    <s v="0-20,000"/>
    <m/>
    <m/>
    <m/>
    <m/>
    <m/>
    <n v="25657.75"/>
    <n v="74738.5"/>
    <n v="49080.75"/>
    <n v="-47963.375"/>
    <n v="148359.625"/>
    <n v="15119"/>
  </r>
  <r>
    <n v="53815"/>
    <d v="2014-08-26T19:53:42"/>
    <x v="0"/>
    <x v="1"/>
    <s v="Service Department"/>
    <x v="3"/>
    <n v="24908"/>
    <n v="24908"/>
    <s v="20001-40000"/>
    <m/>
    <m/>
    <m/>
    <m/>
    <m/>
    <n v="25660"/>
    <n v="74739"/>
    <n v="49079"/>
    <n v="-47958.5"/>
    <n v="148357.5"/>
    <n v="24908"/>
  </r>
  <r>
    <n v="807934"/>
    <d v="2014-08-26T19:54:17"/>
    <x v="0"/>
    <x v="0"/>
    <s v="Service Department"/>
    <x v="3"/>
    <n v="30336"/>
    <n v="30336"/>
    <s v="20001-40000"/>
    <m/>
    <m/>
    <m/>
    <m/>
    <m/>
    <n v="25663"/>
    <n v="74762"/>
    <n v="49099"/>
    <n v="-47985.5"/>
    <n v="148410.5"/>
    <n v="30336"/>
  </r>
  <r>
    <n v="865028"/>
    <d v="2014-08-26T19:52:54"/>
    <x v="1"/>
    <x v="0"/>
    <s v="Service Department"/>
    <x v="1"/>
    <n v="21750"/>
    <n v="21750"/>
    <s v="20001-40000"/>
    <m/>
    <m/>
    <m/>
    <m/>
    <m/>
    <n v="25662"/>
    <n v="74785"/>
    <n v="49123"/>
    <n v="-48022.5"/>
    <n v="148469.5"/>
    <n v="21750"/>
  </r>
  <r>
    <n v="706448"/>
    <d v="2014-08-26T19:06:46"/>
    <x v="1"/>
    <x v="0"/>
    <s v="Operations Department"/>
    <x v="12"/>
    <n v="77584"/>
    <n v="77584"/>
    <s v="60001-100000"/>
    <m/>
    <m/>
    <m/>
    <m/>
    <m/>
    <n v="25666.5"/>
    <n v="74808"/>
    <n v="49141.5"/>
    <n v="-48045.75"/>
    <n v="148520.25"/>
    <n v="77584"/>
  </r>
  <r>
    <n v="124808"/>
    <d v="2014-08-26T19:07:14"/>
    <x v="1"/>
    <x v="0"/>
    <s v="Operations Department"/>
    <x v="12"/>
    <n v="11880"/>
    <n v="11880"/>
    <s v="0-20,000"/>
    <m/>
    <m/>
    <m/>
    <m/>
    <m/>
    <n v="25664"/>
    <n v="74739"/>
    <n v="49075"/>
    <n v="-47948.5"/>
    <n v="148351.5"/>
    <n v="11880"/>
  </r>
  <r>
    <n v="42554"/>
    <d v="2014-08-26T18:48:54"/>
    <x v="1"/>
    <x v="0"/>
    <s v="Service Department"/>
    <x v="4"/>
    <n v="88767"/>
    <n v="88767"/>
    <s v="60001-100000"/>
    <m/>
    <m/>
    <m/>
    <m/>
    <m/>
    <n v="25671.5"/>
    <n v="74762"/>
    <n v="49090.5"/>
    <n v="-47964.25"/>
    <n v="148397.75"/>
    <n v="88767"/>
  </r>
  <r>
    <n v="947587"/>
    <d v="2014-08-26T18:50:35"/>
    <x v="0"/>
    <x v="0"/>
    <s v="Service Department"/>
    <x v="4"/>
    <n v="74117"/>
    <n v="74117"/>
    <s v="60001-100000"/>
    <m/>
    <m/>
    <m/>
    <m/>
    <m/>
    <n v="25669"/>
    <n v="74738"/>
    <n v="49069"/>
    <n v="-47934.5"/>
    <n v="148341.5"/>
    <n v="74117"/>
  </r>
  <r>
    <n v="685881"/>
    <d v="2014-08-26T18:45:38"/>
    <x v="1"/>
    <x v="0"/>
    <s v="Operations Department"/>
    <x v="4"/>
    <n v="16903"/>
    <n v="16903"/>
    <s v="0-20,000"/>
    <m/>
    <m/>
    <m/>
    <m/>
    <m/>
    <n v="25666.5"/>
    <n v="74738.5"/>
    <n v="49072"/>
    <n v="-47941.5"/>
    <n v="148346.5"/>
    <n v="16903"/>
  </r>
  <r>
    <n v="594312"/>
    <d v="2014-08-26T17:03:17"/>
    <x v="0"/>
    <x v="0"/>
    <s v="Service Department"/>
    <x v="3"/>
    <n v="7399"/>
    <n v="7399"/>
    <s v="0-20,000"/>
    <m/>
    <m/>
    <m/>
    <m/>
    <m/>
    <n v="25674"/>
    <n v="74739"/>
    <n v="49065"/>
    <n v="-47923.5"/>
    <n v="148336.5"/>
    <n v="7399"/>
  </r>
  <r>
    <n v="607121"/>
    <d v="2014-08-26T10:16:58"/>
    <x v="1"/>
    <x v="0"/>
    <s v="Operations Department"/>
    <x v="6"/>
    <n v="19252"/>
    <n v="19252"/>
    <s v="0-20,000"/>
    <m/>
    <m/>
    <m/>
    <m/>
    <m/>
    <n v="25677"/>
    <n v="74762"/>
    <n v="49085"/>
    <n v="-47950.5"/>
    <n v="148389.5"/>
    <n v="19252"/>
  </r>
  <r>
    <n v="682442"/>
    <d v="2014-08-26T19:48:40"/>
    <x v="1"/>
    <x v="0"/>
    <s v="Service Department"/>
    <x v="4"/>
    <n v="43716"/>
    <n v="43716"/>
    <s v="40001-60000"/>
    <m/>
    <m/>
    <m/>
    <m/>
    <m/>
    <n v="25690.5"/>
    <n v="74785"/>
    <n v="49094.5"/>
    <n v="-47951.25"/>
    <n v="148426.75"/>
    <n v="43716"/>
  </r>
  <r>
    <n v="354008"/>
    <d v="2014-08-26T07:44:17"/>
    <x v="1"/>
    <x v="0"/>
    <s v="Service Department"/>
    <x v="3"/>
    <n v="26788"/>
    <n v="26788"/>
    <s v="20001-40000"/>
    <m/>
    <m/>
    <m/>
    <m/>
    <m/>
    <n v="25684.25"/>
    <n v="74808"/>
    <n v="49123.75"/>
    <n v="-48001.375"/>
    <n v="148493.625"/>
    <n v="26788"/>
  </r>
  <r>
    <n v="270677"/>
    <d v="2014-08-26T07:46:28"/>
    <x v="0"/>
    <x v="0"/>
    <s v="Service Department"/>
    <x v="3"/>
    <n v="99273"/>
    <n v="99273"/>
    <s v="60001-100000"/>
    <m/>
    <m/>
    <m/>
    <m/>
    <m/>
    <n v="25678"/>
    <n v="74831"/>
    <n v="49153"/>
    <n v="-48051.5"/>
    <n v="148560.5"/>
    <n v="99273"/>
  </r>
  <r>
    <n v="403011"/>
    <d v="2014-08-26T07:50:23"/>
    <x v="0"/>
    <x v="0"/>
    <s v="Service Department"/>
    <x v="3"/>
    <n v="5125"/>
    <n v="5125"/>
    <s v="0-20,000"/>
    <m/>
    <m/>
    <m/>
    <m/>
    <m/>
    <n v="25677"/>
    <n v="74762"/>
    <n v="49085"/>
    <n v="-47950.5"/>
    <n v="148389.5"/>
    <n v="5125"/>
  </r>
  <r>
    <n v="323511"/>
    <d v="2014-08-27T17:09:20"/>
    <x v="0"/>
    <x v="0"/>
    <s v="Operations Department"/>
    <x v="6"/>
    <n v="87050"/>
    <n v="87050"/>
    <s v="60001-100000"/>
    <m/>
    <m/>
    <m/>
    <m/>
    <m/>
    <n v="25690.5"/>
    <n v="74785"/>
    <n v="49094.5"/>
    <n v="-47951.25"/>
    <n v="148426.75"/>
    <n v="87050"/>
  </r>
  <r>
    <n v="721208"/>
    <d v="2014-08-27T19:30:56"/>
    <x v="1"/>
    <x v="0"/>
    <s v="Marketing Department"/>
    <x v="6"/>
    <n v="85029"/>
    <n v="85029"/>
    <s v="60001-100000"/>
    <m/>
    <m/>
    <m/>
    <m/>
    <m/>
    <n v="25684.25"/>
    <n v="74738.5"/>
    <n v="49054.25"/>
    <n v="-47897.125"/>
    <n v="148319.875"/>
    <n v="85029"/>
  </r>
  <r>
    <n v="30311"/>
    <d v="2014-08-27T19:32:42"/>
    <x v="1"/>
    <x v="0"/>
    <s v="Marketing Department"/>
    <x v="6"/>
    <n v="97146"/>
    <n v="97146"/>
    <s v="60001-100000"/>
    <m/>
    <m/>
    <m/>
    <m/>
    <m/>
    <n v="25678"/>
    <n v="74737"/>
    <n v="49059"/>
    <n v="-47910.5"/>
    <n v="148325.5"/>
    <n v="97146"/>
  </r>
  <r>
    <n v="253561"/>
    <d v="2014-08-27T19:33:14"/>
    <x v="1"/>
    <x v="0"/>
    <s v="Marketing Department"/>
    <x v="6"/>
    <n v="17514"/>
    <n v="17514"/>
    <s v="0-20,000"/>
    <m/>
    <m/>
    <m/>
    <m/>
    <m/>
    <n v="25677"/>
    <n v="74734"/>
    <n v="49057"/>
    <n v="-47908.5"/>
    <n v="148319.5"/>
    <n v="17514"/>
  </r>
  <r>
    <n v="358726"/>
    <d v="2014-08-27T02:58:05"/>
    <x v="1"/>
    <x v="0"/>
    <s v="Operations Department"/>
    <x v="0"/>
    <n v="51282"/>
    <n v="51282"/>
    <s v="40001-60000"/>
    <m/>
    <m/>
    <m/>
    <m/>
    <m/>
    <n v="25690.5"/>
    <n v="74735"/>
    <n v="49044.5"/>
    <n v="-47876.25"/>
    <n v="148301.75"/>
    <n v="51282"/>
  </r>
  <r>
    <n v="774617"/>
    <d v="2014-08-27T02:58:22"/>
    <x v="1"/>
    <x v="0"/>
    <s v="Operations Department"/>
    <x v="0"/>
    <n v="48512"/>
    <n v="48512"/>
    <s v="40001-60000"/>
    <m/>
    <m/>
    <m/>
    <m/>
    <m/>
    <n v="25684.25"/>
    <n v="74736"/>
    <n v="49051.75"/>
    <n v="-47893.375"/>
    <n v="148313.625"/>
    <n v="48512"/>
  </r>
  <r>
    <n v="36737"/>
    <d v="2014-08-27T21:32:15"/>
    <x v="1"/>
    <x v="0"/>
    <s v="Purchase Department"/>
    <x v="4"/>
    <n v="15656"/>
    <n v="15656"/>
    <s v="0-20,000"/>
    <m/>
    <m/>
    <m/>
    <m/>
    <m/>
    <n v="25678"/>
    <n v="74737"/>
    <n v="49059"/>
    <n v="-47910.5"/>
    <n v="148325.5"/>
    <n v="15656"/>
  </r>
  <r>
    <n v="455375"/>
    <d v="2014-08-27T21:34:04"/>
    <x v="0"/>
    <x v="0"/>
    <s v="Purchase Department"/>
    <x v="4"/>
    <n v="50290"/>
    <n v="50290"/>
    <s v="40001-60000"/>
    <m/>
    <m/>
    <m/>
    <m/>
    <m/>
    <n v="25696.75"/>
    <n v="74737.5"/>
    <n v="49040.75"/>
    <n v="-47864.375"/>
    <n v="148298.625"/>
    <n v="50290"/>
  </r>
  <r>
    <n v="903072"/>
    <d v="2014-08-28T10:48:24"/>
    <x v="1"/>
    <x v="0"/>
    <s v="Operations Department"/>
    <x v="6"/>
    <n v="75135"/>
    <n v="75135"/>
    <s v="60001-100000"/>
    <m/>
    <m/>
    <m/>
    <m/>
    <m/>
    <n v="25690.5"/>
    <n v="74738"/>
    <n v="49047.5"/>
    <n v="-47880.75"/>
    <n v="148309.25"/>
    <n v="75135"/>
  </r>
  <r>
    <n v="136714"/>
    <d v="2014-08-28T10:50:36"/>
    <x v="0"/>
    <x v="0"/>
    <s v="Operations Department"/>
    <x v="6"/>
    <n v="62801"/>
    <n v="62801"/>
    <s v="60001-100000"/>
    <m/>
    <m/>
    <m/>
    <m/>
    <m/>
    <n v="25684.25"/>
    <n v="74736"/>
    <n v="49051.75"/>
    <n v="-47893.375"/>
    <n v="148313.625"/>
    <n v="62801"/>
  </r>
  <r>
    <n v="780165"/>
    <d v="2014-08-28T18:04:06"/>
    <x v="0"/>
    <x v="0"/>
    <s v="Operations Department"/>
    <x v="3"/>
    <n v="98960"/>
    <n v="98960"/>
    <s v="60001-100000"/>
    <m/>
    <m/>
    <m/>
    <m/>
    <m/>
    <n v="25678"/>
    <n v="74737"/>
    <n v="49059"/>
    <n v="-47910.5"/>
    <n v="148325.5"/>
    <n v="98960"/>
  </r>
  <r>
    <n v="631362"/>
    <d v="2014-08-28T11:30:19"/>
    <x v="1"/>
    <x v="0"/>
    <s v="Service Department"/>
    <x v="12"/>
    <n v="96186"/>
    <n v="96186"/>
    <s v="60001-100000"/>
    <m/>
    <m/>
    <m/>
    <m/>
    <m/>
    <n v="25677"/>
    <n v="74734"/>
    <n v="49057"/>
    <n v="-47908.5"/>
    <n v="148319.5"/>
    <n v="96186"/>
  </r>
  <r>
    <n v="490538"/>
    <d v="2014-08-28T08:34:51"/>
    <x v="1"/>
    <x v="2"/>
    <s v="Marketing Department"/>
    <x v="4"/>
    <n v="23128"/>
    <n v="23128"/>
    <s v="20001-40000"/>
    <m/>
    <m/>
    <m/>
    <m/>
    <m/>
    <n v="25676"/>
    <n v="74720.5"/>
    <n v="49044.5"/>
    <n v="-47890.75"/>
    <n v="148287.25"/>
    <n v="23128"/>
  </r>
  <r>
    <n v="12430"/>
    <d v="2014-08-28T18:40:20"/>
    <x v="0"/>
    <x v="0"/>
    <s v="Sales Department"/>
    <x v="6"/>
    <n v="65673"/>
    <n v="65673"/>
    <s v="60001-100000"/>
    <m/>
    <m/>
    <m/>
    <m/>
    <m/>
    <n v="25684.25"/>
    <n v="74726.75"/>
    <n v="49042.5"/>
    <n v="-47879.5"/>
    <n v="148290.5"/>
    <n v="65673"/>
  </r>
  <r>
    <n v="690774"/>
    <d v="2014-08-28T11:17:55"/>
    <x v="1"/>
    <x v="0"/>
    <s v="Production Department"/>
    <x v="3"/>
    <n v="96402"/>
    <n v="96402"/>
    <s v="60001-100000"/>
    <m/>
    <m/>
    <m/>
    <m/>
    <m/>
    <n v="25678"/>
    <n v="74733"/>
    <n v="49055"/>
    <n v="-47904.5"/>
    <n v="148315.5"/>
    <n v="96402"/>
  </r>
  <r>
    <n v="894092"/>
    <d v="2014-08-28T11:21:44"/>
    <x v="1"/>
    <x v="0"/>
    <s v="Production Department"/>
    <x v="3"/>
    <n v="26191"/>
    <n v="26191"/>
    <s v="20001-40000"/>
    <m/>
    <m/>
    <m/>
    <m/>
    <m/>
    <n v="25677"/>
    <n v="74714.25"/>
    <n v="49037.25"/>
    <n v="-47878.875"/>
    <n v="148270.125"/>
    <n v="26191"/>
  </r>
  <r>
    <n v="394974"/>
    <d v="2014-08-28T16:33:57"/>
    <x v="1"/>
    <x v="0"/>
    <s v="Service Department"/>
    <x v="12"/>
    <n v="45109"/>
    <n v="45109"/>
    <s v="40001-60000"/>
    <m/>
    <m/>
    <m/>
    <m/>
    <m/>
    <n v="25676"/>
    <n v="74720.5"/>
    <n v="49044.5"/>
    <n v="-47890.75"/>
    <n v="148287.25"/>
    <n v="45109"/>
  </r>
  <r>
    <n v="246417"/>
    <d v="2014-08-28T16:35:59"/>
    <x v="1"/>
    <x v="1"/>
    <s v="Service Department"/>
    <x v="12"/>
    <n v="66605"/>
    <n v="66605"/>
    <s v="60001-100000"/>
    <m/>
    <m/>
    <m/>
    <m/>
    <m/>
    <n v="25675"/>
    <n v="74726.75"/>
    <n v="49051.75"/>
    <n v="-47902.625"/>
    <n v="148304.375"/>
    <n v="66605"/>
  </r>
  <r>
    <n v="448701"/>
    <d v="2014-08-28T07:27:34"/>
    <x v="1"/>
    <x v="0"/>
    <s v="Service Department"/>
    <x v="4"/>
    <n v="72173"/>
    <n v="72173"/>
    <s v="60001-100000"/>
    <m/>
    <m/>
    <m/>
    <m/>
    <m/>
    <n v="25674"/>
    <n v="74733"/>
    <n v="49059"/>
    <n v="-47914.5"/>
    <n v="148321.5"/>
    <n v="72173"/>
  </r>
  <r>
    <n v="247421"/>
    <d v="2014-08-28T07:29:21"/>
    <x v="0"/>
    <x v="0"/>
    <s v="Service Department"/>
    <x v="4"/>
    <n v="23952"/>
    <n v="23952"/>
    <s v="20001-40000"/>
    <m/>
    <m/>
    <m/>
    <m/>
    <m/>
    <n v="25671.5"/>
    <n v="74734"/>
    <n v="49062.5"/>
    <n v="-47922.25"/>
    <n v="148327.75"/>
    <n v="23952"/>
  </r>
  <r>
    <n v="143472"/>
    <d v="2014-08-28T07:30:46"/>
    <x v="0"/>
    <x v="1"/>
    <s v="Service Department"/>
    <x v="4"/>
    <n v="60211"/>
    <n v="60211"/>
    <s v="60001-100000"/>
    <m/>
    <m/>
    <m/>
    <m/>
    <m/>
    <n v="25676"/>
    <n v="74735"/>
    <n v="49059"/>
    <n v="-47912.5"/>
    <n v="148323.5"/>
    <n v="60211"/>
  </r>
  <r>
    <n v="651686"/>
    <d v="2014-08-28T07:31:17"/>
    <x v="0"/>
    <x v="1"/>
    <s v="Service Department"/>
    <x v="4"/>
    <n v="82453"/>
    <n v="82453"/>
    <s v="60001-100000"/>
    <m/>
    <m/>
    <m/>
    <m/>
    <m/>
    <n v="25675"/>
    <n v="74736"/>
    <n v="49061"/>
    <n v="-47916.5"/>
    <n v="148327.5"/>
    <n v="82453"/>
  </r>
  <r>
    <n v="401045"/>
    <d v="2014-08-28T13:22:35"/>
    <x v="1"/>
    <x v="0"/>
    <s v="Production Department"/>
    <x v="7"/>
    <n v="51401"/>
    <n v="51401"/>
    <s v="40001-60000"/>
    <m/>
    <m/>
    <m/>
    <m/>
    <m/>
    <n v="25674"/>
    <n v="74733"/>
    <n v="49059"/>
    <n v="-47914.5"/>
    <n v="148321.5"/>
    <n v="51401"/>
  </r>
  <r>
    <n v="64500"/>
    <d v="2014-08-28T12:20:02"/>
    <x v="1"/>
    <x v="0"/>
    <s v="Production Department"/>
    <x v="7"/>
    <n v="96523"/>
    <n v="96523"/>
    <s v="60001-100000"/>
    <m/>
    <m/>
    <m/>
    <m/>
    <m/>
    <n v="25671.5"/>
    <n v="74734"/>
    <n v="49062.5"/>
    <n v="-47922.25"/>
    <n v="148327.75"/>
    <n v="96523"/>
  </r>
  <r>
    <n v="727861"/>
    <d v="2014-08-28T12:20:23"/>
    <x v="1"/>
    <x v="0"/>
    <s v="Production Department"/>
    <x v="7"/>
    <n v="15711"/>
    <n v="15711"/>
    <s v="0-20,000"/>
    <m/>
    <m/>
    <m/>
    <m/>
    <m/>
    <n v="25669"/>
    <n v="74720.5"/>
    <n v="49051.5"/>
    <n v="-47908.25"/>
    <n v="148297.75"/>
    <n v="15711"/>
  </r>
  <r>
    <n v="96912"/>
    <d v="2014-08-28T12:22:09"/>
    <x v="0"/>
    <x v="1"/>
    <s v="Production Department"/>
    <x v="7"/>
    <n v="45024"/>
    <n v="45024"/>
    <s v="40001-60000"/>
    <m/>
    <m/>
    <m/>
    <m/>
    <m/>
    <n v="25675"/>
    <n v="74726.75"/>
    <n v="49051.75"/>
    <n v="-47902.625"/>
    <n v="148304.375"/>
    <n v="45024"/>
  </r>
  <r>
    <n v="349508"/>
    <d v="2014-08-28T11:56:49"/>
    <x v="0"/>
    <x v="0"/>
    <s v="Production Department"/>
    <x v="4"/>
    <n v="25678"/>
    <n v="25678"/>
    <s v="20001-40000"/>
    <m/>
    <m/>
    <m/>
    <m/>
    <m/>
    <n v="25674"/>
    <n v="74733"/>
    <n v="49059"/>
    <n v="-47914.5"/>
    <n v="148321.5"/>
    <n v="25678"/>
  </r>
  <r>
    <n v="451814"/>
    <d v="2014-08-28T06:46:09"/>
    <x v="0"/>
    <x v="1"/>
    <s v="General Management"/>
    <x v="3"/>
    <n v="96645"/>
    <n v="96645"/>
    <s v="60001-100000"/>
    <m/>
    <m/>
    <m/>
    <m/>
    <m/>
    <n v="25671.5"/>
    <n v="74734"/>
    <n v="49062.5"/>
    <n v="-47922.25"/>
    <n v="148327.75"/>
    <n v="96645"/>
  </r>
  <r>
    <n v="193879"/>
    <d v="2014-08-28T06:50:15"/>
    <x v="0"/>
    <x v="1"/>
    <s v="General Management"/>
    <x v="3"/>
    <n v="42100"/>
    <n v="42100"/>
    <s v="40001-60000"/>
    <m/>
    <m/>
    <m/>
    <m/>
    <m/>
    <n v="25669"/>
    <n v="74720.5"/>
    <n v="49051.5"/>
    <n v="-47908.25"/>
    <n v="148297.75"/>
    <n v="42100"/>
  </r>
  <r>
    <n v="276088"/>
    <d v="2014-08-28T00:22:18"/>
    <x v="1"/>
    <x v="0"/>
    <s v="Operations Department"/>
    <x v="12"/>
    <n v="50282"/>
    <n v="50282"/>
    <s v="40001-60000"/>
    <m/>
    <m/>
    <m/>
    <m/>
    <m/>
    <n v="25666.5"/>
    <n v="74726.75"/>
    <n v="49060.25"/>
    <n v="-47923.875"/>
    <n v="148317.125"/>
    <n v="50282"/>
  </r>
  <r>
    <n v="613203"/>
    <d v="2014-08-28T05:11:52"/>
    <x v="1"/>
    <x v="0"/>
    <s v="Operations Department"/>
    <x v="1"/>
    <n v="85540"/>
    <n v="85540"/>
    <s v="60001-100000"/>
    <m/>
    <m/>
    <m/>
    <m/>
    <m/>
    <n v="25664"/>
    <n v="74733"/>
    <n v="49069"/>
    <n v="-47939.5"/>
    <n v="148336.5"/>
    <n v="85540"/>
  </r>
  <r>
    <n v="270366"/>
    <d v="2014-08-28T05:12:17"/>
    <x v="1"/>
    <x v="0"/>
    <s v="Operations Department"/>
    <x v="1"/>
    <n v="75949"/>
    <n v="75949"/>
    <s v="60001-100000"/>
    <m/>
    <m/>
    <m/>
    <m/>
    <m/>
    <n v="25663"/>
    <n v="74714.25"/>
    <n v="49051.25"/>
    <n v="-47913.875"/>
    <n v="148291.125"/>
    <n v="75949"/>
  </r>
  <r>
    <n v="58959"/>
    <d v="2014-08-28T16:45:26"/>
    <x v="0"/>
    <x v="1"/>
    <s v="Service Department"/>
    <x v="12"/>
    <n v="49434"/>
    <n v="49434"/>
    <s v="40001-60000"/>
    <m/>
    <m/>
    <m/>
    <m/>
    <m/>
    <n v="25662"/>
    <n v="74698.5"/>
    <n v="49036.5"/>
    <n v="-47892.75"/>
    <n v="148253.25"/>
    <n v="49434"/>
  </r>
  <r>
    <n v="109178"/>
    <d v="2014-08-29T09:31:30"/>
    <x v="1"/>
    <x v="0"/>
    <s v="Purchase Department"/>
    <x v="7"/>
    <n v="2636"/>
    <n v="2636"/>
    <s v="0-20,000"/>
    <m/>
    <m/>
    <m/>
    <m/>
    <m/>
    <n v="25661"/>
    <n v="74703.25"/>
    <n v="49042.25"/>
    <n v="-47902.375"/>
    <n v="148266.625"/>
    <n v="2636"/>
  </r>
  <r>
    <n v="878585"/>
    <d v="2014-08-29T19:24:53"/>
    <x v="1"/>
    <x v="0"/>
    <s v="Operations Department"/>
    <x v="0"/>
    <n v="47192"/>
    <n v="47192"/>
    <s v="40001-60000"/>
    <m/>
    <m/>
    <m/>
    <m/>
    <m/>
    <n v="25664"/>
    <n v="74708"/>
    <n v="49044"/>
    <n v="-47902"/>
    <n v="148274"/>
    <n v="47192"/>
  </r>
  <r>
    <n v="920457"/>
    <d v="2014-08-30T00:04:32"/>
    <x v="1"/>
    <x v="1"/>
    <s v="Marketing Department"/>
    <x v="9"/>
    <n v="94160"/>
    <n v="94160"/>
    <s v="60001-100000"/>
    <m/>
    <m/>
    <m/>
    <m/>
    <m/>
    <n v="25663"/>
    <n v="74714.25"/>
    <n v="49051.25"/>
    <n v="-47913.875"/>
    <n v="148291.125"/>
    <n v="94160"/>
  </r>
  <r>
    <n v="629081"/>
    <d v="2014-08-30T00:02:03"/>
    <x v="0"/>
    <x v="2"/>
    <s v="Marketing Department"/>
    <x v="9"/>
    <n v="10817"/>
    <n v="10817"/>
    <s v="0-20,000"/>
    <m/>
    <m/>
    <m/>
    <m/>
    <m/>
    <n v="25662"/>
    <n v="74698.5"/>
    <n v="49036.5"/>
    <n v="-47892.75"/>
    <n v="148253.25"/>
    <n v="10817"/>
  </r>
  <r>
    <n v="780667"/>
    <d v="2014-08-31T13:06:29"/>
    <x v="0"/>
    <x v="0"/>
    <s v="Service Department"/>
    <x v="4"/>
    <n v="56727"/>
    <n v="56727"/>
    <s v="40001-60000"/>
    <m/>
    <m/>
    <m/>
    <m/>
    <m/>
    <n v="25666.5"/>
    <n v="74703.25"/>
    <n v="49036.75"/>
    <n v="-47888.625"/>
    <n v="148258.375"/>
    <n v="56727"/>
  </r>
  <r>
    <n v="352943"/>
    <d v="2014-08-29T02:57:17"/>
    <x v="1"/>
    <x v="0"/>
    <s v="Operations Department"/>
    <x v="3"/>
    <n v="22640"/>
    <n v="22640"/>
    <s v="20001-40000"/>
    <m/>
    <m/>
    <m/>
    <m/>
    <m/>
    <n v="25664"/>
    <n v="74708"/>
    <n v="49044"/>
    <n v="-47902"/>
    <n v="148274"/>
    <n v="22640"/>
  </r>
  <r>
    <n v="691270"/>
    <d v="2014-08-29T16:31:21"/>
    <x v="1"/>
    <x v="0"/>
    <s v="Operations Department"/>
    <x v="0"/>
    <n v="34695"/>
    <n v="34695"/>
    <s v="20001-40000"/>
    <m/>
    <m/>
    <m/>
    <m/>
    <m/>
    <n v="25671.5"/>
    <n v="74714.25"/>
    <n v="49042.75"/>
    <n v="-47892.625"/>
    <n v="148278.375"/>
    <n v="34695"/>
  </r>
  <r>
    <n v="394080"/>
    <d v="2014-08-29T11:53:53"/>
    <x v="1"/>
    <x v="1"/>
    <s v="Human Resource Department"/>
    <x v="12"/>
    <n v="6753"/>
    <n v="6753"/>
    <s v="0-20,000"/>
    <m/>
    <m/>
    <m/>
    <m/>
    <m/>
    <n v="25669"/>
    <n v="74720.5"/>
    <n v="49051.5"/>
    <n v="-47908.25"/>
    <n v="148297.75"/>
    <n v="6753"/>
  </r>
  <r>
    <n v="830440"/>
    <d v="2014-08-29T12:21:15"/>
    <x v="0"/>
    <x v="1"/>
    <s v="Service Department"/>
    <x v="9"/>
    <n v="69776"/>
    <n v="69776"/>
    <s v="60001-100000"/>
    <m/>
    <m/>
    <m/>
    <m/>
    <m/>
    <n v="25681.25"/>
    <n v="74726.75"/>
    <n v="49045.5"/>
    <n v="-47887"/>
    <n v="148295"/>
    <n v="69776"/>
  </r>
  <r>
    <n v="210001"/>
    <d v="2014-08-29T12:22:09"/>
    <x v="1"/>
    <x v="1"/>
    <s v="Service Department"/>
    <x v="9"/>
    <n v="61640"/>
    <n v="61640"/>
    <s v="60001-100000"/>
    <m/>
    <m/>
    <m/>
    <m/>
    <m/>
    <n v="25674"/>
    <n v="74733"/>
    <n v="49059"/>
    <n v="-47914.5"/>
    <n v="148321.5"/>
    <n v="61640"/>
  </r>
  <r>
    <n v="118110"/>
    <d v="2014-08-30T11:27:46"/>
    <x v="1"/>
    <x v="0"/>
    <s v="Service Department"/>
    <x v="3"/>
    <n v="35933"/>
    <n v="35933"/>
    <s v="20001-40000"/>
    <m/>
    <m/>
    <m/>
    <m/>
    <m/>
    <n v="25671.5"/>
    <n v="74734"/>
    <n v="49062.5"/>
    <n v="-47922.25"/>
    <n v="148327.75"/>
    <n v="35933"/>
  </r>
  <r>
    <n v="404367"/>
    <d v="2014-08-30T15:26:35"/>
    <x v="1"/>
    <x v="0"/>
    <s v="Operations Department"/>
    <x v="12"/>
    <n v="46676"/>
    <n v="46676"/>
    <s v="40001-60000"/>
    <m/>
    <m/>
    <m/>
    <m/>
    <m/>
    <n v="25669"/>
    <n v="74735"/>
    <n v="49066"/>
    <n v="-47930"/>
    <n v="148334"/>
    <n v="46676"/>
  </r>
  <r>
    <n v="929675"/>
    <d v="2014-08-30T08:12:25"/>
    <x v="1"/>
    <x v="0"/>
    <s v="Sales Department"/>
    <x v="1"/>
    <n v="45625"/>
    <n v="45625"/>
    <s v="40001-60000"/>
    <m/>
    <m/>
    <m/>
    <m/>
    <m/>
    <n v="25666.5"/>
    <n v="74736"/>
    <n v="49069.5"/>
    <n v="-47937.75"/>
    <n v="148340.25"/>
    <n v="45625"/>
  </r>
  <r>
    <n v="699359"/>
    <d v="2014-08-30T08:15:24"/>
    <x v="1"/>
    <x v="0"/>
    <s v="Sales Department"/>
    <x v="1"/>
    <n v="53578"/>
    <n v="53578"/>
    <s v="40001-60000"/>
    <m/>
    <m/>
    <m/>
    <m/>
    <m/>
    <n v="25664"/>
    <n v="74737"/>
    <n v="49073"/>
    <n v="-47945.5"/>
    <n v="148346.5"/>
    <n v="53578"/>
  </r>
  <r>
    <n v="293467"/>
    <d v="2014-08-30T08:15:45"/>
    <x v="0"/>
    <x v="0"/>
    <s v="Sales Department"/>
    <x v="1"/>
    <n v="44957"/>
    <n v="44957"/>
    <s v="40001-60000"/>
    <m/>
    <m/>
    <m/>
    <m/>
    <m/>
    <n v="25663"/>
    <n v="74737.5"/>
    <n v="49074.5"/>
    <n v="-47948.75"/>
    <n v="148349.25"/>
    <n v="44957"/>
  </r>
  <r>
    <n v="874032"/>
    <d v="2014-08-31T09:41:32"/>
    <x v="1"/>
    <x v="2"/>
    <s v="Marketing Department"/>
    <x v="12"/>
    <n v="78699"/>
    <n v="78699"/>
    <s v="60001-100000"/>
    <m/>
    <m/>
    <m/>
    <m/>
    <m/>
    <n v="25662"/>
    <n v="74738"/>
    <n v="49076"/>
    <n v="-47952"/>
    <n v="148352"/>
    <n v="78699"/>
  </r>
  <r>
    <n v="783165"/>
    <d v="2014-08-31T18:15:57"/>
    <x v="0"/>
    <x v="1"/>
    <s v="Marketing Department"/>
    <x v="9"/>
    <n v="33497"/>
    <n v="33497"/>
    <s v="20001-40000"/>
    <m/>
    <m/>
    <m/>
    <m/>
    <m/>
    <n v="25661"/>
    <n v="74736"/>
    <n v="49075"/>
    <n v="-47951.5"/>
    <n v="148348.5"/>
    <n v="33497"/>
  </r>
  <r>
    <n v="611894"/>
    <d v="2014-08-31T20:58:20"/>
    <x v="1"/>
    <x v="0"/>
    <s v="Service Department"/>
    <x v="6"/>
    <n v="55415"/>
    <n v="55415"/>
    <s v="40001-60000"/>
    <m/>
    <m/>
    <m/>
    <m/>
    <m/>
    <n v="25660"/>
    <n v="74737"/>
    <n v="49077"/>
    <n v="-47955.5"/>
    <n v="148352.5"/>
    <n v="55415"/>
  </r>
  <r>
    <n v="894572"/>
    <d v="2014-06-11T09:31:30"/>
    <x v="1"/>
    <x v="0"/>
    <s v="Sales Department"/>
    <x v="0"/>
    <n v="28613"/>
    <n v="28613"/>
    <s v="20001-40000"/>
    <m/>
    <m/>
    <m/>
    <m/>
    <m/>
    <n v="25659.25"/>
    <n v="74737.5"/>
    <n v="49078.25"/>
    <n v="-47958.125"/>
    <n v="148354.875"/>
    <n v="28613"/>
  </r>
  <r>
    <n v="392448"/>
    <d v="2014-06-11T09:35:41"/>
    <x v="1"/>
    <x v="0"/>
    <s v="Sales Department"/>
    <x v="0"/>
    <n v="69299"/>
    <n v="69299"/>
    <s v="60001-100000"/>
    <m/>
    <m/>
    <m/>
    <m/>
    <m/>
    <n v="25658.5"/>
    <n v="74738"/>
    <n v="49079.5"/>
    <n v="-47960.75"/>
    <n v="148357.25"/>
    <n v="69299"/>
  </r>
  <r>
    <n v="263203"/>
    <d v="2014-06-17T09:03:30"/>
    <x v="0"/>
    <x v="1"/>
    <s v="Sales Department"/>
    <x v="0"/>
    <n v="12194"/>
    <n v="12194"/>
    <s v="0-20,000"/>
    <m/>
    <m/>
    <m/>
    <m/>
    <m/>
    <n v="25657.75"/>
    <n v="74738.5"/>
    <n v="49080.75"/>
    <n v="-47963.375"/>
    <n v="148359.625"/>
    <n v="12194"/>
  </r>
  <r>
    <n v="462387"/>
    <d v="2014-06-30T16:58:43"/>
    <x v="0"/>
    <x v="0"/>
    <s v="Sales Department"/>
    <x v="3"/>
    <n v="81029"/>
    <n v="81029"/>
    <s v="60001-100000"/>
    <m/>
    <m/>
    <m/>
    <m/>
    <m/>
    <n v="25660"/>
    <n v="74739"/>
    <n v="49079"/>
    <n v="-47958.5"/>
    <n v="148357.5"/>
    <n v="81029"/>
  </r>
  <r>
    <n v="288469"/>
    <d v="2014-06-30T17:00:18"/>
    <x v="0"/>
    <x v="1"/>
    <s v="Sales Department"/>
    <x v="3"/>
    <n v="91349"/>
    <n v="91349"/>
    <s v="60001-100000"/>
    <m/>
    <m/>
    <m/>
    <m/>
    <m/>
    <n v="25659.25"/>
    <n v="74737.5"/>
    <n v="49078.25"/>
    <n v="-47958.125"/>
    <n v="148354.875"/>
    <n v="91349"/>
  </r>
  <r>
    <n v="54778"/>
    <d v="2014-07-09T22:53:42"/>
    <x v="1"/>
    <x v="2"/>
    <s v="Sales Department"/>
    <x v="3"/>
    <n v="25838"/>
    <n v="25838"/>
    <s v="20001-40000"/>
    <m/>
    <m/>
    <m/>
    <m/>
    <m/>
    <n v="25658.5"/>
    <n v="74735"/>
    <n v="49076.5"/>
    <n v="-47956.25"/>
    <n v="148349.75"/>
    <n v="25838"/>
  </r>
  <r>
    <n v="472424"/>
    <d v="2014-05-02T09:31:58"/>
    <x v="1"/>
    <x v="1"/>
    <s v="General Management"/>
    <x v="3"/>
    <n v="45598"/>
    <n v="45598"/>
    <s v="40001-60000"/>
    <m/>
    <m/>
    <m/>
    <m/>
    <m/>
    <n v="25657.75"/>
    <n v="74736"/>
    <n v="49078.25"/>
    <n v="-47959.625"/>
    <n v="148353.375"/>
    <n v="45598"/>
  </r>
  <r>
    <n v="439013"/>
    <d v="2014-05-02T09:33:02"/>
    <x v="1"/>
    <x v="1"/>
    <s v="General Management"/>
    <x v="3"/>
    <n v="23575"/>
    <n v="23575"/>
    <s v="20001-40000"/>
    <m/>
    <m/>
    <m/>
    <m/>
    <m/>
    <n v="25657"/>
    <n v="74737"/>
    <n v="49080"/>
    <n v="-47963"/>
    <n v="148357"/>
    <n v="23575"/>
  </r>
  <r>
    <n v="183717"/>
    <d v="2014-07-10T08:09:31"/>
    <x v="1"/>
    <x v="0"/>
    <s v="Service Department"/>
    <x v="3"/>
    <n v="80854"/>
    <n v="80854"/>
    <s v="60001-100000"/>
    <m/>
    <m/>
    <m/>
    <m/>
    <m/>
    <n v="25659.25"/>
    <n v="74737.5"/>
    <n v="49078.25"/>
    <n v="-47958.125"/>
    <n v="148354.875"/>
    <n v="80854"/>
  </r>
  <r>
    <n v="290018"/>
    <d v="2014-07-03T09:58:36"/>
    <x v="0"/>
    <x v="0"/>
    <s v="Sales Department"/>
    <x v="1"/>
    <n v="13457"/>
    <n v="13457"/>
    <s v="0-20,000"/>
    <m/>
    <m/>
    <m/>
    <m/>
    <m/>
    <n v="25658.5"/>
    <n v="74735"/>
    <n v="49076.5"/>
    <n v="-47956.25"/>
    <n v="148349.75"/>
    <n v="13457"/>
  </r>
  <r>
    <n v="238907"/>
    <d v="2014-08-14T09:31:33"/>
    <x v="1"/>
    <x v="0"/>
    <s v="Sales Department"/>
    <x v="1"/>
    <n v="66035"/>
    <n v="66035"/>
    <s v="60001-100000"/>
    <m/>
    <m/>
    <m/>
    <m/>
    <m/>
    <n v="25661"/>
    <n v="74736"/>
    <n v="49075"/>
    <n v="-47951.5"/>
    <n v="148348.5"/>
    <n v="66035"/>
  </r>
  <r>
    <n v="592777"/>
    <d v="2014-08-14T09:33:28"/>
    <x v="0"/>
    <x v="0"/>
    <s v="Sales Department"/>
    <x v="1"/>
    <n v="4514"/>
    <n v="4514"/>
    <s v="0-20,000"/>
    <m/>
    <m/>
    <m/>
    <m/>
    <m/>
    <n v="25660"/>
    <n v="74737"/>
    <n v="49077"/>
    <n v="-47955.5"/>
    <n v="148352.5"/>
    <n v="4514"/>
  </r>
  <r>
    <n v="741579"/>
    <d v="2014-08-19T10:56:10"/>
    <x v="0"/>
    <x v="0"/>
    <s v="Sales Department"/>
    <x v="1"/>
    <n v="98625"/>
    <n v="98625"/>
    <s v="60001-100000"/>
    <m/>
    <m/>
    <m/>
    <m/>
    <m/>
    <n v="25663"/>
    <n v="74737.5"/>
    <n v="49074.5"/>
    <n v="-47948.75"/>
    <n v="148349.25"/>
    <n v="98625"/>
  </r>
  <r>
    <n v="351775"/>
    <d v="2014-08-19T10:58:10"/>
    <x v="1"/>
    <x v="1"/>
    <s v="Sales Department"/>
    <x v="1"/>
    <n v="47983"/>
    <n v="47983"/>
    <s v="40001-60000"/>
    <m/>
    <m/>
    <m/>
    <m/>
    <m/>
    <n v="25662"/>
    <n v="74735"/>
    <n v="49073"/>
    <n v="-47947.5"/>
    <n v="148344.5"/>
    <n v="47983"/>
  </r>
  <r>
    <n v="834770"/>
    <d v="2014-05-23T10:41:09"/>
    <x v="0"/>
    <x v="1"/>
    <s v="Purchase Department"/>
    <x v="1"/>
    <n v="7470"/>
    <n v="7470"/>
    <s v="0-20,000"/>
    <m/>
    <m/>
    <m/>
    <m/>
    <m/>
    <n v="25661"/>
    <n v="74736"/>
    <n v="49075"/>
    <n v="-47951.5"/>
    <n v="148348.5"/>
    <n v="7470"/>
  </r>
  <r>
    <n v="169584"/>
    <d v="2014-06-26T09:33:32"/>
    <x v="0"/>
    <x v="1"/>
    <s v="Purchase Department"/>
    <x v="1"/>
    <n v="25644"/>
    <n v="25644"/>
    <s v="20001-40000"/>
    <m/>
    <m/>
    <m/>
    <m/>
    <m/>
    <n v="25664"/>
    <n v="74737"/>
    <n v="49073"/>
    <n v="-47945.5"/>
    <n v="148346.5"/>
    <n v="25644"/>
  </r>
  <r>
    <n v="201068"/>
    <d v="2014-07-02T12:02:31"/>
    <x v="1"/>
    <x v="0"/>
    <s v="Purchase Department"/>
    <x v="1"/>
    <n v="16237"/>
    <n v="16237"/>
    <s v="0-20,000"/>
    <m/>
    <m/>
    <m/>
    <m/>
    <m/>
    <n v="25671.5"/>
    <n v="74737.5"/>
    <n v="49066"/>
    <n v="-47927.5"/>
    <n v="148336.5"/>
    <n v="16237"/>
  </r>
  <r>
    <n v="167150"/>
    <d v="2014-07-02T12:06:31"/>
    <x v="0"/>
    <x v="1"/>
    <s v="Purchase Department"/>
    <x v="1"/>
    <n v="59376"/>
    <n v="59376"/>
    <s v="40001-60000"/>
    <m/>
    <m/>
    <m/>
    <m/>
    <m/>
    <n v="25688.5"/>
    <n v="74738"/>
    <n v="49049.5"/>
    <n v="-47885.75"/>
    <n v="148312.25"/>
    <n v="59376"/>
  </r>
  <r>
    <n v="276510"/>
    <d v="2014-07-02T12:06:56"/>
    <x v="0"/>
    <x v="0"/>
    <s v="Purchase Department"/>
    <x v="1"/>
    <n v="41390"/>
    <n v="41390"/>
    <s v="40001-60000"/>
    <m/>
    <m/>
    <m/>
    <m/>
    <m/>
    <n v="25681.25"/>
    <n v="74738.5"/>
    <n v="49057.25"/>
    <n v="-47904.625"/>
    <n v="148324.375"/>
    <n v="41390"/>
  </r>
  <r>
    <n v="66948"/>
    <d v="2014-07-08T07:44:21"/>
    <x v="0"/>
    <x v="0"/>
    <s v="Purchase Department"/>
    <x v="1"/>
    <n v="62210"/>
    <n v="62210"/>
    <s v="60001-100000"/>
    <m/>
    <m/>
    <m/>
    <m/>
    <m/>
    <n v="25674"/>
    <n v="74739"/>
    <n v="49065"/>
    <n v="-47923.5"/>
    <n v="148336.5"/>
    <n v="62210"/>
  </r>
  <r>
    <n v="162068"/>
    <d v="2014-07-08T07:45:19"/>
    <x v="0"/>
    <x v="1"/>
    <s v="Purchase Department"/>
    <x v="1"/>
    <n v="98959"/>
    <n v="98959"/>
    <s v="60001-100000"/>
    <m/>
    <m/>
    <m/>
    <m/>
    <m/>
    <n v="25671.5"/>
    <n v="74762"/>
    <n v="49090.5"/>
    <n v="-47964.25"/>
    <n v="148397.75"/>
    <n v="98959"/>
  </r>
  <r>
    <n v="857560"/>
    <d v="2014-07-08T07:44:18"/>
    <x v="0"/>
    <x v="2"/>
    <s v="Purchase Department"/>
    <x v="1"/>
    <n v="85527"/>
    <n v="85527"/>
    <s v="60001-100000"/>
    <m/>
    <m/>
    <m/>
    <m/>
    <m/>
    <n v="25669"/>
    <n v="74738"/>
    <n v="49069"/>
    <n v="-47934.5"/>
    <n v="148341.5"/>
    <n v="85527"/>
  </r>
  <r>
    <n v="295269"/>
    <d v="2014-07-12T11:08:08"/>
    <x v="0"/>
    <x v="0"/>
    <s v="Purchase Department"/>
    <x v="1"/>
    <n v="70275"/>
    <n v="70275"/>
    <s v="60001-100000"/>
    <m/>
    <m/>
    <m/>
    <m/>
    <m/>
    <n v="25666.5"/>
    <n v="74736"/>
    <n v="49069.5"/>
    <n v="-47937.75"/>
    <n v="148340.25"/>
    <n v="70275"/>
  </r>
  <r>
    <n v="738409"/>
    <d v="2014-07-12T11:10:19"/>
    <x v="1"/>
    <x v="0"/>
    <s v="Purchase Department"/>
    <x v="1"/>
    <n v="55557"/>
    <n v="55557"/>
    <s v="40001-60000"/>
    <m/>
    <m/>
    <m/>
    <m/>
    <m/>
    <n v="25664"/>
    <n v="74737"/>
    <n v="49073"/>
    <n v="-47945.5"/>
    <n v="148346.5"/>
    <n v="55557"/>
  </r>
  <r>
    <n v="929163"/>
    <d v="2014-07-18T14:59:37"/>
    <x v="0"/>
    <x v="1"/>
    <s v="Purchase Department"/>
    <x v="1"/>
    <n v="94241"/>
    <n v="94241"/>
    <s v="60001-100000"/>
    <m/>
    <m/>
    <m/>
    <m/>
    <m/>
    <n v="25663"/>
    <n v="74737.5"/>
    <n v="49074.5"/>
    <n v="-47948.75"/>
    <n v="148349.25"/>
    <n v="94241"/>
  </r>
  <r>
    <n v="816746"/>
    <d v="2014-05-01T22:33:40"/>
    <x v="0"/>
    <x v="2"/>
    <s v="Operations Department"/>
    <x v="1"/>
    <n v="42846"/>
    <n v="42846"/>
    <s v="40001-60000"/>
    <m/>
    <m/>
    <m/>
    <m/>
    <m/>
    <n v="25662"/>
    <n v="74735"/>
    <n v="49073"/>
    <n v="-47947.5"/>
    <n v="148344.5"/>
    <n v="42846"/>
  </r>
  <r>
    <n v="404885"/>
    <d v="2014-05-21T10:49:27"/>
    <x v="0"/>
    <x v="0"/>
    <s v="Operations Department"/>
    <x v="1"/>
    <n v="52889"/>
    <n v="52889"/>
    <s v="40001-60000"/>
    <m/>
    <m/>
    <m/>
    <m/>
    <m/>
    <n v="25661"/>
    <n v="74736"/>
    <n v="49075"/>
    <n v="-47951.5"/>
    <n v="148348.5"/>
    <n v="52889"/>
  </r>
  <r>
    <n v="146486"/>
    <d v="2014-05-23T13:52:25"/>
    <x v="0"/>
    <x v="0"/>
    <s v="Operations Department"/>
    <x v="1"/>
    <n v="67496"/>
    <n v="67496"/>
    <s v="60001-100000"/>
    <m/>
    <m/>
    <m/>
    <m/>
    <m/>
    <n v="25660"/>
    <n v="74737"/>
    <n v="49077"/>
    <n v="-47955.5"/>
    <n v="148352.5"/>
    <n v="67496"/>
  </r>
  <r>
    <n v="165615"/>
    <d v="2014-05-19T09:31:56"/>
    <x v="0"/>
    <x v="0"/>
    <s v="Service Department"/>
    <x v="1"/>
    <n v="1632"/>
    <n v="1632"/>
    <s v="0-20,000"/>
    <m/>
    <m/>
    <m/>
    <m/>
    <m/>
    <n v="25659.25"/>
    <n v="74737.5"/>
    <n v="49078.25"/>
    <n v="-47958.125"/>
    <n v="148354.875"/>
    <n v="1632"/>
  </r>
  <r>
    <n v="751393"/>
    <d v="2014-07-29T09:32:33"/>
    <x v="0"/>
    <x v="2"/>
    <s v="Finance Department"/>
    <x v="1"/>
    <n v="16075"/>
    <n v="16075"/>
    <s v="0-20,000"/>
    <m/>
    <m/>
    <m/>
    <m/>
    <m/>
    <n v="25662"/>
    <n v="74738"/>
    <n v="49076"/>
    <n v="-47952"/>
    <n v="148352"/>
    <n v="16075"/>
  </r>
  <r>
    <n v="115987"/>
    <d v="2014-08-04T17:24:35"/>
    <x v="0"/>
    <x v="1"/>
    <s v="Finance Department"/>
    <x v="1"/>
    <n v="7317"/>
    <n v="7317"/>
    <s v="0-20,000"/>
    <m/>
    <m/>
    <m/>
    <m/>
    <m/>
    <n v="25666.5"/>
    <n v="74738.5"/>
    <n v="49072"/>
    <n v="-47941.5"/>
    <n v="148346.5"/>
    <n v="7317"/>
  </r>
  <r>
    <n v="501887"/>
    <d v="2014-08-04T17:25:13"/>
    <x v="1"/>
    <x v="1"/>
    <s v="Finance Department"/>
    <x v="1"/>
    <n v="88072"/>
    <n v="88072"/>
    <s v="60001-100000"/>
    <m/>
    <m/>
    <m/>
    <m/>
    <m/>
    <n v="25674"/>
    <n v="74739"/>
    <n v="49065"/>
    <n v="-47923.5"/>
    <n v="148336.5"/>
    <n v="88072"/>
  </r>
  <r>
    <n v="537409"/>
    <d v="2014-08-04T17:24:55"/>
    <x v="1"/>
    <x v="2"/>
    <s v="Finance Department"/>
    <x v="1"/>
    <n v="34132"/>
    <n v="34132"/>
    <s v="20001-40000"/>
    <m/>
    <m/>
    <m/>
    <m/>
    <m/>
    <n v="25671.5"/>
    <n v="74737.5"/>
    <n v="49066"/>
    <n v="-47927.5"/>
    <n v="148336.5"/>
    <n v="34132"/>
  </r>
  <r>
    <n v="589955"/>
    <d v="2014-08-21T14:23:37"/>
    <x v="1"/>
    <x v="1"/>
    <s v="Finance Department"/>
    <x v="1"/>
    <n v="88353"/>
    <n v="88353"/>
    <s v="60001-100000"/>
    <m/>
    <m/>
    <m/>
    <m/>
    <m/>
    <n v="25669"/>
    <n v="74738"/>
    <n v="49069"/>
    <n v="-47934.5"/>
    <n v="148341.5"/>
    <n v="88353"/>
  </r>
  <r>
    <n v="230054"/>
    <d v="2014-05-07T09:36:14"/>
    <x v="0"/>
    <x v="0"/>
    <s v="Operations Department"/>
    <x v="7"/>
    <n v="38155"/>
    <n v="38155"/>
    <s v="20001-40000"/>
    <m/>
    <m/>
    <m/>
    <m/>
    <m/>
    <n v="25666.5"/>
    <n v="74736"/>
    <n v="49069.5"/>
    <n v="-47937.75"/>
    <n v="148340.25"/>
    <n v="38155"/>
  </r>
  <r>
    <n v="132622"/>
    <d v="2014-05-26T08:55:34"/>
    <x v="0"/>
    <x v="0"/>
    <s v="Operations Department"/>
    <x v="1"/>
    <n v="49880"/>
    <n v="49880"/>
    <s v="40001-60000"/>
    <m/>
    <m/>
    <m/>
    <m/>
    <m/>
    <n v="25664"/>
    <n v="74737"/>
    <n v="49073"/>
    <n v="-47945.5"/>
    <n v="148346.5"/>
    <n v="49880"/>
  </r>
  <r>
    <n v="427540"/>
    <d v="2014-06-04T09:32:06"/>
    <x v="1"/>
    <x v="0"/>
    <s v="Operations Department"/>
    <x v="1"/>
    <n v="27926"/>
    <n v="27926"/>
    <s v="20001-40000"/>
    <m/>
    <m/>
    <m/>
    <m/>
    <m/>
    <n v="25663"/>
    <n v="74737.5"/>
    <n v="49074.5"/>
    <n v="-47948.75"/>
    <n v="148349.25"/>
    <n v="27926"/>
  </r>
  <r>
    <n v="487999"/>
    <d v="2014-08-27T09:31:35"/>
    <x v="0"/>
    <x v="0"/>
    <s v="Operations Department"/>
    <x v="1"/>
    <n v="77765"/>
    <n v="77765"/>
    <s v="60001-100000"/>
    <m/>
    <m/>
    <m/>
    <m/>
    <m/>
    <n v="25662"/>
    <n v="74738"/>
    <n v="49076"/>
    <n v="-47952"/>
    <n v="148352"/>
    <n v="77765"/>
  </r>
  <r>
    <n v="832053"/>
    <d v="2014-07-16T09:31:24"/>
    <x v="0"/>
    <x v="0"/>
    <s v="Operations Department"/>
    <x v="7"/>
    <n v="67421"/>
    <n v="67421"/>
    <s v="60001-100000"/>
    <m/>
    <m/>
    <m/>
    <m/>
    <m/>
    <n v="25661"/>
    <n v="74736"/>
    <n v="49075"/>
    <n v="-47951.5"/>
    <n v="148348.5"/>
    <n v="67421"/>
  </r>
  <r>
    <n v="63052"/>
    <d v="2014-07-16T09:31:50"/>
    <x v="0"/>
    <x v="0"/>
    <s v="Operations Department"/>
    <x v="7"/>
    <n v="58707"/>
    <n v="58707"/>
    <s v="40001-60000"/>
    <m/>
    <m/>
    <m/>
    <m/>
    <m/>
    <n v="25660"/>
    <n v="74737"/>
    <n v="49077"/>
    <n v="-47955.5"/>
    <n v="148352.5"/>
    <n v="58707"/>
  </r>
  <r>
    <n v="452676"/>
    <d v="2014-07-16T09:32:14"/>
    <x v="0"/>
    <x v="1"/>
    <s v="Operations Department"/>
    <x v="7"/>
    <n v="40119"/>
    <n v="40119"/>
    <s v="40001-60000"/>
    <m/>
    <m/>
    <m/>
    <m/>
    <m/>
    <n v="25659.25"/>
    <n v="74737.5"/>
    <n v="49078.25"/>
    <n v="-47958.125"/>
    <n v="148354.875"/>
    <n v="40119"/>
  </r>
  <r>
    <n v="127139"/>
    <d v="2014-05-01T15:42:21"/>
    <x v="0"/>
    <x v="0"/>
    <s v="Sales Department"/>
    <x v="0"/>
    <n v="42951"/>
    <n v="42951"/>
    <s v="40001-60000"/>
    <m/>
    <m/>
    <m/>
    <m/>
    <m/>
    <n v="25658.5"/>
    <n v="74738"/>
    <n v="49079.5"/>
    <n v="-47960.75"/>
    <n v="148357.25"/>
    <n v="42951"/>
  </r>
  <r>
    <n v="152197"/>
    <d v="2014-05-01T15:39:55"/>
    <x v="1"/>
    <x v="2"/>
    <s v="Sales Department"/>
    <x v="0"/>
    <n v="66569"/>
    <n v="66569"/>
    <s v="60001-100000"/>
    <m/>
    <m/>
    <m/>
    <m/>
    <m/>
    <n v="25657.75"/>
    <n v="74738.5"/>
    <n v="49080.75"/>
    <n v="-47963.375"/>
    <n v="148359.625"/>
    <n v="66569"/>
  </r>
  <r>
    <n v="324262"/>
    <d v="2014-06-11T09:33:31"/>
    <x v="0"/>
    <x v="0"/>
    <s v="Sales Department"/>
    <x v="0"/>
    <n v="55341"/>
    <n v="55341"/>
    <s v="40001-60000"/>
    <m/>
    <m/>
    <m/>
    <m/>
    <m/>
    <n v="25657"/>
    <n v="74739"/>
    <n v="49082"/>
    <n v="-47966"/>
    <n v="148362"/>
    <n v="55341"/>
  </r>
  <r>
    <n v="884821"/>
    <d v="2014-06-20T16:20:49"/>
    <x v="0"/>
    <x v="0"/>
    <s v="Sales Department"/>
    <x v="0"/>
    <n v="64052"/>
    <n v="64052"/>
    <s v="60001-100000"/>
    <m/>
    <m/>
    <m/>
    <m/>
    <m/>
    <n v="25656"/>
    <n v="74762"/>
    <n v="49106"/>
    <n v="-48003"/>
    <n v="148421"/>
    <n v="64052"/>
  </r>
  <r>
    <n v="882740"/>
    <d v="2014-08-07T13:42:44"/>
    <x v="1"/>
    <x v="0"/>
    <s v="Sales Department"/>
    <x v="3"/>
    <n v="85837"/>
    <n v="85837"/>
    <s v="60001-100000"/>
    <m/>
    <m/>
    <m/>
    <m/>
    <m/>
    <n v="25655"/>
    <n v="74785"/>
    <n v="49130"/>
    <n v="-48040"/>
    <n v="148480"/>
    <n v="85837"/>
  </r>
  <r>
    <n v="396311"/>
    <d v="2014-06-02T10:43:17"/>
    <x v="1"/>
    <x v="0"/>
    <s v="Operations Department"/>
    <x v="9"/>
    <n v="87817"/>
    <n v="87817"/>
    <s v="60001-100000"/>
    <m/>
    <m/>
    <m/>
    <m/>
    <m/>
    <n v="25654"/>
    <n v="74738.5"/>
    <n v="49084.5"/>
    <n v="-47972.75"/>
    <n v="148365.25"/>
    <n v="87817"/>
  </r>
  <r>
    <n v="145735"/>
    <d v="2014-06-02T10:46:12"/>
    <x v="1"/>
    <x v="0"/>
    <s v="Operations Department"/>
    <x v="9"/>
    <n v="58410"/>
    <n v="58410"/>
    <s v="40001-60000"/>
    <m/>
    <m/>
    <m/>
    <m/>
    <m/>
    <n v="25653"/>
    <n v="74737"/>
    <n v="49084"/>
    <n v="-47973"/>
    <n v="148363"/>
    <n v="58410"/>
  </r>
  <r>
    <n v="866980"/>
    <d v="2014-06-02T10:47:16"/>
    <x v="0"/>
    <x v="1"/>
    <s v="Operations Department"/>
    <x v="9"/>
    <n v="42496"/>
    <n v="42496"/>
    <s v="40001-60000"/>
    <m/>
    <m/>
    <m/>
    <m/>
    <m/>
    <n v="25652.75"/>
    <n v="74737.5"/>
    <n v="49084.75"/>
    <n v="-47974.375"/>
    <n v="148364.625"/>
    <n v="42496"/>
  </r>
  <r>
    <n v="328543"/>
    <d v="2014-06-03T00:00:35"/>
    <x v="1"/>
    <x v="1"/>
    <s v="Operations Department"/>
    <x v="3"/>
    <n v="15835"/>
    <n v="15835"/>
    <s v="0-20,000"/>
    <m/>
    <m/>
    <m/>
    <m/>
    <m/>
    <n v="25652.5"/>
    <n v="74738"/>
    <n v="49085.5"/>
    <n v="-47975.75"/>
    <n v="148366.25"/>
    <n v="15835"/>
  </r>
  <r>
    <n v="75097"/>
    <d v="2014-06-05T12:00:56"/>
    <x v="0"/>
    <x v="0"/>
    <s v="Operations Department"/>
    <x v="9"/>
    <n v="27779"/>
    <n v="27779"/>
    <s v="20001-40000"/>
    <m/>
    <m/>
    <m/>
    <m/>
    <m/>
    <n v="25654"/>
    <n v="74738.5"/>
    <n v="49084.5"/>
    <n v="-47972.75"/>
    <n v="148365.25"/>
    <n v="27779"/>
  </r>
  <r>
    <n v="184147"/>
    <d v="2014-06-05T12:02:16"/>
    <x v="0"/>
    <x v="0"/>
    <s v="Operations Department"/>
    <x v="9"/>
    <n v="96914"/>
    <n v="96914"/>
    <s v="60001-100000"/>
    <m/>
    <m/>
    <m/>
    <m/>
    <m/>
    <n v="25653"/>
    <n v="74739"/>
    <n v="49086"/>
    <n v="-47976"/>
    <n v="148368"/>
    <n v="96914"/>
  </r>
  <r>
    <n v="970152"/>
    <d v="2014-06-09T08:56:57"/>
    <x v="1"/>
    <x v="0"/>
    <s v="Operations Department"/>
    <x v="3"/>
    <n v="42210"/>
    <n v="42210"/>
    <s v="40001-60000"/>
    <m/>
    <m/>
    <m/>
    <m/>
    <m/>
    <n v="25652.75"/>
    <n v="74737.5"/>
    <n v="49084.75"/>
    <n v="-47974.375"/>
    <n v="148364.625"/>
    <n v="42210"/>
  </r>
  <r>
    <n v="531409"/>
    <d v="2014-06-09T08:57:59"/>
    <x v="1"/>
    <x v="0"/>
    <s v="Operations Department"/>
    <x v="3"/>
    <n v="52201"/>
    <n v="52201"/>
    <s v="40001-60000"/>
    <m/>
    <m/>
    <m/>
    <m/>
    <m/>
    <n v="25652.5"/>
    <n v="74738"/>
    <n v="49085.5"/>
    <n v="-47975.75"/>
    <n v="148366.25"/>
    <n v="52201"/>
  </r>
  <r>
    <n v="149267"/>
    <d v="2014-06-23T10:00:02"/>
    <x v="0"/>
    <x v="0"/>
    <s v="Operations Department"/>
    <x v="4"/>
    <n v="89318"/>
    <n v="89318"/>
    <s v="60001-100000"/>
    <m/>
    <m/>
    <m/>
    <m/>
    <m/>
    <n v="25652.25"/>
    <n v="74738.5"/>
    <n v="49086.25"/>
    <n v="-47977.125"/>
    <n v="148367.875"/>
    <n v="89318"/>
  </r>
  <r>
    <n v="162132"/>
    <d v="2014-06-24T08:52:13"/>
    <x v="1"/>
    <x v="1"/>
    <s v="Operations Department"/>
    <x v="4"/>
    <n v="87656"/>
    <n v="87656"/>
    <s v="60001-100000"/>
    <m/>
    <m/>
    <m/>
    <m/>
    <m/>
    <n v="25652"/>
    <n v="74737"/>
    <n v="49085"/>
    <n v="-47975.5"/>
    <n v="148364.5"/>
    <n v="87656"/>
  </r>
  <r>
    <n v="667934"/>
    <d v="2014-07-04T09:34:45"/>
    <x v="1"/>
    <x v="0"/>
    <s v="Operations Department"/>
    <x v="1"/>
    <n v="8506"/>
    <n v="8506"/>
    <s v="0-20,000"/>
    <m/>
    <m/>
    <m/>
    <m/>
    <m/>
    <n v="25650"/>
    <n v="74734"/>
    <n v="49084"/>
    <n v="-47976"/>
    <n v="148360"/>
    <n v="8506"/>
  </r>
  <r>
    <n v="643836"/>
    <d v="2014-08-01T09:49:45"/>
    <x v="1"/>
    <x v="1"/>
    <s v="Operations Department"/>
    <x v="1"/>
    <n v="85290"/>
    <n v="85290"/>
    <s v="60001-100000"/>
    <m/>
    <m/>
    <m/>
    <m/>
    <m/>
    <n v="25652.5"/>
    <n v="74735"/>
    <n v="49082.5"/>
    <n v="-47971.25"/>
    <n v="148358.75"/>
    <n v="85290"/>
  </r>
  <r>
    <n v="14621"/>
    <d v="2014-08-01T17:57:05"/>
    <x v="0"/>
    <x v="0"/>
    <s v="Operations Department"/>
    <x v="1"/>
    <n v="3445"/>
    <n v="3445"/>
    <s v="0-20,000"/>
    <m/>
    <m/>
    <m/>
    <m/>
    <m/>
    <n v="25652.25"/>
    <n v="74726.75"/>
    <n v="49074.5"/>
    <n v="-47959.5"/>
    <n v="148338.5"/>
    <n v="3445"/>
  </r>
  <r>
    <n v="912359"/>
    <d v="2014-08-01T17:57:50"/>
    <x v="1"/>
    <x v="1"/>
    <s v="Operations Department"/>
    <x v="1"/>
    <n v="47690"/>
    <n v="47690"/>
    <s v="40001-60000"/>
    <m/>
    <m/>
    <m/>
    <m/>
    <m/>
    <n v="25653"/>
    <n v="74733"/>
    <n v="49080"/>
    <n v="-47967"/>
    <n v="148353"/>
    <n v="47690"/>
  </r>
  <r>
    <n v="242590"/>
    <d v="2014-08-29T11:16:48"/>
    <x v="0"/>
    <x v="0"/>
    <s v="Operations Department"/>
    <x v="1"/>
    <n v="91251"/>
    <n v="91251"/>
    <s v="60001-100000"/>
    <m/>
    <m/>
    <m/>
    <m/>
    <m/>
    <n v="25652.75"/>
    <n v="74734"/>
    <n v="49081.25"/>
    <n v="-47969.125"/>
    <n v="148355.875"/>
    <n v="91251"/>
  </r>
  <r>
    <n v="839584"/>
    <d v="2014-08-29T11:19:15"/>
    <x v="1"/>
    <x v="0"/>
    <s v="Operations Department"/>
    <x v="1"/>
    <n v="92866"/>
    <n v="92866"/>
    <s v="60001-100000"/>
    <m/>
    <m/>
    <m/>
    <m/>
    <m/>
    <n v="25652.5"/>
    <n v="74720.5"/>
    <n v="49068"/>
    <n v="-47949.5"/>
    <n v="148322.5"/>
    <n v="92866"/>
  </r>
  <r>
    <n v="205481"/>
    <d v="2014-05-09T16:24:03"/>
    <x v="0"/>
    <x v="0"/>
    <s v="Operations Department"/>
    <x v="4"/>
    <n v="28933"/>
    <n v="28933"/>
    <s v="20001-40000"/>
    <m/>
    <m/>
    <m/>
    <m/>
    <m/>
    <n v="25652.25"/>
    <n v="74703.25"/>
    <n v="49051"/>
    <n v="-47924.25"/>
    <n v="148279.75"/>
    <n v="28933"/>
  </r>
  <r>
    <n v="486305"/>
    <d v="2014-05-09T16:28:10"/>
    <x v="0"/>
    <x v="1"/>
    <s v="Operations Department"/>
    <x v="4"/>
    <n v="19572"/>
    <n v="19572"/>
    <s v="0-20,000"/>
    <m/>
    <m/>
    <m/>
    <m/>
    <m/>
    <n v="25652"/>
    <n v="74708"/>
    <n v="49056"/>
    <n v="-47932"/>
    <n v="148292"/>
    <n v="19572"/>
  </r>
  <r>
    <n v="806094"/>
    <d v="2014-05-22T17:18:49"/>
    <x v="1"/>
    <x v="0"/>
    <s v="Operations Department"/>
    <x v="4"/>
    <n v="40389"/>
    <n v="40389"/>
    <s v="40001-60000"/>
    <m/>
    <m/>
    <m/>
    <m/>
    <m/>
    <n v="25652.75"/>
    <n v="74714.25"/>
    <n v="49061.5"/>
    <n v="-47939.5"/>
    <n v="148306.5"/>
    <n v="40389"/>
  </r>
  <r>
    <n v="487002"/>
    <d v="2014-06-07T18:41:47"/>
    <x v="0"/>
    <x v="0"/>
    <s v="Operations Department"/>
    <x v="4"/>
    <n v="84535"/>
    <n v="84535"/>
    <s v="60001-100000"/>
    <m/>
    <m/>
    <m/>
    <m/>
    <m/>
    <n v="25652.5"/>
    <n v="74720.5"/>
    <n v="49068"/>
    <n v="-47949.5"/>
    <n v="148322.5"/>
    <n v="84535"/>
  </r>
  <r>
    <n v="165000"/>
    <d v="2014-06-16T16:13:55"/>
    <x v="0"/>
    <x v="0"/>
    <s v="Operations Department"/>
    <x v="4"/>
    <n v="46109"/>
    <n v="46109"/>
    <s v="40001-60000"/>
    <m/>
    <m/>
    <m/>
    <m/>
    <m/>
    <n v="25652.25"/>
    <n v="74703.25"/>
    <n v="49051"/>
    <n v="-47924.25"/>
    <n v="148279.75"/>
    <n v="46109"/>
  </r>
  <r>
    <n v="332816"/>
    <d v="2014-06-30T09:32:34"/>
    <x v="1"/>
    <x v="2"/>
    <s v="Operations Department"/>
    <x v="4"/>
    <n v="25714"/>
    <n v="25714"/>
    <s v="20001-40000"/>
    <m/>
    <m/>
    <m/>
    <m/>
    <m/>
    <n v="25652"/>
    <n v="74708"/>
    <n v="49056"/>
    <n v="-47932"/>
    <n v="148292"/>
    <n v="25714"/>
  </r>
  <r>
    <n v="673099"/>
    <d v="2014-08-23T16:03:13"/>
    <x v="1"/>
    <x v="0"/>
    <s v="Operations Department"/>
    <x v="4"/>
    <n v="15672"/>
    <n v="15672"/>
    <s v="0-20,000"/>
    <m/>
    <m/>
    <m/>
    <m/>
    <m/>
    <n v="25650"/>
    <n v="74714.25"/>
    <n v="49064.25"/>
    <n v="-47946.375"/>
    <n v="148310.625"/>
    <n v="15672"/>
  </r>
  <r>
    <n v="894681"/>
    <d v="2014-08-23T16:05:01"/>
    <x v="0"/>
    <x v="0"/>
    <s v="Operations Department"/>
    <x v="4"/>
    <n v="29204"/>
    <n v="29204"/>
    <s v="20001-40000"/>
    <m/>
    <m/>
    <m/>
    <m/>
    <m/>
    <n v="25652.5"/>
    <n v="74720.5"/>
    <n v="49068"/>
    <n v="-47949.5"/>
    <n v="148322.5"/>
    <n v="29204"/>
  </r>
  <r>
    <n v="67176"/>
    <d v="2014-08-23T16:08:07"/>
    <x v="1"/>
    <x v="0"/>
    <s v="Operations Department"/>
    <x v="4"/>
    <n v="17553"/>
    <n v="17553"/>
    <s v="0-20,000"/>
    <m/>
    <m/>
    <m/>
    <m/>
    <m/>
    <n v="25652.25"/>
    <n v="74726.75"/>
    <n v="49074.5"/>
    <n v="-47959.5"/>
    <n v="148338.5"/>
    <n v="17553"/>
  </r>
  <r>
    <n v="586678"/>
    <d v="2014-08-23T16:03:14"/>
    <x v="1"/>
    <x v="2"/>
    <s v="Operations Department"/>
    <x v="4"/>
    <n v="84220"/>
    <n v="84220"/>
    <s v="60001-100000"/>
    <m/>
    <m/>
    <m/>
    <m/>
    <m/>
    <n v="25653"/>
    <n v="74733"/>
    <n v="49080"/>
    <n v="-47967"/>
    <n v="148353"/>
    <n v="84220"/>
  </r>
  <r>
    <n v="218472"/>
    <d v="2014-08-24T10:09:35"/>
    <x v="0"/>
    <x v="0"/>
    <s v="Operations Department"/>
    <x v="4"/>
    <n v="33201"/>
    <n v="33201"/>
    <s v="20001-40000"/>
    <m/>
    <m/>
    <m/>
    <m/>
    <m/>
    <n v="25652.75"/>
    <n v="74714.25"/>
    <n v="49061.5"/>
    <n v="-47939.5"/>
    <n v="148306.5"/>
    <n v="33201"/>
  </r>
  <r>
    <n v="985982"/>
    <d v="2014-05-06T11:03:15"/>
    <x v="1"/>
    <x v="2"/>
    <s v="Operations Department"/>
    <x v="4"/>
    <n v="5910"/>
    <n v="5910"/>
    <s v="0-20,000"/>
    <m/>
    <m/>
    <m/>
    <m/>
    <m/>
    <n v="25652.5"/>
    <n v="74720.5"/>
    <n v="49068"/>
    <n v="-47949.5"/>
    <n v="148322.5"/>
    <n v="5910"/>
  </r>
  <r>
    <n v="898081"/>
    <d v="2014-05-08T15:27:26"/>
    <x v="0"/>
    <x v="1"/>
    <s v="Operations Department"/>
    <x v="4"/>
    <n v="30580"/>
    <n v="30580"/>
    <s v="20001-40000"/>
    <m/>
    <m/>
    <m/>
    <m/>
    <m/>
    <n v="25654"/>
    <n v="74726.75"/>
    <n v="49072.75"/>
    <n v="-47955.125"/>
    <n v="148335.875"/>
    <n v="30580"/>
  </r>
  <r>
    <n v="150930"/>
    <d v="2014-05-09T19:53:13"/>
    <x v="1"/>
    <x v="0"/>
    <s v="Operations Department"/>
    <x v="4"/>
    <n v="70809"/>
    <n v="70809"/>
    <s v="60001-100000"/>
    <m/>
    <m/>
    <m/>
    <m/>
    <m/>
    <n v="25653"/>
    <n v="74733"/>
    <n v="49080"/>
    <n v="-47967"/>
    <n v="148353"/>
    <n v="70809"/>
  </r>
  <r>
    <n v="486534"/>
    <d v="2014-05-09T19:55:19"/>
    <x v="0"/>
    <x v="1"/>
    <s v="Operations Department"/>
    <x v="4"/>
    <n v="85077"/>
    <n v="85077"/>
    <s v="60001-100000"/>
    <m/>
    <m/>
    <m/>
    <m/>
    <m/>
    <n v="25652.75"/>
    <n v="74734"/>
    <n v="49081.25"/>
    <n v="-47969.125"/>
    <n v="148355.875"/>
    <n v="85077"/>
  </r>
  <r>
    <n v="587959"/>
    <d v="2014-05-09T19:53:41"/>
    <x v="0"/>
    <x v="1"/>
    <s v="Operations Department"/>
    <x v="4"/>
    <n v="15500"/>
    <n v="15500"/>
    <s v="0-20,000"/>
    <m/>
    <m/>
    <m/>
    <m/>
    <m/>
    <n v="25652.5"/>
    <n v="74720.5"/>
    <n v="49068"/>
    <n v="-47949.5"/>
    <n v="148322.5"/>
    <n v="15500"/>
  </r>
  <r>
    <n v="214844"/>
    <d v="2014-05-09T19:54:44"/>
    <x v="0"/>
    <x v="1"/>
    <s v="Operations Department"/>
    <x v="4"/>
    <n v="21883"/>
    <n v="21883"/>
    <s v="20001-40000"/>
    <m/>
    <m/>
    <m/>
    <m/>
    <m/>
    <n v="25654"/>
    <n v="74726.75"/>
    <n v="49072.75"/>
    <n v="-47955.125"/>
    <n v="148335.875"/>
    <n v="21883"/>
  </r>
  <r>
    <n v="733774"/>
    <d v="2014-05-09T19:56:58"/>
    <x v="0"/>
    <x v="1"/>
    <s v="Operations Department"/>
    <x v="4"/>
    <n v="91065"/>
    <n v="91065"/>
    <s v="60001-100000"/>
    <m/>
    <m/>
    <m/>
    <m/>
    <m/>
    <n v="25657"/>
    <n v="74733"/>
    <n v="49076"/>
    <n v="-47957"/>
    <n v="148347"/>
    <n v="91065"/>
  </r>
  <r>
    <n v="516459"/>
    <d v="2014-06-02T17:47:41"/>
    <x v="0"/>
    <x v="1"/>
    <s v="Operations Department"/>
    <x v="4"/>
    <n v="33427"/>
    <n v="33427"/>
    <s v="20001-40000"/>
    <m/>
    <m/>
    <m/>
    <m/>
    <m/>
    <n v="25656"/>
    <n v="74714.25"/>
    <n v="49058.25"/>
    <n v="-47931.375"/>
    <n v="148301.625"/>
    <n v="33427"/>
  </r>
  <r>
    <n v="461123"/>
    <d v="2014-06-06T09:10:36"/>
    <x v="0"/>
    <x v="0"/>
    <s v="Operations Department"/>
    <x v="4"/>
    <n v="12576"/>
    <n v="12576"/>
    <s v="0-20,000"/>
    <m/>
    <m/>
    <m/>
    <m/>
    <m/>
    <n v="25655"/>
    <n v="74720.5"/>
    <n v="49065.5"/>
    <n v="-47943.25"/>
    <n v="148318.75"/>
    <n v="12576"/>
  </r>
  <r>
    <n v="62030"/>
    <d v="2014-06-06T09:11:42"/>
    <x v="1"/>
    <x v="1"/>
    <s v="Operations Department"/>
    <x v="4"/>
    <n v="84631"/>
    <n v="84631"/>
    <s v="60001-100000"/>
    <m/>
    <m/>
    <m/>
    <m/>
    <m/>
    <n v="25657.75"/>
    <n v="74726.75"/>
    <n v="49069"/>
    <n v="-47945.75"/>
    <n v="148330.25"/>
    <n v="84631"/>
  </r>
  <r>
    <n v="518772"/>
    <d v="2014-06-23T09:32:34"/>
    <x v="0"/>
    <x v="0"/>
    <s v="Operations Department"/>
    <x v="4"/>
    <n v="15241"/>
    <n v="15241"/>
    <s v="0-20,000"/>
    <m/>
    <m/>
    <m/>
    <m/>
    <m/>
    <n v="25657"/>
    <n v="74708"/>
    <n v="49051"/>
    <n v="-47919.5"/>
    <n v="148284.5"/>
    <n v="15241"/>
  </r>
  <r>
    <n v="249926"/>
    <d v="2014-07-07T17:11:54"/>
    <x v="0"/>
    <x v="0"/>
    <s v="Operations Department"/>
    <x v="4"/>
    <n v="37537"/>
    <n v="37537"/>
    <s v="20001-40000"/>
    <m/>
    <m/>
    <m/>
    <m/>
    <m/>
    <n v="25659.25"/>
    <n v="74714.25"/>
    <n v="49055"/>
    <n v="-47923.25"/>
    <n v="148296.75"/>
    <n v="37537"/>
  </r>
  <r>
    <n v="986569"/>
    <d v="2014-08-19T17:36:32"/>
    <x v="1"/>
    <x v="0"/>
    <s v="Operations Department"/>
    <x v="4"/>
    <n v="39045"/>
    <n v="39045"/>
    <s v="20001-40000"/>
    <m/>
    <m/>
    <m/>
    <m/>
    <m/>
    <n v="25658.5"/>
    <n v="74720.5"/>
    <n v="49062"/>
    <n v="-47934.5"/>
    <n v="148313.5"/>
    <n v="39045"/>
  </r>
  <r>
    <n v="422439"/>
    <d v="2014-08-19T17:37:08"/>
    <x v="1"/>
    <x v="0"/>
    <s v="Operations Department"/>
    <x v="4"/>
    <n v="17272"/>
    <n v="17272"/>
    <s v="0-20,000"/>
    <m/>
    <m/>
    <m/>
    <m/>
    <m/>
    <n v="25657.75"/>
    <n v="74726.75"/>
    <n v="49069"/>
    <n v="-47945.75"/>
    <n v="148330.25"/>
    <n v="17272"/>
  </r>
  <r>
    <n v="693142"/>
    <d v="2014-08-06T09:32:10"/>
    <x v="0"/>
    <x v="0"/>
    <s v="Marketing Department"/>
    <x v="3"/>
    <n v="61237"/>
    <n v="61237"/>
    <s v="60001-100000"/>
    <m/>
    <m/>
    <m/>
    <m/>
    <m/>
    <n v="25660"/>
    <n v="74733"/>
    <n v="49073"/>
    <n v="-47949.5"/>
    <n v="148342.5"/>
    <n v="61237"/>
  </r>
  <r>
    <n v="332698"/>
    <d v="2014-05-20T17:49:05"/>
    <x v="0"/>
    <x v="0"/>
    <s v="Marketing Department"/>
    <x v="12"/>
    <n v="42994"/>
    <n v="42994"/>
    <s v="40001-60000"/>
    <m/>
    <m/>
    <m/>
    <m/>
    <m/>
    <n v="25659.25"/>
    <n v="74734"/>
    <n v="49074.75"/>
    <n v="-47952.875"/>
    <n v="148346.125"/>
    <n v="42994"/>
  </r>
  <r>
    <n v="302555"/>
    <d v="2014-05-30T08:46:50"/>
    <x v="0"/>
    <x v="0"/>
    <s v="Marketing Department"/>
    <x v="12"/>
    <n v="35068"/>
    <n v="35068"/>
    <s v="20001-40000"/>
    <m/>
    <m/>
    <m/>
    <m/>
    <m/>
    <n v="25658.5"/>
    <n v="74735"/>
    <n v="49076.5"/>
    <n v="-47956.25"/>
    <n v="148349.75"/>
    <n v="35068"/>
  </r>
  <r>
    <n v="464696"/>
    <d v="2014-05-30T08:47:53"/>
    <x v="0"/>
    <x v="0"/>
    <s v="Marketing Department"/>
    <x v="12"/>
    <n v="67245"/>
    <n v="67245"/>
    <s v="60001-100000"/>
    <m/>
    <m/>
    <m/>
    <m/>
    <m/>
    <n v="25657.75"/>
    <n v="74736"/>
    <n v="49078.25"/>
    <n v="-47959.625"/>
    <n v="148353.375"/>
    <n v="67245"/>
  </r>
  <r>
    <n v="588414"/>
    <d v="2014-05-30T08:46:20"/>
    <x v="1"/>
    <x v="1"/>
    <s v="Marketing Department"/>
    <x v="12"/>
    <n v="64563"/>
    <n v="64563"/>
    <s v="60001-100000"/>
    <m/>
    <m/>
    <m/>
    <m/>
    <m/>
    <n v="25657"/>
    <n v="74737"/>
    <n v="49080"/>
    <n v="-47963"/>
    <n v="148357"/>
    <n v="64563"/>
  </r>
  <r>
    <n v="878903"/>
    <d v="2014-05-30T12:30:18"/>
    <x v="0"/>
    <x v="1"/>
    <s v="Marketing Department"/>
    <x v="1"/>
    <n v="42010"/>
    <n v="42010"/>
    <s v="40001-60000"/>
    <m/>
    <m/>
    <m/>
    <m/>
    <m/>
    <n v="25656"/>
    <n v="74737.5"/>
    <n v="49081.5"/>
    <n v="-47966.25"/>
    <n v="148359.75"/>
    <n v="42010"/>
  </r>
  <r>
    <n v="756902"/>
    <d v="2014-06-05T09:29:38"/>
    <x v="0"/>
    <x v="0"/>
    <s v="Marketing Department"/>
    <x v="12"/>
    <n v="88348"/>
    <n v="88348"/>
    <s v="60001-100000"/>
    <m/>
    <m/>
    <m/>
    <m/>
    <m/>
    <n v="25655"/>
    <n v="74738"/>
    <n v="49083"/>
    <n v="-47969.5"/>
    <n v="148362.5"/>
    <n v="88348"/>
  </r>
  <r>
    <n v="646707"/>
    <d v="2014-05-02T14:13:35"/>
    <x v="1"/>
    <x v="1"/>
    <s v="Operations Department"/>
    <x v="8"/>
    <n v="82194"/>
    <n v="82194"/>
    <s v="60001-100000"/>
    <m/>
    <m/>
    <m/>
    <m/>
    <m/>
    <n v="25654"/>
    <n v="74736"/>
    <n v="49082"/>
    <n v="-47969"/>
    <n v="148359"/>
    <n v="82194"/>
  </r>
  <r>
    <n v="105447"/>
    <d v="2014-05-23T09:33:19"/>
    <x v="1"/>
    <x v="2"/>
    <s v="Operations Department"/>
    <x v="8"/>
    <n v="97440"/>
    <n v="97440"/>
    <s v="60001-100000"/>
    <m/>
    <m/>
    <m/>
    <m/>
    <m/>
    <n v="25653"/>
    <n v="74733"/>
    <n v="49080"/>
    <n v="-47967"/>
    <n v="148353"/>
    <n v="97440"/>
  </r>
  <r>
    <n v="393895"/>
    <d v="2014-05-12T20:45:45"/>
    <x v="0"/>
    <x v="0"/>
    <s v="Operations Department"/>
    <x v="1"/>
    <n v="81819"/>
    <n v="81819"/>
    <s v="60001-100000"/>
    <m/>
    <m/>
    <m/>
    <m/>
    <m/>
    <n v="25652.75"/>
    <n v="74714.25"/>
    <n v="49061.5"/>
    <n v="-47939.5"/>
    <n v="148306.5"/>
    <n v="81819"/>
  </r>
  <r>
    <n v="690879"/>
    <d v="2014-05-20T15:57:18"/>
    <x v="0"/>
    <x v="1"/>
    <s v="Operations Department"/>
    <x v="1"/>
    <n v="69812"/>
    <n v="69812"/>
    <s v="60001-100000"/>
    <m/>
    <m/>
    <m/>
    <m/>
    <m/>
    <n v="25652.5"/>
    <n v="74698.5"/>
    <n v="49046"/>
    <n v="-47916.5"/>
    <n v="148267.5"/>
    <n v="69812"/>
  </r>
  <r>
    <n v="555034"/>
    <d v="2014-06-09T09:32:34"/>
    <x v="0"/>
    <x v="0"/>
    <s v="Marketing Department"/>
    <x v="6"/>
    <n v="28605"/>
    <n v="28605"/>
    <s v="20001-40000"/>
    <m/>
    <m/>
    <m/>
    <m/>
    <m/>
    <n v="25652.25"/>
    <n v="74703.25"/>
    <n v="49051"/>
    <n v="-47924.25"/>
    <n v="148279.75"/>
    <n v="28605"/>
  </r>
  <r>
    <n v="693918"/>
    <d v="2014-06-24T17:22:16"/>
    <x v="0"/>
    <x v="0"/>
    <s v="Marketing Department"/>
    <x v="3"/>
    <n v="50039"/>
    <n v="50039"/>
    <s v="40001-60000"/>
    <m/>
    <m/>
    <m/>
    <m/>
    <m/>
    <n v="25652"/>
    <n v="74708"/>
    <n v="49056"/>
    <n v="-47932"/>
    <n v="148292"/>
    <n v="50039"/>
  </r>
  <r>
    <n v="278721"/>
    <d v="2014-07-24T18:29:34"/>
    <x v="1"/>
    <x v="0"/>
    <s v="Operations Department"/>
    <x v="4"/>
    <n v="43723"/>
    <n v="43723"/>
    <s v="40001-60000"/>
    <m/>
    <m/>
    <m/>
    <m/>
    <m/>
    <n v="25650"/>
    <n v="74714.25"/>
    <n v="49064.25"/>
    <n v="-47946.375"/>
    <n v="148310.625"/>
    <n v="43723"/>
  </r>
  <r>
    <n v="783969"/>
    <d v="2014-07-31T09:33:44"/>
    <x v="0"/>
    <x v="1"/>
    <s v="Service Department"/>
    <x v="7"/>
    <n v="79144"/>
    <n v="79144"/>
    <s v="60001-100000"/>
    <m/>
    <m/>
    <m/>
    <m/>
    <m/>
    <n v="25648"/>
    <n v="74720.5"/>
    <n v="49072.5"/>
    <n v="-47960.75"/>
    <n v="148329.25"/>
    <n v="79144"/>
  </r>
  <r>
    <n v="357078"/>
    <d v="2014-07-31T09:34:09"/>
    <x v="0"/>
    <x v="0"/>
    <s v="Service Department"/>
    <x v="7"/>
    <n v="73185"/>
    <n v="73185"/>
    <s v="60001-100000"/>
    <m/>
    <m/>
    <m/>
    <m/>
    <m/>
    <n v="25646"/>
    <n v="74703.25"/>
    <n v="49057.25"/>
    <n v="-47939.875"/>
    <n v="148289.125"/>
    <n v="73185"/>
  </r>
  <r>
    <n v="812083"/>
    <d v="2014-07-31T09:35:23"/>
    <x v="1"/>
    <x v="1"/>
    <s v="Service Department"/>
    <x v="7"/>
    <n v="4176"/>
    <n v="4176"/>
    <s v="0-20,000"/>
    <m/>
    <m/>
    <m/>
    <m/>
    <m/>
    <n v="25644"/>
    <n v="74708"/>
    <n v="49064"/>
    <n v="-47952"/>
    <n v="148304"/>
    <n v="4176"/>
  </r>
  <r>
    <n v="914120"/>
    <d v="2014-08-08T14:48:29"/>
    <x v="1"/>
    <x v="0"/>
    <s v="Service Department"/>
    <x v="7"/>
    <n v="4672"/>
    <n v="4672"/>
    <s v="0-20,000"/>
    <m/>
    <m/>
    <m/>
    <m/>
    <m/>
    <n v="25650"/>
    <n v="74714.25"/>
    <n v="49064.25"/>
    <n v="-47946.375"/>
    <n v="148310.625"/>
    <n v="4672"/>
  </r>
  <r>
    <n v="509371"/>
    <d v="2014-08-08T14:50:45"/>
    <x v="0"/>
    <x v="0"/>
    <s v="Service Department"/>
    <x v="7"/>
    <n v="50696"/>
    <n v="50696"/>
    <s v="40001-60000"/>
    <m/>
    <m/>
    <m/>
    <m/>
    <m/>
    <n v="25652.5"/>
    <n v="74720.5"/>
    <n v="49068"/>
    <n v="-47949.5"/>
    <n v="148322.5"/>
    <n v="50696"/>
  </r>
  <r>
    <n v="929396"/>
    <d v="2014-08-12T17:12:46"/>
    <x v="0"/>
    <x v="0"/>
    <s v="Service Department"/>
    <x v="7"/>
    <n v="28657"/>
    <n v="28657"/>
    <s v="20001-40000"/>
    <m/>
    <m/>
    <m/>
    <m/>
    <m/>
    <n v="25652.25"/>
    <n v="74726.75"/>
    <n v="49074.5"/>
    <n v="-47959.5"/>
    <n v="148338.5"/>
    <n v="28657"/>
  </r>
  <r>
    <n v="430390"/>
    <d v="2014-08-12T17:14:42"/>
    <x v="0"/>
    <x v="0"/>
    <s v="Service Department"/>
    <x v="7"/>
    <n v="17722"/>
    <n v="17722"/>
    <s v="0-20,000"/>
    <m/>
    <m/>
    <m/>
    <m/>
    <m/>
    <n v="25652"/>
    <n v="74733"/>
    <n v="49081"/>
    <n v="-47969.5"/>
    <n v="148354.5"/>
    <n v="17722"/>
  </r>
  <r>
    <n v="734245"/>
    <d v="2014-08-20T18:54:34"/>
    <x v="1"/>
    <x v="1"/>
    <s v="Service Department"/>
    <x v="7"/>
    <n v="2631"/>
    <n v="2631"/>
    <s v="0-20,000"/>
    <m/>
    <m/>
    <m/>
    <m/>
    <m/>
    <n v="25652.75"/>
    <n v="74734"/>
    <n v="49081.25"/>
    <n v="-47969.125"/>
    <n v="148355.875"/>
    <n v="2631"/>
  </r>
  <r>
    <n v="259976"/>
    <d v="2014-07-25T09:33:22"/>
    <x v="1"/>
    <x v="0"/>
    <s v="Service Department"/>
    <x v="3"/>
    <n v="63933"/>
    <n v="63933"/>
    <s v="60001-100000"/>
    <m/>
    <m/>
    <m/>
    <m/>
    <m/>
    <n v="25655"/>
    <n v="74735"/>
    <n v="49080"/>
    <n v="-47965"/>
    <n v="148355"/>
    <n v="63933"/>
  </r>
  <r>
    <n v="293891"/>
    <d v="2014-07-25T09:34:39"/>
    <x v="1"/>
    <x v="0"/>
    <s v="Service Department"/>
    <x v="3"/>
    <n v="29616"/>
    <n v="29616"/>
    <s v="20001-40000"/>
    <m/>
    <m/>
    <m/>
    <m/>
    <m/>
    <n v="25654"/>
    <n v="74736"/>
    <n v="49082"/>
    <n v="-47969"/>
    <n v="148359"/>
    <n v="29616"/>
  </r>
  <r>
    <n v="125014"/>
    <d v="2014-06-03T09:34:34"/>
    <x v="1"/>
    <x v="0"/>
    <s v="Marketing Department"/>
    <x v="12"/>
    <n v="69290"/>
    <n v="69290"/>
    <s v="60001-100000"/>
    <m/>
    <m/>
    <m/>
    <m/>
    <m/>
    <n v="25653"/>
    <n v="74737"/>
    <n v="49084"/>
    <n v="-47973"/>
    <n v="148363"/>
    <n v="69290"/>
  </r>
  <r>
    <n v="441259"/>
    <d v="2014-06-03T09:36:44"/>
    <x v="1"/>
    <x v="1"/>
    <s v="Marketing Department"/>
    <x v="12"/>
    <n v="70351"/>
    <n v="70351"/>
    <s v="60001-100000"/>
    <m/>
    <m/>
    <m/>
    <m/>
    <m/>
    <n v="25652.75"/>
    <n v="74737.5"/>
    <n v="49084.75"/>
    <n v="-47974.375"/>
    <n v="148364.625"/>
    <n v="70351"/>
  </r>
  <r>
    <n v="403549"/>
    <d v="2014-05-15T09:34:20"/>
    <x v="1"/>
    <x v="0"/>
    <s v="Service Department"/>
    <x v="3"/>
    <n v="68331"/>
    <n v="68331"/>
    <s v="60001-100000"/>
    <m/>
    <m/>
    <m/>
    <m/>
    <m/>
    <n v="25652.5"/>
    <n v="74738"/>
    <n v="49085.5"/>
    <n v="-47975.75"/>
    <n v="148366.25"/>
    <n v="68331"/>
  </r>
  <r>
    <n v="768225"/>
    <d v="2014-08-07T09:32:02"/>
    <x v="0"/>
    <x v="0"/>
    <s v="Service Department"/>
    <x v="3"/>
    <n v="99880"/>
    <n v="99880"/>
    <s v="60001-100000"/>
    <m/>
    <m/>
    <m/>
    <m/>
    <m/>
    <n v="25652.25"/>
    <n v="74738.5"/>
    <n v="49086.25"/>
    <n v="-47977.125"/>
    <n v="148367.875"/>
    <n v="99880"/>
  </r>
  <r>
    <n v="608893"/>
    <d v="2014-05-02T09:31:35"/>
    <x v="1"/>
    <x v="2"/>
    <s v="Operations Department"/>
    <x v="0"/>
    <n v="29960"/>
    <n v="29960"/>
    <s v="20001-40000"/>
    <m/>
    <m/>
    <m/>
    <m/>
    <m/>
    <n v="25652"/>
    <n v="74737"/>
    <n v="49085"/>
    <n v="-47975.5"/>
    <n v="148364.5"/>
    <n v="29960"/>
  </r>
  <r>
    <n v="809356"/>
    <d v="2014-05-02T09:32:48"/>
    <x v="0"/>
    <x v="2"/>
    <s v="Operations Department"/>
    <x v="0"/>
    <n v="5614"/>
    <n v="5614"/>
    <s v="0-20,000"/>
    <m/>
    <m/>
    <m/>
    <m/>
    <m/>
    <n v="25650"/>
    <n v="74737.5"/>
    <n v="49087.5"/>
    <n v="-47981.25"/>
    <n v="148368.75"/>
    <n v="5614"/>
  </r>
  <r>
    <n v="202756"/>
    <d v="2014-07-02T14:26:24"/>
    <x v="0"/>
    <x v="1"/>
    <s v="Service Department"/>
    <x v="6"/>
    <n v="28447"/>
    <n v="28447"/>
    <s v="20001-40000"/>
    <m/>
    <m/>
    <m/>
    <m/>
    <m/>
    <n v="25652.5"/>
    <n v="74738"/>
    <n v="49085.5"/>
    <n v="-47975.75"/>
    <n v="148366.25"/>
    <n v="28447"/>
  </r>
  <r>
    <n v="440605"/>
    <d v="2014-07-02T14:26:00"/>
    <x v="1"/>
    <x v="1"/>
    <s v="Service Department"/>
    <x v="6"/>
    <n v="14251"/>
    <n v="14251"/>
    <s v="0-20,000"/>
    <m/>
    <m/>
    <m/>
    <m/>
    <m/>
    <n v="25652.25"/>
    <n v="74738.5"/>
    <n v="49086.25"/>
    <n v="-47977.125"/>
    <n v="148367.875"/>
    <n v="14251"/>
  </r>
  <r>
    <n v="476942"/>
    <d v="2014-07-02T14:27:11"/>
    <x v="0"/>
    <x v="1"/>
    <s v="Service Department"/>
    <x v="6"/>
    <n v="20426"/>
    <n v="20426"/>
    <s v="20001-40000"/>
    <m/>
    <m/>
    <m/>
    <m/>
    <m/>
    <n v="25653"/>
    <n v="74739"/>
    <n v="49086"/>
    <n v="-47976"/>
    <n v="148368"/>
    <n v="20426"/>
  </r>
  <r>
    <n v="707682"/>
    <d v="2014-07-02T14:29:15"/>
    <x v="0"/>
    <x v="1"/>
    <s v="Service Department"/>
    <x v="6"/>
    <n v="96456"/>
    <n v="96456"/>
    <s v="60001-100000"/>
    <m/>
    <m/>
    <m/>
    <m/>
    <m/>
    <n v="25656"/>
    <n v="74762"/>
    <n v="49106"/>
    <n v="-48003"/>
    <n v="148421"/>
    <n v="96456"/>
  </r>
  <r>
    <n v="813196"/>
    <d v="2014-07-21T09:32:57"/>
    <x v="0"/>
    <x v="0"/>
    <s v="Service Department"/>
    <x v="3"/>
    <n v="41636"/>
    <n v="41636"/>
    <s v="40001-60000"/>
    <m/>
    <m/>
    <m/>
    <m/>
    <m/>
    <n v="25655"/>
    <n v="74738"/>
    <n v="49083"/>
    <n v="-47969.5"/>
    <n v="148362.5"/>
    <n v="41636"/>
  </r>
  <r>
    <n v="154930"/>
    <d v="2014-07-21T09:32:24"/>
    <x v="0"/>
    <x v="1"/>
    <s v="Service Department"/>
    <x v="3"/>
    <n v="76762"/>
    <n v="76762"/>
    <s v="60001-100000"/>
    <m/>
    <m/>
    <m/>
    <m/>
    <m/>
    <n v="25654"/>
    <n v="74738.5"/>
    <n v="49084.5"/>
    <n v="-47972.75"/>
    <n v="148365.25"/>
    <n v="76762"/>
  </r>
  <r>
    <n v="282815"/>
    <d v="2014-08-17T10:33:46"/>
    <x v="1"/>
    <x v="0"/>
    <s v="Service Department"/>
    <x v="3"/>
    <n v="28137"/>
    <n v="28137"/>
    <s v="20001-40000"/>
    <m/>
    <m/>
    <m/>
    <m/>
    <m/>
    <n v="25653"/>
    <n v="74737"/>
    <n v="49084"/>
    <n v="-47973"/>
    <n v="148363"/>
    <n v="28137"/>
  </r>
  <r>
    <n v="42714"/>
    <d v="2014-07-22T09:31:33"/>
    <x v="0"/>
    <x v="0"/>
    <s v="Operations Department"/>
    <x v="3"/>
    <n v="23116"/>
    <n v="23116"/>
    <s v="20001-40000"/>
    <m/>
    <m/>
    <m/>
    <m/>
    <m/>
    <n v="25652.75"/>
    <n v="74737.5"/>
    <n v="49084.75"/>
    <n v="-47974.375"/>
    <n v="148364.625"/>
    <n v="23116"/>
  </r>
  <r>
    <n v="295449"/>
    <d v="2014-07-22T09:33:26"/>
    <x v="1"/>
    <x v="0"/>
    <s v="Operations Department"/>
    <x v="3"/>
    <n v="2172"/>
    <n v="2172"/>
    <s v="0-20,000"/>
    <m/>
    <m/>
    <m/>
    <m/>
    <m/>
    <n v="25655"/>
    <n v="74738"/>
    <n v="49083"/>
    <n v="-47969.5"/>
    <n v="148362.5"/>
    <n v="2172"/>
  </r>
  <r>
    <n v="679141"/>
    <d v="2014-06-17T09:32:09"/>
    <x v="0"/>
    <x v="0"/>
    <s v="Marketing Department"/>
    <x v="3"/>
    <n v="85620"/>
    <n v="85620"/>
    <s v="60001-100000"/>
    <m/>
    <m/>
    <m/>
    <m/>
    <m/>
    <n v="25657.75"/>
    <n v="74738.5"/>
    <n v="49080.75"/>
    <n v="-47963.375"/>
    <n v="148359.625"/>
    <n v="85620"/>
  </r>
  <r>
    <n v="125371"/>
    <d v="2014-07-29T09:32:29"/>
    <x v="1"/>
    <x v="0"/>
    <s v="Marketing Department"/>
    <x v="9"/>
    <n v="2953"/>
    <n v="2953"/>
    <s v="0-20,000"/>
    <m/>
    <m/>
    <m/>
    <m/>
    <m/>
    <n v="25657"/>
    <n v="74737"/>
    <n v="49080"/>
    <n v="-47963"/>
    <n v="148357"/>
    <n v="2953"/>
  </r>
  <r>
    <n v="125996"/>
    <d v="2014-08-14T15:19:05"/>
    <x v="0"/>
    <x v="0"/>
    <s v="Marketing Department"/>
    <x v="3"/>
    <n v="15445"/>
    <n v="15445"/>
    <s v="0-20,000"/>
    <m/>
    <m/>
    <m/>
    <m/>
    <m/>
    <n v="25659.25"/>
    <n v="74737.5"/>
    <n v="49078.25"/>
    <n v="-47958.125"/>
    <n v="148354.875"/>
    <n v="15445"/>
  </r>
  <r>
    <n v="369430"/>
    <d v="2014-05-20T09:34:42"/>
    <x v="1"/>
    <x v="0"/>
    <s v="Production Department"/>
    <x v="1"/>
    <n v="85925"/>
    <n v="85925"/>
    <s v="60001-100000"/>
    <m/>
    <m/>
    <m/>
    <m/>
    <m/>
    <n v="25662"/>
    <n v="74738"/>
    <n v="49076"/>
    <n v="-47952"/>
    <n v="148352"/>
    <n v="85925"/>
  </r>
  <r>
    <n v="93480"/>
    <d v="2014-05-20T09:35:15"/>
    <x v="0"/>
    <x v="0"/>
    <s v="Production Department"/>
    <x v="1"/>
    <n v="72487"/>
    <n v="72487"/>
    <s v="60001-100000"/>
    <m/>
    <m/>
    <m/>
    <m/>
    <m/>
    <n v="25661"/>
    <n v="74736"/>
    <n v="49075"/>
    <n v="-47951.5"/>
    <n v="148348.5"/>
    <n v="72487"/>
  </r>
  <r>
    <n v="355251"/>
    <d v="2014-08-13T15:58:59"/>
    <x v="0"/>
    <x v="0"/>
    <s v="Production Department"/>
    <x v="1"/>
    <n v="80111"/>
    <n v="80111"/>
    <s v="60001-100000"/>
    <m/>
    <m/>
    <m/>
    <m/>
    <m/>
    <n v="25660"/>
    <n v="74737"/>
    <n v="49077"/>
    <n v="-47955.5"/>
    <n v="148352.5"/>
    <n v="80111"/>
  </r>
  <r>
    <n v="132989"/>
    <d v="2014-08-21T18:23:08"/>
    <x v="0"/>
    <x v="0"/>
    <s v="Production Department"/>
    <x v="1"/>
    <n v="39402"/>
    <n v="39402"/>
    <s v="20001-40000"/>
    <m/>
    <m/>
    <m/>
    <m/>
    <m/>
    <n v="25659.25"/>
    <n v="74734"/>
    <n v="49074.75"/>
    <n v="-47952.875"/>
    <n v="148346.125"/>
    <n v="39402"/>
  </r>
  <r>
    <n v="426916"/>
    <d v="2014-08-27T07:09:20"/>
    <x v="1"/>
    <x v="0"/>
    <s v="Production Department"/>
    <x v="1"/>
    <n v="41022"/>
    <n v="41022"/>
    <s v="40001-60000"/>
    <m/>
    <m/>
    <m/>
    <m/>
    <m/>
    <n v="25658.5"/>
    <n v="74735"/>
    <n v="49076.5"/>
    <n v="-47956.25"/>
    <n v="148349.75"/>
    <n v="41022"/>
  </r>
  <r>
    <n v="393845"/>
    <d v="2014-05-21T07:53:27"/>
    <x v="0"/>
    <x v="0"/>
    <s v="Service Department"/>
    <x v="12"/>
    <n v="14293"/>
    <n v="14293"/>
    <s v="0-20,000"/>
    <m/>
    <m/>
    <m/>
    <m/>
    <m/>
    <n v="25657.75"/>
    <n v="74736"/>
    <n v="49078.25"/>
    <n v="-47959.625"/>
    <n v="148353.375"/>
    <n v="14293"/>
  </r>
  <r>
    <n v="778967"/>
    <d v="2014-05-21T07:55:11"/>
    <x v="1"/>
    <x v="0"/>
    <s v="Service Department"/>
    <x v="12"/>
    <n v="8574"/>
    <n v="8574"/>
    <s v="0-20,000"/>
    <m/>
    <m/>
    <m/>
    <m/>
    <m/>
    <n v="25660"/>
    <n v="74737"/>
    <n v="49077"/>
    <n v="-47955.5"/>
    <n v="148352.5"/>
    <n v="8574"/>
  </r>
  <r>
    <n v="603842"/>
    <d v="2014-07-04T09:34:03"/>
    <x v="0"/>
    <x v="1"/>
    <s v="Service Department"/>
    <x v="1"/>
    <n v="6259"/>
    <n v="6259"/>
    <s v="0-20,000"/>
    <m/>
    <m/>
    <m/>
    <m/>
    <m/>
    <n v="25663"/>
    <n v="74737.5"/>
    <n v="49074.5"/>
    <n v="-47948.75"/>
    <n v="148349.25"/>
    <n v="6259"/>
  </r>
  <r>
    <n v="703448"/>
    <d v="2014-07-04T09:37:19"/>
    <x v="0"/>
    <x v="0"/>
    <s v="Service Department"/>
    <x v="1"/>
    <n v="78621"/>
    <n v="78621"/>
    <s v="60001-100000"/>
    <m/>
    <m/>
    <m/>
    <m/>
    <m/>
    <n v="25669"/>
    <n v="74738"/>
    <n v="49069"/>
    <n v="-47934.5"/>
    <n v="148341.5"/>
    <n v="78621"/>
  </r>
  <r>
    <n v="764104"/>
    <d v="2014-07-04T09:33:07"/>
    <x v="1"/>
    <x v="1"/>
    <s v="Service Department"/>
    <x v="1"/>
    <n v="76123"/>
    <n v="76123"/>
    <s v="60001-100000"/>
    <m/>
    <m/>
    <m/>
    <m/>
    <m/>
    <n v="25666.5"/>
    <n v="74736"/>
    <n v="49069.5"/>
    <n v="-47937.75"/>
    <n v="148340.25"/>
    <n v="76123"/>
  </r>
  <r>
    <n v="926922"/>
    <d v="2014-05-23T17:20:22"/>
    <x v="1"/>
    <x v="0"/>
    <s v="Operations Department"/>
    <x v="7"/>
    <n v="19222"/>
    <n v="19222"/>
    <s v="0-20,000"/>
    <m/>
    <m/>
    <m/>
    <m/>
    <m/>
    <n v="25664"/>
    <n v="74733"/>
    <n v="49069"/>
    <n v="-47939.5"/>
    <n v="148336.5"/>
    <n v="19222"/>
  </r>
  <r>
    <n v="962962"/>
    <d v="2014-07-29T13:59:36"/>
    <x v="0"/>
    <x v="1"/>
    <s v="Operations Department"/>
    <x v="7"/>
    <n v="31944"/>
    <n v="31944"/>
    <s v="20001-40000"/>
    <m/>
    <m/>
    <m/>
    <m/>
    <m/>
    <n v="25671.5"/>
    <n v="74734"/>
    <n v="49062.5"/>
    <n v="-47922.25"/>
    <n v="148327.75"/>
    <n v="31944"/>
  </r>
  <r>
    <n v="260050"/>
    <d v="2014-07-29T14:00:45"/>
    <x v="1"/>
    <x v="0"/>
    <s v="Operations Department"/>
    <x v="7"/>
    <n v="15091"/>
    <n v="15091"/>
    <s v="0-20,000"/>
    <m/>
    <m/>
    <m/>
    <m/>
    <m/>
    <n v="25669"/>
    <n v="74735"/>
    <n v="49066"/>
    <n v="-47930"/>
    <n v="148334"/>
    <n v="15091"/>
  </r>
  <r>
    <n v="714441"/>
    <d v="2014-07-30T09:06:07"/>
    <x v="0"/>
    <x v="0"/>
    <s v="Operations Department"/>
    <x v="7"/>
    <n v="1513"/>
    <n v="1513"/>
    <s v="0-20,000"/>
    <m/>
    <m/>
    <m/>
    <m/>
    <m/>
    <n v="25681.25"/>
    <n v="74736"/>
    <n v="49054.75"/>
    <n v="-47900.875"/>
    <n v="148318.125"/>
    <n v="1513"/>
  </r>
  <r>
    <n v="774510"/>
    <d v="2014-07-30T09:06:37"/>
    <x v="0"/>
    <x v="0"/>
    <s v="Operations Department"/>
    <x v="7"/>
    <n v="22954"/>
    <n v="22954"/>
    <s v="20001-40000"/>
    <m/>
    <m/>
    <m/>
    <m/>
    <m/>
    <n v="25703"/>
    <n v="74737"/>
    <n v="49034"/>
    <n v="-47848"/>
    <n v="148288"/>
    <n v="22954"/>
  </r>
  <r>
    <n v="653023"/>
    <d v="2014-06-04T11:52:40"/>
    <x v="0"/>
    <x v="1"/>
    <s v="Operations Department"/>
    <x v="1"/>
    <n v="15158"/>
    <n v="15158"/>
    <s v="0-20,000"/>
    <m/>
    <m/>
    <m/>
    <m/>
    <m/>
    <n v="25708.25"/>
    <n v="74737.5"/>
    <n v="49029.25"/>
    <n v="-47835.625"/>
    <n v="148281.375"/>
    <n v="15158"/>
  </r>
  <r>
    <n v="209299"/>
    <d v="2014-06-07T09:09:33"/>
    <x v="0"/>
    <x v="0"/>
    <s v="Operations Department"/>
    <x v="1"/>
    <n v="52606"/>
    <n v="52606"/>
    <s v="40001-60000"/>
    <m/>
    <m/>
    <m/>
    <m/>
    <m/>
    <n v="25713"/>
    <n v="74738"/>
    <n v="49025"/>
    <n v="-47824.5"/>
    <n v="148275.5"/>
    <n v="52606"/>
  </r>
  <r>
    <n v="563468"/>
    <d v="2014-07-08T09:33:48"/>
    <x v="0"/>
    <x v="1"/>
    <s v="Sales Department"/>
    <x v="6"/>
    <n v="78138"/>
    <n v="78138"/>
    <s v="60001-100000"/>
    <m/>
    <m/>
    <m/>
    <m/>
    <m/>
    <n v="25711.5"/>
    <n v="74738.5"/>
    <n v="49027"/>
    <n v="-47829"/>
    <n v="148279"/>
    <n v="78138"/>
  </r>
  <r>
    <n v="381579"/>
    <d v="2014-05-27T07:07:59"/>
    <x v="0"/>
    <x v="0"/>
    <s v="Operations Department"/>
    <x v="3"/>
    <n v="78669"/>
    <n v="78669"/>
    <s v="60001-100000"/>
    <m/>
    <m/>
    <m/>
    <m/>
    <m/>
    <n v="25710"/>
    <n v="74737"/>
    <n v="49027"/>
    <n v="-47830.5"/>
    <n v="148277.5"/>
    <n v="78669"/>
  </r>
  <r>
    <n v="460688"/>
    <d v="2014-05-27T07:11:31"/>
    <x v="0"/>
    <x v="0"/>
    <s v="Operations Department"/>
    <x v="3"/>
    <n v="69997"/>
    <n v="69997"/>
    <s v="60001-100000"/>
    <m/>
    <m/>
    <m/>
    <m/>
    <m/>
    <n v="25708.25"/>
    <n v="74734"/>
    <n v="49025.75"/>
    <n v="-47830.375"/>
    <n v="148272.625"/>
    <n v="69997"/>
  </r>
  <r>
    <n v="496261"/>
    <d v="2014-05-27T07:09:00"/>
    <x v="1"/>
    <x v="2"/>
    <s v="Operations Department"/>
    <x v="3"/>
    <n v="86557"/>
    <n v="86557"/>
    <s v="60001-100000"/>
    <m/>
    <m/>
    <m/>
    <m/>
    <m/>
    <n v="25706.5"/>
    <n v="74735"/>
    <n v="49028.5"/>
    <n v="-47836.25"/>
    <n v="148277.75"/>
    <n v="86557"/>
  </r>
  <r>
    <n v="177858"/>
    <d v="2014-06-12T17:52:42"/>
    <x v="0"/>
    <x v="0"/>
    <s v="Operations Department"/>
    <x v="3"/>
    <n v="43402"/>
    <n v="43402"/>
    <s v="40001-60000"/>
    <m/>
    <m/>
    <m/>
    <m/>
    <m/>
    <n v="25704.75"/>
    <n v="74726.75"/>
    <n v="49022"/>
    <n v="-47828.25"/>
    <n v="148259.75"/>
    <n v="43402"/>
  </r>
  <r>
    <n v="978040"/>
    <d v="2014-07-04T11:12:23"/>
    <x v="0"/>
    <x v="0"/>
    <s v="Operations Department"/>
    <x v="3"/>
    <n v="51268"/>
    <n v="51268"/>
    <s v="40001-60000"/>
    <m/>
    <m/>
    <m/>
    <m/>
    <m/>
    <n v="25703"/>
    <n v="74733"/>
    <n v="49030"/>
    <n v="-47842"/>
    <n v="148278"/>
    <n v="51268"/>
  </r>
  <r>
    <n v="632366"/>
    <d v="2014-06-05T15:42:24"/>
    <x v="0"/>
    <x v="0"/>
    <s v="Operations Department"/>
    <x v="3"/>
    <n v="11383"/>
    <n v="11383"/>
    <s v="0-20,000"/>
    <m/>
    <m/>
    <m/>
    <m/>
    <m/>
    <n v="25695.75"/>
    <n v="74734"/>
    <n v="49038.25"/>
    <n v="-47861.625"/>
    <n v="148291.375"/>
    <n v="11383"/>
  </r>
  <r>
    <n v="300059"/>
    <d v="2014-05-05T09:31:19"/>
    <x v="0"/>
    <x v="1"/>
    <s v="Finance Department"/>
    <x v="12"/>
    <n v="79999"/>
    <n v="79999"/>
    <s v="60001-100000"/>
    <m/>
    <m/>
    <m/>
    <m/>
    <m/>
    <n v="25706.5"/>
    <n v="74735"/>
    <n v="49028.5"/>
    <n v="-47836.25"/>
    <n v="148277.75"/>
    <n v="79999"/>
  </r>
  <r>
    <n v="967868"/>
    <d v="2014-07-18T12:29:08"/>
    <x v="0"/>
    <x v="1"/>
    <s v="General Management"/>
    <x v="9"/>
    <n v="36260"/>
    <n v="36260"/>
    <s v="20001-40000"/>
    <m/>
    <m/>
    <m/>
    <m/>
    <m/>
    <n v="25704.75"/>
    <n v="74726.75"/>
    <n v="49022"/>
    <n v="-47828.25"/>
    <n v="148259.75"/>
    <n v="36260"/>
  </r>
  <r>
    <n v="771358"/>
    <d v="2014-07-25T09:31:30"/>
    <x v="0"/>
    <x v="1"/>
    <s v="General Management"/>
    <x v="9"/>
    <n v="68162"/>
    <n v="68162"/>
    <s v="60001-100000"/>
    <m/>
    <m/>
    <m/>
    <m/>
    <m/>
    <n v="25703"/>
    <n v="74733"/>
    <n v="49030"/>
    <n v="-47842"/>
    <n v="148278"/>
    <n v="68162"/>
  </r>
  <r>
    <n v="451673"/>
    <d v="2014-07-25T09:33:36"/>
    <x v="1"/>
    <x v="1"/>
    <s v="General Management"/>
    <x v="9"/>
    <n v="4123"/>
    <n v="4123"/>
    <s v="0-20,000"/>
    <m/>
    <m/>
    <m/>
    <m/>
    <m/>
    <n v="25695.75"/>
    <n v="74734"/>
    <n v="49038.25"/>
    <n v="-47861.625"/>
    <n v="148291.375"/>
    <n v="4123"/>
  </r>
  <r>
    <n v="667908"/>
    <d v="2014-07-25T09:35:34"/>
    <x v="0"/>
    <x v="1"/>
    <s v="General Management"/>
    <x v="9"/>
    <n v="65417"/>
    <n v="65417"/>
    <s v="60001-100000"/>
    <m/>
    <m/>
    <m/>
    <m/>
    <m/>
    <n v="25706.5"/>
    <n v="74735"/>
    <n v="49028.5"/>
    <n v="-47836.25"/>
    <n v="148277.75"/>
    <n v="65417"/>
  </r>
  <r>
    <n v="76133"/>
    <d v="2014-08-11T15:52:53"/>
    <x v="0"/>
    <x v="1"/>
    <s v="Service Department"/>
    <x v="6"/>
    <n v="6354"/>
    <n v="6354"/>
    <s v="0-20,000"/>
    <m/>
    <m/>
    <m/>
    <m/>
    <m/>
    <n v="25704.75"/>
    <n v="74736"/>
    <n v="49031.25"/>
    <n v="-47842.125"/>
    <n v="148282.875"/>
    <n v="6354"/>
  </r>
  <r>
    <n v="507999"/>
    <d v="2014-07-08T09:32:40"/>
    <x v="1"/>
    <x v="0"/>
    <s v="Operations Department"/>
    <x v="9"/>
    <n v="60443"/>
    <n v="60443"/>
    <s v="60001-100000"/>
    <m/>
    <m/>
    <m/>
    <m/>
    <m/>
    <n v="25710"/>
    <n v="74737"/>
    <n v="49027"/>
    <n v="-47830.5"/>
    <n v="148277.5"/>
    <n v="60443"/>
  </r>
  <r>
    <n v="625524"/>
    <d v="2014-05-02T13:25:41"/>
    <x v="0"/>
    <x v="1"/>
    <s v="Service Department"/>
    <x v="12"/>
    <n v="93932"/>
    <n v="93932"/>
    <s v="60001-100000"/>
    <m/>
    <m/>
    <m/>
    <m/>
    <m/>
    <n v="25708.25"/>
    <n v="74737.5"/>
    <n v="49029.25"/>
    <n v="-47835.625"/>
    <n v="148281.375"/>
    <n v="93932"/>
  </r>
  <r>
    <n v="120857"/>
    <d v="2014-05-02T13:27:23"/>
    <x v="0"/>
    <x v="0"/>
    <s v="Service Department"/>
    <x v="12"/>
    <n v="61906"/>
    <n v="61906"/>
    <s v="60001-100000"/>
    <m/>
    <m/>
    <m/>
    <m/>
    <m/>
    <n v="25706.5"/>
    <n v="74735"/>
    <n v="49028.5"/>
    <n v="-47836.25"/>
    <n v="148277.75"/>
    <n v="61906"/>
  </r>
  <r>
    <n v="452817"/>
    <d v="2014-05-02T13:28:11"/>
    <x v="0"/>
    <x v="0"/>
    <s v="Service Department"/>
    <x v="12"/>
    <n v="73086"/>
    <n v="73086"/>
    <s v="60001-100000"/>
    <m/>
    <m/>
    <m/>
    <m/>
    <m/>
    <n v="25704.75"/>
    <n v="74736"/>
    <n v="49031.25"/>
    <n v="-47842.125"/>
    <n v="148282.875"/>
    <n v="73086"/>
  </r>
  <r>
    <n v="829076"/>
    <d v="2014-05-04T10:19:27"/>
    <x v="0"/>
    <x v="0"/>
    <s v="Service Department"/>
    <x v="12"/>
    <n v="62573"/>
    <n v="62573"/>
    <s v="60001-100000"/>
    <m/>
    <m/>
    <m/>
    <m/>
    <m/>
    <n v="25703"/>
    <n v="74737"/>
    <n v="49034"/>
    <n v="-47848"/>
    <n v="148288"/>
    <n v="62573"/>
  </r>
  <r>
    <n v="841263"/>
    <d v="2014-05-04T10:20:29"/>
    <x v="0"/>
    <x v="0"/>
    <s v="Service Department"/>
    <x v="12"/>
    <n v="91836"/>
    <n v="91836"/>
    <s v="60001-100000"/>
    <m/>
    <m/>
    <m/>
    <m/>
    <m/>
    <n v="25695.75"/>
    <n v="74737.5"/>
    <n v="49041.75"/>
    <n v="-47866.875"/>
    <n v="148300.125"/>
    <n v="91836"/>
  </r>
  <r>
    <n v="857543"/>
    <d v="2014-07-05T16:16:16"/>
    <x v="0"/>
    <x v="0"/>
    <s v="Service Department"/>
    <x v="12"/>
    <n v="81718"/>
    <n v="81718"/>
    <s v="60001-100000"/>
    <m/>
    <m/>
    <m/>
    <m/>
    <m/>
    <n v="25688.5"/>
    <n v="74735"/>
    <n v="49046.5"/>
    <n v="-47881.25"/>
    <n v="148304.75"/>
    <n v="81718"/>
  </r>
  <r>
    <n v="175109"/>
    <d v="2014-07-07T17:12:55"/>
    <x v="1"/>
    <x v="0"/>
    <s v="Service Department"/>
    <x v="12"/>
    <n v="47547"/>
    <n v="47547"/>
    <s v="40001-60000"/>
    <m/>
    <m/>
    <m/>
    <m/>
    <m/>
    <n v="25681.25"/>
    <n v="74726.75"/>
    <n v="49045.5"/>
    <n v="-47887"/>
    <n v="148295"/>
    <n v="47547"/>
  </r>
  <r>
    <n v="819572"/>
    <d v="2014-07-07T17:13:57"/>
    <x v="1"/>
    <x v="0"/>
    <s v="Service Department"/>
    <x v="12"/>
    <n v="21734"/>
    <n v="21734"/>
    <s v="20001-40000"/>
    <m/>
    <m/>
    <m/>
    <m/>
    <m/>
    <n v="25674"/>
    <n v="74733"/>
    <n v="49059"/>
    <n v="-47914.5"/>
    <n v="148321.5"/>
    <n v="21734"/>
  </r>
  <r>
    <n v="389782"/>
    <d v="2014-05-09T18:15:52"/>
    <x v="1"/>
    <x v="0"/>
    <s v="Sales Department"/>
    <x v="4"/>
    <n v="80709"/>
    <n v="80709"/>
    <s v="60001-100000"/>
    <m/>
    <m/>
    <m/>
    <m/>
    <m/>
    <n v="25695.75"/>
    <n v="74734"/>
    <n v="49038.25"/>
    <n v="-47861.625"/>
    <n v="148291.375"/>
    <n v="80709"/>
  </r>
  <r>
    <n v="825870"/>
    <d v="2014-05-21T09:33:05"/>
    <x v="1"/>
    <x v="1"/>
    <s v="Service Department"/>
    <x v="4"/>
    <n v="38032"/>
    <n v="38032"/>
    <s v="20001-40000"/>
    <m/>
    <m/>
    <m/>
    <m/>
    <m/>
    <n v="25688.5"/>
    <n v="74720.5"/>
    <n v="49032"/>
    <n v="-47859.5"/>
    <n v="148268.5"/>
    <n v="38032"/>
  </r>
  <r>
    <n v="820667"/>
    <d v="2014-05-21T09:34:32"/>
    <x v="1"/>
    <x v="0"/>
    <s v="Service Department"/>
    <x v="4"/>
    <n v="71960"/>
    <n v="71960"/>
    <s v="60001-100000"/>
    <m/>
    <m/>
    <m/>
    <m/>
    <m/>
    <n v="25681.25"/>
    <n v="74726.75"/>
    <n v="49045.5"/>
    <n v="-47887"/>
    <n v="148295"/>
    <n v="71960"/>
  </r>
  <r>
    <n v="284733"/>
    <d v="2014-05-21T09:36:05"/>
    <x v="1"/>
    <x v="1"/>
    <s v="Service Department"/>
    <x v="4"/>
    <n v="81819"/>
    <n v="81819"/>
    <s v="60001-100000"/>
    <m/>
    <m/>
    <m/>
    <m/>
    <m/>
    <n v="25674"/>
    <n v="74733"/>
    <n v="49059"/>
    <n v="-47914.5"/>
    <n v="148321.5"/>
    <n v="81819"/>
  </r>
  <r>
    <n v="982845"/>
    <d v="2014-05-21T09:36:30"/>
    <x v="0"/>
    <x v="0"/>
    <s v="Service Department"/>
    <x v="4"/>
    <n v="2789"/>
    <n v="2789"/>
    <s v="0-20,000"/>
    <m/>
    <m/>
    <m/>
    <m/>
    <m/>
    <n v="25671.5"/>
    <n v="74714.25"/>
    <n v="49042.75"/>
    <n v="-47892.625"/>
    <n v="148278.375"/>
    <n v="2789"/>
  </r>
  <r>
    <n v="182357"/>
    <d v="2014-05-21T09:37:30"/>
    <x v="0"/>
    <x v="0"/>
    <s v="Service Department"/>
    <x v="4"/>
    <n v="24025"/>
    <n v="24025"/>
    <s v="20001-40000"/>
    <m/>
    <m/>
    <m/>
    <m/>
    <m/>
    <n v="25688.5"/>
    <n v="74720.5"/>
    <n v="49032"/>
    <n v="-47859.5"/>
    <n v="148268.5"/>
    <n v="24025"/>
  </r>
  <r>
    <n v="733985"/>
    <d v="2014-06-05T09:31:48"/>
    <x v="0"/>
    <x v="0"/>
    <s v="Sales Department"/>
    <x v="1"/>
    <n v="25618"/>
    <n v="25618"/>
    <s v="20001-40000"/>
    <m/>
    <m/>
    <m/>
    <m/>
    <m/>
    <n v="25704.75"/>
    <n v="74726.75"/>
    <n v="49022"/>
    <n v="-47828.25"/>
    <n v="148259.75"/>
    <n v="25618"/>
  </r>
  <r>
    <n v="728573"/>
    <d v="2014-06-05T09:32:16"/>
    <x v="1"/>
    <x v="0"/>
    <s v="Sales Department"/>
    <x v="1"/>
    <n v="64279"/>
    <n v="64279"/>
    <s v="60001-100000"/>
    <m/>
    <m/>
    <m/>
    <m/>
    <m/>
    <n v="25710"/>
    <n v="74733"/>
    <n v="49023"/>
    <n v="-47824.5"/>
    <n v="148267.5"/>
    <n v="64279"/>
  </r>
  <r>
    <n v="929826"/>
    <d v="2014-07-07T09:32:30"/>
    <x v="1"/>
    <x v="0"/>
    <s v="Operations Department"/>
    <x v="3"/>
    <n v="91722"/>
    <n v="91722"/>
    <s v="60001-100000"/>
    <m/>
    <m/>
    <m/>
    <m/>
    <m/>
    <n v="25708.25"/>
    <n v="74734"/>
    <n v="49025.75"/>
    <n v="-47830.375"/>
    <n v="148272.625"/>
    <n v="91722"/>
  </r>
  <r>
    <n v="245099"/>
    <d v="2014-07-21T13:06:21"/>
    <x v="0"/>
    <x v="0"/>
    <s v="Operations Department"/>
    <x v="3"/>
    <n v="43679"/>
    <n v="43679"/>
    <s v="40001-60000"/>
    <m/>
    <m/>
    <m/>
    <m/>
    <m/>
    <n v="25706.5"/>
    <n v="74720.5"/>
    <n v="49014"/>
    <n v="-47814.5"/>
    <n v="148241.5"/>
    <n v="43679"/>
  </r>
  <r>
    <n v="991656"/>
    <d v="2014-08-25T09:31:36"/>
    <x v="0"/>
    <x v="0"/>
    <s v="Sales Department"/>
    <x v="3"/>
    <n v="54635"/>
    <n v="54635"/>
    <s v="40001-60000"/>
    <m/>
    <m/>
    <m/>
    <m/>
    <m/>
    <n v="25704.75"/>
    <n v="74726.75"/>
    <n v="49022"/>
    <n v="-47828.25"/>
    <n v="148259.75"/>
    <n v="54635"/>
  </r>
  <r>
    <n v="230796"/>
    <d v="2014-08-25T09:32:39"/>
    <x v="0"/>
    <x v="1"/>
    <s v="Sales Department"/>
    <x v="3"/>
    <n v="85569"/>
    <n v="85569"/>
    <s v="60001-100000"/>
    <m/>
    <m/>
    <m/>
    <m/>
    <m/>
    <n v="25703"/>
    <n v="74733"/>
    <n v="49030"/>
    <n v="-47842"/>
    <n v="148278"/>
    <n v="85569"/>
  </r>
  <r>
    <n v="92424"/>
    <d v="2014-08-04T09:32:33"/>
    <x v="0"/>
    <x v="0"/>
    <s v="Service Department"/>
    <x v="1"/>
    <n v="35888"/>
    <n v="35888"/>
    <s v="20001-40000"/>
    <m/>
    <m/>
    <m/>
    <m/>
    <m/>
    <n v="25695.75"/>
    <n v="74714.25"/>
    <n v="49018.5"/>
    <n v="-47832"/>
    <n v="148242"/>
    <n v="35888"/>
  </r>
  <r>
    <n v="94618"/>
    <d v="2014-08-04T09:31:50"/>
    <x v="0"/>
    <x v="2"/>
    <s v="Service Department"/>
    <x v="1"/>
    <n v="72364"/>
    <n v="72364"/>
    <s v="60001-100000"/>
    <m/>
    <m/>
    <m/>
    <m/>
    <m/>
    <n v="25688.5"/>
    <n v="74720.5"/>
    <n v="49032"/>
    <n v="-47859.5"/>
    <n v="148268.5"/>
    <n v="72364"/>
  </r>
  <r>
    <n v="898336"/>
    <d v="2014-08-19T17:42:49"/>
    <x v="1"/>
    <x v="0"/>
    <s v="Operations Department"/>
    <x v="3"/>
    <n v="30993"/>
    <n v="30993"/>
    <s v="20001-40000"/>
    <m/>
    <m/>
    <m/>
    <m/>
    <m/>
    <n v="25681.25"/>
    <n v="74726.75"/>
    <n v="49045.5"/>
    <n v="-47887"/>
    <n v="148295"/>
    <n v="30993"/>
  </r>
  <r>
    <n v="738670"/>
    <d v="2014-08-19T17:44:12"/>
    <x v="0"/>
    <x v="1"/>
    <s v="Operations Department"/>
    <x v="3"/>
    <n v="41594"/>
    <n v="41594"/>
    <s v="40001-60000"/>
    <m/>
    <m/>
    <m/>
    <m/>
    <m/>
    <n v="25674"/>
    <n v="74733"/>
    <n v="49059"/>
    <n v="-47914.5"/>
    <n v="148321.5"/>
    <n v="41594"/>
  </r>
  <r>
    <n v="753532"/>
    <d v="2014-07-17T09:32:40"/>
    <x v="0"/>
    <x v="1"/>
    <s v="Service Department"/>
    <x v="12"/>
    <n v="38192"/>
    <n v="38192"/>
    <s v="20001-40000"/>
    <m/>
    <m/>
    <m/>
    <m/>
    <m/>
    <n v="25671.5"/>
    <n v="74734"/>
    <n v="49062.5"/>
    <n v="-47922.25"/>
    <n v="148327.75"/>
    <n v="38192"/>
  </r>
  <r>
    <n v="452737"/>
    <d v="2014-07-17T09:33:37"/>
    <x v="0"/>
    <x v="0"/>
    <s v="Service Department"/>
    <x v="12"/>
    <n v="18861"/>
    <n v="18861"/>
    <s v="0-20,000"/>
    <m/>
    <m/>
    <m/>
    <m/>
    <m/>
    <n v="25669"/>
    <n v="74735"/>
    <n v="49066"/>
    <n v="-47930"/>
    <n v="148334"/>
    <n v="18861"/>
  </r>
  <r>
    <n v="705257"/>
    <d v="2014-07-19T17:20:55"/>
    <x v="0"/>
    <x v="1"/>
    <s v="Marketing Department"/>
    <x v="1"/>
    <n v="59775"/>
    <n v="59775"/>
    <s v="40001-60000"/>
    <m/>
    <m/>
    <m/>
    <m/>
    <m/>
    <n v="25681.25"/>
    <n v="74736"/>
    <n v="49054.75"/>
    <n v="-47900.875"/>
    <n v="148318.125"/>
    <n v="59775"/>
  </r>
  <r>
    <n v="921683"/>
    <d v="2014-08-02T07:13:12"/>
    <x v="1"/>
    <x v="1"/>
    <s v="Marketing Department"/>
    <x v="1"/>
    <n v="44859"/>
    <n v="44859"/>
    <s v="40001-60000"/>
    <m/>
    <m/>
    <m/>
    <m/>
    <m/>
    <n v="25674"/>
    <n v="74737"/>
    <n v="49063"/>
    <n v="-47920.5"/>
    <n v="148331.5"/>
    <n v="44859"/>
  </r>
  <r>
    <n v="724086"/>
    <d v="2014-05-05T07:02:29"/>
    <x v="0"/>
    <x v="0"/>
    <s v="Operations Department"/>
    <x v="1"/>
    <n v="10823"/>
    <n v="10823"/>
    <s v="0-20,000"/>
    <m/>
    <m/>
    <m/>
    <m/>
    <m/>
    <n v="25671.5"/>
    <n v="74737.5"/>
    <n v="49066"/>
    <n v="-47927.5"/>
    <n v="148336.5"/>
    <n v="10823"/>
  </r>
  <r>
    <n v="361218"/>
    <d v="2014-05-19T09:31:31"/>
    <x v="1"/>
    <x v="0"/>
    <s v="Operations Department"/>
    <x v="1"/>
    <n v="7928"/>
    <n v="7928"/>
    <s v="0-20,000"/>
    <m/>
    <m/>
    <m/>
    <m/>
    <m/>
    <n v="25688.5"/>
    <n v="74738"/>
    <n v="49049.5"/>
    <n v="-47885.75"/>
    <n v="148312.25"/>
    <n v="7928"/>
  </r>
  <r>
    <n v="487732"/>
    <d v="2014-06-25T16:26:12"/>
    <x v="0"/>
    <x v="0"/>
    <s v="Operations Department"/>
    <x v="1"/>
    <n v="80542"/>
    <n v="80542"/>
    <s v="60001-100000"/>
    <m/>
    <m/>
    <m/>
    <m/>
    <m/>
    <n v="25704.75"/>
    <n v="74738.5"/>
    <n v="49033.75"/>
    <n v="-47845.875"/>
    <n v="148289.125"/>
    <n v="80542"/>
  </r>
  <r>
    <n v="425497"/>
    <d v="2014-06-25T16:30:09"/>
    <x v="1"/>
    <x v="0"/>
    <s v="Operations Department"/>
    <x v="1"/>
    <n v="47941"/>
    <n v="47941"/>
    <s v="40001-60000"/>
    <m/>
    <m/>
    <m/>
    <m/>
    <m/>
    <n v="25703"/>
    <n v="74737"/>
    <n v="49034"/>
    <n v="-47848"/>
    <n v="148288"/>
    <n v="47941"/>
  </r>
  <r>
    <n v="205968"/>
    <d v="2014-06-25T16:32:34"/>
    <x v="0"/>
    <x v="1"/>
    <s v="Operations Department"/>
    <x v="1"/>
    <n v="23288"/>
    <n v="23288"/>
    <s v="20001-40000"/>
    <m/>
    <m/>
    <m/>
    <m/>
    <m/>
    <n v="25695.75"/>
    <n v="74737.5"/>
    <n v="49041.75"/>
    <n v="-47866.875"/>
    <n v="148300.125"/>
    <n v="23288"/>
  </r>
  <r>
    <n v="325052"/>
    <d v="2014-06-26T09:54:07"/>
    <x v="1"/>
    <x v="1"/>
    <s v="Operations Department"/>
    <x v="1"/>
    <n v="75759"/>
    <n v="75759"/>
    <s v="60001-100000"/>
    <m/>
    <m/>
    <m/>
    <m/>
    <m/>
    <n v="25706.5"/>
    <n v="74738"/>
    <n v="49031.5"/>
    <n v="-47840.75"/>
    <n v="148285.25"/>
    <n v="75759"/>
  </r>
  <r>
    <n v="942214"/>
    <d v="2014-05-26T09:31:27"/>
    <x v="1"/>
    <x v="0"/>
    <s v="Operations Department"/>
    <x v="1"/>
    <n v="62166"/>
    <n v="62166"/>
    <s v="60001-100000"/>
    <m/>
    <m/>
    <m/>
    <m/>
    <m/>
    <n v="25704.75"/>
    <n v="74736"/>
    <n v="49031.25"/>
    <n v="-47842.125"/>
    <n v="148282.875"/>
    <n v="62166"/>
  </r>
  <r>
    <n v="809363"/>
    <d v="2014-06-16T14:42:27"/>
    <x v="1"/>
    <x v="1"/>
    <s v="Operations Department"/>
    <x v="1"/>
    <n v="80934"/>
    <n v="80934"/>
    <s v="60001-100000"/>
    <m/>
    <m/>
    <m/>
    <m/>
    <m/>
    <n v="25703"/>
    <n v="74737"/>
    <n v="49034"/>
    <n v="-47848"/>
    <n v="148288"/>
    <n v="80934"/>
  </r>
  <r>
    <n v="430846"/>
    <d v="2014-05-01T10:27:12"/>
    <x v="0"/>
    <x v="0"/>
    <s v="Operations Department"/>
    <x v="3"/>
    <n v="89058"/>
    <n v="89058"/>
    <s v="60001-100000"/>
    <m/>
    <m/>
    <m/>
    <m/>
    <m/>
    <n v="25695.75"/>
    <n v="74734"/>
    <n v="49038.25"/>
    <n v="-47861.625"/>
    <n v="148291.375"/>
    <n v="89058"/>
  </r>
  <r>
    <n v="844797"/>
    <d v="2014-05-08T15:51:12"/>
    <x v="0"/>
    <x v="2"/>
    <s v="Operations Department"/>
    <x v="3"/>
    <n v="30393"/>
    <n v="30393"/>
    <s v="20001-40000"/>
    <m/>
    <m/>
    <m/>
    <m/>
    <m/>
    <n v="25688.5"/>
    <n v="74720.5"/>
    <n v="49032"/>
    <n v="-47859.5"/>
    <n v="148268.5"/>
    <n v="30393"/>
  </r>
  <r>
    <n v="551054"/>
    <d v="2014-05-16T16:08:58"/>
    <x v="0"/>
    <x v="1"/>
    <s v="Operations Department"/>
    <x v="3"/>
    <n v="12584"/>
    <n v="12584"/>
    <s v="0-20,000"/>
    <m/>
    <m/>
    <m/>
    <m/>
    <m/>
    <n v="25681.25"/>
    <n v="74726.75"/>
    <n v="49045.5"/>
    <n v="-47887"/>
    <n v="148295"/>
    <n v="12584"/>
  </r>
  <r>
    <n v="321233"/>
    <d v="2014-06-24T14:29:39"/>
    <x v="0"/>
    <x v="1"/>
    <s v="Operations Department"/>
    <x v="3"/>
    <n v="71556"/>
    <n v="71556"/>
    <s v="60001-100000"/>
    <m/>
    <m/>
    <m/>
    <m/>
    <m/>
    <n v="25703"/>
    <n v="74733"/>
    <n v="49030"/>
    <n v="-47842"/>
    <n v="148278"/>
    <n v="71556"/>
  </r>
  <r>
    <n v="430158"/>
    <d v="2014-07-01T19:31:39"/>
    <x v="0"/>
    <x v="0"/>
    <s v="Operations Department"/>
    <x v="3"/>
    <n v="72712"/>
    <n v="72712"/>
    <s v="60001-100000"/>
    <m/>
    <m/>
    <m/>
    <m/>
    <m/>
    <n v="25695.75"/>
    <n v="74734"/>
    <n v="49038.25"/>
    <n v="-47861.625"/>
    <n v="148291.375"/>
    <n v="72712"/>
  </r>
  <r>
    <n v="496821"/>
    <d v="2014-07-01T19:32:04"/>
    <x v="1"/>
    <x v="0"/>
    <s v="Operations Department"/>
    <x v="3"/>
    <n v="54760"/>
    <n v="54760"/>
    <s v="40001-60000"/>
    <m/>
    <m/>
    <m/>
    <m/>
    <m/>
    <n v="25688.5"/>
    <n v="74735"/>
    <n v="49046.5"/>
    <n v="-47881.25"/>
    <n v="148304.75"/>
    <n v="54760"/>
  </r>
  <r>
    <n v="358584"/>
    <d v="2014-08-01T14:29:51"/>
    <x v="0"/>
    <x v="0"/>
    <s v="Operations Department"/>
    <x v="3"/>
    <n v="12920"/>
    <n v="12920"/>
    <s v="0-20,000"/>
    <m/>
    <m/>
    <m/>
    <m/>
    <m/>
    <n v="25681.25"/>
    <n v="74736"/>
    <n v="49054.75"/>
    <n v="-47900.875"/>
    <n v="148318.125"/>
    <n v="12920"/>
  </r>
  <r>
    <n v="366071"/>
    <d v="2014-08-01T14:33:27"/>
    <x v="0"/>
    <x v="1"/>
    <s v="Operations Department"/>
    <x v="3"/>
    <n v="41743"/>
    <n v="41743"/>
    <s v="40001-60000"/>
    <m/>
    <m/>
    <m/>
    <m/>
    <m/>
    <n v="25703"/>
    <n v="74737"/>
    <n v="49034"/>
    <n v="-47848"/>
    <n v="148288"/>
    <n v="41743"/>
  </r>
  <r>
    <n v="149727"/>
    <d v="2014-08-14T16:47:15"/>
    <x v="0"/>
    <x v="1"/>
    <s v="Operations Department"/>
    <x v="3"/>
    <n v="88216"/>
    <n v="88216"/>
    <s v="60001-100000"/>
    <m/>
    <m/>
    <m/>
    <m/>
    <m/>
    <n v="25695.75"/>
    <n v="74737.5"/>
    <n v="49041.75"/>
    <n v="-47866.875"/>
    <n v="148300.125"/>
    <n v="88216"/>
  </r>
  <r>
    <n v="506401"/>
    <d v="2014-08-14T16:51:36"/>
    <x v="0"/>
    <x v="1"/>
    <s v="Operations Department"/>
    <x v="3"/>
    <n v="85114"/>
    <n v="85114"/>
    <s v="60001-100000"/>
    <m/>
    <m/>
    <m/>
    <m/>
    <m/>
    <n v="25688.5"/>
    <n v="74735"/>
    <n v="49046.5"/>
    <n v="-47881.25"/>
    <n v="148304.75"/>
    <n v="85114"/>
  </r>
  <r>
    <n v="254752"/>
    <d v="2014-08-21T09:25:56"/>
    <x v="0"/>
    <x v="0"/>
    <s v="Operations Department"/>
    <x v="3"/>
    <n v="75415"/>
    <n v="75415"/>
    <s v="60001-100000"/>
    <m/>
    <m/>
    <m/>
    <m/>
    <m/>
    <n v="25681.25"/>
    <n v="74726.75"/>
    <n v="49045.5"/>
    <n v="-47887"/>
    <n v="148295"/>
    <n v="75415"/>
  </r>
  <r>
    <n v="893073"/>
    <d v="2014-05-14T09:59:07"/>
    <x v="0"/>
    <x v="0"/>
    <s v="Operations Department"/>
    <x v="6"/>
    <n v="69124"/>
    <n v="69124"/>
    <s v="60001-100000"/>
    <m/>
    <m/>
    <m/>
    <m/>
    <m/>
    <n v="25674"/>
    <n v="74708"/>
    <n v="49034"/>
    <n v="-47877"/>
    <n v="148259"/>
    <n v="69124"/>
  </r>
  <r>
    <n v="950351"/>
    <d v="2014-05-23T09:35:53"/>
    <x v="1"/>
    <x v="1"/>
    <s v="General Management"/>
    <x v="0"/>
    <n v="41518"/>
    <n v="41518"/>
    <s v="40001-60000"/>
    <m/>
    <m/>
    <m/>
    <m/>
    <m/>
    <n v="25671.5"/>
    <n v="74714.25"/>
    <n v="49042.75"/>
    <n v="-47892.625"/>
    <n v="148278.375"/>
    <n v="41518"/>
  </r>
  <r>
    <n v="659767"/>
    <d v="2014-05-01T11:36:52"/>
    <x v="0"/>
    <x v="0"/>
    <s v="Operations Department"/>
    <x v="4"/>
    <n v="61362"/>
    <n v="61362"/>
    <s v="60001-100000"/>
    <m/>
    <m/>
    <m/>
    <m/>
    <m/>
    <n v="25669"/>
    <n v="74720.5"/>
    <n v="49051.5"/>
    <n v="-47908.25"/>
    <n v="148297.75"/>
    <n v="61362"/>
  </r>
  <r>
    <n v="666314"/>
    <d v="2014-05-01T11:40:44"/>
    <x v="0"/>
    <x v="1"/>
    <s v="Operations Department"/>
    <x v="4"/>
    <n v="92994"/>
    <n v="92994"/>
    <s v="60001-100000"/>
    <m/>
    <m/>
    <m/>
    <m/>
    <m/>
    <n v="25666.5"/>
    <n v="74726.75"/>
    <n v="49060.25"/>
    <n v="-47923.875"/>
    <n v="148317.125"/>
    <n v="92994"/>
  </r>
  <r>
    <n v="695736"/>
    <d v="2014-05-01T11:35:59"/>
    <x v="0"/>
    <x v="1"/>
    <s v="Operations Department"/>
    <x v="4"/>
    <n v="32616"/>
    <n v="32616"/>
    <s v="20001-40000"/>
    <m/>
    <m/>
    <m/>
    <m/>
    <m/>
    <n v="25664"/>
    <n v="74708"/>
    <n v="49044"/>
    <n v="-47902"/>
    <n v="148274"/>
    <n v="32616"/>
  </r>
  <r>
    <n v="890317"/>
    <d v="2014-05-08T15:05:56"/>
    <x v="1"/>
    <x v="0"/>
    <s v="Operations Department"/>
    <x v="3"/>
    <n v="19873"/>
    <n v="19873"/>
    <s v="0-20,000"/>
    <m/>
    <m/>
    <m/>
    <m/>
    <m/>
    <n v="25663"/>
    <n v="74714.25"/>
    <n v="49051.25"/>
    <n v="-47913.875"/>
    <n v="148291.125"/>
    <n v="19873"/>
  </r>
  <r>
    <n v="737852"/>
    <d v="2014-05-05T09:31:54"/>
    <x v="0"/>
    <x v="1"/>
    <s v="Operations Department"/>
    <x v="3"/>
    <n v="69025"/>
    <n v="69025"/>
    <s v="60001-100000"/>
    <m/>
    <m/>
    <m/>
    <m/>
    <m/>
    <n v="25669"/>
    <n v="74720.5"/>
    <n v="49051.5"/>
    <n v="-47908.25"/>
    <n v="148297.75"/>
    <n v="69025"/>
  </r>
  <r>
    <n v="52077"/>
    <d v="2014-05-05T09:35:46"/>
    <x v="1"/>
    <x v="1"/>
    <s v="Operations Department"/>
    <x v="3"/>
    <n v="66442"/>
    <n v="66442"/>
    <s v="60001-100000"/>
    <m/>
    <m/>
    <m/>
    <m/>
    <m/>
    <n v="25666.5"/>
    <n v="74726.75"/>
    <n v="49060.25"/>
    <n v="-47923.875"/>
    <n v="148317.125"/>
    <n v="66442"/>
  </r>
  <r>
    <n v="189422"/>
    <d v="2014-05-06T19:25:59"/>
    <x v="0"/>
    <x v="0"/>
    <s v="Operations Department"/>
    <x v="3"/>
    <n v="56039"/>
    <n v="56039"/>
    <s v="40001-60000"/>
    <m/>
    <m/>
    <m/>
    <m/>
    <m/>
    <n v="25664"/>
    <n v="74733"/>
    <n v="49069"/>
    <n v="-47939.5"/>
    <n v="148336.5"/>
    <n v="56039"/>
  </r>
  <r>
    <n v="934049"/>
    <d v="2014-05-08T15:44:03"/>
    <x v="0"/>
    <x v="0"/>
    <s v="Operations Department"/>
    <x v="4"/>
    <n v="30651"/>
    <n v="30651"/>
    <s v="20001-40000"/>
    <m/>
    <m/>
    <m/>
    <m/>
    <m/>
    <n v="25663"/>
    <n v="74734"/>
    <n v="49071"/>
    <n v="-47943.5"/>
    <n v="148340.5"/>
    <n v="30651"/>
  </r>
  <r>
    <n v="137317"/>
    <d v="2014-05-09T19:54:33"/>
    <x v="0"/>
    <x v="0"/>
    <s v="Operations Department"/>
    <x v="3"/>
    <n v="75648"/>
    <n v="75648"/>
    <s v="60001-100000"/>
    <m/>
    <m/>
    <m/>
    <m/>
    <m/>
    <n v="25662"/>
    <n v="74735"/>
    <n v="49073"/>
    <n v="-47947.5"/>
    <n v="148344.5"/>
    <n v="75648"/>
  </r>
  <r>
    <n v="695640"/>
    <d v="2014-07-18T17:03:46"/>
    <x v="0"/>
    <x v="0"/>
    <s v="Operations Department"/>
    <x v="4"/>
    <n v="10787"/>
    <n v="10787"/>
    <s v="0-20,000"/>
    <m/>
    <m/>
    <m/>
    <m/>
    <m/>
    <n v="25661"/>
    <n v="74726.75"/>
    <n v="49065.75"/>
    <n v="-47937.625"/>
    <n v="148325.375"/>
    <n v="10787"/>
  </r>
  <r>
    <n v="702214"/>
    <d v="2014-07-18T17:06:25"/>
    <x v="1"/>
    <x v="0"/>
    <s v="Operations Department"/>
    <x v="4"/>
    <n v="62412"/>
    <n v="62412"/>
    <s v="60001-100000"/>
    <m/>
    <m/>
    <m/>
    <m/>
    <m/>
    <n v="25664"/>
    <n v="74733"/>
    <n v="49069"/>
    <n v="-47939.5"/>
    <n v="148336.5"/>
    <n v="62412"/>
  </r>
  <r>
    <n v="436353"/>
    <d v="2014-07-18T17:07:12"/>
    <x v="0"/>
    <x v="1"/>
    <s v="Operations Department"/>
    <x v="4"/>
    <n v="98319"/>
    <n v="98319"/>
    <s v="60001-100000"/>
    <m/>
    <m/>
    <m/>
    <m/>
    <m/>
    <n v="25663"/>
    <n v="74734"/>
    <n v="49071"/>
    <n v="-47943.5"/>
    <n v="148340.5"/>
    <n v="98319"/>
  </r>
  <r>
    <n v="624625"/>
    <d v="2014-07-18T17:10:38"/>
    <x v="0"/>
    <x v="1"/>
    <s v="Operations Department"/>
    <x v="4"/>
    <n v="71254"/>
    <n v="71254"/>
    <s v="60001-100000"/>
    <m/>
    <m/>
    <m/>
    <m/>
    <m/>
    <n v="25662"/>
    <n v="74720.5"/>
    <n v="49058.5"/>
    <n v="-47925.75"/>
    <n v="148308.25"/>
    <n v="71254"/>
  </r>
  <r>
    <n v="36504"/>
    <d v="2014-07-25T10:08:21"/>
    <x v="1"/>
    <x v="0"/>
    <s v="Operations Department"/>
    <x v="4"/>
    <n v="21554"/>
    <n v="21554"/>
    <s v="20001-40000"/>
    <m/>
    <m/>
    <m/>
    <m/>
    <m/>
    <n v="25661"/>
    <n v="74726.75"/>
    <n v="49065.75"/>
    <n v="-47937.625"/>
    <n v="148325.375"/>
    <n v="21554"/>
  </r>
  <r>
    <n v="357802"/>
    <d v="2014-07-25T10:08:52"/>
    <x v="1"/>
    <x v="1"/>
    <s v="Operations Department"/>
    <x v="4"/>
    <n v="69341"/>
    <n v="69341"/>
    <s v="60001-100000"/>
    <m/>
    <m/>
    <m/>
    <m/>
    <m/>
    <n v="25664"/>
    <n v="74733"/>
    <n v="49069"/>
    <n v="-47939.5"/>
    <n v="148336.5"/>
    <n v="69341"/>
  </r>
  <r>
    <n v="639861"/>
    <d v="2014-07-29T15:18:15"/>
    <x v="0"/>
    <x v="0"/>
    <s v="Operations Department"/>
    <x v="3"/>
    <n v="25030"/>
    <n v="25030"/>
    <s v="20001-40000"/>
    <m/>
    <m/>
    <m/>
    <m/>
    <m/>
    <n v="25663"/>
    <n v="74734"/>
    <n v="49071"/>
    <n v="-47943.5"/>
    <n v="148340.5"/>
    <n v="25030"/>
  </r>
  <r>
    <n v="582417"/>
    <d v="2014-07-29T15:20:10"/>
    <x v="1"/>
    <x v="0"/>
    <s v="Operations Department"/>
    <x v="3"/>
    <n v="92791"/>
    <n v="92791"/>
    <s v="60001-100000"/>
    <m/>
    <m/>
    <m/>
    <m/>
    <m/>
    <n v="25669"/>
    <n v="74735"/>
    <n v="49066"/>
    <n v="-47930"/>
    <n v="148334"/>
    <n v="92791"/>
  </r>
  <r>
    <n v="383656"/>
    <d v="2014-07-29T15:21:33"/>
    <x v="1"/>
    <x v="0"/>
    <s v="Operations Department"/>
    <x v="3"/>
    <n v="37147"/>
    <n v="37147"/>
    <s v="20001-40000"/>
    <m/>
    <m/>
    <m/>
    <m/>
    <m/>
    <n v="25666.5"/>
    <n v="74726.75"/>
    <n v="49060.25"/>
    <n v="-47923.875"/>
    <n v="148317.125"/>
    <n v="37147"/>
  </r>
  <r>
    <n v="536123"/>
    <d v="2014-07-29T15:25:05"/>
    <x v="0"/>
    <x v="1"/>
    <s v="Operations Department"/>
    <x v="3"/>
    <n v="64271"/>
    <n v="64271"/>
    <s v="60001-100000"/>
    <m/>
    <m/>
    <m/>
    <m/>
    <m/>
    <n v="25664"/>
    <n v="74733"/>
    <n v="49069"/>
    <n v="-47939.5"/>
    <n v="148336.5"/>
    <n v="64271"/>
  </r>
  <r>
    <n v="583369"/>
    <d v="2014-08-08T09:35:27"/>
    <x v="0"/>
    <x v="0"/>
    <s v="Operations Department"/>
    <x v="3"/>
    <n v="97329"/>
    <n v="97329"/>
    <s v="60001-100000"/>
    <m/>
    <m/>
    <m/>
    <m/>
    <m/>
    <n v="25663"/>
    <n v="74734"/>
    <n v="49071"/>
    <n v="-47943.5"/>
    <n v="148340.5"/>
    <n v="97329"/>
  </r>
  <r>
    <n v="669078"/>
    <d v="2014-08-08T09:36:35"/>
    <x v="1"/>
    <x v="1"/>
    <s v="Operations Department"/>
    <x v="3"/>
    <n v="70887"/>
    <n v="70887"/>
    <s v="60001-100000"/>
    <m/>
    <m/>
    <m/>
    <m/>
    <m/>
    <n v="25662"/>
    <n v="74720.5"/>
    <n v="49058.5"/>
    <n v="-47925.75"/>
    <n v="148308.25"/>
    <n v="70887"/>
  </r>
  <r>
    <n v="123118"/>
    <d v="2014-08-08T09:37:00"/>
    <x v="0"/>
    <x v="1"/>
    <s v="Operations Department"/>
    <x v="3"/>
    <n v="68526"/>
    <n v="68526"/>
    <s v="60001-100000"/>
    <m/>
    <m/>
    <m/>
    <m/>
    <m/>
    <n v="25661"/>
    <n v="74726.75"/>
    <n v="49065.75"/>
    <n v="-47937.625"/>
    <n v="148325.375"/>
    <n v="68526"/>
  </r>
  <r>
    <n v="195389"/>
    <d v="2014-08-08T09:36:05"/>
    <x v="1"/>
    <x v="2"/>
    <s v="Operations Department"/>
    <x v="3"/>
    <n v="53014"/>
    <n v="53014"/>
    <s v="40001-60000"/>
    <m/>
    <m/>
    <m/>
    <m/>
    <m/>
    <n v="25660"/>
    <n v="74733"/>
    <n v="49073"/>
    <n v="-47949.5"/>
    <n v="148342.5"/>
    <n v="53014"/>
  </r>
  <r>
    <n v="665487"/>
    <d v="2014-08-11T10:43:42"/>
    <x v="0"/>
    <x v="0"/>
    <s v="Operations Department"/>
    <x v="3"/>
    <n v="66678"/>
    <n v="66678"/>
    <s v="60001-100000"/>
    <m/>
    <m/>
    <m/>
    <m/>
    <m/>
    <n v="25659.25"/>
    <n v="74734"/>
    <n v="49074.75"/>
    <n v="-47952.875"/>
    <n v="148346.125"/>
    <n v="66678"/>
  </r>
  <r>
    <n v="586559"/>
    <d v="2014-07-25T23:34:03"/>
    <x v="0"/>
    <x v="1"/>
    <s v="Operations Department"/>
    <x v="3"/>
    <n v="40269"/>
    <n v="40269"/>
    <s v="40001-60000"/>
    <m/>
    <m/>
    <m/>
    <m/>
    <m/>
    <n v="25658.5"/>
    <n v="74735"/>
    <n v="49076.5"/>
    <n v="-47956.25"/>
    <n v="148349.75"/>
    <n v="40269"/>
  </r>
  <r>
    <n v="331430"/>
    <d v="2014-07-30T09:23:41"/>
    <x v="1"/>
    <x v="1"/>
    <s v="Operations Department"/>
    <x v="3"/>
    <n v="64410"/>
    <n v="64410"/>
    <s v="60001-100000"/>
    <m/>
    <m/>
    <m/>
    <m/>
    <m/>
    <n v="25657.75"/>
    <n v="74736"/>
    <n v="49078.25"/>
    <n v="-47959.625"/>
    <n v="148353.375"/>
    <n v="64410"/>
  </r>
  <r>
    <n v="135854"/>
    <d v="2014-07-30T09:24:31"/>
    <x v="0"/>
    <x v="0"/>
    <s v="Operations Department"/>
    <x v="3"/>
    <n v="28038"/>
    <n v="28038"/>
    <s v="20001-40000"/>
    <m/>
    <m/>
    <m/>
    <m/>
    <m/>
    <n v="25657"/>
    <n v="74737"/>
    <n v="49080"/>
    <n v="-47963"/>
    <n v="148357"/>
    <n v="28038"/>
  </r>
  <r>
    <n v="802663"/>
    <d v="2014-07-23T15:28:32"/>
    <x v="0"/>
    <x v="1"/>
    <s v="Operations Department"/>
    <x v="4"/>
    <n v="51388"/>
    <n v="51388"/>
    <s v="40001-60000"/>
    <m/>
    <m/>
    <m/>
    <m/>
    <m/>
    <n v="25656"/>
    <n v="74737.5"/>
    <n v="49081.5"/>
    <n v="-47966.25"/>
    <n v="148359.75"/>
    <n v="51388"/>
  </r>
  <r>
    <n v="597869"/>
    <d v="2014-07-23T15:33:27"/>
    <x v="0"/>
    <x v="1"/>
    <s v="Operations Department"/>
    <x v="4"/>
    <n v="78358"/>
    <n v="78358"/>
    <s v="60001-100000"/>
    <m/>
    <m/>
    <m/>
    <m/>
    <m/>
    <n v="25655"/>
    <n v="74738"/>
    <n v="49083"/>
    <n v="-47969.5"/>
    <n v="148362.5"/>
    <n v="78358"/>
  </r>
  <r>
    <n v="80619"/>
    <d v="2014-07-31T14:05:01"/>
    <x v="0"/>
    <x v="2"/>
    <s v="Operations Department"/>
    <x v="4"/>
    <n v="80438"/>
    <n v="80438"/>
    <s v="60001-100000"/>
    <m/>
    <m/>
    <m/>
    <m/>
    <m/>
    <n v="25654"/>
    <n v="74736"/>
    <n v="49082"/>
    <n v="-47969"/>
    <n v="148359"/>
    <n v="80438"/>
  </r>
  <r>
    <n v="245650"/>
    <d v="2014-07-31T14:05:31"/>
    <x v="0"/>
    <x v="2"/>
    <s v="Operations Department"/>
    <x v="4"/>
    <n v="37930"/>
    <n v="37930"/>
    <s v="20001-40000"/>
    <m/>
    <m/>
    <m/>
    <m/>
    <m/>
    <n v="25653"/>
    <n v="74733"/>
    <n v="49080"/>
    <n v="-47967"/>
    <n v="148353"/>
    <n v="37930"/>
  </r>
  <r>
    <n v="105813"/>
    <d v="2014-07-31T14:07:28"/>
    <x v="1"/>
    <x v="2"/>
    <s v="Operations Department"/>
    <x v="4"/>
    <n v="1887"/>
    <n v="1887"/>
    <s v="0-20,000"/>
    <m/>
    <m/>
    <m/>
    <m/>
    <m/>
    <n v="25652.75"/>
    <n v="74734"/>
    <n v="49081.25"/>
    <n v="-47969.125"/>
    <n v="148355.875"/>
    <n v="1887"/>
  </r>
  <r>
    <n v="661954"/>
    <d v="2014-05-13T09:34:10"/>
    <x v="0"/>
    <x v="1"/>
    <s v="Service Department"/>
    <x v="12"/>
    <n v="26666"/>
    <n v="26666"/>
    <s v="20001-40000"/>
    <m/>
    <m/>
    <m/>
    <m/>
    <m/>
    <n v="25655"/>
    <n v="74735"/>
    <n v="49080"/>
    <n v="-47965"/>
    <n v="148355"/>
    <n v="26666"/>
  </r>
  <r>
    <n v="327352"/>
    <d v="2014-05-13T09:34:33"/>
    <x v="1"/>
    <x v="0"/>
    <s v="Service Department"/>
    <x v="12"/>
    <n v="50349"/>
    <n v="50349"/>
    <s v="40001-60000"/>
    <m/>
    <m/>
    <m/>
    <m/>
    <m/>
    <n v="25654"/>
    <n v="74736"/>
    <n v="49082"/>
    <n v="-47969"/>
    <n v="148359"/>
    <n v="50349"/>
  </r>
  <r>
    <n v="936527"/>
    <d v="2014-05-13T09:32:21"/>
    <x v="1"/>
    <x v="2"/>
    <s v="Service Department"/>
    <x v="12"/>
    <n v="76326"/>
    <n v="76326"/>
    <s v="60001-100000"/>
    <m/>
    <m/>
    <m/>
    <m/>
    <m/>
    <n v="25653"/>
    <n v="74737"/>
    <n v="49084"/>
    <n v="-47973"/>
    <n v="148363"/>
    <n v="76326"/>
  </r>
  <r>
    <n v="709650"/>
    <d v="2014-05-17T14:45:13"/>
    <x v="1"/>
    <x v="1"/>
    <s v="Service Department"/>
    <x v="12"/>
    <n v="48861"/>
    <n v="48861"/>
    <s v="40001-60000"/>
    <m/>
    <m/>
    <m/>
    <m/>
    <m/>
    <n v="25652.75"/>
    <n v="74734"/>
    <n v="49081.25"/>
    <n v="-47969.125"/>
    <n v="148355.875"/>
    <n v="48861"/>
  </r>
  <r>
    <n v="368942"/>
    <d v="2014-05-17T14:46:46"/>
    <x v="0"/>
    <x v="0"/>
    <s v="Service Department"/>
    <x v="12"/>
    <n v="73960"/>
    <n v="73960"/>
    <s v="60001-100000"/>
    <m/>
    <m/>
    <m/>
    <m/>
    <m/>
    <n v="25652.5"/>
    <n v="74735"/>
    <n v="49082.5"/>
    <n v="-47971.25"/>
    <n v="148358.75"/>
    <n v="73960"/>
  </r>
  <r>
    <n v="940275"/>
    <d v="2014-07-29T17:36:40"/>
    <x v="0"/>
    <x v="2"/>
    <s v="Operations Department"/>
    <x v="7"/>
    <n v="53484"/>
    <n v="53484"/>
    <s v="40001-60000"/>
    <m/>
    <m/>
    <m/>
    <m/>
    <m/>
    <n v="25652.25"/>
    <n v="74736"/>
    <n v="49083.75"/>
    <n v="-47973.375"/>
    <n v="148361.625"/>
    <n v="53484"/>
  </r>
  <r>
    <n v="933818"/>
    <d v="2014-08-08T12:40:48"/>
    <x v="0"/>
    <x v="0"/>
    <s v="Operations Department"/>
    <x v="7"/>
    <n v="12323"/>
    <n v="12323"/>
    <s v="0-20,000"/>
    <m/>
    <m/>
    <m/>
    <m/>
    <m/>
    <n v="25652"/>
    <n v="74737"/>
    <n v="49085"/>
    <n v="-47975.5"/>
    <n v="148364.5"/>
    <n v="12323"/>
  </r>
  <r>
    <n v="138733"/>
    <d v="2014-08-08T12:42:26"/>
    <x v="0"/>
    <x v="0"/>
    <s v="Operations Department"/>
    <x v="7"/>
    <n v="73873"/>
    <n v="73873"/>
    <s v="60001-100000"/>
    <m/>
    <m/>
    <m/>
    <m/>
    <m/>
    <n v="25652.75"/>
    <n v="74737.5"/>
    <n v="49084.75"/>
    <n v="-47974.375"/>
    <n v="148364.625"/>
    <n v="73873"/>
  </r>
  <r>
    <n v="518587"/>
    <d v="2014-08-08T12:43:38"/>
    <x v="0"/>
    <x v="0"/>
    <s v="Operations Department"/>
    <x v="7"/>
    <n v="81742"/>
    <n v="81742"/>
    <s v="60001-100000"/>
    <m/>
    <m/>
    <m/>
    <m/>
    <m/>
    <n v="25652.5"/>
    <n v="74738"/>
    <n v="49085.5"/>
    <n v="-47975.75"/>
    <n v="148366.25"/>
    <n v="81742"/>
  </r>
  <r>
    <n v="974429"/>
    <d v="2014-08-08T12:47:06"/>
    <x v="0"/>
    <x v="0"/>
    <s v="Operations Department"/>
    <x v="7"/>
    <n v="88589"/>
    <n v="88589"/>
    <s v="60001-100000"/>
    <m/>
    <m/>
    <m/>
    <m/>
    <m/>
    <n v="25652.25"/>
    <n v="74736"/>
    <n v="49083.75"/>
    <n v="-47973.375"/>
    <n v="148361.625"/>
    <n v="88589"/>
  </r>
  <r>
    <n v="994181"/>
    <d v="2014-08-20T09:33:55"/>
    <x v="0"/>
    <x v="1"/>
    <s v="Purchase Department"/>
    <x v="1"/>
    <n v="49869"/>
    <n v="49869"/>
    <s v="40001-60000"/>
    <m/>
    <m/>
    <m/>
    <m/>
    <m/>
    <n v="25652"/>
    <n v="74733"/>
    <n v="49081"/>
    <n v="-47969.5"/>
    <n v="148354.5"/>
    <n v="49869"/>
  </r>
  <r>
    <n v="545839"/>
    <d v="2014-08-20T09:34:36"/>
    <x v="1"/>
    <x v="0"/>
    <s v="Purchase Department"/>
    <x v="1"/>
    <n v="22624"/>
    <n v="22624"/>
    <s v="20001-40000"/>
    <m/>
    <m/>
    <m/>
    <m/>
    <m/>
    <n v="25650"/>
    <n v="74734"/>
    <n v="49084"/>
    <n v="-47976"/>
    <n v="148360"/>
    <n v="22624"/>
  </r>
  <r>
    <n v="395075"/>
    <d v="2014-08-08T09:32:45"/>
    <x v="1"/>
    <x v="0"/>
    <s v="Service Department"/>
    <x v="7"/>
    <n v="48454"/>
    <n v="48454"/>
    <s v="40001-60000"/>
    <m/>
    <m/>
    <m/>
    <m/>
    <m/>
    <n v="25652.5"/>
    <n v="74735"/>
    <n v="49082.5"/>
    <n v="-47971.25"/>
    <n v="148358.75"/>
    <n v="48454"/>
  </r>
  <r>
    <n v="368517"/>
    <d v="2014-08-08T09:33:19"/>
    <x v="0"/>
    <x v="1"/>
    <s v="Service Department"/>
    <x v="7"/>
    <n v="83286"/>
    <n v="83286"/>
    <s v="60001-100000"/>
    <m/>
    <m/>
    <m/>
    <m/>
    <m/>
    <n v="25652.25"/>
    <n v="74736"/>
    <n v="49083.75"/>
    <n v="-47973.375"/>
    <n v="148361.625"/>
    <n v="83286"/>
  </r>
  <r>
    <n v="211885"/>
    <d v="2014-05-15T15:49:59"/>
    <x v="1"/>
    <x v="0"/>
    <s v="Purchase Department"/>
    <x v="3"/>
    <n v="99347"/>
    <n v="99347"/>
    <s v="60001-100000"/>
    <m/>
    <m/>
    <m/>
    <m/>
    <m/>
    <n v="25652"/>
    <n v="74733"/>
    <n v="49081"/>
    <n v="-47969.5"/>
    <n v="148354.5"/>
    <n v="99347"/>
  </r>
  <r>
    <n v="357876"/>
    <d v="2014-07-14T09:31:39"/>
    <x v="0"/>
    <x v="0"/>
    <s v="Purchase Department"/>
    <x v="3"/>
    <n v="47302"/>
    <n v="47302"/>
    <s v="40001-60000"/>
    <m/>
    <m/>
    <m/>
    <m/>
    <m/>
    <n v="25650"/>
    <n v="74714.25"/>
    <n v="49064.25"/>
    <n v="-47946.375"/>
    <n v="148310.625"/>
    <n v="47302"/>
  </r>
  <r>
    <n v="950041"/>
    <d v="2014-08-23T19:50:44"/>
    <x v="0"/>
    <x v="0"/>
    <s v="Purchase Department"/>
    <x v="3"/>
    <n v="27830"/>
    <n v="27830"/>
    <s v="20001-40000"/>
    <m/>
    <m/>
    <m/>
    <m/>
    <m/>
    <n v="25648"/>
    <n v="74720.5"/>
    <n v="49072.5"/>
    <n v="-47960.75"/>
    <n v="148329.25"/>
    <n v="27830"/>
  </r>
  <r>
    <n v="598714"/>
    <d v="2014-08-23T19:51:21"/>
    <x v="0"/>
    <x v="0"/>
    <s v="Purchase Department"/>
    <x v="3"/>
    <n v="8068"/>
    <n v="8068"/>
    <s v="0-20,000"/>
    <m/>
    <m/>
    <m/>
    <m/>
    <m/>
    <n v="25646"/>
    <n v="74726.75"/>
    <n v="49080.75"/>
    <n v="-47975.125"/>
    <n v="148347.875"/>
    <n v="8068"/>
  </r>
  <r>
    <n v="188110"/>
    <d v="2014-08-23T19:52:14"/>
    <x v="0"/>
    <x v="0"/>
    <s v="Purchase Department"/>
    <x v="3"/>
    <n v="51603"/>
    <n v="51603"/>
    <s v="40001-60000"/>
    <m/>
    <m/>
    <m/>
    <m/>
    <m/>
    <n v="25652"/>
    <n v="74733"/>
    <n v="49081"/>
    <n v="-47969.5"/>
    <n v="148354.5"/>
    <n v="51603"/>
  </r>
  <r>
    <n v="802295"/>
    <d v="2014-06-13T16:40:27"/>
    <x v="0"/>
    <x v="0"/>
    <s v="Service Department"/>
    <x v="3"/>
    <n v="87431"/>
    <n v="87431"/>
    <s v="60001-100000"/>
    <m/>
    <m/>
    <m/>
    <m/>
    <m/>
    <n v="25650"/>
    <n v="74734"/>
    <n v="49084"/>
    <n v="-47976"/>
    <n v="148360"/>
    <n v="87431"/>
  </r>
  <r>
    <n v="751647"/>
    <d v="2014-06-13T16:41:01"/>
    <x v="0"/>
    <x v="0"/>
    <s v="Service Department"/>
    <x v="3"/>
    <n v="39881"/>
    <n v="39881"/>
    <s v="20001-40000"/>
    <m/>
    <m/>
    <m/>
    <m/>
    <m/>
    <n v="25648"/>
    <n v="74720.5"/>
    <n v="49072.5"/>
    <n v="-47960.75"/>
    <n v="148329.25"/>
    <n v="39881"/>
  </r>
  <r>
    <n v="519305"/>
    <d v="2014-06-13T16:43:05"/>
    <x v="1"/>
    <x v="1"/>
    <s v="Service Department"/>
    <x v="3"/>
    <n v="96593"/>
    <n v="96593"/>
    <s v="60001-100000"/>
    <m/>
    <m/>
    <m/>
    <m/>
    <m/>
    <n v="25646"/>
    <n v="74726.75"/>
    <n v="49080.75"/>
    <n v="-47975.125"/>
    <n v="148347.875"/>
    <n v="96593"/>
  </r>
  <r>
    <n v="615653"/>
    <d v="2014-06-18T03:32:32"/>
    <x v="0"/>
    <x v="1"/>
    <s v="Service Department"/>
    <x v="3"/>
    <n v="66262"/>
    <n v="66262"/>
    <s v="60001-100000"/>
    <m/>
    <m/>
    <m/>
    <m/>
    <m/>
    <n v="25644"/>
    <n v="74708"/>
    <n v="49064"/>
    <n v="-47952"/>
    <n v="148304"/>
    <n v="66262"/>
  </r>
  <r>
    <n v="734342"/>
    <d v="2014-07-09T12:16:19"/>
    <x v="1"/>
    <x v="0"/>
    <s v="Operations Department"/>
    <x v="3"/>
    <n v="31838"/>
    <n v="31838"/>
    <s v="20001-40000"/>
    <m/>
    <m/>
    <m/>
    <m/>
    <m/>
    <n v="25639.75"/>
    <n v="74714.25"/>
    <n v="49074.5"/>
    <n v="-47972"/>
    <n v="148326"/>
    <n v="31838"/>
  </r>
  <r>
    <n v="628273"/>
    <d v="2014-07-28T09:31:27"/>
    <x v="0"/>
    <x v="0"/>
    <s v="Operations Department"/>
    <x v="3"/>
    <n v="10175"/>
    <n v="10175"/>
    <s v="0-20,000"/>
    <m/>
    <m/>
    <m/>
    <m/>
    <m/>
    <n v="25635.5"/>
    <n v="74720.5"/>
    <n v="49085"/>
    <n v="-47992"/>
    <n v="148348"/>
    <n v="10175"/>
  </r>
  <r>
    <n v="903767"/>
    <d v="2014-07-28T12:40:28"/>
    <x v="0"/>
    <x v="0"/>
    <s v="Operations Department"/>
    <x v="3"/>
    <n v="53338"/>
    <n v="53338"/>
    <s v="40001-60000"/>
    <m/>
    <m/>
    <m/>
    <m/>
    <m/>
    <n v="25646"/>
    <n v="74726.75"/>
    <n v="49080.75"/>
    <n v="-47975.125"/>
    <n v="148347.875"/>
    <n v="53338"/>
  </r>
  <r>
    <n v="193661"/>
    <d v="2014-08-16T01:10:14"/>
    <x v="0"/>
    <x v="1"/>
    <s v="Operations Department"/>
    <x v="3"/>
    <n v="72200"/>
    <n v="72200"/>
    <s v="60001-100000"/>
    <m/>
    <m/>
    <m/>
    <m/>
    <m/>
    <n v="25644"/>
    <n v="74733"/>
    <n v="49089"/>
    <n v="-47989.5"/>
    <n v="148366.5"/>
    <n v="72200"/>
  </r>
  <r>
    <n v="936693"/>
    <d v="2014-06-18T16:28:38"/>
    <x v="0"/>
    <x v="0"/>
    <s v="Operations Department"/>
    <x v="3"/>
    <n v="12124"/>
    <n v="12124"/>
    <s v="0-20,000"/>
    <m/>
    <m/>
    <m/>
    <m/>
    <m/>
    <n v="25639.75"/>
    <n v="74734"/>
    <n v="49094.25"/>
    <n v="-48001.625"/>
    <n v="148375.375"/>
    <n v="12124"/>
  </r>
  <r>
    <n v="503766"/>
    <d v="2014-06-18T18:05:36"/>
    <x v="0"/>
    <x v="0"/>
    <s v="Operations Department"/>
    <x v="3"/>
    <n v="17320"/>
    <n v="17320"/>
    <s v="0-20,000"/>
    <m/>
    <m/>
    <m/>
    <m/>
    <m/>
    <n v="25648"/>
    <n v="74735"/>
    <n v="49087"/>
    <n v="-47982.5"/>
    <n v="148365.5"/>
    <n v="17320"/>
  </r>
  <r>
    <n v="919960"/>
    <d v="2014-08-12T09:36:19"/>
    <x v="0"/>
    <x v="1"/>
    <s v="Operations Department"/>
    <x v="3"/>
    <n v="87445"/>
    <n v="87445"/>
    <s v="60001-100000"/>
    <m/>
    <m/>
    <m/>
    <m/>
    <m/>
    <n v="25652.25"/>
    <n v="74736"/>
    <n v="49083.75"/>
    <n v="-47973.375"/>
    <n v="148361.625"/>
    <n v="87445"/>
  </r>
  <r>
    <n v="376034"/>
    <d v="2014-08-12T09:32:27"/>
    <x v="0"/>
    <x v="1"/>
    <s v="Operations Department"/>
    <x v="3"/>
    <n v="31041"/>
    <n v="31041"/>
    <s v="20001-40000"/>
    <m/>
    <m/>
    <m/>
    <m/>
    <m/>
    <n v="25652"/>
    <n v="74733"/>
    <n v="49081"/>
    <n v="-47969.5"/>
    <n v="148354.5"/>
    <n v="31041"/>
  </r>
  <r>
    <n v="834576"/>
    <d v="2014-08-12T09:33:38"/>
    <x v="0"/>
    <x v="1"/>
    <s v="Operations Department"/>
    <x v="3"/>
    <n v="41123"/>
    <n v="41123"/>
    <s v="40001-60000"/>
    <m/>
    <m/>
    <m/>
    <m/>
    <m/>
    <n v="25650"/>
    <n v="74734"/>
    <n v="49084"/>
    <n v="-47976"/>
    <n v="148360"/>
    <n v="41123"/>
  </r>
  <r>
    <n v="110322"/>
    <d v="2014-08-12T09:34:03"/>
    <x v="0"/>
    <x v="1"/>
    <s v="Operations Department"/>
    <x v="3"/>
    <n v="85673"/>
    <n v="85673"/>
    <s v="60001-100000"/>
    <m/>
    <m/>
    <m/>
    <m/>
    <m/>
    <n v="25648"/>
    <n v="74735"/>
    <n v="49087"/>
    <n v="-47982.5"/>
    <n v="148365.5"/>
    <n v="85673"/>
  </r>
  <r>
    <n v="45708"/>
    <d v="2014-08-12T09:35:17"/>
    <x v="0"/>
    <x v="1"/>
    <s v="Operations Department"/>
    <x v="3"/>
    <n v="12735"/>
    <n v="12735"/>
    <s v="0-20,000"/>
    <m/>
    <m/>
    <m/>
    <m/>
    <m/>
    <n v="25646"/>
    <n v="74726.75"/>
    <n v="49080.75"/>
    <n v="-47975.125"/>
    <n v="148347.875"/>
    <n v="12735"/>
  </r>
  <r>
    <n v="656692"/>
    <d v="2014-07-14T17:18:40"/>
    <x v="0"/>
    <x v="1"/>
    <s v="Human Resource Department"/>
    <x v="0"/>
    <n v="33714"/>
    <n v="33714"/>
    <s v="20001-40000"/>
    <m/>
    <m/>
    <m/>
    <m/>
    <m/>
    <n v="25652"/>
    <n v="74733"/>
    <n v="49081"/>
    <n v="-47969.5"/>
    <n v="148354.5"/>
    <n v="33714"/>
  </r>
  <r>
    <n v="650516"/>
    <d v="2014-07-16T09:32:56"/>
    <x v="0"/>
    <x v="0"/>
    <s v="Human Resource Department"/>
    <x v="0"/>
    <n v="51638"/>
    <n v="51638"/>
    <s v="40001-60000"/>
    <m/>
    <m/>
    <m/>
    <m/>
    <m/>
    <n v="25650"/>
    <n v="74734"/>
    <n v="49084"/>
    <n v="-47976"/>
    <n v="148360"/>
    <n v="51638"/>
  </r>
  <r>
    <n v="138930"/>
    <d v="2014-07-25T14:07:17"/>
    <x v="0"/>
    <x v="0"/>
    <s v="Human Resource Department"/>
    <x v="7"/>
    <n v="57586"/>
    <n v="57586"/>
    <s v="40001-60000"/>
    <m/>
    <m/>
    <m/>
    <m/>
    <m/>
    <n v="25648"/>
    <n v="74735"/>
    <n v="49087"/>
    <n v="-47982.5"/>
    <n v="148365.5"/>
    <n v="57586"/>
  </r>
  <r>
    <n v="135446"/>
    <d v="2014-06-05T09:32:49"/>
    <x v="0"/>
    <x v="1"/>
    <s v="Operations Department"/>
    <x v="6"/>
    <n v="91138"/>
    <n v="91138"/>
    <s v="60001-100000"/>
    <m/>
    <m/>
    <m/>
    <m/>
    <m/>
    <n v="25646"/>
    <n v="74736"/>
    <n v="49090"/>
    <n v="-47989"/>
    <n v="148371"/>
    <n v="91138"/>
  </r>
  <r>
    <n v="308325"/>
    <d v="2014-05-29T09:33:10"/>
    <x v="0"/>
    <x v="0"/>
    <s v="Operations Department"/>
    <x v="3"/>
    <n v="82763"/>
    <n v="82763"/>
    <s v="60001-100000"/>
    <m/>
    <m/>
    <m/>
    <m/>
    <m/>
    <n v="25644"/>
    <n v="74733"/>
    <n v="49089"/>
    <n v="-47989.5"/>
    <n v="148366.5"/>
    <n v="82763"/>
  </r>
  <r>
    <n v="190290"/>
    <d v="2014-06-01T09:56:43"/>
    <x v="0"/>
    <x v="0"/>
    <s v="Operations Department"/>
    <x v="3"/>
    <n v="51741"/>
    <n v="51741"/>
    <s v="40001-60000"/>
    <m/>
    <m/>
    <m/>
    <m/>
    <m/>
    <n v="25639.75"/>
    <n v="74714.25"/>
    <n v="49074.5"/>
    <n v="-47972"/>
    <n v="148326"/>
    <n v="51741"/>
  </r>
  <r>
    <n v="481410"/>
    <d v="2014-07-18T13:21:44"/>
    <x v="0"/>
    <x v="2"/>
    <s v="Operations Department"/>
    <x v="1"/>
    <n v="6134"/>
    <n v="6134"/>
    <s v="0-20,000"/>
    <m/>
    <m/>
    <m/>
    <m/>
    <m/>
    <n v="25635.5"/>
    <n v="74720.5"/>
    <n v="49085"/>
    <n v="-47992"/>
    <n v="148348"/>
    <n v="6134"/>
  </r>
  <r>
    <n v="596691"/>
    <d v="2014-07-10T09:33:18"/>
    <x v="1"/>
    <x v="1"/>
    <s v="Operations Department"/>
    <x v="1"/>
    <n v="33398"/>
    <n v="33398"/>
    <s v="20001-40000"/>
    <m/>
    <m/>
    <m/>
    <m/>
    <m/>
    <n v="25646"/>
    <n v="74726.75"/>
    <n v="49080.75"/>
    <n v="-47975.125"/>
    <n v="148347.875"/>
    <n v="33398"/>
  </r>
  <r>
    <n v="478882"/>
    <d v="2014-07-10T20:01:25"/>
    <x v="0"/>
    <x v="0"/>
    <s v="Operations Department"/>
    <x v="1"/>
    <n v="96127"/>
    <n v="96127"/>
    <s v="60001-100000"/>
    <m/>
    <m/>
    <m/>
    <m/>
    <m/>
    <n v="25644"/>
    <n v="74733"/>
    <n v="49089"/>
    <n v="-47989.5"/>
    <n v="148366.5"/>
    <n v="96127"/>
  </r>
  <r>
    <n v="742130"/>
    <d v="2014-07-17T09:32:12"/>
    <x v="0"/>
    <x v="0"/>
    <s v="Operations Department"/>
    <x v="1"/>
    <n v="89516"/>
    <n v="89516"/>
    <s v="60001-100000"/>
    <m/>
    <m/>
    <m/>
    <m/>
    <m/>
    <n v="25639.75"/>
    <n v="74714.25"/>
    <n v="49074.5"/>
    <n v="-47972"/>
    <n v="148326"/>
    <n v="89516"/>
  </r>
  <r>
    <n v="559622"/>
    <d v="2014-07-17T09:32:43"/>
    <x v="0"/>
    <x v="1"/>
    <s v="Operations Department"/>
    <x v="1"/>
    <n v="46100"/>
    <n v="46100"/>
    <s v="40001-60000"/>
    <m/>
    <m/>
    <m/>
    <m/>
    <m/>
    <n v="25635.5"/>
    <n v="74698.5"/>
    <n v="49063"/>
    <n v="-47959"/>
    <n v="148293"/>
    <n v="46100"/>
  </r>
  <r>
    <n v="364553"/>
    <d v="2014-05-08T16:53:19"/>
    <x v="1"/>
    <x v="0"/>
    <s v="Operations Department"/>
    <x v="9"/>
    <n v="93400"/>
    <n v="93400"/>
    <s v="60001-100000"/>
    <m/>
    <m/>
    <m/>
    <m/>
    <m/>
    <n v="25631.25"/>
    <n v="74703.25"/>
    <n v="49072"/>
    <n v="-47976.75"/>
    <n v="148311.25"/>
    <n v="93400"/>
  </r>
  <r>
    <n v="53774"/>
    <d v="2014-05-08T16:55:02"/>
    <x v="1"/>
    <x v="0"/>
    <s v="Operations Department"/>
    <x v="9"/>
    <n v="31788"/>
    <n v="31788"/>
    <s v="20001-40000"/>
    <m/>
    <m/>
    <m/>
    <m/>
    <m/>
    <n v="25627"/>
    <n v="74689"/>
    <n v="49062"/>
    <n v="-47966"/>
    <n v="148282"/>
    <n v="31788"/>
  </r>
  <r>
    <n v="461699"/>
    <d v="2014-05-08T16:56:36"/>
    <x v="0"/>
    <x v="0"/>
    <s v="Operations Department"/>
    <x v="9"/>
    <n v="77446"/>
    <n v="77446"/>
    <s v="60001-100000"/>
    <m/>
    <m/>
    <m/>
    <m/>
    <m/>
    <n v="25624.5"/>
    <n v="74693.75"/>
    <n v="49069.25"/>
    <n v="-47979.375"/>
    <n v="148297.625"/>
    <n v="77446"/>
  </r>
  <r>
    <n v="269624"/>
    <d v="2014-07-10T09:32:57"/>
    <x v="0"/>
    <x v="0"/>
    <s v="Operations Department"/>
    <x v="9"/>
    <n v="54321"/>
    <n v="54321"/>
    <s v="40001-60000"/>
    <m/>
    <m/>
    <m/>
    <m/>
    <m/>
    <n v="25622"/>
    <n v="74685"/>
    <n v="49063"/>
    <n v="-47972.5"/>
    <n v="148279.5"/>
    <n v="54321"/>
  </r>
  <r>
    <n v="246343"/>
    <d v="2014-08-13T11:04:50"/>
    <x v="0"/>
    <x v="0"/>
    <s v="Operations Department"/>
    <x v="9"/>
    <n v="87688"/>
    <n v="87688"/>
    <s v="60001-100000"/>
    <m/>
    <m/>
    <m/>
    <m/>
    <m/>
    <n v="25619.5"/>
    <n v="74687"/>
    <n v="49067.5"/>
    <n v="-47981.75"/>
    <n v="148288.25"/>
    <n v="87688"/>
  </r>
  <r>
    <n v="210917"/>
    <d v="2014-08-13T11:06:19"/>
    <x v="0"/>
    <x v="0"/>
    <s v="Operations Department"/>
    <x v="9"/>
    <n v="44157"/>
    <n v="44157"/>
    <s v="40001-60000"/>
    <m/>
    <m/>
    <m/>
    <m/>
    <m/>
    <n v="25617"/>
    <n v="74681"/>
    <n v="49064"/>
    <n v="-47979"/>
    <n v="148277"/>
    <n v="44157"/>
  </r>
  <r>
    <n v="936124"/>
    <d v="2014-08-13T11:06:51"/>
    <x v="0"/>
    <x v="0"/>
    <s v="Operations Department"/>
    <x v="9"/>
    <n v="7704"/>
    <n v="7704"/>
    <s v="0-20,000"/>
    <m/>
    <m/>
    <m/>
    <m/>
    <m/>
    <n v="25613.25"/>
    <n v="74683"/>
    <n v="49069.75"/>
    <n v="-47991.375"/>
    <n v="148287.625"/>
    <n v="7704"/>
  </r>
  <r>
    <n v="765693"/>
    <d v="2014-08-13T11:08:17"/>
    <x v="1"/>
    <x v="1"/>
    <s v="Operations Department"/>
    <x v="9"/>
    <n v="55382"/>
    <n v="55382"/>
    <s v="40001-60000"/>
    <m/>
    <m/>
    <m/>
    <m/>
    <m/>
    <n v="25622"/>
    <n v="74685"/>
    <n v="49063"/>
    <n v="-47972.5"/>
    <n v="148279.5"/>
    <n v="55382"/>
  </r>
  <r>
    <n v="814691"/>
    <d v="2014-05-15T09:34:54"/>
    <x v="0"/>
    <x v="1"/>
    <s v="Service Department"/>
    <x v="3"/>
    <n v="29460"/>
    <n v="29460"/>
    <s v="20001-40000"/>
    <m/>
    <m/>
    <m/>
    <m/>
    <m/>
    <n v="25619.5"/>
    <n v="74687"/>
    <n v="49067.5"/>
    <n v="-47981.75"/>
    <n v="148288.25"/>
    <n v="29460"/>
  </r>
  <r>
    <n v="103368"/>
    <d v="2014-05-21T07:59:07"/>
    <x v="0"/>
    <x v="1"/>
    <s v="Service Department"/>
    <x v="3"/>
    <n v="56073"/>
    <n v="56073"/>
    <s v="40001-60000"/>
    <m/>
    <m/>
    <m/>
    <m/>
    <m/>
    <n v="25617"/>
    <n v="74689"/>
    <n v="49072"/>
    <n v="-47991"/>
    <n v="148297"/>
    <n v="56073"/>
  </r>
  <r>
    <n v="481635"/>
    <d v="2014-06-17T11:22:51"/>
    <x v="0"/>
    <x v="2"/>
    <s v="Service Department"/>
    <x v="3"/>
    <n v="23082"/>
    <n v="23082"/>
    <s v="20001-40000"/>
    <m/>
    <m/>
    <m/>
    <m/>
    <m/>
    <n v="25613.25"/>
    <n v="74693.75"/>
    <n v="49080.5"/>
    <n v="-48007.5"/>
    <n v="148314.5"/>
    <n v="23082"/>
  </r>
  <r>
    <n v="742146"/>
    <d v="2014-06-18T07:35:32"/>
    <x v="0"/>
    <x v="1"/>
    <s v="Service Department"/>
    <x v="3"/>
    <n v="65747"/>
    <n v="65747"/>
    <s v="60001-100000"/>
    <m/>
    <m/>
    <m/>
    <m/>
    <m/>
    <n v="25622"/>
    <n v="74698.5"/>
    <n v="49076.5"/>
    <n v="-47992.75"/>
    <n v="148313.25"/>
    <n v="65747"/>
  </r>
  <r>
    <n v="795283"/>
    <d v="2014-06-19T15:26:31"/>
    <x v="0"/>
    <x v="2"/>
    <s v="Service Department"/>
    <x v="3"/>
    <n v="87332"/>
    <n v="87332"/>
    <s v="60001-100000"/>
    <m/>
    <m/>
    <m/>
    <m/>
    <m/>
    <n v="25619.5"/>
    <n v="74703.25"/>
    <n v="49083.75"/>
    <n v="-48006.125"/>
    <n v="148328.875"/>
    <n v="87332"/>
  </r>
  <r>
    <n v="44114"/>
    <d v="2014-06-03T15:12:09"/>
    <x v="0"/>
    <x v="1"/>
    <s v="Operations Department"/>
    <x v="3"/>
    <n v="23746"/>
    <n v="23746"/>
    <s v="20001-40000"/>
    <m/>
    <m/>
    <m/>
    <m/>
    <m/>
    <n v="25617"/>
    <n v="74689"/>
    <n v="49072"/>
    <n v="-47991"/>
    <n v="148297"/>
    <n v="23746"/>
  </r>
  <r>
    <n v="570607"/>
    <d v="2014-07-24T16:53:37"/>
    <x v="0"/>
    <x v="0"/>
    <s v="Purchase Department"/>
    <x v="4"/>
    <n v="47389"/>
    <n v="47389"/>
    <s v="40001-60000"/>
    <m/>
    <m/>
    <m/>
    <m/>
    <m/>
    <n v="25624.5"/>
    <n v="74693.75"/>
    <n v="49069.25"/>
    <n v="-47979.375"/>
    <n v="148297.625"/>
    <n v="47389"/>
  </r>
  <r>
    <n v="27714"/>
    <d v="2014-08-02T16:16:22"/>
    <x v="1"/>
    <x v="1"/>
    <s v="Purchase Department"/>
    <x v="4"/>
    <n v="4810"/>
    <n v="4810"/>
    <s v="0-20,000"/>
    <m/>
    <m/>
    <m/>
    <m/>
    <m/>
    <n v="25622"/>
    <n v="74698.5"/>
    <n v="49076.5"/>
    <n v="-47992.75"/>
    <n v="148313.25"/>
    <n v="4810"/>
  </r>
  <r>
    <n v="384336"/>
    <d v="2014-08-12T12:03:37"/>
    <x v="0"/>
    <x v="0"/>
    <s v="Purchase Department"/>
    <x v="4"/>
    <n v="60096"/>
    <n v="60096"/>
    <s v="60001-100000"/>
    <m/>
    <m/>
    <m/>
    <m/>
    <m/>
    <n v="25631.25"/>
    <n v="74703.25"/>
    <n v="49072"/>
    <n v="-47976.75"/>
    <n v="148311.25"/>
    <n v="60096"/>
  </r>
  <r>
    <n v="791624"/>
    <d v="2014-05-27T16:56:38"/>
    <x v="0"/>
    <x v="1"/>
    <s v="Production Department"/>
    <x v="4"/>
    <n v="43830"/>
    <n v="43830"/>
    <s v="40001-60000"/>
    <m/>
    <m/>
    <m/>
    <m/>
    <m/>
    <n v="25627"/>
    <n v="74708"/>
    <n v="49081"/>
    <n v="-47994.5"/>
    <n v="148329.5"/>
    <n v="43830"/>
  </r>
  <r>
    <n v="401119"/>
    <d v="2014-05-21T02:45:23"/>
    <x v="0"/>
    <x v="0"/>
    <s v="Service Department"/>
    <x v="7"/>
    <n v="38315"/>
    <n v="38315"/>
    <s v="20001-40000"/>
    <m/>
    <m/>
    <m/>
    <m/>
    <m/>
    <n v="25624.5"/>
    <n v="74714.25"/>
    <n v="49089.75"/>
    <n v="-48010.125"/>
    <n v="148348.875"/>
    <n v="38315"/>
  </r>
  <r>
    <n v="153994"/>
    <d v="2014-06-23T09:35:47"/>
    <x v="0"/>
    <x v="1"/>
    <s v="Operations Department"/>
    <x v="0"/>
    <n v="39097"/>
    <n v="39097"/>
    <s v="20001-40000"/>
    <m/>
    <m/>
    <m/>
    <m/>
    <m/>
    <n v="25622"/>
    <n v="74720.5"/>
    <n v="49098.5"/>
    <n v="-48025.75"/>
    <n v="148368.25"/>
    <n v="39097"/>
  </r>
  <r>
    <n v="751324"/>
    <d v="2014-06-23T17:54:05"/>
    <x v="0"/>
    <x v="0"/>
    <s v="Operations Department"/>
    <x v="7"/>
    <n v="47884"/>
    <n v="47884"/>
    <s v="40001-60000"/>
    <m/>
    <m/>
    <m/>
    <m/>
    <m/>
    <n v="25619.5"/>
    <n v="74726.75"/>
    <n v="49107.25"/>
    <n v="-48041.375"/>
    <n v="148387.625"/>
    <n v="47884"/>
  </r>
  <r>
    <n v="35872"/>
    <d v="2014-06-23T17:53:24"/>
    <x v="0"/>
    <x v="2"/>
    <s v="Operations Department"/>
    <x v="7"/>
    <n v="2963"/>
    <n v="2963"/>
    <s v="0-20,000"/>
    <m/>
    <m/>
    <m/>
    <m/>
    <m/>
    <n v="25617"/>
    <n v="74733"/>
    <n v="49116"/>
    <n v="-48057"/>
    <n v="148407"/>
    <n v="2963"/>
  </r>
  <r>
    <n v="472361"/>
    <d v="2014-06-25T17:41:22"/>
    <x v="1"/>
    <x v="0"/>
    <s v="Service Department"/>
    <x v="3"/>
    <n v="2915"/>
    <n v="2915"/>
    <s v="0-20,000"/>
    <m/>
    <m/>
    <m/>
    <m/>
    <m/>
    <n v="25624.5"/>
    <n v="74734"/>
    <n v="49109.5"/>
    <n v="-48039.75"/>
    <n v="148398.25"/>
    <n v="2915"/>
  </r>
  <r>
    <n v="287111"/>
    <d v="2014-06-25T17:41:50"/>
    <x v="1"/>
    <x v="1"/>
    <s v="Service Department"/>
    <x v="3"/>
    <n v="50460"/>
    <n v="50460"/>
    <s v="40001-60000"/>
    <m/>
    <m/>
    <m/>
    <m/>
    <m/>
    <n v="25635.5"/>
    <n v="74735"/>
    <n v="49099.5"/>
    <n v="-48013.75"/>
    <n v="148384.25"/>
    <n v="50460"/>
  </r>
  <r>
    <n v="505647"/>
    <d v="2014-06-04T09:32:42"/>
    <x v="0"/>
    <x v="0"/>
    <s v="Human Resource Department"/>
    <x v="4"/>
    <n v="95088"/>
    <n v="95088"/>
    <s v="60001-100000"/>
    <m/>
    <m/>
    <m/>
    <m/>
    <m/>
    <n v="25631.25"/>
    <n v="74736"/>
    <n v="49104.75"/>
    <n v="-48025.875"/>
    <n v="148393.125"/>
    <n v="95088"/>
  </r>
  <r>
    <n v="220398"/>
    <d v="2014-08-29T06:39:34"/>
    <x v="1"/>
    <x v="0"/>
    <s v="Marketing Department"/>
    <x v="3"/>
    <n v="54885"/>
    <n v="54885"/>
    <s v="40001-60000"/>
    <m/>
    <m/>
    <m/>
    <m/>
    <m/>
    <n v="25627"/>
    <n v="74733"/>
    <n v="49106"/>
    <n v="-48032"/>
    <n v="148392"/>
    <n v="54885"/>
  </r>
  <r>
    <n v="154247"/>
    <d v="2014-05-06T12:10:21"/>
    <x v="1"/>
    <x v="0"/>
    <s v="Purchase Department"/>
    <x v="3"/>
    <n v="7538"/>
    <n v="7538"/>
    <s v="0-20,000"/>
    <m/>
    <m/>
    <m/>
    <m/>
    <m/>
    <n v="25624.5"/>
    <n v="74734"/>
    <n v="49109.5"/>
    <n v="-48039.75"/>
    <n v="148398.25"/>
    <n v="7538"/>
  </r>
  <r>
    <n v="111894"/>
    <d v="2014-08-20T09:34:53"/>
    <x v="1"/>
    <x v="0"/>
    <s v="Operations Department"/>
    <x v="9"/>
    <n v="55566"/>
    <n v="55566"/>
    <s v="40001-60000"/>
    <m/>
    <m/>
    <m/>
    <m/>
    <m/>
    <n v="25635.5"/>
    <n v="74735"/>
    <n v="49099.5"/>
    <n v="-48013.75"/>
    <n v="148384.25"/>
    <n v="55566"/>
  </r>
  <r>
    <n v="65281"/>
    <d v="2014-08-20T15:17:38"/>
    <x v="0"/>
    <x v="0"/>
    <s v="Operations Department"/>
    <x v="9"/>
    <n v="16517"/>
    <n v="16517"/>
    <s v="0-20,000"/>
    <m/>
    <m/>
    <m/>
    <m/>
    <m/>
    <n v="25631.25"/>
    <n v="74736"/>
    <n v="49104.75"/>
    <n v="-48025.875"/>
    <n v="148393.125"/>
    <n v="16517"/>
  </r>
  <r>
    <n v="713696"/>
    <d v="2014-08-26T06:18:07"/>
    <x v="1"/>
    <x v="0"/>
    <s v="Operations Department"/>
    <x v="9"/>
    <n v="99178"/>
    <n v="99178"/>
    <s v="60001-100000"/>
    <m/>
    <m/>
    <m/>
    <m/>
    <m/>
    <n v="25644"/>
    <n v="74737"/>
    <n v="49093"/>
    <n v="-47995.5"/>
    <n v="148376.5"/>
    <n v="99178"/>
  </r>
  <r>
    <n v="916272"/>
    <d v="2014-08-27T10:32:51"/>
    <x v="1"/>
    <x v="0"/>
    <s v="Operations Department"/>
    <x v="9"/>
    <n v="39210"/>
    <n v="39210"/>
    <s v="20001-40000"/>
    <m/>
    <m/>
    <m/>
    <m/>
    <m/>
    <n v="25639.75"/>
    <n v="74734"/>
    <n v="49094.25"/>
    <n v="-48001.625"/>
    <n v="148375.375"/>
    <n v="39210"/>
  </r>
  <r>
    <n v="386218"/>
    <d v="2014-08-27T10:36:14"/>
    <x v="1"/>
    <x v="0"/>
    <s v="Operations Department"/>
    <x v="9"/>
    <n v="30342"/>
    <n v="30342"/>
    <s v="20001-40000"/>
    <m/>
    <m/>
    <m/>
    <m/>
    <m/>
    <n v="25635.5"/>
    <n v="74735"/>
    <n v="49099.5"/>
    <n v="-48013.75"/>
    <n v="148384.25"/>
    <n v="30342"/>
  </r>
  <r>
    <n v="501640"/>
    <d v="2014-06-19T09:31:36"/>
    <x v="1"/>
    <x v="0"/>
    <s v="Service Department"/>
    <x v="12"/>
    <n v="31680"/>
    <n v="31680"/>
    <s v="20001-40000"/>
    <m/>
    <m/>
    <m/>
    <m/>
    <m/>
    <n v="25631.25"/>
    <n v="74736"/>
    <n v="49104.75"/>
    <n v="-48025.875"/>
    <n v="148393.125"/>
    <n v="31680"/>
  </r>
  <r>
    <n v="529887"/>
    <d v="2014-07-10T11:18:40"/>
    <x v="0"/>
    <x v="1"/>
    <s v="Service Department"/>
    <x v="3"/>
    <n v="39772"/>
    <n v="39772"/>
    <s v="20001-40000"/>
    <m/>
    <m/>
    <m/>
    <m/>
    <m/>
    <n v="25627"/>
    <n v="74737"/>
    <n v="49110"/>
    <n v="-48038"/>
    <n v="148402"/>
    <n v="39772"/>
  </r>
  <r>
    <n v="626291"/>
    <d v="2014-07-10T11:19:10"/>
    <x v="0"/>
    <x v="0"/>
    <s v="Service Department"/>
    <x v="3"/>
    <n v="60274"/>
    <n v="60274"/>
    <s v="60001-100000"/>
    <m/>
    <m/>
    <m/>
    <m/>
    <m/>
    <n v="25624.5"/>
    <n v="74737.5"/>
    <n v="49113"/>
    <n v="-48045"/>
    <n v="148407"/>
    <n v="60274"/>
  </r>
  <r>
    <n v="63334"/>
    <d v="2014-07-17T09:32:33"/>
    <x v="1"/>
    <x v="2"/>
    <s v="Service Department"/>
    <x v="12"/>
    <n v="33242"/>
    <n v="33242"/>
    <s v="20001-40000"/>
    <m/>
    <m/>
    <m/>
    <m/>
    <m/>
    <n v="25622"/>
    <n v="74738"/>
    <n v="49116"/>
    <n v="-48052"/>
    <n v="148412"/>
    <n v="33242"/>
  </r>
  <r>
    <n v="829033"/>
    <d v="2014-08-27T18:08:44"/>
    <x v="1"/>
    <x v="0"/>
    <s v="Operations Department"/>
    <x v="6"/>
    <n v="25351"/>
    <n v="25351"/>
    <s v="20001-40000"/>
    <m/>
    <m/>
    <m/>
    <m/>
    <m/>
    <n v="25619.5"/>
    <n v="74738.5"/>
    <n v="49119"/>
    <n v="-48059"/>
    <n v="148417"/>
    <n v="25351"/>
  </r>
  <r>
    <n v="813452"/>
    <d v="2014-08-27T18:09:52"/>
    <x v="1"/>
    <x v="1"/>
    <s v="Operations Department"/>
    <x v="6"/>
    <n v="70265"/>
    <n v="70265"/>
    <s v="60001-100000"/>
    <m/>
    <m/>
    <m/>
    <m/>
    <m/>
    <n v="25627"/>
    <n v="74739"/>
    <n v="49112"/>
    <n v="-48041"/>
    <n v="148407"/>
    <n v="70265"/>
  </r>
  <r>
    <n v="227046"/>
    <d v="2014-08-27T18:08:35"/>
    <x v="0"/>
    <x v="0"/>
    <s v="Operations Department"/>
    <x v="6"/>
    <n v="76730"/>
    <n v="76730"/>
    <s v="60001-100000"/>
    <m/>
    <m/>
    <m/>
    <m/>
    <m/>
    <n v="25624.5"/>
    <n v="74762"/>
    <n v="49137.5"/>
    <n v="-48081.75"/>
    <n v="148468.25"/>
    <n v="76730"/>
  </r>
  <r>
    <n v="861698"/>
    <d v="2014-05-20T13:32:50"/>
    <x v="1"/>
    <x v="1"/>
    <s v="Finance Department"/>
    <x v="4"/>
    <n v="71666"/>
    <n v="71666"/>
    <s v="60001-100000"/>
    <m/>
    <m/>
    <m/>
    <m/>
    <m/>
    <n v="25622"/>
    <n v="74738"/>
    <n v="49116"/>
    <n v="-48052"/>
    <n v="148412"/>
    <n v="71666"/>
  </r>
  <r>
    <n v="101549"/>
    <d v="2014-05-20T13:33:21"/>
    <x v="0"/>
    <x v="1"/>
    <s v="Finance Department"/>
    <x v="4"/>
    <n v="82771"/>
    <n v="82771"/>
    <s v="60001-100000"/>
    <m/>
    <m/>
    <m/>
    <m/>
    <m/>
    <n v="25619.5"/>
    <n v="74738.5"/>
    <n v="49119"/>
    <n v="-48059"/>
    <n v="148417"/>
    <n v="82771"/>
  </r>
  <r>
    <n v="55706"/>
    <d v="2014-05-20T13:35:46"/>
    <x v="0"/>
    <x v="1"/>
    <s v="Finance Department"/>
    <x v="4"/>
    <n v="86937"/>
    <n v="86937"/>
    <s v="60001-100000"/>
    <m/>
    <m/>
    <m/>
    <m/>
    <m/>
    <n v="25617"/>
    <n v="74737"/>
    <n v="49120"/>
    <n v="-48063"/>
    <n v="148417"/>
    <n v="86937"/>
  </r>
  <r>
    <n v="868847"/>
    <d v="2014-06-21T13:34:46"/>
    <x v="0"/>
    <x v="1"/>
    <s v="Finance Department"/>
    <x v="4"/>
    <n v="93219"/>
    <n v="93219"/>
    <s v="60001-100000"/>
    <m/>
    <m/>
    <m/>
    <m/>
    <m/>
    <n v="25613.25"/>
    <n v="74734"/>
    <n v="49120.75"/>
    <n v="-48067.875"/>
    <n v="148415.125"/>
    <n v="93219"/>
  </r>
  <r>
    <n v="947270"/>
    <d v="2014-06-21T13:36:04"/>
    <x v="0"/>
    <x v="1"/>
    <s v="Finance Department"/>
    <x v="4"/>
    <n v="32160"/>
    <n v="32160"/>
    <s v="20001-40000"/>
    <m/>
    <m/>
    <m/>
    <m/>
    <m/>
    <n v="25609.5"/>
    <n v="74720.5"/>
    <n v="49111"/>
    <n v="-48057"/>
    <n v="148387"/>
    <n v="32160"/>
  </r>
  <r>
    <n v="899762"/>
    <d v="2014-06-23T11:42:03"/>
    <x v="0"/>
    <x v="1"/>
    <s v="Finance Department"/>
    <x v="4"/>
    <n v="39146"/>
    <n v="39146"/>
    <s v="20001-40000"/>
    <m/>
    <m/>
    <m/>
    <m/>
    <m/>
    <n v="25605.75"/>
    <n v="74726.75"/>
    <n v="49121"/>
    <n v="-48075.75"/>
    <n v="148408.25"/>
    <n v="39146"/>
  </r>
  <r>
    <n v="635482"/>
    <d v="2014-07-14T09:31:56"/>
    <x v="0"/>
    <x v="1"/>
    <s v="Operations Department"/>
    <x v="12"/>
    <n v="67051"/>
    <n v="67051"/>
    <s v="60001-100000"/>
    <m/>
    <m/>
    <m/>
    <m/>
    <m/>
    <n v="25602"/>
    <n v="74733"/>
    <n v="49131"/>
    <n v="-48094.5"/>
    <n v="148429.5"/>
    <n v="67051"/>
  </r>
  <r>
    <n v="240772"/>
    <d v="2014-05-04T08:10:28"/>
    <x v="0"/>
    <x v="1"/>
    <s v="Service Department"/>
    <x v="1"/>
    <n v="18281"/>
    <n v="18281"/>
    <s v="0-20,000"/>
    <m/>
    <m/>
    <m/>
    <m/>
    <m/>
    <n v="25600.25"/>
    <n v="74734"/>
    <n v="49133.75"/>
    <n v="-48100.375"/>
    <n v="148434.625"/>
    <n v="18281"/>
  </r>
  <r>
    <n v="603992"/>
    <d v="2014-07-09T17:31:30"/>
    <x v="0"/>
    <x v="0"/>
    <s v="Service Department"/>
    <x v="7"/>
    <n v="71166"/>
    <n v="71166"/>
    <s v="60001-100000"/>
    <m/>
    <m/>
    <m/>
    <m/>
    <m/>
    <n v="25609.5"/>
    <n v="74735"/>
    <n v="49125.5"/>
    <n v="-48078.75"/>
    <n v="148423.25"/>
    <n v="71166"/>
  </r>
  <r>
    <n v="247772"/>
    <d v="2014-07-09T17:31:33"/>
    <x v="1"/>
    <x v="2"/>
    <s v="Service Department"/>
    <x v="7"/>
    <n v="41676"/>
    <n v="41676"/>
    <s v="40001-60000"/>
    <m/>
    <m/>
    <m/>
    <m/>
    <m/>
    <n v="25605.75"/>
    <n v="74736"/>
    <n v="49130.25"/>
    <n v="-48089.625"/>
    <n v="148431.375"/>
    <n v="41676"/>
  </r>
  <r>
    <n v="939347"/>
    <d v="2014-08-27T16:32:08"/>
    <x v="1"/>
    <x v="1"/>
    <s v="Human Resource Department"/>
    <x v="0"/>
    <n v="25293"/>
    <n v="25293"/>
    <s v="20001-40000"/>
    <m/>
    <m/>
    <m/>
    <m/>
    <m/>
    <n v="25602"/>
    <n v="74737"/>
    <n v="49135"/>
    <n v="-48100.5"/>
    <n v="148439.5"/>
    <n v="25293"/>
  </r>
  <r>
    <n v="454543"/>
    <d v="2014-08-27T16:33:03"/>
    <x v="0"/>
    <x v="0"/>
    <s v="Human Resource Department"/>
    <x v="0"/>
    <n v="33908"/>
    <n v="33908"/>
    <s v="20001-40000"/>
    <m/>
    <m/>
    <m/>
    <m/>
    <m/>
    <n v="25613.25"/>
    <n v="74737.5"/>
    <n v="49124.25"/>
    <n v="-48073.125"/>
    <n v="148423.875"/>
    <n v="33908"/>
  </r>
  <r>
    <n v="521484"/>
    <d v="2014-08-04T16:45:13"/>
    <x v="0"/>
    <x v="1"/>
    <s v="Service Department"/>
    <x v="3"/>
    <n v="77487"/>
    <n v="77487"/>
    <s v="60001-100000"/>
    <m/>
    <m/>
    <m/>
    <m/>
    <m/>
    <n v="25609.5"/>
    <n v="74738"/>
    <n v="49128.5"/>
    <n v="-48083.25"/>
    <n v="148430.75"/>
    <n v="77487"/>
  </r>
  <r>
    <n v="258366"/>
    <d v="2014-08-11T09:32:40"/>
    <x v="0"/>
    <x v="0"/>
    <s v="Service Department"/>
    <x v="3"/>
    <n v="44494"/>
    <n v="44494"/>
    <s v="40001-60000"/>
    <m/>
    <m/>
    <m/>
    <m/>
    <m/>
    <n v="25605.75"/>
    <n v="74736"/>
    <n v="49130.25"/>
    <n v="-48089.625"/>
    <n v="148431.375"/>
    <n v="44494"/>
  </r>
  <r>
    <n v="99043"/>
    <d v="2014-06-13T03:33:09"/>
    <x v="0"/>
    <x v="0"/>
    <s v="Operations Department"/>
    <x v="3"/>
    <n v="75040"/>
    <n v="75040"/>
    <s v="60001-100000"/>
    <m/>
    <m/>
    <m/>
    <m/>
    <m/>
    <n v="25602"/>
    <n v="74737"/>
    <n v="49135"/>
    <n v="-48100.5"/>
    <n v="148439.5"/>
    <n v="75040"/>
  </r>
  <r>
    <n v="423920"/>
    <d v="2014-06-21T09:41:07"/>
    <x v="0"/>
    <x v="0"/>
    <s v="Operations Department"/>
    <x v="3"/>
    <n v="76305"/>
    <n v="76305"/>
    <s v="60001-100000"/>
    <m/>
    <m/>
    <m/>
    <m/>
    <m/>
    <n v="25600.25"/>
    <n v="74734"/>
    <n v="49133.75"/>
    <n v="-48100.375"/>
    <n v="148434.625"/>
    <n v="76305"/>
  </r>
  <r>
    <n v="382458"/>
    <d v="2014-06-30T10:34:17"/>
    <x v="0"/>
    <x v="0"/>
    <s v="Operations Department"/>
    <x v="3"/>
    <n v="6041"/>
    <n v="6041"/>
    <s v="0-20,000"/>
    <m/>
    <m/>
    <m/>
    <m/>
    <m/>
    <n v="25598.5"/>
    <n v="74720.5"/>
    <n v="49122"/>
    <n v="-48084.5"/>
    <n v="148403.5"/>
    <n v="6041"/>
  </r>
  <r>
    <n v="309858"/>
    <d v="2014-05-06T09:32:26"/>
    <x v="0"/>
    <x v="2"/>
    <s v="Service Department"/>
    <x v="1"/>
    <n v="93522"/>
    <n v="93522"/>
    <s v="60001-100000"/>
    <m/>
    <m/>
    <m/>
    <m/>
    <m/>
    <n v="25605.75"/>
    <n v="74726.75"/>
    <n v="49121"/>
    <n v="-48075.75"/>
    <n v="148408.25"/>
    <n v="93522"/>
  </r>
  <r>
    <n v="615118"/>
    <d v="2014-08-19T09:33:33"/>
    <x v="1"/>
    <x v="1"/>
    <s v="Production Department"/>
    <x v="3"/>
    <n v="62718"/>
    <n v="62718"/>
    <s v="60001-100000"/>
    <m/>
    <m/>
    <m/>
    <m/>
    <m/>
    <n v="25602"/>
    <n v="74708"/>
    <n v="49106"/>
    <n v="-48057"/>
    <n v="148367"/>
    <n v="62718"/>
  </r>
  <r>
    <n v="803039"/>
    <d v="2014-08-25T10:16:26"/>
    <x v="1"/>
    <x v="1"/>
    <s v="Production Department"/>
    <x v="3"/>
    <n v="79470"/>
    <n v="79470"/>
    <s v="60001-100000"/>
    <m/>
    <m/>
    <m/>
    <m/>
    <m/>
    <n v="25600.25"/>
    <n v="74714.25"/>
    <n v="49114"/>
    <n v="-48070.75"/>
    <n v="148385.25"/>
    <n v="79470"/>
  </r>
  <r>
    <n v="58219"/>
    <d v="2014-08-25T10:18:53"/>
    <x v="0"/>
    <x v="0"/>
    <s v="Production Department"/>
    <x v="3"/>
    <n v="81522"/>
    <n v="81522"/>
    <s v="60001-100000"/>
    <m/>
    <m/>
    <m/>
    <m/>
    <m/>
    <n v="25598.5"/>
    <n v="74698.5"/>
    <n v="49100"/>
    <n v="-48051.5"/>
    <n v="148348.5"/>
    <n v="81522"/>
  </r>
  <r>
    <n v="638672"/>
    <d v="2014-08-27T08:22:11"/>
    <x v="0"/>
    <x v="0"/>
    <s v="Production Department"/>
    <x v="3"/>
    <n v="59695"/>
    <n v="59695"/>
    <s v="40001-60000"/>
    <m/>
    <m/>
    <m/>
    <m/>
    <m/>
    <n v="25596.75"/>
    <n v="74687"/>
    <n v="49090.25"/>
    <n v="-48038.625"/>
    <n v="148322.375"/>
    <n v="59695"/>
  </r>
  <r>
    <n v="925194"/>
    <d v="2014-05-03T16:03:10"/>
    <x v="0"/>
    <x v="0"/>
    <s v="Sales Department"/>
    <x v="0"/>
    <n v="27426"/>
    <n v="27426"/>
    <s v="20001-40000"/>
    <m/>
    <m/>
    <m/>
    <m/>
    <m/>
    <n v="25595"/>
    <n v="74689"/>
    <n v="49094"/>
    <n v="-48046"/>
    <n v="148330"/>
    <n v="27426"/>
  </r>
  <r>
    <n v="539039"/>
    <d v="2014-05-03T16:03:09"/>
    <x v="0"/>
    <x v="2"/>
    <s v="Sales Department"/>
    <x v="0"/>
    <n v="80117"/>
    <n v="80117"/>
    <s v="60001-100000"/>
    <m/>
    <m/>
    <m/>
    <m/>
    <m/>
    <n v="25592.75"/>
    <n v="74693.75"/>
    <n v="49101"/>
    <n v="-48058.75"/>
    <n v="148345.25"/>
    <n v="80117"/>
  </r>
  <r>
    <n v="273549"/>
    <d v="2014-07-09T09:31:48"/>
    <x v="0"/>
    <x v="0"/>
    <s v="Sales Department"/>
    <x v="0"/>
    <n v="67605"/>
    <n v="67605"/>
    <s v="60001-100000"/>
    <m/>
    <m/>
    <m/>
    <m/>
    <m/>
    <n v="25590.5"/>
    <n v="74685"/>
    <n v="49094.5"/>
    <n v="-48051.25"/>
    <n v="148326.75"/>
    <n v="67605"/>
  </r>
  <r>
    <n v="396461"/>
    <d v="2014-07-09T09:32:54"/>
    <x v="0"/>
    <x v="0"/>
    <s v="Sales Department"/>
    <x v="0"/>
    <n v="33043"/>
    <n v="33043"/>
    <s v="20001-40000"/>
    <m/>
    <m/>
    <m/>
    <m/>
    <m/>
    <n v="25588.25"/>
    <n v="74687"/>
    <n v="49098.75"/>
    <n v="-48059.875"/>
    <n v="148335.125"/>
    <n v="33043"/>
  </r>
  <r>
    <n v="627546"/>
    <d v="2014-07-23T07:04:50"/>
    <x v="0"/>
    <x v="0"/>
    <s v="Sales Department"/>
    <x v="0"/>
    <n v="7409"/>
    <n v="7409"/>
    <s v="0-20,000"/>
    <m/>
    <m/>
    <m/>
    <m/>
    <m/>
    <n v="25586"/>
    <n v="74689"/>
    <n v="49103"/>
    <n v="-48068.5"/>
    <n v="148343.5"/>
    <n v="7409"/>
  </r>
  <r>
    <n v="457760"/>
    <d v="2014-08-21T09:32:07"/>
    <x v="0"/>
    <x v="0"/>
    <s v="Service Department"/>
    <x v="4"/>
    <n v="67411"/>
    <n v="67411"/>
    <s v="60001-100000"/>
    <m/>
    <m/>
    <m/>
    <m/>
    <m/>
    <n v="25592.75"/>
    <n v="74693.75"/>
    <n v="49101"/>
    <n v="-48058.75"/>
    <n v="148345.25"/>
    <n v="67411"/>
  </r>
  <r>
    <n v="941474"/>
    <d v="2014-08-21T09:34:41"/>
    <x v="0"/>
    <x v="1"/>
    <s v="Service Department"/>
    <x v="4"/>
    <n v="44038"/>
    <n v="44038"/>
    <s v="40001-60000"/>
    <m/>
    <m/>
    <m/>
    <m/>
    <m/>
    <n v="25590.5"/>
    <n v="74698.5"/>
    <n v="49108"/>
    <n v="-48071.5"/>
    <n v="148360.5"/>
    <n v="44038"/>
  </r>
  <r>
    <n v="298130"/>
    <d v="2014-08-21T09:32:49"/>
    <x v="0"/>
    <x v="1"/>
    <s v="Service Department"/>
    <x v="4"/>
    <n v="50457"/>
    <n v="50457"/>
    <s v="40001-60000"/>
    <m/>
    <m/>
    <m/>
    <m/>
    <m/>
    <n v="25588.25"/>
    <n v="74703.25"/>
    <n v="49115"/>
    <n v="-48084.25"/>
    <n v="148375.75"/>
    <n v="50457"/>
  </r>
  <r>
    <n v="783522"/>
    <d v="2014-08-22T09:31:21"/>
    <x v="0"/>
    <x v="0"/>
    <s v="Service Department"/>
    <x v="1"/>
    <n v="15457"/>
    <n v="15457"/>
    <s v="0-20,000"/>
    <m/>
    <m/>
    <m/>
    <m/>
    <m/>
    <n v="25586"/>
    <n v="74708"/>
    <n v="49122"/>
    <n v="-48097"/>
    <n v="148391"/>
    <n v="15457"/>
  </r>
  <r>
    <n v="736044"/>
    <d v="2014-08-25T09:33:55"/>
    <x v="1"/>
    <x v="1"/>
    <s v="Finance Department"/>
    <x v="7"/>
    <n v="78172"/>
    <n v="78172"/>
    <s v="60001-100000"/>
    <m/>
    <m/>
    <m/>
    <m/>
    <m/>
    <n v="25592.75"/>
    <n v="74714.25"/>
    <n v="49121.5"/>
    <n v="-48089.5"/>
    <n v="148396.5"/>
    <n v="78172"/>
  </r>
  <r>
    <n v="222478"/>
    <d v="2014-05-27T19:45:38"/>
    <x v="0"/>
    <x v="1"/>
    <s v="Service Department"/>
    <x v="12"/>
    <n v="61681"/>
    <n v="61681"/>
    <s v="60001-100000"/>
    <m/>
    <m/>
    <m/>
    <m/>
    <m/>
    <n v="25590.5"/>
    <n v="74698.5"/>
    <n v="49108"/>
    <n v="-48071.5"/>
    <n v="148360.5"/>
    <n v="61681"/>
  </r>
  <r>
    <n v="472420"/>
    <d v="2014-07-02T18:10:52"/>
    <x v="1"/>
    <x v="2"/>
    <s v="Service Department"/>
    <x v="12"/>
    <n v="33623"/>
    <n v="33623"/>
    <s v="20001-40000"/>
    <m/>
    <m/>
    <m/>
    <m/>
    <m/>
    <n v="25588.25"/>
    <n v="74703.25"/>
    <n v="49115"/>
    <n v="-48084.25"/>
    <n v="148375.75"/>
    <n v="33623"/>
  </r>
  <r>
    <n v="561457"/>
    <d v="2014-07-10T08:45:54"/>
    <x v="0"/>
    <x v="0"/>
    <s v="Service Department"/>
    <x v="12"/>
    <n v="80432"/>
    <n v="80432"/>
    <s v="60001-100000"/>
    <m/>
    <m/>
    <m/>
    <m/>
    <m/>
    <n v="25586"/>
    <n v="74708"/>
    <n v="49122"/>
    <n v="-48097"/>
    <n v="148391"/>
    <n v="80432"/>
  </r>
  <r>
    <n v="801801"/>
    <d v="2014-07-10T08:46:33"/>
    <x v="1"/>
    <x v="0"/>
    <s v="Service Department"/>
    <x v="12"/>
    <n v="77932"/>
    <n v="77932"/>
    <s v="60001-100000"/>
    <m/>
    <m/>
    <m/>
    <m/>
    <m/>
    <n v="25585.25"/>
    <n v="74693.75"/>
    <n v="49108.5"/>
    <n v="-48077.5"/>
    <n v="148356.5"/>
    <n v="77932"/>
  </r>
  <r>
    <n v="52782"/>
    <d v="2014-05-26T09:32:50"/>
    <x v="0"/>
    <x v="0"/>
    <s v="Service Department"/>
    <x v="7"/>
    <n v="27101"/>
    <n v="27101"/>
    <s v="20001-40000"/>
    <m/>
    <m/>
    <m/>
    <m/>
    <m/>
    <n v="25584.5"/>
    <n v="74685"/>
    <n v="49100.5"/>
    <n v="-48066.25"/>
    <n v="148335.75"/>
    <n v="27101"/>
  </r>
  <r>
    <n v="474350"/>
    <d v="2014-05-28T19:32:46"/>
    <x v="1"/>
    <x v="0"/>
    <s v="Service Department"/>
    <x v="7"/>
    <n v="98474"/>
    <n v="98474"/>
    <s v="60001-100000"/>
    <m/>
    <m/>
    <m/>
    <m/>
    <m/>
    <n v="25583.75"/>
    <n v="74687"/>
    <n v="49103.25"/>
    <n v="-48071.125"/>
    <n v="148341.875"/>
    <n v="98474"/>
  </r>
  <r>
    <n v="489065"/>
    <d v="2014-05-28T19:33:41"/>
    <x v="0"/>
    <x v="1"/>
    <s v="Service Department"/>
    <x v="7"/>
    <n v="30200"/>
    <n v="30200"/>
    <s v="20001-40000"/>
    <m/>
    <m/>
    <m/>
    <m/>
    <m/>
    <n v="25583"/>
    <n v="74681"/>
    <n v="49098"/>
    <n v="-48064"/>
    <n v="148328"/>
    <n v="30200"/>
  </r>
  <r>
    <n v="338318"/>
    <d v="2014-05-29T09:59:30"/>
    <x v="1"/>
    <x v="0"/>
    <s v="Service Department"/>
    <x v="7"/>
    <n v="64771"/>
    <n v="64771"/>
    <s v="60001-100000"/>
    <m/>
    <m/>
    <m/>
    <m/>
    <m/>
    <n v="25575.5"/>
    <n v="74683"/>
    <n v="49107.5"/>
    <n v="-48085.75"/>
    <n v="148344.25"/>
    <n v="64771"/>
  </r>
  <r>
    <n v="245113"/>
    <d v="2014-06-05T08:11:23"/>
    <x v="1"/>
    <x v="1"/>
    <s v="Service Department"/>
    <x v="7"/>
    <n v="45078"/>
    <n v="45078"/>
    <s v="40001-60000"/>
    <m/>
    <m/>
    <m/>
    <m/>
    <m/>
    <n v="25568"/>
    <n v="74685"/>
    <n v="49117"/>
    <n v="-48107.5"/>
    <n v="148360.5"/>
    <n v="45078"/>
  </r>
  <r>
    <n v="415979"/>
    <d v="2014-06-05T08:08:42"/>
    <x v="1"/>
    <x v="2"/>
    <s v="Service Department"/>
    <x v="7"/>
    <n v="97179"/>
    <n v="97179"/>
    <s v="60001-100000"/>
    <m/>
    <m/>
    <m/>
    <m/>
    <m/>
    <n v="25560.5"/>
    <n v="74687"/>
    <n v="49126.5"/>
    <n v="-48129.25"/>
    <n v="148376.75"/>
    <n v="97179"/>
  </r>
  <r>
    <n v="210790"/>
    <d v="2014-06-18T09:43:47"/>
    <x v="1"/>
    <x v="1"/>
    <s v="Service Department"/>
    <x v="7"/>
    <n v="74880"/>
    <n v="74880"/>
    <s v="60001-100000"/>
    <m/>
    <m/>
    <m/>
    <m/>
    <m/>
    <n v="25553"/>
    <n v="74681"/>
    <n v="49128"/>
    <n v="-48139"/>
    <n v="148373"/>
    <n v="74880"/>
  </r>
  <r>
    <n v="687478"/>
    <d v="2014-06-03T09:12:30"/>
    <x v="0"/>
    <x v="2"/>
    <s v="Service Department"/>
    <x v="7"/>
    <n v="68539"/>
    <n v="68539"/>
    <s v="60001-100000"/>
    <m/>
    <m/>
    <m/>
    <m/>
    <m/>
    <n v="25550"/>
    <n v="74675"/>
    <n v="49125"/>
    <n v="-48137.5"/>
    <n v="148362.5"/>
    <n v="68539"/>
  </r>
  <r>
    <n v="521928"/>
    <d v="2014-06-10T17:23:03"/>
    <x v="0"/>
    <x v="1"/>
    <s v="Service Department"/>
    <x v="7"/>
    <n v="22740"/>
    <n v="22740"/>
    <s v="20001-40000"/>
    <m/>
    <m/>
    <m/>
    <m/>
    <m/>
    <n v="25547"/>
    <n v="74677"/>
    <n v="49130"/>
    <n v="-48148"/>
    <n v="148372"/>
    <n v="22740"/>
  </r>
  <r>
    <n v="949990"/>
    <d v="2014-06-14T18:36:55"/>
    <x v="1"/>
    <x v="0"/>
    <s v="Service Department"/>
    <x v="7"/>
    <n v="31549"/>
    <n v="31549"/>
    <s v="20001-40000"/>
    <m/>
    <m/>
    <m/>
    <m/>
    <m/>
    <n v="25560.5"/>
    <n v="74679"/>
    <n v="49118.5"/>
    <n v="-48117.25"/>
    <n v="148356.75"/>
    <n v="31549"/>
  </r>
  <r>
    <n v="234624"/>
    <d v="2014-06-14T18:37:57"/>
    <x v="0"/>
    <x v="0"/>
    <s v="Service Department"/>
    <x v="7"/>
    <n v="27736"/>
    <n v="27736"/>
    <s v="20001-40000"/>
    <m/>
    <m/>
    <m/>
    <m/>
    <m/>
    <n v="25553"/>
    <n v="74681"/>
    <n v="49128"/>
    <n v="-48139"/>
    <n v="148373"/>
    <n v="27736"/>
  </r>
  <r>
    <n v="347863"/>
    <d v="2014-06-23T11:45:40"/>
    <x v="1"/>
    <x v="0"/>
    <s v="Service Department"/>
    <x v="7"/>
    <n v="42307"/>
    <n v="42307"/>
    <s v="40001-60000"/>
    <m/>
    <m/>
    <m/>
    <m/>
    <m/>
    <n v="25550"/>
    <n v="74683"/>
    <n v="49133"/>
    <n v="-48149.5"/>
    <n v="148382.5"/>
    <n v="42307"/>
  </r>
  <r>
    <n v="680409"/>
    <d v="2014-08-29T11:10:48"/>
    <x v="0"/>
    <x v="0"/>
    <s v="Service Department"/>
    <x v="7"/>
    <n v="64553"/>
    <n v="64553"/>
    <s v="60001-100000"/>
    <m/>
    <m/>
    <m/>
    <m/>
    <m/>
    <n v="25547"/>
    <n v="74685"/>
    <n v="49138"/>
    <n v="-48160"/>
    <n v="148392"/>
    <n v="64553"/>
  </r>
  <r>
    <n v="914589"/>
    <d v="2014-08-30T18:27:53"/>
    <x v="1"/>
    <x v="0"/>
    <s v="Service Department"/>
    <x v="7"/>
    <n v="60435"/>
    <n v="60435"/>
    <s v="60001-100000"/>
    <m/>
    <m/>
    <m/>
    <m/>
    <m/>
    <n v="25544"/>
    <n v="74687"/>
    <n v="49143"/>
    <n v="-48170.5"/>
    <n v="148401.5"/>
    <n v="60435"/>
  </r>
  <r>
    <n v="360707"/>
    <d v="2014-07-08T09:36:46"/>
    <x v="0"/>
    <x v="1"/>
    <s v="Operations Department"/>
    <x v="9"/>
    <n v="17587"/>
    <n v="17587"/>
    <s v="0-20,000"/>
    <m/>
    <m/>
    <m/>
    <m/>
    <m/>
    <n v="25541"/>
    <n v="74689"/>
    <n v="49148"/>
    <n v="-48181"/>
    <n v="148411"/>
    <n v="17587"/>
  </r>
  <r>
    <n v="703126"/>
    <d v="2014-07-08T09:38:08"/>
    <x v="0"/>
    <x v="1"/>
    <s v="Operations Department"/>
    <x v="9"/>
    <n v="19029"/>
    <n v="19029"/>
    <s v="0-20,000"/>
    <m/>
    <m/>
    <m/>
    <m/>
    <m/>
    <n v="25550"/>
    <n v="74693.75"/>
    <n v="49143.75"/>
    <n v="-48165.625"/>
    <n v="148409.375"/>
    <n v="19029"/>
  </r>
  <r>
    <n v="744831"/>
    <d v="2014-05-09T13:23:11"/>
    <x v="0"/>
    <x v="0"/>
    <s v="Service Department"/>
    <x v="1"/>
    <n v="33095"/>
    <n v="33095"/>
    <s v="20001-40000"/>
    <m/>
    <m/>
    <m/>
    <m/>
    <m/>
    <n v="25568"/>
    <n v="74698.5"/>
    <n v="49130.5"/>
    <n v="-48127.75"/>
    <n v="148394.25"/>
    <n v="33095"/>
  </r>
  <r>
    <n v="978593"/>
    <d v="2014-05-06T09:31:12"/>
    <x v="1"/>
    <x v="0"/>
    <s v="Service Department"/>
    <x v="1"/>
    <n v="17702"/>
    <n v="17702"/>
    <s v="0-20,000"/>
    <m/>
    <m/>
    <m/>
    <m/>
    <m/>
    <n v="25560.5"/>
    <n v="74703.25"/>
    <n v="49142.75"/>
    <n v="-48153.625"/>
    <n v="148417.375"/>
    <n v="17702"/>
  </r>
  <r>
    <n v="905274"/>
    <d v="2014-06-06T17:45:05"/>
    <x v="0"/>
    <x v="1"/>
    <s v="Operations Department"/>
    <x v="12"/>
    <n v="42100"/>
    <n v="42100"/>
    <s v="40001-60000"/>
    <m/>
    <m/>
    <m/>
    <m/>
    <m/>
    <n v="25583"/>
    <n v="74708"/>
    <n v="49125"/>
    <n v="-48104.5"/>
    <n v="148395.5"/>
    <n v="42100"/>
  </r>
  <r>
    <n v="704738"/>
    <d v="2014-06-06T17:46:17"/>
    <x v="1"/>
    <x v="1"/>
    <s v="Operations Department"/>
    <x v="12"/>
    <n v="76713"/>
    <n v="76713"/>
    <s v="60001-100000"/>
    <m/>
    <m/>
    <m/>
    <m/>
    <m/>
    <n v="25575.5"/>
    <n v="74714.25"/>
    <n v="49138.75"/>
    <n v="-48132.625"/>
    <n v="148422.375"/>
    <n v="76713"/>
  </r>
  <r>
    <n v="220546"/>
    <d v="2014-06-06T17:48:50"/>
    <x v="0"/>
    <x v="1"/>
    <s v="Operations Department"/>
    <x v="12"/>
    <n v="18465"/>
    <n v="18465"/>
    <s v="0-20,000"/>
    <m/>
    <m/>
    <m/>
    <m/>
    <m/>
    <n v="25568"/>
    <n v="74698.5"/>
    <n v="49130.5"/>
    <n v="-48127.75"/>
    <n v="148394.25"/>
    <n v="18465"/>
  </r>
  <r>
    <n v="620270"/>
    <d v="2014-06-19T19:49:51"/>
    <x v="1"/>
    <x v="1"/>
    <s v="Operations Department"/>
    <x v="12"/>
    <n v="81695"/>
    <n v="81695"/>
    <s v="60001-100000"/>
    <m/>
    <m/>
    <m/>
    <m/>
    <m/>
    <n v="25583.75"/>
    <n v="74703.25"/>
    <n v="49119.5"/>
    <n v="-48095.5"/>
    <n v="148382.5"/>
    <n v="81695"/>
  </r>
  <r>
    <n v="116204"/>
    <d v="2014-06-19T19:53:09"/>
    <x v="0"/>
    <x v="1"/>
    <s v="Operations Department"/>
    <x v="12"/>
    <n v="27278"/>
    <n v="27278"/>
    <s v="20001-40000"/>
    <m/>
    <m/>
    <m/>
    <m/>
    <m/>
    <n v="25583"/>
    <n v="74689"/>
    <n v="49106"/>
    <n v="-48076"/>
    <n v="148348"/>
    <n v="27278"/>
  </r>
  <r>
    <n v="955461"/>
    <d v="2014-07-02T09:32:18"/>
    <x v="0"/>
    <x v="0"/>
    <s v="Operations Department"/>
    <x v="12"/>
    <n v="99037"/>
    <n v="99037"/>
    <s v="60001-100000"/>
    <m/>
    <m/>
    <m/>
    <m/>
    <m/>
    <n v="25575.5"/>
    <n v="74693.75"/>
    <n v="49118.25"/>
    <n v="-48101.875"/>
    <n v="148371.125"/>
    <n v="99037"/>
  </r>
  <r>
    <n v="147269"/>
    <d v="2014-07-14T17:45:04"/>
    <x v="1"/>
    <x v="0"/>
    <s v="Operations Department"/>
    <x v="12"/>
    <n v="10225"/>
    <n v="10225"/>
    <s v="0-20,000"/>
    <m/>
    <m/>
    <m/>
    <m/>
    <m/>
    <n v="25568"/>
    <n v="74685"/>
    <n v="49117"/>
    <n v="-48107.5"/>
    <n v="148360.5"/>
    <n v="10225"/>
  </r>
  <r>
    <n v="284535"/>
    <d v="2014-05-01T09:33:56"/>
    <x v="0"/>
    <x v="0"/>
    <s v="Marketing Department"/>
    <x v="3"/>
    <n v="4686"/>
    <n v="4686"/>
    <s v="0-20,000"/>
    <m/>
    <m/>
    <m/>
    <m/>
    <m/>
    <n v="25583.75"/>
    <n v="74687"/>
    <n v="49103.25"/>
    <n v="-48071.125"/>
    <n v="148341.875"/>
    <n v="4686"/>
  </r>
  <r>
    <n v="457090"/>
    <d v="2014-06-26T09:36:14"/>
    <x v="1"/>
    <x v="0"/>
    <s v="Marketing Department"/>
    <x v="3"/>
    <n v="43328"/>
    <n v="43328"/>
    <s v="40001-60000"/>
    <m/>
    <m/>
    <m/>
    <m/>
    <m/>
    <n v="25586"/>
    <n v="74689"/>
    <n v="49103"/>
    <n v="-48068.5"/>
    <n v="148343.5"/>
    <n v="43328"/>
  </r>
  <r>
    <n v="857711"/>
    <d v="2014-07-10T17:21:29"/>
    <x v="1"/>
    <x v="1"/>
    <s v="Marketing Department"/>
    <x v="3"/>
    <n v="72598"/>
    <n v="72598"/>
    <s v="60001-100000"/>
    <m/>
    <m/>
    <m/>
    <m/>
    <m/>
    <n v="25585.25"/>
    <n v="74693.75"/>
    <n v="49108.5"/>
    <n v="-48077.5"/>
    <n v="148356.5"/>
    <n v="72598"/>
  </r>
  <r>
    <n v="601135"/>
    <d v="2014-07-04T11:05:21"/>
    <x v="1"/>
    <x v="0"/>
    <s v="Service Department"/>
    <x v="4"/>
    <n v="41355"/>
    <n v="41355"/>
    <s v="40001-60000"/>
    <m/>
    <m/>
    <m/>
    <m/>
    <m/>
    <n v="25584.5"/>
    <n v="74698.5"/>
    <n v="49114"/>
    <n v="-48086.5"/>
    <n v="148369.5"/>
    <n v="41355"/>
  </r>
  <r>
    <n v="687407"/>
    <d v="2014-07-04T11:12:57"/>
    <x v="1"/>
    <x v="1"/>
    <s v="Service Department"/>
    <x v="4"/>
    <n v="11686"/>
    <n v="11686"/>
    <s v="0-20,000"/>
    <m/>
    <m/>
    <m/>
    <m/>
    <m/>
    <n v="25583.75"/>
    <n v="74703.25"/>
    <n v="49119.5"/>
    <n v="-48095.5"/>
    <n v="148382.5"/>
    <n v="11686"/>
  </r>
  <r>
    <n v="741101"/>
    <d v="2014-07-17T12:04:13"/>
    <x v="1"/>
    <x v="1"/>
    <s v="Service Department"/>
    <x v="4"/>
    <n v="99614"/>
    <n v="99614"/>
    <s v="60001-100000"/>
    <m/>
    <m/>
    <m/>
    <m/>
    <m/>
    <n v="25586"/>
    <n v="74708"/>
    <n v="49122"/>
    <n v="-48097"/>
    <n v="148391"/>
    <n v="99614"/>
  </r>
  <r>
    <n v="977471"/>
    <d v="2014-07-17T12:05:52"/>
    <x v="0"/>
    <x v="0"/>
    <s v="Service Department"/>
    <x v="4"/>
    <n v="52280"/>
    <n v="52280"/>
    <s v="40001-60000"/>
    <m/>
    <m/>
    <m/>
    <m/>
    <m/>
    <n v="25585.25"/>
    <n v="74693.75"/>
    <n v="49108.5"/>
    <n v="-48077.5"/>
    <n v="148356.5"/>
    <n v="52280"/>
  </r>
  <r>
    <n v="342154"/>
    <d v="2014-06-26T09:01:10"/>
    <x v="0"/>
    <x v="1"/>
    <s v="Operations Department"/>
    <x v="3"/>
    <n v="96032"/>
    <n v="96032"/>
    <s v="60001-100000"/>
    <m/>
    <m/>
    <m/>
    <m/>
    <m/>
    <n v="25584.5"/>
    <n v="74698.5"/>
    <n v="49114"/>
    <n v="-48086.5"/>
    <n v="148369.5"/>
    <n v="96032"/>
  </r>
  <r>
    <n v="180086"/>
    <d v="2014-06-26T09:04:56"/>
    <x v="0"/>
    <x v="1"/>
    <s v="Operations Department"/>
    <x v="3"/>
    <n v="55177"/>
    <n v="55177"/>
    <s v="40001-60000"/>
    <m/>
    <m/>
    <m/>
    <m/>
    <m/>
    <n v="25583.75"/>
    <n v="74687"/>
    <n v="49103.25"/>
    <n v="-48071.125"/>
    <n v="148341.875"/>
    <n v="55177"/>
  </r>
  <r>
    <n v="258186"/>
    <d v="2014-07-11T10:00:36"/>
    <x v="0"/>
    <x v="1"/>
    <s v="Operations Department"/>
    <x v="3"/>
    <n v="38034"/>
    <n v="38034"/>
    <s v="20001-40000"/>
    <m/>
    <m/>
    <m/>
    <m/>
    <m/>
    <n v="25583"/>
    <n v="74689"/>
    <n v="49106"/>
    <n v="-48076"/>
    <n v="148348"/>
    <n v="38034"/>
  </r>
  <r>
    <n v="53510"/>
    <d v="2014-05-23T09:31:15"/>
    <x v="0"/>
    <x v="0"/>
    <s v="Operations Department"/>
    <x v="1"/>
    <n v="54503"/>
    <n v="54503"/>
    <s v="40001-60000"/>
    <m/>
    <m/>
    <m/>
    <m/>
    <m/>
    <n v="25575.5"/>
    <n v="74693.75"/>
    <n v="49118.25"/>
    <n v="-48101.875"/>
    <n v="148371.125"/>
    <n v="54503"/>
  </r>
  <r>
    <n v="465591"/>
    <d v="2014-05-23T09:36:58"/>
    <x v="1"/>
    <x v="1"/>
    <s v="Operations Department"/>
    <x v="1"/>
    <n v="25923"/>
    <n v="25923"/>
    <s v="20001-40000"/>
    <m/>
    <m/>
    <m/>
    <m/>
    <m/>
    <n v="25568"/>
    <n v="74698.5"/>
    <n v="49130.5"/>
    <n v="-48127.75"/>
    <n v="148394.25"/>
    <n v="25923"/>
  </r>
  <r>
    <n v="177049"/>
    <d v="2014-05-23T09:37:33"/>
    <x v="1"/>
    <x v="0"/>
    <s v="Operations Department"/>
    <x v="1"/>
    <n v="93530"/>
    <n v="93530"/>
    <s v="60001-100000"/>
    <m/>
    <m/>
    <m/>
    <m/>
    <m/>
    <n v="25560.5"/>
    <n v="74703.25"/>
    <n v="49142.75"/>
    <n v="-48153.625"/>
    <n v="148417.375"/>
    <n v="93530"/>
  </r>
  <r>
    <n v="329624"/>
    <d v="2014-06-05T18:05:59"/>
    <x v="1"/>
    <x v="0"/>
    <s v="Operations Department"/>
    <x v="1"/>
    <n v="43798"/>
    <n v="43798"/>
    <s v="40001-60000"/>
    <m/>
    <m/>
    <m/>
    <m/>
    <m/>
    <n v="25553"/>
    <n v="74689"/>
    <n v="49136"/>
    <n v="-48151"/>
    <n v="148393"/>
    <n v="43798"/>
  </r>
  <r>
    <n v="50158"/>
    <d v="2014-06-05T18:13:19"/>
    <x v="0"/>
    <x v="1"/>
    <s v="Operations Department"/>
    <x v="1"/>
    <n v="26422"/>
    <n v="26422"/>
    <s v="20001-40000"/>
    <m/>
    <m/>
    <m/>
    <m/>
    <m/>
    <n v="25550"/>
    <n v="74693.75"/>
    <n v="49143.75"/>
    <n v="-48165.625"/>
    <n v="148409.375"/>
    <n v="26422"/>
  </r>
  <r>
    <n v="189866"/>
    <d v="2014-06-09T14:43:24"/>
    <x v="0"/>
    <x v="0"/>
    <s v="Operations Department"/>
    <x v="1"/>
    <n v="3330"/>
    <n v="3330"/>
    <s v="0-20,000"/>
    <m/>
    <m/>
    <m/>
    <m/>
    <m/>
    <n v="25547"/>
    <n v="74698.5"/>
    <n v="49151.5"/>
    <n v="-48180.25"/>
    <n v="148425.75"/>
    <n v="3330"/>
  </r>
  <r>
    <n v="474992"/>
    <d v="2014-06-09T14:45:38"/>
    <x v="1"/>
    <x v="0"/>
    <s v="Operations Department"/>
    <x v="1"/>
    <n v="93455"/>
    <n v="93455"/>
    <s v="60001-100000"/>
    <m/>
    <m/>
    <m/>
    <m/>
    <m/>
    <n v="25560.5"/>
    <n v="74703.25"/>
    <n v="49142.75"/>
    <n v="-48153.625"/>
    <n v="148417.375"/>
    <n v="93455"/>
  </r>
  <r>
    <n v="18701"/>
    <d v="2014-06-20T18:35:23"/>
    <x v="0"/>
    <x v="0"/>
    <s v="Operations Department"/>
    <x v="1"/>
    <n v="79234"/>
    <n v="79234"/>
    <s v="60001-100000"/>
    <m/>
    <m/>
    <m/>
    <m/>
    <m/>
    <n v="25553"/>
    <n v="74689"/>
    <n v="49136"/>
    <n v="-48151"/>
    <n v="148393"/>
    <n v="79234"/>
  </r>
  <r>
    <n v="18596"/>
    <d v="2014-06-26T00:39:52"/>
    <x v="1"/>
    <x v="1"/>
    <s v="Operations Department"/>
    <x v="1"/>
    <n v="91894"/>
    <n v="91894"/>
    <s v="60001-100000"/>
    <m/>
    <m/>
    <m/>
    <m/>
    <m/>
    <n v="25550"/>
    <n v="74683"/>
    <n v="49133"/>
    <n v="-48149.5"/>
    <n v="148382.5"/>
    <n v="91894"/>
  </r>
  <r>
    <n v="856085"/>
    <d v="2014-06-26T00:41:16"/>
    <x v="1"/>
    <x v="1"/>
    <s v="Operations Department"/>
    <x v="1"/>
    <n v="42555"/>
    <n v="42555"/>
    <s v="40001-60000"/>
    <m/>
    <m/>
    <m/>
    <m/>
    <m/>
    <n v="25547"/>
    <n v="74677"/>
    <n v="49130"/>
    <n v="-48148"/>
    <n v="148372"/>
    <n v="42555"/>
  </r>
  <r>
    <n v="527591"/>
    <d v="2014-06-26T00:41:45"/>
    <x v="0"/>
    <x v="0"/>
    <s v="Operations Department"/>
    <x v="1"/>
    <n v="69559"/>
    <n v="69559"/>
    <s v="60001-100000"/>
    <m/>
    <m/>
    <m/>
    <m/>
    <m/>
    <n v="25544"/>
    <n v="74679"/>
    <n v="49135"/>
    <n v="-48158.5"/>
    <n v="148381.5"/>
    <n v="69559"/>
  </r>
  <r>
    <n v="787319"/>
    <d v="2014-06-13T09:34:09"/>
    <x v="1"/>
    <x v="0"/>
    <s v="Marketing Department"/>
    <x v="8"/>
    <n v="44645"/>
    <n v="44645"/>
    <s v="40001-60000"/>
    <m/>
    <m/>
    <m/>
    <m/>
    <m/>
    <n v="25541"/>
    <n v="74681"/>
    <n v="49140"/>
    <n v="-48169"/>
    <n v="148391"/>
    <n v="44645"/>
  </r>
  <r>
    <n v="980503"/>
    <d v="2014-06-14T09:30:13"/>
    <x v="0"/>
    <x v="1"/>
    <s v="Marketing Department"/>
    <x v="8"/>
    <n v="23843"/>
    <n v="23843"/>
    <s v="20001-40000"/>
    <m/>
    <m/>
    <m/>
    <m/>
    <m/>
    <n v="25522.5"/>
    <n v="74683"/>
    <n v="49160.5"/>
    <n v="-48218.25"/>
    <n v="148423.75"/>
    <n v="23843"/>
  </r>
  <r>
    <n v="902869"/>
    <d v="2014-06-14T09:30:50"/>
    <x v="0"/>
    <x v="0"/>
    <s v="Marketing Department"/>
    <x v="8"/>
    <n v="87397"/>
    <n v="87397"/>
    <s v="60001-100000"/>
    <m/>
    <m/>
    <m/>
    <m/>
    <m/>
    <n v="25547"/>
    <n v="74685"/>
    <n v="49138"/>
    <n v="-48160"/>
    <n v="148392"/>
    <n v="87397"/>
  </r>
  <r>
    <n v="825924"/>
    <d v="2014-06-14T09:31:12"/>
    <x v="0"/>
    <x v="0"/>
    <s v="Marketing Department"/>
    <x v="8"/>
    <n v="14658"/>
    <n v="14658"/>
    <s v="0-20,000"/>
    <m/>
    <m/>
    <m/>
    <m/>
    <m/>
    <n v="25544"/>
    <n v="74679"/>
    <n v="49135"/>
    <n v="-48158.5"/>
    <n v="148381.5"/>
    <n v="14658"/>
  </r>
  <r>
    <n v="934522"/>
    <d v="2014-05-02T14:12:18"/>
    <x v="0"/>
    <x v="1"/>
    <s v="General Management"/>
    <x v="3"/>
    <n v="91445"/>
    <n v="91445"/>
    <s v="60001-100000"/>
    <m/>
    <m/>
    <m/>
    <m/>
    <m/>
    <n v="25553"/>
    <n v="74681"/>
    <n v="49128"/>
    <n v="-48139"/>
    <n v="148373"/>
    <n v="91445"/>
  </r>
  <r>
    <n v="275419"/>
    <d v="2014-05-05T19:41:48"/>
    <x v="0"/>
    <x v="0"/>
    <s v="General Management"/>
    <x v="9"/>
    <n v="79689"/>
    <n v="79689"/>
    <s v="60001-100000"/>
    <m/>
    <m/>
    <m/>
    <m/>
    <m/>
    <n v="25550"/>
    <n v="74675"/>
    <n v="49125"/>
    <n v="-48137.5"/>
    <n v="148362.5"/>
    <n v="79689"/>
  </r>
  <r>
    <n v="513007"/>
    <d v="2014-05-22T18:31:13"/>
    <x v="1"/>
    <x v="0"/>
    <s v="Operations Department"/>
    <x v="3"/>
    <n v="43540"/>
    <n v="43540"/>
    <s v="40001-60000"/>
    <m/>
    <m/>
    <m/>
    <m/>
    <m/>
    <n v="25547"/>
    <n v="74648"/>
    <n v="49101"/>
    <n v="-48104.5"/>
    <n v="148299.5"/>
    <n v="43540"/>
  </r>
  <r>
    <n v="489080"/>
    <d v="2014-07-07T09:31:57"/>
    <x v="0"/>
    <x v="0"/>
    <s v="Operations Department"/>
    <x v="3"/>
    <n v="17378"/>
    <n v="17378"/>
    <s v="0-20,000"/>
    <m/>
    <m/>
    <m/>
    <m/>
    <m/>
    <n v="25544"/>
    <n v="74660.5"/>
    <n v="49116.5"/>
    <n v="-48130.75"/>
    <n v="148335.25"/>
    <n v="17378"/>
  </r>
  <r>
    <n v="165499"/>
    <d v="2014-07-07T09:33:34"/>
    <x v="0"/>
    <x v="0"/>
    <s v="Operations Department"/>
    <x v="3"/>
    <n v="24452"/>
    <n v="24452"/>
    <s v="20001-40000"/>
    <m/>
    <m/>
    <m/>
    <m/>
    <m/>
    <n v="25553"/>
    <n v="74673"/>
    <n v="49120"/>
    <n v="-48127"/>
    <n v="148353"/>
    <n v="24452"/>
  </r>
  <r>
    <n v="861441"/>
    <d v="2014-07-17T13:13:18"/>
    <x v="0"/>
    <x v="1"/>
    <s v="Operations Department"/>
    <x v="3"/>
    <n v="57146"/>
    <n v="57146"/>
    <s v="40001-60000"/>
    <m/>
    <m/>
    <m/>
    <m/>
    <m/>
    <n v="25575.5"/>
    <n v="74675"/>
    <n v="49099.5"/>
    <n v="-48073.75"/>
    <n v="148324.25"/>
    <n v="57146"/>
  </r>
  <r>
    <n v="228054"/>
    <d v="2014-07-17T13:13:48"/>
    <x v="0"/>
    <x v="0"/>
    <s v="Operations Department"/>
    <x v="3"/>
    <n v="10646"/>
    <n v="10646"/>
    <s v="0-20,000"/>
    <m/>
    <m/>
    <m/>
    <m/>
    <m/>
    <n v="25568"/>
    <n v="74677"/>
    <n v="49109"/>
    <n v="-48095.5"/>
    <n v="148340.5"/>
    <n v="10646"/>
  </r>
  <r>
    <n v="546950"/>
    <d v="2014-07-16T09:48:58"/>
    <x v="1"/>
    <x v="0"/>
    <s v="Operations Department"/>
    <x v="3"/>
    <n v="44564"/>
    <n v="44564"/>
    <s v="40001-60000"/>
    <m/>
    <m/>
    <m/>
    <m/>
    <m/>
    <n v="25583.75"/>
    <n v="74679"/>
    <n v="49095.25"/>
    <n v="-48059.125"/>
    <n v="148321.875"/>
    <n v="44564"/>
  </r>
  <r>
    <n v="708992"/>
    <d v="2014-07-16T09:52:46"/>
    <x v="0"/>
    <x v="1"/>
    <s v="Operations Department"/>
    <x v="3"/>
    <n v="46129"/>
    <n v="46129"/>
    <s v="40001-60000"/>
    <m/>
    <m/>
    <m/>
    <m/>
    <m/>
    <n v="25583"/>
    <n v="74681"/>
    <n v="49098"/>
    <n v="-48064"/>
    <n v="148328"/>
    <n v="46129"/>
  </r>
  <r>
    <n v="383976"/>
    <d v="2014-07-16T09:54:50"/>
    <x v="0"/>
    <x v="1"/>
    <s v="Operations Department"/>
    <x v="3"/>
    <n v="84992"/>
    <n v="84992"/>
    <s v="60001-100000"/>
    <m/>
    <m/>
    <m/>
    <m/>
    <m/>
    <n v="25575.5"/>
    <n v="74683"/>
    <n v="49107.5"/>
    <n v="-48085.75"/>
    <n v="148344.25"/>
    <n v="84992"/>
  </r>
  <r>
    <n v="827122"/>
    <d v="2014-08-19T09:33:27"/>
    <x v="1"/>
    <x v="1"/>
    <s v="Purchase Department"/>
    <x v="3"/>
    <n v="65433"/>
    <n v="65433"/>
    <s v="60001-100000"/>
    <m/>
    <m/>
    <m/>
    <m/>
    <m/>
    <n v="25568"/>
    <n v="74677"/>
    <n v="49109"/>
    <n v="-48095.5"/>
    <n v="148340.5"/>
    <n v="65433"/>
  </r>
  <r>
    <n v="831694"/>
    <d v="2014-05-25T10:40:33"/>
    <x v="1"/>
    <x v="0"/>
    <s v="Service Department"/>
    <x v="3"/>
    <n v="7139"/>
    <n v="7139"/>
    <s v="0-20,000"/>
    <m/>
    <m/>
    <m/>
    <m/>
    <m/>
    <n v="25560.5"/>
    <n v="74679"/>
    <n v="49118.5"/>
    <n v="-48117.25"/>
    <n v="148356.75"/>
    <n v="7139"/>
  </r>
  <r>
    <n v="723857"/>
    <d v="2014-05-25T10:45:51"/>
    <x v="0"/>
    <x v="0"/>
    <s v="Service Department"/>
    <x v="3"/>
    <n v="37285"/>
    <n v="37285"/>
    <s v="20001-40000"/>
    <m/>
    <m/>
    <m/>
    <m/>
    <m/>
    <n v="25583"/>
    <n v="74681"/>
    <n v="49098"/>
    <n v="-48064"/>
    <n v="148328"/>
    <n v="37285"/>
  </r>
  <r>
    <n v="270932"/>
    <d v="2014-07-02T09:32:23"/>
    <x v="1"/>
    <x v="0"/>
    <s v="Service Department"/>
    <x v="3"/>
    <n v="57559"/>
    <n v="57559"/>
    <s v="40001-60000"/>
    <m/>
    <m/>
    <m/>
    <m/>
    <m/>
    <n v="25575.5"/>
    <n v="74683"/>
    <n v="49107.5"/>
    <n v="-48085.75"/>
    <n v="148344.25"/>
    <n v="57559"/>
  </r>
  <r>
    <n v="937869"/>
    <d v="2014-07-11T19:01:29"/>
    <x v="0"/>
    <x v="1"/>
    <s v="Service Department"/>
    <x v="3"/>
    <n v="76032"/>
    <n v="76032"/>
    <s v="60001-100000"/>
    <m/>
    <m/>
    <m/>
    <m/>
    <m/>
    <n v="25568"/>
    <n v="74685"/>
    <n v="49117"/>
    <n v="-48107.5"/>
    <n v="148360.5"/>
    <n v="76032"/>
  </r>
  <r>
    <n v="983895"/>
    <d v="2014-07-23T16:54:38"/>
    <x v="1"/>
    <x v="0"/>
    <s v="Service Department"/>
    <x v="3"/>
    <n v="85954"/>
    <n v="85954"/>
    <s v="60001-100000"/>
    <m/>
    <m/>
    <m/>
    <m/>
    <m/>
    <n v="25560.5"/>
    <n v="74679"/>
    <n v="49118.5"/>
    <n v="-48117.25"/>
    <n v="148356.75"/>
    <n v="85954"/>
  </r>
  <r>
    <n v="350425"/>
    <d v="2014-07-23T16:56:16"/>
    <x v="0"/>
    <x v="0"/>
    <s v="Service Department"/>
    <x v="3"/>
    <n v="95587"/>
    <n v="95587"/>
    <s v="60001-100000"/>
    <m/>
    <m/>
    <m/>
    <m/>
    <m/>
    <n v="25553"/>
    <n v="74673"/>
    <n v="49120"/>
    <n v="-48127"/>
    <n v="148353"/>
    <n v="95587"/>
  </r>
  <r>
    <n v="978384"/>
    <d v="2014-07-23T16:57:54"/>
    <x v="0"/>
    <x v="1"/>
    <s v="Service Department"/>
    <x v="3"/>
    <n v="33484"/>
    <n v="33484"/>
    <s v="20001-40000"/>
    <m/>
    <m/>
    <m/>
    <m/>
    <m/>
    <n v="25550"/>
    <n v="74635.5"/>
    <n v="49085.5"/>
    <n v="-48078.25"/>
    <n v="148263.75"/>
    <n v="33484"/>
  </r>
  <r>
    <n v="686364"/>
    <d v="2014-07-03T09:31:54"/>
    <x v="0"/>
    <x v="1"/>
    <s v="Operations Department"/>
    <x v="4"/>
    <n v="26851"/>
    <n v="26851"/>
    <s v="20001-40000"/>
    <m/>
    <m/>
    <m/>
    <m/>
    <m/>
    <n v="25547"/>
    <n v="74648"/>
    <n v="49101"/>
    <n v="-48104.5"/>
    <n v="148299.5"/>
    <n v="26851"/>
  </r>
  <r>
    <n v="316515"/>
    <d v="2014-07-03T09:33:04"/>
    <x v="0"/>
    <x v="0"/>
    <s v="Operations Department"/>
    <x v="4"/>
    <n v="11556"/>
    <n v="11556"/>
    <s v="0-20,000"/>
    <m/>
    <m/>
    <m/>
    <m/>
    <m/>
    <n v="25544"/>
    <n v="74660.5"/>
    <n v="49116.5"/>
    <n v="-48130.75"/>
    <n v="148335.25"/>
    <n v="11556"/>
  </r>
  <r>
    <n v="976906"/>
    <d v="2014-05-26T17:54:14"/>
    <x v="0"/>
    <x v="1"/>
    <s v="Service Department"/>
    <x v="12"/>
    <n v="49667"/>
    <n v="49667"/>
    <s v="40001-60000"/>
    <m/>
    <m/>
    <m/>
    <m/>
    <m/>
    <n v="25553"/>
    <n v="74673"/>
    <n v="49120"/>
    <n v="-48127"/>
    <n v="148353"/>
    <n v="49667"/>
  </r>
  <r>
    <n v="43558"/>
    <d v="2014-05-26T17:54:09"/>
    <x v="0"/>
    <x v="1"/>
    <s v="Service Department"/>
    <x v="12"/>
    <n v="24867"/>
    <n v="24867"/>
    <s v="20001-40000"/>
    <m/>
    <m/>
    <m/>
    <m/>
    <m/>
    <n v="25550"/>
    <n v="74675"/>
    <n v="49125"/>
    <n v="-48137.5"/>
    <n v="148362.5"/>
    <n v="24867"/>
  </r>
  <r>
    <n v="614695"/>
    <d v="2014-05-16T09:32:20"/>
    <x v="0"/>
    <x v="0"/>
    <s v="Operations Department"/>
    <x v="3"/>
    <n v="97614"/>
    <n v="97614"/>
    <s v="60001-100000"/>
    <m/>
    <m/>
    <m/>
    <m/>
    <m/>
    <n v="25568"/>
    <n v="74677"/>
    <n v="49109"/>
    <n v="-48095.5"/>
    <n v="148340.5"/>
    <n v="97614"/>
  </r>
  <r>
    <n v="483616"/>
    <d v="2014-05-16T09:33:31"/>
    <x v="0"/>
    <x v="0"/>
    <s v="Operations Department"/>
    <x v="3"/>
    <n v="38880"/>
    <n v="38880"/>
    <s v="20001-40000"/>
    <m/>
    <m/>
    <m/>
    <m/>
    <m/>
    <n v="25560.5"/>
    <n v="74660.5"/>
    <n v="49100"/>
    <n v="-48089.5"/>
    <n v="148310.5"/>
    <n v="38880"/>
  </r>
  <r>
    <n v="985439"/>
    <d v="2014-05-18T22:26:33"/>
    <x v="0"/>
    <x v="1"/>
    <s v="Operations Department"/>
    <x v="7"/>
    <n v="79611"/>
    <n v="79611"/>
    <s v="60001-100000"/>
    <m/>
    <m/>
    <m/>
    <m/>
    <m/>
    <n v="25553"/>
    <n v="74673"/>
    <n v="49120"/>
    <n v="-48127"/>
    <n v="148353"/>
    <n v="79611"/>
  </r>
  <r>
    <n v="983431"/>
    <d v="2014-06-04T09:13:38"/>
    <x v="0"/>
    <x v="1"/>
    <s v="Operations Department"/>
    <x v="3"/>
    <n v="18881"/>
    <n v="18881"/>
    <s v="0-20,000"/>
    <m/>
    <m/>
    <m/>
    <m/>
    <m/>
    <n v="25550"/>
    <n v="74635.5"/>
    <n v="49085.5"/>
    <n v="-48078.25"/>
    <n v="148263.75"/>
    <n v="18881"/>
  </r>
  <r>
    <n v="976920"/>
    <d v="2014-07-18T09:31:49"/>
    <x v="1"/>
    <x v="0"/>
    <s v="Operations Department"/>
    <x v="3"/>
    <n v="9638"/>
    <n v="9638"/>
    <s v="0-20,000"/>
    <m/>
    <m/>
    <m/>
    <m/>
    <m/>
    <n v="25568"/>
    <n v="74648"/>
    <n v="49080"/>
    <n v="-48052"/>
    <n v="148268"/>
    <n v="9638"/>
  </r>
  <r>
    <n v="951218"/>
    <d v="2014-07-18T09:32:24"/>
    <x v="0"/>
    <x v="1"/>
    <s v="Operations Department"/>
    <x v="3"/>
    <n v="55809"/>
    <n v="55809"/>
    <s v="40001-60000"/>
    <m/>
    <m/>
    <m/>
    <m/>
    <m/>
    <n v="25583.75"/>
    <n v="74660.5"/>
    <n v="49076.75"/>
    <n v="-48031.375"/>
    <n v="148275.625"/>
    <n v="55809"/>
  </r>
  <r>
    <n v="827606"/>
    <d v="2014-07-18T09:38:09"/>
    <x v="1"/>
    <x v="0"/>
    <s v="Operations Department"/>
    <x v="3"/>
    <n v="88236"/>
    <n v="88236"/>
    <s v="60001-100000"/>
    <m/>
    <m/>
    <m/>
    <m/>
    <m/>
    <n v="25583"/>
    <n v="74673"/>
    <n v="49090"/>
    <n v="-48052"/>
    <n v="148308"/>
    <n v="88236"/>
  </r>
  <r>
    <n v="280138"/>
    <d v="2014-07-18T19:30:21"/>
    <x v="0"/>
    <x v="1"/>
    <s v="Operations Department"/>
    <x v="7"/>
    <n v="72664"/>
    <n v="72664"/>
    <s v="60001-100000"/>
    <m/>
    <m/>
    <m/>
    <m/>
    <m/>
    <n v="25575.5"/>
    <n v="74635.5"/>
    <n v="49060"/>
    <n v="-48014.5"/>
    <n v="148225.5"/>
    <n v="72664"/>
  </r>
  <r>
    <n v="411283"/>
    <d v="2014-07-18T19:31:23"/>
    <x v="1"/>
    <x v="1"/>
    <s v="Operations Department"/>
    <x v="7"/>
    <n v="92805"/>
    <n v="92805"/>
    <s v="60001-100000"/>
    <m/>
    <m/>
    <m/>
    <m/>
    <m/>
    <n v="25568"/>
    <n v="74648"/>
    <n v="49080"/>
    <n v="-48052"/>
    <n v="148268"/>
    <n v="92805"/>
  </r>
  <r>
    <n v="243776"/>
    <d v="2014-07-18T19:33:18"/>
    <x v="0"/>
    <x v="0"/>
    <s v="Operations Department"/>
    <x v="7"/>
    <n v="87521"/>
    <n v="87521"/>
    <s v="60001-100000"/>
    <m/>
    <m/>
    <m/>
    <m/>
    <m/>
    <n v="25560.5"/>
    <n v="74614.75"/>
    <n v="49054.25"/>
    <n v="-48020.875"/>
    <n v="148196.125"/>
    <n v="87521"/>
  </r>
  <r>
    <n v="340001"/>
    <d v="2014-07-21T15:07:51"/>
    <x v="0"/>
    <x v="0"/>
    <s v="Operations Department"/>
    <x v="7"/>
    <n v="19917"/>
    <n v="19917"/>
    <s v="0-20,000"/>
    <m/>
    <m/>
    <m/>
    <m/>
    <m/>
    <n v="25553"/>
    <n v="74590"/>
    <n v="49037"/>
    <n v="-48002.5"/>
    <n v="148145.5"/>
    <n v="19917"/>
  </r>
  <r>
    <n v="688430"/>
    <d v="2014-07-21T15:09:38"/>
    <x v="0"/>
    <x v="1"/>
    <s v="Operations Department"/>
    <x v="7"/>
    <n v="3931"/>
    <n v="3931"/>
    <s v="0-20,000"/>
    <m/>
    <m/>
    <m/>
    <m/>
    <m/>
    <n v="25575.5"/>
    <n v="74598.25"/>
    <n v="49022.75"/>
    <n v="-47958.625"/>
    <n v="148132.375"/>
    <n v="3931"/>
  </r>
  <r>
    <n v="267149"/>
    <d v="2014-07-21T15:10:23"/>
    <x v="1"/>
    <x v="0"/>
    <s v="Operations Department"/>
    <x v="7"/>
    <n v="69565"/>
    <n v="69565"/>
    <s v="60001-100000"/>
    <m/>
    <m/>
    <m/>
    <m/>
    <m/>
    <n v="25584.5"/>
    <n v="74606.5"/>
    <n v="49022"/>
    <n v="-47948.5"/>
    <n v="148139.5"/>
    <n v="69565"/>
  </r>
  <r>
    <n v="217615"/>
    <d v="2014-07-21T15:08:37"/>
    <x v="0"/>
    <x v="1"/>
    <s v="Operations Department"/>
    <x v="7"/>
    <n v="3290"/>
    <n v="3290"/>
    <s v="0-20,000"/>
    <m/>
    <m/>
    <m/>
    <m/>
    <m/>
    <n v="25583.75"/>
    <n v="74614.75"/>
    <n v="49031"/>
    <n v="-47962.75"/>
    <n v="148161.25"/>
    <n v="3290"/>
  </r>
  <r>
    <n v="372578"/>
    <d v="2014-07-21T15:09:04"/>
    <x v="0"/>
    <x v="1"/>
    <s v="Operations Department"/>
    <x v="7"/>
    <n v="16385"/>
    <n v="16385"/>
    <s v="0-20,000"/>
    <m/>
    <m/>
    <m/>
    <m/>
    <m/>
    <n v="25586"/>
    <n v="74623"/>
    <n v="49037"/>
    <n v="-47969.5"/>
    <n v="148178.5"/>
    <n v="16385"/>
  </r>
  <r>
    <n v="172212"/>
    <d v="2014-07-21T15:11:32"/>
    <x v="0"/>
    <x v="1"/>
    <s v="Operations Department"/>
    <x v="7"/>
    <n v="39002"/>
    <n v="39002"/>
    <s v="20001-40000"/>
    <m/>
    <m/>
    <m/>
    <m/>
    <m/>
    <n v="25592.75"/>
    <n v="74635.5"/>
    <n v="49042.75"/>
    <n v="-47971.375"/>
    <n v="148199.625"/>
    <n v="39002"/>
  </r>
  <r>
    <n v="332886"/>
    <d v="2014-07-21T15:12:33"/>
    <x v="0"/>
    <x v="1"/>
    <s v="Operations Department"/>
    <x v="7"/>
    <n v="95555"/>
    <n v="95555"/>
    <s v="60001-100000"/>
    <m/>
    <m/>
    <m/>
    <m/>
    <m/>
    <n v="25590.5"/>
    <n v="74648"/>
    <n v="49057.5"/>
    <n v="-47995.75"/>
    <n v="148234.25"/>
    <n v="95555"/>
  </r>
  <r>
    <n v="279479"/>
    <d v="2014-07-25T09:37:08"/>
    <x v="0"/>
    <x v="0"/>
    <s v="Operations Department"/>
    <x v="3"/>
    <n v="34260"/>
    <n v="34260"/>
    <s v="20001-40000"/>
    <m/>
    <m/>
    <m/>
    <m/>
    <m/>
    <n v="25588.25"/>
    <n v="74614.75"/>
    <n v="49026.5"/>
    <n v="-47951.5"/>
    <n v="148154.5"/>
    <n v="34260"/>
  </r>
  <r>
    <n v="782316"/>
    <d v="2014-07-28T08:25:26"/>
    <x v="0"/>
    <x v="0"/>
    <s v="Operations Department"/>
    <x v="3"/>
    <n v="43040"/>
    <n v="43040"/>
    <s v="40001-60000"/>
    <m/>
    <m/>
    <m/>
    <m/>
    <m/>
    <n v="25586"/>
    <n v="74623"/>
    <n v="49037"/>
    <n v="-47969.5"/>
    <n v="148178.5"/>
    <n v="43040"/>
  </r>
  <r>
    <n v="995570"/>
    <d v="2014-07-28T08:26:42"/>
    <x v="1"/>
    <x v="1"/>
    <s v="Operations Department"/>
    <x v="3"/>
    <n v="61174"/>
    <n v="61174"/>
    <s v="60001-100000"/>
    <m/>
    <m/>
    <m/>
    <m/>
    <m/>
    <n v="25585.25"/>
    <n v="74635.5"/>
    <n v="49050.25"/>
    <n v="-47990.125"/>
    <n v="148210.875"/>
    <n v="61174"/>
  </r>
  <r>
    <n v="471223"/>
    <d v="2014-08-15T09:34:02"/>
    <x v="0"/>
    <x v="1"/>
    <s v="Operations Department"/>
    <x v="3"/>
    <n v="70497"/>
    <n v="70497"/>
    <s v="60001-100000"/>
    <m/>
    <m/>
    <m/>
    <m/>
    <m/>
    <n v="25584.5"/>
    <n v="74648"/>
    <n v="49063.5"/>
    <n v="-48010.75"/>
    <n v="148243.25"/>
    <n v="70497"/>
  </r>
  <r>
    <n v="406675"/>
    <d v="2014-08-15T09:35:13"/>
    <x v="1"/>
    <x v="1"/>
    <s v="Operations Department"/>
    <x v="3"/>
    <n v="32483"/>
    <n v="32483"/>
    <s v="20001-40000"/>
    <m/>
    <m/>
    <m/>
    <m/>
    <m/>
    <n v="25583.75"/>
    <n v="74660.5"/>
    <n v="49076.75"/>
    <n v="-48031.375"/>
    <n v="148275.625"/>
    <n v="32483"/>
  </r>
  <r>
    <n v="485078"/>
    <d v="2014-08-15T09:35:39"/>
    <x v="0"/>
    <x v="0"/>
    <s v="Operations Department"/>
    <x v="3"/>
    <n v="40687"/>
    <n v="40687"/>
    <s v="40001-60000"/>
    <m/>
    <m/>
    <m/>
    <m/>
    <m/>
    <n v="25583"/>
    <n v="74673"/>
    <n v="49090"/>
    <n v="-48052"/>
    <n v="148308"/>
    <n v="40687"/>
  </r>
  <r>
    <n v="337257"/>
    <d v="2014-08-15T09:37:16"/>
    <x v="1"/>
    <x v="1"/>
    <s v="Operations Department"/>
    <x v="3"/>
    <n v="44400"/>
    <n v="44400"/>
    <s v="40001-60000"/>
    <m/>
    <m/>
    <m/>
    <m/>
    <m/>
    <n v="25575.5"/>
    <n v="74675"/>
    <n v="49099.5"/>
    <n v="-48073.75"/>
    <n v="148324.25"/>
    <n v="44400"/>
  </r>
  <r>
    <n v="596647"/>
    <d v="2014-05-27T11:38:47"/>
    <x v="1"/>
    <x v="0"/>
    <s v="Marketing Department"/>
    <x v="4"/>
    <n v="2970"/>
    <n v="2970"/>
    <s v="0-20,000"/>
    <m/>
    <m/>
    <m/>
    <m/>
    <m/>
    <n v="25568"/>
    <n v="74677"/>
    <n v="49109"/>
    <n v="-48095.5"/>
    <n v="148340.5"/>
    <n v="2970"/>
  </r>
  <r>
    <n v="129235"/>
    <d v="2014-05-27T11:39:08"/>
    <x v="1"/>
    <x v="0"/>
    <s v="Marketing Department"/>
    <x v="4"/>
    <n v="57847"/>
    <n v="57847"/>
    <s v="40001-60000"/>
    <m/>
    <m/>
    <m/>
    <m/>
    <m/>
    <n v="25583.75"/>
    <n v="74679"/>
    <n v="49095.25"/>
    <n v="-48059.125"/>
    <n v="148321.875"/>
    <n v="57847"/>
  </r>
  <r>
    <n v="24880"/>
    <d v="2014-07-04T08:34:01"/>
    <x v="0"/>
    <x v="0"/>
    <s v="Operations Department"/>
    <x v="1"/>
    <n v="18527"/>
    <n v="18527"/>
    <s v="0-20,000"/>
    <m/>
    <m/>
    <m/>
    <m/>
    <m/>
    <n v="25583"/>
    <n v="74681"/>
    <n v="49098"/>
    <n v="-48064"/>
    <n v="148328"/>
    <n v="18527"/>
  </r>
  <r>
    <n v="156526"/>
    <d v="2014-07-04T08:35:01"/>
    <x v="1"/>
    <x v="0"/>
    <s v="Operations Department"/>
    <x v="1"/>
    <n v="81539"/>
    <n v="81539"/>
    <s v="60001-100000"/>
    <m/>
    <m/>
    <m/>
    <m/>
    <m/>
    <n v="25585.25"/>
    <n v="74683"/>
    <n v="49097.75"/>
    <n v="-48061.375"/>
    <n v="148329.625"/>
    <n v="81539"/>
  </r>
  <r>
    <n v="35902"/>
    <d v="2014-07-05T11:18:03"/>
    <x v="0"/>
    <x v="0"/>
    <s v="Operations Department"/>
    <x v="1"/>
    <n v="12508"/>
    <n v="12508"/>
    <s v="0-20,000"/>
    <m/>
    <m/>
    <m/>
    <m/>
    <m/>
    <n v="25584.5"/>
    <n v="74677"/>
    <n v="49092.5"/>
    <n v="-48054.25"/>
    <n v="148315.75"/>
    <n v="12508"/>
  </r>
  <r>
    <n v="175665"/>
    <d v="2014-07-05T11:18:34"/>
    <x v="1"/>
    <x v="0"/>
    <s v="Operations Department"/>
    <x v="1"/>
    <n v="27621"/>
    <n v="27621"/>
    <s v="20001-40000"/>
    <m/>
    <m/>
    <m/>
    <m/>
    <m/>
    <n v="25588.25"/>
    <n v="74679"/>
    <n v="49090.75"/>
    <n v="-48047.875"/>
    <n v="148315.125"/>
    <n v="27621"/>
  </r>
  <r>
    <n v="779449"/>
    <d v="2014-07-08T18:42:22"/>
    <x v="1"/>
    <x v="0"/>
    <s v="Operations Department"/>
    <x v="8"/>
    <n v="59246"/>
    <n v="59246"/>
    <s v="40001-60000"/>
    <m/>
    <m/>
    <m/>
    <m/>
    <m/>
    <n v="25586"/>
    <n v="74681"/>
    <n v="49095"/>
    <n v="-48056.5"/>
    <n v="148323.5"/>
    <n v="59246"/>
  </r>
  <r>
    <n v="136609"/>
    <d v="2014-07-08T18:43:45"/>
    <x v="0"/>
    <x v="0"/>
    <s v="Operations Department"/>
    <x v="8"/>
    <n v="99169"/>
    <n v="99169"/>
    <s v="60001-100000"/>
    <m/>
    <m/>
    <m/>
    <m/>
    <m/>
    <n v="25585.25"/>
    <n v="74683"/>
    <n v="49097.75"/>
    <n v="-48061.375"/>
    <n v="148329.625"/>
    <n v="99169"/>
  </r>
  <r>
    <n v="839749"/>
    <d v="2014-05-21T15:08:14"/>
    <x v="0"/>
    <x v="0"/>
    <s v="Operations Department"/>
    <x v="9"/>
    <n v="9199"/>
    <n v="9199"/>
    <s v="0-20,000"/>
    <m/>
    <m/>
    <m/>
    <m/>
    <m/>
    <n v="25584.5"/>
    <n v="74677"/>
    <n v="49092.5"/>
    <n v="-48054.25"/>
    <n v="148315.75"/>
    <n v="9199"/>
  </r>
  <r>
    <n v="268371"/>
    <d v="2014-06-06T04:28:59"/>
    <x v="1"/>
    <x v="0"/>
    <s v="Operations Department"/>
    <x v="7"/>
    <n v="65933"/>
    <n v="65933"/>
    <s v="60001-100000"/>
    <m/>
    <m/>
    <m/>
    <m/>
    <m/>
    <n v="25588.25"/>
    <n v="74679"/>
    <n v="49090.75"/>
    <n v="-48047.875"/>
    <n v="148315.125"/>
    <n v="65933"/>
  </r>
  <r>
    <n v="51030"/>
    <d v="2014-06-06T04:29:23"/>
    <x v="1"/>
    <x v="0"/>
    <s v="Operations Department"/>
    <x v="7"/>
    <n v="61098"/>
    <n v="61098"/>
    <s v="60001-100000"/>
    <m/>
    <m/>
    <m/>
    <m/>
    <m/>
    <n v="25586"/>
    <n v="74681"/>
    <n v="49095"/>
    <n v="-48056.5"/>
    <n v="148323.5"/>
    <n v="61098"/>
  </r>
  <r>
    <n v="434830"/>
    <d v="2014-06-06T04:31:11"/>
    <x v="0"/>
    <x v="0"/>
    <s v="Operations Department"/>
    <x v="7"/>
    <n v="66521"/>
    <n v="66521"/>
    <s v="60001-100000"/>
    <m/>
    <m/>
    <m/>
    <m/>
    <m/>
    <n v="25585.25"/>
    <n v="74683"/>
    <n v="49097.75"/>
    <n v="-48061.375"/>
    <n v="148329.625"/>
    <n v="66521"/>
  </r>
  <r>
    <n v="639529"/>
    <d v="2014-06-06T04:31:48"/>
    <x v="0"/>
    <x v="1"/>
    <s v="Operations Department"/>
    <x v="7"/>
    <n v="95111"/>
    <n v="95111"/>
    <s v="60001-100000"/>
    <m/>
    <m/>
    <m/>
    <m/>
    <m/>
    <n v="25584.5"/>
    <n v="74685"/>
    <n v="49100.5"/>
    <n v="-48066.25"/>
    <n v="148335.75"/>
    <n v="95111"/>
  </r>
  <r>
    <n v="592294"/>
    <d v="2014-06-23T12:35:36"/>
    <x v="1"/>
    <x v="0"/>
    <s v="Operations Department"/>
    <x v="7"/>
    <n v="41460"/>
    <n v="41460"/>
    <s v="40001-60000"/>
    <m/>
    <m/>
    <m/>
    <m/>
    <m/>
    <n v="25583.75"/>
    <n v="74679"/>
    <n v="49095.25"/>
    <n v="-48059.125"/>
    <n v="148321.875"/>
    <n v="41460"/>
  </r>
  <r>
    <n v="758774"/>
    <d v="2014-05-12T23:13:06"/>
    <x v="0"/>
    <x v="2"/>
    <s v="Marketing Department"/>
    <x v="3"/>
    <n v="42869"/>
    <n v="42869"/>
    <s v="40001-60000"/>
    <m/>
    <m/>
    <m/>
    <m/>
    <m/>
    <n v="25583"/>
    <n v="74681"/>
    <n v="49098"/>
    <n v="-48064"/>
    <n v="148328"/>
    <n v="42869"/>
  </r>
  <r>
    <n v="590682"/>
    <d v="2014-05-14T09:32:35"/>
    <x v="0"/>
    <x v="0"/>
    <s v="Operations Department"/>
    <x v="4"/>
    <n v="51131"/>
    <n v="51131"/>
    <s v="40001-60000"/>
    <m/>
    <m/>
    <m/>
    <m/>
    <m/>
    <n v="25575.5"/>
    <n v="74683"/>
    <n v="49107.5"/>
    <n v="-48085.75"/>
    <n v="148344.25"/>
    <n v="51131"/>
  </r>
  <r>
    <n v="107163"/>
    <d v="2014-07-09T09:31:43"/>
    <x v="0"/>
    <x v="0"/>
    <s v="Operations Department"/>
    <x v="4"/>
    <n v="67869"/>
    <n v="67869"/>
    <s v="60001-100000"/>
    <m/>
    <m/>
    <m/>
    <m/>
    <m/>
    <n v="25568"/>
    <n v="74685"/>
    <n v="49117"/>
    <n v="-48107.5"/>
    <n v="148360.5"/>
    <n v="67869"/>
  </r>
  <r>
    <n v="740604"/>
    <d v="2014-07-09T09:32:09"/>
    <x v="0"/>
    <x v="0"/>
    <s v="Operations Department"/>
    <x v="4"/>
    <n v="42459"/>
    <n v="42459"/>
    <s v="40001-60000"/>
    <m/>
    <m/>
    <m/>
    <m/>
    <m/>
    <n v="25560.5"/>
    <n v="74687"/>
    <n v="49126.5"/>
    <n v="-48129.25"/>
    <n v="148376.75"/>
    <n v="42459"/>
  </r>
  <r>
    <n v="959387"/>
    <d v="2014-07-09T09:32:44"/>
    <x v="1"/>
    <x v="1"/>
    <s v="Operations Department"/>
    <x v="4"/>
    <n v="55713"/>
    <n v="55713"/>
    <s v="40001-60000"/>
    <m/>
    <m/>
    <m/>
    <m/>
    <m/>
    <n v="25553"/>
    <n v="74689"/>
    <n v="49136"/>
    <n v="-48151"/>
    <n v="148393"/>
    <n v="55713"/>
  </r>
  <r>
    <n v="614118"/>
    <d v="2014-07-09T09:33:28"/>
    <x v="1"/>
    <x v="1"/>
    <s v="Operations Department"/>
    <x v="4"/>
    <n v="6820"/>
    <n v="6820"/>
    <s v="0-20,000"/>
    <m/>
    <m/>
    <m/>
    <m/>
    <m/>
    <n v="25550"/>
    <n v="74693.75"/>
    <n v="49143.75"/>
    <n v="-48165.625"/>
    <n v="148409.375"/>
    <n v="6820"/>
  </r>
  <r>
    <n v="973608"/>
    <d v="2014-07-09T09:34:35"/>
    <x v="1"/>
    <x v="1"/>
    <s v="Operations Department"/>
    <x v="4"/>
    <n v="85898"/>
    <n v="85898"/>
    <s v="60001-100000"/>
    <m/>
    <m/>
    <m/>
    <m/>
    <m/>
    <n v="25568"/>
    <n v="74698.5"/>
    <n v="49130.5"/>
    <n v="-48127.75"/>
    <n v="148394.25"/>
    <n v="85898"/>
  </r>
  <r>
    <n v="298297"/>
    <d v="2014-07-09T09:35:56"/>
    <x v="0"/>
    <x v="0"/>
    <s v="Operations Department"/>
    <x v="4"/>
    <n v="46222"/>
    <n v="46222"/>
    <s v="40001-60000"/>
    <m/>
    <m/>
    <m/>
    <m/>
    <m/>
    <n v="25560.5"/>
    <n v="74687"/>
    <n v="49126.5"/>
    <n v="-48129.25"/>
    <n v="148376.75"/>
    <n v="46222"/>
  </r>
  <r>
    <n v="635074"/>
    <d v="2014-05-14T09:31:41"/>
    <x v="1"/>
    <x v="2"/>
    <s v="Operations Department"/>
    <x v="12"/>
    <n v="34348"/>
    <n v="34348"/>
    <s v="20001-40000"/>
    <m/>
    <m/>
    <m/>
    <m/>
    <m/>
    <n v="25553"/>
    <n v="74689"/>
    <n v="49136"/>
    <n v="-48151"/>
    <n v="148393"/>
    <n v="34348"/>
  </r>
  <r>
    <n v="925976"/>
    <d v="2014-05-14T11:13:08"/>
    <x v="0"/>
    <x v="0"/>
    <s v="Operations Department"/>
    <x v="12"/>
    <n v="38000"/>
    <n v="38000"/>
    <s v="20001-40000"/>
    <m/>
    <m/>
    <m/>
    <m/>
    <m/>
    <n v="25550"/>
    <n v="74693.75"/>
    <n v="49143.75"/>
    <n v="-48165.625"/>
    <n v="148409.375"/>
    <n v="38000"/>
  </r>
  <r>
    <n v="916219"/>
    <d v="2014-08-06T07:44:20"/>
    <x v="0"/>
    <x v="1"/>
    <s v="Finance Department"/>
    <x v="8"/>
    <n v="31724"/>
    <n v="31724"/>
    <s v="20001-40000"/>
    <m/>
    <m/>
    <m/>
    <m/>
    <m/>
    <n v="25547"/>
    <n v="74698.5"/>
    <n v="49151.5"/>
    <n v="-48180.25"/>
    <n v="148425.75"/>
    <n v="31724"/>
  </r>
  <r>
    <n v="195192"/>
    <d v="2014-08-06T07:45:21"/>
    <x v="1"/>
    <x v="1"/>
    <s v="Finance Department"/>
    <x v="8"/>
    <n v="79867"/>
    <n v="79867"/>
    <s v="60001-100000"/>
    <m/>
    <m/>
    <m/>
    <m/>
    <m/>
    <n v="25544"/>
    <n v="74703.25"/>
    <n v="49159.25"/>
    <n v="-48194.875"/>
    <n v="148442.125"/>
    <n v="79867"/>
  </r>
  <r>
    <n v="105487"/>
    <d v="2014-08-08T05:13:49"/>
    <x v="0"/>
    <x v="1"/>
    <s v="Finance Department"/>
    <x v="8"/>
    <n v="62331"/>
    <n v="62331"/>
    <s v="60001-100000"/>
    <m/>
    <m/>
    <m/>
    <m/>
    <m/>
    <n v="25541"/>
    <n v="74689"/>
    <n v="49148"/>
    <n v="-48181"/>
    <n v="148411"/>
    <n v="62331"/>
  </r>
  <r>
    <n v="824012"/>
    <d v="2014-06-05T16:15:55"/>
    <x v="1"/>
    <x v="1"/>
    <s v="Operations Department"/>
    <x v="3"/>
    <n v="44876"/>
    <n v="44876"/>
    <s v="40001-60000"/>
    <m/>
    <m/>
    <m/>
    <m/>
    <m/>
    <n v="25522.5"/>
    <n v="74693.75"/>
    <n v="49171.25"/>
    <n v="-48234.375"/>
    <n v="148450.625"/>
    <n v="44876"/>
  </r>
  <r>
    <n v="373245"/>
    <d v="2014-06-05T16:17:56"/>
    <x v="1"/>
    <x v="0"/>
    <s v="Operations Department"/>
    <x v="3"/>
    <n v="96397"/>
    <n v="96397"/>
    <s v="60001-100000"/>
    <m/>
    <m/>
    <m/>
    <m/>
    <m/>
    <n v="25504"/>
    <n v="74698.5"/>
    <n v="49194.5"/>
    <n v="-48287.75"/>
    <n v="148490.25"/>
    <n v="96397"/>
  </r>
  <r>
    <n v="690152"/>
    <d v="2014-06-05T16:18:24"/>
    <x v="1"/>
    <x v="0"/>
    <s v="Operations Department"/>
    <x v="3"/>
    <n v="54102"/>
    <n v="54102"/>
    <s v="40001-60000"/>
    <m/>
    <m/>
    <m/>
    <m/>
    <m/>
    <n v="25485.5"/>
    <n v="74687"/>
    <n v="49201.5"/>
    <n v="-48316.75"/>
    <n v="148489.25"/>
    <n v="54102"/>
  </r>
  <r>
    <n v="577016"/>
    <d v="2014-06-11T18:18:59"/>
    <x v="0"/>
    <x v="0"/>
    <s v="Operations Department"/>
    <x v="4"/>
    <n v="60448"/>
    <n v="60448"/>
    <s v="60001-100000"/>
    <m/>
    <m/>
    <m/>
    <m/>
    <m/>
    <n v="25467"/>
    <n v="74689"/>
    <n v="49222"/>
    <n v="-48366"/>
    <n v="148522"/>
    <n v="60448"/>
  </r>
  <r>
    <n v="786330"/>
    <d v="2014-06-11T18:21:04"/>
    <x v="1"/>
    <x v="0"/>
    <s v="Operations Department"/>
    <x v="4"/>
    <n v="30853"/>
    <n v="30853"/>
    <s v="20001-40000"/>
    <m/>
    <m/>
    <m/>
    <m/>
    <m/>
    <n v="25463.75"/>
    <n v="74693.75"/>
    <n v="49230"/>
    <n v="-48381.25"/>
    <n v="148538.75"/>
    <n v="30853"/>
  </r>
  <r>
    <n v="581142"/>
    <d v="2014-08-27T09:31:26"/>
    <x v="1"/>
    <x v="0"/>
    <s v="Operations Department"/>
    <x v="4"/>
    <n v="35789"/>
    <n v="35789"/>
    <s v="20001-40000"/>
    <m/>
    <m/>
    <m/>
    <m/>
    <m/>
    <n v="25460.5"/>
    <n v="74698.5"/>
    <n v="49238"/>
    <n v="-48396.5"/>
    <n v="148555.5"/>
    <n v="35789"/>
  </r>
  <r>
    <n v="593847"/>
    <d v="2014-08-27T09:32:24"/>
    <x v="0"/>
    <x v="2"/>
    <s v="Operations Department"/>
    <x v="4"/>
    <n v="46661"/>
    <n v="46661"/>
    <s v="40001-60000"/>
    <m/>
    <m/>
    <m/>
    <m/>
    <m/>
    <n v="25457.25"/>
    <n v="74703.25"/>
    <n v="49246"/>
    <n v="-48411.75"/>
    <n v="148572.25"/>
    <n v="46661"/>
  </r>
  <r>
    <n v="679555"/>
    <d v="2014-05-21T09:34:01"/>
    <x v="0"/>
    <x v="0"/>
    <s v="Operations Department"/>
    <x v="0"/>
    <n v="1646"/>
    <n v="1646"/>
    <s v="0-20,000"/>
    <m/>
    <m/>
    <m/>
    <m/>
    <m/>
    <n v="25454"/>
    <n v="74708"/>
    <n v="49254"/>
    <n v="-48427"/>
    <n v="148589"/>
    <n v="1646"/>
  </r>
  <r>
    <n v="983167"/>
    <d v="2014-05-21T09:31:50"/>
    <x v="1"/>
    <x v="2"/>
    <s v="Operations Department"/>
    <x v="0"/>
    <n v="44453"/>
    <n v="44453"/>
    <s v="40001-60000"/>
    <m/>
    <m/>
    <m/>
    <m/>
    <m/>
    <n v="25463.75"/>
    <n v="74714.25"/>
    <n v="49250.5"/>
    <n v="-48412"/>
    <n v="148590"/>
    <n v="44453"/>
  </r>
  <r>
    <n v="949311"/>
    <d v="2014-06-14T18:53:17"/>
    <x v="1"/>
    <x v="1"/>
    <s v="Finance Department"/>
    <x v="4"/>
    <n v="81189"/>
    <n v="81189"/>
    <s v="60001-100000"/>
    <m/>
    <m/>
    <m/>
    <m/>
    <m/>
    <n v="25460.5"/>
    <n v="74720.5"/>
    <n v="49260"/>
    <n v="-48429.5"/>
    <n v="148610.5"/>
    <n v="81189"/>
  </r>
  <r>
    <n v="307175"/>
    <d v="2014-06-14T18:57:47"/>
    <x v="0"/>
    <x v="1"/>
    <s v="Finance Department"/>
    <x v="4"/>
    <n v="62291"/>
    <n v="62291"/>
    <s v="60001-100000"/>
    <m/>
    <m/>
    <m/>
    <m/>
    <m/>
    <n v="25457.25"/>
    <n v="74703.25"/>
    <n v="49246"/>
    <n v="-48411.75"/>
    <n v="148572.25"/>
    <n v="62291"/>
  </r>
  <r>
    <n v="457776"/>
    <d v="2014-06-25T09:34:11"/>
    <x v="1"/>
    <x v="1"/>
    <s v="Finance Department"/>
    <x v="4"/>
    <n v="76314"/>
    <n v="76314"/>
    <s v="60001-100000"/>
    <m/>
    <m/>
    <m/>
    <m/>
    <m/>
    <n v="25454"/>
    <n v="74708"/>
    <n v="49254"/>
    <n v="-48427"/>
    <n v="148589"/>
    <n v="76314"/>
  </r>
  <r>
    <n v="24736"/>
    <d v="2014-06-26T17:36:38"/>
    <x v="1"/>
    <x v="1"/>
    <s v="Finance Department"/>
    <x v="4"/>
    <n v="53664"/>
    <n v="53664"/>
    <s v="40001-60000"/>
    <m/>
    <m/>
    <m/>
    <m/>
    <m/>
    <n v="25452.75"/>
    <n v="74693.75"/>
    <n v="49241"/>
    <n v="-48408.75"/>
    <n v="148555.25"/>
    <n v="53664"/>
  </r>
  <r>
    <n v="604503"/>
    <d v="2014-06-26T17:38:56"/>
    <x v="0"/>
    <x v="1"/>
    <s v="Finance Department"/>
    <x v="4"/>
    <n v="78186"/>
    <n v="78186"/>
    <s v="60001-100000"/>
    <m/>
    <m/>
    <m/>
    <m/>
    <m/>
    <n v="25451.5"/>
    <n v="74698.5"/>
    <n v="49247"/>
    <n v="-48419"/>
    <n v="148569"/>
    <n v="78186"/>
  </r>
  <r>
    <n v="503538"/>
    <d v="2014-05-23T03:32:31"/>
    <x v="1"/>
    <x v="0"/>
    <s v="Production Department"/>
    <x v="8"/>
    <n v="46193"/>
    <n v="46193"/>
    <s v="40001-60000"/>
    <m/>
    <m/>
    <m/>
    <m/>
    <m/>
    <n v="25450.25"/>
    <n v="74687"/>
    <n v="49236.75"/>
    <n v="-48404.875"/>
    <n v="148542.125"/>
    <n v="46193"/>
  </r>
  <r>
    <n v="476510"/>
    <d v="2014-05-23T03:35:30"/>
    <x v="0"/>
    <x v="0"/>
    <s v="Production Department"/>
    <x v="8"/>
    <n v="71255"/>
    <n v="71255"/>
    <s v="60001-100000"/>
    <m/>
    <m/>
    <m/>
    <m/>
    <m/>
    <n v="25449"/>
    <n v="74689"/>
    <n v="49240"/>
    <n v="-48411"/>
    <n v="148549"/>
    <n v="71255"/>
  </r>
  <r>
    <n v="879713"/>
    <d v="2014-05-23T03:38:51"/>
    <x v="1"/>
    <x v="0"/>
    <s v="Production Department"/>
    <x v="8"/>
    <n v="99939"/>
    <n v="99939"/>
    <s v="60001-100000"/>
    <m/>
    <m/>
    <m/>
    <m/>
    <m/>
    <n v="25444.25"/>
    <n v="74693.75"/>
    <n v="49249.5"/>
    <n v="-48430"/>
    <n v="148568"/>
    <n v="99939"/>
  </r>
  <r>
    <n v="926098"/>
    <d v="2014-05-23T03:39:15"/>
    <x v="1"/>
    <x v="1"/>
    <s v="Production Department"/>
    <x v="8"/>
    <n v="73626"/>
    <n v="73626"/>
    <s v="60001-100000"/>
    <m/>
    <m/>
    <m/>
    <m/>
    <m/>
    <n v="25439.5"/>
    <n v="74685"/>
    <n v="49245.5"/>
    <n v="-48428.75"/>
    <n v="148553.25"/>
    <n v="73626"/>
  </r>
  <r>
    <n v="410845"/>
    <d v="2014-05-23T13:55:53"/>
    <x v="0"/>
    <x v="0"/>
    <s v="Production Department"/>
    <x v="8"/>
    <n v="25664"/>
    <n v="25664"/>
    <s v="20001-40000"/>
    <m/>
    <m/>
    <m/>
    <m/>
    <m/>
    <n v="25434.75"/>
    <n v="74687"/>
    <n v="49252.25"/>
    <n v="-48443.625"/>
    <n v="148565.375"/>
    <n v="25664"/>
  </r>
  <r>
    <n v="99869"/>
    <d v="2014-05-23T13:56:19"/>
    <x v="0"/>
    <x v="0"/>
    <s v="Production Department"/>
    <x v="8"/>
    <n v="58143"/>
    <n v="58143"/>
    <s v="40001-60000"/>
    <m/>
    <m/>
    <m/>
    <m/>
    <m/>
    <n v="25430"/>
    <n v="74689"/>
    <n v="49259"/>
    <n v="-48458.5"/>
    <n v="148577.5"/>
    <n v="58143"/>
  </r>
  <r>
    <n v="58730"/>
    <d v="2014-05-23T13:56:29"/>
    <x v="0"/>
    <x v="2"/>
    <s v="Production Department"/>
    <x v="8"/>
    <n v="42593"/>
    <n v="42593"/>
    <s v="40001-60000"/>
    <m/>
    <m/>
    <m/>
    <m/>
    <m/>
    <n v="25425.25"/>
    <n v="74693.75"/>
    <n v="49268.5"/>
    <n v="-48477.5"/>
    <n v="148596.5"/>
    <n v="42593"/>
  </r>
  <r>
    <n v="228007"/>
    <d v="2014-07-18T18:59:28"/>
    <x v="0"/>
    <x v="0"/>
    <s v="Production Department"/>
    <x v="8"/>
    <n v="22172"/>
    <n v="22172"/>
    <s v="20001-40000"/>
    <m/>
    <m/>
    <m/>
    <m/>
    <m/>
    <n v="25420.5"/>
    <n v="74698.5"/>
    <n v="49278"/>
    <n v="-48496.5"/>
    <n v="148615.5"/>
    <n v="22172"/>
  </r>
  <r>
    <n v="230925"/>
    <d v="2014-07-18T19:00:37"/>
    <x v="1"/>
    <x v="1"/>
    <s v="Production Department"/>
    <x v="8"/>
    <n v="99722"/>
    <n v="99722"/>
    <s v="60001-100000"/>
    <m/>
    <m/>
    <m/>
    <m/>
    <m/>
    <n v="25434.75"/>
    <n v="74703.25"/>
    <n v="49268.5"/>
    <n v="-48468"/>
    <n v="148606"/>
    <n v="99722"/>
  </r>
  <r>
    <n v="120784"/>
    <d v="2014-07-21T11:44:17"/>
    <x v="0"/>
    <x v="0"/>
    <s v="Production Department"/>
    <x v="8"/>
    <n v="34253"/>
    <n v="34253"/>
    <s v="20001-40000"/>
    <m/>
    <m/>
    <m/>
    <m/>
    <m/>
    <n v="25430"/>
    <n v="74689"/>
    <n v="49259"/>
    <n v="-48458.5"/>
    <n v="148577.5"/>
    <n v="34253"/>
  </r>
  <r>
    <n v="419712"/>
    <d v="2014-07-21T11:44:47"/>
    <x v="0"/>
    <x v="0"/>
    <s v="Production Department"/>
    <x v="8"/>
    <n v="20831"/>
    <n v="20831"/>
    <s v="20001-40000"/>
    <m/>
    <m/>
    <m/>
    <m/>
    <m/>
    <n v="25425.25"/>
    <n v="74693.75"/>
    <n v="49268.5"/>
    <n v="-48477.5"/>
    <n v="148596.5"/>
    <n v="20831"/>
  </r>
  <r>
    <n v="439765"/>
    <d v="2014-08-07T14:51:43"/>
    <x v="0"/>
    <x v="0"/>
    <s v="Production Department"/>
    <x v="8"/>
    <n v="77026"/>
    <n v="77026"/>
    <s v="60001-100000"/>
    <m/>
    <m/>
    <m/>
    <m/>
    <m/>
    <n v="25439.5"/>
    <n v="74698.5"/>
    <n v="49259"/>
    <n v="-48449"/>
    <n v="148587"/>
    <n v="77026"/>
  </r>
  <r>
    <n v="834168"/>
    <d v="2014-07-25T09:32:27"/>
    <x v="1"/>
    <x v="1"/>
    <s v="Service Department"/>
    <x v="1"/>
    <n v="70162"/>
    <n v="70162"/>
    <s v="60001-100000"/>
    <m/>
    <m/>
    <m/>
    <m/>
    <m/>
    <n v="25434.75"/>
    <n v="74687"/>
    <n v="49252.25"/>
    <n v="-48443.625"/>
    <n v="148565.375"/>
    <n v="70162"/>
  </r>
  <r>
    <n v="881644"/>
    <d v="2014-07-16T13:29:46"/>
    <x v="1"/>
    <x v="0"/>
    <s v="Operations Department"/>
    <x v="12"/>
    <n v="11705"/>
    <n v="11705"/>
    <s v="0-20,000"/>
    <m/>
    <m/>
    <m/>
    <m/>
    <m/>
    <n v="25430"/>
    <n v="74689"/>
    <n v="49259"/>
    <n v="-48458.5"/>
    <n v="148577.5"/>
    <n v="11705"/>
  </r>
  <r>
    <n v="499939"/>
    <d v="2014-07-16T13:32:34"/>
    <x v="0"/>
    <x v="1"/>
    <s v="Operations Department"/>
    <x v="12"/>
    <n v="61779"/>
    <n v="61779"/>
    <s v="60001-100000"/>
    <m/>
    <m/>
    <m/>
    <m/>
    <m/>
    <n v="25444.25"/>
    <n v="74693.75"/>
    <n v="49249.5"/>
    <n v="-48430"/>
    <n v="148568"/>
    <n v="61779"/>
  </r>
  <r>
    <n v="711350"/>
    <d v="2014-07-16T13:33:59"/>
    <x v="1"/>
    <x v="0"/>
    <s v="Operations Department"/>
    <x v="12"/>
    <n v="25785"/>
    <n v="25785"/>
    <s v="20001-40000"/>
    <m/>
    <m/>
    <m/>
    <m/>
    <m/>
    <n v="25439.5"/>
    <n v="74698.5"/>
    <n v="49259"/>
    <n v="-48449"/>
    <n v="148587"/>
    <n v="25785"/>
  </r>
  <r>
    <n v="489788"/>
    <d v="2014-07-16T13:34:50"/>
    <x v="0"/>
    <x v="1"/>
    <s v="Operations Department"/>
    <x v="12"/>
    <n v="69626"/>
    <n v="69626"/>
    <s v="60001-100000"/>
    <m/>
    <m/>
    <m/>
    <m/>
    <m/>
    <n v="25434.75"/>
    <n v="74703.25"/>
    <n v="49268.5"/>
    <n v="-48468"/>
    <n v="148606"/>
    <n v="69626"/>
  </r>
  <r>
    <n v="133341"/>
    <d v="2014-07-16T13:36:40"/>
    <x v="1"/>
    <x v="1"/>
    <s v="Operations Department"/>
    <x v="12"/>
    <n v="94575"/>
    <n v="94575"/>
    <s v="60001-100000"/>
    <m/>
    <m/>
    <m/>
    <m/>
    <m/>
    <n v="25430"/>
    <n v="74708"/>
    <n v="49278"/>
    <n v="-48487"/>
    <n v="148625"/>
    <n v="94575"/>
  </r>
  <r>
    <n v="264698"/>
    <d v="2014-07-16T13:35:00"/>
    <x v="1"/>
    <x v="1"/>
    <s v="Operations Department"/>
    <x v="12"/>
    <n v="70530"/>
    <n v="70530"/>
    <s v="60001-100000"/>
    <m/>
    <m/>
    <m/>
    <m/>
    <m/>
    <n v="25425.25"/>
    <n v="74693.75"/>
    <n v="49268.5"/>
    <n v="-48477.5"/>
    <n v="148596.5"/>
    <n v="70530"/>
  </r>
  <r>
    <n v="617547"/>
    <d v="2014-08-01T09:32:17"/>
    <x v="0"/>
    <x v="0"/>
    <s v="Operations Department"/>
    <x v="12"/>
    <n v="11530"/>
    <n v="11530"/>
    <s v="0-20,000"/>
    <m/>
    <m/>
    <m/>
    <m/>
    <m/>
    <n v="25420.5"/>
    <n v="74698.5"/>
    <n v="49278"/>
    <n v="-48496.5"/>
    <n v="148615.5"/>
    <n v="11530"/>
  </r>
  <r>
    <n v="517271"/>
    <d v="2014-06-12T16:44:16"/>
    <x v="0"/>
    <x v="1"/>
    <s v="General Management"/>
    <x v="4"/>
    <n v="76110"/>
    <n v="76110"/>
    <s v="60001-100000"/>
    <m/>
    <m/>
    <m/>
    <m/>
    <m/>
    <n v="25434.75"/>
    <n v="74703.25"/>
    <n v="49268.5"/>
    <n v="-48468"/>
    <n v="148606"/>
    <n v="76110"/>
  </r>
  <r>
    <n v="940546"/>
    <d v="2014-07-01T09:32:39"/>
    <x v="1"/>
    <x v="1"/>
    <s v="Human Resource Department"/>
    <x v="9"/>
    <n v="71269"/>
    <n v="71269"/>
    <s v="60001-100000"/>
    <m/>
    <m/>
    <m/>
    <m/>
    <m/>
    <n v="25430"/>
    <n v="74689"/>
    <n v="49259"/>
    <n v="-48458.5"/>
    <n v="148577.5"/>
    <n v="71269"/>
  </r>
  <r>
    <n v="844493"/>
    <d v="2014-07-01T09:33:52"/>
    <x v="0"/>
    <x v="1"/>
    <s v="Human Resource Department"/>
    <x v="9"/>
    <n v="95194"/>
    <n v="95194"/>
    <s v="60001-100000"/>
    <m/>
    <m/>
    <m/>
    <m/>
    <m/>
    <n v="25425.25"/>
    <n v="74693.75"/>
    <n v="49268.5"/>
    <n v="-48477.5"/>
    <n v="148596.5"/>
    <n v="95194"/>
  </r>
  <r>
    <n v="789804"/>
    <d v="2014-07-01T09:36:50"/>
    <x v="0"/>
    <x v="1"/>
    <s v="Human Resource Department"/>
    <x v="9"/>
    <n v="11322"/>
    <n v="11322"/>
    <s v="0-20,000"/>
    <m/>
    <m/>
    <m/>
    <m/>
    <m/>
    <n v="25420.5"/>
    <n v="74685"/>
    <n v="49264.5"/>
    <n v="-48476.25"/>
    <n v="148581.75"/>
    <n v="11322"/>
  </r>
  <r>
    <n v="459062"/>
    <d v="2014-07-01T09:36:02"/>
    <x v="0"/>
    <x v="1"/>
    <s v="Human Resource Department"/>
    <x v="9"/>
    <n v="6715"/>
    <n v="6715"/>
    <s v="0-20,000"/>
    <m/>
    <m/>
    <m/>
    <m/>
    <m/>
    <n v="25434.75"/>
    <n v="74687"/>
    <n v="49252.25"/>
    <n v="-48443.625"/>
    <n v="148565.375"/>
    <n v="6715"/>
  </r>
  <r>
    <n v="831241"/>
    <d v="2014-05-01T09:32:25"/>
    <x v="1"/>
    <x v="1"/>
    <s v="Service Department"/>
    <x v="1"/>
    <n v="72140"/>
    <n v="72140"/>
    <s v="60001-100000"/>
    <m/>
    <m/>
    <m/>
    <m/>
    <m/>
    <n v="25449"/>
    <n v="74689"/>
    <n v="49240"/>
    <n v="-48411"/>
    <n v="148549"/>
    <n v="72140"/>
  </r>
  <r>
    <n v="466171"/>
    <d v="2014-05-16T15:38:50"/>
    <x v="1"/>
    <x v="0"/>
    <s v="Service Department"/>
    <x v="4"/>
    <n v="30326"/>
    <n v="30326"/>
    <s v="20001-40000"/>
    <m/>
    <m/>
    <m/>
    <m/>
    <m/>
    <n v="25444.25"/>
    <n v="74693.75"/>
    <n v="49249.5"/>
    <n v="-48430"/>
    <n v="148568"/>
    <n v="30326"/>
  </r>
  <r>
    <n v="141176"/>
    <d v="2014-05-17T19:00:10"/>
    <x v="1"/>
    <x v="0"/>
    <s v="Service Department"/>
    <x v="4"/>
    <n v="80215"/>
    <n v="80215"/>
    <s v="60001-100000"/>
    <m/>
    <m/>
    <m/>
    <m/>
    <m/>
    <n v="25439.5"/>
    <n v="74698.5"/>
    <n v="49259"/>
    <n v="-48449"/>
    <n v="148587"/>
    <n v="80215"/>
  </r>
  <r>
    <n v="659823"/>
    <d v="2014-07-13T08:14:30"/>
    <x v="0"/>
    <x v="0"/>
    <s v="Service Department"/>
    <x v="4"/>
    <n v="98666"/>
    <n v="98666"/>
    <s v="60001-100000"/>
    <m/>
    <m/>
    <m/>
    <m/>
    <m/>
    <n v="25434.75"/>
    <n v="74687"/>
    <n v="49252.25"/>
    <n v="-48443.625"/>
    <n v="148565.375"/>
    <n v="98666"/>
  </r>
  <r>
    <n v="203764"/>
    <d v="2014-08-07T09:31:56"/>
    <x v="0"/>
    <x v="1"/>
    <s v="Service Department"/>
    <x v="4"/>
    <n v="80165"/>
    <n v="80165"/>
    <s v="60001-100000"/>
    <m/>
    <m/>
    <m/>
    <m/>
    <m/>
    <n v="25430"/>
    <n v="74681"/>
    <n v="49251"/>
    <n v="-48446.5"/>
    <n v="148557.5"/>
    <n v="80165"/>
  </r>
  <r>
    <n v="817741"/>
    <d v="2014-08-07T09:35:45"/>
    <x v="1"/>
    <x v="1"/>
    <s v="Service Department"/>
    <x v="4"/>
    <n v="75557"/>
    <n v="75557"/>
    <s v="60001-100000"/>
    <m/>
    <m/>
    <m/>
    <m/>
    <m/>
    <n v="25425.25"/>
    <n v="74675"/>
    <n v="49249.75"/>
    <n v="-48449.375"/>
    <n v="148549.625"/>
    <n v="75557"/>
  </r>
  <r>
    <n v="14857"/>
    <d v="2014-08-25T08:26:46"/>
    <x v="0"/>
    <x v="1"/>
    <s v="Service Department"/>
    <x v="4"/>
    <n v="54112"/>
    <n v="54112"/>
    <s v="40001-60000"/>
    <m/>
    <m/>
    <m/>
    <m/>
    <m/>
    <n v="25420.5"/>
    <n v="74648"/>
    <n v="49227.5"/>
    <n v="-48420.75"/>
    <n v="148489.25"/>
    <n v="54112"/>
  </r>
  <r>
    <n v="452225"/>
    <d v="2014-08-26T07:29:00"/>
    <x v="1"/>
    <x v="0"/>
    <s v="Service Department"/>
    <x v="4"/>
    <n v="4313"/>
    <n v="4313"/>
    <s v="0-20,000"/>
    <m/>
    <m/>
    <m/>
    <m/>
    <m/>
    <n v="25415.75"/>
    <n v="74660.5"/>
    <n v="49244.75"/>
    <n v="-48451.375"/>
    <n v="148527.625"/>
    <n v="4313"/>
  </r>
  <r>
    <n v="180717"/>
    <d v="2014-08-29T04:59:57"/>
    <x v="1"/>
    <x v="0"/>
    <s v="Service Department"/>
    <x v="4"/>
    <n v="62870"/>
    <n v="62870"/>
    <s v="60001-100000"/>
    <m/>
    <m/>
    <m/>
    <m/>
    <m/>
    <n v="25430"/>
    <n v="74673"/>
    <n v="49243"/>
    <n v="-48434.5"/>
    <n v="148537.5"/>
    <n v="62870"/>
  </r>
  <r>
    <n v="244060"/>
    <d v="2014-06-19T05:28:55"/>
    <x v="1"/>
    <x v="0"/>
    <s v="Operations Department"/>
    <x v="6"/>
    <n v="34536"/>
    <n v="34536"/>
    <s v="20001-40000"/>
    <m/>
    <m/>
    <m/>
    <m/>
    <m/>
    <n v="25425.25"/>
    <n v="74675"/>
    <n v="49249.75"/>
    <n v="-48449.375"/>
    <n v="148549.625"/>
    <n v="34536"/>
  </r>
  <r>
    <n v="165545"/>
    <d v="2014-07-22T10:18:21"/>
    <x v="0"/>
    <x v="0"/>
    <s v="Production Department"/>
    <x v="12"/>
    <n v="33814"/>
    <n v="33814"/>
    <s v="20001-40000"/>
    <m/>
    <m/>
    <m/>
    <m/>
    <m/>
    <n v="25420.5"/>
    <n v="74677"/>
    <n v="49256.5"/>
    <n v="-48464.25"/>
    <n v="148561.75"/>
    <n v="33814"/>
  </r>
  <r>
    <n v="650345"/>
    <d v="2014-05-14T12:58:52"/>
    <x v="0"/>
    <x v="1"/>
    <s v="Operations Department"/>
    <x v="3"/>
    <n v="42620"/>
    <n v="42620"/>
    <s v="40001-60000"/>
    <m/>
    <m/>
    <m/>
    <m/>
    <m/>
    <n v="25415.75"/>
    <n v="74679"/>
    <n v="49263.25"/>
    <n v="-48479.125"/>
    <n v="148573.875"/>
    <n v="42620"/>
  </r>
  <r>
    <n v="231879"/>
    <d v="2014-05-23T07:56:20"/>
    <x v="0"/>
    <x v="1"/>
    <s v="Operations Department"/>
    <x v="3"/>
    <n v="61751"/>
    <n v="61751"/>
    <s v="60001-100000"/>
    <m/>
    <m/>
    <m/>
    <m/>
    <m/>
    <n v="25411"/>
    <n v="74681"/>
    <n v="49270"/>
    <n v="-48494"/>
    <n v="148586"/>
    <n v="61751"/>
  </r>
  <r>
    <n v="342615"/>
    <d v="2014-05-23T07:57:20"/>
    <x v="0"/>
    <x v="0"/>
    <s v="Operations Department"/>
    <x v="3"/>
    <n v="43304"/>
    <n v="43304"/>
    <s v="40001-60000"/>
    <m/>
    <m/>
    <m/>
    <m/>
    <m/>
    <n v="25409"/>
    <n v="74683"/>
    <n v="49274"/>
    <n v="-48502"/>
    <n v="148594"/>
    <n v="43304"/>
  </r>
  <r>
    <n v="513710"/>
    <d v="2014-05-31T17:09:32"/>
    <x v="1"/>
    <x v="0"/>
    <s v="Operations Department"/>
    <x v="3"/>
    <n v="99341"/>
    <n v="99341"/>
    <s v="60001-100000"/>
    <m/>
    <m/>
    <m/>
    <m/>
    <m/>
    <n v="25407"/>
    <n v="74685"/>
    <n v="49278"/>
    <n v="-48510"/>
    <n v="148602"/>
    <n v="99341"/>
  </r>
  <r>
    <n v="555677"/>
    <d v="2014-06-06T10:27:34"/>
    <x v="1"/>
    <x v="1"/>
    <s v="Operations Department"/>
    <x v="3"/>
    <n v="58591"/>
    <n v="58591"/>
    <s v="40001-60000"/>
    <m/>
    <m/>
    <m/>
    <m/>
    <m/>
    <n v="25405"/>
    <n v="74679"/>
    <n v="49274"/>
    <n v="-48506"/>
    <n v="148590"/>
    <n v="58591"/>
  </r>
  <r>
    <n v="700115"/>
    <d v="2014-06-06T10:30:07"/>
    <x v="1"/>
    <x v="1"/>
    <s v="Operations Department"/>
    <x v="3"/>
    <n v="33319"/>
    <n v="33319"/>
    <s v="20001-40000"/>
    <m/>
    <m/>
    <m/>
    <m/>
    <m/>
    <n v="25403"/>
    <n v="74681"/>
    <n v="49278"/>
    <n v="-48514"/>
    <n v="148598"/>
    <n v="33319"/>
  </r>
  <r>
    <n v="191505"/>
    <d v="2014-06-06T10:32:23"/>
    <x v="1"/>
    <x v="1"/>
    <s v="Operations Department"/>
    <x v="3"/>
    <n v="65520"/>
    <n v="65520"/>
    <s v="60001-100000"/>
    <m/>
    <m/>
    <m/>
    <m/>
    <m/>
    <n v="25402.5"/>
    <n v="74683"/>
    <n v="49280.5"/>
    <n v="-48518.25"/>
    <n v="148603.75"/>
    <n v="65520"/>
  </r>
  <r>
    <n v="189468"/>
    <d v="2014-06-06T10:33:17"/>
    <x v="1"/>
    <x v="0"/>
    <s v="Operations Department"/>
    <x v="3"/>
    <n v="94620"/>
    <n v="94620"/>
    <s v="60001-100000"/>
    <m/>
    <m/>
    <m/>
    <m/>
    <m/>
    <n v="25402"/>
    <n v="74685"/>
    <n v="49283"/>
    <n v="-48522.5"/>
    <n v="148609.5"/>
    <n v="94620"/>
  </r>
  <r>
    <n v="675299"/>
    <d v="2014-06-06T10:34:29"/>
    <x v="1"/>
    <x v="0"/>
    <s v="Operations Department"/>
    <x v="3"/>
    <n v="98326"/>
    <n v="98326"/>
    <s v="60001-100000"/>
    <m/>
    <m/>
    <m/>
    <m/>
    <m/>
    <n v="25401.5"/>
    <n v="74679"/>
    <n v="49277.5"/>
    <n v="-48514.75"/>
    <n v="148595.25"/>
    <n v="98326"/>
  </r>
  <r>
    <n v="141128"/>
    <d v="2014-06-12T13:42:18"/>
    <x v="0"/>
    <x v="0"/>
    <s v="Operations Department"/>
    <x v="3"/>
    <n v="33330"/>
    <n v="33330"/>
    <s v="20001-40000"/>
    <m/>
    <m/>
    <m/>
    <m/>
    <m/>
    <n v="25401"/>
    <n v="74673"/>
    <n v="49272"/>
    <n v="-48507"/>
    <n v="148581"/>
    <n v="33330"/>
  </r>
  <r>
    <n v="261174"/>
    <d v="2014-06-18T10:43:18"/>
    <x v="1"/>
    <x v="2"/>
    <s v="Operations Department"/>
    <x v="3"/>
    <n v="97251"/>
    <n v="97251"/>
    <s v="60001-100000"/>
    <m/>
    <m/>
    <m/>
    <m/>
    <m/>
    <n v="25395.25"/>
    <n v="74675"/>
    <n v="49279.75"/>
    <n v="-48524.375"/>
    <n v="148594.625"/>
    <n v="97251"/>
  </r>
  <r>
    <n v="961393"/>
    <d v="2014-05-29T12:58:53"/>
    <x v="0"/>
    <x v="0"/>
    <s v="Operations Department"/>
    <x v="3"/>
    <n v="4703"/>
    <n v="4703"/>
    <s v="0-20,000"/>
    <m/>
    <m/>
    <m/>
    <m/>
    <m/>
    <n v="25389.5"/>
    <n v="74648"/>
    <n v="49258.5"/>
    <n v="-48498.25"/>
    <n v="148535.75"/>
    <n v="4703"/>
  </r>
  <r>
    <n v="646326"/>
    <d v="2014-05-29T15:07:55"/>
    <x v="1"/>
    <x v="0"/>
    <s v="Operations Department"/>
    <x v="3"/>
    <n v="79777"/>
    <n v="79777"/>
    <s v="60001-100000"/>
    <m/>
    <m/>
    <m/>
    <m/>
    <m/>
    <n v="25401.5"/>
    <n v="74660.5"/>
    <n v="49259"/>
    <n v="-48487"/>
    <n v="148549"/>
    <n v="79777"/>
  </r>
  <r>
    <n v="884079"/>
    <d v="2014-05-29T19:18:11"/>
    <x v="0"/>
    <x v="0"/>
    <s v="Operations Department"/>
    <x v="3"/>
    <n v="37271"/>
    <n v="37271"/>
    <s v="20001-40000"/>
    <m/>
    <m/>
    <m/>
    <m/>
    <m/>
    <n v="25401"/>
    <n v="74623"/>
    <n v="49222"/>
    <n v="-48432"/>
    <n v="148456"/>
    <n v="37271"/>
  </r>
  <r>
    <n v="864921"/>
    <d v="2014-05-29T19:21:22"/>
    <x v="1"/>
    <x v="0"/>
    <s v="Operations Department"/>
    <x v="3"/>
    <n v="74970"/>
    <n v="74970"/>
    <s v="60001-100000"/>
    <m/>
    <m/>
    <m/>
    <m/>
    <m/>
    <n v="25395.25"/>
    <n v="74635.5"/>
    <n v="49240.25"/>
    <n v="-48465.125"/>
    <n v="148495.875"/>
    <n v="74970"/>
  </r>
  <r>
    <n v="900760"/>
    <d v="2014-08-18T16:05:12"/>
    <x v="1"/>
    <x v="0"/>
    <s v="Operations Department"/>
    <x v="3"/>
    <n v="53193"/>
    <n v="53193"/>
    <s v="40001-60000"/>
    <m/>
    <m/>
    <m/>
    <m/>
    <m/>
    <n v="25389.5"/>
    <n v="74606.5"/>
    <n v="49217"/>
    <n v="-48436"/>
    <n v="148432"/>
    <n v="53193"/>
  </r>
  <r>
    <n v="819539"/>
    <d v="2014-08-18T16:09:04"/>
    <x v="1"/>
    <x v="0"/>
    <s v="Operations Department"/>
    <x v="3"/>
    <n v="16698"/>
    <n v="16698"/>
    <s v="0-20,000"/>
    <m/>
    <m/>
    <m/>
    <m/>
    <m/>
    <n v="25383.75"/>
    <n v="74614.75"/>
    <n v="49231"/>
    <n v="-48462.75"/>
    <n v="148461.25"/>
    <n v="16698"/>
  </r>
  <r>
    <n v="111548"/>
    <d v="2014-08-22T10:26:04"/>
    <x v="1"/>
    <x v="0"/>
    <s v="Operations Department"/>
    <x v="3"/>
    <n v="62982"/>
    <n v="62982"/>
    <s v="60001-100000"/>
    <m/>
    <m/>
    <m/>
    <m/>
    <m/>
    <n v="25401"/>
    <n v="74623"/>
    <n v="49222"/>
    <n v="-48432"/>
    <n v="148456"/>
    <n v="62982"/>
  </r>
  <r>
    <n v="763319"/>
    <d v="2014-05-01T14:27:21"/>
    <x v="0"/>
    <x v="0"/>
    <s v="Marketing Department"/>
    <x v="7"/>
    <n v="70542"/>
    <n v="70542"/>
    <s v="60001-100000"/>
    <m/>
    <m/>
    <m/>
    <m/>
    <m/>
    <n v="25395.25"/>
    <n v="74635.5"/>
    <n v="49240.25"/>
    <n v="-48465.125"/>
    <n v="148495.875"/>
    <n v="70542"/>
  </r>
  <r>
    <n v="333339"/>
    <d v="2014-07-25T09:36:29"/>
    <x v="0"/>
    <x v="1"/>
    <s v="Marketing Department"/>
    <x v="7"/>
    <n v="95050"/>
    <n v="95050"/>
    <s v="60001-100000"/>
    <m/>
    <m/>
    <m/>
    <m/>
    <m/>
    <n v="25389.5"/>
    <n v="74648"/>
    <n v="49258.5"/>
    <n v="-48498.25"/>
    <n v="148535.75"/>
    <n v="95050"/>
  </r>
  <r>
    <n v="48952"/>
    <d v="2014-06-02T13:45:59"/>
    <x v="0"/>
    <x v="2"/>
    <s v="Service Department"/>
    <x v="3"/>
    <n v="49285"/>
    <n v="49285"/>
    <s v="40001-60000"/>
    <m/>
    <m/>
    <m/>
    <m/>
    <m/>
    <n v="25383.75"/>
    <n v="74614.75"/>
    <n v="49231"/>
    <n v="-48462.75"/>
    <n v="148461.25"/>
    <n v="49285"/>
  </r>
  <r>
    <n v="823035"/>
    <d v="2014-08-06T10:13:00"/>
    <x v="0"/>
    <x v="0"/>
    <s v="Production Department"/>
    <x v="1"/>
    <n v="8146"/>
    <n v="8146"/>
    <s v="0-20,000"/>
    <m/>
    <m/>
    <m/>
    <m/>
    <m/>
    <n v="25378"/>
    <n v="74623"/>
    <n v="49245"/>
    <n v="-48489.5"/>
    <n v="148490.5"/>
    <n v="8146"/>
  </r>
  <r>
    <n v="332641"/>
    <d v="2014-08-06T10:55:52"/>
    <x v="1"/>
    <x v="0"/>
    <s v="Production Department"/>
    <x v="1"/>
    <n v="92172"/>
    <n v="92172"/>
    <s v="60001-100000"/>
    <m/>
    <m/>
    <m/>
    <m/>
    <m/>
    <n v="25395.25"/>
    <n v="74635.5"/>
    <n v="49240.25"/>
    <n v="-48465.125"/>
    <n v="148495.875"/>
    <n v="92172"/>
  </r>
  <r>
    <n v="77360"/>
    <d v="2014-08-06T10:59:31"/>
    <x v="0"/>
    <x v="1"/>
    <s v="Production Department"/>
    <x v="1"/>
    <n v="41743"/>
    <n v="41743"/>
    <s v="40001-60000"/>
    <m/>
    <m/>
    <m/>
    <m/>
    <m/>
    <n v="25389.5"/>
    <n v="74606.5"/>
    <n v="49217"/>
    <n v="-48436"/>
    <n v="148432"/>
    <n v="41743"/>
  </r>
  <r>
    <n v="457386"/>
    <d v="2014-07-23T09:32:12"/>
    <x v="1"/>
    <x v="0"/>
    <s v="Production Department"/>
    <x v="1"/>
    <n v="4656"/>
    <n v="4656"/>
    <s v="0-20,000"/>
    <m/>
    <m/>
    <m/>
    <m/>
    <m/>
    <n v="25383.75"/>
    <n v="74614.75"/>
    <n v="49231"/>
    <n v="-48462.75"/>
    <n v="148461.25"/>
    <n v="4656"/>
  </r>
  <r>
    <n v="383089"/>
    <d v="2014-08-08T10:07:04"/>
    <x v="1"/>
    <x v="0"/>
    <s v="Production Department"/>
    <x v="1"/>
    <n v="63653"/>
    <n v="63653"/>
    <s v="60001-100000"/>
    <m/>
    <m/>
    <m/>
    <m/>
    <m/>
    <n v="25401"/>
    <n v="74623"/>
    <n v="49222"/>
    <n v="-48432"/>
    <n v="148456"/>
    <n v="63653"/>
  </r>
  <r>
    <n v="794994"/>
    <d v="2014-08-08T10:08:48"/>
    <x v="1"/>
    <x v="0"/>
    <s v="Production Department"/>
    <x v="1"/>
    <n v="97174"/>
    <n v="97174"/>
    <s v="60001-100000"/>
    <m/>
    <m/>
    <m/>
    <m/>
    <m/>
    <n v="25395.25"/>
    <n v="74635.5"/>
    <n v="49240.25"/>
    <n v="-48465.125"/>
    <n v="148495.875"/>
    <n v="97174"/>
  </r>
  <r>
    <n v="736323"/>
    <d v="2014-05-29T08:32:02"/>
    <x v="1"/>
    <x v="0"/>
    <s v="Operations Department"/>
    <x v="12"/>
    <n v="45782"/>
    <n v="45782"/>
    <s v="40001-60000"/>
    <m/>
    <m/>
    <m/>
    <m/>
    <m/>
    <n v="25389.5"/>
    <n v="74606.5"/>
    <n v="49217"/>
    <n v="-48436"/>
    <n v="148432"/>
    <n v="45782"/>
  </r>
  <r>
    <n v="660708"/>
    <d v="2014-06-26T09:00:50"/>
    <x v="0"/>
    <x v="0"/>
    <s v="Operations Department"/>
    <x v="12"/>
    <n v="98444"/>
    <n v="98444"/>
    <s v="60001-100000"/>
    <m/>
    <m/>
    <m/>
    <m/>
    <m/>
    <n v="25383.75"/>
    <n v="74614.75"/>
    <n v="49231"/>
    <n v="-48462.75"/>
    <n v="148461.25"/>
    <n v="98444"/>
  </r>
  <r>
    <n v="894798"/>
    <d v="2014-06-26T09:01:52"/>
    <x v="1"/>
    <x v="0"/>
    <s v="Operations Department"/>
    <x v="12"/>
    <n v="37173"/>
    <n v="37173"/>
    <s v="20001-40000"/>
    <m/>
    <m/>
    <m/>
    <m/>
    <m/>
    <n v="25378"/>
    <n v="74590"/>
    <n v="49212"/>
    <n v="-48440"/>
    <n v="148408"/>
    <n v="37173"/>
  </r>
  <r>
    <n v="877915"/>
    <d v="2014-06-26T09:05:20"/>
    <x v="0"/>
    <x v="1"/>
    <s v="Operations Department"/>
    <x v="12"/>
    <n v="9066"/>
    <n v="9066"/>
    <s v="0-20,000"/>
    <m/>
    <m/>
    <m/>
    <m/>
    <m/>
    <n v="25374.25"/>
    <n v="74598.25"/>
    <n v="49224"/>
    <n v="-48461.75"/>
    <n v="148434.25"/>
    <n v="9066"/>
  </r>
  <r>
    <n v="218423"/>
    <d v="2014-06-17T14:21:49"/>
    <x v="1"/>
    <x v="2"/>
    <s v="Operations Department"/>
    <x v="9"/>
    <n v="9465"/>
    <n v="9465"/>
    <s v="0-20,000"/>
    <m/>
    <m/>
    <m/>
    <m/>
    <m/>
    <n v="25389.5"/>
    <n v="74606.5"/>
    <n v="49217"/>
    <n v="-48436"/>
    <n v="148432"/>
    <n v="9465"/>
  </r>
  <r>
    <n v="719982"/>
    <d v="2014-06-21T12:22:27"/>
    <x v="0"/>
    <x v="0"/>
    <s v="Operations Department"/>
    <x v="9"/>
    <n v="75782"/>
    <n v="75782"/>
    <s v="60001-100000"/>
    <m/>
    <m/>
    <m/>
    <m/>
    <m/>
    <n v="25401.5"/>
    <n v="74614.75"/>
    <n v="49213.25"/>
    <n v="-48418.375"/>
    <n v="148434.625"/>
    <n v="75782"/>
  </r>
  <r>
    <n v="18728"/>
    <d v="2014-06-21T12:23:00"/>
    <x v="0"/>
    <x v="1"/>
    <s v="Operations Department"/>
    <x v="9"/>
    <n v="20180"/>
    <n v="20180"/>
    <s v="20001-40000"/>
    <m/>
    <m/>
    <m/>
    <m/>
    <m/>
    <n v="25401"/>
    <n v="74590"/>
    <n v="49189"/>
    <n v="-48382.5"/>
    <n v="148373.5"/>
    <n v="20180"/>
  </r>
  <r>
    <n v="873876"/>
    <d v="2014-05-12T09:31:55"/>
    <x v="1"/>
    <x v="0"/>
    <s v="Service Department"/>
    <x v="12"/>
    <n v="25927"/>
    <n v="25927"/>
    <s v="20001-40000"/>
    <m/>
    <m/>
    <m/>
    <m/>
    <m/>
    <n v="25402.5"/>
    <n v="74598.25"/>
    <n v="49195.75"/>
    <n v="-48391.125"/>
    <n v="148391.875"/>
    <n v="25927"/>
  </r>
  <r>
    <n v="958317"/>
    <d v="2014-08-04T09:31:23"/>
    <x v="0"/>
    <x v="0"/>
    <s v="Purchase Department"/>
    <x v="3"/>
    <n v="97852"/>
    <n v="97852"/>
    <s v="60001-100000"/>
    <m/>
    <m/>
    <m/>
    <m/>
    <m/>
    <n v="25402"/>
    <n v="74606.5"/>
    <n v="49204.5"/>
    <n v="-48404.75"/>
    <n v="148413.25"/>
    <n v="97852"/>
  </r>
  <r>
    <n v="658586"/>
    <d v="2014-08-04T09:32:57"/>
    <x v="0"/>
    <x v="2"/>
    <s v="Purchase Department"/>
    <x v="3"/>
    <n v="19802"/>
    <n v="19802"/>
    <s v="0-20,000"/>
    <m/>
    <m/>
    <m/>
    <m/>
    <m/>
    <n v="25401.5"/>
    <n v="74571.5"/>
    <n v="49170"/>
    <n v="-48353.5"/>
    <n v="148326.5"/>
    <n v="19802"/>
  </r>
  <r>
    <n v="38289"/>
    <d v="2014-07-31T10:09:06"/>
    <x v="1"/>
    <x v="1"/>
    <s v="Operations Department"/>
    <x v="1"/>
    <n v="21823"/>
    <n v="21823"/>
    <s v="20001-40000"/>
    <m/>
    <m/>
    <m/>
    <m/>
    <m/>
    <n v="25403"/>
    <n v="74590"/>
    <n v="49187"/>
    <n v="-48377.5"/>
    <n v="148370.5"/>
    <n v="21823"/>
  </r>
  <r>
    <n v="166757"/>
    <d v="2014-08-23T17:36:05"/>
    <x v="1"/>
    <x v="1"/>
    <s v="Operations Department"/>
    <x v="1"/>
    <n v="19349"/>
    <n v="19349"/>
    <s v="0-20,000"/>
    <m/>
    <m/>
    <m/>
    <m/>
    <m/>
    <n v="25409"/>
    <n v="74598.25"/>
    <n v="49189.25"/>
    <n v="-48374.875"/>
    <n v="148382.125"/>
    <n v="19349"/>
  </r>
  <r>
    <n v="66682"/>
    <d v="2014-08-27T08:17:16"/>
    <x v="0"/>
    <x v="0"/>
    <s v="Operations Department"/>
    <x v="1"/>
    <n v="21158"/>
    <n v="21158"/>
    <s v="20001-40000"/>
    <m/>
    <m/>
    <m/>
    <m/>
    <m/>
    <n v="25420.5"/>
    <n v="74606.5"/>
    <n v="49186"/>
    <n v="-48358.5"/>
    <n v="148385.5"/>
    <n v="21158"/>
  </r>
  <r>
    <n v="889764"/>
    <d v="2014-08-27T08:17:55"/>
    <x v="0"/>
    <x v="1"/>
    <s v="Operations Department"/>
    <x v="1"/>
    <n v="26692"/>
    <n v="26692"/>
    <s v="20001-40000"/>
    <m/>
    <m/>
    <m/>
    <m/>
    <m/>
    <n v="25434.75"/>
    <n v="74614.75"/>
    <n v="49180"/>
    <n v="-48335.25"/>
    <n v="148384.75"/>
    <n v="26692"/>
  </r>
  <r>
    <n v="970746"/>
    <d v="2014-08-27T08:18:29"/>
    <x v="1"/>
    <x v="0"/>
    <s v="Operations Department"/>
    <x v="1"/>
    <n v="53579"/>
    <n v="53579"/>
    <s v="40001-60000"/>
    <m/>
    <m/>
    <m/>
    <m/>
    <m/>
    <n v="25430"/>
    <n v="74623"/>
    <n v="49193"/>
    <n v="-48359.5"/>
    <n v="148412.5"/>
    <n v="53579"/>
  </r>
  <r>
    <n v="16043"/>
    <d v="2014-05-29T09:36:55"/>
    <x v="0"/>
    <x v="0"/>
    <s v="Operations Department"/>
    <x v="1"/>
    <n v="85780"/>
    <n v="85780"/>
    <s v="60001-100000"/>
    <m/>
    <m/>
    <m/>
    <m/>
    <m/>
    <n v="25425.25"/>
    <n v="74635.5"/>
    <n v="49210.25"/>
    <n v="-48390.125"/>
    <n v="148450.875"/>
    <n v="85780"/>
  </r>
  <r>
    <n v="577264"/>
    <d v="2014-06-07T15:52:07"/>
    <x v="0"/>
    <x v="1"/>
    <s v="Operations Department"/>
    <x v="6"/>
    <n v="28676"/>
    <n v="28676"/>
    <s v="20001-40000"/>
    <m/>
    <m/>
    <m/>
    <m/>
    <m/>
    <n v="25420.5"/>
    <n v="74606.5"/>
    <n v="49186"/>
    <n v="-48358.5"/>
    <n v="148385.5"/>
    <n v="28676"/>
  </r>
  <r>
    <n v="505688"/>
    <d v="2014-07-16T15:30:55"/>
    <x v="1"/>
    <x v="0"/>
    <s v="Operations Department"/>
    <x v="1"/>
    <n v="52969"/>
    <n v="52969"/>
    <s v="40001-60000"/>
    <m/>
    <m/>
    <m/>
    <m/>
    <m/>
    <n v="25415.75"/>
    <n v="74614.75"/>
    <n v="49199"/>
    <n v="-48382.75"/>
    <n v="148413.25"/>
    <n v="52969"/>
  </r>
  <r>
    <n v="240865"/>
    <d v="2014-07-17T18:11:23"/>
    <x v="0"/>
    <x v="0"/>
    <s v="Operations Department"/>
    <x v="6"/>
    <n v="49086"/>
    <n v="49086"/>
    <s v="40001-60000"/>
    <m/>
    <m/>
    <m/>
    <m/>
    <m/>
    <n v="25411"/>
    <n v="74623"/>
    <n v="49212"/>
    <n v="-48407"/>
    <n v="148441"/>
    <n v="49086"/>
  </r>
  <r>
    <n v="318222"/>
    <d v="2014-05-27T09:33:07"/>
    <x v="1"/>
    <x v="0"/>
    <s v="Service Department"/>
    <x v="9"/>
    <n v="77940"/>
    <n v="77940"/>
    <s v="60001-100000"/>
    <m/>
    <m/>
    <m/>
    <m/>
    <m/>
    <n v="25409"/>
    <n v="74635.5"/>
    <n v="49226.5"/>
    <n v="-48430.75"/>
    <n v="148475.25"/>
    <n v="77940"/>
  </r>
  <r>
    <n v="807688"/>
    <d v="2014-05-31T13:52:21"/>
    <x v="0"/>
    <x v="0"/>
    <s v="Service Department"/>
    <x v="9"/>
    <n v="17268"/>
    <n v="17268"/>
    <s v="0-20,000"/>
    <m/>
    <m/>
    <m/>
    <m/>
    <m/>
    <n v="25407"/>
    <n v="74606.5"/>
    <n v="49199.5"/>
    <n v="-48392.25"/>
    <n v="148405.75"/>
    <n v="17268"/>
  </r>
  <r>
    <n v="697675"/>
    <d v="2014-06-13T16:49:25"/>
    <x v="1"/>
    <x v="0"/>
    <s v="Service Department"/>
    <x v="9"/>
    <n v="60505"/>
    <n v="60505"/>
    <s v="60001-100000"/>
    <m/>
    <m/>
    <m/>
    <m/>
    <m/>
    <n v="25415.75"/>
    <n v="74614.75"/>
    <n v="49199"/>
    <n v="-48382.75"/>
    <n v="148413.25"/>
    <n v="60505"/>
  </r>
  <r>
    <n v="510934"/>
    <d v="2014-06-17T11:41:56"/>
    <x v="0"/>
    <x v="0"/>
    <s v="Service Department"/>
    <x v="9"/>
    <n v="71141"/>
    <n v="71141"/>
    <s v="60001-100000"/>
    <m/>
    <m/>
    <m/>
    <m/>
    <m/>
    <n v="25411"/>
    <n v="74623"/>
    <n v="49212"/>
    <n v="-48407"/>
    <n v="148441"/>
    <n v="71141"/>
  </r>
  <r>
    <n v="193283"/>
    <d v="2014-06-17T11:42:24"/>
    <x v="1"/>
    <x v="0"/>
    <s v="Service Department"/>
    <x v="9"/>
    <n v="7965"/>
    <n v="7965"/>
    <s v="0-20,000"/>
    <m/>
    <m/>
    <m/>
    <m/>
    <m/>
    <n v="25409"/>
    <n v="74635.5"/>
    <n v="49226.5"/>
    <n v="-48430.75"/>
    <n v="148475.25"/>
    <n v="7965"/>
  </r>
  <r>
    <n v="268308"/>
    <d v="2014-06-20T13:27:55"/>
    <x v="0"/>
    <x v="0"/>
    <s v="Service Department"/>
    <x v="9"/>
    <n v="38483"/>
    <n v="38483"/>
    <s v="20001-40000"/>
    <m/>
    <m/>
    <m/>
    <m/>
    <m/>
    <n v="25420.5"/>
    <n v="74648"/>
    <n v="49227.5"/>
    <n v="-48420.75"/>
    <n v="148489.25"/>
    <n v="38483"/>
  </r>
  <r>
    <n v="101092"/>
    <d v="2014-06-28T14:21:38"/>
    <x v="0"/>
    <x v="1"/>
    <s v="Service Department"/>
    <x v="9"/>
    <n v="16530"/>
    <n v="16530"/>
    <s v="0-20,000"/>
    <m/>
    <m/>
    <m/>
    <m/>
    <m/>
    <n v="25415.75"/>
    <n v="74660.5"/>
    <n v="49244.75"/>
    <n v="-48451.375"/>
    <n v="148527.625"/>
    <n v="16530"/>
  </r>
  <r>
    <n v="624227"/>
    <d v="2014-07-15T09:31:56"/>
    <x v="0"/>
    <x v="1"/>
    <s v="Service Department"/>
    <x v="9"/>
    <n v="9299"/>
    <n v="9299"/>
    <s v="0-20,000"/>
    <m/>
    <m/>
    <m/>
    <m/>
    <m/>
    <n v="25430"/>
    <n v="74673"/>
    <n v="49243"/>
    <n v="-48434.5"/>
    <n v="148537.5"/>
    <n v="9299"/>
  </r>
  <r>
    <n v="988379"/>
    <d v="2014-07-15T09:39:24"/>
    <x v="1"/>
    <x v="0"/>
    <s v="Service Department"/>
    <x v="9"/>
    <n v="12753"/>
    <n v="12753"/>
    <s v="0-20,000"/>
    <m/>
    <m/>
    <m/>
    <m/>
    <m/>
    <n v="25444.25"/>
    <n v="74675"/>
    <n v="49230.75"/>
    <n v="-48401.875"/>
    <n v="148521.125"/>
    <n v="12753"/>
  </r>
  <r>
    <n v="770714"/>
    <d v="2014-07-10T10:29:51"/>
    <x v="0"/>
    <x v="1"/>
    <s v="Human Resource Department"/>
    <x v="1"/>
    <n v="69273"/>
    <n v="69273"/>
    <s v="60001-100000"/>
    <m/>
    <m/>
    <m/>
    <m/>
    <m/>
    <n v="25451.5"/>
    <n v="74677"/>
    <n v="49225.5"/>
    <n v="-48386.75"/>
    <n v="148515.25"/>
    <n v="69273"/>
  </r>
  <r>
    <n v="423766"/>
    <d v="2014-07-30T12:11:50"/>
    <x v="0"/>
    <x v="1"/>
    <s v="Human Resource Department"/>
    <x v="1"/>
    <n v="51476"/>
    <n v="51476"/>
    <s v="40001-60000"/>
    <m/>
    <m/>
    <m/>
    <m/>
    <m/>
    <n v="25450.25"/>
    <n v="74679"/>
    <n v="49228.75"/>
    <n v="-48392.875"/>
    <n v="148522.125"/>
    <n v="51476"/>
  </r>
  <r>
    <n v="232347"/>
    <d v="2014-07-30T12:12:35"/>
    <x v="1"/>
    <x v="0"/>
    <s v="Human Resource Department"/>
    <x v="1"/>
    <n v="21305"/>
    <n v="21305"/>
    <s v="20001-40000"/>
    <m/>
    <m/>
    <m/>
    <m/>
    <m/>
    <n v="25449"/>
    <n v="74681"/>
    <n v="49232"/>
    <n v="-48399"/>
    <n v="148529"/>
    <n v="21305"/>
  </r>
  <r>
    <n v="582577"/>
    <d v="2014-07-30T12:12:36"/>
    <x v="1"/>
    <x v="1"/>
    <s v="Human Resource Department"/>
    <x v="1"/>
    <n v="81590"/>
    <n v="81590"/>
    <s v="60001-100000"/>
    <m/>
    <m/>
    <m/>
    <m/>
    <m/>
    <n v="25452.75"/>
    <n v="74683"/>
    <n v="49230.25"/>
    <n v="-48392.625"/>
    <n v="148528.375"/>
    <n v="81590"/>
  </r>
  <r>
    <n v="113715"/>
    <d v="2014-08-19T09:04:01"/>
    <x v="0"/>
    <x v="1"/>
    <s v="Human Resource Department"/>
    <x v="1"/>
    <n v="52538"/>
    <n v="52538"/>
    <s v="40001-60000"/>
    <m/>
    <m/>
    <m/>
    <m/>
    <m/>
    <n v="25451.5"/>
    <n v="74677"/>
    <n v="49225.5"/>
    <n v="-48386.75"/>
    <n v="148515.25"/>
    <n v="52538"/>
  </r>
  <r>
    <n v="941712"/>
    <d v="2014-08-25T10:29:08"/>
    <x v="1"/>
    <x v="0"/>
    <s v="Human Resource Department"/>
    <x v="1"/>
    <n v="14054"/>
    <n v="14054"/>
    <s v="0-20,000"/>
    <m/>
    <m/>
    <m/>
    <m/>
    <m/>
    <n v="25450.25"/>
    <n v="74679"/>
    <n v="49228.75"/>
    <n v="-48392.875"/>
    <n v="148522.125"/>
    <n v="14054"/>
  </r>
  <r>
    <n v="830954"/>
    <d v="2014-08-25T10:30:41"/>
    <x v="1"/>
    <x v="1"/>
    <s v="Human Resource Department"/>
    <x v="1"/>
    <n v="18564"/>
    <n v="18564"/>
    <s v="0-20,000"/>
    <m/>
    <m/>
    <m/>
    <m/>
    <m/>
    <n v="25454"/>
    <n v="74681"/>
    <n v="49227"/>
    <n v="-48386.5"/>
    <n v="148521.5"/>
    <n v="18564"/>
  </r>
  <r>
    <n v="996835"/>
    <d v="2014-06-12T14:15:37"/>
    <x v="0"/>
    <x v="2"/>
    <s v="Service Department"/>
    <x v="1"/>
    <n v="95328"/>
    <n v="95328"/>
    <s v="60001-100000"/>
    <m/>
    <m/>
    <m/>
    <m/>
    <m/>
    <n v="25463.75"/>
    <n v="74683"/>
    <n v="49219.25"/>
    <n v="-48365.125"/>
    <n v="148511.875"/>
    <n v="95328"/>
  </r>
  <r>
    <n v="754136"/>
    <d v="2014-05-07T09:33:18"/>
    <x v="1"/>
    <x v="0"/>
    <s v="Operations Department"/>
    <x v="3"/>
    <n v="67493"/>
    <n v="67493"/>
    <s v="60001-100000"/>
    <m/>
    <m/>
    <m/>
    <m/>
    <m/>
    <n v="25460.5"/>
    <n v="74677"/>
    <n v="49216.5"/>
    <n v="-48364.25"/>
    <n v="148501.75"/>
    <n v="67493"/>
  </r>
  <r>
    <n v="298589"/>
    <d v="2014-05-14T07:27:48"/>
    <x v="0"/>
    <x v="0"/>
    <s v="Operations Department"/>
    <x v="3"/>
    <n v="32952"/>
    <n v="32952"/>
    <s v="20001-40000"/>
    <m/>
    <m/>
    <m/>
    <m/>
    <m/>
    <n v="25457.25"/>
    <n v="74679"/>
    <n v="49221.75"/>
    <n v="-48375.375"/>
    <n v="148511.625"/>
    <n v="32952"/>
  </r>
  <r>
    <n v="127268"/>
    <d v="2014-07-30T18:15:27"/>
    <x v="0"/>
    <x v="0"/>
    <s v="Service Department"/>
    <x v="7"/>
    <n v="8172"/>
    <n v="8172"/>
    <s v="0-20,000"/>
    <m/>
    <m/>
    <m/>
    <m/>
    <m/>
    <n v="25454"/>
    <n v="74681"/>
    <n v="49227"/>
    <n v="-48386.5"/>
    <n v="148521.5"/>
    <n v="8172"/>
  </r>
  <r>
    <n v="90601"/>
    <d v="2014-07-30T18:16:28"/>
    <x v="0"/>
    <x v="1"/>
    <s v="Service Department"/>
    <x v="7"/>
    <n v="15277"/>
    <n v="15277"/>
    <s v="0-20,000"/>
    <m/>
    <m/>
    <m/>
    <m/>
    <m/>
    <n v="25463.75"/>
    <n v="74683"/>
    <n v="49219.25"/>
    <n v="-48365.125"/>
    <n v="148511.875"/>
    <n v="15277"/>
  </r>
  <r>
    <n v="961227"/>
    <d v="2014-07-30T18:17:18"/>
    <x v="0"/>
    <x v="1"/>
    <s v="Service Department"/>
    <x v="7"/>
    <n v="23112"/>
    <n v="23112"/>
    <s v="20001-40000"/>
    <m/>
    <m/>
    <m/>
    <m/>
    <m/>
    <n v="25504"/>
    <n v="74685"/>
    <n v="49181"/>
    <n v="-48267.5"/>
    <n v="148456.5"/>
    <n v="23112"/>
  </r>
  <r>
    <n v="618331"/>
    <d v="2014-07-30T18:19:18"/>
    <x v="0"/>
    <x v="0"/>
    <s v="Service Department"/>
    <x v="7"/>
    <n v="61657"/>
    <n v="61657"/>
    <s v="60001-100000"/>
    <m/>
    <m/>
    <m/>
    <m/>
    <m/>
    <n v="25544"/>
    <n v="74687"/>
    <n v="49143"/>
    <n v="-48170.5"/>
    <n v="148401.5"/>
    <n v="61657"/>
  </r>
  <r>
    <n v="680771"/>
    <d v="2014-08-05T13:52:32"/>
    <x v="0"/>
    <x v="0"/>
    <s v="Service Department"/>
    <x v="7"/>
    <n v="65525"/>
    <n v="65525"/>
    <s v="60001-100000"/>
    <m/>
    <m/>
    <m/>
    <m/>
    <m/>
    <n v="25541"/>
    <n v="74689"/>
    <n v="49148"/>
    <n v="-48181"/>
    <n v="148411"/>
    <n v="65525"/>
  </r>
  <r>
    <n v="232988"/>
    <d v="2014-06-12T09:32:20"/>
    <x v="0"/>
    <x v="0"/>
    <s v="Operations Department"/>
    <x v="3"/>
    <n v="48721"/>
    <n v="48721"/>
    <s v="40001-60000"/>
    <m/>
    <m/>
    <m/>
    <m/>
    <m/>
    <n v="25522.5"/>
    <n v="74693.75"/>
    <n v="49171.25"/>
    <n v="-48234.375"/>
    <n v="148450.625"/>
    <n v="48721"/>
  </r>
  <r>
    <n v="351100"/>
    <d v="2014-06-20T08:06:24"/>
    <x v="1"/>
    <x v="0"/>
    <s v="Operations Department"/>
    <x v="3"/>
    <n v="75441"/>
    <n v="75441"/>
    <s v="60001-100000"/>
    <m/>
    <m/>
    <m/>
    <m/>
    <m/>
    <n v="25504"/>
    <n v="74698.5"/>
    <n v="49194.5"/>
    <n v="-48287.75"/>
    <n v="148490.25"/>
    <n v="75441"/>
  </r>
  <r>
    <n v="936551"/>
    <d v="2014-06-20T08:08:22"/>
    <x v="1"/>
    <x v="0"/>
    <s v="Operations Department"/>
    <x v="3"/>
    <n v="55723"/>
    <n v="55723"/>
    <s v="40001-60000"/>
    <m/>
    <m/>
    <m/>
    <m/>
    <m/>
    <n v="25485.5"/>
    <n v="74687"/>
    <n v="49201.5"/>
    <n v="-48316.75"/>
    <n v="148489.25"/>
    <n v="55723"/>
  </r>
  <r>
    <n v="812365"/>
    <d v="2014-06-20T08:13:47"/>
    <x v="0"/>
    <x v="0"/>
    <s v="Operations Department"/>
    <x v="3"/>
    <n v="66600"/>
    <n v="66600"/>
    <s v="60001-100000"/>
    <m/>
    <m/>
    <m/>
    <m/>
    <m/>
    <n v="25467"/>
    <n v="74689"/>
    <n v="49222"/>
    <n v="-48366"/>
    <n v="148522"/>
    <n v="66600"/>
  </r>
  <r>
    <n v="499754"/>
    <d v="2014-07-18T16:36:27"/>
    <x v="0"/>
    <x v="0"/>
    <s v="Operations Department"/>
    <x v="3"/>
    <n v="68351"/>
    <n v="68351"/>
    <s v="60001-100000"/>
    <m/>
    <m/>
    <m/>
    <m/>
    <m/>
    <n v="25463.75"/>
    <n v="74693.75"/>
    <n v="49230"/>
    <n v="-48381.25"/>
    <n v="148538.75"/>
    <n v="68351"/>
  </r>
  <r>
    <n v="718505"/>
    <d v="2014-07-18T16:38:43"/>
    <x v="0"/>
    <x v="0"/>
    <s v="Operations Department"/>
    <x v="3"/>
    <n v="70687"/>
    <n v="70687"/>
    <s v="60001-100000"/>
    <m/>
    <m/>
    <m/>
    <m/>
    <m/>
    <n v="25460.5"/>
    <n v="74698.5"/>
    <n v="49238"/>
    <n v="-48396.5"/>
    <n v="148555.5"/>
    <n v="70687"/>
  </r>
  <r>
    <n v="169578"/>
    <d v="2014-07-30T18:27:45"/>
    <x v="0"/>
    <x v="1"/>
    <s v="Operations Department"/>
    <x v="3"/>
    <n v="44372"/>
    <n v="44372"/>
    <s v="40001-60000"/>
    <m/>
    <m/>
    <m/>
    <m/>
    <m/>
    <n v="25457.25"/>
    <n v="74703.25"/>
    <n v="49246"/>
    <n v="-48411.75"/>
    <n v="148572.25"/>
    <n v="44372"/>
  </r>
  <r>
    <n v="988971"/>
    <d v="2014-07-30T18:28:47"/>
    <x v="0"/>
    <x v="0"/>
    <s v="Operations Department"/>
    <x v="3"/>
    <n v="98489"/>
    <n v="98489"/>
    <s v="60001-100000"/>
    <m/>
    <m/>
    <m/>
    <m/>
    <m/>
    <n v="25454"/>
    <n v="74708"/>
    <n v="49254"/>
    <n v="-48427"/>
    <n v="148589"/>
    <n v="98489"/>
  </r>
  <r>
    <n v="776735"/>
    <d v="2014-08-29T09:31:58"/>
    <x v="0"/>
    <x v="0"/>
    <s v="Service Department"/>
    <x v="3"/>
    <n v="16566"/>
    <n v="16566"/>
    <s v="0-20,000"/>
    <m/>
    <m/>
    <m/>
    <m/>
    <m/>
    <n v="25452.75"/>
    <n v="74693.75"/>
    <n v="49241"/>
    <n v="-48408.75"/>
    <n v="148555.25"/>
    <n v="16566"/>
  </r>
  <r>
    <n v="486691"/>
    <d v="2014-08-29T09:33:51"/>
    <x v="1"/>
    <x v="1"/>
    <s v="Service Department"/>
    <x v="3"/>
    <n v="59181"/>
    <n v="59181"/>
    <s v="40001-60000"/>
    <m/>
    <m/>
    <m/>
    <m/>
    <m/>
    <n v="25460.5"/>
    <n v="74698.5"/>
    <n v="49238"/>
    <n v="-48396.5"/>
    <n v="148555.5"/>
    <n v="59181"/>
  </r>
  <r>
    <n v="316923"/>
    <d v="2014-08-29T09:31:40"/>
    <x v="0"/>
    <x v="1"/>
    <s v="Service Department"/>
    <x v="3"/>
    <n v="20943"/>
    <n v="20943"/>
    <s v="20001-40000"/>
    <m/>
    <m/>
    <m/>
    <m/>
    <m/>
    <n v="25457.25"/>
    <n v="74703.25"/>
    <n v="49246"/>
    <n v="-48411.75"/>
    <n v="148572.25"/>
    <n v="20943"/>
  </r>
  <r>
    <n v="566412"/>
    <d v="2014-08-29T09:33:05"/>
    <x v="0"/>
    <x v="1"/>
    <s v="Service Department"/>
    <x v="3"/>
    <n v="10941"/>
    <n v="10941"/>
    <s v="0-20,000"/>
    <m/>
    <m/>
    <m/>
    <m/>
    <m/>
    <n v="25467"/>
    <n v="74708"/>
    <n v="49241"/>
    <n v="-48394.5"/>
    <n v="148569.5"/>
    <n v="10941"/>
  </r>
  <r>
    <n v="920907"/>
    <d v="2014-08-30T10:25:04"/>
    <x v="0"/>
    <x v="1"/>
    <s v="Service Department"/>
    <x v="3"/>
    <n v="19177"/>
    <n v="19177"/>
    <s v="0-20,000"/>
    <m/>
    <m/>
    <m/>
    <m/>
    <m/>
    <n v="25522.5"/>
    <n v="74714.25"/>
    <n v="49191.75"/>
    <n v="-48265.125"/>
    <n v="148501.875"/>
    <n v="19177"/>
  </r>
  <r>
    <n v="320349"/>
    <d v="2014-07-21T09:32:56"/>
    <x v="1"/>
    <x v="1"/>
    <s v="Operations Department"/>
    <x v="3"/>
    <n v="60167"/>
    <n v="60167"/>
    <s v="60001-100000"/>
    <m/>
    <m/>
    <m/>
    <m/>
    <m/>
    <n v="25547"/>
    <n v="74720.5"/>
    <n v="49173.5"/>
    <n v="-48213.25"/>
    <n v="148480.75"/>
    <n v="60167"/>
  </r>
  <r>
    <n v="544038"/>
    <d v="2014-05-13T11:17:33"/>
    <x v="0"/>
    <x v="1"/>
    <s v="Operations Department"/>
    <x v="9"/>
    <n v="76319"/>
    <n v="76319"/>
    <s v="60001-100000"/>
    <m/>
    <m/>
    <m/>
    <m/>
    <m/>
    <n v="25544"/>
    <n v="74726.75"/>
    <n v="49182.75"/>
    <n v="-48230.125"/>
    <n v="148500.875"/>
    <n v="76319"/>
  </r>
  <r>
    <n v="310590"/>
    <d v="2014-05-13T11:15:21"/>
    <x v="1"/>
    <x v="2"/>
    <s v="Operations Department"/>
    <x v="9"/>
    <n v="50296"/>
    <n v="50296"/>
    <s v="40001-60000"/>
    <m/>
    <m/>
    <m/>
    <m/>
    <m/>
    <n v="25541"/>
    <n v="74708"/>
    <n v="49167"/>
    <n v="-48209.5"/>
    <n v="148458.5"/>
    <n v="50296"/>
  </r>
  <r>
    <n v="45501"/>
    <d v="2014-05-13T17:09:27"/>
    <x v="0"/>
    <x v="1"/>
    <s v="Operations Department"/>
    <x v="9"/>
    <n v="35261"/>
    <n v="35261"/>
    <s v="20001-40000"/>
    <m/>
    <m/>
    <m/>
    <m/>
    <m/>
    <n v="25522.5"/>
    <n v="74714.25"/>
    <n v="49191.75"/>
    <n v="-48265.125"/>
    <n v="148501.875"/>
    <n v="35261"/>
  </r>
  <r>
    <n v="218064"/>
    <d v="2014-05-05T14:01:57"/>
    <x v="0"/>
    <x v="1"/>
    <s v="General Management"/>
    <x v="3"/>
    <n v="94930"/>
    <n v="94930"/>
    <s v="60001-100000"/>
    <m/>
    <m/>
    <m/>
    <m/>
    <m/>
    <n v="25504"/>
    <n v="74720.5"/>
    <n v="49216.5"/>
    <n v="-48320.75"/>
    <n v="148545.25"/>
    <n v="94930"/>
  </r>
  <r>
    <n v="797924"/>
    <d v="2014-06-05T09:32:16"/>
    <x v="0"/>
    <x v="0"/>
    <s v="Operations Department"/>
    <x v="7"/>
    <n v="50347"/>
    <n v="50347"/>
    <s v="40001-60000"/>
    <m/>
    <m/>
    <m/>
    <m/>
    <m/>
    <n v="25485.5"/>
    <n v="74703.25"/>
    <n v="49217.75"/>
    <n v="-48341.125"/>
    <n v="148529.875"/>
    <n v="50347"/>
  </r>
  <r>
    <n v="440521"/>
    <d v="2014-06-05T09:32:52"/>
    <x v="1"/>
    <x v="1"/>
    <s v="Operations Department"/>
    <x v="7"/>
    <n v="35008"/>
    <n v="35008"/>
    <s v="20001-40000"/>
    <m/>
    <m/>
    <m/>
    <m/>
    <m/>
    <n v="25467"/>
    <n v="74708"/>
    <n v="49241"/>
    <n v="-48394.5"/>
    <n v="148569.5"/>
    <n v="35008"/>
  </r>
  <r>
    <n v="840839"/>
    <d v="2014-08-13T07:44:36"/>
    <x v="0"/>
    <x v="0"/>
    <s v="Operations Department"/>
    <x v="7"/>
    <n v="60136"/>
    <n v="60136"/>
    <s v="60001-100000"/>
    <m/>
    <m/>
    <m/>
    <m/>
    <m/>
    <n v="25463.75"/>
    <n v="74714.25"/>
    <n v="49250.5"/>
    <n v="-48412"/>
    <n v="148590"/>
    <n v="60136"/>
  </r>
  <r>
    <n v="390984"/>
    <d v="2014-06-05T11:11:17"/>
    <x v="0"/>
    <x v="0"/>
    <s v="Marketing Department"/>
    <x v="0"/>
    <n v="36542"/>
    <n v="36542"/>
    <s v="20001-40000"/>
    <m/>
    <m/>
    <m/>
    <m/>
    <m/>
    <n v="25460.5"/>
    <n v="74720.5"/>
    <n v="49260"/>
    <n v="-48429.5"/>
    <n v="148610.5"/>
    <n v="36542"/>
  </r>
  <r>
    <n v="463792"/>
    <d v="2014-06-05T11:14:24"/>
    <x v="1"/>
    <x v="0"/>
    <s v="Marketing Department"/>
    <x v="0"/>
    <n v="13319"/>
    <n v="13319"/>
    <s v="0-20,000"/>
    <m/>
    <m/>
    <m/>
    <m/>
    <m/>
    <n v="25457.25"/>
    <n v="74726.75"/>
    <n v="49269.5"/>
    <n v="-48447"/>
    <n v="148631"/>
    <n v="13319"/>
  </r>
  <r>
    <n v="27767"/>
    <d v="2014-06-09T13:30:02"/>
    <x v="0"/>
    <x v="1"/>
    <s v="Marketing Department"/>
    <x v="0"/>
    <n v="87716"/>
    <n v="87716"/>
    <s v="60001-100000"/>
    <m/>
    <m/>
    <m/>
    <m/>
    <m/>
    <n v="25467"/>
    <n v="74733"/>
    <n v="49266"/>
    <n v="-48432"/>
    <n v="148632"/>
    <n v="87716"/>
  </r>
  <r>
    <n v="270674"/>
    <d v="2014-06-09T13:32:27"/>
    <x v="0"/>
    <x v="1"/>
    <s v="Marketing Department"/>
    <x v="0"/>
    <n v="29782"/>
    <n v="29782"/>
    <s v="20001-40000"/>
    <m/>
    <m/>
    <m/>
    <m/>
    <m/>
    <n v="25463.75"/>
    <n v="74714.25"/>
    <n v="49250.5"/>
    <n v="-48412"/>
    <n v="148590"/>
    <n v="29782"/>
  </r>
  <r>
    <n v="938391"/>
    <d v="2014-06-15T08:31:05"/>
    <x v="0"/>
    <x v="0"/>
    <s v="Marketing Department"/>
    <x v="0"/>
    <n v="73109"/>
    <n v="73109"/>
    <s v="60001-100000"/>
    <m/>
    <m/>
    <m/>
    <m/>
    <m/>
    <n v="25460.5"/>
    <n v="74720.5"/>
    <n v="49260"/>
    <n v="-48429.5"/>
    <n v="148610.5"/>
    <n v="73109"/>
  </r>
  <r>
    <n v="425716"/>
    <d v="2014-06-15T08:32:19"/>
    <x v="1"/>
    <x v="0"/>
    <s v="Marketing Department"/>
    <x v="0"/>
    <n v="93669"/>
    <n v="93669"/>
    <s v="60001-100000"/>
    <m/>
    <m/>
    <m/>
    <m/>
    <m/>
    <n v="25457.25"/>
    <n v="74726.75"/>
    <n v="49269.5"/>
    <n v="-48447"/>
    <n v="148631"/>
    <n v="93669"/>
  </r>
  <r>
    <n v="973826"/>
    <d v="2014-06-13T14:57:23"/>
    <x v="1"/>
    <x v="1"/>
    <s v="Marketing Department"/>
    <x v="0"/>
    <n v="3905"/>
    <n v="3905"/>
    <s v="0-20,000"/>
    <m/>
    <m/>
    <m/>
    <m/>
    <m/>
    <n v="25454"/>
    <n v="74708"/>
    <n v="49254"/>
    <n v="-48427"/>
    <n v="148589"/>
    <n v="3905"/>
  </r>
  <r>
    <n v="680293"/>
    <d v="2014-06-13T14:58:24"/>
    <x v="0"/>
    <x v="1"/>
    <s v="Marketing Department"/>
    <x v="0"/>
    <n v="81750"/>
    <n v="81750"/>
    <s v="60001-100000"/>
    <m/>
    <m/>
    <m/>
    <m/>
    <m/>
    <n v="25463.75"/>
    <n v="74714.25"/>
    <n v="49250.5"/>
    <n v="-48412"/>
    <n v="148590"/>
    <n v="81750"/>
  </r>
  <r>
    <n v="925197"/>
    <d v="2014-06-24T15:50:46"/>
    <x v="0"/>
    <x v="1"/>
    <s v="Marketing Department"/>
    <x v="0"/>
    <n v="24987"/>
    <n v="24987"/>
    <s v="20001-40000"/>
    <m/>
    <m/>
    <m/>
    <m/>
    <m/>
    <n v="25460.5"/>
    <n v="74698.5"/>
    <n v="49238"/>
    <n v="-48396.5"/>
    <n v="148555.5"/>
    <n v="24987"/>
  </r>
  <r>
    <n v="46345"/>
    <d v="2014-05-15T11:55:10"/>
    <x v="1"/>
    <x v="1"/>
    <s v="Operations Department"/>
    <x v="6"/>
    <n v="86279"/>
    <n v="86279"/>
    <s v="60001-100000"/>
    <m/>
    <m/>
    <m/>
    <m/>
    <m/>
    <n v="25485.5"/>
    <n v="74703.25"/>
    <n v="49217.75"/>
    <n v="-48341.125"/>
    <n v="148529.875"/>
    <n v="86279"/>
  </r>
  <r>
    <n v="555761"/>
    <d v="2014-06-27T17:55:57"/>
    <x v="1"/>
    <x v="0"/>
    <s v="Operations Department"/>
    <x v="1"/>
    <n v="30254"/>
    <n v="30254"/>
    <s v="20001-40000"/>
    <m/>
    <m/>
    <m/>
    <m/>
    <m/>
    <n v="25467"/>
    <n v="74689"/>
    <n v="49222"/>
    <n v="-48366"/>
    <n v="148522"/>
    <n v="30254"/>
  </r>
  <r>
    <n v="617724"/>
    <d v="2014-07-16T19:57:47"/>
    <x v="1"/>
    <x v="0"/>
    <s v="Service Department"/>
    <x v="12"/>
    <n v="47856"/>
    <n v="47856"/>
    <s v="40001-60000"/>
    <m/>
    <m/>
    <m/>
    <m/>
    <m/>
    <n v="25463.75"/>
    <n v="74693.75"/>
    <n v="49230"/>
    <n v="-48381.25"/>
    <n v="148538.75"/>
    <n v="47856"/>
  </r>
  <r>
    <n v="85704"/>
    <d v="2014-07-17T12:28:40"/>
    <x v="1"/>
    <x v="0"/>
    <s v="Service Department"/>
    <x v="12"/>
    <n v="78143"/>
    <n v="78143"/>
    <s v="60001-100000"/>
    <m/>
    <m/>
    <m/>
    <m/>
    <m/>
    <n v="25460.5"/>
    <n v="74698.5"/>
    <n v="49238"/>
    <n v="-48396.5"/>
    <n v="148555.5"/>
    <n v="78143"/>
  </r>
  <r>
    <n v="565144"/>
    <d v="2014-06-04T09:33:56"/>
    <x v="1"/>
    <x v="0"/>
    <s v="Service Department"/>
    <x v="3"/>
    <n v="60327"/>
    <n v="60327"/>
    <s v="60001-100000"/>
    <m/>
    <m/>
    <m/>
    <m/>
    <m/>
    <n v="25457.25"/>
    <n v="74687"/>
    <n v="49229.75"/>
    <n v="-48387.375"/>
    <n v="148531.625"/>
    <n v="60327"/>
  </r>
  <r>
    <n v="729147"/>
    <d v="2014-06-04T09:35:53"/>
    <x v="1"/>
    <x v="1"/>
    <s v="Service Department"/>
    <x v="3"/>
    <n v="23025"/>
    <n v="23025"/>
    <s v="20001-40000"/>
    <m/>
    <m/>
    <m/>
    <m/>
    <m/>
    <n v="25454"/>
    <n v="74689"/>
    <n v="49235"/>
    <n v="-48398.5"/>
    <n v="148541.5"/>
    <n v="23025"/>
  </r>
  <r>
    <n v="370861"/>
    <d v="2014-06-04T09:36:23"/>
    <x v="1"/>
    <x v="0"/>
    <s v="Service Department"/>
    <x v="3"/>
    <n v="85066"/>
    <n v="85066"/>
    <s v="60001-100000"/>
    <m/>
    <m/>
    <m/>
    <m/>
    <m/>
    <n v="25463.75"/>
    <n v="74693.75"/>
    <n v="49230"/>
    <n v="-48381.25"/>
    <n v="148538.75"/>
    <n v="85066"/>
  </r>
  <r>
    <n v="357320"/>
    <d v="2014-06-04T09:33:17"/>
    <x v="0"/>
    <x v="2"/>
    <s v="Service Department"/>
    <x v="3"/>
    <n v="15621"/>
    <n v="15621"/>
    <s v="0-20,000"/>
    <m/>
    <m/>
    <m/>
    <m/>
    <m/>
    <n v="25460.5"/>
    <n v="74685"/>
    <n v="49224.5"/>
    <n v="-48376.25"/>
    <n v="148521.75"/>
    <n v="15621"/>
  </r>
  <r>
    <n v="770441"/>
    <d v="2014-06-18T09:32:33"/>
    <x v="1"/>
    <x v="1"/>
    <s v="Service Department"/>
    <x v="3"/>
    <n v="18283"/>
    <n v="18283"/>
    <s v="0-20,000"/>
    <m/>
    <m/>
    <m/>
    <m/>
    <m/>
    <n v="25485.5"/>
    <n v="74687"/>
    <n v="49201.5"/>
    <n v="-48316.75"/>
    <n v="148489.25"/>
    <n v="18283"/>
  </r>
  <r>
    <n v="740719"/>
    <d v="2014-06-18T16:22:20"/>
    <x v="1"/>
    <x v="0"/>
    <s v="Service Department"/>
    <x v="8"/>
    <n v="31891"/>
    <n v="31891"/>
    <s v="20001-40000"/>
    <m/>
    <m/>
    <m/>
    <m/>
    <m/>
    <n v="25541"/>
    <n v="74689"/>
    <n v="49148"/>
    <n v="-48181"/>
    <n v="148411"/>
    <n v="31891"/>
  </r>
  <r>
    <n v="598888"/>
    <d v="2014-06-18T16:22:54"/>
    <x v="0"/>
    <x v="0"/>
    <s v="Service Department"/>
    <x v="8"/>
    <n v="69583"/>
    <n v="69583"/>
    <s v="60001-100000"/>
    <m/>
    <m/>
    <m/>
    <m/>
    <m/>
    <n v="25522.5"/>
    <n v="74693.75"/>
    <n v="49171.25"/>
    <n v="-48234.375"/>
    <n v="148450.625"/>
    <n v="69583"/>
  </r>
  <r>
    <n v="490699"/>
    <d v="2014-07-21T08:37:14"/>
    <x v="0"/>
    <x v="1"/>
    <s v="Service Department"/>
    <x v="8"/>
    <n v="42100"/>
    <n v="42100"/>
    <s v="40001-60000"/>
    <m/>
    <m/>
    <m/>
    <m/>
    <m/>
    <n v="25504"/>
    <n v="74698.5"/>
    <n v="49194.5"/>
    <n v="-48287.75"/>
    <n v="148490.25"/>
    <n v="42100"/>
  </r>
  <r>
    <n v="259037"/>
    <d v="2014-07-21T08:37:46"/>
    <x v="0"/>
    <x v="0"/>
    <s v="Service Department"/>
    <x v="8"/>
    <n v="4781"/>
    <n v="4781"/>
    <s v="0-20,000"/>
    <m/>
    <m/>
    <m/>
    <m/>
    <m/>
    <n v="25485.5"/>
    <n v="74703.25"/>
    <n v="49217.75"/>
    <n v="-48341.125"/>
    <n v="148529.875"/>
    <n v="4781"/>
  </r>
  <r>
    <n v="947234"/>
    <d v="2014-07-24T16:18:45"/>
    <x v="0"/>
    <x v="1"/>
    <s v="Service Department"/>
    <x v="8"/>
    <n v="90471"/>
    <n v="90471"/>
    <s v="60001-100000"/>
    <m/>
    <m/>
    <m/>
    <m/>
    <m/>
    <n v="25541"/>
    <n v="74708"/>
    <n v="49167"/>
    <n v="-48209.5"/>
    <n v="148458.5"/>
    <n v="90471"/>
  </r>
  <r>
    <n v="664174"/>
    <d v="2014-08-15T20:10:39"/>
    <x v="0"/>
    <x v="0"/>
    <s v="Service Department"/>
    <x v="8"/>
    <n v="17952"/>
    <n v="17952"/>
    <s v="0-20,000"/>
    <m/>
    <m/>
    <m/>
    <m/>
    <m/>
    <n v="25522.5"/>
    <n v="74693.75"/>
    <n v="49171.25"/>
    <n v="-48234.375"/>
    <n v="148450.625"/>
    <n v="17952"/>
  </r>
  <r>
    <n v="859776"/>
    <d v="2014-07-02T09:36:36"/>
    <x v="0"/>
    <x v="1"/>
    <s v="Operations Department"/>
    <x v="12"/>
    <n v="17835"/>
    <n v="17835"/>
    <s v="0-20,000"/>
    <m/>
    <m/>
    <m/>
    <m/>
    <m/>
    <n v="25547"/>
    <n v="74698.5"/>
    <n v="49151.5"/>
    <n v="-48180.25"/>
    <n v="148425.75"/>
    <n v="17835"/>
  </r>
  <r>
    <n v="213055"/>
    <d v="2014-07-23T09:31:22"/>
    <x v="0"/>
    <x v="0"/>
    <s v="Operations Department"/>
    <x v="12"/>
    <n v="25771"/>
    <n v="25771"/>
    <s v="20001-40000"/>
    <m/>
    <m/>
    <m/>
    <m/>
    <m/>
    <n v="25560.5"/>
    <n v="74703.25"/>
    <n v="49142.75"/>
    <n v="-48153.625"/>
    <n v="148417.375"/>
    <n v="25771"/>
  </r>
  <r>
    <n v="626477"/>
    <d v="2014-07-23T09:35:11"/>
    <x v="1"/>
    <x v="1"/>
    <s v="Operations Department"/>
    <x v="12"/>
    <n v="41470"/>
    <n v="41470"/>
    <s v="40001-60000"/>
    <m/>
    <m/>
    <m/>
    <m/>
    <m/>
    <n v="25553"/>
    <n v="74708"/>
    <n v="49155"/>
    <n v="-48179.5"/>
    <n v="148440.5"/>
    <n v="41470"/>
  </r>
  <r>
    <n v="658734"/>
    <d v="2014-07-23T09:35:41"/>
    <x v="0"/>
    <x v="0"/>
    <s v="Operations Department"/>
    <x v="12"/>
    <n v="43960"/>
    <n v="43960"/>
    <s v="40001-60000"/>
    <m/>
    <m/>
    <m/>
    <m/>
    <m/>
    <n v="25550"/>
    <n v="74714.25"/>
    <n v="49164.25"/>
    <n v="-48196.375"/>
    <n v="148460.625"/>
    <n v="43960"/>
  </r>
  <r>
    <n v="635120"/>
    <d v="2014-08-08T13:02:58"/>
    <x v="1"/>
    <x v="0"/>
    <s v="Operations Department"/>
    <x v="12"/>
    <n v="89851"/>
    <n v="89851"/>
    <s v="60001-100000"/>
    <m/>
    <m/>
    <m/>
    <m/>
    <m/>
    <n v="25547"/>
    <n v="74720.5"/>
    <n v="49173.5"/>
    <n v="-48213.25"/>
    <n v="148480.75"/>
    <n v="89851"/>
  </r>
  <r>
    <n v="635615"/>
    <d v="2014-08-08T13:06:51"/>
    <x v="1"/>
    <x v="1"/>
    <s v="Operations Department"/>
    <x v="12"/>
    <n v="97293"/>
    <n v="97293"/>
    <s v="60001-100000"/>
    <m/>
    <m/>
    <m/>
    <m/>
    <m/>
    <n v="25544"/>
    <n v="74703.25"/>
    <n v="49159.25"/>
    <n v="-48194.875"/>
    <n v="148442.125"/>
    <n v="97293"/>
  </r>
  <r>
    <n v="933638"/>
    <d v="2014-08-29T13:02:55"/>
    <x v="1"/>
    <x v="0"/>
    <s v="Operations Department"/>
    <x v="12"/>
    <n v="52117"/>
    <n v="52117"/>
    <s v="40001-60000"/>
    <m/>
    <m/>
    <m/>
    <m/>
    <m/>
    <n v="25541"/>
    <n v="74689"/>
    <n v="49148"/>
    <n v="-48181"/>
    <n v="148411"/>
    <n v="52117"/>
  </r>
  <r>
    <n v="548999"/>
    <d v="2014-08-29T13:03:57"/>
    <x v="1"/>
    <x v="0"/>
    <s v="Operations Department"/>
    <x v="12"/>
    <n v="78249"/>
    <n v="78249"/>
    <s v="60001-100000"/>
    <m/>
    <m/>
    <m/>
    <m/>
    <m/>
    <n v="25522.5"/>
    <n v="74693.75"/>
    <n v="49171.25"/>
    <n v="-48234.375"/>
    <n v="148450.625"/>
    <n v="78249"/>
  </r>
  <r>
    <n v="293281"/>
    <d v="2014-08-29T13:04:41"/>
    <x v="0"/>
    <x v="0"/>
    <s v="Operations Department"/>
    <x v="12"/>
    <n v="98419"/>
    <n v="98419"/>
    <s v="60001-100000"/>
    <m/>
    <m/>
    <m/>
    <m/>
    <m/>
    <n v="25504"/>
    <n v="74685"/>
    <n v="49181"/>
    <n v="-48267.5"/>
    <n v="148456.5"/>
    <n v="98419"/>
  </r>
  <r>
    <n v="597601"/>
    <d v="2014-06-12T09:31:54"/>
    <x v="0"/>
    <x v="0"/>
    <s v="Operations Department"/>
    <x v="6"/>
    <n v="8371"/>
    <n v="8371"/>
    <s v="0-20,000"/>
    <m/>
    <m/>
    <m/>
    <m/>
    <m/>
    <n v="25485.5"/>
    <n v="74679"/>
    <n v="49193.5"/>
    <n v="-48304.75"/>
    <n v="148469.25"/>
    <n v="8371"/>
  </r>
  <r>
    <n v="31422"/>
    <d v="2014-06-12T09:34:24"/>
    <x v="0"/>
    <x v="1"/>
    <s v="Operations Department"/>
    <x v="6"/>
    <n v="94522"/>
    <n v="94522"/>
    <s v="60001-100000"/>
    <m/>
    <m/>
    <m/>
    <m/>
    <m/>
    <n v="25541"/>
    <n v="74681"/>
    <n v="49140"/>
    <n v="-48169"/>
    <n v="148391"/>
    <n v="94522"/>
  </r>
  <r>
    <n v="424720"/>
    <d v="2014-06-12T10:45:17"/>
    <x v="1"/>
    <x v="1"/>
    <s v="Operations Department"/>
    <x v="6"/>
    <n v="95326"/>
    <n v="95326"/>
    <s v="60001-100000"/>
    <m/>
    <m/>
    <m/>
    <m/>
    <m/>
    <n v="25522.5"/>
    <n v="74675"/>
    <n v="49152.5"/>
    <n v="-48206.25"/>
    <n v="148403.75"/>
    <n v="95326"/>
  </r>
  <r>
    <n v="521257"/>
    <d v="2014-06-12T10:45:50"/>
    <x v="1"/>
    <x v="0"/>
    <s v="Operations Department"/>
    <x v="6"/>
    <n v="28187"/>
    <n v="28187"/>
    <s v="20001-40000"/>
    <m/>
    <m/>
    <m/>
    <m/>
    <m/>
    <n v="25504"/>
    <n v="74648"/>
    <n v="49144"/>
    <n v="-48212"/>
    <n v="148364"/>
    <n v="28187"/>
  </r>
  <r>
    <n v="925140"/>
    <d v="2014-06-12T10:46:16"/>
    <x v="1"/>
    <x v="0"/>
    <s v="Operations Department"/>
    <x v="6"/>
    <n v="95053"/>
    <n v="95053"/>
    <s v="60001-100000"/>
    <m/>
    <m/>
    <m/>
    <m/>
    <m/>
    <n v="25485.5"/>
    <n v="74660.5"/>
    <n v="49175"/>
    <n v="-48277"/>
    <n v="148423"/>
    <n v="95053"/>
  </r>
  <r>
    <n v="412196"/>
    <d v="2014-06-12T10:48:19"/>
    <x v="0"/>
    <x v="1"/>
    <s v="Operations Department"/>
    <x v="6"/>
    <n v="68430"/>
    <n v="68430"/>
    <s v="60001-100000"/>
    <m/>
    <m/>
    <m/>
    <m/>
    <m/>
    <n v="25467"/>
    <n v="74623"/>
    <n v="49156"/>
    <n v="-48267"/>
    <n v="148357"/>
    <n v="68430"/>
  </r>
  <r>
    <n v="343398"/>
    <d v="2014-06-17T10:54:06"/>
    <x v="1"/>
    <x v="1"/>
    <s v="Operations Department"/>
    <x v="6"/>
    <n v="36110"/>
    <n v="36110"/>
    <s v="20001-40000"/>
    <m/>
    <m/>
    <m/>
    <m/>
    <m/>
    <n v="25463.75"/>
    <n v="74635.5"/>
    <n v="49171.75"/>
    <n v="-48293.875"/>
    <n v="148393.125"/>
    <n v="36110"/>
  </r>
  <r>
    <n v="90710"/>
    <d v="2014-06-17T10:54:29"/>
    <x v="0"/>
    <x v="0"/>
    <s v="Operations Department"/>
    <x v="6"/>
    <n v="97062"/>
    <n v="97062"/>
    <s v="60001-100000"/>
    <m/>
    <m/>
    <m/>
    <m/>
    <m/>
    <n v="25460.5"/>
    <n v="74648"/>
    <n v="49187.5"/>
    <n v="-48320.75"/>
    <n v="148429.25"/>
    <n v="97062"/>
  </r>
  <r>
    <n v="72748"/>
    <d v="2014-06-17T10:58:14"/>
    <x v="0"/>
    <x v="0"/>
    <s v="Operations Department"/>
    <x v="6"/>
    <n v="60035"/>
    <n v="60035"/>
    <s v="60001-100000"/>
    <m/>
    <m/>
    <m/>
    <m/>
    <m/>
    <n v="25457.25"/>
    <n v="74614.75"/>
    <n v="49157.5"/>
    <n v="-48279"/>
    <n v="148351"/>
    <n v="60035"/>
  </r>
  <r>
    <n v="739532"/>
    <d v="2014-07-01T10:40:00"/>
    <x v="0"/>
    <x v="0"/>
    <s v="Operations Department"/>
    <x v="6"/>
    <n v="49458"/>
    <n v="49458"/>
    <s v="40001-60000"/>
    <m/>
    <m/>
    <m/>
    <m/>
    <m/>
    <n v="25454"/>
    <n v="74623"/>
    <n v="49169"/>
    <n v="-48299.5"/>
    <n v="148376.5"/>
    <n v="49458"/>
  </r>
  <r>
    <n v="870959"/>
    <d v="2014-07-31T09:35:41"/>
    <x v="1"/>
    <x v="1"/>
    <s v="Operations Department"/>
    <x v="6"/>
    <n v="89800"/>
    <n v="89800"/>
    <s v="60001-100000"/>
    <m/>
    <m/>
    <m/>
    <m/>
    <m/>
    <n v="25452.75"/>
    <n v="74635.5"/>
    <n v="49182.75"/>
    <n v="-48321.375"/>
    <n v="148409.625"/>
    <n v="89800"/>
  </r>
  <r>
    <n v="740238"/>
    <d v="2014-08-06T21:29:57"/>
    <x v="0"/>
    <x v="0"/>
    <s v="Operations Department"/>
    <x v="6"/>
    <n v="59295"/>
    <n v="59295"/>
    <s v="40001-60000"/>
    <m/>
    <m/>
    <m/>
    <m/>
    <m/>
    <n v="25451.5"/>
    <n v="74606.5"/>
    <n v="49155"/>
    <n v="-48281"/>
    <n v="148339"/>
    <n v="59295"/>
  </r>
  <r>
    <n v="14362"/>
    <d v="2014-08-06T21:30:37"/>
    <x v="1"/>
    <x v="0"/>
    <s v="Operations Department"/>
    <x v="6"/>
    <n v="49659"/>
    <n v="49659"/>
    <s v="40001-60000"/>
    <m/>
    <m/>
    <m/>
    <m/>
    <m/>
    <n v="25450.25"/>
    <n v="74614.75"/>
    <n v="49164.5"/>
    <n v="-48296.5"/>
    <n v="148361.5"/>
    <n v="49659"/>
  </r>
  <r>
    <n v="472685"/>
    <d v="2014-08-06T21:33:38"/>
    <x v="0"/>
    <x v="1"/>
    <s v="Operations Department"/>
    <x v="6"/>
    <n v="38479"/>
    <n v="38479"/>
    <s v="20001-40000"/>
    <m/>
    <m/>
    <m/>
    <m/>
    <m/>
    <n v="25449"/>
    <n v="74623"/>
    <n v="49174"/>
    <n v="-48312"/>
    <n v="148384"/>
    <n v="38479"/>
  </r>
  <r>
    <n v="87713"/>
    <d v="2014-07-09T15:02:37"/>
    <x v="0"/>
    <x v="0"/>
    <s v="Service Department"/>
    <x v="3"/>
    <n v="74456"/>
    <n v="74456"/>
    <s v="60001-100000"/>
    <m/>
    <m/>
    <m/>
    <m/>
    <m/>
    <n v="25444.25"/>
    <n v="74635.5"/>
    <n v="49191.25"/>
    <n v="-48342.625"/>
    <n v="148422.375"/>
    <n v="74456"/>
  </r>
  <r>
    <n v="148880"/>
    <d v="2014-07-08T14:05:09"/>
    <x v="0"/>
    <x v="0"/>
    <s v="Service Department"/>
    <x v="12"/>
    <n v="72334"/>
    <n v="72334"/>
    <s v="60001-100000"/>
    <m/>
    <m/>
    <m/>
    <m/>
    <m/>
    <n v="25439.5"/>
    <n v="74648"/>
    <n v="49208.5"/>
    <n v="-48373.25"/>
    <n v="148460.75"/>
    <n v="72334"/>
  </r>
  <r>
    <n v="242795"/>
    <d v="2014-05-08T09:32:06"/>
    <x v="1"/>
    <x v="1"/>
    <s v="Service Department"/>
    <x v="0"/>
    <n v="78027"/>
    <n v="78027"/>
    <s v="60001-100000"/>
    <m/>
    <m/>
    <m/>
    <m/>
    <m/>
    <n v="25434.75"/>
    <n v="74660.5"/>
    <n v="49225.75"/>
    <n v="-48403.875"/>
    <n v="148499.125"/>
    <n v="78027"/>
  </r>
  <r>
    <n v="340577"/>
    <d v="2014-05-26T08:38:01"/>
    <x v="0"/>
    <x v="0"/>
    <s v="Service Department"/>
    <x v="0"/>
    <n v="73762"/>
    <n v="73762"/>
    <s v="60001-100000"/>
    <m/>
    <m/>
    <m/>
    <m/>
    <m/>
    <n v="25430"/>
    <n v="74623"/>
    <n v="49193"/>
    <n v="-48359.5"/>
    <n v="148412.5"/>
    <n v="73762"/>
  </r>
  <r>
    <n v="946566"/>
    <d v="2014-06-12T16:36:33"/>
    <x v="1"/>
    <x v="0"/>
    <s v="Service Department"/>
    <x v="0"/>
    <n v="63544"/>
    <n v="63544"/>
    <s v="60001-100000"/>
    <m/>
    <m/>
    <m/>
    <m/>
    <m/>
    <n v="25425.25"/>
    <n v="74635.5"/>
    <n v="49210.25"/>
    <n v="-48390.125"/>
    <n v="148450.875"/>
    <n v="63544"/>
  </r>
  <r>
    <n v="966312"/>
    <d v="2014-06-12T16:37:49"/>
    <x v="0"/>
    <x v="1"/>
    <s v="Service Department"/>
    <x v="0"/>
    <n v="4129"/>
    <n v="4129"/>
    <s v="0-20,000"/>
    <m/>
    <m/>
    <m/>
    <m/>
    <m/>
    <n v="25420.5"/>
    <n v="74648"/>
    <n v="49227.5"/>
    <n v="-48420.75"/>
    <n v="148489.25"/>
    <n v="4129"/>
  </r>
  <r>
    <n v="727363"/>
    <d v="2014-07-17T09:33:09"/>
    <x v="1"/>
    <x v="0"/>
    <s v="Service Department"/>
    <x v="0"/>
    <n v="21586"/>
    <n v="21586"/>
    <s v="20001-40000"/>
    <m/>
    <m/>
    <m/>
    <m/>
    <m/>
    <n v="25434.75"/>
    <n v="74660.5"/>
    <n v="49225.75"/>
    <n v="-48403.875"/>
    <n v="148499.125"/>
    <n v="21586"/>
  </r>
  <r>
    <n v="607598"/>
    <d v="2014-07-29T10:31:49"/>
    <x v="0"/>
    <x v="1"/>
    <s v="Service Department"/>
    <x v="0"/>
    <n v="38500"/>
    <n v="38500"/>
    <s v="20001-40000"/>
    <m/>
    <m/>
    <m/>
    <m/>
    <m/>
    <n v="25449"/>
    <n v="74673"/>
    <n v="49224"/>
    <n v="-48387"/>
    <n v="148509"/>
    <n v="38500"/>
  </r>
  <r>
    <n v="532440"/>
    <d v="2014-07-31T13:16:31"/>
    <x v="1"/>
    <x v="1"/>
    <s v="Service Department"/>
    <x v="0"/>
    <n v="67779"/>
    <n v="67779"/>
    <s v="60001-100000"/>
    <m/>
    <m/>
    <m/>
    <m/>
    <m/>
    <n v="25444.25"/>
    <n v="74675"/>
    <n v="49230.75"/>
    <n v="-48401.875"/>
    <n v="148521.125"/>
    <n v="67779"/>
  </r>
  <r>
    <n v="627866"/>
    <d v="2014-05-12T09:31:23"/>
    <x v="1"/>
    <x v="0"/>
    <s v="Operations Department"/>
    <x v="3"/>
    <n v="53256"/>
    <n v="53256"/>
    <s v="40001-60000"/>
    <m/>
    <m/>
    <m/>
    <m/>
    <m/>
    <n v="25439.5"/>
    <n v="74677"/>
    <n v="49237.5"/>
    <n v="-48416.75"/>
    <n v="148533.25"/>
    <n v="53256"/>
  </r>
  <r>
    <n v="890953"/>
    <d v="2014-05-12T09:31:46"/>
    <x v="1"/>
    <x v="0"/>
    <s v="Operations Department"/>
    <x v="3"/>
    <n v="2128"/>
    <n v="2128"/>
    <s v="0-20,000"/>
    <m/>
    <m/>
    <m/>
    <m/>
    <m/>
    <n v="25434.75"/>
    <n v="74679"/>
    <n v="49244.25"/>
    <n v="-48431.625"/>
    <n v="148545.375"/>
    <n v="2128"/>
  </r>
  <r>
    <n v="310613"/>
    <d v="2014-07-28T15:35:58"/>
    <x v="0"/>
    <x v="0"/>
    <s v="Operations Department"/>
    <x v="12"/>
    <n v="11134"/>
    <n v="11134"/>
    <s v="0-20,000"/>
    <m/>
    <m/>
    <m/>
    <m/>
    <m/>
    <n v="25449"/>
    <n v="74681"/>
    <n v="49232"/>
    <n v="-48399"/>
    <n v="148529"/>
    <n v="11134"/>
  </r>
  <r>
    <n v="458984"/>
    <d v="2014-07-28T09:33:35"/>
    <x v="0"/>
    <x v="0"/>
    <s v="Operations Department"/>
    <x v="3"/>
    <n v="98965"/>
    <n v="98965"/>
    <s v="60001-100000"/>
    <m/>
    <m/>
    <m/>
    <m/>
    <m/>
    <n v="25452.75"/>
    <n v="74683"/>
    <n v="49230.25"/>
    <n v="-48392.625"/>
    <n v="148528.375"/>
    <n v="98965"/>
  </r>
  <r>
    <n v="684773"/>
    <d v="2014-05-27T19:16:15"/>
    <x v="1"/>
    <x v="0"/>
    <s v="Sales Department"/>
    <x v="1"/>
    <n v="16546"/>
    <n v="16546"/>
    <s v="0-20,000"/>
    <m/>
    <m/>
    <m/>
    <m/>
    <m/>
    <n v="25451.5"/>
    <n v="74677"/>
    <n v="49225.5"/>
    <n v="-48386.75"/>
    <n v="148515.25"/>
    <n v="16546"/>
  </r>
  <r>
    <n v="224851"/>
    <d v="2014-05-27T19:17:04"/>
    <x v="0"/>
    <x v="1"/>
    <s v="Sales Department"/>
    <x v="1"/>
    <n v="26053"/>
    <n v="26053"/>
    <s v="20001-40000"/>
    <m/>
    <m/>
    <m/>
    <m/>
    <m/>
    <n v="25457.25"/>
    <n v="74679"/>
    <n v="49221.75"/>
    <n v="-48375.375"/>
    <n v="148511.625"/>
    <n v="26053"/>
  </r>
  <r>
    <n v="203784"/>
    <d v="2014-05-20T09:32:14"/>
    <x v="0"/>
    <x v="1"/>
    <s v="General Management"/>
    <x v="12"/>
    <n v="83818"/>
    <n v="83818"/>
    <s v="60001-100000"/>
    <m/>
    <m/>
    <m/>
    <m/>
    <m/>
    <n v="25454"/>
    <n v="74681"/>
    <n v="49227"/>
    <n v="-48386.5"/>
    <n v="148521.5"/>
    <n v="83818"/>
  </r>
  <r>
    <n v="533780"/>
    <d v="2014-05-20T09:33:02"/>
    <x v="0"/>
    <x v="1"/>
    <s v="General Management"/>
    <x v="12"/>
    <n v="20666"/>
    <n v="20666"/>
    <s v="20001-40000"/>
    <m/>
    <m/>
    <m/>
    <m/>
    <m/>
    <n v="25452.75"/>
    <n v="74675"/>
    <n v="49222.25"/>
    <n v="-48380.625"/>
    <n v="148508.375"/>
    <n v="20666"/>
  </r>
  <r>
    <n v="703211"/>
    <d v="2014-06-10T09:31:40"/>
    <x v="0"/>
    <x v="0"/>
    <s v="Purchase Department"/>
    <x v="7"/>
    <n v="43505"/>
    <n v="43505"/>
    <s v="40001-60000"/>
    <m/>
    <m/>
    <m/>
    <m/>
    <m/>
    <n v="25460.5"/>
    <n v="74677"/>
    <n v="49216.5"/>
    <n v="-48364.25"/>
    <n v="148501.75"/>
    <n v="43505"/>
  </r>
  <r>
    <n v="484818"/>
    <d v="2014-05-07T09:31:45"/>
    <x v="0"/>
    <x v="0"/>
    <s v="Operations Department"/>
    <x v="7"/>
    <n v="11394"/>
    <n v="11394"/>
    <s v="0-20,000"/>
    <m/>
    <m/>
    <m/>
    <m/>
    <m/>
    <n v="25457.25"/>
    <n v="74679"/>
    <n v="49221.75"/>
    <n v="-48375.375"/>
    <n v="148511.625"/>
    <n v="11394"/>
  </r>
  <r>
    <n v="227028"/>
    <d v="2014-07-17T11:32:40"/>
    <x v="0"/>
    <x v="0"/>
    <s v="Service Department"/>
    <x v="3"/>
    <n v="33648"/>
    <n v="33648"/>
    <s v="20001-40000"/>
    <m/>
    <m/>
    <m/>
    <m/>
    <m/>
    <n v="25467"/>
    <n v="74681"/>
    <n v="49214"/>
    <n v="-48354"/>
    <n v="148502"/>
    <n v="33648"/>
  </r>
  <r>
    <n v="315545"/>
    <d v="2014-07-28T09:59:02"/>
    <x v="0"/>
    <x v="0"/>
    <s v="Service Department"/>
    <x v="3"/>
    <n v="36859"/>
    <n v="36859"/>
    <s v="20001-40000"/>
    <m/>
    <m/>
    <m/>
    <m/>
    <m/>
    <n v="25463.75"/>
    <n v="74683"/>
    <n v="49219.25"/>
    <n v="-48365.125"/>
    <n v="148511.875"/>
    <n v="36859"/>
  </r>
  <r>
    <n v="615673"/>
    <d v="2014-07-28T09:59:34"/>
    <x v="1"/>
    <x v="1"/>
    <s v="Service Department"/>
    <x v="3"/>
    <n v="28612"/>
    <n v="28612"/>
    <s v="20001-40000"/>
    <m/>
    <m/>
    <m/>
    <m/>
    <m/>
    <n v="25460.5"/>
    <n v="74685"/>
    <n v="49224.5"/>
    <n v="-48376.25"/>
    <n v="148521.75"/>
    <n v="28612"/>
  </r>
  <r>
    <n v="861007"/>
    <d v="2014-08-14T19:50:36"/>
    <x v="0"/>
    <x v="0"/>
    <s v="Service Department"/>
    <x v="3"/>
    <n v="32576"/>
    <n v="32576"/>
    <s v="20001-40000"/>
    <m/>
    <m/>
    <m/>
    <m/>
    <m/>
    <n v="25457.25"/>
    <n v="74687"/>
    <n v="49229.75"/>
    <n v="-48387.375"/>
    <n v="148531.625"/>
    <n v="32576"/>
  </r>
  <r>
    <n v="783140"/>
    <d v="2014-08-15T05:42:08"/>
    <x v="1"/>
    <x v="0"/>
    <s v="Service Department"/>
    <x v="3"/>
    <n v="6473"/>
    <n v="6473"/>
    <s v="0-20,000"/>
    <m/>
    <m/>
    <m/>
    <m/>
    <m/>
    <n v="25454"/>
    <n v="74689"/>
    <n v="49235"/>
    <n v="-48398.5"/>
    <n v="148541.5"/>
    <n v="6473"/>
  </r>
  <r>
    <n v="900316"/>
    <d v="2014-08-15T05:43:56"/>
    <x v="1"/>
    <x v="1"/>
    <s v="Service Department"/>
    <x v="3"/>
    <n v="41513"/>
    <n v="41513"/>
    <s v="40001-60000"/>
    <m/>
    <m/>
    <m/>
    <m/>
    <m/>
    <n v="25463.75"/>
    <n v="74693.75"/>
    <n v="49230"/>
    <n v="-48381.25"/>
    <n v="148538.75"/>
    <n v="41513"/>
  </r>
  <r>
    <n v="797953"/>
    <d v="2014-08-20T12:45:30"/>
    <x v="1"/>
    <x v="0"/>
    <s v="Service Department"/>
    <x v="3"/>
    <n v="6720"/>
    <n v="6720"/>
    <s v="0-20,000"/>
    <m/>
    <m/>
    <m/>
    <m/>
    <m/>
    <n v="25460.5"/>
    <n v="74698.5"/>
    <n v="49238"/>
    <n v="-48396.5"/>
    <n v="148555.5"/>
    <n v="6720"/>
  </r>
  <r>
    <n v="802027"/>
    <d v="2014-08-31T16:34:11"/>
    <x v="0"/>
    <x v="0"/>
    <s v="Service Department"/>
    <x v="3"/>
    <n v="21413"/>
    <n v="21413"/>
    <s v="20001-40000"/>
    <m/>
    <m/>
    <m/>
    <m/>
    <m/>
    <n v="25485.5"/>
    <n v="74703.25"/>
    <n v="49217.75"/>
    <n v="-48341.125"/>
    <n v="148529.875"/>
    <n v="21413"/>
  </r>
  <r>
    <n v="305414"/>
    <d v="2014-05-01T09:31:31"/>
    <x v="0"/>
    <x v="1"/>
    <s v="Finance Department"/>
    <x v="1"/>
    <n v="27289"/>
    <n v="27289"/>
    <s v="20001-40000"/>
    <m/>
    <m/>
    <m/>
    <m/>
    <m/>
    <n v="25541"/>
    <n v="74708"/>
    <n v="49167"/>
    <n v="-48209.5"/>
    <n v="148458.5"/>
    <n v="27289"/>
  </r>
  <r>
    <n v="992696"/>
    <d v="2014-05-01T09:31:59"/>
    <x v="1"/>
    <x v="1"/>
    <s v="Finance Department"/>
    <x v="1"/>
    <n v="43088"/>
    <n v="43088"/>
    <s v="40001-60000"/>
    <m/>
    <m/>
    <m/>
    <m/>
    <m/>
    <n v="25522.5"/>
    <n v="74714.25"/>
    <n v="49191.75"/>
    <n v="-48265.125"/>
    <n v="148501.875"/>
    <n v="43088"/>
  </r>
  <r>
    <n v="115756"/>
    <d v="2014-05-01T09:33:31"/>
    <x v="1"/>
    <x v="1"/>
    <s v="Finance Department"/>
    <x v="1"/>
    <n v="17504"/>
    <n v="17504"/>
    <s v="0-20,000"/>
    <m/>
    <m/>
    <m/>
    <m/>
    <m/>
    <n v="25504"/>
    <n v="74720.5"/>
    <n v="49216.5"/>
    <n v="-48320.75"/>
    <n v="148545.25"/>
    <n v="17504"/>
  </r>
  <r>
    <n v="402021"/>
    <d v="2014-08-14T09:31:37"/>
    <x v="1"/>
    <x v="0"/>
    <s v="Operations Department"/>
    <x v="3"/>
    <n v="8199"/>
    <n v="8199"/>
    <s v="0-20,000"/>
    <m/>
    <m/>
    <m/>
    <m/>
    <m/>
    <n v="25544"/>
    <n v="74726.75"/>
    <n v="49182.75"/>
    <n v="-48230.125"/>
    <n v="148500.875"/>
    <n v="8199"/>
  </r>
  <r>
    <n v="722120"/>
    <d v="2014-08-19T16:13:02"/>
    <x v="0"/>
    <x v="2"/>
    <s v="Operations Department"/>
    <x v="3"/>
    <n v="25246"/>
    <n v="25246"/>
    <s v="20001-40000"/>
    <m/>
    <m/>
    <m/>
    <m/>
    <m/>
    <n v="25553"/>
    <n v="74733"/>
    <n v="49180"/>
    <n v="-48217"/>
    <n v="148503"/>
    <n v="25246"/>
  </r>
  <r>
    <n v="424101"/>
    <d v="2014-08-22T15:00:05"/>
    <x v="0"/>
    <x v="0"/>
    <s v="Operations Department"/>
    <x v="3"/>
    <n v="88721"/>
    <n v="88721"/>
    <s v="60001-100000"/>
    <m/>
    <m/>
    <m/>
    <m/>
    <m/>
    <n v="25575.5"/>
    <n v="74734"/>
    <n v="49158.5"/>
    <n v="-48162.25"/>
    <n v="148471.75"/>
    <n v="88721"/>
  </r>
  <r>
    <n v="224983"/>
    <d v="2014-08-22T15:01:33"/>
    <x v="0"/>
    <x v="0"/>
    <s v="Operations Department"/>
    <x v="3"/>
    <n v="72843"/>
    <n v="72843"/>
    <s v="60001-100000"/>
    <m/>
    <m/>
    <m/>
    <m/>
    <m/>
    <n v="25568"/>
    <n v="74720.5"/>
    <n v="49152.5"/>
    <n v="-48160.75"/>
    <n v="148449.25"/>
    <n v="72843"/>
  </r>
  <r>
    <n v="386421"/>
    <d v="2014-08-22T15:04:22"/>
    <x v="0"/>
    <x v="0"/>
    <s v="Operations Department"/>
    <x v="3"/>
    <n v="20087"/>
    <n v="20087"/>
    <s v="20001-40000"/>
    <m/>
    <m/>
    <m/>
    <m/>
    <m/>
    <n v="25560.5"/>
    <n v="74726.75"/>
    <n v="49166.25"/>
    <n v="-48188.875"/>
    <n v="148476.125"/>
    <n v="20087"/>
  </r>
  <r>
    <n v="997434"/>
    <d v="2014-08-22T15:05:53"/>
    <x v="0"/>
    <x v="0"/>
    <s v="Operations Department"/>
    <x v="3"/>
    <n v="99091"/>
    <n v="99091"/>
    <s v="60001-100000"/>
    <m/>
    <m/>
    <m/>
    <m/>
    <m/>
    <n v="25583"/>
    <n v="74733"/>
    <n v="49150"/>
    <n v="-48142"/>
    <n v="148458"/>
    <n v="99091"/>
  </r>
  <r>
    <n v="566587"/>
    <d v="2014-08-22T15:06:23"/>
    <x v="0"/>
    <x v="0"/>
    <s v="Operations Department"/>
    <x v="3"/>
    <n v="27670"/>
    <n v="27670"/>
    <s v="20001-40000"/>
    <m/>
    <m/>
    <m/>
    <m/>
    <m/>
    <n v="25575.5"/>
    <n v="74714.25"/>
    <n v="49138.75"/>
    <n v="-48132.625"/>
    <n v="148422.375"/>
    <n v="27670"/>
  </r>
  <r>
    <n v="573979"/>
    <d v="2014-08-22T15:07:16"/>
    <x v="0"/>
    <x v="1"/>
    <s v="Operations Department"/>
    <x v="3"/>
    <n v="19367"/>
    <n v="19367"/>
    <s v="0-20,000"/>
    <m/>
    <m/>
    <m/>
    <m/>
    <m/>
    <n v="25568"/>
    <n v="74720.5"/>
    <n v="49152.5"/>
    <n v="-48160.75"/>
    <n v="148449.25"/>
    <n v="19367"/>
  </r>
  <r>
    <n v="122565"/>
    <d v="2014-08-04T09:32:07"/>
    <x v="0"/>
    <x v="0"/>
    <s v="Operations Department"/>
    <x v="4"/>
    <n v="79920"/>
    <n v="79920"/>
    <s v="60001-100000"/>
    <m/>
    <m/>
    <m/>
    <m/>
    <m/>
    <n v="25583.75"/>
    <n v="74726.75"/>
    <n v="49143"/>
    <n v="-48130.75"/>
    <n v="148441.25"/>
    <n v="79920"/>
  </r>
  <r>
    <n v="661492"/>
    <d v="2014-08-12T08:25:31"/>
    <x v="1"/>
    <x v="0"/>
    <s v="Service Department"/>
    <x v="4"/>
    <n v="30938"/>
    <n v="30938"/>
    <s v="20001-40000"/>
    <m/>
    <m/>
    <m/>
    <m/>
    <m/>
    <n v="25583"/>
    <n v="74708"/>
    <n v="49125"/>
    <n v="-48104.5"/>
    <n v="148395.5"/>
    <n v="30938"/>
  </r>
  <r>
    <n v="498458"/>
    <d v="2014-08-12T08:28:27"/>
    <x v="0"/>
    <x v="0"/>
    <s v="Service Department"/>
    <x v="4"/>
    <n v="99596"/>
    <n v="99596"/>
    <s v="60001-100000"/>
    <m/>
    <m/>
    <m/>
    <m/>
    <m/>
    <n v="25575.5"/>
    <n v="74714.25"/>
    <n v="49138.75"/>
    <n v="-48132.625"/>
    <n v="148422.375"/>
    <n v="99596"/>
  </r>
  <r>
    <n v="564946"/>
    <d v="2014-08-20T13:11:09"/>
    <x v="1"/>
    <x v="0"/>
    <s v="Service Department"/>
    <x v="4"/>
    <n v="37443"/>
    <n v="37443"/>
    <s v="20001-40000"/>
    <m/>
    <m/>
    <m/>
    <m/>
    <m/>
    <n v="25568"/>
    <n v="74698.5"/>
    <n v="49130.5"/>
    <n v="-48127.75"/>
    <n v="148394.25"/>
    <n v="37443"/>
  </r>
  <r>
    <n v="941551"/>
    <d v="2014-08-19T02:37:21"/>
    <x v="0"/>
    <x v="0"/>
    <s v="Service Department"/>
    <x v="4"/>
    <n v="52037"/>
    <n v="52037"/>
    <s v="40001-60000"/>
    <m/>
    <m/>
    <m/>
    <m/>
    <m/>
    <n v="25560.5"/>
    <n v="74703.25"/>
    <n v="49142.75"/>
    <n v="-48153.625"/>
    <n v="148417.375"/>
    <n v="52037"/>
  </r>
  <r>
    <n v="71796"/>
    <d v="2014-08-19T02:40:57"/>
    <x v="0"/>
    <x v="0"/>
    <s v="Service Department"/>
    <x v="4"/>
    <n v="21371"/>
    <n v="21371"/>
    <s v="20001-40000"/>
    <m/>
    <m/>
    <m/>
    <m/>
    <m/>
    <n v="25553"/>
    <n v="74708"/>
    <n v="49155"/>
    <n v="-48179.5"/>
    <n v="148440.5"/>
    <n v="21371"/>
  </r>
  <r>
    <n v="222485"/>
    <d v="2014-08-19T07:41:40"/>
    <x v="0"/>
    <x v="1"/>
    <s v="Service Department"/>
    <x v="4"/>
    <n v="25586"/>
    <n v="25586"/>
    <s v="20001-40000"/>
    <m/>
    <m/>
    <m/>
    <m/>
    <m/>
    <n v="25575.5"/>
    <n v="74714.25"/>
    <n v="49138.75"/>
    <n v="-48132.625"/>
    <n v="148422.375"/>
    <n v="25586"/>
  </r>
  <r>
    <n v="658298"/>
    <d v="2014-07-01T09:31:26"/>
    <x v="1"/>
    <x v="0"/>
    <s v="Service Department"/>
    <x v="1"/>
    <n v="19783"/>
    <n v="19783"/>
    <s v="0-20,000"/>
    <m/>
    <m/>
    <m/>
    <m/>
    <m/>
    <n v="25568"/>
    <n v="74720.5"/>
    <n v="49152.5"/>
    <n v="-48160.75"/>
    <n v="148449.25"/>
    <n v="19783"/>
  </r>
  <r>
    <n v="651038"/>
    <d v="2014-05-17T15:12:18"/>
    <x v="1"/>
    <x v="1"/>
    <s v="Operations Department"/>
    <x v="4"/>
    <n v="24709"/>
    <n v="24709"/>
    <s v="20001-40000"/>
    <m/>
    <m/>
    <m/>
    <m/>
    <m/>
    <n v="25586"/>
    <n v="74726.75"/>
    <n v="49140.75"/>
    <n v="-48125.125"/>
    <n v="148437.875"/>
    <n v="24709"/>
  </r>
  <r>
    <n v="389951"/>
    <d v="2014-07-30T09:31:51"/>
    <x v="1"/>
    <x v="0"/>
    <s v="Operations Department"/>
    <x v="4"/>
    <n v="99619"/>
    <n v="99619"/>
    <s v="60001-100000"/>
    <m/>
    <m/>
    <m/>
    <m/>
    <m/>
    <n v="25595"/>
    <n v="74733"/>
    <n v="49138"/>
    <n v="-48112"/>
    <n v="148440"/>
    <n v="99619"/>
  </r>
  <r>
    <n v="856295"/>
    <d v="2014-06-19T09:31:43"/>
    <x v="1"/>
    <x v="0"/>
    <s v="Operations Department"/>
    <x v="3"/>
    <n v="44815"/>
    <n v="44815"/>
    <s v="40001-60000"/>
    <m/>
    <m/>
    <m/>
    <m/>
    <m/>
    <n v="25592"/>
    <n v="74714.25"/>
    <n v="49122.25"/>
    <n v="-48091.375"/>
    <n v="148397.625"/>
    <n v="44815"/>
  </r>
  <r>
    <n v="643434"/>
    <d v="2014-06-19T09:33:40"/>
    <x v="1"/>
    <x v="1"/>
    <s v="Operations Department"/>
    <x v="3"/>
    <n v="43792"/>
    <n v="43792"/>
    <s v="40001-60000"/>
    <m/>
    <m/>
    <m/>
    <m/>
    <m/>
    <n v="25589"/>
    <n v="74720.5"/>
    <n v="49131.5"/>
    <n v="-48108.25"/>
    <n v="148417.75"/>
    <n v="43792"/>
  </r>
  <r>
    <n v="34179"/>
    <d v="2014-08-07T17:22:30"/>
    <x v="0"/>
    <x v="1"/>
    <s v="Operations Department"/>
    <x v="3"/>
    <n v="26150"/>
    <n v="26150"/>
    <s v="20001-40000"/>
    <m/>
    <m/>
    <m/>
    <m/>
    <m/>
    <n v="25586"/>
    <n v="74726.75"/>
    <n v="49140.75"/>
    <n v="-48125.125"/>
    <n v="148437.875"/>
    <n v="26150"/>
  </r>
  <r>
    <n v="910029"/>
    <d v="2014-08-07T17:22:56"/>
    <x v="1"/>
    <x v="0"/>
    <s v="Operations Department"/>
    <x v="3"/>
    <n v="56250"/>
    <n v="56250"/>
    <s v="40001-60000"/>
    <m/>
    <m/>
    <m/>
    <m/>
    <m/>
    <n v="25583"/>
    <n v="74733"/>
    <n v="49150"/>
    <n v="-48142"/>
    <n v="148458"/>
    <n v="56250"/>
  </r>
  <r>
    <n v="760525"/>
    <d v="2014-08-07T17:24:27"/>
    <x v="0"/>
    <x v="0"/>
    <s v="Operations Department"/>
    <x v="3"/>
    <n v="95834"/>
    <n v="95834"/>
    <s v="60001-100000"/>
    <m/>
    <m/>
    <m/>
    <m/>
    <m/>
    <n v="25575.5"/>
    <n v="74734"/>
    <n v="49158.5"/>
    <n v="-48162.25"/>
    <n v="148471.75"/>
    <n v="95834"/>
  </r>
  <r>
    <n v="913328"/>
    <d v="2014-08-07T17:21:05"/>
    <x v="0"/>
    <x v="1"/>
    <s v="Operations Department"/>
    <x v="3"/>
    <n v="10982"/>
    <n v="10982"/>
    <s v="0-20,000"/>
    <m/>
    <m/>
    <m/>
    <m/>
    <m/>
    <n v="25568"/>
    <n v="74720.5"/>
    <n v="49152.5"/>
    <n v="-48160.75"/>
    <n v="148449.25"/>
    <n v="10982"/>
  </r>
  <r>
    <n v="906610"/>
    <d v="2014-07-10T09:31:55"/>
    <x v="0"/>
    <x v="0"/>
    <s v="Operations Department"/>
    <x v="3"/>
    <n v="27403"/>
    <n v="27403"/>
    <s v="20001-40000"/>
    <m/>
    <m/>
    <m/>
    <m/>
    <m/>
    <n v="25586"/>
    <n v="74726.75"/>
    <n v="49140.75"/>
    <n v="-48125.125"/>
    <n v="148437.875"/>
    <n v="27403"/>
  </r>
  <r>
    <n v="356309"/>
    <d v="2014-07-10T09:31:19"/>
    <x v="0"/>
    <x v="0"/>
    <s v="Production Department"/>
    <x v="7"/>
    <n v="84905"/>
    <n v="84905"/>
    <s v="60001-100000"/>
    <m/>
    <m/>
    <m/>
    <m/>
    <m/>
    <n v="25583"/>
    <n v="74733"/>
    <n v="49150"/>
    <n v="-48142"/>
    <n v="148458"/>
    <n v="84905"/>
  </r>
  <r>
    <n v="170369"/>
    <d v="2014-07-17T09:31:21"/>
    <x v="0"/>
    <x v="0"/>
    <s v="Production Department"/>
    <x v="12"/>
    <n v="1817"/>
    <n v="1817"/>
    <s v="0-20,000"/>
    <m/>
    <m/>
    <m/>
    <m/>
    <m/>
    <n v="25575.5"/>
    <n v="74714.25"/>
    <n v="49138.75"/>
    <n v="-48132.625"/>
    <n v="148422.375"/>
    <n v="1817"/>
  </r>
  <r>
    <n v="315817"/>
    <d v="2014-07-22T18:34:33"/>
    <x v="1"/>
    <x v="0"/>
    <s v="Production Department"/>
    <x v="6"/>
    <n v="14871"/>
    <n v="14871"/>
    <s v="0-20,000"/>
    <m/>
    <m/>
    <m/>
    <m/>
    <m/>
    <n v="25589"/>
    <n v="74720.5"/>
    <n v="49131.5"/>
    <n v="-48108.25"/>
    <n v="148417.75"/>
    <n v="14871"/>
  </r>
  <r>
    <n v="28531"/>
    <d v="2014-07-22T18:38:43"/>
    <x v="1"/>
    <x v="1"/>
    <s v="Production Department"/>
    <x v="6"/>
    <n v="83828"/>
    <n v="83828"/>
    <s v="60001-100000"/>
    <m/>
    <m/>
    <m/>
    <m/>
    <m/>
    <n v="25596.75"/>
    <n v="74726.75"/>
    <n v="49130"/>
    <n v="-48098.25"/>
    <n v="148421.75"/>
    <n v="83828"/>
  </r>
  <r>
    <n v="955200"/>
    <d v="2014-08-02T01:24:57"/>
    <x v="0"/>
    <x v="0"/>
    <s v="Production Department"/>
    <x v="12"/>
    <n v="95400"/>
    <n v="95400"/>
    <s v="60001-100000"/>
    <m/>
    <m/>
    <m/>
    <m/>
    <m/>
    <n v="25595"/>
    <n v="74708"/>
    <n v="49113"/>
    <n v="-48074.5"/>
    <n v="148377.5"/>
    <n v="95400"/>
  </r>
  <r>
    <n v="452559"/>
    <d v="2014-06-05T11:39:26"/>
    <x v="0"/>
    <x v="2"/>
    <s v="Operations Department"/>
    <x v="0"/>
    <n v="98670"/>
    <n v="98670"/>
    <s v="60001-100000"/>
    <m/>
    <m/>
    <m/>
    <m/>
    <m/>
    <n v="25592"/>
    <n v="74693.75"/>
    <n v="49101.75"/>
    <n v="-48060.625"/>
    <n v="148346.375"/>
    <n v="98670"/>
  </r>
  <r>
    <n v="811260"/>
    <d v="2014-06-27T09:31:25"/>
    <x v="0"/>
    <x v="0"/>
    <s v="Operations Department"/>
    <x v="0"/>
    <n v="10730"/>
    <n v="10730"/>
    <s v="0-20,000"/>
    <m/>
    <m/>
    <m/>
    <m/>
    <m/>
    <n v="25589"/>
    <n v="74685"/>
    <n v="49096"/>
    <n v="-48055"/>
    <n v="148329"/>
    <n v="10730"/>
  </r>
  <r>
    <n v="194204"/>
    <d v="2014-06-27T09:38:09"/>
    <x v="1"/>
    <x v="1"/>
    <s v="Operations Department"/>
    <x v="0"/>
    <n v="31185"/>
    <n v="31185"/>
    <s v="20001-40000"/>
    <m/>
    <m/>
    <m/>
    <m/>
    <m/>
    <n v="25596.75"/>
    <n v="74687"/>
    <n v="49090.25"/>
    <n v="-48038.625"/>
    <n v="148322.375"/>
    <n v="31185"/>
  </r>
  <r>
    <n v="750906"/>
    <d v="2014-07-08T14:45:59"/>
    <x v="1"/>
    <x v="1"/>
    <s v="Operations Department"/>
    <x v="0"/>
    <n v="30750"/>
    <n v="30750"/>
    <s v="20001-40000"/>
    <m/>
    <m/>
    <m/>
    <m/>
    <m/>
    <n v="25595"/>
    <n v="74689"/>
    <n v="49094"/>
    <n v="-48046"/>
    <n v="148330"/>
    <n v="30750"/>
  </r>
  <r>
    <n v="486771"/>
    <d v="2014-07-08T14:50:04"/>
    <x v="0"/>
    <x v="1"/>
    <s v="Operations Department"/>
    <x v="0"/>
    <n v="57130"/>
    <n v="57130"/>
    <s v="40001-60000"/>
    <m/>
    <m/>
    <m/>
    <m/>
    <m/>
    <n v="25592"/>
    <n v="74693.75"/>
    <n v="49101.75"/>
    <n v="-48060.625"/>
    <n v="148346.375"/>
    <n v="57130"/>
  </r>
  <r>
    <n v="932139"/>
    <d v="2014-07-04T19:06:04"/>
    <x v="0"/>
    <x v="1"/>
    <s v="Operations Department"/>
    <x v="0"/>
    <n v="17249"/>
    <n v="17249"/>
    <s v="0-20,000"/>
    <m/>
    <m/>
    <m/>
    <m/>
    <m/>
    <n v="25589"/>
    <n v="74698.5"/>
    <n v="49109.5"/>
    <n v="-48075.25"/>
    <n v="148362.75"/>
    <n v="17249"/>
  </r>
  <r>
    <n v="606591"/>
    <d v="2014-07-04T19:06:31"/>
    <x v="0"/>
    <x v="0"/>
    <s v="Operations Department"/>
    <x v="0"/>
    <n v="80966"/>
    <n v="80966"/>
    <s v="60001-100000"/>
    <m/>
    <m/>
    <m/>
    <m/>
    <m/>
    <n v="25596.75"/>
    <n v="74703.25"/>
    <n v="49106.5"/>
    <n v="-48063"/>
    <n v="148363"/>
    <n v="80966"/>
  </r>
  <r>
    <n v="847230"/>
    <d v="2014-07-07T16:39:07"/>
    <x v="1"/>
    <x v="0"/>
    <s v="Operations Department"/>
    <x v="0"/>
    <n v="8032"/>
    <n v="8032"/>
    <s v="0-20,000"/>
    <m/>
    <m/>
    <m/>
    <m/>
    <m/>
    <n v="25595"/>
    <n v="74689"/>
    <n v="49094"/>
    <n v="-48046"/>
    <n v="148330"/>
    <n v="8032"/>
  </r>
  <r>
    <n v="288114"/>
    <d v="2014-07-07T16:38:23"/>
    <x v="1"/>
    <x v="2"/>
    <s v="Operations Department"/>
    <x v="0"/>
    <n v="19751"/>
    <n v="19751"/>
    <s v="0-20,000"/>
    <m/>
    <m/>
    <m/>
    <m/>
    <m/>
    <n v="25600.25"/>
    <n v="74693.75"/>
    <n v="49093.5"/>
    <n v="-48040"/>
    <n v="148334"/>
    <n v="19751"/>
  </r>
  <r>
    <n v="337546"/>
    <d v="2014-07-28T08:33:32"/>
    <x v="1"/>
    <x v="1"/>
    <s v="Operations Department"/>
    <x v="0"/>
    <n v="46403"/>
    <n v="46403"/>
    <s v="40001-60000"/>
    <m/>
    <m/>
    <m/>
    <m/>
    <m/>
    <n v="25609.5"/>
    <n v="74698.5"/>
    <n v="49089"/>
    <n v="-48024"/>
    <n v="148332"/>
    <n v="46403"/>
  </r>
  <r>
    <n v="377923"/>
    <d v="2014-07-28T08:35:48"/>
    <x v="0"/>
    <x v="1"/>
    <s v="Operations Department"/>
    <x v="0"/>
    <n v="30875"/>
    <n v="30875"/>
    <s v="20001-40000"/>
    <m/>
    <m/>
    <m/>
    <m/>
    <m/>
    <n v="25605.75"/>
    <n v="74703.25"/>
    <n v="49097.5"/>
    <n v="-48040.5"/>
    <n v="148349.5"/>
    <n v="30875"/>
  </r>
  <r>
    <n v="801545"/>
    <d v="2014-07-28T08:36:34"/>
    <x v="0"/>
    <x v="0"/>
    <s v="Operations Department"/>
    <x v="0"/>
    <n v="58330"/>
    <n v="58330"/>
    <s v="40001-60000"/>
    <m/>
    <m/>
    <m/>
    <m/>
    <m/>
    <n v="25602"/>
    <n v="74708"/>
    <n v="49106"/>
    <n v="-48057"/>
    <n v="148367"/>
    <n v="58330"/>
  </r>
  <r>
    <n v="173651"/>
    <d v="2014-07-28T08:37:56"/>
    <x v="1"/>
    <x v="1"/>
    <s v="Operations Department"/>
    <x v="0"/>
    <n v="40124"/>
    <n v="40124"/>
    <s v="40001-60000"/>
    <m/>
    <m/>
    <m/>
    <m/>
    <m/>
    <n v="25600.25"/>
    <n v="74714.25"/>
    <n v="49114"/>
    <n v="-48070.75"/>
    <n v="148385.25"/>
    <n v="40124"/>
  </r>
  <r>
    <n v="290514"/>
    <d v="2014-08-08T09:35:49"/>
    <x v="0"/>
    <x v="1"/>
    <s v="Operations Department"/>
    <x v="0"/>
    <n v="89900"/>
    <n v="89900"/>
    <s v="60001-100000"/>
    <m/>
    <m/>
    <m/>
    <m/>
    <m/>
    <n v="25598.5"/>
    <n v="74720.5"/>
    <n v="49122"/>
    <n v="-48084.5"/>
    <n v="148403.5"/>
    <n v="89900"/>
  </r>
  <r>
    <n v="956314"/>
    <d v="2014-05-28T12:01:10"/>
    <x v="0"/>
    <x v="1"/>
    <s v="Service Department"/>
    <x v="9"/>
    <n v="92168"/>
    <n v="92168"/>
    <s v="60001-100000"/>
    <m/>
    <m/>
    <m/>
    <m/>
    <m/>
    <n v="25596.75"/>
    <n v="74703.25"/>
    <n v="49106.5"/>
    <n v="-48063"/>
    <n v="148363"/>
    <n v="92168"/>
  </r>
  <r>
    <n v="255595"/>
    <d v="2014-07-25T10:07:52"/>
    <x v="1"/>
    <x v="0"/>
    <s v="Service Department"/>
    <x v="9"/>
    <n v="37952"/>
    <n v="37952"/>
    <s v="20001-40000"/>
    <m/>
    <m/>
    <m/>
    <m/>
    <m/>
    <n v="25595"/>
    <n v="74689"/>
    <n v="49094"/>
    <n v="-48046"/>
    <n v="148330"/>
    <n v="37952"/>
  </r>
  <r>
    <n v="545043"/>
    <d v="2014-07-25T10:08:13"/>
    <x v="0"/>
    <x v="1"/>
    <s v="Service Department"/>
    <x v="9"/>
    <n v="29874"/>
    <n v="29874"/>
    <s v="20001-40000"/>
    <m/>
    <m/>
    <m/>
    <m/>
    <m/>
    <n v="25592"/>
    <n v="74693.75"/>
    <n v="49101.75"/>
    <n v="-48060.625"/>
    <n v="148346.375"/>
    <n v="29874"/>
  </r>
  <r>
    <n v="303823"/>
    <d v="2014-07-18T18:53:15"/>
    <x v="1"/>
    <x v="0"/>
    <s v="Production Department"/>
    <x v="7"/>
    <n v="16961"/>
    <n v="16961"/>
    <s v="0-20,000"/>
    <m/>
    <m/>
    <m/>
    <m/>
    <m/>
    <n v="25589"/>
    <n v="74698.5"/>
    <n v="49109.5"/>
    <n v="-48075.25"/>
    <n v="148362.75"/>
    <n v="16961"/>
  </r>
  <r>
    <n v="105298"/>
    <d v="2014-07-29T14:37:48"/>
    <x v="0"/>
    <x v="0"/>
    <s v="Production Department"/>
    <x v="7"/>
    <n v="28017"/>
    <n v="28017"/>
    <s v="20001-40000"/>
    <m/>
    <m/>
    <m/>
    <m/>
    <m/>
    <n v="25596.75"/>
    <n v="74703.25"/>
    <n v="49106.5"/>
    <n v="-48063"/>
    <n v="148363"/>
    <n v="28017"/>
  </r>
  <r>
    <n v="423082"/>
    <d v="2014-05-26T09:32:56"/>
    <x v="1"/>
    <x v="1"/>
    <s v="Service Department"/>
    <x v="7"/>
    <n v="71419"/>
    <n v="71419"/>
    <s v="60001-100000"/>
    <m/>
    <m/>
    <m/>
    <m/>
    <m/>
    <n v="25595"/>
    <n v="74708"/>
    <n v="49113"/>
    <n v="-48074.5"/>
    <n v="148377.5"/>
    <n v="71419"/>
  </r>
  <r>
    <n v="376794"/>
    <d v="2014-07-03T19:28:43"/>
    <x v="1"/>
    <x v="0"/>
    <s v="Service Department"/>
    <x v="7"/>
    <n v="78216"/>
    <n v="78216"/>
    <s v="60001-100000"/>
    <m/>
    <m/>
    <m/>
    <m/>
    <m/>
    <n v="25592"/>
    <n v="74714.25"/>
    <n v="49122.25"/>
    <n v="-48091.375"/>
    <n v="148397.625"/>
    <n v="78216"/>
  </r>
  <r>
    <n v="218659"/>
    <d v="2014-07-03T19:30:08"/>
    <x v="1"/>
    <x v="0"/>
    <s v="Service Department"/>
    <x v="7"/>
    <n v="40743"/>
    <n v="40743"/>
    <s v="40001-60000"/>
    <m/>
    <m/>
    <m/>
    <m/>
    <m/>
    <n v="25589"/>
    <n v="74698.5"/>
    <n v="49109.5"/>
    <n v="-48075.25"/>
    <n v="148362.75"/>
    <n v="40743"/>
  </r>
  <r>
    <n v="680068"/>
    <d v="2014-07-21T09:34:40"/>
    <x v="0"/>
    <x v="0"/>
    <s v="Operations Department"/>
    <x v="3"/>
    <n v="87219"/>
    <n v="87219"/>
    <s v="60001-100000"/>
    <m/>
    <m/>
    <m/>
    <m/>
    <m/>
    <n v="25586"/>
    <n v="74703.25"/>
    <n v="49117.25"/>
    <n v="-48089.875"/>
    <n v="148379.125"/>
    <n v="87219"/>
  </r>
  <r>
    <n v="467827"/>
    <d v="2014-05-12T09:31:25"/>
    <x v="0"/>
    <x v="0"/>
    <s v="Purchase Department"/>
    <x v="7"/>
    <n v="76512"/>
    <n v="76512"/>
    <s v="60001-100000"/>
    <m/>
    <m/>
    <m/>
    <m/>
    <m/>
    <n v="25583"/>
    <n v="74689"/>
    <n v="49106"/>
    <n v="-48076"/>
    <n v="148348"/>
    <n v="76512"/>
  </r>
  <r>
    <n v="24128"/>
    <d v="2014-07-07T14:54:28"/>
    <x v="0"/>
    <x v="1"/>
    <s v="Purchase Department"/>
    <x v="7"/>
    <n v="47611"/>
    <n v="47611"/>
    <s v="40001-60000"/>
    <m/>
    <m/>
    <m/>
    <m/>
    <m/>
    <n v="25575.5"/>
    <n v="74683"/>
    <n v="49107.5"/>
    <n v="-48085.75"/>
    <n v="148344.25"/>
    <n v="47611"/>
  </r>
  <r>
    <n v="538085"/>
    <d v="2014-07-07T14:55:04"/>
    <x v="0"/>
    <x v="0"/>
    <s v="Purchase Department"/>
    <x v="7"/>
    <n v="78543"/>
    <n v="78543"/>
    <s v="60001-100000"/>
    <m/>
    <m/>
    <m/>
    <m/>
    <m/>
    <n v="25568"/>
    <n v="74685"/>
    <n v="49117"/>
    <n v="-48107.5"/>
    <n v="148360.5"/>
    <n v="78543"/>
  </r>
  <r>
    <n v="164872"/>
    <d v="2014-07-14T09:32:02"/>
    <x v="0"/>
    <x v="0"/>
    <s v="Purchase Department"/>
    <x v="7"/>
    <n v="62045"/>
    <n v="62045"/>
    <s v="60001-100000"/>
    <m/>
    <m/>
    <m/>
    <m/>
    <m/>
    <n v="25560.5"/>
    <n v="74679"/>
    <n v="49118.5"/>
    <n v="-48117.25"/>
    <n v="148356.75"/>
    <n v="62045"/>
  </r>
  <r>
    <n v="684456"/>
    <d v="2014-07-14T09:32:23"/>
    <x v="1"/>
    <x v="1"/>
    <s v="Purchase Department"/>
    <x v="7"/>
    <n v="83303"/>
    <n v="83303"/>
    <s v="60001-100000"/>
    <m/>
    <m/>
    <m/>
    <m/>
    <m/>
    <n v="25553"/>
    <n v="74681"/>
    <n v="49128"/>
    <n v="-48139"/>
    <n v="148373"/>
    <n v="83303"/>
  </r>
  <r>
    <n v="854644"/>
    <d v="2014-05-10T17:10:04"/>
    <x v="1"/>
    <x v="1"/>
    <s v="Service Department"/>
    <x v="7"/>
    <n v="74733"/>
    <n v="74733"/>
    <s v="60001-100000"/>
    <m/>
    <m/>
    <m/>
    <m/>
    <m/>
    <n v="25550"/>
    <n v="74675"/>
    <n v="49125"/>
    <n v="-48137.5"/>
    <n v="148362.5"/>
    <n v="74733"/>
  </r>
  <r>
    <n v="657388"/>
    <d v="2014-05-10T17:09:37"/>
    <x v="0"/>
    <x v="2"/>
    <s v="Service Department"/>
    <x v="7"/>
    <n v="9994"/>
    <n v="9994"/>
    <s v="0-20,000"/>
    <m/>
    <m/>
    <m/>
    <m/>
    <m/>
    <n v="25547"/>
    <n v="74648"/>
    <n v="49101"/>
    <n v="-48104.5"/>
    <n v="148299.5"/>
    <n v="9994"/>
  </r>
  <r>
    <n v="227598"/>
    <d v="2014-05-16T07:24:04"/>
    <x v="0"/>
    <x v="0"/>
    <s v="Service Department"/>
    <x v="7"/>
    <n v="55322"/>
    <n v="55322"/>
    <s v="40001-60000"/>
    <m/>
    <m/>
    <m/>
    <m/>
    <m/>
    <n v="25560.5"/>
    <n v="74660.5"/>
    <n v="49100"/>
    <n v="-48089.5"/>
    <n v="148310.5"/>
    <n v="55322"/>
  </r>
  <r>
    <n v="58523"/>
    <d v="2014-05-16T07:25:34"/>
    <x v="1"/>
    <x v="1"/>
    <s v="Service Department"/>
    <x v="7"/>
    <n v="34988"/>
    <n v="34988"/>
    <s v="20001-40000"/>
    <m/>
    <m/>
    <m/>
    <m/>
    <m/>
    <n v="25553"/>
    <n v="74673"/>
    <n v="49120"/>
    <n v="-48127"/>
    <n v="148353"/>
    <n v="34988"/>
  </r>
  <r>
    <n v="726965"/>
    <d v="2014-05-16T07:29:35"/>
    <x v="0"/>
    <x v="0"/>
    <s v="Service Department"/>
    <x v="7"/>
    <n v="22567"/>
    <n v="22567"/>
    <s v="20001-40000"/>
    <m/>
    <m/>
    <m/>
    <m/>
    <m/>
    <n v="25550"/>
    <n v="74675"/>
    <n v="49125"/>
    <n v="-48137.5"/>
    <n v="148362.5"/>
    <n v="22567"/>
  </r>
  <r>
    <n v="597119"/>
    <d v="2014-07-09T10:10:11"/>
    <x v="0"/>
    <x v="1"/>
    <s v="Service Department"/>
    <x v="7"/>
    <n v="85877"/>
    <n v="85877"/>
    <s v="60001-100000"/>
    <m/>
    <m/>
    <m/>
    <m/>
    <m/>
    <n v="25568"/>
    <n v="74677"/>
    <n v="49109"/>
    <n v="-48095.5"/>
    <n v="148340.5"/>
    <n v="85877"/>
  </r>
  <r>
    <n v="612288"/>
    <d v="2014-07-16T09:09:30"/>
    <x v="0"/>
    <x v="1"/>
    <s v="Service Department"/>
    <x v="7"/>
    <n v="16544"/>
    <n v="16544"/>
    <s v="0-20,000"/>
    <m/>
    <m/>
    <m/>
    <m/>
    <m/>
    <n v="25560.5"/>
    <n v="74660.5"/>
    <n v="49100"/>
    <n v="-48089.5"/>
    <n v="148310.5"/>
    <n v="16544"/>
  </r>
  <r>
    <n v="34542"/>
    <d v="2014-07-16T17:59:31"/>
    <x v="1"/>
    <x v="1"/>
    <s v="Service Department"/>
    <x v="7"/>
    <n v="73966"/>
    <n v="73966"/>
    <s v="60001-100000"/>
    <m/>
    <m/>
    <m/>
    <m/>
    <m/>
    <n v="25583"/>
    <n v="74673"/>
    <n v="49090"/>
    <n v="-48052"/>
    <n v="148308"/>
    <n v="73966"/>
  </r>
  <r>
    <n v="693241"/>
    <d v="2014-07-22T09:33:00"/>
    <x v="0"/>
    <x v="1"/>
    <s v="Purchase Department"/>
    <x v="9"/>
    <n v="31755"/>
    <n v="31755"/>
    <s v="20001-40000"/>
    <m/>
    <m/>
    <m/>
    <m/>
    <m/>
    <n v="25575.5"/>
    <n v="74675"/>
    <n v="49099.5"/>
    <n v="-48073.75"/>
    <n v="148324.25"/>
    <n v="31755"/>
  </r>
  <r>
    <n v="117110"/>
    <d v="2014-07-22T09:33:26"/>
    <x v="0"/>
    <x v="0"/>
    <s v="Purchase Department"/>
    <x v="9"/>
    <n v="7947"/>
    <n v="7947"/>
    <s v="0-20,000"/>
    <m/>
    <m/>
    <m/>
    <m/>
    <m/>
    <n v="25568"/>
    <n v="74677"/>
    <n v="49109"/>
    <n v="-48095.5"/>
    <n v="148340.5"/>
    <n v="7947"/>
  </r>
  <r>
    <n v="704096"/>
    <d v="2014-07-22T09:34:25"/>
    <x v="0"/>
    <x v="0"/>
    <s v="Purchase Department"/>
    <x v="9"/>
    <n v="51383"/>
    <n v="51383"/>
    <s v="40001-60000"/>
    <m/>
    <m/>
    <m/>
    <m/>
    <m/>
    <n v="25586"/>
    <n v="74679"/>
    <n v="49093"/>
    <n v="-48053.5"/>
    <n v="148318.5"/>
    <n v="51383"/>
  </r>
  <r>
    <n v="867293"/>
    <d v="2014-05-01T19:52:45"/>
    <x v="0"/>
    <x v="0"/>
    <s v="Operations Department"/>
    <x v="12"/>
    <n v="19871"/>
    <n v="19871"/>
    <s v="0-20,000"/>
    <m/>
    <m/>
    <m/>
    <m/>
    <m/>
    <n v="25583"/>
    <n v="74681"/>
    <n v="49098"/>
    <n v="-48064"/>
    <n v="148328"/>
    <n v="19871"/>
  </r>
  <r>
    <n v="214693"/>
    <d v="2014-05-06T12:26:08"/>
    <x v="1"/>
    <x v="0"/>
    <s v="Operations Department"/>
    <x v="12"/>
    <n v="74099"/>
    <n v="74099"/>
    <s v="60001-100000"/>
    <m/>
    <m/>
    <m/>
    <m/>
    <m/>
    <n v="25592"/>
    <n v="74683"/>
    <n v="49091"/>
    <n v="-48044.5"/>
    <n v="148319.5"/>
    <n v="74099"/>
  </r>
  <r>
    <n v="722156"/>
    <d v="2014-05-22T14:40:36"/>
    <x v="0"/>
    <x v="0"/>
    <s v="Operations Department"/>
    <x v="12"/>
    <n v="70411"/>
    <n v="70411"/>
    <s v="60001-100000"/>
    <m/>
    <m/>
    <m/>
    <m/>
    <m/>
    <n v="25589"/>
    <n v="74685"/>
    <n v="49096"/>
    <n v="-48055"/>
    <n v="148329"/>
    <n v="70411"/>
  </r>
  <r>
    <n v="964928"/>
    <d v="2014-05-22T14:39:39"/>
    <x v="0"/>
    <x v="2"/>
    <s v="Operations Department"/>
    <x v="12"/>
    <n v="67453"/>
    <n v="67453"/>
    <s v="60001-100000"/>
    <m/>
    <m/>
    <m/>
    <m/>
    <m/>
    <n v="25586"/>
    <n v="74687"/>
    <n v="49101"/>
    <n v="-48065.5"/>
    <n v="148338.5"/>
    <n v="67453"/>
  </r>
  <r>
    <n v="943418"/>
    <d v="2014-05-27T13:27:22"/>
    <x v="1"/>
    <x v="0"/>
    <s v="Operations Department"/>
    <x v="4"/>
    <n v="59234"/>
    <n v="59234"/>
    <s v="40001-60000"/>
    <m/>
    <m/>
    <m/>
    <m/>
    <m/>
    <n v="25583"/>
    <n v="74689"/>
    <n v="49106"/>
    <n v="-48076"/>
    <n v="148348"/>
    <n v="59234"/>
  </r>
  <r>
    <n v="661256"/>
    <d v="2014-05-30T19:54:44"/>
    <x v="0"/>
    <x v="0"/>
    <s v="Operations Department"/>
    <x v="4"/>
    <n v="42499"/>
    <n v="42499"/>
    <s v="40001-60000"/>
    <m/>
    <m/>
    <m/>
    <m/>
    <m/>
    <n v="25575.5"/>
    <n v="74693.75"/>
    <n v="49118.25"/>
    <n v="-48101.875"/>
    <n v="148371.125"/>
    <n v="42499"/>
  </r>
  <r>
    <n v="317422"/>
    <d v="2014-05-21T09:31:54"/>
    <x v="0"/>
    <x v="1"/>
    <s v="Operations Department"/>
    <x v="4"/>
    <n v="53128"/>
    <n v="53128"/>
    <s v="40001-60000"/>
    <m/>
    <m/>
    <m/>
    <m/>
    <m/>
    <n v="25568"/>
    <n v="74698.5"/>
    <n v="49130.5"/>
    <n v="-48127.75"/>
    <n v="148394.25"/>
    <n v="53128"/>
  </r>
  <r>
    <n v="823654"/>
    <d v="2014-06-05T19:05:18"/>
    <x v="1"/>
    <x v="0"/>
    <s v="Service Department"/>
    <x v="7"/>
    <n v="70676"/>
    <n v="70676"/>
    <s v="60001-100000"/>
    <m/>
    <m/>
    <m/>
    <m/>
    <m/>
    <n v="25560.5"/>
    <n v="74703.25"/>
    <n v="49142.75"/>
    <n v="-48153.625"/>
    <n v="148417.375"/>
    <n v="70676"/>
  </r>
  <r>
    <n v="560180"/>
    <d v="2014-06-11T09:09:54"/>
    <x v="1"/>
    <x v="1"/>
    <s v="Service Department"/>
    <x v="7"/>
    <n v="86828"/>
    <n v="86828"/>
    <s v="60001-100000"/>
    <m/>
    <m/>
    <m/>
    <m/>
    <m/>
    <n v="25553"/>
    <n v="74708"/>
    <n v="49155"/>
    <n v="-48179.5"/>
    <n v="148440.5"/>
    <n v="86828"/>
  </r>
  <r>
    <n v="954148"/>
    <d v="2014-06-27T14:13:53"/>
    <x v="1"/>
    <x v="0"/>
    <s v="Service Department"/>
    <x v="7"/>
    <n v="58548"/>
    <n v="58548"/>
    <s v="40001-60000"/>
    <m/>
    <m/>
    <m/>
    <m/>
    <m/>
    <n v="25550"/>
    <n v="74693.75"/>
    <n v="49143.75"/>
    <n v="-48165.625"/>
    <n v="148409.375"/>
    <n v="58548"/>
  </r>
  <r>
    <n v="641583"/>
    <d v="2014-06-27T14:14:20"/>
    <x v="0"/>
    <x v="1"/>
    <s v="Service Department"/>
    <x v="7"/>
    <n v="53155"/>
    <n v="53155"/>
    <s v="40001-60000"/>
    <m/>
    <m/>
    <m/>
    <m/>
    <m/>
    <n v="25547"/>
    <n v="74698.5"/>
    <n v="49151.5"/>
    <n v="-48180.25"/>
    <n v="148425.75"/>
    <n v="53155"/>
  </r>
  <r>
    <n v="684242"/>
    <d v="2014-06-27T14:16:11"/>
    <x v="0"/>
    <x v="0"/>
    <s v="Service Department"/>
    <x v="7"/>
    <n v="80876"/>
    <n v="80876"/>
    <s v="60001-100000"/>
    <m/>
    <m/>
    <m/>
    <m/>
    <m/>
    <n v="25544"/>
    <n v="74703.25"/>
    <n v="49159.25"/>
    <n v="-48194.875"/>
    <n v="148442.125"/>
    <n v="80876"/>
  </r>
  <r>
    <n v="222272"/>
    <d v="2014-07-04T18:57:34"/>
    <x v="0"/>
    <x v="2"/>
    <s v="Service Department"/>
    <x v="3"/>
    <n v="13056"/>
    <n v="13056"/>
    <s v="0-20,000"/>
    <m/>
    <m/>
    <m/>
    <m/>
    <m/>
    <n v="25541"/>
    <n v="74689"/>
    <n v="49148"/>
    <n v="-48181"/>
    <n v="148411"/>
    <n v="13056"/>
  </r>
  <r>
    <n v="880787"/>
    <d v="2014-08-14T09:34:39"/>
    <x v="0"/>
    <x v="0"/>
    <s v="Service Department"/>
    <x v="3"/>
    <n v="47704"/>
    <n v="47704"/>
    <s v="40001-60000"/>
    <m/>
    <m/>
    <m/>
    <m/>
    <m/>
    <n v="25550"/>
    <n v="74693.75"/>
    <n v="49143.75"/>
    <n v="-48165.625"/>
    <n v="148409.375"/>
    <n v="47704"/>
  </r>
  <r>
    <n v="256813"/>
    <d v="2014-08-14T09:36:18"/>
    <x v="0"/>
    <x v="0"/>
    <s v="Service Department"/>
    <x v="3"/>
    <n v="78611"/>
    <n v="78611"/>
    <s v="60001-100000"/>
    <m/>
    <m/>
    <m/>
    <m/>
    <m/>
    <n v="25547"/>
    <n v="74698.5"/>
    <n v="49151.5"/>
    <n v="-48180.25"/>
    <n v="148425.75"/>
    <n v="78611"/>
  </r>
  <r>
    <n v="749392"/>
    <d v="2014-08-14T09:39:42"/>
    <x v="1"/>
    <x v="1"/>
    <s v="Service Department"/>
    <x v="3"/>
    <n v="22117"/>
    <n v="22117"/>
    <s v="20001-40000"/>
    <m/>
    <m/>
    <m/>
    <m/>
    <m/>
    <n v="25544"/>
    <n v="74687"/>
    <n v="49143"/>
    <n v="-48170.5"/>
    <n v="148401.5"/>
    <n v="22117"/>
  </r>
  <r>
    <n v="392048"/>
    <d v="2014-08-22T15:46:04"/>
    <x v="0"/>
    <x v="1"/>
    <s v="Service Department"/>
    <x v="3"/>
    <n v="43988"/>
    <n v="43988"/>
    <s v="40001-60000"/>
    <m/>
    <m/>
    <m/>
    <m/>
    <m/>
    <n v="25553"/>
    <n v="74689"/>
    <n v="49136"/>
    <n v="-48151"/>
    <n v="148393"/>
    <n v="43988"/>
  </r>
  <r>
    <n v="778041"/>
    <d v="2014-08-22T15:47:00"/>
    <x v="0"/>
    <x v="1"/>
    <s v="Service Department"/>
    <x v="3"/>
    <n v="51085"/>
    <n v="51085"/>
    <s v="40001-60000"/>
    <m/>
    <m/>
    <m/>
    <m/>
    <m/>
    <n v="25550"/>
    <n v="74693.75"/>
    <n v="49143.75"/>
    <n v="-48165.625"/>
    <n v="148409.375"/>
    <n v="51085"/>
  </r>
  <r>
    <n v="162279"/>
    <d v="2014-08-07T09:34:43"/>
    <x v="0"/>
    <x v="0"/>
    <s v="Service Department"/>
    <x v="3"/>
    <n v="59437"/>
    <n v="59437"/>
    <s v="40001-60000"/>
    <m/>
    <m/>
    <m/>
    <m/>
    <m/>
    <n v="25547"/>
    <n v="74698.5"/>
    <n v="49151.5"/>
    <n v="-48180.25"/>
    <n v="148425.75"/>
    <n v="59437"/>
  </r>
  <r>
    <n v="839305"/>
    <d v="2014-08-07T09:35:39"/>
    <x v="0"/>
    <x v="0"/>
    <s v="Service Department"/>
    <x v="3"/>
    <n v="10015"/>
    <n v="10015"/>
    <s v="0-20,000"/>
    <m/>
    <m/>
    <m/>
    <m/>
    <m/>
    <n v="25544"/>
    <n v="74703.25"/>
    <n v="49159.25"/>
    <n v="-48194.875"/>
    <n v="148442.125"/>
    <n v="10015"/>
  </r>
  <r>
    <n v="466313"/>
    <d v="2014-08-07T09:33:40"/>
    <x v="0"/>
    <x v="1"/>
    <s v="Service Department"/>
    <x v="3"/>
    <n v="25401"/>
    <n v="25401"/>
    <s v="20001-40000"/>
    <m/>
    <m/>
    <m/>
    <m/>
    <m/>
    <n v="25553"/>
    <n v="74708"/>
    <n v="49155"/>
    <n v="-48179.5"/>
    <n v="148440.5"/>
    <n v="25401"/>
  </r>
  <r>
    <n v="675897"/>
    <d v="2014-08-08T11:58:46"/>
    <x v="1"/>
    <x v="0"/>
    <s v="Service Department"/>
    <x v="3"/>
    <n v="82935"/>
    <n v="82935"/>
    <s v="60001-100000"/>
    <m/>
    <m/>
    <m/>
    <m/>
    <m/>
    <n v="25575.5"/>
    <n v="74715.25"/>
    <n v="49139.75"/>
    <n v="-48134.125"/>
    <n v="148424.875"/>
    <n v="82935"/>
  </r>
  <r>
    <n v="929198"/>
    <d v="2014-08-08T12:05:49"/>
    <x v="1"/>
    <x v="1"/>
    <s v="Service Department"/>
    <x v="3"/>
    <n v="48153"/>
    <n v="48153"/>
    <s v="40001-60000"/>
    <m/>
    <m/>
    <m/>
    <m/>
    <m/>
    <n v="25568"/>
    <n v="74698.5"/>
    <n v="49130.5"/>
    <n v="-48127.75"/>
    <n v="148394.25"/>
    <n v="48153"/>
  </r>
  <r>
    <n v="520656"/>
    <d v="2014-05-09T16:34:15"/>
    <x v="1"/>
    <x v="1"/>
    <s v="Operations Department"/>
    <x v="3"/>
    <n v="35401"/>
    <n v="35401"/>
    <s v="20001-40000"/>
    <m/>
    <m/>
    <m/>
    <m/>
    <m/>
    <n v="25560.5"/>
    <n v="74703.25"/>
    <n v="49142.75"/>
    <n v="-48153.625"/>
    <n v="148417.375"/>
    <n v="35401"/>
  </r>
  <r>
    <n v="875997"/>
    <d v="2014-05-28T10:43:33"/>
    <x v="1"/>
    <x v="1"/>
    <s v="Operations Department"/>
    <x v="12"/>
    <n v="36047"/>
    <n v="36047"/>
    <s v="20001-40000"/>
    <m/>
    <m/>
    <m/>
    <m/>
    <m/>
    <n v="25553"/>
    <n v="74708"/>
    <n v="49155"/>
    <n v="-48179.5"/>
    <n v="148440.5"/>
    <n v="36047"/>
  </r>
  <r>
    <n v="694518"/>
    <d v="2014-05-29T12:54:22"/>
    <x v="0"/>
    <x v="0"/>
    <s v="Operations Department"/>
    <x v="3"/>
    <n v="95548"/>
    <n v="95548"/>
    <s v="60001-100000"/>
    <m/>
    <m/>
    <m/>
    <m/>
    <m/>
    <n v="25550"/>
    <n v="74715.25"/>
    <n v="49165.25"/>
    <n v="-48197.875"/>
    <n v="148463.125"/>
    <n v="95548"/>
  </r>
  <r>
    <n v="710064"/>
    <d v="2014-05-29T12:57:33"/>
    <x v="0"/>
    <x v="1"/>
    <s v="Operations Department"/>
    <x v="3"/>
    <n v="69460"/>
    <n v="69460"/>
    <s v="60001-100000"/>
    <m/>
    <m/>
    <m/>
    <m/>
    <m/>
    <n v="25547"/>
    <n v="74698.5"/>
    <n v="49151.5"/>
    <n v="-48180.25"/>
    <n v="148425.75"/>
    <n v="69460"/>
  </r>
  <r>
    <n v="919803"/>
    <d v="2014-05-30T09:40:26"/>
    <x v="0"/>
    <x v="1"/>
    <s v="Operations Department"/>
    <x v="3"/>
    <n v="29286"/>
    <n v="29286"/>
    <s v="20001-40000"/>
    <m/>
    <m/>
    <m/>
    <m/>
    <m/>
    <n v="25544"/>
    <n v="74703.25"/>
    <n v="49159.25"/>
    <n v="-48194.875"/>
    <n v="148442.125"/>
    <n v="29286"/>
  </r>
  <r>
    <n v="250044"/>
    <d v="2014-05-30T09:31:37"/>
    <x v="1"/>
    <x v="0"/>
    <s v="Operations Department"/>
    <x v="12"/>
    <n v="47810"/>
    <n v="47810"/>
    <s v="40001-60000"/>
    <m/>
    <m/>
    <m/>
    <m/>
    <m/>
    <n v="25541"/>
    <n v="74708"/>
    <n v="49167"/>
    <n v="-48209.5"/>
    <n v="148458.5"/>
    <n v="47810"/>
  </r>
  <r>
    <n v="191373"/>
    <d v="2014-06-03T10:49:47"/>
    <x v="1"/>
    <x v="0"/>
    <s v="Operations Department"/>
    <x v="3"/>
    <n v="83090"/>
    <n v="83090"/>
    <s v="60001-100000"/>
    <m/>
    <m/>
    <m/>
    <m/>
    <m/>
    <n v="25522.5"/>
    <n v="74715.25"/>
    <n v="49192.75"/>
    <n v="-48266.625"/>
    <n v="148504.375"/>
    <n v="83090"/>
  </r>
  <r>
    <n v="615424"/>
    <d v="2014-06-03T10:51:54"/>
    <x v="0"/>
    <x v="0"/>
    <s v="Operations Department"/>
    <x v="3"/>
    <n v="24597"/>
    <n v="24597"/>
    <s v="20001-40000"/>
    <m/>
    <m/>
    <m/>
    <m/>
    <m/>
    <n v="25504"/>
    <n v="74698.5"/>
    <n v="49194.5"/>
    <n v="-48287.75"/>
    <n v="148490.25"/>
    <n v="24597"/>
  </r>
  <r>
    <n v="235539"/>
    <d v="2014-06-27T09:32:04"/>
    <x v="0"/>
    <x v="0"/>
    <s v="Operations Department"/>
    <x v="12"/>
    <n v="35611"/>
    <n v="35611"/>
    <s v="20001-40000"/>
    <m/>
    <m/>
    <m/>
    <m/>
    <m/>
    <n v="25544"/>
    <n v="74703.25"/>
    <n v="49159.25"/>
    <n v="-48194.875"/>
    <n v="148442.125"/>
    <n v="35611"/>
  </r>
  <r>
    <n v="906051"/>
    <d v="2014-06-27T09:32:41"/>
    <x v="0"/>
    <x v="1"/>
    <s v="Operations Department"/>
    <x v="12"/>
    <n v="71844"/>
    <n v="71844"/>
    <s v="60001-100000"/>
    <m/>
    <m/>
    <m/>
    <m/>
    <m/>
    <n v="25541"/>
    <n v="74708"/>
    <n v="49167"/>
    <n v="-48209.5"/>
    <n v="148458.5"/>
    <n v="71844"/>
  </r>
  <r>
    <n v="705197"/>
    <d v="2014-06-27T09:35:11"/>
    <x v="0"/>
    <x v="1"/>
    <s v="Operations Department"/>
    <x v="12"/>
    <n v="70644"/>
    <n v="70644"/>
    <s v="60001-100000"/>
    <m/>
    <m/>
    <m/>
    <m/>
    <m/>
    <n v="25522.5"/>
    <n v="74715.25"/>
    <n v="49192.75"/>
    <n v="-48266.625"/>
    <n v="148504.375"/>
    <n v="70644"/>
  </r>
  <r>
    <n v="724798"/>
    <d v="2014-06-27T09:37:17"/>
    <x v="1"/>
    <x v="1"/>
    <s v="Operations Department"/>
    <x v="12"/>
    <n v="65820"/>
    <n v="65820"/>
    <s v="60001-100000"/>
    <m/>
    <m/>
    <m/>
    <m/>
    <m/>
    <n v="25504"/>
    <n v="74722.5"/>
    <n v="49218.5"/>
    <n v="-48323.75"/>
    <n v="148550.25"/>
    <n v="65820"/>
  </r>
  <r>
    <n v="862375"/>
    <d v="2014-06-27T09:33:13"/>
    <x v="0"/>
    <x v="1"/>
    <s v="Operations Department"/>
    <x v="12"/>
    <n v="14390"/>
    <n v="14390"/>
    <s v="0-20,000"/>
    <m/>
    <m/>
    <m/>
    <m/>
    <m/>
    <n v="25485.5"/>
    <n v="74729.75"/>
    <n v="49244.25"/>
    <n v="-48380.875"/>
    <n v="148596.125"/>
    <n v="14390"/>
  </r>
  <r>
    <n v="785487"/>
    <d v="2014-07-01T18:52:55"/>
    <x v="0"/>
    <x v="1"/>
    <s v="Operations Department"/>
    <x v="12"/>
    <n v="19332"/>
    <n v="19332"/>
    <s v="0-20,000"/>
    <m/>
    <m/>
    <m/>
    <m/>
    <m/>
    <n v="25541"/>
    <n v="74737"/>
    <n v="49196"/>
    <n v="-48253"/>
    <n v="148531"/>
    <n v="19332"/>
  </r>
  <r>
    <n v="946312"/>
    <d v="2014-07-04T18:07:41"/>
    <x v="0"/>
    <x v="0"/>
    <s v="Operations Department"/>
    <x v="12"/>
    <n v="14144"/>
    <n v="14144"/>
    <s v="0-20,000"/>
    <m/>
    <m/>
    <m/>
    <m/>
    <m/>
    <n v="25550"/>
    <n v="74737.5"/>
    <n v="49187.5"/>
    <n v="-48231.25"/>
    <n v="148518.75"/>
    <n v="14144"/>
  </r>
  <r>
    <n v="736470"/>
    <d v="2014-07-04T18:08:14"/>
    <x v="0"/>
    <x v="2"/>
    <s v="Operations Department"/>
    <x v="12"/>
    <n v="60928"/>
    <n v="60928"/>
    <s v="60001-100000"/>
    <m/>
    <m/>
    <m/>
    <m/>
    <m/>
    <n v="25568"/>
    <n v="74738"/>
    <n v="49170"/>
    <n v="-48187"/>
    <n v="148493"/>
    <n v="60928"/>
  </r>
  <r>
    <n v="427814"/>
    <d v="2014-07-11T17:13:57"/>
    <x v="1"/>
    <x v="0"/>
    <s v="Operations Department"/>
    <x v="3"/>
    <n v="43484"/>
    <n v="43484"/>
    <s v="40001-60000"/>
    <m/>
    <m/>
    <m/>
    <m/>
    <m/>
    <n v="25560.5"/>
    <n v="74738.5"/>
    <n v="49178"/>
    <n v="-48206.5"/>
    <n v="148505.5"/>
    <n v="43484"/>
  </r>
  <r>
    <n v="363285"/>
    <d v="2014-07-11T17:15:48"/>
    <x v="1"/>
    <x v="1"/>
    <s v="Operations Department"/>
    <x v="3"/>
    <n v="71650"/>
    <n v="71650"/>
    <s v="60001-100000"/>
    <m/>
    <m/>
    <m/>
    <m/>
    <m/>
    <n v="25553"/>
    <n v="74739"/>
    <n v="49186"/>
    <n v="-48226"/>
    <n v="148518"/>
    <n v="71650"/>
  </r>
  <r>
    <n v="138676"/>
    <d v="2014-07-11T17:15:10"/>
    <x v="0"/>
    <x v="1"/>
    <s v="Operations Department"/>
    <x v="3"/>
    <n v="83336"/>
    <n v="83336"/>
    <s v="60001-100000"/>
    <m/>
    <m/>
    <m/>
    <m/>
    <m/>
    <n v="25550"/>
    <n v="74762"/>
    <n v="49212"/>
    <n v="-48268"/>
    <n v="148580"/>
    <n v="83336"/>
  </r>
  <r>
    <n v="38906"/>
    <d v="2014-07-11T17:16:59"/>
    <x v="0"/>
    <x v="1"/>
    <s v="Operations Department"/>
    <x v="3"/>
    <n v="38196"/>
    <n v="38196"/>
    <s v="20001-40000"/>
    <m/>
    <m/>
    <m/>
    <m/>
    <m/>
    <n v="25547"/>
    <n v="74738"/>
    <n v="49191"/>
    <n v="-48239.5"/>
    <n v="148524.5"/>
    <n v="38196"/>
  </r>
  <r>
    <n v="315400"/>
    <d v="2014-07-11T17:19:22"/>
    <x v="1"/>
    <x v="1"/>
    <s v="Operations Department"/>
    <x v="3"/>
    <n v="26586"/>
    <n v="26586"/>
    <s v="20001-40000"/>
    <m/>
    <m/>
    <m/>
    <m/>
    <m/>
    <n v="25544"/>
    <n v="74738.5"/>
    <n v="49194.5"/>
    <n v="-48247.75"/>
    <n v="148530.25"/>
    <n v="26586"/>
  </r>
  <r>
    <n v="133517"/>
    <d v="2014-07-11T17:21:37"/>
    <x v="0"/>
    <x v="1"/>
    <s v="Operations Department"/>
    <x v="3"/>
    <n v="45315"/>
    <n v="45315"/>
    <s v="40001-60000"/>
    <m/>
    <m/>
    <m/>
    <m/>
    <m/>
    <n v="25541"/>
    <n v="74739"/>
    <n v="49198"/>
    <n v="-48256"/>
    <n v="148536"/>
    <n v="45315"/>
  </r>
  <r>
    <n v="933908"/>
    <d v="2014-07-16T18:24:28"/>
    <x v="0"/>
    <x v="1"/>
    <s v="Operations Department"/>
    <x v="3"/>
    <n v="57346"/>
    <n v="57346"/>
    <s v="40001-60000"/>
    <m/>
    <m/>
    <m/>
    <m/>
    <m/>
    <n v="25522.5"/>
    <n v="74762"/>
    <n v="49239.5"/>
    <n v="-48336.75"/>
    <n v="148621.25"/>
    <n v="57346"/>
  </r>
  <r>
    <n v="961974"/>
    <d v="2014-07-17T21:06:19"/>
    <x v="0"/>
    <x v="0"/>
    <s v="Operations Department"/>
    <x v="3"/>
    <n v="40149"/>
    <n v="40149"/>
    <s v="40001-60000"/>
    <m/>
    <m/>
    <m/>
    <m/>
    <m/>
    <n v="25504"/>
    <n v="74785"/>
    <n v="49281"/>
    <n v="-48417.5"/>
    <n v="148706.5"/>
    <n v="40149"/>
  </r>
  <r>
    <n v="646412"/>
    <d v="2014-07-17T21:07:31"/>
    <x v="1"/>
    <x v="0"/>
    <s v="Operations Department"/>
    <x v="3"/>
    <n v="28310"/>
    <n v="28310"/>
    <s v="20001-40000"/>
    <m/>
    <m/>
    <m/>
    <m/>
    <m/>
    <n v="25485.5"/>
    <n v="74808"/>
    <n v="49322.5"/>
    <n v="-48498.25"/>
    <n v="148791.75"/>
    <n v="28310"/>
  </r>
  <r>
    <n v="682466"/>
    <d v="2014-08-01T09:36:29"/>
    <x v="1"/>
    <x v="0"/>
    <s v="Operations Department"/>
    <x v="12"/>
    <n v="47411"/>
    <n v="47411"/>
    <s v="40001-60000"/>
    <m/>
    <m/>
    <m/>
    <m/>
    <m/>
    <n v="25467"/>
    <n v="74831"/>
    <n v="49364"/>
    <n v="-48579"/>
    <n v="148877"/>
    <n v="47411"/>
  </r>
  <r>
    <n v="210703"/>
    <d v="2014-08-01T09:32:10"/>
    <x v="1"/>
    <x v="2"/>
    <s v="Operations Department"/>
    <x v="12"/>
    <n v="14890"/>
    <n v="14890"/>
    <s v="0-20,000"/>
    <m/>
    <m/>
    <m/>
    <m/>
    <m/>
    <n v="25463.75"/>
    <n v="74831.5"/>
    <n v="49367.75"/>
    <n v="-48587.875"/>
    <n v="148883.125"/>
    <n v="14890"/>
  </r>
  <r>
    <n v="370831"/>
    <d v="2014-08-03T13:33:44"/>
    <x v="0"/>
    <x v="0"/>
    <s v="Operations Department"/>
    <x v="12"/>
    <n v="55248"/>
    <n v="55248"/>
    <s v="40001-60000"/>
    <m/>
    <m/>
    <m/>
    <m/>
    <m/>
    <n v="25504"/>
    <n v="74832"/>
    <n v="49328"/>
    <n v="-48488"/>
    <n v="148824"/>
    <n v="55248"/>
  </r>
  <r>
    <n v="148345"/>
    <d v="2014-08-04T13:24:01"/>
    <x v="0"/>
    <x v="0"/>
    <s v="Operations Department"/>
    <x v="3"/>
    <n v="10055"/>
    <n v="10055"/>
    <s v="0-20,000"/>
    <m/>
    <m/>
    <m/>
    <m/>
    <m/>
    <n v="25485.5"/>
    <n v="74832.5"/>
    <n v="49347"/>
    <n v="-48535"/>
    <n v="148853"/>
    <n v="10055"/>
  </r>
  <r>
    <n v="472307"/>
    <d v="2014-08-04T13:24:57"/>
    <x v="1"/>
    <x v="0"/>
    <s v="Operations Department"/>
    <x v="3"/>
    <n v="85191"/>
    <n v="85191"/>
    <s v="60001-100000"/>
    <m/>
    <m/>
    <m/>
    <m/>
    <m/>
    <n v="25541"/>
    <n v="74833"/>
    <n v="49292"/>
    <n v="-48397"/>
    <n v="148771"/>
    <n v="85191"/>
  </r>
  <r>
    <n v="367647"/>
    <d v="2014-08-05T10:14:03"/>
    <x v="1"/>
    <x v="0"/>
    <s v="Operations Department"/>
    <x v="12"/>
    <n v="76634"/>
    <n v="76634"/>
    <s v="60001-100000"/>
    <m/>
    <m/>
    <m/>
    <m/>
    <m/>
    <n v="25522.5"/>
    <n v="74831.5"/>
    <n v="49309"/>
    <n v="-48441"/>
    <n v="148795"/>
    <n v="76634"/>
  </r>
  <r>
    <n v="928886"/>
    <d v="2014-08-07T16:19:47"/>
    <x v="1"/>
    <x v="0"/>
    <s v="Operations Department"/>
    <x v="12"/>
    <n v="30504"/>
    <n v="30504"/>
    <s v="20001-40000"/>
    <m/>
    <m/>
    <m/>
    <m/>
    <m/>
    <n v="25504"/>
    <n v="74785"/>
    <n v="49281"/>
    <n v="-48417.5"/>
    <n v="148706.5"/>
    <n v="30504"/>
  </r>
  <r>
    <n v="366620"/>
    <d v="2014-08-11T17:03:45"/>
    <x v="0"/>
    <x v="0"/>
    <s v="Operations Department"/>
    <x v="3"/>
    <n v="21368"/>
    <n v="21368"/>
    <s v="20001-40000"/>
    <m/>
    <m/>
    <m/>
    <m/>
    <m/>
    <n v="25485.5"/>
    <n v="74808"/>
    <n v="49322.5"/>
    <n v="-48498.25"/>
    <n v="148791.75"/>
    <n v="21368"/>
  </r>
  <r>
    <n v="262826"/>
    <d v="2014-08-11T17:04:12"/>
    <x v="1"/>
    <x v="0"/>
    <s v="Operations Department"/>
    <x v="3"/>
    <n v="97131"/>
    <n v="97131"/>
    <s v="60001-100000"/>
    <m/>
    <m/>
    <m/>
    <m/>
    <m/>
    <n v="25541"/>
    <n v="74831"/>
    <n v="49290"/>
    <n v="-48394"/>
    <n v="148766"/>
    <n v="97131"/>
  </r>
  <r>
    <n v="852087"/>
    <d v="2014-08-11T17:04:59"/>
    <x v="0"/>
    <x v="0"/>
    <s v="Operations Department"/>
    <x v="3"/>
    <n v="4717"/>
    <n v="4717"/>
    <s v="0-20,000"/>
    <m/>
    <m/>
    <m/>
    <m/>
    <m/>
    <n v="25522.5"/>
    <n v="74762"/>
    <n v="49239.5"/>
    <n v="-48336.75"/>
    <n v="148621.25"/>
    <n v="4717"/>
  </r>
  <r>
    <n v="234192"/>
    <d v="2014-08-21T08:36:12"/>
    <x v="1"/>
    <x v="0"/>
    <s v="Operations Department"/>
    <x v="3"/>
    <n v="70071"/>
    <n v="70071"/>
    <s v="60001-100000"/>
    <m/>
    <m/>
    <m/>
    <m/>
    <m/>
    <n v="25547"/>
    <n v="74785"/>
    <n v="49238"/>
    <n v="-48310"/>
    <n v="148642"/>
    <n v="70071"/>
  </r>
  <r>
    <n v="578818"/>
    <d v="2014-05-06T09:58:59"/>
    <x v="0"/>
    <x v="0"/>
    <s v="Operations Department"/>
    <x v="9"/>
    <n v="74310"/>
    <n v="74310"/>
    <s v="60001-100000"/>
    <m/>
    <m/>
    <m/>
    <m/>
    <m/>
    <n v="25544"/>
    <n v="74808"/>
    <n v="49264"/>
    <n v="-48352"/>
    <n v="148704"/>
    <n v="74310"/>
  </r>
  <r>
    <n v="813334"/>
    <d v="2014-05-06T10:01:31"/>
    <x v="0"/>
    <x v="0"/>
    <s v="Operations Department"/>
    <x v="9"/>
    <n v="94627"/>
    <n v="94627"/>
    <s v="60001-100000"/>
    <m/>
    <m/>
    <m/>
    <m/>
    <m/>
    <n v="25541"/>
    <n v="74831"/>
    <n v="49290"/>
    <n v="-48394"/>
    <n v="148766"/>
    <n v="94627"/>
  </r>
  <r>
    <n v="938949"/>
    <d v="2014-05-10T19:01:19"/>
    <x v="1"/>
    <x v="0"/>
    <s v="Operations Department"/>
    <x v="12"/>
    <n v="75525"/>
    <n v="75525"/>
    <s v="60001-100000"/>
    <m/>
    <m/>
    <m/>
    <m/>
    <m/>
    <n v="25522.5"/>
    <n v="74762"/>
    <n v="49239.5"/>
    <n v="-48336.75"/>
    <n v="148621.25"/>
    <n v="75525"/>
  </r>
  <r>
    <n v="831516"/>
    <d v="2014-05-10T19:03:19"/>
    <x v="0"/>
    <x v="1"/>
    <s v="Operations Department"/>
    <x v="12"/>
    <n v="44507"/>
    <n v="44507"/>
    <s v="40001-60000"/>
    <m/>
    <m/>
    <m/>
    <m/>
    <m/>
    <n v="25504"/>
    <n v="74738"/>
    <n v="49234"/>
    <n v="-48347"/>
    <n v="148589"/>
    <n v="44507"/>
  </r>
  <r>
    <n v="995799"/>
    <d v="2014-05-12T10:52:37"/>
    <x v="0"/>
    <x v="1"/>
    <s v="Operations Department"/>
    <x v="9"/>
    <n v="83962"/>
    <n v="83962"/>
    <s v="60001-100000"/>
    <m/>
    <m/>
    <m/>
    <m/>
    <m/>
    <n v="25485.5"/>
    <n v="74738.5"/>
    <n v="49253"/>
    <n v="-48394"/>
    <n v="148618"/>
    <n v="83962"/>
  </r>
  <r>
    <n v="350319"/>
    <d v="2014-05-12T10:53:31"/>
    <x v="1"/>
    <x v="0"/>
    <s v="Operations Department"/>
    <x v="9"/>
    <n v="59448"/>
    <n v="59448"/>
    <s v="40001-60000"/>
    <m/>
    <m/>
    <m/>
    <m/>
    <m/>
    <n v="25467"/>
    <n v="74737"/>
    <n v="49270"/>
    <n v="-48438"/>
    <n v="148642"/>
    <n v="59448"/>
  </r>
  <r>
    <n v="422303"/>
    <d v="2014-05-16T06:57:47"/>
    <x v="1"/>
    <x v="0"/>
    <s v="Operations Department"/>
    <x v="9"/>
    <n v="46044"/>
    <n v="46044"/>
    <s v="40001-60000"/>
    <m/>
    <m/>
    <m/>
    <m/>
    <m/>
    <n v="25463.75"/>
    <n v="74737.5"/>
    <n v="49273.75"/>
    <n v="-48446.875"/>
    <n v="148648.125"/>
    <n v="46044"/>
  </r>
  <r>
    <n v="454176"/>
    <d v="2014-05-17T16:39:55"/>
    <x v="1"/>
    <x v="1"/>
    <s v="Operations Department"/>
    <x v="9"/>
    <n v="45064"/>
    <n v="45064"/>
    <s v="40001-60000"/>
    <m/>
    <m/>
    <m/>
    <m/>
    <m/>
    <n v="25460.5"/>
    <n v="74738"/>
    <n v="49277.5"/>
    <n v="-48455.75"/>
    <n v="148654.25"/>
    <n v="45064"/>
  </r>
  <r>
    <n v="396603"/>
    <d v="2014-07-16T12:18:24"/>
    <x v="0"/>
    <x v="0"/>
    <s v="Operations Department"/>
    <x v="9"/>
    <n v="3055"/>
    <n v="3055"/>
    <s v="0-20,000"/>
    <m/>
    <m/>
    <m/>
    <m/>
    <m/>
    <n v="25457.25"/>
    <n v="74738.5"/>
    <n v="49281.25"/>
    <n v="-48464.625"/>
    <n v="148660.375"/>
    <n v="3055"/>
  </r>
  <r>
    <n v="818355"/>
    <d v="2014-07-16T12:19:38"/>
    <x v="0"/>
    <x v="0"/>
    <s v="Operations Department"/>
    <x v="9"/>
    <n v="78340"/>
    <n v="78340"/>
    <s v="60001-100000"/>
    <m/>
    <m/>
    <m/>
    <m/>
    <m/>
    <n v="25467"/>
    <n v="74739"/>
    <n v="49272"/>
    <n v="-48441"/>
    <n v="148647"/>
    <n v="78340"/>
  </r>
  <r>
    <n v="845699"/>
    <d v="2014-07-26T15:46:33"/>
    <x v="0"/>
    <x v="0"/>
    <s v="Operations Department"/>
    <x v="9"/>
    <n v="26152"/>
    <n v="26152"/>
    <s v="20001-40000"/>
    <m/>
    <m/>
    <m/>
    <m/>
    <m/>
    <n v="25463.75"/>
    <n v="74737.5"/>
    <n v="49273.75"/>
    <n v="-48446.875"/>
    <n v="148648.125"/>
    <n v="26152"/>
  </r>
  <r>
    <n v="274119"/>
    <d v="2014-07-26T15:49:02"/>
    <x v="1"/>
    <x v="0"/>
    <s v="Operations Department"/>
    <x v="9"/>
    <n v="69312"/>
    <n v="69312"/>
    <s v="60001-100000"/>
    <m/>
    <m/>
    <m/>
    <m/>
    <m/>
    <n v="25460.5"/>
    <n v="74738"/>
    <n v="49277.5"/>
    <n v="-48455.75"/>
    <n v="148654.25"/>
    <n v="69312"/>
  </r>
  <r>
    <n v="984018"/>
    <d v="2014-08-05T13:54:34"/>
    <x v="0"/>
    <x v="0"/>
    <s v="Operations Department"/>
    <x v="12"/>
    <n v="41667"/>
    <n v="41667"/>
    <s v="40001-60000"/>
    <m/>
    <m/>
    <m/>
    <m/>
    <m/>
    <n v="25457.25"/>
    <n v="74738.5"/>
    <n v="49281.25"/>
    <n v="-48464.625"/>
    <n v="148660.375"/>
    <n v="41667"/>
  </r>
  <r>
    <n v="858091"/>
    <d v="2014-08-05T13:57:11"/>
    <x v="1"/>
    <x v="0"/>
    <s v="Operations Department"/>
    <x v="12"/>
    <n v="55059"/>
    <n v="55059"/>
    <s v="40001-60000"/>
    <m/>
    <m/>
    <m/>
    <m/>
    <m/>
    <n v="25454"/>
    <n v="74739"/>
    <n v="49285"/>
    <n v="-48473.5"/>
    <n v="148666.5"/>
    <n v="55059"/>
  </r>
  <r>
    <n v="620222"/>
    <d v="2014-08-29T09:31:31"/>
    <x v="0"/>
    <x v="0"/>
    <s v="Operations Department"/>
    <x v="12"/>
    <n v="2786"/>
    <n v="2786"/>
    <s v="0-20,000"/>
    <m/>
    <m/>
    <m/>
    <m/>
    <m/>
    <n v="25452.75"/>
    <n v="74762"/>
    <n v="49309.25"/>
    <n v="-48511.125"/>
    <n v="148725.875"/>
    <n v="2786"/>
  </r>
  <r>
    <n v="230236"/>
    <d v="2014-08-29T09:32:07"/>
    <x v="0"/>
    <x v="0"/>
    <s v="Operations Department"/>
    <x v="12"/>
    <n v="9611"/>
    <n v="9611"/>
    <s v="0-20,000"/>
    <m/>
    <m/>
    <m/>
    <m/>
    <m/>
    <n v="25460.5"/>
    <n v="74785"/>
    <n v="49324.5"/>
    <n v="-48526.25"/>
    <n v="148771.75"/>
    <n v="9611"/>
  </r>
  <r>
    <n v="78867"/>
    <d v="2014-08-29T09:33:06"/>
    <x v="0"/>
    <x v="0"/>
    <s v="Operations Department"/>
    <x v="12"/>
    <n v="15947"/>
    <n v="15947"/>
    <s v="0-20,000"/>
    <m/>
    <m/>
    <m/>
    <m/>
    <m/>
    <n v="25485.5"/>
    <n v="74808"/>
    <n v="49322.5"/>
    <n v="-48498.25"/>
    <n v="148791.75"/>
    <n v="15947"/>
  </r>
  <r>
    <n v="465580"/>
    <d v="2014-08-29T09:33:37"/>
    <x v="1"/>
    <x v="0"/>
    <s v="Operations Department"/>
    <x v="1"/>
    <n v="40213"/>
    <n v="40213"/>
    <s v="40001-60000"/>
    <m/>
    <m/>
    <m/>
    <m/>
    <m/>
    <n v="25541"/>
    <n v="74831"/>
    <n v="49290"/>
    <n v="-48394"/>
    <n v="148766"/>
    <n v="40213"/>
  </r>
  <r>
    <n v="64417"/>
    <d v="2014-05-07T12:18:59"/>
    <x v="1"/>
    <x v="1"/>
    <s v="Service Department"/>
    <x v="4"/>
    <n v="28118"/>
    <n v="28118"/>
    <s v="20001-40000"/>
    <m/>
    <m/>
    <m/>
    <m/>
    <m/>
    <n v="25522.5"/>
    <n v="74831.5"/>
    <n v="49309"/>
    <n v="-48441"/>
    <n v="148795"/>
    <n v="28118"/>
  </r>
  <r>
    <n v="741838"/>
    <d v="2014-05-26T09:31:52"/>
    <x v="0"/>
    <x v="1"/>
    <s v="Service Department"/>
    <x v="1"/>
    <n v="11961"/>
    <n v="11961"/>
    <s v="0-20,000"/>
    <m/>
    <m/>
    <m/>
    <m/>
    <m/>
    <n v="25504"/>
    <n v="74832"/>
    <n v="49328"/>
    <n v="-48488"/>
    <n v="148824"/>
    <n v="11961"/>
  </r>
  <r>
    <n v="378990"/>
    <d v="2014-08-01T17:54:35"/>
    <x v="0"/>
    <x v="0"/>
    <s v="Operations Department"/>
    <x v="3"/>
    <n v="63315"/>
    <n v="63315"/>
    <s v="60001-100000"/>
    <m/>
    <m/>
    <m/>
    <m/>
    <m/>
    <n v="25544"/>
    <n v="74832.5"/>
    <n v="49288.5"/>
    <n v="-48388.75"/>
    <n v="148765.25"/>
    <n v="63315"/>
  </r>
  <r>
    <n v="926493"/>
    <d v="2014-08-01T17:55:06"/>
    <x v="1"/>
    <x v="1"/>
    <s v="Operations Department"/>
    <x v="3"/>
    <n v="35917"/>
    <n v="35917"/>
    <s v="20001-40000"/>
    <m/>
    <m/>
    <m/>
    <m/>
    <m/>
    <n v="25541"/>
    <n v="74833"/>
    <n v="49292"/>
    <n v="-48397"/>
    <n v="148771"/>
    <n v="35917"/>
  </r>
  <r>
    <n v="574193"/>
    <d v="2014-05-06T09:33:10"/>
    <x v="1"/>
    <x v="1"/>
    <s v="Operations Department"/>
    <x v="3"/>
    <n v="52260"/>
    <n v="52260"/>
    <s v="40001-60000"/>
    <m/>
    <m/>
    <m/>
    <m/>
    <m/>
    <n v="25522.5"/>
    <n v="74836.25"/>
    <n v="49313.75"/>
    <n v="-48448.125"/>
    <n v="148806.875"/>
    <n v="52260"/>
  </r>
  <r>
    <n v="220690"/>
    <d v="2014-05-06T09:35:44"/>
    <x v="0"/>
    <x v="0"/>
    <s v="Operations Department"/>
    <x v="3"/>
    <n v="37742"/>
    <n v="37742"/>
    <s v="20001-40000"/>
    <m/>
    <m/>
    <m/>
    <m/>
    <m/>
    <n v="25504"/>
    <n v="74839.5"/>
    <n v="49335.5"/>
    <n v="-48499.25"/>
    <n v="148842.75"/>
    <n v="37742"/>
  </r>
  <r>
    <n v="389764"/>
    <d v="2014-05-16T09:27:46"/>
    <x v="0"/>
    <x v="2"/>
    <s v="Operations Department"/>
    <x v="3"/>
    <n v="63015"/>
    <n v="63015"/>
    <s v="60001-100000"/>
    <m/>
    <m/>
    <m/>
    <m/>
    <m/>
    <n v="25485.5"/>
    <n v="74842.75"/>
    <n v="49357.25"/>
    <n v="-48550.375"/>
    <n v="148878.625"/>
    <n v="63015"/>
  </r>
  <r>
    <n v="603423"/>
    <d v="2014-06-05T16:25:44"/>
    <x v="0"/>
    <x v="0"/>
    <s v="Operations Department"/>
    <x v="3"/>
    <n v="53506"/>
    <n v="53506"/>
    <s v="40001-60000"/>
    <m/>
    <m/>
    <m/>
    <m/>
    <m/>
    <n v="25467"/>
    <n v="74846"/>
    <n v="49379"/>
    <n v="-48601.5"/>
    <n v="148914.5"/>
    <n v="53506"/>
  </r>
  <r>
    <n v="151638"/>
    <d v="2014-06-05T16:28:58"/>
    <x v="1"/>
    <x v="1"/>
    <s v="Operations Department"/>
    <x v="3"/>
    <n v="94176"/>
    <n v="94176"/>
    <s v="60001-100000"/>
    <m/>
    <m/>
    <m/>
    <m/>
    <m/>
    <n v="25463.75"/>
    <n v="74847.75"/>
    <n v="49384"/>
    <n v="-48612.25"/>
    <n v="148923.75"/>
    <n v="94176"/>
  </r>
  <r>
    <n v="974995"/>
    <d v="2014-06-05T16:29:45"/>
    <x v="0"/>
    <x v="1"/>
    <s v="Operations Department"/>
    <x v="3"/>
    <n v="4324"/>
    <n v="4324"/>
    <s v="0-20,000"/>
    <m/>
    <m/>
    <m/>
    <m/>
    <m/>
    <n v="25460.5"/>
    <n v="74839.5"/>
    <n v="49379"/>
    <n v="-48608"/>
    <n v="148908"/>
    <n v="4324"/>
  </r>
  <r>
    <n v="187616"/>
    <d v="2014-06-06T23:05:46"/>
    <x v="1"/>
    <x v="0"/>
    <s v="Operations Department"/>
    <x v="3"/>
    <n v="23845"/>
    <n v="23845"/>
    <s v="20001-40000"/>
    <m/>
    <m/>
    <m/>
    <m/>
    <m/>
    <n v="25485.5"/>
    <n v="74842.75"/>
    <n v="49357.25"/>
    <n v="-48550.375"/>
    <n v="148878.625"/>
    <n v="23845"/>
  </r>
  <r>
    <n v="865272"/>
    <d v="2014-06-06T23:08:09"/>
    <x v="0"/>
    <x v="1"/>
    <s v="Operations Department"/>
    <x v="3"/>
    <n v="99026"/>
    <n v="99026"/>
    <s v="60001-100000"/>
    <m/>
    <m/>
    <m/>
    <m/>
    <m/>
    <n v="25541"/>
    <n v="74846"/>
    <n v="49305"/>
    <n v="-48416.5"/>
    <n v="148803.5"/>
    <n v="99026"/>
  </r>
  <r>
    <n v="242902"/>
    <d v="2014-05-27T09:33:34"/>
    <x v="1"/>
    <x v="0"/>
    <s v="Operations Department"/>
    <x v="3"/>
    <n v="52897"/>
    <n v="52897"/>
    <s v="40001-60000"/>
    <m/>
    <m/>
    <m/>
    <m/>
    <m/>
    <n v="25522.5"/>
    <n v="74836.25"/>
    <n v="49313.75"/>
    <n v="-48448.125"/>
    <n v="148806.875"/>
    <n v="52897"/>
  </r>
  <r>
    <n v="858919"/>
    <d v="2014-05-30T17:36:47"/>
    <x v="1"/>
    <x v="0"/>
    <s v="Operations Department"/>
    <x v="3"/>
    <n v="12903"/>
    <n v="12903"/>
    <s v="0-20,000"/>
    <m/>
    <m/>
    <m/>
    <m/>
    <m/>
    <n v="25504"/>
    <n v="74839.5"/>
    <n v="49335.5"/>
    <n v="-48499.25"/>
    <n v="148842.75"/>
    <n v="12903"/>
  </r>
  <r>
    <n v="683693"/>
    <d v="2014-05-30T17:39:06"/>
    <x v="1"/>
    <x v="0"/>
    <s v="Operations Department"/>
    <x v="3"/>
    <n v="72419"/>
    <n v="72419"/>
    <s v="60001-100000"/>
    <m/>
    <m/>
    <m/>
    <m/>
    <m/>
    <n v="25544"/>
    <n v="74842.75"/>
    <n v="49298.75"/>
    <n v="-48404.125"/>
    <n v="148790.875"/>
    <n v="72419"/>
  </r>
  <r>
    <n v="505774"/>
    <d v="2014-05-30T17:41:30"/>
    <x v="1"/>
    <x v="1"/>
    <s v="Operations Department"/>
    <x v="3"/>
    <n v="10711"/>
    <n v="10711"/>
    <s v="0-20,000"/>
    <m/>
    <m/>
    <m/>
    <m/>
    <m/>
    <n v="25541"/>
    <n v="74846"/>
    <n v="49305"/>
    <n v="-48416.5"/>
    <n v="148803.5"/>
    <n v="10711"/>
  </r>
  <r>
    <n v="25030"/>
    <d v="2014-06-07T08:56:52"/>
    <x v="1"/>
    <x v="0"/>
    <s v="Operations Department"/>
    <x v="3"/>
    <n v="15869"/>
    <n v="15869"/>
    <s v="0-20,000"/>
    <m/>
    <m/>
    <m/>
    <m/>
    <m/>
    <n v="25550"/>
    <n v="74847.75"/>
    <n v="49297.75"/>
    <n v="-48396.625"/>
    <n v="148794.375"/>
    <n v="15869"/>
  </r>
  <r>
    <n v="487220"/>
    <d v="2014-07-11T13:04:25"/>
    <x v="0"/>
    <x v="0"/>
    <s v="Operations Department"/>
    <x v="3"/>
    <n v="63009"/>
    <n v="63009"/>
    <s v="60001-100000"/>
    <m/>
    <m/>
    <m/>
    <m/>
    <m/>
    <n v="25568"/>
    <n v="74849.5"/>
    <n v="49281.5"/>
    <n v="-48354.25"/>
    <n v="148771.75"/>
    <n v="63009"/>
  </r>
  <r>
    <n v="156021"/>
    <d v="2014-05-08T15:05:02"/>
    <x v="0"/>
    <x v="0"/>
    <s v="Service Department"/>
    <x v="3"/>
    <n v="62932"/>
    <n v="62932"/>
    <s v="60001-100000"/>
    <m/>
    <m/>
    <m/>
    <m/>
    <m/>
    <n v="25560.5"/>
    <n v="74851.25"/>
    <n v="49290.75"/>
    <n v="-48375.625"/>
    <n v="148787.375"/>
    <n v="62932"/>
  </r>
  <r>
    <n v="263351"/>
    <d v="2014-05-14T16:34:39"/>
    <x v="1"/>
    <x v="1"/>
    <s v="Service Department"/>
    <x v="3"/>
    <n v="72121"/>
    <n v="72121"/>
    <s v="60001-100000"/>
    <m/>
    <m/>
    <m/>
    <m/>
    <m/>
    <n v="25553"/>
    <n v="74853"/>
    <n v="49300"/>
    <n v="-48397"/>
    <n v="148803"/>
    <n v="72121"/>
  </r>
  <r>
    <n v="28396"/>
    <d v="2014-05-13T09:31:59"/>
    <x v="0"/>
    <x v="0"/>
    <s v="Service Department"/>
    <x v="3"/>
    <n v="88166"/>
    <n v="88166"/>
    <s v="60001-100000"/>
    <m/>
    <m/>
    <m/>
    <m/>
    <m/>
    <n v="25550"/>
    <n v="74855"/>
    <n v="49305"/>
    <n v="-48407.5"/>
    <n v="148812.5"/>
    <n v="88166"/>
  </r>
  <r>
    <n v="31629"/>
    <d v="2014-05-13T09:36:29"/>
    <x v="0"/>
    <x v="0"/>
    <s v="Service Department"/>
    <x v="3"/>
    <n v="36181"/>
    <n v="36181"/>
    <s v="20001-40000"/>
    <m/>
    <m/>
    <m/>
    <m/>
    <m/>
    <n v="25547"/>
    <n v="74849.5"/>
    <n v="49302.5"/>
    <n v="-48406.75"/>
    <n v="148803.25"/>
    <n v="36181"/>
  </r>
  <r>
    <n v="571596"/>
    <d v="2014-06-24T09:31:46"/>
    <x v="0"/>
    <x v="0"/>
    <s v="Human Resource Department"/>
    <x v="3"/>
    <n v="49717"/>
    <n v="49717"/>
    <s v="40001-60000"/>
    <m/>
    <m/>
    <m/>
    <m/>
    <m/>
    <n v="25544"/>
    <n v="74851.25"/>
    <n v="49307.25"/>
    <n v="-48416.875"/>
    <n v="148812.125"/>
    <n v="49717"/>
  </r>
  <r>
    <n v="67135"/>
    <d v="2014-07-01T09:31:27"/>
    <x v="0"/>
    <x v="1"/>
    <s v="Marketing Department"/>
    <x v="4"/>
    <n v="94234"/>
    <n v="94234"/>
    <s v="60001-100000"/>
    <m/>
    <m/>
    <m/>
    <m/>
    <m/>
    <n v="25541"/>
    <n v="74853"/>
    <n v="49312"/>
    <n v="-48427"/>
    <n v="148821"/>
    <n v="94234"/>
  </r>
  <r>
    <n v="293469"/>
    <d v="2014-06-04T12:52:32"/>
    <x v="1"/>
    <x v="1"/>
    <s v="Production Department"/>
    <x v="6"/>
    <n v="46930"/>
    <n v="46930"/>
    <s v="40001-60000"/>
    <m/>
    <m/>
    <m/>
    <m/>
    <m/>
    <n v="25522.5"/>
    <n v="74847.75"/>
    <n v="49325.25"/>
    <n v="-48465.375"/>
    <n v="148835.625"/>
    <n v="46930"/>
  </r>
  <r>
    <n v="869945"/>
    <d v="2014-05-01T17:06:50"/>
    <x v="1"/>
    <x v="2"/>
    <s v="Service Department"/>
    <x v="9"/>
    <n v="58813"/>
    <n v="58813"/>
    <s v="40001-60000"/>
    <m/>
    <m/>
    <m/>
    <m/>
    <m/>
    <n v="25504"/>
    <n v="74849.5"/>
    <n v="49345.5"/>
    <n v="-48514.25"/>
    <n v="148867.75"/>
    <n v="58813"/>
  </r>
  <r>
    <n v="646241"/>
    <d v="2014-05-06T09:05:23"/>
    <x v="1"/>
    <x v="0"/>
    <s v="Service Department"/>
    <x v="9"/>
    <n v="13813"/>
    <n v="13813"/>
    <s v="0-20,000"/>
    <m/>
    <m/>
    <m/>
    <m/>
    <m/>
    <n v="25485.5"/>
    <n v="74851.25"/>
    <n v="49365.75"/>
    <n v="-48563.125"/>
    <n v="148899.875"/>
    <n v="13813"/>
  </r>
  <r>
    <n v="797943"/>
    <d v="2014-05-06T09:05:47"/>
    <x v="1"/>
    <x v="1"/>
    <s v="Service Department"/>
    <x v="9"/>
    <n v="75702"/>
    <n v="75702"/>
    <s v="60001-100000"/>
    <m/>
    <m/>
    <m/>
    <m/>
    <m/>
    <n v="25541"/>
    <n v="74853"/>
    <n v="49312"/>
    <n v="-48427"/>
    <n v="148821"/>
    <n v="75702"/>
  </r>
  <r>
    <n v="146291"/>
    <d v="2014-07-30T09:36:54"/>
    <x v="0"/>
    <x v="0"/>
    <s v="Service Department"/>
    <x v="9"/>
    <n v="68330"/>
    <n v="68330"/>
    <s v="60001-100000"/>
    <m/>
    <m/>
    <m/>
    <m/>
    <m/>
    <n v="25522.5"/>
    <n v="74847.75"/>
    <n v="49325.25"/>
    <n v="-48465.375"/>
    <n v="148835.625"/>
    <n v="68330"/>
  </r>
  <r>
    <n v="198973"/>
    <d v="2014-07-31T08:18:07"/>
    <x v="1"/>
    <x v="0"/>
    <s v="Service Department"/>
    <x v="9"/>
    <n v="79716"/>
    <n v="79716"/>
    <s v="60001-100000"/>
    <m/>
    <m/>
    <m/>
    <m/>
    <m/>
    <n v="25504"/>
    <n v="74849.5"/>
    <n v="49345.5"/>
    <n v="-48514.25"/>
    <n v="148867.75"/>
    <n v="79716"/>
  </r>
  <r>
    <n v="907042"/>
    <d v="2014-07-31T08:19:38"/>
    <x v="1"/>
    <x v="0"/>
    <s v="Service Department"/>
    <x v="9"/>
    <n v="82978"/>
    <n v="82978"/>
    <s v="60001-100000"/>
    <m/>
    <m/>
    <m/>
    <m/>
    <m/>
    <n v="25485.5"/>
    <n v="74842.75"/>
    <n v="49357.25"/>
    <n v="-48550.375"/>
    <n v="148878.625"/>
    <n v="82978"/>
  </r>
  <r>
    <n v="227812"/>
    <d v="2014-07-31T08:21:11"/>
    <x v="0"/>
    <x v="0"/>
    <s v="Service Department"/>
    <x v="9"/>
    <n v="93706"/>
    <n v="93706"/>
    <s v="60001-100000"/>
    <m/>
    <m/>
    <m/>
    <m/>
    <m/>
    <n v="25467"/>
    <n v="74833"/>
    <n v="49366"/>
    <n v="-48582"/>
    <n v="148882"/>
    <n v="93706"/>
  </r>
  <r>
    <n v="610221"/>
    <d v="2014-08-07T23:43:01"/>
    <x v="0"/>
    <x v="1"/>
    <s v="Service Department"/>
    <x v="9"/>
    <n v="33190"/>
    <n v="33190"/>
    <s v="20001-40000"/>
    <m/>
    <m/>
    <m/>
    <m/>
    <m/>
    <n v="25463.75"/>
    <n v="74831.5"/>
    <n v="49367.75"/>
    <n v="-48587.875"/>
    <n v="148883.125"/>
    <n v="33190"/>
  </r>
  <r>
    <n v="986310"/>
    <d v="2014-08-07T23:43:54"/>
    <x v="0"/>
    <x v="1"/>
    <s v="Service Department"/>
    <x v="9"/>
    <n v="25653"/>
    <n v="25653"/>
    <s v="20001-40000"/>
    <m/>
    <m/>
    <m/>
    <m/>
    <m/>
    <n v="25460.5"/>
    <n v="74832"/>
    <n v="49371.5"/>
    <n v="-48596.75"/>
    <n v="148889.25"/>
    <n v="25653"/>
  </r>
  <r>
    <n v="408391"/>
    <d v="2014-08-07T23:44:19"/>
    <x v="1"/>
    <x v="0"/>
    <s v="Service Department"/>
    <x v="9"/>
    <n v="91223"/>
    <n v="91223"/>
    <s v="60001-100000"/>
    <m/>
    <m/>
    <m/>
    <m/>
    <m/>
    <n v="25457.25"/>
    <n v="74832.5"/>
    <n v="49375.25"/>
    <n v="-48605.625"/>
    <n v="148895.375"/>
    <n v="91223"/>
  </r>
  <r>
    <n v="671874"/>
    <d v="2014-08-27T14:23:24"/>
    <x v="0"/>
    <x v="1"/>
    <s v="Service Department"/>
    <x v="9"/>
    <n v="39305"/>
    <n v="39305"/>
    <s v="20001-40000"/>
    <m/>
    <m/>
    <m/>
    <m/>
    <m/>
    <n v="25454"/>
    <n v="74831"/>
    <n v="49377"/>
    <n v="-48611.5"/>
    <n v="148896.5"/>
    <n v="39305"/>
  </r>
  <r>
    <n v="934789"/>
    <d v="2014-08-21T09:31:22"/>
    <x v="0"/>
    <x v="0"/>
    <s v="Service Department"/>
    <x v="3"/>
    <n v="54365"/>
    <n v="54365"/>
    <s v="40001-60000"/>
    <m/>
    <m/>
    <m/>
    <m/>
    <m/>
    <n v="25452.75"/>
    <n v="74831.5"/>
    <n v="49378.75"/>
    <n v="-48615.375"/>
    <n v="148899.625"/>
    <n v="54365"/>
  </r>
  <r>
    <n v="587254"/>
    <d v="2014-07-17T09:31:27"/>
    <x v="0"/>
    <x v="0"/>
    <s v="Operations Department"/>
    <x v="1"/>
    <n v="28099"/>
    <n v="28099"/>
    <s v="20001-40000"/>
    <m/>
    <m/>
    <m/>
    <m/>
    <m/>
    <n v="25451.5"/>
    <n v="74832"/>
    <n v="49380.5"/>
    <n v="-48619.25"/>
    <n v="148902.75"/>
    <n v="28099"/>
  </r>
  <r>
    <n v="978034"/>
    <d v="2014-07-24T09:31:58"/>
    <x v="1"/>
    <x v="1"/>
    <s v="Operations Department"/>
    <x v="1"/>
    <n v="40692"/>
    <n v="40692"/>
    <s v="40001-60000"/>
    <m/>
    <m/>
    <m/>
    <m/>
    <m/>
    <n v="25450.25"/>
    <n v="74832.5"/>
    <n v="49382.25"/>
    <n v="-48623.125"/>
    <n v="148905.875"/>
    <n v="40692"/>
  </r>
  <r>
    <n v="405748"/>
    <d v="2014-05-23T07:24:48"/>
    <x v="0"/>
    <x v="0"/>
    <s v="Operations Department"/>
    <x v="3"/>
    <n v="3839"/>
    <n v="3839"/>
    <s v="0-20,000"/>
    <m/>
    <m/>
    <m/>
    <m/>
    <m/>
    <n v="25449"/>
    <n v="74833"/>
    <n v="49384"/>
    <n v="-48627"/>
    <n v="148909"/>
    <n v="3839"/>
  </r>
  <r>
    <n v="937136"/>
    <d v="2014-05-23T07:25:19"/>
    <x v="0"/>
    <x v="2"/>
    <s v="Operations Department"/>
    <x v="3"/>
    <n v="29094"/>
    <n v="29094"/>
    <s v="20001-40000"/>
    <m/>
    <m/>
    <m/>
    <m/>
    <m/>
    <n v="25452.75"/>
    <n v="74836.25"/>
    <n v="49383.5"/>
    <n v="-48622.5"/>
    <n v="148911.5"/>
    <n v="29094"/>
  </r>
  <r>
    <n v="348724"/>
    <d v="2014-05-23T07:30:09"/>
    <x v="0"/>
    <x v="2"/>
    <s v="Operations Department"/>
    <x v="3"/>
    <n v="88334"/>
    <n v="88334"/>
    <s v="60001-100000"/>
    <m/>
    <m/>
    <m/>
    <m/>
    <m/>
    <n v="25451.5"/>
    <n v="74839.5"/>
    <n v="49388"/>
    <n v="-48630.5"/>
    <n v="148921.5"/>
    <n v="88334"/>
  </r>
  <r>
    <n v="68633"/>
    <d v="2014-08-11T18:30:03"/>
    <x v="0"/>
    <x v="1"/>
    <s v="Operations Department"/>
    <x v="3"/>
    <n v="69781"/>
    <n v="69781"/>
    <s v="60001-100000"/>
    <m/>
    <m/>
    <m/>
    <m/>
    <m/>
    <n v="25450.25"/>
    <n v="74832.5"/>
    <n v="49382.25"/>
    <n v="-48623.125"/>
    <n v="148905.875"/>
    <n v="69781"/>
  </r>
  <r>
    <n v="576798"/>
    <d v="2014-06-25T15:00:37"/>
    <x v="0"/>
    <x v="0"/>
    <s v="Sales Department"/>
    <x v="4"/>
    <n v="60115"/>
    <n v="60115"/>
    <s v="60001-100000"/>
    <m/>
    <m/>
    <m/>
    <m/>
    <m/>
    <n v="25449"/>
    <n v="74833"/>
    <n v="49384"/>
    <n v="-48627"/>
    <n v="148909"/>
    <n v="60115"/>
  </r>
  <r>
    <n v="667800"/>
    <d v="2014-07-28T01:45:57"/>
    <x v="1"/>
    <x v="0"/>
    <s v="Sales Department"/>
    <x v="4"/>
    <n v="70713"/>
    <n v="70713"/>
    <s v="60001-100000"/>
    <m/>
    <m/>
    <m/>
    <m/>
    <m/>
    <n v="25444.25"/>
    <n v="74836.25"/>
    <n v="49392"/>
    <n v="-48643.75"/>
    <n v="148924.25"/>
    <n v="70713"/>
  </r>
  <r>
    <n v="934451"/>
    <d v="2014-08-02T19:44:09"/>
    <x v="1"/>
    <x v="1"/>
    <s v="Operations Department"/>
    <x v="4"/>
    <n v="29705"/>
    <n v="29705"/>
    <s v="20001-40000"/>
    <m/>
    <m/>
    <m/>
    <m/>
    <m/>
    <n v="25439.5"/>
    <n v="74839.5"/>
    <n v="49400"/>
    <n v="-48660.5"/>
    <n v="148939.5"/>
    <n v="29705"/>
  </r>
  <r>
    <n v="79209"/>
    <d v="2014-08-02T19:45:30"/>
    <x v="1"/>
    <x v="0"/>
    <s v="Operations Department"/>
    <x v="4"/>
    <n v="71917"/>
    <n v="71917"/>
    <s v="60001-100000"/>
    <m/>
    <m/>
    <m/>
    <m/>
    <m/>
    <n v="25434.75"/>
    <n v="74842.75"/>
    <n v="49408"/>
    <n v="-48677.25"/>
    <n v="148954.75"/>
    <n v="71917"/>
  </r>
  <r>
    <n v="654902"/>
    <d v="2014-08-02T19:46:06"/>
    <x v="1"/>
    <x v="1"/>
    <s v="Operations Department"/>
    <x v="4"/>
    <n v="81497"/>
    <n v="81497"/>
    <s v="60001-100000"/>
    <m/>
    <m/>
    <m/>
    <m/>
    <m/>
    <n v="25430"/>
    <n v="74846"/>
    <n v="49416"/>
    <n v="-48694"/>
    <n v="148970"/>
    <n v="81497"/>
  </r>
  <r>
    <n v="873039"/>
    <d v="2014-08-05T16:13:12"/>
    <x v="0"/>
    <x v="0"/>
    <s v="Operations Department"/>
    <x v="4"/>
    <n v="59317"/>
    <n v="59317"/>
    <s v="40001-60000"/>
    <m/>
    <m/>
    <m/>
    <m/>
    <m/>
    <n v="25425.25"/>
    <n v="74836.25"/>
    <n v="49411"/>
    <n v="-48691.25"/>
    <n v="148952.75"/>
    <n v="59317"/>
  </r>
  <r>
    <n v="531642"/>
    <d v="2014-05-30T09:32:36"/>
    <x v="0"/>
    <x v="0"/>
    <s v="Service Department"/>
    <x v="4"/>
    <n v="45456"/>
    <n v="45456"/>
    <s v="40001-60000"/>
    <m/>
    <m/>
    <m/>
    <m/>
    <m/>
    <n v="25420.5"/>
    <n v="74839.5"/>
    <n v="49419"/>
    <n v="-48708"/>
    <n v="148968"/>
    <n v="45456"/>
  </r>
  <r>
    <n v="341578"/>
    <d v="2014-06-06T11:42:05"/>
    <x v="1"/>
    <x v="0"/>
    <s v="Service Department"/>
    <x v="1"/>
    <n v="82979"/>
    <n v="82979"/>
    <s v="60001-100000"/>
    <m/>
    <m/>
    <m/>
    <m/>
    <m/>
    <n v="25415.75"/>
    <n v="74842.75"/>
    <n v="49427"/>
    <n v="-48724.75"/>
    <n v="148983.25"/>
    <n v="82979"/>
  </r>
  <r>
    <n v="877800"/>
    <d v="2014-06-06T11:43:54"/>
    <x v="0"/>
    <x v="1"/>
    <s v="Service Department"/>
    <x v="1"/>
    <n v="68207"/>
    <n v="68207"/>
    <s v="60001-100000"/>
    <m/>
    <m/>
    <m/>
    <m/>
    <m/>
    <n v="25411"/>
    <n v="74833"/>
    <n v="49422"/>
    <n v="-48722"/>
    <n v="148966"/>
    <n v="68207"/>
  </r>
  <r>
    <n v="397529"/>
    <d v="2014-08-01T09:31:46"/>
    <x v="1"/>
    <x v="1"/>
    <s v="Service Department"/>
    <x v="4"/>
    <n v="89294"/>
    <n v="89294"/>
    <s v="60001-100000"/>
    <m/>
    <m/>
    <m/>
    <m/>
    <m/>
    <n v="25409"/>
    <n v="74836.25"/>
    <n v="49427.25"/>
    <n v="-48731.875"/>
    <n v="148977.125"/>
    <n v="89294"/>
  </r>
  <r>
    <n v="964395"/>
    <d v="2014-08-01T09:32:38"/>
    <x v="0"/>
    <x v="1"/>
    <s v="Service Department"/>
    <x v="4"/>
    <n v="36757"/>
    <n v="36757"/>
    <s v="20001-40000"/>
    <m/>
    <m/>
    <m/>
    <m/>
    <m/>
    <n v="25407"/>
    <n v="74832"/>
    <n v="49425"/>
    <n v="-48730.5"/>
    <n v="148969.5"/>
    <n v="36757"/>
  </r>
  <r>
    <n v="540505"/>
    <d v="2014-08-01T09:33:34"/>
    <x v="0"/>
    <x v="0"/>
    <s v="Service Department"/>
    <x v="4"/>
    <n v="66180"/>
    <n v="66180"/>
    <s v="60001-100000"/>
    <m/>
    <m/>
    <m/>
    <m/>
    <m/>
    <n v="25405"/>
    <n v="74832.5"/>
    <n v="49427.5"/>
    <n v="-48736.25"/>
    <n v="148973.75"/>
    <n v="66180"/>
  </r>
  <r>
    <n v="503115"/>
    <d v="2014-08-01T09:38:21"/>
    <x v="0"/>
    <x v="1"/>
    <s v="Service Department"/>
    <x v="4"/>
    <n v="23774"/>
    <n v="23774"/>
    <s v="20001-40000"/>
    <m/>
    <m/>
    <m/>
    <m/>
    <m/>
    <n v="25403"/>
    <n v="74833"/>
    <n v="49430"/>
    <n v="-48742"/>
    <n v="148978"/>
    <n v="23774"/>
  </r>
  <r>
    <n v="376176"/>
    <d v="2014-08-05T09:42:00"/>
    <x v="1"/>
    <x v="1"/>
    <s v="Service Department"/>
    <x v="4"/>
    <n v="32415"/>
    <n v="32415"/>
    <s v="20001-40000"/>
    <m/>
    <m/>
    <m/>
    <m/>
    <m/>
    <n v="25409"/>
    <n v="74836.25"/>
    <n v="49427.25"/>
    <n v="-48731.875"/>
    <n v="148977.125"/>
    <n v="32415"/>
  </r>
  <r>
    <n v="813262"/>
    <d v="2014-08-08T12:28:37"/>
    <x v="0"/>
    <x v="1"/>
    <s v="Service Department"/>
    <x v="4"/>
    <n v="51672"/>
    <n v="51672"/>
    <s v="40001-60000"/>
    <m/>
    <m/>
    <m/>
    <m/>
    <m/>
    <n v="25407"/>
    <n v="74839.5"/>
    <n v="49432.5"/>
    <n v="-48741.75"/>
    <n v="148988.25"/>
    <n v="51672"/>
  </r>
  <r>
    <n v="299516"/>
    <d v="2014-08-11T18:58:45"/>
    <x v="0"/>
    <x v="0"/>
    <s v="Service Department"/>
    <x v="4"/>
    <n v="21889"/>
    <n v="21889"/>
    <s v="20001-40000"/>
    <m/>
    <m/>
    <m/>
    <m/>
    <m/>
    <n v="25405"/>
    <n v="74842.75"/>
    <n v="49437.75"/>
    <n v="-48751.625"/>
    <n v="148999.375"/>
    <n v="21889"/>
  </r>
  <r>
    <n v="685557"/>
    <d v="2014-08-21T14:11:39"/>
    <x v="1"/>
    <x v="1"/>
    <s v="Service Department"/>
    <x v="4"/>
    <n v="61958"/>
    <n v="61958"/>
    <s v="60001-100000"/>
    <m/>
    <m/>
    <m/>
    <m/>
    <m/>
    <n v="25411"/>
    <n v="74846"/>
    <n v="49435"/>
    <n v="-48741.5"/>
    <n v="148998.5"/>
    <n v="61958"/>
  </r>
  <r>
    <n v="94729"/>
    <d v="2014-08-29T09:34:02"/>
    <x v="1"/>
    <x v="0"/>
    <s v="Service Department"/>
    <x v="4"/>
    <n v="2937"/>
    <n v="2937"/>
    <s v="0-20,000"/>
    <m/>
    <m/>
    <m/>
    <m/>
    <m/>
    <n v="25409"/>
    <n v="74847.75"/>
    <n v="49438.75"/>
    <n v="-48749.125"/>
    <n v="149005.875"/>
    <n v="2937"/>
  </r>
  <r>
    <n v="665818"/>
    <d v="2014-08-29T09:34:56"/>
    <x v="0"/>
    <x v="0"/>
    <s v="Service Department"/>
    <x v="4"/>
    <n v="11525"/>
    <n v="11525"/>
    <s v="0-20,000"/>
    <m/>
    <m/>
    <m/>
    <m/>
    <m/>
    <n v="25420.5"/>
    <n v="74849.5"/>
    <n v="49429"/>
    <n v="-48723"/>
    <n v="148993"/>
    <n v="11525"/>
  </r>
  <r>
    <n v="949773"/>
    <d v="2014-07-11T11:49:09"/>
    <x v="0"/>
    <x v="0"/>
    <s v="Service Department"/>
    <x v="4"/>
    <n v="3835"/>
    <n v="3835"/>
    <s v="0-20,000"/>
    <m/>
    <m/>
    <m/>
    <m/>
    <m/>
    <n v="25434.75"/>
    <n v="74851.25"/>
    <n v="49416.5"/>
    <n v="-48690"/>
    <n v="148976"/>
    <n v="3835"/>
  </r>
  <r>
    <n v="808710"/>
    <d v="2014-08-08T09:31:48"/>
    <x v="0"/>
    <x v="1"/>
    <s v="Service Department"/>
    <x v="4"/>
    <n v="18012"/>
    <n v="18012"/>
    <s v="0-20,000"/>
    <m/>
    <m/>
    <m/>
    <m/>
    <m/>
    <n v="25449"/>
    <n v="74853"/>
    <n v="49404"/>
    <n v="-48657"/>
    <n v="148959"/>
    <n v="18012"/>
  </r>
  <r>
    <n v="161564"/>
    <d v="2014-06-23T09:32:30"/>
    <x v="1"/>
    <x v="0"/>
    <s v="Marketing Department"/>
    <x v="4"/>
    <n v="72228"/>
    <n v="72228"/>
    <s v="60001-100000"/>
    <m/>
    <m/>
    <m/>
    <m/>
    <m/>
    <n v="25452.75"/>
    <n v="74855"/>
    <n v="49402.25"/>
    <n v="-48650.625"/>
    <n v="148958.375"/>
    <n v="72228"/>
  </r>
  <r>
    <n v="521497"/>
    <d v="2014-06-02T09:31:12"/>
    <x v="1"/>
    <x v="0"/>
    <s v="Operations Department"/>
    <x v="1"/>
    <n v="90599"/>
    <n v="90599"/>
    <s v="60001-100000"/>
    <m/>
    <m/>
    <m/>
    <m/>
    <m/>
    <n v="25451.5"/>
    <n v="74857"/>
    <n v="49405.5"/>
    <n v="-48656.75"/>
    <n v="148965.25"/>
    <n v="90599"/>
  </r>
  <r>
    <n v="693232"/>
    <d v="2014-06-05T18:40:35"/>
    <x v="1"/>
    <x v="0"/>
    <s v="Operations Department"/>
    <x v="1"/>
    <n v="55963"/>
    <n v="55963"/>
    <s v="40001-60000"/>
    <m/>
    <m/>
    <m/>
    <m/>
    <m/>
    <n v="25450.25"/>
    <n v="74851.25"/>
    <n v="49401"/>
    <n v="-48651.25"/>
    <n v="148952.75"/>
    <n v="55963"/>
  </r>
  <r>
    <n v="949520"/>
    <d v="2014-06-05T18:41:06"/>
    <x v="0"/>
    <x v="0"/>
    <s v="Operations Department"/>
    <x v="1"/>
    <n v="51250"/>
    <n v="51250"/>
    <s v="40001-60000"/>
    <m/>
    <m/>
    <m/>
    <m/>
    <m/>
    <n v="25449"/>
    <n v="74853"/>
    <n v="49404"/>
    <n v="-48657"/>
    <n v="148959"/>
    <n v="51250"/>
  </r>
  <r>
    <n v="820462"/>
    <d v="2014-06-05T18:42:51"/>
    <x v="1"/>
    <x v="0"/>
    <s v="Operations Department"/>
    <x v="1"/>
    <n v="11693"/>
    <n v="11693"/>
    <s v="0-20,000"/>
    <m/>
    <m/>
    <m/>
    <m/>
    <m/>
    <n v="25444.25"/>
    <n v="74855"/>
    <n v="49410.75"/>
    <n v="-48671.875"/>
    <n v="148971.125"/>
    <n v="11693"/>
  </r>
  <r>
    <n v="285094"/>
    <d v="2014-06-06T18:14:50"/>
    <x v="0"/>
    <x v="0"/>
    <s v="Operations Department"/>
    <x v="1"/>
    <n v="51237"/>
    <n v="51237"/>
    <s v="40001-60000"/>
    <m/>
    <m/>
    <m/>
    <m/>
    <m/>
    <n v="25451.5"/>
    <n v="74857"/>
    <n v="49405.5"/>
    <n v="-48656.75"/>
    <n v="148965.25"/>
    <n v="51237"/>
  </r>
  <r>
    <n v="198164"/>
    <d v="2014-08-26T17:02:16"/>
    <x v="0"/>
    <x v="0"/>
    <s v="Operations Department"/>
    <x v="1"/>
    <n v="1987"/>
    <n v="1987"/>
    <s v="0-20,000"/>
    <m/>
    <m/>
    <m/>
    <m/>
    <m/>
    <n v="25450.25"/>
    <n v="74859"/>
    <n v="49408.75"/>
    <n v="-48662.875"/>
    <n v="148972.125"/>
    <n v="1987"/>
  </r>
  <r>
    <n v="721217"/>
    <d v="2014-08-26T17:04:57"/>
    <x v="0"/>
    <x v="0"/>
    <s v="Operations Department"/>
    <x v="1"/>
    <n v="33932"/>
    <n v="33932"/>
    <s v="20001-40000"/>
    <m/>
    <m/>
    <m/>
    <m/>
    <m/>
    <n v="25454"/>
    <n v="74861"/>
    <n v="49407"/>
    <n v="-48656.5"/>
    <n v="148971.5"/>
    <n v="33932"/>
  </r>
  <r>
    <n v="338168"/>
    <d v="2014-08-26T17:05:34"/>
    <x v="1"/>
    <x v="0"/>
    <s v="Operations Department"/>
    <x v="1"/>
    <n v="62665"/>
    <n v="62665"/>
    <s v="60001-100000"/>
    <m/>
    <m/>
    <m/>
    <m/>
    <m/>
    <n v="25452.75"/>
    <n v="74865"/>
    <n v="49412.25"/>
    <n v="-48665.625"/>
    <n v="148983.375"/>
    <n v="62665"/>
  </r>
  <r>
    <n v="400997"/>
    <d v="2014-08-26T17:07:00"/>
    <x v="1"/>
    <x v="0"/>
    <s v="Operations Department"/>
    <x v="1"/>
    <n v="13742"/>
    <n v="13742"/>
    <s v="0-20,000"/>
    <m/>
    <m/>
    <m/>
    <m/>
    <m/>
    <n v="25451.5"/>
    <n v="74869"/>
    <n v="49417.5"/>
    <n v="-48674.75"/>
    <n v="148995.25"/>
    <n v="13742"/>
  </r>
  <r>
    <n v="865824"/>
    <d v="2014-05-15T17:33:24"/>
    <x v="1"/>
    <x v="0"/>
    <s v="Purchase Department"/>
    <x v="4"/>
    <n v="21968"/>
    <n v="21968"/>
    <s v="20001-40000"/>
    <m/>
    <m/>
    <m/>
    <m/>
    <m/>
    <n v="25457.25"/>
    <n v="74873"/>
    <n v="49415.75"/>
    <n v="-48666.375"/>
    <n v="148996.625"/>
    <n v="21968"/>
  </r>
  <r>
    <n v="356301"/>
    <d v="2014-05-15T17:35:36"/>
    <x v="0"/>
    <x v="0"/>
    <s v="Purchase Department"/>
    <x v="4"/>
    <n v="88218"/>
    <n v="88218"/>
    <s v="60001-100000"/>
    <m/>
    <m/>
    <m/>
    <m/>
    <m/>
    <n v="25467"/>
    <n v="74877"/>
    <n v="49410"/>
    <n v="-48648"/>
    <n v="148992"/>
    <n v="88218"/>
  </r>
  <r>
    <n v="46102"/>
    <d v="2014-05-15T17:37:34"/>
    <x v="0"/>
    <x v="0"/>
    <s v="Purchase Department"/>
    <x v="4"/>
    <n v="88242"/>
    <n v="88242"/>
    <s v="60001-100000"/>
    <m/>
    <m/>
    <m/>
    <m/>
    <m/>
    <n v="25463.75"/>
    <n v="74865"/>
    <n v="49401.25"/>
    <n v="-48638.125"/>
    <n v="148966.875"/>
    <n v="88242"/>
  </r>
  <r>
    <n v="791567"/>
    <d v="2014-05-15T17:33:48"/>
    <x v="1"/>
    <x v="1"/>
    <s v="Purchase Department"/>
    <x v="4"/>
    <n v="97202"/>
    <n v="97202"/>
    <s v="60001-100000"/>
    <m/>
    <m/>
    <m/>
    <m/>
    <m/>
    <n v="25460.5"/>
    <n v="74857"/>
    <n v="49396.5"/>
    <n v="-48634.25"/>
    <n v="148951.75"/>
    <n v="97202"/>
  </r>
  <r>
    <n v="937046"/>
    <d v="2014-05-12T15:59:08"/>
    <x v="1"/>
    <x v="0"/>
    <s v="Purchase Department"/>
    <x v="4"/>
    <n v="18058"/>
    <n v="18058"/>
    <s v="0-20,000"/>
    <m/>
    <m/>
    <m/>
    <m/>
    <m/>
    <n v="25457.25"/>
    <n v="74851.25"/>
    <n v="49394"/>
    <n v="-48633.75"/>
    <n v="148942.25"/>
    <n v="18058"/>
  </r>
  <r>
    <n v="156748"/>
    <d v="2014-05-12T15:59:07"/>
    <x v="0"/>
    <x v="1"/>
    <s v="Purchase Department"/>
    <x v="4"/>
    <n v="93615"/>
    <n v="93615"/>
    <s v="60001-100000"/>
    <m/>
    <m/>
    <m/>
    <m/>
    <m/>
    <n v="25467"/>
    <n v="74853"/>
    <n v="49386"/>
    <n v="-48612"/>
    <n v="148932"/>
    <n v="93615"/>
  </r>
  <r>
    <n v="821293"/>
    <d v="2014-07-14T09:32:55"/>
    <x v="0"/>
    <x v="2"/>
    <s v="Purchase Department"/>
    <x v="4"/>
    <n v="15227"/>
    <n v="15227"/>
    <s v="0-20,000"/>
    <m/>
    <m/>
    <m/>
    <m/>
    <m/>
    <n v="25463.75"/>
    <n v="74847.75"/>
    <n v="49384"/>
    <n v="-48612.25"/>
    <n v="148923.75"/>
    <n v="15227"/>
  </r>
  <r>
    <n v="342116"/>
    <d v="2014-07-14T09:33:15"/>
    <x v="0"/>
    <x v="2"/>
    <s v="Purchase Department"/>
    <x v="4"/>
    <n v="25149"/>
    <n v="25149"/>
    <s v="20001-40000"/>
    <m/>
    <m/>
    <m/>
    <m/>
    <m/>
    <n v="25504"/>
    <n v="74849.5"/>
    <n v="49345.5"/>
    <n v="-48514.25"/>
    <n v="148867.75"/>
    <n v="25149"/>
  </r>
  <r>
    <n v="684939"/>
    <d v="2014-06-24T09:33:04"/>
    <x v="0"/>
    <x v="0"/>
    <s v="Service Department"/>
    <x v="9"/>
    <n v="94503"/>
    <n v="94503"/>
    <s v="60001-100000"/>
    <m/>
    <m/>
    <m/>
    <m/>
    <m/>
    <n v="25544"/>
    <n v="74851.25"/>
    <n v="49307.25"/>
    <n v="-48416.875"/>
    <n v="148812.125"/>
    <n v="94503"/>
  </r>
  <r>
    <n v="293229"/>
    <d v="2014-05-14T13:47:58"/>
    <x v="0"/>
    <x v="0"/>
    <s v="Operations Department"/>
    <x v="1"/>
    <n v="51730"/>
    <n v="51730"/>
    <s v="40001-60000"/>
    <m/>
    <m/>
    <m/>
    <m/>
    <m/>
    <n v="25541"/>
    <n v="74846"/>
    <n v="49305"/>
    <n v="-48416.5"/>
    <n v="148803.5"/>
    <n v="51730"/>
  </r>
  <r>
    <n v="498991"/>
    <d v="2014-05-14T13:51:20"/>
    <x v="0"/>
    <x v="1"/>
    <s v="Operations Department"/>
    <x v="1"/>
    <n v="52474"/>
    <n v="52474"/>
    <s v="40001-60000"/>
    <m/>
    <m/>
    <m/>
    <m/>
    <m/>
    <n v="25522.5"/>
    <n v="74847.75"/>
    <n v="49325.25"/>
    <n v="-48465.375"/>
    <n v="148835.625"/>
    <n v="52474"/>
  </r>
  <r>
    <n v="811423"/>
    <d v="2014-05-19T07:14:08"/>
    <x v="1"/>
    <x v="0"/>
    <s v="Operations Department"/>
    <x v="1"/>
    <n v="25752"/>
    <n v="25752"/>
    <s v="20001-40000"/>
    <m/>
    <m/>
    <m/>
    <m/>
    <m/>
    <n v="25504"/>
    <n v="74849.5"/>
    <n v="49345.5"/>
    <n v="-48514.25"/>
    <n v="148867.75"/>
    <n v="25752"/>
  </r>
  <r>
    <n v="919188"/>
    <d v="2014-05-08T10:10:52"/>
    <x v="0"/>
    <x v="0"/>
    <s v="Operations Department"/>
    <x v="1"/>
    <n v="93745"/>
    <n v="93745"/>
    <s v="60001-100000"/>
    <m/>
    <m/>
    <m/>
    <m/>
    <m/>
    <n v="25485.5"/>
    <n v="74851.25"/>
    <n v="49365.75"/>
    <n v="-48563.125"/>
    <n v="148899.875"/>
    <n v="93745"/>
  </r>
  <r>
    <n v="116245"/>
    <d v="2014-05-16T13:11:45"/>
    <x v="1"/>
    <x v="0"/>
    <s v="Operations Department"/>
    <x v="1"/>
    <n v="34184"/>
    <n v="34184"/>
    <s v="20001-40000"/>
    <m/>
    <m/>
    <m/>
    <m/>
    <m/>
    <n v="25467"/>
    <n v="74846"/>
    <n v="49379"/>
    <n v="-48601.5"/>
    <n v="148914.5"/>
    <n v="34184"/>
  </r>
  <r>
    <n v="233500"/>
    <d v="2014-05-16T13:13:46"/>
    <x v="0"/>
    <x v="0"/>
    <s v="Operations Department"/>
    <x v="1"/>
    <n v="38123"/>
    <n v="38123"/>
    <s v="20001-40000"/>
    <m/>
    <m/>
    <m/>
    <m/>
    <m/>
    <n v="25463.75"/>
    <n v="74847.75"/>
    <n v="49384"/>
    <n v="-48612.25"/>
    <n v="148923.75"/>
    <n v="38123"/>
  </r>
  <r>
    <n v="282633"/>
    <d v="2014-05-16T13:14:47"/>
    <x v="0"/>
    <x v="1"/>
    <s v="Operations Department"/>
    <x v="1"/>
    <n v="53443"/>
    <n v="53443"/>
    <s v="40001-60000"/>
    <m/>
    <m/>
    <m/>
    <m/>
    <m/>
    <n v="25460.5"/>
    <n v="74849.5"/>
    <n v="49389"/>
    <n v="-48623"/>
    <n v="148933"/>
    <n v="53443"/>
  </r>
  <r>
    <n v="385543"/>
    <d v="2014-05-16T13:15:14"/>
    <x v="0"/>
    <x v="0"/>
    <s v="Operations Department"/>
    <x v="1"/>
    <n v="88775"/>
    <n v="88775"/>
    <s v="60001-100000"/>
    <m/>
    <m/>
    <m/>
    <m/>
    <m/>
    <n v="25457.25"/>
    <n v="74851.25"/>
    <n v="49394"/>
    <n v="-48633.75"/>
    <n v="148942.25"/>
    <n v="88775"/>
  </r>
  <r>
    <n v="78328"/>
    <d v="2014-05-16T13:15:45"/>
    <x v="0"/>
    <x v="1"/>
    <s v="Operations Department"/>
    <x v="1"/>
    <n v="43241"/>
    <n v="43241"/>
    <s v="40001-60000"/>
    <m/>
    <m/>
    <m/>
    <m/>
    <m/>
    <n v="25454"/>
    <n v="74846"/>
    <n v="49392"/>
    <n v="-48634"/>
    <n v="148934"/>
    <n v="43241"/>
  </r>
  <r>
    <n v="612752"/>
    <d v="2014-05-19T12:03:09"/>
    <x v="1"/>
    <x v="0"/>
    <s v="Operations Department"/>
    <x v="1"/>
    <n v="53486"/>
    <n v="53486"/>
    <s v="40001-60000"/>
    <m/>
    <m/>
    <m/>
    <m/>
    <m/>
    <n v="25452.75"/>
    <n v="74847.75"/>
    <n v="49395"/>
    <n v="-48639.75"/>
    <n v="148940.25"/>
    <n v="53486"/>
  </r>
  <r>
    <n v="410476"/>
    <d v="2014-08-06T09:33:42"/>
    <x v="1"/>
    <x v="0"/>
    <s v="Operations Department"/>
    <x v="1"/>
    <n v="3535"/>
    <n v="3535"/>
    <s v="0-20,000"/>
    <m/>
    <m/>
    <m/>
    <m/>
    <m/>
    <n v="25451.5"/>
    <n v="74849.5"/>
    <n v="49398"/>
    <n v="-48645.5"/>
    <n v="148946.5"/>
    <n v="3535"/>
  </r>
  <r>
    <n v="546778"/>
    <d v="2014-08-06T09:34:43"/>
    <x v="0"/>
    <x v="1"/>
    <s v="Operations Department"/>
    <x v="1"/>
    <n v="39605"/>
    <n v="39605"/>
    <s v="20001-40000"/>
    <m/>
    <m/>
    <m/>
    <m/>
    <m/>
    <n v="25457.25"/>
    <n v="74851.25"/>
    <n v="49394"/>
    <n v="-48633.75"/>
    <n v="148942.25"/>
    <n v="39605"/>
  </r>
  <r>
    <n v="696721"/>
    <d v="2014-08-06T09:35:06"/>
    <x v="1"/>
    <x v="0"/>
    <s v="Operations Department"/>
    <x v="1"/>
    <n v="4669"/>
    <n v="4669"/>
    <s v="0-20,000"/>
    <m/>
    <m/>
    <m/>
    <m/>
    <m/>
    <n v="25454"/>
    <n v="74853"/>
    <n v="49399"/>
    <n v="-48644.5"/>
    <n v="148951.5"/>
    <n v="4669"/>
  </r>
  <r>
    <n v="462465"/>
    <d v="2014-08-06T09:36:07"/>
    <x v="1"/>
    <x v="1"/>
    <s v="Operations Department"/>
    <x v="1"/>
    <n v="16510"/>
    <n v="16510"/>
    <s v="0-20,000"/>
    <m/>
    <m/>
    <m/>
    <m/>
    <m/>
    <n v="25463.75"/>
    <n v="74855"/>
    <n v="49391.25"/>
    <n v="-48623.125"/>
    <n v="148941.875"/>
    <n v="16510"/>
  </r>
  <r>
    <n v="581940"/>
    <d v="2014-05-28T12:17:31"/>
    <x v="0"/>
    <x v="0"/>
    <s v="Sales Department"/>
    <x v="4"/>
    <n v="39046"/>
    <n v="39046"/>
    <s v="20001-40000"/>
    <m/>
    <m/>
    <m/>
    <m/>
    <m/>
    <n v="25504"/>
    <n v="74857"/>
    <n v="49353"/>
    <n v="-48525.5"/>
    <n v="148886.5"/>
    <n v="39046"/>
  </r>
  <r>
    <n v="286690"/>
    <d v="2014-07-15T17:45:29"/>
    <x v="0"/>
    <x v="0"/>
    <s v="Purchase Department"/>
    <x v="6"/>
    <n v="56323"/>
    <n v="56323"/>
    <s v="40001-60000"/>
    <m/>
    <m/>
    <m/>
    <m/>
    <m/>
    <n v="25485.5"/>
    <n v="74859"/>
    <n v="49373.5"/>
    <n v="-48574.75"/>
    <n v="148919.25"/>
    <n v="56323"/>
  </r>
  <r>
    <n v="534293"/>
    <d v="2014-07-25T09:33:57"/>
    <x v="0"/>
    <x v="1"/>
    <s v="Purchase Department"/>
    <x v="7"/>
    <n v="58791"/>
    <n v="58791"/>
    <s v="40001-60000"/>
    <m/>
    <m/>
    <m/>
    <m/>
    <m/>
    <n v="25467"/>
    <n v="74861"/>
    <n v="49394"/>
    <n v="-48624"/>
    <n v="148952"/>
    <n v="58791"/>
  </r>
  <r>
    <n v="728971"/>
    <d v="2014-07-30T13:58:17"/>
    <x v="0"/>
    <x v="0"/>
    <s v="Purchase Department"/>
    <x v="6"/>
    <n v="37253"/>
    <n v="37253"/>
    <s v="20001-40000"/>
    <m/>
    <m/>
    <m/>
    <m/>
    <m/>
    <n v="25463.75"/>
    <n v="74865"/>
    <n v="49401.25"/>
    <n v="-48638.125"/>
    <n v="148966.875"/>
    <n v="37253"/>
  </r>
  <r>
    <n v="568905"/>
    <d v="2014-07-30T14:00:04"/>
    <x v="0"/>
    <x v="0"/>
    <s v="Purchase Department"/>
    <x v="6"/>
    <n v="78191"/>
    <n v="78191"/>
    <s v="60001-100000"/>
    <m/>
    <m/>
    <m/>
    <m/>
    <m/>
    <n v="25460.5"/>
    <n v="74869"/>
    <n v="49408.5"/>
    <n v="-48652.25"/>
    <n v="148981.75"/>
    <n v="78191"/>
  </r>
  <r>
    <n v="980284"/>
    <d v="2014-07-30T13:58:45"/>
    <x v="0"/>
    <x v="2"/>
    <s v="Purchase Department"/>
    <x v="6"/>
    <n v="30465"/>
    <n v="30465"/>
    <s v="20001-40000"/>
    <m/>
    <m/>
    <m/>
    <m/>
    <m/>
    <n v="25457.25"/>
    <n v="74859"/>
    <n v="49401.75"/>
    <n v="-48645.375"/>
    <n v="148961.625"/>
    <n v="30465"/>
  </r>
  <r>
    <n v="362508"/>
    <d v="2014-05-19T09:32:23"/>
    <x v="1"/>
    <x v="0"/>
    <s v="Sales Department"/>
    <x v="3"/>
    <n v="54755"/>
    <n v="54755"/>
    <s v="40001-60000"/>
    <m/>
    <m/>
    <m/>
    <m/>
    <m/>
    <n v="25454"/>
    <n v="74861"/>
    <n v="49407"/>
    <n v="-48656.5"/>
    <n v="148971.5"/>
    <n v="54755"/>
  </r>
  <r>
    <n v="381758"/>
    <d v="2014-06-16T09:31:19"/>
    <x v="0"/>
    <x v="0"/>
    <s v="Purchase Department"/>
    <x v="3"/>
    <n v="49581"/>
    <n v="49581"/>
    <s v="40001-60000"/>
    <m/>
    <m/>
    <m/>
    <m/>
    <m/>
    <n v="25452.75"/>
    <n v="74865"/>
    <n v="49412.25"/>
    <n v="-48665.625"/>
    <n v="148983.375"/>
    <n v="49581"/>
  </r>
  <r>
    <n v="574311"/>
    <d v="2014-06-16T09:32:10"/>
    <x v="0"/>
    <x v="0"/>
    <s v="Purchase Department"/>
    <x v="3"/>
    <n v="92883"/>
    <n v="92883"/>
    <s v="60001-100000"/>
    <m/>
    <m/>
    <m/>
    <m/>
    <m/>
    <n v="25451.5"/>
    <n v="74869"/>
    <n v="49417.5"/>
    <n v="-48674.75"/>
    <n v="148995.25"/>
    <n v="92883"/>
  </r>
  <r>
    <n v="138419"/>
    <d v="2014-08-04T09:35:14"/>
    <x v="1"/>
    <x v="0"/>
    <s v="Service Department"/>
    <x v="3"/>
    <n v="97142"/>
    <n v="97142"/>
    <s v="60001-100000"/>
    <m/>
    <m/>
    <m/>
    <m/>
    <m/>
    <n v="25450.25"/>
    <n v="74859"/>
    <n v="49408.75"/>
    <n v="-48662.875"/>
    <n v="148972.125"/>
    <n v="97142"/>
  </r>
  <r>
    <n v="871896"/>
    <d v="2014-07-23T14:31:55"/>
    <x v="1"/>
    <x v="0"/>
    <s v="Purchase Department"/>
    <x v="1"/>
    <n v="93275"/>
    <n v="93275"/>
    <s v="60001-100000"/>
    <m/>
    <m/>
    <m/>
    <m/>
    <m/>
    <n v="25449"/>
    <n v="74853"/>
    <n v="49404"/>
    <n v="-48657"/>
    <n v="148959"/>
    <n v="93275"/>
  </r>
  <r>
    <n v="112193"/>
    <d v="2014-07-14T09:33:24"/>
    <x v="0"/>
    <x v="1"/>
    <s v="Service Department"/>
    <x v="3"/>
    <n v="53026"/>
    <n v="53026"/>
    <s v="40001-60000"/>
    <m/>
    <m/>
    <m/>
    <m/>
    <m/>
    <n v="25444.25"/>
    <n v="74847.75"/>
    <n v="49403.5"/>
    <n v="-48661"/>
    <n v="148953"/>
    <n v="53026"/>
  </r>
  <r>
    <n v="488851"/>
    <d v="2014-07-14T09:32:40"/>
    <x v="0"/>
    <x v="1"/>
    <s v="Service Department"/>
    <x v="3"/>
    <n v="39909"/>
    <n v="39909"/>
    <s v="20001-40000"/>
    <m/>
    <m/>
    <m/>
    <m/>
    <m/>
    <n v="25439.5"/>
    <n v="74849.5"/>
    <n v="49410"/>
    <n v="-48675.5"/>
    <n v="148964.5"/>
    <n v="39909"/>
  </r>
  <r>
    <n v="534627"/>
    <d v="2014-07-14T09:33:34"/>
    <x v="0"/>
    <x v="1"/>
    <s v="Service Department"/>
    <x v="3"/>
    <n v="67466"/>
    <n v="67466"/>
    <s v="60001-100000"/>
    <m/>
    <m/>
    <m/>
    <m/>
    <m/>
    <n v="25434.75"/>
    <n v="74851.25"/>
    <n v="49416.5"/>
    <n v="-48690"/>
    <n v="148976"/>
    <n v="67466"/>
  </r>
  <r>
    <n v="681901"/>
    <d v="2014-07-01T09:31:27"/>
    <x v="1"/>
    <x v="0"/>
    <s v="Marketing Department"/>
    <x v="6"/>
    <n v="5157"/>
    <n v="5157"/>
    <s v="0-20,000"/>
    <m/>
    <m/>
    <m/>
    <m/>
    <m/>
    <n v="25430"/>
    <n v="74853"/>
    <n v="49423"/>
    <n v="-48704.5"/>
    <n v="148987.5"/>
    <n v="5157"/>
  </r>
  <r>
    <n v="497671"/>
    <d v="2014-05-10T02:50:47"/>
    <x v="0"/>
    <x v="1"/>
    <s v="Service Department"/>
    <x v="4"/>
    <n v="71900"/>
    <n v="71900"/>
    <s v="60001-100000"/>
    <m/>
    <m/>
    <m/>
    <m/>
    <m/>
    <n v="25444.25"/>
    <n v="74855"/>
    <n v="49410.75"/>
    <n v="-48671.875"/>
    <n v="148971.125"/>
    <n v="71900"/>
  </r>
  <r>
    <n v="632762"/>
    <d v="2014-05-10T02:50:23"/>
    <x v="1"/>
    <x v="1"/>
    <s v="Service Department"/>
    <x v="4"/>
    <n v="15272"/>
    <n v="15272"/>
    <s v="0-20,000"/>
    <m/>
    <m/>
    <m/>
    <m/>
    <m/>
    <n v="25439.5"/>
    <n v="74857"/>
    <n v="49417.5"/>
    <n v="-48686.75"/>
    <n v="148983.25"/>
    <n v="15272"/>
  </r>
  <r>
    <n v="655325"/>
    <d v="2014-05-08T13:46:52"/>
    <x v="0"/>
    <x v="0"/>
    <s v="Service Department"/>
    <x v="4"/>
    <n v="94172"/>
    <n v="94172"/>
    <s v="60001-100000"/>
    <m/>
    <m/>
    <m/>
    <m/>
    <m/>
    <n v="25450.25"/>
    <n v="74859"/>
    <n v="49408.75"/>
    <n v="-48662.875"/>
    <n v="148972.125"/>
    <n v="94172"/>
  </r>
  <r>
    <n v="882391"/>
    <d v="2014-05-08T13:47:41"/>
    <x v="0"/>
    <x v="0"/>
    <s v="Service Department"/>
    <x v="4"/>
    <n v="62238"/>
    <n v="62238"/>
    <s v="60001-100000"/>
    <m/>
    <m/>
    <m/>
    <m/>
    <m/>
    <n v="25449"/>
    <n v="74853"/>
    <n v="49404"/>
    <n v="-48657"/>
    <n v="148959"/>
    <n v="62238"/>
  </r>
  <r>
    <n v="339596"/>
    <d v="2014-05-08T13:49:22"/>
    <x v="1"/>
    <x v="1"/>
    <s v="Service Department"/>
    <x v="4"/>
    <n v="57989"/>
    <n v="57989"/>
    <s v="40001-60000"/>
    <m/>
    <m/>
    <m/>
    <m/>
    <m/>
    <n v="25444.25"/>
    <n v="74855"/>
    <n v="49410.75"/>
    <n v="-48671.875"/>
    <n v="148971.125"/>
    <n v="57989"/>
  </r>
  <r>
    <n v="34205"/>
    <d v="2014-05-09T10:56:44"/>
    <x v="0"/>
    <x v="0"/>
    <s v="Service Department"/>
    <x v="4"/>
    <n v="66648"/>
    <n v="66648"/>
    <s v="60001-100000"/>
    <m/>
    <m/>
    <m/>
    <m/>
    <m/>
    <n v="25439.5"/>
    <n v="74857"/>
    <n v="49417.5"/>
    <n v="-48686.75"/>
    <n v="148983.25"/>
    <n v="66648"/>
  </r>
  <r>
    <n v="936596"/>
    <d v="2014-05-09T10:58:45"/>
    <x v="1"/>
    <x v="1"/>
    <s v="Service Department"/>
    <x v="4"/>
    <n v="38039"/>
    <n v="38039"/>
    <s v="20001-40000"/>
    <m/>
    <m/>
    <m/>
    <m/>
    <m/>
    <n v="25434.75"/>
    <n v="74859"/>
    <n v="49424.25"/>
    <n v="-48701.625"/>
    <n v="148995.375"/>
    <n v="38039"/>
  </r>
  <r>
    <n v="324516"/>
    <d v="2014-05-02T19:30:39"/>
    <x v="1"/>
    <x v="0"/>
    <s v="Production Department"/>
    <x v="4"/>
    <n v="18556"/>
    <n v="18556"/>
    <s v="0-20,000"/>
    <m/>
    <m/>
    <m/>
    <m/>
    <m/>
    <n v="25430"/>
    <n v="74861"/>
    <n v="49431"/>
    <n v="-48716.5"/>
    <n v="149007.5"/>
    <n v="18556"/>
  </r>
  <r>
    <n v="353596"/>
    <d v="2014-05-02T19:32:59"/>
    <x v="0"/>
    <x v="0"/>
    <s v="Production Department"/>
    <x v="4"/>
    <n v="40523"/>
    <n v="40523"/>
    <s v="40001-60000"/>
    <m/>
    <m/>
    <m/>
    <m/>
    <m/>
    <n v="25444.25"/>
    <n v="74865"/>
    <n v="49420.75"/>
    <n v="-48686.875"/>
    <n v="148996.125"/>
    <n v="40523"/>
  </r>
  <r>
    <n v="710275"/>
    <d v="2014-06-03T09:33:26"/>
    <x v="1"/>
    <x v="0"/>
    <s v="Production Department"/>
    <x v="4"/>
    <n v="95833"/>
    <n v="95833"/>
    <s v="60001-100000"/>
    <m/>
    <m/>
    <m/>
    <m/>
    <m/>
    <n v="25439.5"/>
    <n v="74869"/>
    <n v="49429.5"/>
    <n v="-48704.75"/>
    <n v="149013.25"/>
    <n v="95833"/>
  </r>
  <r>
    <n v="368695"/>
    <d v="2014-06-03T09:34:37"/>
    <x v="1"/>
    <x v="0"/>
    <s v="Production Department"/>
    <x v="4"/>
    <n v="24452"/>
    <n v="24452"/>
    <s v="20001-40000"/>
    <m/>
    <m/>
    <m/>
    <m/>
    <m/>
    <n v="25434.75"/>
    <n v="74859"/>
    <n v="49424.25"/>
    <n v="-48701.625"/>
    <n v="148995.375"/>
    <n v="24452"/>
  </r>
  <r>
    <n v="383727"/>
    <d v="2014-06-05T06:44:08"/>
    <x v="1"/>
    <x v="0"/>
    <s v="Production Department"/>
    <x v="4"/>
    <n v="32664"/>
    <n v="32664"/>
    <s v="20001-40000"/>
    <m/>
    <m/>
    <m/>
    <m/>
    <m/>
    <n v="25449"/>
    <n v="74861"/>
    <n v="49412"/>
    <n v="-48669"/>
    <n v="148979"/>
    <n v="32664"/>
  </r>
  <r>
    <n v="101375"/>
    <d v="2014-06-16T10:02:03"/>
    <x v="0"/>
    <x v="0"/>
    <s v="Production Department"/>
    <x v="4"/>
    <n v="24939"/>
    <n v="24939"/>
    <s v="20001-40000"/>
    <m/>
    <m/>
    <m/>
    <m/>
    <m/>
    <n v="25444.25"/>
    <n v="74865"/>
    <n v="49420.75"/>
    <n v="-48686.875"/>
    <n v="148996.125"/>
    <n v="24939"/>
  </r>
  <r>
    <n v="761275"/>
    <d v="2014-06-24T17:58:35"/>
    <x v="1"/>
    <x v="1"/>
    <s v="Production Department"/>
    <x v="4"/>
    <n v="32398"/>
    <n v="32398"/>
    <s v="20001-40000"/>
    <m/>
    <m/>
    <m/>
    <m/>
    <m/>
    <n v="25451.5"/>
    <n v="74869"/>
    <n v="49417.5"/>
    <n v="-48674.75"/>
    <n v="148995.25"/>
    <n v="32398"/>
  </r>
  <r>
    <n v="761694"/>
    <d v="2014-07-08T07:42:43"/>
    <x v="1"/>
    <x v="0"/>
    <s v="Production Department"/>
    <x v="4"/>
    <n v="17015"/>
    <n v="17015"/>
    <s v="0-20,000"/>
    <m/>
    <m/>
    <m/>
    <m/>
    <m/>
    <n v="25450.25"/>
    <n v="74873"/>
    <n v="49422.75"/>
    <n v="-48683.875"/>
    <n v="149007.125"/>
    <n v="17015"/>
  </r>
  <r>
    <n v="153484"/>
    <d v="2014-07-15T09:33:14"/>
    <x v="0"/>
    <x v="0"/>
    <s v="Production Department"/>
    <x v="4"/>
    <n v="53301"/>
    <n v="53301"/>
    <s v="40001-60000"/>
    <m/>
    <m/>
    <m/>
    <m/>
    <m/>
    <n v="25454"/>
    <n v="74877"/>
    <n v="49423"/>
    <n v="-48680.5"/>
    <n v="149011.5"/>
    <n v="53301"/>
  </r>
  <r>
    <n v="324831"/>
    <d v="2014-07-15T09:36:49"/>
    <x v="1"/>
    <x v="1"/>
    <s v="Production Department"/>
    <x v="4"/>
    <n v="49274"/>
    <n v="49274"/>
    <s v="40001-60000"/>
    <m/>
    <m/>
    <m/>
    <m/>
    <m/>
    <n v="25452.75"/>
    <n v="74881.5"/>
    <n v="49428.75"/>
    <n v="-48690.375"/>
    <n v="149024.625"/>
    <n v="49274"/>
  </r>
  <r>
    <n v="710204"/>
    <d v="2014-07-23T11:24:11"/>
    <x v="1"/>
    <x v="0"/>
    <s v="Production Department"/>
    <x v="4"/>
    <n v="68058"/>
    <n v="68058"/>
    <s v="60001-100000"/>
    <m/>
    <m/>
    <m/>
    <m/>
    <m/>
    <n v="25451.5"/>
    <n v="74886"/>
    <n v="49434.5"/>
    <n v="-48700.25"/>
    <n v="149037.75"/>
    <n v="68058"/>
  </r>
  <r>
    <n v="101190"/>
    <d v="2014-05-09T17:23:17"/>
    <x v="0"/>
    <x v="0"/>
    <s v="Sales Department"/>
    <x v="3"/>
    <n v="85057"/>
    <n v="85057"/>
    <s v="60001-100000"/>
    <m/>
    <m/>
    <m/>
    <m/>
    <m/>
    <n v="25450.25"/>
    <n v="74890.5"/>
    <n v="49440.25"/>
    <n v="-48710.125"/>
    <n v="149050.875"/>
    <n v="85057"/>
  </r>
  <r>
    <n v="478393"/>
    <d v="2014-07-18T16:46:33"/>
    <x v="1"/>
    <x v="1"/>
    <s v="Sales Department"/>
    <x v="3"/>
    <n v="67764"/>
    <n v="67764"/>
    <s v="60001-100000"/>
    <m/>
    <m/>
    <m/>
    <m/>
    <m/>
    <n v="25449"/>
    <n v="74877"/>
    <n v="49428"/>
    <n v="-48693"/>
    <n v="149019"/>
    <n v="67764"/>
  </r>
  <r>
    <n v="862660"/>
    <d v="2014-08-05T03:31:14"/>
    <x v="0"/>
    <x v="0"/>
    <s v="Sales Department"/>
    <x v="3"/>
    <n v="5857"/>
    <n v="5857"/>
    <s v="0-20,000"/>
    <m/>
    <m/>
    <m/>
    <m/>
    <m/>
    <n v="25444.25"/>
    <n v="74881.5"/>
    <n v="49437.25"/>
    <n v="-48711.625"/>
    <n v="149037.375"/>
    <n v="5857"/>
  </r>
  <r>
    <n v="928482"/>
    <d v="2014-08-05T03:32:18"/>
    <x v="0"/>
    <x v="1"/>
    <s v="Sales Department"/>
    <x v="3"/>
    <n v="93190"/>
    <n v="93190"/>
    <s v="60001-100000"/>
    <m/>
    <m/>
    <m/>
    <m/>
    <m/>
    <n v="25451.5"/>
    <n v="74886"/>
    <n v="49434.5"/>
    <n v="-48700.25"/>
    <n v="149037.75"/>
    <n v="93190"/>
  </r>
  <r>
    <n v="894528"/>
    <d v="2014-08-05T08:49:02"/>
    <x v="0"/>
    <x v="0"/>
    <s v="Sales Department"/>
    <x v="3"/>
    <n v="68947"/>
    <n v="68947"/>
    <s v="60001-100000"/>
    <m/>
    <m/>
    <m/>
    <m/>
    <m/>
    <n v="25450.25"/>
    <n v="74873"/>
    <n v="49422.75"/>
    <n v="-48683.875"/>
    <n v="149007.125"/>
    <n v="68947"/>
  </r>
  <r>
    <n v="656936"/>
    <d v="2014-08-05T08:50:48"/>
    <x v="0"/>
    <x v="1"/>
    <s v="Sales Department"/>
    <x v="3"/>
    <n v="36135"/>
    <n v="36135"/>
    <s v="20001-40000"/>
    <m/>
    <m/>
    <m/>
    <m/>
    <m/>
    <n v="25449"/>
    <n v="74877"/>
    <n v="49428"/>
    <n v="-48693"/>
    <n v="149019"/>
    <n v="36135"/>
  </r>
  <r>
    <n v="139656"/>
    <d v="2014-08-05T08:51:14"/>
    <x v="0"/>
    <x v="0"/>
    <s v="Sales Department"/>
    <x v="3"/>
    <n v="66220"/>
    <n v="66220"/>
    <s v="60001-100000"/>
    <m/>
    <m/>
    <m/>
    <m/>
    <m/>
    <n v="25444.25"/>
    <n v="74881.5"/>
    <n v="49437.25"/>
    <n v="-48711.625"/>
    <n v="149037.375"/>
    <n v="66220"/>
  </r>
  <r>
    <n v="673289"/>
    <d v="2014-08-05T09:37:48"/>
    <x v="0"/>
    <x v="1"/>
    <s v="Sales Department"/>
    <x v="3"/>
    <n v="6652"/>
    <n v="6652"/>
    <s v="0-20,000"/>
    <m/>
    <m/>
    <m/>
    <m/>
    <m/>
    <n v="25439.5"/>
    <n v="74886"/>
    <n v="49446.5"/>
    <n v="-48730.25"/>
    <n v="149055.75"/>
    <n v="6652"/>
  </r>
  <r>
    <n v="14294"/>
    <d v="2014-05-24T15:00:24"/>
    <x v="1"/>
    <x v="0"/>
    <s v="Operations Department"/>
    <x v="1"/>
    <n v="14118"/>
    <n v="14118"/>
    <s v="0-20,000"/>
    <m/>
    <m/>
    <m/>
    <m/>
    <m/>
    <n v="25450.25"/>
    <n v="74890.5"/>
    <n v="49440.25"/>
    <n v="-48710.125"/>
    <n v="149050.875"/>
    <n v="14118"/>
  </r>
  <r>
    <n v="820255"/>
    <d v="2014-05-24T15:01:20"/>
    <x v="1"/>
    <x v="0"/>
    <s v="Operations Department"/>
    <x v="1"/>
    <n v="95117"/>
    <n v="95117"/>
    <s v="60001-100000"/>
    <m/>
    <m/>
    <m/>
    <m/>
    <m/>
    <n v="25454"/>
    <n v="74895"/>
    <n v="49441"/>
    <n v="-48707.5"/>
    <n v="149056.5"/>
    <n v="95117"/>
  </r>
  <r>
    <n v="830026"/>
    <d v="2014-05-24T15:03:16"/>
    <x v="0"/>
    <x v="0"/>
    <s v="Operations Department"/>
    <x v="1"/>
    <n v="10402"/>
    <n v="10402"/>
    <s v="0-20,000"/>
    <m/>
    <m/>
    <m/>
    <m/>
    <m/>
    <n v="25452.75"/>
    <n v="74881.5"/>
    <n v="49428.75"/>
    <n v="-48690.375"/>
    <n v="149024.625"/>
    <n v="10402"/>
  </r>
  <r>
    <n v="410700"/>
    <d v="2014-05-24T15:03:40"/>
    <x v="0"/>
    <x v="1"/>
    <s v="Operations Department"/>
    <x v="1"/>
    <n v="72977"/>
    <n v="72977"/>
    <s v="60001-100000"/>
    <m/>
    <m/>
    <m/>
    <m/>
    <m/>
    <n v="25460.5"/>
    <n v="74886"/>
    <n v="49425.5"/>
    <n v="-48677.75"/>
    <n v="149024.25"/>
    <n v="72977"/>
  </r>
  <r>
    <n v="818456"/>
    <d v="2014-05-24T15:02:52"/>
    <x v="0"/>
    <x v="1"/>
    <s v="Operations Department"/>
    <x v="1"/>
    <n v="6949"/>
    <n v="6949"/>
    <s v="0-20,000"/>
    <m/>
    <m/>
    <m/>
    <m/>
    <m/>
    <n v="25457.25"/>
    <n v="74890.5"/>
    <n v="49433.25"/>
    <n v="-48692.625"/>
    <n v="149040.375"/>
    <n v="6949"/>
  </r>
  <r>
    <n v="356990"/>
    <d v="2014-05-24T15:01:21"/>
    <x v="1"/>
    <x v="1"/>
    <s v="Operations Department"/>
    <x v="1"/>
    <n v="29794"/>
    <n v="29794"/>
    <s v="20001-40000"/>
    <m/>
    <m/>
    <m/>
    <m/>
    <m/>
    <n v="25467"/>
    <n v="74895"/>
    <n v="49428"/>
    <n v="-48675"/>
    <n v="149037"/>
    <n v="29794"/>
  </r>
  <r>
    <n v="55710"/>
    <d v="2014-05-28T18:10:44"/>
    <x v="1"/>
    <x v="0"/>
    <s v="Sales Department"/>
    <x v="9"/>
    <n v="96644"/>
    <n v="96644"/>
    <s v="60001-100000"/>
    <m/>
    <m/>
    <m/>
    <m/>
    <m/>
    <n v="25463.75"/>
    <n v="74900.5"/>
    <n v="49436.75"/>
    <n v="-48691.375"/>
    <n v="149055.625"/>
    <n v="96644"/>
  </r>
  <r>
    <n v="381920"/>
    <d v="2014-05-29T17:41:09"/>
    <x v="1"/>
    <x v="0"/>
    <s v="Sales Department"/>
    <x v="9"/>
    <n v="72500"/>
    <n v="72500"/>
    <s v="60001-100000"/>
    <m/>
    <m/>
    <m/>
    <m/>
    <m/>
    <n v="25460.5"/>
    <n v="74886"/>
    <n v="49425.5"/>
    <n v="-48677.75"/>
    <n v="149024.25"/>
    <n v="72500"/>
  </r>
  <r>
    <n v="639628"/>
    <d v="2014-05-29T17:42:44"/>
    <x v="0"/>
    <x v="0"/>
    <s v="Sales Department"/>
    <x v="9"/>
    <n v="62391"/>
    <n v="62391"/>
    <s v="60001-100000"/>
    <m/>
    <m/>
    <m/>
    <m/>
    <m/>
    <n v="25457.25"/>
    <n v="74890.5"/>
    <n v="49433.25"/>
    <n v="-48692.625"/>
    <n v="149040.375"/>
    <n v="62391"/>
  </r>
  <r>
    <n v="125897"/>
    <d v="2014-06-03T14:46:35"/>
    <x v="0"/>
    <x v="0"/>
    <s v="Sales Department"/>
    <x v="9"/>
    <n v="25285"/>
    <n v="25285"/>
    <s v="20001-40000"/>
    <m/>
    <m/>
    <m/>
    <m/>
    <m/>
    <n v="25454"/>
    <n v="74895"/>
    <n v="49441"/>
    <n v="-48707.5"/>
    <n v="149056.5"/>
    <n v="25285"/>
  </r>
  <r>
    <n v="269144"/>
    <d v="2014-05-21T09:31:25"/>
    <x v="0"/>
    <x v="0"/>
    <s v="Operations Department"/>
    <x v="1"/>
    <n v="45006"/>
    <n v="45006"/>
    <s v="40001-60000"/>
    <m/>
    <m/>
    <m/>
    <m/>
    <m/>
    <n v="25463.75"/>
    <n v="74900.5"/>
    <n v="49436.75"/>
    <n v="-48691.375"/>
    <n v="149055.625"/>
    <n v="45006"/>
  </r>
  <r>
    <n v="757241"/>
    <d v="2014-05-28T13:40:38"/>
    <x v="1"/>
    <x v="1"/>
    <s v="Operations Department"/>
    <x v="1"/>
    <n v="90793"/>
    <n v="90793"/>
    <s v="60001-100000"/>
    <m/>
    <m/>
    <m/>
    <m/>
    <m/>
    <n v="25460.5"/>
    <n v="74906"/>
    <n v="49445.5"/>
    <n v="-48707.75"/>
    <n v="149074.25"/>
    <n v="90793"/>
  </r>
  <r>
    <n v="665582"/>
    <d v="2014-05-28T09:32:16"/>
    <x v="0"/>
    <x v="0"/>
    <s v="Operations Department"/>
    <x v="1"/>
    <n v="24343"/>
    <n v="24343"/>
    <s v="20001-40000"/>
    <m/>
    <m/>
    <m/>
    <m/>
    <m/>
    <n v="25457.25"/>
    <n v="74890.5"/>
    <n v="49433.25"/>
    <n v="-48692.625"/>
    <n v="149040.375"/>
    <n v="24343"/>
  </r>
  <r>
    <n v="867531"/>
    <d v="2014-05-28T09:35:19"/>
    <x v="1"/>
    <x v="0"/>
    <s v="Operations Department"/>
    <x v="1"/>
    <n v="27331"/>
    <n v="27331"/>
    <s v="20001-40000"/>
    <m/>
    <m/>
    <m/>
    <m/>
    <m/>
    <n v="25467"/>
    <n v="74895"/>
    <n v="49428"/>
    <n v="-48675"/>
    <n v="149037"/>
    <n v="27331"/>
  </r>
  <r>
    <n v="854696"/>
    <d v="2014-05-29T14:41:35"/>
    <x v="0"/>
    <x v="0"/>
    <s v="Operations Department"/>
    <x v="1"/>
    <n v="10267"/>
    <n v="10267"/>
    <s v="0-20,000"/>
    <m/>
    <m/>
    <m/>
    <m/>
    <m/>
    <n v="25463.75"/>
    <n v="74900.5"/>
    <n v="49436.75"/>
    <n v="-48691.375"/>
    <n v="149055.625"/>
    <n v="10267"/>
  </r>
  <r>
    <n v="908405"/>
    <d v="2014-05-30T12:26:20"/>
    <x v="1"/>
    <x v="0"/>
    <s v="Operations Department"/>
    <x v="1"/>
    <n v="44086"/>
    <n v="44086"/>
    <s v="40001-60000"/>
    <m/>
    <m/>
    <m/>
    <m/>
    <m/>
    <n v="25504"/>
    <n v="74906"/>
    <n v="49402"/>
    <n v="-48599"/>
    <n v="149009"/>
    <n v="44086"/>
  </r>
  <r>
    <n v="766822"/>
    <d v="2014-06-11T09:34:36"/>
    <x v="0"/>
    <x v="1"/>
    <s v="Operations Department"/>
    <x v="1"/>
    <n v="60668"/>
    <n v="60668"/>
    <s v="60001-100000"/>
    <m/>
    <m/>
    <m/>
    <m/>
    <m/>
    <n v="25485.5"/>
    <n v="74911.5"/>
    <n v="49426"/>
    <n v="-48653.5"/>
    <n v="149050.5"/>
    <n v="60668"/>
  </r>
  <r>
    <n v="325393"/>
    <d v="2014-07-02T09:31:53"/>
    <x v="1"/>
    <x v="0"/>
    <s v="Operations Department"/>
    <x v="1"/>
    <n v="19809"/>
    <n v="19809"/>
    <s v="0-20,000"/>
    <m/>
    <m/>
    <m/>
    <m/>
    <m/>
    <n v="25467"/>
    <n v="74917"/>
    <n v="49450"/>
    <n v="-48708"/>
    <n v="149092"/>
    <n v="19809"/>
  </r>
  <r>
    <n v="237242"/>
    <d v="2014-07-02T09:33:25"/>
    <x v="1"/>
    <x v="1"/>
    <s v="Operations Department"/>
    <x v="1"/>
    <n v="24872"/>
    <n v="24872"/>
    <s v="20001-40000"/>
    <m/>
    <m/>
    <m/>
    <m/>
    <m/>
    <n v="25522.5"/>
    <n v="74917.75"/>
    <n v="49395.25"/>
    <n v="-48570.375"/>
    <n v="149010.625"/>
    <n v="24872"/>
  </r>
  <r>
    <n v="628010"/>
    <d v="2014-07-16T09:33:06"/>
    <x v="1"/>
    <x v="1"/>
    <s v="Operations Department"/>
    <x v="9"/>
    <n v="69519"/>
    <n v="69519"/>
    <s v="60001-100000"/>
    <m/>
    <m/>
    <m/>
    <m/>
    <m/>
    <n v="25547"/>
    <n v="74918.5"/>
    <n v="49371.5"/>
    <n v="-48510.25"/>
    <n v="148975.75"/>
    <n v="69519"/>
  </r>
  <r>
    <n v="20388"/>
    <d v="2014-07-16T09:34:04"/>
    <x v="1"/>
    <x v="1"/>
    <s v="Operations Department"/>
    <x v="9"/>
    <n v="27797"/>
    <n v="27797"/>
    <s v="20001-40000"/>
    <m/>
    <m/>
    <m/>
    <m/>
    <m/>
    <n v="25544"/>
    <n v="74919.25"/>
    <n v="49375.25"/>
    <n v="-48518.875"/>
    <n v="148982.125"/>
    <n v="27797"/>
  </r>
  <r>
    <n v="268063"/>
    <d v="2014-07-30T18:53:33"/>
    <x v="0"/>
    <x v="0"/>
    <s v="Operations Department"/>
    <x v="9"/>
    <n v="60313"/>
    <n v="60313"/>
    <s v="60001-100000"/>
    <m/>
    <m/>
    <m/>
    <m/>
    <m/>
    <n v="25541"/>
    <n v="74920"/>
    <n v="49379"/>
    <n v="-48527.5"/>
    <n v="148988.5"/>
    <n v="60313"/>
  </r>
  <r>
    <n v="752008"/>
    <d v="2014-05-09T09:31:25"/>
    <x v="1"/>
    <x v="0"/>
    <s v="Operations Department"/>
    <x v="1"/>
    <n v="2024"/>
    <n v="2024"/>
    <s v="0-20,000"/>
    <m/>
    <m/>
    <m/>
    <m/>
    <m/>
    <n v="25522.5"/>
    <n v="74922.75"/>
    <n v="49400.25"/>
    <n v="-48577.875"/>
    <n v="149023.125"/>
    <n v="2024"/>
  </r>
  <r>
    <n v="55775"/>
    <d v="2014-05-09T09:32:48"/>
    <x v="0"/>
    <x v="0"/>
    <s v="Operations Department"/>
    <x v="1"/>
    <n v="48825"/>
    <n v="48825"/>
    <s v="40001-60000"/>
    <m/>
    <m/>
    <m/>
    <m/>
    <m/>
    <n v="25547"/>
    <n v="74925.5"/>
    <n v="49378.5"/>
    <n v="-48520.75"/>
    <n v="148993.25"/>
    <n v="48825"/>
  </r>
  <r>
    <n v="607171"/>
    <d v="2014-07-07T10:12:34"/>
    <x v="0"/>
    <x v="1"/>
    <s v="Operations Department"/>
    <x v="7"/>
    <n v="15753"/>
    <n v="15753"/>
    <s v="0-20,000"/>
    <m/>
    <m/>
    <m/>
    <m/>
    <m/>
    <n v="25544"/>
    <n v="74928.25"/>
    <n v="49384.25"/>
    <n v="-48532.375"/>
    <n v="149004.625"/>
    <n v="15753"/>
  </r>
  <r>
    <n v="630243"/>
    <d v="2014-08-15T09:31:21"/>
    <x v="1"/>
    <x v="0"/>
    <s v="Operations Department"/>
    <x v="7"/>
    <n v="40213"/>
    <n v="40213"/>
    <s v="40001-60000"/>
    <m/>
    <m/>
    <m/>
    <m/>
    <m/>
    <n v="25553"/>
    <n v="74931"/>
    <n v="49378"/>
    <n v="-48514"/>
    <n v="148998"/>
    <n v="40213"/>
  </r>
  <r>
    <n v="794837"/>
    <d v="2014-08-15T09:36:08"/>
    <x v="1"/>
    <x v="1"/>
    <s v="Operations Department"/>
    <x v="7"/>
    <n v="11588"/>
    <n v="11588"/>
    <s v="0-20,000"/>
    <m/>
    <m/>
    <m/>
    <m/>
    <m/>
    <n v="25550"/>
    <n v="74934.25"/>
    <n v="49384.25"/>
    <n v="-48526.375"/>
    <n v="149010.625"/>
    <n v="11588"/>
  </r>
  <r>
    <n v="55139"/>
    <d v="2014-08-19T19:49:29"/>
    <x v="0"/>
    <x v="0"/>
    <s v="Operations Department"/>
    <x v="7"/>
    <n v="83155"/>
    <n v="83155"/>
    <s v="60001-100000"/>
    <m/>
    <m/>
    <m/>
    <m/>
    <m/>
    <n v="25568"/>
    <n v="74937.5"/>
    <n v="49369.5"/>
    <n v="-48486.25"/>
    <n v="148991.75"/>
    <n v="83155"/>
  </r>
  <r>
    <n v="811419"/>
    <d v="2014-08-19T19:51:11"/>
    <x v="0"/>
    <x v="0"/>
    <s v="Operations Department"/>
    <x v="7"/>
    <n v="19984"/>
    <n v="19984"/>
    <s v="0-20,000"/>
    <m/>
    <m/>
    <m/>
    <m/>
    <m/>
    <n v="25560.5"/>
    <n v="74928.25"/>
    <n v="49367.75"/>
    <n v="-48491.125"/>
    <n v="148979.875"/>
    <n v="19984"/>
  </r>
  <r>
    <n v="310630"/>
    <d v="2014-08-21T14:15:03"/>
    <x v="0"/>
    <x v="0"/>
    <s v="Operations Department"/>
    <x v="7"/>
    <n v="56355"/>
    <n v="56355"/>
    <s v="40001-60000"/>
    <m/>
    <m/>
    <m/>
    <m/>
    <m/>
    <n v="25583"/>
    <n v="74931"/>
    <n v="49348"/>
    <n v="-48439"/>
    <n v="148953"/>
    <n v="56355"/>
  </r>
  <r>
    <n v="555784"/>
    <d v="2014-05-21T15:51:49"/>
    <x v="1"/>
    <x v="1"/>
    <s v="Service Department"/>
    <x v="1"/>
    <n v="56392"/>
    <n v="56392"/>
    <s v="40001-60000"/>
    <m/>
    <m/>
    <m/>
    <m/>
    <m/>
    <n v="25575.5"/>
    <n v="74934.25"/>
    <n v="49358.75"/>
    <n v="-48462.625"/>
    <n v="148972.375"/>
    <n v="56392"/>
  </r>
  <r>
    <n v="118876"/>
    <d v="2014-05-22T09:48:59"/>
    <x v="1"/>
    <x v="0"/>
    <s v="Service Department"/>
    <x v="1"/>
    <n v="75595"/>
    <n v="75595"/>
    <s v="60001-100000"/>
    <m/>
    <m/>
    <m/>
    <m/>
    <m/>
    <n v="25568"/>
    <n v="74937.5"/>
    <n v="49369.5"/>
    <n v="-48486.25"/>
    <n v="148991.75"/>
    <n v="75595"/>
  </r>
  <r>
    <n v="558801"/>
    <d v="2014-05-06T18:33:05"/>
    <x v="0"/>
    <x v="0"/>
    <s v="Service Department"/>
    <x v="1"/>
    <n v="67632"/>
    <n v="67632"/>
    <s v="60001-100000"/>
    <m/>
    <m/>
    <m/>
    <m/>
    <m/>
    <n v="25560.5"/>
    <n v="74928.25"/>
    <n v="49367.75"/>
    <n v="-48491.125"/>
    <n v="148979.875"/>
    <n v="67632"/>
  </r>
  <r>
    <n v="566292"/>
    <d v="2014-05-06T18:34:16"/>
    <x v="0"/>
    <x v="0"/>
    <s v="Service Department"/>
    <x v="1"/>
    <n v="37302"/>
    <n v="37302"/>
    <s v="20001-40000"/>
    <m/>
    <m/>
    <m/>
    <m/>
    <m/>
    <n v="25553"/>
    <n v="74931"/>
    <n v="49378"/>
    <n v="-48514"/>
    <n v="148998"/>
    <n v="37302"/>
  </r>
  <r>
    <n v="176403"/>
    <d v="2014-05-06T18:35:18"/>
    <x v="1"/>
    <x v="0"/>
    <s v="Service Department"/>
    <x v="1"/>
    <n v="45923"/>
    <n v="45923"/>
    <s v="40001-60000"/>
    <m/>
    <m/>
    <m/>
    <m/>
    <m/>
    <n v="25550"/>
    <n v="74934.25"/>
    <n v="49384.25"/>
    <n v="-48526.375"/>
    <n v="149010.625"/>
    <n v="45923"/>
  </r>
  <r>
    <n v="250878"/>
    <d v="2014-05-09T12:49:24"/>
    <x v="0"/>
    <x v="0"/>
    <s v="Service Department"/>
    <x v="1"/>
    <n v="92688"/>
    <n v="92688"/>
    <s v="60001-100000"/>
    <m/>
    <m/>
    <m/>
    <m/>
    <m/>
    <n v="25547"/>
    <n v="74937.5"/>
    <n v="49390.5"/>
    <n v="-48538.75"/>
    <n v="149023.25"/>
    <n v="92688"/>
  </r>
  <r>
    <n v="26113"/>
    <d v="2014-05-11T16:24:47"/>
    <x v="1"/>
    <x v="1"/>
    <s v="Service Department"/>
    <x v="1"/>
    <n v="85470"/>
    <n v="85470"/>
    <s v="60001-100000"/>
    <m/>
    <m/>
    <m/>
    <m/>
    <m/>
    <n v="25544"/>
    <n v="74928.25"/>
    <n v="49384.25"/>
    <n v="-48532.375"/>
    <n v="149004.625"/>
    <n v="85470"/>
  </r>
  <r>
    <n v="397974"/>
    <d v="2014-05-11T16:26:50"/>
    <x v="0"/>
    <x v="0"/>
    <s v="Service Department"/>
    <x v="1"/>
    <n v="29653"/>
    <n v="29653"/>
    <s v="20001-40000"/>
    <m/>
    <m/>
    <m/>
    <m/>
    <m/>
    <n v="25541"/>
    <n v="74920"/>
    <n v="49379"/>
    <n v="-48527.5"/>
    <n v="148988.5"/>
    <n v="29653"/>
  </r>
  <r>
    <n v="622402"/>
    <d v="2014-05-15T14:29:13"/>
    <x v="1"/>
    <x v="0"/>
    <s v="Service Department"/>
    <x v="1"/>
    <n v="29821"/>
    <n v="29821"/>
    <s v="20001-40000"/>
    <m/>
    <m/>
    <m/>
    <m/>
    <m/>
    <n v="25522.5"/>
    <n v="74922.75"/>
    <n v="49400.25"/>
    <n v="-48577.875"/>
    <n v="149023.125"/>
    <n v="29821"/>
  </r>
  <r>
    <n v="409430"/>
    <d v="2014-05-21T23:55:50"/>
    <x v="1"/>
    <x v="0"/>
    <s v="Service Department"/>
    <x v="1"/>
    <n v="72485"/>
    <n v="72485"/>
    <s v="60001-100000"/>
    <m/>
    <m/>
    <m/>
    <m/>
    <m/>
    <n v="25504"/>
    <n v="74925.5"/>
    <n v="49421.5"/>
    <n v="-48628.25"/>
    <n v="149057.75"/>
    <n v="72485"/>
  </r>
  <r>
    <n v="785931"/>
    <d v="2014-05-21T23:56:23"/>
    <x v="0"/>
    <x v="0"/>
    <s v="Service Department"/>
    <x v="1"/>
    <n v="44965"/>
    <n v="44965"/>
    <s v="40001-60000"/>
    <m/>
    <m/>
    <m/>
    <m/>
    <m/>
    <n v="25485.5"/>
    <n v="74928.25"/>
    <n v="49442.75"/>
    <n v="-48678.625"/>
    <n v="149092.375"/>
    <n v="44965"/>
  </r>
  <r>
    <n v="622313"/>
    <d v="2014-05-28T07:03:37"/>
    <x v="0"/>
    <x v="0"/>
    <s v="Service Department"/>
    <x v="1"/>
    <n v="41350"/>
    <n v="41350"/>
    <s v="40001-60000"/>
    <m/>
    <m/>
    <m/>
    <m/>
    <m/>
    <n v="25467"/>
    <n v="74931"/>
    <n v="49464"/>
    <n v="-48729"/>
    <n v="149127"/>
    <n v="41350"/>
  </r>
  <r>
    <n v="690079"/>
    <d v="2014-05-28T07:07:16"/>
    <x v="0"/>
    <x v="0"/>
    <s v="Service Department"/>
    <x v="1"/>
    <n v="30974"/>
    <n v="30974"/>
    <s v="20001-40000"/>
    <m/>
    <m/>
    <m/>
    <m/>
    <m/>
    <n v="25463.75"/>
    <n v="74934.25"/>
    <n v="49470.5"/>
    <n v="-48742"/>
    <n v="149140"/>
    <n v="30974"/>
  </r>
  <r>
    <n v="879906"/>
    <d v="2014-08-08T09:32:02"/>
    <x v="1"/>
    <x v="0"/>
    <s v="Service Department"/>
    <x v="1"/>
    <n v="89990"/>
    <n v="89990"/>
    <s v="60001-100000"/>
    <m/>
    <m/>
    <m/>
    <m/>
    <m/>
    <n v="25460.5"/>
    <n v="74937.5"/>
    <n v="49477"/>
    <n v="-48755"/>
    <n v="149153"/>
    <n v="89990"/>
  </r>
  <r>
    <n v="649013"/>
    <d v="2014-08-08T09:33:49"/>
    <x v="0"/>
    <x v="0"/>
    <s v="Service Department"/>
    <x v="1"/>
    <n v="23262"/>
    <n v="23262"/>
    <s v="20001-40000"/>
    <m/>
    <m/>
    <m/>
    <m/>
    <m/>
    <n v="25457.25"/>
    <n v="74928.25"/>
    <n v="49471"/>
    <n v="-48749.25"/>
    <n v="149134.75"/>
    <n v="23262"/>
  </r>
  <r>
    <n v="608096"/>
    <d v="2014-08-12T17:15:44"/>
    <x v="1"/>
    <x v="0"/>
    <s v="Service Department"/>
    <x v="1"/>
    <n v="33982"/>
    <n v="33982"/>
    <s v="20001-40000"/>
    <m/>
    <m/>
    <m/>
    <m/>
    <m/>
    <n v="25467"/>
    <n v="74931"/>
    <n v="49464"/>
    <n v="-48729"/>
    <n v="149127"/>
    <n v="33982"/>
  </r>
  <r>
    <n v="427702"/>
    <d v="2014-08-15T15:11:59"/>
    <x v="0"/>
    <x v="1"/>
    <s v="Service Department"/>
    <x v="1"/>
    <n v="71295"/>
    <n v="71295"/>
    <s v="60001-100000"/>
    <m/>
    <m/>
    <m/>
    <m/>
    <m/>
    <n v="25463.75"/>
    <n v="74934.25"/>
    <n v="49470.5"/>
    <n v="-48742"/>
    <n v="149140"/>
    <n v="71295"/>
  </r>
  <r>
    <n v="56334"/>
    <d v="2014-06-30T09:31:37"/>
    <x v="0"/>
    <x v="0"/>
    <s v="Service Department"/>
    <x v="6"/>
    <n v="82717"/>
    <n v="82717"/>
    <s v="60001-100000"/>
    <m/>
    <m/>
    <m/>
    <m/>
    <m/>
    <n v="25460.5"/>
    <n v="74937.5"/>
    <n v="49477"/>
    <n v="-48755"/>
    <n v="149153"/>
    <n v="82717"/>
  </r>
  <r>
    <n v="310550"/>
    <d v="2014-06-30T09:32:04"/>
    <x v="0"/>
    <x v="0"/>
    <s v="Service Department"/>
    <x v="6"/>
    <n v="50468"/>
    <n v="50468"/>
    <s v="40001-60000"/>
    <m/>
    <m/>
    <m/>
    <m/>
    <m/>
    <n v="25457.25"/>
    <n v="74928.25"/>
    <n v="49471"/>
    <n v="-48749.25"/>
    <n v="149134.75"/>
    <n v="50468"/>
  </r>
  <r>
    <n v="709021"/>
    <d v="2014-06-30T09:33:29"/>
    <x v="0"/>
    <x v="0"/>
    <s v="Service Department"/>
    <x v="6"/>
    <n v="2917"/>
    <n v="2917"/>
    <s v="0-20,000"/>
    <m/>
    <m/>
    <m/>
    <m/>
    <m/>
    <n v="25454"/>
    <n v="74931"/>
    <n v="49477"/>
    <n v="-48761.5"/>
    <n v="149146.5"/>
    <n v="2917"/>
  </r>
  <r>
    <n v="492428"/>
    <d v="2014-06-30T09:36:57"/>
    <x v="0"/>
    <x v="1"/>
    <s v="Service Department"/>
    <x v="6"/>
    <n v="82414"/>
    <n v="82414"/>
    <s v="60001-100000"/>
    <m/>
    <m/>
    <m/>
    <m/>
    <m/>
    <n v="25463.75"/>
    <n v="74934.25"/>
    <n v="49470.5"/>
    <n v="-48742"/>
    <n v="149140"/>
    <n v="82414"/>
  </r>
  <r>
    <n v="335474"/>
    <d v="2014-06-30T09:37:18"/>
    <x v="1"/>
    <x v="0"/>
    <s v="Service Department"/>
    <x v="6"/>
    <n v="43910"/>
    <n v="43910"/>
    <s v="40001-60000"/>
    <m/>
    <m/>
    <m/>
    <m/>
    <m/>
    <n v="25460.5"/>
    <n v="74925.5"/>
    <n v="49465"/>
    <n v="-48737"/>
    <n v="149123"/>
    <n v="43910"/>
  </r>
  <r>
    <n v="110794"/>
    <d v="2014-06-30T09:38:51"/>
    <x v="0"/>
    <x v="0"/>
    <s v="Service Department"/>
    <x v="6"/>
    <n v="71936"/>
    <n v="71936"/>
    <s v="60001-100000"/>
    <m/>
    <m/>
    <m/>
    <m/>
    <m/>
    <n v="25457.25"/>
    <n v="74928.25"/>
    <n v="49471"/>
    <n v="-48749.25"/>
    <n v="149134.75"/>
    <n v="71936"/>
  </r>
  <r>
    <n v="833860"/>
    <d v="2014-07-10T15:56:59"/>
    <x v="0"/>
    <x v="0"/>
    <s v="Service Department"/>
    <x v="6"/>
    <n v="6137"/>
    <n v="6137"/>
    <s v="0-20,000"/>
    <m/>
    <m/>
    <m/>
    <m/>
    <m/>
    <n v="25454"/>
    <n v="74931"/>
    <n v="49477"/>
    <n v="-48761.5"/>
    <n v="149146.5"/>
    <n v="6137"/>
  </r>
  <r>
    <n v="731022"/>
    <d v="2014-07-10T15:57:29"/>
    <x v="0"/>
    <x v="1"/>
    <s v="Service Department"/>
    <x v="6"/>
    <n v="18576"/>
    <n v="18576"/>
    <s v="0-20,000"/>
    <m/>
    <m/>
    <m/>
    <m/>
    <m/>
    <n v="25463.75"/>
    <n v="74934.25"/>
    <n v="49470.5"/>
    <n v="-48742"/>
    <n v="149140"/>
    <n v="18576"/>
  </r>
  <r>
    <n v="433241"/>
    <d v="2014-07-10T15:59:40"/>
    <x v="0"/>
    <x v="0"/>
    <s v="Service Department"/>
    <x v="6"/>
    <n v="40375"/>
    <n v="40375"/>
    <s v="40001-60000"/>
    <m/>
    <m/>
    <m/>
    <m/>
    <m/>
    <n v="25504"/>
    <n v="74937.5"/>
    <n v="49433.5"/>
    <n v="-48646.25"/>
    <n v="149087.75"/>
    <n v="40375"/>
  </r>
  <r>
    <n v="717012"/>
    <d v="2014-07-16T18:25:56"/>
    <x v="0"/>
    <x v="0"/>
    <s v="Service Department"/>
    <x v="6"/>
    <n v="77648"/>
    <n v="77648"/>
    <s v="60001-100000"/>
    <m/>
    <m/>
    <m/>
    <m/>
    <m/>
    <n v="25485.5"/>
    <n v="74940.75"/>
    <n v="49455.25"/>
    <n v="-48697.375"/>
    <n v="149123.625"/>
    <n v="77648"/>
  </r>
  <r>
    <n v="893448"/>
    <d v="2014-08-15T17:16:43"/>
    <x v="1"/>
    <x v="1"/>
    <s v="Service Department"/>
    <x v="6"/>
    <n v="66474"/>
    <n v="66474"/>
    <s v="60001-100000"/>
    <m/>
    <m/>
    <m/>
    <m/>
    <m/>
    <n v="25467"/>
    <n v="74931"/>
    <n v="49464"/>
    <n v="-48729"/>
    <n v="149127"/>
    <n v="66474"/>
  </r>
  <r>
    <n v="995244"/>
    <d v="2014-06-09T09:33:29"/>
    <x v="0"/>
    <x v="2"/>
    <s v="Operations Department"/>
    <x v="3"/>
    <n v="86988"/>
    <n v="86988"/>
    <s v="60001-100000"/>
    <m/>
    <m/>
    <m/>
    <m/>
    <m/>
    <n v="25463.75"/>
    <n v="74934.25"/>
    <n v="49470.5"/>
    <n v="-48742"/>
    <n v="149140"/>
    <n v="86988"/>
  </r>
  <r>
    <n v="800380"/>
    <d v="2014-07-18T19:47:22"/>
    <x v="1"/>
    <x v="1"/>
    <s v="Operations Department"/>
    <x v="3"/>
    <n v="35763"/>
    <n v="35763"/>
    <s v="20001-40000"/>
    <m/>
    <m/>
    <m/>
    <m/>
    <m/>
    <n v="25460.5"/>
    <n v="74925.5"/>
    <n v="49465"/>
    <n v="-48737"/>
    <n v="149123"/>
    <n v="35763"/>
  </r>
  <r>
    <n v="198525"/>
    <d v="2014-08-03T12:57:55"/>
    <x v="1"/>
    <x v="0"/>
    <s v="Operations Department"/>
    <x v="3"/>
    <n v="92478"/>
    <n v="92478"/>
    <s v="60001-100000"/>
    <m/>
    <m/>
    <m/>
    <m/>
    <m/>
    <n v="25457.25"/>
    <n v="74928.25"/>
    <n v="49471"/>
    <n v="-48749.25"/>
    <n v="149134.75"/>
    <n v="92478"/>
  </r>
  <r>
    <n v="344350"/>
    <d v="2014-06-18T18:38:55"/>
    <x v="0"/>
    <x v="0"/>
    <s v="Marketing Department"/>
    <x v="4"/>
    <n v="64059"/>
    <n v="64059"/>
    <s v="60001-100000"/>
    <m/>
    <m/>
    <m/>
    <m/>
    <m/>
    <n v="25454"/>
    <n v="74920"/>
    <n v="49466"/>
    <n v="-48745"/>
    <n v="149119"/>
    <n v="64059"/>
  </r>
  <r>
    <n v="459437"/>
    <d v="2014-06-18T18:41:18"/>
    <x v="1"/>
    <x v="0"/>
    <s v="Marketing Department"/>
    <x v="4"/>
    <n v="40088"/>
    <n v="40088"/>
    <s v="40001-60000"/>
    <m/>
    <m/>
    <m/>
    <m/>
    <m/>
    <n v="25452.75"/>
    <n v="74922.75"/>
    <n v="49470"/>
    <n v="-48752.25"/>
    <n v="149127.75"/>
    <n v="40088"/>
  </r>
  <r>
    <n v="441172"/>
    <d v="2014-06-19T13:30:53"/>
    <x v="0"/>
    <x v="0"/>
    <s v="Marketing Department"/>
    <x v="4"/>
    <n v="44873"/>
    <n v="44873"/>
    <s v="40001-60000"/>
    <m/>
    <m/>
    <m/>
    <m/>
    <m/>
    <n v="25451.5"/>
    <n v="74925.5"/>
    <n v="49474"/>
    <n v="-48759.5"/>
    <n v="149136.5"/>
    <n v="44873"/>
  </r>
  <r>
    <n v="808039"/>
    <d v="2014-06-19T13:33:20"/>
    <x v="1"/>
    <x v="0"/>
    <s v="Marketing Department"/>
    <x v="4"/>
    <n v="85815"/>
    <n v="85815"/>
    <s v="60001-100000"/>
    <m/>
    <m/>
    <m/>
    <m/>
    <m/>
    <n v="25450.25"/>
    <n v="74928.25"/>
    <n v="49478"/>
    <n v="-48766.75"/>
    <n v="149145.25"/>
    <n v="85815"/>
  </r>
  <r>
    <n v="106331"/>
    <d v="2014-06-23T15:22:39"/>
    <x v="0"/>
    <x v="0"/>
    <s v="Marketing Department"/>
    <x v="4"/>
    <n v="67251"/>
    <n v="67251"/>
    <s v="60001-100000"/>
    <m/>
    <m/>
    <m/>
    <m/>
    <m/>
    <n v="25449"/>
    <n v="74920"/>
    <n v="49471"/>
    <n v="-48757.5"/>
    <n v="149126.5"/>
    <n v="67251"/>
  </r>
  <r>
    <n v="263154"/>
    <d v="2014-06-23T15:21:59"/>
    <x v="0"/>
    <x v="2"/>
    <s v="Marketing Department"/>
    <x v="4"/>
    <n v="5718"/>
    <n v="5718"/>
    <s v="0-20,000"/>
    <m/>
    <m/>
    <m/>
    <m/>
    <m/>
    <n v="25444.25"/>
    <n v="74922.75"/>
    <n v="49478.5"/>
    <n v="-48773.5"/>
    <n v="149140.5"/>
    <n v="5718"/>
  </r>
  <r>
    <n v="830658"/>
    <d v="2014-06-27T16:52:39"/>
    <x v="1"/>
    <x v="1"/>
    <s v="Marketing Department"/>
    <x v="4"/>
    <n v="72843"/>
    <n v="72843"/>
    <s v="60001-100000"/>
    <m/>
    <m/>
    <m/>
    <m/>
    <m/>
    <n v="25451.5"/>
    <n v="74925.5"/>
    <n v="49474"/>
    <n v="-48759.5"/>
    <n v="149136.5"/>
    <n v="72843"/>
  </r>
  <r>
    <n v="955256"/>
    <d v="2014-06-27T16:54:15"/>
    <x v="0"/>
    <x v="0"/>
    <s v="Marketing Department"/>
    <x v="4"/>
    <n v="51209"/>
    <n v="51209"/>
    <s v="40001-60000"/>
    <m/>
    <m/>
    <m/>
    <m/>
    <m/>
    <n v="25450.25"/>
    <n v="74928.25"/>
    <n v="49478"/>
    <n v="-48766.75"/>
    <n v="149145.25"/>
    <n v="51209"/>
  </r>
  <r>
    <n v="568029"/>
    <d v="2014-06-27T16:55:42"/>
    <x v="0"/>
    <x v="1"/>
    <s v="Marketing Department"/>
    <x v="4"/>
    <n v="82546"/>
    <n v="82546"/>
    <s v="60001-100000"/>
    <m/>
    <m/>
    <m/>
    <m/>
    <m/>
    <n v="25449"/>
    <n v="74931"/>
    <n v="49482"/>
    <n v="-48774"/>
    <n v="149154"/>
    <n v="82546"/>
  </r>
  <r>
    <n v="606813"/>
    <d v="2014-06-27T17:01:11"/>
    <x v="1"/>
    <x v="1"/>
    <s v="Marketing Department"/>
    <x v="4"/>
    <n v="45843"/>
    <n v="45843"/>
    <s v="40001-60000"/>
    <m/>
    <m/>
    <m/>
    <m/>
    <m/>
    <n v="25444.25"/>
    <n v="74922.75"/>
    <n v="49478.5"/>
    <n v="-48773.5"/>
    <n v="149140.5"/>
    <n v="45843"/>
  </r>
  <r>
    <n v="613676"/>
    <d v="2014-07-18T15:33:19"/>
    <x v="0"/>
    <x v="0"/>
    <s v="Marketing Department"/>
    <x v="4"/>
    <n v="35039"/>
    <n v="35039"/>
    <s v="20001-40000"/>
    <m/>
    <m/>
    <m/>
    <m/>
    <m/>
    <n v="25439.5"/>
    <n v="74925.5"/>
    <n v="49486"/>
    <n v="-48789.5"/>
    <n v="149154.5"/>
    <n v="35039"/>
  </r>
  <r>
    <n v="182795"/>
    <d v="2014-07-18T15:35:45"/>
    <x v="0"/>
    <x v="0"/>
    <s v="Marketing Department"/>
    <x v="4"/>
    <n v="7589"/>
    <n v="7589"/>
    <s v="0-20,000"/>
    <m/>
    <m/>
    <m/>
    <m/>
    <m/>
    <n v="25434.75"/>
    <n v="74928.25"/>
    <n v="49493.5"/>
    <n v="-48805.5"/>
    <n v="149168.5"/>
    <n v="7589"/>
  </r>
  <r>
    <n v="390144"/>
    <d v="2014-07-29T08:17:38"/>
    <x v="0"/>
    <x v="0"/>
    <s v="Marketing Department"/>
    <x v="4"/>
    <n v="9682"/>
    <n v="9682"/>
    <s v="0-20,000"/>
    <m/>
    <m/>
    <m/>
    <m/>
    <m/>
    <n v="25449"/>
    <n v="74931"/>
    <n v="49482"/>
    <n v="-48774"/>
    <n v="149154"/>
    <n v="9682"/>
  </r>
  <r>
    <n v="279022"/>
    <d v="2014-07-15T09:31:49"/>
    <x v="0"/>
    <x v="0"/>
    <s v="Operations Department"/>
    <x v="4"/>
    <n v="68282"/>
    <n v="68282"/>
    <s v="60001-100000"/>
    <m/>
    <m/>
    <m/>
    <m/>
    <m/>
    <n v="25452.75"/>
    <n v="74934.25"/>
    <n v="49481.5"/>
    <n v="-48769.5"/>
    <n v="149156.5"/>
    <n v="68282"/>
  </r>
  <r>
    <n v="789967"/>
    <d v="2014-05-20T05:06:46"/>
    <x v="1"/>
    <x v="1"/>
    <s v="Service Department"/>
    <x v="3"/>
    <n v="8658"/>
    <n v="8658"/>
    <s v="0-20,000"/>
    <m/>
    <m/>
    <m/>
    <m/>
    <m/>
    <n v="25451.5"/>
    <n v="74937.5"/>
    <n v="49486"/>
    <n v="-48777.5"/>
    <n v="149166.5"/>
    <n v="8658"/>
  </r>
  <r>
    <n v="417017"/>
    <d v="2014-05-20T09:31:27"/>
    <x v="0"/>
    <x v="0"/>
    <s v="Service Department"/>
    <x v="3"/>
    <n v="12911"/>
    <n v="12911"/>
    <s v="0-20,000"/>
    <m/>
    <m/>
    <m/>
    <m/>
    <m/>
    <n v="25457.25"/>
    <n v="74940.75"/>
    <n v="49483.5"/>
    <n v="-48768"/>
    <n v="149166"/>
    <n v="12911"/>
  </r>
  <r>
    <n v="884737"/>
    <d v="2014-05-20T09:32:44"/>
    <x v="1"/>
    <x v="1"/>
    <s v="Service Department"/>
    <x v="3"/>
    <n v="9313"/>
    <n v="9313"/>
    <s v="0-20,000"/>
    <m/>
    <m/>
    <m/>
    <m/>
    <m/>
    <n v="25467"/>
    <n v="74944"/>
    <n v="49477"/>
    <n v="-48748.5"/>
    <n v="149159.5"/>
    <n v="9313"/>
  </r>
  <r>
    <n v="289524"/>
    <d v="2014-05-20T09:35:19"/>
    <x v="0"/>
    <x v="0"/>
    <s v="Service Department"/>
    <x v="3"/>
    <n v="81188"/>
    <n v="81188"/>
    <s v="60001-100000"/>
    <m/>
    <m/>
    <m/>
    <m/>
    <m/>
    <n v="25522.5"/>
    <n v="74958.5"/>
    <n v="49436"/>
    <n v="-48631.5"/>
    <n v="149112.5"/>
    <n v="81188"/>
  </r>
  <r>
    <n v="401311"/>
    <d v="2014-05-20T09:35:48"/>
    <x v="1"/>
    <x v="1"/>
    <s v="Service Department"/>
    <x v="3"/>
    <n v="51894"/>
    <n v="51894"/>
    <s v="40001-60000"/>
    <m/>
    <m/>
    <m/>
    <m/>
    <m/>
    <n v="25504"/>
    <n v="74937.5"/>
    <n v="49433.5"/>
    <n v="-48646.25"/>
    <n v="149087.75"/>
    <n v="51894"/>
  </r>
  <r>
    <n v="664241"/>
    <d v="2014-07-26T09:53:07"/>
    <x v="0"/>
    <x v="0"/>
    <s v="Service Department"/>
    <x v="3"/>
    <n v="96641"/>
    <n v="96641"/>
    <s v="60001-100000"/>
    <m/>
    <m/>
    <m/>
    <m/>
    <m/>
    <n v="25485.5"/>
    <n v="74940.75"/>
    <n v="49455.25"/>
    <n v="-48697.375"/>
    <n v="149123.625"/>
    <n v="96641"/>
  </r>
  <r>
    <n v="491188"/>
    <d v="2014-07-27T18:24:46"/>
    <x v="0"/>
    <x v="1"/>
    <s v="Service Department"/>
    <x v="3"/>
    <n v="55718"/>
    <n v="55718"/>
    <s v="40001-60000"/>
    <m/>
    <m/>
    <m/>
    <m/>
    <m/>
    <n v="25467"/>
    <n v="74931"/>
    <n v="49464"/>
    <n v="-48729"/>
    <n v="149127"/>
    <n v="55718"/>
  </r>
  <r>
    <n v="831450"/>
    <d v="2014-07-24T11:51:50"/>
    <x v="0"/>
    <x v="1"/>
    <s v="Service Department"/>
    <x v="1"/>
    <n v="79746"/>
    <n v="79746"/>
    <s v="60001-100000"/>
    <m/>
    <m/>
    <m/>
    <m/>
    <m/>
    <n v="25463.75"/>
    <n v="74934.25"/>
    <n v="49470.5"/>
    <n v="-48742"/>
    <n v="149140"/>
    <n v="79746"/>
  </r>
  <r>
    <n v="761273"/>
    <d v="2014-07-28T09:50:31"/>
    <x v="0"/>
    <x v="1"/>
    <s v="Service Department"/>
    <x v="1"/>
    <n v="78690"/>
    <n v="78690"/>
    <s v="60001-100000"/>
    <m/>
    <m/>
    <m/>
    <m/>
    <m/>
    <n v="25460.5"/>
    <n v="74925.5"/>
    <n v="49465"/>
    <n v="-48737"/>
    <n v="149123"/>
    <n v="78690"/>
  </r>
  <r>
    <n v="374187"/>
    <d v="2014-07-28T09:51:22"/>
    <x v="1"/>
    <x v="0"/>
    <s v="Service Department"/>
    <x v="1"/>
    <n v="88171"/>
    <n v="88171"/>
    <s v="60001-100000"/>
    <m/>
    <m/>
    <m/>
    <m/>
    <m/>
    <n v="25457.25"/>
    <n v="74919.25"/>
    <n v="49462"/>
    <n v="-48735.75"/>
    <n v="149112.25"/>
    <n v="88171"/>
  </r>
  <r>
    <n v="412169"/>
    <d v="2014-07-28T09:53:26"/>
    <x v="0"/>
    <x v="0"/>
    <s v="Service Department"/>
    <x v="1"/>
    <n v="5732"/>
    <n v="5732"/>
    <s v="0-20,000"/>
    <m/>
    <m/>
    <m/>
    <m/>
    <m/>
    <n v="25454"/>
    <n v="74917"/>
    <n v="49463"/>
    <n v="-48740.5"/>
    <n v="149111.5"/>
    <n v="5732"/>
  </r>
  <r>
    <n v="543623"/>
    <d v="2014-07-08T09:32:32"/>
    <x v="0"/>
    <x v="1"/>
    <s v="Production Department"/>
    <x v="1"/>
    <n v="58270"/>
    <n v="58270"/>
    <s v="40001-60000"/>
    <m/>
    <m/>
    <m/>
    <m/>
    <m/>
    <n v="25463.75"/>
    <n v="74917.75"/>
    <n v="49454"/>
    <n v="-48717.25"/>
    <n v="149098.75"/>
    <n v="58270"/>
  </r>
  <r>
    <n v="535756"/>
    <d v="2014-07-29T09:34:12"/>
    <x v="0"/>
    <x v="0"/>
    <s v="Production Department"/>
    <x v="1"/>
    <n v="84717"/>
    <n v="84717"/>
    <s v="60001-100000"/>
    <m/>
    <m/>
    <m/>
    <m/>
    <m/>
    <n v="25460.5"/>
    <n v="74918.5"/>
    <n v="49458"/>
    <n v="-48726.5"/>
    <n v="149105.5"/>
    <n v="84717"/>
  </r>
  <r>
    <n v="341158"/>
    <d v="2014-07-29T09:35:33"/>
    <x v="1"/>
    <x v="1"/>
    <s v="Production Department"/>
    <x v="1"/>
    <n v="54911"/>
    <n v="54911"/>
    <s v="40001-60000"/>
    <m/>
    <m/>
    <m/>
    <m/>
    <m/>
    <n v="25457.25"/>
    <n v="74911.5"/>
    <n v="49454.25"/>
    <n v="-48724.125"/>
    <n v="149092.875"/>
    <n v="54911"/>
  </r>
  <r>
    <n v="53906"/>
    <d v="2014-08-01T15:10:20"/>
    <x v="0"/>
    <x v="2"/>
    <s v="Production Department"/>
    <x v="1"/>
    <n v="48625"/>
    <n v="48625"/>
    <s v="40001-60000"/>
    <m/>
    <m/>
    <m/>
    <m/>
    <m/>
    <n v="25454"/>
    <n v="74917"/>
    <n v="49463"/>
    <n v="-48740.5"/>
    <n v="149111.5"/>
    <n v="48625"/>
  </r>
  <r>
    <n v="34917"/>
    <d v="2014-05-14T09:36:19"/>
    <x v="0"/>
    <x v="0"/>
    <s v="Service Department"/>
    <x v="3"/>
    <n v="12175"/>
    <n v="12175"/>
    <s v="0-20,000"/>
    <m/>
    <m/>
    <m/>
    <m/>
    <m/>
    <n v="25452.75"/>
    <n v="74917.75"/>
    <n v="49465"/>
    <n v="-48744.75"/>
    <n v="149115.25"/>
    <n v="12175"/>
  </r>
  <r>
    <n v="626656"/>
    <d v="2014-05-14T09:38:39"/>
    <x v="0"/>
    <x v="0"/>
    <s v="Service Department"/>
    <x v="3"/>
    <n v="41983"/>
    <n v="41983"/>
    <s v="40001-60000"/>
    <m/>
    <m/>
    <m/>
    <m/>
    <m/>
    <n v="25460.5"/>
    <n v="74918.5"/>
    <n v="49458"/>
    <n v="-48726.5"/>
    <n v="149105.5"/>
    <n v="41983"/>
  </r>
  <r>
    <n v="138086"/>
    <d v="2014-05-23T16:43:31"/>
    <x v="1"/>
    <x v="0"/>
    <s v="Service Department"/>
    <x v="3"/>
    <n v="83838"/>
    <n v="83838"/>
    <s v="60001-100000"/>
    <m/>
    <m/>
    <m/>
    <m/>
    <m/>
    <n v="25457.25"/>
    <n v="74919.25"/>
    <n v="49462"/>
    <n v="-48735.75"/>
    <n v="149112.25"/>
    <n v="83838"/>
  </r>
  <r>
    <n v="550074"/>
    <d v="2014-05-23T16:45:53"/>
    <x v="1"/>
    <x v="0"/>
    <s v="Service Department"/>
    <x v="3"/>
    <n v="79079"/>
    <n v="79079"/>
    <s v="60001-100000"/>
    <m/>
    <m/>
    <m/>
    <m/>
    <m/>
    <n v="25454"/>
    <n v="74917"/>
    <n v="49463"/>
    <n v="-48740.5"/>
    <n v="149111.5"/>
    <n v="79079"/>
  </r>
  <r>
    <n v="938548"/>
    <d v="2014-05-23T16:46:48"/>
    <x v="1"/>
    <x v="0"/>
    <s v="Service Department"/>
    <x v="3"/>
    <n v="88647"/>
    <n v="88647"/>
    <s v="60001-100000"/>
    <m/>
    <m/>
    <m/>
    <m/>
    <m/>
    <n v="25452.75"/>
    <n v="74900.5"/>
    <n v="49447.75"/>
    <n v="-48718.875"/>
    <n v="149072.125"/>
    <n v="88647"/>
  </r>
  <r>
    <n v="275878"/>
    <d v="2014-05-25T17:41:39"/>
    <x v="0"/>
    <x v="0"/>
    <s v="Service Department"/>
    <x v="3"/>
    <n v="42186"/>
    <n v="42186"/>
    <s v="40001-60000"/>
    <m/>
    <m/>
    <m/>
    <m/>
    <m/>
    <n v="25451.5"/>
    <n v="74886"/>
    <n v="49434.5"/>
    <n v="-48700.25"/>
    <n v="149037.75"/>
    <n v="42186"/>
  </r>
  <r>
    <n v="414688"/>
    <d v="2014-05-25T17:42:31"/>
    <x v="1"/>
    <x v="0"/>
    <s v="Service Department"/>
    <x v="3"/>
    <n v="58432"/>
    <n v="58432"/>
    <s v="40001-60000"/>
    <m/>
    <m/>
    <m/>
    <m/>
    <m/>
    <n v="25450.25"/>
    <n v="74890.5"/>
    <n v="49440.25"/>
    <n v="-48710.125"/>
    <n v="149050.875"/>
    <n v="58432"/>
  </r>
  <r>
    <n v="741857"/>
    <d v="2014-05-25T17:43:10"/>
    <x v="1"/>
    <x v="1"/>
    <s v="Service Department"/>
    <x v="3"/>
    <n v="16259"/>
    <n v="16259"/>
    <s v="0-20,000"/>
    <m/>
    <m/>
    <m/>
    <m/>
    <m/>
    <n v="25449"/>
    <n v="74895"/>
    <n v="49446"/>
    <n v="-48720"/>
    <n v="149064"/>
    <n v="16259"/>
  </r>
  <r>
    <n v="533509"/>
    <d v="2014-05-25T17:43:40"/>
    <x v="1"/>
    <x v="0"/>
    <s v="Service Department"/>
    <x v="3"/>
    <n v="39448"/>
    <n v="39448"/>
    <s v="20001-40000"/>
    <m/>
    <m/>
    <m/>
    <m/>
    <m/>
    <n v="25452.75"/>
    <n v="74900.5"/>
    <n v="49447.75"/>
    <n v="-48718.875"/>
    <n v="149072.125"/>
    <n v="39448"/>
  </r>
  <r>
    <n v="387943"/>
    <d v="2014-05-26T10:58:55"/>
    <x v="0"/>
    <x v="0"/>
    <s v="Service Department"/>
    <x v="3"/>
    <n v="69844"/>
    <n v="69844"/>
    <s v="60001-100000"/>
    <m/>
    <m/>
    <m/>
    <m/>
    <m/>
    <n v="25451.5"/>
    <n v="74906"/>
    <n v="49454.5"/>
    <n v="-48730.25"/>
    <n v="149087.75"/>
    <n v="69844"/>
  </r>
  <r>
    <n v="863716"/>
    <d v="2014-05-29T14:23:04"/>
    <x v="0"/>
    <x v="0"/>
    <s v="Service Department"/>
    <x v="3"/>
    <n v="15911"/>
    <n v="15911"/>
    <s v="0-20,000"/>
    <m/>
    <m/>
    <m/>
    <m/>
    <m/>
    <n v="25450.25"/>
    <n v="74911.5"/>
    <n v="49461.25"/>
    <n v="-48741.625"/>
    <n v="149103.375"/>
    <n v="15911"/>
  </r>
  <r>
    <n v="434187"/>
    <d v="2014-05-29T14:27:30"/>
    <x v="0"/>
    <x v="1"/>
    <s v="Service Department"/>
    <x v="3"/>
    <n v="3536"/>
    <n v="3536"/>
    <s v="0-20,000"/>
    <m/>
    <m/>
    <m/>
    <m/>
    <m/>
    <n v="25454"/>
    <n v="74917"/>
    <n v="49463"/>
    <n v="-48740.5"/>
    <n v="149111.5"/>
    <n v="3536"/>
  </r>
  <r>
    <n v="407331"/>
    <d v="2014-05-29T14:28:17"/>
    <x v="0"/>
    <x v="1"/>
    <s v="Service Department"/>
    <x v="3"/>
    <n v="43042"/>
    <n v="43042"/>
    <s v="40001-60000"/>
    <m/>
    <m/>
    <m/>
    <m/>
    <m/>
    <n v="25463.75"/>
    <n v="74917.75"/>
    <n v="49454"/>
    <n v="-48717.25"/>
    <n v="149098.75"/>
    <n v="43042"/>
  </r>
  <r>
    <n v="984232"/>
    <d v="2014-06-02T09:42:34"/>
    <x v="0"/>
    <x v="0"/>
    <s v="Service Department"/>
    <x v="3"/>
    <n v="75693"/>
    <n v="75693"/>
    <s v="60001-100000"/>
    <m/>
    <m/>
    <m/>
    <m/>
    <m/>
    <n v="25460.5"/>
    <n v="74918.5"/>
    <n v="49458"/>
    <n v="-48726.5"/>
    <n v="149105.5"/>
    <n v="75693"/>
  </r>
  <r>
    <n v="635744"/>
    <d v="2014-06-03T07:54:15"/>
    <x v="0"/>
    <x v="1"/>
    <s v="Service Department"/>
    <x v="3"/>
    <n v="60660"/>
    <n v="60660"/>
    <s v="60001-100000"/>
    <m/>
    <m/>
    <m/>
    <m/>
    <m/>
    <n v="25457.25"/>
    <n v="74911.5"/>
    <n v="49454.25"/>
    <n v="-48724.125"/>
    <n v="149092.875"/>
    <n v="60660"/>
  </r>
  <r>
    <n v="988446"/>
    <d v="2014-06-03T07:54:50"/>
    <x v="0"/>
    <x v="0"/>
    <s v="Service Department"/>
    <x v="3"/>
    <n v="91635"/>
    <n v="91635"/>
    <s v="60001-100000"/>
    <m/>
    <m/>
    <m/>
    <m/>
    <m/>
    <n v="25454"/>
    <n v="74917"/>
    <n v="49463"/>
    <n v="-48740.5"/>
    <n v="149111.5"/>
    <n v="91635"/>
  </r>
  <r>
    <n v="996137"/>
    <d v="2014-06-04T00:20:04"/>
    <x v="1"/>
    <x v="0"/>
    <s v="Service Department"/>
    <x v="3"/>
    <n v="35447"/>
    <n v="35447"/>
    <s v="20001-40000"/>
    <m/>
    <m/>
    <m/>
    <m/>
    <m/>
    <n v="25452.75"/>
    <n v="74900.5"/>
    <n v="49447.75"/>
    <n v="-48718.875"/>
    <n v="149072.125"/>
    <n v="35447"/>
  </r>
  <r>
    <n v="345437"/>
    <d v="2014-06-04T00:22:34"/>
    <x v="1"/>
    <x v="1"/>
    <s v="Service Department"/>
    <x v="3"/>
    <n v="73591"/>
    <n v="73591"/>
    <s v="60001-100000"/>
    <m/>
    <m/>
    <m/>
    <m/>
    <m/>
    <n v="25451.5"/>
    <n v="74906"/>
    <n v="49454.5"/>
    <n v="-48730.25"/>
    <n v="149087.75"/>
    <n v="73591"/>
  </r>
  <r>
    <n v="993889"/>
    <d v="2014-08-06T09:31:12"/>
    <x v="1"/>
    <x v="0"/>
    <s v="Service Department"/>
    <x v="3"/>
    <n v="93509"/>
    <n v="93509"/>
    <s v="60001-100000"/>
    <m/>
    <m/>
    <m/>
    <m/>
    <m/>
    <n v="25450.25"/>
    <n v="74911.5"/>
    <n v="49461.25"/>
    <n v="-48741.625"/>
    <n v="149103.375"/>
    <n v="93509"/>
  </r>
  <r>
    <n v="810266"/>
    <d v="2014-08-06T09:31:42"/>
    <x v="0"/>
    <x v="0"/>
    <s v="Service Department"/>
    <x v="3"/>
    <n v="72601"/>
    <n v="72601"/>
    <s v="60001-100000"/>
    <m/>
    <m/>
    <m/>
    <m/>
    <m/>
    <n v="25449"/>
    <n v="74895"/>
    <n v="49446"/>
    <n v="-48720"/>
    <n v="149064"/>
    <n v="72601"/>
  </r>
  <r>
    <n v="424055"/>
    <d v="2014-08-07T10:31:42"/>
    <x v="1"/>
    <x v="0"/>
    <s v="Service Department"/>
    <x v="3"/>
    <n v="67991"/>
    <n v="67991"/>
    <s v="60001-100000"/>
    <m/>
    <m/>
    <m/>
    <m/>
    <m/>
    <n v="25444.25"/>
    <n v="74900.5"/>
    <n v="49456.25"/>
    <n v="-48740.125"/>
    <n v="149084.875"/>
    <n v="67991"/>
  </r>
  <r>
    <n v="135479"/>
    <d v="2014-08-07T10:35:26"/>
    <x v="0"/>
    <x v="0"/>
    <s v="Service Department"/>
    <x v="3"/>
    <n v="28238"/>
    <n v="28238"/>
    <s v="20001-40000"/>
    <m/>
    <m/>
    <m/>
    <m/>
    <m/>
    <n v="25439.5"/>
    <n v="74906"/>
    <n v="49466.5"/>
    <n v="-48760.25"/>
    <n v="149105.75"/>
    <n v="28238"/>
  </r>
  <r>
    <n v="438481"/>
    <d v="2014-08-29T18:25:51"/>
    <x v="1"/>
    <x v="0"/>
    <s v="Service Department"/>
    <x v="3"/>
    <n v="44087"/>
    <n v="44087"/>
    <s v="40001-60000"/>
    <m/>
    <m/>
    <m/>
    <m/>
    <m/>
    <n v="25434.75"/>
    <n v="74911.5"/>
    <n v="49476.75"/>
    <n v="-48780.375"/>
    <n v="149126.625"/>
    <n v="44087"/>
  </r>
  <r>
    <n v="639461"/>
    <d v="2014-05-09T09:31:32"/>
    <x v="1"/>
    <x v="0"/>
    <s v="Operations Department"/>
    <x v="9"/>
    <n v="52473"/>
    <n v="52473"/>
    <s v="40001-60000"/>
    <m/>
    <m/>
    <m/>
    <m/>
    <m/>
    <n v="25430"/>
    <n v="74917"/>
    <n v="49487"/>
    <n v="-48800.5"/>
    <n v="149147.5"/>
    <n v="52473"/>
  </r>
  <r>
    <n v="739222"/>
    <d v="2014-08-08T09:32:53"/>
    <x v="1"/>
    <x v="0"/>
    <s v="Operations Department"/>
    <x v="9"/>
    <n v="95679"/>
    <n v="95679"/>
    <s v="60001-100000"/>
    <m/>
    <m/>
    <m/>
    <m/>
    <m/>
    <n v="25425.25"/>
    <n v="74917.75"/>
    <n v="49492.5"/>
    <n v="-48813.5"/>
    <n v="149156.5"/>
    <n v="95679"/>
  </r>
  <r>
    <n v="752415"/>
    <d v="2014-08-22T09:32:09"/>
    <x v="0"/>
    <x v="0"/>
    <s v="Operations Department"/>
    <x v="9"/>
    <n v="60430"/>
    <n v="60430"/>
    <s v="60001-100000"/>
    <m/>
    <m/>
    <m/>
    <m/>
    <m/>
    <n v="25420.5"/>
    <n v="74906"/>
    <n v="49485.5"/>
    <n v="-48807.75"/>
    <n v="149134.25"/>
    <n v="60430"/>
  </r>
  <r>
    <n v="693615"/>
    <d v="2014-08-15T09:31:48"/>
    <x v="0"/>
    <x v="2"/>
    <s v="Service Department"/>
    <x v="1"/>
    <n v="58438"/>
    <n v="58438"/>
    <s v="40001-60000"/>
    <m/>
    <m/>
    <m/>
    <m/>
    <m/>
    <n v="25415.75"/>
    <n v="74911.5"/>
    <n v="49495.75"/>
    <n v="-48827.875"/>
    <n v="149155.125"/>
    <n v="58438"/>
  </r>
  <r>
    <n v="490366"/>
    <d v="2014-05-14T07:04:38"/>
    <x v="0"/>
    <x v="0"/>
    <s v="Service Department"/>
    <x v="7"/>
    <n v="94919"/>
    <n v="94919"/>
    <s v="60001-100000"/>
    <m/>
    <m/>
    <m/>
    <m/>
    <m/>
    <n v="25411"/>
    <n v="74917"/>
    <n v="49506"/>
    <n v="-48848"/>
    <n v="149176"/>
    <n v="94919"/>
  </r>
  <r>
    <n v="333706"/>
    <d v="2014-05-16T09:31:29"/>
    <x v="1"/>
    <x v="0"/>
    <s v="Service Department"/>
    <x v="7"/>
    <n v="84968"/>
    <n v="84968"/>
    <s v="60001-100000"/>
    <m/>
    <m/>
    <m/>
    <m/>
    <m/>
    <n v="25409"/>
    <n v="74900.5"/>
    <n v="49491.5"/>
    <n v="-48828.25"/>
    <n v="149137.75"/>
    <n v="84968"/>
  </r>
  <r>
    <n v="76897"/>
    <d v="2014-07-14T19:21:48"/>
    <x v="1"/>
    <x v="0"/>
    <s v="Service Department"/>
    <x v="7"/>
    <n v="13125"/>
    <n v="13125"/>
    <s v="0-20,000"/>
    <m/>
    <m/>
    <m/>
    <m/>
    <m/>
    <n v="25407"/>
    <n v="74886"/>
    <n v="49479"/>
    <n v="-48811.5"/>
    <n v="149104.5"/>
    <n v="13125"/>
  </r>
  <r>
    <n v="45185"/>
    <d v="2014-05-16T09:31:43"/>
    <x v="0"/>
    <x v="0"/>
    <s v="Operations Department"/>
    <x v="1"/>
    <n v="37132"/>
    <n v="37132"/>
    <s v="20001-40000"/>
    <m/>
    <m/>
    <m/>
    <m/>
    <m/>
    <n v="25415.75"/>
    <n v="74890.5"/>
    <n v="49474.75"/>
    <n v="-48796.375"/>
    <n v="149102.625"/>
    <n v="37132"/>
  </r>
  <r>
    <n v="180285"/>
    <d v="2014-05-25T17:56:49"/>
    <x v="0"/>
    <x v="0"/>
    <s v="Operations Department"/>
    <x v="1"/>
    <n v="63415"/>
    <n v="63415"/>
    <s v="60001-100000"/>
    <m/>
    <m/>
    <m/>
    <m/>
    <m/>
    <n v="25411"/>
    <n v="74895"/>
    <n v="49484"/>
    <n v="-48815"/>
    <n v="149121"/>
    <n v="63415"/>
  </r>
  <r>
    <n v="876532"/>
    <d v="2014-07-08T15:36:16"/>
    <x v="0"/>
    <x v="1"/>
    <s v="Operations Department"/>
    <x v="1"/>
    <n v="45029"/>
    <n v="45029"/>
    <s v="40001-60000"/>
    <m/>
    <m/>
    <m/>
    <m/>
    <m/>
    <n v="25409"/>
    <n v="74900.5"/>
    <n v="49491.5"/>
    <n v="-48828.25"/>
    <n v="149137.75"/>
    <n v="45029"/>
  </r>
  <r>
    <n v="189984"/>
    <d v="2014-07-08T15:38:33"/>
    <x v="1"/>
    <x v="0"/>
    <s v="Operations Department"/>
    <x v="1"/>
    <n v="47237"/>
    <n v="47237"/>
    <s v="40001-60000"/>
    <m/>
    <m/>
    <m/>
    <m/>
    <m/>
    <n v="25407"/>
    <n v="74906"/>
    <n v="49499"/>
    <n v="-48841.5"/>
    <n v="149154.5"/>
    <n v="47237"/>
  </r>
  <r>
    <n v="327918"/>
    <d v="2014-07-08T15:38:21"/>
    <x v="1"/>
    <x v="1"/>
    <s v="Operations Department"/>
    <x v="1"/>
    <n v="41310"/>
    <n v="41310"/>
    <s v="40001-60000"/>
    <m/>
    <m/>
    <m/>
    <m/>
    <m/>
    <n v="25405"/>
    <n v="74911.5"/>
    <n v="49506.5"/>
    <n v="-48854.75"/>
    <n v="149171.25"/>
    <n v="41310"/>
  </r>
  <r>
    <n v="535514"/>
    <d v="2014-07-22T11:39:48"/>
    <x v="0"/>
    <x v="0"/>
    <s v="Operations Department"/>
    <x v="1"/>
    <n v="1155"/>
    <n v="1155"/>
    <s v="0-20,000"/>
    <m/>
    <m/>
    <m/>
    <m/>
    <m/>
    <n v="25403"/>
    <n v="74917"/>
    <n v="49514"/>
    <n v="-48868"/>
    <n v="149188"/>
    <n v="1155"/>
  </r>
  <r>
    <n v="218940"/>
    <d v="2014-07-22T11:42:09"/>
    <x v="0"/>
    <x v="1"/>
    <s v="Operations Department"/>
    <x v="1"/>
    <n v="21485"/>
    <n v="21485"/>
    <s v="20001-40000"/>
    <m/>
    <m/>
    <m/>
    <m/>
    <m/>
    <n v="25409"/>
    <n v="74917.75"/>
    <n v="49508.75"/>
    <n v="-48854.125"/>
    <n v="149180.875"/>
    <n v="21485"/>
  </r>
  <r>
    <n v="897259"/>
    <d v="2014-07-22T11:43:07"/>
    <x v="1"/>
    <x v="1"/>
    <s v="Operations Department"/>
    <x v="1"/>
    <n v="90757"/>
    <n v="90757"/>
    <s v="60001-100000"/>
    <m/>
    <m/>
    <m/>
    <m/>
    <m/>
    <n v="25420.5"/>
    <n v="74918.5"/>
    <n v="49498"/>
    <n v="-48826.5"/>
    <n v="149165.5"/>
    <n v="90757"/>
  </r>
  <r>
    <n v="697955"/>
    <d v="2014-08-07T02:33:38"/>
    <x v="1"/>
    <x v="1"/>
    <s v="Operations Department"/>
    <x v="1"/>
    <n v="40298"/>
    <n v="40298"/>
    <s v="40001-60000"/>
    <m/>
    <m/>
    <m/>
    <m/>
    <m/>
    <n v="25415.75"/>
    <n v="74911.5"/>
    <n v="49495.75"/>
    <n v="-48827.875"/>
    <n v="149155.125"/>
    <n v="40298"/>
  </r>
  <r>
    <n v="164990"/>
    <d v="2014-08-07T02:34:47"/>
    <x v="1"/>
    <x v="1"/>
    <s v="Operations Department"/>
    <x v="1"/>
    <n v="10008"/>
    <n v="10008"/>
    <s v="0-20,000"/>
    <m/>
    <m/>
    <m/>
    <m/>
    <m/>
    <n v="25411"/>
    <n v="74917"/>
    <n v="49506"/>
    <n v="-48848"/>
    <n v="149176"/>
    <n v="10008"/>
  </r>
  <r>
    <n v="412921"/>
    <d v="2014-05-07T10:45:42"/>
    <x v="0"/>
    <x v="1"/>
    <s v="Operations Department"/>
    <x v="1"/>
    <n v="89801"/>
    <n v="89801"/>
    <s v="60001-100000"/>
    <m/>
    <m/>
    <m/>
    <m/>
    <m/>
    <n v="25425.25"/>
    <n v="74917.75"/>
    <n v="49492.5"/>
    <n v="-48813.5"/>
    <n v="149156.5"/>
    <n v="89801"/>
  </r>
  <r>
    <n v="394687"/>
    <d v="2014-05-06T08:10:46"/>
    <x v="1"/>
    <x v="0"/>
    <s v="Operations Department"/>
    <x v="1"/>
    <n v="86673"/>
    <n v="86673"/>
    <s v="60001-100000"/>
    <m/>
    <m/>
    <m/>
    <m/>
    <m/>
    <n v="25420.5"/>
    <n v="74906"/>
    <n v="49485.5"/>
    <n v="-48807.75"/>
    <n v="149134.25"/>
    <n v="86673"/>
  </r>
  <r>
    <n v="221190"/>
    <d v="2014-05-14T09:08:24"/>
    <x v="0"/>
    <x v="1"/>
    <s v="Operations Department"/>
    <x v="1"/>
    <n v="44072"/>
    <n v="44072"/>
    <s v="40001-60000"/>
    <m/>
    <m/>
    <m/>
    <m/>
    <m/>
    <n v="25415.75"/>
    <n v="74890.5"/>
    <n v="49474.75"/>
    <n v="-48796.375"/>
    <n v="149102.625"/>
    <n v="44072"/>
  </r>
  <r>
    <n v="273381"/>
    <d v="2014-06-30T09:31:30"/>
    <x v="0"/>
    <x v="0"/>
    <s v="Operations Department"/>
    <x v="1"/>
    <n v="75095"/>
    <n v="75095"/>
    <s v="60001-100000"/>
    <m/>
    <m/>
    <m/>
    <m/>
    <m/>
    <n v="25411"/>
    <n v="74895"/>
    <n v="49484"/>
    <n v="-48815"/>
    <n v="149121"/>
    <n v="75095"/>
  </r>
  <r>
    <n v="267857"/>
    <d v="2014-07-18T08:44:45"/>
    <x v="0"/>
    <x v="1"/>
    <s v="Operations Department"/>
    <x v="1"/>
    <n v="81122"/>
    <n v="81122"/>
    <s v="60001-100000"/>
    <m/>
    <m/>
    <m/>
    <m/>
    <m/>
    <n v="25409"/>
    <n v="74881.5"/>
    <n v="49472.5"/>
    <n v="-48799.75"/>
    <n v="149090.25"/>
    <n v="81122"/>
  </r>
  <r>
    <n v="41553"/>
    <d v="2014-05-06T15:49:08"/>
    <x v="0"/>
    <x v="1"/>
    <s v="Sales Department"/>
    <x v="9"/>
    <n v="70417"/>
    <n v="70417"/>
    <s v="60001-100000"/>
    <m/>
    <m/>
    <m/>
    <m/>
    <m/>
    <n v="25407"/>
    <n v="74869"/>
    <n v="49462"/>
    <n v="-48786"/>
    <n v="149062"/>
    <n v="70417"/>
  </r>
  <r>
    <n v="871022"/>
    <d v="2014-05-06T15:53:26"/>
    <x v="1"/>
    <x v="1"/>
    <s v="Sales Department"/>
    <x v="9"/>
    <n v="11865"/>
    <n v="11865"/>
    <s v="0-20,000"/>
    <m/>
    <m/>
    <m/>
    <m/>
    <m/>
    <n v="25405"/>
    <n v="74873"/>
    <n v="49468"/>
    <n v="-48797"/>
    <n v="149075"/>
    <n v="11865"/>
  </r>
  <r>
    <n v="46840"/>
    <d v="2014-05-08T08:26:00"/>
    <x v="0"/>
    <x v="0"/>
    <s v="Sales Department"/>
    <x v="9"/>
    <n v="25644"/>
    <n v="25644"/>
    <s v="20001-40000"/>
    <m/>
    <m/>
    <m/>
    <m/>
    <m/>
    <n v="25411"/>
    <n v="74877"/>
    <n v="49466"/>
    <n v="-48788"/>
    <n v="149076"/>
    <n v="25644"/>
  </r>
  <r>
    <n v="959754"/>
    <d v="2014-05-08T08:26:28"/>
    <x v="1"/>
    <x v="0"/>
    <s v="Sales Department"/>
    <x v="9"/>
    <n v="75626"/>
    <n v="75626"/>
    <s v="60001-100000"/>
    <m/>
    <m/>
    <m/>
    <m/>
    <m/>
    <n v="25409"/>
    <n v="74881.5"/>
    <n v="49472.5"/>
    <n v="-48799.75"/>
    <n v="149090.25"/>
    <n v="75626"/>
  </r>
  <r>
    <n v="105777"/>
    <d v="2014-05-08T08:27:16"/>
    <x v="0"/>
    <x v="0"/>
    <s v="Sales Department"/>
    <x v="9"/>
    <n v="70664"/>
    <n v="70664"/>
    <s v="60001-100000"/>
    <m/>
    <m/>
    <m/>
    <m/>
    <m/>
    <n v="25407"/>
    <n v="74869"/>
    <n v="49462"/>
    <n v="-48786"/>
    <n v="149062"/>
    <n v="70664"/>
  </r>
  <r>
    <n v="277759"/>
    <d v="2014-07-14T09:35:12"/>
    <x v="1"/>
    <x v="0"/>
    <s v="Sales Department"/>
    <x v="9"/>
    <n v="19789"/>
    <n v="19789"/>
    <s v="0-20,000"/>
    <m/>
    <m/>
    <m/>
    <m/>
    <m/>
    <n v="25405"/>
    <n v="74873"/>
    <n v="49468"/>
    <n v="-48797"/>
    <n v="149075"/>
    <n v="19789"/>
  </r>
  <r>
    <n v="614850"/>
    <d v="2014-07-21T09:32:24"/>
    <x v="0"/>
    <x v="0"/>
    <s v="Sales Department"/>
    <x v="9"/>
    <n v="2096"/>
    <n v="2096"/>
    <s v="0-20,000"/>
    <m/>
    <m/>
    <m/>
    <m/>
    <m/>
    <n v="25411"/>
    <n v="74877"/>
    <n v="49466"/>
    <n v="-48788"/>
    <n v="149076"/>
    <n v="2096"/>
  </r>
  <r>
    <n v="676227"/>
    <d v="2014-07-26T16:51:27"/>
    <x v="1"/>
    <x v="0"/>
    <s v="Sales Department"/>
    <x v="9"/>
    <n v="98494"/>
    <n v="98494"/>
    <s v="60001-100000"/>
    <m/>
    <m/>
    <m/>
    <m/>
    <m/>
    <n v="25425.25"/>
    <n v="74881.5"/>
    <n v="49456.25"/>
    <n v="-48759.125"/>
    <n v="149065.875"/>
    <n v="98494"/>
  </r>
  <r>
    <n v="414495"/>
    <d v="2014-07-26T16:54:27"/>
    <x v="1"/>
    <x v="1"/>
    <s v="Sales Department"/>
    <x v="9"/>
    <n v="37834"/>
    <n v="37834"/>
    <s v="20001-40000"/>
    <m/>
    <m/>
    <m/>
    <m/>
    <m/>
    <n v="25420.5"/>
    <n v="74869"/>
    <n v="49448.5"/>
    <n v="-48752.25"/>
    <n v="149041.75"/>
    <n v="37834"/>
  </r>
  <r>
    <n v="841640"/>
    <d v="2014-06-10T09:31:48"/>
    <x v="1"/>
    <x v="0"/>
    <s v="Service Department"/>
    <x v="6"/>
    <n v="86552"/>
    <n v="86552"/>
    <s v="60001-100000"/>
    <m/>
    <m/>
    <m/>
    <m/>
    <m/>
    <n v="25415.75"/>
    <n v="74873"/>
    <n v="49457.25"/>
    <n v="-48770.125"/>
    <n v="149058.875"/>
    <n v="86552"/>
  </r>
  <r>
    <n v="289758"/>
    <d v="2014-06-26T07:13:00"/>
    <x v="0"/>
    <x v="0"/>
    <s v="Production Department"/>
    <x v="7"/>
    <n v="68737"/>
    <n v="68737"/>
    <s v="60001-100000"/>
    <m/>
    <m/>
    <m/>
    <m/>
    <m/>
    <n v="25411"/>
    <n v="74861"/>
    <n v="49450"/>
    <n v="-48764"/>
    <n v="149036"/>
    <n v="68737"/>
  </r>
  <r>
    <n v="338184"/>
    <d v="2014-06-26T07:13:29"/>
    <x v="0"/>
    <x v="1"/>
    <s v="Production Department"/>
    <x v="7"/>
    <n v="27268"/>
    <n v="27268"/>
    <s v="20001-40000"/>
    <m/>
    <m/>
    <m/>
    <m/>
    <m/>
    <n v="25409"/>
    <n v="74865"/>
    <n v="49456"/>
    <n v="-48775"/>
    <n v="149049"/>
    <n v="27268"/>
  </r>
  <r>
    <n v="929824"/>
    <d v="2014-06-26T07:17:18"/>
    <x v="0"/>
    <x v="1"/>
    <s v="Production Department"/>
    <x v="7"/>
    <n v="37255"/>
    <n v="37255"/>
    <s v="20001-40000"/>
    <m/>
    <m/>
    <m/>
    <m/>
    <m/>
    <n v="25407"/>
    <n v="74869"/>
    <n v="49462"/>
    <n v="-48786"/>
    <n v="149062"/>
    <n v="37255"/>
  </r>
  <r>
    <n v="110867"/>
    <d v="2014-05-28T08:44:03"/>
    <x v="0"/>
    <x v="1"/>
    <s v="General Management"/>
    <x v="3"/>
    <n v="74352"/>
    <n v="74352"/>
    <s v="60001-100000"/>
    <m/>
    <m/>
    <m/>
    <m/>
    <m/>
    <n v="25405"/>
    <n v="74873"/>
    <n v="49468"/>
    <n v="-48797"/>
    <n v="149075"/>
    <n v="74352"/>
  </r>
  <r>
    <n v="682095"/>
    <d v="2014-05-30T08:49:02"/>
    <x v="1"/>
    <x v="1"/>
    <s v="General Management"/>
    <x v="3"/>
    <n v="70817"/>
    <n v="70817"/>
    <s v="60001-100000"/>
    <m/>
    <m/>
    <m/>
    <m/>
    <m/>
    <n v="25403"/>
    <n v="74877"/>
    <n v="49474"/>
    <n v="-48808"/>
    <n v="149088"/>
    <n v="70817"/>
  </r>
  <r>
    <n v="714974"/>
    <d v="2014-05-30T08:50:06"/>
    <x v="0"/>
    <x v="1"/>
    <s v="General Management"/>
    <x v="3"/>
    <n v="11137"/>
    <n v="11137"/>
    <s v="0-20,000"/>
    <m/>
    <m/>
    <m/>
    <m/>
    <m/>
    <n v="25396.75"/>
    <n v="74881.5"/>
    <n v="49484.75"/>
    <n v="-48830.375"/>
    <n v="149108.625"/>
    <n v="11137"/>
  </r>
  <r>
    <n v="259560"/>
    <d v="2014-05-30T08:50:45"/>
    <x v="1"/>
    <x v="1"/>
    <s v="General Management"/>
    <x v="3"/>
    <n v="28024"/>
    <n v="28024"/>
    <s v="20001-40000"/>
    <m/>
    <m/>
    <m/>
    <m/>
    <m/>
    <n v="25407"/>
    <n v="74886"/>
    <n v="49479"/>
    <n v="-48811.5"/>
    <n v="149104.5"/>
    <n v="28024"/>
  </r>
  <r>
    <n v="249970"/>
    <d v="2014-05-30T08:51:16"/>
    <x v="1"/>
    <x v="1"/>
    <s v="General Management"/>
    <x v="3"/>
    <n v="55444"/>
    <n v="55444"/>
    <s v="40001-60000"/>
    <m/>
    <m/>
    <m/>
    <m/>
    <m/>
    <n v="25405"/>
    <n v="74890.5"/>
    <n v="49485.5"/>
    <n v="-48823.25"/>
    <n v="149118.75"/>
    <n v="55444"/>
  </r>
  <r>
    <n v="896758"/>
    <d v="2014-05-30T08:51:39"/>
    <x v="1"/>
    <x v="1"/>
    <s v="General Management"/>
    <x v="3"/>
    <n v="29079"/>
    <n v="29079"/>
    <s v="20001-40000"/>
    <m/>
    <m/>
    <m/>
    <m/>
    <m/>
    <n v="25403"/>
    <n v="74895"/>
    <n v="49492"/>
    <n v="-48835"/>
    <n v="149133"/>
    <n v="29079"/>
  </r>
  <r>
    <n v="452242"/>
    <d v="2014-05-30T08:53:37"/>
    <x v="1"/>
    <x v="1"/>
    <s v="General Management"/>
    <x v="3"/>
    <n v="74501"/>
    <n v="74501"/>
    <s v="60001-100000"/>
    <m/>
    <m/>
    <m/>
    <m/>
    <m/>
    <n v="25396.75"/>
    <n v="74900.5"/>
    <n v="49503.75"/>
    <n v="-48858.875"/>
    <n v="149156.125"/>
    <n v="74501"/>
  </r>
  <r>
    <n v="812669"/>
    <d v="2014-06-25T12:31:06"/>
    <x v="1"/>
    <x v="0"/>
    <s v="Service Department"/>
    <x v="3"/>
    <n v="12913"/>
    <n v="12913"/>
    <s v="0-20,000"/>
    <m/>
    <m/>
    <m/>
    <m/>
    <m/>
    <n v="25390.5"/>
    <n v="74906"/>
    <n v="49515.5"/>
    <n v="-48882.75"/>
    <n v="149179.25"/>
    <n v="12913"/>
  </r>
  <r>
    <n v="949488"/>
    <d v="2014-05-13T09:51:13"/>
    <x v="0"/>
    <x v="0"/>
    <s v="Service Department"/>
    <x v="3"/>
    <n v="46174"/>
    <n v="46174"/>
    <s v="40001-60000"/>
    <m/>
    <m/>
    <m/>
    <m/>
    <m/>
    <n v="25405"/>
    <n v="74911.5"/>
    <n v="49506.5"/>
    <n v="-48854.75"/>
    <n v="149171.25"/>
    <n v="46174"/>
  </r>
  <r>
    <n v="465732"/>
    <d v="2014-05-08T16:58:28"/>
    <x v="1"/>
    <x v="0"/>
    <s v="Service Department"/>
    <x v="3"/>
    <n v="19532"/>
    <n v="19532"/>
    <s v="0-20,000"/>
    <m/>
    <m/>
    <m/>
    <m/>
    <m/>
    <n v="25403"/>
    <n v="74917"/>
    <n v="49514"/>
    <n v="-48868"/>
    <n v="149188"/>
    <n v="19532"/>
  </r>
  <r>
    <n v="135254"/>
    <d v="2014-05-16T10:31:11"/>
    <x v="0"/>
    <x v="1"/>
    <s v="Service Department"/>
    <x v="3"/>
    <n v="71782"/>
    <n v="71782"/>
    <s v="60001-100000"/>
    <m/>
    <m/>
    <m/>
    <m/>
    <m/>
    <n v="25409"/>
    <n v="74917.75"/>
    <n v="49508.75"/>
    <n v="-48854.125"/>
    <n v="149180.875"/>
    <n v="71782"/>
  </r>
  <r>
    <n v="669918"/>
    <d v="2014-05-16T10:31:56"/>
    <x v="1"/>
    <x v="1"/>
    <s v="Service Department"/>
    <x v="3"/>
    <n v="46401"/>
    <n v="46401"/>
    <s v="40001-60000"/>
    <m/>
    <m/>
    <m/>
    <m/>
    <m/>
    <n v="25407"/>
    <n v="74918.5"/>
    <n v="49511.5"/>
    <n v="-48860.25"/>
    <n v="149185.75"/>
    <n v="46401"/>
  </r>
  <r>
    <n v="643853"/>
    <d v="2014-05-16T14:07:00"/>
    <x v="1"/>
    <x v="0"/>
    <s v="Service Department"/>
    <x v="3"/>
    <n v="41234"/>
    <n v="41234"/>
    <s v="40001-60000"/>
    <m/>
    <m/>
    <m/>
    <m/>
    <m/>
    <n v="25405"/>
    <n v="74919.25"/>
    <n v="49514.25"/>
    <n v="-48866.375"/>
    <n v="149190.625"/>
    <n v="41234"/>
  </r>
  <r>
    <n v="519485"/>
    <d v="2014-07-21T13:51:14"/>
    <x v="0"/>
    <x v="0"/>
    <s v="Service Department"/>
    <x v="3"/>
    <n v="53036"/>
    <n v="53036"/>
    <s v="40001-60000"/>
    <m/>
    <m/>
    <m/>
    <m/>
    <m/>
    <n v="25403"/>
    <n v="74920"/>
    <n v="49517"/>
    <n v="-48872.5"/>
    <n v="149195.5"/>
    <n v="53036"/>
  </r>
  <r>
    <n v="470319"/>
    <d v="2014-07-21T13:51:36"/>
    <x v="0"/>
    <x v="1"/>
    <s v="Service Department"/>
    <x v="3"/>
    <n v="62531"/>
    <n v="62531"/>
    <s v="60001-100000"/>
    <m/>
    <m/>
    <m/>
    <m/>
    <m/>
    <n v="25396.75"/>
    <n v="74922.75"/>
    <n v="49526"/>
    <n v="-48892.25"/>
    <n v="149211.75"/>
    <n v="62531"/>
  </r>
  <r>
    <n v="136603"/>
    <d v="2014-07-21T13:54:07"/>
    <x v="0"/>
    <x v="0"/>
    <s v="Service Department"/>
    <x v="3"/>
    <n v="50536"/>
    <n v="50536"/>
    <s v="40001-60000"/>
    <m/>
    <m/>
    <m/>
    <m/>
    <m/>
    <n v="25390.5"/>
    <n v="74925.5"/>
    <n v="49535"/>
    <n v="-48912"/>
    <n v="149228"/>
    <n v="50536"/>
  </r>
  <r>
    <n v="570313"/>
    <d v="2014-07-22T22:39:56"/>
    <x v="0"/>
    <x v="0"/>
    <s v="Service Department"/>
    <x v="3"/>
    <n v="69518"/>
    <n v="69518"/>
    <s v="60001-100000"/>
    <m/>
    <m/>
    <m/>
    <m/>
    <m/>
    <n v="25384.25"/>
    <n v="74928.25"/>
    <n v="49544"/>
    <n v="-48931.75"/>
    <n v="149244.25"/>
    <n v="69518"/>
  </r>
  <r>
    <n v="460608"/>
    <d v="2014-08-13T09:31:53"/>
    <x v="0"/>
    <x v="1"/>
    <s v="Service Department"/>
    <x v="3"/>
    <n v="48149"/>
    <n v="48149"/>
    <s v="40001-60000"/>
    <m/>
    <m/>
    <m/>
    <m/>
    <m/>
    <n v="25378"/>
    <n v="74931"/>
    <n v="49553"/>
    <n v="-48951.5"/>
    <n v="149260.5"/>
    <n v="48149"/>
  </r>
  <r>
    <n v="504728"/>
    <d v="2014-08-17T13:14:51"/>
    <x v="0"/>
    <x v="0"/>
    <s v="Service Department"/>
    <x v="3"/>
    <n v="80835"/>
    <n v="80835"/>
    <s v="60001-100000"/>
    <m/>
    <m/>
    <m/>
    <m/>
    <m/>
    <n v="25374.25"/>
    <n v="74934.25"/>
    <n v="49560"/>
    <n v="-48965.75"/>
    <n v="149274.25"/>
    <n v="80835"/>
  </r>
  <r>
    <n v="701162"/>
    <d v="2014-08-24T18:59:06"/>
    <x v="0"/>
    <x v="0"/>
    <s v="Service Department"/>
    <x v="3"/>
    <n v="36094"/>
    <n v="36094"/>
    <s v="20001-40000"/>
    <m/>
    <m/>
    <m/>
    <m/>
    <m/>
    <n v="25370.5"/>
    <n v="74925.5"/>
    <n v="49555"/>
    <n v="-48962"/>
    <n v="149258"/>
    <n v="36094"/>
  </r>
  <r>
    <n v="783986"/>
    <d v="2014-08-27T23:41:27"/>
    <x v="1"/>
    <x v="1"/>
    <s v="Service Department"/>
    <x v="3"/>
    <n v="90479"/>
    <n v="90479"/>
    <s v="60001-100000"/>
    <m/>
    <m/>
    <m/>
    <m/>
    <m/>
    <n v="25366.75"/>
    <n v="74928.25"/>
    <n v="49561.5"/>
    <n v="-48975.5"/>
    <n v="149270.5"/>
    <n v="90479"/>
  </r>
  <r>
    <n v="801518"/>
    <d v="2014-08-27T23:45:13"/>
    <x v="0"/>
    <x v="0"/>
    <s v="Service Department"/>
    <x v="3"/>
    <n v="47779"/>
    <n v="47779"/>
    <s v="40001-60000"/>
    <m/>
    <m/>
    <m/>
    <m/>
    <m/>
    <n v="25363"/>
    <n v="74920"/>
    <n v="49557"/>
    <n v="-48972.5"/>
    <n v="149255.5"/>
    <n v="47779"/>
  </r>
  <r>
    <n v="528678"/>
    <d v="2014-07-10T09:32:36"/>
    <x v="0"/>
    <x v="1"/>
    <s v="Service Department"/>
    <x v="3"/>
    <n v="35619"/>
    <n v="35619"/>
    <s v="20001-40000"/>
    <m/>
    <m/>
    <m/>
    <m/>
    <m/>
    <n v="25352.25"/>
    <n v="74922.75"/>
    <n v="49570.5"/>
    <n v="-49003.5"/>
    <n v="149278.5"/>
    <n v="35619"/>
  </r>
  <r>
    <n v="845864"/>
    <d v="2014-07-10T09:35:19"/>
    <x v="0"/>
    <x v="0"/>
    <s v="Service Department"/>
    <x v="3"/>
    <n v="27117"/>
    <n v="27117"/>
    <s v="20001-40000"/>
    <m/>
    <m/>
    <m/>
    <m/>
    <m/>
    <n v="25341.5"/>
    <n v="74925.5"/>
    <n v="49584"/>
    <n v="-49034.5"/>
    <n v="149301.5"/>
    <n v="27117"/>
  </r>
  <r>
    <n v="897733"/>
    <d v="2014-05-02T09:31:35"/>
    <x v="0"/>
    <x v="0"/>
    <s v="Operations Department"/>
    <x v="4"/>
    <n v="4922"/>
    <n v="4922"/>
    <s v="0-20,000"/>
    <m/>
    <m/>
    <m/>
    <m/>
    <m/>
    <n v="25330.75"/>
    <n v="74928.25"/>
    <n v="49597.5"/>
    <n v="-49065.5"/>
    <n v="149324.5"/>
    <n v="4922"/>
  </r>
  <r>
    <n v="916320"/>
    <d v="2014-08-27T10:26:41"/>
    <x v="1"/>
    <x v="1"/>
    <s v="Operations Department"/>
    <x v="4"/>
    <n v="70508"/>
    <n v="70508"/>
    <s v="60001-100000"/>
    <m/>
    <m/>
    <m/>
    <m/>
    <m/>
    <n v="25363"/>
    <n v="74931"/>
    <n v="49568"/>
    <n v="-48989"/>
    <n v="149283"/>
    <n v="70508"/>
  </r>
  <r>
    <n v="280502"/>
    <d v="2014-05-02T13:39:26"/>
    <x v="0"/>
    <x v="0"/>
    <s v="Service Department"/>
    <x v="3"/>
    <n v="15423"/>
    <n v="15423"/>
    <s v="0-20,000"/>
    <m/>
    <m/>
    <m/>
    <m/>
    <m/>
    <n v="25352.25"/>
    <n v="74934.25"/>
    <n v="49582"/>
    <n v="-49020.75"/>
    <n v="149307.25"/>
    <n v="15423"/>
  </r>
  <r>
    <n v="485417"/>
    <d v="2014-07-07T09:32:36"/>
    <x v="0"/>
    <x v="0"/>
    <s v="Service Department"/>
    <x v="3"/>
    <n v="75975"/>
    <n v="75975"/>
    <s v="60001-100000"/>
    <m/>
    <m/>
    <m/>
    <m/>
    <m/>
    <n v="25370.5"/>
    <n v="74937.5"/>
    <n v="49567"/>
    <n v="-48980"/>
    <n v="149288"/>
    <n v="75975"/>
  </r>
  <r>
    <n v="940140"/>
    <d v="2014-05-26T09:31:37"/>
    <x v="1"/>
    <x v="1"/>
    <s v="Finance Department"/>
    <x v="7"/>
    <n v="45244"/>
    <n v="45244"/>
    <s v="40001-60000"/>
    <m/>
    <m/>
    <m/>
    <m/>
    <m/>
    <n v="25366.75"/>
    <n v="74928.25"/>
    <n v="49561.5"/>
    <n v="-48975.5"/>
    <n v="149270.5"/>
    <n v="45244"/>
  </r>
  <r>
    <n v="310088"/>
    <d v="2014-05-26T09:32:12"/>
    <x v="0"/>
    <x v="2"/>
    <s v="Finance Department"/>
    <x v="7"/>
    <n v="89241"/>
    <n v="89241"/>
    <s v="60001-100000"/>
    <m/>
    <m/>
    <m/>
    <m/>
    <m/>
    <n v="25363"/>
    <n v="74931"/>
    <n v="49568"/>
    <n v="-48989"/>
    <n v="149283"/>
    <n v="89241"/>
  </r>
  <r>
    <n v="44958"/>
    <d v="2014-07-14T09:31:31"/>
    <x v="0"/>
    <x v="0"/>
    <s v="Operations Department"/>
    <x v="1"/>
    <n v="66517"/>
    <n v="66517"/>
    <s v="60001-100000"/>
    <m/>
    <m/>
    <m/>
    <m/>
    <m/>
    <n v="25352.25"/>
    <n v="74922.75"/>
    <n v="49570.5"/>
    <n v="-49003.5"/>
    <n v="149278.5"/>
    <n v="66517"/>
  </r>
  <r>
    <n v="541978"/>
    <d v="2014-07-14T09:32:01"/>
    <x v="0"/>
    <x v="1"/>
    <s v="Operations Department"/>
    <x v="1"/>
    <n v="57790"/>
    <n v="57790"/>
    <s v="40001-60000"/>
    <m/>
    <m/>
    <m/>
    <m/>
    <m/>
    <n v="25341.5"/>
    <n v="74925.5"/>
    <n v="49584"/>
    <n v="-49034.5"/>
    <n v="149301.5"/>
    <n v="57790"/>
  </r>
  <r>
    <n v="756546"/>
    <d v="2014-07-14T09:32:30"/>
    <x v="1"/>
    <x v="0"/>
    <s v="Operations Department"/>
    <x v="1"/>
    <n v="32671"/>
    <n v="32671"/>
    <s v="20001-40000"/>
    <m/>
    <m/>
    <m/>
    <m/>
    <m/>
    <n v="25330.75"/>
    <n v="74928.25"/>
    <n v="49597.5"/>
    <n v="-49065.5"/>
    <n v="149324.5"/>
    <n v="32671"/>
  </r>
  <r>
    <n v="958202"/>
    <d v="2014-07-14T09:32:59"/>
    <x v="0"/>
    <x v="1"/>
    <s v="Operations Department"/>
    <x v="1"/>
    <n v="58417"/>
    <n v="58417"/>
    <s v="40001-60000"/>
    <m/>
    <m/>
    <m/>
    <m/>
    <m/>
    <n v="25320"/>
    <n v="74931"/>
    <n v="49611"/>
    <n v="-49096.5"/>
    <n v="149347.5"/>
    <n v="58417"/>
  </r>
  <r>
    <n v="120464"/>
    <d v="2014-06-09T11:59:52"/>
    <x v="0"/>
    <x v="2"/>
    <s v="Operations Department"/>
    <x v="1"/>
    <n v="90637"/>
    <n v="90637"/>
    <s v="60001-100000"/>
    <m/>
    <m/>
    <m/>
    <m/>
    <m/>
    <n v="25319.25"/>
    <n v="74934.25"/>
    <n v="49615"/>
    <n v="-49103.25"/>
    <n v="149356.75"/>
    <n v="90637"/>
  </r>
  <r>
    <n v="333113"/>
    <d v="2014-05-13T14:11:25"/>
    <x v="0"/>
    <x v="1"/>
    <s v="Production Department"/>
    <x v="1"/>
    <n v="49498"/>
    <n v="49498"/>
    <s v="40001-60000"/>
    <m/>
    <m/>
    <m/>
    <m/>
    <m/>
    <n v="25318.5"/>
    <n v="74925.5"/>
    <n v="49607"/>
    <n v="-49092"/>
    <n v="149336"/>
    <n v="49498"/>
  </r>
  <r>
    <n v="813940"/>
    <d v="2014-05-13T14:13:04"/>
    <x v="0"/>
    <x v="0"/>
    <s v="Production Department"/>
    <x v="1"/>
    <n v="43758"/>
    <n v="43758"/>
    <s v="40001-60000"/>
    <m/>
    <m/>
    <m/>
    <m/>
    <m/>
    <n v="25317.75"/>
    <n v="74928.25"/>
    <n v="49610.5"/>
    <n v="-49098"/>
    <n v="149344"/>
    <n v="43758"/>
  </r>
  <r>
    <n v="899825"/>
    <d v="2014-05-22T09:08:20"/>
    <x v="0"/>
    <x v="0"/>
    <s v="Production Department"/>
    <x v="1"/>
    <n v="42972"/>
    <n v="42972"/>
    <s v="40001-60000"/>
    <m/>
    <m/>
    <m/>
    <m/>
    <m/>
    <n v="25317"/>
    <n v="74931"/>
    <n v="49614"/>
    <n v="-49104"/>
    <n v="149352"/>
    <n v="42972"/>
  </r>
  <r>
    <n v="820704"/>
    <d v="2014-05-22T09:10:45"/>
    <x v="1"/>
    <x v="1"/>
    <s v="Production Department"/>
    <x v="1"/>
    <n v="75377"/>
    <n v="75377"/>
    <s v="60001-100000"/>
    <m/>
    <m/>
    <m/>
    <m/>
    <m/>
    <n v="25312.75"/>
    <n v="74934.25"/>
    <n v="49621.5"/>
    <n v="-49119.5"/>
    <n v="149366.5"/>
    <n v="75377"/>
  </r>
  <r>
    <n v="958425"/>
    <d v="2014-05-22T09:15:14"/>
    <x v="1"/>
    <x v="0"/>
    <s v="Production Department"/>
    <x v="1"/>
    <n v="55893"/>
    <n v="55893"/>
    <s v="40001-60000"/>
    <m/>
    <m/>
    <m/>
    <m/>
    <m/>
    <n v="25308.5"/>
    <n v="74925.5"/>
    <n v="49617"/>
    <n v="-49117"/>
    <n v="149351"/>
    <n v="55893"/>
  </r>
  <r>
    <n v="37226"/>
    <d v="2014-07-29T09:33:28"/>
    <x v="1"/>
    <x v="0"/>
    <s v="Production Department"/>
    <x v="1"/>
    <n v="36245"/>
    <n v="36245"/>
    <s v="20001-40000"/>
    <m/>
    <m/>
    <m/>
    <m/>
    <m/>
    <n v="25304.25"/>
    <n v="74928.25"/>
    <n v="49624"/>
    <n v="-49131.75"/>
    <n v="149364.25"/>
    <n v="36245"/>
  </r>
  <r>
    <n v="325608"/>
    <d v="2014-07-29T09:36:39"/>
    <x v="0"/>
    <x v="1"/>
    <s v="Production Department"/>
    <x v="1"/>
    <n v="35150"/>
    <n v="35150"/>
    <s v="20001-40000"/>
    <m/>
    <m/>
    <m/>
    <m/>
    <m/>
    <n v="25300"/>
    <n v="74931"/>
    <n v="49631"/>
    <n v="-49146.5"/>
    <n v="149377.5"/>
    <n v="35150"/>
  </r>
  <r>
    <n v="458506"/>
    <d v="2014-08-08T11:55:51"/>
    <x v="1"/>
    <x v="0"/>
    <s v="Production Department"/>
    <x v="1"/>
    <n v="66187"/>
    <n v="66187"/>
    <s v="60001-100000"/>
    <m/>
    <m/>
    <m/>
    <m/>
    <m/>
    <n v="25296.75"/>
    <n v="74934.25"/>
    <n v="49637.5"/>
    <n v="-49159.5"/>
    <n v="149390.5"/>
    <n v="66187"/>
  </r>
  <r>
    <n v="814821"/>
    <d v="2014-08-09T10:18:31"/>
    <x v="0"/>
    <x v="1"/>
    <s v="Production Department"/>
    <x v="1"/>
    <n v="94347"/>
    <n v="94347"/>
    <s v="60001-100000"/>
    <m/>
    <m/>
    <m/>
    <m/>
    <m/>
    <n v="25293.5"/>
    <n v="74937.5"/>
    <n v="49644"/>
    <n v="-49172.5"/>
    <n v="149403.5"/>
    <n v="94347"/>
  </r>
  <r>
    <n v="786486"/>
    <d v="2014-08-09T10:16:36"/>
    <x v="0"/>
    <x v="2"/>
    <s v="Production Department"/>
    <x v="1"/>
    <n v="80614"/>
    <n v="80614"/>
    <s v="60001-100000"/>
    <m/>
    <m/>
    <m/>
    <m/>
    <m/>
    <n v="25290.25"/>
    <n v="74928.25"/>
    <n v="49638"/>
    <n v="-49166.75"/>
    <n v="149385.25"/>
    <n v="80614"/>
  </r>
  <r>
    <n v="288890"/>
    <d v="2014-07-29T09:32:33"/>
    <x v="0"/>
    <x v="2"/>
    <s v="Production Department"/>
    <x v="3"/>
    <n v="85411"/>
    <n v="85411"/>
    <s v="60001-100000"/>
    <m/>
    <m/>
    <m/>
    <m/>
    <m/>
    <n v="25287"/>
    <n v="74920"/>
    <n v="49633"/>
    <n v="-49162.5"/>
    <n v="149369.5"/>
    <n v="85411"/>
  </r>
  <r>
    <n v="507841"/>
    <d v="2014-07-23T09:31:56"/>
    <x v="0"/>
    <x v="0"/>
    <s v="Marketing Department"/>
    <x v="3"/>
    <n v="47691"/>
    <n v="47691"/>
    <s v="40001-60000"/>
    <m/>
    <m/>
    <m/>
    <m/>
    <m/>
    <n v="25282.25"/>
    <n v="74917.75"/>
    <n v="49635.5"/>
    <n v="-49171"/>
    <n v="149371"/>
    <n v="47691"/>
  </r>
  <r>
    <n v="768604"/>
    <d v="2014-06-10T07:06:47"/>
    <x v="0"/>
    <x v="0"/>
    <s v="Operations Department"/>
    <x v="4"/>
    <n v="24094"/>
    <n v="24094"/>
    <s v="20001-40000"/>
    <m/>
    <m/>
    <m/>
    <m/>
    <m/>
    <n v="25277.5"/>
    <n v="74918.5"/>
    <n v="49641"/>
    <n v="-49184"/>
    <n v="149380"/>
    <n v="24094"/>
  </r>
  <r>
    <n v="711758"/>
    <d v="2014-06-02T07:56:23"/>
    <x v="0"/>
    <x v="2"/>
    <s v="Service Department"/>
    <x v="3"/>
    <n v="87447"/>
    <n v="87447"/>
    <s v="60001-100000"/>
    <m/>
    <m/>
    <m/>
    <m/>
    <m/>
    <n v="25290.25"/>
    <n v="74919.25"/>
    <n v="49629"/>
    <n v="-49153.25"/>
    <n v="149362.75"/>
    <n v="87447"/>
  </r>
  <r>
    <n v="441695"/>
    <d v="2014-06-09T14:06:28"/>
    <x v="0"/>
    <x v="0"/>
    <s v="Service Department"/>
    <x v="3"/>
    <n v="84762"/>
    <n v="84762"/>
    <s v="60001-100000"/>
    <m/>
    <m/>
    <m/>
    <m/>
    <m/>
    <n v="25287"/>
    <n v="74917"/>
    <n v="49630"/>
    <n v="-49158"/>
    <n v="149362"/>
    <n v="84762"/>
  </r>
  <r>
    <n v="961095"/>
    <d v="2014-05-01T18:40:53"/>
    <x v="1"/>
    <x v="1"/>
    <s v="Finance Department"/>
    <x v="1"/>
    <n v="66907"/>
    <n v="66907"/>
    <s v="60001-100000"/>
    <m/>
    <m/>
    <m/>
    <m/>
    <m/>
    <n v="25282.25"/>
    <n v="74900.5"/>
    <n v="49618.25"/>
    <n v="-49145.125"/>
    <n v="149327.875"/>
    <n v="66907"/>
  </r>
  <r>
    <n v="86378"/>
    <d v="2014-05-01T18:41:24"/>
    <x v="1"/>
    <x v="1"/>
    <s v="Finance Department"/>
    <x v="1"/>
    <n v="60562"/>
    <n v="60562"/>
    <s v="60001-100000"/>
    <m/>
    <m/>
    <m/>
    <m/>
    <m/>
    <n v="25277.5"/>
    <n v="74906"/>
    <n v="49628.5"/>
    <n v="-49165.25"/>
    <n v="149348.75"/>
    <n v="60562"/>
  </r>
  <r>
    <n v="128693"/>
    <d v="2014-05-01T18:44:15"/>
    <x v="1"/>
    <x v="1"/>
    <s v="Finance Department"/>
    <x v="1"/>
    <n v="83932"/>
    <n v="83932"/>
    <s v="60001-100000"/>
    <m/>
    <m/>
    <m/>
    <m/>
    <m/>
    <n v="25272.75"/>
    <n v="74911.5"/>
    <n v="49638.75"/>
    <n v="-49185.375"/>
    <n v="149369.625"/>
    <n v="83932"/>
  </r>
  <r>
    <n v="916106"/>
    <d v="2014-05-01T18:44:52"/>
    <x v="0"/>
    <x v="1"/>
    <s v="Finance Department"/>
    <x v="1"/>
    <n v="23057"/>
    <n v="23057"/>
    <s v="20001-40000"/>
    <m/>
    <m/>
    <m/>
    <m/>
    <m/>
    <n v="25268"/>
    <n v="74895"/>
    <n v="49627"/>
    <n v="-49172.5"/>
    <n v="149335.5"/>
    <n v="23057"/>
  </r>
  <r>
    <n v="170008"/>
    <d v="2014-05-06T07:45:36"/>
    <x v="0"/>
    <x v="1"/>
    <s v="Finance Department"/>
    <x v="1"/>
    <n v="79290"/>
    <n v="79290"/>
    <s v="60001-100000"/>
    <m/>
    <m/>
    <m/>
    <m/>
    <m/>
    <n v="25282.25"/>
    <n v="74900.5"/>
    <n v="49618.25"/>
    <n v="-49145.125"/>
    <n v="149327.875"/>
    <n v="79290"/>
  </r>
  <r>
    <n v="864459"/>
    <d v="2014-05-06T07:46:02"/>
    <x v="1"/>
    <x v="1"/>
    <s v="Finance Department"/>
    <x v="1"/>
    <n v="75118"/>
    <n v="75118"/>
    <s v="60001-100000"/>
    <m/>
    <m/>
    <m/>
    <m/>
    <m/>
    <n v="25277.5"/>
    <n v="74886"/>
    <n v="49608.5"/>
    <n v="-49135.25"/>
    <n v="149298.75"/>
    <n v="75118"/>
  </r>
  <r>
    <n v="438564"/>
    <d v="2014-05-07T07:14:24"/>
    <x v="0"/>
    <x v="1"/>
    <s v="Finance Department"/>
    <x v="1"/>
    <n v="4782"/>
    <n v="4782"/>
    <s v="0-20,000"/>
    <m/>
    <m/>
    <m/>
    <m/>
    <m/>
    <n v="25272.75"/>
    <n v="74873"/>
    <n v="49600.25"/>
    <n v="-49127.625"/>
    <n v="149273.375"/>
    <n v="4782"/>
  </r>
  <r>
    <n v="67450"/>
    <d v="2014-05-07T07:14:51"/>
    <x v="0"/>
    <x v="1"/>
    <s v="Finance Department"/>
    <x v="1"/>
    <n v="42353"/>
    <n v="42353"/>
    <s v="40001-60000"/>
    <m/>
    <m/>
    <m/>
    <m/>
    <m/>
    <n v="25287"/>
    <n v="74877"/>
    <n v="49590"/>
    <n v="-49098"/>
    <n v="149262"/>
    <n v="42353"/>
  </r>
  <r>
    <n v="958601"/>
    <d v="2014-05-07T07:15:54"/>
    <x v="1"/>
    <x v="1"/>
    <s v="Finance Department"/>
    <x v="1"/>
    <n v="55682"/>
    <n v="55682"/>
    <s v="40001-60000"/>
    <m/>
    <m/>
    <m/>
    <m/>
    <m/>
    <n v="25282.25"/>
    <n v="74881.5"/>
    <n v="49599.25"/>
    <n v="-49116.625"/>
    <n v="149280.375"/>
    <n v="55682"/>
  </r>
  <r>
    <n v="578891"/>
    <d v="2014-05-07T07:17:24"/>
    <x v="0"/>
    <x v="1"/>
    <s v="Finance Department"/>
    <x v="1"/>
    <n v="63105"/>
    <n v="63105"/>
    <s v="60001-100000"/>
    <m/>
    <m/>
    <m/>
    <m/>
    <m/>
    <n v="25277.5"/>
    <n v="74886"/>
    <n v="49608.5"/>
    <n v="-49135.25"/>
    <n v="149298.75"/>
    <n v="63105"/>
  </r>
  <r>
    <n v="662943"/>
    <d v="2014-06-19T09:35:47"/>
    <x v="1"/>
    <x v="1"/>
    <s v="Finance Department"/>
    <x v="1"/>
    <n v="66388"/>
    <n v="66388"/>
    <s v="60001-100000"/>
    <m/>
    <m/>
    <m/>
    <m/>
    <m/>
    <n v="25272.75"/>
    <n v="74890.5"/>
    <n v="49617.75"/>
    <n v="-49153.875"/>
    <n v="149317.125"/>
    <n v="66388"/>
  </r>
  <r>
    <n v="365930"/>
    <d v="2014-07-01T12:18:15"/>
    <x v="0"/>
    <x v="1"/>
    <s v="Finance Department"/>
    <x v="1"/>
    <n v="1038"/>
    <n v="1038"/>
    <s v="0-20,000"/>
    <m/>
    <m/>
    <m/>
    <m/>
    <m/>
    <n v="25268"/>
    <n v="74895"/>
    <n v="49627"/>
    <n v="-49172.5"/>
    <n v="149335.5"/>
    <n v="1038"/>
  </r>
  <r>
    <n v="830972"/>
    <d v="2014-07-01T12:19:13"/>
    <x v="0"/>
    <x v="1"/>
    <s v="Finance Department"/>
    <x v="1"/>
    <n v="46604"/>
    <n v="46604"/>
    <s v="40001-60000"/>
    <m/>
    <m/>
    <m/>
    <m/>
    <m/>
    <n v="25282.25"/>
    <n v="74900.5"/>
    <n v="49618.25"/>
    <n v="-49145.125"/>
    <n v="149327.875"/>
    <n v="46604"/>
  </r>
  <r>
    <n v="222693"/>
    <d v="2014-07-07T18:39:46"/>
    <x v="0"/>
    <x v="1"/>
    <s v="Finance Department"/>
    <x v="1"/>
    <n v="8005"/>
    <n v="8005"/>
    <s v="0-20,000"/>
    <m/>
    <m/>
    <m/>
    <m/>
    <m/>
    <n v="25277.5"/>
    <n v="74906"/>
    <n v="49628.5"/>
    <n v="-49165.25"/>
    <n v="149348.75"/>
    <n v="8005"/>
  </r>
  <r>
    <n v="847855"/>
    <d v="2014-08-06T17:10:11"/>
    <x v="0"/>
    <x v="1"/>
    <s v="Finance Department"/>
    <x v="1"/>
    <n v="67265"/>
    <n v="67265"/>
    <s v="60001-100000"/>
    <m/>
    <m/>
    <m/>
    <m/>
    <m/>
    <n v="25290.25"/>
    <n v="74911.5"/>
    <n v="49621.25"/>
    <n v="-49141.625"/>
    <n v="149343.375"/>
    <n v="67265"/>
  </r>
  <r>
    <n v="924284"/>
    <d v="2014-08-07T19:22:21"/>
    <x v="0"/>
    <x v="1"/>
    <s v="Finance Department"/>
    <x v="1"/>
    <n v="87472"/>
    <n v="87472"/>
    <s v="60001-100000"/>
    <m/>
    <m/>
    <m/>
    <m/>
    <m/>
    <n v="25287"/>
    <n v="74917"/>
    <n v="49630"/>
    <n v="-49158"/>
    <n v="149362"/>
    <n v="87472"/>
  </r>
  <r>
    <n v="873172"/>
    <d v="2014-08-07T19:22:56"/>
    <x v="1"/>
    <x v="1"/>
    <s v="Finance Department"/>
    <x v="1"/>
    <n v="38837"/>
    <n v="38837"/>
    <s v="20001-40000"/>
    <m/>
    <m/>
    <m/>
    <m/>
    <m/>
    <n v="25282.25"/>
    <n v="74900.5"/>
    <n v="49618.25"/>
    <n v="-49145.125"/>
    <n v="149327.875"/>
    <n v="38837"/>
  </r>
  <r>
    <n v="373642"/>
    <d v="2014-05-03T15:47:11"/>
    <x v="1"/>
    <x v="0"/>
    <s v="Operations Department"/>
    <x v="4"/>
    <n v="98778"/>
    <n v="98778"/>
    <s v="60001-100000"/>
    <m/>
    <m/>
    <m/>
    <m/>
    <m/>
    <n v="25277.5"/>
    <n v="74906"/>
    <n v="49628.5"/>
    <n v="-49165.25"/>
    <n v="149348.75"/>
    <n v="98778"/>
  </r>
  <r>
    <n v="116106"/>
    <d v="2014-05-03T15:51:23"/>
    <x v="0"/>
    <x v="0"/>
    <s v="Operations Department"/>
    <x v="4"/>
    <n v="85004"/>
    <n v="85004"/>
    <s v="60001-100000"/>
    <m/>
    <m/>
    <m/>
    <m/>
    <m/>
    <n v="25272.75"/>
    <n v="74890.5"/>
    <n v="49617.75"/>
    <n v="-49153.875"/>
    <n v="149317.125"/>
    <n v="85004"/>
  </r>
  <r>
    <n v="908028"/>
    <d v="2014-05-10T10:07:15"/>
    <x v="0"/>
    <x v="1"/>
    <s v="Operations Department"/>
    <x v="4"/>
    <n v="65338"/>
    <n v="65338"/>
    <s v="60001-100000"/>
    <m/>
    <m/>
    <m/>
    <m/>
    <m/>
    <n v="25268"/>
    <n v="74877"/>
    <n v="49609"/>
    <n v="-49145.5"/>
    <n v="149290.5"/>
    <n v="65338"/>
  </r>
  <r>
    <n v="479146"/>
    <d v="2014-05-19T08:15:23"/>
    <x v="0"/>
    <x v="0"/>
    <s v="Operations Department"/>
    <x v="4"/>
    <n v="63863"/>
    <n v="63863"/>
    <s v="60001-100000"/>
    <m/>
    <m/>
    <m/>
    <m/>
    <m/>
    <n v="25263.75"/>
    <n v="74881.5"/>
    <n v="49617.75"/>
    <n v="-49162.875"/>
    <n v="149308.125"/>
    <n v="63863"/>
  </r>
  <r>
    <n v="21133"/>
    <d v="2014-06-05T12:19:45"/>
    <x v="0"/>
    <x v="1"/>
    <s v="Operations Department"/>
    <x v="3"/>
    <n v="41198"/>
    <n v="41198"/>
    <s v="40001-60000"/>
    <m/>
    <m/>
    <m/>
    <m/>
    <m/>
    <n v="25259.5"/>
    <n v="74886"/>
    <n v="49626.5"/>
    <n v="-49180.25"/>
    <n v="149325.75"/>
    <n v="41198"/>
  </r>
  <r>
    <n v="296290"/>
    <d v="2014-07-18T09:32:33"/>
    <x v="0"/>
    <x v="2"/>
    <s v="Operations Department"/>
    <x v="3"/>
    <n v="38912"/>
    <n v="38912"/>
    <s v="20001-40000"/>
    <m/>
    <m/>
    <m/>
    <m/>
    <m/>
    <n v="25255.25"/>
    <n v="74890.5"/>
    <n v="49635.25"/>
    <n v="-49197.625"/>
    <n v="149343.375"/>
    <n v="38912"/>
  </r>
  <r>
    <n v="85171"/>
    <d v="2014-07-31T20:05:18"/>
    <x v="1"/>
    <x v="0"/>
    <s v="Operations Department"/>
    <x v="3"/>
    <n v="78280"/>
    <n v="78280"/>
    <s v="60001-100000"/>
    <m/>
    <m/>
    <m/>
    <m/>
    <m/>
    <n v="25251"/>
    <n v="74895"/>
    <n v="49644"/>
    <n v="-49215"/>
    <n v="149361"/>
    <n v="78280"/>
  </r>
  <r>
    <n v="955191"/>
    <d v="2014-07-31T20:05:42"/>
    <x v="1"/>
    <x v="0"/>
    <s v="Operations Department"/>
    <x v="3"/>
    <n v="99081"/>
    <n v="99081"/>
    <s v="60001-100000"/>
    <m/>
    <m/>
    <m/>
    <m/>
    <m/>
    <n v="25249.75"/>
    <n v="74881.5"/>
    <n v="49631.75"/>
    <n v="-49197.875"/>
    <n v="149329.125"/>
    <n v="99081"/>
  </r>
  <r>
    <n v="994969"/>
    <d v="2014-08-20T18:00:02"/>
    <x v="1"/>
    <x v="0"/>
    <s v="Operations Department"/>
    <x v="3"/>
    <n v="18158"/>
    <n v="18158"/>
    <s v="0-20,000"/>
    <m/>
    <m/>
    <m/>
    <m/>
    <m/>
    <n v="25248.5"/>
    <n v="74869"/>
    <n v="49620.5"/>
    <n v="-49182.25"/>
    <n v="149299.75"/>
    <n v="18158"/>
  </r>
  <r>
    <n v="319712"/>
    <d v="2014-08-20T18:03:32"/>
    <x v="0"/>
    <x v="0"/>
    <s v="Operations Department"/>
    <x v="3"/>
    <n v="77971"/>
    <n v="77971"/>
    <s v="60001-100000"/>
    <m/>
    <m/>
    <m/>
    <m/>
    <m/>
    <n v="25255.25"/>
    <n v="74873"/>
    <n v="49617.75"/>
    <n v="-49171.375"/>
    <n v="149299.625"/>
    <n v="77971"/>
  </r>
  <r>
    <n v="572047"/>
    <d v="2014-05-02T07:01:12"/>
    <x v="0"/>
    <x v="0"/>
    <s v="Operations Department"/>
    <x v="3"/>
    <n v="86934"/>
    <n v="86934"/>
    <s v="60001-100000"/>
    <m/>
    <m/>
    <m/>
    <m/>
    <m/>
    <n v="25251"/>
    <n v="74861"/>
    <n v="49610"/>
    <n v="-49164"/>
    <n v="149276"/>
    <n v="86934"/>
  </r>
  <r>
    <n v="537930"/>
    <d v="2014-05-20T18:34:56"/>
    <x v="1"/>
    <x v="0"/>
    <s v="Operations Department"/>
    <x v="3"/>
    <n v="23366"/>
    <n v="23366"/>
    <s v="20001-40000"/>
    <m/>
    <m/>
    <m/>
    <m/>
    <m/>
    <n v="25249.75"/>
    <n v="74855"/>
    <n v="49605.25"/>
    <n v="-49158.125"/>
    <n v="149262.875"/>
    <n v="23366"/>
  </r>
  <r>
    <n v="374678"/>
    <d v="2014-05-20T18:33:58"/>
    <x v="0"/>
    <x v="1"/>
    <s v="Operations Department"/>
    <x v="3"/>
    <n v="47278"/>
    <n v="47278"/>
    <s v="40001-60000"/>
    <m/>
    <m/>
    <m/>
    <m/>
    <m/>
    <n v="25259.5"/>
    <n v="74857"/>
    <n v="49597.5"/>
    <n v="-49136.75"/>
    <n v="149253.25"/>
    <n v="47278"/>
  </r>
  <r>
    <n v="333993"/>
    <d v="2014-05-20T18:34:25"/>
    <x v="1"/>
    <x v="1"/>
    <s v="Operations Department"/>
    <x v="3"/>
    <n v="88965"/>
    <n v="88965"/>
    <s v="60001-100000"/>
    <m/>
    <m/>
    <m/>
    <m/>
    <m/>
    <n v="25255.25"/>
    <n v="74859"/>
    <n v="49603.75"/>
    <n v="-49150.375"/>
    <n v="149264.625"/>
    <n v="88965"/>
  </r>
  <r>
    <n v="13367"/>
    <d v="2014-05-20T18:35:00"/>
    <x v="0"/>
    <x v="1"/>
    <s v="Operations Department"/>
    <x v="3"/>
    <n v="85560"/>
    <n v="85560"/>
    <s v="60001-100000"/>
    <m/>
    <m/>
    <m/>
    <m/>
    <m/>
    <n v="25251"/>
    <n v="74853"/>
    <n v="49602"/>
    <n v="-49152"/>
    <n v="149256"/>
    <n v="85560"/>
  </r>
  <r>
    <n v="663884"/>
    <d v="2014-05-20T18:34:48"/>
    <x v="1"/>
    <x v="1"/>
    <s v="Operations Department"/>
    <x v="3"/>
    <n v="20609"/>
    <n v="20609"/>
    <s v="20001-40000"/>
    <m/>
    <m/>
    <m/>
    <m/>
    <m/>
    <n v="25249.75"/>
    <n v="74847.75"/>
    <n v="49598"/>
    <n v="-49147.25"/>
    <n v="149244.75"/>
    <n v="20609"/>
  </r>
  <r>
    <n v="96144"/>
    <d v="2014-06-30T09:31:33"/>
    <x v="0"/>
    <x v="0"/>
    <s v="Operations Department"/>
    <x v="3"/>
    <n v="50903"/>
    <n v="50903"/>
    <s v="40001-60000"/>
    <m/>
    <m/>
    <m/>
    <m/>
    <m/>
    <n v="25259.5"/>
    <n v="74849.5"/>
    <n v="49590"/>
    <n v="-49125.5"/>
    <n v="149234.5"/>
    <n v="50903"/>
  </r>
  <r>
    <n v="932226"/>
    <d v="2014-06-30T09:32:10"/>
    <x v="1"/>
    <x v="2"/>
    <s v="Operations Department"/>
    <x v="3"/>
    <n v="57969"/>
    <n v="57969"/>
    <s v="40001-60000"/>
    <m/>
    <m/>
    <m/>
    <m/>
    <m/>
    <n v="25255.25"/>
    <n v="74851.25"/>
    <n v="49596"/>
    <n v="-49138.75"/>
    <n v="149245.25"/>
    <n v="57969"/>
  </r>
  <r>
    <n v="727147"/>
    <d v="2014-07-07T07:30:39"/>
    <x v="0"/>
    <x v="1"/>
    <s v="Operations Department"/>
    <x v="3"/>
    <n v="13760"/>
    <n v="13760"/>
    <s v="0-20,000"/>
    <m/>
    <m/>
    <m/>
    <m/>
    <m/>
    <n v="25251"/>
    <n v="74853"/>
    <n v="49602"/>
    <n v="-49152"/>
    <n v="149256"/>
    <n v="13760"/>
  </r>
  <r>
    <n v="613982"/>
    <d v="2014-07-07T07:30:57"/>
    <x v="0"/>
    <x v="1"/>
    <s v="Operations Department"/>
    <x v="3"/>
    <n v="75447"/>
    <n v="75447"/>
    <s v="60001-100000"/>
    <m/>
    <m/>
    <m/>
    <m/>
    <m/>
    <n v="25263.75"/>
    <n v="74855"/>
    <n v="49591.25"/>
    <n v="-49123.125"/>
    <n v="149241.875"/>
    <n v="75447"/>
  </r>
  <r>
    <n v="982147"/>
    <d v="2014-07-07T07:31:31"/>
    <x v="0"/>
    <x v="1"/>
    <s v="Operations Department"/>
    <x v="3"/>
    <n v="25900"/>
    <n v="25900"/>
    <s v="20001-40000"/>
    <m/>
    <m/>
    <m/>
    <m/>
    <m/>
    <n v="25259.5"/>
    <n v="74849.5"/>
    <n v="49590"/>
    <n v="-49125.5"/>
    <n v="149234.5"/>
    <n v="25900"/>
  </r>
  <r>
    <n v="903769"/>
    <d v="2014-07-07T17:19:57"/>
    <x v="0"/>
    <x v="0"/>
    <s v="Operations Department"/>
    <x v="3"/>
    <n v="91416"/>
    <n v="91416"/>
    <s v="60001-100000"/>
    <m/>
    <m/>
    <m/>
    <m/>
    <m/>
    <n v="25255.25"/>
    <n v="74851.25"/>
    <n v="49596"/>
    <n v="-49138.75"/>
    <n v="149245.25"/>
    <n v="91416"/>
  </r>
  <r>
    <n v="555757"/>
    <d v="2014-07-07T17:21:08"/>
    <x v="0"/>
    <x v="0"/>
    <s v="Operations Department"/>
    <x v="3"/>
    <n v="36999"/>
    <n v="36999"/>
    <s v="20001-40000"/>
    <m/>
    <m/>
    <m/>
    <m/>
    <m/>
    <n v="25251"/>
    <n v="74846"/>
    <n v="49595"/>
    <n v="-49141.5"/>
    <n v="149238.5"/>
    <n v="36999"/>
  </r>
  <r>
    <n v="247562"/>
    <d v="2014-07-14T16:22:36"/>
    <x v="0"/>
    <x v="0"/>
    <s v="Operations Department"/>
    <x v="3"/>
    <n v="22461"/>
    <n v="22461"/>
    <s v="20001-40000"/>
    <m/>
    <m/>
    <m/>
    <m/>
    <m/>
    <n v="25249.75"/>
    <n v="74847.75"/>
    <n v="49598"/>
    <n v="-49147.25"/>
    <n v="149244.75"/>
    <n v="22461"/>
  </r>
  <r>
    <n v="502577"/>
    <d v="2014-05-10T16:12:27"/>
    <x v="1"/>
    <x v="0"/>
    <s v="Service Department"/>
    <x v="7"/>
    <n v="84242"/>
    <n v="84242"/>
    <s v="60001-100000"/>
    <m/>
    <m/>
    <m/>
    <m/>
    <m/>
    <n v="25259.5"/>
    <n v="74849.5"/>
    <n v="49590"/>
    <n v="-49125.5"/>
    <n v="149234.5"/>
    <n v="84242"/>
  </r>
  <r>
    <n v="821989"/>
    <d v="2014-05-10T16:16:30"/>
    <x v="0"/>
    <x v="0"/>
    <s v="Service Department"/>
    <x v="7"/>
    <n v="32051"/>
    <n v="32051"/>
    <s v="20001-40000"/>
    <m/>
    <m/>
    <m/>
    <m/>
    <m/>
    <n v="25255.25"/>
    <n v="74842.75"/>
    <n v="49587.5"/>
    <n v="-49126"/>
    <n v="149224"/>
    <n v="32051"/>
  </r>
  <r>
    <n v="287204"/>
    <d v="2014-05-30T19:14:55"/>
    <x v="0"/>
    <x v="1"/>
    <s v="Service Department"/>
    <x v="7"/>
    <n v="70716"/>
    <n v="70716"/>
    <s v="60001-100000"/>
    <m/>
    <m/>
    <m/>
    <m/>
    <m/>
    <n v="25251"/>
    <n v="74846"/>
    <n v="49595"/>
    <n v="-49141.5"/>
    <n v="149238.5"/>
    <n v="70716"/>
  </r>
  <r>
    <n v="594927"/>
    <d v="2014-05-30T19:15:14"/>
    <x v="0"/>
    <x v="0"/>
    <s v="Service Department"/>
    <x v="7"/>
    <n v="82128"/>
    <n v="82128"/>
    <s v="60001-100000"/>
    <m/>
    <m/>
    <m/>
    <m/>
    <m/>
    <n v="25249.75"/>
    <n v="74847.75"/>
    <n v="49598"/>
    <n v="-49147.25"/>
    <n v="149244.75"/>
    <n v="82128"/>
  </r>
  <r>
    <n v="33296"/>
    <d v="2014-05-30T19:16:35"/>
    <x v="1"/>
    <x v="1"/>
    <s v="Service Department"/>
    <x v="7"/>
    <n v="93574"/>
    <n v="93574"/>
    <s v="60001-100000"/>
    <m/>
    <m/>
    <m/>
    <m/>
    <m/>
    <n v="25248.5"/>
    <n v="74839.5"/>
    <n v="49591"/>
    <n v="-49138"/>
    <n v="149226"/>
    <n v="93574"/>
  </r>
  <r>
    <n v="449101"/>
    <d v="2014-06-19T17:03:26"/>
    <x v="0"/>
    <x v="0"/>
    <s v="Service Department"/>
    <x v="7"/>
    <n v="66125"/>
    <n v="66125"/>
    <s v="60001-100000"/>
    <m/>
    <m/>
    <m/>
    <m/>
    <m/>
    <n v="25247.25"/>
    <n v="74832.5"/>
    <n v="49585.25"/>
    <n v="-49130.625"/>
    <n v="149210.375"/>
    <n v="66125"/>
  </r>
  <r>
    <n v="218656"/>
    <d v="2014-06-19T17:04:39"/>
    <x v="1"/>
    <x v="1"/>
    <s v="Service Department"/>
    <x v="7"/>
    <n v="26301"/>
    <n v="26301"/>
    <s v="20001-40000"/>
    <m/>
    <m/>
    <m/>
    <m/>
    <m/>
    <n v="25246"/>
    <n v="74833"/>
    <n v="49587"/>
    <n v="-49134.5"/>
    <n v="149213.5"/>
    <n v="26301"/>
  </r>
  <r>
    <n v="297160"/>
    <d v="2014-06-19T17:06:31"/>
    <x v="0"/>
    <x v="0"/>
    <s v="Service Department"/>
    <x v="7"/>
    <n v="82378"/>
    <n v="82378"/>
    <s v="60001-100000"/>
    <m/>
    <m/>
    <m/>
    <m/>
    <m/>
    <n v="25245.25"/>
    <n v="74836.25"/>
    <n v="49591"/>
    <n v="-49141.25"/>
    <n v="149222.75"/>
    <n v="82378"/>
  </r>
  <r>
    <n v="876797"/>
    <d v="2014-05-21T07:53:51"/>
    <x v="0"/>
    <x v="0"/>
    <s v="Operations Department"/>
    <x v="4"/>
    <n v="50390"/>
    <n v="50390"/>
    <s v="40001-60000"/>
    <m/>
    <m/>
    <m/>
    <m/>
    <m/>
    <n v="25244.5"/>
    <n v="74832"/>
    <n v="49587.5"/>
    <n v="-49136.75"/>
    <n v="149213.25"/>
    <n v="50390"/>
  </r>
  <r>
    <n v="202191"/>
    <d v="2014-05-22T15:58:25"/>
    <x v="1"/>
    <x v="1"/>
    <s v="General Management"/>
    <x v="7"/>
    <n v="82691"/>
    <n v="82691"/>
    <s v="60001-100000"/>
    <m/>
    <m/>
    <m/>
    <m/>
    <m/>
    <n v="25243.75"/>
    <n v="74832.5"/>
    <n v="49588.75"/>
    <n v="-49139.375"/>
    <n v="149215.625"/>
    <n v="82691"/>
  </r>
  <r>
    <n v="830375"/>
    <d v="2014-05-22T15:58:32"/>
    <x v="1"/>
    <x v="2"/>
    <s v="General Management"/>
    <x v="7"/>
    <n v="63434"/>
    <n v="63434"/>
    <s v="60001-100000"/>
    <m/>
    <m/>
    <m/>
    <m/>
    <m/>
    <n v="25243"/>
    <n v="74831"/>
    <n v="49588"/>
    <n v="-49139"/>
    <n v="149213"/>
    <n v="63434"/>
  </r>
  <r>
    <n v="428887"/>
    <d v="2014-07-07T09:31:50"/>
    <x v="0"/>
    <x v="2"/>
    <s v="General Management"/>
    <x v="7"/>
    <n v="48066"/>
    <n v="48066"/>
    <s v="40001-60000"/>
    <m/>
    <m/>
    <m/>
    <m/>
    <m/>
    <n v="25227.5"/>
    <n v="74831.5"/>
    <n v="49604"/>
    <n v="-49178.5"/>
    <n v="149237.5"/>
    <n v="48066"/>
  </r>
  <r>
    <n v="58980"/>
    <d v="2014-07-24T10:11:44"/>
    <x v="0"/>
    <x v="1"/>
    <s v="General Management"/>
    <x v="7"/>
    <n v="3143"/>
    <n v="3143"/>
    <s v="0-20,000"/>
    <m/>
    <m/>
    <m/>
    <m/>
    <m/>
    <n v="25212"/>
    <n v="74832"/>
    <n v="49620"/>
    <n v="-49218"/>
    <n v="149262"/>
    <n v="3143"/>
  </r>
  <r>
    <n v="378816"/>
    <d v="2014-07-17T13:42:41"/>
    <x v="0"/>
    <x v="0"/>
    <s v="Operations Department"/>
    <x v="6"/>
    <n v="47469"/>
    <n v="47469"/>
    <s v="40001-60000"/>
    <m/>
    <m/>
    <m/>
    <m/>
    <m/>
    <n v="25243.75"/>
    <n v="74832.5"/>
    <n v="49588.75"/>
    <n v="-49139.375"/>
    <n v="149215.625"/>
    <n v="47469"/>
  </r>
  <r>
    <n v="859719"/>
    <d v="2014-06-04T09:34:58"/>
    <x v="0"/>
    <x v="1"/>
    <s v="Operations Department"/>
    <x v="4"/>
    <n v="59854"/>
    <n v="59854"/>
    <s v="40001-60000"/>
    <m/>
    <m/>
    <m/>
    <m/>
    <m/>
    <n v="25243"/>
    <n v="74833"/>
    <n v="49590"/>
    <n v="-49142"/>
    <n v="149218"/>
    <n v="59854"/>
  </r>
  <r>
    <n v="199439"/>
    <d v="2014-05-01T09:31:49"/>
    <x v="0"/>
    <x v="0"/>
    <s v="Service Department"/>
    <x v="1"/>
    <n v="51553"/>
    <n v="51553"/>
    <s v="40001-60000"/>
    <m/>
    <m/>
    <m/>
    <m/>
    <m/>
    <n v="25227.5"/>
    <n v="74836.25"/>
    <n v="49608.75"/>
    <n v="-49185.625"/>
    <n v="149249.375"/>
    <n v="51553"/>
  </r>
  <r>
    <n v="855169"/>
    <d v="2014-08-29T10:47:44"/>
    <x v="0"/>
    <x v="0"/>
    <s v="Service Department"/>
    <x v="4"/>
    <n v="5619"/>
    <n v="5619"/>
    <s v="0-20,000"/>
    <m/>
    <m/>
    <m/>
    <m/>
    <m/>
    <n v="25212"/>
    <n v="74839.5"/>
    <n v="49627.5"/>
    <n v="-49229.25"/>
    <n v="149280.75"/>
    <n v="5619"/>
  </r>
  <r>
    <n v="196497"/>
    <d v="2014-08-29T10:48:59"/>
    <x v="1"/>
    <x v="1"/>
    <s v="Service Department"/>
    <x v="4"/>
    <n v="90776"/>
    <n v="90776"/>
    <s v="60001-100000"/>
    <m/>
    <m/>
    <m/>
    <m/>
    <m/>
    <n v="25243.75"/>
    <n v="74842.75"/>
    <n v="49599"/>
    <n v="-49154.75"/>
    <n v="149241.25"/>
    <n v="90776"/>
  </r>
  <r>
    <n v="592984"/>
    <d v="2014-08-29T10:51:55"/>
    <x v="0"/>
    <x v="0"/>
    <s v="Service Department"/>
    <x v="4"/>
    <n v="74920"/>
    <n v="74920"/>
    <s v="60001-100000"/>
    <m/>
    <m/>
    <m/>
    <m/>
    <m/>
    <n v="25243"/>
    <n v="74833"/>
    <n v="49590"/>
    <n v="-49142"/>
    <n v="149218"/>
    <n v="74920"/>
  </r>
  <r>
    <n v="383744"/>
    <d v="2014-07-10T13:47:44"/>
    <x v="1"/>
    <x v="0"/>
    <s v="Operations Department"/>
    <x v="9"/>
    <n v="76586"/>
    <n v="76586"/>
    <s v="60001-100000"/>
    <m/>
    <m/>
    <m/>
    <m/>
    <m/>
    <n v="25227.5"/>
    <n v="74831.5"/>
    <n v="49604"/>
    <n v="-49178.5"/>
    <n v="149237.5"/>
    <n v="76586"/>
  </r>
  <r>
    <n v="671729"/>
    <d v="2014-07-11T17:56:07"/>
    <x v="0"/>
    <x v="0"/>
    <s v="Operations Department"/>
    <x v="9"/>
    <n v="41531"/>
    <n v="41531"/>
    <s v="40001-60000"/>
    <m/>
    <m/>
    <m/>
    <m/>
    <m/>
    <n v="25212"/>
    <n v="74785"/>
    <n v="49573"/>
    <n v="-49147.5"/>
    <n v="149144.5"/>
    <n v="41531"/>
  </r>
  <r>
    <n v="901083"/>
    <d v="2014-06-06T09:32:17"/>
    <x v="0"/>
    <x v="1"/>
    <s v="Service Department"/>
    <x v="3"/>
    <n v="14723"/>
    <n v="14723"/>
    <s v="0-20,000"/>
    <m/>
    <m/>
    <m/>
    <m/>
    <m/>
    <n v="25196.5"/>
    <n v="74808"/>
    <n v="49611.5"/>
    <n v="-49220.75"/>
    <n v="149225.25"/>
    <n v="14723"/>
  </r>
  <r>
    <n v="691745"/>
    <d v="2014-06-09T14:06:28"/>
    <x v="1"/>
    <x v="0"/>
    <s v="Service Department"/>
    <x v="8"/>
    <n v="84415"/>
    <n v="84415"/>
    <s v="60001-100000"/>
    <m/>
    <m/>
    <m/>
    <m/>
    <m/>
    <n v="25243"/>
    <n v="74831"/>
    <n v="49588"/>
    <n v="-49139"/>
    <n v="149213"/>
    <n v="84415"/>
  </r>
  <r>
    <n v="849211"/>
    <d v="2014-06-09T14:09:33"/>
    <x v="0"/>
    <x v="1"/>
    <s v="Service Department"/>
    <x v="8"/>
    <n v="87779"/>
    <n v="87779"/>
    <s v="60001-100000"/>
    <m/>
    <m/>
    <m/>
    <m/>
    <m/>
    <n v="25227.5"/>
    <n v="74762"/>
    <n v="49534.5"/>
    <n v="-49074.25"/>
    <n v="149063.75"/>
    <n v="87779"/>
  </r>
  <r>
    <n v="486945"/>
    <d v="2014-05-02T09:32:12"/>
    <x v="0"/>
    <x v="0"/>
    <s v="Service Department"/>
    <x v="1"/>
    <n v="22480"/>
    <n v="22480"/>
    <s v="20001-40000"/>
    <m/>
    <m/>
    <m/>
    <m/>
    <m/>
    <n v="25212"/>
    <n v="74738"/>
    <n v="49526"/>
    <n v="-49077"/>
    <n v="149027"/>
    <n v="22480"/>
  </r>
  <r>
    <n v="295468"/>
    <d v="2014-05-09T08:01:06"/>
    <x v="1"/>
    <x v="1"/>
    <s v="Service Department"/>
    <x v="1"/>
    <n v="67947"/>
    <n v="67947"/>
    <s v="60001-100000"/>
    <m/>
    <m/>
    <m/>
    <m/>
    <m/>
    <n v="25243.75"/>
    <n v="74738.5"/>
    <n v="49494.75"/>
    <n v="-48998.375"/>
    <n v="148980.625"/>
    <n v="67947"/>
  </r>
  <r>
    <n v="605701"/>
    <d v="2014-05-09T08:03:38"/>
    <x v="0"/>
    <x v="1"/>
    <s v="Service Department"/>
    <x v="1"/>
    <n v="51486"/>
    <n v="51486"/>
    <s v="40001-60000"/>
    <m/>
    <m/>
    <m/>
    <m/>
    <m/>
    <n v="25243"/>
    <n v="74739"/>
    <n v="49496"/>
    <n v="-49001"/>
    <n v="148983"/>
    <n v="51486"/>
  </r>
  <r>
    <n v="274207"/>
    <d v="2014-05-09T08:04:05"/>
    <x v="0"/>
    <x v="1"/>
    <s v="Service Department"/>
    <x v="1"/>
    <n v="59822"/>
    <n v="59822"/>
    <s v="40001-60000"/>
    <m/>
    <m/>
    <m/>
    <m/>
    <m/>
    <n v="25227.5"/>
    <n v="74762"/>
    <n v="49534.5"/>
    <n v="-49074.25"/>
    <n v="149063.75"/>
    <n v="59822"/>
  </r>
  <r>
    <n v="269765"/>
    <d v="2014-05-09T08:05:01"/>
    <x v="1"/>
    <x v="1"/>
    <s v="Service Department"/>
    <x v="1"/>
    <n v="93217"/>
    <n v="93217"/>
    <s v="60001-100000"/>
    <m/>
    <m/>
    <m/>
    <m/>
    <m/>
    <n v="25212"/>
    <n v="74785"/>
    <n v="49573"/>
    <n v="-49147.5"/>
    <n v="149144.5"/>
    <n v="93217"/>
  </r>
  <r>
    <n v="46366"/>
    <d v="2014-06-30T09:33:35"/>
    <x v="0"/>
    <x v="2"/>
    <s v="Operations Department"/>
    <x v="8"/>
    <n v="73263"/>
    <n v="73263"/>
    <s v="60001-100000"/>
    <m/>
    <m/>
    <m/>
    <m/>
    <m/>
    <n v="25196.5"/>
    <n v="74738.5"/>
    <n v="49542"/>
    <n v="-49116.5"/>
    <n v="149051.5"/>
    <n v="73263"/>
  </r>
  <r>
    <n v="133498"/>
    <d v="2014-06-30T09:32:03"/>
    <x v="1"/>
    <x v="0"/>
    <s v="Operations Department"/>
    <x v="7"/>
    <n v="83160"/>
    <n v="83160"/>
    <s v="60001-100000"/>
    <m/>
    <m/>
    <m/>
    <m/>
    <m/>
    <n v="25181"/>
    <n v="74739"/>
    <n v="49558"/>
    <n v="-49156"/>
    <n v="149076"/>
    <n v="83160"/>
  </r>
  <r>
    <n v="876103"/>
    <d v="2014-06-30T13:01:40"/>
    <x v="0"/>
    <x v="0"/>
    <s v="Operations Department"/>
    <x v="7"/>
    <n v="5523"/>
    <n v="5523"/>
    <s v="0-20,000"/>
    <m/>
    <m/>
    <m/>
    <m/>
    <m/>
    <n v="25178.75"/>
    <n v="74737.5"/>
    <n v="49558.75"/>
    <n v="-49159.375"/>
    <n v="149075.625"/>
    <n v="5523"/>
  </r>
  <r>
    <n v="228080"/>
    <d v="2014-06-30T13:02:36"/>
    <x v="1"/>
    <x v="0"/>
    <s v="Operations Department"/>
    <x v="7"/>
    <n v="54681"/>
    <n v="54681"/>
    <s v="40001-60000"/>
    <m/>
    <m/>
    <m/>
    <m/>
    <m/>
    <n v="25212"/>
    <n v="74738"/>
    <n v="49526"/>
    <n v="-49077"/>
    <n v="149027"/>
    <n v="54681"/>
  </r>
  <r>
    <n v="447318"/>
    <d v="2014-05-31T08:28:37"/>
    <x v="0"/>
    <x v="0"/>
    <s v="Operations Department"/>
    <x v="0"/>
    <n v="20297"/>
    <n v="20297"/>
    <s v="20001-40000"/>
    <m/>
    <m/>
    <m/>
    <m/>
    <m/>
    <n v="25196.5"/>
    <n v="74738.5"/>
    <n v="49542"/>
    <n v="-49116.5"/>
    <n v="149051.5"/>
    <n v="20297"/>
  </r>
  <r>
    <n v="806805"/>
    <d v="2014-05-31T08:29:15"/>
    <x v="0"/>
    <x v="1"/>
    <s v="Operations Department"/>
    <x v="0"/>
    <n v="13074"/>
    <n v="13074"/>
    <s v="0-20,000"/>
    <m/>
    <m/>
    <m/>
    <m/>
    <m/>
    <n v="25243"/>
    <n v="74739"/>
    <n v="49496"/>
    <n v="-49001"/>
    <n v="148983"/>
    <n v="13074"/>
  </r>
  <r>
    <n v="143505"/>
    <d v="2014-06-09T09:31:24"/>
    <x v="1"/>
    <x v="0"/>
    <s v="Operations Department"/>
    <x v="3"/>
    <n v="69928"/>
    <n v="69928"/>
    <s v="60001-100000"/>
    <m/>
    <m/>
    <m/>
    <m/>
    <m/>
    <n v="25245.25"/>
    <n v="74762"/>
    <n v="49516.75"/>
    <n v="-49029.875"/>
    <n v="149037.125"/>
    <n v="69928"/>
  </r>
  <r>
    <n v="95009"/>
    <d v="2014-08-05T08:27:33"/>
    <x v="0"/>
    <x v="1"/>
    <s v="Operations Department"/>
    <x v="3"/>
    <n v="92458"/>
    <n v="92458"/>
    <s v="60001-100000"/>
    <m/>
    <m/>
    <m/>
    <m/>
    <m/>
    <n v="25244.5"/>
    <n v="74785"/>
    <n v="49540.5"/>
    <n v="-49066.25"/>
    <n v="149095.75"/>
    <n v="92458"/>
  </r>
  <r>
    <n v="265974"/>
    <d v="2014-08-05T08:28:35"/>
    <x v="1"/>
    <x v="1"/>
    <s v="Operations Department"/>
    <x v="3"/>
    <n v="18527"/>
    <n v="18527"/>
    <s v="0-20,000"/>
    <m/>
    <m/>
    <m/>
    <m/>
    <m/>
    <n v="25243.75"/>
    <n v="74738.5"/>
    <n v="49494.75"/>
    <n v="-48998.375"/>
    <n v="148980.625"/>
    <n v="18527"/>
  </r>
  <r>
    <n v="139428"/>
    <d v="2014-08-20T08:35:55"/>
    <x v="1"/>
    <x v="0"/>
    <s v="Operations Department"/>
    <x v="3"/>
    <n v="85643"/>
    <n v="85643"/>
    <s v="60001-100000"/>
    <m/>
    <m/>
    <m/>
    <m/>
    <m/>
    <n v="25246"/>
    <n v="74739"/>
    <n v="49493"/>
    <n v="-48993.5"/>
    <n v="148978.5"/>
    <n v="85643"/>
  </r>
  <r>
    <n v="416679"/>
    <d v="2014-08-20T08:36:22"/>
    <x v="1"/>
    <x v="0"/>
    <s v="Operations Department"/>
    <x v="3"/>
    <n v="23207"/>
    <n v="23207"/>
    <s v="20001-40000"/>
    <m/>
    <m/>
    <m/>
    <m/>
    <m/>
    <n v="25245.25"/>
    <n v="74737.5"/>
    <n v="49492.25"/>
    <n v="-48993.125"/>
    <n v="148975.875"/>
    <n v="23207"/>
  </r>
  <r>
    <n v="385054"/>
    <d v="2014-07-08T09:32:28"/>
    <x v="0"/>
    <x v="1"/>
    <s v="Service Department"/>
    <x v="1"/>
    <n v="80213"/>
    <n v="80213"/>
    <s v="60001-100000"/>
    <m/>
    <m/>
    <m/>
    <m/>
    <m/>
    <n v="25248.5"/>
    <n v="74738"/>
    <n v="49489.5"/>
    <n v="-48985.75"/>
    <n v="148972.25"/>
    <n v="80213"/>
  </r>
  <r>
    <n v="192872"/>
    <d v="2014-07-08T09:34:24"/>
    <x v="0"/>
    <x v="1"/>
    <s v="Service Department"/>
    <x v="1"/>
    <n v="81721"/>
    <n v="81721"/>
    <s v="60001-100000"/>
    <m/>
    <m/>
    <m/>
    <m/>
    <m/>
    <n v="25247.25"/>
    <n v="74729.75"/>
    <n v="49482.5"/>
    <n v="-48976.5"/>
    <n v="148953.5"/>
    <n v="81721"/>
  </r>
  <r>
    <n v="47827"/>
    <d v="2014-07-08T09:35:18"/>
    <x v="1"/>
    <x v="1"/>
    <s v="Service Department"/>
    <x v="1"/>
    <n v="94106"/>
    <n v="94106"/>
    <s v="60001-100000"/>
    <m/>
    <m/>
    <m/>
    <m/>
    <m/>
    <n v="25246"/>
    <n v="74708"/>
    <n v="49462"/>
    <n v="-48947"/>
    <n v="148901"/>
    <n v="94106"/>
  </r>
  <r>
    <n v="461705"/>
    <d v="2014-07-08T09:36:46"/>
    <x v="0"/>
    <x v="1"/>
    <s v="Service Department"/>
    <x v="1"/>
    <n v="30041"/>
    <n v="30041"/>
    <s v="20001-40000"/>
    <m/>
    <m/>
    <m/>
    <m/>
    <m/>
    <n v="25245.25"/>
    <n v="74693.75"/>
    <n v="49448.5"/>
    <n v="-48927.5"/>
    <n v="148866.5"/>
    <n v="30041"/>
  </r>
  <r>
    <n v="677237"/>
    <d v="2014-07-08T09:37:16"/>
    <x v="1"/>
    <x v="1"/>
    <s v="Service Department"/>
    <x v="1"/>
    <n v="50346"/>
    <n v="50346"/>
    <s v="40001-60000"/>
    <m/>
    <m/>
    <m/>
    <m/>
    <m/>
    <n v="25244.5"/>
    <n v="74698.5"/>
    <n v="49454"/>
    <n v="-48936.5"/>
    <n v="148879.5"/>
    <n v="50346"/>
  </r>
  <r>
    <n v="672458"/>
    <d v="2014-07-17T09:02:51"/>
    <x v="0"/>
    <x v="0"/>
    <s v="Service Department"/>
    <x v="1"/>
    <n v="25787"/>
    <n v="25787"/>
    <s v="20001-40000"/>
    <m/>
    <m/>
    <m/>
    <m/>
    <m/>
    <n v="25243.75"/>
    <n v="74703.25"/>
    <n v="49459.5"/>
    <n v="-48945.5"/>
    <n v="148892.5"/>
    <n v="25787"/>
  </r>
  <r>
    <n v="108388"/>
    <d v="2014-07-17T09:04:21"/>
    <x v="1"/>
    <x v="1"/>
    <s v="Service Department"/>
    <x v="1"/>
    <n v="59536"/>
    <n v="59536"/>
    <s v="40001-60000"/>
    <m/>
    <m/>
    <m/>
    <m/>
    <m/>
    <n v="25243"/>
    <n v="74708"/>
    <n v="49465"/>
    <n v="-48954.5"/>
    <n v="148905.5"/>
    <n v="59536"/>
  </r>
  <r>
    <n v="903299"/>
    <d v="2014-07-17T09:05:58"/>
    <x v="1"/>
    <x v="0"/>
    <s v="Service Department"/>
    <x v="1"/>
    <n v="5672"/>
    <n v="5672"/>
    <s v="0-20,000"/>
    <m/>
    <m/>
    <m/>
    <m/>
    <m/>
    <n v="25227.5"/>
    <n v="74715.25"/>
    <n v="49487.75"/>
    <n v="-49004.125"/>
    <n v="148946.875"/>
    <n v="5672"/>
  </r>
  <r>
    <n v="582029"/>
    <d v="2014-07-17T09:08:14"/>
    <x v="0"/>
    <x v="1"/>
    <s v="Service Department"/>
    <x v="1"/>
    <n v="42635"/>
    <n v="42635"/>
    <s v="40001-60000"/>
    <m/>
    <m/>
    <m/>
    <m/>
    <m/>
    <n v="25244.5"/>
    <n v="74722.5"/>
    <n v="49478"/>
    <n v="-48972.5"/>
    <n v="148939.5"/>
    <n v="42635"/>
  </r>
  <r>
    <n v="117267"/>
    <d v="2014-07-17T09:04:14"/>
    <x v="0"/>
    <x v="1"/>
    <s v="Service Department"/>
    <x v="1"/>
    <n v="13864"/>
    <n v="13864"/>
    <s v="0-20,000"/>
    <m/>
    <m/>
    <m/>
    <m/>
    <m/>
    <n v="25243.75"/>
    <n v="74729.75"/>
    <n v="49486"/>
    <n v="-48985.25"/>
    <n v="148958.75"/>
    <n v="13864"/>
  </r>
  <r>
    <n v="732908"/>
    <d v="2014-05-28T14:05:52"/>
    <x v="1"/>
    <x v="0"/>
    <s v="Operations Department"/>
    <x v="1"/>
    <n v="3457"/>
    <n v="3457"/>
    <s v="0-20,000"/>
    <m/>
    <m/>
    <m/>
    <m/>
    <m/>
    <n v="25246"/>
    <n v="74737"/>
    <n v="49491"/>
    <n v="-48990.5"/>
    <n v="148973.5"/>
    <n v="3457"/>
  </r>
  <r>
    <n v="331082"/>
    <d v="2014-05-28T14:06:13"/>
    <x v="0"/>
    <x v="0"/>
    <s v="Operations Department"/>
    <x v="1"/>
    <n v="23051"/>
    <n v="23051"/>
    <s v="20001-40000"/>
    <m/>
    <m/>
    <m/>
    <m/>
    <m/>
    <n v="25249.75"/>
    <n v="74737.5"/>
    <n v="49487.75"/>
    <n v="-48981.875"/>
    <n v="148969.125"/>
    <n v="23051"/>
  </r>
  <r>
    <n v="737525"/>
    <d v="2014-05-28T14:08:30"/>
    <x v="0"/>
    <x v="0"/>
    <s v="Operations Department"/>
    <x v="1"/>
    <n v="86680"/>
    <n v="86680"/>
    <s v="60001-100000"/>
    <m/>
    <m/>
    <m/>
    <m/>
    <m/>
    <n v="25259.5"/>
    <n v="74738"/>
    <n v="49478.5"/>
    <n v="-48958.25"/>
    <n v="148955.75"/>
    <n v="86680"/>
  </r>
  <r>
    <n v="551077"/>
    <d v="2014-05-23T19:52:11"/>
    <x v="1"/>
    <x v="0"/>
    <s v="Sales Department"/>
    <x v="1"/>
    <n v="11675"/>
    <n v="11675"/>
    <s v="0-20,000"/>
    <m/>
    <m/>
    <m/>
    <m/>
    <m/>
    <n v="25255.25"/>
    <n v="74729.75"/>
    <n v="49474.5"/>
    <n v="-48956.5"/>
    <n v="148941.5"/>
    <n v="11675"/>
  </r>
  <r>
    <n v="705137"/>
    <d v="2014-05-29T09:04:57"/>
    <x v="1"/>
    <x v="1"/>
    <s v="Sales Department"/>
    <x v="1"/>
    <n v="9907"/>
    <n v="9907"/>
    <s v="0-20,000"/>
    <m/>
    <m/>
    <m/>
    <m/>
    <m/>
    <n v="25268"/>
    <n v="74737"/>
    <n v="49469"/>
    <n v="-48935.5"/>
    <n v="148940.5"/>
    <n v="9907"/>
  </r>
  <r>
    <n v="240259"/>
    <d v="2014-06-26T17:20:46"/>
    <x v="1"/>
    <x v="0"/>
    <s v="Operations Department"/>
    <x v="3"/>
    <n v="13293"/>
    <n v="13293"/>
    <s v="0-20,000"/>
    <m/>
    <m/>
    <m/>
    <m/>
    <m/>
    <n v="25282.25"/>
    <n v="74737.5"/>
    <n v="49455.25"/>
    <n v="-48900.625"/>
    <n v="148920.375"/>
    <n v="13293"/>
  </r>
  <r>
    <n v="589837"/>
    <d v="2014-07-06T12:57:15"/>
    <x v="0"/>
    <x v="0"/>
    <s v="Operations Department"/>
    <x v="3"/>
    <n v="15696"/>
    <n v="15696"/>
    <s v="0-20,000"/>
    <m/>
    <m/>
    <m/>
    <m/>
    <m/>
    <n v="25293.5"/>
    <n v="74738"/>
    <n v="49444.5"/>
    <n v="-48873.25"/>
    <n v="148904.75"/>
    <n v="15696"/>
  </r>
  <r>
    <n v="82580"/>
    <d v="2014-07-06T12:59:24"/>
    <x v="1"/>
    <x v="0"/>
    <s v="Operations Department"/>
    <x v="3"/>
    <n v="79569"/>
    <n v="79569"/>
    <s v="60001-100000"/>
    <m/>
    <m/>
    <m/>
    <m/>
    <m/>
    <n v="25304.25"/>
    <n v="74738.5"/>
    <n v="49434.25"/>
    <n v="-48847.125"/>
    <n v="148889.875"/>
    <n v="79569"/>
  </r>
  <r>
    <n v="865029"/>
    <d v="2014-08-11T10:27:23"/>
    <x v="0"/>
    <x v="0"/>
    <s v="Service Department"/>
    <x v="1"/>
    <n v="64324"/>
    <n v="64324"/>
    <s v="60001-100000"/>
    <m/>
    <m/>
    <m/>
    <m/>
    <m/>
    <n v="25300"/>
    <n v="74737"/>
    <n v="49437"/>
    <n v="-48855.5"/>
    <n v="148892.5"/>
    <n v="64324"/>
  </r>
  <r>
    <n v="306926"/>
    <d v="2014-08-11T10:28:17"/>
    <x v="1"/>
    <x v="0"/>
    <s v="Service Department"/>
    <x v="1"/>
    <n v="72811"/>
    <n v="72811"/>
    <s v="60001-100000"/>
    <m/>
    <m/>
    <m/>
    <m/>
    <m/>
    <n v="25296.75"/>
    <n v="74737.5"/>
    <n v="49440.75"/>
    <n v="-48864.375"/>
    <n v="148898.625"/>
    <n v="72811"/>
  </r>
  <r>
    <n v="203851"/>
    <d v="2014-06-20T09:35:07"/>
    <x v="1"/>
    <x v="1"/>
    <s v="Service Department"/>
    <x v="9"/>
    <n v="86952"/>
    <n v="86952"/>
    <s v="60001-100000"/>
    <m/>
    <m/>
    <m/>
    <m/>
    <m/>
    <n v="25293.5"/>
    <n v="74738"/>
    <n v="49444.5"/>
    <n v="-48873.25"/>
    <n v="148904.75"/>
    <n v="86952"/>
  </r>
  <r>
    <n v="735772"/>
    <d v="2014-06-24T19:44:58"/>
    <x v="1"/>
    <x v="0"/>
    <s v="Service Department"/>
    <x v="9"/>
    <n v="34899"/>
    <n v="34899"/>
    <s v="20001-40000"/>
    <m/>
    <m/>
    <m/>
    <m/>
    <m/>
    <n v="25290.25"/>
    <n v="74729.75"/>
    <n v="49439.5"/>
    <n v="-48869"/>
    <n v="148889"/>
    <n v="34899"/>
  </r>
  <r>
    <n v="16272"/>
    <d v="2014-06-24T19:45:34"/>
    <x v="0"/>
    <x v="1"/>
    <s v="Service Department"/>
    <x v="9"/>
    <n v="74022"/>
    <n v="74022"/>
    <s v="60001-100000"/>
    <m/>
    <m/>
    <m/>
    <m/>
    <m/>
    <n v="25287"/>
    <n v="74737"/>
    <n v="49450"/>
    <n v="-48888"/>
    <n v="148912"/>
    <n v="74022"/>
  </r>
  <r>
    <n v="241011"/>
    <d v="2014-08-01T09:34:02"/>
    <x v="0"/>
    <x v="0"/>
    <s v="Service Department"/>
    <x v="9"/>
    <n v="21333"/>
    <n v="21333"/>
    <s v="20001-40000"/>
    <m/>
    <m/>
    <m/>
    <m/>
    <m/>
    <n v="25282.25"/>
    <n v="74737.5"/>
    <n v="49455.25"/>
    <n v="-48900.625"/>
    <n v="148920.375"/>
    <n v="21333"/>
  </r>
  <r>
    <n v="592725"/>
    <d v="2014-08-06T14:23:29"/>
    <x v="0"/>
    <x v="0"/>
    <s v="Service Department"/>
    <x v="9"/>
    <n v="73557"/>
    <n v="73557"/>
    <s v="60001-100000"/>
    <m/>
    <m/>
    <m/>
    <m/>
    <m/>
    <n v="25293.5"/>
    <n v="74738"/>
    <n v="49444.5"/>
    <n v="-48873.25"/>
    <n v="148904.75"/>
    <n v="73557"/>
  </r>
  <r>
    <n v="101587"/>
    <d v="2014-08-06T14:25:00"/>
    <x v="0"/>
    <x v="1"/>
    <s v="Service Department"/>
    <x v="9"/>
    <n v="27191"/>
    <n v="27191"/>
    <s v="20001-40000"/>
    <m/>
    <m/>
    <m/>
    <m/>
    <m/>
    <n v="25290.25"/>
    <n v="74738.5"/>
    <n v="49448.25"/>
    <n v="-48882.125"/>
    <n v="148910.875"/>
    <n v="27191"/>
  </r>
  <r>
    <n v="224763"/>
    <d v="2014-08-06T14:26:06"/>
    <x v="1"/>
    <x v="0"/>
    <s v="Service Department"/>
    <x v="9"/>
    <n v="85285"/>
    <n v="85285"/>
    <s v="60001-100000"/>
    <m/>
    <m/>
    <m/>
    <m/>
    <m/>
    <n v="25287"/>
    <n v="74739"/>
    <n v="49452"/>
    <n v="-48891"/>
    <n v="148917"/>
    <n v="85285"/>
  </r>
  <r>
    <n v="134816"/>
    <d v="2014-08-18T14:10:41"/>
    <x v="1"/>
    <x v="0"/>
    <s v="Service Department"/>
    <x v="9"/>
    <n v="41248"/>
    <n v="41248"/>
    <s v="40001-60000"/>
    <m/>
    <m/>
    <m/>
    <m/>
    <m/>
    <n v="25282.25"/>
    <n v="74737.5"/>
    <n v="49455.25"/>
    <n v="-48900.625"/>
    <n v="148920.375"/>
    <n v="41248"/>
  </r>
  <r>
    <n v="377194"/>
    <d v="2014-08-18T14:11:11"/>
    <x v="0"/>
    <x v="1"/>
    <s v="Service Department"/>
    <x v="9"/>
    <n v="46908"/>
    <n v="46908"/>
    <s v="40001-60000"/>
    <m/>
    <m/>
    <m/>
    <m/>
    <m/>
    <n v="25277.5"/>
    <n v="74738"/>
    <n v="49460.5"/>
    <n v="-48913.25"/>
    <n v="148928.75"/>
    <n v="46908"/>
  </r>
  <r>
    <n v="459107"/>
    <d v="2014-08-16T18:36:10"/>
    <x v="0"/>
    <x v="1"/>
    <s v="Service Department"/>
    <x v="9"/>
    <n v="53395"/>
    <n v="53395"/>
    <s v="40001-60000"/>
    <m/>
    <m/>
    <m/>
    <m/>
    <m/>
    <n v="25272.75"/>
    <n v="74738.5"/>
    <n v="49465.75"/>
    <n v="-48925.875"/>
    <n v="148937.125"/>
    <n v="53395"/>
  </r>
  <r>
    <n v="625539"/>
    <d v="2014-08-16T18:36:34"/>
    <x v="0"/>
    <x v="0"/>
    <s v="Service Department"/>
    <x v="9"/>
    <n v="35773"/>
    <n v="35773"/>
    <s v="20001-40000"/>
    <m/>
    <m/>
    <m/>
    <m/>
    <m/>
    <n v="25268"/>
    <n v="74739"/>
    <n v="49471"/>
    <n v="-48938.5"/>
    <n v="148945.5"/>
    <n v="35773"/>
  </r>
  <r>
    <n v="887107"/>
    <d v="2014-08-19T18:21:35"/>
    <x v="1"/>
    <x v="0"/>
    <s v="Service Department"/>
    <x v="9"/>
    <n v="32270"/>
    <n v="32270"/>
    <s v="20001-40000"/>
    <m/>
    <m/>
    <m/>
    <m/>
    <m/>
    <n v="25263.75"/>
    <n v="74762"/>
    <n v="49498.25"/>
    <n v="-48983.625"/>
    <n v="149009.375"/>
    <n v="32270"/>
  </r>
  <r>
    <n v="676220"/>
    <d v="2014-08-29T14:54:19"/>
    <x v="1"/>
    <x v="1"/>
    <s v="Service Department"/>
    <x v="9"/>
    <n v="51856"/>
    <n v="51856"/>
    <s v="40001-60000"/>
    <m/>
    <m/>
    <m/>
    <m/>
    <m/>
    <n v="25259.5"/>
    <n v="74785"/>
    <n v="49525.5"/>
    <n v="-49028.75"/>
    <n v="149073.25"/>
    <n v="51856"/>
  </r>
  <r>
    <n v="370975"/>
    <d v="2014-08-30T19:33:09"/>
    <x v="0"/>
    <x v="0"/>
    <s v="Service Department"/>
    <x v="9"/>
    <n v="92550"/>
    <n v="92550"/>
    <s v="60001-100000"/>
    <m/>
    <m/>
    <m/>
    <m/>
    <m/>
    <n v="25255.25"/>
    <n v="74808"/>
    <n v="49552.75"/>
    <n v="-49073.875"/>
    <n v="149137.125"/>
    <n v="92550"/>
  </r>
  <r>
    <n v="334882"/>
    <d v="2014-08-30T19:34:10"/>
    <x v="1"/>
    <x v="1"/>
    <s v="Service Department"/>
    <x v="9"/>
    <n v="12418"/>
    <n v="12418"/>
    <s v="0-20,000"/>
    <m/>
    <m/>
    <m/>
    <m/>
    <m/>
    <n v="25251"/>
    <n v="74739"/>
    <n v="49488"/>
    <n v="-48981"/>
    <n v="148971"/>
    <n v="12418"/>
  </r>
  <r>
    <n v="138713"/>
    <d v="2014-07-11T15:53:34"/>
    <x v="1"/>
    <x v="0"/>
    <s v="Marketing Department"/>
    <x v="3"/>
    <n v="54495"/>
    <n v="54495"/>
    <s v="40001-60000"/>
    <m/>
    <m/>
    <m/>
    <m/>
    <m/>
    <n v="25263.75"/>
    <n v="74762"/>
    <n v="49498.25"/>
    <n v="-48983.625"/>
    <n v="149009.375"/>
    <n v="54495"/>
  </r>
  <r>
    <n v="862314"/>
    <d v="2014-07-11T15:53:54"/>
    <x v="0"/>
    <x v="0"/>
    <s v="Marketing Department"/>
    <x v="3"/>
    <n v="72880"/>
    <n v="72880"/>
    <s v="60001-100000"/>
    <m/>
    <m/>
    <m/>
    <m/>
    <m/>
    <n v="25259.5"/>
    <n v="74785"/>
    <n v="49525.5"/>
    <n v="-49028.75"/>
    <n v="149073.25"/>
    <n v="72880"/>
  </r>
  <r>
    <n v="269039"/>
    <d v="2014-07-17T12:19:05"/>
    <x v="0"/>
    <x v="0"/>
    <s v="Marketing Department"/>
    <x v="3"/>
    <n v="62938"/>
    <n v="62938"/>
    <s v="60001-100000"/>
    <m/>
    <m/>
    <m/>
    <m/>
    <m/>
    <n v="25255.25"/>
    <n v="74808"/>
    <n v="49552.75"/>
    <n v="-49073.875"/>
    <n v="149137.125"/>
    <n v="62938"/>
  </r>
  <r>
    <n v="852330"/>
    <d v="2014-08-22T09:48:37"/>
    <x v="0"/>
    <x v="0"/>
    <s v="Marketing Department"/>
    <x v="3"/>
    <n v="15648"/>
    <n v="15648"/>
    <s v="0-20,000"/>
    <m/>
    <m/>
    <m/>
    <m/>
    <m/>
    <n v="25251"/>
    <n v="74831"/>
    <n v="49580"/>
    <n v="-49119"/>
    <n v="149201"/>
    <n v="15648"/>
  </r>
  <r>
    <n v="92932"/>
    <d v="2014-08-22T09:49:48"/>
    <x v="1"/>
    <x v="0"/>
    <s v="Marketing Department"/>
    <x v="3"/>
    <n v="16244"/>
    <n v="16244"/>
    <s v="0-20,000"/>
    <m/>
    <m/>
    <m/>
    <m/>
    <m/>
    <n v="25263.75"/>
    <n v="74831.5"/>
    <n v="49567.75"/>
    <n v="-49087.875"/>
    <n v="149183.125"/>
    <n v="16244"/>
  </r>
  <r>
    <n v="288178"/>
    <d v="2014-06-25T16:23:24"/>
    <x v="0"/>
    <x v="1"/>
    <s v="Sales Department"/>
    <x v="7"/>
    <n v="46498"/>
    <n v="46498"/>
    <s v="40001-60000"/>
    <m/>
    <m/>
    <m/>
    <m/>
    <m/>
    <n v="25277.5"/>
    <n v="74832"/>
    <n v="49554.5"/>
    <n v="-49054.25"/>
    <n v="149163.75"/>
    <n v="46498"/>
  </r>
  <r>
    <n v="702282"/>
    <d v="2014-06-25T16:24:13"/>
    <x v="1"/>
    <x v="0"/>
    <s v="Sales Department"/>
    <x v="7"/>
    <n v="75312"/>
    <n v="75312"/>
    <s v="60001-100000"/>
    <m/>
    <m/>
    <m/>
    <m/>
    <m/>
    <n v="25272.75"/>
    <n v="74832.5"/>
    <n v="49559.75"/>
    <n v="-49066.875"/>
    <n v="149172.125"/>
    <n v="75312"/>
  </r>
  <r>
    <n v="756958"/>
    <d v="2014-08-11T09:11:27"/>
    <x v="1"/>
    <x v="0"/>
    <s v="Sales Department"/>
    <x v="7"/>
    <n v="56856"/>
    <n v="56856"/>
    <s v="40001-60000"/>
    <m/>
    <m/>
    <m/>
    <m/>
    <m/>
    <n v="25268"/>
    <n v="74831"/>
    <n v="49563"/>
    <n v="-49076.5"/>
    <n v="149175.5"/>
    <n v="56856"/>
  </r>
  <r>
    <n v="357577"/>
    <d v="2014-08-11T09:14:48"/>
    <x v="0"/>
    <x v="1"/>
    <s v="Sales Department"/>
    <x v="7"/>
    <n v="20958"/>
    <n v="20958"/>
    <s v="20001-40000"/>
    <m/>
    <m/>
    <m/>
    <m/>
    <m/>
    <n v="25263.75"/>
    <n v="74831.5"/>
    <n v="49567.75"/>
    <n v="-49087.875"/>
    <n v="149183.125"/>
    <n v="20958"/>
  </r>
  <r>
    <n v="759016"/>
    <d v="2014-08-22T15:31:30"/>
    <x v="0"/>
    <x v="0"/>
    <s v="Sales Department"/>
    <x v="7"/>
    <n v="69278"/>
    <n v="69278"/>
    <s v="60001-100000"/>
    <m/>
    <m/>
    <m/>
    <m/>
    <m/>
    <n v="25277.5"/>
    <n v="74832"/>
    <n v="49554.5"/>
    <n v="-49054.25"/>
    <n v="149163.75"/>
    <n v="69278"/>
  </r>
  <r>
    <n v="401885"/>
    <d v="2014-08-27T15:14:20"/>
    <x v="1"/>
    <x v="1"/>
    <s v="Sales Department"/>
    <x v="7"/>
    <n v="34424"/>
    <n v="34424"/>
    <s v="20001-40000"/>
    <m/>
    <m/>
    <m/>
    <m/>
    <m/>
    <n v="25272.75"/>
    <n v="74832.5"/>
    <n v="49559.75"/>
    <n v="-49066.875"/>
    <n v="149172.125"/>
    <n v="34424"/>
  </r>
  <r>
    <n v="681123"/>
    <d v="2014-08-27T18:32:47"/>
    <x v="0"/>
    <x v="1"/>
    <s v="Sales Department"/>
    <x v="7"/>
    <n v="24575"/>
    <n v="24575"/>
    <s v="20001-40000"/>
    <m/>
    <m/>
    <m/>
    <m/>
    <m/>
    <n v="25268"/>
    <n v="74833"/>
    <n v="49565"/>
    <n v="-49079.5"/>
    <n v="149180.5"/>
    <n v="24575"/>
  </r>
  <r>
    <n v="944455"/>
    <d v="2014-05-21T18:43:10"/>
    <x v="0"/>
    <x v="1"/>
    <s v="Operations Department"/>
    <x v="3"/>
    <n v="69709"/>
    <n v="69709"/>
    <s v="60001-100000"/>
    <m/>
    <m/>
    <m/>
    <m/>
    <m/>
    <n v="25282.25"/>
    <n v="74836.25"/>
    <n v="49554"/>
    <n v="-49048.75"/>
    <n v="149167.25"/>
    <n v="69709"/>
  </r>
  <r>
    <n v="977885"/>
    <d v="2014-08-05T09:34:18"/>
    <x v="1"/>
    <x v="0"/>
    <s v="Production Department"/>
    <x v="3"/>
    <n v="85648"/>
    <n v="85648"/>
    <s v="60001-100000"/>
    <m/>
    <m/>
    <m/>
    <m/>
    <m/>
    <n v="25277.5"/>
    <n v="74839.5"/>
    <n v="49562"/>
    <n v="-49065.5"/>
    <n v="149182.5"/>
    <n v="85648"/>
  </r>
  <r>
    <n v="353496"/>
    <d v="2014-05-06T13:18:20"/>
    <x v="0"/>
    <x v="2"/>
    <s v="Operations Department"/>
    <x v="7"/>
    <n v="61703"/>
    <n v="61703"/>
    <s v="60001-100000"/>
    <m/>
    <m/>
    <m/>
    <m/>
    <m/>
    <n v="25272.75"/>
    <n v="74832.5"/>
    <n v="49559.75"/>
    <n v="-49066.875"/>
    <n v="149172.125"/>
    <n v="61703"/>
  </r>
  <r>
    <n v="982553"/>
    <d v="2014-06-03T09:35:10"/>
    <x v="0"/>
    <x v="0"/>
    <s v="Operations Department"/>
    <x v="3"/>
    <n v="73230"/>
    <n v="73230"/>
    <s v="60001-100000"/>
    <m/>
    <m/>
    <m/>
    <m/>
    <m/>
    <n v="25268"/>
    <n v="74833"/>
    <n v="49565"/>
    <n v="-49079.5"/>
    <n v="149180.5"/>
    <n v="73230"/>
  </r>
  <r>
    <n v="934540"/>
    <d v="2014-08-19T09:31:36"/>
    <x v="0"/>
    <x v="0"/>
    <s v="Human Resource Department"/>
    <x v="4"/>
    <n v="34424"/>
    <n v="34424"/>
    <s v="20001-40000"/>
    <m/>
    <m/>
    <m/>
    <m/>
    <m/>
    <n v="25263.75"/>
    <n v="74836.25"/>
    <n v="49572.5"/>
    <n v="-49095"/>
    <n v="149195"/>
    <n v="34424"/>
  </r>
  <r>
    <n v="964901"/>
    <d v="2014-08-19T09:35:18"/>
    <x v="0"/>
    <x v="0"/>
    <s v="Human Resource Department"/>
    <x v="4"/>
    <n v="30253"/>
    <n v="30253"/>
    <s v="20001-40000"/>
    <m/>
    <m/>
    <m/>
    <m/>
    <m/>
    <n v="25259.5"/>
    <n v="74839.5"/>
    <n v="49580"/>
    <n v="-49110.5"/>
    <n v="149209.5"/>
    <n v="30253"/>
  </r>
  <r>
    <n v="759940"/>
    <d v="2014-08-19T09:35:57"/>
    <x v="1"/>
    <x v="1"/>
    <s v="Human Resource Department"/>
    <x v="4"/>
    <n v="6210"/>
    <n v="6210"/>
    <s v="0-20,000"/>
    <m/>
    <m/>
    <m/>
    <m/>
    <m/>
    <n v="25255.25"/>
    <n v="74842.75"/>
    <n v="49587.5"/>
    <n v="-49126"/>
    <n v="149224"/>
    <n v="6210"/>
  </r>
  <r>
    <n v="362996"/>
    <d v="2014-08-19T09:36:44"/>
    <x v="0"/>
    <x v="0"/>
    <s v="Human Resource Department"/>
    <x v="4"/>
    <n v="92283"/>
    <n v="92283"/>
    <s v="60001-100000"/>
    <m/>
    <m/>
    <m/>
    <m/>
    <m/>
    <n v="25268"/>
    <n v="74846"/>
    <n v="49578"/>
    <n v="-49099"/>
    <n v="149213"/>
    <n v="92283"/>
  </r>
  <r>
    <n v="917163"/>
    <d v="2014-07-18T15:38:43"/>
    <x v="1"/>
    <x v="0"/>
    <s v="Service Department"/>
    <x v="4"/>
    <n v="12378"/>
    <n v="12378"/>
    <s v="0-20,000"/>
    <m/>
    <m/>
    <m/>
    <m/>
    <m/>
    <n v="25263.75"/>
    <n v="74836.25"/>
    <n v="49572.5"/>
    <n v="-49095"/>
    <n v="149195"/>
    <n v="12378"/>
  </r>
  <r>
    <n v="652692"/>
    <d v="2014-07-18T15:39:07"/>
    <x v="0"/>
    <x v="2"/>
    <s v="Service Department"/>
    <x v="4"/>
    <n v="43397"/>
    <n v="43397"/>
    <s v="40001-60000"/>
    <m/>
    <m/>
    <m/>
    <m/>
    <m/>
    <n v="25277.5"/>
    <n v="74839.5"/>
    <n v="49562"/>
    <n v="-49065.5"/>
    <n v="149182.5"/>
    <n v="43397"/>
  </r>
  <r>
    <n v="23706"/>
    <d v="2014-07-18T15:40:16"/>
    <x v="0"/>
    <x v="2"/>
    <s v="Service Department"/>
    <x v="4"/>
    <n v="41989"/>
    <n v="41989"/>
    <s v="40001-60000"/>
    <m/>
    <m/>
    <m/>
    <m/>
    <m/>
    <n v="25272.75"/>
    <n v="74842.75"/>
    <n v="49570"/>
    <n v="-49082.25"/>
    <n v="149197.75"/>
    <n v="41989"/>
  </r>
  <r>
    <n v="29644"/>
    <d v="2014-07-23T09:18:15"/>
    <x v="1"/>
    <x v="1"/>
    <s v="Service Department"/>
    <x v="4"/>
    <n v="7523"/>
    <n v="7523"/>
    <s v="0-20,000"/>
    <m/>
    <m/>
    <m/>
    <m/>
    <m/>
    <n v="25268"/>
    <n v="74846"/>
    <n v="49578"/>
    <n v="-49099"/>
    <n v="149213"/>
    <n v="7523"/>
  </r>
  <r>
    <n v="695963"/>
    <d v="2014-07-23T09:18:44"/>
    <x v="0"/>
    <x v="2"/>
    <s v="Service Department"/>
    <x v="4"/>
    <n v="77656"/>
    <n v="77656"/>
    <s v="60001-100000"/>
    <m/>
    <m/>
    <m/>
    <m/>
    <m/>
    <n v="25282.25"/>
    <n v="74847.75"/>
    <n v="49565.5"/>
    <n v="-49066"/>
    <n v="149196"/>
    <n v="77656"/>
  </r>
  <r>
    <n v="603033"/>
    <d v="2014-05-13T10:13:45"/>
    <x v="1"/>
    <x v="1"/>
    <s v="Finance Department"/>
    <x v="1"/>
    <n v="5937"/>
    <n v="5937"/>
    <s v="0-20,000"/>
    <m/>
    <m/>
    <m/>
    <m/>
    <m/>
    <n v="25277.5"/>
    <n v="74839.5"/>
    <n v="49562"/>
    <n v="-49065.5"/>
    <n v="149182.5"/>
    <n v="5937"/>
  </r>
  <r>
    <n v="868878"/>
    <d v="2014-05-20T10:53:25"/>
    <x v="0"/>
    <x v="1"/>
    <s v="Finance Department"/>
    <x v="1"/>
    <n v="15380"/>
    <n v="15380"/>
    <s v="0-20,000"/>
    <m/>
    <m/>
    <m/>
    <m/>
    <m/>
    <n v="25290.25"/>
    <n v="74842.75"/>
    <n v="49552.5"/>
    <n v="-49038.5"/>
    <n v="149171.5"/>
    <n v="15380"/>
  </r>
  <r>
    <n v="666894"/>
    <d v="2014-06-13T09:32:13"/>
    <x v="1"/>
    <x v="0"/>
    <s v="Operations Department"/>
    <x v="3"/>
    <n v="54655"/>
    <n v="54655"/>
    <s v="40001-60000"/>
    <m/>
    <m/>
    <m/>
    <m/>
    <m/>
    <n v="25300"/>
    <n v="74846"/>
    <n v="49546"/>
    <n v="-49019"/>
    <n v="149165"/>
    <n v="54655"/>
  </r>
  <r>
    <n v="121437"/>
    <d v="2014-06-13T09:33:11"/>
    <x v="0"/>
    <x v="1"/>
    <s v="Operations Department"/>
    <x v="3"/>
    <n v="61894"/>
    <n v="61894"/>
    <s v="60001-100000"/>
    <m/>
    <m/>
    <m/>
    <m/>
    <m/>
    <n v="25296.75"/>
    <n v="74847.75"/>
    <n v="49551"/>
    <n v="-49029.75"/>
    <n v="149174.25"/>
    <n v="61894"/>
  </r>
  <r>
    <n v="757116"/>
    <d v="2014-06-17T14:45:37"/>
    <x v="1"/>
    <x v="0"/>
    <s v="Operations Department"/>
    <x v="3"/>
    <n v="60526"/>
    <n v="60526"/>
    <s v="60001-100000"/>
    <m/>
    <m/>
    <m/>
    <m/>
    <m/>
    <n v="25293.5"/>
    <n v="74849.5"/>
    <n v="49556"/>
    <n v="-49040.5"/>
    <n v="149183.5"/>
    <n v="60526"/>
  </r>
  <r>
    <n v="503722"/>
    <d v="2014-06-17T14:47:56"/>
    <x v="1"/>
    <x v="0"/>
    <s v="Operations Department"/>
    <x v="3"/>
    <n v="48534"/>
    <n v="48534"/>
    <s v="40001-60000"/>
    <m/>
    <m/>
    <m/>
    <m/>
    <m/>
    <n v="25290.25"/>
    <n v="74851.25"/>
    <n v="49561"/>
    <n v="-49051.25"/>
    <n v="149192.75"/>
    <n v="48534"/>
  </r>
  <r>
    <n v="643987"/>
    <d v="2014-06-19T15:17:31"/>
    <x v="0"/>
    <x v="0"/>
    <s v="Operations Department"/>
    <x v="7"/>
    <n v="28543"/>
    <n v="28543"/>
    <s v="20001-40000"/>
    <m/>
    <m/>
    <m/>
    <m/>
    <m/>
    <n v="25287"/>
    <n v="74853"/>
    <n v="49566"/>
    <n v="-49062"/>
    <n v="149202"/>
    <n v="28543"/>
  </r>
  <r>
    <n v="285550"/>
    <d v="2014-06-23T18:09:21"/>
    <x v="0"/>
    <x v="0"/>
    <s v="Operations Department"/>
    <x v="7"/>
    <n v="65832"/>
    <n v="65832"/>
    <s v="60001-100000"/>
    <m/>
    <m/>
    <m/>
    <m/>
    <m/>
    <n v="25282.25"/>
    <n v="74855"/>
    <n v="49572.75"/>
    <n v="-49076.875"/>
    <n v="149214.125"/>
    <n v="65832"/>
  </r>
  <r>
    <n v="361677"/>
    <d v="2014-06-23T18:09:51"/>
    <x v="1"/>
    <x v="0"/>
    <s v="Operations Department"/>
    <x v="7"/>
    <n v="27720"/>
    <n v="27720"/>
    <s v="20001-40000"/>
    <m/>
    <m/>
    <m/>
    <m/>
    <m/>
    <n v="25277.5"/>
    <n v="74857"/>
    <n v="49579.5"/>
    <n v="-49091.75"/>
    <n v="149226.25"/>
    <n v="27720"/>
  </r>
  <r>
    <n v="891497"/>
    <d v="2014-06-23T18:12:01"/>
    <x v="0"/>
    <x v="0"/>
    <s v="Operations Department"/>
    <x v="7"/>
    <n v="58226"/>
    <n v="58226"/>
    <s v="40001-60000"/>
    <m/>
    <m/>
    <m/>
    <m/>
    <m/>
    <n v="25272.75"/>
    <n v="74859"/>
    <n v="49586.25"/>
    <n v="-49106.625"/>
    <n v="149238.375"/>
    <n v="58226"/>
  </r>
  <r>
    <n v="535536"/>
    <d v="2014-07-01T10:26:49"/>
    <x v="0"/>
    <x v="0"/>
    <s v="Operations Department"/>
    <x v="1"/>
    <n v="29903"/>
    <n v="29903"/>
    <s v="20001-40000"/>
    <m/>
    <m/>
    <m/>
    <m/>
    <m/>
    <n v="25268"/>
    <n v="74861"/>
    <n v="49593"/>
    <n v="-49121.5"/>
    <n v="149250.5"/>
    <n v="29903"/>
  </r>
  <r>
    <n v="796883"/>
    <d v="2014-07-15T18:12:59"/>
    <x v="1"/>
    <x v="0"/>
    <s v="Operations Department"/>
    <x v="3"/>
    <n v="4302"/>
    <n v="4302"/>
    <s v="0-20,000"/>
    <m/>
    <m/>
    <m/>
    <m/>
    <m/>
    <n v="25263.75"/>
    <n v="74865"/>
    <n v="49601.25"/>
    <n v="-49138.125"/>
    <n v="149266.875"/>
    <n v="4302"/>
  </r>
  <r>
    <n v="445396"/>
    <d v="2014-07-15T18:13:48"/>
    <x v="1"/>
    <x v="0"/>
    <s v="Operations Department"/>
    <x v="3"/>
    <n v="78615"/>
    <n v="78615"/>
    <s v="60001-100000"/>
    <m/>
    <m/>
    <m/>
    <m/>
    <m/>
    <n v="25277.5"/>
    <n v="74869"/>
    <n v="49591.5"/>
    <n v="-49109.75"/>
    <n v="149256.25"/>
    <n v="78615"/>
  </r>
  <r>
    <n v="818471"/>
    <d v="2014-08-04T09:32:46"/>
    <x v="1"/>
    <x v="2"/>
    <s v="Sales Department"/>
    <x v="1"/>
    <n v="96143"/>
    <n v="96143"/>
    <s v="60001-100000"/>
    <m/>
    <m/>
    <m/>
    <m/>
    <m/>
    <n v="25272.75"/>
    <n v="74859"/>
    <n v="49586.25"/>
    <n v="-49106.625"/>
    <n v="149238.375"/>
    <n v="96143"/>
  </r>
  <r>
    <n v="333889"/>
    <d v="2014-08-13T10:48:54"/>
    <x v="0"/>
    <x v="0"/>
    <s v="Sales Department"/>
    <x v="1"/>
    <n v="51667"/>
    <n v="51667"/>
    <s v="40001-60000"/>
    <m/>
    <m/>
    <m/>
    <m/>
    <m/>
    <n v="25268"/>
    <n v="74853"/>
    <n v="49585"/>
    <n v="-49109.5"/>
    <n v="149230.5"/>
    <n v="51667"/>
  </r>
  <r>
    <n v="455144"/>
    <d v="2014-07-29T09:31:23"/>
    <x v="1"/>
    <x v="0"/>
    <s v="Operations Department"/>
    <x v="3"/>
    <n v="93524"/>
    <n v="93524"/>
    <s v="60001-100000"/>
    <m/>
    <m/>
    <m/>
    <m/>
    <m/>
    <n v="25263.75"/>
    <n v="74855"/>
    <n v="49591.25"/>
    <n v="-49123.125"/>
    <n v="149241.875"/>
    <n v="93524"/>
  </r>
  <r>
    <n v="796754"/>
    <d v="2014-06-18T05:03:58"/>
    <x v="1"/>
    <x v="0"/>
    <s v="Service Department"/>
    <x v="4"/>
    <n v="74895"/>
    <n v="74895"/>
    <s v="60001-100000"/>
    <m/>
    <m/>
    <m/>
    <m/>
    <m/>
    <n v="25259.5"/>
    <n v="74849.5"/>
    <n v="49590"/>
    <n v="-49125.5"/>
    <n v="149234.5"/>
    <n v="74895"/>
  </r>
  <r>
    <n v="489817"/>
    <d v="2014-05-28T15:00:48"/>
    <x v="0"/>
    <x v="0"/>
    <s v="Operations Department"/>
    <x v="0"/>
    <n v="12777"/>
    <n v="12777"/>
    <s v="0-20,000"/>
    <m/>
    <m/>
    <m/>
    <m/>
    <m/>
    <n v="25255.25"/>
    <n v="74842.75"/>
    <n v="49587.5"/>
    <n v="-49126"/>
    <n v="149224"/>
    <n v="12777"/>
  </r>
  <r>
    <n v="396583"/>
    <d v="2014-06-17T09:31:55"/>
    <x v="1"/>
    <x v="1"/>
    <s v="Operations Department"/>
    <x v="0"/>
    <n v="3299"/>
    <n v="3299"/>
    <s v="0-20,000"/>
    <m/>
    <m/>
    <m/>
    <m/>
    <m/>
    <n v="25268"/>
    <n v="74846"/>
    <n v="49578"/>
    <n v="-49099"/>
    <n v="149213"/>
    <n v="3299"/>
  </r>
  <r>
    <n v="783940"/>
    <d v="2014-08-13T15:10:32"/>
    <x v="0"/>
    <x v="0"/>
    <s v="Sales Department"/>
    <x v="3"/>
    <n v="26397"/>
    <n v="26397"/>
    <s v="20001-40000"/>
    <m/>
    <m/>
    <m/>
    <m/>
    <m/>
    <n v="25282.25"/>
    <n v="74847.75"/>
    <n v="49565.5"/>
    <n v="-49066"/>
    <n v="149196"/>
    <n v="26397"/>
  </r>
  <r>
    <n v="999202"/>
    <d v="2014-08-14T11:07:21"/>
    <x v="0"/>
    <x v="0"/>
    <s v="Sales Department"/>
    <x v="3"/>
    <n v="21067"/>
    <n v="21067"/>
    <s v="20001-40000"/>
    <m/>
    <m/>
    <m/>
    <m/>
    <m/>
    <n v="25277.5"/>
    <n v="74849.5"/>
    <n v="49572"/>
    <n v="-49080.5"/>
    <n v="149207.5"/>
    <n v="21067"/>
  </r>
  <r>
    <n v="289694"/>
    <d v="2014-08-19T13:36:54"/>
    <x v="1"/>
    <x v="1"/>
    <s v="Sales Department"/>
    <x v="3"/>
    <n v="54824"/>
    <n v="54824"/>
    <s v="40001-60000"/>
    <m/>
    <m/>
    <m/>
    <m/>
    <m/>
    <n v="25290.25"/>
    <n v="74851.25"/>
    <n v="49561"/>
    <n v="-49051.25"/>
    <n v="149192.75"/>
    <n v="54824"/>
  </r>
  <r>
    <n v="944867"/>
    <d v="2014-06-25T09:13:53"/>
    <x v="1"/>
    <x v="1"/>
    <s v="Operations Department"/>
    <x v="3"/>
    <n v="5943"/>
    <n v="5943"/>
    <s v="0-20,000"/>
    <m/>
    <m/>
    <m/>
    <m/>
    <m/>
    <n v="25287"/>
    <n v="74853"/>
    <n v="49566"/>
    <n v="-49062"/>
    <n v="149202"/>
    <n v="5943"/>
  </r>
  <r>
    <n v="947238"/>
    <d v="2014-06-25T09:16:19"/>
    <x v="0"/>
    <x v="1"/>
    <s v="Operations Department"/>
    <x v="3"/>
    <n v="45543"/>
    <n v="45543"/>
    <s v="40001-60000"/>
    <m/>
    <m/>
    <m/>
    <m/>
    <m/>
    <n v="25296.75"/>
    <n v="74855"/>
    <n v="49558.25"/>
    <n v="-49040.625"/>
    <n v="149192.375"/>
    <n v="45543"/>
  </r>
  <r>
    <n v="536357"/>
    <d v="2014-06-25T09:17:52"/>
    <x v="0"/>
    <x v="0"/>
    <s v="Operations Department"/>
    <x v="3"/>
    <n v="9745"/>
    <n v="9745"/>
    <s v="0-20,000"/>
    <m/>
    <m/>
    <m/>
    <m/>
    <m/>
    <n v="25293.5"/>
    <n v="74857"/>
    <n v="49563.5"/>
    <n v="-49051.75"/>
    <n v="149202.25"/>
    <n v="9745"/>
  </r>
  <r>
    <n v="619881"/>
    <d v="2014-05-06T09:36:02"/>
    <x v="0"/>
    <x v="0"/>
    <s v="Operations Department"/>
    <x v="3"/>
    <n v="39756"/>
    <n v="39756"/>
    <s v="20001-40000"/>
    <m/>
    <m/>
    <m/>
    <m/>
    <m/>
    <n v="25304.25"/>
    <n v="74859"/>
    <n v="49554.75"/>
    <n v="-49027.875"/>
    <n v="149191.125"/>
    <n v="39756"/>
  </r>
  <r>
    <n v="185684"/>
    <d v="2014-05-08T10:08:44"/>
    <x v="0"/>
    <x v="0"/>
    <s v="Operations Department"/>
    <x v="3"/>
    <n v="8748"/>
    <n v="8748"/>
    <s v="0-20,000"/>
    <m/>
    <m/>
    <m/>
    <m/>
    <m/>
    <n v="25300"/>
    <n v="74861"/>
    <n v="49561"/>
    <n v="-49041.5"/>
    <n v="149202.5"/>
    <n v="8748"/>
  </r>
  <r>
    <n v="323856"/>
    <d v="2014-05-15T01:52:31"/>
    <x v="1"/>
    <x v="1"/>
    <s v="Operations Department"/>
    <x v="3"/>
    <n v="51700"/>
    <n v="51700"/>
    <s v="40001-60000"/>
    <m/>
    <m/>
    <m/>
    <m/>
    <m/>
    <n v="25312.75"/>
    <n v="74865"/>
    <n v="49552.25"/>
    <n v="-49015.625"/>
    <n v="149193.375"/>
    <n v="51700"/>
  </r>
  <r>
    <n v="774673"/>
    <d v="2014-05-15T01:54:05"/>
    <x v="1"/>
    <x v="0"/>
    <s v="Operations Department"/>
    <x v="3"/>
    <n v="38128"/>
    <n v="38128"/>
    <s v="20001-40000"/>
    <m/>
    <m/>
    <m/>
    <m/>
    <m/>
    <n v="25308.5"/>
    <n v="74869"/>
    <n v="49560.5"/>
    <n v="-49032.25"/>
    <n v="149209.75"/>
    <n v="38128"/>
  </r>
  <r>
    <n v="809652"/>
    <d v="2014-05-15T01:54:33"/>
    <x v="1"/>
    <x v="0"/>
    <s v="Operations Department"/>
    <x v="3"/>
    <n v="90974"/>
    <n v="90974"/>
    <s v="60001-100000"/>
    <m/>
    <m/>
    <m/>
    <m/>
    <m/>
    <n v="25304.25"/>
    <n v="74873"/>
    <n v="49568.75"/>
    <n v="-49048.875"/>
    <n v="149226.125"/>
    <n v="90974"/>
  </r>
  <r>
    <n v="395762"/>
    <d v="2014-05-27T10:02:39"/>
    <x v="1"/>
    <x v="1"/>
    <s v="Operations Department"/>
    <x v="3"/>
    <n v="26155"/>
    <n v="26155"/>
    <s v="20001-40000"/>
    <m/>
    <m/>
    <m/>
    <m/>
    <m/>
    <n v="25300"/>
    <n v="74861"/>
    <n v="49561"/>
    <n v="-49041.5"/>
    <n v="149202.5"/>
    <n v="26155"/>
  </r>
  <r>
    <n v="317066"/>
    <d v="2014-05-27T10:03:18"/>
    <x v="1"/>
    <x v="1"/>
    <s v="Operations Department"/>
    <x v="3"/>
    <n v="92019"/>
    <n v="92019"/>
    <s v="60001-100000"/>
    <m/>
    <m/>
    <m/>
    <m/>
    <m/>
    <n v="25296.75"/>
    <n v="74865"/>
    <n v="49568.25"/>
    <n v="-49055.625"/>
    <n v="149217.375"/>
    <n v="92019"/>
  </r>
  <r>
    <n v="129673"/>
    <d v="2014-08-07T19:12:24"/>
    <x v="1"/>
    <x v="2"/>
    <s v="Operations Department"/>
    <x v="3"/>
    <n v="72713"/>
    <n v="72713"/>
    <s v="60001-100000"/>
    <m/>
    <m/>
    <m/>
    <m/>
    <m/>
    <n v="25293.5"/>
    <n v="74857"/>
    <n v="49563.5"/>
    <n v="-49051.75"/>
    <n v="149202.25"/>
    <n v="72713"/>
  </r>
  <r>
    <n v="137124"/>
    <d v="2014-08-16T07:10:12"/>
    <x v="0"/>
    <x v="0"/>
    <s v="Operations Department"/>
    <x v="3"/>
    <n v="99920"/>
    <n v="99920"/>
    <s v="60001-100000"/>
    <m/>
    <m/>
    <m/>
    <m/>
    <m/>
    <n v="25290.25"/>
    <n v="74859"/>
    <n v="49568.75"/>
    <n v="-49062.875"/>
    <n v="149212.125"/>
    <n v="99920"/>
  </r>
  <r>
    <n v="350905"/>
    <d v="2014-05-03T11:49:54"/>
    <x v="0"/>
    <x v="1"/>
    <s v="Service Department"/>
    <x v="3"/>
    <n v="27348"/>
    <n v="27348"/>
    <s v="20001-40000"/>
    <m/>
    <m/>
    <m/>
    <m/>
    <m/>
    <n v="25287"/>
    <n v="74853"/>
    <n v="49566"/>
    <n v="-49062"/>
    <n v="149202"/>
    <n v="27348"/>
  </r>
  <r>
    <n v="21036"/>
    <d v="2014-05-03T11:54:17"/>
    <x v="1"/>
    <x v="0"/>
    <s v="Service Department"/>
    <x v="3"/>
    <n v="49980"/>
    <n v="49980"/>
    <s v="40001-60000"/>
    <m/>
    <m/>
    <m/>
    <m/>
    <m/>
    <n v="25282.25"/>
    <n v="74855"/>
    <n v="49572.75"/>
    <n v="-49076.875"/>
    <n v="149214.125"/>
    <n v="49980"/>
  </r>
  <r>
    <n v="105267"/>
    <d v="2014-05-07T18:15:02"/>
    <x v="1"/>
    <x v="1"/>
    <s v="Service Department"/>
    <x v="3"/>
    <n v="51514"/>
    <n v="51514"/>
    <s v="40001-60000"/>
    <m/>
    <m/>
    <m/>
    <m/>
    <m/>
    <n v="25277.5"/>
    <n v="74857"/>
    <n v="49579.5"/>
    <n v="-49091.75"/>
    <n v="149226.25"/>
    <n v="51514"/>
  </r>
  <r>
    <n v="397064"/>
    <d v="2014-05-15T13:21:15"/>
    <x v="0"/>
    <x v="0"/>
    <s v="Service Department"/>
    <x v="3"/>
    <n v="12297"/>
    <n v="12297"/>
    <s v="0-20,000"/>
    <m/>
    <m/>
    <m/>
    <m/>
    <m/>
    <n v="25272.75"/>
    <n v="74859"/>
    <n v="49586.25"/>
    <n v="-49106.625"/>
    <n v="149238.375"/>
    <n v="12297"/>
  </r>
  <r>
    <n v="164688"/>
    <d v="2014-05-23T16:10:48"/>
    <x v="0"/>
    <x v="1"/>
    <s v="Service Department"/>
    <x v="3"/>
    <n v="59976"/>
    <n v="59976"/>
    <s v="40001-60000"/>
    <m/>
    <m/>
    <m/>
    <m/>
    <m/>
    <n v="25287"/>
    <n v="74861"/>
    <n v="49574"/>
    <n v="-49074"/>
    <n v="149222"/>
    <n v="59976"/>
  </r>
  <r>
    <n v="811237"/>
    <d v="2014-05-23T16:11:14"/>
    <x v="1"/>
    <x v="0"/>
    <s v="Service Department"/>
    <x v="3"/>
    <n v="98822"/>
    <n v="98822"/>
    <s v="60001-100000"/>
    <m/>
    <m/>
    <m/>
    <m/>
    <m/>
    <n v="25282.25"/>
    <n v="74865"/>
    <n v="49582.75"/>
    <n v="-49091.875"/>
    <n v="149239.125"/>
    <n v="98822"/>
  </r>
  <r>
    <n v="442247"/>
    <d v="2014-05-23T16:12:15"/>
    <x v="1"/>
    <x v="0"/>
    <s v="Service Department"/>
    <x v="3"/>
    <n v="29549"/>
    <n v="29549"/>
    <s v="20001-40000"/>
    <m/>
    <m/>
    <m/>
    <m/>
    <m/>
    <n v="25277.5"/>
    <n v="74857"/>
    <n v="49579.5"/>
    <n v="-49091.75"/>
    <n v="149226.25"/>
    <n v="29549"/>
  </r>
  <r>
    <n v="667353"/>
    <d v="2014-05-31T04:37:17"/>
    <x v="1"/>
    <x v="0"/>
    <s v="Service Department"/>
    <x v="3"/>
    <n v="69971"/>
    <n v="69971"/>
    <s v="60001-100000"/>
    <m/>
    <m/>
    <m/>
    <m/>
    <m/>
    <n v="25272.75"/>
    <n v="74859"/>
    <n v="49586.25"/>
    <n v="-49106.625"/>
    <n v="149238.375"/>
    <n v="69971"/>
  </r>
  <r>
    <n v="24614"/>
    <d v="2014-05-31T04:38:37"/>
    <x v="1"/>
    <x v="1"/>
    <s v="Service Department"/>
    <x v="3"/>
    <n v="28630"/>
    <n v="28630"/>
    <s v="20001-40000"/>
    <m/>
    <m/>
    <m/>
    <m/>
    <m/>
    <n v="25268"/>
    <n v="74861"/>
    <n v="49593"/>
    <n v="-49121.5"/>
    <n v="149250.5"/>
    <n v="28630"/>
  </r>
  <r>
    <n v="139291"/>
    <d v="2014-07-24T09:33:28"/>
    <x v="0"/>
    <x v="1"/>
    <s v="Operations Department"/>
    <x v="3"/>
    <n v="40358"/>
    <n v="40358"/>
    <s v="40001-60000"/>
    <m/>
    <m/>
    <m/>
    <m/>
    <m/>
    <n v="25263.75"/>
    <n v="74865"/>
    <n v="49601.25"/>
    <n v="-49138.125"/>
    <n v="149266.875"/>
    <n v="40358"/>
  </r>
  <r>
    <n v="595340"/>
    <d v="2014-07-30T13:22:08"/>
    <x v="1"/>
    <x v="0"/>
    <s v="Operations Department"/>
    <x v="3"/>
    <n v="15724"/>
    <n v="15724"/>
    <s v="0-20,000"/>
    <m/>
    <m/>
    <m/>
    <m/>
    <m/>
    <n v="25259.5"/>
    <n v="74869"/>
    <n v="49609.5"/>
    <n v="-49154.75"/>
    <n v="149283.25"/>
    <n v="15724"/>
  </r>
  <r>
    <n v="644783"/>
    <d v="2014-07-31T06:53:16"/>
    <x v="0"/>
    <x v="2"/>
    <s v="Operations Department"/>
    <x v="3"/>
    <n v="64444"/>
    <n v="64444"/>
    <s v="60001-100000"/>
    <m/>
    <m/>
    <m/>
    <m/>
    <m/>
    <n v="25272.75"/>
    <n v="74873"/>
    <n v="49600.25"/>
    <n v="-49127.625"/>
    <n v="149273.375"/>
    <n v="64444"/>
  </r>
  <r>
    <n v="766484"/>
    <d v="2014-06-26T09:32:34"/>
    <x v="0"/>
    <x v="0"/>
    <s v="Operations Department"/>
    <x v="8"/>
    <n v="49813"/>
    <n v="49813"/>
    <s v="40001-60000"/>
    <m/>
    <m/>
    <m/>
    <m/>
    <m/>
    <n v="25268"/>
    <n v="74877"/>
    <n v="49609"/>
    <n v="-49145.5"/>
    <n v="149290.5"/>
    <n v="49813"/>
  </r>
  <r>
    <n v="408355"/>
    <d v="2014-07-31T09:32:43"/>
    <x v="1"/>
    <x v="0"/>
    <s v="Purchase Department"/>
    <x v="4"/>
    <n v="87549"/>
    <n v="87549"/>
    <s v="60001-100000"/>
    <m/>
    <m/>
    <m/>
    <m/>
    <m/>
    <n v="25263.75"/>
    <n v="74887"/>
    <n v="49623.25"/>
    <n v="-49171.125"/>
    <n v="149321.875"/>
    <n v="87549"/>
  </r>
  <r>
    <n v="993836"/>
    <d v="2014-08-04T14:44:02"/>
    <x v="0"/>
    <x v="1"/>
    <s v="Purchase Department"/>
    <x v="4"/>
    <n v="86193"/>
    <n v="86193"/>
    <s v="60001-100000"/>
    <m/>
    <m/>
    <m/>
    <m/>
    <m/>
    <n v="25259.5"/>
    <n v="74869"/>
    <n v="49609.5"/>
    <n v="-49154.75"/>
    <n v="149283.25"/>
    <n v="86193"/>
  </r>
  <r>
    <n v="643736"/>
    <d v="2014-08-19T10:25:45"/>
    <x v="0"/>
    <x v="1"/>
    <s v="Purchase Department"/>
    <x v="4"/>
    <n v="84211"/>
    <n v="84211"/>
    <s v="60001-100000"/>
    <m/>
    <m/>
    <m/>
    <m/>
    <m/>
    <n v="25255.25"/>
    <n v="74859"/>
    <n v="49603.75"/>
    <n v="-49150.375"/>
    <n v="149264.625"/>
    <n v="84211"/>
  </r>
  <r>
    <n v="290098"/>
    <d v="2014-05-15T12:44:55"/>
    <x v="1"/>
    <x v="0"/>
    <s v="Operations Department"/>
    <x v="3"/>
    <n v="94891"/>
    <n v="94891"/>
    <s v="60001-100000"/>
    <m/>
    <m/>
    <m/>
    <m/>
    <m/>
    <n v="25251"/>
    <n v="74853"/>
    <n v="49602"/>
    <n v="-49152"/>
    <n v="149256"/>
    <n v="94891"/>
  </r>
  <r>
    <n v="720499"/>
    <d v="2014-06-06T09:32:00"/>
    <x v="0"/>
    <x v="0"/>
    <s v="Operations Department"/>
    <x v="3"/>
    <n v="42062"/>
    <n v="42062"/>
    <s v="40001-60000"/>
    <m/>
    <m/>
    <m/>
    <m/>
    <m/>
    <n v="25249.75"/>
    <n v="74847.75"/>
    <n v="49598"/>
    <n v="-49147.25"/>
    <n v="149244.75"/>
    <n v="42062"/>
  </r>
  <r>
    <n v="596097"/>
    <d v="2014-05-26T09:32:10"/>
    <x v="0"/>
    <x v="1"/>
    <s v="Service Department"/>
    <x v="6"/>
    <n v="8503"/>
    <n v="8503"/>
    <s v="0-20,000"/>
    <m/>
    <m/>
    <m/>
    <m/>
    <m/>
    <n v="25248.5"/>
    <n v="74849.5"/>
    <n v="49601"/>
    <n v="-49153"/>
    <n v="149251"/>
    <n v="8503"/>
  </r>
  <r>
    <n v="822612"/>
    <d v="2014-05-27T20:10:14"/>
    <x v="1"/>
    <x v="0"/>
    <s v="Service Department"/>
    <x v="6"/>
    <n v="42771"/>
    <n v="42771"/>
    <s v="40001-60000"/>
    <m/>
    <m/>
    <m/>
    <m/>
    <m/>
    <n v="25255.25"/>
    <n v="74851.25"/>
    <n v="49596"/>
    <n v="-49138.75"/>
    <n v="149245.25"/>
    <n v="42771"/>
  </r>
  <r>
    <n v="179945"/>
    <d v="2014-06-06T04:40:51"/>
    <x v="0"/>
    <x v="0"/>
    <s v="Operations Department"/>
    <x v="3"/>
    <n v="86808"/>
    <n v="86808"/>
    <s v="60001-100000"/>
    <m/>
    <m/>
    <m/>
    <m/>
    <m/>
    <n v="25251"/>
    <n v="74853"/>
    <n v="49602"/>
    <n v="-49152"/>
    <n v="149256"/>
    <n v="86808"/>
  </r>
  <r>
    <n v="386275"/>
    <d v="2014-06-02T09:31:20"/>
    <x v="1"/>
    <x v="0"/>
    <s v="Operations Department"/>
    <x v="3"/>
    <n v="22233"/>
    <n v="22233"/>
    <s v="20001-40000"/>
    <m/>
    <m/>
    <m/>
    <m/>
    <m/>
    <n v="25249.75"/>
    <n v="74847.75"/>
    <n v="49598"/>
    <n v="-49147.25"/>
    <n v="149244.75"/>
    <n v="22233"/>
  </r>
  <r>
    <n v="645477"/>
    <d v="2014-06-02T09:31:42"/>
    <x v="0"/>
    <x v="1"/>
    <s v="Operations Department"/>
    <x v="3"/>
    <n v="88906"/>
    <n v="88906"/>
    <s v="60001-100000"/>
    <m/>
    <m/>
    <m/>
    <m/>
    <m/>
    <n v="25259.5"/>
    <n v="74849.5"/>
    <n v="49590"/>
    <n v="-49125.5"/>
    <n v="149234.5"/>
    <n v="88906"/>
  </r>
  <r>
    <n v="391286"/>
    <d v="2014-06-02T09:34:04"/>
    <x v="1"/>
    <x v="1"/>
    <s v="Operations Department"/>
    <x v="3"/>
    <n v="68338"/>
    <n v="68338"/>
    <s v="60001-100000"/>
    <m/>
    <m/>
    <m/>
    <m/>
    <m/>
    <n v="25255.25"/>
    <n v="74842.75"/>
    <n v="49587.5"/>
    <n v="-49126"/>
    <n v="149224"/>
    <n v="68338"/>
  </r>
  <r>
    <n v="290710"/>
    <d v="2014-05-06T17:34:16"/>
    <x v="0"/>
    <x v="1"/>
    <s v="Finance Department"/>
    <x v="3"/>
    <n v="24234"/>
    <n v="24234"/>
    <s v="20001-40000"/>
    <m/>
    <m/>
    <m/>
    <m/>
    <m/>
    <n v="25251"/>
    <n v="74846"/>
    <n v="49595"/>
    <n v="-49141.5"/>
    <n v="149238.5"/>
    <n v="24234"/>
  </r>
  <r>
    <n v="87466"/>
    <d v="2014-05-21T04:48:05"/>
    <x v="0"/>
    <x v="1"/>
    <s v="Finance Department"/>
    <x v="3"/>
    <n v="63263"/>
    <n v="63263"/>
    <s v="60001-100000"/>
    <m/>
    <m/>
    <m/>
    <m/>
    <m/>
    <n v="25263.75"/>
    <n v="74847.75"/>
    <n v="49584"/>
    <n v="-49112.25"/>
    <n v="149223.75"/>
    <n v="63263"/>
  </r>
  <r>
    <n v="895918"/>
    <d v="2014-06-04T09:26:36"/>
    <x v="1"/>
    <x v="1"/>
    <s v="Finance Department"/>
    <x v="3"/>
    <n v="50464"/>
    <n v="50464"/>
    <s v="40001-60000"/>
    <m/>
    <m/>
    <m/>
    <m/>
    <m/>
    <n v="25259.5"/>
    <n v="74849.5"/>
    <n v="49590"/>
    <n v="-49125.5"/>
    <n v="149234.5"/>
    <n v="50464"/>
  </r>
  <r>
    <n v="948299"/>
    <d v="2014-06-04T09:28:54"/>
    <x v="0"/>
    <x v="1"/>
    <s v="Finance Department"/>
    <x v="3"/>
    <n v="59424"/>
    <n v="59424"/>
    <s v="40001-60000"/>
    <m/>
    <m/>
    <m/>
    <m/>
    <m/>
    <n v="25255.25"/>
    <n v="74851.25"/>
    <n v="49596"/>
    <n v="-49138.75"/>
    <n v="149245.25"/>
    <n v="59424"/>
  </r>
  <r>
    <n v="847108"/>
    <d v="2014-06-04T12:22:13"/>
    <x v="1"/>
    <x v="1"/>
    <s v="Finance Department"/>
    <x v="3"/>
    <n v="6511"/>
    <n v="6511"/>
    <s v="0-20,000"/>
    <m/>
    <m/>
    <m/>
    <m/>
    <m/>
    <n v="25251"/>
    <n v="74853"/>
    <n v="49602"/>
    <n v="-49152"/>
    <n v="149256"/>
    <n v="6511"/>
  </r>
  <r>
    <n v="614421"/>
    <d v="2014-07-14T16:37:51"/>
    <x v="1"/>
    <x v="1"/>
    <s v="Finance Department"/>
    <x v="3"/>
    <n v="54960"/>
    <n v="54960"/>
    <s v="40001-60000"/>
    <m/>
    <m/>
    <m/>
    <m/>
    <m/>
    <n v="25263.75"/>
    <n v="74855"/>
    <n v="49591.25"/>
    <n v="-49123.125"/>
    <n v="149241.875"/>
    <n v="54960"/>
  </r>
  <r>
    <n v="349272"/>
    <d v="2014-08-25T09:31:47"/>
    <x v="1"/>
    <x v="1"/>
    <s v="Finance Department"/>
    <x v="3"/>
    <n v="86956"/>
    <n v="86956"/>
    <s v="60001-100000"/>
    <m/>
    <m/>
    <m/>
    <m/>
    <m/>
    <n v="25259.5"/>
    <n v="74857"/>
    <n v="49597.5"/>
    <n v="-49136.75"/>
    <n v="149253.25"/>
    <n v="86956"/>
  </r>
  <r>
    <n v="84426"/>
    <d v="2014-05-13T09:31:25"/>
    <x v="1"/>
    <x v="0"/>
    <s v="Service Department"/>
    <x v="3"/>
    <n v="90036"/>
    <n v="90036"/>
    <s v="60001-100000"/>
    <m/>
    <m/>
    <m/>
    <m/>
    <m/>
    <n v="25255.25"/>
    <n v="74851.25"/>
    <n v="49596"/>
    <n v="-49138.75"/>
    <n v="149245.25"/>
    <n v="90036"/>
  </r>
  <r>
    <n v="438400"/>
    <d v="2014-05-13T09:32:44"/>
    <x v="0"/>
    <x v="0"/>
    <s v="Service Department"/>
    <x v="3"/>
    <n v="56147"/>
    <n v="56147"/>
    <s v="40001-60000"/>
    <m/>
    <m/>
    <m/>
    <m/>
    <m/>
    <n v="25251"/>
    <n v="74846"/>
    <n v="49595"/>
    <n v="-49141.5"/>
    <n v="149238.5"/>
    <n v="56147"/>
  </r>
  <r>
    <n v="644591"/>
    <d v="2014-05-29T17:32:18"/>
    <x v="1"/>
    <x v="1"/>
    <s v="Service Department"/>
    <x v="6"/>
    <n v="12164"/>
    <n v="12164"/>
    <s v="0-20,000"/>
    <m/>
    <m/>
    <m/>
    <m/>
    <m/>
    <n v="25249.75"/>
    <n v="74847.75"/>
    <n v="49598"/>
    <n v="-49147.25"/>
    <n v="149244.75"/>
    <n v="12164"/>
  </r>
  <r>
    <n v="697072"/>
    <d v="2014-05-05T03:02:50"/>
    <x v="1"/>
    <x v="0"/>
    <s v="Operations Department"/>
    <x v="1"/>
    <n v="70695"/>
    <n v="70695"/>
    <s v="60001-100000"/>
    <m/>
    <m/>
    <m/>
    <m/>
    <m/>
    <n v="25259.5"/>
    <n v="74849.5"/>
    <n v="49590"/>
    <n v="-49125.5"/>
    <n v="149234.5"/>
    <n v="70695"/>
  </r>
  <r>
    <n v="893669"/>
    <d v="2014-05-09T09:38:45"/>
    <x v="1"/>
    <x v="0"/>
    <s v="Operations Department"/>
    <x v="1"/>
    <n v="79384"/>
    <n v="79384"/>
    <s v="60001-100000"/>
    <m/>
    <m/>
    <m/>
    <m/>
    <m/>
    <n v="25255.25"/>
    <n v="74851.25"/>
    <n v="49596"/>
    <n v="-49138.75"/>
    <n v="149245.25"/>
    <n v="79384"/>
  </r>
  <r>
    <n v="176027"/>
    <d v="2014-07-01T09:32:37"/>
    <x v="0"/>
    <x v="1"/>
    <s v="Operations Department"/>
    <x v="1"/>
    <n v="95513"/>
    <n v="95513"/>
    <s v="60001-100000"/>
    <m/>
    <m/>
    <m/>
    <m/>
    <m/>
    <n v="25251"/>
    <n v="74846"/>
    <n v="49595"/>
    <n v="-49141.5"/>
    <n v="149238.5"/>
    <n v="95513"/>
  </r>
  <r>
    <n v="545835"/>
    <d v="2014-07-01T09:33:06"/>
    <x v="1"/>
    <x v="1"/>
    <s v="Operations Department"/>
    <x v="1"/>
    <n v="61437"/>
    <n v="61437"/>
    <s v="60001-100000"/>
    <m/>
    <m/>
    <m/>
    <m/>
    <m/>
    <n v="25249.75"/>
    <n v="74836.25"/>
    <n v="49586.5"/>
    <n v="-49130"/>
    <n v="149216"/>
    <n v="61437"/>
  </r>
  <r>
    <n v="340639"/>
    <d v="2014-07-01T09:33:33"/>
    <x v="0"/>
    <x v="0"/>
    <s v="Operations Department"/>
    <x v="1"/>
    <n v="19473"/>
    <n v="19473"/>
    <s v="0-20,000"/>
    <m/>
    <m/>
    <m/>
    <m/>
    <m/>
    <n v="25248.5"/>
    <n v="74839.5"/>
    <n v="49591"/>
    <n v="-49138"/>
    <n v="149226"/>
    <n v="19473"/>
  </r>
  <r>
    <n v="441809"/>
    <d v="2014-07-01T19:45:30"/>
    <x v="1"/>
    <x v="2"/>
    <s v="Operations Department"/>
    <x v="1"/>
    <n v="25703"/>
    <n v="25703"/>
    <s v="20001-40000"/>
    <m/>
    <m/>
    <m/>
    <m/>
    <m/>
    <n v="25255.25"/>
    <n v="74842.75"/>
    <n v="49587.5"/>
    <n v="-49126"/>
    <n v="149224"/>
    <n v="25703"/>
  </r>
  <r>
    <n v="696847"/>
    <d v="2014-07-04T09:24:45"/>
    <x v="0"/>
    <x v="0"/>
    <s v="Operations Department"/>
    <x v="1"/>
    <n v="67050"/>
    <n v="67050"/>
    <s v="60001-100000"/>
    <m/>
    <m/>
    <m/>
    <m/>
    <m/>
    <n v="25251"/>
    <n v="74846"/>
    <n v="49595"/>
    <n v="-49141.5"/>
    <n v="149238.5"/>
    <n v="67050"/>
  </r>
  <r>
    <n v="996425"/>
    <d v="2014-07-16T17:58:58"/>
    <x v="0"/>
    <x v="1"/>
    <s v="Operations Department"/>
    <x v="1"/>
    <n v="54295"/>
    <n v="54295"/>
    <s v="40001-60000"/>
    <m/>
    <m/>
    <m/>
    <m/>
    <m/>
    <n v="25249.75"/>
    <n v="74847.75"/>
    <n v="49598"/>
    <n v="-49147.25"/>
    <n v="149244.75"/>
    <n v="54295"/>
  </r>
  <r>
    <n v="333509"/>
    <d v="2014-07-16T17:59:35"/>
    <x v="0"/>
    <x v="0"/>
    <s v="Operations Department"/>
    <x v="1"/>
    <n v="14340"/>
    <n v="14340"/>
    <s v="0-20,000"/>
    <m/>
    <m/>
    <m/>
    <m/>
    <m/>
    <n v="25248.5"/>
    <n v="74849.5"/>
    <n v="49601"/>
    <n v="-49153"/>
    <n v="149251"/>
    <n v="14340"/>
  </r>
  <r>
    <n v="808137"/>
    <d v="2014-07-01T09:32:40"/>
    <x v="1"/>
    <x v="0"/>
    <s v="Operations Department"/>
    <x v="3"/>
    <n v="68750"/>
    <n v="68750"/>
    <s v="60001-100000"/>
    <m/>
    <m/>
    <m/>
    <m/>
    <m/>
    <n v="25255.25"/>
    <n v="74851.25"/>
    <n v="49596"/>
    <n v="-49138.75"/>
    <n v="149245.25"/>
    <n v="68750"/>
  </r>
  <r>
    <n v="111606"/>
    <d v="2014-07-24T08:29:44"/>
    <x v="0"/>
    <x v="0"/>
    <s v="Operations Department"/>
    <x v="3"/>
    <n v="39951"/>
    <n v="39951"/>
    <s v="20001-40000"/>
    <m/>
    <m/>
    <m/>
    <m/>
    <m/>
    <n v="25251"/>
    <n v="74853"/>
    <n v="49602"/>
    <n v="-49152"/>
    <n v="149256"/>
    <n v="39951"/>
  </r>
  <r>
    <n v="780397"/>
    <d v="2014-07-26T19:29:59"/>
    <x v="0"/>
    <x v="0"/>
    <s v="Operations Department"/>
    <x v="3"/>
    <n v="25595"/>
    <n v="25595"/>
    <s v="20001-40000"/>
    <m/>
    <m/>
    <m/>
    <m/>
    <m/>
    <n v="25249.75"/>
    <n v="74855"/>
    <n v="49605.25"/>
    <n v="-49158.125"/>
    <n v="149262.875"/>
    <n v="25595"/>
  </r>
  <r>
    <n v="832505"/>
    <d v="2014-07-26T19:32:23"/>
    <x v="1"/>
    <x v="0"/>
    <s v="Operations Department"/>
    <x v="3"/>
    <n v="79900"/>
    <n v="79900"/>
    <s v="60001-100000"/>
    <m/>
    <m/>
    <m/>
    <m/>
    <m/>
    <n v="25248.5"/>
    <n v="74857"/>
    <n v="49608.5"/>
    <n v="-49164.25"/>
    <n v="149269.75"/>
    <n v="79900"/>
  </r>
  <r>
    <n v="965843"/>
    <d v="2014-05-14T09:31:24"/>
    <x v="1"/>
    <x v="0"/>
    <s v="Operations Department"/>
    <x v="9"/>
    <n v="80001"/>
    <n v="80001"/>
    <s v="60001-100000"/>
    <m/>
    <m/>
    <m/>
    <m/>
    <m/>
    <n v="25247.25"/>
    <n v="74851.25"/>
    <n v="49604"/>
    <n v="-49158.75"/>
    <n v="149257.25"/>
    <n v="80001"/>
  </r>
  <r>
    <n v="274945"/>
    <d v="2014-06-25T09:31:17"/>
    <x v="1"/>
    <x v="0"/>
    <s v="Operations Department"/>
    <x v="9"/>
    <n v="23164"/>
    <n v="23164"/>
    <s v="20001-40000"/>
    <m/>
    <m/>
    <m/>
    <m/>
    <m/>
    <n v="25246"/>
    <n v="74846"/>
    <n v="49600"/>
    <n v="-49154"/>
    <n v="149246"/>
    <n v="23164"/>
  </r>
  <r>
    <n v="480593"/>
    <d v="2014-06-25T09:33:57"/>
    <x v="0"/>
    <x v="1"/>
    <s v="Operations Department"/>
    <x v="9"/>
    <n v="17888"/>
    <n v="17888"/>
    <s v="0-20,000"/>
    <m/>
    <m/>
    <m/>
    <m/>
    <m/>
    <n v="25249.75"/>
    <n v="74847.75"/>
    <n v="49598"/>
    <n v="-49147.25"/>
    <n v="149244.75"/>
    <n v="17888"/>
  </r>
  <r>
    <n v="274979"/>
    <d v="2014-06-25T09:34:35"/>
    <x v="1"/>
    <x v="1"/>
    <s v="Operations Department"/>
    <x v="9"/>
    <n v="82105"/>
    <n v="82105"/>
    <s v="60001-100000"/>
    <m/>
    <m/>
    <m/>
    <m/>
    <m/>
    <n v="25259.5"/>
    <n v="74849.5"/>
    <n v="49590"/>
    <n v="-49125.5"/>
    <n v="149234.5"/>
    <n v="82105"/>
  </r>
  <r>
    <n v="683978"/>
    <d v="2014-06-25T09:32:17"/>
    <x v="0"/>
    <x v="1"/>
    <s v="Operations Department"/>
    <x v="9"/>
    <n v="86149"/>
    <n v="86149"/>
    <s v="60001-100000"/>
    <m/>
    <m/>
    <m/>
    <m/>
    <m/>
    <n v="25255.25"/>
    <n v="74842.75"/>
    <n v="49587.5"/>
    <n v="-49126"/>
    <n v="149224"/>
    <n v="86149"/>
  </r>
  <r>
    <n v="171095"/>
    <d v="2014-07-02T17:20:53"/>
    <x v="0"/>
    <x v="0"/>
    <s v="Sales Department"/>
    <x v="3"/>
    <n v="65270"/>
    <n v="65270"/>
    <s v="60001-100000"/>
    <m/>
    <m/>
    <m/>
    <m/>
    <m/>
    <n v="25251"/>
    <n v="74833"/>
    <n v="49582"/>
    <n v="-49122"/>
    <n v="149206"/>
    <n v="65270"/>
  </r>
  <r>
    <n v="120017"/>
    <d v="2014-07-03T21:49:12"/>
    <x v="0"/>
    <x v="0"/>
    <s v="Sales Department"/>
    <x v="3"/>
    <n v="13388"/>
    <n v="13388"/>
    <s v="0-20,000"/>
    <m/>
    <m/>
    <m/>
    <m/>
    <m/>
    <n v="25249.75"/>
    <n v="74836.25"/>
    <n v="49586.5"/>
    <n v="-49130"/>
    <n v="149216"/>
    <n v="13388"/>
  </r>
  <r>
    <n v="110069"/>
    <d v="2014-07-09T13:50:16"/>
    <x v="0"/>
    <x v="0"/>
    <s v="Sales Department"/>
    <x v="3"/>
    <n v="66202"/>
    <n v="66202"/>
    <s v="60001-100000"/>
    <m/>
    <m/>
    <m/>
    <m/>
    <m/>
    <n v="25259.5"/>
    <n v="74839.5"/>
    <n v="49580"/>
    <n v="-49110.5"/>
    <n v="149209.5"/>
    <n v="66202"/>
  </r>
  <r>
    <n v="822904"/>
    <d v="2014-07-09T13:51:21"/>
    <x v="1"/>
    <x v="0"/>
    <s v="Sales Department"/>
    <x v="3"/>
    <n v="47798"/>
    <n v="47798"/>
    <s v="40001-60000"/>
    <m/>
    <m/>
    <m/>
    <m/>
    <m/>
    <n v="25255.25"/>
    <n v="74842.75"/>
    <n v="49587.5"/>
    <n v="-49126"/>
    <n v="149224"/>
    <n v="47798"/>
  </r>
  <r>
    <n v="526028"/>
    <d v="2014-07-09T13:51:42"/>
    <x v="0"/>
    <x v="1"/>
    <s v="Sales Department"/>
    <x v="3"/>
    <n v="37791"/>
    <n v="37791"/>
    <s v="20001-40000"/>
    <m/>
    <m/>
    <m/>
    <m/>
    <m/>
    <n v="25251"/>
    <n v="74846"/>
    <n v="49595"/>
    <n v="-49141.5"/>
    <n v="149238.5"/>
    <n v="37791"/>
  </r>
  <r>
    <n v="636171"/>
    <d v="2014-07-18T12:23:56"/>
    <x v="0"/>
    <x v="1"/>
    <s v="Sales Department"/>
    <x v="3"/>
    <n v="75775"/>
    <n v="75775"/>
    <s v="60001-100000"/>
    <m/>
    <m/>
    <m/>
    <m/>
    <m/>
    <n v="25249.75"/>
    <n v="74847.75"/>
    <n v="49598"/>
    <n v="-49147.25"/>
    <n v="149244.75"/>
    <n v="75775"/>
  </r>
  <r>
    <n v="473552"/>
    <d v="2014-06-27T17:26:28"/>
    <x v="1"/>
    <x v="1"/>
    <s v="Sales Department"/>
    <x v="3"/>
    <n v="7877"/>
    <n v="7877"/>
    <s v="0-20,000"/>
    <m/>
    <m/>
    <m/>
    <m/>
    <m/>
    <n v="25248.5"/>
    <n v="74839.5"/>
    <n v="49591"/>
    <n v="-49138"/>
    <n v="149226"/>
    <n v="7877"/>
  </r>
  <r>
    <n v="457939"/>
    <d v="2014-06-27T17:29:05"/>
    <x v="0"/>
    <x v="0"/>
    <s v="Sales Department"/>
    <x v="3"/>
    <n v="20666"/>
    <n v="20666"/>
    <s v="20001-40000"/>
    <m/>
    <m/>
    <m/>
    <m/>
    <m/>
    <n v="25255.25"/>
    <n v="74842.75"/>
    <n v="49587.5"/>
    <n v="-49126"/>
    <n v="149224"/>
    <n v="20666"/>
  </r>
  <r>
    <n v="625087"/>
    <d v="2014-08-28T09:31:27"/>
    <x v="1"/>
    <x v="0"/>
    <s v="Sales Department"/>
    <x v="3"/>
    <n v="33446"/>
    <n v="33446"/>
    <s v="20001-40000"/>
    <m/>
    <m/>
    <m/>
    <m/>
    <m/>
    <n v="25268"/>
    <n v="74846"/>
    <n v="49578"/>
    <n v="-49099"/>
    <n v="149213"/>
    <n v="33446"/>
  </r>
  <r>
    <n v="556795"/>
    <d v="2014-08-28T09:40:28"/>
    <x v="1"/>
    <x v="1"/>
    <s v="Sales Department"/>
    <x v="3"/>
    <n v="37177"/>
    <n v="37177"/>
    <s v="20001-40000"/>
    <m/>
    <m/>
    <m/>
    <m/>
    <m/>
    <n v="25263.75"/>
    <n v="74847.75"/>
    <n v="49584"/>
    <n v="-49112.25"/>
    <n v="149223.75"/>
    <n v="37177"/>
  </r>
  <r>
    <n v="66708"/>
    <d v="2014-08-28T13:43:00"/>
    <x v="0"/>
    <x v="0"/>
    <s v="Sales Department"/>
    <x v="3"/>
    <n v="79459"/>
    <n v="79459"/>
    <s v="60001-100000"/>
    <m/>
    <m/>
    <m/>
    <m/>
    <m/>
    <n v="25259.5"/>
    <n v="74849.5"/>
    <n v="49590"/>
    <n v="-49125.5"/>
    <n v="149234.5"/>
    <n v="79459"/>
  </r>
  <r>
    <n v="856409"/>
    <d v="2014-08-29T14:53:06"/>
    <x v="0"/>
    <x v="1"/>
    <s v="Sales Department"/>
    <x v="3"/>
    <n v="63684"/>
    <n v="63684"/>
    <s v="60001-100000"/>
    <m/>
    <m/>
    <m/>
    <m/>
    <m/>
    <n v="25255.25"/>
    <n v="74842.75"/>
    <n v="49587.5"/>
    <n v="-49126"/>
    <n v="149224"/>
    <n v="63684"/>
  </r>
  <r>
    <n v="840429"/>
    <d v="2014-08-29T14:56:24"/>
    <x v="0"/>
    <x v="0"/>
    <s v="Sales Department"/>
    <x v="3"/>
    <n v="39987"/>
    <n v="39987"/>
    <s v="20001-40000"/>
    <m/>
    <m/>
    <m/>
    <m/>
    <m/>
    <n v="25251"/>
    <n v="74846"/>
    <n v="49595"/>
    <n v="-49141.5"/>
    <n v="149238.5"/>
    <n v="39987"/>
  </r>
  <r>
    <n v="189578"/>
    <d v="2014-05-16T09:32:03"/>
    <x v="1"/>
    <x v="1"/>
    <s v="Service Department"/>
    <x v="4"/>
    <n v="19402"/>
    <n v="19402"/>
    <s v="0-20,000"/>
    <m/>
    <m/>
    <m/>
    <m/>
    <m/>
    <n v="25249.75"/>
    <n v="74847.75"/>
    <n v="49598"/>
    <n v="-49147.25"/>
    <n v="149244.75"/>
    <n v="19402"/>
  </r>
  <r>
    <n v="750767"/>
    <d v="2014-07-28T19:13:13"/>
    <x v="0"/>
    <x v="1"/>
    <s v="Operations Department"/>
    <x v="4"/>
    <n v="85342"/>
    <n v="85342"/>
    <s v="60001-100000"/>
    <m/>
    <m/>
    <m/>
    <m/>
    <m/>
    <n v="25259.5"/>
    <n v="74849.5"/>
    <n v="49590"/>
    <n v="-49125.5"/>
    <n v="149234.5"/>
    <n v="85342"/>
  </r>
  <r>
    <n v="779678"/>
    <d v="2014-07-28T19:13:04"/>
    <x v="0"/>
    <x v="2"/>
    <s v="Operations Department"/>
    <x v="4"/>
    <n v="90730"/>
    <n v="90730"/>
    <s v="60001-100000"/>
    <m/>
    <m/>
    <m/>
    <m/>
    <m/>
    <n v="25255.25"/>
    <n v="74842.75"/>
    <n v="49587.5"/>
    <n v="-49126"/>
    <n v="149224"/>
    <n v="90730"/>
  </r>
  <r>
    <n v="371137"/>
    <d v="2014-07-28T19:14:27"/>
    <x v="0"/>
    <x v="2"/>
    <s v="Operations Department"/>
    <x v="4"/>
    <n v="88298"/>
    <n v="88298"/>
    <s v="60001-100000"/>
    <m/>
    <m/>
    <m/>
    <m/>
    <m/>
    <n v="25251"/>
    <n v="74833"/>
    <n v="49582"/>
    <n v="-49122"/>
    <n v="149206"/>
    <n v="88298"/>
  </r>
  <r>
    <n v="764371"/>
    <d v="2014-06-22T10:15:26"/>
    <x v="0"/>
    <x v="1"/>
    <s v="Service Department"/>
    <x v="0"/>
    <n v="86688"/>
    <n v="86688"/>
    <s v="60001-100000"/>
    <m/>
    <m/>
    <m/>
    <m/>
    <m/>
    <n v="25249.75"/>
    <n v="74831.5"/>
    <n v="49581.75"/>
    <n v="-49122.875"/>
    <n v="149204.125"/>
    <n v="86688"/>
  </r>
  <r>
    <n v="87101"/>
    <d v="2014-06-22T10:13:45"/>
    <x v="1"/>
    <x v="1"/>
    <s v="Service Department"/>
    <x v="0"/>
    <n v="95425"/>
    <n v="95425"/>
    <s v="60001-100000"/>
    <m/>
    <m/>
    <m/>
    <m/>
    <m/>
    <n v="25248.5"/>
    <n v="74785"/>
    <n v="49536.5"/>
    <n v="-49056.25"/>
    <n v="149089.75"/>
    <n v="95425"/>
  </r>
  <r>
    <n v="692210"/>
    <d v="2014-06-22T10:14:10"/>
    <x v="1"/>
    <x v="1"/>
    <s v="Service Department"/>
    <x v="0"/>
    <n v="86601"/>
    <n v="86601"/>
    <s v="60001-100000"/>
    <m/>
    <m/>
    <m/>
    <m/>
    <m/>
    <n v="25247.25"/>
    <n v="74738.5"/>
    <n v="49491.25"/>
    <n v="-48989.625"/>
    <n v="148975.375"/>
    <n v="86601"/>
  </r>
  <r>
    <n v="840296"/>
    <d v="2014-06-11T07:53:24"/>
    <x v="0"/>
    <x v="0"/>
    <s v="Service Department"/>
    <x v="3"/>
    <n v="16830"/>
    <n v="16830"/>
    <s v="0-20,000"/>
    <m/>
    <m/>
    <m/>
    <m/>
    <m/>
    <n v="25246"/>
    <n v="74737"/>
    <n v="49491"/>
    <n v="-48990.5"/>
    <n v="148973.5"/>
    <n v="16830"/>
  </r>
  <r>
    <n v="537105"/>
    <d v="2014-05-15T17:34:36"/>
    <x v="0"/>
    <x v="0"/>
    <s v="Marketing Department"/>
    <x v="6"/>
    <n v="42254"/>
    <n v="42254"/>
    <s v="40001-60000"/>
    <m/>
    <m/>
    <m/>
    <m/>
    <m/>
    <n v="25249.75"/>
    <n v="74737.5"/>
    <n v="49487.75"/>
    <n v="-48981.875"/>
    <n v="148969.125"/>
    <n v="42254"/>
  </r>
  <r>
    <n v="874563"/>
    <d v="2014-05-26T08:10:32"/>
    <x v="1"/>
    <x v="0"/>
    <s v="Marketing Department"/>
    <x v="6"/>
    <n v="66660"/>
    <n v="66660"/>
    <s v="60001-100000"/>
    <m/>
    <m/>
    <m/>
    <m/>
    <m/>
    <n v="25248.5"/>
    <n v="74738"/>
    <n v="49489.5"/>
    <n v="-48985.75"/>
    <n v="148972.25"/>
    <n v="66660"/>
  </r>
  <r>
    <n v="487292"/>
    <d v="2014-05-26T08:13:55"/>
    <x v="0"/>
    <x v="1"/>
    <s v="Marketing Department"/>
    <x v="6"/>
    <n v="94230"/>
    <n v="94230"/>
    <s v="60001-100000"/>
    <m/>
    <m/>
    <m/>
    <m/>
    <m/>
    <n v="25247.25"/>
    <n v="74738.5"/>
    <n v="49491.25"/>
    <n v="-48989.625"/>
    <n v="148975.375"/>
    <n v="94230"/>
  </r>
  <r>
    <n v="473364"/>
    <d v="2014-06-14T17:46:34"/>
    <x v="0"/>
    <x v="0"/>
    <s v="Marketing Department"/>
    <x v="7"/>
    <n v="37250"/>
    <n v="37250"/>
    <s v="20001-40000"/>
    <m/>
    <m/>
    <m/>
    <m/>
    <m/>
    <n v="25246"/>
    <n v="74737"/>
    <n v="49491"/>
    <n v="-48990.5"/>
    <n v="148973.5"/>
    <n v="37250"/>
  </r>
  <r>
    <n v="171942"/>
    <d v="2014-06-17T10:58:20"/>
    <x v="0"/>
    <x v="0"/>
    <s v="Marketing Department"/>
    <x v="7"/>
    <n v="97144"/>
    <n v="97144"/>
    <s v="60001-100000"/>
    <m/>
    <m/>
    <m/>
    <m/>
    <m/>
    <n v="25245.25"/>
    <n v="74737.5"/>
    <n v="49492.25"/>
    <n v="-48993.125"/>
    <n v="148975.875"/>
    <n v="97144"/>
  </r>
  <r>
    <n v="273267"/>
    <d v="2014-06-17T10:58:41"/>
    <x v="1"/>
    <x v="0"/>
    <s v="Marketing Department"/>
    <x v="7"/>
    <n v="17318"/>
    <n v="17318"/>
    <s v="0-20,000"/>
    <m/>
    <m/>
    <m/>
    <m/>
    <m/>
    <n v="25244.5"/>
    <n v="74722.5"/>
    <n v="49478"/>
    <n v="-48972.5"/>
    <n v="148939.5"/>
    <n v="17318"/>
  </r>
  <r>
    <n v="826650"/>
    <d v="2014-07-15T14:14:05"/>
    <x v="1"/>
    <x v="1"/>
    <s v="Marketing Department"/>
    <x v="7"/>
    <n v="35596"/>
    <n v="35596"/>
    <s v="20001-40000"/>
    <m/>
    <m/>
    <m/>
    <m/>
    <m/>
    <n v="25247.25"/>
    <n v="74729.75"/>
    <n v="49482.5"/>
    <n v="-48976.5"/>
    <n v="148953.5"/>
    <n v="35596"/>
  </r>
  <r>
    <n v="160711"/>
    <d v="2014-08-26T09:32:25"/>
    <x v="0"/>
    <x v="1"/>
    <s v="Marketing Department"/>
    <x v="7"/>
    <n v="48205"/>
    <n v="48205"/>
    <s v="40001-60000"/>
    <m/>
    <m/>
    <m/>
    <m/>
    <m/>
    <n v="25246"/>
    <n v="74737"/>
    <n v="49491"/>
    <n v="-48990.5"/>
    <n v="148973.5"/>
    <n v="48205"/>
  </r>
  <r>
    <n v="324902"/>
    <d v="2014-07-01T09:35:12"/>
    <x v="1"/>
    <x v="1"/>
    <s v="Finance Department"/>
    <x v="1"/>
    <n v="73166"/>
    <n v="73166"/>
    <s v="60001-100000"/>
    <m/>
    <m/>
    <m/>
    <m/>
    <m/>
    <n v="25245.25"/>
    <n v="74737.5"/>
    <n v="49492.25"/>
    <n v="-48993.125"/>
    <n v="148975.875"/>
    <n v="73166"/>
  </r>
  <r>
    <n v="26533"/>
    <d v="2014-07-22T18:40:51"/>
    <x v="1"/>
    <x v="1"/>
    <s v="Finance Department"/>
    <x v="1"/>
    <n v="52761"/>
    <n v="52761"/>
    <s v="40001-60000"/>
    <m/>
    <m/>
    <m/>
    <m/>
    <m/>
    <n v="25244.5"/>
    <n v="74738"/>
    <n v="49493.5"/>
    <n v="-48995.75"/>
    <n v="148978.25"/>
    <n v="52761"/>
  </r>
  <r>
    <n v="284898"/>
    <d v="2014-07-08T14:23:44"/>
    <x v="0"/>
    <x v="0"/>
    <s v="Production Department"/>
    <x v="3"/>
    <n v="34956"/>
    <n v="34956"/>
    <s v="20001-40000"/>
    <m/>
    <m/>
    <m/>
    <m/>
    <m/>
    <n v="25243.75"/>
    <n v="74738.5"/>
    <n v="49494.75"/>
    <n v="-48998.375"/>
    <n v="148980.625"/>
    <n v="34956"/>
  </r>
  <r>
    <n v="538273"/>
    <d v="2014-05-29T09:31:33"/>
    <x v="0"/>
    <x v="1"/>
    <s v="Finance Department"/>
    <x v="1"/>
    <n v="96178"/>
    <n v="96178"/>
    <s v="60001-100000"/>
    <m/>
    <m/>
    <m/>
    <m/>
    <m/>
    <n v="25243"/>
    <n v="74739"/>
    <n v="49496"/>
    <n v="-49001"/>
    <n v="148983"/>
    <n v="96178"/>
  </r>
  <r>
    <n v="63459"/>
    <d v="2014-05-29T09:32:07"/>
    <x v="0"/>
    <x v="1"/>
    <s v="Finance Department"/>
    <x v="1"/>
    <n v="49485"/>
    <n v="49485"/>
    <s v="40001-60000"/>
    <m/>
    <m/>
    <m/>
    <m/>
    <m/>
    <n v="25227.5"/>
    <n v="74737.5"/>
    <n v="49510"/>
    <n v="-49037.5"/>
    <n v="149002.5"/>
    <n v="49485"/>
  </r>
  <r>
    <n v="778940"/>
    <d v="2014-07-28T12:14:52"/>
    <x v="0"/>
    <x v="0"/>
    <s v="Service Department"/>
    <x v="3"/>
    <n v="30120"/>
    <n v="30120"/>
    <s v="20001-40000"/>
    <m/>
    <m/>
    <m/>
    <m/>
    <m/>
    <n v="25212"/>
    <n v="74738"/>
    <n v="49526"/>
    <n v="-49077"/>
    <n v="149027"/>
    <n v="30120"/>
  </r>
  <r>
    <n v="707968"/>
    <d v="2014-07-28T12:19:05"/>
    <x v="0"/>
    <x v="0"/>
    <s v="Service Department"/>
    <x v="3"/>
    <n v="79312"/>
    <n v="79312"/>
    <s v="60001-100000"/>
    <m/>
    <m/>
    <m/>
    <m/>
    <m/>
    <n v="25196.5"/>
    <n v="74738.5"/>
    <n v="49542"/>
    <n v="-49116.5"/>
    <n v="149051.5"/>
    <n v="79312"/>
  </r>
  <r>
    <n v="801736"/>
    <d v="2014-07-28T12:20:16"/>
    <x v="0"/>
    <x v="1"/>
    <s v="Service Department"/>
    <x v="3"/>
    <n v="39306"/>
    <n v="39306"/>
    <s v="20001-40000"/>
    <m/>
    <m/>
    <m/>
    <m/>
    <m/>
    <n v="25181"/>
    <n v="74737"/>
    <n v="49556"/>
    <n v="-49153"/>
    <n v="149071"/>
    <n v="39306"/>
  </r>
  <r>
    <n v="388477"/>
    <d v="2014-07-28T12:14:54"/>
    <x v="1"/>
    <x v="2"/>
    <s v="Service Department"/>
    <x v="3"/>
    <n v="27505"/>
    <n v="27505"/>
    <s v="20001-40000"/>
    <m/>
    <m/>
    <m/>
    <m/>
    <m/>
    <n v="25178.75"/>
    <n v="74737.5"/>
    <n v="49558.75"/>
    <n v="-49159.375"/>
    <n v="149075.625"/>
    <n v="27505"/>
  </r>
  <r>
    <n v="330441"/>
    <d v="2014-07-29T05:57:34"/>
    <x v="0"/>
    <x v="0"/>
    <s v="Service Department"/>
    <x v="3"/>
    <n v="11316"/>
    <n v="11316"/>
    <s v="0-20,000"/>
    <m/>
    <m/>
    <m/>
    <m/>
    <m/>
    <n v="25176.5"/>
    <n v="74738"/>
    <n v="49561.5"/>
    <n v="-49165.75"/>
    <n v="149080.25"/>
    <n v="11316"/>
  </r>
  <r>
    <n v="378377"/>
    <d v="2014-07-31T19:44:21"/>
    <x v="1"/>
    <x v="0"/>
    <s v="Service Department"/>
    <x v="3"/>
    <n v="98562"/>
    <n v="98562"/>
    <s v="60001-100000"/>
    <m/>
    <m/>
    <m/>
    <m/>
    <m/>
    <n v="25196.5"/>
    <n v="74738.5"/>
    <n v="49542"/>
    <n v="-49116.5"/>
    <n v="149051.5"/>
    <n v="98562"/>
  </r>
  <r>
    <n v="592167"/>
    <d v="2014-07-31T19:46:24"/>
    <x v="0"/>
    <x v="0"/>
    <s v="Service Department"/>
    <x v="3"/>
    <n v="48181"/>
    <n v="48181"/>
    <s v="40001-60000"/>
    <m/>
    <m/>
    <m/>
    <m/>
    <m/>
    <n v="25181"/>
    <n v="74737"/>
    <n v="49556"/>
    <n v="-49153"/>
    <n v="149071"/>
    <n v="48181"/>
  </r>
  <r>
    <n v="584499"/>
    <d v="2014-05-23T09:31:23"/>
    <x v="0"/>
    <x v="0"/>
    <s v="Operations Department"/>
    <x v="1"/>
    <n v="40655"/>
    <n v="40655"/>
    <s v="40001-60000"/>
    <m/>
    <m/>
    <m/>
    <m/>
    <m/>
    <n v="25178.75"/>
    <n v="74737.5"/>
    <n v="49558.75"/>
    <n v="-49159.375"/>
    <n v="149075.625"/>
    <n v="40655"/>
  </r>
  <r>
    <n v="934567"/>
    <d v="2014-05-23T15:13:13"/>
    <x v="0"/>
    <x v="1"/>
    <s v="Operations Department"/>
    <x v="1"/>
    <n v="45598"/>
    <n v="45598"/>
    <s v="40001-60000"/>
    <m/>
    <m/>
    <m/>
    <m/>
    <m/>
    <n v="25176.5"/>
    <n v="74738"/>
    <n v="49561.5"/>
    <n v="-49165.75"/>
    <n v="149080.25"/>
    <n v="45598"/>
  </r>
  <r>
    <n v="331488"/>
    <d v="2014-06-13T07:48:41"/>
    <x v="0"/>
    <x v="1"/>
    <s v="Operations Department"/>
    <x v="1"/>
    <n v="94702"/>
    <n v="94702"/>
    <s v="60001-100000"/>
    <m/>
    <m/>
    <m/>
    <m/>
    <m/>
    <n v="25174.25"/>
    <n v="74738.5"/>
    <n v="49564.25"/>
    <n v="-49172.125"/>
    <n v="149084.875"/>
    <n v="94702"/>
  </r>
  <r>
    <n v="919761"/>
    <d v="2014-06-13T18:25:57"/>
    <x v="1"/>
    <x v="0"/>
    <s v="Operations Department"/>
    <x v="1"/>
    <n v="41431"/>
    <n v="41431"/>
    <s v="40001-60000"/>
    <m/>
    <m/>
    <m/>
    <m/>
    <m/>
    <n v="25172"/>
    <n v="74737"/>
    <n v="49565"/>
    <n v="-49175.5"/>
    <n v="149084.5"/>
    <n v="41431"/>
  </r>
  <r>
    <n v="486960"/>
    <d v="2014-06-20T14:15:12"/>
    <x v="0"/>
    <x v="0"/>
    <s v="Operations Department"/>
    <x v="1"/>
    <n v="17171"/>
    <n v="17171"/>
    <s v="0-20,000"/>
    <m/>
    <m/>
    <m/>
    <m/>
    <m/>
    <n v="25155.5"/>
    <n v="74737.5"/>
    <n v="49582"/>
    <n v="-49217.5"/>
    <n v="149110.5"/>
    <n v="17171"/>
  </r>
  <r>
    <n v="913324"/>
    <d v="2014-06-20T14:17:31"/>
    <x v="0"/>
    <x v="1"/>
    <s v="Operations Department"/>
    <x v="1"/>
    <n v="67647"/>
    <n v="67647"/>
    <s v="60001-100000"/>
    <m/>
    <m/>
    <m/>
    <m/>
    <m/>
    <n v="25176.5"/>
    <n v="74738"/>
    <n v="49561.5"/>
    <n v="-49165.75"/>
    <n v="149080.25"/>
    <n v="67647"/>
  </r>
  <r>
    <n v="618051"/>
    <d v="2014-06-25T13:40:44"/>
    <x v="0"/>
    <x v="0"/>
    <s v="Operations Department"/>
    <x v="1"/>
    <n v="86715"/>
    <n v="86715"/>
    <s v="60001-100000"/>
    <m/>
    <m/>
    <m/>
    <m/>
    <m/>
    <n v="25174.25"/>
    <n v="74738.5"/>
    <n v="49564.25"/>
    <n v="-49172.125"/>
    <n v="149084.875"/>
    <n v="86715"/>
  </r>
  <r>
    <n v="384224"/>
    <d v="2014-06-25T13:39:50"/>
    <x v="1"/>
    <x v="2"/>
    <s v="Operations Department"/>
    <x v="1"/>
    <n v="91019"/>
    <n v="91019"/>
    <s v="60001-100000"/>
    <m/>
    <m/>
    <m/>
    <m/>
    <m/>
    <n v="25172"/>
    <n v="74737"/>
    <n v="49565"/>
    <n v="-49175.5"/>
    <n v="149084.5"/>
    <n v="91019"/>
  </r>
  <r>
    <n v="487216"/>
    <d v="2014-06-02T18:05:53"/>
    <x v="0"/>
    <x v="0"/>
    <s v="Operations Department"/>
    <x v="1"/>
    <n v="97277"/>
    <n v="97277"/>
    <s v="60001-100000"/>
    <m/>
    <m/>
    <m/>
    <m/>
    <m/>
    <n v="25155.5"/>
    <n v="74715.25"/>
    <n v="49559.75"/>
    <n v="-49184.125"/>
    <n v="149054.875"/>
    <n v="97277"/>
  </r>
  <r>
    <n v="471695"/>
    <d v="2014-06-02T18:10:09"/>
    <x v="0"/>
    <x v="0"/>
    <s v="Operations Department"/>
    <x v="1"/>
    <n v="46200"/>
    <n v="46200"/>
    <s v="40001-60000"/>
    <m/>
    <m/>
    <m/>
    <m/>
    <m/>
    <n v="25139"/>
    <n v="74698.5"/>
    <n v="49559.5"/>
    <n v="-49200.25"/>
    <n v="149037.75"/>
    <n v="46200"/>
  </r>
  <r>
    <n v="708065"/>
    <d v="2014-06-02T18:10:35"/>
    <x v="0"/>
    <x v="0"/>
    <s v="Operations Department"/>
    <x v="1"/>
    <n v="77840"/>
    <n v="77840"/>
    <s v="60001-100000"/>
    <m/>
    <m/>
    <m/>
    <m/>
    <m/>
    <n v="25122.5"/>
    <n v="74703.25"/>
    <n v="49580.75"/>
    <n v="-49248.625"/>
    <n v="149074.375"/>
    <n v="77840"/>
  </r>
  <r>
    <n v="500670"/>
    <d v="2014-06-02T18:11:08"/>
    <x v="1"/>
    <x v="0"/>
    <s v="Operations Department"/>
    <x v="1"/>
    <n v="20716"/>
    <n v="20716"/>
    <s v="20001-40000"/>
    <m/>
    <m/>
    <m/>
    <m/>
    <m/>
    <n v="25106"/>
    <n v="74689"/>
    <n v="49583"/>
    <n v="-49268.5"/>
    <n v="149063.5"/>
    <n v="20716"/>
  </r>
  <r>
    <n v="489674"/>
    <d v="2014-06-02T18:11:37"/>
    <x v="0"/>
    <x v="1"/>
    <s v="Operations Department"/>
    <x v="1"/>
    <n v="82218"/>
    <n v="82218"/>
    <s v="60001-100000"/>
    <m/>
    <m/>
    <m/>
    <m/>
    <m/>
    <n v="25155.5"/>
    <n v="74693.75"/>
    <n v="49538.25"/>
    <n v="-49151.875"/>
    <n v="149001.125"/>
    <n v="82218"/>
  </r>
  <r>
    <n v="255467"/>
    <d v="2014-06-03T11:29:48"/>
    <x v="0"/>
    <x v="1"/>
    <s v="Operations Department"/>
    <x v="1"/>
    <n v="63830"/>
    <n v="63830"/>
    <s v="60001-100000"/>
    <m/>
    <m/>
    <m/>
    <m/>
    <m/>
    <n v="25139"/>
    <n v="74685"/>
    <n v="49546"/>
    <n v="-49180"/>
    <n v="149004"/>
    <n v="63830"/>
  </r>
  <r>
    <n v="995454"/>
    <d v="2014-06-03T11:30:22"/>
    <x v="1"/>
    <x v="0"/>
    <s v="Operations Department"/>
    <x v="1"/>
    <n v="77256"/>
    <n v="77256"/>
    <s v="60001-100000"/>
    <m/>
    <m/>
    <m/>
    <m/>
    <m/>
    <n v="25122.5"/>
    <n v="74687"/>
    <n v="49564.5"/>
    <n v="-49224.25"/>
    <n v="149033.75"/>
    <n v="77256"/>
  </r>
  <r>
    <n v="212202"/>
    <d v="2014-07-28T13:29:40"/>
    <x v="0"/>
    <x v="0"/>
    <s v="Operations Department"/>
    <x v="1"/>
    <n v="20913"/>
    <n v="20913"/>
    <s v="20001-40000"/>
    <m/>
    <m/>
    <m/>
    <m/>
    <m/>
    <n v="25106"/>
    <n v="74681"/>
    <n v="49575"/>
    <n v="-49256.5"/>
    <n v="149043.5"/>
    <n v="20913"/>
  </r>
  <r>
    <n v="662801"/>
    <d v="2014-07-28T13:30:04"/>
    <x v="1"/>
    <x v="0"/>
    <s v="Operations Department"/>
    <x v="1"/>
    <n v="16216"/>
    <n v="16216"/>
    <s v="0-20,000"/>
    <m/>
    <m/>
    <m/>
    <m/>
    <m/>
    <n v="25155.5"/>
    <n v="74683"/>
    <n v="49527.5"/>
    <n v="-49135.75"/>
    <n v="148974.25"/>
    <n v="16216"/>
  </r>
  <r>
    <n v="461403"/>
    <d v="2014-07-28T13:28:59"/>
    <x v="0"/>
    <x v="1"/>
    <s v="Operations Department"/>
    <x v="1"/>
    <n v="16119"/>
    <n v="16119"/>
    <s v="0-20,000"/>
    <m/>
    <m/>
    <m/>
    <m/>
    <m/>
    <n v="25176.5"/>
    <n v="74685"/>
    <n v="49508.5"/>
    <n v="-49086.25"/>
    <n v="148947.75"/>
    <n v="16119"/>
  </r>
  <r>
    <n v="21885"/>
    <d v="2014-08-01T22:05:48"/>
    <x v="1"/>
    <x v="0"/>
    <s v="Operations Department"/>
    <x v="1"/>
    <n v="16102"/>
    <n v="16102"/>
    <s v="0-20,000"/>
    <m/>
    <m/>
    <m/>
    <m/>
    <m/>
    <n v="25196.5"/>
    <n v="74687"/>
    <n v="49490.5"/>
    <n v="-49039.25"/>
    <n v="148922.75"/>
    <n v="16102"/>
  </r>
  <r>
    <n v="31205"/>
    <d v="2014-08-01T22:07:15"/>
    <x v="0"/>
    <x v="1"/>
    <s v="Operations Department"/>
    <x v="1"/>
    <n v="40719"/>
    <n v="40719"/>
    <s v="40001-60000"/>
    <m/>
    <m/>
    <m/>
    <m/>
    <m/>
    <n v="25243"/>
    <n v="74689"/>
    <n v="49446"/>
    <n v="-48926"/>
    <n v="148858"/>
    <n v="40719"/>
  </r>
  <r>
    <n v="37621"/>
    <d v="2014-08-01T22:07:56"/>
    <x v="1"/>
    <x v="0"/>
    <s v="Operations Department"/>
    <x v="1"/>
    <n v="59191"/>
    <n v="59191"/>
    <s v="40001-60000"/>
    <m/>
    <m/>
    <m/>
    <m/>
    <m/>
    <n v="25227.5"/>
    <n v="74693.75"/>
    <n v="49466.25"/>
    <n v="-48971.875"/>
    <n v="148893.125"/>
    <n v="59191"/>
  </r>
  <r>
    <n v="512990"/>
    <d v="2014-07-21T09:34:06"/>
    <x v="1"/>
    <x v="0"/>
    <s v="Operations Department"/>
    <x v="1"/>
    <n v="43999"/>
    <n v="43999"/>
    <s v="40001-60000"/>
    <m/>
    <m/>
    <m/>
    <m/>
    <m/>
    <n v="25212"/>
    <n v="74698.5"/>
    <n v="49486.5"/>
    <n v="-49017.75"/>
    <n v="148928.25"/>
    <n v="43999"/>
  </r>
  <r>
    <n v="808212"/>
    <d v="2014-07-21T09:35:04"/>
    <x v="0"/>
    <x v="0"/>
    <s v="Operations Department"/>
    <x v="1"/>
    <n v="90678"/>
    <n v="90678"/>
    <s v="60001-100000"/>
    <m/>
    <m/>
    <m/>
    <m/>
    <m/>
    <n v="25196.5"/>
    <n v="74703.25"/>
    <n v="49506.75"/>
    <n v="-49063.625"/>
    <n v="148963.375"/>
    <n v="90678"/>
  </r>
  <r>
    <n v="813199"/>
    <d v="2014-07-25T09:39:43"/>
    <x v="0"/>
    <x v="0"/>
    <s v="Operations Department"/>
    <x v="1"/>
    <n v="38954"/>
    <n v="38954"/>
    <s v="20001-40000"/>
    <m/>
    <m/>
    <m/>
    <m/>
    <m/>
    <n v="25181"/>
    <n v="74689"/>
    <n v="49508"/>
    <n v="-49081"/>
    <n v="148951"/>
    <n v="38954"/>
  </r>
  <r>
    <n v="619520"/>
    <d v="2014-07-28T14:50:48"/>
    <x v="0"/>
    <x v="0"/>
    <s v="Operations Department"/>
    <x v="1"/>
    <n v="45834"/>
    <n v="45834"/>
    <s v="40001-60000"/>
    <m/>
    <m/>
    <m/>
    <m/>
    <m/>
    <n v="25178.75"/>
    <n v="74693.75"/>
    <n v="49515"/>
    <n v="-49093.75"/>
    <n v="148966.25"/>
    <n v="45834"/>
  </r>
  <r>
    <n v="607190"/>
    <d v="2014-07-28T14:52:20"/>
    <x v="0"/>
    <x v="0"/>
    <s v="Operations Department"/>
    <x v="1"/>
    <n v="6831"/>
    <n v="6831"/>
    <s v="0-20,000"/>
    <m/>
    <m/>
    <m/>
    <m/>
    <m/>
    <n v="25176.5"/>
    <n v="74698.5"/>
    <n v="49522"/>
    <n v="-49106.5"/>
    <n v="148981.5"/>
    <n v="6831"/>
  </r>
  <r>
    <n v="237104"/>
    <d v="2014-07-28T14:54:13"/>
    <x v="0"/>
    <x v="0"/>
    <s v="Operations Department"/>
    <x v="1"/>
    <n v="50918"/>
    <n v="50918"/>
    <s v="40001-60000"/>
    <m/>
    <m/>
    <m/>
    <m/>
    <m/>
    <n v="25196.5"/>
    <n v="74703.25"/>
    <n v="49506.75"/>
    <n v="-49063.625"/>
    <n v="148963.375"/>
    <n v="50918"/>
  </r>
  <r>
    <n v="466436"/>
    <d v="2014-07-30T09:27:51"/>
    <x v="0"/>
    <x v="0"/>
    <s v="Operations Department"/>
    <x v="1"/>
    <n v="62566"/>
    <n v="62566"/>
    <s v="60001-100000"/>
    <m/>
    <m/>
    <m/>
    <m/>
    <m/>
    <n v="25181"/>
    <n v="74708"/>
    <n v="49527"/>
    <n v="-49109.5"/>
    <n v="148998.5"/>
    <n v="62566"/>
  </r>
  <r>
    <n v="326359"/>
    <d v="2014-07-30T09:28:57"/>
    <x v="0"/>
    <x v="0"/>
    <s v="Operations Department"/>
    <x v="1"/>
    <n v="50435"/>
    <n v="50435"/>
    <s v="40001-60000"/>
    <m/>
    <m/>
    <m/>
    <m/>
    <m/>
    <n v="25178.75"/>
    <n v="74715.25"/>
    <n v="49536.5"/>
    <n v="-49126"/>
    <n v="149020"/>
    <n v="50435"/>
  </r>
  <r>
    <n v="911449"/>
    <d v="2014-07-28T09:31:44"/>
    <x v="1"/>
    <x v="0"/>
    <s v="Operations Department"/>
    <x v="1"/>
    <n v="99841"/>
    <n v="99841"/>
    <s v="60001-100000"/>
    <m/>
    <m/>
    <m/>
    <m/>
    <m/>
    <n v="25176.5"/>
    <n v="74722.5"/>
    <n v="49546"/>
    <n v="-49142.5"/>
    <n v="149041.5"/>
    <n v="99841"/>
  </r>
  <r>
    <n v="63497"/>
    <d v="2014-07-31T15:39:48"/>
    <x v="0"/>
    <x v="0"/>
    <s v="Operations Department"/>
    <x v="1"/>
    <n v="2531"/>
    <n v="2531"/>
    <s v="0-20,000"/>
    <m/>
    <m/>
    <m/>
    <m/>
    <m/>
    <n v="25174.25"/>
    <n v="74703.25"/>
    <n v="49529"/>
    <n v="-49119.25"/>
    <n v="148996.75"/>
    <n v="2531"/>
  </r>
  <r>
    <n v="256732"/>
    <d v="2014-07-31T15:40:59"/>
    <x v="1"/>
    <x v="1"/>
    <s v="Operations Department"/>
    <x v="1"/>
    <n v="78708"/>
    <n v="78708"/>
    <s v="60001-100000"/>
    <m/>
    <m/>
    <m/>
    <m/>
    <m/>
    <n v="25181"/>
    <n v="74708"/>
    <n v="49527"/>
    <n v="-49109.5"/>
    <n v="148998.5"/>
    <n v="78708"/>
  </r>
  <r>
    <n v="443271"/>
    <d v="2014-07-31T15:45:13"/>
    <x v="1"/>
    <x v="0"/>
    <s v="Operations Department"/>
    <x v="1"/>
    <n v="95428"/>
    <n v="95428"/>
    <s v="60001-100000"/>
    <m/>
    <m/>
    <m/>
    <m/>
    <m/>
    <n v="25178.75"/>
    <n v="74693.75"/>
    <n v="49515"/>
    <n v="-49093.75"/>
    <n v="148966.25"/>
    <n v="95428"/>
  </r>
  <r>
    <n v="501509"/>
    <d v="2014-08-04T14:56:48"/>
    <x v="0"/>
    <x v="1"/>
    <s v="Operations Department"/>
    <x v="1"/>
    <n v="96737"/>
    <n v="96737"/>
    <s v="60001-100000"/>
    <m/>
    <m/>
    <m/>
    <m/>
    <m/>
    <n v="25176.5"/>
    <n v="74685"/>
    <n v="49508.5"/>
    <n v="-49086.25"/>
    <n v="148947.75"/>
    <n v="96737"/>
  </r>
  <r>
    <n v="830684"/>
    <d v="2014-08-05T13:14:52"/>
    <x v="0"/>
    <x v="0"/>
    <s v="Operations Department"/>
    <x v="1"/>
    <n v="35384"/>
    <n v="35384"/>
    <s v="20001-40000"/>
    <m/>
    <m/>
    <m/>
    <m/>
    <m/>
    <n v="25174.25"/>
    <n v="74679"/>
    <n v="49504.75"/>
    <n v="-49082.875"/>
    <n v="148936.125"/>
    <n v="35384"/>
  </r>
  <r>
    <n v="232954"/>
    <d v="2014-08-05T13:15:45"/>
    <x v="0"/>
    <x v="0"/>
    <s v="Operations Department"/>
    <x v="1"/>
    <n v="7212"/>
    <n v="7212"/>
    <s v="0-20,000"/>
    <m/>
    <m/>
    <m/>
    <m/>
    <m/>
    <n v="25172"/>
    <n v="74681"/>
    <n v="49509"/>
    <n v="-49091.5"/>
    <n v="148944.5"/>
    <n v="7212"/>
  </r>
  <r>
    <n v="423493"/>
    <d v="2014-08-05T13:16:50"/>
    <x v="0"/>
    <x v="0"/>
    <s v="Operations Department"/>
    <x v="1"/>
    <n v="26310"/>
    <n v="26310"/>
    <s v="20001-40000"/>
    <m/>
    <m/>
    <m/>
    <m/>
    <m/>
    <n v="25178.75"/>
    <n v="74683"/>
    <n v="49504.25"/>
    <n v="-49077.625"/>
    <n v="148939.375"/>
    <n v="26310"/>
  </r>
  <r>
    <n v="585661"/>
    <d v="2014-08-06T17:46:40"/>
    <x v="1"/>
    <x v="0"/>
    <s v="Operations Department"/>
    <x v="1"/>
    <n v="56005"/>
    <n v="56005"/>
    <s v="40001-60000"/>
    <m/>
    <m/>
    <m/>
    <m/>
    <m/>
    <n v="25176.5"/>
    <n v="74685"/>
    <n v="49508.5"/>
    <n v="-49086.25"/>
    <n v="148947.75"/>
    <n v="56005"/>
  </r>
  <r>
    <n v="733207"/>
    <d v="2014-08-06T17:47:08"/>
    <x v="0"/>
    <x v="0"/>
    <s v="Operations Department"/>
    <x v="1"/>
    <n v="4035"/>
    <n v="4035"/>
    <s v="0-20,000"/>
    <m/>
    <m/>
    <m/>
    <m/>
    <m/>
    <n v="25174.25"/>
    <n v="74687"/>
    <n v="49512.75"/>
    <n v="-49094.875"/>
    <n v="148956.125"/>
    <n v="4035"/>
  </r>
  <r>
    <n v="844475"/>
    <d v="2014-08-14T13:21:36"/>
    <x v="1"/>
    <x v="0"/>
    <s v="Operations Department"/>
    <x v="1"/>
    <n v="16304"/>
    <n v="16304"/>
    <s v="0-20,000"/>
    <m/>
    <m/>
    <m/>
    <m/>
    <m/>
    <n v="25181"/>
    <n v="74689"/>
    <n v="49508"/>
    <n v="-49081"/>
    <n v="148951"/>
    <n v="16304"/>
  </r>
  <r>
    <n v="152700"/>
    <d v="2014-05-08T13:34:21"/>
    <x v="1"/>
    <x v="0"/>
    <s v="Operations Department"/>
    <x v="6"/>
    <n v="56014"/>
    <n v="56014"/>
    <s v="40001-60000"/>
    <m/>
    <m/>
    <m/>
    <m/>
    <m/>
    <n v="25227.5"/>
    <n v="74693.75"/>
    <n v="49466.25"/>
    <n v="-48971.875"/>
    <n v="148893.125"/>
    <n v="56014"/>
  </r>
  <r>
    <n v="927127"/>
    <d v="2014-05-30T17:43:24"/>
    <x v="1"/>
    <x v="1"/>
    <s v="Operations Department"/>
    <x v="1"/>
    <n v="26991"/>
    <n v="26991"/>
    <s v="20001-40000"/>
    <m/>
    <m/>
    <m/>
    <m/>
    <m/>
    <n v="25212"/>
    <n v="74698.5"/>
    <n v="49486.5"/>
    <n v="-49017.75"/>
    <n v="148928.25"/>
    <n v="26991"/>
  </r>
  <r>
    <n v="836835"/>
    <d v="2014-06-09T09:32:25"/>
    <x v="1"/>
    <x v="1"/>
    <s v="Finance Department"/>
    <x v="1"/>
    <n v="80654"/>
    <n v="80654"/>
    <s v="60001-100000"/>
    <m/>
    <m/>
    <m/>
    <m/>
    <m/>
    <n v="25196.5"/>
    <n v="74703.25"/>
    <n v="49506.75"/>
    <n v="-49063.625"/>
    <n v="148963.375"/>
    <n v="80654"/>
  </r>
  <r>
    <n v="808744"/>
    <d v="2014-06-11T08:27:11"/>
    <x v="0"/>
    <x v="1"/>
    <s v="Finance Department"/>
    <x v="1"/>
    <n v="64260"/>
    <n v="64260"/>
    <s v="60001-100000"/>
    <m/>
    <m/>
    <m/>
    <m/>
    <m/>
    <n v="25181"/>
    <n v="74689"/>
    <n v="49508"/>
    <n v="-49081"/>
    <n v="148951"/>
    <n v="64260"/>
  </r>
  <r>
    <n v="917757"/>
    <d v="2014-06-15T13:08:48"/>
    <x v="0"/>
    <x v="1"/>
    <s v="Service Department"/>
    <x v="7"/>
    <n v="93323"/>
    <n v="93323"/>
    <s v="60001-100000"/>
    <m/>
    <m/>
    <m/>
    <m/>
    <m/>
    <n v="25178.75"/>
    <n v="74693.75"/>
    <n v="49515"/>
    <n v="-49093.75"/>
    <n v="148966.25"/>
    <n v="93323"/>
  </r>
  <r>
    <n v="337196"/>
    <d v="2014-06-15T13:09:50"/>
    <x v="1"/>
    <x v="0"/>
    <s v="Service Department"/>
    <x v="7"/>
    <n v="83380"/>
    <n v="83380"/>
    <s v="60001-100000"/>
    <m/>
    <m/>
    <m/>
    <m/>
    <m/>
    <n v="25176.5"/>
    <n v="74685"/>
    <n v="49508.5"/>
    <n v="-49086.25"/>
    <n v="148947.75"/>
    <n v="83380"/>
  </r>
  <r>
    <n v="904958"/>
    <d v="2014-06-16T12:34:12"/>
    <x v="1"/>
    <x v="2"/>
    <s v="Service Department"/>
    <x v="7"/>
    <n v="12043"/>
    <n v="12043"/>
    <s v="0-20,000"/>
    <m/>
    <m/>
    <m/>
    <m/>
    <m/>
    <n v="25174.25"/>
    <n v="74679"/>
    <n v="49504.75"/>
    <n v="-49082.875"/>
    <n v="148936.125"/>
    <n v="12043"/>
  </r>
  <r>
    <n v="202037"/>
    <d v="2014-08-12T05:16:38"/>
    <x v="1"/>
    <x v="1"/>
    <s v="Operations Department"/>
    <x v="7"/>
    <n v="28817"/>
    <n v="28817"/>
    <s v="20001-40000"/>
    <m/>
    <m/>
    <m/>
    <m/>
    <m/>
    <n v="25181"/>
    <n v="74681"/>
    <n v="49500"/>
    <n v="-49069"/>
    <n v="148931"/>
    <n v="28817"/>
  </r>
  <r>
    <n v="138910"/>
    <d v="2014-05-01T12:04:34"/>
    <x v="1"/>
    <x v="1"/>
    <s v="Service Department"/>
    <x v="3"/>
    <n v="98052"/>
    <n v="98052"/>
    <s v="60001-100000"/>
    <m/>
    <m/>
    <m/>
    <m/>
    <m/>
    <n v="25178.75"/>
    <n v="74683"/>
    <n v="49504.25"/>
    <n v="-49077.625"/>
    <n v="148939.375"/>
    <n v="98052"/>
  </r>
  <r>
    <n v="205184"/>
    <d v="2014-05-01T12:05:35"/>
    <x v="0"/>
    <x v="0"/>
    <s v="Service Department"/>
    <x v="3"/>
    <n v="75053"/>
    <n v="75053"/>
    <s v="60001-100000"/>
    <m/>
    <m/>
    <m/>
    <m/>
    <m/>
    <n v="25176.5"/>
    <n v="74677"/>
    <n v="49500.5"/>
    <n v="-49074.25"/>
    <n v="148927.75"/>
    <n v="75053"/>
  </r>
  <r>
    <n v="450577"/>
    <d v="2014-05-20T18:26:58"/>
    <x v="0"/>
    <x v="1"/>
    <s v="Service Department"/>
    <x v="3"/>
    <n v="33701"/>
    <n v="33701"/>
    <s v="20001-40000"/>
    <m/>
    <m/>
    <m/>
    <m/>
    <m/>
    <n v="25174.25"/>
    <n v="74660.5"/>
    <n v="49486.25"/>
    <n v="-49055.125"/>
    <n v="148889.875"/>
    <n v="33701"/>
  </r>
  <r>
    <n v="557890"/>
    <d v="2014-05-21T09:05:33"/>
    <x v="0"/>
    <x v="0"/>
    <s v="Service Department"/>
    <x v="3"/>
    <n v="79836"/>
    <n v="79836"/>
    <s v="60001-100000"/>
    <m/>
    <m/>
    <m/>
    <m/>
    <m/>
    <n v="25172"/>
    <n v="74673"/>
    <n v="49501"/>
    <n v="-49079.5"/>
    <n v="148924.5"/>
    <n v="79836"/>
  </r>
  <r>
    <n v="980404"/>
    <d v="2014-05-31T13:49:57"/>
    <x v="0"/>
    <x v="0"/>
    <s v="Service Department"/>
    <x v="3"/>
    <n v="54995"/>
    <n v="54995"/>
    <s v="40001-60000"/>
    <m/>
    <m/>
    <m/>
    <m/>
    <m/>
    <n v="25155.5"/>
    <n v="74635.5"/>
    <n v="49480"/>
    <n v="-49064.5"/>
    <n v="148855.5"/>
    <n v="54995"/>
  </r>
  <r>
    <n v="53873"/>
    <d v="2014-05-31T13:50:21"/>
    <x v="0"/>
    <x v="0"/>
    <s v="Service Department"/>
    <x v="3"/>
    <n v="51505"/>
    <n v="51505"/>
    <s v="40001-60000"/>
    <m/>
    <m/>
    <m/>
    <m/>
    <m/>
    <n v="25139"/>
    <n v="74648"/>
    <n v="49509"/>
    <n v="-49124.5"/>
    <n v="148911.5"/>
    <n v="51505"/>
  </r>
  <r>
    <n v="744516"/>
    <d v="2014-05-31T13:50:38"/>
    <x v="1"/>
    <x v="0"/>
    <s v="Service Department"/>
    <x v="3"/>
    <n v="34912"/>
    <n v="34912"/>
    <s v="20001-40000"/>
    <m/>
    <m/>
    <m/>
    <m/>
    <m/>
    <n v="25122.5"/>
    <n v="74660.5"/>
    <n v="49538"/>
    <n v="-49184.5"/>
    <n v="148967.5"/>
    <n v="34912"/>
  </r>
  <r>
    <n v="827835"/>
    <d v="2014-05-31T13:51:02"/>
    <x v="1"/>
    <x v="0"/>
    <s v="Service Department"/>
    <x v="3"/>
    <n v="45139"/>
    <n v="45139"/>
    <s v="40001-60000"/>
    <m/>
    <m/>
    <m/>
    <m/>
    <m/>
    <n v="25106"/>
    <n v="74673"/>
    <n v="49567"/>
    <n v="-49244.5"/>
    <n v="149023.5"/>
    <n v="45139"/>
  </r>
  <r>
    <n v="508644"/>
    <d v="2014-08-04T09:32:42"/>
    <x v="1"/>
    <x v="1"/>
    <s v="Service Department"/>
    <x v="1"/>
    <n v="94103"/>
    <n v="94103"/>
    <s v="60001-100000"/>
    <m/>
    <m/>
    <m/>
    <m/>
    <m/>
    <n v="25094.25"/>
    <n v="74675"/>
    <n v="49580.75"/>
    <n v="-49276.875"/>
    <n v="149046.125"/>
    <n v="94103"/>
  </r>
  <r>
    <n v="53247"/>
    <d v="2014-08-05T12:52:47"/>
    <x v="0"/>
    <x v="0"/>
    <s v="Service Department"/>
    <x v="3"/>
    <n v="89823"/>
    <n v="89823"/>
    <s v="60001-100000"/>
    <m/>
    <m/>
    <m/>
    <m/>
    <m/>
    <n v="25082.5"/>
    <n v="74648"/>
    <n v="49565.5"/>
    <n v="-49265.75"/>
    <n v="148996.25"/>
    <n v="89823"/>
  </r>
  <r>
    <n v="549650"/>
    <d v="2014-08-06T18:36:43"/>
    <x v="1"/>
    <x v="1"/>
    <s v="Service Department"/>
    <x v="3"/>
    <n v="64110"/>
    <n v="64110"/>
    <s v="60001-100000"/>
    <m/>
    <m/>
    <m/>
    <m/>
    <m/>
    <n v="25070.75"/>
    <n v="74614.75"/>
    <n v="49544"/>
    <n v="-49245.25"/>
    <n v="148930.75"/>
    <n v="64110"/>
  </r>
  <r>
    <n v="340562"/>
    <d v="2014-08-06T18:39:23"/>
    <x v="1"/>
    <x v="1"/>
    <s v="Service Department"/>
    <x v="3"/>
    <n v="56077"/>
    <n v="56077"/>
    <s v="40001-60000"/>
    <m/>
    <m/>
    <m/>
    <m/>
    <m/>
    <n v="25059"/>
    <n v="74623"/>
    <n v="49564"/>
    <n v="-49287"/>
    <n v="148969"/>
    <n v="56077"/>
  </r>
  <r>
    <n v="808516"/>
    <d v="2014-08-07T10:58:37"/>
    <x v="1"/>
    <x v="0"/>
    <s v="Service Department"/>
    <x v="1"/>
    <n v="8816"/>
    <n v="8816"/>
    <s v="0-20,000"/>
    <m/>
    <m/>
    <m/>
    <m/>
    <m/>
    <n v="25054.75"/>
    <n v="74635.5"/>
    <n v="49580.75"/>
    <n v="-49316.375"/>
    <n v="149006.625"/>
    <n v="8816"/>
  </r>
  <r>
    <n v="898531"/>
    <d v="2014-05-13T09:31:32"/>
    <x v="0"/>
    <x v="0"/>
    <s v="Service Department"/>
    <x v="1"/>
    <n v="44565"/>
    <n v="44565"/>
    <s v="40001-60000"/>
    <m/>
    <m/>
    <m/>
    <m/>
    <m/>
    <n v="25082.5"/>
    <n v="74648"/>
    <n v="49565.5"/>
    <n v="-49265.75"/>
    <n v="148996.25"/>
    <n v="44565"/>
  </r>
  <r>
    <n v="289301"/>
    <d v="2014-06-10T09:33:39"/>
    <x v="0"/>
    <x v="0"/>
    <s v="Service Department"/>
    <x v="1"/>
    <n v="86933"/>
    <n v="86933"/>
    <s v="60001-100000"/>
    <m/>
    <m/>
    <m/>
    <m/>
    <m/>
    <n v="25070.75"/>
    <n v="74660.5"/>
    <n v="49589.75"/>
    <n v="-49313.875"/>
    <n v="149045.125"/>
    <n v="86933"/>
  </r>
  <r>
    <n v="443538"/>
    <d v="2014-06-23T14:19:13"/>
    <x v="0"/>
    <x v="0"/>
    <s v="Sales Department"/>
    <x v="1"/>
    <n v="49717"/>
    <n v="49717"/>
    <s v="40001-60000"/>
    <m/>
    <m/>
    <m/>
    <m/>
    <m/>
    <n v="25059"/>
    <n v="74623"/>
    <n v="49564"/>
    <n v="-49287"/>
    <n v="148969"/>
    <n v="49717"/>
  </r>
  <r>
    <n v="404162"/>
    <d v="2014-06-23T14:21:10"/>
    <x v="0"/>
    <x v="0"/>
    <s v="Sales Department"/>
    <x v="1"/>
    <n v="9717"/>
    <n v="9717"/>
    <s v="0-20,000"/>
    <m/>
    <m/>
    <m/>
    <m/>
    <m/>
    <n v="25054.75"/>
    <n v="74635.5"/>
    <n v="49580.75"/>
    <n v="-49316.375"/>
    <n v="149006.625"/>
    <n v="9717"/>
  </r>
  <r>
    <n v="300037"/>
    <d v="2014-06-10T09:32:01"/>
    <x v="0"/>
    <x v="1"/>
    <s v="Service Department"/>
    <x v="6"/>
    <n v="1105"/>
    <n v="1105"/>
    <s v="0-20,000"/>
    <m/>
    <m/>
    <m/>
    <m/>
    <m/>
    <n v="25082.5"/>
    <n v="74648"/>
    <n v="49565.5"/>
    <n v="-49265.75"/>
    <n v="148996.25"/>
    <n v="1105"/>
  </r>
  <r>
    <n v="708131"/>
    <d v="2014-06-10T09:32:40"/>
    <x v="1"/>
    <x v="0"/>
    <s v="Service Department"/>
    <x v="6"/>
    <n v="39503"/>
    <n v="39503"/>
    <s v="20001-40000"/>
    <m/>
    <m/>
    <m/>
    <m/>
    <m/>
    <n v="25122.5"/>
    <n v="74660.5"/>
    <n v="49538"/>
    <n v="-49184.5"/>
    <n v="148967.5"/>
    <n v="39503"/>
  </r>
  <r>
    <n v="458488"/>
    <d v="2014-06-10T09:33:34"/>
    <x v="0"/>
    <x v="1"/>
    <s v="Service Department"/>
    <x v="6"/>
    <n v="23002"/>
    <n v="23002"/>
    <s v="20001-40000"/>
    <m/>
    <m/>
    <m/>
    <m/>
    <m/>
    <n v="25106"/>
    <n v="74673"/>
    <n v="49567"/>
    <n v="-49244.5"/>
    <n v="149023.5"/>
    <n v="23002"/>
  </r>
  <r>
    <n v="559038"/>
    <d v="2014-06-10T09:31:40"/>
    <x v="0"/>
    <x v="2"/>
    <s v="Service Department"/>
    <x v="6"/>
    <n v="14068"/>
    <n v="14068"/>
    <s v="0-20,000"/>
    <m/>
    <m/>
    <m/>
    <m/>
    <m/>
    <n v="25155.5"/>
    <n v="74675"/>
    <n v="49519.5"/>
    <n v="-49123.75"/>
    <n v="148954.25"/>
    <n v="14068"/>
  </r>
  <r>
    <n v="812043"/>
    <d v="2014-06-11T14:42:05"/>
    <x v="1"/>
    <x v="1"/>
    <s v="Service Department"/>
    <x v="3"/>
    <n v="63058"/>
    <n v="63058"/>
    <s v="60001-100000"/>
    <m/>
    <m/>
    <m/>
    <m/>
    <m/>
    <n v="25176.5"/>
    <n v="74677"/>
    <n v="49500.5"/>
    <n v="-49074.25"/>
    <n v="148927.75"/>
    <n v="63058"/>
  </r>
  <r>
    <n v="470212"/>
    <d v="2014-06-11T14:44:05"/>
    <x v="1"/>
    <x v="0"/>
    <s v="Service Department"/>
    <x v="3"/>
    <n v="34103"/>
    <n v="34103"/>
    <s v="20001-40000"/>
    <m/>
    <m/>
    <m/>
    <m/>
    <m/>
    <n v="25174.25"/>
    <n v="74679"/>
    <n v="49504.75"/>
    <n v="-49082.875"/>
    <n v="148936.125"/>
    <n v="34103"/>
  </r>
  <r>
    <n v="675820"/>
    <d v="2014-06-12T15:01:29"/>
    <x v="0"/>
    <x v="0"/>
    <s v="Service Department"/>
    <x v="4"/>
    <n v="9050"/>
    <n v="9050"/>
    <s v="0-20,000"/>
    <m/>
    <m/>
    <m/>
    <m/>
    <m/>
    <n v="25172"/>
    <n v="74681"/>
    <n v="49509"/>
    <n v="-49091.5"/>
    <n v="148944.5"/>
    <n v="9050"/>
  </r>
  <r>
    <n v="432824"/>
    <d v="2014-06-12T15:05:34"/>
    <x v="1"/>
    <x v="0"/>
    <s v="Service Department"/>
    <x v="4"/>
    <n v="28230"/>
    <n v="28230"/>
    <s v="20001-40000"/>
    <m/>
    <m/>
    <m/>
    <m/>
    <m/>
    <n v="25178.75"/>
    <n v="74683"/>
    <n v="49504.25"/>
    <n v="-49077.625"/>
    <n v="148939.375"/>
    <n v="28230"/>
  </r>
  <r>
    <n v="513438"/>
    <d v="2014-06-12T15:08:24"/>
    <x v="0"/>
    <x v="1"/>
    <s v="Service Department"/>
    <x v="4"/>
    <n v="60848"/>
    <n v="60848"/>
    <s v="60001-100000"/>
    <m/>
    <m/>
    <m/>
    <m/>
    <m/>
    <n v="25176.5"/>
    <n v="74685"/>
    <n v="49508.5"/>
    <n v="-49086.25"/>
    <n v="148947.75"/>
    <n v="60848"/>
  </r>
  <r>
    <n v="436854"/>
    <d v="2014-06-18T18:52:16"/>
    <x v="0"/>
    <x v="0"/>
    <s v="Service Department"/>
    <x v="6"/>
    <n v="3515"/>
    <n v="3515"/>
    <s v="0-20,000"/>
    <m/>
    <m/>
    <m/>
    <m/>
    <m/>
    <n v="25174.25"/>
    <n v="74687"/>
    <n v="49512.75"/>
    <n v="-49094.875"/>
    <n v="148956.125"/>
    <n v="3515"/>
  </r>
  <r>
    <n v="441953"/>
    <d v="2014-06-19T11:55:58"/>
    <x v="0"/>
    <x v="0"/>
    <s v="Service Department"/>
    <x v="4"/>
    <n v="69669"/>
    <n v="69669"/>
    <s v="60001-100000"/>
    <m/>
    <m/>
    <m/>
    <m/>
    <m/>
    <n v="25181"/>
    <n v="74689"/>
    <n v="49508"/>
    <n v="-49081"/>
    <n v="148951"/>
    <n v="69669"/>
  </r>
  <r>
    <n v="159635"/>
    <d v="2014-06-20T01:11:16"/>
    <x v="1"/>
    <x v="1"/>
    <s v="Service Department"/>
    <x v="3"/>
    <n v="94924"/>
    <n v="94924"/>
    <s v="60001-100000"/>
    <m/>
    <m/>
    <m/>
    <m/>
    <m/>
    <n v="25178.75"/>
    <n v="74693.75"/>
    <n v="49515"/>
    <n v="-49093.75"/>
    <n v="148966.25"/>
    <n v="94924"/>
  </r>
  <r>
    <n v="173648"/>
    <d v="2014-06-20T01:13:55"/>
    <x v="0"/>
    <x v="0"/>
    <s v="Service Department"/>
    <x v="3"/>
    <n v="61722"/>
    <n v="61722"/>
    <s v="60001-100000"/>
    <m/>
    <m/>
    <m/>
    <m/>
    <m/>
    <n v="25176.5"/>
    <n v="74685"/>
    <n v="49508.5"/>
    <n v="-49086.25"/>
    <n v="148947.75"/>
    <n v="61722"/>
  </r>
  <r>
    <n v="661058"/>
    <d v="2014-06-23T15:27:49"/>
    <x v="1"/>
    <x v="0"/>
    <s v="Service Department"/>
    <x v="4"/>
    <n v="52213"/>
    <n v="52213"/>
    <s v="40001-60000"/>
    <m/>
    <m/>
    <m/>
    <m/>
    <m/>
    <n v="25174.25"/>
    <n v="74687"/>
    <n v="49512.75"/>
    <n v="-49094.875"/>
    <n v="148956.125"/>
    <n v="52213"/>
  </r>
  <r>
    <n v="438539"/>
    <d v="2014-06-27T10:54:50"/>
    <x v="0"/>
    <x v="0"/>
    <s v="Service Department"/>
    <x v="4"/>
    <n v="16193"/>
    <n v="16193"/>
    <s v="0-20,000"/>
    <m/>
    <m/>
    <m/>
    <m/>
    <m/>
    <n v="25172"/>
    <n v="74689"/>
    <n v="49517"/>
    <n v="-49103.5"/>
    <n v="148964.5"/>
    <n v="16193"/>
  </r>
  <r>
    <n v="800816"/>
    <d v="2014-06-29T09:42:52"/>
    <x v="0"/>
    <x v="1"/>
    <s v="Service Department"/>
    <x v="4"/>
    <n v="87696"/>
    <n v="87696"/>
    <s v="60001-100000"/>
    <m/>
    <m/>
    <m/>
    <m/>
    <m/>
    <n v="25178.75"/>
    <n v="74693.75"/>
    <n v="49515"/>
    <n v="-49093.75"/>
    <n v="148966.25"/>
    <n v="87696"/>
  </r>
  <r>
    <n v="846166"/>
    <d v="2014-06-29T09:43:24"/>
    <x v="0"/>
    <x v="1"/>
    <s v="Service Department"/>
    <x v="4"/>
    <n v="79112"/>
    <n v="79112"/>
    <s v="60001-100000"/>
    <m/>
    <m/>
    <m/>
    <m/>
    <m/>
    <n v="25176.5"/>
    <n v="74685"/>
    <n v="49508.5"/>
    <n v="-49086.25"/>
    <n v="148947.75"/>
    <n v="79112"/>
  </r>
  <r>
    <n v="340089"/>
    <d v="2014-06-29T09:43:57"/>
    <x v="1"/>
    <x v="0"/>
    <s v="Service Department"/>
    <x v="4"/>
    <n v="11374"/>
    <n v="11374"/>
    <s v="0-20,000"/>
    <m/>
    <m/>
    <m/>
    <m/>
    <m/>
    <n v="25174.25"/>
    <n v="74679"/>
    <n v="49504.75"/>
    <n v="-49082.875"/>
    <n v="148936.125"/>
    <n v="11374"/>
  </r>
  <r>
    <n v="710906"/>
    <d v="2014-06-29T09:47:32"/>
    <x v="0"/>
    <x v="0"/>
    <s v="Service Department"/>
    <x v="4"/>
    <n v="26764"/>
    <n v="26764"/>
    <s v="20001-40000"/>
    <m/>
    <m/>
    <m/>
    <m/>
    <m/>
    <n v="25181"/>
    <n v="74681"/>
    <n v="49500"/>
    <n v="-49069"/>
    <n v="148931"/>
    <n v="26764"/>
  </r>
  <r>
    <n v="37753"/>
    <d v="2014-06-29T09:48:26"/>
    <x v="0"/>
    <x v="0"/>
    <s v="Service Department"/>
    <x v="4"/>
    <n v="27076"/>
    <n v="27076"/>
    <s v="20001-40000"/>
    <m/>
    <m/>
    <m/>
    <m/>
    <m/>
    <n v="25178.75"/>
    <n v="74683"/>
    <n v="49504.25"/>
    <n v="-49077.625"/>
    <n v="148939.375"/>
    <n v="27076"/>
  </r>
  <r>
    <n v="712161"/>
    <d v="2014-07-03T09:06:46"/>
    <x v="1"/>
    <x v="0"/>
    <s v="Service Department"/>
    <x v="4"/>
    <n v="13426"/>
    <n v="13426"/>
    <s v="0-20,000"/>
    <m/>
    <m/>
    <m/>
    <m/>
    <m/>
    <n v="25176.5"/>
    <n v="74685"/>
    <n v="49508.5"/>
    <n v="-49086.25"/>
    <n v="148947.75"/>
    <n v="13426"/>
  </r>
  <r>
    <n v="852138"/>
    <d v="2014-07-07T20:13:11"/>
    <x v="0"/>
    <x v="0"/>
    <s v="Service Department"/>
    <x v="4"/>
    <n v="79527"/>
    <n v="79527"/>
    <s v="60001-100000"/>
    <m/>
    <m/>
    <m/>
    <m/>
    <m/>
    <n v="25196.5"/>
    <n v="74687"/>
    <n v="49490.5"/>
    <n v="-49039.25"/>
    <n v="148922.75"/>
    <n v="79527"/>
  </r>
  <r>
    <n v="994949"/>
    <d v="2014-07-07T20:14:31"/>
    <x v="1"/>
    <x v="0"/>
    <s v="Service Department"/>
    <x v="4"/>
    <n v="23484"/>
    <n v="23484"/>
    <s v="20001-40000"/>
    <m/>
    <m/>
    <m/>
    <m/>
    <m/>
    <n v="25181"/>
    <n v="74681"/>
    <n v="49500"/>
    <n v="-49069"/>
    <n v="148931"/>
    <n v="23484"/>
  </r>
  <r>
    <n v="935603"/>
    <d v="2014-07-07T20:16:01"/>
    <x v="0"/>
    <x v="1"/>
    <s v="Service Department"/>
    <x v="4"/>
    <n v="96002"/>
    <n v="96002"/>
    <s v="60001-100000"/>
    <m/>
    <m/>
    <m/>
    <m/>
    <m/>
    <n v="25227.5"/>
    <n v="74683"/>
    <n v="49455.5"/>
    <n v="-48955.75"/>
    <n v="148866.25"/>
    <n v="96002"/>
  </r>
  <r>
    <n v="469760"/>
    <d v="2014-07-14T10:37:57"/>
    <x v="1"/>
    <x v="0"/>
    <s v="Service Department"/>
    <x v="4"/>
    <n v="98626"/>
    <n v="98626"/>
    <s v="60001-100000"/>
    <m/>
    <m/>
    <m/>
    <m/>
    <m/>
    <n v="25212"/>
    <n v="74677"/>
    <n v="49465"/>
    <n v="-48985.5"/>
    <n v="148874.5"/>
    <n v="98626"/>
  </r>
  <r>
    <n v="988813"/>
    <d v="2014-07-14T10:40:44"/>
    <x v="1"/>
    <x v="0"/>
    <s v="Service Department"/>
    <x v="4"/>
    <n v="64968"/>
    <n v="64968"/>
    <s v="60001-100000"/>
    <m/>
    <m/>
    <m/>
    <m/>
    <m/>
    <n v="25196.5"/>
    <n v="74660.5"/>
    <n v="49464"/>
    <n v="-48999.5"/>
    <n v="148856.5"/>
    <n v="64968"/>
  </r>
  <r>
    <n v="316175"/>
    <d v="2014-07-22T09:31:27"/>
    <x v="0"/>
    <x v="0"/>
    <s v="Service Department"/>
    <x v="6"/>
    <n v="11293"/>
    <n v="11293"/>
    <s v="0-20,000"/>
    <m/>
    <m/>
    <m/>
    <m/>
    <m/>
    <n v="25181"/>
    <n v="74673"/>
    <n v="49492"/>
    <n v="-49057"/>
    <n v="148911"/>
    <n v="11293"/>
  </r>
  <r>
    <n v="577587"/>
    <d v="2014-07-22T18:22:15"/>
    <x v="0"/>
    <x v="1"/>
    <s v="Service Department"/>
    <x v="6"/>
    <n v="98318"/>
    <n v="98318"/>
    <s v="60001-100000"/>
    <m/>
    <m/>
    <m/>
    <m/>
    <m/>
    <n v="25227.5"/>
    <n v="74675"/>
    <n v="49447.5"/>
    <n v="-48943.75"/>
    <n v="148846.25"/>
    <n v="98318"/>
  </r>
  <r>
    <n v="915524"/>
    <d v="2014-07-29T03:21:02"/>
    <x v="0"/>
    <x v="0"/>
    <s v="Service Department"/>
    <x v="6"/>
    <n v="41305"/>
    <n v="41305"/>
    <s v="40001-60000"/>
    <m/>
    <m/>
    <m/>
    <m/>
    <m/>
    <n v="25212"/>
    <n v="74648"/>
    <n v="49436"/>
    <n v="-48942"/>
    <n v="148802"/>
    <n v="41305"/>
  </r>
  <r>
    <n v="560182"/>
    <d v="2014-08-06T15:14:21"/>
    <x v="0"/>
    <x v="0"/>
    <s v="Service Department"/>
    <x v="4"/>
    <n v="22923"/>
    <n v="22923"/>
    <s v="20001-40000"/>
    <m/>
    <m/>
    <m/>
    <m/>
    <m/>
    <n v="25196.5"/>
    <n v="74660.5"/>
    <n v="49464"/>
    <n v="-48999.5"/>
    <n v="148856.5"/>
    <n v="22923"/>
  </r>
  <r>
    <n v="285644"/>
    <d v="2014-08-06T15:15:32"/>
    <x v="1"/>
    <x v="0"/>
    <s v="Service Department"/>
    <x v="4"/>
    <n v="83851"/>
    <n v="83851"/>
    <s v="60001-100000"/>
    <m/>
    <m/>
    <m/>
    <m/>
    <m/>
    <n v="25243"/>
    <n v="74673"/>
    <n v="49430"/>
    <n v="-48902"/>
    <n v="148818"/>
    <n v="83851"/>
  </r>
  <r>
    <n v="275333"/>
    <d v="2014-08-06T15:16:05"/>
    <x v="0"/>
    <x v="0"/>
    <s v="Service Department"/>
    <x v="4"/>
    <n v="39563"/>
    <n v="39563"/>
    <s v="20001-40000"/>
    <m/>
    <m/>
    <m/>
    <m/>
    <m/>
    <n v="25227.5"/>
    <n v="74635.5"/>
    <n v="49408"/>
    <n v="-48884.5"/>
    <n v="148747.5"/>
    <n v="39563"/>
  </r>
  <r>
    <n v="212668"/>
    <d v="2014-08-07T14:36:31"/>
    <x v="0"/>
    <x v="1"/>
    <s v="Service Department"/>
    <x v="4"/>
    <n v="70822"/>
    <n v="70822"/>
    <s v="60001-100000"/>
    <m/>
    <m/>
    <m/>
    <m/>
    <m/>
    <n v="25212"/>
    <n v="74648"/>
    <n v="49436"/>
    <n v="-48942"/>
    <n v="148802"/>
    <n v="70822"/>
  </r>
  <r>
    <n v="35024"/>
    <d v="2014-08-07T14:38:04"/>
    <x v="0"/>
    <x v="1"/>
    <s v="Service Department"/>
    <x v="4"/>
    <n v="91025"/>
    <n v="91025"/>
    <s v="60001-100000"/>
    <m/>
    <m/>
    <m/>
    <m/>
    <m/>
    <n v="25196.5"/>
    <n v="74660.5"/>
    <n v="49464"/>
    <n v="-48999.5"/>
    <n v="148856.5"/>
    <n v="91025"/>
  </r>
  <r>
    <n v="416704"/>
    <d v="2014-08-15T11:02:57"/>
    <x v="1"/>
    <x v="0"/>
    <s v="Service Department"/>
    <x v="4"/>
    <n v="16136"/>
    <n v="16136"/>
    <s v="0-20,000"/>
    <m/>
    <m/>
    <m/>
    <m/>
    <m/>
    <n v="25181"/>
    <n v="74623"/>
    <n v="49442"/>
    <n v="-48982"/>
    <n v="148786"/>
    <n v="16136"/>
  </r>
  <r>
    <n v="501414"/>
    <d v="2014-07-29T09:33:01"/>
    <x v="0"/>
    <x v="1"/>
    <s v="Service Department"/>
    <x v="3"/>
    <n v="60863"/>
    <n v="60863"/>
    <s v="60001-100000"/>
    <m/>
    <m/>
    <m/>
    <m/>
    <m/>
    <n v="25227.5"/>
    <n v="74635.5"/>
    <n v="49408"/>
    <n v="-48884.5"/>
    <n v="148747.5"/>
    <n v="60863"/>
  </r>
  <r>
    <n v="153036"/>
    <d v="2014-08-03T03:05:21"/>
    <x v="1"/>
    <x v="0"/>
    <s v="Service Department"/>
    <x v="4"/>
    <n v="88372"/>
    <n v="88372"/>
    <s v="60001-100000"/>
    <m/>
    <m/>
    <m/>
    <m/>
    <m/>
    <n v="25212"/>
    <n v="74648"/>
    <n v="49436"/>
    <n v="-48942"/>
    <n v="148802"/>
    <n v="88372"/>
  </r>
  <r>
    <n v="633036"/>
    <d v="2014-08-09T10:53:20"/>
    <x v="0"/>
    <x v="0"/>
    <s v="Service Department"/>
    <x v="4"/>
    <n v="25300"/>
    <n v="25300"/>
    <s v="20001-40000"/>
    <m/>
    <m/>
    <m/>
    <m/>
    <m/>
    <n v="25196.5"/>
    <n v="74614.75"/>
    <n v="49418.25"/>
    <n v="-48930.875"/>
    <n v="148742.125"/>
    <n v="25300"/>
  </r>
  <r>
    <n v="83162"/>
    <d v="2014-08-21T07:35:12"/>
    <x v="0"/>
    <x v="1"/>
    <s v="Service Department"/>
    <x v="6"/>
    <n v="10734"/>
    <n v="10734"/>
    <s v="0-20,000"/>
    <m/>
    <m/>
    <m/>
    <m/>
    <m/>
    <n v="25181"/>
    <n v="74623"/>
    <n v="49442"/>
    <n v="-48982"/>
    <n v="148786"/>
    <n v="10734"/>
  </r>
  <r>
    <n v="527414"/>
    <d v="2014-08-15T05:50:32"/>
    <x v="1"/>
    <x v="0"/>
    <s v="Service Department"/>
    <x v="3"/>
    <n v="64808"/>
    <n v="64808"/>
    <s v="60001-100000"/>
    <m/>
    <m/>
    <m/>
    <m/>
    <m/>
    <n v="25227.5"/>
    <n v="74635.5"/>
    <n v="49408"/>
    <n v="-48884.5"/>
    <n v="148747.5"/>
    <n v="64808"/>
  </r>
  <r>
    <n v="384327"/>
    <d v="2014-08-18T17:22:34"/>
    <x v="1"/>
    <x v="2"/>
    <s v="Service Department"/>
    <x v="6"/>
    <n v="29034"/>
    <n v="29034"/>
    <s v="20001-40000"/>
    <m/>
    <m/>
    <m/>
    <m/>
    <m/>
    <n v="25212"/>
    <n v="74648"/>
    <n v="49436"/>
    <n v="-48942"/>
    <n v="148802"/>
    <n v="29034"/>
  </r>
  <r>
    <n v="837259"/>
    <d v="2014-08-26T11:20:38"/>
    <x v="0"/>
    <x v="1"/>
    <s v="Service Department"/>
    <x v="4"/>
    <n v="11058"/>
    <n v="11058"/>
    <s v="0-20,000"/>
    <m/>
    <m/>
    <m/>
    <m/>
    <m/>
    <n v="25196.5"/>
    <n v="74660.5"/>
    <n v="49464"/>
    <n v="-48999.5"/>
    <n v="148856.5"/>
    <n v="11058"/>
  </r>
  <r>
    <n v="168921"/>
    <d v="2014-08-26T11:22:17"/>
    <x v="1"/>
    <x v="1"/>
    <s v="Service Department"/>
    <x v="4"/>
    <n v="42405"/>
    <n v="42405"/>
    <s v="40001-60000"/>
    <m/>
    <m/>
    <m/>
    <m/>
    <m/>
    <n v="25243"/>
    <n v="74673"/>
    <n v="49430"/>
    <n v="-48902"/>
    <n v="148818"/>
    <n v="42405"/>
  </r>
  <r>
    <n v="753579"/>
    <d v="2014-05-21T09:31:19"/>
    <x v="0"/>
    <x v="0"/>
    <s v="Marketing Department"/>
    <x v="9"/>
    <n v="47099"/>
    <n v="47099"/>
    <s v="40001-60000"/>
    <m/>
    <m/>
    <m/>
    <m/>
    <m/>
    <n v="25227.5"/>
    <n v="74675"/>
    <n v="49447.5"/>
    <n v="-48943.75"/>
    <n v="148846.25"/>
    <n v="47099"/>
  </r>
  <r>
    <n v="536133"/>
    <d v="2014-05-21T09:32:12"/>
    <x v="0"/>
    <x v="1"/>
    <s v="Marketing Department"/>
    <x v="9"/>
    <n v="24740"/>
    <n v="24740"/>
    <s v="20001-40000"/>
    <m/>
    <m/>
    <m/>
    <m/>
    <m/>
    <n v="25212"/>
    <n v="74677"/>
    <n v="49465"/>
    <n v="-48985.5"/>
    <n v="148874.5"/>
    <n v="24740"/>
  </r>
  <r>
    <n v="88859"/>
    <d v="2014-05-21T09:33:04"/>
    <x v="0"/>
    <x v="0"/>
    <s v="Marketing Department"/>
    <x v="9"/>
    <n v="11554"/>
    <n v="11554"/>
    <s v="0-20,000"/>
    <m/>
    <m/>
    <m/>
    <m/>
    <m/>
    <n v="25243.75"/>
    <n v="74679"/>
    <n v="49435.25"/>
    <n v="-48909.125"/>
    <n v="148831.875"/>
    <n v="11554"/>
  </r>
  <r>
    <n v="458929"/>
    <d v="2014-05-28T17:09:36"/>
    <x v="0"/>
    <x v="1"/>
    <s v="Marketing Department"/>
    <x v="9"/>
    <n v="27917"/>
    <n v="27917"/>
    <s v="20001-40000"/>
    <m/>
    <m/>
    <m/>
    <m/>
    <m/>
    <n v="25246"/>
    <n v="74681"/>
    <n v="49435"/>
    <n v="-48906.5"/>
    <n v="148833.5"/>
    <n v="27917"/>
  </r>
  <r>
    <n v="89996"/>
    <d v="2014-07-29T19:40:19"/>
    <x v="1"/>
    <x v="1"/>
    <s v="Marketing Department"/>
    <x v="9"/>
    <n v="76246"/>
    <n v="76246"/>
    <s v="60001-100000"/>
    <m/>
    <m/>
    <m/>
    <m/>
    <m/>
    <n v="25245.25"/>
    <n v="74683"/>
    <n v="49437.75"/>
    <n v="-48911.375"/>
    <n v="148839.625"/>
    <n v="76246"/>
  </r>
  <r>
    <n v="636370"/>
    <d v="2014-07-29T19:40:46"/>
    <x v="0"/>
    <x v="1"/>
    <s v="Marketing Department"/>
    <x v="9"/>
    <n v="66728"/>
    <n v="66728"/>
    <s v="60001-100000"/>
    <m/>
    <m/>
    <m/>
    <m/>
    <m/>
    <n v="25244.5"/>
    <n v="74677"/>
    <n v="49432.5"/>
    <n v="-48904.25"/>
    <n v="148825.75"/>
    <n v="66728"/>
  </r>
  <r>
    <n v="639922"/>
    <d v="2014-05-07T09:34:41"/>
    <x v="1"/>
    <x v="1"/>
    <s v="Service Department"/>
    <x v="6"/>
    <n v="84559"/>
    <n v="84559"/>
    <s v="60001-100000"/>
    <m/>
    <m/>
    <m/>
    <m/>
    <m/>
    <n v="25243.75"/>
    <n v="74679"/>
    <n v="49435.25"/>
    <n v="-48909.125"/>
    <n v="148831.875"/>
    <n v="84559"/>
  </r>
  <r>
    <n v="834391"/>
    <d v="2014-05-08T18:37:06"/>
    <x v="1"/>
    <x v="0"/>
    <s v="Service Department"/>
    <x v="6"/>
    <n v="94532"/>
    <n v="94532"/>
    <s v="60001-100000"/>
    <m/>
    <m/>
    <m/>
    <m/>
    <m/>
    <n v="25243"/>
    <n v="74673"/>
    <n v="49430"/>
    <n v="-48902"/>
    <n v="148818"/>
    <n v="94532"/>
  </r>
  <r>
    <n v="446910"/>
    <d v="2014-05-08T18:37:46"/>
    <x v="0"/>
    <x v="2"/>
    <s v="Service Department"/>
    <x v="6"/>
    <n v="34564"/>
    <n v="34564"/>
    <s v="20001-40000"/>
    <m/>
    <m/>
    <m/>
    <m/>
    <m/>
    <n v="25227.5"/>
    <n v="74635.5"/>
    <n v="49408"/>
    <n v="-48884.5"/>
    <n v="148747.5"/>
    <n v="34564"/>
  </r>
  <r>
    <n v="942102"/>
    <d v="2014-08-21T17:44:02"/>
    <x v="0"/>
    <x v="1"/>
    <s v="Service Department"/>
    <x v="6"/>
    <n v="45259"/>
    <n v="45259"/>
    <s v="40001-60000"/>
    <m/>
    <m/>
    <m/>
    <m/>
    <m/>
    <n v="25212"/>
    <n v="74648"/>
    <n v="49436"/>
    <n v="-48942"/>
    <n v="148802"/>
    <n v="45259"/>
  </r>
  <r>
    <n v="887834"/>
    <d v="2014-08-21T17:44:34"/>
    <x v="0"/>
    <x v="0"/>
    <s v="Service Department"/>
    <x v="6"/>
    <n v="68553"/>
    <n v="68553"/>
    <s v="60001-100000"/>
    <m/>
    <m/>
    <m/>
    <m/>
    <m/>
    <n v="25196.5"/>
    <n v="74660.5"/>
    <n v="49464"/>
    <n v="-48999.5"/>
    <n v="148856.5"/>
    <n v="68553"/>
  </r>
  <r>
    <n v="551086"/>
    <d v="2014-08-21T17:45:27"/>
    <x v="1"/>
    <x v="1"/>
    <s v="Service Department"/>
    <x v="6"/>
    <n v="97491"/>
    <n v="97491"/>
    <s v="60001-100000"/>
    <m/>
    <m/>
    <m/>
    <m/>
    <m/>
    <n v="25181"/>
    <n v="74673"/>
    <n v="49492"/>
    <n v="-49057"/>
    <n v="148911"/>
    <n v="97491"/>
  </r>
  <r>
    <n v="47896"/>
    <d v="2014-08-21T17:46:33"/>
    <x v="1"/>
    <x v="0"/>
    <s v="Service Department"/>
    <x v="6"/>
    <n v="1251"/>
    <n v="1251"/>
    <s v="0-20,000"/>
    <m/>
    <m/>
    <m/>
    <m/>
    <m/>
    <n v="25178.75"/>
    <n v="74635.5"/>
    <n v="49456.75"/>
    <n v="-49006.375"/>
    <n v="148820.625"/>
    <n v="1251"/>
  </r>
  <r>
    <n v="171510"/>
    <d v="2014-08-29T07:30:40"/>
    <x v="0"/>
    <x v="0"/>
    <s v="Service Department"/>
    <x v="6"/>
    <n v="72676"/>
    <n v="72676"/>
    <s v="60001-100000"/>
    <m/>
    <m/>
    <m/>
    <m/>
    <m/>
    <n v="25212"/>
    <n v="74648"/>
    <n v="49436"/>
    <n v="-48942"/>
    <n v="148802"/>
    <n v="72676"/>
  </r>
  <r>
    <n v="478340"/>
    <d v="2014-06-25T17:57:56"/>
    <x v="1"/>
    <x v="0"/>
    <s v="Operations Department"/>
    <x v="7"/>
    <n v="62984"/>
    <n v="62984"/>
    <s v="60001-100000"/>
    <m/>
    <m/>
    <m/>
    <m/>
    <m/>
    <n v="25196.5"/>
    <n v="74660.5"/>
    <n v="49464"/>
    <n v="-48999.5"/>
    <n v="148856.5"/>
    <n v="62984"/>
  </r>
  <r>
    <n v="533413"/>
    <d v="2014-05-07T09:36:28"/>
    <x v="0"/>
    <x v="1"/>
    <s v="Service Department"/>
    <x v="1"/>
    <n v="32457"/>
    <n v="32457"/>
    <s v="20001-40000"/>
    <m/>
    <m/>
    <m/>
    <m/>
    <m/>
    <n v="25181"/>
    <n v="74673"/>
    <n v="49492"/>
    <n v="-49057"/>
    <n v="148911"/>
    <n v="32457"/>
  </r>
  <r>
    <n v="283022"/>
    <d v="2014-08-22T09:24:54"/>
    <x v="1"/>
    <x v="1"/>
    <s v="Service Department"/>
    <x v="1"/>
    <n v="42052"/>
    <n v="42052"/>
    <s v="40001-60000"/>
    <m/>
    <m/>
    <m/>
    <m/>
    <m/>
    <n v="25178.75"/>
    <n v="74675"/>
    <n v="49496.25"/>
    <n v="-49065.625"/>
    <n v="148919.375"/>
    <n v="42052"/>
  </r>
  <r>
    <n v="703363"/>
    <d v="2014-08-05T19:52:33"/>
    <x v="1"/>
    <x v="0"/>
    <s v="Service Department"/>
    <x v="7"/>
    <n v="38880"/>
    <n v="38880"/>
    <s v="20001-40000"/>
    <m/>
    <m/>
    <m/>
    <m/>
    <m/>
    <n v="25176.5"/>
    <n v="74677"/>
    <n v="49500.5"/>
    <n v="-49074.25"/>
    <n v="148927.75"/>
    <n v="38880"/>
  </r>
  <r>
    <n v="73267"/>
    <d v="2014-08-30T07:18:49"/>
    <x v="1"/>
    <x v="0"/>
    <s v="Service Department"/>
    <x v="7"/>
    <n v="58547"/>
    <n v="58547"/>
    <s v="40001-60000"/>
    <m/>
    <m/>
    <m/>
    <m/>
    <m/>
    <n v="25174.25"/>
    <n v="74679"/>
    <n v="49504.75"/>
    <n v="-49082.875"/>
    <n v="148936.125"/>
    <n v="58547"/>
  </r>
  <r>
    <n v="808514"/>
    <d v="2014-08-30T07:21:08"/>
    <x v="1"/>
    <x v="0"/>
    <s v="Service Department"/>
    <x v="7"/>
    <n v="61895"/>
    <n v="61895"/>
    <s v="60001-100000"/>
    <m/>
    <m/>
    <m/>
    <m/>
    <m/>
    <n v="25172"/>
    <n v="74681"/>
    <n v="49509"/>
    <n v="-49091.5"/>
    <n v="148944.5"/>
    <n v="61895"/>
  </r>
  <r>
    <n v="999850"/>
    <d v="2014-08-30T07:22:10"/>
    <x v="0"/>
    <x v="0"/>
    <s v="Service Department"/>
    <x v="7"/>
    <n v="50962"/>
    <n v="50962"/>
    <s v="40001-60000"/>
    <m/>
    <m/>
    <m/>
    <m/>
    <m/>
    <n v="25155.5"/>
    <n v="74683"/>
    <n v="49527.5"/>
    <n v="-49135.75"/>
    <n v="148974.25"/>
    <n v="50962"/>
  </r>
  <r>
    <n v="444836"/>
    <d v="2014-07-31T14:27:10"/>
    <x v="0"/>
    <x v="0"/>
    <s v="Service Department"/>
    <x v="6"/>
    <n v="34487"/>
    <n v="34487"/>
    <s v="20001-40000"/>
    <m/>
    <m/>
    <m/>
    <m/>
    <m/>
    <n v="25139"/>
    <n v="74685"/>
    <n v="49546"/>
    <n v="-49180"/>
    <n v="149004"/>
    <n v="34487"/>
  </r>
  <r>
    <n v="200966"/>
    <d v="2014-08-07T09:09:51"/>
    <x v="1"/>
    <x v="0"/>
    <s v="Service Department"/>
    <x v="6"/>
    <n v="10383"/>
    <n v="10383"/>
    <s v="0-20,000"/>
    <m/>
    <m/>
    <m/>
    <m/>
    <m/>
    <n v="25122.5"/>
    <n v="74687"/>
    <n v="49564.5"/>
    <n v="-49224.25"/>
    <n v="149033.75"/>
    <n v="10383"/>
  </r>
  <r>
    <n v="600368"/>
    <d v="2014-08-08T19:08:03"/>
    <x v="0"/>
    <x v="1"/>
    <s v="Service Department"/>
    <x v="6"/>
    <n v="36386"/>
    <n v="36386"/>
    <s v="20001-40000"/>
    <m/>
    <m/>
    <m/>
    <m/>
    <m/>
    <n v="25172"/>
    <n v="74689"/>
    <n v="49517"/>
    <n v="-49103.5"/>
    <n v="148964.5"/>
    <n v="36386"/>
  </r>
  <r>
    <n v="827812"/>
    <d v="2014-08-09T09:13:08"/>
    <x v="0"/>
    <x v="1"/>
    <s v="Service Department"/>
    <x v="6"/>
    <n v="72478"/>
    <n v="72478"/>
    <s v="60001-100000"/>
    <m/>
    <m/>
    <m/>
    <m/>
    <m/>
    <n v="25155.5"/>
    <n v="74693.75"/>
    <n v="49538.25"/>
    <n v="-49151.875"/>
    <n v="149001.125"/>
    <n v="72478"/>
  </r>
  <r>
    <n v="732025"/>
    <d v="2014-08-13T11:50:28"/>
    <x v="1"/>
    <x v="0"/>
    <s v="Service Department"/>
    <x v="6"/>
    <n v="98218"/>
    <n v="98218"/>
    <s v="60001-100000"/>
    <m/>
    <m/>
    <m/>
    <m/>
    <m/>
    <n v="25139"/>
    <n v="74698.5"/>
    <n v="49559.5"/>
    <n v="-49200.25"/>
    <n v="149037.75"/>
    <n v="98218"/>
  </r>
  <r>
    <n v="275640"/>
    <d v="2014-08-14T10:05:36"/>
    <x v="0"/>
    <x v="2"/>
    <s v="Service Department"/>
    <x v="6"/>
    <n v="52802"/>
    <n v="52802"/>
    <s v="40001-60000"/>
    <m/>
    <m/>
    <m/>
    <m/>
    <m/>
    <n v="25122.5"/>
    <n v="74687"/>
    <n v="49564.5"/>
    <n v="-49224.25"/>
    <n v="149033.75"/>
    <n v="52802"/>
  </r>
  <r>
    <n v="868305"/>
    <d v="2014-07-10T17:27:18"/>
    <x v="0"/>
    <x v="0"/>
    <s v="Service Department"/>
    <x v="7"/>
    <n v="62805"/>
    <n v="62805"/>
    <s v="60001-100000"/>
    <m/>
    <m/>
    <m/>
    <m/>
    <m/>
    <n v="25106"/>
    <n v="74689"/>
    <n v="49583"/>
    <n v="-49268.5"/>
    <n v="149063.5"/>
    <n v="62805"/>
  </r>
  <r>
    <n v="717117"/>
    <d v="2014-07-10T17:29:47"/>
    <x v="0"/>
    <x v="1"/>
    <s v="Service Department"/>
    <x v="7"/>
    <n v="82655"/>
    <n v="82655"/>
    <s v="60001-100000"/>
    <m/>
    <m/>
    <m/>
    <m/>
    <m/>
    <n v="25094.25"/>
    <n v="74693.75"/>
    <n v="49599.5"/>
    <n v="-49305"/>
    <n v="149093"/>
    <n v="82655"/>
  </r>
  <r>
    <n v="259771"/>
    <d v="2014-07-04T09:31:27"/>
    <x v="1"/>
    <x v="0"/>
    <s v="Sales Department"/>
    <x v="1"/>
    <n v="36553"/>
    <n v="36553"/>
    <s v="20001-40000"/>
    <m/>
    <m/>
    <m/>
    <m/>
    <m/>
    <n v="25082.5"/>
    <n v="74685"/>
    <n v="49602.5"/>
    <n v="-49321.25"/>
    <n v="149088.75"/>
    <n v="36553"/>
  </r>
  <r>
    <n v="227346"/>
    <d v="2014-07-04T09:32:01"/>
    <x v="1"/>
    <x v="1"/>
    <s v="Sales Department"/>
    <x v="1"/>
    <n v="9809"/>
    <n v="9809"/>
    <s v="0-20,000"/>
    <m/>
    <m/>
    <m/>
    <m/>
    <m/>
    <n v="25070.75"/>
    <n v="74687"/>
    <n v="49616.25"/>
    <n v="-49353.625"/>
    <n v="149111.375"/>
    <n v="9809"/>
  </r>
  <r>
    <n v="601759"/>
    <d v="2014-07-14T15:42:56"/>
    <x v="1"/>
    <x v="2"/>
    <s v="Sales Department"/>
    <x v="1"/>
    <n v="25861"/>
    <n v="25861"/>
    <s v="20001-40000"/>
    <m/>
    <m/>
    <m/>
    <m/>
    <m/>
    <n v="25106"/>
    <n v="74689"/>
    <n v="49583"/>
    <n v="-49268.5"/>
    <n v="149063.5"/>
    <n v="25861"/>
  </r>
  <r>
    <n v="81051"/>
    <d v="2014-08-01T09:31:31"/>
    <x v="0"/>
    <x v="0"/>
    <s v="Sales Department"/>
    <x v="1"/>
    <n v="7635"/>
    <n v="7635"/>
    <s v="0-20,000"/>
    <m/>
    <m/>
    <m/>
    <m/>
    <m/>
    <n v="25094.25"/>
    <n v="74693.75"/>
    <n v="49599.5"/>
    <n v="-49305"/>
    <n v="149093"/>
    <n v="7635"/>
  </r>
  <r>
    <n v="651902"/>
    <d v="2014-08-01T09:31:55"/>
    <x v="1"/>
    <x v="1"/>
    <s v="Sales Department"/>
    <x v="1"/>
    <n v="16421"/>
    <n v="16421"/>
    <s v="0-20,000"/>
    <m/>
    <m/>
    <m/>
    <m/>
    <m/>
    <n v="25139"/>
    <n v="74698.5"/>
    <n v="49559.5"/>
    <n v="-49200.25"/>
    <n v="149037.75"/>
    <n v="16421"/>
  </r>
  <r>
    <n v="886667"/>
    <d v="2014-08-01T09:32:21"/>
    <x v="1"/>
    <x v="0"/>
    <s v="Sales Department"/>
    <x v="1"/>
    <n v="75908"/>
    <n v="75908"/>
    <s v="60001-100000"/>
    <m/>
    <m/>
    <m/>
    <m/>
    <m/>
    <n v="25174.25"/>
    <n v="74703.25"/>
    <n v="49529"/>
    <n v="-49119.25"/>
    <n v="148996.75"/>
    <n v="75908"/>
  </r>
  <r>
    <n v="719726"/>
    <d v="2014-08-01T09:33:23"/>
    <x v="0"/>
    <x v="2"/>
    <s v="Sales Department"/>
    <x v="1"/>
    <n v="89490"/>
    <n v="89490"/>
    <s v="60001-100000"/>
    <m/>
    <m/>
    <m/>
    <m/>
    <m/>
    <n v="25172"/>
    <n v="74689"/>
    <n v="49517"/>
    <n v="-49103.5"/>
    <n v="148964.5"/>
    <n v="89490"/>
  </r>
  <r>
    <n v="551264"/>
    <d v="2014-05-12T09:32:49"/>
    <x v="1"/>
    <x v="0"/>
    <s v="Operations Department"/>
    <x v="1"/>
    <n v="44105"/>
    <n v="44105"/>
    <s v="40001-60000"/>
    <m/>
    <m/>
    <m/>
    <m/>
    <m/>
    <n v="25155.5"/>
    <n v="74683"/>
    <n v="49527.5"/>
    <n v="-49135.75"/>
    <n v="148974.25"/>
    <n v="44105"/>
  </r>
  <r>
    <n v="762737"/>
    <d v="2014-05-12T09:35:24"/>
    <x v="0"/>
    <x v="0"/>
    <s v="Operations Department"/>
    <x v="1"/>
    <n v="26952"/>
    <n v="26952"/>
    <s v="20001-40000"/>
    <m/>
    <m/>
    <m/>
    <m/>
    <m/>
    <n v="25139"/>
    <n v="74685"/>
    <n v="49546"/>
    <n v="-49180"/>
    <n v="149004"/>
    <n v="26952"/>
  </r>
  <r>
    <n v="359396"/>
    <d v="2014-05-15T13:02:43"/>
    <x v="1"/>
    <x v="1"/>
    <s v="Operations Department"/>
    <x v="1"/>
    <n v="74233"/>
    <n v="74233"/>
    <s v="60001-100000"/>
    <m/>
    <m/>
    <m/>
    <m/>
    <m/>
    <n v="25122.5"/>
    <n v="74687"/>
    <n v="49564.5"/>
    <n v="-49224.25"/>
    <n v="149033.75"/>
    <n v="74233"/>
  </r>
  <r>
    <n v="486752"/>
    <d v="2014-05-16T18:34:44"/>
    <x v="0"/>
    <x v="0"/>
    <s v="Operations Department"/>
    <x v="1"/>
    <n v="9936"/>
    <n v="9936"/>
    <s v="0-20,000"/>
    <m/>
    <m/>
    <m/>
    <m/>
    <m/>
    <n v="25106"/>
    <n v="74689"/>
    <n v="49583"/>
    <n v="-49268.5"/>
    <n v="149063.5"/>
    <n v="9936"/>
  </r>
  <r>
    <n v="835053"/>
    <d v="2014-05-16T18:34:14"/>
    <x v="0"/>
    <x v="0"/>
    <s v="Operations Department"/>
    <x v="1"/>
    <n v="25583"/>
    <n v="25583"/>
    <s v="20001-40000"/>
    <m/>
    <m/>
    <m/>
    <m/>
    <m/>
    <n v="25155.5"/>
    <n v="74693.75"/>
    <n v="49538.25"/>
    <n v="-49151.875"/>
    <n v="149001.125"/>
    <n v="25583"/>
  </r>
  <r>
    <n v="58029"/>
    <d v="2014-07-22T08:47:32"/>
    <x v="0"/>
    <x v="0"/>
    <s v="Operations Department"/>
    <x v="1"/>
    <n v="85262"/>
    <n v="85262"/>
    <s v="60001-100000"/>
    <m/>
    <m/>
    <m/>
    <m/>
    <m/>
    <n v="25139"/>
    <n v="74698.5"/>
    <n v="49559.5"/>
    <n v="-49200.25"/>
    <n v="149037.75"/>
    <n v="85262"/>
  </r>
  <r>
    <n v="193000"/>
    <d v="2014-07-22T08:49:35"/>
    <x v="0"/>
    <x v="0"/>
    <s v="Operations Department"/>
    <x v="1"/>
    <n v="32690"/>
    <n v="32690"/>
    <s v="20001-40000"/>
    <m/>
    <m/>
    <m/>
    <m/>
    <m/>
    <n v="25122.5"/>
    <n v="74687"/>
    <n v="49564.5"/>
    <n v="-49224.25"/>
    <n v="149033.75"/>
    <n v="32690"/>
  </r>
  <r>
    <n v="169603"/>
    <d v="2014-05-01T16:39:36"/>
    <x v="0"/>
    <x v="0"/>
    <s v="Operations Department"/>
    <x v="3"/>
    <n v="75013"/>
    <n v="75013"/>
    <s v="60001-100000"/>
    <m/>
    <m/>
    <m/>
    <m/>
    <m/>
    <n v="25106"/>
    <n v="74689"/>
    <n v="49583"/>
    <n v="-49268.5"/>
    <n v="149063.5"/>
    <n v="75013"/>
  </r>
  <r>
    <n v="56628"/>
    <d v="2014-06-30T09:33:32"/>
    <x v="1"/>
    <x v="0"/>
    <s v="Operations Department"/>
    <x v="4"/>
    <n v="5298"/>
    <n v="5298"/>
    <s v="0-20,000"/>
    <m/>
    <m/>
    <m/>
    <m/>
    <m/>
    <n v="25094.25"/>
    <n v="74683"/>
    <n v="49588.75"/>
    <n v="-49288.875"/>
    <n v="149066.125"/>
    <n v="5298"/>
  </r>
  <r>
    <n v="687590"/>
    <d v="2014-07-02T11:30:55"/>
    <x v="0"/>
    <x v="0"/>
    <s v="Operations Department"/>
    <x v="4"/>
    <n v="56231"/>
    <n v="56231"/>
    <s v="40001-60000"/>
    <m/>
    <m/>
    <m/>
    <m/>
    <m/>
    <n v="25139"/>
    <n v="74685"/>
    <n v="49546"/>
    <n v="-49180"/>
    <n v="149004"/>
    <n v="56231"/>
  </r>
  <r>
    <n v="420861"/>
    <d v="2014-07-02T11:31:54"/>
    <x v="0"/>
    <x v="0"/>
    <s v="Operations Department"/>
    <x v="4"/>
    <n v="16220"/>
    <n v="16220"/>
    <s v="0-20,000"/>
    <m/>
    <m/>
    <m/>
    <m/>
    <m/>
    <n v="25122.5"/>
    <n v="74687"/>
    <n v="49564.5"/>
    <n v="-49224.25"/>
    <n v="149033.75"/>
    <n v="16220"/>
  </r>
  <r>
    <n v="538886"/>
    <d v="2014-07-02T11:32:28"/>
    <x v="0"/>
    <x v="1"/>
    <s v="Operations Department"/>
    <x v="4"/>
    <n v="44900"/>
    <n v="44900"/>
    <s v="40001-60000"/>
    <m/>
    <m/>
    <m/>
    <m/>
    <m/>
    <n v="25172"/>
    <n v="74689"/>
    <n v="49517"/>
    <n v="-49103.5"/>
    <n v="148964.5"/>
    <n v="44900"/>
  </r>
  <r>
    <n v="298026"/>
    <d v="2014-07-18T12:41:43"/>
    <x v="0"/>
    <x v="0"/>
    <s v="Operations Department"/>
    <x v="4"/>
    <n v="33284"/>
    <n v="33284"/>
    <s v="20001-40000"/>
    <m/>
    <m/>
    <m/>
    <m/>
    <m/>
    <n v="25155.5"/>
    <n v="74693.75"/>
    <n v="49538.25"/>
    <n v="-49151.875"/>
    <n v="149001.125"/>
    <n v="33284"/>
  </r>
  <r>
    <n v="942186"/>
    <d v="2014-07-18T12:42:14"/>
    <x v="0"/>
    <x v="1"/>
    <s v="Operations Department"/>
    <x v="4"/>
    <n v="48373"/>
    <n v="48373"/>
    <s v="40001-60000"/>
    <m/>
    <m/>
    <m/>
    <m/>
    <m/>
    <n v="25139"/>
    <n v="74698.5"/>
    <n v="49559.5"/>
    <n v="-49200.25"/>
    <n v="149037.75"/>
    <n v="48373"/>
  </r>
  <r>
    <n v="962462"/>
    <d v="2014-05-09T07:33:16"/>
    <x v="0"/>
    <x v="0"/>
    <s v="Sales Department"/>
    <x v="1"/>
    <n v="28971"/>
    <n v="28971"/>
    <s v="20001-40000"/>
    <m/>
    <m/>
    <m/>
    <m/>
    <m/>
    <n v="25122.5"/>
    <n v="74703.25"/>
    <n v="49580.75"/>
    <n v="-49248.625"/>
    <n v="149074.375"/>
    <n v="28971"/>
  </r>
  <r>
    <n v="628437"/>
    <d v="2014-05-09T07:39:29"/>
    <x v="1"/>
    <x v="1"/>
    <s v="Sales Department"/>
    <x v="1"/>
    <n v="34572"/>
    <n v="34572"/>
    <s v="20001-40000"/>
    <m/>
    <m/>
    <m/>
    <m/>
    <m/>
    <n v="25106"/>
    <n v="74708"/>
    <n v="49602"/>
    <n v="-49297"/>
    <n v="149111"/>
    <n v="34572"/>
  </r>
  <r>
    <n v="180406"/>
    <d v="2014-05-26T09:33:41"/>
    <x v="0"/>
    <x v="1"/>
    <s v="Sales Department"/>
    <x v="1"/>
    <n v="67085"/>
    <n v="67085"/>
    <s v="60001-100000"/>
    <m/>
    <m/>
    <m/>
    <m/>
    <m/>
    <n v="25094.25"/>
    <n v="74715.25"/>
    <n v="49621"/>
    <n v="-49337.25"/>
    <n v="149146.75"/>
    <n v="67085"/>
  </r>
  <r>
    <n v="207769"/>
    <d v="2014-06-16T14:24:21"/>
    <x v="1"/>
    <x v="0"/>
    <s v="Sales Department"/>
    <x v="1"/>
    <n v="52828"/>
    <n v="52828"/>
    <s v="40001-60000"/>
    <m/>
    <m/>
    <m/>
    <m/>
    <m/>
    <n v="25082.5"/>
    <n v="74722.5"/>
    <n v="49640"/>
    <n v="-49377.5"/>
    <n v="149182.5"/>
    <n v="52828"/>
  </r>
  <r>
    <n v="610665"/>
    <d v="2014-05-26T09:32:00"/>
    <x v="1"/>
    <x v="0"/>
    <s v="Service Department"/>
    <x v="7"/>
    <n v="70510"/>
    <n v="70510"/>
    <s v="60001-100000"/>
    <m/>
    <m/>
    <m/>
    <m/>
    <m/>
    <n v="25070.75"/>
    <n v="74729.75"/>
    <n v="49659"/>
    <n v="-49417.75"/>
    <n v="149218.25"/>
    <n v="70510"/>
  </r>
  <r>
    <n v="941666"/>
    <d v="2014-06-09T09:32:30"/>
    <x v="0"/>
    <x v="0"/>
    <s v="Operations Department"/>
    <x v="8"/>
    <n v="44684"/>
    <n v="44684"/>
    <s v="40001-60000"/>
    <m/>
    <m/>
    <m/>
    <m/>
    <m/>
    <n v="25059"/>
    <n v="74737"/>
    <n v="49678"/>
    <n v="-49458"/>
    <n v="149254"/>
    <n v="44684"/>
  </r>
  <r>
    <n v="110906"/>
    <d v="2014-05-19T07:08:16"/>
    <x v="1"/>
    <x v="0"/>
    <s v="Production Department"/>
    <x v="4"/>
    <n v="77639"/>
    <n v="77639"/>
    <s v="60001-100000"/>
    <m/>
    <m/>
    <m/>
    <m/>
    <m/>
    <n v="25054.75"/>
    <n v="74737.5"/>
    <n v="49682.75"/>
    <n v="-49469.375"/>
    <n v="149261.625"/>
    <n v="77639"/>
  </r>
  <r>
    <n v="232275"/>
    <d v="2014-05-19T07:08:44"/>
    <x v="0"/>
    <x v="1"/>
    <s v="Production Department"/>
    <x v="4"/>
    <n v="39301"/>
    <n v="39301"/>
    <s v="20001-40000"/>
    <m/>
    <m/>
    <m/>
    <m/>
    <m/>
    <n v="25050.5"/>
    <n v="74722.5"/>
    <n v="49672"/>
    <n v="-49457.5"/>
    <n v="149230.5"/>
    <n v="39301"/>
  </r>
  <r>
    <n v="935715"/>
    <d v="2014-05-22T18:21:40"/>
    <x v="0"/>
    <x v="0"/>
    <s v="Production Department"/>
    <x v="4"/>
    <n v="30803"/>
    <n v="30803"/>
    <s v="20001-40000"/>
    <m/>
    <m/>
    <m/>
    <m/>
    <m/>
    <n v="25046.25"/>
    <n v="74729.75"/>
    <n v="49683.5"/>
    <n v="-49479"/>
    <n v="149255"/>
    <n v="30803"/>
  </r>
  <r>
    <n v="271935"/>
    <d v="2014-05-22T18:25:53"/>
    <x v="1"/>
    <x v="0"/>
    <s v="Production Department"/>
    <x v="4"/>
    <n v="35203"/>
    <n v="35203"/>
    <s v="20001-40000"/>
    <m/>
    <m/>
    <m/>
    <m/>
    <m/>
    <n v="25042"/>
    <n v="74737"/>
    <n v="49695"/>
    <n v="-49500.5"/>
    <n v="149279.5"/>
    <n v="35203"/>
  </r>
  <r>
    <n v="178516"/>
    <d v="2014-06-20T17:53:50"/>
    <x v="1"/>
    <x v="0"/>
    <s v="Production Department"/>
    <x v="4"/>
    <n v="4446"/>
    <n v="4446"/>
    <s v="0-20,000"/>
    <m/>
    <m/>
    <m/>
    <m/>
    <m/>
    <n v="25038"/>
    <n v="74737.5"/>
    <n v="49699.5"/>
    <n v="-49511.25"/>
    <n v="149286.75"/>
    <n v="4446"/>
  </r>
  <r>
    <n v="676521"/>
    <d v="2014-06-27T07:04:10"/>
    <x v="1"/>
    <x v="0"/>
    <s v="Production Department"/>
    <x v="4"/>
    <n v="22895"/>
    <n v="22895"/>
    <s v="20001-40000"/>
    <m/>
    <m/>
    <m/>
    <m/>
    <m/>
    <n v="25050.5"/>
    <n v="74738"/>
    <n v="49687.5"/>
    <n v="-49480.75"/>
    <n v="149269.25"/>
    <n v="22895"/>
  </r>
  <r>
    <n v="457025"/>
    <d v="2014-07-03T11:09:59"/>
    <x v="0"/>
    <x v="0"/>
    <s v="Production Department"/>
    <x v="4"/>
    <n v="76523"/>
    <n v="76523"/>
    <s v="60001-100000"/>
    <m/>
    <m/>
    <m/>
    <m/>
    <m/>
    <n v="25070.75"/>
    <n v="74738.5"/>
    <n v="49667.75"/>
    <n v="-49430.875"/>
    <n v="149240.125"/>
    <n v="76523"/>
  </r>
  <r>
    <n v="965006"/>
    <d v="2014-06-26T14:08:24"/>
    <x v="0"/>
    <x v="1"/>
    <s v="Production Department"/>
    <x v="4"/>
    <n v="3330"/>
    <n v="3330"/>
    <s v="0-20,000"/>
    <m/>
    <m/>
    <m/>
    <m/>
    <m/>
    <n v="25059"/>
    <n v="74737"/>
    <n v="49678"/>
    <n v="-49458"/>
    <n v="149254"/>
    <n v="3330"/>
  </r>
  <r>
    <n v="964269"/>
    <d v="2014-07-03T13:27:39"/>
    <x v="0"/>
    <x v="0"/>
    <s v="Production Department"/>
    <x v="4"/>
    <n v="39177"/>
    <n v="39177"/>
    <s v="20001-40000"/>
    <m/>
    <m/>
    <m/>
    <m/>
    <m/>
    <n v="25094.25"/>
    <n v="74737.5"/>
    <n v="49643.25"/>
    <n v="-49370.625"/>
    <n v="149202.375"/>
    <n v="39177"/>
  </r>
  <r>
    <n v="95159"/>
    <d v="2014-07-11T18:44:14"/>
    <x v="0"/>
    <x v="1"/>
    <s v="Production Department"/>
    <x v="4"/>
    <n v="8815"/>
    <n v="8815"/>
    <s v="0-20,000"/>
    <m/>
    <m/>
    <m/>
    <m/>
    <m/>
    <n v="25082.5"/>
    <n v="74738"/>
    <n v="49655.5"/>
    <n v="-49400.75"/>
    <n v="149221.25"/>
    <n v="8815"/>
  </r>
  <r>
    <n v="425402"/>
    <d v="2014-07-21T09:31:27"/>
    <x v="0"/>
    <x v="0"/>
    <s v="Production Department"/>
    <x v="4"/>
    <n v="35297"/>
    <n v="35297"/>
    <s v="20001-40000"/>
    <m/>
    <m/>
    <m/>
    <m/>
    <m/>
    <n v="25122.5"/>
    <n v="74738.5"/>
    <n v="49616"/>
    <n v="-49301.5"/>
    <n v="149162.5"/>
    <n v="35297"/>
  </r>
  <r>
    <n v="718399"/>
    <d v="2014-07-21T14:58:43"/>
    <x v="1"/>
    <x v="1"/>
    <s v="Production Department"/>
    <x v="4"/>
    <n v="83350"/>
    <n v="83350"/>
    <s v="60001-100000"/>
    <m/>
    <m/>
    <m/>
    <m/>
    <m/>
    <n v="25106"/>
    <n v="74739"/>
    <n v="49633"/>
    <n v="-49343.5"/>
    <n v="149188.5"/>
    <n v="83350"/>
  </r>
  <r>
    <n v="766283"/>
    <d v="2014-07-21T15:02:50"/>
    <x v="1"/>
    <x v="0"/>
    <s v="Production Department"/>
    <x v="4"/>
    <n v="35970"/>
    <n v="35970"/>
    <s v="20001-40000"/>
    <m/>
    <m/>
    <m/>
    <m/>
    <m/>
    <n v="25094.25"/>
    <n v="74737.5"/>
    <n v="49643.25"/>
    <n v="-49370.625"/>
    <n v="149202.375"/>
    <n v="35970"/>
  </r>
  <r>
    <n v="706032"/>
    <d v="2014-08-15T15:21:25"/>
    <x v="0"/>
    <x v="1"/>
    <s v="Production Department"/>
    <x v="4"/>
    <n v="39302"/>
    <n v="39302"/>
    <s v="20001-40000"/>
    <m/>
    <m/>
    <m/>
    <m/>
    <m/>
    <n v="25082.5"/>
    <n v="74738"/>
    <n v="49655.5"/>
    <n v="-49400.75"/>
    <n v="149221.25"/>
    <n v="39302"/>
  </r>
  <r>
    <n v="888701"/>
    <d v="2014-08-15T15:21:22"/>
    <x v="0"/>
    <x v="2"/>
    <s v="Production Department"/>
    <x v="4"/>
    <n v="91344"/>
    <n v="91344"/>
    <s v="60001-100000"/>
    <m/>
    <m/>
    <m/>
    <m/>
    <m/>
    <n v="25070.75"/>
    <n v="74738.5"/>
    <n v="49667.75"/>
    <n v="-49430.875"/>
    <n v="149240.125"/>
    <n v="91344"/>
  </r>
  <r>
    <n v="283871"/>
    <d v="2014-08-15T15:22:15"/>
    <x v="0"/>
    <x v="2"/>
    <s v="Production Department"/>
    <x v="4"/>
    <n v="28745"/>
    <n v="28745"/>
    <s v="20001-40000"/>
    <m/>
    <m/>
    <m/>
    <m/>
    <m/>
    <n v="25059"/>
    <n v="74737"/>
    <n v="49678"/>
    <n v="-49458"/>
    <n v="149254"/>
    <n v="28745"/>
  </r>
  <r>
    <n v="867620"/>
    <d v="2014-08-13T18:56:11"/>
    <x v="1"/>
    <x v="1"/>
    <s v="Production Department"/>
    <x v="4"/>
    <n v="55717"/>
    <n v="55717"/>
    <s v="40001-60000"/>
    <m/>
    <m/>
    <m/>
    <m/>
    <m/>
    <n v="25054.75"/>
    <n v="74737.5"/>
    <n v="49682.75"/>
    <n v="-49469.375"/>
    <n v="149261.625"/>
    <n v="55717"/>
  </r>
  <r>
    <n v="436657"/>
    <d v="2014-07-15T09:31:50"/>
    <x v="1"/>
    <x v="0"/>
    <s v="Purchase Department"/>
    <x v="1"/>
    <n v="35811"/>
    <n v="35811"/>
    <s v="20001-40000"/>
    <m/>
    <m/>
    <m/>
    <m/>
    <m/>
    <n v="25050.5"/>
    <n v="74738"/>
    <n v="49687.5"/>
    <n v="-49480.75"/>
    <n v="149269.25"/>
    <n v="35811"/>
  </r>
  <r>
    <n v="297331"/>
    <d v="2014-07-18T07:40:26"/>
    <x v="1"/>
    <x v="1"/>
    <s v="Purchase Department"/>
    <x v="1"/>
    <n v="21674"/>
    <n v="21674"/>
    <s v="20001-40000"/>
    <m/>
    <m/>
    <m/>
    <m/>
    <m/>
    <n v="25046.25"/>
    <n v="74738.5"/>
    <n v="49692.25"/>
    <n v="-49492.125"/>
    <n v="149276.875"/>
    <n v="21674"/>
  </r>
  <r>
    <n v="295779"/>
    <d v="2014-05-06T09:32:06"/>
    <x v="0"/>
    <x v="0"/>
    <s v="Marketing Department"/>
    <x v="3"/>
    <n v="7371"/>
    <n v="7371"/>
    <s v="0-20,000"/>
    <m/>
    <m/>
    <m/>
    <m/>
    <m/>
    <n v="25059"/>
    <n v="74739"/>
    <n v="49680"/>
    <n v="-49461"/>
    <n v="149259"/>
    <n v="7371"/>
  </r>
  <r>
    <n v="378942"/>
    <d v="2014-05-24T17:15:11"/>
    <x v="1"/>
    <x v="1"/>
    <s v="Operations Department"/>
    <x v="4"/>
    <n v="26686"/>
    <n v="26686"/>
    <s v="20001-40000"/>
    <m/>
    <m/>
    <m/>
    <m/>
    <m/>
    <n v="25094.25"/>
    <n v="74762"/>
    <n v="49667.75"/>
    <n v="-49407.375"/>
    <n v="149263.625"/>
    <n v="26686"/>
  </r>
  <r>
    <n v="805679"/>
    <d v="2014-07-30T15:39:15"/>
    <x v="1"/>
    <x v="0"/>
    <s v="Operations Department"/>
    <x v="4"/>
    <n v="74073"/>
    <n v="74073"/>
    <s v="60001-100000"/>
    <m/>
    <m/>
    <m/>
    <m/>
    <m/>
    <n v="25082.5"/>
    <n v="74785"/>
    <n v="49702.5"/>
    <n v="-49471.25"/>
    <n v="149338.75"/>
    <n v="74073"/>
  </r>
  <r>
    <n v="52501"/>
    <d v="2014-07-30T15:43:15"/>
    <x v="0"/>
    <x v="0"/>
    <s v="Operations Department"/>
    <x v="4"/>
    <n v="73594"/>
    <n v="73594"/>
    <s v="60001-100000"/>
    <m/>
    <m/>
    <m/>
    <m/>
    <m/>
    <n v="25070.75"/>
    <n v="74808"/>
    <n v="49737.25"/>
    <n v="-49535.125"/>
    <n v="149413.875"/>
    <n v="73594"/>
  </r>
  <r>
    <n v="615562"/>
    <d v="2014-08-01T19:21:32"/>
    <x v="0"/>
    <x v="1"/>
    <s v="Operations Department"/>
    <x v="4"/>
    <n v="84724"/>
    <n v="84724"/>
    <s v="60001-100000"/>
    <m/>
    <m/>
    <m/>
    <m/>
    <m/>
    <n v="25059"/>
    <n v="74831"/>
    <n v="49772"/>
    <n v="-49599"/>
    <n v="149489"/>
    <n v="84724"/>
  </r>
  <r>
    <n v="251545"/>
    <d v="2014-08-01T19:22:09"/>
    <x v="1"/>
    <x v="0"/>
    <s v="Operations Department"/>
    <x v="4"/>
    <n v="90511"/>
    <n v="90511"/>
    <s v="60001-100000"/>
    <m/>
    <m/>
    <m/>
    <m/>
    <m/>
    <n v="25054.75"/>
    <n v="74762"/>
    <n v="49707.25"/>
    <n v="-49506.125"/>
    <n v="149322.875"/>
    <n v="90511"/>
  </r>
  <r>
    <n v="405576"/>
    <d v="2014-08-01T19:23:07"/>
    <x v="1"/>
    <x v="0"/>
    <s v="Operations Department"/>
    <x v="4"/>
    <n v="30520"/>
    <n v="30520"/>
    <s v="20001-40000"/>
    <m/>
    <m/>
    <m/>
    <m/>
    <m/>
    <n v="25050.5"/>
    <n v="74738"/>
    <n v="49687.5"/>
    <n v="-49480.75"/>
    <n v="149269.25"/>
    <n v="30520"/>
  </r>
  <r>
    <n v="616680"/>
    <d v="2014-08-05T08:14:25"/>
    <x v="0"/>
    <x v="0"/>
    <s v="Operations Department"/>
    <x v="4"/>
    <n v="6957"/>
    <n v="6957"/>
    <s v="0-20,000"/>
    <m/>
    <m/>
    <m/>
    <m/>
    <m/>
    <n v="25046.25"/>
    <n v="74738.5"/>
    <n v="49692.25"/>
    <n v="-49492.125"/>
    <n v="149276.875"/>
    <n v="6957"/>
  </r>
  <r>
    <n v="371227"/>
    <d v="2014-05-02T11:51:50"/>
    <x v="0"/>
    <x v="1"/>
    <s v="Service Department"/>
    <x v="6"/>
    <n v="98227"/>
    <n v="98227"/>
    <s v="60001-100000"/>
    <m/>
    <m/>
    <m/>
    <m/>
    <m/>
    <n v="25059"/>
    <n v="74739"/>
    <n v="49680"/>
    <n v="-49461"/>
    <n v="149259"/>
    <n v="98227"/>
  </r>
  <r>
    <n v="599373"/>
    <d v="2014-05-08T11:45:04"/>
    <x v="0"/>
    <x v="0"/>
    <s v="Service Department"/>
    <x v="6"/>
    <n v="18211"/>
    <n v="18211"/>
    <s v="0-20,000"/>
    <m/>
    <m/>
    <m/>
    <m/>
    <m/>
    <n v="25054.75"/>
    <n v="74737.5"/>
    <n v="49682.75"/>
    <n v="-49469.375"/>
    <n v="149261.625"/>
    <n v="18211"/>
  </r>
  <r>
    <n v="815638"/>
    <d v="2014-05-08T11:48:29"/>
    <x v="0"/>
    <x v="1"/>
    <s v="Service Department"/>
    <x v="6"/>
    <n v="62202"/>
    <n v="62202"/>
    <s v="60001-100000"/>
    <m/>
    <m/>
    <m/>
    <m/>
    <m/>
    <n v="25082.5"/>
    <n v="74738"/>
    <n v="49655.5"/>
    <n v="-49400.75"/>
    <n v="149221.25"/>
    <n v="62202"/>
  </r>
  <r>
    <n v="713691"/>
    <d v="2014-05-14T10:24:03"/>
    <x v="0"/>
    <x v="0"/>
    <s v="Service Department"/>
    <x v="6"/>
    <n v="69260"/>
    <n v="69260"/>
    <s v="60001-100000"/>
    <m/>
    <m/>
    <m/>
    <m/>
    <m/>
    <n v="25070.75"/>
    <n v="74738.5"/>
    <n v="49667.75"/>
    <n v="-49430.875"/>
    <n v="149240.125"/>
    <n v="69260"/>
  </r>
  <r>
    <n v="816300"/>
    <d v="2014-05-14T10:28:54"/>
    <x v="1"/>
    <x v="1"/>
    <s v="Service Department"/>
    <x v="6"/>
    <n v="42369"/>
    <n v="42369"/>
    <s v="40001-60000"/>
    <m/>
    <m/>
    <m/>
    <m/>
    <m/>
    <n v="25059"/>
    <n v="74739"/>
    <n v="49680"/>
    <n v="-49461"/>
    <n v="149259"/>
    <n v="42369"/>
  </r>
  <r>
    <n v="361525"/>
    <d v="2014-05-14T10:24:46"/>
    <x v="1"/>
    <x v="2"/>
    <s v="Service Department"/>
    <x v="6"/>
    <n v="16843"/>
    <n v="16843"/>
    <s v="0-20,000"/>
    <m/>
    <m/>
    <m/>
    <m/>
    <m/>
    <n v="25054.75"/>
    <n v="74762"/>
    <n v="49707.25"/>
    <n v="-49506.125"/>
    <n v="149322.875"/>
    <n v="16843"/>
  </r>
  <r>
    <n v="622459"/>
    <d v="2014-08-25T13:50:40"/>
    <x v="0"/>
    <x v="0"/>
    <s v="Production Department"/>
    <x v="0"/>
    <n v="88090"/>
    <n v="88090"/>
    <s v="60001-100000"/>
    <m/>
    <m/>
    <m/>
    <m/>
    <m/>
    <n v="25082.5"/>
    <n v="74785"/>
    <n v="49702.5"/>
    <n v="-49471.25"/>
    <n v="149338.75"/>
    <n v="88090"/>
  </r>
  <r>
    <n v="24876"/>
    <d v="2014-08-25T13:53:51"/>
    <x v="1"/>
    <x v="1"/>
    <s v="Production Department"/>
    <x v="0"/>
    <n v="45036"/>
    <n v="45036"/>
    <s v="40001-60000"/>
    <m/>
    <m/>
    <m/>
    <m/>
    <m/>
    <n v="25070.75"/>
    <n v="74738.5"/>
    <n v="49667.75"/>
    <n v="-49430.875"/>
    <n v="149240.125"/>
    <n v="45036"/>
  </r>
  <r>
    <n v="286304"/>
    <d v="2014-05-10T17:04:47"/>
    <x v="0"/>
    <x v="1"/>
    <s v="Service Department"/>
    <x v="3"/>
    <n v="11250"/>
    <n v="11250"/>
    <s v="0-20,000"/>
    <m/>
    <m/>
    <m/>
    <m/>
    <m/>
    <n v="25059"/>
    <n v="74739"/>
    <n v="49680"/>
    <n v="-49461"/>
    <n v="149259"/>
    <n v="11250"/>
  </r>
  <r>
    <n v="332762"/>
    <d v="2014-08-20T09:13:57"/>
    <x v="0"/>
    <x v="0"/>
    <s v="Service Department"/>
    <x v="1"/>
    <n v="73631"/>
    <n v="73631"/>
    <s v="60001-100000"/>
    <m/>
    <m/>
    <m/>
    <m/>
    <m/>
    <n v="25094.25"/>
    <n v="74762"/>
    <n v="49667.75"/>
    <n v="-49407.375"/>
    <n v="149263.625"/>
    <n v="73631"/>
  </r>
  <r>
    <n v="133322"/>
    <d v="2014-05-01T09:32:08"/>
    <x v="0"/>
    <x v="0"/>
    <s v="Operations Department"/>
    <x v="3"/>
    <n v="33890"/>
    <n v="33890"/>
    <s v="20001-40000"/>
    <m/>
    <m/>
    <m/>
    <m/>
    <m/>
    <n v="25082.5"/>
    <n v="74785"/>
    <n v="49702.5"/>
    <n v="-49471.25"/>
    <n v="149338.75"/>
    <n v="33890"/>
  </r>
  <r>
    <n v="83181"/>
    <d v="2014-05-22T19:04:12"/>
    <x v="0"/>
    <x v="0"/>
    <s v="Service Department"/>
    <x v="8"/>
    <n v="67640"/>
    <n v="67640"/>
    <s v="60001-100000"/>
    <m/>
    <m/>
    <m/>
    <m/>
    <m/>
    <n v="25070.75"/>
    <n v="74808"/>
    <n v="49737.25"/>
    <n v="-49535.125"/>
    <n v="149413.875"/>
    <n v="67640"/>
  </r>
  <r>
    <n v="761210"/>
    <d v="2014-05-24T13:42:16"/>
    <x v="0"/>
    <x v="0"/>
    <s v="Purchase Department"/>
    <x v="9"/>
    <n v="32154"/>
    <n v="32154"/>
    <s v="20001-40000"/>
    <m/>
    <m/>
    <m/>
    <m/>
    <m/>
    <n v="25059"/>
    <n v="74831"/>
    <n v="49772"/>
    <n v="-49599"/>
    <n v="149489"/>
    <n v="32154"/>
  </r>
  <r>
    <n v="851161"/>
    <d v="2014-05-24T13:44:25"/>
    <x v="0"/>
    <x v="1"/>
    <s v="Purchase Department"/>
    <x v="9"/>
    <n v="10131"/>
    <n v="10131"/>
    <s v="0-20,000"/>
    <m/>
    <m/>
    <m/>
    <m/>
    <m/>
    <n v="25054.75"/>
    <n v="74831.5"/>
    <n v="49776.75"/>
    <n v="-49610.375"/>
    <n v="149496.625"/>
    <n v="10131"/>
  </r>
  <r>
    <n v="464527"/>
    <d v="2014-05-24T13:45:59"/>
    <x v="1"/>
    <x v="1"/>
    <s v="Purchase Department"/>
    <x v="9"/>
    <n v="69619"/>
    <n v="69619"/>
    <s v="60001-100000"/>
    <m/>
    <m/>
    <m/>
    <m/>
    <m/>
    <n v="25082.5"/>
    <n v="74832"/>
    <n v="49749.5"/>
    <n v="-49541.75"/>
    <n v="149456.25"/>
    <n v="69619"/>
  </r>
  <r>
    <n v="185318"/>
    <d v="2014-06-20T09:33:02"/>
    <x v="0"/>
    <x v="1"/>
    <s v="Purchase Department"/>
    <x v="9"/>
    <n v="83906"/>
    <n v="83906"/>
    <s v="60001-100000"/>
    <m/>
    <m/>
    <m/>
    <m/>
    <m/>
    <n v="25070.75"/>
    <n v="74832.5"/>
    <n v="49761.75"/>
    <n v="-49571.875"/>
    <n v="149475.125"/>
    <n v="83906"/>
  </r>
  <r>
    <n v="170202"/>
    <d v="2014-06-20T09:32:10"/>
    <x v="1"/>
    <x v="2"/>
    <s v="Purchase Department"/>
    <x v="9"/>
    <n v="59150"/>
    <n v="59150"/>
    <s v="40001-60000"/>
    <m/>
    <m/>
    <m/>
    <m/>
    <m/>
    <n v="25059"/>
    <n v="74831"/>
    <n v="49772"/>
    <n v="-49599"/>
    <n v="149489"/>
    <n v="59150"/>
  </r>
  <r>
    <n v="141442"/>
    <d v="2014-07-12T09:45:25"/>
    <x v="0"/>
    <x v="0"/>
    <s v="Purchase Department"/>
    <x v="9"/>
    <n v="26812"/>
    <n v="26812"/>
    <s v="20001-40000"/>
    <m/>
    <m/>
    <m/>
    <m/>
    <m/>
    <n v="25054.75"/>
    <n v="74831.5"/>
    <n v="49776.75"/>
    <n v="-49610.375"/>
    <n v="149496.625"/>
    <n v="26812"/>
  </r>
  <r>
    <n v="431209"/>
    <d v="2014-07-25T09:32:52"/>
    <x v="0"/>
    <x v="1"/>
    <s v="Purchase Department"/>
    <x v="9"/>
    <n v="17169"/>
    <n v="17169"/>
    <s v="0-20,000"/>
    <m/>
    <m/>
    <m/>
    <m/>
    <m/>
    <n v="25050.5"/>
    <n v="74832"/>
    <n v="49781.5"/>
    <n v="-49621.75"/>
    <n v="149504.25"/>
    <n v="17169"/>
  </r>
  <r>
    <n v="735736"/>
    <d v="2014-05-21T16:46:25"/>
    <x v="1"/>
    <x v="0"/>
    <s v="Operations Department"/>
    <x v="9"/>
    <n v="39805"/>
    <n v="39805"/>
    <s v="20001-40000"/>
    <m/>
    <m/>
    <m/>
    <m/>
    <m/>
    <n v="25070.75"/>
    <n v="74832.5"/>
    <n v="49761.75"/>
    <n v="-49571.875"/>
    <n v="149475.125"/>
    <n v="39805"/>
  </r>
  <r>
    <n v="703579"/>
    <d v="2014-05-21T16:48:08"/>
    <x v="0"/>
    <x v="1"/>
    <s v="Operations Department"/>
    <x v="9"/>
    <n v="58046"/>
    <n v="58046"/>
    <s v="40001-60000"/>
    <m/>
    <m/>
    <m/>
    <m/>
    <m/>
    <n v="25059"/>
    <n v="74833"/>
    <n v="49774"/>
    <n v="-49602"/>
    <n v="149494"/>
    <n v="58046"/>
  </r>
  <r>
    <n v="322337"/>
    <d v="2014-06-13T09:31:35"/>
    <x v="0"/>
    <x v="0"/>
    <s v="Operations Department"/>
    <x v="9"/>
    <n v="46622"/>
    <n v="46622"/>
    <s v="40001-60000"/>
    <m/>
    <m/>
    <m/>
    <m/>
    <m/>
    <n v="25054.75"/>
    <n v="74836.25"/>
    <n v="49781.5"/>
    <n v="-49617.5"/>
    <n v="149508.5"/>
    <n v="46622"/>
  </r>
  <r>
    <n v="675824"/>
    <d v="2014-06-26T17:43:40"/>
    <x v="1"/>
    <x v="0"/>
    <s v="Sales Department"/>
    <x v="1"/>
    <n v="10428"/>
    <n v="10428"/>
    <s v="0-20,000"/>
    <m/>
    <m/>
    <m/>
    <m/>
    <m/>
    <n v="25050.5"/>
    <n v="74839.5"/>
    <n v="49789"/>
    <n v="-49633"/>
    <n v="149523"/>
    <n v="10428"/>
  </r>
  <r>
    <n v="863977"/>
    <d v="2014-06-26T17:44:41"/>
    <x v="0"/>
    <x v="0"/>
    <s v="Sales Department"/>
    <x v="1"/>
    <n v="44276"/>
    <n v="44276"/>
    <s v="40001-60000"/>
    <m/>
    <m/>
    <m/>
    <m/>
    <m/>
    <n v="25070.75"/>
    <n v="74842.75"/>
    <n v="49772"/>
    <n v="-49587.25"/>
    <n v="149500.75"/>
    <n v="44276"/>
  </r>
  <r>
    <n v="35155"/>
    <d v="2014-06-26T17:45:38"/>
    <x v="0"/>
    <x v="0"/>
    <s v="Sales Department"/>
    <x v="1"/>
    <n v="89185"/>
    <n v="89185"/>
    <s v="60001-100000"/>
    <m/>
    <m/>
    <m/>
    <m/>
    <m/>
    <n v="25059"/>
    <n v="74846"/>
    <n v="49787"/>
    <n v="-49621.5"/>
    <n v="149526.5"/>
    <n v="89185"/>
  </r>
  <r>
    <n v="991538"/>
    <d v="2014-07-10T19:16:12"/>
    <x v="1"/>
    <x v="1"/>
    <s v="Sales Department"/>
    <x v="1"/>
    <n v="68181"/>
    <n v="68181"/>
    <s v="60001-100000"/>
    <m/>
    <m/>
    <m/>
    <m/>
    <m/>
    <n v="25054.75"/>
    <n v="74836.25"/>
    <n v="49781.5"/>
    <n v="-49617.5"/>
    <n v="149508.5"/>
    <n v="68181"/>
  </r>
  <r>
    <n v="897545"/>
    <d v="2014-07-14T14:40:27"/>
    <x v="0"/>
    <x v="0"/>
    <s v="Sales Department"/>
    <x v="1"/>
    <n v="81741"/>
    <n v="81741"/>
    <s v="60001-100000"/>
    <m/>
    <m/>
    <m/>
    <m/>
    <m/>
    <n v="25050.5"/>
    <n v="74839.5"/>
    <n v="49789"/>
    <n v="-49633"/>
    <n v="149523"/>
    <n v="81741"/>
  </r>
  <r>
    <n v="473455"/>
    <d v="2014-05-05T09:32:00"/>
    <x v="0"/>
    <x v="0"/>
    <s v="Service Department"/>
    <x v="0"/>
    <n v="88927"/>
    <n v="88927"/>
    <s v="60001-100000"/>
    <m/>
    <m/>
    <m/>
    <m/>
    <m/>
    <n v="25046.25"/>
    <n v="74832.5"/>
    <n v="49786.25"/>
    <n v="-49633.125"/>
    <n v="149511.875"/>
    <n v="88927"/>
  </r>
  <r>
    <n v="360451"/>
    <d v="2014-05-26T17:16:24"/>
    <x v="0"/>
    <x v="0"/>
    <s v="Service Department"/>
    <x v="0"/>
    <n v="51654"/>
    <n v="51654"/>
    <s v="40001-60000"/>
    <m/>
    <m/>
    <m/>
    <m/>
    <m/>
    <n v="25042"/>
    <n v="74831"/>
    <n v="49789"/>
    <n v="-49641.5"/>
    <n v="149514.5"/>
    <n v="51654"/>
  </r>
  <r>
    <n v="201849"/>
    <d v="2014-07-21T08:23:35"/>
    <x v="0"/>
    <x v="0"/>
    <s v="Service Department"/>
    <x v="0"/>
    <n v="86328"/>
    <n v="86328"/>
    <s v="60001-100000"/>
    <m/>
    <m/>
    <m/>
    <m/>
    <m/>
    <n v="25038"/>
    <n v="74831.5"/>
    <n v="49793.5"/>
    <n v="-49652.25"/>
    <n v="149521.75"/>
    <n v="86328"/>
  </r>
  <r>
    <n v="612983"/>
    <d v="2014-06-10T13:07:30"/>
    <x v="0"/>
    <x v="0"/>
    <s v="Operations Department"/>
    <x v="1"/>
    <n v="89007"/>
    <n v="89007"/>
    <s v="60001-100000"/>
    <m/>
    <m/>
    <m/>
    <m/>
    <m/>
    <n v="25034"/>
    <n v="74785"/>
    <n v="49751"/>
    <n v="-49592.5"/>
    <n v="149411.5"/>
    <n v="89007"/>
  </r>
  <r>
    <n v="260407"/>
    <d v="2014-08-29T10:56:47"/>
    <x v="1"/>
    <x v="0"/>
    <s v="Operations Department"/>
    <x v="1"/>
    <n v="36282"/>
    <n v="36282"/>
    <s v="20001-40000"/>
    <m/>
    <m/>
    <m/>
    <m/>
    <m/>
    <n v="25030"/>
    <n v="74738.5"/>
    <n v="49708.5"/>
    <n v="-49532.75"/>
    <n v="149301.25"/>
    <n v="36282"/>
  </r>
  <r>
    <n v="77144"/>
    <d v="2014-08-29T10:57:51"/>
    <x v="0"/>
    <x v="0"/>
    <s v="Operations Department"/>
    <x v="1"/>
    <n v="92937"/>
    <n v="92937"/>
    <s v="60001-100000"/>
    <m/>
    <m/>
    <m/>
    <m/>
    <m/>
    <n v="25026"/>
    <n v="74739"/>
    <n v="49713"/>
    <n v="-49543.5"/>
    <n v="149308.5"/>
    <n v="92937"/>
  </r>
  <r>
    <n v="605785"/>
    <d v="2014-05-02T10:45:01"/>
    <x v="1"/>
    <x v="0"/>
    <s v="Operations Department"/>
    <x v="1"/>
    <n v="83945"/>
    <n v="83945"/>
    <s v="60001-100000"/>
    <m/>
    <m/>
    <m/>
    <m/>
    <m/>
    <n v="25007.25"/>
    <n v="74737.5"/>
    <n v="49730.25"/>
    <n v="-49588.125"/>
    <n v="149332.875"/>
    <n v="83945"/>
  </r>
  <r>
    <n v="908115"/>
    <d v="2014-05-02T10:47:01"/>
    <x v="0"/>
    <x v="1"/>
    <s v="Operations Department"/>
    <x v="1"/>
    <n v="49829"/>
    <n v="49829"/>
    <s v="40001-60000"/>
    <m/>
    <m/>
    <m/>
    <m/>
    <m/>
    <n v="24988.5"/>
    <n v="74722.5"/>
    <n v="49734"/>
    <n v="-49612.5"/>
    <n v="149323.5"/>
    <n v="49829"/>
  </r>
  <r>
    <n v="470160"/>
    <d v="2014-05-06T09:33:41"/>
    <x v="1"/>
    <x v="0"/>
    <s v="Operations Department"/>
    <x v="1"/>
    <n v="62884"/>
    <n v="62884"/>
    <s v="60001-100000"/>
    <m/>
    <m/>
    <m/>
    <m/>
    <m/>
    <n v="24969.75"/>
    <n v="74729.75"/>
    <n v="49760"/>
    <n v="-49670.25"/>
    <n v="149369.75"/>
    <n v="62884"/>
  </r>
  <r>
    <n v="834019"/>
    <d v="2014-06-24T09:31:21"/>
    <x v="0"/>
    <x v="0"/>
    <s v="Operations Department"/>
    <x v="1"/>
    <n v="64508"/>
    <n v="64508"/>
    <s v="60001-100000"/>
    <m/>
    <m/>
    <m/>
    <m/>
    <m/>
    <n v="24951"/>
    <n v="74737"/>
    <n v="49786"/>
    <n v="-49728"/>
    <n v="149416"/>
    <n v="64508"/>
  </r>
  <r>
    <n v="202085"/>
    <d v="2014-06-24T09:35:24"/>
    <x v="1"/>
    <x v="1"/>
    <s v="Operations Department"/>
    <x v="1"/>
    <n v="79107"/>
    <n v="79107"/>
    <s v="60001-100000"/>
    <m/>
    <m/>
    <m/>
    <m/>
    <m/>
    <n v="24937"/>
    <n v="74737.5"/>
    <n v="49800.5"/>
    <n v="-49763.75"/>
    <n v="149438.25"/>
    <n v="79107"/>
  </r>
  <r>
    <n v="869497"/>
    <d v="2014-06-29T12:46:47"/>
    <x v="0"/>
    <x v="1"/>
    <s v="Operations Department"/>
    <x v="1"/>
    <n v="86111"/>
    <n v="86111"/>
    <s v="60001-100000"/>
    <m/>
    <m/>
    <m/>
    <m/>
    <m/>
    <n v="24923"/>
    <n v="74722.5"/>
    <n v="49799.5"/>
    <n v="-49776.25"/>
    <n v="149421.75"/>
    <n v="86111"/>
  </r>
  <r>
    <n v="908434"/>
    <d v="2014-07-04T07:26:23"/>
    <x v="0"/>
    <x v="1"/>
    <s v="Operations Department"/>
    <x v="1"/>
    <n v="62296"/>
    <n v="62296"/>
    <s v="60001-100000"/>
    <m/>
    <m/>
    <m/>
    <m/>
    <m/>
    <n v="24909"/>
    <n v="74703.25"/>
    <n v="49794.25"/>
    <n v="-49782.375"/>
    <n v="149394.625"/>
    <n v="62296"/>
  </r>
  <r>
    <n v="817536"/>
    <d v="2014-07-10T19:27:04"/>
    <x v="1"/>
    <x v="0"/>
    <s v="Operations Department"/>
    <x v="1"/>
    <n v="65630"/>
    <n v="65630"/>
    <s v="60001-100000"/>
    <m/>
    <m/>
    <m/>
    <m/>
    <m/>
    <n v="24895"/>
    <n v="74708"/>
    <n v="49813"/>
    <n v="-49824.5"/>
    <n v="149427.5"/>
    <n v="65630"/>
  </r>
  <r>
    <n v="342721"/>
    <d v="2014-07-10T19:29:46"/>
    <x v="0"/>
    <x v="1"/>
    <s v="Operations Department"/>
    <x v="1"/>
    <n v="75933"/>
    <n v="75933"/>
    <s v="60001-100000"/>
    <m/>
    <m/>
    <m/>
    <m/>
    <m/>
    <n v="24882.75"/>
    <n v="74715.25"/>
    <n v="49832.5"/>
    <n v="-49866"/>
    <n v="149464"/>
    <n v="75933"/>
  </r>
  <r>
    <n v="542665"/>
    <d v="2014-07-01T09:34:52"/>
    <x v="0"/>
    <x v="1"/>
    <s v="Operations Department"/>
    <x v="1"/>
    <n v="87752"/>
    <n v="87752"/>
    <s v="60001-100000"/>
    <m/>
    <m/>
    <m/>
    <m/>
    <m/>
    <n v="24870.5"/>
    <n v="74698.5"/>
    <n v="49828"/>
    <n v="-49871.5"/>
    <n v="149440.5"/>
    <n v="87752"/>
  </r>
  <r>
    <n v="208230"/>
    <d v="2014-06-03T09:32:44"/>
    <x v="0"/>
    <x v="2"/>
    <s v="Service Department"/>
    <x v="3"/>
    <n v="32107"/>
    <n v="32107"/>
    <s v="20001-40000"/>
    <m/>
    <m/>
    <m/>
    <m/>
    <m/>
    <n v="24858.25"/>
    <n v="74687"/>
    <n v="49828.75"/>
    <n v="-49884.875"/>
    <n v="149430.125"/>
    <n v="32107"/>
  </r>
  <r>
    <n v="313739"/>
    <d v="2014-06-19T17:44:30"/>
    <x v="0"/>
    <x v="1"/>
    <s v="Service Department"/>
    <x v="9"/>
    <n v="83433"/>
    <n v="83433"/>
    <s v="60001-100000"/>
    <m/>
    <m/>
    <m/>
    <m/>
    <m/>
    <n v="24846"/>
    <n v="74689"/>
    <n v="49843"/>
    <n v="-49918.5"/>
    <n v="149453.5"/>
    <n v="83433"/>
  </r>
  <r>
    <n v="915263"/>
    <d v="2014-06-12T12:54:37"/>
    <x v="1"/>
    <x v="1"/>
    <s v="Service Department"/>
    <x v="3"/>
    <n v="27944"/>
    <n v="27944"/>
    <s v="20001-40000"/>
    <m/>
    <m/>
    <m/>
    <m/>
    <m/>
    <n v="24841.75"/>
    <n v="74683"/>
    <n v="49841.25"/>
    <n v="-49920.125"/>
    <n v="149444.875"/>
    <n v="27944"/>
  </r>
  <r>
    <n v="552486"/>
    <d v="2014-06-12T12:53:54"/>
    <x v="1"/>
    <x v="2"/>
    <s v="Service Department"/>
    <x v="3"/>
    <n v="75940"/>
    <n v="75940"/>
    <s v="60001-100000"/>
    <m/>
    <m/>
    <m/>
    <m/>
    <m/>
    <n v="24837.5"/>
    <n v="74685"/>
    <n v="49847.5"/>
    <n v="-49933.75"/>
    <n v="149456.25"/>
    <n v="75940"/>
  </r>
  <r>
    <n v="95979"/>
    <d v="2014-06-29T16:12:30"/>
    <x v="0"/>
    <x v="0"/>
    <s v="Service Department"/>
    <x v="3"/>
    <n v="5527"/>
    <n v="5527"/>
    <s v="0-20,000"/>
    <m/>
    <m/>
    <m/>
    <m/>
    <m/>
    <n v="24833.25"/>
    <n v="74679"/>
    <n v="49845.75"/>
    <n v="-49935.375"/>
    <n v="149447.625"/>
    <n v="5527"/>
  </r>
  <r>
    <n v="35410"/>
    <d v="2014-06-29T16:13:32"/>
    <x v="0"/>
    <x v="1"/>
    <s v="Service Department"/>
    <x v="3"/>
    <n v="75449"/>
    <n v="75449"/>
    <s v="60001-100000"/>
    <m/>
    <m/>
    <m/>
    <m/>
    <m/>
    <n v="24846"/>
    <n v="74681"/>
    <n v="49835"/>
    <n v="-49906.5"/>
    <n v="149433.5"/>
    <n v="75449"/>
  </r>
  <r>
    <n v="796649"/>
    <d v="2014-05-01T07:49:25"/>
    <x v="1"/>
    <x v="0"/>
    <s v="Service Department"/>
    <x v="0"/>
    <n v="61453"/>
    <n v="61453"/>
    <s v="60001-100000"/>
    <m/>
    <m/>
    <m/>
    <m/>
    <m/>
    <n v="24841.75"/>
    <n v="74675"/>
    <n v="49833.25"/>
    <n v="-49908.125"/>
    <n v="149424.875"/>
    <n v="61453"/>
  </r>
  <r>
    <n v="926938"/>
    <d v="2014-05-01T07:50:27"/>
    <x v="0"/>
    <x v="1"/>
    <s v="Service Department"/>
    <x v="0"/>
    <n v="1042"/>
    <n v="1042"/>
    <s v="0-20,000"/>
    <m/>
    <m/>
    <m/>
    <m/>
    <m/>
    <n v="24837.5"/>
    <n v="74677"/>
    <n v="49839.5"/>
    <n v="-49921.75"/>
    <n v="149436.25"/>
    <n v="1042"/>
  </r>
  <r>
    <n v="458462"/>
    <d v="2014-05-01T07:53:38"/>
    <x v="0"/>
    <x v="1"/>
    <s v="Service Department"/>
    <x v="0"/>
    <n v="32469"/>
    <n v="32469"/>
    <s v="20001-40000"/>
    <m/>
    <m/>
    <m/>
    <m/>
    <m/>
    <n v="24858.25"/>
    <n v="74679"/>
    <n v="49820.75"/>
    <n v="-49872.875"/>
    <n v="149410.125"/>
    <n v="32469"/>
  </r>
  <r>
    <n v="412158"/>
    <d v="2014-05-02T18:41:04"/>
    <x v="1"/>
    <x v="0"/>
    <s v="Service Department"/>
    <x v="0"/>
    <n v="48016"/>
    <n v="48016"/>
    <s v="40001-60000"/>
    <m/>
    <m/>
    <m/>
    <m/>
    <m/>
    <n v="24846"/>
    <n v="74681"/>
    <n v="49835"/>
    <n v="-49906.5"/>
    <n v="149433.5"/>
    <n v="48016"/>
  </r>
  <r>
    <n v="819973"/>
    <d v="2014-05-06T19:30:15"/>
    <x v="0"/>
    <x v="0"/>
    <s v="Service Department"/>
    <x v="0"/>
    <n v="99766"/>
    <n v="99766"/>
    <s v="60001-100000"/>
    <m/>
    <m/>
    <m/>
    <m/>
    <m/>
    <n v="24841.75"/>
    <n v="74683"/>
    <n v="49841.25"/>
    <n v="-49920.125"/>
    <n v="149444.875"/>
    <n v="99766"/>
  </r>
  <r>
    <n v="200163"/>
    <d v="2014-05-06T19:35:21"/>
    <x v="0"/>
    <x v="0"/>
    <s v="Service Department"/>
    <x v="0"/>
    <n v="71067"/>
    <n v="71067"/>
    <s v="60001-100000"/>
    <m/>
    <m/>
    <m/>
    <m/>
    <m/>
    <n v="24837.5"/>
    <n v="74677"/>
    <n v="49839.5"/>
    <n v="-49921.75"/>
    <n v="149436.25"/>
    <n v="71067"/>
  </r>
  <r>
    <n v="963023"/>
    <d v="2014-05-12T12:12:23"/>
    <x v="1"/>
    <x v="1"/>
    <s v="Service Department"/>
    <x v="0"/>
    <n v="27964"/>
    <n v="27964"/>
    <s v="20001-40000"/>
    <m/>
    <m/>
    <m/>
    <m/>
    <m/>
    <n v="24833.25"/>
    <n v="74679"/>
    <n v="49845.75"/>
    <n v="-49935.375"/>
    <n v="149447.625"/>
    <n v="27964"/>
  </r>
  <r>
    <n v="222444"/>
    <d v="2014-05-12T12:14:55"/>
    <x v="1"/>
    <x v="0"/>
    <s v="Service Department"/>
    <x v="0"/>
    <n v="54536"/>
    <n v="54536"/>
    <s v="40001-60000"/>
    <m/>
    <m/>
    <m/>
    <m/>
    <m/>
    <n v="24829"/>
    <n v="74681"/>
    <n v="49852"/>
    <n v="-49949"/>
    <n v="149459"/>
    <n v="54536"/>
  </r>
  <r>
    <n v="841354"/>
    <d v="2014-05-12T12:15:28"/>
    <x v="0"/>
    <x v="1"/>
    <s v="Service Department"/>
    <x v="0"/>
    <n v="33424"/>
    <n v="33424"/>
    <s v="20001-40000"/>
    <m/>
    <m/>
    <m/>
    <m/>
    <m/>
    <n v="24819.5"/>
    <n v="74683"/>
    <n v="49863.5"/>
    <n v="-49975.75"/>
    <n v="149478.25"/>
    <n v="33424"/>
  </r>
  <r>
    <n v="428971"/>
    <d v="2014-05-13T10:18:23"/>
    <x v="1"/>
    <x v="0"/>
    <s v="Service Department"/>
    <x v="0"/>
    <n v="30649"/>
    <n v="30649"/>
    <s v="20001-40000"/>
    <m/>
    <m/>
    <m/>
    <m/>
    <m/>
    <n v="24810"/>
    <n v="74685"/>
    <n v="49875"/>
    <n v="-50002.5"/>
    <n v="149497.5"/>
    <n v="30649"/>
  </r>
  <r>
    <n v="149278"/>
    <d v="2014-05-13T10:19:46"/>
    <x v="1"/>
    <x v="1"/>
    <s v="Service Department"/>
    <x v="0"/>
    <n v="84904"/>
    <n v="84904"/>
    <s v="60001-100000"/>
    <m/>
    <m/>
    <m/>
    <m/>
    <m/>
    <n v="24800.5"/>
    <n v="74687"/>
    <n v="49886.5"/>
    <n v="-50029.25"/>
    <n v="149516.75"/>
    <n v="84904"/>
  </r>
  <r>
    <n v="167930"/>
    <d v="2014-05-13T10:22:30"/>
    <x v="0"/>
    <x v="1"/>
    <s v="Service Department"/>
    <x v="0"/>
    <n v="69475"/>
    <n v="69475"/>
    <s v="60001-100000"/>
    <m/>
    <m/>
    <m/>
    <m/>
    <m/>
    <n v="24791"/>
    <n v="74681"/>
    <n v="49890"/>
    <n v="-50044"/>
    <n v="149516"/>
    <n v="69475"/>
  </r>
  <r>
    <n v="99387"/>
    <d v="2014-05-27T16:58:19"/>
    <x v="1"/>
    <x v="0"/>
    <s v="Service Department"/>
    <x v="0"/>
    <n v="99029"/>
    <n v="99029"/>
    <s v="60001-100000"/>
    <m/>
    <m/>
    <m/>
    <m/>
    <m/>
    <n v="24790.25"/>
    <n v="74683"/>
    <n v="49892.75"/>
    <n v="-50048.875"/>
    <n v="149522.125"/>
    <n v="99029"/>
  </r>
  <r>
    <n v="741431"/>
    <d v="2014-05-27T16:58:46"/>
    <x v="1"/>
    <x v="0"/>
    <s v="Service Department"/>
    <x v="0"/>
    <n v="62501"/>
    <n v="62501"/>
    <s v="60001-100000"/>
    <m/>
    <m/>
    <m/>
    <m/>
    <m/>
    <n v="24789.5"/>
    <n v="74677"/>
    <n v="49887.5"/>
    <n v="-50041.75"/>
    <n v="149508.25"/>
    <n v="62501"/>
  </r>
  <r>
    <n v="882227"/>
    <d v="2014-05-23T07:30:58"/>
    <x v="0"/>
    <x v="0"/>
    <s v="Service Department"/>
    <x v="0"/>
    <n v="68581"/>
    <n v="68581"/>
    <s v="60001-100000"/>
    <m/>
    <m/>
    <m/>
    <m/>
    <m/>
    <n v="24788.75"/>
    <n v="74679"/>
    <n v="49890.25"/>
    <n v="-50046.625"/>
    <n v="149514.375"/>
    <n v="68581"/>
  </r>
  <r>
    <n v="798412"/>
    <d v="2014-07-02T15:17:10"/>
    <x v="0"/>
    <x v="0"/>
    <s v="Service Department"/>
    <x v="0"/>
    <n v="12683"/>
    <n v="12683"/>
    <s v="0-20,000"/>
    <m/>
    <m/>
    <m/>
    <m/>
    <m/>
    <n v="24788"/>
    <n v="74681"/>
    <n v="49893"/>
    <n v="-50051.5"/>
    <n v="149520.5"/>
    <n v="12683"/>
  </r>
  <r>
    <n v="531959"/>
    <d v="2014-05-21T13:33:25"/>
    <x v="0"/>
    <x v="1"/>
    <s v="Operations Department"/>
    <x v="0"/>
    <n v="98392"/>
    <n v="98392"/>
    <s v="60001-100000"/>
    <m/>
    <m/>
    <m/>
    <m/>
    <m/>
    <n v="24790.25"/>
    <n v="74683"/>
    <n v="49892.75"/>
    <n v="-50048.875"/>
    <n v="149522.125"/>
    <n v="98392"/>
  </r>
  <r>
    <n v="445207"/>
    <d v="2014-05-21T13:36:16"/>
    <x v="1"/>
    <x v="1"/>
    <s v="Operations Department"/>
    <x v="0"/>
    <n v="86637"/>
    <n v="86637"/>
    <s v="60001-100000"/>
    <m/>
    <m/>
    <m/>
    <m/>
    <m/>
    <n v="24789.5"/>
    <n v="74677"/>
    <n v="49887.5"/>
    <n v="-50041.75"/>
    <n v="149508.25"/>
    <n v="86637"/>
  </r>
  <r>
    <n v="180405"/>
    <d v="2014-06-04T15:51:55"/>
    <x v="0"/>
    <x v="1"/>
    <s v="Operations Department"/>
    <x v="0"/>
    <n v="85294"/>
    <n v="85294"/>
    <s v="60001-100000"/>
    <m/>
    <m/>
    <m/>
    <m/>
    <m/>
    <n v="24788.75"/>
    <n v="74660.5"/>
    <n v="49871.75"/>
    <n v="-50018.875"/>
    <n v="149468.125"/>
    <n v="85294"/>
  </r>
  <r>
    <n v="107600"/>
    <d v="2014-06-11T13:07:28"/>
    <x v="0"/>
    <x v="0"/>
    <s v="Operations Department"/>
    <x v="0"/>
    <n v="44090"/>
    <n v="44090"/>
    <s v="40001-60000"/>
    <m/>
    <m/>
    <m/>
    <m/>
    <m/>
    <n v="24788"/>
    <n v="74623"/>
    <n v="49835"/>
    <n v="-49964.5"/>
    <n v="149375.5"/>
    <n v="44090"/>
  </r>
  <r>
    <n v="51522"/>
    <d v="2014-06-11T13:07:56"/>
    <x v="1"/>
    <x v="0"/>
    <s v="Operations Department"/>
    <x v="0"/>
    <n v="99295"/>
    <n v="99295"/>
    <s v="60001-100000"/>
    <m/>
    <m/>
    <m/>
    <m/>
    <m/>
    <n v="24786.5"/>
    <n v="74635.5"/>
    <n v="49849"/>
    <n v="-49987"/>
    <n v="149409"/>
    <n v="99295"/>
  </r>
  <r>
    <n v="276324"/>
    <d v="2014-06-25T12:34:02"/>
    <x v="1"/>
    <x v="2"/>
    <s v="Operations Department"/>
    <x v="0"/>
    <n v="79762"/>
    <n v="79762"/>
    <s v="60001-100000"/>
    <m/>
    <m/>
    <m/>
    <m/>
    <m/>
    <n v="24785"/>
    <n v="74606.5"/>
    <n v="49821.5"/>
    <n v="-49947.25"/>
    <n v="149338.75"/>
    <n v="79762"/>
  </r>
  <r>
    <n v="619419"/>
    <d v="2014-07-04T10:52:04"/>
    <x v="1"/>
    <x v="0"/>
    <s v="Operations Department"/>
    <x v="0"/>
    <n v="13886"/>
    <n v="13886"/>
    <s v="0-20,000"/>
    <m/>
    <m/>
    <m/>
    <m/>
    <m/>
    <n v="24783.5"/>
    <n v="74571.5"/>
    <n v="49788"/>
    <n v="-49898.5"/>
    <n v="149253.5"/>
    <n v="13886"/>
  </r>
  <r>
    <n v="986281"/>
    <d v="2014-07-04T10:55:16"/>
    <x v="1"/>
    <x v="0"/>
    <s v="Operations Department"/>
    <x v="0"/>
    <n v="74370"/>
    <n v="74370"/>
    <s v="60001-100000"/>
    <m/>
    <m/>
    <m/>
    <m/>
    <m/>
    <n v="24788"/>
    <n v="74590"/>
    <n v="49802"/>
    <n v="-49915"/>
    <n v="149293"/>
    <n v="74370"/>
  </r>
  <r>
    <n v="192514"/>
    <d v="2014-07-04T10:55:44"/>
    <x v="1"/>
    <x v="0"/>
    <s v="Operations Department"/>
    <x v="0"/>
    <n v="23825"/>
    <n v="23825"/>
    <s v="20001-40000"/>
    <m/>
    <m/>
    <m/>
    <m/>
    <m/>
    <n v="24786.5"/>
    <n v="74598.25"/>
    <n v="49811.75"/>
    <n v="-49931.125"/>
    <n v="149315.875"/>
    <n v="23825"/>
  </r>
  <r>
    <n v="709509"/>
    <d v="2014-07-04T10:58:58"/>
    <x v="0"/>
    <x v="0"/>
    <s v="Operations Department"/>
    <x v="0"/>
    <n v="62679"/>
    <n v="62679"/>
    <s v="60001-100000"/>
    <m/>
    <m/>
    <m/>
    <m/>
    <m/>
    <n v="24789.5"/>
    <n v="74606.5"/>
    <n v="49817"/>
    <n v="-49936"/>
    <n v="149332"/>
    <n v="62679"/>
  </r>
  <r>
    <n v="175812"/>
    <d v="2014-07-23T09:32:44"/>
    <x v="1"/>
    <x v="0"/>
    <s v="Operations Department"/>
    <x v="0"/>
    <n v="28508"/>
    <n v="28508"/>
    <s v="20001-40000"/>
    <m/>
    <m/>
    <m/>
    <m/>
    <m/>
    <n v="24788.75"/>
    <n v="74614.75"/>
    <n v="49826"/>
    <n v="-49950.25"/>
    <n v="149353.75"/>
    <n v="28508"/>
  </r>
  <r>
    <n v="718350"/>
    <d v="2014-07-23T09:35:07"/>
    <x v="0"/>
    <x v="0"/>
    <s v="Operations Department"/>
    <x v="0"/>
    <n v="71040"/>
    <n v="71040"/>
    <s v="60001-100000"/>
    <m/>
    <m/>
    <m/>
    <m/>
    <m/>
    <n v="24788"/>
    <n v="74623"/>
    <n v="49835"/>
    <n v="-49964.5"/>
    <n v="149375.5"/>
    <n v="71040"/>
  </r>
  <r>
    <n v="589354"/>
    <d v="2014-07-09T19:41:21"/>
    <x v="0"/>
    <x v="0"/>
    <s v="Service Department"/>
    <x v="0"/>
    <n v="49544"/>
    <n v="49544"/>
    <s v="40001-60000"/>
    <m/>
    <m/>
    <m/>
    <m/>
    <m/>
    <n v="24786.5"/>
    <n v="74635.5"/>
    <n v="49849"/>
    <n v="-49987"/>
    <n v="149409"/>
    <n v="49544"/>
  </r>
  <r>
    <n v="285721"/>
    <d v="2014-07-09T09:31:37"/>
    <x v="1"/>
    <x v="0"/>
    <s v="Service Department"/>
    <x v="0"/>
    <n v="39299"/>
    <n v="39299"/>
    <s v="20001-40000"/>
    <m/>
    <m/>
    <m/>
    <m/>
    <m/>
    <n v="24785"/>
    <n v="74648"/>
    <n v="49863"/>
    <n v="-50009.5"/>
    <n v="149442.5"/>
    <n v="39299"/>
  </r>
  <r>
    <n v="32072"/>
    <d v="2014-07-11T19:58:17"/>
    <x v="0"/>
    <x v="1"/>
    <s v="Service Department"/>
    <x v="0"/>
    <n v="14440"/>
    <n v="14440"/>
    <s v="0-20,000"/>
    <m/>
    <m/>
    <m/>
    <m/>
    <m/>
    <n v="24783.5"/>
    <n v="74660.5"/>
    <n v="49877"/>
    <n v="-50032"/>
    <n v="149476"/>
    <n v="14440"/>
  </r>
  <r>
    <n v="961118"/>
    <d v="2014-07-17T15:59:54"/>
    <x v="0"/>
    <x v="1"/>
    <s v="Operations Department"/>
    <x v="0"/>
    <n v="98394"/>
    <n v="98394"/>
    <s v="60001-100000"/>
    <m/>
    <m/>
    <m/>
    <m/>
    <m/>
    <n v="24788"/>
    <n v="74673"/>
    <n v="49885"/>
    <n v="-50039.5"/>
    <n v="149500.5"/>
    <n v="98394"/>
  </r>
  <r>
    <n v="727514"/>
    <d v="2014-07-22T08:17:15"/>
    <x v="1"/>
    <x v="0"/>
    <s v="Operations Department"/>
    <x v="1"/>
    <n v="84326"/>
    <n v="84326"/>
    <s v="60001-100000"/>
    <m/>
    <m/>
    <m/>
    <m/>
    <m/>
    <n v="24786.5"/>
    <n v="74635.5"/>
    <n v="49849"/>
    <n v="-49987"/>
    <n v="149409"/>
    <n v="84326"/>
  </r>
  <r>
    <n v="808477"/>
    <d v="2014-07-22T08:19:12"/>
    <x v="1"/>
    <x v="0"/>
    <s v="Operations Department"/>
    <x v="1"/>
    <n v="39503"/>
    <n v="39503"/>
    <s v="20001-40000"/>
    <m/>
    <m/>
    <m/>
    <m/>
    <m/>
    <n v="24785"/>
    <n v="74606.5"/>
    <n v="49821.5"/>
    <n v="-49947.25"/>
    <n v="149338.75"/>
    <n v="39503"/>
  </r>
  <r>
    <n v="772058"/>
    <d v="2014-07-22T08:18:52"/>
    <x v="1"/>
    <x v="1"/>
    <s v="Operations Department"/>
    <x v="1"/>
    <n v="51121"/>
    <n v="51121"/>
    <s v="40001-60000"/>
    <m/>
    <m/>
    <m/>
    <m/>
    <m/>
    <n v="24783.5"/>
    <n v="74614.75"/>
    <n v="49831.25"/>
    <n v="-49963.375"/>
    <n v="149361.625"/>
    <n v="51121"/>
  </r>
  <r>
    <n v="383200"/>
    <d v="2014-07-22T08:17:48"/>
    <x v="1"/>
    <x v="2"/>
    <s v="Operations Department"/>
    <x v="1"/>
    <n v="46191"/>
    <n v="46191"/>
    <s v="40001-60000"/>
    <m/>
    <m/>
    <m/>
    <m/>
    <m/>
    <n v="24782"/>
    <n v="74623"/>
    <n v="49841"/>
    <n v="-49979.5"/>
    <n v="149384.5"/>
    <n v="46191"/>
  </r>
  <r>
    <n v="568794"/>
    <d v="2014-07-23T18:27:37"/>
    <x v="0"/>
    <x v="0"/>
    <s v="Operations Department"/>
    <x v="1"/>
    <n v="16501"/>
    <n v="16501"/>
    <s v="0-20,000"/>
    <m/>
    <m/>
    <m/>
    <m/>
    <m/>
    <n v="24775.5"/>
    <n v="74635.5"/>
    <n v="49860"/>
    <n v="-50014.5"/>
    <n v="149425.5"/>
    <n v="16501"/>
  </r>
  <r>
    <n v="590046"/>
    <d v="2014-06-07T13:05:41"/>
    <x v="0"/>
    <x v="1"/>
    <s v="Operations Department"/>
    <x v="7"/>
    <n v="83174"/>
    <n v="83174"/>
    <s v="60001-100000"/>
    <m/>
    <m/>
    <m/>
    <m/>
    <m/>
    <n v="24785"/>
    <n v="74648"/>
    <n v="49863"/>
    <n v="-50009.5"/>
    <n v="149442.5"/>
    <n v="83174"/>
  </r>
  <r>
    <n v="931111"/>
    <d v="2014-07-28T12:38:49"/>
    <x v="1"/>
    <x v="0"/>
    <s v="Operations Department"/>
    <x v="7"/>
    <n v="82917"/>
    <n v="82917"/>
    <s v="60001-100000"/>
    <m/>
    <m/>
    <m/>
    <m/>
    <m/>
    <n v="24783.5"/>
    <n v="74614.75"/>
    <n v="49831.25"/>
    <n v="-49963.375"/>
    <n v="149361.625"/>
    <n v="82917"/>
  </r>
  <r>
    <n v="677644"/>
    <d v="2014-07-31T08:53:13"/>
    <x v="1"/>
    <x v="1"/>
    <s v="Operations Department"/>
    <x v="7"/>
    <n v="77018"/>
    <n v="77018"/>
    <s v="60001-100000"/>
    <m/>
    <m/>
    <m/>
    <m/>
    <m/>
    <n v="24782"/>
    <n v="74590"/>
    <n v="49808"/>
    <n v="-49930"/>
    <n v="149302"/>
    <n v="77018"/>
  </r>
  <r>
    <n v="175266"/>
    <d v="2014-07-31T08:56:05"/>
    <x v="0"/>
    <x v="1"/>
    <s v="Operations Department"/>
    <x v="7"/>
    <n v="3842"/>
    <n v="3842"/>
    <s v="0-20,000"/>
    <m/>
    <m/>
    <m/>
    <m/>
    <m/>
    <n v="24775.5"/>
    <n v="74534.5"/>
    <n v="49759"/>
    <n v="-49863"/>
    <n v="149173"/>
    <n v="3842"/>
  </r>
  <r>
    <n v="894498"/>
    <d v="2014-08-08T12:38:07"/>
    <x v="1"/>
    <x v="1"/>
    <s v="Operations Department"/>
    <x v="7"/>
    <n v="47942"/>
    <n v="47942"/>
    <s v="40001-60000"/>
    <m/>
    <m/>
    <m/>
    <m/>
    <m/>
    <n v="24785"/>
    <n v="74553"/>
    <n v="49768"/>
    <n v="-49867"/>
    <n v="149205"/>
    <n v="47942"/>
  </r>
  <r>
    <n v="869256"/>
    <d v="2014-05-01T09:31:40"/>
    <x v="1"/>
    <x v="0"/>
    <s v="Operations Department"/>
    <x v="3"/>
    <n v="7906"/>
    <n v="7906"/>
    <s v="0-20,000"/>
    <m/>
    <m/>
    <m/>
    <m/>
    <m/>
    <n v="24783.5"/>
    <n v="74571.5"/>
    <n v="49788"/>
    <n v="-49898.5"/>
    <n v="149253.5"/>
    <n v="7906"/>
  </r>
  <r>
    <n v="494577"/>
    <d v="2014-05-31T11:57:14"/>
    <x v="0"/>
    <x v="1"/>
    <s v="Operations Department"/>
    <x v="1"/>
    <n v="29973"/>
    <n v="29973"/>
    <s v="20001-40000"/>
    <m/>
    <m/>
    <m/>
    <m/>
    <m/>
    <n v="24788"/>
    <n v="74590"/>
    <n v="49802"/>
    <n v="-49915"/>
    <n v="149293"/>
    <n v="29973"/>
  </r>
  <r>
    <n v="552496"/>
    <d v="2014-05-31T11:57:42"/>
    <x v="1"/>
    <x v="0"/>
    <s v="Operations Department"/>
    <x v="1"/>
    <n v="27939"/>
    <n v="27939"/>
    <s v="20001-40000"/>
    <m/>
    <m/>
    <m/>
    <m/>
    <m/>
    <n v="24786.5"/>
    <n v="74598.25"/>
    <n v="49811.75"/>
    <n v="-49931.125"/>
    <n v="149315.875"/>
    <n v="27939"/>
  </r>
  <r>
    <n v="623700"/>
    <d v="2014-07-15T11:31:39"/>
    <x v="0"/>
    <x v="1"/>
    <s v="Operations Department"/>
    <x v="1"/>
    <n v="96961"/>
    <n v="96961"/>
    <s v="60001-100000"/>
    <m/>
    <m/>
    <m/>
    <m/>
    <m/>
    <n v="24785"/>
    <n v="74606.5"/>
    <n v="49821.5"/>
    <n v="-49947.25"/>
    <n v="149338.75"/>
    <n v="96961"/>
  </r>
  <r>
    <n v="966330"/>
    <d v="2014-06-01T11:45:06"/>
    <x v="0"/>
    <x v="0"/>
    <s v="Operations Department"/>
    <x v="7"/>
    <n v="42493"/>
    <n v="42493"/>
    <s v="40001-60000"/>
    <m/>
    <m/>
    <m/>
    <m/>
    <m/>
    <n v="24783.5"/>
    <n v="74571.5"/>
    <n v="49788"/>
    <n v="-49898.5"/>
    <n v="149253.5"/>
    <n v="42493"/>
  </r>
  <r>
    <n v="813243"/>
    <d v="2014-06-01T11:45:59"/>
    <x v="0"/>
    <x v="0"/>
    <s v="Operations Department"/>
    <x v="7"/>
    <n v="38638"/>
    <n v="38638"/>
    <s v="20001-40000"/>
    <m/>
    <m/>
    <m/>
    <m/>
    <m/>
    <n v="24782"/>
    <n v="74590"/>
    <n v="49808"/>
    <n v="-49930"/>
    <n v="149302"/>
    <n v="38638"/>
  </r>
  <r>
    <n v="804046"/>
    <d v="2014-06-27T09:31:17"/>
    <x v="1"/>
    <x v="0"/>
    <s v="Operations Department"/>
    <x v="7"/>
    <n v="42610"/>
    <n v="42610"/>
    <s v="40001-60000"/>
    <m/>
    <m/>
    <m/>
    <m/>
    <m/>
    <n v="24775.5"/>
    <n v="74598.25"/>
    <n v="49822.75"/>
    <n v="-49958.625"/>
    <n v="149332.375"/>
    <n v="42610"/>
  </r>
  <r>
    <n v="236696"/>
    <d v="2014-07-01T14:07:43"/>
    <x v="0"/>
    <x v="1"/>
    <s v="Operations Department"/>
    <x v="7"/>
    <n v="57489"/>
    <n v="57489"/>
    <s v="40001-60000"/>
    <m/>
    <m/>
    <m/>
    <m/>
    <m/>
    <n v="24769"/>
    <n v="74606.5"/>
    <n v="49837.5"/>
    <n v="-49987.25"/>
    <n v="149362.75"/>
    <n v="57489"/>
  </r>
  <r>
    <n v="175958"/>
    <d v="2014-07-01T14:08:21"/>
    <x v="0"/>
    <x v="1"/>
    <s v="Operations Department"/>
    <x v="7"/>
    <n v="86704"/>
    <n v="86704"/>
    <s v="60001-100000"/>
    <m/>
    <m/>
    <m/>
    <m/>
    <m/>
    <n v="24762.5"/>
    <n v="74614.75"/>
    <n v="49852.25"/>
    <n v="-50015.875"/>
    <n v="149393.125"/>
    <n v="86704"/>
  </r>
  <r>
    <n v="896170"/>
    <d v="2014-08-15T09:34:45"/>
    <x v="0"/>
    <x v="1"/>
    <s v="Operations Department"/>
    <x v="7"/>
    <n v="36331"/>
    <n v="36331"/>
    <s v="20001-40000"/>
    <m/>
    <m/>
    <m/>
    <m/>
    <m/>
    <n v="24756"/>
    <n v="74590"/>
    <n v="49834"/>
    <n v="-49995"/>
    <n v="149341"/>
    <n v="36331"/>
  </r>
  <r>
    <n v="526522"/>
    <d v="2014-08-15T09:35:26"/>
    <x v="1"/>
    <x v="1"/>
    <s v="Operations Department"/>
    <x v="7"/>
    <n v="13911"/>
    <n v="13911"/>
    <s v="0-20,000"/>
    <m/>
    <m/>
    <m/>
    <m/>
    <m/>
    <n v="24756"/>
    <n v="74598.25"/>
    <n v="49842.25"/>
    <n v="-50007.375"/>
    <n v="149361.625"/>
    <n v="13911"/>
  </r>
  <r>
    <n v="813660"/>
    <d v="2014-08-22T09:31:59"/>
    <x v="1"/>
    <x v="0"/>
    <s v="Operations Department"/>
    <x v="7"/>
    <n v="42998"/>
    <n v="42998"/>
    <s v="40001-60000"/>
    <m/>
    <m/>
    <m/>
    <m/>
    <m/>
    <n v="24769"/>
    <n v="74606.5"/>
    <n v="49837.5"/>
    <n v="-49987.25"/>
    <n v="149362.75"/>
    <n v="42998"/>
  </r>
  <r>
    <n v="668814"/>
    <d v="2014-08-22T09:33:20"/>
    <x v="0"/>
    <x v="0"/>
    <s v="Operations Department"/>
    <x v="7"/>
    <n v="20666"/>
    <n v="20666"/>
    <s v="20001-40000"/>
    <m/>
    <m/>
    <m/>
    <m/>
    <m/>
    <n v="24762.5"/>
    <n v="74614.75"/>
    <n v="49852.25"/>
    <n v="-50015.875"/>
    <n v="149393.125"/>
    <n v="20666"/>
  </r>
  <r>
    <n v="848064"/>
    <d v="2014-08-22T09:34:02"/>
    <x v="0"/>
    <x v="1"/>
    <s v="Operations Department"/>
    <x v="7"/>
    <n v="80782"/>
    <n v="80782"/>
    <s v="60001-100000"/>
    <m/>
    <m/>
    <m/>
    <m/>
    <m/>
    <n v="24782"/>
    <n v="74623"/>
    <n v="49841"/>
    <n v="-49979.5"/>
    <n v="149384.5"/>
    <n v="80782"/>
  </r>
  <r>
    <n v="669965"/>
    <d v="2014-08-06T06:21:18"/>
    <x v="1"/>
    <x v="1"/>
    <s v="Production Department"/>
    <x v="3"/>
    <n v="45850"/>
    <n v="45850"/>
    <s v="40001-60000"/>
    <m/>
    <m/>
    <m/>
    <m/>
    <m/>
    <n v="24775.5"/>
    <n v="74598.25"/>
    <n v="49822.75"/>
    <n v="-49958.625"/>
    <n v="149332.375"/>
    <n v="45850"/>
  </r>
  <r>
    <n v="407669"/>
    <d v="2014-08-07T19:26:35"/>
    <x v="0"/>
    <x v="0"/>
    <s v="Production Department"/>
    <x v="3"/>
    <n v="84692"/>
    <n v="84692"/>
    <s v="60001-100000"/>
    <m/>
    <m/>
    <m/>
    <m/>
    <m/>
    <n v="24769"/>
    <n v="74606.5"/>
    <n v="49837.5"/>
    <n v="-49987.25"/>
    <n v="149362.75"/>
    <n v="84692"/>
  </r>
  <r>
    <n v="127411"/>
    <d v="2014-08-07T19:27:11"/>
    <x v="0"/>
    <x v="1"/>
    <s v="Production Department"/>
    <x v="3"/>
    <n v="64735"/>
    <n v="64735"/>
    <s v="60001-100000"/>
    <m/>
    <m/>
    <m/>
    <m/>
    <m/>
    <n v="24762.5"/>
    <n v="74571.5"/>
    <n v="49809"/>
    <n v="-49951"/>
    <n v="149285"/>
    <n v="64735"/>
  </r>
  <r>
    <n v="632747"/>
    <d v="2014-07-07T09:33:08"/>
    <x v="0"/>
    <x v="1"/>
    <s v="Sales Department"/>
    <x v="4"/>
    <n v="39710"/>
    <n v="39710"/>
    <s v="20001-40000"/>
    <m/>
    <m/>
    <m/>
    <m/>
    <m/>
    <n v="24756"/>
    <n v="74590"/>
    <n v="49834"/>
    <n v="-49995"/>
    <n v="149341"/>
    <n v="39710"/>
  </r>
  <r>
    <n v="127432"/>
    <d v="2014-07-07T09:33:40"/>
    <x v="0"/>
    <x v="0"/>
    <s v="Sales Department"/>
    <x v="4"/>
    <n v="94188"/>
    <n v="94188"/>
    <s v="60001-100000"/>
    <m/>
    <m/>
    <m/>
    <m/>
    <m/>
    <n v="24756"/>
    <n v="74598.25"/>
    <n v="49842.25"/>
    <n v="-50007.375"/>
    <n v="149361.625"/>
    <n v="94188"/>
  </r>
  <r>
    <n v="861705"/>
    <d v="2014-07-07T09:35:31"/>
    <x v="1"/>
    <x v="0"/>
    <s v="Sales Department"/>
    <x v="4"/>
    <n v="11184"/>
    <n v="11184"/>
    <s v="0-20,000"/>
    <m/>
    <m/>
    <m/>
    <m/>
    <m/>
    <n v="24756"/>
    <n v="74553"/>
    <n v="49797"/>
    <n v="-49939.5"/>
    <n v="149248.5"/>
    <n v="11184"/>
  </r>
  <r>
    <n v="580341"/>
    <d v="2014-07-09T10:10:20"/>
    <x v="0"/>
    <x v="0"/>
    <s v="Sales Department"/>
    <x v="1"/>
    <n v="74861"/>
    <n v="74861"/>
    <s v="60001-100000"/>
    <m/>
    <m/>
    <m/>
    <m/>
    <m/>
    <n v="24762.5"/>
    <n v="74571.5"/>
    <n v="49809"/>
    <n v="-49951"/>
    <n v="149285"/>
    <n v="74861"/>
  </r>
  <r>
    <n v="176366"/>
    <d v="2014-07-09T10:11:03"/>
    <x v="1"/>
    <x v="0"/>
    <s v="Sales Department"/>
    <x v="1"/>
    <n v="41179"/>
    <n v="41179"/>
    <s v="40001-60000"/>
    <m/>
    <m/>
    <m/>
    <m/>
    <m/>
    <n v="24756"/>
    <n v="74516"/>
    <n v="49760"/>
    <n v="-49884"/>
    <n v="149156"/>
    <n v="41179"/>
  </r>
  <r>
    <n v="395791"/>
    <d v="2014-07-09T10:14:16"/>
    <x v="0"/>
    <x v="1"/>
    <s v="Sales Department"/>
    <x v="1"/>
    <n v="81143"/>
    <n v="81143"/>
    <s v="60001-100000"/>
    <m/>
    <m/>
    <m/>
    <m/>
    <m/>
    <n v="24756"/>
    <n v="74534.5"/>
    <n v="49778.5"/>
    <n v="-49911.75"/>
    <n v="149202.25"/>
    <n v="81143"/>
  </r>
  <r>
    <n v="924809"/>
    <d v="2014-07-09T10:15:39"/>
    <x v="1"/>
    <x v="0"/>
    <s v="Sales Department"/>
    <x v="1"/>
    <n v="44275"/>
    <n v="44275"/>
    <s v="40001-60000"/>
    <m/>
    <m/>
    <m/>
    <m/>
    <m/>
    <n v="24756"/>
    <n v="74500.5"/>
    <n v="49744.5"/>
    <n v="-49860.75"/>
    <n v="149117.25"/>
    <n v="44275"/>
  </r>
  <r>
    <n v="896824"/>
    <d v="2014-07-19T15:07:54"/>
    <x v="0"/>
    <x v="0"/>
    <s v="Sales Department"/>
    <x v="4"/>
    <n v="70297"/>
    <n v="70297"/>
    <s v="60001-100000"/>
    <m/>
    <m/>
    <m/>
    <m/>
    <m/>
    <n v="24756"/>
    <n v="74508.25"/>
    <n v="49752.25"/>
    <n v="-49872.375"/>
    <n v="149136.625"/>
    <n v="70297"/>
  </r>
  <r>
    <n v="908354"/>
    <d v="2014-07-09T10:56:41"/>
    <x v="0"/>
    <x v="0"/>
    <s v="Operations Department"/>
    <x v="4"/>
    <n v="51508"/>
    <n v="51508"/>
    <s v="40001-60000"/>
    <m/>
    <m/>
    <m/>
    <m/>
    <m/>
    <n v="24756"/>
    <n v="74516"/>
    <n v="49760"/>
    <n v="-49884"/>
    <n v="149156"/>
    <n v="51508"/>
  </r>
  <r>
    <n v="582161"/>
    <d v="2014-07-09T11:00:29"/>
    <x v="0"/>
    <x v="0"/>
    <s v="Operations Department"/>
    <x v="4"/>
    <n v="43545"/>
    <n v="43545"/>
    <s v="40001-60000"/>
    <m/>
    <m/>
    <m/>
    <m/>
    <m/>
    <n v="24750.75"/>
    <n v="74534.5"/>
    <n v="49783.75"/>
    <n v="-49924.875"/>
    <n v="149210.125"/>
    <n v="43545"/>
  </r>
  <r>
    <n v="397725"/>
    <d v="2014-07-11T11:15:26"/>
    <x v="1"/>
    <x v="1"/>
    <s v="Operations Department"/>
    <x v="4"/>
    <n v="3474"/>
    <n v="3474"/>
    <s v="0-20,000"/>
    <m/>
    <m/>
    <m/>
    <m/>
    <m/>
    <n v="24745.5"/>
    <n v="74553"/>
    <n v="49807.5"/>
    <n v="-49965.75"/>
    <n v="149264.25"/>
    <n v="3474"/>
  </r>
  <r>
    <n v="615122"/>
    <d v="2014-07-16T17:50:49"/>
    <x v="0"/>
    <x v="0"/>
    <s v="Operations Department"/>
    <x v="4"/>
    <n v="53003"/>
    <n v="53003"/>
    <s v="40001-60000"/>
    <m/>
    <m/>
    <m/>
    <m/>
    <m/>
    <n v="24756"/>
    <n v="74571.5"/>
    <n v="49815.5"/>
    <n v="-49967.25"/>
    <n v="149294.75"/>
    <n v="53003"/>
  </r>
  <r>
    <n v="885767"/>
    <d v="2014-08-14T11:20:50"/>
    <x v="0"/>
    <x v="0"/>
    <s v="Operations Department"/>
    <x v="4"/>
    <n v="38085"/>
    <n v="38085"/>
    <s v="20001-40000"/>
    <m/>
    <m/>
    <m/>
    <m/>
    <m/>
    <n v="24756"/>
    <n v="74590"/>
    <n v="49834"/>
    <n v="-49995"/>
    <n v="149341"/>
    <n v="38085"/>
  </r>
  <r>
    <n v="509555"/>
    <d v="2014-07-14T09:32:33"/>
    <x v="1"/>
    <x v="1"/>
    <s v="Operations Department"/>
    <x v="4"/>
    <n v="49225"/>
    <n v="49225"/>
    <s v="40001-60000"/>
    <m/>
    <m/>
    <m/>
    <m/>
    <m/>
    <n v="24750.75"/>
    <n v="74598.25"/>
    <n v="49847.5"/>
    <n v="-50020.5"/>
    <n v="149369.5"/>
    <n v="49225"/>
  </r>
  <r>
    <n v="472651"/>
    <d v="2014-07-14T09:35:15"/>
    <x v="1"/>
    <x v="0"/>
    <s v="Operations Department"/>
    <x v="4"/>
    <n v="62015"/>
    <n v="62015"/>
    <s v="60001-100000"/>
    <m/>
    <m/>
    <m/>
    <m/>
    <m/>
    <n v="24745.5"/>
    <n v="74606.5"/>
    <n v="49861"/>
    <n v="-50046"/>
    <n v="149398"/>
    <n v="62015"/>
  </r>
  <r>
    <n v="227744"/>
    <d v="2014-07-14T09:36:10"/>
    <x v="0"/>
    <x v="0"/>
    <s v="Operations Department"/>
    <x v="4"/>
    <n v="50726"/>
    <n v="50726"/>
    <s v="40001-60000"/>
    <m/>
    <m/>
    <m/>
    <m/>
    <m/>
    <n v="24740.25"/>
    <n v="74614.75"/>
    <n v="49874.5"/>
    <n v="-50071.5"/>
    <n v="149426.5"/>
    <n v="50726"/>
  </r>
  <r>
    <n v="877727"/>
    <d v="2014-07-15T12:49:12"/>
    <x v="0"/>
    <x v="0"/>
    <s v="Operations Department"/>
    <x v="4"/>
    <n v="19521"/>
    <n v="19521"/>
    <s v="0-20,000"/>
    <m/>
    <m/>
    <m/>
    <m/>
    <m/>
    <n v="24735"/>
    <n v="74623"/>
    <n v="49888"/>
    <n v="-50097"/>
    <n v="149455"/>
    <n v="19521"/>
  </r>
  <r>
    <n v="842069"/>
    <d v="2014-07-21T13:54:55"/>
    <x v="0"/>
    <x v="0"/>
    <s v="Operations Department"/>
    <x v="4"/>
    <n v="39274"/>
    <n v="39274"/>
    <s v="20001-40000"/>
    <m/>
    <m/>
    <m/>
    <m/>
    <m/>
    <n v="24750.75"/>
    <n v="74635.5"/>
    <n v="49884.75"/>
    <n v="-50076.375"/>
    <n v="149462.625"/>
    <n v="39274"/>
  </r>
  <r>
    <n v="528653"/>
    <d v="2014-08-05T10:05:53"/>
    <x v="0"/>
    <x v="0"/>
    <s v="Operations Department"/>
    <x v="4"/>
    <n v="40647"/>
    <n v="40647"/>
    <s v="40001-60000"/>
    <m/>
    <m/>
    <m/>
    <m/>
    <m/>
    <n v="24745.5"/>
    <n v="74648"/>
    <n v="49902.5"/>
    <n v="-50108.25"/>
    <n v="149501.75"/>
    <n v="40647"/>
  </r>
  <r>
    <n v="757289"/>
    <d v="2014-06-24T09:31:16"/>
    <x v="1"/>
    <x v="0"/>
    <s v="Operations Department"/>
    <x v="6"/>
    <n v="9793"/>
    <n v="9793"/>
    <s v="0-20,000"/>
    <m/>
    <m/>
    <m/>
    <m/>
    <m/>
    <n v="24740.25"/>
    <n v="74660.5"/>
    <n v="49920.25"/>
    <n v="-50140.125"/>
    <n v="149540.875"/>
    <n v="9793"/>
  </r>
  <r>
    <n v="542200"/>
    <d v="2014-07-15T09:31:31"/>
    <x v="1"/>
    <x v="0"/>
    <s v="Service Department"/>
    <x v="4"/>
    <n v="44540"/>
    <n v="44540"/>
    <s v="40001-60000"/>
    <m/>
    <m/>
    <m/>
    <m/>
    <m/>
    <n v="24756"/>
    <n v="74673"/>
    <n v="49917"/>
    <n v="-50119.5"/>
    <n v="149548.5"/>
    <n v="44540"/>
  </r>
  <r>
    <n v="52097"/>
    <d v="2014-06-04T12:59:59"/>
    <x v="0"/>
    <x v="0"/>
    <s v="Operations Department"/>
    <x v="3"/>
    <n v="2256"/>
    <n v="2256"/>
    <s v="0-20,000"/>
    <m/>
    <m/>
    <m/>
    <m/>
    <m/>
    <n v="24750.75"/>
    <n v="74675"/>
    <n v="49924.25"/>
    <n v="-50135.625"/>
    <n v="149561.375"/>
    <n v="2256"/>
  </r>
  <r>
    <n v="960012"/>
    <d v="2014-06-04T12:58:42"/>
    <x v="1"/>
    <x v="2"/>
    <s v="Operations Department"/>
    <x v="3"/>
    <n v="99081"/>
    <n v="99081"/>
    <s v="60001-100000"/>
    <m/>
    <m/>
    <m/>
    <m/>
    <m/>
    <n v="24756"/>
    <n v="74677"/>
    <n v="49921"/>
    <n v="-50125.5"/>
    <n v="149558.5"/>
    <n v="99081"/>
  </r>
  <r>
    <n v="583723"/>
    <d v="2014-06-04T12:59:14"/>
    <x v="0"/>
    <x v="2"/>
    <s v="Operations Department"/>
    <x v="3"/>
    <n v="91889"/>
    <n v="91889"/>
    <s v="60001-100000"/>
    <m/>
    <m/>
    <m/>
    <m/>
    <m/>
    <n v="24756"/>
    <n v="74660.5"/>
    <n v="49904.5"/>
    <n v="-50100.75"/>
    <n v="149517.25"/>
    <n v="91889"/>
  </r>
  <r>
    <n v="986480"/>
    <d v="2014-06-04T12:59:42"/>
    <x v="1"/>
    <x v="2"/>
    <s v="Operations Department"/>
    <x v="3"/>
    <n v="87393"/>
    <n v="87393"/>
    <s v="60001-100000"/>
    <m/>
    <m/>
    <m/>
    <m/>
    <m/>
    <n v="24756"/>
    <n v="74623"/>
    <n v="49867"/>
    <n v="-50044.5"/>
    <n v="149423.5"/>
    <n v="87393"/>
  </r>
  <r>
    <n v="209885"/>
    <d v="2014-06-27T08:35:23"/>
    <x v="0"/>
    <x v="0"/>
    <s v="Operations Department"/>
    <x v="3"/>
    <n v="68083"/>
    <n v="68083"/>
    <s v="60001-100000"/>
    <m/>
    <m/>
    <m/>
    <m/>
    <m/>
    <n v="24750.75"/>
    <n v="74598.25"/>
    <n v="49847.5"/>
    <n v="-50020.5"/>
    <n v="149369.5"/>
    <n v="68083"/>
  </r>
  <r>
    <n v="374218"/>
    <d v="2014-06-24T11:26:37"/>
    <x v="1"/>
    <x v="1"/>
    <s v="Operations Department"/>
    <x v="3"/>
    <n v="63733"/>
    <n v="63733"/>
    <s v="60001-100000"/>
    <m/>
    <m/>
    <m/>
    <m/>
    <m/>
    <n v="24745.5"/>
    <n v="74606.5"/>
    <n v="49861"/>
    <n v="-50046"/>
    <n v="149398"/>
    <n v="63733"/>
  </r>
  <r>
    <n v="663337"/>
    <d v="2014-07-09T07:53:22"/>
    <x v="0"/>
    <x v="2"/>
    <s v="Operations Department"/>
    <x v="9"/>
    <n v="58949"/>
    <n v="58949"/>
    <s v="40001-60000"/>
    <m/>
    <m/>
    <m/>
    <m/>
    <m/>
    <n v="24740.25"/>
    <n v="74614.75"/>
    <n v="49874.5"/>
    <n v="-50071.5"/>
    <n v="149426.5"/>
    <n v="58949"/>
  </r>
  <r>
    <n v="937621"/>
    <d v="2014-08-02T15:02:51"/>
    <x v="0"/>
    <x v="0"/>
    <s v="Operations Department"/>
    <x v="3"/>
    <n v="18712"/>
    <n v="18712"/>
    <s v="0-20,000"/>
    <m/>
    <m/>
    <m/>
    <m/>
    <m/>
    <n v="24735"/>
    <n v="74623"/>
    <n v="49888"/>
    <n v="-50097"/>
    <n v="149455"/>
    <n v="18712"/>
  </r>
  <r>
    <n v="100229"/>
    <d v="2014-06-28T07:51:39"/>
    <x v="1"/>
    <x v="1"/>
    <s v="Operations Department"/>
    <x v="1"/>
    <n v="53324"/>
    <n v="53324"/>
    <s v="40001-60000"/>
    <m/>
    <m/>
    <m/>
    <m/>
    <m/>
    <n v="24750.75"/>
    <n v="74635.5"/>
    <n v="49884.75"/>
    <n v="-50076.375"/>
    <n v="149462.625"/>
    <n v="53324"/>
  </r>
  <r>
    <n v="897078"/>
    <d v="2014-06-28T07:52:46"/>
    <x v="0"/>
    <x v="2"/>
    <s v="Operations Department"/>
    <x v="1"/>
    <n v="98174"/>
    <n v="98174"/>
    <s v="60001-100000"/>
    <m/>
    <m/>
    <m/>
    <m/>
    <m/>
    <n v="24745.5"/>
    <n v="74648"/>
    <n v="49902.5"/>
    <n v="-50108.25"/>
    <n v="149501.75"/>
    <n v="98174"/>
  </r>
  <r>
    <n v="811119"/>
    <d v="2014-07-09T15:54:49"/>
    <x v="0"/>
    <x v="2"/>
    <s v="Operations Department"/>
    <x v="1"/>
    <n v="28767"/>
    <n v="28767"/>
    <s v="20001-40000"/>
    <m/>
    <m/>
    <m/>
    <m/>
    <m/>
    <n v="24740.25"/>
    <n v="74614.75"/>
    <n v="49874.5"/>
    <n v="-50071.5"/>
    <n v="149426.5"/>
    <n v="28767"/>
  </r>
  <r>
    <n v="972184"/>
    <d v="2014-05-03T14:59:43"/>
    <x v="0"/>
    <x v="0"/>
    <s v="Service Department"/>
    <x v="8"/>
    <n v="60685"/>
    <n v="60685"/>
    <s v="60001-100000"/>
    <m/>
    <m/>
    <m/>
    <m/>
    <m/>
    <n v="24735"/>
    <n v="74623"/>
    <n v="49888"/>
    <n v="-50097"/>
    <n v="149455"/>
    <n v="60685"/>
  </r>
  <r>
    <n v="939062"/>
    <d v="2014-06-12T09:32:27"/>
    <x v="0"/>
    <x v="0"/>
    <s v="Service Department"/>
    <x v="8"/>
    <n v="72716"/>
    <n v="72716"/>
    <s v="60001-100000"/>
    <m/>
    <m/>
    <m/>
    <m/>
    <m/>
    <n v="24732"/>
    <n v="74635.5"/>
    <n v="49903.5"/>
    <n v="-50123.25"/>
    <n v="149490.75"/>
    <n v="72716"/>
  </r>
  <r>
    <n v="244718"/>
    <d v="2014-07-19T18:12:15"/>
    <x v="0"/>
    <x v="0"/>
    <s v="Service Department"/>
    <x v="8"/>
    <n v="52730"/>
    <n v="52730"/>
    <s v="40001-60000"/>
    <m/>
    <m/>
    <m/>
    <m/>
    <m/>
    <n v="24729"/>
    <n v="74648"/>
    <n v="49919"/>
    <n v="-50149.5"/>
    <n v="149526.5"/>
    <n v="52730"/>
  </r>
  <r>
    <n v="604170"/>
    <d v="2014-07-19T18:13:35"/>
    <x v="0"/>
    <x v="1"/>
    <s v="Service Department"/>
    <x v="8"/>
    <n v="26170"/>
    <n v="26170"/>
    <s v="20001-40000"/>
    <m/>
    <m/>
    <m/>
    <m/>
    <m/>
    <n v="24726"/>
    <n v="74660.5"/>
    <n v="49934.5"/>
    <n v="-50175.75"/>
    <n v="149562.25"/>
    <n v="26170"/>
  </r>
  <r>
    <n v="212961"/>
    <d v="2014-05-22T09:31:25"/>
    <x v="1"/>
    <x v="0"/>
    <s v="Operations Department"/>
    <x v="4"/>
    <n v="27555"/>
    <n v="27555"/>
    <s v="20001-40000"/>
    <m/>
    <m/>
    <m/>
    <m/>
    <m/>
    <n v="24723"/>
    <n v="74673"/>
    <n v="49950"/>
    <n v="-50202"/>
    <n v="149598"/>
    <n v="27555"/>
  </r>
  <r>
    <n v="869836"/>
    <d v="2014-05-22T09:32:09"/>
    <x v="0"/>
    <x v="0"/>
    <s v="Operations Department"/>
    <x v="4"/>
    <n v="47925"/>
    <n v="47925"/>
    <s v="40001-60000"/>
    <m/>
    <m/>
    <m/>
    <m/>
    <m/>
    <n v="24721"/>
    <n v="74675"/>
    <n v="49954"/>
    <n v="-50210"/>
    <n v="149606"/>
    <n v="47925"/>
  </r>
  <r>
    <n v="980584"/>
    <d v="2014-05-22T09:34:04"/>
    <x v="0"/>
    <x v="0"/>
    <s v="Operations Department"/>
    <x v="4"/>
    <n v="55271"/>
    <n v="55271"/>
    <s v="40001-60000"/>
    <m/>
    <m/>
    <m/>
    <m/>
    <m/>
    <n v="24719"/>
    <n v="74677"/>
    <n v="49958"/>
    <n v="-50218"/>
    <n v="149614"/>
    <n v="55271"/>
  </r>
  <r>
    <n v="135941"/>
    <d v="2014-06-04T07:48:07"/>
    <x v="0"/>
    <x v="1"/>
    <s v="Operations Department"/>
    <x v="4"/>
    <n v="76594"/>
    <n v="76594"/>
    <s v="60001-100000"/>
    <m/>
    <m/>
    <m/>
    <m/>
    <m/>
    <n v="24717"/>
    <n v="74679"/>
    <n v="49962"/>
    <n v="-50226"/>
    <n v="149622"/>
    <n v="76594"/>
  </r>
  <r>
    <n v="170094"/>
    <d v="2014-06-04T07:48:41"/>
    <x v="0"/>
    <x v="0"/>
    <s v="Operations Department"/>
    <x v="4"/>
    <n v="32981"/>
    <n v="32981"/>
    <s v="20001-40000"/>
    <m/>
    <m/>
    <m/>
    <m/>
    <m/>
    <n v="24715"/>
    <n v="74673"/>
    <n v="49958"/>
    <n v="-50222"/>
    <n v="149610"/>
    <n v="32981"/>
  </r>
  <r>
    <n v="629913"/>
    <d v="2014-06-04T07:49:09"/>
    <x v="0"/>
    <x v="1"/>
    <s v="Operations Department"/>
    <x v="4"/>
    <n v="66738"/>
    <n v="66738"/>
    <s v="60001-100000"/>
    <m/>
    <m/>
    <m/>
    <m/>
    <m/>
    <n v="24712.25"/>
    <n v="74675"/>
    <n v="49962.75"/>
    <n v="-50231.875"/>
    <n v="149619.125"/>
    <n v="66738"/>
  </r>
  <r>
    <n v="130067"/>
    <d v="2014-07-13T14:52:52"/>
    <x v="0"/>
    <x v="0"/>
    <s v="Operations Department"/>
    <x v="4"/>
    <n v="5648"/>
    <n v="5648"/>
    <s v="0-20,000"/>
    <m/>
    <m/>
    <m/>
    <m/>
    <m/>
    <n v="24709.5"/>
    <n v="74677"/>
    <n v="49967.5"/>
    <n v="-50241.75"/>
    <n v="149628.25"/>
    <n v="5648"/>
  </r>
  <r>
    <n v="523692"/>
    <d v="2014-07-18T09:31:31"/>
    <x v="1"/>
    <x v="0"/>
    <s v="Marketing Department"/>
    <x v="7"/>
    <n v="92689"/>
    <n v="92689"/>
    <s v="60001-100000"/>
    <m/>
    <m/>
    <m/>
    <m/>
    <m/>
    <n v="24717"/>
    <n v="74679"/>
    <n v="49962"/>
    <n v="-50226"/>
    <n v="149622"/>
    <n v="92689"/>
  </r>
  <r>
    <n v="652122"/>
    <d v="2014-07-02T10:39:27"/>
    <x v="0"/>
    <x v="0"/>
    <s v="Sales Department"/>
    <x v="3"/>
    <n v="93563"/>
    <n v="93563"/>
    <s v="60001-100000"/>
    <m/>
    <m/>
    <m/>
    <m/>
    <m/>
    <n v="24715"/>
    <n v="74673"/>
    <n v="49958"/>
    <n v="-50222"/>
    <n v="149610"/>
    <n v="93563"/>
  </r>
  <r>
    <n v="766781"/>
    <d v="2014-08-29T09:35:10"/>
    <x v="0"/>
    <x v="1"/>
    <s v="Sales Department"/>
    <x v="3"/>
    <n v="92951"/>
    <n v="92951"/>
    <s v="60001-100000"/>
    <m/>
    <m/>
    <m/>
    <m/>
    <m/>
    <n v="24712.25"/>
    <n v="74635.5"/>
    <n v="49923.25"/>
    <n v="-50172.625"/>
    <n v="149520.375"/>
    <n v="92951"/>
  </r>
  <r>
    <n v="445735"/>
    <d v="2014-05-30T09:31:33"/>
    <x v="1"/>
    <x v="0"/>
    <s v="Operations Department"/>
    <x v="6"/>
    <n v="3010"/>
    <n v="3010"/>
    <s v="0-20,000"/>
    <m/>
    <m/>
    <m/>
    <m/>
    <m/>
    <n v="24709.5"/>
    <n v="74606.5"/>
    <n v="49897"/>
    <n v="-50136"/>
    <n v="149452"/>
    <n v="3010"/>
  </r>
  <r>
    <n v="501497"/>
    <d v="2014-05-30T09:33:49"/>
    <x v="0"/>
    <x v="0"/>
    <s v="Operations Department"/>
    <x v="6"/>
    <n v="50875"/>
    <n v="50875"/>
    <s v="40001-60000"/>
    <m/>
    <m/>
    <m/>
    <m/>
    <m/>
    <n v="24717"/>
    <n v="74614.75"/>
    <n v="49897.75"/>
    <n v="-50129.625"/>
    <n v="149461.375"/>
    <n v="50875"/>
  </r>
  <r>
    <n v="118188"/>
    <d v="2014-05-30T09:34:07"/>
    <x v="0"/>
    <x v="2"/>
    <s v="Operations Department"/>
    <x v="6"/>
    <n v="61568"/>
    <n v="61568"/>
    <s v="60001-100000"/>
    <m/>
    <m/>
    <m/>
    <m/>
    <m/>
    <n v="24715"/>
    <n v="74623"/>
    <n v="49908"/>
    <n v="-50147"/>
    <n v="149485"/>
    <n v="61568"/>
  </r>
  <r>
    <n v="564641"/>
    <d v="2014-06-06T09:33:14"/>
    <x v="0"/>
    <x v="0"/>
    <s v="Operations Department"/>
    <x v="6"/>
    <n v="44269"/>
    <n v="44269"/>
    <s v="40001-60000"/>
    <m/>
    <m/>
    <m/>
    <m/>
    <m/>
    <n v="24712.25"/>
    <n v="74635.5"/>
    <n v="49923.25"/>
    <n v="-50172.625"/>
    <n v="149520.375"/>
    <n v="44269"/>
  </r>
  <r>
    <n v="525009"/>
    <d v="2014-06-11T12:58:35"/>
    <x v="0"/>
    <x v="0"/>
    <s v="Operations Department"/>
    <x v="6"/>
    <n v="78713"/>
    <n v="78713"/>
    <s v="60001-100000"/>
    <m/>
    <m/>
    <m/>
    <m/>
    <m/>
    <n v="24709.5"/>
    <n v="74648"/>
    <n v="49938.5"/>
    <n v="-50198.25"/>
    <n v="149555.75"/>
    <n v="78713"/>
  </r>
  <r>
    <n v="861850"/>
    <d v="2014-06-11T13:01:28"/>
    <x v="0"/>
    <x v="0"/>
    <s v="Operations Department"/>
    <x v="6"/>
    <n v="1185"/>
    <n v="1185"/>
    <s v="0-20,000"/>
    <m/>
    <m/>
    <m/>
    <m/>
    <m/>
    <n v="24706.75"/>
    <n v="74614.75"/>
    <n v="49908"/>
    <n v="-50155.25"/>
    <n v="149476.75"/>
    <n v="1185"/>
  </r>
  <r>
    <n v="111297"/>
    <d v="2014-06-14T13:09:02"/>
    <x v="0"/>
    <x v="1"/>
    <s v="Operations Department"/>
    <x v="6"/>
    <n v="69667"/>
    <n v="69667"/>
    <s v="60001-100000"/>
    <m/>
    <m/>
    <m/>
    <m/>
    <m/>
    <n v="24715"/>
    <n v="74623"/>
    <n v="49908"/>
    <n v="-50147"/>
    <n v="149485"/>
    <n v="69667"/>
  </r>
  <r>
    <n v="191688"/>
    <d v="2014-07-28T12:42:59"/>
    <x v="0"/>
    <x v="1"/>
    <s v="Operations Department"/>
    <x v="3"/>
    <n v="64051"/>
    <n v="64051"/>
    <s v="60001-100000"/>
    <m/>
    <m/>
    <m/>
    <m/>
    <m/>
    <n v="24712.25"/>
    <n v="74635.5"/>
    <n v="49923.25"/>
    <n v="-50172.625"/>
    <n v="149520.375"/>
    <n v="64051"/>
  </r>
  <r>
    <n v="391991"/>
    <d v="2014-08-25T09:33:53"/>
    <x v="0"/>
    <x v="1"/>
    <s v="Operations Department"/>
    <x v="3"/>
    <n v="25652"/>
    <n v="25652"/>
    <s v="20001-40000"/>
    <m/>
    <m/>
    <m/>
    <m/>
    <m/>
    <n v="24709.5"/>
    <n v="74648"/>
    <n v="49938.5"/>
    <n v="-50198.25"/>
    <n v="149555.75"/>
    <n v="25652"/>
  </r>
  <r>
    <n v="171084"/>
    <d v="2014-08-25T09:34:56"/>
    <x v="1"/>
    <x v="1"/>
    <s v="Operations Department"/>
    <x v="3"/>
    <n v="41246"/>
    <n v="41246"/>
    <s v="40001-60000"/>
    <m/>
    <m/>
    <m/>
    <m/>
    <m/>
    <n v="24706.75"/>
    <n v="74660.5"/>
    <n v="49953.75"/>
    <n v="-50223.875"/>
    <n v="149591.125"/>
    <n v="41246"/>
  </r>
  <r>
    <n v="986877"/>
    <d v="2014-05-11T09:54:00"/>
    <x v="1"/>
    <x v="0"/>
    <s v="Service Department"/>
    <x v="0"/>
    <n v="97918"/>
    <n v="97918"/>
    <s v="60001-100000"/>
    <m/>
    <m/>
    <m/>
    <m/>
    <m/>
    <n v="24704"/>
    <n v="74673"/>
    <n v="49969"/>
    <n v="-50249.5"/>
    <n v="149626.5"/>
    <n v="97918"/>
  </r>
  <r>
    <n v="958482"/>
    <d v="2014-05-11T09:54:20"/>
    <x v="1"/>
    <x v="2"/>
    <s v="Service Department"/>
    <x v="0"/>
    <n v="21746"/>
    <n v="21746"/>
    <s v="20001-40000"/>
    <m/>
    <m/>
    <m/>
    <m/>
    <m/>
    <n v="24704"/>
    <n v="74635.5"/>
    <n v="49931.5"/>
    <n v="-50193.25"/>
    <n v="149532.75"/>
    <n v="21746"/>
  </r>
  <r>
    <n v="273296"/>
    <d v="2014-06-06T13:38:19"/>
    <x v="1"/>
    <x v="0"/>
    <s v="Service Department"/>
    <x v="3"/>
    <n v="11320"/>
    <n v="11320"/>
    <s v="0-20,000"/>
    <m/>
    <m/>
    <m/>
    <m/>
    <m/>
    <n v="24709.5"/>
    <n v="74648"/>
    <n v="49938.5"/>
    <n v="-50198.25"/>
    <n v="149555.75"/>
    <n v="11320"/>
  </r>
  <r>
    <n v="310084"/>
    <d v="2014-06-11T09:38:03"/>
    <x v="0"/>
    <x v="1"/>
    <s v="Service Department"/>
    <x v="1"/>
    <n v="49441"/>
    <n v="49441"/>
    <s v="40001-60000"/>
    <m/>
    <m/>
    <m/>
    <m/>
    <m/>
    <n v="24717"/>
    <n v="74660.5"/>
    <n v="49943.5"/>
    <n v="-50198.25"/>
    <n v="149575.75"/>
    <n v="49441"/>
  </r>
  <r>
    <n v="577690"/>
    <d v="2014-06-19T18:30:13"/>
    <x v="0"/>
    <x v="0"/>
    <s v="Service Department"/>
    <x v="1"/>
    <n v="9533"/>
    <n v="9533"/>
    <s v="0-20,000"/>
    <m/>
    <m/>
    <m/>
    <m/>
    <m/>
    <n v="24715"/>
    <n v="74673"/>
    <n v="49958"/>
    <n v="-50222"/>
    <n v="149610"/>
    <n v="9533"/>
  </r>
  <r>
    <n v="461741"/>
    <d v="2014-06-19T18:31:41"/>
    <x v="0"/>
    <x v="0"/>
    <s v="Service Department"/>
    <x v="1"/>
    <n v="6988"/>
    <n v="6988"/>
    <s v="0-20,000"/>
    <m/>
    <m/>
    <m/>
    <m/>
    <m/>
    <n v="24721"/>
    <n v="74675"/>
    <n v="49954"/>
    <n v="-50210"/>
    <n v="149606"/>
    <n v="6988"/>
  </r>
  <r>
    <n v="362955"/>
    <d v="2014-07-25T15:16:07"/>
    <x v="1"/>
    <x v="2"/>
    <s v="Service Department"/>
    <x v="1"/>
    <n v="41227"/>
    <n v="41227"/>
    <s v="40001-60000"/>
    <m/>
    <m/>
    <m/>
    <m/>
    <m/>
    <n v="24729"/>
    <n v="74677"/>
    <n v="49948"/>
    <n v="-50193"/>
    <n v="149599"/>
    <n v="41227"/>
  </r>
  <r>
    <n v="629018"/>
    <d v="2014-08-12T09:31:29"/>
    <x v="0"/>
    <x v="0"/>
    <s v="Service Department"/>
    <x v="3"/>
    <n v="10545"/>
    <n v="10545"/>
    <s v="0-20,000"/>
    <m/>
    <m/>
    <m/>
    <m/>
    <m/>
    <n v="24726"/>
    <n v="74679"/>
    <n v="49953"/>
    <n v="-50203.5"/>
    <n v="149608.5"/>
    <n v="10545"/>
  </r>
  <r>
    <n v="782332"/>
    <d v="2014-08-15T16:15:33"/>
    <x v="1"/>
    <x v="1"/>
    <s v="Service Department"/>
    <x v="3"/>
    <n v="5040"/>
    <n v="5040"/>
    <s v="0-20,000"/>
    <m/>
    <m/>
    <m/>
    <m/>
    <m/>
    <n v="24735"/>
    <n v="74681"/>
    <n v="49946"/>
    <n v="-50184"/>
    <n v="149600"/>
    <n v="5040"/>
  </r>
  <r>
    <n v="145093"/>
    <d v="2014-08-19T19:43:24"/>
    <x v="1"/>
    <x v="0"/>
    <s v="Service Department"/>
    <x v="3"/>
    <n v="86339"/>
    <n v="86339"/>
    <s v="60001-100000"/>
    <m/>
    <m/>
    <m/>
    <m/>
    <m/>
    <n v="24750.75"/>
    <n v="74683"/>
    <n v="49932.25"/>
    <n v="-50147.625"/>
    <n v="149581.375"/>
    <n v="86339"/>
  </r>
  <r>
    <n v="111044"/>
    <d v="2014-08-13T09:34:50"/>
    <x v="0"/>
    <x v="1"/>
    <s v="Service Department"/>
    <x v="3"/>
    <n v="45046"/>
    <n v="45046"/>
    <s v="40001-60000"/>
    <m/>
    <m/>
    <m/>
    <m/>
    <m/>
    <n v="24745.5"/>
    <n v="74677"/>
    <n v="49931.5"/>
    <n v="-50151.75"/>
    <n v="149574.25"/>
    <n v="45046"/>
  </r>
  <r>
    <n v="129483"/>
    <d v="2014-08-13T09:37:06"/>
    <x v="0"/>
    <x v="0"/>
    <s v="Service Department"/>
    <x v="3"/>
    <n v="33906"/>
    <n v="33906"/>
    <s v="20001-40000"/>
    <m/>
    <m/>
    <m/>
    <m/>
    <m/>
    <n v="24740.25"/>
    <n v="74679"/>
    <n v="49938.75"/>
    <n v="-50167.875"/>
    <n v="149587.125"/>
    <n v="33906"/>
  </r>
  <r>
    <n v="24143"/>
    <d v="2014-05-29T09:32:53"/>
    <x v="0"/>
    <x v="1"/>
    <s v="Operations Department"/>
    <x v="7"/>
    <n v="62591"/>
    <n v="62591"/>
    <s v="60001-100000"/>
    <m/>
    <m/>
    <m/>
    <m/>
    <m/>
    <n v="24735"/>
    <n v="74681"/>
    <n v="49946"/>
    <n v="-50184"/>
    <n v="149600"/>
    <n v="62591"/>
  </r>
  <r>
    <n v="544586"/>
    <d v="2014-05-29T09:33:16"/>
    <x v="0"/>
    <x v="1"/>
    <s v="Operations Department"/>
    <x v="7"/>
    <n v="1911"/>
    <n v="1911"/>
    <s v="0-20,000"/>
    <m/>
    <m/>
    <m/>
    <m/>
    <m/>
    <n v="24732"/>
    <n v="74683"/>
    <n v="49951"/>
    <n v="-50194.5"/>
    <n v="149609.5"/>
    <n v="1911"/>
  </r>
  <r>
    <n v="21494"/>
    <d v="2014-05-29T09:32:12"/>
    <x v="0"/>
    <x v="1"/>
    <s v="Operations Department"/>
    <x v="7"/>
    <n v="98784"/>
    <n v="98784"/>
    <s v="60001-100000"/>
    <m/>
    <m/>
    <m/>
    <m/>
    <m/>
    <n v="24745.5"/>
    <n v="74685"/>
    <n v="49939.5"/>
    <n v="-50163.75"/>
    <n v="149594.25"/>
    <n v="98784"/>
  </r>
  <r>
    <n v="811033"/>
    <d v="2014-06-12T10:16:10"/>
    <x v="0"/>
    <x v="1"/>
    <s v="Operations Department"/>
    <x v="1"/>
    <n v="57085"/>
    <n v="57085"/>
    <s v="40001-60000"/>
    <m/>
    <m/>
    <m/>
    <m/>
    <m/>
    <n v="24740.25"/>
    <n v="74679"/>
    <n v="49938.75"/>
    <n v="-50167.875"/>
    <n v="149587.125"/>
    <n v="57085"/>
  </r>
  <r>
    <n v="687757"/>
    <d v="2014-05-15T09:34:37"/>
    <x v="0"/>
    <x v="1"/>
    <s v="Operations Department"/>
    <x v="3"/>
    <n v="60280"/>
    <n v="60280"/>
    <s v="60001-100000"/>
    <m/>
    <m/>
    <m/>
    <m/>
    <m/>
    <n v="24735"/>
    <n v="74681"/>
    <n v="49946"/>
    <n v="-50184"/>
    <n v="149600"/>
    <n v="60280"/>
  </r>
  <r>
    <n v="934635"/>
    <d v="2014-07-18T09:56:15"/>
    <x v="0"/>
    <x v="0"/>
    <s v="Operations Department"/>
    <x v="1"/>
    <n v="38861"/>
    <n v="38861"/>
    <s v="20001-40000"/>
    <m/>
    <m/>
    <m/>
    <m/>
    <m/>
    <n v="24732"/>
    <n v="74683"/>
    <n v="49951"/>
    <n v="-50194.5"/>
    <n v="149609.5"/>
    <n v="38861"/>
  </r>
  <r>
    <n v="229560"/>
    <d v="2014-07-18T09:56:46"/>
    <x v="1"/>
    <x v="1"/>
    <s v="Operations Department"/>
    <x v="1"/>
    <n v="96985"/>
    <n v="96985"/>
    <s v="60001-100000"/>
    <m/>
    <m/>
    <m/>
    <m/>
    <m/>
    <n v="24729"/>
    <n v="74685"/>
    <n v="49956"/>
    <n v="-50205"/>
    <n v="149619"/>
    <n v="96985"/>
  </r>
  <r>
    <n v="74788"/>
    <d v="2014-07-17T09:31:22"/>
    <x v="0"/>
    <x v="0"/>
    <s v="Operations Department"/>
    <x v="4"/>
    <n v="91506"/>
    <n v="91506"/>
    <s v="60001-100000"/>
    <m/>
    <m/>
    <m/>
    <m/>
    <m/>
    <n v="24726"/>
    <n v="74679"/>
    <n v="49953"/>
    <n v="-50203.5"/>
    <n v="149608.5"/>
    <n v="91506"/>
  </r>
  <r>
    <n v="162372"/>
    <d v="2014-05-16T09:36:19"/>
    <x v="1"/>
    <x v="1"/>
    <s v="Purchase Department"/>
    <x v="4"/>
    <n v="48811"/>
    <n v="48811"/>
    <s v="40001-60000"/>
    <m/>
    <m/>
    <m/>
    <m/>
    <m/>
    <n v="24723"/>
    <n v="74673"/>
    <n v="49950"/>
    <n v="-50202"/>
    <n v="149598"/>
    <n v="48811"/>
  </r>
  <r>
    <n v="977642"/>
    <d v="2014-06-05T12:29:09"/>
    <x v="1"/>
    <x v="0"/>
    <s v="Purchase Department"/>
    <x v="4"/>
    <n v="57686"/>
    <n v="57686"/>
    <s v="40001-60000"/>
    <m/>
    <m/>
    <m/>
    <m/>
    <m/>
    <n v="24721"/>
    <n v="74675"/>
    <n v="49954"/>
    <n v="-50210"/>
    <n v="149606"/>
    <n v="57686"/>
  </r>
  <r>
    <n v="765524"/>
    <d v="2014-06-05T12:29:41"/>
    <x v="1"/>
    <x v="0"/>
    <s v="Purchase Department"/>
    <x v="4"/>
    <n v="11862"/>
    <n v="11862"/>
    <s v="0-20,000"/>
    <m/>
    <m/>
    <m/>
    <m/>
    <m/>
    <n v="24719"/>
    <n v="74677"/>
    <n v="49958"/>
    <n v="-50218"/>
    <n v="149614"/>
    <n v="11862"/>
  </r>
  <r>
    <n v="49710"/>
    <d v="2014-06-05T12:31:23"/>
    <x v="1"/>
    <x v="0"/>
    <s v="Purchase Department"/>
    <x v="4"/>
    <n v="85940"/>
    <n v="85940"/>
    <s v="60001-100000"/>
    <m/>
    <m/>
    <m/>
    <m/>
    <m/>
    <n v="24726"/>
    <n v="74679"/>
    <n v="49953"/>
    <n v="-50203.5"/>
    <n v="149608.5"/>
    <n v="85940"/>
  </r>
  <r>
    <n v="288909"/>
    <d v="2014-06-05T12:31:54"/>
    <x v="1"/>
    <x v="0"/>
    <s v="Purchase Department"/>
    <x v="4"/>
    <n v="67215"/>
    <n v="67215"/>
    <s v="60001-100000"/>
    <m/>
    <m/>
    <m/>
    <m/>
    <m/>
    <n v="24723"/>
    <n v="74673"/>
    <n v="49950"/>
    <n v="-50202"/>
    <n v="149598"/>
    <n v="67215"/>
  </r>
  <r>
    <n v="297679"/>
    <d v="2014-07-28T16:08:45"/>
    <x v="0"/>
    <x v="0"/>
    <s v="Marketing Department"/>
    <x v="0"/>
    <n v="86043"/>
    <n v="86043"/>
    <s v="60001-100000"/>
    <m/>
    <m/>
    <m/>
    <m/>
    <m/>
    <n v="24721"/>
    <n v="74675"/>
    <n v="49954"/>
    <n v="-50210"/>
    <n v="149606"/>
    <n v="86043"/>
  </r>
  <r>
    <n v="836623"/>
    <d v="2014-07-28T16:09:16"/>
    <x v="0"/>
    <x v="0"/>
    <s v="Marketing Department"/>
    <x v="0"/>
    <n v="41415"/>
    <n v="41415"/>
    <s v="40001-60000"/>
    <m/>
    <m/>
    <m/>
    <m/>
    <m/>
    <n v="24719"/>
    <n v="74648"/>
    <n v="49929"/>
    <n v="-50174.5"/>
    <n v="149541.5"/>
    <n v="41415"/>
  </r>
  <r>
    <n v="910522"/>
    <d v="2014-06-06T09:14:55"/>
    <x v="0"/>
    <x v="0"/>
    <s v="Service Department"/>
    <x v="0"/>
    <n v="50264"/>
    <n v="50264"/>
    <s v="40001-60000"/>
    <m/>
    <m/>
    <m/>
    <m/>
    <m/>
    <n v="24717"/>
    <n v="74660.5"/>
    <n v="49943.5"/>
    <n v="-50198.25"/>
    <n v="149575.75"/>
    <n v="50264"/>
  </r>
  <r>
    <n v="932687"/>
    <d v="2014-06-06T09:15:24"/>
    <x v="0"/>
    <x v="2"/>
    <s v="Service Department"/>
    <x v="0"/>
    <n v="12710"/>
    <n v="12710"/>
    <s v="0-20,000"/>
    <m/>
    <m/>
    <m/>
    <m/>
    <m/>
    <n v="24715"/>
    <n v="74673"/>
    <n v="49958"/>
    <n v="-50222"/>
    <n v="149610"/>
    <n v="12710"/>
  </r>
  <r>
    <n v="981648"/>
    <d v="2014-05-29T14:53:47"/>
    <x v="0"/>
    <x v="1"/>
    <s v="Service Department"/>
    <x v="3"/>
    <n v="4435"/>
    <n v="4435"/>
    <s v="0-20,000"/>
    <m/>
    <m/>
    <m/>
    <m/>
    <m/>
    <n v="24721"/>
    <n v="74675"/>
    <n v="49954"/>
    <n v="-50210"/>
    <n v="149606"/>
    <n v="4435"/>
  </r>
  <r>
    <n v="95273"/>
    <d v="2014-05-13T04:10:52"/>
    <x v="0"/>
    <x v="2"/>
    <s v="Operations Department"/>
    <x v="3"/>
    <n v="45940"/>
    <n v="45940"/>
    <s v="40001-60000"/>
    <m/>
    <m/>
    <m/>
    <m/>
    <m/>
    <n v="24729"/>
    <n v="74677"/>
    <n v="49948"/>
    <n v="-50193"/>
    <n v="149599"/>
    <n v="45940"/>
  </r>
  <r>
    <n v="540766"/>
    <d v="2014-05-16T15:00:07"/>
    <x v="0"/>
    <x v="2"/>
    <s v="Operations Department"/>
    <x v="3"/>
    <n v="4971"/>
    <n v="4971"/>
    <s v="0-20,000"/>
    <m/>
    <m/>
    <m/>
    <m/>
    <m/>
    <n v="24726"/>
    <n v="74679"/>
    <n v="49953"/>
    <n v="-50203.5"/>
    <n v="149608.5"/>
    <n v="4971"/>
  </r>
  <r>
    <n v="323976"/>
    <d v="2014-06-08T18:12:02"/>
    <x v="0"/>
    <x v="0"/>
    <s v="Operations Department"/>
    <x v="3"/>
    <n v="67919"/>
    <n v="67919"/>
    <s v="60001-100000"/>
    <m/>
    <m/>
    <m/>
    <m/>
    <m/>
    <n v="24735"/>
    <n v="74681"/>
    <n v="49946"/>
    <n v="-50184"/>
    <n v="149600"/>
    <n v="67919"/>
  </r>
  <r>
    <n v="966316"/>
    <d v="2014-06-08T18:13:56"/>
    <x v="0"/>
    <x v="0"/>
    <s v="Operations Department"/>
    <x v="3"/>
    <n v="89727"/>
    <n v="89727"/>
    <s v="60001-100000"/>
    <m/>
    <m/>
    <m/>
    <m/>
    <m/>
    <n v="24732"/>
    <n v="74683"/>
    <n v="49951"/>
    <n v="-50194.5"/>
    <n v="149609.5"/>
    <n v="89727"/>
  </r>
  <r>
    <n v="711106"/>
    <d v="2014-06-20T07:15:47"/>
    <x v="1"/>
    <x v="0"/>
    <s v="Operations Department"/>
    <x v="3"/>
    <n v="72872"/>
    <n v="72872"/>
    <s v="60001-100000"/>
    <m/>
    <m/>
    <m/>
    <m/>
    <m/>
    <n v="24729"/>
    <n v="74677"/>
    <n v="49948"/>
    <n v="-50193"/>
    <n v="149599"/>
    <n v="72872"/>
  </r>
  <r>
    <n v="923992"/>
    <d v="2014-06-20T07:18:03"/>
    <x v="0"/>
    <x v="1"/>
    <s v="Operations Department"/>
    <x v="3"/>
    <n v="4799"/>
    <n v="4799"/>
    <s v="0-20,000"/>
    <m/>
    <m/>
    <m/>
    <m/>
    <m/>
    <n v="24726"/>
    <n v="74679"/>
    <n v="49953"/>
    <n v="-50203.5"/>
    <n v="149608.5"/>
    <n v="4799"/>
  </r>
  <r>
    <n v="700779"/>
    <d v="2014-07-10T17:20:11"/>
    <x v="1"/>
    <x v="0"/>
    <s v="Operations Department"/>
    <x v="3"/>
    <n v="18049"/>
    <n v="18049"/>
    <s v="0-20,000"/>
    <m/>
    <m/>
    <m/>
    <m/>
    <m/>
    <n v="24735"/>
    <n v="74681"/>
    <n v="49946"/>
    <n v="-50184"/>
    <n v="149600"/>
    <n v="18049"/>
  </r>
  <r>
    <n v="984893"/>
    <d v="2014-08-01T11:54:21"/>
    <x v="1"/>
    <x v="0"/>
    <s v="Operations Department"/>
    <x v="3"/>
    <n v="98446"/>
    <n v="98446"/>
    <s v="60001-100000"/>
    <m/>
    <m/>
    <m/>
    <m/>
    <m/>
    <n v="24750.75"/>
    <n v="74683"/>
    <n v="49932.25"/>
    <n v="-50147.625"/>
    <n v="149581.375"/>
    <n v="98446"/>
  </r>
  <r>
    <n v="30555"/>
    <d v="2014-08-01T11:57:41"/>
    <x v="0"/>
    <x v="1"/>
    <s v="Operations Department"/>
    <x v="3"/>
    <n v="42923"/>
    <n v="42923"/>
    <s v="40001-60000"/>
    <m/>
    <m/>
    <m/>
    <m/>
    <m/>
    <n v="24745.5"/>
    <n v="74677"/>
    <n v="49931.5"/>
    <n v="-50151.75"/>
    <n v="149574.25"/>
    <n v="42923"/>
  </r>
  <r>
    <n v="651394"/>
    <d v="2014-08-01T12:00:02"/>
    <x v="0"/>
    <x v="1"/>
    <s v="Operations Department"/>
    <x v="3"/>
    <n v="17496"/>
    <n v="17496"/>
    <s v="0-20,000"/>
    <m/>
    <m/>
    <m/>
    <m/>
    <m/>
    <n v="24740.25"/>
    <n v="74679"/>
    <n v="49938.75"/>
    <n v="-50167.875"/>
    <n v="149587.125"/>
    <n v="17496"/>
  </r>
  <r>
    <n v="382496"/>
    <d v="2014-08-05T16:00:30"/>
    <x v="1"/>
    <x v="0"/>
    <s v="Operations Department"/>
    <x v="3"/>
    <n v="84044"/>
    <n v="84044"/>
    <s v="60001-100000"/>
    <m/>
    <m/>
    <m/>
    <m/>
    <m/>
    <n v="24756"/>
    <n v="74681"/>
    <n v="49925"/>
    <n v="-50131.5"/>
    <n v="149568.5"/>
    <n v="84044"/>
  </r>
  <r>
    <n v="175583"/>
    <d v="2014-05-19T12:33:59"/>
    <x v="1"/>
    <x v="1"/>
    <s v="Service Department"/>
    <x v="8"/>
    <n v="38954"/>
    <n v="38954"/>
    <s v="20001-40000"/>
    <m/>
    <m/>
    <m/>
    <m/>
    <m/>
    <n v="24750.75"/>
    <n v="74675"/>
    <n v="49924.25"/>
    <n v="-50135.625"/>
    <n v="149561.375"/>
    <n v="38954"/>
  </r>
  <r>
    <n v="190792"/>
    <d v="2014-07-30T09:10:27"/>
    <x v="0"/>
    <x v="0"/>
    <s v="Service Department"/>
    <x v="7"/>
    <n v="24510"/>
    <n v="24510"/>
    <s v="20001-40000"/>
    <m/>
    <m/>
    <m/>
    <m/>
    <m/>
    <n v="24745.5"/>
    <n v="74677"/>
    <n v="49931.5"/>
    <n v="-50151.75"/>
    <n v="149574.25"/>
    <n v="24510"/>
  </r>
  <r>
    <n v="879017"/>
    <d v="2014-08-07T10:09:18"/>
    <x v="1"/>
    <x v="1"/>
    <s v="Service Department"/>
    <x v="7"/>
    <n v="22974"/>
    <n v="22974"/>
    <s v="20001-40000"/>
    <m/>
    <m/>
    <m/>
    <m/>
    <m/>
    <n v="24756"/>
    <n v="74679"/>
    <n v="49923"/>
    <n v="-50128.5"/>
    <n v="149563.5"/>
    <n v="22974"/>
  </r>
  <r>
    <n v="416021"/>
    <d v="2014-07-21T09:31:50"/>
    <x v="0"/>
    <x v="0"/>
    <s v="Service Department"/>
    <x v="7"/>
    <n v="25243"/>
    <n v="25243"/>
    <s v="20001-40000"/>
    <m/>
    <m/>
    <m/>
    <m/>
    <m/>
    <n v="24756"/>
    <n v="74681"/>
    <n v="49925"/>
    <n v="-50131.5"/>
    <n v="149568.5"/>
    <n v="25243"/>
  </r>
  <r>
    <n v="480230"/>
    <d v="2014-06-11T10:47:39"/>
    <x v="0"/>
    <x v="0"/>
    <s v="Operations Department"/>
    <x v="3"/>
    <n v="41465"/>
    <n v="41465"/>
    <s v="40001-60000"/>
    <m/>
    <m/>
    <m/>
    <m/>
    <m/>
    <n v="24756"/>
    <n v="74683"/>
    <n v="49927"/>
    <n v="-50134.5"/>
    <n v="149573.5"/>
    <n v="41465"/>
  </r>
  <r>
    <n v="748487"/>
    <d v="2014-08-27T09:33:25"/>
    <x v="0"/>
    <x v="0"/>
    <s v="Sales Department"/>
    <x v="4"/>
    <n v="69102"/>
    <n v="69102"/>
    <s v="60001-100000"/>
    <m/>
    <m/>
    <m/>
    <m/>
    <m/>
    <n v="24756"/>
    <n v="74685"/>
    <n v="49929"/>
    <n v="-50137.5"/>
    <n v="149578.5"/>
    <n v="69102"/>
  </r>
  <r>
    <n v="222409"/>
    <d v="2014-07-04T10:00:12"/>
    <x v="1"/>
    <x v="1"/>
    <s v="Operations Department"/>
    <x v="1"/>
    <n v="78053"/>
    <n v="78053"/>
    <s v="60001-100000"/>
    <m/>
    <m/>
    <m/>
    <m/>
    <m/>
    <n v="24756"/>
    <n v="74687"/>
    <n v="49931"/>
    <n v="-50140.5"/>
    <n v="149583.5"/>
    <n v="78053"/>
  </r>
  <r>
    <n v="354617"/>
    <d v="2014-08-07T09:34:23"/>
    <x v="0"/>
    <x v="1"/>
    <s v="Operations Department"/>
    <x v="1"/>
    <n v="24846"/>
    <n v="24846"/>
    <s v="20001-40000"/>
    <m/>
    <m/>
    <m/>
    <m/>
    <m/>
    <n v="24756"/>
    <n v="74681"/>
    <n v="49925"/>
    <n v="-50131.5"/>
    <n v="149568.5"/>
    <n v="24846"/>
  </r>
  <r>
    <n v="268906"/>
    <d v="2014-07-21T13:17:24"/>
    <x v="0"/>
    <x v="1"/>
    <s v="Service Department"/>
    <x v="1"/>
    <n v="41568"/>
    <n v="41568"/>
    <s v="40001-60000"/>
    <m/>
    <m/>
    <m/>
    <m/>
    <m/>
    <n v="24750.75"/>
    <n v="74683"/>
    <n v="49932.25"/>
    <n v="-50147.625"/>
    <n v="149581.375"/>
    <n v="41568"/>
  </r>
  <r>
    <n v="18538"/>
    <d v="2014-07-27T12:32:06"/>
    <x v="0"/>
    <x v="0"/>
    <s v="Service Department"/>
    <x v="1"/>
    <n v="89826"/>
    <n v="89826"/>
    <s v="60001-100000"/>
    <m/>
    <m/>
    <m/>
    <m/>
    <m/>
    <n v="24745.5"/>
    <n v="74685"/>
    <n v="49939.5"/>
    <n v="-50163.75"/>
    <n v="149594.25"/>
    <n v="89826"/>
  </r>
  <r>
    <n v="284761"/>
    <d v="2014-07-30T14:44:59"/>
    <x v="0"/>
    <x v="0"/>
    <s v="Sales Department"/>
    <x v="3"/>
    <n v="48851"/>
    <n v="48851"/>
    <s v="40001-60000"/>
    <m/>
    <m/>
    <m/>
    <m/>
    <m/>
    <n v="24740.25"/>
    <n v="74679"/>
    <n v="49938.75"/>
    <n v="-50167.875"/>
    <n v="149587.125"/>
    <n v="48851"/>
  </r>
  <r>
    <n v="140183"/>
    <d v="2014-07-31T09:31:38"/>
    <x v="1"/>
    <x v="0"/>
    <s v="Sales Department"/>
    <x v="4"/>
    <n v="76469"/>
    <n v="76469"/>
    <s v="60001-100000"/>
    <m/>
    <m/>
    <m/>
    <m/>
    <m/>
    <n v="24735"/>
    <n v="74681"/>
    <n v="49946"/>
    <n v="-50184"/>
    <n v="149600"/>
    <n v="76469"/>
  </r>
  <r>
    <n v="53530"/>
    <d v="2014-05-29T16:12:04"/>
    <x v="1"/>
    <x v="0"/>
    <s v="Service Department"/>
    <x v="1"/>
    <n v="63431"/>
    <n v="63431"/>
    <s v="60001-100000"/>
    <m/>
    <m/>
    <m/>
    <m/>
    <m/>
    <n v="24732"/>
    <n v="74675"/>
    <n v="49943"/>
    <n v="-50182.5"/>
    <n v="149589.5"/>
    <n v="63431"/>
  </r>
  <r>
    <n v="736038"/>
    <d v="2014-05-31T00:45:40"/>
    <x v="0"/>
    <x v="0"/>
    <s v="Service Department"/>
    <x v="1"/>
    <n v="5665"/>
    <n v="5665"/>
    <s v="0-20,000"/>
    <m/>
    <m/>
    <m/>
    <m/>
    <m/>
    <n v="24729"/>
    <n v="74677"/>
    <n v="49948"/>
    <n v="-50193"/>
    <n v="149599"/>
    <n v="5665"/>
  </r>
  <r>
    <n v="326698"/>
    <d v="2014-05-31T00:46:52"/>
    <x v="1"/>
    <x v="0"/>
    <s v="Service Department"/>
    <x v="1"/>
    <n v="91576"/>
    <n v="91576"/>
    <s v="60001-100000"/>
    <m/>
    <m/>
    <m/>
    <m/>
    <m/>
    <n v="24740.25"/>
    <n v="74679"/>
    <n v="49938.75"/>
    <n v="-50167.875"/>
    <n v="149587.125"/>
    <n v="91576"/>
  </r>
  <r>
    <n v="824244"/>
    <d v="2014-07-04T09:32:32"/>
    <x v="1"/>
    <x v="0"/>
    <s v="Service Department"/>
    <x v="1"/>
    <n v="64551"/>
    <n v="64551"/>
    <s v="60001-100000"/>
    <m/>
    <m/>
    <m/>
    <m/>
    <m/>
    <n v="24735"/>
    <n v="74673"/>
    <n v="49938"/>
    <n v="-50172"/>
    <n v="149580"/>
    <n v="64551"/>
  </r>
  <r>
    <n v="797154"/>
    <d v="2014-08-25T09:31:55"/>
    <x v="0"/>
    <x v="0"/>
    <s v="Service Department"/>
    <x v="3"/>
    <n v="53920"/>
    <n v="53920"/>
    <s v="40001-60000"/>
    <m/>
    <m/>
    <m/>
    <m/>
    <m/>
    <n v="24732"/>
    <n v="74675"/>
    <n v="49943"/>
    <n v="-50182.5"/>
    <n v="149589.5"/>
    <n v="53920"/>
  </r>
  <r>
    <n v="142690"/>
    <d v="2014-05-12T09:31:39"/>
    <x v="1"/>
    <x v="2"/>
    <s v="Sales Department"/>
    <x v="6"/>
    <n v="43660"/>
    <n v="43660"/>
    <s v="40001-60000"/>
    <m/>
    <m/>
    <m/>
    <m/>
    <m/>
    <n v="24729"/>
    <n v="74677"/>
    <n v="49948"/>
    <n v="-50193"/>
    <n v="149599"/>
    <n v="43660"/>
  </r>
  <r>
    <n v="33341"/>
    <d v="2014-05-02T09:37:59"/>
    <x v="0"/>
    <x v="0"/>
    <s v="Service Department"/>
    <x v="7"/>
    <n v="74846"/>
    <n v="74846"/>
    <s v="60001-100000"/>
    <m/>
    <m/>
    <m/>
    <m/>
    <m/>
    <n v="24726"/>
    <n v="74679"/>
    <n v="49953"/>
    <n v="-50203.5"/>
    <n v="149608.5"/>
    <n v="74846"/>
  </r>
  <r>
    <n v="62645"/>
    <d v="2014-05-02T09:37:19"/>
    <x v="0"/>
    <x v="2"/>
    <s v="Service Department"/>
    <x v="7"/>
    <n v="18152"/>
    <n v="18152"/>
    <s v="0-20,000"/>
    <m/>
    <m/>
    <m/>
    <m/>
    <m/>
    <n v="24723"/>
    <n v="74673"/>
    <n v="49950"/>
    <n v="-50202"/>
    <n v="149598"/>
    <n v="18152"/>
  </r>
  <r>
    <n v="901790"/>
    <d v="2014-05-10T17:38:37"/>
    <x v="1"/>
    <x v="1"/>
    <s v="Service Department"/>
    <x v="7"/>
    <n v="44748"/>
    <n v="44748"/>
    <s v="40001-60000"/>
    <m/>
    <m/>
    <m/>
    <m/>
    <m/>
    <n v="24732"/>
    <n v="74675"/>
    <n v="49943"/>
    <n v="-50182.5"/>
    <n v="149589.5"/>
    <n v="44748"/>
  </r>
  <r>
    <n v="863539"/>
    <d v="2014-05-21T13:20:46"/>
    <x v="0"/>
    <x v="0"/>
    <s v="Production Department"/>
    <x v="1"/>
    <n v="56859"/>
    <n v="56859"/>
    <s v="40001-60000"/>
    <m/>
    <m/>
    <m/>
    <m/>
    <m/>
    <n v="24729"/>
    <n v="74677"/>
    <n v="49948"/>
    <n v="-50193"/>
    <n v="149599"/>
    <n v="56859"/>
  </r>
  <r>
    <n v="897272"/>
    <d v="2014-05-21T13:18:55"/>
    <x v="1"/>
    <x v="2"/>
    <s v="Production Department"/>
    <x v="1"/>
    <n v="22264"/>
    <n v="22264"/>
    <s v="20001-40000"/>
    <m/>
    <m/>
    <m/>
    <m/>
    <m/>
    <n v="24726"/>
    <n v="74679"/>
    <n v="49953"/>
    <n v="-50203.5"/>
    <n v="149608.5"/>
    <n v="22264"/>
  </r>
  <r>
    <n v="372503"/>
    <d v="2014-05-31T22:09:16"/>
    <x v="1"/>
    <x v="1"/>
    <s v="Finance Department"/>
    <x v="7"/>
    <n v="53916"/>
    <n v="53916"/>
    <s v="40001-60000"/>
    <m/>
    <m/>
    <m/>
    <m/>
    <m/>
    <n v="24735"/>
    <n v="74681"/>
    <n v="49946"/>
    <n v="-50184"/>
    <n v="149600"/>
    <n v="53916"/>
  </r>
  <r>
    <n v="803907"/>
    <d v="2014-05-31T22:09:15"/>
    <x v="1"/>
    <x v="2"/>
    <s v="Finance Department"/>
    <x v="7"/>
    <n v="5911"/>
    <n v="5911"/>
    <s v="0-20,000"/>
    <m/>
    <m/>
    <m/>
    <m/>
    <m/>
    <n v="24732"/>
    <n v="74683"/>
    <n v="49951"/>
    <n v="-50194.5"/>
    <n v="149609.5"/>
    <n v="5911"/>
  </r>
  <r>
    <n v="619035"/>
    <d v="2014-07-15T15:46:15"/>
    <x v="0"/>
    <x v="2"/>
    <s v="Finance Department"/>
    <x v="7"/>
    <n v="51497"/>
    <n v="51497"/>
    <s v="40001-60000"/>
    <m/>
    <m/>
    <m/>
    <m/>
    <m/>
    <n v="24745.5"/>
    <n v="74685"/>
    <n v="49939.5"/>
    <n v="-50163.75"/>
    <n v="149594.25"/>
    <n v="51497"/>
  </r>
  <r>
    <n v="365469"/>
    <d v="2014-08-05T09:33:45"/>
    <x v="0"/>
    <x v="2"/>
    <s v="Finance Department"/>
    <x v="7"/>
    <n v="7287"/>
    <n v="7287"/>
    <s v="0-20,000"/>
    <m/>
    <m/>
    <m/>
    <m/>
    <m/>
    <n v="24740.25"/>
    <n v="74687"/>
    <n v="49946.75"/>
    <n v="-50179.875"/>
    <n v="149607.125"/>
    <n v="7287"/>
  </r>
  <r>
    <n v="272402"/>
    <d v="2014-06-03T09:32:02"/>
    <x v="0"/>
    <x v="1"/>
    <s v="Service Department"/>
    <x v="8"/>
    <n v="13290"/>
    <n v="13290"/>
    <s v="0-20,000"/>
    <m/>
    <m/>
    <m/>
    <m/>
    <m/>
    <n v="24756"/>
    <n v="74689"/>
    <n v="49933"/>
    <n v="-50143.5"/>
    <n v="149588.5"/>
    <n v="13290"/>
  </r>
  <r>
    <n v="498218"/>
    <d v="2014-07-08T09:31:59"/>
    <x v="1"/>
    <x v="1"/>
    <s v="Finance Department"/>
    <x v="1"/>
    <n v="98527"/>
    <n v="98527"/>
    <s v="60001-100000"/>
    <m/>
    <m/>
    <m/>
    <m/>
    <m/>
    <n v="24756"/>
    <n v="74693.75"/>
    <n v="49937.75"/>
    <n v="-50150.625"/>
    <n v="149600.375"/>
    <n v="98527"/>
  </r>
  <r>
    <n v="368462"/>
    <d v="2014-06-18T09:31:26"/>
    <x v="0"/>
    <x v="0"/>
    <s v="Service Department"/>
    <x v="9"/>
    <n v="38502"/>
    <n v="38502"/>
    <s v="20001-40000"/>
    <m/>
    <m/>
    <m/>
    <m/>
    <m/>
    <n v="24756"/>
    <n v="74685"/>
    <n v="49929"/>
    <n v="-50137.5"/>
    <n v="149578.5"/>
    <n v="38502"/>
  </r>
  <r>
    <n v="288898"/>
    <d v="2014-05-14T09:35:56"/>
    <x v="1"/>
    <x v="0"/>
    <s v="Sales Department"/>
    <x v="3"/>
    <n v="74689"/>
    <n v="74689"/>
    <s v="60001-100000"/>
    <m/>
    <m/>
    <m/>
    <m/>
    <m/>
    <n v="24756"/>
    <n v="74687"/>
    <n v="49931"/>
    <n v="-50140.5"/>
    <n v="149583.5"/>
    <n v="74689"/>
  </r>
  <r>
    <n v="897047"/>
    <d v="2014-05-29T19:52:39"/>
    <x v="0"/>
    <x v="1"/>
    <s v="Sales Department"/>
    <x v="3"/>
    <n v="59225"/>
    <n v="59225"/>
    <s v="40001-60000"/>
    <m/>
    <m/>
    <m/>
    <m/>
    <m/>
    <n v="24756"/>
    <n v="74681"/>
    <n v="49925"/>
    <n v="-50131.5"/>
    <n v="149568.5"/>
    <n v="59225"/>
  </r>
  <r>
    <n v="109984"/>
    <d v="2014-05-29T19:54:11"/>
    <x v="1"/>
    <x v="0"/>
    <s v="Sales Department"/>
    <x v="3"/>
    <n v="78640"/>
    <n v="78640"/>
    <s v="60001-100000"/>
    <m/>
    <m/>
    <m/>
    <m/>
    <m/>
    <n v="24750.75"/>
    <n v="74687.75"/>
    <n v="49937"/>
    <n v="-50154.75"/>
    <n v="149593.25"/>
    <n v="78640"/>
  </r>
  <r>
    <n v="779678"/>
    <d v="2014-05-29T19:57:55"/>
    <x v="0"/>
    <x v="0"/>
    <s v="Sales Department"/>
    <x v="3"/>
    <n v="56913"/>
    <n v="56913"/>
    <s v="40001-60000"/>
    <m/>
    <m/>
    <m/>
    <m/>
    <m/>
    <n v="24745.5"/>
    <n v="74677"/>
    <n v="49931.5"/>
    <n v="-50151.75"/>
    <n v="149574.25"/>
    <n v="56913"/>
  </r>
  <r>
    <n v="785577"/>
    <d v="2014-08-27T09:33:07"/>
    <x v="0"/>
    <x v="0"/>
    <s v="Sales Department"/>
    <x v="3"/>
    <n v="46459"/>
    <n v="46459"/>
    <s v="40001-60000"/>
    <m/>
    <m/>
    <m/>
    <m/>
    <m/>
    <n v="24740.25"/>
    <n v="74679"/>
    <n v="49938.75"/>
    <n v="-50167.875"/>
    <n v="149587.125"/>
    <n v="46459"/>
  </r>
  <r>
    <n v="895233"/>
    <d v="2014-05-15T08:55:43"/>
    <x v="0"/>
    <x v="1"/>
    <s v="Sales Department"/>
    <x v="0"/>
    <n v="90033"/>
    <n v="90033"/>
    <s v="60001-100000"/>
    <m/>
    <m/>
    <m/>
    <m/>
    <m/>
    <n v="24735"/>
    <n v="74681"/>
    <n v="49946"/>
    <n v="-50184"/>
    <n v="149600"/>
    <n v="90033"/>
  </r>
  <r>
    <n v="211374"/>
    <d v="2014-05-27T14:13:06"/>
    <x v="1"/>
    <x v="0"/>
    <s v="Service Department"/>
    <x v="1"/>
    <n v="7727"/>
    <n v="7727"/>
    <s v="0-20,000"/>
    <m/>
    <m/>
    <m/>
    <m/>
    <m/>
    <n v="24732"/>
    <n v="74675"/>
    <n v="49943"/>
    <n v="-50182.5"/>
    <n v="149589.5"/>
    <n v="7727"/>
  </r>
  <r>
    <n v="387757"/>
    <d v="2014-08-04T16:28:55"/>
    <x v="0"/>
    <x v="0"/>
    <s v="Service Department"/>
    <x v="6"/>
    <n v="18392"/>
    <n v="18392"/>
    <s v="0-20,000"/>
    <m/>
    <m/>
    <m/>
    <m/>
    <m/>
    <n v="24745.5"/>
    <n v="74677"/>
    <n v="49931.5"/>
    <n v="-50151.75"/>
    <n v="149574.25"/>
    <n v="18392"/>
  </r>
  <r>
    <n v="913104"/>
    <d v="2014-08-05T11:07:32"/>
    <x v="1"/>
    <x v="0"/>
    <s v="Service Department"/>
    <x v="6"/>
    <n v="78741"/>
    <n v="78741"/>
    <s v="60001-100000"/>
    <m/>
    <m/>
    <m/>
    <m/>
    <m/>
    <n v="24756"/>
    <n v="74679"/>
    <n v="49923"/>
    <n v="-50128.5"/>
    <n v="149563.5"/>
    <n v="78741"/>
  </r>
  <r>
    <n v="111974"/>
    <d v="2014-05-18T09:54:48"/>
    <x v="0"/>
    <x v="1"/>
    <s v="Operations Department"/>
    <x v="3"/>
    <n v="42594"/>
    <n v="42594"/>
    <s v="40001-60000"/>
    <m/>
    <m/>
    <m/>
    <m/>
    <m/>
    <n v="24756"/>
    <n v="74673"/>
    <n v="49917"/>
    <n v="-50119.5"/>
    <n v="149548.5"/>
    <n v="42594"/>
  </r>
  <r>
    <n v="877234"/>
    <d v="2014-05-21T18:08:31"/>
    <x v="1"/>
    <x v="0"/>
    <s v="Operations Department"/>
    <x v="3"/>
    <n v="13609"/>
    <n v="13609"/>
    <s v="0-20,000"/>
    <m/>
    <m/>
    <m/>
    <m/>
    <m/>
    <n v="24750.75"/>
    <n v="74675"/>
    <n v="49924.25"/>
    <n v="-50135.625"/>
    <n v="149561.375"/>
    <n v="13609"/>
  </r>
  <r>
    <n v="751309"/>
    <d v="2014-08-29T09:31:25"/>
    <x v="0"/>
    <x v="0"/>
    <s v="Operations Department"/>
    <x v="1"/>
    <n v="33554"/>
    <n v="33554"/>
    <s v="20001-40000"/>
    <m/>
    <m/>
    <m/>
    <m/>
    <m/>
    <n v="24756"/>
    <n v="74677"/>
    <n v="49921"/>
    <n v="-50125.5"/>
    <n v="149558.5"/>
    <n v="33554"/>
  </r>
  <r>
    <n v="652702"/>
    <d v="2014-08-04T09:32:51"/>
    <x v="0"/>
    <x v="1"/>
    <s v="Service Department"/>
    <x v="7"/>
    <n v="16977"/>
    <n v="16977"/>
    <s v="0-20,000"/>
    <m/>
    <m/>
    <m/>
    <m/>
    <m/>
    <n v="24756"/>
    <n v="74679"/>
    <n v="49923"/>
    <n v="-50128.5"/>
    <n v="149563.5"/>
    <n v="16977"/>
  </r>
  <r>
    <n v="475749"/>
    <d v="2014-08-16T15:32:05"/>
    <x v="0"/>
    <x v="0"/>
    <s v="Service Department"/>
    <x v="7"/>
    <n v="52556"/>
    <n v="52556"/>
    <s v="40001-60000"/>
    <m/>
    <m/>
    <m/>
    <m/>
    <m/>
    <n v="24756"/>
    <n v="74681"/>
    <n v="49925"/>
    <n v="-50131.5"/>
    <n v="149568.5"/>
    <n v="52556"/>
  </r>
  <r>
    <n v="855985"/>
    <d v="2014-08-16T15:34:24"/>
    <x v="0"/>
    <x v="1"/>
    <s v="Service Department"/>
    <x v="7"/>
    <n v="49673"/>
    <n v="49673"/>
    <s v="40001-60000"/>
    <m/>
    <m/>
    <m/>
    <m/>
    <m/>
    <n v="24756"/>
    <n v="74687.75"/>
    <n v="49931.75"/>
    <n v="-50141.625"/>
    <n v="149585.375"/>
    <n v="49673"/>
  </r>
  <r>
    <n v="211689"/>
    <d v="2014-05-05T09:33:27"/>
    <x v="1"/>
    <x v="1"/>
    <s v="Operations Department"/>
    <x v="9"/>
    <n v="96350"/>
    <n v="96350"/>
    <s v="60001-100000"/>
    <m/>
    <m/>
    <m/>
    <m/>
    <m/>
    <n v="24756"/>
    <n v="74694.5"/>
    <n v="49938.5"/>
    <n v="-50151.75"/>
    <n v="149602.25"/>
    <n v="96350"/>
  </r>
  <r>
    <n v="423758"/>
    <d v="2014-05-05T09:36:31"/>
    <x v="0"/>
    <x v="0"/>
    <s v="Operations Department"/>
    <x v="9"/>
    <n v="35381"/>
    <n v="35381"/>
    <s v="20001-40000"/>
    <m/>
    <m/>
    <m/>
    <m/>
    <m/>
    <n v="24756"/>
    <n v="74679"/>
    <n v="49923"/>
    <n v="-50128.5"/>
    <n v="149563.5"/>
    <n v="35381"/>
  </r>
  <r>
    <n v="684373"/>
    <d v="2014-05-05T17:16:26"/>
    <x v="0"/>
    <x v="1"/>
    <s v="Operations Department"/>
    <x v="9"/>
    <n v="79587"/>
    <n v="79587"/>
    <s v="60001-100000"/>
    <m/>
    <m/>
    <m/>
    <m/>
    <m/>
    <n v="24756"/>
    <n v="74681"/>
    <n v="49925"/>
    <n v="-50131.5"/>
    <n v="149568.5"/>
    <n v="79587"/>
  </r>
  <r>
    <n v="972481"/>
    <d v="2014-05-05T17:18:03"/>
    <x v="0"/>
    <x v="0"/>
    <s v="Operations Department"/>
    <x v="9"/>
    <n v="22587"/>
    <n v="22587"/>
    <s v="20001-40000"/>
    <m/>
    <m/>
    <m/>
    <m/>
    <m/>
    <n v="24750.75"/>
    <n v="74675"/>
    <n v="49924.25"/>
    <n v="-50135.625"/>
    <n v="149561.375"/>
    <n v="22587"/>
  </r>
  <r>
    <n v="949027"/>
    <d v="2014-05-26T09:31:18"/>
    <x v="0"/>
    <x v="0"/>
    <s v="Operations Department"/>
    <x v="9"/>
    <n v="71933"/>
    <n v="71933"/>
    <s v="60001-100000"/>
    <m/>
    <m/>
    <m/>
    <m/>
    <m/>
    <n v="24756"/>
    <n v="74677"/>
    <n v="49921"/>
    <n v="-50125.5"/>
    <n v="149558.5"/>
    <n v="71933"/>
  </r>
  <r>
    <n v="80545"/>
    <d v="2014-05-26T09:32:12"/>
    <x v="1"/>
    <x v="1"/>
    <s v="Operations Department"/>
    <x v="9"/>
    <n v="35833"/>
    <n v="35833"/>
    <s v="20001-40000"/>
    <m/>
    <m/>
    <m/>
    <m/>
    <m/>
    <n v="24756"/>
    <n v="74679"/>
    <n v="49923"/>
    <n v="-50128.5"/>
    <n v="149563.5"/>
    <n v="35833"/>
  </r>
  <r>
    <n v="535917"/>
    <d v="2014-05-13T22:39:50"/>
    <x v="0"/>
    <x v="0"/>
    <s v="Production Department"/>
    <x v="9"/>
    <n v="23321"/>
    <n v="23321"/>
    <s v="20001-40000"/>
    <m/>
    <m/>
    <m/>
    <m/>
    <m/>
    <n v="24756"/>
    <n v="74681"/>
    <n v="49925"/>
    <n v="-50131.5"/>
    <n v="149568.5"/>
    <n v="23321"/>
  </r>
  <r>
    <n v="978933"/>
    <d v="2014-05-13T22:40:51"/>
    <x v="0"/>
    <x v="0"/>
    <s v="Production Department"/>
    <x v="9"/>
    <n v="42513"/>
    <n v="42513"/>
    <s v="40001-60000"/>
    <m/>
    <m/>
    <m/>
    <m/>
    <m/>
    <n v="24756"/>
    <n v="74687.75"/>
    <n v="49931.75"/>
    <n v="-50141.625"/>
    <n v="149585.375"/>
    <n v="42513"/>
  </r>
  <r>
    <n v="628609"/>
    <d v="2014-05-13T22:42:07"/>
    <x v="1"/>
    <x v="1"/>
    <s v="Production Department"/>
    <x v="9"/>
    <n v="52656"/>
    <n v="52656"/>
    <s v="40001-60000"/>
    <m/>
    <m/>
    <m/>
    <m/>
    <m/>
    <n v="24756"/>
    <n v="74694.5"/>
    <n v="49938.5"/>
    <n v="-50151.75"/>
    <n v="149602.25"/>
    <n v="52656"/>
  </r>
  <r>
    <n v="268801"/>
    <d v="2014-05-24T07:07:34"/>
    <x v="0"/>
    <x v="1"/>
    <s v="Production Department"/>
    <x v="9"/>
    <n v="58605"/>
    <n v="58605"/>
    <s v="40001-60000"/>
    <m/>
    <m/>
    <m/>
    <m/>
    <m/>
    <n v="24756"/>
    <n v="74701.25"/>
    <n v="49945.25"/>
    <n v="-50161.875"/>
    <n v="149619.125"/>
    <n v="58605"/>
  </r>
  <r>
    <n v="990318"/>
    <d v="2014-05-24T07:09:33"/>
    <x v="0"/>
    <x v="1"/>
    <s v="Production Department"/>
    <x v="9"/>
    <n v="1210"/>
    <n v="1210"/>
    <s v="0-20,000"/>
    <m/>
    <m/>
    <m/>
    <m/>
    <m/>
    <n v="24756"/>
    <n v="74708"/>
    <n v="49952"/>
    <n v="-50172"/>
    <n v="149636"/>
    <n v="1210"/>
  </r>
  <r>
    <n v="811653"/>
    <d v="2014-05-24T07:09:53"/>
    <x v="0"/>
    <x v="0"/>
    <s v="Production Department"/>
    <x v="9"/>
    <n v="43872"/>
    <n v="43872"/>
    <s v="40001-60000"/>
    <m/>
    <m/>
    <m/>
    <m/>
    <m/>
    <n v="24756"/>
    <n v="74715.25"/>
    <n v="49959.25"/>
    <n v="-50182.875"/>
    <n v="149654.125"/>
    <n v="43872"/>
  </r>
  <r>
    <n v="220491"/>
    <d v="2014-05-24T07:10:47"/>
    <x v="1"/>
    <x v="0"/>
    <s v="Production Department"/>
    <x v="9"/>
    <n v="81463"/>
    <n v="81463"/>
    <s v="60001-100000"/>
    <m/>
    <m/>
    <m/>
    <m/>
    <m/>
    <n v="24756"/>
    <n v="74722.5"/>
    <n v="49966.5"/>
    <n v="-50193.75"/>
    <n v="149672.25"/>
    <n v="81463"/>
  </r>
  <r>
    <n v="418227"/>
    <d v="2014-06-03T07:14:53"/>
    <x v="0"/>
    <x v="1"/>
    <s v="Sales Department"/>
    <x v="3"/>
    <n v="59932"/>
    <n v="59932"/>
    <s v="40001-60000"/>
    <m/>
    <m/>
    <m/>
    <m/>
    <m/>
    <n v="24756"/>
    <n v="74701.25"/>
    <n v="49945.25"/>
    <n v="-50161.875"/>
    <n v="149619.125"/>
    <n v="59932"/>
  </r>
  <r>
    <n v="311168"/>
    <d v="2014-06-11T10:09:03"/>
    <x v="0"/>
    <x v="0"/>
    <s v="Sales Department"/>
    <x v="3"/>
    <n v="40859"/>
    <n v="40859"/>
    <s v="40001-60000"/>
    <m/>
    <m/>
    <m/>
    <m/>
    <m/>
    <n v="24756"/>
    <n v="74708"/>
    <n v="49952"/>
    <n v="-50172"/>
    <n v="149636"/>
    <n v="40859"/>
  </r>
  <r>
    <n v="961990"/>
    <d v="2014-06-11T10:11:57"/>
    <x v="1"/>
    <x v="0"/>
    <s v="Sales Department"/>
    <x v="3"/>
    <n v="36776"/>
    <n v="36776"/>
    <s v="20001-40000"/>
    <m/>
    <m/>
    <m/>
    <m/>
    <m/>
    <n v="24750.75"/>
    <n v="74715.25"/>
    <n v="49964.5"/>
    <n v="-50196"/>
    <n v="149662"/>
    <n v="36776"/>
  </r>
  <r>
    <n v="386600"/>
    <d v="2014-06-21T02:10:05"/>
    <x v="1"/>
    <x v="0"/>
    <s v="Sales Department"/>
    <x v="6"/>
    <n v="4892"/>
    <n v="4892"/>
    <s v="0-20,000"/>
    <m/>
    <m/>
    <m/>
    <m/>
    <m/>
    <n v="24745.5"/>
    <n v="74722.5"/>
    <n v="49977"/>
    <n v="-50220"/>
    <n v="149688"/>
    <n v="4892"/>
  </r>
  <r>
    <n v="249754"/>
    <d v="2014-06-21T02:12:38"/>
    <x v="1"/>
    <x v="0"/>
    <s v="Sales Department"/>
    <x v="6"/>
    <n v="48222"/>
    <n v="48222"/>
    <s v="40001-60000"/>
    <m/>
    <m/>
    <m/>
    <m/>
    <m/>
    <n v="24756"/>
    <n v="74729.75"/>
    <n v="49973.75"/>
    <n v="-50204.625"/>
    <n v="149690.375"/>
    <n v="48222"/>
  </r>
  <r>
    <n v="139619"/>
    <d v="2014-06-21T02:13:35"/>
    <x v="1"/>
    <x v="1"/>
    <s v="Sales Department"/>
    <x v="6"/>
    <n v="83296"/>
    <n v="83296"/>
    <s v="60001-100000"/>
    <m/>
    <m/>
    <m/>
    <m/>
    <m/>
    <n v="24756"/>
    <n v="74737"/>
    <n v="49981"/>
    <n v="-50215.5"/>
    <n v="149708.5"/>
    <n v="83296"/>
  </r>
  <r>
    <n v="777513"/>
    <d v="2014-06-16T09:31:39"/>
    <x v="1"/>
    <x v="0"/>
    <s v="Sales Department"/>
    <x v="3"/>
    <n v="41843"/>
    <n v="41843"/>
    <s v="40001-60000"/>
    <m/>
    <m/>
    <m/>
    <m/>
    <m/>
    <n v="24750.75"/>
    <n v="74715.25"/>
    <n v="49964.5"/>
    <n v="-50196"/>
    <n v="149662"/>
    <n v="41843"/>
  </r>
  <r>
    <n v="127559"/>
    <d v="2014-06-16T09:32:04"/>
    <x v="0"/>
    <x v="0"/>
    <s v="Sales Department"/>
    <x v="3"/>
    <n v="48675"/>
    <n v="48675"/>
    <s v="40001-60000"/>
    <m/>
    <m/>
    <m/>
    <m/>
    <m/>
    <n v="24745.5"/>
    <n v="74722.5"/>
    <n v="49977"/>
    <n v="-50220"/>
    <n v="149688"/>
    <n v="48675"/>
  </r>
  <r>
    <n v="589852"/>
    <d v="2014-06-20T13:57:48"/>
    <x v="1"/>
    <x v="0"/>
    <s v="Sales Department"/>
    <x v="3"/>
    <n v="81290"/>
    <n v="81290"/>
    <s v="60001-100000"/>
    <m/>
    <m/>
    <m/>
    <m/>
    <m/>
    <n v="24740.25"/>
    <n v="74729.75"/>
    <n v="49989.5"/>
    <n v="-50244"/>
    <n v="149714"/>
    <n v="81290"/>
  </r>
  <r>
    <n v="41532"/>
    <d v="2014-06-27T10:57:58"/>
    <x v="1"/>
    <x v="2"/>
    <s v="Sales Department"/>
    <x v="6"/>
    <n v="52214"/>
    <n v="52214"/>
    <s v="40001-60000"/>
    <m/>
    <m/>
    <m/>
    <m/>
    <m/>
    <n v="24735"/>
    <n v="74708"/>
    <n v="49973"/>
    <n v="-50224.5"/>
    <n v="149667.5"/>
    <n v="52214"/>
  </r>
  <r>
    <n v="964469"/>
    <d v="2014-07-02T18:16:00"/>
    <x v="0"/>
    <x v="0"/>
    <s v="Sales Department"/>
    <x v="6"/>
    <n v="32961"/>
    <n v="32961"/>
    <s v="20001-40000"/>
    <m/>
    <m/>
    <m/>
    <m/>
    <m/>
    <n v="24732"/>
    <n v="74715.25"/>
    <n v="49983.25"/>
    <n v="-50242.875"/>
    <n v="149690.125"/>
    <n v="32961"/>
  </r>
  <r>
    <n v="976657"/>
    <d v="2014-07-02T18:17:16"/>
    <x v="0"/>
    <x v="1"/>
    <s v="Sales Department"/>
    <x v="6"/>
    <n v="20760"/>
    <n v="20760"/>
    <s v="20001-40000"/>
    <m/>
    <m/>
    <m/>
    <m/>
    <m/>
    <n v="24729"/>
    <n v="74722.5"/>
    <n v="49993.5"/>
    <n v="-50261.25"/>
    <n v="149712.75"/>
    <n v="20760"/>
  </r>
  <r>
    <n v="235151"/>
    <d v="2014-08-19T18:19:19"/>
    <x v="0"/>
    <x v="0"/>
    <s v="Operations Department"/>
    <x v="3"/>
    <n v="44070"/>
    <n v="44070"/>
    <s v="40001-60000"/>
    <m/>
    <m/>
    <m/>
    <m/>
    <m/>
    <n v="24740.25"/>
    <n v="74729.75"/>
    <n v="49989.5"/>
    <n v="-50244"/>
    <n v="149714"/>
    <n v="44070"/>
  </r>
  <r>
    <n v="572031"/>
    <d v="2014-08-18T09:32:02"/>
    <x v="0"/>
    <x v="2"/>
    <s v="Production Department"/>
    <x v="7"/>
    <n v="25378"/>
    <n v="25378"/>
    <s v="20001-40000"/>
    <m/>
    <m/>
    <m/>
    <m/>
    <m/>
    <n v="24735"/>
    <n v="74737"/>
    <n v="50002"/>
    <n v="-50268"/>
    <n v="149740"/>
    <n v="25378"/>
  </r>
  <r>
    <n v="180899"/>
    <d v="2014-08-08T11:40:51"/>
    <x v="0"/>
    <x v="0"/>
    <s v="Operations Department"/>
    <x v="4"/>
    <n v="23320"/>
    <n v="23320"/>
    <s v="20001-40000"/>
    <m/>
    <m/>
    <m/>
    <m/>
    <m/>
    <n v="24732"/>
    <n v="74737.5"/>
    <n v="50005.5"/>
    <n v="-50276.25"/>
    <n v="149745.75"/>
    <n v="23320"/>
  </r>
  <r>
    <n v="946296"/>
    <d v="2014-08-08T11:43:49"/>
    <x v="1"/>
    <x v="1"/>
    <s v="Operations Department"/>
    <x v="4"/>
    <n v="6783"/>
    <n v="6783"/>
    <s v="0-20,000"/>
    <m/>
    <m/>
    <m/>
    <m/>
    <m/>
    <n v="24745.5"/>
    <n v="74738"/>
    <n v="49992.5"/>
    <n v="-50243.25"/>
    <n v="149726.75"/>
    <n v="6783"/>
  </r>
  <r>
    <n v="521742"/>
    <d v="2014-08-08T11:42:27"/>
    <x v="0"/>
    <x v="1"/>
    <s v="Operations Department"/>
    <x v="4"/>
    <n v="34249"/>
    <n v="34249"/>
    <s v="20001-40000"/>
    <m/>
    <m/>
    <m/>
    <m/>
    <m/>
    <n v="24756"/>
    <n v="74738.5"/>
    <n v="49982.5"/>
    <n v="-50217.75"/>
    <n v="149712.25"/>
    <n v="34249"/>
  </r>
  <r>
    <n v="570413"/>
    <d v="2014-08-08T11:42:56"/>
    <x v="1"/>
    <x v="1"/>
    <s v="Operations Department"/>
    <x v="4"/>
    <n v="6224"/>
    <n v="6224"/>
    <s v="0-20,000"/>
    <m/>
    <m/>
    <m/>
    <m/>
    <m/>
    <n v="24756"/>
    <n v="74739"/>
    <n v="49983"/>
    <n v="-50218.5"/>
    <n v="149713.5"/>
    <n v="6224"/>
  </r>
  <r>
    <n v="706182"/>
    <d v="2014-06-24T09:31:55"/>
    <x v="0"/>
    <x v="0"/>
    <s v="Sales Department"/>
    <x v="3"/>
    <n v="7123"/>
    <n v="7123"/>
    <s v="0-20,000"/>
    <m/>
    <m/>
    <m/>
    <m/>
    <m/>
    <n v="24756"/>
    <n v="74762"/>
    <n v="50006"/>
    <n v="-50253"/>
    <n v="149771"/>
    <n v="7123"/>
  </r>
  <r>
    <n v="26159"/>
    <d v="2014-06-24T09:37:28"/>
    <x v="0"/>
    <x v="1"/>
    <s v="Sales Department"/>
    <x v="3"/>
    <n v="79172"/>
    <n v="79172"/>
    <s v="60001-100000"/>
    <m/>
    <m/>
    <m/>
    <m/>
    <m/>
    <n v="24769"/>
    <n v="74785"/>
    <n v="50016"/>
    <n v="-50255"/>
    <n v="149809"/>
    <n v="79172"/>
  </r>
  <r>
    <n v="980516"/>
    <d v="2014-07-29T09:34:38"/>
    <x v="0"/>
    <x v="0"/>
    <s v="Sales Department"/>
    <x v="3"/>
    <n v="28326"/>
    <n v="28326"/>
    <s v="20001-40000"/>
    <m/>
    <m/>
    <m/>
    <m/>
    <m/>
    <n v="24762.5"/>
    <n v="74738.5"/>
    <n v="49976"/>
    <n v="-50201.5"/>
    <n v="149702.5"/>
    <n v="28326"/>
  </r>
  <r>
    <n v="818591"/>
    <d v="2014-07-29T09:35:19"/>
    <x v="0"/>
    <x v="1"/>
    <s v="Sales Department"/>
    <x v="3"/>
    <n v="68839"/>
    <n v="68839"/>
    <s v="60001-100000"/>
    <m/>
    <m/>
    <m/>
    <m/>
    <m/>
    <n v="24756"/>
    <n v="74739"/>
    <n v="49983"/>
    <n v="-50218.5"/>
    <n v="149713.5"/>
    <n v="68839"/>
  </r>
  <r>
    <n v="717754"/>
    <d v="2014-07-29T09:32:30"/>
    <x v="0"/>
    <x v="1"/>
    <s v="Sales Department"/>
    <x v="3"/>
    <n v="68792"/>
    <n v="68792"/>
    <s v="60001-100000"/>
    <m/>
    <m/>
    <m/>
    <m/>
    <m/>
    <n v="24756"/>
    <n v="74762"/>
    <n v="50006"/>
    <n v="-50253"/>
    <n v="149771"/>
    <n v="68792"/>
  </r>
  <r>
    <n v="669804"/>
    <d v="2014-08-14T15:49:10"/>
    <x v="0"/>
    <x v="0"/>
    <s v="Sales Department"/>
    <x v="3"/>
    <n v="62873"/>
    <n v="62873"/>
    <s v="60001-100000"/>
    <m/>
    <m/>
    <m/>
    <m/>
    <m/>
    <n v="24756"/>
    <n v="74785"/>
    <n v="50029"/>
    <n v="-50287.5"/>
    <n v="149828.5"/>
    <n v="62873"/>
  </r>
  <r>
    <n v="474723"/>
    <d v="2014-08-14T15:47:42"/>
    <x v="0"/>
    <x v="1"/>
    <s v="Sales Department"/>
    <x v="3"/>
    <n v="9900"/>
    <n v="9900"/>
    <s v="0-20,000"/>
    <m/>
    <m/>
    <m/>
    <m/>
    <m/>
    <n v="24756"/>
    <n v="74808"/>
    <n v="50052"/>
    <n v="-50322"/>
    <n v="149886"/>
    <n v="9900"/>
  </r>
  <r>
    <n v="220070"/>
    <d v="2014-08-14T15:47:07"/>
    <x v="1"/>
    <x v="1"/>
    <s v="Sales Department"/>
    <x v="3"/>
    <n v="5917"/>
    <n v="5917"/>
    <s v="0-20,000"/>
    <m/>
    <m/>
    <m/>
    <m/>
    <m/>
    <n v="24756"/>
    <n v="74831"/>
    <n v="50075"/>
    <n v="-50356.5"/>
    <n v="149943.5"/>
    <n v="5917"/>
  </r>
  <r>
    <n v="507036"/>
    <d v="2014-08-14T15:51:25"/>
    <x v="0"/>
    <x v="1"/>
    <s v="Sales Department"/>
    <x v="3"/>
    <n v="47444"/>
    <n v="47444"/>
    <s v="40001-60000"/>
    <m/>
    <m/>
    <m/>
    <m/>
    <m/>
    <n v="24775.5"/>
    <n v="74831.5"/>
    <n v="50056"/>
    <n v="-50308.5"/>
    <n v="149915.5"/>
    <n v="47444"/>
  </r>
  <r>
    <n v="736041"/>
    <d v="2014-08-18T08:28:35"/>
    <x v="0"/>
    <x v="0"/>
    <s v="Sales Department"/>
    <x v="3"/>
    <n v="9946"/>
    <n v="9946"/>
    <s v="0-20,000"/>
    <m/>
    <m/>
    <m/>
    <m/>
    <m/>
    <n v="24769"/>
    <n v="74832"/>
    <n v="50063"/>
    <n v="-50325.5"/>
    <n v="149926.5"/>
    <n v="9946"/>
  </r>
  <r>
    <n v="401482"/>
    <d v="2014-08-13T09:31:09"/>
    <x v="0"/>
    <x v="0"/>
    <s v="Service Department"/>
    <x v="3"/>
    <n v="20655"/>
    <n v="20655"/>
    <s v="20001-40000"/>
    <m/>
    <m/>
    <m/>
    <m/>
    <m/>
    <n v="24783.5"/>
    <n v="74832.5"/>
    <n v="50049"/>
    <n v="-50290"/>
    <n v="149906"/>
    <n v="20655"/>
  </r>
  <r>
    <n v="19895"/>
    <d v="2014-07-09T08:55:38"/>
    <x v="0"/>
    <x v="0"/>
    <s v="Operations Department"/>
    <x v="6"/>
    <n v="63225"/>
    <n v="63225"/>
    <s v="60001-100000"/>
    <m/>
    <m/>
    <m/>
    <m/>
    <m/>
    <n v="24788"/>
    <n v="74833"/>
    <n v="50045"/>
    <n v="-50279.5"/>
    <n v="149900.5"/>
    <n v="63225"/>
  </r>
  <r>
    <n v="326192"/>
    <d v="2014-05-01T09:32:16"/>
    <x v="0"/>
    <x v="0"/>
    <s v="Operations Department"/>
    <x v="1"/>
    <n v="32306"/>
    <n v="32306"/>
    <s v="20001-40000"/>
    <m/>
    <m/>
    <m/>
    <m/>
    <m/>
    <n v="24786.5"/>
    <n v="74838"/>
    <n v="50051.5"/>
    <n v="-50290.75"/>
    <n v="149915.25"/>
    <n v="32306"/>
  </r>
  <r>
    <n v="881007"/>
    <d v="2014-05-01T09:35:44"/>
    <x v="0"/>
    <x v="0"/>
    <s v="Operations Department"/>
    <x v="1"/>
    <n v="76581"/>
    <n v="76581"/>
    <s v="60001-100000"/>
    <m/>
    <m/>
    <m/>
    <m/>
    <m/>
    <n v="24785"/>
    <n v="74843"/>
    <n v="50058"/>
    <n v="-50302"/>
    <n v="149930"/>
    <n v="76581"/>
  </r>
  <r>
    <n v="805270"/>
    <d v="2014-05-20T12:58:51"/>
    <x v="0"/>
    <x v="1"/>
    <s v="Operations Department"/>
    <x v="1"/>
    <n v="42803"/>
    <n v="42803"/>
    <s v="40001-60000"/>
    <m/>
    <m/>
    <m/>
    <m/>
    <m/>
    <n v="24783.5"/>
    <n v="74832.5"/>
    <n v="50049"/>
    <n v="-50290"/>
    <n v="149906"/>
    <n v="42803"/>
  </r>
  <r>
    <n v="255063"/>
    <d v="2014-05-20T13:02:15"/>
    <x v="0"/>
    <x v="1"/>
    <s v="Operations Department"/>
    <x v="1"/>
    <n v="94634"/>
    <n v="94634"/>
    <s v="60001-100000"/>
    <m/>
    <m/>
    <m/>
    <m/>
    <m/>
    <n v="24782"/>
    <n v="74833"/>
    <n v="50051"/>
    <n v="-50294.5"/>
    <n v="149909.5"/>
    <n v="94634"/>
  </r>
  <r>
    <n v="798324"/>
    <d v="2014-05-20T12:56:30"/>
    <x v="0"/>
    <x v="1"/>
    <s v="Operations Department"/>
    <x v="1"/>
    <n v="51293"/>
    <n v="51293"/>
    <s v="40001-60000"/>
    <m/>
    <m/>
    <m/>
    <m/>
    <m/>
    <n v="24775.5"/>
    <n v="74831.5"/>
    <n v="50056"/>
    <n v="-50308.5"/>
    <n v="149915.5"/>
    <n v="51293"/>
  </r>
  <r>
    <n v="412624"/>
    <d v="2014-05-21T14:19:56"/>
    <x v="0"/>
    <x v="0"/>
    <s v="Operations Department"/>
    <x v="1"/>
    <n v="97066"/>
    <n v="97066"/>
    <s v="60001-100000"/>
    <m/>
    <m/>
    <m/>
    <m/>
    <m/>
    <n v="24769"/>
    <n v="74832"/>
    <n v="50063"/>
    <n v="-50325.5"/>
    <n v="149926.5"/>
    <n v="97066"/>
  </r>
  <r>
    <n v="962745"/>
    <d v="2014-05-22T15:15:05"/>
    <x v="1"/>
    <x v="0"/>
    <s v="Operations Department"/>
    <x v="1"/>
    <n v="30637"/>
    <n v="30637"/>
    <s v="20001-40000"/>
    <m/>
    <m/>
    <m/>
    <m/>
    <m/>
    <n v="24762.5"/>
    <n v="74808"/>
    <n v="50045.5"/>
    <n v="-50305.75"/>
    <n v="149876.25"/>
    <n v="30637"/>
  </r>
  <r>
    <n v="157956"/>
    <d v="2014-05-29T13:57:52"/>
    <x v="0"/>
    <x v="0"/>
    <s v="Operations Department"/>
    <x v="1"/>
    <n v="67035"/>
    <n v="67035"/>
    <s v="60001-100000"/>
    <m/>
    <m/>
    <m/>
    <m/>
    <m/>
    <n v="24756"/>
    <n v="74831"/>
    <n v="50075"/>
    <n v="-50356.5"/>
    <n v="149943.5"/>
    <n v="67035"/>
  </r>
  <r>
    <n v="89359"/>
    <d v="2014-05-29T14:00:55"/>
    <x v="0"/>
    <x v="1"/>
    <s v="Operations Department"/>
    <x v="1"/>
    <n v="40000"/>
    <n v="40000"/>
    <s v="20001-40000"/>
    <m/>
    <m/>
    <m/>
    <m/>
    <m/>
    <n v="24756"/>
    <n v="74831.5"/>
    <n v="50075.5"/>
    <n v="-50357.25"/>
    <n v="149944.75"/>
    <n v="40000"/>
  </r>
  <r>
    <n v="717589"/>
    <d v="2014-07-24T09:31:16"/>
    <x v="0"/>
    <x v="0"/>
    <s v="Sales Department"/>
    <x v="7"/>
    <n v="37843"/>
    <n v="37843"/>
    <s v="20001-40000"/>
    <m/>
    <m/>
    <m/>
    <m/>
    <m/>
    <n v="24756"/>
    <n v="74832"/>
    <n v="50076"/>
    <n v="-50358"/>
    <n v="149946"/>
    <n v="37843"/>
  </r>
  <r>
    <n v="391333"/>
    <d v="2014-05-23T09:35:12"/>
    <x v="1"/>
    <x v="0"/>
    <s v="Service Department"/>
    <x v="7"/>
    <n v="91920"/>
    <n v="91920"/>
    <s v="60001-100000"/>
    <m/>
    <m/>
    <m/>
    <m/>
    <m/>
    <n v="24756"/>
    <n v="74832.5"/>
    <n v="50076.5"/>
    <n v="-50358.75"/>
    <n v="149947.25"/>
    <n v="91920"/>
  </r>
  <r>
    <n v="416449"/>
    <d v="2014-05-28T16:21:34"/>
    <x v="0"/>
    <x v="1"/>
    <s v="Service Department"/>
    <x v="7"/>
    <n v="77091"/>
    <n v="77091"/>
    <s v="60001-100000"/>
    <m/>
    <m/>
    <m/>
    <m/>
    <m/>
    <n v="24756"/>
    <n v="74831"/>
    <n v="50075"/>
    <n v="-50356.5"/>
    <n v="149943.5"/>
    <n v="77091"/>
  </r>
  <r>
    <n v="728481"/>
    <d v="2014-05-28T16:22:41"/>
    <x v="0"/>
    <x v="0"/>
    <s v="Service Department"/>
    <x v="7"/>
    <n v="6459"/>
    <n v="6459"/>
    <s v="0-20,000"/>
    <m/>
    <m/>
    <m/>
    <m/>
    <m/>
    <n v="24750.75"/>
    <n v="74762"/>
    <n v="50011.25"/>
    <n v="-50266.125"/>
    <n v="149778.875"/>
    <n v="6459"/>
  </r>
  <r>
    <n v="241250"/>
    <d v="2014-06-06T10:07:48"/>
    <x v="0"/>
    <x v="1"/>
    <s v="Service Department"/>
    <x v="7"/>
    <n v="22600"/>
    <n v="22600"/>
    <s v="20001-40000"/>
    <m/>
    <m/>
    <m/>
    <m/>
    <m/>
    <n v="24756"/>
    <n v="74785"/>
    <n v="50029"/>
    <n v="-50287.5"/>
    <n v="149828.5"/>
    <n v="22600"/>
  </r>
  <r>
    <n v="124271"/>
    <d v="2014-06-20T17:12:05"/>
    <x v="0"/>
    <x v="0"/>
    <s v="Service Department"/>
    <x v="7"/>
    <n v="31893"/>
    <n v="31893"/>
    <s v="20001-40000"/>
    <m/>
    <m/>
    <m/>
    <m/>
    <m/>
    <n v="24762.5"/>
    <n v="74808"/>
    <n v="50045.5"/>
    <n v="-50305.75"/>
    <n v="149876.25"/>
    <n v="31893"/>
  </r>
  <r>
    <n v="771658"/>
    <d v="2014-05-17T13:58:40"/>
    <x v="1"/>
    <x v="0"/>
    <s v="Operations Department"/>
    <x v="3"/>
    <n v="82718"/>
    <n v="82718"/>
    <s v="60001-100000"/>
    <m/>
    <m/>
    <m/>
    <m/>
    <m/>
    <n v="24756"/>
    <n v="74831"/>
    <n v="50075"/>
    <n v="-50356.5"/>
    <n v="149943.5"/>
    <n v="82718"/>
  </r>
  <r>
    <n v="555783"/>
    <d v="2014-05-26T13:55:34"/>
    <x v="0"/>
    <x v="0"/>
    <s v="Operations Department"/>
    <x v="3"/>
    <n v="86177"/>
    <n v="86177"/>
    <s v="60001-100000"/>
    <m/>
    <m/>
    <m/>
    <m/>
    <m/>
    <n v="24756"/>
    <n v="74762"/>
    <n v="50006"/>
    <n v="-50253"/>
    <n v="149771"/>
    <n v="86177"/>
  </r>
  <r>
    <n v="295010"/>
    <d v="2014-05-26T13:58:44"/>
    <x v="0"/>
    <x v="1"/>
    <s v="Operations Department"/>
    <x v="3"/>
    <n v="1389"/>
    <n v="1389"/>
    <s v="0-20,000"/>
    <m/>
    <m/>
    <m/>
    <m/>
    <m/>
    <n v="24756"/>
    <n v="74738"/>
    <n v="49982"/>
    <n v="-50217"/>
    <n v="149711"/>
    <n v="1389"/>
  </r>
  <r>
    <n v="191186"/>
    <d v="2014-05-29T14:16:22"/>
    <x v="1"/>
    <x v="0"/>
    <s v="Operations Department"/>
    <x v="3"/>
    <n v="25627"/>
    <n v="25627"/>
    <s v="20001-40000"/>
    <m/>
    <m/>
    <m/>
    <m/>
    <m/>
    <n v="24762.5"/>
    <n v="74738.5"/>
    <n v="49976"/>
    <n v="-50201.5"/>
    <n v="149702.5"/>
    <n v="25627"/>
  </r>
  <r>
    <n v="35482"/>
    <d v="2014-05-29T14:23:11"/>
    <x v="0"/>
    <x v="1"/>
    <s v="Operations Department"/>
    <x v="3"/>
    <n v="91603"/>
    <n v="91603"/>
    <s v="60001-100000"/>
    <m/>
    <m/>
    <m/>
    <m/>
    <m/>
    <n v="24756"/>
    <n v="74739"/>
    <n v="49983"/>
    <n v="-50218.5"/>
    <n v="149713.5"/>
    <n v="91603"/>
  </r>
  <r>
    <n v="501268"/>
    <d v="2014-06-03T16:22:31"/>
    <x v="0"/>
    <x v="0"/>
    <s v="Operations Department"/>
    <x v="3"/>
    <n v="14197"/>
    <n v="14197"/>
    <s v="0-20,000"/>
    <m/>
    <m/>
    <m/>
    <m/>
    <m/>
    <n v="24756"/>
    <n v="74737.5"/>
    <n v="49981.5"/>
    <n v="-50216.25"/>
    <n v="149709.75"/>
    <n v="14197"/>
  </r>
  <r>
    <n v="476705"/>
    <d v="2014-06-13T09:32:22"/>
    <x v="1"/>
    <x v="0"/>
    <s v="Operations Department"/>
    <x v="3"/>
    <n v="76771"/>
    <n v="76771"/>
    <s v="60001-100000"/>
    <m/>
    <m/>
    <m/>
    <m/>
    <m/>
    <n v="24769"/>
    <n v="74738"/>
    <n v="49969"/>
    <n v="-50184.5"/>
    <n v="149691.5"/>
    <n v="76771"/>
  </r>
  <r>
    <n v="864490"/>
    <d v="2014-05-19T19:37:48"/>
    <x v="1"/>
    <x v="0"/>
    <s v="Operations Department"/>
    <x v="3"/>
    <n v="64995"/>
    <n v="64995"/>
    <s v="60001-100000"/>
    <m/>
    <m/>
    <m/>
    <m/>
    <m/>
    <n v="24762.5"/>
    <n v="74729.75"/>
    <n v="49967.25"/>
    <n v="-50188.375"/>
    <n v="149680.625"/>
    <n v="64995"/>
  </r>
  <r>
    <n v="870435"/>
    <d v="2014-05-19T19:38:21"/>
    <x v="0"/>
    <x v="0"/>
    <s v="Operations Department"/>
    <x v="3"/>
    <n v="35264"/>
    <n v="35264"/>
    <s v="20001-40000"/>
    <m/>
    <m/>
    <m/>
    <m/>
    <m/>
    <n v="24756"/>
    <n v="74737"/>
    <n v="49981"/>
    <n v="-50215.5"/>
    <n v="149708.5"/>
    <n v="35264"/>
  </r>
  <r>
    <n v="663150"/>
    <d v="2014-05-19T19:38:12"/>
    <x v="0"/>
    <x v="1"/>
    <s v="Operations Department"/>
    <x v="3"/>
    <n v="70471"/>
    <n v="70471"/>
    <s v="60001-100000"/>
    <m/>
    <m/>
    <m/>
    <m/>
    <m/>
    <n v="24756"/>
    <n v="74737.5"/>
    <n v="49981.5"/>
    <n v="-50216.25"/>
    <n v="149709.75"/>
    <n v="70471"/>
  </r>
  <r>
    <n v="293055"/>
    <d v="2014-05-27T12:53:22"/>
    <x v="0"/>
    <x v="0"/>
    <s v="Operations Department"/>
    <x v="3"/>
    <n v="25660"/>
    <n v="25660"/>
    <s v="20001-40000"/>
    <m/>
    <m/>
    <m/>
    <m/>
    <m/>
    <n v="24756"/>
    <n v="74738"/>
    <n v="49982"/>
    <n v="-50217"/>
    <n v="149711"/>
    <n v="25660"/>
  </r>
  <r>
    <n v="372242"/>
    <d v="2014-05-27T12:52:11"/>
    <x v="0"/>
    <x v="1"/>
    <s v="Operations Department"/>
    <x v="3"/>
    <n v="14281"/>
    <n v="14281"/>
    <s v="0-20,000"/>
    <m/>
    <m/>
    <m/>
    <m/>
    <m/>
    <n v="24756"/>
    <n v="74738.5"/>
    <n v="49982.5"/>
    <n v="-50217.75"/>
    <n v="149712.25"/>
    <n v="14281"/>
  </r>
  <r>
    <n v="461858"/>
    <d v="2014-06-12T16:08:23"/>
    <x v="0"/>
    <x v="0"/>
    <s v="Operations Department"/>
    <x v="3"/>
    <n v="62495"/>
    <n v="62495"/>
    <s v="60001-100000"/>
    <m/>
    <m/>
    <m/>
    <m/>
    <m/>
    <n v="24756"/>
    <n v="74739"/>
    <n v="49983"/>
    <n v="-50218.5"/>
    <n v="149713.5"/>
    <n v="62495"/>
  </r>
  <r>
    <n v="96586"/>
    <d v="2014-06-12T16:09:16"/>
    <x v="0"/>
    <x v="0"/>
    <s v="Operations Department"/>
    <x v="3"/>
    <n v="79181"/>
    <n v="79181"/>
    <s v="60001-100000"/>
    <m/>
    <m/>
    <m/>
    <m/>
    <m/>
    <n v="24756"/>
    <n v="74762"/>
    <n v="50006"/>
    <n v="-50253"/>
    <n v="149771"/>
    <n v="79181"/>
  </r>
  <r>
    <n v="239312"/>
    <d v="2014-06-12T16:11:23"/>
    <x v="1"/>
    <x v="0"/>
    <s v="Operations Department"/>
    <x v="3"/>
    <n v="11583"/>
    <n v="11583"/>
    <s v="0-20,000"/>
    <m/>
    <m/>
    <m/>
    <m/>
    <m/>
    <n v="24756"/>
    <n v="74738"/>
    <n v="49982"/>
    <n v="-50217"/>
    <n v="149711"/>
    <n v="11583"/>
  </r>
  <r>
    <n v="301586"/>
    <d v="2014-07-28T12:04:44"/>
    <x v="0"/>
    <x v="0"/>
    <s v="Service Department"/>
    <x v="4"/>
    <n v="96908"/>
    <n v="96908"/>
    <s v="60001-100000"/>
    <m/>
    <m/>
    <m/>
    <m/>
    <m/>
    <n v="24762.5"/>
    <n v="74738.5"/>
    <n v="49976"/>
    <n v="-50201.5"/>
    <n v="149702.5"/>
    <n v="96908"/>
  </r>
  <r>
    <n v="346190"/>
    <d v="2014-07-28T12:05:15"/>
    <x v="0"/>
    <x v="0"/>
    <s v="Service Department"/>
    <x v="4"/>
    <n v="54330"/>
    <n v="54330"/>
    <s v="40001-60000"/>
    <m/>
    <m/>
    <m/>
    <m/>
    <m/>
    <n v="24756"/>
    <n v="74737"/>
    <n v="49981"/>
    <n v="-50215.5"/>
    <n v="149708.5"/>
    <n v="54330"/>
  </r>
  <r>
    <n v="209714"/>
    <d v="2014-06-23T09:32:10"/>
    <x v="0"/>
    <x v="0"/>
    <s v="Operations Department"/>
    <x v="1"/>
    <n v="86414"/>
    <n v="86414"/>
    <s v="60001-100000"/>
    <m/>
    <m/>
    <m/>
    <m/>
    <m/>
    <n v="24756"/>
    <n v="74737.5"/>
    <n v="49981.5"/>
    <n v="-50216.25"/>
    <n v="149709.75"/>
    <n v="86414"/>
  </r>
  <r>
    <n v="450326"/>
    <d v="2014-07-04T19:07:28"/>
    <x v="1"/>
    <x v="1"/>
    <s v="Operations Department"/>
    <x v="1"/>
    <n v="53110"/>
    <n v="53110"/>
    <s v="40001-60000"/>
    <m/>
    <m/>
    <m/>
    <m/>
    <m/>
    <n v="24756"/>
    <n v="74722.5"/>
    <n v="49966.5"/>
    <n v="-50193.75"/>
    <n v="149672.25"/>
    <n v="53110"/>
  </r>
  <r>
    <n v="692156"/>
    <d v="2014-07-04T19:10:02"/>
    <x v="1"/>
    <x v="0"/>
    <s v="Operations Department"/>
    <x v="1"/>
    <n v="96435"/>
    <n v="96435"/>
    <s v="60001-100000"/>
    <m/>
    <m/>
    <m/>
    <m/>
    <m/>
    <n v="24756"/>
    <n v="74729.75"/>
    <n v="49973.75"/>
    <n v="-50204.625"/>
    <n v="149690.375"/>
    <n v="96435"/>
  </r>
  <r>
    <n v="314177"/>
    <d v="2014-07-18T19:28:22"/>
    <x v="0"/>
    <x v="1"/>
    <s v="Operations Department"/>
    <x v="1"/>
    <n v="40265"/>
    <n v="40265"/>
    <s v="40001-60000"/>
    <m/>
    <m/>
    <m/>
    <m/>
    <m/>
    <n v="24756"/>
    <n v="74708"/>
    <n v="49952"/>
    <n v="-50172"/>
    <n v="149636"/>
    <n v="40265"/>
  </r>
  <r>
    <n v="287282"/>
    <d v="2014-07-21T09:33:10"/>
    <x v="1"/>
    <x v="1"/>
    <s v="Operations Department"/>
    <x v="1"/>
    <n v="68115"/>
    <n v="68115"/>
    <s v="60001-100000"/>
    <m/>
    <m/>
    <m/>
    <m/>
    <m/>
    <n v="24750.75"/>
    <n v="74715.25"/>
    <n v="49964.5"/>
    <n v="-50196"/>
    <n v="149662"/>
    <n v="68115"/>
  </r>
  <r>
    <n v="425236"/>
    <d v="2014-08-01T13:13:17"/>
    <x v="0"/>
    <x v="1"/>
    <s v="Operations Department"/>
    <x v="1"/>
    <n v="25430"/>
    <n v="25430"/>
    <s v="20001-40000"/>
    <m/>
    <m/>
    <m/>
    <m/>
    <m/>
    <n v="24745.5"/>
    <n v="74722.5"/>
    <n v="49977"/>
    <n v="-50220"/>
    <n v="149688"/>
    <n v="25430"/>
  </r>
  <r>
    <n v="411122"/>
    <d v="2014-08-01T13:12:19"/>
    <x v="1"/>
    <x v="2"/>
    <s v="Operations Department"/>
    <x v="1"/>
    <n v="6861"/>
    <n v="6861"/>
    <s v="0-20,000"/>
    <m/>
    <m/>
    <m/>
    <m/>
    <m/>
    <n v="24740.25"/>
    <n v="74729.75"/>
    <n v="49989.5"/>
    <n v="-50244"/>
    <n v="149714"/>
    <n v="6861"/>
  </r>
  <r>
    <n v="879110"/>
    <d v="2014-08-01T13:14:16"/>
    <x v="1"/>
    <x v="2"/>
    <s v="Operations Department"/>
    <x v="1"/>
    <n v="24435"/>
    <n v="24435"/>
    <s v="20001-40000"/>
    <m/>
    <m/>
    <m/>
    <m/>
    <m/>
    <n v="24756"/>
    <n v="74737"/>
    <n v="49981"/>
    <n v="-50215.5"/>
    <n v="149708.5"/>
    <n v="24435"/>
  </r>
  <r>
    <n v="427364"/>
    <d v="2014-05-07T21:17:23"/>
    <x v="0"/>
    <x v="0"/>
    <s v="Marketing Department"/>
    <x v="3"/>
    <n v="58484"/>
    <n v="58484"/>
    <s v="40001-60000"/>
    <m/>
    <m/>
    <m/>
    <m/>
    <m/>
    <n v="24756"/>
    <n v="74737.5"/>
    <n v="49981.5"/>
    <n v="-50216.25"/>
    <n v="149709.75"/>
    <n v="58484"/>
  </r>
  <r>
    <n v="582836"/>
    <d v="2014-05-07T21:18:13"/>
    <x v="0"/>
    <x v="0"/>
    <s v="Marketing Department"/>
    <x v="3"/>
    <n v="73096"/>
    <n v="73096"/>
    <s v="60001-100000"/>
    <m/>
    <m/>
    <m/>
    <m/>
    <m/>
    <n v="24756"/>
    <n v="74738"/>
    <n v="49982"/>
    <n v="-50217"/>
    <n v="149711"/>
    <n v="73096"/>
  </r>
  <r>
    <n v="808760"/>
    <d v="2014-06-30T09:31:58"/>
    <x v="1"/>
    <x v="1"/>
    <s v="Sales Department"/>
    <x v="1"/>
    <n v="89061"/>
    <n v="89061"/>
    <s v="60001-100000"/>
    <m/>
    <m/>
    <m/>
    <m/>
    <m/>
    <n v="24756"/>
    <n v="74738.5"/>
    <n v="49982.5"/>
    <n v="-50217.75"/>
    <n v="149712.25"/>
    <n v="89061"/>
  </r>
  <r>
    <n v="897562"/>
    <d v="2014-07-11T14:50:57"/>
    <x v="0"/>
    <x v="1"/>
    <s v="Sales Department"/>
    <x v="1"/>
    <n v="55201"/>
    <n v="55201"/>
    <s v="40001-60000"/>
    <m/>
    <m/>
    <m/>
    <m/>
    <m/>
    <n v="24756"/>
    <n v="74737"/>
    <n v="49981"/>
    <n v="-50215.5"/>
    <n v="149708.5"/>
    <n v="55201"/>
  </r>
  <r>
    <n v="770021"/>
    <d v="2014-07-11T14:51:59"/>
    <x v="0"/>
    <x v="1"/>
    <s v="Sales Department"/>
    <x v="1"/>
    <n v="82207"/>
    <n v="82207"/>
    <s v="60001-100000"/>
    <m/>
    <m/>
    <m/>
    <m/>
    <m/>
    <n v="24750.75"/>
    <n v="74737.5"/>
    <n v="49986.75"/>
    <n v="-50229.375"/>
    <n v="149717.625"/>
    <n v="82207"/>
  </r>
  <r>
    <n v="444043"/>
    <d v="2014-07-11T14:52:24"/>
    <x v="0"/>
    <x v="0"/>
    <s v="Sales Department"/>
    <x v="1"/>
    <n v="80262"/>
    <n v="80262"/>
    <s v="60001-100000"/>
    <m/>
    <m/>
    <m/>
    <m/>
    <m/>
    <n v="24745.5"/>
    <n v="74722.5"/>
    <n v="49977"/>
    <n v="-50220"/>
    <n v="149688"/>
    <n v="80262"/>
  </r>
  <r>
    <n v="493811"/>
    <d v="2014-07-07T09:32:05"/>
    <x v="0"/>
    <x v="1"/>
    <s v="Sales Department"/>
    <x v="7"/>
    <n v="9847"/>
    <n v="9847"/>
    <s v="0-20,000"/>
    <m/>
    <m/>
    <m/>
    <m/>
    <m/>
    <n v="24740.25"/>
    <n v="74701.25"/>
    <n v="49961"/>
    <n v="-50201.25"/>
    <n v="149642.75"/>
    <n v="9847"/>
  </r>
  <r>
    <n v="571621"/>
    <d v="2014-08-11T09:32:01"/>
    <x v="0"/>
    <x v="0"/>
    <s v="Sales Department"/>
    <x v="1"/>
    <n v="35504"/>
    <n v="35504"/>
    <s v="20001-40000"/>
    <m/>
    <m/>
    <m/>
    <m/>
    <m/>
    <n v="24756"/>
    <n v="74708"/>
    <n v="49952"/>
    <n v="-50172"/>
    <n v="149636"/>
    <n v="35504"/>
  </r>
  <r>
    <n v="946771"/>
    <d v="2014-08-23T08:43:09"/>
    <x v="0"/>
    <x v="0"/>
    <s v="Operations Department"/>
    <x v="1"/>
    <n v="55305"/>
    <n v="55305"/>
    <s v="40001-60000"/>
    <m/>
    <m/>
    <m/>
    <m/>
    <m/>
    <n v="24750.75"/>
    <n v="74715.25"/>
    <n v="49964.5"/>
    <n v="-50196"/>
    <n v="149662"/>
    <n v="55305"/>
  </r>
  <r>
    <n v="36448"/>
    <d v="2014-08-23T08:43:34"/>
    <x v="1"/>
    <x v="1"/>
    <s v="Operations Department"/>
    <x v="1"/>
    <n v="92809"/>
    <n v="92809"/>
    <s v="60001-100000"/>
    <m/>
    <m/>
    <m/>
    <m/>
    <m/>
    <n v="24745.5"/>
    <n v="74722.5"/>
    <n v="49977"/>
    <n v="-50220"/>
    <n v="149688"/>
    <n v="92809"/>
  </r>
  <r>
    <n v="545541"/>
    <d v="2014-05-17T17:15:45"/>
    <x v="0"/>
    <x v="0"/>
    <s v="Operations Department"/>
    <x v="1"/>
    <n v="85322"/>
    <n v="85322"/>
    <s v="60001-100000"/>
    <m/>
    <m/>
    <m/>
    <m/>
    <m/>
    <n v="24740.25"/>
    <n v="74701.25"/>
    <n v="49961"/>
    <n v="-50201.25"/>
    <n v="149642.75"/>
    <n v="85322"/>
  </r>
  <r>
    <n v="51387"/>
    <d v="2014-08-29T11:09:17"/>
    <x v="1"/>
    <x v="0"/>
    <s v="Service Department"/>
    <x v="3"/>
    <n v="39630"/>
    <n v="39630"/>
    <s v="20001-40000"/>
    <m/>
    <m/>
    <m/>
    <m/>
    <m/>
    <n v="24735"/>
    <n v="74681"/>
    <n v="49946"/>
    <n v="-50184"/>
    <n v="149600"/>
    <n v="39630"/>
  </r>
  <r>
    <n v="187628"/>
    <d v="2014-05-13T09:32:27"/>
    <x v="1"/>
    <x v="1"/>
    <s v="Operations Department"/>
    <x v="4"/>
    <n v="87060"/>
    <n v="87060"/>
    <s v="60001-100000"/>
    <m/>
    <m/>
    <m/>
    <m/>
    <m/>
    <n v="24732"/>
    <n v="74687.75"/>
    <n v="49955.75"/>
    <n v="-50201.625"/>
    <n v="149621.375"/>
    <n v="87060"/>
  </r>
  <r>
    <n v="20274"/>
    <d v="2014-05-20T17:29:15"/>
    <x v="0"/>
    <x v="0"/>
    <s v="Operations Department"/>
    <x v="4"/>
    <n v="42409"/>
    <n v="42409"/>
    <s v="40001-60000"/>
    <m/>
    <m/>
    <m/>
    <m/>
    <m/>
    <n v="24729"/>
    <n v="74677"/>
    <n v="49948"/>
    <n v="-50193"/>
    <n v="149599"/>
    <n v="42409"/>
  </r>
  <r>
    <n v="476863"/>
    <d v="2014-05-21T07:33:18"/>
    <x v="1"/>
    <x v="0"/>
    <s v="Operations Department"/>
    <x v="4"/>
    <n v="86320"/>
    <n v="86320"/>
    <s v="60001-100000"/>
    <m/>
    <m/>
    <m/>
    <m/>
    <m/>
    <n v="24726"/>
    <n v="74679"/>
    <n v="49953"/>
    <n v="-50203.5"/>
    <n v="149608.5"/>
    <n v="86320"/>
  </r>
  <r>
    <n v="553212"/>
    <d v="2014-06-17T13:24:23"/>
    <x v="0"/>
    <x v="0"/>
    <s v="Service Department"/>
    <x v="1"/>
    <n v="37219"/>
    <n v="37219"/>
    <s v="20001-40000"/>
    <m/>
    <m/>
    <m/>
    <m/>
    <m/>
    <n v="24723"/>
    <n v="74673"/>
    <n v="49950"/>
    <n v="-50202"/>
    <n v="149598"/>
    <n v="37219"/>
  </r>
  <r>
    <n v="654399"/>
    <d v="2014-06-17T13:27:43"/>
    <x v="1"/>
    <x v="0"/>
    <s v="Service Department"/>
    <x v="1"/>
    <n v="87338"/>
    <n v="87338"/>
    <s v="60001-100000"/>
    <m/>
    <m/>
    <m/>
    <m/>
    <m/>
    <n v="24721"/>
    <n v="74675"/>
    <n v="49954"/>
    <n v="-50210"/>
    <n v="149606"/>
    <n v="87338"/>
  </r>
  <r>
    <n v="299015"/>
    <d v="2014-07-29T11:55:03"/>
    <x v="0"/>
    <x v="0"/>
    <s v="Service Department"/>
    <x v="6"/>
    <n v="57769"/>
    <n v="57769"/>
    <s v="40001-60000"/>
    <m/>
    <m/>
    <m/>
    <m/>
    <m/>
    <n v="24719"/>
    <n v="74648"/>
    <n v="49929"/>
    <n v="-50174.5"/>
    <n v="149541.5"/>
    <n v="57769"/>
  </r>
  <r>
    <n v="850119"/>
    <d v="2014-06-07T15:13:46"/>
    <x v="1"/>
    <x v="1"/>
    <s v="Finance Department"/>
    <x v="9"/>
    <n v="24204"/>
    <n v="24204"/>
    <s v="20001-40000"/>
    <m/>
    <m/>
    <m/>
    <m/>
    <m/>
    <n v="24717"/>
    <n v="74660.5"/>
    <n v="49943.5"/>
    <n v="-50198.25"/>
    <n v="149575.75"/>
    <n v="24204"/>
  </r>
  <r>
    <n v="709912"/>
    <d v="2014-06-04T09:33:01"/>
    <x v="0"/>
    <x v="1"/>
    <s v="Finance Department"/>
    <x v="9"/>
    <n v="58771"/>
    <n v="58771"/>
    <s v="40001-60000"/>
    <m/>
    <m/>
    <m/>
    <m/>
    <m/>
    <n v="24723"/>
    <n v="74673"/>
    <n v="49950"/>
    <n v="-50202"/>
    <n v="149598"/>
    <n v="58771"/>
  </r>
  <r>
    <n v="496401"/>
    <d v="2014-07-10T09:51:16"/>
    <x v="1"/>
    <x v="1"/>
    <s v="Finance Department"/>
    <x v="9"/>
    <n v="99762"/>
    <n v="99762"/>
    <s v="60001-100000"/>
    <m/>
    <m/>
    <m/>
    <m/>
    <m/>
    <n v="24721"/>
    <n v="74675"/>
    <n v="49954"/>
    <n v="-50210"/>
    <n v="149606"/>
    <n v="99762"/>
  </r>
  <r>
    <n v="294190"/>
    <d v="2014-07-10T09:51:38"/>
    <x v="1"/>
    <x v="1"/>
    <s v="Finance Department"/>
    <x v="9"/>
    <n v="67051"/>
    <n v="67051"/>
    <s v="60001-100000"/>
    <m/>
    <m/>
    <m/>
    <m/>
    <m/>
    <n v="24719"/>
    <n v="74648"/>
    <n v="49929"/>
    <n v="-50174.5"/>
    <n v="149541.5"/>
    <n v="67051"/>
  </r>
  <r>
    <n v="588537"/>
    <d v="2014-07-10T09:52:03"/>
    <x v="1"/>
    <x v="1"/>
    <s v="Finance Department"/>
    <x v="9"/>
    <n v="13802"/>
    <n v="13802"/>
    <s v="0-20,000"/>
    <m/>
    <m/>
    <m/>
    <m/>
    <m/>
    <n v="24717"/>
    <n v="74660.5"/>
    <n v="49943.5"/>
    <n v="-50198.25"/>
    <n v="149575.75"/>
    <n v="13802"/>
  </r>
  <r>
    <n v="265882"/>
    <d v="2014-07-10T09:57:44"/>
    <x v="1"/>
    <x v="1"/>
    <s v="Finance Department"/>
    <x v="9"/>
    <n v="56785"/>
    <n v="56785"/>
    <s v="40001-60000"/>
    <m/>
    <m/>
    <m/>
    <m/>
    <m/>
    <n v="24723"/>
    <n v="74673"/>
    <n v="49950"/>
    <n v="-50202"/>
    <n v="149598"/>
    <n v="56785"/>
  </r>
  <r>
    <n v="198865"/>
    <d v="2014-06-19T09:34:10"/>
    <x v="0"/>
    <x v="1"/>
    <s v="Operations Department"/>
    <x v="3"/>
    <n v="49604"/>
    <n v="49604"/>
    <s v="40001-60000"/>
    <m/>
    <m/>
    <m/>
    <m/>
    <m/>
    <n v="24721"/>
    <n v="74675"/>
    <n v="49954"/>
    <n v="-50210"/>
    <n v="149606"/>
    <n v="49604"/>
  </r>
  <r>
    <n v="571114"/>
    <d v="2014-05-13T17:32:16"/>
    <x v="1"/>
    <x v="0"/>
    <s v="Production Department"/>
    <x v="1"/>
    <n v="91926"/>
    <n v="91926"/>
    <s v="60001-100000"/>
    <m/>
    <m/>
    <m/>
    <m/>
    <m/>
    <n v="24719"/>
    <n v="74677"/>
    <n v="49958"/>
    <n v="-50218"/>
    <n v="149614"/>
    <n v="91926"/>
  </r>
  <r>
    <n v="480106"/>
    <d v="2014-05-22T09:32:15"/>
    <x v="0"/>
    <x v="0"/>
    <s v="Marketing Department"/>
    <x v="4"/>
    <n v="27928"/>
    <n v="27928"/>
    <s v="20001-40000"/>
    <m/>
    <m/>
    <m/>
    <m/>
    <m/>
    <n v="24717"/>
    <n v="74660.5"/>
    <n v="49943.5"/>
    <n v="-50198.25"/>
    <n v="149575.75"/>
    <n v="27928"/>
  </r>
  <r>
    <n v="45977"/>
    <d v="2014-06-12T09:31:53"/>
    <x v="0"/>
    <x v="0"/>
    <s v="Marketing Department"/>
    <x v="4"/>
    <n v="47813"/>
    <n v="47813"/>
    <s v="40001-60000"/>
    <m/>
    <m/>
    <m/>
    <m/>
    <m/>
    <n v="24715"/>
    <n v="74673"/>
    <n v="49958"/>
    <n v="-50222"/>
    <n v="149610"/>
    <n v="47813"/>
  </r>
  <r>
    <n v="161328"/>
    <d v="2014-05-30T23:02:06"/>
    <x v="0"/>
    <x v="1"/>
    <s v="Finance Department"/>
    <x v="0"/>
    <n v="22912"/>
    <n v="22912"/>
    <s v="20001-40000"/>
    <m/>
    <m/>
    <m/>
    <m/>
    <m/>
    <n v="24712.25"/>
    <n v="74675"/>
    <n v="49962.75"/>
    <n v="-50231.875"/>
    <n v="149619.125"/>
    <n v="22912"/>
  </r>
  <r>
    <n v="507460"/>
    <d v="2014-05-02T09:33:32"/>
    <x v="0"/>
    <x v="0"/>
    <s v="Purchase Department"/>
    <x v="3"/>
    <n v="19477"/>
    <n v="19477"/>
    <s v="0-20,000"/>
    <m/>
    <m/>
    <m/>
    <m/>
    <m/>
    <n v="24719"/>
    <n v="74677"/>
    <n v="49958"/>
    <n v="-50218"/>
    <n v="149614"/>
    <n v="19477"/>
  </r>
  <r>
    <n v="529167"/>
    <d v="2014-05-06T12:35:03"/>
    <x v="1"/>
    <x v="1"/>
    <s v="Purchase Department"/>
    <x v="3"/>
    <n v="55175"/>
    <n v="55175"/>
    <s v="40001-60000"/>
    <m/>
    <m/>
    <m/>
    <m/>
    <m/>
    <n v="24726"/>
    <n v="74679"/>
    <n v="49953"/>
    <n v="-50203.5"/>
    <n v="149608.5"/>
    <n v="55175"/>
  </r>
  <r>
    <n v="876558"/>
    <d v="2014-05-06T12:39:05"/>
    <x v="0"/>
    <x v="0"/>
    <s v="Purchase Department"/>
    <x v="3"/>
    <n v="69352"/>
    <n v="69352"/>
    <s v="60001-100000"/>
    <m/>
    <m/>
    <m/>
    <m/>
    <m/>
    <n v="24723"/>
    <n v="74681"/>
    <n v="49958"/>
    <n v="-50214"/>
    <n v="149618"/>
    <n v="69352"/>
  </r>
  <r>
    <n v="107983"/>
    <d v="2014-05-08T09:32:23"/>
    <x v="0"/>
    <x v="0"/>
    <s v="Purchase Department"/>
    <x v="3"/>
    <n v="98779"/>
    <n v="98779"/>
    <s v="60001-100000"/>
    <m/>
    <m/>
    <m/>
    <m/>
    <m/>
    <n v="24721"/>
    <n v="74687.75"/>
    <n v="49966.75"/>
    <n v="-50229.125"/>
    <n v="149637.875"/>
    <n v="98779"/>
  </r>
  <r>
    <n v="589965"/>
    <d v="2014-05-08T09:32:58"/>
    <x v="1"/>
    <x v="0"/>
    <s v="Purchase Department"/>
    <x v="3"/>
    <n v="64388"/>
    <n v="64388"/>
    <s v="60001-100000"/>
    <m/>
    <m/>
    <m/>
    <m/>
    <m/>
    <n v="24719"/>
    <n v="74677"/>
    <n v="49958"/>
    <n v="-50218"/>
    <n v="149614"/>
    <n v="64388"/>
  </r>
  <r>
    <n v="822154"/>
    <d v="2014-05-13T19:35:17"/>
    <x v="0"/>
    <x v="1"/>
    <s v="Purchase Department"/>
    <x v="3"/>
    <n v="72835"/>
    <n v="72835"/>
    <s v="60001-100000"/>
    <m/>
    <m/>
    <m/>
    <m/>
    <m/>
    <n v="24717"/>
    <n v="74679"/>
    <n v="49962"/>
    <n v="-50226"/>
    <n v="149622"/>
    <n v="72835"/>
  </r>
  <r>
    <n v="191002"/>
    <d v="2014-05-13T19:35:42"/>
    <x v="1"/>
    <x v="1"/>
    <s v="Purchase Department"/>
    <x v="3"/>
    <n v="23976"/>
    <n v="23976"/>
    <s v="20001-40000"/>
    <m/>
    <m/>
    <m/>
    <m/>
    <m/>
    <n v="24715"/>
    <n v="74681"/>
    <n v="49966"/>
    <n v="-50234"/>
    <n v="149630"/>
    <n v="23976"/>
  </r>
  <r>
    <n v="872734"/>
    <d v="2014-05-13T19:36:09"/>
    <x v="1"/>
    <x v="0"/>
    <s v="Purchase Department"/>
    <x v="3"/>
    <n v="87545"/>
    <n v="87545"/>
    <s v="60001-100000"/>
    <m/>
    <m/>
    <m/>
    <m/>
    <m/>
    <n v="24721"/>
    <n v="74687.75"/>
    <n v="49966.75"/>
    <n v="-50229.125"/>
    <n v="149637.875"/>
    <n v="87545"/>
  </r>
  <r>
    <n v="890170"/>
    <d v="2014-05-13T19:37:16"/>
    <x v="1"/>
    <x v="0"/>
    <s v="Purchase Department"/>
    <x v="3"/>
    <n v="56592"/>
    <n v="56592"/>
    <s v="40001-60000"/>
    <m/>
    <m/>
    <m/>
    <m/>
    <m/>
    <n v="24719"/>
    <n v="74677"/>
    <n v="49958"/>
    <n v="-50218"/>
    <n v="149614"/>
    <n v="56592"/>
  </r>
  <r>
    <n v="355469"/>
    <d v="2014-05-13T19:38:59"/>
    <x v="1"/>
    <x v="0"/>
    <s v="Purchase Department"/>
    <x v="3"/>
    <n v="21741"/>
    <n v="21741"/>
    <s v="20001-40000"/>
    <m/>
    <m/>
    <m/>
    <m/>
    <m/>
    <n v="24717"/>
    <n v="74679"/>
    <n v="49962"/>
    <n v="-50226"/>
    <n v="149622"/>
    <n v="21741"/>
  </r>
  <r>
    <n v="527847"/>
    <d v="2014-07-18T19:47:57"/>
    <x v="1"/>
    <x v="0"/>
    <s v="Purchase Department"/>
    <x v="3"/>
    <n v="10127"/>
    <n v="10127"/>
    <s v="0-20,000"/>
    <m/>
    <m/>
    <m/>
    <m/>
    <m/>
    <n v="24723"/>
    <n v="74681"/>
    <n v="49958"/>
    <n v="-50214"/>
    <n v="149618"/>
    <n v="10127"/>
  </r>
  <r>
    <n v="944319"/>
    <d v="2014-07-18T19:51:56"/>
    <x v="1"/>
    <x v="1"/>
    <s v="Purchase Department"/>
    <x v="3"/>
    <n v="17048"/>
    <n v="17048"/>
    <s v="0-20,000"/>
    <m/>
    <m/>
    <m/>
    <m/>
    <m/>
    <n v="24732"/>
    <n v="74687.75"/>
    <n v="49955.75"/>
    <n v="-50201.625"/>
    <n v="149621.375"/>
    <n v="17048"/>
  </r>
  <r>
    <n v="279834"/>
    <d v="2014-07-22T17:12:30"/>
    <x v="0"/>
    <x v="0"/>
    <s v="Purchase Department"/>
    <x v="1"/>
    <n v="78795"/>
    <n v="78795"/>
    <s v="60001-100000"/>
    <m/>
    <m/>
    <m/>
    <m/>
    <m/>
    <n v="24745.5"/>
    <n v="74694.5"/>
    <n v="49949"/>
    <n v="-50178"/>
    <n v="149618"/>
    <n v="78795"/>
  </r>
  <r>
    <n v="901345"/>
    <d v="2014-07-22T17:14:18"/>
    <x v="0"/>
    <x v="0"/>
    <s v="Purchase Department"/>
    <x v="1"/>
    <n v="8630"/>
    <n v="8630"/>
    <s v="0-20,000"/>
    <m/>
    <m/>
    <m/>
    <m/>
    <m/>
    <n v="24740.25"/>
    <n v="74679"/>
    <n v="49938.75"/>
    <n v="-50167.875"/>
    <n v="149587.125"/>
    <n v="8630"/>
  </r>
  <r>
    <n v="410046"/>
    <d v="2014-08-29T09:31:44"/>
    <x v="0"/>
    <x v="1"/>
    <s v="Purchase Department"/>
    <x v="3"/>
    <n v="5352"/>
    <n v="5352"/>
    <s v="0-20,000"/>
    <m/>
    <m/>
    <m/>
    <m/>
    <m/>
    <n v="24756"/>
    <n v="74681"/>
    <n v="49925"/>
    <n v="-50131.5"/>
    <n v="149568.5"/>
    <n v="5352"/>
  </r>
  <r>
    <n v="680526"/>
    <d v="2014-08-29T09:33:05"/>
    <x v="1"/>
    <x v="1"/>
    <s v="Purchase Department"/>
    <x v="3"/>
    <n v="30324"/>
    <n v="30324"/>
    <s v="20001-40000"/>
    <m/>
    <m/>
    <m/>
    <m/>
    <m/>
    <n v="24756"/>
    <n v="74687.75"/>
    <n v="49931.75"/>
    <n v="-50141.625"/>
    <n v="149585.375"/>
    <n v="30324"/>
  </r>
  <r>
    <n v="653570"/>
    <d v="2014-08-29T09:33:34"/>
    <x v="0"/>
    <x v="0"/>
    <s v="Purchase Department"/>
    <x v="3"/>
    <n v="67527"/>
    <n v="67527"/>
    <s v="60001-100000"/>
    <m/>
    <m/>
    <m/>
    <m/>
    <m/>
    <n v="24756"/>
    <n v="74694.5"/>
    <n v="49938.5"/>
    <n v="-50151.75"/>
    <n v="149602.25"/>
    <n v="67527"/>
  </r>
  <r>
    <n v="373265"/>
    <d v="2014-05-23T09:31:25"/>
    <x v="1"/>
    <x v="0"/>
    <s v="Operations Department"/>
    <x v="1"/>
    <n v="82628"/>
    <n v="82628"/>
    <s v="60001-100000"/>
    <m/>
    <m/>
    <m/>
    <m/>
    <m/>
    <n v="24756"/>
    <n v="74701.25"/>
    <n v="49945.25"/>
    <n v="-50161.875"/>
    <n v="149619.125"/>
    <n v="82628"/>
  </r>
  <r>
    <n v="395383"/>
    <d v="2014-08-08T09:32:14"/>
    <x v="0"/>
    <x v="0"/>
    <s v="Marketing Department"/>
    <x v="1"/>
    <n v="14051"/>
    <n v="14051"/>
    <s v="0-20,000"/>
    <m/>
    <m/>
    <m/>
    <m/>
    <m/>
    <n v="24756"/>
    <n v="74681"/>
    <n v="49925"/>
    <n v="-50131.5"/>
    <n v="149568.5"/>
    <n v="14051"/>
  </r>
  <r>
    <n v="506014"/>
    <d v="2014-06-09T09:31:19"/>
    <x v="0"/>
    <x v="0"/>
    <s v="Operations Department"/>
    <x v="9"/>
    <n v="27703"/>
    <n v="27703"/>
    <s v="20001-40000"/>
    <m/>
    <m/>
    <m/>
    <m/>
    <m/>
    <n v="24756"/>
    <n v="74687.75"/>
    <n v="49931.75"/>
    <n v="-50141.625"/>
    <n v="149585.375"/>
    <n v="27703"/>
  </r>
  <r>
    <n v="448476"/>
    <d v="2014-06-30T07:55:05"/>
    <x v="0"/>
    <x v="0"/>
    <s v="Operations Department"/>
    <x v="9"/>
    <n v="42138"/>
    <n v="42138"/>
    <s v="40001-60000"/>
    <m/>
    <m/>
    <m/>
    <m/>
    <m/>
    <n v="24756"/>
    <n v="74694.5"/>
    <n v="49938.5"/>
    <n v="-50151.75"/>
    <n v="149602.25"/>
    <n v="42138"/>
  </r>
  <r>
    <n v="164695"/>
    <d v="2014-06-30T08:00:06"/>
    <x v="0"/>
    <x v="0"/>
    <s v="Operations Department"/>
    <x v="9"/>
    <n v="16268"/>
    <n v="16268"/>
    <s v="0-20,000"/>
    <m/>
    <m/>
    <m/>
    <m/>
    <m/>
    <n v="24756"/>
    <n v="74701.25"/>
    <n v="49945.25"/>
    <n v="-50161.875"/>
    <n v="149619.125"/>
    <n v="16268"/>
  </r>
  <r>
    <n v="677313"/>
    <d v="2014-07-28T09:31:33"/>
    <x v="0"/>
    <x v="0"/>
    <s v="Operations Department"/>
    <x v="3"/>
    <n v="18431"/>
    <n v="18431"/>
    <s v="0-20,000"/>
    <m/>
    <m/>
    <m/>
    <m/>
    <m/>
    <n v="24756"/>
    <n v="74708"/>
    <n v="49952"/>
    <n v="-50172"/>
    <n v="149636"/>
    <n v="18431"/>
  </r>
  <r>
    <n v="805606"/>
    <d v="2014-07-29T12:04:52"/>
    <x v="0"/>
    <x v="0"/>
    <s v="Operations Department"/>
    <x v="6"/>
    <n v="10691"/>
    <n v="10691"/>
    <s v="0-20,000"/>
    <m/>
    <m/>
    <m/>
    <m/>
    <m/>
    <n v="24775.5"/>
    <n v="74715.25"/>
    <n v="49939.75"/>
    <n v="-50134.125"/>
    <n v="149624.875"/>
    <n v="10691"/>
  </r>
  <r>
    <n v="476925"/>
    <d v="2014-08-14T11:22:26"/>
    <x v="0"/>
    <x v="0"/>
    <s v="Operations Department"/>
    <x v="3"/>
    <n v="99554"/>
    <n v="99554"/>
    <s v="60001-100000"/>
    <m/>
    <m/>
    <m/>
    <m/>
    <m/>
    <n v="24785"/>
    <n v="74722.5"/>
    <n v="49937.5"/>
    <n v="-50121.25"/>
    <n v="149628.75"/>
    <n v="99554"/>
  </r>
  <r>
    <n v="345513"/>
    <d v="2014-08-14T11:23:37"/>
    <x v="0"/>
    <x v="0"/>
    <s v="Operations Department"/>
    <x v="3"/>
    <n v="24756"/>
    <n v="24756"/>
    <s v="20001-40000"/>
    <m/>
    <m/>
    <m/>
    <m/>
    <m/>
    <n v="24783.5"/>
    <n v="74701.25"/>
    <n v="49917.75"/>
    <n v="-50093.125"/>
    <n v="149577.875"/>
    <n v="24756"/>
  </r>
  <r>
    <n v="264413"/>
    <d v="2014-08-14T11:22:14"/>
    <x v="1"/>
    <x v="2"/>
    <s v="Operations Department"/>
    <x v="3"/>
    <n v="84552"/>
    <n v="84552"/>
    <s v="60001-100000"/>
    <m/>
    <m/>
    <m/>
    <m/>
    <m/>
    <n v="24788"/>
    <n v="74708"/>
    <n v="49920"/>
    <n v="-50092"/>
    <n v="149588"/>
    <n v="84552"/>
  </r>
  <r>
    <n v="971950"/>
    <d v="2014-08-21T17:29:23"/>
    <x v="0"/>
    <x v="0"/>
    <s v="Operations Department"/>
    <x v="9"/>
    <n v="28180"/>
    <n v="28180"/>
    <s v="20001-40000"/>
    <m/>
    <m/>
    <m/>
    <m/>
    <m/>
    <n v="24786.5"/>
    <n v="74687.75"/>
    <n v="49901.25"/>
    <n v="-50065.375"/>
    <n v="149539.625"/>
    <n v="28180"/>
  </r>
  <r>
    <n v="828711"/>
    <d v="2014-08-21T17:30:34"/>
    <x v="0"/>
    <x v="1"/>
    <s v="Operations Department"/>
    <x v="9"/>
    <n v="75762"/>
    <n v="75762"/>
    <s v="60001-100000"/>
    <m/>
    <m/>
    <m/>
    <m/>
    <m/>
    <n v="24785"/>
    <n v="74694.5"/>
    <n v="49909.5"/>
    <n v="-50079.25"/>
    <n v="149558.75"/>
    <n v="75762"/>
  </r>
  <r>
    <n v="369701"/>
    <d v="2014-08-21T18:52:01"/>
    <x v="0"/>
    <x v="0"/>
    <s v="Operations Department"/>
    <x v="9"/>
    <n v="42790"/>
    <n v="42790"/>
    <s v="40001-60000"/>
    <m/>
    <m/>
    <m/>
    <m/>
    <m/>
    <n v="24783.5"/>
    <n v="74679"/>
    <n v="49895.5"/>
    <n v="-50059.75"/>
    <n v="149522.25"/>
    <n v="42790"/>
  </r>
  <r>
    <n v="786103"/>
    <d v="2014-08-22T13:50:32"/>
    <x v="1"/>
    <x v="1"/>
    <s v="Operations Department"/>
    <x v="6"/>
    <n v="19217"/>
    <n v="19217"/>
    <s v="0-20,000"/>
    <m/>
    <m/>
    <m/>
    <m/>
    <m/>
    <n v="24782"/>
    <n v="74681"/>
    <n v="49899"/>
    <n v="-50066.5"/>
    <n v="149529.5"/>
    <n v="19217"/>
  </r>
  <r>
    <n v="596520"/>
    <d v="2014-08-27T13:56:36"/>
    <x v="1"/>
    <x v="1"/>
    <s v="Operations Department"/>
    <x v="3"/>
    <n v="43284"/>
    <n v="43284"/>
    <s v="40001-60000"/>
    <m/>
    <m/>
    <m/>
    <m/>
    <m/>
    <n v="24786.5"/>
    <n v="74687.75"/>
    <n v="49901.25"/>
    <n v="-50065.375"/>
    <n v="149539.625"/>
    <n v="43284"/>
  </r>
  <r>
    <n v="716768"/>
    <d v="2014-08-25T09:34:26"/>
    <x v="1"/>
    <x v="0"/>
    <s v="Operations Department"/>
    <x v="7"/>
    <n v="5433"/>
    <n v="5433"/>
    <s v="0-20,000"/>
    <m/>
    <m/>
    <m/>
    <m/>
    <m/>
    <n v="24785"/>
    <n v="74694.5"/>
    <n v="49909.5"/>
    <n v="-50079.25"/>
    <n v="149558.75"/>
    <n v="5433"/>
  </r>
  <r>
    <n v="729601"/>
    <d v="2014-08-26T09:29:32"/>
    <x v="0"/>
    <x v="1"/>
    <s v="Operations Department"/>
    <x v="7"/>
    <n v="37115"/>
    <n v="37115"/>
    <s v="20001-40000"/>
    <m/>
    <m/>
    <m/>
    <m/>
    <m/>
    <n v="24788.75"/>
    <n v="74701.25"/>
    <n v="49912.5"/>
    <n v="-50080"/>
    <n v="149570"/>
    <n v="37115"/>
  </r>
  <r>
    <n v="391507"/>
    <d v="2014-08-11T09:33:07"/>
    <x v="0"/>
    <x v="1"/>
    <s v="Sales Department"/>
    <x v="3"/>
    <n v="24210"/>
    <n v="24210"/>
    <s v="20001-40000"/>
    <m/>
    <m/>
    <m/>
    <m/>
    <m/>
    <n v="24788"/>
    <n v="74708"/>
    <n v="49920"/>
    <n v="-50092"/>
    <n v="149588"/>
    <n v="24210"/>
  </r>
  <r>
    <n v="794711"/>
    <d v="2014-07-29T14:26:30"/>
    <x v="0"/>
    <x v="1"/>
    <s v="Sales Department"/>
    <x v="4"/>
    <n v="90076"/>
    <n v="90076"/>
    <s v="60001-100000"/>
    <m/>
    <m/>
    <m/>
    <m/>
    <m/>
    <n v="24790.25"/>
    <n v="74715.25"/>
    <n v="49925"/>
    <n v="-50097.25"/>
    <n v="149602.75"/>
    <n v="90076"/>
  </r>
  <r>
    <n v="656787"/>
    <d v="2014-05-23T17:58:44"/>
    <x v="1"/>
    <x v="1"/>
    <s v="Service Department"/>
    <x v="3"/>
    <n v="32731"/>
    <n v="32731"/>
    <s v="20001-40000"/>
    <m/>
    <m/>
    <m/>
    <m/>
    <m/>
    <n v="24789.5"/>
    <n v="74694.5"/>
    <n v="49905"/>
    <n v="-50068"/>
    <n v="149552"/>
    <n v="32731"/>
  </r>
  <r>
    <n v="410418"/>
    <d v="2014-05-23T18:01:52"/>
    <x v="0"/>
    <x v="0"/>
    <s v="Service Department"/>
    <x v="3"/>
    <n v="75381"/>
    <n v="75381"/>
    <s v="60001-100000"/>
    <m/>
    <m/>
    <m/>
    <m/>
    <m/>
    <n v="24788.75"/>
    <n v="74701.25"/>
    <n v="49912.5"/>
    <n v="-50080"/>
    <n v="149570"/>
    <n v="75381"/>
  </r>
  <r>
    <n v="475908"/>
    <d v="2014-05-16T17:41:58"/>
    <x v="0"/>
    <x v="0"/>
    <s v="Service Department"/>
    <x v="3"/>
    <n v="58723"/>
    <n v="58723"/>
    <s v="40001-60000"/>
    <m/>
    <m/>
    <m/>
    <m/>
    <m/>
    <n v="24788"/>
    <n v="74681"/>
    <n v="49893"/>
    <n v="-50051.5"/>
    <n v="149520.5"/>
    <n v="58723"/>
  </r>
  <r>
    <n v="825365"/>
    <d v="2014-05-16T17:45:45"/>
    <x v="1"/>
    <x v="0"/>
    <s v="Service Department"/>
    <x v="3"/>
    <n v="66849"/>
    <n v="66849"/>
    <s v="60001-100000"/>
    <m/>
    <m/>
    <m/>
    <m/>
    <m/>
    <n v="24786.5"/>
    <n v="74687.75"/>
    <n v="49901.25"/>
    <n v="-50065.375"/>
    <n v="149539.625"/>
    <n v="66849"/>
  </r>
  <r>
    <n v="747318"/>
    <d v="2014-05-16T17:42:25"/>
    <x v="0"/>
    <x v="2"/>
    <s v="Service Department"/>
    <x v="3"/>
    <n v="14799"/>
    <n v="14799"/>
    <s v="0-20,000"/>
    <m/>
    <m/>
    <m/>
    <m/>
    <m/>
    <n v="24785"/>
    <n v="74694.5"/>
    <n v="49909.5"/>
    <n v="-50079.25"/>
    <n v="149558.75"/>
    <n v="14799"/>
  </r>
  <r>
    <n v="729869"/>
    <d v="2014-05-16T17:42:47"/>
    <x v="0"/>
    <x v="2"/>
    <s v="Service Department"/>
    <x v="3"/>
    <n v="33179"/>
    <n v="33179"/>
    <s v="20001-40000"/>
    <m/>
    <m/>
    <m/>
    <m/>
    <m/>
    <n v="24788.75"/>
    <n v="74701.25"/>
    <n v="49912.5"/>
    <n v="-50080"/>
    <n v="149570"/>
    <n v="33179"/>
  </r>
  <r>
    <n v="114826"/>
    <d v="2014-08-20T15:22:58"/>
    <x v="1"/>
    <x v="1"/>
    <s v="Service Department"/>
    <x v="3"/>
    <n v="41054"/>
    <n v="41054"/>
    <s v="40001-60000"/>
    <m/>
    <m/>
    <m/>
    <m/>
    <m/>
    <n v="24788"/>
    <n v="74708"/>
    <n v="49920"/>
    <n v="-50092"/>
    <n v="149588"/>
    <n v="41054"/>
  </r>
  <r>
    <n v="899997"/>
    <d v="2014-08-20T18:46:55"/>
    <x v="1"/>
    <x v="1"/>
    <s v="Service Department"/>
    <x v="3"/>
    <n v="91371"/>
    <n v="91371"/>
    <s v="60001-100000"/>
    <m/>
    <m/>
    <m/>
    <m/>
    <m/>
    <n v="24786.5"/>
    <n v="74715.25"/>
    <n v="49928.75"/>
    <n v="-50106.625"/>
    <n v="149608.375"/>
    <n v="91371"/>
  </r>
  <r>
    <n v="390743"/>
    <d v="2014-08-20T18:48:16"/>
    <x v="0"/>
    <x v="1"/>
    <s v="Service Department"/>
    <x v="3"/>
    <n v="33532"/>
    <n v="33532"/>
    <s v="20001-40000"/>
    <m/>
    <m/>
    <m/>
    <m/>
    <m/>
    <n v="24785"/>
    <n v="74694.5"/>
    <n v="49909.5"/>
    <n v="-50079.25"/>
    <n v="149558.75"/>
    <n v="33532"/>
  </r>
  <r>
    <n v="169266"/>
    <d v="2014-08-20T18:51:07"/>
    <x v="1"/>
    <x v="1"/>
    <s v="Service Department"/>
    <x v="3"/>
    <n v="1188"/>
    <n v="1188"/>
    <s v="0-20,000"/>
    <m/>
    <m/>
    <m/>
    <m/>
    <m/>
    <n v="24783.5"/>
    <n v="74701.25"/>
    <n v="49917.75"/>
    <n v="-50093.125"/>
    <n v="149577.875"/>
    <n v="1188"/>
  </r>
  <r>
    <n v="114741"/>
    <d v="2014-08-20T18:49:14"/>
    <x v="0"/>
    <x v="1"/>
    <s v="Service Department"/>
    <x v="3"/>
    <n v="12959"/>
    <n v="12959"/>
    <s v="0-20,000"/>
    <m/>
    <m/>
    <m/>
    <m/>
    <m/>
    <n v="24788"/>
    <n v="74708"/>
    <n v="49920"/>
    <n v="-50092"/>
    <n v="149588"/>
    <n v="12959"/>
  </r>
  <r>
    <n v="161963"/>
    <d v="2014-08-20T18:56:03"/>
    <x v="1"/>
    <x v="1"/>
    <s v="Service Department"/>
    <x v="3"/>
    <n v="68381"/>
    <n v="68381"/>
    <s v="60001-100000"/>
    <m/>
    <m/>
    <m/>
    <m/>
    <m/>
    <n v="24790.25"/>
    <n v="74715.25"/>
    <n v="49925"/>
    <n v="-50097.25"/>
    <n v="149602.75"/>
    <n v="68381"/>
  </r>
  <r>
    <n v="897881"/>
    <d v="2014-08-20T18:56:30"/>
    <x v="1"/>
    <x v="1"/>
    <s v="Service Department"/>
    <x v="3"/>
    <n v="7690"/>
    <n v="7690"/>
    <s v="0-20,000"/>
    <m/>
    <m/>
    <m/>
    <m/>
    <m/>
    <n v="24789.5"/>
    <n v="74722.5"/>
    <n v="49933"/>
    <n v="-50110"/>
    <n v="149622"/>
    <n v="7690"/>
  </r>
  <r>
    <n v="331487"/>
    <d v="2014-08-26T15:11:21"/>
    <x v="0"/>
    <x v="0"/>
    <s v="Service Department"/>
    <x v="3"/>
    <n v="55670"/>
    <n v="55670"/>
    <s v="40001-60000"/>
    <m/>
    <m/>
    <m/>
    <m/>
    <m/>
    <n v="24800.5"/>
    <n v="74729.75"/>
    <n v="49929.25"/>
    <n v="-50093.375"/>
    <n v="149623.625"/>
    <n v="55670"/>
  </r>
  <r>
    <n v="219953"/>
    <d v="2014-08-28T16:17:01"/>
    <x v="0"/>
    <x v="1"/>
    <s v="Service Department"/>
    <x v="3"/>
    <n v="88338"/>
    <n v="88338"/>
    <s v="60001-100000"/>
    <m/>
    <m/>
    <m/>
    <m/>
    <m/>
    <n v="24791"/>
    <n v="74737"/>
    <n v="49946"/>
    <n v="-50128"/>
    <n v="149656"/>
    <n v="88338"/>
  </r>
  <r>
    <n v="590522"/>
    <d v="2014-08-28T16:20:37"/>
    <x v="1"/>
    <x v="1"/>
    <s v="Service Department"/>
    <x v="3"/>
    <n v="91558"/>
    <n v="91558"/>
    <s v="60001-100000"/>
    <m/>
    <m/>
    <m/>
    <m/>
    <m/>
    <n v="24790.25"/>
    <n v="74715.25"/>
    <n v="49925"/>
    <n v="-50097.25"/>
    <n v="149602.75"/>
    <n v="91558"/>
  </r>
  <r>
    <n v="646084"/>
    <d v="2014-05-29T07:31:50"/>
    <x v="1"/>
    <x v="1"/>
    <s v="Operations Department"/>
    <x v="0"/>
    <n v="89351"/>
    <n v="89351"/>
    <s v="60001-100000"/>
    <m/>
    <m/>
    <m/>
    <m/>
    <m/>
    <n v="24789.5"/>
    <n v="74694.5"/>
    <n v="49905"/>
    <n v="-50068"/>
    <n v="149552"/>
    <n v="89351"/>
  </r>
  <r>
    <n v="510340"/>
    <d v="2014-05-27T11:56:27"/>
    <x v="0"/>
    <x v="0"/>
    <s v="Operations Department"/>
    <x v="0"/>
    <n v="88420"/>
    <n v="88420"/>
    <s v="60001-100000"/>
    <m/>
    <m/>
    <m/>
    <m/>
    <m/>
    <n v="24788.75"/>
    <n v="74679"/>
    <n v="49890.25"/>
    <n v="-50046.625"/>
    <n v="149514.375"/>
    <n v="88420"/>
  </r>
  <r>
    <n v="259229"/>
    <d v="2014-06-26T10:19:46"/>
    <x v="0"/>
    <x v="0"/>
    <s v="Sales Department"/>
    <x v="7"/>
    <n v="27256"/>
    <n v="27256"/>
    <s v="20001-40000"/>
    <m/>
    <m/>
    <m/>
    <m/>
    <m/>
    <n v="24788"/>
    <n v="74673"/>
    <n v="49885"/>
    <n v="-50039.5"/>
    <n v="149500.5"/>
    <n v="27256"/>
  </r>
  <r>
    <n v="604800"/>
    <d v="2014-06-26T10:21:09"/>
    <x v="1"/>
    <x v="0"/>
    <s v="Sales Department"/>
    <x v="7"/>
    <n v="78196"/>
    <n v="78196"/>
    <s v="60001-100000"/>
    <m/>
    <m/>
    <m/>
    <m/>
    <m/>
    <n v="24786.5"/>
    <n v="74675"/>
    <n v="49888.5"/>
    <n v="-50046.25"/>
    <n v="149507.75"/>
    <n v="78196"/>
  </r>
  <r>
    <n v="696733"/>
    <d v="2014-06-26T10:21:39"/>
    <x v="0"/>
    <x v="1"/>
    <s v="Sales Department"/>
    <x v="7"/>
    <n v="88465"/>
    <n v="88465"/>
    <s v="60001-100000"/>
    <m/>
    <m/>
    <m/>
    <m/>
    <m/>
    <n v="24785"/>
    <n v="74648"/>
    <n v="49863"/>
    <n v="-50009.5"/>
    <n v="149442.5"/>
    <n v="88465"/>
  </r>
  <r>
    <n v="930905"/>
    <d v="2014-06-26T10:24:49"/>
    <x v="1"/>
    <x v="0"/>
    <s v="Sales Department"/>
    <x v="7"/>
    <n v="25454"/>
    <n v="25454"/>
    <s v="20001-40000"/>
    <m/>
    <m/>
    <m/>
    <m/>
    <m/>
    <n v="24783.5"/>
    <n v="74614.75"/>
    <n v="49831.25"/>
    <n v="-49963.375"/>
    <n v="149361.625"/>
    <n v="25454"/>
  </r>
  <r>
    <n v="379513"/>
    <d v="2014-07-02T11:58:23"/>
    <x v="0"/>
    <x v="0"/>
    <s v="Sales Department"/>
    <x v="7"/>
    <n v="12909"/>
    <n v="12909"/>
    <s v="0-20,000"/>
    <m/>
    <m/>
    <m/>
    <m/>
    <m/>
    <n v="24782"/>
    <n v="74623"/>
    <n v="49841"/>
    <n v="-49979.5"/>
    <n v="149384.5"/>
    <n v="12909"/>
  </r>
  <r>
    <n v="492225"/>
    <d v="2014-07-02T11:59:51"/>
    <x v="0"/>
    <x v="0"/>
    <s v="Sales Department"/>
    <x v="7"/>
    <n v="71033"/>
    <n v="71033"/>
    <s v="60001-100000"/>
    <m/>
    <m/>
    <m/>
    <m/>
    <m/>
    <n v="24786.5"/>
    <n v="74635.5"/>
    <n v="49849"/>
    <n v="-49987"/>
    <n v="149409"/>
    <n v="71033"/>
  </r>
  <r>
    <n v="909614"/>
    <d v="2014-07-02T12:00:28"/>
    <x v="1"/>
    <x v="1"/>
    <s v="Sales Department"/>
    <x v="7"/>
    <n v="96078"/>
    <n v="96078"/>
    <s v="60001-100000"/>
    <m/>
    <m/>
    <m/>
    <m/>
    <m/>
    <n v="24785"/>
    <n v="74648"/>
    <n v="49863"/>
    <n v="-50009.5"/>
    <n v="149442.5"/>
    <n v="96078"/>
  </r>
  <r>
    <n v="591038"/>
    <d v="2014-07-02T12:01:50"/>
    <x v="1"/>
    <x v="1"/>
    <s v="Sales Department"/>
    <x v="7"/>
    <n v="42203"/>
    <n v="42203"/>
    <s v="40001-60000"/>
    <m/>
    <m/>
    <m/>
    <m/>
    <m/>
    <n v="24783.5"/>
    <n v="74614.75"/>
    <n v="49831.25"/>
    <n v="-49963.375"/>
    <n v="149361.625"/>
    <n v="42203"/>
  </r>
  <r>
    <n v="676043"/>
    <d v="2014-07-02T12:03:26"/>
    <x v="0"/>
    <x v="1"/>
    <s v="Sales Department"/>
    <x v="7"/>
    <n v="63510"/>
    <n v="63510"/>
    <s v="60001-100000"/>
    <m/>
    <m/>
    <m/>
    <m/>
    <m/>
    <n v="24782"/>
    <n v="74623"/>
    <n v="49841"/>
    <n v="-49979.5"/>
    <n v="149384.5"/>
    <n v="63510"/>
  </r>
  <r>
    <n v="273255"/>
    <d v="2014-06-25T18:28:22"/>
    <x v="0"/>
    <x v="0"/>
    <s v="Operations Department"/>
    <x v="3"/>
    <n v="36183"/>
    <n v="36183"/>
    <s v="20001-40000"/>
    <m/>
    <m/>
    <m/>
    <m/>
    <m/>
    <n v="24775.5"/>
    <n v="74635.5"/>
    <n v="49860"/>
    <n v="-50014.5"/>
    <n v="149425.5"/>
    <n v="36183"/>
  </r>
  <r>
    <n v="84107"/>
    <d v="2014-06-25T18:30:18"/>
    <x v="0"/>
    <x v="0"/>
    <s v="Operations Department"/>
    <x v="3"/>
    <n v="62664"/>
    <n v="62664"/>
    <s v="60001-100000"/>
    <m/>
    <m/>
    <m/>
    <m/>
    <m/>
    <n v="24769"/>
    <n v="74648"/>
    <n v="49879"/>
    <n v="-50049.5"/>
    <n v="149466.5"/>
    <n v="62664"/>
  </r>
  <r>
    <n v="365351"/>
    <d v="2014-06-25T18:33:47"/>
    <x v="1"/>
    <x v="1"/>
    <s v="Operations Department"/>
    <x v="3"/>
    <n v="45092"/>
    <n v="45092"/>
    <s v="40001-60000"/>
    <m/>
    <m/>
    <m/>
    <m/>
    <m/>
    <n v="24762.5"/>
    <n v="74660.5"/>
    <n v="49898"/>
    <n v="-50084.5"/>
    <n v="149507.5"/>
    <n v="45092"/>
  </r>
  <r>
    <n v="322814"/>
    <d v="2014-06-25T18:34:53"/>
    <x v="1"/>
    <x v="1"/>
    <s v="Operations Department"/>
    <x v="3"/>
    <n v="86015"/>
    <n v="86015"/>
    <s v="60001-100000"/>
    <m/>
    <m/>
    <m/>
    <m/>
    <m/>
    <n v="24756"/>
    <n v="74673"/>
    <n v="49917"/>
    <n v="-50119.5"/>
    <n v="149548.5"/>
    <n v="86015"/>
  </r>
  <r>
    <n v="228996"/>
    <d v="2014-06-25T18:30:11"/>
    <x v="0"/>
    <x v="1"/>
    <s v="Operations Department"/>
    <x v="3"/>
    <n v="56965"/>
    <n v="56965"/>
    <s v="40001-60000"/>
    <m/>
    <m/>
    <m/>
    <m/>
    <m/>
    <n v="24750.75"/>
    <n v="74635.5"/>
    <n v="49884.75"/>
    <n v="-50076.375"/>
    <n v="149462.625"/>
    <n v="56965"/>
  </r>
  <r>
    <n v="696532"/>
    <d v="2014-07-15T09:32:29"/>
    <x v="0"/>
    <x v="1"/>
    <s v="Service Department"/>
    <x v="1"/>
    <n v="12626"/>
    <n v="12626"/>
    <s v="0-20,000"/>
    <m/>
    <m/>
    <m/>
    <m/>
    <m/>
    <n v="24745.5"/>
    <n v="74648"/>
    <n v="49902.5"/>
    <n v="-50108.25"/>
    <n v="149501.75"/>
    <n v="12626"/>
  </r>
  <r>
    <n v="432427"/>
    <d v="2014-05-13T16:16:08"/>
    <x v="0"/>
    <x v="1"/>
    <s v="General Management"/>
    <x v="3"/>
    <n v="80332"/>
    <n v="80332"/>
    <s v="60001-100000"/>
    <m/>
    <m/>
    <m/>
    <m/>
    <m/>
    <n v="24762.5"/>
    <n v="74660.5"/>
    <n v="49898"/>
    <n v="-50084.5"/>
    <n v="149507.5"/>
    <n v="80332"/>
  </r>
  <r>
    <n v="274225"/>
    <d v="2014-05-14T15:11:28"/>
    <x v="0"/>
    <x v="1"/>
    <s v="General Management"/>
    <x v="3"/>
    <n v="91583"/>
    <n v="91583"/>
    <s v="60001-100000"/>
    <m/>
    <m/>
    <m/>
    <m/>
    <m/>
    <n v="24756"/>
    <n v="74623"/>
    <n v="49867"/>
    <n v="-50044.5"/>
    <n v="149423.5"/>
    <n v="91583"/>
  </r>
  <r>
    <n v="190670"/>
    <d v="2014-05-12T16:02:31"/>
    <x v="0"/>
    <x v="1"/>
    <s v="General Management"/>
    <x v="3"/>
    <n v="78751"/>
    <n v="78751"/>
    <s v="60001-100000"/>
    <m/>
    <m/>
    <m/>
    <m/>
    <m/>
    <n v="24750.75"/>
    <n v="74598.25"/>
    <n v="49847.5"/>
    <n v="-50020.5"/>
    <n v="149369.5"/>
    <n v="78751"/>
  </r>
  <r>
    <n v="795543"/>
    <d v="2014-05-20T14:32:22"/>
    <x v="0"/>
    <x v="1"/>
    <s v="Production Department"/>
    <x v="7"/>
    <n v="8091"/>
    <n v="8091"/>
    <s v="0-20,000"/>
    <m/>
    <m/>
    <m/>
    <m/>
    <m/>
    <n v="24745.5"/>
    <n v="74553"/>
    <n v="49807.5"/>
    <n v="-49965.75"/>
    <n v="149264.25"/>
    <n v="8091"/>
  </r>
  <r>
    <n v="498378"/>
    <d v="2014-05-01T09:34:50"/>
    <x v="1"/>
    <x v="0"/>
    <s v="Operations Department"/>
    <x v="1"/>
    <n v="64300"/>
    <n v="64300"/>
    <s v="60001-100000"/>
    <m/>
    <m/>
    <m/>
    <m/>
    <m/>
    <n v="24762.5"/>
    <n v="74571.5"/>
    <n v="49809"/>
    <n v="-49951"/>
    <n v="149285"/>
    <n v="64300"/>
  </r>
  <r>
    <n v="209648"/>
    <d v="2014-05-02T17:41:19"/>
    <x v="0"/>
    <x v="0"/>
    <s v="Operations Department"/>
    <x v="1"/>
    <n v="83423"/>
    <n v="83423"/>
    <s v="60001-100000"/>
    <m/>
    <m/>
    <m/>
    <m/>
    <m/>
    <n v="24756"/>
    <n v="74590"/>
    <n v="49834"/>
    <n v="-49995"/>
    <n v="149341"/>
    <n v="83423"/>
  </r>
  <r>
    <n v="516009"/>
    <d v="2014-05-02T17:43:00"/>
    <x v="1"/>
    <x v="1"/>
    <s v="Operations Department"/>
    <x v="1"/>
    <n v="52475"/>
    <n v="52475"/>
    <s v="40001-60000"/>
    <m/>
    <m/>
    <m/>
    <m/>
    <m/>
    <n v="24750.75"/>
    <n v="74534.5"/>
    <n v="49783.75"/>
    <n v="-49924.875"/>
    <n v="149210.125"/>
    <n v="52475"/>
  </r>
  <r>
    <n v="568970"/>
    <d v="2014-05-02T17:42:25"/>
    <x v="0"/>
    <x v="1"/>
    <s v="Operations Department"/>
    <x v="1"/>
    <n v="19753"/>
    <n v="19753"/>
    <s v="0-20,000"/>
    <m/>
    <m/>
    <m/>
    <m/>
    <m/>
    <n v="24745.5"/>
    <n v="74553"/>
    <n v="49807.5"/>
    <n v="-49965.75"/>
    <n v="149264.25"/>
    <n v="19753"/>
  </r>
  <r>
    <n v="76858"/>
    <d v="2014-07-10T09:31:18"/>
    <x v="1"/>
    <x v="0"/>
    <s v="Service Department"/>
    <x v="3"/>
    <n v="69372"/>
    <n v="69372"/>
    <s v="60001-100000"/>
    <m/>
    <m/>
    <m/>
    <m/>
    <m/>
    <n v="24762.5"/>
    <n v="74571.5"/>
    <n v="49809"/>
    <n v="-49951"/>
    <n v="149285"/>
    <n v="69372"/>
  </r>
  <r>
    <n v="45586"/>
    <d v="2014-07-10T09:31:48"/>
    <x v="1"/>
    <x v="0"/>
    <s v="Service Department"/>
    <x v="3"/>
    <n v="57732"/>
    <n v="57732"/>
    <s v="40001-60000"/>
    <m/>
    <m/>
    <m/>
    <m/>
    <m/>
    <n v="24756"/>
    <n v="74590"/>
    <n v="49834"/>
    <n v="-49995"/>
    <n v="149341"/>
    <n v="57732"/>
  </r>
  <r>
    <n v="435558"/>
    <d v="2014-05-03T19:25:15"/>
    <x v="0"/>
    <x v="1"/>
    <s v="Operations Department"/>
    <x v="4"/>
    <n v="31878"/>
    <n v="31878"/>
    <s v="20001-40000"/>
    <m/>
    <m/>
    <m/>
    <m/>
    <m/>
    <n v="24750.75"/>
    <n v="74598.25"/>
    <n v="49847.5"/>
    <n v="-50020.5"/>
    <n v="149369.5"/>
    <n v="31878"/>
  </r>
  <r>
    <n v="602613"/>
    <d v="2014-05-03T19:26:07"/>
    <x v="1"/>
    <x v="1"/>
    <s v="Operations Department"/>
    <x v="4"/>
    <n v="60876"/>
    <n v="60876"/>
    <s v="60001-100000"/>
    <m/>
    <m/>
    <m/>
    <m/>
    <m/>
    <n v="24745.5"/>
    <n v="74606.5"/>
    <n v="49861"/>
    <n v="-50046"/>
    <n v="149398"/>
    <n v="60876"/>
  </r>
  <r>
    <n v="770165"/>
    <d v="2014-05-03T19:25:13"/>
    <x v="0"/>
    <x v="1"/>
    <s v="Operations Department"/>
    <x v="4"/>
    <n v="50356"/>
    <n v="50356"/>
    <s v="40001-60000"/>
    <m/>
    <m/>
    <m/>
    <m/>
    <m/>
    <n v="24740.25"/>
    <n v="74614.75"/>
    <n v="49874.5"/>
    <n v="-50071.5"/>
    <n v="149426.5"/>
    <n v="50356"/>
  </r>
  <r>
    <n v="102190"/>
    <d v="2014-05-03T19:24:29"/>
    <x v="0"/>
    <x v="1"/>
    <s v="Operations Department"/>
    <x v="4"/>
    <n v="77465"/>
    <n v="77465"/>
    <s v="60001-100000"/>
    <m/>
    <m/>
    <m/>
    <m/>
    <m/>
    <n v="24735"/>
    <n v="74623"/>
    <n v="49888"/>
    <n v="-50097"/>
    <n v="149455"/>
    <n v="77465"/>
  </r>
  <r>
    <n v="825318"/>
    <d v="2014-06-30T15:29:24"/>
    <x v="1"/>
    <x v="0"/>
    <s v="Operations Department"/>
    <x v="4"/>
    <n v="85202"/>
    <n v="85202"/>
    <s v="60001-100000"/>
    <m/>
    <m/>
    <m/>
    <m/>
    <m/>
    <n v="24732"/>
    <n v="74598.25"/>
    <n v="49866.25"/>
    <n v="-50067.375"/>
    <n v="149397.625"/>
    <n v="85202"/>
  </r>
  <r>
    <n v="677490"/>
    <d v="2014-06-30T15:30:26"/>
    <x v="1"/>
    <x v="0"/>
    <s v="Operations Department"/>
    <x v="4"/>
    <n v="66876"/>
    <n v="66876"/>
    <s v="60001-100000"/>
    <m/>
    <m/>
    <m/>
    <m/>
    <m/>
    <n v="24729"/>
    <n v="74553"/>
    <n v="49824"/>
    <n v="-50007"/>
    <n v="149289"/>
    <n v="66876"/>
  </r>
  <r>
    <n v="231481"/>
    <d v="2014-06-30T15:32:42"/>
    <x v="0"/>
    <x v="1"/>
    <s v="Operations Department"/>
    <x v="4"/>
    <n v="68875"/>
    <n v="68875"/>
    <s v="60001-100000"/>
    <m/>
    <m/>
    <m/>
    <m/>
    <m/>
    <n v="24726"/>
    <n v="74571.5"/>
    <n v="49845.5"/>
    <n v="-50042.25"/>
    <n v="149339.75"/>
    <n v="68875"/>
  </r>
  <r>
    <n v="226498"/>
    <d v="2014-06-30T15:34:19"/>
    <x v="0"/>
    <x v="1"/>
    <s v="Operations Department"/>
    <x v="4"/>
    <n v="69912"/>
    <n v="69912"/>
    <s v="60001-100000"/>
    <m/>
    <m/>
    <m/>
    <m/>
    <m/>
    <n v="24723"/>
    <n v="74590"/>
    <n v="49867"/>
    <n v="-50077.5"/>
    <n v="149390.5"/>
    <n v="69912"/>
  </r>
  <r>
    <n v="81536"/>
    <d v="2014-06-30T15:36:59"/>
    <x v="0"/>
    <x v="0"/>
    <s v="Operations Department"/>
    <x v="4"/>
    <n v="57554"/>
    <n v="57554"/>
    <s v="40001-60000"/>
    <m/>
    <m/>
    <m/>
    <m/>
    <m/>
    <n v="24721"/>
    <n v="74598.25"/>
    <n v="49877.25"/>
    <n v="-50094.875"/>
    <n v="149414.125"/>
    <n v="57554"/>
  </r>
  <r>
    <n v="177150"/>
    <d v="2014-06-30T15:37:23"/>
    <x v="0"/>
    <x v="1"/>
    <s v="Operations Department"/>
    <x v="4"/>
    <n v="8302"/>
    <n v="8302"/>
    <s v="0-20,000"/>
    <m/>
    <m/>
    <m/>
    <m/>
    <m/>
    <n v="24719"/>
    <n v="74606.5"/>
    <n v="49887.5"/>
    <n v="-50112.25"/>
    <n v="149437.75"/>
    <n v="8302"/>
  </r>
  <r>
    <n v="476248"/>
    <d v="2014-08-08T10:47:50"/>
    <x v="0"/>
    <x v="0"/>
    <s v="Operations Department"/>
    <x v="4"/>
    <n v="70632"/>
    <n v="70632"/>
    <s v="60001-100000"/>
    <m/>
    <m/>
    <m/>
    <m/>
    <m/>
    <n v="24726"/>
    <n v="74614.75"/>
    <n v="49888.75"/>
    <n v="-50107.125"/>
    <n v="149447.875"/>
    <n v="70632"/>
  </r>
  <r>
    <n v="214731"/>
    <d v="2014-08-08T10:48:18"/>
    <x v="0"/>
    <x v="1"/>
    <s v="Operations Department"/>
    <x v="4"/>
    <n v="98878"/>
    <n v="98878"/>
    <s v="60001-100000"/>
    <m/>
    <m/>
    <m/>
    <m/>
    <m/>
    <n v="24723"/>
    <n v="74623"/>
    <n v="49900"/>
    <n v="-50127"/>
    <n v="149473"/>
    <n v="98878"/>
  </r>
  <r>
    <n v="710689"/>
    <d v="2014-08-08T10:50:05"/>
    <x v="0"/>
    <x v="0"/>
    <s v="Operations Department"/>
    <x v="4"/>
    <n v="34404"/>
    <n v="34404"/>
    <s v="20001-40000"/>
    <m/>
    <m/>
    <m/>
    <m/>
    <m/>
    <n v="24721"/>
    <n v="74598.25"/>
    <n v="49877.25"/>
    <n v="-50094.875"/>
    <n v="149414.125"/>
    <n v="34404"/>
  </r>
  <r>
    <n v="298052"/>
    <d v="2014-05-31T07:51:01"/>
    <x v="0"/>
    <x v="1"/>
    <s v="General Management"/>
    <x v="9"/>
    <n v="21211"/>
    <n v="21211"/>
    <s v="20001-40000"/>
    <m/>
    <m/>
    <m/>
    <m/>
    <m/>
    <n v="24719"/>
    <n v="74606.5"/>
    <n v="49887.5"/>
    <n v="-50112.25"/>
    <n v="149437.75"/>
    <n v="21211"/>
  </r>
  <r>
    <n v="596092"/>
    <d v="2014-06-26T02:56:11"/>
    <x v="0"/>
    <x v="2"/>
    <s v="General Management"/>
    <x v="9"/>
    <n v="30957"/>
    <n v="30957"/>
    <s v="20001-40000"/>
    <m/>
    <m/>
    <m/>
    <m/>
    <m/>
    <n v="24726"/>
    <n v="74614.75"/>
    <n v="49888.75"/>
    <n v="-50107.125"/>
    <n v="149447.875"/>
    <n v="30957"/>
  </r>
  <r>
    <n v="104664"/>
    <d v="2014-05-15T11:34:10"/>
    <x v="0"/>
    <x v="1"/>
    <s v="Human Resource Department"/>
    <x v="7"/>
    <n v="78664"/>
    <n v="78664"/>
    <s v="60001-100000"/>
    <m/>
    <m/>
    <m/>
    <m/>
    <m/>
    <n v="24723"/>
    <n v="74623"/>
    <n v="49900"/>
    <n v="-50127"/>
    <n v="149473"/>
    <n v="78664"/>
  </r>
  <r>
    <n v="781527"/>
    <d v="2014-05-15T11:35:40"/>
    <x v="0"/>
    <x v="0"/>
    <s v="Human Resource Department"/>
    <x v="7"/>
    <n v="92123"/>
    <n v="92123"/>
    <s v="60001-100000"/>
    <m/>
    <m/>
    <m/>
    <m/>
    <m/>
    <n v="24721"/>
    <n v="74598.25"/>
    <n v="49877.25"/>
    <n v="-50094.875"/>
    <n v="149414.125"/>
    <n v="92123"/>
  </r>
  <r>
    <n v="159533"/>
    <d v="2014-05-22T16:57:44"/>
    <x v="0"/>
    <x v="0"/>
    <s v="Human Resource Department"/>
    <x v="7"/>
    <n v="76523"/>
    <n v="76523"/>
    <s v="60001-100000"/>
    <m/>
    <m/>
    <m/>
    <m/>
    <m/>
    <n v="24719"/>
    <n v="74553"/>
    <n v="49834"/>
    <n v="-50032"/>
    <n v="149304"/>
    <n v="76523"/>
  </r>
  <r>
    <n v="81368"/>
    <d v="2014-05-22T16:58:45"/>
    <x v="0"/>
    <x v="0"/>
    <s v="Human Resource Department"/>
    <x v="7"/>
    <n v="68168"/>
    <n v="68168"/>
    <s v="60001-100000"/>
    <m/>
    <m/>
    <m/>
    <m/>
    <m/>
    <n v="24717"/>
    <n v="74508.25"/>
    <n v="49791.25"/>
    <n v="-49969.875"/>
    <n v="149195.125"/>
    <n v="68168"/>
  </r>
  <r>
    <n v="843289"/>
    <d v="2014-06-06T13:11:25"/>
    <x v="0"/>
    <x v="1"/>
    <s v="Human Resource Department"/>
    <x v="7"/>
    <n v="3876"/>
    <n v="3876"/>
    <s v="0-20,000"/>
    <m/>
    <m/>
    <m/>
    <m/>
    <m/>
    <n v="24715"/>
    <n v="74516"/>
    <n v="49801"/>
    <n v="-49986.5"/>
    <n v="149217.5"/>
    <n v="3876"/>
  </r>
  <r>
    <n v="84522"/>
    <d v="2014-06-06T16:49:52"/>
    <x v="1"/>
    <x v="0"/>
    <s v="Human Resource Department"/>
    <x v="7"/>
    <n v="12247"/>
    <n v="12247"/>
    <s v="0-20,000"/>
    <m/>
    <m/>
    <m/>
    <m/>
    <m/>
    <n v="24721"/>
    <n v="74534.5"/>
    <n v="49813.5"/>
    <n v="-49999.25"/>
    <n v="149254.75"/>
    <n v="12247"/>
  </r>
  <r>
    <n v="645085"/>
    <d v="2014-06-06T16:51:01"/>
    <x v="0"/>
    <x v="0"/>
    <s v="Human Resource Department"/>
    <x v="7"/>
    <n v="27527"/>
    <n v="27527"/>
    <s v="20001-40000"/>
    <m/>
    <m/>
    <m/>
    <m/>
    <m/>
    <n v="24729"/>
    <n v="74553"/>
    <n v="49824"/>
    <n v="-50007"/>
    <n v="149289"/>
    <n v="27527"/>
  </r>
  <r>
    <n v="910749"/>
    <d v="2014-06-09T09:49:11"/>
    <x v="0"/>
    <x v="0"/>
    <s v="Human Resource Department"/>
    <x v="7"/>
    <n v="84552"/>
    <n v="84552"/>
    <s v="60001-100000"/>
    <m/>
    <m/>
    <m/>
    <m/>
    <m/>
    <n v="24726"/>
    <n v="74571.5"/>
    <n v="49845.5"/>
    <n v="-50042.25"/>
    <n v="149339.75"/>
    <n v="84552"/>
  </r>
  <r>
    <n v="726973"/>
    <d v="2014-06-09T09:50:28"/>
    <x v="0"/>
    <x v="0"/>
    <s v="Human Resource Department"/>
    <x v="7"/>
    <n v="82887"/>
    <n v="82887"/>
    <s v="60001-100000"/>
    <m/>
    <m/>
    <m/>
    <m/>
    <m/>
    <n v="24723"/>
    <n v="74516"/>
    <n v="49793"/>
    <n v="-49966.5"/>
    <n v="149205.5"/>
    <n v="82887"/>
  </r>
  <r>
    <n v="440340"/>
    <d v="2014-06-09T09:51:05"/>
    <x v="0"/>
    <x v="0"/>
    <s v="Human Resource Department"/>
    <x v="7"/>
    <n v="92421"/>
    <n v="92421"/>
    <s v="60001-100000"/>
    <m/>
    <m/>
    <m/>
    <m/>
    <m/>
    <n v="24721"/>
    <n v="74492.75"/>
    <n v="49771.75"/>
    <n v="-49936.625"/>
    <n v="149150.375"/>
    <n v="92421"/>
  </r>
  <r>
    <n v="644551"/>
    <d v="2014-06-09T09:52:07"/>
    <x v="0"/>
    <x v="1"/>
    <s v="Human Resource Department"/>
    <x v="7"/>
    <n v="68769"/>
    <n v="68769"/>
    <s v="60001-100000"/>
    <m/>
    <m/>
    <m/>
    <m/>
    <m/>
    <n v="24719"/>
    <n v="74474"/>
    <n v="49755"/>
    <n v="-49913.5"/>
    <n v="149106.5"/>
    <n v="68769"/>
  </r>
  <r>
    <n v="538556"/>
    <d v="2014-06-09T09:49:39"/>
    <x v="0"/>
    <x v="1"/>
    <s v="Human Resource Department"/>
    <x v="7"/>
    <n v="7313"/>
    <n v="7313"/>
    <s v="0-20,000"/>
    <m/>
    <m/>
    <m/>
    <m/>
    <m/>
    <n v="24717"/>
    <n v="74479.5"/>
    <n v="49762.5"/>
    <n v="-49926.75"/>
    <n v="149123.25"/>
    <n v="7313"/>
  </r>
  <r>
    <n v="713246"/>
    <d v="2014-06-25T09:10:33"/>
    <x v="1"/>
    <x v="0"/>
    <s v="Human Resource Department"/>
    <x v="7"/>
    <n v="48995"/>
    <n v="48995"/>
    <s v="40001-60000"/>
    <m/>
    <m/>
    <m/>
    <m/>
    <m/>
    <n v="24723"/>
    <n v="74485"/>
    <n v="49762"/>
    <n v="-49920"/>
    <n v="149128"/>
    <n v="48995"/>
  </r>
  <r>
    <n v="808970"/>
    <d v="2014-06-27T19:35:40"/>
    <x v="0"/>
    <x v="0"/>
    <s v="Human Resource Department"/>
    <x v="7"/>
    <n v="73949"/>
    <n v="73949"/>
    <s v="60001-100000"/>
    <m/>
    <m/>
    <m/>
    <m/>
    <m/>
    <n v="24721"/>
    <n v="74492.75"/>
    <n v="49771.75"/>
    <n v="-49936.625"/>
    <n v="149150.375"/>
    <n v="73949"/>
  </r>
  <r>
    <n v="223386"/>
    <d v="2014-06-27T19:37:13"/>
    <x v="1"/>
    <x v="1"/>
    <s v="Human Resource Department"/>
    <x v="7"/>
    <n v="33123"/>
    <n v="33123"/>
    <s v="20001-40000"/>
    <m/>
    <m/>
    <m/>
    <m/>
    <m/>
    <n v="24719"/>
    <n v="74500.5"/>
    <n v="49781.5"/>
    <n v="-49953.25"/>
    <n v="149172.75"/>
    <n v="33123"/>
  </r>
  <r>
    <n v="610446"/>
    <d v="2014-06-27T19:39:09"/>
    <x v="0"/>
    <x v="0"/>
    <s v="Human Resource Department"/>
    <x v="7"/>
    <n v="7264"/>
    <n v="7264"/>
    <s v="0-20,000"/>
    <m/>
    <m/>
    <m/>
    <m/>
    <m/>
    <n v="24717"/>
    <n v="74508.25"/>
    <n v="49791.25"/>
    <n v="-49969.875"/>
    <n v="149195.125"/>
    <n v="7264"/>
  </r>
  <r>
    <n v="236922"/>
    <d v="2014-06-20T09:32:45"/>
    <x v="1"/>
    <x v="0"/>
    <s v="Human Resource Department"/>
    <x v="7"/>
    <n v="69383"/>
    <n v="69383"/>
    <s v="60001-100000"/>
    <m/>
    <m/>
    <m/>
    <m/>
    <m/>
    <n v="24723"/>
    <n v="74516"/>
    <n v="49793"/>
    <n v="-49966.5"/>
    <n v="149205.5"/>
    <n v="69383"/>
  </r>
  <r>
    <n v="415631"/>
    <d v="2014-06-24T12:48:06"/>
    <x v="1"/>
    <x v="0"/>
    <s v="Human Resource Department"/>
    <x v="7"/>
    <n v="39293"/>
    <n v="39293"/>
    <s v="20001-40000"/>
    <m/>
    <m/>
    <m/>
    <m/>
    <m/>
    <n v="24721"/>
    <n v="74534.5"/>
    <n v="49813.5"/>
    <n v="-49999.25"/>
    <n v="149254.75"/>
    <n v="39293"/>
  </r>
  <r>
    <n v="872631"/>
    <d v="2014-06-24T12:49:08"/>
    <x v="0"/>
    <x v="1"/>
    <s v="Human Resource Department"/>
    <x v="7"/>
    <n v="85723"/>
    <n v="85723"/>
    <s v="60001-100000"/>
    <m/>
    <m/>
    <m/>
    <m/>
    <m/>
    <n v="24719"/>
    <n v="74553"/>
    <n v="49834"/>
    <n v="-50032"/>
    <n v="149304"/>
    <n v="85723"/>
  </r>
  <r>
    <n v="662744"/>
    <d v="2014-08-22T09:32:47"/>
    <x v="0"/>
    <x v="1"/>
    <s v="Human Resource Department"/>
    <x v="7"/>
    <n v="30372"/>
    <n v="30372"/>
    <s v="20001-40000"/>
    <m/>
    <m/>
    <m/>
    <m/>
    <m/>
    <n v="24717"/>
    <n v="74508.25"/>
    <n v="49791.25"/>
    <n v="-49969.875"/>
    <n v="149195.125"/>
    <n v="30372"/>
  </r>
  <r>
    <n v="153327"/>
    <d v="2014-05-30T09:35:06"/>
    <x v="0"/>
    <x v="0"/>
    <s v="Operations Department"/>
    <x v="9"/>
    <n v="70088"/>
    <n v="70088"/>
    <s v="60001-100000"/>
    <m/>
    <m/>
    <m/>
    <m/>
    <m/>
    <n v="24715"/>
    <n v="74516"/>
    <n v="49801"/>
    <n v="-49986.5"/>
    <n v="149217.5"/>
    <n v="70088"/>
  </r>
  <r>
    <n v="574895"/>
    <d v="2014-05-23T09:33:35"/>
    <x v="0"/>
    <x v="1"/>
    <s v="Operations Department"/>
    <x v="1"/>
    <n v="89482"/>
    <n v="89482"/>
    <s v="60001-100000"/>
    <m/>
    <m/>
    <m/>
    <m/>
    <m/>
    <n v="24712.25"/>
    <n v="74534.5"/>
    <n v="49822.25"/>
    <n v="-50021.125"/>
    <n v="149267.875"/>
    <n v="89482"/>
  </r>
  <r>
    <n v="307227"/>
    <d v="2014-05-23T09:35:04"/>
    <x v="1"/>
    <x v="0"/>
    <s v="Operations Department"/>
    <x v="1"/>
    <n v="54160"/>
    <n v="54160"/>
    <s v="40001-60000"/>
    <m/>
    <m/>
    <m/>
    <m/>
    <m/>
    <n v="24709.5"/>
    <n v="74500.5"/>
    <n v="49791"/>
    <n v="-49977"/>
    <n v="149187"/>
    <n v="54160"/>
  </r>
  <r>
    <n v="473427"/>
    <d v="2014-06-07T10:44:18"/>
    <x v="0"/>
    <x v="0"/>
    <s v="Operations Department"/>
    <x v="1"/>
    <n v="24409"/>
    <n v="24409"/>
    <s v="20001-40000"/>
    <m/>
    <m/>
    <m/>
    <m/>
    <m/>
    <n v="24706.75"/>
    <n v="74508.25"/>
    <n v="49801.5"/>
    <n v="-49995.5"/>
    <n v="149210.5"/>
    <n v="24409"/>
  </r>
  <r>
    <n v="993206"/>
    <d v="2014-07-18T09:35:23"/>
    <x v="0"/>
    <x v="0"/>
    <s v="Operations Department"/>
    <x v="1"/>
    <n v="79742"/>
    <n v="79742"/>
    <s v="60001-100000"/>
    <m/>
    <m/>
    <m/>
    <m/>
    <m/>
    <n v="24715"/>
    <n v="74516"/>
    <n v="49801"/>
    <n v="-49986.5"/>
    <n v="149217.5"/>
    <n v="79742"/>
  </r>
  <r>
    <n v="609596"/>
    <d v="2014-07-21T11:17:30"/>
    <x v="1"/>
    <x v="0"/>
    <s v="Operations Department"/>
    <x v="1"/>
    <n v="95702"/>
    <n v="95702"/>
    <s v="60001-100000"/>
    <m/>
    <m/>
    <m/>
    <m/>
    <m/>
    <n v="24712.25"/>
    <n v="74492.75"/>
    <n v="49780.5"/>
    <n v="-49958.5"/>
    <n v="149163.5"/>
    <n v="95702"/>
  </r>
  <r>
    <n v="911832"/>
    <d v="2014-07-21T11:17:52"/>
    <x v="1"/>
    <x v="0"/>
    <s v="Operations Department"/>
    <x v="1"/>
    <n v="4665"/>
    <n v="4665"/>
    <s v="0-20,000"/>
    <m/>
    <m/>
    <m/>
    <m/>
    <m/>
    <n v="24709.5"/>
    <n v="74474"/>
    <n v="49764.5"/>
    <n v="-49937.25"/>
    <n v="149120.75"/>
    <n v="4665"/>
  </r>
  <r>
    <n v="203158"/>
    <d v="2014-07-22T13:07:10"/>
    <x v="1"/>
    <x v="0"/>
    <s v="Operations Department"/>
    <x v="3"/>
    <n v="81419"/>
    <n v="81419"/>
    <s v="60001-100000"/>
    <m/>
    <m/>
    <m/>
    <m/>
    <m/>
    <n v="24717"/>
    <n v="74479.5"/>
    <n v="49762.5"/>
    <n v="-49926.75"/>
    <n v="149123.25"/>
    <n v="81419"/>
  </r>
  <r>
    <n v="844634"/>
    <d v="2014-07-22T13:10:12"/>
    <x v="0"/>
    <x v="0"/>
    <s v="Operations Department"/>
    <x v="3"/>
    <n v="85902"/>
    <n v="85902"/>
    <s v="60001-100000"/>
    <m/>
    <m/>
    <m/>
    <m/>
    <m/>
    <n v="24715"/>
    <n v="74463"/>
    <n v="49748"/>
    <n v="-49907"/>
    <n v="149085"/>
    <n v="85902"/>
  </r>
  <r>
    <n v="142362"/>
    <d v="2014-07-22T13:08:06"/>
    <x v="1"/>
    <x v="1"/>
    <s v="Operations Department"/>
    <x v="3"/>
    <n v="75180"/>
    <n v="75180"/>
    <s v="60001-100000"/>
    <m/>
    <m/>
    <m/>
    <m/>
    <m/>
    <n v="24712.25"/>
    <n v="74426.25"/>
    <n v="49714"/>
    <n v="-49858.75"/>
    <n v="148997.25"/>
    <n v="75180"/>
  </r>
  <r>
    <n v="292591"/>
    <d v="2014-07-22T13:13:07"/>
    <x v="0"/>
    <x v="1"/>
    <s v="Operations Department"/>
    <x v="3"/>
    <n v="20789"/>
    <n v="20789"/>
    <s v="20001-40000"/>
    <m/>
    <m/>
    <m/>
    <m/>
    <m/>
    <n v="24709.5"/>
    <n v="74367"/>
    <n v="49657.5"/>
    <n v="-49776.75"/>
    <n v="148853.25"/>
    <n v="20789"/>
  </r>
  <r>
    <n v="950745"/>
    <d v="2014-07-22T13:07:41"/>
    <x v="1"/>
    <x v="2"/>
    <s v="Operations Department"/>
    <x v="3"/>
    <n v="36897"/>
    <n v="36897"/>
    <s v="20001-40000"/>
    <m/>
    <m/>
    <m/>
    <m/>
    <m/>
    <n v="24717"/>
    <n v="74390.5"/>
    <n v="49673.5"/>
    <n v="-49793.25"/>
    <n v="148900.75"/>
    <n v="36897"/>
  </r>
  <r>
    <n v="407392"/>
    <d v="2014-07-30T15:55:18"/>
    <x v="0"/>
    <x v="0"/>
    <s v="Operations Department"/>
    <x v="3"/>
    <n v="33426"/>
    <n v="33426"/>
    <s v="20001-40000"/>
    <m/>
    <m/>
    <m/>
    <m/>
    <m/>
    <n v="24715"/>
    <n v="74414"/>
    <n v="49699"/>
    <n v="-49833.5"/>
    <n v="148962.5"/>
    <n v="33426"/>
  </r>
  <r>
    <n v="438945"/>
    <d v="2014-08-04T13:21:22"/>
    <x v="1"/>
    <x v="0"/>
    <s v="Operations Department"/>
    <x v="1"/>
    <n v="58513"/>
    <n v="58513"/>
    <s v="40001-60000"/>
    <m/>
    <m/>
    <m/>
    <m/>
    <m/>
    <n v="24712.25"/>
    <n v="74426.25"/>
    <n v="49714"/>
    <n v="-49858.75"/>
    <n v="148997.25"/>
    <n v="58513"/>
  </r>
  <r>
    <n v="346065"/>
    <d v="2014-08-04T13:21:47"/>
    <x v="0"/>
    <x v="0"/>
    <s v="Operations Department"/>
    <x v="1"/>
    <n v="88507"/>
    <n v="88507"/>
    <s v="60001-100000"/>
    <m/>
    <m/>
    <m/>
    <m/>
    <m/>
    <n v="24709.5"/>
    <n v="74438.5"/>
    <n v="49729"/>
    <n v="-49884"/>
    <n v="149032"/>
    <n v="88507"/>
  </r>
  <r>
    <n v="394250"/>
    <d v="2014-08-04T13:22:08"/>
    <x v="1"/>
    <x v="0"/>
    <s v="Operations Department"/>
    <x v="1"/>
    <n v="54952"/>
    <n v="54952"/>
    <s v="40001-60000"/>
    <m/>
    <m/>
    <m/>
    <m/>
    <m/>
    <n v="24706.75"/>
    <n v="74390.5"/>
    <n v="49683.75"/>
    <n v="-49818.875"/>
    <n v="148916.125"/>
    <n v="54952"/>
  </r>
  <r>
    <n v="882084"/>
    <d v="2014-08-04T13:23:04"/>
    <x v="1"/>
    <x v="0"/>
    <s v="Operations Department"/>
    <x v="1"/>
    <n v="60226"/>
    <n v="60226"/>
    <s v="60001-100000"/>
    <m/>
    <m/>
    <m/>
    <m/>
    <m/>
    <n v="24704"/>
    <n v="74414"/>
    <n v="49710"/>
    <n v="-49861"/>
    <n v="148979"/>
    <n v="60226"/>
  </r>
  <r>
    <n v="181952"/>
    <d v="2014-07-30T12:28:54"/>
    <x v="0"/>
    <x v="0"/>
    <s v="Operations Department"/>
    <x v="3"/>
    <n v="1351"/>
    <n v="1351"/>
    <s v="0-20,000"/>
    <m/>
    <m/>
    <m/>
    <m/>
    <m/>
    <n v="24704"/>
    <n v="74426.25"/>
    <n v="49722.25"/>
    <n v="-49879.375"/>
    <n v="149009.625"/>
    <n v="1351"/>
  </r>
  <r>
    <n v="484669"/>
    <d v="2014-07-30T12:32:42"/>
    <x v="0"/>
    <x v="1"/>
    <s v="Operations Department"/>
    <x v="3"/>
    <n v="26156"/>
    <n v="26156"/>
    <s v="20001-40000"/>
    <m/>
    <m/>
    <m/>
    <m/>
    <m/>
    <n v="24709.5"/>
    <n v="74438.5"/>
    <n v="49729"/>
    <n v="-49884"/>
    <n v="149032"/>
    <n v="26156"/>
  </r>
  <r>
    <n v="152014"/>
    <d v="2014-08-01T12:14:47"/>
    <x v="0"/>
    <x v="0"/>
    <s v="Operations Department"/>
    <x v="3"/>
    <n v="1808"/>
    <n v="1808"/>
    <s v="0-20,000"/>
    <m/>
    <m/>
    <m/>
    <m/>
    <m/>
    <n v="24706.75"/>
    <n v="74450.75"/>
    <n v="49744"/>
    <n v="-49909.25"/>
    <n v="149066.75"/>
    <n v="1808"/>
  </r>
  <r>
    <n v="573438"/>
    <d v="2014-08-01T12:15:44"/>
    <x v="1"/>
    <x v="0"/>
    <s v="Operations Department"/>
    <x v="3"/>
    <n v="44750"/>
    <n v="44750"/>
    <s v="40001-60000"/>
    <m/>
    <m/>
    <m/>
    <m/>
    <m/>
    <n v="24715"/>
    <n v="74463"/>
    <n v="49748"/>
    <n v="-49907"/>
    <n v="149085"/>
    <n v="44750"/>
  </r>
  <r>
    <n v="340032"/>
    <d v="2014-08-05T06:33:16"/>
    <x v="0"/>
    <x v="0"/>
    <s v="Operations Department"/>
    <x v="3"/>
    <n v="73978"/>
    <n v="73978"/>
    <s v="60001-100000"/>
    <m/>
    <m/>
    <m/>
    <m/>
    <m/>
    <n v="24712.25"/>
    <n v="74468.5"/>
    <n v="49756.25"/>
    <n v="-49922.125"/>
    <n v="149102.875"/>
    <n v="73978"/>
  </r>
  <r>
    <n v="492572"/>
    <d v="2014-08-05T06:34:27"/>
    <x v="1"/>
    <x v="1"/>
    <s v="Operations Department"/>
    <x v="3"/>
    <n v="47467"/>
    <n v="47467"/>
    <s v="40001-60000"/>
    <m/>
    <m/>
    <m/>
    <m/>
    <m/>
    <n v="24709.5"/>
    <n v="74474"/>
    <n v="49764.5"/>
    <n v="-49937.25"/>
    <n v="149120.75"/>
    <n v="47467"/>
  </r>
  <r>
    <n v="865052"/>
    <d v="2014-08-05T06:35:19"/>
    <x v="1"/>
    <x v="1"/>
    <s v="Operations Department"/>
    <x v="3"/>
    <n v="18125"/>
    <n v="18125"/>
    <s v="0-20,000"/>
    <m/>
    <m/>
    <m/>
    <m/>
    <m/>
    <n v="24706.75"/>
    <n v="74479.5"/>
    <n v="49772.75"/>
    <n v="-49952.375"/>
    <n v="149138.625"/>
    <n v="18125"/>
  </r>
  <r>
    <n v="59309"/>
    <d v="2014-08-07T15:09:51"/>
    <x v="0"/>
    <x v="1"/>
    <s v="Operations Department"/>
    <x v="3"/>
    <n v="36217"/>
    <n v="36217"/>
    <s v="20001-40000"/>
    <m/>
    <m/>
    <m/>
    <m/>
    <m/>
    <n v="24715"/>
    <n v="74485"/>
    <n v="49770"/>
    <n v="-49940"/>
    <n v="149140"/>
    <n v="36217"/>
  </r>
  <r>
    <n v="280569"/>
    <d v="2014-05-02T09:31:19"/>
    <x v="0"/>
    <x v="1"/>
    <s v="Finance Department"/>
    <x v="3"/>
    <n v="45914"/>
    <n v="45914"/>
    <s v="40001-60000"/>
    <m/>
    <m/>
    <m/>
    <m/>
    <m/>
    <n v="24712.25"/>
    <n v="74492.75"/>
    <n v="49780.5"/>
    <n v="-49958.5"/>
    <n v="149163.5"/>
    <n v="45914"/>
  </r>
  <r>
    <n v="82756"/>
    <d v="2014-06-21T20:54:55"/>
    <x v="1"/>
    <x v="1"/>
    <s v="Finance Department"/>
    <x v="3"/>
    <n v="26560"/>
    <n v="26560"/>
    <s v="20001-40000"/>
    <m/>
    <m/>
    <m/>
    <m/>
    <m/>
    <n v="24709.5"/>
    <n v="74500.5"/>
    <n v="49791"/>
    <n v="-49977"/>
    <n v="149187"/>
    <n v="26560"/>
  </r>
  <r>
    <n v="440222"/>
    <d v="2014-06-24T12:21:30"/>
    <x v="0"/>
    <x v="1"/>
    <s v="Finance Department"/>
    <x v="3"/>
    <n v="45915"/>
    <n v="45915"/>
    <s v="40001-60000"/>
    <m/>
    <m/>
    <m/>
    <m/>
    <m/>
    <n v="24706.75"/>
    <n v="74508.25"/>
    <n v="49801.5"/>
    <n v="-49995.5"/>
    <n v="149210.5"/>
    <n v="45915"/>
  </r>
  <r>
    <n v="195831"/>
    <d v="2014-06-24T12:21:59"/>
    <x v="0"/>
    <x v="1"/>
    <s v="Finance Department"/>
    <x v="3"/>
    <n v="66002"/>
    <n v="66002"/>
    <s v="60001-100000"/>
    <m/>
    <m/>
    <m/>
    <m/>
    <m/>
    <n v="24704"/>
    <n v="74516"/>
    <n v="49812"/>
    <n v="-50014"/>
    <n v="149234"/>
    <n v="66002"/>
  </r>
  <r>
    <n v="587861"/>
    <d v="2014-08-29T09:31:36"/>
    <x v="0"/>
    <x v="0"/>
    <s v="Operations Department"/>
    <x v="1"/>
    <n v="86256"/>
    <n v="86256"/>
    <s v="60001-100000"/>
    <m/>
    <m/>
    <m/>
    <m/>
    <m/>
    <n v="24704"/>
    <n v="74534.5"/>
    <n v="49830.5"/>
    <n v="-50041.75"/>
    <n v="149280.25"/>
    <n v="86256"/>
  </r>
  <r>
    <n v="355986"/>
    <d v="2014-05-19T09:31:50"/>
    <x v="0"/>
    <x v="0"/>
    <s v="Service Department"/>
    <x v="6"/>
    <n v="31623"/>
    <n v="31623"/>
    <s v="20001-40000"/>
    <m/>
    <m/>
    <m/>
    <m/>
    <m/>
    <n v="24704"/>
    <n v="74500.5"/>
    <n v="49796.5"/>
    <n v="-49990.75"/>
    <n v="149195.25"/>
    <n v="31623"/>
  </r>
  <r>
    <n v="706625"/>
    <d v="2014-05-19T09:36:25"/>
    <x v="1"/>
    <x v="1"/>
    <s v="Service Department"/>
    <x v="6"/>
    <n v="40517"/>
    <n v="40517"/>
    <s v="40001-60000"/>
    <m/>
    <m/>
    <m/>
    <m/>
    <m/>
    <n v="24704"/>
    <n v="74508.25"/>
    <n v="49804.25"/>
    <n v="-50002.375"/>
    <n v="149214.625"/>
    <n v="40517"/>
  </r>
  <r>
    <n v="86320"/>
    <d v="2014-05-19T09:36:48"/>
    <x v="0"/>
    <x v="0"/>
    <s v="Service Department"/>
    <x v="6"/>
    <n v="75379"/>
    <n v="75379"/>
    <s v="60001-100000"/>
    <m/>
    <m/>
    <m/>
    <m/>
    <m/>
    <n v="24704"/>
    <n v="74516"/>
    <n v="49812"/>
    <n v="-50014"/>
    <n v="149234"/>
    <n v="75379"/>
  </r>
  <r>
    <n v="858811"/>
    <d v="2014-07-09T16:39:48"/>
    <x v="1"/>
    <x v="0"/>
    <s v="Service Department"/>
    <x v="6"/>
    <n v="37921"/>
    <n v="37921"/>
    <s v="20001-40000"/>
    <m/>
    <m/>
    <m/>
    <m/>
    <m/>
    <n v="24697.5"/>
    <n v="74492.75"/>
    <n v="49795.25"/>
    <n v="-49995.375"/>
    <n v="149185.625"/>
    <n v="37921"/>
  </r>
  <r>
    <n v="448438"/>
    <d v="2014-07-09T16:40:13"/>
    <x v="0"/>
    <x v="0"/>
    <s v="Service Department"/>
    <x v="6"/>
    <n v="21848"/>
    <n v="21848"/>
    <s v="20001-40000"/>
    <m/>
    <m/>
    <m/>
    <m/>
    <m/>
    <n v="24691"/>
    <n v="74500.5"/>
    <n v="49809.5"/>
    <n v="-50023.25"/>
    <n v="149214.75"/>
    <n v="21848"/>
  </r>
  <r>
    <n v="509679"/>
    <d v="2014-07-09T16:41:13"/>
    <x v="0"/>
    <x v="1"/>
    <s v="Service Department"/>
    <x v="6"/>
    <n v="38979"/>
    <n v="38979"/>
    <s v="20001-40000"/>
    <m/>
    <m/>
    <m/>
    <m/>
    <m/>
    <n v="24704"/>
    <n v="74508.25"/>
    <n v="49804.25"/>
    <n v="-50002.375"/>
    <n v="149214.625"/>
    <n v="38979"/>
  </r>
  <r>
    <n v="330851"/>
    <d v="2014-05-31T15:43:00"/>
    <x v="0"/>
    <x v="1"/>
    <s v="Production Department"/>
    <x v="1"/>
    <n v="99086"/>
    <n v="99086"/>
    <s v="60001-100000"/>
    <m/>
    <m/>
    <m/>
    <m/>
    <m/>
    <n v="24704"/>
    <n v="74516"/>
    <n v="49812"/>
    <n v="-50014"/>
    <n v="149234"/>
    <n v="99086"/>
  </r>
  <r>
    <n v="482929"/>
    <d v="2014-05-31T15:43:59"/>
    <x v="1"/>
    <x v="0"/>
    <s v="Production Department"/>
    <x v="1"/>
    <n v="27444"/>
    <n v="27444"/>
    <s v="20001-40000"/>
    <m/>
    <m/>
    <m/>
    <m/>
    <m/>
    <n v="24697.5"/>
    <n v="74492.75"/>
    <n v="49795.25"/>
    <n v="-49995.375"/>
    <n v="149185.625"/>
    <n v="27444"/>
  </r>
  <r>
    <n v="587398"/>
    <d v="2014-05-31T15:44:24"/>
    <x v="1"/>
    <x v="0"/>
    <s v="Production Department"/>
    <x v="1"/>
    <n v="33554"/>
    <n v="33554"/>
    <s v="20001-40000"/>
    <m/>
    <m/>
    <m/>
    <m/>
    <m/>
    <n v="24691"/>
    <n v="74500.5"/>
    <n v="49809.5"/>
    <n v="-50023.25"/>
    <n v="149214.75"/>
    <n v="33554"/>
  </r>
  <r>
    <n v="448993"/>
    <d v="2014-05-31T15:44:57"/>
    <x v="1"/>
    <x v="1"/>
    <s v="Production Department"/>
    <x v="1"/>
    <n v="75895"/>
    <n v="75895"/>
    <s v="60001-100000"/>
    <m/>
    <m/>
    <m/>
    <m/>
    <m/>
    <n v="24684.5"/>
    <n v="74508.25"/>
    <n v="49823.75"/>
    <n v="-50051.125"/>
    <n v="149243.875"/>
    <n v="75895"/>
  </r>
  <r>
    <n v="205250"/>
    <d v="2014-05-31T15:45:39"/>
    <x v="0"/>
    <x v="0"/>
    <s v="Production Department"/>
    <x v="1"/>
    <n v="15482"/>
    <n v="15482"/>
    <s v="0-20,000"/>
    <m/>
    <m/>
    <m/>
    <m/>
    <m/>
    <n v="24678"/>
    <n v="74485"/>
    <n v="49807"/>
    <n v="-50032.5"/>
    <n v="149195.5"/>
    <n v="15482"/>
  </r>
  <r>
    <n v="266100"/>
    <d v="2014-07-04T19:47:47"/>
    <x v="0"/>
    <x v="0"/>
    <s v="Production Department"/>
    <x v="1"/>
    <n v="88155"/>
    <n v="88155"/>
    <s v="60001-100000"/>
    <m/>
    <m/>
    <m/>
    <m/>
    <m/>
    <n v="24697.5"/>
    <n v="74492.75"/>
    <n v="49795.25"/>
    <n v="-49995.375"/>
    <n v="149185.625"/>
    <n v="88155"/>
  </r>
  <r>
    <n v="568466"/>
    <d v="2014-07-04T19:48:45"/>
    <x v="0"/>
    <x v="1"/>
    <s v="Production Department"/>
    <x v="1"/>
    <n v="46479"/>
    <n v="46479"/>
    <s v="40001-60000"/>
    <m/>
    <m/>
    <m/>
    <m/>
    <m/>
    <n v="24691"/>
    <n v="74474"/>
    <n v="49783"/>
    <n v="-49983.5"/>
    <n v="149148.5"/>
    <n v="46479"/>
  </r>
  <r>
    <n v="119064"/>
    <d v="2014-07-09T19:17:36"/>
    <x v="1"/>
    <x v="0"/>
    <s v="Production Department"/>
    <x v="1"/>
    <n v="14237"/>
    <n v="14237"/>
    <s v="0-20,000"/>
    <m/>
    <m/>
    <m/>
    <m/>
    <m/>
    <n v="24684.5"/>
    <n v="74479.5"/>
    <n v="49795"/>
    <n v="-50008"/>
    <n v="149172"/>
    <n v="14237"/>
  </r>
  <r>
    <n v="355731"/>
    <d v="2014-07-09T19:18:37"/>
    <x v="0"/>
    <x v="1"/>
    <s v="Production Department"/>
    <x v="1"/>
    <n v="5301"/>
    <n v="5301"/>
    <s v="0-20,000"/>
    <m/>
    <m/>
    <m/>
    <m/>
    <m/>
    <n v="24704"/>
    <n v="74485"/>
    <n v="49781"/>
    <n v="-49967.5"/>
    <n v="149156.5"/>
    <n v="5301"/>
  </r>
  <r>
    <n v="96027"/>
    <d v="2014-07-17T18:21:59"/>
    <x v="1"/>
    <x v="0"/>
    <s v="Service Department"/>
    <x v="1"/>
    <n v="26058"/>
    <n v="26058"/>
    <s v="20001-40000"/>
    <m/>
    <m/>
    <m/>
    <m/>
    <m/>
    <n v="24704"/>
    <n v="74492.75"/>
    <n v="49788.75"/>
    <n v="-49979.125"/>
    <n v="149175.875"/>
    <n v="26058"/>
  </r>
  <r>
    <n v="120567"/>
    <d v="2014-07-17T18:24:22"/>
    <x v="1"/>
    <x v="1"/>
    <s v="Service Department"/>
    <x v="1"/>
    <n v="53350"/>
    <n v="53350"/>
    <s v="40001-60000"/>
    <m/>
    <m/>
    <m/>
    <m/>
    <m/>
    <n v="24704"/>
    <n v="74500.5"/>
    <n v="49796.5"/>
    <n v="-49990.75"/>
    <n v="149195.25"/>
    <n v="53350"/>
  </r>
  <r>
    <n v="926169"/>
    <d v="2014-05-13T09:33:29"/>
    <x v="0"/>
    <x v="0"/>
    <s v="Operations Department"/>
    <x v="0"/>
    <n v="74005"/>
    <n v="74005"/>
    <s v="60001-100000"/>
    <m/>
    <m/>
    <m/>
    <m/>
    <m/>
    <n v="24704"/>
    <n v="74508.25"/>
    <n v="49804.25"/>
    <n v="-50002.375"/>
    <n v="149214.625"/>
    <n v="74005"/>
  </r>
  <r>
    <n v="569868"/>
    <d v="2014-06-17T09:37:43"/>
    <x v="1"/>
    <x v="1"/>
    <s v="Operations Department"/>
    <x v="0"/>
    <n v="57447"/>
    <n v="57447"/>
    <s v="40001-60000"/>
    <m/>
    <m/>
    <m/>
    <m/>
    <m/>
    <n v="24704"/>
    <n v="74516"/>
    <n v="49812"/>
    <n v="-50014"/>
    <n v="149234"/>
    <n v="57447"/>
  </r>
  <r>
    <n v="118591"/>
    <d v="2014-07-30T10:48:44"/>
    <x v="0"/>
    <x v="0"/>
    <s v="Operations Department"/>
    <x v="0"/>
    <n v="42927"/>
    <n v="42927"/>
    <s v="40001-60000"/>
    <m/>
    <m/>
    <m/>
    <m/>
    <m/>
    <n v="24697.5"/>
    <n v="74534.5"/>
    <n v="49837"/>
    <n v="-50058"/>
    <n v="149290"/>
    <n v="42927"/>
  </r>
  <r>
    <n v="500344"/>
    <d v="2014-07-30T10:49:17"/>
    <x v="1"/>
    <x v="0"/>
    <s v="Operations Department"/>
    <x v="0"/>
    <n v="92701"/>
    <n v="92701"/>
    <s v="60001-100000"/>
    <m/>
    <m/>
    <m/>
    <m/>
    <m/>
    <n v="24691"/>
    <n v="74553"/>
    <n v="49862"/>
    <n v="-50102"/>
    <n v="149346"/>
    <n v="92701"/>
  </r>
  <r>
    <n v="651323"/>
    <d v="2014-07-30T10:51:49"/>
    <x v="1"/>
    <x v="1"/>
    <s v="Operations Department"/>
    <x v="0"/>
    <n v="72220"/>
    <n v="72220"/>
    <s v="60001-100000"/>
    <m/>
    <m/>
    <m/>
    <m/>
    <m/>
    <n v="24684.5"/>
    <n v="74508.25"/>
    <n v="49823.75"/>
    <n v="-50051.125"/>
    <n v="149243.875"/>
    <n v="72220"/>
  </r>
  <r>
    <n v="791199"/>
    <d v="2014-07-30T10:49:13"/>
    <x v="1"/>
    <x v="2"/>
    <s v="Operations Department"/>
    <x v="0"/>
    <n v="33291"/>
    <n v="33291"/>
    <s v="20001-40000"/>
    <m/>
    <m/>
    <m/>
    <m/>
    <m/>
    <n v="24678"/>
    <n v="74516"/>
    <n v="49838"/>
    <n v="-50079"/>
    <n v="149273"/>
    <n v="33291"/>
  </r>
  <r>
    <n v="439089"/>
    <d v="2014-08-10T12:01:20"/>
    <x v="1"/>
    <x v="1"/>
    <s v="Operations Department"/>
    <x v="0"/>
    <n v="97711"/>
    <n v="97711"/>
    <s v="60001-100000"/>
    <m/>
    <m/>
    <m/>
    <m/>
    <m/>
    <n v="24674.5"/>
    <n v="74534.5"/>
    <n v="49860"/>
    <n v="-50115.5"/>
    <n v="149324.5"/>
    <n v="97711"/>
  </r>
  <r>
    <n v="441573"/>
    <d v="2014-08-10T12:02:12"/>
    <x v="1"/>
    <x v="1"/>
    <s v="Operations Department"/>
    <x v="0"/>
    <n v="45833"/>
    <n v="45833"/>
    <s v="40001-60000"/>
    <m/>
    <m/>
    <m/>
    <m/>
    <m/>
    <n v="24671"/>
    <n v="74500.5"/>
    <n v="49829.5"/>
    <n v="-50073.25"/>
    <n v="149244.75"/>
    <n v="45833"/>
  </r>
  <r>
    <n v="534643"/>
    <d v="2014-08-10T12:01:27"/>
    <x v="1"/>
    <x v="2"/>
    <s v="Operations Department"/>
    <x v="0"/>
    <n v="38669"/>
    <n v="38669"/>
    <s v="20001-40000"/>
    <m/>
    <m/>
    <m/>
    <m/>
    <m/>
    <n v="24667.5"/>
    <n v="74508.25"/>
    <n v="49840.75"/>
    <n v="-50093.625"/>
    <n v="149269.375"/>
    <n v="38669"/>
  </r>
  <r>
    <n v="387342"/>
    <d v="2014-08-10T12:01:58"/>
    <x v="0"/>
    <x v="2"/>
    <s v="Operations Department"/>
    <x v="0"/>
    <n v="4639"/>
    <n v="4639"/>
    <s v="0-20,000"/>
    <m/>
    <m/>
    <m/>
    <m/>
    <m/>
    <n v="24664"/>
    <n v="74516"/>
    <n v="49852"/>
    <n v="-50114"/>
    <n v="149294"/>
    <n v="4639"/>
  </r>
  <r>
    <n v="749064"/>
    <d v="2014-05-28T09:33:33"/>
    <x v="1"/>
    <x v="0"/>
    <s v="Production Department"/>
    <x v="3"/>
    <n v="70857"/>
    <n v="70857"/>
    <s v="60001-100000"/>
    <m/>
    <m/>
    <m/>
    <m/>
    <m/>
    <n v="24674.5"/>
    <n v="74534.5"/>
    <n v="49860"/>
    <n v="-50115.5"/>
    <n v="149324.5"/>
    <n v="70857"/>
  </r>
  <r>
    <n v="986093"/>
    <d v="2014-06-02T15:01:31"/>
    <x v="0"/>
    <x v="0"/>
    <s v="Production Department"/>
    <x v="3"/>
    <n v="90933"/>
    <n v="90933"/>
    <s v="60001-100000"/>
    <m/>
    <m/>
    <m/>
    <m/>
    <m/>
    <n v="24671"/>
    <n v="74553"/>
    <n v="49882"/>
    <n v="-50152"/>
    <n v="149376"/>
    <n v="90933"/>
  </r>
  <r>
    <n v="950771"/>
    <d v="2014-07-16T09:32:11"/>
    <x v="1"/>
    <x v="0"/>
    <s v="Production Department"/>
    <x v="0"/>
    <n v="17845"/>
    <n v="17845"/>
    <s v="0-20,000"/>
    <m/>
    <m/>
    <m/>
    <m/>
    <m/>
    <n v="24667.5"/>
    <n v="74508.25"/>
    <n v="49840.75"/>
    <n v="-50093.625"/>
    <n v="149269.375"/>
    <n v="17845"/>
  </r>
  <r>
    <n v="354179"/>
    <d v="2014-07-16T09:35:39"/>
    <x v="0"/>
    <x v="0"/>
    <s v="Production Department"/>
    <x v="0"/>
    <n v="57885"/>
    <n v="57885"/>
    <s v="40001-60000"/>
    <m/>
    <m/>
    <m/>
    <m/>
    <m/>
    <n v="24678"/>
    <n v="74516"/>
    <n v="49838"/>
    <n v="-50079"/>
    <n v="149273"/>
    <n v="57885"/>
  </r>
  <r>
    <n v="632495"/>
    <d v="2014-08-27T09:32:26"/>
    <x v="1"/>
    <x v="0"/>
    <s v="Production Department"/>
    <x v="3"/>
    <n v="70824"/>
    <n v="70824"/>
    <s v="60001-100000"/>
    <m/>
    <m/>
    <m/>
    <m/>
    <m/>
    <n v="24674.5"/>
    <n v="74534.5"/>
    <n v="49860"/>
    <n v="-50115.5"/>
    <n v="149324.5"/>
    <n v="70824"/>
  </r>
  <r>
    <n v="217137"/>
    <d v="2014-08-27T09:34:43"/>
    <x v="0"/>
    <x v="0"/>
    <s v="Production Department"/>
    <x v="3"/>
    <n v="84008"/>
    <n v="84008"/>
    <s v="60001-100000"/>
    <m/>
    <m/>
    <m/>
    <m/>
    <m/>
    <n v="24671"/>
    <n v="74553"/>
    <n v="49882"/>
    <n v="-50152"/>
    <n v="149376"/>
    <n v="84008"/>
  </r>
  <r>
    <n v="414677"/>
    <d v="2014-05-14T09:31:12"/>
    <x v="1"/>
    <x v="0"/>
    <s v="Service Department"/>
    <x v="3"/>
    <n v="11887"/>
    <n v="11887"/>
    <s v="0-20,000"/>
    <m/>
    <m/>
    <m/>
    <m/>
    <m/>
    <n v="24667.5"/>
    <n v="74508.25"/>
    <n v="49840.75"/>
    <n v="-50093.625"/>
    <n v="149269.375"/>
    <n v="11887"/>
  </r>
  <r>
    <n v="914171"/>
    <d v="2014-05-21T09:31:36"/>
    <x v="0"/>
    <x v="0"/>
    <s v="Service Department"/>
    <x v="3"/>
    <n v="83231"/>
    <n v="83231"/>
    <s v="60001-100000"/>
    <m/>
    <m/>
    <m/>
    <m/>
    <m/>
    <n v="24678"/>
    <n v="74516"/>
    <n v="49838"/>
    <n v="-50079"/>
    <n v="149273"/>
    <n v="83231"/>
  </r>
  <r>
    <n v="434519"/>
    <d v="2014-05-21T09:32:13"/>
    <x v="1"/>
    <x v="0"/>
    <s v="Service Department"/>
    <x v="3"/>
    <n v="69911"/>
    <n v="69911"/>
    <s v="60001-100000"/>
    <m/>
    <m/>
    <m/>
    <m/>
    <m/>
    <n v="24674.5"/>
    <n v="74492.75"/>
    <n v="49818.25"/>
    <n v="-50052.875"/>
    <n v="149220.125"/>
    <n v="69911"/>
  </r>
  <r>
    <n v="324829"/>
    <d v="2014-05-29T08:05:57"/>
    <x v="0"/>
    <x v="0"/>
    <s v="Service Department"/>
    <x v="3"/>
    <n v="41816"/>
    <n v="41816"/>
    <s v="40001-60000"/>
    <m/>
    <m/>
    <m/>
    <m/>
    <m/>
    <n v="24671"/>
    <n v="74500.5"/>
    <n v="49829.5"/>
    <n v="-50073.25"/>
    <n v="149244.75"/>
    <n v="41816"/>
  </r>
  <r>
    <n v="547772"/>
    <d v="2014-05-29T08:10:31"/>
    <x v="1"/>
    <x v="0"/>
    <s v="Service Department"/>
    <x v="3"/>
    <n v="15518"/>
    <n v="15518"/>
    <s v="0-20,000"/>
    <m/>
    <m/>
    <m/>
    <m/>
    <m/>
    <n v="24667.5"/>
    <n v="74508.25"/>
    <n v="49840.75"/>
    <n v="-50093.625"/>
    <n v="149269.375"/>
    <n v="15518"/>
  </r>
  <r>
    <n v="140769"/>
    <d v="2014-05-29T15:58:26"/>
    <x v="0"/>
    <x v="0"/>
    <s v="Service Department"/>
    <x v="3"/>
    <n v="40844"/>
    <n v="40844"/>
    <s v="40001-60000"/>
    <m/>
    <m/>
    <m/>
    <m/>
    <m/>
    <n v="24678"/>
    <n v="74516"/>
    <n v="49838"/>
    <n v="-50079"/>
    <n v="149273"/>
    <n v="40844"/>
  </r>
  <r>
    <n v="738594"/>
    <d v="2014-05-30T19:52:09"/>
    <x v="0"/>
    <x v="0"/>
    <s v="Service Department"/>
    <x v="1"/>
    <n v="54437"/>
    <n v="54437"/>
    <s v="40001-60000"/>
    <m/>
    <m/>
    <m/>
    <m/>
    <m/>
    <n v="24674.5"/>
    <n v="74534.5"/>
    <n v="49860"/>
    <n v="-50115.5"/>
    <n v="149324.5"/>
    <n v="54437"/>
  </r>
  <r>
    <n v="375007"/>
    <d v="2014-05-08T16:23:58"/>
    <x v="1"/>
    <x v="0"/>
    <s v="Sales Department"/>
    <x v="0"/>
    <n v="25106"/>
    <n v="25106"/>
    <s v="20001-40000"/>
    <m/>
    <m/>
    <m/>
    <m/>
    <m/>
    <n v="24671"/>
    <n v="74553"/>
    <n v="49882"/>
    <n v="-50152"/>
    <n v="149376"/>
    <n v="25106"/>
  </r>
  <r>
    <n v="351440"/>
    <d v="2014-05-08T16:25:34"/>
    <x v="1"/>
    <x v="1"/>
    <s v="Sales Department"/>
    <x v="0"/>
    <n v="56131"/>
    <n v="56131"/>
    <s v="40001-60000"/>
    <m/>
    <m/>
    <m/>
    <m/>
    <m/>
    <n v="24667.5"/>
    <n v="74571.5"/>
    <n v="49904"/>
    <n v="-50188.5"/>
    <n v="149427.5"/>
    <n v="56131"/>
  </r>
  <r>
    <n v="580428"/>
    <d v="2014-05-13T10:44:48"/>
    <x v="0"/>
    <x v="0"/>
    <s v="Sales Department"/>
    <x v="0"/>
    <n v="25602"/>
    <n v="25602"/>
    <s v="20001-40000"/>
    <m/>
    <m/>
    <m/>
    <m/>
    <m/>
    <n v="24664"/>
    <n v="74590"/>
    <n v="49926"/>
    <n v="-50225"/>
    <n v="149479"/>
    <n v="25602"/>
  </r>
  <r>
    <n v="404793"/>
    <d v="2014-05-20T21:18:43"/>
    <x v="0"/>
    <x v="0"/>
    <s v="Sales Department"/>
    <x v="0"/>
    <n v="48910"/>
    <n v="48910"/>
    <s v="40001-60000"/>
    <m/>
    <m/>
    <m/>
    <m/>
    <m/>
    <n v="24659.25"/>
    <n v="74598.25"/>
    <n v="49939"/>
    <n v="-50249.25"/>
    <n v="149506.75"/>
    <n v="48910"/>
  </r>
  <r>
    <n v="635529"/>
    <d v="2014-05-20T21:19:24"/>
    <x v="0"/>
    <x v="1"/>
    <s v="Sales Department"/>
    <x v="0"/>
    <n v="2641"/>
    <n v="2641"/>
    <s v="0-20,000"/>
    <m/>
    <m/>
    <m/>
    <m/>
    <m/>
    <n v="24654.5"/>
    <n v="74606.5"/>
    <n v="49952"/>
    <n v="-50273.5"/>
    <n v="149534.5"/>
    <n v="2641"/>
  </r>
  <r>
    <n v="266248"/>
    <d v="2014-06-04T09:31:27"/>
    <x v="0"/>
    <x v="0"/>
    <s v="Sales Department"/>
    <x v="0"/>
    <n v="80984"/>
    <n v="80984"/>
    <s v="60001-100000"/>
    <m/>
    <m/>
    <m/>
    <m/>
    <m/>
    <n v="24667.5"/>
    <n v="74614.75"/>
    <n v="49947.25"/>
    <n v="-50253.375"/>
    <n v="149535.625"/>
    <n v="80984"/>
  </r>
  <r>
    <n v="288734"/>
    <d v="2014-06-04T09:32:07"/>
    <x v="0"/>
    <x v="0"/>
    <s v="Sales Department"/>
    <x v="0"/>
    <n v="84331"/>
    <n v="84331"/>
    <s v="60001-100000"/>
    <m/>
    <m/>
    <m/>
    <m/>
    <m/>
    <n v="24664"/>
    <n v="74590"/>
    <n v="49926"/>
    <n v="-50225"/>
    <n v="149479"/>
    <n v="84331"/>
  </r>
  <r>
    <n v="280722"/>
    <d v="2014-06-21T11:39:29"/>
    <x v="0"/>
    <x v="1"/>
    <s v="Sales Department"/>
    <x v="0"/>
    <n v="6329"/>
    <n v="6329"/>
    <s v="0-20,000"/>
    <m/>
    <m/>
    <m/>
    <m/>
    <m/>
    <n v="24659.25"/>
    <n v="74534.5"/>
    <n v="49875.25"/>
    <n v="-50153.625"/>
    <n v="149347.375"/>
    <n v="6329"/>
  </r>
  <r>
    <n v="369763"/>
    <d v="2014-06-28T17:08:08"/>
    <x v="0"/>
    <x v="1"/>
    <s v="Sales Department"/>
    <x v="0"/>
    <n v="40828"/>
    <n v="40828"/>
    <s v="40001-60000"/>
    <m/>
    <m/>
    <m/>
    <m/>
    <m/>
    <n v="24671"/>
    <n v="74553"/>
    <n v="49882"/>
    <n v="-50152"/>
    <n v="149376"/>
    <n v="40828"/>
  </r>
  <r>
    <n v="890690"/>
    <d v="2014-06-18T12:14:29"/>
    <x v="0"/>
    <x v="0"/>
    <s v="Operations Department"/>
    <x v="0"/>
    <n v="67278"/>
    <n v="67278"/>
    <s v="60001-100000"/>
    <m/>
    <m/>
    <m/>
    <m/>
    <m/>
    <n v="24667.5"/>
    <n v="74571.5"/>
    <n v="49904"/>
    <n v="-50188.5"/>
    <n v="149427.5"/>
    <n v="67278"/>
  </r>
  <r>
    <n v="50851"/>
    <d v="2014-06-20T10:23:01"/>
    <x v="0"/>
    <x v="0"/>
    <s v="Operations Department"/>
    <x v="0"/>
    <n v="54399"/>
    <n v="54399"/>
    <s v="40001-60000"/>
    <m/>
    <m/>
    <m/>
    <m/>
    <m/>
    <n v="24664"/>
    <n v="74590"/>
    <n v="49926"/>
    <n v="-50225"/>
    <n v="149479"/>
    <n v="54399"/>
  </r>
  <r>
    <n v="482193"/>
    <d v="2014-06-20T10:25:00"/>
    <x v="1"/>
    <x v="2"/>
    <s v="Operations Department"/>
    <x v="0"/>
    <n v="4341"/>
    <n v="4341"/>
    <s v="0-20,000"/>
    <m/>
    <m/>
    <m/>
    <m/>
    <m/>
    <n v="24659.25"/>
    <n v="74598.25"/>
    <n v="49939"/>
    <n v="-50249.25"/>
    <n v="149506.75"/>
    <n v="4341"/>
  </r>
  <r>
    <n v="248927"/>
    <d v="2014-07-01T17:49:09"/>
    <x v="0"/>
    <x v="0"/>
    <s v="Operations Department"/>
    <x v="0"/>
    <n v="65670"/>
    <n v="65670"/>
    <s v="60001-100000"/>
    <m/>
    <m/>
    <m/>
    <m/>
    <m/>
    <n v="24671"/>
    <n v="74606.5"/>
    <n v="49935.5"/>
    <n v="-50232.25"/>
    <n v="149509.75"/>
    <n v="65670"/>
  </r>
  <r>
    <n v="161102"/>
    <d v="2014-07-02T13:32:17"/>
    <x v="1"/>
    <x v="0"/>
    <s v="Operations Department"/>
    <x v="0"/>
    <n v="82259"/>
    <n v="82259"/>
    <s v="60001-100000"/>
    <m/>
    <m/>
    <m/>
    <m/>
    <m/>
    <n v="24667.5"/>
    <n v="74614.75"/>
    <n v="49947.25"/>
    <n v="-50253.375"/>
    <n v="149535.625"/>
    <n v="82259"/>
  </r>
  <r>
    <n v="581490"/>
    <d v="2014-06-16T09:32:10"/>
    <x v="0"/>
    <x v="1"/>
    <s v="General Management"/>
    <x v="1"/>
    <n v="74944"/>
    <n v="74944"/>
    <s v="60001-100000"/>
    <m/>
    <m/>
    <m/>
    <m/>
    <m/>
    <n v="24664"/>
    <n v="74590"/>
    <n v="49926"/>
    <n v="-50225"/>
    <n v="149479"/>
    <n v="74944"/>
  </r>
  <r>
    <n v="998680"/>
    <d v="2014-08-25T09:33:00"/>
    <x v="0"/>
    <x v="0"/>
    <s v="Service Department"/>
    <x v="1"/>
    <n v="75715"/>
    <n v="75715"/>
    <s v="60001-100000"/>
    <m/>
    <m/>
    <m/>
    <m/>
    <m/>
    <n v="24659.25"/>
    <n v="74534.5"/>
    <n v="49875.25"/>
    <n v="-50153.625"/>
    <n v="149347.375"/>
    <n v="75715"/>
  </r>
  <r>
    <n v="43618"/>
    <d v="2014-08-25T09:31:59"/>
    <x v="1"/>
    <x v="1"/>
    <s v="Service Department"/>
    <x v="1"/>
    <n v="52349"/>
    <n v="52349"/>
    <s v="40001-60000"/>
    <m/>
    <m/>
    <m/>
    <m/>
    <m/>
    <n v="24654.5"/>
    <n v="74500.5"/>
    <n v="49846"/>
    <n v="-50114.5"/>
    <n v="149269.5"/>
    <n v="52349"/>
  </r>
  <r>
    <n v="697349"/>
    <d v="2014-06-16T09:31:24"/>
    <x v="0"/>
    <x v="0"/>
    <s v="Production Department"/>
    <x v="1"/>
    <n v="6018"/>
    <n v="6018"/>
    <s v="0-20,000"/>
    <m/>
    <m/>
    <m/>
    <m/>
    <m/>
    <n v="24649.75"/>
    <n v="74508.25"/>
    <n v="49858.5"/>
    <n v="-50138"/>
    <n v="149296"/>
    <n v="6018"/>
  </r>
  <r>
    <n v="546459"/>
    <d v="2014-06-16T09:35:05"/>
    <x v="0"/>
    <x v="1"/>
    <s v="Production Department"/>
    <x v="1"/>
    <n v="24050"/>
    <n v="24050"/>
    <s v="20001-40000"/>
    <m/>
    <m/>
    <m/>
    <m/>
    <m/>
    <n v="24664"/>
    <n v="74516"/>
    <n v="49852"/>
    <n v="-50114"/>
    <n v="149294"/>
    <n v="24050"/>
  </r>
  <r>
    <n v="489333"/>
    <d v="2014-06-16T09:37:25"/>
    <x v="1"/>
    <x v="0"/>
    <s v="Production Department"/>
    <x v="1"/>
    <n v="29794"/>
    <n v="29794"/>
    <s v="20001-40000"/>
    <m/>
    <m/>
    <m/>
    <m/>
    <m/>
    <n v="24674.5"/>
    <n v="74534.5"/>
    <n v="49860"/>
    <n v="-50115.5"/>
    <n v="149324.5"/>
    <n v="29794"/>
  </r>
  <r>
    <n v="408311"/>
    <d v="2014-06-16T09:37:49"/>
    <x v="0"/>
    <x v="0"/>
    <s v="Production Department"/>
    <x v="1"/>
    <n v="50973"/>
    <n v="50973"/>
    <s v="40001-60000"/>
    <m/>
    <m/>
    <m/>
    <m/>
    <m/>
    <n v="24671"/>
    <n v="74553"/>
    <n v="49882"/>
    <n v="-50152"/>
    <n v="149376"/>
    <n v="50973"/>
  </r>
  <r>
    <n v="729470"/>
    <d v="2014-06-23T00:58:20"/>
    <x v="1"/>
    <x v="1"/>
    <s v="Production Department"/>
    <x v="3"/>
    <n v="2229"/>
    <n v="2229"/>
    <s v="0-20,000"/>
    <m/>
    <m/>
    <m/>
    <m/>
    <m/>
    <n v="24667.5"/>
    <n v="74571.5"/>
    <n v="49904"/>
    <n v="-50188.5"/>
    <n v="149427.5"/>
    <n v="2229"/>
  </r>
  <r>
    <n v="656502"/>
    <d v="2014-07-14T09:32:01"/>
    <x v="0"/>
    <x v="1"/>
    <s v="Production Department"/>
    <x v="3"/>
    <n v="57388"/>
    <n v="57388"/>
    <s v="40001-60000"/>
    <m/>
    <m/>
    <m/>
    <m/>
    <m/>
    <n v="24678"/>
    <n v="74590"/>
    <n v="49912"/>
    <n v="-50190"/>
    <n v="149458"/>
    <n v="57388"/>
  </r>
  <r>
    <n v="996016"/>
    <d v="2014-07-22T15:05:02"/>
    <x v="0"/>
    <x v="0"/>
    <s v="Production Department"/>
    <x v="1"/>
    <n v="78167"/>
    <n v="78167"/>
    <s v="60001-100000"/>
    <m/>
    <m/>
    <m/>
    <m/>
    <m/>
    <n v="24674.5"/>
    <n v="74598.25"/>
    <n v="49923.75"/>
    <n v="-50211.125"/>
    <n v="149483.875"/>
    <n v="78167"/>
  </r>
  <r>
    <n v="83297"/>
    <d v="2014-07-22T15:07:47"/>
    <x v="0"/>
    <x v="0"/>
    <s v="Production Department"/>
    <x v="1"/>
    <n v="25911"/>
    <n v="25911"/>
    <s v="20001-40000"/>
    <m/>
    <m/>
    <m/>
    <m/>
    <m/>
    <n v="24671"/>
    <n v="74553"/>
    <n v="49882"/>
    <n v="-50152"/>
    <n v="149376"/>
    <n v="25911"/>
  </r>
  <r>
    <n v="998767"/>
    <d v="2014-07-24T10:41:16"/>
    <x v="1"/>
    <x v="1"/>
    <s v="Production Department"/>
    <x v="1"/>
    <n v="99178"/>
    <n v="99178"/>
    <s v="60001-100000"/>
    <m/>
    <m/>
    <m/>
    <m/>
    <m/>
    <n v="24667.5"/>
    <n v="74571.5"/>
    <n v="49904"/>
    <n v="-50188.5"/>
    <n v="149427.5"/>
    <n v="99178"/>
  </r>
  <r>
    <n v="93533"/>
    <d v="2014-07-24T10:42:32"/>
    <x v="0"/>
    <x v="0"/>
    <s v="Production Department"/>
    <x v="1"/>
    <n v="45429"/>
    <n v="45429"/>
    <s v="40001-60000"/>
    <m/>
    <m/>
    <m/>
    <m/>
    <m/>
    <n v="24664"/>
    <n v="74516"/>
    <n v="49852"/>
    <n v="-50114"/>
    <n v="149294"/>
    <n v="45429"/>
  </r>
  <r>
    <n v="208383"/>
    <d v="2014-07-24T15:38:07"/>
    <x v="0"/>
    <x v="0"/>
    <s v="Production Department"/>
    <x v="1"/>
    <n v="94033"/>
    <n v="94033"/>
    <s v="60001-100000"/>
    <m/>
    <m/>
    <m/>
    <m/>
    <m/>
    <n v="24659.25"/>
    <n v="74534.5"/>
    <n v="49875.25"/>
    <n v="-50153.625"/>
    <n v="149347.375"/>
    <n v="94033"/>
  </r>
  <r>
    <n v="979283"/>
    <d v="2014-08-11T09:32:04"/>
    <x v="0"/>
    <x v="0"/>
    <s v="Production Department"/>
    <x v="1"/>
    <n v="49733"/>
    <n v="49733"/>
    <s v="40001-60000"/>
    <m/>
    <m/>
    <m/>
    <m/>
    <m/>
    <n v="24654.5"/>
    <n v="74500.5"/>
    <n v="49846"/>
    <n v="-50114.5"/>
    <n v="149269.5"/>
    <n v="49733"/>
  </r>
  <r>
    <n v="339547"/>
    <d v="2014-08-11T09:32:48"/>
    <x v="0"/>
    <x v="1"/>
    <s v="Production Department"/>
    <x v="1"/>
    <n v="56545"/>
    <n v="56545"/>
    <s v="40001-60000"/>
    <m/>
    <m/>
    <m/>
    <m/>
    <m/>
    <n v="24649.75"/>
    <n v="74508.25"/>
    <n v="49858.5"/>
    <n v="-50138"/>
    <n v="149296"/>
    <n v="56545"/>
  </r>
  <r>
    <n v="715346"/>
    <d v="2014-08-11T09:33:45"/>
    <x v="0"/>
    <x v="1"/>
    <s v="Production Department"/>
    <x v="1"/>
    <n v="71548"/>
    <n v="71548"/>
    <s v="60001-100000"/>
    <m/>
    <m/>
    <m/>
    <m/>
    <m/>
    <n v="24645"/>
    <n v="74516"/>
    <n v="49871"/>
    <n v="-50161.5"/>
    <n v="149322.5"/>
    <n v="71548"/>
  </r>
  <r>
    <n v="738113"/>
    <d v="2014-05-02T05:36:49"/>
    <x v="0"/>
    <x v="1"/>
    <s v="Sales Department"/>
    <x v="0"/>
    <n v="36205"/>
    <n v="36205"/>
    <s v="20001-40000"/>
    <m/>
    <m/>
    <m/>
    <m/>
    <m/>
    <n v="24643"/>
    <n v="74534.5"/>
    <n v="49891.5"/>
    <n v="-50194.25"/>
    <n v="149371.75"/>
    <n v="36205"/>
  </r>
  <r>
    <n v="869596"/>
    <d v="2014-05-02T05:37:40"/>
    <x v="0"/>
    <x v="1"/>
    <s v="Sales Department"/>
    <x v="0"/>
    <n v="23770"/>
    <n v="23770"/>
    <s v="20001-40000"/>
    <m/>
    <m/>
    <m/>
    <m/>
    <m/>
    <n v="24641"/>
    <n v="74553"/>
    <n v="49912"/>
    <n v="-50227"/>
    <n v="149421"/>
    <n v="23770"/>
  </r>
  <r>
    <n v="484750"/>
    <d v="2014-05-02T05:39:39"/>
    <x v="1"/>
    <x v="1"/>
    <s v="Sales Department"/>
    <x v="0"/>
    <n v="70206"/>
    <n v="70206"/>
    <s v="60001-100000"/>
    <m/>
    <m/>
    <m/>
    <m/>
    <m/>
    <n v="24649.75"/>
    <n v="74571.5"/>
    <n v="49921.75"/>
    <n v="-50232.875"/>
    <n v="149454.125"/>
    <n v="70206"/>
  </r>
  <r>
    <n v="994801"/>
    <d v="2014-05-02T05:41:13"/>
    <x v="0"/>
    <x v="1"/>
    <s v="Sales Department"/>
    <x v="0"/>
    <n v="37277"/>
    <n v="37277"/>
    <s v="20001-40000"/>
    <m/>
    <m/>
    <m/>
    <m/>
    <m/>
    <n v="24645"/>
    <n v="74590"/>
    <n v="49945"/>
    <n v="-50272.5"/>
    <n v="149507.5"/>
    <n v="37277"/>
  </r>
  <r>
    <n v="327634"/>
    <d v="2014-07-31T10:38:51"/>
    <x v="1"/>
    <x v="1"/>
    <s v="Sales Department"/>
    <x v="0"/>
    <n v="58294"/>
    <n v="58294"/>
    <s v="40001-60000"/>
    <m/>
    <m/>
    <m/>
    <m/>
    <m/>
    <n v="24643"/>
    <n v="74598.25"/>
    <n v="49955.25"/>
    <n v="-50289.875"/>
    <n v="149531.125"/>
    <n v="58294"/>
  </r>
  <r>
    <n v="560195"/>
    <d v="2014-07-31T10:41:37"/>
    <x v="0"/>
    <x v="1"/>
    <s v="Sales Department"/>
    <x v="0"/>
    <n v="88998"/>
    <n v="88998"/>
    <s v="60001-100000"/>
    <m/>
    <m/>
    <m/>
    <m/>
    <m/>
    <n v="24641"/>
    <n v="74606.5"/>
    <n v="49965.5"/>
    <n v="-50307.25"/>
    <n v="149554.75"/>
    <n v="88998"/>
  </r>
  <r>
    <n v="249505"/>
    <d v="2014-08-13T12:10:21"/>
    <x v="0"/>
    <x v="0"/>
    <s v="Sales Department"/>
    <x v="0"/>
    <n v="91251"/>
    <n v="91251"/>
    <s v="60001-100000"/>
    <m/>
    <m/>
    <m/>
    <m/>
    <m/>
    <n v="24639"/>
    <n v="74571.5"/>
    <n v="49932.5"/>
    <n v="-50259.75"/>
    <n v="149470.25"/>
    <n v="91251"/>
  </r>
  <r>
    <n v="973017"/>
    <d v="2014-08-21T08:25:57"/>
    <x v="0"/>
    <x v="0"/>
    <s v="Sales Department"/>
    <x v="0"/>
    <n v="8803"/>
    <n v="8803"/>
    <s v="0-20,000"/>
    <m/>
    <m/>
    <m/>
    <m/>
    <m/>
    <n v="24637"/>
    <n v="74516"/>
    <n v="49879"/>
    <n v="-50181.5"/>
    <n v="149334.5"/>
    <n v="8803"/>
  </r>
  <r>
    <n v="896284"/>
    <d v="2014-08-21T08:28:56"/>
    <x v="1"/>
    <x v="0"/>
    <s v="Sales Department"/>
    <x v="0"/>
    <n v="81268"/>
    <n v="81268"/>
    <s v="60001-100000"/>
    <m/>
    <m/>
    <m/>
    <m/>
    <m/>
    <n v="24643"/>
    <n v="74534.5"/>
    <n v="49891.5"/>
    <n v="-50194.25"/>
    <n v="149371.75"/>
    <n v="81268"/>
  </r>
  <r>
    <n v="314661"/>
    <d v="2014-08-21T08:29:53"/>
    <x v="0"/>
    <x v="0"/>
    <s v="Sales Department"/>
    <x v="0"/>
    <n v="30905"/>
    <n v="30905"/>
    <s v="20001-40000"/>
    <m/>
    <m/>
    <m/>
    <m/>
    <m/>
    <n v="24641"/>
    <n v="74500.5"/>
    <n v="49859.5"/>
    <n v="-50148.25"/>
    <n v="149289.75"/>
    <n v="30905"/>
  </r>
  <r>
    <n v="719581"/>
    <d v="2014-07-16T16:51:24"/>
    <x v="1"/>
    <x v="0"/>
    <s v="Service Department"/>
    <x v="3"/>
    <n v="40726"/>
    <n v="40726"/>
    <s v="40001-60000"/>
    <m/>
    <m/>
    <m/>
    <m/>
    <m/>
    <n v="24639"/>
    <n v="74508.25"/>
    <n v="49869.25"/>
    <n v="-50164.875"/>
    <n v="149312.125"/>
    <n v="40726"/>
  </r>
  <r>
    <n v="913942"/>
    <d v="2014-05-01T10:36:08"/>
    <x v="1"/>
    <x v="0"/>
    <s v="Marketing Department"/>
    <x v="1"/>
    <n v="15926"/>
    <n v="15926"/>
    <s v="0-20,000"/>
    <m/>
    <m/>
    <m/>
    <m/>
    <m/>
    <n v="24637"/>
    <n v="74516"/>
    <n v="49879"/>
    <n v="-50181.5"/>
    <n v="149334.5"/>
    <n v="15926"/>
  </r>
  <r>
    <n v="475175"/>
    <d v="2014-05-05T15:20:13"/>
    <x v="1"/>
    <x v="1"/>
    <s v="Marketing Department"/>
    <x v="1"/>
    <n v="8553"/>
    <n v="8553"/>
    <s v="0-20,000"/>
    <m/>
    <m/>
    <m/>
    <m/>
    <m/>
    <n v="24643"/>
    <n v="74534.5"/>
    <n v="49891.5"/>
    <n v="-50194.25"/>
    <n v="149371.75"/>
    <n v="8553"/>
  </r>
  <r>
    <n v="821934"/>
    <d v="2014-05-13T18:10:27"/>
    <x v="1"/>
    <x v="1"/>
    <s v="Marketing Department"/>
    <x v="3"/>
    <n v="9142"/>
    <n v="9142"/>
    <s v="0-20,000"/>
    <m/>
    <m/>
    <m/>
    <m/>
    <m/>
    <n v="24654.5"/>
    <n v="74553"/>
    <n v="49898.5"/>
    <n v="-50193.25"/>
    <n v="149400.75"/>
    <n v="9142"/>
  </r>
  <r>
    <n v="120099"/>
    <d v="2014-06-13T10:16:02"/>
    <x v="0"/>
    <x v="0"/>
    <s v="Marketing Department"/>
    <x v="3"/>
    <n v="5379"/>
    <n v="5379"/>
    <s v="0-20,000"/>
    <m/>
    <m/>
    <m/>
    <m/>
    <m/>
    <n v="24667.5"/>
    <n v="74571.5"/>
    <n v="49904"/>
    <n v="-50188.5"/>
    <n v="149427.5"/>
    <n v="5379"/>
  </r>
  <r>
    <n v="61387"/>
    <d v="2014-08-08T12:32:50"/>
    <x v="1"/>
    <x v="2"/>
    <s v="Operations Department"/>
    <x v="9"/>
    <n v="5757"/>
    <n v="5757"/>
    <s v="0-20,000"/>
    <m/>
    <m/>
    <m/>
    <m/>
    <m/>
    <n v="24678"/>
    <n v="74590"/>
    <n v="49912"/>
    <n v="-50190"/>
    <n v="149458"/>
    <n v="5757"/>
  </r>
  <r>
    <n v="756858"/>
    <d v="2014-08-12T09:33:32"/>
    <x v="0"/>
    <x v="1"/>
    <s v="Operations Department"/>
    <x v="9"/>
    <n v="49903"/>
    <n v="49903"/>
    <s v="40001-60000"/>
    <m/>
    <m/>
    <m/>
    <m/>
    <m/>
    <n v="24697.5"/>
    <n v="74598.25"/>
    <n v="49900.75"/>
    <n v="-50153.625"/>
    <n v="149449.375"/>
    <n v="49903"/>
  </r>
  <r>
    <n v="770131"/>
    <d v="2014-07-08T09:32:11"/>
    <x v="0"/>
    <x v="1"/>
    <s v="Service Department"/>
    <x v="9"/>
    <n v="40540"/>
    <n v="40540"/>
    <s v="40001-60000"/>
    <m/>
    <m/>
    <m/>
    <m/>
    <m/>
    <n v="24691"/>
    <n v="74606.5"/>
    <n v="49915.5"/>
    <n v="-50182.25"/>
    <n v="149479.75"/>
    <n v="40540"/>
  </r>
  <r>
    <n v="649883"/>
    <d v="2014-07-22T07:23:11"/>
    <x v="0"/>
    <x v="0"/>
    <s v="Service Department"/>
    <x v="9"/>
    <n v="3595"/>
    <n v="3595"/>
    <s v="0-20,000"/>
    <m/>
    <m/>
    <m/>
    <m/>
    <m/>
    <n v="24684.5"/>
    <n v="74614.75"/>
    <n v="49930.25"/>
    <n v="-50210.875"/>
    <n v="149510.125"/>
    <n v="3595"/>
  </r>
  <r>
    <n v="306825"/>
    <d v="2014-06-17T11:31:08"/>
    <x v="1"/>
    <x v="0"/>
    <s v="Operations Department"/>
    <x v="0"/>
    <n v="14794"/>
    <n v="14794"/>
    <s v="0-20,000"/>
    <m/>
    <m/>
    <m/>
    <m/>
    <m/>
    <n v="24704"/>
    <n v="74623"/>
    <n v="49919"/>
    <n v="-50174.5"/>
    <n v="149501.5"/>
    <n v="14794"/>
  </r>
  <r>
    <n v="942408"/>
    <d v="2014-07-16T15:41:10"/>
    <x v="0"/>
    <x v="0"/>
    <s v="Service Department"/>
    <x v="1"/>
    <n v="84735"/>
    <n v="84735"/>
    <s v="60001-100000"/>
    <m/>
    <m/>
    <m/>
    <m/>
    <m/>
    <n v="24704"/>
    <n v="74635.5"/>
    <n v="49931.5"/>
    <n v="-50193.25"/>
    <n v="149532.75"/>
    <n v="84735"/>
  </r>
  <r>
    <n v="669080"/>
    <d v="2014-07-17T17:01:36"/>
    <x v="1"/>
    <x v="0"/>
    <s v="Service Department"/>
    <x v="1"/>
    <n v="37286"/>
    <n v="37286"/>
    <s v="20001-40000"/>
    <m/>
    <m/>
    <m/>
    <m/>
    <m/>
    <n v="24704"/>
    <n v="74606.5"/>
    <n v="49902.5"/>
    <n v="-50149.75"/>
    <n v="149460.25"/>
    <n v="37286"/>
  </r>
  <r>
    <n v="178137"/>
    <d v="2014-07-23T15:12:11"/>
    <x v="1"/>
    <x v="0"/>
    <s v="Service Department"/>
    <x v="1"/>
    <n v="91614"/>
    <n v="91614"/>
    <s v="60001-100000"/>
    <m/>
    <m/>
    <m/>
    <m/>
    <m/>
    <n v="24704"/>
    <n v="74614.75"/>
    <n v="49910.75"/>
    <n v="-50162.125"/>
    <n v="149480.875"/>
    <n v="91614"/>
  </r>
  <r>
    <n v="521320"/>
    <d v="2014-07-30T15:11:21"/>
    <x v="1"/>
    <x v="0"/>
    <s v="Service Department"/>
    <x v="1"/>
    <n v="45554"/>
    <n v="45554"/>
    <s v="40001-60000"/>
    <m/>
    <m/>
    <m/>
    <m/>
    <m/>
    <n v="24704"/>
    <n v="74590"/>
    <n v="49886"/>
    <n v="-50125"/>
    <n v="149419"/>
    <n v="45554"/>
  </r>
  <r>
    <n v="160361"/>
    <d v="2014-08-18T18:43:37"/>
    <x v="0"/>
    <x v="0"/>
    <s v="Service Department"/>
    <x v="1"/>
    <n v="77907"/>
    <n v="77907"/>
    <s v="60001-100000"/>
    <m/>
    <m/>
    <m/>
    <m/>
    <m/>
    <n v="24697.5"/>
    <n v="74598.25"/>
    <n v="49900.75"/>
    <n v="-50153.625"/>
    <n v="149449.375"/>
    <n v="77907"/>
  </r>
  <r>
    <n v="282540"/>
    <d v="2014-08-18T18:46:05"/>
    <x v="0"/>
    <x v="1"/>
    <s v="Service Department"/>
    <x v="1"/>
    <n v="52319"/>
    <n v="52319"/>
    <s v="40001-60000"/>
    <m/>
    <m/>
    <m/>
    <m/>
    <m/>
    <n v="24691"/>
    <n v="74553"/>
    <n v="49862"/>
    <n v="-50102"/>
    <n v="149346"/>
    <n v="52319"/>
  </r>
  <r>
    <n v="123721"/>
    <d v="2014-08-01T17:47:56"/>
    <x v="0"/>
    <x v="1"/>
    <s v="Operations Department"/>
    <x v="8"/>
    <n v="55487"/>
    <n v="55487"/>
    <s v="40001-60000"/>
    <m/>
    <m/>
    <m/>
    <m/>
    <m/>
    <n v="24684.5"/>
    <n v="74571.5"/>
    <n v="49887"/>
    <n v="-50146"/>
    <n v="149402"/>
    <n v="55487"/>
  </r>
  <r>
    <n v="306163"/>
    <d v="2014-07-27T08:38:13"/>
    <x v="0"/>
    <x v="0"/>
    <s v="Operations Department"/>
    <x v="8"/>
    <n v="12105"/>
    <n v="12105"/>
    <s v="0-20,000"/>
    <m/>
    <m/>
    <m/>
    <m/>
    <m/>
    <n v="24678"/>
    <n v="74590"/>
    <n v="49912"/>
    <n v="-50190"/>
    <n v="149458"/>
    <n v="12105"/>
  </r>
  <r>
    <n v="141433"/>
    <d v="2014-06-26T09:32:00"/>
    <x v="0"/>
    <x v="0"/>
    <s v="Operations Department"/>
    <x v="1"/>
    <n v="89135"/>
    <n v="89135"/>
    <s v="60001-100000"/>
    <m/>
    <m/>
    <m/>
    <m/>
    <m/>
    <n v="24697.5"/>
    <n v="74598.25"/>
    <n v="49900.75"/>
    <n v="-50153.625"/>
    <n v="149449.375"/>
    <n v="89135"/>
  </r>
  <r>
    <n v="503081"/>
    <d v="2014-08-17T13:47:33"/>
    <x v="0"/>
    <x v="0"/>
    <s v="Operations Department"/>
    <x v="1"/>
    <n v="17512"/>
    <n v="17512"/>
    <s v="0-20,000"/>
    <m/>
    <m/>
    <m/>
    <m/>
    <m/>
    <n v="24691"/>
    <n v="74553"/>
    <n v="49862"/>
    <n v="-50102"/>
    <n v="149346"/>
    <n v="17512"/>
  </r>
  <r>
    <n v="976197"/>
    <d v="2014-08-17T13:48:01"/>
    <x v="0"/>
    <x v="1"/>
    <s v="Operations Department"/>
    <x v="1"/>
    <n v="41667"/>
    <n v="41667"/>
    <s v="40001-60000"/>
    <m/>
    <m/>
    <m/>
    <m/>
    <m/>
    <n v="24704"/>
    <n v="74571.5"/>
    <n v="49867.5"/>
    <n v="-50097.25"/>
    <n v="149372.75"/>
    <n v="41667"/>
  </r>
  <r>
    <n v="729174"/>
    <d v="2014-07-31T09:32:34"/>
    <x v="0"/>
    <x v="0"/>
    <s v="Operations Department"/>
    <x v="1"/>
    <n v="56352"/>
    <n v="56352"/>
    <s v="40001-60000"/>
    <m/>
    <m/>
    <m/>
    <m/>
    <m/>
    <n v="24704"/>
    <n v="74590"/>
    <n v="49886"/>
    <n v="-50125"/>
    <n v="149419"/>
    <n v="56352"/>
  </r>
  <r>
    <n v="937152"/>
    <d v="2014-05-29T09:36:04"/>
    <x v="1"/>
    <x v="0"/>
    <s v="Operations Department"/>
    <x v="3"/>
    <n v="71803"/>
    <n v="71803"/>
    <s v="60001-100000"/>
    <m/>
    <m/>
    <m/>
    <m/>
    <m/>
    <n v="24697.5"/>
    <n v="74598.25"/>
    <n v="49900.75"/>
    <n v="-50153.625"/>
    <n v="149449.375"/>
    <n v="71803"/>
  </r>
  <r>
    <n v="798215"/>
    <d v="2014-06-24T07:25:57"/>
    <x v="1"/>
    <x v="1"/>
    <s v="Operations Department"/>
    <x v="3"/>
    <n v="18475"/>
    <n v="18475"/>
    <s v="0-20,000"/>
    <m/>
    <m/>
    <m/>
    <m/>
    <m/>
    <n v="24691"/>
    <n v="74606.5"/>
    <n v="49915.5"/>
    <n v="-50182.25"/>
    <n v="149479.75"/>
    <n v="18475"/>
  </r>
  <r>
    <n v="188079"/>
    <d v="2014-06-24T07:25:02"/>
    <x v="0"/>
    <x v="2"/>
    <s v="Operations Department"/>
    <x v="3"/>
    <n v="86347"/>
    <n v="86347"/>
    <s v="60001-100000"/>
    <m/>
    <m/>
    <m/>
    <m/>
    <m/>
    <n v="24704"/>
    <n v="74614.75"/>
    <n v="49910.75"/>
    <n v="-50162.125"/>
    <n v="149480.875"/>
    <n v="86347"/>
  </r>
  <r>
    <n v="571355"/>
    <d v="2014-06-24T20:35:15"/>
    <x v="0"/>
    <x v="1"/>
    <s v="Operations Department"/>
    <x v="3"/>
    <n v="19117"/>
    <n v="19117"/>
    <s v="0-20,000"/>
    <m/>
    <m/>
    <m/>
    <m/>
    <m/>
    <n v="24704"/>
    <n v="74590"/>
    <n v="49886"/>
    <n v="-50125"/>
    <n v="149419"/>
    <n v="19117"/>
  </r>
  <r>
    <n v="990783"/>
    <d v="2014-06-24T20:35:42"/>
    <x v="1"/>
    <x v="0"/>
    <s v="Operations Department"/>
    <x v="3"/>
    <n v="1326"/>
    <n v="1326"/>
    <s v="0-20,000"/>
    <m/>
    <m/>
    <m/>
    <m/>
    <m/>
    <n v="24704"/>
    <n v="74598.25"/>
    <n v="49894.25"/>
    <n v="-50137.375"/>
    <n v="149439.625"/>
    <n v="1326"/>
  </r>
  <r>
    <n v="513992"/>
    <d v="2014-06-24T20:38:06"/>
    <x v="0"/>
    <x v="0"/>
    <s v="Operations Department"/>
    <x v="3"/>
    <n v="3701"/>
    <n v="3701"/>
    <s v="0-20,000"/>
    <m/>
    <m/>
    <m/>
    <m/>
    <m/>
    <n v="24709.5"/>
    <n v="74606.5"/>
    <n v="49897"/>
    <n v="-50136"/>
    <n v="149452"/>
    <n v="3701"/>
  </r>
  <r>
    <n v="198610"/>
    <d v="2014-06-25T13:44:11"/>
    <x v="0"/>
    <x v="0"/>
    <s v="Operations Department"/>
    <x v="3"/>
    <n v="27219"/>
    <n v="27219"/>
    <s v="20001-40000"/>
    <m/>
    <m/>
    <m/>
    <m/>
    <m/>
    <n v="24717"/>
    <n v="74614.75"/>
    <n v="49897.75"/>
    <n v="-50129.625"/>
    <n v="149461.375"/>
    <n v="27219"/>
  </r>
  <r>
    <n v="671060"/>
    <d v="2014-06-25T13:45:29"/>
    <x v="0"/>
    <x v="0"/>
    <s v="Operations Department"/>
    <x v="3"/>
    <n v="88285"/>
    <n v="88285"/>
    <s v="60001-100000"/>
    <m/>
    <m/>
    <m/>
    <m/>
    <m/>
    <n v="24715"/>
    <n v="74623"/>
    <n v="49908"/>
    <n v="-50147"/>
    <n v="149485"/>
    <n v="88285"/>
  </r>
  <r>
    <n v="16811"/>
    <d v="2014-06-19T09:34:41"/>
    <x v="0"/>
    <x v="1"/>
    <s v="Service Department"/>
    <x v="1"/>
    <n v="4083"/>
    <n v="4083"/>
    <s v="0-20,000"/>
    <m/>
    <m/>
    <m/>
    <m/>
    <m/>
    <n v="24712.25"/>
    <n v="74598.25"/>
    <n v="49886"/>
    <n v="-50116.75"/>
    <n v="149427.25"/>
    <n v="4083"/>
  </r>
  <r>
    <n v="162703"/>
    <d v="2014-06-29T16:49:35"/>
    <x v="1"/>
    <x v="1"/>
    <s v="Service Department"/>
    <x v="1"/>
    <n v="6345"/>
    <n v="6345"/>
    <s v="0-20,000"/>
    <m/>
    <m/>
    <m/>
    <m/>
    <m/>
    <n v="24719"/>
    <n v="74606.5"/>
    <n v="49887.5"/>
    <n v="-50112.25"/>
    <n v="149437.75"/>
    <n v="6345"/>
  </r>
  <r>
    <n v="114187"/>
    <d v="2014-06-29T16:50:55"/>
    <x v="1"/>
    <x v="0"/>
    <s v="Service Department"/>
    <x v="1"/>
    <n v="13732"/>
    <n v="13732"/>
    <s v="0-20,000"/>
    <m/>
    <m/>
    <m/>
    <m/>
    <m/>
    <n v="24726"/>
    <n v="74614.75"/>
    <n v="49888.75"/>
    <n v="-50107.125"/>
    <n v="149447.875"/>
    <n v="13732"/>
  </r>
  <r>
    <n v="993049"/>
    <d v="2014-06-29T16:51:29"/>
    <x v="0"/>
    <x v="1"/>
    <s v="Service Department"/>
    <x v="1"/>
    <n v="58033"/>
    <n v="58033"/>
    <s v="40001-60000"/>
    <m/>
    <m/>
    <m/>
    <m/>
    <m/>
    <n v="24735"/>
    <n v="74623"/>
    <n v="49888"/>
    <n v="-50097"/>
    <n v="149455"/>
    <n v="58033"/>
  </r>
  <r>
    <n v="987712"/>
    <d v="2014-07-03T14:38:29"/>
    <x v="1"/>
    <x v="0"/>
    <s v="Service Department"/>
    <x v="3"/>
    <n v="74931"/>
    <n v="74931"/>
    <s v="60001-100000"/>
    <m/>
    <m/>
    <m/>
    <m/>
    <m/>
    <n v="24732"/>
    <n v="74635.5"/>
    <n v="49903.5"/>
    <n v="-50123.25"/>
    <n v="149490.75"/>
    <n v="74931"/>
  </r>
  <r>
    <n v="342038"/>
    <d v="2014-07-07T17:07:13"/>
    <x v="1"/>
    <x v="1"/>
    <s v="Service Department"/>
    <x v="1"/>
    <n v="73062"/>
    <n v="73062"/>
    <s v="60001-100000"/>
    <m/>
    <m/>
    <m/>
    <m/>
    <m/>
    <n v="24729"/>
    <n v="74606.5"/>
    <n v="49877.5"/>
    <n v="-50087.25"/>
    <n v="149422.75"/>
    <n v="73062"/>
  </r>
  <r>
    <n v="201002"/>
    <d v="2014-07-11T02:39:51"/>
    <x v="0"/>
    <x v="0"/>
    <s v="Service Department"/>
    <x v="3"/>
    <n v="59009"/>
    <n v="59009"/>
    <s v="40001-60000"/>
    <m/>
    <m/>
    <m/>
    <m/>
    <m/>
    <n v="24726"/>
    <n v="74614.75"/>
    <n v="49888.75"/>
    <n v="-50107.125"/>
    <n v="149447.875"/>
    <n v="59009"/>
  </r>
  <r>
    <n v="758129"/>
    <d v="2014-07-11T11:27:38"/>
    <x v="0"/>
    <x v="0"/>
    <s v="Service Department"/>
    <x v="3"/>
    <n v="73556"/>
    <n v="73556"/>
    <s v="60001-100000"/>
    <m/>
    <m/>
    <m/>
    <m/>
    <m/>
    <n v="24723"/>
    <n v="74623"/>
    <n v="49900"/>
    <n v="-50127"/>
    <n v="149473"/>
    <n v="73556"/>
  </r>
  <r>
    <n v="610135"/>
    <d v="2014-07-11T11:29:37"/>
    <x v="0"/>
    <x v="1"/>
    <s v="Service Department"/>
    <x v="3"/>
    <n v="70146"/>
    <n v="70146"/>
    <s v="60001-100000"/>
    <m/>
    <m/>
    <m/>
    <m/>
    <m/>
    <n v="24721"/>
    <n v="74635.5"/>
    <n v="49914.5"/>
    <n v="-50150.75"/>
    <n v="149507.25"/>
    <n v="70146"/>
  </r>
  <r>
    <n v="752352"/>
    <d v="2014-07-14T18:01:27"/>
    <x v="1"/>
    <x v="2"/>
    <s v="Service Department"/>
    <x v="1"/>
    <n v="5227"/>
    <n v="5227"/>
    <s v="0-20,000"/>
    <m/>
    <m/>
    <m/>
    <m/>
    <m/>
    <n v="24719"/>
    <n v="74648"/>
    <n v="49929"/>
    <n v="-50174.5"/>
    <n v="149541.5"/>
    <n v="5227"/>
  </r>
  <r>
    <n v="553291"/>
    <d v="2014-07-17T07:27:32"/>
    <x v="1"/>
    <x v="0"/>
    <s v="Service Department"/>
    <x v="1"/>
    <n v="36761"/>
    <n v="36761"/>
    <s v="20001-40000"/>
    <m/>
    <m/>
    <m/>
    <m/>
    <m/>
    <n v="24726"/>
    <n v="74660.5"/>
    <n v="49934.5"/>
    <n v="-50175.75"/>
    <n v="149562.25"/>
    <n v="36761"/>
  </r>
  <r>
    <n v="742503"/>
    <d v="2014-07-17T07:29:01"/>
    <x v="0"/>
    <x v="1"/>
    <s v="Service Department"/>
    <x v="1"/>
    <n v="83910"/>
    <n v="83910"/>
    <s v="60001-100000"/>
    <m/>
    <m/>
    <m/>
    <m/>
    <m/>
    <n v="24723"/>
    <n v="74673"/>
    <n v="49950"/>
    <n v="-50202"/>
    <n v="149598"/>
    <n v="83910"/>
  </r>
  <r>
    <n v="256604"/>
    <d v="2014-07-17T07:26:01"/>
    <x v="0"/>
    <x v="1"/>
    <s v="Service Department"/>
    <x v="1"/>
    <n v="9963"/>
    <n v="9963"/>
    <s v="0-20,000"/>
    <m/>
    <m/>
    <m/>
    <m/>
    <m/>
    <n v="24721"/>
    <n v="74635.5"/>
    <n v="49914.5"/>
    <n v="-50150.75"/>
    <n v="149507.25"/>
    <n v="9963"/>
  </r>
  <r>
    <n v="470979"/>
    <d v="2014-06-26T09:36:00"/>
    <x v="0"/>
    <x v="1"/>
    <s v="Service Department"/>
    <x v="1"/>
    <n v="33791"/>
    <n v="33791"/>
    <s v="20001-40000"/>
    <m/>
    <m/>
    <m/>
    <m/>
    <m/>
    <n v="24729"/>
    <n v="74648"/>
    <n v="49919"/>
    <n v="-50149.5"/>
    <n v="149526.5"/>
    <n v="33791"/>
  </r>
  <r>
    <n v="995423"/>
    <d v="2014-06-26T09:36:48"/>
    <x v="0"/>
    <x v="0"/>
    <s v="Service Department"/>
    <x v="1"/>
    <n v="37655"/>
    <n v="37655"/>
    <s v="20001-40000"/>
    <m/>
    <m/>
    <m/>
    <m/>
    <m/>
    <n v="24726"/>
    <n v="74660.5"/>
    <n v="49934.5"/>
    <n v="-50175.75"/>
    <n v="149562.25"/>
    <n v="37655"/>
  </r>
  <r>
    <n v="322860"/>
    <d v="2014-06-26T09:31:56"/>
    <x v="0"/>
    <x v="2"/>
    <s v="Service Department"/>
    <x v="1"/>
    <n v="42972"/>
    <n v="42972"/>
    <s v="40001-60000"/>
    <m/>
    <m/>
    <m/>
    <m/>
    <m/>
    <n v="24723"/>
    <n v="74673"/>
    <n v="49950"/>
    <n v="-50202"/>
    <n v="149598"/>
    <n v="42972"/>
  </r>
  <r>
    <n v="469009"/>
    <d v="2014-07-05T16:40:20"/>
    <x v="1"/>
    <x v="0"/>
    <s v="Service Department"/>
    <x v="1"/>
    <n v="62982"/>
    <n v="62982"/>
    <s v="60001-100000"/>
    <m/>
    <m/>
    <m/>
    <m/>
    <m/>
    <n v="24721"/>
    <n v="74675"/>
    <n v="49954"/>
    <n v="-50210"/>
    <n v="149606"/>
    <n v="62982"/>
  </r>
  <r>
    <n v="604024"/>
    <d v="2014-07-08T09:49:45"/>
    <x v="0"/>
    <x v="0"/>
    <s v="Service Department"/>
    <x v="1"/>
    <n v="99345"/>
    <n v="99345"/>
    <s v="60001-100000"/>
    <m/>
    <m/>
    <m/>
    <m/>
    <m/>
    <n v="24719"/>
    <n v="74677"/>
    <n v="49958"/>
    <n v="-50218"/>
    <n v="149614"/>
    <n v="99345"/>
  </r>
  <r>
    <n v="21822"/>
    <d v="2014-05-22T17:00:30"/>
    <x v="0"/>
    <x v="1"/>
    <s v="Service Department"/>
    <x v="4"/>
    <n v="57333"/>
    <n v="57333"/>
    <s v="40001-60000"/>
    <m/>
    <m/>
    <m/>
    <m/>
    <m/>
    <n v="24717"/>
    <n v="74660.5"/>
    <n v="49943.5"/>
    <n v="-50198.25"/>
    <n v="149575.75"/>
    <n v="57333"/>
  </r>
  <r>
    <n v="420095"/>
    <d v="2014-06-20T09:33:18"/>
    <x v="1"/>
    <x v="0"/>
    <s v="Service Department"/>
    <x v="4"/>
    <n v="14745"/>
    <n v="14745"/>
    <s v="0-20,000"/>
    <m/>
    <m/>
    <m/>
    <m/>
    <m/>
    <n v="24715"/>
    <n v="74673"/>
    <n v="49958"/>
    <n v="-50222"/>
    <n v="149610"/>
    <n v="14745"/>
  </r>
  <r>
    <n v="356027"/>
    <d v="2014-07-18T09:34:29"/>
    <x v="0"/>
    <x v="1"/>
    <s v="Service Department"/>
    <x v="4"/>
    <n v="81124"/>
    <n v="81124"/>
    <s v="60001-100000"/>
    <m/>
    <m/>
    <m/>
    <m/>
    <m/>
    <n v="24721"/>
    <n v="74675"/>
    <n v="49954"/>
    <n v="-50210"/>
    <n v="149606"/>
    <n v="81124"/>
  </r>
  <r>
    <n v="655082"/>
    <d v="2014-07-25T17:19:51"/>
    <x v="1"/>
    <x v="0"/>
    <s v="Service Department"/>
    <x v="4"/>
    <n v="63777"/>
    <n v="63777"/>
    <s v="60001-100000"/>
    <m/>
    <m/>
    <m/>
    <m/>
    <m/>
    <n v="24719"/>
    <n v="74648"/>
    <n v="49929"/>
    <n v="-50174.5"/>
    <n v="149541.5"/>
    <n v="63777"/>
  </r>
  <r>
    <n v="970300"/>
    <d v="2014-07-25T17:23:10"/>
    <x v="0"/>
    <x v="0"/>
    <s v="Service Department"/>
    <x v="4"/>
    <n v="36932"/>
    <n v="36932"/>
    <s v="20001-40000"/>
    <m/>
    <m/>
    <m/>
    <m/>
    <m/>
    <n v="24717"/>
    <n v="74660.5"/>
    <n v="49943.5"/>
    <n v="-50198.25"/>
    <n v="149575.75"/>
    <n v="36932"/>
  </r>
  <r>
    <n v="607770"/>
    <d v="2014-07-25T17:25:21"/>
    <x v="0"/>
    <x v="1"/>
    <s v="Service Department"/>
    <x v="4"/>
    <n v="81106"/>
    <n v="81106"/>
    <s v="60001-100000"/>
    <m/>
    <m/>
    <m/>
    <m/>
    <m/>
    <n v="24715"/>
    <n v="74673"/>
    <n v="49958"/>
    <n v="-50222"/>
    <n v="149610"/>
    <n v="81106"/>
  </r>
  <r>
    <n v="346303"/>
    <d v="2014-07-31T13:49:18"/>
    <x v="0"/>
    <x v="1"/>
    <s v="Service Department"/>
    <x v="4"/>
    <n v="55056"/>
    <n v="55056"/>
    <s v="40001-60000"/>
    <m/>
    <m/>
    <m/>
    <m/>
    <m/>
    <n v="24712.25"/>
    <n v="74635.5"/>
    <n v="49923.25"/>
    <n v="-50172.625"/>
    <n v="149520.375"/>
    <n v="55056"/>
  </r>
  <r>
    <n v="961113"/>
    <d v="2014-08-13T19:05:00"/>
    <x v="0"/>
    <x v="0"/>
    <s v="Service Department"/>
    <x v="4"/>
    <n v="47856"/>
    <n v="47856"/>
    <s v="40001-60000"/>
    <m/>
    <m/>
    <m/>
    <m/>
    <m/>
    <n v="24709.5"/>
    <n v="74648"/>
    <n v="49938.5"/>
    <n v="-50198.25"/>
    <n v="149555.75"/>
    <n v="47856"/>
  </r>
  <r>
    <n v="517292"/>
    <d v="2014-08-25T14:24:19"/>
    <x v="0"/>
    <x v="0"/>
    <s v="Service Department"/>
    <x v="4"/>
    <n v="94052"/>
    <n v="94052"/>
    <s v="60001-100000"/>
    <m/>
    <m/>
    <m/>
    <m/>
    <m/>
    <n v="24706.75"/>
    <n v="74660.5"/>
    <n v="49953.75"/>
    <n v="-50223.875"/>
    <n v="149591.125"/>
    <n v="94052"/>
  </r>
  <r>
    <n v="141631"/>
    <d v="2014-08-25T14:25:21"/>
    <x v="0"/>
    <x v="1"/>
    <s v="Service Department"/>
    <x v="4"/>
    <n v="5534"/>
    <n v="5534"/>
    <s v="0-20,000"/>
    <m/>
    <m/>
    <m/>
    <m/>
    <m/>
    <n v="24704"/>
    <n v="74623"/>
    <n v="49919"/>
    <n v="-50174.5"/>
    <n v="149501.5"/>
    <n v="5534"/>
  </r>
  <r>
    <n v="347699"/>
    <d v="2014-08-27T08:19:34"/>
    <x v="1"/>
    <x v="2"/>
    <s v="Service Department"/>
    <x v="4"/>
    <n v="14617"/>
    <n v="14617"/>
    <s v="0-20,000"/>
    <m/>
    <m/>
    <m/>
    <m/>
    <m/>
    <n v="24712.25"/>
    <n v="74635.5"/>
    <n v="49923.25"/>
    <n v="-50172.625"/>
    <n v="149520.375"/>
    <n v="14617"/>
  </r>
  <r>
    <n v="58230"/>
    <d v="2014-08-22T09:31:31"/>
    <x v="0"/>
    <x v="0"/>
    <s v="Operations Department"/>
    <x v="1"/>
    <n v="99343"/>
    <n v="99343"/>
    <s v="60001-100000"/>
    <m/>
    <m/>
    <m/>
    <m/>
    <m/>
    <n v="24719"/>
    <n v="74648"/>
    <n v="49929"/>
    <n v="-50174.5"/>
    <n v="149541.5"/>
    <n v="99343"/>
  </r>
  <r>
    <n v="366376"/>
    <d v="2014-08-22T09:33:47"/>
    <x v="1"/>
    <x v="0"/>
    <s v="Operations Department"/>
    <x v="1"/>
    <n v="69100"/>
    <n v="69100"/>
    <s v="60001-100000"/>
    <m/>
    <m/>
    <m/>
    <m/>
    <m/>
    <n v="24717"/>
    <n v="74614.75"/>
    <n v="49897.75"/>
    <n v="-50129.625"/>
    <n v="149461.375"/>
    <n v="69100"/>
  </r>
  <r>
    <n v="752726"/>
    <d v="2014-05-04T13:43:31"/>
    <x v="0"/>
    <x v="0"/>
    <s v="Sales Department"/>
    <x v="3"/>
    <n v="96405"/>
    <n v="96405"/>
    <s v="60001-100000"/>
    <m/>
    <m/>
    <m/>
    <m/>
    <m/>
    <n v="24715"/>
    <n v="74623"/>
    <n v="49908"/>
    <n v="-50147"/>
    <n v="149485"/>
    <n v="96405"/>
  </r>
  <r>
    <n v="783920"/>
    <d v="2014-05-06T11:09:34"/>
    <x v="1"/>
    <x v="0"/>
    <s v="Sales Department"/>
    <x v="3"/>
    <n v="45721"/>
    <n v="45721"/>
    <s v="40001-60000"/>
    <m/>
    <m/>
    <m/>
    <m/>
    <m/>
    <n v="24712.25"/>
    <n v="74598.25"/>
    <n v="49886"/>
    <n v="-50116.75"/>
    <n v="149427.25"/>
    <n v="45721"/>
  </r>
  <r>
    <n v="520387"/>
    <d v="2014-05-08T12:15:16"/>
    <x v="0"/>
    <x v="1"/>
    <s v="Sales Department"/>
    <x v="1"/>
    <n v="79271"/>
    <n v="79271"/>
    <s v="60001-100000"/>
    <m/>
    <m/>
    <m/>
    <m/>
    <m/>
    <n v="24709.5"/>
    <n v="74606.5"/>
    <n v="49897"/>
    <n v="-50136"/>
    <n v="149452"/>
    <n v="79271"/>
  </r>
  <r>
    <n v="853118"/>
    <d v="2014-05-08T12:16:59"/>
    <x v="0"/>
    <x v="0"/>
    <s v="Sales Department"/>
    <x v="1"/>
    <n v="61301"/>
    <n v="61301"/>
    <s v="60001-100000"/>
    <m/>
    <m/>
    <m/>
    <m/>
    <m/>
    <n v="24706.75"/>
    <n v="74571.5"/>
    <n v="49864.75"/>
    <n v="-50090.375"/>
    <n v="149368.625"/>
    <n v="61301"/>
  </r>
  <r>
    <n v="501928"/>
    <d v="2014-05-14T11:07:06"/>
    <x v="1"/>
    <x v="1"/>
    <s v="Sales Department"/>
    <x v="1"/>
    <n v="21961"/>
    <n v="21961"/>
    <s v="20001-40000"/>
    <m/>
    <m/>
    <m/>
    <m/>
    <m/>
    <n v="24704"/>
    <n v="74590"/>
    <n v="49886"/>
    <n v="-50125"/>
    <n v="149419"/>
    <n v="21961"/>
  </r>
  <r>
    <n v="58373"/>
    <d v="2014-05-21T10:18:57"/>
    <x v="0"/>
    <x v="0"/>
    <s v="Sales Department"/>
    <x v="3"/>
    <n v="7745"/>
    <n v="7745"/>
    <s v="0-20,000"/>
    <m/>
    <m/>
    <m/>
    <m/>
    <m/>
    <n v="24712.25"/>
    <n v="74598.25"/>
    <n v="49886"/>
    <n v="-50116.75"/>
    <n v="149427.25"/>
    <n v="7745"/>
  </r>
  <r>
    <n v="523831"/>
    <d v="2014-05-21T10:24:46"/>
    <x v="0"/>
    <x v="1"/>
    <s v="Sales Department"/>
    <x v="3"/>
    <n v="87802"/>
    <n v="87802"/>
    <s v="60001-100000"/>
    <m/>
    <m/>
    <m/>
    <m/>
    <m/>
    <n v="24719"/>
    <n v="74606.5"/>
    <n v="49887.5"/>
    <n v="-50112.25"/>
    <n v="149437.75"/>
    <n v="87802"/>
  </r>
  <r>
    <n v="949606"/>
    <d v="2014-07-28T09:35:04"/>
    <x v="0"/>
    <x v="1"/>
    <s v="Sales Department"/>
    <x v="3"/>
    <n v="45966"/>
    <n v="45966"/>
    <s v="40001-60000"/>
    <m/>
    <m/>
    <m/>
    <m/>
    <m/>
    <n v="24717"/>
    <n v="74571.5"/>
    <n v="49854.5"/>
    <n v="-50064.75"/>
    <n v="149353.25"/>
    <n v="45966"/>
  </r>
  <r>
    <n v="488008"/>
    <d v="2014-07-29T18:41:33"/>
    <x v="0"/>
    <x v="0"/>
    <s v="Sales Department"/>
    <x v="3"/>
    <n v="10712"/>
    <n v="10712"/>
    <s v="0-20,000"/>
    <m/>
    <m/>
    <m/>
    <m/>
    <m/>
    <n v="24715"/>
    <n v="74590"/>
    <n v="49875"/>
    <n v="-50097.5"/>
    <n v="149402.5"/>
    <n v="10712"/>
  </r>
  <r>
    <n v="476269"/>
    <d v="2014-08-09T18:12:14"/>
    <x v="1"/>
    <x v="0"/>
    <s v="Sales Department"/>
    <x v="3"/>
    <n v="15227"/>
    <n v="15227"/>
    <s v="0-20,000"/>
    <m/>
    <m/>
    <m/>
    <m/>
    <m/>
    <n v="24721"/>
    <n v="74598.25"/>
    <n v="49877.25"/>
    <n v="-50094.875"/>
    <n v="149414.125"/>
    <n v="15227"/>
  </r>
  <r>
    <n v="165558"/>
    <d v="2014-07-28T09:32:11"/>
    <x v="0"/>
    <x v="1"/>
    <s v="Operations Department"/>
    <x v="6"/>
    <n v="77540"/>
    <n v="77540"/>
    <s v="60001-100000"/>
    <m/>
    <m/>
    <m/>
    <m/>
    <m/>
    <n v="24729"/>
    <n v="74606.5"/>
    <n v="49877.5"/>
    <n v="-50087.25"/>
    <n v="149422.75"/>
    <n v="77540"/>
  </r>
  <r>
    <n v="63476"/>
    <d v="2014-08-04T12:58:11"/>
    <x v="1"/>
    <x v="0"/>
    <s v="Operations Department"/>
    <x v="6"/>
    <n v="52833"/>
    <n v="52833"/>
    <s v="40001-60000"/>
    <m/>
    <m/>
    <m/>
    <m/>
    <m/>
    <n v="24726"/>
    <n v="74571.5"/>
    <n v="49845.5"/>
    <n v="-50042.25"/>
    <n v="149339.75"/>
    <n v="52833"/>
  </r>
  <r>
    <n v="793418"/>
    <d v="2014-08-04T09:31:34"/>
    <x v="0"/>
    <x v="0"/>
    <s v="Service Department"/>
    <x v="9"/>
    <n v="79712"/>
    <n v="79712"/>
    <s v="60001-100000"/>
    <m/>
    <m/>
    <m/>
    <m/>
    <m/>
    <n v="24723"/>
    <n v="74590"/>
    <n v="49867"/>
    <n v="-50077.5"/>
    <n v="149390.5"/>
    <n v="79712"/>
  </r>
  <r>
    <n v="719478"/>
    <d v="2014-05-02T19:45:15"/>
    <x v="1"/>
    <x v="0"/>
    <s v="Operations Department"/>
    <x v="9"/>
    <n v="5553"/>
    <n v="5553"/>
    <s v="0-20,000"/>
    <m/>
    <m/>
    <m/>
    <m/>
    <m/>
    <n v="24721"/>
    <n v="74534.5"/>
    <n v="49813.5"/>
    <n v="-49999.25"/>
    <n v="149254.75"/>
    <n v="5553"/>
  </r>
  <r>
    <n v="664697"/>
    <d v="2014-05-02T19:47:20"/>
    <x v="0"/>
    <x v="0"/>
    <s v="Operations Department"/>
    <x v="9"/>
    <n v="28257"/>
    <n v="28257"/>
    <s v="20001-40000"/>
    <m/>
    <m/>
    <m/>
    <m/>
    <m/>
    <n v="24729"/>
    <n v="74553"/>
    <n v="49824"/>
    <n v="-50007"/>
    <n v="149289"/>
    <n v="28257"/>
  </r>
  <r>
    <n v="766137"/>
    <d v="2014-05-02T19:47:43"/>
    <x v="0"/>
    <x v="1"/>
    <s v="Operations Department"/>
    <x v="9"/>
    <n v="78187"/>
    <n v="78187"/>
    <s v="60001-100000"/>
    <m/>
    <m/>
    <m/>
    <m/>
    <m/>
    <n v="24726"/>
    <n v="74571.5"/>
    <n v="49845.5"/>
    <n v="-50042.25"/>
    <n v="149339.75"/>
    <n v="78187"/>
  </r>
  <r>
    <n v="690257"/>
    <d v="2014-05-09T10:16:00"/>
    <x v="1"/>
    <x v="1"/>
    <s v="Operations Department"/>
    <x v="9"/>
    <n v="57304"/>
    <n v="57304"/>
    <s v="40001-60000"/>
    <m/>
    <m/>
    <m/>
    <m/>
    <m/>
    <n v="24723"/>
    <n v="74516"/>
    <n v="49793"/>
    <n v="-49966.5"/>
    <n v="149205.5"/>
    <n v="57304"/>
  </r>
  <r>
    <n v="881053"/>
    <d v="2014-05-09T10:16:33"/>
    <x v="0"/>
    <x v="0"/>
    <s v="Operations Department"/>
    <x v="9"/>
    <n v="97560"/>
    <n v="97560"/>
    <s v="60001-100000"/>
    <m/>
    <m/>
    <m/>
    <m/>
    <m/>
    <n v="24721"/>
    <n v="74534.5"/>
    <n v="49813.5"/>
    <n v="-49999.25"/>
    <n v="149254.75"/>
    <n v="97560"/>
  </r>
  <r>
    <n v="121902"/>
    <d v="2014-05-09T10:16:59"/>
    <x v="0"/>
    <x v="0"/>
    <s v="Operations Department"/>
    <x v="9"/>
    <n v="25403"/>
    <n v="25403"/>
    <s v="20001-40000"/>
    <m/>
    <m/>
    <m/>
    <m/>
    <m/>
    <n v="24719"/>
    <n v="74500.5"/>
    <n v="49781.5"/>
    <n v="-49953.25"/>
    <n v="149172.75"/>
    <n v="25403"/>
  </r>
  <r>
    <n v="572267"/>
    <d v="2014-05-13T16:59:11"/>
    <x v="1"/>
    <x v="1"/>
    <s v="Operations Department"/>
    <x v="9"/>
    <n v="34974"/>
    <n v="34974"/>
    <s v="20001-40000"/>
    <m/>
    <m/>
    <m/>
    <m/>
    <m/>
    <n v="24717"/>
    <n v="74508.25"/>
    <n v="49791.25"/>
    <n v="-49969.875"/>
    <n v="149195.125"/>
    <n v="34974"/>
  </r>
  <r>
    <n v="750370"/>
    <d v="2014-05-13T16:59:38"/>
    <x v="1"/>
    <x v="0"/>
    <s v="Operations Department"/>
    <x v="9"/>
    <n v="85237"/>
    <n v="85237"/>
    <s v="60001-100000"/>
    <m/>
    <m/>
    <m/>
    <m/>
    <m/>
    <n v="24715"/>
    <n v="74516"/>
    <n v="49801"/>
    <n v="-49986.5"/>
    <n v="149217.5"/>
    <n v="85237"/>
  </r>
  <r>
    <n v="72946"/>
    <d v="2014-08-04T09:34:36"/>
    <x v="0"/>
    <x v="0"/>
    <s v="Operations Department"/>
    <x v="9"/>
    <n v="79985"/>
    <n v="79985"/>
    <s v="60001-100000"/>
    <m/>
    <m/>
    <m/>
    <m/>
    <m/>
    <n v="24712.25"/>
    <n v="74492.75"/>
    <n v="49780.5"/>
    <n v="-49958.5"/>
    <n v="149163.5"/>
    <n v="79985"/>
  </r>
  <r>
    <n v="104284"/>
    <d v="2014-08-04T09:35:03"/>
    <x v="1"/>
    <x v="0"/>
    <s v="Operations Department"/>
    <x v="9"/>
    <n v="67822"/>
    <n v="67822"/>
    <s v="60001-100000"/>
    <m/>
    <m/>
    <m/>
    <m/>
    <m/>
    <n v="24709.5"/>
    <n v="74474"/>
    <n v="49764.5"/>
    <n v="-49937.25"/>
    <n v="149120.75"/>
    <n v="67822"/>
  </r>
  <r>
    <n v="938023"/>
    <d v="2014-08-08T15:19:55"/>
    <x v="1"/>
    <x v="0"/>
    <s v="Operations Department"/>
    <x v="9"/>
    <n v="78911"/>
    <n v="78911"/>
    <s v="60001-100000"/>
    <m/>
    <m/>
    <m/>
    <m/>
    <m/>
    <n v="24706.75"/>
    <n v="74479.5"/>
    <n v="49772.75"/>
    <n v="-49952.375"/>
    <n v="149138.625"/>
    <n v="78911"/>
  </r>
  <r>
    <n v="945961"/>
    <d v="2014-08-08T15:19:34"/>
    <x v="0"/>
    <x v="1"/>
    <s v="Operations Department"/>
    <x v="9"/>
    <n v="91185"/>
    <n v="91185"/>
    <s v="60001-100000"/>
    <m/>
    <m/>
    <m/>
    <m/>
    <m/>
    <n v="24704"/>
    <n v="74463"/>
    <n v="49759"/>
    <n v="-49934.5"/>
    <n v="149101.5"/>
    <n v="91185"/>
  </r>
  <r>
    <n v="789972"/>
    <d v="2014-06-25T20:39:06"/>
    <x v="1"/>
    <x v="0"/>
    <s v="Operations Department"/>
    <x v="3"/>
    <n v="47837"/>
    <n v="47837"/>
    <s v="40001-60000"/>
    <m/>
    <m/>
    <m/>
    <m/>
    <m/>
    <n v="24704"/>
    <n v="74426.25"/>
    <n v="49722.25"/>
    <n v="-49879.375"/>
    <n v="149009.625"/>
    <n v="47837"/>
  </r>
  <r>
    <n v="203714"/>
    <d v="2014-06-25T20:41:24"/>
    <x v="0"/>
    <x v="0"/>
    <s v="Operations Department"/>
    <x v="3"/>
    <n v="75116"/>
    <n v="75116"/>
    <s v="60001-100000"/>
    <m/>
    <m/>
    <m/>
    <m/>
    <m/>
    <n v="24704"/>
    <n v="74438.5"/>
    <n v="49734.5"/>
    <n v="-49897.75"/>
    <n v="149040.25"/>
    <n v="75116"/>
  </r>
  <r>
    <n v="286879"/>
    <d v="2014-06-25T09:31:55"/>
    <x v="1"/>
    <x v="1"/>
    <s v="Service Department"/>
    <x v="7"/>
    <n v="7763"/>
    <n v="7763"/>
    <s v="0-20,000"/>
    <m/>
    <m/>
    <m/>
    <m/>
    <m/>
    <n v="24704"/>
    <n v="74390.5"/>
    <n v="49686.5"/>
    <n v="-49825.75"/>
    <n v="148920.25"/>
    <n v="7763"/>
  </r>
  <r>
    <n v="542343"/>
    <d v="2014-05-21T09:31:25"/>
    <x v="1"/>
    <x v="0"/>
    <s v="Service Department"/>
    <x v="1"/>
    <n v="14251"/>
    <n v="14251"/>
    <s v="0-20,000"/>
    <m/>
    <m/>
    <m/>
    <m/>
    <m/>
    <n v="24704"/>
    <n v="74414"/>
    <n v="49710"/>
    <n v="-49861"/>
    <n v="148979"/>
    <n v="14251"/>
  </r>
  <r>
    <n v="873237"/>
    <d v="2014-05-21T09:35:23"/>
    <x v="0"/>
    <x v="1"/>
    <s v="Service Department"/>
    <x v="1"/>
    <n v="18555"/>
    <n v="18555"/>
    <s v="0-20,000"/>
    <m/>
    <m/>
    <m/>
    <m/>
    <m/>
    <n v="24712.25"/>
    <n v="74426.25"/>
    <n v="49714"/>
    <n v="-49858.75"/>
    <n v="148997.25"/>
    <n v="18555"/>
  </r>
  <r>
    <n v="365081"/>
    <d v="2014-05-21T09:35:57"/>
    <x v="0"/>
    <x v="0"/>
    <s v="Service Department"/>
    <x v="1"/>
    <n v="92097"/>
    <n v="92097"/>
    <s v="60001-100000"/>
    <m/>
    <m/>
    <m/>
    <m/>
    <m/>
    <n v="24719"/>
    <n v="74438.5"/>
    <n v="49719.5"/>
    <n v="-49860.25"/>
    <n v="149017.75"/>
    <n v="92097"/>
  </r>
  <r>
    <n v="777804"/>
    <d v="2014-08-25T10:52:39"/>
    <x v="0"/>
    <x v="0"/>
    <s v="Operations Department"/>
    <x v="3"/>
    <n v="19035"/>
    <n v="19035"/>
    <s v="0-20,000"/>
    <m/>
    <m/>
    <m/>
    <m/>
    <m/>
    <n v="24717"/>
    <n v="74390.5"/>
    <n v="49673.5"/>
    <n v="-49793.25"/>
    <n v="148900.75"/>
    <n v="19035"/>
  </r>
  <r>
    <n v="936259"/>
    <d v="2014-08-25T10:54:09"/>
    <x v="1"/>
    <x v="1"/>
    <s v="Operations Department"/>
    <x v="3"/>
    <n v="38306"/>
    <n v="38306"/>
    <s v="20001-40000"/>
    <m/>
    <m/>
    <m/>
    <m/>
    <m/>
    <n v="24723"/>
    <n v="74414"/>
    <n v="49691"/>
    <n v="-49813.5"/>
    <n v="148950.5"/>
    <n v="38306"/>
  </r>
  <r>
    <n v="574541"/>
    <d v="2014-06-11T09:33:34"/>
    <x v="0"/>
    <x v="0"/>
    <s v="Service Department"/>
    <x v="1"/>
    <n v="71065"/>
    <n v="71065"/>
    <s v="60001-100000"/>
    <m/>
    <m/>
    <m/>
    <m/>
    <m/>
    <n v="24721"/>
    <n v="74426.25"/>
    <n v="49705.25"/>
    <n v="-49836.875"/>
    <n v="148984.125"/>
    <n v="71065"/>
  </r>
  <r>
    <n v="320750"/>
    <d v="2014-06-16T01:00:15"/>
    <x v="0"/>
    <x v="0"/>
    <s v="Marketing Department"/>
    <x v="3"/>
    <n v="83315"/>
    <n v="83315"/>
    <s v="60001-100000"/>
    <m/>
    <m/>
    <m/>
    <m/>
    <m/>
    <n v="24719"/>
    <n v="74438.5"/>
    <n v="49719.5"/>
    <n v="-49860.25"/>
    <n v="149017.75"/>
    <n v="83315"/>
  </r>
  <r>
    <n v="654726"/>
    <d v="2014-07-02T11:09:33"/>
    <x v="0"/>
    <x v="2"/>
    <s v="Marketing Department"/>
    <x v="3"/>
    <n v="52826"/>
    <n v="52826"/>
    <s v="40001-60000"/>
    <m/>
    <m/>
    <m/>
    <m/>
    <m/>
    <n v="24717"/>
    <n v="74390.5"/>
    <n v="49673.5"/>
    <n v="-49793.25"/>
    <n v="148900.75"/>
    <n v="52826"/>
  </r>
  <r>
    <n v="25694"/>
    <d v="2014-08-21T09:32:11"/>
    <x v="0"/>
    <x v="2"/>
    <s v="Service Department"/>
    <x v="4"/>
    <n v="77478"/>
    <n v="77478"/>
    <s v="60001-100000"/>
    <m/>
    <m/>
    <m/>
    <m/>
    <m/>
    <n v="24715"/>
    <n v="74414"/>
    <n v="49699"/>
    <n v="-49833.5"/>
    <n v="148962.5"/>
    <n v="77478"/>
  </r>
  <r>
    <n v="51662"/>
    <d v="2014-08-22T12:46:15"/>
    <x v="0"/>
    <x v="1"/>
    <s v="Service Department"/>
    <x v="4"/>
    <n v="98662"/>
    <n v="98662"/>
    <s v="60001-100000"/>
    <m/>
    <m/>
    <m/>
    <m/>
    <m/>
    <n v="24712.25"/>
    <n v="74343.5"/>
    <n v="49631.25"/>
    <n v="-49734.625"/>
    <n v="148790.375"/>
    <n v="98662"/>
  </r>
  <r>
    <n v="829481"/>
    <d v="2014-08-22T12:48:10"/>
    <x v="0"/>
    <x v="0"/>
    <s v="Service Department"/>
    <x v="4"/>
    <n v="69017"/>
    <n v="69017"/>
    <s v="60001-100000"/>
    <m/>
    <m/>
    <m/>
    <m/>
    <m/>
    <n v="24709.5"/>
    <n v="74318"/>
    <n v="49608.5"/>
    <n v="-49703.25"/>
    <n v="148730.75"/>
    <n v="69017"/>
  </r>
  <r>
    <n v="726699"/>
    <d v="2014-08-22T12:49:12"/>
    <x v="0"/>
    <x v="1"/>
    <s v="Service Department"/>
    <x v="4"/>
    <n v="31542"/>
    <n v="31542"/>
    <s v="20001-40000"/>
    <m/>
    <m/>
    <m/>
    <m/>
    <m/>
    <n v="24706.75"/>
    <n v="74319"/>
    <n v="49612.25"/>
    <n v="-49711.625"/>
    <n v="148737.375"/>
    <n v="31542"/>
  </r>
  <r>
    <n v="866875"/>
    <d v="2014-08-22T12:49:36"/>
    <x v="1"/>
    <x v="0"/>
    <s v="Service Department"/>
    <x v="4"/>
    <n v="61401"/>
    <n v="61401"/>
    <s v="60001-100000"/>
    <m/>
    <m/>
    <m/>
    <m/>
    <m/>
    <n v="24704"/>
    <n v="74320"/>
    <n v="49616"/>
    <n v="-49720"/>
    <n v="148744"/>
    <n v="61401"/>
  </r>
  <r>
    <n v="721414"/>
    <d v="2014-05-22T09:32:15"/>
    <x v="1"/>
    <x v="0"/>
    <s v="Operations Department"/>
    <x v="1"/>
    <n v="75544"/>
    <n v="75544"/>
    <s v="60001-100000"/>
    <m/>
    <m/>
    <m/>
    <m/>
    <m/>
    <n v="24704"/>
    <n v="74343.5"/>
    <n v="49639.5"/>
    <n v="-49755.25"/>
    <n v="148802.75"/>
    <n v="75544"/>
  </r>
  <r>
    <n v="386336"/>
    <d v="2014-05-22T09:33:40"/>
    <x v="1"/>
    <x v="0"/>
    <s v="Operations Department"/>
    <x v="1"/>
    <n v="11142"/>
    <n v="11142"/>
    <s v="0-20,000"/>
    <m/>
    <m/>
    <m/>
    <m/>
    <m/>
    <n v="24704"/>
    <n v="74318"/>
    <n v="49614"/>
    <n v="-49717"/>
    <n v="148739"/>
    <n v="11142"/>
  </r>
  <r>
    <n v="149551"/>
    <d v="2014-06-05T18:13:27"/>
    <x v="0"/>
    <x v="0"/>
    <s v="Operations Department"/>
    <x v="1"/>
    <n v="15887"/>
    <n v="15887"/>
    <s v="0-20,000"/>
    <m/>
    <m/>
    <m/>
    <m/>
    <m/>
    <n v="24706.75"/>
    <n v="74319"/>
    <n v="49612.25"/>
    <n v="-49711.625"/>
    <n v="148737.375"/>
    <n v="15887"/>
  </r>
  <r>
    <n v="201882"/>
    <d v="2014-06-05T18:13:57"/>
    <x v="0"/>
    <x v="1"/>
    <s v="Operations Department"/>
    <x v="1"/>
    <n v="93106"/>
    <n v="93106"/>
    <s v="60001-100000"/>
    <m/>
    <m/>
    <m/>
    <m/>
    <m/>
    <n v="24715"/>
    <n v="74320"/>
    <n v="49605"/>
    <n v="-49692.5"/>
    <n v="148727.5"/>
    <n v="93106"/>
  </r>
  <r>
    <n v="595148"/>
    <d v="2014-06-05T18:14:38"/>
    <x v="0"/>
    <x v="0"/>
    <s v="Operations Department"/>
    <x v="1"/>
    <n v="3251"/>
    <n v="3251"/>
    <s v="0-20,000"/>
    <m/>
    <m/>
    <m/>
    <m/>
    <m/>
    <n v="24712.25"/>
    <n v="74317"/>
    <n v="49604.75"/>
    <n v="-49694.875"/>
    <n v="148724.125"/>
    <n v="3251"/>
  </r>
  <r>
    <n v="434492"/>
    <d v="2014-06-07T11:44:54"/>
    <x v="1"/>
    <x v="1"/>
    <s v="Operations Department"/>
    <x v="1"/>
    <n v="51865"/>
    <n v="51865"/>
    <s v="40001-60000"/>
    <m/>
    <m/>
    <m/>
    <m/>
    <m/>
    <n v="24719"/>
    <n v="74318"/>
    <n v="49599"/>
    <n v="-49679.5"/>
    <n v="148716.5"/>
    <n v="51865"/>
  </r>
  <r>
    <n v="149844"/>
    <d v="2014-07-17T09:38:41"/>
    <x v="0"/>
    <x v="0"/>
    <s v="Operations Department"/>
    <x v="1"/>
    <n v="95833"/>
    <n v="95833"/>
    <s v="60001-100000"/>
    <m/>
    <m/>
    <m/>
    <m/>
    <m/>
    <n v="24717"/>
    <n v="74319"/>
    <n v="49602"/>
    <n v="-49686"/>
    <n v="148722"/>
    <n v="95833"/>
  </r>
  <r>
    <n v="641503"/>
    <d v="2014-07-17T09:39:42"/>
    <x v="1"/>
    <x v="1"/>
    <s v="Operations Department"/>
    <x v="1"/>
    <n v="28413"/>
    <n v="28413"/>
    <s v="20001-40000"/>
    <m/>
    <m/>
    <m/>
    <m/>
    <m/>
    <n v="24715"/>
    <n v="74316"/>
    <n v="49601"/>
    <n v="-49686.5"/>
    <n v="148717.5"/>
    <n v="28413"/>
  </r>
  <r>
    <n v="37024"/>
    <d v="2014-07-17T09:41:21"/>
    <x v="1"/>
    <x v="1"/>
    <s v="Operations Department"/>
    <x v="1"/>
    <n v="73512"/>
    <n v="73512"/>
    <s v="60001-100000"/>
    <m/>
    <m/>
    <m/>
    <m/>
    <m/>
    <n v="24712.25"/>
    <n v="74317"/>
    <n v="49604.75"/>
    <n v="-49694.875"/>
    <n v="148724.125"/>
    <n v="73512"/>
  </r>
  <r>
    <n v="508595"/>
    <d v="2014-07-17T09:42:48"/>
    <x v="1"/>
    <x v="1"/>
    <s v="Operations Department"/>
    <x v="1"/>
    <n v="52875"/>
    <n v="52875"/>
    <s v="40001-60000"/>
    <m/>
    <m/>
    <m/>
    <m/>
    <m/>
    <n v="24709.5"/>
    <n v="74318"/>
    <n v="49608.5"/>
    <n v="-49703.25"/>
    <n v="148730.75"/>
    <n v="52875"/>
  </r>
  <r>
    <n v="604590"/>
    <d v="2014-07-17T09:43:27"/>
    <x v="1"/>
    <x v="0"/>
    <s v="Operations Department"/>
    <x v="1"/>
    <n v="78962"/>
    <n v="78962"/>
    <s v="60001-100000"/>
    <m/>
    <m/>
    <m/>
    <m/>
    <m/>
    <n v="24706.75"/>
    <n v="74319"/>
    <n v="49612.25"/>
    <n v="-49711.625"/>
    <n v="148737.375"/>
    <n v="78962"/>
  </r>
  <r>
    <n v="461013"/>
    <d v="2014-07-18T14:13:24"/>
    <x v="0"/>
    <x v="0"/>
    <s v="Operations Department"/>
    <x v="1"/>
    <n v="27465"/>
    <n v="27465"/>
    <s v="20001-40000"/>
    <m/>
    <m/>
    <m/>
    <m/>
    <m/>
    <n v="24704"/>
    <n v="74316"/>
    <n v="49612"/>
    <n v="-49714"/>
    <n v="148734"/>
    <n v="27465"/>
  </r>
  <r>
    <n v="844190"/>
    <d v="2014-07-18T14:14:42"/>
    <x v="0"/>
    <x v="0"/>
    <s v="Operations Department"/>
    <x v="1"/>
    <n v="40744"/>
    <n v="40744"/>
    <s v="40001-60000"/>
    <m/>
    <m/>
    <m/>
    <m/>
    <m/>
    <n v="24704"/>
    <n v="74317"/>
    <n v="49613"/>
    <n v="-49715.5"/>
    <n v="148736.5"/>
    <n v="40744"/>
  </r>
  <r>
    <n v="684558"/>
    <d v="2014-07-18T14:15:44"/>
    <x v="1"/>
    <x v="0"/>
    <s v="Operations Department"/>
    <x v="1"/>
    <n v="58001"/>
    <n v="58001"/>
    <s v="40001-60000"/>
    <m/>
    <m/>
    <m/>
    <m/>
    <m/>
    <n v="24704"/>
    <n v="74318"/>
    <n v="49614"/>
    <n v="-49717"/>
    <n v="148739"/>
    <n v="58001"/>
  </r>
  <r>
    <n v="707322"/>
    <d v="2014-08-16T09:42:03"/>
    <x v="0"/>
    <x v="1"/>
    <s v="Operations Department"/>
    <x v="1"/>
    <n v="52191"/>
    <n v="52191"/>
    <s v="40001-60000"/>
    <m/>
    <m/>
    <m/>
    <m/>
    <m/>
    <n v="24704"/>
    <n v="74319"/>
    <n v="49615"/>
    <n v="-49718.5"/>
    <n v="148741.5"/>
    <n v="52191"/>
  </r>
  <r>
    <n v="801707"/>
    <d v="2014-08-21T08:08:12"/>
    <x v="1"/>
    <x v="0"/>
    <s v="Operations Department"/>
    <x v="1"/>
    <n v="15641"/>
    <n v="15641"/>
    <s v="0-20,000"/>
    <m/>
    <m/>
    <m/>
    <m/>
    <m/>
    <n v="24704"/>
    <n v="74320"/>
    <n v="49616"/>
    <n v="-49720"/>
    <n v="148744"/>
    <n v="15641"/>
  </r>
  <r>
    <n v="592371"/>
    <d v="2014-08-21T08:09:11"/>
    <x v="1"/>
    <x v="0"/>
    <s v="Operations Department"/>
    <x v="1"/>
    <n v="28415"/>
    <n v="28415"/>
    <s v="20001-40000"/>
    <m/>
    <m/>
    <m/>
    <m/>
    <m/>
    <n v="24704"/>
    <n v="74343.5"/>
    <n v="49639.5"/>
    <n v="-49755.25"/>
    <n v="148802.75"/>
    <n v="28415"/>
  </r>
  <r>
    <n v="283689"/>
    <d v="2014-08-21T08:11:49"/>
    <x v="0"/>
    <x v="0"/>
    <s v="Operations Department"/>
    <x v="1"/>
    <n v="2654"/>
    <n v="2654"/>
    <s v="0-20,000"/>
    <m/>
    <m/>
    <m/>
    <m/>
    <m/>
    <n v="24704"/>
    <n v="74367"/>
    <n v="49663"/>
    <n v="-49790.5"/>
    <n v="148861.5"/>
    <n v="2654"/>
  </r>
  <r>
    <n v="651680"/>
    <d v="2014-07-06T12:42:05"/>
    <x v="1"/>
    <x v="0"/>
    <s v="Sales Department"/>
    <x v="9"/>
    <n v="17318"/>
    <n v="17318"/>
    <s v="0-20,000"/>
    <m/>
    <m/>
    <m/>
    <m/>
    <m/>
    <n v="24706.75"/>
    <n v="74390.5"/>
    <n v="49683.75"/>
    <n v="-49818.875"/>
    <n v="148916.125"/>
    <n v="17318"/>
  </r>
  <r>
    <n v="915258"/>
    <d v="2014-07-06T12:43:08"/>
    <x v="1"/>
    <x v="1"/>
    <s v="Sales Department"/>
    <x v="9"/>
    <n v="11600"/>
    <n v="11600"/>
    <s v="0-20,000"/>
    <m/>
    <m/>
    <m/>
    <m/>
    <m/>
    <n v="24715"/>
    <n v="74414"/>
    <n v="49699"/>
    <n v="-49833.5"/>
    <n v="148962.5"/>
    <n v="11600"/>
  </r>
  <r>
    <n v="609394"/>
    <d v="2014-07-08T11:04:45"/>
    <x v="0"/>
    <x v="1"/>
    <s v="Sales Department"/>
    <x v="9"/>
    <n v="43241"/>
    <n v="43241"/>
    <s v="40001-60000"/>
    <m/>
    <m/>
    <m/>
    <m/>
    <m/>
    <n v="24721"/>
    <n v="74426.25"/>
    <n v="49705.25"/>
    <n v="-49836.875"/>
    <n v="148984.125"/>
    <n v="43241"/>
  </r>
  <r>
    <n v="106616"/>
    <d v="2014-07-16T23:58:05"/>
    <x v="1"/>
    <x v="1"/>
    <s v="Sales Department"/>
    <x v="9"/>
    <n v="62097"/>
    <n v="62097"/>
    <s v="60001-100000"/>
    <m/>
    <m/>
    <m/>
    <m/>
    <m/>
    <n v="24719"/>
    <n v="74438.5"/>
    <n v="49719.5"/>
    <n v="-49860.25"/>
    <n v="149017.75"/>
    <n v="62097"/>
  </r>
  <r>
    <n v="620338"/>
    <d v="2014-06-13T09:33:16"/>
    <x v="0"/>
    <x v="0"/>
    <s v="Operations Department"/>
    <x v="4"/>
    <n v="91273"/>
    <n v="91273"/>
    <s v="60001-100000"/>
    <m/>
    <m/>
    <m/>
    <m/>
    <m/>
    <n v="24717"/>
    <n v="74450.75"/>
    <n v="49733.75"/>
    <n v="-49883.625"/>
    <n v="149051.375"/>
    <n v="91273"/>
  </r>
  <r>
    <n v="514881"/>
    <d v="2014-07-01T05:10:13"/>
    <x v="1"/>
    <x v="2"/>
    <s v="Operations Department"/>
    <x v="4"/>
    <n v="63585"/>
    <n v="63585"/>
    <s v="60001-100000"/>
    <m/>
    <m/>
    <m/>
    <m/>
    <m/>
    <n v="24715"/>
    <n v="74414"/>
    <n v="49699"/>
    <n v="-49833.5"/>
    <n v="148962.5"/>
    <n v="63585"/>
  </r>
  <r>
    <n v="662089"/>
    <d v="2014-07-11T09:35:16"/>
    <x v="0"/>
    <x v="0"/>
    <s v="Operations Department"/>
    <x v="4"/>
    <n v="29896"/>
    <n v="29896"/>
    <s v="20001-40000"/>
    <m/>
    <m/>
    <m/>
    <m/>
    <m/>
    <n v="24712.25"/>
    <n v="74426.25"/>
    <n v="49714"/>
    <n v="-49858.75"/>
    <n v="148997.25"/>
    <n v="29896"/>
  </r>
  <r>
    <n v="282188"/>
    <d v="2014-07-11T09:35:44"/>
    <x v="0"/>
    <x v="0"/>
    <s v="Operations Department"/>
    <x v="4"/>
    <n v="67135"/>
    <n v="67135"/>
    <s v="60001-100000"/>
    <m/>
    <m/>
    <m/>
    <m/>
    <m/>
    <n v="24709.5"/>
    <n v="74438.5"/>
    <n v="49729"/>
    <n v="-49884"/>
    <n v="149032"/>
    <n v="67135"/>
  </r>
  <r>
    <n v="563335"/>
    <d v="2014-07-11T09:36:40"/>
    <x v="0"/>
    <x v="1"/>
    <s v="Operations Department"/>
    <x v="4"/>
    <n v="24723"/>
    <n v="24723"/>
    <s v="20001-40000"/>
    <m/>
    <m/>
    <m/>
    <m/>
    <m/>
    <n v="24706.75"/>
    <n v="74450.75"/>
    <n v="49744"/>
    <n v="-49909.25"/>
    <n v="149066.75"/>
    <n v="24723"/>
  </r>
  <r>
    <n v="579155"/>
    <d v="2014-07-28T18:33:34"/>
    <x v="1"/>
    <x v="0"/>
    <s v="Operations Department"/>
    <x v="4"/>
    <n v="47646"/>
    <n v="47646"/>
    <s v="40001-60000"/>
    <m/>
    <m/>
    <m/>
    <m/>
    <m/>
    <n v="24704"/>
    <n v="74463"/>
    <n v="49759"/>
    <n v="-49934.5"/>
    <n v="149101.5"/>
    <n v="47646"/>
  </r>
  <r>
    <n v="53039"/>
    <d v="2014-06-22T15:05:53"/>
    <x v="0"/>
    <x v="0"/>
    <s v="Service Department"/>
    <x v="0"/>
    <n v="38704"/>
    <n v="38704"/>
    <s v="20001-40000"/>
    <m/>
    <m/>
    <m/>
    <m/>
    <m/>
    <n v="24704"/>
    <n v="74468.5"/>
    <n v="49764.5"/>
    <n v="-49942.75"/>
    <n v="149115.25"/>
    <n v="38704"/>
  </r>
  <r>
    <n v="71209"/>
    <d v="2014-07-04T09:31:21"/>
    <x v="1"/>
    <x v="0"/>
    <s v="Service Department"/>
    <x v="1"/>
    <n v="37788"/>
    <n v="37788"/>
    <s v="20001-40000"/>
    <m/>
    <m/>
    <m/>
    <m/>
    <m/>
    <n v="24704"/>
    <n v="74474"/>
    <n v="49770"/>
    <n v="-49951"/>
    <n v="149129"/>
    <n v="37788"/>
  </r>
  <r>
    <n v="703701"/>
    <d v="2014-07-09T17:29:46"/>
    <x v="1"/>
    <x v="1"/>
    <s v="Service Department"/>
    <x v="1"/>
    <n v="82292"/>
    <n v="82292"/>
    <s v="60001-100000"/>
    <m/>
    <m/>
    <m/>
    <m/>
    <m/>
    <n v="24704"/>
    <n v="74479.5"/>
    <n v="49775.5"/>
    <n v="-49959.25"/>
    <n v="149142.75"/>
    <n v="82292"/>
  </r>
  <r>
    <n v="25908"/>
    <d v="2014-08-27T17:17:04"/>
    <x v="1"/>
    <x v="0"/>
    <s v="Operations Department"/>
    <x v="9"/>
    <n v="80073"/>
    <n v="80073"/>
    <s v="60001-100000"/>
    <m/>
    <m/>
    <m/>
    <m/>
    <m/>
    <n v="24704"/>
    <n v="74463"/>
    <n v="49759"/>
    <n v="-49934.5"/>
    <n v="149101.5"/>
    <n v="80073"/>
  </r>
  <r>
    <n v="863065"/>
    <d v="2014-06-05T09:07:56"/>
    <x v="1"/>
    <x v="2"/>
    <s v="Service Department"/>
    <x v="3"/>
    <n v="36377"/>
    <n v="36377"/>
    <s v="20001-40000"/>
    <m/>
    <m/>
    <m/>
    <m/>
    <m/>
    <n v="24697.5"/>
    <n v="74426.25"/>
    <n v="49728.75"/>
    <n v="-49895.625"/>
    <n v="149019.375"/>
    <n v="36377"/>
  </r>
  <r>
    <n v="24745"/>
    <d v="2014-05-09T18:48:30"/>
    <x v="1"/>
    <x v="1"/>
    <s v="Service Department"/>
    <x v="0"/>
    <n v="63523"/>
    <n v="63523"/>
    <s v="60001-100000"/>
    <m/>
    <m/>
    <m/>
    <m/>
    <m/>
    <n v="24691"/>
    <n v="74438.5"/>
    <n v="49747.5"/>
    <n v="-49930.25"/>
    <n v="149059.75"/>
    <n v="63523"/>
  </r>
  <r>
    <n v="671181"/>
    <d v="2014-06-28T19:32:26"/>
    <x v="1"/>
    <x v="1"/>
    <s v="Service Department"/>
    <x v="0"/>
    <n v="81792"/>
    <n v="81792"/>
    <s v="60001-100000"/>
    <m/>
    <m/>
    <m/>
    <m/>
    <m/>
    <n v="24684.5"/>
    <n v="74450.75"/>
    <n v="49766.25"/>
    <n v="-49964.875"/>
    <n v="149100.125"/>
    <n v="81792"/>
  </r>
  <r>
    <n v="460744"/>
    <d v="2014-06-28T19:33:05"/>
    <x v="0"/>
    <x v="0"/>
    <s v="Service Department"/>
    <x v="0"/>
    <n v="62673"/>
    <n v="62673"/>
    <s v="60001-100000"/>
    <m/>
    <m/>
    <m/>
    <m/>
    <m/>
    <n v="24678"/>
    <n v="74414"/>
    <n v="49736"/>
    <n v="-49926"/>
    <n v="149018"/>
    <n v="62673"/>
  </r>
  <r>
    <n v="597345"/>
    <d v="2014-07-02T08:19:23"/>
    <x v="0"/>
    <x v="0"/>
    <s v="Service Department"/>
    <x v="0"/>
    <n v="49159"/>
    <n v="49159"/>
    <s v="40001-60000"/>
    <m/>
    <m/>
    <m/>
    <m/>
    <m/>
    <n v="24674.5"/>
    <n v="74426.25"/>
    <n v="49751.75"/>
    <n v="-49953.125"/>
    <n v="149053.875"/>
    <n v="49159"/>
  </r>
  <r>
    <n v="777203"/>
    <d v="2014-07-02T08:24:02"/>
    <x v="0"/>
    <x v="0"/>
    <s v="Service Department"/>
    <x v="0"/>
    <n v="98583"/>
    <n v="98583"/>
    <s v="60001-100000"/>
    <m/>
    <m/>
    <m/>
    <m/>
    <m/>
    <n v="24671"/>
    <n v="74438.5"/>
    <n v="49767.5"/>
    <n v="-49980.25"/>
    <n v="149089.75"/>
    <n v="98583"/>
  </r>
  <r>
    <n v="525233"/>
    <d v="2014-07-02T08:24:27"/>
    <x v="1"/>
    <x v="0"/>
    <s v="Service Department"/>
    <x v="0"/>
    <n v="16398"/>
    <n v="16398"/>
    <s v="0-20,000"/>
    <m/>
    <m/>
    <m/>
    <m/>
    <m/>
    <n v="24667.5"/>
    <n v="74390.5"/>
    <n v="49723"/>
    <n v="-49917"/>
    <n v="148975"/>
    <n v="16398"/>
  </r>
  <r>
    <n v="671784"/>
    <d v="2014-07-04T10:28:36"/>
    <x v="0"/>
    <x v="0"/>
    <s v="Service Department"/>
    <x v="0"/>
    <n v="39972"/>
    <n v="39972"/>
    <s v="20001-40000"/>
    <m/>
    <m/>
    <m/>
    <m/>
    <m/>
    <n v="24678"/>
    <n v="74414"/>
    <n v="49736"/>
    <n v="-49926"/>
    <n v="149018"/>
    <n v="39972"/>
  </r>
  <r>
    <n v="612796"/>
    <d v="2014-07-15T14:06:22"/>
    <x v="0"/>
    <x v="0"/>
    <s v="Service Department"/>
    <x v="0"/>
    <n v="36097"/>
    <n v="36097"/>
    <s v="20001-40000"/>
    <m/>
    <m/>
    <m/>
    <m/>
    <m/>
    <n v="24674.5"/>
    <n v="74426.25"/>
    <n v="49751.75"/>
    <n v="-49953.125"/>
    <n v="149053.875"/>
    <n v="36097"/>
  </r>
  <r>
    <n v="220918"/>
    <d v="2014-07-15T14:07:26"/>
    <x v="0"/>
    <x v="1"/>
    <s v="Service Department"/>
    <x v="0"/>
    <n v="85690"/>
    <n v="85690"/>
    <s v="60001-100000"/>
    <m/>
    <m/>
    <m/>
    <m/>
    <m/>
    <n v="24671"/>
    <n v="74438.5"/>
    <n v="49767.5"/>
    <n v="-49980.25"/>
    <n v="149089.75"/>
    <n v="85690"/>
  </r>
  <r>
    <n v="82002"/>
    <d v="2014-07-16T19:49:04"/>
    <x v="0"/>
    <x v="0"/>
    <s v="Service Department"/>
    <x v="0"/>
    <n v="31165"/>
    <n v="31165"/>
    <s v="20001-40000"/>
    <m/>
    <m/>
    <m/>
    <m/>
    <m/>
    <n v="24667.5"/>
    <n v="74390.5"/>
    <n v="49723"/>
    <n v="-49917"/>
    <n v="148975"/>
    <n v="31165"/>
  </r>
  <r>
    <n v="220656"/>
    <d v="2014-06-06T17:55:20"/>
    <x v="1"/>
    <x v="1"/>
    <s v="Service Department"/>
    <x v="8"/>
    <n v="28224"/>
    <n v="28224"/>
    <s v="20001-40000"/>
    <m/>
    <m/>
    <m/>
    <m/>
    <m/>
    <n v="24664"/>
    <n v="74414"/>
    <n v="49750"/>
    <n v="-49961"/>
    <n v="149039"/>
    <n v="28224"/>
  </r>
  <r>
    <n v="688724"/>
    <d v="2014-06-21T21:52:17"/>
    <x v="0"/>
    <x v="0"/>
    <s v="Service Department"/>
    <x v="8"/>
    <n v="13036"/>
    <n v="13036"/>
    <s v="0-20,000"/>
    <m/>
    <m/>
    <m/>
    <m/>
    <m/>
    <n v="24659.25"/>
    <n v="74426.25"/>
    <n v="49767"/>
    <n v="-49991.25"/>
    <n v="149076.75"/>
    <n v="13036"/>
  </r>
  <r>
    <n v="893990"/>
    <d v="2014-06-21T21:53:12"/>
    <x v="1"/>
    <x v="0"/>
    <s v="Service Department"/>
    <x v="8"/>
    <n v="71044"/>
    <n v="71044"/>
    <s v="60001-100000"/>
    <m/>
    <m/>
    <m/>
    <m/>
    <m/>
    <n v="24671"/>
    <n v="74438.5"/>
    <n v="49767.5"/>
    <n v="-49980.25"/>
    <n v="149089.75"/>
    <n v="71044"/>
  </r>
  <r>
    <n v="508655"/>
    <d v="2014-06-21T21:54:03"/>
    <x v="0"/>
    <x v="1"/>
    <s v="Service Department"/>
    <x v="8"/>
    <n v="52526"/>
    <n v="52526"/>
    <s v="40001-60000"/>
    <m/>
    <m/>
    <m/>
    <m/>
    <m/>
    <n v="24667.5"/>
    <n v="74450.75"/>
    <n v="49783.25"/>
    <n v="-50007.375"/>
    <n v="149125.625"/>
    <n v="52526"/>
  </r>
  <r>
    <n v="465892"/>
    <d v="2014-06-21T21:53:59"/>
    <x v="1"/>
    <x v="1"/>
    <s v="Service Department"/>
    <x v="8"/>
    <n v="90091"/>
    <n v="90091"/>
    <s v="60001-100000"/>
    <m/>
    <m/>
    <m/>
    <m/>
    <m/>
    <n v="24664"/>
    <n v="74463"/>
    <n v="49799"/>
    <n v="-50034.5"/>
    <n v="149161.5"/>
    <n v="90091"/>
  </r>
  <r>
    <n v="875078"/>
    <d v="2014-06-21T21:55:18"/>
    <x v="1"/>
    <x v="1"/>
    <s v="Service Department"/>
    <x v="8"/>
    <n v="45885"/>
    <n v="45885"/>
    <s v="40001-60000"/>
    <m/>
    <m/>
    <m/>
    <m/>
    <m/>
    <n v="24659.25"/>
    <n v="74426.25"/>
    <n v="49767"/>
    <n v="-49991.25"/>
    <n v="149076.75"/>
    <n v="45885"/>
  </r>
  <r>
    <n v="131063"/>
    <d v="2014-06-21T21:56:46"/>
    <x v="1"/>
    <x v="1"/>
    <s v="Service Department"/>
    <x v="8"/>
    <n v="77873"/>
    <n v="77873"/>
    <s v="60001-100000"/>
    <m/>
    <m/>
    <m/>
    <m/>
    <m/>
    <n v="24654.5"/>
    <n v="74438.5"/>
    <n v="49784"/>
    <n v="-50021.5"/>
    <n v="149114.5"/>
    <n v="77873"/>
  </r>
  <r>
    <n v="82215"/>
    <d v="2014-06-21T21:56:24"/>
    <x v="0"/>
    <x v="1"/>
    <s v="Service Department"/>
    <x v="8"/>
    <n v="86491"/>
    <n v="86491"/>
    <s v="60001-100000"/>
    <m/>
    <m/>
    <m/>
    <m/>
    <m/>
    <n v="24649.75"/>
    <n v="74390.5"/>
    <n v="49740.75"/>
    <n v="-49961.375"/>
    <n v="149001.625"/>
    <n v="86491"/>
  </r>
  <r>
    <n v="23223"/>
    <d v="2014-07-28T09:34:27"/>
    <x v="0"/>
    <x v="0"/>
    <s v="Service Department"/>
    <x v="8"/>
    <n v="81439"/>
    <n v="81439"/>
    <s v="60001-100000"/>
    <m/>
    <m/>
    <m/>
    <m/>
    <m/>
    <n v="24645"/>
    <n v="74320"/>
    <n v="49675"/>
    <n v="-49867.5"/>
    <n v="148832.5"/>
    <n v="81439"/>
  </r>
  <r>
    <n v="493696"/>
    <d v="2014-08-11T08:52:38"/>
    <x v="1"/>
    <x v="0"/>
    <s v="Service Department"/>
    <x v="8"/>
    <n v="28168"/>
    <n v="28168"/>
    <s v="20001-40000"/>
    <m/>
    <m/>
    <m/>
    <m/>
    <m/>
    <n v="24643"/>
    <n v="74317"/>
    <n v="49674"/>
    <n v="-49868"/>
    <n v="148828"/>
    <n v="28168"/>
  </r>
  <r>
    <n v="90917"/>
    <d v="2014-07-21T09:32:11"/>
    <x v="1"/>
    <x v="1"/>
    <s v="Service Department"/>
    <x v="4"/>
    <n v="51580"/>
    <n v="51580"/>
    <s v="40001-60000"/>
    <m/>
    <m/>
    <m/>
    <m/>
    <m/>
    <n v="24641"/>
    <n v="74318"/>
    <n v="49677"/>
    <n v="-49874.5"/>
    <n v="148833.5"/>
    <n v="51580"/>
  </r>
  <r>
    <n v="685934"/>
    <d v="2014-07-23T12:38:18"/>
    <x v="1"/>
    <x v="0"/>
    <s v="Operations Department"/>
    <x v="7"/>
    <n v="63577"/>
    <n v="63577"/>
    <s v="60001-100000"/>
    <m/>
    <m/>
    <m/>
    <m/>
    <m/>
    <n v="24639"/>
    <n v="74319"/>
    <n v="49680"/>
    <n v="-49881"/>
    <n v="148839"/>
    <n v="63577"/>
  </r>
  <r>
    <n v="844493"/>
    <d v="2014-05-06T09:32:29"/>
    <x v="0"/>
    <x v="0"/>
    <s v="Operations Department"/>
    <x v="7"/>
    <n v="84470"/>
    <n v="84470"/>
    <s v="60001-100000"/>
    <m/>
    <m/>
    <m/>
    <m/>
    <m/>
    <n v="24637"/>
    <n v="74320"/>
    <n v="49683"/>
    <n v="-49887.5"/>
    <n v="148844.5"/>
    <n v="84470"/>
  </r>
  <r>
    <n v="233446"/>
    <d v="2014-05-06T10:34:09"/>
    <x v="0"/>
    <x v="1"/>
    <s v="Operations Department"/>
    <x v="0"/>
    <n v="46708"/>
    <n v="46708"/>
    <s v="40001-60000"/>
    <m/>
    <m/>
    <m/>
    <m/>
    <m/>
    <n v="24630.5"/>
    <n v="74317"/>
    <n v="49686.5"/>
    <n v="-49899.25"/>
    <n v="148846.75"/>
    <n v="46708"/>
  </r>
  <r>
    <n v="233095"/>
    <d v="2014-05-27T09:31:14"/>
    <x v="1"/>
    <x v="0"/>
    <s v="Operations Department"/>
    <x v="0"/>
    <n v="57238"/>
    <n v="57238"/>
    <s v="40001-60000"/>
    <m/>
    <m/>
    <m/>
    <m/>
    <m/>
    <n v="24624"/>
    <n v="74318"/>
    <n v="49694"/>
    <n v="-49917"/>
    <n v="148859"/>
    <n v="57238"/>
  </r>
  <r>
    <n v="62277"/>
    <d v="2014-07-01T00:47:21"/>
    <x v="1"/>
    <x v="0"/>
    <s v="Service Department"/>
    <x v="1"/>
    <n v="11906"/>
    <n v="11906"/>
    <s v="0-20,000"/>
    <m/>
    <m/>
    <m/>
    <m/>
    <m/>
    <n v="24617.5"/>
    <n v="74319"/>
    <n v="49701.5"/>
    <n v="-49934.75"/>
    <n v="148871.25"/>
    <n v="11906"/>
  </r>
  <r>
    <n v="428368"/>
    <d v="2014-05-23T13:56:05"/>
    <x v="0"/>
    <x v="1"/>
    <s v="Service Department"/>
    <x v="1"/>
    <n v="38848"/>
    <n v="38848"/>
    <s v="20001-40000"/>
    <m/>
    <m/>
    <m/>
    <m/>
    <m/>
    <n v="24637"/>
    <n v="74320"/>
    <n v="49683"/>
    <n v="-49887.5"/>
    <n v="148844.5"/>
    <n v="38848"/>
  </r>
  <r>
    <n v="106645"/>
    <d v="2014-05-14T17:44:28"/>
    <x v="1"/>
    <x v="1"/>
    <s v="Service Department"/>
    <x v="1"/>
    <n v="63329"/>
    <n v="63329"/>
    <s v="60001-100000"/>
    <m/>
    <m/>
    <m/>
    <m/>
    <m/>
    <n v="24630.5"/>
    <n v="74343.5"/>
    <n v="49713"/>
    <n v="-49939"/>
    <n v="148913"/>
    <n v="63329"/>
  </r>
  <r>
    <n v="254722"/>
    <d v="2014-05-16T19:53:42"/>
    <x v="0"/>
    <x v="0"/>
    <s v="Service Department"/>
    <x v="1"/>
    <n v="1686"/>
    <n v="1686"/>
    <s v="0-20,000"/>
    <m/>
    <m/>
    <m/>
    <m/>
    <m/>
    <n v="24624"/>
    <n v="74367"/>
    <n v="49743"/>
    <n v="-49990.5"/>
    <n v="148981.5"/>
    <n v="1686"/>
  </r>
  <r>
    <n v="267483"/>
    <d v="2014-05-16T19:54:07"/>
    <x v="1"/>
    <x v="1"/>
    <s v="Service Department"/>
    <x v="1"/>
    <n v="27000"/>
    <n v="27000"/>
    <s v="20001-40000"/>
    <m/>
    <m/>
    <m/>
    <m/>
    <m/>
    <n v="24639"/>
    <n v="74390.5"/>
    <n v="49751.5"/>
    <n v="-49988.25"/>
    <n v="149017.75"/>
    <n v="27000"/>
  </r>
  <r>
    <n v="851416"/>
    <d v="2014-08-13T09:32:15"/>
    <x v="1"/>
    <x v="2"/>
    <s v="Service Department"/>
    <x v="1"/>
    <n v="90172"/>
    <n v="90172"/>
    <s v="60001-100000"/>
    <m/>
    <m/>
    <m/>
    <m/>
    <m/>
    <n v="24637"/>
    <n v="74414"/>
    <n v="49777"/>
    <n v="-50028.5"/>
    <n v="149079.5"/>
    <n v="90172"/>
  </r>
  <r>
    <n v="593322"/>
    <d v="2014-08-22T04:46:19"/>
    <x v="1"/>
    <x v="0"/>
    <s v="Service Department"/>
    <x v="1"/>
    <n v="94846"/>
    <n v="94846"/>
    <s v="60001-100000"/>
    <m/>
    <m/>
    <m/>
    <m/>
    <m/>
    <n v="24630.5"/>
    <n v="74343.5"/>
    <n v="49713"/>
    <n v="-49939"/>
    <n v="148913"/>
    <n v="94846"/>
  </r>
  <r>
    <n v="755633"/>
    <d v="2014-08-22T04:48:02"/>
    <x v="1"/>
    <x v="1"/>
    <s v="Service Department"/>
    <x v="1"/>
    <n v="87873"/>
    <n v="87873"/>
    <s v="60001-100000"/>
    <m/>
    <m/>
    <m/>
    <m/>
    <m/>
    <n v="24624"/>
    <n v="74318"/>
    <n v="49694"/>
    <n v="-49917"/>
    <n v="148859"/>
    <n v="87873"/>
  </r>
  <r>
    <n v="286810"/>
    <d v="2014-08-22T04:48:45"/>
    <x v="0"/>
    <x v="0"/>
    <s v="Service Department"/>
    <x v="1"/>
    <n v="68890"/>
    <n v="68890"/>
    <s v="60001-100000"/>
    <m/>
    <m/>
    <m/>
    <m/>
    <m/>
    <n v="24617.5"/>
    <n v="74311.75"/>
    <n v="49694.25"/>
    <n v="-49923.875"/>
    <n v="148853.125"/>
    <n v="68890"/>
  </r>
  <r>
    <n v="272792"/>
    <d v="2014-08-23T09:42:51"/>
    <x v="0"/>
    <x v="1"/>
    <s v="Service Department"/>
    <x v="1"/>
    <n v="51993"/>
    <n v="51993"/>
    <s v="40001-60000"/>
    <m/>
    <m/>
    <m/>
    <m/>
    <m/>
    <n v="24611"/>
    <n v="74316"/>
    <n v="49705"/>
    <n v="-49946.5"/>
    <n v="148873.5"/>
    <n v="51993"/>
  </r>
  <r>
    <n v="231924"/>
    <d v="2014-08-23T09:45:04"/>
    <x v="0"/>
    <x v="1"/>
    <s v="Service Department"/>
    <x v="1"/>
    <n v="89458"/>
    <n v="89458"/>
    <s v="60001-100000"/>
    <m/>
    <m/>
    <m/>
    <m/>
    <m/>
    <n v="24610.25"/>
    <n v="74317"/>
    <n v="49706.75"/>
    <n v="-49949.875"/>
    <n v="148877.125"/>
    <n v="89458"/>
  </r>
  <r>
    <n v="522338"/>
    <d v="2014-08-30T15:44:35"/>
    <x v="0"/>
    <x v="1"/>
    <s v="Service Department"/>
    <x v="1"/>
    <n v="44529"/>
    <n v="44529"/>
    <s v="40001-60000"/>
    <m/>
    <m/>
    <m/>
    <m/>
    <m/>
    <n v="24609.5"/>
    <n v="74307.5"/>
    <n v="49698"/>
    <n v="-49937.5"/>
    <n v="148854.5"/>
    <n v="44529"/>
  </r>
  <r>
    <n v="840292"/>
    <d v="2014-07-16T09:33:12"/>
    <x v="1"/>
    <x v="1"/>
    <s v="Service Department"/>
    <x v="3"/>
    <n v="65419"/>
    <n v="65419"/>
    <s v="60001-100000"/>
    <m/>
    <m/>
    <m/>
    <m/>
    <m/>
    <n v="24608.75"/>
    <n v="74311.75"/>
    <n v="49703"/>
    <n v="-49945.75"/>
    <n v="148866.25"/>
    <n v="65419"/>
  </r>
  <r>
    <n v="662487"/>
    <d v="2014-05-21T09:31:34"/>
    <x v="0"/>
    <x v="0"/>
    <s v="Operations Department"/>
    <x v="3"/>
    <n v="80916"/>
    <n v="80916"/>
    <s v="60001-100000"/>
    <m/>
    <m/>
    <m/>
    <m/>
    <m/>
    <n v="24608"/>
    <n v="74316"/>
    <n v="49708"/>
    <n v="-49954"/>
    <n v="148878"/>
    <n v="80916"/>
  </r>
  <r>
    <n v="131773"/>
    <d v="2014-06-20T13:28:41"/>
    <x v="1"/>
    <x v="0"/>
    <s v="Operations Department"/>
    <x v="3"/>
    <n v="69933"/>
    <n v="69933"/>
    <s v="60001-100000"/>
    <m/>
    <m/>
    <m/>
    <m/>
    <m/>
    <n v="24607"/>
    <n v="74303.25"/>
    <n v="49696.25"/>
    <n v="-49937.375"/>
    <n v="148847.625"/>
    <n v="69933"/>
  </r>
  <r>
    <n v="830960"/>
    <d v="2014-07-11T09:32:27"/>
    <x v="1"/>
    <x v="2"/>
    <s v="Operations Department"/>
    <x v="3"/>
    <n v="80857"/>
    <n v="80857"/>
    <s v="60001-100000"/>
    <m/>
    <m/>
    <m/>
    <m/>
    <m/>
    <n v="24606"/>
    <n v="74307.5"/>
    <n v="49701.5"/>
    <n v="-49946.25"/>
    <n v="148859.75"/>
    <n v="80857"/>
  </r>
  <r>
    <n v="803879"/>
    <d v="2014-08-19T17:13:16"/>
    <x v="0"/>
    <x v="0"/>
    <s v="Production Department"/>
    <x v="9"/>
    <n v="59043"/>
    <n v="59043"/>
    <s v="40001-60000"/>
    <m/>
    <m/>
    <m/>
    <m/>
    <m/>
    <n v="24605"/>
    <n v="74285.25"/>
    <n v="49680.25"/>
    <n v="-49915.375"/>
    <n v="148805.625"/>
    <n v="59043"/>
  </r>
  <r>
    <n v="926957"/>
    <d v="2014-05-16T17:56:56"/>
    <x v="0"/>
    <x v="0"/>
    <s v="Operations Department"/>
    <x v="9"/>
    <n v="66430"/>
    <n v="66430"/>
    <s v="60001-100000"/>
    <m/>
    <m/>
    <m/>
    <m/>
    <m/>
    <n v="24604"/>
    <n v="74299"/>
    <n v="49695"/>
    <n v="-49938.5"/>
    <n v="148841.5"/>
    <n v="66430"/>
  </r>
  <r>
    <n v="818752"/>
    <d v="2014-05-22T18:40:17"/>
    <x v="0"/>
    <x v="1"/>
    <s v="Operations Department"/>
    <x v="4"/>
    <n v="59012"/>
    <n v="59012"/>
    <s v="40001-60000"/>
    <m/>
    <m/>
    <m/>
    <m/>
    <m/>
    <n v="24592.75"/>
    <n v="74303.25"/>
    <n v="49710.5"/>
    <n v="-49973"/>
    <n v="148869"/>
    <n v="59012"/>
  </r>
  <r>
    <n v="554427"/>
    <d v="2014-05-22T18:40:50"/>
    <x v="0"/>
    <x v="0"/>
    <s v="Operations Department"/>
    <x v="4"/>
    <n v="5107"/>
    <n v="5107"/>
    <s v="0-20,000"/>
    <m/>
    <m/>
    <m/>
    <m/>
    <m/>
    <n v="24581.5"/>
    <n v="74307.5"/>
    <n v="49726"/>
    <n v="-50007.5"/>
    <n v="148896.5"/>
    <n v="5107"/>
  </r>
  <r>
    <n v="281882"/>
    <d v="2014-05-22T18:41:13"/>
    <x v="1"/>
    <x v="1"/>
    <s v="Operations Department"/>
    <x v="4"/>
    <n v="99408"/>
    <n v="99408"/>
    <s v="60001-100000"/>
    <m/>
    <m/>
    <m/>
    <m/>
    <m/>
    <n v="24605"/>
    <n v="74311.75"/>
    <n v="49706.75"/>
    <n v="-49955.125"/>
    <n v="148871.875"/>
    <n v="99408"/>
  </r>
  <r>
    <n v="262806"/>
    <d v="2014-05-22T18:40:12"/>
    <x v="0"/>
    <x v="2"/>
    <s v="Operations Department"/>
    <x v="4"/>
    <n v="87327"/>
    <n v="87327"/>
    <s v="60001-100000"/>
    <m/>
    <m/>
    <m/>
    <m/>
    <m/>
    <n v="24604"/>
    <n v="74299"/>
    <n v="49695"/>
    <n v="-49938.5"/>
    <n v="148841.5"/>
    <n v="87327"/>
  </r>
  <r>
    <n v="691563"/>
    <d v="2014-06-26T09:31:35"/>
    <x v="0"/>
    <x v="0"/>
    <s v="Operations Department"/>
    <x v="4"/>
    <n v="68344"/>
    <n v="68344"/>
    <s v="60001-100000"/>
    <m/>
    <m/>
    <m/>
    <m/>
    <m/>
    <n v="24592.75"/>
    <n v="74257.75"/>
    <n v="49665"/>
    <n v="-49904.75"/>
    <n v="148755.25"/>
    <n v="68344"/>
  </r>
  <r>
    <n v="42630"/>
    <d v="2014-07-10T09:32:05"/>
    <x v="1"/>
    <x v="0"/>
    <s v="Operations Department"/>
    <x v="4"/>
    <n v="7149"/>
    <n v="7149"/>
    <s v="0-20,000"/>
    <m/>
    <m/>
    <m/>
    <m/>
    <m/>
    <n v="24581.5"/>
    <n v="74271.5"/>
    <n v="49690"/>
    <n v="-49953.5"/>
    <n v="148806.5"/>
    <n v="7149"/>
  </r>
  <r>
    <n v="145654"/>
    <d v="2014-06-12T09:32:27"/>
    <x v="0"/>
    <x v="1"/>
    <s v="Service Department"/>
    <x v="4"/>
    <n v="79265"/>
    <n v="79265"/>
    <s v="60001-100000"/>
    <m/>
    <m/>
    <m/>
    <m/>
    <m/>
    <n v="24605"/>
    <n v="74285.25"/>
    <n v="49680.25"/>
    <n v="-49915.375"/>
    <n v="148805.625"/>
    <n v="79265"/>
  </r>
  <r>
    <n v="450068"/>
    <d v="2014-07-29T15:50:56"/>
    <x v="0"/>
    <x v="0"/>
    <s v="Service Department"/>
    <x v="7"/>
    <n v="98599"/>
    <n v="98599"/>
    <s v="60001-100000"/>
    <m/>
    <m/>
    <m/>
    <m/>
    <m/>
    <n v="24604"/>
    <n v="74244"/>
    <n v="49640"/>
    <n v="-49856"/>
    <n v="148704"/>
    <n v="98599"/>
  </r>
  <r>
    <n v="991377"/>
    <d v="2014-05-31T18:15:32"/>
    <x v="0"/>
    <x v="0"/>
    <s v="Sales Department"/>
    <x v="8"/>
    <n v="5776"/>
    <n v="5776"/>
    <s v="0-20,000"/>
    <m/>
    <m/>
    <m/>
    <m/>
    <m/>
    <n v="24592.75"/>
    <n v="74233.5"/>
    <n v="49640.75"/>
    <n v="-49868.375"/>
    <n v="148694.625"/>
    <n v="5776"/>
  </r>
  <r>
    <n v="972418"/>
    <d v="2014-07-18T09:33:46"/>
    <x v="0"/>
    <x v="0"/>
    <s v="Sales Department"/>
    <x v="3"/>
    <n v="17920"/>
    <n v="17920"/>
    <s v="0-20,000"/>
    <m/>
    <m/>
    <m/>
    <m/>
    <m/>
    <n v="24606"/>
    <n v="74237"/>
    <n v="49631"/>
    <n v="-49840.5"/>
    <n v="148683.5"/>
    <n v="17920"/>
  </r>
  <r>
    <n v="758770"/>
    <d v="2014-08-14T17:04:12"/>
    <x v="0"/>
    <x v="0"/>
    <s v="Sales Department"/>
    <x v="3"/>
    <n v="26390"/>
    <n v="26390"/>
    <s v="20001-40000"/>
    <m/>
    <m/>
    <m/>
    <m/>
    <m/>
    <n v="24608.75"/>
    <n v="74240.5"/>
    <n v="49631.75"/>
    <n v="-49838.875"/>
    <n v="148688.125"/>
    <n v="26390"/>
  </r>
  <r>
    <n v="339709"/>
    <d v="2014-08-14T17:05:09"/>
    <x v="0"/>
    <x v="0"/>
    <s v="Sales Department"/>
    <x v="3"/>
    <n v="41454"/>
    <n v="41454"/>
    <s v="40001-60000"/>
    <m/>
    <m/>
    <m/>
    <m/>
    <m/>
    <n v="24608"/>
    <n v="74244"/>
    <n v="49636"/>
    <n v="-49846"/>
    <n v="148698"/>
    <n v="41454"/>
  </r>
  <r>
    <n v="665151"/>
    <d v="2014-05-19T09:31:39"/>
    <x v="0"/>
    <x v="0"/>
    <s v="Service Department"/>
    <x v="9"/>
    <n v="57695"/>
    <n v="57695"/>
    <s v="40001-60000"/>
    <m/>
    <m/>
    <m/>
    <m/>
    <m/>
    <n v="24607"/>
    <n v="74257.75"/>
    <n v="49650.75"/>
    <n v="-49869.125"/>
    <n v="148733.875"/>
    <n v="57695"/>
  </r>
  <r>
    <n v="425591"/>
    <d v="2014-05-19T09:33:11"/>
    <x v="1"/>
    <x v="0"/>
    <s v="Service Department"/>
    <x v="9"/>
    <n v="52882"/>
    <n v="52882"/>
    <s v="40001-60000"/>
    <m/>
    <m/>
    <m/>
    <m/>
    <m/>
    <n v="24606"/>
    <n v="74271.5"/>
    <n v="49665.5"/>
    <n v="-49892.25"/>
    <n v="148769.75"/>
    <n v="52882"/>
  </r>
  <r>
    <n v="918977"/>
    <d v="2014-05-19T09:33:50"/>
    <x v="0"/>
    <x v="0"/>
    <s v="Service Department"/>
    <x v="9"/>
    <n v="61359"/>
    <n v="61359"/>
    <s v="60001-100000"/>
    <m/>
    <m/>
    <m/>
    <m/>
    <m/>
    <n v="24605"/>
    <n v="74285.25"/>
    <n v="49680.25"/>
    <n v="-49915.375"/>
    <n v="148805.625"/>
    <n v="61359"/>
  </r>
  <r>
    <n v="91761"/>
    <d v="2014-06-13T19:01:35"/>
    <x v="1"/>
    <x v="1"/>
    <s v="Service Department"/>
    <x v="9"/>
    <n v="83626"/>
    <n v="83626"/>
    <s v="60001-100000"/>
    <m/>
    <m/>
    <m/>
    <m/>
    <m/>
    <n v="24604"/>
    <n v="74299"/>
    <n v="49695"/>
    <n v="-49938.5"/>
    <n v="148841.5"/>
    <n v="83626"/>
  </r>
  <r>
    <n v="59571"/>
    <d v="2014-06-13T19:04:51"/>
    <x v="0"/>
    <x v="1"/>
    <s v="Service Department"/>
    <x v="9"/>
    <n v="44515"/>
    <n v="44515"/>
    <s v="40001-60000"/>
    <m/>
    <m/>
    <m/>
    <m/>
    <m/>
    <n v="24592.75"/>
    <n v="74257.75"/>
    <n v="49665"/>
    <n v="-49904.75"/>
    <n v="148755.25"/>
    <n v="44515"/>
  </r>
  <r>
    <n v="763575"/>
    <d v="2014-06-04T16:45:05"/>
    <x v="0"/>
    <x v="0"/>
    <s v="Service Department"/>
    <x v="6"/>
    <n v="79839"/>
    <n v="79839"/>
    <s v="60001-100000"/>
    <m/>
    <m/>
    <m/>
    <m/>
    <m/>
    <n v="24581.5"/>
    <n v="74271.5"/>
    <n v="49690"/>
    <n v="-49953.5"/>
    <n v="148806.5"/>
    <n v="79839"/>
  </r>
  <r>
    <n v="907089"/>
    <d v="2014-06-07T18:35:21"/>
    <x v="0"/>
    <x v="0"/>
    <s v="Service Department"/>
    <x v="3"/>
    <n v="4882"/>
    <n v="4882"/>
    <s v="0-20,000"/>
    <m/>
    <m/>
    <m/>
    <m/>
    <m/>
    <n v="24570.25"/>
    <n v="74240.5"/>
    <n v="49670.25"/>
    <n v="-49935.125"/>
    <n v="148745.875"/>
    <n v="4882"/>
  </r>
  <r>
    <n v="327925"/>
    <d v="2014-06-22T15:56:35"/>
    <x v="0"/>
    <x v="2"/>
    <s v="Service Department"/>
    <x v="3"/>
    <n v="85704"/>
    <n v="85704"/>
    <s v="60001-100000"/>
    <m/>
    <m/>
    <m/>
    <m/>
    <m/>
    <n v="24604"/>
    <n v="74244"/>
    <n v="49640"/>
    <n v="-49856"/>
    <n v="148704"/>
    <n v="85704"/>
  </r>
  <r>
    <n v="828285"/>
    <d v="2014-07-02T17:23:22"/>
    <x v="0"/>
    <x v="0"/>
    <s v="Service Department"/>
    <x v="3"/>
    <n v="24144"/>
    <n v="24144"/>
    <s v="20001-40000"/>
    <m/>
    <m/>
    <m/>
    <m/>
    <m/>
    <n v="24592.75"/>
    <n v="74233.5"/>
    <n v="49640.75"/>
    <n v="-49868.375"/>
    <n v="148694.625"/>
    <n v="24144"/>
  </r>
  <r>
    <n v="464131"/>
    <d v="2014-07-02T17:23:52"/>
    <x v="0"/>
    <x v="0"/>
    <s v="Service Department"/>
    <x v="3"/>
    <n v="71756"/>
    <n v="71756"/>
    <s v="60001-100000"/>
    <m/>
    <m/>
    <m/>
    <m/>
    <m/>
    <n v="24606"/>
    <n v="74237"/>
    <n v="49631"/>
    <n v="-49840.5"/>
    <n v="148683.5"/>
    <n v="71756"/>
  </r>
  <r>
    <n v="974929"/>
    <d v="2014-08-25T09:31:36"/>
    <x v="1"/>
    <x v="0"/>
    <s v="Service Department"/>
    <x v="3"/>
    <n v="75979"/>
    <n v="75979"/>
    <s v="60001-100000"/>
    <m/>
    <m/>
    <m/>
    <m/>
    <m/>
    <n v="24605"/>
    <n v="74240.5"/>
    <n v="49635.5"/>
    <n v="-49848.25"/>
    <n v="148693.75"/>
    <n v="75979"/>
  </r>
  <r>
    <n v="936032"/>
    <d v="2014-08-31T07:45:24"/>
    <x v="0"/>
    <x v="0"/>
    <s v="Service Department"/>
    <x v="6"/>
    <n v="14929"/>
    <n v="14929"/>
    <s v="0-20,000"/>
    <m/>
    <m/>
    <m/>
    <m/>
    <m/>
    <n v="24604"/>
    <n v="74230"/>
    <n v="49626"/>
    <n v="-49835"/>
    <n v="148669"/>
    <n v="14929"/>
  </r>
  <r>
    <n v="373434"/>
    <d v="2014-07-29T09:33:49"/>
    <x v="1"/>
    <x v="0"/>
    <s v="Production Department"/>
    <x v="3"/>
    <n v="30239"/>
    <n v="30239"/>
    <s v="20001-40000"/>
    <m/>
    <m/>
    <m/>
    <m/>
    <m/>
    <n v="24607"/>
    <n v="74233.5"/>
    <n v="49626.5"/>
    <n v="-49832.75"/>
    <n v="148673.25"/>
    <n v="30239"/>
  </r>
  <r>
    <n v="512510"/>
    <d v="2014-07-29T11:46:03"/>
    <x v="0"/>
    <x v="1"/>
    <s v="Production Department"/>
    <x v="3"/>
    <n v="29908"/>
    <n v="29908"/>
    <s v="20001-40000"/>
    <m/>
    <m/>
    <m/>
    <m/>
    <m/>
    <n v="24606"/>
    <n v="74237"/>
    <n v="49631"/>
    <n v="-49840.5"/>
    <n v="148683.5"/>
    <n v="29908"/>
  </r>
  <r>
    <n v="45706"/>
    <d v="2014-07-30T12:23:43"/>
    <x v="0"/>
    <x v="0"/>
    <s v="Production Department"/>
    <x v="3"/>
    <n v="69338"/>
    <n v="69338"/>
    <s v="60001-100000"/>
    <m/>
    <m/>
    <m/>
    <m/>
    <m/>
    <n v="24605"/>
    <n v="74240.5"/>
    <n v="49635.5"/>
    <n v="-49848.25"/>
    <n v="148693.75"/>
    <n v="69338"/>
  </r>
  <r>
    <n v="548266"/>
    <d v="2014-07-30T12:25:14"/>
    <x v="1"/>
    <x v="0"/>
    <s v="Production Department"/>
    <x v="3"/>
    <n v="72531"/>
    <n v="72531"/>
    <s v="60001-100000"/>
    <m/>
    <m/>
    <m/>
    <m/>
    <m/>
    <n v="24604"/>
    <n v="74244"/>
    <n v="49640"/>
    <n v="-49856"/>
    <n v="148704"/>
    <n v="72531"/>
  </r>
  <r>
    <n v="604191"/>
    <d v="2014-07-30T12:27:07"/>
    <x v="0"/>
    <x v="1"/>
    <s v="Production Department"/>
    <x v="3"/>
    <n v="7769"/>
    <n v="7769"/>
    <s v="0-20,000"/>
    <m/>
    <m/>
    <m/>
    <m/>
    <m/>
    <n v="24592.75"/>
    <n v="74257.75"/>
    <n v="49665"/>
    <n v="-49904.75"/>
    <n v="148755.25"/>
    <n v="7769"/>
  </r>
  <r>
    <n v="127094"/>
    <d v="2014-08-10T10:21:48"/>
    <x v="1"/>
    <x v="1"/>
    <s v="Production Department"/>
    <x v="3"/>
    <n v="76330"/>
    <n v="76330"/>
    <s v="60001-100000"/>
    <m/>
    <m/>
    <m/>
    <m/>
    <m/>
    <n v="24606"/>
    <n v="74271.5"/>
    <n v="49665.5"/>
    <n v="-49892.25"/>
    <n v="148769.75"/>
    <n v="76330"/>
  </r>
  <r>
    <n v="695887"/>
    <d v="2014-07-15T09:32:06"/>
    <x v="1"/>
    <x v="0"/>
    <s v="Operations Department"/>
    <x v="3"/>
    <n v="50191"/>
    <n v="50191"/>
    <s v="40001-60000"/>
    <m/>
    <m/>
    <m/>
    <m/>
    <m/>
    <n v="24605"/>
    <n v="74240.5"/>
    <n v="49635.5"/>
    <n v="-49848.25"/>
    <n v="148693.75"/>
    <n v="50191"/>
  </r>
  <r>
    <n v="137208"/>
    <d v="2014-07-24T16:13:16"/>
    <x v="1"/>
    <x v="0"/>
    <s v="Service Department"/>
    <x v="1"/>
    <n v="19665"/>
    <n v="19665"/>
    <s v="0-20,000"/>
    <m/>
    <m/>
    <m/>
    <m/>
    <m/>
    <n v="24604"/>
    <n v="74244"/>
    <n v="49640"/>
    <n v="-49856"/>
    <n v="148704"/>
    <n v="19665"/>
  </r>
  <r>
    <n v="295614"/>
    <d v="2014-05-07T09:31:35"/>
    <x v="1"/>
    <x v="1"/>
    <s v="Finance Department"/>
    <x v="1"/>
    <n v="96621"/>
    <n v="96621"/>
    <s v="60001-100000"/>
    <m/>
    <m/>
    <m/>
    <m/>
    <m/>
    <n v="24607"/>
    <n v="74257.75"/>
    <n v="49650.75"/>
    <n v="-49869.125"/>
    <n v="148733.875"/>
    <n v="96621"/>
  </r>
  <r>
    <n v="638258"/>
    <d v="2014-08-13T12:07:03"/>
    <x v="0"/>
    <x v="1"/>
    <s v="Finance Department"/>
    <x v="1"/>
    <n v="28497"/>
    <n v="28497"/>
    <s v="20001-40000"/>
    <m/>
    <m/>
    <m/>
    <m/>
    <m/>
    <n v="24606"/>
    <n v="74237"/>
    <n v="49631"/>
    <n v="-49840.5"/>
    <n v="148683.5"/>
    <n v="28497"/>
  </r>
  <r>
    <n v="581201"/>
    <d v="2014-08-20T09:32:53"/>
    <x v="0"/>
    <x v="1"/>
    <s v="Operations Department"/>
    <x v="9"/>
    <n v="18067"/>
    <n v="18067"/>
    <s v="0-20,000"/>
    <m/>
    <m/>
    <m/>
    <m/>
    <m/>
    <n v="24605"/>
    <n v="74240.5"/>
    <n v="49635.5"/>
    <n v="-49848.25"/>
    <n v="148693.75"/>
    <n v="18067"/>
  </r>
  <r>
    <n v="771782"/>
    <d v="2014-07-08T09:12:49"/>
    <x v="0"/>
    <x v="1"/>
    <s v="General Management"/>
    <x v="4"/>
    <n v="14603"/>
    <n v="14603"/>
    <s v="0-20,000"/>
    <m/>
    <m/>
    <m/>
    <m/>
    <m/>
    <n v="24608"/>
    <n v="74244"/>
    <n v="49636"/>
    <n v="-49846"/>
    <n v="148698"/>
    <n v="14603"/>
  </r>
  <r>
    <n v="539267"/>
    <d v="2014-06-11T14:59:02"/>
    <x v="0"/>
    <x v="0"/>
    <s v="Purchase Department"/>
    <x v="1"/>
    <n v="59472"/>
    <n v="59472"/>
    <s v="40001-60000"/>
    <m/>
    <m/>
    <m/>
    <m/>
    <m/>
    <n v="24610.25"/>
    <n v="74257.75"/>
    <n v="49647.5"/>
    <n v="-49861"/>
    <n v="148729"/>
    <n v="59472"/>
  </r>
  <r>
    <n v="708635"/>
    <d v="2014-06-11T15:01:31"/>
    <x v="1"/>
    <x v="1"/>
    <s v="Purchase Department"/>
    <x v="1"/>
    <n v="59436"/>
    <n v="59436"/>
    <s v="40001-60000"/>
    <m/>
    <m/>
    <m/>
    <m/>
    <m/>
    <n v="24609.5"/>
    <n v="74271.5"/>
    <n v="49662"/>
    <n v="-49883.5"/>
    <n v="148764.5"/>
    <n v="59436"/>
  </r>
  <r>
    <n v="282409"/>
    <d v="2014-06-11T15:03:13"/>
    <x v="0"/>
    <x v="1"/>
    <s v="Purchase Department"/>
    <x v="1"/>
    <n v="78804"/>
    <n v="78804"/>
    <s v="60001-100000"/>
    <m/>
    <m/>
    <m/>
    <m/>
    <m/>
    <n v="24608.75"/>
    <n v="74285.25"/>
    <n v="49676.5"/>
    <n v="-49906"/>
    <n v="148800"/>
    <n v="78804"/>
  </r>
  <r>
    <n v="967490"/>
    <d v="2014-06-25T12:40:06"/>
    <x v="0"/>
    <x v="0"/>
    <s v="Purchase Department"/>
    <x v="1"/>
    <n v="65576"/>
    <n v="65576"/>
    <s v="60001-100000"/>
    <m/>
    <m/>
    <m/>
    <m/>
    <m/>
    <n v="24608"/>
    <n v="74244"/>
    <n v="49636"/>
    <n v="-49846"/>
    <n v="148698"/>
    <n v="65576"/>
  </r>
  <r>
    <n v="901147"/>
    <d v="2014-06-25T12:45:30"/>
    <x v="1"/>
    <x v="1"/>
    <s v="Purchase Department"/>
    <x v="1"/>
    <n v="61290"/>
    <n v="61290"/>
    <s v="60001-100000"/>
    <m/>
    <m/>
    <m/>
    <m/>
    <m/>
    <n v="24607"/>
    <n v="74257.75"/>
    <n v="49650.75"/>
    <n v="-49869.125"/>
    <n v="148733.875"/>
    <n v="61290"/>
  </r>
  <r>
    <n v="450797"/>
    <d v="2014-07-10T09:32:42"/>
    <x v="0"/>
    <x v="0"/>
    <s v="Production Department"/>
    <x v="4"/>
    <n v="15586"/>
    <n v="15586"/>
    <s v="0-20,000"/>
    <m/>
    <m/>
    <m/>
    <m/>
    <m/>
    <n v="24606"/>
    <n v="74271.5"/>
    <n v="49665.5"/>
    <n v="-49892.25"/>
    <n v="148769.75"/>
    <n v="15586"/>
  </r>
  <r>
    <n v="355389"/>
    <d v="2014-07-10T09:33:15"/>
    <x v="1"/>
    <x v="0"/>
    <s v="Production Department"/>
    <x v="4"/>
    <n v="8577"/>
    <n v="8577"/>
    <s v="0-20,000"/>
    <m/>
    <m/>
    <m/>
    <m/>
    <m/>
    <n v="24608.75"/>
    <n v="74285.25"/>
    <n v="49676.5"/>
    <n v="-49906"/>
    <n v="148800"/>
    <n v="8577"/>
  </r>
  <r>
    <n v="176038"/>
    <d v="2014-07-10T09:31:43"/>
    <x v="0"/>
    <x v="1"/>
    <s v="Production Department"/>
    <x v="4"/>
    <n v="51636"/>
    <n v="51636"/>
    <s v="40001-60000"/>
    <m/>
    <m/>
    <m/>
    <m/>
    <m/>
    <n v="24611"/>
    <n v="74299"/>
    <n v="49688"/>
    <n v="-49921"/>
    <n v="148831"/>
    <n v="51636"/>
  </r>
  <r>
    <n v="288349"/>
    <d v="2014-08-14T11:32:26"/>
    <x v="1"/>
    <x v="2"/>
    <s v="Operations Department"/>
    <x v="1"/>
    <n v="36109"/>
    <n v="36109"/>
    <s v="20001-40000"/>
    <m/>
    <m/>
    <m/>
    <m/>
    <m/>
    <n v="24610.25"/>
    <n v="74303.25"/>
    <n v="49693"/>
    <n v="-49929.25"/>
    <n v="148842.75"/>
    <n v="36109"/>
  </r>
  <r>
    <n v="899385"/>
    <d v="2014-05-26T10:21:36"/>
    <x v="1"/>
    <x v="1"/>
    <s v="Sales Department"/>
    <x v="0"/>
    <n v="52454"/>
    <n v="52454"/>
    <s v="40001-60000"/>
    <m/>
    <m/>
    <m/>
    <m/>
    <m/>
    <n v="24609.5"/>
    <n v="74307.5"/>
    <n v="49698"/>
    <n v="-49937.5"/>
    <n v="148854.5"/>
    <n v="52454"/>
  </r>
  <r>
    <n v="448071"/>
    <d v="2014-05-26T10:22:38"/>
    <x v="0"/>
    <x v="0"/>
    <s v="Sales Department"/>
    <x v="0"/>
    <n v="13399"/>
    <n v="13399"/>
    <s v="0-20,000"/>
    <m/>
    <m/>
    <m/>
    <m/>
    <m/>
    <n v="24608.75"/>
    <n v="74311.75"/>
    <n v="49703"/>
    <n v="-49945.75"/>
    <n v="148866.25"/>
    <n v="13399"/>
  </r>
  <r>
    <n v="198021"/>
    <d v="2014-05-26T10:25:18"/>
    <x v="1"/>
    <x v="0"/>
    <s v="Sales Department"/>
    <x v="0"/>
    <n v="16821"/>
    <n v="16821"/>
    <s v="0-20,000"/>
    <m/>
    <m/>
    <m/>
    <m/>
    <m/>
    <n v="24611"/>
    <n v="74316"/>
    <n v="49705"/>
    <n v="-49946.5"/>
    <n v="148873.5"/>
    <n v="16821"/>
  </r>
  <r>
    <n v="834760"/>
    <d v="2014-05-26T10:28:01"/>
    <x v="0"/>
    <x v="1"/>
    <s v="Sales Department"/>
    <x v="0"/>
    <n v="5776"/>
    <n v="5776"/>
    <s v="0-20,000"/>
    <m/>
    <m/>
    <m/>
    <m/>
    <m/>
    <n v="24630.5"/>
    <n v="74317"/>
    <n v="49686.5"/>
    <n v="-49899.25"/>
    <n v="148846.75"/>
    <n v="5776"/>
  </r>
  <r>
    <n v="46552"/>
    <d v="2014-05-23T09:31:40"/>
    <x v="0"/>
    <x v="0"/>
    <s v="Sales Department"/>
    <x v="1"/>
    <n v="14363"/>
    <n v="14363"/>
    <s v="0-20,000"/>
    <m/>
    <m/>
    <m/>
    <m/>
    <m/>
    <n v="24641"/>
    <n v="74318"/>
    <n v="49677"/>
    <n v="-49874.5"/>
    <n v="148833.5"/>
    <n v="14363"/>
  </r>
  <r>
    <n v="313780"/>
    <d v="2014-05-26T17:44:22"/>
    <x v="0"/>
    <x v="0"/>
    <s v="Sales Department"/>
    <x v="1"/>
    <n v="53084"/>
    <n v="53084"/>
    <s v="40001-60000"/>
    <m/>
    <m/>
    <m/>
    <m/>
    <m/>
    <n v="24649.75"/>
    <n v="74319"/>
    <n v="49669.25"/>
    <n v="-49854.125"/>
    <n v="148822.875"/>
    <n v="53084"/>
  </r>
  <r>
    <n v="751383"/>
    <d v="2014-05-26T17:45:53"/>
    <x v="0"/>
    <x v="0"/>
    <s v="Sales Department"/>
    <x v="1"/>
    <n v="42628"/>
    <n v="42628"/>
    <s v="40001-60000"/>
    <m/>
    <m/>
    <m/>
    <m/>
    <m/>
    <n v="24645"/>
    <n v="74320"/>
    <n v="49675"/>
    <n v="-49867.5"/>
    <n v="148832.5"/>
    <n v="42628"/>
  </r>
  <r>
    <n v="511866"/>
    <d v="2014-05-26T17:47:18"/>
    <x v="0"/>
    <x v="1"/>
    <s v="Sales Department"/>
    <x v="1"/>
    <n v="18669"/>
    <n v="18669"/>
    <s v="0-20,000"/>
    <m/>
    <m/>
    <m/>
    <m/>
    <m/>
    <n v="24643"/>
    <n v="74343.5"/>
    <n v="49700.5"/>
    <n v="-49907.75"/>
    <n v="148894.25"/>
    <n v="18669"/>
  </r>
  <r>
    <n v="164053"/>
    <d v="2014-05-26T17:47:55"/>
    <x v="1"/>
    <x v="0"/>
    <s v="Sales Department"/>
    <x v="1"/>
    <n v="90777"/>
    <n v="90777"/>
    <s v="60001-100000"/>
    <m/>
    <m/>
    <m/>
    <m/>
    <m/>
    <n v="24654.5"/>
    <n v="74367"/>
    <n v="49712.5"/>
    <n v="-49914.25"/>
    <n v="148935.75"/>
    <n v="90777"/>
  </r>
  <r>
    <n v="440123"/>
    <d v="2014-05-28T03:21:10"/>
    <x v="0"/>
    <x v="1"/>
    <s v="Sales Department"/>
    <x v="1"/>
    <n v="41469"/>
    <n v="41469"/>
    <s v="40001-60000"/>
    <m/>
    <m/>
    <m/>
    <m/>
    <m/>
    <n v="24649.75"/>
    <n v="74319"/>
    <n v="49669.25"/>
    <n v="-49854.125"/>
    <n v="148822.875"/>
    <n v="41469"/>
  </r>
  <r>
    <n v="552123"/>
    <d v="2014-05-31T14:46:24"/>
    <x v="1"/>
    <x v="0"/>
    <s v="Sales Department"/>
    <x v="1"/>
    <n v="71525"/>
    <n v="71525"/>
    <s v="60001-100000"/>
    <m/>
    <m/>
    <m/>
    <m/>
    <m/>
    <n v="24645"/>
    <n v="74320"/>
    <n v="49675"/>
    <n v="-49867.5"/>
    <n v="148832.5"/>
    <n v="71525"/>
  </r>
  <r>
    <n v="716926"/>
    <d v="2014-06-07T00:45:55"/>
    <x v="0"/>
    <x v="0"/>
    <s v="Sales Department"/>
    <x v="1"/>
    <n v="2102"/>
    <n v="2102"/>
    <s v="0-20,000"/>
    <m/>
    <m/>
    <m/>
    <m/>
    <m/>
    <n v="24643"/>
    <n v="74343.5"/>
    <n v="49700.5"/>
    <n v="-49907.75"/>
    <n v="148894.25"/>
    <n v="2102"/>
  </r>
  <r>
    <n v="469866"/>
    <d v="2014-06-07T00:46:53"/>
    <x v="1"/>
    <x v="1"/>
    <s v="Sales Department"/>
    <x v="1"/>
    <n v="60471"/>
    <n v="60471"/>
    <s v="60001-100000"/>
    <m/>
    <m/>
    <m/>
    <m/>
    <m/>
    <n v="24654.5"/>
    <n v="74367"/>
    <n v="49712.5"/>
    <n v="-49914.25"/>
    <n v="148935.75"/>
    <n v="60471"/>
  </r>
  <r>
    <n v="721500"/>
    <d v="2014-06-27T09:31:33"/>
    <x v="0"/>
    <x v="0"/>
    <s v="Sales Department"/>
    <x v="1"/>
    <n v="30608"/>
    <n v="30608"/>
    <s v="20001-40000"/>
    <m/>
    <m/>
    <m/>
    <m/>
    <m/>
    <n v="24649.75"/>
    <n v="74390.5"/>
    <n v="49740.75"/>
    <n v="-49961.375"/>
    <n v="149001.625"/>
    <n v="30608"/>
  </r>
  <r>
    <n v="175237"/>
    <d v="2014-06-27T09:34:52"/>
    <x v="1"/>
    <x v="1"/>
    <s v="Sales Department"/>
    <x v="1"/>
    <n v="68598"/>
    <n v="68598"/>
    <s v="60001-100000"/>
    <m/>
    <m/>
    <m/>
    <m/>
    <m/>
    <n v="24645"/>
    <n v="74414"/>
    <n v="49769"/>
    <n v="-50008.5"/>
    <n v="149067.5"/>
    <n v="68598"/>
  </r>
  <r>
    <n v="256965"/>
    <d v="2014-06-27T09:35:46"/>
    <x v="0"/>
    <x v="0"/>
    <s v="Sales Department"/>
    <x v="1"/>
    <n v="16789"/>
    <n v="16789"/>
    <s v="0-20,000"/>
    <m/>
    <m/>
    <m/>
    <m/>
    <m/>
    <n v="24643"/>
    <n v="74426.25"/>
    <n v="49783.25"/>
    <n v="-50031.875"/>
    <n v="149101.125"/>
    <n v="16789"/>
  </r>
  <r>
    <n v="708129"/>
    <d v="2014-07-10T08:35:58"/>
    <x v="0"/>
    <x v="1"/>
    <s v="Sales Department"/>
    <x v="1"/>
    <n v="20821"/>
    <n v="20821"/>
    <s v="20001-40000"/>
    <m/>
    <m/>
    <m/>
    <m/>
    <m/>
    <n v="24654.5"/>
    <n v="74438.5"/>
    <n v="49784"/>
    <n v="-50021.5"/>
    <n v="149114.5"/>
    <n v="20821"/>
  </r>
  <r>
    <n v="426077"/>
    <d v="2014-07-10T17:45:45"/>
    <x v="1"/>
    <x v="1"/>
    <s v="Sales Department"/>
    <x v="1"/>
    <n v="58588"/>
    <n v="58588"/>
    <s v="40001-60000"/>
    <m/>
    <m/>
    <m/>
    <m/>
    <m/>
    <n v="24667.5"/>
    <n v="74450.75"/>
    <n v="49783.25"/>
    <n v="-50007.375"/>
    <n v="149125.625"/>
    <n v="58588"/>
  </r>
  <r>
    <n v="438671"/>
    <d v="2014-05-08T15:38:30"/>
    <x v="1"/>
    <x v="0"/>
    <s v="Production Department"/>
    <x v="7"/>
    <n v="31090"/>
    <n v="31090"/>
    <s v="20001-40000"/>
    <m/>
    <m/>
    <m/>
    <m/>
    <m/>
    <n v="24664"/>
    <n v="74463"/>
    <n v="49799"/>
    <n v="-50034.5"/>
    <n v="149161.5"/>
    <n v="31090"/>
  </r>
  <r>
    <n v="493681"/>
    <d v="2014-05-15T12:24:29"/>
    <x v="0"/>
    <x v="0"/>
    <s v="Production Department"/>
    <x v="7"/>
    <n v="58292"/>
    <n v="58292"/>
    <s v="40001-60000"/>
    <m/>
    <m/>
    <m/>
    <m/>
    <m/>
    <n v="24659.25"/>
    <n v="74468.5"/>
    <n v="49809.25"/>
    <n v="-50054.625"/>
    <n v="149182.375"/>
    <n v="58292"/>
  </r>
  <r>
    <n v="163682"/>
    <d v="2014-06-14T13:53:07"/>
    <x v="0"/>
    <x v="0"/>
    <s v="Operations Department"/>
    <x v="1"/>
    <n v="78826"/>
    <n v="78826"/>
    <s v="60001-100000"/>
    <m/>
    <m/>
    <m/>
    <m/>
    <m/>
    <n v="24654.5"/>
    <n v="74474"/>
    <n v="49819.5"/>
    <n v="-50074.75"/>
    <n v="149203.25"/>
    <n v="78826"/>
  </r>
  <r>
    <n v="690427"/>
    <d v="2014-06-14T13:54:56"/>
    <x v="0"/>
    <x v="0"/>
    <s v="Operations Department"/>
    <x v="1"/>
    <n v="99948"/>
    <n v="99948"/>
    <s v="60001-100000"/>
    <m/>
    <m/>
    <m/>
    <m/>
    <m/>
    <n v="24649.75"/>
    <n v="74450.75"/>
    <n v="49801"/>
    <n v="-50051.75"/>
    <n v="149152.25"/>
    <n v="99948"/>
  </r>
  <r>
    <n v="526126"/>
    <d v="2014-06-27T05:51:50"/>
    <x v="0"/>
    <x v="1"/>
    <s v="Operations Department"/>
    <x v="1"/>
    <n v="86706"/>
    <n v="86706"/>
    <s v="60001-100000"/>
    <m/>
    <m/>
    <m/>
    <m/>
    <m/>
    <n v="24645"/>
    <n v="74414"/>
    <n v="49769"/>
    <n v="-50008.5"/>
    <n v="149067.5"/>
    <n v="86706"/>
  </r>
  <r>
    <n v="303583"/>
    <d v="2014-06-27T05:54:05"/>
    <x v="0"/>
    <x v="0"/>
    <s v="Operations Department"/>
    <x v="1"/>
    <n v="91305"/>
    <n v="91305"/>
    <s v="60001-100000"/>
    <m/>
    <m/>
    <m/>
    <m/>
    <m/>
    <n v="24643"/>
    <n v="74343.5"/>
    <n v="49700.5"/>
    <n v="-49907.75"/>
    <n v="148894.25"/>
    <n v="91305"/>
  </r>
  <r>
    <n v="852401"/>
    <d v="2014-06-27T05:54:39"/>
    <x v="0"/>
    <x v="1"/>
    <s v="Operations Department"/>
    <x v="1"/>
    <n v="81579"/>
    <n v="81579"/>
    <s v="60001-100000"/>
    <m/>
    <m/>
    <m/>
    <m/>
    <m/>
    <n v="24641"/>
    <n v="74318"/>
    <n v="49677"/>
    <n v="-49874.5"/>
    <n v="148833.5"/>
    <n v="81579"/>
  </r>
  <r>
    <n v="494189"/>
    <d v="2014-05-12T14:18:24"/>
    <x v="0"/>
    <x v="0"/>
    <s v="Operations Department"/>
    <x v="3"/>
    <n v="92741"/>
    <n v="92741"/>
    <s v="60001-100000"/>
    <m/>
    <m/>
    <m/>
    <m/>
    <m/>
    <n v="24639"/>
    <n v="74311.75"/>
    <n v="49672.75"/>
    <n v="-49870.125"/>
    <n v="148820.875"/>
    <n v="92741"/>
  </r>
  <r>
    <n v="873066"/>
    <d v="2014-05-16T09:32:43"/>
    <x v="0"/>
    <x v="0"/>
    <s v="Operations Department"/>
    <x v="3"/>
    <n v="81960"/>
    <n v="81960"/>
    <s v="60001-100000"/>
    <m/>
    <m/>
    <m/>
    <m/>
    <m/>
    <n v="24637"/>
    <n v="74299"/>
    <n v="49662"/>
    <n v="-49856"/>
    <n v="148792"/>
    <n v="81960"/>
  </r>
  <r>
    <n v="846549"/>
    <d v="2014-07-16T16:58:44"/>
    <x v="1"/>
    <x v="1"/>
    <s v="Service Department"/>
    <x v="3"/>
    <n v="49155"/>
    <n v="49155"/>
    <s v="40001-60000"/>
    <m/>
    <m/>
    <m/>
    <m/>
    <m/>
    <n v="24630.5"/>
    <n v="74257.75"/>
    <n v="49627.25"/>
    <n v="-49810.375"/>
    <n v="148698.625"/>
    <n v="49155"/>
  </r>
  <r>
    <n v="89706"/>
    <d v="2014-05-30T09:32:47"/>
    <x v="1"/>
    <x v="1"/>
    <s v="Finance Department"/>
    <x v="4"/>
    <n v="45386"/>
    <n v="45386"/>
    <s v="40001-60000"/>
    <m/>
    <m/>
    <m/>
    <m/>
    <m/>
    <n v="24624"/>
    <n v="74271.5"/>
    <n v="49647.5"/>
    <n v="-49847.25"/>
    <n v="148742.75"/>
    <n v="45386"/>
  </r>
  <r>
    <n v="700473"/>
    <d v="2014-05-30T09:33:16"/>
    <x v="1"/>
    <x v="1"/>
    <s v="Finance Department"/>
    <x v="4"/>
    <n v="15600"/>
    <n v="15600"/>
    <s v="0-20,000"/>
    <m/>
    <m/>
    <m/>
    <m/>
    <m/>
    <n v="24617.5"/>
    <n v="74285.25"/>
    <n v="49667.75"/>
    <n v="-49884.125"/>
    <n v="148786.875"/>
    <n v="15600"/>
  </r>
  <r>
    <n v="655848"/>
    <d v="2014-05-30T09:31:36"/>
    <x v="0"/>
    <x v="2"/>
    <s v="Finance Department"/>
    <x v="4"/>
    <n v="34584"/>
    <n v="34584"/>
    <s v="20001-40000"/>
    <m/>
    <m/>
    <m/>
    <m/>
    <m/>
    <n v="24637"/>
    <n v="74299"/>
    <n v="49662"/>
    <n v="-49856"/>
    <n v="148792"/>
    <n v="34584"/>
  </r>
  <r>
    <n v="458862"/>
    <d v="2014-06-02T10:36:03"/>
    <x v="1"/>
    <x v="1"/>
    <s v="Finance Department"/>
    <x v="4"/>
    <n v="60897"/>
    <n v="60897"/>
    <s v="60001-100000"/>
    <m/>
    <m/>
    <m/>
    <m/>
    <m/>
    <n v="24630.5"/>
    <n v="74303.25"/>
    <n v="49672.75"/>
    <n v="-49878.625"/>
    <n v="148812.375"/>
    <n v="60897"/>
  </r>
  <r>
    <n v="499184"/>
    <d v="2014-07-03T14:04:45"/>
    <x v="1"/>
    <x v="1"/>
    <s v="Finance Department"/>
    <x v="4"/>
    <n v="67018"/>
    <n v="67018"/>
    <s v="60001-100000"/>
    <m/>
    <m/>
    <m/>
    <m/>
    <m/>
    <n v="24624"/>
    <n v="74307.5"/>
    <n v="49683.5"/>
    <n v="-49901.25"/>
    <n v="148832.75"/>
    <n v="67018"/>
  </r>
  <r>
    <n v="502192"/>
    <d v="2014-07-03T14:07:15"/>
    <x v="0"/>
    <x v="1"/>
    <s v="Finance Department"/>
    <x v="4"/>
    <n v="24664"/>
    <n v="24664"/>
    <s v="20001-40000"/>
    <m/>
    <m/>
    <m/>
    <m/>
    <m/>
    <n v="24617.5"/>
    <n v="74311.75"/>
    <n v="49694.25"/>
    <n v="-49923.875"/>
    <n v="148853.125"/>
    <n v="24664"/>
  </r>
  <r>
    <n v="496087"/>
    <d v="2014-06-12T18:57:02"/>
    <x v="0"/>
    <x v="1"/>
    <s v="General Management"/>
    <x v="1"/>
    <n v="67205"/>
    <n v="67205"/>
    <s v="60001-100000"/>
    <m/>
    <m/>
    <m/>
    <m/>
    <m/>
    <n v="24611"/>
    <n v="74316"/>
    <n v="49705"/>
    <n v="-49946.5"/>
    <n v="148873.5"/>
    <n v="67205"/>
  </r>
  <r>
    <n v="216538"/>
    <d v="2014-07-04T09:31:24"/>
    <x v="1"/>
    <x v="1"/>
    <s v="General Management"/>
    <x v="1"/>
    <n v="28841"/>
    <n v="28841"/>
    <s v="20001-40000"/>
    <m/>
    <m/>
    <m/>
    <m/>
    <m/>
    <n v="24610.25"/>
    <n v="74317"/>
    <n v="49706.75"/>
    <n v="-49949.875"/>
    <n v="148877.125"/>
    <n v="28841"/>
  </r>
  <r>
    <n v="269459"/>
    <d v="2014-07-04T09:32:34"/>
    <x v="0"/>
    <x v="1"/>
    <s v="General Management"/>
    <x v="1"/>
    <n v="36784"/>
    <n v="36784"/>
    <s v="20001-40000"/>
    <m/>
    <m/>
    <m/>
    <m/>
    <m/>
    <n v="24609.5"/>
    <n v="74318"/>
    <n v="49708.5"/>
    <n v="-49953.25"/>
    <n v="148880.75"/>
    <n v="36784"/>
  </r>
  <r>
    <n v="426605"/>
    <d v="2014-07-04T09:34:31"/>
    <x v="0"/>
    <x v="1"/>
    <s v="General Management"/>
    <x v="1"/>
    <n v="79450"/>
    <n v="79450"/>
    <s v="60001-100000"/>
    <m/>
    <m/>
    <m/>
    <m/>
    <m/>
    <n v="24608.75"/>
    <n v="74319"/>
    <n v="49710.25"/>
    <n v="-49956.625"/>
    <n v="148884.375"/>
    <n v="79450"/>
  </r>
  <r>
    <n v="965697"/>
    <d v="2014-06-20T09:32:12"/>
    <x v="0"/>
    <x v="0"/>
    <s v="Service Department"/>
    <x v="6"/>
    <n v="77969"/>
    <n v="77969"/>
    <s v="60001-100000"/>
    <m/>
    <m/>
    <m/>
    <m/>
    <m/>
    <n v="24608"/>
    <n v="74316"/>
    <n v="49708"/>
    <n v="-49954"/>
    <n v="148878"/>
    <n v="77969"/>
  </r>
  <r>
    <n v="766041"/>
    <d v="2014-08-01T09:32:19"/>
    <x v="1"/>
    <x v="0"/>
    <s v="Service Department"/>
    <x v="9"/>
    <n v="1074"/>
    <n v="1074"/>
    <s v="0-20,000"/>
    <m/>
    <m/>
    <m/>
    <m/>
    <m/>
    <n v="24607"/>
    <n v="74303.25"/>
    <n v="49696.25"/>
    <n v="-49937.375"/>
    <n v="148847.625"/>
    <n v="1074"/>
  </r>
  <r>
    <n v="273938"/>
    <d v="2014-05-12T09:32:38"/>
    <x v="0"/>
    <x v="1"/>
    <s v="Service Department"/>
    <x v="7"/>
    <n v="4408"/>
    <n v="4408"/>
    <s v="0-20,000"/>
    <m/>
    <m/>
    <m/>
    <m/>
    <m/>
    <n v="24609.5"/>
    <n v="74307.5"/>
    <n v="49698"/>
    <n v="-49937.5"/>
    <n v="148854.5"/>
    <n v="4408"/>
  </r>
  <r>
    <n v="563699"/>
    <d v="2014-05-12T09:33:39"/>
    <x v="1"/>
    <x v="0"/>
    <s v="Service Department"/>
    <x v="7"/>
    <n v="63585"/>
    <n v="63585"/>
    <s v="60001-100000"/>
    <m/>
    <m/>
    <m/>
    <m/>
    <m/>
    <n v="24617.5"/>
    <n v="74311.75"/>
    <n v="49694.25"/>
    <n v="-49923.875"/>
    <n v="148853.125"/>
    <n v="63585"/>
  </r>
  <r>
    <n v="890060"/>
    <d v="2014-05-12T09:34:05"/>
    <x v="1"/>
    <x v="1"/>
    <s v="Service Department"/>
    <x v="7"/>
    <n v="66603"/>
    <n v="66603"/>
    <s v="60001-100000"/>
    <m/>
    <m/>
    <m/>
    <m/>
    <m/>
    <n v="24611"/>
    <n v="74316"/>
    <n v="49705"/>
    <n v="-49946.5"/>
    <n v="148873.5"/>
    <n v="66603"/>
  </r>
  <r>
    <n v="901127"/>
    <d v="2014-05-12T09:36:50"/>
    <x v="1"/>
    <x v="0"/>
    <s v="Service Department"/>
    <x v="7"/>
    <n v="80789"/>
    <n v="80789"/>
    <s v="60001-100000"/>
    <m/>
    <m/>
    <m/>
    <m/>
    <m/>
    <n v="24610.25"/>
    <n v="74317"/>
    <n v="49706.75"/>
    <n v="-49949.875"/>
    <n v="148877.125"/>
    <n v="80789"/>
  </r>
  <r>
    <n v="526795"/>
    <d v="2014-06-16T09:31:41"/>
    <x v="1"/>
    <x v="1"/>
    <s v="Operations Department"/>
    <x v="6"/>
    <n v="30441"/>
    <n v="30441"/>
    <s v="20001-40000"/>
    <m/>
    <m/>
    <m/>
    <m/>
    <m/>
    <n v="24609.5"/>
    <n v="74307.5"/>
    <n v="49698"/>
    <n v="-49937.5"/>
    <n v="148854.5"/>
    <n v="30441"/>
  </r>
  <r>
    <n v="661250"/>
    <d v="2014-06-16T09:32:13"/>
    <x v="1"/>
    <x v="1"/>
    <s v="Operations Department"/>
    <x v="6"/>
    <n v="80845"/>
    <n v="80845"/>
    <s v="60001-100000"/>
    <m/>
    <m/>
    <m/>
    <m/>
    <m/>
    <n v="24608.75"/>
    <n v="74311.75"/>
    <n v="49703"/>
    <n v="-49945.75"/>
    <n v="148866.25"/>
    <n v="80845"/>
  </r>
  <r>
    <n v="941070"/>
    <d v="2014-08-18T09:34:00"/>
    <x v="1"/>
    <x v="0"/>
    <s v="Operations Department"/>
    <x v="1"/>
    <n v="44468"/>
    <n v="44468"/>
    <s v="40001-60000"/>
    <m/>
    <m/>
    <m/>
    <m/>
    <m/>
    <n v="24608"/>
    <n v="74299"/>
    <n v="49691"/>
    <n v="-49928.5"/>
    <n v="148835.5"/>
    <n v="44468"/>
  </r>
  <r>
    <n v="372091"/>
    <d v="2014-08-18T09:34:21"/>
    <x v="1"/>
    <x v="0"/>
    <s v="Operations Department"/>
    <x v="1"/>
    <n v="14577"/>
    <n v="14577"/>
    <s v="0-20,000"/>
    <m/>
    <m/>
    <m/>
    <m/>
    <m/>
    <n v="24607"/>
    <n v="74303.25"/>
    <n v="49696.25"/>
    <n v="-49937.375"/>
    <n v="148847.625"/>
    <n v="14577"/>
  </r>
  <r>
    <n v="208725"/>
    <d v="2014-08-18T09:37:01"/>
    <x v="1"/>
    <x v="0"/>
    <s v="Operations Department"/>
    <x v="1"/>
    <n v="5043"/>
    <n v="5043"/>
    <s v="0-20,000"/>
    <m/>
    <m/>
    <m/>
    <m/>
    <m/>
    <n v="24609.5"/>
    <n v="74307.5"/>
    <n v="49698"/>
    <n v="-49937.5"/>
    <n v="148854.5"/>
    <n v="5043"/>
  </r>
  <r>
    <n v="512042"/>
    <d v="2014-08-04T18:19:01"/>
    <x v="1"/>
    <x v="2"/>
    <s v="Sales Department"/>
    <x v="4"/>
    <n v="16215"/>
    <n v="16215"/>
    <s v="0-20,000"/>
    <m/>
    <m/>
    <m/>
    <m/>
    <m/>
    <n v="24617.5"/>
    <n v="74311.75"/>
    <n v="49694.25"/>
    <n v="-49923.875"/>
    <n v="148853.125"/>
    <n v="16215"/>
  </r>
  <r>
    <n v="502562"/>
    <d v="2014-08-04T18:19:28"/>
    <x v="0"/>
    <x v="2"/>
    <s v="Sales Department"/>
    <x v="4"/>
    <n v="70851"/>
    <n v="70851"/>
    <s v="60001-100000"/>
    <m/>
    <m/>
    <m/>
    <m/>
    <m/>
    <n v="24637"/>
    <n v="74316"/>
    <n v="49679"/>
    <n v="-49881.5"/>
    <n v="148834.5"/>
    <n v="70851"/>
  </r>
  <r>
    <n v="710677"/>
    <d v="2014-08-13T07:10:05"/>
    <x v="1"/>
    <x v="0"/>
    <s v="Sales Department"/>
    <x v="4"/>
    <n v="21016"/>
    <n v="21016"/>
    <s v="20001-40000"/>
    <m/>
    <m/>
    <m/>
    <m/>
    <m/>
    <n v="24630.5"/>
    <n v="74317"/>
    <n v="49686.5"/>
    <n v="-49899.25"/>
    <n v="148846.75"/>
    <n v="21016"/>
  </r>
  <r>
    <n v="838240"/>
    <d v="2014-08-27T17:20:17"/>
    <x v="0"/>
    <x v="1"/>
    <s v="Sales Department"/>
    <x v="4"/>
    <n v="17473"/>
    <n v="17473"/>
    <s v="0-20,000"/>
    <m/>
    <m/>
    <m/>
    <m/>
    <m/>
    <n v="24641"/>
    <n v="74318"/>
    <n v="49677"/>
    <n v="-49874.5"/>
    <n v="148833.5"/>
    <n v="17473"/>
  </r>
  <r>
    <n v="301382"/>
    <d v="2014-05-05T09:32:38"/>
    <x v="0"/>
    <x v="1"/>
    <s v="Operations Department"/>
    <x v="4"/>
    <n v="52816"/>
    <n v="52816"/>
    <s v="40001-60000"/>
    <m/>
    <m/>
    <m/>
    <m/>
    <m/>
    <n v="24653.25"/>
    <n v="74319"/>
    <n v="49665.75"/>
    <n v="-49845.375"/>
    <n v="148817.625"/>
    <n v="52816"/>
  </r>
  <r>
    <n v="314905"/>
    <d v="2014-05-08T13:44:56"/>
    <x v="1"/>
    <x v="0"/>
    <s v="Operations Department"/>
    <x v="8"/>
    <n v="54283"/>
    <n v="54283"/>
    <s v="40001-60000"/>
    <m/>
    <m/>
    <m/>
    <m/>
    <m/>
    <n v="24645"/>
    <n v="74320"/>
    <n v="49675"/>
    <n v="-49867.5"/>
    <n v="148832.5"/>
    <n v="54283"/>
  </r>
  <r>
    <n v="841929"/>
    <d v="2014-06-23T09:33:03"/>
    <x v="0"/>
    <x v="1"/>
    <s v="Operations Department"/>
    <x v="4"/>
    <n v="54176"/>
    <n v="54176"/>
    <s v="40001-60000"/>
    <m/>
    <m/>
    <m/>
    <m/>
    <m/>
    <n v="24643"/>
    <n v="74343.5"/>
    <n v="49700.5"/>
    <n v="-49907.75"/>
    <n v="148894.25"/>
    <n v="54176"/>
  </r>
  <r>
    <n v="338221"/>
    <d v="2014-06-23T09:31:48"/>
    <x v="0"/>
    <x v="1"/>
    <s v="Operations Department"/>
    <x v="4"/>
    <n v="58527"/>
    <n v="58527"/>
    <s v="40001-60000"/>
    <m/>
    <m/>
    <m/>
    <m/>
    <m/>
    <n v="24641"/>
    <n v="74367"/>
    <n v="49726"/>
    <n v="-49948"/>
    <n v="148956"/>
    <n v="58527"/>
  </r>
  <r>
    <n v="394323"/>
    <d v="2014-06-25T17:56:43"/>
    <x v="0"/>
    <x v="0"/>
    <s v="Operations Department"/>
    <x v="3"/>
    <n v="57181"/>
    <n v="57181"/>
    <s v="40001-60000"/>
    <m/>
    <m/>
    <m/>
    <m/>
    <m/>
    <n v="24639"/>
    <n v="74390.5"/>
    <n v="49751.5"/>
    <n v="-49988.25"/>
    <n v="149017.75"/>
    <n v="57181"/>
  </r>
  <r>
    <n v="583920"/>
    <d v="2014-06-25T17:57:43"/>
    <x v="0"/>
    <x v="0"/>
    <s v="Operations Department"/>
    <x v="3"/>
    <n v="25059"/>
    <n v="25059"/>
    <s v="20001-40000"/>
    <m/>
    <m/>
    <m/>
    <m/>
    <m/>
    <n v="24637"/>
    <n v="74414"/>
    <n v="49777"/>
    <n v="-50028.5"/>
    <n v="149079.5"/>
    <n v="25059"/>
  </r>
  <r>
    <n v="849885"/>
    <d v="2014-06-30T15:43:31"/>
    <x v="0"/>
    <x v="0"/>
    <s v="Operations Department"/>
    <x v="8"/>
    <n v="2626"/>
    <n v="2626"/>
    <s v="0-20,000"/>
    <m/>
    <m/>
    <m/>
    <m/>
    <m/>
    <n v="24630.5"/>
    <n v="74426.25"/>
    <n v="49795.75"/>
    <n v="-50063.125"/>
    <n v="149119.875"/>
    <n v="2626"/>
  </r>
  <r>
    <n v="540241"/>
    <d v="2014-07-04T15:09:04"/>
    <x v="0"/>
    <x v="0"/>
    <s v="Operations Department"/>
    <x v="4"/>
    <n v="8433"/>
    <n v="8433"/>
    <s v="0-20,000"/>
    <m/>
    <m/>
    <m/>
    <m/>
    <m/>
    <n v="24641"/>
    <n v="74438.5"/>
    <n v="49797.5"/>
    <n v="-50055.25"/>
    <n v="149134.75"/>
    <n v="8433"/>
  </r>
  <r>
    <n v="491692"/>
    <d v="2014-05-05T09:33:22"/>
    <x v="1"/>
    <x v="1"/>
    <s v="Service Department"/>
    <x v="3"/>
    <n v="57291"/>
    <n v="57291"/>
    <s v="40001-60000"/>
    <m/>
    <m/>
    <m/>
    <m/>
    <m/>
    <n v="24653.25"/>
    <n v="74450.75"/>
    <n v="49797.5"/>
    <n v="-50043"/>
    <n v="149147"/>
    <n v="57291"/>
  </r>
  <r>
    <n v="715095"/>
    <d v="2014-05-05T19:26:14"/>
    <x v="0"/>
    <x v="0"/>
    <s v="Operations Department"/>
    <x v="4"/>
    <n v="65169"/>
    <n v="65169"/>
    <s v="60001-100000"/>
    <m/>
    <m/>
    <m/>
    <m/>
    <m/>
    <n v="24645"/>
    <n v="74463"/>
    <n v="49818"/>
    <n v="-50082"/>
    <n v="149190"/>
    <n v="65169"/>
  </r>
  <r>
    <n v="188572"/>
    <d v="2014-07-22T09:33:22"/>
    <x v="0"/>
    <x v="0"/>
    <s v="Operations Department"/>
    <x v="4"/>
    <n v="26028"/>
    <n v="26028"/>
    <s v="20001-40000"/>
    <m/>
    <m/>
    <m/>
    <m/>
    <m/>
    <n v="24643"/>
    <n v="74468.5"/>
    <n v="49825.5"/>
    <n v="-50095.25"/>
    <n v="149206.75"/>
    <n v="26028"/>
  </r>
  <r>
    <n v="836201"/>
    <d v="2014-06-04T09:32:07"/>
    <x v="0"/>
    <x v="1"/>
    <s v="Service Department"/>
    <x v="3"/>
    <n v="48402"/>
    <n v="48402"/>
    <s v="40001-60000"/>
    <m/>
    <m/>
    <m/>
    <m/>
    <m/>
    <n v="24641"/>
    <n v="74474"/>
    <n v="49833"/>
    <n v="-50108.5"/>
    <n v="149223.5"/>
    <n v="48402"/>
  </r>
  <r>
    <n v="399899"/>
    <d v="2014-06-04T09:32:40"/>
    <x v="0"/>
    <x v="0"/>
    <s v="Service Department"/>
    <x v="3"/>
    <n v="41353"/>
    <n v="41353"/>
    <s v="40001-60000"/>
    <m/>
    <m/>
    <m/>
    <m/>
    <m/>
    <n v="24639"/>
    <n v="74479.5"/>
    <n v="49840.5"/>
    <n v="-50121.75"/>
    <n v="149240.25"/>
    <n v="41353"/>
  </r>
  <r>
    <n v="799492"/>
    <d v="2014-06-04T09:32:05"/>
    <x v="0"/>
    <x v="2"/>
    <s v="Service Department"/>
    <x v="3"/>
    <n v="9449"/>
    <n v="9449"/>
    <s v="0-20,000"/>
    <m/>
    <m/>
    <m/>
    <m/>
    <m/>
    <n v="24637"/>
    <n v="74485"/>
    <n v="49848"/>
    <n v="-50135"/>
    <n v="149257"/>
    <n v="9449"/>
  </r>
  <r>
    <n v="410407"/>
    <d v="2014-06-27T11:31:48"/>
    <x v="1"/>
    <x v="0"/>
    <s v="Service Department"/>
    <x v="3"/>
    <n v="49247"/>
    <n v="49247"/>
    <s v="40001-60000"/>
    <m/>
    <m/>
    <m/>
    <m/>
    <m/>
    <n v="24643"/>
    <n v="74492.75"/>
    <n v="49849.75"/>
    <n v="-50131.625"/>
    <n v="149267.375"/>
    <n v="49247"/>
  </r>
  <r>
    <n v="86558"/>
    <d v="2014-05-01T17:34:44"/>
    <x v="0"/>
    <x v="0"/>
    <s v="Operations Department"/>
    <x v="9"/>
    <n v="45622"/>
    <n v="45622"/>
    <s v="40001-60000"/>
    <m/>
    <m/>
    <m/>
    <m/>
    <m/>
    <n v="24641"/>
    <n v="74500.5"/>
    <n v="49859.5"/>
    <n v="-50148.25"/>
    <n v="149289.75"/>
    <n v="45622"/>
  </r>
  <r>
    <n v="968366"/>
    <d v="2014-05-02T17:15:52"/>
    <x v="0"/>
    <x v="0"/>
    <s v="Purchase Department"/>
    <x v="7"/>
    <n v="76109"/>
    <n v="76109"/>
    <s v="60001-100000"/>
    <m/>
    <m/>
    <m/>
    <m/>
    <m/>
    <n v="24639"/>
    <n v="74508.25"/>
    <n v="49869.25"/>
    <n v="-50164.875"/>
    <n v="149312.125"/>
    <n v="76109"/>
  </r>
  <r>
    <n v="962795"/>
    <d v="2014-05-13T18:57:01"/>
    <x v="0"/>
    <x v="0"/>
    <s v="Purchase Department"/>
    <x v="1"/>
    <n v="22110"/>
    <n v="22110"/>
    <s v="20001-40000"/>
    <m/>
    <m/>
    <m/>
    <m/>
    <m/>
    <n v="24637"/>
    <n v="74485"/>
    <n v="49848"/>
    <n v="-50135"/>
    <n v="149257"/>
    <n v="22110"/>
  </r>
  <r>
    <n v="599645"/>
    <d v="2014-06-05T09:31:02"/>
    <x v="1"/>
    <x v="0"/>
    <s v="Purchase Department"/>
    <x v="1"/>
    <n v="80401"/>
    <n v="80401"/>
    <s v="60001-100000"/>
    <m/>
    <m/>
    <m/>
    <m/>
    <m/>
    <n v="24643"/>
    <n v="74492.75"/>
    <n v="49849.75"/>
    <n v="-50131.625"/>
    <n v="149267.375"/>
    <n v="80401"/>
  </r>
  <r>
    <n v="970537"/>
    <d v="2014-06-05T09:32:28"/>
    <x v="1"/>
    <x v="1"/>
    <s v="Purchase Department"/>
    <x v="1"/>
    <n v="70883"/>
    <n v="70883"/>
    <s v="60001-100000"/>
    <m/>
    <m/>
    <m/>
    <m/>
    <m/>
    <n v="24641"/>
    <n v="74474"/>
    <n v="49833"/>
    <n v="-50108.5"/>
    <n v="149223.5"/>
    <n v="70883"/>
  </r>
  <r>
    <n v="597166"/>
    <d v="2014-06-10T08:09:55"/>
    <x v="1"/>
    <x v="0"/>
    <s v="Purchase Department"/>
    <x v="1"/>
    <n v="57331"/>
    <n v="57331"/>
    <s v="40001-60000"/>
    <m/>
    <m/>
    <m/>
    <m/>
    <m/>
    <n v="24639"/>
    <n v="74479.5"/>
    <n v="49840.5"/>
    <n v="-50121.75"/>
    <n v="149240.25"/>
    <n v="57331"/>
  </r>
  <r>
    <n v="268141"/>
    <d v="2014-06-10T08:10:37"/>
    <x v="1"/>
    <x v="1"/>
    <s v="Purchase Department"/>
    <x v="1"/>
    <n v="53837"/>
    <n v="53837"/>
    <s v="40001-60000"/>
    <m/>
    <m/>
    <m/>
    <m/>
    <m/>
    <n v="24637"/>
    <n v="74485"/>
    <n v="49848"/>
    <n v="-50135"/>
    <n v="149257"/>
    <n v="53837"/>
  </r>
  <r>
    <n v="150743"/>
    <d v="2014-06-11T14:49:38"/>
    <x v="0"/>
    <x v="1"/>
    <s v="Purchase Department"/>
    <x v="1"/>
    <n v="5068"/>
    <n v="5068"/>
    <s v="0-20,000"/>
    <m/>
    <m/>
    <m/>
    <m/>
    <m/>
    <n v="24630.5"/>
    <n v="74492.75"/>
    <n v="49862.25"/>
    <n v="-50162.875"/>
    <n v="149286.125"/>
    <n v="5068"/>
  </r>
  <r>
    <n v="140184"/>
    <d v="2014-06-11T14:50:44"/>
    <x v="0"/>
    <x v="0"/>
    <s v="Purchase Department"/>
    <x v="1"/>
    <n v="81546"/>
    <n v="81546"/>
    <s v="60001-100000"/>
    <m/>
    <m/>
    <m/>
    <m/>
    <m/>
    <n v="24641"/>
    <n v="74500.5"/>
    <n v="49859.5"/>
    <n v="-50148.25"/>
    <n v="149289.75"/>
    <n v="81546"/>
  </r>
  <r>
    <n v="935507"/>
    <d v="2014-06-12T12:08:40"/>
    <x v="1"/>
    <x v="0"/>
    <s v="Purchase Department"/>
    <x v="1"/>
    <n v="36685"/>
    <n v="36685"/>
    <s v="20001-40000"/>
    <m/>
    <m/>
    <m/>
    <m/>
    <m/>
    <n v="24639"/>
    <n v="74479.5"/>
    <n v="49840.5"/>
    <n v="-50121.75"/>
    <n v="149240.25"/>
    <n v="36685"/>
  </r>
  <r>
    <n v="314773"/>
    <d v="2014-06-12T12:10:33"/>
    <x v="1"/>
    <x v="0"/>
    <s v="Purchase Department"/>
    <x v="1"/>
    <n v="84370"/>
    <n v="84370"/>
    <s v="60001-100000"/>
    <m/>
    <m/>
    <m/>
    <m/>
    <m/>
    <n v="24637"/>
    <n v="74485"/>
    <n v="49848"/>
    <n v="-50135"/>
    <n v="149257"/>
    <n v="84370"/>
  </r>
  <r>
    <n v="460232"/>
    <d v="2014-08-14T09:33:36"/>
    <x v="1"/>
    <x v="0"/>
    <s v="Purchase Department"/>
    <x v="3"/>
    <n v="21446"/>
    <n v="21446"/>
    <s v="20001-40000"/>
    <m/>
    <m/>
    <m/>
    <m/>
    <m/>
    <n v="24630.5"/>
    <n v="74468.5"/>
    <n v="49838"/>
    <n v="-50126.5"/>
    <n v="149225.5"/>
    <n v="21446"/>
  </r>
  <r>
    <n v="117720"/>
    <d v="2014-08-19T18:18:24"/>
    <x v="0"/>
    <x v="0"/>
    <s v="Purchase Department"/>
    <x v="3"/>
    <n v="50784"/>
    <n v="50784"/>
    <s v="40001-60000"/>
    <m/>
    <m/>
    <m/>
    <m/>
    <m/>
    <n v="24641"/>
    <n v="74474"/>
    <n v="49833"/>
    <n v="-50108.5"/>
    <n v="149223.5"/>
    <n v="50784"/>
  </r>
  <r>
    <n v="74315"/>
    <d v="2014-08-19T18:18:49"/>
    <x v="1"/>
    <x v="1"/>
    <s v="Purchase Department"/>
    <x v="3"/>
    <n v="18091"/>
    <n v="18091"/>
    <s v="0-20,000"/>
    <m/>
    <m/>
    <m/>
    <m/>
    <m/>
    <n v="24639"/>
    <n v="74479.5"/>
    <n v="49840.5"/>
    <n v="-50121.75"/>
    <n v="149240.25"/>
    <n v="18091"/>
  </r>
  <r>
    <n v="595366"/>
    <d v="2014-08-21T09:33:20"/>
    <x v="1"/>
    <x v="0"/>
    <s v="Purchase Department"/>
    <x v="3"/>
    <n v="77783"/>
    <n v="77783"/>
    <s v="60001-100000"/>
    <m/>
    <m/>
    <m/>
    <m/>
    <m/>
    <n v="24645"/>
    <n v="74485"/>
    <n v="49840"/>
    <n v="-50115"/>
    <n v="149245"/>
    <n v="77783"/>
  </r>
  <r>
    <n v="392430"/>
    <d v="2014-08-30T08:12:01"/>
    <x v="0"/>
    <x v="0"/>
    <s v="Purchase Department"/>
    <x v="3"/>
    <n v="7350"/>
    <n v="7350"/>
    <s v="0-20,000"/>
    <m/>
    <m/>
    <m/>
    <m/>
    <m/>
    <n v="24643"/>
    <n v="74468.5"/>
    <n v="49825.5"/>
    <n v="-50095.25"/>
    <n v="149206.75"/>
    <n v="7350"/>
  </r>
  <r>
    <n v="135861"/>
    <d v="2014-08-30T08:14:50"/>
    <x v="0"/>
    <x v="0"/>
    <s v="Purchase Department"/>
    <x v="3"/>
    <n v="69448"/>
    <n v="69448"/>
    <s v="60001-100000"/>
    <m/>
    <m/>
    <m/>
    <m/>
    <m/>
    <n v="24661.5"/>
    <n v="74474"/>
    <n v="49812.5"/>
    <n v="-50057.25"/>
    <n v="149192.75"/>
    <n v="69448"/>
  </r>
  <r>
    <n v="111755"/>
    <d v="2014-08-30T08:15:18"/>
    <x v="0"/>
    <x v="1"/>
    <s v="Purchase Department"/>
    <x v="3"/>
    <n v="44632"/>
    <n v="44632"/>
    <s v="40001-60000"/>
    <m/>
    <m/>
    <m/>
    <m/>
    <m/>
    <n v="24653.25"/>
    <n v="74479.5"/>
    <n v="49826.25"/>
    <n v="-50086.125"/>
    <n v="149218.875"/>
    <n v="44632"/>
  </r>
  <r>
    <n v="846037"/>
    <d v="2014-05-22T15:21:20"/>
    <x v="1"/>
    <x v="2"/>
    <s v="Sales Department"/>
    <x v="1"/>
    <n v="61147"/>
    <n v="61147"/>
    <s v="60001-100000"/>
    <m/>
    <m/>
    <m/>
    <m/>
    <m/>
    <n v="24645"/>
    <n v="74485"/>
    <n v="49840"/>
    <n v="-50115"/>
    <n v="149245"/>
    <n v="61147"/>
  </r>
  <r>
    <n v="389356"/>
    <d v="2014-05-14T16:58:27"/>
    <x v="1"/>
    <x v="1"/>
    <s v="Operations Department"/>
    <x v="7"/>
    <n v="46857"/>
    <n v="46857"/>
    <s v="40001-60000"/>
    <m/>
    <m/>
    <m/>
    <m/>
    <m/>
    <n v="24643"/>
    <n v="74492.75"/>
    <n v="49849.75"/>
    <n v="-50131.625"/>
    <n v="149267.375"/>
    <n v="46857"/>
  </r>
  <r>
    <n v="544804"/>
    <d v="2014-06-02T10:18:47"/>
    <x v="1"/>
    <x v="0"/>
    <s v="Operations Department"/>
    <x v="7"/>
    <n v="13458"/>
    <n v="13458"/>
    <s v="0-20,000"/>
    <m/>
    <m/>
    <m/>
    <m/>
    <m/>
    <n v="24641"/>
    <n v="74500.5"/>
    <n v="49859.5"/>
    <n v="-50148.25"/>
    <n v="149289.75"/>
    <n v="13458"/>
  </r>
  <r>
    <n v="581823"/>
    <d v="2014-06-03T13:28:46"/>
    <x v="0"/>
    <x v="0"/>
    <s v="Operations Department"/>
    <x v="7"/>
    <n v="86978"/>
    <n v="86978"/>
    <s v="60001-100000"/>
    <m/>
    <m/>
    <m/>
    <m/>
    <m/>
    <n v="24653.25"/>
    <n v="74508.25"/>
    <n v="49855"/>
    <n v="-50129.25"/>
    <n v="149290.75"/>
    <n v="86978"/>
  </r>
  <r>
    <n v="162502"/>
    <d v="2014-06-03T19:13:06"/>
    <x v="0"/>
    <x v="0"/>
    <s v="Operations Department"/>
    <x v="7"/>
    <n v="32356"/>
    <n v="32356"/>
    <s v="20001-40000"/>
    <m/>
    <m/>
    <m/>
    <m/>
    <m/>
    <n v="24645"/>
    <n v="74485"/>
    <n v="49840"/>
    <n v="-50115"/>
    <n v="149245"/>
    <n v="32356"/>
  </r>
  <r>
    <n v="752842"/>
    <d v="2014-06-06T19:33:06"/>
    <x v="0"/>
    <x v="1"/>
    <s v="Operations Department"/>
    <x v="7"/>
    <n v="69060"/>
    <n v="69060"/>
    <s v="60001-100000"/>
    <m/>
    <m/>
    <m/>
    <m/>
    <m/>
    <n v="24643"/>
    <n v="74492.75"/>
    <n v="49849.75"/>
    <n v="-50131.625"/>
    <n v="149267.375"/>
    <n v="69060"/>
  </r>
  <r>
    <n v="668210"/>
    <d v="2014-06-06T19:36:46"/>
    <x v="1"/>
    <x v="1"/>
    <s v="Operations Department"/>
    <x v="7"/>
    <n v="10907"/>
    <n v="10907"/>
    <s v="0-20,000"/>
    <m/>
    <m/>
    <m/>
    <m/>
    <m/>
    <n v="24641"/>
    <n v="74500.5"/>
    <n v="49859.5"/>
    <n v="-50148.25"/>
    <n v="149289.75"/>
    <n v="10907"/>
  </r>
  <r>
    <n v="807867"/>
    <d v="2014-06-13T17:02:57"/>
    <x v="1"/>
    <x v="0"/>
    <s v="Operations Department"/>
    <x v="7"/>
    <n v="22441"/>
    <n v="22441"/>
    <s v="20001-40000"/>
    <m/>
    <m/>
    <m/>
    <m/>
    <m/>
    <n v="24653.25"/>
    <n v="74508.25"/>
    <n v="49855"/>
    <n v="-50129.25"/>
    <n v="149290.75"/>
    <n v="22441"/>
  </r>
  <r>
    <n v="490961"/>
    <d v="2014-06-13T17:04:05"/>
    <x v="0"/>
    <x v="0"/>
    <s v="Operations Department"/>
    <x v="7"/>
    <n v="87059"/>
    <n v="87059"/>
    <s v="60001-100000"/>
    <m/>
    <m/>
    <m/>
    <m/>
    <m/>
    <n v="24678"/>
    <n v="74516"/>
    <n v="49838"/>
    <n v="-50079"/>
    <n v="149273"/>
    <n v="87059"/>
  </r>
  <r>
    <n v="775320"/>
    <d v="2014-06-13T17:04:31"/>
    <x v="0"/>
    <x v="0"/>
    <s v="Operations Department"/>
    <x v="7"/>
    <n v="10554"/>
    <n v="10554"/>
    <s v="0-20,000"/>
    <m/>
    <m/>
    <m/>
    <m/>
    <m/>
    <n v="24669.75"/>
    <n v="74492.75"/>
    <n v="49823"/>
    <n v="-50064.75"/>
    <n v="149227.25"/>
    <n v="10554"/>
  </r>
  <r>
    <n v="995000"/>
    <d v="2014-06-13T17:04:58"/>
    <x v="1"/>
    <x v="0"/>
    <s v="Operations Department"/>
    <x v="7"/>
    <n v="43167"/>
    <n v="43167"/>
    <s v="40001-60000"/>
    <m/>
    <m/>
    <m/>
    <m/>
    <m/>
    <n v="24691"/>
    <n v="74500.5"/>
    <n v="49809.5"/>
    <n v="-50023.25"/>
    <n v="149214.75"/>
    <n v="43167"/>
  </r>
  <r>
    <n v="92908"/>
    <d v="2014-06-27T13:05:39"/>
    <x v="0"/>
    <x v="0"/>
    <s v="Operations Department"/>
    <x v="7"/>
    <n v="28427"/>
    <n v="28427"/>
    <s v="20001-40000"/>
    <m/>
    <m/>
    <m/>
    <m/>
    <m/>
    <n v="24684.5"/>
    <n v="74508.25"/>
    <n v="49823.75"/>
    <n v="-50051.125"/>
    <n v="149243.875"/>
    <n v="28427"/>
  </r>
  <r>
    <n v="410576"/>
    <d v="2014-06-27T13:06:08"/>
    <x v="0"/>
    <x v="1"/>
    <s v="Operations Department"/>
    <x v="7"/>
    <n v="76961"/>
    <n v="76961"/>
    <s v="60001-100000"/>
    <m/>
    <m/>
    <m/>
    <m/>
    <m/>
    <n v="24678"/>
    <n v="74516"/>
    <n v="49838"/>
    <n v="-50079"/>
    <n v="149273"/>
    <n v="76961"/>
  </r>
  <r>
    <n v="445934"/>
    <d v="2014-06-27T13:12:34"/>
    <x v="0"/>
    <x v="1"/>
    <s v="Operations Department"/>
    <x v="7"/>
    <n v="45433"/>
    <n v="45433"/>
    <s v="40001-60000"/>
    <m/>
    <m/>
    <m/>
    <m/>
    <m/>
    <n v="24669.75"/>
    <n v="74492.75"/>
    <n v="49823"/>
    <n v="-50064.75"/>
    <n v="149227.25"/>
    <n v="45433"/>
  </r>
  <r>
    <n v="489709"/>
    <d v="2014-06-27T13:13:05"/>
    <x v="1"/>
    <x v="1"/>
    <s v="Operations Department"/>
    <x v="7"/>
    <n v="74065"/>
    <n v="74065"/>
    <s v="60001-100000"/>
    <m/>
    <m/>
    <m/>
    <m/>
    <m/>
    <n v="24661.5"/>
    <n v="74500.5"/>
    <n v="49839"/>
    <n v="-50097"/>
    <n v="149259"/>
    <n v="74065"/>
  </r>
  <r>
    <n v="347050"/>
    <d v="2014-08-29T09:34:07"/>
    <x v="0"/>
    <x v="1"/>
    <s v="Operations Department"/>
    <x v="7"/>
    <n v="72901"/>
    <n v="72901"/>
    <s v="60001-100000"/>
    <m/>
    <m/>
    <m/>
    <m/>
    <m/>
    <n v="24653.25"/>
    <n v="74508.25"/>
    <n v="49855"/>
    <n v="-50129.25"/>
    <n v="149290.75"/>
    <n v="72901"/>
  </r>
  <r>
    <n v="402395"/>
    <d v="2014-08-29T09:34:36"/>
    <x v="0"/>
    <x v="0"/>
    <s v="Operations Department"/>
    <x v="7"/>
    <n v="40686"/>
    <n v="40686"/>
    <s v="40001-60000"/>
    <m/>
    <m/>
    <m/>
    <m/>
    <m/>
    <n v="24645"/>
    <n v="74516"/>
    <n v="49871"/>
    <n v="-50161.5"/>
    <n v="149322.5"/>
    <n v="40686"/>
  </r>
  <r>
    <n v="714920"/>
    <d v="2014-07-15T14:28:16"/>
    <x v="0"/>
    <x v="2"/>
    <s v="Operations Department"/>
    <x v="3"/>
    <n v="78340"/>
    <n v="78340"/>
    <s v="60001-100000"/>
    <m/>
    <m/>
    <m/>
    <m/>
    <m/>
    <n v="24643"/>
    <n v="74534.5"/>
    <n v="49891.5"/>
    <n v="-50194.25"/>
    <n v="149371.75"/>
    <n v="78340"/>
  </r>
  <r>
    <n v="111014"/>
    <d v="2014-07-28T09:31:53"/>
    <x v="1"/>
    <x v="0"/>
    <s v="Operations Department"/>
    <x v="3"/>
    <n v="68392"/>
    <n v="68392"/>
    <s v="60001-100000"/>
    <m/>
    <m/>
    <m/>
    <m/>
    <m/>
    <n v="24641"/>
    <n v="74500.5"/>
    <n v="49859.5"/>
    <n v="-50148.25"/>
    <n v="149289.75"/>
    <n v="68392"/>
  </r>
  <r>
    <n v="455088"/>
    <d v="2014-05-19T09:32:10"/>
    <x v="1"/>
    <x v="2"/>
    <s v="Operations Department"/>
    <x v="6"/>
    <n v="38741"/>
    <n v="38741"/>
    <s v="20001-40000"/>
    <m/>
    <m/>
    <m/>
    <m/>
    <m/>
    <n v="24639"/>
    <n v="74508.25"/>
    <n v="49869.25"/>
    <n v="-50164.875"/>
    <n v="149312.125"/>
    <n v="38741"/>
  </r>
  <r>
    <n v="345724"/>
    <d v="2014-05-19T09:33:44"/>
    <x v="1"/>
    <x v="2"/>
    <s v="Operations Department"/>
    <x v="6"/>
    <n v="73038"/>
    <n v="73038"/>
    <s v="60001-100000"/>
    <m/>
    <m/>
    <m/>
    <m/>
    <m/>
    <n v="24637"/>
    <n v="74516"/>
    <n v="49879"/>
    <n v="-50181.5"/>
    <n v="149334.5"/>
    <n v="73038"/>
  </r>
  <r>
    <n v="280171"/>
    <d v="2014-05-19T09:34:09"/>
    <x v="1"/>
    <x v="2"/>
    <s v="Operations Department"/>
    <x v="6"/>
    <n v="68777"/>
    <n v="68777"/>
    <s v="60001-100000"/>
    <m/>
    <m/>
    <m/>
    <m/>
    <m/>
    <n v="24630.5"/>
    <n v="74534.5"/>
    <n v="49904"/>
    <n v="-50225.5"/>
    <n v="149390.5"/>
    <n v="68777"/>
  </r>
  <r>
    <n v="174611"/>
    <d v="2014-05-30T23:38:24"/>
    <x v="1"/>
    <x v="0"/>
    <s v="Operations Department"/>
    <x v="6"/>
    <n v="81964"/>
    <n v="81964"/>
    <s v="60001-100000"/>
    <m/>
    <m/>
    <m/>
    <m/>
    <m/>
    <n v="24624"/>
    <n v="74553"/>
    <n v="49929"/>
    <n v="-50269.5"/>
    <n v="149446.5"/>
    <n v="81964"/>
  </r>
  <r>
    <n v="192049"/>
    <d v="2014-08-13T16:03:05"/>
    <x v="0"/>
    <x v="0"/>
    <s v="Operations Department"/>
    <x v="6"/>
    <n v="11856"/>
    <n v="11856"/>
    <s v="0-20,000"/>
    <m/>
    <m/>
    <m/>
    <m/>
    <m/>
    <n v="24617.5"/>
    <n v="74508.25"/>
    <n v="49890.75"/>
    <n v="-50218.625"/>
    <n v="149344.375"/>
    <n v="11856"/>
  </r>
  <r>
    <n v="489111"/>
    <d v="2014-08-13T16:03:35"/>
    <x v="0"/>
    <x v="0"/>
    <s v="Operations Department"/>
    <x v="6"/>
    <n v="89202"/>
    <n v="89202"/>
    <s v="60001-100000"/>
    <m/>
    <m/>
    <m/>
    <m/>
    <m/>
    <n v="24637"/>
    <n v="74516"/>
    <n v="49879"/>
    <n v="-50181.5"/>
    <n v="149334.5"/>
    <n v="89202"/>
  </r>
  <r>
    <n v="81510"/>
    <d v="2014-06-05T14:54:10"/>
    <x v="0"/>
    <x v="0"/>
    <s v="Sales Department"/>
    <x v="3"/>
    <n v="58367"/>
    <n v="58367"/>
    <s v="40001-60000"/>
    <m/>
    <m/>
    <m/>
    <m/>
    <m/>
    <n v="24630.5"/>
    <n v="74492.75"/>
    <n v="49862.25"/>
    <n v="-50162.875"/>
    <n v="149286.125"/>
    <n v="58367"/>
  </r>
  <r>
    <n v="118276"/>
    <d v="2014-07-08T16:50:44"/>
    <x v="1"/>
    <x v="1"/>
    <s v="Sales Department"/>
    <x v="3"/>
    <n v="44023"/>
    <n v="44023"/>
    <s v="40001-60000"/>
    <m/>
    <m/>
    <m/>
    <m/>
    <m/>
    <n v="24624"/>
    <n v="74500.5"/>
    <n v="49876.5"/>
    <n v="-50190.75"/>
    <n v="149315.25"/>
    <n v="44023"/>
  </r>
  <r>
    <n v="910160"/>
    <d v="2014-07-08T16:51:40"/>
    <x v="1"/>
    <x v="1"/>
    <s v="Sales Department"/>
    <x v="3"/>
    <n v="93939"/>
    <n v="93939"/>
    <s v="60001-100000"/>
    <m/>
    <m/>
    <m/>
    <m/>
    <m/>
    <n v="24617.5"/>
    <n v="74508.25"/>
    <n v="49890.75"/>
    <n v="-50218.625"/>
    <n v="149344.375"/>
    <n v="93939"/>
  </r>
  <r>
    <n v="804019"/>
    <d v="2014-07-08T16:52:43"/>
    <x v="0"/>
    <x v="1"/>
    <s v="Sales Department"/>
    <x v="3"/>
    <n v="85130"/>
    <n v="85130"/>
    <s v="60001-100000"/>
    <m/>
    <m/>
    <m/>
    <m/>
    <m/>
    <n v="24611"/>
    <n v="74485"/>
    <n v="49874"/>
    <n v="-50200"/>
    <n v="149296"/>
    <n v="85130"/>
  </r>
  <r>
    <n v="402580"/>
    <d v="2014-07-28T09:34:35"/>
    <x v="0"/>
    <x v="1"/>
    <s v="Service Department"/>
    <x v="4"/>
    <n v="47672"/>
    <n v="47672"/>
    <s v="40001-60000"/>
    <m/>
    <m/>
    <m/>
    <m/>
    <m/>
    <n v="24610.25"/>
    <n v="74468.5"/>
    <n v="49858.25"/>
    <n v="-50177.125"/>
    <n v="149255.875"/>
    <n v="47672"/>
  </r>
  <r>
    <n v="574351"/>
    <d v="2014-08-14T10:02:48"/>
    <x v="0"/>
    <x v="0"/>
    <s v="Service Department"/>
    <x v="4"/>
    <n v="15263"/>
    <n v="15263"/>
    <s v="0-20,000"/>
    <m/>
    <m/>
    <m/>
    <m/>
    <m/>
    <n v="24609.5"/>
    <n v="74474"/>
    <n v="49864.5"/>
    <n v="-50187.25"/>
    <n v="149270.75"/>
    <n v="15263"/>
  </r>
  <r>
    <n v="760336"/>
    <d v="2014-08-15T04:20:35"/>
    <x v="0"/>
    <x v="0"/>
    <s v="Service Department"/>
    <x v="4"/>
    <n v="93321"/>
    <n v="93321"/>
    <s v="60001-100000"/>
    <m/>
    <m/>
    <m/>
    <m/>
    <m/>
    <n v="24617.5"/>
    <n v="74479.5"/>
    <n v="49862"/>
    <n v="-50175.5"/>
    <n v="149272.5"/>
    <n v="93321"/>
  </r>
  <r>
    <n v="647782"/>
    <d v="2014-07-21T09:33:43"/>
    <x v="1"/>
    <x v="0"/>
    <s v="Purchase Department"/>
    <x v="7"/>
    <n v="36633"/>
    <n v="36633"/>
    <s v="20001-40000"/>
    <m/>
    <m/>
    <m/>
    <m/>
    <m/>
    <n v="24611"/>
    <n v="74463"/>
    <n v="49852"/>
    <n v="-50167"/>
    <n v="149241"/>
    <n v="36633"/>
  </r>
  <r>
    <n v="654173"/>
    <d v="2014-07-22T18:11:47"/>
    <x v="0"/>
    <x v="1"/>
    <s v="Purchase Department"/>
    <x v="7"/>
    <n v="84213"/>
    <n v="84213"/>
    <s v="60001-100000"/>
    <m/>
    <m/>
    <m/>
    <m/>
    <m/>
    <n v="24610.25"/>
    <n v="74468.5"/>
    <n v="49858.25"/>
    <n v="-50177.125"/>
    <n v="149255.875"/>
    <n v="84213"/>
  </r>
  <r>
    <n v="723768"/>
    <d v="2014-07-22T18:12:15"/>
    <x v="0"/>
    <x v="1"/>
    <s v="Purchase Department"/>
    <x v="7"/>
    <n v="7276"/>
    <n v="7276"/>
    <s v="0-20,000"/>
    <m/>
    <m/>
    <m/>
    <m/>
    <m/>
    <n v="24609.5"/>
    <n v="74438.5"/>
    <n v="49829"/>
    <n v="-50134"/>
    <n v="149182"/>
    <n v="7276"/>
  </r>
  <r>
    <n v="38475"/>
    <d v="2014-07-22T18:13:50"/>
    <x v="1"/>
    <x v="1"/>
    <s v="Purchase Department"/>
    <x v="7"/>
    <n v="92846"/>
    <n v="92846"/>
    <s v="60001-100000"/>
    <m/>
    <m/>
    <m/>
    <m/>
    <m/>
    <n v="24617.5"/>
    <n v="74450.75"/>
    <n v="49833.25"/>
    <n v="-50132.375"/>
    <n v="149200.625"/>
    <n v="92846"/>
  </r>
  <r>
    <n v="796703"/>
    <d v="2014-08-07T17:28:55"/>
    <x v="0"/>
    <x v="1"/>
    <s v="Purchase Department"/>
    <x v="7"/>
    <n v="96490"/>
    <n v="96490"/>
    <s v="60001-100000"/>
    <m/>
    <m/>
    <m/>
    <m/>
    <m/>
    <n v="24611"/>
    <n v="74414"/>
    <n v="49803"/>
    <n v="-50093.5"/>
    <n v="149118.5"/>
    <n v="96490"/>
  </r>
  <r>
    <n v="707194"/>
    <d v="2014-08-08T13:12:50"/>
    <x v="1"/>
    <x v="0"/>
    <s v="Purchase Department"/>
    <x v="7"/>
    <n v="80623"/>
    <n v="80623"/>
    <s v="60001-100000"/>
    <m/>
    <m/>
    <m/>
    <m/>
    <m/>
    <n v="24610.25"/>
    <n v="74343.5"/>
    <n v="49733.25"/>
    <n v="-49989.625"/>
    <n v="148943.375"/>
    <n v="80623"/>
  </r>
  <r>
    <n v="815305"/>
    <d v="2014-08-15T16:15:08"/>
    <x v="1"/>
    <x v="0"/>
    <s v="Purchase Department"/>
    <x v="7"/>
    <n v="19223"/>
    <n v="19223"/>
    <s v="0-20,000"/>
    <m/>
    <m/>
    <m/>
    <m/>
    <m/>
    <n v="24609.5"/>
    <n v="74318"/>
    <n v="49708.5"/>
    <n v="-49953.25"/>
    <n v="148880.75"/>
    <n v="19223"/>
  </r>
  <r>
    <n v="838148"/>
    <d v="2014-08-15T16:15:30"/>
    <x v="1"/>
    <x v="1"/>
    <s v="Purchase Department"/>
    <x v="7"/>
    <n v="18593"/>
    <n v="18593"/>
    <s v="0-20,000"/>
    <m/>
    <m/>
    <m/>
    <m/>
    <m/>
    <n v="24617.5"/>
    <n v="74319"/>
    <n v="49701.5"/>
    <n v="-49934.75"/>
    <n v="148871.25"/>
    <n v="18593"/>
  </r>
  <r>
    <n v="656362"/>
    <d v="2014-08-15T16:18:54"/>
    <x v="1"/>
    <x v="1"/>
    <s v="Purchase Department"/>
    <x v="7"/>
    <n v="27447"/>
    <n v="27447"/>
    <s v="20001-40000"/>
    <m/>
    <m/>
    <m/>
    <m/>
    <m/>
    <n v="24637"/>
    <n v="74320"/>
    <n v="49683"/>
    <n v="-49887.5"/>
    <n v="148844.5"/>
    <n v="27447"/>
  </r>
  <r>
    <n v="632753"/>
    <d v="2014-08-15T16:20:48"/>
    <x v="1"/>
    <x v="1"/>
    <s v="Purchase Department"/>
    <x v="7"/>
    <n v="87626"/>
    <n v="87626"/>
    <s v="60001-100000"/>
    <m/>
    <m/>
    <m/>
    <m/>
    <m/>
    <n v="24630.5"/>
    <n v="74343.5"/>
    <n v="49713"/>
    <n v="-49939"/>
    <n v="148913"/>
    <n v="87626"/>
  </r>
  <r>
    <n v="213937"/>
    <d v="2014-08-26T13:15:03"/>
    <x v="1"/>
    <x v="1"/>
    <s v="Purchase Department"/>
    <x v="7"/>
    <n v="97502"/>
    <n v="97502"/>
    <s v="60001-100000"/>
    <m/>
    <m/>
    <m/>
    <m/>
    <m/>
    <n v="24624"/>
    <n v="74318"/>
    <n v="49694"/>
    <n v="-49917"/>
    <n v="148859"/>
    <n v="97502"/>
  </r>
  <r>
    <n v="839265"/>
    <d v="2014-05-05T13:15:57"/>
    <x v="0"/>
    <x v="0"/>
    <s v="Operations Department"/>
    <x v="3"/>
    <n v="33367"/>
    <n v="33367"/>
    <s v="20001-40000"/>
    <m/>
    <m/>
    <m/>
    <m/>
    <m/>
    <n v="24617.5"/>
    <n v="74311.75"/>
    <n v="49694.25"/>
    <n v="-49923.875"/>
    <n v="148853.125"/>
    <n v="33367"/>
  </r>
  <r>
    <n v="934573"/>
    <d v="2014-05-05T13:16:53"/>
    <x v="0"/>
    <x v="1"/>
    <s v="Operations Department"/>
    <x v="3"/>
    <n v="69471"/>
    <n v="69471"/>
    <s v="60001-100000"/>
    <m/>
    <m/>
    <m/>
    <m/>
    <m/>
    <n v="24611"/>
    <n v="74316"/>
    <n v="49705"/>
    <n v="-49946.5"/>
    <n v="148873.5"/>
    <n v="69471"/>
  </r>
  <r>
    <n v="41899"/>
    <d v="2014-05-05T13:19:24"/>
    <x v="0"/>
    <x v="1"/>
    <s v="Operations Department"/>
    <x v="3"/>
    <n v="12070"/>
    <n v="12070"/>
    <s v="0-20,000"/>
    <m/>
    <m/>
    <m/>
    <m/>
    <m/>
    <n v="24610.25"/>
    <n v="74317"/>
    <n v="49706.75"/>
    <n v="-49949.875"/>
    <n v="148877.125"/>
    <n v="12070"/>
  </r>
  <r>
    <n v="366947"/>
    <d v="2014-05-06T16:52:55"/>
    <x v="0"/>
    <x v="0"/>
    <s v="Operations Department"/>
    <x v="6"/>
    <n v="29273"/>
    <n v="29273"/>
    <s v="20001-40000"/>
    <m/>
    <m/>
    <m/>
    <m/>
    <m/>
    <n v="24624"/>
    <n v="74318"/>
    <n v="49694"/>
    <n v="-49917"/>
    <n v="148859"/>
    <n v="29273"/>
  </r>
  <r>
    <n v="873768"/>
    <d v="2014-05-06T16:53:28"/>
    <x v="0"/>
    <x v="1"/>
    <s v="Operations Department"/>
    <x v="6"/>
    <n v="48191"/>
    <n v="48191"/>
    <s v="40001-60000"/>
    <m/>
    <m/>
    <m/>
    <m/>
    <m/>
    <n v="24617.5"/>
    <n v="74319"/>
    <n v="49701.5"/>
    <n v="-49934.75"/>
    <n v="148871.25"/>
    <n v="48191"/>
  </r>
  <r>
    <n v="823286"/>
    <d v="2014-07-18T13:24:34"/>
    <x v="1"/>
    <x v="1"/>
    <s v="Operations Department"/>
    <x v="3"/>
    <n v="44155"/>
    <n v="44155"/>
    <s v="40001-60000"/>
    <m/>
    <m/>
    <m/>
    <m/>
    <m/>
    <n v="24611"/>
    <n v="74320"/>
    <n v="49709"/>
    <n v="-49952.5"/>
    <n v="148883.5"/>
    <n v="44155"/>
  </r>
  <r>
    <n v="865295"/>
    <d v="2014-07-18T13:25:02"/>
    <x v="1"/>
    <x v="0"/>
    <s v="Operations Department"/>
    <x v="3"/>
    <n v="83387"/>
    <n v="83387"/>
    <s v="60001-100000"/>
    <m/>
    <m/>
    <m/>
    <m/>
    <m/>
    <n v="24610.25"/>
    <n v="74343.5"/>
    <n v="49733.25"/>
    <n v="-49989.625"/>
    <n v="148943.375"/>
    <n v="83387"/>
  </r>
  <r>
    <n v="503622"/>
    <d v="2014-07-18T13:25:55"/>
    <x v="0"/>
    <x v="0"/>
    <s v="Operations Department"/>
    <x v="3"/>
    <n v="99127"/>
    <n v="99127"/>
    <s v="60001-100000"/>
    <m/>
    <m/>
    <m/>
    <m/>
    <m/>
    <n v="24609.5"/>
    <n v="74318"/>
    <n v="49708.5"/>
    <n v="-49953.25"/>
    <n v="148880.75"/>
    <n v="99127"/>
  </r>
  <r>
    <n v="697309"/>
    <d v="2014-08-27T19:04:05"/>
    <x v="1"/>
    <x v="0"/>
    <s v="Operations Department"/>
    <x v="6"/>
    <n v="48129"/>
    <n v="48129"/>
    <s v="40001-60000"/>
    <m/>
    <m/>
    <m/>
    <m/>
    <m/>
    <n v="24608.75"/>
    <n v="74311.75"/>
    <n v="49703"/>
    <n v="-49945.75"/>
    <n v="148866.25"/>
    <n v="48129"/>
  </r>
  <r>
    <n v="543138"/>
    <d v="2014-05-26T15:56:01"/>
    <x v="0"/>
    <x v="0"/>
    <s v="Operations Department"/>
    <x v="1"/>
    <n v="68590"/>
    <n v="68590"/>
    <s v="60001-100000"/>
    <m/>
    <m/>
    <m/>
    <m/>
    <m/>
    <n v="24608"/>
    <n v="74316"/>
    <n v="49708"/>
    <n v="-49954"/>
    <n v="148878"/>
    <n v="68590"/>
  </r>
  <r>
    <n v="166850"/>
    <d v="2014-05-30T06:53:49"/>
    <x v="0"/>
    <x v="1"/>
    <s v="Operations Department"/>
    <x v="1"/>
    <n v="23249"/>
    <n v="23249"/>
    <s v="20001-40000"/>
    <m/>
    <m/>
    <m/>
    <m/>
    <m/>
    <n v="24607"/>
    <n v="74317"/>
    <n v="49710"/>
    <n v="-49958"/>
    <n v="148882"/>
    <n v="23249"/>
  </r>
  <r>
    <n v="710798"/>
    <d v="2014-07-09T09:31:25"/>
    <x v="1"/>
    <x v="0"/>
    <s v="Operations Department"/>
    <x v="1"/>
    <n v="30140"/>
    <n v="30140"/>
    <s v="20001-40000"/>
    <m/>
    <m/>
    <m/>
    <m/>
    <m/>
    <n v="24609.5"/>
    <n v="74318"/>
    <n v="49708.5"/>
    <n v="-49953.25"/>
    <n v="148880.75"/>
    <n v="30140"/>
  </r>
  <r>
    <n v="562873"/>
    <d v="2014-07-09T09:34:26"/>
    <x v="0"/>
    <x v="0"/>
    <s v="Operations Department"/>
    <x v="1"/>
    <n v="30100"/>
    <n v="30100"/>
    <s v="20001-40000"/>
    <m/>
    <m/>
    <m/>
    <m/>
    <m/>
    <n v="24608.75"/>
    <n v="74319"/>
    <n v="49710.25"/>
    <n v="-49956.625"/>
    <n v="148884.375"/>
    <n v="30100"/>
  </r>
  <r>
    <n v="116216"/>
    <d v="2014-07-09T09:34:59"/>
    <x v="0"/>
    <x v="1"/>
    <s v="Operations Department"/>
    <x v="1"/>
    <n v="19850"/>
    <n v="19850"/>
    <s v="0-20,000"/>
    <m/>
    <m/>
    <m/>
    <m/>
    <m/>
    <n v="24608"/>
    <n v="74320"/>
    <n v="49712"/>
    <n v="-49960"/>
    <n v="148888"/>
    <n v="19850"/>
  </r>
  <r>
    <n v="213662"/>
    <d v="2014-05-23T16:26:41"/>
    <x v="1"/>
    <x v="0"/>
    <s v="Service Department"/>
    <x v="9"/>
    <n v="36874"/>
    <n v="36874"/>
    <s v="20001-40000"/>
    <m/>
    <m/>
    <m/>
    <m/>
    <m/>
    <n v="24610.25"/>
    <n v="74343.5"/>
    <n v="49733.25"/>
    <n v="-49989.625"/>
    <n v="148943.375"/>
    <n v="36874"/>
  </r>
  <r>
    <n v="329443"/>
    <d v="2014-05-23T16:28:50"/>
    <x v="1"/>
    <x v="1"/>
    <s v="Service Department"/>
    <x v="9"/>
    <n v="10836"/>
    <n v="10836"/>
    <s v="0-20,000"/>
    <m/>
    <m/>
    <m/>
    <m/>
    <m/>
    <n v="24609.5"/>
    <n v="74367"/>
    <n v="49757.5"/>
    <n v="-50026.75"/>
    <n v="149003.25"/>
    <n v="10836"/>
  </r>
  <r>
    <n v="37098"/>
    <d v="2014-05-23T16:29:23"/>
    <x v="1"/>
    <x v="0"/>
    <s v="Service Department"/>
    <x v="9"/>
    <n v="99068"/>
    <n v="99068"/>
    <s v="60001-100000"/>
    <m/>
    <m/>
    <m/>
    <m/>
    <m/>
    <n v="24617.5"/>
    <n v="74390.5"/>
    <n v="49773"/>
    <n v="-50042"/>
    <n v="149050"/>
    <n v="99068"/>
  </r>
  <r>
    <n v="65925"/>
    <d v="2014-05-01T14:57:31"/>
    <x v="0"/>
    <x v="1"/>
    <s v="Sales Department"/>
    <x v="4"/>
    <n v="40878"/>
    <n v="40878"/>
    <s v="40001-60000"/>
    <m/>
    <m/>
    <m/>
    <m/>
    <m/>
    <n v="24611"/>
    <n v="74320"/>
    <n v="49709"/>
    <n v="-49952.5"/>
    <n v="148883.5"/>
    <n v="40878"/>
  </r>
  <r>
    <n v="846476"/>
    <d v="2014-05-27T16:06:03"/>
    <x v="0"/>
    <x v="0"/>
    <s v="Sales Department"/>
    <x v="4"/>
    <n v="22937"/>
    <n v="22937"/>
    <s v="20001-40000"/>
    <m/>
    <m/>
    <m/>
    <m/>
    <m/>
    <n v="24610.25"/>
    <n v="74343.5"/>
    <n v="49733.25"/>
    <n v="-49989.625"/>
    <n v="148943.375"/>
    <n v="22937"/>
  </r>
  <r>
    <n v="448790"/>
    <d v="2014-06-10T18:08:19"/>
    <x v="0"/>
    <x v="0"/>
    <s v="Sales Department"/>
    <x v="4"/>
    <n v="40784"/>
    <n v="40784"/>
    <s v="40001-60000"/>
    <m/>
    <m/>
    <m/>
    <m/>
    <m/>
    <n v="24624"/>
    <n v="74367"/>
    <n v="49743"/>
    <n v="-49990.5"/>
    <n v="148981.5"/>
    <n v="40784"/>
  </r>
  <r>
    <n v="727895"/>
    <d v="2014-08-11T13:44:22"/>
    <x v="0"/>
    <x v="2"/>
    <s v="Sales Department"/>
    <x v="4"/>
    <n v="18169"/>
    <n v="18169"/>
    <s v="0-20,000"/>
    <m/>
    <m/>
    <m/>
    <m/>
    <m/>
    <n v="24617.5"/>
    <n v="74390.5"/>
    <n v="49773"/>
    <n v="-50042"/>
    <n v="149050"/>
    <n v="18169"/>
  </r>
  <r>
    <n v="180428"/>
    <d v="2014-08-15T16:02:07"/>
    <x v="0"/>
    <x v="1"/>
    <s v="Sales Department"/>
    <x v="4"/>
    <n v="33097"/>
    <n v="33097"/>
    <s v="20001-40000"/>
    <m/>
    <m/>
    <m/>
    <m/>
    <m/>
    <n v="24637"/>
    <n v="74414"/>
    <n v="49777"/>
    <n v="-50028.5"/>
    <n v="149079.5"/>
    <n v="33097"/>
  </r>
  <r>
    <n v="751086"/>
    <d v="2014-08-15T16:04:16"/>
    <x v="1"/>
    <x v="0"/>
    <s v="Sales Department"/>
    <x v="4"/>
    <n v="90542"/>
    <n v="90542"/>
    <s v="60001-100000"/>
    <m/>
    <m/>
    <m/>
    <m/>
    <m/>
    <n v="24630.5"/>
    <n v="74426.25"/>
    <n v="49795.75"/>
    <n v="-50063.125"/>
    <n v="149119.875"/>
    <n v="90542"/>
  </r>
  <r>
    <n v="259042"/>
    <d v="2014-08-19T18:34:10"/>
    <x v="1"/>
    <x v="1"/>
    <s v="Sales Department"/>
    <x v="4"/>
    <n v="12767"/>
    <n v="12767"/>
    <s v="0-20,000"/>
    <m/>
    <m/>
    <m/>
    <m/>
    <m/>
    <n v="24624"/>
    <n v="74367"/>
    <n v="49743"/>
    <n v="-49990.5"/>
    <n v="148981.5"/>
    <n v="12767"/>
  </r>
  <r>
    <n v="732769"/>
    <d v="2014-08-19T18:35:41"/>
    <x v="1"/>
    <x v="1"/>
    <s v="Sales Department"/>
    <x v="4"/>
    <n v="62176"/>
    <n v="62176"/>
    <s v="60001-100000"/>
    <m/>
    <m/>
    <m/>
    <m/>
    <m/>
    <n v="24639"/>
    <n v="74390.5"/>
    <n v="49751.5"/>
    <n v="-49988.25"/>
    <n v="149017.75"/>
    <n v="62176"/>
  </r>
  <r>
    <n v="521689"/>
    <d v="2014-08-19T18:36:38"/>
    <x v="1"/>
    <x v="1"/>
    <s v="Sales Department"/>
    <x v="4"/>
    <n v="29803"/>
    <n v="29803"/>
    <s v="20001-40000"/>
    <m/>
    <m/>
    <m/>
    <m/>
    <m/>
    <n v="24637"/>
    <n v="74414"/>
    <n v="49777"/>
    <n v="-50028.5"/>
    <n v="149079.5"/>
    <n v="29803"/>
  </r>
  <r>
    <n v="822019"/>
    <d v="2014-08-14T10:50:34"/>
    <x v="0"/>
    <x v="1"/>
    <s v="Sales Department"/>
    <x v="4"/>
    <n v="51490"/>
    <n v="51490"/>
    <s v="40001-60000"/>
    <m/>
    <m/>
    <m/>
    <m/>
    <m/>
    <n v="24630.5"/>
    <n v="74426.25"/>
    <n v="49795.75"/>
    <n v="-50063.125"/>
    <n v="149119.875"/>
    <n v="51490"/>
  </r>
  <r>
    <n v="223062"/>
    <d v="2014-08-14T10:51:01"/>
    <x v="1"/>
    <x v="0"/>
    <s v="Sales Department"/>
    <x v="4"/>
    <n v="51267"/>
    <n v="51267"/>
    <s v="40001-60000"/>
    <m/>
    <m/>
    <m/>
    <m/>
    <m/>
    <n v="24624"/>
    <n v="74438.5"/>
    <n v="49814.5"/>
    <n v="-50097.75"/>
    <n v="149160.25"/>
    <n v="51267"/>
  </r>
  <r>
    <n v="751533"/>
    <d v="2014-08-14T10:48:36"/>
    <x v="1"/>
    <x v="2"/>
    <s v="Sales Department"/>
    <x v="4"/>
    <n v="83544"/>
    <n v="83544"/>
    <s v="60001-100000"/>
    <m/>
    <m/>
    <m/>
    <m/>
    <m/>
    <n v="24617.5"/>
    <n v="74450.75"/>
    <n v="49833.25"/>
    <n v="-50132.375"/>
    <n v="149200.625"/>
    <n v="83544"/>
  </r>
  <r>
    <n v="713455"/>
    <d v="2014-08-27T09:34:22"/>
    <x v="1"/>
    <x v="0"/>
    <s v="Sales Department"/>
    <x v="4"/>
    <n v="24604"/>
    <n v="24604"/>
    <s v="20001-40000"/>
    <m/>
    <m/>
    <m/>
    <m/>
    <m/>
    <n v="24611"/>
    <n v="74414"/>
    <n v="49803"/>
    <n v="-50093.5"/>
    <n v="149118.5"/>
    <n v="24604"/>
  </r>
  <r>
    <n v="712086"/>
    <d v="2014-08-28T15:43:41"/>
    <x v="0"/>
    <x v="0"/>
    <s v="Sales Department"/>
    <x v="4"/>
    <n v="53964"/>
    <n v="53964"/>
    <s v="40001-60000"/>
    <m/>
    <m/>
    <m/>
    <m/>
    <m/>
    <n v="24630.5"/>
    <n v="74426.25"/>
    <n v="49795.75"/>
    <n v="-50063.125"/>
    <n v="149119.875"/>
    <n v="53964"/>
  </r>
  <r>
    <n v="765652"/>
    <d v="2014-05-30T17:47:04"/>
    <x v="0"/>
    <x v="1"/>
    <s v="General Management"/>
    <x v="1"/>
    <n v="7125"/>
    <n v="7125"/>
    <s v="0-20,000"/>
    <m/>
    <m/>
    <m/>
    <m/>
    <m/>
    <n v="24624"/>
    <n v="74438.5"/>
    <n v="49814.5"/>
    <n v="-50097.75"/>
    <n v="149160.25"/>
    <n v="7125"/>
  </r>
  <r>
    <n v="605996"/>
    <d v="2014-05-30T17:48:23"/>
    <x v="1"/>
    <x v="1"/>
    <s v="General Management"/>
    <x v="1"/>
    <n v="51428"/>
    <n v="51428"/>
    <s v="40001-60000"/>
    <m/>
    <m/>
    <m/>
    <m/>
    <m/>
    <n v="24639"/>
    <n v="74450.75"/>
    <n v="49811.75"/>
    <n v="-50078.625"/>
    <n v="149168.375"/>
    <n v="51428"/>
  </r>
  <r>
    <n v="498321"/>
    <d v="2014-05-30T17:46:56"/>
    <x v="0"/>
    <x v="2"/>
    <s v="General Management"/>
    <x v="1"/>
    <n v="10707"/>
    <n v="10707"/>
    <s v="0-20,000"/>
    <m/>
    <m/>
    <m/>
    <m/>
    <m/>
    <n v="24637"/>
    <n v="74463"/>
    <n v="49826"/>
    <n v="-50102"/>
    <n v="149202"/>
    <n v="10707"/>
  </r>
  <r>
    <n v="971400"/>
    <d v="2014-05-02T11:11:55"/>
    <x v="1"/>
    <x v="1"/>
    <s v="Production Department"/>
    <x v="6"/>
    <n v="20974"/>
    <n v="20974"/>
    <s v="20001-40000"/>
    <m/>
    <m/>
    <m/>
    <m/>
    <m/>
    <n v="24643"/>
    <n v="74468.5"/>
    <n v="49825.5"/>
    <n v="-50095.25"/>
    <n v="149206.75"/>
    <n v="20974"/>
  </r>
  <r>
    <n v="311218"/>
    <d v="2014-06-03T16:31:54"/>
    <x v="1"/>
    <x v="0"/>
    <s v="Marketing Department"/>
    <x v="3"/>
    <n v="46028"/>
    <n v="46028"/>
    <s v="40001-60000"/>
    <m/>
    <m/>
    <m/>
    <m/>
    <m/>
    <n v="24661.5"/>
    <n v="74474"/>
    <n v="49812.5"/>
    <n v="-50057.25"/>
    <n v="149192.75"/>
    <n v="46028"/>
  </r>
  <r>
    <n v="590807"/>
    <d v="2014-06-19T14:34:17"/>
    <x v="0"/>
    <x v="0"/>
    <s v="Marketing Department"/>
    <x v="3"/>
    <n v="34189"/>
    <n v="34189"/>
    <s v="20001-40000"/>
    <m/>
    <m/>
    <m/>
    <m/>
    <m/>
    <n v="24653.25"/>
    <n v="74479.5"/>
    <n v="49826.25"/>
    <n v="-50086.125"/>
    <n v="149218.875"/>
    <n v="34189"/>
  </r>
  <r>
    <n v="951578"/>
    <d v="2014-07-02T06:09:20"/>
    <x v="0"/>
    <x v="1"/>
    <s v="Marketing Department"/>
    <x v="3"/>
    <n v="56011"/>
    <n v="56011"/>
    <s v="40001-60000"/>
    <m/>
    <m/>
    <m/>
    <m/>
    <m/>
    <n v="24645"/>
    <n v="74485"/>
    <n v="49840"/>
    <n v="-50115"/>
    <n v="149245"/>
    <n v="56011"/>
  </r>
  <r>
    <n v="389877"/>
    <d v="2014-07-04T19:21:59"/>
    <x v="0"/>
    <x v="0"/>
    <s v="Marketing Department"/>
    <x v="3"/>
    <n v="86815"/>
    <n v="86815"/>
    <s v="60001-100000"/>
    <m/>
    <m/>
    <m/>
    <m/>
    <m/>
    <n v="24643"/>
    <n v="74492.75"/>
    <n v="49849.75"/>
    <n v="-50131.625"/>
    <n v="149267.375"/>
    <n v="86815"/>
  </r>
  <r>
    <n v="229668"/>
    <d v="2014-05-09T09:34:20"/>
    <x v="1"/>
    <x v="0"/>
    <s v="Marketing Department"/>
    <x v="3"/>
    <n v="2719"/>
    <n v="2719"/>
    <s v="0-20,000"/>
    <m/>
    <m/>
    <m/>
    <m/>
    <m/>
    <n v="24641"/>
    <n v="74474"/>
    <n v="49833"/>
    <n v="-50108.5"/>
    <n v="149223.5"/>
    <n v="2719"/>
  </r>
  <r>
    <n v="335797"/>
    <d v="2014-05-09T09:35:14"/>
    <x v="1"/>
    <x v="0"/>
    <s v="Marketing Department"/>
    <x v="3"/>
    <n v="78945"/>
    <n v="78945"/>
    <s v="60001-100000"/>
    <m/>
    <m/>
    <m/>
    <m/>
    <m/>
    <n v="24653.25"/>
    <n v="74479.5"/>
    <n v="49826.25"/>
    <n v="-50086.125"/>
    <n v="149218.875"/>
    <n v="78945"/>
  </r>
  <r>
    <n v="579041"/>
    <d v="2014-05-23T09:38:24"/>
    <x v="1"/>
    <x v="0"/>
    <s v="Marketing Department"/>
    <x v="3"/>
    <n v="82458"/>
    <n v="82458"/>
    <s v="60001-100000"/>
    <m/>
    <m/>
    <m/>
    <m/>
    <m/>
    <n v="24645"/>
    <n v="74463"/>
    <n v="49818"/>
    <n v="-50082"/>
    <n v="149190"/>
    <n v="82458"/>
  </r>
  <r>
    <n v="248344"/>
    <d v="2014-05-28T20:41:00"/>
    <x v="1"/>
    <x v="1"/>
    <s v="Marketing Department"/>
    <x v="3"/>
    <n v="50915"/>
    <n v="50915"/>
    <s v="40001-60000"/>
    <m/>
    <m/>
    <m/>
    <m/>
    <m/>
    <n v="24643"/>
    <n v="74426.25"/>
    <n v="49783.25"/>
    <n v="-50031.875"/>
    <n v="149101.125"/>
    <n v="50915"/>
  </r>
  <r>
    <n v="387963"/>
    <d v="2014-05-28T20:41:24"/>
    <x v="0"/>
    <x v="0"/>
    <s v="Marketing Department"/>
    <x v="3"/>
    <n v="17425"/>
    <n v="17425"/>
    <s v="0-20,000"/>
    <m/>
    <m/>
    <m/>
    <m/>
    <m/>
    <n v="24641"/>
    <n v="74438.5"/>
    <n v="49797.5"/>
    <n v="-50055.25"/>
    <n v="149134.75"/>
    <n v="17425"/>
  </r>
  <r>
    <n v="657136"/>
    <d v="2014-05-28T20:41:43"/>
    <x v="1"/>
    <x v="0"/>
    <s v="Marketing Department"/>
    <x v="3"/>
    <n v="57809"/>
    <n v="57809"/>
    <s v="40001-60000"/>
    <m/>
    <m/>
    <m/>
    <m/>
    <m/>
    <n v="24653.25"/>
    <n v="74450.75"/>
    <n v="49797.5"/>
    <n v="-50043"/>
    <n v="149147"/>
    <n v="57809"/>
  </r>
  <r>
    <n v="442094"/>
    <d v="2014-05-28T20:42:44"/>
    <x v="0"/>
    <x v="0"/>
    <s v="Marketing Department"/>
    <x v="3"/>
    <n v="47681"/>
    <n v="47681"/>
    <s v="40001-60000"/>
    <m/>
    <m/>
    <m/>
    <m/>
    <m/>
    <n v="24645"/>
    <n v="74463"/>
    <n v="49818"/>
    <n v="-50082"/>
    <n v="149190"/>
    <n v="47681"/>
  </r>
  <r>
    <n v="486905"/>
    <d v="2014-05-28T20:44:40"/>
    <x v="1"/>
    <x v="0"/>
    <s v="Marketing Department"/>
    <x v="3"/>
    <n v="53582"/>
    <n v="53582"/>
    <s v="40001-60000"/>
    <m/>
    <m/>
    <m/>
    <m/>
    <m/>
    <n v="24643"/>
    <n v="74468.5"/>
    <n v="49825.5"/>
    <n v="-50095.25"/>
    <n v="149206.75"/>
    <n v="53582"/>
  </r>
  <r>
    <n v="464509"/>
    <d v="2014-06-12T12:32:29"/>
    <x v="0"/>
    <x v="1"/>
    <s v="Marketing Department"/>
    <x v="3"/>
    <n v="95535"/>
    <n v="95535"/>
    <s v="60001-100000"/>
    <m/>
    <m/>
    <m/>
    <m/>
    <m/>
    <n v="24641"/>
    <n v="74474"/>
    <n v="49833"/>
    <n v="-50108.5"/>
    <n v="149223.5"/>
    <n v="95535"/>
  </r>
  <r>
    <n v="791737"/>
    <d v="2014-07-04T00:01:34"/>
    <x v="1"/>
    <x v="1"/>
    <s v="Marketing Department"/>
    <x v="3"/>
    <n v="26036"/>
    <n v="26036"/>
    <s v="20001-40000"/>
    <m/>
    <m/>
    <m/>
    <m/>
    <m/>
    <n v="24639"/>
    <n v="74450.75"/>
    <n v="49811.75"/>
    <n v="-50078.625"/>
    <n v="149168.375"/>
    <n v="26036"/>
  </r>
  <r>
    <n v="488691"/>
    <d v="2014-07-04T00:04:37"/>
    <x v="1"/>
    <x v="1"/>
    <s v="Marketing Department"/>
    <x v="3"/>
    <n v="48477"/>
    <n v="48477"/>
    <s v="40001-60000"/>
    <m/>
    <m/>
    <m/>
    <m/>
    <m/>
    <n v="24637"/>
    <n v="74463"/>
    <n v="49826"/>
    <n v="-50102"/>
    <n v="149202"/>
    <n v="48477"/>
  </r>
  <r>
    <n v="58937"/>
    <d v="2014-07-04T00:05:38"/>
    <x v="0"/>
    <x v="1"/>
    <s v="Marketing Department"/>
    <x v="3"/>
    <n v="15293"/>
    <n v="15293"/>
    <s v="0-20,000"/>
    <m/>
    <m/>
    <m/>
    <m/>
    <m/>
    <n v="24630.5"/>
    <n v="74468.5"/>
    <n v="49838"/>
    <n v="-50126.5"/>
    <n v="149225.5"/>
    <n v="15293"/>
  </r>
  <r>
    <n v="437058"/>
    <d v="2014-07-04T00:08:54"/>
    <x v="1"/>
    <x v="1"/>
    <s v="Marketing Department"/>
    <x v="3"/>
    <n v="10271"/>
    <n v="10271"/>
    <s v="0-20,000"/>
    <m/>
    <m/>
    <m/>
    <m/>
    <m/>
    <n v="24641"/>
    <n v="74474"/>
    <n v="49833"/>
    <n v="-50108.5"/>
    <n v="149223.5"/>
    <n v="10271"/>
  </r>
  <r>
    <n v="430925"/>
    <d v="2014-07-04T00:05:18"/>
    <x v="0"/>
    <x v="1"/>
    <s v="Marketing Department"/>
    <x v="3"/>
    <n v="97932"/>
    <n v="97932"/>
    <s v="60001-100000"/>
    <m/>
    <m/>
    <m/>
    <m/>
    <m/>
    <n v="24653.25"/>
    <n v="74479.5"/>
    <n v="49826.25"/>
    <n v="-50086.125"/>
    <n v="149218.875"/>
    <n v="97932"/>
  </r>
  <r>
    <n v="991451"/>
    <d v="2014-07-04T00:04:14"/>
    <x v="0"/>
    <x v="1"/>
    <s v="Marketing Department"/>
    <x v="3"/>
    <n v="25268"/>
    <n v="25268"/>
    <s v="20001-40000"/>
    <m/>
    <m/>
    <m/>
    <m/>
    <m/>
    <n v="24645"/>
    <n v="74463"/>
    <n v="49818"/>
    <n v="-50082"/>
    <n v="149190"/>
    <n v="25268"/>
  </r>
  <r>
    <n v="642877"/>
    <d v="2014-07-12T18:39:33"/>
    <x v="1"/>
    <x v="0"/>
    <s v="Marketing Department"/>
    <x v="3"/>
    <n v="22683"/>
    <n v="22683"/>
    <s v="20001-40000"/>
    <m/>
    <m/>
    <m/>
    <m/>
    <m/>
    <n v="24643"/>
    <n v="74468.5"/>
    <n v="49825.5"/>
    <n v="-50095.25"/>
    <n v="149206.75"/>
    <n v="22683"/>
  </r>
  <r>
    <n v="989961"/>
    <d v="2014-07-12T18:39:52"/>
    <x v="1"/>
    <x v="0"/>
    <s v="Marketing Department"/>
    <x v="3"/>
    <n v="14559"/>
    <n v="14559"/>
    <s v="0-20,000"/>
    <m/>
    <m/>
    <m/>
    <m/>
    <m/>
    <n v="24661.5"/>
    <n v="74474"/>
    <n v="49812.5"/>
    <n v="-50057.25"/>
    <n v="149192.75"/>
    <n v="14559"/>
  </r>
  <r>
    <n v="259269"/>
    <d v="2014-05-27T18:06:21"/>
    <x v="0"/>
    <x v="0"/>
    <s v="Service Department"/>
    <x v="3"/>
    <n v="15216"/>
    <n v="15216"/>
    <s v="0-20,000"/>
    <m/>
    <m/>
    <m/>
    <m/>
    <m/>
    <n v="24684.5"/>
    <n v="74479.5"/>
    <n v="49795"/>
    <n v="-50008"/>
    <n v="149172"/>
    <n v="15216"/>
  </r>
  <r>
    <n v="202730"/>
    <d v="2014-05-27T18:06:52"/>
    <x v="0"/>
    <x v="1"/>
    <s v="Service Department"/>
    <x v="3"/>
    <n v="22862"/>
    <n v="22862"/>
    <s v="20001-40000"/>
    <m/>
    <m/>
    <m/>
    <m/>
    <m/>
    <n v="24704"/>
    <n v="74485"/>
    <n v="49781"/>
    <n v="-49967.5"/>
    <n v="149156.5"/>
    <n v="22862"/>
  </r>
  <r>
    <n v="984292"/>
    <d v="2014-06-03T11:00:46"/>
    <x v="1"/>
    <x v="1"/>
    <s v="Service Department"/>
    <x v="3"/>
    <n v="37882"/>
    <n v="37882"/>
    <s v="20001-40000"/>
    <m/>
    <m/>
    <m/>
    <m/>
    <m/>
    <n v="24704"/>
    <n v="74492.75"/>
    <n v="49788.75"/>
    <n v="-49979.125"/>
    <n v="149175.875"/>
    <n v="37882"/>
  </r>
  <r>
    <n v="273112"/>
    <d v="2014-08-22T09:33:15"/>
    <x v="0"/>
    <x v="0"/>
    <s v="Service Department"/>
    <x v="3"/>
    <n v="58438"/>
    <n v="58438"/>
    <s v="40001-60000"/>
    <m/>
    <m/>
    <m/>
    <m/>
    <m/>
    <n v="24704"/>
    <n v="74500.5"/>
    <n v="49796.5"/>
    <n v="-49990.75"/>
    <n v="149195.25"/>
    <n v="58438"/>
  </r>
  <r>
    <n v="830024"/>
    <d v="2014-05-19T09:31:30"/>
    <x v="0"/>
    <x v="0"/>
    <s v="Sales Department"/>
    <x v="3"/>
    <n v="54712"/>
    <n v="54712"/>
    <s v="40001-60000"/>
    <m/>
    <m/>
    <m/>
    <m/>
    <m/>
    <n v="24704"/>
    <n v="74508.25"/>
    <n v="49804.25"/>
    <n v="-50002.375"/>
    <n v="149214.625"/>
    <n v="54712"/>
  </r>
  <r>
    <n v="938760"/>
    <d v="2014-07-21T09:31:25"/>
    <x v="0"/>
    <x v="0"/>
    <s v="Sales Department"/>
    <x v="3"/>
    <n v="62020"/>
    <n v="62020"/>
    <s v="60001-100000"/>
    <m/>
    <m/>
    <m/>
    <m/>
    <m/>
    <n v="24704"/>
    <n v="74516"/>
    <n v="49812"/>
    <n v="-50014"/>
    <n v="149234"/>
    <n v="62020"/>
  </r>
  <r>
    <n v="217754"/>
    <d v="2014-08-06T17:06:54"/>
    <x v="0"/>
    <x v="0"/>
    <s v="Sales Department"/>
    <x v="3"/>
    <n v="2463"/>
    <n v="2463"/>
    <s v="0-20,000"/>
    <m/>
    <m/>
    <m/>
    <m/>
    <m/>
    <n v="24697.5"/>
    <n v="74534.5"/>
    <n v="49837"/>
    <n v="-50058"/>
    <n v="149290"/>
    <n v="2463"/>
  </r>
  <r>
    <n v="353917"/>
    <d v="2014-08-26T16:39:00"/>
    <x v="0"/>
    <x v="0"/>
    <s v="Sales Department"/>
    <x v="3"/>
    <n v="14997"/>
    <n v="14997"/>
    <s v="0-20,000"/>
    <m/>
    <m/>
    <m/>
    <m/>
    <m/>
    <n v="24704"/>
    <n v="74553"/>
    <n v="49849"/>
    <n v="-50069.5"/>
    <n v="149326.5"/>
    <n v="14997"/>
  </r>
  <r>
    <n v="307390"/>
    <d v="2014-08-27T09:23:19"/>
    <x v="0"/>
    <x v="0"/>
    <s v="Sales Department"/>
    <x v="3"/>
    <n v="80927"/>
    <n v="80927"/>
    <s v="60001-100000"/>
    <m/>
    <m/>
    <m/>
    <m/>
    <m/>
    <n v="24706.75"/>
    <n v="74571.5"/>
    <n v="49864.75"/>
    <n v="-50090.375"/>
    <n v="149368.625"/>
    <n v="80927"/>
  </r>
  <r>
    <n v="824047"/>
    <d v="2014-08-05T08:33:25"/>
    <x v="0"/>
    <x v="1"/>
    <s v="Service Department"/>
    <x v="1"/>
    <n v="35844"/>
    <n v="35844"/>
    <s v="20001-40000"/>
    <m/>
    <m/>
    <m/>
    <m/>
    <m/>
    <n v="24704"/>
    <n v="74516"/>
    <n v="49812"/>
    <n v="-50014"/>
    <n v="149234"/>
    <n v="35844"/>
  </r>
  <r>
    <n v="99934"/>
    <d v="2014-05-26T09:34:34"/>
    <x v="0"/>
    <x v="1"/>
    <s v="Service Department"/>
    <x v="3"/>
    <n v="52182"/>
    <n v="52182"/>
    <s v="40001-60000"/>
    <m/>
    <m/>
    <m/>
    <m/>
    <m/>
    <n v="24704"/>
    <n v="74534.5"/>
    <n v="49830.5"/>
    <n v="-50041.75"/>
    <n v="149280.25"/>
    <n v="52182"/>
  </r>
  <r>
    <n v="282040"/>
    <d v="2014-05-26T09:35:03"/>
    <x v="1"/>
    <x v="0"/>
    <s v="Service Department"/>
    <x v="3"/>
    <n v="81683"/>
    <n v="81683"/>
    <s v="60001-100000"/>
    <m/>
    <m/>
    <m/>
    <m/>
    <m/>
    <n v="24704"/>
    <n v="74553"/>
    <n v="49849"/>
    <n v="-50069.5"/>
    <n v="149326.5"/>
    <n v="81683"/>
  </r>
  <r>
    <n v="263166"/>
    <d v="2014-08-01T08:10:46"/>
    <x v="1"/>
    <x v="0"/>
    <s v="Service Department"/>
    <x v="3"/>
    <n v="86432"/>
    <n v="86432"/>
    <s v="60001-100000"/>
    <m/>
    <m/>
    <m/>
    <m/>
    <m/>
    <n v="24704"/>
    <n v="74508.25"/>
    <n v="49804.25"/>
    <n v="-50002.375"/>
    <n v="149214.625"/>
    <n v="86432"/>
  </r>
  <r>
    <n v="232657"/>
    <d v="2014-05-15T13:31:10"/>
    <x v="0"/>
    <x v="0"/>
    <s v="Operations Department"/>
    <x v="1"/>
    <n v="57400"/>
    <n v="57400"/>
    <s v="40001-60000"/>
    <m/>
    <m/>
    <m/>
    <m/>
    <m/>
    <n v="24704"/>
    <n v="74485"/>
    <n v="49781"/>
    <n v="-49967.5"/>
    <n v="149156.5"/>
    <n v="57400"/>
  </r>
  <r>
    <n v="558724"/>
    <d v="2014-05-26T17:38:01"/>
    <x v="1"/>
    <x v="0"/>
    <s v="Operations Department"/>
    <x v="1"/>
    <n v="47351"/>
    <n v="47351"/>
    <s v="40001-60000"/>
    <m/>
    <m/>
    <m/>
    <m/>
    <m/>
    <n v="24697.5"/>
    <n v="74492.75"/>
    <n v="49795.25"/>
    <n v="-49995.375"/>
    <n v="149185.625"/>
    <n v="47351"/>
  </r>
  <r>
    <n v="67488"/>
    <d v="2014-08-04T09:31:35"/>
    <x v="0"/>
    <x v="0"/>
    <s v="Operations Department"/>
    <x v="1"/>
    <n v="10631"/>
    <n v="10631"/>
    <s v="0-20,000"/>
    <m/>
    <m/>
    <m/>
    <m/>
    <m/>
    <n v="24691"/>
    <n v="74500.5"/>
    <n v="49809.5"/>
    <n v="-50023.25"/>
    <n v="149214.75"/>
    <n v="10631"/>
  </r>
  <r>
    <n v="640471"/>
    <d v="2014-08-19T17:08:22"/>
    <x v="0"/>
    <x v="2"/>
    <s v="Service Department"/>
    <x v="3"/>
    <n v="37465"/>
    <n v="37465"/>
    <s v="20001-40000"/>
    <m/>
    <m/>
    <m/>
    <m/>
    <m/>
    <n v="24704"/>
    <n v="74508.25"/>
    <n v="49804.25"/>
    <n v="-50002.375"/>
    <n v="149214.625"/>
    <n v="37465"/>
  </r>
  <r>
    <n v="884261"/>
    <d v="2014-08-19T17:09:38"/>
    <x v="1"/>
    <x v="2"/>
    <s v="Service Department"/>
    <x v="3"/>
    <n v="1386"/>
    <n v="1386"/>
    <s v="0-20,000"/>
    <m/>
    <m/>
    <m/>
    <m/>
    <m/>
    <n v="24704"/>
    <n v="74516"/>
    <n v="49812"/>
    <n v="-50014"/>
    <n v="149234"/>
    <n v="1386"/>
  </r>
  <r>
    <n v="260828"/>
    <d v="2014-08-19T17:10:30"/>
    <x v="1"/>
    <x v="2"/>
    <s v="Service Department"/>
    <x v="3"/>
    <n v="19308"/>
    <n v="19308"/>
    <s v="0-20,000"/>
    <m/>
    <m/>
    <m/>
    <m/>
    <m/>
    <n v="24704"/>
    <n v="74534.5"/>
    <n v="49830.5"/>
    <n v="-50041.75"/>
    <n v="149280.25"/>
    <n v="19308"/>
  </r>
  <r>
    <n v="695891"/>
    <d v="2014-06-17T16:29:17"/>
    <x v="0"/>
    <x v="1"/>
    <s v="Operations Department"/>
    <x v="8"/>
    <n v="69597"/>
    <n v="69597"/>
    <s v="60001-100000"/>
    <m/>
    <m/>
    <m/>
    <m/>
    <m/>
    <n v="24709.5"/>
    <n v="74553"/>
    <n v="49843.5"/>
    <n v="-50055.75"/>
    <n v="149318.25"/>
    <n v="69597"/>
  </r>
  <r>
    <n v="415382"/>
    <d v="2014-06-17T16:31:09"/>
    <x v="0"/>
    <x v="1"/>
    <s v="Operations Department"/>
    <x v="8"/>
    <n v="79833"/>
    <n v="79833"/>
    <s v="60001-100000"/>
    <m/>
    <m/>
    <m/>
    <m/>
    <m/>
    <n v="24706.75"/>
    <n v="74571.5"/>
    <n v="49864.75"/>
    <n v="-50090.375"/>
    <n v="149368.625"/>
    <n v="79833"/>
  </r>
  <r>
    <n v="405152"/>
    <d v="2014-06-17T16:30:55"/>
    <x v="1"/>
    <x v="1"/>
    <s v="Operations Department"/>
    <x v="8"/>
    <n v="60789"/>
    <n v="60789"/>
    <s v="60001-100000"/>
    <m/>
    <m/>
    <m/>
    <m/>
    <m/>
    <n v="24704"/>
    <n v="74516"/>
    <n v="49812"/>
    <n v="-50014"/>
    <n v="149234"/>
    <n v="60789"/>
  </r>
  <r>
    <n v="922942"/>
    <d v="2014-08-18T09:31:07"/>
    <x v="0"/>
    <x v="0"/>
    <s v="Operations Department"/>
    <x v="9"/>
    <n v="18480"/>
    <n v="18480"/>
    <s v="0-20,000"/>
    <m/>
    <m/>
    <m/>
    <m/>
    <m/>
    <n v="24704"/>
    <n v="74534.5"/>
    <n v="49830.5"/>
    <n v="-50041.75"/>
    <n v="149280.25"/>
    <n v="18480"/>
  </r>
  <r>
    <n v="746537"/>
    <d v="2014-08-05T09:33:55"/>
    <x v="0"/>
    <x v="0"/>
    <s v="Sales Department"/>
    <x v="4"/>
    <n v="68528"/>
    <n v="68528"/>
    <s v="60001-100000"/>
    <m/>
    <m/>
    <m/>
    <m/>
    <m/>
    <n v="24709.5"/>
    <n v="74553"/>
    <n v="49843.5"/>
    <n v="-50055.75"/>
    <n v="149318.25"/>
    <n v="68528"/>
  </r>
  <r>
    <n v="895640"/>
    <d v="2014-07-09T18:31:45"/>
    <x v="0"/>
    <x v="1"/>
    <s v="Purchase Department"/>
    <x v="3"/>
    <n v="72160"/>
    <n v="72160"/>
    <s v="60001-100000"/>
    <m/>
    <m/>
    <m/>
    <m/>
    <m/>
    <n v="24706.75"/>
    <n v="74571.5"/>
    <n v="49864.75"/>
    <n v="-50090.375"/>
    <n v="149368.625"/>
    <n v="72160"/>
  </r>
  <r>
    <n v="735642"/>
    <d v="2014-08-12T16:06:00"/>
    <x v="1"/>
    <x v="1"/>
    <s v="Service Department"/>
    <x v="4"/>
    <n v="87237"/>
    <n v="87237"/>
    <s v="60001-100000"/>
    <m/>
    <m/>
    <m/>
    <m/>
    <m/>
    <n v="24704"/>
    <n v="74590"/>
    <n v="49886"/>
    <n v="-50125"/>
    <n v="149419"/>
    <n v="87237"/>
  </r>
  <r>
    <n v="120355"/>
    <d v="2014-05-06T09:31:46"/>
    <x v="1"/>
    <x v="0"/>
    <s v="Operations Department"/>
    <x v="4"/>
    <n v="78769"/>
    <n v="78769"/>
    <s v="60001-100000"/>
    <m/>
    <m/>
    <m/>
    <m/>
    <m/>
    <n v="24704"/>
    <n v="74534.5"/>
    <n v="49830.5"/>
    <n v="-50041.75"/>
    <n v="149280.25"/>
    <n v="78769"/>
  </r>
  <r>
    <n v="915403"/>
    <d v="2014-05-06T09:33:17"/>
    <x v="1"/>
    <x v="0"/>
    <s v="Operations Department"/>
    <x v="4"/>
    <n v="83655"/>
    <n v="83655"/>
    <s v="60001-100000"/>
    <m/>
    <m/>
    <m/>
    <m/>
    <m/>
    <n v="24704"/>
    <n v="74500.5"/>
    <n v="49796.5"/>
    <n v="-49990.75"/>
    <n v="149195.25"/>
    <n v="83655"/>
  </r>
  <r>
    <n v="218613"/>
    <d v="2014-05-06T09:36:33"/>
    <x v="0"/>
    <x v="0"/>
    <s v="Operations Department"/>
    <x v="4"/>
    <n v="9149"/>
    <n v="9149"/>
    <s v="0-20,000"/>
    <m/>
    <m/>
    <m/>
    <m/>
    <m/>
    <n v="24704"/>
    <n v="74479.5"/>
    <n v="49775.5"/>
    <n v="-49959.25"/>
    <n v="149142.75"/>
    <n v="9149"/>
  </r>
  <r>
    <n v="525791"/>
    <d v="2014-05-16T07:34:36"/>
    <x v="0"/>
    <x v="0"/>
    <s v="Operations Department"/>
    <x v="4"/>
    <n v="76751"/>
    <n v="76751"/>
    <s v="60001-100000"/>
    <m/>
    <m/>
    <m/>
    <m/>
    <m/>
    <n v="24704"/>
    <n v="74485"/>
    <n v="49781"/>
    <n v="-49967.5"/>
    <n v="149156.5"/>
    <n v="76751"/>
  </r>
  <r>
    <n v="665191"/>
    <d v="2014-05-16T07:35:20"/>
    <x v="0"/>
    <x v="0"/>
    <s v="Operations Department"/>
    <x v="4"/>
    <n v="47531"/>
    <n v="47531"/>
    <s v="40001-60000"/>
    <m/>
    <m/>
    <m/>
    <m/>
    <m/>
    <n v="24704"/>
    <n v="74468.5"/>
    <n v="49764.5"/>
    <n v="-49942.75"/>
    <n v="149115.25"/>
    <n v="47531"/>
  </r>
  <r>
    <n v="461695"/>
    <d v="2014-06-04T15:50:59"/>
    <x v="1"/>
    <x v="0"/>
    <s v="Operations Department"/>
    <x v="7"/>
    <n v="46636"/>
    <n v="46636"/>
    <s v="40001-60000"/>
    <m/>
    <m/>
    <m/>
    <m/>
    <m/>
    <n v="24704"/>
    <n v="74474"/>
    <n v="49770"/>
    <n v="-49951"/>
    <n v="149129"/>
    <n v="46636"/>
  </r>
  <r>
    <n v="25761"/>
    <d v="2014-06-04T15:53:44"/>
    <x v="0"/>
    <x v="0"/>
    <s v="Operations Department"/>
    <x v="7"/>
    <n v="55502"/>
    <n v="55502"/>
    <s v="40001-60000"/>
    <m/>
    <m/>
    <m/>
    <m/>
    <m/>
    <n v="24704"/>
    <n v="74479.5"/>
    <n v="49775.5"/>
    <n v="-49959.25"/>
    <n v="149142.75"/>
    <n v="55502"/>
  </r>
  <r>
    <n v="511313"/>
    <d v="2014-06-25T14:13:50"/>
    <x v="1"/>
    <x v="0"/>
    <s v="Operations Department"/>
    <x v="4"/>
    <n v="87691"/>
    <n v="87691"/>
    <s v="60001-100000"/>
    <m/>
    <m/>
    <m/>
    <m/>
    <m/>
    <n v="24704"/>
    <n v="74485"/>
    <n v="49781"/>
    <n v="-49967.5"/>
    <n v="149156.5"/>
    <n v="87691"/>
  </r>
  <r>
    <n v="327673"/>
    <d v="2014-06-25T14:14:18"/>
    <x v="1"/>
    <x v="0"/>
    <s v="Operations Department"/>
    <x v="4"/>
    <n v="22503"/>
    <n v="22503"/>
    <s v="20001-40000"/>
    <m/>
    <m/>
    <m/>
    <m/>
    <m/>
    <n v="24697.5"/>
    <n v="74468.5"/>
    <n v="49771"/>
    <n v="-49959"/>
    <n v="149125"/>
    <n v="22503"/>
  </r>
  <r>
    <n v="130020"/>
    <d v="2014-06-25T14:16:00"/>
    <x v="0"/>
    <x v="0"/>
    <s v="Operations Department"/>
    <x v="4"/>
    <n v="80256"/>
    <n v="80256"/>
    <s v="60001-100000"/>
    <m/>
    <m/>
    <m/>
    <m/>
    <m/>
    <n v="24704"/>
    <n v="74474"/>
    <n v="49770"/>
    <n v="-49951"/>
    <n v="149129"/>
    <n v="80256"/>
  </r>
  <r>
    <n v="916438"/>
    <d v="2014-06-25T14:34:27"/>
    <x v="1"/>
    <x v="1"/>
    <s v="Operations Department"/>
    <x v="4"/>
    <n v="41453"/>
    <n v="41453"/>
    <s v="40001-60000"/>
    <m/>
    <m/>
    <m/>
    <m/>
    <m/>
    <n v="24704"/>
    <n v="74450.75"/>
    <n v="49746.75"/>
    <n v="-49916.125"/>
    <n v="149070.875"/>
    <n v="41453"/>
  </r>
  <r>
    <n v="402937"/>
    <d v="2014-06-25T14:35:12"/>
    <x v="0"/>
    <x v="0"/>
    <s v="Operations Department"/>
    <x v="4"/>
    <n v="38604"/>
    <n v="38604"/>
    <s v="20001-40000"/>
    <m/>
    <m/>
    <m/>
    <m/>
    <m/>
    <n v="24704"/>
    <n v="74463"/>
    <n v="49759"/>
    <n v="-49934.5"/>
    <n v="149101.5"/>
    <n v="38604"/>
  </r>
  <r>
    <n v="637597"/>
    <d v="2014-07-02T10:28:11"/>
    <x v="1"/>
    <x v="1"/>
    <s v="Operations Department"/>
    <x v="7"/>
    <n v="6653"/>
    <n v="6653"/>
    <s v="0-20,000"/>
    <m/>
    <m/>
    <m/>
    <m/>
    <m/>
    <n v="24697.5"/>
    <n v="74468.5"/>
    <n v="49771"/>
    <n v="-49959"/>
    <n v="149125"/>
    <n v="6653"/>
  </r>
  <r>
    <n v="911871"/>
    <d v="2014-07-08T09:34:17"/>
    <x v="0"/>
    <x v="0"/>
    <s v="Operations Department"/>
    <x v="4"/>
    <n v="83971"/>
    <n v="83971"/>
    <s v="60001-100000"/>
    <m/>
    <m/>
    <m/>
    <m/>
    <m/>
    <n v="24704"/>
    <n v="74474"/>
    <n v="49770"/>
    <n v="-49951"/>
    <n v="149129"/>
    <n v="83971"/>
  </r>
  <r>
    <n v="102217"/>
    <d v="2014-06-17T09:32:00"/>
    <x v="0"/>
    <x v="2"/>
    <s v="Operations Department"/>
    <x v="1"/>
    <n v="23608"/>
    <n v="23608"/>
    <s v="20001-40000"/>
    <m/>
    <m/>
    <m/>
    <m/>
    <m/>
    <n v="24704"/>
    <n v="74450.75"/>
    <n v="49746.75"/>
    <n v="-49916.125"/>
    <n v="149070.875"/>
    <n v="23608"/>
  </r>
  <r>
    <n v="151795"/>
    <d v="2014-07-08T16:16:11"/>
    <x v="0"/>
    <x v="1"/>
    <s v="Operations Department"/>
    <x v="1"/>
    <n v="31123"/>
    <n v="31123"/>
    <s v="20001-40000"/>
    <m/>
    <m/>
    <m/>
    <m/>
    <m/>
    <n v="24704"/>
    <n v="74463"/>
    <n v="49759"/>
    <n v="-49934.5"/>
    <n v="149101.5"/>
    <n v="31123"/>
  </r>
  <r>
    <n v="832700"/>
    <d v="2014-07-08T16:12:47"/>
    <x v="1"/>
    <x v="1"/>
    <s v="Operations Department"/>
    <x v="1"/>
    <n v="57219"/>
    <n v="57219"/>
    <s v="40001-60000"/>
    <m/>
    <m/>
    <m/>
    <m/>
    <m/>
    <n v="24704"/>
    <n v="74468.5"/>
    <n v="49764.5"/>
    <n v="-49942.75"/>
    <n v="149115.25"/>
    <n v="57219"/>
  </r>
  <r>
    <n v="960256"/>
    <d v="2014-08-11T12:56:31"/>
    <x v="0"/>
    <x v="0"/>
    <s v="Operations Department"/>
    <x v="1"/>
    <n v="69108"/>
    <n v="69108"/>
    <s v="60001-100000"/>
    <m/>
    <m/>
    <m/>
    <m/>
    <m/>
    <n v="24704"/>
    <n v="74474"/>
    <n v="49770"/>
    <n v="-49951"/>
    <n v="149129"/>
    <n v="69108"/>
  </r>
  <r>
    <n v="530605"/>
    <d v="2014-08-11T12:56:54"/>
    <x v="0"/>
    <x v="1"/>
    <s v="Operations Department"/>
    <x v="1"/>
    <n v="10518"/>
    <n v="10518"/>
    <s v="0-20,000"/>
    <m/>
    <m/>
    <m/>
    <m/>
    <m/>
    <n v="24704"/>
    <n v="74479.5"/>
    <n v="49775.5"/>
    <n v="-49959.25"/>
    <n v="149142.75"/>
    <n v="10518"/>
  </r>
  <r>
    <n v="250940"/>
    <d v="2014-08-19T10:08:17"/>
    <x v="1"/>
    <x v="1"/>
    <s v="Operations Department"/>
    <x v="1"/>
    <n v="28339"/>
    <n v="28339"/>
    <s v="20001-40000"/>
    <m/>
    <m/>
    <m/>
    <m/>
    <m/>
    <n v="24704"/>
    <n v="74485"/>
    <n v="49781"/>
    <n v="-49967.5"/>
    <n v="149156.5"/>
    <n v="28339"/>
  </r>
  <r>
    <n v="323612"/>
    <d v="2014-08-19T10:08:06"/>
    <x v="0"/>
    <x v="2"/>
    <s v="Operations Department"/>
    <x v="1"/>
    <n v="54909"/>
    <n v="54909"/>
    <s v="40001-60000"/>
    <m/>
    <m/>
    <m/>
    <m/>
    <m/>
    <n v="24704"/>
    <n v="74492.75"/>
    <n v="49788.75"/>
    <n v="-49979.125"/>
    <n v="149175.875"/>
    <n v="54909"/>
  </r>
  <r>
    <n v="345891"/>
    <d v="2014-07-11T19:48:13"/>
    <x v="0"/>
    <x v="1"/>
    <s v="Operations Department"/>
    <x v="1"/>
    <n v="15450"/>
    <n v="15450"/>
    <s v="0-20,000"/>
    <m/>
    <m/>
    <m/>
    <m/>
    <m/>
    <n v="24704"/>
    <n v="74500.5"/>
    <n v="49796.5"/>
    <n v="-49990.75"/>
    <n v="149195.25"/>
    <n v="15450"/>
  </r>
  <r>
    <n v="987463"/>
    <d v="2014-07-11T19:49:48"/>
    <x v="0"/>
    <x v="0"/>
    <s v="Operations Department"/>
    <x v="1"/>
    <n v="37936"/>
    <n v="37936"/>
    <s v="20001-40000"/>
    <m/>
    <m/>
    <m/>
    <m/>
    <m/>
    <n v="24706.75"/>
    <n v="74508.25"/>
    <n v="49801.5"/>
    <n v="-49995.5"/>
    <n v="149210.5"/>
    <n v="37936"/>
  </r>
  <r>
    <n v="27372"/>
    <d v="2014-07-18T13:13:50"/>
    <x v="1"/>
    <x v="1"/>
    <s v="Operations Department"/>
    <x v="1"/>
    <n v="12875"/>
    <n v="12875"/>
    <s v="0-20,000"/>
    <m/>
    <m/>
    <m/>
    <m/>
    <m/>
    <n v="24704"/>
    <n v="74516"/>
    <n v="49812"/>
    <n v="-50014"/>
    <n v="149234"/>
    <n v="12875"/>
  </r>
  <r>
    <n v="695272"/>
    <d v="2014-07-22T09:33:06"/>
    <x v="0"/>
    <x v="0"/>
    <s v="Operations Department"/>
    <x v="1"/>
    <n v="23379"/>
    <n v="23379"/>
    <s v="20001-40000"/>
    <m/>
    <m/>
    <m/>
    <m/>
    <m/>
    <n v="24712.25"/>
    <n v="74534.5"/>
    <n v="49822.25"/>
    <n v="-50021.125"/>
    <n v="149267.875"/>
    <n v="23379"/>
  </r>
  <r>
    <n v="732645"/>
    <d v="2014-05-06T17:01:43"/>
    <x v="0"/>
    <x v="0"/>
    <s v="Sales Department"/>
    <x v="1"/>
    <n v="4833"/>
    <n v="4833"/>
    <s v="0-20,000"/>
    <m/>
    <m/>
    <m/>
    <m/>
    <m/>
    <n v="24725"/>
    <n v="74553"/>
    <n v="49828"/>
    <n v="-50017"/>
    <n v="149295"/>
    <n v="4833"/>
  </r>
  <r>
    <n v="989119"/>
    <d v="2014-05-06T17:05:01"/>
    <x v="1"/>
    <x v="0"/>
    <s v="Sales Department"/>
    <x v="1"/>
    <n v="54856"/>
    <n v="54856"/>
    <s v="40001-60000"/>
    <m/>
    <m/>
    <m/>
    <m/>
    <m/>
    <n v="24740.25"/>
    <n v="74571.5"/>
    <n v="49831.25"/>
    <n v="-50006.625"/>
    <n v="149318.375"/>
    <n v="54856"/>
  </r>
  <r>
    <n v="880865"/>
    <d v="2014-06-12T09:32:14"/>
    <x v="0"/>
    <x v="0"/>
    <s v="Service Department"/>
    <x v="3"/>
    <n v="18267"/>
    <n v="18267"/>
    <s v="0-20,000"/>
    <m/>
    <m/>
    <m/>
    <m/>
    <m/>
    <n v="24735"/>
    <n v="74590"/>
    <n v="49855"/>
    <n v="-50047.5"/>
    <n v="149372.5"/>
    <n v="18267"/>
  </r>
  <r>
    <n v="414924"/>
    <d v="2014-07-05T11:11:03"/>
    <x v="1"/>
    <x v="0"/>
    <s v="Production Department"/>
    <x v="3"/>
    <n v="93822"/>
    <n v="93822"/>
    <s v="60001-100000"/>
    <m/>
    <m/>
    <m/>
    <m/>
    <m/>
    <n v="24750.75"/>
    <n v="74598.25"/>
    <n v="49847.5"/>
    <n v="-50020.5"/>
    <n v="149369.5"/>
    <n v="93822"/>
  </r>
  <r>
    <n v="516982"/>
    <d v="2014-05-01T09:35:25"/>
    <x v="0"/>
    <x v="0"/>
    <s v="Operations Department"/>
    <x v="9"/>
    <n v="41757"/>
    <n v="41757"/>
    <s v="40001-60000"/>
    <m/>
    <m/>
    <m/>
    <m/>
    <m/>
    <n v="24745.5"/>
    <n v="74553"/>
    <n v="49807.5"/>
    <n v="-49965.75"/>
    <n v="149264.25"/>
    <n v="41757"/>
  </r>
  <r>
    <n v="91804"/>
    <d v="2014-08-23T08:57:46"/>
    <x v="0"/>
    <x v="1"/>
    <s v="Operations Department"/>
    <x v="9"/>
    <n v="43469"/>
    <n v="43469"/>
    <s v="40001-60000"/>
    <m/>
    <m/>
    <m/>
    <m/>
    <m/>
    <n v="24740.25"/>
    <n v="74571.5"/>
    <n v="49831.25"/>
    <n v="-50006.625"/>
    <n v="149318.375"/>
    <n v="43469"/>
  </r>
  <r>
    <n v="728062"/>
    <d v="2014-08-23T08:58:19"/>
    <x v="1"/>
    <x v="1"/>
    <s v="Operations Department"/>
    <x v="9"/>
    <n v="55369"/>
    <n v="55369"/>
    <s v="40001-60000"/>
    <m/>
    <m/>
    <m/>
    <m/>
    <m/>
    <n v="24735"/>
    <n v="74590"/>
    <n v="49855"/>
    <n v="-50047.5"/>
    <n v="149372.5"/>
    <n v="55369"/>
  </r>
  <r>
    <n v="697180"/>
    <d v="2014-07-10T09:31:41"/>
    <x v="1"/>
    <x v="1"/>
    <s v="Service Department"/>
    <x v="4"/>
    <n v="29133"/>
    <n v="29133"/>
    <s v="20001-40000"/>
    <m/>
    <m/>
    <m/>
    <m/>
    <m/>
    <n v="24730"/>
    <n v="74598.25"/>
    <n v="49868.25"/>
    <n v="-50072.375"/>
    <n v="149400.625"/>
    <n v="29133"/>
  </r>
  <r>
    <n v="245050"/>
    <d v="2014-05-01T10:44:07"/>
    <x v="0"/>
    <x v="0"/>
    <s v="Operations Department"/>
    <x v="1"/>
    <n v="25888"/>
    <n v="25888"/>
    <s v="20001-40000"/>
    <m/>
    <m/>
    <m/>
    <m/>
    <m/>
    <n v="24725"/>
    <n v="74606.5"/>
    <n v="49881.5"/>
    <n v="-50097.25"/>
    <n v="149428.75"/>
    <n v="25888"/>
  </r>
  <r>
    <n v="892747"/>
    <d v="2014-05-01T10:46:48"/>
    <x v="0"/>
    <x v="1"/>
    <s v="Operations Department"/>
    <x v="1"/>
    <n v="32605"/>
    <n v="32605"/>
    <s v="20001-40000"/>
    <m/>
    <m/>
    <m/>
    <m/>
    <m/>
    <n v="24720"/>
    <n v="74614.75"/>
    <n v="49894.75"/>
    <n v="-50122.125"/>
    <n v="149456.875"/>
    <n v="32605"/>
  </r>
  <r>
    <n v="910415"/>
    <d v="2014-05-01T10:44:12"/>
    <x v="1"/>
    <x v="2"/>
    <s v="Operations Department"/>
    <x v="1"/>
    <n v="19171"/>
    <n v="19171"/>
    <s v="0-20,000"/>
    <m/>
    <m/>
    <m/>
    <m/>
    <m/>
    <n v="24715"/>
    <n v="74623"/>
    <n v="49908"/>
    <n v="-50147"/>
    <n v="149485"/>
    <n v="19171"/>
  </r>
  <r>
    <n v="410772"/>
    <d v="2014-05-09T17:55:59"/>
    <x v="0"/>
    <x v="0"/>
    <s v="Operations Department"/>
    <x v="1"/>
    <n v="88636"/>
    <n v="88636"/>
    <s v="60001-100000"/>
    <m/>
    <m/>
    <m/>
    <m/>
    <m/>
    <n v="24730"/>
    <n v="74635.5"/>
    <n v="49905.5"/>
    <n v="-50128.25"/>
    <n v="149493.75"/>
    <n v="88636"/>
  </r>
  <r>
    <n v="908363"/>
    <d v="2014-05-09T17:57:37"/>
    <x v="0"/>
    <x v="0"/>
    <s v="Operations Department"/>
    <x v="1"/>
    <n v="59445"/>
    <n v="59445"/>
    <s v="40001-60000"/>
    <m/>
    <m/>
    <m/>
    <m/>
    <m/>
    <n v="24725"/>
    <n v="74606.5"/>
    <n v="49881.5"/>
    <n v="-50097.25"/>
    <n v="149428.75"/>
    <n v="59445"/>
  </r>
  <r>
    <n v="376260"/>
    <d v="2014-05-09T17:58:11"/>
    <x v="1"/>
    <x v="1"/>
    <s v="Operations Department"/>
    <x v="1"/>
    <n v="62773"/>
    <n v="62773"/>
    <s v="60001-100000"/>
    <m/>
    <m/>
    <m/>
    <m/>
    <m/>
    <n v="24720"/>
    <n v="74614.75"/>
    <n v="49894.75"/>
    <n v="-50122.125"/>
    <n v="149456.875"/>
    <n v="62773"/>
  </r>
  <r>
    <n v="651481"/>
    <d v="2014-05-23T11:34:21"/>
    <x v="0"/>
    <x v="0"/>
    <s v="Operations Department"/>
    <x v="1"/>
    <n v="49827"/>
    <n v="49827"/>
    <s v="40001-60000"/>
    <m/>
    <m/>
    <m/>
    <m/>
    <m/>
    <n v="24715"/>
    <n v="74623"/>
    <n v="49908"/>
    <n v="-50147"/>
    <n v="149485"/>
    <n v="49827"/>
  </r>
  <r>
    <n v="585158"/>
    <d v="2014-05-23T11:31:06"/>
    <x v="1"/>
    <x v="2"/>
    <s v="Operations Department"/>
    <x v="1"/>
    <n v="64340"/>
    <n v="64340"/>
    <s v="60001-100000"/>
    <m/>
    <m/>
    <m/>
    <m/>
    <m/>
    <n v="24712.25"/>
    <n v="74635.5"/>
    <n v="49923.25"/>
    <n v="-50172.625"/>
    <n v="149520.375"/>
    <n v="64340"/>
  </r>
  <r>
    <n v="149668"/>
    <d v="2014-05-30T09:31:55"/>
    <x v="1"/>
    <x v="0"/>
    <s v="Purchase Department"/>
    <x v="7"/>
    <n v="80185"/>
    <n v="80185"/>
    <s v="60001-100000"/>
    <m/>
    <m/>
    <m/>
    <m/>
    <m/>
    <n v="24709.5"/>
    <n v="74648"/>
    <n v="49938.5"/>
    <n v="-50198.25"/>
    <n v="149555.75"/>
    <n v="80185"/>
  </r>
  <r>
    <n v="708626"/>
    <d v="2014-07-01T12:01:59"/>
    <x v="0"/>
    <x v="0"/>
    <s v="Purchase Department"/>
    <x v="7"/>
    <n v="91881"/>
    <n v="91881"/>
    <s v="60001-100000"/>
    <m/>
    <m/>
    <m/>
    <m/>
    <m/>
    <n v="24706.75"/>
    <n v="74614.75"/>
    <n v="49908"/>
    <n v="-50155.25"/>
    <n v="149476.75"/>
    <n v="91881"/>
  </r>
  <r>
    <n v="121218"/>
    <d v="2014-06-27T09:31:28"/>
    <x v="1"/>
    <x v="0"/>
    <s v="Sales Department"/>
    <x v="3"/>
    <n v="91417"/>
    <n v="91417"/>
    <s v="60001-100000"/>
    <m/>
    <m/>
    <m/>
    <m/>
    <m/>
    <n v="24704"/>
    <n v="74590"/>
    <n v="49886"/>
    <n v="-50125"/>
    <n v="149419"/>
    <n v="91417"/>
  </r>
  <r>
    <n v="687891"/>
    <d v="2014-07-04T09:29:40"/>
    <x v="0"/>
    <x v="1"/>
    <s v="Sales Department"/>
    <x v="3"/>
    <n v="14642"/>
    <n v="14642"/>
    <s v="0-20,000"/>
    <m/>
    <m/>
    <m/>
    <m/>
    <m/>
    <n v="24704"/>
    <n v="74534.5"/>
    <n v="49830.5"/>
    <n v="-50041.75"/>
    <n v="149280.25"/>
    <n v="14642"/>
  </r>
  <r>
    <n v="100256"/>
    <d v="2014-07-14T16:10:44"/>
    <x v="0"/>
    <x v="1"/>
    <s v="Sales Department"/>
    <x v="3"/>
    <n v="53297"/>
    <n v="53297"/>
    <s v="40001-60000"/>
    <m/>
    <m/>
    <m/>
    <m/>
    <m/>
    <n v="24709.5"/>
    <n v="74553"/>
    <n v="49843.5"/>
    <n v="-50055.75"/>
    <n v="149318.25"/>
    <n v="53297"/>
  </r>
  <r>
    <n v="67200"/>
    <d v="2014-07-23T12:11:10"/>
    <x v="0"/>
    <x v="0"/>
    <s v="Sales Department"/>
    <x v="3"/>
    <n v="52778"/>
    <n v="52778"/>
    <s v="40001-60000"/>
    <m/>
    <m/>
    <m/>
    <m/>
    <m/>
    <n v="24706.75"/>
    <n v="74571.5"/>
    <n v="49864.75"/>
    <n v="-50090.375"/>
    <n v="149368.625"/>
    <n v="52778"/>
  </r>
  <r>
    <n v="65620"/>
    <d v="2014-05-16T09:37:10"/>
    <x v="1"/>
    <x v="0"/>
    <s v="Operations Department"/>
    <x v="6"/>
    <n v="35469"/>
    <n v="35469"/>
    <s v="20001-40000"/>
    <m/>
    <m/>
    <m/>
    <m/>
    <m/>
    <n v="24704"/>
    <n v="74590"/>
    <n v="49886"/>
    <n v="-50125"/>
    <n v="149419"/>
    <n v="35469"/>
  </r>
  <r>
    <n v="820771"/>
    <d v="2014-08-15T09:32:35"/>
    <x v="0"/>
    <x v="0"/>
    <s v="Operations Department"/>
    <x v="3"/>
    <n v="39064"/>
    <n v="39064"/>
    <s v="20001-40000"/>
    <m/>
    <m/>
    <m/>
    <m/>
    <m/>
    <n v="24704"/>
    <n v="74598.25"/>
    <n v="49894.25"/>
    <n v="-50137.375"/>
    <n v="149439.625"/>
    <n v="39064"/>
  </r>
  <r>
    <n v="482167"/>
    <d v="2014-05-30T09:31:31"/>
    <x v="1"/>
    <x v="0"/>
    <s v="Purchase Department"/>
    <x v="3"/>
    <n v="75283"/>
    <n v="75283"/>
    <s v="60001-100000"/>
    <m/>
    <m/>
    <m/>
    <m/>
    <m/>
    <n v="24704"/>
    <n v="74606.5"/>
    <n v="49902.5"/>
    <n v="-50149.75"/>
    <n v="149460.25"/>
    <n v="75283"/>
  </r>
  <r>
    <n v="16292"/>
    <d v="2014-06-06T09:32:39"/>
    <x v="0"/>
    <x v="2"/>
    <s v="Purchase Department"/>
    <x v="3"/>
    <n v="28946"/>
    <n v="28946"/>
    <s v="20001-40000"/>
    <m/>
    <m/>
    <m/>
    <m/>
    <m/>
    <n v="24704"/>
    <n v="74571.5"/>
    <n v="49867.5"/>
    <n v="-50097.25"/>
    <n v="149372.75"/>
    <n v="28946"/>
  </r>
  <r>
    <n v="62419"/>
    <d v="2014-06-13T09:35:01"/>
    <x v="0"/>
    <x v="0"/>
    <s v="Operations Department"/>
    <x v="4"/>
    <n v="26272"/>
    <n v="26272"/>
    <s v="20001-40000"/>
    <m/>
    <m/>
    <m/>
    <m/>
    <m/>
    <n v="24704"/>
    <n v="74590"/>
    <n v="49886"/>
    <n v="-50125"/>
    <n v="149419"/>
    <n v="26272"/>
  </r>
  <r>
    <n v="65483"/>
    <d v="2014-05-02T09:32:49"/>
    <x v="0"/>
    <x v="0"/>
    <s v="Marketing Department"/>
    <x v="1"/>
    <n v="53883"/>
    <n v="53883"/>
    <s v="40001-60000"/>
    <m/>
    <m/>
    <m/>
    <m/>
    <m/>
    <n v="24697.5"/>
    <n v="74598.25"/>
    <n v="49900.75"/>
    <n v="-50153.625"/>
    <n v="149449.375"/>
    <n v="53883"/>
  </r>
  <r>
    <n v="292732"/>
    <d v="2014-05-29T19:57:03"/>
    <x v="1"/>
    <x v="0"/>
    <s v="Service Department"/>
    <x v="1"/>
    <n v="63846"/>
    <n v="63846"/>
    <s v="60001-100000"/>
    <m/>
    <m/>
    <m/>
    <m/>
    <m/>
    <n v="24691"/>
    <n v="74606.5"/>
    <n v="49915.5"/>
    <n v="-50182.25"/>
    <n v="149479.75"/>
    <n v="63846"/>
  </r>
  <r>
    <n v="461785"/>
    <d v="2014-05-14T08:53:34"/>
    <x v="1"/>
    <x v="1"/>
    <s v="Service Department"/>
    <x v="1"/>
    <n v="94357"/>
    <n v="94357"/>
    <s v="60001-100000"/>
    <m/>
    <m/>
    <m/>
    <m/>
    <m/>
    <n v="24684.5"/>
    <n v="74614.75"/>
    <n v="49930.25"/>
    <n v="-50210.875"/>
    <n v="149510.125"/>
    <n v="94357"/>
  </r>
  <r>
    <n v="170112"/>
    <d v="2014-05-14T08:54:05"/>
    <x v="0"/>
    <x v="0"/>
    <s v="Service Department"/>
    <x v="1"/>
    <n v="3360"/>
    <n v="3360"/>
    <s v="0-20,000"/>
    <m/>
    <m/>
    <m/>
    <m/>
    <m/>
    <n v="24678"/>
    <n v="74590"/>
    <n v="49912"/>
    <n v="-50190"/>
    <n v="149458"/>
    <n v="3360"/>
  </r>
  <r>
    <n v="465549"/>
    <d v="2014-05-15T08:41:13"/>
    <x v="1"/>
    <x v="0"/>
    <s v="Service Department"/>
    <x v="1"/>
    <n v="99432"/>
    <n v="99432"/>
    <s v="60001-100000"/>
    <m/>
    <m/>
    <m/>
    <m/>
    <m/>
    <n v="24697.5"/>
    <n v="74598.25"/>
    <n v="49900.75"/>
    <n v="-50153.625"/>
    <n v="149449.375"/>
    <n v="99432"/>
  </r>
  <r>
    <n v="69388"/>
    <d v="2014-05-19T15:26:22"/>
    <x v="0"/>
    <x v="0"/>
    <s v="Service Department"/>
    <x v="1"/>
    <n v="17536"/>
    <n v="17536"/>
    <s v="0-20,000"/>
    <m/>
    <m/>
    <m/>
    <m/>
    <m/>
    <n v="24691"/>
    <n v="74553"/>
    <n v="49862"/>
    <n v="-50102"/>
    <n v="149346"/>
    <n v="17536"/>
  </r>
  <r>
    <n v="817053"/>
    <d v="2014-05-05T09:32:20"/>
    <x v="0"/>
    <x v="1"/>
    <s v="Production Department"/>
    <x v="7"/>
    <n v="63967"/>
    <n v="63967"/>
    <s v="60001-100000"/>
    <m/>
    <m/>
    <m/>
    <m/>
    <m/>
    <n v="24704"/>
    <n v="74571.5"/>
    <n v="49867.5"/>
    <n v="-50097.25"/>
    <n v="149372.75"/>
    <n v="63967"/>
  </r>
  <r>
    <n v="430921"/>
    <d v="2014-05-12T14:06:11"/>
    <x v="0"/>
    <x v="1"/>
    <s v="Production Department"/>
    <x v="7"/>
    <n v="19571"/>
    <n v="19571"/>
    <s v="0-20,000"/>
    <m/>
    <m/>
    <m/>
    <m/>
    <m/>
    <n v="24704"/>
    <n v="74590"/>
    <n v="49886"/>
    <n v="-50125"/>
    <n v="149419"/>
    <n v="19571"/>
  </r>
  <r>
    <n v="581633"/>
    <d v="2014-06-30T19:31:17"/>
    <x v="1"/>
    <x v="1"/>
    <s v="Production Department"/>
    <x v="4"/>
    <n v="86946"/>
    <n v="86946"/>
    <s v="60001-100000"/>
    <m/>
    <m/>
    <m/>
    <m/>
    <m/>
    <n v="24704"/>
    <n v="74598.25"/>
    <n v="49894.25"/>
    <n v="-50137.375"/>
    <n v="149439.625"/>
    <n v="86946"/>
  </r>
  <r>
    <n v="366136"/>
    <d v="2014-07-14T09:31:34"/>
    <x v="1"/>
    <x v="0"/>
    <s v="Service Department"/>
    <x v="6"/>
    <n v="27724"/>
    <n v="27724"/>
    <s v="20001-40000"/>
    <m/>
    <m/>
    <m/>
    <m/>
    <m/>
    <n v="24704"/>
    <n v="74553"/>
    <n v="49849"/>
    <n v="-50069.5"/>
    <n v="149326.5"/>
    <n v="27724"/>
  </r>
  <r>
    <n v="754743"/>
    <d v="2014-07-17T17:56:53"/>
    <x v="1"/>
    <x v="0"/>
    <s v="Service Department"/>
    <x v="6"/>
    <n v="4541"/>
    <n v="4541"/>
    <s v="0-20,000"/>
    <m/>
    <m/>
    <m/>
    <m/>
    <m/>
    <n v="24704"/>
    <n v="74571.5"/>
    <n v="49867.5"/>
    <n v="-50097.25"/>
    <n v="149372.75"/>
    <n v="4541"/>
  </r>
  <r>
    <n v="925800"/>
    <d v="2014-06-27T10:07:14"/>
    <x v="1"/>
    <x v="1"/>
    <s v="Service Department"/>
    <x v="3"/>
    <n v="40305"/>
    <n v="40305"/>
    <s v="40001-60000"/>
    <m/>
    <m/>
    <m/>
    <m/>
    <m/>
    <n v="24704"/>
    <n v="74590"/>
    <n v="49886"/>
    <n v="-50125"/>
    <n v="149419"/>
    <n v="40305"/>
  </r>
  <r>
    <n v="26542"/>
    <d v="2014-05-12T15:55:23"/>
    <x v="0"/>
    <x v="0"/>
    <s v="Service Department"/>
    <x v="3"/>
    <n v="47561"/>
    <n v="47561"/>
    <s v="40001-60000"/>
    <m/>
    <m/>
    <m/>
    <m/>
    <m/>
    <n v="24704"/>
    <n v="74598.25"/>
    <n v="49894.25"/>
    <n v="-50137.375"/>
    <n v="149439.625"/>
    <n v="47561"/>
  </r>
  <r>
    <n v="143411"/>
    <d v="2014-05-12T15:55:54"/>
    <x v="0"/>
    <x v="1"/>
    <s v="Service Department"/>
    <x v="3"/>
    <n v="79879"/>
    <n v="79879"/>
    <s v="60001-100000"/>
    <m/>
    <m/>
    <m/>
    <m/>
    <m/>
    <n v="24704"/>
    <n v="74606.5"/>
    <n v="49902.5"/>
    <n v="-50149.75"/>
    <n v="149460.25"/>
    <n v="79879"/>
  </r>
  <r>
    <n v="173602"/>
    <d v="2014-05-27T09:32:07"/>
    <x v="1"/>
    <x v="0"/>
    <s v="Service Department"/>
    <x v="4"/>
    <n v="28869"/>
    <n v="28869"/>
    <s v="20001-40000"/>
    <m/>
    <m/>
    <m/>
    <m/>
    <m/>
    <n v="24704"/>
    <n v="74571.5"/>
    <n v="49867.5"/>
    <n v="-50097.25"/>
    <n v="149372.75"/>
    <n v="28869"/>
  </r>
  <r>
    <n v="337886"/>
    <d v="2014-06-03T09:31:37"/>
    <x v="1"/>
    <x v="0"/>
    <s v="Service Department"/>
    <x v="4"/>
    <n v="97965"/>
    <n v="97965"/>
    <s v="60001-100000"/>
    <m/>
    <m/>
    <m/>
    <m/>
    <m/>
    <n v="24704"/>
    <n v="74590"/>
    <n v="49886"/>
    <n v="-50125"/>
    <n v="149419"/>
    <n v="97965"/>
  </r>
  <r>
    <n v="250547"/>
    <d v="2014-06-03T09:32:48"/>
    <x v="0"/>
    <x v="0"/>
    <s v="Service Department"/>
    <x v="4"/>
    <n v="77318"/>
    <n v="77318"/>
    <s v="60001-100000"/>
    <m/>
    <m/>
    <m/>
    <m/>
    <m/>
    <n v="24697.5"/>
    <n v="74534.5"/>
    <n v="49837"/>
    <n v="-50058"/>
    <n v="149290"/>
    <n v="77318"/>
  </r>
  <r>
    <n v="295117"/>
    <d v="2014-05-07T15:37:18"/>
    <x v="1"/>
    <x v="1"/>
    <s v="Sales Department"/>
    <x v="9"/>
    <n v="21525"/>
    <n v="21525"/>
    <s v="20001-40000"/>
    <m/>
    <m/>
    <m/>
    <m/>
    <m/>
    <n v="24691"/>
    <n v="74500.5"/>
    <n v="49809.5"/>
    <n v="-50023.25"/>
    <n v="149214.75"/>
    <n v="21525"/>
  </r>
  <r>
    <n v="218496"/>
    <d v="2014-05-07T15:40:04"/>
    <x v="1"/>
    <x v="1"/>
    <s v="Sales Department"/>
    <x v="9"/>
    <n v="79893"/>
    <n v="79893"/>
    <s v="60001-100000"/>
    <m/>
    <m/>
    <m/>
    <m/>
    <m/>
    <n v="24704"/>
    <n v="74508.25"/>
    <n v="49804.25"/>
    <n v="-50002.375"/>
    <n v="149214.625"/>
    <n v="79893"/>
  </r>
  <r>
    <n v="446419"/>
    <d v="2014-07-17T16:10:19"/>
    <x v="0"/>
    <x v="1"/>
    <s v="Sales Department"/>
    <x v="1"/>
    <n v="76961"/>
    <n v="76961"/>
    <s v="60001-100000"/>
    <m/>
    <m/>
    <m/>
    <m/>
    <m/>
    <n v="24704"/>
    <n v="74485"/>
    <n v="49781"/>
    <n v="-49967.5"/>
    <n v="149156.5"/>
    <n v="76961"/>
  </r>
  <r>
    <n v="378793"/>
    <d v="2014-06-25T09:31:31"/>
    <x v="0"/>
    <x v="0"/>
    <s v="Purchase Department"/>
    <x v="6"/>
    <n v="29565"/>
    <n v="29565"/>
    <s v="20001-40000"/>
    <m/>
    <m/>
    <m/>
    <m/>
    <m/>
    <n v="24697.5"/>
    <n v="74468.5"/>
    <n v="49771"/>
    <n v="-49959"/>
    <n v="149125"/>
    <n v="29565"/>
  </r>
  <r>
    <n v="591512"/>
    <d v="2014-06-25T21:52:18"/>
    <x v="1"/>
    <x v="0"/>
    <s v="Purchase Department"/>
    <x v="9"/>
    <n v="56505"/>
    <n v="56505"/>
    <s v="40001-60000"/>
    <m/>
    <m/>
    <m/>
    <m/>
    <m/>
    <n v="24691"/>
    <n v="74474"/>
    <n v="49783"/>
    <n v="-49983.5"/>
    <n v="149148.5"/>
    <n v="56505"/>
  </r>
  <r>
    <n v="735227"/>
    <d v="2014-08-20T10:34:25"/>
    <x v="1"/>
    <x v="1"/>
    <s v="Service Department"/>
    <x v="7"/>
    <n v="42736"/>
    <n v="42736"/>
    <s v="40001-60000"/>
    <m/>
    <m/>
    <m/>
    <m/>
    <m/>
    <n v="24684.5"/>
    <n v="74479.5"/>
    <n v="49795"/>
    <n v="-50008"/>
    <n v="149172"/>
    <n v="42736"/>
  </r>
  <r>
    <n v="664799"/>
    <d v="2014-08-20T10:35:07"/>
    <x v="0"/>
    <x v="1"/>
    <s v="Service Department"/>
    <x v="7"/>
    <n v="40402"/>
    <n v="40402"/>
    <s v="40001-60000"/>
    <m/>
    <m/>
    <m/>
    <m/>
    <m/>
    <n v="24678"/>
    <n v="74485"/>
    <n v="49807"/>
    <n v="-50032.5"/>
    <n v="149195.5"/>
    <n v="40402"/>
  </r>
  <r>
    <n v="352309"/>
    <d v="2014-08-20T10:38:42"/>
    <x v="0"/>
    <x v="0"/>
    <s v="Service Department"/>
    <x v="7"/>
    <n v="4308"/>
    <n v="4308"/>
    <s v="0-20,000"/>
    <m/>
    <m/>
    <m/>
    <m/>
    <m/>
    <n v="24669.75"/>
    <n v="74492.75"/>
    <n v="49823"/>
    <n v="-50064.75"/>
    <n v="149227.25"/>
    <n v="4308"/>
  </r>
  <r>
    <n v="409207"/>
    <d v="2014-08-20T10:41:17"/>
    <x v="0"/>
    <x v="1"/>
    <s v="Service Department"/>
    <x v="7"/>
    <n v="1619"/>
    <n v="1619"/>
    <s v="0-20,000"/>
    <m/>
    <m/>
    <m/>
    <m/>
    <m/>
    <n v="24691"/>
    <n v="74500.5"/>
    <n v="49809.5"/>
    <n v="-50023.25"/>
    <n v="149214.75"/>
    <n v="1619"/>
  </r>
  <r>
    <n v="809649"/>
    <d v="2014-08-20T10:42:21"/>
    <x v="0"/>
    <x v="1"/>
    <s v="Service Department"/>
    <x v="7"/>
    <n v="54852"/>
    <n v="54852"/>
    <s v="40001-60000"/>
    <m/>
    <m/>
    <m/>
    <m/>
    <m/>
    <n v="24704"/>
    <n v="74508.25"/>
    <n v="49804.25"/>
    <n v="-50002.375"/>
    <n v="149214.625"/>
    <n v="54852"/>
  </r>
  <r>
    <n v="174664"/>
    <d v="2014-08-20T10:39:19"/>
    <x v="1"/>
    <x v="1"/>
    <s v="Service Department"/>
    <x v="7"/>
    <n v="53820"/>
    <n v="53820"/>
    <s v="40001-60000"/>
    <m/>
    <m/>
    <m/>
    <m/>
    <m/>
    <n v="24704"/>
    <n v="74516"/>
    <n v="49812"/>
    <n v="-50014"/>
    <n v="149234"/>
    <n v="53820"/>
  </r>
  <r>
    <n v="356528"/>
    <d v="2014-08-13T15:49:19"/>
    <x v="1"/>
    <x v="0"/>
    <s v="Sales Department"/>
    <x v="4"/>
    <n v="30472"/>
    <n v="30472"/>
    <s v="20001-40000"/>
    <m/>
    <m/>
    <m/>
    <m/>
    <m/>
    <n v="24697.5"/>
    <n v="74534.5"/>
    <n v="49837"/>
    <n v="-50058"/>
    <n v="149290"/>
    <n v="30472"/>
  </r>
  <r>
    <n v="834222"/>
    <d v="2014-08-14T18:37:55"/>
    <x v="0"/>
    <x v="1"/>
    <s v="Sales Department"/>
    <x v="4"/>
    <n v="96466"/>
    <n v="96466"/>
    <s v="60001-100000"/>
    <m/>
    <m/>
    <m/>
    <m/>
    <m/>
    <n v="24691"/>
    <n v="74553"/>
    <n v="49862"/>
    <n v="-50102"/>
    <n v="149346"/>
    <n v="96466"/>
  </r>
  <r>
    <n v="137521"/>
    <d v="2014-08-14T18:36:35"/>
    <x v="0"/>
    <x v="1"/>
    <s v="Sales Department"/>
    <x v="4"/>
    <n v="47861"/>
    <n v="47861"/>
    <s v="40001-60000"/>
    <m/>
    <m/>
    <m/>
    <m/>
    <m/>
    <n v="24684.5"/>
    <n v="74508.25"/>
    <n v="49823.75"/>
    <n v="-50051.125"/>
    <n v="149243.875"/>
    <n v="47861"/>
  </r>
  <r>
    <n v="114395"/>
    <d v="2014-05-29T09:34:34"/>
    <x v="1"/>
    <x v="0"/>
    <s v="Operations Department"/>
    <x v="4"/>
    <n v="25674"/>
    <n v="25674"/>
    <s v="20001-40000"/>
    <m/>
    <m/>
    <m/>
    <m/>
    <m/>
    <n v="24678"/>
    <n v="74516"/>
    <n v="49838"/>
    <n v="-50079"/>
    <n v="149273"/>
    <n v="25674"/>
  </r>
  <r>
    <n v="210709"/>
    <d v="2014-05-09T12:53:50"/>
    <x v="1"/>
    <x v="0"/>
    <s v="Operations Department"/>
    <x v="6"/>
    <n v="76369"/>
    <n v="76369"/>
    <s v="60001-100000"/>
    <m/>
    <m/>
    <m/>
    <m/>
    <m/>
    <n v="24669.75"/>
    <n v="74534.5"/>
    <n v="49864.75"/>
    <n v="-50127.375"/>
    <n v="149331.625"/>
    <n v="76369"/>
  </r>
  <r>
    <n v="411665"/>
    <d v="2014-05-09T12:55:15"/>
    <x v="0"/>
    <x v="1"/>
    <s v="Operations Department"/>
    <x v="6"/>
    <n v="36071"/>
    <n v="36071"/>
    <s v="20001-40000"/>
    <m/>
    <m/>
    <m/>
    <m/>
    <m/>
    <n v="24661.5"/>
    <n v="74500.5"/>
    <n v="49839"/>
    <n v="-50097"/>
    <n v="149259"/>
    <n v="36071"/>
  </r>
  <r>
    <n v="347912"/>
    <d v="2014-06-03T16:34:54"/>
    <x v="0"/>
    <x v="0"/>
    <s v="Operations Department"/>
    <x v="6"/>
    <n v="79645"/>
    <n v="79645"/>
    <s v="60001-100000"/>
    <m/>
    <m/>
    <m/>
    <m/>
    <m/>
    <n v="24653.25"/>
    <n v="74508.25"/>
    <n v="49855"/>
    <n v="-50129.25"/>
    <n v="149290.75"/>
    <n v="79645"/>
  </r>
  <r>
    <n v="214457"/>
    <d v="2014-06-09T09:47:23"/>
    <x v="0"/>
    <x v="1"/>
    <s v="Operations Department"/>
    <x v="6"/>
    <n v="22965"/>
    <n v="22965"/>
    <s v="20001-40000"/>
    <m/>
    <m/>
    <m/>
    <m/>
    <m/>
    <n v="24645"/>
    <n v="74485"/>
    <n v="49840"/>
    <n v="-50115"/>
    <n v="149245"/>
    <n v="22965"/>
  </r>
  <r>
    <n v="47821"/>
    <d v="2014-06-09T09:52:46"/>
    <x v="1"/>
    <x v="1"/>
    <s v="Operations Department"/>
    <x v="6"/>
    <n v="63596"/>
    <n v="63596"/>
    <s v="60001-100000"/>
    <m/>
    <m/>
    <m/>
    <m/>
    <m/>
    <n v="24669.75"/>
    <n v="74492.75"/>
    <n v="49823"/>
    <n v="-50064.75"/>
    <n v="149227.25"/>
    <n v="63596"/>
  </r>
  <r>
    <n v="918944"/>
    <d v="2014-06-17T19:46:33"/>
    <x v="0"/>
    <x v="0"/>
    <s v="Operations Department"/>
    <x v="6"/>
    <n v="46943"/>
    <n v="46943"/>
    <s v="40001-60000"/>
    <m/>
    <m/>
    <m/>
    <m/>
    <m/>
    <n v="24661.5"/>
    <n v="74500.5"/>
    <n v="49839"/>
    <n v="-50097"/>
    <n v="149259"/>
    <n v="46943"/>
  </r>
  <r>
    <n v="640586"/>
    <d v="2014-06-26T10:09:59"/>
    <x v="0"/>
    <x v="1"/>
    <s v="Operations Department"/>
    <x v="6"/>
    <n v="14594"/>
    <n v="14594"/>
    <s v="0-20,000"/>
    <m/>
    <m/>
    <m/>
    <m/>
    <m/>
    <n v="24653.25"/>
    <n v="74508.25"/>
    <n v="49855"/>
    <n v="-50129.25"/>
    <n v="149290.75"/>
    <n v="14594"/>
  </r>
  <r>
    <n v="518428"/>
    <d v="2014-06-26T10:12:10"/>
    <x v="1"/>
    <x v="1"/>
    <s v="Operations Department"/>
    <x v="6"/>
    <n v="73022"/>
    <n v="73022"/>
    <s v="60001-100000"/>
    <m/>
    <m/>
    <m/>
    <m/>
    <m/>
    <n v="24678"/>
    <n v="74516"/>
    <n v="49838"/>
    <n v="-50079"/>
    <n v="149273"/>
    <n v="73022"/>
  </r>
  <r>
    <n v="66761"/>
    <d v="2014-05-09T10:20:01"/>
    <x v="1"/>
    <x v="0"/>
    <s v="Operations Department"/>
    <x v="1"/>
    <n v="7562"/>
    <n v="7562"/>
    <s v="0-20,000"/>
    <m/>
    <m/>
    <m/>
    <m/>
    <m/>
    <n v="24669.75"/>
    <n v="74534.5"/>
    <n v="49864.75"/>
    <n v="-50127.375"/>
    <n v="149331.625"/>
    <n v="7562"/>
  </r>
  <r>
    <n v="432788"/>
    <d v="2014-08-28T09:32:42"/>
    <x v="1"/>
    <x v="0"/>
    <s v="Operations Department"/>
    <x v="1"/>
    <n v="54893"/>
    <n v="54893"/>
    <s v="40001-60000"/>
    <m/>
    <m/>
    <m/>
    <m/>
    <m/>
    <n v="24691"/>
    <n v="74553"/>
    <n v="49862"/>
    <n v="-50102"/>
    <n v="149346"/>
    <n v="54893"/>
  </r>
  <r>
    <n v="878164"/>
    <d v="2014-08-27T07:59:04"/>
    <x v="0"/>
    <x v="0"/>
    <s v="Service Department"/>
    <x v="3"/>
    <n v="65765"/>
    <n v="65765"/>
    <s v="60001-100000"/>
    <m/>
    <m/>
    <m/>
    <m/>
    <m/>
    <n v="24684.5"/>
    <n v="74571.5"/>
    <n v="49887"/>
    <n v="-50146"/>
    <n v="149402"/>
    <n v="65765"/>
  </r>
  <r>
    <n v="426146"/>
    <d v="2014-05-22T09:37:44"/>
    <x v="1"/>
    <x v="0"/>
    <s v="Operations Department"/>
    <x v="3"/>
    <n v="29377"/>
    <n v="29377"/>
    <s v="20001-40000"/>
    <m/>
    <m/>
    <m/>
    <m/>
    <m/>
    <n v="24678"/>
    <n v="74590"/>
    <n v="49912"/>
    <n v="-50190"/>
    <n v="149458"/>
    <n v="29377"/>
  </r>
  <r>
    <n v="191579"/>
    <d v="2014-05-02T09:29:13"/>
    <x v="1"/>
    <x v="0"/>
    <s v="Purchase Department"/>
    <x v="9"/>
    <n v="80405"/>
    <n v="80405"/>
    <s v="60001-100000"/>
    <m/>
    <m/>
    <m/>
    <m/>
    <m/>
    <n v="24669.75"/>
    <n v="74598.25"/>
    <n v="49928.5"/>
    <n v="-50223"/>
    <n v="149491"/>
    <n v="80405"/>
  </r>
  <r>
    <n v="780358"/>
    <d v="2014-05-07T15:49:55"/>
    <x v="0"/>
    <x v="0"/>
    <s v="Purchase Department"/>
    <x v="9"/>
    <n v="20045"/>
    <n v="20045"/>
    <s v="20001-40000"/>
    <m/>
    <m/>
    <m/>
    <m/>
    <m/>
    <n v="24661.5"/>
    <n v="74553"/>
    <n v="49891.5"/>
    <n v="-50175.75"/>
    <n v="149390.25"/>
    <n v="20045"/>
  </r>
  <r>
    <n v="630226"/>
    <d v="2014-05-13T16:54:25"/>
    <x v="0"/>
    <x v="0"/>
    <s v="Purchase Department"/>
    <x v="9"/>
    <n v="72474"/>
    <n v="72474"/>
    <s v="60001-100000"/>
    <m/>
    <m/>
    <m/>
    <m/>
    <m/>
    <n v="24684.5"/>
    <n v="74571.5"/>
    <n v="49887"/>
    <n v="-50146"/>
    <n v="149402"/>
    <n v="72474"/>
  </r>
  <r>
    <n v="166022"/>
    <d v="2014-06-06T09:31:50"/>
    <x v="0"/>
    <x v="0"/>
    <s v="Service Department"/>
    <x v="4"/>
    <n v="84494"/>
    <n v="84494"/>
    <s v="60001-100000"/>
    <m/>
    <m/>
    <m/>
    <m/>
    <m/>
    <n v="24678"/>
    <n v="74590"/>
    <n v="49912"/>
    <n v="-50190"/>
    <n v="149458"/>
    <n v="84494"/>
  </r>
  <r>
    <n v="258244"/>
    <d v="2014-06-13T09:31:16"/>
    <x v="0"/>
    <x v="0"/>
    <s v="Service Department"/>
    <x v="4"/>
    <n v="88517"/>
    <n v="88517"/>
    <s v="60001-100000"/>
    <m/>
    <m/>
    <m/>
    <m/>
    <m/>
    <n v="24669.75"/>
    <n v="74534.5"/>
    <n v="49864.75"/>
    <n v="-50127.375"/>
    <n v="149331.625"/>
    <n v="88517"/>
  </r>
  <r>
    <n v="168663"/>
    <d v="2014-05-23T09:32:20"/>
    <x v="1"/>
    <x v="0"/>
    <s v="Operations Department"/>
    <x v="7"/>
    <n v="41794"/>
    <n v="41794"/>
    <s v="40001-60000"/>
    <m/>
    <m/>
    <m/>
    <m/>
    <m/>
    <n v="24661.5"/>
    <n v="74500.5"/>
    <n v="49839"/>
    <n v="-50097"/>
    <n v="149259"/>
    <n v="41794"/>
  </r>
  <r>
    <n v="258521"/>
    <d v="2014-05-23T09:32:52"/>
    <x v="0"/>
    <x v="0"/>
    <s v="Operations Department"/>
    <x v="7"/>
    <n v="35273"/>
    <n v="35273"/>
    <s v="20001-40000"/>
    <m/>
    <m/>
    <m/>
    <m/>
    <m/>
    <n v="24653.25"/>
    <n v="74508.25"/>
    <n v="49855"/>
    <n v="-50129.25"/>
    <n v="149290.75"/>
    <n v="35273"/>
  </r>
  <r>
    <n v="368800"/>
    <d v="2014-05-23T09:35:55"/>
    <x v="0"/>
    <x v="1"/>
    <s v="Operations Department"/>
    <x v="7"/>
    <n v="22051"/>
    <n v="22051"/>
    <s v="20001-40000"/>
    <m/>
    <m/>
    <m/>
    <m/>
    <m/>
    <n v="24645"/>
    <n v="74516"/>
    <n v="49871"/>
    <n v="-50161.5"/>
    <n v="149322.5"/>
    <n v="22051"/>
  </r>
  <r>
    <n v="456819"/>
    <d v="2014-05-23T09:37:28"/>
    <x v="0"/>
    <x v="0"/>
    <s v="Operations Department"/>
    <x v="7"/>
    <n v="36358"/>
    <n v="36358"/>
    <s v="20001-40000"/>
    <m/>
    <m/>
    <m/>
    <m/>
    <m/>
    <n v="24669.75"/>
    <n v="74534.5"/>
    <n v="49864.75"/>
    <n v="-50127.375"/>
    <n v="149331.625"/>
    <n v="36358"/>
  </r>
  <r>
    <n v="859916"/>
    <d v="2014-05-23T09:37:54"/>
    <x v="1"/>
    <x v="0"/>
    <s v="Operations Department"/>
    <x v="7"/>
    <n v="28326"/>
    <n v="28326"/>
    <s v="20001-40000"/>
    <m/>
    <m/>
    <m/>
    <m/>
    <m/>
    <n v="24661.5"/>
    <n v="74553"/>
    <n v="49891.5"/>
    <n v="-50175.75"/>
    <n v="149390.25"/>
    <n v="28326"/>
  </r>
  <r>
    <n v="816748"/>
    <d v="2014-05-30T09:32:56"/>
    <x v="0"/>
    <x v="0"/>
    <s v="Marketing Department"/>
    <x v="9"/>
    <n v="54557"/>
    <n v="54557"/>
    <s v="40001-60000"/>
    <m/>
    <m/>
    <m/>
    <m/>
    <m/>
    <n v="24653.25"/>
    <n v="74571.5"/>
    <n v="49918.25"/>
    <n v="-50224.125"/>
    <n v="149448.875"/>
    <n v="54557"/>
  </r>
  <r>
    <n v="661425"/>
    <d v="2014-05-08T12:25:52"/>
    <x v="1"/>
    <x v="0"/>
    <s v="Service Department"/>
    <x v="9"/>
    <n v="50904"/>
    <n v="50904"/>
    <s v="40001-60000"/>
    <m/>
    <m/>
    <m/>
    <m/>
    <m/>
    <n v="24645"/>
    <n v="74590"/>
    <n v="49945"/>
    <n v="-50272.5"/>
    <n v="149507.5"/>
    <n v="50904"/>
  </r>
  <r>
    <n v="664247"/>
    <d v="2014-06-13T14:32:06"/>
    <x v="1"/>
    <x v="1"/>
    <s v="Sales Department"/>
    <x v="1"/>
    <n v="72111"/>
    <n v="72111"/>
    <s v="60001-100000"/>
    <m/>
    <m/>
    <m/>
    <m/>
    <m/>
    <n v="24643"/>
    <n v="74598.25"/>
    <n v="49955.25"/>
    <n v="-50289.875"/>
    <n v="149531.125"/>
    <n v="72111"/>
  </r>
  <r>
    <n v="12307"/>
    <d v="2014-06-13T14:36:14"/>
    <x v="1"/>
    <x v="1"/>
    <s v="Sales Department"/>
    <x v="1"/>
    <n v="82707"/>
    <n v="82707"/>
    <s v="60001-100000"/>
    <m/>
    <m/>
    <m/>
    <m/>
    <m/>
    <n v="24641"/>
    <n v="74606.5"/>
    <n v="49965.5"/>
    <n v="-50307.25"/>
    <n v="149554.75"/>
    <n v="82707"/>
  </r>
  <r>
    <n v="35352"/>
    <d v="2014-08-21T18:11:36"/>
    <x v="1"/>
    <x v="0"/>
    <s v="Sales Department"/>
    <x v="1"/>
    <n v="34882"/>
    <n v="34882"/>
    <s v="20001-40000"/>
    <m/>
    <m/>
    <m/>
    <m/>
    <m/>
    <n v="24639"/>
    <n v="74571.5"/>
    <n v="49932.5"/>
    <n v="-50259.75"/>
    <n v="149470.25"/>
    <n v="34882"/>
  </r>
  <r>
    <n v="374498"/>
    <d v="2014-07-04T14:54:02"/>
    <x v="1"/>
    <x v="0"/>
    <s v="Sales Department"/>
    <x v="3"/>
    <n v="2207"/>
    <n v="2207"/>
    <s v="0-20,000"/>
    <m/>
    <m/>
    <m/>
    <m/>
    <m/>
    <n v="24637"/>
    <n v="74590"/>
    <n v="49953"/>
    <n v="-50292.5"/>
    <n v="149519.5"/>
    <n v="2207"/>
  </r>
  <r>
    <n v="163894"/>
    <d v="2014-07-04T14:58:25"/>
    <x v="1"/>
    <x v="0"/>
    <s v="Sales Department"/>
    <x v="3"/>
    <n v="78093"/>
    <n v="78093"/>
    <s v="60001-100000"/>
    <m/>
    <m/>
    <m/>
    <m/>
    <m/>
    <n v="24643"/>
    <n v="74598.25"/>
    <n v="49955.25"/>
    <n v="-50289.875"/>
    <n v="149531.125"/>
    <n v="78093"/>
  </r>
  <r>
    <n v="175180"/>
    <d v="2014-07-10T15:28:29"/>
    <x v="0"/>
    <x v="1"/>
    <s v="Sales Department"/>
    <x v="3"/>
    <n v="16996"/>
    <n v="16996"/>
    <s v="0-20,000"/>
    <m/>
    <m/>
    <m/>
    <m/>
    <m/>
    <n v="24641"/>
    <n v="74553"/>
    <n v="49912"/>
    <n v="-50227"/>
    <n v="149421"/>
    <n v="16996"/>
  </r>
  <r>
    <n v="456871"/>
    <d v="2014-07-10T15:29:09"/>
    <x v="0"/>
    <x v="0"/>
    <s v="Sales Department"/>
    <x v="3"/>
    <n v="39016"/>
    <n v="39016"/>
    <s v="20001-40000"/>
    <m/>
    <m/>
    <m/>
    <m/>
    <m/>
    <n v="24653.25"/>
    <n v="74571.5"/>
    <n v="49918.25"/>
    <n v="-50224.125"/>
    <n v="149448.875"/>
    <n v="39016"/>
  </r>
  <r>
    <n v="677157"/>
    <d v="2014-07-10T15:30:33"/>
    <x v="1"/>
    <x v="1"/>
    <s v="Sales Department"/>
    <x v="3"/>
    <n v="98321"/>
    <n v="98321"/>
    <s v="60001-100000"/>
    <m/>
    <m/>
    <m/>
    <m/>
    <m/>
    <n v="24645"/>
    <n v="74590"/>
    <n v="49945"/>
    <n v="-50272.5"/>
    <n v="149507.5"/>
    <n v="98321"/>
  </r>
  <r>
    <n v="300699"/>
    <d v="2014-07-10T15:26:57"/>
    <x v="1"/>
    <x v="2"/>
    <s v="Sales Department"/>
    <x v="3"/>
    <n v="27516"/>
    <n v="27516"/>
    <s v="20001-40000"/>
    <m/>
    <m/>
    <m/>
    <m/>
    <m/>
    <n v="24643"/>
    <n v="74534.5"/>
    <n v="49891.5"/>
    <n v="-50194.25"/>
    <n v="149371.75"/>
    <n v="27516"/>
  </r>
  <r>
    <n v="909743"/>
    <d v="2014-08-13T12:12:25"/>
    <x v="0"/>
    <x v="0"/>
    <s v="Sales Department"/>
    <x v="3"/>
    <n v="77789"/>
    <n v="77789"/>
    <s v="60001-100000"/>
    <m/>
    <m/>
    <m/>
    <m/>
    <m/>
    <n v="24641"/>
    <n v="74553"/>
    <n v="49912"/>
    <n v="-50227"/>
    <n v="149421"/>
    <n v="77789"/>
  </r>
  <r>
    <n v="193614"/>
    <d v="2014-08-13T12:13:26"/>
    <x v="0"/>
    <x v="0"/>
    <s v="Sales Department"/>
    <x v="3"/>
    <n v="68820"/>
    <n v="68820"/>
    <s v="60001-100000"/>
    <m/>
    <m/>
    <m/>
    <m/>
    <m/>
    <n v="24639"/>
    <n v="74508.25"/>
    <n v="49869.25"/>
    <n v="-50164.875"/>
    <n v="149312.125"/>
    <n v="68820"/>
  </r>
  <r>
    <n v="926034"/>
    <d v="2014-05-26T09:33:37"/>
    <x v="0"/>
    <x v="1"/>
    <s v="Service Department"/>
    <x v="8"/>
    <n v="27492"/>
    <n v="27492"/>
    <s v="20001-40000"/>
    <m/>
    <m/>
    <m/>
    <m/>
    <m/>
    <n v="24637"/>
    <n v="74516"/>
    <n v="49879"/>
    <n v="-50181.5"/>
    <n v="149334.5"/>
    <n v="27492"/>
  </r>
  <r>
    <n v="741464"/>
    <d v="2014-06-05T08:35:42"/>
    <x v="0"/>
    <x v="0"/>
    <s v="Service Department"/>
    <x v="3"/>
    <n v="68397"/>
    <n v="68397"/>
    <s v="60001-100000"/>
    <m/>
    <m/>
    <m/>
    <m/>
    <m/>
    <n v="24630.5"/>
    <n v="74534.5"/>
    <n v="49904"/>
    <n v="-50225.5"/>
    <n v="149390.5"/>
    <n v="68397"/>
  </r>
  <r>
    <n v="218712"/>
    <d v="2014-06-05T08:38:41"/>
    <x v="0"/>
    <x v="1"/>
    <s v="Service Department"/>
    <x v="3"/>
    <n v="19371"/>
    <n v="19371"/>
    <s v="0-20,000"/>
    <m/>
    <m/>
    <m/>
    <m/>
    <m/>
    <n v="24624"/>
    <n v="74553"/>
    <n v="49929"/>
    <n v="-50269.5"/>
    <n v="149446.5"/>
    <n v="19371"/>
  </r>
  <r>
    <n v="141105"/>
    <d v="2014-06-11T06:19:39"/>
    <x v="0"/>
    <x v="0"/>
    <s v="Service Department"/>
    <x v="8"/>
    <n v="46369"/>
    <n v="46369"/>
    <s v="40001-60000"/>
    <m/>
    <m/>
    <m/>
    <m/>
    <m/>
    <n v="24639"/>
    <n v="74571.5"/>
    <n v="49932.5"/>
    <n v="-50259.75"/>
    <n v="149470.25"/>
    <n v="46369"/>
  </r>
  <r>
    <n v="602859"/>
    <d v="2014-06-19T16:26:45"/>
    <x v="0"/>
    <x v="0"/>
    <s v="Service Department"/>
    <x v="3"/>
    <n v="22619"/>
    <n v="22619"/>
    <s v="20001-40000"/>
    <m/>
    <m/>
    <m/>
    <m/>
    <m/>
    <n v="24637"/>
    <n v="74590"/>
    <n v="49953"/>
    <n v="-50292.5"/>
    <n v="149519.5"/>
    <n v="22619"/>
  </r>
  <r>
    <n v="888578"/>
    <d v="2014-06-19T16:28:49"/>
    <x v="0"/>
    <x v="1"/>
    <s v="Service Department"/>
    <x v="3"/>
    <n v="65299"/>
    <n v="65299"/>
    <s v="60001-100000"/>
    <m/>
    <m/>
    <m/>
    <m/>
    <m/>
    <n v="24643"/>
    <n v="74598.25"/>
    <n v="49955.25"/>
    <n v="-50289.875"/>
    <n v="149531.125"/>
    <n v="65299"/>
  </r>
  <r>
    <n v="310945"/>
    <d v="2014-06-22T10:14:25"/>
    <x v="0"/>
    <x v="1"/>
    <s v="Service Department"/>
    <x v="8"/>
    <n v="97594"/>
    <n v="97594"/>
    <s v="60001-100000"/>
    <m/>
    <m/>
    <m/>
    <m/>
    <m/>
    <n v="24641"/>
    <n v="74606.5"/>
    <n v="49965.5"/>
    <n v="-50307.25"/>
    <n v="149554.75"/>
    <n v="97594"/>
  </r>
  <r>
    <n v="285962"/>
    <d v="2014-06-22T10:13:04"/>
    <x v="1"/>
    <x v="2"/>
    <s v="Service Department"/>
    <x v="8"/>
    <n v="31670"/>
    <n v="31670"/>
    <s v="20001-40000"/>
    <m/>
    <m/>
    <m/>
    <m/>
    <m/>
    <n v="24639"/>
    <n v="74571.5"/>
    <n v="49932.5"/>
    <n v="-50259.75"/>
    <n v="149470.25"/>
    <n v="31670"/>
  </r>
  <r>
    <n v="336659"/>
    <d v="2014-07-28T09:32:55"/>
    <x v="0"/>
    <x v="0"/>
    <s v="Service Department"/>
    <x v="3"/>
    <n v="14963"/>
    <n v="14963"/>
    <s v="0-20,000"/>
    <m/>
    <m/>
    <m/>
    <m/>
    <m/>
    <n v="24637"/>
    <n v="74590"/>
    <n v="49953"/>
    <n v="-50292.5"/>
    <n v="149519.5"/>
    <n v="14963"/>
  </r>
  <r>
    <n v="558779"/>
    <d v="2014-07-31T18:24:57"/>
    <x v="0"/>
    <x v="0"/>
    <s v="Service Department"/>
    <x v="3"/>
    <n v="38265"/>
    <n v="38265"/>
    <s v="20001-40000"/>
    <m/>
    <m/>
    <m/>
    <m/>
    <m/>
    <n v="24643"/>
    <n v="74598.25"/>
    <n v="49955.25"/>
    <n v="-50289.875"/>
    <n v="149531.125"/>
    <n v="38265"/>
  </r>
  <r>
    <n v="887671"/>
    <d v="2014-08-01T08:10:37"/>
    <x v="0"/>
    <x v="0"/>
    <s v="Service Department"/>
    <x v="8"/>
    <n v="60500"/>
    <n v="60500"/>
    <s v="60001-100000"/>
    <m/>
    <m/>
    <m/>
    <m/>
    <m/>
    <n v="24641"/>
    <n v="74606.5"/>
    <n v="49965.5"/>
    <n v="-50307.25"/>
    <n v="149554.75"/>
    <n v="60500"/>
  </r>
  <r>
    <n v="985374"/>
    <d v="2014-08-07T13:39:10"/>
    <x v="0"/>
    <x v="0"/>
    <s v="Service Department"/>
    <x v="8"/>
    <n v="11611"/>
    <n v="11611"/>
    <s v="0-20,000"/>
    <m/>
    <m/>
    <m/>
    <m/>
    <m/>
    <n v="24639"/>
    <n v="74614.75"/>
    <n v="49975.75"/>
    <n v="-50324.625"/>
    <n v="149578.375"/>
    <n v="11611"/>
  </r>
  <r>
    <n v="479749"/>
    <d v="2014-08-07T13:42:41"/>
    <x v="0"/>
    <x v="0"/>
    <s v="Service Department"/>
    <x v="8"/>
    <n v="50403"/>
    <n v="50403"/>
    <s v="40001-60000"/>
    <m/>
    <m/>
    <m/>
    <m/>
    <m/>
    <n v="24645"/>
    <n v="74623"/>
    <n v="49978"/>
    <n v="-50322"/>
    <n v="149590"/>
    <n v="50403"/>
  </r>
  <r>
    <n v="347974"/>
    <d v="2014-08-07T13:43:22"/>
    <x v="0"/>
    <x v="0"/>
    <s v="Service Department"/>
    <x v="8"/>
    <n v="51996"/>
    <n v="51996"/>
    <s v="40001-60000"/>
    <m/>
    <m/>
    <m/>
    <m/>
    <m/>
    <n v="24643"/>
    <n v="74635.5"/>
    <n v="49992.5"/>
    <n v="-50345.75"/>
    <n v="149624.25"/>
    <n v="51996"/>
  </r>
  <r>
    <n v="946814"/>
    <d v="2014-08-07T13:39:10"/>
    <x v="1"/>
    <x v="1"/>
    <s v="Service Department"/>
    <x v="8"/>
    <n v="94704"/>
    <n v="94704"/>
    <s v="60001-100000"/>
    <m/>
    <m/>
    <m/>
    <m/>
    <m/>
    <n v="24641"/>
    <n v="74648"/>
    <n v="50007"/>
    <n v="-50369.5"/>
    <n v="149658.5"/>
    <n v="94704"/>
  </r>
  <r>
    <n v="318156"/>
    <d v="2014-08-07T13:39:42"/>
    <x v="0"/>
    <x v="1"/>
    <s v="Service Department"/>
    <x v="8"/>
    <n v="55936"/>
    <n v="55936"/>
    <s v="40001-60000"/>
    <m/>
    <m/>
    <m/>
    <m/>
    <m/>
    <n v="24639"/>
    <n v="74614.75"/>
    <n v="49975.75"/>
    <n v="-50324.625"/>
    <n v="149578.375"/>
    <n v="55936"/>
  </r>
  <r>
    <n v="951232"/>
    <d v="2014-08-08T08:13:55"/>
    <x v="0"/>
    <x v="1"/>
    <s v="Service Department"/>
    <x v="8"/>
    <n v="8971"/>
    <n v="8971"/>
    <s v="0-20,000"/>
    <m/>
    <m/>
    <m/>
    <m/>
    <m/>
    <n v="24637"/>
    <n v="74623"/>
    <n v="49986"/>
    <n v="-50342"/>
    <n v="149602"/>
    <n v="8971"/>
  </r>
  <r>
    <n v="44589"/>
    <d v="2014-07-07T09:31:15"/>
    <x v="0"/>
    <x v="0"/>
    <s v="Sales Department"/>
    <x v="3"/>
    <n v="1889"/>
    <n v="1889"/>
    <s v="0-20,000"/>
    <m/>
    <m/>
    <m/>
    <m/>
    <m/>
    <n v="24643"/>
    <n v="74635.5"/>
    <n v="49992.5"/>
    <n v="-50345.75"/>
    <n v="149624.25"/>
    <n v="1889"/>
  </r>
  <r>
    <n v="554122"/>
    <d v="2014-08-18T09:33:42"/>
    <x v="0"/>
    <x v="1"/>
    <s v="Sales Department"/>
    <x v="3"/>
    <n v="49368"/>
    <n v="49368"/>
    <s v="40001-60000"/>
    <m/>
    <m/>
    <m/>
    <m/>
    <m/>
    <n v="24661.5"/>
    <n v="74648"/>
    <n v="49986.5"/>
    <n v="-50318.25"/>
    <n v="149627.75"/>
    <n v="49368"/>
  </r>
  <r>
    <n v="965739"/>
    <d v="2014-08-18T09:34:55"/>
    <x v="0"/>
    <x v="1"/>
    <s v="Sales Department"/>
    <x v="3"/>
    <n v="83837"/>
    <n v="83837"/>
    <s v="60001-100000"/>
    <m/>
    <m/>
    <m/>
    <m/>
    <m/>
    <n v="24653.25"/>
    <n v="74660.5"/>
    <n v="50007.25"/>
    <n v="-50357.625"/>
    <n v="149671.375"/>
    <n v="83837"/>
  </r>
  <r>
    <n v="340541"/>
    <d v="2014-06-16T09:31:46"/>
    <x v="1"/>
    <x v="0"/>
    <s v="Operations Department"/>
    <x v="3"/>
    <n v="51089"/>
    <n v="51089"/>
    <s v="40001-60000"/>
    <m/>
    <m/>
    <m/>
    <m/>
    <m/>
    <n v="24645"/>
    <n v="74623"/>
    <n v="49978"/>
    <n v="-50322"/>
    <n v="149590"/>
    <n v="51089"/>
  </r>
  <r>
    <n v="167429"/>
    <d v="2014-06-16T09:32:14"/>
    <x v="1"/>
    <x v="0"/>
    <s v="Operations Department"/>
    <x v="3"/>
    <n v="42152"/>
    <n v="42152"/>
    <s v="40001-60000"/>
    <m/>
    <m/>
    <m/>
    <m/>
    <m/>
    <n v="24643"/>
    <n v="74635.5"/>
    <n v="49992.5"/>
    <n v="-50345.75"/>
    <n v="149624.25"/>
    <n v="42152"/>
  </r>
  <r>
    <n v="930315"/>
    <d v="2014-07-14T09:31:11"/>
    <x v="1"/>
    <x v="0"/>
    <s v="Operations Department"/>
    <x v="3"/>
    <n v="5213"/>
    <n v="5213"/>
    <s v="0-20,000"/>
    <m/>
    <m/>
    <m/>
    <m/>
    <m/>
    <n v="24641"/>
    <n v="74648"/>
    <n v="50007"/>
    <n v="-50369.5"/>
    <n v="149658.5"/>
    <n v="5213"/>
  </r>
  <r>
    <n v="738685"/>
    <d v="2014-07-26T13:35:01"/>
    <x v="1"/>
    <x v="0"/>
    <s v="Operations Department"/>
    <x v="3"/>
    <n v="22434"/>
    <n v="22434"/>
    <s v="20001-40000"/>
    <m/>
    <m/>
    <m/>
    <m/>
    <m/>
    <n v="24653.25"/>
    <n v="74660.5"/>
    <n v="50007.25"/>
    <n v="-50357.625"/>
    <n v="149671.375"/>
    <n v="22434"/>
  </r>
  <r>
    <n v="478118"/>
    <d v="2014-05-02T12:09:03"/>
    <x v="0"/>
    <x v="1"/>
    <s v="Finance Department"/>
    <x v="4"/>
    <n v="7992"/>
    <n v="7992"/>
    <s v="0-20,000"/>
    <m/>
    <m/>
    <m/>
    <m/>
    <m/>
    <n v="24678"/>
    <n v="74673"/>
    <n v="49995"/>
    <n v="-50314.5"/>
    <n v="149665.5"/>
    <n v="7992"/>
  </r>
  <r>
    <n v="109968"/>
    <d v="2014-05-02T12:10:25"/>
    <x v="0"/>
    <x v="1"/>
    <s v="Finance Department"/>
    <x v="4"/>
    <n v="64653"/>
    <n v="64653"/>
    <s v="60001-100000"/>
    <m/>
    <m/>
    <m/>
    <m/>
    <m/>
    <n v="24697.5"/>
    <n v="74675"/>
    <n v="49977.5"/>
    <n v="-50268.75"/>
    <n v="149641.25"/>
    <n v="64653"/>
  </r>
  <r>
    <n v="182899"/>
    <d v="2014-05-03T17:20:20"/>
    <x v="1"/>
    <x v="1"/>
    <s v="Finance Department"/>
    <x v="4"/>
    <n v="15292"/>
    <n v="15292"/>
    <s v="0-20,000"/>
    <m/>
    <m/>
    <m/>
    <m/>
    <m/>
    <n v="24691"/>
    <n v="74677"/>
    <n v="49986"/>
    <n v="-50288"/>
    <n v="149656"/>
    <n v="15292"/>
  </r>
  <r>
    <n v="190873"/>
    <d v="2014-07-22T10:09:26"/>
    <x v="0"/>
    <x v="1"/>
    <s v="Service Department"/>
    <x v="3"/>
    <n v="4105"/>
    <n v="4105"/>
    <s v="0-20,000"/>
    <m/>
    <m/>
    <m/>
    <m/>
    <m/>
    <n v="24704"/>
    <n v="74679"/>
    <n v="49975"/>
    <n v="-50258.5"/>
    <n v="149641.5"/>
    <n v="4105"/>
  </r>
  <r>
    <n v="126341"/>
    <d v="2014-07-25T17:42:10"/>
    <x v="1"/>
    <x v="1"/>
    <s v="Service Department"/>
    <x v="3"/>
    <n v="61475"/>
    <n v="61475"/>
    <s v="60001-100000"/>
    <m/>
    <m/>
    <m/>
    <m/>
    <m/>
    <n v="24704"/>
    <n v="74681"/>
    <n v="49977"/>
    <n v="-50261.5"/>
    <n v="149646.5"/>
    <n v="61475"/>
  </r>
  <r>
    <n v="516140"/>
    <d v="2014-05-16T15:41:39"/>
    <x v="0"/>
    <x v="1"/>
    <s v="Operations Department"/>
    <x v="6"/>
    <n v="68202"/>
    <n v="68202"/>
    <s v="60001-100000"/>
    <m/>
    <m/>
    <m/>
    <m/>
    <m/>
    <n v="24704"/>
    <n v="74687.75"/>
    <n v="49983.75"/>
    <n v="-50271.625"/>
    <n v="149663.375"/>
    <n v="68202"/>
  </r>
  <r>
    <n v="538144"/>
    <d v="2014-05-16T15:42:21"/>
    <x v="0"/>
    <x v="0"/>
    <s v="Operations Department"/>
    <x v="6"/>
    <n v="76672"/>
    <n v="76672"/>
    <s v="60001-100000"/>
    <m/>
    <m/>
    <m/>
    <m/>
    <m/>
    <n v="24704"/>
    <n v="74694.5"/>
    <n v="49990.5"/>
    <n v="-50281.75"/>
    <n v="149680.25"/>
    <n v="76672"/>
  </r>
  <r>
    <n v="639391"/>
    <d v="2014-05-16T15:43:36"/>
    <x v="1"/>
    <x v="1"/>
    <s v="Operations Department"/>
    <x v="6"/>
    <n v="35910"/>
    <n v="35910"/>
    <s v="20001-40000"/>
    <m/>
    <m/>
    <m/>
    <m/>
    <m/>
    <n v="24704"/>
    <n v="74679"/>
    <n v="49975"/>
    <n v="-50258.5"/>
    <n v="149641.5"/>
    <n v="35910"/>
  </r>
  <r>
    <n v="201849"/>
    <d v="2014-05-16T15:44:45"/>
    <x v="0"/>
    <x v="0"/>
    <s v="Operations Department"/>
    <x v="6"/>
    <n v="17810"/>
    <n v="17810"/>
    <s v="0-20,000"/>
    <m/>
    <m/>
    <m/>
    <m/>
    <m/>
    <n v="24704"/>
    <n v="74681"/>
    <n v="49977"/>
    <n v="-50261.5"/>
    <n v="149646.5"/>
    <n v="17810"/>
  </r>
  <r>
    <n v="74550"/>
    <d v="2014-07-07T09:34:28"/>
    <x v="1"/>
    <x v="0"/>
    <s v="Operations Department"/>
    <x v="6"/>
    <n v="72022"/>
    <n v="72022"/>
    <s v="60001-100000"/>
    <m/>
    <m/>
    <m/>
    <m/>
    <m/>
    <n v="24704"/>
    <n v="74687.75"/>
    <n v="49983.75"/>
    <n v="-50271.625"/>
    <n v="149663.375"/>
    <n v="72022"/>
  </r>
  <r>
    <n v="786697"/>
    <d v="2014-06-24T16:55:27"/>
    <x v="1"/>
    <x v="1"/>
    <s v="Finance Department"/>
    <x v="4"/>
    <n v="94114"/>
    <n v="94114"/>
    <s v="60001-100000"/>
    <m/>
    <m/>
    <m/>
    <m/>
    <m/>
    <n v="24704"/>
    <n v="74694.5"/>
    <n v="49990.5"/>
    <n v="-50281.75"/>
    <n v="149680.25"/>
    <n v="94114"/>
  </r>
  <r>
    <n v="937002"/>
    <d v="2014-06-24T16:57:45"/>
    <x v="1"/>
    <x v="1"/>
    <s v="Finance Department"/>
    <x v="4"/>
    <n v="44569"/>
    <n v="44569"/>
    <s v="40001-60000"/>
    <m/>
    <m/>
    <m/>
    <m/>
    <m/>
    <n v="24704"/>
    <n v="74679"/>
    <n v="49975"/>
    <n v="-50258.5"/>
    <n v="149641.5"/>
    <n v="44569"/>
  </r>
  <r>
    <n v="709331"/>
    <d v="2014-06-24T16:58:12"/>
    <x v="1"/>
    <x v="1"/>
    <s v="Finance Department"/>
    <x v="4"/>
    <n v="84452"/>
    <n v="84452"/>
    <s v="60001-100000"/>
    <m/>
    <m/>
    <m/>
    <m/>
    <m/>
    <n v="24704"/>
    <n v="74681"/>
    <n v="49977"/>
    <n v="-50261.5"/>
    <n v="149646.5"/>
    <n v="84452"/>
  </r>
  <r>
    <n v="249297"/>
    <d v="2014-05-13T09:34:41"/>
    <x v="0"/>
    <x v="0"/>
    <s v="Sales Department"/>
    <x v="3"/>
    <n v="75387"/>
    <n v="75387"/>
    <s v="60001-100000"/>
    <m/>
    <m/>
    <m/>
    <m/>
    <m/>
    <n v="24697.5"/>
    <n v="74675"/>
    <n v="49977.5"/>
    <n v="-50268.75"/>
    <n v="149641.25"/>
    <n v="75387"/>
  </r>
  <r>
    <n v="119418"/>
    <d v="2014-05-13T09:33:46"/>
    <x v="1"/>
    <x v="1"/>
    <s v="Sales Department"/>
    <x v="3"/>
    <n v="8986"/>
    <n v="8986"/>
    <s v="0-20,000"/>
    <m/>
    <m/>
    <m/>
    <m/>
    <m/>
    <n v="24691"/>
    <n v="74648"/>
    <n v="49957"/>
    <n v="-50244.5"/>
    <n v="149583.5"/>
    <n v="8986"/>
  </r>
  <r>
    <n v="636366"/>
    <d v="2014-07-22T14:49:27"/>
    <x v="1"/>
    <x v="0"/>
    <s v="Sales Department"/>
    <x v="3"/>
    <n v="72775"/>
    <n v="72775"/>
    <s v="60001-100000"/>
    <m/>
    <m/>
    <m/>
    <m/>
    <m/>
    <n v="24704"/>
    <n v="74660.5"/>
    <n v="49956.5"/>
    <n v="-50230.75"/>
    <n v="149595.25"/>
    <n v="72775"/>
  </r>
  <r>
    <n v="926184"/>
    <d v="2014-05-02T13:57:45"/>
    <x v="0"/>
    <x v="0"/>
    <s v="Operations Department"/>
    <x v="3"/>
    <n v="59961"/>
    <n v="59961"/>
    <s v="40001-60000"/>
    <m/>
    <m/>
    <m/>
    <m/>
    <m/>
    <n v="24704"/>
    <n v="74673"/>
    <n v="49969"/>
    <n v="-50249.5"/>
    <n v="149626.5"/>
    <n v="59961"/>
  </r>
  <r>
    <n v="311962"/>
    <d v="2014-05-02T13:58:21"/>
    <x v="0"/>
    <x v="0"/>
    <s v="Operations Department"/>
    <x v="3"/>
    <n v="43323"/>
    <n v="43323"/>
    <s v="40001-60000"/>
    <m/>
    <m/>
    <m/>
    <m/>
    <m/>
    <n v="24697.5"/>
    <n v="74675"/>
    <n v="49977.5"/>
    <n v="-50268.75"/>
    <n v="149641.25"/>
    <n v="43323"/>
  </r>
  <r>
    <n v="847124"/>
    <d v="2014-05-02T14:00:06"/>
    <x v="0"/>
    <x v="1"/>
    <s v="Operations Department"/>
    <x v="3"/>
    <n v="76724"/>
    <n v="76724"/>
    <s v="60001-100000"/>
    <m/>
    <m/>
    <m/>
    <m/>
    <m/>
    <n v="24691"/>
    <n v="74677"/>
    <n v="49986"/>
    <n v="-50288"/>
    <n v="149656"/>
    <n v="76724"/>
  </r>
  <r>
    <n v="235082"/>
    <d v="2014-05-02T13:58:10"/>
    <x v="0"/>
    <x v="1"/>
    <s v="Operations Department"/>
    <x v="3"/>
    <n v="35832"/>
    <n v="35832"/>
    <s v="20001-40000"/>
    <m/>
    <m/>
    <m/>
    <m/>
    <m/>
    <n v="24684.5"/>
    <n v="74660.5"/>
    <n v="49976"/>
    <n v="-50279.5"/>
    <n v="149624.5"/>
    <n v="35832"/>
  </r>
  <r>
    <n v="365644"/>
    <d v="2014-05-12T06:16:02"/>
    <x v="1"/>
    <x v="0"/>
    <s v="Operations Department"/>
    <x v="3"/>
    <n v="74125"/>
    <n v="74125"/>
    <s v="60001-100000"/>
    <m/>
    <m/>
    <m/>
    <m/>
    <m/>
    <n v="24678"/>
    <n v="74673"/>
    <n v="49995"/>
    <n v="-50314.5"/>
    <n v="149665.5"/>
    <n v="74125"/>
  </r>
  <r>
    <n v="347068"/>
    <d v="2014-05-08T15:03:18"/>
    <x v="0"/>
    <x v="0"/>
    <s v="Operations Department"/>
    <x v="3"/>
    <n v="1177"/>
    <n v="1177"/>
    <s v="0-20,000"/>
    <m/>
    <m/>
    <m/>
    <m/>
    <m/>
    <n v="24669.75"/>
    <n v="74675"/>
    <n v="50005.25"/>
    <n v="-50338.125"/>
    <n v="149682.875"/>
    <n v="1177"/>
  </r>
  <r>
    <n v="669899"/>
    <d v="2014-07-22T09:35:16"/>
    <x v="0"/>
    <x v="0"/>
    <s v="Operations Department"/>
    <x v="3"/>
    <n v="39395"/>
    <n v="39395"/>
    <s v="20001-40000"/>
    <m/>
    <m/>
    <m/>
    <m/>
    <m/>
    <n v="24691"/>
    <n v="74677"/>
    <n v="49986"/>
    <n v="-50288"/>
    <n v="149656"/>
    <n v="39395"/>
  </r>
  <r>
    <n v="798412"/>
    <d v="2014-07-22T09:34:43"/>
    <x v="0"/>
    <x v="1"/>
    <s v="Operations Department"/>
    <x v="3"/>
    <n v="76159"/>
    <n v="76159"/>
    <s v="60001-100000"/>
    <m/>
    <m/>
    <m/>
    <m/>
    <m/>
    <n v="24684.5"/>
    <n v="74679"/>
    <n v="49994.5"/>
    <n v="-50307.25"/>
    <n v="149670.75"/>
    <n v="76159"/>
  </r>
  <r>
    <n v="388435"/>
    <d v="2014-07-24T23:20:13"/>
    <x v="0"/>
    <x v="0"/>
    <s v="Operations Department"/>
    <x v="3"/>
    <n v="23442"/>
    <n v="23442"/>
    <s v="20001-40000"/>
    <m/>
    <m/>
    <m/>
    <m/>
    <m/>
    <n v="24678"/>
    <n v="74673"/>
    <n v="49995"/>
    <n v="-50314.5"/>
    <n v="149665.5"/>
    <n v="23442"/>
  </r>
  <r>
    <n v="642984"/>
    <d v="2014-07-24T23:22:08"/>
    <x v="0"/>
    <x v="1"/>
    <s v="Operations Department"/>
    <x v="3"/>
    <n v="34424"/>
    <n v="34424"/>
    <s v="20001-40000"/>
    <m/>
    <m/>
    <m/>
    <m/>
    <m/>
    <n v="24697.5"/>
    <n v="74675"/>
    <n v="49977.5"/>
    <n v="-50268.75"/>
    <n v="149641.25"/>
    <n v="34424"/>
  </r>
  <r>
    <n v="675956"/>
    <d v="2014-05-27T09:31:28"/>
    <x v="1"/>
    <x v="0"/>
    <s v="Operations Department"/>
    <x v="3"/>
    <n v="23006"/>
    <n v="23006"/>
    <s v="20001-40000"/>
    <m/>
    <m/>
    <m/>
    <m/>
    <m/>
    <n v="24691"/>
    <n v="74677"/>
    <n v="49986"/>
    <n v="-50288"/>
    <n v="149656"/>
    <n v="23006"/>
  </r>
  <r>
    <n v="294977"/>
    <d v="2014-05-13T09:31:53"/>
    <x v="0"/>
    <x v="0"/>
    <s v="Operations Department"/>
    <x v="3"/>
    <n v="21338"/>
    <n v="21338"/>
    <s v="20001-40000"/>
    <m/>
    <m/>
    <m/>
    <m/>
    <m/>
    <n v="24704"/>
    <n v="74679"/>
    <n v="49975"/>
    <n v="-50258.5"/>
    <n v="149641.5"/>
    <n v="21338"/>
  </r>
  <r>
    <n v="599099"/>
    <d v="2014-05-18T09:48:15"/>
    <x v="1"/>
    <x v="0"/>
    <s v="Operations Department"/>
    <x v="3"/>
    <n v="83408"/>
    <n v="83408"/>
    <s v="60001-100000"/>
    <m/>
    <m/>
    <m/>
    <m/>
    <m/>
    <n v="24704"/>
    <n v="74681"/>
    <n v="49977"/>
    <n v="-50261.5"/>
    <n v="149646.5"/>
    <n v="83408"/>
  </r>
  <r>
    <n v="771721"/>
    <d v="2014-05-18T09:52:43"/>
    <x v="1"/>
    <x v="1"/>
    <s v="Operations Department"/>
    <x v="3"/>
    <n v="83887"/>
    <n v="83887"/>
    <s v="60001-100000"/>
    <m/>
    <m/>
    <m/>
    <m/>
    <m/>
    <n v="24704"/>
    <n v="74675"/>
    <n v="49971"/>
    <n v="-50252.5"/>
    <n v="149631.5"/>
    <n v="83887"/>
  </r>
  <r>
    <n v="704623"/>
    <d v="2014-05-19T09:49:15"/>
    <x v="0"/>
    <x v="0"/>
    <s v="Operations Department"/>
    <x v="3"/>
    <n v="26301"/>
    <n v="26301"/>
    <s v="20001-40000"/>
    <m/>
    <m/>
    <m/>
    <m/>
    <m/>
    <n v="24704"/>
    <n v="74648"/>
    <n v="49944"/>
    <n v="-50212"/>
    <n v="149564"/>
    <n v="26301"/>
  </r>
  <r>
    <n v="969042"/>
    <d v="2014-05-19T09:49:51"/>
    <x v="0"/>
    <x v="0"/>
    <s v="Operations Department"/>
    <x v="3"/>
    <n v="85160"/>
    <n v="85160"/>
    <s v="60001-100000"/>
    <m/>
    <m/>
    <m/>
    <m/>
    <m/>
    <n v="24704"/>
    <n v="74660.5"/>
    <n v="49956.5"/>
    <n v="-50230.75"/>
    <n v="149595.25"/>
    <n v="85160"/>
  </r>
  <r>
    <n v="631605"/>
    <d v="2014-05-13T09:31:39"/>
    <x v="1"/>
    <x v="0"/>
    <s v="Marketing Department"/>
    <x v="0"/>
    <n v="51619"/>
    <n v="51619"/>
    <s v="40001-60000"/>
    <m/>
    <m/>
    <m/>
    <m/>
    <m/>
    <n v="24704"/>
    <n v="74623"/>
    <n v="49919"/>
    <n v="-50174.5"/>
    <n v="149501.5"/>
    <n v="51619"/>
  </r>
  <r>
    <n v="968197"/>
    <d v="2014-05-19T10:05:08"/>
    <x v="0"/>
    <x v="0"/>
    <s v="Marketing Department"/>
    <x v="0"/>
    <n v="15924"/>
    <n v="15924"/>
    <s v="0-20,000"/>
    <m/>
    <m/>
    <m/>
    <m/>
    <m/>
    <n v="24697.5"/>
    <n v="74635.5"/>
    <n v="49938"/>
    <n v="-50209.5"/>
    <n v="149542.5"/>
    <n v="15924"/>
  </r>
  <r>
    <n v="652326"/>
    <d v="2014-06-24T08:06:34"/>
    <x v="0"/>
    <x v="0"/>
    <s v="Marketing Department"/>
    <x v="0"/>
    <n v="5683"/>
    <n v="5683"/>
    <s v="0-20,000"/>
    <m/>
    <m/>
    <m/>
    <m/>
    <m/>
    <n v="24704"/>
    <n v="74648"/>
    <n v="49944"/>
    <n v="-50212"/>
    <n v="149564"/>
    <n v="5683"/>
  </r>
  <r>
    <n v="902094"/>
    <d v="2014-06-24T08:09:44"/>
    <x v="0"/>
    <x v="0"/>
    <s v="Marketing Department"/>
    <x v="0"/>
    <n v="74117"/>
    <n v="74117"/>
    <s v="60001-100000"/>
    <m/>
    <m/>
    <m/>
    <m/>
    <m/>
    <n v="24706.75"/>
    <n v="74660.5"/>
    <n v="49953.75"/>
    <n v="-50223.875"/>
    <n v="149591.125"/>
    <n v="74117"/>
  </r>
  <r>
    <n v="510862"/>
    <d v="2014-07-26T17:49:09"/>
    <x v="0"/>
    <x v="0"/>
    <s v="Service Department"/>
    <x v="3"/>
    <n v="70509"/>
    <n v="70509"/>
    <s v="60001-100000"/>
    <m/>
    <m/>
    <m/>
    <m/>
    <m/>
    <n v="24704"/>
    <n v="74673"/>
    <n v="49969"/>
    <n v="-50249.5"/>
    <n v="149626.5"/>
    <n v="70509"/>
  </r>
  <r>
    <n v="933818"/>
    <d v="2014-07-26T17:51:03"/>
    <x v="1"/>
    <x v="0"/>
    <s v="Service Department"/>
    <x v="3"/>
    <n v="7943"/>
    <n v="7943"/>
    <s v="0-20,000"/>
    <m/>
    <m/>
    <m/>
    <m/>
    <m/>
    <n v="24704"/>
    <n v="74675"/>
    <n v="49971"/>
    <n v="-50252.5"/>
    <n v="149631.5"/>
    <n v="7943"/>
  </r>
  <r>
    <n v="495076"/>
    <d v="2014-07-26T17:52:28"/>
    <x v="1"/>
    <x v="1"/>
    <s v="Service Department"/>
    <x v="3"/>
    <n v="34627"/>
    <n v="34627"/>
    <s v="20001-40000"/>
    <m/>
    <m/>
    <m/>
    <m/>
    <m/>
    <n v="24709.5"/>
    <n v="74677"/>
    <n v="49967.5"/>
    <n v="-50241.75"/>
    <n v="149628.25"/>
    <n v="34627"/>
  </r>
  <r>
    <n v="627708"/>
    <d v="2014-08-18T19:32:05"/>
    <x v="0"/>
    <x v="1"/>
    <s v="Service Department"/>
    <x v="3"/>
    <n v="44987"/>
    <n v="44987"/>
    <s v="40001-60000"/>
    <m/>
    <m/>
    <m/>
    <m/>
    <m/>
    <n v="24706.75"/>
    <n v="74679"/>
    <n v="49972.25"/>
    <n v="-50251.625"/>
    <n v="149637.375"/>
    <n v="44987"/>
  </r>
  <r>
    <n v="652581"/>
    <d v="2014-08-09T16:06:01"/>
    <x v="1"/>
    <x v="1"/>
    <s v="Purchase Department"/>
    <x v="1"/>
    <n v="17182"/>
    <n v="17182"/>
    <s v="0-20,000"/>
    <m/>
    <m/>
    <m/>
    <m/>
    <m/>
    <n v="24704"/>
    <n v="74681"/>
    <n v="49977"/>
    <n v="-50261.5"/>
    <n v="149646.5"/>
    <n v="17182"/>
  </r>
  <r>
    <n v="204014"/>
    <d v="2014-08-09T16:09:00"/>
    <x v="1"/>
    <x v="0"/>
    <s v="Purchase Department"/>
    <x v="1"/>
    <n v="96396"/>
    <n v="96396"/>
    <s v="60001-100000"/>
    <m/>
    <m/>
    <m/>
    <m/>
    <m/>
    <n v="24712.25"/>
    <n v="74687.75"/>
    <n v="49975.5"/>
    <n v="-50251"/>
    <n v="149651"/>
    <n v="96396"/>
  </r>
  <r>
    <n v="122069"/>
    <d v="2014-08-09T16:14:23"/>
    <x v="0"/>
    <x v="0"/>
    <s v="Purchase Department"/>
    <x v="1"/>
    <n v="87079"/>
    <n v="87079"/>
    <s v="60001-100000"/>
    <m/>
    <m/>
    <m/>
    <m/>
    <m/>
    <n v="24709.5"/>
    <n v="74677"/>
    <n v="49967.5"/>
    <n v="-50241.75"/>
    <n v="149628.25"/>
    <n v="87079"/>
  </r>
  <r>
    <n v="527659"/>
    <d v="2014-06-04T17:09:25"/>
    <x v="0"/>
    <x v="1"/>
    <s v="Operations Department"/>
    <x v="7"/>
    <n v="37630"/>
    <n v="37630"/>
    <s v="20001-40000"/>
    <m/>
    <m/>
    <m/>
    <m/>
    <m/>
    <n v="24706.75"/>
    <n v="74660.5"/>
    <n v="49953.75"/>
    <n v="-50223.875"/>
    <n v="149591.125"/>
    <n v="37630"/>
  </r>
  <r>
    <n v="107783"/>
    <d v="2014-06-21T08:17:21"/>
    <x v="1"/>
    <x v="0"/>
    <s v="Operations Department"/>
    <x v="7"/>
    <n v="81252"/>
    <n v="81252"/>
    <s v="60001-100000"/>
    <m/>
    <m/>
    <m/>
    <m/>
    <m/>
    <n v="24704"/>
    <n v="74673"/>
    <n v="49969"/>
    <n v="-50249.5"/>
    <n v="149626.5"/>
    <n v="81252"/>
  </r>
  <r>
    <n v="31461"/>
    <d v="2014-06-21T08:17:47"/>
    <x v="0"/>
    <x v="0"/>
    <s v="Operations Department"/>
    <x v="7"/>
    <n v="73684"/>
    <n v="73684"/>
    <s v="60001-100000"/>
    <m/>
    <m/>
    <m/>
    <m/>
    <m/>
    <n v="24704"/>
    <n v="74635.5"/>
    <n v="49931.5"/>
    <n v="-50193.25"/>
    <n v="149532.75"/>
    <n v="73684"/>
  </r>
  <r>
    <n v="459524"/>
    <d v="2014-05-01T08:33:22"/>
    <x v="0"/>
    <x v="0"/>
    <s v="Operations Department"/>
    <x v="9"/>
    <n v="16195"/>
    <n v="16195"/>
    <s v="0-20,000"/>
    <m/>
    <m/>
    <m/>
    <m/>
    <m/>
    <n v="24704"/>
    <n v="74648"/>
    <n v="49944"/>
    <n v="-50212"/>
    <n v="149564"/>
    <n v="16195"/>
  </r>
  <r>
    <n v="302245"/>
    <d v="2014-05-06T17:39:17"/>
    <x v="1"/>
    <x v="1"/>
    <s v="Operations Department"/>
    <x v="1"/>
    <n v="21638"/>
    <n v="21638"/>
    <s v="20001-40000"/>
    <m/>
    <m/>
    <m/>
    <m/>
    <m/>
    <n v="24706.75"/>
    <n v="74660.5"/>
    <n v="49953.75"/>
    <n v="-50223.875"/>
    <n v="149591.125"/>
    <n v="21638"/>
  </r>
  <r>
    <n v="275154"/>
    <d v="2014-05-06T17:44:04"/>
    <x v="0"/>
    <x v="1"/>
    <s v="Operations Department"/>
    <x v="1"/>
    <n v="34296"/>
    <n v="34296"/>
    <s v="20001-40000"/>
    <m/>
    <m/>
    <m/>
    <m/>
    <m/>
    <n v="24715"/>
    <n v="74673"/>
    <n v="49958"/>
    <n v="-50222"/>
    <n v="149610"/>
    <n v="34296"/>
  </r>
  <r>
    <n v="287494"/>
    <d v="2014-05-08T13:03:19"/>
    <x v="0"/>
    <x v="0"/>
    <s v="Operations Department"/>
    <x v="9"/>
    <n v="53935"/>
    <n v="53935"/>
    <s v="40001-60000"/>
    <m/>
    <m/>
    <m/>
    <m/>
    <m/>
    <n v="24712.25"/>
    <n v="74675"/>
    <n v="49962.75"/>
    <n v="-50231.875"/>
    <n v="149619.125"/>
    <n v="53935"/>
  </r>
  <r>
    <n v="100435"/>
    <d v="2014-05-10T10:58:39"/>
    <x v="0"/>
    <x v="0"/>
    <s v="Operations Department"/>
    <x v="1"/>
    <n v="79877"/>
    <n v="79877"/>
    <s v="60001-100000"/>
    <m/>
    <m/>
    <m/>
    <m/>
    <m/>
    <n v="24709.5"/>
    <n v="74677"/>
    <n v="49967.5"/>
    <n v="-50241.75"/>
    <n v="149628.25"/>
    <n v="79877"/>
  </r>
  <r>
    <n v="134343"/>
    <d v="2014-05-18T15:06:49"/>
    <x v="0"/>
    <x v="1"/>
    <s v="Operations Department"/>
    <x v="1"/>
    <n v="38364"/>
    <n v="38364"/>
    <s v="20001-40000"/>
    <m/>
    <m/>
    <m/>
    <m/>
    <m/>
    <n v="24706.75"/>
    <n v="74660.5"/>
    <n v="49953.75"/>
    <n v="-50223.875"/>
    <n v="149591.125"/>
    <n v="38364"/>
  </r>
  <r>
    <n v="865788"/>
    <d v="2014-05-18T15:13:39"/>
    <x v="0"/>
    <x v="1"/>
    <s v="Operations Department"/>
    <x v="1"/>
    <n v="7260"/>
    <n v="7260"/>
    <s v="0-20,000"/>
    <m/>
    <m/>
    <m/>
    <m/>
    <m/>
    <n v="24704"/>
    <n v="74673"/>
    <n v="49969"/>
    <n v="-50249.5"/>
    <n v="149626.5"/>
    <n v="7260"/>
  </r>
  <r>
    <n v="337965"/>
    <d v="2014-05-18T15:07:32"/>
    <x v="1"/>
    <x v="2"/>
    <s v="Operations Department"/>
    <x v="1"/>
    <n v="93936"/>
    <n v="93936"/>
    <s v="60001-100000"/>
    <m/>
    <m/>
    <m/>
    <m/>
    <m/>
    <n v="24712.25"/>
    <n v="74675"/>
    <n v="49962.75"/>
    <n v="-50231.875"/>
    <n v="149619.125"/>
    <n v="93936"/>
  </r>
  <r>
    <n v="811174"/>
    <d v="2014-05-19T14:35:01"/>
    <x v="1"/>
    <x v="0"/>
    <s v="Operations Department"/>
    <x v="9"/>
    <n v="23030"/>
    <n v="23030"/>
    <s v="20001-40000"/>
    <m/>
    <m/>
    <m/>
    <m/>
    <m/>
    <n v="24709.5"/>
    <n v="74648"/>
    <n v="49938.5"/>
    <n v="-50198.25"/>
    <n v="149555.75"/>
    <n v="23030"/>
  </r>
  <r>
    <n v="553857"/>
    <d v="2014-05-19T14:36:41"/>
    <x v="0"/>
    <x v="0"/>
    <s v="Operations Department"/>
    <x v="9"/>
    <n v="82873"/>
    <n v="82873"/>
    <s v="60001-100000"/>
    <m/>
    <m/>
    <m/>
    <m/>
    <m/>
    <n v="24720"/>
    <n v="74660.5"/>
    <n v="49940.5"/>
    <n v="-50190.75"/>
    <n v="149571.25"/>
    <n v="82873"/>
  </r>
  <r>
    <n v="769485"/>
    <d v="2014-05-02T09:32:20"/>
    <x v="0"/>
    <x v="0"/>
    <s v="Operations Department"/>
    <x v="1"/>
    <n v="93649"/>
    <n v="93649"/>
    <s v="60001-100000"/>
    <m/>
    <m/>
    <m/>
    <m/>
    <m/>
    <n v="24715"/>
    <n v="74623"/>
    <n v="49908"/>
    <n v="-50147"/>
    <n v="149485"/>
    <n v="93649"/>
  </r>
  <r>
    <n v="944835"/>
    <d v="2014-05-08T17:06:57"/>
    <x v="0"/>
    <x v="0"/>
    <s v="Operations Department"/>
    <x v="9"/>
    <n v="34674"/>
    <n v="34674"/>
    <s v="20001-40000"/>
    <m/>
    <m/>
    <m/>
    <m/>
    <m/>
    <n v="24712.25"/>
    <n v="74598.25"/>
    <n v="49886"/>
    <n v="-50116.75"/>
    <n v="149427.25"/>
    <n v="34674"/>
  </r>
  <r>
    <n v="541702"/>
    <d v="2014-05-15T07:39:29"/>
    <x v="0"/>
    <x v="0"/>
    <s v="Operations Department"/>
    <x v="1"/>
    <n v="12614"/>
    <n v="12614"/>
    <s v="0-20,000"/>
    <m/>
    <m/>
    <m/>
    <m/>
    <m/>
    <n v="24709.5"/>
    <n v="74606.5"/>
    <n v="49897"/>
    <n v="-50136"/>
    <n v="149452"/>
    <n v="12614"/>
  </r>
  <r>
    <n v="783992"/>
    <d v="2014-05-15T07:37:33"/>
    <x v="1"/>
    <x v="2"/>
    <s v="Operations Department"/>
    <x v="1"/>
    <n v="12895"/>
    <n v="12895"/>
    <s v="0-20,000"/>
    <m/>
    <m/>
    <m/>
    <m/>
    <m/>
    <n v="24720"/>
    <n v="74614.75"/>
    <n v="49894.75"/>
    <n v="-50122.125"/>
    <n v="149456.875"/>
    <n v="12895"/>
  </r>
  <r>
    <n v="185279"/>
    <d v="2014-05-15T07:38:04"/>
    <x v="0"/>
    <x v="2"/>
    <s v="Operations Department"/>
    <x v="1"/>
    <n v="43019"/>
    <n v="43019"/>
    <s v="40001-60000"/>
    <m/>
    <m/>
    <m/>
    <m/>
    <m/>
    <n v="24735"/>
    <n v="74623"/>
    <n v="49888"/>
    <n v="-50097"/>
    <n v="149455"/>
    <n v="43019"/>
  </r>
  <r>
    <n v="948017"/>
    <d v="2014-05-24T09:47:44"/>
    <x v="0"/>
    <x v="0"/>
    <s v="Operations Department"/>
    <x v="1"/>
    <n v="80756"/>
    <n v="80756"/>
    <s v="60001-100000"/>
    <m/>
    <m/>
    <m/>
    <m/>
    <m/>
    <n v="24730"/>
    <n v="74635.5"/>
    <n v="49905.5"/>
    <n v="-50128.25"/>
    <n v="149493.75"/>
    <n v="80756"/>
  </r>
  <r>
    <n v="699051"/>
    <d v="2014-05-24T09:48:16"/>
    <x v="1"/>
    <x v="1"/>
    <s v="Operations Department"/>
    <x v="1"/>
    <n v="18985"/>
    <n v="18985"/>
    <s v="0-20,000"/>
    <m/>
    <m/>
    <m/>
    <m/>
    <m/>
    <n v="24725"/>
    <n v="74606.5"/>
    <n v="49881.5"/>
    <n v="-50097.25"/>
    <n v="149428.75"/>
    <n v="18985"/>
  </r>
  <r>
    <n v="103836"/>
    <d v="2014-05-24T09:51:13"/>
    <x v="0"/>
    <x v="0"/>
    <s v="Operations Department"/>
    <x v="1"/>
    <n v="34773"/>
    <n v="34773"/>
    <s v="20001-40000"/>
    <m/>
    <m/>
    <m/>
    <m/>
    <m/>
    <n v="24740.25"/>
    <n v="74614.75"/>
    <n v="49874.5"/>
    <n v="-50071.5"/>
    <n v="149426.5"/>
    <n v="34773"/>
  </r>
  <r>
    <n v="206453"/>
    <d v="2014-05-30T14:03:18"/>
    <x v="0"/>
    <x v="0"/>
    <s v="Operations Department"/>
    <x v="9"/>
    <n v="30863"/>
    <n v="30863"/>
    <s v="20001-40000"/>
    <m/>
    <m/>
    <m/>
    <m/>
    <m/>
    <n v="24735"/>
    <n v="74623"/>
    <n v="49888"/>
    <n v="-50097"/>
    <n v="149455"/>
    <n v="30863"/>
  </r>
  <r>
    <n v="837861"/>
    <d v="2014-05-30T14:04:41"/>
    <x v="0"/>
    <x v="0"/>
    <s v="Operations Department"/>
    <x v="9"/>
    <n v="50500"/>
    <n v="50500"/>
    <s v="40001-60000"/>
    <m/>
    <m/>
    <m/>
    <m/>
    <m/>
    <n v="24730"/>
    <n v="74635.5"/>
    <n v="49905.5"/>
    <n v="-50128.25"/>
    <n v="149493.75"/>
    <n v="50500"/>
  </r>
  <r>
    <n v="163162"/>
    <d v="2014-06-06T15:29:48"/>
    <x v="0"/>
    <x v="1"/>
    <s v="Operations Department"/>
    <x v="9"/>
    <n v="15888"/>
    <n v="15888"/>
    <s v="0-20,000"/>
    <m/>
    <m/>
    <m/>
    <m/>
    <m/>
    <n v="24725"/>
    <n v="74648"/>
    <n v="49923"/>
    <n v="-50159.5"/>
    <n v="149532.5"/>
    <n v="15888"/>
  </r>
  <r>
    <n v="550778"/>
    <d v="2014-06-12T08:48:36"/>
    <x v="0"/>
    <x v="1"/>
    <s v="Operations Department"/>
    <x v="1"/>
    <n v="95629"/>
    <n v="95629"/>
    <s v="60001-100000"/>
    <m/>
    <m/>
    <m/>
    <m/>
    <m/>
    <n v="24740.25"/>
    <n v="74660.5"/>
    <n v="49920.25"/>
    <n v="-50140.125"/>
    <n v="149540.875"/>
    <n v="95629"/>
  </r>
  <r>
    <n v="519128"/>
    <d v="2014-06-26T20:11:28"/>
    <x v="1"/>
    <x v="0"/>
    <s v="Operations Department"/>
    <x v="9"/>
    <n v="19454"/>
    <n v="19454"/>
    <s v="0-20,000"/>
    <m/>
    <m/>
    <m/>
    <m/>
    <m/>
    <n v="24735"/>
    <n v="74623"/>
    <n v="49888"/>
    <n v="-50097"/>
    <n v="149455"/>
    <n v="19454"/>
  </r>
  <r>
    <n v="419081"/>
    <d v="2014-07-08T12:18:44"/>
    <x v="0"/>
    <x v="0"/>
    <s v="Operations Department"/>
    <x v="9"/>
    <n v="2668"/>
    <n v="2668"/>
    <s v="0-20,000"/>
    <m/>
    <m/>
    <m/>
    <m/>
    <m/>
    <n v="24750.75"/>
    <n v="74635.5"/>
    <n v="49884.75"/>
    <n v="-50076.375"/>
    <n v="149462.625"/>
    <n v="2668"/>
  </r>
  <r>
    <n v="716401"/>
    <d v="2014-07-08T12:19:27"/>
    <x v="1"/>
    <x v="0"/>
    <s v="Operations Department"/>
    <x v="9"/>
    <n v="2008"/>
    <n v="2008"/>
    <s v="0-20,000"/>
    <m/>
    <m/>
    <m/>
    <m/>
    <m/>
    <n v="24769"/>
    <n v="74648"/>
    <n v="49879"/>
    <n v="-50049.5"/>
    <n v="149466.5"/>
    <n v="2008"/>
  </r>
  <r>
    <n v="142961"/>
    <d v="2014-07-10T08:51:37"/>
    <x v="1"/>
    <x v="0"/>
    <s v="Operations Department"/>
    <x v="9"/>
    <n v="11840"/>
    <n v="11840"/>
    <s v="0-20,000"/>
    <m/>
    <m/>
    <m/>
    <m/>
    <m/>
    <n v="24783.5"/>
    <n v="74660.5"/>
    <n v="49877"/>
    <n v="-50032"/>
    <n v="149476"/>
    <n v="11840"/>
  </r>
  <r>
    <n v="238407"/>
    <d v="2014-07-10T08:54:03"/>
    <x v="0"/>
    <x v="1"/>
    <s v="Operations Department"/>
    <x v="9"/>
    <n v="52278"/>
    <n v="52278"/>
    <s v="40001-60000"/>
    <m/>
    <m/>
    <m/>
    <m/>
    <m/>
    <n v="24788"/>
    <n v="74673"/>
    <n v="49885"/>
    <n v="-50039.5"/>
    <n v="149500.5"/>
    <n v="52278"/>
  </r>
  <r>
    <n v="240004"/>
    <d v="2014-07-11T09:37:29"/>
    <x v="0"/>
    <x v="1"/>
    <s v="Operations Department"/>
    <x v="9"/>
    <n v="12991"/>
    <n v="12991"/>
    <s v="0-20,000"/>
    <m/>
    <m/>
    <m/>
    <m/>
    <m/>
    <n v="24786.5"/>
    <n v="74675"/>
    <n v="49888.5"/>
    <n v="-50046.25"/>
    <n v="149507.75"/>
    <n v="12991"/>
  </r>
  <r>
    <n v="659234"/>
    <d v="2014-08-08T09:32:54"/>
    <x v="1"/>
    <x v="1"/>
    <s v="Operations Department"/>
    <x v="1"/>
    <n v="98590"/>
    <n v="98590"/>
    <s v="60001-100000"/>
    <m/>
    <m/>
    <m/>
    <m/>
    <m/>
    <n v="24789.5"/>
    <n v="74677"/>
    <n v="49887.5"/>
    <n v="-50041.75"/>
    <n v="149508.25"/>
    <n v="98590"/>
  </r>
  <r>
    <n v="664101"/>
    <d v="2014-08-08T09:33:56"/>
    <x v="0"/>
    <x v="1"/>
    <s v="Operations Department"/>
    <x v="1"/>
    <n v="41524"/>
    <n v="41524"/>
    <s v="40001-60000"/>
    <m/>
    <m/>
    <m/>
    <m/>
    <m/>
    <n v="24788.75"/>
    <n v="74660.5"/>
    <n v="49871.75"/>
    <n v="-50018.875"/>
    <n v="149468.125"/>
    <n v="41524"/>
  </r>
  <r>
    <n v="184275"/>
    <d v="2014-08-12T09:49:38"/>
    <x v="0"/>
    <x v="0"/>
    <s v="Operations Department"/>
    <x v="9"/>
    <n v="23504"/>
    <n v="23504"/>
    <s v="20001-40000"/>
    <m/>
    <m/>
    <m/>
    <m/>
    <m/>
    <n v="24788"/>
    <n v="74673"/>
    <n v="49885"/>
    <n v="-50039.5"/>
    <n v="149500.5"/>
    <n v="23504"/>
  </r>
  <r>
    <n v="818366"/>
    <d v="2014-08-12T09:50:33"/>
    <x v="0"/>
    <x v="1"/>
    <s v="Operations Department"/>
    <x v="9"/>
    <n v="84015"/>
    <n v="84015"/>
    <s v="60001-100000"/>
    <m/>
    <m/>
    <m/>
    <m/>
    <m/>
    <n v="24790.25"/>
    <n v="74675"/>
    <n v="49884.75"/>
    <n v="-50036.875"/>
    <n v="149502.125"/>
    <n v="84015"/>
  </r>
  <r>
    <n v="55833"/>
    <d v="2014-08-23T14:11:00"/>
    <x v="0"/>
    <x v="0"/>
    <s v="Operations Department"/>
    <x v="1"/>
    <n v="88439"/>
    <n v="88439"/>
    <s v="60001-100000"/>
    <m/>
    <m/>
    <m/>
    <m/>
    <m/>
    <n v="24789.5"/>
    <n v="74648"/>
    <n v="49858.5"/>
    <n v="-49998.25"/>
    <n v="149435.75"/>
    <n v="88439"/>
  </r>
  <r>
    <n v="603411"/>
    <d v="2014-08-23T14:11:27"/>
    <x v="0"/>
    <x v="1"/>
    <s v="Operations Department"/>
    <x v="1"/>
    <n v="12658"/>
    <n v="12658"/>
    <s v="0-20,000"/>
    <m/>
    <m/>
    <m/>
    <m/>
    <m/>
    <n v="24788.75"/>
    <n v="74614.75"/>
    <n v="49826"/>
    <n v="-49950.25"/>
    <n v="149353.75"/>
    <n v="12658"/>
  </r>
  <r>
    <n v="232836"/>
    <d v="2014-08-29T14:19:02"/>
    <x v="1"/>
    <x v="1"/>
    <s v="Operations Department"/>
    <x v="1"/>
    <n v="66735"/>
    <n v="66735"/>
    <s v="60001-100000"/>
    <m/>
    <m/>
    <m/>
    <m/>
    <m/>
    <n v="24791"/>
    <n v="74623"/>
    <n v="49832"/>
    <n v="-49957"/>
    <n v="149371"/>
    <n v="66735"/>
  </r>
  <r>
    <n v="363571"/>
    <d v="2014-08-29T14:21:24"/>
    <x v="1"/>
    <x v="0"/>
    <s v="Operations Department"/>
    <x v="1"/>
    <n v="1635"/>
    <n v="1635"/>
    <s v="0-20,000"/>
    <m/>
    <m/>
    <m/>
    <m/>
    <m/>
    <n v="24790.25"/>
    <n v="74635.5"/>
    <n v="49845.25"/>
    <n v="-49977.625"/>
    <n v="149403.375"/>
    <n v="1635"/>
  </r>
  <r>
    <n v="58648"/>
    <d v="2014-08-29T14:21:55"/>
    <x v="0"/>
    <x v="1"/>
    <s v="Operations Department"/>
    <x v="1"/>
    <n v="63894"/>
    <n v="63894"/>
    <s v="60001-100000"/>
    <m/>
    <m/>
    <m/>
    <m/>
    <m/>
    <n v="24810"/>
    <n v="74648"/>
    <n v="49838"/>
    <n v="-49947"/>
    <n v="149405"/>
    <n v="63894"/>
  </r>
  <r>
    <n v="347119"/>
    <d v="2014-05-09T09:33:14"/>
    <x v="0"/>
    <x v="1"/>
    <s v="Service Department"/>
    <x v="6"/>
    <n v="74299"/>
    <n v="74299"/>
    <s v="60001-100000"/>
    <m/>
    <m/>
    <m/>
    <m/>
    <m/>
    <n v="24800.5"/>
    <n v="74660.5"/>
    <n v="49860"/>
    <n v="-49989.5"/>
    <n v="149450.5"/>
    <n v="74299"/>
  </r>
  <r>
    <n v="902584"/>
    <d v="2014-05-12T15:40:26"/>
    <x v="1"/>
    <x v="1"/>
    <s v="Service Department"/>
    <x v="6"/>
    <n v="60580"/>
    <n v="60580"/>
    <s v="60001-100000"/>
    <m/>
    <m/>
    <m/>
    <m/>
    <m/>
    <n v="24791"/>
    <n v="74673"/>
    <n v="49882"/>
    <n v="-50032"/>
    <n v="149496"/>
    <n v="60580"/>
  </r>
  <r>
    <n v="27825"/>
    <d v="2014-05-12T15:42:22"/>
    <x v="1"/>
    <x v="1"/>
    <s v="Service Department"/>
    <x v="6"/>
    <n v="67267"/>
    <n v="67267"/>
    <s v="60001-100000"/>
    <m/>
    <m/>
    <m/>
    <m/>
    <m/>
    <n v="24790.25"/>
    <n v="74675"/>
    <n v="49884.75"/>
    <n v="-50036.875"/>
    <n v="149502.125"/>
    <n v="67267"/>
  </r>
  <r>
    <n v="832733"/>
    <d v="2014-06-26T09:56:40"/>
    <x v="0"/>
    <x v="0"/>
    <s v="Service Department"/>
    <x v="6"/>
    <n v="41796"/>
    <n v="41796"/>
    <s v="40001-60000"/>
    <m/>
    <m/>
    <m/>
    <m/>
    <m/>
    <n v="24789.5"/>
    <n v="74677"/>
    <n v="49887.5"/>
    <n v="-50041.75"/>
    <n v="149508.25"/>
    <n v="41796"/>
  </r>
  <r>
    <n v="939447"/>
    <d v="2014-06-26T09:57:14"/>
    <x v="1"/>
    <x v="2"/>
    <s v="Service Department"/>
    <x v="6"/>
    <n v="80720"/>
    <n v="80720"/>
    <s v="60001-100000"/>
    <m/>
    <m/>
    <m/>
    <m/>
    <m/>
    <n v="24788.75"/>
    <n v="74679"/>
    <n v="49890.25"/>
    <n v="-50046.625"/>
    <n v="149514.375"/>
    <n v="80720"/>
  </r>
  <r>
    <n v="255041"/>
    <d v="2014-06-16T16:52:10"/>
    <x v="0"/>
    <x v="1"/>
    <s v="Human Resource Department"/>
    <x v="1"/>
    <n v="4107"/>
    <n v="4107"/>
    <s v="0-20,000"/>
    <m/>
    <m/>
    <m/>
    <m/>
    <m/>
    <n v="24788"/>
    <n v="74673"/>
    <n v="49885"/>
    <n v="-50039.5"/>
    <n v="149500.5"/>
    <n v="4107"/>
  </r>
  <r>
    <n v="214501"/>
    <d v="2014-05-30T15:47:24"/>
    <x v="1"/>
    <x v="1"/>
    <s v="Operations Department"/>
    <x v="4"/>
    <n v="46041"/>
    <n v="46041"/>
    <s v="40001-60000"/>
    <m/>
    <m/>
    <m/>
    <m/>
    <m/>
    <n v="24790.25"/>
    <n v="74675"/>
    <n v="49884.75"/>
    <n v="-50036.875"/>
    <n v="149502.125"/>
    <n v="46041"/>
  </r>
  <r>
    <n v="75454"/>
    <d v="2014-06-06T10:23:49"/>
    <x v="0"/>
    <x v="0"/>
    <s v="Operations Department"/>
    <x v="4"/>
    <n v="88514"/>
    <n v="88514"/>
    <s v="60001-100000"/>
    <m/>
    <m/>
    <m/>
    <m/>
    <m/>
    <n v="24789.5"/>
    <n v="74677"/>
    <n v="49887.5"/>
    <n v="-50041.75"/>
    <n v="149508.25"/>
    <n v="88514"/>
  </r>
  <r>
    <n v="500425"/>
    <d v="2014-06-06T17:32:32"/>
    <x v="1"/>
    <x v="0"/>
    <s v="Operations Department"/>
    <x v="0"/>
    <n v="36170"/>
    <n v="36170"/>
    <s v="20001-40000"/>
    <m/>
    <m/>
    <m/>
    <m/>
    <m/>
    <n v="24788.75"/>
    <n v="74660.5"/>
    <n v="49871.75"/>
    <n v="-50018.875"/>
    <n v="149468.125"/>
    <n v="36170"/>
  </r>
  <r>
    <n v="500314"/>
    <d v="2014-08-11T22:30:24"/>
    <x v="1"/>
    <x v="0"/>
    <s v="Purchase Department"/>
    <x v="7"/>
    <n v="50952"/>
    <n v="50952"/>
    <s v="40001-60000"/>
    <m/>
    <m/>
    <m/>
    <m/>
    <m/>
    <n v="24788"/>
    <n v="74673"/>
    <n v="49885"/>
    <n v="-50039.5"/>
    <n v="149500.5"/>
    <n v="50952"/>
  </r>
  <r>
    <n v="678447"/>
    <d v="2014-08-11T22:30:58"/>
    <x v="1"/>
    <x v="2"/>
    <s v="Purchase Department"/>
    <x v="7"/>
    <n v="93306"/>
    <n v="93306"/>
    <s v="60001-100000"/>
    <m/>
    <m/>
    <m/>
    <m/>
    <m/>
    <n v="24786.5"/>
    <n v="74675"/>
    <n v="49888.5"/>
    <n v="-50046.25"/>
    <n v="149507.75"/>
    <n v="93306"/>
  </r>
  <r>
    <n v="920049"/>
    <d v="2014-08-01T14:18:55"/>
    <x v="1"/>
    <x v="1"/>
    <s v="Service Department"/>
    <x v="1"/>
    <n v="52934"/>
    <n v="52934"/>
    <s v="40001-60000"/>
    <m/>
    <m/>
    <m/>
    <m/>
    <m/>
    <n v="24785"/>
    <n v="74648"/>
    <n v="49863"/>
    <n v="-50009.5"/>
    <n v="149442.5"/>
    <n v="52934"/>
  </r>
  <r>
    <n v="990597"/>
    <d v="2014-08-01T17:37:55"/>
    <x v="0"/>
    <x v="1"/>
    <s v="Service Department"/>
    <x v="1"/>
    <n v="24433"/>
    <n v="24433"/>
    <s v="20001-40000"/>
    <m/>
    <m/>
    <m/>
    <m/>
    <m/>
    <n v="24783.5"/>
    <n v="74660.5"/>
    <n v="49877"/>
    <n v="-50032"/>
    <n v="149476"/>
    <n v="24433"/>
  </r>
  <r>
    <n v="611996"/>
    <d v="2014-08-01T17:39:35"/>
    <x v="1"/>
    <x v="0"/>
    <s v="Service Department"/>
    <x v="1"/>
    <n v="60038"/>
    <n v="60038"/>
    <s v="60001-100000"/>
    <m/>
    <m/>
    <m/>
    <m/>
    <m/>
    <n v="24788"/>
    <n v="74673"/>
    <n v="49885"/>
    <n v="-50039.5"/>
    <n v="149500.5"/>
    <n v="60038"/>
  </r>
  <r>
    <n v="380112"/>
    <d v="2014-08-01T17:41:44"/>
    <x v="0"/>
    <x v="1"/>
    <s v="Service Department"/>
    <x v="1"/>
    <n v="33740"/>
    <n v="33740"/>
    <s v="20001-40000"/>
    <m/>
    <m/>
    <m/>
    <m/>
    <m/>
    <n v="24786.5"/>
    <n v="74675"/>
    <n v="49888.5"/>
    <n v="-50046.25"/>
    <n v="149507.75"/>
    <n v="33740"/>
  </r>
  <r>
    <n v="555507"/>
    <d v="2014-08-05T13:37:50"/>
    <x v="0"/>
    <x v="0"/>
    <s v="Service Department"/>
    <x v="1"/>
    <n v="71637"/>
    <n v="71637"/>
    <s v="60001-100000"/>
    <m/>
    <m/>
    <m/>
    <m/>
    <m/>
    <n v="24785"/>
    <n v="74677"/>
    <n v="49892"/>
    <n v="-50053"/>
    <n v="149515"/>
    <n v="71637"/>
  </r>
  <r>
    <n v="174767"/>
    <d v="2014-08-05T13:38:51"/>
    <x v="0"/>
    <x v="0"/>
    <s v="Service Department"/>
    <x v="1"/>
    <n v="40992"/>
    <n v="40992"/>
    <s v="40001-60000"/>
    <m/>
    <m/>
    <m/>
    <m/>
    <m/>
    <n v="24783.5"/>
    <n v="74679"/>
    <n v="49895.5"/>
    <n v="-50059.75"/>
    <n v="149522.25"/>
    <n v="40992"/>
  </r>
  <r>
    <n v="96895"/>
    <d v="2014-08-06T12:08:14"/>
    <x v="1"/>
    <x v="0"/>
    <s v="Service Department"/>
    <x v="1"/>
    <n v="83569"/>
    <n v="83569"/>
    <s v="60001-100000"/>
    <m/>
    <m/>
    <m/>
    <m/>
    <m/>
    <n v="24782"/>
    <n v="74681"/>
    <n v="49899"/>
    <n v="-50066.5"/>
    <n v="149529.5"/>
    <n v="83569"/>
  </r>
  <r>
    <n v="711793"/>
    <d v="2014-08-06T12:09:07"/>
    <x v="0"/>
    <x v="0"/>
    <s v="Service Department"/>
    <x v="1"/>
    <n v="64853"/>
    <n v="64853"/>
    <s v="60001-100000"/>
    <m/>
    <m/>
    <m/>
    <m/>
    <m/>
    <n v="24775.5"/>
    <n v="74675"/>
    <n v="49899.5"/>
    <n v="-50073.75"/>
    <n v="149524.25"/>
    <n v="64853"/>
  </r>
  <r>
    <n v="638645"/>
    <d v="2014-08-06T12:10:05"/>
    <x v="1"/>
    <x v="0"/>
    <s v="Service Department"/>
    <x v="1"/>
    <n v="71536"/>
    <n v="71536"/>
    <s v="60001-100000"/>
    <m/>
    <m/>
    <m/>
    <m/>
    <m/>
    <n v="24769"/>
    <n v="74677"/>
    <n v="49908"/>
    <n v="-50093"/>
    <n v="149539"/>
    <n v="71536"/>
  </r>
  <r>
    <n v="571572"/>
    <d v="2014-08-06T12:11:38"/>
    <x v="0"/>
    <x v="0"/>
    <s v="Service Department"/>
    <x v="1"/>
    <n v="25710"/>
    <n v="25710"/>
    <s v="20001-40000"/>
    <m/>
    <m/>
    <m/>
    <m/>
    <m/>
    <n v="24762.5"/>
    <n v="74679"/>
    <n v="49916.5"/>
    <n v="-50112.25"/>
    <n v="149553.75"/>
    <n v="25710"/>
  </r>
  <r>
    <n v="826990"/>
    <d v="2014-08-06T12:12:04"/>
    <x v="1"/>
    <x v="0"/>
    <s v="Service Department"/>
    <x v="1"/>
    <n v="31730"/>
    <n v="31730"/>
    <s v="20001-40000"/>
    <m/>
    <m/>
    <m/>
    <m/>
    <m/>
    <n v="24756"/>
    <n v="74681"/>
    <n v="49925"/>
    <n v="-50131.5"/>
    <n v="149568.5"/>
    <n v="31730"/>
  </r>
  <r>
    <n v="262440"/>
    <d v="2014-05-26T09:36:30"/>
    <x v="1"/>
    <x v="1"/>
    <s v="Finance Department"/>
    <x v="3"/>
    <n v="75095"/>
    <n v="75095"/>
    <s v="60001-100000"/>
    <m/>
    <m/>
    <m/>
    <m/>
    <m/>
    <n v="24750.75"/>
    <n v="74687.75"/>
    <n v="49937"/>
    <n v="-50154.75"/>
    <n v="149593.25"/>
    <n v="75095"/>
  </r>
  <r>
    <n v="440524"/>
    <d v="2014-08-02T14:43:42"/>
    <x v="0"/>
    <x v="1"/>
    <s v="Finance Department"/>
    <x v="3"/>
    <n v="17199"/>
    <n v="17199"/>
    <s v="0-20,000"/>
    <m/>
    <m/>
    <m/>
    <m/>
    <m/>
    <n v="24745.5"/>
    <n v="74677"/>
    <n v="49931.5"/>
    <n v="-50151.75"/>
    <n v="149574.25"/>
    <n v="17199"/>
  </r>
  <r>
    <n v="407565"/>
    <d v="2014-08-11T09:33:34"/>
    <x v="0"/>
    <x v="1"/>
    <s v="Finance Department"/>
    <x v="3"/>
    <n v="3772"/>
    <n v="3772"/>
    <s v="0-20,000"/>
    <m/>
    <m/>
    <m/>
    <m/>
    <m/>
    <n v="24762.5"/>
    <n v="74679"/>
    <n v="49916.5"/>
    <n v="-50112.25"/>
    <n v="149553.75"/>
    <n v="3772"/>
  </r>
  <r>
    <n v="669642"/>
    <d v="2014-05-30T10:06:45"/>
    <x v="1"/>
    <x v="1"/>
    <s v="Service Department"/>
    <x v="4"/>
    <n v="41697"/>
    <n v="41697"/>
    <s v="40001-60000"/>
    <m/>
    <m/>
    <m/>
    <m/>
    <m/>
    <n v="24782"/>
    <n v="74681"/>
    <n v="49899"/>
    <n v="-50066.5"/>
    <n v="149529.5"/>
    <n v="41697"/>
  </r>
  <r>
    <n v="998515"/>
    <d v="2014-05-30T10:08:46"/>
    <x v="0"/>
    <x v="0"/>
    <s v="Service Department"/>
    <x v="4"/>
    <n v="46623"/>
    <n v="46623"/>
    <s v="40001-60000"/>
    <m/>
    <m/>
    <m/>
    <m/>
    <m/>
    <n v="24775.5"/>
    <n v="74687.75"/>
    <n v="49912.25"/>
    <n v="-50092.875"/>
    <n v="149556.125"/>
    <n v="46623"/>
  </r>
  <r>
    <n v="620966"/>
    <d v="2014-05-30T10:09:02"/>
    <x v="1"/>
    <x v="0"/>
    <s v="Service Department"/>
    <x v="4"/>
    <n v="32546"/>
    <n v="32546"/>
    <s v="20001-40000"/>
    <m/>
    <m/>
    <m/>
    <m/>
    <m/>
    <n v="24769"/>
    <n v="74694.5"/>
    <n v="49925.5"/>
    <n v="-50119.25"/>
    <n v="149582.75"/>
    <n v="32546"/>
  </r>
  <r>
    <n v="706218"/>
    <d v="2014-06-09T09:33:27"/>
    <x v="1"/>
    <x v="1"/>
    <s v="Service Department"/>
    <x v="4"/>
    <n v="72014"/>
    <n v="72014"/>
    <s v="60001-100000"/>
    <m/>
    <m/>
    <m/>
    <m/>
    <m/>
    <n v="24762.5"/>
    <n v="74701.25"/>
    <n v="49938.75"/>
    <n v="-50145.625"/>
    <n v="149609.375"/>
    <n v="72014"/>
  </r>
  <r>
    <n v="304127"/>
    <d v="2014-05-27T16:27:23"/>
    <x v="0"/>
    <x v="0"/>
    <s v="Operations Department"/>
    <x v="0"/>
    <n v="93664"/>
    <n v="93664"/>
    <s v="60001-100000"/>
    <m/>
    <m/>
    <m/>
    <m/>
    <m/>
    <n v="24756"/>
    <n v="74708"/>
    <n v="49952"/>
    <n v="-50172"/>
    <n v="149636"/>
    <n v="93664"/>
  </r>
  <r>
    <n v="229283"/>
    <d v="2014-08-17T08:44:21"/>
    <x v="0"/>
    <x v="0"/>
    <s v="Service Department"/>
    <x v="6"/>
    <n v="88015"/>
    <n v="88015"/>
    <s v="60001-100000"/>
    <m/>
    <m/>
    <m/>
    <m/>
    <m/>
    <n v="24750.75"/>
    <n v="74687.75"/>
    <n v="49937"/>
    <n v="-50154.75"/>
    <n v="149593.25"/>
    <n v="88015"/>
  </r>
  <r>
    <n v="315371"/>
    <d v="2014-08-17T08:46:25"/>
    <x v="0"/>
    <x v="1"/>
    <s v="Service Department"/>
    <x v="6"/>
    <n v="65244"/>
    <n v="65244"/>
    <s v="60001-100000"/>
    <m/>
    <m/>
    <m/>
    <m/>
    <m/>
    <n v="24745.5"/>
    <n v="74677"/>
    <n v="49931.5"/>
    <n v="-50151.75"/>
    <n v="149574.25"/>
    <n v="65244"/>
  </r>
  <r>
    <n v="629397"/>
    <d v="2014-08-30T07:13:01"/>
    <x v="0"/>
    <x v="1"/>
    <s v="Service Department"/>
    <x v="6"/>
    <n v="54521"/>
    <n v="54521"/>
    <s v="40001-60000"/>
    <m/>
    <m/>
    <m/>
    <m/>
    <m/>
    <n v="24740.25"/>
    <n v="74679"/>
    <n v="49938.75"/>
    <n v="-50167.875"/>
    <n v="149587.125"/>
    <n v="54521"/>
  </r>
  <r>
    <n v="543947"/>
    <d v="2014-08-30T07:14:10"/>
    <x v="1"/>
    <x v="0"/>
    <s v="Service Department"/>
    <x v="6"/>
    <n v="83568"/>
    <n v="83568"/>
    <s v="60001-100000"/>
    <m/>
    <m/>
    <m/>
    <m/>
    <m/>
    <n v="24735"/>
    <n v="74681"/>
    <n v="49946"/>
    <n v="-50184"/>
    <n v="149600"/>
    <n v="83568"/>
  </r>
  <r>
    <n v="681119"/>
    <d v="2014-06-16T09:31:52"/>
    <x v="1"/>
    <x v="1"/>
    <s v="Service Department"/>
    <x v="4"/>
    <n v="49010"/>
    <n v="49010"/>
    <s v="40001-60000"/>
    <m/>
    <m/>
    <m/>
    <m/>
    <m/>
    <n v="24730"/>
    <n v="74675"/>
    <n v="49945"/>
    <n v="-50187.5"/>
    <n v="149592.5"/>
    <n v="49010"/>
  </r>
  <r>
    <n v="411569"/>
    <d v="2014-07-28T09:32:17"/>
    <x v="1"/>
    <x v="0"/>
    <s v="Service Department"/>
    <x v="1"/>
    <n v="87673"/>
    <n v="87673"/>
    <s v="60001-100000"/>
    <m/>
    <m/>
    <m/>
    <m/>
    <m/>
    <n v="24725"/>
    <n v="74677"/>
    <n v="49952"/>
    <n v="-50203"/>
    <n v="149605"/>
    <n v="87673"/>
  </r>
  <r>
    <n v="61079"/>
    <d v="2014-07-28T09:33:48"/>
    <x v="0"/>
    <x v="1"/>
    <s v="Service Department"/>
    <x v="1"/>
    <n v="2985"/>
    <n v="2985"/>
    <s v="0-20,000"/>
    <m/>
    <m/>
    <m/>
    <m/>
    <m/>
    <n v="24720"/>
    <n v="74660.5"/>
    <n v="49940.5"/>
    <n v="-50190.75"/>
    <n v="149571.25"/>
    <n v="2985"/>
  </r>
  <r>
    <n v="896621"/>
    <d v="2014-07-28T09:34:13"/>
    <x v="0"/>
    <x v="0"/>
    <s v="Service Department"/>
    <x v="1"/>
    <n v="77094"/>
    <n v="77094"/>
    <s v="60001-100000"/>
    <m/>
    <m/>
    <m/>
    <m/>
    <m/>
    <n v="24735"/>
    <n v="74673"/>
    <n v="49938"/>
    <n v="-50172"/>
    <n v="149580"/>
    <n v="77094"/>
  </r>
  <r>
    <n v="609311"/>
    <d v="2014-05-31T16:54:04"/>
    <x v="1"/>
    <x v="1"/>
    <s v="Operations Department"/>
    <x v="7"/>
    <n v="75764"/>
    <n v="75764"/>
    <s v="60001-100000"/>
    <m/>
    <m/>
    <m/>
    <m/>
    <m/>
    <n v="24730"/>
    <n v="74635.5"/>
    <n v="49905.5"/>
    <n v="-50128.25"/>
    <n v="149493.75"/>
    <n v="75764"/>
  </r>
  <r>
    <n v="709462"/>
    <d v="2014-06-09T09:32:12"/>
    <x v="0"/>
    <x v="0"/>
    <s v="Operations Department"/>
    <x v="7"/>
    <n v="76421"/>
    <n v="76421"/>
    <s v="60001-100000"/>
    <m/>
    <m/>
    <m/>
    <m/>
    <m/>
    <n v="24725"/>
    <n v="74606.5"/>
    <n v="49881.5"/>
    <n v="-50097.25"/>
    <n v="149428.75"/>
    <n v="76421"/>
  </r>
  <r>
    <n v="894161"/>
    <d v="2014-06-11T11:48:41"/>
    <x v="0"/>
    <x v="1"/>
    <s v="Operations Department"/>
    <x v="1"/>
    <n v="23726"/>
    <n v="23726"/>
    <s v="20001-40000"/>
    <m/>
    <m/>
    <m/>
    <m/>
    <m/>
    <n v="24720"/>
    <n v="74571.5"/>
    <n v="49851.5"/>
    <n v="-50057.25"/>
    <n v="149348.75"/>
    <n v="23726"/>
  </r>
  <r>
    <n v="186172"/>
    <d v="2014-06-24T09:32:03"/>
    <x v="0"/>
    <x v="1"/>
    <s v="Operations Department"/>
    <x v="6"/>
    <n v="89244"/>
    <n v="89244"/>
    <s v="60001-100000"/>
    <m/>
    <m/>
    <m/>
    <m/>
    <m/>
    <n v="24735"/>
    <n v="74590"/>
    <n v="49855"/>
    <n v="-50047.5"/>
    <n v="149372.5"/>
    <n v="89244"/>
  </r>
  <r>
    <n v="967321"/>
    <d v="2014-05-02T16:41:36"/>
    <x v="0"/>
    <x v="0"/>
    <s v="Sales Department"/>
    <x v="1"/>
    <n v="3235"/>
    <n v="3235"/>
    <s v="0-20,000"/>
    <m/>
    <m/>
    <m/>
    <m/>
    <m/>
    <n v="24730"/>
    <n v="74534.5"/>
    <n v="49804.5"/>
    <n v="-49976.75"/>
    <n v="149241.25"/>
    <n v="3235"/>
  </r>
  <r>
    <n v="621635"/>
    <d v="2014-05-02T16:43:14"/>
    <x v="1"/>
    <x v="1"/>
    <s v="Sales Department"/>
    <x v="1"/>
    <n v="39267"/>
    <n v="39267"/>
    <s v="20001-40000"/>
    <m/>
    <m/>
    <m/>
    <m/>
    <m/>
    <n v="24745.5"/>
    <n v="74553"/>
    <n v="49807.5"/>
    <n v="-49965.75"/>
    <n v="149264.25"/>
    <n v="39267"/>
  </r>
  <r>
    <n v="216398"/>
    <d v="2014-05-02T16:43:50"/>
    <x v="0"/>
    <x v="0"/>
    <s v="Sales Department"/>
    <x v="1"/>
    <n v="43446"/>
    <n v="43446"/>
    <s v="40001-60000"/>
    <m/>
    <m/>
    <m/>
    <m/>
    <m/>
    <n v="24740.25"/>
    <n v="74571.5"/>
    <n v="49831.25"/>
    <n v="-50006.625"/>
    <n v="149318.375"/>
    <n v="43446"/>
  </r>
  <r>
    <n v="378608"/>
    <d v="2014-05-22T11:30:55"/>
    <x v="1"/>
    <x v="0"/>
    <s v="Sales Department"/>
    <x v="1"/>
    <n v="25251"/>
    <n v="25251"/>
    <s v="20001-40000"/>
    <m/>
    <m/>
    <m/>
    <m/>
    <m/>
    <n v="24735"/>
    <n v="74590"/>
    <n v="49855"/>
    <n v="-50047.5"/>
    <n v="149372.5"/>
    <n v="25251"/>
  </r>
  <r>
    <n v="298677"/>
    <d v="2014-05-22T11:33:19"/>
    <x v="1"/>
    <x v="1"/>
    <s v="Sales Department"/>
    <x v="1"/>
    <n v="28369"/>
    <n v="28369"/>
    <s v="20001-40000"/>
    <m/>
    <m/>
    <m/>
    <m/>
    <m/>
    <n v="24730"/>
    <n v="74598.25"/>
    <n v="49868.25"/>
    <n v="-50072.375"/>
    <n v="149400.625"/>
    <n v="28369"/>
  </r>
  <r>
    <n v="992524"/>
    <d v="2014-05-28T12:14:37"/>
    <x v="0"/>
    <x v="1"/>
    <s v="Sales Department"/>
    <x v="1"/>
    <n v="61587"/>
    <n v="61587"/>
    <s v="60001-100000"/>
    <m/>
    <m/>
    <m/>
    <m/>
    <m/>
    <n v="24725"/>
    <n v="74606.5"/>
    <n v="49881.5"/>
    <n v="-50097.25"/>
    <n v="149428.75"/>
    <n v="61587"/>
  </r>
  <r>
    <n v="702719"/>
    <d v="2014-05-28T12:17:42"/>
    <x v="0"/>
    <x v="0"/>
    <s v="Sales Department"/>
    <x v="1"/>
    <n v="38751"/>
    <n v="38751"/>
    <s v="20001-40000"/>
    <m/>
    <m/>
    <m/>
    <m/>
    <m/>
    <n v="24720"/>
    <n v="74614.75"/>
    <n v="49894.75"/>
    <n v="-50122.125"/>
    <n v="149456.875"/>
    <n v="38751"/>
  </r>
  <r>
    <n v="564937"/>
    <d v="2014-05-30T19:21:48"/>
    <x v="0"/>
    <x v="1"/>
    <s v="Sales Department"/>
    <x v="1"/>
    <n v="17899"/>
    <n v="17899"/>
    <s v="0-20,000"/>
    <m/>
    <m/>
    <m/>
    <m/>
    <m/>
    <n v="24715"/>
    <n v="74623"/>
    <n v="49908"/>
    <n v="-50147"/>
    <n v="149485"/>
    <n v="17899"/>
  </r>
  <r>
    <n v="106588"/>
    <d v="2014-06-05T16:15:03"/>
    <x v="1"/>
    <x v="1"/>
    <s v="Sales Department"/>
    <x v="1"/>
    <n v="67845"/>
    <n v="67845"/>
    <s v="60001-100000"/>
    <m/>
    <m/>
    <m/>
    <m/>
    <m/>
    <n v="24730"/>
    <n v="74635.5"/>
    <n v="49905.5"/>
    <n v="-50128.25"/>
    <n v="149493.75"/>
    <n v="67845"/>
  </r>
  <r>
    <n v="799844"/>
    <d v="2014-06-05T16:17:16"/>
    <x v="0"/>
    <x v="0"/>
    <s v="Sales Department"/>
    <x v="1"/>
    <n v="46877"/>
    <n v="46877"/>
    <s v="40001-60000"/>
    <m/>
    <m/>
    <m/>
    <m/>
    <m/>
    <n v="24725"/>
    <n v="74648"/>
    <n v="49923"/>
    <n v="-50159.5"/>
    <n v="149532.5"/>
    <n v="46877"/>
  </r>
  <r>
    <n v="107768"/>
    <d v="2014-06-14T13:25:56"/>
    <x v="0"/>
    <x v="0"/>
    <s v="Sales Department"/>
    <x v="1"/>
    <n v="90882"/>
    <n v="90882"/>
    <s v="60001-100000"/>
    <m/>
    <m/>
    <m/>
    <m/>
    <m/>
    <n v="24720"/>
    <n v="74660.5"/>
    <n v="49940.5"/>
    <n v="-50190.75"/>
    <n v="149571.25"/>
    <n v="90882"/>
  </r>
  <r>
    <n v="147703"/>
    <d v="2014-06-23T18:45:28"/>
    <x v="1"/>
    <x v="1"/>
    <s v="Sales Department"/>
    <x v="1"/>
    <n v="75895"/>
    <n v="75895"/>
    <s v="60001-100000"/>
    <m/>
    <m/>
    <m/>
    <m/>
    <m/>
    <n v="24715"/>
    <n v="74623"/>
    <n v="49908"/>
    <n v="-50147"/>
    <n v="149485"/>
    <n v="75895"/>
  </r>
  <r>
    <n v="279879"/>
    <d v="2014-07-02T16:00:12"/>
    <x v="0"/>
    <x v="0"/>
    <s v="Sales Department"/>
    <x v="1"/>
    <n v="21816"/>
    <n v="21816"/>
    <s v="20001-40000"/>
    <m/>
    <m/>
    <m/>
    <m/>
    <m/>
    <n v="24712.25"/>
    <n v="74598.25"/>
    <n v="49886"/>
    <n v="-50116.75"/>
    <n v="149427.25"/>
    <n v="21816"/>
  </r>
  <r>
    <n v="784652"/>
    <d v="2014-07-04T17:38:34"/>
    <x v="0"/>
    <x v="1"/>
    <s v="Sales Department"/>
    <x v="1"/>
    <n v="18442"/>
    <n v="18442"/>
    <s v="0-20,000"/>
    <m/>
    <m/>
    <m/>
    <m/>
    <m/>
    <n v="24725"/>
    <n v="74606.5"/>
    <n v="49881.5"/>
    <n v="-50097.25"/>
    <n v="149428.75"/>
    <n v="18442"/>
  </r>
  <r>
    <n v="226229"/>
    <d v="2014-07-10T19:03:48"/>
    <x v="0"/>
    <x v="0"/>
    <s v="Sales Department"/>
    <x v="1"/>
    <n v="85610"/>
    <n v="85610"/>
    <s v="60001-100000"/>
    <m/>
    <m/>
    <m/>
    <m/>
    <m/>
    <n v="24740.25"/>
    <n v="74614.75"/>
    <n v="49874.5"/>
    <n v="-50071.5"/>
    <n v="149426.5"/>
    <n v="85610"/>
  </r>
  <r>
    <n v="189271"/>
    <d v="2014-07-10T19:03:58"/>
    <x v="0"/>
    <x v="1"/>
    <s v="Sales Department"/>
    <x v="1"/>
    <n v="86885"/>
    <n v="86885"/>
    <s v="60001-100000"/>
    <m/>
    <m/>
    <m/>
    <m/>
    <m/>
    <n v="24735"/>
    <n v="74590"/>
    <n v="49855"/>
    <n v="-50047.5"/>
    <n v="149372.5"/>
    <n v="86885"/>
  </r>
  <r>
    <n v="931211"/>
    <d v="2014-07-10T19:01:14"/>
    <x v="0"/>
    <x v="1"/>
    <s v="Sales Department"/>
    <x v="1"/>
    <n v="62325"/>
    <n v="62325"/>
    <s v="60001-100000"/>
    <m/>
    <m/>
    <m/>
    <m/>
    <m/>
    <n v="24730"/>
    <n v="74534.5"/>
    <n v="49804.5"/>
    <n v="-49976.75"/>
    <n v="149241.25"/>
    <n v="62325"/>
  </r>
  <r>
    <n v="665658"/>
    <d v="2014-07-10T19:05:32"/>
    <x v="0"/>
    <x v="1"/>
    <s v="Sales Department"/>
    <x v="1"/>
    <n v="50639"/>
    <n v="50639"/>
    <s v="40001-60000"/>
    <m/>
    <m/>
    <m/>
    <m/>
    <m/>
    <n v="24725"/>
    <n v="74553"/>
    <n v="49828"/>
    <n v="-50017"/>
    <n v="149295"/>
    <n v="50639"/>
  </r>
  <r>
    <n v="446038"/>
    <d v="2014-07-10T19:06:01"/>
    <x v="0"/>
    <x v="1"/>
    <s v="Sales Department"/>
    <x v="1"/>
    <n v="28980"/>
    <n v="28980"/>
    <s v="20001-40000"/>
    <m/>
    <m/>
    <m/>
    <m/>
    <m/>
    <n v="24720"/>
    <n v="74571.5"/>
    <n v="49851.5"/>
    <n v="-50057.25"/>
    <n v="149348.75"/>
    <n v="28980"/>
  </r>
  <r>
    <n v="788752"/>
    <d v="2014-07-18T17:37:14"/>
    <x v="1"/>
    <x v="0"/>
    <s v="Sales Department"/>
    <x v="1"/>
    <n v="85392"/>
    <n v="85392"/>
    <s v="60001-100000"/>
    <m/>
    <m/>
    <m/>
    <m/>
    <m/>
    <n v="24715"/>
    <n v="74590"/>
    <n v="49875"/>
    <n v="-50097.5"/>
    <n v="149402.5"/>
    <n v="85392"/>
  </r>
  <r>
    <n v="326768"/>
    <d v="2014-07-30T12:14:48"/>
    <x v="1"/>
    <x v="0"/>
    <s v="Service Department"/>
    <x v="1"/>
    <n v="74244"/>
    <n v="74244"/>
    <s v="60001-100000"/>
    <m/>
    <m/>
    <m/>
    <m/>
    <m/>
    <n v="24712.25"/>
    <n v="74534.5"/>
    <n v="49822.25"/>
    <n v="-50021.125"/>
    <n v="149267.875"/>
    <n v="74244"/>
  </r>
  <r>
    <n v="961990"/>
    <d v="2014-05-20T09:31:22"/>
    <x v="1"/>
    <x v="1"/>
    <s v="General Management"/>
    <x v="3"/>
    <n v="87509"/>
    <n v="87509"/>
    <s v="60001-100000"/>
    <m/>
    <m/>
    <m/>
    <m/>
    <m/>
    <n v="24709.5"/>
    <n v="74553"/>
    <n v="49843.5"/>
    <n v="-50055.75"/>
    <n v="149318.25"/>
    <n v="87509"/>
  </r>
  <r>
    <n v="213135"/>
    <d v="2014-05-20T09:31:55"/>
    <x v="0"/>
    <x v="1"/>
    <s v="General Management"/>
    <x v="3"/>
    <n v="87967"/>
    <n v="87967"/>
    <s v="60001-100000"/>
    <m/>
    <m/>
    <m/>
    <m/>
    <m/>
    <n v="24706.75"/>
    <n v="74508.25"/>
    <n v="49801.5"/>
    <n v="-49995.5"/>
    <n v="149210.5"/>
    <n v="87967"/>
  </r>
  <r>
    <n v="137375"/>
    <d v="2014-07-22T09:31:48"/>
    <x v="0"/>
    <x v="1"/>
    <s v="General Management"/>
    <x v="3"/>
    <n v="23628"/>
    <n v="23628"/>
    <s v="20001-40000"/>
    <m/>
    <m/>
    <m/>
    <m/>
    <m/>
    <n v="24704"/>
    <n v="74485"/>
    <n v="49781"/>
    <n v="-49967.5"/>
    <n v="149156.5"/>
    <n v="23628"/>
  </r>
  <r>
    <n v="865053"/>
    <d v="2014-08-27T17:00:04"/>
    <x v="1"/>
    <x v="1"/>
    <s v="Marketing Department"/>
    <x v="7"/>
    <n v="42337"/>
    <n v="42337"/>
    <s v="40001-60000"/>
    <m/>
    <m/>
    <m/>
    <m/>
    <m/>
    <n v="24712.25"/>
    <n v="74492.75"/>
    <n v="49780.5"/>
    <n v="-49958.5"/>
    <n v="149163.5"/>
    <n v="42337"/>
  </r>
  <r>
    <n v="947056"/>
    <d v="2014-08-26T09:32:19"/>
    <x v="0"/>
    <x v="0"/>
    <s v="Marketing Department"/>
    <x v="7"/>
    <n v="14525"/>
    <n v="14525"/>
    <s v="0-20,000"/>
    <m/>
    <m/>
    <m/>
    <m/>
    <m/>
    <n v="24709.5"/>
    <n v="74500.5"/>
    <n v="49791"/>
    <n v="-49977"/>
    <n v="149187"/>
    <n v="14525"/>
  </r>
  <r>
    <n v="458505"/>
    <d v="2014-06-10T09:31:58"/>
    <x v="0"/>
    <x v="0"/>
    <s v="Marketing Department"/>
    <x v="3"/>
    <n v="88355"/>
    <n v="88355"/>
    <s v="60001-100000"/>
    <m/>
    <m/>
    <m/>
    <m/>
    <m/>
    <n v="24720"/>
    <n v="74508.25"/>
    <n v="49788.25"/>
    <n v="-49962.375"/>
    <n v="149190.625"/>
    <n v="88355"/>
  </r>
  <r>
    <n v="714873"/>
    <d v="2014-06-10T09:32:23"/>
    <x v="1"/>
    <x v="1"/>
    <s v="Marketing Department"/>
    <x v="3"/>
    <n v="95991"/>
    <n v="95991"/>
    <s v="60001-100000"/>
    <m/>
    <m/>
    <m/>
    <m/>
    <m/>
    <n v="24715"/>
    <n v="74485"/>
    <n v="49770"/>
    <n v="-49940"/>
    <n v="149140"/>
    <n v="95991"/>
  </r>
  <r>
    <n v="91111"/>
    <d v="2014-06-25T09:32:38"/>
    <x v="0"/>
    <x v="0"/>
    <s v="Operations Department"/>
    <x v="3"/>
    <n v="90355"/>
    <n v="90355"/>
    <s v="60001-100000"/>
    <m/>
    <m/>
    <m/>
    <m/>
    <m/>
    <n v="24712.25"/>
    <n v="74468.5"/>
    <n v="49756.25"/>
    <n v="-49922.125"/>
    <n v="149102.875"/>
    <n v="90355"/>
  </r>
  <r>
    <n v="787156"/>
    <d v="2014-07-09T09:31:56"/>
    <x v="1"/>
    <x v="0"/>
    <s v="Operations Department"/>
    <x v="3"/>
    <n v="42832"/>
    <n v="42832"/>
    <s v="40001-60000"/>
    <m/>
    <m/>
    <m/>
    <m/>
    <m/>
    <n v="24709.5"/>
    <n v="74438.5"/>
    <n v="49729"/>
    <n v="-49884"/>
    <n v="149032"/>
    <n v="42832"/>
  </r>
  <r>
    <n v="945207"/>
    <d v="2014-05-14T09:32:21"/>
    <x v="0"/>
    <x v="0"/>
    <s v="Service Department"/>
    <x v="9"/>
    <n v="79204"/>
    <n v="79204"/>
    <s v="60001-100000"/>
    <m/>
    <m/>
    <m/>
    <m/>
    <m/>
    <n v="24706.75"/>
    <n v="74450.75"/>
    <n v="49744"/>
    <n v="-49909.25"/>
    <n v="149066.75"/>
    <n v="79204"/>
  </r>
  <r>
    <n v="194975"/>
    <d v="2014-05-14T09:32:53"/>
    <x v="0"/>
    <x v="1"/>
    <s v="Service Department"/>
    <x v="9"/>
    <n v="50280"/>
    <n v="50280"/>
    <s v="40001-60000"/>
    <m/>
    <m/>
    <m/>
    <m/>
    <m/>
    <n v="24704"/>
    <n v="74414"/>
    <n v="49710"/>
    <n v="-49861"/>
    <n v="148979"/>
    <n v="50280"/>
  </r>
  <r>
    <n v="596025"/>
    <d v="2014-07-02T09:33:14"/>
    <x v="0"/>
    <x v="0"/>
    <s v="Service Department"/>
    <x v="9"/>
    <n v="90204"/>
    <n v="90204"/>
    <s v="60001-100000"/>
    <m/>
    <m/>
    <m/>
    <m/>
    <m/>
    <n v="24704"/>
    <n v="74426.25"/>
    <n v="49722.25"/>
    <n v="-49879.375"/>
    <n v="149009.625"/>
    <n v="90204"/>
  </r>
  <r>
    <n v="651866"/>
    <d v="2014-07-02T09:33:40"/>
    <x v="1"/>
    <x v="0"/>
    <s v="Service Department"/>
    <x v="9"/>
    <n v="74853"/>
    <n v="74853"/>
    <s v="60001-100000"/>
    <m/>
    <m/>
    <m/>
    <m/>
    <m/>
    <n v="24704"/>
    <n v="74367"/>
    <n v="49663"/>
    <n v="-49790.5"/>
    <n v="148861.5"/>
    <n v="74853"/>
  </r>
  <r>
    <n v="705751"/>
    <d v="2014-07-02T09:34:32"/>
    <x v="0"/>
    <x v="1"/>
    <s v="Service Department"/>
    <x v="9"/>
    <n v="40857"/>
    <n v="40857"/>
    <s v="40001-60000"/>
    <m/>
    <m/>
    <m/>
    <m/>
    <m/>
    <n v="24704"/>
    <n v="74319"/>
    <n v="49615"/>
    <n v="-49718.5"/>
    <n v="148741.5"/>
    <n v="40857"/>
  </r>
  <r>
    <n v="771111"/>
    <d v="2014-07-02T09:35:29"/>
    <x v="1"/>
    <x v="1"/>
    <s v="Service Department"/>
    <x v="9"/>
    <n v="52640"/>
    <n v="52640"/>
    <s v="40001-60000"/>
    <m/>
    <m/>
    <m/>
    <m/>
    <m/>
    <n v="24704"/>
    <n v="74320"/>
    <n v="49616"/>
    <n v="-49720"/>
    <n v="148744"/>
    <n v="52640"/>
  </r>
  <r>
    <n v="864439"/>
    <d v="2014-07-12T15:59:55"/>
    <x v="1"/>
    <x v="0"/>
    <s v="Service Department"/>
    <x v="9"/>
    <n v="19621"/>
    <n v="19621"/>
    <s v="0-20,000"/>
    <m/>
    <m/>
    <m/>
    <m/>
    <m/>
    <n v="24697.5"/>
    <n v="74343.5"/>
    <n v="49646"/>
    <n v="-49771.5"/>
    <n v="148812.5"/>
    <n v="19621"/>
  </r>
  <r>
    <n v="838147"/>
    <d v="2014-07-14T13:08:41"/>
    <x v="1"/>
    <x v="1"/>
    <s v="Service Department"/>
    <x v="9"/>
    <n v="54775"/>
    <n v="54775"/>
    <s v="40001-60000"/>
    <m/>
    <m/>
    <m/>
    <m/>
    <m/>
    <n v="24704"/>
    <n v="74367"/>
    <n v="49663"/>
    <n v="-49790.5"/>
    <n v="148861.5"/>
    <n v="54775"/>
  </r>
  <r>
    <n v="619001"/>
    <d v="2014-07-14T13:07:04"/>
    <x v="1"/>
    <x v="2"/>
    <s v="Service Department"/>
    <x v="9"/>
    <n v="79476"/>
    <n v="79476"/>
    <s v="60001-100000"/>
    <m/>
    <m/>
    <m/>
    <m/>
    <m/>
    <n v="24704"/>
    <n v="74390.5"/>
    <n v="49686.5"/>
    <n v="-49825.75"/>
    <n v="148920.25"/>
    <n v="79476"/>
  </r>
  <r>
    <n v="813726"/>
    <d v="2014-07-14T15:41:45"/>
    <x v="1"/>
    <x v="0"/>
    <s v="Service Department"/>
    <x v="9"/>
    <n v="22578"/>
    <n v="22578"/>
    <s v="20001-40000"/>
    <m/>
    <m/>
    <m/>
    <m/>
    <m/>
    <n v="24704"/>
    <n v="74320"/>
    <n v="49616"/>
    <n v="-49720"/>
    <n v="148744"/>
    <n v="22578"/>
  </r>
  <r>
    <n v="294269"/>
    <d v="2014-07-15T09:10:58"/>
    <x v="0"/>
    <x v="0"/>
    <s v="Service Department"/>
    <x v="9"/>
    <n v="37815"/>
    <n v="37815"/>
    <s v="20001-40000"/>
    <m/>
    <m/>
    <m/>
    <m/>
    <m/>
    <n v="24704"/>
    <n v="74343.5"/>
    <n v="49639.5"/>
    <n v="-49755.25"/>
    <n v="148802.75"/>
    <n v="37815"/>
  </r>
  <r>
    <n v="399600"/>
    <d v="2014-07-15T09:13:10"/>
    <x v="0"/>
    <x v="0"/>
    <s v="Service Department"/>
    <x v="9"/>
    <n v="89659"/>
    <n v="89659"/>
    <s v="60001-100000"/>
    <m/>
    <m/>
    <m/>
    <m/>
    <m/>
    <n v="24704"/>
    <n v="74367"/>
    <n v="49663"/>
    <n v="-49790.5"/>
    <n v="148861.5"/>
    <n v="89659"/>
  </r>
  <r>
    <n v="201804"/>
    <d v="2014-07-15T09:13:32"/>
    <x v="1"/>
    <x v="0"/>
    <s v="Service Department"/>
    <x v="9"/>
    <n v="41483"/>
    <n v="41483"/>
    <s v="40001-60000"/>
    <m/>
    <m/>
    <m/>
    <m/>
    <m/>
    <n v="24704"/>
    <n v="74319"/>
    <n v="49615"/>
    <n v="-49718.5"/>
    <n v="148741.5"/>
    <n v="41483"/>
  </r>
  <r>
    <n v="554095"/>
    <d v="2014-05-22T10:12:12"/>
    <x v="0"/>
    <x v="0"/>
    <s v="Operations Department"/>
    <x v="9"/>
    <n v="34588"/>
    <n v="34588"/>
    <s v="20001-40000"/>
    <m/>
    <m/>
    <m/>
    <m/>
    <m/>
    <n v="24704"/>
    <n v="74320"/>
    <n v="49616"/>
    <n v="-49720"/>
    <n v="148744"/>
    <n v="34588"/>
  </r>
  <r>
    <n v="126252"/>
    <d v="2014-05-30T15:17:02"/>
    <x v="0"/>
    <x v="0"/>
    <s v="Operations Department"/>
    <x v="9"/>
    <n v="41157"/>
    <n v="41157"/>
    <s v="40001-60000"/>
    <m/>
    <m/>
    <m/>
    <m/>
    <m/>
    <n v="24697.5"/>
    <n v="74343.5"/>
    <n v="49646"/>
    <n v="-49771.5"/>
    <n v="148812.5"/>
    <n v="41157"/>
  </r>
  <r>
    <n v="469996"/>
    <d v="2014-05-21T09:35:14"/>
    <x v="0"/>
    <x v="0"/>
    <s v="Operations Department"/>
    <x v="9"/>
    <n v="18464"/>
    <n v="18464"/>
    <s v="0-20,000"/>
    <m/>
    <m/>
    <m/>
    <m/>
    <m/>
    <n v="24691"/>
    <n v="74367"/>
    <n v="49676"/>
    <n v="-49823"/>
    <n v="148881"/>
    <n v="18464"/>
  </r>
  <r>
    <n v="101434"/>
    <d v="2014-06-17T14:57:32"/>
    <x v="0"/>
    <x v="1"/>
    <s v="Operations Department"/>
    <x v="9"/>
    <n v="82135"/>
    <n v="82135"/>
    <s v="60001-100000"/>
    <m/>
    <m/>
    <m/>
    <m/>
    <m/>
    <n v="24704"/>
    <n v="74390.5"/>
    <n v="49686.5"/>
    <n v="-49825.75"/>
    <n v="148920.25"/>
    <n v="82135"/>
  </r>
  <r>
    <n v="115579"/>
    <d v="2014-06-17T15:01:32"/>
    <x v="0"/>
    <x v="0"/>
    <s v="Operations Department"/>
    <x v="9"/>
    <n v="76291"/>
    <n v="76291"/>
    <s v="60001-100000"/>
    <m/>
    <m/>
    <m/>
    <m/>
    <m/>
    <n v="24704"/>
    <n v="74320"/>
    <n v="49616"/>
    <n v="-49720"/>
    <n v="148744"/>
    <n v="76291"/>
  </r>
  <r>
    <n v="432166"/>
    <d v="2014-06-20T07:33:21"/>
    <x v="0"/>
    <x v="0"/>
    <s v="Operations Department"/>
    <x v="9"/>
    <n v="39270"/>
    <n v="39270"/>
    <s v="20001-40000"/>
    <m/>
    <m/>
    <m/>
    <m/>
    <m/>
    <n v="24697.5"/>
    <n v="74317"/>
    <n v="49619.5"/>
    <n v="-49731.75"/>
    <n v="148746.25"/>
    <n v="39270"/>
  </r>
  <r>
    <n v="619099"/>
    <d v="2014-06-20T07:37:46"/>
    <x v="1"/>
    <x v="0"/>
    <s v="Operations Department"/>
    <x v="9"/>
    <n v="5621"/>
    <n v="5621"/>
    <s v="0-20,000"/>
    <m/>
    <m/>
    <m/>
    <m/>
    <m/>
    <n v="24691"/>
    <n v="74318"/>
    <n v="49627"/>
    <n v="-49749.5"/>
    <n v="148758.5"/>
    <n v="5621"/>
  </r>
  <r>
    <n v="377160"/>
    <d v="2014-06-20T07:38:09"/>
    <x v="0"/>
    <x v="0"/>
    <s v="Operations Department"/>
    <x v="9"/>
    <n v="83734"/>
    <n v="83734"/>
    <s v="60001-100000"/>
    <m/>
    <m/>
    <m/>
    <m/>
    <m/>
    <n v="24704"/>
    <n v="74319"/>
    <n v="49615"/>
    <n v="-49718.5"/>
    <n v="148741.5"/>
    <n v="83734"/>
  </r>
  <r>
    <n v="727510"/>
    <d v="2014-06-20T07:39:07"/>
    <x v="0"/>
    <x v="0"/>
    <s v="Operations Department"/>
    <x v="9"/>
    <n v="58419"/>
    <n v="58419"/>
    <s v="40001-60000"/>
    <m/>
    <m/>
    <m/>
    <m/>
    <m/>
    <n v="24704"/>
    <n v="74316"/>
    <n v="49612"/>
    <n v="-49714"/>
    <n v="148734"/>
    <n v="58419"/>
  </r>
  <r>
    <n v="820716"/>
    <d v="2014-06-24T18:00:30"/>
    <x v="0"/>
    <x v="0"/>
    <s v="Operations Department"/>
    <x v="9"/>
    <n v="76090"/>
    <n v="76090"/>
    <s v="60001-100000"/>
    <m/>
    <m/>
    <m/>
    <m/>
    <m/>
    <n v="24697.5"/>
    <n v="74317"/>
    <n v="49619.5"/>
    <n v="-49731.75"/>
    <n v="148746.25"/>
    <n v="76090"/>
  </r>
  <r>
    <n v="797456"/>
    <d v="2014-07-11T09:00:56"/>
    <x v="0"/>
    <x v="0"/>
    <s v="Operations Department"/>
    <x v="9"/>
    <n v="10036"/>
    <n v="10036"/>
    <s v="0-20,000"/>
    <m/>
    <m/>
    <m/>
    <m/>
    <m/>
    <n v="24691"/>
    <n v="74273"/>
    <n v="49582"/>
    <n v="-49682"/>
    <n v="148646"/>
    <n v="10036"/>
  </r>
  <r>
    <n v="63948"/>
    <d v="2014-05-02T18:58:46"/>
    <x v="0"/>
    <x v="1"/>
    <s v="Operations Department"/>
    <x v="7"/>
    <n v="78389"/>
    <n v="78389"/>
    <s v="60001-100000"/>
    <m/>
    <m/>
    <m/>
    <m/>
    <m/>
    <n v="24704"/>
    <n v="74294.5"/>
    <n v="49590.5"/>
    <n v="-49681.75"/>
    <n v="148680.25"/>
    <n v="78389"/>
  </r>
  <r>
    <n v="773795"/>
    <d v="2014-08-14T15:26:14"/>
    <x v="0"/>
    <x v="2"/>
    <s v="Operations Department"/>
    <x v="7"/>
    <n v="28477"/>
    <n v="28477"/>
    <s v="20001-40000"/>
    <m/>
    <m/>
    <m/>
    <m/>
    <m/>
    <n v="24704"/>
    <n v="74230"/>
    <n v="49526"/>
    <n v="-49585"/>
    <n v="148519"/>
    <n v="28477"/>
  </r>
  <r>
    <n v="809978"/>
    <d v="2014-06-27T14:04:52"/>
    <x v="0"/>
    <x v="0"/>
    <s v="Operations Department"/>
    <x v="4"/>
    <n v="85187"/>
    <n v="85187"/>
    <s v="60001-100000"/>
    <m/>
    <m/>
    <m/>
    <m/>
    <m/>
    <n v="24697.5"/>
    <n v="74251.5"/>
    <n v="49554"/>
    <n v="-49633.5"/>
    <n v="148582.5"/>
    <n v="85187"/>
  </r>
  <r>
    <n v="533072"/>
    <d v="2014-08-27T10:21:44"/>
    <x v="0"/>
    <x v="0"/>
    <s v="Operations Department"/>
    <x v="0"/>
    <n v="60231"/>
    <n v="60231"/>
    <s v="60001-100000"/>
    <m/>
    <m/>
    <m/>
    <m/>
    <m/>
    <n v="24691"/>
    <n v="74209.5"/>
    <n v="49518.5"/>
    <n v="-49586.75"/>
    <n v="148487.25"/>
    <n v="60231"/>
  </r>
  <r>
    <n v="456716"/>
    <d v="2014-08-27T10:24:13"/>
    <x v="1"/>
    <x v="0"/>
    <s v="Operations Department"/>
    <x v="0"/>
    <n v="36746"/>
    <n v="36746"/>
    <s v="20001-40000"/>
    <m/>
    <m/>
    <m/>
    <m/>
    <m/>
    <n v="24684.5"/>
    <n v="74219.75"/>
    <n v="49535.25"/>
    <n v="-49618.375"/>
    <n v="148522.625"/>
    <n v="36746"/>
  </r>
  <r>
    <n v="120961"/>
    <d v="2014-05-01T09:33:18"/>
    <x v="1"/>
    <x v="0"/>
    <s v="Sales Department"/>
    <x v="9"/>
    <n v="47233"/>
    <n v="47233"/>
    <s v="40001-60000"/>
    <m/>
    <m/>
    <m/>
    <m/>
    <m/>
    <n v="24678"/>
    <n v="74230"/>
    <n v="49552"/>
    <n v="-49650"/>
    <n v="148558"/>
    <n v="47233"/>
  </r>
  <r>
    <n v="260474"/>
    <d v="2014-05-09T09:32:24"/>
    <x v="1"/>
    <x v="0"/>
    <s v="Operations Department"/>
    <x v="7"/>
    <n v="89212"/>
    <n v="89212"/>
    <s v="60001-100000"/>
    <m/>
    <m/>
    <m/>
    <m/>
    <m/>
    <n v="24669.75"/>
    <n v="74251.5"/>
    <n v="49581.75"/>
    <n v="-49702.875"/>
    <n v="148624.125"/>
    <n v="89212"/>
  </r>
  <r>
    <n v="402828"/>
    <d v="2014-05-09T09:32:46"/>
    <x v="0"/>
    <x v="1"/>
    <s v="Operations Department"/>
    <x v="7"/>
    <n v="20285"/>
    <n v="20285"/>
    <s v="20001-40000"/>
    <m/>
    <m/>
    <m/>
    <m/>
    <m/>
    <n v="24661.5"/>
    <n v="74209.5"/>
    <n v="49548"/>
    <n v="-49660.5"/>
    <n v="148531.5"/>
    <n v="20285"/>
  </r>
  <r>
    <n v="535927"/>
    <d v="2014-05-17T20:43:23"/>
    <x v="0"/>
    <x v="2"/>
    <s v="Operations Department"/>
    <x v="7"/>
    <n v="87974"/>
    <n v="87974"/>
    <s v="60001-100000"/>
    <m/>
    <m/>
    <m/>
    <m/>
    <m/>
    <n v="24684.5"/>
    <n v="74219.75"/>
    <n v="49535.25"/>
    <n v="-49618.375"/>
    <n v="148522.625"/>
    <n v="87974"/>
  </r>
  <r>
    <n v="163731"/>
    <d v="2014-05-19T18:00:10"/>
    <x v="1"/>
    <x v="0"/>
    <s v="Operations Department"/>
    <x v="7"/>
    <n v="40750"/>
    <n v="40750"/>
    <s v="40001-60000"/>
    <m/>
    <m/>
    <m/>
    <m/>
    <m/>
    <n v="24678"/>
    <n v="74189"/>
    <n v="49511"/>
    <n v="-49588.5"/>
    <n v="148455.5"/>
    <n v="40750"/>
  </r>
  <r>
    <n v="41523"/>
    <d v="2014-05-19T18:00:36"/>
    <x v="0"/>
    <x v="1"/>
    <s v="Operations Department"/>
    <x v="7"/>
    <n v="47394"/>
    <n v="47394"/>
    <s v="40001-60000"/>
    <m/>
    <m/>
    <m/>
    <m/>
    <m/>
    <n v="24669.75"/>
    <n v="74199.25"/>
    <n v="49529.5"/>
    <n v="-49624.5"/>
    <n v="148493.5"/>
    <n v="47394"/>
  </r>
  <r>
    <n v="412637"/>
    <d v="2014-05-30T09:32:39"/>
    <x v="1"/>
    <x v="2"/>
    <s v="Operations Department"/>
    <x v="7"/>
    <n v="35208"/>
    <n v="35208"/>
    <s v="20001-40000"/>
    <m/>
    <m/>
    <m/>
    <m/>
    <m/>
    <n v="24661.5"/>
    <n v="74209.5"/>
    <n v="49548"/>
    <n v="-49660.5"/>
    <n v="148531.5"/>
    <n v="35208"/>
  </r>
  <r>
    <n v="684308"/>
    <d v="2014-06-23T10:02:32"/>
    <x v="0"/>
    <x v="2"/>
    <s v="Operations Department"/>
    <x v="7"/>
    <n v="45677"/>
    <n v="45677"/>
    <s v="40001-60000"/>
    <m/>
    <m/>
    <m/>
    <m/>
    <m/>
    <n v="24653.25"/>
    <n v="74219.75"/>
    <n v="49566.5"/>
    <n v="-49696.5"/>
    <n v="148569.5"/>
    <n v="45677"/>
  </r>
  <r>
    <n v="567566"/>
    <d v="2014-05-22T18:41:27"/>
    <x v="0"/>
    <x v="1"/>
    <s v="Operations Department"/>
    <x v="9"/>
    <n v="76190"/>
    <n v="76190"/>
    <s v="60001-100000"/>
    <m/>
    <m/>
    <m/>
    <m/>
    <m/>
    <n v="24645"/>
    <n v="74230"/>
    <n v="49585"/>
    <n v="-49732.5"/>
    <n v="148607.5"/>
    <n v="76190"/>
  </r>
  <r>
    <n v="331482"/>
    <d v="2014-05-28T17:36:34"/>
    <x v="1"/>
    <x v="0"/>
    <s v="Operations Department"/>
    <x v="9"/>
    <n v="85181"/>
    <n v="85181"/>
    <s v="60001-100000"/>
    <m/>
    <m/>
    <m/>
    <m/>
    <m/>
    <n v="24643"/>
    <n v="74199.25"/>
    <n v="49556.25"/>
    <n v="-49691.375"/>
    <n v="148533.625"/>
    <n v="85181"/>
  </r>
  <r>
    <n v="791869"/>
    <d v="2014-05-28T17:38:05"/>
    <x v="1"/>
    <x v="0"/>
    <s v="Operations Department"/>
    <x v="9"/>
    <n v="43998"/>
    <n v="43998"/>
    <s v="40001-60000"/>
    <m/>
    <m/>
    <m/>
    <m/>
    <m/>
    <n v="24641"/>
    <n v="74159"/>
    <n v="49518"/>
    <n v="-49636"/>
    <n v="148436"/>
    <n v="43998"/>
  </r>
  <r>
    <n v="514518"/>
    <d v="2014-05-28T17:40:07"/>
    <x v="0"/>
    <x v="0"/>
    <s v="Operations Department"/>
    <x v="9"/>
    <n v="75838"/>
    <n v="75838"/>
    <s v="60001-100000"/>
    <m/>
    <m/>
    <m/>
    <m/>
    <m/>
    <n v="24639"/>
    <n v="74174"/>
    <n v="49535"/>
    <n v="-49663.5"/>
    <n v="148476.5"/>
    <n v="75838"/>
  </r>
  <r>
    <n v="880677"/>
    <d v="2014-06-07T19:59:56"/>
    <x v="0"/>
    <x v="0"/>
    <s v="Operations Department"/>
    <x v="9"/>
    <n v="47669"/>
    <n v="47669"/>
    <s v="40001-60000"/>
    <m/>
    <m/>
    <m/>
    <m/>
    <m/>
    <n v="24637"/>
    <n v="74129"/>
    <n v="49492"/>
    <n v="-49601"/>
    <n v="148367"/>
    <n v="47669"/>
  </r>
  <r>
    <n v="587140"/>
    <d v="2014-06-09T12:13:46"/>
    <x v="0"/>
    <x v="0"/>
    <s v="Operations Department"/>
    <x v="9"/>
    <n v="96520"/>
    <n v="96520"/>
    <s v="60001-100000"/>
    <m/>
    <m/>
    <m/>
    <m/>
    <m/>
    <n v="24630.5"/>
    <n v="74144"/>
    <n v="49513.5"/>
    <n v="-49639.75"/>
    <n v="148414.25"/>
    <n v="96520"/>
  </r>
  <r>
    <n v="907345"/>
    <d v="2014-08-22T09:31:23"/>
    <x v="0"/>
    <x v="0"/>
    <s v="Operations Department"/>
    <x v="9"/>
    <n v="38140"/>
    <n v="38140"/>
    <s v="20001-40000"/>
    <m/>
    <m/>
    <m/>
    <m/>
    <m/>
    <n v="24624"/>
    <n v="74086.5"/>
    <n v="49462.5"/>
    <n v="-49569.75"/>
    <n v="148280.25"/>
    <n v="38140"/>
  </r>
  <r>
    <n v="463879"/>
    <d v="2014-08-22T09:32:28"/>
    <x v="1"/>
    <x v="0"/>
    <s v="Operations Department"/>
    <x v="9"/>
    <n v="39857"/>
    <n v="39857"/>
    <s v="20001-40000"/>
    <m/>
    <m/>
    <m/>
    <m/>
    <m/>
    <n v="24617.5"/>
    <n v="74107.75"/>
    <n v="49490.25"/>
    <n v="-49617.875"/>
    <n v="148343.125"/>
    <n v="39857"/>
  </r>
  <r>
    <n v="734752"/>
    <d v="2014-08-22T09:32:56"/>
    <x v="1"/>
    <x v="0"/>
    <s v="Operations Department"/>
    <x v="9"/>
    <n v="65972"/>
    <n v="65972"/>
    <s v="60001-100000"/>
    <m/>
    <m/>
    <m/>
    <m/>
    <m/>
    <n v="24611"/>
    <n v="74129"/>
    <n v="49518"/>
    <n v="-49666"/>
    <n v="148406"/>
    <n v="65972"/>
  </r>
  <r>
    <n v="339424"/>
    <d v="2014-06-13T09:31:30"/>
    <x v="1"/>
    <x v="0"/>
    <s v="Service Department"/>
    <x v="7"/>
    <n v="14479"/>
    <n v="14479"/>
    <s v="0-20,000"/>
    <m/>
    <m/>
    <m/>
    <m/>
    <m/>
    <n v="24610.25"/>
    <n v="74144"/>
    <n v="49533.75"/>
    <n v="-49690.375"/>
    <n v="148444.625"/>
    <n v="14479"/>
  </r>
  <r>
    <n v="569637"/>
    <d v="2014-06-13T09:32:05"/>
    <x v="0"/>
    <x v="2"/>
    <s v="Service Department"/>
    <x v="7"/>
    <n v="28973"/>
    <n v="28973"/>
    <s v="20001-40000"/>
    <m/>
    <m/>
    <m/>
    <m/>
    <m/>
    <n v="24624"/>
    <n v="74159"/>
    <n v="49535"/>
    <n v="-49678.5"/>
    <n v="148461.5"/>
    <n v="28973"/>
  </r>
  <r>
    <n v="790921"/>
    <d v="2014-08-25T12:11:45"/>
    <x v="1"/>
    <x v="0"/>
    <s v="Service Department"/>
    <x v="7"/>
    <n v="20429"/>
    <n v="20429"/>
    <s v="20001-40000"/>
    <m/>
    <m/>
    <m/>
    <m/>
    <m/>
    <n v="24617.5"/>
    <n v="74174"/>
    <n v="49556.5"/>
    <n v="-49717.25"/>
    <n v="148508.75"/>
    <n v="20429"/>
  </r>
  <r>
    <n v="952941"/>
    <d v="2014-07-26T09:32:35"/>
    <x v="0"/>
    <x v="0"/>
    <s v="Service Department"/>
    <x v="3"/>
    <n v="84076"/>
    <n v="84076"/>
    <s v="60001-100000"/>
    <m/>
    <m/>
    <m/>
    <m/>
    <m/>
    <n v="24637"/>
    <n v="74189"/>
    <n v="49552"/>
    <n v="-49691"/>
    <n v="148517"/>
    <n v="84076"/>
  </r>
  <r>
    <n v="960244"/>
    <d v="2014-07-26T09:32:51"/>
    <x v="0"/>
    <x v="0"/>
    <s v="Service Department"/>
    <x v="3"/>
    <n v="59122"/>
    <n v="59122"/>
    <s v="40001-60000"/>
    <m/>
    <m/>
    <m/>
    <m/>
    <m/>
    <n v="24630.5"/>
    <n v="74144"/>
    <n v="49513.5"/>
    <n v="-49639.75"/>
    <n v="148414.25"/>
    <n v="59122"/>
  </r>
  <r>
    <n v="580852"/>
    <d v="2014-07-23T18:40:43"/>
    <x v="1"/>
    <x v="0"/>
    <s v="Service Department"/>
    <x v="3"/>
    <n v="27954"/>
    <n v="27954"/>
    <s v="20001-40000"/>
    <m/>
    <m/>
    <m/>
    <m/>
    <m/>
    <n v="24624"/>
    <n v="74159"/>
    <n v="49535"/>
    <n v="-49678.5"/>
    <n v="148461.5"/>
    <n v="27954"/>
  </r>
  <r>
    <n v="496208"/>
    <d v="2014-08-16T16:13:45"/>
    <x v="0"/>
    <x v="0"/>
    <s v="Service Department"/>
    <x v="7"/>
    <n v="56076"/>
    <n v="56076"/>
    <s v="40001-60000"/>
    <m/>
    <m/>
    <m/>
    <m/>
    <m/>
    <n v="24617.5"/>
    <n v="74174"/>
    <n v="49556.5"/>
    <n v="-49717.25"/>
    <n v="148508.75"/>
    <n v="56076"/>
  </r>
  <r>
    <n v="187773"/>
    <d v="2014-06-02T09:32:00"/>
    <x v="1"/>
    <x v="0"/>
    <s v="Operations Department"/>
    <x v="6"/>
    <n v="66781"/>
    <n v="66781"/>
    <s v="60001-100000"/>
    <m/>
    <m/>
    <m/>
    <m/>
    <m/>
    <n v="24611"/>
    <n v="74189"/>
    <n v="49578"/>
    <n v="-49756"/>
    <n v="148556"/>
    <n v="66781"/>
  </r>
  <r>
    <n v="265723"/>
    <d v="2014-05-14T12:19:29"/>
    <x v="0"/>
    <x v="0"/>
    <s v="Operations Department"/>
    <x v="3"/>
    <n v="55316"/>
    <n v="55316"/>
    <s v="40001-60000"/>
    <m/>
    <m/>
    <m/>
    <m/>
    <m/>
    <n v="24610.25"/>
    <n v="74199.25"/>
    <n v="49589"/>
    <n v="-49773.25"/>
    <n v="148582.75"/>
    <n v="55316"/>
  </r>
  <r>
    <n v="271192"/>
    <d v="2014-06-03T17:42:27"/>
    <x v="1"/>
    <x v="1"/>
    <s v="Marketing Department"/>
    <x v="1"/>
    <n v="94197"/>
    <n v="94197"/>
    <s v="60001-100000"/>
    <m/>
    <m/>
    <m/>
    <m/>
    <m/>
    <n v="24609.5"/>
    <n v="74209.5"/>
    <n v="49600"/>
    <n v="-49790.5"/>
    <n v="148609.5"/>
    <n v="94197"/>
  </r>
  <r>
    <n v="12289"/>
    <d v="2014-06-03T17:43:28"/>
    <x v="0"/>
    <x v="0"/>
    <s v="Marketing Department"/>
    <x v="1"/>
    <n v="65697"/>
    <n v="65697"/>
    <s v="60001-100000"/>
    <m/>
    <m/>
    <m/>
    <m/>
    <m/>
    <n v="24608.75"/>
    <n v="74174"/>
    <n v="49565.25"/>
    <n v="-49739.125"/>
    <n v="148521.875"/>
    <n v="65697"/>
  </r>
  <r>
    <n v="666242"/>
    <d v="2014-08-04T09:34:04"/>
    <x v="0"/>
    <x v="0"/>
    <s v="Marketing Department"/>
    <x v="1"/>
    <n v="97394"/>
    <n v="97394"/>
    <s v="60001-100000"/>
    <m/>
    <m/>
    <m/>
    <m/>
    <m/>
    <n v="24608"/>
    <n v="74189"/>
    <n v="49581"/>
    <n v="-49763.5"/>
    <n v="148560.5"/>
    <n v="97394"/>
  </r>
  <r>
    <n v="349387"/>
    <d v="2014-08-04T09:35:09"/>
    <x v="1"/>
    <x v="0"/>
    <s v="Marketing Department"/>
    <x v="1"/>
    <n v="72392"/>
    <n v="72392"/>
    <s v="60001-100000"/>
    <m/>
    <m/>
    <m/>
    <m/>
    <m/>
    <n v="24595.75"/>
    <n v="74144"/>
    <n v="49548.25"/>
    <n v="-49726.625"/>
    <n v="148466.375"/>
    <n v="72392"/>
  </r>
  <r>
    <n v="965315"/>
    <d v="2014-08-16T12:26:38"/>
    <x v="0"/>
    <x v="0"/>
    <s v="Marketing Department"/>
    <x v="1"/>
    <n v="75130"/>
    <n v="75130"/>
    <s v="60001-100000"/>
    <m/>
    <m/>
    <m/>
    <m/>
    <m/>
    <n v="24583.5"/>
    <n v="74159"/>
    <n v="49575.5"/>
    <n v="-49779.75"/>
    <n v="148522.25"/>
    <n v="75130"/>
  </r>
  <r>
    <n v="714755"/>
    <d v="2014-08-16T12:28:57"/>
    <x v="0"/>
    <x v="0"/>
    <s v="Marketing Department"/>
    <x v="1"/>
    <n v="87943"/>
    <n v="87943"/>
    <s v="60001-100000"/>
    <m/>
    <m/>
    <m/>
    <m/>
    <m/>
    <n v="24571.25"/>
    <n v="74107.75"/>
    <n v="49536.5"/>
    <n v="-49733.5"/>
    <n v="148412.5"/>
    <n v="87943"/>
  </r>
  <r>
    <n v="958624"/>
    <d v="2014-08-27T09:06:58"/>
    <x v="0"/>
    <x v="1"/>
    <s v="Marketing Department"/>
    <x v="1"/>
    <n v="67152"/>
    <n v="67152"/>
    <s v="60001-100000"/>
    <m/>
    <m/>
    <m/>
    <m/>
    <m/>
    <n v="24559"/>
    <n v="74044"/>
    <n v="49485"/>
    <n v="-49668.5"/>
    <n v="148271.5"/>
    <n v="67152"/>
  </r>
  <r>
    <n v="865900"/>
    <d v="2014-06-23T09:32:50"/>
    <x v="0"/>
    <x v="1"/>
    <s v="Service Department"/>
    <x v="1"/>
    <n v="86665"/>
    <n v="86665"/>
    <s v="60001-100000"/>
    <m/>
    <m/>
    <m/>
    <m/>
    <m/>
    <n v="24556"/>
    <n v="74065.25"/>
    <n v="49509.25"/>
    <n v="-49707.875"/>
    <n v="148329.125"/>
    <n v="86665"/>
  </r>
  <r>
    <n v="257842"/>
    <d v="2014-06-23T09:31:55"/>
    <x v="1"/>
    <x v="2"/>
    <s v="Service Department"/>
    <x v="1"/>
    <n v="5777"/>
    <n v="5777"/>
    <s v="0-20,000"/>
    <m/>
    <m/>
    <m/>
    <m/>
    <m/>
    <n v="24553"/>
    <n v="74016.5"/>
    <n v="49463.5"/>
    <n v="-49642.25"/>
    <n v="148211.75"/>
    <n v="5777"/>
  </r>
  <r>
    <n v="208088"/>
    <d v="2014-06-03T09:37:48"/>
    <x v="1"/>
    <x v="1"/>
    <s v="General Management"/>
    <x v="4"/>
    <n v="2001"/>
    <n v="2001"/>
    <s v="0-20,000"/>
    <m/>
    <m/>
    <m/>
    <m/>
    <m/>
    <n v="24571.25"/>
    <n v="74030.25"/>
    <n v="49459"/>
    <n v="-49617.25"/>
    <n v="148218.75"/>
    <n v="2001"/>
  </r>
  <r>
    <n v="91590"/>
    <d v="2014-06-10T19:57:37"/>
    <x v="0"/>
    <x v="1"/>
    <s v="General Management"/>
    <x v="4"/>
    <n v="10775"/>
    <n v="10775"/>
    <s v="0-20,000"/>
    <m/>
    <m/>
    <m/>
    <m/>
    <m/>
    <n v="24608"/>
    <n v="74044"/>
    <n v="49436"/>
    <n v="-49546"/>
    <n v="148198"/>
    <n v="10775"/>
  </r>
  <r>
    <n v="803551"/>
    <d v="2014-06-13T10:22:27"/>
    <x v="1"/>
    <x v="1"/>
    <s v="General Management"/>
    <x v="0"/>
    <n v="67827"/>
    <n v="67827"/>
    <s v="60001-100000"/>
    <m/>
    <m/>
    <m/>
    <m/>
    <m/>
    <n v="24610.25"/>
    <n v="74065.25"/>
    <n v="49455"/>
    <n v="-49572.25"/>
    <n v="148247.75"/>
    <n v="67827"/>
  </r>
  <r>
    <n v="870513"/>
    <d v="2014-06-13T10:26:17"/>
    <x v="0"/>
    <x v="1"/>
    <s v="General Management"/>
    <x v="0"/>
    <n v="98583"/>
    <n v="98583"/>
    <s v="60001-100000"/>
    <m/>
    <m/>
    <m/>
    <m/>
    <m/>
    <n v="24609.5"/>
    <n v="74086.5"/>
    <n v="49477"/>
    <n v="-49606"/>
    <n v="148302"/>
    <n v="98583"/>
  </r>
  <r>
    <n v="991691"/>
    <d v="2014-06-13T10:26:58"/>
    <x v="0"/>
    <x v="1"/>
    <s v="General Management"/>
    <x v="0"/>
    <n v="51925"/>
    <n v="51925"/>
    <s v="40001-60000"/>
    <m/>
    <m/>
    <m/>
    <m/>
    <m/>
    <n v="24608.75"/>
    <n v="74030.25"/>
    <n v="49421.5"/>
    <n v="-49523.5"/>
    <n v="148162.5"/>
    <n v="51925"/>
  </r>
  <r>
    <n v="392116"/>
    <d v="2014-06-13T10:27:26"/>
    <x v="1"/>
    <x v="1"/>
    <s v="General Management"/>
    <x v="0"/>
    <n v="98278"/>
    <n v="98278"/>
    <s v="60001-100000"/>
    <m/>
    <m/>
    <m/>
    <m/>
    <m/>
    <n v="24608"/>
    <n v="74044"/>
    <n v="49436"/>
    <n v="-49546"/>
    <n v="148198"/>
    <n v="98278"/>
  </r>
  <r>
    <n v="603744"/>
    <d v="2014-06-20T00:06:18"/>
    <x v="0"/>
    <x v="1"/>
    <s v="General Management"/>
    <x v="4"/>
    <n v="77953"/>
    <n v="77953"/>
    <s v="60001-100000"/>
    <m/>
    <m/>
    <m/>
    <m/>
    <m/>
    <n v="24595.75"/>
    <n v="74002.75"/>
    <n v="49407"/>
    <n v="-49514.75"/>
    <n v="148113.25"/>
    <n v="77953"/>
  </r>
  <r>
    <n v="985432"/>
    <d v="2014-06-26T12:01:08"/>
    <x v="0"/>
    <x v="1"/>
    <s v="General Management"/>
    <x v="0"/>
    <n v="79311"/>
    <n v="79311"/>
    <s v="60001-100000"/>
    <m/>
    <m/>
    <m/>
    <m/>
    <m/>
    <n v="24583.5"/>
    <n v="73988.5"/>
    <n v="49405"/>
    <n v="-49524"/>
    <n v="148096"/>
    <n v="79311"/>
  </r>
  <r>
    <n v="843215"/>
    <d v="2014-06-26T12:03:34"/>
    <x v="0"/>
    <x v="1"/>
    <s v="General Management"/>
    <x v="0"/>
    <n v="49233"/>
    <n v="49233"/>
    <s v="40001-60000"/>
    <m/>
    <m/>
    <m/>
    <m/>
    <m/>
    <n v="24571.25"/>
    <n v="73985.75"/>
    <n v="49414.5"/>
    <n v="-49550.5"/>
    <n v="148107.5"/>
    <n v="49233"/>
  </r>
  <r>
    <n v="590543"/>
    <d v="2014-06-10T09:35:30"/>
    <x v="0"/>
    <x v="1"/>
    <s v="General Management"/>
    <x v="4"/>
    <n v="46329"/>
    <n v="46329"/>
    <s v="40001-60000"/>
    <m/>
    <m/>
    <m/>
    <m/>
    <m/>
    <n v="24559"/>
    <n v="73988"/>
    <n v="49429"/>
    <n v="-49584.5"/>
    <n v="148131.5"/>
    <n v="46329"/>
  </r>
  <r>
    <n v="711803"/>
    <d v="2014-06-12T10:07:08"/>
    <x v="1"/>
    <x v="1"/>
    <s v="General Management"/>
    <x v="4"/>
    <n v="78719"/>
    <n v="78719"/>
    <s v="60001-100000"/>
    <m/>
    <m/>
    <m/>
    <m/>
    <m/>
    <n v="24556"/>
    <n v="73988.25"/>
    <n v="49432.25"/>
    <n v="-49592.375"/>
    <n v="148136.625"/>
    <n v="78719"/>
  </r>
  <r>
    <n v="804455"/>
    <d v="2014-06-12T10:10:04"/>
    <x v="1"/>
    <x v="1"/>
    <s v="General Management"/>
    <x v="4"/>
    <n v="26511"/>
    <n v="26511"/>
    <s v="20001-40000"/>
    <m/>
    <m/>
    <m/>
    <m/>
    <m/>
    <n v="24553"/>
    <n v="73983.5"/>
    <n v="49430.5"/>
    <n v="-49592.75"/>
    <n v="148129.25"/>
    <n v="26511"/>
  </r>
  <r>
    <n v="615453"/>
    <d v="2014-08-12T09:31:37"/>
    <x v="1"/>
    <x v="1"/>
    <s v="General Management"/>
    <x v="4"/>
    <n v="61363"/>
    <n v="61363"/>
    <s v="60001-100000"/>
    <m/>
    <m/>
    <m/>
    <m/>
    <m/>
    <n v="24550"/>
    <n v="73985.75"/>
    <n v="49435.75"/>
    <n v="-49603.625"/>
    <n v="148139.375"/>
    <n v="61363"/>
  </r>
  <r>
    <n v="539962"/>
    <d v="2014-08-13T14:43:13"/>
    <x v="1"/>
    <x v="1"/>
    <s v="General Management"/>
    <x v="4"/>
    <n v="40121"/>
    <n v="40121"/>
    <s v="40001-60000"/>
    <m/>
    <m/>
    <m/>
    <m/>
    <m/>
    <n v="24547"/>
    <n v="73988"/>
    <n v="49441"/>
    <n v="-49614.5"/>
    <n v="148149.5"/>
    <n v="40121"/>
  </r>
  <r>
    <n v="182209"/>
    <d v="2014-08-22T15:10:43"/>
    <x v="0"/>
    <x v="1"/>
    <s v="General Management"/>
    <x v="4"/>
    <n v="6520"/>
    <n v="6520"/>
    <s v="0-20,000"/>
    <m/>
    <m/>
    <m/>
    <m/>
    <m/>
    <n v="24545.25"/>
    <n v="73988.25"/>
    <n v="49443"/>
    <n v="-49619.25"/>
    <n v="148152.75"/>
    <n v="6520"/>
  </r>
  <r>
    <n v="556195"/>
    <d v="2014-08-22T15:12:24"/>
    <x v="0"/>
    <x v="1"/>
    <s v="General Management"/>
    <x v="4"/>
    <n v="55770"/>
    <n v="55770"/>
    <s v="40001-60000"/>
    <m/>
    <m/>
    <m/>
    <m/>
    <m/>
    <n v="24553"/>
    <n v="73988.5"/>
    <n v="49435.5"/>
    <n v="-49600.25"/>
    <n v="148141.75"/>
    <n v="55770"/>
  </r>
  <r>
    <n v="28862"/>
    <d v="2014-08-22T15:14:39"/>
    <x v="0"/>
    <x v="1"/>
    <s v="General Management"/>
    <x v="4"/>
    <n v="80190"/>
    <n v="80190"/>
    <s v="60001-100000"/>
    <m/>
    <m/>
    <m/>
    <m/>
    <m/>
    <n v="24550"/>
    <n v="73988.75"/>
    <n v="49438.75"/>
    <n v="-49608.125"/>
    <n v="148146.875"/>
    <n v="80190"/>
  </r>
  <r>
    <n v="876875"/>
    <d v="2014-08-29T10:53:34"/>
    <x v="0"/>
    <x v="1"/>
    <s v="General Management"/>
    <x v="4"/>
    <n v="30855"/>
    <n v="30855"/>
    <s v="20001-40000"/>
    <m/>
    <m/>
    <m/>
    <m/>
    <m/>
    <n v="24547"/>
    <n v="73988"/>
    <n v="49441"/>
    <n v="-49614.5"/>
    <n v="148149.5"/>
    <n v="30855"/>
  </r>
  <r>
    <n v="777528"/>
    <d v="2014-08-29T10:54:06"/>
    <x v="0"/>
    <x v="1"/>
    <s v="General Management"/>
    <x v="4"/>
    <n v="33025"/>
    <n v="33025"/>
    <s v="20001-40000"/>
    <m/>
    <m/>
    <m/>
    <m/>
    <m/>
    <n v="24545.25"/>
    <n v="73988.25"/>
    <n v="49443"/>
    <n v="-49619.25"/>
    <n v="148152.75"/>
    <n v="33025"/>
  </r>
  <r>
    <n v="452098"/>
    <d v="2014-08-29T10:54:35"/>
    <x v="0"/>
    <x v="1"/>
    <s v="General Management"/>
    <x v="4"/>
    <n v="47169"/>
    <n v="47169"/>
    <s v="40001-60000"/>
    <m/>
    <m/>
    <m/>
    <m/>
    <m/>
    <n v="24543.5"/>
    <n v="73988.5"/>
    <n v="49445"/>
    <n v="-49624"/>
    <n v="148156"/>
    <n v="47169"/>
  </r>
  <r>
    <n v="205941"/>
    <d v="2014-08-12T09:31:36"/>
    <x v="0"/>
    <x v="0"/>
    <s v="Service Department"/>
    <x v="7"/>
    <n v="28332"/>
    <n v="28332"/>
    <s v="20001-40000"/>
    <m/>
    <m/>
    <m/>
    <m/>
    <m/>
    <n v="24541.75"/>
    <n v="73988.75"/>
    <n v="49447"/>
    <n v="-49628.75"/>
    <n v="148159.25"/>
    <n v="28332"/>
  </r>
  <r>
    <n v="248630"/>
    <d v="2014-05-27T09:32:42"/>
    <x v="0"/>
    <x v="0"/>
    <s v="Service Department"/>
    <x v="4"/>
    <n v="25026"/>
    <n v="25026"/>
    <s v="20001-40000"/>
    <m/>
    <m/>
    <m/>
    <m/>
    <m/>
    <n v="24540"/>
    <n v="73989"/>
    <n v="49449"/>
    <n v="-49633.5"/>
    <n v="148162.5"/>
    <n v="25026"/>
  </r>
  <r>
    <n v="427635"/>
    <d v="2014-05-27T09:34:41"/>
    <x v="1"/>
    <x v="0"/>
    <s v="Service Department"/>
    <x v="4"/>
    <n v="66424"/>
    <n v="66424"/>
    <s v="60001-100000"/>
    <m/>
    <m/>
    <m/>
    <m/>
    <m/>
    <n v="24531"/>
    <n v="74002.75"/>
    <n v="49471.75"/>
    <n v="-49676.625"/>
    <n v="148210.375"/>
    <n v="66424"/>
  </r>
  <r>
    <n v="17800"/>
    <d v="2014-07-08T09:32:05"/>
    <x v="0"/>
    <x v="0"/>
    <s v="Service Department"/>
    <x v="4"/>
    <n v="31177"/>
    <n v="31177"/>
    <s v="20001-40000"/>
    <m/>
    <m/>
    <m/>
    <m/>
    <m/>
    <n v="24522"/>
    <n v="74016.5"/>
    <n v="49494.5"/>
    <n v="-49719.75"/>
    <n v="148258.25"/>
    <n v="31177"/>
  </r>
  <r>
    <n v="800368"/>
    <d v="2014-05-06T09:34:19"/>
    <x v="0"/>
    <x v="1"/>
    <s v="General Management"/>
    <x v="4"/>
    <n v="28162"/>
    <n v="28162"/>
    <s v="20001-40000"/>
    <m/>
    <m/>
    <m/>
    <m/>
    <m/>
    <n v="24513"/>
    <n v="74030.25"/>
    <n v="49517.25"/>
    <n v="-49762.875"/>
    <n v="148306.125"/>
    <n v="28162"/>
  </r>
  <r>
    <n v="489970"/>
    <d v="2014-05-06T09:35:12"/>
    <x v="0"/>
    <x v="1"/>
    <s v="General Management"/>
    <x v="4"/>
    <n v="89007"/>
    <n v="89007"/>
    <s v="60001-100000"/>
    <m/>
    <m/>
    <m/>
    <m/>
    <m/>
    <n v="24504"/>
    <n v="74044"/>
    <n v="49540"/>
    <n v="-49806"/>
    <n v="148354"/>
    <n v="89007"/>
  </r>
  <r>
    <n v="421682"/>
    <d v="2014-05-16T09:22:06"/>
    <x v="0"/>
    <x v="1"/>
    <s v="General Management"/>
    <x v="4"/>
    <n v="39471"/>
    <n v="39471"/>
    <s v="20001-40000"/>
    <m/>
    <m/>
    <m/>
    <m/>
    <m/>
    <n v="24488"/>
    <n v="74002.75"/>
    <n v="49514.75"/>
    <n v="-49784.125"/>
    <n v="148274.875"/>
    <n v="39471"/>
  </r>
  <r>
    <n v="435230"/>
    <d v="2014-05-24T16:28:20"/>
    <x v="0"/>
    <x v="1"/>
    <s v="General Management"/>
    <x v="1"/>
    <n v="25883"/>
    <n v="25883"/>
    <s v="20001-40000"/>
    <m/>
    <m/>
    <m/>
    <m/>
    <m/>
    <n v="24472"/>
    <n v="74016.5"/>
    <n v="49544.5"/>
    <n v="-49844.75"/>
    <n v="148333.25"/>
    <n v="25883"/>
  </r>
  <r>
    <n v="519412"/>
    <d v="2014-05-24T16:28:44"/>
    <x v="1"/>
    <x v="1"/>
    <s v="General Management"/>
    <x v="1"/>
    <n v="45508"/>
    <n v="45508"/>
    <s v="40001-60000"/>
    <m/>
    <m/>
    <m/>
    <m/>
    <m/>
    <n v="24456"/>
    <n v="74030.25"/>
    <n v="49574.25"/>
    <n v="-49905.375"/>
    <n v="148391.625"/>
    <n v="45508"/>
  </r>
  <r>
    <n v="413223"/>
    <d v="2014-05-24T16:33:13"/>
    <x v="0"/>
    <x v="1"/>
    <s v="General Management"/>
    <x v="1"/>
    <n v="39376"/>
    <n v="39376"/>
    <s v="20001-40000"/>
    <m/>
    <m/>
    <m/>
    <m/>
    <m/>
    <n v="24440"/>
    <n v="74044"/>
    <n v="49604"/>
    <n v="-49966"/>
    <n v="148450"/>
    <n v="39376"/>
  </r>
  <r>
    <n v="343603"/>
    <d v="2014-05-25T14:32:02"/>
    <x v="0"/>
    <x v="1"/>
    <s v="General Management"/>
    <x v="4"/>
    <n v="40400"/>
    <n v="40400"/>
    <s v="40001-60000"/>
    <m/>
    <m/>
    <m/>
    <m/>
    <m/>
    <n v="24430.75"/>
    <n v="74065.25"/>
    <n v="49634.5"/>
    <n v="-50021"/>
    <n v="148517"/>
    <n v="40400"/>
  </r>
  <r>
    <n v="989586"/>
    <d v="2014-05-25T14:33:26"/>
    <x v="0"/>
    <x v="1"/>
    <s v="General Management"/>
    <x v="4"/>
    <n v="58860"/>
    <n v="58860"/>
    <s v="40001-60000"/>
    <m/>
    <m/>
    <m/>
    <m/>
    <m/>
    <n v="24421.5"/>
    <n v="74086.5"/>
    <n v="49665"/>
    <n v="-50076"/>
    <n v="148584"/>
    <n v="58860"/>
  </r>
  <r>
    <n v="582618"/>
    <d v="2014-05-29T10:00:42"/>
    <x v="1"/>
    <x v="1"/>
    <s v="General Management"/>
    <x v="4"/>
    <n v="37678"/>
    <n v="37678"/>
    <s v="20001-40000"/>
    <m/>
    <m/>
    <m/>
    <m/>
    <m/>
    <n v="24412.25"/>
    <n v="74107.75"/>
    <n v="49695.5"/>
    <n v="-50131"/>
    <n v="148651"/>
    <n v="37678"/>
  </r>
  <r>
    <n v="287595"/>
    <d v="2014-05-29T10:01:43"/>
    <x v="0"/>
    <x v="1"/>
    <s v="General Management"/>
    <x v="4"/>
    <n v="58224"/>
    <n v="58224"/>
    <s v="40001-60000"/>
    <m/>
    <m/>
    <m/>
    <m/>
    <m/>
    <n v="24403"/>
    <n v="74129"/>
    <n v="49726"/>
    <n v="-50186"/>
    <n v="148718"/>
    <n v="58224"/>
  </r>
  <r>
    <n v="419103"/>
    <d v="2014-05-29T09:59:22"/>
    <x v="1"/>
    <x v="1"/>
    <s v="General Management"/>
    <x v="4"/>
    <n v="3817"/>
    <n v="3817"/>
    <s v="0-20,000"/>
    <m/>
    <m/>
    <m/>
    <m/>
    <m/>
    <n v="24393.5"/>
    <n v="74144"/>
    <n v="49750.5"/>
    <n v="-50232.25"/>
    <n v="148769.75"/>
    <n v="3817"/>
  </r>
  <r>
    <n v="203704"/>
    <d v="2014-05-29T10:01:09"/>
    <x v="1"/>
    <x v="1"/>
    <s v="General Management"/>
    <x v="4"/>
    <n v="5365"/>
    <n v="5365"/>
    <s v="0-20,000"/>
    <m/>
    <m/>
    <m/>
    <m/>
    <m/>
    <n v="24421.5"/>
    <n v="74159"/>
    <n v="49737.5"/>
    <n v="-50184.75"/>
    <n v="148765.25"/>
    <n v="5365"/>
  </r>
  <r>
    <n v="303721"/>
    <d v="2014-06-01T19:39:15"/>
    <x v="0"/>
    <x v="1"/>
    <s v="General Management"/>
    <x v="4"/>
    <n v="71666"/>
    <n v="71666"/>
    <s v="60001-100000"/>
    <m/>
    <m/>
    <m/>
    <m/>
    <m/>
    <n v="24456"/>
    <n v="74174"/>
    <n v="49718"/>
    <n v="-50121"/>
    <n v="148751"/>
    <n v="71666"/>
  </r>
  <r>
    <n v="372528"/>
    <d v="2014-06-01T19:40:39"/>
    <x v="1"/>
    <x v="1"/>
    <s v="General Management"/>
    <x v="4"/>
    <n v="60464"/>
    <n v="60464"/>
    <s v="60001-100000"/>
    <m/>
    <m/>
    <m/>
    <m/>
    <m/>
    <n v="24440"/>
    <n v="74189"/>
    <n v="49749"/>
    <n v="-50183.5"/>
    <n v="148812.5"/>
    <n v="60464"/>
  </r>
  <r>
    <n v="344852"/>
    <d v="2014-06-01T19:42:30"/>
    <x v="1"/>
    <x v="1"/>
    <s v="General Management"/>
    <x v="4"/>
    <n v="24559"/>
    <n v="24559"/>
    <s v="20001-40000"/>
    <m/>
    <m/>
    <m/>
    <m/>
    <m/>
    <n v="24430.75"/>
    <n v="74199.25"/>
    <n v="49768.5"/>
    <n v="-50222"/>
    <n v="148852"/>
    <n v="24559"/>
  </r>
  <r>
    <n v="509501"/>
    <d v="2014-06-03T11:08:59"/>
    <x v="0"/>
    <x v="2"/>
    <s v="General Management"/>
    <x v="1"/>
    <n v="59639"/>
    <n v="59639"/>
    <s v="40001-60000"/>
    <m/>
    <m/>
    <m/>
    <m/>
    <m/>
    <n v="24421.5"/>
    <n v="74209.5"/>
    <n v="49788"/>
    <n v="-50260.5"/>
    <n v="148891.5"/>
    <n v="59639"/>
  </r>
  <r>
    <n v="165066"/>
    <d v="2014-07-22T09:38:17"/>
    <x v="0"/>
    <x v="1"/>
    <s v="General Management"/>
    <x v="4"/>
    <n v="57870"/>
    <n v="57870"/>
    <s v="40001-60000"/>
    <m/>
    <m/>
    <m/>
    <m/>
    <m/>
    <n v="24412.25"/>
    <n v="74219.75"/>
    <n v="49807.5"/>
    <n v="-50299"/>
    <n v="148931"/>
    <n v="57870"/>
  </r>
  <r>
    <n v="609192"/>
    <d v="2014-07-31T17:26:08"/>
    <x v="1"/>
    <x v="1"/>
    <s v="General Management"/>
    <x v="1"/>
    <n v="60528"/>
    <n v="60528"/>
    <s v="60001-100000"/>
    <m/>
    <m/>
    <m/>
    <m/>
    <m/>
    <n v="24403"/>
    <n v="74230"/>
    <n v="49827"/>
    <n v="-50337.5"/>
    <n v="148970.5"/>
    <n v="60528"/>
  </r>
  <r>
    <n v="443270"/>
    <d v="2014-07-31T17:26:45"/>
    <x v="0"/>
    <x v="1"/>
    <s v="General Management"/>
    <x v="1"/>
    <n v="80493"/>
    <n v="80493"/>
    <s v="60001-100000"/>
    <m/>
    <m/>
    <m/>
    <m/>
    <m/>
    <n v="24393.5"/>
    <n v="74251.5"/>
    <n v="49858"/>
    <n v="-50393.5"/>
    <n v="149038.5"/>
    <n v="80493"/>
  </r>
  <r>
    <n v="92784"/>
    <d v="2014-07-31T17:27:16"/>
    <x v="1"/>
    <x v="1"/>
    <s v="General Management"/>
    <x v="1"/>
    <n v="82622"/>
    <n v="82622"/>
    <s v="60001-100000"/>
    <m/>
    <m/>
    <m/>
    <m/>
    <m/>
    <n v="24384"/>
    <n v="74209.5"/>
    <n v="49825.5"/>
    <n v="-50354.25"/>
    <n v="148947.75"/>
    <n v="82622"/>
  </r>
  <r>
    <n v="949454"/>
    <d v="2014-07-29T14:41:35"/>
    <x v="0"/>
    <x v="1"/>
    <s v="General Management"/>
    <x v="4"/>
    <n v="68253"/>
    <n v="68253"/>
    <s v="60001-100000"/>
    <m/>
    <m/>
    <m/>
    <m/>
    <m/>
    <n v="24374.5"/>
    <n v="74174"/>
    <n v="49799.5"/>
    <n v="-50324.75"/>
    <n v="148873.25"/>
    <n v="68253"/>
  </r>
  <r>
    <n v="183437"/>
    <d v="2014-07-29T14:43:10"/>
    <x v="1"/>
    <x v="1"/>
    <s v="General Management"/>
    <x v="4"/>
    <n v="77434"/>
    <n v="77434"/>
    <s v="60001-100000"/>
    <m/>
    <m/>
    <m/>
    <m/>
    <m/>
    <n v="24365"/>
    <n v="74189"/>
    <n v="49824"/>
    <n v="-50371"/>
    <n v="148925"/>
    <n v="77434"/>
  </r>
  <r>
    <n v="696100"/>
    <d v="2014-07-29T14:44:41"/>
    <x v="1"/>
    <x v="1"/>
    <s v="General Management"/>
    <x v="4"/>
    <n v="72612"/>
    <n v="72612"/>
    <s v="60001-100000"/>
    <m/>
    <m/>
    <m/>
    <m/>
    <m/>
    <n v="24357.75"/>
    <n v="74144"/>
    <n v="49786.25"/>
    <n v="-50321.625"/>
    <n v="148823.375"/>
    <n v="72612"/>
  </r>
  <r>
    <n v="880828"/>
    <d v="2014-07-29T14:44:34"/>
    <x v="1"/>
    <x v="1"/>
    <s v="General Management"/>
    <x v="4"/>
    <n v="69015"/>
    <n v="69015"/>
    <s v="60001-100000"/>
    <m/>
    <m/>
    <m/>
    <m/>
    <m/>
    <n v="24350.5"/>
    <n v="74159"/>
    <n v="49808.5"/>
    <n v="-50362.25"/>
    <n v="148871.75"/>
    <n v="69015"/>
  </r>
  <r>
    <n v="94151"/>
    <d v="2014-08-09T14:58:54"/>
    <x v="0"/>
    <x v="1"/>
    <s v="General Management"/>
    <x v="4"/>
    <n v="39237"/>
    <n v="39237"/>
    <s v="20001-40000"/>
    <m/>
    <m/>
    <m/>
    <m/>
    <m/>
    <n v="24343.25"/>
    <n v="74174"/>
    <n v="49830.75"/>
    <n v="-50402.875"/>
    <n v="148920.125"/>
    <n v="39237"/>
  </r>
  <r>
    <n v="83730"/>
    <d v="2014-08-15T14:41:28"/>
    <x v="1"/>
    <x v="1"/>
    <s v="General Management"/>
    <x v="4"/>
    <n v="88574"/>
    <n v="88574"/>
    <s v="60001-100000"/>
    <m/>
    <m/>
    <m/>
    <m/>
    <m/>
    <n v="24336"/>
    <n v="74189"/>
    <n v="49853"/>
    <n v="-50443.5"/>
    <n v="148968.5"/>
    <n v="88574"/>
  </r>
  <r>
    <n v="886375"/>
    <d v="2014-08-15T14:43:25"/>
    <x v="1"/>
    <x v="1"/>
    <s v="General Management"/>
    <x v="4"/>
    <n v="60485"/>
    <n v="60485"/>
    <s v="60001-100000"/>
    <m/>
    <m/>
    <m/>
    <m/>
    <m/>
    <n v="24335.75"/>
    <n v="74144"/>
    <n v="49808.25"/>
    <n v="-50376.625"/>
    <n v="148856.375"/>
    <n v="60485"/>
  </r>
  <r>
    <n v="256431"/>
    <d v="2014-08-22T10:38:05"/>
    <x v="0"/>
    <x v="1"/>
    <s v="General Management"/>
    <x v="1"/>
    <n v="36942"/>
    <n v="36942"/>
    <s v="20001-40000"/>
    <m/>
    <m/>
    <m/>
    <m/>
    <m/>
    <n v="24335.5"/>
    <n v="74159"/>
    <n v="49823.5"/>
    <n v="-50399.75"/>
    <n v="148894.25"/>
    <n v="36942"/>
  </r>
  <r>
    <n v="540401"/>
    <d v="2014-08-19T09:32:03"/>
    <x v="0"/>
    <x v="0"/>
    <s v="Sales Department"/>
    <x v="1"/>
    <n v="53483"/>
    <n v="53483"/>
    <s v="40001-60000"/>
    <m/>
    <m/>
    <m/>
    <m/>
    <m/>
    <n v="24335.25"/>
    <n v="74174"/>
    <n v="49838.75"/>
    <n v="-50422.875"/>
    <n v="148932.125"/>
    <n v="53483"/>
  </r>
  <r>
    <n v="64540"/>
    <d v="2014-08-26T18:52:26"/>
    <x v="0"/>
    <x v="0"/>
    <s v="Sales Department"/>
    <x v="1"/>
    <n v="56041"/>
    <n v="56041"/>
    <s v="40001-60000"/>
    <m/>
    <m/>
    <m/>
    <m/>
    <m/>
    <n v="24335"/>
    <n v="74189"/>
    <n v="49854"/>
    <n v="-50446"/>
    <n v="148970"/>
    <n v="56041"/>
  </r>
  <r>
    <n v="524839"/>
    <d v="2014-06-24T09:31:13"/>
    <x v="0"/>
    <x v="0"/>
    <s v="Sales Department"/>
    <x v="3"/>
    <n v="90307"/>
    <n v="90307"/>
    <s v="60001-100000"/>
    <m/>
    <m/>
    <m/>
    <m/>
    <m/>
    <n v="24332.25"/>
    <n v="74199.25"/>
    <n v="49867"/>
    <n v="-50468.25"/>
    <n v="148999.75"/>
    <n v="90307"/>
  </r>
  <r>
    <n v="484833"/>
    <d v="2014-07-22T09:32:34"/>
    <x v="0"/>
    <x v="0"/>
    <s v="Sales Department"/>
    <x v="3"/>
    <n v="91643"/>
    <n v="91643"/>
    <s v="60001-100000"/>
    <m/>
    <m/>
    <m/>
    <m/>
    <m/>
    <n v="24329.5"/>
    <n v="74159"/>
    <n v="49829.5"/>
    <n v="-50414.75"/>
    <n v="148903.25"/>
    <n v="91643"/>
  </r>
  <r>
    <n v="399087"/>
    <d v="2014-08-05T09:31:32"/>
    <x v="0"/>
    <x v="0"/>
    <s v="Sales Department"/>
    <x v="3"/>
    <n v="48485"/>
    <n v="48485"/>
    <s v="40001-60000"/>
    <m/>
    <m/>
    <m/>
    <m/>
    <m/>
    <n v="24326.75"/>
    <n v="74107.75"/>
    <n v="49781"/>
    <n v="-50344.75"/>
    <n v="148779.25"/>
    <n v="48485"/>
  </r>
  <r>
    <n v="20051"/>
    <d v="2014-05-07T09:32:11"/>
    <x v="1"/>
    <x v="2"/>
    <s v="Sales Department"/>
    <x v="1"/>
    <n v="92812"/>
    <n v="92812"/>
    <s v="60001-100000"/>
    <m/>
    <m/>
    <m/>
    <m/>
    <m/>
    <n v="24324"/>
    <n v="74129"/>
    <n v="49805"/>
    <n v="-50383.5"/>
    <n v="148836.5"/>
    <n v="92812"/>
  </r>
  <r>
    <n v="943287"/>
    <d v="2014-05-08T09:32:28"/>
    <x v="0"/>
    <x v="0"/>
    <s v="Operations Department"/>
    <x v="3"/>
    <n v="33202"/>
    <n v="33202"/>
    <s v="20001-40000"/>
    <m/>
    <m/>
    <m/>
    <m/>
    <m/>
    <n v="24323.25"/>
    <n v="74065.25"/>
    <n v="49742"/>
    <n v="-50289.75"/>
    <n v="148678.25"/>
    <n v="33202"/>
  </r>
  <r>
    <n v="184016"/>
    <d v="2014-05-08T09:33:00"/>
    <x v="1"/>
    <x v="0"/>
    <s v="Operations Department"/>
    <x v="3"/>
    <n v="93071"/>
    <n v="93071"/>
    <s v="60001-100000"/>
    <m/>
    <m/>
    <m/>
    <m/>
    <m/>
    <n v="24322.5"/>
    <n v="74086.5"/>
    <n v="49764"/>
    <n v="-50323.5"/>
    <n v="148732.5"/>
    <n v="93071"/>
  </r>
  <r>
    <n v="712512"/>
    <d v="2014-05-08T09:34:45"/>
    <x v="0"/>
    <x v="0"/>
    <s v="Operations Department"/>
    <x v="3"/>
    <n v="42237"/>
    <n v="42237"/>
    <s v="40001-60000"/>
    <m/>
    <m/>
    <m/>
    <m/>
    <m/>
    <n v="24321.75"/>
    <n v="74030.25"/>
    <n v="49708.5"/>
    <n v="-50241"/>
    <n v="148593"/>
    <n v="42237"/>
  </r>
  <r>
    <n v="699072"/>
    <d v="2014-07-24T09:34:27"/>
    <x v="0"/>
    <x v="0"/>
    <s v="Operations Department"/>
    <x v="3"/>
    <n v="14556"/>
    <n v="14556"/>
    <s v="0-20,000"/>
    <m/>
    <m/>
    <m/>
    <m/>
    <m/>
    <n v="24321"/>
    <n v="74044"/>
    <n v="49723"/>
    <n v="-50263.5"/>
    <n v="148628.5"/>
    <n v="14556"/>
  </r>
  <r>
    <n v="963353"/>
    <d v="2014-08-01T12:43:08"/>
    <x v="1"/>
    <x v="2"/>
    <s v="Human Resource Department"/>
    <x v="3"/>
    <n v="9766"/>
    <n v="9766"/>
    <s v="0-20,000"/>
    <m/>
    <m/>
    <m/>
    <m/>
    <m/>
    <n v="24323.25"/>
    <n v="74065.25"/>
    <n v="49742"/>
    <n v="-50289.75"/>
    <n v="148678.25"/>
    <n v="9766"/>
  </r>
  <r>
    <n v="551794"/>
    <d v="2014-05-07T14:11:28"/>
    <x v="0"/>
    <x v="0"/>
    <s v="Operations Department"/>
    <x v="3"/>
    <n v="41403"/>
    <n v="41403"/>
    <s v="40001-60000"/>
    <m/>
    <m/>
    <m/>
    <m/>
    <m/>
    <n v="24329.5"/>
    <n v="74086.5"/>
    <n v="49757"/>
    <n v="-50306"/>
    <n v="148722"/>
    <n v="41403"/>
  </r>
  <r>
    <n v="95527"/>
    <d v="2014-06-13T16:06:02"/>
    <x v="0"/>
    <x v="0"/>
    <s v="Operations Department"/>
    <x v="3"/>
    <n v="93290"/>
    <n v="93290"/>
    <s v="60001-100000"/>
    <m/>
    <m/>
    <m/>
    <m/>
    <m/>
    <n v="24326.75"/>
    <n v="74107.75"/>
    <n v="49781"/>
    <n v="-50344.75"/>
    <n v="148779.25"/>
    <n v="93290"/>
  </r>
  <r>
    <n v="13485"/>
    <d v="2014-06-09T12:22:58"/>
    <x v="1"/>
    <x v="1"/>
    <s v="Sales Department"/>
    <x v="0"/>
    <n v="6563"/>
    <n v="6563"/>
    <s v="0-20,000"/>
    <m/>
    <m/>
    <m/>
    <m/>
    <m/>
    <n v="24324"/>
    <n v="74044"/>
    <n v="49720"/>
    <n v="-50256"/>
    <n v="148624"/>
    <n v="6563"/>
  </r>
  <r>
    <n v="657708"/>
    <d v="2014-06-09T12:24:29"/>
    <x v="0"/>
    <x v="0"/>
    <s v="Sales Department"/>
    <x v="0"/>
    <n v="60798"/>
    <n v="60798"/>
    <s v="60001-100000"/>
    <m/>
    <m/>
    <m/>
    <m/>
    <m/>
    <n v="24332.25"/>
    <n v="74065.25"/>
    <n v="49733"/>
    <n v="-50267.25"/>
    <n v="148664.75"/>
    <n v="60798"/>
  </r>
  <r>
    <n v="827108"/>
    <d v="2014-05-02T09:31:35"/>
    <x v="1"/>
    <x v="0"/>
    <s v="Service Department"/>
    <x v="3"/>
    <n v="70991"/>
    <n v="70991"/>
    <s v="60001-100000"/>
    <m/>
    <m/>
    <m/>
    <m/>
    <m/>
    <n v="24329.5"/>
    <n v="74086.5"/>
    <n v="49757"/>
    <n v="-50306"/>
    <n v="148722"/>
    <n v="70991"/>
  </r>
  <r>
    <n v="507171"/>
    <d v="2014-05-03T17:01:04"/>
    <x v="0"/>
    <x v="1"/>
    <s v="Service Department"/>
    <x v="3"/>
    <n v="5236"/>
    <n v="5236"/>
    <s v="0-20,000"/>
    <m/>
    <m/>
    <m/>
    <m/>
    <m/>
    <n v="24326.75"/>
    <n v="74107.75"/>
    <n v="49781"/>
    <n v="-50344.75"/>
    <n v="148779.25"/>
    <n v="5236"/>
  </r>
  <r>
    <n v="888298"/>
    <d v="2014-05-03T17:04:45"/>
    <x v="1"/>
    <x v="1"/>
    <s v="Service Department"/>
    <x v="3"/>
    <n v="41722"/>
    <n v="41722"/>
    <s v="40001-60000"/>
    <m/>
    <m/>
    <m/>
    <m/>
    <m/>
    <n v="24335"/>
    <n v="74129"/>
    <n v="49794"/>
    <n v="-50356"/>
    <n v="148820"/>
    <n v="41722"/>
  </r>
  <r>
    <n v="357906"/>
    <d v="2014-05-03T17:05:18"/>
    <x v="1"/>
    <x v="1"/>
    <s v="Service Department"/>
    <x v="3"/>
    <n v="52654"/>
    <n v="52654"/>
    <s v="40001-60000"/>
    <m/>
    <m/>
    <m/>
    <m/>
    <m/>
    <n v="24332.25"/>
    <n v="74144"/>
    <n v="49811.75"/>
    <n v="-50385.375"/>
    <n v="148861.625"/>
    <n v="52654"/>
  </r>
  <r>
    <n v="926580"/>
    <d v="2014-05-23T15:34:52"/>
    <x v="0"/>
    <x v="0"/>
    <s v="Service Department"/>
    <x v="3"/>
    <n v="77323"/>
    <n v="77323"/>
    <s v="60001-100000"/>
    <m/>
    <m/>
    <m/>
    <m/>
    <m/>
    <n v="24329.5"/>
    <n v="74159"/>
    <n v="49829.5"/>
    <n v="-50414.75"/>
    <n v="148903.25"/>
    <n v="77323"/>
  </r>
  <r>
    <n v="448075"/>
    <d v="2014-05-16T09:34:29"/>
    <x v="0"/>
    <x v="1"/>
    <s v="Service Department"/>
    <x v="3"/>
    <n v="86573"/>
    <n v="86573"/>
    <s v="60001-100000"/>
    <m/>
    <m/>
    <m/>
    <m/>
    <m/>
    <n v="24326.75"/>
    <n v="74107.75"/>
    <n v="49781"/>
    <n v="-50344.75"/>
    <n v="148779.25"/>
    <n v="86573"/>
  </r>
  <r>
    <n v="68425"/>
    <d v="2014-05-16T09:35:13"/>
    <x v="1"/>
    <x v="1"/>
    <s v="Service Department"/>
    <x v="3"/>
    <n v="29051"/>
    <n v="29051"/>
    <s v="20001-40000"/>
    <m/>
    <m/>
    <m/>
    <m/>
    <m/>
    <n v="24324"/>
    <n v="74044"/>
    <n v="49720"/>
    <n v="-50256"/>
    <n v="148624"/>
    <n v="29051"/>
  </r>
  <r>
    <n v="357815"/>
    <d v="2014-05-16T09:36:45"/>
    <x v="0"/>
    <x v="1"/>
    <s v="Service Department"/>
    <x v="3"/>
    <n v="97038"/>
    <n v="97038"/>
    <s v="60001-100000"/>
    <m/>
    <m/>
    <m/>
    <m/>
    <m/>
    <n v="24323.25"/>
    <n v="74065.25"/>
    <n v="49742"/>
    <n v="-50289.75"/>
    <n v="148678.25"/>
    <n v="97038"/>
  </r>
  <r>
    <n v="894104"/>
    <d v="2014-05-22T11:39:36"/>
    <x v="1"/>
    <x v="1"/>
    <s v="Service Department"/>
    <x v="3"/>
    <n v="40192"/>
    <n v="40192"/>
    <s v="40001-60000"/>
    <m/>
    <m/>
    <m/>
    <m/>
    <m/>
    <n v="24322.5"/>
    <n v="74016.5"/>
    <n v="49694"/>
    <n v="-50218.5"/>
    <n v="148557.5"/>
    <n v="40192"/>
  </r>
  <r>
    <n v="714233"/>
    <d v="2014-05-22T11:42:53"/>
    <x v="0"/>
    <x v="0"/>
    <s v="Service Department"/>
    <x v="3"/>
    <n v="92229"/>
    <n v="92229"/>
    <s v="60001-100000"/>
    <m/>
    <m/>
    <m/>
    <m/>
    <m/>
    <n v="24321.75"/>
    <n v="74030.25"/>
    <n v="49708.5"/>
    <n v="-50241"/>
    <n v="148593"/>
    <n v="92229"/>
  </r>
  <r>
    <n v="660970"/>
    <d v="2014-06-16T09:31:13"/>
    <x v="0"/>
    <x v="0"/>
    <s v="Sales Department"/>
    <x v="3"/>
    <n v="97789"/>
    <n v="97789"/>
    <s v="60001-100000"/>
    <m/>
    <m/>
    <m/>
    <m/>
    <m/>
    <n v="24321"/>
    <n v="73989"/>
    <n v="49668"/>
    <n v="-50181"/>
    <n v="148491"/>
    <n v="97789"/>
  </r>
  <r>
    <n v="49745"/>
    <d v="2014-06-16T09:31:42"/>
    <x v="1"/>
    <x v="0"/>
    <s v="Sales Department"/>
    <x v="3"/>
    <n v="48963"/>
    <n v="48963"/>
    <s v="40001-60000"/>
    <m/>
    <m/>
    <m/>
    <m/>
    <m/>
    <n v="24316.75"/>
    <n v="73988.25"/>
    <n v="49671.5"/>
    <n v="-50190.5"/>
    <n v="148495.5"/>
    <n v="48963"/>
  </r>
  <r>
    <n v="24489"/>
    <d v="2014-06-16T09:41:39"/>
    <x v="0"/>
    <x v="0"/>
    <s v="Sales Department"/>
    <x v="7"/>
    <n v="32450"/>
    <n v="32450"/>
    <s v="20001-40000"/>
    <m/>
    <m/>
    <m/>
    <m/>
    <m/>
    <n v="24312.5"/>
    <n v="73988.5"/>
    <n v="49676"/>
    <n v="-50201.5"/>
    <n v="148502.5"/>
    <n v="32450"/>
  </r>
  <r>
    <n v="905795"/>
    <d v="2014-07-03T13:46:53"/>
    <x v="1"/>
    <x v="0"/>
    <s v="Sales Department"/>
    <x v="7"/>
    <n v="70706"/>
    <n v="70706"/>
    <s v="60001-100000"/>
    <m/>
    <m/>
    <m/>
    <m/>
    <m/>
    <n v="24308.25"/>
    <n v="73988.75"/>
    <n v="49680.5"/>
    <n v="-50212.5"/>
    <n v="148509.5"/>
    <n v="70706"/>
  </r>
  <r>
    <n v="339684"/>
    <d v="2014-07-28T09:31:29"/>
    <x v="0"/>
    <x v="0"/>
    <s v="Service Department"/>
    <x v="4"/>
    <n v="44548"/>
    <n v="44548"/>
    <s v="40001-60000"/>
    <m/>
    <m/>
    <m/>
    <m/>
    <m/>
    <n v="24304"/>
    <n v="73989"/>
    <n v="49685"/>
    <n v="-50223.5"/>
    <n v="148516.5"/>
    <n v="44548"/>
  </r>
  <r>
    <n v="544070"/>
    <d v="2014-07-18T15:06:40"/>
    <x v="1"/>
    <x v="0"/>
    <s v="Production Department"/>
    <x v="8"/>
    <n v="33063"/>
    <n v="33063"/>
    <s v="20001-40000"/>
    <m/>
    <m/>
    <m/>
    <m/>
    <m/>
    <n v="24291.25"/>
    <n v="74002.75"/>
    <n v="49711.5"/>
    <n v="-50276"/>
    <n v="148570"/>
    <n v="33063"/>
  </r>
  <r>
    <n v="823334"/>
    <d v="2014-07-24T12:07:48"/>
    <x v="1"/>
    <x v="0"/>
    <s v="Production Department"/>
    <x v="8"/>
    <n v="5981"/>
    <n v="5981"/>
    <s v="0-20,000"/>
    <m/>
    <m/>
    <m/>
    <m/>
    <m/>
    <n v="24278.5"/>
    <n v="74016.5"/>
    <n v="49738"/>
    <n v="-50328.5"/>
    <n v="148623.5"/>
    <n v="5981"/>
  </r>
  <r>
    <n v="488750"/>
    <d v="2014-05-12T09:33:40"/>
    <x v="1"/>
    <x v="1"/>
    <s v="Operations Department"/>
    <x v="1"/>
    <n v="79784"/>
    <n v="79784"/>
    <s v="60001-100000"/>
    <m/>
    <m/>
    <m/>
    <m/>
    <m/>
    <n v="24308.25"/>
    <n v="74030.25"/>
    <n v="49722"/>
    <n v="-50274.75"/>
    <n v="148613.25"/>
    <n v="79784"/>
  </r>
  <r>
    <n v="814562"/>
    <d v="2014-05-12T09:34:38"/>
    <x v="0"/>
    <x v="1"/>
    <s v="Operations Department"/>
    <x v="1"/>
    <n v="83617"/>
    <n v="83617"/>
    <s v="60001-100000"/>
    <m/>
    <m/>
    <m/>
    <m/>
    <m/>
    <n v="24304"/>
    <n v="73989"/>
    <n v="49685"/>
    <n v="-50223.5"/>
    <n v="148516.5"/>
    <n v="83617"/>
  </r>
  <r>
    <n v="516103"/>
    <d v="2014-05-19T17:05:10"/>
    <x v="0"/>
    <x v="2"/>
    <s v="Operations Department"/>
    <x v="1"/>
    <n v="37668"/>
    <n v="37668"/>
    <s v="20001-40000"/>
    <m/>
    <m/>
    <m/>
    <m/>
    <m/>
    <n v="24291.25"/>
    <n v="73988.25"/>
    <n v="49697"/>
    <n v="-50254.25"/>
    <n v="148533.75"/>
    <n v="37668"/>
  </r>
  <r>
    <n v="339644"/>
    <d v="2014-06-10T07:03:07"/>
    <x v="0"/>
    <x v="1"/>
    <s v="Service Department"/>
    <x v="1"/>
    <n v="31627"/>
    <n v="31627"/>
    <s v="20001-40000"/>
    <m/>
    <m/>
    <m/>
    <m/>
    <m/>
    <n v="24278.5"/>
    <n v="73988.5"/>
    <n v="49710"/>
    <n v="-50286.5"/>
    <n v="148553.5"/>
    <n v="31627"/>
  </r>
  <r>
    <n v="240727"/>
    <d v="2014-06-10T07:05:25"/>
    <x v="0"/>
    <x v="0"/>
    <s v="Service Department"/>
    <x v="1"/>
    <n v="31340"/>
    <n v="31340"/>
    <s v="20001-40000"/>
    <m/>
    <m/>
    <m/>
    <m/>
    <m/>
    <n v="24265.75"/>
    <n v="73988.75"/>
    <n v="49723"/>
    <n v="-50318.75"/>
    <n v="148573.25"/>
    <n v="31340"/>
  </r>
  <r>
    <n v="188776"/>
    <d v="2014-06-10T07:06:26"/>
    <x v="0"/>
    <x v="0"/>
    <s v="Service Department"/>
    <x v="1"/>
    <n v="60853"/>
    <n v="60853"/>
    <s v="60001-100000"/>
    <m/>
    <m/>
    <m/>
    <m/>
    <m/>
    <n v="24253"/>
    <n v="73989"/>
    <n v="49736"/>
    <n v="-50351"/>
    <n v="148593"/>
    <n v="60853"/>
  </r>
  <r>
    <n v="152958"/>
    <d v="2014-06-10T07:07:04"/>
    <x v="1"/>
    <x v="0"/>
    <s v="Service Department"/>
    <x v="1"/>
    <n v="81920"/>
    <n v="81920"/>
    <s v="60001-100000"/>
    <m/>
    <m/>
    <m/>
    <m/>
    <m/>
    <n v="24250.5"/>
    <n v="74002.75"/>
    <n v="49752.25"/>
    <n v="-50377.875"/>
    <n v="148631.125"/>
    <n v="81920"/>
  </r>
  <r>
    <n v="885993"/>
    <d v="2014-06-10T15:45:25"/>
    <x v="0"/>
    <x v="1"/>
    <s v="Service Department"/>
    <x v="1"/>
    <n v="60458"/>
    <n v="60458"/>
    <s v="60001-100000"/>
    <m/>
    <m/>
    <m/>
    <m/>
    <m/>
    <n v="24248"/>
    <n v="73988.5"/>
    <n v="49740.5"/>
    <n v="-50362.75"/>
    <n v="148599.25"/>
    <n v="60458"/>
  </r>
  <r>
    <n v="26869"/>
    <d v="2014-06-10T15:47:06"/>
    <x v="0"/>
    <x v="0"/>
    <s v="Service Department"/>
    <x v="1"/>
    <n v="42315"/>
    <n v="42315"/>
    <s v="40001-60000"/>
    <m/>
    <m/>
    <m/>
    <m/>
    <m/>
    <n v="24245.5"/>
    <n v="73988.75"/>
    <n v="49743.25"/>
    <n v="-50369.375"/>
    <n v="148603.625"/>
    <n v="42315"/>
  </r>
  <r>
    <n v="818351"/>
    <d v="2014-06-30T09:34:55"/>
    <x v="1"/>
    <x v="0"/>
    <s v="Service Department"/>
    <x v="1"/>
    <n v="2569"/>
    <n v="2569"/>
    <s v="0-20,000"/>
    <m/>
    <m/>
    <m/>
    <m/>
    <m/>
    <n v="24243"/>
    <n v="73989"/>
    <n v="49746"/>
    <n v="-50376"/>
    <n v="148608"/>
    <n v="2569"/>
  </r>
  <r>
    <n v="52457"/>
    <d v="2014-06-30T18:32:28"/>
    <x v="0"/>
    <x v="0"/>
    <s v="Service Department"/>
    <x v="1"/>
    <n v="65290"/>
    <n v="65290"/>
    <s v="60001-100000"/>
    <m/>
    <m/>
    <m/>
    <m/>
    <m/>
    <n v="24250.5"/>
    <n v="74002.75"/>
    <n v="49752.25"/>
    <n v="-50377.875"/>
    <n v="148631.125"/>
    <n v="65290"/>
  </r>
  <r>
    <n v="54648"/>
    <d v="2014-07-10T08:24:29"/>
    <x v="1"/>
    <x v="0"/>
    <s v="Service Department"/>
    <x v="1"/>
    <n v="57040"/>
    <n v="57040"/>
    <s v="40001-60000"/>
    <m/>
    <m/>
    <m/>
    <m/>
    <m/>
    <n v="24248"/>
    <n v="74016.5"/>
    <n v="49768.5"/>
    <n v="-50404.75"/>
    <n v="148669.25"/>
    <n v="57040"/>
  </r>
  <r>
    <n v="798336"/>
    <d v="2014-07-10T08:26:46"/>
    <x v="1"/>
    <x v="1"/>
    <s v="Service Department"/>
    <x v="1"/>
    <n v="57566"/>
    <n v="57566"/>
    <s v="40001-60000"/>
    <m/>
    <m/>
    <m/>
    <m/>
    <m/>
    <n v="24245.5"/>
    <n v="74030.25"/>
    <n v="49784.75"/>
    <n v="-50431.625"/>
    <n v="148707.375"/>
    <n v="57566"/>
  </r>
  <r>
    <n v="893144"/>
    <d v="2014-07-10T08:31:40"/>
    <x v="1"/>
    <x v="0"/>
    <s v="Service Department"/>
    <x v="1"/>
    <n v="95324"/>
    <n v="95324"/>
    <s v="60001-100000"/>
    <m/>
    <m/>
    <m/>
    <m/>
    <m/>
    <n v="24243"/>
    <n v="74044"/>
    <n v="49801"/>
    <n v="-50458.5"/>
    <n v="148745.5"/>
    <n v="95324"/>
  </r>
  <r>
    <n v="719910"/>
    <d v="2014-07-17T12:45:20"/>
    <x v="0"/>
    <x v="0"/>
    <s v="Service Department"/>
    <x v="1"/>
    <n v="73988"/>
    <n v="73988"/>
    <s v="60001-100000"/>
    <m/>
    <m/>
    <m/>
    <m/>
    <m/>
    <n v="24180.5"/>
    <n v="74002.75"/>
    <n v="49822.25"/>
    <n v="-50552.875"/>
    <n v="148736.125"/>
    <n v="73988"/>
  </r>
  <r>
    <n v="943656"/>
    <d v="2014-07-17T12:46:13"/>
    <x v="0"/>
    <x v="1"/>
    <s v="Service Department"/>
    <x v="1"/>
    <n v="87176"/>
    <n v="87176"/>
    <s v="60001-100000"/>
    <m/>
    <m/>
    <m/>
    <m/>
    <m/>
    <n v="24118"/>
    <n v="74016.5"/>
    <n v="49898.5"/>
    <n v="-50729.75"/>
    <n v="148864.25"/>
    <n v="87176"/>
  </r>
  <r>
    <n v="442463"/>
    <d v="2014-07-17T12:49:09"/>
    <x v="0"/>
    <x v="1"/>
    <s v="Service Department"/>
    <x v="1"/>
    <n v="15430"/>
    <n v="15430"/>
    <s v="0-20,000"/>
    <m/>
    <m/>
    <m/>
    <m/>
    <m/>
    <n v="24055.5"/>
    <n v="73986.5"/>
    <n v="49931"/>
    <n v="-50841"/>
    <n v="148883"/>
    <n v="15430"/>
  </r>
  <r>
    <n v="864866"/>
    <d v="2014-07-24T11:21:08"/>
    <x v="0"/>
    <x v="0"/>
    <s v="Service Department"/>
    <x v="1"/>
    <n v="30653"/>
    <n v="30653"/>
    <s v="20001-40000"/>
    <m/>
    <m/>
    <m/>
    <m/>
    <m/>
    <n v="24243"/>
    <n v="73989"/>
    <n v="49746"/>
    <n v="-50376"/>
    <n v="148608"/>
    <n v="30653"/>
  </r>
  <r>
    <n v="593219"/>
    <d v="2014-08-08T18:23:51"/>
    <x v="0"/>
    <x v="1"/>
    <s v="Service Department"/>
    <x v="1"/>
    <n v="46299"/>
    <n v="46299"/>
    <s v="40001-60000"/>
    <m/>
    <m/>
    <m/>
    <m/>
    <m/>
    <n v="24180.5"/>
    <n v="74002.75"/>
    <n v="49822.25"/>
    <n v="-50552.875"/>
    <n v="148736.125"/>
    <n v="46299"/>
  </r>
  <r>
    <n v="868653"/>
    <d v="2014-08-18T09:31:12"/>
    <x v="0"/>
    <x v="0"/>
    <s v="Service Department"/>
    <x v="1"/>
    <n v="51839"/>
    <n v="51839"/>
    <s v="40001-60000"/>
    <m/>
    <m/>
    <m/>
    <m/>
    <m/>
    <n v="24118"/>
    <n v="74016.5"/>
    <n v="49898.5"/>
    <n v="-50729.75"/>
    <n v="148864.25"/>
    <n v="51839"/>
  </r>
  <r>
    <n v="361791"/>
    <d v="2014-08-18T09:32:25"/>
    <x v="0"/>
    <x v="1"/>
    <s v="Service Department"/>
    <x v="1"/>
    <n v="10347"/>
    <n v="10347"/>
    <s v="0-20,000"/>
    <m/>
    <m/>
    <m/>
    <m/>
    <m/>
    <n v="24055.5"/>
    <n v="74030.25"/>
    <n v="49974.75"/>
    <n v="-50906.625"/>
    <n v="148992.375"/>
    <n v="10347"/>
  </r>
  <r>
    <n v="468586"/>
    <d v="2014-08-18T09:33:57"/>
    <x v="0"/>
    <x v="1"/>
    <s v="Service Department"/>
    <x v="1"/>
    <n v="71083"/>
    <n v="71083"/>
    <s v="60001-100000"/>
    <m/>
    <m/>
    <m/>
    <m/>
    <m/>
    <n v="24243"/>
    <n v="74044"/>
    <n v="49801"/>
    <n v="-50458.5"/>
    <n v="148745.5"/>
    <n v="71083"/>
  </r>
  <r>
    <n v="901867"/>
    <d v="2014-08-18T09:36:16"/>
    <x v="1"/>
    <x v="0"/>
    <s v="Service Department"/>
    <x v="1"/>
    <n v="22393"/>
    <n v="22393"/>
    <s v="20001-40000"/>
    <m/>
    <m/>
    <m/>
    <m/>
    <m/>
    <n v="24180.5"/>
    <n v="74065.25"/>
    <n v="49884.75"/>
    <n v="-50646.625"/>
    <n v="148892.375"/>
    <n v="22393"/>
  </r>
  <r>
    <n v="852718"/>
    <d v="2014-08-18T09:37:20"/>
    <x v="0"/>
    <x v="1"/>
    <s v="Service Department"/>
    <x v="1"/>
    <n v="81245"/>
    <n v="81245"/>
    <s v="60001-100000"/>
    <m/>
    <m/>
    <m/>
    <m/>
    <m/>
    <n v="24248"/>
    <n v="74086.5"/>
    <n v="49838.5"/>
    <n v="-50509.75"/>
    <n v="148844.25"/>
    <n v="81245"/>
  </r>
  <r>
    <n v="102164"/>
    <d v="2014-08-19T09:31:40"/>
    <x v="0"/>
    <x v="0"/>
    <s v="Service Department"/>
    <x v="1"/>
    <n v="82448"/>
    <n v="82448"/>
    <s v="60001-100000"/>
    <m/>
    <m/>
    <m/>
    <m/>
    <m/>
    <n v="24245.5"/>
    <n v="74030.25"/>
    <n v="49784.75"/>
    <n v="-50431.625"/>
    <n v="148707.375"/>
    <n v="82448"/>
  </r>
  <r>
    <n v="820494"/>
    <d v="2014-08-19T09:34:41"/>
    <x v="0"/>
    <x v="0"/>
    <s v="Service Department"/>
    <x v="1"/>
    <n v="40154"/>
    <n v="40154"/>
    <s v="40001-60000"/>
    <m/>
    <m/>
    <m/>
    <m/>
    <m/>
    <n v="24243"/>
    <n v="73989"/>
    <n v="49746"/>
    <n v="-50376"/>
    <n v="148608"/>
    <n v="40154"/>
  </r>
  <r>
    <n v="318592"/>
    <d v="2014-08-19T09:37:32"/>
    <x v="0"/>
    <x v="0"/>
    <s v="Service Department"/>
    <x v="1"/>
    <n v="83637"/>
    <n v="83637"/>
    <s v="60001-100000"/>
    <m/>
    <m/>
    <m/>
    <m/>
    <m/>
    <n v="24180.5"/>
    <n v="74002.75"/>
    <n v="49822.25"/>
    <n v="-50552.875"/>
    <n v="148736.125"/>
    <n v="83637"/>
  </r>
  <r>
    <n v="669110"/>
    <d v="2014-08-19T09:39:08"/>
    <x v="0"/>
    <x v="1"/>
    <s v="Service Department"/>
    <x v="1"/>
    <n v="5148"/>
    <n v="5148"/>
    <s v="0-20,000"/>
    <m/>
    <m/>
    <m/>
    <m/>
    <m/>
    <n v="24118"/>
    <n v="73984"/>
    <n v="49866"/>
    <n v="-50681"/>
    <n v="148783"/>
    <n v="5148"/>
  </r>
  <r>
    <n v="34851"/>
    <d v="2014-08-31T16:47:40"/>
    <x v="0"/>
    <x v="0"/>
    <s v="Service Department"/>
    <x v="1"/>
    <n v="26908"/>
    <n v="26908"/>
    <s v="20001-40000"/>
    <m/>
    <m/>
    <m/>
    <m/>
    <m/>
    <n v="24245.5"/>
    <n v="73986.5"/>
    <n v="49741"/>
    <n v="-50366"/>
    <n v="148598"/>
    <n v="26908"/>
  </r>
  <r>
    <n v="594996"/>
    <d v="2014-08-31T16:48:12"/>
    <x v="1"/>
    <x v="1"/>
    <s v="Service Department"/>
    <x v="1"/>
    <n v="94226"/>
    <n v="94226"/>
    <s v="60001-100000"/>
    <m/>
    <m/>
    <m/>
    <m/>
    <m/>
    <n v="24243"/>
    <n v="73989"/>
    <n v="49746"/>
    <n v="-50376"/>
    <n v="148608"/>
    <n v="94226"/>
  </r>
  <r>
    <n v="231370"/>
    <d v="2014-05-08T09:38:02"/>
    <x v="0"/>
    <x v="0"/>
    <s v="Service Department"/>
    <x v="1"/>
    <n v="85076"/>
    <n v="85076"/>
    <s v="60001-100000"/>
    <m/>
    <m/>
    <m/>
    <m/>
    <m/>
    <n v="24180.5"/>
    <n v="73981.5"/>
    <n v="49801"/>
    <n v="-50521"/>
    <n v="148683"/>
    <n v="85076"/>
  </r>
  <r>
    <n v="866724"/>
    <d v="2014-05-08T09:38:30"/>
    <x v="0"/>
    <x v="0"/>
    <s v="Service Department"/>
    <x v="1"/>
    <n v="81111"/>
    <n v="81111"/>
    <s v="60001-100000"/>
    <m/>
    <m/>
    <m/>
    <m/>
    <m/>
    <n v="24118"/>
    <n v="73978"/>
    <n v="49860"/>
    <n v="-50672"/>
    <n v="148768"/>
    <n v="81111"/>
  </r>
  <r>
    <n v="107624"/>
    <d v="2014-05-22T13:12:40"/>
    <x v="0"/>
    <x v="0"/>
    <s v="Production Department"/>
    <x v="3"/>
    <n v="28974"/>
    <n v="28974"/>
    <s v="20001-40000"/>
    <m/>
    <m/>
    <m/>
    <m/>
    <m/>
    <n v="24055.5"/>
    <n v="73967.75"/>
    <n v="49912.25"/>
    <n v="-50812.875"/>
    <n v="148836.125"/>
    <n v="28974"/>
  </r>
  <r>
    <n v="319905"/>
    <d v="2014-07-29T21:49:02"/>
    <x v="1"/>
    <x v="0"/>
    <s v="Production Department"/>
    <x v="3"/>
    <n v="40767"/>
    <n v="40767"/>
    <s v="40001-60000"/>
    <m/>
    <m/>
    <m/>
    <m/>
    <m/>
    <n v="23993"/>
    <n v="73977"/>
    <n v="49984"/>
    <n v="-50983"/>
    <n v="148953"/>
    <n v="40767"/>
  </r>
  <r>
    <n v="789265"/>
    <d v="2014-08-12T09:31:28"/>
    <x v="0"/>
    <x v="0"/>
    <s v="Service Department"/>
    <x v="1"/>
    <n v="6917"/>
    <n v="6917"/>
    <s v="0-20,000"/>
    <m/>
    <m/>
    <m/>
    <m/>
    <m/>
    <n v="23986.25"/>
    <n v="73977.5"/>
    <n v="49991.25"/>
    <n v="-51000.625"/>
    <n v="148964.375"/>
    <n v="6917"/>
  </r>
  <r>
    <n v="728175"/>
    <d v="2014-08-12T09:32:21"/>
    <x v="0"/>
    <x v="1"/>
    <s v="Service Department"/>
    <x v="1"/>
    <n v="95528"/>
    <n v="95528"/>
    <s v="60001-100000"/>
    <m/>
    <m/>
    <m/>
    <m/>
    <m/>
    <n v="24118"/>
    <n v="73978"/>
    <n v="49860"/>
    <n v="-50672"/>
    <n v="148768"/>
    <n v="95528"/>
  </r>
  <r>
    <n v="576375"/>
    <d v="2014-08-18T12:42:51"/>
    <x v="0"/>
    <x v="0"/>
    <s v="Service Department"/>
    <x v="4"/>
    <n v="35795"/>
    <n v="35795"/>
    <s v="20001-40000"/>
    <m/>
    <m/>
    <m/>
    <m/>
    <m/>
    <n v="24055.5"/>
    <n v="73967.75"/>
    <n v="49912.25"/>
    <n v="-50812.875"/>
    <n v="148836.125"/>
    <n v="35795"/>
  </r>
  <r>
    <n v="716440"/>
    <d v="2014-05-19T07:33:53"/>
    <x v="0"/>
    <x v="0"/>
    <s v="Service Department"/>
    <x v="1"/>
    <n v="1752"/>
    <n v="1752"/>
    <s v="0-20,000"/>
    <m/>
    <m/>
    <m/>
    <m/>
    <m/>
    <n v="23993"/>
    <n v="73977"/>
    <n v="49984"/>
    <n v="-50983"/>
    <n v="148953"/>
    <n v="1752"/>
  </r>
  <r>
    <n v="289325"/>
    <d v="2014-05-19T07:36:08"/>
    <x v="0"/>
    <x v="1"/>
    <s v="Service Department"/>
    <x v="1"/>
    <n v="21988"/>
    <n v="21988"/>
    <s v="20001-40000"/>
    <m/>
    <m/>
    <m/>
    <m/>
    <m/>
    <n v="24180.5"/>
    <n v="73977.5"/>
    <n v="49797"/>
    <n v="-50515"/>
    <n v="148673"/>
    <n v="21988"/>
  </r>
  <r>
    <n v="856141"/>
    <d v="2014-05-20T09:32:09"/>
    <x v="1"/>
    <x v="0"/>
    <s v="Operations Department"/>
    <x v="4"/>
    <n v="22508"/>
    <n v="22508"/>
    <s v="20001-40000"/>
    <m/>
    <m/>
    <m/>
    <m/>
    <m/>
    <n v="24248"/>
    <n v="73978"/>
    <n v="49730"/>
    <n v="-50347"/>
    <n v="148573"/>
    <n v="22508"/>
  </r>
  <r>
    <n v="356398"/>
    <d v="2014-05-27T12:13:07"/>
    <x v="0"/>
    <x v="0"/>
    <s v="Operations Department"/>
    <x v="4"/>
    <n v="55254"/>
    <n v="55254"/>
    <s v="40001-60000"/>
    <m/>
    <m/>
    <m/>
    <m/>
    <m/>
    <n v="24265.75"/>
    <n v="73978.5"/>
    <n v="49712.75"/>
    <n v="-50303.375"/>
    <n v="148547.625"/>
    <n v="55254"/>
  </r>
  <r>
    <n v="948977"/>
    <d v="2014-05-30T18:52:30"/>
    <x v="0"/>
    <x v="1"/>
    <s v="Operations Department"/>
    <x v="4"/>
    <n v="13302"/>
    <n v="13302"/>
    <s v="0-20,000"/>
    <m/>
    <m/>
    <m/>
    <m/>
    <m/>
    <n v="24253"/>
    <n v="73979"/>
    <n v="49726"/>
    <n v="-50336"/>
    <n v="148568"/>
    <n v="13302"/>
  </r>
  <r>
    <n v="446111"/>
    <d v="2014-05-28T09:33:38"/>
    <x v="0"/>
    <x v="0"/>
    <s v="Operations Department"/>
    <x v="1"/>
    <n v="46261"/>
    <n v="46261"/>
    <s v="40001-60000"/>
    <m/>
    <m/>
    <m/>
    <m/>
    <m/>
    <n v="24291.25"/>
    <n v="73981.5"/>
    <n v="49690.25"/>
    <n v="-50244.125"/>
    <n v="148516.875"/>
    <n v="46261"/>
  </r>
  <r>
    <n v="661687"/>
    <d v="2014-06-04T13:49:18"/>
    <x v="0"/>
    <x v="1"/>
    <s v="Operations Department"/>
    <x v="1"/>
    <n v="62921"/>
    <n v="62921"/>
    <s v="60001-100000"/>
    <m/>
    <m/>
    <m/>
    <m/>
    <m/>
    <n v="24278.5"/>
    <n v="73984"/>
    <n v="49705.5"/>
    <n v="-50279.75"/>
    <n v="148542.25"/>
    <n v="62921"/>
  </r>
  <r>
    <n v="462821"/>
    <d v="2014-06-04T13:49:26"/>
    <x v="0"/>
    <x v="2"/>
    <s v="Operations Department"/>
    <x v="1"/>
    <n v="77888"/>
    <n v="77888"/>
    <s v="60001-100000"/>
    <m/>
    <m/>
    <m/>
    <m/>
    <m/>
    <n v="24265.75"/>
    <n v="73986.5"/>
    <n v="49720.75"/>
    <n v="-50315.375"/>
    <n v="148567.625"/>
    <n v="77888"/>
  </r>
  <r>
    <n v="385084"/>
    <d v="2014-07-25T13:30:24"/>
    <x v="0"/>
    <x v="0"/>
    <s v="Service Department"/>
    <x v="4"/>
    <n v="44649"/>
    <n v="44649"/>
    <s v="40001-60000"/>
    <m/>
    <m/>
    <m/>
    <m/>
    <m/>
    <n v="24253"/>
    <n v="73979"/>
    <n v="49726"/>
    <n v="-50336"/>
    <n v="148568"/>
    <n v="44649"/>
  </r>
  <r>
    <n v="839429"/>
    <d v="2014-05-28T09:31:43"/>
    <x v="1"/>
    <x v="0"/>
    <s v="Operations Department"/>
    <x v="1"/>
    <n v="13382"/>
    <n v="13382"/>
    <s v="0-20,000"/>
    <m/>
    <m/>
    <m/>
    <m/>
    <m/>
    <n v="24250.5"/>
    <n v="73981.5"/>
    <n v="49731"/>
    <n v="-50346"/>
    <n v="148578"/>
    <n v="13382"/>
  </r>
  <r>
    <n v="648497"/>
    <d v="2014-06-09T08:06:40"/>
    <x v="0"/>
    <x v="0"/>
    <s v="Operations Department"/>
    <x v="1"/>
    <n v="91868"/>
    <n v="91868"/>
    <s v="60001-100000"/>
    <m/>
    <m/>
    <m/>
    <m/>
    <m/>
    <n v="24278.5"/>
    <n v="73984"/>
    <n v="49705.5"/>
    <n v="-50279.75"/>
    <n v="148542.25"/>
    <n v="91868"/>
  </r>
  <r>
    <n v="782375"/>
    <d v="2014-06-17T12:46:37"/>
    <x v="0"/>
    <x v="0"/>
    <s v="Operations Department"/>
    <x v="1"/>
    <n v="29213"/>
    <n v="29213"/>
    <s v="20001-40000"/>
    <m/>
    <m/>
    <m/>
    <m/>
    <m/>
    <n v="24265.75"/>
    <n v="73978.5"/>
    <n v="49712.75"/>
    <n v="-50303.375"/>
    <n v="148547.625"/>
    <n v="29213"/>
  </r>
  <r>
    <n v="635222"/>
    <d v="2014-06-17T12:47:00"/>
    <x v="1"/>
    <x v="0"/>
    <s v="Operations Department"/>
    <x v="1"/>
    <n v="44465"/>
    <n v="44465"/>
    <s v="40001-60000"/>
    <m/>
    <m/>
    <m/>
    <m/>
    <m/>
    <n v="24253"/>
    <n v="73979"/>
    <n v="49726"/>
    <n v="-50336"/>
    <n v="148568"/>
    <n v="44465"/>
  </r>
  <r>
    <n v="497576"/>
    <d v="2014-06-17T12:47:52"/>
    <x v="0"/>
    <x v="0"/>
    <s v="Operations Department"/>
    <x v="1"/>
    <n v="57523"/>
    <n v="57523"/>
    <s v="40001-60000"/>
    <m/>
    <m/>
    <m/>
    <m/>
    <m/>
    <n v="24250.5"/>
    <n v="73981.5"/>
    <n v="49731"/>
    <n v="-50346"/>
    <n v="148578"/>
    <n v="57523"/>
  </r>
  <r>
    <n v="909684"/>
    <d v="2014-06-17T12:48:24"/>
    <x v="0"/>
    <x v="0"/>
    <s v="Operations Department"/>
    <x v="1"/>
    <n v="8728"/>
    <n v="8728"/>
    <s v="0-20,000"/>
    <m/>
    <m/>
    <m/>
    <m/>
    <m/>
    <n v="24248"/>
    <n v="73984"/>
    <n v="49736"/>
    <n v="-50356"/>
    <n v="148588"/>
    <n v="8728"/>
  </r>
  <r>
    <n v="639524"/>
    <d v="2014-06-17T12:46:44"/>
    <x v="1"/>
    <x v="1"/>
    <s v="Operations Department"/>
    <x v="1"/>
    <n v="3191"/>
    <n v="3191"/>
    <s v="0-20,000"/>
    <m/>
    <m/>
    <m/>
    <m/>
    <m/>
    <n v="24265.75"/>
    <n v="73986.5"/>
    <n v="49720.75"/>
    <n v="-50315.375"/>
    <n v="148567.625"/>
    <n v="3191"/>
  </r>
  <r>
    <n v="387477"/>
    <d v="2014-06-17T12:48:26"/>
    <x v="0"/>
    <x v="1"/>
    <s v="Operations Department"/>
    <x v="1"/>
    <n v="53615"/>
    <n v="53615"/>
    <s v="40001-60000"/>
    <m/>
    <m/>
    <m/>
    <m/>
    <m/>
    <n v="24304"/>
    <n v="73989"/>
    <n v="49685"/>
    <n v="-50223.5"/>
    <n v="148516.5"/>
    <n v="53615"/>
  </r>
  <r>
    <n v="972508"/>
    <d v="2014-07-10T15:52:14"/>
    <x v="0"/>
    <x v="1"/>
    <s v="Marketing Department"/>
    <x v="1"/>
    <n v="7527"/>
    <n v="7527"/>
    <s v="0-20,000"/>
    <m/>
    <m/>
    <m/>
    <m/>
    <m/>
    <n v="24291.25"/>
    <n v="74002.75"/>
    <n v="49711.5"/>
    <n v="-50276"/>
    <n v="148570"/>
    <n v="7527"/>
  </r>
  <r>
    <n v="258904"/>
    <d v="2014-07-10T15:53:01"/>
    <x v="1"/>
    <x v="0"/>
    <s v="Marketing Department"/>
    <x v="1"/>
    <n v="11276"/>
    <n v="11276"/>
    <s v="0-20,000"/>
    <m/>
    <m/>
    <m/>
    <m/>
    <m/>
    <n v="24312.5"/>
    <n v="74016.5"/>
    <n v="49704"/>
    <n v="-50243.5"/>
    <n v="148572.5"/>
    <n v="11276"/>
  </r>
  <r>
    <n v="779639"/>
    <d v="2014-05-15T19:37:12"/>
    <x v="0"/>
    <x v="1"/>
    <s v="Operations Department"/>
    <x v="1"/>
    <n v="68294"/>
    <n v="68294"/>
    <s v="60001-100000"/>
    <m/>
    <m/>
    <m/>
    <m/>
    <m/>
    <n v="24321.75"/>
    <n v="74030.25"/>
    <n v="49708.5"/>
    <n v="-50241"/>
    <n v="148593"/>
    <n v="68294"/>
  </r>
  <r>
    <n v="887127"/>
    <d v="2014-05-12T08:33:02"/>
    <x v="0"/>
    <x v="1"/>
    <s v="Operations Department"/>
    <x v="1"/>
    <n v="30614"/>
    <n v="30614"/>
    <s v="20001-40000"/>
    <m/>
    <m/>
    <m/>
    <m/>
    <m/>
    <n v="24321"/>
    <n v="74044"/>
    <n v="49723"/>
    <n v="-50263.5"/>
    <n v="148628.5"/>
    <n v="30614"/>
  </r>
  <r>
    <n v="29295"/>
    <d v="2014-05-12T08:37:08"/>
    <x v="0"/>
    <x v="0"/>
    <s v="Operations Department"/>
    <x v="1"/>
    <n v="41964"/>
    <n v="41964"/>
    <s v="40001-60000"/>
    <m/>
    <m/>
    <m/>
    <m/>
    <m/>
    <n v="24316.75"/>
    <n v="74065.25"/>
    <n v="49748.5"/>
    <n v="-50306"/>
    <n v="148688"/>
    <n v="41964"/>
  </r>
  <r>
    <n v="855241"/>
    <d v="2014-05-12T08:32:51"/>
    <x v="0"/>
    <x v="2"/>
    <s v="Operations Department"/>
    <x v="1"/>
    <n v="45191"/>
    <n v="45191"/>
    <s v="40001-60000"/>
    <m/>
    <m/>
    <m/>
    <m/>
    <m/>
    <n v="24312.5"/>
    <n v="74086.5"/>
    <n v="49774"/>
    <n v="-50348.5"/>
    <n v="148747.5"/>
    <n v="45191"/>
  </r>
  <r>
    <n v="271089"/>
    <d v="2014-05-12T09:13:55"/>
    <x v="1"/>
    <x v="0"/>
    <s v="Operations Department"/>
    <x v="1"/>
    <n v="96041"/>
    <n v="96041"/>
    <s v="60001-100000"/>
    <m/>
    <m/>
    <m/>
    <m/>
    <m/>
    <n v="24308.25"/>
    <n v="74107.75"/>
    <n v="49799.5"/>
    <n v="-50391"/>
    <n v="148807"/>
    <n v="96041"/>
  </r>
  <r>
    <n v="809236"/>
    <d v="2014-05-22T09:32:42"/>
    <x v="0"/>
    <x v="0"/>
    <s v="Operations Department"/>
    <x v="1"/>
    <n v="14605"/>
    <n v="14605"/>
    <s v="0-20,000"/>
    <m/>
    <m/>
    <m/>
    <m/>
    <m/>
    <n v="24304"/>
    <n v="74044"/>
    <n v="49740"/>
    <n v="-50306"/>
    <n v="148654"/>
    <n v="14605"/>
  </r>
  <r>
    <n v="378743"/>
    <d v="2014-05-29T18:15:55"/>
    <x v="1"/>
    <x v="0"/>
    <s v="Operations Department"/>
    <x v="1"/>
    <n v="27190"/>
    <n v="27190"/>
    <s v="20001-40000"/>
    <m/>
    <m/>
    <m/>
    <m/>
    <m/>
    <n v="24316.75"/>
    <n v="74065.25"/>
    <n v="49748.5"/>
    <n v="-50306"/>
    <n v="148688"/>
    <n v="27190"/>
  </r>
  <r>
    <n v="54723"/>
    <d v="2014-05-29T21:36:33"/>
    <x v="0"/>
    <x v="1"/>
    <s v="Operations Department"/>
    <x v="1"/>
    <n v="2860"/>
    <n v="2860"/>
    <s v="0-20,000"/>
    <m/>
    <m/>
    <m/>
    <m/>
    <m/>
    <n v="24312.5"/>
    <n v="74086.5"/>
    <n v="49774"/>
    <n v="-50348.5"/>
    <n v="148747.5"/>
    <n v="2860"/>
  </r>
  <r>
    <n v="95496"/>
    <d v="2014-05-29T21:42:40"/>
    <x v="0"/>
    <x v="0"/>
    <s v="Operations Department"/>
    <x v="1"/>
    <n v="24782"/>
    <n v="24782"/>
    <s v="20001-40000"/>
    <m/>
    <m/>
    <m/>
    <m/>
    <m/>
    <n v="24321.75"/>
    <n v="74107.75"/>
    <n v="49786"/>
    <n v="-50357.25"/>
    <n v="148786.75"/>
    <n v="24782"/>
  </r>
  <r>
    <n v="971957"/>
    <d v="2014-06-12T08:34:40"/>
    <x v="0"/>
    <x v="0"/>
    <s v="Operations Department"/>
    <x v="1"/>
    <n v="76181"/>
    <n v="76181"/>
    <s v="60001-100000"/>
    <m/>
    <m/>
    <m/>
    <m/>
    <m/>
    <n v="24321"/>
    <n v="74129"/>
    <n v="49808"/>
    <n v="-50391"/>
    <n v="148841"/>
    <n v="76181"/>
  </r>
  <r>
    <n v="654427"/>
    <d v="2014-06-12T08:31:58"/>
    <x v="1"/>
    <x v="1"/>
    <s v="Operations Department"/>
    <x v="1"/>
    <n v="53660"/>
    <n v="53660"/>
    <s v="40001-60000"/>
    <m/>
    <m/>
    <m/>
    <m/>
    <m/>
    <n v="24316.75"/>
    <n v="74065.25"/>
    <n v="49748.5"/>
    <n v="-50306"/>
    <n v="148688"/>
    <n v="53660"/>
  </r>
  <r>
    <n v="155708"/>
    <d v="2014-05-31T14:06:35"/>
    <x v="0"/>
    <x v="0"/>
    <s v="Operations Department"/>
    <x v="1"/>
    <n v="61643"/>
    <n v="61643"/>
    <s v="60001-100000"/>
    <m/>
    <m/>
    <m/>
    <m/>
    <m/>
    <n v="24312.5"/>
    <n v="74086.5"/>
    <n v="49774"/>
    <n v="-50348.5"/>
    <n v="148747.5"/>
    <n v="61643"/>
  </r>
  <r>
    <n v="708125"/>
    <d v="2014-05-31T14:08:05"/>
    <x v="1"/>
    <x v="0"/>
    <s v="Operations Department"/>
    <x v="1"/>
    <n v="70430"/>
    <n v="70430"/>
    <s v="60001-100000"/>
    <m/>
    <m/>
    <m/>
    <m/>
    <m/>
    <n v="24308.25"/>
    <n v="74107.75"/>
    <n v="49799.5"/>
    <n v="-50391"/>
    <n v="148807"/>
    <n v="70430"/>
  </r>
  <r>
    <n v="223843"/>
    <d v="2014-05-31T14:10:46"/>
    <x v="1"/>
    <x v="0"/>
    <s v="Operations Department"/>
    <x v="1"/>
    <n v="8413"/>
    <n v="8413"/>
    <s v="0-20,000"/>
    <m/>
    <m/>
    <m/>
    <m/>
    <m/>
    <n v="24304"/>
    <n v="74129"/>
    <n v="49825"/>
    <n v="-50433.5"/>
    <n v="148866.5"/>
    <n v="8413"/>
  </r>
  <r>
    <n v="582635"/>
    <d v="2014-06-02T03:15:41"/>
    <x v="1"/>
    <x v="0"/>
    <s v="Operations Department"/>
    <x v="1"/>
    <n v="77272"/>
    <n v="77272"/>
    <s v="60001-100000"/>
    <m/>
    <m/>
    <m/>
    <m/>
    <m/>
    <n v="24316.75"/>
    <n v="74144"/>
    <n v="49827.25"/>
    <n v="-50424.125"/>
    <n v="148884.875"/>
    <n v="77272"/>
  </r>
  <r>
    <n v="286547"/>
    <d v="2014-06-06T18:34:20"/>
    <x v="0"/>
    <x v="1"/>
    <s v="Operations Department"/>
    <x v="1"/>
    <n v="73559"/>
    <n v="73559"/>
    <s v="60001-100000"/>
    <m/>
    <m/>
    <m/>
    <m/>
    <m/>
    <n v="24312.5"/>
    <n v="74086.5"/>
    <n v="49774"/>
    <n v="-50348.5"/>
    <n v="148747.5"/>
    <n v="73559"/>
  </r>
  <r>
    <n v="455493"/>
    <d v="2014-06-06T18:34:54"/>
    <x v="0"/>
    <x v="0"/>
    <s v="Operations Department"/>
    <x v="1"/>
    <n v="17698"/>
    <n v="17698"/>
    <s v="0-20,000"/>
    <m/>
    <m/>
    <m/>
    <m/>
    <m/>
    <n v="24308.25"/>
    <n v="74107.75"/>
    <n v="49799.5"/>
    <n v="-50391"/>
    <n v="148807"/>
    <n v="17698"/>
  </r>
  <r>
    <n v="487282"/>
    <d v="2014-06-06T18:35:58"/>
    <x v="1"/>
    <x v="1"/>
    <s v="Operations Department"/>
    <x v="1"/>
    <n v="54274"/>
    <n v="54274"/>
    <s v="40001-60000"/>
    <m/>
    <m/>
    <m/>
    <m/>
    <m/>
    <n v="24321"/>
    <n v="74129"/>
    <n v="49808"/>
    <n v="-50391"/>
    <n v="148841"/>
    <n v="54274"/>
  </r>
  <r>
    <n v="940819"/>
    <d v="2014-06-06T18:38:29"/>
    <x v="0"/>
    <x v="1"/>
    <s v="Operations Department"/>
    <x v="1"/>
    <n v="94677"/>
    <n v="94677"/>
    <s v="60001-100000"/>
    <m/>
    <m/>
    <m/>
    <m/>
    <m/>
    <n v="24316.75"/>
    <n v="74144"/>
    <n v="49827.25"/>
    <n v="-50424.125"/>
    <n v="148884.875"/>
    <n v="94677"/>
  </r>
  <r>
    <n v="661209"/>
    <d v="2014-06-06T18:38:58"/>
    <x v="0"/>
    <x v="0"/>
    <s v="Operations Department"/>
    <x v="1"/>
    <n v="17436"/>
    <n v="17436"/>
    <s v="0-20,000"/>
    <m/>
    <m/>
    <m/>
    <m/>
    <m/>
    <n v="24312.5"/>
    <n v="74086.5"/>
    <n v="49774"/>
    <n v="-50348.5"/>
    <n v="148747.5"/>
    <n v="17436"/>
  </r>
  <r>
    <n v="808006"/>
    <d v="2014-06-06T18:39:23"/>
    <x v="0"/>
    <x v="0"/>
    <s v="Operations Department"/>
    <x v="1"/>
    <n v="36887"/>
    <n v="36887"/>
    <s v="20001-40000"/>
    <m/>
    <m/>
    <m/>
    <m/>
    <m/>
    <n v="24321.75"/>
    <n v="74107.75"/>
    <n v="49786"/>
    <n v="-50357.25"/>
    <n v="148786.75"/>
    <n v="36887"/>
  </r>
  <r>
    <n v="228903"/>
    <d v="2014-07-19T18:30:57"/>
    <x v="1"/>
    <x v="1"/>
    <s v="Operations Department"/>
    <x v="3"/>
    <n v="93345"/>
    <n v="93345"/>
    <s v="60001-100000"/>
    <m/>
    <m/>
    <m/>
    <m/>
    <m/>
    <n v="24321"/>
    <n v="74129"/>
    <n v="49808"/>
    <n v="-50391"/>
    <n v="148841"/>
    <n v="93345"/>
  </r>
  <r>
    <n v="921308"/>
    <d v="2014-07-19T18:32:09"/>
    <x v="0"/>
    <x v="0"/>
    <s v="Operations Department"/>
    <x v="3"/>
    <n v="31438"/>
    <n v="31438"/>
    <s v="20001-40000"/>
    <m/>
    <m/>
    <m/>
    <m/>
    <m/>
    <n v="24316.75"/>
    <n v="74065.25"/>
    <n v="49748.5"/>
    <n v="-50306"/>
    <n v="148688"/>
    <n v="31438"/>
  </r>
  <r>
    <n v="950993"/>
    <d v="2014-08-14T09:31:58"/>
    <x v="1"/>
    <x v="2"/>
    <s v="Human Resource Department"/>
    <x v="7"/>
    <n v="65270"/>
    <n v="65270"/>
    <s v="60001-100000"/>
    <m/>
    <m/>
    <m/>
    <m/>
    <m/>
    <n v="24312.5"/>
    <n v="74086.5"/>
    <n v="49774"/>
    <n v="-50348.5"/>
    <n v="148747.5"/>
    <n v="65270"/>
  </r>
  <r>
    <n v="503906"/>
    <d v="2014-08-23T11:07:04"/>
    <x v="0"/>
    <x v="0"/>
    <s v="Human Resource Department"/>
    <x v="7"/>
    <n v="70176"/>
    <n v="70176"/>
    <s v="60001-100000"/>
    <m/>
    <m/>
    <m/>
    <m/>
    <m/>
    <n v="24308.25"/>
    <n v="74107.75"/>
    <n v="49799.5"/>
    <n v="-50391"/>
    <n v="148807"/>
    <n v="70176"/>
  </r>
  <r>
    <n v="863564"/>
    <d v="2014-06-19T09:31:55"/>
    <x v="0"/>
    <x v="0"/>
    <s v="Operations Department"/>
    <x v="7"/>
    <n v="65197"/>
    <n v="65197"/>
    <s v="60001-100000"/>
    <m/>
    <m/>
    <m/>
    <m/>
    <m/>
    <n v="24304"/>
    <n v="74129"/>
    <n v="49825"/>
    <n v="-50433.5"/>
    <n v="148866.5"/>
    <n v="65197"/>
  </r>
  <r>
    <n v="598901"/>
    <d v="2014-05-01T09:34:46"/>
    <x v="0"/>
    <x v="1"/>
    <s v="Finance Department"/>
    <x v="3"/>
    <n v="48485"/>
    <n v="48485"/>
    <s v="40001-60000"/>
    <m/>
    <m/>
    <m/>
    <m/>
    <m/>
    <n v="24291.25"/>
    <n v="74144"/>
    <n v="49852.75"/>
    <n v="-50487.875"/>
    <n v="148923.125"/>
    <n v="48485"/>
  </r>
  <r>
    <n v="734062"/>
    <d v="2014-05-09T11:41:55"/>
    <x v="1"/>
    <x v="1"/>
    <s v="Finance Department"/>
    <x v="3"/>
    <n v="4236"/>
    <n v="4236"/>
    <s v="0-20,000"/>
    <m/>
    <m/>
    <m/>
    <m/>
    <m/>
    <n v="24278.5"/>
    <n v="74159"/>
    <n v="49880.5"/>
    <n v="-50542.25"/>
    <n v="148979.75"/>
    <n v="4236"/>
  </r>
  <r>
    <n v="684474"/>
    <d v="2014-05-09T11:42:53"/>
    <x v="1"/>
    <x v="1"/>
    <s v="Finance Department"/>
    <x v="3"/>
    <n v="10086"/>
    <n v="10086"/>
    <s v="0-20,000"/>
    <m/>
    <m/>
    <m/>
    <m/>
    <m/>
    <n v="24308.25"/>
    <n v="74174"/>
    <n v="49865.75"/>
    <n v="-50490.375"/>
    <n v="148972.625"/>
    <n v="10086"/>
  </r>
  <r>
    <n v="321013"/>
    <d v="2014-05-23T02:06:03"/>
    <x v="0"/>
    <x v="1"/>
    <s v="Finance Department"/>
    <x v="3"/>
    <n v="60821"/>
    <n v="60821"/>
    <s v="60001-100000"/>
    <m/>
    <m/>
    <m/>
    <m/>
    <m/>
    <n v="24321"/>
    <n v="74189"/>
    <n v="49868"/>
    <n v="-50481"/>
    <n v="148991"/>
    <n v="60821"/>
  </r>
  <r>
    <n v="223885"/>
    <d v="2014-06-26T09:32:35"/>
    <x v="0"/>
    <x v="1"/>
    <s v="Finance Department"/>
    <x v="3"/>
    <n v="1362"/>
    <n v="1362"/>
    <s v="0-20,000"/>
    <m/>
    <m/>
    <m/>
    <m/>
    <m/>
    <n v="24316.75"/>
    <n v="74199.25"/>
    <n v="49882.5"/>
    <n v="-50507"/>
    <n v="149023"/>
    <n v="1362"/>
  </r>
  <r>
    <n v="368107"/>
    <d v="2014-06-26T09:33:07"/>
    <x v="0"/>
    <x v="1"/>
    <s v="Finance Department"/>
    <x v="3"/>
    <n v="72342"/>
    <n v="72342"/>
    <s v="60001-100000"/>
    <m/>
    <m/>
    <m/>
    <m/>
    <m/>
    <n v="24322.5"/>
    <n v="74209.5"/>
    <n v="49887"/>
    <n v="-50508"/>
    <n v="149040"/>
    <n v="72342"/>
  </r>
  <r>
    <n v="591934"/>
    <d v="2014-06-27T09:19:51"/>
    <x v="0"/>
    <x v="1"/>
    <s v="Finance Department"/>
    <x v="3"/>
    <n v="54161"/>
    <n v="54161"/>
    <s v="40001-60000"/>
    <m/>
    <m/>
    <m/>
    <m/>
    <m/>
    <n v="24321.75"/>
    <n v="74219.75"/>
    <n v="49898"/>
    <n v="-50525.25"/>
    <n v="149066.75"/>
    <n v="54161"/>
  </r>
  <r>
    <n v="17705"/>
    <d v="2014-06-27T09:20:23"/>
    <x v="1"/>
    <x v="1"/>
    <s v="Finance Department"/>
    <x v="3"/>
    <n v="88585"/>
    <n v="88585"/>
    <s v="60001-100000"/>
    <m/>
    <m/>
    <m/>
    <m/>
    <m/>
    <n v="24321"/>
    <n v="74230"/>
    <n v="49909"/>
    <n v="-50542.5"/>
    <n v="149093.5"/>
    <n v="88585"/>
  </r>
  <r>
    <n v="634127"/>
    <d v="2014-06-27T09:20:50"/>
    <x v="1"/>
    <x v="1"/>
    <s v="Finance Department"/>
    <x v="3"/>
    <n v="75995"/>
    <n v="75995"/>
    <s v="60001-100000"/>
    <m/>
    <m/>
    <m/>
    <m/>
    <m/>
    <n v="24316.75"/>
    <n v="74199.25"/>
    <n v="49882.5"/>
    <n v="-50507"/>
    <n v="149023"/>
    <n v="75995"/>
  </r>
  <r>
    <n v="138292"/>
    <d v="2014-06-27T09:21:57"/>
    <x v="0"/>
    <x v="1"/>
    <s v="Finance Department"/>
    <x v="3"/>
    <n v="71266"/>
    <n v="71266"/>
    <s v="60001-100000"/>
    <m/>
    <m/>
    <m/>
    <m/>
    <m/>
    <n v="24312.5"/>
    <n v="74159"/>
    <n v="49846.5"/>
    <n v="-50457.25"/>
    <n v="148928.75"/>
    <n v="71266"/>
  </r>
  <r>
    <n v="898973"/>
    <d v="2014-07-09T13:03:21"/>
    <x v="1"/>
    <x v="1"/>
    <s v="Finance Department"/>
    <x v="3"/>
    <n v="20359"/>
    <n v="20359"/>
    <s v="20001-40000"/>
    <m/>
    <m/>
    <m/>
    <m/>
    <m/>
    <n v="24308.25"/>
    <n v="74174"/>
    <n v="49865.75"/>
    <n v="-50490.375"/>
    <n v="148972.625"/>
    <n v="20359"/>
  </r>
  <r>
    <n v="948183"/>
    <d v="2014-07-09T13:03:47"/>
    <x v="1"/>
    <x v="1"/>
    <s v="Finance Department"/>
    <x v="3"/>
    <n v="24637"/>
    <n v="24637"/>
    <s v="20001-40000"/>
    <m/>
    <m/>
    <m/>
    <m/>
    <m/>
    <n v="24321"/>
    <n v="74189"/>
    <n v="49868"/>
    <n v="-50481"/>
    <n v="148991"/>
    <n v="24637"/>
  </r>
  <r>
    <n v="939079"/>
    <d v="2014-07-09T13:08:24"/>
    <x v="0"/>
    <x v="1"/>
    <s v="Finance Department"/>
    <x v="3"/>
    <n v="5463"/>
    <n v="5463"/>
    <s v="0-20,000"/>
    <m/>
    <m/>
    <m/>
    <m/>
    <m/>
    <n v="24316.75"/>
    <n v="74199.25"/>
    <n v="49882.5"/>
    <n v="-50507"/>
    <n v="149023"/>
    <n v="5463"/>
  </r>
  <r>
    <n v="666787"/>
    <d v="2014-08-07T09:37:23"/>
    <x v="1"/>
    <x v="1"/>
    <s v="Finance Department"/>
    <x v="3"/>
    <n v="18219"/>
    <n v="18219"/>
    <s v="0-20,000"/>
    <m/>
    <m/>
    <m/>
    <m/>
    <m/>
    <n v="24322.5"/>
    <n v="74209.5"/>
    <n v="49887"/>
    <n v="-50508"/>
    <n v="149040"/>
    <n v="18219"/>
  </r>
  <r>
    <n v="464525"/>
    <d v="2014-08-07T09:38:55"/>
    <x v="0"/>
    <x v="1"/>
    <s v="Finance Department"/>
    <x v="3"/>
    <n v="67224"/>
    <n v="67224"/>
    <s v="60001-100000"/>
    <m/>
    <m/>
    <m/>
    <m/>
    <m/>
    <n v="24326.75"/>
    <n v="74219.75"/>
    <n v="49893"/>
    <n v="-50512.75"/>
    <n v="149059.25"/>
    <n v="67224"/>
  </r>
  <r>
    <n v="313111"/>
    <d v="2014-08-18T11:55:10"/>
    <x v="0"/>
    <x v="1"/>
    <s v="Finance Department"/>
    <x v="3"/>
    <n v="36531"/>
    <n v="36531"/>
    <s v="20001-40000"/>
    <m/>
    <m/>
    <m/>
    <m/>
    <m/>
    <n v="24324"/>
    <n v="74230"/>
    <n v="49906"/>
    <n v="-50535"/>
    <n v="149089"/>
    <n v="36531"/>
  </r>
  <r>
    <n v="641673"/>
    <d v="2014-05-24T18:28:17"/>
    <x v="1"/>
    <x v="1"/>
    <s v="Human Resource Department"/>
    <x v="1"/>
    <n v="94692"/>
    <n v="94692"/>
    <s v="60001-100000"/>
    <m/>
    <m/>
    <m/>
    <m/>
    <m/>
    <n v="24323.25"/>
    <n v="74251.5"/>
    <n v="49928.25"/>
    <n v="-50569.125"/>
    <n v="149143.875"/>
    <n v="94692"/>
  </r>
  <r>
    <n v="344006"/>
    <d v="2014-05-24T18:29:47"/>
    <x v="0"/>
    <x v="0"/>
    <s v="Human Resource Department"/>
    <x v="1"/>
    <n v="92808"/>
    <n v="92808"/>
    <s v="60001-100000"/>
    <m/>
    <m/>
    <m/>
    <m/>
    <m/>
    <n v="24322.5"/>
    <n v="74209.5"/>
    <n v="49887"/>
    <n v="-50508"/>
    <n v="149040"/>
    <n v="92808"/>
  </r>
  <r>
    <n v="689821"/>
    <d v="2014-06-06T12:20:17"/>
    <x v="0"/>
    <x v="1"/>
    <s v="Human Resource Department"/>
    <x v="1"/>
    <n v="46043"/>
    <n v="46043"/>
    <s v="40001-60000"/>
    <m/>
    <m/>
    <m/>
    <m/>
    <m/>
    <n v="24321.75"/>
    <n v="74174"/>
    <n v="49852.25"/>
    <n v="-50456.625"/>
    <n v="148952.375"/>
    <n v="46043"/>
  </r>
  <r>
    <n v="610153"/>
    <d v="2014-06-04T19:20:07"/>
    <x v="0"/>
    <x v="0"/>
    <s v="Sales Department"/>
    <x v="7"/>
    <n v="31730"/>
    <n v="31730"/>
    <s v="20001-40000"/>
    <m/>
    <m/>
    <m/>
    <m/>
    <m/>
    <n v="24321"/>
    <n v="74189"/>
    <n v="49868"/>
    <n v="-50481"/>
    <n v="148991"/>
    <n v="31730"/>
  </r>
  <r>
    <n v="669053"/>
    <d v="2014-06-16T07:09:28"/>
    <x v="1"/>
    <x v="0"/>
    <s v="Sales Department"/>
    <x v="7"/>
    <n v="27929"/>
    <n v="27929"/>
    <s v="20001-40000"/>
    <m/>
    <m/>
    <m/>
    <m/>
    <m/>
    <n v="24316.75"/>
    <n v="74199.25"/>
    <n v="49882.5"/>
    <n v="-50507"/>
    <n v="149023"/>
    <n v="27929"/>
  </r>
  <r>
    <n v="997125"/>
    <d v="2014-07-14T07:02:12"/>
    <x v="1"/>
    <x v="0"/>
    <s v="Sales Department"/>
    <x v="7"/>
    <n v="82697"/>
    <n v="82697"/>
    <s v="60001-100000"/>
    <m/>
    <m/>
    <m/>
    <m/>
    <m/>
    <n v="24312.5"/>
    <n v="74209.5"/>
    <n v="49897"/>
    <n v="-50533"/>
    <n v="149055"/>
    <n v="82697"/>
  </r>
  <r>
    <n v="548533"/>
    <d v="2014-07-26T01:19:05"/>
    <x v="1"/>
    <x v="0"/>
    <s v="Sales Department"/>
    <x v="7"/>
    <n v="21815"/>
    <n v="21815"/>
    <s v="20001-40000"/>
    <m/>
    <m/>
    <m/>
    <m/>
    <m/>
    <n v="24308.25"/>
    <n v="74174"/>
    <n v="49865.75"/>
    <n v="-50490.375"/>
    <n v="148972.625"/>
    <n v="21815"/>
  </r>
  <r>
    <n v="104406"/>
    <d v="2014-07-26T01:19:33"/>
    <x v="1"/>
    <x v="0"/>
    <s v="Sales Department"/>
    <x v="7"/>
    <n v="72483"/>
    <n v="72483"/>
    <s v="60001-100000"/>
    <m/>
    <m/>
    <m/>
    <m/>
    <m/>
    <n v="24321"/>
    <n v="74189"/>
    <n v="49868"/>
    <n v="-50481"/>
    <n v="148991"/>
    <n v="72483"/>
  </r>
  <r>
    <n v="860046"/>
    <d v="2014-08-01T16:07:46"/>
    <x v="0"/>
    <x v="0"/>
    <s v="Sales Department"/>
    <x v="4"/>
    <n v="43187"/>
    <n v="43187"/>
    <s v="40001-60000"/>
    <m/>
    <m/>
    <m/>
    <m/>
    <m/>
    <n v="24316.75"/>
    <n v="74199.25"/>
    <n v="49882.5"/>
    <n v="-50507"/>
    <n v="149023"/>
    <n v="43187"/>
  </r>
  <r>
    <n v="218715"/>
    <d v="2014-08-01T16:10:36"/>
    <x v="1"/>
    <x v="1"/>
    <s v="Sales Department"/>
    <x v="4"/>
    <n v="36580"/>
    <n v="36580"/>
    <s v="20001-40000"/>
    <m/>
    <m/>
    <m/>
    <m/>
    <m/>
    <n v="24312.5"/>
    <n v="74209.5"/>
    <n v="49897"/>
    <n v="-50533"/>
    <n v="149055"/>
    <n v="36580"/>
  </r>
  <r>
    <n v="196569"/>
    <d v="2014-08-01T16:07:46"/>
    <x v="1"/>
    <x v="1"/>
    <s v="Sales Department"/>
    <x v="4"/>
    <n v="38193"/>
    <n v="38193"/>
    <s v="20001-40000"/>
    <m/>
    <m/>
    <m/>
    <m/>
    <m/>
    <n v="24308.25"/>
    <n v="74219.75"/>
    <n v="49911.5"/>
    <n v="-50559"/>
    <n v="149087"/>
    <n v="38193"/>
  </r>
  <r>
    <n v="227866"/>
    <d v="2014-08-01T16:08:49"/>
    <x v="0"/>
    <x v="1"/>
    <s v="Sales Department"/>
    <x v="4"/>
    <n v="54120"/>
    <n v="54120"/>
    <s v="40001-60000"/>
    <m/>
    <m/>
    <m/>
    <m/>
    <m/>
    <n v="24304"/>
    <n v="74230"/>
    <n v="49926"/>
    <n v="-50585"/>
    <n v="149119"/>
    <n v="54120"/>
  </r>
  <r>
    <n v="479702"/>
    <d v="2014-08-16T11:30:35"/>
    <x v="1"/>
    <x v="1"/>
    <s v="Sales Department"/>
    <x v="4"/>
    <n v="80223"/>
    <n v="80223"/>
    <s v="60001-100000"/>
    <m/>
    <m/>
    <m/>
    <m/>
    <m/>
    <n v="24291.25"/>
    <n v="74251.5"/>
    <n v="49960.25"/>
    <n v="-50649.125"/>
    <n v="149191.875"/>
    <n v="80223"/>
  </r>
  <r>
    <n v="533468"/>
    <d v="2014-08-04T09:32:43"/>
    <x v="0"/>
    <x v="1"/>
    <s v="Sales Department"/>
    <x v="4"/>
    <n v="22019"/>
    <n v="22019"/>
    <s v="20001-40000"/>
    <m/>
    <m/>
    <m/>
    <m/>
    <m/>
    <n v="24278.5"/>
    <n v="74209.5"/>
    <n v="49931"/>
    <n v="-50618"/>
    <n v="149106"/>
    <n v="22019"/>
  </r>
  <r>
    <n v="598841"/>
    <d v="2014-08-04T09:33:46"/>
    <x v="0"/>
    <x v="1"/>
    <s v="Sales Department"/>
    <x v="4"/>
    <n v="5877"/>
    <n v="5877"/>
    <s v="0-20,000"/>
    <m/>
    <m/>
    <m/>
    <m/>
    <m/>
    <n v="24308.25"/>
    <n v="74219.75"/>
    <n v="49911.5"/>
    <n v="-50559"/>
    <n v="149087"/>
    <n v="5877"/>
  </r>
  <r>
    <n v="698761"/>
    <d v="2014-08-04T09:34:49"/>
    <x v="0"/>
    <x v="1"/>
    <s v="Sales Department"/>
    <x v="4"/>
    <n v="33667"/>
    <n v="33667"/>
    <s v="20001-40000"/>
    <m/>
    <m/>
    <m/>
    <m/>
    <m/>
    <n v="24321"/>
    <n v="74230"/>
    <n v="49909"/>
    <n v="-50542.5"/>
    <n v="149093.5"/>
    <n v="33667"/>
  </r>
  <r>
    <n v="634055"/>
    <d v="2014-08-04T09:37:18"/>
    <x v="1"/>
    <x v="1"/>
    <s v="Sales Department"/>
    <x v="4"/>
    <n v="25657"/>
    <n v="25657"/>
    <s v="20001-40000"/>
    <m/>
    <m/>
    <m/>
    <m/>
    <m/>
    <n v="24316.75"/>
    <n v="74251.5"/>
    <n v="49934.75"/>
    <n v="-50585.375"/>
    <n v="149153.625"/>
    <n v="25657"/>
  </r>
  <r>
    <n v="262748"/>
    <d v="2014-08-04T09:31:56"/>
    <x v="0"/>
    <x v="2"/>
    <s v="Sales Department"/>
    <x v="4"/>
    <n v="17951"/>
    <n v="17951"/>
    <s v="0-20,000"/>
    <m/>
    <m/>
    <m/>
    <m/>
    <m/>
    <n v="24312.5"/>
    <n v="74273"/>
    <n v="49960.5"/>
    <n v="-50628.25"/>
    <n v="149213.75"/>
    <n v="17951"/>
  </r>
  <r>
    <n v="805290"/>
    <d v="2014-06-30T09:31:42"/>
    <x v="0"/>
    <x v="0"/>
    <s v="Service Department"/>
    <x v="8"/>
    <n v="4849"/>
    <n v="4849"/>
    <s v="0-20,000"/>
    <m/>
    <m/>
    <m/>
    <m/>
    <m/>
    <n v="24321.75"/>
    <n v="74294.5"/>
    <n v="49972.75"/>
    <n v="-50637.375"/>
    <n v="149253.625"/>
    <n v="4849"/>
  </r>
  <r>
    <n v="633958"/>
    <d v="2014-07-07T09:32:57"/>
    <x v="1"/>
    <x v="0"/>
    <s v="Purchase Department"/>
    <x v="4"/>
    <n v="37853"/>
    <n v="37853"/>
    <s v="20001-40000"/>
    <m/>
    <m/>
    <m/>
    <m/>
    <m/>
    <n v="24324"/>
    <n v="74316"/>
    <n v="49992"/>
    <n v="-50664"/>
    <n v="149304"/>
    <n v="37853"/>
  </r>
  <r>
    <n v="197169"/>
    <d v="2014-06-02T09:38:52"/>
    <x v="1"/>
    <x v="0"/>
    <s v="Operations Department"/>
    <x v="0"/>
    <n v="98968"/>
    <n v="98968"/>
    <s v="60001-100000"/>
    <m/>
    <m/>
    <m/>
    <m/>
    <m/>
    <n v="24323.25"/>
    <n v="74317"/>
    <n v="49993.75"/>
    <n v="-50667.375"/>
    <n v="149307.625"/>
    <n v="98968"/>
  </r>
  <r>
    <n v="225384"/>
    <d v="2014-05-26T09:31:46"/>
    <x v="0"/>
    <x v="0"/>
    <s v="Operations Department"/>
    <x v="1"/>
    <n v="77939"/>
    <n v="77939"/>
    <s v="60001-100000"/>
    <m/>
    <m/>
    <m/>
    <m/>
    <m/>
    <n v="24322.5"/>
    <n v="74273"/>
    <n v="49950.5"/>
    <n v="-50603.25"/>
    <n v="149198.75"/>
    <n v="77939"/>
  </r>
  <r>
    <n v="395184"/>
    <d v="2014-07-18T09:58:41"/>
    <x v="1"/>
    <x v="0"/>
    <s v="Service Department"/>
    <x v="7"/>
    <n v="7431"/>
    <n v="7431"/>
    <s v="0-20,000"/>
    <m/>
    <m/>
    <m/>
    <m/>
    <m/>
    <n v="24321.75"/>
    <n v="74219.75"/>
    <n v="49898"/>
    <n v="-50525.25"/>
    <n v="149066.75"/>
    <n v="7431"/>
  </r>
  <r>
    <n v="972195"/>
    <d v="2014-08-19T09:31:32"/>
    <x v="0"/>
    <x v="0"/>
    <s v="Operations Department"/>
    <x v="1"/>
    <n v="47164"/>
    <n v="47164"/>
    <s v="40001-60000"/>
    <m/>
    <m/>
    <m/>
    <m/>
    <m/>
    <n v="24324"/>
    <n v="74230"/>
    <n v="49906"/>
    <n v="-50535"/>
    <n v="149089"/>
    <n v="47164"/>
  </r>
  <r>
    <n v="543577"/>
    <d v="2014-07-15T19:57:19"/>
    <x v="1"/>
    <x v="1"/>
    <s v="Finance Department"/>
    <x v="1"/>
    <n v="2013"/>
    <n v="2013"/>
    <s v="0-20,000"/>
    <m/>
    <m/>
    <m/>
    <m/>
    <m/>
    <n v="24323.25"/>
    <n v="74251.5"/>
    <n v="49928.25"/>
    <n v="-50569.125"/>
    <n v="149143.875"/>
    <n v="2013"/>
  </r>
  <r>
    <n v="458491"/>
    <d v="2014-07-15T19:59:19"/>
    <x v="1"/>
    <x v="2"/>
    <s v="Finance Department"/>
    <x v="1"/>
    <n v="93263"/>
    <n v="93263"/>
    <s v="60001-100000"/>
    <m/>
    <m/>
    <m/>
    <m/>
    <m/>
    <n v="24329.5"/>
    <n v="74273"/>
    <n v="49943.5"/>
    <n v="-50585.75"/>
    <n v="149188.25"/>
    <n v="93263"/>
  </r>
  <r>
    <n v="463985"/>
    <d v="2014-07-15T20:00:23"/>
    <x v="1"/>
    <x v="2"/>
    <s v="Finance Department"/>
    <x v="1"/>
    <n v="2052"/>
    <n v="2052"/>
    <s v="0-20,000"/>
    <m/>
    <m/>
    <m/>
    <m/>
    <m/>
    <n v="24326.75"/>
    <n v="74219.75"/>
    <n v="49893"/>
    <n v="-50512.75"/>
    <n v="149059.25"/>
    <n v="2052"/>
  </r>
  <r>
    <n v="78791"/>
    <d v="2014-07-24T10:44:11"/>
    <x v="0"/>
    <x v="2"/>
    <s v="Finance Department"/>
    <x v="1"/>
    <n v="5949"/>
    <n v="5949"/>
    <s v="0-20,000"/>
    <m/>
    <m/>
    <m/>
    <m/>
    <m/>
    <n v="24335"/>
    <n v="74230"/>
    <n v="49895"/>
    <n v="-50507.5"/>
    <n v="149072.5"/>
    <n v="5949"/>
  </r>
  <r>
    <n v="654063"/>
    <d v="2014-08-06T11:43:36"/>
    <x v="1"/>
    <x v="1"/>
    <s v="Finance Department"/>
    <x v="1"/>
    <n v="22912"/>
    <n v="22912"/>
    <s v="20001-40000"/>
    <m/>
    <m/>
    <m/>
    <m/>
    <m/>
    <n v="24335.75"/>
    <n v="74251.5"/>
    <n v="49915.75"/>
    <n v="-50537.875"/>
    <n v="149125.125"/>
    <n v="22912"/>
  </r>
  <r>
    <n v="232860"/>
    <d v="2014-05-22T11:58:59"/>
    <x v="0"/>
    <x v="0"/>
    <s v="Service Department"/>
    <x v="1"/>
    <n v="18887"/>
    <n v="18887"/>
    <s v="0-20,000"/>
    <m/>
    <m/>
    <m/>
    <m/>
    <m/>
    <n v="24350.5"/>
    <n v="74273"/>
    <n v="49922.5"/>
    <n v="-50533.25"/>
    <n v="149156.75"/>
    <n v="18887"/>
  </r>
  <r>
    <n v="553683"/>
    <d v="2014-05-21T09:32:58"/>
    <x v="0"/>
    <x v="0"/>
    <s v="Service Department"/>
    <x v="1"/>
    <n v="14689"/>
    <n v="14689"/>
    <s v="0-20,000"/>
    <m/>
    <m/>
    <m/>
    <m/>
    <m/>
    <n v="24374.5"/>
    <n v="74294.5"/>
    <n v="49920"/>
    <n v="-50505.5"/>
    <n v="149174.5"/>
    <n v="14689"/>
  </r>
  <r>
    <n v="403729"/>
    <d v="2014-06-18T09:32:27"/>
    <x v="0"/>
    <x v="1"/>
    <s v="Service Department"/>
    <x v="9"/>
    <n v="96315"/>
    <n v="96315"/>
    <s v="60001-100000"/>
    <m/>
    <m/>
    <m/>
    <m/>
    <m/>
    <n v="24403"/>
    <n v="74316"/>
    <n v="49913"/>
    <n v="-50466.5"/>
    <n v="149185.5"/>
    <n v="96315"/>
  </r>
  <r>
    <n v="556271"/>
    <d v="2014-06-24T12:25:57"/>
    <x v="0"/>
    <x v="0"/>
    <s v="Service Department"/>
    <x v="9"/>
    <n v="47449"/>
    <n v="47449"/>
    <s v="40001-60000"/>
    <m/>
    <m/>
    <m/>
    <m/>
    <m/>
    <n v="24393.5"/>
    <n v="74251.5"/>
    <n v="49858"/>
    <n v="-50393.5"/>
    <n v="149038.5"/>
    <n v="47449"/>
  </r>
  <r>
    <n v="323810"/>
    <d v="2014-06-24T12:26:37"/>
    <x v="0"/>
    <x v="1"/>
    <s v="Service Department"/>
    <x v="9"/>
    <n v="61337"/>
    <n v="61337"/>
    <s v="60001-100000"/>
    <m/>
    <m/>
    <m/>
    <m/>
    <m/>
    <n v="24384"/>
    <n v="74273"/>
    <n v="49889"/>
    <n v="-50449.5"/>
    <n v="149106.5"/>
    <n v="61337"/>
  </r>
  <r>
    <n v="372692"/>
    <d v="2014-07-02T11:31:38"/>
    <x v="1"/>
    <x v="1"/>
    <s v="Service Department"/>
    <x v="9"/>
    <n v="77329"/>
    <n v="77329"/>
    <s v="60001-100000"/>
    <m/>
    <m/>
    <m/>
    <m/>
    <m/>
    <n v="24374.5"/>
    <n v="74294.5"/>
    <n v="49920"/>
    <n v="-50505.5"/>
    <n v="149174.5"/>
    <n v="77329"/>
  </r>
  <r>
    <n v="258499"/>
    <d v="2014-05-01T08:32:02"/>
    <x v="1"/>
    <x v="0"/>
    <s v="Service Department"/>
    <x v="1"/>
    <n v="11487"/>
    <n v="11487"/>
    <s v="0-20,000"/>
    <m/>
    <m/>
    <m/>
    <m/>
    <m/>
    <n v="24365"/>
    <n v="74230"/>
    <n v="49865"/>
    <n v="-50432.5"/>
    <n v="149027.5"/>
    <n v="11487"/>
  </r>
  <r>
    <n v="75604"/>
    <d v="2014-05-05T12:58:39"/>
    <x v="0"/>
    <x v="0"/>
    <s v="Service Department"/>
    <x v="1"/>
    <n v="88226"/>
    <n v="88226"/>
    <s v="60001-100000"/>
    <m/>
    <m/>
    <m/>
    <m/>
    <m/>
    <n v="24393.5"/>
    <n v="74251.5"/>
    <n v="49858"/>
    <n v="-50393.5"/>
    <n v="149038.5"/>
    <n v="88226"/>
  </r>
  <r>
    <n v="920125"/>
    <d v="2014-05-06T18:24:28"/>
    <x v="1"/>
    <x v="1"/>
    <s v="Service Department"/>
    <x v="1"/>
    <n v="5984"/>
    <n v="5984"/>
    <s v="0-20,000"/>
    <m/>
    <m/>
    <m/>
    <m/>
    <m/>
    <n v="24384"/>
    <n v="74209.5"/>
    <n v="49825.5"/>
    <n v="-50354.25"/>
    <n v="148947.75"/>
    <n v="5984"/>
  </r>
  <r>
    <n v="484721"/>
    <d v="2014-05-06T18:25:03"/>
    <x v="1"/>
    <x v="1"/>
    <s v="Service Department"/>
    <x v="1"/>
    <n v="61756"/>
    <n v="61756"/>
    <s v="60001-100000"/>
    <m/>
    <m/>
    <m/>
    <m/>
    <m/>
    <n v="24412.25"/>
    <n v="74219.75"/>
    <n v="49807.5"/>
    <n v="-50299"/>
    <n v="148931"/>
    <n v="61756"/>
  </r>
  <r>
    <n v="883770"/>
    <d v="2014-05-09T07:16:17"/>
    <x v="0"/>
    <x v="0"/>
    <s v="Service Department"/>
    <x v="1"/>
    <n v="54585"/>
    <n v="54585"/>
    <s v="40001-60000"/>
    <m/>
    <m/>
    <m/>
    <m/>
    <m/>
    <n v="24403"/>
    <n v="74230"/>
    <n v="49827"/>
    <n v="-50337.5"/>
    <n v="148970.5"/>
    <n v="54585"/>
  </r>
  <r>
    <n v="774683"/>
    <d v="2014-08-28T09:31:11"/>
    <x v="0"/>
    <x v="1"/>
    <s v="Finance Department"/>
    <x v="3"/>
    <n v="50604"/>
    <n v="50604"/>
    <s v="40001-60000"/>
    <m/>
    <m/>
    <m/>
    <m/>
    <m/>
    <n v="24393.5"/>
    <n v="74251.5"/>
    <n v="49858"/>
    <n v="-50393.5"/>
    <n v="149038.5"/>
    <n v="50604"/>
  </r>
  <r>
    <n v="314450"/>
    <d v="2014-08-28T09:34:25"/>
    <x v="0"/>
    <x v="1"/>
    <s v="Finance Department"/>
    <x v="3"/>
    <n v="15294"/>
    <n v="15294"/>
    <s v="0-20,000"/>
    <m/>
    <m/>
    <m/>
    <m/>
    <m/>
    <n v="24384"/>
    <n v="74273"/>
    <n v="49889"/>
    <n v="-50449.5"/>
    <n v="149106.5"/>
    <n v="15294"/>
  </r>
  <r>
    <n v="978058"/>
    <d v="2014-05-08T09:33:58"/>
    <x v="0"/>
    <x v="0"/>
    <s v="Marketing Department"/>
    <x v="1"/>
    <n v="56575"/>
    <n v="56575"/>
    <s v="40001-60000"/>
    <m/>
    <m/>
    <m/>
    <m/>
    <m/>
    <n v="24412.25"/>
    <n v="74294.5"/>
    <n v="49882.25"/>
    <n v="-50411.125"/>
    <n v="149117.875"/>
    <n v="56575"/>
  </r>
  <r>
    <n v="125548"/>
    <d v="2014-05-08T09:34:19"/>
    <x v="1"/>
    <x v="1"/>
    <s v="Marketing Department"/>
    <x v="1"/>
    <n v="45815"/>
    <n v="45815"/>
    <s v="40001-60000"/>
    <m/>
    <m/>
    <m/>
    <m/>
    <m/>
    <n v="24403"/>
    <n v="74316"/>
    <n v="49913"/>
    <n v="-50466.5"/>
    <n v="149185.5"/>
    <n v="45815"/>
  </r>
  <r>
    <n v="908214"/>
    <d v="2014-06-26T09:32:21"/>
    <x v="0"/>
    <x v="1"/>
    <s v="Marketing Department"/>
    <x v="1"/>
    <n v="48007"/>
    <n v="48007"/>
    <s v="40001-60000"/>
    <m/>
    <m/>
    <m/>
    <m/>
    <m/>
    <n v="24393.5"/>
    <n v="74317"/>
    <n v="49923.5"/>
    <n v="-50491.75"/>
    <n v="149202.25"/>
    <n v="48007"/>
  </r>
  <r>
    <n v="203207"/>
    <d v="2014-07-10T04:35:13"/>
    <x v="1"/>
    <x v="1"/>
    <s v="Marketing Department"/>
    <x v="1"/>
    <n v="19578"/>
    <n v="19578"/>
    <s v="0-20,000"/>
    <m/>
    <m/>
    <m/>
    <m/>
    <m/>
    <n v="24384"/>
    <n v="74318"/>
    <n v="49934"/>
    <n v="-50517"/>
    <n v="149219"/>
    <n v="19578"/>
  </r>
  <r>
    <n v="618160"/>
    <d v="2014-07-31T09:32:07"/>
    <x v="1"/>
    <x v="1"/>
    <s v="Marketing Department"/>
    <x v="1"/>
    <n v="69076"/>
    <n v="69076"/>
    <s v="60001-100000"/>
    <m/>
    <m/>
    <m/>
    <m/>
    <m/>
    <n v="24412.25"/>
    <n v="74319"/>
    <n v="49906.75"/>
    <n v="-50447.875"/>
    <n v="149179.125"/>
    <n v="69076"/>
  </r>
  <r>
    <n v="824459"/>
    <d v="2014-07-30T01:32:51"/>
    <x v="1"/>
    <x v="2"/>
    <s v="Service Department"/>
    <x v="3"/>
    <n v="75273"/>
    <n v="75273"/>
    <s v="60001-100000"/>
    <m/>
    <m/>
    <m/>
    <m/>
    <m/>
    <n v="24403"/>
    <n v="74320"/>
    <n v="49917"/>
    <n v="-50472.5"/>
    <n v="149195.5"/>
    <n v="75273"/>
  </r>
  <r>
    <n v="601533"/>
    <d v="2014-08-07T15:35:01"/>
    <x v="0"/>
    <x v="2"/>
    <s v="Service Department"/>
    <x v="3"/>
    <n v="42529"/>
    <n v="42529"/>
    <s v="40001-60000"/>
    <m/>
    <m/>
    <m/>
    <m/>
    <m/>
    <n v="24393.5"/>
    <n v="74317"/>
    <n v="49923.5"/>
    <n v="-50491.75"/>
    <n v="149202.25"/>
    <n v="42529"/>
  </r>
  <r>
    <n v="114265"/>
    <d v="2014-08-22T13:57:00"/>
    <x v="0"/>
    <x v="1"/>
    <s v="Service Department"/>
    <x v="3"/>
    <n v="81743"/>
    <n v="81743"/>
    <s v="60001-100000"/>
    <m/>
    <m/>
    <m/>
    <m/>
    <m/>
    <n v="24384"/>
    <n v="74318"/>
    <n v="49934"/>
    <n v="-50517"/>
    <n v="149219"/>
    <n v="81743"/>
  </r>
  <r>
    <n v="339175"/>
    <d v="2014-05-18T07:05:17"/>
    <x v="1"/>
    <x v="1"/>
    <s v="Service Department"/>
    <x v="1"/>
    <n v="46215"/>
    <n v="46215"/>
    <s v="40001-60000"/>
    <m/>
    <m/>
    <m/>
    <m/>
    <m/>
    <n v="24374.5"/>
    <n v="74294.5"/>
    <n v="49920"/>
    <n v="-50505.5"/>
    <n v="149174.5"/>
    <n v="46215"/>
  </r>
  <r>
    <n v="980636"/>
    <d v="2014-06-27T09:32:36"/>
    <x v="0"/>
    <x v="0"/>
    <s v="Service Department"/>
    <x v="1"/>
    <n v="64507"/>
    <n v="64507"/>
    <s v="60001-100000"/>
    <m/>
    <m/>
    <m/>
    <m/>
    <m/>
    <n v="24365"/>
    <n v="74316"/>
    <n v="49951"/>
    <n v="-50561.5"/>
    <n v="149242.5"/>
    <n v="64507"/>
  </r>
  <r>
    <n v="172700"/>
    <d v="2014-07-01T08:14:11"/>
    <x v="1"/>
    <x v="0"/>
    <s v="Service Department"/>
    <x v="1"/>
    <n v="83014"/>
    <n v="83014"/>
    <s v="60001-100000"/>
    <m/>
    <m/>
    <m/>
    <m/>
    <m/>
    <n v="24357.75"/>
    <n v="74317"/>
    <n v="49959.25"/>
    <n v="-50581.125"/>
    <n v="149255.875"/>
    <n v="83014"/>
  </r>
  <r>
    <n v="851534"/>
    <d v="2014-07-01T08:14:39"/>
    <x v="1"/>
    <x v="1"/>
    <s v="Service Department"/>
    <x v="1"/>
    <n v="64240"/>
    <n v="64240"/>
    <s v="60001-100000"/>
    <m/>
    <m/>
    <m/>
    <m/>
    <m/>
    <n v="24350.5"/>
    <n v="74273"/>
    <n v="49922.5"/>
    <n v="-50533.25"/>
    <n v="149156.75"/>
    <n v="64240"/>
  </r>
  <r>
    <n v="660138"/>
    <d v="2014-06-16T09:31:41"/>
    <x v="0"/>
    <x v="0"/>
    <s v="Sales Department"/>
    <x v="3"/>
    <n v="27018"/>
    <n v="27018"/>
    <s v="20001-40000"/>
    <m/>
    <m/>
    <m/>
    <m/>
    <m/>
    <n v="24343.25"/>
    <n v="74294.5"/>
    <n v="49951.25"/>
    <n v="-50583.625"/>
    <n v="149221.375"/>
    <n v="27018"/>
  </r>
  <r>
    <n v="107686"/>
    <d v="2014-06-16T09:32:13"/>
    <x v="1"/>
    <x v="0"/>
    <s v="Sales Department"/>
    <x v="3"/>
    <n v="53967"/>
    <n v="53967"/>
    <s v="40001-60000"/>
    <m/>
    <m/>
    <m/>
    <m/>
    <m/>
    <n v="24336"/>
    <n v="74316"/>
    <n v="49980"/>
    <n v="-50634"/>
    <n v="149286"/>
    <n v="53967"/>
  </r>
  <r>
    <n v="381271"/>
    <d v="2014-05-19T09:31:25"/>
    <x v="0"/>
    <x v="1"/>
    <s v="Finance Department"/>
    <x v="8"/>
    <n v="85440"/>
    <n v="85440"/>
    <s v="60001-100000"/>
    <m/>
    <m/>
    <m/>
    <m/>
    <m/>
    <n v="24335.75"/>
    <n v="74317"/>
    <n v="49981.25"/>
    <n v="-50636.125"/>
    <n v="149288.875"/>
    <n v="85440"/>
  </r>
  <r>
    <n v="984518"/>
    <d v="2014-05-19T09:33:51"/>
    <x v="1"/>
    <x v="1"/>
    <s v="Finance Department"/>
    <x v="8"/>
    <n v="65617"/>
    <n v="65617"/>
    <s v="60001-100000"/>
    <m/>
    <m/>
    <m/>
    <m/>
    <m/>
    <n v="24335.5"/>
    <n v="74273"/>
    <n v="49937.5"/>
    <n v="-50570.75"/>
    <n v="149179.25"/>
    <n v="65617"/>
  </r>
  <r>
    <n v="61075"/>
    <d v="2014-05-19T09:37:19"/>
    <x v="1"/>
    <x v="1"/>
    <s v="Finance Department"/>
    <x v="8"/>
    <n v="27855"/>
    <n v="27855"/>
    <s v="20001-40000"/>
    <m/>
    <m/>
    <m/>
    <m/>
    <m/>
    <n v="24335.25"/>
    <n v="74294.5"/>
    <n v="49959.25"/>
    <n v="-50603.625"/>
    <n v="149233.375"/>
    <n v="27855"/>
  </r>
  <r>
    <n v="176247"/>
    <d v="2014-07-22T23:49:05"/>
    <x v="1"/>
    <x v="1"/>
    <s v="Finance Department"/>
    <x v="8"/>
    <n v="54276"/>
    <n v="54276"/>
    <s v="40001-60000"/>
    <m/>
    <m/>
    <m/>
    <m/>
    <m/>
    <n v="24335"/>
    <n v="74316"/>
    <n v="49981"/>
    <n v="-50636.5"/>
    <n v="149287.5"/>
    <n v="54276"/>
  </r>
  <r>
    <n v="295044"/>
    <d v="2014-07-22T23:51:03"/>
    <x v="0"/>
    <x v="1"/>
    <s v="Finance Department"/>
    <x v="8"/>
    <n v="51283"/>
    <n v="51283"/>
    <s v="40001-60000"/>
    <m/>
    <m/>
    <m/>
    <m/>
    <m/>
    <n v="24332.25"/>
    <n v="74317"/>
    <n v="49984.75"/>
    <n v="-50644.875"/>
    <n v="149294.125"/>
    <n v="51283"/>
  </r>
  <r>
    <n v="731032"/>
    <d v="2014-08-11T09:31:22"/>
    <x v="1"/>
    <x v="1"/>
    <s v="Finance Department"/>
    <x v="7"/>
    <n v="5448"/>
    <n v="5448"/>
    <s v="0-20,000"/>
    <m/>
    <m/>
    <m/>
    <m/>
    <m/>
    <n v="24329.5"/>
    <n v="74318"/>
    <n v="49988.5"/>
    <n v="-50653.25"/>
    <n v="149300.75"/>
    <n v="5448"/>
  </r>
  <r>
    <n v="951132"/>
    <d v="2014-08-11T09:36:02"/>
    <x v="0"/>
    <x v="1"/>
    <s v="Finance Department"/>
    <x v="7"/>
    <n v="67781"/>
    <n v="67781"/>
    <s v="60001-100000"/>
    <m/>
    <m/>
    <m/>
    <m/>
    <m/>
    <n v="24335.25"/>
    <n v="74319"/>
    <n v="49983.75"/>
    <n v="-50640.375"/>
    <n v="149294.625"/>
    <n v="67781"/>
  </r>
  <r>
    <n v="56735"/>
    <d v="2014-08-12T16:20:24"/>
    <x v="1"/>
    <x v="1"/>
    <s v="Finance Department"/>
    <x v="7"/>
    <n v="37796"/>
    <n v="37796"/>
    <s v="20001-40000"/>
    <m/>
    <m/>
    <m/>
    <m/>
    <m/>
    <n v="24335"/>
    <n v="74320"/>
    <n v="49985"/>
    <n v="-50642.5"/>
    <n v="149297.5"/>
    <n v="37796"/>
  </r>
  <r>
    <n v="595633"/>
    <d v="2014-08-12T16:22:28"/>
    <x v="0"/>
    <x v="1"/>
    <s v="Finance Department"/>
    <x v="7"/>
    <n v="43830"/>
    <n v="43830"/>
    <s v="40001-60000"/>
    <m/>
    <m/>
    <m/>
    <m/>
    <m/>
    <n v="24332.25"/>
    <n v="74343.5"/>
    <n v="50011.25"/>
    <n v="-50684.625"/>
    <n v="149360.375"/>
    <n v="43830"/>
  </r>
  <r>
    <n v="621146"/>
    <d v="2014-08-12T16:25:44"/>
    <x v="1"/>
    <x v="1"/>
    <s v="Finance Department"/>
    <x v="7"/>
    <n v="65933"/>
    <n v="65933"/>
    <s v="60001-100000"/>
    <m/>
    <m/>
    <m/>
    <m/>
    <m/>
    <n v="24329.5"/>
    <n v="74367"/>
    <n v="50037.5"/>
    <n v="-50726.75"/>
    <n v="149423.25"/>
    <n v="65933"/>
  </r>
  <r>
    <n v="997919"/>
    <d v="2014-08-12T16:26:51"/>
    <x v="0"/>
    <x v="1"/>
    <s v="Finance Department"/>
    <x v="7"/>
    <n v="37145"/>
    <n v="37145"/>
    <s v="20001-40000"/>
    <m/>
    <m/>
    <m/>
    <m/>
    <m/>
    <n v="24326.75"/>
    <n v="74390.5"/>
    <n v="50063.75"/>
    <n v="-50768.875"/>
    <n v="149486.125"/>
    <n v="37145"/>
  </r>
  <r>
    <n v="254251"/>
    <d v="2014-08-19T16:32:29"/>
    <x v="0"/>
    <x v="1"/>
    <s v="Finance Department"/>
    <x v="3"/>
    <n v="27741"/>
    <n v="27741"/>
    <s v="20001-40000"/>
    <m/>
    <m/>
    <m/>
    <m/>
    <m/>
    <n v="24324"/>
    <n v="74414"/>
    <n v="50090"/>
    <n v="-50811"/>
    <n v="149549"/>
    <n v="27741"/>
  </r>
  <r>
    <n v="32223"/>
    <d v="2014-05-13T19:24:29"/>
    <x v="0"/>
    <x v="0"/>
    <s v="Sales Department"/>
    <x v="4"/>
    <n v="21586"/>
    <n v="21586"/>
    <s v="20001-40000"/>
    <m/>
    <m/>
    <m/>
    <m/>
    <m/>
    <n v="24323.25"/>
    <n v="74426.25"/>
    <n v="50103"/>
    <n v="-50831.25"/>
    <n v="149580.75"/>
    <n v="21586"/>
  </r>
  <r>
    <n v="687825"/>
    <d v="2014-05-13T19:27:48"/>
    <x v="0"/>
    <x v="1"/>
    <s v="Sales Department"/>
    <x v="4"/>
    <n v="27577"/>
    <n v="27577"/>
    <s v="20001-40000"/>
    <m/>
    <m/>
    <m/>
    <m/>
    <m/>
    <n v="24329.5"/>
    <n v="74438.5"/>
    <n v="50109"/>
    <n v="-50834"/>
    <n v="149602"/>
    <n v="27577"/>
  </r>
  <r>
    <n v="715896"/>
    <d v="2014-05-13T19:28:25"/>
    <x v="0"/>
    <x v="0"/>
    <s v="Sales Department"/>
    <x v="4"/>
    <n v="73304"/>
    <n v="73304"/>
    <s v="60001-100000"/>
    <m/>
    <m/>
    <m/>
    <m/>
    <m/>
    <n v="24326.75"/>
    <n v="74450.75"/>
    <n v="50124"/>
    <n v="-50859.25"/>
    <n v="149636.75"/>
    <n v="73304"/>
  </r>
  <r>
    <n v="343676"/>
    <d v="2014-07-14T09:33:33"/>
    <x v="0"/>
    <x v="1"/>
    <s v="Sales Department"/>
    <x v="4"/>
    <n v="5061"/>
    <n v="5061"/>
    <s v="0-20,000"/>
    <m/>
    <m/>
    <m/>
    <m/>
    <m/>
    <n v="24324"/>
    <n v="74463"/>
    <n v="50139"/>
    <n v="-50884.5"/>
    <n v="149671.5"/>
    <n v="5061"/>
  </r>
  <r>
    <n v="903621"/>
    <d v="2014-07-14T09:33:51"/>
    <x v="0"/>
    <x v="1"/>
    <s v="Sales Department"/>
    <x v="4"/>
    <n v="38917"/>
    <n v="38917"/>
    <s v="20001-40000"/>
    <m/>
    <m/>
    <m/>
    <m/>
    <m/>
    <n v="24332.25"/>
    <n v="74468.5"/>
    <n v="50136.25"/>
    <n v="-50872.125"/>
    <n v="149672.875"/>
    <n v="38917"/>
  </r>
  <r>
    <n v="605511"/>
    <d v="2014-05-27T08:52:57"/>
    <x v="0"/>
    <x v="0"/>
    <s v="Operations Department"/>
    <x v="9"/>
    <n v="49865"/>
    <n v="49865"/>
    <s v="40001-60000"/>
    <m/>
    <m/>
    <m/>
    <m/>
    <m/>
    <n v="24329.5"/>
    <n v="74474"/>
    <n v="50144.5"/>
    <n v="-50887.25"/>
    <n v="149690.75"/>
    <n v="49865"/>
  </r>
  <r>
    <n v="810634"/>
    <d v="2014-05-27T08:54:03"/>
    <x v="0"/>
    <x v="0"/>
    <s v="Operations Department"/>
    <x v="9"/>
    <n v="93020"/>
    <n v="93020"/>
    <s v="60001-100000"/>
    <m/>
    <m/>
    <m/>
    <m/>
    <m/>
    <n v="24326.75"/>
    <n v="74479.5"/>
    <n v="50152.75"/>
    <n v="-50902.375"/>
    <n v="149708.625"/>
    <n v="93020"/>
  </r>
  <r>
    <n v="408953"/>
    <d v="2014-06-17T12:59:54"/>
    <x v="1"/>
    <x v="0"/>
    <s v="Operations Department"/>
    <x v="7"/>
    <n v="90365"/>
    <n v="90365"/>
    <s v="60001-100000"/>
    <m/>
    <m/>
    <m/>
    <m/>
    <m/>
    <n v="24324"/>
    <n v="74463"/>
    <n v="50139"/>
    <n v="-50884.5"/>
    <n v="149671.5"/>
    <n v="90365"/>
  </r>
  <r>
    <n v="65996"/>
    <d v="2014-06-17T13:01:14"/>
    <x v="0"/>
    <x v="0"/>
    <s v="Operations Department"/>
    <x v="7"/>
    <n v="90336"/>
    <n v="90336"/>
    <s v="60001-100000"/>
    <m/>
    <m/>
    <m/>
    <m/>
    <m/>
    <n v="24323.25"/>
    <n v="74426.25"/>
    <n v="50103"/>
    <n v="-50831.25"/>
    <n v="149580.75"/>
    <n v="90336"/>
  </r>
  <r>
    <n v="436789"/>
    <d v="2014-06-10T09:33:23"/>
    <x v="0"/>
    <x v="0"/>
    <s v="Operations Department"/>
    <x v="7"/>
    <n v="78916"/>
    <n v="78916"/>
    <s v="60001-100000"/>
    <m/>
    <m/>
    <m/>
    <m/>
    <m/>
    <n v="24322.5"/>
    <n v="74367"/>
    <n v="50044.5"/>
    <n v="-50744.25"/>
    <n v="149433.75"/>
    <n v="78916"/>
  </r>
  <r>
    <n v="190528"/>
    <d v="2014-06-10T09:34:07"/>
    <x v="0"/>
    <x v="0"/>
    <s v="Operations Department"/>
    <x v="7"/>
    <n v="43024"/>
    <n v="43024"/>
    <s v="40001-60000"/>
    <m/>
    <m/>
    <m/>
    <m/>
    <m/>
    <n v="24321.75"/>
    <n v="74319"/>
    <n v="49997.25"/>
    <n v="-50674.125"/>
    <n v="149314.875"/>
    <n v="43024"/>
  </r>
  <r>
    <n v="825980"/>
    <d v="2014-08-12T09:35:26"/>
    <x v="0"/>
    <x v="0"/>
    <s v="Operations Department"/>
    <x v="7"/>
    <n v="13512"/>
    <n v="13512"/>
    <s v="0-20,000"/>
    <m/>
    <m/>
    <m/>
    <m/>
    <m/>
    <n v="24321"/>
    <n v="74320"/>
    <n v="49999"/>
    <n v="-50677.5"/>
    <n v="149318.5"/>
    <n v="13512"/>
  </r>
  <r>
    <n v="307921"/>
    <d v="2014-08-27T13:26:29"/>
    <x v="1"/>
    <x v="1"/>
    <s v="Operations Department"/>
    <x v="7"/>
    <n v="53611"/>
    <n v="53611"/>
    <s v="40001-60000"/>
    <m/>
    <m/>
    <m/>
    <m/>
    <m/>
    <n v="24323.25"/>
    <n v="74343.5"/>
    <n v="50020.25"/>
    <n v="-50707.125"/>
    <n v="149373.875"/>
    <n v="53611"/>
  </r>
  <r>
    <n v="28171"/>
    <d v="2014-07-04T13:27:35"/>
    <x v="0"/>
    <x v="1"/>
    <s v="Service Department"/>
    <x v="1"/>
    <n v="3854"/>
    <n v="3854"/>
    <s v="0-20,000"/>
    <m/>
    <m/>
    <m/>
    <m/>
    <m/>
    <n v="24322.5"/>
    <n v="74367"/>
    <n v="50044.5"/>
    <n v="-50744.25"/>
    <n v="149433.75"/>
    <n v="3854"/>
  </r>
  <r>
    <n v="547592"/>
    <d v="2014-07-04T13:29:48"/>
    <x v="1"/>
    <x v="0"/>
    <s v="Service Department"/>
    <x v="1"/>
    <n v="95105"/>
    <n v="95105"/>
    <s v="60001-100000"/>
    <m/>
    <m/>
    <m/>
    <m/>
    <m/>
    <n v="24326.75"/>
    <n v="74390.5"/>
    <n v="50063.75"/>
    <n v="-50768.875"/>
    <n v="149486.125"/>
    <n v="95105"/>
  </r>
  <r>
    <n v="399830"/>
    <d v="2014-07-10T11:17:57"/>
    <x v="0"/>
    <x v="1"/>
    <s v="Service Department"/>
    <x v="1"/>
    <n v="43250"/>
    <n v="43250"/>
    <s v="40001-60000"/>
    <m/>
    <m/>
    <m/>
    <m/>
    <m/>
    <n v="24324"/>
    <n v="74320"/>
    <n v="49996"/>
    <n v="-50670"/>
    <n v="149314"/>
    <n v="43250"/>
  </r>
  <r>
    <n v="574816"/>
    <d v="2014-07-10T11:58:37"/>
    <x v="0"/>
    <x v="0"/>
    <s v="Service Department"/>
    <x v="1"/>
    <n v="93120"/>
    <n v="93120"/>
    <s v="60001-100000"/>
    <m/>
    <m/>
    <m/>
    <m/>
    <m/>
    <n v="24323.25"/>
    <n v="74343.5"/>
    <n v="50020.25"/>
    <n v="-50707.125"/>
    <n v="149373.875"/>
    <n v="93120"/>
  </r>
  <r>
    <n v="800023"/>
    <d v="2014-07-10T12:01:30"/>
    <x v="0"/>
    <x v="1"/>
    <s v="Service Department"/>
    <x v="1"/>
    <n v="83237"/>
    <n v="83237"/>
    <s v="60001-100000"/>
    <m/>
    <m/>
    <m/>
    <m/>
    <m/>
    <n v="24322.5"/>
    <n v="74318"/>
    <n v="49995.5"/>
    <n v="-50670.75"/>
    <n v="149311.25"/>
    <n v="83237"/>
  </r>
  <r>
    <n v="563352"/>
    <d v="2014-07-11T14:01:46"/>
    <x v="0"/>
    <x v="0"/>
    <s v="Service Department"/>
    <x v="1"/>
    <n v="86886"/>
    <n v="86886"/>
    <s v="60001-100000"/>
    <m/>
    <m/>
    <m/>
    <m/>
    <m/>
    <n v="24321.75"/>
    <n v="74294.5"/>
    <n v="49972.75"/>
    <n v="-50637.375"/>
    <n v="149253.625"/>
    <n v="86886"/>
  </r>
  <r>
    <n v="613506"/>
    <d v="2014-07-14T12:35:57"/>
    <x v="0"/>
    <x v="0"/>
    <s v="Service Department"/>
    <x v="1"/>
    <n v="33447"/>
    <n v="33447"/>
    <s v="20001-40000"/>
    <m/>
    <m/>
    <m/>
    <m/>
    <m/>
    <n v="24321"/>
    <n v="74230"/>
    <n v="49909"/>
    <n v="-50542.5"/>
    <n v="149093.5"/>
    <n v="33447"/>
  </r>
  <r>
    <n v="399679"/>
    <d v="2014-05-13T09:35:43"/>
    <x v="0"/>
    <x v="1"/>
    <s v="Operations Department"/>
    <x v="3"/>
    <n v="75625"/>
    <n v="75625"/>
    <s v="60001-100000"/>
    <m/>
    <m/>
    <m/>
    <m/>
    <m/>
    <n v="24316.75"/>
    <n v="74251.5"/>
    <n v="49934.75"/>
    <n v="-50585.375"/>
    <n v="149153.625"/>
    <n v="75625"/>
  </r>
  <r>
    <n v="366508"/>
    <d v="2014-05-17T09:26:02"/>
    <x v="0"/>
    <x v="1"/>
    <s v="Operations Department"/>
    <x v="3"/>
    <n v="92121"/>
    <n v="92121"/>
    <s v="60001-100000"/>
    <m/>
    <m/>
    <m/>
    <m/>
    <m/>
    <n v="24312.5"/>
    <n v="74209.5"/>
    <n v="49897"/>
    <n v="-50533"/>
    <n v="149055"/>
    <n v="92121"/>
  </r>
  <r>
    <n v="707189"/>
    <d v="2014-06-16T17:25:07"/>
    <x v="0"/>
    <x v="0"/>
    <s v="Operations Department"/>
    <x v="3"/>
    <n v="41350"/>
    <n v="41350"/>
    <s v="40001-60000"/>
    <m/>
    <m/>
    <m/>
    <m/>
    <m/>
    <n v="24308.25"/>
    <n v="74174"/>
    <n v="49865.75"/>
    <n v="-50490.375"/>
    <n v="148972.625"/>
    <n v="41350"/>
  </r>
  <r>
    <n v="854101"/>
    <d v="2014-06-16T17:27:22"/>
    <x v="0"/>
    <x v="0"/>
    <s v="Operations Department"/>
    <x v="3"/>
    <n v="72912"/>
    <n v="72912"/>
    <s v="60001-100000"/>
    <m/>
    <m/>
    <m/>
    <m/>
    <m/>
    <n v="24304"/>
    <n v="74189"/>
    <n v="49885"/>
    <n v="-50523.5"/>
    <n v="149016.5"/>
    <n v="72912"/>
  </r>
  <r>
    <n v="722399"/>
    <d v="2014-06-16T17:27:49"/>
    <x v="0"/>
    <x v="1"/>
    <s v="Operations Department"/>
    <x v="3"/>
    <n v="94700"/>
    <n v="94700"/>
    <s v="60001-100000"/>
    <m/>
    <m/>
    <m/>
    <m/>
    <m/>
    <n v="24291.25"/>
    <n v="74199.25"/>
    <n v="49908"/>
    <n v="-50570.75"/>
    <n v="149061.25"/>
    <n v="94700"/>
  </r>
  <r>
    <n v="358889"/>
    <d v="2014-05-28T16:15:04"/>
    <x v="0"/>
    <x v="0"/>
    <s v="Operations Department"/>
    <x v="3"/>
    <n v="90048"/>
    <n v="90048"/>
    <s v="60001-100000"/>
    <m/>
    <m/>
    <m/>
    <m/>
    <m/>
    <n v="24278.5"/>
    <n v="74159"/>
    <n v="49880.5"/>
    <n v="-50542.25"/>
    <n v="148979.75"/>
    <n v="90048"/>
  </r>
  <r>
    <n v="355385"/>
    <d v="2014-05-28T16:20:21"/>
    <x v="0"/>
    <x v="1"/>
    <s v="Operations Department"/>
    <x v="3"/>
    <n v="23702"/>
    <n v="23702"/>
    <s v="20001-40000"/>
    <m/>
    <m/>
    <m/>
    <m/>
    <m/>
    <n v="24265.75"/>
    <n v="74107.75"/>
    <n v="49842"/>
    <n v="-50497.25"/>
    <n v="148870.75"/>
    <n v="23702"/>
  </r>
  <r>
    <n v="132806"/>
    <d v="2014-05-30T18:16:34"/>
    <x v="0"/>
    <x v="1"/>
    <s v="Operations Department"/>
    <x v="3"/>
    <n v="47505"/>
    <n v="47505"/>
    <s v="40001-60000"/>
    <m/>
    <m/>
    <m/>
    <m/>
    <m/>
    <n v="24304"/>
    <n v="74129"/>
    <n v="49825"/>
    <n v="-50433.5"/>
    <n v="148866.5"/>
    <n v="47505"/>
  </r>
  <r>
    <n v="532565"/>
    <d v="2014-05-30T18:19:57"/>
    <x v="0"/>
    <x v="1"/>
    <s v="Operations Department"/>
    <x v="3"/>
    <n v="33998"/>
    <n v="33998"/>
    <s v="20001-40000"/>
    <m/>
    <m/>
    <m/>
    <m/>
    <m/>
    <n v="24291.25"/>
    <n v="74144"/>
    <n v="49852.75"/>
    <n v="-50487.875"/>
    <n v="148923.125"/>
    <n v="33998"/>
  </r>
  <r>
    <n v="362618"/>
    <d v="2014-05-30T18:13:22"/>
    <x v="0"/>
    <x v="1"/>
    <s v="Operations Department"/>
    <x v="3"/>
    <n v="48558"/>
    <n v="48558"/>
    <s v="40001-60000"/>
    <m/>
    <m/>
    <m/>
    <m/>
    <m/>
    <n v="24278.5"/>
    <n v="74159"/>
    <n v="49880.5"/>
    <n v="-50542.25"/>
    <n v="148979.75"/>
    <n v="48558"/>
  </r>
  <r>
    <n v="867705"/>
    <d v="2014-07-02T14:09:31"/>
    <x v="1"/>
    <x v="0"/>
    <s v="Operations Department"/>
    <x v="3"/>
    <n v="38852"/>
    <n v="38852"/>
    <s v="20001-40000"/>
    <m/>
    <m/>
    <m/>
    <m/>
    <m/>
    <n v="24265.75"/>
    <n v="74174"/>
    <n v="49908.25"/>
    <n v="-50596.625"/>
    <n v="149036.375"/>
    <n v="38852"/>
  </r>
  <r>
    <n v="551447"/>
    <d v="2014-06-04T09:31:42"/>
    <x v="0"/>
    <x v="1"/>
    <s v="Operations Department"/>
    <x v="1"/>
    <n v="20232"/>
    <n v="20232"/>
    <s v="20001-40000"/>
    <m/>
    <m/>
    <m/>
    <m/>
    <m/>
    <n v="24253"/>
    <n v="74189"/>
    <n v="49936"/>
    <n v="-50651"/>
    <n v="149093"/>
    <n v="20232"/>
  </r>
  <r>
    <n v="902753"/>
    <d v="2014-07-11T15:26:23"/>
    <x v="0"/>
    <x v="0"/>
    <s v="Purchase Department"/>
    <x v="3"/>
    <n v="52681"/>
    <n v="52681"/>
    <s v="40001-60000"/>
    <m/>
    <m/>
    <m/>
    <m/>
    <m/>
    <n v="24291.25"/>
    <n v="74199.25"/>
    <n v="49908"/>
    <n v="-50570.75"/>
    <n v="149061.25"/>
    <n v="52681"/>
  </r>
  <r>
    <n v="957985"/>
    <d v="2014-07-11T15:27:27"/>
    <x v="0"/>
    <x v="0"/>
    <s v="Purchase Department"/>
    <x v="3"/>
    <n v="81806"/>
    <n v="81806"/>
    <s v="60001-100000"/>
    <m/>
    <m/>
    <m/>
    <m/>
    <m/>
    <n v="24278.5"/>
    <n v="74209.5"/>
    <n v="49931"/>
    <n v="-50618"/>
    <n v="149106"/>
    <n v="81806"/>
  </r>
  <r>
    <n v="620965"/>
    <d v="2014-07-11T15:28:06"/>
    <x v="0"/>
    <x v="1"/>
    <s v="Purchase Department"/>
    <x v="3"/>
    <n v="26468"/>
    <n v="26468"/>
    <s v="20001-40000"/>
    <m/>
    <m/>
    <m/>
    <m/>
    <m/>
    <n v="24265.75"/>
    <n v="74174"/>
    <n v="49908.25"/>
    <n v="-50596.625"/>
    <n v="149036.375"/>
    <n v="26468"/>
  </r>
  <r>
    <n v="377559"/>
    <d v="2014-07-21T16:03:27"/>
    <x v="0"/>
    <x v="0"/>
    <s v="Purchase Department"/>
    <x v="3"/>
    <n v="35971"/>
    <n v="35971"/>
    <s v="20001-40000"/>
    <m/>
    <m/>
    <m/>
    <m/>
    <m/>
    <n v="24253"/>
    <n v="74189"/>
    <n v="49936"/>
    <n v="-50651"/>
    <n v="149093"/>
    <n v="35971"/>
  </r>
  <r>
    <n v="988672"/>
    <d v="2014-07-21T16:03:37"/>
    <x v="0"/>
    <x v="2"/>
    <s v="Purchase Department"/>
    <x v="3"/>
    <n v="62102"/>
    <n v="62102"/>
    <s v="60001-100000"/>
    <m/>
    <m/>
    <m/>
    <m/>
    <m/>
    <n v="24250.5"/>
    <n v="74199.25"/>
    <n v="49948.75"/>
    <n v="-50672.625"/>
    <n v="149122.375"/>
    <n v="62102"/>
  </r>
  <r>
    <n v="732435"/>
    <d v="2014-06-25T09:31:34"/>
    <x v="0"/>
    <x v="0"/>
    <s v="Purchase Department"/>
    <x v="3"/>
    <n v="56090"/>
    <n v="56090"/>
    <s v="40001-60000"/>
    <m/>
    <m/>
    <m/>
    <m/>
    <m/>
    <n v="24248"/>
    <n v="74209.5"/>
    <n v="49961.5"/>
    <n v="-50694.25"/>
    <n v="149151.75"/>
    <n v="56090"/>
  </r>
  <r>
    <n v="770615"/>
    <d v="2014-06-25T09:33:20"/>
    <x v="0"/>
    <x v="0"/>
    <s v="Purchase Department"/>
    <x v="3"/>
    <n v="37455"/>
    <n v="37455"/>
    <s v="20001-40000"/>
    <m/>
    <m/>
    <m/>
    <m/>
    <m/>
    <n v="24245.5"/>
    <n v="74219.75"/>
    <n v="49974.25"/>
    <n v="-50715.875"/>
    <n v="149181.125"/>
    <n v="37455"/>
  </r>
  <r>
    <n v="129661"/>
    <d v="2014-06-26T11:41:15"/>
    <x v="0"/>
    <x v="1"/>
    <s v="Purchase Department"/>
    <x v="3"/>
    <n v="78844"/>
    <n v="78844"/>
    <s v="60001-100000"/>
    <m/>
    <m/>
    <m/>
    <m/>
    <m/>
    <n v="24243"/>
    <n v="74230"/>
    <n v="49987"/>
    <n v="-50737.5"/>
    <n v="149210.5"/>
    <n v="78844"/>
  </r>
  <r>
    <n v="433885"/>
    <d v="2014-06-26T11:39:37"/>
    <x v="0"/>
    <x v="2"/>
    <s v="Purchase Department"/>
    <x v="3"/>
    <n v="16155"/>
    <n v="16155"/>
    <s v="0-20,000"/>
    <m/>
    <m/>
    <m/>
    <m/>
    <m/>
    <n v="24180.5"/>
    <n v="74199.25"/>
    <n v="50018.75"/>
    <n v="-50847.625"/>
    <n v="149227.375"/>
    <n v="16155"/>
  </r>
  <r>
    <n v="190429"/>
    <d v="2014-07-09T16:30:55"/>
    <x v="0"/>
    <x v="1"/>
    <s v="Purchase Department"/>
    <x v="3"/>
    <n v="30479"/>
    <n v="30479"/>
    <s v="20001-40000"/>
    <m/>
    <m/>
    <m/>
    <m/>
    <m/>
    <n v="24248"/>
    <n v="74209.5"/>
    <n v="49961.5"/>
    <n v="-50694.25"/>
    <n v="149151.75"/>
    <n v="30479"/>
  </r>
  <r>
    <n v="195423"/>
    <d v="2014-07-17T16:46:34"/>
    <x v="1"/>
    <x v="1"/>
    <s v="Purchase Department"/>
    <x v="3"/>
    <n v="36833"/>
    <n v="36833"/>
    <s v="20001-40000"/>
    <m/>
    <m/>
    <m/>
    <m/>
    <m/>
    <n v="24245.5"/>
    <n v="74219.75"/>
    <n v="49974.25"/>
    <n v="-50715.875"/>
    <n v="149181.125"/>
    <n v="36833"/>
  </r>
  <r>
    <n v="310955"/>
    <d v="2014-07-17T16:49:00"/>
    <x v="0"/>
    <x v="1"/>
    <s v="Purchase Department"/>
    <x v="3"/>
    <n v="54545"/>
    <n v="54545"/>
    <s v="40001-60000"/>
    <m/>
    <m/>
    <m/>
    <m/>
    <m/>
    <n v="24243"/>
    <n v="74230"/>
    <n v="49987"/>
    <n v="-50737.5"/>
    <n v="149210.5"/>
    <n v="54545"/>
  </r>
  <r>
    <n v="55833"/>
    <d v="2014-07-17T16:46:07"/>
    <x v="1"/>
    <x v="1"/>
    <s v="Purchase Department"/>
    <x v="3"/>
    <n v="17750"/>
    <n v="17750"/>
    <s v="0-20,000"/>
    <m/>
    <m/>
    <m/>
    <m/>
    <m/>
    <n v="24180.5"/>
    <n v="74251.5"/>
    <n v="50071"/>
    <n v="-50926"/>
    <n v="149358"/>
    <n v="17750"/>
  </r>
  <r>
    <n v="755548"/>
    <d v="2014-07-17T16:47:32"/>
    <x v="1"/>
    <x v="1"/>
    <s v="Purchase Department"/>
    <x v="3"/>
    <n v="74463"/>
    <n v="74463"/>
    <s v="60001-100000"/>
    <m/>
    <m/>
    <m/>
    <m/>
    <m/>
    <n v="24248"/>
    <n v="74273"/>
    <n v="50025"/>
    <n v="-50789.5"/>
    <n v="149310.5"/>
    <n v="74463"/>
  </r>
  <r>
    <n v="523315"/>
    <d v="2014-07-23T09:33:33"/>
    <x v="0"/>
    <x v="0"/>
    <s v="Purchase Department"/>
    <x v="3"/>
    <n v="61840"/>
    <n v="61840"/>
    <s v="60001-100000"/>
    <m/>
    <m/>
    <m/>
    <m/>
    <m/>
    <n v="24245.5"/>
    <n v="74219.75"/>
    <n v="49974.25"/>
    <n v="-50715.875"/>
    <n v="149181.125"/>
    <n v="61840"/>
  </r>
  <r>
    <n v="798174"/>
    <d v="2014-07-23T09:36:18"/>
    <x v="0"/>
    <x v="1"/>
    <s v="Purchase Department"/>
    <x v="3"/>
    <n v="72885"/>
    <n v="72885"/>
    <s v="60001-100000"/>
    <m/>
    <m/>
    <m/>
    <m/>
    <m/>
    <n v="24243"/>
    <n v="74230"/>
    <n v="49987"/>
    <n v="-50737.5"/>
    <n v="149210.5"/>
    <n v="72885"/>
  </r>
  <r>
    <n v="708662"/>
    <d v="2014-07-28T10:28:42"/>
    <x v="0"/>
    <x v="2"/>
    <s v="Purchase Department"/>
    <x v="3"/>
    <n v="90175"/>
    <n v="90175"/>
    <s v="60001-100000"/>
    <m/>
    <m/>
    <m/>
    <m/>
    <m/>
    <n v="24180.5"/>
    <n v="74251.5"/>
    <n v="50071"/>
    <n v="-50926"/>
    <n v="149358"/>
    <n v="90175"/>
  </r>
  <r>
    <n v="127417"/>
    <d v="2014-08-21T11:56:43"/>
    <x v="1"/>
    <x v="0"/>
    <s v="Purchase Department"/>
    <x v="3"/>
    <n v="24365"/>
    <n v="24365"/>
    <s v="20001-40000"/>
    <m/>
    <m/>
    <m/>
    <m/>
    <m/>
    <n v="24118"/>
    <n v="74209.5"/>
    <n v="50091.5"/>
    <n v="-51019.25"/>
    <n v="149346.75"/>
    <n v="24365"/>
  </r>
  <r>
    <n v="553366"/>
    <d v="2014-07-10T17:07:59"/>
    <x v="0"/>
    <x v="0"/>
    <s v="Production Department"/>
    <x v="7"/>
    <n v="33107"/>
    <n v="33107"/>
    <s v="20001-40000"/>
    <m/>
    <m/>
    <m/>
    <m/>
    <m/>
    <n v="24055.5"/>
    <n v="74219.75"/>
    <n v="50164.25"/>
    <n v="-51190.875"/>
    <n v="149466.125"/>
    <n v="33107"/>
  </r>
  <r>
    <n v="365544"/>
    <d v="2014-07-19T12:56:58"/>
    <x v="0"/>
    <x v="0"/>
    <s v="Production Department"/>
    <x v="4"/>
    <n v="88392"/>
    <n v="88392"/>
    <s v="60001-100000"/>
    <m/>
    <m/>
    <m/>
    <m/>
    <m/>
    <n v="23993"/>
    <n v="74230"/>
    <n v="50237"/>
    <n v="-51362.5"/>
    <n v="149585.5"/>
    <n v="88392"/>
  </r>
  <r>
    <n v="214108"/>
    <d v="2014-07-19T12:57:23"/>
    <x v="0"/>
    <x v="0"/>
    <s v="Production Department"/>
    <x v="4"/>
    <n v="20588"/>
    <n v="20588"/>
    <s v="20001-40000"/>
    <m/>
    <m/>
    <m/>
    <m/>
    <m/>
    <n v="23986.25"/>
    <n v="74199.25"/>
    <n v="50213"/>
    <n v="-51333.25"/>
    <n v="149518.75"/>
    <n v="20588"/>
  </r>
  <r>
    <n v="784011"/>
    <d v="2014-06-04T09:31:47"/>
    <x v="0"/>
    <x v="0"/>
    <s v="Production Department"/>
    <x v="7"/>
    <n v="61893"/>
    <n v="61893"/>
    <s v="60001-100000"/>
    <m/>
    <m/>
    <m/>
    <m/>
    <m/>
    <n v="24118"/>
    <n v="74209.5"/>
    <n v="50091.5"/>
    <n v="-51019.25"/>
    <n v="149346.75"/>
    <n v="61893"/>
  </r>
  <r>
    <n v="138560"/>
    <d v="2014-06-04T09:35:00"/>
    <x v="0"/>
    <x v="0"/>
    <s v="Production Department"/>
    <x v="7"/>
    <n v="88308"/>
    <n v="88308"/>
    <s v="60001-100000"/>
    <m/>
    <m/>
    <m/>
    <m/>
    <m/>
    <n v="24055.5"/>
    <n v="74219.75"/>
    <n v="50164.25"/>
    <n v="-51190.875"/>
    <n v="149466.125"/>
    <n v="88308"/>
  </r>
  <r>
    <n v="123989"/>
    <d v="2014-08-21T09:07:18"/>
    <x v="0"/>
    <x v="1"/>
    <s v="Production Department"/>
    <x v="7"/>
    <n v="92448"/>
    <n v="92448"/>
    <s v="60001-100000"/>
    <m/>
    <m/>
    <m/>
    <m/>
    <m/>
    <n v="23993"/>
    <n v="74189"/>
    <n v="50196"/>
    <n v="-51301"/>
    <n v="149483"/>
    <n v="92448"/>
  </r>
  <r>
    <n v="487619"/>
    <d v="2014-08-21T09:08:33"/>
    <x v="0"/>
    <x v="1"/>
    <s v="Production Department"/>
    <x v="7"/>
    <n v="94371"/>
    <n v="94371"/>
    <s v="60001-100000"/>
    <m/>
    <m/>
    <m/>
    <m/>
    <m/>
    <n v="23986.25"/>
    <n v="74144"/>
    <n v="50157.75"/>
    <n v="-51250.375"/>
    <n v="149380.625"/>
    <n v="94371"/>
  </r>
  <r>
    <n v="466987"/>
    <d v="2014-08-21T09:10:08"/>
    <x v="0"/>
    <x v="1"/>
    <s v="Production Department"/>
    <x v="7"/>
    <n v="57736"/>
    <n v="57736"/>
    <s v="40001-60000"/>
    <m/>
    <m/>
    <m/>
    <m/>
    <m/>
    <n v="23979.5"/>
    <n v="74086.5"/>
    <n v="50107"/>
    <n v="-51181"/>
    <n v="149247"/>
    <n v="57736"/>
  </r>
  <r>
    <n v="335534"/>
    <d v="2014-05-15T13:40:34"/>
    <x v="1"/>
    <x v="1"/>
    <s v="Service Department"/>
    <x v="1"/>
    <n v="41420"/>
    <n v="41420"/>
    <s v="40001-60000"/>
    <m/>
    <m/>
    <m/>
    <m/>
    <m/>
    <n v="23972.75"/>
    <n v="74107.75"/>
    <n v="50135"/>
    <n v="-51229.75"/>
    <n v="149310.25"/>
    <n v="41420"/>
  </r>
  <r>
    <n v="497423"/>
    <d v="2014-05-15T13:41:26"/>
    <x v="0"/>
    <x v="1"/>
    <s v="Service Department"/>
    <x v="1"/>
    <n v="59654"/>
    <n v="59654"/>
    <s v="40001-60000"/>
    <m/>
    <m/>
    <m/>
    <m/>
    <m/>
    <n v="23966"/>
    <n v="74129"/>
    <n v="50163"/>
    <n v="-51278.5"/>
    <n v="149373.5"/>
    <n v="59654"/>
  </r>
  <r>
    <n v="623846"/>
    <d v="2014-05-27T10:23:03"/>
    <x v="0"/>
    <x v="0"/>
    <s v="Service Department"/>
    <x v="1"/>
    <n v="95127"/>
    <n v="95127"/>
    <s v="60001-100000"/>
    <m/>
    <m/>
    <m/>
    <m/>
    <m/>
    <n v="23945"/>
    <n v="74144"/>
    <n v="50199"/>
    <n v="-51353.5"/>
    <n v="149442.5"/>
    <n v="95127"/>
  </r>
  <r>
    <n v="648615"/>
    <d v="2014-05-27T10:23:28"/>
    <x v="0"/>
    <x v="0"/>
    <s v="Service Department"/>
    <x v="1"/>
    <n v="25246"/>
    <n v="25246"/>
    <s v="20001-40000"/>
    <m/>
    <m/>
    <m/>
    <m/>
    <m/>
    <n v="23924"/>
    <n v="74086.5"/>
    <n v="50162.5"/>
    <n v="-51319.75"/>
    <n v="149330.25"/>
    <n v="25246"/>
  </r>
  <r>
    <n v="935227"/>
    <d v="2014-06-11T14:47:06"/>
    <x v="0"/>
    <x v="1"/>
    <s v="Service Department"/>
    <x v="1"/>
    <n v="86970"/>
    <n v="86970"/>
    <s v="60001-100000"/>
    <m/>
    <m/>
    <m/>
    <m/>
    <m/>
    <n v="23903"/>
    <n v="74107.75"/>
    <n v="50204.75"/>
    <n v="-51404.125"/>
    <n v="149414.875"/>
    <n v="86970"/>
  </r>
  <r>
    <n v="257181"/>
    <d v="2014-06-17T15:59:18"/>
    <x v="0"/>
    <x v="1"/>
    <s v="Service Department"/>
    <x v="1"/>
    <n v="62814"/>
    <n v="62814"/>
    <s v="60001-100000"/>
    <m/>
    <m/>
    <m/>
    <m/>
    <m/>
    <n v="23882"/>
    <n v="74044"/>
    <n v="50162"/>
    <n v="-51361"/>
    <n v="149287"/>
    <n v="62814"/>
  </r>
  <r>
    <n v="162517"/>
    <d v="2014-06-19T11:37:50"/>
    <x v="0"/>
    <x v="0"/>
    <s v="Service Department"/>
    <x v="1"/>
    <n v="61601"/>
    <n v="61601"/>
    <s v="60001-100000"/>
    <m/>
    <m/>
    <m/>
    <m/>
    <m/>
    <n v="23881.25"/>
    <n v="74065.25"/>
    <n v="50184"/>
    <n v="-51394.75"/>
    <n v="149341.25"/>
    <n v="61601"/>
  </r>
  <r>
    <n v="33827"/>
    <d v="2014-06-20T16:31:15"/>
    <x v="0"/>
    <x v="0"/>
    <s v="Service Department"/>
    <x v="1"/>
    <n v="30364"/>
    <n v="30364"/>
    <s v="20001-40000"/>
    <m/>
    <m/>
    <m/>
    <m/>
    <m/>
    <n v="23880.5"/>
    <n v="74086.5"/>
    <n v="50206"/>
    <n v="-51428.5"/>
    <n v="149395.5"/>
    <n v="30364"/>
  </r>
  <r>
    <n v="584822"/>
    <d v="2014-06-26T15:24:57"/>
    <x v="0"/>
    <x v="0"/>
    <s v="Service Department"/>
    <x v="1"/>
    <n v="19994"/>
    <n v="19994"/>
    <s v="0-20,000"/>
    <m/>
    <m/>
    <m/>
    <m/>
    <m/>
    <n v="23879.75"/>
    <n v="74107.75"/>
    <n v="50228"/>
    <n v="-51462.25"/>
    <n v="149449.75"/>
    <n v="19994"/>
  </r>
  <r>
    <n v="377801"/>
    <d v="2014-06-26T15:21:42"/>
    <x v="0"/>
    <x v="1"/>
    <s v="Service Department"/>
    <x v="1"/>
    <n v="46108"/>
    <n v="46108"/>
    <s v="40001-60000"/>
    <m/>
    <m/>
    <m/>
    <m/>
    <m/>
    <n v="23882"/>
    <n v="74129"/>
    <n v="50247"/>
    <n v="-51488.5"/>
    <n v="149499.5"/>
    <n v="46108"/>
  </r>
  <r>
    <n v="987281"/>
    <d v="2014-06-28T11:17:37"/>
    <x v="0"/>
    <x v="1"/>
    <s v="Service Department"/>
    <x v="1"/>
    <n v="46500"/>
    <n v="46500"/>
    <s v="40001-60000"/>
    <m/>
    <m/>
    <m/>
    <m/>
    <m/>
    <n v="23881.25"/>
    <n v="74144"/>
    <n v="50262.75"/>
    <n v="-51512.875"/>
    <n v="149538.125"/>
    <n v="46500"/>
  </r>
  <r>
    <n v="308343"/>
    <d v="2014-08-21T09:31:28"/>
    <x v="0"/>
    <x v="0"/>
    <s v="Sales Department"/>
    <x v="4"/>
    <n v="11330"/>
    <n v="11330"/>
    <s v="0-20,000"/>
    <m/>
    <m/>
    <m/>
    <m/>
    <m/>
    <n v="23880.5"/>
    <n v="74159"/>
    <n v="50278.5"/>
    <n v="-51537.25"/>
    <n v="149576.75"/>
    <n v="11330"/>
  </r>
  <r>
    <n v="490160"/>
    <d v="2014-08-28T09:32:34"/>
    <x v="0"/>
    <x v="0"/>
    <s v="Sales Department"/>
    <x v="4"/>
    <n v="95546"/>
    <n v="95546"/>
    <s v="60001-100000"/>
    <m/>
    <m/>
    <m/>
    <m/>
    <m/>
    <n v="23903"/>
    <n v="74174"/>
    <n v="50271"/>
    <n v="-51503.5"/>
    <n v="149580.5"/>
    <n v="95546"/>
  </r>
  <r>
    <n v="984313"/>
    <d v="2014-06-16T09:26:59"/>
    <x v="0"/>
    <x v="0"/>
    <s v="Sales Department"/>
    <x v="3"/>
    <n v="33967"/>
    <n v="33967"/>
    <s v="20001-40000"/>
    <m/>
    <m/>
    <m/>
    <m/>
    <m/>
    <n v="23882"/>
    <n v="74129"/>
    <n v="50247"/>
    <n v="-51488.5"/>
    <n v="149499.5"/>
    <n v="33967"/>
  </r>
  <r>
    <n v="58039"/>
    <d v="2014-06-18T09:42:31"/>
    <x v="0"/>
    <x v="2"/>
    <s v="Sales Department"/>
    <x v="3"/>
    <n v="34157"/>
    <n v="34157"/>
    <s v="20001-40000"/>
    <m/>
    <m/>
    <m/>
    <m/>
    <m/>
    <n v="23881.25"/>
    <n v="74144"/>
    <n v="50262.75"/>
    <n v="-51512.875"/>
    <n v="149538.125"/>
    <n v="34157"/>
  </r>
  <r>
    <n v="920958"/>
    <d v="2014-08-28T09:32:38"/>
    <x v="0"/>
    <x v="0"/>
    <s v="Sales Department"/>
    <x v="3"/>
    <n v="11869"/>
    <n v="11869"/>
    <s v="0-20,000"/>
    <m/>
    <m/>
    <m/>
    <m/>
    <m/>
    <n v="23880.5"/>
    <n v="74159"/>
    <n v="50278.5"/>
    <n v="-51537.25"/>
    <n v="149576.75"/>
    <n v="11869"/>
  </r>
  <r>
    <n v="737902"/>
    <d v="2014-08-28T09:33:53"/>
    <x v="1"/>
    <x v="1"/>
    <s v="Sales Department"/>
    <x v="3"/>
    <n v="42892"/>
    <n v="42892"/>
    <s v="40001-60000"/>
    <m/>
    <m/>
    <m/>
    <m/>
    <m/>
    <n v="23903"/>
    <n v="74174"/>
    <n v="50271"/>
    <n v="-51503.5"/>
    <n v="149580.5"/>
    <n v="42892"/>
  </r>
  <r>
    <n v="598001"/>
    <d v="2014-06-12T09:31:48"/>
    <x v="1"/>
    <x v="0"/>
    <s v="Operations Department"/>
    <x v="7"/>
    <n v="30152"/>
    <n v="30152"/>
    <s v="20001-40000"/>
    <m/>
    <m/>
    <m/>
    <m/>
    <m/>
    <n v="23882"/>
    <n v="74189"/>
    <n v="50307"/>
    <n v="-51578.5"/>
    <n v="149649.5"/>
    <n v="30152"/>
  </r>
  <r>
    <n v="997474"/>
    <d v="2014-07-03T09:34:34"/>
    <x v="0"/>
    <x v="0"/>
    <s v="Operations Department"/>
    <x v="1"/>
    <n v="13143"/>
    <n v="13143"/>
    <s v="0-20,000"/>
    <m/>
    <m/>
    <m/>
    <m/>
    <m/>
    <n v="23881.25"/>
    <n v="74199.25"/>
    <n v="50318"/>
    <n v="-51595.75"/>
    <n v="149676.25"/>
    <n v="13143"/>
  </r>
  <r>
    <n v="146332"/>
    <d v="2014-07-03T09:35:02"/>
    <x v="0"/>
    <x v="0"/>
    <s v="Operations Department"/>
    <x v="1"/>
    <n v="36283"/>
    <n v="36283"/>
    <s v="20001-40000"/>
    <m/>
    <m/>
    <m/>
    <m/>
    <m/>
    <n v="23924"/>
    <n v="74209.5"/>
    <n v="50285.5"/>
    <n v="-51504.25"/>
    <n v="149637.75"/>
    <n v="36283"/>
  </r>
  <r>
    <n v="485005"/>
    <d v="2014-07-15T16:16:57"/>
    <x v="0"/>
    <x v="2"/>
    <s v="Operations Department"/>
    <x v="1"/>
    <n v="47503"/>
    <n v="47503"/>
    <s v="40001-60000"/>
    <m/>
    <m/>
    <m/>
    <m/>
    <m/>
    <n v="23903"/>
    <n v="74219.75"/>
    <n v="50316.75"/>
    <n v="-51572.125"/>
    <n v="149694.875"/>
    <n v="47503"/>
  </r>
  <r>
    <n v="133581"/>
    <d v="2014-07-15T16:17:25"/>
    <x v="0"/>
    <x v="2"/>
    <s v="Operations Department"/>
    <x v="1"/>
    <n v="49877"/>
    <n v="49877"/>
    <s v="40001-60000"/>
    <m/>
    <m/>
    <m/>
    <m/>
    <m/>
    <n v="23882"/>
    <n v="74230"/>
    <n v="50348"/>
    <n v="-51640"/>
    <n v="149752"/>
    <n v="49877"/>
  </r>
  <r>
    <n v="14318"/>
    <d v="2014-08-28T09:31:45"/>
    <x v="0"/>
    <x v="1"/>
    <s v="Operations Department"/>
    <x v="1"/>
    <n v="5223"/>
    <n v="5223"/>
    <s v="0-20,000"/>
    <m/>
    <m/>
    <m/>
    <m/>
    <m/>
    <n v="23881.25"/>
    <n v="74251.5"/>
    <n v="50370.25"/>
    <n v="-51674.125"/>
    <n v="149806.875"/>
    <n v="5223"/>
  </r>
  <r>
    <n v="541632"/>
    <d v="2014-07-11T09:32:05"/>
    <x v="0"/>
    <x v="0"/>
    <s v="Purchase Department"/>
    <x v="3"/>
    <n v="56674"/>
    <n v="56674"/>
    <s v="40001-60000"/>
    <m/>
    <m/>
    <m/>
    <m/>
    <m/>
    <n v="23924"/>
    <n v="74273"/>
    <n v="50349"/>
    <n v="-51599.5"/>
    <n v="149796.5"/>
    <n v="56674"/>
  </r>
  <r>
    <n v="426385"/>
    <d v="2014-06-06T07:57:43"/>
    <x v="1"/>
    <x v="0"/>
    <s v="Marketing Department"/>
    <x v="7"/>
    <n v="83497"/>
    <n v="83497"/>
    <s v="60001-100000"/>
    <m/>
    <m/>
    <m/>
    <m/>
    <m/>
    <n v="23903"/>
    <n v="74294.5"/>
    <n v="50391.5"/>
    <n v="-51684.25"/>
    <n v="149881.75"/>
    <n v="83497"/>
  </r>
  <r>
    <n v="115018"/>
    <d v="2014-05-05T09:32:25"/>
    <x v="0"/>
    <x v="0"/>
    <s v="Service Department"/>
    <x v="7"/>
    <n v="68941"/>
    <n v="68941"/>
    <s v="60001-100000"/>
    <m/>
    <m/>
    <m/>
    <m/>
    <m/>
    <n v="23882"/>
    <n v="74230"/>
    <n v="50348"/>
    <n v="-51640"/>
    <n v="149752"/>
    <n v="68941"/>
  </r>
  <r>
    <n v="16456"/>
    <d v="2014-05-05T09:32:59"/>
    <x v="0"/>
    <x v="0"/>
    <s v="Service Department"/>
    <x v="7"/>
    <n v="54974"/>
    <n v="54974"/>
    <s v="40001-60000"/>
    <m/>
    <m/>
    <m/>
    <m/>
    <m/>
    <n v="23881.25"/>
    <n v="74251.5"/>
    <n v="50370.25"/>
    <n v="-51674.125"/>
    <n v="149806.875"/>
    <n v="54974"/>
  </r>
  <r>
    <n v="532766"/>
    <d v="2014-08-15T16:40:58"/>
    <x v="1"/>
    <x v="0"/>
    <s v="Operations Department"/>
    <x v="1"/>
    <n v="19391"/>
    <n v="19391"/>
    <s v="0-20,000"/>
    <m/>
    <m/>
    <m/>
    <m/>
    <m/>
    <n v="23880.5"/>
    <n v="74273"/>
    <n v="50392.5"/>
    <n v="-51708.25"/>
    <n v="149861.75"/>
    <n v="19391"/>
  </r>
  <r>
    <n v="228278"/>
    <d v="2014-08-17T13:22:29"/>
    <x v="0"/>
    <x v="0"/>
    <s v="Operations Department"/>
    <x v="1"/>
    <n v="90747"/>
    <n v="90747"/>
    <s v="60001-100000"/>
    <m/>
    <m/>
    <m/>
    <m/>
    <m/>
    <n v="23903"/>
    <n v="74294.5"/>
    <n v="50391.5"/>
    <n v="-51684.25"/>
    <n v="149881.75"/>
    <n v="90747"/>
  </r>
  <r>
    <n v="996910"/>
    <d v="2014-08-17T13:23:33"/>
    <x v="0"/>
    <x v="1"/>
    <s v="Operations Department"/>
    <x v="1"/>
    <n v="76895"/>
    <n v="76895"/>
    <s v="60001-100000"/>
    <m/>
    <m/>
    <m/>
    <m/>
    <m/>
    <n v="23882"/>
    <n v="74230"/>
    <n v="50348"/>
    <n v="-51640"/>
    <n v="149752"/>
    <n v="76895"/>
  </r>
  <r>
    <n v="737589"/>
    <d v="2014-08-17T13:24:41"/>
    <x v="0"/>
    <x v="0"/>
    <s v="Operations Department"/>
    <x v="1"/>
    <n v="91905"/>
    <n v="91905"/>
    <s v="60001-100000"/>
    <m/>
    <m/>
    <m/>
    <m/>
    <m/>
    <n v="23881.25"/>
    <n v="74199.25"/>
    <n v="50318"/>
    <n v="-51595.75"/>
    <n v="149676.25"/>
    <n v="91905"/>
  </r>
  <r>
    <n v="350567"/>
    <d v="2014-08-17T13:23:16"/>
    <x v="0"/>
    <x v="2"/>
    <s v="Operations Department"/>
    <x v="1"/>
    <n v="35972"/>
    <n v="35972"/>
    <s v="20001-40000"/>
    <m/>
    <m/>
    <m/>
    <m/>
    <m/>
    <n v="23880.5"/>
    <n v="74159"/>
    <n v="50278.5"/>
    <n v="-51537.25"/>
    <n v="149576.75"/>
    <n v="35972"/>
  </r>
  <r>
    <n v="935580"/>
    <d v="2014-06-11T07:45:51"/>
    <x v="0"/>
    <x v="0"/>
    <s v="Operations Department"/>
    <x v="4"/>
    <n v="75137"/>
    <n v="75137"/>
    <s v="60001-100000"/>
    <m/>
    <m/>
    <m/>
    <m/>
    <m/>
    <n v="23879.75"/>
    <n v="74174"/>
    <n v="50294.25"/>
    <n v="-51561.625"/>
    <n v="149615.375"/>
    <n v="75137"/>
  </r>
  <r>
    <n v="998478"/>
    <d v="2014-06-20T09:47:13"/>
    <x v="0"/>
    <x v="0"/>
    <s v="Operations Department"/>
    <x v="4"/>
    <n v="5143"/>
    <n v="5143"/>
    <s v="0-20,000"/>
    <m/>
    <m/>
    <m/>
    <m/>
    <m/>
    <n v="23879"/>
    <n v="74129"/>
    <n v="50250"/>
    <n v="-51496"/>
    <n v="149504"/>
    <n v="5143"/>
  </r>
  <r>
    <n v="563648"/>
    <d v="2014-06-20T09:48:18"/>
    <x v="0"/>
    <x v="0"/>
    <s v="Operations Department"/>
    <x v="4"/>
    <n v="26508"/>
    <n v="26508"/>
    <s v="20001-40000"/>
    <m/>
    <m/>
    <m/>
    <m/>
    <m/>
    <n v="23881.25"/>
    <n v="74144"/>
    <n v="50262.75"/>
    <n v="-51512.875"/>
    <n v="149538.125"/>
    <n v="26508"/>
  </r>
  <r>
    <n v="531055"/>
    <d v="2014-06-22T13:50:26"/>
    <x v="0"/>
    <x v="1"/>
    <s v="Operations Department"/>
    <x v="4"/>
    <n v="24791"/>
    <n v="24791"/>
    <s v="20001-40000"/>
    <m/>
    <m/>
    <m/>
    <m/>
    <m/>
    <n v="23880.5"/>
    <n v="74159"/>
    <n v="50278.5"/>
    <n v="-51537.25"/>
    <n v="149576.75"/>
    <n v="24791"/>
  </r>
  <r>
    <n v="755156"/>
    <d v="2014-07-04T10:28:44"/>
    <x v="1"/>
    <x v="1"/>
    <s v="Operations Department"/>
    <x v="4"/>
    <n v="39818"/>
    <n v="39818"/>
    <s v="20001-40000"/>
    <m/>
    <m/>
    <m/>
    <m/>
    <m/>
    <n v="23879.75"/>
    <n v="74174"/>
    <n v="50294.25"/>
    <n v="-51561.625"/>
    <n v="149615.375"/>
    <n v="39818"/>
  </r>
  <r>
    <n v="709538"/>
    <d v="2014-07-04T10:32:32"/>
    <x v="0"/>
    <x v="1"/>
    <s v="Operations Department"/>
    <x v="4"/>
    <n v="9733"/>
    <n v="9733"/>
    <s v="0-20,000"/>
    <m/>
    <m/>
    <m/>
    <m/>
    <m/>
    <n v="23879"/>
    <n v="74189"/>
    <n v="50310"/>
    <n v="-51586"/>
    <n v="149654"/>
    <n v="9733"/>
  </r>
  <r>
    <n v="233897"/>
    <d v="2014-07-04T10:37:16"/>
    <x v="0"/>
    <x v="1"/>
    <s v="Operations Department"/>
    <x v="4"/>
    <n v="8237"/>
    <n v="8237"/>
    <s v="0-20,000"/>
    <m/>
    <m/>
    <m/>
    <m/>
    <m/>
    <n v="23881.25"/>
    <n v="74199.25"/>
    <n v="50318"/>
    <n v="-51595.75"/>
    <n v="149676.25"/>
    <n v="8237"/>
  </r>
  <r>
    <n v="757668"/>
    <d v="2014-06-17T09:31:41"/>
    <x v="0"/>
    <x v="0"/>
    <s v="Service Department"/>
    <x v="1"/>
    <n v="74917"/>
    <n v="74917"/>
    <s v="60001-100000"/>
    <m/>
    <m/>
    <m/>
    <m/>
    <m/>
    <n v="23924"/>
    <n v="74209.5"/>
    <n v="50285.5"/>
    <n v="-51504.25"/>
    <n v="149637.75"/>
    <n v="74917"/>
  </r>
  <r>
    <n v="137775"/>
    <d v="2014-07-15T09:31:40"/>
    <x v="0"/>
    <x v="0"/>
    <s v="Service Department"/>
    <x v="1"/>
    <n v="75705"/>
    <n v="75705"/>
    <s v="60001-100000"/>
    <m/>
    <m/>
    <m/>
    <m/>
    <m/>
    <n v="23903"/>
    <n v="74174"/>
    <n v="50271"/>
    <n v="-51503.5"/>
    <n v="149580.5"/>
    <n v="75705"/>
  </r>
  <r>
    <n v="889336"/>
    <d v="2014-08-04T12:37:25"/>
    <x v="0"/>
    <x v="0"/>
    <s v="Service Department"/>
    <x v="1"/>
    <n v="16637"/>
    <n v="16637"/>
    <s v="0-20,000"/>
    <m/>
    <m/>
    <m/>
    <m/>
    <m/>
    <n v="23882"/>
    <n v="74129"/>
    <n v="50247"/>
    <n v="-51488.5"/>
    <n v="149499.5"/>
    <n v="16637"/>
  </r>
  <r>
    <n v="860049"/>
    <d v="2014-07-15T09:32:02"/>
    <x v="0"/>
    <x v="0"/>
    <s v="Production Department"/>
    <x v="7"/>
    <n v="81002"/>
    <n v="81002"/>
    <s v="60001-100000"/>
    <m/>
    <m/>
    <m/>
    <m/>
    <m/>
    <n v="23945"/>
    <n v="74144"/>
    <n v="50199"/>
    <n v="-51353.5"/>
    <n v="149442.5"/>
    <n v="81002"/>
  </r>
  <r>
    <n v="608169"/>
    <d v="2014-07-15T09:32:11"/>
    <x v="0"/>
    <x v="0"/>
    <s v="Marketing Department"/>
    <x v="0"/>
    <n v="17544"/>
    <n v="17544"/>
    <s v="0-20,000"/>
    <m/>
    <m/>
    <m/>
    <m/>
    <m/>
    <n v="23924"/>
    <n v="74086.5"/>
    <n v="50162.5"/>
    <n v="-51319.75"/>
    <n v="149330.25"/>
    <n v="17544"/>
  </r>
  <r>
    <n v="255806"/>
    <d v="2014-08-01T13:08:43"/>
    <x v="0"/>
    <x v="0"/>
    <s v="Marketing Department"/>
    <x v="0"/>
    <n v="61950"/>
    <n v="61950"/>
    <s v="60001-100000"/>
    <m/>
    <m/>
    <m/>
    <m/>
    <m/>
    <n v="23972.75"/>
    <n v="74107.75"/>
    <n v="50135"/>
    <n v="-51229.75"/>
    <n v="149310.25"/>
    <n v="61950"/>
  </r>
  <r>
    <n v="39931"/>
    <d v="2014-08-01T13:09:15"/>
    <x v="1"/>
    <x v="0"/>
    <s v="Marketing Department"/>
    <x v="0"/>
    <n v="95200"/>
    <n v="95200"/>
    <s v="60001-100000"/>
    <m/>
    <m/>
    <m/>
    <m/>
    <m/>
    <n v="23966"/>
    <n v="74129"/>
    <n v="50163"/>
    <n v="-51278.5"/>
    <n v="149373.5"/>
    <n v="95200"/>
  </r>
  <r>
    <n v="633002"/>
    <d v="2014-06-03T09:39:09"/>
    <x v="0"/>
    <x v="1"/>
    <s v="Service Department"/>
    <x v="3"/>
    <n v="79867"/>
    <n v="79867"/>
    <s v="60001-100000"/>
    <m/>
    <m/>
    <m/>
    <m/>
    <m/>
    <n v="23945"/>
    <n v="74065.25"/>
    <n v="50120.25"/>
    <n v="-51235.375"/>
    <n v="149245.625"/>
    <n v="79867"/>
  </r>
  <r>
    <n v="934713"/>
    <d v="2014-06-03T09:40:03"/>
    <x v="1"/>
    <x v="1"/>
    <s v="Service Department"/>
    <x v="3"/>
    <n v="86588"/>
    <n v="86588"/>
    <s v="60001-100000"/>
    <m/>
    <m/>
    <m/>
    <m/>
    <m/>
    <n v="23924"/>
    <n v="74016.5"/>
    <n v="50092.5"/>
    <n v="-51214.75"/>
    <n v="149155.25"/>
    <n v="86588"/>
  </r>
  <r>
    <n v="355348"/>
    <d v="2014-06-03T09:41:37"/>
    <x v="0"/>
    <x v="1"/>
    <s v="Service Department"/>
    <x v="3"/>
    <n v="69691"/>
    <n v="69691"/>
    <s v="60001-100000"/>
    <m/>
    <m/>
    <m/>
    <m/>
    <m/>
    <n v="23903"/>
    <n v="73986.5"/>
    <n v="50083.5"/>
    <n v="-51222.25"/>
    <n v="149111.75"/>
    <n v="69691"/>
  </r>
  <r>
    <n v="624692"/>
    <d v="2014-06-03T09:42:00"/>
    <x v="0"/>
    <x v="1"/>
    <s v="Service Department"/>
    <x v="3"/>
    <n v="54152"/>
    <n v="54152"/>
    <s v="40001-60000"/>
    <m/>
    <m/>
    <m/>
    <m/>
    <m/>
    <n v="23882"/>
    <n v="73989"/>
    <n v="50107"/>
    <n v="-51278.5"/>
    <n v="149149.5"/>
    <n v="54152"/>
  </r>
  <r>
    <n v="462488"/>
    <d v="2014-06-03T09:42:39"/>
    <x v="0"/>
    <x v="0"/>
    <s v="Service Department"/>
    <x v="3"/>
    <n v="81412"/>
    <n v="81412"/>
    <s v="60001-100000"/>
    <m/>
    <m/>
    <m/>
    <m/>
    <m/>
    <n v="23881.25"/>
    <n v="74002.75"/>
    <n v="50121.5"/>
    <n v="-51301"/>
    <n v="149185"/>
    <n v="81412"/>
  </r>
  <r>
    <n v="800056"/>
    <d v="2014-06-03T09:44:56"/>
    <x v="1"/>
    <x v="0"/>
    <s v="Service Department"/>
    <x v="3"/>
    <n v="36888"/>
    <n v="36888"/>
    <s v="20001-40000"/>
    <m/>
    <m/>
    <m/>
    <m/>
    <m/>
    <n v="23880.5"/>
    <n v="73984"/>
    <n v="50103.5"/>
    <n v="-51274.75"/>
    <n v="149139.25"/>
    <n v="36888"/>
  </r>
  <r>
    <n v="459590"/>
    <d v="2014-05-05T18:51:18"/>
    <x v="0"/>
    <x v="0"/>
    <s v="Service Department"/>
    <x v="0"/>
    <n v="4448"/>
    <n v="4448"/>
    <s v="0-20,000"/>
    <m/>
    <m/>
    <m/>
    <m/>
    <m/>
    <n v="23879.75"/>
    <n v="73986.5"/>
    <n v="50106.75"/>
    <n v="-51280.375"/>
    <n v="149146.625"/>
    <n v="4448"/>
  </r>
  <r>
    <n v="929923"/>
    <d v="2014-05-08T13:31:54"/>
    <x v="0"/>
    <x v="0"/>
    <s v="Operations Department"/>
    <x v="9"/>
    <n v="9150"/>
    <n v="9150"/>
    <s v="0-20,000"/>
    <m/>
    <m/>
    <m/>
    <m/>
    <m/>
    <n v="23882"/>
    <n v="73989"/>
    <n v="50107"/>
    <n v="-51278.5"/>
    <n v="149149.5"/>
    <n v="9150"/>
  </r>
  <r>
    <n v="102990"/>
    <d v="2014-06-18T16:56:06"/>
    <x v="0"/>
    <x v="1"/>
    <s v="Operations Department"/>
    <x v="9"/>
    <n v="81256"/>
    <n v="81256"/>
    <s v="60001-100000"/>
    <m/>
    <m/>
    <m/>
    <m/>
    <m/>
    <n v="23945"/>
    <n v="74002.75"/>
    <n v="50057.75"/>
    <n v="-51141.625"/>
    <n v="149089.375"/>
    <n v="81256"/>
  </r>
  <r>
    <n v="243390"/>
    <d v="2014-06-18T16:56:33"/>
    <x v="0"/>
    <x v="0"/>
    <s v="Operations Department"/>
    <x v="9"/>
    <n v="64629"/>
    <n v="64629"/>
    <s v="60001-100000"/>
    <m/>
    <m/>
    <m/>
    <m/>
    <m/>
    <n v="23924"/>
    <n v="73984"/>
    <n v="50060"/>
    <n v="-51166"/>
    <n v="149074"/>
    <n v="64629"/>
  </r>
  <r>
    <n v="329507"/>
    <d v="2014-06-18T16:56:57"/>
    <x v="0"/>
    <x v="0"/>
    <s v="Operations Department"/>
    <x v="9"/>
    <n v="77546"/>
    <n v="77546"/>
    <s v="60001-100000"/>
    <m/>
    <m/>
    <m/>
    <m/>
    <m/>
    <n v="23903"/>
    <n v="73986.5"/>
    <n v="50083.5"/>
    <n v="-51222.25"/>
    <n v="149111.75"/>
    <n v="77546"/>
  </r>
  <r>
    <n v="272114"/>
    <d v="2014-06-18T16:57:24"/>
    <x v="0"/>
    <x v="0"/>
    <s v="Operations Department"/>
    <x v="9"/>
    <n v="73785"/>
    <n v="73785"/>
    <s v="60001-100000"/>
    <m/>
    <m/>
    <m/>
    <m/>
    <m/>
    <n v="23882"/>
    <n v="73979"/>
    <n v="50097"/>
    <n v="-51263.5"/>
    <n v="149124.5"/>
    <n v="73785"/>
  </r>
  <r>
    <n v="205709"/>
    <d v="2014-06-18T17:00:11"/>
    <x v="0"/>
    <x v="0"/>
    <s v="Operations Department"/>
    <x v="9"/>
    <n v="78256"/>
    <n v="78256"/>
    <s v="60001-100000"/>
    <m/>
    <m/>
    <m/>
    <m/>
    <m/>
    <n v="23881.25"/>
    <n v="73981.5"/>
    <n v="50100.25"/>
    <n v="-51269.125"/>
    <n v="149131.875"/>
    <n v="78256"/>
  </r>
  <r>
    <n v="498450"/>
    <d v="2014-08-29T08:44:36"/>
    <x v="0"/>
    <x v="1"/>
    <s v="Operations Department"/>
    <x v="9"/>
    <n v="71264"/>
    <n v="71264"/>
    <s v="60001-100000"/>
    <m/>
    <m/>
    <m/>
    <m/>
    <m/>
    <n v="23880.5"/>
    <n v="73978"/>
    <n v="50097.5"/>
    <n v="-51265.75"/>
    <n v="149124.25"/>
    <n v="71264"/>
  </r>
  <r>
    <n v="316467"/>
    <d v="2014-08-29T08:45:05"/>
    <x v="0"/>
    <x v="0"/>
    <s v="Operations Department"/>
    <x v="9"/>
    <n v="50714"/>
    <n v="50714"/>
    <s v="40001-60000"/>
    <m/>
    <m/>
    <m/>
    <m/>
    <m/>
    <n v="23879.75"/>
    <n v="73978.5"/>
    <n v="50098.75"/>
    <n v="-51268.375"/>
    <n v="149126.625"/>
    <n v="50714"/>
  </r>
  <r>
    <n v="135319"/>
    <d v="2014-08-29T08:45:57"/>
    <x v="0"/>
    <x v="1"/>
    <s v="Operations Department"/>
    <x v="9"/>
    <n v="52257"/>
    <n v="52257"/>
    <s v="40001-60000"/>
    <m/>
    <m/>
    <m/>
    <m/>
    <m/>
    <n v="23879"/>
    <n v="73979"/>
    <n v="50100"/>
    <n v="-51271"/>
    <n v="149129"/>
    <n v="52257"/>
  </r>
  <r>
    <n v="359399"/>
    <d v="2014-05-28T09:33:01"/>
    <x v="0"/>
    <x v="1"/>
    <s v="Sales Department"/>
    <x v="1"/>
    <n v="10139"/>
    <n v="10139"/>
    <s v="0-20,000"/>
    <m/>
    <m/>
    <m/>
    <m/>
    <m/>
    <n v="23861.25"/>
    <n v="73981.5"/>
    <n v="50120.25"/>
    <n v="-51319.125"/>
    <n v="149161.875"/>
    <n v="10139"/>
  </r>
  <r>
    <n v="120227"/>
    <d v="2014-05-28T09:33:30"/>
    <x v="0"/>
    <x v="0"/>
    <s v="Sales Department"/>
    <x v="1"/>
    <n v="23130"/>
    <n v="23130"/>
    <s v="20001-40000"/>
    <m/>
    <m/>
    <m/>
    <m/>
    <m/>
    <n v="23880.5"/>
    <n v="73984"/>
    <n v="50103.5"/>
    <n v="-51274.75"/>
    <n v="149139.25"/>
    <n v="23130"/>
  </r>
  <r>
    <n v="439538"/>
    <d v="2014-05-28T09:35:28"/>
    <x v="1"/>
    <x v="0"/>
    <s v="Sales Department"/>
    <x v="1"/>
    <n v="96715"/>
    <n v="96715"/>
    <s v="60001-100000"/>
    <m/>
    <m/>
    <m/>
    <m/>
    <m/>
    <n v="23903"/>
    <n v="73986.5"/>
    <n v="50083.5"/>
    <n v="-51222.25"/>
    <n v="149111.75"/>
    <n v="96715"/>
  </r>
  <r>
    <n v="236840"/>
    <d v="2014-05-28T09:35:58"/>
    <x v="0"/>
    <x v="0"/>
    <s v="Sales Department"/>
    <x v="1"/>
    <n v="57957"/>
    <n v="57957"/>
    <s v="40001-60000"/>
    <m/>
    <m/>
    <m/>
    <m/>
    <m/>
    <n v="23882"/>
    <n v="73979"/>
    <n v="50097"/>
    <n v="-51263.5"/>
    <n v="149124.5"/>
    <n v="57957"/>
  </r>
  <r>
    <n v="666814"/>
    <d v="2014-05-28T09:36:28"/>
    <x v="0"/>
    <x v="0"/>
    <s v="Sales Department"/>
    <x v="1"/>
    <n v="36605"/>
    <n v="36605"/>
    <s v="20001-40000"/>
    <m/>
    <m/>
    <m/>
    <m/>
    <m/>
    <n v="23881.25"/>
    <n v="73981.5"/>
    <n v="50100.25"/>
    <n v="-51269.125"/>
    <n v="149131.875"/>
    <n v="36605"/>
  </r>
  <r>
    <n v="294991"/>
    <d v="2014-08-28T18:40:42"/>
    <x v="0"/>
    <x v="0"/>
    <s v="Service Department"/>
    <x v="1"/>
    <n v="89333"/>
    <n v="89333"/>
    <s v="60001-100000"/>
    <m/>
    <m/>
    <m/>
    <m/>
    <m/>
    <n v="23880.5"/>
    <n v="73984"/>
    <n v="50103.5"/>
    <n v="-51274.75"/>
    <n v="149139.25"/>
    <n v="89333"/>
  </r>
  <r>
    <n v="216145"/>
    <d v="2014-08-28T18:41:44"/>
    <x v="0"/>
    <x v="0"/>
    <s v="Service Department"/>
    <x v="1"/>
    <n v="32682"/>
    <n v="32682"/>
    <s v="20001-40000"/>
    <m/>
    <m/>
    <m/>
    <m/>
    <m/>
    <n v="23879.75"/>
    <n v="73978.5"/>
    <n v="50098.75"/>
    <n v="-51268.375"/>
    <n v="149126.625"/>
    <n v="32682"/>
  </r>
  <r>
    <n v="521853"/>
    <d v="2014-05-01T11:43:58"/>
    <x v="0"/>
    <x v="1"/>
    <s v="Operations Department"/>
    <x v="3"/>
    <n v="68268"/>
    <n v="68268"/>
    <s v="60001-100000"/>
    <m/>
    <m/>
    <m/>
    <m/>
    <m/>
    <n v="23879"/>
    <n v="73979"/>
    <n v="50100"/>
    <n v="-51271"/>
    <n v="149129"/>
    <n v="68268"/>
  </r>
  <r>
    <n v="237408"/>
    <d v="2014-05-10T10:53:11"/>
    <x v="0"/>
    <x v="0"/>
    <s v="Operations Department"/>
    <x v="7"/>
    <n v="81535"/>
    <n v="81535"/>
    <s v="60001-100000"/>
    <m/>
    <m/>
    <m/>
    <m/>
    <m/>
    <n v="23861.25"/>
    <n v="73981.5"/>
    <n v="50120.25"/>
    <n v="-51319.125"/>
    <n v="149161.875"/>
    <n v="81535"/>
  </r>
  <r>
    <n v="327209"/>
    <d v="2014-05-10T10:54:07"/>
    <x v="0"/>
    <x v="0"/>
    <s v="Operations Department"/>
    <x v="7"/>
    <n v="39207"/>
    <n v="39207"/>
    <s v="20001-40000"/>
    <m/>
    <m/>
    <m/>
    <m/>
    <m/>
    <n v="23843.5"/>
    <n v="73978"/>
    <n v="50134.5"/>
    <n v="-51358.25"/>
    <n v="149179.75"/>
    <n v="39207"/>
  </r>
  <r>
    <n v="549553"/>
    <d v="2014-05-10T10:55:46"/>
    <x v="0"/>
    <x v="0"/>
    <s v="Operations Department"/>
    <x v="7"/>
    <n v="57385"/>
    <n v="57385"/>
    <s v="40001-60000"/>
    <m/>
    <m/>
    <m/>
    <m/>
    <m/>
    <n v="23825.75"/>
    <n v="73978.5"/>
    <n v="50152.75"/>
    <n v="-51403.375"/>
    <n v="149207.625"/>
    <n v="57385"/>
  </r>
  <r>
    <n v="547639"/>
    <d v="2014-05-24T08:38:37"/>
    <x v="0"/>
    <x v="0"/>
    <s v="Operations Department"/>
    <x v="7"/>
    <n v="72419"/>
    <n v="72419"/>
    <s v="60001-100000"/>
    <m/>
    <m/>
    <m/>
    <m/>
    <m/>
    <n v="23808"/>
    <n v="73979"/>
    <n v="50171"/>
    <n v="-51448.5"/>
    <n v="149235.5"/>
    <n v="72419"/>
  </r>
  <r>
    <n v="390500"/>
    <d v="2014-05-24T08:39:54"/>
    <x v="0"/>
    <x v="0"/>
    <s v="Operations Department"/>
    <x v="7"/>
    <n v="54871"/>
    <n v="54871"/>
    <s v="40001-60000"/>
    <m/>
    <m/>
    <m/>
    <m/>
    <m/>
    <n v="23801.25"/>
    <n v="73981.5"/>
    <n v="50180.25"/>
    <n v="-51469.125"/>
    <n v="149251.875"/>
    <n v="54871"/>
  </r>
  <r>
    <n v="767769"/>
    <d v="2014-05-24T08:43:23"/>
    <x v="0"/>
    <x v="0"/>
    <s v="Operations Department"/>
    <x v="7"/>
    <n v="17807"/>
    <n v="17807"/>
    <s v="0-20,000"/>
    <m/>
    <m/>
    <m/>
    <m/>
    <m/>
    <n v="23794.5"/>
    <n v="73984"/>
    <n v="50189.5"/>
    <n v="-51489.75"/>
    <n v="149268.25"/>
    <n v="17807"/>
  </r>
  <r>
    <n v="723418"/>
    <d v="2014-05-25T18:25:11"/>
    <x v="0"/>
    <x v="0"/>
    <s v="Operations Department"/>
    <x v="7"/>
    <n v="14421"/>
    <n v="14421"/>
    <s v="0-20,000"/>
    <m/>
    <m/>
    <m/>
    <m/>
    <m/>
    <n v="23825.75"/>
    <n v="73986.5"/>
    <n v="50160.75"/>
    <n v="-51415.375"/>
    <n v="149227.625"/>
    <n v="14421"/>
  </r>
  <r>
    <n v="168774"/>
    <d v="2014-05-30T13:35:26"/>
    <x v="1"/>
    <x v="0"/>
    <s v="Operations Department"/>
    <x v="3"/>
    <n v="4835"/>
    <n v="4835"/>
    <s v="0-20,000"/>
    <m/>
    <m/>
    <m/>
    <m/>
    <m/>
    <n v="23879"/>
    <n v="73989"/>
    <n v="50110"/>
    <n v="-51286"/>
    <n v="149154"/>
    <n v="4835"/>
  </r>
  <r>
    <n v="939626"/>
    <d v="2014-06-01T09:58:58"/>
    <x v="0"/>
    <x v="2"/>
    <s v="Operations Department"/>
    <x v="7"/>
    <n v="80760"/>
    <n v="80760"/>
    <s v="60001-100000"/>
    <m/>
    <m/>
    <m/>
    <m/>
    <m/>
    <n v="23881.25"/>
    <n v="74002.75"/>
    <n v="50121.5"/>
    <n v="-51301"/>
    <n v="149185"/>
    <n v="80760"/>
  </r>
  <r>
    <n v="40370"/>
    <d v="2014-05-21T09:31:16"/>
    <x v="0"/>
    <x v="0"/>
    <s v="Operations Department"/>
    <x v="3"/>
    <n v="89675"/>
    <n v="89675"/>
    <s v="60001-100000"/>
    <m/>
    <m/>
    <m/>
    <m/>
    <m/>
    <n v="23880.5"/>
    <n v="73984"/>
    <n v="50103.5"/>
    <n v="-51274.75"/>
    <n v="149139.25"/>
    <n v="89675"/>
  </r>
  <r>
    <n v="855651"/>
    <d v="2014-05-28T11:03:13"/>
    <x v="0"/>
    <x v="0"/>
    <s v="Operations Department"/>
    <x v="3"/>
    <n v="22128"/>
    <n v="22128"/>
    <s v="20001-40000"/>
    <m/>
    <m/>
    <m/>
    <m/>
    <m/>
    <n v="23879.75"/>
    <n v="73978.5"/>
    <n v="50098.75"/>
    <n v="-51268.375"/>
    <n v="149126.625"/>
    <n v="22128"/>
  </r>
  <r>
    <n v="304870"/>
    <d v="2014-05-28T11:06:09"/>
    <x v="0"/>
    <x v="1"/>
    <s v="Operations Department"/>
    <x v="3"/>
    <n v="10749"/>
    <n v="10749"/>
    <s v="0-20,000"/>
    <m/>
    <m/>
    <m/>
    <m/>
    <m/>
    <n v="23882"/>
    <n v="73979"/>
    <n v="50097"/>
    <n v="-51263.5"/>
    <n v="149124.5"/>
    <n v="10749"/>
  </r>
  <r>
    <n v="128164"/>
    <d v="2014-05-29T13:04:58"/>
    <x v="0"/>
    <x v="0"/>
    <s v="Operations Department"/>
    <x v="3"/>
    <n v="91247"/>
    <n v="91247"/>
    <s v="60001-100000"/>
    <m/>
    <m/>
    <m/>
    <m/>
    <m/>
    <n v="23945"/>
    <n v="73981.5"/>
    <n v="50036.5"/>
    <n v="-51109.75"/>
    <n v="149036.25"/>
    <n v="91247"/>
  </r>
  <r>
    <n v="71808"/>
    <d v="2014-05-29T13:07:42"/>
    <x v="0"/>
    <x v="0"/>
    <s v="Operations Department"/>
    <x v="3"/>
    <n v="65949"/>
    <n v="65949"/>
    <s v="60001-100000"/>
    <m/>
    <m/>
    <m/>
    <m/>
    <m/>
    <n v="23924"/>
    <n v="73978"/>
    <n v="50054"/>
    <n v="-51157"/>
    <n v="149059"/>
    <n v="65949"/>
  </r>
  <r>
    <n v="250294"/>
    <d v="2014-06-03T03:28:57"/>
    <x v="0"/>
    <x v="0"/>
    <s v="Operations Department"/>
    <x v="3"/>
    <n v="56371"/>
    <n v="56371"/>
    <s v="40001-60000"/>
    <m/>
    <m/>
    <m/>
    <m/>
    <m/>
    <n v="23903"/>
    <n v="73978.5"/>
    <n v="50075.5"/>
    <n v="-51210.25"/>
    <n v="149091.75"/>
    <n v="56371"/>
  </r>
  <r>
    <n v="188463"/>
    <d v="2014-06-03T03:30:16"/>
    <x v="0"/>
    <x v="1"/>
    <s v="Operations Department"/>
    <x v="3"/>
    <n v="2658"/>
    <n v="2658"/>
    <s v="0-20,000"/>
    <m/>
    <m/>
    <m/>
    <m/>
    <m/>
    <n v="23882"/>
    <n v="73979"/>
    <n v="50097"/>
    <n v="-51263.5"/>
    <n v="149124.5"/>
    <n v="2658"/>
  </r>
  <r>
    <n v="164394"/>
    <d v="2014-06-13T13:12:21"/>
    <x v="0"/>
    <x v="0"/>
    <s v="Operations Department"/>
    <x v="3"/>
    <n v="96235"/>
    <n v="96235"/>
    <s v="60001-100000"/>
    <m/>
    <m/>
    <m/>
    <m/>
    <m/>
    <n v="23945"/>
    <n v="73981.5"/>
    <n v="50036.5"/>
    <n v="-51109.75"/>
    <n v="149036.25"/>
    <n v="96235"/>
  </r>
  <r>
    <n v="899082"/>
    <d v="2014-06-25T19:49:59"/>
    <x v="0"/>
    <x v="1"/>
    <s v="Operations Department"/>
    <x v="3"/>
    <n v="88125"/>
    <n v="88125"/>
    <s v="60001-100000"/>
    <m/>
    <m/>
    <m/>
    <m/>
    <m/>
    <n v="23924"/>
    <n v="73978"/>
    <n v="50054"/>
    <n v="-51157"/>
    <n v="149059"/>
    <n v="88125"/>
  </r>
  <r>
    <n v="85276"/>
    <d v="2014-07-02T09:32:45"/>
    <x v="0"/>
    <x v="0"/>
    <s v="Operations Department"/>
    <x v="3"/>
    <n v="13558"/>
    <n v="13558"/>
    <s v="0-20,000"/>
    <m/>
    <m/>
    <m/>
    <m/>
    <m/>
    <n v="23903"/>
    <n v="73967.75"/>
    <n v="50064.75"/>
    <n v="-51194.125"/>
    <n v="149064.875"/>
    <n v="13558"/>
  </r>
  <r>
    <n v="334207"/>
    <d v="2014-07-04T13:39:37"/>
    <x v="0"/>
    <x v="0"/>
    <s v="Operations Department"/>
    <x v="3"/>
    <n v="59450"/>
    <n v="59450"/>
    <s v="40001-60000"/>
    <m/>
    <m/>
    <m/>
    <m/>
    <m/>
    <n v="23966"/>
    <n v="73977"/>
    <n v="50011"/>
    <n v="-51050.5"/>
    <n v="148993.5"/>
    <n v="59450"/>
  </r>
  <r>
    <n v="102923"/>
    <d v="2014-07-04T13:40:27"/>
    <x v="0"/>
    <x v="0"/>
    <s v="Operations Department"/>
    <x v="3"/>
    <n v="45602"/>
    <n v="45602"/>
    <s v="40001-60000"/>
    <m/>
    <m/>
    <m/>
    <m/>
    <m/>
    <n v="23945"/>
    <n v="73977.5"/>
    <n v="50032.5"/>
    <n v="-51103.75"/>
    <n v="149026.25"/>
    <n v="45602"/>
  </r>
  <r>
    <n v="915022"/>
    <d v="2014-07-04T15:09:47"/>
    <x v="0"/>
    <x v="1"/>
    <s v="Operations Department"/>
    <x v="3"/>
    <n v="99852"/>
    <n v="99852"/>
    <s v="60001-100000"/>
    <m/>
    <m/>
    <m/>
    <m/>
    <m/>
    <n v="23924"/>
    <n v="73978"/>
    <n v="50054"/>
    <n v="-51157"/>
    <n v="149059"/>
    <n v="99852"/>
  </r>
  <r>
    <n v="520654"/>
    <d v="2014-07-04T15:12:10"/>
    <x v="0"/>
    <x v="0"/>
    <s v="Operations Department"/>
    <x v="3"/>
    <n v="87236"/>
    <n v="87236"/>
    <s v="60001-100000"/>
    <m/>
    <m/>
    <m/>
    <m/>
    <m/>
    <n v="23903"/>
    <n v="73967.75"/>
    <n v="50064.75"/>
    <n v="-51194.125"/>
    <n v="149064.875"/>
    <n v="87236"/>
  </r>
  <r>
    <n v="994549"/>
    <d v="2014-07-17T07:51:17"/>
    <x v="0"/>
    <x v="1"/>
    <s v="Operations Department"/>
    <x v="3"/>
    <n v="36563"/>
    <n v="36563"/>
    <s v="20001-40000"/>
    <m/>
    <m/>
    <m/>
    <m/>
    <m/>
    <n v="23882"/>
    <n v="73940"/>
    <n v="50058"/>
    <n v="-51205"/>
    <n v="149027"/>
    <n v="36563"/>
  </r>
  <r>
    <n v="606323"/>
    <d v="2014-07-17T07:54:06"/>
    <x v="0"/>
    <x v="0"/>
    <s v="Operations Department"/>
    <x v="3"/>
    <n v="30205"/>
    <n v="30205"/>
    <s v="20001-40000"/>
    <m/>
    <m/>
    <m/>
    <m/>
    <m/>
    <n v="23881.25"/>
    <n v="73949.25"/>
    <n v="50068"/>
    <n v="-51220.75"/>
    <n v="149051.25"/>
    <n v="30205"/>
  </r>
  <r>
    <n v="209645"/>
    <d v="2014-07-26T12:34:31"/>
    <x v="0"/>
    <x v="0"/>
    <s v="Operations Department"/>
    <x v="7"/>
    <n v="50191"/>
    <n v="50191"/>
    <s v="40001-60000"/>
    <m/>
    <m/>
    <m/>
    <m/>
    <m/>
    <n v="23880.5"/>
    <n v="73958.5"/>
    <n v="50078"/>
    <n v="-51236.5"/>
    <n v="149075.5"/>
    <n v="50191"/>
  </r>
  <r>
    <n v="385163"/>
    <d v="2014-07-31T11:09:49"/>
    <x v="0"/>
    <x v="0"/>
    <s v="Operations Department"/>
    <x v="7"/>
    <n v="23054"/>
    <n v="23054"/>
    <s v="20001-40000"/>
    <m/>
    <m/>
    <m/>
    <m/>
    <m/>
    <n v="23879.75"/>
    <n v="73967.75"/>
    <n v="50088"/>
    <n v="-51252.25"/>
    <n v="149099.75"/>
    <n v="23054"/>
  </r>
  <r>
    <n v="96908"/>
    <d v="2014-07-31T11:16:29"/>
    <x v="1"/>
    <x v="0"/>
    <s v="Operations Department"/>
    <x v="7"/>
    <n v="2773"/>
    <n v="2773"/>
    <s v="0-20,000"/>
    <m/>
    <m/>
    <m/>
    <m/>
    <m/>
    <n v="23882"/>
    <n v="73977"/>
    <n v="50095"/>
    <n v="-51260.5"/>
    <n v="149119.5"/>
    <n v="2773"/>
  </r>
  <r>
    <n v="400560"/>
    <d v="2014-07-31T11:18:50"/>
    <x v="0"/>
    <x v="0"/>
    <s v="Operations Department"/>
    <x v="7"/>
    <n v="13941"/>
    <n v="13941"/>
    <s v="0-20,000"/>
    <m/>
    <m/>
    <m/>
    <m/>
    <m/>
    <n v="23945"/>
    <n v="73977.5"/>
    <n v="50032.5"/>
    <n v="-51103.75"/>
    <n v="149026.25"/>
    <n v="13941"/>
  </r>
  <r>
    <n v="902013"/>
    <d v="2014-07-16T09:32:24"/>
    <x v="0"/>
    <x v="0"/>
    <s v="Operations Department"/>
    <x v="3"/>
    <n v="81465"/>
    <n v="81465"/>
    <s v="60001-100000"/>
    <m/>
    <m/>
    <m/>
    <m/>
    <m/>
    <n v="23979.5"/>
    <n v="73978"/>
    <n v="49998.5"/>
    <n v="-51018.25"/>
    <n v="148975.75"/>
    <n v="81465"/>
  </r>
  <r>
    <n v="229001"/>
    <d v="2014-08-16T17:31:17"/>
    <x v="0"/>
    <x v="0"/>
    <s v="Operations Department"/>
    <x v="3"/>
    <n v="31640"/>
    <n v="31640"/>
    <s v="20001-40000"/>
    <m/>
    <m/>
    <m/>
    <m/>
    <m/>
    <n v="23972.75"/>
    <n v="73967.75"/>
    <n v="49995"/>
    <n v="-51019.75"/>
    <n v="148960.25"/>
    <n v="31640"/>
  </r>
  <r>
    <n v="681945"/>
    <d v="2014-08-30T08:33:41"/>
    <x v="0"/>
    <x v="0"/>
    <s v="Operations Department"/>
    <x v="7"/>
    <n v="57024"/>
    <n v="57024"/>
    <s v="40001-60000"/>
    <m/>
    <m/>
    <m/>
    <m/>
    <m/>
    <n v="23966"/>
    <n v="73977"/>
    <n v="50011"/>
    <n v="-51050.5"/>
    <n v="148993.5"/>
    <n v="57024"/>
  </r>
  <r>
    <n v="225054"/>
    <d v="2014-05-09T16:43:13"/>
    <x v="0"/>
    <x v="0"/>
    <s v="Marketing Department"/>
    <x v="4"/>
    <n v="93457"/>
    <n v="93457"/>
    <s v="60001-100000"/>
    <m/>
    <m/>
    <m/>
    <m/>
    <m/>
    <n v="23945"/>
    <n v="73977.5"/>
    <n v="50032.5"/>
    <n v="-51103.75"/>
    <n v="149026.25"/>
    <n v="93457"/>
  </r>
  <r>
    <n v="960542"/>
    <d v="2014-05-09T16:44:14"/>
    <x v="1"/>
    <x v="0"/>
    <s v="Marketing Department"/>
    <x v="4"/>
    <n v="20950"/>
    <n v="20950"/>
    <s v="20001-40000"/>
    <m/>
    <m/>
    <m/>
    <m/>
    <m/>
    <n v="23924"/>
    <n v="73958.5"/>
    <n v="50034.5"/>
    <n v="-51127.75"/>
    <n v="149010.25"/>
    <n v="20950"/>
  </r>
  <r>
    <n v="50252"/>
    <d v="2014-06-25T09:31:04"/>
    <x v="0"/>
    <x v="0"/>
    <s v="Marketing Department"/>
    <x v="7"/>
    <n v="19873"/>
    <n v="19873"/>
    <s v="0-20,000"/>
    <m/>
    <m/>
    <m/>
    <m/>
    <m/>
    <n v="23972.75"/>
    <n v="73967.75"/>
    <n v="49995"/>
    <n v="-51019.75"/>
    <n v="148960.25"/>
    <n v="19873"/>
  </r>
  <r>
    <n v="130762"/>
    <d v="2014-06-25T09:32:46"/>
    <x v="1"/>
    <x v="0"/>
    <s v="Marketing Department"/>
    <x v="7"/>
    <n v="86425"/>
    <n v="86425"/>
    <s v="60001-100000"/>
    <m/>
    <m/>
    <m/>
    <m/>
    <m/>
    <n v="23993"/>
    <n v="73977"/>
    <n v="49984"/>
    <n v="-50983"/>
    <n v="148953"/>
    <n v="86425"/>
  </r>
  <r>
    <n v="752703"/>
    <d v="2014-06-25T19:56:54"/>
    <x v="0"/>
    <x v="2"/>
    <s v="Marketing Department"/>
    <x v="7"/>
    <n v="36493"/>
    <n v="36493"/>
    <s v="20001-40000"/>
    <m/>
    <m/>
    <m/>
    <m/>
    <m/>
    <n v="23986.25"/>
    <n v="73949.25"/>
    <n v="49963"/>
    <n v="-50958.25"/>
    <n v="148893.75"/>
    <n v="36493"/>
  </r>
  <r>
    <n v="149895"/>
    <d v="2014-07-30T11:08:42"/>
    <x v="0"/>
    <x v="0"/>
    <s v="Operations Department"/>
    <x v="3"/>
    <n v="50495"/>
    <n v="50495"/>
    <s v="40001-60000"/>
    <m/>
    <m/>
    <m/>
    <m/>
    <m/>
    <n v="23979.5"/>
    <n v="73958.5"/>
    <n v="49979"/>
    <n v="-50989"/>
    <n v="148927"/>
    <n v="50495"/>
  </r>
  <r>
    <n v="283291"/>
    <d v="2014-08-20T09:32:12"/>
    <x v="0"/>
    <x v="0"/>
    <s v="Operations Department"/>
    <x v="3"/>
    <n v="86926"/>
    <n v="86926"/>
    <s v="60001-100000"/>
    <m/>
    <m/>
    <m/>
    <m/>
    <m/>
    <n v="23972.75"/>
    <n v="73967.75"/>
    <n v="49995"/>
    <n v="-51019.75"/>
    <n v="148960.25"/>
    <n v="86926"/>
  </r>
  <r>
    <n v="213119"/>
    <d v="2014-08-20T09:31:44"/>
    <x v="0"/>
    <x v="2"/>
    <s v="Operations Department"/>
    <x v="3"/>
    <n v="85825"/>
    <n v="85825"/>
    <s v="60001-100000"/>
    <m/>
    <m/>
    <m/>
    <m/>
    <m/>
    <n v="23966"/>
    <n v="73940"/>
    <n v="49974"/>
    <n v="-50995"/>
    <n v="148901"/>
    <n v="85825"/>
  </r>
  <r>
    <n v="276604"/>
    <d v="2014-08-20T09:33:00"/>
    <x v="0"/>
    <x v="2"/>
    <s v="Operations Department"/>
    <x v="3"/>
    <n v="77543"/>
    <n v="77543"/>
    <s v="60001-100000"/>
    <m/>
    <m/>
    <m/>
    <m/>
    <m/>
    <n v="23945"/>
    <n v="73910"/>
    <n v="49965"/>
    <n v="-51002.5"/>
    <n v="148857.5"/>
    <n v="77543"/>
  </r>
  <r>
    <n v="759940"/>
    <d v="2014-05-14T09:31:35"/>
    <x v="0"/>
    <x v="0"/>
    <s v="Operations Department"/>
    <x v="3"/>
    <n v="36728"/>
    <n v="36728"/>
    <s v="20001-40000"/>
    <m/>
    <m/>
    <m/>
    <m/>
    <m/>
    <n v="23924"/>
    <n v="73895"/>
    <n v="49971"/>
    <n v="-51032.5"/>
    <n v="148851.5"/>
    <n v="36728"/>
  </r>
  <r>
    <n v="321436"/>
    <d v="2014-05-20T10:13:26"/>
    <x v="0"/>
    <x v="0"/>
    <s v="Operations Department"/>
    <x v="3"/>
    <n v="54996"/>
    <n v="54996"/>
    <s v="40001-60000"/>
    <m/>
    <m/>
    <m/>
    <m/>
    <m/>
    <n v="23903"/>
    <n v="73897.5"/>
    <n v="49994.5"/>
    <n v="-51088.75"/>
    <n v="148889.25"/>
    <n v="54996"/>
  </r>
  <r>
    <n v="721878"/>
    <d v="2014-06-04T09:32:58"/>
    <x v="0"/>
    <x v="1"/>
    <s v="Operations Department"/>
    <x v="3"/>
    <n v="62340"/>
    <n v="62340"/>
    <s v="60001-100000"/>
    <m/>
    <m/>
    <m/>
    <m/>
    <m/>
    <n v="23882"/>
    <n v="73900"/>
    <n v="50018"/>
    <n v="-51145"/>
    <n v="148927"/>
    <n v="62340"/>
  </r>
  <r>
    <n v="197840"/>
    <d v="2014-06-11T09:31:32"/>
    <x v="0"/>
    <x v="0"/>
    <s v="Operations Department"/>
    <x v="3"/>
    <n v="3225"/>
    <n v="3225"/>
    <s v="0-20,000"/>
    <m/>
    <m/>
    <m/>
    <m/>
    <m/>
    <n v="23881.25"/>
    <n v="73910"/>
    <n v="50028.75"/>
    <n v="-51161.875"/>
    <n v="148953.125"/>
    <n v="3225"/>
  </r>
  <r>
    <n v="615676"/>
    <d v="2014-06-11T09:31:54"/>
    <x v="0"/>
    <x v="0"/>
    <s v="Operations Department"/>
    <x v="3"/>
    <n v="85562"/>
    <n v="85562"/>
    <s v="60001-100000"/>
    <m/>
    <m/>
    <m/>
    <m/>
    <m/>
    <n v="23924"/>
    <n v="73920"/>
    <n v="49996"/>
    <n v="-51070"/>
    <n v="148914"/>
    <n v="85562"/>
  </r>
  <r>
    <n v="722537"/>
    <d v="2014-06-11T09:33:23"/>
    <x v="0"/>
    <x v="1"/>
    <s v="Operations Department"/>
    <x v="3"/>
    <n v="98994"/>
    <n v="98994"/>
    <s v="60001-100000"/>
    <m/>
    <m/>
    <m/>
    <m/>
    <m/>
    <n v="23903"/>
    <n v="73897.5"/>
    <n v="49994.5"/>
    <n v="-51088.75"/>
    <n v="148889.25"/>
    <n v="98994"/>
  </r>
  <r>
    <n v="697595"/>
    <d v="2014-05-16T14:54:23"/>
    <x v="1"/>
    <x v="1"/>
    <s v="Service Department"/>
    <x v="7"/>
    <n v="14805"/>
    <n v="14805"/>
    <s v="0-20,000"/>
    <m/>
    <m/>
    <m/>
    <m/>
    <m/>
    <n v="23882"/>
    <n v="73890"/>
    <n v="50008"/>
    <n v="-51130"/>
    <n v="148902"/>
    <n v="14805"/>
  </r>
  <r>
    <n v="664237"/>
    <d v="2014-08-15T13:36:12"/>
    <x v="0"/>
    <x v="1"/>
    <s v="Service Department"/>
    <x v="3"/>
    <n v="73430"/>
    <n v="73430"/>
    <s v="60001-100000"/>
    <m/>
    <m/>
    <m/>
    <m/>
    <m/>
    <n v="23945"/>
    <n v="73892.5"/>
    <n v="49947.5"/>
    <n v="-50976.25"/>
    <n v="148813.75"/>
    <n v="73430"/>
  </r>
  <r>
    <n v="500527"/>
    <d v="2014-08-20T14:16:11"/>
    <x v="0"/>
    <x v="0"/>
    <s v="Service Department"/>
    <x v="3"/>
    <n v="78927"/>
    <n v="78927"/>
    <s v="60001-100000"/>
    <m/>
    <m/>
    <m/>
    <m/>
    <m/>
    <n v="23924"/>
    <n v="73895"/>
    <n v="49971"/>
    <n v="-51032.5"/>
    <n v="148851.5"/>
    <n v="78927"/>
  </r>
  <r>
    <n v="634732"/>
    <d v="2014-08-20T14:17:45"/>
    <x v="0"/>
    <x v="0"/>
    <s v="Service Department"/>
    <x v="3"/>
    <n v="12012"/>
    <n v="12012"/>
    <s v="0-20,000"/>
    <m/>
    <m/>
    <m/>
    <m/>
    <m/>
    <n v="23903"/>
    <n v="73886.5"/>
    <n v="49983.5"/>
    <n v="-51072.25"/>
    <n v="148861.75"/>
    <n v="12012"/>
  </r>
  <r>
    <n v="333076"/>
    <d v="2014-08-20T14:18:24"/>
    <x v="0"/>
    <x v="0"/>
    <s v="Service Department"/>
    <x v="3"/>
    <n v="42513"/>
    <n v="42513"/>
    <s v="40001-60000"/>
    <m/>
    <m/>
    <m/>
    <m/>
    <m/>
    <n v="23966"/>
    <n v="73890"/>
    <n v="49924"/>
    <n v="-50920"/>
    <n v="148776"/>
    <n v="42513"/>
  </r>
  <r>
    <n v="307061"/>
    <d v="2014-05-06T09:21:12"/>
    <x v="0"/>
    <x v="0"/>
    <s v="Service Department"/>
    <x v="1"/>
    <n v="39277"/>
    <n v="39277"/>
    <s v="20001-40000"/>
    <m/>
    <m/>
    <m/>
    <m/>
    <m/>
    <n v="23945"/>
    <n v="73892.5"/>
    <n v="49947.5"/>
    <n v="-50976.25"/>
    <n v="148813.75"/>
    <n v="39277"/>
  </r>
  <r>
    <n v="208659"/>
    <d v="2014-05-06T09:25:26"/>
    <x v="0"/>
    <x v="1"/>
    <s v="Service Department"/>
    <x v="1"/>
    <n v="96934"/>
    <n v="96934"/>
    <s v="60001-100000"/>
    <m/>
    <m/>
    <m/>
    <m/>
    <m/>
    <n v="23924"/>
    <n v="73895"/>
    <n v="49971"/>
    <n v="-51032.5"/>
    <n v="148851.5"/>
    <n v="96934"/>
  </r>
  <r>
    <n v="757766"/>
    <d v="2014-08-08T12:54:35"/>
    <x v="1"/>
    <x v="0"/>
    <s v="Service Department"/>
    <x v="1"/>
    <n v="13821"/>
    <n v="13821"/>
    <s v="0-20,000"/>
    <m/>
    <m/>
    <m/>
    <m/>
    <m/>
    <n v="23903"/>
    <n v="73886.5"/>
    <n v="49983.5"/>
    <n v="-51072.25"/>
    <n v="148861.75"/>
    <n v="13821"/>
  </r>
  <r>
    <n v="382964"/>
    <d v="2014-08-31T18:31:16"/>
    <x v="0"/>
    <x v="1"/>
    <s v="Service Department"/>
    <x v="1"/>
    <n v="69869"/>
    <n v="69869"/>
    <s v="60001-100000"/>
    <m/>
    <m/>
    <m/>
    <m/>
    <m/>
    <n v="23966"/>
    <n v="73890"/>
    <n v="49924"/>
    <n v="-50920"/>
    <n v="148776"/>
    <n v="69869"/>
  </r>
  <r>
    <n v="83528"/>
    <d v="2014-07-03T14:05:23"/>
    <x v="0"/>
    <x v="1"/>
    <s v="Operations Department"/>
    <x v="3"/>
    <n v="32999"/>
    <n v="32999"/>
    <s v="20001-40000"/>
    <m/>
    <m/>
    <m/>
    <m/>
    <m/>
    <n v="23945"/>
    <n v="73892.5"/>
    <n v="49947.5"/>
    <n v="-50976.25"/>
    <n v="148813.75"/>
    <n v="32999"/>
  </r>
  <r>
    <n v="315613"/>
    <d v="2014-07-29T10:50:20"/>
    <x v="0"/>
    <x v="0"/>
    <s v="Service Department"/>
    <x v="1"/>
    <n v="82780"/>
    <n v="82780"/>
    <s v="60001-100000"/>
    <m/>
    <m/>
    <m/>
    <m/>
    <m/>
    <n v="23924"/>
    <n v="73895"/>
    <n v="49971"/>
    <n v="-51032.5"/>
    <n v="148851.5"/>
    <n v="82780"/>
  </r>
  <r>
    <n v="890287"/>
    <d v="2014-07-01T22:35:36"/>
    <x v="0"/>
    <x v="0"/>
    <s v="Operations Department"/>
    <x v="4"/>
    <n v="50719"/>
    <n v="50719"/>
    <s v="40001-60000"/>
    <m/>
    <m/>
    <m/>
    <m/>
    <m/>
    <n v="23903"/>
    <n v="73886.5"/>
    <n v="49983.5"/>
    <n v="-51072.25"/>
    <n v="148861.75"/>
    <n v="50719"/>
  </r>
  <r>
    <n v="934036"/>
    <d v="2014-07-03T17:04:59"/>
    <x v="0"/>
    <x v="0"/>
    <s v="Operations Department"/>
    <x v="4"/>
    <n v="20776"/>
    <n v="20776"/>
    <s v="20001-40000"/>
    <m/>
    <m/>
    <m/>
    <m/>
    <m/>
    <n v="23882"/>
    <n v="73890"/>
    <n v="50008"/>
    <n v="-51130"/>
    <n v="148902"/>
    <n v="20776"/>
  </r>
  <r>
    <n v="725326"/>
    <d v="2014-07-03T17:07:26"/>
    <x v="0"/>
    <x v="0"/>
    <s v="Operations Department"/>
    <x v="4"/>
    <n v="44153"/>
    <n v="44153"/>
    <s v="40001-60000"/>
    <m/>
    <m/>
    <m/>
    <m/>
    <m/>
    <n v="23945"/>
    <n v="73892.5"/>
    <n v="49947.5"/>
    <n v="-50976.25"/>
    <n v="148813.75"/>
    <n v="44153"/>
  </r>
  <r>
    <n v="517263"/>
    <d v="2014-07-09T08:07:14"/>
    <x v="1"/>
    <x v="0"/>
    <s v="Operations Department"/>
    <x v="4"/>
    <n v="26065"/>
    <n v="26065"/>
    <s v="20001-40000"/>
    <m/>
    <m/>
    <m/>
    <m/>
    <m/>
    <n v="23924"/>
    <n v="73895"/>
    <n v="49971"/>
    <n v="-51032.5"/>
    <n v="148851.5"/>
    <n v="26065"/>
  </r>
  <r>
    <n v="683143"/>
    <d v="2014-07-09T08:07:32"/>
    <x v="0"/>
    <x v="1"/>
    <s v="Operations Department"/>
    <x v="4"/>
    <n v="31497"/>
    <n v="31497"/>
    <s v="20001-40000"/>
    <m/>
    <m/>
    <m/>
    <m/>
    <m/>
    <n v="23903"/>
    <n v="73897.5"/>
    <n v="49994.5"/>
    <n v="-51088.75"/>
    <n v="148889.25"/>
    <n v="31497"/>
  </r>
  <r>
    <n v="337978"/>
    <d v="2014-07-09T08:07:30"/>
    <x v="0"/>
    <x v="1"/>
    <s v="Operations Department"/>
    <x v="4"/>
    <n v="57287"/>
    <n v="57287"/>
    <s v="40001-60000"/>
    <m/>
    <m/>
    <m/>
    <m/>
    <m/>
    <n v="23882"/>
    <n v="73900"/>
    <n v="50018"/>
    <n v="-51145"/>
    <n v="148927"/>
    <n v="57287"/>
  </r>
  <r>
    <n v="584084"/>
    <d v="2014-07-09T08:08:52"/>
    <x v="0"/>
    <x v="1"/>
    <s v="Operations Department"/>
    <x v="4"/>
    <n v="63870"/>
    <n v="63870"/>
    <s v="60001-100000"/>
    <m/>
    <m/>
    <m/>
    <m/>
    <m/>
    <n v="23881.25"/>
    <n v="73910"/>
    <n v="50028.75"/>
    <n v="-51161.875"/>
    <n v="148953.125"/>
    <n v="63870"/>
  </r>
  <r>
    <n v="967295"/>
    <d v="2014-08-06T11:47:03"/>
    <x v="0"/>
    <x v="0"/>
    <s v="Operations Department"/>
    <x v="4"/>
    <n v="30638"/>
    <n v="30638"/>
    <s v="20001-40000"/>
    <m/>
    <m/>
    <m/>
    <m/>
    <m/>
    <n v="23880.5"/>
    <n v="73920"/>
    <n v="50039.5"/>
    <n v="-51178.75"/>
    <n v="148979.25"/>
    <n v="30638"/>
  </r>
  <r>
    <n v="471614"/>
    <d v="2014-07-21T09:32:34"/>
    <x v="0"/>
    <x v="1"/>
    <s v="Service Department"/>
    <x v="3"/>
    <n v="36312"/>
    <n v="36312"/>
    <s v="20001-40000"/>
    <m/>
    <m/>
    <m/>
    <m/>
    <m/>
    <n v="23879.75"/>
    <n v="73930"/>
    <n v="50050.25"/>
    <n v="-51195.625"/>
    <n v="149005.375"/>
    <n v="36312"/>
  </r>
  <r>
    <n v="153577"/>
    <d v="2014-07-28T09:33:08"/>
    <x v="0"/>
    <x v="0"/>
    <s v="Service Department"/>
    <x v="3"/>
    <n v="94463"/>
    <n v="94463"/>
    <s v="60001-100000"/>
    <m/>
    <m/>
    <m/>
    <m/>
    <m/>
    <n v="23879"/>
    <n v="73940"/>
    <n v="50061"/>
    <n v="-51212.5"/>
    <n v="149031.5"/>
    <n v="94463"/>
  </r>
  <r>
    <n v="878147"/>
    <d v="2014-05-19T09:32:53"/>
    <x v="0"/>
    <x v="0"/>
    <s v="Purchase Department"/>
    <x v="7"/>
    <n v="40315"/>
    <n v="40315"/>
    <s v="40001-60000"/>
    <m/>
    <m/>
    <m/>
    <m/>
    <m/>
    <n v="23861.25"/>
    <n v="73910"/>
    <n v="50048.75"/>
    <n v="-51211.875"/>
    <n v="148983.125"/>
    <n v="40315"/>
  </r>
  <r>
    <n v="799827"/>
    <d v="2014-06-19T17:59:09"/>
    <x v="1"/>
    <x v="0"/>
    <s v="Purchase Department"/>
    <x v="7"/>
    <n v="35519"/>
    <n v="35519"/>
    <s v="20001-40000"/>
    <m/>
    <m/>
    <m/>
    <m/>
    <m/>
    <n v="23843.5"/>
    <n v="73920"/>
    <n v="50076.5"/>
    <n v="-51271.25"/>
    <n v="149034.75"/>
    <n v="35519"/>
  </r>
  <r>
    <n v="57507"/>
    <d v="2014-05-06T16:10:15"/>
    <x v="0"/>
    <x v="1"/>
    <s v="Purchase Department"/>
    <x v="1"/>
    <n v="6743"/>
    <n v="6743"/>
    <s v="0-20,000"/>
    <m/>
    <m/>
    <m/>
    <m/>
    <m/>
    <n v="23825.75"/>
    <n v="73930"/>
    <n v="50104.25"/>
    <n v="-51330.625"/>
    <n v="149086.375"/>
    <n v="6743"/>
  </r>
  <r>
    <n v="590363"/>
    <d v="2014-05-06T16:10:37"/>
    <x v="0"/>
    <x v="0"/>
    <s v="Purchase Department"/>
    <x v="1"/>
    <n v="17189"/>
    <n v="17189"/>
    <s v="0-20,000"/>
    <m/>
    <m/>
    <m/>
    <m/>
    <m/>
    <n v="23879"/>
    <n v="73940"/>
    <n v="50061"/>
    <n v="-51212.5"/>
    <n v="149031.5"/>
    <n v="17189"/>
  </r>
  <r>
    <n v="433347"/>
    <d v="2014-05-07T13:52:55"/>
    <x v="0"/>
    <x v="1"/>
    <s v="Purchase Department"/>
    <x v="0"/>
    <n v="47344"/>
    <n v="47344"/>
    <s v="40001-60000"/>
    <m/>
    <m/>
    <m/>
    <m/>
    <m/>
    <n v="23881.25"/>
    <n v="73949.25"/>
    <n v="50068"/>
    <n v="-51220.75"/>
    <n v="149051.25"/>
    <n v="47344"/>
  </r>
  <r>
    <n v="527298"/>
    <d v="2014-05-07T13:53:14"/>
    <x v="1"/>
    <x v="0"/>
    <s v="Purchase Department"/>
    <x v="0"/>
    <n v="94729"/>
    <n v="94729"/>
    <s v="60001-100000"/>
    <m/>
    <m/>
    <m/>
    <m/>
    <m/>
    <n v="23880.5"/>
    <n v="73958.5"/>
    <n v="50078"/>
    <n v="-51236.5"/>
    <n v="149075.5"/>
    <n v="94729"/>
  </r>
  <r>
    <n v="283190"/>
    <d v="2014-05-20T17:43:20"/>
    <x v="0"/>
    <x v="0"/>
    <s v="Purchase Department"/>
    <x v="1"/>
    <n v="10200"/>
    <n v="10200"/>
    <s v="0-20,000"/>
    <m/>
    <m/>
    <m/>
    <m/>
    <m/>
    <n v="23879.75"/>
    <n v="73930"/>
    <n v="50050.25"/>
    <n v="-51195.625"/>
    <n v="149005.375"/>
    <n v="10200"/>
  </r>
  <r>
    <n v="564838"/>
    <d v="2014-06-04T17:39:19"/>
    <x v="1"/>
    <x v="1"/>
    <s v="Purchase Department"/>
    <x v="1"/>
    <n v="13871"/>
    <n v="13871"/>
    <s v="0-20,000"/>
    <m/>
    <m/>
    <m/>
    <m/>
    <m/>
    <n v="23882"/>
    <n v="73940"/>
    <n v="50058"/>
    <n v="-51205"/>
    <n v="149027"/>
    <n v="13871"/>
  </r>
  <r>
    <n v="537955"/>
    <d v="2014-06-04T17:40:58"/>
    <x v="0"/>
    <x v="0"/>
    <s v="Purchase Department"/>
    <x v="1"/>
    <n v="4502"/>
    <n v="4502"/>
    <s v="0-20,000"/>
    <m/>
    <m/>
    <m/>
    <m/>
    <m/>
    <n v="23945"/>
    <n v="73949.25"/>
    <n v="50004.25"/>
    <n v="-51061.375"/>
    <n v="148955.625"/>
    <n v="4502"/>
  </r>
  <r>
    <n v="516907"/>
    <d v="2014-06-02T09:33:48"/>
    <x v="0"/>
    <x v="1"/>
    <s v="Purchase Department"/>
    <x v="1"/>
    <n v="9417"/>
    <n v="9417"/>
    <s v="0-20,000"/>
    <m/>
    <m/>
    <m/>
    <m/>
    <m/>
    <n v="23979.5"/>
    <n v="73958.5"/>
    <n v="49979"/>
    <n v="-50989"/>
    <n v="148927"/>
    <n v="9417"/>
  </r>
  <r>
    <n v="677630"/>
    <d v="2014-06-02T09:37:59"/>
    <x v="0"/>
    <x v="1"/>
    <s v="Purchase Department"/>
    <x v="1"/>
    <n v="22748"/>
    <n v="22748"/>
    <s v="20001-40000"/>
    <m/>
    <m/>
    <m/>
    <m/>
    <m/>
    <n v="24055.5"/>
    <n v="73967.75"/>
    <n v="49912.25"/>
    <n v="-50812.875"/>
    <n v="148836.125"/>
    <n v="22748"/>
  </r>
  <r>
    <n v="891817"/>
    <d v="2014-06-02T09:39:27"/>
    <x v="0"/>
    <x v="0"/>
    <s v="Purchase Department"/>
    <x v="1"/>
    <n v="82558"/>
    <n v="82558"/>
    <s v="60001-100000"/>
    <m/>
    <m/>
    <m/>
    <m/>
    <m/>
    <n v="24243"/>
    <n v="73977"/>
    <n v="49734"/>
    <n v="-50358"/>
    <n v="148578"/>
    <n v="82558"/>
  </r>
  <r>
    <n v="345091"/>
    <d v="2014-06-03T15:39:46"/>
    <x v="0"/>
    <x v="1"/>
    <s v="Purchase Department"/>
    <x v="1"/>
    <n v="6101"/>
    <n v="6101"/>
    <s v="0-20,000"/>
    <m/>
    <m/>
    <m/>
    <m/>
    <m/>
    <n v="24180.5"/>
    <n v="73949.25"/>
    <n v="49768.75"/>
    <n v="-50472.625"/>
    <n v="148602.375"/>
    <n v="6101"/>
  </r>
  <r>
    <n v="252596"/>
    <d v="2014-06-07T14:36:58"/>
    <x v="0"/>
    <x v="0"/>
    <s v="Purchase Department"/>
    <x v="1"/>
    <n v="49221"/>
    <n v="49221"/>
    <s v="40001-60000"/>
    <m/>
    <m/>
    <m/>
    <m/>
    <m/>
    <n v="24248"/>
    <n v="73958.5"/>
    <n v="49710.5"/>
    <n v="-50317.75"/>
    <n v="148524.25"/>
    <n v="49221"/>
  </r>
  <r>
    <n v="273668"/>
    <d v="2014-06-07T14:38:57"/>
    <x v="0"/>
    <x v="0"/>
    <s v="Purchase Department"/>
    <x v="1"/>
    <n v="30662"/>
    <n v="30662"/>
    <s v="20001-40000"/>
    <m/>
    <m/>
    <m/>
    <m/>
    <m/>
    <n v="24245.5"/>
    <n v="73967.75"/>
    <n v="49722.25"/>
    <n v="-50337.875"/>
    <n v="148551.125"/>
    <n v="30662"/>
  </r>
  <r>
    <n v="966039"/>
    <d v="2014-06-17T16:57:21"/>
    <x v="1"/>
    <x v="0"/>
    <s v="Purchase Department"/>
    <x v="1"/>
    <n v="82020"/>
    <n v="82020"/>
    <s v="60001-100000"/>
    <m/>
    <m/>
    <m/>
    <m/>
    <m/>
    <n v="24243"/>
    <n v="73977"/>
    <n v="49734"/>
    <n v="-50358"/>
    <n v="148578"/>
    <n v="82020"/>
  </r>
  <r>
    <n v="795136"/>
    <d v="2014-06-11T13:02:31"/>
    <x v="0"/>
    <x v="0"/>
    <s v="Purchase Department"/>
    <x v="1"/>
    <n v="85806"/>
    <n v="85806"/>
    <s v="60001-100000"/>
    <m/>
    <m/>
    <m/>
    <m/>
    <m/>
    <n v="24180.5"/>
    <n v="73949.25"/>
    <n v="49768.75"/>
    <n v="-50472.625"/>
    <n v="148602.375"/>
    <n v="85806"/>
  </r>
  <r>
    <n v="460939"/>
    <d v="2014-06-11T13:03:49"/>
    <x v="0"/>
    <x v="1"/>
    <s v="Purchase Department"/>
    <x v="1"/>
    <n v="64925"/>
    <n v="64925"/>
    <s v="60001-100000"/>
    <m/>
    <m/>
    <m/>
    <m/>
    <m/>
    <n v="24118"/>
    <n v="73920"/>
    <n v="49802"/>
    <n v="-50585"/>
    <n v="148623"/>
    <n v="64925"/>
  </r>
  <r>
    <n v="152139"/>
    <d v="2014-06-12T08:42:28"/>
    <x v="0"/>
    <x v="1"/>
    <s v="Purchase Department"/>
    <x v="1"/>
    <n v="49625"/>
    <n v="49625"/>
    <s v="40001-60000"/>
    <m/>
    <m/>
    <m/>
    <m/>
    <m/>
    <n v="24055.5"/>
    <n v="73930"/>
    <n v="49874.5"/>
    <n v="-50756.25"/>
    <n v="148741.75"/>
    <n v="49625"/>
  </r>
  <r>
    <n v="360592"/>
    <d v="2014-06-12T16:44:47"/>
    <x v="0"/>
    <x v="0"/>
    <s v="Purchase Department"/>
    <x v="1"/>
    <n v="28732"/>
    <n v="28732"/>
    <s v="20001-40000"/>
    <m/>
    <m/>
    <m/>
    <m/>
    <m/>
    <n v="23993"/>
    <n v="73940"/>
    <n v="49947"/>
    <n v="-50927.5"/>
    <n v="148860.5"/>
    <n v="28732"/>
  </r>
  <r>
    <n v="364501"/>
    <d v="2014-06-19T10:45:30"/>
    <x v="1"/>
    <x v="1"/>
    <s v="Purchase Department"/>
    <x v="13"/>
    <n v="46219"/>
    <n v="46219"/>
    <s v="40001-60000"/>
    <m/>
    <m/>
    <m/>
    <m/>
    <m/>
    <n v="23986.25"/>
    <n v="73949.25"/>
    <n v="49963"/>
    <n v="-50958.25"/>
    <n v="148893.75"/>
    <n v="46219"/>
  </r>
  <r>
    <n v="675878"/>
    <d v="2014-06-19T10:50:04"/>
    <x v="0"/>
    <x v="1"/>
    <s v="Purchase Department"/>
    <x v="14"/>
    <n v="44700"/>
    <n v="44700"/>
    <s v="40001-60000"/>
    <m/>
    <m/>
    <m/>
    <m/>
    <m/>
    <n v="23979.5"/>
    <n v="73958.5"/>
    <n v="49979"/>
    <n v="-50989"/>
    <n v="148927"/>
    <n v="44700"/>
  </r>
  <r>
    <n v="740422"/>
    <d v="2014-06-23T15:39:37"/>
    <x v="0"/>
    <x v="0"/>
    <s v="Purchase Department"/>
    <x v="1"/>
    <n v="32333"/>
    <n v="32333"/>
    <s v="20001-40000"/>
    <m/>
    <m/>
    <m/>
    <m/>
    <m/>
    <n v="23972.75"/>
    <n v="73967.75"/>
    <n v="49995"/>
    <n v="-51019.75"/>
    <n v="148960.25"/>
    <n v="32333"/>
  </r>
  <r>
    <n v="620777"/>
    <d v="2014-06-23T15:43:58"/>
    <x v="0"/>
    <x v="0"/>
    <s v="Purchase Department"/>
    <x v="1"/>
    <n v="92506"/>
    <n v="92506"/>
    <s v="60001-100000"/>
    <m/>
    <m/>
    <m/>
    <m/>
    <m/>
    <n v="23966"/>
    <n v="73977"/>
    <n v="50011"/>
    <n v="-51050.5"/>
    <n v="148993.5"/>
    <n v="92506"/>
  </r>
  <r>
    <n v="41585"/>
    <d v="2014-06-23T15:46:17"/>
    <x v="0"/>
    <x v="1"/>
    <s v="Purchase Department"/>
    <x v="1"/>
    <n v="92272"/>
    <n v="92272"/>
    <s v="60001-100000"/>
    <m/>
    <m/>
    <m/>
    <m/>
    <m/>
    <n v="23945"/>
    <n v="73949.25"/>
    <n v="50004.25"/>
    <n v="-51061.375"/>
    <n v="148955.625"/>
    <n v="92272"/>
  </r>
  <r>
    <n v="25349"/>
    <d v="2014-06-23T15:40:34"/>
    <x v="0"/>
    <x v="1"/>
    <s v="Purchase Department"/>
    <x v="1"/>
    <n v="84428"/>
    <n v="84428"/>
    <s v="60001-100000"/>
    <m/>
    <m/>
    <m/>
    <m/>
    <m/>
    <n v="23924"/>
    <n v="73920"/>
    <n v="49996"/>
    <n v="-51070"/>
    <n v="148914"/>
    <n v="84428"/>
  </r>
  <r>
    <n v="999118"/>
    <d v="2014-06-24T14:36:00"/>
    <x v="0"/>
    <x v="0"/>
    <s v="Purchase Department"/>
    <x v="1"/>
    <n v="91343"/>
    <n v="91343"/>
    <s v="60001-100000"/>
    <m/>
    <m/>
    <m/>
    <m/>
    <m/>
    <n v="23903"/>
    <n v="73897.5"/>
    <n v="49994.5"/>
    <n v="-51088.75"/>
    <n v="148889.25"/>
    <n v="91343"/>
  </r>
  <r>
    <n v="71745"/>
    <d v="2014-06-25T11:54:09"/>
    <x v="0"/>
    <x v="1"/>
    <s v="Purchase Department"/>
    <x v="1"/>
    <n v="6920"/>
    <n v="6920"/>
    <s v="0-20,000"/>
    <m/>
    <m/>
    <m/>
    <m/>
    <m/>
    <n v="23882"/>
    <n v="73890"/>
    <n v="50008"/>
    <n v="-51130"/>
    <n v="148902"/>
    <n v="6920"/>
  </r>
  <r>
    <n v="380463"/>
    <d v="2014-07-03T11:13:20"/>
    <x v="0"/>
    <x v="1"/>
    <s v="Purchase Department"/>
    <x v="1"/>
    <n v="51982"/>
    <n v="51982"/>
    <s v="40001-60000"/>
    <m/>
    <m/>
    <m/>
    <m/>
    <m/>
    <n v="23945"/>
    <n v="73892.5"/>
    <n v="49947.5"/>
    <n v="-50976.25"/>
    <n v="148813.75"/>
    <n v="51982"/>
  </r>
  <r>
    <n v="637881"/>
    <d v="2014-07-15T17:16:03"/>
    <x v="0"/>
    <x v="0"/>
    <s v="Purchase Department"/>
    <x v="1"/>
    <n v="4850"/>
    <n v="4850"/>
    <s v="0-20,000"/>
    <m/>
    <m/>
    <m/>
    <m/>
    <m/>
    <n v="23924"/>
    <n v="73895"/>
    <n v="49971"/>
    <n v="-51032.5"/>
    <n v="148851.5"/>
    <n v="4850"/>
  </r>
  <r>
    <n v="244499"/>
    <d v="2014-07-15T17:16:39"/>
    <x v="0"/>
    <x v="0"/>
    <s v="Purchase Department"/>
    <x v="1"/>
    <n v="88295"/>
    <n v="88295"/>
    <s v="60001-100000"/>
    <m/>
    <m/>
    <m/>
    <m/>
    <m/>
    <n v="23972.75"/>
    <n v="73897.5"/>
    <n v="49924.75"/>
    <n v="-50914.375"/>
    <n v="148784.625"/>
    <n v="88295"/>
  </r>
  <r>
    <n v="678132"/>
    <d v="2014-07-15T19:44:14"/>
    <x v="0"/>
    <x v="0"/>
    <s v="Purchase Department"/>
    <x v="1"/>
    <n v="9662"/>
    <n v="9662"/>
    <s v="0-20,000"/>
    <m/>
    <m/>
    <m/>
    <m/>
    <m/>
    <n v="23966"/>
    <n v="73890"/>
    <n v="49924"/>
    <n v="-50920"/>
    <n v="148776"/>
    <n v="9662"/>
  </r>
  <r>
    <n v="314550"/>
    <d v="2014-07-23T08:07:47"/>
    <x v="0"/>
    <x v="0"/>
    <s v="Purchase Department"/>
    <x v="1"/>
    <n v="75573"/>
    <n v="75573"/>
    <s v="60001-100000"/>
    <m/>
    <m/>
    <m/>
    <m/>
    <m/>
    <n v="23986.25"/>
    <n v="73892.5"/>
    <n v="49906.25"/>
    <n v="-50873.125"/>
    <n v="148751.875"/>
    <n v="75573"/>
  </r>
  <r>
    <n v="601721"/>
    <d v="2014-07-23T08:08:25"/>
    <x v="0"/>
    <x v="0"/>
    <s v="Purchase Department"/>
    <x v="1"/>
    <n v="46576"/>
    <n v="46576"/>
    <s v="40001-60000"/>
    <m/>
    <m/>
    <m/>
    <m/>
    <m/>
    <n v="23979.5"/>
    <n v="73883"/>
    <n v="49903.5"/>
    <n v="-50875.75"/>
    <n v="148738.25"/>
    <n v="46576"/>
  </r>
  <r>
    <n v="40000"/>
    <d v="2014-07-23T08:11:26"/>
    <x v="0"/>
    <x v="1"/>
    <s v="Purchase Department"/>
    <x v="1"/>
    <n v="64981"/>
    <n v="64981"/>
    <s v="60001-100000"/>
    <m/>
    <m/>
    <m/>
    <m/>
    <m/>
    <n v="23972.75"/>
    <n v="73886.5"/>
    <n v="49913.75"/>
    <n v="-50897.875"/>
    <n v="148757.125"/>
    <n v="64981"/>
  </r>
  <r>
    <n v="118864"/>
    <d v="2014-07-30T08:31:16"/>
    <x v="0"/>
    <x v="1"/>
    <s v="Purchase Department"/>
    <x v="1"/>
    <n v="49845"/>
    <n v="49845"/>
    <s v="40001-60000"/>
    <m/>
    <m/>
    <m/>
    <m/>
    <m/>
    <n v="23966"/>
    <n v="73890"/>
    <n v="49924"/>
    <n v="-50920"/>
    <n v="148776"/>
    <n v="49845"/>
  </r>
  <r>
    <n v="840274"/>
    <d v="2014-07-30T08:36:20"/>
    <x v="0"/>
    <x v="1"/>
    <s v="Purchase Department"/>
    <x v="1"/>
    <n v="7390"/>
    <n v="7390"/>
    <s v="0-20,000"/>
    <m/>
    <m/>
    <m/>
    <m/>
    <m/>
    <n v="23945"/>
    <n v="73892.5"/>
    <n v="49947.5"/>
    <n v="-50976.25"/>
    <n v="148813.75"/>
    <n v="7390"/>
  </r>
  <r>
    <n v="220764"/>
    <d v="2014-07-30T12:54:22"/>
    <x v="0"/>
    <x v="0"/>
    <s v="Purchase Department"/>
    <x v="1"/>
    <n v="45362"/>
    <n v="45362"/>
    <s v="40001-60000"/>
    <m/>
    <m/>
    <m/>
    <m/>
    <m/>
    <n v="23979.5"/>
    <n v="73895"/>
    <n v="49915.5"/>
    <n v="-50893.75"/>
    <n v="148768.25"/>
    <n v="45362"/>
  </r>
  <r>
    <n v="731483"/>
    <d v="2014-07-30T12:55:29"/>
    <x v="0"/>
    <x v="0"/>
    <s v="Purchase Department"/>
    <x v="1"/>
    <n v="62480"/>
    <n v="62480"/>
    <s v="60001-100000"/>
    <m/>
    <m/>
    <m/>
    <m/>
    <m/>
    <n v="23972.75"/>
    <n v="73897.5"/>
    <n v="49924.75"/>
    <n v="-50914.375"/>
    <n v="148784.625"/>
    <n v="62480"/>
  </r>
  <r>
    <n v="971162"/>
    <d v="2014-05-19T09:33:13"/>
    <x v="0"/>
    <x v="0"/>
    <s v="Service Department"/>
    <x v="6"/>
    <n v="62968"/>
    <n v="62968"/>
    <s v="60001-100000"/>
    <m/>
    <m/>
    <m/>
    <m/>
    <m/>
    <n v="23966"/>
    <n v="73900"/>
    <n v="49934"/>
    <n v="-50935"/>
    <n v="148801"/>
    <n v="62968"/>
  </r>
  <r>
    <n v="541358"/>
    <d v="2014-05-22T14:22:35"/>
    <x v="0"/>
    <x v="1"/>
    <s v="Service Department"/>
    <x v="6"/>
    <n v="19995"/>
    <n v="19995"/>
    <s v="0-20,000"/>
    <m/>
    <m/>
    <m/>
    <m/>
    <m/>
    <n v="23945"/>
    <n v="73910"/>
    <n v="49965"/>
    <n v="-51002.5"/>
    <n v="148857.5"/>
    <n v="19995"/>
  </r>
  <r>
    <n v="618012"/>
    <d v="2014-05-22T14:26:35"/>
    <x v="0"/>
    <x v="1"/>
    <s v="Service Department"/>
    <x v="6"/>
    <n v="44819"/>
    <n v="44819"/>
    <s v="40001-60000"/>
    <m/>
    <m/>
    <m/>
    <m/>
    <m/>
    <n v="23979.5"/>
    <n v="73920"/>
    <n v="49940.5"/>
    <n v="-50931.25"/>
    <n v="148830.75"/>
    <n v="44819"/>
  </r>
  <r>
    <n v="251929"/>
    <d v="2014-05-22T14:27:06"/>
    <x v="0"/>
    <x v="0"/>
    <s v="Service Department"/>
    <x v="6"/>
    <n v="36837"/>
    <n v="36837"/>
    <s v="20001-40000"/>
    <m/>
    <m/>
    <m/>
    <m/>
    <m/>
    <n v="23972.75"/>
    <n v="73930"/>
    <n v="49957.25"/>
    <n v="-50963.125"/>
    <n v="148865.875"/>
    <n v="36837"/>
  </r>
  <r>
    <n v="391333"/>
    <d v="2014-05-22T14:28:31"/>
    <x v="0"/>
    <x v="0"/>
    <s v="Service Department"/>
    <x v="6"/>
    <n v="78623"/>
    <n v="78623"/>
    <s v="60001-100000"/>
    <m/>
    <m/>
    <m/>
    <m/>
    <m/>
    <n v="23966"/>
    <n v="73940"/>
    <n v="49974"/>
    <n v="-50995"/>
    <n v="148901"/>
    <n v="78623"/>
  </r>
  <r>
    <n v="351563"/>
    <d v="2014-05-30T10:06:04"/>
    <x v="0"/>
    <x v="0"/>
    <s v="Service Department"/>
    <x v="6"/>
    <n v="53090"/>
    <n v="53090"/>
    <s v="40001-60000"/>
    <m/>
    <m/>
    <m/>
    <m/>
    <m/>
    <n v="23945"/>
    <n v="73910"/>
    <n v="49965"/>
    <n v="-51002.5"/>
    <n v="148857.5"/>
    <n v="53090"/>
  </r>
  <r>
    <n v="392566"/>
    <d v="2014-06-04T07:19:58"/>
    <x v="0"/>
    <x v="1"/>
    <s v="Service Department"/>
    <x v="6"/>
    <n v="29596"/>
    <n v="29596"/>
    <s v="20001-40000"/>
    <m/>
    <m/>
    <m/>
    <m/>
    <m/>
    <n v="23924"/>
    <n v="73920"/>
    <n v="49996"/>
    <n v="-51070"/>
    <n v="148914"/>
    <n v="29596"/>
  </r>
  <r>
    <n v="245882"/>
    <d v="2014-05-26T09:33:28"/>
    <x v="0"/>
    <x v="1"/>
    <s v="Service Department"/>
    <x v="6"/>
    <n v="73749"/>
    <n v="73749"/>
    <s v="60001-100000"/>
    <m/>
    <m/>
    <m/>
    <m/>
    <m/>
    <n v="23903"/>
    <n v="73930"/>
    <n v="50027"/>
    <n v="-51137.5"/>
    <n v="148970.5"/>
    <n v="73749"/>
  </r>
  <r>
    <n v="608950"/>
    <d v="2014-05-26T09:37:10"/>
    <x v="0"/>
    <x v="0"/>
    <s v="Service Department"/>
    <x v="6"/>
    <n v="86195"/>
    <n v="86195"/>
    <s v="60001-100000"/>
    <m/>
    <m/>
    <m/>
    <m/>
    <m/>
    <n v="23882"/>
    <n v="73940"/>
    <n v="50058"/>
    <n v="-51205"/>
    <n v="149027"/>
    <n v="86195"/>
  </r>
  <r>
    <n v="29624"/>
    <d v="2014-05-30T18:03:10"/>
    <x v="0"/>
    <x v="0"/>
    <s v="Service Department"/>
    <x v="6"/>
    <n v="76423"/>
    <n v="76423"/>
    <s v="60001-100000"/>
    <m/>
    <m/>
    <m/>
    <m/>
    <m/>
    <n v="23881.25"/>
    <n v="73910"/>
    <n v="50028.75"/>
    <n v="-51161.875"/>
    <n v="148953.125"/>
    <n v="76423"/>
  </r>
  <r>
    <n v="286661"/>
    <d v="2014-05-30T18:05:54"/>
    <x v="0"/>
    <x v="0"/>
    <s v="Service Department"/>
    <x v="6"/>
    <n v="19750"/>
    <n v="19750"/>
    <s v="0-20,000"/>
    <m/>
    <m/>
    <m/>
    <m/>
    <m/>
    <n v="23880.5"/>
    <n v="73895"/>
    <n v="50014.5"/>
    <n v="-51141.25"/>
    <n v="148916.75"/>
    <n v="19750"/>
  </r>
  <r>
    <n v="234992"/>
    <d v="2014-05-30T18:07:33"/>
    <x v="0"/>
    <x v="0"/>
    <s v="Service Department"/>
    <x v="6"/>
    <n v="99645"/>
    <n v="99645"/>
    <s v="60001-100000"/>
    <m/>
    <m/>
    <m/>
    <m/>
    <m/>
    <n v="23903"/>
    <n v="73897.5"/>
    <n v="49994.5"/>
    <n v="-51088.75"/>
    <n v="148889.25"/>
    <n v="99645"/>
  </r>
  <r>
    <n v="860546"/>
    <d v="2014-06-03T13:09:16"/>
    <x v="0"/>
    <x v="0"/>
    <s v="Service Department"/>
    <x v="6"/>
    <n v="58768"/>
    <n v="58768"/>
    <s v="40001-60000"/>
    <m/>
    <m/>
    <m/>
    <m/>
    <m/>
    <n v="23882"/>
    <n v="73890"/>
    <n v="50008"/>
    <n v="-51130"/>
    <n v="148902"/>
    <n v="58768"/>
  </r>
  <r>
    <n v="907437"/>
    <d v="2014-06-04T11:08:59"/>
    <x v="0"/>
    <x v="0"/>
    <s v="Service Department"/>
    <x v="6"/>
    <n v="21029"/>
    <n v="21029"/>
    <s v="20001-40000"/>
    <m/>
    <m/>
    <m/>
    <m/>
    <m/>
    <n v="23881.25"/>
    <n v="73892.5"/>
    <n v="50011.25"/>
    <n v="-51135.625"/>
    <n v="148909.375"/>
    <n v="21029"/>
  </r>
  <r>
    <n v="100074"/>
    <d v="2014-07-28T09:31:28"/>
    <x v="0"/>
    <x v="0"/>
    <s v="Service Department"/>
    <x v="6"/>
    <n v="52735"/>
    <n v="52735"/>
    <s v="40001-60000"/>
    <m/>
    <m/>
    <m/>
    <m/>
    <m/>
    <n v="23924"/>
    <n v="73895"/>
    <n v="49971"/>
    <n v="-51032.5"/>
    <n v="148851.5"/>
    <n v="52735"/>
  </r>
  <r>
    <n v="621297"/>
    <d v="2014-05-12T09:33:41"/>
    <x v="0"/>
    <x v="1"/>
    <s v="Purchase Department"/>
    <x v="6"/>
    <n v="47912"/>
    <n v="47912"/>
    <s v="40001-60000"/>
    <m/>
    <m/>
    <m/>
    <m/>
    <m/>
    <n v="23903"/>
    <n v="73897.5"/>
    <n v="49994.5"/>
    <n v="-51088.75"/>
    <n v="148889.25"/>
    <n v="47912"/>
  </r>
  <r>
    <n v="461385"/>
    <d v="2014-05-12T09:36:08"/>
    <x v="0"/>
    <x v="1"/>
    <s v="Purchase Department"/>
    <x v="6"/>
    <n v="23882"/>
    <n v="23882"/>
    <s v="20001-40000"/>
    <m/>
    <m/>
    <m/>
    <m/>
    <m/>
    <n v="23882"/>
    <n v="73900"/>
    <n v="50018"/>
    <n v="-51145"/>
    <n v="148927"/>
    <n v="23882"/>
  </r>
  <r>
    <n v="453777"/>
    <d v="2014-05-12T09:37:50"/>
    <x v="0"/>
    <x v="1"/>
    <s v="Purchase Department"/>
    <x v="6"/>
    <n v="40903"/>
    <n v="40903"/>
    <s v="40001-60000"/>
    <m/>
    <m/>
    <m/>
    <m/>
    <m/>
    <n v="23944.25"/>
    <n v="73910"/>
    <n v="49965.75"/>
    <n v="-51004.375"/>
    <n v="148858.625"/>
    <n v="40903"/>
  </r>
  <r>
    <n v="571467"/>
    <d v="2014-07-28T09:31:53"/>
    <x v="0"/>
    <x v="0"/>
    <s v="Purchase Department"/>
    <x v="6"/>
    <n v="74737"/>
    <n v="74737"/>
    <s v="60001-100000"/>
    <m/>
    <m/>
    <m/>
    <m/>
    <m/>
    <n v="23922.5"/>
    <n v="73920"/>
    <n v="49997.5"/>
    <n v="-51073.75"/>
    <n v="148916.25"/>
    <n v="74737"/>
  </r>
  <r>
    <n v="755303"/>
    <d v="2014-07-29T07:34:19"/>
    <x v="1"/>
    <x v="0"/>
    <s v="Purchase Department"/>
    <x v="6"/>
    <n v="22798"/>
    <n v="22798"/>
    <s v="20001-40000"/>
    <m/>
    <m/>
    <m/>
    <m/>
    <m/>
    <n v="23900.75"/>
    <n v="73897.5"/>
    <n v="49996.75"/>
    <n v="-51094.375"/>
    <n v="148892.625"/>
    <n v="22798"/>
  </r>
  <r>
    <n v="745801"/>
    <d v="2014-07-29T07:34:47"/>
    <x v="0"/>
    <x v="1"/>
    <s v="Purchase Department"/>
    <x v="6"/>
    <n v="89179"/>
    <n v="89179"/>
    <s v="60001-100000"/>
    <m/>
    <m/>
    <m/>
    <m/>
    <m/>
    <n v="23966"/>
    <n v="73900"/>
    <n v="49934"/>
    <n v="-50935"/>
    <n v="148801"/>
    <n v="89179"/>
  </r>
  <r>
    <n v="341013"/>
    <d v="2014-07-29T07:34:44"/>
    <x v="1"/>
    <x v="2"/>
    <s v="Purchase Department"/>
    <x v="6"/>
    <n v="30545"/>
    <n v="30545"/>
    <s v="20001-40000"/>
    <m/>
    <m/>
    <m/>
    <m/>
    <m/>
    <n v="23944.25"/>
    <n v="73892.5"/>
    <n v="49948.25"/>
    <n v="-50978.125"/>
    <n v="148814.875"/>
    <n v="30545"/>
  </r>
  <r>
    <n v="206055"/>
    <d v="2014-07-30T16:24:46"/>
    <x v="0"/>
    <x v="0"/>
    <s v="Purchase Department"/>
    <x v="6"/>
    <n v="58887"/>
    <n v="58887"/>
    <s v="40001-60000"/>
    <m/>
    <m/>
    <m/>
    <m/>
    <m/>
    <n v="23922.5"/>
    <n v="73895"/>
    <n v="49972.5"/>
    <n v="-51036.25"/>
    <n v="148853.75"/>
    <n v="58887"/>
  </r>
  <r>
    <n v="826824"/>
    <d v="2014-06-02T09:33:40"/>
    <x v="0"/>
    <x v="0"/>
    <s v="Operations Department"/>
    <x v="7"/>
    <n v="2420"/>
    <n v="2420"/>
    <s v="0-20,000"/>
    <m/>
    <m/>
    <m/>
    <m/>
    <m/>
    <n v="23900.75"/>
    <n v="73897.5"/>
    <n v="49996.75"/>
    <n v="-51094.375"/>
    <n v="148892.625"/>
    <n v="2420"/>
  </r>
  <r>
    <n v="497438"/>
    <d v="2014-08-11T09:31:45"/>
    <x v="0"/>
    <x v="0"/>
    <s v="Operations Department"/>
    <x v="7"/>
    <n v="39343"/>
    <n v="39343"/>
    <s v="20001-40000"/>
    <m/>
    <m/>
    <m/>
    <m/>
    <m/>
    <n v="23966"/>
    <n v="73900"/>
    <n v="49934"/>
    <n v="-50935"/>
    <n v="148801"/>
    <n v="39343"/>
  </r>
  <r>
    <n v="534827"/>
    <d v="2014-05-27T09:31:56"/>
    <x v="0"/>
    <x v="0"/>
    <s v="Operations Department"/>
    <x v="10"/>
    <n v="34298"/>
    <n v="34298"/>
    <s v="20001-40000"/>
    <m/>
    <m/>
    <m/>
    <m/>
    <m/>
    <n v="23944.25"/>
    <n v="73910"/>
    <n v="49965.75"/>
    <n v="-51004.375"/>
    <n v="148858.625"/>
    <n v="34298"/>
  </r>
  <r>
    <n v="12713"/>
    <d v="2014-05-28T14:28:14"/>
    <x v="0"/>
    <x v="1"/>
    <s v="Operations Department"/>
    <x v="3"/>
    <n v="53360"/>
    <n v="53360"/>
    <s v="40001-60000"/>
    <m/>
    <m/>
    <m/>
    <m/>
    <m/>
    <n v="23922.5"/>
    <n v="73920"/>
    <n v="49997.5"/>
    <n v="-51073.75"/>
    <n v="148916.25"/>
    <n v="53360"/>
  </r>
  <r>
    <n v="53569"/>
    <d v="2014-05-28T14:28:35"/>
    <x v="1"/>
    <x v="1"/>
    <s v="Operations Department"/>
    <x v="3"/>
    <n v="37037"/>
    <n v="37037"/>
    <s v="20001-40000"/>
    <m/>
    <m/>
    <m/>
    <m/>
    <m/>
    <n v="23900.75"/>
    <n v="73930"/>
    <n v="50029.25"/>
    <n v="-51143.125"/>
    <n v="148973.875"/>
    <n v="37037"/>
  </r>
  <r>
    <n v="136222"/>
    <d v="2014-05-28T14:29:46"/>
    <x v="0"/>
    <x v="1"/>
    <s v="Operations Department"/>
    <x v="3"/>
    <n v="32173"/>
    <n v="32173"/>
    <s v="20001-40000"/>
    <m/>
    <m/>
    <m/>
    <m/>
    <m/>
    <n v="23879"/>
    <n v="73940"/>
    <n v="50061"/>
    <n v="-51212.5"/>
    <n v="149031.5"/>
    <n v="32173"/>
  </r>
  <r>
    <n v="48454"/>
    <d v="2014-07-22T09:32:23"/>
    <x v="0"/>
    <x v="0"/>
    <s v="Operations Department"/>
    <x v="3"/>
    <n v="67756"/>
    <n v="67756"/>
    <s v="60001-100000"/>
    <m/>
    <m/>
    <m/>
    <m/>
    <m/>
    <n v="23861.25"/>
    <n v="73949.25"/>
    <n v="50088"/>
    <n v="-51270.75"/>
    <n v="149081.25"/>
    <n v="67756"/>
  </r>
  <r>
    <n v="23734"/>
    <d v="2014-07-25T13:26:48"/>
    <x v="1"/>
    <x v="1"/>
    <s v="Operations Department"/>
    <x v="9"/>
    <n v="16940"/>
    <n v="16940"/>
    <s v="0-20,000"/>
    <m/>
    <m/>
    <m/>
    <m/>
    <m/>
    <n v="23843.5"/>
    <n v="73958.5"/>
    <n v="50115"/>
    <n v="-51329"/>
    <n v="149131"/>
    <n v="16940"/>
  </r>
  <r>
    <n v="233518"/>
    <d v="2014-07-25T13:27:42"/>
    <x v="0"/>
    <x v="0"/>
    <s v="Operations Department"/>
    <x v="9"/>
    <n v="75652"/>
    <n v="75652"/>
    <s v="60001-100000"/>
    <m/>
    <m/>
    <m/>
    <m/>
    <m/>
    <n v="23900.75"/>
    <n v="73967.75"/>
    <n v="50067"/>
    <n v="-51199.75"/>
    <n v="149068.25"/>
    <n v="75652"/>
  </r>
  <r>
    <n v="217041"/>
    <d v="2014-08-19T09:31:31"/>
    <x v="0"/>
    <x v="0"/>
    <s v="Service Department"/>
    <x v="3"/>
    <n v="69061"/>
    <n v="69061"/>
    <s v="60001-100000"/>
    <m/>
    <m/>
    <m/>
    <m/>
    <m/>
    <n v="23879"/>
    <n v="73940"/>
    <n v="50061"/>
    <n v="-51212.5"/>
    <n v="149031.5"/>
    <n v="69061"/>
  </r>
  <r>
    <n v="41558"/>
    <d v="2014-08-19T09:32:30"/>
    <x v="0"/>
    <x v="2"/>
    <s v="Service Department"/>
    <x v="3"/>
    <n v="35887"/>
    <n v="35887"/>
    <s v="20001-40000"/>
    <m/>
    <m/>
    <m/>
    <m/>
    <m/>
    <n v="23861.25"/>
    <n v="73949.25"/>
    <n v="50088"/>
    <n v="-51270.75"/>
    <n v="149081.25"/>
    <n v="35887"/>
  </r>
  <r>
    <n v="421656"/>
    <d v="2014-05-27T09:31:47"/>
    <x v="0"/>
    <x v="0"/>
    <s v="Service Department"/>
    <x v="9"/>
    <n v="13687"/>
    <n v="13687"/>
    <s v="0-20,000"/>
    <m/>
    <m/>
    <m/>
    <m/>
    <m/>
    <n v="23843.5"/>
    <n v="73958.5"/>
    <n v="50115"/>
    <n v="-51329"/>
    <n v="149131"/>
    <n v="13687"/>
  </r>
  <r>
    <n v="470479"/>
    <d v="2014-05-27T09:32:52"/>
    <x v="1"/>
    <x v="1"/>
    <s v="Service Department"/>
    <x v="9"/>
    <n v="97805"/>
    <n v="97805"/>
    <s v="60001-100000"/>
    <m/>
    <m/>
    <m/>
    <m/>
    <m/>
    <n v="23900.75"/>
    <n v="73967.75"/>
    <n v="50067"/>
    <n v="-51199.75"/>
    <n v="149068.25"/>
    <n v="97805"/>
  </r>
  <r>
    <n v="131236"/>
    <d v="2014-05-27T09:33:25"/>
    <x v="0"/>
    <x v="0"/>
    <s v="Service Department"/>
    <x v="9"/>
    <n v="59503"/>
    <n v="59503"/>
    <s v="40001-60000"/>
    <m/>
    <m/>
    <m/>
    <m/>
    <m/>
    <n v="23879"/>
    <n v="73940"/>
    <n v="50061"/>
    <n v="-51212.5"/>
    <n v="149031.5"/>
    <n v="59503"/>
  </r>
  <r>
    <n v="50753"/>
    <d v="2014-06-17T16:17:42"/>
    <x v="0"/>
    <x v="0"/>
    <s v="Operations Department"/>
    <x v="0"/>
    <n v="54034"/>
    <n v="54034"/>
    <s v="40001-60000"/>
    <m/>
    <m/>
    <m/>
    <m/>
    <m/>
    <n v="23861.25"/>
    <n v="73949.25"/>
    <n v="50088"/>
    <n v="-51270.75"/>
    <n v="149081.25"/>
    <n v="54034"/>
  </r>
  <r>
    <n v="77406"/>
    <d v="2014-07-09T09:24:41"/>
    <x v="1"/>
    <x v="0"/>
    <s v="Operations Department"/>
    <x v="0"/>
    <n v="13278"/>
    <n v="13278"/>
    <s v="0-20,000"/>
    <m/>
    <m/>
    <m/>
    <m/>
    <m/>
    <n v="23843.5"/>
    <n v="73958.5"/>
    <n v="50115"/>
    <n v="-51329"/>
    <n v="149131"/>
    <n v="13278"/>
  </r>
  <r>
    <n v="41757"/>
    <d v="2014-05-27T09:32:27"/>
    <x v="0"/>
    <x v="0"/>
    <s v="Service Department"/>
    <x v="4"/>
    <n v="73197"/>
    <n v="73197"/>
    <s v="60001-100000"/>
    <m/>
    <m/>
    <m/>
    <m/>
    <m/>
    <n v="23900.75"/>
    <n v="73967.75"/>
    <n v="50067"/>
    <n v="-51199.75"/>
    <n v="149068.25"/>
    <n v="73197"/>
  </r>
  <r>
    <n v="497925"/>
    <d v="2014-08-05T09:32:17"/>
    <x v="0"/>
    <x v="0"/>
    <s v="Service Department"/>
    <x v="4"/>
    <n v="17227"/>
    <n v="17227"/>
    <s v="0-20,000"/>
    <m/>
    <m/>
    <m/>
    <m/>
    <m/>
    <n v="23879"/>
    <n v="73977"/>
    <n v="50098"/>
    <n v="-51268"/>
    <n v="149124"/>
    <n v="17227"/>
  </r>
  <r>
    <n v="445061"/>
    <d v="2014-08-16T09:30:49"/>
    <x v="0"/>
    <x v="1"/>
    <s v="Service Department"/>
    <x v="7"/>
    <n v="90464"/>
    <n v="90464"/>
    <s v="60001-100000"/>
    <m/>
    <m/>
    <m/>
    <m/>
    <m/>
    <n v="23944.25"/>
    <n v="73977.5"/>
    <n v="50033.25"/>
    <n v="-51105.625"/>
    <n v="149027.375"/>
    <n v="90464"/>
  </r>
  <r>
    <n v="556785"/>
    <d v="2014-08-26T09:33:15"/>
    <x v="0"/>
    <x v="1"/>
    <s v="Service Department"/>
    <x v="4"/>
    <n v="57482"/>
    <n v="57482"/>
    <s v="40001-60000"/>
    <m/>
    <m/>
    <m/>
    <m/>
    <m/>
    <n v="23922.5"/>
    <n v="73958.5"/>
    <n v="50036"/>
    <n v="-51131.5"/>
    <n v="149012.5"/>
    <n v="57482"/>
  </r>
  <r>
    <n v="700644"/>
    <d v="2014-06-05T14:19:49"/>
    <x v="0"/>
    <x v="0"/>
    <s v="Sales Department"/>
    <x v="7"/>
    <n v="24403"/>
    <n v="24403"/>
    <s v="20001-40000"/>
    <m/>
    <m/>
    <m/>
    <m/>
    <m/>
    <n v="23900.75"/>
    <n v="73967.75"/>
    <n v="50067"/>
    <n v="-51199.75"/>
    <n v="149068.25"/>
    <n v="24403"/>
  </r>
  <r>
    <n v="456453"/>
    <d v="2014-07-02T10:37:39"/>
    <x v="1"/>
    <x v="0"/>
    <s v="Sales Department"/>
    <x v="7"/>
    <n v="48195"/>
    <n v="48195"/>
    <s v="40001-60000"/>
    <m/>
    <m/>
    <m/>
    <m/>
    <m/>
    <n v="23879"/>
    <n v="73977"/>
    <n v="50098"/>
    <n v="-51268"/>
    <n v="149124"/>
    <n v="48195"/>
  </r>
  <r>
    <n v="245585"/>
    <d v="2014-07-23T09:34:04"/>
    <x v="0"/>
    <x v="1"/>
    <s v="Sales Department"/>
    <x v="7"/>
    <n v="11594"/>
    <n v="11594"/>
    <s v="0-20,000"/>
    <m/>
    <m/>
    <m/>
    <m/>
    <m/>
    <n v="23861.25"/>
    <n v="73977.5"/>
    <n v="50116.25"/>
    <n v="-51313.125"/>
    <n v="149151.875"/>
    <n v="11594"/>
  </r>
  <r>
    <n v="935417"/>
    <d v="2014-07-03T17:55:31"/>
    <x v="1"/>
    <x v="0"/>
    <s v="Service Department"/>
    <x v="3"/>
    <n v="95798"/>
    <n v="95798"/>
    <s v="60001-100000"/>
    <m/>
    <m/>
    <m/>
    <m/>
    <m/>
    <n v="23922.5"/>
    <n v="73978"/>
    <n v="50055.5"/>
    <n v="-51160.75"/>
    <n v="149061.25"/>
    <n v="95798"/>
  </r>
  <r>
    <n v="176245"/>
    <d v="2014-07-03T17:59:01"/>
    <x v="0"/>
    <x v="1"/>
    <s v="Service Department"/>
    <x v="3"/>
    <n v="44677"/>
    <n v="44677"/>
    <s v="40001-60000"/>
    <m/>
    <m/>
    <m/>
    <m/>
    <m/>
    <n v="23900.75"/>
    <n v="73967.75"/>
    <n v="50067"/>
    <n v="-51199.75"/>
    <n v="149068.25"/>
    <n v="44677"/>
  </r>
  <r>
    <n v="734994"/>
    <d v="2014-07-26T18:33:17"/>
    <x v="0"/>
    <x v="1"/>
    <s v="Service Department"/>
    <x v="3"/>
    <n v="16974"/>
    <n v="16974"/>
    <s v="0-20,000"/>
    <m/>
    <m/>
    <m/>
    <m/>
    <m/>
    <n v="23879"/>
    <n v="73977"/>
    <n v="50098"/>
    <n v="-51268"/>
    <n v="149124"/>
    <n v="16974"/>
  </r>
  <r>
    <n v="311741"/>
    <d v="2014-06-02T11:11:06"/>
    <x v="0"/>
    <x v="0"/>
    <s v="Service Department"/>
    <x v="1"/>
    <n v="52261"/>
    <n v="52261"/>
    <s v="40001-60000"/>
    <m/>
    <m/>
    <m/>
    <m/>
    <m/>
    <n v="23944.25"/>
    <n v="73977.5"/>
    <n v="50033.25"/>
    <n v="-51105.625"/>
    <n v="149027.375"/>
    <n v="52261"/>
  </r>
  <r>
    <n v="713735"/>
    <d v="2014-06-02T16:56:18"/>
    <x v="0"/>
    <x v="0"/>
    <s v="Service Department"/>
    <x v="1"/>
    <n v="40822"/>
    <n v="40822"/>
    <s v="40001-60000"/>
    <m/>
    <m/>
    <m/>
    <m/>
    <m/>
    <n v="23922.5"/>
    <n v="73978"/>
    <n v="50055.5"/>
    <n v="-51160.75"/>
    <n v="149061.25"/>
    <n v="40822"/>
  </r>
  <r>
    <n v="402238"/>
    <d v="2014-06-02T16:58:19"/>
    <x v="0"/>
    <x v="0"/>
    <s v="Service Department"/>
    <x v="1"/>
    <n v="69622"/>
    <n v="69622"/>
    <s v="60001-100000"/>
    <m/>
    <m/>
    <m/>
    <m/>
    <m/>
    <n v="23900.75"/>
    <n v="73978.5"/>
    <n v="50077.75"/>
    <n v="-51215.875"/>
    <n v="149095.125"/>
    <n v="69622"/>
  </r>
  <r>
    <n v="469705"/>
    <d v="2014-07-26T19:24:40"/>
    <x v="0"/>
    <x v="0"/>
    <s v="Service Department"/>
    <x v="1"/>
    <n v="74833"/>
    <n v="74833"/>
    <s v="60001-100000"/>
    <m/>
    <m/>
    <m/>
    <m/>
    <m/>
    <n v="23879"/>
    <n v="73979"/>
    <n v="50100"/>
    <n v="-51271"/>
    <n v="149129"/>
    <n v="74833"/>
  </r>
  <r>
    <n v="861658"/>
    <d v="2014-08-07T12:33:53"/>
    <x v="0"/>
    <x v="2"/>
    <s v="Service Department"/>
    <x v="1"/>
    <n v="3302"/>
    <n v="3302"/>
    <s v="0-20,000"/>
    <m/>
    <m/>
    <m/>
    <m/>
    <m/>
    <n v="23861.25"/>
    <n v="73977.5"/>
    <n v="50116.25"/>
    <n v="-51313.125"/>
    <n v="149151.875"/>
    <n v="3302"/>
  </r>
  <r>
    <n v="475159"/>
    <d v="2014-07-13T08:40:43"/>
    <x v="0"/>
    <x v="0"/>
    <s v="Service Department"/>
    <x v="7"/>
    <n v="61550"/>
    <n v="61550"/>
    <s v="60001-100000"/>
    <m/>
    <m/>
    <m/>
    <m/>
    <m/>
    <n v="23922.5"/>
    <n v="73978"/>
    <n v="50055.5"/>
    <n v="-51160.75"/>
    <n v="149061.25"/>
    <n v="61550"/>
  </r>
  <r>
    <n v="80057"/>
    <d v="2014-07-13T08:41:33"/>
    <x v="1"/>
    <x v="1"/>
    <s v="Service Department"/>
    <x v="7"/>
    <n v="58558"/>
    <n v="58558"/>
    <s v="40001-60000"/>
    <m/>
    <m/>
    <m/>
    <m/>
    <m/>
    <n v="23900.75"/>
    <n v="73978.5"/>
    <n v="50077.75"/>
    <n v="-51215.875"/>
    <n v="149095.125"/>
    <n v="58558"/>
  </r>
  <r>
    <n v="388303"/>
    <d v="2014-07-17T13:58:37"/>
    <x v="1"/>
    <x v="0"/>
    <s v="Service Department"/>
    <x v="7"/>
    <n v="68766"/>
    <n v="68766"/>
    <s v="60001-100000"/>
    <m/>
    <m/>
    <m/>
    <m/>
    <m/>
    <n v="23879"/>
    <n v="73979"/>
    <n v="50100"/>
    <n v="-51271"/>
    <n v="149129"/>
    <n v="68766"/>
  </r>
  <r>
    <n v="399433"/>
    <d v="2014-06-30T18:31:46"/>
    <x v="1"/>
    <x v="1"/>
    <s v="Production Department"/>
    <x v="3"/>
    <n v="6031"/>
    <n v="6031"/>
    <s v="0-20,000"/>
    <m/>
    <m/>
    <m/>
    <m/>
    <m/>
    <n v="23861.25"/>
    <n v="73981.5"/>
    <n v="50120.25"/>
    <n v="-51319.125"/>
    <n v="149161.875"/>
    <n v="6031"/>
  </r>
  <r>
    <n v="249545"/>
    <d v="2014-08-20T09:33:05"/>
    <x v="0"/>
    <x v="1"/>
    <s v="Production Department"/>
    <x v="3"/>
    <n v="6015"/>
    <n v="6015"/>
    <s v="0-20,000"/>
    <m/>
    <m/>
    <m/>
    <m/>
    <m/>
    <n v="23922.5"/>
    <n v="73984"/>
    <n v="50061.5"/>
    <n v="-51169.75"/>
    <n v="149076.25"/>
    <n v="6015"/>
  </r>
  <r>
    <n v="889182"/>
    <d v="2014-08-20T09:33:29"/>
    <x v="0"/>
    <x v="1"/>
    <s v="Production Department"/>
    <x v="3"/>
    <n v="62798"/>
    <n v="62798"/>
    <s v="60001-100000"/>
    <m/>
    <m/>
    <m/>
    <m/>
    <m/>
    <n v="23972.75"/>
    <n v="73986.5"/>
    <n v="50013.75"/>
    <n v="-51047.875"/>
    <n v="149007.125"/>
    <n v="62798"/>
  </r>
  <r>
    <n v="528534"/>
    <d v="2014-05-14T09:39:19"/>
    <x v="0"/>
    <x v="1"/>
    <s v="Service Department"/>
    <x v="4"/>
    <n v="69460"/>
    <n v="69460"/>
    <s v="60001-100000"/>
    <m/>
    <m/>
    <m/>
    <m/>
    <m/>
    <n v="23966"/>
    <n v="73989"/>
    <n v="50023"/>
    <n v="-51068.5"/>
    <n v="149023.5"/>
    <n v="69460"/>
  </r>
  <r>
    <n v="814015"/>
    <d v="2014-05-14T09:41:55"/>
    <x v="0"/>
    <x v="1"/>
    <s v="Service Department"/>
    <x v="4"/>
    <n v="41546"/>
    <n v="41546"/>
    <s v="40001-60000"/>
    <m/>
    <m/>
    <m/>
    <m/>
    <m/>
    <n v="23944.25"/>
    <n v="74002.75"/>
    <n v="50058.5"/>
    <n v="-51143.5"/>
    <n v="149090.5"/>
    <n v="41546"/>
  </r>
  <r>
    <n v="45512"/>
    <d v="2014-07-31T11:28:49"/>
    <x v="0"/>
    <x v="0"/>
    <s v="Service Department"/>
    <x v="0"/>
    <n v="34106"/>
    <n v="34106"/>
    <s v="20001-40000"/>
    <m/>
    <m/>
    <m/>
    <m/>
    <m/>
    <n v="23922.5"/>
    <n v="74016.5"/>
    <n v="50094"/>
    <n v="-51218.5"/>
    <n v="149157.5"/>
    <n v="34106"/>
  </r>
  <r>
    <n v="541980"/>
    <d v="2014-08-01T10:46:11"/>
    <x v="1"/>
    <x v="1"/>
    <s v="Service Department"/>
    <x v="4"/>
    <n v="98949"/>
    <n v="98949"/>
    <s v="60001-100000"/>
    <m/>
    <m/>
    <m/>
    <m/>
    <m/>
    <n v="23900.75"/>
    <n v="74030.25"/>
    <n v="50129.5"/>
    <n v="-51293.5"/>
    <n v="149224.5"/>
    <n v="98949"/>
  </r>
  <r>
    <n v="707556"/>
    <d v="2014-07-23T09:33:31"/>
    <x v="0"/>
    <x v="0"/>
    <s v="Operations Department"/>
    <x v="3"/>
    <n v="65491"/>
    <n v="65491"/>
    <s v="60001-100000"/>
    <m/>
    <m/>
    <m/>
    <m/>
    <m/>
    <n v="23879"/>
    <n v="73989"/>
    <n v="50110"/>
    <n v="-51286"/>
    <n v="149154"/>
    <n v="65491"/>
  </r>
  <r>
    <n v="971237"/>
    <d v="2014-07-23T13:20:50"/>
    <x v="0"/>
    <x v="1"/>
    <s v="Operations Department"/>
    <x v="1"/>
    <n v="88555"/>
    <n v="88555"/>
    <s v="60001-100000"/>
    <m/>
    <m/>
    <m/>
    <m/>
    <m/>
    <n v="23861.25"/>
    <n v="74002.75"/>
    <n v="50141.5"/>
    <n v="-51351"/>
    <n v="149215"/>
    <n v="88555"/>
  </r>
  <r>
    <n v="678553"/>
    <d v="2014-07-23T09:34:46"/>
    <x v="1"/>
    <x v="0"/>
    <s v="Operations Department"/>
    <x v="9"/>
    <n v="13229"/>
    <n v="13229"/>
    <s v="0-20,000"/>
    <m/>
    <m/>
    <m/>
    <m/>
    <m/>
    <n v="23843.5"/>
    <n v="73984"/>
    <n v="50140.5"/>
    <n v="-51367.25"/>
    <n v="149194.75"/>
    <n v="13229"/>
  </r>
  <r>
    <n v="835182"/>
    <d v="2014-07-23T09:36:22"/>
    <x v="0"/>
    <x v="1"/>
    <s v="Operations Department"/>
    <x v="9"/>
    <n v="6902"/>
    <n v="6902"/>
    <s v="0-20,000"/>
    <m/>
    <m/>
    <m/>
    <m/>
    <m/>
    <n v="23900.75"/>
    <n v="73986.5"/>
    <n v="50085.75"/>
    <n v="-51227.875"/>
    <n v="149115.125"/>
    <n v="6902"/>
  </r>
  <r>
    <n v="701444"/>
    <d v="2014-07-23T09:36:57"/>
    <x v="0"/>
    <x v="0"/>
    <s v="Operations Department"/>
    <x v="9"/>
    <n v="13003"/>
    <n v="13003"/>
    <s v="0-20,000"/>
    <m/>
    <m/>
    <m/>
    <m/>
    <m/>
    <n v="23966"/>
    <n v="73989"/>
    <n v="50023"/>
    <n v="-51068.5"/>
    <n v="149023.5"/>
    <n v="13003"/>
  </r>
  <r>
    <n v="304773"/>
    <d v="2014-05-30T18:54:42"/>
    <x v="0"/>
    <x v="0"/>
    <s v="Operations Department"/>
    <x v="8"/>
    <n v="20844"/>
    <n v="20844"/>
    <s v="20001-40000"/>
    <m/>
    <m/>
    <m/>
    <m/>
    <m/>
    <n v="23986.25"/>
    <n v="74002.75"/>
    <n v="50016.5"/>
    <n v="-51038.5"/>
    <n v="149027.5"/>
    <n v="20844"/>
  </r>
  <r>
    <n v="631509"/>
    <d v="2014-06-02T15:49:26"/>
    <x v="0"/>
    <x v="1"/>
    <s v="Service Department"/>
    <x v="8"/>
    <n v="28991"/>
    <n v="28991"/>
    <s v="20001-40000"/>
    <m/>
    <m/>
    <m/>
    <m/>
    <m/>
    <n v="24118"/>
    <n v="74016.5"/>
    <n v="49898.5"/>
    <n v="-50729.75"/>
    <n v="148864.25"/>
    <n v="28991"/>
  </r>
  <r>
    <n v="399528"/>
    <d v="2014-06-16T08:47:30"/>
    <x v="0"/>
    <x v="1"/>
    <s v="Service Department"/>
    <x v="8"/>
    <n v="13702"/>
    <n v="13702"/>
    <s v="0-20,000"/>
    <m/>
    <m/>
    <m/>
    <m/>
    <m/>
    <n v="24055.5"/>
    <n v="74030.25"/>
    <n v="49974.75"/>
    <n v="-50906.625"/>
    <n v="148992.375"/>
    <n v="13702"/>
  </r>
  <r>
    <n v="840677"/>
    <d v="2014-07-22T17:37:20"/>
    <x v="1"/>
    <x v="2"/>
    <s v="Service Department"/>
    <x v="8"/>
    <n v="95259"/>
    <n v="95259"/>
    <s v="60001-100000"/>
    <m/>
    <m/>
    <m/>
    <m/>
    <m/>
    <n v="24243"/>
    <n v="74044"/>
    <n v="49801"/>
    <n v="-50458.5"/>
    <n v="148745.5"/>
    <n v="95259"/>
  </r>
  <r>
    <n v="121433"/>
    <d v="2014-07-24T16:05:51"/>
    <x v="0"/>
    <x v="0"/>
    <s v="Service Department"/>
    <x v="8"/>
    <n v="49365"/>
    <n v="49365"/>
    <s v="40001-60000"/>
    <m/>
    <m/>
    <m/>
    <m/>
    <m/>
    <n v="24180.5"/>
    <n v="74002.75"/>
    <n v="49822.25"/>
    <n v="-50552.875"/>
    <n v="148736.125"/>
    <n v="49365"/>
  </r>
  <r>
    <n v="339215"/>
    <d v="2014-07-24T16:06:40"/>
    <x v="0"/>
    <x v="0"/>
    <s v="Service Department"/>
    <x v="8"/>
    <n v="58226"/>
    <n v="58226"/>
    <s v="40001-60000"/>
    <m/>
    <m/>
    <m/>
    <m/>
    <m/>
    <n v="24118"/>
    <n v="74016.5"/>
    <n v="49898.5"/>
    <n v="-50729.75"/>
    <n v="148864.25"/>
    <n v="58226"/>
  </r>
  <r>
    <n v="891891"/>
    <d v="2014-07-24T16:07:19"/>
    <x v="0"/>
    <x v="1"/>
    <s v="Service Department"/>
    <x v="8"/>
    <n v="21893"/>
    <n v="21893"/>
    <s v="20001-40000"/>
    <m/>
    <m/>
    <m/>
    <m/>
    <m/>
    <n v="24055.5"/>
    <n v="74030.25"/>
    <n v="49974.75"/>
    <n v="-50906.625"/>
    <n v="148992.375"/>
    <n v="21893"/>
  </r>
  <r>
    <n v="320823"/>
    <d v="2014-08-03T14:41:42"/>
    <x v="0"/>
    <x v="0"/>
    <s v="Service Department"/>
    <x v="8"/>
    <n v="17057"/>
    <n v="17057"/>
    <s v="0-20,000"/>
    <m/>
    <m/>
    <m/>
    <m/>
    <m/>
    <n v="24243"/>
    <n v="74044"/>
    <n v="49801"/>
    <n v="-50458.5"/>
    <n v="148745.5"/>
    <n v="17057"/>
  </r>
  <r>
    <n v="375472"/>
    <d v="2014-08-05T00:58:49"/>
    <x v="0"/>
    <x v="1"/>
    <s v="Service Department"/>
    <x v="8"/>
    <n v="89526"/>
    <n v="89526"/>
    <s v="60001-100000"/>
    <m/>
    <m/>
    <m/>
    <m/>
    <m/>
    <n v="24250.5"/>
    <n v="74065.25"/>
    <n v="49814.75"/>
    <n v="-50471.625"/>
    <n v="148787.375"/>
    <n v="89526"/>
  </r>
  <r>
    <n v="847271"/>
    <d v="2014-06-14T11:49:46"/>
    <x v="1"/>
    <x v="0"/>
    <s v="Service Department"/>
    <x v="8"/>
    <n v="21460"/>
    <n v="21460"/>
    <s v="20001-40000"/>
    <m/>
    <m/>
    <m/>
    <m/>
    <m/>
    <n v="24248"/>
    <n v="74016.5"/>
    <n v="49768.5"/>
    <n v="-50404.75"/>
    <n v="148669.25"/>
    <n v="21460"/>
  </r>
  <r>
    <n v="871846"/>
    <d v="2014-08-01T08:48:20"/>
    <x v="0"/>
    <x v="0"/>
    <s v="Service Department"/>
    <x v="8"/>
    <n v="84889"/>
    <n v="84889"/>
    <s v="60001-100000"/>
    <m/>
    <m/>
    <m/>
    <m/>
    <m/>
    <n v="24265.75"/>
    <n v="74030.25"/>
    <n v="49764.5"/>
    <n v="-50381"/>
    <n v="148677"/>
    <n v="84889"/>
  </r>
  <r>
    <n v="98755"/>
    <d v="2014-07-03T09:32:33"/>
    <x v="0"/>
    <x v="1"/>
    <s v="Finance Department"/>
    <x v="3"/>
    <n v="80022"/>
    <n v="80022"/>
    <s v="60001-100000"/>
    <m/>
    <m/>
    <m/>
    <m/>
    <m/>
    <n v="24253"/>
    <n v="73989"/>
    <n v="49736"/>
    <n v="-50351"/>
    <n v="148593"/>
    <n v="80022"/>
  </r>
  <r>
    <n v="858621"/>
    <d v="2014-07-03T09:32:56"/>
    <x v="0"/>
    <x v="1"/>
    <s v="Finance Department"/>
    <x v="3"/>
    <n v="66005"/>
    <n v="66005"/>
    <s v="60001-100000"/>
    <m/>
    <m/>
    <m/>
    <m/>
    <m/>
    <n v="24250.5"/>
    <n v="73981.5"/>
    <n v="49731"/>
    <n v="-50346"/>
    <n v="148578"/>
    <n v="66005"/>
  </r>
  <r>
    <n v="407945"/>
    <d v="2014-07-03T09:35:08"/>
    <x v="0"/>
    <x v="1"/>
    <s v="Finance Department"/>
    <x v="3"/>
    <n v="44523"/>
    <n v="44523"/>
    <s v="40001-60000"/>
    <m/>
    <m/>
    <m/>
    <m/>
    <m/>
    <n v="24248"/>
    <n v="73984"/>
    <n v="49736"/>
    <n v="-50356"/>
    <n v="148588"/>
    <n v="44523"/>
  </r>
  <r>
    <n v="613320"/>
    <d v="2014-07-17T08:55:26"/>
    <x v="0"/>
    <x v="1"/>
    <s v="Finance Department"/>
    <x v="3"/>
    <n v="64709"/>
    <n v="64709"/>
    <s v="60001-100000"/>
    <m/>
    <m/>
    <m/>
    <m/>
    <m/>
    <n v="24245.5"/>
    <n v="73986.5"/>
    <n v="49741"/>
    <n v="-50366"/>
    <n v="148598"/>
    <n v="64709"/>
  </r>
  <r>
    <n v="160792"/>
    <d v="2014-07-17T08:56:25"/>
    <x v="0"/>
    <x v="1"/>
    <s v="Finance Department"/>
    <x v="3"/>
    <n v="23541"/>
    <n v="23541"/>
    <s v="20001-40000"/>
    <m/>
    <m/>
    <m/>
    <m/>
    <m/>
    <n v="24243"/>
    <n v="73989"/>
    <n v="49746"/>
    <n v="-50376"/>
    <n v="148608"/>
    <n v="23541"/>
  </r>
  <r>
    <n v="183298"/>
    <d v="2014-07-17T09:02:39"/>
    <x v="0"/>
    <x v="1"/>
    <s v="Finance Department"/>
    <x v="3"/>
    <n v="78071"/>
    <n v="78071"/>
    <s v="60001-100000"/>
    <m/>
    <m/>
    <m/>
    <m/>
    <m/>
    <n v="24250.5"/>
    <n v="74002.75"/>
    <n v="49752.25"/>
    <n v="-50377.875"/>
    <n v="148631.125"/>
    <n v="78071"/>
  </r>
  <r>
    <n v="839104"/>
    <d v="2014-07-22T09:59:00"/>
    <x v="0"/>
    <x v="2"/>
    <s v="Finance Department"/>
    <x v="3"/>
    <n v="43771"/>
    <n v="43771"/>
    <s v="40001-60000"/>
    <m/>
    <m/>
    <m/>
    <m/>
    <m/>
    <n v="24248"/>
    <n v="73984"/>
    <n v="49736"/>
    <n v="-50356"/>
    <n v="148588"/>
    <n v="43771"/>
  </r>
  <r>
    <n v="816440"/>
    <d v="2014-06-26T09:31:29"/>
    <x v="0"/>
    <x v="0"/>
    <s v="Operations Department"/>
    <x v="1"/>
    <n v="85537"/>
    <n v="85537"/>
    <s v="60001-100000"/>
    <m/>
    <m/>
    <m/>
    <m/>
    <m/>
    <n v="24245.5"/>
    <n v="73986.5"/>
    <n v="49741"/>
    <n v="-50366"/>
    <n v="148598"/>
    <n v="85537"/>
  </r>
  <r>
    <n v="756018"/>
    <d v="2014-06-26T09:32:21"/>
    <x v="0"/>
    <x v="0"/>
    <s v="Operations Department"/>
    <x v="1"/>
    <n v="39162"/>
    <n v="39162"/>
    <s v="20001-40000"/>
    <m/>
    <m/>
    <m/>
    <m/>
    <m/>
    <n v="24243"/>
    <n v="73979"/>
    <n v="49736"/>
    <n v="-50361"/>
    <n v="148583"/>
    <n v="39162"/>
  </r>
  <r>
    <n v="539099"/>
    <d v="2014-08-21T09:32:34"/>
    <x v="0"/>
    <x v="2"/>
    <s v="Operations Department"/>
    <x v="1"/>
    <n v="77997"/>
    <n v="77997"/>
    <s v="60001-100000"/>
    <m/>
    <m/>
    <m/>
    <m/>
    <m/>
    <n v="24180.5"/>
    <n v="73981.5"/>
    <n v="49801"/>
    <n v="-50521"/>
    <n v="148683"/>
    <n v="77997"/>
  </r>
  <r>
    <n v="267567"/>
    <d v="2014-07-02T05:23:09"/>
    <x v="0"/>
    <x v="1"/>
    <s v="Sales Department"/>
    <x v="3"/>
    <n v="57519"/>
    <n v="57519"/>
    <s v="40001-60000"/>
    <m/>
    <m/>
    <m/>
    <m/>
    <m/>
    <n v="24118"/>
    <n v="73978"/>
    <n v="49860"/>
    <n v="-50672"/>
    <n v="148768"/>
    <n v="57519"/>
  </r>
  <r>
    <n v="881688"/>
    <d v="2014-07-02T05:26:29"/>
    <x v="0"/>
    <x v="0"/>
    <s v="Sales Department"/>
    <x v="3"/>
    <n v="47231"/>
    <n v="47231"/>
    <s v="40001-60000"/>
    <m/>
    <m/>
    <m/>
    <m/>
    <m/>
    <n v="24055.5"/>
    <n v="73978.5"/>
    <n v="49923"/>
    <n v="-50829"/>
    <n v="148863"/>
    <n v="47231"/>
  </r>
  <r>
    <n v="417513"/>
    <d v="2014-07-29T17:24:07"/>
    <x v="0"/>
    <x v="0"/>
    <s v="Service Department"/>
    <x v="3"/>
    <n v="36618"/>
    <n v="36618"/>
    <s v="20001-40000"/>
    <m/>
    <m/>
    <m/>
    <m/>
    <m/>
    <n v="23993"/>
    <n v="73979"/>
    <n v="49986"/>
    <n v="-50986"/>
    <n v="148958"/>
    <n v="36618"/>
  </r>
  <r>
    <n v="998339"/>
    <d v="2014-07-18T09:33:02"/>
    <x v="1"/>
    <x v="0"/>
    <s v="Service Department"/>
    <x v="3"/>
    <n v="68877"/>
    <n v="68877"/>
    <s v="60001-100000"/>
    <m/>
    <m/>
    <m/>
    <m/>
    <m/>
    <n v="23986.25"/>
    <n v="73981.5"/>
    <n v="49995.25"/>
    <n v="-51006.625"/>
    <n v="148974.375"/>
    <n v="68877"/>
  </r>
  <r>
    <n v="111830"/>
    <d v="2014-07-18T09:34:10"/>
    <x v="0"/>
    <x v="1"/>
    <s v="Service Department"/>
    <x v="3"/>
    <n v="44948"/>
    <n v="44948"/>
    <s v="40001-60000"/>
    <m/>
    <m/>
    <m/>
    <m/>
    <m/>
    <n v="23979.5"/>
    <n v="73984"/>
    <n v="50004.5"/>
    <n v="-51027.25"/>
    <n v="148990.75"/>
    <n v="44948"/>
  </r>
  <r>
    <n v="423857"/>
    <d v="2014-05-09T19:11:36"/>
    <x v="0"/>
    <x v="0"/>
    <s v="Service Department"/>
    <x v="3"/>
    <n v="87337"/>
    <n v="87337"/>
    <s v="60001-100000"/>
    <m/>
    <m/>
    <m/>
    <m/>
    <m/>
    <n v="23972.75"/>
    <n v="73986.5"/>
    <n v="50013.75"/>
    <n v="-51047.875"/>
    <n v="149007.125"/>
    <n v="87337"/>
  </r>
  <r>
    <n v="66292"/>
    <d v="2014-05-14T07:50:07"/>
    <x v="0"/>
    <x v="0"/>
    <s v="Service Department"/>
    <x v="3"/>
    <n v="43325"/>
    <n v="43325"/>
    <s v="40001-60000"/>
    <m/>
    <m/>
    <m/>
    <m/>
    <m/>
    <n v="23966"/>
    <n v="73979"/>
    <n v="50013"/>
    <n v="-51053.5"/>
    <n v="148998.5"/>
    <n v="43325"/>
  </r>
  <r>
    <n v="764554"/>
    <d v="2014-05-26T09:32:12"/>
    <x v="0"/>
    <x v="0"/>
    <s v="Service Department"/>
    <x v="7"/>
    <n v="17408"/>
    <n v="17408"/>
    <s v="0-20,000"/>
    <m/>
    <m/>
    <m/>
    <m/>
    <m/>
    <n v="23944.25"/>
    <n v="73981.5"/>
    <n v="50037.25"/>
    <n v="-51111.625"/>
    <n v="149037.375"/>
    <n v="17408"/>
  </r>
  <r>
    <n v="447160"/>
    <d v="2014-06-07T15:20:14"/>
    <x v="0"/>
    <x v="0"/>
    <s v="Service Department"/>
    <x v="7"/>
    <n v="64607"/>
    <n v="64607"/>
    <s v="60001-100000"/>
    <m/>
    <m/>
    <m/>
    <m/>
    <m/>
    <n v="23979.5"/>
    <n v="73984"/>
    <n v="50004.5"/>
    <n v="-51027.25"/>
    <n v="148990.75"/>
    <n v="64607"/>
  </r>
  <r>
    <n v="325134"/>
    <d v="2014-06-17T12:36:24"/>
    <x v="0"/>
    <x v="0"/>
    <s v="Service Department"/>
    <x v="7"/>
    <n v="37983"/>
    <n v="37983"/>
    <s v="20001-40000"/>
    <m/>
    <m/>
    <m/>
    <m/>
    <m/>
    <n v="23972.75"/>
    <n v="73986.5"/>
    <n v="50013.75"/>
    <n v="-51047.875"/>
    <n v="149007.125"/>
    <n v="37983"/>
  </r>
  <r>
    <n v="428148"/>
    <d v="2014-06-20T12:14:53"/>
    <x v="0"/>
    <x v="0"/>
    <s v="Service Department"/>
    <x v="7"/>
    <n v="74877"/>
    <n v="74877"/>
    <s v="60001-100000"/>
    <m/>
    <m/>
    <m/>
    <m/>
    <m/>
    <n v="23966"/>
    <n v="73989"/>
    <n v="50023"/>
    <n v="-51068.5"/>
    <n v="149023.5"/>
    <n v="74877"/>
  </r>
  <r>
    <n v="216478"/>
    <d v="2014-06-02T09:33:19"/>
    <x v="0"/>
    <x v="1"/>
    <s v="Operations Department"/>
    <x v="4"/>
    <n v="20593"/>
    <n v="20593"/>
    <s v="20001-40000"/>
    <m/>
    <m/>
    <m/>
    <m/>
    <m/>
    <n v="23944.25"/>
    <n v="73981.5"/>
    <n v="50037.25"/>
    <n v="-51111.625"/>
    <n v="149037.375"/>
    <n v="20593"/>
  </r>
  <r>
    <n v="315193"/>
    <d v="2014-06-02T09:33:59"/>
    <x v="1"/>
    <x v="1"/>
    <s v="Operations Department"/>
    <x v="4"/>
    <n v="57420"/>
    <n v="57420"/>
    <s v="40001-60000"/>
    <m/>
    <m/>
    <m/>
    <m/>
    <m/>
    <n v="23979.5"/>
    <n v="73984"/>
    <n v="50004.5"/>
    <n v="-51027.25"/>
    <n v="148990.75"/>
    <n v="57420"/>
  </r>
  <r>
    <n v="119239"/>
    <d v="2014-06-02T11:09:51"/>
    <x v="0"/>
    <x v="0"/>
    <s v="Operations Department"/>
    <x v="4"/>
    <n v="92386"/>
    <n v="92386"/>
    <s v="60001-100000"/>
    <m/>
    <m/>
    <m/>
    <m/>
    <m/>
    <n v="23972.75"/>
    <n v="73986.5"/>
    <n v="50013.75"/>
    <n v="-51047.875"/>
    <n v="149007.125"/>
    <n v="92386"/>
  </r>
  <r>
    <n v="505550"/>
    <d v="2014-06-02T11:10:56"/>
    <x v="0"/>
    <x v="2"/>
    <s v="Operations Department"/>
    <x v="4"/>
    <n v="9066"/>
    <n v="9066"/>
    <s v="0-20,000"/>
    <m/>
    <m/>
    <m/>
    <m/>
    <m/>
    <n v="23966"/>
    <n v="73979"/>
    <n v="50013"/>
    <n v="-51053.5"/>
    <n v="148998.5"/>
    <n v="9066"/>
  </r>
  <r>
    <n v="998809"/>
    <d v="2014-06-23T09:34:37"/>
    <x v="1"/>
    <x v="0"/>
    <s v="Operations Department"/>
    <x v="4"/>
    <n v="1460"/>
    <n v="1460"/>
    <s v="0-20,000"/>
    <m/>
    <m/>
    <m/>
    <m/>
    <m/>
    <n v="23986.25"/>
    <n v="73981.5"/>
    <n v="49995.25"/>
    <n v="-51006.625"/>
    <n v="148974.375"/>
    <n v="1460"/>
  </r>
  <r>
    <n v="635425"/>
    <d v="2014-08-11T09:32:10"/>
    <x v="0"/>
    <x v="1"/>
    <s v="Operations Department"/>
    <x v="4"/>
    <n v="61412"/>
    <n v="61412"/>
    <s v="60001-100000"/>
    <m/>
    <m/>
    <m/>
    <m/>
    <m/>
    <n v="24118"/>
    <n v="73984"/>
    <n v="49866"/>
    <n v="-50681"/>
    <n v="148783"/>
    <n v="61412"/>
  </r>
  <r>
    <n v="826175"/>
    <d v="2014-05-26T09:31:50"/>
    <x v="0"/>
    <x v="1"/>
    <s v="Operations Department"/>
    <x v="4"/>
    <n v="25875"/>
    <n v="25875"/>
    <s v="20001-40000"/>
    <m/>
    <m/>
    <m/>
    <m/>
    <m/>
    <n v="24055.5"/>
    <n v="73986.5"/>
    <n v="49931"/>
    <n v="-50841"/>
    <n v="148883"/>
    <n v="25875"/>
  </r>
  <r>
    <n v="624245"/>
    <d v="2014-07-02T11:58:10"/>
    <x v="0"/>
    <x v="1"/>
    <s v="General Management"/>
    <x v="7"/>
    <n v="20419"/>
    <n v="20419"/>
    <s v="20001-40000"/>
    <m/>
    <m/>
    <m/>
    <m/>
    <m/>
    <n v="23993"/>
    <n v="73989"/>
    <n v="49996"/>
    <n v="-51001"/>
    <n v="148983"/>
    <n v="20419"/>
  </r>
  <r>
    <n v="91423"/>
    <d v="2014-07-02T11:58:30"/>
    <x v="0"/>
    <x v="2"/>
    <s v="General Management"/>
    <x v="7"/>
    <n v="70609"/>
    <n v="70609"/>
    <s v="60001-100000"/>
    <m/>
    <m/>
    <m/>
    <m/>
    <m/>
    <n v="24180.5"/>
    <n v="74002.75"/>
    <n v="49822.25"/>
    <n v="-50552.875"/>
    <n v="148736.125"/>
    <n v="70609"/>
  </r>
  <r>
    <n v="858004"/>
    <d v="2014-06-03T09:32:25"/>
    <x v="0"/>
    <x v="1"/>
    <s v="Service Department"/>
    <x v="3"/>
    <n v="30169"/>
    <n v="30169"/>
    <s v="20001-40000"/>
    <m/>
    <m/>
    <m/>
    <m/>
    <m/>
    <n v="24118"/>
    <n v="74016.5"/>
    <n v="49898.5"/>
    <n v="-50729.75"/>
    <n v="148864.25"/>
    <n v="30169"/>
  </r>
  <r>
    <n v="279118"/>
    <d v="2014-06-03T09:35:01"/>
    <x v="0"/>
    <x v="1"/>
    <s v="Service Department"/>
    <x v="3"/>
    <n v="30844"/>
    <n v="30844"/>
    <s v="20001-40000"/>
    <m/>
    <m/>
    <m/>
    <m/>
    <m/>
    <n v="24055.5"/>
    <n v="74030.25"/>
    <n v="49974.75"/>
    <n v="-50906.625"/>
    <n v="148992.375"/>
    <n v="30844"/>
  </r>
  <r>
    <n v="743755"/>
    <d v="2014-06-06T16:32:05"/>
    <x v="0"/>
    <x v="0"/>
    <s v="Service Department"/>
    <x v="3"/>
    <n v="29747"/>
    <n v="29747"/>
    <s v="20001-40000"/>
    <m/>
    <m/>
    <m/>
    <m/>
    <m/>
    <n v="23993"/>
    <n v="74044"/>
    <n v="50051"/>
    <n v="-51083.5"/>
    <n v="149120.5"/>
    <n v="29747"/>
  </r>
  <r>
    <n v="340482"/>
    <d v="2014-06-11T09:09:38"/>
    <x v="0"/>
    <x v="1"/>
    <s v="Service Department"/>
    <x v="3"/>
    <n v="55503"/>
    <n v="55503"/>
    <s v="40001-60000"/>
    <m/>
    <m/>
    <m/>
    <m/>
    <m/>
    <n v="23986.25"/>
    <n v="74065.25"/>
    <n v="50079"/>
    <n v="-51132.25"/>
    <n v="149183.75"/>
    <n v="55503"/>
  </r>
  <r>
    <n v="481014"/>
    <d v="2014-06-11T09:09:17"/>
    <x v="0"/>
    <x v="2"/>
    <s v="Service Department"/>
    <x v="3"/>
    <n v="71090"/>
    <n v="71090"/>
    <s v="60001-100000"/>
    <m/>
    <m/>
    <m/>
    <m/>
    <m/>
    <n v="23979.5"/>
    <n v="74086.5"/>
    <n v="50107"/>
    <n v="-51181"/>
    <n v="149247"/>
    <n v="71090"/>
  </r>
  <r>
    <n v="40034"/>
    <d v="2014-06-17T06:06:31"/>
    <x v="0"/>
    <x v="1"/>
    <s v="Service Department"/>
    <x v="3"/>
    <n v="13865"/>
    <n v="13865"/>
    <s v="0-20,000"/>
    <m/>
    <m/>
    <m/>
    <m/>
    <m/>
    <n v="23972.75"/>
    <n v="74107.75"/>
    <n v="50135"/>
    <n v="-51229.75"/>
    <n v="149310.25"/>
    <n v="13865"/>
  </r>
  <r>
    <n v="634648"/>
    <d v="2014-06-17T06:07:37"/>
    <x v="0"/>
    <x v="1"/>
    <s v="Service Department"/>
    <x v="3"/>
    <n v="21778"/>
    <n v="21778"/>
    <s v="20001-40000"/>
    <m/>
    <m/>
    <m/>
    <m/>
    <m/>
    <n v="23993"/>
    <n v="74129"/>
    <n v="50136"/>
    <n v="-51211"/>
    <n v="149333"/>
    <n v="21778"/>
  </r>
  <r>
    <n v="993467"/>
    <d v="2014-06-17T06:08:40"/>
    <x v="0"/>
    <x v="0"/>
    <s v="Service Department"/>
    <x v="3"/>
    <n v="39815"/>
    <n v="39815"/>
    <s v="20001-40000"/>
    <m/>
    <m/>
    <m/>
    <m/>
    <m/>
    <n v="24180.5"/>
    <n v="74144"/>
    <n v="49963.5"/>
    <n v="-50764.75"/>
    <n v="149089.25"/>
    <n v="39815"/>
  </r>
  <r>
    <n v="489424"/>
    <d v="2014-08-19T09:31:22"/>
    <x v="0"/>
    <x v="0"/>
    <s v="Service Department"/>
    <x v="3"/>
    <n v="13739"/>
    <n v="13739"/>
    <s v="0-20,000"/>
    <m/>
    <m/>
    <m/>
    <m/>
    <m/>
    <n v="24118"/>
    <n v="74159"/>
    <n v="50041"/>
    <n v="-50943.5"/>
    <n v="149220.5"/>
    <n v="13739"/>
  </r>
  <r>
    <n v="903000"/>
    <d v="2014-08-21T14:32:51"/>
    <x v="0"/>
    <x v="0"/>
    <s v="Service Department"/>
    <x v="3"/>
    <n v="4419"/>
    <n v="4419"/>
    <s v="0-20,000"/>
    <m/>
    <m/>
    <m/>
    <m/>
    <m/>
    <n v="24245.5"/>
    <n v="74174"/>
    <n v="49928.5"/>
    <n v="-50647.25"/>
    <n v="149066.75"/>
    <n v="4419"/>
  </r>
  <r>
    <n v="935451"/>
    <d v="2014-06-24T09:31:59"/>
    <x v="0"/>
    <x v="1"/>
    <s v="Production Department"/>
    <x v="7"/>
    <n v="34640"/>
    <n v="34640"/>
    <s v="20001-40000"/>
    <m/>
    <m/>
    <m/>
    <m/>
    <m/>
    <n v="24253"/>
    <n v="74189"/>
    <n v="49936"/>
    <n v="-50651"/>
    <n v="149093"/>
    <n v="34640"/>
  </r>
  <r>
    <n v="184939"/>
    <d v="2014-08-06T09:31:17"/>
    <x v="0"/>
    <x v="0"/>
    <s v="Sales Department"/>
    <x v="3"/>
    <n v="59497"/>
    <n v="59497"/>
    <s v="40001-60000"/>
    <m/>
    <m/>
    <m/>
    <m/>
    <m/>
    <n v="24250.5"/>
    <n v="74199.25"/>
    <n v="49948.75"/>
    <n v="-50672.625"/>
    <n v="149122.375"/>
    <n v="59497"/>
  </r>
  <r>
    <n v="158172"/>
    <d v="2014-08-06T09:34:41"/>
    <x v="0"/>
    <x v="0"/>
    <s v="Sales Department"/>
    <x v="3"/>
    <n v="80368"/>
    <n v="80368"/>
    <s v="60001-100000"/>
    <m/>
    <m/>
    <m/>
    <m/>
    <m/>
    <n v="24248"/>
    <n v="74209.5"/>
    <n v="49961.5"/>
    <n v="-50694.25"/>
    <n v="149151.75"/>
    <n v="80368"/>
  </r>
  <r>
    <n v="224370"/>
    <d v="2014-08-15T07:54:24"/>
    <x v="0"/>
    <x v="0"/>
    <s v="Sales Department"/>
    <x v="3"/>
    <n v="20130"/>
    <n v="20130"/>
    <s v="20001-40000"/>
    <m/>
    <m/>
    <m/>
    <m/>
    <m/>
    <n v="24245.5"/>
    <n v="74174"/>
    <n v="49928.5"/>
    <n v="-50647.25"/>
    <n v="149066.75"/>
    <n v="20130"/>
  </r>
  <r>
    <n v="689033"/>
    <d v="2014-08-27T19:26:09"/>
    <x v="1"/>
    <x v="0"/>
    <s v="Sales Department"/>
    <x v="3"/>
    <n v="95161"/>
    <n v="95161"/>
    <s v="60001-100000"/>
    <m/>
    <m/>
    <m/>
    <m/>
    <m/>
    <n v="24253"/>
    <n v="74189"/>
    <n v="49936"/>
    <n v="-50651"/>
    <n v="149093"/>
    <n v="95161"/>
  </r>
  <r>
    <n v="91601"/>
    <d v="2014-05-14T09:32:01"/>
    <x v="0"/>
    <x v="0"/>
    <s v="Sales Department"/>
    <x v="4"/>
    <n v="9054"/>
    <n v="9054"/>
    <s v="0-20,000"/>
    <m/>
    <m/>
    <m/>
    <m/>
    <m/>
    <n v="24250.5"/>
    <n v="74144"/>
    <n v="49893.5"/>
    <n v="-50589.75"/>
    <n v="148984.25"/>
    <n v="9054"/>
  </r>
  <r>
    <n v="547097"/>
    <d v="2014-08-02T12:26:55"/>
    <x v="0"/>
    <x v="0"/>
    <s v="Marketing Department"/>
    <x v="1"/>
    <n v="79945"/>
    <n v="79945"/>
    <s v="60001-100000"/>
    <m/>
    <m/>
    <m/>
    <m/>
    <m/>
    <n v="24278.5"/>
    <n v="74159"/>
    <n v="49880.5"/>
    <n v="-50542.25"/>
    <n v="148979.75"/>
    <n v="79945"/>
  </r>
  <r>
    <n v="59153"/>
    <d v="2014-08-07T14:42:02"/>
    <x v="0"/>
    <x v="0"/>
    <s v="Marketing Department"/>
    <x v="6"/>
    <n v="71051"/>
    <n v="71051"/>
    <s v="60001-100000"/>
    <m/>
    <m/>
    <m/>
    <m/>
    <m/>
    <n v="24265.75"/>
    <n v="74107.75"/>
    <n v="49842"/>
    <n v="-50497.25"/>
    <n v="148870.75"/>
    <n v="71051"/>
  </r>
  <r>
    <n v="977212"/>
    <d v="2014-08-07T14:46:08"/>
    <x v="0"/>
    <x v="0"/>
    <s v="Marketing Department"/>
    <x v="6"/>
    <n v="12816"/>
    <n v="12816"/>
    <s v="0-20,000"/>
    <m/>
    <m/>
    <m/>
    <m/>
    <m/>
    <n v="24253"/>
    <n v="74129"/>
    <n v="49876"/>
    <n v="-50561"/>
    <n v="148943"/>
    <n v="12816"/>
  </r>
  <r>
    <n v="154398"/>
    <d v="2014-08-16T17:03:23"/>
    <x v="0"/>
    <x v="1"/>
    <s v="Marketing Department"/>
    <x v="1"/>
    <n v="41258"/>
    <n v="41258"/>
    <s v="40001-60000"/>
    <m/>
    <m/>
    <m/>
    <m/>
    <m/>
    <n v="24291.25"/>
    <n v="74144"/>
    <n v="49852.75"/>
    <n v="-50487.875"/>
    <n v="148923.125"/>
    <n v="41258"/>
  </r>
  <r>
    <n v="363289"/>
    <d v="2014-08-16T17:03:51"/>
    <x v="0"/>
    <x v="0"/>
    <s v="Marketing Department"/>
    <x v="1"/>
    <n v="52192"/>
    <n v="52192"/>
    <s v="40001-60000"/>
    <m/>
    <m/>
    <m/>
    <m/>
    <m/>
    <n v="24278.5"/>
    <n v="74159"/>
    <n v="49880.5"/>
    <n v="-50542.25"/>
    <n v="148979.75"/>
    <n v="52192"/>
  </r>
  <r>
    <n v="428102"/>
    <d v="2014-08-06T09:33:03"/>
    <x v="1"/>
    <x v="0"/>
    <s v="Marketing Department"/>
    <x v="1"/>
    <n v="83130"/>
    <n v="83130"/>
    <s v="60001-100000"/>
    <m/>
    <m/>
    <m/>
    <m/>
    <m/>
    <n v="24265.75"/>
    <n v="74174"/>
    <n v="49908.25"/>
    <n v="-50596.625"/>
    <n v="149036.375"/>
    <n v="83130"/>
  </r>
  <r>
    <n v="473307"/>
    <d v="2014-08-06T10:47:38"/>
    <x v="0"/>
    <x v="0"/>
    <s v="Marketing Department"/>
    <x v="6"/>
    <n v="11170"/>
    <n v="11170"/>
    <s v="0-20,000"/>
    <m/>
    <m/>
    <m/>
    <m/>
    <m/>
    <n v="24253"/>
    <n v="74129"/>
    <n v="49876"/>
    <n v="-50561"/>
    <n v="148943"/>
    <n v="11170"/>
  </r>
  <r>
    <n v="474224"/>
    <d v="2014-08-06T10:49:25"/>
    <x v="0"/>
    <x v="1"/>
    <s v="Marketing Department"/>
    <x v="6"/>
    <n v="70640"/>
    <n v="70640"/>
    <s v="60001-100000"/>
    <m/>
    <m/>
    <m/>
    <m/>
    <m/>
    <n v="24291.25"/>
    <n v="74144"/>
    <n v="49852.75"/>
    <n v="-50487.875"/>
    <n v="148923.125"/>
    <n v="70640"/>
  </r>
  <r>
    <n v="984993"/>
    <d v="2014-08-06T10:49:51"/>
    <x v="0"/>
    <x v="0"/>
    <s v="Marketing Department"/>
    <x v="6"/>
    <n v="6447"/>
    <n v="6447"/>
    <s v="0-20,000"/>
    <m/>
    <m/>
    <m/>
    <m/>
    <m/>
    <n v="24278.5"/>
    <n v="74159"/>
    <n v="49880.5"/>
    <n v="-50542.25"/>
    <n v="148979.75"/>
    <n v="6447"/>
  </r>
  <r>
    <n v="69821"/>
    <d v="2014-08-06T10:49:05"/>
    <x v="1"/>
    <x v="1"/>
    <s v="Marketing Department"/>
    <x v="6"/>
    <n v="83055"/>
    <n v="83055"/>
    <s v="60001-100000"/>
    <m/>
    <m/>
    <m/>
    <m/>
    <m/>
    <n v="24308.25"/>
    <n v="74174"/>
    <n v="49865.75"/>
    <n v="-50490.375"/>
    <n v="148972.625"/>
    <n v="83055"/>
  </r>
  <r>
    <n v="573981"/>
    <d v="2014-08-06T10:49:49"/>
    <x v="0"/>
    <x v="1"/>
    <s v="Marketing Department"/>
    <x v="6"/>
    <n v="64302"/>
    <n v="64302"/>
    <s v="60001-100000"/>
    <m/>
    <m/>
    <m/>
    <m/>
    <m/>
    <n v="24304"/>
    <n v="74129"/>
    <n v="49825"/>
    <n v="-50433.5"/>
    <n v="148866.5"/>
    <n v="64302"/>
  </r>
  <r>
    <n v="545630"/>
    <d v="2014-08-06T10:50:14"/>
    <x v="0"/>
    <x v="1"/>
    <s v="Marketing Department"/>
    <x v="6"/>
    <n v="35156"/>
    <n v="35156"/>
    <s v="20001-40000"/>
    <m/>
    <m/>
    <m/>
    <m/>
    <m/>
    <n v="24291.25"/>
    <n v="74144"/>
    <n v="49852.75"/>
    <n v="-50487.875"/>
    <n v="148923.125"/>
    <n v="35156"/>
  </r>
  <r>
    <n v="88295"/>
    <d v="2014-05-08T09:32:25"/>
    <x v="0"/>
    <x v="2"/>
    <s v="Service Department"/>
    <x v="6"/>
    <n v="65720"/>
    <n v="65720"/>
    <s v="60001-100000"/>
    <m/>
    <m/>
    <m/>
    <m/>
    <m/>
    <n v="24278.5"/>
    <n v="74159"/>
    <n v="49880.5"/>
    <n v="-50542.25"/>
    <n v="148979.75"/>
    <n v="65720"/>
  </r>
  <r>
    <n v="541077"/>
    <d v="2014-07-31T09:32:18"/>
    <x v="0"/>
    <x v="0"/>
    <s v="Sales Department"/>
    <x v="9"/>
    <n v="70925"/>
    <n v="70925"/>
    <s v="60001-100000"/>
    <m/>
    <m/>
    <m/>
    <m/>
    <m/>
    <n v="24265.75"/>
    <n v="74174"/>
    <n v="49908.25"/>
    <n v="-50596.625"/>
    <n v="149036.375"/>
    <n v="70925"/>
  </r>
  <r>
    <n v="516921"/>
    <d v="2014-05-15T09:32:02"/>
    <x v="0"/>
    <x v="1"/>
    <s v="Service Department"/>
    <x v="3"/>
    <n v="4843"/>
    <n v="4843"/>
    <s v="0-20,000"/>
    <m/>
    <m/>
    <m/>
    <m/>
    <m/>
    <n v="24253"/>
    <n v="74189"/>
    <n v="49936"/>
    <n v="-50651"/>
    <n v="149093"/>
    <n v="4843"/>
  </r>
  <r>
    <n v="204701"/>
    <d v="2014-05-16T17:38:11"/>
    <x v="0"/>
    <x v="1"/>
    <s v="Operations Department"/>
    <x v="1"/>
    <n v="65144"/>
    <n v="65144"/>
    <s v="60001-100000"/>
    <m/>
    <m/>
    <m/>
    <m/>
    <m/>
    <n v="24291.25"/>
    <n v="74199.25"/>
    <n v="49908"/>
    <n v="-50570.75"/>
    <n v="149061.25"/>
    <n v="65144"/>
  </r>
  <r>
    <n v="642017"/>
    <d v="2014-05-16T09:32:07"/>
    <x v="0"/>
    <x v="1"/>
    <s v="Operations Department"/>
    <x v="1"/>
    <n v="14698"/>
    <n v="14698"/>
    <s v="0-20,000"/>
    <m/>
    <m/>
    <m/>
    <m/>
    <m/>
    <n v="24278.5"/>
    <n v="74209.5"/>
    <n v="49931"/>
    <n v="-50618"/>
    <n v="149106"/>
    <n v="14698"/>
  </r>
  <r>
    <n v="385229"/>
    <d v="2014-05-16T09:33:57"/>
    <x v="0"/>
    <x v="0"/>
    <s v="Operations Department"/>
    <x v="1"/>
    <n v="67100"/>
    <n v="67100"/>
    <s v="60001-100000"/>
    <m/>
    <m/>
    <m/>
    <m/>
    <m/>
    <n v="24308.25"/>
    <n v="74219.75"/>
    <n v="49911.5"/>
    <n v="-50559"/>
    <n v="149087"/>
    <n v="67100"/>
  </r>
  <r>
    <n v="746123"/>
    <d v="2014-05-16T09:37:11"/>
    <x v="0"/>
    <x v="0"/>
    <s v="Operations Department"/>
    <x v="1"/>
    <n v="1962"/>
    <n v="1962"/>
    <s v="0-20,000"/>
    <m/>
    <m/>
    <m/>
    <m/>
    <m/>
    <n v="24304"/>
    <n v="74230"/>
    <n v="49926"/>
    <n v="-50585"/>
    <n v="149119"/>
    <n v="1962"/>
  </r>
  <r>
    <n v="825797"/>
    <d v="2014-05-23T16:50:26"/>
    <x v="0"/>
    <x v="0"/>
    <s v="Operations Department"/>
    <x v="1"/>
    <n v="84854"/>
    <n v="84854"/>
    <s v="60001-100000"/>
    <m/>
    <m/>
    <m/>
    <m/>
    <m/>
    <n v="24316.75"/>
    <n v="74251.5"/>
    <n v="49934.75"/>
    <n v="-50585.375"/>
    <n v="149153.625"/>
    <n v="84854"/>
  </r>
  <r>
    <n v="69119"/>
    <d v="2014-05-23T16:54:15"/>
    <x v="1"/>
    <x v="1"/>
    <s v="Operations Department"/>
    <x v="1"/>
    <n v="66892"/>
    <n v="66892"/>
    <s v="60001-100000"/>
    <m/>
    <m/>
    <m/>
    <m/>
    <m/>
    <n v="24312.5"/>
    <n v="74209.5"/>
    <n v="49897"/>
    <n v="-50533"/>
    <n v="149055"/>
    <n v="66892"/>
  </r>
  <r>
    <n v="347718"/>
    <d v="2014-05-27T13:10:42"/>
    <x v="1"/>
    <x v="1"/>
    <s v="Operations Department"/>
    <x v="1"/>
    <n v="30403"/>
    <n v="30403"/>
    <s v="20001-40000"/>
    <m/>
    <m/>
    <m/>
    <m/>
    <m/>
    <n v="24308.25"/>
    <n v="74219.75"/>
    <n v="49911.5"/>
    <n v="-50559"/>
    <n v="149087"/>
    <n v="30403"/>
  </r>
  <r>
    <n v="529845"/>
    <d v="2014-05-27T13:11:16"/>
    <x v="0"/>
    <x v="0"/>
    <s v="Operations Department"/>
    <x v="1"/>
    <n v="65253"/>
    <n v="65253"/>
    <s v="60001-100000"/>
    <m/>
    <m/>
    <m/>
    <m/>
    <m/>
    <n v="24304"/>
    <n v="74230"/>
    <n v="49926"/>
    <n v="-50585"/>
    <n v="149119"/>
    <n v="65253"/>
  </r>
  <r>
    <n v="774091"/>
    <d v="2014-06-01T01:59:25"/>
    <x v="0"/>
    <x v="1"/>
    <s v="Operations Department"/>
    <x v="1"/>
    <n v="18420"/>
    <n v="18420"/>
    <s v="0-20,000"/>
    <m/>
    <m/>
    <m/>
    <m/>
    <m/>
    <n v="24291.25"/>
    <n v="74251.5"/>
    <n v="49960.25"/>
    <n v="-50649.125"/>
    <n v="149191.875"/>
    <n v="18420"/>
  </r>
  <r>
    <n v="299967"/>
    <d v="2014-06-01T02:03:08"/>
    <x v="0"/>
    <x v="1"/>
    <s v="Operations Department"/>
    <x v="1"/>
    <n v="31807"/>
    <n v="31807"/>
    <s v="20001-40000"/>
    <m/>
    <m/>
    <m/>
    <m/>
    <m/>
    <n v="24312.5"/>
    <n v="74273"/>
    <n v="49960.5"/>
    <n v="-50628.25"/>
    <n v="149213.75"/>
    <n v="31807"/>
  </r>
  <r>
    <n v="528129"/>
    <d v="2014-05-16T09:33:12"/>
    <x v="0"/>
    <x v="1"/>
    <s v="General Management"/>
    <x v="7"/>
    <n v="72059"/>
    <n v="72059"/>
    <s v="60001-100000"/>
    <m/>
    <m/>
    <m/>
    <m/>
    <m/>
    <n v="24308.25"/>
    <n v="74294.5"/>
    <n v="49986.25"/>
    <n v="-50671.125"/>
    <n v="149273.875"/>
    <n v="72059"/>
  </r>
  <r>
    <n v="391838"/>
    <d v="2014-05-17T14:32:25"/>
    <x v="0"/>
    <x v="1"/>
    <s v="General Management"/>
    <x v="6"/>
    <n v="24895"/>
    <n v="24895"/>
    <s v="20001-40000"/>
    <m/>
    <m/>
    <m/>
    <m/>
    <m/>
    <n v="24304"/>
    <n v="74316"/>
    <n v="50012"/>
    <n v="-50714"/>
    <n v="149334"/>
    <n v="24895"/>
  </r>
  <r>
    <n v="271808"/>
    <d v="2014-05-17T14:33:56"/>
    <x v="0"/>
    <x v="1"/>
    <s v="General Management"/>
    <x v="6"/>
    <n v="93884"/>
    <n v="93884"/>
    <s v="60001-100000"/>
    <m/>
    <m/>
    <m/>
    <m/>
    <m/>
    <n v="24291.25"/>
    <n v="74317"/>
    <n v="50025.75"/>
    <n v="-50747.375"/>
    <n v="149355.625"/>
    <n v="93884"/>
  </r>
  <r>
    <n v="39698"/>
    <d v="2014-06-13T09:31:24"/>
    <x v="1"/>
    <x v="1"/>
    <s v="Operations Department"/>
    <x v="3"/>
    <n v="23042"/>
    <n v="23042"/>
    <s v="20001-40000"/>
    <m/>
    <m/>
    <m/>
    <m/>
    <m/>
    <n v="24278.5"/>
    <n v="74273"/>
    <n v="49994.5"/>
    <n v="-50713.25"/>
    <n v="149264.75"/>
    <n v="23042"/>
  </r>
  <r>
    <n v="263505"/>
    <d v="2014-07-25T09:31:26"/>
    <x v="0"/>
    <x v="1"/>
    <s v="Operations Department"/>
    <x v="3"/>
    <n v="84716"/>
    <n v="84716"/>
    <s v="60001-100000"/>
    <m/>
    <m/>
    <m/>
    <m/>
    <m/>
    <n v="24308.25"/>
    <n v="74294.5"/>
    <n v="49986.25"/>
    <n v="-50671.125"/>
    <n v="149273.875"/>
    <n v="84716"/>
  </r>
  <r>
    <n v="139528"/>
    <d v="2014-08-08T09:32:56"/>
    <x v="1"/>
    <x v="1"/>
    <s v="Operations Department"/>
    <x v="3"/>
    <n v="52402"/>
    <n v="52402"/>
    <s v="40001-60000"/>
    <m/>
    <m/>
    <m/>
    <m/>
    <m/>
    <n v="24304"/>
    <n v="74230"/>
    <n v="49926"/>
    <n v="-50585"/>
    <n v="149119"/>
    <n v="52402"/>
  </r>
  <r>
    <n v="755527"/>
    <d v="2014-05-19T09:31:24"/>
    <x v="0"/>
    <x v="1"/>
    <s v="Operations Department"/>
    <x v="3"/>
    <n v="31956"/>
    <n v="31956"/>
    <s v="20001-40000"/>
    <m/>
    <m/>
    <m/>
    <m/>
    <m/>
    <n v="24291.25"/>
    <n v="74251.5"/>
    <n v="49960.25"/>
    <n v="-50649.125"/>
    <n v="149191.875"/>
    <n v="31956"/>
  </r>
  <r>
    <n v="875635"/>
    <d v="2014-06-24T18:04:40"/>
    <x v="1"/>
    <x v="0"/>
    <s v="Sales Department"/>
    <x v="3"/>
    <n v="73267"/>
    <n v="73267"/>
    <s v="60001-100000"/>
    <m/>
    <m/>
    <m/>
    <m/>
    <m/>
    <n v="24278.5"/>
    <n v="74273"/>
    <n v="49994.5"/>
    <n v="-50713.25"/>
    <n v="149264.75"/>
    <n v="73267"/>
  </r>
  <r>
    <n v="897584"/>
    <d v="2014-07-03T10:41:50"/>
    <x v="0"/>
    <x v="0"/>
    <s v="Sales Department"/>
    <x v="3"/>
    <n v="78934"/>
    <n v="78934"/>
    <s v="60001-100000"/>
    <m/>
    <m/>
    <m/>
    <m/>
    <m/>
    <n v="24265.75"/>
    <n v="74294.5"/>
    <n v="50028.75"/>
    <n v="-50777.375"/>
    <n v="149337.625"/>
    <n v="78934"/>
  </r>
  <r>
    <n v="704385"/>
    <d v="2014-07-03T18:33:26"/>
    <x v="0"/>
    <x v="0"/>
    <s v="Sales Department"/>
    <x v="3"/>
    <n v="82811"/>
    <n v="82811"/>
    <s v="60001-100000"/>
    <m/>
    <m/>
    <m/>
    <m/>
    <m/>
    <n v="24253"/>
    <n v="74230"/>
    <n v="49977"/>
    <n v="-50712.5"/>
    <n v="149195.5"/>
    <n v="82811"/>
  </r>
  <r>
    <n v="802616"/>
    <d v="2014-07-19T11:17:06"/>
    <x v="0"/>
    <x v="0"/>
    <s v="Sales Department"/>
    <x v="3"/>
    <n v="27627"/>
    <n v="27627"/>
    <s v="20001-40000"/>
    <m/>
    <m/>
    <m/>
    <m/>
    <m/>
    <n v="24250.5"/>
    <n v="74199.25"/>
    <n v="49948.75"/>
    <n v="-50672.625"/>
    <n v="149122.375"/>
    <n v="27627"/>
  </r>
  <r>
    <n v="93105"/>
    <d v="2014-07-19T11:17:21"/>
    <x v="0"/>
    <x v="0"/>
    <s v="Sales Department"/>
    <x v="3"/>
    <n v="22415"/>
    <n v="22415"/>
    <s v="20001-40000"/>
    <m/>
    <m/>
    <m/>
    <m/>
    <m/>
    <n v="24248"/>
    <n v="74209.5"/>
    <n v="49961.5"/>
    <n v="-50694.25"/>
    <n v="149151.75"/>
    <n v="22415"/>
  </r>
  <r>
    <n v="71035"/>
    <d v="2014-07-19T11:19:35"/>
    <x v="0"/>
    <x v="0"/>
    <s v="Sales Department"/>
    <x v="3"/>
    <n v="98445"/>
    <n v="98445"/>
    <s v="60001-100000"/>
    <m/>
    <m/>
    <m/>
    <m/>
    <m/>
    <n v="24265.75"/>
    <n v="74219.75"/>
    <n v="49954"/>
    <n v="-50665.25"/>
    <n v="149150.75"/>
    <n v="98445"/>
  </r>
  <r>
    <n v="557264"/>
    <d v="2014-07-19T19:55:53"/>
    <x v="0"/>
    <x v="1"/>
    <s v="Sales Department"/>
    <x v="3"/>
    <n v="10452"/>
    <n v="10452"/>
    <s v="0-20,000"/>
    <m/>
    <m/>
    <m/>
    <m/>
    <m/>
    <n v="24253"/>
    <n v="74189"/>
    <n v="49936"/>
    <n v="-50651"/>
    <n v="149093"/>
    <n v="10452"/>
  </r>
  <r>
    <n v="271160"/>
    <d v="2014-08-25T09:33:41"/>
    <x v="0"/>
    <x v="0"/>
    <s v="Service Department"/>
    <x v="3"/>
    <n v="8521"/>
    <n v="8521"/>
    <s v="0-20,000"/>
    <m/>
    <m/>
    <m/>
    <m/>
    <m/>
    <n v="24291.25"/>
    <n v="74199.25"/>
    <n v="49908"/>
    <n v="-50570.75"/>
    <n v="149061.25"/>
    <n v="8521"/>
  </r>
  <r>
    <n v="466767"/>
    <d v="2014-06-06T18:37:33"/>
    <x v="0"/>
    <x v="1"/>
    <s v="Operations Department"/>
    <x v="4"/>
    <n v="95512"/>
    <n v="95512"/>
    <s v="60001-100000"/>
    <m/>
    <m/>
    <m/>
    <m/>
    <m/>
    <n v="24312.5"/>
    <n v="74209.5"/>
    <n v="49897"/>
    <n v="-50533"/>
    <n v="149055"/>
    <n v="95512"/>
  </r>
  <r>
    <n v="475095"/>
    <d v="2014-06-06T18:38:02"/>
    <x v="1"/>
    <x v="1"/>
    <s v="Operations Department"/>
    <x v="4"/>
    <n v="91565"/>
    <n v="91565"/>
    <s v="60001-100000"/>
    <m/>
    <m/>
    <m/>
    <m/>
    <m/>
    <n v="24308.25"/>
    <n v="74174"/>
    <n v="49865.75"/>
    <n v="-50490.375"/>
    <n v="148972.625"/>
    <n v="91565"/>
  </r>
  <r>
    <n v="662635"/>
    <d v="2014-06-06T18:40:43"/>
    <x v="0"/>
    <x v="1"/>
    <s v="Operations Department"/>
    <x v="4"/>
    <n v="11816"/>
    <n v="11816"/>
    <s v="0-20,000"/>
    <m/>
    <m/>
    <m/>
    <m/>
    <m/>
    <n v="24304"/>
    <n v="74129"/>
    <n v="49825"/>
    <n v="-50433.5"/>
    <n v="148866.5"/>
    <n v="11816"/>
  </r>
  <r>
    <n v="190037"/>
    <d v="2014-06-18T17:34:03"/>
    <x v="0"/>
    <x v="1"/>
    <s v="Operations Department"/>
    <x v="4"/>
    <n v="54823"/>
    <n v="54823"/>
    <s v="40001-60000"/>
    <m/>
    <m/>
    <m/>
    <m/>
    <m/>
    <n v="24316.75"/>
    <n v="74144"/>
    <n v="49827.25"/>
    <n v="-50424.125"/>
    <n v="148884.875"/>
    <n v="54823"/>
  </r>
  <r>
    <n v="963776"/>
    <d v="2014-06-25T07:29:56"/>
    <x v="0"/>
    <x v="1"/>
    <s v="Operations Department"/>
    <x v="1"/>
    <n v="96730"/>
    <n v="96730"/>
    <s v="60001-100000"/>
    <m/>
    <m/>
    <m/>
    <m/>
    <m/>
    <n v="24312.5"/>
    <n v="74159"/>
    <n v="49846.5"/>
    <n v="-50457.25"/>
    <n v="148928.75"/>
    <n v="96730"/>
  </r>
  <r>
    <n v="706764"/>
    <d v="2014-06-30T14:41:56"/>
    <x v="0"/>
    <x v="1"/>
    <s v="Operations Department"/>
    <x v="4"/>
    <n v="95802"/>
    <n v="95802"/>
    <s v="60001-100000"/>
    <m/>
    <m/>
    <m/>
    <m/>
    <m/>
    <n v="24308.25"/>
    <n v="74107.75"/>
    <n v="49799.5"/>
    <n v="-50391"/>
    <n v="148807"/>
    <n v="95802"/>
  </r>
  <r>
    <n v="545855"/>
    <d v="2014-06-30T14:42:20"/>
    <x v="0"/>
    <x v="1"/>
    <s v="Operations Department"/>
    <x v="4"/>
    <n v="35988"/>
    <n v="35988"/>
    <s v="20001-40000"/>
    <m/>
    <m/>
    <m/>
    <m/>
    <m/>
    <n v="24304"/>
    <n v="74044"/>
    <n v="49740"/>
    <n v="-50306"/>
    <n v="148654"/>
    <n v="35988"/>
  </r>
  <r>
    <n v="608935"/>
    <d v="2014-06-30T14:44:42"/>
    <x v="0"/>
    <x v="1"/>
    <s v="Operations Department"/>
    <x v="4"/>
    <n v="53545"/>
    <n v="53545"/>
    <s v="40001-60000"/>
    <m/>
    <m/>
    <m/>
    <m/>
    <m/>
    <n v="24291.25"/>
    <n v="74065.25"/>
    <n v="49774"/>
    <n v="-50369.75"/>
    <n v="148726.25"/>
    <n v="53545"/>
  </r>
  <r>
    <n v="166217"/>
    <d v="2014-07-01T15:48:11"/>
    <x v="1"/>
    <x v="1"/>
    <s v="Operations Department"/>
    <x v="4"/>
    <n v="47886"/>
    <n v="47886"/>
    <s v="40001-60000"/>
    <m/>
    <m/>
    <m/>
    <m/>
    <m/>
    <n v="24278.5"/>
    <n v="74086.5"/>
    <n v="49808"/>
    <n v="-50433.5"/>
    <n v="148798.5"/>
    <n v="47886"/>
  </r>
  <r>
    <n v="296420"/>
    <d v="2014-07-04T17:28:31"/>
    <x v="0"/>
    <x v="1"/>
    <s v="Operations Department"/>
    <x v="4"/>
    <n v="19935"/>
    <n v="19935"/>
    <s v="0-20,000"/>
    <m/>
    <m/>
    <m/>
    <m/>
    <m/>
    <n v="24265.75"/>
    <n v="74107.75"/>
    <n v="49842"/>
    <n v="-50497.25"/>
    <n v="148870.75"/>
    <n v="19935"/>
  </r>
  <r>
    <n v="797838"/>
    <d v="2014-06-16T09:34:17"/>
    <x v="0"/>
    <x v="1"/>
    <s v="Operations Department"/>
    <x v="4"/>
    <n v="31670"/>
    <n v="31670"/>
    <s v="20001-40000"/>
    <m/>
    <m/>
    <m/>
    <m/>
    <m/>
    <n v="24304"/>
    <n v="74129"/>
    <n v="49825"/>
    <n v="-50433.5"/>
    <n v="148866.5"/>
    <n v="31670"/>
  </r>
  <r>
    <n v="944862"/>
    <d v="2014-06-24T11:12:11"/>
    <x v="0"/>
    <x v="1"/>
    <s v="Operations Department"/>
    <x v="4"/>
    <n v="85882"/>
    <n v="85882"/>
    <s v="60001-100000"/>
    <m/>
    <m/>
    <m/>
    <m/>
    <m/>
    <n v="24291.25"/>
    <n v="74144"/>
    <n v="49852.75"/>
    <n v="-50487.875"/>
    <n v="148923.125"/>
    <n v="85882"/>
  </r>
  <r>
    <n v="427953"/>
    <d v="2014-06-25T09:16:42"/>
    <x v="0"/>
    <x v="1"/>
    <s v="Operations Department"/>
    <x v="1"/>
    <n v="80224"/>
    <n v="80224"/>
    <s v="60001-100000"/>
    <m/>
    <m/>
    <m/>
    <m/>
    <m/>
    <n v="24278.5"/>
    <n v="74086.5"/>
    <n v="49808"/>
    <n v="-50433.5"/>
    <n v="148798.5"/>
    <n v="80224"/>
  </r>
  <r>
    <n v="716999"/>
    <d v="2014-06-25T09:18:33"/>
    <x v="0"/>
    <x v="1"/>
    <s v="Operations Department"/>
    <x v="1"/>
    <n v="3117"/>
    <n v="3117"/>
    <s v="0-20,000"/>
    <m/>
    <m/>
    <m/>
    <m/>
    <m/>
    <n v="24265.75"/>
    <n v="74030.25"/>
    <n v="49764.5"/>
    <n v="-50381"/>
    <n v="148677"/>
    <n v="3117"/>
  </r>
  <r>
    <n v="906233"/>
    <d v="2014-06-25T09:19:34"/>
    <x v="0"/>
    <x v="1"/>
    <s v="Operations Department"/>
    <x v="1"/>
    <n v="42107"/>
    <n v="42107"/>
    <s v="40001-60000"/>
    <m/>
    <m/>
    <m/>
    <m/>
    <m/>
    <n v="24304"/>
    <n v="74044"/>
    <n v="49740"/>
    <n v="-50306"/>
    <n v="148654"/>
    <n v="42107"/>
  </r>
  <r>
    <n v="472127"/>
    <d v="2014-07-05T10:40:21"/>
    <x v="0"/>
    <x v="1"/>
    <s v="Operations Department"/>
    <x v="4"/>
    <n v="1458"/>
    <n v="1458"/>
    <s v="0-20,000"/>
    <m/>
    <m/>
    <m/>
    <m/>
    <m/>
    <n v="24291.25"/>
    <n v="74065.25"/>
    <n v="49774"/>
    <n v="-50369.75"/>
    <n v="148726.25"/>
    <n v="1458"/>
  </r>
  <r>
    <n v="236028"/>
    <d v="2014-07-14T09:34:18"/>
    <x v="0"/>
    <x v="1"/>
    <s v="Operations Department"/>
    <x v="1"/>
    <n v="80787"/>
    <n v="80787"/>
    <s v="60001-100000"/>
    <m/>
    <m/>
    <m/>
    <m/>
    <m/>
    <n v="24312.5"/>
    <n v="74086.5"/>
    <n v="49774"/>
    <n v="-50348.5"/>
    <n v="148747.5"/>
    <n v="80787"/>
  </r>
  <r>
    <n v="452589"/>
    <d v="2014-07-15T11:22:42"/>
    <x v="0"/>
    <x v="1"/>
    <s v="Operations Department"/>
    <x v="1"/>
    <n v="43379"/>
    <n v="43379"/>
    <s v="40001-60000"/>
    <m/>
    <m/>
    <m/>
    <m/>
    <m/>
    <n v="24308.25"/>
    <n v="74030.25"/>
    <n v="49722"/>
    <n v="-50274.75"/>
    <n v="148613.25"/>
    <n v="43379"/>
  </r>
  <r>
    <n v="99825"/>
    <d v="2014-07-22T15:22:34"/>
    <x v="0"/>
    <x v="1"/>
    <s v="Operations Department"/>
    <x v="1"/>
    <n v="89541"/>
    <n v="89541"/>
    <s v="60001-100000"/>
    <m/>
    <m/>
    <m/>
    <m/>
    <m/>
    <n v="24304"/>
    <n v="74044"/>
    <n v="49740"/>
    <n v="-50306"/>
    <n v="148654"/>
    <n v="89541"/>
  </r>
  <r>
    <n v="159727"/>
    <d v="2014-07-22T15:23:10"/>
    <x v="0"/>
    <x v="1"/>
    <s v="Operations Department"/>
    <x v="1"/>
    <n v="42542"/>
    <n v="42542"/>
    <s v="40001-60000"/>
    <m/>
    <m/>
    <m/>
    <m/>
    <m/>
    <n v="24291.25"/>
    <n v="74002.75"/>
    <n v="49711.5"/>
    <n v="-50276"/>
    <n v="148570"/>
    <n v="42542"/>
  </r>
  <r>
    <n v="186817"/>
    <d v="2014-07-22T15:24:09"/>
    <x v="0"/>
    <x v="1"/>
    <s v="Operations Department"/>
    <x v="1"/>
    <n v="46062"/>
    <n v="46062"/>
    <s v="40001-60000"/>
    <m/>
    <m/>
    <m/>
    <m/>
    <m/>
    <n v="24278.5"/>
    <n v="74016.5"/>
    <n v="49738"/>
    <n v="-50328.5"/>
    <n v="148623.5"/>
    <n v="46062"/>
  </r>
  <r>
    <n v="885497"/>
    <d v="2014-08-11T09:32:03"/>
    <x v="0"/>
    <x v="1"/>
    <s v="Human Resource Department"/>
    <x v="1"/>
    <n v="94918"/>
    <n v="94918"/>
    <s v="60001-100000"/>
    <m/>
    <m/>
    <m/>
    <m/>
    <m/>
    <n v="24265.75"/>
    <n v="74030.25"/>
    <n v="49764.5"/>
    <n v="-50381"/>
    <n v="148677"/>
    <n v="94918"/>
  </r>
  <r>
    <n v="478865"/>
    <d v="2014-08-11T09:34:43"/>
    <x v="0"/>
    <x v="0"/>
    <s v="Human Resource Department"/>
    <x v="1"/>
    <n v="8544"/>
    <n v="8544"/>
    <s v="0-20,000"/>
    <m/>
    <m/>
    <m/>
    <m/>
    <m/>
    <n v="24253"/>
    <n v="73989"/>
    <n v="49736"/>
    <n v="-50351"/>
    <n v="148593"/>
    <n v="8544"/>
  </r>
  <r>
    <n v="729390"/>
    <d v="2014-08-11T09:38:33"/>
    <x v="0"/>
    <x v="0"/>
    <s v="Human Resource Department"/>
    <x v="1"/>
    <n v="73347"/>
    <n v="73347"/>
    <s v="60001-100000"/>
    <m/>
    <m/>
    <m/>
    <m/>
    <m/>
    <n v="24291.25"/>
    <n v="74002.75"/>
    <n v="49711.5"/>
    <n v="-50276"/>
    <n v="148570"/>
    <n v="73347"/>
  </r>
  <r>
    <n v="534627"/>
    <d v="2014-08-13T12:59:31"/>
    <x v="0"/>
    <x v="0"/>
    <s v="Human Resource Department"/>
    <x v="1"/>
    <n v="6152"/>
    <n v="6152"/>
    <s v="0-20,000"/>
    <m/>
    <m/>
    <m/>
    <m/>
    <m/>
    <n v="24278.5"/>
    <n v="74016.5"/>
    <n v="49738"/>
    <n v="-50328.5"/>
    <n v="148623.5"/>
    <n v="6152"/>
  </r>
  <r>
    <n v="946670"/>
    <d v="2014-06-30T12:42:20"/>
    <x v="1"/>
    <x v="1"/>
    <s v="Operations Department"/>
    <x v="9"/>
    <n v="7669"/>
    <n v="7669"/>
    <s v="0-20,000"/>
    <m/>
    <m/>
    <m/>
    <m/>
    <m/>
    <n v="24308.25"/>
    <n v="74030.25"/>
    <n v="49722"/>
    <n v="-50274.75"/>
    <n v="148613.25"/>
    <n v="7669"/>
  </r>
  <r>
    <n v="787385"/>
    <d v="2014-06-30T12:44:16"/>
    <x v="0"/>
    <x v="1"/>
    <s v="Operations Department"/>
    <x v="9"/>
    <n v="5724"/>
    <n v="5724"/>
    <s v="0-20,000"/>
    <m/>
    <m/>
    <m/>
    <m/>
    <m/>
    <n v="24321"/>
    <n v="74044"/>
    <n v="49723"/>
    <n v="-50263.5"/>
    <n v="148628.5"/>
    <n v="5724"/>
  </r>
  <r>
    <n v="236831"/>
    <d v="2014-06-30T09:31:31"/>
    <x v="0"/>
    <x v="1"/>
    <s v="Operations Department"/>
    <x v="3"/>
    <n v="10300"/>
    <n v="10300"/>
    <s v="0-20,000"/>
    <m/>
    <m/>
    <m/>
    <m/>
    <m/>
    <n v="24323.25"/>
    <n v="74065.25"/>
    <n v="49742"/>
    <n v="-50289.75"/>
    <n v="148678.25"/>
    <n v="10300"/>
  </r>
  <r>
    <n v="573753"/>
    <d v="2014-06-30T09:32:01"/>
    <x v="0"/>
    <x v="1"/>
    <s v="Operations Department"/>
    <x v="3"/>
    <n v="88092"/>
    <n v="88092"/>
    <s v="60001-100000"/>
    <m/>
    <m/>
    <m/>
    <m/>
    <m/>
    <n v="24329.5"/>
    <n v="74086.5"/>
    <n v="49757"/>
    <n v="-50306"/>
    <n v="148722"/>
    <n v="88092"/>
  </r>
  <r>
    <n v="206524"/>
    <d v="2014-06-30T09:32:43"/>
    <x v="0"/>
    <x v="2"/>
    <s v="Operations Department"/>
    <x v="3"/>
    <n v="42584"/>
    <n v="42584"/>
    <s v="40001-60000"/>
    <m/>
    <m/>
    <m/>
    <m/>
    <m/>
    <n v="24326.75"/>
    <n v="74030.25"/>
    <n v="49703.5"/>
    <n v="-50228.5"/>
    <n v="148585.5"/>
    <n v="42584"/>
  </r>
  <r>
    <n v="904324"/>
    <d v="2014-06-30T09:33:47"/>
    <x v="0"/>
    <x v="2"/>
    <s v="Operations Department"/>
    <x v="3"/>
    <n v="97495"/>
    <n v="97495"/>
    <s v="60001-100000"/>
    <m/>
    <m/>
    <m/>
    <m/>
    <m/>
    <n v="24324"/>
    <n v="74044"/>
    <n v="49720"/>
    <n v="-50256"/>
    <n v="148624"/>
    <n v="97495"/>
  </r>
  <r>
    <n v="763700"/>
    <d v="2014-05-23T14:28:13"/>
    <x v="1"/>
    <x v="1"/>
    <s v="Operations Department"/>
    <x v="4"/>
    <n v="44858"/>
    <n v="44858"/>
    <s v="40001-60000"/>
    <m/>
    <m/>
    <m/>
    <m/>
    <m/>
    <n v="24323.25"/>
    <n v="74002.75"/>
    <n v="49679.5"/>
    <n v="-50196"/>
    <n v="148522"/>
    <n v="44858"/>
  </r>
  <r>
    <n v="944662"/>
    <d v="2014-06-23T08:06:29"/>
    <x v="0"/>
    <x v="1"/>
    <s v="Operations Department"/>
    <x v="0"/>
    <n v="23879"/>
    <n v="23879"/>
    <s v="20001-40000"/>
    <m/>
    <m/>
    <m/>
    <m/>
    <m/>
    <n v="24322.5"/>
    <n v="74016.5"/>
    <n v="49694"/>
    <n v="-50218.5"/>
    <n v="148557.5"/>
    <n v="23879"/>
  </r>
  <r>
    <n v="960054"/>
    <d v="2014-07-11T04:33:10"/>
    <x v="0"/>
    <x v="2"/>
    <s v="Operations Department"/>
    <x v="0"/>
    <n v="10105"/>
    <n v="10105"/>
    <s v="0-20,000"/>
    <m/>
    <m/>
    <m/>
    <m/>
    <m/>
    <n v="24326.75"/>
    <n v="74030.25"/>
    <n v="49703.5"/>
    <n v="-50228.5"/>
    <n v="148585.5"/>
    <n v="10105"/>
  </r>
  <r>
    <n v="858295"/>
    <d v="2014-06-17T09:30:21"/>
    <x v="0"/>
    <x v="1"/>
    <s v="Operations Department"/>
    <x v="3"/>
    <n v="23370"/>
    <n v="23370"/>
    <s v="20001-40000"/>
    <m/>
    <m/>
    <m/>
    <m/>
    <m/>
    <n v="24335"/>
    <n v="74044"/>
    <n v="49709"/>
    <n v="-50228.5"/>
    <n v="148607.5"/>
    <n v="23370"/>
  </r>
  <r>
    <n v="171055"/>
    <d v="2014-07-01T14:24:47"/>
    <x v="0"/>
    <x v="1"/>
    <s v="Operations Department"/>
    <x v="3"/>
    <n v="25617"/>
    <n v="25617"/>
    <s v="20001-40000"/>
    <m/>
    <m/>
    <m/>
    <m/>
    <m/>
    <n v="24335.75"/>
    <n v="74065.25"/>
    <n v="49729.5"/>
    <n v="-50258.5"/>
    <n v="148659.5"/>
    <n v="25617"/>
  </r>
  <r>
    <n v="488237"/>
    <d v="2014-07-01T14:22:58"/>
    <x v="0"/>
    <x v="2"/>
    <s v="Operations Department"/>
    <x v="3"/>
    <n v="26504"/>
    <n v="26504"/>
    <s v="20001-40000"/>
    <m/>
    <m/>
    <m/>
    <m/>
    <m/>
    <n v="24335.5"/>
    <n v="74086.5"/>
    <n v="49751"/>
    <n v="-50291"/>
    <n v="148713"/>
    <n v="26504"/>
  </r>
  <r>
    <n v="606546"/>
    <d v="2014-07-15T09:31:21"/>
    <x v="0"/>
    <x v="1"/>
    <s v="General Management"/>
    <x v="1"/>
    <n v="43261"/>
    <n v="43261"/>
    <s v="40001-60000"/>
    <m/>
    <m/>
    <m/>
    <m/>
    <m/>
    <n v="24335.25"/>
    <n v="74107.75"/>
    <n v="49772.5"/>
    <n v="-50323.5"/>
    <n v="148766.5"/>
    <n v="43261"/>
  </r>
  <r>
    <n v="142908"/>
    <d v="2014-07-22T10:54:53"/>
    <x v="0"/>
    <x v="2"/>
    <s v="General Management"/>
    <x v="3"/>
    <n v="38303"/>
    <n v="38303"/>
    <s v="20001-40000"/>
    <m/>
    <m/>
    <m/>
    <m/>
    <m/>
    <n v="24335"/>
    <n v="74129"/>
    <n v="49794"/>
    <n v="-50356"/>
    <n v="148820"/>
    <n v="38303"/>
  </r>
  <r>
    <n v="394412"/>
    <d v="2014-06-17T09:32:10"/>
    <x v="0"/>
    <x v="1"/>
    <s v="Operations Department"/>
    <x v="3"/>
    <n v="57956"/>
    <n v="57956"/>
    <s v="40001-60000"/>
    <m/>
    <m/>
    <m/>
    <m/>
    <m/>
    <n v="24332.25"/>
    <n v="74144"/>
    <n v="49811.75"/>
    <n v="-50385.375"/>
    <n v="148861.625"/>
    <n v="57956"/>
  </r>
  <r>
    <n v="873558"/>
    <d v="2014-07-25T11:19:39"/>
    <x v="1"/>
    <x v="1"/>
    <s v="Operations Department"/>
    <x v="1"/>
    <n v="9283"/>
    <n v="9283"/>
    <s v="0-20,000"/>
    <m/>
    <m/>
    <m/>
    <m/>
    <m/>
    <n v="24329.5"/>
    <n v="74159"/>
    <n v="49829.5"/>
    <n v="-50414.75"/>
    <n v="148903.25"/>
    <n v="9283"/>
  </r>
  <r>
    <n v="312191"/>
    <d v="2014-07-25T11:20:44"/>
    <x v="0"/>
    <x v="1"/>
    <s v="Operations Department"/>
    <x v="1"/>
    <n v="96770"/>
    <n v="96770"/>
    <s v="60001-100000"/>
    <m/>
    <m/>
    <m/>
    <m/>
    <m/>
    <n v="24335.25"/>
    <n v="74174"/>
    <n v="49838.75"/>
    <n v="-50422.875"/>
    <n v="148932.125"/>
    <n v="96770"/>
  </r>
  <r>
    <n v="721233"/>
    <d v="2014-07-25T14:45:58"/>
    <x v="0"/>
    <x v="1"/>
    <s v="Operations Department"/>
    <x v="1"/>
    <n v="46555"/>
    <n v="46555"/>
    <s v="40001-60000"/>
    <m/>
    <m/>
    <m/>
    <m/>
    <m/>
    <n v="24335"/>
    <n v="74129"/>
    <n v="49794"/>
    <n v="-50356"/>
    <n v="148820"/>
    <n v="46555"/>
  </r>
  <r>
    <n v="638843"/>
    <d v="2014-06-06T19:41:37"/>
    <x v="0"/>
    <x v="1"/>
    <s v="Service Department"/>
    <x v="3"/>
    <n v="92294"/>
    <n v="92294"/>
    <s v="60001-100000"/>
    <m/>
    <m/>
    <m/>
    <m/>
    <m/>
    <n v="24332.25"/>
    <n v="74144"/>
    <n v="49811.75"/>
    <n v="-50385.375"/>
    <n v="148861.625"/>
    <n v="92294"/>
  </r>
  <r>
    <n v="713852"/>
    <d v="2014-06-06T19:41:44"/>
    <x v="0"/>
    <x v="2"/>
    <s v="Service Department"/>
    <x v="3"/>
    <n v="87570"/>
    <n v="87570"/>
    <s v="60001-100000"/>
    <m/>
    <m/>
    <m/>
    <m/>
    <m/>
    <n v="24329.5"/>
    <n v="74086.5"/>
    <n v="49757"/>
    <n v="-50306"/>
    <n v="148722"/>
    <n v="87570"/>
  </r>
  <r>
    <n v="959646"/>
    <d v="2014-06-06T19:42:12"/>
    <x v="0"/>
    <x v="2"/>
    <s v="Service Department"/>
    <x v="3"/>
    <n v="83035"/>
    <n v="83035"/>
    <s v="60001-100000"/>
    <m/>
    <m/>
    <m/>
    <m/>
    <m/>
    <n v="24326.75"/>
    <n v="74030.25"/>
    <n v="49703.5"/>
    <n v="-50228.5"/>
    <n v="148585.5"/>
    <n v="83035"/>
  </r>
  <r>
    <n v="371473"/>
    <d v="2014-07-08T22:56:43"/>
    <x v="0"/>
    <x v="0"/>
    <s v="Service Department"/>
    <x v="0"/>
    <n v="14554"/>
    <n v="14554"/>
    <s v="0-20,000"/>
    <m/>
    <m/>
    <m/>
    <m/>
    <m/>
    <n v="24324"/>
    <n v="73989"/>
    <n v="49665"/>
    <n v="-50173.5"/>
    <n v="148486.5"/>
    <n v="14554"/>
  </r>
  <r>
    <n v="17431"/>
    <d v="2014-07-08T22:56:15"/>
    <x v="1"/>
    <x v="2"/>
    <s v="Service Department"/>
    <x v="0"/>
    <n v="91675"/>
    <n v="91675"/>
    <s v="60001-100000"/>
    <m/>
    <m/>
    <m/>
    <m/>
    <m/>
    <n v="24332.25"/>
    <n v="74002.75"/>
    <n v="49670.5"/>
    <n v="-50173.5"/>
    <n v="148508.5"/>
    <n v="91675"/>
  </r>
  <r>
    <n v="506261"/>
    <d v="2014-05-28T09:34:39"/>
    <x v="0"/>
    <x v="1"/>
    <s v="Finance Department"/>
    <x v="3"/>
    <n v="21410"/>
    <n v="21410"/>
    <s v="20001-40000"/>
    <m/>
    <m/>
    <m/>
    <m/>
    <m/>
    <n v="24329.5"/>
    <n v="73984"/>
    <n v="49654.5"/>
    <n v="-50152.25"/>
    <n v="148465.75"/>
    <n v="21410"/>
  </r>
  <r>
    <n v="994499"/>
    <d v="2014-06-02T15:46:58"/>
    <x v="1"/>
    <x v="1"/>
    <s v="Finance Department"/>
    <x v="3"/>
    <n v="79766"/>
    <n v="79766"/>
    <s v="60001-100000"/>
    <m/>
    <m/>
    <m/>
    <m/>
    <m/>
    <n v="24335.25"/>
    <n v="73986.5"/>
    <n v="49651.25"/>
    <n v="-50141.625"/>
    <n v="148463.375"/>
    <n v="79766"/>
  </r>
  <r>
    <n v="986261"/>
    <d v="2014-06-05T16:59:02"/>
    <x v="0"/>
    <x v="1"/>
    <s v="Finance Department"/>
    <x v="6"/>
    <n v="59673"/>
    <n v="59673"/>
    <s v="40001-60000"/>
    <m/>
    <m/>
    <m/>
    <m/>
    <m/>
    <n v="24335"/>
    <n v="73979"/>
    <n v="49644"/>
    <n v="-50131"/>
    <n v="148445"/>
    <n v="59673"/>
  </r>
  <r>
    <n v="38914"/>
    <d v="2014-06-05T18:33:43"/>
    <x v="0"/>
    <x v="1"/>
    <s v="Finance Department"/>
    <x v="6"/>
    <n v="38937"/>
    <n v="38937"/>
    <s v="20001-40000"/>
    <m/>
    <m/>
    <m/>
    <m/>
    <m/>
    <n v="24332.25"/>
    <n v="73981.5"/>
    <n v="49649.25"/>
    <n v="-50141.625"/>
    <n v="148455.375"/>
    <n v="38937"/>
  </r>
  <r>
    <n v="91819"/>
    <d v="2014-06-12T18:28:11"/>
    <x v="0"/>
    <x v="1"/>
    <s v="Finance Department"/>
    <x v="3"/>
    <n v="72934"/>
    <n v="72934"/>
    <s v="60001-100000"/>
    <m/>
    <m/>
    <m/>
    <m/>
    <m/>
    <n v="24329.5"/>
    <n v="73984"/>
    <n v="49654.5"/>
    <n v="-50152.25"/>
    <n v="148465.75"/>
    <n v="72934"/>
  </r>
  <r>
    <n v="153483"/>
    <d v="2014-06-12T18:30:43"/>
    <x v="0"/>
    <x v="1"/>
    <s v="Finance Department"/>
    <x v="3"/>
    <n v="58519"/>
    <n v="58519"/>
    <s v="40001-60000"/>
    <m/>
    <m/>
    <m/>
    <m/>
    <m/>
    <n v="24326.75"/>
    <n v="73986.5"/>
    <n v="49659.75"/>
    <n v="-50162.875"/>
    <n v="148476.125"/>
    <n v="58519"/>
  </r>
  <r>
    <n v="786458"/>
    <d v="2014-06-23T19:55:28"/>
    <x v="0"/>
    <x v="1"/>
    <s v="Finance Department"/>
    <x v="3"/>
    <n v="27415"/>
    <n v="27415"/>
    <s v="20001-40000"/>
    <m/>
    <m/>
    <m/>
    <m/>
    <m/>
    <n v="24324"/>
    <n v="73989"/>
    <n v="49665"/>
    <n v="-50173.5"/>
    <n v="148486.5"/>
    <n v="27415"/>
  </r>
  <r>
    <n v="474075"/>
    <d v="2014-07-04T08:52:32"/>
    <x v="0"/>
    <x v="1"/>
    <s v="Finance Department"/>
    <x v="3"/>
    <n v="47175"/>
    <n v="47175"/>
    <s v="40001-60000"/>
    <m/>
    <m/>
    <m/>
    <m/>
    <m/>
    <n v="24323.25"/>
    <n v="74002.75"/>
    <n v="49679.5"/>
    <n v="-50196"/>
    <n v="148522"/>
    <n v="47175"/>
  </r>
  <r>
    <n v="319148"/>
    <d v="2014-07-04T08:53:51"/>
    <x v="1"/>
    <x v="1"/>
    <s v="Finance Department"/>
    <x v="3"/>
    <n v="39985"/>
    <n v="39985"/>
    <s v="20001-40000"/>
    <m/>
    <m/>
    <m/>
    <m/>
    <m/>
    <n v="24322.5"/>
    <n v="74016.5"/>
    <n v="49694"/>
    <n v="-50218.5"/>
    <n v="148557.5"/>
    <n v="39985"/>
  </r>
  <r>
    <n v="705468"/>
    <d v="2014-07-16T12:48:53"/>
    <x v="0"/>
    <x v="1"/>
    <s v="Finance Department"/>
    <x v="3"/>
    <n v="46949"/>
    <n v="46949"/>
    <s v="40001-60000"/>
    <m/>
    <m/>
    <m/>
    <m/>
    <m/>
    <n v="24321.75"/>
    <n v="74030.25"/>
    <n v="49708.5"/>
    <n v="-50241"/>
    <n v="148593"/>
    <n v="46949"/>
  </r>
  <r>
    <n v="181862"/>
    <d v="2014-07-16T12:50:50"/>
    <x v="0"/>
    <x v="1"/>
    <s v="Finance Department"/>
    <x v="3"/>
    <n v="69857"/>
    <n v="69857"/>
    <s v="60001-100000"/>
    <m/>
    <m/>
    <m/>
    <m/>
    <m/>
    <n v="24321"/>
    <n v="74044"/>
    <n v="49723"/>
    <n v="-50263.5"/>
    <n v="148628.5"/>
    <n v="69857"/>
  </r>
  <r>
    <n v="949056"/>
    <d v="2014-07-16T12:49:11"/>
    <x v="0"/>
    <x v="2"/>
    <s v="Finance Department"/>
    <x v="3"/>
    <n v="51269"/>
    <n v="51269"/>
    <s v="40001-60000"/>
    <m/>
    <m/>
    <m/>
    <m/>
    <m/>
    <n v="24316.75"/>
    <n v="74065.25"/>
    <n v="49748.5"/>
    <n v="-50306"/>
    <n v="148688"/>
    <n v="51269"/>
  </r>
  <r>
    <n v="546053"/>
    <d v="2014-07-17T10:42:46"/>
    <x v="0"/>
    <x v="1"/>
    <s v="Finance Department"/>
    <x v="3"/>
    <n v="18012"/>
    <n v="18012"/>
    <s v="0-20,000"/>
    <m/>
    <m/>
    <m/>
    <m/>
    <m/>
    <n v="24312.5"/>
    <n v="74086.5"/>
    <n v="49774"/>
    <n v="-50348.5"/>
    <n v="148747.5"/>
    <n v="18012"/>
  </r>
  <r>
    <n v="953840"/>
    <d v="2014-07-17T10:44:40"/>
    <x v="0"/>
    <x v="1"/>
    <s v="Finance Department"/>
    <x v="3"/>
    <n v="61641"/>
    <n v="61641"/>
    <s v="60001-100000"/>
    <m/>
    <m/>
    <m/>
    <m/>
    <m/>
    <n v="24321.75"/>
    <n v="74107.75"/>
    <n v="49786"/>
    <n v="-50357.25"/>
    <n v="148786.75"/>
    <n v="61641"/>
  </r>
  <r>
    <n v="461963"/>
    <d v="2014-07-23T09:36:32"/>
    <x v="0"/>
    <x v="1"/>
    <s v="Finance Department"/>
    <x v="3"/>
    <n v="58337"/>
    <n v="58337"/>
    <s v="40001-60000"/>
    <m/>
    <m/>
    <m/>
    <m/>
    <m/>
    <n v="24321"/>
    <n v="74129"/>
    <n v="49808"/>
    <n v="-50391"/>
    <n v="148841"/>
    <n v="58337"/>
  </r>
  <r>
    <n v="467771"/>
    <d v="2014-07-25T19:52:46"/>
    <x v="0"/>
    <x v="1"/>
    <s v="Finance Department"/>
    <x v="3"/>
    <n v="1731"/>
    <n v="1731"/>
    <s v="0-20,000"/>
    <m/>
    <m/>
    <m/>
    <m/>
    <m/>
    <n v="24316.75"/>
    <n v="74144"/>
    <n v="49827.25"/>
    <n v="-50424.125"/>
    <n v="148884.875"/>
    <n v="1731"/>
  </r>
  <r>
    <n v="498947"/>
    <d v="2014-07-25T19:53:41"/>
    <x v="0"/>
    <x v="1"/>
    <s v="Finance Department"/>
    <x v="3"/>
    <n v="72164"/>
    <n v="72164"/>
    <s v="60001-100000"/>
    <m/>
    <m/>
    <m/>
    <m/>
    <m/>
    <n v="24322.5"/>
    <n v="74159"/>
    <n v="49836.5"/>
    <n v="-50432.25"/>
    <n v="148913.75"/>
    <n v="72164"/>
  </r>
  <r>
    <n v="859958"/>
    <d v="2014-07-30T15:50:27"/>
    <x v="0"/>
    <x v="1"/>
    <s v="Finance Department"/>
    <x v="3"/>
    <n v="50597"/>
    <n v="50597"/>
    <s v="40001-60000"/>
    <m/>
    <m/>
    <m/>
    <m/>
    <m/>
    <n v="24321.75"/>
    <n v="74174"/>
    <n v="49852.25"/>
    <n v="-50456.625"/>
    <n v="148952.375"/>
    <n v="50597"/>
  </r>
  <r>
    <n v="266084"/>
    <d v="2014-07-30T15:51:58"/>
    <x v="0"/>
    <x v="1"/>
    <s v="Finance Department"/>
    <x v="3"/>
    <n v="89372"/>
    <n v="89372"/>
    <s v="60001-100000"/>
    <m/>
    <m/>
    <m/>
    <m/>
    <m/>
    <n v="24321"/>
    <n v="74189"/>
    <n v="49868"/>
    <n v="-50481"/>
    <n v="148991"/>
    <n v="89372"/>
  </r>
  <r>
    <n v="403501"/>
    <d v="2014-07-30T15:50:56"/>
    <x v="0"/>
    <x v="2"/>
    <s v="Finance Department"/>
    <x v="3"/>
    <n v="38247"/>
    <n v="38247"/>
    <s v="20001-40000"/>
    <m/>
    <m/>
    <m/>
    <m/>
    <m/>
    <n v="24316.75"/>
    <n v="74144"/>
    <n v="49827.25"/>
    <n v="-50424.125"/>
    <n v="148884.875"/>
    <n v="38247"/>
  </r>
  <r>
    <n v="659569"/>
    <d v="2014-07-31T08:39:13"/>
    <x v="0"/>
    <x v="1"/>
    <s v="Finance Department"/>
    <x v="6"/>
    <n v="71127"/>
    <n v="71127"/>
    <s v="60001-100000"/>
    <m/>
    <m/>
    <m/>
    <m/>
    <m/>
    <n v="24312.5"/>
    <n v="74159"/>
    <n v="49846.5"/>
    <n v="-50457.25"/>
    <n v="148928.75"/>
    <n v="71127"/>
  </r>
  <r>
    <n v="583906"/>
    <d v="2014-08-27T09:32:13"/>
    <x v="0"/>
    <x v="1"/>
    <s v="Finance Department"/>
    <x v="3"/>
    <n v="72053"/>
    <n v="72053"/>
    <s v="60001-100000"/>
    <m/>
    <m/>
    <m/>
    <m/>
    <m/>
    <n v="24308.25"/>
    <n v="74174"/>
    <n v="49865.75"/>
    <n v="-50490.375"/>
    <n v="148972.625"/>
    <n v="72053"/>
  </r>
  <r>
    <n v="720788"/>
    <d v="2014-08-27T09:33:41"/>
    <x v="1"/>
    <x v="1"/>
    <s v="Finance Department"/>
    <x v="3"/>
    <n v="15859"/>
    <n v="15859"/>
    <s v="0-20,000"/>
    <m/>
    <m/>
    <m/>
    <m/>
    <m/>
    <n v="24304"/>
    <n v="74189"/>
    <n v="49885"/>
    <n v="-50523.5"/>
    <n v="149016.5"/>
    <n v="15859"/>
  </r>
  <r>
    <n v="828175"/>
    <d v="2014-08-28T14:35:46"/>
    <x v="0"/>
    <x v="1"/>
    <s v="Finance Department"/>
    <x v="3"/>
    <n v="59724"/>
    <n v="59724"/>
    <s v="40001-60000"/>
    <m/>
    <m/>
    <m/>
    <m/>
    <m/>
    <n v="24316.75"/>
    <n v="74199.25"/>
    <n v="49882.5"/>
    <n v="-50507"/>
    <n v="149023"/>
    <n v="59724"/>
  </r>
  <r>
    <n v="35325"/>
    <d v="2014-08-29T11:54:37"/>
    <x v="0"/>
    <x v="1"/>
    <s v="Finance Department"/>
    <x v="6"/>
    <n v="80183"/>
    <n v="80183"/>
    <s v="60001-100000"/>
    <m/>
    <m/>
    <m/>
    <m/>
    <m/>
    <n v="24312.5"/>
    <n v="74209.5"/>
    <n v="49897"/>
    <n v="-50533"/>
    <n v="149055"/>
    <n v="80183"/>
  </r>
  <r>
    <n v="567418"/>
    <d v="2014-07-04T07:04:40"/>
    <x v="0"/>
    <x v="1"/>
    <s v="Operations Department"/>
    <x v="1"/>
    <n v="81931"/>
    <n v="81931"/>
    <s v="60001-100000"/>
    <m/>
    <m/>
    <m/>
    <m/>
    <m/>
    <n v="24308.25"/>
    <n v="74174"/>
    <n v="49865.75"/>
    <n v="-50490.375"/>
    <n v="148972.625"/>
    <n v="81931"/>
  </r>
  <r>
    <n v="877141"/>
    <d v="2014-07-04T07:05:12"/>
    <x v="0"/>
    <x v="1"/>
    <s v="Operations Department"/>
    <x v="1"/>
    <n v="60131"/>
    <n v="60131"/>
    <s v="60001-100000"/>
    <m/>
    <m/>
    <m/>
    <m/>
    <m/>
    <n v="24304"/>
    <n v="74129"/>
    <n v="49825"/>
    <n v="-50433.5"/>
    <n v="148866.5"/>
    <n v="60131"/>
  </r>
  <r>
    <n v="584520"/>
    <d v="2014-08-21T09:33:27"/>
    <x v="0"/>
    <x v="1"/>
    <s v="Operations Department"/>
    <x v="7"/>
    <n v="2666"/>
    <n v="2666"/>
    <s v="0-20,000"/>
    <m/>
    <m/>
    <m/>
    <m/>
    <m/>
    <n v="24291.25"/>
    <n v="74144"/>
    <n v="49852.75"/>
    <n v="-50487.875"/>
    <n v="148923.125"/>
    <n v="2666"/>
  </r>
  <r>
    <n v="754551"/>
    <d v="2014-08-07T11:19:16"/>
    <x v="0"/>
    <x v="0"/>
    <s v="Marketing Department"/>
    <x v="1"/>
    <n v="67838"/>
    <n v="67838"/>
    <s v="60001-100000"/>
    <m/>
    <m/>
    <m/>
    <m/>
    <m/>
    <n v="24312.5"/>
    <n v="74159"/>
    <n v="49846.5"/>
    <n v="-50457.25"/>
    <n v="148928.75"/>
    <n v="67838"/>
  </r>
  <r>
    <n v="831194"/>
    <d v="2014-08-12T11:58:42"/>
    <x v="1"/>
    <x v="1"/>
    <s v="Marketing Department"/>
    <x v="1"/>
    <n v="36237"/>
    <n v="36237"/>
    <s v="20001-40000"/>
    <m/>
    <m/>
    <m/>
    <m/>
    <m/>
    <n v="24308.25"/>
    <n v="74174"/>
    <n v="49865.75"/>
    <n v="-50490.375"/>
    <n v="148972.625"/>
    <n v="36237"/>
  </r>
  <r>
    <n v="146893"/>
    <d v="2014-07-03T20:01:51"/>
    <x v="0"/>
    <x v="1"/>
    <s v="Operations Department"/>
    <x v="1"/>
    <n v="33996"/>
    <n v="33996"/>
    <s v="20001-40000"/>
    <m/>
    <m/>
    <m/>
    <m/>
    <m/>
    <n v="24304"/>
    <n v="74189"/>
    <n v="49885"/>
    <n v="-50523.5"/>
    <n v="149016.5"/>
    <n v="33996"/>
  </r>
  <r>
    <n v="143033"/>
    <d v="2014-07-04T09:32:34"/>
    <x v="0"/>
    <x v="1"/>
    <s v="Operations Department"/>
    <x v="7"/>
    <n v="90559"/>
    <n v="90559"/>
    <s v="60001-100000"/>
    <m/>
    <m/>
    <m/>
    <m/>
    <m/>
    <n v="24291.25"/>
    <n v="74199.25"/>
    <n v="49908"/>
    <n v="-50570.75"/>
    <n v="149061.25"/>
    <n v="90559"/>
  </r>
  <r>
    <n v="799163"/>
    <d v="2014-07-04T09:34:08"/>
    <x v="0"/>
    <x v="1"/>
    <s v="Operations Department"/>
    <x v="7"/>
    <n v="7786"/>
    <n v="7786"/>
    <s v="0-20,000"/>
    <m/>
    <m/>
    <m/>
    <m/>
    <m/>
    <n v="24278.5"/>
    <n v="74159"/>
    <n v="49880.5"/>
    <n v="-50542.25"/>
    <n v="148979.75"/>
    <n v="7786"/>
  </r>
  <r>
    <n v="16116"/>
    <d v="2014-06-20T09:37:51"/>
    <x v="0"/>
    <x v="1"/>
    <s v="Operations Department"/>
    <x v="3"/>
    <n v="50144"/>
    <n v="50144"/>
    <s v="40001-60000"/>
    <m/>
    <m/>
    <m/>
    <m/>
    <m/>
    <n v="24308.25"/>
    <n v="74174"/>
    <n v="49865.75"/>
    <n v="-50490.375"/>
    <n v="148972.625"/>
    <n v="50144"/>
  </r>
  <r>
    <n v="381454"/>
    <d v="2014-06-26T17:29:28"/>
    <x v="0"/>
    <x v="1"/>
    <s v="Operations Department"/>
    <x v="3"/>
    <n v="9476"/>
    <n v="9476"/>
    <s v="0-20,000"/>
    <m/>
    <m/>
    <m/>
    <m/>
    <m/>
    <n v="24304"/>
    <n v="74189"/>
    <n v="49885"/>
    <n v="-50523.5"/>
    <n v="149016.5"/>
    <n v="9476"/>
  </r>
  <r>
    <n v="831466"/>
    <d v="2014-08-08T09:32:11"/>
    <x v="0"/>
    <x v="1"/>
    <s v="Operations Department"/>
    <x v="3"/>
    <n v="17255"/>
    <n v="17255"/>
    <s v="0-20,000"/>
    <m/>
    <m/>
    <m/>
    <m/>
    <m/>
    <n v="24316.75"/>
    <n v="74199.25"/>
    <n v="49882.5"/>
    <n v="-50507"/>
    <n v="149023"/>
    <n v="17255"/>
  </r>
  <r>
    <n v="185908"/>
    <d v="2014-08-18T09:38:38"/>
    <x v="0"/>
    <x v="1"/>
    <s v="Operations Department"/>
    <x v="3"/>
    <n v="89861"/>
    <n v="89861"/>
    <s v="60001-100000"/>
    <m/>
    <m/>
    <m/>
    <m/>
    <m/>
    <n v="24322.5"/>
    <n v="74209.5"/>
    <n v="49887"/>
    <n v="-50508"/>
    <n v="149040"/>
    <n v="89861"/>
  </r>
  <r>
    <n v="171109"/>
    <d v="2014-08-20T13:38:43"/>
    <x v="0"/>
    <x v="1"/>
    <s v="Operations Department"/>
    <x v="3"/>
    <n v="97910"/>
    <n v="97910"/>
    <s v="60001-100000"/>
    <m/>
    <m/>
    <m/>
    <m/>
    <m/>
    <n v="24321.75"/>
    <n v="74174"/>
    <n v="49852.25"/>
    <n v="-50456.625"/>
    <n v="148952.375"/>
    <n v="97910"/>
  </r>
  <r>
    <n v="519908"/>
    <d v="2014-08-20T13:38:53"/>
    <x v="0"/>
    <x v="1"/>
    <s v="Operations Department"/>
    <x v="3"/>
    <n v="54394"/>
    <n v="54394"/>
    <s v="40001-60000"/>
    <m/>
    <m/>
    <m/>
    <m/>
    <m/>
    <n v="24321"/>
    <n v="74129"/>
    <n v="49808"/>
    <n v="-50391"/>
    <n v="148841"/>
    <n v="54394"/>
  </r>
  <r>
    <n v="634894"/>
    <d v="2014-08-01T09:31:54"/>
    <x v="0"/>
    <x v="0"/>
    <s v="Sales Department"/>
    <x v="1"/>
    <n v="2457"/>
    <n v="2457"/>
    <s v="0-20,000"/>
    <m/>
    <m/>
    <m/>
    <m/>
    <m/>
    <n v="24316.75"/>
    <n v="74144"/>
    <n v="49827.25"/>
    <n v="-50424.125"/>
    <n v="148884.875"/>
    <n v="2457"/>
  </r>
  <r>
    <n v="254287"/>
    <d v="2014-08-13T17:44:17"/>
    <x v="1"/>
    <x v="0"/>
    <s v="Sales Department"/>
    <x v="1"/>
    <n v="86346"/>
    <n v="86346"/>
    <s v="60001-100000"/>
    <m/>
    <m/>
    <m/>
    <m/>
    <m/>
    <n v="24322.5"/>
    <n v="74159"/>
    <n v="49836.5"/>
    <n v="-50432.25"/>
    <n v="148913.75"/>
    <n v="86346"/>
  </r>
  <r>
    <n v="770411"/>
    <d v="2014-08-13T17:50:37"/>
    <x v="0"/>
    <x v="1"/>
    <s v="Sales Department"/>
    <x v="1"/>
    <n v="9885"/>
    <n v="9885"/>
    <s v="0-20,000"/>
    <m/>
    <m/>
    <m/>
    <m/>
    <m/>
    <n v="24321.75"/>
    <n v="74107.75"/>
    <n v="49786"/>
    <n v="-50357.25"/>
    <n v="148786.75"/>
    <n v="9885"/>
  </r>
  <r>
    <n v="261912"/>
    <d v="2014-07-29T17:11:05"/>
    <x v="1"/>
    <x v="0"/>
    <s v="Sales Department"/>
    <x v="3"/>
    <n v="17291"/>
    <n v="17291"/>
    <s v="0-20,000"/>
    <m/>
    <m/>
    <m/>
    <m/>
    <m/>
    <n v="24324"/>
    <n v="74129"/>
    <n v="49805"/>
    <n v="-50383.5"/>
    <n v="148836.5"/>
    <n v="17291"/>
  </r>
  <r>
    <n v="733340"/>
    <d v="2014-08-05T09:06:48"/>
    <x v="0"/>
    <x v="0"/>
    <s v="Sales Department"/>
    <x v="3"/>
    <n v="59339"/>
    <n v="59339"/>
    <s v="40001-60000"/>
    <m/>
    <m/>
    <m/>
    <m/>
    <m/>
    <n v="24332.25"/>
    <n v="74144"/>
    <n v="49811.75"/>
    <n v="-50385.375"/>
    <n v="148861.625"/>
    <n v="59339"/>
  </r>
  <r>
    <n v="525213"/>
    <d v="2014-08-05T09:09:04"/>
    <x v="1"/>
    <x v="1"/>
    <s v="Sales Department"/>
    <x v="3"/>
    <n v="67140"/>
    <n v="67140"/>
    <s v="60001-100000"/>
    <m/>
    <m/>
    <m/>
    <m/>
    <m/>
    <n v="24329.5"/>
    <n v="74159"/>
    <n v="49829.5"/>
    <n v="-50414.75"/>
    <n v="148903.25"/>
    <n v="67140"/>
  </r>
  <r>
    <n v="662521"/>
    <d v="2014-08-26T04:06:48"/>
    <x v="0"/>
    <x v="2"/>
    <s v="Sales Department"/>
    <x v="1"/>
    <n v="74708"/>
    <n v="74708"/>
    <s v="60001-100000"/>
    <m/>
    <m/>
    <m/>
    <m/>
    <m/>
    <n v="24326.75"/>
    <n v="74174"/>
    <n v="49847.25"/>
    <n v="-50444.125"/>
    <n v="148944.875"/>
    <n v="74708"/>
  </r>
  <r>
    <n v="756594"/>
    <d v="2014-07-16T18:19:29"/>
    <x v="0"/>
    <x v="1"/>
    <s v="Operations Department"/>
    <x v="3"/>
    <n v="28483"/>
    <n v="28483"/>
    <s v="20001-40000"/>
    <m/>
    <m/>
    <m/>
    <m/>
    <m/>
    <n v="24324"/>
    <n v="74129"/>
    <n v="49805"/>
    <n v="-50383.5"/>
    <n v="148836.5"/>
    <n v="28483"/>
  </r>
  <r>
    <n v="772086"/>
    <d v="2014-07-16T18:21:18"/>
    <x v="0"/>
    <x v="1"/>
    <s v="Operations Department"/>
    <x v="3"/>
    <n v="1262"/>
    <n v="1262"/>
    <s v="0-20,000"/>
    <m/>
    <m/>
    <m/>
    <m/>
    <m/>
    <n v="24323.25"/>
    <n v="74144"/>
    <n v="49820.75"/>
    <n v="-50407.875"/>
    <n v="148875.125"/>
    <n v="1262"/>
  </r>
  <r>
    <n v="756620"/>
    <d v="2014-06-26T19:01:04"/>
    <x v="0"/>
    <x v="0"/>
    <s v="Service Department"/>
    <x v="6"/>
    <n v="4615"/>
    <n v="4615"/>
    <s v="0-20,000"/>
    <m/>
    <m/>
    <m/>
    <m/>
    <m/>
    <n v="24329.5"/>
    <n v="74159"/>
    <n v="49829.5"/>
    <n v="-50414.75"/>
    <n v="148903.25"/>
    <n v="4615"/>
  </r>
  <r>
    <n v="875165"/>
    <d v="2014-06-26T19:02:47"/>
    <x v="0"/>
    <x v="2"/>
    <s v="Service Department"/>
    <x v="6"/>
    <n v="85584"/>
    <n v="85584"/>
    <s v="60001-100000"/>
    <m/>
    <m/>
    <m/>
    <m/>
    <m/>
    <n v="24335.25"/>
    <n v="74174"/>
    <n v="49838.75"/>
    <n v="-50422.875"/>
    <n v="148932.125"/>
    <n v="85584"/>
  </r>
  <r>
    <n v="903998"/>
    <d v="2014-06-13T09:19:14"/>
    <x v="0"/>
    <x v="1"/>
    <s v="Operations Department"/>
    <x v="0"/>
    <n v="75006"/>
    <n v="75006"/>
    <s v="60001-100000"/>
    <m/>
    <m/>
    <m/>
    <m/>
    <m/>
    <n v="24335"/>
    <n v="74129"/>
    <n v="49794"/>
    <n v="-50356"/>
    <n v="148820"/>
    <n v="75006"/>
  </r>
  <r>
    <n v="292518"/>
    <d v="2014-07-15T09:34:07"/>
    <x v="0"/>
    <x v="1"/>
    <s v="Production Department"/>
    <x v="1"/>
    <n v="86443"/>
    <n v="86443"/>
    <s v="60001-100000"/>
    <m/>
    <m/>
    <m/>
    <m/>
    <m/>
    <n v="24332.25"/>
    <n v="74065.25"/>
    <n v="49733"/>
    <n v="-50267.25"/>
    <n v="148664.75"/>
    <n v="86443"/>
  </r>
  <r>
    <n v="550775"/>
    <d v="2014-07-15T09:37:51"/>
    <x v="0"/>
    <x v="1"/>
    <s v="Production Department"/>
    <x v="1"/>
    <n v="45342"/>
    <n v="45342"/>
    <s v="40001-60000"/>
    <m/>
    <m/>
    <m/>
    <m/>
    <m/>
    <n v="24329.5"/>
    <n v="74016.5"/>
    <n v="49687"/>
    <n v="-50201"/>
    <n v="148547"/>
    <n v="45342"/>
  </r>
  <r>
    <n v="243625"/>
    <d v="2014-08-13T14:10:19"/>
    <x v="0"/>
    <x v="1"/>
    <s v="Production Department"/>
    <x v="1"/>
    <n v="13278"/>
    <n v="13278"/>
    <s v="0-20,000"/>
    <m/>
    <m/>
    <m/>
    <m/>
    <m/>
    <n v="24326.75"/>
    <n v="74030.25"/>
    <n v="49703.5"/>
    <n v="-50228.5"/>
    <n v="148585.5"/>
    <n v="13278"/>
  </r>
  <r>
    <n v="423354"/>
    <d v="2014-08-13T14:12:36"/>
    <x v="0"/>
    <x v="1"/>
    <s v="Production Department"/>
    <x v="1"/>
    <n v="25363"/>
    <n v="25363"/>
    <s v="20001-40000"/>
    <m/>
    <m/>
    <m/>
    <m/>
    <m/>
    <n v="24335"/>
    <n v="74044"/>
    <n v="49709"/>
    <n v="-50228.5"/>
    <n v="148607.5"/>
    <n v="25363"/>
  </r>
  <r>
    <n v="868439"/>
    <d v="2014-05-27T09:32:24"/>
    <x v="0"/>
    <x v="1"/>
    <s v="Purchase Department"/>
    <x v="3"/>
    <n v="70585"/>
    <n v="70585"/>
    <s v="60001-100000"/>
    <m/>
    <m/>
    <m/>
    <m/>
    <m/>
    <n v="24332.25"/>
    <n v="74065.25"/>
    <n v="49733"/>
    <n v="-50267.25"/>
    <n v="148664.75"/>
    <n v="70585"/>
  </r>
  <r>
    <n v="173156"/>
    <d v="2014-06-19T13:34:38"/>
    <x v="0"/>
    <x v="1"/>
    <s v="Purchase Department"/>
    <x v="3"/>
    <n v="34170"/>
    <n v="34170"/>
    <s v="20001-40000"/>
    <m/>
    <m/>
    <m/>
    <m/>
    <m/>
    <n v="24329.5"/>
    <n v="74086.5"/>
    <n v="49757"/>
    <n v="-50306"/>
    <n v="148722"/>
    <n v="34170"/>
  </r>
  <r>
    <n v="612189"/>
    <d v="2014-06-24T09:32:55"/>
    <x v="0"/>
    <x v="1"/>
    <s v="Purchase Department"/>
    <x v="3"/>
    <n v="35271"/>
    <n v="35271"/>
    <s v="20001-40000"/>
    <m/>
    <m/>
    <m/>
    <m/>
    <m/>
    <n v="24326.75"/>
    <n v="74107.75"/>
    <n v="49781"/>
    <n v="-50344.75"/>
    <n v="148779.25"/>
    <n v="35271"/>
  </r>
  <r>
    <n v="216919"/>
    <d v="2014-07-11T22:06:00"/>
    <x v="0"/>
    <x v="2"/>
    <s v="Purchase Department"/>
    <x v="3"/>
    <n v="63491"/>
    <n v="63491"/>
    <s v="60001-100000"/>
    <m/>
    <m/>
    <m/>
    <m/>
    <m/>
    <n v="24324"/>
    <n v="74129"/>
    <n v="49805"/>
    <n v="-50383.5"/>
    <n v="148836.5"/>
    <n v="63491"/>
  </r>
  <r>
    <n v="328706"/>
    <d v="2014-06-24T10:37:33"/>
    <x v="0"/>
    <x v="1"/>
    <s v="Production Department"/>
    <x v="3"/>
    <n v="30982"/>
    <n v="30982"/>
    <s v="20001-40000"/>
    <m/>
    <m/>
    <m/>
    <m/>
    <m/>
    <n v="24323.25"/>
    <n v="74144"/>
    <n v="49820.75"/>
    <n v="-50407.875"/>
    <n v="148875.125"/>
    <n v="30982"/>
  </r>
  <r>
    <n v="309543"/>
    <d v="2014-06-24T10:38:11"/>
    <x v="0"/>
    <x v="1"/>
    <s v="Production Department"/>
    <x v="3"/>
    <n v="18041"/>
    <n v="18041"/>
    <s v="0-20,000"/>
    <m/>
    <m/>
    <m/>
    <m/>
    <m/>
    <n v="24322.5"/>
    <n v="74159"/>
    <n v="49836.5"/>
    <n v="-50432.25"/>
    <n v="148913.75"/>
    <n v="18041"/>
  </r>
  <r>
    <n v="260038"/>
    <d v="2014-07-07T12:23:59"/>
    <x v="0"/>
    <x v="2"/>
    <s v="Production Department"/>
    <x v="3"/>
    <n v="74189"/>
    <n v="74189"/>
    <s v="60001-100000"/>
    <m/>
    <m/>
    <m/>
    <m/>
    <m/>
    <n v="24326.75"/>
    <n v="74174"/>
    <n v="49847.25"/>
    <n v="-50444.125"/>
    <n v="148944.875"/>
    <n v="74189"/>
  </r>
  <r>
    <n v="747909"/>
    <d v="2014-06-18T09:31:33"/>
    <x v="0"/>
    <x v="0"/>
    <s v="Sales Department"/>
    <x v="3"/>
    <n v="17911"/>
    <n v="17911"/>
    <s v="0-20,000"/>
    <m/>
    <m/>
    <m/>
    <m/>
    <m/>
    <n v="24324"/>
    <n v="74129"/>
    <n v="49805"/>
    <n v="-50383.5"/>
    <n v="148836.5"/>
    <n v="17911"/>
  </r>
  <r>
    <n v="233754"/>
    <d v="2014-05-27T10:28:39"/>
    <x v="1"/>
    <x v="1"/>
    <s v="Finance Department"/>
    <x v="3"/>
    <n v="98036"/>
    <n v="98036"/>
    <s v="60001-100000"/>
    <m/>
    <m/>
    <m/>
    <m/>
    <m/>
    <n v="24332.25"/>
    <n v="74154.25"/>
    <n v="49822"/>
    <n v="-50400.75"/>
    <n v="148887.25"/>
    <n v="98036"/>
  </r>
  <r>
    <n v="753692"/>
    <d v="2014-05-27T10:30:04"/>
    <x v="1"/>
    <x v="1"/>
    <s v="Finance Department"/>
    <x v="3"/>
    <n v="95335"/>
    <n v="95335"/>
    <s v="60001-100000"/>
    <m/>
    <m/>
    <m/>
    <m/>
    <m/>
    <n v="24329.5"/>
    <n v="74086.5"/>
    <n v="49757"/>
    <n v="-50306"/>
    <n v="148722"/>
    <n v="95335"/>
  </r>
  <r>
    <n v="493105"/>
    <d v="2014-05-30T08:29:13"/>
    <x v="0"/>
    <x v="1"/>
    <s v="Finance Department"/>
    <x v="0"/>
    <n v="26886"/>
    <n v="26886"/>
    <s v="20001-40000"/>
    <m/>
    <m/>
    <m/>
    <m/>
    <m/>
    <n v="24326.75"/>
    <n v="74030.25"/>
    <n v="49703.5"/>
    <n v="-50228.5"/>
    <n v="148585.5"/>
    <n v="26886"/>
  </r>
  <r>
    <n v="30935"/>
    <d v="2014-07-23T09:33:31"/>
    <x v="0"/>
    <x v="1"/>
    <s v="Finance Department"/>
    <x v="3"/>
    <n v="74320"/>
    <n v="74320"/>
    <s v="60001-100000"/>
    <m/>
    <m/>
    <m/>
    <m/>
    <m/>
    <n v="24324"/>
    <n v="74044"/>
    <n v="49720"/>
    <n v="-50256"/>
    <n v="148624"/>
    <n v="74320"/>
  </r>
  <r>
    <n v="106660"/>
    <d v="2014-07-23T09:35:07"/>
    <x v="0"/>
    <x v="1"/>
    <s v="Finance Department"/>
    <x v="3"/>
    <n v="30451"/>
    <n v="30451"/>
    <s v="20001-40000"/>
    <m/>
    <m/>
    <m/>
    <m/>
    <m/>
    <n v="24323.25"/>
    <n v="74002.75"/>
    <n v="49679.5"/>
    <n v="-50196"/>
    <n v="148522"/>
    <n v="30451"/>
  </r>
  <r>
    <n v="167126"/>
    <d v="2014-08-13T09:33:46"/>
    <x v="0"/>
    <x v="1"/>
    <s v="Finance Department"/>
    <x v="3"/>
    <n v="63271"/>
    <n v="63271"/>
    <s v="60001-100000"/>
    <m/>
    <m/>
    <m/>
    <m/>
    <m/>
    <n v="24322.5"/>
    <n v="74016.5"/>
    <n v="49694"/>
    <n v="-50218.5"/>
    <n v="148557.5"/>
    <n v="63271"/>
  </r>
  <r>
    <n v="787857"/>
    <d v="2014-08-06T09:31:09"/>
    <x v="0"/>
    <x v="0"/>
    <s v="Sales Department"/>
    <x v="7"/>
    <n v="49482"/>
    <n v="49482"/>
    <s v="40001-60000"/>
    <m/>
    <m/>
    <m/>
    <m/>
    <m/>
    <n v="24321.75"/>
    <n v="74030.25"/>
    <n v="49708.5"/>
    <n v="-50241"/>
    <n v="148593"/>
    <n v="49482"/>
  </r>
  <r>
    <n v="783242"/>
    <d v="2014-07-08T11:12:10"/>
    <x v="0"/>
    <x v="1"/>
    <s v="Finance Department"/>
    <x v="3"/>
    <n v="7859"/>
    <n v="7859"/>
    <s v="0-20,000"/>
    <m/>
    <m/>
    <m/>
    <m/>
    <m/>
    <n v="24321"/>
    <n v="74044"/>
    <n v="49723"/>
    <n v="-50263.5"/>
    <n v="148628.5"/>
    <n v="7859"/>
  </r>
  <r>
    <n v="872898"/>
    <d v="2014-07-08T11:14:02"/>
    <x v="0"/>
    <x v="1"/>
    <s v="Finance Department"/>
    <x v="3"/>
    <n v="47520"/>
    <n v="47520"/>
    <s v="40001-60000"/>
    <m/>
    <m/>
    <m/>
    <m/>
    <m/>
    <n v="24323.25"/>
    <n v="74065.25"/>
    <n v="49742"/>
    <n v="-50289.75"/>
    <n v="148678.25"/>
    <n v="47520"/>
  </r>
  <r>
    <n v="673410"/>
    <d v="2014-06-05T17:17:29"/>
    <x v="0"/>
    <x v="1"/>
    <s v="Production Department"/>
    <x v="4"/>
    <n v="18777"/>
    <n v="18777"/>
    <s v="0-20,000"/>
    <m/>
    <m/>
    <m/>
    <m/>
    <m/>
    <n v="24322.5"/>
    <n v="74086.5"/>
    <n v="49764"/>
    <n v="-50323.5"/>
    <n v="148732.5"/>
    <n v="18777"/>
  </r>
  <r>
    <n v="957901"/>
    <d v="2014-06-05T17:18:01"/>
    <x v="0"/>
    <x v="1"/>
    <s v="Production Department"/>
    <x v="4"/>
    <n v="5259"/>
    <n v="5259"/>
    <s v="0-20,000"/>
    <m/>
    <m/>
    <m/>
    <m/>
    <m/>
    <n v="24326.75"/>
    <n v="74107.75"/>
    <n v="49781"/>
    <n v="-50344.75"/>
    <n v="148779.25"/>
    <n v="5259"/>
  </r>
  <r>
    <n v="185447"/>
    <d v="2014-06-05T17:18:51"/>
    <x v="0"/>
    <x v="1"/>
    <s v="Production Department"/>
    <x v="4"/>
    <n v="48502"/>
    <n v="48502"/>
    <s v="40001-60000"/>
    <m/>
    <m/>
    <m/>
    <m/>
    <m/>
    <n v="24335"/>
    <n v="74129"/>
    <n v="49794"/>
    <n v="-50356"/>
    <n v="148820"/>
    <n v="48502"/>
  </r>
  <r>
    <n v="794851"/>
    <d v="2014-06-20T07:40:23"/>
    <x v="0"/>
    <x v="1"/>
    <s v="Production Department"/>
    <x v="4"/>
    <n v="75046"/>
    <n v="75046"/>
    <s v="60001-100000"/>
    <m/>
    <m/>
    <m/>
    <m/>
    <m/>
    <n v="24332.25"/>
    <n v="74154.25"/>
    <n v="49822"/>
    <n v="-50400.75"/>
    <n v="148887.25"/>
    <n v="75046"/>
  </r>
  <r>
    <n v="225516"/>
    <d v="2014-06-20T07:41:16"/>
    <x v="0"/>
    <x v="1"/>
    <s v="Production Department"/>
    <x v="4"/>
    <n v="37529"/>
    <n v="37529"/>
    <s v="20001-40000"/>
    <m/>
    <m/>
    <m/>
    <m/>
    <m/>
    <n v="24329.5"/>
    <n v="74086.5"/>
    <n v="49757"/>
    <n v="-50306"/>
    <n v="148722"/>
    <n v="37529"/>
  </r>
  <r>
    <n v="97162"/>
    <d v="2014-06-20T11:38:42"/>
    <x v="0"/>
    <x v="1"/>
    <s v="Production Department"/>
    <x v="4"/>
    <n v="14523"/>
    <n v="14523"/>
    <s v="0-20,000"/>
    <m/>
    <m/>
    <m/>
    <m/>
    <m/>
    <n v="24326.75"/>
    <n v="74107.75"/>
    <n v="49781"/>
    <n v="-50344.75"/>
    <n v="148779.25"/>
    <n v="14523"/>
  </r>
  <r>
    <n v="59673"/>
    <d v="2014-06-24T10:04:17"/>
    <x v="1"/>
    <x v="1"/>
    <s v="Production Department"/>
    <x v="4"/>
    <n v="95311"/>
    <n v="95311"/>
    <s v="60001-100000"/>
    <m/>
    <m/>
    <m/>
    <m/>
    <m/>
    <n v="24335"/>
    <n v="74129"/>
    <n v="49794"/>
    <n v="-50356"/>
    <n v="148820"/>
    <n v="95311"/>
  </r>
  <r>
    <n v="892707"/>
    <d v="2014-06-26T16:00:38"/>
    <x v="0"/>
    <x v="1"/>
    <s v="Production Department"/>
    <x v="4"/>
    <n v="54676"/>
    <n v="54676"/>
    <s v="40001-60000"/>
    <m/>
    <m/>
    <m/>
    <m/>
    <m/>
    <n v="24332.25"/>
    <n v="74065.25"/>
    <n v="49733"/>
    <n v="-50267.25"/>
    <n v="148664.75"/>
    <n v="54676"/>
  </r>
  <r>
    <n v="847760"/>
    <d v="2014-08-07T09:34:06"/>
    <x v="1"/>
    <x v="1"/>
    <s v="Production Department"/>
    <x v="4"/>
    <n v="98221"/>
    <n v="98221"/>
    <s v="60001-100000"/>
    <m/>
    <m/>
    <m/>
    <m/>
    <m/>
    <n v="24329.5"/>
    <n v="74086.5"/>
    <n v="49757"/>
    <n v="-50306"/>
    <n v="148722"/>
    <n v="98221"/>
  </r>
  <r>
    <n v="735435"/>
    <d v="2014-08-16T19:11:27"/>
    <x v="0"/>
    <x v="1"/>
    <s v="Production Department"/>
    <x v="4"/>
    <n v="13643"/>
    <n v="13643"/>
    <s v="0-20,000"/>
    <m/>
    <m/>
    <m/>
    <m/>
    <m/>
    <n v="24326.75"/>
    <n v="74030.25"/>
    <n v="49703.5"/>
    <n v="-50228.5"/>
    <n v="148585.5"/>
    <n v="13643"/>
  </r>
  <r>
    <n v="997824"/>
    <d v="2014-08-31T14:16:16"/>
    <x v="0"/>
    <x v="1"/>
    <s v="Production Department"/>
    <x v="4"/>
    <n v="23112"/>
    <n v="23112"/>
    <s v="20001-40000"/>
    <m/>
    <m/>
    <m/>
    <m/>
    <m/>
    <n v="24335"/>
    <n v="74044"/>
    <n v="49709"/>
    <n v="-50228.5"/>
    <n v="148607.5"/>
    <n v="23112"/>
  </r>
  <r>
    <n v="510022"/>
    <d v="2014-08-22T14:39:29"/>
    <x v="0"/>
    <x v="1"/>
    <s v="Production Department"/>
    <x v="4"/>
    <n v="6994"/>
    <n v="6994"/>
    <s v="0-20,000"/>
    <m/>
    <m/>
    <m/>
    <m/>
    <m/>
    <n v="24335.75"/>
    <n v="74065.25"/>
    <n v="49729.5"/>
    <n v="-50258.5"/>
    <n v="148659.5"/>
    <n v="6994"/>
  </r>
  <r>
    <n v="561271"/>
    <d v="2014-08-29T13:49:49"/>
    <x v="0"/>
    <x v="1"/>
    <s v="Production Department"/>
    <x v="4"/>
    <n v="47784"/>
    <n v="47784"/>
    <s v="40001-60000"/>
    <m/>
    <m/>
    <m/>
    <m/>
    <m/>
    <n v="24388"/>
    <n v="74086.5"/>
    <n v="49698.5"/>
    <n v="-50159.75"/>
    <n v="148634.25"/>
    <n v="47784"/>
  </r>
  <r>
    <n v="632138"/>
    <d v="2014-08-28T09:32:56"/>
    <x v="0"/>
    <x v="1"/>
    <s v="Production Department"/>
    <x v="4"/>
    <n v="42540"/>
    <n v="42540"/>
    <s v="40001-60000"/>
    <m/>
    <m/>
    <m/>
    <m/>
    <m/>
    <n v="24362"/>
    <n v="74107.75"/>
    <n v="49745.75"/>
    <n v="-50256.625"/>
    <n v="148726.375"/>
    <n v="42540"/>
  </r>
  <r>
    <n v="860271"/>
    <d v="2014-07-03T09:32:12"/>
    <x v="0"/>
    <x v="0"/>
    <s v="Sales Department"/>
    <x v="1"/>
    <n v="88274"/>
    <n v="88274"/>
    <s v="60001-100000"/>
    <m/>
    <m/>
    <m/>
    <m/>
    <m/>
    <n v="24336"/>
    <n v="74129"/>
    <n v="49793"/>
    <n v="-50353.5"/>
    <n v="148818.5"/>
    <n v="88274"/>
  </r>
  <r>
    <n v="390654"/>
    <d v="2014-07-03T09:32:35"/>
    <x v="0"/>
    <x v="0"/>
    <s v="Sales Department"/>
    <x v="1"/>
    <n v="59251"/>
    <n v="59251"/>
    <s v="40001-60000"/>
    <m/>
    <m/>
    <m/>
    <m/>
    <m/>
    <n v="24335.75"/>
    <n v="74065.25"/>
    <n v="49729.5"/>
    <n v="-50258.5"/>
    <n v="148659.5"/>
    <n v="59251"/>
  </r>
  <r>
    <n v="943300"/>
    <d v="2014-08-07T10:47:14"/>
    <x v="0"/>
    <x v="1"/>
    <s v="General Management"/>
    <x v="3"/>
    <n v="57373"/>
    <n v="57373"/>
    <s v="40001-60000"/>
    <m/>
    <m/>
    <m/>
    <m/>
    <m/>
    <n v="24335.5"/>
    <n v="74086.5"/>
    <n v="49751"/>
    <n v="-50291"/>
    <n v="148713"/>
    <n v="57373"/>
  </r>
  <r>
    <n v="718437"/>
    <d v="2014-07-01T09:17:19"/>
    <x v="0"/>
    <x v="1"/>
    <s v="Operations Department"/>
    <x v="6"/>
    <n v="37065"/>
    <n v="37065"/>
    <s v="20001-40000"/>
    <m/>
    <m/>
    <m/>
    <m/>
    <m/>
    <n v="24335.25"/>
    <n v="74107.75"/>
    <n v="49772.5"/>
    <n v="-50323.5"/>
    <n v="148766.5"/>
    <n v="37065"/>
  </r>
  <r>
    <n v="646015"/>
    <d v="2014-07-01T09:22:30"/>
    <x v="1"/>
    <x v="1"/>
    <s v="Operations Department"/>
    <x v="6"/>
    <n v="31500"/>
    <n v="31500"/>
    <s v="20001-40000"/>
    <m/>
    <m/>
    <m/>
    <m/>
    <m/>
    <n v="24335"/>
    <n v="74129"/>
    <n v="49794"/>
    <n v="-50356"/>
    <n v="148820"/>
    <n v="31500"/>
  </r>
  <r>
    <n v="750712"/>
    <d v="2014-07-04T07:07:05"/>
    <x v="1"/>
    <x v="1"/>
    <s v="Operations Department"/>
    <x v="6"/>
    <n v="3232"/>
    <n v="3232"/>
    <s v="0-20,000"/>
    <m/>
    <m/>
    <m/>
    <m/>
    <m/>
    <n v="24332.25"/>
    <n v="74154.25"/>
    <n v="49822"/>
    <n v="-50400.75"/>
    <n v="148887.25"/>
    <n v="3232"/>
  </r>
  <r>
    <n v="769287"/>
    <d v="2014-07-04T07:07:41"/>
    <x v="0"/>
    <x v="1"/>
    <s v="Operations Department"/>
    <x v="6"/>
    <n v="48223"/>
    <n v="48223"/>
    <s v="40001-60000"/>
    <m/>
    <m/>
    <m/>
    <m/>
    <m/>
    <n v="24335.5"/>
    <n v="74179.5"/>
    <n v="49844"/>
    <n v="-50430.5"/>
    <n v="148945.5"/>
    <n v="48223"/>
  </r>
  <r>
    <n v="250577"/>
    <d v="2014-07-18T09:32:53"/>
    <x v="0"/>
    <x v="1"/>
    <s v="Operations Department"/>
    <x v="6"/>
    <n v="21568"/>
    <n v="21568"/>
    <s v="20001-40000"/>
    <m/>
    <m/>
    <m/>
    <m/>
    <m/>
    <n v="24335.25"/>
    <n v="74204.75"/>
    <n v="49869.5"/>
    <n v="-50469"/>
    <n v="149009"/>
    <n v="21568"/>
  </r>
  <r>
    <n v="314821"/>
    <d v="2014-08-07T18:02:29"/>
    <x v="0"/>
    <x v="1"/>
    <s v="Operations Department"/>
    <x v="6"/>
    <n v="25320"/>
    <n v="25320"/>
    <s v="20001-40000"/>
    <m/>
    <m/>
    <m/>
    <m/>
    <m/>
    <n v="24336"/>
    <n v="74230"/>
    <n v="49894"/>
    <n v="-50505"/>
    <n v="149071"/>
    <n v="25320"/>
  </r>
  <r>
    <n v="849742"/>
    <d v="2014-07-08T11:25:06"/>
    <x v="0"/>
    <x v="1"/>
    <s v="Operations Department"/>
    <x v="1"/>
    <n v="46492"/>
    <n v="46492"/>
    <s v="40001-60000"/>
    <m/>
    <m/>
    <m/>
    <m/>
    <m/>
    <n v="24335.75"/>
    <n v="74251.5"/>
    <n v="49915.75"/>
    <n v="-50537.875"/>
    <n v="149125.125"/>
    <n v="46492"/>
  </r>
  <r>
    <n v="822263"/>
    <d v="2014-07-25T09:32:43"/>
    <x v="0"/>
    <x v="0"/>
    <s v="Service Department"/>
    <x v="1"/>
    <n v="56396"/>
    <n v="56396"/>
    <s v="40001-60000"/>
    <m/>
    <m/>
    <m/>
    <m/>
    <m/>
    <n v="24335.5"/>
    <n v="74273"/>
    <n v="49937.5"/>
    <n v="-50570.75"/>
    <n v="149179.25"/>
    <n v="56396"/>
  </r>
  <r>
    <n v="65936"/>
    <d v="2014-08-02T09:43:00"/>
    <x v="0"/>
    <x v="0"/>
    <s v="Marketing Department"/>
    <x v="6"/>
    <n v="28152"/>
    <n v="28152"/>
    <s v="20001-40000"/>
    <m/>
    <m/>
    <m/>
    <m/>
    <m/>
    <n v="24335.25"/>
    <n v="74294.5"/>
    <n v="49959.25"/>
    <n v="-50603.625"/>
    <n v="149233.375"/>
    <n v="28152"/>
  </r>
  <r>
    <n v="793607"/>
    <d v="2014-07-18T09:33:46"/>
    <x v="0"/>
    <x v="1"/>
    <s v="Operations Department"/>
    <x v="1"/>
    <n v="41403"/>
    <n v="41403"/>
    <s v="40001-60000"/>
    <m/>
    <m/>
    <m/>
    <m/>
    <m/>
    <n v="24335"/>
    <n v="74316"/>
    <n v="49981"/>
    <n v="-50636.5"/>
    <n v="149287.5"/>
    <n v="41403"/>
  </r>
  <r>
    <n v="975812"/>
    <d v="2014-08-29T09:33:15"/>
    <x v="0"/>
    <x v="1"/>
    <s v="Operations Department"/>
    <x v="1"/>
    <n v="93503"/>
    <n v="93503"/>
    <s v="60001-100000"/>
    <m/>
    <m/>
    <m/>
    <m/>
    <m/>
    <n v="24332.25"/>
    <n v="74340.5"/>
    <n v="50008.25"/>
    <n v="-50680.125"/>
    <n v="149352.875"/>
    <n v="93503"/>
  </r>
  <r>
    <n v="367308"/>
    <d v="2014-07-04T09:31:56"/>
    <x v="0"/>
    <x v="1"/>
    <s v="Operations Department"/>
    <x v="6"/>
    <n v="22376"/>
    <n v="22376"/>
    <s v="20001-40000"/>
    <m/>
    <m/>
    <m/>
    <m/>
    <m/>
    <n v="24329.5"/>
    <n v="74273"/>
    <n v="49943.5"/>
    <n v="-50585.75"/>
    <n v="149188.25"/>
    <n v="22376"/>
  </r>
  <r>
    <n v="86740"/>
    <d v="2014-08-16T16:23:41"/>
    <x v="0"/>
    <x v="1"/>
    <s v="Operations Department"/>
    <x v="3"/>
    <n v="35230"/>
    <n v="35230"/>
    <s v="20001-40000"/>
    <m/>
    <m/>
    <m/>
    <m/>
    <m/>
    <n v="24335.25"/>
    <n v="74294.5"/>
    <n v="49959.25"/>
    <n v="-50603.625"/>
    <n v="149233.375"/>
    <n v="35230"/>
  </r>
  <r>
    <n v="83318"/>
    <d v="2014-06-02T09:31:46"/>
    <x v="0"/>
    <x v="1"/>
    <s v="Finance Department"/>
    <x v="3"/>
    <n v="25181"/>
    <n v="25181"/>
    <s v="20001-40000"/>
    <m/>
    <m/>
    <m/>
    <m/>
    <m/>
    <n v="24335"/>
    <n v="74316"/>
    <n v="49981"/>
    <n v="-50636.5"/>
    <n v="149287.5"/>
    <n v="25181"/>
  </r>
  <r>
    <n v="213326"/>
    <d v="2014-06-02T09:32:36"/>
    <x v="0"/>
    <x v="1"/>
    <s v="Finance Department"/>
    <x v="3"/>
    <n v="55181"/>
    <n v="55181"/>
    <s v="40001-60000"/>
    <m/>
    <m/>
    <m/>
    <m/>
    <m/>
    <n v="24332.25"/>
    <n v="74340.5"/>
    <n v="50008.25"/>
    <n v="-50680.125"/>
    <n v="149352.875"/>
    <n v="55181"/>
  </r>
  <r>
    <n v="463173"/>
    <d v="2014-07-07T09:31:56"/>
    <x v="0"/>
    <x v="1"/>
    <s v="Operations Department"/>
    <x v="7"/>
    <n v="14640"/>
    <n v="14640"/>
    <s v="0-20,000"/>
    <m/>
    <m/>
    <m/>
    <m/>
    <m/>
    <n v="24329.5"/>
    <n v="74365"/>
    <n v="50035.5"/>
    <n v="-50723.75"/>
    <n v="149418.25"/>
    <n v="14640"/>
  </r>
  <r>
    <n v="695060"/>
    <d v="2014-07-11T12:39:08"/>
    <x v="0"/>
    <x v="1"/>
    <s v="Operations Department"/>
    <x v="1"/>
    <n v="73343"/>
    <n v="73343"/>
    <s v="60001-100000"/>
    <m/>
    <m/>
    <m/>
    <m/>
    <m/>
    <n v="24335.25"/>
    <n v="74389.5"/>
    <n v="50054.25"/>
    <n v="-50746.125"/>
    <n v="149470.875"/>
    <n v="73343"/>
  </r>
  <r>
    <n v="537402"/>
    <d v="2014-06-16T17:35:40"/>
    <x v="0"/>
    <x v="1"/>
    <s v="Operations Department"/>
    <x v="4"/>
    <n v="89931"/>
    <n v="89931"/>
    <s v="60001-100000"/>
    <m/>
    <m/>
    <m/>
    <m/>
    <m/>
    <n v="24335"/>
    <n v="74414"/>
    <n v="50079"/>
    <n v="-50783.5"/>
    <n v="149532.5"/>
    <n v="89931"/>
  </r>
  <r>
    <n v="35660"/>
    <d v="2014-07-21T09:33:13"/>
    <x v="0"/>
    <x v="1"/>
    <s v="Operations Department"/>
    <x v="1"/>
    <n v="9687"/>
    <n v="9687"/>
    <s v="0-20,000"/>
    <m/>
    <m/>
    <m/>
    <m/>
    <m/>
    <n v="24332.25"/>
    <n v="74340.5"/>
    <n v="50008.25"/>
    <n v="-50680.125"/>
    <n v="149352.875"/>
    <n v="9687"/>
  </r>
  <r>
    <n v="197879"/>
    <d v="2014-07-21T09:32:00"/>
    <x v="0"/>
    <x v="2"/>
    <s v="Operations Department"/>
    <x v="1"/>
    <n v="40787"/>
    <n v="40787"/>
    <s v="40001-60000"/>
    <m/>
    <m/>
    <m/>
    <m/>
    <m/>
    <n v="24335.5"/>
    <n v="74365"/>
    <n v="50029.5"/>
    <n v="-50708.75"/>
    <n v="149409.25"/>
    <n v="40787"/>
  </r>
  <r>
    <n v="830455"/>
    <d v="2014-08-21T12:21:55"/>
    <x v="0"/>
    <x v="1"/>
    <s v="Operations Department"/>
    <x v="1"/>
    <n v="36607"/>
    <n v="36607"/>
    <s v="20001-40000"/>
    <m/>
    <m/>
    <m/>
    <m/>
    <m/>
    <n v="24335.25"/>
    <n v="74389.5"/>
    <n v="50054.25"/>
    <n v="-50746.125"/>
    <n v="149470.875"/>
    <n v="36607"/>
  </r>
  <r>
    <n v="950873"/>
    <d v="2014-08-25T09:34:04"/>
    <x v="0"/>
    <x v="1"/>
    <s v="Operations Department"/>
    <x v="4"/>
    <n v="88043"/>
    <n v="88043"/>
    <s v="60001-100000"/>
    <m/>
    <m/>
    <m/>
    <m/>
    <m/>
    <n v="24335"/>
    <n v="74414"/>
    <n v="50079"/>
    <n v="-50783.5"/>
    <n v="149532.5"/>
    <n v="88043"/>
  </r>
  <r>
    <n v="702038"/>
    <d v="2014-08-25T09:31:50"/>
    <x v="0"/>
    <x v="1"/>
    <s v="Sales Department"/>
    <x v="4"/>
    <n v="17389"/>
    <n v="17389"/>
    <s v="0-20,000"/>
    <m/>
    <m/>
    <m/>
    <m/>
    <m/>
    <n v="24332.25"/>
    <n v="74340.5"/>
    <n v="50008.25"/>
    <n v="-50680.125"/>
    <n v="149352.875"/>
    <n v="17389"/>
  </r>
  <r>
    <n v="932524"/>
    <d v="2014-08-25T09:34:53"/>
    <x v="0"/>
    <x v="0"/>
    <s v="Sales Department"/>
    <x v="4"/>
    <n v="17353"/>
    <n v="17353"/>
    <s v="0-20,000"/>
    <m/>
    <m/>
    <m/>
    <m/>
    <m/>
    <n v="24335.5"/>
    <n v="74365"/>
    <n v="50029.5"/>
    <n v="-50708.75"/>
    <n v="149409.25"/>
    <n v="17353"/>
  </r>
  <r>
    <n v="572607"/>
    <d v="2014-08-25T09:36:05"/>
    <x v="0"/>
    <x v="0"/>
    <s v="Sales Department"/>
    <x v="4"/>
    <n v="15884"/>
    <n v="15884"/>
    <s v="0-20,000"/>
    <m/>
    <m/>
    <m/>
    <m/>
    <m/>
    <n v="24362"/>
    <n v="74389.5"/>
    <n v="50027.5"/>
    <n v="-50679.25"/>
    <n v="149430.75"/>
    <n v="15884"/>
  </r>
  <r>
    <n v="676608"/>
    <d v="2014-08-25T09:38:58"/>
    <x v="0"/>
    <x v="0"/>
    <s v="Sales Department"/>
    <x v="4"/>
    <n v="12376"/>
    <n v="12376"/>
    <s v="0-20,000"/>
    <m/>
    <m/>
    <m/>
    <m/>
    <m/>
    <n v="24440"/>
    <n v="74414"/>
    <n v="49974"/>
    <n v="-50521"/>
    <n v="149375"/>
    <n v="12376"/>
  </r>
  <r>
    <n v="252925"/>
    <d v="2014-08-25T09:39:55"/>
    <x v="0"/>
    <x v="1"/>
    <s v="Sales Department"/>
    <x v="4"/>
    <n v="19962"/>
    <n v="19962"/>
    <s v="0-20,000"/>
    <m/>
    <m/>
    <m/>
    <m/>
    <m/>
    <n v="24488"/>
    <n v="74431.75"/>
    <n v="49943.75"/>
    <n v="-50427.625"/>
    <n v="149347.375"/>
    <n v="19962"/>
  </r>
  <r>
    <n v="946654"/>
    <d v="2014-06-30T09:31:40"/>
    <x v="1"/>
    <x v="0"/>
    <s v="Service Department"/>
    <x v="0"/>
    <n v="18024"/>
    <n v="18024"/>
    <s v="0-20,000"/>
    <m/>
    <m/>
    <m/>
    <m/>
    <m/>
    <n v="24522"/>
    <n v="74449.5"/>
    <n v="49927.5"/>
    <n v="-50369.25"/>
    <n v="149340.75"/>
    <n v="18024"/>
  </r>
  <r>
    <n v="794731"/>
    <d v="2014-07-01T07:18:59"/>
    <x v="0"/>
    <x v="1"/>
    <s v="Service Department"/>
    <x v="0"/>
    <n v="69332"/>
    <n v="69332"/>
    <s v="60001-100000"/>
    <m/>
    <m/>
    <m/>
    <m/>
    <m/>
    <n v="24541.75"/>
    <n v="74467.25"/>
    <n v="49925.5"/>
    <n v="-50346.5"/>
    <n v="149355.5"/>
    <n v="69332"/>
  </r>
  <r>
    <n v="579885"/>
    <d v="2014-07-14T09:31:40"/>
    <x v="0"/>
    <x v="0"/>
    <s v="Service Department"/>
    <x v="0"/>
    <n v="96590"/>
    <n v="96590"/>
    <s v="60001-100000"/>
    <m/>
    <m/>
    <m/>
    <m/>
    <m/>
    <n v="24540"/>
    <n v="74485"/>
    <n v="49945"/>
    <n v="-50377.5"/>
    <n v="149402.5"/>
    <n v="96590"/>
  </r>
  <r>
    <n v="546970"/>
    <d v="2014-07-19T15:35:45"/>
    <x v="0"/>
    <x v="2"/>
    <s v="Service Department"/>
    <x v="0"/>
    <n v="65116"/>
    <n v="65116"/>
    <s v="60001-100000"/>
    <m/>
    <m/>
    <m/>
    <m/>
    <m/>
    <n v="24531"/>
    <n v="74431.75"/>
    <n v="49900.75"/>
    <n v="-50320.125"/>
    <n v="149282.875"/>
    <n v="65116"/>
  </r>
  <r>
    <n v="180813"/>
    <d v="2014-08-19T09:03:29"/>
    <x v="0"/>
    <x v="2"/>
    <s v="Operations Department"/>
    <x v="3"/>
    <n v="93776"/>
    <n v="93776"/>
    <s v="60001-100000"/>
    <m/>
    <m/>
    <m/>
    <m/>
    <m/>
    <n v="24522"/>
    <n v="74449.5"/>
    <n v="49927.5"/>
    <n v="-50369.25"/>
    <n v="149340.75"/>
    <n v="93776"/>
  </r>
  <r>
    <n v="638194"/>
    <d v="2014-08-05T09:31:42"/>
    <x v="0"/>
    <x v="1"/>
    <s v="Operations Department"/>
    <x v="9"/>
    <n v="41584"/>
    <n v="41584"/>
    <s v="40001-60000"/>
    <m/>
    <m/>
    <m/>
    <m/>
    <m/>
    <n v="24513"/>
    <n v="74389.5"/>
    <n v="49876.5"/>
    <n v="-50301.75"/>
    <n v="149204.25"/>
    <n v="41584"/>
  </r>
  <r>
    <n v="245884"/>
    <d v="2014-08-06T10:37:51"/>
    <x v="0"/>
    <x v="2"/>
    <s v="Operations Department"/>
    <x v="9"/>
    <n v="33170"/>
    <n v="33170"/>
    <s v="20001-40000"/>
    <m/>
    <m/>
    <m/>
    <m/>
    <m/>
    <n v="24504"/>
    <n v="74414"/>
    <n v="49910"/>
    <n v="-50361"/>
    <n v="149279"/>
    <n v="33170"/>
  </r>
  <r>
    <n v="445947"/>
    <d v="2014-07-29T09:31:44"/>
    <x v="0"/>
    <x v="1"/>
    <s v="General Management"/>
    <x v="1"/>
    <n v="4043"/>
    <n v="4043"/>
    <s v="0-20,000"/>
    <m/>
    <m/>
    <m/>
    <m/>
    <m/>
    <n v="24488"/>
    <n v="74431.75"/>
    <n v="49943.75"/>
    <n v="-50427.625"/>
    <n v="149347.375"/>
    <n v="4043"/>
  </r>
  <r>
    <n v="680938"/>
    <d v="2014-07-24T12:04:12"/>
    <x v="0"/>
    <x v="1"/>
    <s v="Production Department"/>
    <x v="1"/>
    <n v="23443"/>
    <n v="23443"/>
    <s v="20001-40000"/>
    <m/>
    <m/>
    <m/>
    <m/>
    <m/>
    <n v="24522"/>
    <n v="74449.5"/>
    <n v="49927.5"/>
    <n v="-50369.25"/>
    <n v="149340.75"/>
    <n v="23443"/>
  </r>
  <r>
    <n v="621039"/>
    <d v="2014-06-09T13:48:29"/>
    <x v="0"/>
    <x v="1"/>
    <s v="Production Department"/>
    <x v="9"/>
    <n v="75429"/>
    <n v="75429"/>
    <s v="60001-100000"/>
    <m/>
    <m/>
    <m/>
    <m/>
    <m/>
    <n v="24541.75"/>
    <n v="74467.25"/>
    <n v="49925.5"/>
    <n v="-50346.5"/>
    <n v="149355.5"/>
    <n v="75429"/>
  </r>
  <r>
    <n v="371445"/>
    <d v="2014-07-16T08:18:05"/>
    <x v="0"/>
    <x v="1"/>
    <s v="Operations Department"/>
    <x v="1"/>
    <n v="74516"/>
    <n v="74516"/>
    <s v="60001-100000"/>
    <m/>
    <m/>
    <m/>
    <m/>
    <m/>
    <n v="24540"/>
    <n v="74414"/>
    <n v="49874"/>
    <n v="-50271"/>
    <n v="149225"/>
    <n v="74516"/>
  </r>
  <r>
    <n v="170341"/>
    <d v="2014-08-21T09:31:35"/>
    <x v="0"/>
    <x v="1"/>
    <s v="Operations Department"/>
    <x v="1"/>
    <n v="80813"/>
    <n v="80813"/>
    <s v="60001-100000"/>
    <m/>
    <m/>
    <m/>
    <m/>
    <m/>
    <n v="24531"/>
    <n v="74340.5"/>
    <n v="49809.5"/>
    <n v="-50183.25"/>
    <n v="149054.75"/>
    <n v="80813"/>
  </r>
  <r>
    <n v="153039"/>
    <d v="2014-08-21T09:33:27"/>
    <x v="0"/>
    <x v="1"/>
    <s v="Operations Department"/>
    <x v="1"/>
    <n v="76503"/>
    <n v="76503"/>
    <s v="60001-100000"/>
    <m/>
    <m/>
    <m/>
    <m/>
    <m/>
    <n v="24522"/>
    <n v="74273"/>
    <n v="49751"/>
    <n v="-50104.5"/>
    <n v="148899.5"/>
    <n v="76503"/>
  </r>
  <r>
    <n v="579365"/>
    <d v="2014-07-03T09:35:48"/>
    <x v="1"/>
    <x v="0"/>
    <s v="Purchase Department"/>
    <x v="1"/>
    <n v="71175"/>
    <n v="71175"/>
    <s v="60001-100000"/>
    <m/>
    <m/>
    <m/>
    <m/>
    <m/>
    <n v="24513"/>
    <n v="74204.75"/>
    <n v="49691.75"/>
    <n v="-50024.625"/>
    <n v="148742.375"/>
    <n v="71175"/>
  </r>
  <r>
    <n v="987206"/>
    <d v="2014-08-01T17:04:07"/>
    <x v="0"/>
    <x v="0"/>
    <s v="Purchase Department"/>
    <x v="1"/>
    <n v="69538"/>
    <n v="69538"/>
    <s v="60001-100000"/>
    <m/>
    <m/>
    <m/>
    <m/>
    <m/>
    <n v="24504"/>
    <n v="74230"/>
    <n v="49726"/>
    <n v="-50085"/>
    <n v="148819"/>
    <n v="69538"/>
  </r>
  <r>
    <n v="16798"/>
    <d v="2014-07-11T22:43:19"/>
    <x v="0"/>
    <x v="0"/>
    <s v="Purchase Department"/>
    <x v="1"/>
    <n v="65644"/>
    <n v="65644"/>
    <s v="60001-100000"/>
    <m/>
    <m/>
    <m/>
    <m/>
    <m/>
    <n v="24488"/>
    <n v="74251.5"/>
    <n v="49763.5"/>
    <n v="-50157.25"/>
    <n v="148896.75"/>
    <n v="65644"/>
  </r>
  <r>
    <n v="442623"/>
    <d v="2014-07-11T22:45:02"/>
    <x v="1"/>
    <x v="0"/>
    <s v="Purchase Department"/>
    <x v="1"/>
    <n v="53797"/>
    <n v="53797"/>
    <s v="40001-60000"/>
    <m/>
    <m/>
    <m/>
    <m/>
    <m/>
    <n v="24472"/>
    <n v="74273"/>
    <n v="49801"/>
    <n v="-50229.5"/>
    <n v="148974.5"/>
    <n v="53797"/>
  </r>
  <r>
    <n v="323759"/>
    <d v="2014-06-12T09:32:13"/>
    <x v="0"/>
    <x v="1"/>
    <s v="Service Department"/>
    <x v="3"/>
    <n v="43917"/>
    <n v="43917"/>
    <s v="40001-60000"/>
    <m/>
    <m/>
    <m/>
    <m/>
    <m/>
    <n v="24456"/>
    <n v="74294.5"/>
    <n v="49838.5"/>
    <n v="-50301.75"/>
    <n v="149052.25"/>
    <n v="43917"/>
  </r>
  <r>
    <n v="91783"/>
    <d v="2014-06-12T09:33:15"/>
    <x v="0"/>
    <x v="0"/>
    <s v="Service Department"/>
    <x v="3"/>
    <n v="96783"/>
    <n v="96783"/>
    <s v="60001-100000"/>
    <m/>
    <m/>
    <m/>
    <m/>
    <m/>
    <n v="24440"/>
    <n v="74316"/>
    <n v="49876"/>
    <n v="-50374"/>
    <n v="149130"/>
    <n v="96783"/>
  </r>
  <r>
    <n v="327139"/>
    <d v="2014-07-23T16:21:19"/>
    <x v="1"/>
    <x v="1"/>
    <s v="Operations Department"/>
    <x v="1"/>
    <n v="4001"/>
    <n v="4001"/>
    <s v="0-20,000"/>
    <m/>
    <m/>
    <m/>
    <m/>
    <m/>
    <n v="24414"/>
    <n v="74251.5"/>
    <n v="49837.5"/>
    <n v="-50342.25"/>
    <n v="149007.75"/>
    <n v="4001"/>
  </r>
  <r>
    <n v="639913"/>
    <d v="2014-05-30T09:31:58"/>
    <x v="1"/>
    <x v="1"/>
    <s v="Operations Department"/>
    <x v="6"/>
    <n v="97381"/>
    <n v="97381"/>
    <s v="60001-100000"/>
    <m/>
    <m/>
    <m/>
    <m/>
    <m/>
    <n v="24472"/>
    <n v="74273"/>
    <n v="49801"/>
    <n v="-50229.5"/>
    <n v="148974.5"/>
    <n v="97381"/>
  </r>
  <r>
    <n v="455397"/>
    <d v="2014-06-03T09:27:41"/>
    <x v="1"/>
    <x v="1"/>
    <s v="Operations Department"/>
    <x v="6"/>
    <n v="69630"/>
    <n v="69630"/>
    <s v="60001-100000"/>
    <m/>
    <m/>
    <m/>
    <m/>
    <m/>
    <n v="24456"/>
    <n v="74204.75"/>
    <n v="49748.75"/>
    <n v="-50167.125"/>
    <n v="148827.875"/>
    <n v="69630"/>
  </r>
  <r>
    <n v="155851"/>
    <d v="2014-06-28T19:59:42"/>
    <x v="0"/>
    <x v="0"/>
    <s v="Service Department"/>
    <x v="1"/>
    <n v="19916"/>
    <n v="19916"/>
    <s v="0-20,000"/>
    <m/>
    <m/>
    <m/>
    <m/>
    <m/>
    <n v="24440"/>
    <n v="74230"/>
    <n v="49790"/>
    <n v="-50245"/>
    <n v="148915"/>
    <n v="19916"/>
  </r>
  <r>
    <n v="420179"/>
    <d v="2014-06-13T09:33:14"/>
    <x v="0"/>
    <x v="1"/>
    <s v="Operations Department"/>
    <x v="3"/>
    <n v="64873"/>
    <n v="64873"/>
    <s v="60001-100000"/>
    <m/>
    <m/>
    <m/>
    <m/>
    <m/>
    <n v="24488"/>
    <n v="74251.5"/>
    <n v="49763.5"/>
    <n v="-50157.25"/>
    <n v="148896.75"/>
    <n v="64873"/>
  </r>
  <r>
    <n v="242694"/>
    <d v="2014-06-13T09:33:25"/>
    <x v="0"/>
    <x v="1"/>
    <s v="Operations Department"/>
    <x v="3"/>
    <n v="77056"/>
    <n v="77056"/>
    <s v="60001-100000"/>
    <m/>
    <m/>
    <m/>
    <m/>
    <m/>
    <n v="24472"/>
    <n v="74273"/>
    <n v="49801"/>
    <n v="-50229.5"/>
    <n v="148974.5"/>
    <n v="77056"/>
  </r>
  <r>
    <n v="129015"/>
    <d v="2014-07-25T09:31:23"/>
    <x v="0"/>
    <x v="1"/>
    <s v="Operations Department"/>
    <x v="1"/>
    <n v="99285"/>
    <n v="99285"/>
    <s v="60001-100000"/>
    <m/>
    <m/>
    <m/>
    <m/>
    <m/>
    <n v="24456"/>
    <n v="74204.75"/>
    <n v="49748.75"/>
    <n v="-50167.125"/>
    <n v="148827.875"/>
    <n v="99285"/>
  </r>
  <r>
    <n v="914251"/>
    <d v="2014-08-16T09:12:24"/>
    <x v="0"/>
    <x v="1"/>
    <s v="Operations Department"/>
    <x v="1"/>
    <n v="29608"/>
    <n v="29608"/>
    <s v="20001-40000"/>
    <m/>
    <m/>
    <m/>
    <m/>
    <m/>
    <n v="24440"/>
    <n v="74129"/>
    <n v="49689"/>
    <n v="-50093.5"/>
    <n v="148662.5"/>
    <n v="29608"/>
  </r>
  <r>
    <n v="977479"/>
    <d v="2014-08-16T09:17:28"/>
    <x v="1"/>
    <x v="1"/>
    <s v="Operations Department"/>
    <x v="1"/>
    <n v="50769"/>
    <n v="50769"/>
    <s v="40001-60000"/>
    <m/>
    <m/>
    <m/>
    <m/>
    <m/>
    <n v="24414"/>
    <n v="74154.25"/>
    <n v="49740.25"/>
    <n v="-50196.375"/>
    <n v="148764.625"/>
    <n v="50769"/>
  </r>
  <r>
    <n v="731738"/>
    <d v="2014-08-04T09:59:07"/>
    <x v="0"/>
    <x v="1"/>
    <s v="Operations Department"/>
    <x v="1"/>
    <n v="81707"/>
    <n v="81707"/>
    <s v="60001-100000"/>
    <m/>
    <m/>
    <m/>
    <m/>
    <m/>
    <n v="24388"/>
    <n v="74179.5"/>
    <n v="49791.5"/>
    <n v="-50299.25"/>
    <n v="148866.75"/>
    <n v="81707"/>
  </r>
  <r>
    <n v="412236"/>
    <d v="2014-08-22T14:28:00"/>
    <x v="0"/>
    <x v="1"/>
    <s v="Operations Department"/>
    <x v="3"/>
    <n v="76874"/>
    <n v="76874"/>
    <s v="60001-100000"/>
    <m/>
    <m/>
    <m/>
    <m/>
    <m/>
    <n v="24362"/>
    <n v="74107.75"/>
    <n v="49745.75"/>
    <n v="-50256.625"/>
    <n v="148726.375"/>
    <n v="76874"/>
  </r>
  <r>
    <n v="667649"/>
    <d v="2014-07-07T09:31:44"/>
    <x v="0"/>
    <x v="1"/>
    <s v="Operations Department"/>
    <x v="9"/>
    <n v="18282"/>
    <n v="18282"/>
    <s v="0-20,000"/>
    <m/>
    <m/>
    <m/>
    <m/>
    <m/>
    <n v="24336"/>
    <n v="74044"/>
    <n v="49708"/>
    <n v="-50226"/>
    <n v="148606"/>
    <n v="18282"/>
  </r>
  <r>
    <n v="603541"/>
    <d v="2014-07-07T09:32:24"/>
    <x v="0"/>
    <x v="1"/>
    <s v="Operations Department"/>
    <x v="9"/>
    <n v="93902"/>
    <n v="93902"/>
    <s v="60001-100000"/>
    <m/>
    <m/>
    <m/>
    <m/>
    <m/>
    <n v="24414"/>
    <n v="74065.25"/>
    <n v="49651.25"/>
    <n v="-50062.875"/>
    <n v="148542.125"/>
    <n v="93902"/>
  </r>
  <r>
    <n v="311719"/>
    <d v="2014-07-10T09:26:46"/>
    <x v="0"/>
    <x v="1"/>
    <s v="Operations Department"/>
    <x v="8"/>
    <n v="10766"/>
    <n v="10766"/>
    <s v="0-20,000"/>
    <m/>
    <m/>
    <m/>
    <m/>
    <m/>
    <n v="24388"/>
    <n v="74016.5"/>
    <n v="49628.5"/>
    <n v="-50054.75"/>
    <n v="148459.25"/>
    <n v="10766"/>
  </r>
  <r>
    <n v="538346"/>
    <d v="2014-07-10T09:28:17"/>
    <x v="0"/>
    <x v="1"/>
    <s v="Operations Department"/>
    <x v="8"/>
    <n v="7636"/>
    <n v="7636"/>
    <s v="0-20,000"/>
    <m/>
    <m/>
    <m/>
    <m/>
    <m/>
    <n v="24456"/>
    <n v="74030.25"/>
    <n v="49574.25"/>
    <n v="-49905.375"/>
    <n v="148391.625"/>
    <n v="7636"/>
  </r>
  <r>
    <n v="249278"/>
    <d v="2014-07-10T09:25:58"/>
    <x v="0"/>
    <x v="1"/>
    <s v="Operations Department"/>
    <x v="8"/>
    <n v="73940"/>
    <n v="73940"/>
    <s v="60001-100000"/>
    <m/>
    <m/>
    <m/>
    <m/>
    <m/>
    <n v="24504"/>
    <n v="74044"/>
    <n v="49540"/>
    <n v="-49806"/>
    <n v="148354"/>
    <n v="73940"/>
  </r>
  <r>
    <n v="330398"/>
    <d v="2014-07-25T14:02:40"/>
    <x v="0"/>
    <x v="1"/>
    <s v="Operations Department"/>
    <x v="9"/>
    <n v="68535"/>
    <n v="68535"/>
    <s v="60001-100000"/>
    <m/>
    <m/>
    <m/>
    <m/>
    <m/>
    <n v="24488"/>
    <n v="74065.25"/>
    <n v="49577.25"/>
    <n v="-49877.875"/>
    <n v="148431.125"/>
    <n v="68535"/>
  </r>
  <r>
    <n v="288840"/>
    <d v="2014-07-14T09:34:48"/>
    <x v="0"/>
    <x v="1"/>
    <s v="Operations Department"/>
    <x v="9"/>
    <n v="29090"/>
    <n v="29090"/>
    <s v="20001-40000"/>
    <m/>
    <m/>
    <m/>
    <m/>
    <m/>
    <n v="24472"/>
    <n v="74086.5"/>
    <n v="49614.5"/>
    <n v="-49949.75"/>
    <n v="148508.25"/>
    <n v="29090"/>
  </r>
  <r>
    <n v="372526"/>
    <d v="2014-07-14T09:35:15"/>
    <x v="0"/>
    <x v="1"/>
    <s v="Operations Department"/>
    <x v="9"/>
    <n v="67021"/>
    <n v="67021"/>
    <s v="60001-100000"/>
    <m/>
    <m/>
    <m/>
    <m/>
    <m/>
    <n v="24456"/>
    <n v="74107.75"/>
    <n v="49651.75"/>
    <n v="-50021.625"/>
    <n v="148585.375"/>
    <n v="67021"/>
  </r>
  <r>
    <n v="781540"/>
    <d v="2014-07-14T15:41:19"/>
    <x v="0"/>
    <x v="1"/>
    <s v="Operations Department"/>
    <x v="8"/>
    <n v="65480"/>
    <n v="65480"/>
    <s v="60001-100000"/>
    <m/>
    <m/>
    <m/>
    <m/>
    <m/>
    <n v="24440"/>
    <n v="74129"/>
    <n v="49689"/>
    <n v="-50093.5"/>
    <n v="148662.5"/>
    <n v="65480"/>
  </r>
  <r>
    <n v="106134"/>
    <d v="2014-07-09T16:00:27"/>
    <x v="0"/>
    <x v="2"/>
    <s v="Sales Department"/>
    <x v="0"/>
    <n v="31708"/>
    <n v="31708"/>
    <s v="20001-40000"/>
    <m/>
    <m/>
    <m/>
    <m/>
    <m/>
    <n v="24414"/>
    <n v="74154.25"/>
    <n v="49740.25"/>
    <n v="-50196.375"/>
    <n v="148764.625"/>
    <n v="31708"/>
  </r>
  <r>
    <n v="926387"/>
    <d v="2014-06-09T09:31:08"/>
    <x v="0"/>
    <x v="1"/>
    <s v="Operations Department"/>
    <x v="6"/>
    <n v="78537"/>
    <n v="78537"/>
    <s v="60001-100000"/>
    <m/>
    <m/>
    <m/>
    <m/>
    <m/>
    <n v="24388"/>
    <n v="74179.5"/>
    <n v="49791.5"/>
    <n v="-50299.25"/>
    <n v="148866.75"/>
    <n v="78537"/>
  </r>
  <r>
    <n v="681488"/>
    <d v="2014-06-30T09:31:38"/>
    <x v="0"/>
    <x v="1"/>
    <s v="Operations Department"/>
    <x v="6"/>
    <n v="70582"/>
    <n v="70582"/>
    <s v="60001-100000"/>
    <m/>
    <m/>
    <m/>
    <m/>
    <m/>
    <n v="24362"/>
    <n v="74107.75"/>
    <n v="49745.75"/>
    <n v="-50256.625"/>
    <n v="148726.375"/>
    <n v="70582"/>
  </r>
  <r>
    <n v="456060"/>
    <d v="2014-07-14T09:31:55"/>
    <x v="1"/>
    <x v="0"/>
    <s v="Service Department"/>
    <x v="4"/>
    <n v="47329"/>
    <n v="47329"/>
    <s v="40001-60000"/>
    <m/>
    <m/>
    <m/>
    <m/>
    <m/>
    <n v="24336"/>
    <n v="74129"/>
    <n v="49793"/>
    <n v="-50353.5"/>
    <n v="148818.5"/>
    <n v="47329"/>
  </r>
  <r>
    <n v="219336"/>
    <d v="2014-08-11T09:32:09"/>
    <x v="1"/>
    <x v="0"/>
    <s v="Service Department"/>
    <x v="4"/>
    <n v="48343"/>
    <n v="48343"/>
    <s v="40001-60000"/>
    <m/>
    <m/>
    <m/>
    <m/>
    <m/>
    <n v="24335.75"/>
    <n v="74154.25"/>
    <n v="49818.5"/>
    <n v="-50392"/>
    <n v="148882"/>
    <n v="48343"/>
  </r>
  <r>
    <n v="829642"/>
    <d v="2014-07-08T09:32:45"/>
    <x v="0"/>
    <x v="0"/>
    <s v="Service Department"/>
    <x v="3"/>
    <n v="6073"/>
    <n v="6073"/>
    <s v="0-20,000"/>
    <m/>
    <m/>
    <m/>
    <m/>
    <m/>
    <n v="24335.5"/>
    <n v="74179.5"/>
    <n v="49844"/>
    <n v="-50430.5"/>
    <n v="148945.5"/>
    <n v="6073"/>
  </r>
  <r>
    <n v="873896"/>
    <d v="2014-07-11T15:15:12"/>
    <x v="0"/>
    <x v="0"/>
    <s v="Service Department"/>
    <x v="3"/>
    <n v="20799"/>
    <n v="20799"/>
    <s v="20001-40000"/>
    <m/>
    <m/>
    <m/>
    <m/>
    <m/>
    <n v="24362"/>
    <n v="74204.75"/>
    <n v="49842.75"/>
    <n v="-50402.125"/>
    <n v="148968.875"/>
    <n v="20799"/>
  </r>
  <r>
    <n v="120935"/>
    <d v="2014-07-11T15:13:41"/>
    <x v="0"/>
    <x v="1"/>
    <s v="Service Department"/>
    <x v="3"/>
    <n v="76940"/>
    <n v="76940"/>
    <s v="60001-100000"/>
    <m/>
    <m/>
    <m/>
    <m/>
    <m/>
    <n v="24440"/>
    <n v="74230"/>
    <n v="49790"/>
    <n v="-50245"/>
    <n v="148915"/>
    <n v="76940"/>
  </r>
  <r>
    <n v="987755"/>
    <d v="2014-07-18T18:27:47"/>
    <x v="0"/>
    <x v="0"/>
    <s v="Service Department"/>
    <x v="3"/>
    <n v="49559"/>
    <n v="49559"/>
    <s v="40001-60000"/>
    <m/>
    <m/>
    <m/>
    <m/>
    <m/>
    <n v="24414"/>
    <n v="74154.25"/>
    <n v="49740.25"/>
    <n v="-50196.375"/>
    <n v="148764.625"/>
    <n v="49559"/>
  </r>
  <r>
    <n v="913989"/>
    <d v="2014-07-31T07:23:21"/>
    <x v="0"/>
    <x v="0"/>
    <s v="Service Department"/>
    <x v="7"/>
    <n v="38368"/>
    <n v="38368"/>
    <s v="20001-40000"/>
    <m/>
    <m/>
    <m/>
    <m/>
    <m/>
    <n v="24388"/>
    <n v="74179.5"/>
    <n v="49791.5"/>
    <n v="-50299.25"/>
    <n v="148866.75"/>
    <n v="38368"/>
  </r>
  <r>
    <n v="413207"/>
    <d v="2014-07-31T07:24:54"/>
    <x v="0"/>
    <x v="0"/>
    <s v="Service Department"/>
    <x v="7"/>
    <n v="10725"/>
    <n v="10725"/>
    <s v="0-20,000"/>
    <m/>
    <m/>
    <m/>
    <m/>
    <m/>
    <n v="24362"/>
    <n v="74204.75"/>
    <n v="49842.75"/>
    <n v="-50402.125"/>
    <n v="148968.875"/>
    <n v="10725"/>
  </r>
  <r>
    <n v="563241"/>
    <d v="2014-07-31T07:28:09"/>
    <x v="1"/>
    <x v="0"/>
    <s v="Service Department"/>
    <x v="7"/>
    <n v="83128"/>
    <n v="83128"/>
    <s v="60001-100000"/>
    <m/>
    <m/>
    <m/>
    <m/>
    <m/>
    <n v="24440"/>
    <n v="74230"/>
    <n v="49790"/>
    <n v="-50245"/>
    <n v="148915"/>
    <n v="83128"/>
  </r>
  <r>
    <n v="449619"/>
    <d v="2014-08-25T14:08:12"/>
    <x v="0"/>
    <x v="1"/>
    <s v="Service Department"/>
    <x v="3"/>
    <n v="45154"/>
    <n v="45154"/>
    <s v="40001-60000"/>
    <m/>
    <m/>
    <m/>
    <m/>
    <m/>
    <n v="24414"/>
    <n v="74154.25"/>
    <n v="49740.25"/>
    <n v="-50196.375"/>
    <n v="148764.625"/>
    <n v="45154"/>
  </r>
  <r>
    <n v="568107"/>
    <d v="2014-08-28T07:13:21"/>
    <x v="0"/>
    <x v="0"/>
    <s v="Service Department"/>
    <x v="3"/>
    <n v="17312"/>
    <n v="17312"/>
    <s v="0-20,000"/>
    <m/>
    <m/>
    <m/>
    <m/>
    <m/>
    <n v="24388"/>
    <n v="74179.5"/>
    <n v="49791.5"/>
    <n v="-50299.25"/>
    <n v="148866.75"/>
    <n v="17312"/>
  </r>
  <r>
    <n v="684825"/>
    <d v="2014-08-28T07:14:06"/>
    <x v="0"/>
    <x v="0"/>
    <s v="Service Department"/>
    <x v="3"/>
    <n v="72650"/>
    <n v="72650"/>
    <s v="60001-100000"/>
    <m/>
    <m/>
    <m/>
    <m/>
    <m/>
    <n v="24456"/>
    <n v="74204.75"/>
    <n v="49748.75"/>
    <n v="-50167.125"/>
    <n v="148827.875"/>
    <n v="72650"/>
  </r>
  <r>
    <n v="683544"/>
    <d v="2014-06-24T09:33:27"/>
    <x v="0"/>
    <x v="1"/>
    <s v="Purchase Department"/>
    <x v="1"/>
    <n v="34934"/>
    <n v="34934"/>
    <s v="20001-40000"/>
    <m/>
    <m/>
    <m/>
    <m/>
    <m/>
    <n v="24440"/>
    <n v="74230"/>
    <n v="49790"/>
    <n v="-50245"/>
    <n v="148915"/>
    <n v="34934"/>
  </r>
  <r>
    <n v="149110"/>
    <d v="2014-07-29T17:01:37"/>
    <x v="0"/>
    <x v="1"/>
    <s v="Purchase Department"/>
    <x v="1"/>
    <n v="82042"/>
    <n v="82042"/>
    <s v="60001-100000"/>
    <m/>
    <m/>
    <m/>
    <m/>
    <m/>
    <n v="24414"/>
    <n v="74251.5"/>
    <n v="49837.5"/>
    <n v="-50342.25"/>
    <n v="149007.75"/>
    <n v="82042"/>
  </r>
  <r>
    <n v="610384"/>
    <d v="2014-08-21T14:35:48"/>
    <x v="0"/>
    <x v="1"/>
    <s v="Purchase Department"/>
    <x v="1"/>
    <n v="54765"/>
    <n v="54765"/>
    <s v="40001-60000"/>
    <m/>
    <m/>
    <m/>
    <m/>
    <m/>
    <n v="24388"/>
    <n v="74179.5"/>
    <n v="49791.5"/>
    <n v="-50299.25"/>
    <n v="148866.75"/>
    <n v="54765"/>
  </r>
  <r>
    <n v="848363"/>
    <d v="2014-06-17T09:31:25"/>
    <x v="0"/>
    <x v="0"/>
    <s v="Service Department"/>
    <x v="7"/>
    <n v="56960"/>
    <n v="56960"/>
    <s v="40001-60000"/>
    <m/>
    <m/>
    <m/>
    <m/>
    <m/>
    <n v="24362"/>
    <n v="74204.75"/>
    <n v="49842.75"/>
    <n v="-50402.125"/>
    <n v="148968.875"/>
    <n v="56960"/>
  </r>
  <r>
    <n v="614699"/>
    <d v="2014-06-17T09:32:10"/>
    <x v="0"/>
    <x v="1"/>
    <s v="Service Department"/>
    <x v="7"/>
    <n v="8733"/>
    <n v="8733"/>
    <s v="0-20,000"/>
    <m/>
    <m/>
    <m/>
    <m/>
    <m/>
    <n v="24336"/>
    <n v="74230"/>
    <n v="49894"/>
    <n v="-50505"/>
    <n v="149071"/>
    <n v="8733"/>
  </r>
  <r>
    <n v="681859"/>
    <d v="2014-07-10T16:13:34"/>
    <x v="0"/>
    <x v="0"/>
    <s v="Service Department"/>
    <x v="7"/>
    <n v="92806"/>
    <n v="92806"/>
    <s v="60001-100000"/>
    <m/>
    <m/>
    <m/>
    <m/>
    <m/>
    <n v="24414"/>
    <n v="74251.5"/>
    <n v="49837.5"/>
    <n v="-50342.25"/>
    <n v="149007.75"/>
    <n v="92806"/>
  </r>
  <r>
    <n v="347693"/>
    <d v="2014-08-12T09:33:14"/>
    <x v="0"/>
    <x v="1"/>
    <s v="Service Department"/>
    <x v="7"/>
    <n v="43017"/>
    <n v="43017"/>
    <s v="40001-60000"/>
    <m/>
    <m/>
    <m/>
    <m/>
    <m/>
    <n v="24388"/>
    <n v="74179.5"/>
    <n v="49791.5"/>
    <n v="-50299.25"/>
    <n v="148866.75"/>
    <n v="43017"/>
  </r>
  <r>
    <n v="142149"/>
    <d v="2014-08-12T09:32:37"/>
    <x v="0"/>
    <x v="2"/>
    <s v="Service Department"/>
    <x v="7"/>
    <n v="20919"/>
    <n v="20919"/>
    <s v="20001-40000"/>
    <m/>
    <m/>
    <m/>
    <m/>
    <m/>
    <n v="24362"/>
    <n v="74204.75"/>
    <n v="49842.75"/>
    <n v="-50402.125"/>
    <n v="148968.875"/>
    <n v="20919"/>
  </r>
  <r>
    <n v="62161"/>
    <d v="2014-06-11T09:33:19"/>
    <x v="0"/>
    <x v="1"/>
    <s v="Operations Department"/>
    <x v="1"/>
    <n v="24243"/>
    <n v="24243"/>
    <s v="20001-40000"/>
    <m/>
    <m/>
    <m/>
    <m/>
    <m/>
    <n v="24440"/>
    <n v="74230"/>
    <n v="49790"/>
    <n v="-50245"/>
    <n v="148915"/>
    <n v="24243"/>
  </r>
  <r>
    <n v="797741"/>
    <d v="2014-06-11T09:35:15"/>
    <x v="0"/>
    <x v="1"/>
    <s v="Operations Department"/>
    <x v="1"/>
    <n v="84299"/>
    <n v="84299"/>
    <s v="60001-100000"/>
    <m/>
    <m/>
    <m/>
    <m/>
    <m/>
    <n v="24488"/>
    <n v="74251.5"/>
    <n v="49763.5"/>
    <n v="-50157.25"/>
    <n v="148896.75"/>
    <n v="84299"/>
  </r>
  <r>
    <n v="498285"/>
    <d v="2014-06-21T08:55:52"/>
    <x v="1"/>
    <x v="1"/>
    <s v="Operations Department"/>
    <x v="1"/>
    <n v="9085"/>
    <n v="9085"/>
    <s v="0-20,000"/>
    <m/>
    <m/>
    <m/>
    <m/>
    <m/>
    <n v="24472"/>
    <n v="74179.5"/>
    <n v="49707.5"/>
    <n v="-50089.25"/>
    <n v="148740.75"/>
    <n v="9085"/>
  </r>
  <r>
    <n v="205300"/>
    <d v="2014-06-21T08:57:09"/>
    <x v="0"/>
    <x v="1"/>
    <s v="Operations Department"/>
    <x v="1"/>
    <n v="53641"/>
    <n v="53641"/>
    <s v="40001-60000"/>
    <m/>
    <m/>
    <m/>
    <m/>
    <m/>
    <n v="24513"/>
    <n v="74204.75"/>
    <n v="49691.75"/>
    <n v="-50024.625"/>
    <n v="148742.375"/>
    <n v="53641"/>
  </r>
  <r>
    <n v="981943"/>
    <d v="2014-06-24T17:49:42"/>
    <x v="0"/>
    <x v="1"/>
    <s v="Operations Department"/>
    <x v="1"/>
    <n v="63574"/>
    <n v="63574"/>
    <s v="60001-100000"/>
    <m/>
    <m/>
    <m/>
    <m/>
    <m/>
    <n v="24504"/>
    <n v="74230"/>
    <n v="49726"/>
    <n v="-50085"/>
    <n v="148819"/>
    <n v="63574"/>
  </r>
  <r>
    <n v="722714"/>
    <d v="2014-07-18T10:17:26"/>
    <x v="0"/>
    <x v="1"/>
    <s v="Operations Department"/>
    <x v="1"/>
    <n v="63254"/>
    <n v="63254"/>
    <s v="60001-100000"/>
    <m/>
    <m/>
    <m/>
    <m/>
    <m/>
    <n v="24488"/>
    <n v="74251.5"/>
    <n v="49763.5"/>
    <n v="-50157.25"/>
    <n v="148896.75"/>
    <n v="63254"/>
  </r>
  <r>
    <n v="883487"/>
    <d v="2014-08-08T16:05:04"/>
    <x v="0"/>
    <x v="1"/>
    <s v="Operations Department"/>
    <x v="1"/>
    <n v="69583"/>
    <n v="69583"/>
    <s v="60001-100000"/>
    <m/>
    <m/>
    <m/>
    <m/>
    <m/>
    <n v="24472"/>
    <n v="74273"/>
    <n v="49801"/>
    <n v="-50229.5"/>
    <n v="148974.5"/>
    <n v="69583"/>
  </r>
  <r>
    <n v="552854"/>
    <d v="2014-08-21T08:52:43"/>
    <x v="0"/>
    <x v="1"/>
    <s v="Operations Department"/>
    <x v="1"/>
    <n v="37747"/>
    <n v="37747"/>
    <s v="20001-40000"/>
    <m/>
    <m/>
    <m/>
    <m/>
    <m/>
    <n v="24456"/>
    <n v="74294.5"/>
    <n v="49838.5"/>
    <n v="-50301.75"/>
    <n v="149052.25"/>
    <n v="37747"/>
  </r>
  <r>
    <n v="137390"/>
    <d v="2014-08-21T08:55:49"/>
    <x v="0"/>
    <x v="1"/>
    <s v="Operations Department"/>
    <x v="1"/>
    <n v="71919"/>
    <n v="71919"/>
    <s v="60001-100000"/>
    <m/>
    <m/>
    <m/>
    <m/>
    <m/>
    <n v="24440"/>
    <n v="74316"/>
    <n v="49876"/>
    <n v="-50374"/>
    <n v="149130"/>
    <n v="71919"/>
  </r>
  <r>
    <n v="841103"/>
    <d v="2014-08-21T08:56:20"/>
    <x v="0"/>
    <x v="1"/>
    <s v="Operations Department"/>
    <x v="1"/>
    <n v="10061"/>
    <n v="10061"/>
    <s v="0-20,000"/>
    <m/>
    <m/>
    <m/>
    <m/>
    <m/>
    <n v="24414"/>
    <n v="74340.5"/>
    <n v="49926.5"/>
    <n v="-50475.75"/>
    <n v="149230.25"/>
    <n v="10061"/>
  </r>
  <r>
    <n v="256211"/>
    <d v="2014-08-21T08:56:54"/>
    <x v="0"/>
    <x v="1"/>
    <s v="Operations Department"/>
    <x v="1"/>
    <n v="6718"/>
    <n v="6718"/>
    <s v="0-20,000"/>
    <m/>
    <m/>
    <m/>
    <m/>
    <m/>
    <n v="24472"/>
    <n v="74365"/>
    <n v="49893"/>
    <n v="-50367.5"/>
    <n v="149204.5"/>
    <n v="6718"/>
  </r>
  <r>
    <n v="58018"/>
    <d v="2014-08-21T08:57:33"/>
    <x v="0"/>
    <x v="1"/>
    <s v="Operations Department"/>
    <x v="1"/>
    <n v="63507"/>
    <n v="63507"/>
    <s v="60001-100000"/>
    <m/>
    <m/>
    <m/>
    <m/>
    <m/>
    <n v="24513"/>
    <n v="74389.5"/>
    <n v="49876.5"/>
    <n v="-50301.75"/>
    <n v="149204.25"/>
    <n v="63507"/>
  </r>
  <r>
    <n v="563022"/>
    <d v="2014-06-16T16:29:12"/>
    <x v="1"/>
    <x v="1"/>
    <s v="Operations Department"/>
    <x v="3"/>
    <n v="80120"/>
    <n v="80120"/>
    <s v="60001-100000"/>
    <m/>
    <m/>
    <m/>
    <m/>
    <m/>
    <n v="24504"/>
    <n v="74414"/>
    <n v="49910"/>
    <n v="-50361"/>
    <n v="149279"/>
    <n v="80120"/>
  </r>
  <r>
    <n v="567566"/>
    <d v="2014-06-16T16:30:35"/>
    <x v="0"/>
    <x v="1"/>
    <s v="Operations Department"/>
    <x v="3"/>
    <n v="72628"/>
    <n v="72628"/>
    <s v="60001-100000"/>
    <m/>
    <m/>
    <m/>
    <m/>
    <m/>
    <n v="24488"/>
    <n v="74340.5"/>
    <n v="49852.5"/>
    <n v="-50290.75"/>
    <n v="149119.25"/>
    <n v="72628"/>
  </r>
  <r>
    <n v="427980"/>
    <d v="2014-08-20T09:32:07"/>
    <x v="0"/>
    <x v="1"/>
    <s v="Operations Department"/>
    <x v="3"/>
    <n v="5157"/>
    <n v="5157"/>
    <s v="0-20,000"/>
    <m/>
    <m/>
    <m/>
    <m/>
    <m/>
    <n v="24472"/>
    <n v="74365"/>
    <n v="49893"/>
    <n v="-50367.5"/>
    <n v="149204.5"/>
    <n v="5157"/>
  </r>
  <r>
    <n v="710245"/>
    <d v="2014-06-15T07:53:24"/>
    <x v="1"/>
    <x v="1"/>
    <s v="Operations Department"/>
    <x v="7"/>
    <n v="23191"/>
    <n v="23191"/>
    <s v="20001-40000"/>
    <m/>
    <m/>
    <m/>
    <m/>
    <m/>
    <n v="24513"/>
    <n v="74389.5"/>
    <n v="49876.5"/>
    <n v="-50301.75"/>
    <n v="149204.25"/>
    <n v="23191"/>
  </r>
  <r>
    <n v="352232"/>
    <d v="2014-07-30T09:31:50"/>
    <x v="0"/>
    <x v="2"/>
    <s v="Operations Department"/>
    <x v="7"/>
    <n v="91608"/>
    <n v="91608"/>
    <s v="60001-100000"/>
    <m/>
    <m/>
    <m/>
    <m/>
    <m/>
    <n v="24540"/>
    <n v="74414"/>
    <n v="49874"/>
    <n v="-50271"/>
    <n v="149225"/>
    <n v="91608"/>
  </r>
  <r>
    <n v="988022"/>
    <d v="2014-08-04T12:14:41"/>
    <x v="0"/>
    <x v="1"/>
    <s v="Operations Department"/>
    <x v="7"/>
    <n v="33025"/>
    <n v="33025"/>
    <s v="20001-40000"/>
    <m/>
    <m/>
    <m/>
    <m/>
    <m/>
    <n v="24531"/>
    <n v="74340.5"/>
    <n v="49809.5"/>
    <n v="-50183.25"/>
    <n v="149054.75"/>
    <n v="33025"/>
  </r>
  <r>
    <n v="976462"/>
    <d v="2014-08-13T09:32:13"/>
    <x v="0"/>
    <x v="0"/>
    <s v="Operations Department"/>
    <x v="7"/>
    <n v="63209"/>
    <n v="63209"/>
    <s v="60001-100000"/>
    <m/>
    <m/>
    <m/>
    <m/>
    <m/>
    <n v="24522"/>
    <n v="74365"/>
    <n v="49843"/>
    <n v="-50242.5"/>
    <n v="149129.5"/>
    <n v="63209"/>
  </r>
  <r>
    <n v="450766"/>
    <d v="2014-08-28T12:12:42"/>
    <x v="0"/>
    <x v="0"/>
    <s v="Operations Department"/>
    <x v="7"/>
    <n v="6272"/>
    <n v="6272"/>
    <s v="0-20,000"/>
    <m/>
    <m/>
    <m/>
    <m/>
    <m/>
    <n v="24513"/>
    <n v="74389.5"/>
    <n v="49876.5"/>
    <n v="-50301.75"/>
    <n v="149204.25"/>
    <n v="6272"/>
  </r>
  <r>
    <n v="278319"/>
    <d v="2014-08-28T12:13:24"/>
    <x v="0"/>
    <x v="0"/>
    <s v="Operations Department"/>
    <x v="7"/>
    <n v="75867"/>
    <n v="75867"/>
    <s v="60001-100000"/>
    <m/>
    <m/>
    <m/>
    <m/>
    <m/>
    <n v="24540"/>
    <n v="74414"/>
    <n v="49874"/>
    <n v="-50271"/>
    <n v="149225"/>
    <n v="75867"/>
  </r>
  <r>
    <n v="78498"/>
    <d v="2014-07-24T09:59:29"/>
    <x v="0"/>
    <x v="1"/>
    <s v="Service Department"/>
    <x v="9"/>
    <n v="37454"/>
    <n v="37454"/>
    <s v="20001-40000"/>
    <m/>
    <m/>
    <m/>
    <m/>
    <m/>
    <n v="24531"/>
    <n v="74340.5"/>
    <n v="49809.5"/>
    <n v="-50183.25"/>
    <n v="149054.75"/>
    <n v="37454"/>
  </r>
  <r>
    <n v="925783"/>
    <d v="2014-07-24T10:02:20"/>
    <x v="0"/>
    <x v="0"/>
    <s v="Service Department"/>
    <x v="9"/>
    <n v="75522"/>
    <n v="75522"/>
    <s v="60001-100000"/>
    <m/>
    <m/>
    <m/>
    <m/>
    <m/>
    <n v="24522"/>
    <n v="74365"/>
    <n v="49843"/>
    <n v="-50242.5"/>
    <n v="149129.5"/>
    <n v="75522"/>
  </r>
  <r>
    <n v="382073"/>
    <d v="2014-07-30T13:05:33"/>
    <x v="0"/>
    <x v="0"/>
    <s v="Service Department"/>
    <x v="9"/>
    <n v="82752"/>
    <n v="82752"/>
    <s v="60001-100000"/>
    <m/>
    <m/>
    <m/>
    <m/>
    <m/>
    <n v="24513"/>
    <n v="74294.5"/>
    <n v="49781.5"/>
    <n v="-50159.25"/>
    <n v="148966.75"/>
    <n v="82752"/>
  </r>
  <r>
    <n v="372707"/>
    <d v="2014-08-13T09:33:43"/>
    <x v="1"/>
    <x v="0"/>
    <s v="Operations Department"/>
    <x v="4"/>
    <n v="73900"/>
    <n v="73900"/>
    <s v="60001-100000"/>
    <m/>
    <m/>
    <m/>
    <m/>
    <m/>
    <n v="24504"/>
    <n v="74230"/>
    <n v="49726"/>
    <n v="-50085"/>
    <n v="148819"/>
    <n v="73900"/>
  </r>
  <r>
    <n v="702003"/>
    <d v="2014-07-09T09:32:58"/>
    <x v="0"/>
    <x v="1"/>
    <s v="Service Department"/>
    <x v="3"/>
    <n v="12403"/>
    <n v="12403"/>
    <s v="0-20,000"/>
    <m/>
    <m/>
    <m/>
    <m/>
    <m/>
    <n v="24488"/>
    <n v="74251.5"/>
    <n v="49763.5"/>
    <n v="-50157.25"/>
    <n v="148896.75"/>
    <n v="12403"/>
  </r>
  <r>
    <n v="36851"/>
    <d v="2014-07-11T12:30:21"/>
    <x v="1"/>
    <x v="0"/>
    <s v="Service Department"/>
    <x v="3"/>
    <n v="80999"/>
    <n v="80999"/>
    <s v="60001-100000"/>
    <m/>
    <m/>
    <m/>
    <m/>
    <m/>
    <n v="24522"/>
    <n v="74273"/>
    <n v="49751"/>
    <n v="-50104.5"/>
    <n v="148899.5"/>
    <n v="80999"/>
  </r>
  <r>
    <n v="116855"/>
    <d v="2014-07-17T18:54:31"/>
    <x v="1"/>
    <x v="0"/>
    <s v="Service Department"/>
    <x v="3"/>
    <n v="41431"/>
    <n v="41431"/>
    <s v="40001-60000"/>
    <m/>
    <m/>
    <m/>
    <m/>
    <m/>
    <n v="24513"/>
    <n v="74204.75"/>
    <n v="49691.75"/>
    <n v="-50024.625"/>
    <n v="148742.375"/>
    <n v="41431"/>
  </r>
  <r>
    <n v="303777"/>
    <d v="2014-07-17T18:58:35"/>
    <x v="0"/>
    <x v="0"/>
    <s v="Service Department"/>
    <x v="3"/>
    <n v="98446"/>
    <n v="98446"/>
    <s v="60001-100000"/>
    <m/>
    <m/>
    <m/>
    <m/>
    <m/>
    <n v="24504"/>
    <n v="74230"/>
    <n v="49726"/>
    <n v="-50085"/>
    <n v="148819"/>
    <n v="98446"/>
  </r>
  <r>
    <n v="328427"/>
    <d v="2014-07-17T18:54:28"/>
    <x v="0"/>
    <x v="2"/>
    <s v="Service Department"/>
    <x v="3"/>
    <n v="10522"/>
    <n v="10522"/>
    <s v="0-20,000"/>
    <m/>
    <m/>
    <m/>
    <m/>
    <m/>
    <n v="24488"/>
    <n v="74154.25"/>
    <n v="49666.25"/>
    <n v="-50011.375"/>
    <n v="148653.625"/>
    <n v="10522"/>
  </r>
  <r>
    <n v="962839"/>
    <d v="2014-06-19T09:31:24"/>
    <x v="0"/>
    <x v="0"/>
    <s v="Service Department"/>
    <x v="7"/>
    <n v="44635"/>
    <n v="44635"/>
    <s v="40001-60000"/>
    <m/>
    <m/>
    <m/>
    <m/>
    <m/>
    <n v="24522"/>
    <n v="74179.5"/>
    <n v="49657.5"/>
    <n v="-49964.25"/>
    <n v="148665.75"/>
    <n v="44635"/>
  </r>
  <r>
    <n v="237702"/>
    <d v="2014-06-25T10:07:55"/>
    <x v="0"/>
    <x v="0"/>
    <s v="Service Department"/>
    <x v="7"/>
    <n v="97744"/>
    <n v="97744"/>
    <s v="60001-100000"/>
    <m/>
    <m/>
    <m/>
    <m/>
    <m/>
    <n v="24513"/>
    <n v="74204.75"/>
    <n v="49691.75"/>
    <n v="-50024.625"/>
    <n v="148742.375"/>
    <n v="97744"/>
  </r>
  <r>
    <n v="434867"/>
    <d v="2014-06-24T08:17:47"/>
    <x v="0"/>
    <x v="0"/>
    <s v="Service Department"/>
    <x v="6"/>
    <n v="78274"/>
    <n v="78274"/>
    <s v="60001-100000"/>
    <m/>
    <m/>
    <m/>
    <m/>
    <m/>
    <n v="24504"/>
    <n v="74129"/>
    <n v="49625"/>
    <n v="-49933.5"/>
    <n v="148566.5"/>
    <n v="78274"/>
  </r>
  <r>
    <n v="694738"/>
    <d v="2014-08-06T11:57:44"/>
    <x v="1"/>
    <x v="0"/>
    <s v="Service Department"/>
    <x v="6"/>
    <n v="26643"/>
    <n v="26643"/>
    <s v="20001-40000"/>
    <m/>
    <m/>
    <m/>
    <m/>
    <m/>
    <n v="24488"/>
    <n v="74065.25"/>
    <n v="49577.25"/>
    <n v="-49877.875"/>
    <n v="148431.125"/>
    <n v="26643"/>
  </r>
  <r>
    <n v="703725"/>
    <d v="2014-08-06T11:58:09"/>
    <x v="0"/>
    <x v="1"/>
    <s v="Service Department"/>
    <x v="6"/>
    <n v="78504"/>
    <n v="78504"/>
    <s v="60001-100000"/>
    <m/>
    <m/>
    <m/>
    <m/>
    <m/>
    <n v="24472"/>
    <n v="74086.5"/>
    <n v="49614.5"/>
    <n v="-49949.75"/>
    <n v="148508.25"/>
    <n v="78504"/>
  </r>
  <r>
    <n v="469830"/>
    <d v="2014-07-31T09:33:26"/>
    <x v="0"/>
    <x v="0"/>
    <s v="Service Department"/>
    <x v="6"/>
    <n v="44739"/>
    <n v="44739"/>
    <s v="40001-60000"/>
    <m/>
    <m/>
    <m/>
    <m/>
    <m/>
    <n v="24456"/>
    <n v="74030.25"/>
    <n v="49574.25"/>
    <n v="-49905.375"/>
    <n v="148391.625"/>
    <n v="44739"/>
  </r>
  <r>
    <n v="781209"/>
    <d v="2014-07-31T09:33:57"/>
    <x v="1"/>
    <x v="0"/>
    <s v="Service Department"/>
    <x v="6"/>
    <n v="23507"/>
    <n v="23507"/>
    <s v="20001-40000"/>
    <m/>
    <m/>
    <m/>
    <m/>
    <m/>
    <n v="24440"/>
    <n v="74044"/>
    <n v="49604"/>
    <n v="-49966"/>
    <n v="148450"/>
    <n v="23507"/>
  </r>
  <r>
    <n v="479883"/>
    <d v="2014-08-06T00:35:05"/>
    <x v="0"/>
    <x v="1"/>
    <s v="Sales Department"/>
    <x v="3"/>
    <n v="66692"/>
    <n v="66692"/>
    <s v="60001-100000"/>
    <m/>
    <m/>
    <m/>
    <m/>
    <m/>
    <n v="24488"/>
    <n v="74065.25"/>
    <n v="49577.25"/>
    <n v="-49877.875"/>
    <n v="148431.125"/>
    <n v="66692"/>
  </r>
  <r>
    <n v="128481"/>
    <d v="2014-06-23T09:32:50"/>
    <x v="0"/>
    <x v="0"/>
    <s v="Marketing Department"/>
    <x v="7"/>
    <n v="58146"/>
    <n v="58146"/>
    <s v="40001-60000"/>
    <m/>
    <m/>
    <m/>
    <m/>
    <m/>
    <n v="24472"/>
    <n v="74086.5"/>
    <n v="49614.5"/>
    <n v="-49949.75"/>
    <n v="148508.25"/>
    <n v="58146"/>
  </r>
  <r>
    <n v="549564"/>
    <d v="2014-06-23T09:35:47"/>
    <x v="1"/>
    <x v="1"/>
    <s v="Marketing Department"/>
    <x v="7"/>
    <n v="74623"/>
    <n v="74623"/>
    <s v="60001-100000"/>
    <m/>
    <m/>
    <m/>
    <m/>
    <m/>
    <n v="24456"/>
    <n v="74107.75"/>
    <n v="49651.75"/>
    <n v="-50021.625"/>
    <n v="148585.375"/>
    <n v="74623"/>
  </r>
  <r>
    <n v="742782"/>
    <d v="2014-07-02T21:48:01"/>
    <x v="0"/>
    <x v="0"/>
    <s v="Marketing Department"/>
    <x v="7"/>
    <n v="78519"/>
    <n v="78519"/>
    <s v="60001-100000"/>
    <m/>
    <m/>
    <m/>
    <m/>
    <m/>
    <n v="24440"/>
    <n v="74044"/>
    <n v="49604"/>
    <n v="-49966"/>
    <n v="148450"/>
    <n v="78519"/>
  </r>
  <r>
    <n v="886512"/>
    <d v="2014-07-11T13:06:50"/>
    <x v="0"/>
    <x v="0"/>
    <s v="Marketing Department"/>
    <x v="0"/>
    <n v="88997"/>
    <n v="88997"/>
    <s v="60001-100000"/>
    <m/>
    <m/>
    <m/>
    <m/>
    <m/>
    <n v="24414"/>
    <n v="74002.75"/>
    <n v="49588.75"/>
    <n v="-49969.125"/>
    <n v="148385.875"/>
    <n v="88997"/>
  </r>
  <r>
    <n v="354468"/>
    <d v="2014-06-09T09:32:49"/>
    <x v="0"/>
    <x v="1"/>
    <s v="Operations Department"/>
    <x v="7"/>
    <n v="7308"/>
    <n v="7308"/>
    <s v="0-20,000"/>
    <m/>
    <m/>
    <m/>
    <m/>
    <m/>
    <n v="24388"/>
    <n v="73984"/>
    <n v="49596"/>
    <n v="-50006"/>
    <n v="148378"/>
    <n v="7308"/>
  </r>
  <r>
    <n v="387429"/>
    <d v="2014-06-09T09:37:33"/>
    <x v="0"/>
    <x v="0"/>
    <s v="Operations Department"/>
    <x v="7"/>
    <n v="36243"/>
    <n v="36243"/>
    <s v="20001-40000"/>
    <m/>
    <m/>
    <m/>
    <m/>
    <m/>
    <n v="24456"/>
    <n v="73986.5"/>
    <n v="49530.5"/>
    <n v="-49839.75"/>
    <n v="148282.25"/>
    <n v="36243"/>
  </r>
  <r>
    <n v="618542"/>
    <d v="2014-06-09T09:38:35"/>
    <x v="0"/>
    <x v="0"/>
    <s v="Operations Department"/>
    <x v="7"/>
    <n v="41580"/>
    <n v="41580"/>
    <s v="40001-60000"/>
    <m/>
    <m/>
    <m/>
    <m/>
    <m/>
    <n v="24440"/>
    <n v="73989"/>
    <n v="49549"/>
    <n v="-49883.5"/>
    <n v="148312.5"/>
    <n v="41580"/>
  </r>
  <r>
    <n v="261521"/>
    <d v="2014-06-17T17:54:03"/>
    <x v="0"/>
    <x v="1"/>
    <s v="Sales Department"/>
    <x v="1"/>
    <n v="9442"/>
    <n v="9442"/>
    <s v="0-20,000"/>
    <m/>
    <m/>
    <m/>
    <m/>
    <m/>
    <n v="24414"/>
    <n v="74002.75"/>
    <n v="49588.75"/>
    <n v="-49969.125"/>
    <n v="148385.875"/>
    <n v="9442"/>
  </r>
  <r>
    <n v="505352"/>
    <d v="2014-06-17T17:54:51"/>
    <x v="0"/>
    <x v="0"/>
    <s v="Sales Department"/>
    <x v="1"/>
    <n v="20477"/>
    <n v="20477"/>
    <s v="20001-40000"/>
    <m/>
    <m/>
    <m/>
    <m/>
    <m/>
    <n v="24472"/>
    <n v="74016.5"/>
    <n v="49544.5"/>
    <n v="-49844.75"/>
    <n v="148333.25"/>
    <n v="20477"/>
  </r>
  <r>
    <n v="664848"/>
    <d v="2014-08-04T11:49:44"/>
    <x v="1"/>
    <x v="0"/>
    <s v="Sales Department"/>
    <x v="1"/>
    <n v="25042"/>
    <n v="25042"/>
    <s v="20001-40000"/>
    <m/>
    <m/>
    <m/>
    <m/>
    <m/>
    <n v="24513"/>
    <n v="74030.25"/>
    <n v="49517.25"/>
    <n v="-49762.875"/>
    <n v="148306.125"/>
    <n v="25042"/>
  </r>
  <r>
    <n v="370983"/>
    <d v="2014-08-04T11:52:29"/>
    <x v="0"/>
    <x v="0"/>
    <s v="Sales Department"/>
    <x v="1"/>
    <n v="61087"/>
    <n v="61087"/>
    <s v="60001-100000"/>
    <m/>
    <m/>
    <m/>
    <m/>
    <m/>
    <n v="24504"/>
    <n v="74044"/>
    <n v="49540"/>
    <n v="-49806"/>
    <n v="148354"/>
    <n v="61087"/>
  </r>
  <r>
    <n v="483489"/>
    <d v="2014-06-16T09:32:15"/>
    <x v="0"/>
    <x v="0"/>
    <s v="Production Department"/>
    <x v="6"/>
    <n v="53738"/>
    <n v="53738"/>
    <s v="40001-60000"/>
    <m/>
    <m/>
    <m/>
    <m/>
    <m/>
    <n v="24488"/>
    <n v="74065.25"/>
    <n v="49577.25"/>
    <n v="-49877.875"/>
    <n v="148431.125"/>
    <n v="53738"/>
  </r>
  <r>
    <n v="22943"/>
    <d v="2014-06-16T09:32:40"/>
    <x v="0"/>
    <x v="1"/>
    <s v="Production Department"/>
    <x v="6"/>
    <n v="48569"/>
    <n v="48569"/>
    <s v="40001-60000"/>
    <m/>
    <m/>
    <m/>
    <m/>
    <m/>
    <n v="24472"/>
    <n v="74086.5"/>
    <n v="49614.5"/>
    <n v="-49949.75"/>
    <n v="148508.25"/>
    <n v="48569"/>
  </r>
  <r>
    <n v="994223"/>
    <d v="2014-06-16T09:33:48"/>
    <x v="0"/>
    <x v="0"/>
    <s v="Production Department"/>
    <x v="6"/>
    <n v="56407"/>
    <n v="56407"/>
    <s v="40001-60000"/>
    <m/>
    <m/>
    <m/>
    <m/>
    <m/>
    <n v="24456"/>
    <n v="74107.75"/>
    <n v="49651.75"/>
    <n v="-50021.625"/>
    <n v="148585.375"/>
    <n v="56407"/>
  </r>
  <r>
    <n v="902725"/>
    <d v="2014-06-18T17:17:18"/>
    <x v="0"/>
    <x v="0"/>
    <s v="Production Department"/>
    <x v="6"/>
    <n v="20727"/>
    <n v="20727"/>
    <s v="20001-40000"/>
    <m/>
    <m/>
    <m/>
    <m/>
    <m/>
    <n v="24440"/>
    <n v="74129"/>
    <n v="49689"/>
    <n v="-50093.5"/>
    <n v="148662.5"/>
    <n v="20727"/>
  </r>
  <r>
    <n v="729319"/>
    <d v="2014-06-18T17:20:08"/>
    <x v="0"/>
    <x v="0"/>
    <s v="Production Department"/>
    <x v="6"/>
    <n v="24704"/>
    <n v="24704"/>
    <s v="20001-40000"/>
    <m/>
    <m/>
    <m/>
    <m/>
    <m/>
    <n v="24488"/>
    <n v="74154.25"/>
    <n v="49666.25"/>
    <n v="-50011.375"/>
    <n v="148653.625"/>
    <n v="24704"/>
  </r>
  <r>
    <n v="88447"/>
    <d v="2014-06-18T17:21:23"/>
    <x v="0"/>
    <x v="0"/>
    <s v="Production Department"/>
    <x v="6"/>
    <n v="92917"/>
    <n v="92917"/>
    <s v="60001-100000"/>
    <m/>
    <m/>
    <m/>
    <m/>
    <m/>
    <n v="24472"/>
    <n v="74179.5"/>
    <n v="49707.5"/>
    <n v="-50089.25"/>
    <n v="148740.75"/>
    <n v="92917"/>
  </r>
  <r>
    <n v="364456"/>
    <d v="2014-06-18T17:23:17"/>
    <x v="1"/>
    <x v="1"/>
    <s v="Production Department"/>
    <x v="6"/>
    <n v="24336"/>
    <n v="24336"/>
    <s v="20001-40000"/>
    <m/>
    <m/>
    <m/>
    <m/>
    <m/>
    <n v="24456"/>
    <n v="74107.75"/>
    <n v="49651.75"/>
    <n v="-50021.625"/>
    <n v="148585.375"/>
    <n v="24336"/>
  </r>
  <r>
    <n v="530699"/>
    <d v="2014-06-20T16:55:21"/>
    <x v="0"/>
    <x v="0"/>
    <s v="Production Department"/>
    <x v="6"/>
    <n v="54763"/>
    <n v="54763"/>
    <s v="40001-60000"/>
    <m/>
    <m/>
    <m/>
    <m/>
    <m/>
    <n v="24504"/>
    <n v="74129"/>
    <n v="49625"/>
    <n v="-49933.5"/>
    <n v="148566.5"/>
    <n v="54763"/>
  </r>
  <r>
    <n v="959449"/>
    <d v="2014-07-01T12:40:42"/>
    <x v="0"/>
    <x v="0"/>
    <s v="Production Department"/>
    <x v="6"/>
    <n v="73977"/>
    <n v="73977"/>
    <s v="60001-100000"/>
    <m/>
    <m/>
    <m/>
    <m/>
    <m/>
    <n v="24488"/>
    <n v="74154.25"/>
    <n v="49666.25"/>
    <n v="-50011.375"/>
    <n v="148653.625"/>
    <n v="73977"/>
  </r>
  <r>
    <n v="95119"/>
    <d v="2014-07-01T12:42:42"/>
    <x v="0"/>
    <x v="0"/>
    <s v="Production Department"/>
    <x v="6"/>
    <n v="88914"/>
    <n v="88914"/>
    <s v="60001-100000"/>
    <m/>
    <m/>
    <m/>
    <m/>
    <m/>
    <n v="24472"/>
    <n v="74179.5"/>
    <n v="49707.5"/>
    <n v="-50089.25"/>
    <n v="148740.75"/>
    <n v="88914"/>
  </r>
  <r>
    <n v="925960"/>
    <d v="2014-07-18T07:07:23"/>
    <x v="0"/>
    <x v="0"/>
    <s v="Production Department"/>
    <x v="6"/>
    <n v="44770"/>
    <n v="44770"/>
    <s v="40001-60000"/>
    <m/>
    <m/>
    <m/>
    <m/>
    <m/>
    <n v="24456"/>
    <n v="74107.75"/>
    <n v="49651.75"/>
    <n v="-50021.625"/>
    <n v="148585.375"/>
    <n v="44770"/>
  </r>
  <r>
    <n v="480305"/>
    <d v="2014-07-18T07:11:49"/>
    <x v="0"/>
    <x v="1"/>
    <s v="Production Department"/>
    <x v="6"/>
    <n v="7833"/>
    <n v="7833"/>
    <s v="0-20,000"/>
    <m/>
    <m/>
    <m/>
    <m/>
    <m/>
    <n v="24440"/>
    <n v="74129"/>
    <n v="49689"/>
    <n v="-50093.5"/>
    <n v="148662.5"/>
    <n v="7833"/>
  </r>
  <r>
    <n v="555677"/>
    <d v="2014-07-18T07:12:18"/>
    <x v="0"/>
    <x v="0"/>
    <s v="Production Department"/>
    <x v="6"/>
    <n v="22967"/>
    <n v="22967"/>
    <s v="20001-40000"/>
    <m/>
    <m/>
    <m/>
    <m/>
    <m/>
    <n v="24488"/>
    <n v="74154.25"/>
    <n v="49666.25"/>
    <n v="-50011.375"/>
    <n v="148653.625"/>
    <n v="22967"/>
  </r>
  <r>
    <n v="693520"/>
    <d v="2014-07-21T17:18:49"/>
    <x v="0"/>
    <x v="0"/>
    <s v="Production Department"/>
    <x v="6"/>
    <n v="84865"/>
    <n v="84865"/>
    <s v="60001-100000"/>
    <m/>
    <m/>
    <m/>
    <m/>
    <m/>
    <n v="24522"/>
    <n v="74179.5"/>
    <n v="49657.5"/>
    <n v="-49964.25"/>
    <n v="148665.75"/>
    <n v="84865"/>
  </r>
  <r>
    <n v="311119"/>
    <d v="2014-07-21T17:22:25"/>
    <x v="0"/>
    <x v="0"/>
    <s v="Production Department"/>
    <x v="6"/>
    <n v="26467"/>
    <n v="26467"/>
    <s v="20001-40000"/>
    <m/>
    <m/>
    <m/>
    <m/>
    <m/>
    <n v="24513"/>
    <n v="74107.75"/>
    <n v="49594.75"/>
    <n v="-49879.125"/>
    <n v="148499.875"/>
    <n v="26467"/>
  </r>
  <r>
    <n v="718843"/>
    <d v="2014-07-23T08:11:22"/>
    <x v="1"/>
    <x v="0"/>
    <s v="Production Department"/>
    <x v="6"/>
    <n v="37388"/>
    <n v="37388"/>
    <s v="20001-40000"/>
    <m/>
    <m/>
    <m/>
    <m/>
    <m/>
    <n v="24504"/>
    <n v="74129"/>
    <n v="49625"/>
    <n v="-49933.5"/>
    <n v="148566.5"/>
    <n v="37388"/>
  </r>
  <r>
    <n v="273366"/>
    <d v="2014-07-23T08:13:40"/>
    <x v="0"/>
    <x v="0"/>
    <s v="Production Department"/>
    <x v="6"/>
    <n v="49049"/>
    <n v="49049"/>
    <s v="40001-60000"/>
    <m/>
    <m/>
    <m/>
    <m/>
    <m/>
    <n v="24488"/>
    <n v="74154.25"/>
    <n v="49666.25"/>
    <n v="-50011.375"/>
    <n v="148653.625"/>
    <n v="49049"/>
  </r>
  <r>
    <n v="337448"/>
    <d v="2014-07-24T17:27:27"/>
    <x v="0"/>
    <x v="1"/>
    <s v="Production Department"/>
    <x v="6"/>
    <n v="4353"/>
    <n v="4353"/>
    <s v="0-20,000"/>
    <m/>
    <m/>
    <m/>
    <m/>
    <m/>
    <n v="24472"/>
    <n v="74179.5"/>
    <n v="49707.5"/>
    <n v="-50089.25"/>
    <n v="148740.75"/>
    <n v="4353"/>
  </r>
  <r>
    <n v="539304"/>
    <d v="2014-08-06T05:13:54"/>
    <x v="0"/>
    <x v="1"/>
    <s v="Production Department"/>
    <x v="6"/>
    <n v="54497"/>
    <n v="54497"/>
    <s v="40001-60000"/>
    <m/>
    <m/>
    <m/>
    <m/>
    <m/>
    <n v="24513"/>
    <n v="74204.75"/>
    <n v="49691.75"/>
    <n v="-50024.625"/>
    <n v="148742.375"/>
    <n v="54497"/>
  </r>
  <r>
    <n v="874467"/>
    <d v="2014-08-20T07:53:21"/>
    <x v="0"/>
    <x v="1"/>
    <s v="Production Department"/>
    <x v="6"/>
    <n v="41577"/>
    <n v="41577"/>
    <s v="40001-60000"/>
    <m/>
    <m/>
    <m/>
    <m/>
    <m/>
    <n v="24504"/>
    <n v="74230"/>
    <n v="49726"/>
    <n v="-50085"/>
    <n v="148819"/>
    <n v="41577"/>
  </r>
  <r>
    <n v="46052"/>
    <d v="2014-08-20T07:55:11"/>
    <x v="0"/>
    <x v="0"/>
    <s v="Production Department"/>
    <x v="6"/>
    <n v="1960"/>
    <n v="1960"/>
    <s v="0-20,000"/>
    <m/>
    <m/>
    <m/>
    <m/>
    <m/>
    <n v="24488"/>
    <n v="74251.5"/>
    <n v="49763.5"/>
    <n v="-50157.25"/>
    <n v="148896.75"/>
    <n v="1960"/>
  </r>
  <r>
    <n v="409763"/>
    <d v="2014-08-20T07:52:29"/>
    <x v="1"/>
    <x v="2"/>
    <s v="Production Department"/>
    <x v="6"/>
    <n v="8600"/>
    <n v="8600"/>
    <s v="0-20,000"/>
    <m/>
    <m/>
    <m/>
    <m/>
    <m/>
    <n v="24522"/>
    <n v="74273"/>
    <n v="49751"/>
    <n v="-50104.5"/>
    <n v="148899.5"/>
    <n v="8600"/>
  </r>
  <r>
    <n v="22595"/>
    <d v="2014-08-26T10:42:41"/>
    <x v="0"/>
    <x v="0"/>
    <s v="Production Department"/>
    <x v="6"/>
    <n v="63909"/>
    <n v="63909"/>
    <s v="60001-100000"/>
    <m/>
    <m/>
    <m/>
    <m/>
    <m/>
    <n v="24541.75"/>
    <n v="74294.5"/>
    <n v="49752.75"/>
    <n v="-50087.375"/>
    <n v="148923.625"/>
    <n v="63909"/>
  </r>
  <r>
    <n v="591181"/>
    <d v="2014-08-26T10:48:27"/>
    <x v="1"/>
    <x v="0"/>
    <s v="Production Department"/>
    <x v="6"/>
    <n v="35325"/>
    <n v="35325"/>
    <s v="20001-40000"/>
    <m/>
    <m/>
    <m/>
    <m/>
    <m/>
    <n v="24540"/>
    <n v="74316"/>
    <n v="49776"/>
    <n v="-50124"/>
    <n v="148980"/>
    <n v="35325"/>
  </r>
  <r>
    <n v="937631"/>
    <d v="2014-07-07T09:31:25"/>
    <x v="0"/>
    <x v="0"/>
    <s v="Operations Department"/>
    <x v="3"/>
    <n v="80405"/>
    <n v="80405"/>
    <s v="60001-100000"/>
    <m/>
    <m/>
    <m/>
    <m/>
    <m/>
    <n v="24531"/>
    <n v="74340.5"/>
    <n v="49809.5"/>
    <n v="-50183.25"/>
    <n v="149054.75"/>
    <n v="80405"/>
  </r>
  <r>
    <n v="157602"/>
    <d v="2014-07-07T09:34:58"/>
    <x v="0"/>
    <x v="1"/>
    <s v="Operations Department"/>
    <x v="3"/>
    <n v="58930"/>
    <n v="58930"/>
    <s v="40001-60000"/>
    <m/>
    <m/>
    <m/>
    <m/>
    <m/>
    <n v="24522"/>
    <n v="74273"/>
    <n v="49751"/>
    <n v="-50104.5"/>
    <n v="148899.5"/>
    <n v="58930"/>
  </r>
  <r>
    <n v="83452"/>
    <d v="2014-07-28T09:32:43"/>
    <x v="0"/>
    <x v="0"/>
    <s v="Sales Department"/>
    <x v="3"/>
    <n v="12719"/>
    <n v="12719"/>
    <s v="0-20,000"/>
    <m/>
    <m/>
    <m/>
    <m/>
    <m/>
    <n v="24513"/>
    <n v="74294.5"/>
    <n v="49781.5"/>
    <n v="-50159.25"/>
    <n v="148966.75"/>
    <n v="12719"/>
  </r>
  <r>
    <n v="867683"/>
    <d v="2014-07-01T18:41:22"/>
    <x v="0"/>
    <x v="1"/>
    <s v="Service Department"/>
    <x v="4"/>
    <n v="21390"/>
    <n v="21390"/>
    <s v="20001-40000"/>
    <m/>
    <m/>
    <m/>
    <m/>
    <m/>
    <n v="24540"/>
    <n v="74316"/>
    <n v="49776"/>
    <n v="-50124"/>
    <n v="148980"/>
    <n v="21390"/>
  </r>
  <r>
    <n v="511092"/>
    <d v="2014-07-01T18:45:31"/>
    <x v="1"/>
    <x v="0"/>
    <s v="Service Department"/>
    <x v="4"/>
    <n v="87176"/>
    <n v="87176"/>
    <s v="60001-100000"/>
    <m/>
    <m/>
    <m/>
    <m/>
    <m/>
    <n v="24545.25"/>
    <n v="74340.5"/>
    <n v="49795.25"/>
    <n v="-50147.625"/>
    <n v="149033.375"/>
    <n v="87176"/>
  </r>
  <r>
    <n v="501301"/>
    <d v="2014-06-09T09:31:47"/>
    <x v="0"/>
    <x v="0"/>
    <s v="Service Department"/>
    <x v="1"/>
    <n v="48826"/>
    <n v="48826"/>
    <s v="40001-60000"/>
    <m/>
    <m/>
    <m/>
    <m/>
    <m/>
    <n v="24543.5"/>
    <n v="74273"/>
    <n v="49729.5"/>
    <n v="-50050.75"/>
    <n v="148867.25"/>
    <n v="48826"/>
  </r>
  <r>
    <n v="425165"/>
    <d v="2014-06-09T09:32:37"/>
    <x v="1"/>
    <x v="0"/>
    <s v="Service Department"/>
    <x v="1"/>
    <n v="34705"/>
    <n v="34705"/>
    <s v="20001-40000"/>
    <m/>
    <m/>
    <m/>
    <m/>
    <m/>
    <n v="24541.75"/>
    <n v="74294.5"/>
    <n v="49752.75"/>
    <n v="-50087.375"/>
    <n v="148923.625"/>
    <n v="34705"/>
  </r>
  <r>
    <n v="865337"/>
    <d v="2014-06-30T09:31:58"/>
    <x v="0"/>
    <x v="1"/>
    <s v="Service Department"/>
    <x v="1"/>
    <n v="80996"/>
    <n v="80996"/>
    <s v="60001-100000"/>
    <m/>
    <m/>
    <m/>
    <m/>
    <m/>
    <n v="24540"/>
    <n v="74316"/>
    <n v="49776"/>
    <n v="-50124"/>
    <n v="148980"/>
    <n v="80996"/>
  </r>
  <r>
    <n v="584834"/>
    <d v="2014-08-21T13:23:49"/>
    <x v="0"/>
    <x v="0"/>
    <s v="Service Department"/>
    <x v="1"/>
    <n v="12740"/>
    <n v="12740"/>
    <s v="0-20,000"/>
    <m/>
    <m/>
    <m/>
    <m/>
    <m/>
    <n v="24531"/>
    <n v="74251.5"/>
    <n v="49720.5"/>
    <n v="-50049.75"/>
    <n v="148832.25"/>
    <n v="12740"/>
  </r>
  <r>
    <n v="53712"/>
    <d v="2014-06-16T09:32:02"/>
    <x v="0"/>
    <x v="0"/>
    <s v="Service Department"/>
    <x v="0"/>
    <n v="93566"/>
    <n v="93566"/>
    <s v="60001-100000"/>
    <m/>
    <m/>
    <m/>
    <m/>
    <m/>
    <n v="24543.5"/>
    <n v="74273"/>
    <n v="49729.5"/>
    <n v="-50050.75"/>
    <n v="148867.25"/>
    <n v="93566"/>
  </r>
  <r>
    <n v="128404"/>
    <d v="2014-06-16T09:32:57"/>
    <x v="0"/>
    <x v="1"/>
    <s v="Service Department"/>
    <x v="0"/>
    <n v="89661"/>
    <n v="89661"/>
    <s v="60001-100000"/>
    <m/>
    <m/>
    <m/>
    <m/>
    <m/>
    <n v="24541.75"/>
    <n v="74204.75"/>
    <n v="49663"/>
    <n v="-49952.75"/>
    <n v="148699.25"/>
    <n v="89661"/>
  </r>
  <r>
    <n v="854981"/>
    <d v="2014-06-16T09:31:57"/>
    <x v="1"/>
    <x v="2"/>
    <s v="Service Department"/>
    <x v="0"/>
    <n v="43159"/>
    <n v="43159"/>
    <s v="40001-60000"/>
    <m/>
    <m/>
    <m/>
    <m/>
    <m/>
    <n v="24540"/>
    <n v="74129"/>
    <n v="49589"/>
    <n v="-49843.5"/>
    <n v="148512.5"/>
    <n v="43159"/>
  </r>
  <r>
    <n v="91351"/>
    <d v="2014-08-22T17:07:15"/>
    <x v="0"/>
    <x v="0"/>
    <s v="Service Department"/>
    <x v="4"/>
    <n v="81537"/>
    <n v="81537"/>
    <s v="60001-100000"/>
    <m/>
    <m/>
    <m/>
    <m/>
    <m/>
    <n v="24531"/>
    <n v="74154.25"/>
    <n v="49623.25"/>
    <n v="-49903.875"/>
    <n v="148589.125"/>
    <n v="81537"/>
  </r>
  <r>
    <n v="285709"/>
    <d v="2014-08-22T17:08:33"/>
    <x v="0"/>
    <x v="0"/>
    <s v="Service Department"/>
    <x v="4"/>
    <n v="46653"/>
    <n v="46653"/>
    <s v="40001-60000"/>
    <m/>
    <m/>
    <m/>
    <m/>
    <m/>
    <n v="24522"/>
    <n v="74086.5"/>
    <n v="49564.5"/>
    <n v="-49824.75"/>
    <n v="148433.25"/>
    <n v="46653"/>
  </r>
  <r>
    <n v="120388"/>
    <d v="2014-08-26T09:32:47"/>
    <x v="0"/>
    <x v="1"/>
    <s v="Service Department"/>
    <x v="3"/>
    <n v="19029"/>
    <n v="19029"/>
    <s v="0-20,000"/>
    <m/>
    <m/>
    <m/>
    <m/>
    <m/>
    <n v="24513"/>
    <n v="74107.75"/>
    <n v="49594.75"/>
    <n v="-49879.125"/>
    <n v="148499.875"/>
    <n v="19029"/>
  </r>
  <r>
    <n v="342211"/>
    <d v="2014-07-22T09:31:58"/>
    <x v="0"/>
    <x v="0"/>
    <s v="Purchase Department"/>
    <x v="1"/>
    <n v="38409"/>
    <n v="38409"/>
    <s v="20001-40000"/>
    <m/>
    <m/>
    <m/>
    <m/>
    <m/>
    <n v="24540"/>
    <n v="74129"/>
    <n v="49589"/>
    <n v="-49843.5"/>
    <n v="148512.5"/>
    <n v="38409"/>
  </r>
  <r>
    <n v="813607"/>
    <d v="2014-07-18T14:00:43"/>
    <x v="0"/>
    <x v="0"/>
    <s v="Operations Department"/>
    <x v="9"/>
    <n v="22160"/>
    <n v="22160"/>
    <s v="20001-40000"/>
    <m/>
    <m/>
    <m/>
    <m/>
    <m/>
    <n v="24531"/>
    <n v="74154.25"/>
    <n v="49623.25"/>
    <n v="-49903.875"/>
    <n v="148589.125"/>
    <n v="22160"/>
  </r>
  <r>
    <n v="340249"/>
    <d v="2014-07-18T14:01:34"/>
    <x v="0"/>
    <x v="0"/>
    <s v="Operations Department"/>
    <x v="9"/>
    <n v="52281"/>
    <n v="52281"/>
    <s v="40001-60000"/>
    <m/>
    <m/>
    <m/>
    <m/>
    <m/>
    <n v="24543.5"/>
    <n v="74179.5"/>
    <n v="49636"/>
    <n v="-49910.5"/>
    <n v="148633.5"/>
    <n v="52281"/>
  </r>
  <r>
    <n v="649668"/>
    <d v="2014-07-25T19:50:11"/>
    <x v="0"/>
    <x v="0"/>
    <s v="Operations Department"/>
    <x v="9"/>
    <n v="62975"/>
    <n v="62975"/>
    <s v="60001-100000"/>
    <m/>
    <m/>
    <m/>
    <m/>
    <m/>
    <n v="24541.75"/>
    <n v="74204.75"/>
    <n v="49663"/>
    <n v="-49952.75"/>
    <n v="148699.25"/>
    <n v="62975"/>
  </r>
  <r>
    <n v="587481"/>
    <d v="2014-07-25T19:50:47"/>
    <x v="0"/>
    <x v="0"/>
    <s v="Operations Department"/>
    <x v="9"/>
    <n v="16717"/>
    <n v="16717"/>
    <s v="0-20,000"/>
    <m/>
    <m/>
    <m/>
    <m/>
    <m/>
    <n v="24540"/>
    <n v="74230"/>
    <n v="49690"/>
    <n v="-49995"/>
    <n v="148765"/>
    <n v="16717"/>
  </r>
  <r>
    <n v="471298"/>
    <d v="2014-07-26T16:23:28"/>
    <x v="0"/>
    <x v="0"/>
    <s v="Operations Department"/>
    <x v="9"/>
    <n v="12202"/>
    <n v="12202"/>
    <s v="0-20,000"/>
    <m/>
    <m/>
    <m/>
    <m/>
    <m/>
    <n v="24545.25"/>
    <n v="74251.5"/>
    <n v="49706.25"/>
    <n v="-50014.125"/>
    <n v="148810.875"/>
    <n v="12202"/>
  </r>
  <r>
    <n v="621437"/>
    <d v="2014-07-26T16:25:39"/>
    <x v="1"/>
    <x v="0"/>
    <s v="Operations Department"/>
    <x v="9"/>
    <n v="44621"/>
    <n v="44621"/>
    <s v="40001-60000"/>
    <m/>
    <m/>
    <m/>
    <m/>
    <m/>
    <n v="24577.5"/>
    <n v="74273"/>
    <n v="49695.5"/>
    <n v="-49965.75"/>
    <n v="148816.25"/>
    <n v="44621"/>
  </r>
  <r>
    <n v="103119"/>
    <d v="2014-08-12T08:49:36"/>
    <x v="0"/>
    <x v="0"/>
    <s v="Operations Department"/>
    <x v="3"/>
    <n v="79306"/>
    <n v="79306"/>
    <s v="60001-100000"/>
    <m/>
    <m/>
    <m/>
    <m/>
    <m/>
    <n v="24562.25"/>
    <n v="74294.5"/>
    <n v="49732.25"/>
    <n v="-50036.125"/>
    <n v="148892.875"/>
    <n v="79306"/>
  </r>
  <r>
    <n v="611600"/>
    <d v="2014-08-13T16:25:51"/>
    <x v="0"/>
    <x v="1"/>
    <s v="Operations Department"/>
    <x v="9"/>
    <n v="32006"/>
    <n v="32006"/>
    <s v="20001-40000"/>
    <m/>
    <m/>
    <m/>
    <m/>
    <m/>
    <n v="24547"/>
    <n v="74230"/>
    <n v="49683"/>
    <n v="-49977.5"/>
    <n v="148754.5"/>
    <n v="32006"/>
  </r>
  <r>
    <n v="631449"/>
    <d v="2014-08-13T16:27:41"/>
    <x v="0"/>
    <x v="1"/>
    <s v="Operations Department"/>
    <x v="9"/>
    <n v="20431"/>
    <n v="20431"/>
    <s v="20001-40000"/>
    <m/>
    <m/>
    <m/>
    <m/>
    <m/>
    <n v="24545.25"/>
    <n v="74251.5"/>
    <n v="49706.25"/>
    <n v="-50014.125"/>
    <n v="148810.875"/>
    <n v="20431"/>
  </r>
  <r>
    <n v="602680"/>
    <d v="2014-08-06T09:32:45"/>
    <x v="0"/>
    <x v="0"/>
    <s v="Operations Department"/>
    <x v="3"/>
    <n v="81254"/>
    <n v="81254"/>
    <s v="60001-100000"/>
    <m/>
    <m/>
    <m/>
    <m/>
    <m/>
    <n v="24577.5"/>
    <n v="74273"/>
    <n v="49695.5"/>
    <n v="-49965.75"/>
    <n v="148816.25"/>
    <n v="81254"/>
  </r>
  <r>
    <n v="496437"/>
    <d v="2014-08-15T16:55:57"/>
    <x v="0"/>
    <x v="0"/>
    <s v="Operations Department"/>
    <x v="3"/>
    <n v="44936"/>
    <n v="44936"/>
    <s v="40001-60000"/>
    <m/>
    <m/>
    <m/>
    <m/>
    <m/>
    <n v="24562.25"/>
    <n v="74204.75"/>
    <n v="49642.5"/>
    <n v="-49901.5"/>
    <n v="148668.5"/>
    <n v="44936"/>
  </r>
  <r>
    <n v="576537"/>
    <d v="2014-08-22T12:43:10"/>
    <x v="0"/>
    <x v="0"/>
    <s v="Operations Department"/>
    <x v="3"/>
    <n v="18839"/>
    <n v="18839"/>
    <s v="0-20,000"/>
    <m/>
    <m/>
    <m/>
    <m/>
    <m/>
    <n v="24547"/>
    <n v="74230"/>
    <n v="49683"/>
    <n v="-49977.5"/>
    <n v="148754.5"/>
    <n v="18839"/>
  </r>
  <r>
    <n v="728911"/>
    <d v="2014-08-22T12:48:12"/>
    <x v="0"/>
    <x v="1"/>
    <s v="Operations Department"/>
    <x v="3"/>
    <n v="57519"/>
    <n v="57519"/>
    <s v="40001-60000"/>
    <m/>
    <m/>
    <m/>
    <m/>
    <m/>
    <n v="24592.75"/>
    <n v="74251.5"/>
    <n v="49658.75"/>
    <n v="-49895.375"/>
    <n v="148739.625"/>
    <n v="57519"/>
  </r>
  <r>
    <n v="515151"/>
    <d v="2014-08-27T09:33:29"/>
    <x v="0"/>
    <x v="1"/>
    <s v="Operations Department"/>
    <x v="9"/>
    <n v="76958"/>
    <n v="76958"/>
    <s v="60001-100000"/>
    <m/>
    <m/>
    <m/>
    <m/>
    <m/>
    <n v="24577.5"/>
    <n v="74273"/>
    <n v="49695.5"/>
    <n v="-49965.75"/>
    <n v="148816.25"/>
    <n v="76958"/>
  </r>
  <r>
    <n v="794344"/>
    <d v="2014-08-27T09:34:32"/>
    <x v="0"/>
    <x v="1"/>
    <s v="Operations Department"/>
    <x v="9"/>
    <n v="49745"/>
    <n v="49745"/>
    <s v="40001-60000"/>
    <m/>
    <m/>
    <m/>
    <m/>
    <m/>
    <n v="24562.25"/>
    <n v="74204.75"/>
    <n v="49642.5"/>
    <n v="-49901.5"/>
    <n v="148668.5"/>
    <n v="49745"/>
  </r>
  <r>
    <n v="934715"/>
    <d v="2014-06-20T10:28:57"/>
    <x v="0"/>
    <x v="1"/>
    <s v="Operations Department"/>
    <x v="1"/>
    <n v="72027"/>
    <n v="72027"/>
    <s v="60001-100000"/>
    <m/>
    <m/>
    <m/>
    <m/>
    <m/>
    <n v="24547"/>
    <n v="74230"/>
    <n v="49683"/>
    <n v="-49977.5"/>
    <n v="148754.5"/>
    <n v="72027"/>
  </r>
  <r>
    <n v="232512"/>
    <d v="2014-06-20T10:32:00"/>
    <x v="0"/>
    <x v="1"/>
    <s v="Operations Department"/>
    <x v="1"/>
    <n v="57295"/>
    <n v="57295"/>
    <s v="40001-60000"/>
    <m/>
    <m/>
    <m/>
    <m/>
    <m/>
    <n v="24545.25"/>
    <n v="74251.5"/>
    <n v="49706.25"/>
    <n v="-50014.125"/>
    <n v="148810.875"/>
    <n v="57295"/>
  </r>
  <r>
    <n v="586566"/>
    <d v="2014-07-17T19:24:25"/>
    <x v="0"/>
    <x v="1"/>
    <s v="Operations Department"/>
    <x v="4"/>
    <n v="1763"/>
    <n v="1763"/>
    <s v="0-20,000"/>
    <m/>
    <m/>
    <m/>
    <m/>
    <m/>
    <n v="24543.5"/>
    <n v="74273"/>
    <n v="49729.5"/>
    <n v="-50050.75"/>
    <n v="148867.25"/>
    <n v="1763"/>
  </r>
  <r>
    <n v="629604"/>
    <d v="2014-07-23T16:06:17"/>
    <x v="0"/>
    <x v="0"/>
    <s v="Operations Department"/>
    <x v="4"/>
    <n v="59726"/>
    <n v="59726"/>
    <s v="40001-60000"/>
    <m/>
    <m/>
    <m/>
    <m/>
    <m/>
    <n v="24562.25"/>
    <n v="74294.5"/>
    <n v="49732.25"/>
    <n v="-50036.125"/>
    <n v="148892.875"/>
    <n v="59726"/>
  </r>
  <r>
    <n v="779204"/>
    <d v="2014-06-19T09:32:33"/>
    <x v="0"/>
    <x v="1"/>
    <s v="Service Department"/>
    <x v="1"/>
    <n v="73833"/>
    <n v="73833"/>
    <s v="60001-100000"/>
    <m/>
    <m/>
    <m/>
    <m/>
    <m/>
    <n v="24547"/>
    <n v="74316"/>
    <n v="49769"/>
    <n v="-50106.5"/>
    <n v="148969.5"/>
    <n v="73833"/>
  </r>
  <r>
    <n v="390996"/>
    <d v="2014-06-19T09:33:23"/>
    <x v="0"/>
    <x v="1"/>
    <s v="Service Department"/>
    <x v="1"/>
    <n v="13487"/>
    <n v="13487"/>
    <s v="0-20,000"/>
    <m/>
    <m/>
    <m/>
    <m/>
    <m/>
    <n v="24545.25"/>
    <n v="74340.5"/>
    <n v="49795.25"/>
    <n v="-50147.625"/>
    <n v="149033.375"/>
    <n v="13487"/>
  </r>
  <r>
    <n v="75020"/>
    <d v="2014-07-18T10:22:56"/>
    <x v="0"/>
    <x v="0"/>
    <s v="Service Department"/>
    <x v="1"/>
    <n v="55563"/>
    <n v="55563"/>
    <s v="40001-60000"/>
    <m/>
    <m/>
    <m/>
    <m/>
    <m/>
    <n v="24577.5"/>
    <n v="74365"/>
    <n v="49787.5"/>
    <n v="-50103.75"/>
    <n v="149046.25"/>
    <n v="55563"/>
  </r>
  <r>
    <n v="508465"/>
    <d v="2014-07-21T10:10:26"/>
    <x v="0"/>
    <x v="0"/>
    <s v="Service Department"/>
    <x v="1"/>
    <n v="58637"/>
    <n v="58637"/>
    <s v="40001-60000"/>
    <m/>
    <m/>
    <m/>
    <m/>
    <m/>
    <n v="24562.25"/>
    <n v="74389.5"/>
    <n v="49827.25"/>
    <n v="-50178.625"/>
    <n v="149130.375"/>
    <n v="58637"/>
  </r>
  <r>
    <n v="209520"/>
    <d v="2014-07-21T10:11:54"/>
    <x v="0"/>
    <x v="1"/>
    <s v="Service Department"/>
    <x v="1"/>
    <n v="30975"/>
    <n v="30975"/>
    <s v="20001-40000"/>
    <m/>
    <m/>
    <m/>
    <m/>
    <m/>
    <n v="24547"/>
    <n v="74414"/>
    <n v="49867"/>
    <n v="-50253.5"/>
    <n v="149214.5"/>
    <n v="30975"/>
  </r>
  <r>
    <n v="415927"/>
    <d v="2014-08-01T13:12:00"/>
    <x v="1"/>
    <x v="0"/>
    <s v="Service Department"/>
    <x v="1"/>
    <n v="31717"/>
    <n v="31717"/>
    <s v="20001-40000"/>
    <m/>
    <m/>
    <m/>
    <m/>
    <m/>
    <n v="24545.25"/>
    <n v="74431.75"/>
    <n v="49886.5"/>
    <n v="-50284.5"/>
    <n v="149261.5"/>
    <n v="31717"/>
  </r>
  <r>
    <n v="257953"/>
    <d v="2014-08-07T11:34:44"/>
    <x v="0"/>
    <x v="0"/>
    <s v="Service Department"/>
    <x v="1"/>
    <n v="58254"/>
    <n v="58254"/>
    <s v="40001-60000"/>
    <m/>
    <m/>
    <m/>
    <m/>
    <m/>
    <n v="24543.5"/>
    <n v="74449.5"/>
    <n v="49906"/>
    <n v="-50315.5"/>
    <n v="149308.5"/>
    <n v="58254"/>
  </r>
  <r>
    <n v="895899"/>
    <d v="2014-06-20T09:31:36"/>
    <x v="0"/>
    <x v="0"/>
    <s v="Operations Department"/>
    <x v="1"/>
    <n v="76694"/>
    <n v="76694"/>
    <s v="60001-100000"/>
    <m/>
    <m/>
    <m/>
    <m/>
    <m/>
    <n v="24541.75"/>
    <n v="74467.25"/>
    <n v="49925.5"/>
    <n v="-50346.5"/>
    <n v="149355.5"/>
    <n v="76694"/>
  </r>
  <r>
    <n v="265397"/>
    <d v="2014-06-20T09:32:41"/>
    <x v="0"/>
    <x v="1"/>
    <s v="Operations Department"/>
    <x v="1"/>
    <n v="4063"/>
    <n v="4063"/>
    <s v="0-20,000"/>
    <m/>
    <m/>
    <m/>
    <m/>
    <m/>
    <n v="24540"/>
    <n v="74414"/>
    <n v="49874"/>
    <n v="-50271"/>
    <n v="149225"/>
    <n v="4063"/>
  </r>
  <r>
    <n v="336556"/>
    <d v="2014-06-22T12:03:40"/>
    <x v="0"/>
    <x v="1"/>
    <s v="Operations Department"/>
    <x v="3"/>
    <n v="79072"/>
    <n v="79072"/>
    <s v="60001-100000"/>
    <m/>
    <m/>
    <m/>
    <m/>
    <m/>
    <n v="24545.25"/>
    <n v="74431.75"/>
    <n v="49886.5"/>
    <n v="-50284.5"/>
    <n v="149261.5"/>
    <n v="79072"/>
  </r>
  <r>
    <n v="561070"/>
    <d v="2014-06-22T12:04:20"/>
    <x v="0"/>
    <x v="2"/>
    <s v="Operations Department"/>
    <x v="3"/>
    <n v="87749"/>
    <n v="87749"/>
    <s v="60001-100000"/>
    <m/>
    <m/>
    <m/>
    <m/>
    <m/>
    <n v="24543.5"/>
    <n v="74365"/>
    <n v="49821.5"/>
    <n v="-50188.75"/>
    <n v="149097.25"/>
    <n v="87749"/>
  </r>
  <r>
    <n v="311547"/>
    <d v="2014-06-22T12:05:27"/>
    <x v="0"/>
    <x v="2"/>
    <s v="Operations Department"/>
    <x v="3"/>
    <n v="14183"/>
    <n v="14183"/>
    <s v="0-20,000"/>
    <m/>
    <m/>
    <m/>
    <m/>
    <m/>
    <n v="24541.75"/>
    <n v="74294.5"/>
    <n v="49752.75"/>
    <n v="-50087.375"/>
    <n v="148923.625"/>
    <n v="14183"/>
  </r>
  <r>
    <n v="102613"/>
    <d v="2014-07-11T09:33:06"/>
    <x v="0"/>
    <x v="0"/>
    <s v="Operations Department"/>
    <x v="1"/>
    <n v="70361"/>
    <n v="70361"/>
    <s v="60001-100000"/>
    <m/>
    <m/>
    <m/>
    <m/>
    <m/>
    <n v="24547"/>
    <n v="74316"/>
    <n v="49769"/>
    <n v="-50106.5"/>
    <n v="148969.5"/>
    <n v="70361"/>
  </r>
  <r>
    <n v="689825"/>
    <d v="2014-07-11T09:34:23"/>
    <x v="0"/>
    <x v="1"/>
    <s v="Operations Department"/>
    <x v="1"/>
    <n v="1461"/>
    <n v="1461"/>
    <s v="0-20,000"/>
    <m/>
    <m/>
    <m/>
    <m/>
    <m/>
    <n v="24545.25"/>
    <n v="74340.5"/>
    <n v="49795.25"/>
    <n v="-50147.625"/>
    <n v="149033.375"/>
    <n v="1461"/>
  </r>
  <r>
    <n v="17674"/>
    <d v="2014-07-11T09:32:48"/>
    <x v="1"/>
    <x v="2"/>
    <s v="Operations Department"/>
    <x v="1"/>
    <n v="35093"/>
    <n v="35093"/>
    <s v="20001-40000"/>
    <m/>
    <m/>
    <m/>
    <m/>
    <m/>
    <n v="24577.5"/>
    <n v="74365"/>
    <n v="49787.5"/>
    <n v="-50103.75"/>
    <n v="149046.25"/>
    <n v="35093"/>
  </r>
  <r>
    <n v="487029"/>
    <d v="2014-07-16T16:14:44"/>
    <x v="0"/>
    <x v="1"/>
    <s v="Operations Department"/>
    <x v="1"/>
    <n v="29355"/>
    <n v="29355"/>
    <s v="20001-40000"/>
    <m/>
    <m/>
    <m/>
    <m/>
    <m/>
    <n v="24562.25"/>
    <n v="74389.5"/>
    <n v="49827.25"/>
    <n v="-50178.625"/>
    <n v="149130.375"/>
    <n v="29355"/>
  </r>
  <r>
    <n v="488003"/>
    <d v="2014-06-20T09:31:58"/>
    <x v="0"/>
    <x v="0"/>
    <s v="Operations Department"/>
    <x v="4"/>
    <n v="7026"/>
    <n v="7026"/>
    <s v="0-20,000"/>
    <m/>
    <m/>
    <m/>
    <m/>
    <m/>
    <n v="24547"/>
    <n v="74414"/>
    <n v="49867"/>
    <n v="-50253.5"/>
    <n v="149214.5"/>
    <n v="7026"/>
  </r>
  <r>
    <n v="607767"/>
    <d v="2014-07-31T19:12:24"/>
    <x v="0"/>
    <x v="0"/>
    <s v="Operations Department"/>
    <x v="4"/>
    <n v="24608"/>
    <n v="24608"/>
    <s v="20001-40000"/>
    <m/>
    <m/>
    <m/>
    <m/>
    <m/>
    <n v="24592.75"/>
    <n v="74431.75"/>
    <n v="49839"/>
    <n v="-50165.75"/>
    <n v="149190.25"/>
    <n v="24608"/>
  </r>
  <r>
    <n v="914951"/>
    <d v="2014-07-29T11:47:58"/>
    <x v="0"/>
    <x v="0"/>
    <s v="Operations Department"/>
    <x v="1"/>
    <n v="98491"/>
    <n v="98491"/>
    <s v="60001-100000"/>
    <m/>
    <m/>
    <m/>
    <m/>
    <m/>
    <n v="24579"/>
    <n v="74449.5"/>
    <n v="49870.5"/>
    <n v="-50226.75"/>
    <n v="149255.25"/>
    <n v="98491"/>
  </r>
  <r>
    <n v="363581"/>
    <d v="2014-08-18T09:35:01"/>
    <x v="0"/>
    <x v="0"/>
    <s v="Production Department"/>
    <x v="3"/>
    <n v="24788"/>
    <n v="24788"/>
    <s v="20001-40000"/>
    <m/>
    <m/>
    <m/>
    <m/>
    <m/>
    <n v="24563"/>
    <n v="74389.5"/>
    <n v="49826.5"/>
    <n v="-50176.75"/>
    <n v="149129.25"/>
    <n v="24788"/>
  </r>
  <r>
    <n v="565931"/>
    <d v="2014-08-18T19:37:45"/>
    <x v="0"/>
    <x v="0"/>
    <s v="Production Department"/>
    <x v="3"/>
    <n v="6518"/>
    <n v="6518"/>
    <s v="0-20,000"/>
    <m/>
    <m/>
    <m/>
    <m/>
    <m/>
    <n v="24547"/>
    <n v="74414"/>
    <n v="49867"/>
    <n v="-50253.5"/>
    <n v="149214.5"/>
    <n v="6518"/>
  </r>
  <r>
    <n v="399956"/>
    <d v="2014-08-25T12:00:37"/>
    <x v="0"/>
    <x v="0"/>
    <s v="Production Department"/>
    <x v="4"/>
    <n v="21399"/>
    <n v="21399"/>
    <s v="20001-40000"/>
    <m/>
    <m/>
    <m/>
    <m/>
    <m/>
    <n v="24595"/>
    <n v="74431.75"/>
    <n v="49836.75"/>
    <n v="-50160.125"/>
    <n v="149186.875"/>
    <n v="21399"/>
  </r>
  <r>
    <n v="806924"/>
    <d v="2014-07-28T09:32:22"/>
    <x v="0"/>
    <x v="2"/>
    <s v="Service Department"/>
    <x v="1"/>
    <n v="33459"/>
    <n v="33459"/>
    <s v="20001-40000"/>
    <m/>
    <m/>
    <m/>
    <m/>
    <m/>
    <n v="24628"/>
    <n v="74449.5"/>
    <n v="49821.5"/>
    <n v="-50104.25"/>
    <n v="149181.75"/>
    <n v="33459"/>
  </r>
  <r>
    <n v="674165"/>
    <d v="2014-08-04T09:31:57"/>
    <x v="0"/>
    <x v="0"/>
    <s v="Service Department"/>
    <x v="1"/>
    <n v="19238"/>
    <n v="19238"/>
    <s v="0-20,000"/>
    <m/>
    <m/>
    <m/>
    <m/>
    <m/>
    <n v="24619.5"/>
    <n v="74467.25"/>
    <n v="49847.75"/>
    <n v="-50152.125"/>
    <n v="149238.875"/>
    <n v="19238"/>
  </r>
  <r>
    <n v="833080"/>
    <d v="2014-08-04T09:31:59"/>
    <x v="0"/>
    <x v="2"/>
    <s v="Service Department"/>
    <x v="1"/>
    <n v="66297"/>
    <n v="66297"/>
    <s v="60001-100000"/>
    <m/>
    <m/>
    <m/>
    <m/>
    <m/>
    <n v="24645"/>
    <n v="74485"/>
    <n v="49840"/>
    <n v="-50115"/>
    <n v="149245"/>
    <n v="66297"/>
  </r>
  <r>
    <n v="452406"/>
    <d v="2014-08-06T06:34:05"/>
    <x v="0"/>
    <x v="0"/>
    <s v="Service Department"/>
    <x v="1"/>
    <n v="19790"/>
    <n v="19790"/>
    <s v="0-20,000"/>
    <m/>
    <m/>
    <m/>
    <m/>
    <m/>
    <n v="24636.5"/>
    <n v="74511.25"/>
    <n v="49874.75"/>
    <n v="-50175.625"/>
    <n v="149323.375"/>
    <n v="19790"/>
  </r>
  <r>
    <n v="181036"/>
    <d v="2014-07-29T14:13:05"/>
    <x v="0"/>
    <x v="0"/>
    <s v="Operations Department"/>
    <x v="7"/>
    <n v="62406"/>
    <n v="62406"/>
    <s v="60001-100000"/>
    <m/>
    <m/>
    <m/>
    <m/>
    <m/>
    <n v="24661.5"/>
    <n v="74537.5"/>
    <n v="49876"/>
    <n v="-50152.5"/>
    <n v="149351.5"/>
    <n v="62406"/>
  </r>
  <r>
    <n v="903132"/>
    <d v="2014-07-21T09:32:09"/>
    <x v="0"/>
    <x v="1"/>
    <s v="General Management"/>
    <x v="7"/>
    <n v="6957"/>
    <n v="6957"/>
    <s v="0-20,000"/>
    <m/>
    <m/>
    <m/>
    <m/>
    <m/>
    <n v="24653.25"/>
    <n v="74563.75"/>
    <n v="49910.5"/>
    <n v="-50212.5"/>
    <n v="149429.5"/>
    <n v="6957"/>
  </r>
  <r>
    <n v="131653"/>
    <d v="2014-08-02T12:48:03"/>
    <x v="1"/>
    <x v="1"/>
    <s v="General Management"/>
    <x v="7"/>
    <n v="54428"/>
    <n v="54428"/>
    <s v="40001-60000"/>
    <m/>
    <m/>
    <m/>
    <m/>
    <m/>
    <n v="24678"/>
    <n v="74590"/>
    <n v="49912"/>
    <n v="-50190"/>
    <n v="149458"/>
    <n v="54428"/>
  </r>
  <r>
    <n v="462458"/>
    <d v="2014-08-11T09:32:22"/>
    <x v="1"/>
    <x v="1"/>
    <s v="Production Department"/>
    <x v="7"/>
    <n v="39937"/>
    <n v="39937"/>
    <s v="20001-40000"/>
    <m/>
    <m/>
    <m/>
    <m/>
    <m/>
    <n v="24669.75"/>
    <n v="74610.75"/>
    <n v="49941"/>
    <n v="-50241.75"/>
    <n v="149522.25"/>
    <n v="39937"/>
  </r>
  <r>
    <n v="103124"/>
    <d v="2014-07-15T09:32:23"/>
    <x v="0"/>
    <x v="0"/>
    <s v="Service Department"/>
    <x v="0"/>
    <n v="9524"/>
    <n v="9524"/>
    <s v="0-20,000"/>
    <m/>
    <m/>
    <m/>
    <m/>
    <m/>
    <n v="24661.5"/>
    <n v="74631.5"/>
    <n v="49970"/>
    <n v="-50293.5"/>
    <n v="149586.5"/>
    <n v="9524"/>
  </r>
  <r>
    <n v="648085"/>
    <d v="2014-07-22T16:17:13"/>
    <x v="0"/>
    <x v="0"/>
    <s v="Service Department"/>
    <x v="0"/>
    <n v="55240"/>
    <n v="55240"/>
    <s v="40001-60000"/>
    <m/>
    <m/>
    <m/>
    <m/>
    <m/>
    <n v="24684.5"/>
    <n v="74652.25"/>
    <n v="49967.75"/>
    <n v="-50267.125"/>
    <n v="149603.875"/>
    <n v="55240"/>
  </r>
  <r>
    <n v="682822"/>
    <d v="2014-07-22T16:17:44"/>
    <x v="0"/>
    <x v="0"/>
    <s v="Service Department"/>
    <x v="0"/>
    <n v="58886"/>
    <n v="58886"/>
    <s v="40001-60000"/>
    <m/>
    <m/>
    <m/>
    <m/>
    <m/>
    <n v="24678"/>
    <n v="74673"/>
    <n v="49995"/>
    <n v="-50314.5"/>
    <n v="149665.5"/>
    <n v="58886"/>
  </r>
  <r>
    <n v="491599"/>
    <d v="2014-08-19T09:32:57"/>
    <x v="0"/>
    <x v="0"/>
    <s v="Operations Department"/>
    <x v="1"/>
    <n v="73104"/>
    <n v="73104"/>
    <s v="60001-100000"/>
    <m/>
    <m/>
    <m/>
    <m/>
    <m/>
    <n v="24669.75"/>
    <n v="74675"/>
    <n v="50005.25"/>
    <n v="-50338.125"/>
    <n v="149682.875"/>
    <n v="73104"/>
  </r>
  <r>
    <n v="960228"/>
    <d v="2014-07-01T23:38:48"/>
    <x v="0"/>
    <x v="1"/>
    <s v="Operations Department"/>
    <x v="1"/>
    <n v="64110"/>
    <n v="64110"/>
    <s v="60001-100000"/>
    <m/>
    <m/>
    <m/>
    <m/>
    <m/>
    <n v="24661.5"/>
    <n v="74677"/>
    <n v="50015.5"/>
    <n v="-50361.75"/>
    <n v="149700.25"/>
    <n v="64110"/>
  </r>
  <r>
    <n v="747382"/>
    <d v="2014-07-15T11:40:45"/>
    <x v="0"/>
    <x v="0"/>
    <s v="Operations Department"/>
    <x v="8"/>
    <n v="81465"/>
    <n v="81465"/>
    <s v="60001-100000"/>
    <m/>
    <m/>
    <m/>
    <m/>
    <m/>
    <n v="24653.25"/>
    <n v="74679"/>
    <n v="50025.75"/>
    <n v="-50385.375"/>
    <n v="149717.625"/>
    <n v="81465"/>
  </r>
  <r>
    <n v="870130"/>
    <d v="2014-07-24T14:47:19"/>
    <x v="0"/>
    <x v="0"/>
    <s v="Operations Department"/>
    <x v="8"/>
    <n v="18468"/>
    <n v="18468"/>
    <s v="0-20,000"/>
    <m/>
    <m/>
    <m/>
    <m/>
    <m/>
    <n v="24645"/>
    <n v="74673"/>
    <n v="50028"/>
    <n v="-50397"/>
    <n v="149715"/>
    <n v="18468"/>
  </r>
  <r>
    <n v="462319"/>
    <d v="2014-07-24T14:48:40"/>
    <x v="0"/>
    <x v="0"/>
    <s v="Operations Department"/>
    <x v="8"/>
    <n v="98164"/>
    <n v="98164"/>
    <s v="60001-100000"/>
    <m/>
    <m/>
    <m/>
    <m/>
    <m/>
    <n v="24669.75"/>
    <n v="74675"/>
    <n v="50005.25"/>
    <n v="-50338.125"/>
    <n v="149682.875"/>
    <n v="98164"/>
  </r>
  <r>
    <n v="158949"/>
    <d v="2014-07-24T14:51:23"/>
    <x v="0"/>
    <x v="1"/>
    <s v="Operations Department"/>
    <x v="8"/>
    <n v="13296"/>
    <n v="13296"/>
    <s v="0-20,000"/>
    <m/>
    <m/>
    <m/>
    <m/>
    <m/>
    <n v="24661.5"/>
    <n v="74631.5"/>
    <n v="49970"/>
    <n v="-50293.5"/>
    <n v="149586.5"/>
    <n v="13296"/>
  </r>
  <r>
    <n v="892655"/>
    <d v="2014-07-24T14:52:16"/>
    <x v="0"/>
    <x v="1"/>
    <s v="Operations Department"/>
    <x v="8"/>
    <n v="17931"/>
    <n v="17931"/>
    <s v="0-20,000"/>
    <m/>
    <m/>
    <m/>
    <m/>
    <m/>
    <n v="24684.5"/>
    <n v="74652.25"/>
    <n v="49967.75"/>
    <n v="-50267.125"/>
    <n v="149603.875"/>
    <n v="17931"/>
  </r>
  <r>
    <n v="467789"/>
    <d v="2014-06-25T09:33:12"/>
    <x v="0"/>
    <x v="2"/>
    <s v="Operations Department"/>
    <x v="7"/>
    <n v="50670"/>
    <n v="50670"/>
    <s v="40001-60000"/>
    <m/>
    <m/>
    <m/>
    <m/>
    <m/>
    <n v="24704"/>
    <n v="74673"/>
    <n v="49969"/>
    <n v="-50249.5"/>
    <n v="149626.5"/>
    <n v="50670"/>
  </r>
  <r>
    <n v="540410"/>
    <d v="2014-08-06T09:32:00"/>
    <x v="0"/>
    <x v="0"/>
    <s v="Service Department"/>
    <x v="1"/>
    <n v="5309"/>
    <n v="5309"/>
    <s v="0-20,000"/>
    <m/>
    <m/>
    <m/>
    <m/>
    <m/>
    <n v="24697.5"/>
    <n v="74675"/>
    <n v="49977.5"/>
    <n v="-50268.75"/>
    <n v="149641.25"/>
    <n v="5309"/>
  </r>
  <r>
    <n v="563880"/>
    <d v="2014-08-06T09:32:29"/>
    <x v="0"/>
    <x v="1"/>
    <s v="Service Department"/>
    <x v="1"/>
    <n v="60492"/>
    <n v="60492"/>
    <s v="60001-100000"/>
    <m/>
    <m/>
    <m/>
    <m/>
    <m/>
    <n v="24709.5"/>
    <n v="74677"/>
    <n v="49967.5"/>
    <n v="-50241.75"/>
    <n v="149628.25"/>
    <n v="60492"/>
  </r>
  <r>
    <n v="886098"/>
    <d v="2014-08-08T14:54:48"/>
    <x v="0"/>
    <x v="0"/>
    <s v="Service Department"/>
    <x v="1"/>
    <n v="31528"/>
    <n v="31528"/>
    <s v="20001-40000"/>
    <m/>
    <m/>
    <m/>
    <m/>
    <m/>
    <n v="24706.75"/>
    <n v="74679"/>
    <n v="49972.25"/>
    <n v="-50251.625"/>
    <n v="149637.375"/>
    <n v="31528"/>
  </r>
  <r>
    <n v="763727"/>
    <d v="2014-08-16T09:29:41"/>
    <x v="0"/>
    <x v="0"/>
    <s v="Service Department"/>
    <x v="1"/>
    <n v="50854"/>
    <n v="50854"/>
    <s v="40001-60000"/>
    <m/>
    <m/>
    <m/>
    <m/>
    <m/>
    <n v="24704"/>
    <n v="74681"/>
    <n v="49977"/>
    <n v="-50261.5"/>
    <n v="149646.5"/>
    <n v="50854"/>
  </r>
  <r>
    <n v="139450"/>
    <d v="2014-08-16T09:30:28"/>
    <x v="0"/>
    <x v="1"/>
    <s v="Service Department"/>
    <x v="1"/>
    <n v="32201"/>
    <n v="32201"/>
    <s v="20001-40000"/>
    <m/>
    <m/>
    <m/>
    <m/>
    <m/>
    <n v="24697.5"/>
    <n v="74695.5"/>
    <n v="49998"/>
    <n v="-50299.5"/>
    <n v="149692.5"/>
    <n v="32201"/>
  </r>
  <r>
    <n v="518271"/>
    <d v="2014-08-13T09:31:29"/>
    <x v="0"/>
    <x v="0"/>
    <s v="Service Department"/>
    <x v="1"/>
    <n v="99637"/>
    <n v="99637"/>
    <s v="60001-100000"/>
    <m/>
    <m/>
    <m/>
    <m/>
    <m/>
    <n v="24691"/>
    <n v="74710"/>
    <n v="50019"/>
    <n v="-50337.5"/>
    <n v="149738.5"/>
    <n v="99637"/>
  </r>
  <r>
    <n v="37962"/>
    <d v="2014-08-13T09:31:54"/>
    <x v="0"/>
    <x v="1"/>
    <s v="Service Department"/>
    <x v="1"/>
    <n v="24704"/>
    <n v="24704"/>
    <s v="20001-40000"/>
    <m/>
    <m/>
    <m/>
    <m/>
    <m/>
    <n v="24684.5"/>
    <n v="74679"/>
    <n v="49994.5"/>
    <n v="-50307.25"/>
    <n v="149670.75"/>
    <n v="24704"/>
  </r>
  <r>
    <n v="196290"/>
    <d v="2014-08-13T09:32:52"/>
    <x v="0"/>
    <x v="1"/>
    <s v="Service Department"/>
    <x v="1"/>
    <n v="77572"/>
    <n v="77572"/>
    <s v="60001-100000"/>
    <m/>
    <m/>
    <m/>
    <m/>
    <m/>
    <n v="24678"/>
    <n v="74681"/>
    <n v="50003"/>
    <n v="-50326.5"/>
    <n v="149685.5"/>
    <n v="77572"/>
  </r>
  <r>
    <n v="212291"/>
    <d v="2014-08-09T17:04:17"/>
    <x v="0"/>
    <x v="1"/>
    <s v="Marketing Department"/>
    <x v="3"/>
    <n v="27162"/>
    <n v="27162"/>
    <s v="20001-40000"/>
    <m/>
    <m/>
    <m/>
    <m/>
    <m/>
    <n v="24669.75"/>
    <n v="74675"/>
    <n v="50005.25"/>
    <n v="-50338.125"/>
    <n v="149682.875"/>
    <n v="27162"/>
  </r>
  <r>
    <n v="646824"/>
    <d v="2014-06-25T09:31:03"/>
    <x v="0"/>
    <x v="0"/>
    <s v="Service Department"/>
    <x v="3"/>
    <n v="57531"/>
    <n v="57531"/>
    <s v="40001-60000"/>
    <m/>
    <m/>
    <m/>
    <m/>
    <m/>
    <n v="24661.5"/>
    <n v="74677"/>
    <n v="50015.5"/>
    <n v="-50361.75"/>
    <n v="149700.25"/>
    <n v="57531"/>
  </r>
  <r>
    <n v="408894"/>
    <d v="2014-08-05T13:10:56"/>
    <x v="0"/>
    <x v="0"/>
    <s v="Service Department"/>
    <x v="3"/>
    <n v="81977"/>
    <n v="81977"/>
    <s v="60001-100000"/>
    <m/>
    <m/>
    <m/>
    <m/>
    <m/>
    <n v="24653.25"/>
    <n v="74679"/>
    <n v="50025.75"/>
    <n v="-50385.375"/>
    <n v="149717.625"/>
    <n v="81977"/>
  </r>
  <r>
    <n v="82374"/>
    <d v="2014-07-24T11:48:55"/>
    <x v="0"/>
    <x v="0"/>
    <s v="Production Department"/>
    <x v="1"/>
    <n v="40686"/>
    <n v="40686"/>
    <s v="40001-60000"/>
    <m/>
    <m/>
    <m/>
    <m/>
    <m/>
    <n v="24645"/>
    <n v="74673"/>
    <n v="50028"/>
    <n v="-50397"/>
    <n v="149715"/>
    <n v="40686"/>
  </r>
  <r>
    <n v="544970"/>
    <d v="2014-08-12T14:05:01"/>
    <x v="0"/>
    <x v="0"/>
    <s v="Service Department"/>
    <x v="3"/>
    <n v="63744"/>
    <n v="63744"/>
    <s v="60001-100000"/>
    <m/>
    <m/>
    <m/>
    <m/>
    <m/>
    <n v="24636.5"/>
    <n v="74675"/>
    <n v="50038.5"/>
    <n v="-50421.25"/>
    <n v="149732.75"/>
    <n v="63744"/>
  </r>
  <r>
    <n v="816081"/>
    <d v="2014-07-18T09:31:30"/>
    <x v="0"/>
    <x v="0"/>
    <s v="Operations Department"/>
    <x v="1"/>
    <n v="64333"/>
    <n v="64333"/>
    <s v="60001-100000"/>
    <m/>
    <m/>
    <m/>
    <m/>
    <m/>
    <n v="24628"/>
    <n v="74677"/>
    <n v="50049"/>
    <n v="-50445.5"/>
    <n v="149750.5"/>
    <n v="64333"/>
  </r>
  <r>
    <n v="545956"/>
    <d v="2014-07-18T09:32:01"/>
    <x v="0"/>
    <x v="0"/>
    <s v="Operations Department"/>
    <x v="1"/>
    <n v="8196"/>
    <n v="8196"/>
    <s v="0-20,000"/>
    <m/>
    <m/>
    <m/>
    <m/>
    <m/>
    <n v="24619.5"/>
    <n v="74679"/>
    <n v="50059.5"/>
    <n v="-50469.75"/>
    <n v="149768.25"/>
    <n v="8196"/>
  </r>
  <r>
    <n v="865579"/>
    <d v="2014-07-28T08:16:24"/>
    <x v="0"/>
    <x v="0"/>
    <s v="Operations Department"/>
    <x v="1"/>
    <n v="10302"/>
    <n v="10302"/>
    <s v="0-20,000"/>
    <m/>
    <m/>
    <m/>
    <m/>
    <m/>
    <n v="24645"/>
    <n v="74681"/>
    <n v="50036"/>
    <n v="-50409"/>
    <n v="149735"/>
    <n v="10302"/>
  </r>
  <r>
    <n v="777814"/>
    <d v="2014-07-28T08:18:29"/>
    <x v="0"/>
    <x v="1"/>
    <s v="Operations Department"/>
    <x v="1"/>
    <n v="16771"/>
    <n v="16771"/>
    <s v="0-20,000"/>
    <m/>
    <m/>
    <m/>
    <m/>
    <m/>
    <n v="24669.75"/>
    <n v="74695.5"/>
    <n v="50025.75"/>
    <n v="-50368.875"/>
    <n v="149734.125"/>
    <n v="16771"/>
  </r>
  <r>
    <n v="546214"/>
    <d v="2014-08-29T09:31:23"/>
    <x v="0"/>
    <x v="0"/>
    <s v="Service Department"/>
    <x v="1"/>
    <n v="35173"/>
    <n v="35173"/>
    <s v="20001-40000"/>
    <m/>
    <m/>
    <m/>
    <m/>
    <m/>
    <n v="24696.5"/>
    <n v="74710"/>
    <n v="50013.5"/>
    <n v="-50323.75"/>
    <n v="149730.25"/>
    <n v="35173"/>
  </r>
  <r>
    <n v="405649"/>
    <d v="2014-08-29T09:32:14"/>
    <x v="0"/>
    <x v="1"/>
    <s v="Service Department"/>
    <x v="1"/>
    <n v="21407"/>
    <n v="21407"/>
    <s v="20001-40000"/>
    <m/>
    <m/>
    <m/>
    <m/>
    <m/>
    <n v="24687.25"/>
    <n v="74724.5"/>
    <n v="50037.25"/>
    <n v="-50368.625"/>
    <n v="149780.375"/>
    <n v="21407"/>
  </r>
  <r>
    <n v="416139"/>
    <d v="2014-08-29T09:34:28"/>
    <x v="0"/>
    <x v="0"/>
    <s v="Service Department"/>
    <x v="1"/>
    <n v="17002"/>
    <n v="17002"/>
    <s v="0-20,000"/>
    <m/>
    <m/>
    <m/>
    <m/>
    <m/>
    <n v="24715"/>
    <n v="74739"/>
    <n v="50024"/>
    <n v="-50321"/>
    <n v="149775"/>
    <n v="17002"/>
  </r>
  <r>
    <n v="570273"/>
    <d v="2014-08-11T09:31:08"/>
    <x v="0"/>
    <x v="0"/>
    <s v="Purchase Department"/>
    <x v="3"/>
    <n v="37537"/>
    <n v="37537"/>
    <s v="20001-40000"/>
    <m/>
    <m/>
    <m/>
    <m/>
    <m/>
    <n v="24730"/>
    <n v="74762"/>
    <n v="50032"/>
    <n v="-50318"/>
    <n v="149810"/>
    <n v="37537"/>
  </r>
  <r>
    <n v="205159"/>
    <d v="2014-08-18T09:31:45"/>
    <x v="0"/>
    <x v="0"/>
    <s v="Operations Department"/>
    <x v="1"/>
    <n v="64183"/>
    <n v="64183"/>
    <s v="60001-100000"/>
    <m/>
    <m/>
    <m/>
    <m/>
    <m/>
    <n v="24725"/>
    <n v="74785"/>
    <n v="50060"/>
    <n v="-50365"/>
    <n v="149875"/>
    <n v="64183"/>
  </r>
  <r>
    <n v="205366"/>
    <d v="2014-07-07T09:32:11"/>
    <x v="0"/>
    <x v="1"/>
    <s v="Service Department"/>
    <x v="3"/>
    <n v="98558"/>
    <n v="98558"/>
    <s v="60001-100000"/>
    <m/>
    <m/>
    <m/>
    <m/>
    <m/>
    <n v="24720"/>
    <n v="74808"/>
    <n v="50088"/>
    <n v="-50412"/>
    <n v="149940"/>
    <n v="98558"/>
  </r>
  <r>
    <n v="127082"/>
    <d v="2014-07-10T13:09:59"/>
    <x v="0"/>
    <x v="0"/>
    <s v="Service Department"/>
    <x v="3"/>
    <n v="95300"/>
    <n v="95300"/>
    <s v="60001-100000"/>
    <m/>
    <m/>
    <m/>
    <m/>
    <m/>
    <n v="24715"/>
    <n v="74739"/>
    <n v="50024"/>
    <n v="-50321"/>
    <n v="149775"/>
    <n v="95300"/>
  </r>
  <r>
    <n v="767348"/>
    <d v="2014-07-10T13:13:22"/>
    <x v="0"/>
    <x v="0"/>
    <s v="Service Department"/>
    <x v="3"/>
    <n v="11288"/>
    <n v="11288"/>
    <s v="0-20,000"/>
    <m/>
    <m/>
    <m/>
    <m/>
    <m/>
    <n v="24705.75"/>
    <n v="74695.5"/>
    <n v="49989.75"/>
    <n v="-50278.875"/>
    <n v="149680.125"/>
    <n v="11288"/>
  </r>
  <r>
    <n v="277678"/>
    <d v="2014-07-10T13:14:17"/>
    <x v="1"/>
    <x v="0"/>
    <s v="Service Department"/>
    <x v="3"/>
    <n v="55842"/>
    <n v="55842"/>
    <s v="40001-60000"/>
    <m/>
    <m/>
    <m/>
    <m/>
    <m/>
    <n v="24725"/>
    <n v="74710"/>
    <n v="49985"/>
    <n v="-50252.5"/>
    <n v="149687.5"/>
    <n v="55842"/>
  </r>
  <r>
    <n v="864519"/>
    <d v="2014-07-14T12:41:46"/>
    <x v="0"/>
    <x v="0"/>
    <s v="Service Department"/>
    <x v="3"/>
    <n v="98640"/>
    <n v="98640"/>
    <s v="60001-100000"/>
    <m/>
    <m/>
    <m/>
    <m/>
    <m/>
    <n v="24720"/>
    <n v="74724.5"/>
    <n v="50004.5"/>
    <n v="-50286.75"/>
    <n v="149731.25"/>
    <n v="98640"/>
  </r>
  <r>
    <n v="226825"/>
    <d v="2014-07-22T01:52:53"/>
    <x v="0"/>
    <x v="1"/>
    <s v="Service Department"/>
    <x v="3"/>
    <n v="2518"/>
    <n v="2518"/>
    <s v="0-20,000"/>
    <m/>
    <m/>
    <m/>
    <m/>
    <m/>
    <n v="24715"/>
    <n v="74681"/>
    <n v="49966"/>
    <n v="-50234"/>
    <n v="149630"/>
    <n v="2518"/>
  </r>
  <r>
    <n v="229175"/>
    <d v="2014-07-25T11:37:44"/>
    <x v="1"/>
    <x v="0"/>
    <s v="Service Department"/>
    <x v="3"/>
    <n v="34777"/>
    <n v="34777"/>
    <s v="20001-40000"/>
    <m/>
    <m/>
    <m/>
    <m/>
    <m/>
    <n v="24730"/>
    <n v="74695.5"/>
    <n v="49965.5"/>
    <n v="-50218.25"/>
    <n v="149643.75"/>
    <n v="34777"/>
  </r>
  <r>
    <n v="228437"/>
    <d v="2014-08-19T10:30:38"/>
    <x v="1"/>
    <x v="0"/>
    <s v="Service Department"/>
    <x v="3"/>
    <n v="65768"/>
    <n v="65768"/>
    <s v="60001-100000"/>
    <m/>
    <m/>
    <m/>
    <m/>
    <m/>
    <n v="24725"/>
    <n v="74710"/>
    <n v="49985"/>
    <n v="-50252.5"/>
    <n v="149687.5"/>
    <n v="65768"/>
  </r>
  <r>
    <n v="680787"/>
    <d v="2014-08-19T10:31:10"/>
    <x v="0"/>
    <x v="1"/>
    <s v="Service Department"/>
    <x v="3"/>
    <n v="48439"/>
    <n v="48439"/>
    <s v="40001-60000"/>
    <m/>
    <m/>
    <m/>
    <m/>
    <m/>
    <n v="24720"/>
    <n v="74724.5"/>
    <n v="50004.5"/>
    <n v="-50286.75"/>
    <n v="149731.25"/>
    <n v="48439"/>
  </r>
  <r>
    <n v="998198"/>
    <d v="2014-07-30T17:59:02"/>
    <x v="0"/>
    <x v="0"/>
    <s v="Operations Department"/>
    <x v="3"/>
    <n v="82051"/>
    <n v="82051"/>
    <s v="60001-100000"/>
    <m/>
    <m/>
    <m/>
    <m/>
    <m/>
    <n v="24715"/>
    <n v="74739"/>
    <n v="50024"/>
    <n v="-50321"/>
    <n v="149775"/>
    <n v="82051"/>
  </r>
  <r>
    <n v="916063"/>
    <d v="2014-07-31T07:03:05"/>
    <x v="0"/>
    <x v="1"/>
    <s v="Operations Department"/>
    <x v="3"/>
    <n v="42610"/>
    <n v="42610"/>
    <s v="40001-60000"/>
    <m/>
    <m/>
    <m/>
    <m/>
    <m/>
    <n v="24705.75"/>
    <n v="74695.5"/>
    <n v="49989.75"/>
    <n v="-50278.875"/>
    <n v="149680.125"/>
    <n v="42610"/>
  </r>
  <r>
    <n v="17272"/>
    <d v="2014-08-19T09:31:49"/>
    <x v="0"/>
    <x v="0"/>
    <s v="Operations Department"/>
    <x v="3"/>
    <n v="35716"/>
    <n v="35716"/>
    <s v="20001-40000"/>
    <m/>
    <m/>
    <m/>
    <m/>
    <m/>
    <n v="24696.5"/>
    <n v="74710"/>
    <n v="50013.5"/>
    <n v="-50323.75"/>
    <n v="149730.25"/>
    <n v="35716"/>
  </r>
  <r>
    <n v="417612"/>
    <d v="2014-08-25T09:47:35"/>
    <x v="0"/>
    <x v="0"/>
    <s v="Operations Department"/>
    <x v="1"/>
    <n v="30769"/>
    <n v="30769"/>
    <s v="20001-40000"/>
    <m/>
    <m/>
    <m/>
    <m/>
    <m/>
    <n v="24687.25"/>
    <n v="74724.5"/>
    <n v="50037.25"/>
    <n v="-50368.625"/>
    <n v="149780.375"/>
    <n v="30769"/>
  </r>
  <r>
    <n v="555537"/>
    <d v="2014-07-08T07:15:52"/>
    <x v="0"/>
    <x v="1"/>
    <s v="Sales Department"/>
    <x v="1"/>
    <n v="30442"/>
    <n v="30442"/>
    <s v="20001-40000"/>
    <m/>
    <m/>
    <m/>
    <m/>
    <m/>
    <n v="24678"/>
    <n v="74739"/>
    <n v="50061"/>
    <n v="-50413.5"/>
    <n v="149830.5"/>
    <n v="30442"/>
  </r>
  <r>
    <n v="653413"/>
    <d v="2014-07-08T07:16:29"/>
    <x v="1"/>
    <x v="1"/>
    <s v="Sales Department"/>
    <x v="1"/>
    <n v="16509"/>
    <n v="16509"/>
    <s v="0-20,000"/>
    <m/>
    <m/>
    <m/>
    <m/>
    <m/>
    <n v="24669.75"/>
    <n v="74762"/>
    <n v="50092.25"/>
    <n v="-50468.625"/>
    <n v="149900.375"/>
    <n v="16509"/>
  </r>
  <r>
    <n v="584633"/>
    <d v="2014-07-08T07:17:09"/>
    <x v="0"/>
    <x v="0"/>
    <s v="Sales Department"/>
    <x v="1"/>
    <n v="41137"/>
    <n v="41137"/>
    <s v="40001-60000"/>
    <m/>
    <m/>
    <m/>
    <m/>
    <m/>
    <n v="24696.5"/>
    <n v="74785"/>
    <n v="50088.5"/>
    <n v="-50436.25"/>
    <n v="149917.75"/>
    <n v="41137"/>
  </r>
  <r>
    <n v="837629"/>
    <d v="2014-07-10T09:38:49"/>
    <x v="0"/>
    <x v="1"/>
    <s v="Sales Department"/>
    <x v="1"/>
    <n v="70354"/>
    <n v="70354"/>
    <s v="60001-100000"/>
    <m/>
    <m/>
    <m/>
    <m/>
    <m/>
    <n v="24687.25"/>
    <n v="74808"/>
    <n v="50120.75"/>
    <n v="-50493.875"/>
    <n v="149989.125"/>
    <n v="70354"/>
  </r>
  <r>
    <n v="495708"/>
    <d v="2014-07-14T15:40:49"/>
    <x v="1"/>
    <x v="0"/>
    <s v="Sales Department"/>
    <x v="1"/>
    <n v="7713"/>
    <n v="7713"/>
    <s v="0-20,000"/>
    <m/>
    <m/>
    <m/>
    <m/>
    <m/>
    <n v="24678"/>
    <n v="74831"/>
    <n v="50153"/>
    <n v="-50551.5"/>
    <n v="150060.5"/>
    <n v="7713"/>
  </r>
  <r>
    <n v="149176"/>
    <d v="2014-07-14T15:41:19"/>
    <x v="0"/>
    <x v="1"/>
    <s v="Sales Department"/>
    <x v="1"/>
    <n v="58976"/>
    <n v="58976"/>
    <s v="40001-60000"/>
    <m/>
    <m/>
    <m/>
    <m/>
    <m/>
    <n v="24705.75"/>
    <n v="74873.75"/>
    <n v="50168"/>
    <n v="-50546.25"/>
    <n v="150125.75"/>
    <n v="58976"/>
  </r>
  <r>
    <n v="511867"/>
    <d v="2014-07-17T12:00:55"/>
    <x v="0"/>
    <x v="1"/>
    <s v="Sales Department"/>
    <x v="1"/>
    <n v="18000"/>
    <n v="18000"/>
    <s v="0-20,000"/>
    <m/>
    <m/>
    <m/>
    <m/>
    <m/>
    <n v="24696.5"/>
    <n v="74916.5"/>
    <n v="50220"/>
    <n v="-50633.5"/>
    <n v="150246.5"/>
    <n v="18000"/>
  </r>
  <r>
    <n v="262729"/>
    <d v="2014-07-08T09:33:34"/>
    <x v="0"/>
    <x v="0"/>
    <s v="Sales Department"/>
    <x v="1"/>
    <n v="14946"/>
    <n v="14946"/>
    <s v="0-20,000"/>
    <m/>
    <m/>
    <m/>
    <m/>
    <m/>
    <n v="24720"/>
    <n v="74959.25"/>
    <n v="50239.25"/>
    <n v="-50638.875"/>
    <n v="150318.125"/>
    <n v="14946"/>
  </r>
  <r>
    <n v="882861"/>
    <d v="2014-07-08T09:35:09"/>
    <x v="0"/>
    <x v="1"/>
    <s v="Sales Department"/>
    <x v="1"/>
    <n v="21461"/>
    <n v="21461"/>
    <s v="20001-40000"/>
    <m/>
    <m/>
    <m/>
    <m/>
    <m/>
    <n v="24735"/>
    <n v="75002"/>
    <n v="50267"/>
    <n v="-50665.5"/>
    <n v="150402.5"/>
    <n v="21461"/>
  </r>
  <r>
    <n v="861742"/>
    <d v="2014-07-10T10:43:37"/>
    <x v="0"/>
    <x v="1"/>
    <s v="Sales Department"/>
    <x v="1"/>
    <n v="95338"/>
    <n v="95338"/>
    <s v="60001-100000"/>
    <m/>
    <m/>
    <m/>
    <m/>
    <m/>
    <n v="24750.75"/>
    <n v="75005.25"/>
    <n v="50254.5"/>
    <n v="-50631"/>
    <n v="150387"/>
    <n v="95338"/>
  </r>
  <r>
    <n v="860895"/>
    <d v="2014-07-10T10:45:06"/>
    <x v="0"/>
    <x v="1"/>
    <s v="Sales Department"/>
    <x v="1"/>
    <n v="73505"/>
    <n v="73505"/>
    <s v="60001-100000"/>
    <m/>
    <m/>
    <m/>
    <m/>
    <m/>
    <n v="24745.5"/>
    <n v="74916.5"/>
    <n v="50171"/>
    <n v="-50511"/>
    <n v="150173"/>
    <n v="73505"/>
  </r>
  <r>
    <n v="298646"/>
    <d v="2014-07-10T10:47:37"/>
    <x v="0"/>
    <x v="0"/>
    <s v="Sales Department"/>
    <x v="1"/>
    <n v="26995"/>
    <n v="26995"/>
    <s v="20001-40000"/>
    <m/>
    <m/>
    <m/>
    <m/>
    <m/>
    <n v="24740.25"/>
    <n v="74959.25"/>
    <n v="50219"/>
    <n v="-50588.25"/>
    <n v="150287.75"/>
    <n v="26995"/>
  </r>
  <r>
    <n v="612348"/>
    <d v="2014-08-19T09:31:15"/>
    <x v="0"/>
    <x v="0"/>
    <s v="Operations Department"/>
    <x v="7"/>
    <n v="4969"/>
    <n v="4969"/>
    <s v="0-20,000"/>
    <m/>
    <m/>
    <m/>
    <m/>
    <m/>
    <n v="24735"/>
    <n v="75002"/>
    <n v="50267"/>
    <n v="-50665.5"/>
    <n v="150402.5"/>
    <n v="4969"/>
  </r>
  <r>
    <n v="902601"/>
    <d v="2014-08-19T09:31:49"/>
    <x v="0"/>
    <x v="0"/>
    <s v="Operations Department"/>
    <x v="7"/>
    <n v="35088"/>
    <n v="35088"/>
    <s v="20001-40000"/>
    <m/>
    <m/>
    <m/>
    <m/>
    <m/>
    <n v="24750.75"/>
    <n v="75005.25"/>
    <n v="50254.5"/>
    <n v="-50631"/>
    <n v="150387"/>
    <n v="35088"/>
  </r>
  <r>
    <n v="753146"/>
    <d v="2014-08-19T10:53:56"/>
    <x v="0"/>
    <x v="0"/>
    <s v="Operations Department"/>
    <x v="7"/>
    <n v="33946"/>
    <n v="33946"/>
    <s v="20001-40000"/>
    <m/>
    <m/>
    <m/>
    <m/>
    <m/>
    <n v="24745.5"/>
    <n v="75008.5"/>
    <n v="50263"/>
    <n v="-50649"/>
    <n v="150403"/>
    <n v="33946"/>
  </r>
  <r>
    <n v="558034"/>
    <d v="2014-08-19T10:54:21"/>
    <x v="0"/>
    <x v="1"/>
    <s v="Operations Department"/>
    <x v="7"/>
    <n v="87990"/>
    <n v="87990"/>
    <s v="60001-100000"/>
    <m/>
    <m/>
    <m/>
    <m/>
    <m/>
    <n v="24740.25"/>
    <n v="75011.75"/>
    <n v="50271.5"/>
    <n v="-50667"/>
    <n v="150419"/>
    <n v="87990"/>
  </r>
  <r>
    <n v="986541"/>
    <d v="2014-08-19T10:54:55"/>
    <x v="0"/>
    <x v="0"/>
    <s v="Operations Department"/>
    <x v="7"/>
    <n v="57840"/>
    <n v="57840"/>
    <s v="40001-60000"/>
    <m/>
    <m/>
    <m/>
    <m/>
    <m/>
    <n v="24735"/>
    <n v="75002"/>
    <n v="50267"/>
    <n v="-50665.5"/>
    <n v="150402.5"/>
    <n v="57840"/>
  </r>
  <r>
    <n v="661432"/>
    <d v="2014-08-19T10:55:22"/>
    <x v="0"/>
    <x v="1"/>
    <s v="Operations Department"/>
    <x v="7"/>
    <n v="2840"/>
    <n v="2840"/>
    <s v="0-20,000"/>
    <m/>
    <m/>
    <m/>
    <m/>
    <m/>
    <n v="24730"/>
    <n v="75005.25"/>
    <n v="50275.25"/>
    <n v="-50682.875"/>
    <n v="150418.125"/>
    <n v="2840"/>
  </r>
  <r>
    <n v="572012"/>
    <d v="2014-08-19T10:55:41"/>
    <x v="0"/>
    <x v="0"/>
    <s v="Operations Department"/>
    <x v="7"/>
    <n v="27602"/>
    <n v="27602"/>
    <s v="20001-40000"/>
    <m/>
    <m/>
    <m/>
    <m/>
    <m/>
    <n v="24745.5"/>
    <n v="75008.5"/>
    <n v="50263"/>
    <n v="-50649"/>
    <n v="150403"/>
    <n v="27602"/>
  </r>
  <r>
    <n v="383387"/>
    <d v="2014-08-19T10:56:13"/>
    <x v="0"/>
    <x v="1"/>
    <s v="Operations Department"/>
    <x v="7"/>
    <n v="32323"/>
    <n v="32323"/>
    <s v="20001-40000"/>
    <m/>
    <m/>
    <m/>
    <m/>
    <m/>
    <n v="24740.25"/>
    <n v="75011.75"/>
    <n v="50271.5"/>
    <n v="-50667"/>
    <n v="150419"/>
    <n v="32323"/>
  </r>
  <r>
    <n v="552568"/>
    <d v="2014-08-19T10:56:45"/>
    <x v="0"/>
    <x v="1"/>
    <s v="Operations Department"/>
    <x v="7"/>
    <n v="6929"/>
    <n v="6929"/>
    <s v="0-20,000"/>
    <m/>
    <m/>
    <m/>
    <m/>
    <m/>
    <n v="24735"/>
    <n v="75015"/>
    <n v="50280"/>
    <n v="-50685"/>
    <n v="150435"/>
    <n v="6929"/>
  </r>
  <r>
    <n v="627457"/>
    <d v="2014-08-13T09:32:12"/>
    <x v="0"/>
    <x v="1"/>
    <s v="Service Department"/>
    <x v="3"/>
    <n v="74485"/>
    <n v="74485"/>
    <s v="60001-100000"/>
    <m/>
    <m/>
    <m/>
    <m/>
    <m/>
    <n v="24750.75"/>
    <n v="75019.5"/>
    <n v="50268.75"/>
    <n v="-50652.375"/>
    <n v="150422.625"/>
    <n v="74485"/>
  </r>
  <r>
    <n v="119165"/>
    <d v="2014-08-13T09:32:45"/>
    <x v="0"/>
    <x v="0"/>
    <s v="Service Department"/>
    <x v="3"/>
    <n v="69095"/>
    <n v="69095"/>
    <s v="60001-100000"/>
    <m/>
    <m/>
    <m/>
    <m/>
    <m/>
    <n v="24745.5"/>
    <n v="75024"/>
    <n v="50278.5"/>
    <n v="-50672.25"/>
    <n v="150441.75"/>
    <n v="69095"/>
  </r>
  <r>
    <n v="389268"/>
    <d v="2014-08-26T11:21:47"/>
    <x v="0"/>
    <x v="0"/>
    <s v="Service Department"/>
    <x v="3"/>
    <n v="71495"/>
    <n v="71495"/>
    <s v="60001-100000"/>
    <m/>
    <m/>
    <m/>
    <m/>
    <m/>
    <n v="24740.25"/>
    <n v="75028.5"/>
    <n v="50288.25"/>
    <n v="-50692.125"/>
    <n v="150460.875"/>
    <n v="71495"/>
  </r>
  <r>
    <n v="292805"/>
    <d v="2014-08-06T15:41:17"/>
    <x v="0"/>
    <x v="0"/>
    <s v="Marketing Department"/>
    <x v="1"/>
    <n v="1346"/>
    <n v="1346"/>
    <s v="0-20,000"/>
    <m/>
    <m/>
    <m/>
    <m/>
    <m/>
    <n v="24735"/>
    <n v="75033"/>
    <n v="50298"/>
    <n v="-50712"/>
    <n v="150480"/>
    <n v="1346"/>
  </r>
  <r>
    <n v="908937"/>
    <d v="2014-08-06T15:43:16"/>
    <x v="0"/>
    <x v="1"/>
    <s v="Marketing Department"/>
    <x v="1"/>
    <n v="4036"/>
    <n v="4036"/>
    <s v="0-20,000"/>
    <m/>
    <m/>
    <m/>
    <m/>
    <m/>
    <n v="24750.75"/>
    <n v="75034"/>
    <n v="50283.25"/>
    <n v="-50674.125"/>
    <n v="150458.875"/>
    <n v="4036"/>
  </r>
  <r>
    <n v="339677"/>
    <d v="2014-08-08T11:16:00"/>
    <x v="0"/>
    <x v="0"/>
    <s v="Marketing Department"/>
    <x v="1"/>
    <n v="35473"/>
    <n v="35473"/>
    <s v="20001-40000"/>
    <m/>
    <m/>
    <m/>
    <m/>
    <m/>
    <n v="24792.5"/>
    <n v="75035"/>
    <n v="50242.5"/>
    <n v="-50571.25"/>
    <n v="150398.75"/>
    <n v="35473"/>
  </r>
  <r>
    <n v="58620"/>
    <d v="2014-07-22T08:29:42"/>
    <x v="0"/>
    <x v="0"/>
    <s v="Operations Department"/>
    <x v="3"/>
    <n v="43912"/>
    <n v="43912"/>
    <s v="40001-60000"/>
    <m/>
    <m/>
    <m/>
    <m/>
    <m/>
    <n v="24774.25"/>
    <n v="75036"/>
    <n v="50261.75"/>
    <n v="-50618.375"/>
    <n v="150428.625"/>
    <n v="43912"/>
  </r>
  <r>
    <n v="969719"/>
    <d v="2014-08-27T12:04:19"/>
    <x v="0"/>
    <x v="0"/>
    <s v="Human Resource Department"/>
    <x v="6"/>
    <n v="60480"/>
    <n v="60480"/>
    <s v="60001-100000"/>
    <m/>
    <m/>
    <m/>
    <m/>
    <m/>
    <n v="24756"/>
    <n v="75037"/>
    <n v="50281"/>
    <n v="-50665.5"/>
    <n v="150458.5"/>
    <n v="60480"/>
  </r>
  <r>
    <n v="495187"/>
    <d v="2014-08-27T12:05:19"/>
    <x v="1"/>
    <x v="0"/>
    <s v="Human Resource Department"/>
    <x v="6"/>
    <n v="68565"/>
    <n v="68565"/>
    <s v="60001-100000"/>
    <m/>
    <m/>
    <m/>
    <m/>
    <m/>
    <n v="24750.75"/>
    <n v="75057.25"/>
    <n v="50306.5"/>
    <n v="-50709"/>
    <n v="150517"/>
    <n v="68565"/>
  </r>
  <r>
    <n v="984364"/>
    <d v="2014-07-24T09:31:44"/>
    <x v="0"/>
    <x v="0"/>
    <s v="Operations Department"/>
    <x v="4"/>
    <n v="41854"/>
    <n v="41854"/>
    <s v="40001-60000"/>
    <m/>
    <m/>
    <m/>
    <m/>
    <m/>
    <n v="24745.5"/>
    <n v="75077.5"/>
    <n v="50332"/>
    <n v="-50752.5"/>
    <n v="150575.5"/>
    <n v="41854"/>
  </r>
  <r>
    <n v="499633"/>
    <d v="2014-07-24T09:35:13"/>
    <x v="1"/>
    <x v="0"/>
    <s v="Operations Department"/>
    <x v="4"/>
    <n v="68034"/>
    <n v="68034"/>
    <s v="60001-100000"/>
    <m/>
    <m/>
    <m/>
    <m/>
    <m/>
    <n v="24740.25"/>
    <n v="75097.75"/>
    <n v="50357.5"/>
    <n v="-50796"/>
    <n v="150634"/>
    <n v="68034"/>
  </r>
  <r>
    <n v="991280"/>
    <d v="2014-07-29T16:35:17"/>
    <x v="0"/>
    <x v="0"/>
    <s v="Operations Department"/>
    <x v="7"/>
    <n v="61686"/>
    <n v="61686"/>
    <s v="60001-100000"/>
    <m/>
    <m/>
    <m/>
    <m/>
    <m/>
    <n v="24735"/>
    <n v="75118"/>
    <n v="50383"/>
    <n v="-50839.5"/>
    <n v="150692.5"/>
    <n v="61686"/>
  </r>
  <r>
    <n v="383763"/>
    <d v="2014-07-29T16:35:09"/>
    <x v="0"/>
    <x v="1"/>
    <s v="Operations Department"/>
    <x v="7"/>
    <n v="22123"/>
    <n v="22123"/>
    <s v="20001-40000"/>
    <m/>
    <m/>
    <m/>
    <m/>
    <m/>
    <n v="24730"/>
    <n v="75121.25"/>
    <n v="50391.25"/>
    <n v="-50856.875"/>
    <n v="150708.125"/>
    <n v="22123"/>
  </r>
  <r>
    <n v="520929"/>
    <d v="2014-07-29T16:36:44"/>
    <x v="0"/>
    <x v="1"/>
    <s v="Operations Department"/>
    <x v="7"/>
    <n v="77001"/>
    <n v="77001"/>
    <s v="60001-100000"/>
    <m/>
    <m/>
    <m/>
    <m/>
    <m/>
    <n v="24745.5"/>
    <n v="75124.5"/>
    <n v="50379"/>
    <n v="-50823"/>
    <n v="150693"/>
    <n v="77001"/>
  </r>
  <r>
    <n v="870791"/>
    <d v="2014-07-29T16:37:15"/>
    <x v="1"/>
    <x v="1"/>
    <s v="Operations Department"/>
    <x v="7"/>
    <n v="74681"/>
    <n v="74681"/>
    <s v="60001-100000"/>
    <m/>
    <m/>
    <m/>
    <m/>
    <m/>
    <n v="24740.25"/>
    <n v="75097.75"/>
    <n v="50357.5"/>
    <n v="-50796"/>
    <n v="150634"/>
    <n v="74681"/>
  </r>
  <r>
    <n v="193477"/>
    <d v="2014-07-29T16:39:56"/>
    <x v="1"/>
    <x v="1"/>
    <s v="Operations Department"/>
    <x v="7"/>
    <n v="24735"/>
    <n v="24735"/>
    <s v="20001-40000"/>
    <m/>
    <m/>
    <m/>
    <m/>
    <m/>
    <n v="24735"/>
    <n v="75118"/>
    <n v="50383"/>
    <n v="-50839.5"/>
    <n v="150692.5"/>
    <n v="24735"/>
  </r>
  <r>
    <n v="926573"/>
    <d v="2014-08-06T16:30:01"/>
    <x v="0"/>
    <x v="0"/>
    <s v="Operations Department"/>
    <x v="7"/>
    <n v="77755"/>
    <n v="77755"/>
    <s v="60001-100000"/>
    <m/>
    <m/>
    <m/>
    <m/>
    <m/>
    <n v="24745.75"/>
    <n v="75121.25"/>
    <n v="50375.5"/>
    <n v="-50817.5"/>
    <n v="150684.5"/>
    <n v="77755"/>
  </r>
  <r>
    <n v="571610"/>
    <d v="2014-08-08T17:49:21"/>
    <x v="0"/>
    <x v="0"/>
    <s v="Operations Department"/>
    <x v="7"/>
    <n v="65650"/>
    <n v="65650"/>
    <s v="60001-100000"/>
    <m/>
    <m/>
    <m/>
    <m/>
    <m/>
    <n v="24735.5"/>
    <n v="75077.5"/>
    <n v="50342"/>
    <n v="-50777.5"/>
    <n v="150590.5"/>
    <n v="65650"/>
  </r>
  <r>
    <n v="91074"/>
    <d v="2014-08-08T17:52:57"/>
    <x v="1"/>
    <x v="0"/>
    <s v="Operations Department"/>
    <x v="7"/>
    <n v="63031"/>
    <n v="63031"/>
    <s v="60001-100000"/>
    <m/>
    <m/>
    <m/>
    <m/>
    <m/>
    <n v="24725.25"/>
    <n v="75097.75"/>
    <n v="50372.5"/>
    <n v="-50833.5"/>
    <n v="150656.5"/>
    <n v="63031"/>
  </r>
  <r>
    <n v="487597"/>
    <d v="2014-08-11T08:34:32"/>
    <x v="0"/>
    <x v="1"/>
    <s v="Operations Department"/>
    <x v="3"/>
    <n v="74590"/>
    <n v="74590"/>
    <s v="60001-100000"/>
    <m/>
    <m/>
    <m/>
    <m/>
    <m/>
    <n v="24715"/>
    <n v="75118"/>
    <n v="50403"/>
    <n v="-50889.5"/>
    <n v="150722.5"/>
    <n v="74590"/>
  </r>
  <r>
    <n v="323196"/>
    <d v="2014-08-11T09:08:47"/>
    <x v="0"/>
    <x v="1"/>
    <s v="Operations Department"/>
    <x v="3"/>
    <n v="55302"/>
    <n v="55302"/>
    <s v="40001-60000"/>
    <m/>
    <m/>
    <m/>
    <m/>
    <m/>
    <n v="24705.75"/>
    <n v="75121.25"/>
    <n v="50415.5"/>
    <n v="-50917.5"/>
    <n v="150744.5"/>
    <n v="55302"/>
  </r>
  <r>
    <n v="897963"/>
    <d v="2014-07-30T15:59:29"/>
    <x v="0"/>
    <x v="0"/>
    <s v="Operations Department"/>
    <x v="3"/>
    <n v="50825"/>
    <n v="50825"/>
    <s v="40001-60000"/>
    <m/>
    <m/>
    <m/>
    <m/>
    <m/>
    <n v="24696.5"/>
    <n v="75124.5"/>
    <n v="50428"/>
    <n v="-50945.5"/>
    <n v="150766.5"/>
    <n v="50825"/>
  </r>
  <r>
    <n v="312322"/>
    <d v="2014-07-30T16:02:19"/>
    <x v="0"/>
    <x v="0"/>
    <s v="Operations Department"/>
    <x v="3"/>
    <n v="38268"/>
    <n v="38268"/>
    <s v="20001-40000"/>
    <m/>
    <m/>
    <m/>
    <m/>
    <m/>
    <n v="24687.25"/>
    <n v="75127.75"/>
    <n v="50440.5"/>
    <n v="-50973.5"/>
    <n v="150788.5"/>
    <n v="38268"/>
  </r>
  <r>
    <n v="511022"/>
    <d v="2014-08-19T14:53:15"/>
    <x v="0"/>
    <x v="0"/>
    <s v="Operations Department"/>
    <x v="7"/>
    <n v="35436"/>
    <n v="35436"/>
    <s v="20001-40000"/>
    <m/>
    <m/>
    <m/>
    <m/>
    <m/>
    <n v="24678"/>
    <n v="75131"/>
    <n v="50453"/>
    <n v="-51001.5"/>
    <n v="150810.5"/>
    <n v="35436"/>
  </r>
  <r>
    <n v="734194"/>
    <d v="2014-08-19T14:54:08"/>
    <x v="0"/>
    <x v="0"/>
    <s v="Operations Department"/>
    <x v="7"/>
    <n v="61102"/>
    <n v="61102"/>
    <s v="60001-100000"/>
    <m/>
    <m/>
    <m/>
    <m/>
    <m/>
    <n v="24669.75"/>
    <n v="75133"/>
    <n v="50463.25"/>
    <n v="-51025.125"/>
    <n v="150827.875"/>
    <n v="61102"/>
  </r>
  <r>
    <n v="600707"/>
    <d v="2014-08-21T09:35:01"/>
    <x v="0"/>
    <x v="0"/>
    <s v="Operations Department"/>
    <x v="7"/>
    <n v="39745"/>
    <n v="39745"/>
    <s v="20001-40000"/>
    <m/>
    <m/>
    <m/>
    <m/>
    <m/>
    <n v="24661.5"/>
    <n v="75135"/>
    <n v="50473.5"/>
    <n v="-51048.75"/>
    <n v="150845.25"/>
    <n v="39745"/>
  </r>
  <r>
    <n v="230580"/>
    <d v="2014-08-29T17:20:12"/>
    <x v="0"/>
    <x v="0"/>
    <s v="Operations Department"/>
    <x v="3"/>
    <n v="76013"/>
    <n v="76013"/>
    <s v="60001-100000"/>
    <m/>
    <m/>
    <m/>
    <m/>
    <m/>
    <n v="24653.25"/>
    <n v="75137"/>
    <n v="50483.75"/>
    <n v="-51072.375"/>
    <n v="150862.625"/>
    <n v="76013"/>
  </r>
  <r>
    <n v="771896"/>
    <d v="2014-08-25T09:34:24"/>
    <x v="0"/>
    <x v="0"/>
    <s v="Human Resource Department"/>
    <x v="7"/>
    <n v="55699"/>
    <n v="55699"/>
    <s v="40001-60000"/>
    <m/>
    <m/>
    <m/>
    <m/>
    <m/>
    <n v="24645"/>
    <n v="75131"/>
    <n v="50486"/>
    <n v="-51084"/>
    <n v="150860"/>
    <n v="55699"/>
  </r>
  <r>
    <n v="504495"/>
    <d v="2014-08-25T09:42:26"/>
    <x v="0"/>
    <x v="1"/>
    <s v="Human Resource Department"/>
    <x v="7"/>
    <n v="2842"/>
    <n v="2842"/>
    <s v="0-20,000"/>
    <m/>
    <m/>
    <m/>
    <m/>
    <m/>
    <n v="24636.5"/>
    <n v="75133"/>
    <n v="50496.5"/>
    <n v="-51108.25"/>
    <n v="150877.75"/>
    <n v="2842"/>
  </r>
  <r>
    <n v="90305"/>
    <d v="2014-08-29T09:26:32"/>
    <x v="0"/>
    <x v="0"/>
    <s v="Human Resource Department"/>
    <x v="7"/>
    <n v="77503"/>
    <n v="77503"/>
    <s v="60001-100000"/>
    <m/>
    <m/>
    <m/>
    <m/>
    <m/>
    <n v="24661.5"/>
    <n v="75135"/>
    <n v="50473.5"/>
    <n v="-51048.75"/>
    <n v="150845.25"/>
    <n v="77503"/>
  </r>
  <r>
    <n v="108545"/>
    <d v="2014-08-29T09:31:10"/>
    <x v="1"/>
    <x v="1"/>
    <s v="Human Resource Department"/>
    <x v="7"/>
    <n v="5950"/>
    <n v="5950"/>
    <s v="0-20,000"/>
    <m/>
    <m/>
    <m/>
    <m/>
    <m/>
    <n v="24653.25"/>
    <n v="75127.75"/>
    <n v="50474.5"/>
    <n v="-51058.5"/>
    <n v="150839.5"/>
    <n v="5950"/>
  </r>
  <r>
    <n v="277040"/>
    <d v="2014-08-29T12:26:14"/>
    <x v="0"/>
    <x v="0"/>
    <s v="Human Resource Department"/>
    <x v="7"/>
    <n v="78677"/>
    <n v="78677"/>
    <s v="60001-100000"/>
    <m/>
    <m/>
    <m/>
    <m/>
    <m/>
    <n v="24678"/>
    <n v="75131"/>
    <n v="50453"/>
    <n v="-51001.5"/>
    <n v="150810.5"/>
    <n v="78677"/>
  </r>
  <r>
    <n v="922721"/>
    <d v="2014-08-29T12:26:44"/>
    <x v="1"/>
    <x v="1"/>
    <s v="Human Resource Department"/>
    <x v="7"/>
    <n v="71021"/>
    <n v="71021"/>
    <s v="60001-100000"/>
    <m/>
    <m/>
    <m/>
    <m/>
    <m/>
    <n v="24669.75"/>
    <n v="75121.25"/>
    <n v="50451.5"/>
    <n v="-51007.5"/>
    <n v="150798.5"/>
    <n v="71021"/>
  </r>
  <r>
    <n v="369355"/>
    <d v="2014-08-29T12:27:55"/>
    <x v="0"/>
    <x v="1"/>
    <s v="Human Resource Department"/>
    <x v="7"/>
    <n v="1415"/>
    <n v="1415"/>
    <s v="0-20,000"/>
    <m/>
    <m/>
    <m/>
    <m/>
    <m/>
    <n v="24661.5"/>
    <n v="75124.5"/>
    <n v="50463"/>
    <n v="-51033"/>
    <n v="150819"/>
    <n v="1415"/>
  </r>
  <r>
    <n v="278571"/>
    <d v="2014-07-14T09:32:18"/>
    <x v="0"/>
    <x v="1"/>
    <s v="Service Department"/>
    <x v="4"/>
    <n v="5213"/>
    <n v="5213"/>
    <s v="0-20,000"/>
    <m/>
    <m/>
    <m/>
    <m/>
    <m/>
    <n v="24687.25"/>
    <n v="75127.75"/>
    <n v="50440.5"/>
    <n v="-50973.5"/>
    <n v="150788.5"/>
    <n v="5213"/>
  </r>
  <r>
    <n v="427047"/>
    <d v="2014-08-11T09:34:01"/>
    <x v="0"/>
    <x v="0"/>
    <s v="Service Department"/>
    <x v="3"/>
    <n v="23232"/>
    <n v="23232"/>
    <s v="20001-40000"/>
    <m/>
    <m/>
    <m/>
    <m/>
    <m/>
    <n v="24715"/>
    <n v="75131"/>
    <n v="50416"/>
    <n v="-50909"/>
    <n v="150755"/>
    <n v="23232"/>
  </r>
  <r>
    <n v="455112"/>
    <d v="2014-08-20T08:29:45"/>
    <x v="0"/>
    <x v="0"/>
    <s v="Purchase Department"/>
    <x v="1"/>
    <n v="85093"/>
    <n v="85093"/>
    <s v="60001-100000"/>
    <m/>
    <m/>
    <m/>
    <m/>
    <m/>
    <n v="24745.75"/>
    <n v="75133"/>
    <n v="50387.25"/>
    <n v="-50835.125"/>
    <n v="150713.875"/>
    <n v="85093"/>
  </r>
  <r>
    <n v="476712"/>
    <d v="2014-08-20T16:44:16"/>
    <x v="0"/>
    <x v="0"/>
    <s v="Purchase Department"/>
    <x v="1"/>
    <n v="54937"/>
    <n v="54937"/>
    <s v="40001-60000"/>
    <m/>
    <m/>
    <m/>
    <m/>
    <m/>
    <n v="24735.5"/>
    <n v="75124.5"/>
    <n v="50389"/>
    <n v="-50848"/>
    <n v="150708"/>
    <n v="54937"/>
  </r>
  <r>
    <n v="844186"/>
    <d v="2014-08-20T16:44:44"/>
    <x v="0"/>
    <x v="0"/>
    <s v="Purchase Department"/>
    <x v="1"/>
    <n v="17790"/>
    <n v="17790"/>
    <s v="0-20,000"/>
    <m/>
    <m/>
    <m/>
    <m/>
    <m/>
    <n v="24725.25"/>
    <n v="75127.75"/>
    <n v="50402.5"/>
    <n v="-50878.5"/>
    <n v="150731.5"/>
    <n v="17790"/>
  </r>
  <r>
    <n v="236512"/>
    <d v="2014-08-20T16:45:12"/>
    <x v="0"/>
    <x v="0"/>
    <s v="Purchase Department"/>
    <x v="1"/>
    <n v="23993"/>
    <n v="23993"/>
    <s v="20001-40000"/>
    <m/>
    <m/>
    <m/>
    <m/>
    <m/>
    <n v="24756"/>
    <n v="75131"/>
    <n v="50375"/>
    <n v="-50806.5"/>
    <n v="150693.5"/>
    <n v="23993"/>
  </r>
  <r>
    <n v="392211"/>
    <d v="2014-08-22T19:22:18"/>
    <x v="0"/>
    <x v="1"/>
    <s v="Purchase Department"/>
    <x v="1"/>
    <n v="96473"/>
    <n v="96473"/>
    <s v="60001-100000"/>
    <m/>
    <m/>
    <m/>
    <m/>
    <m/>
    <n v="24810.75"/>
    <n v="75133"/>
    <n v="50322.25"/>
    <n v="-50672.625"/>
    <n v="150616.375"/>
    <n v="96473"/>
  </r>
  <r>
    <n v="307037"/>
    <d v="2014-08-24T15:04:27"/>
    <x v="0"/>
    <x v="0"/>
    <s v="Purchase Department"/>
    <x v="1"/>
    <n v="22654"/>
    <n v="22654"/>
    <s v="20001-40000"/>
    <m/>
    <m/>
    <m/>
    <m/>
    <m/>
    <n v="24792.5"/>
    <n v="75124.5"/>
    <n v="50332"/>
    <n v="-50705.5"/>
    <n v="150622.5"/>
    <n v="22654"/>
  </r>
  <r>
    <n v="322304"/>
    <d v="2014-08-24T15:06:19"/>
    <x v="0"/>
    <x v="0"/>
    <s v="Purchase Department"/>
    <x v="1"/>
    <n v="46110"/>
    <n v="46110"/>
    <s v="40001-60000"/>
    <m/>
    <m/>
    <m/>
    <m/>
    <m/>
    <n v="24859.5"/>
    <n v="75127.75"/>
    <n v="50268.25"/>
    <n v="-50542.875"/>
    <n v="150530.125"/>
    <n v="46110"/>
  </r>
  <r>
    <n v="477958"/>
    <d v="2014-07-24T18:28:01"/>
    <x v="1"/>
    <x v="0"/>
    <s v="Sales Department"/>
    <x v="9"/>
    <n v="60079"/>
    <n v="60079"/>
    <s v="60001-100000"/>
    <m/>
    <m/>
    <m/>
    <m/>
    <m/>
    <n v="24829"/>
    <n v="75131"/>
    <n v="50302"/>
    <n v="-50624"/>
    <n v="150584"/>
    <n v="60079"/>
  </r>
  <r>
    <n v="65551"/>
    <d v="2014-07-25T16:00:21"/>
    <x v="0"/>
    <x v="0"/>
    <s v="Sales Department"/>
    <x v="9"/>
    <n v="63278"/>
    <n v="63278"/>
    <s v="60001-100000"/>
    <m/>
    <m/>
    <m/>
    <m/>
    <m/>
    <n v="24810.75"/>
    <n v="75133"/>
    <n v="50322.25"/>
    <n v="-50672.625"/>
    <n v="150616.375"/>
    <n v="63278"/>
  </r>
  <r>
    <n v="95066"/>
    <d v="2014-07-29T16:47:25"/>
    <x v="0"/>
    <x v="1"/>
    <s v="Sales Department"/>
    <x v="9"/>
    <n v="26174"/>
    <n v="26174"/>
    <s v="20001-40000"/>
    <m/>
    <m/>
    <m/>
    <m/>
    <m/>
    <n v="24792.5"/>
    <n v="75135"/>
    <n v="50342.5"/>
    <n v="-50721.25"/>
    <n v="150648.75"/>
    <n v="26174"/>
  </r>
  <r>
    <n v="580775"/>
    <d v="2014-07-29T16:47:56"/>
    <x v="0"/>
    <x v="0"/>
    <s v="Sales Department"/>
    <x v="9"/>
    <n v="75378"/>
    <n v="75378"/>
    <s v="60001-100000"/>
    <m/>
    <m/>
    <m/>
    <m/>
    <m/>
    <n v="24774.25"/>
    <n v="75137"/>
    <n v="50362.75"/>
    <n v="-50769.875"/>
    <n v="150681.125"/>
    <n v="75378"/>
  </r>
  <r>
    <n v="341724"/>
    <d v="2014-07-29T16:48:28"/>
    <x v="0"/>
    <x v="1"/>
    <s v="Sales Department"/>
    <x v="9"/>
    <n v="83457"/>
    <n v="83457"/>
    <s v="60001-100000"/>
    <m/>
    <m/>
    <m/>
    <m/>
    <m/>
    <n v="24756"/>
    <n v="75131"/>
    <n v="50375"/>
    <n v="-50806.5"/>
    <n v="150693.5"/>
    <n v="83457"/>
  </r>
  <r>
    <n v="935823"/>
    <d v="2014-07-29T16:49:00"/>
    <x v="0"/>
    <x v="0"/>
    <s v="Sales Department"/>
    <x v="9"/>
    <n v="91079"/>
    <n v="91079"/>
    <s v="60001-100000"/>
    <m/>
    <m/>
    <m/>
    <m/>
    <m/>
    <n v="24745.75"/>
    <n v="75121.25"/>
    <n v="50375.5"/>
    <n v="-50817.5"/>
    <n v="150684.5"/>
    <n v="91079"/>
  </r>
  <r>
    <n v="567816"/>
    <d v="2014-08-19T23:36:16"/>
    <x v="0"/>
    <x v="0"/>
    <s v="Human Resource Department"/>
    <x v="4"/>
    <n v="11270"/>
    <n v="11270"/>
    <s v="0-20,000"/>
    <m/>
    <m/>
    <m/>
    <m/>
    <m/>
    <n v="24735.5"/>
    <n v="75077.5"/>
    <n v="50342"/>
    <n v="-50777.5"/>
    <n v="150590.5"/>
    <n v="11270"/>
  </r>
  <r>
    <n v="707930"/>
    <d v="2014-08-19T23:37:04"/>
    <x v="0"/>
    <x v="0"/>
    <s v="Human Resource Department"/>
    <x v="4"/>
    <n v="56888"/>
    <n v="56888"/>
    <s v="40001-60000"/>
    <m/>
    <m/>
    <m/>
    <m/>
    <m/>
    <n v="24774.25"/>
    <n v="75097.75"/>
    <n v="50323.5"/>
    <n v="-50711"/>
    <n v="150583"/>
    <n v="56888"/>
  </r>
  <r>
    <n v="843561"/>
    <d v="2014-08-01T07:33:09"/>
    <x v="0"/>
    <x v="0"/>
    <s v="Operations Department"/>
    <x v="3"/>
    <n v="88087"/>
    <n v="88087"/>
    <s v="60001-100000"/>
    <m/>
    <m/>
    <m/>
    <m/>
    <m/>
    <n v="24756"/>
    <n v="75118"/>
    <n v="50362"/>
    <n v="-50787"/>
    <n v="150661"/>
    <n v="88087"/>
  </r>
  <r>
    <n v="881883"/>
    <d v="2014-08-25T10:23:43"/>
    <x v="0"/>
    <x v="0"/>
    <s v="Operations Department"/>
    <x v="3"/>
    <n v="70574"/>
    <n v="70574"/>
    <s v="60001-100000"/>
    <m/>
    <m/>
    <m/>
    <m/>
    <m/>
    <n v="24745.75"/>
    <n v="75057.25"/>
    <n v="50311.5"/>
    <n v="-50721.5"/>
    <n v="150524.5"/>
    <n v="70574"/>
  </r>
  <r>
    <n v="747976"/>
    <d v="2014-07-23T09:51:43"/>
    <x v="0"/>
    <x v="0"/>
    <s v="Service Department"/>
    <x v="0"/>
    <n v="86096"/>
    <n v="86096"/>
    <s v="60001-100000"/>
    <m/>
    <m/>
    <m/>
    <m/>
    <m/>
    <n v="24735.5"/>
    <n v="75077.5"/>
    <n v="50342"/>
    <n v="-50777.5"/>
    <n v="150590.5"/>
    <n v="86096"/>
  </r>
  <r>
    <n v="436683"/>
    <d v="2014-08-09T10:21:58"/>
    <x v="0"/>
    <x v="0"/>
    <s v="Sales Department"/>
    <x v="4"/>
    <n v="51093"/>
    <n v="51093"/>
    <s v="40001-60000"/>
    <m/>
    <m/>
    <m/>
    <m/>
    <m/>
    <n v="24725.25"/>
    <n v="75036"/>
    <n v="50310.75"/>
    <n v="-50740.875"/>
    <n v="150502.125"/>
    <n v="51093"/>
  </r>
  <r>
    <n v="962443"/>
    <d v="2014-08-02T05:21:32"/>
    <x v="0"/>
    <x v="0"/>
    <s v="Operations Department"/>
    <x v="1"/>
    <n v="88896"/>
    <n v="88896"/>
    <s v="60001-100000"/>
    <m/>
    <m/>
    <m/>
    <m/>
    <m/>
    <n v="24715"/>
    <n v="75037"/>
    <n v="50322"/>
    <n v="-50768"/>
    <n v="150520"/>
    <n v="88896"/>
  </r>
  <r>
    <n v="258763"/>
    <d v="2014-07-29T16:16:53"/>
    <x v="0"/>
    <x v="1"/>
    <s v="Production Department"/>
    <x v="3"/>
    <n v="67945"/>
    <n v="67945"/>
    <s v="60001-100000"/>
    <m/>
    <m/>
    <m/>
    <m/>
    <m/>
    <n v="24705.75"/>
    <n v="75034"/>
    <n v="50328.25"/>
    <n v="-50786.625"/>
    <n v="150526.375"/>
    <n v="67945"/>
  </r>
  <r>
    <n v="300098"/>
    <d v="2014-07-25T09:32:30"/>
    <x v="0"/>
    <x v="1"/>
    <s v="Finance Department"/>
    <x v="1"/>
    <n v="58484"/>
    <n v="58484"/>
    <s v="40001-60000"/>
    <m/>
    <m/>
    <m/>
    <m/>
    <m/>
    <n v="24696.5"/>
    <n v="75035"/>
    <n v="50338.5"/>
    <n v="-50811.25"/>
    <n v="150542.75"/>
    <n v="58484"/>
  </r>
  <r>
    <n v="108214"/>
    <d v="2014-08-29T13:04:56"/>
    <x v="0"/>
    <x v="1"/>
    <s v="Service Department"/>
    <x v="9"/>
    <n v="21384"/>
    <n v="21384"/>
    <s v="20001-40000"/>
    <m/>
    <m/>
    <m/>
    <m/>
    <m/>
    <n v="24687.25"/>
    <n v="75036"/>
    <n v="50348.75"/>
    <n v="-50835.875"/>
    <n v="150559.125"/>
    <n v="21384"/>
  </r>
  <r>
    <n v="845846"/>
    <d v="2014-08-01T15:18:44"/>
    <x v="1"/>
    <x v="0"/>
    <s v="Operations Department"/>
    <x v="8"/>
    <n v="56306"/>
    <n v="56306"/>
    <s v="40001-60000"/>
    <m/>
    <m/>
    <m/>
    <m/>
    <m/>
    <n v="24715"/>
    <n v="75037"/>
    <n v="50322"/>
    <n v="-50768"/>
    <n v="150520"/>
    <n v="56306"/>
  </r>
  <r>
    <n v="17527"/>
    <d v="2014-08-05T09:56:02"/>
    <x v="0"/>
    <x v="0"/>
    <s v="Sales Department"/>
    <x v="3"/>
    <n v="82144"/>
    <n v="82144"/>
    <s v="60001-100000"/>
    <m/>
    <m/>
    <m/>
    <m/>
    <m/>
    <n v="24705.75"/>
    <n v="75057.25"/>
    <n v="50351.5"/>
    <n v="-50821.5"/>
    <n v="150584.5"/>
    <n v="82144"/>
  </r>
  <r>
    <n v="559672"/>
    <d v="2014-07-22T09:00:27"/>
    <x v="1"/>
    <x v="1"/>
    <s v="Service Department"/>
    <x v="3"/>
    <n v="82828"/>
    <n v="82828"/>
    <s v="60001-100000"/>
    <m/>
    <m/>
    <m/>
    <m/>
    <m/>
    <n v="24696.5"/>
    <n v="75035"/>
    <n v="50338.5"/>
    <n v="-50811.25"/>
    <n v="150542.75"/>
    <n v="82828"/>
  </r>
  <r>
    <n v="728382"/>
    <d v="2014-07-22T09:03:22"/>
    <x v="0"/>
    <x v="0"/>
    <s v="Service Department"/>
    <x v="3"/>
    <n v="62693"/>
    <n v="62693"/>
    <s v="60001-100000"/>
    <m/>
    <m/>
    <m/>
    <m/>
    <m/>
    <n v="24687.25"/>
    <n v="75028.5"/>
    <n v="50341.25"/>
    <n v="-50824.625"/>
    <n v="150540.375"/>
    <n v="62693"/>
  </r>
  <r>
    <n v="774559"/>
    <d v="2014-07-22T09:04:47"/>
    <x v="0"/>
    <x v="1"/>
    <s v="Service Department"/>
    <x v="3"/>
    <n v="41540"/>
    <n v="41540"/>
    <s v="40001-60000"/>
    <m/>
    <m/>
    <m/>
    <m/>
    <m/>
    <n v="24678"/>
    <n v="75033"/>
    <n v="50355"/>
    <n v="-50854.5"/>
    <n v="150565.5"/>
    <n v="41540"/>
  </r>
  <r>
    <n v="282211"/>
    <d v="2014-07-29T11:10:33"/>
    <x v="0"/>
    <x v="0"/>
    <s v="Service Department"/>
    <x v="3"/>
    <n v="3743"/>
    <n v="3743"/>
    <s v="0-20,000"/>
    <m/>
    <m/>
    <m/>
    <m/>
    <m/>
    <n v="24669.75"/>
    <n v="75034"/>
    <n v="50364.25"/>
    <n v="-50876.625"/>
    <n v="150580.375"/>
    <n v="3743"/>
  </r>
  <r>
    <n v="851128"/>
    <d v="2014-07-29T11:10:56"/>
    <x v="0"/>
    <x v="0"/>
    <s v="Service Department"/>
    <x v="3"/>
    <n v="36526"/>
    <n v="36526"/>
    <s v="20001-40000"/>
    <m/>
    <m/>
    <m/>
    <m/>
    <m/>
    <n v="24696.5"/>
    <n v="75035"/>
    <n v="50338.5"/>
    <n v="-50811.25"/>
    <n v="150542.75"/>
    <n v="36526"/>
  </r>
  <r>
    <n v="94588"/>
    <d v="2014-08-30T18:00:29"/>
    <x v="0"/>
    <x v="1"/>
    <s v="Finance Department"/>
    <x v="6"/>
    <n v="5027"/>
    <n v="5027"/>
    <s v="0-20,000"/>
    <m/>
    <m/>
    <m/>
    <m/>
    <m/>
    <n v="24687.25"/>
    <n v="75036"/>
    <n v="50348.75"/>
    <n v="-50835.875"/>
    <n v="150559.125"/>
    <n v="5027"/>
  </r>
  <r>
    <n v="829158"/>
    <d v="2014-08-30T18:01:02"/>
    <x v="1"/>
    <x v="1"/>
    <s v="Finance Department"/>
    <x v="6"/>
    <n v="41333"/>
    <n v="41333"/>
    <s v="40001-60000"/>
    <m/>
    <m/>
    <m/>
    <m/>
    <m/>
    <n v="24715"/>
    <n v="75037"/>
    <n v="50322"/>
    <n v="-50768"/>
    <n v="150520"/>
    <n v="41333"/>
  </r>
  <r>
    <n v="632223"/>
    <d v="2014-08-11T09:31:40"/>
    <x v="0"/>
    <x v="1"/>
    <s v="Operations Department"/>
    <x v="1"/>
    <n v="63429"/>
    <n v="63429"/>
    <s v="60001-100000"/>
    <m/>
    <m/>
    <m/>
    <m/>
    <m/>
    <n v="24705.75"/>
    <n v="75057.25"/>
    <n v="50351.5"/>
    <n v="-50821.5"/>
    <n v="150584.5"/>
    <n v="63429"/>
  </r>
  <r>
    <n v="355422"/>
    <d v="2014-07-27T11:09:01"/>
    <x v="0"/>
    <x v="1"/>
    <s v="Finance Department"/>
    <x v="7"/>
    <n v="24504"/>
    <n v="24504"/>
    <s v="20001-40000"/>
    <m/>
    <m/>
    <m/>
    <m/>
    <m/>
    <n v="24696.5"/>
    <n v="75077.5"/>
    <n v="50381"/>
    <n v="-50875"/>
    <n v="150649"/>
    <n v="24504"/>
  </r>
  <r>
    <n v="752453"/>
    <d v="2014-07-27T11:10:24"/>
    <x v="0"/>
    <x v="1"/>
    <s v="Finance Department"/>
    <x v="7"/>
    <n v="52153"/>
    <n v="52153"/>
    <s v="40001-60000"/>
    <m/>
    <m/>
    <m/>
    <m/>
    <m/>
    <n v="24725.25"/>
    <n v="75097.75"/>
    <n v="50372.5"/>
    <n v="-50833.5"/>
    <n v="150656.5"/>
    <n v="52153"/>
  </r>
  <r>
    <n v="241960"/>
    <d v="2014-08-14T14:33:03"/>
    <x v="1"/>
    <x v="1"/>
    <s v="Finance Department"/>
    <x v="7"/>
    <n v="90837"/>
    <n v="90837"/>
    <s v="60001-100000"/>
    <m/>
    <m/>
    <m/>
    <m/>
    <m/>
    <n v="24715"/>
    <n v="75118"/>
    <n v="50403"/>
    <n v="-50889.5"/>
    <n v="150722.5"/>
    <n v="90837"/>
  </r>
  <r>
    <n v="844241"/>
    <d v="2014-08-22T08:01:52"/>
    <x v="1"/>
    <x v="1"/>
    <s v="Finance Department"/>
    <x v="7"/>
    <n v="42115"/>
    <n v="42115"/>
    <s v="40001-60000"/>
    <m/>
    <m/>
    <m/>
    <m/>
    <m/>
    <n v="24705.75"/>
    <n v="75057.25"/>
    <n v="50351.5"/>
    <n v="-50821.5"/>
    <n v="150584.5"/>
    <n v="42115"/>
  </r>
  <r>
    <n v="477354"/>
    <d v="2014-08-19T09:31:56"/>
    <x v="1"/>
    <x v="1"/>
    <s v="Finance Department"/>
    <x v="7"/>
    <n v="76851"/>
    <n v="76851"/>
    <s v="60001-100000"/>
    <m/>
    <m/>
    <m/>
    <m/>
    <m/>
    <n v="24696.5"/>
    <n v="75077.5"/>
    <n v="50381"/>
    <n v="-50875"/>
    <n v="150649"/>
    <n v="76851"/>
  </r>
  <r>
    <n v="716859"/>
    <d v="2014-08-22T16:05:10"/>
    <x v="0"/>
    <x v="1"/>
    <s v="Finance Department"/>
    <x v="7"/>
    <n v="51564"/>
    <n v="51564"/>
    <s v="40001-60000"/>
    <m/>
    <m/>
    <m/>
    <m/>
    <m/>
    <n v="24687.25"/>
    <n v="75036"/>
    <n v="50348.75"/>
    <n v="-50835.875"/>
    <n v="150559.125"/>
    <n v="51564"/>
  </r>
  <r>
    <n v="230535"/>
    <d v="2014-08-22T16:05:40"/>
    <x v="0"/>
    <x v="1"/>
    <s v="Finance Department"/>
    <x v="7"/>
    <n v="50302"/>
    <n v="50302"/>
    <s v="40001-60000"/>
    <m/>
    <m/>
    <m/>
    <m/>
    <m/>
    <n v="24678"/>
    <n v="75037"/>
    <n v="50359"/>
    <n v="-50860.5"/>
    <n v="150575.5"/>
    <n v="50302"/>
  </r>
  <r>
    <n v="545979"/>
    <d v="2014-08-22T16:07:05"/>
    <x v="1"/>
    <x v="1"/>
    <s v="Finance Department"/>
    <x v="7"/>
    <n v="19960"/>
    <n v="19960"/>
    <s v="0-20,000"/>
    <m/>
    <m/>
    <m/>
    <m/>
    <m/>
    <n v="24669.75"/>
    <n v="75057.25"/>
    <n v="50387.5"/>
    <n v="-50911.5"/>
    <n v="150638.5"/>
    <n v="19960"/>
  </r>
  <r>
    <n v="861702"/>
    <d v="2014-08-22T16:08:21"/>
    <x v="0"/>
    <x v="1"/>
    <s v="Finance Department"/>
    <x v="7"/>
    <n v="44878"/>
    <n v="44878"/>
    <s v="40001-60000"/>
    <m/>
    <m/>
    <m/>
    <m/>
    <m/>
    <n v="24696.5"/>
    <n v="75077.5"/>
    <n v="50381"/>
    <n v="-50875"/>
    <n v="150649"/>
    <n v="44878"/>
  </r>
  <r>
    <n v="62115"/>
    <d v="2014-08-22T16:08:44"/>
    <x v="0"/>
    <x v="1"/>
    <s v="Finance Department"/>
    <x v="7"/>
    <n v="71249"/>
    <n v="71249"/>
    <s v="60001-100000"/>
    <m/>
    <m/>
    <m/>
    <m/>
    <m/>
    <n v="24687.25"/>
    <n v="75097.75"/>
    <n v="50410.5"/>
    <n v="-50928.5"/>
    <n v="150713.5"/>
    <n v="71249"/>
  </r>
  <r>
    <n v="449773"/>
    <d v="2014-08-22T16:09:20"/>
    <x v="0"/>
    <x v="1"/>
    <s v="Finance Department"/>
    <x v="7"/>
    <n v="93501"/>
    <n v="93501"/>
    <s v="60001-100000"/>
    <m/>
    <m/>
    <m/>
    <m/>
    <m/>
    <n v="24678"/>
    <n v="75118"/>
    <n v="50440"/>
    <n v="-50982"/>
    <n v="150778"/>
    <n v="93501"/>
  </r>
  <r>
    <n v="293874"/>
    <d v="2014-08-22T16:09:49"/>
    <x v="0"/>
    <x v="1"/>
    <s v="Finance Department"/>
    <x v="7"/>
    <n v="79325"/>
    <n v="79325"/>
    <s v="60001-100000"/>
    <m/>
    <m/>
    <m/>
    <m/>
    <m/>
    <n v="24669.75"/>
    <n v="75057.25"/>
    <n v="50387.5"/>
    <n v="-50911.5"/>
    <n v="150638.5"/>
    <n v="79325"/>
  </r>
  <r>
    <n v="236738"/>
    <d v="2014-08-29T14:57:33"/>
    <x v="0"/>
    <x v="0"/>
    <s v="Human Resource Department"/>
    <x v="3"/>
    <n v="5439"/>
    <n v="5439"/>
    <s v="0-20,000"/>
    <m/>
    <m/>
    <m/>
    <m/>
    <m/>
    <n v="24661.5"/>
    <n v="75035"/>
    <n v="50373.5"/>
    <n v="-50898.75"/>
    <n v="150595.25"/>
    <n v="5439"/>
  </r>
  <r>
    <n v="98075"/>
    <d v="2014-07-29T09:31:34"/>
    <x v="0"/>
    <x v="0"/>
    <s v="Service Department"/>
    <x v="4"/>
    <n v="68719"/>
    <n v="68719"/>
    <s v="60001-100000"/>
    <m/>
    <m/>
    <m/>
    <m/>
    <m/>
    <n v="24687.25"/>
    <n v="75036"/>
    <n v="50348.75"/>
    <n v="-50835.875"/>
    <n v="150559.125"/>
    <n v="68719"/>
  </r>
  <r>
    <n v="329299"/>
    <d v="2014-07-29T09:32:28"/>
    <x v="0"/>
    <x v="0"/>
    <s v="Service Department"/>
    <x v="4"/>
    <n v="38600"/>
    <n v="38600"/>
    <s v="20001-40000"/>
    <m/>
    <m/>
    <m/>
    <m/>
    <m/>
    <n v="24678"/>
    <n v="75037"/>
    <n v="50359"/>
    <n v="-50860.5"/>
    <n v="150575.5"/>
    <n v="38600"/>
  </r>
  <r>
    <n v="449558"/>
    <d v="2014-07-29T09:35:04"/>
    <x v="0"/>
    <x v="0"/>
    <s v="Service Department"/>
    <x v="4"/>
    <n v="22147"/>
    <n v="22147"/>
    <s v="20001-40000"/>
    <m/>
    <m/>
    <m/>
    <m/>
    <m/>
    <n v="24669.75"/>
    <n v="75057.25"/>
    <n v="50387.5"/>
    <n v="-50911.5"/>
    <n v="150638.5"/>
    <n v="22147"/>
  </r>
  <r>
    <n v="860916"/>
    <d v="2014-08-06T09:31:19"/>
    <x v="0"/>
    <x v="0"/>
    <s v="Purchase Department"/>
    <x v="4"/>
    <n v="42657"/>
    <n v="42657"/>
    <s v="40001-60000"/>
    <m/>
    <m/>
    <m/>
    <m/>
    <m/>
    <n v="24696.5"/>
    <n v="75077.5"/>
    <n v="50381"/>
    <n v="-50875"/>
    <n v="150649"/>
    <n v="42657"/>
  </r>
  <r>
    <n v="408498"/>
    <d v="2014-08-08T11:26:24"/>
    <x v="0"/>
    <x v="1"/>
    <s v="Purchase Department"/>
    <x v="4"/>
    <n v="67149"/>
    <n v="67149"/>
    <s v="60001-100000"/>
    <m/>
    <m/>
    <m/>
    <m/>
    <m/>
    <n v="24687.25"/>
    <n v="75097.75"/>
    <n v="50410.5"/>
    <n v="-50928.5"/>
    <n v="150713.5"/>
    <n v="67149"/>
  </r>
  <r>
    <n v="70151"/>
    <d v="2014-08-13T16:03:33"/>
    <x v="0"/>
    <x v="1"/>
    <s v="Purchase Department"/>
    <x v="4"/>
    <n v="68790"/>
    <n v="68790"/>
    <s v="60001-100000"/>
    <m/>
    <m/>
    <m/>
    <m/>
    <m/>
    <n v="24678"/>
    <n v="75118"/>
    <n v="50440"/>
    <n v="-50982"/>
    <n v="150778"/>
    <n v="68790"/>
  </r>
  <r>
    <n v="637404"/>
    <d v="2014-08-13T16:06:11"/>
    <x v="0"/>
    <x v="1"/>
    <s v="Purchase Department"/>
    <x v="4"/>
    <n v="7177"/>
    <n v="7177"/>
    <s v="0-20,000"/>
    <m/>
    <m/>
    <m/>
    <m/>
    <m/>
    <n v="24669.75"/>
    <n v="75121.25"/>
    <n v="50451.5"/>
    <n v="-51007.5"/>
    <n v="150798.5"/>
    <n v="7177"/>
  </r>
  <r>
    <n v="696668"/>
    <d v="2014-07-26T19:50:49"/>
    <x v="0"/>
    <x v="0"/>
    <s v="Operations Department"/>
    <x v="9"/>
    <n v="70229"/>
    <n v="70229"/>
    <s v="60001-100000"/>
    <m/>
    <m/>
    <m/>
    <m/>
    <m/>
    <n v="24696.5"/>
    <n v="75124.5"/>
    <n v="50428"/>
    <n v="-50945.5"/>
    <n v="150766.5"/>
    <n v="70229"/>
  </r>
  <r>
    <n v="27195"/>
    <d v="2014-07-23T09:32:58"/>
    <x v="1"/>
    <x v="0"/>
    <s v="Operations Department"/>
    <x v="9"/>
    <n v="43775"/>
    <n v="43775"/>
    <s v="40001-60000"/>
    <m/>
    <m/>
    <m/>
    <m/>
    <m/>
    <n v="24687.25"/>
    <n v="75127.75"/>
    <n v="50440.5"/>
    <n v="-50973.5"/>
    <n v="150788.5"/>
    <n v="43775"/>
  </r>
  <r>
    <n v="289399"/>
    <d v="2014-08-01T16:29:09"/>
    <x v="0"/>
    <x v="0"/>
    <s v="Operations Department"/>
    <x v="9"/>
    <n v="89749"/>
    <n v="89749"/>
    <s v="60001-100000"/>
    <m/>
    <m/>
    <m/>
    <m/>
    <m/>
    <n v="24678"/>
    <n v="75131"/>
    <n v="50453"/>
    <n v="-51001.5"/>
    <n v="150810.5"/>
    <n v="89749"/>
  </r>
  <r>
    <n v="237069"/>
    <d v="2014-08-16T16:06:56"/>
    <x v="1"/>
    <x v="0"/>
    <s v="Operations Department"/>
    <x v="9"/>
    <n v="46329"/>
    <n v="46329"/>
    <s v="40001-60000"/>
    <m/>
    <m/>
    <m/>
    <m/>
    <m/>
    <n v="24669.75"/>
    <n v="75121.25"/>
    <n v="50451.5"/>
    <n v="-51007.5"/>
    <n v="150798.5"/>
    <n v="46329"/>
  </r>
  <r>
    <n v="15315"/>
    <d v="2014-08-20T11:14:03"/>
    <x v="0"/>
    <x v="1"/>
    <s v="Operations Department"/>
    <x v="9"/>
    <n v="48303"/>
    <n v="48303"/>
    <s v="40001-60000"/>
    <m/>
    <m/>
    <m/>
    <m/>
    <m/>
    <n v="24661.5"/>
    <n v="75124.5"/>
    <n v="50463"/>
    <n v="-51033"/>
    <n v="150819"/>
    <n v="48303"/>
  </r>
  <r>
    <n v="83737"/>
    <d v="2014-08-20T11:12:36"/>
    <x v="0"/>
    <x v="2"/>
    <s v="Operations Department"/>
    <x v="9"/>
    <n v="41256"/>
    <n v="41256"/>
    <s v="40001-60000"/>
    <m/>
    <m/>
    <m/>
    <m/>
    <m/>
    <n v="24653.25"/>
    <n v="75127.75"/>
    <n v="50474.5"/>
    <n v="-51058.5"/>
    <n v="150839.5"/>
    <n v="41256"/>
  </r>
  <r>
    <n v="533925"/>
    <d v="2014-08-26T12:16:40"/>
    <x v="0"/>
    <x v="0"/>
    <s v="Operations Department"/>
    <x v="9"/>
    <n v="85388"/>
    <n v="85388"/>
    <s v="60001-100000"/>
    <m/>
    <m/>
    <m/>
    <m/>
    <m/>
    <n v="24645"/>
    <n v="75131"/>
    <n v="50486"/>
    <n v="-51084"/>
    <n v="150860"/>
    <n v="85388"/>
  </r>
  <r>
    <n v="96361"/>
    <d v="2014-08-26T12:21:09"/>
    <x v="0"/>
    <x v="0"/>
    <s v="Operations Department"/>
    <x v="9"/>
    <n v="14622"/>
    <n v="14622"/>
    <s v="0-20,000"/>
    <m/>
    <m/>
    <m/>
    <m/>
    <m/>
    <n v="24636.5"/>
    <n v="75121.25"/>
    <n v="50484.75"/>
    <n v="-51090.625"/>
    <n v="150848.375"/>
    <n v="14622"/>
  </r>
  <r>
    <n v="854129"/>
    <d v="2014-08-26T12:22:03"/>
    <x v="0"/>
    <x v="0"/>
    <s v="Operations Department"/>
    <x v="9"/>
    <n v="37532"/>
    <n v="37532"/>
    <s v="20001-40000"/>
    <m/>
    <m/>
    <m/>
    <m/>
    <m/>
    <n v="24661.5"/>
    <n v="75124.5"/>
    <n v="50463"/>
    <n v="-51033"/>
    <n v="150819"/>
    <n v="37532"/>
  </r>
  <r>
    <n v="800904"/>
    <d v="2014-08-26T12:16:41"/>
    <x v="0"/>
    <x v="2"/>
    <s v="Operations Department"/>
    <x v="9"/>
    <n v="49509"/>
    <n v="49509"/>
    <s v="40001-60000"/>
    <m/>
    <m/>
    <m/>
    <m/>
    <m/>
    <n v="24653.25"/>
    <n v="75127.75"/>
    <n v="50474.5"/>
    <n v="-51058.5"/>
    <n v="150839.5"/>
    <n v="49509"/>
  </r>
  <r>
    <n v="569891"/>
    <d v="2014-08-27T15:35:08"/>
    <x v="0"/>
    <x v="0"/>
    <s v="Operations Department"/>
    <x v="9"/>
    <n v="2090"/>
    <n v="2090"/>
    <s v="0-20,000"/>
    <m/>
    <m/>
    <m/>
    <m/>
    <m/>
    <n v="24645"/>
    <n v="75131"/>
    <n v="50486"/>
    <n v="-51084"/>
    <n v="150860"/>
    <n v="2090"/>
  </r>
  <r>
    <n v="831300"/>
    <d v="2014-07-17T09:31:49"/>
    <x v="0"/>
    <x v="1"/>
    <s v="Finance Department"/>
    <x v="9"/>
    <n v="30756"/>
    <n v="30756"/>
    <s v="20001-40000"/>
    <m/>
    <m/>
    <m/>
    <m/>
    <m/>
    <n v="24669.75"/>
    <n v="75133"/>
    <n v="50463.25"/>
    <n v="-51025.125"/>
    <n v="150827.875"/>
    <n v="30756"/>
  </r>
  <r>
    <n v="782875"/>
    <d v="2014-08-01T07:47:53"/>
    <x v="0"/>
    <x v="1"/>
    <s v="Finance Department"/>
    <x v="9"/>
    <n v="54920"/>
    <n v="54920"/>
    <s v="40001-60000"/>
    <m/>
    <m/>
    <m/>
    <m/>
    <m/>
    <n v="24661.5"/>
    <n v="75135"/>
    <n v="50473.5"/>
    <n v="-51048.75"/>
    <n v="150845.25"/>
    <n v="54920"/>
  </r>
  <r>
    <n v="634766"/>
    <d v="2014-08-23T17:48:20"/>
    <x v="0"/>
    <x v="1"/>
    <s v="Operations Department"/>
    <x v="1"/>
    <n v="42226"/>
    <n v="42226"/>
    <s v="40001-60000"/>
    <m/>
    <m/>
    <m/>
    <m/>
    <m/>
    <n v="24653.25"/>
    <n v="75137"/>
    <n v="50483.75"/>
    <n v="-51072.375"/>
    <n v="150862.625"/>
    <n v="42226"/>
  </r>
  <r>
    <n v="118038"/>
    <d v="2014-07-24T16:44:06"/>
    <x v="0"/>
    <x v="0"/>
    <s v="Operations Department"/>
    <x v="1"/>
    <n v="39556"/>
    <n v="39556"/>
    <s v="20001-40000"/>
    <m/>
    <m/>
    <m/>
    <m/>
    <m/>
    <n v="24645"/>
    <n v="75139"/>
    <n v="50494"/>
    <n v="-51096"/>
    <n v="150880"/>
    <n v="39556"/>
  </r>
  <r>
    <n v="534433"/>
    <d v="2014-07-24T16:45:10"/>
    <x v="0"/>
    <x v="0"/>
    <s v="Operations Department"/>
    <x v="1"/>
    <n v="95832"/>
    <n v="95832"/>
    <s v="60001-100000"/>
    <m/>
    <m/>
    <m/>
    <m/>
    <m/>
    <n v="24636.5"/>
    <n v="75145"/>
    <n v="50508.5"/>
    <n v="-51126.25"/>
    <n v="150907.75"/>
    <n v="95832"/>
  </r>
  <r>
    <n v="623706"/>
    <d v="2014-07-26T09:53:21"/>
    <x v="0"/>
    <x v="1"/>
    <s v="Operations Department"/>
    <x v="1"/>
    <n v="47217"/>
    <n v="47217"/>
    <s v="40001-60000"/>
    <m/>
    <m/>
    <m/>
    <m/>
    <m/>
    <n v="24628"/>
    <n v="75135"/>
    <n v="50507"/>
    <n v="-51132.5"/>
    <n v="150895.5"/>
    <n v="47217"/>
  </r>
  <r>
    <n v="181703"/>
    <d v="2014-07-26T09:53:18"/>
    <x v="0"/>
    <x v="2"/>
    <s v="Operations Department"/>
    <x v="1"/>
    <n v="71151"/>
    <n v="71151"/>
    <s v="60001-100000"/>
    <m/>
    <m/>
    <m/>
    <m/>
    <m/>
    <n v="24619.5"/>
    <n v="75137"/>
    <n v="50517.5"/>
    <n v="-51156.75"/>
    <n v="150913.25"/>
    <n v="71151"/>
  </r>
  <r>
    <n v="111469"/>
    <d v="2014-07-30T09:49:26"/>
    <x v="0"/>
    <x v="1"/>
    <s v="Operations Department"/>
    <x v="1"/>
    <n v="36419"/>
    <n v="36419"/>
    <s v="20001-40000"/>
    <m/>
    <m/>
    <m/>
    <m/>
    <m/>
    <n v="24611"/>
    <n v="75139"/>
    <n v="50528"/>
    <n v="-51181"/>
    <n v="150931"/>
    <n v="36419"/>
  </r>
  <r>
    <n v="910075"/>
    <d v="2014-08-05T18:47:44"/>
    <x v="0"/>
    <x v="1"/>
    <s v="Operations Department"/>
    <x v="1"/>
    <n v="16181"/>
    <n v="16181"/>
    <s v="0-20,000"/>
    <m/>
    <m/>
    <m/>
    <m/>
    <m/>
    <n v="24595"/>
    <n v="75145"/>
    <n v="50550"/>
    <n v="-51230"/>
    <n v="150970"/>
    <n v="16181"/>
  </r>
  <r>
    <n v="170666"/>
    <d v="2014-07-11T09:32:23"/>
    <x v="1"/>
    <x v="1"/>
    <s v="Marketing Department"/>
    <x v="1"/>
    <n v="63637"/>
    <n v="63637"/>
    <s v="60001-100000"/>
    <m/>
    <m/>
    <m/>
    <m/>
    <m/>
    <n v="24628"/>
    <n v="75151"/>
    <n v="50523"/>
    <n v="-51156.5"/>
    <n v="150935.5"/>
    <n v="63637"/>
  </r>
  <r>
    <n v="312655"/>
    <d v="2014-08-29T09:33:57"/>
    <x v="0"/>
    <x v="1"/>
    <s v="Operations Department"/>
    <x v="3"/>
    <n v="23726"/>
    <n v="23726"/>
    <s v="20001-40000"/>
    <m/>
    <m/>
    <m/>
    <m/>
    <m/>
    <n v="24619.5"/>
    <n v="75157"/>
    <n v="50537.5"/>
    <n v="-51186.75"/>
    <n v="150963.25"/>
    <n v="23726"/>
  </r>
  <r>
    <n v="634674"/>
    <d v="2014-07-31T03:04:14"/>
    <x v="0"/>
    <x v="0"/>
    <s v="Human Resource Department"/>
    <x v="1"/>
    <n v="63556"/>
    <n v="63556"/>
    <s v="60001-100000"/>
    <m/>
    <m/>
    <m/>
    <m/>
    <m/>
    <n v="24645"/>
    <n v="75163"/>
    <n v="50518"/>
    <n v="-51132"/>
    <n v="150940"/>
    <n v="63556"/>
  </r>
  <r>
    <n v="574495"/>
    <d v="2014-07-31T03:05:09"/>
    <x v="0"/>
    <x v="0"/>
    <s v="Human Resource Department"/>
    <x v="1"/>
    <n v="23537"/>
    <n v="23537"/>
    <s v="20001-40000"/>
    <m/>
    <m/>
    <m/>
    <m/>
    <m/>
    <n v="24636.5"/>
    <n v="75163.25"/>
    <n v="50526.75"/>
    <n v="-51153.625"/>
    <n v="150953.375"/>
    <n v="23537"/>
  </r>
  <r>
    <n v="795229"/>
    <d v="2014-08-02T18:30:52"/>
    <x v="0"/>
    <x v="0"/>
    <s v="Sales Department"/>
    <x v="1"/>
    <n v="42487"/>
    <n v="42487"/>
    <s v="40001-60000"/>
    <m/>
    <m/>
    <m/>
    <m/>
    <m/>
    <n v="24661.5"/>
    <n v="75163.5"/>
    <n v="50502"/>
    <n v="-51091.5"/>
    <n v="150916.5"/>
    <n v="42487"/>
  </r>
  <r>
    <n v="101339"/>
    <d v="2014-08-03T09:18:11"/>
    <x v="0"/>
    <x v="0"/>
    <s v="Operations Department"/>
    <x v="3"/>
    <n v="6604"/>
    <n v="6604"/>
    <s v="0-20,000"/>
    <m/>
    <m/>
    <m/>
    <m/>
    <m/>
    <n v="24653.25"/>
    <n v="75163.75"/>
    <n v="50510.5"/>
    <n v="-51112.5"/>
    <n v="150929.5"/>
    <n v="6604"/>
  </r>
  <r>
    <n v="964866"/>
    <d v="2014-08-03T09:15:56"/>
    <x v="1"/>
    <x v="2"/>
    <s v="Operations Department"/>
    <x v="3"/>
    <n v="77654"/>
    <n v="77654"/>
    <s v="60001-100000"/>
    <m/>
    <m/>
    <m/>
    <m/>
    <m/>
    <n v="24678"/>
    <n v="75164"/>
    <n v="50486"/>
    <n v="-51051"/>
    <n v="150893"/>
    <n v="77654"/>
  </r>
  <r>
    <n v="602766"/>
    <d v="2014-08-16T16:04:34"/>
    <x v="0"/>
    <x v="0"/>
    <s v="Operations Department"/>
    <x v="3"/>
    <n v="76581"/>
    <n v="76581"/>
    <s v="60001-100000"/>
    <m/>
    <m/>
    <m/>
    <m/>
    <m/>
    <n v="24669.75"/>
    <n v="75163.25"/>
    <n v="50493.5"/>
    <n v="-51070.5"/>
    <n v="150903.5"/>
    <n v="76581"/>
  </r>
  <r>
    <n v="544249"/>
    <d v="2014-08-11T07:57:49"/>
    <x v="0"/>
    <x v="1"/>
    <s v="Operations Department"/>
    <x v="3"/>
    <n v="54308"/>
    <n v="54308"/>
    <s v="40001-60000"/>
    <m/>
    <m/>
    <m/>
    <m/>
    <m/>
    <n v="24661.5"/>
    <n v="75151"/>
    <n v="50489.5"/>
    <n v="-51072.75"/>
    <n v="150885.25"/>
    <n v="54308"/>
  </r>
  <r>
    <n v="181724"/>
    <d v="2014-07-22T09:31:50"/>
    <x v="0"/>
    <x v="0"/>
    <s v="Purchase Department"/>
    <x v="1"/>
    <n v="40027"/>
    <n v="40027"/>
    <s v="40001-60000"/>
    <m/>
    <m/>
    <m/>
    <m/>
    <m/>
    <n v="24653.25"/>
    <n v="75157"/>
    <n v="50503.75"/>
    <n v="-51102.375"/>
    <n v="150912.625"/>
    <n v="40027"/>
  </r>
  <r>
    <n v="491865"/>
    <d v="2014-08-12T09:31:53"/>
    <x v="0"/>
    <x v="1"/>
    <s v="Purchase Department"/>
    <x v="1"/>
    <n v="50726"/>
    <n v="50726"/>
    <s v="40001-60000"/>
    <m/>
    <m/>
    <m/>
    <m/>
    <m/>
    <n v="24645"/>
    <n v="75163"/>
    <n v="50518"/>
    <n v="-51132"/>
    <n v="150940"/>
    <n v="50726"/>
  </r>
  <r>
    <n v="994547"/>
    <d v="2014-07-22T09:31:23"/>
    <x v="1"/>
    <x v="0"/>
    <s v="Operations Department"/>
    <x v="3"/>
    <n v="24324"/>
    <n v="24324"/>
    <s v="20001-40000"/>
    <m/>
    <m/>
    <m/>
    <m/>
    <m/>
    <n v="24636.5"/>
    <n v="75163.25"/>
    <n v="50526.75"/>
    <n v="-51153.625"/>
    <n v="150953.375"/>
    <n v="24324"/>
  </r>
  <r>
    <n v="472159"/>
    <d v="2014-07-22T09:37:53"/>
    <x v="0"/>
    <x v="0"/>
    <s v="Operations Department"/>
    <x v="3"/>
    <n v="21527"/>
    <n v="21527"/>
    <s v="20001-40000"/>
    <m/>
    <m/>
    <m/>
    <m/>
    <m/>
    <n v="24661.5"/>
    <n v="75163.5"/>
    <n v="50502"/>
    <n v="-51091.5"/>
    <n v="150916.5"/>
    <n v="21527"/>
  </r>
  <r>
    <n v="214831"/>
    <d v="2014-07-22T09:32:27"/>
    <x v="0"/>
    <x v="1"/>
    <s v="Operations Department"/>
    <x v="3"/>
    <n v="64561"/>
    <n v="64561"/>
    <s v="60001-100000"/>
    <m/>
    <m/>
    <m/>
    <m/>
    <m/>
    <n v="24687.25"/>
    <n v="75163.75"/>
    <n v="50476.5"/>
    <n v="-51027.5"/>
    <n v="150878.5"/>
    <n v="64561"/>
  </r>
  <r>
    <n v="469291"/>
    <d v="2014-08-15T17:32:26"/>
    <x v="0"/>
    <x v="1"/>
    <s v="Operations Department"/>
    <x v="3"/>
    <n v="2418"/>
    <n v="2418"/>
    <s v="0-20,000"/>
    <m/>
    <m/>
    <m/>
    <m/>
    <m/>
    <n v="24678"/>
    <n v="75164"/>
    <n v="50486"/>
    <n v="-51051"/>
    <n v="150893"/>
    <n v="2418"/>
  </r>
  <r>
    <n v="520857"/>
    <d v="2014-08-21T16:04:05"/>
    <x v="0"/>
    <x v="2"/>
    <s v="Operations Department"/>
    <x v="3"/>
    <n v="82095"/>
    <n v="82095"/>
    <s v="60001-100000"/>
    <m/>
    <m/>
    <m/>
    <m/>
    <m/>
    <n v="24705.75"/>
    <n v="75187.5"/>
    <n v="50481.75"/>
    <n v="-51016.875"/>
    <n v="150910.125"/>
    <n v="82095"/>
  </r>
  <r>
    <n v="70068"/>
    <d v="2014-08-27T19:50:23"/>
    <x v="0"/>
    <x v="0"/>
    <s v="Operations Department"/>
    <x v="3"/>
    <n v="69583"/>
    <n v="69583"/>
    <s v="60001-100000"/>
    <m/>
    <m/>
    <m/>
    <m/>
    <m/>
    <n v="24696.5"/>
    <n v="75163.5"/>
    <n v="50467"/>
    <n v="-51004"/>
    <n v="150864"/>
    <n v="69583"/>
  </r>
  <r>
    <n v="469233"/>
    <d v="2014-08-26T09:31:21"/>
    <x v="0"/>
    <x v="0"/>
    <s v="Service Department"/>
    <x v="7"/>
    <n v="23772"/>
    <n v="23772"/>
    <s v="20001-40000"/>
    <m/>
    <m/>
    <m/>
    <m/>
    <m/>
    <n v="24687.25"/>
    <n v="75163.75"/>
    <n v="50476.5"/>
    <n v="-51027.5"/>
    <n v="150878.5"/>
    <n v="23772"/>
  </r>
  <r>
    <n v="592432"/>
    <d v="2014-08-28T14:35:38"/>
    <x v="0"/>
    <x v="0"/>
    <s v="Service Department"/>
    <x v="7"/>
    <n v="10144"/>
    <n v="10144"/>
    <s v="0-20,000"/>
    <m/>
    <m/>
    <m/>
    <m/>
    <m/>
    <n v="24715"/>
    <n v="75164"/>
    <n v="50449"/>
    <n v="-50958.5"/>
    <n v="150837.5"/>
    <n v="10144"/>
  </r>
  <r>
    <n v="576494"/>
    <d v="2014-08-28T18:28:52"/>
    <x v="0"/>
    <x v="0"/>
    <s v="Service Department"/>
    <x v="7"/>
    <n v="44526"/>
    <n v="44526"/>
    <s v="40001-60000"/>
    <m/>
    <m/>
    <m/>
    <m/>
    <m/>
    <n v="24745.75"/>
    <n v="75187.5"/>
    <n v="50441.75"/>
    <n v="-50916.875"/>
    <n v="150850.125"/>
    <n v="44526"/>
  </r>
  <r>
    <n v="910136"/>
    <d v="2014-08-28T18:29:27"/>
    <x v="0"/>
    <x v="1"/>
    <s v="Service Department"/>
    <x v="7"/>
    <n v="52402"/>
    <n v="52402"/>
    <s v="40001-60000"/>
    <m/>
    <m/>
    <m/>
    <m/>
    <m/>
    <n v="24735.5"/>
    <n v="75211"/>
    <n v="50475.5"/>
    <n v="-50977.75"/>
    <n v="150924.25"/>
    <n v="52402"/>
  </r>
  <r>
    <n v="986428"/>
    <d v="2014-08-27T09:31:21"/>
    <x v="0"/>
    <x v="0"/>
    <s v="Operations Department"/>
    <x v="1"/>
    <n v="13969"/>
    <n v="13969"/>
    <s v="0-20,000"/>
    <m/>
    <m/>
    <m/>
    <m/>
    <m/>
    <n v="24725.25"/>
    <n v="75234.5"/>
    <n v="50509.25"/>
    <n v="-51038.625"/>
    <n v="150998.375"/>
    <n v="13969"/>
  </r>
  <r>
    <n v="930316"/>
    <d v="2014-08-27T21:25:57"/>
    <x v="1"/>
    <x v="0"/>
    <s v="Operations Department"/>
    <x v="1"/>
    <n v="91546"/>
    <n v="91546"/>
    <s v="60001-100000"/>
    <m/>
    <m/>
    <m/>
    <m/>
    <m/>
    <n v="24756"/>
    <n v="75258"/>
    <n v="50502"/>
    <n v="-50997"/>
    <n v="151011"/>
    <n v="91546"/>
  </r>
  <r>
    <n v="34301"/>
    <d v="2014-08-27T21:27:55"/>
    <x v="1"/>
    <x v="0"/>
    <s v="Operations Department"/>
    <x v="1"/>
    <n v="13802"/>
    <n v="13802"/>
    <s v="0-20,000"/>
    <m/>
    <m/>
    <m/>
    <m/>
    <m/>
    <n v="24745.75"/>
    <n v="75187.5"/>
    <n v="50441.75"/>
    <n v="-50916.875"/>
    <n v="150850.125"/>
    <n v="13802"/>
  </r>
  <r>
    <n v="203823"/>
    <d v="2014-08-27T21:26:46"/>
    <x v="0"/>
    <x v="1"/>
    <s v="Operations Department"/>
    <x v="1"/>
    <n v="38047"/>
    <n v="38047"/>
    <s v="20001-40000"/>
    <m/>
    <m/>
    <m/>
    <m/>
    <m/>
    <n v="24792.5"/>
    <n v="75211"/>
    <n v="50418.5"/>
    <n v="-50835.25"/>
    <n v="150838.75"/>
    <n v="38047"/>
  </r>
  <r>
    <n v="609607"/>
    <d v="2014-08-06T09:32:32"/>
    <x v="0"/>
    <x v="0"/>
    <s v="Marketing Department"/>
    <x v="7"/>
    <n v="36294"/>
    <n v="36294"/>
    <s v="20001-40000"/>
    <m/>
    <m/>
    <m/>
    <m/>
    <m/>
    <n v="24774.25"/>
    <n v="75234.5"/>
    <n v="50460.25"/>
    <n v="-50916.125"/>
    <n v="150924.875"/>
    <n v="36294"/>
  </r>
  <r>
    <n v="580000"/>
    <d v="2014-07-23T09:31:16"/>
    <x v="0"/>
    <x v="0"/>
    <s v="Service Department"/>
    <x v="0"/>
    <n v="62097"/>
    <n v="62097"/>
    <s v="60001-100000"/>
    <m/>
    <m/>
    <m/>
    <m/>
    <m/>
    <n v="24756"/>
    <n v="75258"/>
    <n v="50502"/>
    <n v="-50997"/>
    <n v="151011"/>
    <n v="62097"/>
  </r>
  <r>
    <n v="968762"/>
    <d v="2014-08-11T15:53:17"/>
    <x v="0"/>
    <x v="0"/>
    <s v="Marketing Department"/>
    <x v="8"/>
    <n v="92420"/>
    <n v="92420"/>
    <s v="60001-100000"/>
    <m/>
    <m/>
    <m/>
    <m/>
    <m/>
    <n v="24745.75"/>
    <n v="75278.75"/>
    <n v="50533"/>
    <n v="-51053.75"/>
    <n v="151078.25"/>
    <n v="92420"/>
  </r>
  <r>
    <n v="653469"/>
    <d v="2014-08-11T15:54:23"/>
    <x v="0"/>
    <x v="1"/>
    <s v="Marketing Department"/>
    <x v="8"/>
    <n v="57993"/>
    <n v="57993"/>
    <s v="40001-60000"/>
    <m/>
    <m/>
    <m/>
    <m/>
    <m/>
    <n v="24735.5"/>
    <n v="75211"/>
    <n v="50475.5"/>
    <n v="-50977.75"/>
    <n v="150924.25"/>
    <n v="57993"/>
  </r>
  <r>
    <n v="246856"/>
    <d v="2014-07-31T09:34:03"/>
    <x v="0"/>
    <x v="1"/>
    <s v="Service Department"/>
    <x v="9"/>
    <n v="24756"/>
    <n v="24756"/>
    <s v="20001-40000"/>
    <m/>
    <m/>
    <m/>
    <m/>
    <m/>
    <n v="24725.25"/>
    <n v="75234.5"/>
    <n v="50509.25"/>
    <n v="-51038.625"/>
    <n v="150998.375"/>
    <n v="24756"/>
  </r>
  <r>
    <n v="631532"/>
    <d v="2014-07-29T17:32:10"/>
    <x v="0"/>
    <x v="1"/>
    <s v="Sales Department"/>
    <x v="6"/>
    <n v="96610"/>
    <n v="96610"/>
    <s v="60001-100000"/>
    <m/>
    <m/>
    <m/>
    <m/>
    <m/>
    <n v="24715"/>
    <n v="75258"/>
    <n v="50543"/>
    <n v="-51099.5"/>
    <n v="151072.5"/>
    <n v="96610"/>
  </r>
  <r>
    <n v="856783"/>
    <d v="2014-07-29T17:32:41"/>
    <x v="1"/>
    <x v="1"/>
    <s v="Sales Department"/>
    <x v="6"/>
    <n v="88276"/>
    <n v="88276"/>
    <s v="60001-100000"/>
    <m/>
    <m/>
    <m/>
    <m/>
    <m/>
    <n v="24705.75"/>
    <n v="75187.5"/>
    <n v="50481.75"/>
    <n v="-51016.875"/>
    <n v="150910.125"/>
    <n v="88276"/>
  </r>
  <r>
    <n v="294317"/>
    <d v="2014-07-29T17:33:33"/>
    <x v="1"/>
    <x v="1"/>
    <s v="Sales Department"/>
    <x v="6"/>
    <n v="85400"/>
    <n v="85400"/>
    <s v="60001-100000"/>
    <m/>
    <m/>
    <m/>
    <m/>
    <m/>
    <n v="24696.5"/>
    <n v="75163.5"/>
    <n v="50467"/>
    <n v="-51004"/>
    <n v="150864"/>
    <n v="85400"/>
  </r>
  <r>
    <n v="471224"/>
    <d v="2014-07-30T16:08:14"/>
    <x v="0"/>
    <x v="0"/>
    <s v="Sales Department"/>
    <x v="6"/>
    <n v="36681"/>
    <n v="36681"/>
    <s v="20001-40000"/>
    <m/>
    <m/>
    <m/>
    <m/>
    <m/>
    <n v="24687.25"/>
    <n v="75157"/>
    <n v="50469.75"/>
    <n v="-51017.375"/>
    <n v="150861.625"/>
    <n v="36681"/>
  </r>
  <r>
    <n v="524337"/>
    <d v="2014-07-24T09:31:51"/>
    <x v="0"/>
    <x v="0"/>
    <s v="Sales Department"/>
    <x v="1"/>
    <n v="84524"/>
    <n v="84524"/>
    <s v="60001-100000"/>
    <m/>
    <m/>
    <m/>
    <m/>
    <m/>
    <n v="24678"/>
    <n v="75163"/>
    <n v="50485"/>
    <n v="-51049.5"/>
    <n v="150890.5"/>
    <n v="84524"/>
  </r>
  <r>
    <n v="946203"/>
    <d v="2014-07-30T04:06:51"/>
    <x v="0"/>
    <x v="1"/>
    <s v="Sales Department"/>
    <x v="1"/>
    <n v="72462"/>
    <n v="72462"/>
    <s v="60001-100000"/>
    <m/>
    <m/>
    <m/>
    <m/>
    <m/>
    <n v="24669.75"/>
    <n v="75145"/>
    <n v="50475.25"/>
    <n v="-51043.125"/>
    <n v="150857.875"/>
    <n v="72462"/>
  </r>
  <r>
    <n v="519413"/>
    <d v="2014-07-30T04:07:52"/>
    <x v="0"/>
    <x v="0"/>
    <s v="Sales Department"/>
    <x v="1"/>
    <n v="7774"/>
    <n v="7774"/>
    <s v="0-20,000"/>
    <m/>
    <m/>
    <m/>
    <m/>
    <m/>
    <n v="24661.5"/>
    <n v="75151"/>
    <n v="50489.5"/>
    <n v="-51072.75"/>
    <n v="150885.25"/>
    <n v="7774"/>
  </r>
  <r>
    <n v="481753"/>
    <d v="2014-07-30T09:24:23"/>
    <x v="0"/>
    <x v="1"/>
    <s v="Sales Department"/>
    <x v="1"/>
    <n v="98350"/>
    <n v="98350"/>
    <s v="60001-100000"/>
    <m/>
    <m/>
    <m/>
    <m/>
    <m/>
    <n v="24687.25"/>
    <n v="75157"/>
    <n v="50469.75"/>
    <n v="-51017.375"/>
    <n v="150861.625"/>
    <n v="98350"/>
  </r>
  <r>
    <n v="218458"/>
    <d v="2014-08-05T11:22:07"/>
    <x v="0"/>
    <x v="0"/>
    <s v="Sales Department"/>
    <x v="1"/>
    <n v="49148"/>
    <n v="49148"/>
    <s v="40001-60000"/>
    <m/>
    <m/>
    <m/>
    <m/>
    <m/>
    <n v="24678"/>
    <n v="75139"/>
    <n v="50461"/>
    <n v="-51013.5"/>
    <n v="150830.5"/>
    <n v="49148"/>
  </r>
  <r>
    <n v="309231"/>
    <d v="2014-08-05T11:23:09"/>
    <x v="0"/>
    <x v="0"/>
    <s v="Sales Department"/>
    <x v="1"/>
    <n v="84249"/>
    <n v="84249"/>
    <s v="60001-100000"/>
    <m/>
    <m/>
    <m/>
    <m/>
    <m/>
    <n v="24669.75"/>
    <n v="75145"/>
    <n v="50475.25"/>
    <n v="-51043.125"/>
    <n v="150857.875"/>
    <n v="84249"/>
  </r>
  <r>
    <n v="282766"/>
    <d v="2014-08-28T16:50:25"/>
    <x v="0"/>
    <x v="0"/>
    <s v="Service Department"/>
    <x v="7"/>
    <n v="50287"/>
    <n v="50287"/>
    <s v="40001-60000"/>
    <m/>
    <m/>
    <m/>
    <m/>
    <m/>
    <n v="24661.5"/>
    <n v="75135"/>
    <n v="50473.5"/>
    <n v="-51048.75"/>
    <n v="150845.25"/>
    <n v="50287"/>
  </r>
  <r>
    <n v="55764"/>
    <d v="2014-08-08T22:27:19"/>
    <x v="0"/>
    <x v="0"/>
    <s v="Sales Department"/>
    <x v="1"/>
    <n v="65442"/>
    <n v="65442"/>
    <s v="60001-100000"/>
    <m/>
    <m/>
    <m/>
    <m/>
    <m/>
    <n v="24653.25"/>
    <n v="75137"/>
    <n v="50483.75"/>
    <n v="-51072.375"/>
    <n v="150862.625"/>
    <n v="65442"/>
  </r>
  <r>
    <n v="141436"/>
    <d v="2014-08-04T09:33:51"/>
    <x v="0"/>
    <x v="1"/>
    <s v="Sales Department"/>
    <x v="1"/>
    <n v="57496"/>
    <n v="57496"/>
    <s v="40001-60000"/>
    <m/>
    <m/>
    <m/>
    <m/>
    <m/>
    <n v="24645"/>
    <n v="75139"/>
    <n v="50494"/>
    <n v="-51096"/>
    <n v="150880"/>
    <n v="57496"/>
  </r>
  <r>
    <n v="934067"/>
    <d v="2014-08-04T09:35:46"/>
    <x v="0"/>
    <x v="1"/>
    <s v="Sales Department"/>
    <x v="1"/>
    <n v="16902"/>
    <n v="16902"/>
    <s v="0-20,000"/>
    <m/>
    <m/>
    <m/>
    <m/>
    <m/>
    <n v="24636.5"/>
    <n v="75145"/>
    <n v="50508.5"/>
    <n v="-51126.25"/>
    <n v="150907.75"/>
    <n v="16902"/>
  </r>
  <r>
    <n v="839964"/>
    <d v="2014-08-04T09:33:23"/>
    <x v="0"/>
    <x v="1"/>
    <s v="Sales Department"/>
    <x v="1"/>
    <n v="83294"/>
    <n v="83294"/>
    <s v="60001-100000"/>
    <m/>
    <m/>
    <m/>
    <m/>
    <m/>
    <n v="24661.5"/>
    <n v="75151"/>
    <n v="50489.5"/>
    <n v="-51072.75"/>
    <n v="150885.25"/>
    <n v="83294"/>
  </r>
  <r>
    <n v="850081"/>
    <d v="2014-08-06T18:54:44"/>
    <x v="0"/>
    <x v="0"/>
    <s v="Sales Department"/>
    <x v="1"/>
    <n v="42812"/>
    <n v="42812"/>
    <s v="40001-60000"/>
    <m/>
    <m/>
    <m/>
    <m/>
    <m/>
    <n v="24653.25"/>
    <n v="75137"/>
    <n v="50483.75"/>
    <n v="-51072.375"/>
    <n v="150862.625"/>
    <n v="42812"/>
  </r>
  <r>
    <n v="55168"/>
    <d v="2014-08-15T10:05:13"/>
    <x v="1"/>
    <x v="0"/>
    <s v="Sales Department"/>
    <x v="1"/>
    <n v="37354"/>
    <n v="37354"/>
    <s v="20001-40000"/>
    <m/>
    <m/>
    <m/>
    <m/>
    <m/>
    <n v="24645"/>
    <n v="75139"/>
    <n v="50494"/>
    <n v="-51096"/>
    <n v="150880"/>
    <n v="37354"/>
  </r>
  <r>
    <n v="543245"/>
    <d v="2014-08-15T10:05:47"/>
    <x v="0"/>
    <x v="1"/>
    <s v="Sales Department"/>
    <x v="1"/>
    <n v="54473"/>
    <n v="54473"/>
    <s v="40001-60000"/>
    <m/>
    <m/>
    <m/>
    <m/>
    <m/>
    <n v="24636.5"/>
    <n v="75145"/>
    <n v="50508.5"/>
    <n v="-51126.25"/>
    <n v="150907.75"/>
    <n v="54473"/>
  </r>
  <r>
    <n v="322454"/>
    <d v="2014-08-15T10:07:52"/>
    <x v="0"/>
    <x v="0"/>
    <s v="Sales Department"/>
    <x v="1"/>
    <n v="99824"/>
    <n v="99824"/>
    <s v="60001-100000"/>
    <m/>
    <m/>
    <m/>
    <m/>
    <m/>
    <n v="24628"/>
    <n v="75151"/>
    <n v="50523"/>
    <n v="-51156.5"/>
    <n v="150935.5"/>
    <n v="99824"/>
  </r>
  <r>
    <n v="20989"/>
    <d v="2014-08-11T09:32:13"/>
    <x v="0"/>
    <x v="1"/>
    <s v="Service Department"/>
    <x v="3"/>
    <n v="60605"/>
    <n v="60605"/>
    <s v="60001-100000"/>
    <m/>
    <m/>
    <m/>
    <m/>
    <m/>
    <n v="24619.5"/>
    <n v="75137"/>
    <n v="50517.5"/>
    <n v="-51156.75"/>
    <n v="150913.25"/>
    <n v="60605"/>
  </r>
  <r>
    <n v="800047"/>
    <d v="2014-08-07T07:27:49"/>
    <x v="0"/>
    <x v="1"/>
    <s v="Sales Department"/>
    <x v="3"/>
    <n v="31737"/>
    <n v="31737"/>
    <s v="20001-40000"/>
    <m/>
    <m/>
    <m/>
    <m/>
    <m/>
    <n v="24611"/>
    <n v="75139"/>
    <n v="50528"/>
    <n v="-51181"/>
    <n v="150931"/>
    <n v="31737"/>
  </r>
  <r>
    <n v="467278"/>
    <d v="2014-08-07T07:29:22"/>
    <x v="0"/>
    <x v="0"/>
    <s v="Sales Department"/>
    <x v="3"/>
    <n v="18647"/>
    <n v="18647"/>
    <s v="0-20,000"/>
    <m/>
    <m/>
    <m/>
    <m/>
    <m/>
    <n v="24595"/>
    <n v="75145"/>
    <n v="50550"/>
    <n v="-51230"/>
    <n v="150970"/>
    <n v="18647"/>
  </r>
  <r>
    <n v="280940"/>
    <d v="2014-08-07T07:30:34"/>
    <x v="1"/>
    <x v="0"/>
    <s v="Sales Department"/>
    <x v="3"/>
    <n v="37833"/>
    <n v="37833"/>
    <s v="20001-40000"/>
    <m/>
    <m/>
    <m/>
    <m/>
    <m/>
    <n v="24628"/>
    <n v="75151"/>
    <n v="50523"/>
    <n v="-51156.5"/>
    <n v="150935.5"/>
    <n v="37833"/>
  </r>
  <r>
    <n v="981779"/>
    <d v="2014-08-12T21:56:12"/>
    <x v="0"/>
    <x v="0"/>
    <s v="Operations Department"/>
    <x v="7"/>
    <n v="27537"/>
    <n v="27537"/>
    <s v="20001-40000"/>
    <m/>
    <m/>
    <m/>
    <m/>
    <m/>
    <n v="24619.5"/>
    <n v="75157"/>
    <n v="50537.5"/>
    <n v="-51186.75"/>
    <n v="150963.25"/>
    <n v="27537"/>
  </r>
  <r>
    <n v="541258"/>
    <d v="2014-08-07T16:22:36"/>
    <x v="0"/>
    <x v="0"/>
    <s v="Marketing Department"/>
    <x v="6"/>
    <n v="37896"/>
    <n v="37896"/>
    <s v="20001-40000"/>
    <m/>
    <m/>
    <m/>
    <m/>
    <m/>
    <n v="24611"/>
    <n v="75163"/>
    <n v="50552"/>
    <n v="-51217"/>
    <n v="150991"/>
    <n v="37896"/>
  </r>
  <r>
    <n v="763252"/>
    <d v="2014-08-19T09:32:01"/>
    <x v="0"/>
    <x v="0"/>
    <s v="Operations Department"/>
    <x v="7"/>
    <n v="42231"/>
    <n v="42231"/>
    <s v="40001-60000"/>
    <m/>
    <m/>
    <m/>
    <m/>
    <m/>
    <n v="24595"/>
    <n v="75163.25"/>
    <n v="50568.25"/>
    <n v="-51257.375"/>
    <n v="151015.625"/>
    <n v="42231"/>
  </r>
  <r>
    <n v="576187"/>
    <d v="2014-08-07T08:55:46"/>
    <x v="0"/>
    <x v="0"/>
    <s v="Human Resource Department"/>
    <x v="4"/>
    <n v="52210"/>
    <n v="52210"/>
    <s v="40001-60000"/>
    <m/>
    <m/>
    <m/>
    <m/>
    <m/>
    <n v="24579"/>
    <n v="75163.5"/>
    <n v="50584.5"/>
    <n v="-51297.75"/>
    <n v="151040.25"/>
    <n v="52210"/>
  </r>
  <r>
    <n v="608018"/>
    <d v="2014-08-21T09:33:00"/>
    <x v="0"/>
    <x v="1"/>
    <s v="Finance Department"/>
    <x v="3"/>
    <n v="83678"/>
    <n v="83678"/>
    <s v="60001-100000"/>
    <m/>
    <m/>
    <m/>
    <m/>
    <m/>
    <n v="24563"/>
    <n v="75163.75"/>
    <n v="50600.75"/>
    <n v="-51338.125"/>
    <n v="151064.875"/>
    <n v="83678"/>
  </r>
  <r>
    <n v="438895"/>
    <d v="2014-08-21T09:34:24"/>
    <x v="0"/>
    <x v="1"/>
    <s v="Finance Department"/>
    <x v="3"/>
    <n v="73323"/>
    <n v="73323"/>
    <s v="60001-100000"/>
    <m/>
    <m/>
    <m/>
    <m/>
    <m/>
    <n v="24547"/>
    <n v="75163"/>
    <n v="50616"/>
    <n v="-51377"/>
    <n v="151087"/>
    <n v="73323"/>
  </r>
  <r>
    <n v="649743"/>
    <d v="2014-08-14T09:31:25"/>
    <x v="0"/>
    <x v="0"/>
    <s v="Operations Department"/>
    <x v="3"/>
    <n v="36760"/>
    <n v="36760"/>
    <s v="20001-40000"/>
    <m/>
    <m/>
    <m/>
    <m/>
    <m/>
    <n v="24545.25"/>
    <n v="75163.25"/>
    <n v="50618"/>
    <n v="-51381.75"/>
    <n v="151090.25"/>
    <n v="36760"/>
  </r>
  <r>
    <n v="114306"/>
    <d v="2014-08-15T09:32:07"/>
    <x v="0"/>
    <x v="0"/>
    <s v="Operations Department"/>
    <x v="9"/>
    <n v="48320"/>
    <n v="48320"/>
    <s v="40001-60000"/>
    <m/>
    <m/>
    <m/>
    <m/>
    <m/>
    <n v="24543.5"/>
    <n v="75163.5"/>
    <n v="50620"/>
    <n v="-51386.5"/>
    <n v="151093.5"/>
    <n v="48320"/>
  </r>
  <r>
    <n v="948487"/>
    <d v="2014-08-11T09:32:25"/>
    <x v="0"/>
    <x v="1"/>
    <s v="Service Department"/>
    <x v="4"/>
    <n v="97686"/>
    <n v="97686"/>
    <s v="60001-100000"/>
    <m/>
    <m/>
    <m/>
    <m/>
    <m/>
    <n v="24541.75"/>
    <n v="75163.75"/>
    <n v="50622"/>
    <n v="-51391.25"/>
    <n v="151096.75"/>
    <n v="97686"/>
  </r>
  <r>
    <n v="496594"/>
    <d v="2014-08-04T09:31:35"/>
    <x v="0"/>
    <x v="0"/>
    <s v="Service Department"/>
    <x v="1"/>
    <n v="98665"/>
    <n v="98665"/>
    <s v="60001-100000"/>
    <m/>
    <m/>
    <m/>
    <m/>
    <m/>
    <n v="24540"/>
    <n v="75163"/>
    <n v="50623"/>
    <n v="-51394.5"/>
    <n v="151097.5"/>
    <n v="98665"/>
  </r>
  <r>
    <n v="400371"/>
    <d v="2014-08-08T19:27:26"/>
    <x v="0"/>
    <x v="0"/>
    <s v="Marketing Department"/>
    <x v="3"/>
    <n v="2176"/>
    <n v="2176"/>
    <s v="0-20,000"/>
    <m/>
    <m/>
    <m/>
    <m/>
    <m/>
    <n v="24515"/>
    <n v="75145"/>
    <n v="50630"/>
    <n v="-51430"/>
    <n v="151090"/>
    <n v="2176"/>
  </r>
  <r>
    <n v="440318"/>
    <d v="2014-08-08T19:27:04"/>
    <x v="0"/>
    <x v="1"/>
    <s v="Marketing Department"/>
    <x v="3"/>
    <n v="35977"/>
    <n v="35977"/>
    <s v="20001-40000"/>
    <m/>
    <m/>
    <m/>
    <m/>
    <m/>
    <n v="24543.5"/>
    <n v="75151"/>
    <n v="50607.5"/>
    <n v="-51367.75"/>
    <n v="151062.25"/>
    <n v="35977"/>
  </r>
  <r>
    <n v="937905"/>
    <d v="2014-08-08T19:29:15"/>
    <x v="0"/>
    <x v="0"/>
    <s v="Marketing Department"/>
    <x v="3"/>
    <n v="94032"/>
    <n v="94032"/>
    <s v="60001-100000"/>
    <m/>
    <m/>
    <m/>
    <m/>
    <m/>
    <n v="24541.75"/>
    <n v="75157"/>
    <n v="50615.25"/>
    <n v="-51381.125"/>
    <n v="151079.875"/>
    <n v="94032"/>
  </r>
  <r>
    <n v="538330"/>
    <d v="2014-08-08T09:32:34"/>
    <x v="0"/>
    <x v="1"/>
    <s v="Operations Department"/>
    <x v="4"/>
    <n v="52310"/>
    <n v="52310"/>
    <s v="40001-60000"/>
    <m/>
    <m/>
    <m/>
    <m/>
    <m/>
    <n v="24540"/>
    <n v="75139"/>
    <n v="50599"/>
    <n v="-51358.5"/>
    <n v="151037.5"/>
    <n v="52310"/>
  </r>
  <r>
    <n v="320458"/>
    <d v="2014-08-08T09:36:28"/>
    <x v="0"/>
    <x v="1"/>
    <s v="Operations Department"/>
    <x v="4"/>
    <n v="4239"/>
    <n v="4239"/>
    <s v="0-20,000"/>
    <m/>
    <m/>
    <m/>
    <m/>
    <m/>
    <n v="24515"/>
    <n v="75145"/>
    <n v="50630"/>
    <n v="-51430"/>
    <n v="151090"/>
    <n v="4239"/>
  </r>
  <r>
    <n v="884604"/>
    <d v="2014-08-18T09:33:17"/>
    <x v="0"/>
    <x v="0"/>
    <s v="Service Department"/>
    <x v="1"/>
    <n v="78962"/>
    <n v="78962"/>
    <s v="60001-100000"/>
    <m/>
    <m/>
    <m/>
    <m/>
    <m/>
    <n v="24543.5"/>
    <n v="75151"/>
    <n v="50607.5"/>
    <n v="-51367.75"/>
    <n v="151062.25"/>
    <n v="78962"/>
  </r>
  <r>
    <n v="287111"/>
    <d v="2014-08-19T10:46:59"/>
    <x v="0"/>
    <x v="0"/>
    <s v="Service Department"/>
    <x v="1"/>
    <n v="18169"/>
    <n v="18169"/>
    <s v="0-20,000"/>
    <m/>
    <m/>
    <m/>
    <m/>
    <m/>
    <n v="24541.75"/>
    <n v="75137"/>
    <n v="50595.25"/>
    <n v="-51351.125"/>
    <n v="151029.875"/>
    <n v="18169"/>
  </r>
  <r>
    <n v="526382"/>
    <d v="2014-08-19T10:53:29"/>
    <x v="0"/>
    <x v="0"/>
    <s v="Service Department"/>
    <x v="1"/>
    <n v="19572"/>
    <n v="19572"/>
    <s v="0-20,000"/>
    <m/>
    <m/>
    <m/>
    <m/>
    <m/>
    <n v="24547"/>
    <n v="75139"/>
    <n v="50592"/>
    <n v="-51341"/>
    <n v="151027"/>
    <n v="19572"/>
  </r>
  <r>
    <n v="750015"/>
    <d v="2014-08-19T10:54:18"/>
    <x v="0"/>
    <x v="0"/>
    <s v="Service Department"/>
    <x v="1"/>
    <n v="4938"/>
    <n v="4938"/>
    <s v="0-20,000"/>
    <m/>
    <m/>
    <m/>
    <m/>
    <m/>
    <n v="24595"/>
    <n v="75145"/>
    <n v="50550"/>
    <n v="-51230"/>
    <n v="150970"/>
    <n v="4938"/>
  </r>
  <r>
    <n v="820910"/>
    <d v="2014-08-22T07:07:10"/>
    <x v="0"/>
    <x v="0"/>
    <s v="Service Department"/>
    <x v="1"/>
    <n v="76950"/>
    <n v="76950"/>
    <s v="60001-100000"/>
    <m/>
    <m/>
    <m/>
    <m/>
    <m/>
    <n v="24628"/>
    <n v="75151"/>
    <n v="50523"/>
    <n v="-51156.5"/>
    <n v="150935.5"/>
    <n v="76950"/>
  </r>
  <r>
    <n v="121878"/>
    <d v="2014-08-11T09:31:55"/>
    <x v="0"/>
    <x v="1"/>
    <s v="Sales Department"/>
    <x v="9"/>
    <n v="2017"/>
    <n v="2017"/>
    <s v="0-20,000"/>
    <m/>
    <m/>
    <m/>
    <m/>
    <m/>
    <n v="24619.5"/>
    <n v="75137"/>
    <n v="50517.5"/>
    <n v="-51156.75"/>
    <n v="150913.25"/>
    <n v="2017"/>
  </r>
  <r>
    <n v="839931"/>
    <d v="2014-08-24T13:28:48"/>
    <x v="0"/>
    <x v="0"/>
    <s v="Operations Department"/>
    <x v="0"/>
    <n v="39122"/>
    <n v="39122"/>
    <s v="20001-40000"/>
    <m/>
    <m/>
    <m/>
    <m/>
    <m/>
    <n v="24645"/>
    <n v="75139"/>
    <n v="50494"/>
    <n v="-51096"/>
    <n v="150880"/>
    <n v="39122"/>
  </r>
  <r>
    <n v="966110"/>
    <d v="2014-08-30T15:31:31"/>
    <x v="0"/>
    <x v="0"/>
    <s v="Operations Department"/>
    <x v="3"/>
    <n v="68121"/>
    <n v="68121"/>
    <s v="60001-100000"/>
    <m/>
    <m/>
    <m/>
    <m/>
    <m/>
    <n v="24636.5"/>
    <n v="75145"/>
    <n v="50508.5"/>
    <n v="-51126.25"/>
    <n v="150907.75"/>
    <n v="68121"/>
  </r>
  <r>
    <n v="937115"/>
    <d v="2014-08-26T14:33:47"/>
    <x v="0"/>
    <x v="0"/>
    <s v="Operations Department"/>
    <x v="1"/>
    <n v="53427"/>
    <n v="53427"/>
    <s v="40001-60000"/>
    <m/>
    <m/>
    <m/>
    <m/>
    <m/>
    <n v="24628"/>
    <n v="75151"/>
    <n v="50523"/>
    <n v="-51156.5"/>
    <n v="150935.5"/>
    <n v="53427"/>
  </r>
  <r>
    <n v="606170"/>
    <d v="2014-08-12T09:31:27"/>
    <x v="0"/>
    <x v="0"/>
    <s v="Service Department"/>
    <x v="1"/>
    <n v="17384"/>
    <n v="17384"/>
    <s v="0-20,000"/>
    <m/>
    <m/>
    <m/>
    <m/>
    <m/>
    <n v="24619.5"/>
    <n v="75157"/>
    <n v="50537.5"/>
    <n v="-51186.75"/>
    <n v="150963.25"/>
    <n v="17384"/>
  </r>
  <r>
    <n v="123900"/>
    <d v="2014-08-12T09:32:29"/>
    <x v="0"/>
    <x v="2"/>
    <s v="Service Department"/>
    <x v="1"/>
    <n v="73766"/>
    <n v="73766"/>
    <s v="60001-100000"/>
    <m/>
    <m/>
    <m/>
    <m/>
    <m/>
    <n v="24645"/>
    <n v="75163"/>
    <n v="50518"/>
    <n v="-51132"/>
    <n v="150940"/>
    <n v="73766"/>
  </r>
  <r>
    <n v="598860"/>
    <d v="2014-08-13T11:09:14"/>
    <x v="0"/>
    <x v="0"/>
    <s v="Service Department"/>
    <x v="1"/>
    <n v="87702"/>
    <n v="87702"/>
    <s v="60001-100000"/>
    <m/>
    <m/>
    <m/>
    <m/>
    <m/>
    <n v="24636.5"/>
    <n v="75163.25"/>
    <n v="50526.75"/>
    <n v="-51153.625"/>
    <n v="150953.375"/>
    <n v="87702"/>
  </r>
  <r>
    <n v="148154"/>
    <d v="2014-08-27T09:32:54"/>
    <x v="0"/>
    <x v="0"/>
    <s v="Purchase Department"/>
    <x v="1"/>
    <n v="41843"/>
    <n v="41843"/>
    <s v="40001-60000"/>
    <m/>
    <m/>
    <m/>
    <m/>
    <m/>
    <n v="24628"/>
    <n v="75151"/>
    <n v="50523"/>
    <n v="-51156.5"/>
    <n v="150935.5"/>
    <n v="41843"/>
  </r>
  <r>
    <n v="593448"/>
    <d v="2014-08-27T09:31:49"/>
    <x v="0"/>
    <x v="2"/>
    <s v="Purchase Department"/>
    <x v="1"/>
    <n v="72810"/>
    <n v="72810"/>
    <s v="60001-100000"/>
    <m/>
    <m/>
    <m/>
    <m/>
    <m/>
    <n v="24619.5"/>
    <n v="75157"/>
    <n v="50537.5"/>
    <n v="-51186.75"/>
    <n v="150963.25"/>
    <n v="72810"/>
  </r>
  <r>
    <n v="999367"/>
    <d v="2014-08-14T09:33:52"/>
    <x v="0"/>
    <x v="0"/>
    <s v="Operations Department"/>
    <x v="9"/>
    <n v="55977"/>
    <n v="55977"/>
    <s v="40001-60000"/>
    <m/>
    <m/>
    <m/>
    <m/>
    <m/>
    <n v="24611"/>
    <n v="75163"/>
    <n v="50552"/>
    <n v="-51217"/>
    <n v="150991"/>
    <n v="55977"/>
  </r>
  <r>
    <n v="379272"/>
    <d v="2014-08-14T09:37:16"/>
    <x v="0"/>
    <x v="0"/>
    <s v="Operations Department"/>
    <x v="9"/>
    <n v="49897"/>
    <n v="49897"/>
    <s v="40001-60000"/>
    <m/>
    <m/>
    <m/>
    <m/>
    <m/>
    <n v="24595"/>
    <n v="75163.25"/>
    <n v="50568.25"/>
    <n v="-51257.375"/>
    <n v="151015.625"/>
    <n v="49897"/>
  </r>
  <r>
    <n v="323588"/>
    <d v="2014-08-15T18:57:05"/>
    <x v="0"/>
    <x v="0"/>
    <s v="Operations Department"/>
    <x v="6"/>
    <n v="89133"/>
    <n v="89133"/>
    <s v="60001-100000"/>
    <m/>
    <m/>
    <m/>
    <m/>
    <m/>
    <n v="24579"/>
    <n v="75163.5"/>
    <n v="50584.5"/>
    <n v="-51297.75"/>
    <n v="151040.25"/>
    <n v="89133"/>
  </r>
  <r>
    <n v="435399"/>
    <d v="2014-08-15T19:04:11"/>
    <x v="1"/>
    <x v="0"/>
    <s v="Operations Department"/>
    <x v="6"/>
    <n v="53584"/>
    <n v="53584"/>
    <s v="40001-60000"/>
    <m/>
    <m/>
    <m/>
    <m/>
    <m/>
    <n v="24563"/>
    <n v="75157"/>
    <n v="50594"/>
    <n v="-51328"/>
    <n v="151048"/>
    <n v="53584"/>
  </r>
  <r>
    <n v="343794"/>
    <d v="2014-08-18T18:43:21"/>
    <x v="0"/>
    <x v="0"/>
    <s v="Operations Department"/>
    <x v="9"/>
    <n v="55509"/>
    <n v="55509"/>
    <s v="40001-60000"/>
    <m/>
    <m/>
    <m/>
    <m/>
    <m/>
    <n v="24547"/>
    <n v="75163"/>
    <n v="50616"/>
    <n v="-51377"/>
    <n v="151087"/>
    <n v="55509"/>
  </r>
  <r>
    <n v="421772"/>
    <d v="2014-08-18T18:44:48"/>
    <x v="0"/>
    <x v="0"/>
    <s v="Operations Department"/>
    <x v="9"/>
    <n v="23583"/>
    <n v="23583"/>
    <s v="20001-40000"/>
    <m/>
    <m/>
    <m/>
    <m/>
    <m/>
    <n v="24545.25"/>
    <n v="75163.25"/>
    <n v="50618"/>
    <n v="-51381.75"/>
    <n v="151090.25"/>
    <n v="23583"/>
  </r>
  <r>
    <n v="852384"/>
    <d v="2014-08-15T09:34:36"/>
    <x v="0"/>
    <x v="1"/>
    <s v="Operations Department"/>
    <x v="1"/>
    <n v="10158"/>
    <n v="10158"/>
    <s v="0-20,000"/>
    <m/>
    <m/>
    <m/>
    <m/>
    <m/>
    <n v="24579"/>
    <n v="75163.5"/>
    <n v="50584.5"/>
    <n v="-51297.75"/>
    <n v="151040.25"/>
    <n v="10158"/>
  </r>
  <r>
    <n v="349018"/>
    <d v="2014-08-15T09:36:07"/>
    <x v="0"/>
    <x v="1"/>
    <s v="Operations Department"/>
    <x v="1"/>
    <n v="6225"/>
    <n v="6225"/>
    <s v="0-20,000"/>
    <m/>
    <m/>
    <m/>
    <m/>
    <m/>
    <n v="24619.5"/>
    <n v="75163.75"/>
    <n v="50544.25"/>
    <n v="-51196.875"/>
    <n v="150980.125"/>
    <n v="6225"/>
  </r>
  <r>
    <n v="207990"/>
    <d v="2014-08-15T09:32:46"/>
    <x v="0"/>
    <x v="0"/>
    <s v="Service Department"/>
    <x v="1"/>
    <n v="76707"/>
    <n v="76707"/>
    <s v="60001-100000"/>
    <m/>
    <m/>
    <m/>
    <m/>
    <m/>
    <n v="24645"/>
    <n v="75164"/>
    <n v="50519"/>
    <n v="-51133.5"/>
    <n v="150942.5"/>
    <n v="76707"/>
  </r>
  <r>
    <n v="386379"/>
    <d v="2014-08-22T13:18:35"/>
    <x v="0"/>
    <x v="0"/>
    <s v="Service Department"/>
    <x v="1"/>
    <n v="52044"/>
    <n v="52044"/>
    <s v="40001-60000"/>
    <m/>
    <m/>
    <m/>
    <m/>
    <m/>
    <n v="24636.5"/>
    <n v="75163.25"/>
    <n v="50526.75"/>
    <n v="-51153.625"/>
    <n v="150953.375"/>
    <n v="52044"/>
  </r>
  <r>
    <n v="282279"/>
    <d v="2014-08-27T13:21:31"/>
    <x v="0"/>
    <x v="0"/>
    <s v="Purchase Department"/>
    <x v="6"/>
    <n v="55483"/>
    <n v="55483"/>
    <s v="40001-60000"/>
    <m/>
    <m/>
    <m/>
    <m/>
    <m/>
    <n v="24628"/>
    <n v="75163.5"/>
    <n v="50535.5"/>
    <n v="-51175.25"/>
    <n v="150966.75"/>
    <n v="55483"/>
  </r>
  <r>
    <n v="769814"/>
    <d v="2014-08-19T16:57:37"/>
    <x v="0"/>
    <x v="0"/>
    <s v="Service Department"/>
    <x v="3"/>
    <n v="36391"/>
    <n v="36391"/>
    <s v="20001-40000"/>
    <m/>
    <m/>
    <m/>
    <m/>
    <m/>
    <n v="24619.5"/>
    <n v="75163.75"/>
    <n v="50544.25"/>
    <n v="-51196.875"/>
    <n v="150980.125"/>
    <n v="36391"/>
  </r>
  <r>
    <n v="310509"/>
    <d v="2014-08-27T14:05:49"/>
    <x v="0"/>
    <x v="0"/>
    <s v="Service Department"/>
    <x v="3"/>
    <n v="33445"/>
    <n v="33445"/>
    <s v="20001-40000"/>
    <m/>
    <m/>
    <m/>
    <m/>
    <m/>
    <n v="24611"/>
    <n v="75164"/>
    <n v="50553"/>
    <n v="-51218.5"/>
    <n v="150993.5"/>
    <n v="33445"/>
  </r>
  <r>
    <n v="691883"/>
    <d v="2014-08-27T14:06:13"/>
    <x v="0"/>
    <x v="1"/>
    <s v="Service Department"/>
    <x v="3"/>
    <n v="10475"/>
    <n v="10475"/>
    <s v="0-20,000"/>
    <m/>
    <m/>
    <m/>
    <m/>
    <m/>
    <n v="24595"/>
    <n v="75187.5"/>
    <n v="50592.5"/>
    <n v="-51293.75"/>
    <n v="151076.25"/>
    <n v="10475"/>
  </r>
  <r>
    <n v="206995"/>
    <d v="2014-08-27T14:06:47"/>
    <x v="0"/>
    <x v="0"/>
    <s v="Service Department"/>
    <x v="3"/>
    <n v="2713"/>
    <n v="2713"/>
    <s v="0-20,000"/>
    <m/>
    <m/>
    <m/>
    <m/>
    <m/>
    <n v="24628"/>
    <n v="75211"/>
    <n v="50583"/>
    <n v="-51246.5"/>
    <n v="151085.5"/>
    <n v="2713"/>
  </r>
  <r>
    <n v="399721"/>
    <d v="2014-08-27T14:07:58"/>
    <x v="0"/>
    <x v="0"/>
    <s v="Service Department"/>
    <x v="3"/>
    <n v="54367"/>
    <n v="54367"/>
    <s v="40001-60000"/>
    <m/>
    <m/>
    <m/>
    <m/>
    <m/>
    <n v="24653.25"/>
    <n v="75234.5"/>
    <n v="50581.25"/>
    <n v="-51218.625"/>
    <n v="151106.375"/>
    <n v="54367"/>
  </r>
  <r>
    <n v="277316"/>
    <d v="2014-08-19T09:31:23"/>
    <x v="0"/>
    <x v="0"/>
    <s v="Operations Department"/>
    <x v="7"/>
    <n v="30060"/>
    <n v="30060"/>
    <s v="20001-40000"/>
    <m/>
    <m/>
    <m/>
    <m/>
    <m/>
    <n v="24645"/>
    <n v="75258"/>
    <n v="50613"/>
    <n v="-51274.5"/>
    <n v="151177.5"/>
    <n v="30060"/>
  </r>
  <r>
    <n v="932245"/>
    <d v="2014-08-19T09:33:22"/>
    <x v="0"/>
    <x v="0"/>
    <s v="Operations Department"/>
    <x v="7"/>
    <n v="2202"/>
    <n v="2202"/>
    <s v="0-20,000"/>
    <m/>
    <m/>
    <m/>
    <m/>
    <m/>
    <n v="24636.5"/>
    <n v="75278.75"/>
    <n v="50642.25"/>
    <n v="-51326.875"/>
    <n v="151242.125"/>
    <n v="2202"/>
  </r>
  <r>
    <n v="514442"/>
    <d v="2014-08-19T09:33:59"/>
    <x v="0"/>
    <x v="1"/>
    <s v="Operations Department"/>
    <x v="7"/>
    <n v="97066"/>
    <n v="97066"/>
    <s v="60001-100000"/>
    <m/>
    <m/>
    <m/>
    <m/>
    <m/>
    <n v="24661.5"/>
    <n v="75299.5"/>
    <n v="50638"/>
    <n v="-51295.5"/>
    <n v="151256.5"/>
    <n v="97066"/>
  </r>
  <r>
    <n v="585171"/>
    <d v="2014-08-26T09:31:34"/>
    <x v="0"/>
    <x v="0"/>
    <s v="Service Department"/>
    <x v="4"/>
    <n v="50987"/>
    <n v="50987"/>
    <s v="40001-60000"/>
    <m/>
    <m/>
    <m/>
    <m/>
    <m/>
    <n v="24653.25"/>
    <n v="75234.5"/>
    <n v="50581.25"/>
    <n v="-51218.625"/>
    <n v="151106.375"/>
    <n v="50987"/>
  </r>
  <r>
    <n v="414781"/>
    <d v="2014-08-26T09:33:18"/>
    <x v="0"/>
    <x v="0"/>
    <s v="Service Department"/>
    <x v="4"/>
    <n v="83282"/>
    <n v="83282"/>
    <s v="60001-100000"/>
    <m/>
    <m/>
    <m/>
    <m/>
    <m/>
    <n v="24645"/>
    <n v="75258"/>
    <n v="50613"/>
    <n v="-51274.5"/>
    <n v="151177.5"/>
    <n v="83282"/>
  </r>
  <r>
    <n v="988416"/>
    <d v="2014-08-27T09:32:55"/>
    <x v="1"/>
    <x v="0"/>
    <s v="Operations Department"/>
    <x v="1"/>
    <n v="44730"/>
    <n v="44730"/>
    <s v="40001-60000"/>
    <m/>
    <m/>
    <m/>
    <m/>
    <m/>
    <n v="24636.5"/>
    <n v="75187.5"/>
    <n v="50551"/>
    <n v="-51190"/>
    <n v="151014"/>
    <n v="44730"/>
  </r>
  <r>
    <n v="198006"/>
    <d v="2014-08-27T09:33:31"/>
    <x v="0"/>
    <x v="0"/>
    <s v="Operations Department"/>
    <x v="1"/>
    <n v="8690"/>
    <n v="8690"/>
    <s v="0-20,000"/>
    <m/>
    <m/>
    <m/>
    <m/>
    <m/>
    <n v="24628"/>
    <n v="75211"/>
    <n v="50583"/>
    <n v="-51246.5"/>
    <n v="151085.5"/>
    <n v="8690"/>
  </r>
  <r>
    <n v="971257"/>
    <d v="2014-08-27T09:31:49"/>
    <x v="0"/>
    <x v="1"/>
    <s v="Operations Department"/>
    <x v="3"/>
    <n v="12527"/>
    <n v="12527"/>
    <s v="0-20,000"/>
    <m/>
    <m/>
    <m/>
    <m/>
    <m/>
    <n v="24653.25"/>
    <n v="75234.5"/>
    <n v="50581.25"/>
    <n v="-51218.625"/>
    <n v="151106.375"/>
    <n v="12527"/>
  </r>
  <r>
    <n v="748016"/>
    <d v="2014-08-28T17:21:26"/>
    <x v="0"/>
    <x v="1"/>
    <s v="Operations Department"/>
    <x v="3"/>
    <n v="13152"/>
    <n v="13152"/>
    <s v="0-20,000"/>
    <m/>
    <m/>
    <m/>
    <m/>
    <m/>
    <n v="24678"/>
    <n v="75258"/>
    <n v="50580"/>
    <n v="-51192"/>
    <n v="151128"/>
    <n v="13152"/>
  </r>
  <r>
    <n v="308705"/>
    <d v="2014-08-28T09:34:27"/>
    <x v="0"/>
    <x v="1"/>
    <s v="Sales Department"/>
    <x v="1"/>
    <n v="51542"/>
    <n v="51542"/>
    <s v="40001-60000"/>
    <m/>
    <m/>
    <m/>
    <m/>
    <m/>
    <n v="24705.75"/>
    <n v="75278.75"/>
    <n v="50573"/>
    <n v="-51153.75"/>
    <n v="151138.25"/>
    <n v="51542"/>
  </r>
  <r>
    <n v="241980"/>
    <d v="2014-08-15T09:32:19"/>
    <x v="0"/>
    <x v="1"/>
    <s v="Production Department"/>
    <x v="3"/>
    <n v="40276"/>
    <n v="40276"/>
    <s v="40001-60000"/>
    <m/>
    <m/>
    <m/>
    <m/>
    <m/>
    <n v="24696.5"/>
    <n v="75299.5"/>
    <n v="50603"/>
    <n v="-51208"/>
    <n v="151204"/>
    <n v="40276"/>
  </r>
  <r>
    <n v="482083"/>
    <d v="2014-08-28T10:23:35"/>
    <x v="0"/>
    <x v="1"/>
    <s v="Production Department"/>
    <x v="3"/>
    <n v="50187"/>
    <n v="50187"/>
    <s v="40001-60000"/>
    <m/>
    <m/>
    <m/>
    <m/>
    <m/>
    <n v="24687.25"/>
    <n v="75320.25"/>
    <n v="50633"/>
    <n v="-51262.25"/>
    <n v="151269.75"/>
    <n v="50187"/>
  </r>
  <r>
    <n v="224909"/>
    <d v="2014-08-28T10:24:06"/>
    <x v="0"/>
    <x v="1"/>
    <s v="Production Department"/>
    <x v="3"/>
    <n v="6366"/>
    <n v="6366"/>
    <s v="0-20,000"/>
    <m/>
    <m/>
    <m/>
    <m/>
    <m/>
    <n v="24678"/>
    <n v="75341"/>
    <n v="50663"/>
    <n v="-51316.5"/>
    <n v="151335.5"/>
    <n v="6366"/>
  </r>
  <r>
    <n v="978212"/>
    <d v="2014-08-28T10:24:36"/>
    <x v="0"/>
    <x v="1"/>
    <s v="Production Department"/>
    <x v="3"/>
    <n v="92378"/>
    <n v="92378"/>
    <s v="60001-100000"/>
    <m/>
    <m/>
    <m/>
    <m/>
    <m/>
    <n v="24705.75"/>
    <n v="75347.5"/>
    <n v="50641.75"/>
    <n v="-51256.875"/>
    <n v="151310.125"/>
    <n v="92378"/>
  </r>
  <r>
    <n v="564743"/>
    <d v="2014-08-28T10:25:31"/>
    <x v="1"/>
    <x v="0"/>
    <s v="Production Department"/>
    <x v="3"/>
    <n v="4076"/>
    <n v="4076"/>
    <s v="0-20,000"/>
    <m/>
    <m/>
    <m/>
    <m/>
    <m/>
    <n v="24696.5"/>
    <n v="75299.5"/>
    <n v="50603"/>
    <n v="-51208"/>
    <n v="151204"/>
    <n v="4076"/>
  </r>
  <r>
    <n v="778082"/>
    <d v="2014-08-28T10:25:01"/>
    <x v="0"/>
    <x v="2"/>
    <s v="Production Department"/>
    <x v="3"/>
    <n v="79200"/>
    <n v="79200"/>
    <s v="60001-100000"/>
    <m/>
    <m/>
    <m/>
    <m/>
    <m/>
    <n v="24743.5"/>
    <n v="75320.25"/>
    <n v="50576.75"/>
    <n v="-51121.625"/>
    <n v="151185.375"/>
    <n v="79200"/>
  </r>
  <r>
    <n v="314008"/>
    <d v="2014-08-29T09:17:09"/>
    <x v="0"/>
    <x v="0"/>
    <s v="Sales Department"/>
    <x v="7"/>
    <n v="13851"/>
    <n v="13851"/>
    <s v="0-20,000"/>
    <m/>
    <m/>
    <m/>
    <m/>
    <m/>
    <n v="24715"/>
    <n v="75258"/>
    <n v="50543"/>
    <n v="-51099.5"/>
    <n v="151072.5"/>
    <n v="13851"/>
  </r>
  <r>
    <n v="347116"/>
    <d v="2014-08-29T09:17:42"/>
    <x v="0"/>
    <x v="0"/>
    <s v="Sales Department"/>
    <x v="7"/>
    <n v="96439"/>
    <n v="96439"/>
    <s v="60001-100000"/>
    <m/>
    <m/>
    <m/>
    <m/>
    <m/>
    <n v="24800.5"/>
    <n v="75278.75"/>
    <n v="50478.25"/>
    <n v="-50916.875"/>
    <n v="150996.125"/>
    <n v="96439"/>
  </r>
  <r>
    <n v="878270"/>
    <d v="2014-05-02T00:49:41"/>
    <x v="0"/>
    <x v="0"/>
    <s v="Operations Department"/>
    <x v="1"/>
    <n v="64941"/>
    <n v="64941"/>
    <s v="60001-100000"/>
    <m/>
    <m/>
    <m/>
    <m/>
    <m/>
    <n v="24772"/>
    <n v="75211"/>
    <n v="50439"/>
    <n v="-50886.5"/>
    <n v="150869.5"/>
    <n v="64941"/>
  </r>
  <r>
    <n v="938699"/>
    <d v="2014-05-07T16:18:48"/>
    <x v="1"/>
    <x v="1"/>
    <s v="Operations Department"/>
    <x v="1"/>
    <n v="68601"/>
    <n v="68601"/>
    <s v="60001-100000"/>
    <m/>
    <m/>
    <m/>
    <m/>
    <m/>
    <n v="24743.5"/>
    <n v="75234.5"/>
    <n v="50491"/>
    <n v="-50993"/>
    <n v="150971"/>
    <n v="68601"/>
  </r>
  <r>
    <n v="117555"/>
    <d v="2014-05-17T08:18:41"/>
    <x v="0"/>
    <x v="1"/>
    <s v="Service Department"/>
    <x v="4"/>
    <n v="84440"/>
    <n v="84440"/>
    <s v="60001-100000"/>
    <m/>
    <m/>
    <m/>
    <m/>
    <m/>
    <n v="24715"/>
    <n v="75258"/>
    <n v="50543"/>
    <n v="-51099.5"/>
    <n v="151072.5"/>
    <n v="84440"/>
  </r>
  <r>
    <n v="627173"/>
    <d v="2014-05-17T08:19:43"/>
    <x v="0"/>
    <x v="1"/>
    <s v="Service Department"/>
    <x v="4"/>
    <n v="97713"/>
    <n v="97713"/>
    <s v="60001-100000"/>
    <m/>
    <m/>
    <m/>
    <m/>
    <m/>
    <n v="24705.75"/>
    <n v="75187.5"/>
    <n v="50481.75"/>
    <n v="-51016.875"/>
    <n v="150910.125"/>
    <n v="97713"/>
  </r>
  <r>
    <n v="160023"/>
    <d v="2014-05-01T06:59:28"/>
    <x v="0"/>
    <x v="1"/>
    <s v="Operations Department"/>
    <x v="3"/>
    <n v="94328"/>
    <n v="94328"/>
    <s v="60001-100000"/>
    <m/>
    <m/>
    <m/>
    <m/>
    <m/>
    <n v="24696.5"/>
    <n v="75163.5"/>
    <n v="50467"/>
    <n v="-51004"/>
    <n v="150864"/>
    <n v="94328"/>
  </r>
  <r>
    <n v="591543"/>
    <d v="2014-05-01T07:04:50"/>
    <x v="0"/>
    <x v="0"/>
    <s v="Operations Department"/>
    <x v="3"/>
    <n v="29216"/>
    <n v="29216"/>
    <s v="20001-40000"/>
    <m/>
    <m/>
    <m/>
    <m/>
    <m/>
    <n v="24687.25"/>
    <n v="75157"/>
    <n v="50469.75"/>
    <n v="-51017.375"/>
    <n v="150861.625"/>
    <n v="29216"/>
  </r>
  <r>
    <n v="778435"/>
    <d v="2014-05-01T06:56:46"/>
    <x v="0"/>
    <x v="1"/>
    <s v="Operations Department"/>
    <x v="3"/>
    <n v="55524"/>
    <n v="55524"/>
    <s v="40001-60000"/>
    <m/>
    <m/>
    <m/>
    <m/>
    <m/>
    <n v="24678"/>
    <n v="75163"/>
    <n v="50485"/>
    <n v="-51049.5"/>
    <n v="150890.5"/>
    <n v="55524"/>
  </r>
  <r>
    <n v="356964"/>
    <d v="2014-05-09T23:56:35"/>
    <x v="0"/>
    <x v="0"/>
    <s v="Operations Department"/>
    <x v="3"/>
    <n v="16944"/>
    <n v="16944"/>
    <s v="0-20,000"/>
    <m/>
    <m/>
    <m/>
    <m/>
    <m/>
    <n v="24669.75"/>
    <n v="75163.25"/>
    <n v="50493.5"/>
    <n v="-51070.5"/>
    <n v="150903.5"/>
    <n v="16944"/>
  </r>
  <r>
    <n v="271667"/>
    <d v="2014-05-23T16:41:50"/>
    <x v="0"/>
    <x v="1"/>
    <s v="Sales Department"/>
    <x v="3"/>
    <n v="45996"/>
    <n v="45996"/>
    <s v="40001-60000"/>
    <m/>
    <m/>
    <m/>
    <m/>
    <m/>
    <n v="24696.5"/>
    <n v="75163.5"/>
    <n v="50467"/>
    <n v="-51004"/>
    <n v="150864"/>
    <n v="45996"/>
  </r>
  <r>
    <n v="737128"/>
    <d v="2014-05-27T14:31:08"/>
    <x v="0"/>
    <x v="0"/>
    <s v="Sales Department"/>
    <x v="3"/>
    <n v="56931"/>
    <n v="56931"/>
    <s v="40001-60000"/>
    <m/>
    <m/>
    <m/>
    <m/>
    <m/>
    <n v="24687.25"/>
    <n v="75163.75"/>
    <n v="50476.5"/>
    <n v="-51027.5"/>
    <n v="150878.5"/>
    <n v="56931"/>
  </r>
  <r>
    <n v="46756"/>
    <d v="2014-05-07T08:42:34"/>
    <x v="0"/>
    <x v="1"/>
    <s v="Service Department"/>
    <x v="7"/>
    <n v="96923"/>
    <n v="96923"/>
    <s v="60001-100000"/>
    <m/>
    <m/>
    <m/>
    <m/>
    <m/>
    <n v="24678"/>
    <n v="75164"/>
    <n v="50486"/>
    <n v="-51051"/>
    <n v="150893"/>
    <n v="96923"/>
  </r>
  <r>
    <n v="655350"/>
    <d v="2014-05-18T14:42:24"/>
    <x v="0"/>
    <x v="0"/>
    <s v="Service Department"/>
    <x v="7"/>
    <n v="75932"/>
    <n v="75932"/>
    <s v="60001-100000"/>
    <m/>
    <m/>
    <m/>
    <m/>
    <m/>
    <n v="24669.75"/>
    <n v="75163.25"/>
    <n v="50493.5"/>
    <n v="-51070.5"/>
    <n v="150903.5"/>
    <n v="75932"/>
  </r>
  <r>
    <n v="568104"/>
    <d v="2014-05-20T09:33:20"/>
    <x v="0"/>
    <x v="0"/>
    <s v="Service Department"/>
    <x v="7"/>
    <n v="79823"/>
    <n v="79823"/>
    <s v="60001-100000"/>
    <m/>
    <m/>
    <m/>
    <m/>
    <m/>
    <n v="24661.5"/>
    <n v="75151"/>
    <n v="50489.5"/>
    <n v="-51072.75"/>
    <n v="150885.25"/>
    <n v="79823"/>
  </r>
  <r>
    <n v="832701"/>
    <d v="2014-05-02T15:24:29"/>
    <x v="1"/>
    <x v="0"/>
    <s v="Service Department"/>
    <x v="3"/>
    <n v="57093"/>
    <n v="57093"/>
    <s v="40001-60000"/>
    <m/>
    <m/>
    <m/>
    <m/>
    <m/>
    <n v="24653.25"/>
    <n v="75137"/>
    <n v="50483.75"/>
    <n v="-51072.375"/>
    <n v="150862.625"/>
    <n v="57093"/>
  </r>
  <r>
    <n v="234645"/>
    <d v="2014-05-10T08:17:54"/>
    <x v="0"/>
    <x v="0"/>
    <s v="Service Department"/>
    <x v="1"/>
    <n v="38225"/>
    <n v="38225"/>
    <s v="20001-40000"/>
    <m/>
    <m/>
    <m/>
    <m/>
    <m/>
    <n v="24645"/>
    <n v="75139"/>
    <n v="50494"/>
    <n v="-51096"/>
    <n v="150880"/>
    <n v="38225"/>
  </r>
  <r>
    <n v="110203"/>
    <d v="2014-05-10T08:19:10"/>
    <x v="0"/>
    <x v="1"/>
    <s v="Service Department"/>
    <x v="1"/>
    <n v="57411"/>
    <n v="57411"/>
    <s v="40001-60000"/>
    <m/>
    <m/>
    <m/>
    <m/>
    <m/>
    <n v="24636.5"/>
    <n v="75145"/>
    <n v="50508.5"/>
    <n v="-51126.25"/>
    <n v="150907.75"/>
    <n v="57411"/>
  </r>
  <r>
    <n v="916251"/>
    <d v="2014-05-10T08:19:45"/>
    <x v="0"/>
    <x v="0"/>
    <s v="Service Department"/>
    <x v="1"/>
    <n v="49891"/>
    <n v="49891"/>
    <s v="40001-60000"/>
    <m/>
    <m/>
    <m/>
    <m/>
    <m/>
    <n v="24628"/>
    <n v="75151"/>
    <n v="50523"/>
    <n v="-51156.5"/>
    <n v="150935.5"/>
    <n v="49891"/>
  </r>
  <r>
    <n v="296670"/>
    <d v="2014-05-17T23:24:13"/>
    <x v="1"/>
    <x v="2"/>
    <s v="Service Department"/>
    <x v="1"/>
    <n v="71337"/>
    <n v="71337"/>
    <s v="60001-100000"/>
    <m/>
    <m/>
    <m/>
    <m/>
    <m/>
    <n v="24619.5"/>
    <n v="75157"/>
    <n v="50537.5"/>
    <n v="-51186.75"/>
    <n v="150963.25"/>
    <n v="71337"/>
  </r>
  <r>
    <n v="308808"/>
    <d v="2014-05-05T17:50:44"/>
    <x v="0"/>
    <x v="0"/>
    <s v="Operations Department"/>
    <x v="3"/>
    <n v="59865"/>
    <n v="59865"/>
    <s v="40001-60000"/>
    <m/>
    <m/>
    <m/>
    <m/>
    <m/>
    <n v="24611"/>
    <n v="75163"/>
    <n v="50552"/>
    <n v="-51217"/>
    <n v="150991"/>
    <n v="59865"/>
  </r>
  <r>
    <n v="32890"/>
    <d v="2014-05-12T10:57:34"/>
    <x v="0"/>
    <x v="1"/>
    <s v="Operations Department"/>
    <x v="3"/>
    <n v="86902"/>
    <n v="86902"/>
    <s v="60001-100000"/>
    <m/>
    <m/>
    <m/>
    <m/>
    <m/>
    <n v="24595"/>
    <n v="75163.25"/>
    <n v="50568.25"/>
    <n v="-51257.375"/>
    <n v="151015.625"/>
    <n v="86902"/>
  </r>
  <r>
    <n v="777717"/>
    <d v="2014-05-14T19:36:38"/>
    <x v="1"/>
    <x v="0"/>
    <s v="Operations Department"/>
    <x v="3"/>
    <n v="49735"/>
    <n v="49735"/>
    <s v="40001-60000"/>
    <m/>
    <m/>
    <m/>
    <m/>
    <m/>
    <n v="24579"/>
    <n v="75151"/>
    <n v="50572"/>
    <n v="-51279"/>
    <n v="151009"/>
    <n v="49735"/>
  </r>
  <r>
    <n v="867722"/>
    <d v="2014-05-20T17:59:33"/>
    <x v="0"/>
    <x v="1"/>
    <s v="Operations Department"/>
    <x v="3"/>
    <n v="73710"/>
    <n v="73710"/>
    <s v="60001-100000"/>
    <m/>
    <m/>
    <m/>
    <m/>
    <m/>
    <n v="24563"/>
    <n v="75157"/>
    <n v="50594"/>
    <n v="-51328"/>
    <n v="151048"/>
    <n v="73710"/>
  </r>
  <r>
    <n v="528833"/>
    <d v="2014-05-01T16:02:17"/>
    <x v="0"/>
    <x v="0"/>
    <s v="Service Department"/>
    <x v="3"/>
    <n v="10343"/>
    <n v="10343"/>
    <s v="0-20,000"/>
    <m/>
    <m/>
    <m/>
    <m/>
    <m/>
    <n v="24547"/>
    <n v="75163"/>
    <n v="50616"/>
    <n v="-51377"/>
    <n v="151087"/>
    <n v="10343"/>
  </r>
  <r>
    <n v="154263"/>
    <d v="2014-05-01T16:03:22"/>
    <x v="0"/>
    <x v="0"/>
    <s v="Service Department"/>
    <x v="3"/>
    <n v="66298"/>
    <n v="66298"/>
    <s v="60001-100000"/>
    <m/>
    <m/>
    <m/>
    <m/>
    <m/>
    <n v="24595"/>
    <n v="75163.25"/>
    <n v="50568.25"/>
    <n v="-51257.375"/>
    <n v="151015.625"/>
    <n v="66298"/>
  </r>
  <r>
    <n v="132094"/>
    <d v="2014-05-27T09:22:30"/>
    <x v="0"/>
    <x v="0"/>
    <s v="Service Department"/>
    <x v="1"/>
    <n v="89000"/>
    <n v="89000"/>
    <s v="60001-100000"/>
    <m/>
    <m/>
    <m/>
    <m/>
    <m/>
    <n v="24579"/>
    <n v="75163.5"/>
    <n v="50584.5"/>
    <n v="-51297.75"/>
    <n v="151040.25"/>
    <n v="89000"/>
  </r>
  <r>
    <n v="848249"/>
    <d v="2014-05-27T09:23:10"/>
    <x v="1"/>
    <x v="1"/>
    <s v="Service Department"/>
    <x v="1"/>
    <n v="76418"/>
    <n v="76418"/>
    <s v="60001-100000"/>
    <m/>
    <m/>
    <m/>
    <m/>
    <m/>
    <n v="24563"/>
    <n v="75157"/>
    <n v="50594"/>
    <n v="-51328"/>
    <n v="151048"/>
    <n v="76418"/>
  </r>
  <r>
    <n v="223234"/>
    <d v="2014-05-27T09:21:29"/>
    <x v="0"/>
    <x v="2"/>
    <s v="Service Department"/>
    <x v="1"/>
    <n v="48445"/>
    <n v="48445"/>
    <s v="40001-60000"/>
    <m/>
    <m/>
    <m/>
    <m/>
    <m/>
    <n v="24547"/>
    <n v="75139"/>
    <n v="50592"/>
    <n v="-51341"/>
    <n v="151027"/>
    <n v="48445"/>
  </r>
  <r>
    <n v="522841"/>
    <d v="2014-05-08T15:05:27"/>
    <x v="1"/>
    <x v="1"/>
    <s v="Operations Department"/>
    <x v="4"/>
    <n v="22484"/>
    <n v="22484"/>
    <s v="20001-40000"/>
    <m/>
    <m/>
    <m/>
    <m/>
    <m/>
    <n v="24545.25"/>
    <n v="75145"/>
    <n v="50599.75"/>
    <n v="-51354.375"/>
    <n v="151044.625"/>
    <n v="22484"/>
  </r>
  <r>
    <n v="817653"/>
    <d v="2014-05-06T15:12:25"/>
    <x v="1"/>
    <x v="0"/>
    <s v="Service Department"/>
    <x v="9"/>
    <n v="50062"/>
    <n v="50062"/>
    <s v="40001-60000"/>
    <m/>
    <m/>
    <m/>
    <m/>
    <m/>
    <n v="24579"/>
    <n v="75151"/>
    <n v="50572"/>
    <n v="-51279"/>
    <n v="151009"/>
    <n v="50062"/>
  </r>
  <r>
    <n v="708613"/>
    <d v="2014-05-31T11:07:00"/>
    <x v="0"/>
    <x v="0"/>
    <s v="Service Department"/>
    <x v="9"/>
    <n v="74414"/>
    <n v="74414"/>
    <s v="60001-100000"/>
    <m/>
    <m/>
    <m/>
    <m/>
    <m/>
    <n v="24563"/>
    <n v="75157"/>
    <n v="50594"/>
    <n v="-51328"/>
    <n v="151048"/>
    <n v="74414"/>
  </r>
  <r>
    <n v="385530"/>
    <d v="2014-05-31T11:10:16"/>
    <x v="0"/>
    <x v="0"/>
    <s v="Service Department"/>
    <x v="9"/>
    <n v="43374"/>
    <n v="43374"/>
    <s v="40001-60000"/>
    <m/>
    <m/>
    <m/>
    <m/>
    <m/>
    <n v="24547"/>
    <n v="75163"/>
    <n v="50616"/>
    <n v="-51377"/>
    <n v="151087"/>
    <n v="43374"/>
  </r>
  <r>
    <n v="141019"/>
    <d v="2014-05-31T11:12:56"/>
    <x v="0"/>
    <x v="0"/>
    <s v="Service Department"/>
    <x v="9"/>
    <n v="6207"/>
    <n v="6207"/>
    <s v="0-20,000"/>
    <m/>
    <m/>
    <m/>
    <m/>
    <m/>
    <n v="24545.25"/>
    <n v="75163.25"/>
    <n v="50618"/>
    <n v="-51381.75"/>
    <n v="151090.25"/>
    <n v="6207"/>
  </r>
  <r>
    <n v="793738"/>
    <d v="2014-06-04T13:33:37"/>
    <x v="0"/>
    <x v="1"/>
    <s v="Service Department"/>
    <x v="9"/>
    <n v="47365"/>
    <n v="47365"/>
    <s v="40001-60000"/>
    <m/>
    <m/>
    <m/>
    <m/>
    <m/>
    <n v="24579"/>
    <n v="75163.5"/>
    <n v="50584.5"/>
    <n v="-51297.75"/>
    <n v="151040.25"/>
    <n v="47365"/>
  </r>
  <r>
    <n v="974594"/>
    <d v="2014-06-18T11:34:11"/>
    <x v="1"/>
    <x v="0"/>
    <s v="Service Department"/>
    <x v="3"/>
    <n v="46548"/>
    <n v="46548"/>
    <s v="40001-60000"/>
    <m/>
    <m/>
    <m/>
    <m/>
    <m/>
    <n v="24563"/>
    <n v="75163.75"/>
    <n v="50600.75"/>
    <n v="-51338.125"/>
    <n v="151064.875"/>
    <n v="46548"/>
  </r>
  <r>
    <n v="418576"/>
    <d v="2014-05-09T09:29:55"/>
    <x v="0"/>
    <x v="0"/>
    <s v="Service Department"/>
    <x v="0"/>
    <n v="20776"/>
    <n v="20776"/>
    <s v="20001-40000"/>
    <m/>
    <m/>
    <m/>
    <m/>
    <m/>
    <n v="24547"/>
    <n v="75164"/>
    <n v="50617"/>
    <n v="-51378.5"/>
    <n v="151089.5"/>
    <n v="20776"/>
  </r>
  <r>
    <n v="932712"/>
    <d v="2014-05-09T10:19:54"/>
    <x v="0"/>
    <x v="0"/>
    <s v="Service Department"/>
    <x v="0"/>
    <n v="97708"/>
    <n v="97708"/>
    <s v="60001-100000"/>
    <m/>
    <m/>
    <m/>
    <m/>
    <m/>
    <n v="24595"/>
    <n v="75187.5"/>
    <n v="50592.5"/>
    <n v="-51293.75"/>
    <n v="151076.25"/>
    <n v="97708"/>
  </r>
  <r>
    <n v="566874"/>
    <d v="2014-05-02T11:21:04"/>
    <x v="0"/>
    <x v="0"/>
    <s v="Sales Department"/>
    <x v="1"/>
    <n v="68740"/>
    <n v="68740"/>
    <s v="60001-100000"/>
    <m/>
    <m/>
    <m/>
    <m/>
    <m/>
    <n v="24579"/>
    <n v="75163.5"/>
    <n v="50584.5"/>
    <n v="-51297.75"/>
    <n v="151040.25"/>
    <n v="68740"/>
  </r>
  <r>
    <n v="975136"/>
    <d v="2014-05-02T11:21:40"/>
    <x v="0"/>
    <x v="0"/>
    <s v="Sales Department"/>
    <x v="1"/>
    <n v="91958"/>
    <n v="91958"/>
    <s v="60001-100000"/>
    <m/>
    <m/>
    <m/>
    <m/>
    <m/>
    <n v="24563"/>
    <n v="75163.75"/>
    <n v="50600.75"/>
    <n v="-51338.125"/>
    <n v="151064.875"/>
    <n v="91958"/>
  </r>
  <r>
    <n v="722596"/>
    <d v="2014-05-02T11:22:21"/>
    <x v="0"/>
    <x v="1"/>
    <s v="Sales Department"/>
    <x v="1"/>
    <n v="58496"/>
    <n v="58496"/>
    <s v="40001-60000"/>
    <m/>
    <m/>
    <m/>
    <m/>
    <m/>
    <n v="24547"/>
    <n v="75163"/>
    <n v="50616"/>
    <n v="-51377"/>
    <n v="151087"/>
    <n v="58496"/>
  </r>
  <r>
    <n v="411974"/>
    <d v="2014-05-02T11:18:13"/>
    <x v="0"/>
    <x v="1"/>
    <s v="Sales Department"/>
    <x v="1"/>
    <n v="52331"/>
    <n v="52331"/>
    <s v="40001-60000"/>
    <m/>
    <m/>
    <m/>
    <m/>
    <m/>
    <n v="24545.25"/>
    <n v="75163.25"/>
    <n v="50618"/>
    <n v="-51381.75"/>
    <n v="151090.25"/>
    <n v="52331"/>
  </r>
  <r>
    <n v="552288"/>
    <d v="2014-05-10T11:27:09"/>
    <x v="1"/>
    <x v="0"/>
    <s v="Sales Department"/>
    <x v="4"/>
    <n v="95689"/>
    <n v="95689"/>
    <s v="60001-100000"/>
    <m/>
    <m/>
    <m/>
    <m/>
    <m/>
    <n v="24543.5"/>
    <n v="75163.5"/>
    <n v="50620"/>
    <n v="-51386.5"/>
    <n v="151093.5"/>
    <n v="95689"/>
  </r>
  <r>
    <n v="762227"/>
    <d v="2014-05-12T22:55:47"/>
    <x v="1"/>
    <x v="1"/>
    <s v="Sales Department"/>
    <x v="1"/>
    <n v="42288"/>
    <n v="42288"/>
    <s v="40001-60000"/>
    <m/>
    <m/>
    <m/>
    <m/>
    <m/>
    <n v="24541.75"/>
    <n v="75157"/>
    <n v="50615.25"/>
    <n v="-51381.125"/>
    <n v="151079.875"/>
    <n v="42288"/>
  </r>
  <r>
    <n v="402204"/>
    <d v="2014-05-21T09:37:27"/>
    <x v="0"/>
    <x v="0"/>
    <s v="Sales Department"/>
    <x v="4"/>
    <n v="91680"/>
    <n v="91680"/>
    <s v="60001-100000"/>
    <m/>
    <m/>
    <m/>
    <m/>
    <m/>
    <n v="24540"/>
    <n v="75163"/>
    <n v="50623"/>
    <n v="-51394.5"/>
    <n v="151097.5"/>
    <n v="91680"/>
  </r>
  <r>
    <n v="888494"/>
    <d v="2014-05-30T16:54:15"/>
    <x v="0"/>
    <x v="1"/>
    <s v="Sales Department"/>
    <x v="1"/>
    <n v="60155"/>
    <n v="60155"/>
    <s v="60001-100000"/>
    <m/>
    <m/>
    <m/>
    <m/>
    <m/>
    <n v="24515"/>
    <n v="75145"/>
    <n v="50630"/>
    <n v="-51430"/>
    <n v="151090"/>
    <n v="60155"/>
  </r>
  <r>
    <n v="898678"/>
    <d v="2014-05-30T16:55:42"/>
    <x v="0"/>
    <x v="1"/>
    <s v="Sales Department"/>
    <x v="1"/>
    <n v="43006"/>
    <n v="43006"/>
    <s v="40001-60000"/>
    <m/>
    <m/>
    <m/>
    <m/>
    <m/>
    <n v="24490"/>
    <n v="75151"/>
    <n v="50661"/>
    <n v="-51501.5"/>
    <n v="151142.5"/>
    <n v="43006"/>
  </r>
  <r>
    <n v="60203"/>
    <d v="2014-06-23T15:08:20"/>
    <x v="0"/>
    <x v="0"/>
    <s v="Sales Department"/>
    <x v="1"/>
    <n v="29486"/>
    <n v="29486"/>
    <s v="20001-40000"/>
    <m/>
    <m/>
    <m/>
    <m/>
    <m/>
    <n v="24465"/>
    <n v="75157"/>
    <n v="50692"/>
    <n v="-51573"/>
    <n v="151195"/>
    <n v="29486"/>
  </r>
  <r>
    <n v="524586"/>
    <d v="2014-06-23T15:08:50"/>
    <x v="0"/>
    <x v="0"/>
    <s v="Sales Department"/>
    <x v="1"/>
    <n v="73138"/>
    <n v="73138"/>
    <s v="60001-100000"/>
    <m/>
    <m/>
    <m/>
    <m/>
    <m/>
    <n v="24440"/>
    <n v="75163"/>
    <n v="50723"/>
    <n v="-51644.5"/>
    <n v="151247.5"/>
    <n v="73138"/>
  </r>
  <r>
    <n v="618905"/>
    <d v="2014-06-25T02:53:12"/>
    <x v="0"/>
    <x v="0"/>
    <s v="Sales Department"/>
    <x v="1"/>
    <n v="34966"/>
    <n v="34966"/>
    <s v="20001-40000"/>
    <m/>
    <m/>
    <m/>
    <m/>
    <m/>
    <n v="24413.75"/>
    <n v="75163.25"/>
    <n v="50749.5"/>
    <n v="-51710.5"/>
    <n v="151287.5"/>
    <n v="34966"/>
  </r>
  <r>
    <n v="971748"/>
    <d v="2014-07-03T17:26:25"/>
    <x v="0"/>
    <x v="1"/>
    <s v="Sales Department"/>
    <x v="1"/>
    <n v="40614"/>
    <n v="40614"/>
    <s v="40001-60000"/>
    <m/>
    <m/>
    <m/>
    <m/>
    <m/>
    <n v="24387.5"/>
    <n v="75163.5"/>
    <n v="50776"/>
    <n v="-51776.5"/>
    <n v="151327.5"/>
    <n v="40614"/>
  </r>
  <r>
    <n v="612069"/>
    <d v="2014-07-03T17:29:19"/>
    <x v="1"/>
    <x v="0"/>
    <s v="Sales Department"/>
    <x v="1"/>
    <n v="88981"/>
    <n v="88981"/>
    <s v="60001-100000"/>
    <m/>
    <m/>
    <m/>
    <m/>
    <m/>
    <n v="24361.25"/>
    <n v="75163.75"/>
    <n v="50802.5"/>
    <n v="-51842.5"/>
    <n v="151367.5"/>
    <n v="88981"/>
  </r>
  <r>
    <n v="190045"/>
    <d v="2014-05-18T12:55:23"/>
    <x v="0"/>
    <x v="1"/>
    <s v="Marketing Department"/>
    <x v="1"/>
    <n v="57636"/>
    <n v="57636"/>
    <s v="40001-60000"/>
    <m/>
    <m/>
    <m/>
    <m/>
    <m/>
    <n v="24335"/>
    <n v="75163"/>
    <n v="50828"/>
    <n v="-51907"/>
    <n v="151405"/>
    <n v="57636"/>
  </r>
  <r>
    <n v="679004"/>
    <d v="2014-06-04T17:14:14"/>
    <x v="0"/>
    <x v="0"/>
    <s v="Marketing Department"/>
    <x v="1"/>
    <n v="8974"/>
    <n v="8974"/>
    <s v="0-20,000"/>
    <m/>
    <m/>
    <m/>
    <m/>
    <m/>
    <n v="24331.5"/>
    <n v="75163.25"/>
    <n v="50831.75"/>
    <n v="-51916.125"/>
    <n v="151410.875"/>
    <n v="8974"/>
  </r>
  <r>
    <n v="658132"/>
    <d v="2014-05-23T15:48:04"/>
    <x v="1"/>
    <x v="1"/>
    <s v="Operations Department"/>
    <x v="6"/>
    <n v="10789"/>
    <n v="10789"/>
    <s v="0-20,000"/>
    <m/>
    <m/>
    <m/>
    <m/>
    <m/>
    <n v="24387.5"/>
    <n v="75163.5"/>
    <n v="50776"/>
    <n v="-51776.5"/>
    <n v="151327.5"/>
    <n v="10789"/>
  </r>
  <r>
    <n v="998761"/>
    <d v="2014-05-23T15:48:40"/>
    <x v="0"/>
    <x v="1"/>
    <s v="Operations Department"/>
    <x v="6"/>
    <n v="1422"/>
    <n v="1422"/>
    <s v="0-20,000"/>
    <m/>
    <m/>
    <m/>
    <m/>
    <m/>
    <n v="24465"/>
    <n v="75163.75"/>
    <n v="50698.75"/>
    <n v="-51583.125"/>
    <n v="151211.875"/>
    <n v="1422"/>
  </r>
  <r>
    <n v="813464"/>
    <d v="2014-05-30T13:33:19"/>
    <x v="1"/>
    <x v="1"/>
    <s v="Operations Department"/>
    <x v="1"/>
    <n v="27359"/>
    <n v="27359"/>
    <s v="20001-40000"/>
    <m/>
    <m/>
    <m/>
    <m/>
    <m/>
    <n v="24540"/>
    <n v="75164"/>
    <n v="50624"/>
    <n v="-51396"/>
    <n v="151100"/>
    <n v="27359"/>
  </r>
  <r>
    <n v="381255"/>
    <d v="2014-06-07T15:11:23"/>
    <x v="0"/>
    <x v="0"/>
    <s v="Service Department"/>
    <x v="4"/>
    <n v="22589"/>
    <n v="22589"/>
    <s v="20001-40000"/>
    <m/>
    <m/>
    <m/>
    <m/>
    <m/>
    <n v="24515"/>
    <n v="75187.5"/>
    <n v="50672.5"/>
    <n v="-51493.75"/>
    <n v="151196.25"/>
    <n v="22589"/>
  </r>
  <r>
    <n v="250982"/>
    <d v="2014-06-07T15:12:39"/>
    <x v="0"/>
    <x v="0"/>
    <s v="Service Department"/>
    <x v="4"/>
    <n v="33034"/>
    <n v="33034"/>
    <s v="20001-40000"/>
    <m/>
    <m/>
    <m/>
    <m/>
    <m/>
    <n v="24543.5"/>
    <n v="75211"/>
    <n v="50667.5"/>
    <n v="-51457.75"/>
    <n v="151212.25"/>
    <n v="33034"/>
  </r>
  <r>
    <n v="233900"/>
    <d v="2014-05-12T11:20:49"/>
    <x v="0"/>
    <x v="0"/>
    <s v="Service Department"/>
    <x v="3"/>
    <n v="92302"/>
    <n v="92302"/>
    <s v="60001-100000"/>
    <m/>
    <m/>
    <m/>
    <m/>
    <m/>
    <n v="24541.75"/>
    <n v="75234.5"/>
    <n v="50692.75"/>
    <n v="-51497.375"/>
    <n v="151273.625"/>
    <n v="92302"/>
  </r>
  <r>
    <n v="172450"/>
    <d v="2014-05-13T09:40:21"/>
    <x v="0"/>
    <x v="0"/>
    <s v="Service Department"/>
    <x v="3"/>
    <n v="54702"/>
    <n v="54702"/>
    <s v="40001-60000"/>
    <m/>
    <m/>
    <m/>
    <m/>
    <m/>
    <n v="24540"/>
    <n v="75164"/>
    <n v="50624"/>
    <n v="-51396"/>
    <n v="151100"/>
    <n v="54702"/>
  </r>
  <r>
    <n v="236554"/>
    <d v="2014-05-13T09:41:08"/>
    <x v="0"/>
    <x v="1"/>
    <s v="Service Department"/>
    <x v="3"/>
    <n v="74129"/>
    <n v="74129"/>
    <s v="60001-100000"/>
    <m/>
    <m/>
    <m/>
    <m/>
    <m/>
    <n v="24515"/>
    <n v="75187.5"/>
    <n v="50672.5"/>
    <n v="-51493.75"/>
    <n v="151196.25"/>
    <n v="74129"/>
  </r>
  <r>
    <n v="472086"/>
    <d v="2014-05-13T09:42:00"/>
    <x v="0"/>
    <x v="1"/>
    <s v="Service Department"/>
    <x v="3"/>
    <n v="45742"/>
    <n v="45742"/>
    <s v="40001-60000"/>
    <m/>
    <m/>
    <m/>
    <m/>
    <m/>
    <n v="24490"/>
    <n v="75211"/>
    <n v="50721"/>
    <n v="-51591.5"/>
    <n v="151292.5"/>
    <n v="45742"/>
  </r>
  <r>
    <n v="750657"/>
    <d v="2014-06-01T15:41:01"/>
    <x v="0"/>
    <x v="1"/>
    <s v="Operations Department"/>
    <x v="3"/>
    <n v="53580"/>
    <n v="53580"/>
    <s v="40001-60000"/>
    <m/>
    <m/>
    <m/>
    <m/>
    <m/>
    <n v="24465"/>
    <n v="75234.5"/>
    <n v="50769.5"/>
    <n v="-51689.25"/>
    <n v="151388.75"/>
    <n v="53580"/>
  </r>
  <r>
    <n v="257710"/>
    <d v="2014-06-01T15:43:55"/>
    <x v="0"/>
    <x v="1"/>
    <s v="Operations Department"/>
    <x v="3"/>
    <n v="37001"/>
    <n v="37001"/>
    <s v="20001-40000"/>
    <m/>
    <m/>
    <m/>
    <m/>
    <m/>
    <n v="24440"/>
    <n v="75258"/>
    <n v="50818"/>
    <n v="-51787"/>
    <n v="151485"/>
    <n v="37001"/>
  </r>
  <r>
    <n v="918375"/>
    <d v="2014-06-11T18:33:53"/>
    <x v="0"/>
    <x v="0"/>
    <s v="Operations Department"/>
    <x v="3"/>
    <n v="67934"/>
    <n v="67934"/>
    <s v="60001-100000"/>
    <m/>
    <m/>
    <m/>
    <m/>
    <m/>
    <n v="24413.75"/>
    <n v="75278.75"/>
    <n v="50865"/>
    <n v="-51883.75"/>
    <n v="151576.25"/>
    <n v="67934"/>
  </r>
  <r>
    <n v="829413"/>
    <d v="2014-06-13T15:10:28"/>
    <x v="0"/>
    <x v="1"/>
    <s v="Operations Department"/>
    <x v="3"/>
    <n v="9139"/>
    <n v="9139"/>
    <s v="0-20,000"/>
    <m/>
    <m/>
    <m/>
    <m/>
    <m/>
    <n v="24387.5"/>
    <n v="75299.5"/>
    <n v="50912"/>
    <n v="-51980.5"/>
    <n v="151667.5"/>
    <n v="9139"/>
  </r>
  <r>
    <n v="445069"/>
    <d v="2014-06-13T15:11:22"/>
    <x v="0"/>
    <x v="1"/>
    <s v="Operations Department"/>
    <x v="3"/>
    <n v="6697"/>
    <n v="6697"/>
    <s v="0-20,000"/>
    <m/>
    <m/>
    <m/>
    <m/>
    <m/>
    <n v="24465"/>
    <n v="75320.25"/>
    <n v="50855.25"/>
    <n v="-51817.875"/>
    <n v="151603.125"/>
    <n v="6697"/>
  </r>
  <r>
    <n v="502566"/>
    <d v="2014-07-09T12:39:14"/>
    <x v="0"/>
    <x v="0"/>
    <s v="Service Department"/>
    <x v="3"/>
    <n v="73057"/>
    <n v="73057"/>
    <s v="60001-100000"/>
    <m/>
    <m/>
    <m/>
    <m/>
    <m/>
    <n v="24540"/>
    <n v="75341"/>
    <n v="50801"/>
    <n v="-51661.5"/>
    <n v="151542.5"/>
    <n v="73057"/>
  </r>
  <r>
    <n v="100924"/>
    <d v="2014-06-13T02:04:26"/>
    <x v="0"/>
    <x v="0"/>
    <s v="Service Department"/>
    <x v="7"/>
    <n v="90938"/>
    <n v="90938"/>
    <s v="60001-100000"/>
    <m/>
    <m/>
    <m/>
    <m/>
    <m/>
    <n v="24515"/>
    <n v="75347.5"/>
    <n v="50832.5"/>
    <n v="-51733.75"/>
    <n v="151596.25"/>
    <n v="90938"/>
  </r>
  <r>
    <n v="952538"/>
    <d v="2014-06-13T02:05:22"/>
    <x v="0"/>
    <x v="1"/>
    <s v="Service Department"/>
    <x v="7"/>
    <n v="53979"/>
    <n v="53979"/>
    <s v="40001-60000"/>
    <m/>
    <m/>
    <m/>
    <m/>
    <m/>
    <n v="24490"/>
    <n v="75299.5"/>
    <n v="50809.5"/>
    <n v="-51724.25"/>
    <n v="151513.75"/>
    <n v="53979"/>
  </r>
  <r>
    <n v="329816"/>
    <d v="2014-06-06T14:34:54"/>
    <x v="0"/>
    <x v="1"/>
    <s v="Service Department"/>
    <x v="6"/>
    <n v="34428"/>
    <n v="34428"/>
    <s v="20001-40000"/>
    <m/>
    <m/>
    <m/>
    <m/>
    <m/>
    <n v="24465"/>
    <n v="75320.25"/>
    <n v="50855.25"/>
    <n v="-51817.875"/>
    <n v="151603.125"/>
    <n v="34428"/>
  </r>
  <r>
    <n v="301689"/>
    <d v="2014-06-06T14:35:31"/>
    <x v="0"/>
    <x v="0"/>
    <s v="Service Department"/>
    <x v="6"/>
    <n v="62860"/>
    <n v="62860"/>
    <s v="60001-100000"/>
    <m/>
    <m/>
    <m/>
    <m/>
    <m/>
    <n v="24440"/>
    <n v="75341"/>
    <n v="50901"/>
    <n v="-51911.5"/>
    <n v="151692.5"/>
    <n v="62860"/>
  </r>
  <r>
    <n v="859920"/>
    <d v="2014-06-18T13:10:13"/>
    <x v="0"/>
    <x v="0"/>
    <s v="Operations Department"/>
    <x v="7"/>
    <n v="88264"/>
    <n v="88264"/>
    <s v="60001-100000"/>
    <m/>
    <m/>
    <m/>
    <m/>
    <m/>
    <n v="24413.75"/>
    <n v="75347.5"/>
    <n v="50933.75"/>
    <n v="-51986.875"/>
    <n v="151748.125"/>
    <n v="88264"/>
  </r>
  <r>
    <n v="73132"/>
    <d v="2014-06-05T17:08:32"/>
    <x v="0"/>
    <x v="0"/>
    <s v="Operations Department"/>
    <x v="1"/>
    <n v="72695"/>
    <n v="72695"/>
    <s v="60001-100000"/>
    <m/>
    <m/>
    <m/>
    <m/>
    <m/>
    <n v="24387.5"/>
    <n v="75299.5"/>
    <n v="50912"/>
    <n v="-51980.5"/>
    <n v="151667.5"/>
    <n v="72695"/>
  </r>
  <r>
    <n v="146458"/>
    <d v="2014-06-05T17:12:22"/>
    <x v="1"/>
    <x v="0"/>
    <s v="Operations Department"/>
    <x v="1"/>
    <n v="37195"/>
    <n v="37195"/>
    <s v="20001-40000"/>
    <m/>
    <m/>
    <m/>
    <m/>
    <m/>
    <n v="24361.25"/>
    <n v="75320.25"/>
    <n v="50959"/>
    <n v="-52077.25"/>
    <n v="151758.75"/>
    <n v="37195"/>
  </r>
  <r>
    <n v="244602"/>
    <d v="2014-06-17T09:44:58"/>
    <x v="0"/>
    <x v="0"/>
    <s v="Operations Department"/>
    <x v="1"/>
    <n v="29874"/>
    <n v="29874"/>
    <s v="20001-40000"/>
    <m/>
    <m/>
    <m/>
    <m/>
    <m/>
    <n v="24335"/>
    <n v="75341"/>
    <n v="51006"/>
    <n v="-52174"/>
    <n v="151850"/>
    <n v="29874"/>
  </r>
  <r>
    <n v="163967"/>
    <d v="2014-06-17T09:49:05"/>
    <x v="0"/>
    <x v="1"/>
    <s v="Operations Department"/>
    <x v="1"/>
    <n v="35610"/>
    <n v="35610"/>
    <s v="20001-40000"/>
    <m/>
    <m/>
    <m/>
    <m/>
    <m/>
    <n v="24331.5"/>
    <n v="75347.5"/>
    <n v="51016"/>
    <n v="-52192.5"/>
    <n v="151871.5"/>
    <n v="35610"/>
  </r>
  <r>
    <n v="747323"/>
    <d v="2014-07-12T19:08:47"/>
    <x v="0"/>
    <x v="0"/>
    <s v="Operations Department"/>
    <x v="1"/>
    <n v="21635"/>
    <n v="21635"/>
    <s v="20001-40000"/>
    <m/>
    <m/>
    <m/>
    <m/>
    <m/>
    <n v="24328"/>
    <n v="75354"/>
    <n v="51026"/>
    <n v="-52211"/>
    <n v="151893"/>
    <n v="21635"/>
  </r>
  <r>
    <n v="772703"/>
    <d v="2014-07-12T19:09:10"/>
    <x v="0"/>
    <x v="0"/>
    <s v="Operations Department"/>
    <x v="1"/>
    <n v="9068"/>
    <n v="9068"/>
    <s v="0-20,000"/>
    <m/>
    <m/>
    <m/>
    <m/>
    <m/>
    <n v="24361.25"/>
    <n v="75360.5"/>
    <n v="50999.25"/>
    <n v="-52137.625"/>
    <n v="151859.375"/>
    <n v="9068"/>
  </r>
  <r>
    <n v="561274"/>
    <d v="2014-07-21T10:57:42"/>
    <x v="1"/>
    <x v="0"/>
    <s v="Operations Department"/>
    <x v="1"/>
    <n v="54729"/>
    <n v="54729"/>
    <s v="40001-60000"/>
    <m/>
    <m/>
    <m/>
    <m/>
    <m/>
    <n v="24440"/>
    <n v="75367"/>
    <n v="50927"/>
    <n v="-51950.5"/>
    <n v="151757.5"/>
    <n v="54729"/>
  </r>
  <r>
    <n v="773099"/>
    <d v="2014-07-21T10:59:02"/>
    <x v="0"/>
    <x v="0"/>
    <s v="Operations Department"/>
    <x v="1"/>
    <n v="16189"/>
    <n v="16189"/>
    <s v="0-20,000"/>
    <m/>
    <m/>
    <m/>
    <m/>
    <m/>
    <n v="24413.75"/>
    <n v="75376.25"/>
    <n v="50962.5"/>
    <n v="-52030"/>
    <n v="151820"/>
    <n v="16189"/>
  </r>
  <r>
    <n v="735017"/>
    <d v="2014-07-09T07:35:39"/>
    <x v="0"/>
    <x v="0"/>
    <s v="Operations Department"/>
    <x v="3"/>
    <n v="3565"/>
    <n v="3565"/>
    <s v="0-20,000"/>
    <m/>
    <m/>
    <m/>
    <m/>
    <m/>
    <n v="24490"/>
    <n v="75385.5"/>
    <n v="50895.5"/>
    <n v="-51853.25"/>
    <n v="151728.75"/>
    <n v="3565"/>
  </r>
  <r>
    <n v="609384"/>
    <d v="2014-07-09T07:36:34"/>
    <x v="0"/>
    <x v="1"/>
    <s v="Operations Department"/>
    <x v="3"/>
    <n v="13413"/>
    <n v="13413"/>
    <s v="0-20,000"/>
    <m/>
    <m/>
    <m/>
    <m/>
    <m/>
    <n v="24541.75"/>
    <n v="75394.75"/>
    <n v="50853"/>
    <n v="-51737.75"/>
    <n v="151674.25"/>
    <n v="13413"/>
  </r>
  <r>
    <n v="762231"/>
    <d v="2014-07-04T15:56:16"/>
    <x v="0"/>
    <x v="1"/>
    <s v="Operations Department"/>
    <x v="1"/>
    <n v="80531"/>
    <n v="80531"/>
    <s v="60001-100000"/>
    <m/>
    <m/>
    <m/>
    <m/>
    <m/>
    <n v="24547"/>
    <n v="75404"/>
    <n v="50857"/>
    <n v="-51738.5"/>
    <n v="151689.5"/>
    <n v="80531"/>
  </r>
  <r>
    <n v="815871"/>
    <d v="2014-07-08T11:40:21"/>
    <x v="1"/>
    <x v="0"/>
    <s v="Operations Department"/>
    <x v="1"/>
    <n v="26345"/>
    <n v="26345"/>
    <s v="20001-40000"/>
    <m/>
    <m/>
    <m/>
    <m/>
    <m/>
    <n v="24545.25"/>
    <n v="75376.25"/>
    <n v="50831"/>
    <n v="-51701.25"/>
    <n v="151622.75"/>
    <n v="26345"/>
  </r>
  <r>
    <n v="217367"/>
    <d v="2014-06-03T12:04:57"/>
    <x v="0"/>
    <x v="1"/>
    <s v="Marketing Department"/>
    <x v="1"/>
    <n v="8228"/>
    <n v="8228"/>
    <s v="0-20,000"/>
    <m/>
    <m/>
    <m/>
    <m/>
    <m/>
    <n v="24543.5"/>
    <n v="75385.5"/>
    <n v="50842"/>
    <n v="-51719.5"/>
    <n v="151648.5"/>
    <n v="8228"/>
  </r>
  <r>
    <n v="750747"/>
    <d v="2014-06-03T12:09:05"/>
    <x v="0"/>
    <x v="1"/>
    <s v="Marketing Department"/>
    <x v="1"/>
    <n v="14950"/>
    <n v="14950"/>
    <s v="0-20,000"/>
    <m/>
    <m/>
    <m/>
    <m/>
    <m/>
    <n v="24563"/>
    <n v="75394.75"/>
    <n v="50831.75"/>
    <n v="-51684.625"/>
    <n v="151642.375"/>
    <n v="14950"/>
  </r>
  <r>
    <n v="126380"/>
    <d v="2014-06-16T12:03:44"/>
    <x v="0"/>
    <x v="0"/>
    <s v="Sales Department"/>
    <x v="4"/>
    <n v="8011"/>
    <n v="8011"/>
    <s v="0-20,000"/>
    <m/>
    <m/>
    <m/>
    <m/>
    <m/>
    <n v="24611"/>
    <n v="75404"/>
    <n v="50793"/>
    <n v="-51578.5"/>
    <n v="151593.5"/>
    <n v="8011"/>
  </r>
  <r>
    <n v="400072"/>
    <d v="2014-06-16T11:59:55"/>
    <x v="0"/>
    <x v="2"/>
    <s v="Sales Department"/>
    <x v="4"/>
    <n v="62015"/>
    <n v="62015"/>
    <s v="60001-100000"/>
    <m/>
    <m/>
    <m/>
    <m/>
    <m/>
    <n v="24636.5"/>
    <n v="75437.25"/>
    <n v="50800.75"/>
    <n v="-51564.625"/>
    <n v="151638.375"/>
    <n v="62015"/>
  </r>
  <r>
    <n v="419233"/>
    <d v="2014-05-01T05:27:34"/>
    <x v="1"/>
    <x v="1"/>
    <s v="Operations Department"/>
    <x v="1"/>
    <n v="62790"/>
    <n v="62790"/>
    <s v="60001-100000"/>
    <m/>
    <m/>
    <m/>
    <m/>
    <m/>
    <n v="24628"/>
    <n v="75470.5"/>
    <n v="50842.5"/>
    <n v="-51635.75"/>
    <n v="151734.25"/>
    <n v="62790"/>
  </r>
  <r>
    <n v="430942"/>
    <d v="2014-05-09T19:28:23"/>
    <x v="0"/>
    <x v="0"/>
    <s v="Marketing Department"/>
    <x v="3"/>
    <n v="31509"/>
    <n v="31509"/>
    <s v="20001-40000"/>
    <m/>
    <m/>
    <m/>
    <m/>
    <m/>
    <n v="24619.5"/>
    <n v="75503.75"/>
    <n v="50884.25"/>
    <n v="-51706.875"/>
    <n v="151830.125"/>
    <n v="31509"/>
  </r>
  <r>
    <n v="191806"/>
    <d v="2014-06-18T08:19:17"/>
    <x v="1"/>
    <x v="0"/>
    <s v="Service Department"/>
    <x v="6"/>
    <n v="43777"/>
    <n v="43777"/>
    <s v="40001-60000"/>
    <m/>
    <m/>
    <m/>
    <m/>
    <m/>
    <n v="24611"/>
    <n v="75537"/>
    <n v="50926"/>
    <n v="-51778"/>
    <n v="151926"/>
    <n v="43777"/>
  </r>
  <r>
    <n v="24006"/>
    <d v="2014-06-18T08:22:41"/>
    <x v="0"/>
    <x v="0"/>
    <s v="Service Department"/>
    <x v="6"/>
    <n v="52336"/>
    <n v="52336"/>
    <s v="40001-60000"/>
    <m/>
    <m/>
    <m/>
    <m/>
    <m/>
    <n v="24595"/>
    <n v="75558.75"/>
    <n v="50963.75"/>
    <n v="-51850.625"/>
    <n v="152004.375"/>
    <n v="52336"/>
  </r>
  <r>
    <n v="792202"/>
    <d v="2014-06-18T08:24:13"/>
    <x v="0"/>
    <x v="1"/>
    <s v="Service Department"/>
    <x v="6"/>
    <n v="33112"/>
    <n v="33112"/>
    <s v="20001-40000"/>
    <m/>
    <m/>
    <m/>
    <m/>
    <m/>
    <n v="24579"/>
    <n v="75580.5"/>
    <n v="51001.5"/>
    <n v="-51923.25"/>
    <n v="152082.75"/>
    <n v="33112"/>
  </r>
  <r>
    <n v="20597"/>
    <d v="2014-07-07T07:35:01"/>
    <x v="0"/>
    <x v="1"/>
    <s v="Service Department"/>
    <x v="6"/>
    <n v="76889"/>
    <n v="76889"/>
    <s v="60001-100000"/>
    <m/>
    <m/>
    <m/>
    <m/>
    <m/>
    <n v="24563"/>
    <n v="75602.25"/>
    <n v="51039.25"/>
    <n v="-51995.875"/>
    <n v="152161.125"/>
    <n v="76889"/>
  </r>
  <r>
    <n v="830520"/>
    <d v="2014-05-19T02:24:47"/>
    <x v="0"/>
    <x v="0"/>
    <s v="Service Department"/>
    <x v="7"/>
    <n v="49591"/>
    <n v="49591"/>
    <s v="40001-60000"/>
    <m/>
    <m/>
    <m/>
    <m/>
    <m/>
    <n v="24547"/>
    <n v="75537"/>
    <n v="50990"/>
    <n v="-51938"/>
    <n v="152022"/>
    <n v="49591"/>
  </r>
  <r>
    <n v="571631"/>
    <d v="2014-05-19T02:25:20"/>
    <x v="0"/>
    <x v="0"/>
    <s v="Service Department"/>
    <x v="7"/>
    <n v="91555"/>
    <n v="91555"/>
    <s v="60001-100000"/>
    <m/>
    <m/>
    <m/>
    <m/>
    <m/>
    <n v="24545.25"/>
    <n v="75558.75"/>
    <n v="51013.5"/>
    <n v="-51975"/>
    <n v="152079"/>
    <n v="91555"/>
  </r>
  <r>
    <n v="282543"/>
    <d v="2014-05-19T09:52:01"/>
    <x v="0"/>
    <x v="1"/>
    <s v="Service Department"/>
    <x v="7"/>
    <n v="80672"/>
    <n v="80672"/>
    <s v="60001-100000"/>
    <m/>
    <m/>
    <m/>
    <m/>
    <m/>
    <n v="24543.5"/>
    <n v="75470.5"/>
    <n v="50927"/>
    <n v="-51847"/>
    <n v="151861"/>
    <n v="80672"/>
  </r>
  <r>
    <n v="966602"/>
    <d v="2014-05-19T09:53:23"/>
    <x v="0"/>
    <x v="1"/>
    <s v="Service Department"/>
    <x v="7"/>
    <n v="13380"/>
    <n v="13380"/>
    <s v="0-20,000"/>
    <m/>
    <m/>
    <m/>
    <m/>
    <m/>
    <n v="24541.75"/>
    <n v="75394.75"/>
    <n v="50853"/>
    <n v="-51737.75"/>
    <n v="151674.25"/>
    <n v="13380"/>
  </r>
  <r>
    <n v="479003"/>
    <d v="2014-05-19T09:54:19"/>
    <x v="0"/>
    <x v="1"/>
    <s v="Service Department"/>
    <x v="7"/>
    <n v="18310"/>
    <n v="18310"/>
    <s v="0-20,000"/>
    <m/>
    <m/>
    <m/>
    <m/>
    <m/>
    <n v="24547"/>
    <n v="75404"/>
    <n v="50857"/>
    <n v="-51738.5"/>
    <n v="151689.5"/>
    <n v="18310"/>
  </r>
  <r>
    <n v="948061"/>
    <d v="2014-05-19T09:54:42"/>
    <x v="0"/>
    <x v="0"/>
    <s v="Service Department"/>
    <x v="7"/>
    <n v="38076"/>
    <n v="38076"/>
    <s v="20001-40000"/>
    <m/>
    <m/>
    <m/>
    <m/>
    <m/>
    <n v="24595"/>
    <n v="75437.25"/>
    <n v="50842.25"/>
    <n v="-51668.375"/>
    <n v="151700.625"/>
    <n v="38076"/>
  </r>
  <r>
    <n v="55915"/>
    <d v="2014-07-02T20:31:16"/>
    <x v="0"/>
    <x v="1"/>
    <s v="Operations Department"/>
    <x v="3"/>
    <n v="78339"/>
    <n v="78339"/>
    <s v="60001-100000"/>
    <m/>
    <m/>
    <m/>
    <m/>
    <m/>
    <n v="24579"/>
    <n v="75470.5"/>
    <n v="50891.5"/>
    <n v="-51758.25"/>
    <n v="151807.75"/>
    <n v="78339"/>
  </r>
  <r>
    <n v="570200"/>
    <d v="2014-05-29T13:34:42"/>
    <x v="0"/>
    <x v="1"/>
    <s v="Finance Department"/>
    <x v="3"/>
    <n v="22689"/>
    <n v="22689"/>
    <s v="20001-40000"/>
    <m/>
    <m/>
    <m/>
    <m/>
    <m/>
    <n v="24563"/>
    <n v="75394.75"/>
    <n v="50831.75"/>
    <n v="-51684.625"/>
    <n v="151642.375"/>
    <n v="22689"/>
  </r>
  <r>
    <n v="280913"/>
    <d v="2014-05-29T13:35:15"/>
    <x v="0"/>
    <x v="1"/>
    <s v="Finance Department"/>
    <x v="3"/>
    <n v="17924"/>
    <n v="17924"/>
    <s v="0-20,000"/>
    <m/>
    <m/>
    <m/>
    <m/>
    <m/>
    <n v="24611"/>
    <n v="75404"/>
    <n v="50793"/>
    <n v="-51578.5"/>
    <n v="151593.5"/>
    <n v="17924"/>
  </r>
  <r>
    <n v="633396"/>
    <d v="2014-07-22T07:35:32"/>
    <x v="0"/>
    <x v="0"/>
    <s v="Service Department"/>
    <x v="6"/>
    <n v="65876"/>
    <n v="65876"/>
    <s v="60001-100000"/>
    <m/>
    <m/>
    <m/>
    <m/>
    <m/>
    <n v="24636.5"/>
    <n v="75437.25"/>
    <n v="50800.75"/>
    <n v="-51564.625"/>
    <n v="151638.375"/>
    <n v="65876"/>
  </r>
  <r>
    <n v="121763"/>
    <d v="2014-07-03T15:47:24"/>
    <x v="0"/>
    <x v="0"/>
    <s v="Operations Department"/>
    <x v="8"/>
    <n v="69114"/>
    <n v="69114"/>
    <s v="60001-100000"/>
    <m/>
    <m/>
    <m/>
    <m/>
    <m/>
    <n v="24628"/>
    <n v="75470.5"/>
    <n v="50842.5"/>
    <n v="-51635.75"/>
    <n v="151734.25"/>
    <n v="69114"/>
  </r>
  <r>
    <n v="421134"/>
    <d v="2014-06-18T07:05:21"/>
    <x v="0"/>
    <x v="1"/>
    <s v="Service Department"/>
    <x v="1"/>
    <n v="62143"/>
    <n v="62143"/>
    <s v="60001-100000"/>
    <m/>
    <m/>
    <m/>
    <m/>
    <m/>
    <n v="24619.5"/>
    <n v="75503.75"/>
    <n v="50884.25"/>
    <n v="-51706.875"/>
    <n v="151830.125"/>
    <n v="62143"/>
  </r>
  <r>
    <n v="611679"/>
    <d v="2014-07-13T11:15:27"/>
    <x v="0"/>
    <x v="1"/>
    <s v="Marketing Department"/>
    <x v="6"/>
    <n v="64224"/>
    <n v="64224"/>
    <s v="60001-100000"/>
    <m/>
    <m/>
    <m/>
    <m/>
    <m/>
    <n v="24611"/>
    <n v="75537"/>
    <n v="50926"/>
    <n v="-51778"/>
    <n v="151926"/>
    <n v="64224"/>
  </r>
  <r>
    <n v="392173"/>
    <d v="2014-07-24T08:45:43"/>
    <x v="0"/>
    <x v="0"/>
    <s v="Marketing Department"/>
    <x v="7"/>
    <n v="11766"/>
    <n v="11766"/>
    <s v="0-20,000"/>
    <m/>
    <m/>
    <m/>
    <m/>
    <m/>
    <n v="24595"/>
    <n v="75558.75"/>
    <n v="50963.75"/>
    <n v="-51850.625"/>
    <n v="152004.375"/>
    <n v="11766"/>
  </r>
  <r>
    <n v="897760"/>
    <d v="2014-07-19T14:51:00"/>
    <x v="0"/>
    <x v="1"/>
    <s v="Production Department"/>
    <x v="1"/>
    <n v="91018"/>
    <n v="91018"/>
    <s v="60001-100000"/>
    <m/>
    <m/>
    <m/>
    <m/>
    <m/>
    <n v="24628"/>
    <n v="75580.5"/>
    <n v="50952.5"/>
    <n v="-51800.75"/>
    <n v="152009.25"/>
    <n v="91018"/>
  </r>
  <r>
    <n v="432393"/>
    <d v="2014-07-12T09:34:02"/>
    <x v="0"/>
    <x v="2"/>
    <s v="Service Department"/>
    <x v="1"/>
    <n v="11946"/>
    <n v="11946"/>
    <s v="0-20,000"/>
    <m/>
    <m/>
    <m/>
    <m/>
    <m/>
    <n v="24619.5"/>
    <n v="75503.75"/>
    <n v="50884.25"/>
    <n v="-51706.875"/>
    <n v="151830.125"/>
    <n v="11946"/>
  </r>
  <r>
    <n v="860440"/>
    <d v="2014-05-05T12:50:21"/>
    <x v="0"/>
    <x v="0"/>
    <s v="Service Department"/>
    <x v="3"/>
    <n v="75033"/>
    <n v="75033"/>
    <s v="60001-100000"/>
    <m/>
    <m/>
    <m/>
    <m/>
    <m/>
    <n v="24645"/>
    <n v="75537"/>
    <n v="50892"/>
    <n v="-51693"/>
    <n v="151875"/>
    <n v="75033"/>
  </r>
  <r>
    <n v="368421"/>
    <d v="2014-05-05T12:53:32"/>
    <x v="0"/>
    <x v="0"/>
    <s v="Service Department"/>
    <x v="3"/>
    <n v="25854"/>
    <n v="25854"/>
    <s v="20001-40000"/>
    <m/>
    <m/>
    <m/>
    <m/>
    <m/>
    <n v="24636.5"/>
    <n v="75558.75"/>
    <n v="50922.25"/>
    <n v="-51746.875"/>
    <n v="151942.125"/>
    <n v="25854"/>
  </r>
  <r>
    <n v="921157"/>
    <d v="2014-05-06T17:55:15"/>
    <x v="0"/>
    <x v="1"/>
    <s v="Service Department"/>
    <x v="3"/>
    <n v="74230"/>
    <n v="74230"/>
    <s v="60001-100000"/>
    <m/>
    <m/>
    <m/>
    <m/>
    <m/>
    <n v="24628"/>
    <n v="75580.5"/>
    <n v="50952.5"/>
    <n v="-51800.75"/>
    <n v="152009.25"/>
    <n v="74230"/>
  </r>
  <r>
    <n v="399547"/>
    <d v="2014-05-08T15:43:11"/>
    <x v="0"/>
    <x v="1"/>
    <s v="Service Department"/>
    <x v="3"/>
    <n v="80569"/>
    <n v="80569"/>
    <s v="60001-100000"/>
    <m/>
    <m/>
    <m/>
    <m/>
    <m/>
    <n v="24619.5"/>
    <n v="75602.25"/>
    <n v="50982.75"/>
    <n v="-51854.625"/>
    <n v="152076.375"/>
    <n v="80569"/>
  </r>
  <r>
    <n v="432941"/>
    <d v="2014-05-16T09:34:48"/>
    <x v="0"/>
    <x v="0"/>
    <s v="Service Department"/>
    <x v="3"/>
    <n v="52165"/>
    <n v="52165"/>
    <s v="40001-60000"/>
    <m/>
    <m/>
    <m/>
    <m/>
    <m/>
    <n v="24611"/>
    <n v="75537"/>
    <n v="50926"/>
    <n v="-51778"/>
    <n v="151926"/>
    <n v="52165"/>
  </r>
  <r>
    <n v="431934"/>
    <d v="2014-05-16T09:38:04"/>
    <x v="0"/>
    <x v="0"/>
    <s v="Service Department"/>
    <x v="3"/>
    <n v="2911"/>
    <n v="2911"/>
    <s v="0-20,000"/>
    <m/>
    <m/>
    <m/>
    <m/>
    <m/>
    <n v="24595"/>
    <n v="75558.75"/>
    <n v="50963.75"/>
    <n v="-51850.625"/>
    <n v="152004.375"/>
    <n v="2911"/>
  </r>
  <r>
    <n v="108534"/>
    <d v="2014-06-09T19:42:47"/>
    <x v="0"/>
    <x v="0"/>
    <s v="Operations Department"/>
    <x v="1"/>
    <n v="50604"/>
    <n v="50604"/>
    <s v="40001-60000"/>
    <m/>
    <m/>
    <m/>
    <m/>
    <m/>
    <n v="24628"/>
    <n v="75580.5"/>
    <n v="50952.5"/>
    <n v="-51800.75"/>
    <n v="152009.25"/>
    <n v="50604"/>
  </r>
  <r>
    <n v="635221"/>
    <d v="2014-07-11T13:58:46"/>
    <x v="0"/>
    <x v="0"/>
    <s v="Marketing Department"/>
    <x v="1"/>
    <n v="46313"/>
    <n v="46313"/>
    <s v="40001-60000"/>
    <m/>
    <m/>
    <m/>
    <m/>
    <m/>
    <n v="24619.5"/>
    <n v="75602.25"/>
    <n v="50982.75"/>
    <n v="-51854.625"/>
    <n v="152076.375"/>
    <n v="46313"/>
  </r>
  <r>
    <n v="635793"/>
    <d v="2014-07-11T14:00:40"/>
    <x v="1"/>
    <x v="1"/>
    <s v="Marketing Department"/>
    <x v="1"/>
    <n v="20569"/>
    <n v="20569"/>
    <s v="20001-40000"/>
    <m/>
    <m/>
    <m/>
    <m/>
    <m/>
    <n v="24611"/>
    <n v="75624"/>
    <n v="51013"/>
    <n v="-51908.5"/>
    <n v="152143.5"/>
    <n v="20569"/>
  </r>
  <r>
    <n v="15580"/>
    <d v="2014-07-11T14:02:20"/>
    <x v="0"/>
    <x v="1"/>
    <s v="Marketing Department"/>
    <x v="1"/>
    <n v="16046"/>
    <n v="16046"/>
    <s v="0-20,000"/>
    <m/>
    <m/>
    <m/>
    <m/>
    <m/>
    <n v="24636.5"/>
    <n v="75635.25"/>
    <n v="50998.75"/>
    <n v="-51861.625"/>
    <n v="152133.375"/>
    <n v="16046"/>
  </r>
  <r>
    <n v="665552"/>
    <d v="2014-07-17T16:54:48"/>
    <x v="0"/>
    <x v="0"/>
    <s v="Marketing Department"/>
    <x v="1"/>
    <n v="7937"/>
    <n v="7937"/>
    <s v="0-20,000"/>
    <m/>
    <m/>
    <m/>
    <m/>
    <m/>
    <n v="24661.5"/>
    <n v="75646.5"/>
    <n v="50985"/>
    <n v="-51816"/>
    <n v="152124"/>
    <n v="7937"/>
  </r>
  <r>
    <n v="700608"/>
    <d v="2014-07-17T16:56:15"/>
    <x v="0"/>
    <x v="1"/>
    <s v="Marketing Department"/>
    <x v="1"/>
    <n v="66629"/>
    <n v="66629"/>
    <s v="60001-100000"/>
    <m/>
    <m/>
    <m/>
    <m/>
    <m/>
    <n v="24687.25"/>
    <n v="75657.75"/>
    <n v="50970.5"/>
    <n v="-51768.5"/>
    <n v="152113.5"/>
    <n v="66629"/>
  </r>
  <r>
    <n v="314970"/>
    <d v="2014-07-17T16:58:19"/>
    <x v="0"/>
    <x v="0"/>
    <s v="Marketing Department"/>
    <x v="1"/>
    <n v="6903"/>
    <n v="6903"/>
    <s v="0-20,000"/>
    <m/>
    <m/>
    <m/>
    <m/>
    <m/>
    <n v="24678"/>
    <n v="75669"/>
    <n v="50991"/>
    <n v="-51808.5"/>
    <n v="152155.5"/>
    <n v="6903"/>
  </r>
  <r>
    <n v="231126"/>
    <d v="2014-07-17T17:00:32"/>
    <x v="0"/>
    <x v="0"/>
    <s v="Marketing Department"/>
    <x v="1"/>
    <n v="98323"/>
    <n v="98323"/>
    <s v="60001-100000"/>
    <m/>
    <m/>
    <m/>
    <m/>
    <m/>
    <n v="24705.75"/>
    <n v="75677.5"/>
    <n v="50971.75"/>
    <n v="-51751.875"/>
    <n v="152135.125"/>
    <n v="98323"/>
  </r>
  <r>
    <n v="633554"/>
    <d v="2014-07-19T09:22:07"/>
    <x v="0"/>
    <x v="0"/>
    <s v="Marketing Department"/>
    <x v="6"/>
    <n v="56646"/>
    <n v="56646"/>
    <s v="40001-60000"/>
    <m/>
    <m/>
    <m/>
    <m/>
    <m/>
    <n v="24696.5"/>
    <n v="75646.5"/>
    <n v="50950"/>
    <n v="-51728.5"/>
    <n v="152071.5"/>
    <n v="56646"/>
  </r>
  <r>
    <n v="221347"/>
    <d v="2014-05-30T08:59:46"/>
    <x v="1"/>
    <x v="0"/>
    <s v="Service Department"/>
    <x v="1"/>
    <n v="65674"/>
    <n v="65674"/>
    <s v="60001-100000"/>
    <m/>
    <m/>
    <m/>
    <m/>
    <m/>
    <n v="24687.25"/>
    <n v="75657.75"/>
    <n v="50970.5"/>
    <n v="-51768.5"/>
    <n v="152113.5"/>
    <n v="65674"/>
  </r>
  <r>
    <n v="386933"/>
    <d v="2014-05-30T09:00:13"/>
    <x v="0"/>
    <x v="0"/>
    <s v="Service Department"/>
    <x v="1"/>
    <n v="82821"/>
    <n v="82821"/>
    <s v="60001-100000"/>
    <m/>
    <m/>
    <m/>
    <m/>
    <m/>
    <n v="24678"/>
    <n v="75669"/>
    <n v="50991"/>
    <n v="-51808.5"/>
    <n v="152155.5"/>
    <n v="82821"/>
  </r>
  <r>
    <n v="61098"/>
    <d v="2014-05-30T09:01:30"/>
    <x v="0"/>
    <x v="1"/>
    <s v="Service Department"/>
    <x v="1"/>
    <n v="88247"/>
    <n v="88247"/>
    <s v="60001-100000"/>
    <m/>
    <m/>
    <m/>
    <m/>
    <m/>
    <n v="24669.75"/>
    <n v="75635.25"/>
    <n v="50965.5"/>
    <n v="-51778.5"/>
    <n v="152083.5"/>
    <n v="88247"/>
  </r>
  <r>
    <n v="485455"/>
    <d v="2014-05-30T09:02:03"/>
    <x v="0"/>
    <x v="0"/>
    <s v="Service Department"/>
    <x v="1"/>
    <n v="43460"/>
    <n v="43460"/>
    <s v="40001-60000"/>
    <m/>
    <m/>
    <m/>
    <m/>
    <m/>
    <n v="24661.5"/>
    <n v="75580.5"/>
    <n v="50919"/>
    <n v="-51717"/>
    <n v="151959"/>
    <n v="43460"/>
  </r>
  <r>
    <n v="980297"/>
    <d v="2014-06-04T12:50:26"/>
    <x v="0"/>
    <x v="0"/>
    <s v="Service Department"/>
    <x v="1"/>
    <n v="30475"/>
    <n v="30475"/>
    <s v="20001-40000"/>
    <m/>
    <m/>
    <m/>
    <m/>
    <m/>
    <n v="24653.25"/>
    <n v="75602.25"/>
    <n v="50949"/>
    <n v="-51770.25"/>
    <n v="152025.75"/>
    <n v="30475"/>
  </r>
  <r>
    <n v="460725"/>
    <d v="2014-06-04T12:50:55"/>
    <x v="0"/>
    <x v="2"/>
    <s v="Service Department"/>
    <x v="1"/>
    <n v="23471"/>
    <n v="23471"/>
    <s v="20001-40000"/>
    <m/>
    <m/>
    <m/>
    <m/>
    <m/>
    <n v="24645"/>
    <n v="75624"/>
    <n v="50979"/>
    <n v="-51823.5"/>
    <n v="152092.5"/>
    <n v="23471"/>
  </r>
  <r>
    <n v="952297"/>
    <d v="2014-06-11T14:11:47"/>
    <x v="0"/>
    <x v="0"/>
    <s v="Service Department"/>
    <x v="1"/>
    <n v="99345"/>
    <n v="99345"/>
    <s v="60001-100000"/>
    <m/>
    <m/>
    <m/>
    <m/>
    <m/>
    <n v="24669.75"/>
    <n v="75635.25"/>
    <n v="50965.5"/>
    <n v="-51778.5"/>
    <n v="152083.5"/>
    <n v="99345"/>
  </r>
  <r>
    <n v="319324"/>
    <d v="2014-06-17T12:12:23"/>
    <x v="0"/>
    <x v="2"/>
    <s v="Operations Department"/>
    <x v="3"/>
    <n v="38036"/>
    <n v="38036"/>
    <s v="20001-40000"/>
    <m/>
    <m/>
    <m/>
    <m/>
    <m/>
    <n v="24661.5"/>
    <n v="75580.5"/>
    <n v="50919"/>
    <n v="-51717"/>
    <n v="151959"/>
    <n v="38036"/>
  </r>
  <r>
    <n v="926485"/>
    <d v="2014-06-05T03:27:34"/>
    <x v="0"/>
    <x v="1"/>
    <s v="Operations Department"/>
    <x v="3"/>
    <n v="88363"/>
    <n v="88363"/>
    <s v="60001-100000"/>
    <m/>
    <m/>
    <m/>
    <m/>
    <m/>
    <n v="24653.25"/>
    <n v="75602.25"/>
    <n v="50949"/>
    <n v="-51770.25"/>
    <n v="152025.75"/>
    <n v="88363"/>
  </r>
  <r>
    <n v="791273"/>
    <d v="2014-06-05T08:38:48"/>
    <x v="0"/>
    <x v="1"/>
    <s v="Operations Department"/>
    <x v="3"/>
    <n v="15721"/>
    <n v="15721"/>
    <s v="0-20,000"/>
    <m/>
    <m/>
    <m/>
    <m/>
    <m/>
    <n v="24645"/>
    <n v="75537"/>
    <n v="50892"/>
    <n v="-51693"/>
    <n v="151875"/>
    <n v="15721"/>
  </r>
  <r>
    <n v="833656"/>
    <d v="2014-06-05T08:40:42"/>
    <x v="0"/>
    <x v="1"/>
    <s v="Operations Department"/>
    <x v="3"/>
    <n v="14663"/>
    <n v="14663"/>
    <s v="0-20,000"/>
    <m/>
    <m/>
    <m/>
    <m/>
    <m/>
    <n v="24669.75"/>
    <n v="75558.75"/>
    <n v="50889"/>
    <n v="-51663.75"/>
    <n v="151892.25"/>
    <n v="14663"/>
  </r>
  <r>
    <n v="312354"/>
    <d v="2014-05-22T14:32:09"/>
    <x v="0"/>
    <x v="0"/>
    <s v="Service Department"/>
    <x v="3"/>
    <n v="26307"/>
    <n v="26307"/>
    <s v="20001-40000"/>
    <m/>
    <m/>
    <m/>
    <m/>
    <m/>
    <n v="24696.5"/>
    <n v="75580.5"/>
    <n v="50884"/>
    <n v="-51629.5"/>
    <n v="151906.5"/>
    <n v="26307"/>
  </r>
  <r>
    <n v="275632"/>
    <d v="2014-05-10T03:56:23"/>
    <x v="0"/>
    <x v="1"/>
    <s v="Service Department"/>
    <x v="3"/>
    <n v="64619"/>
    <n v="64619"/>
    <s v="60001-100000"/>
    <m/>
    <m/>
    <m/>
    <m/>
    <m/>
    <n v="24687.25"/>
    <n v="75602.25"/>
    <n v="50915"/>
    <n v="-51685.25"/>
    <n v="151974.75"/>
    <n v="64619"/>
  </r>
  <r>
    <n v="975719"/>
    <d v="2014-05-12T16:22:03"/>
    <x v="0"/>
    <x v="0"/>
    <s v="Service Department"/>
    <x v="3"/>
    <n v="3866"/>
    <n v="3866"/>
    <s v="0-20,000"/>
    <m/>
    <m/>
    <m/>
    <m/>
    <m/>
    <n v="24678"/>
    <n v="75624"/>
    <n v="50946"/>
    <n v="-51741"/>
    <n v="152043"/>
    <n v="3866"/>
  </r>
  <r>
    <n v="711836"/>
    <d v="2014-05-12T16:22:29"/>
    <x v="0"/>
    <x v="0"/>
    <s v="Service Department"/>
    <x v="3"/>
    <n v="76533"/>
    <n v="76533"/>
    <s v="60001-100000"/>
    <m/>
    <m/>
    <m/>
    <m/>
    <m/>
    <n v="24705.75"/>
    <n v="75635.25"/>
    <n v="50929.5"/>
    <n v="-51688.5"/>
    <n v="152029.5"/>
    <n v="76533"/>
  </r>
  <r>
    <n v="277216"/>
    <d v="2014-05-22T10:35:52"/>
    <x v="0"/>
    <x v="0"/>
    <s v="Service Department"/>
    <x v="3"/>
    <n v="10435"/>
    <n v="10435"/>
    <s v="0-20,000"/>
    <m/>
    <m/>
    <m/>
    <m/>
    <m/>
    <n v="24696.5"/>
    <n v="75580.5"/>
    <n v="50884"/>
    <n v="-51629.5"/>
    <n v="151906.5"/>
    <n v="10435"/>
  </r>
  <r>
    <n v="126363"/>
    <d v="2014-06-11T17:08:11"/>
    <x v="0"/>
    <x v="1"/>
    <s v="Service Department"/>
    <x v="3"/>
    <n v="82245"/>
    <n v="82245"/>
    <s v="60001-100000"/>
    <m/>
    <m/>
    <m/>
    <m/>
    <m/>
    <n v="24743.5"/>
    <n v="75602.25"/>
    <n v="50858.75"/>
    <n v="-51544.625"/>
    <n v="151890.375"/>
    <n v="82245"/>
  </r>
  <r>
    <n v="658056"/>
    <d v="2014-06-11T18:07:07"/>
    <x v="0"/>
    <x v="0"/>
    <s v="Service Department"/>
    <x v="3"/>
    <n v="89217"/>
    <n v="89217"/>
    <s v="60001-100000"/>
    <m/>
    <m/>
    <m/>
    <m/>
    <m/>
    <n v="24715"/>
    <n v="75537"/>
    <n v="50822"/>
    <n v="-51518"/>
    <n v="151770"/>
    <n v="89217"/>
  </r>
  <r>
    <n v="115237"/>
    <d v="2014-06-03T15:01:01"/>
    <x v="0"/>
    <x v="0"/>
    <s v="Operations Department"/>
    <x v="3"/>
    <n v="42735"/>
    <n v="42735"/>
    <s v="40001-60000"/>
    <m/>
    <m/>
    <m/>
    <m/>
    <m/>
    <n v="24705.75"/>
    <n v="75437.25"/>
    <n v="50731.5"/>
    <n v="-51391.5"/>
    <n v="151534.5"/>
    <n v="42735"/>
  </r>
  <r>
    <n v="303831"/>
    <d v="2014-06-10T18:14:08"/>
    <x v="0"/>
    <x v="1"/>
    <s v="Operations Department"/>
    <x v="3"/>
    <n v="59506"/>
    <n v="59506"/>
    <s v="40001-60000"/>
    <m/>
    <m/>
    <m/>
    <m/>
    <m/>
    <n v="24696.5"/>
    <n v="75470.5"/>
    <n v="50774"/>
    <n v="-51464.5"/>
    <n v="151631.5"/>
    <n v="59506"/>
  </r>
  <r>
    <n v="849468"/>
    <d v="2014-06-15T13:04:39"/>
    <x v="0"/>
    <x v="0"/>
    <s v="Operations Department"/>
    <x v="3"/>
    <n v="78755"/>
    <n v="78755"/>
    <s v="60001-100000"/>
    <m/>
    <m/>
    <m/>
    <m/>
    <m/>
    <n v="24687.25"/>
    <n v="75503.75"/>
    <n v="50816.5"/>
    <n v="-51537.5"/>
    <n v="151728.5"/>
    <n v="78755"/>
  </r>
  <r>
    <n v="447358"/>
    <d v="2014-06-15T13:05:07"/>
    <x v="0"/>
    <x v="1"/>
    <s v="Operations Department"/>
    <x v="3"/>
    <n v="37559"/>
    <n v="37559"/>
    <s v="20001-40000"/>
    <m/>
    <m/>
    <m/>
    <m/>
    <m/>
    <n v="24678"/>
    <n v="75404"/>
    <n v="50726"/>
    <n v="-51411"/>
    <n v="151493"/>
    <n v="37559"/>
  </r>
  <r>
    <n v="632916"/>
    <d v="2014-07-02T12:18:12"/>
    <x v="0"/>
    <x v="1"/>
    <s v="Operations Department"/>
    <x v="3"/>
    <n v="40018"/>
    <n v="40018"/>
    <s v="40001-60000"/>
    <m/>
    <m/>
    <m/>
    <m/>
    <m/>
    <n v="24669.75"/>
    <n v="75437.25"/>
    <n v="50767.5"/>
    <n v="-51481.5"/>
    <n v="151588.5"/>
    <n v="40018"/>
  </r>
  <r>
    <n v="843195"/>
    <d v="2014-07-02T12:18:46"/>
    <x v="0"/>
    <x v="0"/>
    <s v="Operations Department"/>
    <x v="3"/>
    <n v="6905"/>
    <n v="6905"/>
    <s v="0-20,000"/>
    <m/>
    <m/>
    <m/>
    <m/>
    <m/>
    <n v="24661.5"/>
    <n v="75470.5"/>
    <n v="50809"/>
    <n v="-51552"/>
    <n v="151684"/>
    <n v="6905"/>
  </r>
  <r>
    <n v="29717"/>
    <d v="2014-07-08T15:53:00"/>
    <x v="0"/>
    <x v="1"/>
    <s v="Operations Department"/>
    <x v="3"/>
    <n v="12085"/>
    <n v="12085"/>
    <s v="0-20,000"/>
    <m/>
    <m/>
    <m/>
    <m/>
    <m/>
    <n v="24687.25"/>
    <n v="75503.75"/>
    <n v="50816.5"/>
    <n v="-51537.5"/>
    <n v="151728.5"/>
    <n v="12085"/>
  </r>
  <r>
    <n v="237765"/>
    <d v="2014-07-17T09:37:26"/>
    <x v="0"/>
    <x v="0"/>
    <s v="Service Department"/>
    <x v="1"/>
    <n v="12913"/>
    <n v="12913"/>
    <s v="0-20,000"/>
    <m/>
    <m/>
    <m/>
    <m/>
    <m/>
    <n v="24715"/>
    <n v="75537"/>
    <n v="50822"/>
    <n v="-51518"/>
    <n v="151770"/>
    <n v="12913"/>
  </r>
  <r>
    <n v="705914"/>
    <d v="2014-07-31T08:16:51"/>
    <x v="1"/>
    <x v="1"/>
    <s v="Service Department"/>
    <x v="1"/>
    <n v="99303"/>
    <n v="99303"/>
    <s v="60001-100000"/>
    <m/>
    <m/>
    <m/>
    <m/>
    <m/>
    <n v="24800.5"/>
    <n v="75558.75"/>
    <n v="50758.25"/>
    <n v="-51336.875"/>
    <n v="151696.125"/>
    <n v="99303"/>
  </r>
  <r>
    <n v="909583"/>
    <d v="2014-05-10T17:30:04"/>
    <x v="0"/>
    <x v="0"/>
    <s v="Sales Department"/>
    <x v="1"/>
    <n v="34628"/>
    <n v="34628"/>
    <s v="20001-40000"/>
    <m/>
    <m/>
    <m/>
    <m/>
    <m/>
    <n v="24772"/>
    <n v="75470.5"/>
    <n v="50698.5"/>
    <n v="-51275.75"/>
    <n v="151518.25"/>
    <n v="34628"/>
  </r>
  <r>
    <n v="666002"/>
    <d v="2014-05-18T17:39:41"/>
    <x v="0"/>
    <x v="0"/>
    <s v="Sales Department"/>
    <x v="1"/>
    <n v="92464"/>
    <n v="92464"/>
    <s v="60001-100000"/>
    <m/>
    <m/>
    <m/>
    <m/>
    <m/>
    <n v="24743.5"/>
    <n v="75503.75"/>
    <n v="50760.25"/>
    <n v="-51396.875"/>
    <n v="151644.125"/>
    <n v="92464"/>
  </r>
  <r>
    <n v="335166"/>
    <d v="2014-05-21T09:05:49"/>
    <x v="1"/>
    <x v="0"/>
    <s v="Marketing Department"/>
    <x v="3"/>
    <n v="91023"/>
    <n v="91023"/>
    <s v="60001-100000"/>
    <m/>
    <m/>
    <m/>
    <m/>
    <m/>
    <n v="24715"/>
    <n v="75404"/>
    <n v="50689"/>
    <n v="-51318.5"/>
    <n v="151437.5"/>
    <n v="91023"/>
  </r>
  <r>
    <n v="933034"/>
    <d v="2014-05-26T11:23:42"/>
    <x v="0"/>
    <x v="1"/>
    <s v="Marketing Department"/>
    <x v="1"/>
    <n v="68706"/>
    <n v="68706"/>
    <s v="60001-100000"/>
    <m/>
    <m/>
    <m/>
    <m/>
    <m/>
    <n v="24705.75"/>
    <n v="75376.25"/>
    <n v="50670.5"/>
    <n v="-51300"/>
    <n v="151382"/>
    <n v="68706"/>
  </r>
  <r>
    <n v="536859"/>
    <d v="2014-05-26T11:22:20"/>
    <x v="0"/>
    <x v="1"/>
    <s v="Marketing Department"/>
    <x v="1"/>
    <n v="96147"/>
    <n v="96147"/>
    <s v="60001-100000"/>
    <m/>
    <m/>
    <m/>
    <m/>
    <m/>
    <n v="24696.5"/>
    <n v="75385.5"/>
    <n v="50689"/>
    <n v="-51337"/>
    <n v="151419"/>
    <n v="96147"/>
  </r>
  <r>
    <n v="221819"/>
    <d v="2014-05-30T10:21:33"/>
    <x v="0"/>
    <x v="0"/>
    <s v="Marketing Department"/>
    <x v="1"/>
    <n v="40569"/>
    <n v="40569"/>
    <s v="40001-60000"/>
    <m/>
    <m/>
    <m/>
    <m/>
    <m/>
    <n v="24687.25"/>
    <n v="75360.5"/>
    <n v="50673.25"/>
    <n v="-51322.625"/>
    <n v="151370.375"/>
    <n v="40569"/>
  </r>
  <r>
    <n v="67507"/>
    <d v="2014-05-30T10:23:12"/>
    <x v="0"/>
    <x v="0"/>
    <s v="Marketing Department"/>
    <x v="1"/>
    <n v="74044"/>
    <n v="74044"/>
    <s v="60001-100000"/>
    <m/>
    <m/>
    <m/>
    <m/>
    <m/>
    <n v="24678"/>
    <n v="75367"/>
    <n v="50689"/>
    <n v="-51355.5"/>
    <n v="151400.5"/>
    <n v="74044"/>
  </r>
  <r>
    <n v="82282"/>
    <d v="2014-06-03T18:10:27"/>
    <x v="0"/>
    <x v="0"/>
    <s v="Marketing Department"/>
    <x v="1"/>
    <n v="33730"/>
    <n v="33730"/>
    <s v="20001-40000"/>
    <m/>
    <m/>
    <m/>
    <m/>
    <m/>
    <n v="24669.75"/>
    <n v="75376.25"/>
    <n v="50706.5"/>
    <n v="-51390"/>
    <n v="151436"/>
    <n v="33730"/>
  </r>
  <r>
    <n v="389520"/>
    <d v="2014-06-03T18:11:16"/>
    <x v="0"/>
    <x v="0"/>
    <s v="Marketing Department"/>
    <x v="1"/>
    <n v="29273"/>
    <n v="29273"/>
    <s v="20001-40000"/>
    <m/>
    <m/>
    <m/>
    <m/>
    <m/>
    <n v="24661.5"/>
    <n v="75385.5"/>
    <n v="50724"/>
    <n v="-51424.5"/>
    <n v="151471.5"/>
    <n v="29273"/>
  </r>
  <r>
    <n v="131235"/>
    <d v="2014-06-14T15:09:42"/>
    <x v="0"/>
    <x v="0"/>
    <s v="Operations Department"/>
    <x v="9"/>
    <n v="91565"/>
    <n v="91565"/>
    <s v="60001-100000"/>
    <m/>
    <m/>
    <m/>
    <m/>
    <m/>
    <n v="24653.25"/>
    <n v="75394.75"/>
    <n v="50741.5"/>
    <n v="-51459"/>
    <n v="151507"/>
    <n v="91565"/>
  </r>
  <r>
    <n v="408778"/>
    <d v="2014-06-21T19:27:00"/>
    <x v="0"/>
    <x v="0"/>
    <s v="Operations Department"/>
    <x v="9"/>
    <n v="3066"/>
    <n v="3066"/>
    <s v="0-20,000"/>
    <m/>
    <m/>
    <m/>
    <m/>
    <m/>
    <n v="24645"/>
    <n v="75367"/>
    <n v="50722"/>
    <n v="-51438"/>
    <n v="151450"/>
    <n v="3066"/>
  </r>
  <r>
    <n v="411113"/>
    <d v="2014-06-30T17:29:54"/>
    <x v="0"/>
    <x v="0"/>
    <s v="Operations Department"/>
    <x v="9"/>
    <n v="49984"/>
    <n v="49984"/>
    <s v="40001-60000"/>
    <m/>
    <m/>
    <m/>
    <m/>
    <m/>
    <n v="24669.75"/>
    <n v="75376.25"/>
    <n v="50706.5"/>
    <n v="-51390"/>
    <n v="151436"/>
    <n v="49984"/>
  </r>
  <r>
    <n v="422866"/>
    <d v="2014-06-30T17:30:26"/>
    <x v="0"/>
    <x v="0"/>
    <s v="Operations Department"/>
    <x v="9"/>
    <n v="31394"/>
    <n v="31394"/>
    <s v="20001-40000"/>
    <m/>
    <m/>
    <m/>
    <m/>
    <m/>
    <n v="24661.5"/>
    <n v="75385.5"/>
    <n v="50724"/>
    <n v="-51424.5"/>
    <n v="151471.5"/>
    <n v="31394"/>
  </r>
  <r>
    <n v="647542"/>
    <d v="2014-05-28T11:48:35"/>
    <x v="0"/>
    <x v="0"/>
    <s v="Operations Department"/>
    <x v="3"/>
    <n v="59826"/>
    <n v="59826"/>
    <s v="40001-60000"/>
    <m/>
    <m/>
    <m/>
    <m/>
    <m/>
    <n v="24653.25"/>
    <n v="75394.75"/>
    <n v="50741.5"/>
    <n v="-51459"/>
    <n v="151507"/>
    <n v="59826"/>
  </r>
  <r>
    <n v="50483"/>
    <d v="2014-06-15T14:48:36"/>
    <x v="0"/>
    <x v="0"/>
    <s v="Service Department"/>
    <x v="3"/>
    <n v="82817"/>
    <n v="82817"/>
    <s v="60001-100000"/>
    <m/>
    <m/>
    <m/>
    <m/>
    <m/>
    <n v="24645"/>
    <n v="75404"/>
    <n v="50759"/>
    <n v="-51493.5"/>
    <n v="151542.5"/>
    <n v="82817"/>
  </r>
  <r>
    <n v="790653"/>
    <d v="2014-06-15T14:49:00"/>
    <x v="0"/>
    <x v="2"/>
    <s v="Service Department"/>
    <x v="3"/>
    <n v="69188"/>
    <n v="69188"/>
    <s v="60001-100000"/>
    <m/>
    <m/>
    <m/>
    <m/>
    <m/>
    <n v="24636.5"/>
    <n v="75376.25"/>
    <n v="50739.75"/>
    <n v="-51473.125"/>
    <n v="151485.875"/>
    <n v="69188"/>
  </r>
  <r>
    <n v="919910"/>
    <d v="2014-05-28T10:48:22"/>
    <x v="0"/>
    <x v="0"/>
    <s v="Operations Department"/>
    <x v="7"/>
    <n v="76058"/>
    <n v="76058"/>
    <s v="60001-100000"/>
    <m/>
    <m/>
    <m/>
    <m/>
    <m/>
    <n v="24628"/>
    <n v="75385.5"/>
    <n v="50757.5"/>
    <n v="-51508.25"/>
    <n v="151521.75"/>
    <n v="76058"/>
  </r>
  <r>
    <n v="27804"/>
    <d v="2014-05-28T15:00:06"/>
    <x v="0"/>
    <x v="1"/>
    <s v="Service Department"/>
    <x v="3"/>
    <n v="67852"/>
    <n v="67852"/>
    <s v="60001-100000"/>
    <m/>
    <m/>
    <m/>
    <m/>
    <m/>
    <n v="24619.5"/>
    <n v="75360.5"/>
    <n v="50741"/>
    <n v="-51492"/>
    <n v="151472"/>
    <n v="67852"/>
  </r>
  <r>
    <n v="489930"/>
    <d v="2014-08-02T03:56:19"/>
    <x v="0"/>
    <x v="0"/>
    <s v="Marketing Department"/>
    <x v="4"/>
    <n v="30997"/>
    <n v="30997"/>
    <s v="20001-40000"/>
    <m/>
    <m/>
    <m/>
    <m/>
    <m/>
    <n v="24611"/>
    <n v="75367"/>
    <n v="50756"/>
    <n v="-51523"/>
    <n v="151501"/>
    <n v="30997"/>
  </r>
  <r>
    <n v="60276"/>
    <d v="2014-08-03T16:48:28"/>
    <x v="0"/>
    <x v="1"/>
    <s v="Marketing Department"/>
    <x v="4"/>
    <n v="43082"/>
    <n v="43082"/>
    <s v="40001-60000"/>
    <m/>
    <m/>
    <m/>
    <m/>
    <m/>
    <n v="24595"/>
    <n v="75376.25"/>
    <n v="50781.25"/>
    <n v="-51576.875"/>
    <n v="151548.125"/>
    <n v="43082"/>
  </r>
  <r>
    <n v="669778"/>
    <d v="2014-05-29T09:07:08"/>
    <x v="0"/>
    <x v="1"/>
    <s v="Production Department"/>
    <x v="3"/>
    <n v="58903"/>
    <n v="58903"/>
    <s v="40001-60000"/>
    <m/>
    <m/>
    <m/>
    <m/>
    <m/>
    <n v="24579"/>
    <n v="75385.5"/>
    <n v="50806.5"/>
    <n v="-51630.75"/>
    <n v="151595.25"/>
    <n v="58903"/>
  </r>
  <r>
    <n v="688250"/>
    <d v="2014-05-29T09:06:43"/>
    <x v="0"/>
    <x v="2"/>
    <s v="Production Department"/>
    <x v="3"/>
    <n v="88360"/>
    <n v="88360"/>
    <s v="60001-100000"/>
    <m/>
    <m/>
    <m/>
    <m/>
    <m/>
    <n v="24563"/>
    <n v="75394.75"/>
    <n v="50831.75"/>
    <n v="-51684.625"/>
    <n v="151642.375"/>
    <n v="88360"/>
  </r>
  <r>
    <n v="281313"/>
    <d v="2014-06-24T11:47:46"/>
    <x v="0"/>
    <x v="1"/>
    <s v="Sales Department"/>
    <x v="6"/>
    <n v="72798"/>
    <n v="72798"/>
    <s v="60001-100000"/>
    <m/>
    <m/>
    <m/>
    <m/>
    <m/>
    <n v="24547"/>
    <n v="75367"/>
    <n v="50820"/>
    <n v="-51683"/>
    <n v="151597"/>
    <n v="72798"/>
  </r>
  <r>
    <n v="772413"/>
    <d v="2014-06-24T11:48:46"/>
    <x v="0"/>
    <x v="0"/>
    <s v="Sales Department"/>
    <x v="6"/>
    <n v="28195"/>
    <n v="28195"/>
    <s v="20001-40000"/>
    <m/>
    <m/>
    <m/>
    <m/>
    <m/>
    <n v="24545.25"/>
    <n v="75376.25"/>
    <n v="50831"/>
    <n v="-51701.25"/>
    <n v="151622.75"/>
    <n v="28195"/>
  </r>
  <r>
    <n v="625760"/>
    <d v="2014-07-03T16:52:34"/>
    <x v="0"/>
    <x v="0"/>
    <s v="Sales Department"/>
    <x v="6"/>
    <n v="76734"/>
    <n v="76734"/>
    <s v="60001-100000"/>
    <m/>
    <m/>
    <m/>
    <m/>
    <m/>
    <n v="24543.5"/>
    <n v="75385.5"/>
    <n v="50842"/>
    <n v="-51719.5"/>
    <n v="151648.5"/>
    <n v="76734"/>
  </r>
  <r>
    <n v="859676"/>
    <d v="2014-05-04T19:51:50"/>
    <x v="0"/>
    <x v="0"/>
    <s v="Service Department"/>
    <x v="0"/>
    <n v="76658"/>
    <n v="76658"/>
    <s v="60001-100000"/>
    <m/>
    <m/>
    <m/>
    <m/>
    <m/>
    <n v="24541.75"/>
    <n v="75360.5"/>
    <n v="50818.75"/>
    <n v="-51686.375"/>
    <n v="151588.625"/>
    <n v="76658"/>
  </r>
  <r>
    <n v="146168"/>
    <d v="2014-05-06T08:03:21"/>
    <x v="0"/>
    <x v="0"/>
    <s v="Service Department"/>
    <x v="0"/>
    <n v="92429"/>
    <n v="92429"/>
    <s v="60001-100000"/>
    <m/>
    <m/>
    <m/>
    <m/>
    <m/>
    <n v="24540"/>
    <n v="75341"/>
    <n v="50801"/>
    <n v="-51661.5"/>
    <n v="151542.5"/>
    <n v="92429"/>
  </r>
  <r>
    <n v="91498"/>
    <d v="2014-07-03T10:52:30"/>
    <x v="0"/>
    <x v="0"/>
    <s v="Service Department"/>
    <x v="8"/>
    <n v="28871"/>
    <n v="28871"/>
    <s v="20001-40000"/>
    <m/>
    <m/>
    <m/>
    <m/>
    <m/>
    <n v="24515"/>
    <n v="75278.75"/>
    <n v="50763.75"/>
    <n v="-51630.625"/>
    <n v="151424.375"/>
    <n v="28871"/>
  </r>
  <r>
    <n v="253623"/>
    <d v="2014-07-08T07:44:19"/>
    <x v="0"/>
    <x v="1"/>
    <s v="Service Department"/>
    <x v="8"/>
    <n v="14941"/>
    <n v="14941"/>
    <s v="0-20,000"/>
    <m/>
    <m/>
    <m/>
    <m/>
    <m/>
    <n v="24490"/>
    <n v="75299.5"/>
    <n v="50809.5"/>
    <n v="-51724.25"/>
    <n v="151513.75"/>
    <n v="14941"/>
  </r>
  <r>
    <n v="733047"/>
    <d v="2014-07-08T07:48:00"/>
    <x v="1"/>
    <x v="1"/>
    <s v="Service Department"/>
    <x v="8"/>
    <n v="9613"/>
    <n v="9613"/>
    <s v="0-20,000"/>
    <m/>
    <m/>
    <m/>
    <m/>
    <m/>
    <n v="24541.75"/>
    <n v="75320.25"/>
    <n v="50778.5"/>
    <n v="-51626"/>
    <n v="151488"/>
    <n v="9613"/>
  </r>
  <r>
    <n v="156697"/>
    <d v="2014-05-30T18:23:57"/>
    <x v="0"/>
    <x v="0"/>
    <s v="Service Department"/>
    <x v="3"/>
    <n v="21099"/>
    <n v="21099"/>
    <s v="20001-40000"/>
    <m/>
    <m/>
    <m/>
    <m/>
    <m/>
    <n v="24547"/>
    <n v="75341"/>
    <n v="50794"/>
    <n v="-51644"/>
    <n v="151532"/>
    <n v="21099"/>
  </r>
  <r>
    <n v="94736"/>
    <d v="2014-06-03T16:53:02"/>
    <x v="0"/>
    <x v="1"/>
    <s v="Service Department"/>
    <x v="3"/>
    <n v="9447"/>
    <n v="9447"/>
    <s v="0-20,000"/>
    <m/>
    <m/>
    <m/>
    <m/>
    <m/>
    <n v="24595"/>
    <n v="75347.5"/>
    <n v="50752.5"/>
    <n v="-51533.75"/>
    <n v="151476.25"/>
    <n v="9447"/>
  </r>
  <r>
    <n v="592784"/>
    <d v="2014-06-13T13:14:08"/>
    <x v="0"/>
    <x v="0"/>
    <s v="Service Department"/>
    <x v="3"/>
    <n v="80863"/>
    <n v="80863"/>
    <s v="60001-100000"/>
    <m/>
    <m/>
    <m/>
    <m/>
    <m/>
    <n v="24628"/>
    <n v="75354"/>
    <n v="50726"/>
    <n v="-51461"/>
    <n v="151443"/>
    <n v="80863"/>
  </r>
  <r>
    <n v="461424"/>
    <d v="2014-06-16T13:19:47"/>
    <x v="0"/>
    <x v="0"/>
    <s v="Service Department"/>
    <x v="3"/>
    <n v="22475"/>
    <n v="22475"/>
    <s v="20001-40000"/>
    <m/>
    <m/>
    <m/>
    <m/>
    <m/>
    <n v="24619.5"/>
    <n v="75320.25"/>
    <n v="50700.75"/>
    <n v="-51431.625"/>
    <n v="151371.375"/>
    <n v="22475"/>
  </r>
  <r>
    <n v="894106"/>
    <d v="2014-06-27T17:17:35"/>
    <x v="0"/>
    <x v="0"/>
    <s v="Operations Department"/>
    <x v="6"/>
    <n v="12503"/>
    <n v="12503"/>
    <s v="0-20,000"/>
    <m/>
    <m/>
    <m/>
    <m/>
    <m/>
    <n v="24645"/>
    <n v="75341"/>
    <n v="50696"/>
    <n v="-51399"/>
    <n v="151385"/>
    <n v="12503"/>
  </r>
  <r>
    <n v="790888"/>
    <d v="2014-06-30T15:31:08"/>
    <x v="1"/>
    <x v="0"/>
    <s v="Operations Department"/>
    <x v="6"/>
    <n v="1999"/>
    <n v="1999"/>
    <s v="0-20,000"/>
    <m/>
    <m/>
    <m/>
    <m/>
    <m/>
    <n v="24669.75"/>
    <n v="75347.5"/>
    <n v="50677.75"/>
    <n v="-51346.875"/>
    <n v="151364.125"/>
    <n v="1999"/>
  </r>
  <r>
    <n v="278724"/>
    <d v="2014-05-08T09:22:44"/>
    <x v="0"/>
    <x v="0"/>
    <s v="Operations Department"/>
    <x v="6"/>
    <n v="13431"/>
    <n v="13431"/>
    <s v="0-20,000"/>
    <m/>
    <m/>
    <m/>
    <m/>
    <m/>
    <n v="24696.5"/>
    <n v="75354"/>
    <n v="50657.5"/>
    <n v="-51289.75"/>
    <n v="151340.25"/>
    <n v="13431"/>
  </r>
  <r>
    <n v="860835"/>
    <d v="2014-05-08T09:23:58"/>
    <x v="0"/>
    <x v="0"/>
    <s v="Operations Department"/>
    <x v="6"/>
    <n v="69793"/>
    <n v="69793"/>
    <s v="60001-100000"/>
    <m/>
    <m/>
    <m/>
    <m/>
    <m/>
    <n v="24743.5"/>
    <n v="75360.5"/>
    <n v="50617"/>
    <n v="-51182"/>
    <n v="151286"/>
    <n v="69793"/>
  </r>
  <r>
    <n v="627715"/>
    <d v="2014-05-14T15:47:33"/>
    <x v="1"/>
    <x v="0"/>
    <s v="Operations Department"/>
    <x v="6"/>
    <n v="42952"/>
    <n v="42952"/>
    <s v="40001-60000"/>
    <m/>
    <m/>
    <m/>
    <m/>
    <m/>
    <n v="24715"/>
    <n v="75367"/>
    <n v="50652"/>
    <n v="-51263"/>
    <n v="151345"/>
    <n v="42952"/>
  </r>
  <r>
    <n v="668373"/>
    <d v="2014-07-12T03:52:47"/>
    <x v="0"/>
    <x v="0"/>
    <s v="Marketing Department"/>
    <x v="0"/>
    <n v="45402"/>
    <n v="45402"/>
    <s v="40001-60000"/>
    <m/>
    <m/>
    <m/>
    <m/>
    <m/>
    <n v="24705.75"/>
    <n v="75376.25"/>
    <n v="50670.5"/>
    <n v="-51300"/>
    <n v="151382"/>
    <n v="45402"/>
  </r>
  <r>
    <n v="125692"/>
    <d v="2014-07-12T03:54:15"/>
    <x v="0"/>
    <x v="1"/>
    <s v="Marketing Department"/>
    <x v="0"/>
    <n v="15834"/>
    <n v="15834"/>
    <s v="0-20,000"/>
    <m/>
    <m/>
    <m/>
    <m/>
    <m/>
    <n v="24696.5"/>
    <n v="75385.5"/>
    <n v="50689"/>
    <n v="-51337"/>
    <n v="151419"/>
    <n v="15834"/>
  </r>
  <r>
    <n v="154352"/>
    <d v="2014-07-12T03:55:15"/>
    <x v="0"/>
    <x v="1"/>
    <s v="Marketing Department"/>
    <x v="0"/>
    <n v="63197"/>
    <n v="63197"/>
    <s v="60001-100000"/>
    <m/>
    <m/>
    <m/>
    <m/>
    <m/>
    <n v="24743.5"/>
    <n v="75394.75"/>
    <n v="50651.25"/>
    <n v="-51233.375"/>
    <n v="151371.625"/>
    <n v="63197"/>
  </r>
  <r>
    <n v="356275"/>
    <d v="2014-06-11T12:40:27"/>
    <x v="0"/>
    <x v="0"/>
    <s v="Operations Department"/>
    <x v="3"/>
    <n v="25857"/>
    <n v="25857"/>
    <s v="20001-40000"/>
    <m/>
    <m/>
    <m/>
    <m/>
    <m/>
    <n v="24715"/>
    <n v="75404"/>
    <n v="50689"/>
    <n v="-51318.5"/>
    <n v="151437.5"/>
    <n v="25857"/>
  </r>
  <r>
    <n v="893070"/>
    <d v="2014-06-11T12:41:39"/>
    <x v="0"/>
    <x v="1"/>
    <s v="Operations Department"/>
    <x v="3"/>
    <n v="64416"/>
    <n v="64416"/>
    <s v="60001-100000"/>
    <m/>
    <m/>
    <m/>
    <m/>
    <m/>
    <n v="24705.75"/>
    <n v="75437.25"/>
    <n v="50731.5"/>
    <n v="-51391.5"/>
    <n v="151534.5"/>
    <n v="64416"/>
  </r>
  <r>
    <n v="899148"/>
    <d v="2014-06-11T12:42:29"/>
    <x v="0"/>
    <x v="0"/>
    <s v="Operations Department"/>
    <x v="3"/>
    <n v="26938"/>
    <n v="26938"/>
    <s v="20001-40000"/>
    <m/>
    <m/>
    <m/>
    <m/>
    <m/>
    <n v="24696.5"/>
    <n v="75470.5"/>
    <n v="50774"/>
    <n v="-51464.5"/>
    <n v="151631.5"/>
    <n v="26938"/>
  </r>
  <r>
    <n v="151108"/>
    <d v="2014-06-11T12:43:45"/>
    <x v="0"/>
    <x v="1"/>
    <s v="Operations Department"/>
    <x v="3"/>
    <n v="54652"/>
    <n v="54652"/>
    <s v="40001-60000"/>
    <m/>
    <m/>
    <m/>
    <m/>
    <m/>
    <n v="24687.25"/>
    <n v="75503.75"/>
    <n v="50816.5"/>
    <n v="-51537.5"/>
    <n v="151728.5"/>
    <n v="54652"/>
  </r>
  <r>
    <n v="510047"/>
    <d v="2014-05-13T17:41:31"/>
    <x v="1"/>
    <x v="0"/>
    <s v="Operations Department"/>
    <x v="9"/>
    <n v="6223"/>
    <n v="6223"/>
    <s v="0-20,000"/>
    <m/>
    <m/>
    <m/>
    <m/>
    <m/>
    <n v="24678"/>
    <n v="75537"/>
    <n v="50859"/>
    <n v="-51610.5"/>
    <n v="151825.5"/>
    <n v="6223"/>
  </r>
  <r>
    <n v="156770"/>
    <d v="2014-05-13T17:44:13"/>
    <x v="0"/>
    <x v="1"/>
    <s v="Operations Department"/>
    <x v="9"/>
    <n v="75139"/>
    <n v="75139"/>
    <s v="60001-100000"/>
    <m/>
    <m/>
    <m/>
    <m/>
    <m/>
    <n v="24705.75"/>
    <n v="75558.75"/>
    <n v="50853"/>
    <n v="-51573.75"/>
    <n v="151838.25"/>
    <n v="75139"/>
  </r>
  <r>
    <n v="943777"/>
    <d v="2014-05-14T18:16:43"/>
    <x v="0"/>
    <x v="0"/>
    <s v="Operations Department"/>
    <x v="1"/>
    <n v="89261"/>
    <n v="89261"/>
    <s v="60001-100000"/>
    <m/>
    <m/>
    <m/>
    <m/>
    <m/>
    <n v="24696.5"/>
    <n v="75580.5"/>
    <n v="50884"/>
    <n v="-51629.5"/>
    <n v="151906.5"/>
    <n v="89261"/>
  </r>
  <r>
    <n v="932009"/>
    <d v="2014-05-14T18:17:00"/>
    <x v="0"/>
    <x v="1"/>
    <s v="Operations Department"/>
    <x v="1"/>
    <n v="3786"/>
    <n v="3786"/>
    <s v="0-20,000"/>
    <m/>
    <m/>
    <m/>
    <m/>
    <m/>
    <n v="24687.25"/>
    <n v="75503.75"/>
    <n v="50816.5"/>
    <n v="-51537.5"/>
    <n v="151728.5"/>
    <n v="3786"/>
  </r>
  <r>
    <n v="138840"/>
    <d v="2014-05-14T18:17:39"/>
    <x v="0"/>
    <x v="1"/>
    <s v="Operations Department"/>
    <x v="1"/>
    <n v="81456"/>
    <n v="81456"/>
    <s v="60001-100000"/>
    <m/>
    <m/>
    <m/>
    <m/>
    <m/>
    <n v="24715"/>
    <n v="75537"/>
    <n v="50822"/>
    <n v="-51518"/>
    <n v="151770"/>
    <n v="81456"/>
  </r>
  <r>
    <n v="785073"/>
    <d v="2014-05-27T10:24:28"/>
    <x v="0"/>
    <x v="0"/>
    <s v="Operations Department"/>
    <x v="1"/>
    <n v="82691"/>
    <n v="82691"/>
    <s v="60001-100000"/>
    <m/>
    <m/>
    <m/>
    <m/>
    <m/>
    <n v="24705.75"/>
    <n v="75437.25"/>
    <n v="50731.5"/>
    <n v="-51391.5"/>
    <n v="151534.5"/>
    <n v="82691"/>
  </r>
  <r>
    <n v="827748"/>
    <d v="2014-06-07T16:22:52"/>
    <x v="0"/>
    <x v="0"/>
    <s v="Operations Department"/>
    <x v="1"/>
    <n v="10110"/>
    <n v="10110"/>
    <s v="0-20,000"/>
    <m/>
    <m/>
    <m/>
    <m/>
    <m/>
    <n v="24696.5"/>
    <n v="75385.5"/>
    <n v="50689"/>
    <n v="-51337"/>
    <n v="151419"/>
    <n v="10110"/>
  </r>
  <r>
    <n v="409844"/>
    <d v="2014-08-14T14:41:34"/>
    <x v="0"/>
    <x v="0"/>
    <s v="Operations Department"/>
    <x v="3"/>
    <n v="77577"/>
    <n v="77577"/>
    <s v="60001-100000"/>
    <m/>
    <m/>
    <m/>
    <m/>
    <m/>
    <n v="24743.5"/>
    <n v="75394.75"/>
    <n v="50651.25"/>
    <n v="-51233.375"/>
    <n v="151371.625"/>
    <n v="77577"/>
  </r>
  <r>
    <n v="362705"/>
    <d v="2014-07-30T14:50:40"/>
    <x v="0"/>
    <x v="0"/>
    <s v="Sales Department"/>
    <x v="8"/>
    <n v="77394"/>
    <n v="77394"/>
    <s v="60001-100000"/>
    <m/>
    <m/>
    <m/>
    <m/>
    <m/>
    <n v="24715"/>
    <n v="75367"/>
    <n v="50652"/>
    <n v="-51263"/>
    <n v="151345"/>
    <n v="77394"/>
  </r>
  <r>
    <n v="421057"/>
    <d v="2014-05-05T17:11:41"/>
    <x v="0"/>
    <x v="1"/>
    <s v="Service Department"/>
    <x v="3"/>
    <n v="47126"/>
    <n v="47126"/>
    <s v="40001-60000"/>
    <m/>
    <m/>
    <m/>
    <m/>
    <m/>
    <n v="24705.75"/>
    <n v="75347.5"/>
    <n v="50641.75"/>
    <n v="-51256.875"/>
    <n v="151310.125"/>
    <n v="47126"/>
  </r>
  <r>
    <n v="70808"/>
    <d v="2014-05-09T10:54:23"/>
    <x v="0"/>
    <x v="1"/>
    <s v="Service Department"/>
    <x v="3"/>
    <n v="86508"/>
    <n v="86508"/>
    <s v="60001-100000"/>
    <m/>
    <m/>
    <m/>
    <m/>
    <m/>
    <n v="24696.5"/>
    <n v="75354"/>
    <n v="50657.5"/>
    <n v="-51289.75"/>
    <n v="151340.25"/>
    <n v="86508"/>
  </r>
  <r>
    <n v="661739"/>
    <d v="2014-05-09T10:57:35"/>
    <x v="0"/>
    <x v="1"/>
    <s v="Service Department"/>
    <x v="3"/>
    <n v="37777"/>
    <n v="37777"/>
    <s v="20001-40000"/>
    <m/>
    <m/>
    <m/>
    <m/>
    <m/>
    <n v="24687.25"/>
    <n v="75320.25"/>
    <n v="50633"/>
    <n v="-51262.25"/>
    <n v="151269.75"/>
    <n v="37777"/>
  </r>
  <r>
    <n v="691136"/>
    <d v="2014-08-06T17:57:08"/>
    <x v="0"/>
    <x v="0"/>
    <s v="Marketing Department"/>
    <x v="4"/>
    <n v="58247"/>
    <n v="58247"/>
    <s v="40001-60000"/>
    <m/>
    <m/>
    <m/>
    <m/>
    <m/>
    <n v="24678"/>
    <n v="75341"/>
    <n v="50663"/>
    <n v="-51316.5"/>
    <n v="151335.5"/>
    <n v="58247"/>
  </r>
  <r>
    <n v="382387"/>
    <d v="2014-05-20T09:01:27"/>
    <x v="0"/>
    <x v="1"/>
    <s v="General Management"/>
    <x v="3"/>
    <n v="86725"/>
    <n v="86725"/>
    <s v="60001-100000"/>
    <m/>
    <m/>
    <m/>
    <m/>
    <m/>
    <n v="24669.75"/>
    <n v="75347.5"/>
    <n v="50677.75"/>
    <n v="-51346.875"/>
    <n v="151364.125"/>
    <n v="86725"/>
  </r>
  <r>
    <n v="946568"/>
    <d v="2014-05-20T09:04:34"/>
    <x v="0"/>
    <x v="1"/>
    <s v="General Management"/>
    <x v="3"/>
    <n v="78003"/>
    <n v="78003"/>
    <s v="60001-100000"/>
    <m/>
    <m/>
    <m/>
    <m/>
    <m/>
    <n v="24661.5"/>
    <n v="75299.5"/>
    <n v="50638"/>
    <n v="-51295.5"/>
    <n v="151256.5"/>
    <n v="78003"/>
  </r>
  <r>
    <n v="948402"/>
    <d v="2014-05-22T10:10:24"/>
    <x v="0"/>
    <x v="1"/>
    <s v="General Management"/>
    <x v="3"/>
    <n v="54631"/>
    <n v="54631"/>
    <s v="40001-60000"/>
    <m/>
    <m/>
    <m/>
    <m/>
    <m/>
    <n v="24653.25"/>
    <n v="75234.5"/>
    <n v="50581.25"/>
    <n v="-51218.625"/>
    <n v="151106.375"/>
    <n v="54631"/>
  </r>
  <r>
    <n v="135232"/>
    <d v="2014-05-22T10:11:14"/>
    <x v="0"/>
    <x v="1"/>
    <s v="General Management"/>
    <x v="3"/>
    <n v="63220"/>
    <n v="63220"/>
    <s v="60001-100000"/>
    <m/>
    <m/>
    <m/>
    <m/>
    <m/>
    <n v="24645"/>
    <n v="75258"/>
    <n v="50613"/>
    <n v="-51274.5"/>
    <n v="151177.5"/>
    <n v="63220"/>
  </r>
  <r>
    <n v="392823"/>
    <d v="2014-05-28T11:37:39"/>
    <x v="1"/>
    <x v="1"/>
    <s v="General Management"/>
    <x v="3"/>
    <n v="70821"/>
    <n v="70821"/>
    <s v="60001-100000"/>
    <m/>
    <m/>
    <m/>
    <m/>
    <m/>
    <n v="24636.5"/>
    <n v="75278.75"/>
    <n v="50642.25"/>
    <n v="-51326.875"/>
    <n v="151242.125"/>
    <n v="70821"/>
  </r>
  <r>
    <n v="133624"/>
    <d v="2014-05-07T14:43:09"/>
    <x v="0"/>
    <x v="1"/>
    <s v="Sales Department"/>
    <x v="0"/>
    <n v="28210"/>
    <n v="28210"/>
    <s v="20001-40000"/>
    <m/>
    <m/>
    <m/>
    <m/>
    <m/>
    <n v="24628"/>
    <n v="75299.5"/>
    <n v="50671.5"/>
    <n v="-51379.25"/>
    <n v="151306.75"/>
    <n v="28210"/>
  </r>
  <r>
    <n v="222024"/>
    <d v="2014-05-07T14:45:09"/>
    <x v="0"/>
    <x v="0"/>
    <s v="Sales Department"/>
    <x v="0"/>
    <n v="83494"/>
    <n v="83494"/>
    <s v="60001-100000"/>
    <m/>
    <m/>
    <m/>
    <m/>
    <m/>
    <n v="24619.5"/>
    <n v="75320.25"/>
    <n v="50700.75"/>
    <n v="-51431.625"/>
    <n v="151371.375"/>
    <n v="83494"/>
  </r>
  <r>
    <n v="297961"/>
    <d v="2014-05-07T14:46:19"/>
    <x v="0"/>
    <x v="1"/>
    <s v="Sales Department"/>
    <x v="0"/>
    <n v="61143"/>
    <n v="61143"/>
    <s v="60001-100000"/>
    <m/>
    <m/>
    <m/>
    <m/>
    <m/>
    <n v="24611"/>
    <n v="75258"/>
    <n v="50647"/>
    <n v="-51359.5"/>
    <n v="151228.5"/>
    <n v="61143"/>
  </r>
  <r>
    <n v="150870"/>
    <d v="2014-05-07T14:47:18"/>
    <x v="0"/>
    <x v="0"/>
    <s v="Sales Department"/>
    <x v="0"/>
    <n v="54873"/>
    <n v="54873"/>
    <s v="40001-60000"/>
    <m/>
    <m/>
    <m/>
    <m/>
    <m/>
    <n v="24595"/>
    <n v="75278.75"/>
    <n v="50683.75"/>
    <n v="-51430.625"/>
    <n v="151304.375"/>
    <n v="54873"/>
  </r>
  <r>
    <n v="87283"/>
    <d v="2014-08-06T18:51:01"/>
    <x v="0"/>
    <x v="1"/>
    <s v="Operations Department"/>
    <x v="4"/>
    <n v="79161"/>
    <n v="79161"/>
    <s v="60001-100000"/>
    <m/>
    <m/>
    <m/>
    <m/>
    <m/>
    <n v="24579"/>
    <n v="75299.5"/>
    <n v="50720.5"/>
    <n v="-51501.75"/>
    <n v="151380.25"/>
    <n v="79161"/>
  </r>
  <r>
    <n v="814767"/>
    <d v="2014-08-07T10:22:49"/>
    <x v="0"/>
    <x v="1"/>
    <s v="Operations Department"/>
    <x v="4"/>
    <n v="75341"/>
    <n v="75341"/>
    <s v="60001-100000"/>
    <m/>
    <m/>
    <m/>
    <m/>
    <m/>
    <n v="24563"/>
    <n v="75234.5"/>
    <n v="50671.5"/>
    <n v="-51444.25"/>
    <n v="151241.75"/>
    <n v="75341"/>
  </r>
  <r>
    <n v="571940"/>
    <d v="2014-08-07T12:42:32"/>
    <x v="0"/>
    <x v="0"/>
    <s v="Operations Department"/>
    <x v="4"/>
    <n v="79154"/>
    <n v="79154"/>
    <s v="60001-100000"/>
    <m/>
    <m/>
    <m/>
    <m/>
    <m/>
    <n v="24547"/>
    <n v="75164"/>
    <n v="50617"/>
    <n v="-51378.5"/>
    <n v="151089.5"/>
    <n v="79154"/>
  </r>
  <r>
    <n v="503930"/>
    <d v="2014-08-07T12:44:31"/>
    <x v="0"/>
    <x v="0"/>
    <s v="Operations Department"/>
    <x v="4"/>
    <n v="41599"/>
    <n v="41599"/>
    <s v="40001-60000"/>
    <m/>
    <m/>
    <m/>
    <m/>
    <m/>
    <n v="24545.25"/>
    <n v="75163.25"/>
    <n v="50618"/>
    <n v="-51381.75"/>
    <n v="151090.25"/>
    <n v="41599"/>
  </r>
  <r>
    <n v="874235"/>
    <d v="2014-08-12T12:46:24"/>
    <x v="0"/>
    <x v="1"/>
    <s v="Operations Department"/>
    <x v="4"/>
    <n v="23122"/>
    <n v="23122"/>
    <s v="20001-40000"/>
    <m/>
    <m/>
    <m/>
    <m/>
    <m/>
    <n v="24543.5"/>
    <n v="75163.5"/>
    <n v="50620"/>
    <n v="-51386.5"/>
    <n v="151093.5"/>
    <n v="23122"/>
  </r>
  <r>
    <n v="340062"/>
    <d v="2014-05-03T17:26:40"/>
    <x v="0"/>
    <x v="1"/>
    <s v="Purchase Department"/>
    <x v="6"/>
    <n v="61762"/>
    <n v="61762"/>
    <s v="60001-100000"/>
    <m/>
    <m/>
    <m/>
    <m/>
    <m/>
    <n v="24563"/>
    <n v="75163.75"/>
    <n v="50600.75"/>
    <n v="-51338.125"/>
    <n v="151064.875"/>
    <n v="61762"/>
  </r>
  <r>
    <n v="526541"/>
    <d v="2014-05-03T17:32:06"/>
    <x v="0"/>
    <x v="1"/>
    <s v="Purchase Department"/>
    <x v="6"/>
    <n v="15965"/>
    <n v="15965"/>
    <s v="0-20,000"/>
    <m/>
    <m/>
    <m/>
    <m/>
    <m/>
    <n v="24547"/>
    <n v="75164"/>
    <n v="50617"/>
    <n v="-51378.5"/>
    <n v="151089.5"/>
    <n v="15965"/>
  </r>
  <r>
    <n v="120988"/>
    <d v="2014-05-05T10:50:36"/>
    <x v="0"/>
    <x v="0"/>
    <s v="Purchase Department"/>
    <x v="1"/>
    <n v="56655"/>
    <n v="56655"/>
    <s v="40001-60000"/>
    <m/>
    <m/>
    <m/>
    <m/>
    <m/>
    <n v="24595"/>
    <n v="75187.5"/>
    <n v="50592.5"/>
    <n v="-51293.75"/>
    <n v="151076.25"/>
    <n v="56655"/>
  </r>
  <r>
    <n v="991931"/>
    <d v="2014-05-05T10:52:27"/>
    <x v="1"/>
    <x v="0"/>
    <s v="Purchase Department"/>
    <x v="1"/>
    <n v="64399"/>
    <n v="64399"/>
    <s v="60001-100000"/>
    <m/>
    <m/>
    <m/>
    <m/>
    <m/>
    <n v="24579"/>
    <n v="75211"/>
    <n v="50632"/>
    <n v="-51369"/>
    <n v="151159"/>
    <n v="64399"/>
  </r>
  <r>
    <n v="779461"/>
    <d v="2014-08-24T10:29:13"/>
    <x v="0"/>
    <x v="0"/>
    <s v="Operations Department"/>
    <x v="3"/>
    <n v="35445"/>
    <n v="35445"/>
    <s v="20001-40000"/>
    <m/>
    <m/>
    <m/>
    <m/>
    <m/>
    <n v="24563"/>
    <n v="75234.5"/>
    <n v="50671.5"/>
    <n v="-51444.25"/>
    <n v="151241.75"/>
    <n v="35445"/>
  </r>
  <r>
    <n v="674624"/>
    <d v="2014-08-16T11:22:57"/>
    <x v="0"/>
    <x v="0"/>
    <s v="Operations Department"/>
    <x v="7"/>
    <n v="37309"/>
    <n v="37309"/>
    <s v="20001-40000"/>
    <m/>
    <m/>
    <m/>
    <m/>
    <m/>
    <n v="24547"/>
    <n v="75258"/>
    <n v="50711"/>
    <n v="-51519.5"/>
    <n v="151324.5"/>
    <n v="37309"/>
  </r>
  <r>
    <n v="160420"/>
    <d v="2014-07-25T16:26:04"/>
    <x v="1"/>
    <x v="0"/>
    <s v="Service Department"/>
    <x v="7"/>
    <n v="60671"/>
    <n v="60671"/>
    <s v="60001-100000"/>
    <m/>
    <m/>
    <m/>
    <m/>
    <m/>
    <n v="24545.25"/>
    <n v="75285.25"/>
    <n v="50740"/>
    <n v="-51564.75"/>
    <n v="151395.25"/>
    <n v="60671"/>
  </r>
  <r>
    <n v="938650"/>
    <d v="2014-07-27T08:54:11"/>
    <x v="0"/>
    <x v="0"/>
    <s v="Service Department"/>
    <x v="7"/>
    <n v="94308"/>
    <n v="94308"/>
    <s v="60001-100000"/>
    <m/>
    <m/>
    <m/>
    <m/>
    <m/>
    <n v="24543.5"/>
    <n v="75312.5"/>
    <n v="50769"/>
    <n v="-51610"/>
    <n v="151466"/>
    <n v="94308"/>
  </r>
  <r>
    <n v="708799"/>
    <d v="2014-08-04T01:07:52"/>
    <x v="0"/>
    <x v="0"/>
    <s v="Service Department"/>
    <x v="7"/>
    <n v="15213"/>
    <n v="15213"/>
    <s v="0-20,000"/>
    <m/>
    <m/>
    <m/>
    <m/>
    <m/>
    <n v="24541.75"/>
    <n v="75234.5"/>
    <n v="50692.75"/>
    <n v="-51497.375"/>
    <n v="151273.625"/>
    <n v="15213"/>
  </r>
  <r>
    <n v="286947"/>
    <d v="2014-08-04T01:09:19"/>
    <x v="0"/>
    <x v="0"/>
    <s v="Service Department"/>
    <x v="7"/>
    <n v="86950"/>
    <n v="86950"/>
    <s v="60001-100000"/>
    <m/>
    <m/>
    <m/>
    <m/>
    <m/>
    <n v="24547"/>
    <n v="75258"/>
    <n v="50711"/>
    <n v="-51519.5"/>
    <n v="151324.5"/>
    <n v="86950"/>
  </r>
  <r>
    <n v="450991"/>
    <d v="2014-07-07T09:09:50"/>
    <x v="0"/>
    <x v="0"/>
    <s v="Purchase Department"/>
    <x v="1"/>
    <n v="41301"/>
    <n v="41301"/>
    <s v="40001-60000"/>
    <m/>
    <m/>
    <m/>
    <m/>
    <m/>
    <n v="24545.25"/>
    <n v="75187.5"/>
    <n v="50642.25"/>
    <n v="-51418.125"/>
    <n v="151150.875"/>
    <n v="41301"/>
  </r>
  <r>
    <n v="539025"/>
    <d v="2014-06-25T10:32:10"/>
    <x v="0"/>
    <x v="0"/>
    <s v="Sales Department"/>
    <x v="1"/>
    <n v="96781"/>
    <n v="96781"/>
    <s v="60001-100000"/>
    <m/>
    <m/>
    <m/>
    <m/>
    <m/>
    <n v="24543.5"/>
    <n v="75211"/>
    <n v="50667.5"/>
    <n v="-51457.75"/>
    <n v="151212.25"/>
    <n v="96781"/>
  </r>
  <r>
    <n v="341600"/>
    <d v="2014-07-05T13:43:00"/>
    <x v="0"/>
    <x v="2"/>
    <s v="Sales Department"/>
    <x v="1"/>
    <n v="38086"/>
    <n v="38086"/>
    <s v="20001-40000"/>
    <m/>
    <m/>
    <m/>
    <m/>
    <m/>
    <n v="24541.75"/>
    <n v="75163.75"/>
    <n v="50622"/>
    <n v="-51391.25"/>
    <n v="151096.75"/>
    <n v="38086"/>
  </r>
  <r>
    <n v="987391"/>
    <d v="2014-07-22T15:55:28"/>
    <x v="0"/>
    <x v="1"/>
    <s v="Operations Department"/>
    <x v="4"/>
    <n v="38276"/>
    <n v="38276"/>
    <s v="20001-40000"/>
    <m/>
    <m/>
    <m/>
    <m/>
    <m/>
    <n v="24540"/>
    <n v="75164"/>
    <n v="50624"/>
    <n v="-51396"/>
    <n v="151100"/>
    <n v="38276"/>
  </r>
  <r>
    <n v="949707"/>
    <d v="2014-07-01T04:41:10"/>
    <x v="0"/>
    <x v="0"/>
    <s v="Operations Department"/>
    <x v="3"/>
    <n v="19600"/>
    <n v="19600"/>
    <s v="0-20,000"/>
    <m/>
    <m/>
    <m/>
    <m/>
    <m/>
    <n v="24515"/>
    <n v="75187.5"/>
    <n v="50672.5"/>
    <n v="-51493.75"/>
    <n v="151196.25"/>
    <n v="19600"/>
  </r>
  <r>
    <n v="844076"/>
    <d v="2014-08-13T03:48:41"/>
    <x v="0"/>
    <x v="0"/>
    <s v="Operations Department"/>
    <x v="7"/>
    <n v="22579"/>
    <n v="22579"/>
    <s v="20001-40000"/>
    <m/>
    <m/>
    <m/>
    <m/>
    <m/>
    <n v="24543.5"/>
    <n v="75211"/>
    <n v="50667.5"/>
    <n v="-51457.75"/>
    <n v="151212.25"/>
    <n v="22579"/>
  </r>
  <r>
    <n v="251432"/>
    <d v="2014-06-18T08:13:44"/>
    <x v="0"/>
    <x v="0"/>
    <s v="Service Department"/>
    <x v="7"/>
    <n v="76327"/>
    <n v="76327"/>
    <s v="60001-100000"/>
    <m/>
    <m/>
    <m/>
    <m/>
    <m/>
    <n v="24563"/>
    <n v="75234.5"/>
    <n v="50671.5"/>
    <n v="-51444.25"/>
    <n v="151241.75"/>
    <n v="76327"/>
  </r>
  <r>
    <n v="67572"/>
    <d v="2014-07-15T15:25:18"/>
    <x v="0"/>
    <x v="0"/>
    <s v="Sales Department"/>
    <x v="1"/>
    <n v="78680"/>
    <n v="78680"/>
    <s v="60001-100000"/>
    <m/>
    <m/>
    <m/>
    <m/>
    <m/>
    <n v="24547"/>
    <n v="75164"/>
    <n v="50617"/>
    <n v="-51378.5"/>
    <n v="151089.5"/>
    <n v="78680"/>
  </r>
  <r>
    <n v="648580"/>
    <d v="2014-06-03T02:41:21"/>
    <x v="0"/>
    <x v="1"/>
    <s v="Service Department"/>
    <x v="1"/>
    <n v="2684"/>
    <n v="2684"/>
    <s v="0-20,000"/>
    <m/>
    <m/>
    <m/>
    <m/>
    <m/>
    <n v="24545.25"/>
    <n v="75163.25"/>
    <n v="50618"/>
    <n v="-51381.75"/>
    <n v="151090.25"/>
    <n v="2684"/>
  </r>
  <r>
    <n v="999936"/>
    <d v="2014-06-03T02:45:38"/>
    <x v="0"/>
    <x v="1"/>
    <s v="Service Department"/>
    <x v="1"/>
    <n v="62188"/>
    <n v="62188"/>
    <s v="60001-100000"/>
    <m/>
    <m/>
    <m/>
    <m/>
    <m/>
    <n v="24579"/>
    <n v="75163.5"/>
    <n v="50584.5"/>
    <n v="-51297.75"/>
    <n v="151040.25"/>
    <n v="62188"/>
  </r>
  <r>
    <n v="28537"/>
    <d v="2014-06-27T12:58:39"/>
    <x v="0"/>
    <x v="0"/>
    <s v="Service Department"/>
    <x v="1"/>
    <n v="56780"/>
    <n v="56780"/>
    <s v="40001-60000"/>
    <m/>
    <m/>
    <m/>
    <m/>
    <m/>
    <n v="24563"/>
    <n v="75163.75"/>
    <n v="50600.75"/>
    <n v="-51338.125"/>
    <n v="151064.875"/>
    <n v="56780"/>
  </r>
  <r>
    <n v="582675"/>
    <d v="2014-07-01T10:43:49"/>
    <x v="0"/>
    <x v="0"/>
    <s v="Service Department"/>
    <x v="1"/>
    <n v="48114"/>
    <n v="48114"/>
    <s v="40001-60000"/>
    <m/>
    <m/>
    <m/>
    <m/>
    <m/>
    <n v="24547"/>
    <n v="75164"/>
    <n v="50617"/>
    <n v="-51378.5"/>
    <n v="151089.5"/>
    <n v="48114"/>
  </r>
  <r>
    <n v="769677"/>
    <d v="2014-07-01T10:50:11"/>
    <x v="0"/>
    <x v="1"/>
    <s v="Service Department"/>
    <x v="1"/>
    <n v="15925"/>
    <n v="15925"/>
    <s v="0-20,000"/>
    <m/>
    <m/>
    <m/>
    <m/>
    <m/>
    <n v="24545.25"/>
    <n v="75187.5"/>
    <n v="50642.25"/>
    <n v="-51418.125"/>
    <n v="151150.875"/>
    <n v="15925"/>
  </r>
  <r>
    <n v="306586"/>
    <d v="2014-07-06T15:12:12"/>
    <x v="0"/>
    <x v="0"/>
    <s v="Service Department"/>
    <x v="1"/>
    <n v="32149"/>
    <n v="32149"/>
    <s v="20001-40000"/>
    <m/>
    <m/>
    <m/>
    <m/>
    <m/>
    <n v="24579"/>
    <n v="75211"/>
    <n v="50632"/>
    <n v="-51369"/>
    <n v="151159"/>
    <n v="32149"/>
  </r>
  <r>
    <n v="441660"/>
    <d v="2014-07-09T09:40:04"/>
    <x v="0"/>
    <x v="0"/>
    <s v="Service Department"/>
    <x v="1"/>
    <n v="19127"/>
    <n v="19127"/>
    <s v="0-20,000"/>
    <m/>
    <m/>
    <m/>
    <m/>
    <m/>
    <n v="24563"/>
    <n v="75234.5"/>
    <n v="50671.5"/>
    <n v="-51444.25"/>
    <n v="151241.75"/>
    <n v="19127"/>
  </r>
  <r>
    <n v="972929"/>
    <d v="2014-07-09T09:38:00"/>
    <x v="0"/>
    <x v="1"/>
    <s v="Service Department"/>
    <x v="1"/>
    <n v="71092"/>
    <n v="71092"/>
    <s v="60001-100000"/>
    <m/>
    <m/>
    <m/>
    <m/>
    <m/>
    <n v="24611"/>
    <n v="75258"/>
    <n v="50647"/>
    <n v="-51359.5"/>
    <n v="151228.5"/>
    <n v="71092"/>
  </r>
  <r>
    <n v="662567"/>
    <d v="2014-07-09T09:41:59"/>
    <x v="0"/>
    <x v="1"/>
    <s v="Service Department"/>
    <x v="1"/>
    <n v="33569"/>
    <n v="33569"/>
    <s v="20001-40000"/>
    <m/>
    <m/>
    <m/>
    <m/>
    <m/>
    <n v="24595"/>
    <n v="75285.25"/>
    <n v="50690.25"/>
    <n v="-51440.375"/>
    <n v="151320.625"/>
    <n v="33569"/>
  </r>
  <r>
    <n v="991288"/>
    <d v="2014-05-13T14:18:28"/>
    <x v="0"/>
    <x v="0"/>
    <s v="Service Department"/>
    <x v="6"/>
    <n v="8521"/>
    <n v="8521"/>
    <s v="0-20,000"/>
    <m/>
    <m/>
    <m/>
    <m/>
    <m/>
    <n v="24579"/>
    <n v="75312.5"/>
    <n v="50733.5"/>
    <n v="-51521.25"/>
    <n v="151412.75"/>
    <n v="8521"/>
  </r>
  <r>
    <n v="648573"/>
    <d v="2014-05-13T14:19:28"/>
    <x v="0"/>
    <x v="1"/>
    <s v="Service Department"/>
    <x v="6"/>
    <n v="3778"/>
    <n v="3778"/>
    <s v="0-20,000"/>
    <m/>
    <m/>
    <m/>
    <m/>
    <m/>
    <n v="24619.5"/>
    <n v="75339.75"/>
    <n v="50720.25"/>
    <n v="-51460.875"/>
    <n v="151420.125"/>
    <n v="3778"/>
  </r>
  <r>
    <n v="453112"/>
    <d v="2014-05-13T16:54:26"/>
    <x v="0"/>
    <x v="0"/>
    <s v="Service Department"/>
    <x v="1"/>
    <n v="90391"/>
    <n v="90391"/>
    <s v="60001-100000"/>
    <m/>
    <m/>
    <m/>
    <m/>
    <m/>
    <n v="24645"/>
    <n v="75367"/>
    <n v="50722"/>
    <n v="-51438"/>
    <n v="151450"/>
    <n v="90391"/>
  </r>
  <r>
    <n v="800426"/>
    <d v="2014-05-27T08:44:26"/>
    <x v="0"/>
    <x v="0"/>
    <s v="Operations Department"/>
    <x v="7"/>
    <n v="59438"/>
    <n v="59438"/>
    <s v="40001-60000"/>
    <m/>
    <m/>
    <m/>
    <m/>
    <m/>
    <n v="24636.5"/>
    <n v="75285.25"/>
    <n v="50648.75"/>
    <n v="-51336.625"/>
    <n v="151258.375"/>
    <n v="59438"/>
  </r>
  <r>
    <n v="622564"/>
    <d v="2014-05-27T08:45:19"/>
    <x v="0"/>
    <x v="0"/>
    <s v="Operations Department"/>
    <x v="7"/>
    <n v="43722"/>
    <n v="43722"/>
    <s v="40001-60000"/>
    <m/>
    <m/>
    <m/>
    <m/>
    <m/>
    <n v="24628"/>
    <n v="75312.5"/>
    <n v="50684.5"/>
    <n v="-51398.75"/>
    <n v="151339.25"/>
    <n v="43722"/>
  </r>
  <r>
    <n v="212348"/>
    <d v="2014-05-27T08:45:47"/>
    <x v="0"/>
    <x v="1"/>
    <s v="Operations Department"/>
    <x v="7"/>
    <n v="3486"/>
    <n v="3486"/>
    <s v="0-20,000"/>
    <m/>
    <m/>
    <m/>
    <m/>
    <m/>
    <n v="24619.5"/>
    <n v="75339.75"/>
    <n v="50720.25"/>
    <n v="-51460.875"/>
    <n v="151420.125"/>
    <n v="3486"/>
  </r>
  <r>
    <n v="227831"/>
    <d v="2014-05-27T08:46:24"/>
    <x v="0"/>
    <x v="1"/>
    <s v="Operations Department"/>
    <x v="7"/>
    <n v="47435"/>
    <n v="47435"/>
    <s v="40001-60000"/>
    <m/>
    <m/>
    <m/>
    <m/>
    <m/>
    <n v="24645"/>
    <n v="75367"/>
    <n v="50722"/>
    <n v="-51438"/>
    <n v="151450"/>
    <n v="47435"/>
  </r>
  <r>
    <n v="221854"/>
    <d v="2014-05-02T14:58:15"/>
    <x v="0"/>
    <x v="1"/>
    <s v="Operations Department"/>
    <x v="7"/>
    <n v="88022"/>
    <n v="88022"/>
    <s v="60001-100000"/>
    <m/>
    <m/>
    <m/>
    <m/>
    <m/>
    <n v="24636.5"/>
    <n v="75376.25"/>
    <n v="50739.75"/>
    <n v="-51473.125"/>
    <n v="151485.875"/>
    <n v="88022"/>
  </r>
  <r>
    <n v="450914"/>
    <d v="2014-06-12T16:54:47"/>
    <x v="0"/>
    <x v="1"/>
    <s v="Finance Department"/>
    <x v="7"/>
    <n v="17409"/>
    <n v="17409"/>
    <s v="0-20,000"/>
    <m/>
    <m/>
    <m/>
    <m/>
    <m/>
    <n v="24628"/>
    <n v="75312.5"/>
    <n v="50684.5"/>
    <n v="-51398.75"/>
    <n v="151339.25"/>
    <n v="17409"/>
  </r>
  <r>
    <n v="251729"/>
    <d v="2014-06-16T07:19:01"/>
    <x v="1"/>
    <x v="1"/>
    <s v="Finance Department"/>
    <x v="7"/>
    <n v="37678"/>
    <n v="37678"/>
    <s v="20001-40000"/>
    <m/>
    <m/>
    <m/>
    <m/>
    <m/>
    <n v="24653.25"/>
    <n v="75339.75"/>
    <n v="50686.5"/>
    <n v="-51376.5"/>
    <n v="151369.5"/>
    <n v="37678"/>
  </r>
  <r>
    <n v="582300"/>
    <d v="2014-05-15T10:11:47"/>
    <x v="0"/>
    <x v="1"/>
    <s v="Operations Department"/>
    <x v="1"/>
    <n v="24440"/>
    <n v="24440"/>
    <s v="20001-40000"/>
    <m/>
    <m/>
    <m/>
    <m/>
    <m/>
    <n v="24645"/>
    <n v="75367"/>
    <n v="50722"/>
    <n v="-51438"/>
    <n v="151450"/>
    <n v="24440"/>
  </r>
  <r>
    <n v="47755"/>
    <d v="2014-07-01T17:36:16"/>
    <x v="0"/>
    <x v="1"/>
    <s v="Operations Department"/>
    <x v="7"/>
    <n v="59354"/>
    <n v="59354"/>
    <s v="40001-60000"/>
    <m/>
    <m/>
    <m/>
    <m/>
    <m/>
    <n v="24669.75"/>
    <n v="75376.25"/>
    <n v="50706.5"/>
    <n v="-51390"/>
    <n v="151436"/>
    <n v="59354"/>
  </r>
  <r>
    <n v="817476"/>
    <d v="2014-08-04T09:06:20"/>
    <x v="0"/>
    <x v="0"/>
    <s v="Service Department"/>
    <x v="1"/>
    <n v="82645"/>
    <n v="82645"/>
    <s v="60001-100000"/>
    <m/>
    <m/>
    <m/>
    <m/>
    <m/>
    <n v="24661.5"/>
    <n v="75385.5"/>
    <n v="50724"/>
    <n v="-51424.5"/>
    <n v="151471.5"/>
    <n v="82645"/>
  </r>
  <r>
    <n v="389474"/>
    <d v="2014-08-06T12:36:04"/>
    <x v="0"/>
    <x v="1"/>
    <s v="Service Department"/>
    <x v="1"/>
    <n v="29733"/>
    <n v="29733"/>
    <s v="20001-40000"/>
    <m/>
    <m/>
    <m/>
    <m/>
    <m/>
    <n v="24653.25"/>
    <n v="75339.75"/>
    <n v="50686.5"/>
    <n v="-51376.5"/>
    <n v="151369.5"/>
    <n v="29733"/>
  </r>
  <r>
    <n v="798839"/>
    <d v="2014-05-01T07:56:02"/>
    <x v="0"/>
    <x v="0"/>
    <s v="Human Resource Department"/>
    <x v="8"/>
    <n v="46227"/>
    <n v="46227"/>
    <s v="40001-60000"/>
    <m/>
    <m/>
    <m/>
    <m/>
    <m/>
    <n v="24645"/>
    <n v="75367"/>
    <n v="50722"/>
    <n v="-51438"/>
    <n v="151450"/>
    <n v="46227"/>
  </r>
  <r>
    <n v="658482"/>
    <d v="2014-05-08T13:53:46"/>
    <x v="0"/>
    <x v="1"/>
    <s v="Human Resource Department"/>
    <x v="8"/>
    <n v="33480"/>
    <n v="33480"/>
    <s v="20001-40000"/>
    <m/>
    <m/>
    <m/>
    <m/>
    <m/>
    <n v="24636.5"/>
    <n v="75376.25"/>
    <n v="50739.75"/>
    <n v="-51473.125"/>
    <n v="151485.875"/>
    <n v="33480"/>
  </r>
  <r>
    <n v="265024"/>
    <d v="2014-05-05T09:30:13"/>
    <x v="0"/>
    <x v="2"/>
    <s v="Service Department"/>
    <x v="1"/>
    <n v="29192"/>
    <n v="29192"/>
    <s v="20001-40000"/>
    <m/>
    <m/>
    <m/>
    <m/>
    <m/>
    <n v="24628"/>
    <n v="75385.5"/>
    <n v="50757.5"/>
    <n v="-51508.25"/>
    <n v="151521.75"/>
    <n v="29192"/>
  </r>
  <r>
    <n v="584067"/>
    <d v="2014-05-07T10:46:09"/>
    <x v="0"/>
    <x v="0"/>
    <s v="Service Department"/>
    <x v="1"/>
    <n v="80076"/>
    <n v="80076"/>
    <s v="60001-100000"/>
    <m/>
    <m/>
    <m/>
    <m/>
    <m/>
    <n v="24619.5"/>
    <n v="75394.75"/>
    <n v="50775.25"/>
    <n v="-51543.375"/>
    <n v="151557.625"/>
    <n v="80076"/>
  </r>
  <r>
    <n v="48374"/>
    <d v="2014-05-29T12:55:13"/>
    <x v="0"/>
    <x v="0"/>
    <s v="Service Department"/>
    <x v="7"/>
    <n v="54682"/>
    <n v="54682"/>
    <s v="40001-60000"/>
    <m/>
    <m/>
    <m/>
    <m/>
    <m/>
    <n v="24611"/>
    <n v="75367"/>
    <n v="50756"/>
    <n v="-51523"/>
    <n v="151501"/>
    <n v="54682"/>
  </r>
  <r>
    <n v="203218"/>
    <d v="2014-07-08T11:43:02"/>
    <x v="0"/>
    <x v="0"/>
    <s v="Service Department"/>
    <x v="0"/>
    <n v="75884"/>
    <n v="75884"/>
    <s v="60001-100000"/>
    <m/>
    <m/>
    <m/>
    <m/>
    <m/>
    <n v="24595"/>
    <n v="75376.25"/>
    <n v="50781.25"/>
    <n v="-51576.875"/>
    <n v="151548.125"/>
    <n v="75884"/>
  </r>
  <r>
    <n v="255697"/>
    <d v="2014-05-24T13:50:07"/>
    <x v="0"/>
    <x v="1"/>
    <s v="Finance Department"/>
    <x v="1"/>
    <n v="35838"/>
    <n v="35838"/>
    <s v="20001-40000"/>
    <m/>
    <m/>
    <m/>
    <m/>
    <m/>
    <n v="24579"/>
    <n v="75312.5"/>
    <n v="50733.5"/>
    <n v="-51521.25"/>
    <n v="151412.75"/>
    <n v="35838"/>
  </r>
  <r>
    <n v="828206"/>
    <d v="2014-07-07T16:38:22"/>
    <x v="0"/>
    <x v="2"/>
    <s v="Purchase Department"/>
    <x v="3"/>
    <n v="55211"/>
    <n v="55211"/>
    <s v="40001-60000"/>
    <m/>
    <m/>
    <m/>
    <m/>
    <m/>
    <n v="24563"/>
    <n v="75339.75"/>
    <n v="50776.75"/>
    <n v="-51602.125"/>
    <n v="151504.875"/>
    <n v="55211"/>
  </r>
  <r>
    <n v="685504"/>
    <d v="2014-07-07T16:39:26"/>
    <x v="0"/>
    <x v="2"/>
    <s v="Purchase Department"/>
    <x v="3"/>
    <n v="98962"/>
    <n v="98962"/>
    <s v="60001-100000"/>
    <m/>
    <m/>
    <m/>
    <m/>
    <m/>
    <n v="24547"/>
    <n v="75367"/>
    <n v="50820"/>
    <n v="-51683"/>
    <n v="151597"/>
    <n v="98962"/>
  </r>
  <r>
    <n v="79040"/>
    <d v="2014-07-11T19:38:24"/>
    <x v="0"/>
    <x v="0"/>
    <s v="Service Department"/>
    <x v="1"/>
    <n v="40535"/>
    <n v="40535"/>
    <s v="40001-60000"/>
    <m/>
    <m/>
    <m/>
    <m/>
    <m/>
    <n v="24545.25"/>
    <n v="75285.25"/>
    <n v="50740"/>
    <n v="-51564.75"/>
    <n v="151395.25"/>
    <n v="40535"/>
  </r>
  <r>
    <n v="720189"/>
    <d v="2014-05-14T18:45:31"/>
    <x v="0"/>
    <x v="1"/>
    <s v="Service Department"/>
    <x v="1"/>
    <n v="12253"/>
    <n v="12253"/>
    <s v="0-20,000"/>
    <m/>
    <m/>
    <m/>
    <m/>
    <m/>
    <n v="24543.5"/>
    <n v="75312.5"/>
    <n v="50769"/>
    <n v="-51610"/>
    <n v="151466"/>
    <n v="12253"/>
  </r>
  <r>
    <n v="639990"/>
    <d v="2014-05-14T18:47:24"/>
    <x v="0"/>
    <x v="1"/>
    <s v="Service Department"/>
    <x v="1"/>
    <n v="45789"/>
    <n v="45789"/>
    <s v="40001-60000"/>
    <m/>
    <m/>
    <m/>
    <m/>
    <m/>
    <n v="24563"/>
    <n v="75339.75"/>
    <n v="50776.75"/>
    <n v="-51602.125"/>
    <n v="151504.875"/>
    <n v="45789"/>
  </r>
  <r>
    <n v="245473"/>
    <d v="2014-05-14T18:48:05"/>
    <x v="0"/>
    <x v="0"/>
    <s v="Service Department"/>
    <x v="1"/>
    <n v="66948"/>
    <n v="66948"/>
    <s v="60001-100000"/>
    <m/>
    <m/>
    <m/>
    <m/>
    <m/>
    <n v="24547"/>
    <n v="75367"/>
    <n v="50820"/>
    <n v="-51683"/>
    <n v="151597"/>
    <n v="66948"/>
  </r>
  <r>
    <n v="54863"/>
    <d v="2014-05-21T02:23:29"/>
    <x v="0"/>
    <x v="0"/>
    <s v="Purchase Department"/>
    <x v="3"/>
    <n v="63877"/>
    <n v="63877"/>
    <s v="60001-100000"/>
    <m/>
    <m/>
    <m/>
    <m/>
    <m/>
    <n v="24545.25"/>
    <n v="75376.25"/>
    <n v="50831"/>
    <n v="-51701.25"/>
    <n v="151622.75"/>
    <n v="63877"/>
  </r>
  <r>
    <n v="414026"/>
    <d v="2014-05-26T09:54:48"/>
    <x v="0"/>
    <x v="0"/>
    <s v="Service Department"/>
    <x v="1"/>
    <n v="96779"/>
    <n v="96779"/>
    <s v="60001-100000"/>
    <m/>
    <m/>
    <m/>
    <m/>
    <m/>
    <n v="24543.5"/>
    <n v="75385.5"/>
    <n v="50842"/>
    <n v="-51719.5"/>
    <n v="151648.5"/>
    <n v="96779"/>
  </r>
  <r>
    <n v="365946"/>
    <d v="2014-05-26T09:57:10"/>
    <x v="0"/>
    <x v="0"/>
    <s v="Service Department"/>
    <x v="1"/>
    <n v="31052"/>
    <n v="31052"/>
    <s v="20001-40000"/>
    <m/>
    <m/>
    <m/>
    <m/>
    <m/>
    <n v="24541.75"/>
    <n v="75339.75"/>
    <n v="50798"/>
    <n v="-51655.25"/>
    <n v="151536.75"/>
    <n v="31052"/>
  </r>
  <r>
    <n v="47621"/>
    <d v="2014-07-25T20:08:24"/>
    <x v="1"/>
    <x v="1"/>
    <s v="Operations Department"/>
    <x v="4"/>
    <n v="30411"/>
    <n v="30411"/>
    <s v="20001-40000"/>
    <m/>
    <m/>
    <m/>
    <m/>
    <m/>
    <n v="24540"/>
    <n v="75367"/>
    <n v="50827"/>
    <n v="-51700.5"/>
    <n v="151607.5"/>
    <n v="30411"/>
  </r>
  <r>
    <n v="315721"/>
    <d v="2014-07-25T20:15:02"/>
    <x v="1"/>
    <x v="0"/>
    <s v="Operations Department"/>
    <x v="4"/>
    <n v="61886"/>
    <n v="61886"/>
    <s v="60001-100000"/>
    <m/>
    <m/>
    <m/>
    <m/>
    <m/>
    <n v="24488.75"/>
    <n v="75376.25"/>
    <n v="50887.5"/>
    <n v="-51842.5"/>
    <n v="151707.5"/>
    <n v="61886"/>
  </r>
  <r>
    <n v="602838"/>
    <d v="2014-08-05T11:16:51"/>
    <x v="0"/>
    <x v="0"/>
    <s v="Operations Department"/>
    <x v="4"/>
    <n v="31458"/>
    <n v="31458"/>
    <s v="20001-40000"/>
    <m/>
    <m/>
    <m/>
    <m/>
    <m/>
    <n v="24437.5"/>
    <n v="75385.5"/>
    <n v="50948"/>
    <n v="-51984.5"/>
    <n v="151807.5"/>
    <n v="31458"/>
  </r>
  <r>
    <n v="306948"/>
    <d v="2014-07-28T11:37:07"/>
    <x v="0"/>
    <x v="1"/>
    <s v="Operations Department"/>
    <x v="4"/>
    <n v="60988"/>
    <n v="60988"/>
    <s v="60001-100000"/>
    <m/>
    <m/>
    <m/>
    <m/>
    <m/>
    <n v="24386.25"/>
    <n v="75394.75"/>
    <n v="51008.5"/>
    <n v="-52126.5"/>
    <n v="151907.5"/>
    <n v="60988"/>
  </r>
  <r>
    <n v="710529"/>
    <d v="2014-05-14T13:27:21"/>
    <x v="0"/>
    <x v="2"/>
    <s v="Service Department"/>
    <x v="3"/>
    <n v="66337"/>
    <n v="66337"/>
    <s v="60001-100000"/>
    <m/>
    <m/>
    <m/>
    <m/>
    <m/>
    <n v="24335"/>
    <n v="75404"/>
    <n v="51069"/>
    <n v="-52268.5"/>
    <n v="152007.5"/>
    <n v="66337"/>
  </r>
  <r>
    <n v="188489"/>
    <d v="2014-05-14T16:01:54"/>
    <x v="1"/>
    <x v="1"/>
    <s v="Service Department"/>
    <x v="3"/>
    <n v="70545"/>
    <n v="70545"/>
    <s v="60001-100000"/>
    <m/>
    <m/>
    <m/>
    <m/>
    <m/>
    <n v="24331.5"/>
    <n v="75437.25"/>
    <n v="51105.75"/>
    <n v="-52327.125"/>
    <n v="152095.875"/>
    <n v="70545"/>
  </r>
  <r>
    <n v="266489"/>
    <d v="2014-05-14T16:03:39"/>
    <x v="0"/>
    <x v="0"/>
    <s v="Service Department"/>
    <x v="3"/>
    <n v="22361"/>
    <n v="22361"/>
    <s v="20001-40000"/>
    <m/>
    <m/>
    <m/>
    <m/>
    <m/>
    <n v="24328"/>
    <n v="75470.5"/>
    <n v="51142.5"/>
    <n v="-52385.75"/>
    <n v="152184.25"/>
    <n v="22361"/>
  </r>
  <r>
    <n v="424171"/>
    <d v="2014-08-15T07:22:28"/>
    <x v="0"/>
    <x v="2"/>
    <s v="Service Department"/>
    <x v="4"/>
    <n v="23667"/>
    <n v="23667"/>
    <s v="20001-40000"/>
    <m/>
    <m/>
    <m/>
    <m/>
    <m/>
    <n v="24386.25"/>
    <n v="75503.75"/>
    <n v="51117.5"/>
    <n v="-52290"/>
    <n v="152180"/>
    <n v="23667"/>
  </r>
  <r>
    <n v="635982"/>
    <d v="2014-05-03T10:15:15"/>
    <x v="0"/>
    <x v="0"/>
    <s v="Purchase Department"/>
    <x v="6"/>
    <n v="53111"/>
    <n v="53111"/>
    <s v="40001-60000"/>
    <m/>
    <m/>
    <m/>
    <m/>
    <m/>
    <n v="24540"/>
    <n v="75537"/>
    <n v="50997"/>
    <n v="-51955.5"/>
    <n v="152032.5"/>
    <n v="53111"/>
  </r>
  <r>
    <n v="504811"/>
    <d v="2014-05-14T15:17:01"/>
    <x v="0"/>
    <x v="0"/>
    <s v="Purchase Department"/>
    <x v="9"/>
    <n v="1258"/>
    <n v="1258"/>
    <s v="0-20,000"/>
    <m/>
    <m/>
    <m/>
    <m/>
    <m/>
    <n v="24488.75"/>
    <n v="75558.75"/>
    <n v="51070"/>
    <n v="-52116.25"/>
    <n v="152163.75"/>
    <n v="1258"/>
  </r>
  <r>
    <n v="311648"/>
    <d v="2014-05-14T15:17:37"/>
    <x v="1"/>
    <x v="0"/>
    <s v="Purchase Department"/>
    <x v="9"/>
    <n v="62324"/>
    <n v="62324"/>
    <s v="60001-100000"/>
    <m/>
    <m/>
    <m/>
    <m/>
    <m/>
    <n v="24543.5"/>
    <n v="75580.5"/>
    <n v="51037"/>
    <n v="-52012"/>
    <n v="152136"/>
    <n v="62324"/>
  </r>
  <r>
    <n v="494703"/>
    <d v="2014-06-15T19:47:53"/>
    <x v="1"/>
    <x v="0"/>
    <s v="Purchase Department"/>
    <x v="9"/>
    <n v="70349"/>
    <n v="70349"/>
    <s v="60001-100000"/>
    <m/>
    <m/>
    <m/>
    <m/>
    <m/>
    <n v="24541.75"/>
    <n v="75602.25"/>
    <n v="51060.5"/>
    <n v="-52049"/>
    <n v="152193"/>
    <n v="70349"/>
  </r>
  <r>
    <n v="364288"/>
    <d v="2014-05-22T08:19:30"/>
    <x v="0"/>
    <x v="0"/>
    <s v="Service Department"/>
    <x v="7"/>
    <n v="86358"/>
    <n v="86358"/>
    <s v="60001-100000"/>
    <m/>
    <m/>
    <m/>
    <m/>
    <m/>
    <n v="24540"/>
    <n v="75624"/>
    <n v="51084"/>
    <n v="-52086"/>
    <n v="152250"/>
    <n v="86358"/>
  </r>
  <r>
    <n v="712188"/>
    <d v="2014-05-22T08:23:25"/>
    <x v="0"/>
    <x v="0"/>
    <s v="Service Department"/>
    <x v="7"/>
    <n v="6138"/>
    <n v="6138"/>
    <s v="0-20,000"/>
    <m/>
    <m/>
    <m/>
    <m/>
    <m/>
    <n v="24488.75"/>
    <n v="75558.75"/>
    <n v="51070"/>
    <n v="-52116.25"/>
    <n v="152163.75"/>
    <n v="6138"/>
  </r>
  <r>
    <n v="298249"/>
    <d v="2014-06-25T13:44:36"/>
    <x v="0"/>
    <x v="1"/>
    <s v="Finance Department"/>
    <x v="3"/>
    <n v="88772"/>
    <n v="88772"/>
    <s v="60001-100000"/>
    <m/>
    <m/>
    <m/>
    <m/>
    <m/>
    <n v="24543.5"/>
    <n v="75580.5"/>
    <n v="51037"/>
    <n v="-52012"/>
    <n v="152136"/>
    <n v="88772"/>
  </r>
  <r>
    <n v="524309"/>
    <d v="2014-06-25T13:45:47"/>
    <x v="0"/>
    <x v="1"/>
    <s v="Finance Department"/>
    <x v="3"/>
    <n v="46516"/>
    <n v="46516"/>
    <s v="40001-60000"/>
    <m/>
    <m/>
    <m/>
    <m/>
    <m/>
    <n v="24541.75"/>
    <n v="75503.75"/>
    <n v="50962"/>
    <n v="-51901.25"/>
    <n v="151946.75"/>
    <n v="46516"/>
  </r>
  <r>
    <n v="326373"/>
    <d v="2014-06-25T13:49:16"/>
    <x v="1"/>
    <x v="1"/>
    <s v="Finance Department"/>
    <x v="3"/>
    <n v="11948"/>
    <n v="11948"/>
    <s v="0-20,000"/>
    <m/>
    <m/>
    <m/>
    <m/>
    <m/>
    <n v="24540"/>
    <n v="75537"/>
    <n v="50997"/>
    <n v="-51955.5"/>
    <n v="152032.5"/>
    <n v="11948"/>
  </r>
  <r>
    <n v="445863"/>
    <d v="2014-06-25T13:50:45"/>
    <x v="0"/>
    <x v="1"/>
    <s v="Finance Department"/>
    <x v="3"/>
    <n v="10929"/>
    <n v="10929"/>
    <s v="0-20,000"/>
    <m/>
    <m/>
    <m/>
    <m/>
    <m/>
    <n v="24545.25"/>
    <n v="75558.75"/>
    <n v="51013.5"/>
    <n v="-51975"/>
    <n v="152079"/>
    <n v="10929"/>
  </r>
  <r>
    <n v="785456"/>
    <d v="2014-06-25T13:51:34"/>
    <x v="0"/>
    <x v="1"/>
    <s v="Finance Department"/>
    <x v="3"/>
    <n v="86570"/>
    <n v="86570"/>
    <s v="60001-100000"/>
    <m/>
    <m/>
    <m/>
    <m/>
    <m/>
    <n v="24579"/>
    <n v="75580.5"/>
    <n v="51001.5"/>
    <n v="-51923.25"/>
    <n v="152082.75"/>
    <n v="86570"/>
  </r>
  <r>
    <n v="691723"/>
    <d v="2014-06-25T13:51:18"/>
    <x v="0"/>
    <x v="1"/>
    <s v="Finance Department"/>
    <x v="3"/>
    <n v="19026"/>
    <n v="19026"/>
    <s v="0-20,000"/>
    <m/>
    <m/>
    <m/>
    <m/>
    <m/>
    <n v="24563"/>
    <n v="75503.75"/>
    <n v="50940.75"/>
    <n v="-51848.125"/>
    <n v="151914.875"/>
    <n v="19026"/>
  </r>
  <r>
    <n v="102892"/>
    <d v="2014-07-04T22:16:13"/>
    <x v="0"/>
    <x v="1"/>
    <s v="Finance Department"/>
    <x v="3"/>
    <n v="58567"/>
    <n v="58567"/>
    <s v="40001-60000"/>
    <m/>
    <m/>
    <m/>
    <m/>
    <m/>
    <n v="24611"/>
    <n v="75537"/>
    <n v="50926"/>
    <n v="-51778"/>
    <n v="151926"/>
    <n v="58567"/>
  </r>
  <r>
    <n v="268788"/>
    <d v="2014-07-04T22:18:34"/>
    <x v="0"/>
    <x v="1"/>
    <s v="Finance Department"/>
    <x v="3"/>
    <n v="50833"/>
    <n v="50833"/>
    <s v="40001-60000"/>
    <m/>
    <m/>
    <m/>
    <m/>
    <m/>
    <n v="24595"/>
    <n v="75558.75"/>
    <n v="50963.75"/>
    <n v="-51850.625"/>
    <n v="152004.375"/>
    <n v="50833"/>
  </r>
  <r>
    <n v="785223"/>
    <d v="2014-07-04T22:19:00"/>
    <x v="0"/>
    <x v="1"/>
    <s v="Finance Department"/>
    <x v="3"/>
    <n v="54785"/>
    <n v="54785"/>
    <s v="40001-60000"/>
    <m/>
    <m/>
    <m/>
    <m/>
    <m/>
    <n v="24579"/>
    <n v="75580.5"/>
    <n v="51001.5"/>
    <n v="-51923.25"/>
    <n v="152082.75"/>
    <n v="54785"/>
  </r>
  <r>
    <n v="203331"/>
    <d v="2014-07-04T22:21:06"/>
    <x v="0"/>
    <x v="1"/>
    <s v="Finance Department"/>
    <x v="3"/>
    <n v="91183"/>
    <n v="91183"/>
    <s v="60001-100000"/>
    <m/>
    <m/>
    <m/>
    <m/>
    <m/>
    <n v="24563"/>
    <n v="75602.25"/>
    <n v="51039.25"/>
    <n v="-51995.875"/>
    <n v="152161.125"/>
    <n v="91183"/>
  </r>
  <r>
    <n v="796985"/>
    <d v="2014-07-08T09:45:17"/>
    <x v="0"/>
    <x v="1"/>
    <s v="Finance Department"/>
    <x v="3"/>
    <n v="26447"/>
    <n v="26447"/>
    <s v="20001-40000"/>
    <m/>
    <m/>
    <m/>
    <m/>
    <m/>
    <n v="24547"/>
    <n v="75537"/>
    <n v="50990"/>
    <n v="-51938"/>
    <n v="152022"/>
    <n v="26447"/>
  </r>
  <r>
    <n v="870348"/>
    <d v="2014-07-09T21:53:31"/>
    <x v="0"/>
    <x v="1"/>
    <s v="Finance Department"/>
    <x v="3"/>
    <n v="60185"/>
    <n v="60185"/>
    <s v="60001-100000"/>
    <m/>
    <m/>
    <m/>
    <m/>
    <m/>
    <n v="24545.25"/>
    <n v="75558.75"/>
    <n v="51013.5"/>
    <n v="-51975"/>
    <n v="152079"/>
    <n v="60185"/>
  </r>
  <r>
    <n v="32896"/>
    <d v="2014-07-09T21:56:21"/>
    <x v="0"/>
    <x v="1"/>
    <s v="Finance Department"/>
    <x v="3"/>
    <n v="95263"/>
    <n v="95263"/>
    <s v="60001-100000"/>
    <m/>
    <m/>
    <m/>
    <m/>
    <m/>
    <n v="24543.5"/>
    <n v="75580.5"/>
    <n v="51037"/>
    <n v="-52012"/>
    <n v="152136"/>
    <n v="95263"/>
  </r>
  <r>
    <n v="70696"/>
    <d v="2014-06-26T18:13:02"/>
    <x v="0"/>
    <x v="0"/>
    <s v="Operations Department"/>
    <x v="6"/>
    <n v="65265"/>
    <n v="65265"/>
    <s v="60001-100000"/>
    <m/>
    <m/>
    <m/>
    <m/>
    <m/>
    <n v="24541.75"/>
    <n v="75503.75"/>
    <n v="50962"/>
    <n v="-51901.25"/>
    <n v="151946.75"/>
    <n v="65265"/>
  </r>
  <r>
    <n v="313499"/>
    <d v="2014-07-05T18:43:58"/>
    <x v="0"/>
    <x v="1"/>
    <s v="Operations Department"/>
    <x v="6"/>
    <n v="61897"/>
    <n v="61897"/>
    <s v="60001-100000"/>
    <m/>
    <m/>
    <m/>
    <m/>
    <m/>
    <n v="24540"/>
    <n v="75537"/>
    <n v="50997"/>
    <n v="-51955.5"/>
    <n v="152032.5"/>
    <n v="61897"/>
  </r>
  <r>
    <n v="725901"/>
    <d v="2014-07-20T12:21:27"/>
    <x v="0"/>
    <x v="0"/>
    <s v="Operations Department"/>
    <x v="6"/>
    <n v="68070"/>
    <n v="68070"/>
    <s v="60001-100000"/>
    <m/>
    <m/>
    <m/>
    <m/>
    <m/>
    <n v="24488.75"/>
    <n v="75558.75"/>
    <n v="51070"/>
    <n v="-52116.25"/>
    <n v="152163.75"/>
    <n v="68070"/>
  </r>
  <r>
    <n v="295258"/>
    <d v="2014-07-20T12:23:33"/>
    <x v="0"/>
    <x v="0"/>
    <s v="Operations Department"/>
    <x v="6"/>
    <n v="8444"/>
    <n v="8444"/>
    <s v="0-20,000"/>
    <m/>
    <m/>
    <m/>
    <m/>
    <m/>
    <n v="24437.5"/>
    <n v="75580.5"/>
    <n v="51143"/>
    <n v="-52277"/>
    <n v="152295"/>
    <n v="8444"/>
  </r>
  <r>
    <n v="886674"/>
    <d v="2014-06-25T12:59:45"/>
    <x v="0"/>
    <x v="2"/>
    <s v="Operations Department"/>
    <x v="8"/>
    <n v="90690"/>
    <n v="90690"/>
    <s v="60001-100000"/>
    <m/>
    <m/>
    <m/>
    <m/>
    <m/>
    <n v="24541.75"/>
    <n v="75602.25"/>
    <n v="51060.5"/>
    <n v="-52049"/>
    <n v="152193"/>
    <n v="90690"/>
  </r>
  <r>
    <n v="12882"/>
    <d v="2014-06-25T13:00:50"/>
    <x v="0"/>
    <x v="2"/>
    <s v="Operations Department"/>
    <x v="8"/>
    <n v="43137"/>
    <n v="43137"/>
    <s v="40001-60000"/>
    <m/>
    <m/>
    <m/>
    <m/>
    <m/>
    <n v="24540"/>
    <n v="75537"/>
    <n v="50997"/>
    <n v="-51955.5"/>
    <n v="152032.5"/>
    <n v="43137"/>
  </r>
  <r>
    <n v="196817"/>
    <d v="2014-07-11T19:12:02"/>
    <x v="0"/>
    <x v="0"/>
    <s v="Operations Department"/>
    <x v="8"/>
    <n v="91721"/>
    <n v="91721"/>
    <s v="60001-100000"/>
    <m/>
    <m/>
    <m/>
    <m/>
    <m/>
    <n v="24488.75"/>
    <n v="75558.75"/>
    <n v="51070"/>
    <n v="-52116.25"/>
    <n v="152163.75"/>
    <n v="91721"/>
  </r>
  <r>
    <n v="261079"/>
    <d v="2014-08-28T09:41:51"/>
    <x v="0"/>
    <x v="0"/>
    <s v="Purchase Department"/>
    <x v="9"/>
    <n v="11284"/>
    <n v="11284"/>
    <s v="0-20,000"/>
    <m/>
    <m/>
    <m/>
    <m/>
    <m/>
    <n v="24437.5"/>
    <n v="75470.5"/>
    <n v="51033"/>
    <n v="-52112"/>
    <n v="152020"/>
    <n v="11284"/>
  </r>
  <r>
    <n v="46106"/>
    <d v="2014-08-28T09:45:25"/>
    <x v="0"/>
    <x v="1"/>
    <s v="Purchase Department"/>
    <x v="9"/>
    <n v="26673"/>
    <n v="26673"/>
    <s v="20001-40000"/>
    <m/>
    <m/>
    <m/>
    <m/>
    <m/>
    <n v="24541.75"/>
    <n v="75503.75"/>
    <n v="50962"/>
    <n v="-51901.25"/>
    <n v="151946.75"/>
    <n v="26673"/>
  </r>
  <r>
    <n v="877228"/>
    <d v="2014-08-28T09:45:54"/>
    <x v="0"/>
    <x v="0"/>
    <s v="Purchase Department"/>
    <x v="9"/>
    <n v="43570"/>
    <n v="43570"/>
    <s v="40001-60000"/>
    <m/>
    <m/>
    <m/>
    <m/>
    <m/>
    <n v="24540"/>
    <n v="75537"/>
    <n v="50997"/>
    <n v="-51955.5"/>
    <n v="152032.5"/>
    <n v="43570"/>
  </r>
  <r>
    <n v="882530"/>
    <d v="2014-05-01T03:38:44"/>
    <x v="1"/>
    <x v="0"/>
    <s v="Service Department"/>
    <x v="4"/>
    <n v="73635"/>
    <n v="73635"/>
    <s v="60001-100000"/>
    <m/>
    <m/>
    <m/>
    <m/>
    <m/>
    <n v="24488.75"/>
    <n v="75558.75"/>
    <n v="51070"/>
    <n v="-52116.25"/>
    <n v="152163.75"/>
    <n v="73635"/>
  </r>
  <r>
    <n v="767744"/>
    <d v="2014-05-09T15:56:07"/>
    <x v="0"/>
    <x v="0"/>
    <s v="Service Department"/>
    <x v="3"/>
    <n v="57627"/>
    <n v="57627"/>
    <s v="40001-60000"/>
    <m/>
    <m/>
    <m/>
    <m/>
    <m/>
    <n v="24437.5"/>
    <n v="75580.5"/>
    <n v="51143"/>
    <n v="-52277"/>
    <n v="152295"/>
    <n v="57627"/>
  </r>
  <r>
    <n v="830066"/>
    <d v="2014-05-09T15:57:16"/>
    <x v="0"/>
    <x v="1"/>
    <s v="Service Department"/>
    <x v="3"/>
    <n v="23224"/>
    <n v="23224"/>
    <s v="20001-40000"/>
    <m/>
    <m/>
    <m/>
    <m/>
    <m/>
    <n v="24386.25"/>
    <n v="75602.25"/>
    <n v="51216"/>
    <n v="-52437.75"/>
    <n v="152426.25"/>
    <n v="23224"/>
  </r>
  <r>
    <n v="498165"/>
    <d v="2014-05-07T17:38:05"/>
    <x v="1"/>
    <x v="1"/>
    <s v="Service Department"/>
    <x v="7"/>
    <n v="37374"/>
    <n v="37374"/>
    <s v="20001-40000"/>
    <m/>
    <m/>
    <m/>
    <m/>
    <m/>
    <n v="24540"/>
    <n v="75624"/>
    <n v="51084"/>
    <n v="-52086"/>
    <n v="152250"/>
    <n v="37374"/>
  </r>
  <r>
    <n v="255214"/>
    <d v="2014-08-28T17:30:46"/>
    <x v="1"/>
    <x v="0"/>
    <s v="Human Resource Department"/>
    <x v="1"/>
    <n v="55392"/>
    <n v="55392"/>
    <s v="40001-60000"/>
    <m/>
    <m/>
    <m/>
    <m/>
    <m/>
    <n v="24488.75"/>
    <n v="75635.25"/>
    <n v="51146.5"/>
    <n v="-52231"/>
    <n v="152355"/>
    <n v="55392"/>
  </r>
  <r>
    <n v="814175"/>
    <d v="2014-08-28T13:22:21"/>
    <x v="0"/>
    <x v="1"/>
    <s v="Sales Department"/>
    <x v="3"/>
    <n v="90779"/>
    <n v="90779"/>
    <s v="60001-100000"/>
    <m/>
    <m/>
    <m/>
    <m/>
    <m/>
    <n v="24437.5"/>
    <n v="75646.5"/>
    <n v="51209"/>
    <n v="-52376"/>
    <n v="152460"/>
    <n v="90779"/>
  </r>
  <r>
    <n v="61325"/>
    <d v="2014-08-29T14:30:32"/>
    <x v="0"/>
    <x v="0"/>
    <s v="Sales Department"/>
    <x v="3"/>
    <n v="73321"/>
    <n v="73321"/>
    <s v="60001-100000"/>
    <m/>
    <m/>
    <m/>
    <m/>
    <m/>
    <n v="24386.25"/>
    <n v="75602.25"/>
    <n v="51216"/>
    <n v="-52437.75"/>
    <n v="152426.25"/>
    <n v="73321"/>
  </r>
  <r>
    <n v="947494"/>
    <d v="2014-05-11T13:27:41"/>
    <x v="0"/>
    <x v="1"/>
    <s v="Service Department"/>
    <x v="3"/>
    <n v="48889"/>
    <n v="48889"/>
    <s v="40001-60000"/>
    <m/>
    <m/>
    <m/>
    <m/>
    <m/>
    <n v="24335"/>
    <n v="75624"/>
    <n v="51289"/>
    <n v="-52598.5"/>
    <n v="152557.5"/>
    <n v="48889"/>
  </r>
  <r>
    <n v="778401"/>
    <d v="2014-05-14T12:12:47"/>
    <x v="0"/>
    <x v="1"/>
    <s v="Service Department"/>
    <x v="8"/>
    <n v="75015"/>
    <n v="75015"/>
    <s v="60001-100000"/>
    <m/>
    <m/>
    <m/>
    <m/>
    <m/>
    <n v="24331.5"/>
    <n v="75635.25"/>
    <n v="51303.75"/>
    <n v="-52624.125"/>
    <n v="152590.875"/>
    <n v="75015"/>
  </r>
  <r>
    <n v="696815"/>
    <d v="2014-05-14T12:13:41"/>
    <x v="0"/>
    <x v="0"/>
    <s v="Service Department"/>
    <x v="8"/>
    <n v="71577"/>
    <n v="71577"/>
    <s v="60001-100000"/>
    <m/>
    <m/>
    <m/>
    <m/>
    <m/>
    <n v="24328"/>
    <n v="75646.5"/>
    <n v="51318.5"/>
    <n v="-52649.75"/>
    <n v="152624.25"/>
    <n v="71577"/>
  </r>
  <r>
    <n v="723509"/>
    <d v="2014-05-14T12:15:16"/>
    <x v="0"/>
    <x v="0"/>
    <s v="Service Department"/>
    <x v="8"/>
    <n v="11008"/>
    <n v="11008"/>
    <s v="0-20,000"/>
    <m/>
    <m/>
    <m/>
    <m/>
    <m/>
    <n v="24324.5"/>
    <n v="75657.75"/>
    <n v="51333.25"/>
    <n v="-52675.375"/>
    <n v="152657.625"/>
    <n v="11008"/>
  </r>
  <r>
    <n v="988332"/>
    <d v="2014-05-14T12:17:32"/>
    <x v="0"/>
    <x v="0"/>
    <s v="Service Department"/>
    <x v="8"/>
    <n v="27136"/>
    <n v="27136"/>
    <s v="20001-40000"/>
    <m/>
    <m/>
    <m/>
    <m/>
    <m/>
    <n v="24335"/>
    <n v="75669"/>
    <n v="51334"/>
    <n v="-52666"/>
    <n v="152670"/>
    <n v="27136"/>
  </r>
  <r>
    <n v="341338"/>
    <d v="2014-06-25T19:28:54"/>
    <x v="0"/>
    <x v="0"/>
    <s v="Operations Department"/>
    <x v="0"/>
    <n v="38098"/>
    <n v="38098"/>
    <s v="20001-40000"/>
    <m/>
    <m/>
    <m/>
    <m/>
    <m/>
    <n v="24331.5"/>
    <n v="75677.5"/>
    <n v="51346"/>
    <n v="-52687.5"/>
    <n v="152696.5"/>
    <n v="38098"/>
  </r>
  <r>
    <n v="505926"/>
    <d v="2014-06-30T12:46:34"/>
    <x v="0"/>
    <x v="1"/>
    <s v="Finance Department"/>
    <x v="4"/>
    <n v="87971"/>
    <n v="87971"/>
    <s v="60001-100000"/>
    <m/>
    <m/>
    <m/>
    <m/>
    <m/>
    <n v="24328"/>
    <n v="75686"/>
    <n v="51358"/>
    <n v="-52709"/>
    <n v="152723"/>
    <n v="87971"/>
  </r>
  <r>
    <n v="610161"/>
    <d v="2014-06-30T12:47:02"/>
    <x v="0"/>
    <x v="1"/>
    <s v="Finance Department"/>
    <x v="4"/>
    <n v="81425"/>
    <n v="81425"/>
    <s v="60001-100000"/>
    <m/>
    <m/>
    <m/>
    <m/>
    <m/>
    <n v="24324.5"/>
    <n v="75657.75"/>
    <n v="51333.25"/>
    <n v="-52675.375"/>
    <n v="152657.625"/>
    <n v="81425"/>
  </r>
  <r>
    <n v="196827"/>
    <d v="2014-05-26T05:37:30"/>
    <x v="1"/>
    <x v="2"/>
    <s v="Service Department"/>
    <x v="4"/>
    <n v="95249"/>
    <n v="95249"/>
    <s v="60001-100000"/>
    <m/>
    <m/>
    <m/>
    <m/>
    <m/>
    <n v="24321"/>
    <n v="75624"/>
    <n v="51303"/>
    <n v="-52633.5"/>
    <n v="152578.5"/>
    <n v="95249"/>
  </r>
  <r>
    <n v="360856"/>
    <d v="2014-08-31T19:58:27"/>
    <x v="0"/>
    <x v="0"/>
    <s v="Operations Department"/>
    <x v="9"/>
    <n v="84045"/>
    <n v="84045"/>
    <s v="60001-100000"/>
    <m/>
    <m/>
    <m/>
    <m/>
    <m/>
    <n v="24316.75"/>
    <n v="75558.75"/>
    <n v="51242"/>
    <n v="-52546.25"/>
    <n v="152421.75"/>
    <n v="84045"/>
  </r>
  <r>
    <n v="88591"/>
    <d v="2014-06-17T12:15:17"/>
    <x v="0"/>
    <x v="0"/>
    <s v="Human Resource Department"/>
    <x v="0"/>
    <n v="13900"/>
    <n v="13900"/>
    <s v="0-20,000"/>
    <m/>
    <m/>
    <m/>
    <m/>
    <m/>
    <n v="24312.5"/>
    <n v="75470.5"/>
    <n v="51158"/>
    <n v="-52424.5"/>
    <n v="152207.5"/>
    <n v="13900"/>
  </r>
  <r>
    <n v="498510"/>
    <d v="2014-05-09T09:56:45"/>
    <x v="1"/>
    <x v="0"/>
    <s v="Operations Department"/>
    <x v="3"/>
    <n v="97702"/>
    <n v="97702"/>
    <s v="60001-100000"/>
    <m/>
    <m/>
    <m/>
    <m/>
    <m/>
    <n v="24324.5"/>
    <n v="75503.75"/>
    <n v="51179.25"/>
    <n v="-52444.375"/>
    <n v="152272.625"/>
    <n v="97702"/>
  </r>
  <r>
    <n v="329539"/>
    <d v="2014-05-09T19:20:10"/>
    <x v="0"/>
    <x v="0"/>
    <s v="Operations Department"/>
    <x v="3"/>
    <n v="3766"/>
    <n v="3766"/>
    <s v="0-20,000"/>
    <m/>
    <m/>
    <m/>
    <m/>
    <m/>
    <n v="24321"/>
    <n v="75404"/>
    <n v="51083"/>
    <n v="-52303.5"/>
    <n v="152028.5"/>
    <n v="3766"/>
  </r>
  <r>
    <n v="19536"/>
    <d v="2014-05-13T15:35:54"/>
    <x v="0"/>
    <x v="0"/>
    <s v="Operations Department"/>
    <x v="3"/>
    <n v="60688"/>
    <n v="60688"/>
    <s v="60001-100000"/>
    <m/>
    <m/>
    <m/>
    <m/>
    <m/>
    <n v="24331.5"/>
    <n v="75437.25"/>
    <n v="51105.75"/>
    <n v="-52327.125"/>
    <n v="152095.875"/>
    <n v="60688"/>
  </r>
  <r>
    <n v="695719"/>
    <d v="2014-05-13T15:36:16"/>
    <x v="0"/>
    <x v="1"/>
    <s v="Operations Department"/>
    <x v="3"/>
    <n v="39254"/>
    <n v="39254"/>
    <s v="20001-40000"/>
    <m/>
    <m/>
    <m/>
    <m/>
    <m/>
    <n v="24328"/>
    <n v="75470.5"/>
    <n v="51142.5"/>
    <n v="-52385.75"/>
    <n v="152184.25"/>
    <n v="39254"/>
  </r>
  <r>
    <n v="826953"/>
    <d v="2014-05-20T10:12:07"/>
    <x v="0"/>
    <x v="0"/>
    <s v="Operations Department"/>
    <x v="3"/>
    <n v="13640"/>
    <n v="13640"/>
    <s v="0-20,000"/>
    <m/>
    <m/>
    <m/>
    <m/>
    <m/>
    <n v="24324.5"/>
    <n v="75503.75"/>
    <n v="51179.25"/>
    <n v="-52444.375"/>
    <n v="152272.625"/>
    <n v="13640"/>
  </r>
  <r>
    <n v="504463"/>
    <d v="2014-05-20T19:57:57"/>
    <x v="0"/>
    <x v="1"/>
    <s v="Operations Department"/>
    <x v="3"/>
    <n v="60745"/>
    <n v="60745"/>
    <s v="60001-100000"/>
    <m/>
    <m/>
    <m/>
    <m/>
    <m/>
    <n v="24335"/>
    <n v="75537"/>
    <n v="51202"/>
    <n v="-52468"/>
    <n v="152340"/>
    <n v="60745"/>
  </r>
  <r>
    <n v="309686"/>
    <d v="2014-05-20T20:01:40"/>
    <x v="0"/>
    <x v="0"/>
    <s v="Operations Department"/>
    <x v="3"/>
    <n v="81799"/>
    <n v="81799"/>
    <s v="60001-100000"/>
    <m/>
    <m/>
    <m/>
    <m/>
    <m/>
    <n v="24331.5"/>
    <n v="75558.75"/>
    <n v="51227.25"/>
    <n v="-52509.375"/>
    <n v="152399.625"/>
    <n v="81799"/>
  </r>
  <r>
    <n v="146182"/>
    <d v="2014-05-15T19:14:20"/>
    <x v="1"/>
    <x v="1"/>
    <s v="Purchase Department"/>
    <x v="3"/>
    <n v="69326"/>
    <n v="69326"/>
    <s v="60001-100000"/>
    <m/>
    <m/>
    <m/>
    <m/>
    <m/>
    <n v="24328"/>
    <n v="75470.5"/>
    <n v="51142.5"/>
    <n v="-52385.75"/>
    <n v="152184.25"/>
    <n v="69326"/>
  </r>
  <r>
    <n v="929357"/>
    <d v="2014-07-25T10:15:45"/>
    <x v="0"/>
    <x v="1"/>
    <s v="General Management"/>
    <x v="3"/>
    <n v="15320"/>
    <n v="15320"/>
    <s v="0-20,000"/>
    <m/>
    <m/>
    <m/>
    <m/>
    <m/>
    <n v="24324.5"/>
    <n v="75503.75"/>
    <n v="51179.25"/>
    <n v="-52444.375"/>
    <n v="152272.625"/>
    <n v="15320"/>
  </r>
  <r>
    <n v="29268"/>
    <d v="2014-07-25T10:16:07"/>
    <x v="0"/>
    <x v="1"/>
    <s v="General Management"/>
    <x v="3"/>
    <n v="64387"/>
    <n v="64387"/>
    <s v="60001-100000"/>
    <m/>
    <m/>
    <m/>
    <m/>
    <m/>
    <n v="24335"/>
    <n v="75537"/>
    <n v="51202"/>
    <n v="-52468"/>
    <n v="152340"/>
    <n v="64387"/>
  </r>
  <r>
    <n v="549528"/>
    <d v="2014-05-14T08:04:47"/>
    <x v="0"/>
    <x v="0"/>
    <s v="Service Department"/>
    <x v="4"/>
    <n v="50136"/>
    <n v="50136"/>
    <s v="40001-60000"/>
    <m/>
    <m/>
    <m/>
    <m/>
    <m/>
    <n v="24331.5"/>
    <n v="75558.75"/>
    <n v="51227.25"/>
    <n v="-52509.375"/>
    <n v="152399.625"/>
    <n v="50136"/>
  </r>
  <r>
    <n v="106682"/>
    <d v="2014-05-14T08:05:47"/>
    <x v="0"/>
    <x v="0"/>
    <s v="Service Department"/>
    <x v="4"/>
    <n v="25317"/>
    <n v="25317"/>
    <s v="20001-40000"/>
    <m/>
    <m/>
    <m/>
    <m/>
    <m/>
    <n v="24328"/>
    <n v="75580.5"/>
    <n v="51252.5"/>
    <n v="-52550.75"/>
    <n v="152459.25"/>
    <n v="25317"/>
  </r>
  <r>
    <n v="282628"/>
    <d v="2014-05-14T08:06:18"/>
    <x v="0"/>
    <x v="0"/>
    <s v="Service Department"/>
    <x v="4"/>
    <n v="30838"/>
    <n v="30838"/>
    <s v="20001-40000"/>
    <m/>
    <m/>
    <m/>
    <m/>
    <m/>
    <n v="24324.5"/>
    <n v="75602.25"/>
    <n v="51277.75"/>
    <n v="-52592.125"/>
    <n v="152518.875"/>
    <n v="30838"/>
  </r>
  <r>
    <n v="45384"/>
    <d v="2014-05-14T08:08:38"/>
    <x v="0"/>
    <x v="0"/>
    <s v="Service Department"/>
    <x v="4"/>
    <n v="64766"/>
    <n v="64766"/>
    <s v="60001-100000"/>
    <m/>
    <m/>
    <m/>
    <m/>
    <m/>
    <n v="24321"/>
    <n v="75624"/>
    <n v="51303"/>
    <n v="-52633.5"/>
    <n v="152578.5"/>
    <n v="64766"/>
  </r>
  <r>
    <n v="505801"/>
    <d v="2014-05-01T06:58:03"/>
    <x v="0"/>
    <x v="1"/>
    <s v="Operations Department"/>
    <x v="9"/>
    <n v="42169"/>
    <n v="42169"/>
    <s v="40001-60000"/>
    <m/>
    <m/>
    <m/>
    <m/>
    <m/>
    <n v="24316.75"/>
    <n v="75635.25"/>
    <n v="51318.5"/>
    <n v="-52661"/>
    <n v="152613"/>
    <n v="42169"/>
  </r>
  <r>
    <n v="211136"/>
    <d v="2014-05-01T07:00:38"/>
    <x v="0"/>
    <x v="1"/>
    <s v="Operations Department"/>
    <x v="9"/>
    <n v="38217"/>
    <n v="38217"/>
    <s v="20001-40000"/>
    <m/>
    <m/>
    <m/>
    <m/>
    <m/>
    <n v="24312.5"/>
    <n v="75646.5"/>
    <n v="51334"/>
    <n v="-52688.5"/>
    <n v="152647.5"/>
    <n v="38217"/>
  </r>
  <r>
    <n v="580219"/>
    <d v="2014-05-06T11:26:23"/>
    <x v="0"/>
    <x v="0"/>
    <s v="Operations Department"/>
    <x v="1"/>
    <n v="47799"/>
    <n v="47799"/>
    <s v="40001-60000"/>
    <m/>
    <m/>
    <m/>
    <m/>
    <m/>
    <n v="24308.25"/>
    <n v="75657.75"/>
    <n v="51349.5"/>
    <n v="-52716"/>
    <n v="152682"/>
    <n v="47799"/>
  </r>
  <r>
    <n v="650957"/>
    <d v="2014-05-08T15:52:07"/>
    <x v="0"/>
    <x v="1"/>
    <s v="Operations Department"/>
    <x v="1"/>
    <n v="77943"/>
    <n v="77943"/>
    <s v="60001-100000"/>
    <m/>
    <m/>
    <m/>
    <m/>
    <m/>
    <n v="24304"/>
    <n v="75669"/>
    <n v="51365"/>
    <n v="-52743.5"/>
    <n v="152716.5"/>
    <n v="77943"/>
  </r>
  <r>
    <n v="432575"/>
    <d v="2014-05-14T11:20:39"/>
    <x v="0"/>
    <x v="1"/>
    <s v="Operations Department"/>
    <x v="1"/>
    <n v="59797"/>
    <n v="59797"/>
    <s v="40001-60000"/>
    <m/>
    <m/>
    <m/>
    <m/>
    <m/>
    <n v="24291.25"/>
    <n v="75635.25"/>
    <n v="51344"/>
    <n v="-52724.75"/>
    <n v="152651.25"/>
    <n v="59797"/>
  </r>
  <r>
    <n v="375225"/>
    <d v="2014-05-20T16:03:34"/>
    <x v="0"/>
    <x v="0"/>
    <s v="Operations Department"/>
    <x v="1"/>
    <n v="34478"/>
    <n v="34478"/>
    <s v="20001-40000"/>
    <m/>
    <m/>
    <m/>
    <m/>
    <m/>
    <n v="24278.5"/>
    <n v="75646.5"/>
    <n v="51368"/>
    <n v="-52773.5"/>
    <n v="152698.5"/>
    <n v="34478"/>
  </r>
  <r>
    <n v="158941"/>
    <d v="2014-05-30T15:52:25"/>
    <x v="0"/>
    <x v="0"/>
    <s v="Operations Department"/>
    <x v="1"/>
    <n v="80272"/>
    <n v="80272"/>
    <s v="60001-100000"/>
    <m/>
    <m/>
    <m/>
    <m/>
    <m/>
    <n v="24265.75"/>
    <n v="75657.75"/>
    <n v="51392"/>
    <n v="-52822.25"/>
    <n v="152745.75"/>
    <n v="80272"/>
  </r>
  <r>
    <n v="482029"/>
    <d v="2014-05-02T06:16:15"/>
    <x v="0"/>
    <x v="1"/>
    <s v="Operations Department"/>
    <x v="1"/>
    <n v="60250"/>
    <n v="60250"/>
    <s v="60001-100000"/>
    <m/>
    <m/>
    <m/>
    <m/>
    <m/>
    <n v="24253"/>
    <n v="75624"/>
    <n v="51371"/>
    <n v="-52803.5"/>
    <n v="152680.5"/>
    <n v="60250"/>
  </r>
  <r>
    <n v="546281"/>
    <d v="2014-05-28T16:42:13"/>
    <x v="0"/>
    <x v="2"/>
    <s v="Operations Department"/>
    <x v="7"/>
    <n v="2347"/>
    <n v="2347"/>
    <s v="0-20,000"/>
    <m/>
    <m/>
    <m/>
    <m/>
    <m/>
    <n v="24181.25"/>
    <n v="75635.25"/>
    <n v="51454"/>
    <n v="-52999.75"/>
    <n v="152816.25"/>
    <n v="2347"/>
  </r>
  <r>
    <n v="841544"/>
    <d v="2014-05-11T07:13:58"/>
    <x v="0"/>
    <x v="0"/>
    <s v="Sales Department"/>
    <x v="1"/>
    <n v="18410"/>
    <n v="18410"/>
    <s v="0-20,000"/>
    <m/>
    <m/>
    <m/>
    <m/>
    <m/>
    <n v="24278.5"/>
    <n v="75646.5"/>
    <n v="51368"/>
    <n v="-52773.5"/>
    <n v="152698.5"/>
    <n v="18410"/>
  </r>
  <r>
    <n v="568254"/>
    <d v="2014-05-12T10:41:28"/>
    <x v="0"/>
    <x v="1"/>
    <s v="Sales Department"/>
    <x v="1"/>
    <n v="57825"/>
    <n v="57825"/>
    <s v="40001-60000"/>
    <m/>
    <m/>
    <m/>
    <m/>
    <m/>
    <n v="24308.25"/>
    <n v="75657.75"/>
    <n v="51349.5"/>
    <n v="-52716"/>
    <n v="152682"/>
    <n v="57825"/>
  </r>
  <r>
    <n v="882350"/>
    <d v="2014-05-12T15:57:05"/>
    <x v="0"/>
    <x v="1"/>
    <s v="Sales Department"/>
    <x v="1"/>
    <n v="57773"/>
    <n v="57773"/>
    <s v="40001-60000"/>
    <m/>
    <m/>
    <m/>
    <m/>
    <m/>
    <n v="24304"/>
    <n v="75669"/>
    <n v="51365"/>
    <n v="-52743.5"/>
    <n v="152716.5"/>
    <n v="57773"/>
  </r>
  <r>
    <n v="467417"/>
    <d v="2014-05-12T10:30:18"/>
    <x v="0"/>
    <x v="0"/>
    <s v="Operations Department"/>
    <x v="0"/>
    <n v="67143"/>
    <n v="67143"/>
    <s v="60001-100000"/>
    <m/>
    <m/>
    <m/>
    <m/>
    <m/>
    <n v="24291.25"/>
    <n v="75677.5"/>
    <n v="51386.25"/>
    <n v="-52788.125"/>
    <n v="152756.875"/>
    <n v="67143"/>
  </r>
  <r>
    <n v="400109"/>
    <d v="2014-05-12T10:30:47"/>
    <x v="0"/>
    <x v="2"/>
    <s v="Operations Department"/>
    <x v="0"/>
    <n v="37109"/>
    <n v="37109"/>
    <s v="20001-40000"/>
    <m/>
    <m/>
    <m/>
    <m/>
    <m/>
    <n v="24278.5"/>
    <n v="75686"/>
    <n v="51407.5"/>
    <n v="-52832.75"/>
    <n v="152797.25"/>
    <n v="37109"/>
  </r>
  <r>
    <n v="657548"/>
    <d v="2014-05-08T09:44:46"/>
    <x v="0"/>
    <x v="0"/>
    <s v="Service Department"/>
    <x v="1"/>
    <n v="81692"/>
    <n v="81692"/>
    <s v="60001-100000"/>
    <m/>
    <m/>
    <m/>
    <m/>
    <m/>
    <n v="24265.75"/>
    <n v="75694.5"/>
    <n v="51428.75"/>
    <n v="-52877.375"/>
    <n v="152837.625"/>
    <n v="81692"/>
  </r>
  <r>
    <n v="476962"/>
    <d v="2014-05-20T13:34:04"/>
    <x v="0"/>
    <x v="0"/>
    <s v="Service Department"/>
    <x v="1"/>
    <n v="27534"/>
    <n v="27534"/>
    <s v="20001-40000"/>
    <m/>
    <m/>
    <m/>
    <m/>
    <m/>
    <n v="24253"/>
    <n v="75669"/>
    <n v="51416"/>
    <n v="-52871"/>
    <n v="152793"/>
    <n v="27534"/>
  </r>
  <r>
    <n v="890605"/>
    <d v="2014-05-20T15:32:39"/>
    <x v="0"/>
    <x v="1"/>
    <s v="Service Department"/>
    <x v="1"/>
    <n v="5895"/>
    <n v="5895"/>
    <s v="0-20,000"/>
    <m/>
    <m/>
    <m/>
    <m/>
    <m/>
    <n v="24181.25"/>
    <n v="75677.5"/>
    <n v="51496.25"/>
    <n v="-53063.125"/>
    <n v="152921.875"/>
    <n v="5895"/>
  </r>
  <r>
    <n v="455150"/>
    <d v="2014-05-27T18:02:40"/>
    <x v="0"/>
    <x v="0"/>
    <s v="Service Department"/>
    <x v="1"/>
    <n v="56175"/>
    <n v="56175"/>
    <s v="40001-60000"/>
    <m/>
    <m/>
    <m/>
    <m/>
    <m/>
    <n v="24278.5"/>
    <n v="75686"/>
    <n v="51407.5"/>
    <n v="-52832.75"/>
    <n v="152797.25"/>
    <n v="56175"/>
  </r>
  <r>
    <n v="167454"/>
    <d v="2014-05-28T14:32:54"/>
    <x v="0"/>
    <x v="1"/>
    <s v="Service Department"/>
    <x v="1"/>
    <n v="43164"/>
    <n v="43164"/>
    <s v="40001-60000"/>
    <m/>
    <m/>
    <m/>
    <m/>
    <m/>
    <n v="24265.75"/>
    <n v="75694.5"/>
    <n v="51428.75"/>
    <n v="-52877.375"/>
    <n v="152837.625"/>
    <n v="43164"/>
  </r>
  <r>
    <n v="179861"/>
    <d v="2014-06-05T09:05:59"/>
    <x v="0"/>
    <x v="0"/>
    <s v="Service Department"/>
    <x v="1"/>
    <n v="81869"/>
    <n v="81869"/>
    <s v="60001-100000"/>
    <m/>
    <m/>
    <m/>
    <m/>
    <m/>
    <n v="24253"/>
    <n v="75703"/>
    <n v="51450"/>
    <n v="-52922"/>
    <n v="152878"/>
    <n v="81869"/>
  </r>
  <r>
    <n v="800429"/>
    <d v="2014-06-05T09:07:14"/>
    <x v="0"/>
    <x v="0"/>
    <s v="Service Department"/>
    <x v="1"/>
    <n v="86270"/>
    <n v="86270"/>
    <s v="60001-100000"/>
    <m/>
    <m/>
    <m/>
    <m/>
    <m/>
    <n v="24181.25"/>
    <n v="75677.5"/>
    <n v="51496.25"/>
    <n v="-53063.125"/>
    <n v="152921.875"/>
    <n v="86270"/>
  </r>
  <r>
    <n v="375609"/>
    <d v="2014-05-21T10:42:36"/>
    <x v="1"/>
    <x v="1"/>
    <s v="Operations Department"/>
    <x v="1"/>
    <n v="41087"/>
    <n v="41087"/>
    <s v="40001-60000"/>
    <m/>
    <m/>
    <m/>
    <m/>
    <m/>
    <n v="24109.5"/>
    <n v="75646.5"/>
    <n v="51537"/>
    <n v="-53196"/>
    <n v="152952"/>
    <n v="41087"/>
  </r>
  <r>
    <n v="854925"/>
    <d v="2014-05-21T10:44:17"/>
    <x v="0"/>
    <x v="0"/>
    <s v="Operations Department"/>
    <x v="1"/>
    <n v="17524"/>
    <n v="17524"/>
    <s v="0-20,000"/>
    <m/>
    <m/>
    <m/>
    <m/>
    <m/>
    <n v="24037.75"/>
    <n v="75657.75"/>
    <n v="51620"/>
    <n v="-53392.25"/>
    <n v="153087.75"/>
    <n v="17524"/>
  </r>
  <r>
    <n v="922353"/>
    <d v="2014-05-06T05:35:16"/>
    <x v="0"/>
    <x v="0"/>
    <s v="Service Department"/>
    <x v="6"/>
    <n v="48728"/>
    <n v="48728"/>
    <s v="40001-60000"/>
    <m/>
    <m/>
    <m/>
    <m/>
    <m/>
    <n v="24253"/>
    <n v="75669"/>
    <n v="51416"/>
    <n v="-52871"/>
    <n v="152793"/>
    <n v="48728"/>
  </r>
  <r>
    <n v="723896"/>
    <d v="2014-05-15T17:13:25"/>
    <x v="0"/>
    <x v="0"/>
    <s v="Operations Department"/>
    <x v="9"/>
    <n v="96709"/>
    <n v="96709"/>
    <s v="60001-100000"/>
    <m/>
    <m/>
    <m/>
    <m/>
    <m/>
    <n v="24181.25"/>
    <n v="75677.5"/>
    <n v="51496.25"/>
    <n v="-53063.125"/>
    <n v="152921.875"/>
    <n v="96709"/>
  </r>
  <r>
    <n v="318306"/>
    <d v="2014-05-15T17:18:42"/>
    <x v="0"/>
    <x v="1"/>
    <s v="Operations Department"/>
    <x v="9"/>
    <n v="60897"/>
    <n v="60897"/>
    <s v="60001-100000"/>
    <m/>
    <m/>
    <m/>
    <m/>
    <m/>
    <n v="24109.5"/>
    <n v="75646.5"/>
    <n v="51537"/>
    <n v="-53196"/>
    <n v="152952"/>
    <n v="60897"/>
  </r>
  <r>
    <n v="725251"/>
    <d v="2014-05-20T05:44:14"/>
    <x v="0"/>
    <x v="0"/>
    <s v="Operations Department"/>
    <x v="7"/>
    <n v="54623"/>
    <n v="54623"/>
    <s v="40001-60000"/>
    <m/>
    <m/>
    <m/>
    <m/>
    <m/>
    <n v="24037.75"/>
    <n v="75657.75"/>
    <n v="51620"/>
    <n v="-53392.25"/>
    <n v="153087.75"/>
    <n v="54623"/>
  </r>
  <r>
    <n v="760568"/>
    <d v="2014-05-20T05:48:35"/>
    <x v="0"/>
    <x v="0"/>
    <s v="Operations Department"/>
    <x v="7"/>
    <n v="50461"/>
    <n v="50461"/>
    <s v="40001-60000"/>
    <m/>
    <m/>
    <m/>
    <m/>
    <m/>
    <n v="23966"/>
    <n v="75669"/>
    <n v="51703"/>
    <n v="-53588.5"/>
    <n v="153223.5"/>
    <n v="50461"/>
  </r>
  <r>
    <n v="814037"/>
    <d v="2014-07-04T11:45:39"/>
    <x v="0"/>
    <x v="0"/>
    <s v="Human Resource Department"/>
    <x v="4"/>
    <n v="83704"/>
    <n v="83704"/>
    <s v="60001-100000"/>
    <m/>
    <m/>
    <m/>
    <m/>
    <m/>
    <n v="23926.5"/>
    <n v="75677.5"/>
    <n v="51751"/>
    <n v="-53700"/>
    <n v="153304"/>
    <n v="83704"/>
  </r>
  <r>
    <n v="131734"/>
    <d v="2014-05-24T19:40:03"/>
    <x v="0"/>
    <x v="0"/>
    <s v="Operations Department"/>
    <x v="1"/>
    <n v="21824"/>
    <n v="21824"/>
    <s v="20001-40000"/>
    <m/>
    <m/>
    <m/>
    <m/>
    <m/>
    <n v="23887"/>
    <n v="75646.5"/>
    <n v="51759.5"/>
    <n v="-53752.25"/>
    <n v="153285.75"/>
    <n v="21824"/>
  </r>
  <r>
    <n v="831661"/>
    <d v="2014-05-16T06:42:01"/>
    <x v="0"/>
    <x v="2"/>
    <s v="Operations Department"/>
    <x v="4"/>
    <n v="99617"/>
    <n v="99617"/>
    <s v="60001-100000"/>
    <m/>
    <m/>
    <m/>
    <m/>
    <m/>
    <n v="24037.75"/>
    <n v="75657.75"/>
    <n v="51620"/>
    <n v="-53392.25"/>
    <n v="153087.75"/>
    <n v="99617"/>
  </r>
  <r>
    <n v="841761"/>
    <d v="2014-05-19T09:26:32"/>
    <x v="0"/>
    <x v="0"/>
    <s v="Operations Department"/>
    <x v="4"/>
    <n v="98334"/>
    <n v="98334"/>
    <s v="60001-100000"/>
    <m/>
    <m/>
    <m/>
    <m/>
    <m/>
    <n v="23966"/>
    <n v="75624"/>
    <n v="51658"/>
    <n v="-53521"/>
    <n v="153111"/>
    <n v="98334"/>
  </r>
  <r>
    <n v="481379"/>
    <d v="2014-06-05T14:13:58"/>
    <x v="0"/>
    <x v="1"/>
    <s v="Operations Department"/>
    <x v="4"/>
    <n v="3819"/>
    <n v="3819"/>
    <s v="0-20,000"/>
    <m/>
    <m/>
    <m/>
    <m/>
    <m/>
    <n v="23926.5"/>
    <n v="75558.75"/>
    <n v="51632.25"/>
    <n v="-53521.875"/>
    <n v="153007.125"/>
    <n v="3819"/>
  </r>
  <r>
    <n v="618043"/>
    <d v="2014-06-05T14:14:28"/>
    <x v="0"/>
    <x v="0"/>
    <s v="Operations Department"/>
    <x v="4"/>
    <n v="70766"/>
    <n v="70766"/>
    <s v="60001-100000"/>
    <m/>
    <m/>
    <m/>
    <m/>
    <m/>
    <n v="24109.5"/>
    <n v="75580.5"/>
    <n v="51471"/>
    <n v="-53097"/>
    <n v="152787"/>
    <n v="70766"/>
  </r>
  <r>
    <n v="662128"/>
    <d v="2014-06-05T14:10:37"/>
    <x v="0"/>
    <x v="1"/>
    <s v="Operations Department"/>
    <x v="4"/>
    <n v="51254"/>
    <n v="51254"/>
    <s v="40001-60000"/>
    <m/>
    <m/>
    <m/>
    <m/>
    <m/>
    <n v="24037.75"/>
    <n v="75602.25"/>
    <n v="51564.5"/>
    <n v="-53309"/>
    <n v="152949"/>
    <n v="51254"/>
  </r>
  <r>
    <n v="963439"/>
    <d v="2014-06-06T16:07:47"/>
    <x v="1"/>
    <x v="0"/>
    <s v="Operations Department"/>
    <x v="4"/>
    <n v="96194"/>
    <n v="96194"/>
    <s v="60001-100000"/>
    <m/>
    <m/>
    <m/>
    <m/>
    <m/>
    <n v="23966"/>
    <n v="75624"/>
    <n v="51658"/>
    <n v="-53521"/>
    <n v="153111"/>
    <n v="96194"/>
  </r>
  <r>
    <n v="794235"/>
    <d v="2014-06-11T12:33:02"/>
    <x v="0"/>
    <x v="1"/>
    <s v="Operations Department"/>
    <x v="4"/>
    <n v="11757"/>
    <n v="11757"/>
    <s v="0-20,000"/>
    <m/>
    <m/>
    <m/>
    <m/>
    <m/>
    <n v="23926.5"/>
    <n v="75558.75"/>
    <n v="51632.25"/>
    <n v="-53521.875"/>
    <n v="153007.125"/>
    <n v="11757"/>
  </r>
  <r>
    <n v="524784"/>
    <d v="2014-07-29T11:22:09"/>
    <x v="0"/>
    <x v="0"/>
    <s v="Sales Department"/>
    <x v="3"/>
    <n v="77879"/>
    <n v="77879"/>
    <s v="60001-100000"/>
    <m/>
    <m/>
    <m/>
    <m/>
    <m/>
    <n v="24109.5"/>
    <n v="75580.5"/>
    <n v="51471"/>
    <n v="-53097"/>
    <n v="152787"/>
    <n v="77879"/>
  </r>
  <r>
    <n v="957784"/>
    <d v="2014-08-05T10:03:58"/>
    <x v="0"/>
    <x v="0"/>
    <s v="Sales Department"/>
    <x v="3"/>
    <n v="19664"/>
    <n v="19664"/>
    <s v="0-20,000"/>
    <m/>
    <m/>
    <m/>
    <m/>
    <m/>
    <n v="24037.75"/>
    <n v="75503.75"/>
    <n v="51466"/>
    <n v="-53161.25"/>
    <n v="152702.75"/>
    <n v="19664"/>
  </r>
  <r>
    <n v="747931"/>
    <d v="2014-08-05T10:07:16"/>
    <x v="1"/>
    <x v="0"/>
    <s v="Sales Department"/>
    <x v="3"/>
    <n v="14452"/>
    <n v="14452"/>
    <s v="0-20,000"/>
    <m/>
    <m/>
    <m/>
    <m/>
    <m/>
    <n v="24253"/>
    <n v="75537"/>
    <n v="51284"/>
    <n v="-52673"/>
    <n v="152463"/>
    <n v="14452"/>
  </r>
  <r>
    <n v="254807"/>
    <d v="2014-08-05T10:04:23"/>
    <x v="0"/>
    <x v="2"/>
    <s v="Sales Department"/>
    <x v="3"/>
    <n v="38517"/>
    <n v="38517"/>
    <s v="20001-40000"/>
    <m/>
    <m/>
    <m/>
    <m/>
    <m/>
    <n v="24291.25"/>
    <n v="75558.75"/>
    <n v="51267.5"/>
    <n v="-52610"/>
    <n v="152460"/>
    <n v="38517"/>
  </r>
  <r>
    <n v="824893"/>
    <d v="2014-05-01T13:38:23"/>
    <x v="0"/>
    <x v="0"/>
    <s v="Operations Department"/>
    <x v="1"/>
    <n v="28134"/>
    <n v="28134"/>
    <s v="20001-40000"/>
    <m/>
    <m/>
    <m/>
    <m/>
    <m/>
    <n v="24278.5"/>
    <n v="75580.5"/>
    <n v="51302"/>
    <n v="-52674.5"/>
    <n v="152533.5"/>
    <n v="28134"/>
  </r>
  <r>
    <n v="89108"/>
    <d v="2014-05-01T13:35:11"/>
    <x v="0"/>
    <x v="2"/>
    <s v="Operations Department"/>
    <x v="1"/>
    <n v="33139"/>
    <n v="33139"/>
    <s v="20001-40000"/>
    <m/>
    <m/>
    <m/>
    <m/>
    <m/>
    <n v="24265.75"/>
    <n v="75602.25"/>
    <n v="51336.5"/>
    <n v="-52739"/>
    <n v="152607"/>
    <n v="33139"/>
  </r>
  <r>
    <n v="608559"/>
    <d v="2014-05-02T16:30:47"/>
    <x v="0"/>
    <x v="0"/>
    <s v="Operations Department"/>
    <x v="1"/>
    <n v="4981"/>
    <n v="4981"/>
    <s v="0-20,000"/>
    <m/>
    <m/>
    <m/>
    <m/>
    <m/>
    <n v="24253"/>
    <n v="75624"/>
    <n v="51371"/>
    <n v="-52803.5"/>
    <n v="152680.5"/>
    <n v="4981"/>
  </r>
  <r>
    <n v="268296"/>
    <d v="2014-05-09T09:59:31"/>
    <x v="0"/>
    <x v="0"/>
    <s v="Operations Department"/>
    <x v="1"/>
    <n v="17266"/>
    <n v="17266"/>
    <s v="0-20,000"/>
    <m/>
    <m/>
    <m/>
    <m/>
    <m/>
    <n v="24291.25"/>
    <n v="75635.25"/>
    <n v="51344"/>
    <n v="-52724.75"/>
    <n v="152651.25"/>
    <n v="17266"/>
  </r>
  <r>
    <n v="825656"/>
    <d v="2014-05-10T14:21:09"/>
    <x v="0"/>
    <x v="0"/>
    <s v="Operations Department"/>
    <x v="4"/>
    <n v="65891"/>
    <n v="65891"/>
    <s v="60001-100000"/>
    <m/>
    <m/>
    <m/>
    <m/>
    <m/>
    <n v="24312.5"/>
    <n v="75646.5"/>
    <n v="51334"/>
    <n v="-52688.5"/>
    <n v="152647.5"/>
    <n v="65891"/>
  </r>
  <r>
    <n v="551379"/>
    <d v="2014-05-10T14:22:07"/>
    <x v="0"/>
    <x v="0"/>
    <s v="Operations Department"/>
    <x v="4"/>
    <n v="77830"/>
    <n v="77830"/>
    <s v="60001-100000"/>
    <m/>
    <m/>
    <m/>
    <m/>
    <m/>
    <n v="24308.25"/>
    <n v="75657.75"/>
    <n v="51349.5"/>
    <n v="-52716"/>
    <n v="152682"/>
    <n v="77830"/>
  </r>
  <r>
    <n v="737409"/>
    <d v="2014-05-10T14:23:17"/>
    <x v="0"/>
    <x v="0"/>
    <s v="Operations Department"/>
    <x v="4"/>
    <n v="47739"/>
    <n v="47739"/>
    <s v="40001-60000"/>
    <m/>
    <m/>
    <m/>
    <m/>
    <m/>
    <n v="24304"/>
    <n v="75624"/>
    <n v="51320"/>
    <n v="-52676"/>
    <n v="152604"/>
    <n v="47739"/>
  </r>
  <r>
    <n v="212110"/>
    <d v="2014-05-10T14:23:43"/>
    <x v="0"/>
    <x v="0"/>
    <s v="Operations Department"/>
    <x v="4"/>
    <n v="84096"/>
    <n v="84096"/>
    <s v="60001-100000"/>
    <m/>
    <m/>
    <m/>
    <m/>
    <m/>
    <n v="24291.25"/>
    <n v="75635.25"/>
    <n v="51344"/>
    <n v="-52724.75"/>
    <n v="152651.25"/>
    <n v="84096"/>
  </r>
  <r>
    <n v="475564"/>
    <d v="2014-05-23T07:02:13"/>
    <x v="0"/>
    <x v="0"/>
    <s v="Service Department"/>
    <x v="9"/>
    <n v="99397"/>
    <n v="99397"/>
    <s v="60001-100000"/>
    <m/>
    <m/>
    <m/>
    <m/>
    <m/>
    <n v="24278.5"/>
    <n v="75580.5"/>
    <n v="51302"/>
    <n v="-52674.5"/>
    <n v="152533.5"/>
    <n v="99397"/>
  </r>
  <r>
    <n v="946421"/>
    <d v="2014-05-08T17:29:49"/>
    <x v="0"/>
    <x v="1"/>
    <s v="Operations Department"/>
    <x v="9"/>
    <n v="29769"/>
    <n v="29769"/>
    <s v="20001-40000"/>
    <m/>
    <m/>
    <m/>
    <m/>
    <m/>
    <n v="24265.75"/>
    <n v="75503.75"/>
    <n v="51238"/>
    <n v="-52591.25"/>
    <n v="152360.75"/>
    <n v="29769"/>
  </r>
  <r>
    <n v="464009"/>
    <d v="2014-05-29T17:18:16"/>
    <x v="0"/>
    <x v="0"/>
    <s v="Operations Department"/>
    <x v="9"/>
    <n v="58049"/>
    <n v="58049"/>
    <s v="40001-60000"/>
    <m/>
    <m/>
    <m/>
    <m/>
    <m/>
    <n v="24253"/>
    <n v="75537"/>
    <n v="51284"/>
    <n v="-52673"/>
    <n v="152463"/>
    <n v="58049"/>
  </r>
  <r>
    <n v="150983"/>
    <d v="2014-08-12T21:58:44"/>
    <x v="0"/>
    <x v="1"/>
    <s v="Finance Department"/>
    <x v="1"/>
    <n v="33907"/>
    <n v="33907"/>
    <s v="20001-40000"/>
    <m/>
    <m/>
    <m/>
    <m/>
    <m/>
    <n v="24181.25"/>
    <n v="75558.75"/>
    <n v="51377.5"/>
    <n v="-52885"/>
    <n v="152625"/>
    <n v="33907"/>
  </r>
  <r>
    <n v="245279"/>
    <d v="2014-08-18T17:28:33"/>
    <x v="0"/>
    <x v="1"/>
    <s v="Finance Department"/>
    <x v="1"/>
    <n v="52322"/>
    <n v="52322"/>
    <s v="40001-60000"/>
    <m/>
    <m/>
    <m/>
    <m/>
    <m/>
    <n v="24109.5"/>
    <n v="75580.5"/>
    <n v="51471"/>
    <n v="-53097"/>
    <n v="152787"/>
    <n v="52322"/>
  </r>
  <r>
    <n v="537509"/>
    <d v="2014-07-09T12:48:18"/>
    <x v="0"/>
    <x v="0"/>
    <s v="Operations Department"/>
    <x v="7"/>
    <n v="42224"/>
    <n v="42224"/>
    <s v="40001-60000"/>
    <m/>
    <m/>
    <m/>
    <m/>
    <m/>
    <n v="24037.75"/>
    <n v="75602.25"/>
    <n v="51564.5"/>
    <n v="-53309"/>
    <n v="152949"/>
    <n v="42224"/>
  </r>
  <r>
    <n v="243956"/>
    <d v="2014-05-10T18:38:50"/>
    <x v="0"/>
    <x v="0"/>
    <s v="Operations Department"/>
    <x v="8"/>
    <n v="4665"/>
    <n v="4665"/>
    <s v="0-20,000"/>
    <m/>
    <m/>
    <m/>
    <m/>
    <m/>
    <n v="23966"/>
    <n v="75624"/>
    <n v="51658"/>
    <n v="-53521"/>
    <n v="153111"/>
    <n v="4665"/>
  </r>
  <r>
    <n v="276185"/>
    <d v="2014-08-07T18:00:59"/>
    <x v="0"/>
    <x v="1"/>
    <s v="Operations Department"/>
    <x v="7"/>
    <n v="23966"/>
    <n v="23966"/>
    <s v="20001-40000"/>
    <m/>
    <m/>
    <m/>
    <m/>
    <m/>
    <n v="24181.25"/>
    <n v="75635.25"/>
    <n v="51454"/>
    <n v="-52999.75"/>
    <n v="152816.25"/>
    <n v="23966"/>
  </r>
  <r>
    <n v="758805"/>
    <d v="2014-08-13T17:31:47"/>
    <x v="0"/>
    <x v="0"/>
    <s v="Operations Department"/>
    <x v="7"/>
    <n v="93138"/>
    <n v="93138"/>
    <s v="60001-100000"/>
    <m/>
    <m/>
    <m/>
    <m/>
    <m/>
    <n v="24278.5"/>
    <n v="75646.5"/>
    <n v="51368"/>
    <n v="-52773.5"/>
    <n v="152698.5"/>
    <n v="93138"/>
  </r>
  <r>
    <n v="919971"/>
    <d v="2014-05-05T01:44:19"/>
    <x v="0"/>
    <x v="0"/>
    <s v="Purchase Department"/>
    <x v="1"/>
    <n v="19763"/>
    <n v="19763"/>
    <s v="0-20,000"/>
    <m/>
    <m/>
    <m/>
    <m/>
    <m/>
    <n v="24265.75"/>
    <n v="75602.25"/>
    <n v="51336.5"/>
    <n v="-52739"/>
    <n v="152607"/>
    <n v="19763"/>
  </r>
  <r>
    <n v="169443"/>
    <d v="2014-05-05T01:47:12"/>
    <x v="0"/>
    <x v="1"/>
    <s v="Purchase Department"/>
    <x v="1"/>
    <n v="59744"/>
    <n v="59744"/>
    <s v="40001-60000"/>
    <m/>
    <m/>
    <m/>
    <m/>
    <m/>
    <n v="24304"/>
    <n v="75624"/>
    <n v="51320"/>
    <n v="-52676"/>
    <n v="152604"/>
    <n v="59744"/>
  </r>
  <r>
    <n v="646392"/>
    <d v="2014-05-27T09:52:59"/>
    <x v="0"/>
    <x v="2"/>
    <s v="Service Department"/>
    <x v="0"/>
    <n v="51564"/>
    <n v="51564"/>
    <s v="40001-60000"/>
    <m/>
    <m/>
    <m/>
    <m/>
    <m/>
    <n v="24291.25"/>
    <n v="75635.25"/>
    <n v="51344"/>
    <n v="-52724.75"/>
    <n v="152651.25"/>
    <n v="51564"/>
  </r>
  <r>
    <n v="273066"/>
    <d v="2014-06-23T17:31:28"/>
    <x v="0"/>
    <x v="1"/>
    <s v="Operations Department"/>
    <x v="3"/>
    <n v="61824"/>
    <n v="61824"/>
    <s v="60001-100000"/>
    <m/>
    <m/>
    <m/>
    <m/>
    <m/>
    <n v="24278.5"/>
    <n v="75646.5"/>
    <n v="51368"/>
    <n v="-52773.5"/>
    <n v="152698.5"/>
    <n v="61824"/>
  </r>
  <r>
    <n v="562353"/>
    <d v="2014-05-01T09:45:59"/>
    <x v="0"/>
    <x v="1"/>
    <s v="General Management"/>
    <x v="4"/>
    <n v="99745"/>
    <n v="99745"/>
    <s v="60001-100000"/>
    <m/>
    <m/>
    <m/>
    <m/>
    <m/>
    <n v="24265.75"/>
    <n v="75657.75"/>
    <n v="51392"/>
    <n v="-52822.25"/>
    <n v="152745.75"/>
    <n v="99745"/>
  </r>
  <r>
    <n v="375556"/>
    <d v="2014-05-01T09:46:21"/>
    <x v="0"/>
    <x v="1"/>
    <s v="General Management"/>
    <x v="4"/>
    <n v="81434"/>
    <n v="81434"/>
    <s v="60001-100000"/>
    <m/>
    <m/>
    <m/>
    <m/>
    <m/>
    <n v="24253"/>
    <n v="75624"/>
    <n v="51371"/>
    <n v="-52803.5"/>
    <n v="152680.5"/>
    <n v="81434"/>
  </r>
  <r>
    <n v="719895"/>
    <d v="2014-05-01T09:47:14"/>
    <x v="0"/>
    <x v="1"/>
    <s v="General Management"/>
    <x v="4"/>
    <n v="86399"/>
    <n v="86399"/>
    <s v="60001-100000"/>
    <m/>
    <m/>
    <m/>
    <m/>
    <m/>
    <n v="24141.75"/>
    <n v="75558.75"/>
    <n v="51417"/>
    <n v="-52983.75"/>
    <n v="152684.25"/>
    <n v="86399"/>
  </r>
  <r>
    <n v="422222"/>
    <d v="2014-05-13T14:52:25"/>
    <x v="0"/>
    <x v="1"/>
    <s v="General Management"/>
    <x v="1"/>
    <n v="95521"/>
    <n v="95521"/>
    <s v="60001-100000"/>
    <m/>
    <m/>
    <m/>
    <m/>
    <m/>
    <n v="24030.5"/>
    <n v="75470.5"/>
    <n v="51440"/>
    <n v="-53129.5"/>
    <n v="152630.5"/>
    <n v="95521"/>
  </r>
  <r>
    <n v="464899"/>
    <d v="2014-05-14T11:57:18"/>
    <x v="0"/>
    <x v="1"/>
    <s v="General Management"/>
    <x v="4"/>
    <n v="1022"/>
    <n v="1022"/>
    <s v="0-20,000"/>
    <m/>
    <m/>
    <m/>
    <m/>
    <m/>
    <n v="23919.25"/>
    <n v="75394.75"/>
    <n v="51475.5"/>
    <n v="-53294"/>
    <n v="152608"/>
    <n v="1022"/>
  </r>
  <r>
    <n v="603672"/>
    <d v="2014-05-08T08:15:09"/>
    <x v="0"/>
    <x v="0"/>
    <s v="Operations Department"/>
    <x v="1"/>
    <n v="25843"/>
    <n v="25843"/>
    <s v="20001-40000"/>
    <m/>
    <m/>
    <m/>
    <m/>
    <m/>
    <n v="24253"/>
    <n v="75404"/>
    <n v="51151"/>
    <n v="-52473.5"/>
    <n v="152130.5"/>
    <n v="25843"/>
  </r>
  <r>
    <n v="480487"/>
    <d v="2014-05-08T08:18:44"/>
    <x v="0"/>
    <x v="1"/>
    <s v="Operations Department"/>
    <x v="1"/>
    <n v="77827"/>
    <n v="77827"/>
    <s v="60001-100000"/>
    <m/>
    <m/>
    <m/>
    <m/>
    <m/>
    <n v="24141.75"/>
    <n v="75437.25"/>
    <n v="51295.5"/>
    <n v="-52801.5"/>
    <n v="152380.5"/>
    <n v="77827"/>
  </r>
  <r>
    <n v="186971"/>
    <d v="2014-05-09T09:12:15"/>
    <x v="0"/>
    <x v="1"/>
    <s v="Operations Department"/>
    <x v="1"/>
    <n v="26211"/>
    <n v="26211"/>
    <s v="20001-40000"/>
    <m/>
    <m/>
    <m/>
    <m/>
    <m/>
    <n v="24030.5"/>
    <n v="75385.5"/>
    <n v="51355"/>
    <n v="-53002"/>
    <n v="152418"/>
    <n v="26211"/>
  </r>
  <r>
    <n v="976777"/>
    <d v="2014-05-21T15:30:41"/>
    <x v="1"/>
    <x v="0"/>
    <s v="Operations Department"/>
    <x v="1"/>
    <n v="81574"/>
    <n v="81574"/>
    <s v="60001-100000"/>
    <m/>
    <m/>
    <m/>
    <m/>
    <m/>
    <n v="23919.25"/>
    <n v="75394.75"/>
    <n v="51475.5"/>
    <n v="-53294"/>
    <n v="152608"/>
    <n v="81574"/>
  </r>
  <r>
    <n v="703792"/>
    <d v="2014-07-05T09:51:13"/>
    <x v="0"/>
    <x v="0"/>
    <s v="Sales Department"/>
    <x v="1"/>
    <n v="13696"/>
    <n v="13696"/>
    <s v="0-20,000"/>
    <m/>
    <m/>
    <m/>
    <m/>
    <m/>
    <n v="23808"/>
    <n v="75367"/>
    <n v="51559"/>
    <n v="-53530.5"/>
    <n v="152705.5"/>
    <n v="13696"/>
  </r>
  <r>
    <n v="600570"/>
    <d v="2014-07-12T16:49:22"/>
    <x v="0"/>
    <x v="1"/>
    <s v="Finance Department"/>
    <x v="1"/>
    <n v="5841"/>
    <n v="5841"/>
    <s v="0-20,000"/>
    <m/>
    <m/>
    <m/>
    <m/>
    <m/>
    <n v="24141.75"/>
    <n v="75376.25"/>
    <n v="51234.5"/>
    <n v="-52710"/>
    <n v="152228"/>
    <n v="5841"/>
  </r>
  <r>
    <n v="209973"/>
    <d v="2014-07-12T16:50:11"/>
    <x v="0"/>
    <x v="2"/>
    <s v="Finance Department"/>
    <x v="1"/>
    <n v="7439"/>
    <n v="7439"/>
    <s v="0-20,000"/>
    <m/>
    <m/>
    <m/>
    <m/>
    <m/>
    <n v="24278.5"/>
    <n v="75385.5"/>
    <n v="51107"/>
    <n v="-52382"/>
    <n v="152046"/>
    <n v="7439"/>
  </r>
  <r>
    <n v="525836"/>
    <d v="2014-08-22T16:59:04"/>
    <x v="0"/>
    <x v="0"/>
    <s v="Service Department"/>
    <x v="3"/>
    <n v="81259"/>
    <n v="81259"/>
    <s v="60001-100000"/>
    <m/>
    <m/>
    <m/>
    <m/>
    <m/>
    <n v="24308.25"/>
    <n v="75394.75"/>
    <n v="51086.5"/>
    <n v="-52321.5"/>
    <n v="152024.5"/>
    <n v="81259"/>
  </r>
  <r>
    <n v="896401"/>
    <d v="2014-08-30T09:11:07"/>
    <x v="0"/>
    <x v="2"/>
    <s v="Service Department"/>
    <x v="3"/>
    <n v="27760"/>
    <n v="27760"/>
    <s v="20001-40000"/>
    <m/>
    <m/>
    <m/>
    <m/>
    <m/>
    <n v="24304"/>
    <n v="75367"/>
    <n v="51063"/>
    <n v="-52290.5"/>
    <n v="151961.5"/>
    <n v="27760"/>
  </r>
  <r>
    <n v="626067"/>
    <d v="2014-07-27T09:05:53"/>
    <x v="0"/>
    <x v="0"/>
    <s v="Purchase Department"/>
    <x v="7"/>
    <n v="52925"/>
    <n v="52925"/>
    <s v="40001-60000"/>
    <m/>
    <m/>
    <m/>
    <m/>
    <m/>
    <n v="24291.25"/>
    <n v="75376.25"/>
    <n v="51085"/>
    <n v="-52336.25"/>
    <n v="152003.75"/>
    <n v="52925"/>
  </r>
  <r>
    <n v="83466"/>
    <d v="2014-07-29T17:44:09"/>
    <x v="0"/>
    <x v="0"/>
    <s v="Purchase Department"/>
    <x v="7"/>
    <n v="91040"/>
    <n v="91040"/>
    <s v="60001-100000"/>
    <m/>
    <m/>
    <m/>
    <m/>
    <m/>
    <n v="24278.5"/>
    <n v="75385.5"/>
    <n v="51107"/>
    <n v="-52382"/>
    <n v="152046"/>
    <n v="91040"/>
  </r>
  <r>
    <n v="867000"/>
    <d v="2014-07-29T17:44:58"/>
    <x v="0"/>
    <x v="0"/>
    <s v="Purchase Department"/>
    <x v="7"/>
    <n v="58832"/>
    <n v="58832"/>
    <s v="40001-60000"/>
    <m/>
    <m/>
    <m/>
    <m/>
    <m/>
    <n v="24265.75"/>
    <n v="75339.75"/>
    <n v="51074"/>
    <n v="-52345.25"/>
    <n v="151950.75"/>
    <n v="58832"/>
  </r>
  <r>
    <n v="539299"/>
    <d v="2014-08-11T16:21:10"/>
    <x v="0"/>
    <x v="0"/>
    <s v="Purchase Department"/>
    <x v="7"/>
    <n v="91620"/>
    <n v="91620"/>
    <s v="60001-100000"/>
    <m/>
    <m/>
    <m/>
    <m/>
    <m/>
    <n v="24253"/>
    <n v="75367"/>
    <n v="51114"/>
    <n v="-52418"/>
    <n v="152038"/>
    <n v="91620"/>
  </r>
  <r>
    <n v="838359"/>
    <d v="2014-08-27T14:03:55"/>
    <x v="0"/>
    <x v="2"/>
    <s v="Purchase Department"/>
    <x v="7"/>
    <n v="90339"/>
    <n v="90339"/>
    <s v="60001-100000"/>
    <m/>
    <m/>
    <m/>
    <m/>
    <m/>
    <n v="24141.75"/>
    <n v="75285.25"/>
    <n v="51143.5"/>
    <n v="-52573.5"/>
    <n v="152000.5"/>
    <n v="90339"/>
  </r>
  <r>
    <n v="79268"/>
    <d v="2014-05-19T08:30:44"/>
    <x v="0"/>
    <x v="0"/>
    <s v="Operations Department"/>
    <x v="7"/>
    <n v="95073"/>
    <n v="95073"/>
    <s v="60001-100000"/>
    <m/>
    <m/>
    <m/>
    <m/>
    <m/>
    <n v="24030.5"/>
    <n v="75211"/>
    <n v="51180.5"/>
    <n v="-52740.25"/>
    <n v="151981.75"/>
    <n v="95073"/>
  </r>
  <r>
    <n v="231232"/>
    <d v="2014-05-19T08:31:57"/>
    <x v="0"/>
    <x v="0"/>
    <s v="Operations Department"/>
    <x v="7"/>
    <n v="6425"/>
    <n v="6425"/>
    <s v="0-20,000"/>
    <m/>
    <m/>
    <m/>
    <m/>
    <m/>
    <n v="23919.25"/>
    <n v="75163.75"/>
    <n v="51244.5"/>
    <n v="-52947.5"/>
    <n v="152030.5"/>
    <n v="6425"/>
  </r>
  <r>
    <n v="70189"/>
    <d v="2014-05-19T08:28:31"/>
    <x v="0"/>
    <x v="1"/>
    <s v="Operations Department"/>
    <x v="7"/>
    <n v="22922"/>
    <n v="22922"/>
    <s v="20001-40000"/>
    <m/>
    <m/>
    <m/>
    <m/>
    <m/>
    <n v="24253"/>
    <n v="75164"/>
    <n v="50911"/>
    <n v="-52113.5"/>
    <n v="151530.5"/>
    <n v="22922"/>
  </r>
  <r>
    <n v="592340"/>
    <d v="2014-05-19T08:31:17"/>
    <x v="0"/>
    <x v="1"/>
    <s v="Operations Department"/>
    <x v="7"/>
    <n v="76995"/>
    <n v="76995"/>
    <s v="60001-100000"/>
    <m/>
    <m/>
    <m/>
    <m/>
    <m/>
    <n v="24291.25"/>
    <n v="75187.5"/>
    <n v="50896.25"/>
    <n v="-52053.125"/>
    <n v="151531.875"/>
    <n v="76995"/>
  </r>
  <r>
    <n v="917822"/>
    <d v="2014-07-04T08:08:04"/>
    <x v="0"/>
    <x v="1"/>
    <s v="Operations Department"/>
    <x v="7"/>
    <n v="80943"/>
    <n v="80943"/>
    <s v="60001-100000"/>
    <m/>
    <m/>
    <m/>
    <m/>
    <m/>
    <n v="24278.5"/>
    <n v="75163.5"/>
    <n v="50885"/>
    <n v="-52049"/>
    <n v="151491"/>
    <n v="80943"/>
  </r>
  <r>
    <n v="786696"/>
    <d v="2014-07-04T08:07:29"/>
    <x v="1"/>
    <x v="2"/>
    <s v="Operations Department"/>
    <x v="7"/>
    <n v="51820"/>
    <n v="51820"/>
    <s v="40001-60000"/>
    <m/>
    <m/>
    <m/>
    <m/>
    <m/>
    <n v="24265.75"/>
    <n v="75155"/>
    <n v="50889.25"/>
    <n v="-52068.125"/>
    <n v="151488.875"/>
    <n v="51820"/>
  </r>
  <r>
    <n v="889834"/>
    <d v="2014-08-27T04:10:14"/>
    <x v="0"/>
    <x v="1"/>
    <s v="Production Department"/>
    <x v="4"/>
    <n v="1524"/>
    <n v="1524"/>
    <s v="0-20,000"/>
    <m/>
    <m/>
    <m/>
    <m/>
    <m/>
    <n v="24253"/>
    <n v="75163"/>
    <n v="50910"/>
    <n v="-52112"/>
    <n v="151528"/>
    <n v="1524"/>
  </r>
  <r>
    <n v="129994"/>
    <d v="2014-05-15T15:52:23"/>
    <x v="0"/>
    <x v="1"/>
    <s v="Operations Department"/>
    <x v="1"/>
    <n v="3843"/>
    <n v="3843"/>
    <s v="0-20,000"/>
    <m/>
    <m/>
    <m/>
    <m/>
    <m/>
    <n v="24291.25"/>
    <n v="75163.25"/>
    <n v="50872"/>
    <n v="-52016.75"/>
    <n v="151471.25"/>
    <n v="3843"/>
  </r>
  <r>
    <n v="98831"/>
    <d v="2014-05-15T15:54:12"/>
    <x v="0"/>
    <x v="1"/>
    <s v="Operations Department"/>
    <x v="1"/>
    <n v="52653"/>
    <n v="52653"/>
    <s v="40001-60000"/>
    <m/>
    <m/>
    <m/>
    <m/>
    <m/>
    <n v="24312.5"/>
    <n v="75163.5"/>
    <n v="50851"/>
    <n v="-51964"/>
    <n v="151440"/>
    <n v="52653"/>
  </r>
  <r>
    <n v="531445"/>
    <d v="2014-05-15T15:54:41"/>
    <x v="0"/>
    <x v="0"/>
    <s v="Operations Department"/>
    <x v="1"/>
    <n v="18127"/>
    <n v="18127"/>
    <s v="0-20,000"/>
    <m/>
    <m/>
    <m/>
    <m/>
    <m/>
    <n v="24308.25"/>
    <n v="75163.75"/>
    <n v="50855.5"/>
    <n v="-51975"/>
    <n v="151447"/>
    <n v="18127"/>
  </r>
  <r>
    <n v="782465"/>
    <d v="2014-05-28T10:17:21"/>
    <x v="0"/>
    <x v="1"/>
    <s v="Operations Department"/>
    <x v="1"/>
    <n v="38840"/>
    <n v="38840"/>
    <s v="20001-40000"/>
    <m/>
    <m/>
    <m/>
    <m/>
    <m/>
    <n v="24321"/>
    <n v="75164"/>
    <n v="50843"/>
    <n v="-51943.5"/>
    <n v="151428.5"/>
    <n v="38840"/>
  </r>
  <r>
    <n v="302371"/>
    <d v="2014-06-02T08:58:59"/>
    <x v="0"/>
    <x v="0"/>
    <s v="Operations Department"/>
    <x v="1"/>
    <n v="23496"/>
    <n v="23496"/>
    <s v="20001-40000"/>
    <m/>
    <m/>
    <m/>
    <m/>
    <m/>
    <n v="24316.75"/>
    <n v="75187.5"/>
    <n v="50870.75"/>
    <n v="-51989.375"/>
    <n v="151493.625"/>
    <n v="23496"/>
  </r>
  <r>
    <n v="147868"/>
    <d v="2014-06-03T10:53:06"/>
    <x v="0"/>
    <x v="0"/>
    <s v="Operations Department"/>
    <x v="1"/>
    <n v="43528"/>
    <n v="43528"/>
    <s v="40001-60000"/>
    <m/>
    <m/>
    <m/>
    <m/>
    <m/>
    <n v="24328"/>
    <n v="75211"/>
    <n v="50883"/>
    <n v="-51996.5"/>
    <n v="151535.5"/>
    <n v="43528"/>
  </r>
  <r>
    <n v="374162"/>
    <d v="2014-06-18T11:07:47"/>
    <x v="0"/>
    <x v="1"/>
    <s v="Production Department"/>
    <x v="3"/>
    <n v="67819"/>
    <n v="67819"/>
    <s v="60001-100000"/>
    <m/>
    <m/>
    <m/>
    <m/>
    <m/>
    <n v="24324.5"/>
    <n v="75234.5"/>
    <n v="50910"/>
    <n v="-52040.5"/>
    <n v="151599.5"/>
    <n v="67819"/>
  </r>
  <r>
    <n v="632936"/>
    <d v="2014-06-18T11:08:30"/>
    <x v="0"/>
    <x v="1"/>
    <s v="Production Department"/>
    <x v="3"/>
    <n v="41010"/>
    <n v="41010"/>
    <s v="40001-60000"/>
    <m/>
    <m/>
    <m/>
    <m/>
    <m/>
    <n v="24321"/>
    <n v="75258"/>
    <n v="50937"/>
    <n v="-52084.5"/>
    <n v="151663.5"/>
    <n v="41010"/>
  </r>
  <r>
    <n v="521698"/>
    <d v="2014-06-18T11:09:57"/>
    <x v="1"/>
    <x v="1"/>
    <s v="Production Department"/>
    <x v="3"/>
    <n v="6846"/>
    <n v="6846"/>
    <s v="0-20,000"/>
    <m/>
    <m/>
    <m/>
    <m/>
    <m/>
    <n v="24316.75"/>
    <n v="75285.25"/>
    <n v="50968.5"/>
    <n v="-52136"/>
    <n v="151738"/>
    <n v="6846"/>
  </r>
  <r>
    <n v="87830"/>
    <d v="2014-07-05T18:06:20"/>
    <x v="0"/>
    <x v="1"/>
    <s v="Production Department"/>
    <x v="8"/>
    <n v="45873"/>
    <n v="45873"/>
    <s v="40001-60000"/>
    <m/>
    <m/>
    <m/>
    <m/>
    <m/>
    <n v="24328"/>
    <n v="75312.5"/>
    <n v="50984.5"/>
    <n v="-52148.75"/>
    <n v="151789.25"/>
    <n v="45873"/>
  </r>
  <r>
    <n v="921759"/>
    <d v="2014-07-05T18:06:41"/>
    <x v="1"/>
    <x v="0"/>
    <s v="Production Department"/>
    <x v="8"/>
    <n v="41022"/>
    <n v="41022"/>
    <s v="40001-60000"/>
    <m/>
    <m/>
    <m/>
    <m/>
    <m/>
    <n v="24324.5"/>
    <n v="75339.75"/>
    <n v="51015.25"/>
    <n v="-52198.375"/>
    <n v="151862.625"/>
    <n v="41022"/>
  </r>
  <r>
    <n v="773003"/>
    <d v="2014-07-07T16:05:02"/>
    <x v="0"/>
    <x v="0"/>
    <s v="Production Department"/>
    <x v="8"/>
    <n v="57779"/>
    <n v="57779"/>
    <s v="40001-60000"/>
    <m/>
    <m/>
    <m/>
    <m/>
    <m/>
    <n v="24321"/>
    <n v="75367"/>
    <n v="51046"/>
    <n v="-52248"/>
    <n v="151936"/>
    <n v="57779"/>
  </r>
  <r>
    <n v="650321"/>
    <d v="2014-07-07T16:07:47"/>
    <x v="0"/>
    <x v="0"/>
    <s v="Production Department"/>
    <x v="8"/>
    <n v="37657"/>
    <n v="37657"/>
    <s v="20001-40000"/>
    <m/>
    <m/>
    <m/>
    <m/>
    <m/>
    <n v="24316.75"/>
    <n v="75376.25"/>
    <n v="51059.5"/>
    <n v="-52272.5"/>
    <n v="151965.5"/>
    <n v="37657"/>
  </r>
  <r>
    <n v="961036"/>
    <d v="2014-07-16T08:06:55"/>
    <x v="0"/>
    <x v="1"/>
    <s v="Production Department"/>
    <x v="8"/>
    <n v="89013"/>
    <n v="89013"/>
    <s v="60001-100000"/>
    <m/>
    <m/>
    <m/>
    <m/>
    <m/>
    <n v="24312.5"/>
    <n v="75385.5"/>
    <n v="51073"/>
    <n v="-52297"/>
    <n v="151995"/>
    <n v="89013"/>
  </r>
  <r>
    <n v="244866"/>
    <d v="2014-07-09T14:19:33"/>
    <x v="0"/>
    <x v="0"/>
    <s v="Service Department"/>
    <x v="1"/>
    <n v="56513"/>
    <n v="56513"/>
    <s v="40001-60000"/>
    <m/>
    <m/>
    <m/>
    <m/>
    <m/>
    <n v="24308.25"/>
    <n v="75339.75"/>
    <n v="51031.5"/>
    <n v="-52239"/>
    <n v="151887"/>
    <n v="56513"/>
  </r>
  <r>
    <n v="641625"/>
    <d v="2014-05-08T10:50:09"/>
    <x v="0"/>
    <x v="0"/>
    <s v="Service Department"/>
    <x v="3"/>
    <n v="10523"/>
    <n v="10523"/>
    <s v="0-20,000"/>
    <m/>
    <m/>
    <m/>
    <m/>
    <m/>
    <n v="24304"/>
    <n v="75367"/>
    <n v="51063"/>
    <n v="-52290.5"/>
    <n v="151961.5"/>
    <n v="10523"/>
  </r>
  <r>
    <n v="463211"/>
    <d v="2014-05-19T15:43:01"/>
    <x v="0"/>
    <x v="0"/>
    <s v="Operations Department"/>
    <x v="3"/>
    <n v="43943"/>
    <n v="43943"/>
    <s v="40001-60000"/>
    <m/>
    <m/>
    <m/>
    <m/>
    <m/>
    <n v="24316.75"/>
    <n v="75376.25"/>
    <n v="51059.5"/>
    <n v="-52272.5"/>
    <n v="151965.5"/>
    <n v="43943"/>
  </r>
  <r>
    <n v="617820"/>
    <d v="2014-05-19T15:43:24"/>
    <x v="0"/>
    <x v="1"/>
    <s v="Operations Department"/>
    <x v="3"/>
    <n v="42322"/>
    <n v="42322"/>
    <s v="40001-60000"/>
    <m/>
    <m/>
    <m/>
    <m/>
    <m/>
    <n v="24312.5"/>
    <n v="75385.5"/>
    <n v="51073"/>
    <n v="-52297"/>
    <n v="151995"/>
    <n v="42322"/>
  </r>
  <r>
    <n v="51205"/>
    <d v="2014-05-19T15:44:18"/>
    <x v="0"/>
    <x v="1"/>
    <s v="Operations Department"/>
    <x v="3"/>
    <n v="5161"/>
    <n v="5161"/>
    <s v="0-20,000"/>
    <m/>
    <m/>
    <m/>
    <m/>
    <m/>
    <n v="24308.25"/>
    <n v="75394.75"/>
    <n v="51086.5"/>
    <n v="-52321.5"/>
    <n v="152024.5"/>
    <n v="5161"/>
  </r>
  <r>
    <n v="769136"/>
    <d v="2014-05-19T15:45:01"/>
    <x v="0"/>
    <x v="0"/>
    <s v="Operations Department"/>
    <x v="3"/>
    <n v="94223"/>
    <n v="94223"/>
    <s v="60001-100000"/>
    <m/>
    <m/>
    <m/>
    <m/>
    <m/>
    <n v="24321"/>
    <n v="75404"/>
    <n v="51083"/>
    <n v="-52303.5"/>
    <n v="152028.5"/>
    <n v="94223"/>
  </r>
  <r>
    <n v="734711"/>
    <d v="2014-06-13T15:02:19"/>
    <x v="0"/>
    <x v="2"/>
    <s v="Operations Department"/>
    <x v="3"/>
    <n v="10106"/>
    <n v="10106"/>
    <s v="0-20,000"/>
    <m/>
    <m/>
    <m/>
    <m/>
    <m/>
    <n v="24316.75"/>
    <n v="75376.25"/>
    <n v="51059.5"/>
    <n v="-52272.5"/>
    <n v="151965.5"/>
    <n v="10106"/>
  </r>
  <r>
    <n v="120968"/>
    <d v="2014-06-14T11:13:06"/>
    <x v="0"/>
    <x v="0"/>
    <s v="Operations Department"/>
    <x v="3"/>
    <n v="73584"/>
    <n v="73584"/>
    <s v="60001-100000"/>
    <m/>
    <m/>
    <m/>
    <m/>
    <m/>
    <n v="24328"/>
    <n v="75385.5"/>
    <n v="51057.5"/>
    <n v="-52258.25"/>
    <n v="151971.75"/>
    <n v="73584"/>
  </r>
  <r>
    <n v="79248"/>
    <d v="2014-06-15T07:34:51"/>
    <x v="0"/>
    <x v="0"/>
    <s v="Operations Department"/>
    <x v="3"/>
    <n v="8869"/>
    <n v="8869"/>
    <s v="0-20,000"/>
    <m/>
    <m/>
    <m/>
    <m/>
    <m/>
    <n v="24324.5"/>
    <n v="75394.75"/>
    <n v="51070.25"/>
    <n v="-52280.875"/>
    <n v="152000.125"/>
    <n v="8869"/>
  </r>
  <r>
    <n v="189498"/>
    <d v="2014-06-15T07:35:52"/>
    <x v="0"/>
    <x v="0"/>
    <s v="Operations Department"/>
    <x v="3"/>
    <n v="47082"/>
    <n v="47082"/>
    <s v="40001-60000"/>
    <m/>
    <m/>
    <m/>
    <m/>
    <m/>
    <n v="24335"/>
    <n v="75404"/>
    <n v="51069"/>
    <n v="-52268.5"/>
    <n v="152007.5"/>
    <n v="47082"/>
  </r>
  <r>
    <n v="787079"/>
    <d v="2014-06-20T18:38:34"/>
    <x v="1"/>
    <x v="0"/>
    <s v="Operations Department"/>
    <x v="3"/>
    <n v="1676"/>
    <n v="1676"/>
    <s v="0-20,000"/>
    <m/>
    <m/>
    <m/>
    <m/>
    <m/>
    <n v="24331.5"/>
    <n v="75437.25"/>
    <n v="51105.75"/>
    <n v="-52327.125"/>
    <n v="152095.875"/>
    <n v="1676"/>
  </r>
  <r>
    <n v="842559"/>
    <d v="2014-06-20T18:40:13"/>
    <x v="0"/>
    <x v="1"/>
    <s v="Operations Department"/>
    <x v="3"/>
    <n v="48922"/>
    <n v="48922"/>
    <s v="40001-60000"/>
    <m/>
    <m/>
    <m/>
    <m/>
    <m/>
    <n v="24437.5"/>
    <n v="75470.5"/>
    <n v="51033"/>
    <n v="-52112"/>
    <n v="152020"/>
    <n v="48922"/>
  </r>
  <r>
    <n v="955451"/>
    <d v="2014-06-28T08:11:57"/>
    <x v="0"/>
    <x v="0"/>
    <s v="Operations Department"/>
    <x v="3"/>
    <n v="98059"/>
    <n v="98059"/>
    <s v="60001-100000"/>
    <m/>
    <m/>
    <m/>
    <m/>
    <m/>
    <n v="24386.25"/>
    <n v="75503.75"/>
    <n v="51117.5"/>
    <n v="-52290"/>
    <n v="152180"/>
    <n v="98059"/>
  </r>
  <r>
    <n v="81073"/>
    <d v="2014-05-02T18:30:37"/>
    <x v="0"/>
    <x v="0"/>
    <s v="Operations Department"/>
    <x v="1"/>
    <n v="36405"/>
    <n v="36405"/>
    <s v="20001-40000"/>
    <m/>
    <m/>
    <m/>
    <m/>
    <m/>
    <n v="24335"/>
    <n v="75404"/>
    <n v="51069"/>
    <n v="-52268.5"/>
    <n v="152007.5"/>
    <n v="36405"/>
  </r>
  <r>
    <n v="143163"/>
    <d v="2014-05-02T18:33:02"/>
    <x v="0"/>
    <x v="0"/>
    <s v="Operations Department"/>
    <x v="1"/>
    <n v="14144"/>
    <n v="14144"/>
    <s v="0-20,000"/>
    <m/>
    <m/>
    <m/>
    <m/>
    <m/>
    <n v="24331.5"/>
    <n v="75437.25"/>
    <n v="51105.75"/>
    <n v="-52327.125"/>
    <n v="152095.875"/>
    <n v="14144"/>
  </r>
  <r>
    <n v="386268"/>
    <d v="2014-05-02T18:34:02"/>
    <x v="1"/>
    <x v="0"/>
    <s v="Operations Department"/>
    <x v="1"/>
    <n v="93867"/>
    <n v="93867"/>
    <s v="60001-100000"/>
    <m/>
    <m/>
    <m/>
    <m/>
    <m/>
    <n v="24437.5"/>
    <n v="75470.5"/>
    <n v="51033"/>
    <n v="-52112"/>
    <n v="152020"/>
    <n v="93867"/>
  </r>
  <r>
    <n v="609420"/>
    <d v="2014-07-25T17:34:28"/>
    <x v="0"/>
    <x v="0"/>
    <s v="Service Department"/>
    <x v="1"/>
    <n v="77203"/>
    <n v="77203"/>
    <s v="60001-100000"/>
    <m/>
    <m/>
    <m/>
    <m/>
    <m/>
    <n v="24386.25"/>
    <n v="75394.75"/>
    <n v="51008.5"/>
    <n v="-52126.5"/>
    <n v="151907.5"/>
    <n v="77203"/>
  </r>
  <r>
    <n v="702029"/>
    <d v="2014-07-25T17:36:47"/>
    <x v="0"/>
    <x v="0"/>
    <s v="Service Department"/>
    <x v="1"/>
    <n v="82653"/>
    <n v="82653"/>
    <s v="60001-100000"/>
    <m/>
    <m/>
    <m/>
    <m/>
    <m/>
    <n v="24335"/>
    <n v="75367"/>
    <n v="51032"/>
    <n v="-52213"/>
    <n v="151915"/>
    <n v="82653"/>
  </r>
  <r>
    <n v="745310"/>
    <d v="2014-05-01T19:12:19"/>
    <x v="1"/>
    <x v="0"/>
    <s v="Service Department"/>
    <x v="1"/>
    <n v="71106"/>
    <n v="71106"/>
    <s v="60001-100000"/>
    <m/>
    <m/>
    <m/>
    <m/>
    <m/>
    <n v="24331.5"/>
    <n v="75285.25"/>
    <n v="50953.75"/>
    <n v="-52099.125"/>
    <n v="151715.875"/>
    <n v="71106"/>
  </r>
  <r>
    <n v="897499"/>
    <d v="2014-05-07T16:28:42"/>
    <x v="0"/>
    <x v="1"/>
    <s v="Service Department"/>
    <x v="1"/>
    <n v="29833"/>
    <n v="29833"/>
    <s v="20001-40000"/>
    <m/>
    <m/>
    <m/>
    <m/>
    <m/>
    <n v="24328"/>
    <n v="75312.5"/>
    <n v="50984.5"/>
    <n v="-52148.75"/>
    <n v="151789.25"/>
    <n v="29833"/>
  </r>
  <r>
    <n v="796914"/>
    <d v="2014-07-17T09:31:12"/>
    <x v="0"/>
    <x v="0"/>
    <s v="Service Department"/>
    <x v="1"/>
    <n v="29013"/>
    <n v="29013"/>
    <s v="20001-40000"/>
    <m/>
    <m/>
    <m/>
    <m/>
    <m/>
    <n v="24324.5"/>
    <n v="75339.75"/>
    <n v="51015.25"/>
    <n v="-52198.375"/>
    <n v="151862.625"/>
    <n v="29013"/>
  </r>
  <r>
    <n v="34818"/>
    <d v="2014-07-17T09:31:47"/>
    <x v="0"/>
    <x v="1"/>
    <s v="Service Department"/>
    <x v="1"/>
    <n v="76929"/>
    <n v="76929"/>
    <s v="60001-100000"/>
    <m/>
    <m/>
    <m/>
    <m/>
    <m/>
    <n v="24321"/>
    <n v="75367"/>
    <n v="51046"/>
    <n v="-52248"/>
    <n v="151936"/>
    <n v="76929"/>
  </r>
  <r>
    <n v="304751"/>
    <d v="2014-05-04T18:50:38"/>
    <x v="0"/>
    <x v="0"/>
    <s v="Service Department"/>
    <x v="3"/>
    <n v="71543"/>
    <n v="71543"/>
    <s v="60001-100000"/>
    <m/>
    <m/>
    <m/>
    <m/>
    <m/>
    <n v="24316.75"/>
    <n v="75285.25"/>
    <n v="50968.5"/>
    <n v="-52136"/>
    <n v="151738"/>
    <n v="71543"/>
  </r>
  <r>
    <n v="593118"/>
    <d v="2014-05-22T15:09:41"/>
    <x v="0"/>
    <x v="0"/>
    <s v="Operations Department"/>
    <x v="1"/>
    <n v="22471"/>
    <n v="22471"/>
    <s v="20001-40000"/>
    <m/>
    <m/>
    <m/>
    <m/>
    <m/>
    <n v="24312.5"/>
    <n v="75312.5"/>
    <n v="51000"/>
    <n v="-52187.5"/>
    <n v="151812.5"/>
    <n v="22471"/>
  </r>
  <r>
    <n v="268306"/>
    <d v="2014-05-22T19:13:49"/>
    <x v="1"/>
    <x v="0"/>
    <s v="Operations Department"/>
    <x v="1"/>
    <n v="95811"/>
    <n v="95811"/>
    <s v="60001-100000"/>
    <m/>
    <m/>
    <m/>
    <m/>
    <m/>
    <n v="24324.5"/>
    <n v="75339.75"/>
    <n v="51015.25"/>
    <n v="-52198.375"/>
    <n v="151862.625"/>
    <n v="95811"/>
  </r>
  <r>
    <n v="837077"/>
    <d v="2014-05-22T19:20:18"/>
    <x v="0"/>
    <x v="1"/>
    <s v="Operations Department"/>
    <x v="1"/>
    <n v="21669"/>
    <n v="21669"/>
    <s v="20001-40000"/>
    <m/>
    <m/>
    <m/>
    <m/>
    <m/>
    <n v="24321"/>
    <n v="75258"/>
    <n v="50937"/>
    <n v="-52084.5"/>
    <n v="151663.5"/>
    <n v="21669"/>
  </r>
  <r>
    <n v="192813"/>
    <d v="2014-05-23T16:50:11"/>
    <x v="0"/>
    <x v="0"/>
    <s v="Operations Department"/>
    <x v="1"/>
    <n v="6240"/>
    <n v="6240"/>
    <s v="0-20,000"/>
    <m/>
    <m/>
    <m/>
    <m/>
    <m/>
    <n v="24331.5"/>
    <n v="75285.25"/>
    <n v="50953.75"/>
    <n v="-52099.125"/>
    <n v="151715.875"/>
    <n v="6240"/>
  </r>
  <r>
    <n v="253747"/>
    <d v="2014-05-23T16:54:02"/>
    <x v="0"/>
    <x v="0"/>
    <s v="Operations Department"/>
    <x v="1"/>
    <n v="77250"/>
    <n v="77250"/>
    <s v="60001-100000"/>
    <m/>
    <m/>
    <m/>
    <m/>
    <m/>
    <n v="24437.5"/>
    <n v="75312.5"/>
    <n v="50875"/>
    <n v="-51875"/>
    <n v="151625"/>
    <n v="77250"/>
  </r>
  <r>
    <n v="328765"/>
    <d v="2014-05-31T18:00:16"/>
    <x v="1"/>
    <x v="1"/>
    <s v="Operations Department"/>
    <x v="3"/>
    <n v="6135"/>
    <n v="6135"/>
    <s v="0-20,000"/>
    <m/>
    <m/>
    <m/>
    <m/>
    <m/>
    <n v="24386.25"/>
    <n v="75234.5"/>
    <n v="50848.25"/>
    <n v="-51886.125"/>
    <n v="151506.875"/>
    <n v="6135"/>
  </r>
  <r>
    <n v="532574"/>
    <d v="2014-06-05T16:50:26"/>
    <x v="0"/>
    <x v="0"/>
    <s v="Operations Department"/>
    <x v="3"/>
    <n v="29420"/>
    <n v="29420"/>
    <s v="20001-40000"/>
    <m/>
    <m/>
    <m/>
    <m/>
    <m/>
    <n v="24540"/>
    <n v="75258"/>
    <n v="50718"/>
    <n v="-51537"/>
    <n v="151335"/>
    <n v="29420"/>
  </r>
  <r>
    <n v="283050"/>
    <d v="2014-06-05T16:52:49"/>
    <x v="0"/>
    <x v="1"/>
    <s v="Operations Department"/>
    <x v="3"/>
    <n v="10172"/>
    <n v="10172"/>
    <s v="0-20,000"/>
    <m/>
    <m/>
    <m/>
    <m/>
    <m/>
    <n v="24488.75"/>
    <n v="75285.25"/>
    <n v="50796.5"/>
    <n v="-51706"/>
    <n v="151480"/>
    <n v="10172"/>
  </r>
  <r>
    <n v="697330"/>
    <d v="2014-06-05T16:53:28"/>
    <x v="0"/>
    <x v="0"/>
    <s v="Operations Department"/>
    <x v="3"/>
    <n v="6685"/>
    <n v="6685"/>
    <s v="0-20,000"/>
    <m/>
    <m/>
    <m/>
    <m/>
    <m/>
    <n v="24543.5"/>
    <n v="75312.5"/>
    <n v="50769"/>
    <n v="-51610"/>
    <n v="151466"/>
    <n v="6685"/>
  </r>
  <r>
    <n v="271797"/>
    <d v="2014-05-07T13:25:36"/>
    <x v="0"/>
    <x v="0"/>
    <s v="Production Department"/>
    <x v="7"/>
    <n v="19722"/>
    <n v="19722"/>
    <s v="0-20,000"/>
    <m/>
    <m/>
    <m/>
    <m/>
    <m/>
    <n v="24563"/>
    <n v="75339.75"/>
    <n v="50776.75"/>
    <n v="-51602.125"/>
    <n v="151504.875"/>
    <n v="19722"/>
  </r>
  <r>
    <n v="140986"/>
    <d v="2014-05-15T10:02:37"/>
    <x v="0"/>
    <x v="0"/>
    <s v="Production Department"/>
    <x v="7"/>
    <n v="53848"/>
    <n v="53848"/>
    <s v="40001-60000"/>
    <m/>
    <m/>
    <m/>
    <m/>
    <m/>
    <n v="24611"/>
    <n v="75367"/>
    <n v="50756"/>
    <n v="-51523"/>
    <n v="151501"/>
    <n v="53848"/>
  </r>
  <r>
    <n v="455195"/>
    <d v="2014-05-01T22:04:49"/>
    <x v="0"/>
    <x v="1"/>
    <s v="Service Department"/>
    <x v="3"/>
    <n v="62141"/>
    <n v="62141"/>
    <s v="60001-100000"/>
    <m/>
    <m/>
    <m/>
    <m/>
    <m/>
    <n v="24595"/>
    <n v="75376.25"/>
    <n v="50781.25"/>
    <n v="-51576.875"/>
    <n v="151548.125"/>
    <n v="62141"/>
  </r>
  <r>
    <n v="264004"/>
    <d v="2014-05-15T13:29:15"/>
    <x v="0"/>
    <x v="0"/>
    <s v="Service Department"/>
    <x v="3"/>
    <n v="45743"/>
    <n v="45743"/>
    <s v="40001-60000"/>
    <m/>
    <m/>
    <m/>
    <m/>
    <m/>
    <n v="24579"/>
    <n v="75385.5"/>
    <n v="50806.5"/>
    <n v="-51630.75"/>
    <n v="151595.25"/>
    <n v="45743"/>
  </r>
  <r>
    <n v="889329"/>
    <d v="2014-05-16T16:54:37"/>
    <x v="0"/>
    <x v="0"/>
    <s v="Service Department"/>
    <x v="3"/>
    <n v="49061"/>
    <n v="49061"/>
    <s v="40001-60000"/>
    <m/>
    <m/>
    <m/>
    <m/>
    <m/>
    <n v="24563"/>
    <n v="75394.75"/>
    <n v="50831.75"/>
    <n v="-51684.625"/>
    <n v="151642.375"/>
    <n v="49061"/>
  </r>
  <r>
    <n v="708422"/>
    <d v="2014-05-16T16:56:46"/>
    <x v="0"/>
    <x v="0"/>
    <s v="Service Department"/>
    <x v="3"/>
    <n v="47131"/>
    <n v="47131"/>
    <s v="40001-60000"/>
    <m/>
    <m/>
    <m/>
    <m/>
    <m/>
    <n v="24547"/>
    <n v="75404"/>
    <n v="50857"/>
    <n v="-51738.5"/>
    <n v="151689.5"/>
    <n v="47131"/>
  </r>
  <r>
    <n v="17946"/>
    <d v="2014-05-16T16:58:30"/>
    <x v="0"/>
    <x v="0"/>
    <s v="Service Department"/>
    <x v="3"/>
    <n v="65192"/>
    <n v="65192"/>
    <s v="60001-100000"/>
    <m/>
    <m/>
    <m/>
    <m/>
    <m/>
    <n v="24545.25"/>
    <n v="75437.25"/>
    <n v="50892"/>
    <n v="-51792.75"/>
    <n v="151775.25"/>
    <n v="65192"/>
  </r>
  <r>
    <n v="646630"/>
    <d v="2014-07-25T08:47:03"/>
    <x v="0"/>
    <x v="0"/>
    <s v="Operations Department"/>
    <x v="7"/>
    <n v="47344"/>
    <n v="47344"/>
    <s v="40001-60000"/>
    <m/>
    <m/>
    <m/>
    <m/>
    <m/>
    <n v="24543.5"/>
    <n v="75470.5"/>
    <n v="50927"/>
    <n v="-51847"/>
    <n v="151861"/>
    <n v="47344"/>
  </r>
  <r>
    <n v="707138"/>
    <d v="2014-07-25T08:48:00"/>
    <x v="0"/>
    <x v="1"/>
    <s v="Operations Department"/>
    <x v="7"/>
    <n v="1710"/>
    <n v="1710"/>
    <s v="0-20,000"/>
    <m/>
    <m/>
    <m/>
    <m/>
    <m/>
    <n v="24541.75"/>
    <n v="75503.75"/>
    <n v="50962"/>
    <n v="-51901.25"/>
    <n v="151946.75"/>
    <n v="1710"/>
  </r>
  <r>
    <n v="601032"/>
    <d v="2014-05-16T14:01:25"/>
    <x v="0"/>
    <x v="1"/>
    <s v="Operations Department"/>
    <x v="1"/>
    <n v="95656"/>
    <n v="95656"/>
    <s v="60001-100000"/>
    <m/>
    <m/>
    <m/>
    <m/>
    <m/>
    <n v="24547"/>
    <n v="75537"/>
    <n v="50990"/>
    <n v="-51938"/>
    <n v="152022"/>
    <n v="95656"/>
  </r>
  <r>
    <n v="628178"/>
    <d v="2014-05-16T20:21:19"/>
    <x v="0"/>
    <x v="0"/>
    <s v="Operations Department"/>
    <x v="1"/>
    <n v="84347"/>
    <n v="84347"/>
    <s v="60001-100000"/>
    <m/>
    <m/>
    <m/>
    <m/>
    <m/>
    <n v="24545.25"/>
    <n v="75437.25"/>
    <n v="50892"/>
    <n v="-51792.75"/>
    <n v="151775.25"/>
    <n v="84347"/>
  </r>
  <r>
    <n v="920568"/>
    <d v="2014-05-30T17:41:01"/>
    <x v="0"/>
    <x v="0"/>
    <s v="Operations Department"/>
    <x v="1"/>
    <n v="48346"/>
    <n v="48346"/>
    <s v="40001-60000"/>
    <m/>
    <m/>
    <m/>
    <m/>
    <m/>
    <n v="24543.5"/>
    <n v="75385.5"/>
    <n v="50842"/>
    <n v="-51719.5"/>
    <n v="151648.5"/>
    <n v="48346"/>
  </r>
  <r>
    <n v="326252"/>
    <d v="2014-05-30T17:43:40"/>
    <x v="0"/>
    <x v="1"/>
    <s v="Operations Department"/>
    <x v="1"/>
    <n v="73261"/>
    <n v="73261"/>
    <s v="60001-100000"/>
    <m/>
    <m/>
    <m/>
    <m/>
    <m/>
    <n v="24541.75"/>
    <n v="75394.75"/>
    <n v="50853"/>
    <n v="-51737.75"/>
    <n v="151674.25"/>
    <n v="73261"/>
  </r>
  <r>
    <n v="294236"/>
    <d v="2014-06-04T13:17:44"/>
    <x v="0"/>
    <x v="1"/>
    <s v="Operations Department"/>
    <x v="1"/>
    <n v="34216"/>
    <n v="34216"/>
    <s v="20001-40000"/>
    <m/>
    <m/>
    <m/>
    <m/>
    <m/>
    <n v="24540"/>
    <n v="75404"/>
    <n v="50864"/>
    <n v="-51756"/>
    <n v="151700"/>
    <n v="34216"/>
  </r>
  <r>
    <n v="841824"/>
    <d v="2014-05-06T05:10:18"/>
    <x v="0"/>
    <x v="1"/>
    <s v="Production Department"/>
    <x v="3"/>
    <n v="99800"/>
    <n v="99800"/>
    <s v="60001-100000"/>
    <m/>
    <m/>
    <m/>
    <m/>
    <m/>
    <n v="24488.75"/>
    <n v="75437.25"/>
    <n v="50948.5"/>
    <n v="-51934"/>
    <n v="151860"/>
    <n v="99800"/>
  </r>
  <r>
    <n v="108336"/>
    <d v="2014-07-04T19:51:52"/>
    <x v="0"/>
    <x v="0"/>
    <s v="Operations Department"/>
    <x v="3"/>
    <n v="64990"/>
    <n v="64990"/>
    <s v="60001-100000"/>
    <m/>
    <m/>
    <m/>
    <m/>
    <m/>
    <n v="24437.5"/>
    <n v="75385.5"/>
    <n v="50948"/>
    <n v="-51984.5"/>
    <n v="151807.5"/>
    <n v="64990"/>
  </r>
  <r>
    <n v="750179"/>
    <d v="2014-07-04T19:52:25"/>
    <x v="0"/>
    <x v="0"/>
    <s v="Operations Department"/>
    <x v="3"/>
    <n v="83047"/>
    <n v="83047"/>
    <s v="60001-100000"/>
    <m/>
    <m/>
    <m/>
    <m/>
    <m/>
    <n v="24386.25"/>
    <n v="75394.75"/>
    <n v="51008.5"/>
    <n v="-52126.5"/>
    <n v="151907.5"/>
    <n v="83047"/>
  </r>
  <r>
    <n v="783470"/>
    <d v="2014-06-24T12:36:04"/>
    <x v="0"/>
    <x v="0"/>
    <s v="Human Resource Department"/>
    <x v="7"/>
    <n v="73568"/>
    <n v="73568"/>
    <s v="60001-100000"/>
    <m/>
    <m/>
    <m/>
    <m/>
    <m/>
    <n v="24335"/>
    <n v="75367"/>
    <n v="51032"/>
    <n v="-52213"/>
    <n v="151915"/>
    <n v="73568"/>
  </r>
  <r>
    <n v="498520"/>
    <d v="2014-07-11T13:08:59"/>
    <x v="0"/>
    <x v="0"/>
    <s v="Human Resource Department"/>
    <x v="7"/>
    <n v="55559"/>
    <n v="55559"/>
    <s v="40001-60000"/>
    <m/>
    <m/>
    <m/>
    <m/>
    <m/>
    <n v="24331.5"/>
    <n v="75376.25"/>
    <n v="51044.75"/>
    <n v="-52235.625"/>
    <n v="151943.375"/>
    <n v="55559"/>
  </r>
  <r>
    <n v="623017"/>
    <d v="2014-07-22T17:31:21"/>
    <x v="0"/>
    <x v="0"/>
    <s v="Sales Department"/>
    <x v="3"/>
    <n v="53737"/>
    <n v="53737"/>
    <s v="40001-60000"/>
    <m/>
    <m/>
    <m/>
    <m/>
    <m/>
    <n v="24328"/>
    <n v="75385.5"/>
    <n v="51057.5"/>
    <n v="-52258.25"/>
    <n v="151971.75"/>
    <n v="53737"/>
  </r>
  <r>
    <n v="709308"/>
    <d v="2014-07-22T17:37:01"/>
    <x v="0"/>
    <x v="0"/>
    <s v="Sales Department"/>
    <x v="3"/>
    <n v="96448"/>
    <n v="96448"/>
    <s v="60001-100000"/>
    <m/>
    <m/>
    <m/>
    <m/>
    <m/>
    <n v="24324.5"/>
    <n v="75394.75"/>
    <n v="51070.25"/>
    <n v="-52280.875"/>
    <n v="152000.125"/>
    <n v="96448"/>
  </r>
  <r>
    <n v="69966"/>
    <d v="2014-07-28T08:09:53"/>
    <x v="0"/>
    <x v="1"/>
    <s v="Sales Department"/>
    <x v="3"/>
    <n v="5425"/>
    <n v="5425"/>
    <s v="0-20,000"/>
    <m/>
    <m/>
    <m/>
    <m/>
    <m/>
    <n v="24321"/>
    <n v="75367"/>
    <n v="51046"/>
    <n v="-52248"/>
    <n v="151936"/>
    <n v="5425"/>
  </r>
  <r>
    <n v="949642"/>
    <d v="2014-07-28T08:15:27"/>
    <x v="0"/>
    <x v="0"/>
    <s v="Sales Department"/>
    <x v="3"/>
    <n v="3786"/>
    <n v="3786"/>
    <s v="0-20,000"/>
    <m/>
    <m/>
    <m/>
    <m/>
    <m/>
    <n v="24331.5"/>
    <n v="75376.25"/>
    <n v="51044.75"/>
    <n v="-52235.625"/>
    <n v="151943.375"/>
    <n v="3786"/>
  </r>
  <r>
    <n v="812396"/>
    <d v="2014-07-28T08:15:49"/>
    <x v="0"/>
    <x v="1"/>
    <s v="Sales Department"/>
    <x v="3"/>
    <n v="46585"/>
    <n v="46585"/>
    <s v="40001-60000"/>
    <m/>
    <m/>
    <m/>
    <m/>
    <m/>
    <n v="24437.5"/>
    <n v="75385.5"/>
    <n v="50948"/>
    <n v="-51984.5"/>
    <n v="151807.5"/>
    <n v="46585"/>
  </r>
  <r>
    <n v="608929"/>
    <d v="2014-07-08T18:06:04"/>
    <x v="1"/>
    <x v="1"/>
    <s v="Finance Department"/>
    <x v="7"/>
    <n v="73890"/>
    <n v="73890"/>
    <s v="60001-100000"/>
    <m/>
    <m/>
    <m/>
    <m/>
    <m/>
    <n v="24386.25"/>
    <n v="75394.75"/>
    <n v="51008.5"/>
    <n v="-52126.5"/>
    <n v="151907.5"/>
    <n v="73890"/>
  </r>
  <r>
    <n v="139670"/>
    <d v="2014-07-08T18:08:10"/>
    <x v="0"/>
    <x v="1"/>
    <s v="Finance Department"/>
    <x v="7"/>
    <n v="62098"/>
    <n v="62098"/>
    <s v="60001-100000"/>
    <m/>
    <m/>
    <m/>
    <m/>
    <m/>
    <n v="24335"/>
    <n v="75404"/>
    <n v="51069"/>
    <n v="-52268.5"/>
    <n v="152007.5"/>
    <n v="62098"/>
  </r>
  <r>
    <n v="851735"/>
    <d v="2014-07-17T17:01:20"/>
    <x v="0"/>
    <x v="1"/>
    <s v="Finance Department"/>
    <x v="7"/>
    <n v="68941"/>
    <n v="68941"/>
    <s v="60001-100000"/>
    <m/>
    <m/>
    <m/>
    <m/>
    <m/>
    <n v="24331.5"/>
    <n v="75437.25"/>
    <n v="51105.75"/>
    <n v="-52327.125"/>
    <n v="152095.875"/>
    <n v="68941"/>
  </r>
  <r>
    <n v="619369"/>
    <d v="2014-07-17T17:01:21"/>
    <x v="0"/>
    <x v="1"/>
    <s v="Finance Department"/>
    <x v="7"/>
    <n v="38755"/>
    <n v="38755"/>
    <s v="20001-40000"/>
    <m/>
    <m/>
    <m/>
    <m/>
    <m/>
    <n v="24328"/>
    <n v="75470.5"/>
    <n v="51142.5"/>
    <n v="-52385.75"/>
    <n v="152184.25"/>
    <n v="38755"/>
  </r>
  <r>
    <n v="535404"/>
    <d v="2014-06-30T17:20:14"/>
    <x v="0"/>
    <x v="0"/>
    <s v="Service Department"/>
    <x v="4"/>
    <n v="80793"/>
    <n v="80793"/>
    <s v="60001-100000"/>
    <m/>
    <m/>
    <m/>
    <m/>
    <m/>
    <n v="24324.5"/>
    <n v="75503.75"/>
    <n v="51179.25"/>
    <n v="-52444.375"/>
    <n v="152272.625"/>
    <n v="80793"/>
  </r>
  <r>
    <n v="578578"/>
    <d v="2014-06-30T17:20:26"/>
    <x v="1"/>
    <x v="2"/>
    <s v="Service Department"/>
    <x v="4"/>
    <n v="23077"/>
    <n v="23077"/>
    <s v="20001-40000"/>
    <m/>
    <m/>
    <m/>
    <m/>
    <m/>
    <n v="24321"/>
    <n v="75404"/>
    <n v="51083"/>
    <n v="-52303.5"/>
    <n v="152028.5"/>
    <n v="23077"/>
  </r>
  <r>
    <n v="808296"/>
    <d v="2014-07-05T11:15:11"/>
    <x v="0"/>
    <x v="1"/>
    <s v="Service Department"/>
    <x v="1"/>
    <n v="66220"/>
    <n v="66220"/>
    <s v="60001-100000"/>
    <m/>
    <m/>
    <m/>
    <m/>
    <m/>
    <n v="24331.5"/>
    <n v="75437.25"/>
    <n v="51105.75"/>
    <n v="-52327.125"/>
    <n v="152095.875"/>
    <n v="66220"/>
  </r>
  <r>
    <n v="887128"/>
    <d v="2014-07-05T11:15:44"/>
    <x v="0"/>
    <x v="1"/>
    <s v="Service Department"/>
    <x v="1"/>
    <n v="8647"/>
    <n v="8647"/>
    <s v="0-20,000"/>
    <m/>
    <m/>
    <m/>
    <m/>
    <m/>
    <n v="24328"/>
    <n v="75470.5"/>
    <n v="51142.5"/>
    <n v="-52385.75"/>
    <n v="152184.25"/>
    <n v="8647"/>
  </r>
  <r>
    <n v="754500"/>
    <d v="2014-07-05T11:16:39"/>
    <x v="0"/>
    <x v="1"/>
    <s v="Service Department"/>
    <x v="1"/>
    <n v="35926"/>
    <n v="35926"/>
    <s v="20001-40000"/>
    <m/>
    <m/>
    <m/>
    <m/>
    <m/>
    <n v="24386.25"/>
    <n v="75503.75"/>
    <n v="51117.5"/>
    <n v="-52290"/>
    <n v="152180"/>
    <n v="35926"/>
  </r>
  <r>
    <n v="535845"/>
    <d v="2014-07-05T11:18:10"/>
    <x v="0"/>
    <x v="1"/>
    <s v="Service Department"/>
    <x v="1"/>
    <n v="62571"/>
    <n v="62571"/>
    <s v="60001-100000"/>
    <m/>
    <m/>
    <m/>
    <m/>
    <m/>
    <n v="24335"/>
    <n v="75537"/>
    <n v="51202"/>
    <n v="-52468"/>
    <n v="152340"/>
    <n v="62571"/>
  </r>
  <r>
    <n v="860960"/>
    <d v="2014-05-06T18:15:12"/>
    <x v="1"/>
    <x v="1"/>
    <s v="Marketing Department"/>
    <x v="1"/>
    <n v="44931"/>
    <n v="44931"/>
    <s v="40001-60000"/>
    <m/>
    <m/>
    <m/>
    <m/>
    <m/>
    <n v="24331.5"/>
    <n v="75558.75"/>
    <n v="51227.25"/>
    <n v="-52509.375"/>
    <n v="152399.625"/>
    <n v="44931"/>
  </r>
  <r>
    <n v="186298"/>
    <d v="2014-05-24T17:19:19"/>
    <x v="0"/>
    <x v="1"/>
    <s v="Sales Department"/>
    <x v="7"/>
    <n v="46436"/>
    <n v="46436"/>
    <s v="40001-60000"/>
    <m/>
    <m/>
    <m/>
    <m/>
    <m/>
    <n v="24328"/>
    <n v="75580.5"/>
    <n v="51252.5"/>
    <n v="-52550.75"/>
    <n v="152459.25"/>
    <n v="46436"/>
  </r>
  <r>
    <n v="631661"/>
    <d v="2014-05-24T17:21:11"/>
    <x v="0"/>
    <x v="1"/>
    <s v="Sales Department"/>
    <x v="7"/>
    <n v="77767"/>
    <n v="77767"/>
    <s v="60001-100000"/>
    <m/>
    <m/>
    <m/>
    <m/>
    <m/>
    <n v="24324.5"/>
    <n v="75602.25"/>
    <n v="51277.75"/>
    <n v="-52592.125"/>
    <n v="152518.875"/>
    <n v="77767"/>
  </r>
  <r>
    <n v="45142"/>
    <d v="2014-05-08T14:32:19"/>
    <x v="0"/>
    <x v="0"/>
    <s v="Sales Department"/>
    <x v="4"/>
    <n v="92750"/>
    <n v="92750"/>
    <s v="60001-100000"/>
    <m/>
    <m/>
    <m/>
    <m/>
    <m/>
    <n v="24321"/>
    <n v="75537"/>
    <n v="51216"/>
    <n v="-52503"/>
    <n v="152361"/>
    <n v="92750"/>
  </r>
  <r>
    <n v="621237"/>
    <d v="2014-05-13T11:05:41"/>
    <x v="0"/>
    <x v="2"/>
    <s v="Sales Department"/>
    <x v="4"/>
    <n v="29415"/>
    <n v="29415"/>
    <s v="20001-40000"/>
    <m/>
    <m/>
    <m/>
    <m/>
    <m/>
    <n v="24316.75"/>
    <n v="75437.25"/>
    <n v="51120.5"/>
    <n v="-52364"/>
    <n v="152118"/>
    <n v="29415"/>
  </r>
  <r>
    <n v="772763"/>
    <d v="2014-05-21T01:06:53"/>
    <x v="0"/>
    <x v="0"/>
    <s v="Operations Department"/>
    <x v="1"/>
    <n v="34097"/>
    <n v="34097"/>
    <s v="20001-40000"/>
    <m/>
    <m/>
    <m/>
    <m/>
    <m/>
    <n v="24312.5"/>
    <n v="75470.5"/>
    <n v="51158"/>
    <n v="-52424.5"/>
    <n v="152207.5"/>
    <n v="34097"/>
  </r>
  <r>
    <n v="759253"/>
    <d v="2014-05-21T01:04:33"/>
    <x v="0"/>
    <x v="1"/>
    <s v="Operations Department"/>
    <x v="1"/>
    <n v="13397"/>
    <n v="13397"/>
    <s v="0-20,000"/>
    <m/>
    <m/>
    <m/>
    <m/>
    <m/>
    <n v="24308.25"/>
    <n v="75503.75"/>
    <n v="51195.5"/>
    <n v="-52485"/>
    <n v="152297"/>
    <n v="13397"/>
  </r>
  <r>
    <n v="640069"/>
    <d v="2014-05-26T15:25:09"/>
    <x v="0"/>
    <x v="0"/>
    <s v="Operations Department"/>
    <x v="1"/>
    <n v="84025"/>
    <n v="84025"/>
    <s v="60001-100000"/>
    <m/>
    <m/>
    <m/>
    <m/>
    <m/>
    <n v="24321"/>
    <n v="75537"/>
    <n v="51216"/>
    <n v="-52503"/>
    <n v="152361"/>
    <n v="84025"/>
  </r>
  <r>
    <n v="553750"/>
    <d v="2014-05-26T15:27:47"/>
    <x v="0"/>
    <x v="0"/>
    <s v="Operations Department"/>
    <x v="1"/>
    <n v="61988"/>
    <n v="61988"/>
    <s v="60001-100000"/>
    <m/>
    <m/>
    <m/>
    <m/>
    <m/>
    <n v="24316.75"/>
    <n v="75437.25"/>
    <n v="51120.5"/>
    <n v="-52364"/>
    <n v="152118"/>
    <n v="61988"/>
  </r>
  <r>
    <n v="231855"/>
    <d v="2014-05-26T15:29:52"/>
    <x v="0"/>
    <x v="0"/>
    <s v="Operations Department"/>
    <x v="1"/>
    <n v="49658"/>
    <n v="49658"/>
    <s v="40001-60000"/>
    <m/>
    <m/>
    <m/>
    <m/>
    <m/>
    <n v="24312.5"/>
    <n v="75470.5"/>
    <n v="51158"/>
    <n v="-52424.5"/>
    <n v="152207.5"/>
    <n v="49658"/>
  </r>
  <r>
    <n v="446456"/>
    <d v="2014-05-26T15:31:16"/>
    <x v="0"/>
    <x v="0"/>
    <s v="Operations Department"/>
    <x v="1"/>
    <n v="75624"/>
    <n v="75624"/>
    <s v="60001-100000"/>
    <m/>
    <m/>
    <m/>
    <m/>
    <m/>
    <n v="24308.25"/>
    <n v="75503.75"/>
    <n v="51195.5"/>
    <n v="-52485"/>
    <n v="152297"/>
    <n v="75624"/>
  </r>
  <r>
    <n v="13205"/>
    <d v="2014-05-26T15:32:42"/>
    <x v="0"/>
    <x v="0"/>
    <s v="Operations Department"/>
    <x v="1"/>
    <n v="3045"/>
    <n v="3045"/>
    <s v="0-20,000"/>
    <m/>
    <m/>
    <m/>
    <m/>
    <m/>
    <n v="24304"/>
    <n v="75404"/>
    <n v="51100"/>
    <n v="-52346"/>
    <n v="152054"/>
    <n v="3045"/>
  </r>
  <r>
    <n v="220740"/>
    <d v="2014-05-31T12:30:03"/>
    <x v="0"/>
    <x v="1"/>
    <s v="Operations Department"/>
    <x v="1"/>
    <n v="79897"/>
    <n v="79897"/>
    <s v="60001-100000"/>
    <m/>
    <m/>
    <m/>
    <m/>
    <m/>
    <n v="24316.75"/>
    <n v="75437.25"/>
    <n v="51120.5"/>
    <n v="-52364"/>
    <n v="152118"/>
    <n v="79897"/>
  </r>
  <r>
    <n v="373338"/>
    <d v="2014-05-31T12:30:37"/>
    <x v="0"/>
    <x v="0"/>
    <s v="Operations Department"/>
    <x v="1"/>
    <n v="76938"/>
    <n v="76938"/>
    <s v="60001-100000"/>
    <m/>
    <m/>
    <m/>
    <m/>
    <m/>
    <n v="24312.5"/>
    <n v="75385.5"/>
    <n v="51073"/>
    <n v="-52297"/>
    <n v="151995"/>
    <n v="76938"/>
  </r>
  <r>
    <n v="439599"/>
    <d v="2014-05-31T12:31:10"/>
    <x v="1"/>
    <x v="0"/>
    <s v="Operations Department"/>
    <x v="1"/>
    <n v="32705"/>
    <n v="32705"/>
    <s v="20001-40000"/>
    <m/>
    <m/>
    <m/>
    <m/>
    <m/>
    <n v="24308.25"/>
    <n v="75339.75"/>
    <n v="51031.5"/>
    <n v="-52239"/>
    <n v="151887"/>
    <n v="32705"/>
  </r>
  <r>
    <n v="969959"/>
    <d v="2014-05-31T12:32:07"/>
    <x v="0"/>
    <x v="0"/>
    <s v="Operations Department"/>
    <x v="1"/>
    <n v="87482"/>
    <n v="87482"/>
    <s v="60001-100000"/>
    <m/>
    <m/>
    <m/>
    <m/>
    <m/>
    <n v="24304"/>
    <n v="75367"/>
    <n v="51063"/>
    <n v="-52290.5"/>
    <n v="151961.5"/>
    <n v="87482"/>
  </r>
  <r>
    <n v="784146"/>
    <d v="2014-05-31T12:29:21"/>
    <x v="0"/>
    <x v="1"/>
    <s v="Operations Department"/>
    <x v="1"/>
    <n v="71496"/>
    <n v="71496"/>
    <s v="60001-100000"/>
    <m/>
    <m/>
    <m/>
    <m/>
    <m/>
    <n v="24291.25"/>
    <n v="75285.25"/>
    <n v="50994"/>
    <n v="-52199.75"/>
    <n v="151776.25"/>
    <n v="71496"/>
  </r>
  <r>
    <n v="753534"/>
    <d v="2014-06-05T09:33:46"/>
    <x v="0"/>
    <x v="1"/>
    <s v="Operations Department"/>
    <x v="1"/>
    <n v="35976"/>
    <n v="35976"/>
    <s v="20001-40000"/>
    <m/>
    <m/>
    <m/>
    <m/>
    <m/>
    <n v="24278.5"/>
    <n v="75312.5"/>
    <n v="51034"/>
    <n v="-52272.5"/>
    <n v="151863.5"/>
    <n v="35976"/>
  </r>
  <r>
    <n v="978134"/>
    <d v="2014-05-28T18:57:32"/>
    <x v="0"/>
    <x v="0"/>
    <s v="Operations Department"/>
    <x v="6"/>
    <n v="62619"/>
    <n v="62619"/>
    <s v="60001-100000"/>
    <m/>
    <m/>
    <m/>
    <m/>
    <m/>
    <n v="24265.75"/>
    <n v="75339.75"/>
    <n v="51074"/>
    <n v="-52345.25"/>
    <n v="151950.75"/>
    <n v="62619"/>
  </r>
  <r>
    <n v="813663"/>
    <d v="2014-06-04T15:37:53"/>
    <x v="0"/>
    <x v="0"/>
    <s v="Purchase Department"/>
    <x v="4"/>
    <n v="63058"/>
    <n v="63058"/>
    <s v="60001-100000"/>
    <m/>
    <m/>
    <m/>
    <m/>
    <m/>
    <n v="24253"/>
    <n v="75367"/>
    <n v="51114"/>
    <n v="-52418"/>
    <n v="152038"/>
    <n v="63058"/>
  </r>
  <r>
    <n v="705905"/>
    <d v="2014-06-04T15:40:00"/>
    <x v="0"/>
    <x v="1"/>
    <s v="Purchase Department"/>
    <x v="4"/>
    <n v="3013"/>
    <n v="3013"/>
    <s v="0-20,000"/>
    <m/>
    <m/>
    <m/>
    <m/>
    <m/>
    <n v="24141.75"/>
    <n v="75376.25"/>
    <n v="51234.5"/>
    <n v="-52710"/>
    <n v="152228"/>
    <n v="3013"/>
  </r>
  <r>
    <n v="761086"/>
    <d v="2014-06-04T15:40:34"/>
    <x v="0"/>
    <x v="0"/>
    <s v="Purchase Department"/>
    <x v="4"/>
    <n v="22789"/>
    <n v="22789"/>
    <s v="20001-40000"/>
    <m/>
    <m/>
    <m/>
    <m/>
    <m/>
    <n v="24278.5"/>
    <n v="75385.5"/>
    <n v="51107"/>
    <n v="-52382"/>
    <n v="152046"/>
    <n v="22789"/>
  </r>
  <r>
    <n v="842854"/>
    <d v="2014-06-04T15:40:55"/>
    <x v="1"/>
    <x v="1"/>
    <s v="Purchase Department"/>
    <x v="4"/>
    <n v="72229"/>
    <n v="72229"/>
    <s v="60001-100000"/>
    <m/>
    <m/>
    <m/>
    <m/>
    <m/>
    <n v="24308.25"/>
    <n v="75394.75"/>
    <n v="51086.5"/>
    <n v="-52321.5"/>
    <n v="152024.5"/>
    <n v="72229"/>
  </r>
  <r>
    <n v="538257"/>
    <d v="2014-05-28T11:48:51"/>
    <x v="0"/>
    <x v="1"/>
    <s v="Service Department"/>
    <x v="1"/>
    <n v="24540"/>
    <n v="24540"/>
    <s v="20001-40000"/>
    <m/>
    <m/>
    <m/>
    <m/>
    <m/>
    <n v="24304"/>
    <n v="75404"/>
    <n v="51100"/>
    <n v="-52346"/>
    <n v="152054"/>
    <n v="24540"/>
  </r>
  <r>
    <n v="151162"/>
    <d v="2014-05-31T07:29:28"/>
    <x v="0"/>
    <x v="1"/>
    <s v="Service Department"/>
    <x v="1"/>
    <n v="45367"/>
    <n v="45367"/>
    <s v="40001-60000"/>
    <m/>
    <m/>
    <m/>
    <m/>
    <m/>
    <n v="24291.25"/>
    <n v="75437.25"/>
    <n v="51146"/>
    <n v="-52427.75"/>
    <n v="152156.25"/>
    <n v="45367"/>
  </r>
  <r>
    <n v="515499"/>
    <d v="2014-05-31T07:29:53"/>
    <x v="0"/>
    <x v="0"/>
    <s v="Service Department"/>
    <x v="1"/>
    <n v="7645"/>
    <n v="7645"/>
    <s v="0-20,000"/>
    <m/>
    <m/>
    <m/>
    <m/>
    <m/>
    <n v="24278.5"/>
    <n v="75470.5"/>
    <n v="51192"/>
    <n v="-52509.5"/>
    <n v="152258.5"/>
    <n v="7645"/>
  </r>
  <r>
    <n v="116963"/>
    <d v="2014-05-04T13:26:14"/>
    <x v="0"/>
    <x v="0"/>
    <s v="Service Department"/>
    <x v="6"/>
    <n v="22482"/>
    <n v="22482"/>
    <s v="20001-40000"/>
    <m/>
    <m/>
    <m/>
    <m/>
    <m/>
    <n v="24308.25"/>
    <n v="75503.75"/>
    <n v="51195.5"/>
    <n v="-52485"/>
    <n v="152297"/>
    <n v="22482"/>
  </r>
  <r>
    <n v="179862"/>
    <d v="2014-08-13T16:28:14"/>
    <x v="0"/>
    <x v="0"/>
    <s v="Operations Department"/>
    <x v="7"/>
    <n v="6017"/>
    <n v="6017"/>
    <s v="0-20,000"/>
    <m/>
    <m/>
    <m/>
    <m/>
    <m/>
    <n v="24321"/>
    <n v="75537"/>
    <n v="51216"/>
    <n v="-52503"/>
    <n v="152361"/>
    <n v="6017"/>
  </r>
  <r>
    <n v="787849"/>
    <d v="2014-05-08T16:28:23"/>
    <x v="0"/>
    <x v="2"/>
    <s v="Operations Department"/>
    <x v="1"/>
    <n v="98373"/>
    <n v="98373"/>
    <s v="60001-100000"/>
    <m/>
    <m/>
    <m/>
    <m/>
    <m/>
    <n v="24331.5"/>
    <n v="75570"/>
    <n v="51238.5"/>
    <n v="-52526.25"/>
    <n v="152427.75"/>
    <n v="98373"/>
  </r>
  <r>
    <n v="265772"/>
    <d v="2014-06-25T15:32:08"/>
    <x v="0"/>
    <x v="1"/>
    <s v="Operations Department"/>
    <x v="1"/>
    <n v="4925"/>
    <n v="4925"/>
    <s v="0-20,000"/>
    <m/>
    <m/>
    <m/>
    <m/>
    <m/>
    <n v="24328"/>
    <n v="75470.5"/>
    <n v="51142.5"/>
    <n v="-52385.75"/>
    <n v="152184.25"/>
    <n v="4925"/>
  </r>
  <r>
    <n v="559807"/>
    <d v="2014-06-25T15:32:35"/>
    <x v="0"/>
    <x v="0"/>
    <s v="Operations Department"/>
    <x v="1"/>
    <n v="35734"/>
    <n v="35734"/>
    <s v="20001-40000"/>
    <m/>
    <m/>
    <m/>
    <m/>
    <m/>
    <n v="24388"/>
    <n v="75503.75"/>
    <n v="51115.75"/>
    <n v="-52285.625"/>
    <n v="152177.375"/>
    <n v="35734"/>
  </r>
  <r>
    <n v="407784"/>
    <d v="2014-07-11T00:16:58"/>
    <x v="0"/>
    <x v="0"/>
    <s v="Service Department"/>
    <x v="6"/>
    <n v="15319"/>
    <n v="15319"/>
    <s v="0-20,000"/>
    <m/>
    <m/>
    <m/>
    <m/>
    <m/>
    <n v="24335"/>
    <n v="75537"/>
    <n v="51202"/>
    <n v="-52468"/>
    <n v="152340"/>
    <n v="15319"/>
  </r>
  <r>
    <n v="584676"/>
    <d v="2014-07-11T00:21:10"/>
    <x v="0"/>
    <x v="1"/>
    <s v="Service Department"/>
    <x v="6"/>
    <n v="43076"/>
    <n v="43076"/>
    <s v="40001-60000"/>
    <m/>
    <m/>
    <m/>
    <m/>
    <m/>
    <n v="24494"/>
    <n v="75570"/>
    <n v="51076"/>
    <n v="-52120"/>
    <n v="152184"/>
    <n v="43076"/>
  </r>
  <r>
    <n v="949511"/>
    <d v="2014-05-20T05:02:09"/>
    <x v="0"/>
    <x v="1"/>
    <s v="Purchase Department"/>
    <x v="3"/>
    <n v="88147"/>
    <n v="88147"/>
    <s v="60001-100000"/>
    <m/>
    <m/>
    <m/>
    <m/>
    <m/>
    <n v="24441"/>
    <n v="75603"/>
    <n v="51162"/>
    <n v="-52302"/>
    <n v="152346"/>
    <n v="88147"/>
  </r>
  <r>
    <n v="966645"/>
    <d v="2014-05-22T08:06:01"/>
    <x v="0"/>
    <x v="0"/>
    <s v="Service Department"/>
    <x v="1"/>
    <n v="15072"/>
    <n v="15072"/>
    <s v="0-20,000"/>
    <m/>
    <m/>
    <m/>
    <m/>
    <m/>
    <n v="24388"/>
    <n v="75503.75"/>
    <n v="51115.75"/>
    <n v="-52285.625"/>
    <n v="152177.375"/>
    <n v="15072"/>
  </r>
  <r>
    <n v="818899"/>
    <d v="2014-05-22T08:06:34"/>
    <x v="1"/>
    <x v="0"/>
    <s v="Service Department"/>
    <x v="1"/>
    <n v="41763"/>
    <n v="41763"/>
    <s v="40001-60000"/>
    <m/>
    <m/>
    <m/>
    <m/>
    <m/>
    <n v="24547"/>
    <n v="75537"/>
    <n v="50990"/>
    <n v="-51938"/>
    <n v="152022"/>
    <n v="41763"/>
  </r>
  <r>
    <n v="75569"/>
    <d v="2014-05-22T08:05:46"/>
    <x v="0"/>
    <x v="2"/>
    <s v="Service Department"/>
    <x v="1"/>
    <n v="71558"/>
    <n v="71558"/>
    <s v="60001-100000"/>
    <m/>
    <m/>
    <m/>
    <m/>
    <m/>
    <n v="24494"/>
    <n v="75570"/>
    <n v="51076"/>
    <n v="-52120"/>
    <n v="152184"/>
    <n v="71558"/>
  </r>
  <r>
    <n v="630022"/>
    <d v="2014-05-23T11:32:19"/>
    <x v="0"/>
    <x v="1"/>
    <s v="Service Department"/>
    <x v="1"/>
    <n v="36764"/>
    <n v="36764"/>
    <s v="20001-40000"/>
    <m/>
    <m/>
    <m/>
    <m/>
    <m/>
    <n v="24441"/>
    <n v="75603"/>
    <n v="51162"/>
    <n v="-52302"/>
    <n v="152346"/>
    <n v="36764"/>
  </r>
  <r>
    <n v="363668"/>
    <d v="2014-05-23T11:33:52"/>
    <x v="0"/>
    <x v="1"/>
    <s v="Service Department"/>
    <x v="1"/>
    <n v="74316"/>
    <n v="74316"/>
    <s v="60001-100000"/>
    <m/>
    <m/>
    <m/>
    <m/>
    <m/>
    <n v="24388"/>
    <n v="75636"/>
    <n v="51248"/>
    <n v="-52484"/>
    <n v="152508"/>
    <n v="74316"/>
  </r>
  <r>
    <n v="27581"/>
    <d v="2014-05-27T09:52:13"/>
    <x v="0"/>
    <x v="0"/>
    <s v="Service Department"/>
    <x v="1"/>
    <n v="4376"/>
    <n v="4376"/>
    <s v="0-20,000"/>
    <m/>
    <m/>
    <m/>
    <m/>
    <m/>
    <n v="24335"/>
    <n v="75669"/>
    <n v="51334"/>
    <n v="-52666"/>
    <n v="152670"/>
    <n v="4376"/>
  </r>
  <r>
    <n v="267657"/>
    <d v="2014-05-27T09:55:52"/>
    <x v="0"/>
    <x v="1"/>
    <s v="Service Department"/>
    <x v="1"/>
    <n v="67126"/>
    <n v="67126"/>
    <s v="60001-100000"/>
    <m/>
    <m/>
    <m/>
    <m/>
    <m/>
    <n v="24494"/>
    <n v="75677.5"/>
    <n v="51183.5"/>
    <n v="-52281.25"/>
    <n v="152452.75"/>
    <n v="67126"/>
  </r>
  <r>
    <n v="804795"/>
    <d v="2014-05-27T09:59:13"/>
    <x v="0"/>
    <x v="0"/>
    <s v="Service Department"/>
    <x v="1"/>
    <n v="35627"/>
    <n v="35627"/>
    <s v="20001-40000"/>
    <m/>
    <m/>
    <m/>
    <m/>
    <m/>
    <n v="24441"/>
    <n v="75686"/>
    <n v="51245"/>
    <n v="-52426.5"/>
    <n v="152553.5"/>
    <n v="35627"/>
  </r>
  <r>
    <n v="462727"/>
    <d v="2014-06-14T08:01:22"/>
    <x v="0"/>
    <x v="0"/>
    <s v="Service Department"/>
    <x v="1"/>
    <n v="28310"/>
    <n v="28310"/>
    <s v="20001-40000"/>
    <m/>
    <m/>
    <m/>
    <m/>
    <m/>
    <n v="24388"/>
    <n v="75694.5"/>
    <n v="51306.5"/>
    <n v="-52571.75"/>
    <n v="152654.25"/>
    <n v="28310"/>
  </r>
  <r>
    <n v="49946"/>
    <d v="2014-06-05T14:31:47"/>
    <x v="0"/>
    <x v="0"/>
    <s v="Service Department"/>
    <x v="1"/>
    <n v="40007"/>
    <n v="40007"/>
    <s v="40001-60000"/>
    <m/>
    <m/>
    <m/>
    <m/>
    <m/>
    <n v="24335"/>
    <n v="75703"/>
    <n v="51368"/>
    <n v="-52717"/>
    <n v="152755"/>
    <n v="40007"/>
  </r>
  <r>
    <n v="21962"/>
    <d v="2014-06-05T14:33:50"/>
    <x v="0"/>
    <x v="0"/>
    <s v="Service Department"/>
    <x v="1"/>
    <n v="97461"/>
    <n v="97461"/>
    <s v="60001-100000"/>
    <m/>
    <m/>
    <m/>
    <m/>
    <m/>
    <n v="24331.5"/>
    <n v="75741.25"/>
    <n v="51409.75"/>
    <n v="-52783.125"/>
    <n v="152855.875"/>
    <n v="97461"/>
  </r>
  <r>
    <n v="687483"/>
    <d v="2014-06-10T09:03:27"/>
    <x v="1"/>
    <x v="0"/>
    <s v="Service Department"/>
    <x v="1"/>
    <n v="37863"/>
    <n v="37863"/>
    <s v="20001-40000"/>
    <m/>
    <m/>
    <m/>
    <m/>
    <m/>
    <n v="24328"/>
    <n v="75686"/>
    <n v="51358"/>
    <n v="-52709"/>
    <n v="152723"/>
    <n v="37863"/>
  </r>
  <r>
    <n v="110239"/>
    <d v="2014-06-12T09:34:57"/>
    <x v="0"/>
    <x v="0"/>
    <s v="Service Department"/>
    <x v="1"/>
    <n v="88714"/>
    <n v="88714"/>
    <s v="60001-100000"/>
    <m/>
    <m/>
    <m/>
    <m/>
    <m/>
    <n v="24324.5"/>
    <n v="75694.5"/>
    <n v="51370"/>
    <n v="-52730.5"/>
    <n v="152749.5"/>
    <n v="88714"/>
  </r>
  <r>
    <n v="738139"/>
    <d v="2014-06-12T09:36:36"/>
    <x v="0"/>
    <x v="0"/>
    <s v="Service Department"/>
    <x v="1"/>
    <n v="19741"/>
    <n v="19741"/>
    <s v="0-20,000"/>
    <m/>
    <m/>
    <m/>
    <m/>
    <m/>
    <n v="24321"/>
    <n v="75669"/>
    <n v="51348"/>
    <n v="-52701"/>
    <n v="152691"/>
    <n v="19741"/>
  </r>
  <r>
    <n v="590453"/>
    <d v="2014-06-14T14:05:24"/>
    <x v="0"/>
    <x v="0"/>
    <s v="Marketing Department"/>
    <x v="1"/>
    <n v="85888"/>
    <n v="85888"/>
    <s v="60001-100000"/>
    <m/>
    <m/>
    <m/>
    <m/>
    <m/>
    <n v="24331.5"/>
    <n v="75677.5"/>
    <n v="51346"/>
    <n v="-52687.5"/>
    <n v="152696.5"/>
    <n v="85888"/>
  </r>
  <r>
    <n v="296632"/>
    <d v="2014-06-18T18:35:40"/>
    <x v="0"/>
    <x v="1"/>
    <s v="Marketing Department"/>
    <x v="1"/>
    <n v="92695"/>
    <n v="92695"/>
    <s v="60001-100000"/>
    <m/>
    <m/>
    <m/>
    <m/>
    <m/>
    <n v="24328"/>
    <n v="75603"/>
    <n v="51275"/>
    <n v="-52584.5"/>
    <n v="152515.5"/>
    <n v="92695"/>
  </r>
  <r>
    <n v="16491"/>
    <d v="2014-05-18T17:21:10"/>
    <x v="0"/>
    <x v="0"/>
    <s v="Service Department"/>
    <x v="3"/>
    <n v="58653"/>
    <n v="58653"/>
    <s v="40001-60000"/>
    <m/>
    <m/>
    <m/>
    <m/>
    <m/>
    <n v="24324.5"/>
    <n v="75503.75"/>
    <n v="51179.25"/>
    <n v="-52444.375"/>
    <n v="152272.625"/>
    <n v="58653"/>
  </r>
  <r>
    <n v="888516"/>
    <d v="2014-05-18T17:21:37"/>
    <x v="0"/>
    <x v="1"/>
    <s v="Service Department"/>
    <x v="3"/>
    <n v="25411"/>
    <n v="25411"/>
    <s v="20001-40000"/>
    <m/>
    <m/>
    <m/>
    <m/>
    <m/>
    <n v="24321"/>
    <n v="75537"/>
    <n v="51216"/>
    <n v="-52503"/>
    <n v="152361"/>
    <n v="25411"/>
  </r>
  <r>
    <n v="814496"/>
    <d v="2014-05-19T09:53:37"/>
    <x v="0"/>
    <x v="0"/>
    <s v="Service Department"/>
    <x v="3"/>
    <n v="67873"/>
    <n v="67873"/>
    <s v="60001-100000"/>
    <m/>
    <m/>
    <m/>
    <m/>
    <m/>
    <n v="24316.75"/>
    <n v="75570"/>
    <n v="51253.25"/>
    <n v="-52563.125"/>
    <n v="152449.875"/>
    <n v="67873"/>
  </r>
  <r>
    <n v="391299"/>
    <d v="2014-05-13T18:07:36"/>
    <x v="0"/>
    <x v="0"/>
    <s v="Production Department"/>
    <x v="1"/>
    <n v="60368"/>
    <n v="60368"/>
    <s v="60001-100000"/>
    <m/>
    <m/>
    <m/>
    <m/>
    <m/>
    <n v="24312.5"/>
    <n v="75603"/>
    <n v="51290.5"/>
    <n v="-52623.25"/>
    <n v="152538.75"/>
    <n v="60368"/>
  </r>
  <r>
    <n v="617134"/>
    <d v="2014-05-13T18:08:01"/>
    <x v="0"/>
    <x v="1"/>
    <s v="Production Department"/>
    <x v="1"/>
    <n v="28163"/>
    <n v="28163"/>
    <s v="20001-40000"/>
    <m/>
    <m/>
    <m/>
    <m/>
    <m/>
    <n v="24308.25"/>
    <n v="75636"/>
    <n v="51327.75"/>
    <n v="-52683.375"/>
    <n v="152627.625"/>
    <n v="28163"/>
  </r>
  <r>
    <n v="984162"/>
    <d v="2014-05-14T01:30:26"/>
    <x v="0"/>
    <x v="0"/>
    <s v="Production Department"/>
    <x v="1"/>
    <n v="91232"/>
    <n v="91232"/>
    <s v="60001-100000"/>
    <m/>
    <m/>
    <m/>
    <m/>
    <m/>
    <n v="24304"/>
    <n v="75669"/>
    <n v="51365"/>
    <n v="-52743.5"/>
    <n v="152716.5"/>
    <n v="91232"/>
  </r>
  <r>
    <n v="203159"/>
    <d v="2014-05-14T08:05:48"/>
    <x v="0"/>
    <x v="0"/>
    <s v="Production Department"/>
    <x v="1"/>
    <n v="69763"/>
    <n v="69763"/>
    <s v="60001-100000"/>
    <m/>
    <m/>
    <m/>
    <m/>
    <m/>
    <n v="24291.25"/>
    <n v="75570"/>
    <n v="51278.75"/>
    <n v="-52626.875"/>
    <n v="152488.125"/>
    <n v="69763"/>
  </r>
  <r>
    <n v="778005"/>
    <d v="2014-05-15T11:59:28"/>
    <x v="1"/>
    <x v="1"/>
    <s v="Production Department"/>
    <x v="1"/>
    <n v="12304"/>
    <n v="12304"/>
    <s v="0-20,000"/>
    <m/>
    <m/>
    <m/>
    <m/>
    <m/>
    <n v="24278.5"/>
    <n v="75603"/>
    <n v="51324.5"/>
    <n v="-52708.25"/>
    <n v="152589.75"/>
    <n v="12304"/>
  </r>
  <r>
    <n v="213587"/>
    <d v="2014-05-24T12:09:51"/>
    <x v="0"/>
    <x v="1"/>
    <s v="Production Department"/>
    <x v="3"/>
    <n v="65532"/>
    <n v="65532"/>
    <s v="60001-100000"/>
    <m/>
    <m/>
    <m/>
    <m/>
    <m/>
    <n v="24308.25"/>
    <n v="75636"/>
    <n v="51327.75"/>
    <n v="-52683.375"/>
    <n v="152627.625"/>
    <n v="65532"/>
  </r>
  <r>
    <n v="663070"/>
    <d v="2014-05-24T12:10:27"/>
    <x v="0"/>
    <x v="0"/>
    <s v="Production Department"/>
    <x v="3"/>
    <n v="78054"/>
    <n v="78054"/>
    <s v="60001-100000"/>
    <m/>
    <m/>
    <m/>
    <m/>
    <m/>
    <n v="24304"/>
    <n v="75669"/>
    <n v="51365"/>
    <n v="-52743.5"/>
    <n v="152716.5"/>
    <n v="78054"/>
  </r>
  <r>
    <n v="231972"/>
    <d v="2014-08-09T08:08:16"/>
    <x v="0"/>
    <x v="0"/>
    <s v="Sales Department"/>
    <x v="4"/>
    <n v="12522"/>
    <n v="12522"/>
    <s v="0-20,000"/>
    <m/>
    <m/>
    <m/>
    <m/>
    <m/>
    <n v="24291.25"/>
    <n v="75570"/>
    <n v="51278.75"/>
    <n v="-52626.875"/>
    <n v="152488.125"/>
    <n v="12522"/>
  </r>
  <r>
    <n v="437058"/>
    <d v="2014-05-19T13:23:40"/>
    <x v="1"/>
    <x v="1"/>
    <s v="Service Department"/>
    <x v="6"/>
    <n v="23037"/>
    <n v="23037"/>
    <s v="20001-40000"/>
    <m/>
    <m/>
    <m/>
    <m/>
    <m/>
    <n v="24312.5"/>
    <n v="75603"/>
    <n v="51290.5"/>
    <n v="-52623.25"/>
    <n v="152538.75"/>
    <n v="23037"/>
  </r>
  <r>
    <n v="138265"/>
    <d v="2014-06-04T08:30:46"/>
    <x v="0"/>
    <x v="0"/>
    <s v="Service Department"/>
    <x v="6"/>
    <n v="83048"/>
    <n v="83048"/>
    <s v="60001-100000"/>
    <m/>
    <m/>
    <m/>
    <m/>
    <m/>
    <n v="24324.5"/>
    <n v="75636"/>
    <n v="51311.5"/>
    <n v="-52642.75"/>
    <n v="152603.25"/>
    <n v="83048"/>
  </r>
  <r>
    <n v="458452"/>
    <d v="2014-06-04T08:31:51"/>
    <x v="0"/>
    <x v="1"/>
    <s v="Service Department"/>
    <x v="6"/>
    <n v="80942"/>
    <n v="80942"/>
    <s v="60001-100000"/>
    <m/>
    <m/>
    <m/>
    <m/>
    <m/>
    <n v="24321"/>
    <n v="75537"/>
    <n v="51216"/>
    <n v="-52503"/>
    <n v="152361"/>
    <n v="80942"/>
  </r>
  <r>
    <n v="711214"/>
    <d v="2014-08-15T12:37:45"/>
    <x v="0"/>
    <x v="0"/>
    <s v="Operations Department"/>
    <x v="3"/>
    <n v="70449"/>
    <n v="70449"/>
    <s v="60001-100000"/>
    <m/>
    <m/>
    <m/>
    <m/>
    <m/>
    <n v="24316.75"/>
    <n v="75437.25"/>
    <n v="51120.5"/>
    <n v="-52364"/>
    <n v="152118"/>
    <n v="70449"/>
  </r>
  <r>
    <n v="268017"/>
    <d v="2014-08-15T12:39:36"/>
    <x v="0"/>
    <x v="1"/>
    <s v="Operations Department"/>
    <x v="3"/>
    <n v="79879"/>
    <n v="79879"/>
    <s v="60001-100000"/>
    <m/>
    <m/>
    <m/>
    <m/>
    <m/>
    <n v="24312.5"/>
    <n v="75470.5"/>
    <n v="51158"/>
    <n v="-52424.5"/>
    <n v="152207.5"/>
    <n v="79879"/>
  </r>
  <r>
    <n v="731080"/>
    <d v="2014-05-28T14:49:39"/>
    <x v="1"/>
    <x v="0"/>
    <s v="Operations Department"/>
    <x v="7"/>
    <n v="89230"/>
    <n v="89230"/>
    <s v="60001-100000"/>
    <m/>
    <m/>
    <m/>
    <m/>
    <m/>
    <n v="24308.25"/>
    <n v="75394.75"/>
    <n v="51086.5"/>
    <n v="-52321.5"/>
    <n v="152024.5"/>
    <n v="89230"/>
  </r>
  <r>
    <n v="240740"/>
    <d v="2014-07-18T08:02:21"/>
    <x v="1"/>
    <x v="0"/>
    <s v="Production Department"/>
    <x v="1"/>
    <n v="40520"/>
    <n v="40520"/>
    <s v="40001-60000"/>
    <m/>
    <m/>
    <m/>
    <m/>
    <m/>
    <n v="24304"/>
    <n v="75367"/>
    <n v="51063"/>
    <n v="-52290.5"/>
    <n v="151961.5"/>
    <n v="40520"/>
  </r>
  <r>
    <n v="431197"/>
    <d v="2014-07-18T08:04:13"/>
    <x v="0"/>
    <x v="0"/>
    <s v="Production Department"/>
    <x v="1"/>
    <n v="44362"/>
    <n v="44362"/>
    <s v="40001-60000"/>
    <m/>
    <m/>
    <m/>
    <m/>
    <m/>
    <n v="24291.25"/>
    <n v="75376.25"/>
    <n v="51085"/>
    <n v="-52336.25"/>
    <n v="152003.75"/>
    <n v="44362"/>
  </r>
  <r>
    <n v="795117"/>
    <d v="2014-06-22T14:51:01"/>
    <x v="0"/>
    <x v="0"/>
    <s v="Sales Department"/>
    <x v="0"/>
    <n v="40211"/>
    <n v="40211"/>
    <s v="40001-60000"/>
    <m/>
    <m/>
    <m/>
    <m/>
    <m/>
    <n v="24278.5"/>
    <n v="75385.5"/>
    <n v="51107"/>
    <n v="-52382"/>
    <n v="152046"/>
    <n v="40211"/>
  </r>
  <r>
    <n v="588182"/>
    <d v="2014-05-19T06:11:56"/>
    <x v="1"/>
    <x v="0"/>
    <s v="Operations Department"/>
    <x v="3"/>
    <n v="65455"/>
    <n v="65455"/>
    <s v="60001-100000"/>
    <m/>
    <m/>
    <m/>
    <m/>
    <m/>
    <n v="24265.75"/>
    <n v="75394.75"/>
    <n v="51129"/>
    <n v="-52427.75"/>
    <n v="152088.25"/>
    <n v="65455"/>
  </r>
  <r>
    <n v="565058"/>
    <d v="2014-05-13T18:39:20"/>
    <x v="0"/>
    <x v="1"/>
    <s v="Service Department"/>
    <x v="4"/>
    <n v="40800"/>
    <n v="40800"/>
    <s v="40001-60000"/>
    <m/>
    <m/>
    <m/>
    <m/>
    <m/>
    <n v="24253"/>
    <n v="75404"/>
    <n v="51151"/>
    <n v="-52473.5"/>
    <n v="152130.5"/>
    <n v="40800"/>
  </r>
  <r>
    <n v="361672"/>
    <d v="2014-05-13T18:40:27"/>
    <x v="0"/>
    <x v="0"/>
    <s v="Service Department"/>
    <x v="4"/>
    <n v="94090"/>
    <n v="94090"/>
    <s v="60001-100000"/>
    <m/>
    <m/>
    <m/>
    <m/>
    <m/>
    <n v="24141.75"/>
    <n v="75437.25"/>
    <n v="51295.5"/>
    <n v="-52801.5"/>
    <n v="152380.5"/>
    <n v="94090"/>
  </r>
  <r>
    <n v="268116"/>
    <d v="2014-05-13T18:44:44"/>
    <x v="1"/>
    <x v="0"/>
    <s v="Service Department"/>
    <x v="4"/>
    <n v="12614"/>
    <n v="12614"/>
    <s v="0-20,000"/>
    <m/>
    <m/>
    <m/>
    <m/>
    <m/>
    <n v="24030.5"/>
    <n v="75385.5"/>
    <n v="51355"/>
    <n v="-53002"/>
    <n v="152418"/>
    <n v="12614"/>
  </r>
  <r>
    <n v="840847"/>
    <d v="2014-05-15T03:05:57"/>
    <x v="0"/>
    <x v="0"/>
    <s v="Service Department"/>
    <x v="4"/>
    <n v="39551"/>
    <n v="39551"/>
    <s v="20001-40000"/>
    <m/>
    <m/>
    <m/>
    <m/>
    <m/>
    <n v="24265.75"/>
    <n v="75394.75"/>
    <n v="51129"/>
    <n v="-52427.75"/>
    <n v="152088.25"/>
    <n v="39551"/>
  </r>
  <r>
    <n v="970044"/>
    <d v="2014-05-17T13:35:07"/>
    <x v="0"/>
    <x v="0"/>
    <s v="Service Department"/>
    <x v="4"/>
    <n v="14813"/>
    <n v="14813"/>
    <s v="0-20,000"/>
    <m/>
    <m/>
    <m/>
    <m/>
    <m/>
    <n v="24253"/>
    <n v="75404"/>
    <n v="51151"/>
    <n v="-52473.5"/>
    <n v="152130.5"/>
    <n v="14813"/>
  </r>
  <r>
    <n v="274537"/>
    <d v="2014-05-23T14:11:22"/>
    <x v="0"/>
    <x v="1"/>
    <s v="Service Department"/>
    <x v="4"/>
    <n v="43296"/>
    <n v="43296"/>
    <s v="40001-60000"/>
    <m/>
    <m/>
    <m/>
    <m/>
    <m/>
    <n v="24291.25"/>
    <n v="75437.25"/>
    <n v="51146"/>
    <n v="-52427.75"/>
    <n v="152156.25"/>
    <n v="43296"/>
  </r>
  <r>
    <n v="339849"/>
    <d v="2014-05-23T14:13:28"/>
    <x v="0"/>
    <x v="0"/>
    <s v="Service Department"/>
    <x v="4"/>
    <n v="94382"/>
    <n v="94382"/>
    <s v="60001-100000"/>
    <m/>
    <m/>
    <m/>
    <m/>
    <m/>
    <n v="24278.5"/>
    <n v="75470.5"/>
    <n v="51192"/>
    <n v="-52509.5"/>
    <n v="152258.5"/>
    <n v="94382"/>
  </r>
  <r>
    <n v="241980"/>
    <d v="2014-05-23T14:14:01"/>
    <x v="0"/>
    <x v="1"/>
    <s v="Service Department"/>
    <x v="4"/>
    <n v="75669"/>
    <n v="75669"/>
    <s v="60001-100000"/>
    <m/>
    <m/>
    <m/>
    <m/>
    <m/>
    <n v="24265.75"/>
    <n v="75394.75"/>
    <n v="51129"/>
    <n v="-52427.75"/>
    <n v="152088.25"/>
    <n v="75669"/>
  </r>
  <r>
    <n v="845130"/>
    <d v="2014-05-23T14:15:10"/>
    <x v="0"/>
    <x v="0"/>
    <s v="Service Department"/>
    <x v="4"/>
    <n v="46391"/>
    <n v="46391"/>
    <s v="40001-60000"/>
    <m/>
    <m/>
    <m/>
    <m/>
    <m/>
    <n v="24253"/>
    <n v="75367"/>
    <n v="51114"/>
    <n v="-52418"/>
    <n v="152038"/>
    <n v="46391"/>
  </r>
  <r>
    <n v="264697"/>
    <d v="2014-06-06T05:11:04"/>
    <x v="0"/>
    <x v="1"/>
    <s v="Production Department"/>
    <x v="9"/>
    <n v="5719"/>
    <n v="5719"/>
    <s v="0-20,000"/>
    <m/>
    <m/>
    <m/>
    <m/>
    <m/>
    <n v="24141.75"/>
    <n v="75376.25"/>
    <n v="51234.5"/>
    <n v="-52710"/>
    <n v="152228"/>
    <n v="5719"/>
  </r>
  <r>
    <n v="227578"/>
    <d v="2014-06-06T05:11:56"/>
    <x v="0"/>
    <x v="1"/>
    <s v="Production Department"/>
    <x v="9"/>
    <n v="33148"/>
    <n v="33148"/>
    <s v="20001-40000"/>
    <m/>
    <m/>
    <m/>
    <m/>
    <m/>
    <n v="24278.5"/>
    <n v="75385.5"/>
    <n v="51107"/>
    <n v="-52382"/>
    <n v="152046"/>
    <n v="33148"/>
  </r>
  <r>
    <n v="162400"/>
    <d v="2014-05-22T14:54:58"/>
    <x v="1"/>
    <x v="1"/>
    <s v="Service Department"/>
    <x v="4"/>
    <n v="13432"/>
    <n v="13432"/>
    <s v="0-20,000"/>
    <m/>
    <m/>
    <m/>
    <m/>
    <m/>
    <n v="24265.75"/>
    <n v="75394.75"/>
    <n v="51129"/>
    <n v="-52427.75"/>
    <n v="152088.25"/>
    <n v="13432"/>
  </r>
  <r>
    <n v="948186"/>
    <d v="2014-05-30T16:07:51"/>
    <x v="0"/>
    <x v="0"/>
    <s v="Service Department"/>
    <x v="4"/>
    <n v="31537"/>
    <n v="31537"/>
    <s v="20001-40000"/>
    <m/>
    <m/>
    <m/>
    <m/>
    <m/>
    <n v="24304"/>
    <n v="75404"/>
    <n v="51100"/>
    <n v="-52346"/>
    <n v="152054"/>
    <n v="31537"/>
  </r>
  <r>
    <n v="71358"/>
    <d v="2014-07-11T12:09:21"/>
    <x v="1"/>
    <x v="0"/>
    <s v="Service Department"/>
    <x v="1"/>
    <n v="28807"/>
    <n v="28807"/>
    <s v="20001-40000"/>
    <m/>
    <m/>
    <m/>
    <m/>
    <m/>
    <n v="24291.25"/>
    <n v="75437.25"/>
    <n v="51146"/>
    <n v="-52427.75"/>
    <n v="152156.25"/>
    <n v="28807"/>
  </r>
  <r>
    <n v="425228"/>
    <d v="2014-07-11T12:05:38"/>
    <x v="0"/>
    <x v="1"/>
    <s v="Service Department"/>
    <x v="1"/>
    <n v="12823"/>
    <n v="12823"/>
    <s v="0-20,000"/>
    <m/>
    <m/>
    <m/>
    <m/>
    <m/>
    <n v="24278.5"/>
    <n v="75470.5"/>
    <n v="51192"/>
    <n v="-52509.5"/>
    <n v="152258.5"/>
    <n v="12823"/>
  </r>
  <r>
    <n v="771166"/>
    <d v="2014-07-11T12:09:31"/>
    <x v="0"/>
    <x v="1"/>
    <s v="Service Department"/>
    <x v="1"/>
    <n v="7562"/>
    <n v="7562"/>
    <s v="0-20,000"/>
    <m/>
    <m/>
    <m/>
    <m/>
    <m/>
    <n v="24308.25"/>
    <n v="75503.75"/>
    <n v="51195.5"/>
    <n v="-52485"/>
    <n v="152297"/>
    <n v="7562"/>
  </r>
  <r>
    <n v="272244"/>
    <d v="2014-07-12T08:40:13"/>
    <x v="0"/>
    <x v="1"/>
    <s v="Service Department"/>
    <x v="1"/>
    <n v="39347"/>
    <n v="39347"/>
    <s v="20001-40000"/>
    <m/>
    <m/>
    <m/>
    <m/>
    <m/>
    <n v="24321"/>
    <n v="75537"/>
    <n v="51216"/>
    <n v="-52503"/>
    <n v="152361"/>
    <n v="39347"/>
  </r>
  <r>
    <n v="761511"/>
    <d v="2014-07-12T08:41:13"/>
    <x v="0"/>
    <x v="1"/>
    <s v="Service Department"/>
    <x v="1"/>
    <n v="90092"/>
    <n v="90092"/>
    <s v="60001-100000"/>
    <m/>
    <m/>
    <m/>
    <m/>
    <m/>
    <n v="24316.75"/>
    <n v="75578.5"/>
    <n v="51261.75"/>
    <n v="-52575.875"/>
    <n v="152471.125"/>
    <n v="90092"/>
  </r>
  <r>
    <n v="875630"/>
    <d v="2014-07-12T08:41:40"/>
    <x v="0"/>
    <x v="0"/>
    <s v="Service Department"/>
    <x v="1"/>
    <n v="92668"/>
    <n v="92668"/>
    <s v="60001-100000"/>
    <m/>
    <m/>
    <m/>
    <m/>
    <m/>
    <n v="24312.5"/>
    <n v="75470.5"/>
    <n v="51158"/>
    <n v="-52424.5"/>
    <n v="152207.5"/>
    <n v="92668"/>
  </r>
  <r>
    <n v="897030"/>
    <d v="2014-07-12T08:42:40"/>
    <x v="0"/>
    <x v="0"/>
    <s v="Service Department"/>
    <x v="1"/>
    <n v="88402"/>
    <n v="88402"/>
    <s v="60001-100000"/>
    <m/>
    <m/>
    <m/>
    <m/>
    <m/>
    <n v="24308.25"/>
    <n v="75394.75"/>
    <n v="51086.5"/>
    <n v="-52321.5"/>
    <n v="152024.5"/>
    <n v="88402"/>
  </r>
  <r>
    <n v="385372"/>
    <d v="2014-07-29T17:59:09"/>
    <x v="1"/>
    <x v="1"/>
    <s v="Service Department"/>
    <x v="1"/>
    <n v="90724"/>
    <n v="90724"/>
    <s v="60001-100000"/>
    <m/>
    <m/>
    <m/>
    <m/>
    <m/>
    <n v="24304"/>
    <n v="75367"/>
    <n v="51063"/>
    <n v="-52290.5"/>
    <n v="151961.5"/>
    <n v="90724"/>
  </r>
  <r>
    <n v="295764"/>
    <d v="2014-07-29T17:59:35"/>
    <x v="0"/>
    <x v="0"/>
    <s v="Service Department"/>
    <x v="1"/>
    <n v="18040"/>
    <n v="18040"/>
    <s v="0-20,000"/>
    <m/>
    <m/>
    <m/>
    <m/>
    <m/>
    <n v="24291.25"/>
    <n v="75285.25"/>
    <n v="50994"/>
    <n v="-52199.75"/>
    <n v="151776.25"/>
    <n v="18040"/>
  </r>
  <r>
    <n v="732316"/>
    <d v="2014-07-29T18:00:31"/>
    <x v="0"/>
    <x v="0"/>
    <s v="Service Department"/>
    <x v="1"/>
    <n v="44858"/>
    <n v="44858"/>
    <s v="40001-60000"/>
    <m/>
    <m/>
    <m/>
    <m/>
    <m/>
    <n v="24312.5"/>
    <n v="75312.5"/>
    <n v="51000"/>
    <n v="-52187.5"/>
    <n v="151812.5"/>
    <n v="44858"/>
  </r>
  <r>
    <n v="238780"/>
    <d v="2014-05-12T08:31:03"/>
    <x v="0"/>
    <x v="1"/>
    <s v="Operations Department"/>
    <x v="3"/>
    <n v="8149"/>
    <n v="8149"/>
    <s v="0-20,000"/>
    <m/>
    <m/>
    <m/>
    <m/>
    <m/>
    <n v="24308.25"/>
    <n v="75339.75"/>
    <n v="51031.5"/>
    <n v="-52239"/>
    <n v="151887"/>
    <n v="8149"/>
  </r>
  <r>
    <n v="486438"/>
    <d v="2014-05-12T08:33:44"/>
    <x v="0"/>
    <x v="0"/>
    <s v="Operations Department"/>
    <x v="3"/>
    <n v="39748"/>
    <n v="39748"/>
    <s v="20001-40000"/>
    <m/>
    <m/>
    <m/>
    <m/>
    <m/>
    <n v="24321"/>
    <n v="75367"/>
    <n v="51046"/>
    <n v="-52248"/>
    <n v="151936"/>
    <n v="39748"/>
  </r>
  <r>
    <n v="781085"/>
    <d v="2014-06-02T08:56:32"/>
    <x v="0"/>
    <x v="0"/>
    <s v="Operations Department"/>
    <x v="1"/>
    <n v="9877"/>
    <n v="9877"/>
    <s v="0-20,000"/>
    <m/>
    <m/>
    <m/>
    <m/>
    <m/>
    <n v="24316.75"/>
    <n v="75376.25"/>
    <n v="51059.5"/>
    <n v="-52272.5"/>
    <n v="151965.5"/>
    <n v="9877"/>
  </r>
  <r>
    <n v="160306"/>
    <d v="2014-06-11T01:16:04"/>
    <x v="0"/>
    <x v="0"/>
    <s v="Operations Department"/>
    <x v="1"/>
    <n v="71235"/>
    <n v="71235"/>
    <s v="60001-100000"/>
    <m/>
    <m/>
    <m/>
    <m/>
    <m/>
    <n v="24328"/>
    <n v="75385.5"/>
    <n v="51057.5"/>
    <n v="-52258.25"/>
    <n v="151971.75"/>
    <n v="71235"/>
  </r>
  <r>
    <n v="543489"/>
    <d v="2014-06-11T01:17:35"/>
    <x v="0"/>
    <x v="1"/>
    <s v="Operations Department"/>
    <x v="1"/>
    <n v="98424"/>
    <n v="98424"/>
    <s v="60001-100000"/>
    <m/>
    <m/>
    <m/>
    <m/>
    <m/>
    <n v="24324.5"/>
    <n v="75394.75"/>
    <n v="51070.25"/>
    <n v="-52280.875"/>
    <n v="152000.125"/>
    <n v="98424"/>
  </r>
  <r>
    <n v="850447"/>
    <d v="2014-06-11T01:18:10"/>
    <x v="0"/>
    <x v="0"/>
    <s v="Operations Department"/>
    <x v="1"/>
    <n v="4243"/>
    <n v="4243"/>
    <s v="0-20,000"/>
    <m/>
    <m/>
    <m/>
    <m/>
    <m/>
    <n v="24321"/>
    <n v="75367"/>
    <n v="51046"/>
    <n v="-52248"/>
    <n v="151936"/>
    <n v="4243"/>
  </r>
  <r>
    <n v="535574"/>
    <d v="2014-06-13T11:50:30"/>
    <x v="0"/>
    <x v="0"/>
    <s v="Operations Department"/>
    <x v="1"/>
    <n v="36156"/>
    <n v="36156"/>
    <s v="20001-40000"/>
    <m/>
    <m/>
    <m/>
    <m/>
    <m/>
    <n v="24331.5"/>
    <n v="75376.25"/>
    <n v="51044.75"/>
    <n v="-52235.625"/>
    <n v="151943.375"/>
    <n v="36156"/>
  </r>
  <r>
    <n v="350361"/>
    <d v="2014-06-20T07:32:27"/>
    <x v="0"/>
    <x v="1"/>
    <s v="Operations Department"/>
    <x v="1"/>
    <n v="73640"/>
    <n v="73640"/>
    <s v="60001-100000"/>
    <m/>
    <m/>
    <m/>
    <m/>
    <m/>
    <n v="24328"/>
    <n v="75385.5"/>
    <n v="51057.5"/>
    <n v="-52258.25"/>
    <n v="151971.75"/>
    <n v="73640"/>
  </r>
  <r>
    <n v="381800"/>
    <d v="2014-06-20T07:31:30"/>
    <x v="1"/>
    <x v="1"/>
    <s v="Operations Department"/>
    <x v="1"/>
    <n v="17631"/>
    <n v="17631"/>
    <s v="0-20,000"/>
    <m/>
    <m/>
    <m/>
    <m/>
    <m/>
    <n v="24324.5"/>
    <n v="75394.75"/>
    <n v="51070.25"/>
    <n v="-52280.875"/>
    <n v="152000.125"/>
    <n v="17631"/>
  </r>
  <r>
    <n v="688882"/>
    <d v="2014-05-28T10:41:25"/>
    <x v="0"/>
    <x v="0"/>
    <s v="Sales Department"/>
    <x v="4"/>
    <n v="48959"/>
    <n v="48959"/>
    <s v="40001-60000"/>
    <m/>
    <m/>
    <m/>
    <m/>
    <m/>
    <n v="24335"/>
    <n v="75404"/>
    <n v="51069"/>
    <n v="-52268.5"/>
    <n v="152007.5"/>
    <n v="48959"/>
  </r>
  <r>
    <n v="767512"/>
    <d v="2014-05-28T10:41:57"/>
    <x v="0"/>
    <x v="0"/>
    <s v="Sales Department"/>
    <x v="4"/>
    <n v="72651"/>
    <n v="72651"/>
    <s v="60001-100000"/>
    <m/>
    <m/>
    <m/>
    <m/>
    <m/>
    <n v="24331.5"/>
    <n v="75437.25"/>
    <n v="51105.75"/>
    <n v="-52327.125"/>
    <n v="152095.875"/>
    <n v="72651"/>
  </r>
  <r>
    <n v="119333"/>
    <d v="2014-05-28T10:43:55"/>
    <x v="0"/>
    <x v="1"/>
    <s v="Sales Department"/>
    <x v="4"/>
    <n v="97293"/>
    <n v="97293"/>
    <s v="60001-100000"/>
    <m/>
    <m/>
    <m/>
    <m/>
    <m/>
    <n v="24328"/>
    <n v="75470.5"/>
    <n v="51142.5"/>
    <n v="-52385.75"/>
    <n v="152184.25"/>
    <n v="97293"/>
  </r>
  <r>
    <n v="915359"/>
    <d v="2014-05-28T10:44:56"/>
    <x v="0"/>
    <x v="0"/>
    <s v="Sales Department"/>
    <x v="4"/>
    <n v="5280"/>
    <n v="5280"/>
    <s v="0-20,000"/>
    <m/>
    <m/>
    <m/>
    <m/>
    <m/>
    <n v="24324.5"/>
    <n v="75394.75"/>
    <n v="51070.25"/>
    <n v="-52280.875"/>
    <n v="152000.125"/>
    <n v="5280"/>
  </r>
  <r>
    <n v="787255"/>
    <d v="2014-05-29T19:08:18"/>
    <x v="0"/>
    <x v="0"/>
    <s v="Sales Department"/>
    <x v="4"/>
    <n v="84530"/>
    <n v="84530"/>
    <s v="60001-100000"/>
    <m/>
    <m/>
    <m/>
    <m/>
    <m/>
    <n v="24335"/>
    <n v="75404"/>
    <n v="51069"/>
    <n v="-52268.5"/>
    <n v="152007.5"/>
    <n v="84530"/>
  </r>
  <r>
    <n v="670473"/>
    <d v="2014-05-29T19:13:19"/>
    <x v="0"/>
    <x v="1"/>
    <s v="Sales Department"/>
    <x v="4"/>
    <n v="64888"/>
    <n v="64888"/>
    <s v="60001-100000"/>
    <m/>
    <m/>
    <m/>
    <m/>
    <m/>
    <n v="24331.5"/>
    <n v="75376.25"/>
    <n v="51044.75"/>
    <n v="-52235.625"/>
    <n v="151943.375"/>
    <n v="64888"/>
  </r>
  <r>
    <n v="857773"/>
    <d v="2014-06-16T18:51:22"/>
    <x v="0"/>
    <x v="0"/>
    <s v="Sales Department"/>
    <x v="4"/>
    <n v="33458"/>
    <n v="33458"/>
    <s v="20001-40000"/>
    <m/>
    <m/>
    <m/>
    <m/>
    <m/>
    <n v="24328"/>
    <n v="75385.5"/>
    <n v="51057.5"/>
    <n v="-52258.25"/>
    <n v="151971.75"/>
    <n v="33458"/>
  </r>
  <r>
    <n v="409904"/>
    <d v="2014-06-03T05:18:09"/>
    <x v="0"/>
    <x v="0"/>
    <s v="Purchase Department"/>
    <x v="3"/>
    <n v="73859"/>
    <n v="73859"/>
    <s v="60001-100000"/>
    <m/>
    <m/>
    <m/>
    <m/>
    <m/>
    <n v="24324.5"/>
    <n v="75394.75"/>
    <n v="51070.25"/>
    <n v="-52280.875"/>
    <n v="152000.125"/>
    <n v="73859"/>
  </r>
  <r>
    <n v="765785"/>
    <d v="2014-06-11T19:01:23"/>
    <x v="0"/>
    <x v="0"/>
    <s v="Purchase Department"/>
    <x v="3"/>
    <n v="32102"/>
    <n v="32102"/>
    <s v="20001-40000"/>
    <m/>
    <m/>
    <m/>
    <m/>
    <m/>
    <n v="24321"/>
    <n v="75404"/>
    <n v="51083"/>
    <n v="-52303.5"/>
    <n v="152028.5"/>
    <n v="32102"/>
  </r>
  <r>
    <n v="488225"/>
    <d v="2014-06-13T16:28:51"/>
    <x v="0"/>
    <x v="0"/>
    <s v="Purchase Department"/>
    <x v="3"/>
    <n v="57786"/>
    <n v="57786"/>
    <s v="40001-60000"/>
    <m/>
    <m/>
    <m/>
    <m/>
    <m/>
    <n v="24316.75"/>
    <n v="75437.25"/>
    <n v="51120.5"/>
    <n v="-52364"/>
    <n v="152118"/>
    <n v="57786"/>
  </r>
  <r>
    <n v="631107"/>
    <d v="2014-06-13T16:30:21"/>
    <x v="0"/>
    <x v="0"/>
    <s v="Purchase Department"/>
    <x v="3"/>
    <n v="21177"/>
    <n v="21177"/>
    <s v="20001-40000"/>
    <m/>
    <m/>
    <m/>
    <m/>
    <m/>
    <n v="24312.5"/>
    <n v="75470.5"/>
    <n v="51158"/>
    <n v="-52424.5"/>
    <n v="152207.5"/>
    <n v="21177"/>
  </r>
  <r>
    <n v="354992"/>
    <d v="2014-08-30T14:59:30"/>
    <x v="0"/>
    <x v="0"/>
    <s v="Service Department"/>
    <x v="4"/>
    <n v="4846"/>
    <n v="4846"/>
    <s v="0-20,000"/>
    <m/>
    <m/>
    <m/>
    <m/>
    <m/>
    <n v="24324.5"/>
    <n v="75503.75"/>
    <n v="51179.25"/>
    <n v="-52444.375"/>
    <n v="152272.625"/>
    <n v="4846"/>
  </r>
  <r>
    <n v="55660"/>
    <d v="2014-05-26T14:55:42"/>
    <x v="0"/>
    <x v="0"/>
    <s v="Service Department"/>
    <x v="4"/>
    <n v="84360"/>
    <n v="84360"/>
    <s v="60001-100000"/>
    <m/>
    <m/>
    <m/>
    <m/>
    <m/>
    <n v="24335"/>
    <n v="75537"/>
    <n v="51202"/>
    <n v="-52468"/>
    <n v="152340"/>
    <n v="84360"/>
  </r>
  <r>
    <n v="20775"/>
    <d v="2014-05-29T16:19:18"/>
    <x v="0"/>
    <x v="1"/>
    <s v="Service Department"/>
    <x v="4"/>
    <n v="75404"/>
    <n v="75404"/>
    <s v="60001-100000"/>
    <m/>
    <m/>
    <m/>
    <m/>
    <m/>
    <n v="24331.5"/>
    <n v="75437.25"/>
    <n v="51105.75"/>
    <n v="-52327.125"/>
    <n v="152095.875"/>
    <n v="75404"/>
  </r>
  <r>
    <n v="102520"/>
    <d v="2014-05-29T16:21:35"/>
    <x v="0"/>
    <x v="0"/>
    <s v="Service Department"/>
    <x v="4"/>
    <n v="71906"/>
    <n v="71906"/>
    <s v="60001-100000"/>
    <m/>
    <m/>
    <m/>
    <m/>
    <m/>
    <n v="24328"/>
    <n v="75452"/>
    <n v="51124"/>
    <n v="-52358"/>
    <n v="152138"/>
    <n v="71906"/>
  </r>
  <r>
    <n v="364734"/>
    <d v="2014-05-31T08:19:48"/>
    <x v="0"/>
    <x v="1"/>
    <s v="Service Department"/>
    <x v="0"/>
    <n v="88244"/>
    <n v="88244"/>
    <s v="60001-100000"/>
    <m/>
    <m/>
    <m/>
    <m/>
    <m/>
    <n v="24324.5"/>
    <n v="75494.5"/>
    <n v="51170"/>
    <n v="-52430.5"/>
    <n v="152249.5"/>
    <n v="88244"/>
  </r>
  <r>
    <n v="727428"/>
    <d v="2014-05-31T08:21:43"/>
    <x v="0"/>
    <x v="0"/>
    <s v="Service Department"/>
    <x v="0"/>
    <n v="84631"/>
    <n v="84631"/>
    <s v="60001-100000"/>
    <m/>
    <m/>
    <m/>
    <m/>
    <m/>
    <n v="24321"/>
    <n v="75367"/>
    <n v="51046"/>
    <n v="-52248"/>
    <n v="151936"/>
    <n v="84631"/>
  </r>
  <r>
    <n v="391358"/>
    <d v="2014-06-11T11:47:16"/>
    <x v="0"/>
    <x v="0"/>
    <s v="Service Department"/>
    <x v="4"/>
    <n v="59948"/>
    <n v="59948"/>
    <s v="40001-60000"/>
    <m/>
    <m/>
    <m/>
    <m/>
    <m/>
    <n v="24316.75"/>
    <n v="75285.25"/>
    <n v="50968.5"/>
    <n v="-52136"/>
    <n v="151738"/>
    <n v="59948"/>
  </r>
  <r>
    <n v="189233"/>
    <d v="2014-06-11T11:51:26"/>
    <x v="0"/>
    <x v="0"/>
    <s v="Service Department"/>
    <x v="4"/>
    <n v="73242"/>
    <n v="73242"/>
    <s v="60001-100000"/>
    <m/>
    <m/>
    <m/>
    <m/>
    <m/>
    <n v="24312.5"/>
    <n v="75312.5"/>
    <n v="51000"/>
    <n v="-52187.5"/>
    <n v="151812.5"/>
    <n v="73242"/>
  </r>
  <r>
    <n v="704858"/>
    <d v="2014-06-17T03:15:03"/>
    <x v="1"/>
    <x v="0"/>
    <s v="Service Department"/>
    <x v="4"/>
    <n v="78284"/>
    <n v="78284"/>
    <s v="60001-100000"/>
    <m/>
    <m/>
    <m/>
    <m/>
    <m/>
    <n v="24308.25"/>
    <n v="75339.75"/>
    <n v="51031.5"/>
    <n v="-52239"/>
    <n v="151887"/>
    <n v="78284"/>
  </r>
  <r>
    <n v="753270"/>
    <d v="2014-06-02T13:00:06"/>
    <x v="1"/>
    <x v="0"/>
    <s v="Service Department"/>
    <x v="6"/>
    <n v="40759"/>
    <n v="40759"/>
    <s v="40001-60000"/>
    <m/>
    <m/>
    <m/>
    <m/>
    <m/>
    <n v="24304"/>
    <n v="75258"/>
    <n v="50954"/>
    <n v="-52127"/>
    <n v="151689"/>
    <n v="40759"/>
  </r>
  <r>
    <n v="477807"/>
    <d v="2014-05-15T19:23:13"/>
    <x v="0"/>
    <x v="0"/>
    <s v="Operations Department"/>
    <x v="4"/>
    <n v="55597"/>
    <n v="55597"/>
    <s v="40001-60000"/>
    <m/>
    <m/>
    <m/>
    <m/>
    <m/>
    <n v="24291.25"/>
    <n v="75285.25"/>
    <n v="50994"/>
    <n v="-52199.75"/>
    <n v="151776.25"/>
    <n v="55597"/>
  </r>
  <r>
    <n v="898121"/>
    <d v="2014-05-30T16:05:00"/>
    <x v="0"/>
    <x v="0"/>
    <s v="Operations Department"/>
    <x v="4"/>
    <n v="76013"/>
    <n v="76013"/>
    <s v="60001-100000"/>
    <m/>
    <m/>
    <m/>
    <m/>
    <m/>
    <n v="24278.5"/>
    <n v="75312.5"/>
    <n v="51034"/>
    <n v="-52272.5"/>
    <n v="151863.5"/>
    <n v="76013"/>
  </r>
  <r>
    <n v="722804"/>
    <d v="2014-05-30T16:06:31"/>
    <x v="0"/>
    <x v="1"/>
    <s v="Operations Department"/>
    <x v="4"/>
    <n v="30207"/>
    <n v="30207"/>
    <s v="20001-40000"/>
    <m/>
    <m/>
    <m/>
    <m/>
    <m/>
    <n v="24265.75"/>
    <n v="75234.5"/>
    <n v="50968.75"/>
    <n v="-52187.375"/>
    <n v="151687.625"/>
    <n v="30207"/>
  </r>
  <r>
    <n v="168749"/>
    <d v="2014-05-30T16:07:00"/>
    <x v="0"/>
    <x v="0"/>
    <s v="Operations Department"/>
    <x v="4"/>
    <n v="7394"/>
    <n v="7394"/>
    <s v="0-20,000"/>
    <m/>
    <m/>
    <m/>
    <m/>
    <m/>
    <n v="24253"/>
    <n v="75258"/>
    <n v="51005"/>
    <n v="-52254.5"/>
    <n v="151765.5"/>
    <n v="7394"/>
  </r>
  <r>
    <n v="683810"/>
    <d v="2014-06-06T14:00:41"/>
    <x v="0"/>
    <x v="2"/>
    <s v="Operations Department"/>
    <x v="3"/>
    <n v="91112"/>
    <n v="91112"/>
    <s v="60001-100000"/>
    <m/>
    <m/>
    <m/>
    <m/>
    <m/>
    <n v="24291.25"/>
    <n v="75285.25"/>
    <n v="50994"/>
    <n v="-52199.75"/>
    <n v="151776.25"/>
    <n v="91112"/>
  </r>
  <r>
    <n v="292742"/>
    <d v="2014-06-24T11:50:45"/>
    <x v="0"/>
    <x v="0"/>
    <s v="Service Department"/>
    <x v="6"/>
    <n v="57823"/>
    <n v="57823"/>
    <s v="40001-60000"/>
    <m/>
    <m/>
    <m/>
    <m/>
    <m/>
    <n v="24278.5"/>
    <n v="75211"/>
    <n v="50932.5"/>
    <n v="-52120.25"/>
    <n v="151609.75"/>
    <n v="57823"/>
  </r>
  <r>
    <n v="441041"/>
    <d v="2014-06-24T11:53:03"/>
    <x v="0"/>
    <x v="0"/>
    <s v="Service Department"/>
    <x v="6"/>
    <n v="7239"/>
    <n v="7239"/>
    <s v="0-20,000"/>
    <m/>
    <m/>
    <m/>
    <m/>
    <m/>
    <n v="24265.75"/>
    <n v="75234.5"/>
    <n v="50968.75"/>
    <n v="-52187.375"/>
    <n v="151687.625"/>
    <n v="7239"/>
  </r>
  <r>
    <n v="56603"/>
    <d v="2014-07-08T13:26:37"/>
    <x v="0"/>
    <x v="1"/>
    <s v="Service Department"/>
    <x v="6"/>
    <n v="54973"/>
    <n v="54973"/>
    <s v="40001-60000"/>
    <m/>
    <m/>
    <m/>
    <m/>
    <m/>
    <n v="24304"/>
    <n v="75258"/>
    <n v="50954"/>
    <n v="-52127"/>
    <n v="151689"/>
    <n v="54973"/>
  </r>
  <r>
    <n v="997569"/>
    <d v="2014-05-29T18:44:43"/>
    <x v="0"/>
    <x v="1"/>
    <s v="Marketing Department"/>
    <x v="7"/>
    <n v="68698"/>
    <n v="68698"/>
    <s v="60001-100000"/>
    <m/>
    <m/>
    <m/>
    <m/>
    <m/>
    <n v="24291.25"/>
    <n v="75285.25"/>
    <n v="50994"/>
    <n v="-52199.75"/>
    <n v="151776.25"/>
    <n v="68698"/>
  </r>
  <r>
    <n v="573927"/>
    <d v="2014-08-12T15:33:12"/>
    <x v="0"/>
    <x v="0"/>
    <s v="Human Resource Department"/>
    <x v="1"/>
    <n v="32801"/>
    <n v="32801"/>
    <s v="20001-40000"/>
    <m/>
    <m/>
    <m/>
    <m/>
    <m/>
    <n v="24278.5"/>
    <n v="75312.5"/>
    <n v="51034"/>
    <n v="-52272.5"/>
    <n v="151863.5"/>
    <n v="32801"/>
  </r>
  <r>
    <n v="611822"/>
    <d v="2014-07-22T12:54:32"/>
    <x v="0"/>
    <x v="1"/>
    <s v="Operations Department"/>
    <x v="4"/>
    <n v="48568"/>
    <n v="48568"/>
    <s v="40001-60000"/>
    <m/>
    <m/>
    <m/>
    <m/>
    <m/>
    <n v="24265.75"/>
    <n v="75339.75"/>
    <n v="51074"/>
    <n v="-52345.25"/>
    <n v="151950.75"/>
    <n v="48568"/>
  </r>
  <r>
    <n v="867708"/>
    <d v="2014-07-23T12:14:12"/>
    <x v="0"/>
    <x v="0"/>
    <s v="Operations Department"/>
    <x v="4"/>
    <n v="82325"/>
    <n v="82325"/>
    <s v="60001-100000"/>
    <m/>
    <m/>
    <m/>
    <m/>
    <m/>
    <n v="24253"/>
    <n v="75367"/>
    <n v="51114"/>
    <n v="-52418"/>
    <n v="152038"/>
    <n v="82325"/>
  </r>
  <r>
    <n v="199470"/>
    <d v="2014-07-25T19:24:27"/>
    <x v="0"/>
    <x v="0"/>
    <s v="Operations Department"/>
    <x v="1"/>
    <n v="97038"/>
    <n v="97038"/>
    <s v="60001-100000"/>
    <m/>
    <m/>
    <m/>
    <m/>
    <m/>
    <n v="24141.75"/>
    <n v="75285.25"/>
    <n v="51143.5"/>
    <n v="-52573.5"/>
    <n v="152000.5"/>
    <n v="97038"/>
  </r>
  <r>
    <n v="539550"/>
    <d v="2014-07-25T19:27:27"/>
    <x v="0"/>
    <x v="0"/>
    <s v="Operations Department"/>
    <x v="1"/>
    <n v="72434"/>
    <n v="72434"/>
    <s v="60001-100000"/>
    <m/>
    <m/>
    <m/>
    <m/>
    <m/>
    <n v="24030.5"/>
    <n v="75211"/>
    <n v="51180.5"/>
    <n v="-52740.25"/>
    <n v="151981.75"/>
    <n v="72434"/>
  </r>
  <r>
    <n v="613607"/>
    <d v="2014-07-25T19:29:26"/>
    <x v="0"/>
    <x v="0"/>
    <s v="Operations Department"/>
    <x v="1"/>
    <n v="22161"/>
    <n v="22161"/>
    <s v="20001-40000"/>
    <m/>
    <m/>
    <m/>
    <m/>
    <m/>
    <n v="23919.25"/>
    <n v="75234.5"/>
    <n v="51315.25"/>
    <n v="-53053.625"/>
    <n v="152207.375"/>
    <n v="22161"/>
  </r>
  <r>
    <n v="68275"/>
    <d v="2014-07-25T19:21:03"/>
    <x v="0"/>
    <x v="2"/>
    <s v="Operations Department"/>
    <x v="1"/>
    <n v="10759"/>
    <n v="10759"/>
    <s v="0-20,000"/>
    <m/>
    <m/>
    <m/>
    <m/>
    <m/>
    <n v="24253"/>
    <n v="75258"/>
    <n v="51005"/>
    <n v="-52254.5"/>
    <n v="151765.5"/>
    <n v="10759"/>
  </r>
  <r>
    <n v="873486"/>
    <d v="2014-08-13T17:39:28"/>
    <x v="0"/>
    <x v="1"/>
    <s v="Service Department"/>
    <x v="3"/>
    <n v="33189"/>
    <n v="33189"/>
    <s v="20001-40000"/>
    <m/>
    <m/>
    <m/>
    <m/>
    <m/>
    <n v="24291.25"/>
    <n v="75285.25"/>
    <n v="50994"/>
    <n v="-52199.75"/>
    <n v="151776.25"/>
    <n v="33189"/>
  </r>
  <r>
    <n v="594223"/>
    <d v="2014-08-13T17:39:54"/>
    <x v="0"/>
    <x v="0"/>
    <s v="Service Department"/>
    <x v="3"/>
    <n v="7867"/>
    <n v="7867"/>
    <s v="0-20,000"/>
    <m/>
    <m/>
    <m/>
    <m/>
    <m/>
    <n v="24278.5"/>
    <n v="75312.5"/>
    <n v="51034"/>
    <n v="-52272.5"/>
    <n v="151863.5"/>
    <n v="7867"/>
  </r>
  <r>
    <n v="120522"/>
    <d v="2014-05-01T18:55:39"/>
    <x v="0"/>
    <x v="1"/>
    <s v="Operations Department"/>
    <x v="3"/>
    <n v="54630"/>
    <n v="54630"/>
    <s v="40001-60000"/>
    <m/>
    <m/>
    <m/>
    <m/>
    <m/>
    <n v="24308.25"/>
    <n v="75339.75"/>
    <n v="51031.5"/>
    <n v="-52239"/>
    <n v="151887"/>
    <n v="54630"/>
  </r>
  <r>
    <n v="725449"/>
    <d v="2014-05-19T10:38:44"/>
    <x v="0"/>
    <x v="0"/>
    <s v="Operations Department"/>
    <x v="3"/>
    <n v="15033"/>
    <n v="15033"/>
    <s v="0-20,000"/>
    <m/>
    <m/>
    <m/>
    <m/>
    <m/>
    <n v="24304"/>
    <n v="75367"/>
    <n v="51063"/>
    <n v="-52290.5"/>
    <n v="151961.5"/>
    <n v="15033"/>
  </r>
  <r>
    <n v="784107"/>
    <d v="2014-05-19T10:39:51"/>
    <x v="0"/>
    <x v="0"/>
    <s v="Operations Department"/>
    <x v="3"/>
    <n v="1027"/>
    <n v="1027"/>
    <s v="0-20,000"/>
    <m/>
    <m/>
    <m/>
    <m/>
    <m/>
    <n v="24316.75"/>
    <n v="75409.5"/>
    <n v="51092.75"/>
    <n v="-52322.375"/>
    <n v="152048.625"/>
    <n v="1027"/>
  </r>
  <r>
    <n v="386548"/>
    <d v="2014-05-31T07:01:08"/>
    <x v="0"/>
    <x v="0"/>
    <s v="Operations Department"/>
    <x v="3"/>
    <n v="43552"/>
    <n v="43552"/>
    <s v="40001-60000"/>
    <m/>
    <m/>
    <m/>
    <m/>
    <m/>
    <n v="24328"/>
    <n v="75452"/>
    <n v="51124"/>
    <n v="-52358"/>
    <n v="152138"/>
    <n v="43552"/>
  </r>
  <r>
    <n v="821333"/>
    <d v="2014-06-01T19:10:52"/>
    <x v="0"/>
    <x v="1"/>
    <s v="Operations Department"/>
    <x v="3"/>
    <n v="26094"/>
    <n v="26094"/>
    <s v="20001-40000"/>
    <m/>
    <m/>
    <m/>
    <m/>
    <m/>
    <n v="24324.5"/>
    <n v="75494.5"/>
    <n v="51170"/>
    <n v="-52430.5"/>
    <n v="152249.5"/>
    <n v="26094"/>
  </r>
  <r>
    <n v="129183"/>
    <d v="2014-06-13T08:37:14"/>
    <x v="0"/>
    <x v="0"/>
    <s v="Operations Department"/>
    <x v="3"/>
    <n v="83823"/>
    <n v="83823"/>
    <s v="60001-100000"/>
    <m/>
    <m/>
    <m/>
    <m/>
    <m/>
    <n v="24321"/>
    <n v="75537"/>
    <n v="51216"/>
    <n v="-52503"/>
    <n v="152361"/>
    <n v="83823"/>
  </r>
  <r>
    <n v="432912"/>
    <d v="2014-06-21T12:13:16"/>
    <x v="0"/>
    <x v="1"/>
    <s v="Operations Department"/>
    <x v="3"/>
    <n v="2249"/>
    <n v="2249"/>
    <s v="0-20,000"/>
    <m/>
    <m/>
    <m/>
    <m/>
    <m/>
    <n v="24316.75"/>
    <n v="75409.5"/>
    <n v="51092.75"/>
    <n v="-52322.375"/>
    <n v="152048.625"/>
    <n v="2249"/>
  </r>
  <r>
    <n v="860739"/>
    <d v="2014-06-30T07:21:44"/>
    <x v="1"/>
    <x v="0"/>
    <s v="Operations Department"/>
    <x v="7"/>
    <n v="56613"/>
    <n v="56613"/>
    <s v="40001-60000"/>
    <m/>
    <m/>
    <m/>
    <m/>
    <m/>
    <n v="24328"/>
    <n v="75452"/>
    <n v="51124"/>
    <n v="-52358"/>
    <n v="152138"/>
    <n v="56613"/>
  </r>
  <r>
    <n v="950373"/>
    <d v="2014-07-16T09:23:20"/>
    <x v="0"/>
    <x v="1"/>
    <s v="Operations Department"/>
    <x v="3"/>
    <n v="72516"/>
    <n v="72516"/>
    <s v="60001-100000"/>
    <m/>
    <m/>
    <m/>
    <m/>
    <m/>
    <n v="24324.5"/>
    <n v="75494.5"/>
    <n v="51170"/>
    <n v="-52430.5"/>
    <n v="152249.5"/>
    <n v="72516"/>
  </r>
  <r>
    <n v="544751"/>
    <d v="2014-05-12T19:08:25"/>
    <x v="0"/>
    <x v="0"/>
    <s v="Production Department"/>
    <x v="6"/>
    <n v="91106"/>
    <n v="91106"/>
    <s v="60001-100000"/>
    <m/>
    <m/>
    <m/>
    <m/>
    <m/>
    <n v="24321"/>
    <n v="75537"/>
    <n v="51216"/>
    <n v="-52503"/>
    <n v="152361"/>
    <n v="91106"/>
  </r>
  <r>
    <n v="856292"/>
    <d v="2014-05-12T19:13:51"/>
    <x v="0"/>
    <x v="0"/>
    <s v="Production Department"/>
    <x v="6"/>
    <n v="50920"/>
    <n v="50920"/>
    <s v="40001-60000"/>
    <m/>
    <m/>
    <m/>
    <m/>
    <m/>
    <n v="24316.75"/>
    <n v="75409.5"/>
    <n v="51092.75"/>
    <n v="-52322.375"/>
    <n v="152048.625"/>
    <n v="50920"/>
  </r>
  <r>
    <n v="437124"/>
    <d v="2014-06-23T13:01:39"/>
    <x v="0"/>
    <x v="0"/>
    <s v="Operations Department"/>
    <x v="3"/>
    <n v="41249"/>
    <n v="41249"/>
    <s v="40001-60000"/>
    <m/>
    <m/>
    <m/>
    <m/>
    <m/>
    <n v="24312.5"/>
    <n v="75452"/>
    <n v="51139.5"/>
    <n v="-52396.75"/>
    <n v="152161.25"/>
    <n v="41249"/>
  </r>
  <r>
    <n v="302597"/>
    <d v="2014-07-29T06:59:06"/>
    <x v="0"/>
    <x v="0"/>
    <s v="Service Department"/>
    <x v="7"/>
    <n v="41967"/>
    <n v="41967"/>
    <s v="40001-60000"/>
    <m/>
    <m/>
    <m/>
    <m/>
    <m/>
    <n v="24308.25"/>
    <n v="75494.5"/>
    <n v="51186.25"/>
    <n v="-52471.125"/>
    <n v="152273.875"/>
    <n v="41967"/>
  </r>
  <r>
    <n v="274323"/>
    <d v="2014-08-07T16:50:44"/>
    <x v="0"/>
    <x v="1"/>
    <s v="Service Department"/>
    <x v="7"/>
    <n v="52881"/>
    <n v="52881"/>
    <s v="40001-60000"/>
    <m/>
    <m/>
    <m/>
    <m/>
    <m/>
    <n v="24304"/>
    <n v="75537"/>
    <n v="51233"/>
    <n v="-52545.5"/>
    <n v="152386.5"/>
    <n v="52881"/>
  </r>
  <r>
    <n v="679821"/>
    <d v="2014-05-05T14:18:35"/>
    <x v="0"/>
    <x v="0"/>
    <s v="Operations Department"/>
    <x v="7"/>
    <n v="10400"/>
    <n v="10400"/>
    <s v="0-20,000"/>
    <m/>
    <m/>
    <m/>
    <m/>
    <m/>
    <n v="24291.25"/>
    <n v="75578.5"/>
    <n v="51287.25"/>
    <n v="-52639.625"/>
    <n v="152509.375"/>
    <n v="10400"/>
  </r>
  <r>
    <n v="953504"/>
    <d v="2014-05-05T14:19:09"/>
    <x v="0"/>
    <x v="0"/>
    <s v="Operations Department"/>
    <x v="7"/>
    <n v="13658"/>
    <n v="13658"/>
    <s v="0-20,000"/>
    <m/>
    <m/>
    <m/>
    <m/>
    <m/>
    <n v="24312.5"/>
    <n v="75620"/>
    <n v="51307.5"/>
    <n v="-52648.75"/>
    <n v="152581.25"/>
    <n v="13658"/>
  </r>
  <r>
    <n v="313431"/>
    <d v="2014-05-05T14:19:57"/>
    <x v="0"/>
    <x v="0"/>
    <s v="Operations Department"/>
    <x v="7"/>
    <n v="45800"/>
    <n v="45800"/>
    <s v="40001-60000"/>
    <m/>
    <m/>
    <m/>
    <m/>
    <m/>
    <n v="24324.5"/>
    <n v="75661.5"/>
    <n v="51337"/>
    <n v="-52681"/>
    <n v="152667"/>
    <n v="45800"/>
  </r>
  <r>
    <n v="735524"/>
    <d v="2014-05-09T19:09:00"/>
    <x v="0"/>
    <x v="2"/>
    <s v="Operations Department"/>
    <x v="7"/>
    <n v="66299"/>
    <n v="66299"/>
    <s v="60001-100000"/>
    <m/>
    <m/>
    <m/>
    <m/>
    <m/>
    <n v="24321"/>
    <n v="75703"/>
    <n v="51382"/>
    <n v="-52752"/>
    <n v="152776"/>
    <n v="66299"/>
  </r>
  <r>
    <n v="891269"/>
    <d v="2014-05-09T19:10:05"/>
    <x v="0"/>
    <x v="2"/>
    <s v="Operations Department"/>
    <x v="7"/>
    <n v="76257"/>
    <n v="76257"/>
    <s v="60001-100000"/>
    <m/>
    <m/>
    <m/>
    <m/>
    <m/>
    <n v="24316.75"/>
    <n v="75741.25"/>
    <n v="51424.5"/>
    <n v="-52820"/>
    <n v="152878"/>
    <n v="76257"/>
  </r>
  <r>
    <n v="840666"/>
    <d v="2014-06-02T11:29:30"/>
    <x v="0"/>
    <x v="1"/>
    <s v="Service Department"/>
    <x v="1"/>
    <n v="9239"/>
    <n v="9239"/>
    <s v="0-20,000"/>
    <m/>
    <m/>
    <m/>
    <m/>
    <m/>
    <n v="24312.5"/>
    <n v="75620"/>
    <n v="51307.5"/>
    <n v="-52648.75"/>
    <n v="152581.25"/>
    <n v="9239"/>
  </r>
  <r>
    <n v="80191"/>
    <d v="2014-06-02T11:30:26"/>
    <x v="0"/>
    <x v="0"/>
    <s v="Service Department"/>
    <x v="1"/>
    <n v="24611"/>
    <n v="24611"/>
    <s v="20001-40000"/>
    <m/>
    <m/>
    <m/>
    <m/>
    <m/>
    <n v="24324.5"/>
    <n v="75661.5"/>
    <n v="51337"/>
    <n v="-52681"/>
    <n v="152667"/>
    <n v="24611"/>
  </r>
  <r>
    <n v="659053"/>
    <d v="2014-06-02T11:29:29"/>
    <x v="0"/>
    <x v="2"/>
    <s v="Service Department"/>
    <x v="1"/>
    <n v="33063"/>
    <n v="33063"/>
    <s v="20001-40000"/>
    <m/>
    <m/>
    <m/>
    <m/>
    <m/>
    <n v="24321"/>
    <n v="75703"/>
    <n v="51382"/>
    <n v="-52752"/>
    <n v="152776"/>
    <n v="33063"/>
  </r>
  <r>
    <n v="816349"/>
    <d v="2014-06-04T09:41:54"/>
    <x v="1"/>
    <x v="1"/>
    <s v="Service Department"/>
    <x v="1"/>
    <n v="56818"/>
    <n v="56818"/>
    <s v="40001-60000"/>
    <m/>
    <m/>
    <m/>
    <m/>
    <m/>
    <n v="24316.75"/>
    <n v="75741.25"/>
    <n v="51424.5"/>
    <n v="-52820"/>
    <n v="152878"/>
    <n v="56818"/>
  </r>
  <r>
    <n v="622545"/>
    <d v="2014-06-12T09:32:48"/>
    <x v="0"/>
    <x v="1"/>
    <s v="Service Department"/>
    <x v="1"/>
    <n v="83249"/>
    <n v="83249"/>
    <s v="60001-100000"/>
    <m/>
    <m/>
    <m/>
    <m/>
    <m/>
    <n v="24312.5"/>
    <n v="75779.5"/>
    <n v="51467"/>
    <n v="-52888"/>
    <n v="152980"/>
    <n v="83249"/>
  </r>
  <r>
    <n v="216559"/>
    <d v="2014-06-12T09:34:09"/>
    <x v="0"/>
    <x v="1"/>
    <s v="Service Department"/>
    <x v="1"/>
    <n v="81440"/>
    <n v="81440"/>
    <s v="60001-100000"/>
    <m/>
    <m/>
    <m/>
    <m/>
    <m/>
    <n v="24308.25"/>
    <n v="75661.5"/>
    <n v="51353.25"/>
    <n v="-52721.625"/>
    <n v="152691.375"/>
    <n v="81440"/>
  </r>
  <r>
    <n v="80631"/>
    <d v="2014-06-24T15:03:55"/>
    <x v="0"/>
    <x v="0"/>
    <s v="Operations Department"/>
    <x v="3"/>
    <n v="19001"/>
    <n v="19001"/>
    <s v="0-20,000"/>
    <m/>
    <m/>
    <m/>
    <m/>
    <m/>
    <n v="24304"/>
    <n v="75537"/>
    <n v="51233"/>
    <n v="-52545.5"/>
    <n v="152386.5"/>
    <n v="19001"/>
  </r>
  <r>
    <n v="959607"/>
    <d v="2014-06-26T17:58:23"/>
    <x v="0"/>
    <x v="0"/>
    <s v="Operations Department"/>
    <x v="3"/>
    <n v="54297"/>
    <n v="54297"/>
    <s v="40001-60000"/>
    <m/>
    <m/>
    <m/>
    <m/>
    <m/>
    <n v="24316.75"/>
    <n v="75578.5"/>
    <n v="51261.75"/>
    <n v="-52575.875"/>
    <n v="152471.125"/>
    <n v="54297"/>
  </r>
  <r>
    <n v="284374"/>
    <d v="2014-06-27T12:36:27"/>
    <x v="0"/>
    <x v="0"/>
    <s v="Operations Department"/>
    <x v="3"/>
    <n v="15605"/>
    <n v="15605"/>
    <s v="0-20,000"/>
    <m/>
    <m/>
    <m/>
    <m/>
    <m/>
    <n v="24312.5"/>
    <n v="75620"/>
    <n v="51307.5"/>
    <n v="-52648.75"/>
    <n v="152581.25"/>
    <n v="15605"/>
  </r>
  <r>
    <n v="834943"/>
    <d v="2014-06-27T12:37:25"/>
    <x v="0"/>
    <x v="1"/>
    <s v="Operations Department"/>
    <x v="3"/>
    <n v="79647"/>
    <n v="79647"/>
    <s v="60001-100000"/>
    <m/>
    <m/>
    <m/>
    <m/>
    <m/>
    <n v="24324.5"/>
    <n v="75661.5"/>
    <n v="51337"/>
    <n v="-52681"/>
    <n v="152667"/>
    <n v="79647"/>
  </r>
  <r>
    <n v="332598"/>
    <d v="2014-06-27T12:38:29"/>
    <x v="0"/>
    <x v="0"/>
    <s v="Operations Department"/>
    <x v="3"/>
    <n v="45687"/>
    <n v="45687"/>
    <s v="40001-60000"/>
    <m/>
    <m/>
    <m/>
    <m/>
    <m/>
    <n v="24321"/>
    <n v="75537"/>
    <n v="51216"/>
    <n v="-52503"/>
    <n v="152361"/>
    <n v="45687"/>
  </r>
  <r>
    <n v="194021"/>
    <d v="2014-06-17T15:14:26"/>
    <x v="0"/>
    <x v="1"/>
    <s v="General Management"/>
    <x v="8"/>
    <n v="96469"/>
    <n v="96469"/>
    <s v="60001-100000"/>
    <m/>
    <m/>
    <m/>
    <m/>
    <m/>
    <n v="24316.75"/>
    <n v="75578.5"/>
    <n v="51261.75"/>
    <n v="-52575.875"/>
    <n v="152471.125"/>
    <n v="96469"/>
  </r>
  <r>
    <n v="104148"/>
    <d v="2014-05-14T15:11:13"/>
    <x v="0"/>
    <x v="1"/>
    <s v="Service Department"/>
    <x v="7"/>
    <n v="76769"/>
    <n v="76769"/>
    <s v="60001-100000"/>
    <m/>
    <m/>
    <m/>
    <m/>
    <m/>
    <n v="24312.5"/>
    <n v="75452"/>
    <n v="51139.5"/>
    <n v="-52396.75"/>
    <n v="152161.25"/>
    <n v="76769"/>
  </r>
  <r>
    <n v="914348"/>
    <d v="2014-08-02T09:25:07"/>
    <x v="0"/>
    <x v="0"/>
    <s v="Service Department"/>
    <x v="3"/>
    <n v="65430"/>
    <n v="65430"/>
    <s v="60001-100000"/>
    <m/>
    <m/>
    <m/>
    <m/>
    <m/>
    <n v="24308.25"/>
    <n v="75339.75"/>
    <n v="51031.5"/>
    <n v="-52239"/>
    <n v="151887"/>
    <n v="65430"/>
  </r>
  <r>
    <n v="278247"/>
    <d v="2014-08-02T09:26:46"/>
    <x v="1"/>
    <x v="0"/>
    <s v="Service Department"/>
    <x v="3"/>
    <n v="37637"/>
    <n v="37637"/>
    <s v="20001-40000"/>
    <m/>
    <m/>
    <m/>
    <m/>
    <m/>
    <n v="24304"/>
    <n v="75367"/>
    <n v="51063"/>
    <n v="-52290.5"/>
    <n v="151961.5"/>
    <n v="37637"/>
  </r>
  <r>
    <n v="933819"/>
    <d v="2014-08-03T13:54:52"/>
    <x v="0"/>
    <x v="0"/>
    <s v="Service Department"/>
    <x v="3"/>
    <n v="39190"/>
    <n v="39190"/>
    <s v="20001-40000"/>
    <m/>
    <m/>
    <m/>
    <m/>
    <m/>
    <n v="24291.25"/>
    <n v="75409.5"/>
    <n v="51118.25"/>
    <n v="-52386.125"/>
    <n v="152086.875"/>
    <n v="39190"/>
  </r>
  <r>
    <n v="428392"/>
    <d v="2014-08-03T13:56:11"/>
    <x v="0"/>
    <x v="0"/>
    <s v="Service Department"/>
    <x v="3"/>
    <n v="24547"/>
    <n v="24547"/>
    <s v="20001-40000"/>
    <m/>
    <m/>
    <m/>
    <m/>
    <m/>
    <n v="24278.5"/>
    <n v="75452"/>
    <n v="51173.5"/>
    <n v="-52481.75"/>
    <n v="152212.25"/>
    <n v="24547"/>
  </r>
  <r>
    <n v="569483"/>
    <d v="2014-08-04T10:04:18"/>
    <x v="1"/>
    <x v="0"/>
    <s v="Service Department"/>
    <x v="3"/>
    <n v="53272"/>
    <n v="53272"/>
    <s v="40001-60000"/>
    <m/>
    <m/>
    <m/>
    <m/>
    <m/>
    <n v="24265.75"/>
    <n v="75494.5"/>
    <n v="51228.75"/>
    <n v="-52577.375"/>
    <n v="152337.625"/>
    <n v="53272"/>
  </r>
  <r>
    <n v="349379"/>
    <d v="2014-06-26T14:42:39"/>
    <x v="0"/>
    <x v="1"/>
    <s v="Service Department"/>
    <x v="3"/>
    <n v="30754"/>
    <n v="30754"/>
    <s v="20001-40000"/>
    <m/>
    <m/>
    <m/>
    <m/>
    <m/>
    <n v="24253"/>
    <n v="75537"/>
    <n v="51284"/>
    <n v="-52673"/>
    <n v="152463"/>
    <n v="30754"/>
  </r>
  <r>
    <n v="342597"/>
    <d v="2014-05-23T11:57:16"/>
    <x v="1"/>
    <x v="0"/>
    <s v="Service Department"/>
    <x v="1"/>
    <n v="15538"/>
    <n v="15538"/>
    <s v="0-20,000"/>
    <m/>
    <m/>
    <m/>
    <m/>
    <m/>
    <n v="24141.75"/>
    <n v="75578.5"/>
    <n v="51436.75"/>
    <n v="-53013.375"/>
    <n v="152733.625"/>
    <n v="15538"/>
  </r>
  <r>
    <n v="99001"/>
    <d v="2014-05-24T11:34:20"/>
    <x v="0"/>
    <x v="1"/>
    <s v="Service Department"/>
    <x v="1"/>
    <n v="91005"/>
    <n v="91005"/>
    <s v="60001-100000"/>
    <m/>
    <m/>
    <m/>
    <m/>
    <m/>
    <n v="24278.5"/>
    <n v="75620"/>
    <n v="51341.5"/>
    <n v="-52733.75"/>
    <n v="152632.25"/>
    <n v="91005"/>
  </r>
  <r>
    <n v="807834"/>
    <d v="2014-05-14T10:18:48"/>
    <x v="0"/>
    <x v="0"/>
    <s v="Service Department"/>
    <x v="3"/>
    <n v="76171"/>
    <n v="76171"/>
    <s v="60001-100000"/>
    <m/>
    <m/>
    <m/>
    <m/>
    <m/>
    <n v="24265.75"/>
    <n v="75494.5"/>
    <n v="51228.75"/>
    <n v="-52577.375"/>
    <n v="152337.625"/>
    <n v="76171"/>
  </r>
  <r>
    <n v="754473"/>
    <d v="2014-05-27T19:17:45"/>
    <x v="1"/>
    <x v="0"/>
    <s v="Service Department"/>
    <x v="3"/>
    <n v="47499"/>
    <n v="47499"/>
    <s v="40001-60000"/>
    <m/>
    <m/>
    <m/>
    <m/>
    <m/>
    <n v="24253"/>
    <n v="75367"/>
    <n v="51114"/>
    <n v="-52418"/>
    <n v="152038"/>
    <n v="47499"/>
  </r>
  <r>
    <n v="386141"/>
    <d v="2014-05-29T17:28:56"/>
    <x v="1"/>
    <x v="0"/>
    <s v="Service Department"/>
    <x v="3"/>
    <n v="67655"/>
    <n v="67655"/>
    <s v="60001-100000"/>
    <m/>
    <m/>
    <m/>
    <m/>
    <m/>
    <n v="24141.75"/>
    <n v="75409.5"/>
    <n v="51267.75"/>
    <n v="-52759.875"/>
    <n v="152311.125"/>
    <n v="67655"/>
  </r>
  <r>
    <n v="747091"/>
    <d v="2014-05-29T17:27:52"/>
    <x v="0"/>
    <x v="1"/>
    <s v="Service Department"/>
    <x v="3"/>
    <n v="89188"/>
    <n v="89188"/>
    <s v="60001-100000"/>
    <m/>
    <m/>
    <m/>
    <m/>
    <m/>
    <n v="24030.5"/>
    <n v="75452"/>
    <n v="51421.5"/>
    <n v="-53101.75"/>
    <n v="152584.25"/>
    <n v="89188"/>
  </r>
  <r>
    <n v="407569"/>
    <d v="2014-05-29T17:29:28"/>
    <x v="0"/>
    <x v="1"/>
    <s v="Service Department"/>
    <x v="3"/>
    <n v="56937"/>
    <n v="56937"/>
    <s v="40001-60000"/>
    <m/>
    <m/>
    <m/>
    <m/>
    <m/>
    <n v="23919.25"/>
    <n v="75339.75"/>
    <n v="51420.5"/>
    <n v="-53211.5"/>
    <n v="152470.5"/>
    <n v="56937"/>
  </r>
  <r>
    <n v="152476"/>
    <d v="2014-06-03T09:12:16"/>
    <x v="1"/>
    <x v="0"/>
    <s v="Service Department"/>
    <x v="6"/>
    <n v="23516"/>
    <n v="23516"/>
    <s v="20001-40000"/>
    <m/>
    <m/>
    <m/>
    <m/>
    <m/>
    <n v="23808"/>
    <n v="75367"/>
    <n v="51559"/>
    <n v="-53530.5"/>
    <n v="152705.5"/>
    <n v="23516"/>
  </r>
  <r>
    <n v="882516"/>
    <d v="2014-06-06T15:35:24"/>
    <x v="0"/>
    <x v="0"/>
    <s v="Service Department"/>
    <x v="6"/>
    <n v="81497"/>
    <n v="81497"/>
    <s v="60001-100000"/>
    <m/>
    <m/>
    <m/>
    <m/>
    <m/>
    <n v="24141.75"/>
    <n v="75409.5"/>
    <n v="51267.75"/>
    <n v="-52759.875"/>
    <n v="152311.125"/>
    <n v="81497"/>
  </r>
  <r>
    <n v="964616"/>
    <d v="2014-06-06T15:37:16"/>
    <x v="0"/>
    <x v="0"/>
    <s v="Service Department"/>
    <x v="6"/>
    <n v="73705"/>
    <n v="73705"/>
    <s v="60001-100000"/>
    <m/>
    <m/>
    <m/>
    <m/>
    <m/>
    <n v="24030.5"/>
    <n v="75312.5"/>
    <n v="51282"/>
    <n v="-52892.5"/>
    <n v="152235.5"/>
    <n v="73705"/>
  </r>
  <r>
    <n v="139932"/>
    <d v="2014-06-06T15:38:16"/>
    <x v="0"/>
    <x v="0"/>
    <s v="Service Department"/>
    <x v="6"/>
    <n v="11292"/>
    <n v="11292"/>
    <s v="0-20,000"/>
    <m/>
    <m/>
    <m/>
    <m/>
    <m/>
    <n v="23919.25"/>
    <n v="75339.75"/>
    <n v="51420.5"/>
    <n v="-53211.5"/>
    <n v="152470.5"/>
    <n v="11292"/>
  </r>
  <r>
    <n v="269036"/>
    <d v="2014-06-09T09:26:31"/>
    <x v="0"/>
    <x v="0"/>
    <s v="Service Department"/>
    <x v="3"/>
    <n v="32743"/>
    <n v="32743"/>
    <s v="20001-40000"/>
    <m/>
    <m/>
    <m/>
    <m/>
    <m/>
    <n v="24253"/>
    <n v="75367"/>
    <n v="51114"/>
    <n v="-52418"/>
    <n v="152038"/>
    <n v="32743"/>
  </r>
  <r>
    <n v="924897"/>
    <d v="2014-06-11T13:52:05"/>
    <x v="0"/>
    <x v="0"/>
    <s v="Service Department"/>
    <x v="3"/>
    <n v="59616"/>
    <n v="59616"/>
    <s v="40001-60000"/>
    <m/>
    <m/>
    <m/>
    <m/>
    <m/>
    <n v="24141.75"/>
    <n v="75409.5"/>
    <n v="51267.75"/>
    <n v="-52759.875"/>
    <n v="152311.125"/>
    <n v="59616"/>
  </r>
  <r>
    <n v="426029"/>
    <d v="2014-06-11T13:53:00"/>
    <x v="0"/>
    <x v="1"/>
    <s v="Service Department"/>
    <x v="3"/>
    <n v="13347"/>
    <n v="13347"/>
    <s v="0-20,000"/>
    <m/>
    <m/>
    <m/>
    <m/>
    <m/>
    <n v="24030.5"/>
    <n v="75452"/>
    <n v="51421.5"/>
    <n v="-53101.75"/>
    <n v="152584.25"/>
    <n v="13347"/>
  </r>
  <r>
    <n v="242383"/>
    <d v="2014-06-11T13:53:28"/>
    <x v="0"/>
    <x v="0"/>
    <s v="Service Department"/>
    <x v="3"/>
    <n v="36348"/>
    <n v="36348"/>
    <s v="20001-40000"/>
    <m/>
    <m/>
    <m/>
    <m/>
    <m/>
    <n v="24265.75"/>
    <n v="75494.5"/>
    <n v="51228.75"/>
    <n v="-52577.375"/>
    <n v="152337.625"/>
    <n v="36348"/>
  </r>
  <r>
    <n v="899150"/>
    <d v="2014-06-11T13:54:53"/>
    <x v="0"/>
    <x v="1"/>
    <s v="Service Department"/>
    <x v="3"/>
    <n v="42654"/>
    <n v="42654"/>
    <s v="40001-60000"/>
    <m/>
    <m/>
    <m/>
    <m/>
    <m/>
    <n v="24253"/>
    <n v="75537"/>
    <n v="51284"/>
    <n v="-52673"/>
    <n v="152463"/>
    <n v="42654"/>
  </r>
  <r>
    <n v="573978"/>
    <d v="2014-06-11T13:56:50"/>
    <x v="0"/>
    <x v="1"/>
    <s v="Service Department"/>
    <x v="3"/>
    <n v="90203"/>
    <n v="90203"/>
    <s v="60001-100000"/>
    <m/>
    <m/>
    <m/>
    <m/>
    <m/>
    <n v="24141.75"/>
    <n v="75578.5"/>
    <n v="51436.75"/>
    <n v="-53013.375"/>
    <n v="152733.625"/>
    <n v="90203"/>
  </r>
  <r>
    <n v="206593"/>
    <d v="2014-07-29T08:20:06"/>
    <x v="0"/>
    <x v="0"/>
    <s v="Marketing Department"/>
    <x v="9"/>
    <n v="70239"/>
    <n v="70239"/>
    <s v="60001-100000"/>
    <m/>
    <m/>
    <m/>
    <m/>
    <m/>
    <n v="24030.5"/>
    <n v="75452"/>
    <n v="51421.5"/>
    <n v="-53101.75"/>
    <n v="152584.25"/>
    <n v="70239"/>
  </r>
  <r>
    <n v="955275"/>
    <d v="2014-07-29T08:21:55"/>
    <x v="0"/>
    <x v="0"/>
    <s v="Marketing Department"/>
    <x v="9"/>
    <n v="14810"/>
    <n v="14810"/>
    <s v="0-20,000"/>
    <m/>
    <m/>
    <m/>
    <m/>
    <m/>
    <n v="23919.25"/>
    <n v="75494.5"/>
    <n v="51575.25"/>
    <n v="-53443.625"/>
    <n v="152857.375"/>
    <n v="14810"/>
  </r>
  <r>
    <n v="195343"/>
    <d v="2014-06-22T14:36:57"/>
    <x v="0"/>
    <x v="1"/>
    <s v="Operations Department"/>
    <x v="8"/>
    <n v="66540"/>
    <n v="66540"/>
    <s v="60001-100000"/>
    <m/>
    <m/>
    <m/>
    <m/>
    <m/>
    <n v="24253"/>
    <n v="75537"/>
    <n v="51284"/>
    <n v="-52673"/>
    <n v="152463"/>
    <n v="66540"/>
  </r>
  <r>
    <n v="411295"/>
    <d v="2014-06-22T14:38:31"/>
    <x v="0"/>
    <x v="0"/>
    <s v="Operations Department"/>
    <x v="8"/>
    <n v="98070"/>
    <n v="98070"/>
    <s v="60001-100000"/>
    <m/>
    <m/>
    <m/>
    <m/>
    <m/>
    <n v="24141.75"/>
    <n v="75578.5"/>
    <n v="51436.75"/>
    <n v="-53013.375"/>
    <n v="152733.625"/>
    <n v="98070"/>
  </r>
  <r>
    <n v="927062"/>
    <d v="2014-06-29T11:34:17"/>
    <x v="0"/>
    <x v="1"/>
    <s v="Operations Department"/>
    <x v="8"/>
    <n v="11124"/>
    <n v="11124"/>
    <s v="0-20,000"/>
    <m/>
    <m/>
    <m/>
    <m/>
    <m/>
    <n v="24030.5"/>
    <n v="75452"/>
    <n v="51421.5"/>
    <n v="-53101.75"/>
    <n v="152584.25"/>
    <n v="11124"/>
  </r>
  <r>
    <n v="462575"/>
    <d v="2014-07-05T12:04:23"/>
    <x v="0"/>
    <x v="0"/>
    <s v="Operations Department"/>
    <x v="8"/>
    <n v="18428"/>
    <n v="18428"/>
    <s v="0-20,000"/>
    <m/>
    <m/>
    <m/>
    <m/>
    <m/>
    <n v="24265.75"/>
    <n v="75494.5"/>
    <n v="51228.75"/>
    <n v="-52577.375"/>
    <n v="152337.625"/>
    <n v="18428"/>
  </r>
  <r>
    <n v="798002"/>
    <d v="2014-07-05T12:05:27"/>
    <x v="0"/>
    <x v="0"/>
    <s v="Operations Department"/>
    <x v="8"/>
    <n v="13714"/>
    <n v="13714"/>
    <s v="0-20,000"/>
    <m/>
    <m/>
    <m/>
    <m/>
    <m/>
    <n v="24304"/>
    <n v="75537"/>
    <n v="51233"/>
    <n v="-52545.5"/>
    <n v="152386.5"/>
    <n v="13714"/>
  </r>
  <r>
    <n v="370088"/>
    <d v="2014-05-05T19:30:04"/>
    <x v="1"/>
    <x v="0"/>
    <s v="Service Department"/>
    <x v="7"/>
    <n v="25850"/>
    <n v="25850"/>
    <s v="20001-40000"/>
    <m/>
    <m/>
    <m/>
    <m/>
    <m/>
    <n v="24316.75"/>
    <n v="75578.5"/>
    <n v="51261.75"/>
    <n v="-52575.875"/>
    <n v="152471.125"/>
    <n v="25850"/>
  </r>
  <r>
    <n v="704987"/>
    <d v="2014-05-14T11:29:10"/>
    <x v="0"/>
    <x v="0"/>
    <s v="Service Department"/>
    <x v="7"/>
    <n v="78918"/>
    <n v="78918"/>
    <s v="60001-100000"/>
    <m/>
    <m/>
    <m/>
    <m/>
    <m/>
    <n v="24312.5"/>
    <n v="75620"/>
    <n v="51307.5"/>
    <n v="-52648.75"/>
    <n v="152581.25"/>
    <n v="78918"/>
  </r>
  <r>
    <n v="818107"/>
    <d v="2014-05-14T11:29:33"/>
    <x v="0"/>
    <x v="1"/>
    <s v="Service Department"/>
    <x v="7"/>
    <n v="40759"/>
    <n v="40759"/>
    <s v="40001-60000"/>
    <m/>
    <m/>
    <m/>
    <m/>
    <m/>
    <n v="24308.25"/>
    <n v="75494.5"/>
    <n v="51186.25"/>
    <n v="-52471.125"/>
    <n v="152273.875"/>
    <n v="40759"/>
  </r>
  <r>
    <n v="839005"/>
    <d v="2014-05-14T11:29:12"/>
    <x v="0"/>
    <x v="2"/>
    <s v="Service Department"/>
    <x v="7"/>
    <n v="52645"/>
    <n v="52645"/>
    <s v="40001-60000"/>
    <m/>
    <m/>
    <m/>
    <m/>
    <m/>
    <n v="24304"/>
    <n v="75537"/>
    <n v="51233"/>
    <n v="-52545.5"/>
    <n v="152386.5"/>
    <n v="52645"/>
  </r>
  <r>
    <n v="154483"/>
    <d v="2014-06-24T17:46:40"/>
    <x v="0"/>
    <x v="0"/>
    <s v="Operations Department"/>
    <x v="4"/>
    <n v="67602"/>
    <n v="67602"/>
    <s v="60001-100000"/>
    <m/>
    <m/>
    <m/>
    <m/>
    <m/>
    <n v="24291.25"/>
    <n v="75578.5"/>
    <n v="51287.25"/>
    <n v="-52639.625"/>
    <n v="152509.375"/>
    <n v="67602"/>
  </r>
  <r>
    <n v="943922"/>
    <d v="2014-06-24T17:47:16"/>
    <x v="0"/>
    <x v="0"/>
    <s v="Operations Department"/>
    <x v="4"/>
    <n v="1282"/>
    <n v="1282"/>
    <s v="0-20,000"/>
    <m/>
    <m/>
    <m/>
    <m/>
    <m/>
    <n v="24278.5"/>
    <n v="75620"/>
    <n v="51341.5"/>
    <n v="-52733.75"/>
    <n v="152632.25"/>
    <n v="1282"/>
  </r>
  <r>
    <n v="335959"/>
    <d v="2014-06-25T16:58:56"/>
    <x v="0"/>
    <x v="0"/>
    <s v="Service Department"/>
    <x v="4"/>
    <n v="93852"/>
    <n v="93852"/>
    <s v="60001-100000"/>
    <m/>
    <m/>
    <m/>
    <m/>
    <m/>
    <n v="24308.25"/>
    <n v="75661.5"/>
    <n v="51353.25"/>
    <n v="-52721.625"/>
    <n v="152691.375"/>
    <n v="93852"/>
  </r>
  <r>
    <n v="253006"/>
    <d v="2014-05-22T08:27:39"/>
    <x v="0"/>
    <x v="0"/>
    <s v="Purchase Department"/>
    <x v="1"/>
    <n v="40692"/>
    <n v="40692"/>
    <s v="40001-60000"/>
    <m/>
    <m/>
    <m/>
    <m/>
    <m/>
    <n v="24304"/>
    <n v="75537"/>
    <n v="51233"/>
    <n v="-52545.5"/>
    <n v="152386.5"/>
    <n v="40692"/>
  </r>
  <r>
    <n v="95442"/>
    <d v="2014-06-03T22:49:14"/>
    <x v="0"/>
    <x v="0"/>
    <s v="Service Department"/>
    <x v="6"/>
    <n v="24829"/>
    <n v="24829"/>
    <s v="20001-40000"/>
    <m/>
    <m/>
    <m/>
    <m/>
    <m/>
    <n v="24291.25"/>
    <n v="75578.5"/>
    <n v="51287.25"/>
    <n v="-52639.625"/>
    <n v="152509.375"/>
    <n v="24829"/>
  </r>
  <r>
    <n v="284227"/>
    <d v="2014-06-05T11:44:00"/>
    <x v="0"/>
    <x v="1"/>
    <s v="Service Department"/>
    <x v="6"/>
    <n v="16168"/>
    <n v="16168"/>
    <s v="0-20,000"/>
    <m/>
    <m/>
    <m/>
    <m/>
    <m/>
    <n v="24278.5"/>
    <n v="75620"/>
    <n v="51341.5"/>
    <n v="-52733.75"/>
    <n v="152632.25"/>
    <n v="16168"/>
  </r>
  <r>
    <n v="340030"/>
    <d v="2014-06-05T11:47:00"/>
    <x v="0"/>
    <x v="0"/>
    <s v="Service Department"/>
    <x v="6"/>
    <n v="60454"/>
    <n v="60454"/>
    <s v="60001-100000"/>
    <m/>
    <m/>
    <m/>
    <m/>
    <m/>
    <n v="24308.25"/>
    <n v="75661.5"/>
    <n v="51353.25"/>
    <n v="-52721.625"/>
    <n v="152691.375"/>
    <n v="60454"/>
  </r>
  <r>
    <n v="613923"/>
    <d v="2014-06-03T13:06:11"/>
    <x v="1"/>
    <x v="0"/>
    <s v="Operations Department"/>
    <x v="3"/>
    <n v="70137"/>
    <n v="70137"/>
    <s v="60001-100000"/>
    <m/>
    <m/>
    <m/>
    <m/>
    <m/>
    <n v="24304"/>
    <n v="75703"/>
    <n v="51399"/>
    <n v="-52794.5"/>
    <n v="152801.5"/>
    <n v="70137"/>
  </r>
  <r>
    <n v="233335"/>
    <d v="2014-05-25T14:43:27"/>
    <x v="0"/>
    <x v="0"/>
    <s v="Service Department"/>
    <x v="7"/>
    <n v="15998"/>
    <n v="15998"/>
    <s v="0-20,000"/>
    <m/>
    <m/>
    <m/>
    <m/>
    <m/>
    <n v="24291.25"/>
    <n v="75741.25"/>
    <n v="51450"/>
    <n v="-52883.75"/>
    <n v="152916.25"/>
    <n v="15998"/>
  </r>
  <r>
    <n v="670258"/>
    <d v="2014-05-14T15:55:37"/>
    <x v="0"/>
    <x v="1"/>
    <s v="Operations Department"/>
    <x v="0"/>
    <n v="30567"/>
    <n v="30567"/>
    <s v="20001-40000"/>
    <m/>
    <m/>
    <m/>
    <m/>
    <m/>
    <n v="24312.5"/>
    <n v="75779.5"/>
    <n v="51467"/>
    <n v="-52888"/>
    <n v="152980"/>
    <n v="30567"/>
  </r>
  <r>
    <n v="714579"/>
    <d v="2014-05-19T10:22:21"/>
    <x v="0"/>
    <x v="0"/>
    <s v="Operations Department"/>
    <x v="0"/>
    <n v="31784"/>
    <n v="31784"/>
    <s v="20001-40000"/>
    <m/>
    <m/>
    <m/>
    <m/>
    <m/>
    <n v="24308.25"/>
    <n v="75817.75"/>
    <n v="51509.5"/>
    <n v="-52956"/>
    <n v="153082"/>
    <n v="31784"/>
  </r>
  <r>
    <n v="428003"/>
    <d v="2014-06-13T18:44:48"/>
    <x v="0"/>
    <x v="0"/>
    <s v="Service Department"/>
    <x v="1"/>
    <n v="16146"/>
    <n v="16146"/>
    <s v="0-20,000"/>
    <m/>
    <m/>
    <m/>
    <m/>
    <m/>
    <n v="24304"/>
    <n v="75856"/>
    <n v="51552"/>
    <n v="-53024"/>
    <n v="153184"/>
    <n v="16146"/>
  </r>
  <r>
    <n v="166730"/>
    <d v="2014-06-15T14:04:55"/>
    <x v="0"/>
    <x v="1"/>
    <s v="Service Department"/>
    <x v="1"/>
    <n v="49047"/>
    <n v="49047"/>
    <s v="40001-60000"/>
    <m/>
    <m/>
    <m/>
    <m/>
    <m/>
    <n v="24316.75"/>
    <n v="75979.25"/>
    <n v="51662.5"/>
    <n v="-53177"/>
    <n v="153473"/>
    <n v="49047"/>
  </r>
  <r>
    <n v="393306"/>
    <d v="2014-06-15T14:09:02"/>
    <x v="0"/>
    <x v="1"/>
    <s v="Service Department"/>
    <x v="1"/>
    <n v="86931"/>
    <n v="86931"/>
    <s v="60001-100000"/>
    <m/>
    <m/>
    <m/>
    <m/>
    <m/>
    <n v="24312.5"/>
    <n v="76102.5"/>
    <n v="51790"/>
    <n v="-53372.5"/>
    <n v="153787.5"/>
    <n v="86931"/>
  </r>
  <r>
    <n v="766601"/>
    <d v="2014-06-15T14:06:39"/>
    <x v="0"/>
    <x v="1"/>
    <s v="Service Department"/>
    <x v="1"/>
    <n v="12777"/>
    <n v="12777"/>
    <s v="0-20,000"/>
    <m/>
    <m/>
    <m/>
    <m/>
    <m/>
    <n v="24308.25"/>
    <n v="75817.75"/>
    <n v="51509.5"/>
    <n v="-52956"/>
    <n v="153082"/>
    <n v="12777"/>
  </r>
  <r>
    <n v="205081"/>
    <d v="2014-06-27T07:37:13"/>
    <x v="0"/>
    <x v="1"/>
    <s v="Service Department"/>
    <x v="1"/>
    <n v="63025"/>
    <n v="63025"/>
    <s v="60001-100000"/>
    <m/>
    <m/>
    <m/>
    <m/>
    <m/>
    <n v="24321"/>
    <n v="75856"/>
    <n v="51535"/>
    <n v="-52981.5"/>
    <n v="153158.5"/>
    <n v="63025"/>
  </r>
  <r>
    <n v="590033"/>
    <d v="2014-06-27T07:40:40"/>
    <x v="0"/>
    <x v="0"/>
    <s v="Service Department"/>
    <x v="1"/>
    <n v="80132"/>
    <n v="80132"/>
    <s v="60001-100000"/>
    <m/>
    <m/>
    <m/>
    <m/>
    <m/>
    <n v="24316.75"/>
    <n v="75979.25"/>
    <n v="51662.5"/>
    <n v="-53177"/>
    <n v="153473"/>
    <n v="80132"/>
  </r>
  <r>
    <n v="600601"/>
    <d v="2014-06-27T07:41:24"/>
    <x v="0"/>
    <x v="0"/>
    <s v="Service Department"/>
    <x v="1"/>
    <n v="66395"/>
    <n v="66395"/>
    <s v="60001-100000"/>
    <m/>
    <m/>
    <m/>
    <m/>
    <m/>
    <n v="24312.5"/>
    <n v="75779.5"/>
    <n v="51467"/>
    <n v="-52888"/>
    <n v="152980"/>
    <n v="66395"/>
  </r>
  <r>
    <n v="654314"/>
    <d v="2014-07-03T12:30:02"/>
    <x v="0"/>
    <x v="1"/>
    <s v="Service Department"/>
    <x v="1"/>
    <n v="96192"/>
    <n v="96192"/>
    <s v="60001-100000"/>
    <m/>
    <m/>
    <m/>
    <m/>
    <m/>
    <n v="24308.25"/>
    <n v="75817.75"/>
    <n v="51509.5"/>
    <n v="-52956"/>
    <n v="153082"/>
    <n v="96192"/>
  </r>
  <r>
    <n v="861346"/>
    <d v="2014-07-09T11:42:15"/>
    <x v="0"/>
    <x v="0"/>
    <s v="Service Department"/>
    <x v="1"/>
    <n v="24321"/>
    <n v="24321"/>
    <s v="20001-40000"/>
    <m/>
    <m/>
    <m/>
    <m/>
    <m/>
    <n v="24304"/>
    <n v="75703"/>
    <n v="51399"/>
    <n v="-52794.5"/>
    <n v="152801.5"/>
    <n v="24321"/>
  </r>
  <r>
    <n v="461784"/>
    <d v="2014-07-15T15:17:20"/>
    <x v="0"/>
    <x v="0"/>
    <s v="Operations Department"/>
    <x v="1"/>
    <n v="51887"/>
    <n v="51887"/>
    <s v="40001-60000"/>
    <m/>
    <m/>
    <m/>
    <m/>
    <m/>
    <n v="24291.25"/>
    <n v="75741.25"/>
    <n v="51450"/>
    <n v="-52883.75"/>
    <n v="152916.25"/>
    <n v="51887"/>
  </r>
  <r>
    <n v="648830"/>
    <d v="2014-06-20T18:00:41"/>
    <x v="0"/>
    <x v="0"/>
    <s v="Production Department"/>
    <x v="1"/>
    <n v="3733"/>
    <n v="3733"/>
    <s v="0-20,000"/>
    <m/>
    <m/>
    <m/>
    <m/>
    <m/>
    <n v="24278.5"/>
    <n v="75779.5"/>
    <n v="51501"/>
    <n v="-52973"/>
    <n v="153031"/>
    <n v="3733"/>
  </r>
  <r>
    <n v="278190"/>
    <d v="2014-06-20T18:01:11"/>
    <x v="0"/>
    <x v="0"/>
    <s v="Production Department"/>
    <x v="1"/>
    <n v="72534"/>
    <n v="72534"/>
    <s v="60001-100000"/>
    <m/>
    <m/>
    <m/>
    <m/>
    <m/>
    <n v="24311.75"/>
    <n v="75817.75"/>
    <n v="51506"/>
    <n v="-52947.25"/>
    <n v="153076.75"/>
    <n v="72534"/>
  </r>
  <r>
    <n v="947445"/>
    <d v="2014-07-17T08:02:49"/>
    <x v="0"/>
    <x v="0"/>
    <s v="Operations Department"/>
    <x v="3"/>
    <n v="66288"/>
    <n v="66288"/>
    <s v="60001-100000"/>
    <m/>
    <m/>
    <m/>
    <m/>
    <m/>
    <n v="24304"/>
    <n v="75856"/>
    <n v="51552"/>
    <n v="-53024"/>
    <n v="153184"/>
    <n v="66288"/>
  </r>
  <r>
    <n v="524355"/>
    <d v="2014-05-29T13:39:00"/>
    <x v="0"/>
    <x v="0"/>
    <s v="Sales Department"/>
    <x v="7"/>
    <n v="82115"/>
    <n v="82115"/>
    <s v="60001-100000"/>
    <m/>
    <m/>
    <m/>
    <m/>
    <m/>
    <n v="24291.25"/>
    <n v="75979.25"/>
    <n v="51688"/>
    <n v="-53240.75"/>
    <n v="153511.25"/>
    <n v="82115"/>
  </r>
  <r>
    <n v="546318"/>
    <d v="2014-07-15T15:37:48"/>
    <x v="0"/>
    <x v="0"/>
    <s v="Operations Department"/>
    <x v="7"/>
    <n v="65881"/>
    <n v="65881"/>
    <s v="60001-100000"/>
    <m/>
    <m/>
    <m/>
    <m/>
    <m/>
    <n v="24278.5"/>
    <n v="75779.5"/>
    <n v="51501"/>
    <n v="-52973"/>
    <n v="153031"/>
    <n v="65881"/>
  </r>
  <r>
    <n v="55540"/>
    <d v="2014-07-15T15:41:22"/>
    <x v="0"/>
    <x v="0"/>
    <s v="Operations Department"/>
    <x v="7"/>
    <n v="85386"/>
    <n v="85386"/>
    <s v="60001-100000"/>
    <m/>
    <m/>
    <m/>
    <m/>
    <m/>
    <n v="24265.75"/>
    <n v="75817.75"/>
    <n v="51552"/>
    <n v="-53062.25"/>
    <n v="153145.75"/>
    <n v="85386"/>
  </r>
  <r>
    <n v="985010"/>
    <d v="2014-07-15T15:41:53"/>
    <x v="0"/>
    <x v="1"/>
    <s v="Operations Department"/>
    <x v="7"/>
    <n v="10527"/>
    <n v="10527"/>
    <s v="0-20,000"/>
    <m/>
    <m/>
    <m/>
    <m/>
    <m/>
    <n v="24253"/>
    <n v="75703"/>
    <n v="51450"/>
    <n v="-52922"/>
    <n v="152878"/>
    <n v="10527"/>
  </r>
  <r>
    <n v="199723"/>
    <d v="2014-07-18T13:01:09"/>
    <x v="0"/>
    <x v="0"/>
    <s v="Operations Department"/>
    <x v="7"/>
    <n v="88305"/>
    <n v="88305"/>
    <s v="60001-100000"/>
    <m/>
    <m/>
    <m/>
    <m/>
    <m/>
    <n v="24291.25"/>
    <n v="75741.25"/>
    <n v="51450"/>
    <n v="-52883.75"/>
    <n v="152916.25"/>
    <n v="88305"/>
  </r>
  <r>
    <n v="490261"/>
    <d v="2014-05-20T15:35:55"/>
    <x v="0"/>
    <x v="1"/>
    <s v="Service Department"/>
    <x v="1"/>
    <n v="92225"/>
    <n v="92225"/>
    <s v="60001-100000"/>
    <m/>
    <m/>
    <m/>
    <m/>
    <m/>
    <n v="24278.5"/>
    <n v="75620"/>
    <n v="51341.5"/>
    <n v="-52733.75"/>
    <n v="152632.25"/>
    <n v="92225"/>
  </r>
  <r>
    <n v="304067"/>
    <d v="2014-05-22T23:11:20"/>
    <x v="0"/>
    <x v="1"/>
    <s v="Service Department"/>
    <x v="4"/>
    <n v="32807"/>
    <n v="32807"/>
    <s v="20001-40000"/>
    <m/>
    <m/>
    <m/>
    <m/>
    <m/>
    <n v="24265.75"/>
    <n v="75494.5"/>
    <n v="51228.75"/>
    <n v="-52577.375"/>
    <n v="152337.625"/>
    <n v="32807"/>
  </r>
  <r>
    <n v="318093"/>
    <d v="2014-05-29T11:40:47"/>
    <x v="0"/>
    <x v="0"/>
    <s v="Operations Department"/>
    <x v="7"/>
    <n v="28028"/>
    <n v="28028"/>
    <s v="20001-40000"/>
    <m/>
    <m/>
    <m/>
    <m/>
    <m/>
    <n v="24253"/>
    <n v="75537"/>
    <n v="51284"/>
    <n v="-52673"/>
    <n v="152463"/>
    <n v="28028"/>
  </r>
  <r>
    <n v="523093"/>
    <d v="2014-05-30T09:43:17"/>
    <x v="0"/>
    <x v="0"/>
    <s v="Operations Department"/>
    <x v="7"/>
    <n v="45999"/>
    <n v="45999"/>
    <s v="40001-60000"/>
    <m/>
    <m/>
    <m/>
    <m/>
    <m/>
    <n v="24141.75"/>
    <n v="75578.5"/>
    <n v="51436.75"/>
    <n v="-53013.375"/>
    <n v="152733.625"/>
    <n v="45999"/>
  </r>
  <r>
    <n v="637940"/>
    <d v="2014-05-16T16:40:55"/>
    <x v="1"/>
    <x v="0"/>
    <s v="Service Department"/>
    <x v="1"/>
    <n v="52985"/>
    <n v="52985"/>
    <s v="40001-60000"/>
    <m/>
    <m/>
    <m/>
    <m/>
    <m/>
    <n v="24030.5"/>
    <n v="75620"/>
    <n v="51589.5"/>
    <n v="-53353.75"/>
    <n v="153004.25"/>
    <n v="52985"/>
  </r>
  <r>
    <n v="492638"/>
    <d v="2014-05-16T16:42:23"/>
    <x v="0"/>
    <x v="0"/>
    <s v="Service Department"/>
    <x v="1"/>
    <n v="86944"/>
    <n v="86944"/>
    <s v="60001-100000"/>
    <m/>
    <m/>
    <m/>
    <m/>
    <m/>
    <n v="23919.25"/>
    <n v="75661.5"/>
    <n v="51742.25"/>
    <n v="-53694.125"/>
    <n v="153274.875"/>
    <n v="86944"/>
  </r>
  <r>
    <n v="819274"/>
    <d v="2014-07-19T06:11:34"/>
    <x v="0"/>
    <x v="0"/>
    <s v="Operations Department"/>
    <x v="1"/>
    <n v="19525"/>
    <n v="19525"/>
    <s v="0-20,000"/>
    <m/>
    <m/>
    <m/>
    <m/>
    <m/>
    <n v="23808"/>
    <n v="75537"/>
    <n v="51729"/>
    <n v="-53785.5"/>
    <n v="153130.5"/>
    <n v="19525"/>
  </r>
  <r>
    <n v="421386"/>
    <d v="2014-06-07T15:15:10"/>
    <x v="0"/>
    <x v="1"/>
    <s v="Operations Department"/>
    <x v="1"/>
    <n v="40852"/>
    <n v="40852"/>
    <s v="40001-60000"/>
    <m/>
    <m/>
    <m/>
    <m/>
    <m/>
    <n v="24141.75"/>
    <n v="75578.5"/>
    <n v="51436.75"/>
    <n v="-53013.375"/>
    <n v="152733.625"/>
    <n v="40852"/>
  </r>
  <r>
    <n v="13735"/>
    <d v="2014-06-16T14:33:42"/>
    <x v="0"/>
    <x v="0"/>
    <s v="Operations Department"/>
    <x v="3"/>
    <n v="14881"/>
    <n v="14881"/>
    <s v="0-20,000"/>
    <m/>
    <m/>
    <m/>
    <m/>
    <m/>
    <n v="24030.5"/>
    <n v="75620"/>
    <n v="51589.5"/>
    <n v="-53353.75"/>
    <n v="153004.25"/>
    <n v="14881"/>
  </r>
  <r>
    <n v="616356"/>
    <d v="2014-06-16T14:34:14"/>
    <x v="0"/>
    <x v="1"/>
    <s v="Operations Department"/>
    <x v="3"/>
    <n v="6949"/>
    <n v="6949"/>
    <s v="0-20,000"/>
    <m/>
    <m/>
    <m/>
    <m/>
    <m/>
    <n v="24265.75"/>
    <n v="75661.5"/>
    <n v="51395.75"/>
    <n v="-52827.875"/>
    <n v="152755.125"/>
    <n v="6949"/>
  </r>
  <r>
    <n v="53065"/>
    <d v="2014-06-16T14:35:53"/>
    <x v="0"/>
    <x v="0"/>
    <s v="Operations Department"/>
    <x v="3"/>
    <n v="35111"/>
    <n v="35111"/>
    <s v="20001-40000"/>
    <m/>
    <m/>
    <m/>
    <m/>
    <m/>
    <n v="24304"/>
    <n v="75703"/>
    <n v="51399"/>
    <n v="-52794.5"/>
    <n v="152801.5"/>
    <n v="35111"/>
  </r>
  <r>
    <n v="383237"/>
    <d v="2014-06-16T14:34:11"/>
    <x v="0"/>
    <x v="1"/>
    <s v="Operations Department"/>
    <x v="3"/>
    <n v="12081"/>
    <n v="12081"/>
    <s v="0-20,000"/>
    <m/>
    <m/>
    <m/>
    <m/>
    <m/>
    <n v="24291.25"/>
    <n v="75741.25"/>
    <n v="51450"/>
    <n v="-52883.75"/>
    <n v="152916.25"/>
    <n v="12081"/>
  </r>
  <r>
    <n v="706241"/>
    <d v="2014-06-16T14:35:54"/>
    <x v="0"/>
    <x v="1"/>
    <s v="Operations Department"/>
    <x v="3"/>
    <n v="36774"/>
    <n v="36774"/>
    <s v="20001-40000"/>
    <m/>
    <m/>
    <m/>
    <m/>
    <m/>
    <n v="24319.5"/>
    <n v="75779.5"/>
    <n v="51460"/>
    <n v="-52870.5"/>
    <n v="152969.5"/>
    <n v="36774"/>
  </r>
  <r>
    <n v="569075"/>
    <d v="2014-06-16T14:36:19"/>
    <x v="0"/>
    <x v="1"/>
    <s v="Operations Department"/>
    <x v="3"/>
    <n v="95509"/>
    <n v="95509"/>
    <s v="60001-100000"/>
    <m/>
    <m/>
    <m/>
    <m/>
    <m/>
    <n v="24311.75"/>
    <n v="75817.75"/>
    <n v="51506"/>
    <n v="-52947.25"/>
    <n v="153076.75"/>
    <n v="95509"/>
  </r>
  <r>
    <n v="662219"/>
    <d v="2014-06-16T14:37:22"/>
    <x v="0"/>
    <x v="1"/>
    <s v="Operations Department"/>
    <x v="3"/>
    <n v="72425"/>
    <n v="72425"/>
    <s v="60001-100000"/>
    <m/>
    <m/>
    <m/>
    <m/>
    <m/>
    <n v="24304"/>
    <n v="75703"/>
    <n v="51399"/>
    <n v="-52794.5"/>
    <n v="152801.5"/>
    <n v="72425"/>
  </r>
  <r>
    <n v="168115"/>
    <d v="2014-06-27T16:26:55"/>
    <x v="0"/>
    <x v="1"/>
    <s v="Service Department"/>
    <x v="4"/>
    <n v="3183"/>
    <n v="3183"/>
    <s v="0-20,000"/>
    <m/>
    <m/>
    <m/>
    <m/>
    <m/>
    <n v="24291.25"/>
    <n v="75741.25"/>
    <n v="51450"/>
    <n v="-52883.75"/>
    <n v="152916.25"/>
    <n v="3183"/>
  </r>
  <r>
    <n v="182618"/>
    <d v="2014-06-27T16:27:26"/>
    <x v="0"/>
    <x v="1"/>
    <s v="Service Department"/>
    <x v="4"/>
    <n v="20389"/>
    <n v="20389"/>
    <s v="20001-40000"/>
    <m/>
    <m/>
    <m/>
    <m/>
    <m/>
    <n v="24319.5"/>
    <n v="75779.5"/>
    <n v="51460"/>
    <n v="-52870.5"/>
    <n v="152969.5"/>
    <n v="20389"/>
  </r>
  <r>
    <n v="234055"/>
    <d v="2014-06-27T16:27:51"/>
    <x v="0"/>
    <x v="0"/>
    <s v="Service Department"/>
    <x v="4"/>
    <n v="13109"/>
    <n v="13109"/>
    <s v="0-20,000"/>
    <m/>
    <m/>
    <m/>
    <m/>
    <m/>
    <n v="24412.5"/>
    <n v="75817.75"/>
    <n v="51405.25"/>
    <n v="-52695.375"/>
    <n v="152925.625"/>
    <n v="13109"/>
  </r>
  <r>
    <n v="653501"/>
    <d v="2014-07-04T16:30:08"/>
    <x v="0"/>
    <x v="0"/>
    <s v="Service Department"/>
    <x v="4"/>
    <n v="91531"/>
    <n v="91531"/>
    <s v="60001-100000"/>
    <m/>
    <m/>
    <m/>
    <m/>
    <m/>
    <n v="24645"/>
    <n v="75856"/>
    <n v="51211"/>
    <n v="-52171.5"/>
    <n v="152672.5"/>
    <n v="91531"/>
  </r>
  <r>
    <n v="44559"/>
    <d v="2014-07-04T16:32:22"/>
    <x v="1"/>
    <x v="0"/>
    <s v="Service Department"/>
    <x v="4"/>
    <n v="96738"/>
    <n v="96738"/>
    <s v="60001-100000"/>
    <m/>
    <m/>
    <m/>
    <m/>
    <m/>
    <n v="24567.5"/>
    <n v="75741.25"/>
    <n v="51173.75"/>
    <n v="-52193.125"/>
    <n v="152501.875"/>
    <n v="96738"/>
  </r>
  <r>
    <n v="629522"/>
    <d v="2014-07-09T11:54:26"/>
    <x v="0"/>
    <x v="0"/>
    <s v="Service Department"/>
    <x v="4"/>
    <n v="35998"/>
    <n v="35998"/>
    <s v="20001-40000"/>
    <m/>
    <m/>
    <m/>
    <m/>
    <m/>
    <n v="24490"/>
    <n v="75620"/>
    <n v="51130"/>
    <n v="-52205"/>
    <n v="152315"/>
    <n v="35998"/>
  </r>
  <r>
    <n v="814130"/>
    <d v="2014-07-05T08:02:45"/>
    <x v="1"/>
    <x v="1"/>
    <s v="Operations Department"/>
    <x v="3"/>
    <n v="93726"/>
    <n v="93726"/>
    <s v="60001-100000"/>
    <m/>
    <m/>
    <m/>
    <m/>
    <m/>
    <n v="24412.5"/>
    <n v="75661.5"/>
    <n v="51249"/>
    <n v="-52461"/>
    <n v="152535"/>
    <n v="93726"/>
  </r>
  <r>
    <n v="17432"/>
    <d v="2014-07-05T08:03:20"/>
    <x v="0"/>
    <x v="0"/>
    <s v="Operations Department"/>
    <x v="3"/>
    <n v="95140"/>
    <n v="95140"/>
    <s v="60001-100000"/>
    <m/>
    <m/>
    <m/>
    <m/>
    <m/>
    <n v="24335"/>
    <n v="75537"/>
    <n v="51202"/>
    <n v="-52468"/>
    <n v="152340"/>
    <n v="95140"/>
  </r>
  <r>
    <n v="339628"/>
    <d v="2014-06-12T06:43:05"/>
    <x v="0"/>
    <x v="0"/>
    <s v="Service Department"/>
    <x v="1"/>
    <n v="41408"/>
    <n v="41408"/>
    <s v="40001-60000"/>
    <m/>
    <m/>
    <m/>
    <m/>
    <m/>
    <n v="24327.25"/>
    <n v="75409.5"/>
    <n v="51082.25"/>
    <n v="-52296.125"/>
    <n v="152032.875"/>
    <n v="41408"/>
  </r>
  <r>
    <n v="73232"/>
    <d v="2014-06-26T23:10:21"/>
    <x v="0"/>
    <x v="0"/>
    <s v="Service Department"/>
    <x v="1"/>
    <n v="56962"/>
    <n v="56962"/>
    <s v="40001-60000"/>
    <m/>
    <m/>
    <m/>
    <m/>
    <m/>
    <n v="24319.5"/>
    <n v="75452"/>
    <n v="51132.5"/>
    <n v="-52379.25"/>
    <n v="152150.75"/>
    <n v="56962"/>
  </r>
  <r>
    <n v="156292"/>
    <d v="2014-05-09T18:08:35"/>
    <x v="0"/>
    <x v="0"/>
    <s v="Purchase Department"/>
    <x v="6"/>
    <n v="77565"/>
    <n v="77565"/>
    <s v="60001-100000"/>
    <m/>
    <m/>
    <m/>
    <m/>
    <m/>
    <n v="24311.75"/>
    <n v="75494.5"/>
    <n v="51182.75"/>
    <n v="-52462.375"/>
    <n v="152268.625"/>
    <n v="77565"/>
  </r>
  <r>
    <n v="476027"/>
    <d v="2014-05-09T18:09:10"/>
    <x v="0"/>
    <x v="1"/>
    <s v="Purchase Department"/>
    <x v="6"/>
    <n v="92403"/>
    <n v="92403"/>
    <s v="60001-100000"/>
    <m/>
    <m/>
    <m/>
    <m/>
    <m/>
    <n v="24304"/>
    <n v="75367"/>
    <n v="51063"/>
    <n v="-52290.5"/>
    <n v="151961.5"/>
    <n v="92403"/>
  </r>
  <r>
    <n v="933790"/>
    <d v="2014-06-11T10:36:46"/>
    <x v="0"/>
    <x v="1"/>
    <s v="Operations Department"/>
    <x v="3"/>
    <n v="11580"/>
    <n v="11580"/>
    <s v="0-20,000"/>
    <m/>
    <m/>
    <m/>
    <m/>
    <m/>
    <n v="24291.25"/>
    <n v="75285.25"/>
    <n v="50994"/>
    <n v="-52199.75"/>
    <n v="151776.25"/>
    <n v="11580"/>
  </r>
  <r>
    <n v="182794"/>
    <d v="2014-08-30T07:40:00"/>
    <x v="0"/>
    <x v="1"/>
    <s v="Operations Department"/>
    <x v="9"/>
    <n v="80811"/>
    <n v="80811"/>
    <s v="60001-100000"/>
    <m/>
    <m/>
    <m/>
    <m/>
    <m/>
    <n v="24319.5"/>
    <n v="75312.5"/>
    <n v="50993"/>
    <n v="-52170"/>
    <n v="151802"/>
    <n v="80811"/>
  </r>
  <r>
    <n v="485625"/>
    <d v="2014-08-04T11:14:55"/>
    <x v="0"/>
    <x v="0"/>
    <s v="Purchase Department"/>
    <x v="3"/>
    <n v="62722"/>
    <n v="62722"/>
    <s v="60001-100000"/>
    <m/>
    <m/>
    <m/>
    <m/>
    <m/>
    <n v="24311.75"/>
    <n v="75234.5"/>
    <n v="50922.75"/>
    <n v="-52072.375"/>
    <n v="151618.625"/>
    <n v="62722"/>
  </r>
  <r>
    <n v="990300"/>
    <d v="2014-08-04T11:16:28"/>
    <x v="0"/>
    <x v="0"/>
    <s v="Purchase Department"/>
    <x v="3"/>
    <n v="18892"/>
    <n v="18892"/>
    <s v="0-20,000"/>
    <m/>
    <m/>
    <m/>
    <m/>
    <m/>
    <n v="24304"/>
    <n v="75258"/>
    <n v="50954"/>
    <n v="-52127"/>
    <n v="151689"/>
    <n v="18892"/>
  </r>
  <r>
    <n v="409594"/>
    <d v="2014-05-18T22:56:48"/>
    <x v="0"/>
    <x v="1"/>
    <s v="Operations Department"/>
    <x v="8"/>
    <n v="7677"/>
    <n v="7677"/>
    <s v="0-20,000"/>
    <m/>
    <m/>
    <m/>
    <m/>
    <m/>
    <n v="24327.25"/>
    <n v="75285.25"/>
    <n v="50958"/>
    <n v="-52109.75"/>
    <n v="151722.25"/>
    <n v="7677"/>
  </r>
  <r>
    <n v="264149"/>
    <d v="2014-05-18T22:57:12"/>
    <x v="0"/>
    <x v="1"/>
    <s v="Operations Department"/>
    <x v="8"/>
    <n v="44771"/>
    <n v="44771"/>
    <s v="40001-60000"/>
    <m/>
    <m/>
    <m/>
    <m/>
    <m/>
    <n v="24490"/>
    <n v="75312.5"/>
    <n v="50822.5"/>
    <n v="-51743.75"/>
    <n v="151546.25"/>
    <n v="44771"/>
  </r>
  <r>
    <n v="900985"/>
    <d v="2014-06-05T09:22:13"/>
    <x v="1"/>
    <x v="0"/>
    <s v="Operations Department"/>
    <x v="8"/>
    <n v="80150"/>
    <n v="80150"/>
    <s v="60001-100000"/>
    <m/>
    <m/>
    <m/>
    <m/>
    <m/>
    <n v="24412.5"/>
    <n v="75339.75"/>
    <n v="50927.25"/>
    <n v="-51978.375"/>
    <n v="151730.625"/>
    <n v="80150"/>
  </r>
  <r>
    <n v="226172"/>
    <d v="2014-06-05T09:28:56"/>
    <x v="0"/>
    <x v="0"/>
    <s v="Operations Department"/>
    <x v="8"/>
    <n v="5779"/>
    <n v="5779"/>
    <s v="0-20,000"/>
    <m/>
    <m/>
    <m/>
    <m/>
    <m/>
    <n v="24335"/>
    <n v="75258"/>
    <n v="50923"/>
    <n v="-52049.5"/>
    <n v="151642.5"/>
    <n v="5779"/>
  </r>
  <r>
    <n v="98591"/>
    <d v="2014-06-05T18:01:46"/>
    <x v="0"/>
    <x v="0"/>
    <s v="Operations Department"/>
    <x v="8"/>
    <n v="51692"/>
    <n v="51692"/>
    <s v="40001-60000"/>
    <m/>
    <m/>
    <m/>
    <m/>
    <m/>
    <n v="24567.5"/>
    <n v="75285.25"/>
    <n v="50717.75"/>
    <n v="-51509.125"/>
    <n v="151361.875"/>
    <n v="51692"/>
  </r>
  <r>
    <n v="634304"/>
    <d v="2014-06-05T18:03:41"/>
    <x v="0"/>
    <x v="1"/>
    <s v="Operations Department"/>
    <x v="8"/>
    <n v="66637"/>
    <n v="66637"/>
    <s v="60001-100000"/>
    <m/>
    <m/>
    <m/>
    <m/>
    <m/>
    <n v="24490"/>
    <n v="75312.5"/>
    <n v="50822.5"/>
    <n v="-51743.75"/>
    <n v="151546.25"/>
    <n v="66637"/>
  </r>
  <r>
    <n v="596133"/>
    <d v="2014-06-05T18:04:22"/>
    <x v="0"/>
    <x v="0"/>
    <s v="Operations Department"/>
    <x v="8"/>
    <n v="94111"/>
    <n v="94111"/>
    <s v="60001-100000"/>
    <m/>
    <m/>
    <m/>
    <m/>
    <m/>
    <n v="24412.5"/>
    <n v="75339.75"/>
    <n v="50927.25"/>
    <n v="-51978.375"/>
    <n v="151730.625"/>
    <n v="94111"/>
  </r>
  <r>
    <n v="633529"/>
    <d v="2014-06-05T18:06:42"/>
    <x v="0"/>
    <x v="0"/>
    <s v="Operations Department"/>
    <x v="8"/>
    <n v="5060"/>
    <n v="5060"/>
    <s v="0-20,000"/>
    <m/>
    <m/>
    <m/>
    <m/>
    <m/>
    <n v="24335"/>
    <n v="75258"/>
    <n v="50923"/>
    <n v="-52049.5"/>
    <n v="151642.5"/>
    <n v="5060"/>
  </r>
  <r>
    <n v="157199"/>
    <d v="2014-06-13T07:03:38"/>
    <x v="1"/>
    <x v="1"/>
    <s v="Operations Department"/>
    <x v="8"/>
    <n v="71820"/>
    <n v="71820"/>
    <s v="60001-100000"/>
    <m/>
    <m/>
    <m/>
    <m/>
    <m/>
    <n v="24567.5"/>
    <n v="75285.25"/>
    <n v="50717.75"/>
    <n v="-51509.125"/>
    <n v="151361.875"/>
    <n v="71820"/>
  </r>
  <r>
    <n v="706520"/>
    <d v="2014-06-13T07:05:25"/>
    <x v="0"/>
    <x v="0"/>
    <s v="Operations Department"/>
    <x v="8"/>
    <n v="26938"/>
    <n v="26938"/>
    <s v="20001-40000"/>
    <m/>
    <m/>
    <m/>
    <m/>
    <m/>
    <n v="24490"/>
    <n v="75312.5"/>
    <n v="50822.5"/>
    <n v="-51743.75"/>
    <n v="151546.25"/>
    <n v="26938"/>
  </r>
  <r>
    <n v="374727"/>
    <d v="2014-06-13T20:10:35"/>
    <x v="0"/>
    <x v="1"/>
    <s v="Operations Department"/>
    <x v="8"/>
    <n v="76349"/>
    <n v="76349"/>
    <s v="60001-100000"/>
    <m/>
    <m/>
    <m/>
    <m/>
    <m/>
    <n v="24412.5"/>
    <n v="75339.75"/>
    <n v="50927.25"/>
    <n v="-51978.375"/>
    <n v="151730.625"/>
    <n v="76349"/>
  </r>
  <r>
    <n v="124229"/>
    <d v="2014-06-24T17:02:44"/>
    <x v="1"/>
    <x v="1"/>
    <s v="Operations Department"/>
    <x v="8"/>
    <n v="4671"/>
    <n v="4671"/>
    <s v="0-20,000"/>
    <m/>
    <m/>
    <m/>
    <m/>
    <m/>
    <n v="24335"/>
    <n v="75258"/>
    <n v="50923"/>
    <n v="-52049.5"/>
    <n v="151642.5"/>
    <n v="4671"/>
  </r>
  <r>
    <n v="501695"/>
    <d v="2014-06-06T16:02:37"/>
    <x v="0"/>
    <x v="0"/>
    <s v="Operations Department"/>
    <x v="9"/>
    <n v="24715"/>
    <n v="24715"/>
    <s v="20001-40000"/>
    <m/>
    <m/>
    <m/>
    <m/>
    <m/>
    <n v="24567.5"/>
    <n v="75285.25"/>
    <n v="50717.75"/>
    <n v="-51509.125"/>
    <n v="151361.875"/>
    <n v="24715"/>
  </r>
  <r>
    <n v="535309"/>
    <d v="2014-06-18T09:32:06"/>
    <x v="0"/>
    <x v="0"/>
    <s v="Sales Department"/>
    <x v="3"/>
    <n v="45460"/>
    <n v="45460"/>
    <s v="40001-60000"/>
    <m/>
    <m/>
    <m/>
    <m/>
    <m/>
    <n v="24490"/>
    <n v="75312.5"/>
    <n v="50822.5"/>
    <n v="-51743.75"/>
    <n v="151546.25"/>
    <n v="45460"/>
  </r>
  <r>
    <n v="285768"/>
    <d v="2014-06-18T09:33:44"/>
    <x v="0"/>
    <x v="1"/>
    <s v="Sales Department"/>
    <x v="3"/>
    <n v="91750"/>
    <n v="91750"/>
    <s v="60001-100000"/>
    <m/>
    <m/>
    <m/>
    <m/>
    <m/>
    <n v="24412.5"/>
    <n v="75339.75"/>
    <n v="50927.25"/>
    <n v="-51978.375"/>
    <n v="151730.625"/>
    <n v="91750"/>
  </r>
  <r>
    <n v="415316"/>
    <d v="2014-08-14T11:31:33"/>
    <x v="0"/>
    <x v="0"/>
    <s v="Marketing Department"/>
    <x v="8"/>
    <n v="35569"/>
    <n v="35569"/>
    <s v="20001-40000"/>
    <m/>
    <m/>
    <m/>
    <m/>
    <m/>
    <n v="24335"/>
    <n v="75258"/>
    <n v="50923"/>
    <n v="-52049.5"/>
    <n v="151642.5"/>
    <n v="35569"/>
  </r>
  <r>
    <n v="612639"/>
    <d v="2014-08-14T11:31:58"/>
    <x v="0"/>
    <x v="0"/>
    <s v="Marketing Department"/>
    <x v="8"/>
    <n v="96769"/>
    <n v="96769"/>
    <s v="60001-100000"/>
    <m/>
    <m/>
    <m/>
    <m/>
    <m/>
    <n v="24327.25"/>
    <n v="75285.25"/>
    <n v="50958"/>
    <n v="-52109.75"/>
    <n v="151722.25"/>
    <n v="96769"/>
  </r>
  <r>
    <n v="941062"/>
    <d v="2014-08-23T17:47:45"/>
    <x v="0"/>
    <x v="0"/>
    <s v="Marketing Department"/>
    <x v="8"/>
    <n v="14743"/>
    <n v="14743"/>
    <s v="0-20,000"/>
    <m/>
    <m/>
    <m/>
    <m/>
    <m/>
    <n v="24319.5"/>
    <n v="75211"/>
    <n v="50891.5"/>
    <n v="-52017.75"/>
    <n v="151548.25"/>
    <n v="14743"/>
  </r>
  <r>
    <n v="574048"/>
    <d v="2014-06-03T18:25:10"/>
    <x v="0"/>
    <x v="0"/>
    <s v="Service Department"/>
    <x v="1"/>
    <n v="77512"/>
    <n v="77512"/>
    <s v="60001-100000"/>
    <m/>
    <m/>
    <m/>
    <m/>
    <m/>
    <n v="24412.5"/>
    <n v="75234.5"/>
    <n v="50822"/>
    <n v="-51820.5"/>
    <n v="151467.5"/>
    <n v="77512"/>
  </r>
  <r>
    <n v="472996"/>
    <d v="2014-06-03T18:27:11"/>
    <x v="0"/>
    <x v="0"/>
    <s v="Service Department"/>
    <x v="1"/>
    <n v="48927"/>
    <n v="48927"/>
    <s v="40001-60000"/>
    <m/>
    <m/>
    <m/>
    <m/>
    <m/>
    <n v="24335"/>
    <n v="75164"/>
    <n v="50829"/>
    <n v="-51908.5"/>
    <n v="151407.5"/>
    <n v="48927"/>
  </r>
  <r>
    <n v="383550"/>
    <d v="2014-06-26T11:57:12"/>
    <x v="1"/>
    <x v="1"/>
    <s v="General Management"/>
    <x v="3"/>
    <n v="97065"/>
    <n v="97065"/>
    <s v="60001-100000"/>
    <m/>
    <m/>
    <m/>
    <m/>
    <m/>
    <n v="24327.25"/>
    <n v="75187.5"/>
    <n v="50860.25"/>
    <n v="-51963.125"/>
    <n v="151477.875"/>
    <n v="97065"/>
  </r>
  <r>
    <n v="178003"/>
    <d v="2014-07-10T09:49:58"/>
    <x v="0"/>
    <x v="1"/>
    <s v="General Management"/>
    <x v="3"/>
    <n v="75118"/>
    <n v="75118"/>
    <s v="60001-100000"/>
    <m/>
    <m/>
    <m/>
    <m/>
    <m/>
    <n v="24319.5"/>
    <n v="75163.5"/>
    <n v="50844"/>
    <n v="-51946.5"/>
    <n v="151429.5"/>
    <n v="75118"/>
  </r>
  <r>
    <n v="82813"/>
    <d v="2014-06-03T18:44:14"/>
    <x v="1"/>
    <x v="0"/>
    <s v="Marketing Department"/>
    <x v="7"/>
    <n v="6268"/>
    <n v="6268"/>
    <s v="0-20,000"/>
    <m/>
    <m/>
    <m/>
    <m/>
    <m/>
    <n v="24311.75"/>
    <n v="75163.75"/>
    <n v="50852"/>
    <n v="-51966.25"/>
    <n v="151441.75"/>
    <n v="6268"/>
  </r>
  <r>
    <n v="66238"/>
    <d v="2014-06-03T18:46:00"/>
    <x v="0"/>
    <x v="1"/>
    <s v="Marketing Department"/>
    <x v="7"/>
    <n v="89311"/>
    <n v="89311"/>
    <s v="60001-100000"/>
    <m/>
    <m/>
    <m/>
    <m/>
    <m/>
    <n v="24335"/>
    <n v="75164"/>
    <n v="50829"/>
    <n v="-51908.5"/>
    <n v="151407.5"/>
    <n v="89311"/>
  </r>
  <r>
    <n v="961835"/>
    <d v="2014-06-26T12:23:17"/>
    <x v="0"/>
    <x v="0"/>
    <s v="Operations Department"/>
    <x v="3"/>
    <n v="22738"/>
    <n v="22738"/>
    <s v="20001-40000"/>
    <m/>
    <m/>
    <m/>
    <m/>
    <m/>
    <n v="24327.25"/>
    <n v="75163.25"/>
    <n v="50836"/>
    <n v="-51926.75"/>
    <n v="151417.25"/>
    <n v="22738"/>
  </r>
  <r>
    <n v="475558"/>
    <d v="2014-06-26T12:24:12"/>
    <x v="0"/>
    <x v="1"/>
    <s v="Operations Department"/>
    <x v="3"/>
    <n v="66607"/>
    <n v="66607"/>
    <s v="60001-100000"/>
    <m/>
    <m/>
    <m/>
    <m/>
    <m/>
    <n v="24490"/>
    <n v="75163.5"/>
    <n v="50673.5"/>
    <n v="-51520.25"/>
    <n v="151173.75"/>
    <n v="66607"/>
  </r>
  <r>
    <n v="357832"/>
    <d v="2014-08-19T01:10:31"/>
    <x v="0"/>
    <x v="1"/>
    <s v="Marketing Department"/>
    <x v="1"/>
    <n v="30964"/>
    <n v="30964"/>
    <s v="20001-40000"/>
    <m/>
    <m/>
    <m/>
    <m/>
    <m/>
    <n v="24412.5"/>
    <n v="75163.75"/>
    <n v="50751.25"/>
    <n v="-51714.375"/>
    <n v="151290.625"/>
    <n v="30964"/>
  </r>
  <r>
    <n v="926493"/>
    <d v="2014-07-21T08:09:32"/>
    <x v="0"/>
    <x v="2"/>
    <s v="Service Department"/>
    <x v="6"/>
    <n v="39650"/>
    <n v="39650"/>
    <s v="20001-40000"/>
    <m/>
    <m/>
    <m/>
    <m/>
    <m/>
    <n v="24335"/>
    <n v="75164"/>
    <n v="50829"/>
    <n v="-51908.5"/>
    <n v="151407.5"/>
    <n v="39650"/>
  </r>
  <r>
    <n v="589590"/>
    <d v="2014-05-15T17:08:29"/>
    <x v="0"/>
    <x v="0"/>
    <s v="Purchase Department"/>
    <x v="1"/>
    <n v="63605"/>
    <n v="63605"/>
    <s v="60001-100000"/>
    <m/>
    <m/>
    <m/>
    <m/>
    <m/>
    <n v="24327.25"/>
    <n v="75187.5"/>
    <n v="50860.25"/>
    <n v="-51963.125"/>
    <n v="151477.875"/>
    <n v="63605"/>
  </r>
  <r>
    <n v="491765"/>
    <d v="2014-05-15T17:12:54"/>
    <x v="0"/>
    <x v="0"/>
    <s v="Purchase Department"/>
    <x v="1"/>
    <n v="88348"/>
    <n v="88348"/>
    <s v="60001-100000"/>
    <m/>
    <m/>
    <m/>
    <m/>
    <m/>
    <n v="24319.5"/>
    <n v="75211"/>
    <n v="50891.5"/>
    <n v="-52017.75"/>
    <n v="151548.25"/>
    <n v="88348"/>
  </r>
  <r>
    <n v="125741"/>
    <d v="2014-05-16T09:12:51"/>
    <x v="0"/>
    <x v="0"/>
    <s v="Purchase Department"/>
    <x v="1"/>
    <n v="77249"/>
    <n v="77249"/>
    <s v="60001-100000"/>
    <m/>
    <m/>
    <m/>
    <m/>
    <m/>
    <n v="24311.75"/>
    <n v="75163.75"/>
    <n v="50852"/>
    <n v="-51966.25"/>
    <n v="151441.75"/>
    <n v="77249"/>
  </r>
  <r>
    <n v="231591"/>
    <d v="2014-05-16T09:16:20"/>
    <x v="0"/>
    <x v="1"/>
    <s v="Purchase Department"/>
    <x v="1"/>
    <n v="90088"/>
    <n v="90088"/>
    <s v="60001-100000"/>
    <m/>
    <m/>
    <m/>
    <m/>
    <m/>
    <n v="24304"/>
    <n v="75163"/>
    <n v="50859"/>
    <n v="-51984.5"/>
    <n v="151451.5"/>
    <n v="90088"/>
  </r>
  <r>
    <n v="839745"/>
    <d v="2014-05-11T17:55:23"/>
    <x v="1"/>
    <x v="0"/>
    <s v="Service Department"/>
    <x v="1"/>
    <n v="50595"/>
    <n v="50595"/>
    <s v="40001-60000"/>
    <m/>
    <m/>
    <m/>
    <m/>
    <m/>
    <n v="24291.25"/>
    <n v="75139"/>
    <n v="50847.75"/>
    <n v="-51980.375"/>
    <n v="151410.625"/>
    <n v="50595"/>
  </r>
  <r>
    <n v="580404"/>
    <d v="2014-05-11T18:02:31"/>
    <x v="0"/>
    <x v="0"/>
    <s v="Service Department"/>
    <x v="1"/>
    <n v="66946"/>
    <n v="66946"/>
    <s v="60001-100000"/>
    <m/>
    <m/>
    <m/>
    <m/>
    <m/>
    <n v="24278.5"/>
    <n v="75147"/>
    <n v="50868.5"/>
    <n v="-52024.25"/>
    <n v="151449.75"/>
    <n v="66946"/>
  </r>
  <r>
    <n v="793978"/>
    <d v="2014-05-24T08:11:44"/>
    <x v="0"/>
    <x v="0"/>
    <s v="Service Department"/>
    <x v="9"/>
    <n v="14774"/>
    <n v="14774"/>
    <s v="0-20,000"/>
    <m/>
    <m/>
    <m/>
    <m/>
    <m/>
    <n v="24265.75"/>
    <n v="75155"/>
    <n v="50889.25"/>
    <n v="-52068.125"/>
    <n v="151488.875"/>
    <n v="14774"/>
  </r>
  <r>
    <n v="41617"/>
    <d v="2014-05-24T08:12:02"/>
    <x v="0"/>
    <x v="1"/>
    <s v="Service Department"/>
    <x v="9"/>
    <n v="31427"/>
    <n v="31427"/>
    <s v="20001-40000"/>
    <m/>
    <m/>
    <m/>
    <m/>
    <m/>
    <n v="24304"/>
    <n v="75163"/>
    <n v="50859"/>
    <n v="-51984.5"/>
    <n v="151451.5"/>
    <n v="31427"/>
  </r>
  <r>
    <n v="808301"/>
    <d v="2014-05-24T08:12:34"/>
    <x v="0"/>
    <x v="0"/>
    <s v="Service Department"/>
    <x v="9"/>
    <n v="49255"/>
    <n v="49255"/>
    <s v="40001-60000"/>
    <m/>
    <m/>
    <m/>
    <m/>
    <m/>
    <n v="24291.25"/>
    <n v="75163.25"/>
    <n v="50872"/>
    <n v="-52016.75"/>
    <n v="151471.25"/>
    <n v="49255"/>
  </r>
  <r>
    <n v="670769"/>
    <d v="2014-05-16T09:57:53"/>
    <x v="1"/>
    <x v="0"/>
    <s v="Operations Department"/>
    <x v="4"/>
    <n v="96408"/>
    <n v="96408"/>
    <s v="60001-100000"/>
    <m/>
    <m/>
    <m/>
    <m/>
    <m/>
    <n v="24278.5"/>
    <n v="75163.5"/>
    <n v="50885"/>
    <n v="-52049"/>
    <n v="151491"/>
    <n v="96408"/>
  </r>
  <r>
    <n v="104740"/>
    <d v="2014-05-17T15:06:59"/>
    <x v="0"/>
    <x v="1"/>
    <s v="Marketing Department"/>
    <x v="1"/>
    <n v="80114"/>
    <n v="80114"/>
    <s v="60001-100000"/>
    <m/>
    <m/>
    <m/>
    <m/>
    <m/>
    <n v="24265.75"/>
    <n v="75155"/>
    <n v="50889.25"/>
    <n v="-52068.125"/>
    <n v="151488.875"/>
    <n v="80114"/>
  </r>
  <r>
    <n v="490111"/>
    <d v="2014-05-17T15:11:42"/>
    <x v="0"/>
    <x v="1"/>
    <s v="Marketing Department"/>
    <x v="1"/>
    <n v="99182"/>
    <n v="99182"/>
    <s v="60001-100000"/>
    <m/>
    <m/>
    <m/>
    <m/>
    <m/>
    <n v="24253"/>
    <n v="75131"/>
    <n v="50878"/>
    <n v="-52064"/>
    <n v="151448"/>
    <n v="99182"/>
  </r>
  <r>
    <n v="936781"/>
    <d v="2014-05-18T18:25:48"/>
    <x v="1"/>
    <x v="0"/>
    <s v="Marketing Department"/>
    <x v="1"/>
    <n v="28495"/>
    <n v="28495"/>
    <s v="20001-40000"/>
    <m/>
    <m/>
    <m/>
    <m/>
    <m/>
    <n v="24141.75"/>
    <n v="75060.5"/>
    <n v="50918.75"/>
    <n v="-52236.375"/>
    <n v="151438.625"/>
    <n v="28495"/>
  </r>
  <r>
    <n v="467705"/>
    <d v="2014-07-03T15:43:29"/>
    <x v="0"/>
    <x v="1"/>
    <s v="Finance Department"/>
    <x v="1"/>
    <n v="56274"/>
    <n v="56274"/>
    <s v="40001-60000"/>
    <m/>
    <m/>
    <m/>
    <m/>
    <m/>
    <n v="24030.5"/>
    <n v="75084"/>
    <n v="51053.5"/>
    <n v="-52549.75"/>
    <n v="151664.25"/>
    <n v="56274"/>
  </r>
  <r>
    <n v="694601"/>
    <d v="2014-05-13T12:24:56"/>
    <x v="0"/>
    <x v="1"/>
    <s v="Service Department"/>
    <x v="7"/>
    <n v="55832"/>
    <n v="55832"/>
    <s v="40001-60000"/>
    <m/>
    <m/>
    <m/>
    <m/>
    <m/>
    <n v="23919.25"/>
    <n v="75107.5"/>
    <n v="51188.25"/>
    <n v="-52863.125"/>
    <n v="151889.875"/>
    <n v="55832"/>
  </r>
  <r>
    <n v="138442"/>
    <d v="2014-06-04T16:06:45"/>
    <x v="0"/>
    <x v="0"/>
    <s v="Operations Department"/>
    <x v="1"/>
    <n v="17739"/>
    <n v="17739"/>
    <s v="0-20,000"/>
    <m/>
    <m/>
    <m/>
    <m/>
    <m/>
    <n v="23808"/>
    <n v="75131"/>
    <n v="51323"/>
    <n v="-53176.5"/>
    <n v="152115.5"/>
    <n v="17739"/>
  </r>
  <r>
    <n v="513209"/>
    <d v="2014-06-06T14:47:40"/>
    <x v="0"/>
    <x v="0"/>
    <s v="Operations Department"/>
    <x v="3"/>
    <n v="15455"/>
    <n v="15455"/>
    <s v="0-20,000"/>
    <m/>
    <m/>
    <m/>
    <m/>
    <m/>
    <n v="24141.75"/>
    <n v="75139"/>
    <n v="50997.25"/>
    <n v="-52354.125"/>
    <n v="151634.875"/>
    <n v="15455"/>
  </r>
  <r>
    <n v="899898"/>
    <d v="2014-06-18T11:13:59"/>
    <x v="1"/>
    <x v="0"/>
    <s v="Operations Department"/>
    <x v="3"/>
    <n v="22195"/>
    <n v="22195"/>
    <s v="20001-40000"/>
    <m/>
    <m/>
    <m/>
    <m/>
    <m/>
    <n v="24278.5"/>
    <n v="75147"/>
    <n v="50868.5"/>
    <n v="-52024.25"/>
    <n v="151449.75"/>
    <n v="22195"/>
  </r>
  <r>
    <n v="89237"/>
    <d v="2014-06-18T11:15:03"/>
    <x v="0"/>
    <x v="1"/>
    <s v="Operations Department"/>
    <x v="3"/>
    <n v="25541"/>
    <n v="25541"/>
    <s v="20001-40000"/>
    <m/>
    <m/>
    <m/>
    <m/>
    <m/>
    <n v="24311.75"/>
    <n v="75155"/>
    <n v="50843.25"/>
    <n v="-51953.125"/>
    <n v="151419.875"/>
    <n v="25541"/>
  </r>
  <r>
    <n v="765967"/>
    <d v="2014-06-18T11:15:27"/>
    <x v="0"/>
    <x v="1"/>
    <s v="Operations Department"/>
    <x v="3"/>
    <n v="47975"/>
    <n v="47975"/>
    <s v="40001-60000"/>
    <m/>
    <m/>
    <m/>
    <m/>
    <m/>
    <n v="24304"/>
    <n v="75163"/>
    <n v="50859"/>
    <n v="-51984.5"/>
    <n v="151451.5"/>
    <n v="47975"/>
  </r>
  <r>
    <n v="898625"/>
    <d v="2014-06-18T11:15:54"/>
    <x v="0"/>
    <x v="0"/>
    <s v="Operations Department"/>
    <x v="3"/>
    <n v="80321"/>
    <n v="80321"/>
    <s v="60001-100000"/>
    <m/>
    <m/>
    <m/>
    <m/>
    <m/>
    <n v="24291.25"/>
    <n v="75163.25"/>
    <n v="50872"/>
    <n v="-52016.75"/>
    <n v="151471.25"/>
    <n v="80321"/>
  </r>
  <r>
    <n v="406137"/>
    <d v="2014-06-18T11:16:49"/>
    <x v="0"/>
    <x v="1"/>
    <s v="Operations Department"/>
    <x v="3"/>
    <n v="60566"/>
    <n v="60566"/>
    <s v="60001-100000"/>
    <m/>
    <m/>
    <m/>
    <m/>
    <m/>
    <n v="24278.5"/>
    <n v="75147"/>
    <n v="50868.5"/>
    <n v="-52024.25"/>
    <n v="151449.75"/>
    <n v="60566"/>
  </r>
  <r>
    <n v="663061"/>
    <d v="2014-06-17T14:59:30"/>
    <x v="0"/>
    <x v="0"/>
    <s v="Sales Department"/>
    <x v="1"/>
    <n v="4832"/>
    <n v="4832"/>
    <s v="0-20,000"/>
    <m/>
    <m/>
    <m/>
    <m/>
    <m/>
    <n v="24265.75"/>
    <n v="75155"/>
    <n v="50889.25"/>
    <n v="-52068.125"/>
    <n v="151488.875"/>
    <n v="4832"/>
  </r>
  <r>
    <n v="95781"/>
    <d v="2014-06-17T15:01:48"/>
    <x v="1"/>
    <x v="0"/>
    <s v="Sales Department"/>
    <x v="1"/>
    <n v="9509"/>
    <n v="9509"/>
    <s v="0-20,000"/>
    <m/>
    <m/>
    <m/>
    <m/>
    <m/>
    <n v="24304"/>
    <n v="75163"/>
    <n v="50859"/>
    <n v="-51984.5"/>
    <n v="151451.5"/>
    <n v="9509"/>
  </r>
  <r>
    <n v="529892"/>
    <d v="2014-06-17T15:02:21"/>
    <x v="0"/>
    <x v="1"/>
    <s v="Sales Department"/>
    <x v="1"/>
    <n v="61668"/>
    <n v="61668"/>
    <s v="60001-100000"/>
    <m/>
    <m/>
    <m/>
    <m/>
    <m/>
    <n v="24327.25"/>
    <n v="75163.25"/>
    <n v="50836"/>
    <n v="-51926.75"/>
    <n v="151417.25"/>
    <n v="61668"/>
  </r>
  <r>
    <n v="122616"/>
    <d v="2014-05-19T09:22:34"/>
    <x v="0"/>
    <x v="1"/>
    <s v="Operations Department"/>
    <x v="9"/>
    <n v="24253"/>
    <n v="24253"/>
    <s v="20001-40000"/>
    <m/>
    <m/>
    <m/>
    <m/>
    <m/>
    <n v="24319.5"/>
    <n v="75163.5"/>
    <n v="50844"/>
    <n v="-51946.5"/>
    <n v="151429.5"/>
    <n v="24253"/>
  </r>
  <r>
    <n v="612557"/>
    <d v="2014-05-19T09:26:08"/>
    <x v="1"/>
    <x v="1"/>
    <s v="Operations Department"/>
    <x v="9"/>
    <n v="21426"/>
    <n v="21426"/>
    <s v="20001-40000"/>
    <m/>
    <m/>
    <m/>
    <m/>
    <m/>
    <n v="24412.5"/>
    <n v="75163.75"/>
    <n v="50751.25"/>
    <n v="-51714.375"/>
    <n v="151290.625"/>
    <n v="21426"/>
  </r>
  <r>
    <n v="570911"/>
    <d v="2014-05-19T14:43:45"/>
    <x v="0"/>
    <x v="0"/>
    <s v="Operations Department"/>
    <x v="4"/>
    <n v="74831"/>
    <n v="74831"/>
    <s v="60001-100000"/>
    <m/>
    <m/>
    <m/>
    <m/>
    <m/>
    <n v="24645"/>
    <n v="75164"/>
    <n v="50519"/>
    <n v="-51133.5"/>
    <n v="150942.5"/>
    <n v="74831"/>
  </r>
  <r>
    <n v="898509"/>
    <d v="2014-05-19T14:45:02"/>
    <x v="0"/>
    <x v="0"/>
    <s v="Operations Department"/>
    <x v="4"/>
    <n v="54528"/>
    <n v="54528"/>
    <s v="40001-60000"/>
    <m/>
    <m/>
    <m/>
    <m/>
    <m/>
    <n v="24567.5"/>
    <n v="75187.5"/>
    <n v="50620"/>
    <n v="-51362.5"/>
    <n v="151117.5"/>
    <n v="54528"/>
  </r>
  <r>
    <n v="50750"/>
    <d v="2014-05-19T14:42:25"/>
    <x v="0"/>
    <x v="2"/>
    <s v="Operations Department"/>
    <x v="4"/>
    <n v="87106"/>
    <n v="87106"/>
    <s v="60001-100000"/>
    <m/>
    <m/>
    <m/>
    <m/>
    <m/>
    <n v="24490"/>
    <n v="75211"/>
    <n v="50721"/>
    <n v="-51591.5"/>
    <n v="151292.5"/>
    <n v="87106"/>
  </r>
  <r>
    <n v="796688"/>
    <d v="2014-05-23T08:59:20"/>
    <x v="0"/>
    <x v="0"/>
    <s v="Operations Department"/>
    <x v="4"/>
    <n v="93276"/>
    <n v="93276"/>
    <s v="60001-100000"/>
    <m/>
    <m/>
    <m/>
    <m/>
    <m/>
    <n v="24412.5"/>
    <n v="75163.75"/>
    <n v="50751.25"/>
    <n v="-51714.375"/>
    <n v="151290.625"/>
    <n v="93276"/>
  </r>
  <r>
    <n v="763318"/>
    <d v="2014-05-23T08:58:33"/>
    <x v="0"/>
    <x v="2"/>
    <s v="Operations Department"/>
    <x v="4"/>
    <n v="7574"/>
    <n v="7574"/>
    <s v="0-20,000"/>
    <m/>
    <m/>
    <m/>
    <m/>
    <m/>
    <n v="24335"/>
    <n v="75163"/>
    <n v="50828"/>
    <n v="-51907"/>
    <n v="151405"/>
    <n v="7574"/>
  </r>
  <r>
    <n v="449477"/>
    <d v="2014-05-24T11:18:46"/>
    <x v="0"/>
    <x v="1"/>
    <s v="Operations Department"/>
    <x v="9"/>
    <n v="73254"/>
    <n v="73254"/>
    <s v="60001-100000"/>
    <m/>
    <m/>
    <m/>
    <m/>
    <m/>
    <n v="24567.5"/>
    <n v="75163.25"/>
    <n v="50595.75"/>
    <n v="-51326.125"/>
    <n v="151056.875"/>
    <n v="73254"/>
  </r>
  <r>
    <n v="256812"/>
    <d v="2014-05-30T07:19:17"/>
    <x v="1"/>
    <x v="1"/>
    <s v="Operations Department"/>
    <x v="9"/>
    <n v="23808"/>
    <n v="23808"/>
    <s v="20001-40000"/>
    <m/>
    <m/>
    <m/>
    <m/>
    <m/>
    <n v="24490"/>
    <n v="75163.5"/>
    <n v="50673.5"/>
    <n v="-51520.25"/>
    <n v="151173.75"/>
    <n v="23808"/>
  </r>
  <r>
    <n v="300620"/>
    <d v="2014-05-30T07:20:16"/>
    <x v="0"/>
    <x v="1"/>
    <s v="Operations Department"/>
    <x v="9"/>
    <n v="97566"/>
    <n v="97566"/>
    <s v="60001-100000"/>
    <m/>
    <m/>
    <m/>
    <m/>
    <m/>
    <n v="24653.25"/>
    <n v="75163.75"/>
    <n v="50510.5"/>
    <n v="-51112.5"/>
    <n v="150929.5"/>
    <n v="97566"/>
  </r>
  <r>
    <n v="641318"/>
    <d v="2014-05-31T10:05:30"/>
    <x v="0"/>
    <x v="0"/>
    <s v="Operations Department"/>
    <x v="6"/>
    <n v="8293"/>
    <n v="8293"/>
    <s v="0-20,000"/>
    <m/>
    <m/>
    <m/>
    <m/>
    <m/>
    <n v="24645"/>
    <n v="75163"/>
    <n v="50518"/>
    <n v="-51132"/>
    <n v="150940"/>
    <n v="8293"/>
  </r>
  <r>
    <n v="680766"/>
    <d v="2014-05-31T10:04:08"/>
    <x v="0"/>
    <x v="2"/>
    <s v="Operations Department"/>
    <x v="6"/>
    <n v="77991"/>
    <n v="77991"/>
    <s v="60001-100000"/>
    <m/>
    <m/>
    <m/>
    <m/>
    <m/>
    <n v="24669.75"/>
    <n v="75163.25"/>
    <n v="50493.5"/>
    <n v="-51070.5"/>
    <n v="150903.5"/>
    <n v="77991"/>
  </r>
  <r>
    <n v="549596"/>
    <d v="2014-05-31T10:05:10"/>
    <x v="1"/>
    <x v="2"/>
    <s v="Operations Department"/>
    <x v="6"/>
    <n v="42428"/>
    <n v="42428"/>
    <s v="40001-60000"/>
    <m/>
    <m/>
    <m/>
    <m/>
    <m/>
    <n v="24661.5"/>
    <n v="75147"/>
    <n v="50485.5"/>
    <n v="-51066.75"/>
    <n v="150875.25"/>
    <n v="42428"/>
  </r>
  <r>
    <n v="786441"/>
    <d v="2014-06-02T00:15:21"/>
    <x v="0"/>
    <x v="0"/>
    <s v="Operations Department"/>
    <x v="9"/>
    <n v="94835"/>
    <n v="94835"/>
    <s v="60001-100000"/>
    <m/>
    <m/>
    <m/>
    <m/>
    <m/>
    <n v="24653.25"/>
    <n v="75155"/>
    <n v="50501.75"/>
    <n v="-51099.375"/>
    <n v="150907.625"/>
    <n v="94835"/>
  </r>
  <r>
    <n v="861278"/>
    <d v="2014-06-04T19:39:43"/>
    <x v="0"/>
    <x v="0"/>
    <s v="Operations Department"/>
    <x v="6"/>
    <n v="96288"/>
    <n v="96288"/>
    <s v="60001-100000"/>
    <m/>
    <m/>
    <m/>
    <m/>
    <m/>
    <n v="24645"/>
    <n v="75131"/>
    <n v="50486"/>
    <n v="-51084"/>
    <n v="150860"/>
    <n v="96288"/>
  </r>
  <r>
    <n v="130036"/>
    <d v="2014-06-04T19:39:53"/>
    <x v="0"/>
    <x v="2"/>
    <s v="Operations Department"/>
    <x v="6"/>
    <n v="65617"/>
    <n v="65617"/>
    <s v="60001-100000"/>
    <m/>
    <m/>
    <m/>
    <m/>
    <m/>
    <n v="24567.5"/>
    <n v="75060.5"/>
    <n v="50493"/>
    <n v="-51172"/>
    <n v="150800"/>
    <n v="65617"/>
  </r>
  <r>
    <n v="15328"/>
    <d v="2014-06-09T12:33:40"/>
    <x v="0"/>
    <x v="0"/>
    <s v="Operations Department"/>
    <x v="4"/>
    <n v="58002"/>
    <n v="58002"/>
    <s v="40001-60000"/>
    <m/>
    <m/>
    <m/>
    <m/>
    <m/>
    <n v="24490"/>
    <n v="75084"/>
    <n v="50594"/>
    <n v="-51401"/>
    <n v="150975"/>
    <n v="58002"/>
  </r>
  <r>
    <n v="668740"/>
    <d v="2014-05-30T13:29:11"/>
    <x v="0"/>
    <x v="1"/>
    <s v="Finance Department"/>
    <x v="1"/>
    <n v="78083"/>
    <n v="78083"/>
    <s v="60001-100000"/>
    <m/>
    <m/>
    <m/>
    <m/>
    <m/>
    <n v="24412.5"/>
    <n v="75107.5"/>
    <n v="50695"/>
    <n v="-51630"/>
    <n v="151150"/>
    <n v="78083"/>
  </r>
  <r>
    <n v="940627"/>
    <d v="2014-05-13T15:37:32"/>
    <x v="0"/>
    <x v="0"/>
    <s v="Marketing Department"/>
    <x v="3"/>
    <n v="17062"/>
    <n v="17062"/>
    <s v="0-20,000"/>
    <m/>
    <m/>
    <m/>
    <m/>
    <m/>
    <n v="24335"/>
    <n v="75037"/>
    <n v="50702"/>
    <n v="-51718"/>
    <n v="151090"/>
    <n v="17062"/>
  </r>
  <r>
    <n v="478288"/>
    <d v="2014-08-01T16:43:26"/>
    <x v="0"/>
    <x v="0"/>
    <s v="Operations Department"/>
    <x v="3"/>
    <n v="94500"/>
    <n v="94500"/>
    <s v="60001-100000"/>
    <m/>
    <m/>
    <m/>
    <m/>
    <m/>
    <n v="24567.5"/>
    <n v="75060.5"/>
    <n v="50493"/>
    <n v="-51172"/>
    <n v="150800"/>
    <n v="94500"/>
  </r>
  <r>
    <n v="521610"/>
    <d v="2014-08-01T16:43:57"/>
    <x v="0"/>
    <x v="1"/>
    <s v="Operations Department"/>
    <x v="3"/>
    <n v="16175"/>
    <n v="16175"/>
    <s v="0-20,000"/>
    <m/>
    <m/>
    <m/>
    <m/>
    <m/>
    <n v="24490"/>
    <n v="75019.5"/>
    <n v="50529.5"/>
    <n v="-51304.25"/>
    <n v="150813.75"/>
    <n v="16175"/>
  </r>
  <r>
    <n v="349534"/>
    <d v="2014-05-27T09:30:02"/>
    <x v="0"/>
    <x v="0"/>
    <s v="Service Department"/>
    <x v="3"/>
    <n v="19290"/>
    <n v="19290"/>
    <s v="0-20,000"/>
    <m/>
    <m/>
    <m/>
    <m/>
    <m/>
    <n v="24653.25"/>
    <n v="75028.25"/>
    <n v="50375"/>
    <n v="-50909.25"/>
    <n v="150590.75"/>
    <n v="19290"/>
  </r>
  <r>
    <n v="187100"/>
    <d v="2014-06-26T07:05:20"/>
    <x v="0"/>
    <x v="0"/>
    <s v="Service Department"/>
    <x v="3"/>
    <n v="14042"/>
    <n v="14042"/>
    <s v="0-20,000"/>
    <m/>
    <m/>
    <m/>
    <m/>
    <m/>
    <n v="24678"/>
    <n v="75037"/>
    <n v="50359"/>
    <n v="-50860.5"/>
    <n v="150575.5"/>
    <n v="14042"/>
  </r>
  <r>
    <n v="376742"/>
    <d v="2014-05-31T08:07:22"/>
    <x v="0"/>
    <x v="1"/>
    <s v="Production Department"/>
    <x v="7"/>
    <n v="16716"/>
    <n v="16716"/>
    <s v="0-20,000"/>
    <m/>
    <m/>
    <m/>
    <m/>
    <m/>
    <n v="24882.75"/>
    <n v="75060.5"/>
    <n v="50177.75"/>
    <n v="-50383.875"/>
    <n v="150327.125"/>
    <n v="16716"/>
  </r>
  <r>
    <n v="583650"/>
    <d v="2014-05-31T08:07:35"/>
    <x v="0"/>
    <x v="2"/>
    <s v="Production Department"/>
    <x v="7"/>
    <n v="17749"/>
    <n v="17749"/>
    <s v="0-20,000"/>
    <m/>
    <m/>
    <m/>
    <m/>
    <m/>
    <n v="25061.5"/>
    <n v="75084"/>
    <n v="50022.5"/>
    <n v="-49972.25"/>
    <n v="150117.75"/>
    <n v="17749"/>
  </r>
  <r>
    <n v="936363"/>
    <d v="2014-08-03T18:01:50"/>
    <x v="0"/>
    <x v="0"/>
    <s v="Sales Department"/>
    <x v="3"/>
    <n v="91384"/>
    <n v="91384"/>
    <s v="60001-100000"/>
    <m/>
    <m/>
    <m/>
    <m/>
    <m/>
    <n v="25200.75"/>
    <n v="75107.5"/>
    <n v="49906.75"/>
    <n v="-49659.375"/>
    <n v="149967.625"/>
    <n v="91384"/>
  </r>
  <r>
    <n v="622175"/>
    <d v="2014-08-03T18:02:27"/>
    <x v="0"/>
    <x v="1"/>
    <s v="Sales Department"/>
    <x v="3"/>
    <n v="98060"/>
    <n v="98060"/>
    <s v="60001-100000"/>
    <m/>
    <m/>
    <m/>
    <m/>
    <m/>
    <n v="25172"/>
    <n v="75037"/>
    <n v="49865"/>
    <n v="-49625.5"/>
    <n v="149834.5"/>
    <n v="98060"/>
  </r>
  <r>
    <n v="355899"/>
    <d v="2014-08-03T18:00:23"/>
    <x v="0"/>
    <x v="2"/>
    <s v="Sales Department"/>
    <x v="3"/>
    <n v="94561"/>
    <n v="94561"/>
    <s v="60001-100000"/>
    <m/>
    <m/>
    <m/>
    <m/>
    <m/>
    <n v="25116.75"/>
    <n v="75010.75"/>
    <n v="49894"/>
    <n v="-49724.25"/>
    <n v="149851.75"/>
    <n v="94561"/>
  </r>
  <r>
    <n v="491578"/>
    <d v="2014-05-16T10:57:23"/>
    <x v="0"/>
    <x v="0"/>
    <s v="Operations Department"/>
    <x v="9"/>
    <n v="18307"/>
    <n v="18307"/>
    <s v="0-20,000"/>
    <m/>
    <m/>
    <m/>
    <m/>
    <m/>
    <n v="25061.5"/>
    <n v="74870.5"/>
    <n v="49809"/>
    <n v="-49652"/>
    <n v="149584"/>
    <n v="18307"/>
  </r>
  <r>
    <n v="970803"/>
    <d v="2014-05-21T16:08:27"/>
    <x v="0"/>
    <x v="1"/>
    <s v="Operations Department"/>
    <x v="9"/>
    <n v="41190"/>
    <n v="41190"/>
    <s v="40001-60000"/>
    <m/>
    <m/>
    <m/>
    <m/>
    <m/>
    <n v="25200.75"/>
    <n v="74936.25"/>
    <n v="49735.5"/>
    <n v="-49402.5"/>
    <n v="149539.5"/>
    <n v="41190"/>
  </r>
  <r>
    <n v="144099"/>
    <d v="2014-05-29T11:50:00"/>
    <x v="0"/>
    <x v="0"/>
    <s v="Operations Department"/>
    <x v="9"/>
    <n v="63663"/>
    <n v="63663"/>
    <s v="60001-100000"/>
    <m/>
    <m/>
    <m/>
    <m/>
    <m/>
    <n v="25172"/>
    <n v="75002"/>
    <n v="49830"/>
    <n v="-49573"/>
    <n v="149747"/>
    <n v="63663"/>
  </r>
  <r>
    <n v="839952"/>
    <d v="2014-06-11T11:07:23"/>
    <x v="0"/>
    <x v="0"/>
    <s v="Production Department"/>
    <x v="3"/>
    <n v="93876"/>
    <n v="93876"/>
    <s v="60001-100000"/>
    <m/>
    <m/>
    <m/>
    <m/>
    <m/>
    <n v="25116.75"/>
    <n v="75010.75"/>
    <n v="49894"/>
    <n v="-49724.25"/>
    <n v="149851.75"/>
    <n v="93876"/>
  </r>
  <r>
    <n v="157701"/>
    <d v="2014-06-11T11:08:48"/>
    <x v="0"/>
    <x v="1"/>
    <s v="Production Department"/>
    <x v="3"/>
    <n v="21921"/>
    <n v="21921"/>
    <s v="20001-40000"/>
    <m/>
    <m/>
    <m/>
    <m/>
    <m/>
    <n v="25061.5"/>
    <n v="74870.5"/>
    <n v="49809"/>
    <n v="-49652"/>
    <n v="149584"/>
    <n v="21921"/>
  </r>
  <r>
    <n v="78199"/>
    <d v="2014-06-11T11:11:37"/>
    <x v="0"/>
    <x v="0"/>
    <s v="Production Department"/>
    <x v="3"/>
    <n v="77116"/>
    <n v="77116"/>
    <s v="60001-100000"/>
    <m/>
    <m/>
    <m/>
    <m/>
    <m/>
    <n v="25200.75"/>
    <n v="74936.25"/>
    <n v="49735.5"/>
    <n v="-49402.5"/>
    <n v="149539.5"/>
    <n v="77116"/>
  </r>
  <r>
    <n v="741202"/>
    <d v="2014-06-11T11:13:45"/>
    <x v="0"/>
    <x v="0"/>
    <s v="Production Department"/>
    <x v="3"/>
    <n v="17999"/>
    <n v="17999"/>
    <s v="0-20,000"/>
    <m/>
    <m/>
    <m/>
    <m/>
    <m/>
    <n v="25172"/>
    <n v="74739"/>
    <n v="49567"/>
    <n v="-49178.5"/>
    <n v="149089.5"/>
    <n v="17999"/>
  </r>
  <r>
    <n v="200800"/>
    <d v="2014-06-26T18:51:20"/>
    <x v="0"/>
    <x v="0"/>
    <s v="Production Department"/>
    <x v="3"/>
    <n v="48457"/>
    <n v="48457"/>
    <s v="40001-60000"/>
    <m/>
    <m/>
    <m/>
    <m/>
    <m/>
    <n v="25258.25"/>
    <n v="74804.75"/>
    <n v="49546.5"/>
    <n v="-49061.5"/>
    <n v="149124.5"/>
    <n v="48457"/>
  </r>
  <r>
    <n v="372302"/>
    <d v="2014-06-27T17:01:26"/>
    <x v="0"/>
    <x v="1"/>
    <s v="Production Department"/>
    <x v="3"/>
    <n v="56446"/>
    <n v="56446"/>
    <s v="40001-60000"/>
    <m/>
    <m/>
    <m/>
    <m/>
    <m/>
    <n v="25229.5"/>
    <n v="74870.5"/>
    <n v="49641"/>
    <n v="-49232"/>
    <n v="149332"/>
    <n v="56446"/>
  </r>
  <r>
    <n v="160508"/>
    <d v="2014-06-27T17:02:55"/>
    <x v="0"/>
    <x v="1"/>
    <s v="Production Department"/>
    <x v="3"/>
    <n v="18068"/>
    <n v="18068"/>
    <s v="0-20,000"/>
    <m/>
    <m/>
    <m/>
    <m/>
    <m/>
    <n v="25200.75"/>
    <n v="74936.25"/>
    <n v="49735.5"/>
    <n v="-49402.5"/>
    <n v="149539.5"/>
    <n v="18068"/>
  </r>
  <r>
    <n v="982486"/>
    <d v="2014-06-27T17:03:38"/>
    <x v="1"/>
    <x v="0"/>
    <s v="Production Department"/>
    <x v="3"/>
    <n v="2050"/>
    <n v="2050"/>
    <s v="0-20,000"/>
    <m/>
    <m/>
    <m/>
    <m/>
    <m/>
    <n v="25287"/>
    <n v="75002"/>
    <n v="49715"/>
    <n v="-49285.5"/>
    <n v="149574.5"/>
    <n v="2050"/>
  </r>
  <r>
    <n v="673739"/>
    <d v="2014-06-07T09:27:54"/>
    <x v="0"/>
    <x v="0"/>
    <s v="Operations Department"/>
    <x v="4"/>
    <n v="11129"/>
    <n v="11129"/>
    <s v="0-20,000"/>
    <m/>
    <m/>
    <m/>
    <m/>
    <m/>
    <n v="25408.5"/>
    <n v="75010.75"/>
    <n v="49602.25"/>
    <n v="-48994.875"/>
    <n v="149414.125"/>
    <n v="11129"/>
  </r>
  <r>
    <n v="271994"/>
    <d v="2014-05-17T03:15:58"/>
    <x v="0"/>
    <x v="0"/>
    <s v="Sales Department"/>
    <x v="3"/>
    <n v="98352"/>
    <n v="98352"/>
    <s v="60001-100000"/>
    <m/>
    <m/>
    <m/>
    <m/>
    <m/>
    <n v="25458"/>
    <n v="75019.5"/>
    <n v="49561.5"/>
    <n v="-48884.25"/>
    <n v="149361.75"/>
    <n v="98352"/>
  </r>
  <r>
    <n v="228561"/>
    <d v="2014-06-24T19:17:21"/>
    <x v="0"/>
    <x v="2"/>
    <s v="Operations Department"/>
    <x v="8"/>
    <n v="11292"/>
    <n v="11292"/>
    <s v="0-20,000"/>
    <m/>
    <m/>
    <m/>
    <m/>
    <m/>
    <n v="25453.5"/>
    <n v="74936.25"/>
    <n v="49482.75"/>
    <n v="-48770.625"/>
    <n v="149160.375"/>
    <n v="11292"/>
  </r>
  <r>
    <n v="754872"/>
    <d v="2014-06-26T14:55:33"/>
    <x v="0"/>
    <x v="1"/>
    <s v="Operations Department"/>
    <x v="8"/>
    <n v="32638"/>
    <n v="32638"/>
    <s v="20001-40000"/>
    <m/>
    <m/>
    <m/>
    <m/>
    <m/>
    <n v="25467"/>
    <n v="75002"/>
    <n v="49535"/>
    <n v="-48835.5"/>
    <n v="149304.5"/>
    <n v="32638"/>
  </r>
  <r>
    <n v="390532"/>
    <d v="2014-06-26T14:57:03"/>
    <x v="0"/>
    <x v="0"/>
    <s v="Operations Department"/>
    <x v="8"/>
    <n v="59708"/>
    <n v="59708"/>
    <s v="40001-60000"/>
    <m/>
    <m/>
    <m/>
    <m/>
    <m/>
    <n v="25462.5"/>
    <n v="75010.75"/>
    <n v="49548.25"/>
    <n v="-48859.875"/>
    <n v="149333.125"/>
    <n v="59708"/>
  </r>
  <r>
    <n v="834520"/>
    <d v="2014-06-26T14:57:33"/>
    <x v="0"/>
    <x v="1"/>
    <s v="Operations Department"/>
    <x v="8"/>
    <n v="71841"/>
    <n v="71841"/>
    <s v="60001-100000"/>
    <m/>
    <m/>
    <m/>
    <m/>
    <m/>
    <n v="25458"/>
    <n v="75019.5"/>
    <n v="49561.5"/>
    <n v="-48884.25"/>
    <n v="149361.75"/>
    <n v="71841"/>
  </r>
  <r>
    <n v="519957"/>
    <d v="2014-06-15T21:41:35"/>
    <x v="0"/>
    <x v="0"/>
    <s v="Operations Department"/>
    <x v="3"/>
    <n v="37753"/>
    <n v="37753"/>
    <s v="20001-40000"/>
    <m/>
    <m/>
    <m/>
    <m/>
    <m/>
    <n v="25453.5"/>
    <n v="75028.25"/>
    <n v="49574.75"/>
    <n v="-48908.625"/>
    <n v="149390.375"/>
    <n v="37753"/>
  </r>
  <r>
    <n v="911963"/>
    <d v="2014-06-17T15:27:25"/>
    <x v="1"/>
    <x v="0"/>
    <s v="Operations Department"/>
    <x v="3"/>
    <n v="31676"/>
    <n v="31676"/>
    <s v="20001-40000"/>
    <m/>
    <m/>
    <m/>
    <m/>
    <m/>
    <n v="25449"/>
    <n v="75037"/>
    <n v="49588"/>
    <n v="-48933"/>
    <n v="149419"/>
    <n v="31676"/>
  </r>
  <r>
    <n v="254555"/>
    <d v="2014-06-29T13:08:49"/>
    <x v="0"/>
    <x v="0"/>
    <s v="Operations Department"/>
    <x v="3"/>
    <n v="89012"/>
    <n v="89012"/>
    <s v="60001-100000"/>
    <m/>
    <m/>
    <m/>
    <m/>
    <m/>
    <n v="25408.5"/>
    <n v="75060.5"/>
    <n v="49652"/>
    <n v="-49069.5"/>
    <n v="149538.5"/>
    <n v="89012"/>
  </r>
  <r>
    <n v="104955"/>
    <d v="2014-05-20T15:21:23"/>
    <x v="0"/>
    <x v="1"/>
    <s v="Marketing Department"/>
    <x v="7"/>
    <n v="20400"/>
    <n v="20400"/>
    <s v="20001-40000"/>
    <m/>
    <m/>
    <m/>
    <m/>
    <m/>
    <n v="25368"/>
    <n v="75019.5"/>
    <n v="49651.5"/>
    <n v="-49109.25"/>
    <n v="149496.75"/>
    <n v="20400"/>
  </r>
  <r>
    <n v="554676"/>
    <d v="2014-05-28T09:52:41"/>
    <x v="1"/>
    <x v="0"/>
    <s v="Marketing Department"/>
    <x v="7"/>
    <n v="22162"/>
    <n v="22162"/>
    <s v="20001-40000"/>
    <m/>
    <m/>
    <m/>
    <m/>
    <m/>
    <n v="25453.5"/>
    <n v="75028.25"/>
    <n v="49574.75"/>
    <n v="-48908.625"/>
    <n v="149390.375"/>
    <n v="22162"/>
  </r>
  <r>
    <n v="744791"/>
    <d v="2014-06-12T13:06:20"/>
    <x v="1"/>
    <x v="1"/>
    <s v="Marketing Department"/>
    <x v="4"/>
    <n v="95835"/>
    <n v="95835"/>
    <s v="60001-100000"/>
    <m/>
    <m/>
    <m/>
    <m/>
    <m/>
    <n v="25467"/>
    <n v="75037"/>
    <n v="49570"/>
    <n v="-48888"/>
    <n v="149392"/>
    <n v="95835"/>
  </r>
  <r>
    <n v="694395"/>
    <d v="2014-06-12T13:07:46"/>
    <x v="0"/>
    <x v="0"/>
    <s v="Marketing Department"/>
    <x v="4"/>
    <n v="29981"/>
    <n v="29981"/>
    <s v="20001-40000"/>
    <m/>
    <m/>
    <m/>
    <m/>
    <m/>
    <n v="25462.5"/>
    <n v="75010.75"/>
    <n v="49548.25"/>
    <n v="-48859.875"/>
    <n v="149333.125"/>
    <n v="29981"/>
  </r>
  <r>
    <n v="548288"/>
    <d v="2014-06-05T11:42:45"/>
    <x v="0"/>
    <x v="0"/>
    <s v="Sales Department"/>
    <x v="3"/>
    <n v="46681"/>
    <n v="46681"/>
    <s v="40001-60000"/>
    <m/>
    <m/>
    <m/>
    <m/>
    <m/>
    <n v="25458"/>
    <n v="75019.5"/>
    <n v="49561.5"/>
    <n v="-48884.25"/>
    <n v="149361.75"/>
    <n v="46681"/>
  </r>
  <r>
    <n v="96249"/>
    <d v="2014-06-10T08:07:11"/>
    <x v="1"/>
    <x v="1"/>
    <s v="Sales Department"/>
    <x v="3"/>
    <n v="7906"/>
    <n v="7906"/>
    <s v="0-20,000"/>
    <m/>
    <m/>
    <m/>
    <m/>
    <m/>
    <n v="25453.5"/>
    <n v="75028.25"/>
    <n v="49574.75"/>
    <n v="-48908.625"/>
    <n v="149390.375"/>
    <n v="7906"/>
  </r>
  <r>
    <n v="63422"/>
    <d v="2014-07-01T07:45:18"/>
    <x v="0"/>
    <x v="0"/>
    <s v="Service Department"/>
    <x v="3"/>
    <n v="84568"/>
    <n v="84568"/>
    <s v="60001-100000"/>
    <m/>
    <m/>
    <m/>
    <m/>
    <m/>
    <n v="25467"/>
    <n v="75037"/>
    <n v="49570"/>
    <n v="-48888"/>
    <n v="149392"/>
    <n v="84568"/>
  </r>
  <r>
    <n v="859898"/>
    <d v="2014-08-28T07:17:29"/>
    <x v="0"/>
    <x v="1"/>
    <s v="Operations Department"/>
    <x v="1"/>
    <n v="5828"/>
    <n v="5828"/>
    <s v="0-20,000"/>
    <m/>
    <m/>
    <m/>
    <m/>
    <m/>
    <n v="25462.5"/>
    <n v="75010.75"/>
    <n v="49548.25"/>
    <n v="-48859.875"/>
    <n v="149333.125"/>
    <n v="5828"/>
  </r>
  <r>
    <n v="643698"/>
    <d v="2014-07-03T20:07:36"/>
    <x v="0"/>
    <x v="0"/>
    <s v="Sales Department"/>
    <x v="3"/>
    <n v="3720"/>
    <n v="3720"/>
    <s v="0-20,000"/>
    <m/>
    <m/>
    <m/>
    <m/>
    <m/>
    <n v="25510"/>
    <n v="75019.5"/>
    <n v="49509.5"/>
    <n v="-48754.25"/>
    <n v="149283.75"/>
    <n v="3720"/>
  </r>
  <r>
    <n v="139170"/>
    <d v="2014-07-03T20:08:02"/>
    <x v="0"/>
    <x v="0"/>
    <s v="Sales Department"/>
    <x v="3"/>
    <n v="34032"/>
    <n v="34032"/>
    <s v="20001-40000"/>
    <m/>
    <m/>
    <m/>
    <m/>
    <m/>
    <n v="25593.75"/>
    <n v="75028.25"/>
    <n v="49434.5"/>
    <n v="-48558"/>
    <n v="149180"/>
    <n v="34032"/>
  </r>
  <r>
    <n v="633392"/>
    <d v="2014-07-12T16:30:44"/>
    <x v="0"/>
    <x v="0"/>
    <s v="Sales Department"/>
    <x v="3"/>
    <n v="63619"/>
    <n v="63619"/>
    <s v="60001-100000"/>
    <m/>
    <m/>
    <m/>
    <m/>
    <m/>
    <n v="25553"/>
    <n v="75037"/>
    <n v="49484"/>
    <n v="-48673"/>
    <n v="149263"/>
    <n v="63619"/>
  </r>
  <r>
    <n v="122829"/>
    <d v="2014-07-13T10:20:12"/>
    <x v="0"/>
    <x v="1"/>
    <s v="Sales Department"/>
    <x v="3"/>
    <n v="10952"/>
    <n v="10952"/>
    <s v="0-20,000"/>
    <m/>
    <m/>
    <m/>
    <m/>
    <m/>
    <n v="25531.5"/>
    <n v="75060.5"/>
    <n v="49529"/>
    <n v="-48762"/>
    <n v="149354"/>
    <n v="10952"/>
  </r>
  <r>
    <n v="986708"/>
    <d v="2014-07-13T10:23:39"/>
    <x v="0"/>
    <x v="0"/>
    <s v="Sales Department"/>
    <x v="3"/>
    <n v="65393"/>
    <n v="65393"/>
    <s v="60001-100000"/>
    <m/>
    <m/>
    <m/>
    <m/>
    <m/>
    <n v="25634.5"/>
    <n v="75084"/>
    <n v="49449.5"/>
    <n v="-48539.75"/>
    <n v="149258.25"/>
    <n v="65393"/>
  </r>
  <r>
    <n v="153345"/>
    <d v="2014-07-13T10:25:12"/>
    <x v="0"/>
    <x v="0"/>
    <s v="Sales Department"/>
    <x v="3"/>
    <n v="39891"/>
    <n v="39891"/>
    <s v="20001-40000"/>
    <m/>
    <m/>
    <m/>
    <m/>
    <m/>
    <n v="25593.75"/>
    <n v="75107.5"/>
    <n v="49513.75"/>
    <n v="-48676.875"/>
    <n v="149378.125"/>
    <n v="39891"/>
  </r>
  <r>
    <n v="804720"/>
    <d v="2014-06-22T13:58:08"/>
    <x v="0"/>
    <x v="0"/>
    <s v="Operations Department"/>
    <x v="1"/>
    <n v="54083"/>
    <n v="54083"/>
    <s v="40001-60000"/>
    <m/>
    <m/>
    <m/>
    <m/>
    <m/>
    <n v="25553"/>
    <n v="75131"/>
    <n v="49578"/>
    <n v="-48814"/>
    <n v="149498"/>
    <n v="54083"/>
  </r>
  <r>
    <n v="552148"/>
    <d v="2014-06-25T01:11:29"/>
    <x v="0"/>
    <x v="0"/>
    <s v="Operations Department"/>
    <x v="4"/>
    <n v="76633"/>
    <n v="76633"/>
    <s v="60001-100000"/>
    <m/>
    <m/>
    <m/>
    <m/>
    <m/>
    <n v="25531.5"/>
    <n v="75139"/>
    <n v="49607.5"/>
    <n v="-48879.75"/>
    <n v="149550.25"/>
    <n v="76633"/>
  </r>
  <r>
    <n v="377553"/>
    <d v="2014-06-25T14:15:52"/>
    <x v="0"/>
    <x v="0"/>
    <s v="Operations Department"/>
    <x v="1"/>
    <n v="38724"/>
    <n v="38724"/>
    <s v="20001-40000"/>
    <m/>
    <m/>
    <m/>
    <m/>
    <m/>
    <n v="25510"/>
    <n v="75084"/>
    <n v="49574"/>
    <n v="-48851"/>
    <n v="149445"/>
    <n v="38724"/>
  </r>
  <r>
    <n v="42048"/>
    <d v="2014-05-29T17:43:38"/>
    <x v="0"/>
    <x v="0"/>
    <s v="Service Department"/>
    <x v="0"/>
    <n v="22471"/>
    <n v="22471"/>
    <s v="20001-40000"/>
    <m/>
    <m/>
    <m/>
    <m/>
    <m/>
    <n v="25488.5"/>
    <n v="75107.5"/>
    <n v="49619"/>
    <n v="-48940"/>
    <n v="149536"/>
    <n v="22471"/>
  </r>
  <r>
    <n v="873584"/>
    <d v="2014-05-30T07:28:08"/>
    <x v="1"/>
    <x v="0"/>
    <s v="Operations Department"/>
    <x v="3"/>
    <n v="60292"/>
    <n v="60292"/>
    <s v="60001-100000"/>
    <m/>
    <m/>
    <m/>
    <m/>
    <m/>
    <n v="25553"/>
    <n v="75131"/>
    <n v="49578"/>
    <n v="-48814"/>
    <n v="149498"/>
    <n v="60292"/>
  </r>
  <r>
    <n v="488044"/>
    <d v="2014-06-05T16:10:45"/>
    <x v="0"/>
    <x v="0"/>
    <s v="Sales Department"/>
    <x v="1"/>
    <n v="55980"/>
    <n v="55980"/>
    <s v="40001-60000"/>
    <m/>
    <m/>
    <m/>
    <m/>
    <m/>
    <n v="25531.5"/>
    <n v="75139"/>
    <n v="49607.5"/>
    <n v="-48879.75"/>
    <n v="149550.25"/>
    <n v="55980"/>
  </r>
  <r>
    <n v="227171"/>
    <d v="2014-06-07T05:39:07"/>
    <x v="1"/>
    <x v="1"/>
    <s v="Sales Department"/>
    <x v="1"/>
    <n v="27608"/>
    <n v="27608"/>
    <s v="20001-40000"/>
    <m/>
    <m/>
    <m/>
    <m/>
    <m/>
    <n v="25510"/>
    <n v="75147"/>
    <n v="49637"/>
    <n v="-48945.5"/>
    <n v="149602.5"/>
    <n v="27608"/>
  </r>
  <r>
    <n v="139333"/>
    <d v="2014-06-19T18:31:42"/>
    <x v="1"/>
    <x v="0"/>
    <s v="Service Department"/>
    <x v="1"/>
    <n v="32700"/>
    <n v="32700"/>
    <s v="20001-40000"/>
    <m/>
    <m/>
    <m/>
    <m/>
    <m/>
    <n v="25488.5"/>
    <n v="75155"/>
    <n v="49666.5"/>
    <n v="-49011.25"/>
    <n v="149654.75"/>
    <n v="32700"/>
  </r>
  <r>
    <n v="105911"/>
    <d v="2014-06-19T18:32:07"/>
    <x v="0"/>
    <x v="0"/>
    <s v="Service Department"/>
    <x v="1"/>
    <n v="97989"/>
    <n v="97989"/>
    <s v="60001-100000"/>
    <m/>
    <m/>
    <m/>
    <m/>
    <m/>
    <n v="25467"/>
    <n v="75163"/>
    <n v="49696"/>
    <n v="-49077"/>
    <n v="149707"/>
    <n v="97989"/>
  </r>
  <r>
    <n v="541487"/>
    <d v="2014-05-24T08:29:58"/>
    <x v="0"/>
    <x v="0"/>
    <s v="Operations Department"/>
    <x v="7"/>
    <n v="55349"/>
    <n v="55349"/>
    <s v="40001-60000"/>
    <m/>
    <m/>
    <m/>
    <m/>
    <m/>
    <n v="25462.5"/>
    <n v="75139"/>
    <n v="49676.5"/>
    <n v="-49052.25"/>
    <n v="149653.75"/>
    <n v="55349"/>
  </r>
  <r>
    <n v="598820"/>
    <d v="2014-05-24T08:30:51"/>
    <x v="0"/>
    <x v="0"/>
    <s v="Operations Department"/>
    <x v="7"/>
    <n v="6160"/>
    <n v="6160"/>
    <s v="0-20,000"/>
    <m/>
    <m/>
    <m/>
    <m/>
    <m/>
    <n v="25458"/>
    <n v="75147"/>
    <n v="49689"/>
    <n v="-49075.5"/>
    <n v="149680.5"/>
    <n v="6160"/>
  </r>
  <r>
    <n v="573243"/>
    <d v="2014-05-24T08:30:04"/>
    <x v="0"/>
    <x v="2"/>
    <s v="Operations Department"/>
    <x v="7"/>
    <n v="31096"/>
    <n v="31096"/>
    <s v="20001-40000"/>
    <m/>
    <m/>
    <m/>
    <m/>
    <m/>
    <n v="25488.5"/>
    <n v="75155"/>
    <n v="49666.5"/>
    <n v="-49011.25"/>
    <n v="149654.75"/>
    <n v="31096"/>
  </r>
  <r>
    <n v="58738"/>
    <d v="2014-06-27T17:46:51"/>
    <x v="0"/>
    <x v="0"/>
    <s v="Operations Department"/>
    <x v="1"/>
    <n v="88127"/>
    <n v="88127"/>
    <s v="60001-100000"/>
    <m/>
    <m/>
    <m/>
    <m/>
    <m/>
    <n v="25467"/>
    <n v="75163"/>
    <n v="49696"/>
    <n v="-49077"/>
    <n v="149707"/>
    <n v="88127"/>
  </r>
  <r>
    <n v="180462"/>
    <d v="2014-06-27T17:47:20"/>
    <x v="0"/>
    <x v="0"/>
    <s v="Operations Department"/>
    <x v="1"/>
    <n v="26653"/>
    <n v="26653"/>
    <s v="20001-40000"/>
    <m/>
    <m/>
    <m/>
    <m/>
    <m/>
    <n v="25462.5"/>
    <n v="75139"/>
    <n v="49676.5"/>
    <n v="-49052.25"/>
    <n v="149653.75"/>
    <n v="26653"/>
  </r>
  <r>
    <n v="78171"/>
    <d v="2014-06-27T17:48:19"/>
    <x v="0"/>
    <x v="0"/>
    <s v="Operations Department"/>
    <x v="1"/>
    <n v="50528"/>
    <n v="50528"/>
    <s v="40001-60000"/>
    <m/>
    <m/>
    <m/>
    <m/>
    <m/>
    <n v="25458"/>
    <n v="75147"/>
    <n v="49689"/>
    <n v="-49075.5"/>
    <n v="149680.5"/>
    <n v="50528"/>
  </r>
  <r>
    <n v="98812"/>
    <d v="2014-07-11T14:46:42"/>
    <x v="0"/>
    <x v="0"/>
    <s v="Operations Department"/>
    <x v="9"/>
    <n v="33374"/>
    <n v="33374"/>
    <s v="20001-40000"/>
    <m/>
    <m/>
    <m/>
    <m/>
    <m/>
    <n v="25453.5"/>
    <n v="75155"/>
    <n v="49701.5"/>
    <n v="-49098.75"/>
    <n v="149707.25"/>
    <n v="33374"/>
  </r>
  <r>
    <n v="229281"/>
    <d v="2014-07-15T08:38:51"/>
    <x v="0"/>
    <x v="0"/>
    <s v="Operations Department"/>
    <x v="9"/>
    <n v="92128"/>
    <n v="92128"/>
    <s v="60001-100000"/>
    <m/>
    <m/>
    <m/>
    <m/>
    <m/>
    <n v="25449"/>
    <n v="75163"/>
    <n v="49714"/>
    <n v="-49122"/>
    <n v="149734"/>
    <n v="92128"/>
  </r>
  <r>
    <n v="605724"/>
    <d v="2014-07-15T08:40:41"/>
    <x v="0"/>
    <x v="1"/>
    <s v="Operations Department"/>
    <x v="9"/>
    <n v="45685"/>
    <n v="45685"/>
    <s v="40001-60000"/>
    <m/>
    <m/>
    <m/>
    <m/>
    <m/>
    <n v="25408.5"/>
    <n v="75139"/>
    <n v="49730.5"/>
    <n v="-49187.25"/>
    <n v="149734.75"/>
    <n v="45685"/>
  </r>
  <r>
    <n v="850187"/>
    <d v="2014-07-04T13:47:57"/>
    <x v="0"/>
    <x v="1"/>
    <s v="Operations Department"/>
    <x v="3"/>
    <n v="51950"/>
    <n v="51950"/>
    <s v="40001-60000"/>
    <m/>
    <m/>
    <m/>
    <m/>
    <m/>
    <n v="25368"/>
    <n v="75147"/>
    <n v="49779"/>
    <n v="-49300.5"/>
    <n v="149815.5"/>
    <n v="51950"/>
  </r>
  <r>
    <n v="383151"/>
    <d v="2014-06-20T15:19:06"/>
    <x v="1"/>
    <x v="1"/>
    <s v="Operations Department"/>
    <x v="4"/>
    <n v="10720"/>
    <n v="10720"/>
    <s v="0-20,000"/>
    <m/>
    <m/>
    <m/>
    <m/>
    <m/>
    <n v="25327.5"/>
    <n v="75155"/>
    <n v="49827.5"/>
    <n v="-49413.75"/>
    <n v="149896.25"/>
    <n v="10720"/>
  </r>
  <r>
    <n v="754910"/>
    <d v="2014-07-11T08:43:18"/>
    <x v="0"/>
    <x v="0"/>
    <s v="Marketing Department"/>
    <x v="6"/>
    <n v="52785"/>
    <n v="52785"/>
    <s v="40001-60000"/>
    <m/>
    <m/>
    <m/>
    <m/>
    <m/>
    <n v="25449"/>
    <n v="75163"/>
    <n v="49714"/>
    <n v="-49122"/>
    <n v="149734"/>
    <n v="52785"/>
  </r>
  <r>
    <n v="810502"/>
    <d v="2014-07-17T12:25:59"/>
    <x v="1"/>
    <x v="0"/>
    <s v="Marketing Department"/>
    <x v="6"/>
    <n v="4581"/>
    <n v="4581"/>
    <s v="0-20,000"/>
    <m/>
    <m/>
    <m/>
    <m/>
    <m/>
    <n v="25408.5"/>
    <n v="75163.25"/>
    <n v="49754.75"/>
    <n v="-49223.625"/>
    <n v="149795.375"/>
    <n v="4581"/>
  </r>
  <r>
    <n v="139791"/>
    <d v="2014-07-17T12:26:33"/>
    <x v="0"/>
    <x v="0"/>
    <s v="Marketing Department"/>
    <x v="6"/>
    <n v="2054"/>
    <n v="2054"/>
    <s v="0-20,000"/>
    <m/>
    <m/>
    <m/>
    <m/>
    <m/>
    <n v="25458"/>
    <n v="75163.5"/>
    <n v="49705.5"/>
    <n v="-49100.25"/>
    <n v="149721.75"/>
    <n v="2054"/>
  </r>
  <r>
    <n v="947700"/>
    <d v="2014-07-17T12:28:45"/>
    <x v="1"/>
    <x v="1"/>
    <s v="Marketing Department"/>
    <x v="6"/>
    <n v="67723"/>
    <n v="67723"/>
    <s v="60001-100000"/>
    <m/>
    <m/>
    <m/>
    <m/>
    <m/>
    <n v="25488.5"/>
    <n v="75163.75"/>
    <n v="49675.25"/>
    <n v="-49024.375"/>
    <n v="149676.625"/>
    <n v="67723"/>
  </r>
  <r>
    <n v="387882"/>
    <d v="2014-07-26T13:41:18"/>
    <x v="1"/>
    <x v="0"/>
    <s v="Marketing Department"/>
    <x v="6"/>
    <n v="45682"/>
    <n v="45682"/>
    <s v="40001-60000"/>
    <m/>
    <m/>
    <m/>
    <m/>
    <m/>
    <n v="25467"/>
    <n v="75164"/>
    <n v="49697"/>
    <n v="-49078.5"/>
    <n v="149709.5"/>
    <n v="45682"/>
  </r>
  <r>
    <n v="868702"/>
    <d v="2014-06-07T11:02:29"/>
    <x v="0"/>
    <x v="0"/>
    <s v="Operations Department"/>
    <x v="9"/>
    <n v="97360"/>
    <n v="97360"/>
    <s v="60001-100000"/>
    <m/>
    <m/>
    <m/>
    <m/>
    <m/>
    <n v="25462.5"/>
    <n v="75187.5"/>
    <n v="49725"/>
    <n v="-49125"/>
    <n v="149775"/>
    <n v="97360"/>
  </r>
  <r>
    <n v="377101"/>
    <d v="2014-06-20T16:55:21"/>
    <x v="0"/>
    <x v="0"/>
    <s v="Operations Department"/>
    <x v="6"/>
    <n v="62901"/>
    <n v="62901"/>
    <s v="60001-100000"/>
    <m/>
    <m/>
    <m/>
    <m/>
    <m/>
    <n v="25458"/>
    <n v="75163.5"/>
    <n v="49705.5"/>
    <n v="-49100.25"/>
    <n v="149721.75"/>
    <n v="62901"/>
  </r>
  <r>
    <n v="189306"/>
    <d v="2014-07-17T19:49:08"/>
    <x v="1"/>
    <x v="0"/>
    <s v="Service Department"/>
    <x v="4"/>
    <n v="75037"/>
    <n v="75037"/>
    <s v="60001-100000"/>
    <m/>
    <m/>
    <m/>
    <m/>
    <m/>
    <n v="25453.5"/>
    <n v="75163.75"/>
    <n v="49710.25"/>
    <n v="-49111.875"/>
    <n v="149729.125"/>
    <n v="75037"/>
  </r>
  <r>
    <n v="735490"/>
    <d v="2014-07-22T13:07:52"/>
    <x v="0"/>
    <x v="0"/>
    <s v="Service Department"/>
    <x v="4"/>
    <n v="26928"/>
    <n v="26928"/>
    <s v="20001-40000"/>
    <m/>
    <m/>
    <m/>
    <m/>
    <m/>
    <n v="25449"/>
    <n v="75164"/>
    <n v="49715"/>
    <n v="-49123.5"/>
    <n v="149736.5"/>
    <n v="26928"/>
  </r>
  <r>
    <n v="303254"/>
    <d v="2014-07-22T13:08:23"/>
    <x v="0"/>
    <x v="1"/>
    <s v="Service Department"/>
    <x v="4"/>
    <n v="24335"/>
    <n v="24335"/>
    <s v="20001-40000"/>
    <m/>
    <m/>
    <m/>
    <m/>
    <m/>
    <n v="25408.5"/>
    <n v="75187.5"/>
    <n v="49779"/>
    <n v="-49260"/>
    <n v="149856"/>
    <n v="24335"/>
  </r>
  <r>
    <n v="763925"/>
    <d v="2014-08-01T14:01:53"/>
    <x v="0"/>
    <x v="0"/>
    <s v="Service Department"/>
    <x v="4"/>
    <n v="48477"/>
    <n v="48477"/>
    <s v="40001-60000"/>
    <m/>
    <m/>
    <m/>
    <m/>
    <m/>
    <n v="25458"/>
    <n v="75211"/>
    <n v="49753"/>
    <n v="-49171.5"/>
    <n v="149840.5"/>
    <n v="48477"/>
  </r>
  <r>
    <n v="635420"/>
    <d v="2014-08-01T14:02:17"/>
    <x v="0"/>
    <x v="0"/>
    <s v="Service Department"/>
    <x v="4"/>
    <n v="19213"/>
    <n v="19213"/>
    <s v="0-20,000"/>
    <m/>
    <m/>
    <m/>
    <m/>
    <m/>
    <n v="25453.5"/>
    <n v="75234.5"/>
    <n v="49781"/>
    <n v="-49218"/>
    <n v="149906"/>
    <n v="19213"/>
  </r>
  <r>
    <n v="158853"/>
    <d v="2014-08-01T14:02:43"/>
    <x v="0"/>
    <x v="0"/>
    <s v="Service Department"/>
    <x v="4"/>
    <n v="59832"/>
    <n v="59832"/>
    <s v="40001-60000"/>
    <m/>
    <m/>
    <m/>
    <m/>
    <m/>
    <n v="25467"/>
    <n v="75258"/>
    <n v="49791"/>
    <n v="-49219.5"/>
    <n v="149944.5"/>
    <n v="59832"/>
  </r>
  <r>
    <n v="640143"/>
    <d v="2014-08-01T14:05:53"/>
    <x v="0"/>
    <x v="0"/>
    <s v="Service Department"/>
    <x v="4"/>
    <n v="76659"/>
    <n v="76659"/>
    <s v="60001-100000"/>
    <m/>
    <m/>
    <m/>
    <m/>
    <m/>
    <n v="25462.5"/>
    <n v="75285.25"/>
    <n v="49822.75"/>
    <n v="-49271.625"/>
    <n v="150019.375"/>
    <n v="76659"/>
  </r>
  <r>
    <n v="324302"/>
    <d v="2014-08-06T18:47:49"/>
    <x v="1"/>
    <x v="0"/>
    <s v="Service Department"/>
    <x v="4"/>
    <n v="53622"/>
    <n v="53622"/>
    <s v="40001-60000"/>
    <m/>
    <m/>
    <m/>
    <m/>
    <m/>
    <n v="25458"/>
    <n v="75211"/>
    <n v="49753"/>
    <n v="-49171.5"/>
    <n v="149840.5"/>
    <n v="53622"/>
  </r>
  <r>
    <n v="509365"/>
    <d v="2014-08-06T18:48:22"/>
    <x v="0"/>
    <x v="1"/>
    <s v="Service Department"/>
    <x v="4"/>
    <n v="60466"/>
    <n v="60466"/>
    <s v="60001-100000"/>
    <m/>
    <m/>
    <m/>
    <m/>
    <m/>
    <n v="25453.5"/>
    <n v="75234.5"/>
    <n v="49781"/>
    <n v="-49218"/>
    <n v="149906"/>
    <n v="60466"/>
  </r>
  <r>
    <n v="462340"/>
    <d v="2014-08-13T13:06:08"/>
    <x v="0"/>
    <x v="1"/>
    <s v="Service Department"/>
    <x v="4"/>
    <n v="64551"/>
    <n v="64551"/>
    <s v="60001-100000"/>
    <m/>
    <m/>
    <m/>
    <m/>
    <m/>
    <n v="25449"/>
    <n v="75258"/>
    <n v="49809"/>
    <n v="-49264.5"/>
    <n v="149971.5"/>
    <n v="64551"/>
  </r>
  <r>
    <n v="32662"/>
    <d v="2014-08-20T11:14:13"/>
    <x v="1"/>
    <x v="0"/>
    <s v="Service Department"/>
    <x v="4"/>
    <n v="28767"/>
    <n v="28767"/>
    <s v="20001-40000"/>
    <m/>
    <m/>
    <m/>
    <m/>
    <m/>
    <n v="25408.5"/>
    <n v="75285.25"/>
    <n v="49876.75"/>
    <n v="-49406.625"/>
    <n v="150100.375"/>
    <n v="28767"/>
  </r>
  <r>
    <n v="783121"/>
    <d v="2014-08-20T11:16:39"/>
    <x v="0"/>
    <x v="1"/>
    <s v="Service Department"/>
    <x v="4"/>
    <n v="62106"/>
    <n v="62106"/>
    <s v="60001-100000"/>
    <m/>
    <m/>
    <m/>
    <m/>
    <m/>
    <n v="25368"/>
    <n v="75312.5"/>
    <n v="49944.5"/>
    <n v="-49548.75"/>
    <n v="150229.25"/>
    <n v="62106"/>
  </r>
  <r>
    <n v="144353"/>
    <d v="2014-08-20T11:20:21"/>
    <x v="0"/>
    <x v="1"/>
    <s v="Service Department"/>
    <x v="4"/>
    <n v="65990"/>
    <n v="65990"/>
    <s v="60001-100000"/>
    <m/>
    <m/>
    <m/>
    <m/>
    <m/>
    <n v="25327.5"/>
    <n v="75339.75"/>
    <n v="50012.25"/>
    <n v="-49690.875"/>
    <n v="150358.125"/>
    <n v="65990"/>
  </r>
  <r>
    <n v="543156"/>
    <d v="2014-08-20T11:15:04"/>
    <x v="0"/>
    <x v="2"/>
    <s v="Service Department"/>
    <x v="4"/>
    <n v="65092"/>
    <n v="65092"/>
    <s v="60001-100000"/>
    <m/>
    <m/>
    <m/>
    <m/>
    <m/>
    <n v="25287"/>
    <n v="75367"/>
    <n v="50080"/>
    <n v="-49833"/>
    <n v="150487"/>
    <n v="65092"/>
  </r>
  <r>
    <n v="457575"/>
    <d v="2014-07-08T18:26:42"/>
    <x v="0"/>
    <x v="0"/>
    <s v="Operations Department"/>
    <x v="7"/>
    <n v="19335"/>
    <n v="19335"/>
    <s v="0-20,000"/>
    <m/>
    <m/>
    <m/>
    <m/>
    <m/>
    <n v="25258.25"/>
    <n v="75409.5"/>
    <n v="50151.25"/>
    <n v="-49968.625"/>
    <n v="150636.375"/>
    <n v="19335"/>
  </r>
  <r>
    <n v="214571"/>
    <d v="2014-07-08T18:30:49"/>
    <x v="0"/>
    <x v="0"/>
    <s v="Operations Department"/>
    <x v="7"/>
    <n v="10624"/>
    <n v="10624"/>
    <s v="0-20,000"/>
    <m/>
    <m/>
    <m/>
    <m/>
    <m/>
    <n v="25368"/>
    <n v="75452"/>
    <n v="50084"/>
    <n v="-49758"/>
    <n v="150578"/>
    <n v="10624"/>
  </r>
  <r>
    <n v="80607"/>
    <d v="2014-06-01T16:18:57"/>
    <x v="0"/>
    <x v="0"/>
    <s v="Marketing Department"/>
    <x v="1"/>
    <n v="43276"/>
    <n v="43276"/>
    <s v="40001-60000"/>
    <m/>
    <m/>
    <m/>
    <m/>
    <m/>
    <n v="25453.5"/>
    <n v="75494.5"/>
    <n v="50041"/>
    <n v="-49608"/>
    <n v="150556"/>
    <n v="43276"/>
  </r>
  <r>
    <n v="552133"/>
    <d v="2014-06-01T16:20:27"/>
    <x v="0"/>
    <x v="0"/>
    <s v="Marketing Department"/>
    <x v="1"/>
    <n v="88279"/>
    <n v="88279"/>
    <s v="60001-100000"/>
    <m/>
    <m/>
    <m/>
    <m/>
    <m/>
    <n v="25449"/>
    <n v="75537"/>
    <n v="50088"/>
    <n v="-49683"/>
    <n v="150669"/>
    <n v="88279"/>
  </r>
  <r>
    <n v="38154"/>
    <d v="2014-06-21T03:27:00"/>
    <x v="0"/>
    <x v="0"/>
    <s v="Marketing Department"/>
    <x v="1"/>
    <n v="38926"/>
    <n v="38926"/>
    <s v="20001-40000"/>
    <m/>
    <m/>
    <m/>
    <m/>
    <m/>
    <n v="25408.5"/>
    <n v="75409.5"/>
    <n v="50001"/>
    <n v="-49593"/>
    <n v="150411"/>
    <n v="38926"/>
  </r>
  <r>
    <n v="696666"/>
    <d v="2014-06-28T07:35:44"/>
    <x v="0"/>
    <x v="1"/>
    <s v="Marketing Department"/>
    <x v="1"/>
    <n v="10168"/>
    <n v="10168"/>
    <s v="0-20,000"/>
    <m/>
    <m/>
    <m/>
    <m/>
    <m/>
    <n v="25368"/>
    <n v="75452"/>
    <n v="50084"/>
    <n v="-49758"/>
    <n v="150578"/>
    <n v="10168"/>
  </r>
  <r>
    <n v="314635"/>
    <d v="2014-06-28T07:36:14"/>
    <x v="0"/>
    <x v="0"/>
    <s v="Marketing Department"/>
    <x v="1"/>
    <n v="12939"/>
    <n v="12939"/>
    <s v="0-20,000"/>
    <m/>
    <m/>
    <m/>
    <m/>
    <m/>
    <n v="25453.5"/>
    <n v="75494.5"/>
    <n v="50041"/>
    <n v="-49608"/>
    <n v="150556"/>
    <n v="12939"/>
  </r>
  <r>
    <n v="649189"/>
    <d v="2014-07-11T11:12:51"/>
    <x v="0"/>
    <x v="0"/>
    <s v="Service Department"/>
    <x v="1"/>
    <n v="59004"/>
    <n v="59004"/>
    <s v="40001-60000"/>
    <m/>
    <m/>
    <m/>
    <m/>
    <m/>
    <n v="25467"/>
    <n v="75537"/>
    <n v="50070"/>
    <n v="-49638"/>
    <n v="150642"/>
    <n v="59004"/>
  </r>
  <r>
    <n v="331515"/>
    <d v="2014-07-11T11:13:15"/>
    <x v="1"/>
    <x v="1"/>
    <s v="Service Department"/>
    <x v="1"/>
    <n v="6271"/>
    <n v="6271"/>
    <s v="0-20,000"/>
    <m/>
    <m/>
    <m/>
    <m/>
    <m/>
    <n v="25462.5"/>
    <n v="75578.5"/>
    <n v="50116"/>
    <n v="-49711.5"/>
    <n v="150752.5"/>
    <n v="6271"/>
  </r>
  <r>
    <n v="929708"/>
    <d v="2014-07-11T11:15:55"/>
    <x v="0"/>
    <x v="1"/>
    <s v="Service Department"/>
    <x v="1"/>
    <n v="40563"/>
    <n v="40563"/>
    <s v="40001-60000"/>
    <m/>
    <m/>
    <m/>
    <m/>
    <m/>
    <n v="25510"/>
    <n v="75620"/>
    <n v="50110"/>
    <n v="-49655"/>
    <n v="150785"/>
    <n v="40563"/>
  </r>
  <r>
    <n v="349973"/>
    <d v="2014-07-11T11:17:17"/>
    <x v="0"/>
    <x v="0"/>
    <s v="Service Department"/>
    <x v="1"/>
    <n v="25449"/>
    <n v="25449"/>
    <s v="20001-40000"/>
    <m/>
    <m/>
    <m/>
    <m/>
    <m/>
    <n v="25488.5"/>
    <n v="75661.5"/>
    <n v="50173"/>
    <n v="-49771"/>
    <n v="150921"/>
    <n v="25449"/>
  </r>
  <r>
    <n v="334051"/>
    <d v="2014-07-12T11:00:33"/>
    <x v="0"/>
    <x v="1"/>
    <s v="Service Department"/>
    <x v="1"/>
    <n v="44372"/>
    <n v="44372"/>
    <s v="40001-60000"/>
    <m/>
    <m/>
    <m/>
    <m/>
    <m/>
    <n v="25553"/>
    <n v="75703"/>
    <n v="50150"/>
    <n v="-49672"/>
    <n v="150928"/>
    <n v="44372"/>
  </r>
  <r>
    <n v="624057"/>
    <d v="2014-07-12T10:58:25"/>
    <x v="0"/>
    <x v="2"/>
    <s v="Service Department"/>
    <x v="1"/>
    <n v="88147"/>
    <n v="88147"/>
    <s v="60001-100000"/>
    <m/>
    <m/>
    <m/>
    <m/>
    <m/>
    <n v="25531.5"/>
    <n v="75741.25"/>
    <n v="50209.75"/>
    <n v="-49783.125"/>
    <n v="151055.875"/>
    <n v="88147"/>
  </r>
  <r>
    <n v="616644"/>
    <d v="2014-07-23T07:22:12"/>
    <x v="0"/>
    <x v="0"/>
    <s v="Service Department"/>
    <x v="1"/>
    <n v="94615"/>
    <n v="94615"/>
    <s v="60001-100000"/>
    <m/>
    <m/>
    <m/>
    <m/>
    <m/>
    <n v="25510"/>
    <n v="75620"/>
    <n v="50110"/>
    <n v="-49655"/>
    <n v="150785"/>
    <n v="94615"/>
  </r>
  <r>
    <n v="642318"/>
    <d v="2014-07-23T21:43:04"/>
    <x v="0"/>
    <x v="1"/>
    <s v="Service Department"/>
    <x v="1"/>
    <n v="19308"/>
    <n v="19308"/>
    <s v="0-20,000"/>
    <m/>
    <m/>
    <m/>
    <m/>
    <m/>
    <n v="25488.5"/>
    <n v="75494.5"/>
    <n v="50006"/>
    <n v="-49520.5"/>
    <n v="150503.5"/>
    <n v="19308"/>
  </r>
  <r>
    <n v="335156"/>
    <d v="2014-06-29T05:47:08"/>
    <x v="0"/>
    <x v="0"/>
    <s v="Service Department"/>
    <x v="1"/>
    <n v="94879"/>
    <n v="94879"/>
    <s v="60001-100000"/>
    <m/>
    <m/>
    <m/>
    <m/>
    <m/>
    <n v="25553"/>
    <n v="75537"/>
    <n v="49984"/>
    <n v="-49423"/>
    <n v="150513"/>
    <n v="94879"/>
  </r>
  <r>
    <n v="22679"/>
    <d v="2014-06-29T05:48:41"/>
    <x v="0"/>
    <x v="0"/>
    <s v="Service Department"/>
    <x v="1"/>
    <n v="54776"/>
    <n v="54776"/>
    <s v="40001-60000"/>
    <m/>
    <m/>
    <m/>
    <m/>
    <m/>
    <n v="25531.5"/>
    <n v="75409.5"/>
    <n v="49878"/>
    <n v="-49285.5"/>
    <n v="150226.5"/>
    <n v="54776"/>
  </r>
  <r>
    <n v="438449"/>
    <d v="2014-07-11T09:15:28"/>
    <x v="0"/>
    <x v="0"/>
    <s v="Service Department"/>
    <x v="4"/>
    <n v="91716"/>
    <n v="91716"/>
    <s v="60001-100000"/>
    <m/>
    <m/>
    <m/>
    <m/>
    <m/>
    <n v="25510"/>
    <n v="75452"/>
    <n v="49942"/>
    <n v="-49403"/>
    <n v="150365"/>
    <n v="91716"/>
  </r>
  <r>
    <n v="390555"/>
    <d v="2014-07-11T09:17:06"/>
    <x v="0"/>
    <x v="0"/>
    <s v="Service Department"/>
    <x v="4"/>
    <n v="91334"/>
    <n v="91334"/>
    <s v="60001-100000"/>
    <m/>
    <m/>
    <m/>
    <m/>
    <m/>
    <n v="25488.5"/>
    <n v="75339.75"/>
    <n v="49851.25"/>
    <n v="-49288.375"/>
    <n v="150116.625"/>
    <n v="91334"/>
  </r>
  <r>
    <n v="827552"/>
    <d v="2014-06-06T14:15:03"/>
    <x v="0"/>
    <x v="1"/>
    <s v="Sales Department"/>
    <x v="1"/>
    <n v="15983"/>
    <n v="15983"/>
    <s v="0-20,000"/>
    <m/>
    <m/>
    <m/>
    <m/>
    <m/>
    <n v="25467"/>
    <n v="75258"/>
    <n v="49791"/>
    <n v="-49219.5"/>
    <n v="149944.5"/>
    <n v="15983"/>
  </r>
  <r>
    <n v="492781"/>
    <d v="2014-06-24T13:03:51"/>
    <x v="0"/>
    <x v="1"/>
    <s v="Sales Department"/>
    <x v="1"/>
    <n v="48821"/>
    <n v="48821"/>
    <s v="40001-60000"/>
    <m/>
    <m/>
    <m/>
    <m/>
    <m/>
    <n v="25531.5"/>
    <n v="75285.25"/>
    <n v="49753.75"/>
    <n v="-49099.125"/>
    <n v="149915.875"/>
    <n v="48821"/>
  </r>
  <r>
    <n v="540868"/>
    <d v="2014-07-03T12:37:23"/>
    <x v="0"/>
    <x v="0"/>
    <s v="Service Department"/>
    <x v="1"/>
    <n v="28771"/>
    <n v="28771"/>
    <s v="20001-40000"/>
    <m/>
    <m/>
    <m/>
    <m/>
    <m/>
    <n v="25510"/>
    <n v="75312.5"/>
    <n v="49802.5"/>
    <n v="-49193.75"/>
    <n v="150016.25"/>
    <n v="28771"/>
  </r>
  <r>
    <n v="986280"/>
    <d v="2014-07-04T09:21:28"/>
    <x v="0"/>
    <x v="0"/>
    <s v="Service Department"/>
    <x v="1"/>
    <n v="38156"/>
    <n v="38156"/>
    <s v="20001-40000"/>
    <m/>
    <m/>
    <m/>
    <m/>
    <m/>
    <n v="25488.5"/>
    <n v="75339.75"/>
    <n v="49851.25"/>
    <n v="-49288.375"/>
    <n v="150116.625"/>
    <n v="38156"/>
  </r>
  <r>
    <n v="326715"/>
    <d v="2014-07-04T09:22:03"/>
    <x v="0"/>
    <x v="0"/>
    <s v="Service Department"/>
    <x v="1"/>
    <n v="8981"/>
    <n v="8981"/>
    <s v="0-20,000"/>
    <m/>
    <m/>
    <m/>
    <m/>
    <m/>
    <n v="25467"/>
    <n v="75367"/>
    <n v="49900"/>
    <n v="-49383"/>
    <n v="150217"/>
    <n v="8981"/>
  </r>
  <r>
    <n v="758888"/>
    <d v="2014-07-04T09:22:37"/>
    <x v="1"/>
    <x v="1"/>
    <s v="Service Department"/>
    <x v="1"/>
    <n v="90068"/>
    <n v="90068"/>
    <s v="60001-100000"/>
    <m/>
    <m/>
    <m/>
    <m/>
    <m/>
    <n v="25531.5"/>
    <n v="75409.5"/>
    <n v="49878"/>
    <n v="-49285.5"/>
    <n v="150226.5"/>
    <n v="90068"/>
  </r>
  <r>
    <n v="482088"/>
    <d v="2014-07-10T14:31:03"/>
    <x v="0"/>
    <x v="1"/>
    <s v="Service Department"/>
    <x v="1"/>
    <n v="5940"/>
    <n v="5940"/>
    <s v="0-20,000"/>
    <m/>
    <m/>
    <m/>
    <m/>
    <m/>
    <n v="25510"/>
    <n v="75312.5"/>
    <n v="49802.5"/>
    <n v="-49193.75"/>
    <n v="150016.25"/>
    <n v="5940"/>
  </r>
  <r>
    <n v="171561"/>
    <d v="2014-05-30T10:28:49"/>
    <x v="0"/>
    <x v="1"/>
    <s v="Operations Department"/>
    <x v="1"/>
    <n v="2752"/>
    <n v="2752"/>
    <s v="0-20,000"/>
    <m/>
    <m/>
    <m/>
    <m/>
    <m/>
    <n v="25593.75"/>
    <n v="75339.75"/>
    <n v="49746"/>
    <n v="-49025.25"/>
    <n v="149958.75"/>
    <n v="2752"/>
  </r>
  <r>
    <n v="399788"/>
    <d v="2014-06-01T14:31:23"/>
    <x v="0"/>
    <x v="0"/>
    <s v="Operations Department"/>
    <x v="1"/>
    <n v="15998"/>
    <n v="15998"/>
    <s v="0-20,000"/>
    <m/>
    <m/>
    <m/>
    <m/>
    <m/>
    <n v="25716"/>
    <n v="75367"/>
    <n v="49651"/>
    <n v="-48760.5"/>
    <n v="149843.5"/>
    <n v="15998"/>
  </r>
  <r>
    <n v="103419"/>
    <d v="2014-06-02T16:57:05"/>
    <x v="1"/>
    <x v="0"/>
    <s v="Operations Department"/>
    <x v="1"/>
    <n v="72806"/>
    <n v="72806"/>
    <s v="60001-100000"/>
    <m/>
    <m/>
    <m/>
    <m/>
    <m/>
    <n v="25918.5"/>
    <n v="75409.5"/>
    <n v="49491"/>
    <n v="-48318"/>
    <n v="149646"/>
    <n v="72806"/>
  </r>
  <r>
    <n v="448408"/>
    <d v="2014-08-28T18:32:11"/>
    <x v="0"/>
    <x v="0"/>
    <s v="Service Department"/>
    <x v="4"/>
    <n v="32011"/>
    <n v="32011"/>
    <s v="20001-40000"/>
    <m/>
    <m/>
    <m/>
    <m/>
    <m/>
    <n v="25851"/>
    <n v="75452"/>
    <n v="49601"/>
    <n v="-48550.5"/>
    <n v="149853.5"/>
    <n v="32011"/>
  </r>
  <r>
    <n v="624246"/>
    <d v="2014-08-28T18:33:11"/>
    <x v="0"/>
    <x v="1"/>
    <s v="Service Department"/>
    <x v="4"/>
    <n v="93101"/>
    <n v="93101"/>
    <s v="60001-100000"/>
    <m/>
    <m/>
    <m/>
    <m/>
    <m/>
    <n v="25783.5"/>
    <n v="75494.5"/>
    <n v="49711"/>
    <n v="-48783"/>
    <n v="150061"/>
    <n v="93101"/>
  </r>
  <r>
    <n v="543902"/>
    <d v="2014-08-28T18:33:46"/>
    <x v="0"/>
    <x v="0"/>
    <s v="Service Department"/>
    <x v="4"/>
    <n v="16763"/>
    <n v="16763"/>
    <s v="0-20,000"/>
    <m/>
    <m/>
    <m/>
    <m/>
    <m/>
    <n v="25716"/>
    <n v="75367"/>
    <n v="49651"/>
    <n v="-48760.5"/>
    <n v="149843.5"/>
    <n v="16763"/>
  </r>
  <r>
    <n v="262588"/>
    <d v="2014-07-20T06:25:39"/>
    <x v="0"/>
    <x v="1"/>
    <s v="Operations Department"/>
    <x v="1"/>
    <n v="39578"/>
    <n v="39578"/>
    <s v="20001-40000"/>
    <m/>
    <m/>
    <m/>
    <m/>
    <m/>
    <n v="25918.5"/>
    <n v="75409.5"/>
    <n v="49491"/>
    <n v="-48318"/>
    <n v="149646"/>
    <n v="39578"/>
  </r>
  <r>
    <n v="156531"/>
    <d v="2014-08-11T08:31:56"/>
    <x v="0"/>
    <x v="0"/>
    <s v="Operations Department"/>
    <x v="1"/>
    <n v="55365"/>
    <n v="55365"/>
    <s v="40001-60000"/>
    <m/>
    <m/>
    <m/>
    <m/>
    <m/>
    <n v="25851"/>
    <n v="75452"/>
    <n v="49601"/>
    <n v="-48550.5"/>
    <n v="149853.5"/>
    <n v="55365"/>
  </r>
  <r>
    <n v="699289"/>
    <d v="2014-08-11T08:32:24"/>
    <x v="0"/>
    <x v="0"/>
    <s v="Operations Department"/>
    <x v="1"/>
    <n v="6551"/>
    <n v="6551"/>
    <s v="0-20,000"/>
    <m/>
    <m/>
    <m/>
    <m/>
    <m/>
    <n v="25783.5"/>
    <n v="75494.5"/>
    <n v="49711"/>
    <n v="-48783"/>
    <n v="150061"/>
    <n v="6551"/>
  </r>
  <r>
    <n v="474646"/>
    <d v="2014-05-23T18:06:00"/>
    <x v="0"/>
    <x v="0"/>
    <s v="Human Resource Department"/>
    <x v="7"/>
    <n v="26741"/>
    <n v="26741"/>
    <s v="20001-40000"/>
    <m/>
    <m/>
    <m/>
    <m/>
    <m/>
    <n v="25986"/>
    <n v="75537"/>
    <n v="49551"/>
    <n v="-48340.5"/>
    <n v="149863.5"/>
    <n v="26741"/>
  </r>
  <r>
    <n v="973186"/>
    <d v="2014-05-23T18:08:44"/>
    <x v="0"/>
    <x v="1"/>
    <s v="Human Resource Department"/>
    <x v="7"/>
    <n v="33792"/>
    <n v="33792"/>
    <s v="20001-40000"/>
    <m/>
    <m/>
    <m/>
    <m/>
    <m/>
    <n v="25918.5"/>
    <n v="75578.5"/>
    <n v="49660"/>
    <n v="-48571.5"/>
    <n v="150068.5"/>
    <n v="33792"/>
  </r>
  <r>
    <n v="184799"/>
    <d v="2014-07-15T09:28:25"/>
    <x v="0"/>
    <x v="1"/>
    <s v="Human Resource Department"/>
    <x v="0"/>
    <n v="34270"/>
    <n v="34270"/>
    <s v="20001-40000"/>
    <m/>
    <m/>
    <m/>
    <m/>
    <m/>
    <n v="25851"/>
    <n v="75620"/>
    <n v="49769"/>
    <n v="-48802.5"/>
    <n v="150273.5"/>
    <n v="34270"/>
  </r>
  <r>
    <n v="809548"/>
    <d v="2014-06-11T17:43:25"/>
    <x v="0"/>
    <x v="0"/>
    <s v="Production Department"/>
    <x v="3"/>
    <n v="43171"/>
    <n v="43171"/>
    <s v="40001-60000"/>
    <m/>
    <m/>
    <m/>
    <m/>
    <m/>
    <n v="25783.5"/>
    <n v="75661.5"/>
    <n v="49878"/>
    <n v="-49033.5"/>
    <n v="150478.5"/>
    <n v="43171"/>
  </r>
  <r>
    <n v="287615"/>
    <d v="2014-06-11T17:44:22"/>
    <x v="0"/>
    <x v="2"/>
    <s v="Production Department"/>
    <x v="3"/>
    <n v="80434"/>
    <n v="80434"/>
    <s v="60001-100000"/>
    <m/>
    <m/>
    <m/>
    <m/>
    <m/>
    <n v="25716"/>
    <n v="75703"/>
    <n v="49987"/>
    <n v="-49264.5"/>
    <n v="150683.5"/>
    <n v="80434"/>
  </r>
  <r>
    <n v="408436"/>
    <d v="2014-06-11T17:45:01"/>
    <x v="0"/>
    <x v="2"/>
    <s v="Production Department"/>
    <x v="3"/>
    <n v="65183"/>
    <n v="65183"/>
    <s v="60001-100000"/>
    <m/>
    <m/>
    <m/>
    <m/>
    <m/>
    <n v="25675.25"/>
    <n v="75578.5"/>
    <n v="49903.25"/>
    <n v="-49179.625"/>
    <n v="150433.375"/>
    <n v="65183"/>
  </r>
  <r>
    <n v="589345"/>
    <d v="2014-06-30T16:43:15"/>
    <x v="0"/>
    <x v="0"/>
    <s v="Service Department"/>
    <x v="0"/>
    <n v="81274"/>
    <n v="81274"/>
    <s v="60001-100000"/>
    <m/>
    <m/>
    <m/>
    <m/>
    <m/>
    <n v="25634.5"/>
    <n v="75620"/>
    <n v="49985.5"/>
    <n v="-49343.75"/>
    <n v="150598.25"/>
    <n v="81274"/>
  </r>
  <r>
    <n v="775750"/>
    <d v="2014-07-17T10:18:41"/>
    <x v="0"/>
    <x v="1"/>
    <s v="Production Department"/>
    <x v="3"/>
    <n v="1352"/>
    <n v="1352"/>
    <s v="0-20,000"/>
    <m/>
    <m/>
    <m/>
    <m/>
    <m/>
    <n v="25593.75"/>
    <n v="75494.5"/>
    <n v="49900.75"/>
    <n v="-49257.375"/>
    <n v="150345.625"/>
    <n v="1352"/>
  </r>
  <r>
    <n v="436622"/>
    <d v="2014-07-17T15:26:35"/>
    <x v="0"/>
    <x v="0"/>
    <s v="Production Department"/>
    <x v="3"/>
    <n v="15698"/>
    <n v="15698"/>
    <s v="0-20,000"/>
    <m/>
    <m/>
    <m/>
    <m/>
    <m/>
    <n v="25716"/>
    <n v="75537"/>
    <n v="49821"/>
    <n v="-49015.5"/>
    <n v="150268.5"/>
    <n v="15698"/>
  </r>
  <r>
    <n v="221001"/>
    <d v="2014-07-17T15:27:46"/>
    <x v="0"/>
    <x v="0"/>
    <s v="Production Department"/>
    <x v="3"/>
    <n v="1666"/>
    <n v="1666"/>
    <s v="0-20,000"/>
    <m/>
    <m/>
    <m/>
    <m/>
    <m/>
    <n v="25918.5"/>
    <n v="75578.5"/>
    <n v="49660"/>
    <n v="-48571.5"/>
    <n v="150068.5"/>
    <n v="1666"/>
  </r>
  <r>
    <n v="653763"/>
    <d v="2014-06-02T17:47:04"/>
    <x v="0"/>
    <x v="1"/>
    <s v="Operations Department"/>
    <x v="8"/>
    <n v="29288"/>
    <n v="29288"/>
    <s v="20001-40000"/>
    <m/>
    <m/>
    <m/>
    <m/>
    <m/>
    <n v="26080.5"/>
    <n v="75620"/>
    <n v="49539.5"/>
    <n v="-48228.75"/>
    <n v="149929.25"/>
    <n v="29288"/>
  </r>
  <r>
    <n v="774639"/>
    <d v="2014-06-02T17:47:35"/>
    <x v="0"/>
    <x v="0"/>
    <s v="Operations Department"/>
    <x v="8"/>
    <n v="72311"/>
    <n v="72311"/>
    <s v="60001-100000"/>
    <m/>
    <m/>
    <m/>
    <m/>
    <m/>
    <n v="26033.25"/>
    <n v="75661.5"/>
    <n v="49628.25"/>
    <n v="-48409.125"/>
    <n v="150103.875"/>
    <n v="72311"/>
  </r>
  <r>
    <n v="763638"/>
    <d v="2014-06-10T14:15:32"/>
    <x v="0"/>
    <x v="0"/>
    <s v="Operations Department"/>
    <x v="8"/>
    <n v="84840"/>
    <n v="84840"/>
    <s v="60001-100000"/>
    <m/>
    <m/>
    <m/>
    <m/>
    <m/>
    <n v="25986"/>
    <n v="75703"/>
    <n v="49717"/>
    <n v="-48589.5"/>
    <n v="150278.5"/>
    <n v="84840"/>
  </r>
  <r>
    <n v="61035"/>
    <d v="2014-06-10T14:18:06"/>
    <x v="1"/>
    <x v="1"/>
    <s v="Operations Department"/>
    <x v="8"/>
    <n v="12060"/>
    <n v="12060"/>
    <s v="0-20,000"/>
    <m/>
    <m/>
    <m/>
    <m/>
    <m/>
    <n v="25918.5"/>
    <n v="75578.5"/>
    <n v="49660"/>
    <n v="-48571.5"/>
    <n v="150068.5"/>
    <n v="12060"/>
  </r>
  <r>
    <n v="144983"/>
    <d v="2014-06-10T14:21:59"/>
    <x v="0"/>
    <x v="0"/>
    <s v="Operations Department"/>
    <x v="8"/>
    <n v="45289"/>
    <n v="45289"/>
    <s v="40001-60000"/>
    <m/>
    <m/>
    <m/>
    <m/>
    <m/>
    <n v="26080.5"/>
    <n v="75620"/>
    <n v="49539.5"/>
    <n v="-48228.75"/>
    <n v="149929.25"/>
    <n v="45289"/>
  </r>
  <r>
    <n v="776206"/>
    <d v="2014-06-10T14:23:38"/>
    <x v="0"/>
    <x v="1"/>
    <s v="Operations Department"/>
    <x v="8"/>
    <n v="37431"/>
    <n v="37431"/>
    <s v="20001-40000"/>
    <m/>
    <m/>
    <m/>
    <m/>
    <m/>
    <n v="26033.25"/>
    <n v="75661.5"/>
    <n v="49628.25"/>
    <n v="-48409.125"/>
    <n v="150103.875"/>
    <n v="37431"/>
  </r>
  <r>
    <n v="513247"/>
    <d v="2014-06-10T14:24:06"/>
    <x v="0"/>
    <x v="0"/>
    <s v="Operations Department"/>
    <x v="8"/>
    <n v="50500"/>
    <n v="50500"/>
    <s v="40001-60000"/>
    <m/>
    <m/>
    <m/>
    <m/>
    <m/>
    <n v="25986"/>
    <n v="75703"/>
    <n v="49717"/>
    <n v="-48589.5"/>
    <n v="150278.5"/>
    <n v="50500"/>
  </r>
  <r>
    <n v="481085"/>
    <d v="2014-06-20T14:55:06"/>
    <x v="0"/>
    <x v="0"/>
    <s v="Sales Department"/>
    <x v="1"/>
    <n v="69080"/>
    <n v="69080"/>
    <s v="60001-100000"/>
    <m/>
    <m/>
    <m/>
    <m/>
    <m/>
    <n v="25918.5"/>
    <n v="75741.25"/>
    <n v="49822.75"/>
    <n v="-48815.625"/>
    <n v="150475.375"/>
    <n v="69080"/>
  </r>
  <r>
    <n v="66199"/>
    <d v="2014-06-20T14:56:32"/>
    <x v="0"/>
    <x v="1"/>
    <s v="Sales Department"/>
    <x v="1"/>
    <n v="68509"/>
    <n v="68509"/>
    <s v="60001-100000"/>
    <m/>
    <m/>
    <m/>
    <m/>
    <m/>
    <n v="25851"/>
    <n v="75779.5"/>
    <n v="49928.5"/>
    <n v="-49041.75"/>
    <n v="150672.25"/>
    <n v="68509"/>
  </r>
  <r>
    <n v="651652"/>
    <d v="2014-05-26T17:57:52"/>
    <x v="0"/>
    <x v="1"/>
    <s v="Operations Department"/>
    <x v="9"/>
    <n v="41011"/>
    <n v="41011"/>
    <s v="40001-60000"/>
    <m/>
    <m/>
    <m/>
    <m/>
    <m/>
    <n v="25783.5"/>
    <n v="75817.75"/>
    <n v="50034.25"/>
    <n v="-49267.875"/>
    <n v="150869.125"/>
    <n v="41011"/>
  </r>
  <r>
    <n v="29691"/>
    <d v="2014-08-29T06:03:35"/>
    <x v="0"/>
    <x v="0"/>
    <s v="Sales Department"/>
    <x v="4"/>
    <n v="10700"/>
    <n v="10700"/>
    <s v="0-20,000"/>
    <m/>
    <m/>
    <m/>
    <m/>
    <m/>
    <n v="25716"/>
    <n v="75856"/>
    <n v="50140"/>
    <n v="-49494"/>
    <n v="151066"/>
    <n v="10700"/>
  </r>
  <r>
    <n v="41350"/>
    <d v="2014-08-29T06:04:01"/>
    <x v="1"/>
    <x v="1"/>
    <s v="Sales Department"/>
    <x v="4"/>
    <n v="19018"/>
    <n v="19018"/>
    <s v="0-20,000"/>
    <m/>
    <m/>
    <m/>
    <m/>
    <m/>
    <n v="25918.5"/>
    <n v="75979.5"/>
    <n v="50061"/>
    <n v="-49173"/>
    <n v="151071"/>
    <n v="19018"/>
  </r>
  <r>
    <n v="297501"/>
    <d v="2014-07-01T11:37:35"/>
    <x v="0"/>
    <x v="1"/>
    <s v="Finance Department"/>
    <x v="7"/>
    <n v="39211"/>
    <n v="39211"/>
    <s v="20001-40000"/>
    <m/>
    <m/>
    <m/>
    <m/>
    <m/>
    <n v="26080.5"/>
    <n v="76103"/>
    <n v="50022.5"/>
    <n v="-48953.25"/>
    <n v="151136.75"/>
    <n v="39211"/>
  </r>
  <r>
    <n v="25669"/>
    <d v="2014-07-09T06:25:30"/>
    <x v="0"/>
    <x v="0"/>
    <s v="Operations Department"/>
    <x v="3"/>
    <n v="28175"/>
    <n v="28175"/>
    <s v="20001-40000"/>
    <m/>
    <m/>
    <m/>
    <m/>
    <m/>
    <n v="26033.25"/>
    <n v="76226.5"/>
    <n v="50193.25"/>
    <n v="-49256.625"/>
    <n v="151516.375"/>
    <n v="28175"/>
  </r>
  <r>
    <n v="419981"/>
    <d v="2014-07-09T06:26:23"/>
    <x v="1"/>
    <x v="1"/>
    <s v="Operations Department"/>
    <x v="3"/>
    <n v="19839"/>
    <n v="19839"/>
    <s v="0-20,000"/>
    <m/>
    <m/>
    <m/>
    <m/>
    <m/>
    <n v="25986"/>
    <n v="76350"/>
    <n v="50364"/>
    <n v="-49560"/>
    <n v="151896"/>
    <n v="19839"/>
  </r>
  <r>
    <n v="215367"/>
    <d v="2014-07-09T06:26:47"/>
    <x v="0"/>
    <x v="0"/>
    <s v="Operations Department"/>
    <x v="3"/>
    <n v="14446"/>
    <n v="14446"/>
    <s v="0-20,000"/>
    <m/>
    <m/>
    <m/>
    <m/>
    <m/>
    <n v="26127.75"/>
    <n v="76413.75"/>
    <n v="50286"/>
    <n v="-49301.25"/>
    <n v="151842.75"/>
    <n v="14446"/>
  </r>
  <r>
    <n v="821116"/>
    <d v="2014-07-09T06:30:05"/>
    <x v="0"/>
    <x v="0"/>
    <s v="Operations Department"/>
    <x v="3"/>
    <n v="73081"/>
    <n v="73081"/>
    <s v="60001-100000"/>
    <m/>
    <m/>
    <m/>
    <m/>
    <m/>
    <n v="26207.5"/>
    <n v="76477.5"/>
    <n v="50270"/>
    <n v="-49197.5"/>
    <n v="151882.5"/>
    <n v="73081"/>
  </r>
  <r>
    <n v="565374"/>
    <d v="2014-07-11T09:37:42"/>
    <x v="0"/>
    <x v="1"/>
    <s v="Operations Department"/>
    <x v="3"/>
    <n v="34329"/>
    <n v="34329"/>
    <s v="20001-40000"/>
    <m/>
    <m/>
    <m/>
    <m/>
    <m/>
    <n v="26191.25"/>
    <n v="76541.25"/>
    <n v="50350"/>
    <n v="-49333.75"/>
    <n v="152066.25"/>
    <n v="34329"/>
  </r>
  <r>
    <n v="745878"/>
    <d v="2014-07-20T09:42:06"/>
    <x v="0"/>
    <x v="1"/>
    <s v="Operations Department"/>
    <x v="3"/>
    <n v="48013"/>
    <n v="48013"/>
    <s v="40001-60000"/>
    <m/>
    <m/>
    <m/>
    <m/>
    <m/>
    <n v="26175"/>
    <n v="76605"/>
    <n v="50430"/>
    <n v="-49470"/>
    <n v="152250"/>
    <n v="48013"/>
  </r>
  <r>
    <n v="810787"/>
    <d v="2014-07-20T09:43:44"/>
    <x v="0"/>
    <x v="1"/>
    <s v="Operations Department"/>
    <x v="3"/>
    <n v="98990"/>
    <n v="98990"/>
    <s v="60001-100000"/>
    <m/>
    <m/>
    <m/>
    <m/>
    <m/>
    <n v="26127.75"/>
    <n v="76634.5"/>
    <n v="50506.75"/>
    <n v="-49632.375"/>
    <n v="152394.625"/>
    <n v="98990"/>
  </r>
  <r>
    <n v="624629"/>
    <d v="2014-08-02T13:49:03"/>
    <x v="0"/>
    <x v="1"/>
    <s v="Operations Department"/>
    <x v="3"/>
    <n v="19651"/>
    <n v="19651"/>
    <s v="0-20,000"/>
    <m/>
    <m/>
    <m/>
    <m/>
    <m/>
    <n v="26080.5"/>
    <n v="76477.5"/>
    <n v="50397"/>
    <n v="-49515"/>
    <n v="152073"/>
    <n v="19651"/>
  </r>
  <r>
    <n v="372939"/>
    <d v="2014-06-21T14:30:15"/>
    <x v="1"/>
    <x v="0"/>
    <s v="Operations Department"/>
    <x v="3"/>
    <n v="40581"/>
    <n v="40581"/>
    <s v="40001-60000"/>
    <m/>
    <m/>
    <m/>
    <m/>
    <m/>
    <n v="26191.25"/>
    <n v="76541.25"/>
    <n v="50350"/>
    <n v="-49333.75"/>
    <n v="152066.25"/>
    <n v="40581"/>
  </r>
  <r>
    <n v="621049"/>
    <d v="2014-06-21T14:34:39"/>
    <x v="0"/>
    <x v="0"/>
    <s v="Operations Department"/>
    <x v="3"/>
    <n v="27120"/>
    <n v="27120"/>
    <s v="20001-40000"/>
    <m/>
    <m/>
    <m/>
    <m/>
    <m/>
    <n v="26175"/>
    <n v="76605"/>
    <n v="50430"/>
    <n v="-49470"/>
    <n v="152250"/>
    <n v="27120"/>
  </r>
  <r>
    <n v="784361"/>
    <d v="2014-06-25T15:28:50"/>
    <x v="0"/>
    <x v="1"/>
    <s v="General Management"/>
    <x v="7"/>
    <n v="54258"/>
    <n v="54258"/>
    <s v="40001-60000"/>
    <m/>
    <m/>
    <m/>
    <m/>
    <m/>
    <n v="26127.75"/>
    <n v="76634.5"/>
    <n v="50506.75"/>
    <n v="-49632.375"/>
    <n v="152394.625"/>
    <n v="54258"/>
  </r>
  <r>
    <n v="317366"/>
    <d v="2014-06-25T15:29:54"/>
    <x v="0"/>
    <x v="1"/>
    <s v="General Management"/>
    <x v="7"/>
    <n v="20730"/>
    <n v="20730"/>
    <s v="20001-40000"/>
    <m/>
    <m/>
    <m/>
    <m/>
    <m/>
    <n v="26080.5"/>
    <n v="76664"/>
    <n v="50583.5"/>
    <n v="-49794.75"/>
    <n v="152539.25"/>
    <n v="20730"/>
  </r>
  <r>
    <n v="211433"/>
    <d v="2014-06-25T15:33:29"/>
    <x v="0"/>
    <x v="1"/>
    <s v="General Management"/>
    <x v="7"/>
    <n v="25467"/>
    <n v="25467"/>
    <s v="20001-40000"/>
    <m/>
    <m/>
    <m/>
    <m/>
    <m/>
    <n v="26191.25"/>
    <n v="76693.5"/>
    <n v="50502.25"/>
    <n v="-49562.125"/>
    <n v="152446.875"/>
    <n v="25467"/>
  </r>
  <r>
    <n v="771344"/>
    <d v="2014-06-25T15:36:53"/>
    <x v="0"/>
    <x v="1"/>
    <s v="General Management"/>
    <x v="7"/>
    <n v="29214"/>
    <n v="29214"/>
    <s v="20001-40000"/>
    <m/>
    <m/>
    <m/>
    <m/>
    <m/>
    <n v="26240"/>
    <n v="76723"/>
    <n v="50483"/>
    <n v="-49484.5"/>
    <n v="152447.5"/>
    <n v="29214"/>
  </r>
  <r>
    <n v="552304"/>
    <d v="2014-07-01T06:58:01"/>
    <x v="0"/>
    <x v="1"/>
    <s v="General Management"/>
    <x v="7"/>
    <n v="75164"/>
    <n v="75164"/>
    <s v="60001-100000"/>
    <m/>
    <m/>
    <m/>
    <m/>
    <m/>
    <n v="26223.75"/>
    <n v="76725.25"/>
    <n v="50501.5"/>
    <n v="-49528.5"/>
    <n v="152477.5"/>
    <n v="75164"/>
  </r>
  <r>
    <n v="907113"/>
    <d v="2014-07-01T07:00:36"/>
    <x v="1"/>
    <x v="1"/>
    <s v="General Management"/>
    <x v="7"/>
    <n v="52210"/>
    <n v="52210"/>
    <s v="40001-60000"/>
    <m/>
    <m/>
    <m/>
    <m/>
    <m/>
    <n v="26207.5"/>
    <n v="76727.5"/>
    <n v="50520"/>
    <n v="-49572.5"/>
    <n v="152507.5"/>
    <n v="52210"/>
  </r>
  <r>
    <n v="698890"/>
    <d v="2014-07-02T14:22:05"/>
    <x v="0"/>
    <x v="1"/>
    <s v="General Management"/>
    <x v="7"/>
    <n v="30117"/>
    <n v="30117"/>
    <s v="20001-40000"/>
    <m/>
    <m/>
    <m/>
    <m/>
    <m/>
    <n v="26191.25"/>
    <n v="76729.75"/>
    <n v="50538.5"/>
    <n v="-49616.5"/>
    <n v="152537.5"/>
    <n v="30117"/>
  </r>
  <r>
    <n v="674480"/>
    <d v="2014-07-02T14:23:28"/>
    <x v="0"/>
    <x v="1"/>
    <s v="General Management"/>
    <x v="7"/>
    <n v="98848"/>
    <n v="98848"/>
    <s v="60001-100000"/>
    <m/>
    <m/>
    <m/>
    <m/>
    <m/>
    <n v="26175"/>
    <n v="76732"/>
    <n v="50557"/>
    <n v="-49660.5"/>
    <n v="152567.5"/>
    <n v="98848"/>
  </r>
  <r>
    <n v="310212"/>
    <d v="2014-07-02T17:16:12"/>
    <x v="0"/>
    <x v="0"/>
    <s v="Service Department"/>
    <x v="1"/>
    <n v="26175"/>
    <n v="26175"/>
    <s v="20001-40000"/>
    <m/>
    <m/>
    <m/>
    <m/>
    <m/>
    <n v="26127.75"/>
    <n v="76725.25"/>
    <n v="50597.5"/>
    <n v="-49768.5"/>
    <n v="152621.5"/>
    <n v="26175"/>
  </r>
  <r>
    <n v="393797"/>
    <d v="2014-07-31T12:16:16"/>
    <x v="0"/>
    <x v="0"/>
    <s v="Sales Department"/>
    <x v="6"/>
    <n v="96306"/>
    <n v="96306"/>
    <s v="60001-100000"/>
    <m/>
    <m/>
    <m/>
    <m/>
    <m/>
    <n v="26113"/>
    <n v="76727.5"/>
    <n v="50614.5"/>
    <n v="-49808.75"/>
    <n v="152649.25"/>
    <n v="96306"/>
  </r>
  <r>
    <n v="208336"/>
    <d v="2014-07-11T18:04:37"/>
    <x v="0"/>
    <x v="0"/>
    <s v="Operations Department"/>
    <x v="1"/>
    <n v="36862"/>
    <n v="36862"/>
    <s v="20001-40000"/>
    <m/>
    <m/>
    <m/>
    <m/>
    <m/>
    <n v="26049.5"/>
    <n v="76693.5"/>
    <n v="50644"/>
    <n v="-49916.5"/>
    <n v="152659.5"/>
    <n v="36862"/>
  </r>
  <r>
    <n v="421114"/>
    <d v="2014-06-12T18:57:53"/>
    <x v="0"/>
    <x v="1"/>
    <s v="Service Department"/>
    <x v="0"/>
    <n v="30246"/>
    <n v="30246"/>
    <s v="20001-40000"/>
    <m/>
    <m/>
    <m/>
    <m/>
    <m/>
    <n v="25986"/>
    <n v="76723"/>
    <n v="50737"/>
    <n v="-50119.5"/>
    <n v="152828.5"/>
    <n v="30246"/>
  </r>
  <r>
    <n v="353328"/>
    <d v="2014-06-24T17:04:55"/>
    <x v="0"/>
    <x v="1"/>
    <s v="General Management"/>
    <x v="1"/>
    <n v="63454"/>
    <n v="63454"/>
    <s v="60001-100000"/>
    <m/>
    <m/>
    <m/>
    <m/>
    <m/>
    <n v="25918.5"/>
    <n v="76725.25"/>
    <n v="50806.75"/>
    <n v="-50291.625"/>
    <n v="152935.375"/>
    <n v="63454"/>
  </r>
  <r>
    <n v="265942"/>
    <d v="2014-07-04T15:55:10"/>
    <x v="0"/>
    <x v="1"/>
    <s v="General Management"/>
    <x v="1"/>
    <n v="85504"/>
    <n v="85504"/>
    <s v="60001-100000"/>
    <m/>
    <m/>
    <m/>
    <m/>
    <m/>
    <n v="25851"/>
    <n v="76727.5"/>
    <n v="50876.5"/>
    <n v="-50463.75"/>
    <n v="153042.25"/>
    <n v="85504"/>
  </r>
  <r>
    <n v="316119"/>
    <d v="2014-07-04T15:56:44"/>
    <x v="0"/>
    <x v="1"/>
    <s v="General Management"/>
    <x v="1"/>
    <n v="80425"/>
    <n v="80425"/>
    <s v="60001-100000"/>
    <m/>
    <m/>
    <m/>
    <m/>
    <m/>
    <n v="25783.5"/>
    <n v="76693.5"/>
    <n v="50910"/>
    <n v="-50581.5"/>
    <n v="153058.5"/>
    <n v="80425"/>
  </r>
  <r>
    <n v="696413"/>
    <d v="2014-06-09T14:13:15"/>
    <x v="0"/>
    <x v="1"/>
    <s v="Service Department"/>
    <x v="3"/>
    <n v="63497"/>
    <n v="63497"/>
    <s v="60001-100000"/>
    <m/>
    <m/>
    <m/>
    <m/>
    <m/>
    <n v="25716"/>
    <n v="76605"/>
    <n v="50889"/>
    <n v="-50617.5"/>
    <n v="152938.5"/>
    <n v="63497"/>
  </r>
  <r>
    <n v="839393"/>
    <d v="2014-06-09T14:13:52"/>
    <x v="0"/>
    <x v="0"/>
    <s v="Service Department"/>
    <x v="3"/>
    <n v="1537"/>
    <n v="1537"/>
    <s v="0-20,000"/>
    <m/>
    <m/>
    <m/>
    <m/>
    <m/>
    <n v="25675.25"/>
    <n v="76634.5"/>
    <n v="50959.25"/>
    <n v="-50763.625"/>
    <n v="153073.375"/>
    <n v="1537"/>
  </r>
  <r>
    <n v="457071"/>
    <d v="2014-06-08T18:06:25"/>
    <x v="0"/>
    <x v="2"/>
    <s v="Service Department"/>
    <x v="3"/>
    <n v="49520"/>
    <n v="49520"/>
    <s v="40001-60000"/>
    <m/>
    <m/>
    <m/>
    <m/>
    <m/>
    <n v="25851"/>
    <n v="76664"/>
    <n v="50813"/>
    <n v="-50368.5"/>
    <n v="152883.5"/>
    <n v="49520"/>
  </r>
  <r>
    <n v="491660"/>
    <d v="2014-07-09T07:37:47"/>
    <x v="0"/>
    <x v="0"/>
    <s v="Service Department"/>
    <x v="3"/>
    <n v="20736"/>
    <n v="20736"/>
    <s v="20001-40000"/>
    <m/>
    <m/>
    <m/>
    <m/>
    <m/>
    <n v="25783.5"/>
    <n v="76693.5"/>
    <n v="50910"/>
    <n v="-50581.5"/>
    <n v="153058.5"/>
    <n v="20736"/>
  </r>
  <r>
    <n v="342183"/>
    <d v="2014-07-09T07:40:22"/>
    <x v="0"/>
    <x v="0"/>
    <s v="Service Department"/>
    <x v="3"/>
    <n v="80343"/>
    <n v="80343"/>
    <s v="60001-100000"/>
    <m/>
    <m/>
    <m/>
    <m/>
    <m/>
    <n v="25986"/>
    <n v="76723"/>
    <n v="50737"/>
    <n v="-50119.5"/>
    <n v="152828.5"/>
    <n v="80343"/>
  </r>
  <r>
    <n v="678922"/>
    <d v="2014-06-03T17:37:11"/>
    <x v="0"/>
    <x v="0"/>
    <s v="Service Department"/>
    <x v="3"/>
    <n v="3688"/>
    <n v="3688"/>
    <s v="0-20,000"/>
    <m/>
    <m/>
    <m/>
    <m/>
    <m/>
    <n v="25918.5"/>
    <n v="76634.5"/>
    <n v="50716"/>
    <n v="-50155.5"/>
    <n v="152708.5"/>
    <n v="3688"/>
  </r>
  <r>
    <n v="738001"/>
    <d v="2014-06-27T04:04:57"/>
    <x v="0"/>
    <x v="0"/>
    <s v="Operations Department"/>
    <x v="1"/>
    <n v="56881"/>
    <n v="56881"/>
    <s v="40001-60000"/>
    <m/>
    <m/>
    <m/>
    <m/>
    <m/>
    <n v="26113"/>
    <n v="76664"/>
    <n v="50551"/>
    <n v="-49713.5"/>
    <n v="152490.5"/>
    <n v="56881"/>
  </r>
  <r>
    <n v="891558"/>
    <d v="2014-06-29T09:23:51"/>
    <x v="0"/>
    <x v="0"/>
    <s v="Operations Department"/>
    <x v="1"/>
    <n v="94543"/>
    <n v="94543"/>
    <s v="60001-100000"/>
    <m/>
    <m/>
    <m/>
    <m/>
    <m/>
    <n v="26049.5"/>
    <n v="76693.5"/>
    <n v="50644"/>
    <n v="-49916.5"/>
    <n v="152659.5"/>
    <n v="94543"/>
  </r>
  <r>
    <n v="227116"/>
    <d v="2014-07-03T20:55:20"/>
    <x v="0"/>
    <x v="0"/>
    <s v="Operations Department"/>
    <x v="1"/>
    <n v="60609"/>
    <n v="60609"/>
    <s v="60001-100000"/>
    <m/>
    <m/>
    <m/>
    <m/>
    <m/>
    <n v="25986"/>
    <n v="76605"/>
    <n v="50619"/>
    <n v="-49942.5"/>
    <n v="152533.5"/>
    <n v="60609"/>
  </r>
  <r>
    <n v="848217"/>
    <d v="2014-08-19T13:47:54"/>
    <x v="0"/>
    <x v="0"/>
    <s v="Sales Department"/>
    <x v="3"/>
    <n v="25553"/>
    <n v="25553"/>
    <s v="20001-40000"/>
    <m/>
    <m/>
    <m/>
    <m/>
    <m/>
    <n v="25918.5"/>
    <n v="76634.5"/>
    <n v="50716"/>
    <n v="-50155.5"/>
    <n v="152708.5"/>
    <n v="25553"/>
  </r>
  <r>
    <n v="174164"/>
    <d v="2014-08-19T13:48:14"/>
    <x v="0"/>
    <x v="2"/>
    <s v="Sales Department"/>
    <x v="3"/>
    <n v="18653"/>
    <n v="18653"/>
    <s v="0-20,000"/>
    <m/>
    <m/>
    <m/>
    <m/>
    <m/>
    <n v="26113"/>
    <n v="76664"/>
    <n v="50551"/>
    <n v="-49713.5"/>
    <n v="152490.5"/>
    <n v="18653"/>
  </r>
  <r>
    <n v="653149"/>
    <d v="2014-06-19T08:57:40"/>
    <x v="0"/>
    <x v="1"/>
    <s v="Finance Department"/>
    <x v="3"/>
    <n v="31116"/>
    <n v="31116"/>
    <s v="20001-40000"/>
    <m/>
    <m/>
    <m/>
    <m/>
    <m/>
    <n v="26295"/>
    <n v="76693.5"/>
    <n v="50398.5"/>
    <n v="-49302.75"/>
    <n v="152291.25"/>
    <n v="31116"/>
  </r>
  <r>
    <n v="631703"/>
    <d v="2014-06-19T08:59:45"/>
    <x v="0"/>
    <x v="1"/>
    <s v="Finance Department"/>
    <x v="3"/>
    <n v="88886"/>
    <n v="88886"/>
    <s v="60001-100000"/>
    <m/>
    <m/>
    <m/>
    <m/>
    <m/>
    <n v="26240"/>
    <n v="76723"/>
    <n v="50483"/>
    <n v="-49484.5"/>
    <n v="152447.5"/>
    <n v="88886"/>
  </r>
  <r>
    <n v="382379"/>
    <d v="2014-07-08T11:12:39"/>
    <x v="1"/>
    <x v="1"/>
    <s v="Finance Department"/>
    <x v="3"/>
    <n v="6989"/>
    <n v="6989"/>
    <s v="0-20,000"/>
    <m/>
    <m/>
    <m/>
    <m/>
    <m/>
    <n v="26176.5"/>
    <n v="76634.5"/>
    <n v="50458"/>
    <n v="-49510.5"/>
    <n v="152321.5"/>
    <n v="6989"/>
  </r>
  <r>
    <n v="257613"/>
    <d v="2014-07-08T11:13:09"/>
    <x v="0"/>
    <x v="1"/>
    <s v="Finance Department"/>
    <x v="3"/>
    <n v="90535"/>
    <n v="90535"/>
    <s v="60001-100000"/>
    <m/>
    <m/>
    <m/>
    <m/>
    <m/>
    <n v="26350"/>
    <n v="76664"/>
    <n v="50314"/>
    <n v="-49121"/>
    <n v="152135"/>
    <n v="90535"/>
  </r>
  <r>
    <n v="818110"/>
    <d v="2014-07-08T11:15:08"/>
    <x v="0"/>
    <x v="1"/>
    <s v="Finance Department"/>
    <x v="3"/>
    <n v="46825"/>
    <n v="46825"/>
    <s v="40001-60000"/>
    <m/>
    <m/>
    <m/>
    <m/>
    <m/>
    <n v="26295"/>
    <n v="76541.25"/>
    <n v="50246.25"/>
    <n v="-49074.375"/>
    <n v="151910.625"/>
    <n v="46825"/>
  </r>
  <r>
    <n v="294003"/>
    <d v="2014-07-11T18:28:07"/>
    <x v="0"/>
    <x v="1"/>
    <s v="Finance Department"/>
    <x v="1"/>
    <n v="2939"/>
    <n v="2939"/>
    <s v="0-20,000"/>
    <m/>
    <m/>
    <m/>
    <m/>
    <m/>
    <n v="26240"/>
    <n v="76605"/>
    <n v="50365"/>
    <n v="-49307.5"/>
    <n v="152152.5"/>
    <n v="2939"/>
  </r>
  <r>
    <n v="404097"/>
    <d v="2014-07-22T19:35:20"/>
    <x v="0"/>
    <x v="0"/>
    <s v="Finance Department"/>
    <x v="1"/>
    <n v="64122"/>
    <n v="64122"/>
    <s v="60001-100000"/>
    <m/>
    <m/>
    <m/>
    <m/>
    <m/>
    <n v="26405"/>
    <n v="76634.5"/>
    <n v="50229.5"/>
    <n v="-48939.25"/>
    <n v="151978.75"/>
    <n v="64122"/>
  </r>
  <r>
    <n v="569723"/>
    <d v="2014-07-25T08:42:43"/>
    <x v="0"/>
    <x v="0"/>
    <s v="Sales Department"/>
    <x v="6"/>
    <n v="86726"/>
    <n v="86726"/>
    <s v="60001-100000"/>
    <m/>
    <m/>
    <m/>
    <m/>
    <m/>
    <n v="26350"/>
    <n v="76664"/>
    <n v="50314"/>
    <n v="-49121"/>
    <n v="152135"/>
    <n v="86726"/>
  </r>
  <r>
    <n v="722315"/>
    <d v="2014-05-30T16:26:09"/>
    <x v="0"/>
    <x v="1"/>
    <s v="Service Department"/>
    <x v="0"/>
    <n v="56422"/>
    <n v="56422"/>
    <s v="40001-60000"/>
    <m/>
    <m/>
    <m/>
    <m/>
    <m/>
    <n v="26295"/>
    <n v="76541.25"/>
    <n v="50246.25"/>
    <n v="-49074.375"/>
    <n v="151910.625"/>
    <n v="56422"/>
  </r>
  <r>
    <n v="119900"/>
    <d v="2014-05-30T16:29:05"/>
    <x v="1"/>
    <x v="1"/>
    <s v="Service Department"/>
    <x v="0"/>
    <n v="11787"/>
    <n v="11787"/>
    <s v="0-20,000"/>
    <m/>
    <m/>
    <m/>
    <m/>
    <m/>
    <n v="26240"/>
    <n v="76605"/>
    <n v="50365"/>
    <n v="-49307.5"/>
    <n v="152152.5"/>
    <n v="11787"/>
  </r>
  <r>
    <n v="487617"/>
    <d v="2014-05-30T16:29:33"/>
    <x v="0"/>
    <x v="0"/>
    <s v="Service Department"/>
    <x v="0"/>
    <n v="12470"/>
    <n v="12470"/>
    <s v="0-20,000"/>
    <m/>
    <m/>
    <m/>
    <m/>
    <m/>
    <n v="26405"/>
    <n v="76634.5"/>
    <n v="50229.5"/>
    <n v="-48939.25"/>
    <n v="151978.75"/>
    <n v="12470"/>
  </r>
  <r>
    <n v="497227"/>
    <d v="2014-06-25T11:30:03"/>
    <x v="0"/>
    <x v="0"/>
    <s v="Operations Department"/>
    <x v="6"/>
    <n v="98380"/>
    <n v="98380"/>
    <s v="60001-100000"/>
    <m/>
    <m/>
    <m/>
    <m/>
    <m/>
    <n v="26541.5"/>
    <n v="76664"/>
    <n v="50122.5"/>
    <n v="-48642.25"/>
    <n v="151847.75"/>
    <n v="98380"/>
  </r>
  <r>
    <n v="702864"/>
    <d v="2014-06-27T09:06:21"/>
    <x v="1"/>
    <x v="2"/>
    <s v="Operations Department"/>
    <x v="6"/>
    <n v="5306"/>
    <n v="5306"/>
    <s v="0-20,000"/>
    <m/>
    <m/>
    <m/>
    <m/>
    <m/>
    <n v="26500.75"/>
    <n v="76541.25"/>
    <n v="50040.5"/>
    <n v="-48560"/>
    <n v="151602"/>
    <n v="5306"/>
  </r>
  <r>
    <n v="395332"/>
    <d v="2014-06-25T14:11:04"/>
    <x v="0"/>
    <x v="0"/>
    <s v="Operations Department"/>
    <x v="0"/>
    <n v="27105"/>
    <n v="27105"/>
    <s v="20001-40000"/>
    <m/>
    <m/>
    <m/>
    <m/>
    <m/>
    <n v="26623"/>
    <n v="76605"/>
    <n v="49982"/>
    <n v="-48350"/>
    <n v="151578"/>
    <n v="27105"/>
  </r>
  <r>
    <n v="445648"/>
    <d v="2014-06-25T14:11:34"/>
    <x v="0"/>
    <x v="1"/>
    <s v="Operations Department"/>
    <x v="0"/>
    <n v="97712"/>
    <n v="97712"/>
    <s v="60001-100000"/>
    <m/>
    <m/>
    <m/>
    <m/>
    <m/>
    <n v="26582.25"/>
    <n v="76634.5"/>
    <n v="50052.25"/>
    <n v="-48496.125"/>
    <n v="151712.875"/>
    <n v="97712"/>
  </r>
  <r>
    <n v="253111"/>
    <d v="2014-06-27T06:23:52"/>
    <x v="1"/>
    <x v="0"/>
    <s v="Operations Department"/>
    <x v="0"/>
    <n v="35504"/>
    <n v="35504"/>
    <s v="20001-40000"/>
    <m/>
    <m/>
    <m/>
    <m/>
    <m/>
    <n v="26541.5"/>
    <n v="76477.5"/>
    <n v="49936"/>
    <n v="-48362.5"/>
    <n v="151381.5"/>
    <n v="35504"/>
  </r>
  <r>
    <n v="67339"/>
    <d v="2014-07-02T09:21:02"/>
    <x v="0"/>
    <x v="1"/>
    <s v="Operations Department"/>
    <x v="1"/>
    <n v="50925"/>
    <n v="50925"/>
    <s v="40001-60000"/>
    <m/>
    <m/>
    <m/>
    <m/>
    <m/>
    <n v="26500.75"/>
    <n v="76541.25"/>
    <n v="50040.5"/>
    <n v="-48560"/>
    <n v="151602"/>
    <n v="50925"/>
  </r>
  <r>
    <n v="579038"/>
    <d v="2014-07-17T17:31:03"/>
    <x v="1"/>
    <x v="0"/>
    <s v="Operations Department"/>
    <x v="1"/>
    <n v="38706"/>
    <n v="38706"/>
    <s v="20001-40000"/>
    <m/>
    <m/>
    <m/>
    <m/>
    <m/>
    <n v="26460"/>
    <n v="76605"/>
    <n v="50145"/>
    <n v="-48757.5"/>
    <n v="151822.5"/>
    <n v="38706"/>
  </r>
  <r>
    <n v="488388"/>
    <d v="2014-08-25T10:30:19"/>
    <x v="1"/>
    <x v="1"/>
    <s v="Marketing Department"/>
    <x v="3"/>
    <n v="70609"/>
    <n v="70609"/>
    <s v="60001-100000"/>
    <m/>
    <m/>
    <m/>
    <m/>
    <m/>
    <n v="26405"/>
    <n v="76634.5"/>
    <n v="50229.5"/>
    <n v="-48939.25"/>
    <n v="151978.75"/>
    <n v="70609"/>
  </r>
  <r>
    <n v="52355"/>
    <d v="2014-07-07T14:07:17"/>
    <x v="0"/>
    <x v="0"/>
    <s v="Operations Department"/>
    <x v="6"/>
    <n v="17672"/>
    <n v="17672"/>
    <s v="0-20,000"/>
    <m/>
    <m/>
    <m/>
    <m/>
    <m/>
    <n v="26350"/>
    <n v="76664"/>
    <n v="50314"/>
    <n v="-49121"/>
    <n v="152135"/>
    <n v="17672"/>
  </r>
  <r>
    <n v="617974"/>
    <d v="2014-07-07T14:11:56"/>
    <x v="1"/>
    <x v="1"/>
    <s v="Operations Department"/>
    <x v="6"/>
    <n v="30481"/>
    <n v="30481"/>
    <s v="20001-40000"/>
    <m/>
    <m/>
    <m/>
    <m/>
    <m/>
    <n v="26500.75"/>
    <n v="76693.5"/>
    <n v="50192.75"/>
    <n v="-48788.375"/>
    <n v="151982.625"/>
    <n v="30481"/>
  </r>
  <r>
    <n v="173134"/>
    <d v="2014-07-07T14:16:30"/>
    <x v="0"/>
    <x v="0"/>
    <s v="Operations Department"/>
    <x v="6"/>
    <n v="57532"/>
    <n v="57532"/>
    <s v="40001-60000"/>
    <m/>
    <m/>
    <m/>
    <m/>
    <m/>
    <n v="26460"/>
    <n v="76723"/>
    <n v="50263"/>
    <n v="-48934.5"/>
    <n v="152117.5"/>
    <n v="57532"/>
  </r>
  <r>
    <n v="792293"/>
    <d v="2014-07-07T14:07:50"/>
    <x v="0"/>
    <x v="2"/>
    <s v="Operations Department"/>
    <x v="6"/>
    <n v="76814"/>
    <n v="76814"/>
    <s v="60001-100000"/>
    <m/>
    <m/>
    <m/>
    <m/>
    <m/>
    <n v="26405"/>
    <n v="76725.25"/>
    <n v="50320.25"/>
    <n v="-49075.375"/>
    <n v="152205.625"/>
    <n v="76814"/>
  </r>
  <r>
    <n v="997050"/>
    <d v="2014-07-13T08:41:25"/>
    <x v="0"/>
    <x v="0"/>
    <s v="Operations Department"/>
    <x v="1"/>
    <n v="98018"/>
    <n v="98018"/>
    <s v="60001-100000"/>
    <m/>
    <m/>
    <m/>
    <m/>
    <m/>
    <n v="26350"/>
    <n v="76664"/>
    <n v="50314"/>
    <n v="-49121"/>
    <n v="152135"/>
    <n v="98018"/>
  </r>
  <r>
    <n v="121699"/>
    <d v="2014-08-02T16:21:11"/>
    <x v="0"/>
    <x v="1"/>
    <s v="Operations Department"/>
    <x v="3"/>
    <n v="37155"/>
    <n v="37155"/>
    <s v="20001-40000"/>
    <m/>
    <m/>
    <m/>
    <m/>
    <m/>
    <n v="26295"/>
    <n v="76541.25"/>
    <n v="50246.25"/>
    <n v="-49074.375"/>
    <n v="151910.625"/>
    <n v="37155"/>
  </r>
  <r>
    <n v="202541"/>
    <d v="2014-07-12T17:13:56"/>
    <x v="0"/>
    <x v="0"/>
    <s v="Service Department"/>
    <x v="1"/>
    <n v="17475"/>
    <n v="17475"/>
    <s v="0-20,000"/>
    <m/>
    <m/>
    <m/>
    <m/>
    <m/>
    <n v="26240"/>
    <n v="76605"/>
    <n v="50365"/>
    <n v="-49307.5"/>
    <n v="152152.5"/>
    <n v="17475"/>
  </r>
  <r>
    <n v="486166"/>
    <d v="2014-07-03T04:36:43"/>
    <x v="0"/>
    <x v="0"/>
    <s v="Operations Department"/>
    <x v="3"/>
    <n v="43159"/>
    <n v="43159"/>
    <s v="40001-60000"/>
    <m/>
    <m/>
    <m/>
    <m/>
    <m/>
    <n v="26405"/>
    <n v="76634.5"/>
    <n v="50229.5"/>
    <n v="-48939.25"/>
    <n v="151978.75"/>
    <n v="43159"/>
  </r>
  <r>
    <n v="88940"/>
    <d v="2014-07-07T10:59:34"/>
    <x v="0"/>
    <x v="0"/>
    <s v="Operations Department"/>
    <x v="3"/>
    <n v="60165"/>
    <n v="60165"/>
    <s v="60001-100000"/>
    <m/>
    <m/>
    <m/>
    <m/>
    <m/>
    <n v="26350"/>
    <n v="76664"/>
    <n v="50314"/>
    <n v="-49121"/>
    <n v="152135"/>
    <n v="60165"/>
  </r>
  <r>
    <n v="888007"/>
    <d v="2014-07-07T11:01:07"/>
    <x v="0"/>
    <x v="0"/>
    <s v="Operations Department"/>
    <x v="3"/>
    <n v="73820"/>
    <n v="73820"/>
    <s v="60001-100000"/>
    <m/>
    <m/>
    <m/>
    <m/>
    <m/>
    <n v="26295"/>
    <n v="76693.5"/>
    <n v="50398.5"/>
    <n v="-49302.75"/>
    <n v="152291.25"/>
    <n v="73820"/>
  </r>
  <r>
    <n v="542513"/>
    <d v="2014-07-07T11:03:11"/>
    <x v="0"/>
    <x v="0"/>
    <s v="Operations Department"/>
    <x v="3"/>
    <n v="89395"/>
    <n v="89395"/>
    <s v="60001-100000"/>
    <m/>
    <m/>
    <m/>
    <m/>
    <m/>
    <n v="26240"/>
    <n v="76723"/>
    <n v="50483"/>
    <n v="-49484.5"/>
    <n v="152447.5"/>
    <n v="89395"/>
  </r>
  <r>
    <n v="293701"/>
    <d v="2014-07-08T19:23:12"/>
    <x v="0"/>
    <x v="1"/>
    <s v="Operations Department"/>
    <x v="3"/>
    <n v="54346"/>
    <n v="54346"/>
    <s v="40001-60000"/>
    <m/>
    <m/>
    <m/>
    <m/>
    <m/>
    <n v="26176.5"/>
    <n v="76634.5"/>
    <n v="50458"/>
    <n v="-49510.5"/>
    <n v="152321.5"/>
    <n v="54346"/>
  </r>
  <r>
    <n v="967787"/>
    <d v="2014-07-11T13:38:47"/>
    <x v="0"/>
    <x v="0"/>
    <s v="Operations Department"/>
    <x v="3"/>
    <n v="71504"/>
    <n v="71504"/>
    <s v="60001-100000"/>
    <m/>
    <m/>
    <m/>
    <m/>
    <m/>
    <n v="26113"/>
    <n v="76664"/>
    <n v="50551"/>
    <n v="-49713.5"/>
    <n v="152490.5"/>
    <n v="71504"/>
  </r>
  <r>
    <n v="260987"/>
    <d v="2014-08-14T13:50:15"/>
    <x v="0"/>
    <x v="1"/>
    <s v="General Management"/>
    <x v="1"/>
    <n v="94768"/>
    <n v="94768"/>
    <s v="60001-100000"/>
    <m/>
    <m/>
    <m/>
    <m/>
    <m/>
    <n v="26049.5"/>
    <n v="76693.5"/>
    <n v="50644"/>
    <n v="-49916.5"/>
    <n v="152659.5"/>
    <n v="94768"/>
  </r>
  <r>
    <n v="96601"/>
    <d v="2014-07-24T10:56:13"/>
    <x v="0"/>
    <x v="0"/>
    <s v="Finance Department"/>
    <x v="3"/>
    <n v="22060"/>
    <n v="22060"/>
    <s v="20001-40000"/>
    <m/>
    <m/>
    <m/>
    <m/>
    <m/>
    <n v="25986"/>
    <n v="76605"/>
    <n v="50619"/>
    <n v="-49942.5"/>
    <n v="152533.5"/>
    <n v="22060"/>
  </r>
  <r>
    <n v="790303"/>
    <d v="2014-07-09T09:48:31"/>
    <x v="0"/>
    <x v="1"/>
    <s v="Production Department"/>
    <x v="1"/>
    <n v="11677"/>
    <n v="11677"/>
    <s v="0-20,000"/>
    <m/>
    <m/>
    <m/>
    <m/>
    <m/>
    <n v="26176.5"/>
    <n v="76634.5"/>
    <n v="50458"/>
    <n v="-49510.5"/>
    <n v="152321.5"/>
    <n v="11677"/>
  </r>
  <r>
    <n v="671664"/>
    <d v="2014-06-12T11:32:33"/>
    <x v="0"/>
    <x v="0"/>
    <s v="Operations Department"/>
    <x v="0"/>
    <n v="33946"/>
    <n v="33946"/>
    <s v="20001-40000"/>
    <m/>
    <m/>
    <m/>
    <m/>
    <m/>
    <n v="26350"/>
    <n v="76664"/>
    <n v="50314"/>
    <n v="-49121"/>
    <n v="152135"/>
    <n v="33946"/>
  </r>
  <r>
    <n v="510970"/>
    <d v="2014-06-16T00:38:16"/>
    <x v="0"/>
    <x v="0"/>
    <s v="Operations Department"/>
    <x v="4"/>
    <n v="44686"/>
    <n v="44686"/>
    <s v="40001-60000"/>
    <m/>
    <m/>
    <m/>
    <m/>
    <m/>
    <n v="26295"/>
    <n v="76693.5"/>
    <n v="50398.5"/>
    <n v="-49302.75"/>
    <n v="152291.25"/>
    <n v="44686"/>
  </r>
  <r>
    <n v="257815"/>
    <d v="2014-06-14T19:01:11"/>
    <x v="0"/>
    <x v="2"/>
    <s v="Marketing Department"/>
    <x v="1"/>
    <n v="4338"/>
    <n v="4338"/>
    <s v="0-20,000"/>
    <m/>
    <m/>
    <m/>
    <m/>
    <m/>
    <n v="26240"/>
    <n v="76723"/>
    <n v="50483"/>
    <n v="-49484.5"/>
    <n v="152447.5"/>
    <n v="4338"/>
  </r>
  <r>
    <n v="465643"/>
    <d v="2014-06-19T11:36:03"/>
    <x v="0"/>
    <x v="1"/>
    <s v="Operations Department"/>
    <x v="1"/>
    <n v="8240"/>
    <n v="8240"/>
    <s v="0-20,000"/>
    <m/>
    <m/>
    <m/>
    <m/>
    <m/>
    <n v="26405"/>
    <n v="76725.25"/>
    <n v="50320.25"/>
    <n v="-49075.375"/>
    <n v="152205.625"/>
    <n v="8240"/>
  </r>
  <r>
    <n v="207123"/>
    <d v="2014-07-24T14:12:16"/>
    <x v="0"/>
    <x v="1"/>
    <s v="Production Department"/>
    <x v="9"/>
    <n v="50682"/>
    <n v="50682"/>
    <s v="40001-60000"/>
    <m/>
    <m/>
    <m/>
    <m/>
    <m/>
    <n v="26541.5"/>
    <n v="76727.5"/>
    <n v="50186"/>
    <n v="-48737.5"/>
    <n v="152006.5"/>
    <n v="50682"/>
  </r>
  <r>
    <n v="752584"/>
    <d v="2014-07-24T14:16:21"/>
    <x v="1"/>
    <x v="0"/>
    <s v="Production Department"/>
    <x v="9"/>
    <n v="35609"/>
    <n v="35609"/>
    <s v="20001-40000"/>
    <m/>
    <m/>
    <m/>
    <m/>
    <m/>
    <n v="26500.75"/>
    <n v="76729.75"/>
    <n v="50229"/>
    <n v="-48842.75"/>
    <n v="152073.25"/>
    <n v="35609"/>
  </r>
  <r>
    <n v="654389"/>
    <d v="2014-07-29T02:58:28"/>
    <x v="0"/>
    <x v="0"/>
    <s v="Production Department"/>
    <x v="9"/>
    <n v="68448"/>
    <n v="68448"/>
    <s v="60001-100000"/>
    <m/>
    <m/>
    <m/>
    <m/>
    <m/>
    <n v="26460"/>
    <n v="76732"/>
    <n v="50272"/>
    <n v="-48948"/>
    <n v="152140"/>
    <n v="68448"/>
  </r>
  <r>
    <n v="833317"/>
    <d v="2014-08-10T19:37:34"/>
    <x v="0"/>
    <x v="0"/>
    <s v="Production Department"/>
    <x v="9"/>
    <n v="35418"/>
    <n v="35418"/>
    <s v="20001-40000"/>
    <m/>
    <m/>
    <m/>
    <m/>
    <m/>
    <n v="26405"/>
    <n v="76784"/>
    <n v="50379"/>
    <n v="-49163.5"/>
    <n v="152352.5"/>
    <n v="35418"/>
  </r>
  <r>
    <n v="346496"/>
    <d v="2014-08-29T14:21:57"/>
    <x v="0"/>
    <x v="0"/>
    <s v="Production Department"/>
    <x v="9"/>
    <n v="98295"/>
    <n v="98295"/>
    <s v="60001-100000"/>
    <m/>
    <m/>
    <m/>
    <m/>
    <m/>
    <n v="26350"/>
    <n v="76836"/>
    <n v="50486"/>
    <n v="-49379"/>
    <n v="152565"/>
    <n v="98295"/>
  </r>
  <r>
    <n v="511315"/>
    <d v="2014-08-29T14:22:28"/>
    <x v="0"/>
    <x v="1"/>
    <s v="Production Department"/>
    <x v="9"/>
    <n v="38091"/>
    <n v="38091"/>
    <s v="20001-40000"/>
    <m/>
    <m/>
    <m/>
    <m/>
    <m/>
    <n v="26295"/>
    <n v="76729.75"/>
    <n v="50434.75"/>
    <n v="-49357.125"/>
    <n v="152381.875"/>
    <n v="38091"/>
  </r>
  <r>
    <n v="916734"/>
    <d v="2014-08-31T06:50:06"/>
    <x v="0"/>
    <x v="1"/>
    <s v="Production Department"/>
    <x v="9"/>
    <n v="62598"/>
    <n v="62598"/>
    <s v="60001-100000"/>
    <m/>
    <m/>
    <m/>
    <m/>
    <m/>
    <n v="26240"/>
    <n v="76732"/>
    <n v="50492"/>
    <n v="-49498"/>
    <n v="152470"/>
    <n v="62598"/>
  </r>
  <r>
    <n v="623474"/>
    <d v="2014-06-09T13:33:07"/>
    <x v="0"/>
    <x v="1"/>
    <s v="Operations Department"/>
    <x v="9"/>
    <n v="51930"/>
    <n v="51930"/>
    <s v="40001-60000"/>
    <m/>
    <m/>
    <m/>
    <m/>
    <m/>
    <n v="26176.5"/>
    <n v="76784"/>
    <n v="50607.5"/>
    <n v="-49734.75"/>
    <n v="152695.25"/>
    <n v="51930"/>
  </r>
  <r>
    <n v="13981"/>
    <d v="2014-06-09T13:38:26"/>
    <x v="0"/>
    <x v="0"/>
    <s v="Operations Department"/>
    <x v="9"/>
    <n v="19537"/>
    <n v="19537"/>
    <s v="0-20,000"/>
    <m/>
    <m/>
    <m/>
    <m/>
    <m/>
    <n v="26113"/>
    <n v="76836"/>
    <n v="50723"/>
    <n v="-49971.5"/>
    <n v="152920.5"/>
    <n v="19537"/>
  </r>
  <r>
    <n v="573316"/>
    <d v="2014-06-23T18:36:00"/>
    <x v="0"/>
    <x v="1"/>
    <s v="Sales Department"/>
    <x v="1"/>
    <n v="45578"/>
    <n v="45578"/>
    <s v="40001-60000"/>
    <m/>
    <m/>
    <m/>
    <m/>
    <m/>
    <n v="26295"/>
    <n v="76888"/>
    <n v="50593"/>
    <n v="-49594.5"/>
    <n v="152777.5"/>
    <n v="45578"/>
  </r>
  <r>
    <n v="425172"/>
    <d v="2014-06-23T18:33:19"/>
    <x v="0"/>
    <x v="2"/>
    <s v="Sales Department"/>
    <x v="1"/>
    <n v="57474"/>
    <n v="57474"/>
    <s v="40001-60000"/>
    <m/>
    <m/>
    <m/>
    <m/>
    <m/>
    <n v="26240"/>
    <n v="76940"/>
    <n v="50700"/>
    <n v="-49810"/>
    <n v="152990"/>
    <n v="57474"/>
  </r>
  <r>
    <n v="276411"/>
    <d v="2014-06-29T17:11:50"/>
    <x v="0"/>
    <x v="0"/>
    <s v="Sales Department"/>
    <x v="1"/>
    <n v="58403"/>
    <n v="58403"/>
    <s v="40001-60000"/>
    <m/>
    <m/>
    <m/>
    <m/>
    <m/>
    <n v="26176.5"/>
    <n v="76947.75"/>
    <n v="50771.25"/>
    <n v="-49980.375"/>
    <n v="153104.625"/>
    <n v="58403"/>
  </r>
  <r>
    <n v="526283"/>
    <d v="2014-07-11T12:44:27"/>
    <x v="0"/>
    <x v="0"/>
    <s v="Production Department"/>
    <x v="8"/>
    <n v="38413"/>
    <n v="38413"/>
    <s v="20001-40000"/>
    <m/>
    <m/>
    <m/>
    <m/>
    <m/>
    <n v="26113"/>
    <n v="76955.5"/>
    <n v="50842.5"/>
    <n v="-50150.75"/>
    <n v="153219.25"/>
    <n v="38413"/>
  </r>
  <r>
    <n v="883322"/>
    <d v="2014-07-11T12:45:01"/>
    <x v="0"/>
    <x v="1"/>
    <s v="Production Department"/>
    <x v="8"/>
    <n v="12065"/>
    <n v="12065"/>
    <s v="0-20,000"/>
    <m/>
    <m/>
    <m/>
    <m/>
    <m/>
    <n v="26049.5"/>
    <n v="76963.25"/>
    <n v="50913.75"/>
    <n v="-50321.125"/>
    <n v="153333.875"/>
    <n v="12065"/>
  </r>
  <r>
    <n v="123315"/>
    <d v="2014-07-25T17:13:39"/>
    <x v="0"/>
    <x v="0"/>
    <s v="Production Department"/>
    <x v="8"/>
    <n v="99331"/>
    <n v="99331"/>
    <s v="60001-100000"/>
    <m/>
    <m/>
    <m/>
    <m/>
    <m/>
    <n v="26240"/>
    <n v="76971"/>
    <n v="50731"/>
    <n v="-49856.5"/>
    <n v="153067.5"/>
    <n v="99331"/>
  </r>
  <r>
    <n v="894740"/>
    <d v="2014-07-30T19:48:25"/>
    <x v="0"/>
    <x v="0"/>
    <s v="Operations Department"/>
    <x v="6"/>
    <n v="3138"/>
    <n v="3138"/>
    <s v="0-20,000"/>
    <m/>
    <m/>
    <m/>
    <m/>
    <m/>
    <n v="26176.5"/>
    <n v="76947.75"/>
    <n v="50771.25"/>
    <n v="-49980.375"/>
    <n v="153104.625"/>
    <n v="3138"/>
  </r>
  <r>
    <n v="942753"/>
    <d v="2014-07-30T19:50:26"/>
    <x v="0"/>
    <x v="1"/>
    <s v="Operations Department"/>
    <x v="6"/>
    <n v="48718"/>
    <n v="48718"/>
    <s v="40001-60000"/>
    <m/>
    <m/>
    <m/>
    <m/>
    <m/>
    <n v="26350"/>
    <n v="76955.5"/>
    <n v="50605.5"/>
    <n v="-49558.25"/>
    <n v="152863.75"/>
    <n v="48718"/>
  </r>
  <r>
    <n v="613831"/>
    <d v="2014-07-30T19:51:18"/>
    <x v="0"/>
    <x v="1"/>
    <s v="Operations Department"/>
    <x v="6"/>
    <n v="54821"/>
    <n v="54821"/>
    <s v="40001-60000"/>
    <m/>
    <m/>
    <m/>
    <m/>
    <m/>
    <n v="26295"/>
    <n v="76963.25"/>
    <n v="50668.25"/>
    <n v="-49707.375"/>
    <n v="152965.625"/>
    <n v="54821"/>
  </r>
  <r>
    <n v="471695"/>
    <d v="2014-07-30T19:54:06"/>
    <x v="0"/>
    <x v="1"/>
    <s v="Operations Department"/>
    <x v="6"/>
    <n v="47876"/>
    <n v="47876"/>
    <s v="40001-60000"/>
    <m/>
    <m/>
    <m/>
    <m/>
    <m/>
    <n v="26240"/>
    <n v="76971"/>
    <n v="50731"/>
    <n v="-49856.5"/>
    <n v="153067.5"/>
    <n v="47876"/>
  </r>
  <r>
    <n v="620292"/>
    <d v="2014-07-30T19:51:50"/>
    <x v="0"/>
    <x v="1"/>
    <s v="Operations Department"/>
    <x v="6"/>
    <n v="90453"/>
    <n v="90453"/>
    <s v="60001-100000"/>
    <m/>
    <m/>
    <m/>
    <m/>
    <m/>
    <n v="26176.5"/>
    <n v="76975"/>
    <n v="50798.5"/>
    <n v="-50021.25"/>
    <n v="153172.75"/>
    <n v="90453"/>
  </r>
  <r>
    <n v="455567"/>
    <d v="2014-07-01T12:30:27"/>
    <x v="0"/>
    <x v="0"/>
    <s v="Operations Department"/>
    <x v="1"/>
    <n v="12897"/>
    <n v="12897"/>
    <s v="0-20,000"/>
    <m/>
    <m/>
    <m/>
    <m/>
    <m/>
    <n v="26113"/>
    <n v="76955.5"/>
    <n v="50842.5"/>
    <n v="-50150.75"/>
    <n v="153219.25"/>
    <n v="12897"/>
  </r>
  <r>
    <n v="23486"/>
    <d v="2014-07-09T19:02:22"/>
    <x v="0"/>
    <x v="0"/>
    <s v="Operations Department"/>
    <x v="1"/>
    <n v="46842"/>
    <n v="46842"/>
    <s v="40001-60000"/>
    <m/>
    <m/>
    <m/>
    <m/>
    <m/>
    <n v="26295"/>
    <n v="76963.25"/>
    <n v="50668.25"/>
    <n v="-49707.375"/>
    <n v="152965.625"/>
    <n v="46842"/>
  </r>
  <r>
    <n v="551411"/>
    <d v="2014-07-03T16:39:14"/>
    <x v="0"/>
    <x v="0"/>
    <s v="Operations Department"/>
    <x v="8"/>
    <n v="94625"/>
    <n v="94625"/>
    <s v="60001-100000"/>
    <m/>
    <m/>
    <m/>
    <m/>
    <m/>
    <n v="26240"/>
    <n v="76971"/>
    <n v="50731"/>
    <n v="-49856.5"/>
    <n v="153067.5"/>
    <n v="94625"/>
  </r>
  <r>
    <n v="826335"/>
    <d v="2014-07-03T16:42:49"/>
    <x v="0"/>
    <x v="0"/>
    <s v="Operations Department"/>
    <x v="8"/>
    <n v="36904"/>
    <n v="36904"/>
    <s v="20001-40000"/>
    <m/>
    <m/>
    <m/>
    <m/>
    <m/>
    <n v="26176.5"/>
    <n v="76947.75"/>
    <n v="50771.25"/>
    <n v="-49980.375"/>
    <n v="153104.625"/>
    <n v="36904"/>
  </r>
  <r>
    <n v="540235"/>
    <d v="2014-07-03T16:43:55"/>
    <x v="0"/>
    <x v="0"/>
    <s v="Operations Department"/>
    <x v="8"/>
    <n v="33760"/>
    <n v="33760"/>
    <s v="20001-40000"/>
    <m/>
    <m/>
    <m/>
    <m/>
    <m/>
    <n v="26113"/>
    <n v="76955.5"/>
    <n v="50842.5"/>
    <n v="-50150.75"/>
    <n v="153219.25"/>
    <n v="33760"/>
  </r>
  <r>
    <n v="318071"/>
    <d v="2014-07-11T12:56:28"/>
    <x v="0"/>
    <x v="1"/>
    <s v="Operations Department"/>
    <x v="8"/>
    <n v="8454"/>
    <n v="8454"/>
    <s v="0-20,000"/>
    <m/>
    <m/>
    <m/>
    <m/>
    <m/>
    <n v="26049.5"/>
    <n v="76963.25"/>
    <n v="50913.75"/>
    <n v="-50321.125"/>
    <n v="153333.875"/>
    <n v="8454"/>
  </r>
  <r>
    <n v="911802"/>
    <d v="2014-07-11T12:57:22"/>
    <x v="0"/>
    <x v="0"/>
    <s v="Operations Department"/>
    <x v="8"/>
    <n v="7568"/>
    <n v="7568"/>
    <s v="0-20,000"/>
    <m/>
    <m/>
    <m/>
    <m/>
    <m/>
    <n v="26240"/>
    <n v="76971"/>
    <n v="50731"/>
    <n v="-49856.5"/>
    <n v="153067.5"/>
    <n v="7568"/>
  </r>
  <r>
    <n v="911477"/>
    <d v="2014-07-16T07:42:41"/>
    <x v="0"/>
    <x v="0"/>
    <s v="Operations Department"/>
    <x v="8"/>
    <n v="37212"/>
    <n v="37212"/>
    <s v="20001-40000"/>
    <m/>
    <m/>
    <m/>
    <m/>
    <m/>
    <n v="26405"/>
    <n v="76975"/>
    <n v="50570"/>
    <n v="-49450"/>
    <n v="152830"/>
    <n v="37212"/>
  </r>
  <r>
    <n v="484204"/>
    <d v="2014-07-16T07:44:16"/>
    <x v="1"/>
    <x v="0"/>
    <s v="Operations Department"/>
    <x v="8"/>
    <n v="35357"/>
    <n v="35357"/>
    <s v="20001-40000"/>
    <m/>
    <m/>
    <m/>
    <m/>
    <m/>
    <n v="26350"/>
    <n v="76979"/>
    <n v="50629"/>
    <n v="-49593.5"/>
    <n v="152922.5"/>
    <n v="35357"/>
  </r>
  <r>
    <n v="822268"/>
    <d v="2014-07-16T07:41:13"/>
    <x v="0"/>
    <x v="1"/>
    <s v="Operations Department"/>
    <x v="8"/>
    <n v="9158"/>
    <n v="9158"/>
    <s v="0-20,000"/>
    <m/>
    <m/>
    <m/>
    <m/>
    <m/>
    <n v="26295"/>
    <n v="76983"/>
    <n v="50688"/>
    <n v="-49737"/>
    <n v="153015"/>
    <n v="9158"/>
  </r>
  <r>
    <n v="486463"/>
    <d v="2014-07-14T13:38:08"/>
    <x v="0"/>
    <x v="0"/>
    <s v="Service Department"/>
    <x v="4"/>
    <n v="28649"/>
    <n v="28649"/>
    <s v="20001-40000"/>
    <m/>
    <m/>
    <m/>
    <m/>
    <m/>
    <n v="26460"/>
    <n v="76987"/>
    <n v="50527"/>
    <n v="-49330.5"/>
    <n v="152777.5"/>
    <n v="28649"/>
  </r>
  <r>
    <n v="908229"/>
    <d v="2014-06-24T18:47:00"/>
    <x v="0"/>
    <x v="1"/>
    <s v="Operations Department"/>
    <x v="0"/>
    <n v="44700"/>
    <n v="44700"/>
    <s v="40001-60000"/>
    <m/>
    <m/>
    <m/>
    <m/>
    <m/>
    <n v="26405"/>
    <n v="77012"/>
    <n v="50607"/>
    <n v="-49505.5"/>
    <n v="152922.5"/>
    <n v="44700"/>
  </r>
  <r>
    <n v="754747"/>
    <d v="2014-06-19T22:34:02"/>
    <x v="0"/>
    <x v="0"/>
    <s v="Operations Department"/>
    <x v="3"/>
    <n v="79437"/>
    <n v="79437"/>
    <s v="60001-100000"/>
    <m/>
    <m/>
    <m/>
    <m/>
    <m/>
    <n v="26350"/>
    <n v="77037"/>
    <n v="50687"/>
    <n v="-49680.5"/>
    <n v="153067.5"/>
    <n v="79437"/>
  </r>
  <r>
    <n v="51463"/>
    <d v="2014-06-21T09:37:33"/>
    <x v="0"/>
    <x v="1"/>
    <s v="Operations Department"/>
    <x v="3"/>
    <n v="64370"/>
    <n v="64370"/>
    <s v="60001-100000"/>
    <m/>
    <m/>
    <m/>
    <m/>
    <m/>
    <n v="26295"/>
    <n v="76983"/>
    <n v="50688"/>
    <n v="-49737"/>
    <n v="153015"/>
    <n v="64370"/>
  </r>
  <r>
    <n v="311488"/>
    <d v="2014-07-06T17:26:37"/>
    <x v="0"/>
    <x v="0"/>
    <s v="Production Department"/>
    <x v="0"/>
    <n v="12269"/>
    <n v="12269"/>
    <s v="0-20,000"/>
    <m/>
    <m/>
    <m/>
    <m/>
    <m/>
    <n v="26240"/>
    <n v="76987"/>
    <n v="50747"/>
    <n v="-49880.5"/>
    <n v="153107.5"/>
    <n v="12269"/>
  </r>
  <r>
    <n v="175095"/>
    <d v="2014-06-11T23:15:17"/>
    <x v="0"/>
    <x v="0"/>
    <s v="Purchase Department"/>
    <x v="1"/>
    <n v="51976"/>
    <n v="51976"/>
    <s v="40001-60000"/>
    <m/>
    <m/>
    <m/>
    <m/>
    <m/>
    <n v="26405"/>
    <n v="77012"/>
    <n v="50607"/>
    <n v="-49505.5"/>
    <n v="152922.5"/>
    <n v="51976"/>
  </r>
  <r>
    <n v="855992"/>
    <d v="2014-06-18T08:29:16"/>
    <x v="0"/>
    <x v="0"/>
    <s v="Service Department"/>
    <x v="3"/>
    <n v="90903"/>
    <n v="90903"/>
    <s v="60001-100000"/>
    <m/>
    <m/>
    <m/>
    <m/>
    <m/>
    <n v="26350"/>
    <n v="77037"/>
    <n v="50687"/>
    <n v="-49680.5"/>
    <n v="153067.5"/>
    <n v="90903"/>
  </r>
  <r>
    <n v="229817"/>
    <d v="2014-06-18T08:27:33"/>
    <x v="0"/>
    <x v="2"/>
    <s v="Service Department"/>
    <x v="3"/>
    <n v="76987"/>
    <n v="76987"/>
    <s v="60001-100000"/>
    <m/>
    <m/>
    <m/>
    <m/>
    <m/>
    <n v="26295"/>
    <n v="76983"/>
    <n v="50688"/>
    <n v="-49737"/>
    <n v="153015"/>
    <n v="76987"/>
  </r>
  <r>
    <n v="906695"/>
    <d v="2014-08-16T03:37:16"/>
    <x v="0"/>
    <x v="0"/>
    <s v="Production Department"/>
    <x v="3"/>
    <n v="46388"/>
    <n v="46388"/>
    <s v="40001-60000"/>
    <m/>
    <m/>
    <m/>
    <m/>
    <m/>
    <n v="26240"/>
    <n v="76971"/>
    <n v="50731"/>
    <n v="-49856.5"/>
    <n v="153067.5"/>
    <n v="46388"/>
  </r>
  <r>
    <n v="846460"/>
    <d v="2014-08-28T13:23:59"/>
    <x v="0"/>
    <x v="0"/>
    <s v="Production Department"/>
    <x v="3"/>
    <n v="91417"/>
    <n v="91417"/>
    <s v="60001-100000"/>
    <m/>
    <m/>
    <m/>
    <m/>
    <m/>
    <n v="26176.5"/>
    <n v="77000"/>
    <n v="50823.5"/>
    <n v="-50058.75"/>
    <n v="153235.25"/>
    <n v="91417"/>
  </r>
  <r>
    <n v="945509"/>
    <d v="2014-08-30T20:48:36"/>
    <x v="0"/>
    <x v="0"/>
    <s v="Service Department"/>
    <x v="0"/>
    <n v="68728"/>
    <n v="68728"/>
    <s v="60001-100000"/>
    <m/>
    <m/>
    <m/>
    <m/>
    <m/>
    <n v="26113"/>
    <n v="76955.5"/>
    <n v="50842.5"/>
    <n v="-50150.75"/>
    <n v="153219.25"/>
    <n v="68728"/>
  </r>
  <r>
    <n v="187708"/>
    <d v="2014-07-21T21:43:39"/>
    <x v="0"/>
    <x v="0"/>
    <s v="Operations Department"/>
    <x v="1"/>
    <n v="33989"/>
    <n v="33989"/>
    <s v="20001-40000"/>
    <m/>
    <m/>
    <m/>
    <m/>
    <m/>
    <n v="26049.5"/>
    <n v="76963.25"/>
    <n v="50913.75"/>
    <n v="-50321.125"/>
    <n v="153333.875"/>
    <n v="33989"/>
  </r>
  <r>
    <n v="75450"/>
    <d v="2014-07-31T19:03:11"/>
    <x v="0"/>
    <x v="1"/>
    <s v="Operations Department"/>
    <x v="1"/>
    <n v="17165"/>
    <n v="17165"/>
    <s v="0-20,000"/>
    <m/>
    <m/>
    <m/>
    <m/>
    <m/>
    <n v="25986"/>
    <n v="76971"/>
    <n v="50985"/>
    <n v="-50491.5"/>
    <n v="153448.5"/>
    <n v="17165"/>
  </r>
  <r>
    <n v="415402"/>
    <d v="2014-08-04T07:03:07"/>
    <x v="1"/>
    <x v="1"/>
    <s v="Operations Department"/>
    <x v="1"/>
    <n v="45354"/>
    <n v="45354"/>
    <s v="40001-60000"/>
    <m/>
    <m/>
    <m/>
    <m/>
    <m/>
    <n v="26176.5"/>
    <n v="77000"/>
    <n v="50823.5"/>
    <n v="-50058.75"/>
    <n v="153235.25"/>
    <n v="45354"/>
  </r>
  <r>
    <n v="374158"/>
    <d v="2014-08-04T07:07:18"/>
    <x v="1"/>
    <x v="1"/>
    <s v="Operations Department"/>
    <x v="1"/>
    <n v="53502"/>
    <n v="53502"/>
    <s v="40001-60000"/>
    <m/>
    <m/>
    <m/>
    <m/>
    <m/>
    <n v="26113"/>
    <n v="77029"/>
    <n v="50916"/>
    <n v="-50261"/>
    <n v="153403"/>
    <n v="53502"/>
  </r>
  <r>
    <n v="183451"/>
    <d v="2014-07-03T10:41:38"/>
    <x v="0"/>
    <x v="0"/>
    <s v="Service Department"/>
    <x v="6"/>
    <n v="9278"/>
    <n v="9278"/>
    <s v="0-20,000"/>
    <m/>
    <m/>
    <m/>
    <m/>
    <m/>
    <n v="26049.5"/>
    <n v="77058"/>
    <n v="51008.5"/>
    <n v="-50463.25"/>
    <n v="153570.75"/>
    <n v="9278"/>
  </r>
  <r>
    <n v="957861"/>
    <d v="2014-07-03T10:42:11"/>
    <x v="0"/>
    <x v="0"/>
    <s v="Service Department"/>
    <x v="6"/>
    <n v="46236"/>
    <n v="46236"/>
    <s v="40001-60000"/>
    <m/>
    <m/>
    <m/>
    <m/>
    <m/>
    <n v="26240"/>
    <n v="77087"/>
    <n v="50847"/>
    <n v="-50030.5"/>
    <n v="153357.5"/>
    <n v="46236"/>
  </r>
  <r>
    <n v="561126"/>
    <d v="2014-07-03T10:46:34"/>
    <x v="0"/>
    <x v="0"/>
    <s v="Service Department"/>
    <x v="6"/>
    <n v="22935"/>
    <n v="22935"/>
    <s v="20001-40000"/>
    <m/>
    <m/>
    <m/>
    <m/>
    <m/>
    <n v="26176.5"/>
    <n v="77092.75"/>
    <n v="50916.25"/>
    <n v="-50197.875"/>
    <n v="153467.125"/>
    <n v="22935"/>
  </r>
  <r>
    <n v="384750"/>
    <d v="2014-07-03T10:47:48"/>
    <x v="1"/>
    <x v="0"/>
    <s v="Service Department"/>
    <x v="6"/>
    <n v="53899"/>
    <n v="53899"/>
    <s v="40001-60000"/>
    <m/>
    <m/>
    <m/>
    <m/>
    <m/>
    <n v="26350"/>
    <n v="77098.5"/>
    <n v="50748.5"/>
    <n v="-49772.75"/>
    <n v="153221.25"/>
    <n v="53899"/>
  </r>
  <r>
    <n v="401508"/>
    <d v="2014-08-07T07:58:55"/>
    <x v="0"/>
    <x v="0"/>
    <s v="Operations Department"/>
    <x v="6"/>
    <n v="55353"/>
    <n v="55353"/>
    <s v="40001-60000"/>
    <m/>
    <m/>
    <m/>
    <m/>
    <m/>
    <n v="26295"/>
    <n v="77104.25"/>
    <n v="50809.25"/>
    <n v="-49918.875"/>
    <n v="153318.125"/>
    <n v="55353"/>
  </r>
  <r>
    <n v="947251"/>
    <d v="2014-08-12T09:44:35"/>
    <x v="0"/>
    <x v="1"/>
    <s v="Operations Department"/>
    <x v="7"/>
    <n v="72477"/>
    <n v="72477"/>
    <s v="60001-100000"/>
    <m/>
    <m/>
    <m/>
    <m/>
    <m/>
    <n v="26240"/>
    <n v="77110"/>
    <n v="50870"/>
    <n v="-50065"/>
    <n v="153415"/>
    <n v="72477"/>
  </r>
  <r>
    <n v="800494"/>
    <d v="2014-06-28T10:49:44"/>
    <x v="0"/>
    <x v="1"/>
    <s v="Operations Department"/>
    <x v="7"/>
    <n v="77110"/>
    <n v="77110"/>
    <s v="60001-100000"/>
    <m/>
    <m/>
    <m/>
    <m/>
    <m/>
    <n v="26176.5"/>
    <n v="77227.75"/>
    <n v="51051.25"/>
    <n v="-50400.375"/>
    <n v="153804.625"/>
    <n v="77110"/>
  </r>
  <r>
    <n v="835229"/>
    <d v="2014-07-11T17:25:55"/>
    <x v="0"/>
    <x v="1"/>
    <s v="Service Department"/>
    <x v="3"/>
    <n v="73989"/>
    <n v="73989"/>
    <s v="60001-100000"/>
    <m/>
    <m/>
    <m/>
    <m/>
    <m/>
    <n v="26113"/>
    <n v="77334"/>
    <n v="51221"/>
    <n v="-50718.5"/>
    <n v="154165.5"/>
    <n v="73989"/>
  </r>
  <r>
    <n v="678790"/>
    <d v="2014-07-11T17:28:34"/>
    <x v="0"/>
    <x v="0"/>
    <s v="Service Department"/>
    <x v="3"/>
    <n v="78359"/>
    <n v="78359"/>
    <s v="60001-100000"/>
    <m/>
    <m/>
    <m/>
    <m/>
    <m/>
    <n v="26049.5"/>
    <n v="77457.5"/>
    <n v="51408"/>
    <n v="-51062.5"/>
    <n v="154569.5"/>
    <n v="78359"/>
  </r>
  <r>
    <n v="927124"/>
    <d v="2014-06-26T16:36:18"/>
    <x v="0"/>
    <x v="0"/>
    <s v="Operations Department"/>
    <x v="9"/>
    <n v="95976"/>
    <n v="95976"/>
    <s v="60001-100000"/>
    <m/>
    <m/>
    <m/>
    <m/>
    <m/>
    <n v="25986"/>
    <n v="77087"/>
    <n v="51101"/>
    <n v="-50665.5"/>
    <n v="153738.5"/>
    <n v="95976"/>
  </r>
  <r>
    <n v="232315"/>
    <d v="2014-06-26T16:37:50"/>
    <x v="0"/>
    <x v="0"/>
    <s v="Operations Department"/>
    <x v="9"/>
    <n v="8300"/>
    <n v="8300"/>
    <s v="0-20,000"/>
    <m/>
    <m/>
    <m/>
    <m/>
    <m/>
    <n v="25918.5"/>
    <n v="77000"/>
    <n v="51081.5"/>
    <n v="-50703.75"/>
    <n v="153622.25"/>
    <n v="8300"/>
  </r>
  <r>
    <n v="645912"/>
    <d v="2014-06-09T15:14:49"/>
    <x v="0"/>
    <x v="1"/>
    <s v="Service Department"/>
    <x v="3"/>
    <n v="53778"/>
    <n v="53778"/>
    <s v="40001-60000"/>
    <m/>
    <m/>
    <m/>
    <m/>
    <m/>
    <n v="26113"/>
    <n v="77029"/>
    <n v="50916"/>
    <n v="-50261"/>
    <n v="153403"/>
    <n v="53778"/>
  </r>
  <r>
    <n v="249938"/>
    <d v="2014-06-09T15:18:20"/>
    <x v="0"/>
    <x v="0"/>
    <s v="Service Department"/>
    <x v="3"/>
    <n v="4689"/>
    <n v="4689"/>
    <s v="0-20,000"/>
    <m/>
    <m/>
    <m/>
    <m/>
    <m/>
    <n v="26049.5"/>
    <n v="77058"/>
    <n v="51008.5"/>
    <n v="-50463.25"/>
    <n v="153570.75"/>
    <n v="4689"/>
  </r>
  <r>
    <n v="680388"/>
    <d v="2014-07-09T08:20:50"/>
    <x v="0"/>
    <x v="0"/>
    <s v="Operations Department"/>
    <x v="7"/>
    <n v="50984"/>
    <n v="50984"/>
    <s v="40001-60000"/>
    <m/>
    <m/>
    <m/>
    <m/>
    <m/>
    <n v="26240"/>
    <n v="77087"/>
    <n v="50847"/>
    <n v="-50030.5"/>
    <n v="153357.5"/>
    <n v="50984"/>
  </r>
  <r>
    <n v="970475"/>
    <d v="2014-07-09T08:21:56"/>
    <x v="1"/>
    <x v="0"/>
    <s v="Operations Department"/>
    <x v="7"/>
    <n v="31647"/>
    <n v="31647"/>
    <s v="20001-40000"/>
    <m/>
    <m/>
    <m/>
    <m/>
    <m/>
    <n v="26176.5"/>
    <n v="77210.5"/>
    <n v="51034"/>
    <n v="-50374.5"/>
    <n v="153761.5"/>
    <n v="31647"/>
  </r>
  <r>
    <n v="522630"/>
    <d v="2014-08-07T11:08:46"/>
    <x v="1"/>
    <x v="0"/>
    <s v="Sales Department"/>
    <x v="3"/>
    <n v="59321"/>
    <n v="59321"/>
    <s v="40001-60000"/>
    <m/>
    <m/>
    <m/>
    <m/>
    <m/>
    <n v="26113"/>
    <n v="77334"/>
    <n v="51221"/>
    <n v="-50718.5"/>
    <n v="154165.5"/>
    <n v="59321"/>
  </r>
  <r>
    <n v="379391"/>
    <d v="2014-08-11T17:38:33"/>
    <x v="0"/>
    <x v="0"/>
    <s v="Sales Department"/>
    <x v="3"/>
    <n v="80619"/>
    <n v="80619"/>
    <s v="60001-100000"/>
    <m/>
    <m/>
    <m/>
    <m/>
    <m/>
    <n v="26049.5"/>
    <n v="77457.5"/>
    <n v="51408"/>
    <n v="-51062.5"/>
    <n v="154569.5"/>
    <n v="80619"/>
  </r>
  <r>
    <n v="182272"/>
    <d v="2014-08-11T17:40:44"/>
    <x v="0"/>
    <x v="1"/>
    <s v="Sales Department"/>
    <x v="3"/>
    <n v="6932"/>
    <n v="6932"/>
    <s v="0-20,000"/>
    <m/>
    <m/>
    <m/>
    <m/>
    <m/>
    <n v="25986"/>
    <n v="77087"/>
    <n v="51101"/>
    <n v="-50665.5"/>
    <n v="153738.5"/>
    <n v="6932"/>
  </r>
  <r>
    <n v="489960"/>
    <d v="2014-08-11T17:37:39"/>
    <x v="0"/>
    <x v="2"/>
    <s v="Sales Department"/>
    <x v="3"/>
    <n v="43920"/>
    <n v="43920"/>
    <s v="40001-60000"/>
    <m/>
    <m/>
    <m/>
    <m/>
    <m/>
    <n v="26176.5"/>
    <n v="77210.5"/>
    <n v="51034"/>
    <n v="-50374.5"/>
    <n v="153761.5"/>
    <n v="43920"/>
  </r>
  <r>
    <n v="695427"/>
    <d v="2014-06-25T18:03:14"/>
    <x v="0"/>
    <x v="0"/>
    <s v="Operations Department"/>
    <x v="4"/>
    <n v="90323"/>
    <n v="90323"/>
    <s v="60001-100000"/>
    <m/>
    <m/>
    <m/>
    <m/>
    <m/>
    <n v="26113"/>
    <n v="77334"/>
    <n v="51221"/>
    <n v="-50718.5"/>
    <n v="154165.5"/>
    <n v="90323"/>
  </r>
  <r>
    <n v="231247"/>
    <d v="2014-06-25T18:07:19"/>
    <x v="0"/>
    <x v="0"/>
    <s v="Operations Department"/>
    <x v="4"/>
    <n v="59167"/>
    <n v="59167"/>
    <s v="40001-60000"/>
    <m/>
    <m/>
    <m/>
    <m/>
    <m/>
    <n v="26049.5"/>
    <n v="77058"/>
    <n v="51008.5"/>
    <n v="-50463.25"/>
    <n v="153570.75"/>
    <n v="59167"/>
  </r>
  <r>
    <n v="481258"/>
    <d v="2014-07-07T16:23:42"/>
    <x v="0"/>
    <x v="1"/>
    <s v="Operations Department"/>
    <x v="4"/>
    <n v="78543"/>
    <n v="78543"/>
    <s v="60001-100000"/>
    <m/>
    <m/>
    <m/>
    <m/>
    <m/>
    <n v="25986"/>
    <n v="77087"/>
    <n v="51101"/>
    <n v="-50665.5"/>
    <n v="153738.5"/>
    <n v="78543"/>
  </r>
  <r>
    <n v="162500"/>
    <d v="2014-06-29T07:32:45"/>
    <x v="0"/>
    <x v="0"/>
    <s v="Production Department"/>
    <x v="3"/>
    <n v="61900"/>
    <n v="61900"/>
    <s v="60001-100000"/>
    <m/>
    <m/>
    <m/>
    <m/>
    <m/>
    <n v="25918.5"/>
    <n v="77000"/>
    <n v="51081.5"/>
    <n v="-50703.75"/>
    <n v="153622.25"/>
    <n v="61900"/>
  </r>
  <r>
    <n v="568407"/>
    <d v="2014-06-29T07:33:43"/>
    <x v="0"/>
    <x v="0"/>
    <s v="Production Department"/>
    <x v="3"/>
    <n v="72899"/>
    <n v="72899"/>
    <s v="60001-100000"/>
    <m/>
    <m/>
    <m/>
    <m/>
    <m/>
    <n v="25851"/>
    <n v="77029"/>
    <n v="51178"/>
    <n v="-50916"/>
    <n v="153796"/>
    <n v="72899"/>
  </r>
  <r>
    <n v="394641"/>
    <d v="2014-06-17T02:56:27"/>
    <x v="0"/>
    <x v="0"/>
    <s v="Finance Department"/>
    <x v="3"/>
    <n v="25172"/>
    <n v="25172"/>
    <s v="20001-40000"/>
    <m/>
    <m/>
    <m/>
    <m/>
    <m/>
    <n v="25783.5"/>
    <n v="77058"/>
    <n v="51274.5"/>
    <n v="-51128.25"/>
    <n v="153969.75"/>
    <n v="25172"/>
  </r>
  <r>
    <n v="340584"/>
    <d v="2014-07-23T16:24:55"/>
    <x v="1"/>
    <x v="1"/>
    <s v="Operations Department"/>
    <x v="7"/>
    <n v="97563"/>
    <n v="97563"/>
    <s v="60001-100000"/>
    <m/>
    <m/>
    <m/>
    <m/>
    <m/>
    <n v="25986"/>
    <n v="77087"/>
    <n v="51101"/>
    <n v="-50665.5"/>
    <n v="153738.5"/>
    <n v="97563"/>
  </r>
  <r>
    <n v="585873"/>
    <d v="2014-08-11T08:59:59"/>
    <x v="0"/>
    <x v="0"/>
    <s v="Operations Department"/>
    <x v="7"/>
    <n v="90457"/>
    <n v="90457"/>
    <s v="60001-100000"/>
    <m/>
    <m/>
    <m/>
    <m/>
    <m/>
    <n v="25918.5"/>
    <n v="77000"/>
    <n v="51081.5"/>
    <n v="-50703.75"/>
    <n v="153622.25"/>
    <n v="90457"/>
  </r>
  <r>
    <n v="495165"/>
    <d v="2014-08-11T09:02:18"/>
    <x v="0"/>
    <x v="0"/>
    <s v="Operations Department"/>
    <x v="7"/>
    <n v="98351"/>
    <n v="98351"/>
    <s v="60001-100000"/>
    <m/>
    <m/>
    <m/>
    <m/>
    <m/>
    <n v="25851"/>
    <n v="76955.5"/>
    <n v="51104.5"/>
    <n v="-50805.75"/>
    <n v="153612.25"/>
    <n v="98351"/>
  </r>
  <r>
    <n v="636825"/>
    <d v="2014-07-21T03:21:22"/>
    <x v="0"/>
    <x v="1"/>
    <s v="Marketing Department"/>
    <x v="3"/>
    <n v="12051"/>
    <n v="12051"/>
    <s v="0-20,000"/>
    <m/>
    <m/>
    <m/>
    <m/>
    <m/>
    <n v="25783.5"/>
    <n v="76888"/>
    <n v="51104.5"/>
    <n v="-50873.25"/>
    <n v="153544.75"/>
    <n v="12051"/>
  </r>
  <r>
    <n v="193885"/>
    <d v="2014-08-01T12:17:39"/>
    <x v="1"/>
    <x v="1"/>
    <s v="Operations Department"/>
    <x v="3"/>
    <n v="69961"/>
    <n v="69961"/>
    <s v="60001-100000"/>
    <m/>
    <m/>
    <m/>
    <m/>
    <m/>
    <n v="25986"/>
    <n v="76940"/>
    <n v="50954"/>
    <n v="-50445"/>
    <n v="153371"/>
    <n v="69961"/>
  </r>
  <r>
    <n v="659746"/>
    <d v="2014-08-09T09:17:12"/>
    <x v="1"/>
    <x v="0"/>
    <s v="Operations Department"/>
    <x v="3"/>
    <n v="89486"/>
    <n v="89486"/>
    <s v="60001-100000"/>
    <m/>
    <m/>
    <m/>
    <m/>
    <m/>
    <n v="25918.5"/>
    <n v="76947.75"/>
    <n v="51029.25"/>
    <n v="-50625.375"/>
    <n v="153491.625"/>
    <n v="89486"/>
  </r>
  <r>
    <n v="874516"/>
    <d v="2014-08-14T10:29:35"/>
    <x v="0"/>
    <x v="1"/>
    <s v="Operations Department"/>
    <x v="3"/>
    <n v="92393"/>
    <n v="92393"/>
    <s v="60001-100000"/>
    <m/>
    <m/>
    <m/>
    <m/>
    <m/>
    <n v="25851"/>
    <n v="76836"/>
    <n v="50985"/>
    <n v="-50626.5"/>
    <n v="153313.5"/>
    <n v="92393"/>
  </r>
  <r>
    <n v="638114"/>
    <d v="2014-08-14T10:32:22"/>
    <x v="0"/>
    <x v="0"/>
    <s v="Operations Department"/>
    <x v="3"/>
    <n v="40974"/>
    <n v="40974"/>
    <s v="40001-60000"/>
    <m/>
    <m/>
    <m/>
    <m/>
    <m/>
    <n v="25783.5"/>
    <n v="76729.75"/>
    <n v="50946.25"/>
    <n v="-50635.875"/>
    <n v="153149.125"/>
    <n v="40974"/>
  </r>
  <r>
    <n v="974354"/>
    <d v="2014-08-15T15:06:54"/>
    <x v="0"/>
    <x v="0"/>
    <s v="Operations Department"/>
    <x v="3"/>
    <n v="55821"/>
    <n v="55821"/>
    <s v="40001-60000"/>
    <m/>
    <m/>
    <m/>
    <m/>
    <m/>
    <n v="25716"/>
    <n v="76732"/>
    <n v="51016"/>
    <n v="-50808"/>
    <n v="153256"/>
    <n v="55821"/>
  </r>
  <r>
    <n v="737274"/>
    <d v="2014-08-22T17:37:24"/>
    <x v="0"/>
    <x v="1"/>
    <s v="Operations Department"/>
    <x v="3"/>
    <n v="31854"/>
    <n v="31854"/>
    <s v="20001-40000"/>
    <m/>
    <m/>
    <m/>
    <m/>
    <m/>
    <n v="25608.75"/>
    <n v="76784"/>
    <n v="51175.25"/>
    <n v="-51154.125"/>
    <n v="153546.875"/>
    <n v="31854"/>
  </r>
  <r>
    <n v="935622"/>
    <d v="2014-08-26T15:50:28"/>
    <x v="0"/>
    <x v="0"/>
    <s v="Operations Department"/>
    <x v="3"/>
    <n v="73758"/>
    <n v="73758"/>
    <s v="60001-100000"/>
    <m/>
    <m/>
    <m/>
    <m/>
    <m/>
    <n v="25501.5"/>
    <n v="76836"/>
    <n v="51334.5"/>
    <n v="-51500.25"/>
    <n v="153837.75"/>
    <n v="73758"/>
  </r>
  <r>
    <n v="312884"/>
    <d v="2014-07-25T13:33:07"/>
    <x v="0"/>
    <x v="0"/>
    <s v="Service Department"/>
    <x v="1"/>
    <n v="95550"/>
    <n v="95550"/>
    <s v="60001-100000"/>
    <m/>
    <m/>
    <m/>
    <m/>
    <m/>
    <n v="25394.25"/>
    <n v="76888"/>
    <n v="51493.75"/>
    <n v="-51846.375"/>
    <n v="154128.625"/>
    <n v="95550"/>
  </r>
  <r>
    <n v="520452"/>
    <d v="2014-07-25T13:34:04"/>
    <x v="0"/>
    <x v="1"/>
    <s v="Service Department"/>
    <x v="1"/>
    <n v="91387"/>
    <n v="91387"/>
    <s v="60001-100000"/>
    <m/>
    <m/>
    <m/>
    <m/>
    <m/>
    <n v="25287"/>
    <n v="76732"/>
    <n v="51445"/>
    <n v="-51880.5"/>
    <n v="153899.5"/>
    <n v="91387"/>
  </r>
  <r>
    <n v="75320"/>
    <d v="2014-06-16T23:59:25"/>
    <x v="0"/>
    <x v="1"/>
    <s v="Service Department"/>
    <x v="7"/>
    <n v="86754"/>
    <n v="86754"/>
    <s v="60001-100000"/>
    <m/>
    <m/>
    <m/>
    <m/>
    <m/>
    <n v="25203"/>
    <n v="76725.25"/>
    <n v="51522.25"/>
    <n v="-52080.375"/>
    <n v="154008.625"/>
    <n v="86754"/>
  </r>
  <r>
    <n v="357660"/>
    <d v="2014-06-18T14:58:07"/>
    <x v="0"/>
    <x v="0"/>
    <s v="Service Department"/>
    <x v="7"/>
    <n v="32258"/>
    <n v="32258"/>
    <s v="20001-40000"/>
    <m/>
    <m/>
    <m/>
    <m/>
    <m/>
    <n v="25119"/>
    <n v="76664"/>
    <n v="51545"/>
    <n v="-52198.5"/>
    <n v="153981.5"/>
    <n v="32258"/>
  </r>
  <r>
    <n v="603116"/>
    <d v="2014-06-18T09:47:43"/>
    <x v="0"/>
    <x v="0"/>
    <s v="Production Department"/>
    <x v="6"/>
    <n v="44583"/>
    <n v="44583"/>
    <s v="40001-60000"/>
    <m/>
    <m/>
    <m/>
    <m/>
    <m/>
    <n v="25035"/>
    <n v="76693.5"/>
    <n v="51658.5"/>
    <n v="-52452.75"/>
    <n v="154181.25"/>
    <n v="44583"/>
  </r>
  <r>
    <n v="334712"/>
    <d v="2014-06-18T09:51:02"/>
    <x v="1"/>
    <x v="0"/>
    <s v="Production Department"/>
    <x v="6"/>
    <n v="65185"/>
    <n v="65185"/>
    <s v="60001-100000"/>
    <m/>
    <m/>
    <m/>
    <m/>
    <m/>
    <n v="24951"/>
    <n v="76723"/>
    <n v="51772"/>
    <n v="-52707"/>
    <n v="154381"/>
    <n v="65185"/>
  </r>
  <r>
    <n v="459090"/>
    <d v="2014-06-18T09:54:07"/>
    <x v="0"/>
    <x v="0"/>
    <s v="Production Department"/>
    <x v="6"/>
    <n v="84065"/>
    <n v="84065"/>
    <s v="60001-100000"/>
    <m/>
    <m/>
    <m/>
    <m/>
    <m/>
    <n v="24882.75"/>
    <n v="76725.25"/>
    <n v="51842.5"/>
    <n v="-52881"/>
    <n v="154489"/>
    <n v="84065"/>
  </r>
  <r>
    <n v="790727"/>
    <d v="2014-06-25T08:49:19"/>
    <x v="0"/>
    <x v="1"/>
    <s v="Production Department"/>
    <x v="6"/>
    <n v="18615"/>
    <n v="18615"/>
    <s v="0-20,000"/>
    <m/>
    <m/>
    <m/>
    <m/>
    <m/>
    <n v="24814.5"/>
    <n v="76664"/>
    <n v="51849.5"/>
    <n v="-52959.75"/>
    <n v="154438.25"/>
    <n v="18615"/>
  </r>
  <r>
    <n v="749336"/>
    <d v="2014-06-26T08:59:30"/>
    <x v="0"/>
    <x v="0"/>
    <s v="Production Department"/>
    <x v="6"/>
    <n v="73876"/>
    <n v="73876"/>
    <s v="60001-100000"/>
    <m/>
    <m/>
    <m/>
    <m/>
    <m/>
    <n v="25035"/>
    <n v="76693.5"/>
    <n v="51658.5"/>
    <n v="-52452.75"/>
    <n v="154181.25"/>
    <n v="73876"/>
  </r>
  <r>
    <n v="782123"/>
    <d v="2014-06-26T09:01:38"/>
    <x v="0"/>
    <x v="0"/>
    <s v="Production Department"/>
    <x v="6"/>
    <n v="35416"/>
    <n v="35416"/>
    <s v="20001-40000"/>
    <m/>
    <m/>
    <m/>
    <m/>
    <m/>
    <n v="24951"/>
    <n v="76723"/>
    <n v="51772"/>
    <n v="-52707"/>
    <n v="154381"/>
    <n v="35416"/>
  </r>
  <r>
    <n v="223060"/>
    <d v="2014-07-15T09:06:20"/>
    <x v="0"/>
    <x v="0"/>
    <s v="Service Department"/>
    <x v="4"/>
    <n v="41485"/>
    <n v="41485"/>
    <s v="40001-60000"/>
    <m/>
    <m/>
    <m/>
    <m/>
    <m/>
    <n v="24882.75"/>
    <n v="76725.25"/>
    <n v="51842.5"/>
    <n v="-52881"/>
    <n v="154489"/>
    <n v="41485"/>
  </r>
  <r>
    <n v="255061"/>
    <d v="2014-07-30T18:56:32"/>
    <x v="1"/>
    <x v="1"/>
    <s v="Service Department"/>
    <x v="0"/>
    <n v="78912"/>
    <n v="78912"/>
    <s v="60001-100000"/>
    <m/>
    <m/>
    <m/>
    <m/>
    <m/>
    <n v="24814.5"/>
    <n v="76727.5"/>
    <n v="51913"/>
    <n v="-53055"/>
    <n v="154597"/>
    <n v="78912"/>
  </r>
  <r>
    <n v="792720"/>
    <d v="2014-07-26T00:14:23"/>
    <x v="0"/>
    <x v="0"/>
    <s v="Service Department"/>
    <x v="0"/>
    <n v="31304"/>
    <n v="31304"/>
    <s v="20001-40000"/>
    <m/>
    <m/>
    <m/>
    <m/>
    <m/>
    <n v="24746.25"/>
    <n v="76693.5"/>
    <n v="51947.25"/>
    <n v="-53174.625"/>
    <n v="154614.375"/>
    <n v="31304"/>
  </r>
  <r>
    <n v="857597"/>
    <d v="2014-07-26T00:14:57"/>
    <x v="0"/>
    <x v="1"/>
    <s v="Service Department"/>
    <x v="0"/>
    <n v="86741"/>
    <n v="86741"/>
    <s v="60001-100000"/>
    <m/>
    <m/>
    <m/>
    <m/>
    <m/>
    <n v="24678"/>
    <n v="76723"/>
    <n v="52045"/>
    <n v="-53389.5"/>
    <n v="154790.5"/>
    <n v="86741"/>
  </r>
  <r>
    <n v="86704"/>
    <d v="2014-07-26T00:16:56"/>
    <x v="0"/>
    <x v="1"/>
    <s v="Service Department"/>
    <x v="0"/>
    <n v="10814"/>
    <n v="10814"/>
    <s v="0-20,000"/>
    <m/>
    <m/>
    <m/>
    <m/>
    <m/>
    <n v="24669.75"/>
    <n v="76634.5"/>
    <n v="51964.75"/>
    <n v="-53277.375"/>
    <n v="154581.625"/>
    <n v="10814"/>
  </r>
  <r>
    <n v="405687"/>
    <d v="2014-07-26T00:18:43"/>
    <x v="0"/>
    <x v="0"/>
    <s v="Service Department"/>
    <x v="0"/>
    <n v="81410"/>
    <n v="81410"/>
    <s v="60001-100000"/>
    <m/>
    <m/>
    <m/>
    <m/>
    <m/>
    <n v="24814.5"/>
    <n v="76664"/>
    <n v="51849.5"/>
    <n v="-52959.75"/>
    <n v="154438.25"/>
    <n v="81410"/>
  </r>
  <r>
    <n v="693654"/>
    <d v="2014-07-31T18:03:23"/>
    <x v="0"/>
    <x v="0"/>
    <s v="Service Department"/>
    <x v="0"/>
    <n v="74739"/>
    <n v="74739"/>
    <s v="60001-100000"/>
    <m/>
    <m/>
    <m/>
    <m/>
    <m/>
    <n v="24746.25"/>
    <n v="76541.25"/>
    <n v="51795"/>
    <n v="-52946.25"/>
    <n v="154233.75"/>
    <n v="74739"/>
  </r>
  <r>
    <n v="230826"/>
    <d v="2014-07-23T19:17:25"/>
    <x v="0"/>
    <x v="0"/>
    <s v="Purchase Department"/>
    <x v="1"/>
    <n v="53591"/>
    <n v="53591"/>
    <s v="40001-60000"/>
    <m/>
    <m/>
    <m/>
    <m/>
    <m/>
    <n v="24678"/>
    <n v="76605"/>
    <n v="51927"/>
    <n v="-53212.5"/>
    <n v="154495.5"/>
    <n v="53591"/>
  </r>
  <r>
    <n v="229281"/>
    <d v="2014-08-08T17:46:35"/>
    <x v="0"/>
    <x v="0"/>
    <s v="Sales Department"/>
    <x v="4"/>
    <n v="10461"/>
    <n v="10461"/>
    <s v="0-20,000"/>
    <m/>
    <m/>
    <m/>
    <m/>
    <m/>
    <n v="24669.75"/>
    <n v="76634.5"/>
    <n v="51964.75"/>
    <n v="-53277.375"/>
    <n v="154581.625"/>
    <n v="10461"/>
  </r>
  <r>
    <n v="971094"/>
    <d v="2014-08-08T17:51:14"/>
    <x v="0"/>
    <x v="1"/>
    <s v="Sales Department"/>
    <x v="4"/>
    <n v="95713"/>
    <n v="95713"/>
    <s v="60001-100000"/>
    <m/>
    <m/>
    <m/>
    <m/>
    <m/>
    <n v="24814.5"/>
    <n v="76664"/>
    <n v="51849.5"/>
    <n v="-52959.75"/>
    <n v="154438.25"/>
    <n v="95713"/>
  </r>
  <r>
    <n v="422942"/>
    <d v="2014-06-22T14:14:56"/>
    <x v="0"/>
    <x v="0"/>
    <s v="Operations Department"/>
    <x v="4"/>
    <n v="57973"/>
    <n v="57973"/>
    <s v="40001-60000"/>
    <m/>
    <m/>
    <m/>
    <m/>
    <m/>
    <n v="24746.25"/>
    <n v="76541.25"/>
    <n v="51795"/>
    <n v="-52946.25"/>
    <n v="154233.75"/>
    <n v="57973"/>
  </r>
  <r>
    <n v="799388"/>
    <d v="2014-06-22T14:16:09"/>
    <x v="0"/>
    <x v="0"/>
    <s v="Operations Department"/>
    <x v="4"/>
    <n v="89685"/>
    <n v="89685"/>
    <s v="60001-100000"/>
    <m/>
    <m/>
    <m/>
    <m/>
    <m/>
    <n v="24678"/>
    <n v="76605"/>
    <n v="51927"/>
    <n v="-53212.5"/>
    <n v="154495.5"/>
    <n v="89685"/>
  </r>
  <r>
    <n v="752774"/>
    <d v="2014-07-03T07:43:30"/>
    <x v="0"/>
    <x v="0"/>
    <s v="Operations Department"/>
    <x v="4"/>
    <n v="46769"/>
    <n v="46769"/>
    <s v="40001-60000"/>
    <m/>
    <m/>
    <m/>
    <m/>
    <m/>
    <n v="24669.75"/>
    <n v="76413.75"/>
    <n v="51744"/>
    <n v="-52946.25"/>
    <n v="154029.75"/>
    <n v="46769"/>
  </r>
  <r>
    <n v="155967"/>
    <d v="2014-07-03T07:45:00"/>
    <x v="0"/>
    <x v="0"/>
    <s v="Operations Department"/>
    <x v="4"/>
    <n v="79213"/>
    <n v="79213"/>
    <s v="60001-100000"/>
    <m/>
    <m/>
    <m/>
    <m/>
    <m/>
    <n v="24661.5"/>
    <n v="76477.5"/>
    <n v="51816"/>
    <n v="-53062.5"/>
    <n v="154201.5"/>
    <n v="79213"/>
  </r>
  <r>
    <n v="692637"/>
    <d v="2014-08-20T12:04:06"/>
    <x v="0"/>
    <x v="0"/>
    <s v="Purchase Department"/>
    <x v="1"/>
    <n v="68826"/>
    <n v="68826"/>
    <s v="60001-100000"/>
    <m/>
    <m/>
    <m/>
    <m/>
    <m/>
    <n v="24653.25"/>
    <n v="76226.5"/>
    <n v="51573.25"/>
    <n v="-52706.625"/>
    <n v="153586.375"/>
    <n v="68826"/>
  </r>
  <r>
    <n v="893226"/>
    <d v="2014-08-20T12:04:27"/>
    <x v="0"/>
    <x v="1"/>
    <s v="Purchase Department"/>
    <x v="1"/>
    <n v="31205"/>
    <n v="31205"/>
    <s v="20001-40000"/>
    <m/>
    <m/>
    <m/>
    <m/>
    <m/>
    <n v="24645"/>
    <n v="76350"/>
    <n v="51705"/>
    <n v="-52912.5"/>
    <n v="153907.5"/>
    <n v="31205"/>
  </r>
  <r>
    <n v="273820"/>
    <d v="2014-07-04T11:55:19"/>
    <x v="0"/>
    <x v="0"/>
    <s v="Service Department"/>
    <x v="1"/>
    <n v="76605"/>
    <n v="76605"/>
    <s v="60001-100000"/>
    <m/>
    <m/>
    <m/>
    <m/>
    <m/>
    <n v="24559.75"/>
    <n v="76413.75"/>
    <n v="51854"/>
    <n v="-53221.25"/>
    <n v="154194.75"/>
    <n v="76605"/>
  </r>
  <r>
    <n v="64301"/>
    <d v="2014-07-04T11:58:22"/>
    <x v="0"/>
    <x v="0"/>
    <s v="Service Department"/>
    <x v="1"/>
    <n v="38076"/>
    <n v="38076"/>
    <s v="20001-40000"/>
    <m/>
    <m/>
    <m/>
    <m/>
    <m/>
    <n v="24474.5"/>
    <n v="76103"/>
    <n v="51628.5"/>
    <n v="-52968.25"/>
    <n v="153545.75"/>
    <n v="38076"/>
  </r>
  <r>
    <n v="760667"/>
    <d v="2014-07-04T12:01:25"/>
    <x v="0"/>
    <x v="1"/>
    <s v="Service Department"/>
    <x v="1"/>
    <n v="49134"/>
    <n v="49134"/>
    <s v="40001-60000"/>
    <m/>
    <m/>
    <m/>
    <m/>
    <m/>
    <n v="24389.25"/>
    <n v="76226.5"/>
    <n v="51837.25"/>
    <n v="-53366.625"/>
    <n v="153982.375"/>
    <n v="49134"/>
  </r>
  <r>
    <n v="574374"/>
    <d v="2014-07-10T15:53:40"/>
    <x v="0"/>
    <x v="0"/>
    <s v="Service Department"/>
    <x v="1"/>
    <n v="54711"/>
    <n v="54711"/>
    <s v="40001-60000"/>
    <m/>
    <m/>
    <m/>
    <m/>
    <m/>
    <n v="24304"/>
    <n v="76350"/>
    <n v="52046"/>
    <n v="-53765"/>
    <n v="154419"/>
    <n v="54711"/>
  </r>
  <r>
    <n v="634386"/>
    <d v="2014-08-01T14:36:41"/>
    <x v="0"/>
    <x v="0"/>
    <s v="Service Department"/>
    <x v="1"/>
    <n v="94007"/>
    <n v="94007"/>
    <s v="60001-100000"/>
    <m/>
    <m/>
    <m/>
    <m/>
    <m/>
    <n v="24173.25"/>
    <n v="76443.25"/>
    <n v="52270"/>
    <n v="-54231.75"/>
    <n v="154848.25"/>
    <n v="94007"/>
  </r>
  <r>
    <n v="836089"/>
    <d v="2014-06-16T10:48:31"/>
    <x v="0"/>
    <x v="0"/>
    <s v="Sales Department"/>
    <x v="7"/>
    <n v="27358"/>
    <n v="27358"/>
    <s v="20001-40000"/>
    <m/>
    <m/>
    <m/>
    <m/>
    <m/>
    <n v="24042.5"/>
    <n v="76103"/>
    <n v="52060.5"/>
    <n v="-54048.25"/>
    <n v="154193.75"/>
    <n v="27358"/>
  </r>
  <r>
    <n v="873507"/>
    <d v="2014-06-24T16:16:23"/>
    <x v="0"/>
    <x v="0"/>
    <s v="Sales Department"/>
    <x v="7"/>
    <n v="76732"/>
    <n v="76732"/>
    <s v="60001-100000"/>
    <m/>
    <m/>
    <m/>
    <m/>
    <m/>
    <n v="23911.75"/>
    <n v="76226.5"/>
    <n v="52314.75"/>
    <n v="-54560.375"/>
    <n v="154698.625"/>
    <n v="76732"/>
  </r>
  <r>
    <n v="949965"/>
    <d v="2014-06-24T16:16:59"/>
    <x v="0"/>
    <x v="0"/>
    <s v="Sales Department"/>
    <x v="7"/>
    <n v="87388"/>
    <n v="87388"/>
    <s v="60001-100000"/>
    <m/>
    <m/>
    <m/>
    <m/>
    <m/>
    <n v="23781"/>
    <n v="75856"/>
    <n v="52075"/>
    <n v="-54331.5"/>
    <n v="153968.5"/>
    <n v="87388"/>
  </r>
  <r>
    <n v="248804"/>
    <d v="2014-06-28T10:57:38"/>
    <x v="0"/>
    <x v="1"/>
    <s v="Sales Department"/>
    <x v="7"/>
    <n v="82436"/>
    <n v="82436"/>
    <s v="60001-100000"/>
    <m/>
    <m/>
    <m/>
    <m/>
    <m/>
    <n v="23770.5"/>
    <n v="75741.25"/>
    <n v="51970.75"/>
    <n v="-54185.625"/>
    <n v="153697.375"/>
    <n v="82436"/>
  </r>
  <r>
    <n v="374625"/>
    <d v="2014-07-11T06:44:10"/>
    <x v="0"/>
    <x v="1"/>
    <s v="Production Department"/>
    <x v="7"/>
    <n v="85440"/>
    <n v="85440"/>
    <s v="60001-100000"/>
    <m/>
    <m/>
    <m/>
    <m/>
    <m/>
    <n v="23760"/>
    <n v="75620"/>
    <n v="51860"/>
    <n v="-54030"/>
    <n v="153410"/>
    <n v="85440"/>
  </r>
  <r>
    <n v="254790"/>
    <d v="2014-07-11T06:45:31"/>
    <x v="0"/>
    <x v="0"/>
    <s v="Production Department"/>
    <x v="7"/>
    <n v="77581"/>
    <n v="77581"/>
    <s v="60001-100000"/>
    <m/>
    <m/>
    <m/>
    <m/>
    <m/>
    <n v="23749.5"/>
    <n v="75494.5"/>
    <n v="51745"/>
    <n v="-53868"/>
    <n v="153112"/>
    <n v="77581"/>
  </r>
  <r>
    <n v="892399"/>
    <d v="2014-07-27T20:16:13"/>
    <x v="0"/>
    <x v="0"/>
    <s v="Operations Department"/>
    <x v="3"/>
    <n v="79480"/>
    <n v="79480"/>
    <s v="60001-100000"/>
    <m/>
    <m/>
    <m/>
    <m/>
    <m/>
    <n v="23739"/>
    <n v="75367"/>
    <n v="51628"/>
    <n v="-53703"/>
    <n v="152809"/>
    <n v="79480"/>
  </r>
  <r>
    <n v="327160"/>
    <d v="2014-08-07T09:54:50"/>
    <x v="0"/>
    <x v="0"/>
    <s v="Operations Department"/>
    <x v="6"/>
    <n v="17191"/>
    <n v="17191"/>
    <s v="0-20,000"/>
    <m/>
    <m/>
    <m/>
    <m/>
    <m/>
    <n v="23738.5"/>
    <n v="75285.25"/>
    <n v="51546.75"/>
    <n v="-53581.625"/>
    <n v="152605.375"/>
    <n v="17191"/>
  </r>
  <r>
    <n v="795809"/>
    <d v="2014-08-07T09:57:09"/>
    <x v="1"/>
    <x v="0"/>
    <s v="Operations Department"/>
    <x v="6"/>
    <n v="45044"/>
    <n v="45044"/>
    <s v="40001-60000"/>
    <m/>
    <m/>
    <m/>
    <m/>
    <m/>
    <n v="23760"/>
    <n v="75312.5"/>
    <n v="51552.5"/>
    <n v="-53568.75"/>
    <n v="152641.25"/>
    <n v="45044"/>
  </r>
  <r>
    <n v="287756"/>
    <d v="2014-07-26T11:28:54"/>
    <x v="1"/>
    <x v="0"/>
    <s v="Marketing Department"/>
    <x v="0"/>
    <n v="84336"/>
    <n v="84336"/>
    <s v="60001-100000"/>
    <m/>
    <m/>
    <m/>
    <m/>
    <m/>
    <n v="23749.5"/>
    <n v="75339.75"/>
    <n v="51590.25"/>
    <n v="-53635.875"/>
    <n v="152725.125"/>
    <n v="84336"/>
  </r>
  <r>
    <n v="288459"/>
    <d v="2014-07-26T11:30:09"/>
    <x v="0"/>
    <x v="1"/>
    <s v="Marketing Department"/>
    <x v="0"/>
    <n v="54521"/>
    <n v="54521"/>
    <s v="40001-60000"/>
    <m/>
    <m/>
    <m/>
    <m/>
    <m/>
    <n v="23739"/>
    <n v="75258"/>
    <n v="51519"/>
    <n v="-53539.5"/>
    <n v="152536.5"/>
    <n v="54521"/>
  </r>
  <r>
    <n v="893314"/>
    <d v="2014-08-26T16:07:08"/>
    <x v="0"/>
    <x v="0"/>
    <s v="Operations Department"/>
    <x v="1"/>
    <n v="18647"/>
    <n v="18647"/>
    <s v="0-20,000"/>
    <m/>
    <m/>
    <m/>
    <m/>
    <m/>
    <n v="23738.5"/>
    <n v="75285.25"/>
    <n v="51546.75"/>
    <n v="-53581.625"/>
    <n v="152605.375"/>
    <n v="18647"/>
  </r>
  <r>
    <n v="620974"/>
    <d v="2014-08-26T16:08:14"/>
    <x v="0"/>
    <x v="1"/>
    <s v="Operations Department"/>
    <x v="1"/>
    <n v="22684"/>
    <n v="22684"/>
    <s v="20001-40000"/>
    <m/>
    <m/>
    <m/>
    <m/>
    <m/>
    <n v="23760"/>
    <n v="75312.5"/>
    <n v="51552.5"/>
    <n v="-53568.75"/>
    <n v="152641.25"/>
    <n v="22684"/>
  </r>
  <r>
    <n v="941893"/>
    <d v="2014-07-18T12:20:34"/>
    <x v="1"/>
    <x v="0"/>
    <s v="Human Resource Department"/>
    <x v="3"/>
    <n v="29414"/>
    <n v="29414"/>
    <s v="20001-40000"/>
    <m/>
    <m/>
    <m/>
    <m/>
    <m/>
    <n v="23911.75"/>
    <n v="75339.75"/>
    <n v="51428"/>
    <n v="-53230.25"/>
    <n v="152481.75"/>
    <n v="29414"/>
  </r>
  <r>
    <n v="129826"/>
    <d v="2014-07-30T19:28:16"/>
    <x v="0"/>
    <x v="1"/>
    <s v="Human Resource Department"/>
    <x v="3"/>
    <n v="24304"/>
    <n v="24304"/>
    <s v="20001-40000"/>
    <m/>
    <m/>
    <m/>
    <m/>
    <m/>
    <n v="23781"/>
    <n v="75367"/>
    <n v="51586"/>
    <n v="-53598"/>
    <n v="152746"/>
    <n v="24304"/>
  </r>
  <r>
    <n v="379629"/>
    <d v="2014-07-30T19:28:38"/>
    <x v="1"/>
    <x v="0"/>
    <s v="Human Resource Department"/>
    <x v="3"/>
    <n v="97432"/>
    <n v="97432"/>
    <s v="60001-100000"/>
    <m/>
    <m/>
    <m/>
    <m/>
    <m/>
    <n v="23770.5"/>
    <n v="75409.5"/>
    <n v="51639"/>
    <n v="-53688"/>
    <n v="152868"/>
    <n v="97432"/>
  </r>
  <r>
    <n v="800131"/>
    <d v="2014-07-04T18:01:16"/>
    <x v="0"/>
    <x v="1"/>
    <s v="Service Department"/>
    <x v="4"/>
    <n v="23739"/>
    <n v="23739"/>
    <s v="20001-40000"/>
    <m/>
    <m/>
    <m/>
    <m/>
    <m/>
    <n v="23760"/>
    <n v="75312.5"/>
    <n v="51552.5"/>
    <n v="-53568.75"/>
    <n v="152641.25"/>
    <n v="23739"/>
  </r>
  <r>
    <n v="677760"/>
    <d v="2014-07-04T18:00:47"/>
    <x v="0"/>
    <x v="1"/>
    <s v="Service Department"/>
    <x v="4"/>
    <n v="38600"/>
    <n v="38600"/>
    <s v="20001-40000"/>
    <m/>
    <m/>
    <m/>
    <m/>
    <m/>
    <n v="23997"/>
    <n v="75339.75"/>
    <n v="51342.75"/>
    <n v="-53017.125"/>
    <n v="152353.875"/>
    <n v="38600"/>
  </r>
  <r>
    <n v="545345"/>
    <d v="2014-06-26T17:40:07"/>
    <x v="0"/>
    <x v="0"/>
    <s v="General Management"/>
    <x v="7"/>
    <n v="88457"/>
    <n v="88457"/>
    <s v="60001-100000"/>
    <m/>
    <m/>
    <m/>
    <m/>
    <m/>
    <n v="23781"/>
    <n v="75367"/>
    <n v="51586"/>
    <n v="-53598"/>
    <n v="152746"/>
    <n v="88457"/>
  </r>
  <r>
    <n v="154197"/>
    <d v="2014-06-26T17:44:01"/>
    <x v="0"/>
    <x v="1"/>
    <s v="General Management"/>
    <x v="7"/>
    <n v="56819"/>
    <n v="56819"/>
    <s v="40001-60000"/>
    <m/>
    <m/>
    <m/>
    <m/>
    <m/>
    <n v="23770"/>
    <n v="75285.25"/>
    <n v="51515.25"/>
    <n v="-53502.875"/>
    <n v="152558.125"/>
    <n v="56819"/>
  </r>
  <r>
    <n v="153170"/>
    <d v="2014-07-02T11:14:36"/>
    <x v="0"/>
    <x v="0"/>
    <s v="General Management"/>
    <x v="7"/>
    <n v="79081"/>
    <n v="79081"/>
    <s v="60001-100000"/>
    <m/>
    <m/>
    <m/>
    <m/>
    <m/>
    <n v="23759"/>
    <n v="75312.5"/>
    <n v="51553.5"/>
    <n v="-53571.25"/>
    <n v="152642.75"/>
    <n v="79081"/>
  </r>
  <r>
    <n v="462209"/>
    <d v="2014-07-18T07:21:40"/>
    <x v="0"/>
    <x v="1"/>
    <s v="General Management"/>
    <x v="7"/>
    <n v="81726"/>
    <n v="81726"/>
    <s v="60001-100000"/>
    <m/>
    <m/>
    <m/>
    <m/>
    <m/>
    <n v="23748"/>
    <n v="75234.25"/>
    <n v="51486.25"/>
    <n v="-53481.375"/>
    <n v="152463.625"/>
    <n v="81726"/>
  </r>
  <r>
    <n v="359954"/>
    <d v="2014-07-18T07:22:15"/>
    <x v="0"/>
    <x v="1"/>
    <s v="General Management"/>
    <x v="7"/>
    <n v="3947"/>
    <n v="3947"/>
    <s v="0-20,000"/>
    <m/>
    <m/>
    <m/>
    <m/>
    <m/>
    <n v="23737"/>
    <n v="75163"/>
    <n v="51426"/>
    <n v="-53402"/>
    <n v="152302"/>
    <n v="3947"/>
  </r>
  <r>
    <n v="18808"/>
    <d v="2014-07-18T07:22:56"/>
    <x v="0"/>
    <x v="0"/>
    <s v="General Management"/>
    <x v="7"/>
    <n v="46160"/>
    <n v="46160"/>
    <s v="40001-60000"/>
    <m/>
    <m/>
    <m/>
    <m/>
    <m/>
    <n v="23770"/>
    <n v="75186.75"/>
    <n v="51416.75"/>
    <n v="-53355.125"/>
    <n v="152311.875"/>
    <n v="46160"/>
  </r>
  <r>
    <n v="103305"/>
    <d v="2014-07-18T07:25:52"/>
    <x v="0"/>
    <x v="0"/>
    <s v="General Management"/>
    <x v="7"/>
    <n v="95960"/>
    <n v="95960"/>
    <s v="60001-100000"/>
    <m/>
    <m/>
    <m/>
    <m/>
    <m/>
    <n v="23759"/>
    <n v="75210.5"/>
    <n v="51451.5"/>
    <n v="-53418.25"/>
    <n v="152387.75"/>
    <n v="95960"/>
  </r>
  <r>
    <n v="573332"/>
    <d v="2014-07-19T14:00:01"/>
    <x v="0"/>
    <x v="0"/>
    <s v="General Management"/>
    <x v="7"/>
    <n v="46109"/>
    <n v="46109"/>
    <s v="40001-60000"/>
    <m/>
    <m/>
    <m/>
    <m/>
    <m/>
    <n v="23748"/>
    <n v="75155"/>
    <n v="51407"/>
    <n v="-53362.5"/>
    <n v="152265.5"/>
    <n v="46109"/>
  </r>
  <r>
    <n v="874368"/>
    <d v="2014-07-21T15:39:39"/>
    <x v="0"/>
    <x v="0"/>
    <s v="General Management"/>
    <x v="4"/>
    <n v="300000"/>
    <n v="49625"/>
    <s v="40001-60000"/>
    <m/>
    <m/>
    <m/>
    <m/>
    <m/>
    <n v="23737"/>
    <n v="75163"/>
    <n v="51426"/>
    <n v="-53402"/>
    <n v="152302"/>
    <n v="300000"/>
  </r>
  <r>
    <n v="709159"/>
    <d v="2014-08-09T02:50:14"/>
    <x v="0"/>
    <x v="1"/>
    <s v="Marketing Department"/>
    <x v="4"/>
    <n v="98589"/>
    <n v="98589"/>
    <s v="60001-100000"/>
    <m/>
    <m/>
    <m/>
    <m/>
    <m/>
    <n v="23720.25"/>
    <n v="75139"/>
    <n v="51418.75"/>
    <n v="-53407.875"/>
    <n v="152267.125"/>
    <n v="98589"/>
  </r>
  <r>
    <n v="952623"/>
    <d v="2014-08-13T10:56:14"/>
    <x v="0"/>
    <x v="0"/>
    <s v="Marketing Department"/>
    <x v="4"/>
    <n v="72477"/>
    <n v="72477"/>
    <s v="60001-100000"/>
    <m/>
    <m/>
    <m/>
    <m/>
    <m/>
    <n v="23703.5"/>
    <n v="75066.5"/>
    <n v="51363"/>
    <n v="-53341"/>
    <n v="152111"/>
    <n v="72477"/>
  </r>
  <r>
    <n v="851730"/>
    <d v="2014-08-15T12:37:25"/>
    <x v="0"/>
    <x v="0"/>
    <s v="Marketing Department"/>
    <x v="4"/>
    <n v="14815"/>
    <n v="14815"/>
    <s v="0-20,000"/>
    <m/>
    <m/>
    <m/>
    <m/>
    <m/>
    <n v="23686.75"/>
    <n v="75098.75"/>
    <n v="51412"/>
    <n v="-53431.25"/>
    <n v="152216.75"/>
    <n v="14815"/>
  </r>
  <r>
    <n v="412615"/>
    <d v="2014-08-15T12:39:47"/>
    <x v="0"/>
    <x v="1"/>
    <s v="Marketing Department"/>
    <x v="4"/>
    <n v="19732"/>
    <n v="19732"/>
    <s v="0-20,000"/>
    <m/>
    <m/>
    <m/>
    <m/>
    <m/>
    <n v="23737"/>
    <n v="75131"/>
    <n v="51394"/>
    <n v="-53354"/>
    <n v="152222"/>
    <n v="19732"/>
  </r>
  <r>
    <n v="380221"/>
    <d v="2014-08-15T12:41:56"/>
    <x v="0"/>
    <x v="1"/>
    <s v="Marketing Department"/>
    <x v="4"/>
    <n v="76350"/>
    <n v="76350"/>
    <s v="60001-100000"/>
    <m/>
    <m/>
    <m/>
    <m/>
    <m/>
    <n v="23770"/>
    <n v="75139"/>
    <n v="51369"/>
    <n v="-53283.5"/>
    <n v="152192.5"/>
    <n v="76350"/>
  </r>
  <r>
    <n v="386930"/>
    <d v="2014-08-18T17:59:54"/>
    <x v="0"/>
    <x v="1"/>
    <s v="Marketing Department"/>
    <x v="4"/>
    <n v="28912"/>
    <n v="28912"/>
    <s v="20001-40000"/>
    <m/>
    <m/>
    <m/>
    <m/>
    <m/>
    <n v="23759"/>
    <n v="75066.5"/>
    <n v="51307.5"/>
    <n v="-53202.25"/>
    <n v="152027.75"/>
    <n v="28912"/>
  </r>
  <r>
    <n v="112091"/>
    <d v="2014-08-19T16:15:36"/>
    <x v="1"/>
    <x v="0"/>
    <s v="Marketing Department"/>
    <x v="4"/>
    <n v="81226"/>
    <n v="81226"/>
    <s v="60001-100000"/>
    <m/>
    <m/>
    <m/>
    <m/>
    <m/>
    <n v="23748"/>
    <n v="75098.75"/>
    <n v="51350.75"/>
    <n v="-53278.125"/>
    <n v="152124.875"/>
    <n v="81226"/>
  </r>
  <r>
    <n v="718973"/>
    <d v="2014-08-27T15:35:59"/>
    <x v="0"/>
    <x v="0"/>
    <s v="Operations Department"/>
    <x v="4"/>
    <n v="75131"/>
    <n v="75131"/>
    <s v="60001-100000"/>
    <m/>
    <m/>
    <m/>
    <m/>
    <m/>
    <n v="23737"/>
    <n v="75002"/>
    <n v="51265"/>
    <n v="-53160.5"/>
    <n v="151899.5"/>
    <n v="75131"/>
  </r>
  <r>
    <n v="396732"/>
    <d v="2014-08-27T15:37:40"/>
    <x v="0"/>
    <x v="1"/>
    <s v="Operations Department"/>
    <x v="4"/>
    <n v="95417"/>
    <n v="95417"/>
    <s v="60001-100000"/>
    <m/>
    <m/>
    <m/>
    <m/>
    <m/>
    <n v="23720.25"/>
    <n v="74755.25"/>
    <n v="51035"/>
    <n v="-52832.25"/>
    <n v="151307.75"/>
    <n v="95417"/>
  </r>
  <r>
    <n v="199652"/>
    <d v="2014-08-27T15:40:22"/>
    <x v="0"/>
    <x v="1"/>
    <s v="Operations Department"/>
    <x v="4"/>
    <n v="89453"/>
    <n v="89453"/>
    <s v="60001-100000"/>
    <m/>
    <m/>
    <m/>
    <m/>
    <m/>
    <n v="23703.5"/>
    <n v="74326"/>
    <n v="50622.5"/>
    <n v="-52230.25"/>
    <n v="150259.75"/>
    <n v="89453"/>
  </r>
  <r>
    <n v="17377"/>
    <d v="2014-08-30T13:14:01"/>
    <x v="1"/>
    <x v="1"/>
    <s v="Operations Department"/>
    <x v="4"/>
    <n v="2682"/>
    <n v="2682"/>
    <s v="0-20,000"/>
    <m/>
    <m/>
    <m/>
    <m/>
    <m/>
    <n v="23686.75"/>
    <n v="73893.25"/>
    <n v="50206.5"/>
    <n v="-51623"/>
    <n v="149203"/>
    <n v="2682"/>
  </r>
  <r>
    <n v="139435"/>
    <d v="2014-08-30T13:17:20"/>
    <x v="0"/>
    <x v="1"/>
    <s v="Operations Department"/>
    <x v="4"/>
    <n v="96163"/>
    <n v="96163"/>
    <s v="60001-100000"/>
    <m/>
    <m/>
    <m/>
    <m/>
    <m/>
    <n v="23737"/>
    <n v="73979"/>
    <n v="50242"/>
    <n v="-51626"/>
    <n v="149342"/>
    <n v="96163"/>
  </r>
  <r>
    <n v="69669"/>
    <d v="2014-07-02T10:09:11"/>
    <x v="0"/>
    <x v="1"/>
    <s v="Service Department"/>
    <x v="6"/>
    <n v="43038"/>
    <n v="43038"/>
    <s v="40001-60000"/>
    <m/>
    <m/>
    <m/>
    <m/>
    <m/>
    <n v="23720.25"/>
    <n v="73721.75"/>
    <n v="50001.5"/>
    <n v="-51282"/>
    <n v="148724"/>
    <n v="43038"/>
  </r>
  <r>
    <n v="695647"/>
    <d v="2014-07-02T10:11:29"/>
    <x v="0"/>
    <x v="0"/>
    <s v="Service Department"/>
    <x v="6"/>
    <n v="73636"/>
    <n v="73636"/>
    <s v="60001-100000"/>
    <m/>
    <m/>
    <m/>
    <m/>
    <m/>
    <n v="23703.5"/>
    <n v="73807.5"/>
    <n v="50104"/>
    <n v="-51452.5"/>
    <n v="148963.5"/>
    <n v="73636"/>
  </r>
  <r>
    <n v="607894"/>
    <d v="2014-08-19T16:16:38"/>
    <x v="0"/>
    <x v="1"/>
    <s v="Sales Department"/>
    <x v="4"/>
    <n v="81434"/>
    <n v="81434"/>
    <s v="60001-100000"/>
    <m/>
    <m/>
    <m/>
    <m/>
    <m/>
    <n v="23686.75"/>
    <n v="73871.25"/>
    <n v="50184.5"/>
    <n v="-51590"/>
    <n v="149148"/>
    <n v="81434"/>
  </r>
  <r>
    <n v="79156"/>
    <d v="2014-08-19T16:18:46"/>
    <x v="1"/>
    <x v="1"/>
    <s v="Sales Department"/>
    <x v="4"/>
    <n v="66701"/>
    <n v="66701"/>
    <s v="60001-100000"/>
    <m/>
    <m/>
    <m/>
    <m/>
    <m/>
    <n v="23670"/>
    <n v="73548"/>
    <n v="49878"/>
    <n v="-51147"/>
    <n v="148365"/>
    <n v="66701"/>
  </r>
  <r>
    <n v="154851"/>
    <d v="2014-07-28T07:51:14"/>
    <x v="0"/>
    <x v="1"/>
    <s v="Operations Department"/>
    <x v="3"/>
    <n v="40678"/>
    <n v="40678"/>
    <s v="40001-60000"/>
    <m/>
    <m/>
    <m/>
    <m/>
    <m/>
    <n v="23591.75"/>
    <n v="73655.75"/>
    <n v="50064"/>
    <n v="-51504.25"/>
    <n v="148751.75"/>
    <n v="40678"/>
  </r>
  <r>
    <n v="145730"/>
    <d v="2014-07-08T20:16:51"/>
    <x v="0"/>
    <x v="0"/>
    <s v="Service Department"/>
    <x v="1"/>
    <n v="89905"/>
    <n v="89905"/>
    <s v="60001-100000"/>
    <m/>
    <m/>
    <m/>
    <m/>
    <m/>
    <n v="23513.5"/>
    <n v="73763.5"/>
    <n v="50250"/>
    <n v="-51861.5"/>
    <n v="149138.5"/>
    <n v="89905"/>
  </r>
  <r>
    <n v="543349"/>
    <d v="2014-07-17T09:19:53"/>
    <x v="0"/>
    <x v="1"/>
    <s v="Operations Department"/>
    <x v="1"/>
    <n v="82172"/>
    <n v="82172"/>
    <s v="60001-100000"/>
    <m/>
    <m/>
    <m/>
    <m/>
    <m/>
    <n v="23435.25"/>
    <n v="73484.5"/>
    <n v="50049.25"/>
    <n v="-51638.625"/>
    <n v="148558.375"/>
    <n v="82172"/>
  </r>
  <r>
    <n v="542358"/>
    <d v="2014-07-04T17:42:27"/>
    <x v="0"/>
    <x v="0"/>
    <s v="Service Department"/>
    <x v="9"/>
    <n v="45675"/>
    <n v="45675"/>
    <s v="40001-60000"/>
    <m/>
    <m/>
    <m/>
    <m/>
    <m/>
    <n v="23357"/>
    <n v="73294"/>
    <n v="49937"/>
    <n v="-51548.5"/>
    <n v="148199.5"/>
    <n v="45675"/>
  </r>
  <r>
    <n v="972374"/>
    <d v="2014-08-08T15:57:35"/>
    <x v="1"/>
    <x v="1"/>
    <s v="Sales Department"/>
    <x v="1"/>
    <n v="75856"/>
    <n v="75856"/>
    <s v="60001-100000"/>
    <m/>
    <m/>
    <m/>
    <m/>
    <m/>
    <n v="23194"/>
    <n v="73357.5"/>
    <n v="50163.5"/>
    <n v="-52051.25"/>
    <n v="148602.75"/>
    <n v="75856"/>
  </r>
  <r>
    <n v="104440"/>
    <d v="2014-08-08T15:57:58"/>
    <x v="0"/>
    <x v="1"/>
    <s v="Sales Department"/>
    <x v="1"/>
    <n v="47378"/>
    <n v="47378"/>
    <s v="40001-60000"/>
    <m/>
    <m/>
    <m/>
    <m/>
    <m/>
    <n v="23031"/>
    <n v="73136.5"/>
    <n v="50105.5"/>
    <n v="-52127.25"/>
    <n v="148294.75"/>
    <n v="47378"/>
  </r>
  <r>
    <n v="966122"/>
    <d v="2014-08-27T01:55:58"/>
    <x v="0"/>
    <x v="0"/>
    <s v="Sales Department"/>
    <x v="1"/>
    <n v="27917"/>
    <n v="27917"/>
    <s v="20001-40000"/>
    <m/>
    <m/>
    <m/>
    <m/>
    <m/>
    <n v="22868"/>
    <n v="73215.25"/>
    <n v="50347.25"/>
    <n v="-52652.875"/>
    <n v="148736.125"/>
    <n v="27917"/>
  </r>
  <r>
    <n v="390453"/>
    <d v="2014-08-27T01:56:23"/>
    <x v="1"/>
    <x v="0"/>
    <s v="Sales Department"/>
    <x v="1"/>
    <n v="10994"/>
    <n v="10994"/>
    <s v="0-20,000"/>
    <m/>
    <m/>
    <m/>
    <m/>
    <m/>
    <n v="22705"/>
    <n v="73294"/>
    <n v="50589"/>
    <n v="-53178.5"/>
    <n v="149177.5"/>
    <n v="10994"/>
  </r>
  <r>
    <n v="596580"/>
    <d v="2014-08-11T11:54:50"/>
    <x v="0"/>
    <x v="0"/>
    <s v="Operations Department"/>
    <x v="8"/>
    <n v="51586"/>
    <n v="51586"/>
    <s v="40001-60000"/>
    <m/>
    <m/>
    <m/>
    <m/>
    <m/>
    <n v="23194"/>
    <n v="73357.5"/>
    <n v="50163.5"/>
    <n v="-52051.25"/>
    <n v="148602.75"/>
    <n v="51586"/>
  </r>
  <r>
    <n v="381547"/>
    <d v="2014-08-15T11:03:45"/>
    <x v="1"/>
    <x v="0"/>
    <s v="Operations Department"/>
    <x v="8"/>
    <n v="85671"/>
    <n v="85671"/>
    <s v="60001-100000"/>
    <m/>
    <m/>
    <m/>
    <m/>
    <m/>
    <n v="23031"/>
    <n v="73421"/>
    <n v="50390"/>
    <n v="-52554"/>
    <n v="149006"/>
    <n v="85671"/>
  </r>
  <r>
    <n v="300563"/>
    <d v="2014-08-27T08:47:18"/>
    <x v="1"/>
    <x v="0"/>
    <s v="Operations Department"/>
    <x v="8"/>
    <n v="1519"/>
    <n v="1519"/>
    <s v="0-20,000"/>
    <m/>
    <m/>
    <m/>
    <m/>
    <m/>
    <n v="22868"/>
    <n v="73215.25"/>
    <n v="50347.25"/>
    <n v="-52652.875"/>
    <n v="148736.125"/>
    <n v="1519"/>
  </r>
  <r>
    <n v="511259"/>
    <d v="2014-07-14T10:03:56"/>
    <x v="0"/>
    <x v="1"/>
    <s v="Operations Department"/>
    <x v="1"/>
    <n v="83412"/>
    <n v="83412"/>
    <s v="60001-100000"/>
    <m/>
    <m/>
    <m/>
    <m/>
    <m/>
    <n v="23357"/>
    <n v="73294"/>
    <n v="49937"/>
    <n v="-51548.5"/>
    <n v="148199.5"/>
    <n v="83412"/>
  </r>
  <r>
    <n v="302714"/>
    <d v="2014-08-04T12:42:12"/>
    <x v="0"/>
    <x v="0"/>
    <s v="Service Department"/>
    <x v="1"/>
    <n v="12210"/>
    <n v="12210"/>
    <s v="0-20,000"/>
    <m/>
    <m/>
    <m/>
    <m/>
    <m/>
    <n v="23194"/>
    <n v="73057.75"/>
    <n v="49863.75"/>
    <n v="-51601.625"/>
    <n v="147853.375"/>
    <n v="12210"/>
  </r>
  <r>
    <n v="583914"/>
    <d v="2014-07-04T14:29:25"/>
    <x v="0"/>
    <x v="2"/>
    <s v="Operations Department"/>
    <x v="9"/>
    <n v="21224"/>
    <n v="21224"/>
    <s v="20001-40000"/>
    <m/>
    <m/>
    <m/>
    <m/>
    <m/>
    <n v="23513.5"/>
    <n v="73136.5"/>
    <n v="49623"/>
    <n v="-50921"/>
    <n v="147571"/>
    <n v="21224"/>
  </r>
  <r>
    <n v="834330"/>
    <d v="2014-07-03T14:41:30"/>
    <x v="0"/>
    <x v="1"/>
    <s v="Operations Department"/>
    <x v="4"/>
    <n v="93668"/>
    <n v="93668"/>
    <s v="60001-100000"/>
    <m/>
    <m/>
    <m/>
    <m/>
    <m/>
    <n v="23686.75"/>
    <n v="73215.25"/>
    <n v="49528.5"/>
    <n v="-50606"/>
    <n v="147508"/>
    <n v="93668"/>
  </r>
  <r>
    <n v="106513"/>
    <d v="2014-07-08T09:18:51"/>
    <x v="0"/>
    <x v="0"/>
    <s v="Operations Department"/>
    <x v="4"/>
    <n v="41080"/>
    <n v="41080"/>
    <s v="40001-60000"/>
    <m/>
    <m/>
    <m/>
    <m/>
    <m/>
    <n v="23670"/>
    <n v="72979"/>
    <n v="49309"/>
    <n v="-50293.5"/>
    <n v="146942.5"/>
    <n v="41080"/>
  </r>
  <r>
    <n v="658687"/>
    <d v="2014-07-20T15:53:18"/>
    <x v="1"/>
    <x v="0"/>
    <s v="Production Department"/>
    <x v="1"/>
    <n v="64109"/>
    <n v="64109"/>
    <s v="60001-100000"/>
    <m/>
    <m/>
    <m/>
    <m/>
    <m/>
    <n v="23591.75"/>
    <n v="73057.75"/>
    <n v="49466"/>
    <n v="-50607.25"/>
    <n v="147256.75"/>
    <n v="64109"/>
  </r>
  <r>
    <n v="391565"/>
    <d v="2014-07-20T14:52:31"/>
    <x v="0"/>
    <x v="0"/>
    <s v="Marketing Department"/>
    <x v="4"/>
    <n v="97633"/>
    <n v="97633"/>
    <s v="60001-100000"/>
    <m/>
    <m/>
    <m/>
    <m/>
    <m/>
    <n v="23513.5"/>
    <n v="73136.5"/>
    <n v="49623"/>
    <n v="-50921"/>
    <n v="147571"/>
    <n v="97633"/>
  </r>
  <r>
    <n v="367054"/>
    <d v="2014-07-20T14:52:57"/>
    <x v="0"/>
    <x v="2"/>
    <s v="Marketing Department"/>
    <x v="4"/>
    <n v="79412"/>
    <n v="79412"/>
    <s v="60001-100000"/>
    <m/>
    <m/>
    <m/>
    <m/>
    <m/>
    <n v="23435.25"/>
    <n v="72936.5"/>
    <n v="49501.25"/>
    <n v="-50816.625"/>
    <n v="147188.375"/>
    <n v="79412"/>
  </r>
  <r>
    <n v="778954"/>
    <d v="2014-07-30T15:47:42"/>
    <x v="0"/>
    <x v="0"/>
    <s v="Marketing Department"/>
    <x v="4"/>
    <n v="13296"/>
    <n v="13296"/>
    <s v="0-20,000"/>
    <m/>
    <m/>
    <m/>
    <m/>
    <m/>
    <n v="23357"/>
    <n v="72809"/>
    <n v="49452"/>
    <n v="-50821"/>
    <n v="146987"/>
    <n v="13296"/>
  </r>
  <r>
    <n v="36783"/>
    <d v="2014-08-09T14:34:05"/>
    <x v="0"/>
    <x v="0"/>
    <s v="Marketing Department"/>
    <x v="4"/>
    <n v="87008"/>
    <n v="87008"/>
    <s v="60001-100000"/>
    <m/>
    <m/>
    <m/>
    <m/>
    <m/>
    <n v="23591.75"/>
    <n v="72851.5"/>
    <n v="49259.75"/>
    <n v="-50297.875"/>
    <n v="146741.125"/>
    <n v="87008"/>
  </r>
  <r>
    <n v="37220"/>
    <d v="2014-08-02T15:29:12"/>
    <x v="0"/>
    <x v="0"/>
    <s v="General Management"/>
    <x v="3"/>
    <n v="62736"/>
    <n v="62736"/>
    <s v="60001-100000"/>
    <m/>
    <m/>
    <m/>
    <m/>
    <m/>
    <n v="23513.5"/>
    <n v="72614.5"/>
    <n v="49101"/>
    <n v="-50138"/>
    <n v="146266"/>
    <n v="62736"/>
  </r>
  <r>
    <n v="28774"/>
    <d v="2014-06-24T16:38:31"/>
    <x v="0"/>
    <x v="0"/>
    <s v="Finance Department"/>
    <x v="3"/>
    <n v="34528"/>
    <n v="34528"/>
    <s v="20001-40000"/>
    <m/>
    <m/>
    <m/>
    <m/>
    <m/>
    <n v="23435.25"/>
    <n v="72711.75"/>
    <n v="49276.5"/>
    <n v="-50479.5"/>
    <n v="146626.5"/>
    <n v="34528"/>
  </r>
  <r>
    <n v="975202"/>
    <d v="2014-06-24T16:39:09"/>
    <x v="1"/>
    <x v="0"/>
    <s v="Finance Department"/>
    <x v="3"/>
    <n v="40026"/>
    <n v="40026"/>
    <s v="40001-60000"/>
    <m/>
    <m/>
    <m/>
    <m/>
    <m/>
    <n v="23357"/>
    <n v="72809"/>
    <n v="49452"/>
    <n v="-50821"/>
    <n v="146987"/>
    <n v="40026"/>
  </r>
  <r>
    <n v="370183"/>
    <d v="2014-06-24T16:40:24"/>
    <x v="0"/>
    <x v="0"/>
    <s v="Finance Department"/>
    <x v="3"/>
    <n v="10604"/>
    <n v="10604"/>
    <s v="0-20,000"/>
    <m/>
    <m/>
    <m/>
    <m/>
    <m/>
    <n v="23194"/>
    <n v="72851.5"/>
    <n v="49657.5"/>
    <n v="-51292.25"/>
    <n v="147337.75"/>
    <n v="10604"/>
  </r>
  <r>
    <n v="844485"/>
    <d v="2014-06-25T16:55:27"/>
    <x v="0"/>
    <x v="0"/>
    <s v="Service Department"/>
    <x v="3"/>
    <n v="69692"/>
    <n v="69692"/>
    <s v="60001-100000"/>
    <m/>
    <m/>
    <m/>
    <m/>
    <m/>
    <n v="23513.5"/>
    <n v="72894"/>
    <n v="49380.5"/>
    <n v="-50557.25"/>
    <n v="146964.75"/>
    <n v="69692"/>
  </r>
  <r>
    <n v="901673"/>
    <d v="2014-08-01T05:51:38"/>
    <x v="0"/>
    <x v="0"/>
    <s v="Sales Department"/>
    <x v="7"/>
    <n v="84727"/>
    <n v="84727"/>
    <s v="60001-100000"/>
    <m/>
    <m/>
    <m/>
    <m/>
    <m/>
    <n v="23435.25"/>
    <n v="72936.5"/>
    <n v="49501.25"/>
    <n v="-50816.625"/>
    <n v="147188.375"/>
    <n v="84727"/>
  </r>
  <r>
    <n v="251395"/>
    <d v="2014-08-20T15:24:18"/>
    <x v="0"/>
    <x v="0"/>
    <s v="Sales Department"/>
    <x v="7"/>
    <n v="50685"/>
    <n v="50685"/>
    <s v="40001-60000"/>
    <m/>
    <m/>
    <m/>
    <m/>
    <m/>
    <n v="23357"/>
    <n v="72809"/>
    <n v="49452"/>
    <n v="-50821"/>
    <n v="146987"/>
    <n v="50685"/>
  </r>
  <r>
    <n v="916816"/>
    <d v="2014-08-20T15:27:03"/>
    <x v="0"/>
    <x v="0"/>
    <s v="Sales Department"/>
    <x v="7"/>
    <n v="23737"/>
    <n v="23737"/>
    <s v="20001-40000"/>
    <m/>
    <m/>
    <m/>
    <m/>
    <m/>
    <n v="23194"/>
    <n v="72851.5"/>
    <n v="49657.5"/>
    <n v="-51292.25"/>
    <n v="147337.75"/>
    <n v="23737"/>
  </r>
  <r>
    <n v="70948"/>
    <d v="2014-08-26T15:34:21"/>
    <x v="1"/>
    <x v="1"/>
    <s v="Sales Department"/>
    <x v="7"/>
    <n v="24678"/>
    <n v="24678"/>
    <s v="20001-40000"/>
    <m/>
    <m/>
    <m/>
    <m/>
    <m/>
    <n v="23031"/>
    <n v="72894"/>
    <n v="49863"/>
    <n v="-51763.5"/>
    <n v="147688.5"/>
    <n v="24678"/>
  </r>
  <r>
    <n v="180474"/>
    <d v="2014-08-26T15:34:54"/>
    <x v="1"/>
    <x v="0"/>
    <s v="Sales Department"/>
    <x v="7"/>
    <n v="10052"/>
    <n v="10052"/>
    <s v="0-20,000"/>
    <m/>
    <m/>
    <m/>
    <m/>
    <m/>
    <n v="22868"/>
    <n v="72936.5"/>
    <n v="50068.5"/>
    <n v="-52234.75"/>
    <n v="148039.25"/>
    <n v="10052"/>
  </r>
  <r>
    <n v="709634"/>
    <d v="2014-07-05T09:08:15"/>
    <x v="0"/>
    <x v="0"/>
    <s v="Service Department"/>
    <x v="1"/>
    <n v="5551"/>
    <n v="5551"/>
    <s v="0-20,000"/>
    <m/>
    <m/>
    <m/>
    <m/>
    <m/>
    <n v="23357"/>
    <n v="72979"/>
    <n v="49622"/>
    <n v="-51076"/>
    <n v="147412"/>
    <n v="5551"/>
  </r>
  <r>
    <n v="41870"/>
    <d v="2014-07-05T09:08:43"/>
    <x v="0"/>
    <x v="0"/>
    <s v="Service Department"/>
    <x v="1"/>
    <n v="27131"/>
    <n v="27131"/>
    <s v="20001-40000"/>
    <m/>
    <m/>
    <m/>
    <m/>
    <m/>
    <n v="23591.75"/>
    <n v="73057.75"/>
    <n v="49466"/>
    <n v="-50607.25"/>
    <n v="147256.75"/>
    <n v="27131"/>
  </r>
  <r>
    <n v="399763"/>
    <d v="2014-07-05T09:08:16"/>
    <x v="0"/>
    <x v="2"/>
    <s v="Service Department"/>
    <x v="1"/>
    <n v="57137"/>
    <n v="57137"/>
    <s v="40001-60000"/>
    <m/>
    <m/>
    <m/>
    <m/>
    <m/>
    <n v="23513.5"/>
    <n v="73136.5"/>
    <n v="49623"/>
    <n v="-50921"/>
    <n v="147571"/>
    <n v="57137"/>
  </r>
  <r>
    <n v="160009"/>
    <d v="2014-07-05T09:09:26"/>
    <x v="0"/>
    <x v="2"/>
    <s v="Service Department"/>
    <x v="1"/>
    <n v="42488"/>
    <n v="42488"/>
    <s v="40001-60000"/>
    <m/>
    <m/>
    <m/>
    <m/>
    <m/>
    <n v="23435.25"/>
    <n v="73215.25"/>
    <n v="49780"/>
    <n v="-51234.75"/>
    <n v="147885.25"/>
    <n v="42488"/>
  </r>
  <r>
    <n v="389491"/>
    <d v="2014-08-01T08:13:25"/>
    <x v="0"/>
    <x v="1"/>
    <s v="Service Department"/>
    <x v="1"/>
    <n v="2904"/>
    <n v="2904"/>
    <s v="0-20,000"/>
    <m/>
    <m/>
    <m/>
    <m/>
    <m/>
    <n v="23357"/>
    <n v="73294"/>
    <n v="49937"/>
    <n v="-51548.5"/>
    <n v="148199.5"/>
    <n v="2904"/>
  </r>
  <r>
    <n v="224082"/>
    <d v="2014-08-01T08:13:10"/>
    <x v="1"/>
    <x v="2"/>
    <s v="Service Department"/>
    <x v="1"/>
    <n v="87979"/>
    <n v="87979"/>
    <s v="60001-100000"/>
    <m/>
    <m/>
    <m/>
    <m/>
    <m/>
    <n v="23591.75"/>
    <n v="73357.5"/>
    <n v="49765.75"/>
    <n v="-51056.875"/>
    <n v="148006.125"/>
    <n v="87979"/>
  </r>
  <r>
    <n v="446050"/>
    <d v="2014-06-29T02:40:19"/>
    <x v="0"/>
    <x v="0"/>
    <s v="Operations Department"/>
    <x v="1"/>
    <n v="6626"/>
    <n v="6626"/>
    <s v="0-20,000"/>
    <m/>
    <m/>
    <m/>
    <m/>
    <m/>
    <n v="23513.5"/>
    <n v="73136.5"/>
    <n v="49623"/>
    <n v="-50921"/>
    <n v="147571"/>
    <n v="6626"/>
  </r>
  <r>
    <n v="923276"/>
    <d v="2014-06-29T02:40:44"/>
    <x v="1"/>
    <x v="0"/>
    <s v="Operations Department"/>
    <x v="1"/>
    <n v="49006"/>
    <n v="49006"/>
    <s v="40001-60000"/>
    <m/>
    <m/>
    <m/>
    <m/>
    <m/>
    <n v="23697.75"/>
    <n v="73215.25"/>
    <n v="49517.5"/>
    <n v="-50578.5"/>
    <n v="147491.5"/>
    <n v="49006"/>
  </r>
  <r>
    <n v="516729"/>
    <d v="2014-07-31T14:17:12"/>
    <x v="1"/>
    <x v="1"/>
    <s v="Operations Department"/>
    <x v="1"/>
    <n v="70775"/>
    <n v="70775"/>
    <s v="60001-100000"/>
    <m/>
    <m/>
    <m/>
    <m/>
    <m/>
    <n v="23670"/>
    <n v="73294"/>
    <n v="49624"/>
    <n v="-50766"/>
    <n v="147730"/>
    <n v="70775"/>
  </r>
  <r>
    <n v="109740"/>
    <d v="2014-07-31T14:17:01"/>
    <x v="0"/>
    <x v="2"/>
    <s v="Operations Department"/>
    <x v="1"/>
    <n v="70642"/>
    <n v="70642"/>
    <s v="60001-100000"/>
    <m/>
    <m/>
    <m/>
    <m/>
    <m/>
    <n v="23591.75"/>
    <n v="73357.5"/>
    <n v="49765.75"/>
    <n v="-51056.875"/>
    <n v="148006.125"/>
    <n v="70642"/>
  </r>
  <r>
    <n v="854593"/>
    <d v="2014-08-11T16:25:42"/>
    <x v="0"/>
    <x v="0"/>
    <s v="Service Department"/>
    <x v="3"/>
    <n v="94638"/>
    <n v="94638"/>
    <s v="60001-100000"/>
    <m/>
    <m/>
    <m/>
    <m/>
    <m/>
    <n v="23513.5"/>
    <n v="73421"/>
    <n v="49907.5"/>
    <n v="-51347.75"/>
    <n v="148282.25"/>
    <n v="94638"/>
  </r>
  <r>
    <n v="782480"/>
    <d v="2014-08-11T16:26:39"/>
    <x v="0"/>
    <x v="1"/>
    <s v="Service Department"/>
    <x v="3"/>
    <n v="90063"/>
    <n v="90063"/>
    <s v="60001-100000"/>
    <m/>
    <m/>
    <m/>
    <m/>
    <m/>
    <n v="23435.25"/>
    <n v="73215.25"/>
    <n v="49780"/>
    <n v="-51234.75"/>
    <n v="147885.25"/>
    <n v="90063"/>
  </r>
  <r>
    <n v="892720"/>
    <d v="2014-08-14T10:03:53"/>
    <x v="0"/>
    <x v="1"/>
    <s v="Service Department"/>
    <x v="3"/>
    <n v="47772"/>
    <n v="47772"/>
    <s v="40001-60000"/>
    <m/>
    <m/>
    <m/>
    <m/>
    <m/>
    <n v="23357"/>
    <n v="72979"/>
    <n v="49622"/>
    <n v="-51076"/>
    <n v="147412"/>
    <n v="47772"/>
  </r>
  <r>
    <n v="103929"/>
    <d v="2014-08-14T10:04:51"/>
    <x v="0"/>
    <x v="0"/>
    <s v="Service Department"/>
    <x v="3"/>
    <n v="9329"/>
    <n v="9329"/>
    <s v="0-20,000"/>
    <m/>
    <m/>
    <m/>
    <m/>
    <m/>
    <n v="23194"/>
    <n v="73057.75"/>
    <n v="49863.75"/>
    <n v="-51601.625"/>
    <n v="147853.375"/>
    <n v="9329"/>
  </r>
  <r>
    <n v="988971"/>
    <d v="2014-08-27T08:08:57"/>
    <x v="0"/>
    <x v="0"/>
    <s v="Service Department"/>
    <x v="3"/>
    <n v="69855"/>
    <n v="69855"/>
    <s v="60001-100000"/>
    <m/>
    <m/>
    <m/>
    <m/>
    <m/>
    <n v="23513.5"/>
    <n v="73136.5"/>
    <n v="49623"/>
    <n v="-50921"/>
    <n v="147571"/>
    <n v="69855"/>
  </r>
  <r>
    <n v="986841"/>
    <d v="2014-08-27T08:13:25"/>
    <x v="0"/>
    <x v="0"/>
    <s v="Service Department"/>
    <x v="3"/>
    <n v="27125"/>
    <n v="27125"/>
    <s v="20001-40000"/>
    <m/>
    <m/>
    <m/>
    <m/>
    <m/>
    <n v="23435.25"/>
    <n v="73215.25"/>
    <n v="49780"/>
    <n v="-51234.75"/>
    <n v="147885.25"/>
    <n v="27125"/>
  </r>
  <r>
    <n v="643645"/>
    <d v="2014-08-27T08:14:22"/>
    <x v="0"/>
    <x v="1"/>
    <s v="Service Department"/>
    <x v="3"/>
    <n v="83859"/>
    <n v="83859"/>
    <s v="60001-100000"/>
    <m/>
    <m/>
    <m/>
    <m/>
    <m/>
    <n v="23357"/>
    <n v="73294"/>
    <n v="49937"/>
    <n v="-51548.5"/>
    <n v="148199.5"/>
    <n v="83859"/>
  </r>
  <r>
    <n v="627369"/>
    <d v="2014-07-01T09:01:59"/>
    <x v="0"/>
    <x v="0"/>
    <s v="Operations Department"/>
    <x v="3"/>
    <n v="32089"/>
    <n v="32089"/>
    <s v="20001-40000"/>
    <m/>
    <m/>
    <m/>
    <m/>
    <m/>
    <n v="23194"/>
    <n v="73057.75"/>
    <n v="49863.75"/>
    <n v="-51601.625"/>
    <n v="147853.375"/>
    <n v="32089"/>
  </r>
  <r>
    <n v="542505"/>
    <d v="2014-07-08T16:35:18"/>
    <x v="1"/>
    <x v="0"/>
    <s v="Operations Department"/>
    <x v="3"/>
    <n v="13301"/>
    <n v="13301"/>
    <s v="0-20,000"/>
    <m/>
    <m/>
    <m/>
    <m/>
    <m/>
    <n v="23031"/>
    <n v="73136.5"/>
    <n v="50105.5"/>
    <n v="-52127.25"/>
    <n v="148294.75"/>
    <n v="13301"/>
  </r>
  <r>
    <n v="432171"/>
    <d v="2014-07-08T16:35:57"/>
    <x v="0"/>
    <x v="1"/>
    <s v="Operations Department"/>
    <x v="3"/>
    <n v="59093"/>
    <n v="59093"/>
    <s v="40001-60000"/>
    <m/>
    <m/>
    <m/>
    <m/>
    <m/>
    <n v="23435.25"/>
    <n v="73215.25"/>
    <n v="49780"/>
    <n v="-51234.75"/>
    <n v="147885.25"/>
    <n v="59093"/>
  </r>
  <r>
    <n v="590874"/>
    <d v="2014-07-10T11:34:16"/>
    <x v="0"/>
    <x v="0"/>
    <s v="Operations Department"/>
    <x v="3"/>
    <n v="43554"/>
    <n v="43554"/>
    <s v="40001-60000"/>
    <m/>
    <m/>
    <m/>
    <m/>
    <m/>
    <n v="23357"/>
    <n v="73294"/>
    <n v="49937"/>
    <n v="-51548.5"/>
    <n v="148199.5"/>
    <n v="43554"/>
  </r>
  <r>
    <n v="557914"/>
    <d v="2014-07-10T11:34:49"/>
    <x v="0"/>
    <x v="0"/>
    <s v="Operations Department"/>
    <x v="3"/>
    <n v="32506"/>
    <n v="32506"/>
    <s v="20001-40000"/>
    <m/>
    <m/>
    <m/>
    <m/>
    <m/>
    <n v="23194"/>
    <n v="73357.5"/>
    <n v="50163.5"/>
    <n v="-52051.25"/>
    <n v="148602.75"/>
    <n v="32506"/>
  </r>
  <r>
    <n v="571257"/>
    <d v="2014-08-09T16:32:31"/>
    <x v="0"/>
    <x v="0"/>
    <s v="Service Department"/>
    <x v="3"/>
    <n v="47823"/>
    <n v="47823"/>
    <s v="40001-60000"/>
    <m/>
    <m/>
    <m/>
    <m/>
    <m/>
    <n v="23031"/>
    <n v="73421"/>
    <n v="50390"/>
    <n v="-52554"/>
    <n v="149006"/>
    <n v="47823"/>
  </r>
  <r>
    <n v="380883"/>
    <d v="2014-08-22T14:58:20"/>
    <x v="0"/>
    <x v="0"/>
    <s v="Operations Department"/>
    <x v="3"/>
    <n v="1736"/>
    <n v="1736"/>
    <s v="0-20,000"/>
    <m/>
    <m/>
    <m/>
    <m/>
    <m/>
    <n v="22868"/>
    <n v="73484.5"/>
    <n v="50616.5"/>
    <n v="-53056.75"/>
    <n v="149409.25"/>
    <n v="1736"/>
  </r>
  <r>
    <n v="879272"/>
    <d v="2014-08-22T14:59:10"/>
    <x v="0"/>
    <x v="0"/>
    <s v="Operations Department"/>
    <x v="3"/>
    <n v="34876"/>
    <n v="34876"/>
    <s v="20001-40000"/>
    <m/>
    <m/>
    <m/>
    <m/>
    <m/>
    <n v="23357"/>
    <n v="73548"/>
    <n v="50191"/>
    <n v="-51929.5"/>
    <n v="148834.5"/>
    <n v="34876"/>
  </r>
  <r>
    <n v="196609"/>
    <d v="2014-08-25T14:05:05"/>
    <x v="0"/>
    <x v="0"/>
    <s v="Operations Department"/>
    <x v="3"/>
    <n v="72420"/>
    <n v="72420"/>
    <s v="60001-100000"/>
    <m/>
    <m/>
    <m/>
    <m/>
    <m/>
    <n v="23194"/>
    <n v="73655.75"/>
    <n v="50461.75"/>
    <n v="-52498.625"/>
    <n v="149348.375"/>
    <n v="72420"/>
  </r>
  <r>
    <n v="459991"/>
    <d v="2014-08-25T14:06:14"/>
    <x v="0"/>
    <x v="0"/>
    <s v="Operations Department"/>
    <x v="3"/>
    <n v="20095"/>
    <n v="20095"/>
    <s v="20001-40000"/>
    <m/>
    <m/>
    <m/>
    <m/>
    <m/>
    <n v="23031"/>
    <n v="73763.5"/>
    <n v="50732.5"/>
    <n v="-53067.75"/>
    <n v="149862.25"/>
    <n v="20095"/>
  </r>
  <r>
    <n v="491218"/>
    <d v="2014-08-25T14:08:39"/>
    <x v="0"/>
    <x v="0"/>
    <s v="Operations Department"/>
    <x v="3"/>
    <n v="20447"/>
    <n v="20447"/>
    <s v="20001-40000"/>
    <m/>
    <m/>
    <m/>
    <m/>
    <m/>
    <n v="23435.25"/>
    <n v="73871.25"/>
    <n v="50436"/>
    <n v="-52218.75"/>
    <n v="149525.25"/>
    <n v="20447"/>
  </r>
  <r>
    <n v="227300"/>
    <d v="2014-08-25T14:09:16"/>
    <x v="0"/>
    <x v="1"/>
    <s v="Operations Department"/>
    <x v="3"/>
    <n v="73979"/>
    <n v="73979"/>
    <s v="60001-100000"/>
    <m/>
    <m/>
    <m/>
    <m/>
    <m/>
    <n v="23670"/>
    <n v="73979"/>
    <n v="50309"/>
    <n v="-51793.5"/>
    <n v="149442.5"/>
    <n v="73979"/>
  </r>
  <r>
    <n v="441525"/>
    <d v="2014-08-26T12:19:20"/>
    <x v="0"/>
    <x v="0"/>
    <s v="Operations Department"/>
    <x v="3"/>
    <n v="14676"/>
    <n v="14676"/>
    <s v="0-20,000"/>
    <m/>
    <m/>
    <m/>
    <m/>
    <m/>
    <n v="23591.75"/>
    <n v="73829.25"/>
    <n v="50237.5"/>
    <n v="-51764.5"/>
    <n v="149185.5"/>
    <n v="14676"/>
  </r>
  <r>
    <n v="708756"/>
    <d v="2014-08-29T09:33:06"/>
    <x v="0"/>
    <x v="1"/>
    <s v="Operations Department"/>
    <x v="3"/>
    <n v="5491"/>
    <n v="5491"/>
    <s v="0-20,000"/>
    <m/>
    <m/>
    <m/>
    <m/>
    <m/>
    <n v="23725.5"/>
    <n v="74110.5"/>
    <n v="50385"/>
    <n v="-51852"/>
    <n v="149688"/>
    <n v="5491"/>
  </r>
  <r>
    <n v="690264"/>
    <d v="2014-08-29T09:34:31"/>
    <x v="0"/>
    <x v="0"/>
    <s v="Operations Department"/>
    <x v="3"/>
    <n v="56078"/>
    <n v="56078"/>
    <s v="40001-60000"/>
    <m/>
    <m/>
    <m/>
    <m/>
    <m/>
    <n v="23997"/>
    <n v="74391.75"/>
    <n v="50394.75"/>
    <n v="-51595.125"/>
    <n v="149983.875"/>
    <n v="56078"/>
  </r>
  <r>
    <n v="141200"/>
    <d v="2014-07-15T09:28:04"/>
    <x v="0"/>
    <x v="1"/>
    <s v="Production Department"/>
    <x v="1"/>
    <n v="13231"/>
    <n v="13231"/>
    <s v="0-20,000"/>
    <m/>
    <m/>
    <m/>
    <m/>
    <m/>
    <n v="23781"/>
    <n v="74673"/>
    <n v="50892"/>
    <n v="-52557"/>
    <n v="151011"/>
    <n v="13231"/>
  </r>
  <r>
    <n v="480305"/>
    <d v="2014-07-07T08:19:46"/>
    <x v="0"/>
    <x v="1"/>
    <s v="Service Department"/>
    <x v="4"/>
    <n v="39321"/>
    <n v="39321"/>
    <s v="20001-40000"/>
    <m/>
    <m/>
    <m/>
    <m/>
    <m/>
    <n v="24429"/>
    <n v="74755.25"/>
    <n v="50326.25"/>
    <n v="-51060.375"/>
    <n v="150244.625"/>
    <n v="39321"/>
  </r>
  <r>
    <n v="936835"/>
    <d v="2014-07-04T18:01:05"/>
    <x v="0"/>
    <x v="0"/>
    <s v="Service Department"/>
    <x v="8"/>
    <n v="25287"/>
    <n v="25287"/>
    <s v="20001-40000"/>
    <m/>
    <m/>
    <m/>
    <m/>
    <m/>
    <n v="24213"/>
    <n v="74837.5"/>
    <n v="50624.5"/>
    <n v="-51723.75"/>
    <n v="150774.25"/>
    <n v="25287"/>
  </r>
  <r>
    <n v="564902"/>
    <d v="2014-07-24T09:57:09"/>
    <x v="1"/>
    <x v="1"/>
    <s v="Sales Department"/>
    <x v="1"/>
    <n v="99736"/>
    <n v="99736"/>
    <s v="60001-100000"/>
    <m/>
    <m/>
    <m/>
    <m/>
    <m/>
    <n v="23997"/>
    <n v="74919.75"/>
    <n v="50922.75"/>
    <n v="-52387.125"/>
    <n v="151303.875"/>
    <n v="99736"/>
  </r>
  <r>
    <n v="936518"/>
    <d v="2014-07-26T12:34:41"/>
    <x v="0"/>
    <x v="0"/>
    <s v="Sales Department"/>
    <x v="1"/>
    <n v="94270"/>
    <n v="94270"/>
    <s v="60001-100000"/>
    <m/>
    <m/>
    <m/>
    <m/>
    <m/>
    <n v="23781"/>
    <n v="74673"/>
    <n v="50892"/>
    <n v="-52557"/>
    <n v="151011"/>
    <n v="94270"/>
  </r>
  <r>
    <n v="547868"/>
    <d v="2014-07-26T12:38:34"/>
    <x v="0"/>
    <x v="1"/>
    <s v="Sales Department"/>
    <x v="1"/>
    <n v="16006"/>
    <n v="16006"/>
    <s v="0-20,000"/>
    <m/>
    <m/>
    <m/>
    <m/>
    <m/>
    <n v="23753.25"/>
    <n v="73829.25"/>
    <n v="50076"/>
    <n v="-51360.75"/>
    <n v="148943.25"/>
    <n v="16006"/>
  </r>
  <r>
    <n v="623648"/>
    <d v="2014-07-30T16:38:50"/>
    <x v="0"/>
    <x v="0"/>
    <s v="Sales Department"/>
    <x v="1"/>
    <n v="43885"/>
    <n v="43885"/>
    <s v="40001-60000"/>
    <m/>
    <m/>
    <m/>
    <m/>
    <m/>
    <n v="24213"/>
    <n v="74110.5"/>
    <n v="49897.5"/>
    <n v="-50633.25"/>
    <n v="148956.75"/>
    <n v="43885"/>
  </r>
  <r>
    <n v="778393"/>
    <d v="2014-08-06T10:55:33"/>
    <x v="0"/>
    <x v="0"/>
    <s v="Sales Department"/>
    <x v="1"/>
    <n v="80425"/>
    <n v="80425"/>
    <s v="60001-100000"/>
    <m/>
    <m/>
    <m/>
    <m/>
    <m/>
    <n v="23997"/>
    <n v="74391.75"/>
    <n v="50394.75"/>
    <n v="-51595.125"/>
    <n v="149983.875"/>
    <n v="80425"/>
  </r>
  <r>
    <n v="303469"/>
    <d v="2014-08-07T17:33:54"/>
    <x v="0"/>
    <x v="0"/>
    <s v="Sales Department"/>
    <x v="1"/>
    <n v="89573"/>
    <n v="89573"/>
    <s v="60001-100000"/>
    <m/>
    <m/>
    <m/>
    <m/>
    <m/>
    <n v="23781"/>
    <n v="73548"/>
    <n v="49767"/>
    <n v="-50869.5"/>
    <n v="148198.5"/>
    <n v="89573"/>
  </r>
  <r>
    <n v="222628"/>
    <d v="2014-08-05T11:28:30"/>
    <x v="0"/>
    <x v="0"/>
    <s v="Service Department"/>
    <x v="3"/>
    <n v="49818"/>
    <n v="49818"/>
    <s v="40001-60000"/>
    <m/>
    <m/>
    <m/>
    <m/>
    <m/>
    <n v="23753.25"/>
    <n v="73357.5"/>
    <n v="49604.25"/>
    <n v="-50653.125"/>
    <n v="147763.875"/>
    <n v="49818"/>
  </r>
  <r>
    <n v="587367"/>
    <d v="2014-08-05T11:29:53"/>
    <x v="0"/>
    <x v="0"/>
    <s v="Service Department"/>
    <x v="3"/>
    <n v="61815"/>
    <n v="61815"/>
    <s v="60001-100000"/>
    <m/>
    <m/>
    <m/>
    <m/>
    <m/>
    <n v="23725.5"/>
    <n v="73421"/>
    <n v="49695.5"/>
    <n v="-50817.75"/>
    <n v="147964.25"/>
    <n v="61815"/>
  </r>
  <r>
    <n v="953264"/>
    <d v="2014-08-05T11:31:15"/>
    <x v="0"/>
    <x v="1"/>
    <s v="Service Department"/>
    <x v="3"/>
    <n v="67638"/>
    <n v="67638"/>
    <s v="60001-100000"/>
    <m/>
    <m/>
    <m/>
    <m/>
    <m/>
    <n v="23697.75"/>
    <n v="73484.5"/>
    <n v="49786.75"/>
    <n v="-50982.375"/>
    <n v="148164.625"/>
    <n v="67638"/>
  </r>
  <r>
    <n v="503813"/>
    <d v="2014-08-05T11:35:37"/>
    <x v="0"/>
    <x v="1"/>
    <s v="Service Department"/>
    <x v="3"/>
    <n v="49576"/>
    <n v="49576"/>
    <s v="40001-60000"/>
    <m/>
    <m/>
    <m/>
    <m/>
    <m/>
    <n v="23670"/>
    <n v="73548"/>
    <n v="49878"/>
    <n v="-51147"/>
    <n v="148365"/>
    <n v="49576"/>
  </r>
  <r>
    <n v="827357"/>
    <d v="2014-08-06T09:36:33"/>
    <x v="0"/>
    <x v="0"/>
    <s v="Service Department"/>
    <x v="3"/>
    <n v="59576"/>
    <n v="59576"/>
    <s v="40001-60000"/>
    <m/>
    <m/>
    <m/>
    <m/>
    <m/>
    <n v="23591.75"/>
    <n v="73829.25"/>
    <n v="50237.5"/>
    <n v="-51764.5"/>
    <n v="149185.5"/>
    <n v="59576"/>
  </r>
  <r>
    <n v="872463"/>
    <d v="2014-08-06T09:39:49"/>
    <x v="0"/>
    <x v="0"/>
    <s v="Service Department"/>
    <x v="3"/>
    <n v="28523"/>
    <n v="28523"/>
    <s v="20001-40000"/>
    <m/>
    <m/>
    <m/>
    <m/>
    <m/>
    <n v="23513.5"/>
    <n v="74110.5"/>
    <n v="50597"/>
    <n v="-52382"/>
    <n v="150006"/>
    <n v="28523"/>
  </r>
  <r>
    <n v="818087"/>
    <d v="2014-08-06T12:33:28"/>
    <x v="0"/>
    <x v="0"/>
    <s v="Service Department"/>
    <x v="3"/>
    <n v="87399"/>
    <n v="87399"/>
    <s v="60001-100000"/>
    <m/>
    <m/>
    <m/>
    <m/>
    <m/>
    <n v="23435.25"/>
    <n v="74391.75"/>
    <n v="50956.5"/>
    <n v="-52999.5"/>
    <n v="150826.5"/>
    <n v="87399"/>
  </r>
  <r>
    <n v="947254"/>
    <d v="2014-08-06T12:35:59"/>
    <x v="1"/>
    <x v="0"/>
    <s v="Service Department"/>
    <x v="3"/>
    <n v="21441"/>
    <n v="21441"/>
    <s v="20001-40000"/>
    <m/>
    <m/>
    <m/>
    <m/>
    <m/>
    <n v="23357"/>
    <n v="73548"/>
    <n v="50191"/>
    <n v="-51929.5"/>
    <n v="148834.5"/>
    <n v="21441"/>
  </r>
  <r>
    <n v="700240"/>
    <d v="2014-08-07T12:02:04"/>
    <x v="0"/>
    <x v="1"/>
    <s v="Service Department"/>
    <x v="0"/>
    <n v="90296"/>
    <n v="90296"/>
    <s v="60001-100000"/>
    <m/>
    <m/>
    <m/>
    <m/>
    <m/>
    <n v="23591.75"/>
    <n v="73829.25"/>
    <n v="50237.5"/>
    <n v="-51764.5"/>
    <n v="149185.5"/>
    <n v="90296"/>
  </r>
  <r>
    <n v="729811"/>
    <d v="2014-08-07T12:03:01"/>
    <x v="0"/>
    <x v="1"/>
    <s v="Service Department"/>
    <x v="0"/>
    <n v="79650"/>
    <n v="79650"/>
    <s v="60001-100000"/>
    <m/>
    <m/>
    <m/>
    <m/>
    <m/>
    <n v="23513.5"/>
    <n v="73421"/>
    <n v="49907.5"/>
    <n v="-51347.75"/>
    <n v="148282.25"/>
    <n v="79650"/>
  </r>
  <r>
    <n v="869541"/>
    <d v="2014-08-31T09:41:32"/>
    <x v="0"/>
    <x v="0"/>
    <s v="Service Department"/>
    <x v="0"/>
    <n v="91974"/>
    <n v="91974"/>
    <s v="60001-100000"/>
    <m/>
    <m/>
    <m/>
    <m/>
    <m/>
    <n v="23435.25"/>
    <n v="73215.25"/>
    <n v="49780"/>
    <n v="-51234.75"/>
    <n v="147885.25"/>
    <n v="91974"/>
  </r>
  <r>
    <n v="888534"/>
    <d v="2014-08-31T09:42:43"/>
    <x v="0"/>
    <x v="0"/>
    <s v="Service Department"/>
    <x v="0"/>
    <n v="47650"/>
    <n v="47650"/>
    <s v="40001-60000"/>
    <m/>
    <m/>
    <m/>
    <m/>
    <m/>
    <n v="23357"/>
    <n v="72979"/>
    <n v="49622"/>
    <n v="-51076"/>
    <n v="147412"/>
    <n v="47650"/>
  </r>
  <r>
    <n v="731112"/>
    <d v="2014-07-28T12:23:56"/>
    <x v="0"/>
    <x v="0"/>
    <s v="General Management"/>
    <x v="3"/>
    <n v="76723"/>
    <n v="76723"/>
    <s v="60001-100000"/>
    <m/>
    <m/>
    <m/>
    <m/>
    <m/>
    <n v="23194"/>
    <n v="73057.75"/>
    <n v="49863.75"/>
    <n v="-51601.625"/>
    <n v="147853.375"/>
    <n v="76723"/>
  </r>
  <r>
    <n v="996481"/>
    <d v="2014-06-30T09:40:24"/>
    <x v="0"/>
    <x v="0"/>
    <s v="Operations Department"/>
    <x v="4"/>
    <n v="93419"/>
    <n v="93419"/>
    <s v="60001-100000"/>
    <m/>
    <m/>
    <m/>
    <m/>
    <m/>
    <n v="23031"/>
    <n v="72894"/>
    <n v="49863"/>
    <n v="-51763.5"/>
    <n v="147688.5"/>
    <n v="93419"/>
  </r>
  <r>
    <n v="994291"/>
    <d v="2014-07-12T15:15:51"/>
    <x v="1"/>
    <x v="1"/>
    <s v="Operations Department"/>
    <x v="8"/>
    <n v="9033"/>
    <n v="9033"/>
    <s v="0-20,000"/>
    <m/>
    <m/>
    <m/>
    <m/>
    <m/>
    <n v="22868"/>
    <n v="72657.75"/>
    <n v="49789.75"/>
    <n v="-51816.625"/>
    <n v="147342.375"/>
    <n v="9033"/>
  </r>
  <r>
    <n v="834463"/>
    <d v="2014-07-12T15:18:24"/>
    <x v="0"/>
    <x v="0"/>
    <s v="Operations Department"/>
    <x v="8"/>
    <n v="39744"/>
    <n v="39744"/>
    <s v="20001-40000"/>
    <m/>
    <m/>
    <m/>
    <m/>
    <m/>
    <n v="23357"/>
    <n v="72809"/>
    <n v="49452"/>
    <n v="-50821"/>
    <n v="146987"/>
    <n v="39744"/>
  </r>
  <r>
    <n v="692268"/>
    <d v="2014-07-12T15:20:41"/>
    <x v="0"/>
    <x v="0"/>
    <s v="Operations Department"/>
    <x v="8"/>
    <n v="69959"/>
    <n v="69959"/>
    <s v="60001-100000"/>
    <m/>
    <m/>
    <m/>
    <m/>
    <m/>
    <n v="23194"/>
    <n v="72851.5"/>
    <n v="49657.5"/>
    <n v="-51292.25"/>
    <n v="147337.75"/>
    <n v="69959"/>
  </r>
  <r>
    <n v="624206"/>
    <d v="2014-07-18T11:40:38"/>
    <x v="0"/>
    <x v="0"/>
    <s v="Operations Department"/>
    <x v="8"/>
    <n v="35514"/>
    <n v="35514"/>
    <s v="20001-40000"/>
    <m/>
    <m/>
    <m/>
    <m/>
    <m/>
    <n v="23031"/>
    <n v="72894"/>
    <n v="49863"/>
    <n v="-51763.5"/>
    <n v="147688.5"/>
    <n v="35514"/>
  </r>
  <r>
    <n v="605602"/>
    <d v="2014-07-18T11:41:04"/>
    <x v="0"/>
    <x v="1"/>
    <s v="Operations Department"/>
    <x v="8"/>
    <n v="2434"/>
    <n v="2434"/>
    <s v="0-20,000"/>
    <m/>
    <m/>
    <m/>
    <m/>
    <m/>
    <n v="22868"/>
    <n v="72936.5"/>
    <n v="50068.5"/>
    <n v="-52234.75"/>
    <n v="148039.25"/>
    <n v="2434"/>
  </r>
  <r>
    <n v="259302"/>
    <d v="2014-08-18T18:12:40"/>
    <x v="0"/>
    <x v="0"/>
    <s v="Service Department"/>
    <x v="6"/>
    <n v="11825"/>
    <n v="11825"/>
    <s v="0-20,000"/>
    <m/>
    <m/>
    <m/>
    <m/>
    <m/>
    <n v="23357"/>
    <n v="72979"/>
    <n v="49622"/>
    <n v="-51076"/>
    <n v="147412"/>
    <n v="11825"/>
  </r>
  <r>
    <n v="518804"/>
    <d v="2014-08-18T18:14:09"/>
    <x v="0"/>
    <x v="1"/>
    <s v="Service Department"/>
    <x v="6"/>
    <n v="77087"/>
    <n v="77087"/>
    <s v="60001-100000"/>
    <m/>
    <m/>
    <m/>
    <m/>
    <m/>
    <n v="23591.75"/>
    <n v="73057.75"/>
    <n v="49466"/>
    <n v="-50607.25"/>
    <n v="147256.75"/>
    <n v="77087"/>
  </r>
  <r>
    <n v="513910"/>
    <d v="2014-08-30T11:06:26"/>
    <x v="0"/>
    <x v="1"/>
    <s v="Service Department"/>
    <x v="6"/>
    <n v="4412"/>
    <n v="4412"/>
    <s v="0-20,000"/>
    <m/>
    <m/>
    <m/>
    <m/>
    <m/>
    <n v="23513.5"/>
    <n v="72894"/>
    <n v="49380.5"/>
    <n v="-50557.25"/>
    <n v="146964.75"/>
    <n v="4412"/>
  </r>
  <r>
    <n v="258883"/>
    <d v="2014-08-30T11:07:17"/>
    <x v="0"/>
    <x v="0"/>
    <s v="Service Department"/>
    <x v="6"/>
    <n v="23670"/>
    <n v="23670"/>
    <s v="20001-40000"/>
    <m/>
    <m/>
    <m/>
    <m/>
    <m/>
    <n v="23697.75"/>
    <n v="72936.5"/>
    <n v="49238.75"/>
    <n v="-50160.375"/>
    <n v="146794.625"/>
    <n v="23670"/>
  </r>
  <r>
    <n v="770083"/>
    <d v="2014-08-18T10:45:54"/>
    <x v="0"/>
    <x v="0"/>
    <s v="Service Department"/>
    <x v="6"/>
    <n v="7089"/>
    <n v="7089"/>
    <s v="0-20,000"/>
    <m/>
    <m/>
    <m/>
    <m/>
    <m/>
    <n v="23781"/>
    <n v="72979"/>
    <n v="49198"/>
    <n v="-50016"/>
    <n v="146776"/>
    <n v="7089"/>
  </r>
  <r>
    <n v="354254"/>
    <d v="2014-08-05T19:52:31"/>
    <x v="0"/>
    <x v="1"/>
    <s v="Operations Department"/>
    <x v="6"/>
    <n v="16008"/>
    <n v="16008"/>
    <s v="0-20,000"/>
    <m/>
    <m/>
    <m/>
    <m/>
    <m/>
    <n v="24429"/>
    <n v="73057.75"/>
    <n v="48628.75"/>
    <n v="-48514.125"/>
    <n v="146000.875"/>
    <n v="16008"/>
  </r>
  <r>
    <n v="197526"/>
    <d v="2014-08-05T19:55:53"/>
    <x v="0"/>
    <x v="0"/>
    <s v="Operations Department"/>
    <x v="6"/>
    <n v="54695"/>
    <n v="54695"/>
    <s v="40001-60000"/>
    <m/>
    <m/>
    <m/>
    <m/>
    <m/>
    <n v="24798"/>
    <n v="73136.5"/>
    <n v="48338.5"/>
    <n v="-47709.75"/>
    <n v="145644.25"/>
    <n v="54695"/>
  </r>
  <r>
    <n v="970063"/>
    <d v="2014-07-24T09:07:57"/>
    <x v="0"/>
    <x v="1"/>
    <s v="Sales Department"/>
    <x v="3"/>
    <n v="48720"/>
    <n v="48720"/>
    <s v="40001-60000"/>
    <m/>
    <m/>
    <m/>
    <m/>
    <m/>
    <n v="24721.5"/>
    <n v="73215.25"/>
    <n v="48493.75"/>
    <n v="-48019.125"/>
    <n v="145955.875"/>
    <n v="48720"/>
  </r>
  <r>
    <n v="420472"/>
    <d v="2014-07-14T10:31:23"/>
    <x v="0"/>
    <x v="1"/>
    <s v="Service Department"/>
    <x v="0"/>
    <n v="71926"/>
    <n v="71926"/>
    <s v="60001-100000"/>
    <m/>
    <m/>
    <m/>
    <m/>
    <m/>
    <n v="24645"/>
    <n v="73294"/>
    <n v="48649"/>
    <n v="-48328.5"/>
    <n v="146267.5"/>
    <n v="71926"/>
  </r>
  <r>
    <n v="296313"/>
    <d v="2014-08-04T10:29:27"/>
    <x v="1"/>
    <x v="2"/>
    <s v="Operations Department"/>
    <x v="1"/>
    <n v="54639"/>
    <n v="54639"/>
    <s v="40001-60000"/>
    <m/>
    <m/>
    <m/>
    <m/>
    <m/>
    <n v="24429"/>
    <n v="73357.5"/>
    <n v="48928.5"/>
    <n v="-48963.75"/>
    <n v="146750.25"/>
    <n v="54639"/>
  </r>
  <r>
    <n v="281083"/>
    <d v="2014-08-18T07:44:59"/>
    <x v="0"/>
    <x v="2"/>
    <s v="Operations Department"/>
    <x v="1"/>
    <n v="59395"/>
    <n v="59395"/>
    <s v="40001-60000"/>
    <m/>
    <m/>
    <m/>
    <m/>
    <m/>
    <n v="24213"/>
    <n v="73421"/>
    <n v="49208"/>
    <n v="-49599"/>
    <n v="147233"/>
    <n v="59395"/>
  </r>
  <r>
    <n v="96008"/>
    <d v="2014-08-29T11:59:45"/>
    <x v="0"/>
    <x v="0"/>
    <s v="Operations Department"/>
    <x v="1"/>
    <n v="27988"/>
    <n v="27988"/>
    <s v="20001-40000"/>
    <m/>
    <m/>
    <m/>
    <m/>
    <m/>
    <n v="23997"/>
    <n v="73484.5"/>
    <n v="49487.5"/>
    <n v="-50234.25"/>
    <n v="147715.75"/>
    <n v="27988"/>
  </r>
  <r>
    <n v="525370"/>
    <d v="2014-08-07T18:45:40"/>
    <x v="0"/>
    <x v="0"/>
    <s v="Service Department"/>
    <x v="1"/>
    <n v="57938"/>
    <n v="57938"/>
    <s v="40001-60000"/>
    <m/>
    <m/>
    <m/>
    <m/>
    <m/>
    <n v="23781"/>
    <n v="73548"/>
    <n v="49767"/>
    <n v="-50869.5"/>
    <n v="148198.5"/>
    <n v="57938"/>
  </r>
  <r>
    <n v="432491"/>
    <d v="2014-08-15T18:21:17"/>
    <x v="0"/>
    <x v="1"/>
    <s v="Operations Department"/>
    <x v="3"/>
    <n v="58089"/>
    <n v="58089"/>
    <s v="40001-60000"/>
    <m/>
    <m/>
    <m/>
    <m/>
    <m/>
    <n v="23675"/>
    <n v="73829.25"/>
    <n v="50154.25"/>
    <n v="-51556.375"/>
    <n v="149060.625"/>
    <n v="58089"/>
  </r>
  <r>
    <n v="847900"/>
    <d v="2014-08-15T18:24:51"/>
    <x v="0"/>
    <x v="1"/>
    <s v="Operations Department"/>
    <x v="3"/>
    <n v="14294"/>
    <n v="14294"/>
    <s v="0-20,000"/>
    <m/>
    <m/>
    <m/>
    <m/>
    <m/>
    <n v="23569"/>
    <n v="74110.5"/>
    <n v="50541.5"/>
    <n v="-52243.25"/>
    <n v="149922.75"/>
    <n v="14294"/>
  </r>
  <r>
    <n v="705521"/>
    <d v="2014-07-06T03:02:31"/>
    <x v="0"/>
    <x v="0"/>
    <s v="Operations Department"/>
    <x v="7"/>
    <n v="59275"/>
    <n v="59275"/>
    <s v="40001-60000"/>
    <m/>
    <m/>
    <m/>
    <m/>
    <m/>
    <n v="23997"/>
    <n v="74391.75"/>
    <n v="50394.75"/>
    <n v="-51595.125"/>
    <n v="149983.875"/>
    <n v="59275"/>
  </r>
  <r>
    <n v="321114"/>
    <d v="2014-07-09T14:06:56"/>
    <x v="0"/>
    <x v="1"/>
    <s v="Operations Department"/>
    <x v="7"/>
    <n v="40109"/>
    <n v="40109"/>
    <s v="40001-60000"/>
    <m/>
    <m/>
    <m/>
    <m/>
    <m/>
    <n v="23781"/>
    <n v="74673"/>
    <n v="50892"/>
    <n v="-52557"/>
    <n v="151011"/>
    <n v="40109"/>
  </r>
  <r>
    <n v="840754"/>
    <d v="2014-07-11T12:56:22"/>
    <x v="1"/>
    <x v="1"/>
    <s v="Operations Department"/>
    <x v="3"/>
    <n v="35523"/>
    <n v="35523"/>
    <s v="20001-40000"/>
    <m/>
    <m/>
    <m/>
    <m/>
    <m/>
    <n v="23675"/>
    <n v="74755.25"/>
    <n v="51080.25"/>
    <n v="-52945.375"/>
    <n v="151375.625"/>
    <n v="35523"/>
  </r>
  <r>
    <n v="628000"/>
    <d v="2014-08-05T16:13:35"/>
    <x v="0"/>
    <x v="1"/>
    <s v="Operations Department"/>
    <x v="7"/>
    <n v="22004"/>
    <n v="22004"/>
    <s v="20001-40000"/>
    <m/>
    <m/>
    <m/>
    <m/>
    <m/>
    <n v="23569"/>
    <n v="74837.5"/>
    <n v="51268.5"/>
    <n v="-53333.75"/>
    <n v="151740.25"/>
    <n v="22004"/>
  </r>
  <r>
    <n v="116270"/>
    <d v="2014-08-05T16:19:32"/>
    <x v="0"/>
    <x v="1"/>
    <s v="Operations Department"/>
    <x v="7"/>
    <n v="27579"/>
    <n v="27579"/>
    <s v="20001-40000"/>
    <m/>
    <m/>
    <m/>
    <m/>
    <m/>
    <n v="23997"/>
    <n v="74919.75"/>
    <n v="50922.75"/>
    <n v="-52387.125"/>
    <n v="151303.875"/>
    <n v="27579"/>
  </r>
  <r>
    <n v="600109"/>
    <d v="2014-08-05T16:14:41"/>
    <x v="0"/>
    <x v="1"/>
    <s v="Operations Department"/>
    <x v="7"/>
    <n v="83187"/>
    <n v="83187"/>
    <s v="60001-100000"/>
    <m/>
    <m/>
    <m/>
    <m/>
    <m/>
    <n v="23781"/>
    <n v="75002"/>
    <n v="51221"/>
    <n v="-53050.5"/>
    <n v="151833.5"/>
    <n v="83187"/>
  </r>
  <r>
    <n v="375215"/>
    <d v="2014-08-05T16:19:01"/>
    <x v="0"/>
    <x v="1"/>
    <s v="Operations Department"/>
    <x v="7"/>
    <n v="26899"/>
    <n v="26899"/>
    <s v="20001-40000"/>
    <m/>
    <m/>
    <m/>
    <m/>
    <m/>
    <n v="23675"/>
    <n v="74755.25"/>
    <n v="51080.25"/>
    <n v="-52945.375"/>
    <n v="151375.625"/>
    <n v="26899"/>
  </r>
  <r>
    <n v="110630"/>
    <d v="2014-08-26T13:44:27"/>
    <x v="0"/>
    <x v="0"/>
    <s v="Sales Department"/>
    <x v="7"/>
    <n v="44168"/>
    <n v="44168"/>
    <s v="40001-60000"/>
    <m/>
    <m/>
    <m/>
    <m/>
    <m/>
    <n v="23569"/>
    <n v="74837.5"/>
    <n v="51268.5"/>
    <n v="-53333.75"/>
    <n v="151740.25"/>
    <n v="44168"/>
  </r>
  <r>
    <n v="524621"/>
    <d v="2014-08-13T07:49:21"/>
    <x v="0"/>
    <x v="1"/>
    <s v="Production Department"/>
    <x v="1"/>
    <n v="73548"/>
    <n v="73548"/>
    <s v="60001-100000"/>
    <m/>
    <m/>
    <m/>
    <m/>
    <m/>
    <n v="23463"/>
    <n v="74919.75"/>
    <n v="51456.75"/>
    <n v="-53722.125"/>
    <n v="152104.875"/>
    <n v="73548"/>
  </r>
  <r>
    <n v="474253"/>
    <d v="2014-08-13T07:50:21"/>
    <x v="1"/>
    <x v="0"/>
    <s v="Production Department"/>
    <x v="1"/>
    <n v="74673"/>
    <n v="74673"/>
    <s v="60001-100000"/>
    <m/>
    <m/>
    <m/>
    <m/>
    <m/>
    <n v="23357"/>
    <n v="75002"/>
    <n v="51645"/>
    <n v="-54110.5"/>
    <n v="152469.5"/>
    <n v="74673"/>
  </r>
  <r>
    <n v="865378"/>
    <d v="2014-08-08T08:58:49"/>
    <x v="0"/>
    <x v="0"/>
    <s v="Operations Department"/>
    <x v="1"/>
    <n v="94326"/>
    <n v="94326"/>
    <s v="60001-100000"/>
    <m/>
    <m/>
    <m/>
    <m/>
    <m/>
    <n v="23194"/>
    <n v="75042.25"/>
    <n v="51848.25"/>
    <n v="-54578.375"/>
    <n v="152814.625"/>
    <n v="94326"/>
  </r>
  <r>
    <n v="146265"/>
    <d v="2014-08-08T08:59:35"/>
    <x v="0"/>
    <x v="1"/>
    <s v="Operations Department"/>
    <x v="1"/>
    <n v="4718"/>
    <n v="4718"/>
    <s v="0-20,000"/>
    <m/>
    <m/>
    <m/>
    <m/>
    <m/>
    <n v="23031"/>
    <n v="74148"/>
    <n v="51117"/>
    <n v="-53644.5"/>
    <n v="150823.5"/>
    <n v="4718"/>
  </r>
  <r>
    <n v="208615"/>
    <d v="2014-08-08T08:59:29"/>
    <x v="0"/>
    <x v="1"/>
    <s v="Operations Department"/>
    <x v="1"/>
    <n v="65660"/>
    <n v="65660"/>
    <s v="60001-100000"/>
    <m/>
    <m/>
    <m/>
    <m/>
    <m/>
    <n v="23463"/>
    <n v="74575"/>
    <n v="51112"/>
    <n v="-53205"/>
    <n v="151243"/>
    <n v="65660"/>
  </r>
  <r>
    <n v="204048"/>
    <d v="2014-08-08T09:00:46"/>
    <x v="0"/>
    <x v="1"/>
    <s v="Operations Department"/>
    <x v="1"/>
    <n v="1459"/>
    <n v="1459"/>
    <s v="0-20,000"/>
    <m/>
    <m/>
    <m/>
    <m/>
    <m/>
    <n v="23357"/>
    <n v="75002"/>
    <n v="51645"/>
    <n v="-54110.5"/>
    <n v="152469.5"/>
    <n v="1459"/>
  </r>
  <r>
    <n v="221640"/>
    <d v="2014-07-08T00:17:21"/>
    <x v="0"/>
    <x v="0"/>
    <s v="Purchase Department"/>
    <x v="4"/>
    <n v="31132"/>
    <n v="31132"/>
    <s v="20001-40000"/>
    <m/>
    <m/>
    <m/>
    <m/>
    <m/>
    <n v="23675"/>
    <n v="75042.25"/>
    <n v="51367.25"/>
    <n v="-53375.875"/>
    <n v="152093.125"/>
    <n v="31132"/>
  </r>
  <r>
    <n v="28726"/>
    <d v="2014-07-08T05:24:54"/>
    <x v="0"/>
    <x v="0"/>
    <s v="Purchase Department"/>
    <x v="4"/>
    <n v="68868"/>
    <n v="68868"/>
    <s v="60001-100000"/>
    <m/>
    <m/>
    <m/>
    <m/>
    <m/>
    <n v="23569"/>
    <n v="75082.5"/>
    <n v="51513.5"/>
    <n v="-53701.25"/>
    <n v="152352.75"/>
    <n v="68868"/>
  </r>
  <r>
    <n v="56705"/>
    <d v="2014-07-08T05:26:21"/>
    <x v="0"/>
    <x v="1"/>
    <s v="Purchase Department"/>
    <x v="4"/>
    <n v="96176"/>
    <n v="96176"/>
    <s v="60001-100000"/>
    <m/>
    <m/>
    <m/>
    <m/>
    <m/>
    <n v="23463"/>
    <n v="75122.75"/>
    <n v="51659.75"/>
    <n v="-54026.625"/>
    <n v="152612.375"/>
    <n v="96176"/>
  </r>
  <r>
    <n v="765479"/>
    <d v="2014-07-10T18:35:42"/>
    <x v="0"/>
    <x v="1"/>
    <s v="Purchase Department"/>
    <x v="4"/>
    <n v="75367"/>
    <n v="75367"/>
    <s v="60001-100000"/>
    <m/>
    <m/>
    <m/>
    <m/>
    <m/>
    <n v="23357"/>
    <n v="75002"/>
    <n v="51645"/>
    <n v="-54110.5"/>
    <n v="152469.5"/>
    <n v="75367"/>
  </r>
  <r>
    <n v="934412"/>
    <d v="2014-07-10T18:36:33"/>
    <x v="0"/>
    <x v="0"/>
    <s v="Purchase Department"/>
    <x v="4"/>
    <n v="25716"/>
    <n v="25716"/>
    <s v="20001-40000"/>
    <m/>
    <m/>
    <m/>
    <m/>
    <m/>
    <n v="23194"/>
    <n v="73721"/>
    <n v="50527"/>
    <n v="-52596.5"/>
    <n v="149511.5"/>
    <n v="25716"/>
  </r>
  <r>
    <n v="93376"/>
    <d v="2014-07-10T18:39:28"/>
    <x v="0"/>
    <x v="1"/>
    <s v="Purchase Department"/>
    <x v="4"/>
    <n v="1898"/>
    <n v="1898"/>
    <s v="0-20,000"/>
    <m/>
    <m/>
    <m/>
    <m/>
    <m/>
    <n v="23031"/>
    <n v="74148"/>
    <n v="51117"/>
    <n v="-53644.5"/>
    <n v="150823.5"/>
    <n v="1898"/>
  </r>
  <r>
    <n v="712244"/>
    <d v="2014-08-04T12:21:08"/>
    <x v="0"/>
    <x v="1"/>
    <s v="Service Department"/>
    <x v="3"/>
    <n v="91730"/>
    <n v="91730"/>
    <s v="60001-100000"/>
    <m/>
    <m/>
    <m/>
    <m/>
    <m/>
    <n v="23463"/>
    <n v="74575"/>
    <n v="51112"/>
    <n v="-53205"/>
    <n v="151243"/>
    <n v="91730"/>
  </r>
  <r>
    <n v="805007"/>
    <d v="2014-08-04T12:21:45"/>
    <x v="0"/>
    <x v="1"/>
    <s v="Service Department"/>
    <x v="3"/>
    <n v="13094"/>
    <n v="13094"/>
    <s v="0-20,000"/>
    <m/>
    <m/>
    <m/>
    <m/>
    <m/>
    <n v="23357"/>
    <n v="73294"/>
    <n v="49937"/>
    <n v="-51548.5"/>
    <n v="148199.5"/>
    <n v="13094"/>
  </r>
  <r>
    <n v="248001"/>
    <d v="2014-07-28T07:00:20"/>
    <x v="0"/>
    <x v="0"/>
    <s v="Marketing Department"/>
    <x v="4"/>
    <n v="65350"/>
    <n v="65350"/>
    <s v="60001-100000"/>
    <m/>
    <m/>
    <m/>
    <m/>
    <m/>
    <n v="23675"/>
    <n v="73721"/>
    <n v="50046"/>
    <n v="-51394"/>
    <n v="148790"/>
    <n v="65350"/>
  </r>
  <r>
    <n v="78170"/>
    <d v="2014-07-28T07:01:39"/>
    <x v="0"/>
    <x v="0"/>
    <s v="Marketing Department"/>
    <x v="4"/>
    <n v="59930"/>
    <n v="59930"/>
    <s v="40001-60000"/>
    <m/>
    <m/>
    <m/>
    <m/>
    <m/>
    <n v="23569"/>
    <n v="74148"/>
    <n v="50579"/>
    <n v="-52299.5"/>
    <n v="150016.5"/>
    <n v="59930"/>
  </r>
  <r>
    <n v="660766"/>
    <d v="2014-07-28T07:03:14"/>
    <x v="0"/>
    <x v="1"/>
    <s v="Marketing Department"/>
    <x v="4"/>
    <n v="40786"/>
    <n v="40786"/>
    <s v="40001-60000"/>
    <m/>
    <m/>
    <m/>
    <m/>
    <m/>
    <n v="23463"/>
    <n v="74575"/>
    <n v="51112"/>
    <n v="-53205"/>
    <n v="151243"/>
    <n v="40786"/>
  </r>
  <r>
    <n v="763855"/>
    <d v="2014-08-21T04:55:56"/>
    <x v="0"/>
    <x v="1"/>
    <s v="Production Department"/>
    <x v="3"/>
    <n v="71965"/>
    <n v="71965"/>
    <s v="60001-100000"/>
    <m/>
    <m/>
    <m/>
    <m/>
    <m/>
    <n v="23357"/>
    <n v="75002"/>
    <n v="51645"/>
    <n v="-54110.5"/>
    <n v="152469.5"/>
    <n v="71965"/>
  </r>
  <r>
    <n v="878494"/>
    <d v="2014-07-09T08:05:41"/>
    <x v="0"/>
    <x v="0"/>
    <s v="Sales Department"/>
    <x v="9"/>
    <n v="64880"/>
    <n v="64880"/>
    <s v="60001-100000"/>
    <m/>
    <m/>
    <m/>
    <m/>
    <m/>
    <n v="23194"/>
    <n v="75042.25"/>
    <n v="51848.25"/>
    <n v="-54578.375"/>
    <n v="152814.625"/>
    <n v="64880"/>
  </r>
  <r>
    <n v="71115"/>
    <d v="2014-07-09T08:07:05"/>
    <x v="0"/>
    <x v="0"/>
    <s v="Sales Department"/>
    <x v="9"/>
    <n v="9218"/>
    <n v="9218"/>
    <s v="0-20,000"/>
    <m/>
    <m/>
    <m/>
    <m/>
    <m/>
    <n v="23031"/>
    <n v="75082.5"/>
    <n v="52051.5"/>
    <n v="-55046.25"/>
    <n v="153159.75"/>
    <n v="9218"/>
  </r>
  <r>
    <n v="127367"/>
    <d v="2014-08-01T14:41:43"/>
    <x v="0"/>
    <x v="1"/>
    <s v="Sales Department"/>
    <x v="7"/>
    <n v="17756"/>
    <n v="17756"/>
    <s v="0-20,000"/>
    <m/>
    <m/>
    <m/>
    <m/>
    <m/>
    <n v="23463"/>
    <n v="75122.75"/>
    <n v="51659.75"/>
    <n v="-54026.625"/>
    <n v="152612.375"/>
    <n v="17756"/>
  </r>
  <r>
    <n v="889557"/>
    <d v="2014-08-07T14:10:44"/>
    <x v="0"/>
    <x v="0"/>
    <s v="Sales Department"/>
    <x v="7"/>
    <n v="90750"/>
    <n v="90750"/>
    <s v="60001-100000"/>
    <m/>
    <m/>
    <m/>
    <m/>
    <m/>
    <n v="23781"/>
    <n v="75163"/>
    <n v="51382"/>
    <n v="-53292"/>
    <n v="152236"/>
    <n v="90750"/>
  </r>
  <r>
    <n v="172491"/>
    <d v="2014-08-07T14:13:23"/>
    <x v="0"/>
    <x v="0"/>
    <s v="Sales Department"/>
    <x v="7"/>
    <n v="1487"/>
    <n v="1487"/>
    <s v="0-20,000"/>
    <m/>
    <m/>
    <m/>
    <m/>
    <m/>
    <n v="23675"/>
    <n v="75042.25"/>
    <n v="51367.25"/>
    <n v="-53375.875"/>
    <n v="152093.125"/>
    <n v="1487"/>
  </r>
  <r>
    <n v="697705"/>
    <d v="2014-08-14T14:02:11"/>
    <x v="0"/>
    <x v="1"/>
    <s v="Sales Department"/>
    <x v="7"/>
    <n v="22705"/>
    <n v="22705"/>
    <s v="20001-40000"/>
    <m/>
    <m/>
    <m/>
    <m/>
    <m/>
    <n v="24213"/>
    <n v="75082.5"/>
    <n v="50869.5"/>
    <n v="-52091.25"/>
    <n v="151386.75"/>
    <n v="22705"/>
  </r>
  <r>
    <n v="378642"/>
    <d v="2014-08-14T14:02:36"/>
    <x v="0"/>
    <x v="1"/>
    <s v="Sales Department"/>
    <x v="7"/>
    <n v="31580"/>
    <n v="31580"/>
    <s v="20001-40000"/>
    <m/>
    <m/>
    <m/>
    <m/>
    <m/>
    <n v="24721.5"/>
    <n v="75122.75"/>
    <n v="50401.25"/>
    <n v="-50880.375"/>
    <n v="150724.625"/>
    <n v="31580"/>
  </r>
  <r>
    <n v="595032"/>
    <d v="2014-08-25T13:35:16"/>
    <x v="0"/>
    <x v="1"/>
    <s v="Sales Department"/>
    <x v="7"/>
    <n v="20625"/>
    <n v="20625"/>
    <s v="20001-40000"/>
    <m/>
    <m/>
    <m/>
    <m/>
    <m/>
    <n v="24645"/>
    <n v="75163"/>
    <n v="50518"/>
    <n v="-51132"/>
    <n v="150940"/>
    <n v="20625"/>
  </r>
  <r>
    <n v="659404"/>
    <d v="2014-08-25T13:36:42"/>
    <x v="0"/>
    <x v="1"/>
    <s v="Sales Department"/>
    <x v="7"/>
    <n v="70280"/>
    <n v="70280"/>
    <s v="60001-100000"/>
    <m/>
    <m/>
    <m/>
    <m/>
    <m/>
    <n v="24874.5"/>
    <n v="75186.75"/>
    <n v="50312.25"/>
    <n v="-50593.875"/>
    <n v="150655.125"/>
    <n v="70280"/>
  </r>
  <r>
    <n v="502782"/>
    <d v="2014-08-25T13:39:12"/>
    <x v="0"/>
    <x v="0"/>
    <s v="Sales Department"/>
    <x v="7"/>
    <n v="59304"/>
    <n v="59304"/>
    <s v="40001-60000"/>
    <m/>
    <m/>
    <m/>
    <m/>
    <m/>
    <n v="24798"/>
    <n v="75210.5"/>
    <n v="50412.5"/>
    <n v="-50820.75"/>
    <n v="150829.25"/>
    <n v="59304"/>
  </r>
  <r>
    <n v="67400"/>
    <d v="2014-08-25T13:40:08"/>
    <x v="0"/>
    <x v="1"/>
    <s v="Sales Department"/>
    <x v="7"/>
    <n v="21456"/>
    <n v="21456"/>
    <s v="20001-40000"/>
    <m/>
    <m/>
    <m/>
    <m/>
    <m/>
    <n v="24721.5"/>
    <n v="75234.25"/>
    <n v="50512.75"/>
    <n v="-51047.625"/>
    <n v="151003.375"/>
    <n v="21456"/>
  </r>
  <r>
    <n v="460072"/>
    <d v="2014-08-29T12:40:09"/>
    <x v="0"/>
    <x v="0"/>
    <s v="Sales Department"/>
    <x v="7"/>
    <n v="17249"/>
    <n v="17249"/>
    <s v="0-20,000"/>
    <m/>
    <m/>
    <m/>
    <m/>
    <m/>
    <n v="24951"/>
    <n v="75258"/>
    <n v="50307"/>
    <n v="-50509.5"/>
    <n v="150718.5"/>
    <n v="17249"/>
  </r>
  <r>
    <n v="661750"/>
    <d v="2014-08-29T12:40:29"/>
    <x v="0"/>
    <x v="0"/>
    <s v="Sales Department"/>
    <x v="7"/>
    <n v="79134"/>
    <n v="79134"/>
    <s v="60001-100000"/>
    <m/>
    <m/>
    <m/>
    <m/>
    <m/>
    <n v="25727.25"/>
    <n v="75327.75"/>
    <n v="49600.5"/>
    <n v="-48673.5"/>
    <n v="149728.5"/>
    <n v="79134"/>
  </r>
  <r>
    <n v="352604"/>
    <d v="2014-08-14T15:54:26"/>
    <x v="0"/>
    <x v="0"/>
    <s v="Operations Department"/>
    <x v="4"/>
    <n v="7285"/>
    <n v="7285"/>
    <s v="0-20,000"/>
    <m/>
    <m/>
    <m/>
    <m/>
    <m/>
    <n v="25468.5"/>
    <n v="75210.5"/>
    <n v="49742"/>
    <n v="-49144.5"/>
    <n v="149823.5"/>
    <n v="7285"/>
  </r>
  <r>
    <n v="889932"/>
    <d v="2014-08-19T10:37:35"/>
    <x v="0"/>
    <x v="0"/>
    <s v="Operations Department"/>
    <x v="4"/>
    <n v="15541"/>
    <n v="15541"/>
    <s v="0-20,000"/>
    <m/>
    <m/>
    <m/>
    <m/>
    <m/>
    <n v="26049.5"/>
    <n v="75234.25"/>
    <n v="49184.75"/>
    <n v="-47727.625"/>
    <n v="149011.375"/>
    <n v="15541"/>
  </r>
  <r>
    <n v="873565"/>
    <d v="2014-08-19T10:39:27"/>
    <x v="0"/>
    <x v="0"/>
    <s v="Operations Department"/>
    <x v="4"/>
    <n v="18044"/>
    <n v="18044"/>
    <s v="0-20,000"/>
    <m/>
    <m/>
    <m/>
    <m/>
    <m/>
    <n v="26240"/>
    <n v="75258"/>
    <n v="49018"/>
    <n v="-47287"/>
    <n v="148785"/>
    <n v="18044"/>
  </r>
  <r>
    <n v="189409"/>
    <d v="2014-08-19T19:32:56"/>
    <x v="0"/>
    <x v="2"/>
    <s v="Operations Department"/>
    <x v="4"/>
    <n v="91437"/>
    <n v="91437"/>
    <s v="60001-100000"/>
    <m/>
    <m/>
    <m/>
    <m/>
    <m/>
    <n v="26405"/>
    <n v="75327.75"/>
    <n v="48922.75"/>
    <n v="-46979.125"/>
    <n v="148711.875"/>
    <n v="91437"/>
  </r>
  <r>
    <n v="957003"/>
    <d v="2014-08-20T13:21:00"/>
    <x v="0"/>
    <x v="0"/>
    <s v="Operations Department"/>
    <x v="1"/>
    <n v="63723"/>
    <n v="63723"/>
    <s v="60001-100000"/>
    <m/>
    <m/>
    <m/>
    <m/>
    <m/>
    <n v="26350"/>
    <n v="75210.5"/>
    <n v="48860.5"/>
    <n v="-46940.75"/>
    <n v="148501.25"/>
    <n v="63723"/>
  </r>
  <r>
    <n v="704154"/>
    <d v="2014-08-21T13:05:40"/>
    <x v="0"/>
    <x v="0"/>
    <s v="Operations Department"/>
    <x v="4"/>
    <n v="96628"/>
    <n v="96628"/>
    <s v="60001-100000"/>
    <m/>
    <m/>
    <m/>
    <m/>
    <m/>
    <n v="26295"/>
    <n v="75234.25"/>
    <n v="48939.25"/>
    <n v="-47113.875"/>
    <n v="148643.125"/>
    <n v="96628"/>
  </r>
  <r>
    <n v="900879"/>
    <d v="2014-08-21T13:05:56"/>
    <x v="1"/>
    <x v="1"/>
    <s v="Operations Department"/>
    <x v="4"/>
    <n v="21126"/>
    <n v="21126"/>
    <s v="20001-40000"/>
    <m/>
    <m/>
    <m/>
    <m/>
    <m/>
    <n v="26240"/>
    <n v="75163"/>
    <n v="48923"/>
    <n v="-47144.5"/>
    <n v="148547.5"/>
    <n v="21126"/>
  </r>
  <r>
    <n v="371437"/>
    <d v="2014-08-10T18:50:01"/>
    <x v="0"/>
    <x v="0"/>
    <s v="Operations Department"/>
    <x v="8"/>
    <n v="43958"/>
    <n v="43958"/>
    <s v="40001-60000"/>
    <m/>
    <m/>
    <m/>
    <m/>
    <m/>
    <n v="26405"/>
    <n v="75186.75"/>
    <n v="48781.75"/>
    <n v="-46767.625"/>
    <n v="148359.375"/>
    <n v="43958"/>
  </r>
  <r>
    <n v="850640"/>
    <d v="2014-08-22T14:45:40"/>
    <x v="0"/>
    <x v="0"/>
    <s v="Service Department"/>
    <x v="8"/>
    <n v="34487"/>
    <n v="34487"/>
    <s v="20001-40000"/>
    <m/>
    <m/>
    <m/>
    <m/>
    <m/>
    <n v="26350"/>
    <n v="75210.5"/>
    <n v="48860.5"/>
    <n v="-46940.75"/>
    <n v="148501.25"/>
    <n v="34487"/>
  </r>
  <r>
    <n v="594085"/>
    <d v="2014-08-30T15:46:02"/>
    <x v="0"/>
    <x v="1"/>
    <s v="Service Department"/>
    <x v="8"/>
    <n v="81770"/>
    <n v="81770"/>
    <s v="60001-100000"/>
    <m/>
    <m/>
    <m/>
    <m/>
    <m/>
    <n v="26295"/>
    <n v="75234.25"/>
    <n v="48939.25"/>
    <n v="-47113.875"/>
    <n v="148643.125"/>
    <n v="81770"/>
  </r>
  <r>
    <n v="960222"/>
    <d v="2014-08-30T15:49:23"/>
    <x v="0"/>
    <x v="1"/>
    <s v="Service Department"/>
    <x v="8"/>
    <n v="59752"/>
    <n v="59752"/>
    <s v="40001-60000"/>
    <m/>
    <m/>
    <m/>
    <m/>
    <m/>
    <n v="26240"/>
    <n v="75163"/>
    <n v="48923"/>
    <n v="-47144.5"/>
    <n v="148547.5"/>
    <n v="59752"/>
  </r>
  <r>
    <n v="827628"/>
    <d v="2014-08-30T15:51:36"/>
    <x v="0"/>
    <x v="0"/>
    <s v="Service Department"/>
    <x v="8"/>
    <n v="3134"/>
    <n v="3134"/>
    <s v="0-20,000"/>
    <m/>
    <m/>
    <m/>
    <m/>
    <m/>
    <n v="26176.5"/>
    <n v="75186.75"/>
    <n v="49010.25"/>
    <n v="-47338.875"/>
    <n v="148702.125"/>
    <n v="3134"/>
  </r>
  <r>
    <n v="979734"/>
    <d v="2014-07-21T09:50:38"/>
    <x v="0"/>
    <x v="1"/>
    <s v="Service Department"/>
    <x v="3"/>
    <n v="87727"/>
    <n v="87727"/>
    <s v="60001-100000"/>
    <m/>
    <m/>
    <m/>
    <m/>
    <m/>
    <n v="26350"/>
    <n v="75210.5"/>
    <n v="48860.5"/>
    <n v="-46940.75"/>
    <n v="148501.25"/>
    <n v="87727"/>
  </r>
  <r>
    <n v="956484"/>
    <d v="2014-08-15T11:38:10"/>
    <x v="1"/>
    <x v="0"/>
    <s v="Production Department"/>
    <x v="1"/>
    <n v="9711"/>
    <n v="9711"/>
    <s v="0-20,000"/>
    <m/>
    <m/>
    <m/>
    <m/>
    <m/>
    <n v="26295"/>
    <n v="75122.75"/>
    <n v="48827.75"/>
    <n v="-46946.625"/>
    <n v="148364.375"/>
    <n v="9711"/>
  </r>
  <r>
    <n v="501356"/>
    <d v="2014-08-20T06:13:16"/>
    <x v="0"/>
    <x v="0"/>
    <s v="Sales Department"/>
    <x v="6"/>
    <n v="46396"/>
    <n v="46396"/>
    <s v="40001-60000"/>
    <m/>
    <m/>
    <m/>
    <m/>
    <m/>
    <n v="26460"/>
    <n v="75163"/>
    <n v="48703"/>
    <n v="-46594.5"/>
    <n v="148217.5"/>
    <n v="46396"/>
  </r>
  <r>
    <n v="850900"/>
    <d v="2014-07-19T10:14:08"/>
    <x v="0"/>
    <x v="1"/>
    <s v="Marketing Department"/>
    <x v="3"/>
    <n v="33625"/>
    <n v="33625"/>
    <s v="20001-40000"/>
    <m/>
    <m/>
    <m/>
    <m/>
    <m/>
    <n v="26405"/>
    <n v="75186.75"/>
    <n v="48781.75"/>
    <n v="-46767.625"/>
    <n v="148359.375"/>
    <n v="33625"/>
  </r>
  <r>
    <n v="210750"/>
    <d v="2014-08-09T10:38:32"/>
    <x v="1"/>
    <x v="0"/>
    <s v="Purchase Department"/>
    <x v="6"/>
    <n v="35721"/>
    <n v="35721"/>
    <s v="20001-40000"/>
    <m/>
    <m/>
    <m/>
    <m/>
    <m/>
    <n v="26350"/>
    <n v="75210.5"/>
    <n v="48860.5"/>
    <n v="-46940.75"/>
    <n v="148501.25"/>
    <n v="35721"/>
  </r>
  <r>
    <n v="545529"/>
    <d v="2014-08-29T18:04:10"/>
    <x v="0"/>
    <x v="2"/>
    <s v="Purchase Department"/>
    <x v="4"/>
    <n v="72979"/>
    <n v="72979"/>
    <s v="60001-100000"/>
    <m/>
    <m/>
    <m/>
    <m/>
    <m/>
    <n v="26295"/>
    <n v="75234.25"/>
    <n v="48939.25"/>
    <n v="-47113.875"/>
    <n v="148643.125"/>
    <n v="72979"/>
  </r>
  <r>
    <n v="360983"/>
    <d v="2014-08-29T18:04:42"/>
    <x v="0"/>
    <x v="2"/>
    <s v="Purchase Department"/>
    <x v="4"/>
    <n v="4822"/>
    <n v="4822"/>
    <s v="0-20,000"/>
    <m/>
    <m/>
    <m/>
    <m/>
    <m/>
    <n v="26240"/>
    <n v="75258"/>
    <n v="49018"/>
    <n v="-47287"/>
    <n v="148785"/>
    <n v="4822"/>
  </r>
  <r>
    <n v="731292"/>
    <d v="2014-08-29T18:05:24"/>
    <x v="0"/>
    <x v="2"/>
    <s v="Purchase Department"/>
    <x v="4"/>
    <n v="34964"/>
    <n v="34964"/>
    <s v="20001-40000"/>
    <m/>
    <m/>
    <m/>
    <m/>
    <m/>
    <n v="26405"/>
    <n v="75327.75"/>
    <n v="48922.75"/>
    <n v="-46979.125"/>
    <n v="148711.875"/>
    <n v="34964"/>
  </r>
  <r>
    <n v="285598"/>
    <d v="2014-08-29T18:07:34"/>
    <x v="0"/>
    <x v="2"/>
    <s v="Purchase Department"/>
    <x v="4"/>
    <n v="6281"/>
    <n v="6281"/>
    <s v="0-20,000"/>
    <m/>
    <m/>
    <m/>
    <m/>
    <m/>
    <n v="26350"/>
    <n v="75397.5"/>
    <n v="49047.5"/>
    <n v="-47221.25"/>
    <n v="148968.75"/>
    <n v="6281"/>
  </r>
  <r>
    <n v="116263"/>
    <d v="2014-08-29T18:08:08"/>
    <x v="0"/>
    <x v="2"/>
    <s v="Purchase Department"/>
    <x v="4"/>
    <n v="4158"/>
    <n v="4158"/>
    <s v="0-20,000"/>
    <m/>
    <m/>
    <m/>
    <m/>
    <m/>
    <n v="26500.75"/>
    <n v="75467.25"/>
    <n v="48966.5"/>
    <n v="-46949"/>
    <n v="148917"/>
    <n v="4158"/>
  </r>
  <r>
    <n v="756365"/>
    <d v="2014-08-29T08:23:13"/>
    <x v="0"/>
    <x v="0"/>
    <s v="Service Department"/>
    <x v="3"/>
    <n v="85632"/>
    <n v="85632"/>
    <s v="60001-100000"/>
    <m/>
    <m/>
    <m/>
    <m/>
    <m/>
    <n v="26623"/>
    <n v="75537"/>
    <n v="48914"/>
    <n v="-46748"/>
    <n v="148908"/>
    <n v="85632"/>
  </r>
  <r>
    <n v="687318"/>
    <d v="2014-08-16T15:12:48"/>
    <x v="1"/>
    <x v="0"/>
    <s v="Operations Department"/>
    <x v="1"/>
    <n v="96871"/>
    <n v="96871"/>
    <s v="60001-100000"/>
    <m/>
    <m/>
    <m/>
    <m/>
    <m/>
    <n v="26582.25"/>
    <n v="75327.75"/>
    <n v="48745.5"/>
    <n v="-46536"/>
    <n v="148446"/>
    <n v="96871"/>
  </r>
  <r>
    <n v="312176"/>
    <d v="2014-07-26T14:10:25"/>
    <x v="0"/>
    <x v="1"/>
    <s v="Production Department"/>
    <x v="3"/>
    <n v="67535"/>
    <n v="67535"/>
    <s v="60001-100000"/>
    <m/>
    <m/>
    <m/>
    <m/>
    <m/>
    <n v="26541.5"/>
    <n v="75210.5"/>
    <n v="48669"/>
    <n v="-46462"/>
    <n v="148214"/>
    <n v="67535"/>
  </r>
  <r>
    <n v="930830"/>
    <d v="2014-07-26T14:12:42"/>
    <x v="0"/>
    <x v="1"/>
    <s v="Production Department"/>
    <x v="3"/>
    <n v="94539"/>
    <n v="94539"/>
    <s v="60001-100000"/>
    <m/>
    <m/>
    <m/>
    <m/>
    <m/>
    <n v="26500.75"/>
    <n v="75234.25"/>
    <n v="48733.5"/>
    <n v="-46599.5"/>
    <n v="148334.5"/>
    <n v="94539"/>
  </r>
  <r>
    <n v="517554"/>
    <d v="2014-08-09T14:11:13"/>
    <x v="0"/>
    <x v="0"/>
    <s v="Production Department"/>
    <x v="3"/>
    <n v="63500"/>
    <n v="63500"/>
    <s v="60001-100000"/>
    <m/>
    <m/>
    <m/>
    <m/>
    <m/>
    <n v="26460"/>
    <n v="75163"/>
    <n v="48703"/>
    <n v="-46594.5"/>
    <n v="148217.5"/>
    <n v="63500"/>
  </r>
  <r>
    <n v="708396"/>
    <d v="2014-07-14T20:52:12"/>
    <x v="0"/>
    <x v="0"/>
    <s v="Finance Department"/>
    <x v="0"/>
    <n v="11765"/>
    <n v="11765"/>
    <s v="0-20,000"/>
    <m/>
    <m/>
    <m/>
    <m/>
    <m/>
    <n v="26405"/>
    <n v="75186.75"/>
    <n v="48781.75"/>
    <n v="-46767.625"/>
    <n v="148359.375"/>
    <n v="11765"/>
  </r>
  <r>
    <n v="696994"/>
    <d v="2014-07-30T18:43:02"/>
    <x v="0"/>
    <x v="0"/>
    <s v="Operations Department"/>
    <x v="3"/>
    <n v="89869"/>
    <n v="89869"/>
    <s v="60001-100000"/>
    <m/>
    <m/>
    <m/>
    <m/>
    <m/>
    <n v="26541.5"/>
    <n v="75210.5"/>
    <n v="48669"/>
    <n v="-46462"/>
    <n v="148214"/>
    <n v="89869"/>
  </r>
  <r>
    <n v="378186"/>
    <d v="2014-08-13T09:05:34"/>
    <x v="0"/>
    <x v="0"/>
    <s v="Operations Department"/>
    <x v="3"/>
    <n v="60076"/>
    <n v="60076"/>
    <s v="60001-100000"/>
    <m/>
    <m/>
    <m/>
    <m/>
    <m/>
    <n v="26500.75"/>
    <n v="75122.75"/>
    <n v="48622"/>
    <n v="-46432.25"/>
    <n v="148055.75"/>
    <n v="60076"/>
  </r>
  <r>
    <n v="876170"/>
    <d v="2014-08-13T09:08:32"/>
    <x v="0"/>
    <x v="1"/>
    <s v="Operations Department"/>
    <x v="3"/>
    <n v="83842"/>
    <n v="83842"/>
    <s v="60001-100000"/>
    <m/>
    <m/>
    <m/>
    <m/>
    <m/>
    <n v="26460"/>
    <n v="75163"/>
    <n v="48703"/>
    <n v="-46594.5"/>
    <n v="148217.5"/>
    <n v="83842"/>
  </r>
  <r>
    <n v="948475"/>
    <d v="2014-08-13T09:06:06"/>
    <x v="0"/>
    <x v="2"/>
    <s v="Operations Department"/>
    <x v="3"/>
    <n v="9393"/>
    <n v="9393"/>
    <s v="0-20,000"/>
    <m/>
    <m/>
    <m/>
    <m/>
    <m/>
    <n v="26405"/>
    <n v="75042.25"/>
    <n v="48637.25"/>
    <n v="-46550.875"/>
    <n v="147998.125"/>
    <n v="9393"/>
  </r>
  <r>
    <n v="403354"/>
    <d v="2014-08-13T09:07:22"/>
    <x v="0"/>
    <x v="2"/>
    <s v="Operations Department"/>
    <x v="3"/>
    <n v="32949"/>
    <n v="32949"/>
    <s v="20001-40000"/>
    <m/>
    <m/>
    <m/>
    <m/>
    <m/>
    <n v="26541.5"/>
    <n v="75082.5"/>
    <n v="48541"/>
    <n v="-46270"/>
    <n v="147894"/>
    <n v="32949"/>
  </r>
  <r>
    <n v="25433"/>
    <d v="2014-08-13T09:07:55"/>
    <x v="0"/>
    <x v="2"/>
    <s v="Operations Department"/>
    <x v="3"/>
    <n v="39958"/>
    <n v="39958"/>
    <s v="20001-40000"/>
    <m/>
    <m/>
    <m/>
    <m/>
    <m/>
    <n v="26500.75"/>
    <n v="75122.75"/>
    <n v="48622"/>
    <n v="-46432.25"/>
    <n v="148055.75"/>
    <n v="39958"/>
  </r>
  <r>
    <n v="76889"/>
    <d v="2014-08-28T17:12:56"/>
    <x v="1"/>
    <x v="0"/>
    <s v="Operations Department"/>
    <x v="3"/>
    <n v="34290"/>
    <n v="34290"/>
    <s v="20001-40000"/>
    <m/>
    <m/>
    <m/>
    <m/>
    <m/>
    <n v="26460"/>
    <n v="75163"/>
    <n v="48703"/>
    <n v="-46594.5"/>
    <n v="148217.5"/>
    <n v="34290"/>
  </r>
  <r>
    <n v="99392"/>
    <d v="2014-08-28T17:15:26"/>
    <x v="0"/>
    <x v="1"/>
    <s v="Operations Department"/>
    <x v="3"/>
    <n v="75258"/>
    <n v="75258"/>
    <s v="60001-100000"/>
    <m/>
    <m/>
    <m/>
    <m/>
    <m/>
    <n v="26405"/>
    <n v="75186.75"/>
    <n v="48781.75"/>
    <n v="-46767.625"/>
    <n v="148359.375"/>
    <n v="75258"/>
  </r>
  <r>
    <n v="204622"/>
    <d v="2014-08-05T13:06:49"/>
    <x v="0"/>
    <x v="0"/>
    <s v="Finance Department"/>
    <x v="1"/>
    <n v="26460"/>
    <n v="26460"/>
    <s v="20001-40000"/>
    <m/>
    <m/>
    <m/>
    <m/>
    <m/>
    <n v="26350"/>
    <n v="75082.5"/>
    <n v="48732.5"/>
    <n v="-46748.75"/>
    <n v="148181.25"/>
    <n v="26460"/>
  </r>
  <r>
    <n v="722275"/>
    <d v="2014-08-27T16:37:08"/>
    <x v="0"/>
    <x v="1"/>
    <s v="Service Department"/>
    <x v="4"/>
    <n v="68224"/>
    <n v="68224"/>
    <s v="60001-100000"/>
    <m/>
    <m/>
    <m/>
    <m/>
    <m/>
    <n v="26335.75"/>
    <n v="75122.75"/>
    <n v="48787"/>
    <n v="-46844.75"/>
    <n v="148303.25"/>
    <n v="68224"/>
  </r>
  <r>
    <n v="444005"/>
    <d v="2014-08-27T16:37:28"/>
    <x v="0"/>
    <x v="1"/>
    <s v="Service Department"/>
    <x v="4"/>
    <n v="56572"/>
    <n v="56572"/>
    <s v="40001-60000"/>
    <m/>
    <m/>
    <m/>
    <m/>
    <m/>
    <n v="26240"/>
    <n v="75163"/>
    <n v="48923"/>
    <n v="-47144.5"/>
    <n v="148547.5"/>
    <n v="56572"/>
  </r>
  <r>
    <n v="636684"/>
    <d v="2014-08-27T16:38:57"/>
    <x v="0"/>
    <x v="1"/>
    <s v="Service Department"/>
    <x v="4"/>
    <n v="96131"/>
    <n v="96131"/>
    <s v="60001-100000"/>
    <m/>
    <m/>
    <m/>
    <m/>
    <m/>
    <n v="26176.5"/>
    <n v="75256.5"/>
    <n v="49080"/>
    <n v="-47443.5"/>
    <n v="148876.5"/>
    <n v="96131"/>
  </r>
  <r>
    <n v="12073"/>
    <d v="2014-08-14T16:09:10"/>
    <x v="0"/>
    <x v="2"/>
    <s v="Finance Department"/>
    <x v="7"/>
    <n v="54951"/>
    <n v="54951"/>
    <s v="40001-60000"/>
    <m/>
    <m/>
    <m/>
    <m/>
    <m/>
    <n v="26113"/>
    <n v="75082.5"/>
    <n v="48969.5"/>
    <n v="-47341.25"/>
    <n v="148536.75"/>
    <n v="54951"/>
  </r>
  <r>
    <n v="324754"/>
    <d v="2014-08-17T08:21:48"/>
    <x v="0"/>
    <x v="0"/>
    <s v="Service Department"/>
    <x v="3"/>
    <n v="35967"/>
    <n v="35967"/>
    <s v="20001-40000"/>
    <m/>
    <m/>
    <m/>
    <m/>
    <m/>
    <n v="26049.5"/>
    <n v="75122.75"/>
    <n v="49073.25"/>
    <n v="-47560.375"/>
    <n v="148732.625"/>
    <n v="35967"/>
  </r>
  <r>
    <n v="340934"/>
    <d v="2014-08-17T08:22:10"/>
    <x v="0"/>
    <x v="0"/>
    <s v="Service Department"/>
    <x v="3"/>
    <n v="58774"/>
    <n v="58774"/>
    <s v="40001-60000"/>
    <m/>
    <m/>
    <m/>
    <m/>
    <m/>
    <n v="25986"/>
    <n v="75163"/>
    <n v="49177"/>
    <n v="-47779.5"/>
    <n v="148928.5"/>
    <n v="58774"/>
  </r>
  <r>
    <n v="188293"/>
    <d v="2014-08-17T08:25:37"/>
    <x v="1"/>
    <x v="0"/>
    <s v="Service Department"/>
    <x v="3"/>
    <n v="29209"/>
    <n v="29209"/>
    <s v="20001-40000"/>
    <m/>
    <m/>
    <m/>
    <m/>
    <m/>
    <n v="25727.25"/>
    <n v="75256.5"/>
    <n v="49529.25"/>
    <n v="-48566.625"/>
    <n v="149550.375"/>
    <n v="29209"/>
  </r>
  <r>
    <n v="723539"/>
    <d v="2014-08-29T17:41:13"/>
    <x v="1"/>
    <x v="2"/>
    <s v="Operations Department"/>
    <x v="1"/>
    <n v="90012"/>
    <n v="90012"/>
    <s v="60001-100000"/>
    <m/>
    <m/>
    <m/>
    <m/>
    <m/>
    <n v="25468.5"/>
    <n v="75350"/>
    <n v="49881.5"/>
    <n v="-49353.75"/>
    <n v="150172.25"/>
    <n v="90012"/>
  </r>
  <r>
    <n v="392597"/>
    <d v="2014-08-16T09:21:08"/>
    <x v="0"/>
    <x v="0"/>
    <s v="Sales Department"/>
    <x v="4"/>
    <n v="96146"/>
    <n v="96146"/>
    <s v="60001-100000"/>
    <m/>
    <m/>
    <m/>
    <m/>
    <m/>
    <n v="25209.75"/>
    <n v="75122.75"/>
    <n v="49913"/>
    <n v="-49659.75"/>
    <n v="149992.25"/>
    <n v="96146"/>
  </r>
  <r>
    <n v="75666"/>
    <d v="2014-07-26T08:50:11"/>
    <x v="0"/>
    <x v="0"/>
    <s v="Service Department"/>
    <x v="7"/>
    <n v="43616"/>
    <n v="43616"/>
    <s v="40001-60000"/>
    <m/>
    <m/>
    <m/>
    <m/>
    <m/>
    <n v="24951"/>
    <n v="75002"/>
    <n v="50051"/>
    <n v="-50125.5"/>
    <n v="150078.5"/>
    <n v="43616"/>
  </r>
  <r>
    <n v="916742"/>
    <d v="2014-07-13T17:38:41"/>
    <x v="0"/>
    <x v="0"/>
    <s v="Service Department"/>
    <x v="3"/>
    <n v="42174"/>
    <n v="42174"/>
    <s v="40001-60000"/>
    <m/>
    <m/>
    <m/>
    <m/>
    <m/>
    <n v="24874.5"/>
    <n v="75042.25"/>
    <n v="50167.75"/>
    <n v="-50377.125"/>
    <n v="150293.875"/>
    <n v="42174"/>
  </r>
  <r>
    <n v="312546"/>
    <d v="2014-07-18T16:30:24"/>
    <x v="0"/>
    <x v="0"/>
    <s v="Service Department"/>
    <x v="3"/>
    <n v="83581"/>
    <n v="83581"/>
    <s v="60001-100000"/>
    <m/>
    <m/>
    <m/>
    <m/>
    <m/>
    <n v="24798"/>
    <n v="75082.5"/>
    <n v="50284.5"/>
    <n v="-50628.75"/>
    <n v="150509.25"/>
    <n v="83581"/>
  </r>
  <r>
    <n v="438012"/>
    <d v="2014-07-18T19:45:55"/>
    <x v="1"/>
    <x v="0"/>
    <s v="Service Department"/>
    <x v="6"/>
    <n v="28339"/>
    <n v="28339"/>
    <s v="20001-40000"/>
    <m/>
    <m/>
    <m/>
    <m/>
    <m/>
    <n v="24721.5"/>
    <n v="74575"/>
    <n v="49853.5"/>
    <n v="-50058.75"/>
    <n v="149355.25"/>
    <n v="28339"/>
  </r>
  <r>
    <n v="48491"/>
    <d v="2014-07-18T19:46:32"/>
    <x v="0"/>
    <x v="0"/>
    <s v="Service Department"/>
    <x v="6"/>
    <n v="48478"/>
    <n v="48478"/>
    <s v="40001-60000"/>
    <m/>
    <m/>
    <m/>
    <m/>
    <m/>
    <n v="24645"/>
    <n v="75002"/>
    <n v="50357"/>
    <n v="-50890.5"/>
    <n v="150537.5"/>
    <n v="48478"/>
  </r>
  <r>
    <n v="88015"/>
    <d v="2014-08-03T14:19:49"/>
    <x v="0"/>
    <x v="1"/>
    <s v="Sales Department"/>
    <x v="1"/>
    <n v="3916"/>
    <n v="3916"/>
    <s v="0-20,000"/>
    <m/>
    <m/>
    <m/>
    <m/>
    <m/>
    <n v="24429"/>
    <n v="75042.25"/>
    <n v="50613.25"/>
    <n v="-51490.875"/>
    <n v="150962.125"/>
    <n v="3916"/>
  </r>
  <r>
    <n v="47535"/>
    <d v="2014-08-03T14:20:08"/>
    <x v="0"/>
    <x v="0"/>
    <s v="Sales Department"/>
    <x v="1"/>
    <n v="94036"/>
    <n v="94036"/>
    <s v="60001-100000"/>
    <m/>
    <m/>
    <m/>
    <m/>
    <m/>
    <n v="24798"/>
    <n v="75082.5"/>
    <n v="50284.5"/>
    <n v="-50628.75"/>
    <n v="150509.25"/>
    <n v="94036"/>
  </r>
  <r>
    <n v="392190"/>
    <d v="2014-08-08T07:58:04"/>
    <x v="0"/>
    <x v="0"/>
    <s v="Sales Department"/>
    <x v="4"/>
    <n v="57008"/>
    <n v="57008"/>
    <s v="40001-60000"/>
    <m/>
    <m/>
    <m/>
    <m/>
    <m/>
    <n v="24721.5"/>
    <n v="74575"/>
    <n v="49853.5"/>
    <n v="-50058.75"/>
    <n v="149355.25"/>
    <n v="57008"/>
  </r>
  <r>
    <n v="865773"/>
    <d v="2014-08-08T16:06:10"/>
    <x v="0"/>
    <x v="1"/>
    <s v="Sales Department"/>
    <x v="1"/>
    <n v="97745"/>
    <n v="97745"/>
    <s v="60001-100000"/>
    <m/>
    <m/>
    <m/>
    <m/>
    <m/>
    <n v="24645"/>
    <n v="75002"/>
    <n v="50357"/>
    <n v="-50890.5"/>
    <n v="150537.5"/>
    <n v="97745"/>
  </r>
  <r>
    <n v="924770"/>
    <d v="2014-08-16T11:41:30"/>
    <x v="0"/>
    <x v="0"/>
    <s v="Sales Department"/>
    <x v="4"/>
    <n v="68808"/>
    <n v="68808"/>
    <s v="60001-100000"/>
    <m/>
    <m/>
    <m/>
    <m/>
    <m/>
    <n v="24429"/>
    <n v="73721"/>
    <n v="49292"/>
    <n v="-49509"/>
    <n v="147659"/>
    <n v="68808"/>
  </r>
  <r>
    <n v="949061"/>
    <d v="2014-08-16T11:42:42"/>
    <x v="0"/>
    <x v="0"/>
    <s v="Sales Department"/>
    <x v="4"/>
    <n v="78624"/>
    <n v="78624"/>
    <s v="60001-100000"/>
    <m/>
    <m/>
    <m/>
    <m/>
    <m/>
    <n v="24213"/>
    <n v="74148"/>
    <n v="49935"/>
    <n v="-50689.5"/>
    <n v="149050.5"/>
    <n v="78624"/>
  </r>
  <r>
    <n v="651171"/>
    <d v="2014-08-16T11:45:03"/>
    <x v="0"/>
    <x v="0"/>
    <s v="Sales Department"/>
    <x v="4"/>
    <n v="37368"/>
    <n v="37368"/>
    <s v="20001-40000"/>
    <m/>
    <m/>
    <m/>
    <m/>
    <m/>
    <n v="23997"/>
    <n v="73172.75"/>
    <n v="49175.75"/>
    <n v="-49766.625"/>
    <n v="146936.375"/>
    <n v="37368"/>
  </r>
  <r>
    <n v="557482"/>
    <d v="2014-08-16T11:46:44"/>
    <x v="0"/>
    <x v="1"/>
    <s v="Sales Department"/>
    <x v="4"/>
    <n v="62205"/>
    <n v="62205"/>
    <s v="60001-100000"/>
    <m/>
    <m/>
    <m/>
    <m/>
    <m/>
    <n v="23781"/>
    <n v="73294"/>
    <n v="49513"/>
    <n v="-50488.5"/>
    <n v="147563.5"/>
    <n v="62205"/>
  </r>
  <r>
    <n v="541284"/>
    <d v="2014-08-29T10:52:28"/>
    <x v="1"/>
    <x v="0"/>
    <s v="Sales Department"/>
    <x v="4"/>
    <n v="84304"/>
    <n v="84304"/>
    <s v="60001-100000"/>
    <m/>
    <m/>
    <m/>
    <m/>
    <m/>
    <n v="23675"/>
    <n v="73721"/>
    <n v="50046"/>
    <n v="-51394"/>
    <n v="148790"/>
    <n v="84304"/>
  </r>
  <r>
    <n v="653618"/>
    <d v="2014-08-29T10:52:58"/>
    <x v="0"/>
    <x v="0"/>
    <s v="Sales Department"/>
    <x v="4"/>
    <n v="53683"/>
    <n v="53683"/>
    <s v="40001-60000"/>
    <m/>
    <m/>
    <m/>
    <m/>
    <m/>
    <n v="23569"/>
    <n v="73051.5"/>
    <n v="49482.5"/>
    <n v="-50654.75"/>
    <n v="147275.25"/>
    <n v="53683"/>
  </r>
  <r>
    <n v="664506"/>
    <d v="2014-08-29T10:54:32"/>
    <x v="0"/>
    <x v="0"/>
    <s v="Sales Department"/>
    <x v="4"/>
    <n v="20749"/>
    <n v="20749"/>
    <s v="20001-40000"/>
    <m/>
    <m/>
    <m/>
    <m/>
    <m/>
    <n v="23463"/>
    <n v="73172.75"/>
    <n v="49709.75"/>
    <n v="-51101.625"/>
    <n v="147737.375"/>
    <n v="20749"/>
  </r>
  <r>
    <n v="441544"/>
    <d v="2014-08-29T10:54:57"/>
    <x v="0"/>
    <x v="1"/>
    <s v="Sales Department"/>
    <x v="4"/>
    <n v="20174"/>
    <n v="20174"/>
    <s v="20001-40000"/>
    <m/>
    <m/>
    <m/>
    <m/>
    <m/>
    <n v="23781"/>
    <n v="73294"/>
    <n v="49513"/>
    <n v="-50488.5"/>
    <n v="147563.5"/>
    <n v="20174"/>
  </r>
  <r>
    <n v="457450"/>
    <d v="2014-08-29T10:55:30"/>
    <x v="0"/>
    <x v="0"/>
    <s v="Sales Department"/>
    <x v="4"/>
    <n v="28398"/>
    <n v="28398"/>
    <s v="20001-40000"/>
    <m/>
    <m/>
    <m/>
    <m/>
    <m/>
    <n v="24429"/>
    <n v="73721"/>
    <n v="49292"/>
    <n v="-49509"/>
    <n v="147659"/>
    <n v="28398"/>
  </r>
  <r>
    <n v="624975"/>
    <d v="2014-07-19T07:17:34"/>
    <x v="0"/>
    <x v="1"/>
    <s v="Service Department"/>
    <x v="3"/>
    <n v="10013"/>
    <n v="10013"/>
    <s v="0-20,000"/>
    <m/>
    <m/>
    <m/>
    <m/>
    <m/>
    <n v="24213"/>
    <n v="74148"/>
    <n v="49935"/>
    <n v="-50689.5"/>
    <n v="149050.5"/>
    <n v="10013"/>
  </r>
  <r>
    <n v="434314"/>
    <d v="2014-08-19T13:11:12"/>
    <x v="0"/>
    <x v="0"/>
    <s v="Operations Department"/>
    <x v="3"/>
    <n v="85078"/>
    <n v="85078"/>
    <s v="60001-100000"/>
    <m/>
    <m/>
    <m/>
    <m/>
    <m/>
    <n v="24721.5"/>
    <n v="74575"/>
    <n v="49853.5"/>
    <n v="-50058.75"/>
    <n v="149355.25"/>
    <n v="85078"/>
  </r>
  <r>
    <n v="603433"/>
    <d v="2014-08-16T08:32:34"/>
    <x v="1"/>
    <x v="0"/>
    <s v="Service Department"/>
    <x v="1"/>
    <n v="72204"/>
    <n v="72204"/>
    <s v="60001-100000"/>
    <m/>
    <m/>
    <m/>
    <m/>
    <m/>
    <n v="24645"/>
    <n v="73294"/>
    <n v="48649"/>
    <n v="-48328.5"/>
    <n v="146267.5"/>
    <n v="72204"/>
  </r>
  <r>
    <n v="808943"/>
    <d v="2014-08-16T08:35:02"/>
    <x v="0"/>
    <x v="0"/>
    <s v="Service Department"/>
    <x v="1"/>
    <n v="79028"/>
    <n v="79028"/>
    <s v="60001-100000"/>
    <m/>
    <m/>
    <m/>
    <m/>
    <m/>
    <n v="24429"/>
    <n v="73721"/>
    <n v="49292"/>
    <n v="-49509"/>
    <n v="147659"/>
    <n v="79028"/>
  </r>
  <r>
    <n v="349391"/>
    <d v="2014-08-18T01:07:51"/>
    <x v="1"/>
    <x v="0"/>
    <s v="Sales Department"/>
    <x v="4"/>
    <n v="75002"/>
    <n v="75002"/>
    <s v="60001-100000"/>
    <m/>
    <m/>
    <m/>
    <m/>
    <m/>
    <n v="24213"/>
    <n v="73051.5"/>
    <n v="48838.5"/>
    <n v="-49044.75"/>
    <n v="146309.25"/>
    <n v="75002"/>
  </r>
  <r>
    <n v="533386"/>
    <d v="2014-08-18T01:12:38"/>
    <x v="0"/>
    <x v="0"/>
    <s v="Sales Department"/>
    <x v="4"/>
    <n v="72809"/>
    <n v="72809"/>
    <s v="60001-100000"/>
    <m/>
    <m/>
    <m/>
    <m/>
    <m/>
    <n v="23997"/>
    <n v="72469"/>
    <n v="48472"/>
    <n v="-48711"/>
    <n v="145177"/>
    <n v="72809"/>
  </r>
  <r>
    <n v="599040"/>
    <d v="2014-08-23T12:59:39"/>
    <x v="0"/>
    <x v="1"/>
    <s v="Finance Department"/>
    <x v="9"/>
    <n v="42711"/>
    <n v="42711"/>
    <s v="40001-60000"/>
    <m/>
    <m/>
    <m/>
    <m/>
    <m/>
    <n v="23781"/>
    <n v="71449"/>
    <n v="47668"/>
    <n v="-47721"/>
    <n v="142951"/>
    <n v="42711"/>
  </r>
  <r>
    <n v="443730"/>
    <d v="2014-08-31T16:40:02"/>
    <x v="0"/>
    <x v="0"/>
    <s v="Finance Department"/>
    <x v="9"/>
    <n v="12989"/>
    <n v="12989"/>
    <s v="0-20,000"/>
    <m/>
    <m/>
    <m/>
    <m/>
    <m/>
    <n v="23675"/>
    <n v="71910.25"/>
    <n v="48235.25"/>
    <n v="-48677.875"/>
    <n v="144263.125"/>
    <n v="12989"/>
  </r>
  <r>
    <n v="716206"/>
    <d v="2014-08-06T17:45:09"/>
    <x v="1"/>
    <x v="1"/>
    <s v="Service Department"/>
    <x v="6"/>
    <n v="9600"/>
    <n v="9600"/>
    <s v="0-20,000"/>
    <m/>
    <m/>
    <m/>
    <m/>
    <m/>
    <n v="24213"/>
    <n v="72371.5"/>
    <n v="48158.5"/>
    <n v="-48024.75"/>
    <n v="144609.25"/>
    <n v="9600"/>
  </r>
  <r>
    <n v="675339"/>
    <d v="2014-08-06T17:45:01"/>
    <x v="0"/>
    <x v="1"/>
    <s v="Service Department"/>
    <x v="6"/>
    <n v="34931"/>
    <n v="34931"/>
    <s v="20001-40000"/>
    <m/>
    <m/>
    <m/>
    <m/>
    <m/>
    <n v="24721.5"/>
    <n v="72832.75"/>
    <n v="48111.25"/>
    <n v="-47445.375"/>
    <n v="144999.625"/>
    <n v="34931"/>
  </r>
  <r>
    <n v="408330"/>
    <d v="2014-07-30T12:28:18"/>
    <x v="0"/>
    <x v="1"/>
    <s v="Service Department"/>
    <x v="9"/>
    <n v="34413"/>
    <n v="34413"/>
    <s v="20001-40000"/>
    <m/>
    <m/>
    <m/>
    <m/>
    <m/>
    <n v="24645"/>
    <n v="73294"/>
    <n v="48649"/>
    <n v="-48328.5"/>
    <n v="146267.5"/>
    <n v="34413"/>
  </r>
  <r>
    <n v="926123"/>
    <d v="2014-08-16T12:42:15"/>
    <x v="0"/>
    <x v="0"/>
    <s v="Operations Department"/>
    <x v="6"/>
    <n v="93385"/>
    <n v="93385"/>
    <s v="60001-100000"/>
    <m/>
    <m/>
    <m/>
    <m/>
    <m/>
    <n v="24429"/>
    <n v="73761.25"/>
    <n v="49332.25"/>
    <n v="-49569.375"/>
    <n v="147759.625"/>
    <n v="93385"/>
  </r>
  <r>
    <n v="437507"/>
    <d v="2014-08-20T07:19:02"/>
    <x v="0"/>
    <x v="1"/>
    <s v="Operations Department"/>
    <x v="3"/>
    <n v="14415"/>
    <n v="14415"/>
    <s v="0-20,000"/>
    <m/>
    <m/>
    <m/>
    <m/>
    <m/>
    <n v="24213"/>
    <n v="72371.5"/>
    <n v="48158.5"/>
    <n v="-48024.75"/>
    <n v="144609.25"/>
    <n v="14415"/>
  </r>
  <r>
    <n v="934902"/>
    <d v="2014-08-30T08:25:52"/>
    <x v="0"/>
    <x v="1"/>
    <s v="Operations Department"/>
    <x v="3"/>
    <n v="28498"/>
    <n v="28498"/>
    <s v="20001-40000"/>
    <m/>
    <m/>
    <m/>
    <m/>
    <m/>
    <n v="24721.5"/>
    <n v="72832.75"/>
    <n v="48111.25"/>
    <n v="-47445.375"/>
    <n v="144999.625"/>
    <n v="28498"/>
  </r>
  <r>
    <n v="769054"/>
    <d v="2014-08-30T08:26:33"/>
    <x v="0"/>
    <x v="1"/>
    <s v="Operations Department"/>
    <x v="3"/>
    <n v="9896"/>
    <n v="9896"/>
    <s v="0-20,000"/>
    <m/>
    <m/>
    <m/>
    <m/>
    <m/>
    <n v="24645"/>
    <n v="73294"/>
    <n v="48649"/>
    <n v="-48328.5"/>
    <n v="146267.5"/>
    <n v="9896"/>
  </r>
  <r>
    <n v="860465"/>
    <d v="2014-08-07T10:03:39"/>
    <x v="0"/>
    <x v="0"/>
    <s v="Human Resource Department"/>
    <x v="1"/>
    <n v="63027"/>
    <n v="63027"/>
    <s v="60001-100000"/>
    <m/>
    <m/>
    <m/>
    <m/>
    <m/>
    <n v="24874.5"/>
    <n v="73761.25"/>
    <n v="48886.75"/>
    <n v="-48455.625"/>
    <n v="147091.375"/>
    <n v="63027"/>
  </r>
  <r>
    <n v="64715"/>
    <d v="2014-08-07T10:04:49"/>
    <x v="0"/>
    <x v="1"/>
    <s v="Human Resource Department"/>
    <x v="1"/>
    <n v="36150"/>
    <n v="36150"/>
    <s v="20001-40000"/>
    <m/>
    <m/>
    <m/>
    <m/>
    <m/>
    <n v="24798"/>
    <n v="74228.5"/>
    <n v="49430.5"/>
    <n v="-49347.75"/>
    <n v="148374.25"/>
    <n v="36150"/>
  </r>
  <r>
    <n v="49349"/>
    <d v="2014-07-24T20:03:10"/>
    <x v="0"/>
    <x v="0"/>
    <s v="Operations Department"/>
    <x v="3"/>
    <n v="43768"/>
    <n v="43768"/>
    <s v="40001-60000"/>
    <m/>
    <m/>
    <m/>
    <m/>
    <m/>
    <n v="24721.5"/>
    <n v="74695.75"/>
    <n v="49974.25"/>
    <n v="-50239.875"/>
    <n v="149657.125"/>
    <n v="43768"/>
  </r>
  <r>
    <n v="386691"/>
    <d v="2014-08-13T15:16:01"/>
    <x v="0"/>
    <x v="0"/>
    <s v="Service Department"/>
    <x v="4"/>
    <n v="84298"/>
    <n v="84298"/>
    <s v="60001-100000"/>
    <m/>
    <m/>
    <m/>
    <m/>
    <m/>
    <n v="24645"/>
    <n v="75163"/>
    <n v="50518"/>
    <n v="-51132"/>
    <n v="150940"/>
    <n v="84298"/>
  </r>
  <r>
    <n v="152421"/>
    <d v="2014-08-13T15:17:49"/>
    <x v="0"/>
    <x v="1"/>
    <s v="Service Department"/>
    <x v="4"/>
    <n v="41893"/>
    <n v="41893"/>
    <s v="40001-60000"/>
    <m/>
    <m/>
    <m/>
    <m/>
    <m/>
    <n v="24429"/>
    <n v="73761.25"/>
    <n v="49332.25"/>
    <n v="-49569.375"/>
    <n v="147759.625"/>
    <n v="41893"/>
  </r>
  <r>
    <n v="825990"/>
    <d v="2014-08-11T11:19:01"/>
    <x v="0"/>
    <x v="2"/>
    <s v="Operations Department"/>
    <x v="3"/>
    <n v="27674"/>
    <n v="27674"/>
    <s v="20001-40000"/>
    <m/>
    <m/>
    <m/>
    <m/>
    <m/>
    <n v="24213"/>
    <n v="74228.5"/>
    <n v="50015.5"/>
    <n v="-50810.25"/>
    <n v="149251.75"/>
    <n v="27674"/>
  </r>
  <r>
    <n v="599361"/>
    <d v="2014-08-12T12:23:31"/>
    <x v="1"/>
    <x v="0"/>
    <s v="Operations Department"/>
    <x v="3"/>
    <n v="71314"/>
    <n v="71314"/>
    <s v="60001-100000"/>
    <m/>
    <m/>
    <m/>
    <m/>
    <m/>
    <n v="23997"/>
    <n v="74695.75"/>
    <n v="50698.75"/>
    <n v="-52051.125"/>
    <n v="150743.875"/>
    <n v="71314"/>
  </r>
  <r>
    <n v="67257"/>
    <d v="2014-08-12T12:25:07"/>
    <x v="0"/>
    <x v="0"/>
    <s v="Operations Department"/>
    <x v="3"/>
    <n v="44261"/>
    <n v="44261"/>
    <s v="40001-60000"/>
    <m/>
    <m/>
    <m/>
    <m/>
    <m/>
    <n v="23781"/>
    <n v="75163"/>
    <n v="51382"/>
    <n v="-53292"/>
    <n v="152236"/>
    <n v="44261"/>
  </r>
  <r>
    <n v="634464"/>
    <d v="2014-08-12T12:23:12"/>
    <x v="0"/>
    <x v="2"/>
    <s v="Operations Department"/>
    <x v="3"/>
    <n v="38721"/>
    <n v="38721"/>
    <s v="20001-40000"/>
    <m/>
    <m/>
    <m/>
    <m/>
    <m/>
    <n v="23675"/>
    <n v="75256.5"/>
    <n v="51581.5"/>
    <n v="-53697.25"/>
    <n v="152628.75"/>
    <n v="38721"/>
  </r>
  <r>
    <n v="218982"/>
    <d v="2014-08-06T16:57:34"/>
    <x v="0"/>
    <x v="1"/>
    <s v="Operations Department"/>
    <x v="3"/>
    <n v="26623"/>
    <n v="26623"/>
    <s v="20001-40000"/>
    <m/>
    <m/>
    <m/>
    <m/>
    <m/>
    <n v="23569"/>
    <n v="75350"/>
    <n v="51781"/>
    <n v="-54102.5"/>
    <n v="153021.5"/>
    <n v="26623"/>
  </r>
  <r>
    <n v="686184"/>
    <d v="2014-08-06T16:59:19"/>
    <x v="0"/>
    <x v="0"/>
    <s v="Operations Department"/>
    <x v="3"/>
    <n v="51585"/>
    <n v="51585"/>
    <s v="40001-60000"/>
    <m/>
    <m/>
    <m/>
    <m/>
    <m/>
    <n v="23463"/>
    <n v="75443.5"/>
    <n v="51980.5"/>
    <n v="-54507.75"/>
    <n v="153414.25"/>
    <n v="51585"/>
  </r>
  <r>
    <n v="489117"/>
    <d v="2014-08-06T17:00:18"/>
    <x v="0"/>
    <x v="0"/>
    <s v="Operations Department"/>
    <x v="3"/>
    <n v="70665"/>
    <n v="70665"/>
    <s v="60001-100000"/>
    <m/>
    <m/>
    <m/>
    <m/>
    <m/>
    <n v="23357"/>
    <n v="75537"/>
    <n v="52180"/>
    <n v="-54913"/>
    <n v="153807"/>
    <n v="70665"/>
  </r>
  <r>
    <n v="796140"/>
    <d v="2014-07-24T17:09:42"/>
    <x v="0"/>
    <x v="0"/>
    <s v="Operations Department"/>
    <x v="1"/>
    <n v="53587"/>
    <n v="53587"/>
    <s v="40001-60000"/>
    <m/>
    <m/>
    <m/>
    <m/>
    <m/>
    <n v="22958.25"/>
    <n v="75578.5"/>
    <n v="52620.25"/>
    <n v="-55972.125"/>
    <n v="154508.875"/>
    <n v="53587"/>
  </r>
  <r>
    <n v="270561"/>
    <d v="2014-07-20T07:14:29"/>
    <x v="0"/>
    <x v="0"/>
    <s v="Sales Department"/>
    <x v="4"/>
    <n v="86238"/>
    <n v="86238"/>
    <s v="60001-100000"/>
    <m/>
    <m/>
    <m/>
    <m/>
    <m/>
    <n v="22559.5"/>
    <n v="75620"/>
    <n v="53060.5"/>
    <n v="-57031.25"/>
    <n v="155210.75"/>
    <n v="86238"/>
  </r>
  <r>
    <n v="292796"/>
    <d v="2014-08-21T16:33:48"/>
    <x v="0"/>
    <x v="1"/>
    <s v="Operations Department"/>
    <x v="9"/>
    <n v="36116"/>
    <n v="36116"/>
    <s v="20001-40000"/>
    <m/>
    <m/>
    <m/>
    <m/>
    <m/>
    <n v="22160.75"/>
    <n v="75443.5"/>
    <n v="53282.75"/>
    <n v="-57763.375"/>
    <n v="155367.625"/>
    <n v="36116"/>
  </r>
  <r>
    <n v="259135"/>
    <d v="2014-08-21T16:35:42"/>
    <x v="1"/>
    <x v="0"/>
    <s v="Operations Department"/>
    <x v="9"/>
    <n v="89449"/>
    <n v="89449"/>
    <s v="60001-100000"/>
    <m/>
    <m/>
    <m/>
    <m/>
    <m/>
    <n v="21762"/>
    <n v="75537"/>
    <n v="53775"/>
    <n v="-58900.5"/>
    <n v="156199.5"/>
    <n v="89449"/>
  </r>
  <r>
    <n v="874458"/>
    <d v="2014-08-21T16:37:07"/>
    <x v="0"/>
    <x v="0"/>
    <s v="Operations Department"/>
    <x v="9"/>
    <n v="6376"/>
    <n v="6376"/>
    <s v="0-20,000"/>
    <m/>
    <m/>
    <m/>
    <m/>
    <m/>
    <n v="21540.25"/>
    <n v="75256.5"/>
    <n v="53716.25"/>
    <n v="-59034.125"/>
    <n v="155830.875"/>
    <n v="6376"/>
  </r>
  <r>
    <n v="12977"/>
    <d v="2014-08-21T16:38:35"/>
    <x v="0"/>
    <x v="0"/>
    <s v="Operations Department"/>
    <x v="9"/>
    <n v="39477"/>
    <n v="39477"/>
    <s v="20001-40000"/>
    <m/>
    <m/>
    <m/>
    <m/>
    <m/>
    <n v="22559.5"/>
    <n v="75350"/>
    <n v="52790.5"/>
    <n v="-56626.25"/>
    <n v="154535.75"/>
    <n v="39477"/>
  </r>
  <r>
    <n v="281289"/>
    <d v="2014-08-21T16:42:14"/>
    <x v="0"/>
    <x v="0"/>
    <s v="Operations Department"/>
    <x v="9"/>
    <n v="9884"/>
    <n v="9884"/>
    <s v="0-20,000"/>
    <m/>
    <m/>
    <m/>
    <m/>
    <m/>
    <n v="22160.75"/>
    <n v="75443.5"/>
    <n v="53282.75"/>
    <n v="-57763.375"/>
    <n v="155367.625"/>
    <n v="9884"/>
  </r>
  <r>
    <n v="390664"/>
    <d v="2014-07-24T15:15:16"/>
    <x v="0"/>
    <x v="0"/>
    <s v="Service Department"/>
    <x v="7"/>
    <n v="75703"/>
    <n v="75703"/>
    <s v="60001-100000"/>
    <m/>
    <m/>
    <m/>
    <m/>
    <m/>
    <n v="23357"/>
    <n v="75537"/>
    <n v="52180"/>
    <n v="-54913"/>
    <n v="153807"/>
    <n v="75703"/>
  </r>
  <r>
    <n v="271872"/>
    <d v="2014-07-24T15:16:56"/>
    <x v="0"/>
    <x v="0"/>
    <s v="Service Department"/>
    <x v="7"/>
    <n v="13712"/>
    <n v="13712"/>
    <s v="0-20,000"/>
    <m/>
    <m/>
    <m/>
    <m/>
    <m/>
    <n v="22958.25"/>
    <n v="75256.5"/>
    <n v="52298.25"/>
    <n v="-55489.125"/>
    <n v="153703.875"/>
    <n v="13712"/>
  </r>
  <r>
    <n v="617133"/>
    <d v="2014-07-29T19:28:55"/>
    <x v="0"/>
    <x v="0"/>
    <s v="Operations Department"/>
    <x v="1"/>
    <n v="95743"/>
    <n v="95743"/>
    <s v="60001-100000"/>
    <m/>
    <m/>
    <m/>
    <m/>
    <m/>
    <n v="23569"/>
    <n v="75350"/>
    <n v="51781"/>
    <n v="-54102.5"/>
    <n v="153021.5"/>
    <n v="95743"/>
  </r>
  <r>
    <n v="922299"/>
    <d v="2014-08-01T19:34:31"/>
    <x v="0"/>
    <x v="0"/>
    <s v="Finance Department"/>
    <x v="3"/>
    <n v="69156"/>
    <n v="69156"/>
    <s v="60001-100000"/>
    <m/>
    <m/>
    <m/>
    <m/>
    <m/>
    <n v="23463"/>
    <n v="74695.75"/>
    <n v="51232.75"/>
    <n v="-53386.125"/>
    <n v="151544.875"/>
    <n v="69156"/>
  </r>
  <r>
    <n v="836210"/>
    <d v="2014-08-21T10:35:53"/>
    <x v="1"/>
    <x v="0"/>
    <s v="Operations Department"/>
    <x v="4"/>
    <n v="4824"/>
    <n v="4824"/>
    <s v="0-20,000"/>
    <m/>
    <m/>
    <m/>
    <m/>
    <m/>
    <n v="23357"/>
    <n v="75163"/>
    <n v="51806"/>
    <n v="-54352"/>
    <n v="152872"/>
    <n v="4824"/>
  </r>
  <r>
    <n v="628304"/>
    <d v="2014-07-25T07:58:14"/>
    <x v="0"/>
    <x v="1"/>
    <s v="Production Department"/>
    <x v="4"/>
    <n v="84894"/>
    <n v="84894"/>
    <s v="60001-100000"/>
    <m/>
    <m/>
    <m/>
    <m/>
    <m/>
    <n v="23675"/>
    <n v="75256.5"/>
    <n v="51581.5"/>
    <n v="-53697.25"/>
    <n v="152628.75"/>
    <n v="84894"/>
  </r>
  <r>
    <n v="77091"/>
    <d v="2014-07-25T07:58:50"/>
    <x v="0"/>
    <x v="1"/>
    <s v="Production Department"/>
    <x v="4"/>
    <n v="18947"/>
    <n v="18947"/>
    <s v="0-20,000"/>
    <m/>
    <m/>
    <m/>
    <m/>
    <m/>
    <n v="23569"/>
    <n v="74228.5"/>
    <n v="50659.5"/>
    <n v="-52420.25"/>
    <n v="150217.75"/>
    <n v="18947"/>
  </r>
  <r>
    <n v="88476"/>
    <d v="2014-08-04T14:22:24"/>
    <x v="0"/>
    <x v="0"/>
    <s v="Service Department"/>
    <x v="7"/>
    <n v="13464"/>
    <n v="13464"/>
    <s v="0-20,000"/>
    <m/>
    <m/>
    <m/>
    <m/>
    <m/>
    <n v="23997"/>
    <n v="74695.75"/>
    <n v="50698.75"/>
    <n v="-52051.125"/>
    <n v="150743.875"/>
    <n v="13464"/>
  </r>
  <r>
    <n v="531761"/>
    <d v="2014-08-04T14:23:59"/>
    <x v="0"/>
    <x v="0"/>
    <s v="Service Department"/>
    <x v="7"/>
    <n v="89903"/>
    <n v="89903"/>
    <s v="60001-100000"/>
    <m/>
    <m/>
    <m/>
    <m/>
    <m/>
    <n v="24645"/>
    <n v="75163"/>
    <n v="50518"/>
    <n v="-51132"/>
    <n v="150940"/>
    <n v="89903"/>
  </r>
  <r>
    <n v="909449"/>
    <d v="2014-08-01T00:21:29"/>
    <x v="0"/>
    <x v="0"/>
    <s v="Service Department"/>
    <x v="6"/>
    <n v="23357"/>
    <n v="23357"/>
    <s v="20001-40000"/>
    <m/>
    <m/>
    <m/>
    <m/>
    <m/>
    <n v="24429"/>
    <n v="73761.25"/>
    <n v="49332.25"/>
    <n v="-49569.375"/>
    <n v="147759.625"/>
    <n v="23357"/>
  </r>
  <r>
    <n v="462611"/>
    <d v="2014-08-01T00:23:33"/>
    <x v="1"/>
    <x v="0"/>
    <s v="Service Department"/>
    <x v="6"/>
    <n v="93601"/>
    <n v="93601"/>
    <s v="60001-100000"/>
    <m/>
    <m/>
    <m/>
    <m/>
    <m/>
    <n v="24798"/>
    <n v="74228.5"/>
    <n v="49430.5"/>
    <n v="-49347.75"/>
    <n v="148374.25"/>
    <n v="93601"/>
  </r>
  <r>
    <n v="418179"/>
    <d v="2014-08-22T18:06:11"/>
    <x v="1"/>
    <x v="1"/>
    <s v="Service Department"/>
    <x v="6"/>
    <n v="87078"/>
    <n v="87078"/>
    <s v="60001-100000"/>
    <m/>
    <m/>
    <m/>
    <m/>
    <m/>
    <n v="24721.5"/>
    <n v="72832.75"/>
    <n v="48111.25"/>
    <n v="-47445.375"/>
    <n v="144999.625"/>
    <n v="87078"/>
  </r>
  <r>
    <n v="858210"/>
    <d v="2014-08-04T15:06:58"/>
    <x v="0"/>
    <x v="0"/>
    <s v="Operations Department"/>
    <x v="3"/>
    <n v="21762"/>
    <n v="21762"/>
    <s v="20001-40000"/>
    <m/>
    <m/>
    <m/>
    <m/>
    <m/>
    <n v="24645"/>
    <n v="71449"/>
    <n v="46804"/>
    <n v="-45561"/>
    <n v="141655"/>
    <n v="21762"/>
  </r>
  <r>
    <n v="808809"/>
    <d v="2014-08-04T15:07:30"/>
    <x v="1"/>
    <x v="0"/>
    <s v="Operations Department"/>
    <x v="3"/>
    <n v="73294"/>
    <n v="73294"/>
    <s v="60001-100000"/>
    <m/>
    <m/>
    <m/>
    <m/>
    <m/>
    <n v="24874.5"/>
    <n v="71910.25"/>
    <n v="47035.75"/>
    <n v="-45679.125"/>
    <n v="142463.875"/>
    <n v="73294"/>
  </r>
  <r>
    <n v="772406"/>
    <d v="2014-08-04T15:08:17"/>
    <x v="0"/>
    <x v="0"/>
    <s v="Operations Department"/>
    <x v="3"/>
    <n v="83804"/>
    <n v="83804"/>
    <s v="60001-100000"/>
    <m/>
    <m/>
    <m/>
    <m/>
    <m/>
    <n v="24798"/>
    <n v="70690.5"/>
    <n v="45892.5"/>
    <n v="-44040.75"/>
    <n v="139529.25"/>
    <n v="83804"/>
  </r>
  <r>
    <n v="699829"/>
    <d v="2014-08-20T17:57:54"/>
    <x v="0"/>
    <x v="0"/>
    <s v="Production Department"/>
    <x v="3"/>
    <n v="9552"/>
    <n v="9552"/>
    <s v="0-20,000"/>
    <m/>
    <m/>
    <m/>
    <m/>
    <m/>
    <n v="24721.5"/>
    <n v="69683.5"/>
    <n v="44962"/>
    <n v="-42721.5"/>
    <n v="137126.5"/>
    <n v="9552"/>
  </r>
  <r>
    <n v="183488"/>
    <d v="2014-08-25T14:50:37"/>
    <x v="0"/>
    <x v="0"/>
    <s v="Sales Department"/>
    <x v="4"/>
    <n v="86763"/>
    <n v="86763"/>
    <s v="60001-100000"/>
    <m/>
    <m/>
    <m/>
    <m/>
    <m/>
    <n v="24951"/>
    <n v="69932"/>
    <n v="44981"/>
    <n v="-42520.5"/>
    <n v="137403.5"/>
    <n v="86763"/>
  </r>
  <r>
    <n v="100057"/>
    <d v="2014-08-25T14:48:08"/>
    <x v="0"/>
    <x v="2"/>
    <s v="Sales Department"/>
    <x v="4"/>
    <n v="17148"/>
    <n v="17148"/>
    <s v="0-20,000"/>
    <m/>
    <m/>
    <m/>
    <m/>
    <m/>
    <n v="24874.5"/>
    <n v="69186.5"/>
    <n v="44312"/>
    <n v="-41593.5"/>
    <n v="135654.5"/>
    <n v="17148"/>
  </r>
  <r>
    <n v="956166"/>
    <d v="2014-08-28T19:13:57"/>
    <x v="0"/>
    <x v="0"/>
    <s v="Sales Department"/>
    <x v="4"/>
    <n v="54008"/>
    <n v="54008"/>
    <s v="40001-60000"/>
    <m/>
    <m/>
    <m/>
    <m/>
    <m/>
    <n v="25468.5"/>
    <n v="69435"/>
    <n v="43966.5"/>
    <n v="-40481.25"/>
    <n v="135384.75"/>
    <n v="54008"/>
  </r>
  <r>
    <n v="206905"/>
    <d v="2014-08-28T19:14:50"/>
    <x v="0"/>
    <x v="1"/>
    <s v="Sales Department"/>
    <x v="4"/>
    <n v="25986"/>
    <n v="25986"/>
    <s v="20001-40000"/>
    <m/>
    <m/>
    <m/>
    <m/>
    <m/>
    <n v="25209.75"/>
    <n v="69683.5"/>
    <n v="44473.75"/>
    <n v="-41500.875"/>
    <n v="136394.125"/>
    <n v="25986"/>
  </r>
  <r>
    <n v="116199"/>
    <d v="2014-08-23T12:37:10"/>
    <x v="0"/>
    <x v="0"/>
    <s v="Sales Department"/>
    <x v="0"/>
    <n v="17225"/>
    <n v="17225"/>
    <s v="0-20,000"/>
    <m/>
    <m/>
    <m/>
    <m/>
    <m/>
    <n v="24951"/>
    <n v="69932"/>
    <n v="44981"/>
    <n v="-42520.5"/>
    <n v="137403.5"/>
    <n v="17225"/>
  </r>
  <r>
    <n v="460624"/>
    <d v="2014-08-04T14:15:54"/>
    <x v="0"/>
    <x v="1"/>
    <s v="Operations Department"/>
    <x v="1"/>
    <n v="24951"/>
    <n v="24951"/>
    <s v="20001-40000"/>
    <m/>
    <m/>
    <m/>
    <m/>
    <m/>
    <n v="25917.75"/>
    <n v="70311.25"/>
    <n v="44393.5"/>
    <n v="-40672.5"/>
    <n v="136901.5"/>
    <n v="24951"/>
  </r>
  <r>
    <n v="903125"/>
    <d v="2014-08-16T15:13:45"/>
    <x v="0"/>
    <x v="1"/>
    <s v="Operations Department"/>
    <x v="6"/>
    <n v="90575"/>
    <n v="90575"/>
    <s v="60001-100000"/>
    <m/>
    <m/>
    <m/>
    <m/>
    <m/>
    <n v="27694.5"/>
    <n v="70690.5"/>
    <n v="42996"/>
    <n v="-36799.5"/>
    <n v="135184.5"/>
    <n v="90575"/>
  </r>
  <r>
    <n v="409466"/>
    <d v="2014-07-27T15:25:12"/>
    <x v="0"/>
    <x v="0"/>
    <s v="Service Department"/>
    <x v="3"/>
    <n v="32105"/>
    <n v="32105"/>
    <s v="20001-40000"/>
    <m/>
    <m/>
    <m/>
    <m/>
    <m/>
    <n v="26967.25"/>
    <n v="69683.5"/>
    <n v="42716.25"/>
    <n v="-37107.125"/>
    <n v="133757.875"/>
    <n v="32105"/>
  </r>
  <r>
    <n v="904792"/>
    <d v="2014-08-06T14:45:51"/>
    <x v="0"/>
    <x v="0"/>
    <s v="Sales Department"/>
    <x v="1"/>
    <n v="61332"/>
    <n v="61332"/>
    <s v="60001-100000"/>
    <m/>
    <m/>
    <m/>
    <m/>
    <m/>
    <n v="26240"/>
    <n v="69932"/>
    <n v="43692"/>
    <n v="-39298"/>
    <n v="135470"/>
    <n v="61332"/>
  </r>
  <r>
    <n v="847669"/>
    <d v="2014-08-06T14:46:30"/>
    <x v="0"/>
    <x v="1"/>
    <s v="Sales Department"/>
    <x v="1"/>
    <n v="76940"/>
    <n v="76940"/>
    <s v="60001-100000"/>
    <m/>
    <m/>
    <m/>
    <m/>
    <m/>
    <n v="25841.25"/>
    <n v="70311.25"/>
    <n v="44470"/>
    <n v="-40863.75"/>
    <n v="137016.25"/>
    <n v="76940"/>
  </r>
  <r>
    <n v="695115"/>
    <d v="2014-08-06T14:47:28"/>
    <x v="0"/>
    <x v="0"/>
    <s v="Sales Department"/>
    <x v="1"/>
    <n v="41880"/>
    <n v="41880"/>
    <s v="40001-60000"/>
    <m/>
    <m/>
    <m/>
    <m/>
    <m/>
    <n v="25442.5"/>
    <n v="69435"/>
    <n v="43992.5"/>
    <n v="-40546.25"/>
    <n v="135423.75"/>
    <n v="41880"/>
  </r>
  <r>
    <n v="61594"/>
    <d v="2014-07-31T15:58:24"/>
    <x v="0"/>
    <x v="0"/>
    <s v="Service Department"/>
    <x v="3"/>
    <n v="51729"/>
    <n v="51729"/>
    <s v="40001-60000"/>
    <m/>
    <m/>
    <m/>
    <m/>
    <m/>
    <n v="25043.75"/>
    <n v="69683.5"/>
    <n v="44639.75"/>
    <n v="-41915.875"/>
    <n v="136643.125"/>
    <n v="51729"/>
  </r>
  <r>
    <n v="356992"/>
    <d v="2014-08-11T09:26:09"/>
    <x v="0"/>
    <x v="0"/>
    <s v="Service Department"/>
    <x v="3"/>
    <n v="59231"/>
    <n v="59231"/>
    <s v="40001-60000"/>
    <m/>
    <m/>
    <m/>
    <m/>
    <m/>
    <n v="24645"/>
    <n v="69932"/>
    <n v="45287"/>
    <n v="-43285.5"/>
    <n v="137862.5"/>
    <n v="59231"/>
  </r>
  <r>
    <n v="913059"/>
    <d v="2014-08-11T09:29:14"/>
    <x v="0"/>
    <x v="1"/>
    <s v="Service Department"/>
    <x v="3"/>
    <n v="99953"/>
    <n v="99953"/>
    <s v="60001-100000"/>
    <m/>
    <m/>
    <m/>
    <m/>
    <m/>
    <n v="24429"/>
    <n v="70311.25"/>
    <n v="45882.25"/>
    <n v="-44394.375"/>
    <n v="139134.625"/>
    <n v="99953"/>
  </r>
  <r>
    <n v="289672"/>
    <d v="2014-08-13T13:52:01"/>
    <x v="0"/>
    <x v="0"/>
    <s v="Service Department"/>
    <x v="3"/>
    <n v="15661"/>
    <n v="15661"/>
    <s v="0-20,000"/>
    <m/>
    <m/>
    <m/>
    <m/>
    <m/>
    <n v="24213"/>
    <n v="69435"/>
    <n v="45222"/>
    <n v="-43620"/>
    <n v="137268"/>
    <n v="15661"/>
  </r>
  <r>
    <n v="437355"/>
    <d v="2014-08-27T22:59:04"/>
    <x v="0"/>
    <x v="0"/>
    <s v="Operations Department"/>
    <x v="6"/>
    <n v="14669"/>
    <n v="14669"/>
    <s v="0-20,000"/>
    <m/>
    <m/>
    <m/>
    <m/>
    <m/>
    <n v="25043.75"/>
    <n v="69683.5"/>
    <n v="44639.75"/>
    <n v="-41915.875"/>
    <n v="136643.125"/>
    <n v="14669"/>
  </r>
  <r>
    <n v="316743"/>
    <d v="2014-08-27T23:00:26"/>
    <x v="0"/>
    <x v="0"/>
    <s v="Operations Department"/>
    <x v="6"/>
    <n v="29149"/>
    <n v="29149"/>
    <s v="20001-40000"/>
    <m/>
    <m/>
    <m/>
    <m/>
    <m/>
    <n v="26240"/>
    <n v="69932"/>
    <n v="43692"/>
    <n v="-39298"/>
    <n v="135470"/>
    <n v="29149"/>
  </r>
  <r>
    <n v="269327"/>
    <d v="2014-08-20T09:29:24"/>
    <x v="0"/>
    <x v="0"/>
    <s v="Operations Department"/>
    <x v="9"/>
    <n v="56200"/>
    <n v="56200"/>
    <s v="40001-60000"/>
    <m/>
    <m/>
    <m/>
    <m/>
    <m/>
    <n v="25841.25"/>
    <n v="70311.25"/>
    <n v="44470"/>
    <n v="-40863.75"/>
    <n v="137016.25"/>
    <n v="56200"/>
  </r>
  <r>
    <n v="583396"/>
    <d v="2014-08-12T14:24:48"/>
    <x v="0"/>
    <x v="1"/>
    <s v="Operations Department"/>
    <x v="4"/>
    <n v="23781"/>
    <n v="23781"/>
    <s v="20001-40000"/>
    <m/>
    <m/>
    <m/>
    <m/>
    <m/>
    <n v="25442.5"/>
    <n v="70690.5"/>
    <n v="45248"/>
    <n v="-42429.5"/>
    <n v="138562.5"/>
    <n v="23781"/>
  </r>
  <r>
    <n v="669319"/>
    <d v="2014-08-14T16:49:15"/>
    <x v="0"/>
    <x v="1"/>
    <s v="Operations Department"/>
    <x v="4"/>
    <n v="26240"/>
    <n v="26240"/>
    <s v="20001-40000"/>
    <m/>
    <m/>
    <m/>
    <m/>
    <m/>
    <n v="27139.25"/>
    <n v="71069.75"/>
    <n v="43930.5"/>
    <n v="-38756.5"/>
    <n v="136965.5"/>
    <n v="26240"/>
  </r>
  <r>
    <n v="220423"/>
    <d v="2014-08-14T16:51:09"/>
    <x v="1"/>
    <x v="0"/>
    <s v="Operations Department"/>
    <x v="4"/>
    <n v="53455"/>
    <n v="53455"/>
    <s v="40001-60000"/>
    <m/>
    <m/>
    <m/>
    <m/>
    <m/>
    <n v="29837"/>
    <n v="71449"/>
    <n v="41612"/>
    <n v="-32581"/>
    <n v="133867"/>
    <n v="53455"/>
  </r>
  <r>
    <n v="318665"/>
    <d v="2014-08-15T17:58:29"/>
    <x v="0"/>
    <x v="0"/>
    <s v="Operations Department"/>
    <x v="4"/>
    <n v="75163"/>
    <n v="75163"/>
    <s v="60001-100000"/>
    <m/>
    <m/>
    <m/>
    <m/>
    <m/>
    <n v="28539"/>
    <n v="72377.5"/>
    <n v="43838.5"/>
    <n v="-37218.75"/>
    <n v="138135.25"/>
    <n v="75163"/>
  </r>
  <r>
    <n v="704861"/>
    <d v="2014-08-09T07:34:24"/>
    <x v="0"/>
    <x v="1"/>
    <s v="Operations Department"/>
    <x v="7"/>
    <n v="1531"/>
    <n v="1531"/>
    <s v="0-20,000"/>
    <m/>
    <m/>
    <m/>
    <m/>
    <m/>
    <n v="27241"/>
    <n v="70690.5"/>
    <n v="43449.5"/>
    <n v="-37933.25"/>
    <n v="135864.75"/>
    <n v="1531"/>
  </r>
  <r>
    <n v="320228"/>
    <d v="2014-08-13T12:27:00"/>
    <x v="0"/>
    <x v="2"/>
    <s v="Operations Department"/>
    <x v="7"/>
    <n v="79469"/>
    <n v="79469"/>
    <s v="60001-100000"/>
    <m/>
    <m/>
    <m/>
    <m/>
    <m/>
    <n v="30115.75"/>
    <n v="71069.75"/>
    <n v="40954"/>
    <n v="-31315.25"/>
    <n v="132500.75"/>
    <n v="79469"/>
  </r>
  <r>
    <n v="624192"/>
    <d v="2014-08-27T15:26:56"/>
    <x v="0"/>
    <x v="0"/>
    <s v="Operations Department"/>
    <x v="6"/>
    <n v="35057"/>
    <n v="35057"/>
    <s v="20001-40000"/>
    <m/>
    <m/>
    <m/>
    <m/>
    <m/>
    <n v="29837"/>
    <n v="69932"/>
    <n v="40095"/>
    <n v="-30305.5"/>
    <n v="130074.5"/>
    <n v="35057"/>
  </r>
  <r>
    <n v="532022"/>
    <d v="2014-08-27T15:27:23"/>
    <x v="0"/>
    <x v="1"/>
    <s v="Operations Department"/>
    <x v="6"/>
    <n v="13471"/>
    <n v="13471"/>
    <s v="0-20,000"/>
    <m/>
    <m/>
    <m/>
    <m/>
    <m/>
    <n v="28539"/>
    <n v="70311.25"/>
    <n v="41772.25"/>
    <n v="-34119.375"/>
    <n v="132969.625"/>
    <n v="13471"/>
  </r>
  <r>
    <n v="581911"/>
    <d v="2014-08-28T22:33:06"/>
    <x v="0"/>
    <x v="0"/>
    <s v="Operations Department"/>
    <x v="6"/>
    <n v="91047"/>
    <n v="91047"/>
    <s v="60001-100000"/>
    <m/>
    <m/>
    <m/>
    <m/>
    <m/>
    <n v="30394.5"/>
    <n v="70690.5"/>
    <n v="40296"/>
    <n v="-30049.5"/>
    <n v="131134.5"/>
    <n v="91047"/>
  </r>
  <r>
    <n v="531613"/>
    <d v="2014-08-28T22:33:39"/>
    <x v="0"/>
    <x v="2"/>
    <s v="Operations Department"/>
    <x v="6"/>
    <n v="89960"/>
    <n v="89960"/>
    <s v="60001-100000"/>
    <m/>
    <m/>
    <m/>
    <m/>
    <m/>
    <n v="30115.75"/>
    <n v="69683.5"/>
    <n v="39567.75"/>
    <n v="-29235.875"/>
    <n v="129035.125"/>
    <n v="89960"/>
  </r>
  <r>
    <n v="95056"/>
    <d v="2014-08-18T09:42:18"/>
    <x v="1"/>
    <x v="0"/>
    <s v="Marketing Department"/>
    <x v="3"/>
    <n v="48369"/>
    <n v="48369"/>
    <s v="40001-60000"/>
    <m/>
    <m/>
    <m/>
    <m/>
    <m/>
    <n v="29837"/>
    <n v="68938"/>
    <n v="39101"/>
    <n v="-28814.5"/>
    <n v="127589.5"/>
    <n v="48369"/>
  </r>
  <r>
    <n v="399319"/>
    <d v="2014-08-18T09:45:09"/>
    <x v="1"/>
    <x v="1"/>
    <s v="Marketing Department"/>
    <x v="3"/>
    <n v="98469"/>
    <n v="98469"/>
    <s v="60001-100000"/>
    <m/>
    <m/>
    <m/>
    <m/>
    <m/>
    <n v="28539"/>
    <n v="69186.5"/>
    <n v="40647.5"/>
    <n v="-32432.25"/>
    <n v="130157.75"/>
    <n v="98469"/>
  </r>
  <r>
    <n v="146879"/>
    <d v="2014-08-18T09:45:33"/>
    <x v="0"/>
    <x v="0"/>
    <s v="Marketing Department"/>
    <x v="3"/>
    <n v="92058"/>
    <n v="92058"/>
    <s v="60001-100000"/>
    <m/>
    <m/>
    <m/>
    <m/>
    <m/>
    <n v="27241"/>
    <n v="68358.5"/>
    <n v="41117.5"/>
    <n v="-34435.25"/>
    <n v="130034.75"/>
    <n v="92058"/>
  </r>
  <r>
    <n v="266563"/>
    <d v="2014-08-21T10:36:08"/>
    <x v="0"/>
    <x v="0"/>
    <s v="Service Department"/>
    <x v="3"/>
    <n v="7344"/>
    <n v="7344"/>
    <s v="0-20,000"/>
    <m/>
    <m/>
    <m/>
    <m/>
    <m/>
    <n v="25943"/>
    <n v="67677.5"/>
    <n v="41734.5"/>
    <n v="-36658.75"/>
    <n v="130279.25"/>
    <n v="7344"/>
  </r>
  <r>
    <n v="110172"/>
    <d v="2014-08-22T01:15:42"/>
    <x v="0"/>
    <x v="1"/>
    <s v="Service Department"/>
    <x v="1"/>
    <n v="75537"/>
    <n v="75537"/>
    <s v="60001-100000"/>
    <m/>
    <m/>
    <m/>
    <m/>
    <m/>
    <n v="29837"/>
    <n v="67779"/>
    <n v="37942"/>
    <n v="-27076"/>
    <n v="124692"/>
    <n v="75537"/>
  </r>
  <r>
    <n v="100015"/>
    <d v="2014-08-22T01:20:50"/>
    <x v="0"/>
    <x v="0"/>
    <s v="Service Department"/>
    <x v="1"/>
    <n v="44764"/>
    <n v="44764"/>
    <s v="40001-60000"/>
    <m/>
    <m/>
    <m/>
    <m/>
    <m/>
    <n v="28539"/>
    <n v="67474.5"/>
    <n v="38935.5"/>
    <n v="-29864.25"/>
    <n v="125877.75"/>
    <n v="44764"/>
  </r>
  <r>
    <n v="752676"/>
    <d v="2014-08-22T01:22:23"/>
    <x v="0"/>
    <x v="0"/>
    <s v="Service Department"/>
    <x v="1"/>
    <n v="29837"/>
    <n v="29837"/>
    <s v="20001-40000"/>
    <m/>
    <m/>
    <m/>
    <m/>
    <m/>
    <n v="27241"/>
    <n v="67576"/>
    <n v="40335"/>
    <n v="-33261.5"/>
    <n v="128078.5"/>
    <n v="29837"/>
  </r>
  <r>
    <n v="490577"/>
    <d v="2014-08-26T18:47:33"/>
    <x v="0"/>
    <x v="0"/>
    <s v="Service Department"/>
    <x v="7"/>
    <n v="1304"/>
    <n v="1304"/>
    <s v="0-20,000"/>
    <m/>
    <m/>
    <m/>
    <m/>
    <m/>
    <n v="26221.75"/>
    <n v="67677.5"/>
    <n v="41455.75"/>
    <n v="-35961.875"/>
    <n v="129861.125"/>
    <n v="1304"/>
  </r>
  <r>
    <n v="458967"/>
    <d v="2014-08-23T09:09:40"/>
    <x v="0"/>
    <x v="0"/>
    <s v="Marketing Department"/>
    <x v="1"/>
    <n v="44749"/>
    <n v="44749"/>
    <s v="40001-60000"/>
    <m/>
    <m/>
    <m/>
    <m/>
    <m/>
    <n v="30952"/>
    <n v="67779"/>
    <n v="36827"/>
    <n v="-24288.5"/>
    <n v="123019.5"/>
    <n v="44749"/>
  </r>
  <r>
    <n v="946027"/>
    <d v="2014-08-29T09:46:24"/>
    <x v="0"/>
    <x v="0"/>
    <s v="Marketing Department"/>
    <x v="1"/>
    <n v="20875"/>
    <n v="20875"/>
    <s v="20001-40000"/>
    <m/>
    <m/>
    <m/>
    <m/>
    <m/>
    <n v="29375.25"/>
    <n v="68068.75"/>
    <n v="38693.5"/>
    <n v="-28665"/>
    <n v="126109"/>
    <n v="20875"/>
  </r>
  <r>
    <n v="768917"/>
    <d v="2014-08-29T09:48:44"/>
    <x v="0"/>
    <x v="1"/>
    <s v="Marketing Department"/>
    <x v="1"/>
    <n v="56000"/>
    <n v="56000"/>
    <s v="40001-60000"/>
    <m/>
    <m/>
    <m/>
    <m/>
    <m/>
    <n v="34968.5"/>
    <n v="68358.5"/>
    <n v="33390"/>
    <n v="-15116.5"/>
    <n v="118443.5"/>
    <n v="56000"/>
  </r>
  <r>
    <n v="533086"/>
    <d v="2014-08-29T11:39:17"/>
    <x v="0"/>
    <x v="0"/>
    <s v="Marketing Department"/>
    <x v="1"/>
    <n v="3647"/>
    <n v="3647"/>
    <s v="0-20,000"/>
    <m/>
    <m/>
    <m/>
    <m/>
    <m/>
    <n v="32960.25"/>
    <n v="68648.25"/>
    <n v="35688"/>
    <n v="-20571.75"/>
    <n v="122180.25"/>
    <n v="3647"/>
  </r>
  <r>
    <n v="613851"/>
    <d v="2014-08-29T11:41:40"/>
    <x v="0"/>
    <x v="0"/>
    <s v="Marketing Department"/>
    <x v="1"/>
    <n v="14304"/>
    <n v="14304"/>
    <s v="0-20,000"/>
    <m/>
    <m/>
    <m/>
    <m/>
    <m/>
    <n v="38985"/>
    <n v="68938"/>
    <n v="29953"/>
    <n v="-5944.5"/>
    <n v="113867.5"/>
    <n v="14304"/>
  </r>
  <r>
    <n v="677458"/>
    <d v="2014-08-24T15:29:17"/>
    <x v="0"/>
    <x v="1"/>
    <s v="Sales Department"/>
    <x v="1"/>
    <n v="24645"/>
    <n v="24645"/>
    <s v="20001-40000"/>
    <m/>
    <m/>
    <m/>
    <m/>
    <m/>
    <n v="39860.25"/>
    <n v="69186.5"/>
    <n v="29326.25"/>
    <n v="-4129.125"/>
    <n v="113175.875"/>
    <n v="24645"/>
  </r>
  <r>
    <n v="344074"/>
    <d v="2014-08-26T10:27:02"/>
    <x v="0"/>
    <x v="0"/>
    <s v="Sales Department"/>
    <x v="7"/>
    <n v="67373"/>
    <n v="67373"/>
    <s v="60001-100000"/>
    <m/>
    <m/>
    <m/>
    <m/>
    <m/>
    <n v="43104"/>
    <n v="69435"/>
    <n v="26331"/>
    <n v="3607.5"/>
    <n v="108931.5"/>
    <n v="67373"/>
  </r>
  <r>
    <n v="803512"/>
    <d v="2014-08-31T15:28:19"/>
    <x v="0"/>
    <x v="0"/>
    <s v="Operations Department"/>
    <x v="7"/>
    <n v="46056"/>
    <n v="46056"/>
    <s v="40001-60000"/>
    <m/>
    <m/>
    <m/>
    <m/>
    <m/>
    <n v="41628"/>
    <n v="69683.5"/>
    <n v="28055.5"/>
    <n v="-455.25"/>
    <n v="111766.75"/>
    <n v="46056"/>
  </r>
  <r>
    <n v="584195"/>
    <d v="2014-08-18T23:35:48"/>
    <x v="0"/>
    <x v="0"/>
    <s v="Operations Department"/>
    <x v="1"/>
    <n v="64298"/>
    <n v="64298"/>
    <s v="60001-100000"/>
    <m/>
    <m/>
    <m/>
    <m/>
    <m/>
    <n v="40152"/>
    <n v="69932"/>
    <n v="29780"/>
    <n v="-4518"/>
    <n v="114602"/>
    <n v="64298"/>
  </r>
  <r>
    <n v="977243"/>
    <d v="2014-08-08T17:42:08"/>
    <x v="1"/>
    <x v="0"/>
    <s v="Operations Department"/>
    <x v="1"/>
    <n v="93685"/>
    <n v="93685"/>
    <s v="60001-100000"/>
    <m/>
    <m/>
    <m/>
    <m/>
    <m/>
    <n v="39860.25"/>
    <n v="70311.25"/>
    <n v="30451"/>
    <n v="-5816.25"/>
    <n v="115987.75"/>
    <n v="93685"/>
  </r>
  <r>
    <n v="449644"/>
    <d v="2014-08-29T14:40:21"/>
    <x v="0"/>
    <x v="1"/>
    <s v="Human Resource Department"/>
    <x v="7"/>
    <n v="76971"/>
    <n v="76971"/>
    <s v="60001-100000"/>
    <m/>
    <m/>
    <m/>
    <m/>
    <m/>
    <n v="39568.5"/>
    <n v="69435"/>
    <n v="29866.5"/>
    <n v="-5231.25"/>
    <n v="114234.75"/>
    <n v="76971"/>
  </r>
  <r>
    <n v="887973"/>
    <d v="2014-08-22T00:56:16"/>
    <x v="0"/>
    <x v="1"/>
    <s v="Service Department"/>
    <x v="6"/>
    <n v="38985"/>
    <n v="38985"/>
    <s v="20001-40000"/>
    <m/>
    <m/>
    <m/>
    <m/>
    <m/>
    <n v="39276.75"/>
    <n v="68648.25"/>
    <n v="29371.5"/>
    <n v="-4780.5"/>
    <n v="112705.5"/>
    <n v="38985"/>
  </r>
  <r>
    <n v="518834"/>
    <d v="2014-08-12T07:35:39"/>
    <x v="1"/>
    <x v="0"/>
    <s v="Production Department"/>
    <x v="3"/>
    <n v="68938"/>
    <n v="68938"/>
    <s v="60001-100000"/>
    <m/>
    <m/>
    <m/>
    <m/>
    <m/>
    <n v="40152"/>
    <n v="68938"/>
    <n v="28786"/>
    <n v="-3027"/>
    <n v="112117"/>
    <n v="68938"/>
  </r>
  <r>
    <n v="497131"/>
    <d v="2014-08-15T12:22:04"/>
    <x v="0"/>
    <x v="0"/>
    <s v="Production Department"/>
    <x v="3"/>
    <n v="89428"/>
    <n v="89428"/>
    <s v="60001-100000"/>
    <m/>
    <m/>
    <m/>
    <m/>
    <m/>
    <n v="37852"/>
    <n v="68317.25"/>
    <n v="30465.25"/>
    <n v="-7845.875"/>
    <n v="114015.125"/>
    <n v="89428"/>
  </r>
  <r>
    <n v="320464"/>
    <d v="2014-08-14T18:45:39"/>
    <x v="0"/>
    <x v="1"/>
    <s v="Operations Department"/>
    <x v="1"/>
    <n v="1611"/>
    <n v="1611"/>
    <s v="0-20,000"/>
    <m/>
    <m/>
    <m/>
    <m/>
    <m/>
    <n v="35552"/>
    <n v="67487.5"/>
    <n v="31935.5"/>
    <n v="-12351.25"/>
    <n v="115390.75"/>
    <n v="1611"/>
  </r>
  <r>
    <n v="641060"/>
    <d v="2014-08-20T17:49:12"/>
    <x v="1"/>
    <x v="0"/>
    <s v="Operations Department"/>
    <x v="9"/>
    <n v="67779"/>
    <n v="67779"/>
    <s v="60001-100000"/>
    <m/>
    <m/>
    <m/>
    <m/>
    <m/>
    <n v="41935.5"/>
    <n v="67633.25"/>
    <n v="25697.75"/>
    <n v="3388.875"/>
    <n v="106179.875"/>
    <n v="67779"/>
  </r>
  <r>
    <n v="786222"/>
    <d v="2014-08-20T17:51:51"/>
    <x v="0"/>
    <x v="0"/>
    <s v="Operations Department"/>
    <x v="9"/>
    <n v="47286"/>
    <n v="47286"/>
    <s v="40001-60000"/>
    <m/>
    <m/>
    <m/>
    <m/>
    <m/>
    <n v="40152"/>
    <n v="67196"/>
    <n v="27044"/>
    <n v="-414"/>
    <n v="107762"/>
    <n v="47286"/>
  </r>
  <r>
    <n v="964206"/>
    <d v="2014-08-25T09:23:12"/>
    <x v="0"/>
    <x v="0"/>
    <s v="Service Department"/>
    <x v="7"/>
    <n v="7849"/>
    <n v="7849"/>
    <s v="0-20,000"/>
    <m/>
    <m/>
    <m/>
    <m/>
    <m/>
    <n v="37852"/>
    <n v="67880"/>
    <n v="30028"/>
    <n v="-7190"/>
    <n v="112922"/>
    <n v="7849"/>
  </r>
  <r>
    <n v="586934"/>
    <d v="2014-08-29T19:00:00"/>
    <x v="0"/>
    <x v="2"/>
    <s v="Service Department"/>
    <x v="3"/>
    <n v="63159"/>
    <n v="63159"/>
    <s v="60001-100000"/>
    <m/>
    <m/>
    <m/>
    <m/>
    <m/>
    <n v="44717"/>
    <n v="68564"/>
    <n v="23847"/>
    <n v="8946.5"/>
    <n v="104334.5"/>
    <n v="63159"/>
  </r>
  <r>
    <n v="321440"/>
    <d v="2014-08-17T12:17:16"/>
    <x v="0"/>
    <x v="1"/>
    <s v="Production Department"/>
    <x v="3"/>
    <n v="89565"/>
    <n v="89565"/>
    <s v="60001-100000"/>
    <m/>
    <m/>
    <m/>
    <m/>
    <m/>
    <n v="42434.5"/>
    <n v="69248"/>
    <n v="26813.5"/>
    <n v="2214.25"/>
    <n v="109468.25"/>
    <n v="89565"/>
  </r>
  <r>
    <n v="975415"/>
    <d v="2014-08-17T07:48:02"/>
    <x v="0"/>
    <x v="0"/>
    <s v="Service Department"/>
    <x v="1"/>
    <n v="86162"/>
    <n v="86162"/>
    <s v="60001-100000"/>
    <m/>
    <m/>
    <m/>
    <m/>
    <m/>
    <n v="40152"/>
    <n v="67196"/>
    <n v="27044"/>
    <n v="-414"/>
    <n v="107762"/>
    <n v="86162"/>
  </r>
  <r>
    <n v="683982"/>
    <d v="2014-08-17T07:49:54"/>
    <x v="0"/>
    <x v="2"/>
    <s v="Service Department"/>
    <x v="1"/>
    <n v="58900"/>
    <n v="58900"/>
    <s v="40001-60000"/>
    <m/>
    <m/>
    <m/>
    <m/>
    <m/>
    <n v="37852"/>
    <n v="64911.5"/>
    <n v="27059.5"/>
    <n v="-2737.25"/>
    <n v="105500.75"/>
    <n v="58900"/>
  </r>
  <r>
    <n v="665614"/>
    <d v="2014-08-21T07:30:41"/>
    <x v="1"/>
    <x v="0"/>
    <s v="Sales Department"/>
    <x v="1"/>
    <n v="71449"/>
    <n v="71449"/>
    <s v="60001-100000"/>
    <m/>
    <m/>
    <m/>
    <m/>
    <m/>
    <n v="35552"/>
    <n v="65673"/>
    <n v="30121"/>
    <n v="-9629.5"/>
    <n v="110854.5"/>
    <n v="71449"/>
  </r>
  <r>
    <n v="935497"/>
    <d v="2014-08-27T17:36:43"/>
    <x v="1"/>
    <x v="0"/>
    <s v="Service Department"/>
    <x v="1"/>
    <n v="67196"/>
    <n v="67196"/>
    <s v="60001-100000"/>
    <m/>
    <m/>
    <m/>
    <m/>
    <m/>
    <n v="33252"/>
    <n v="62548"/>
    <n v="29296"/>
    <n v="-10692"/>
    <n v="106492"/>
    <n v="67196"/>
  </r>
  <r>
    <n v="106032"/>
    <d v="2014-08-22T15:50:01"/>
    <x v="0"/>
    <x v="0"/>
    <s v="Service Department"/>
    <x v="4"/>
    <n v="16756"/>
    <n v="16756"/>
    <s v="0-20,000"/>
    <m/>
    <m/>
    <m/>
    <m/>
    <m/>
    <n v="30952"/>
    <n v="57742"/>
    <n v="26790"/>
    <n v="-9233"/>
    <n v="97927"/>
    <n v="16756"/>
  </r>
  <r>
    <n v="166185"/>
    <d v="2014-08-27T05:01:13"/>
    <x v="0"/>
    <x v="1"/>
    <s v="Service Department"/>
    <x v="4"/>
    <n v="30952"/>
    <n v="30952"/>
    <s v="20001-40000"/>
    <m/>
    <m/>
    <m/>
    <m/>
    <m/>
    <n v="37852"/>
    <n v="59344"/>
    <n v="21492"/>
    <n v="5614"/>
    <n v="91582"/>
    <n v="30952"/>
  </r>
  <r>
    <n v="736189"/>
    <d v="2014-08-28T17:29:29"/>
    <x v="0"/>
    <x v="0"/>
    <s v="Service Department"/>
    <x v="3"/>
    <n v="64150"/>
    <n v="64150"/>
    <s v="60001-100000"/>
    <m/>
    <m/>
    <m/>
    <m/>
    <m/>
    <n v="44717"/>
    <n v="60946"/>
    <n v="16229"/>
    <n v="20373.5"/>
    <n v="85289.5"/>
    <n v="64150"/>
  </r>
  <r>
    <n v="614594"/>
    <d v="2014-08-28T17:30:20"/>
    <x v="0"/>
    <x v="0"/>
    <s v="Service Department"/>
    <x v="3"/>
    <n v="40152"/>
    <n v="40152"/>
    <s v="40001-60000"/>
    <m/>
    <m/>
    <m/>
    <m/>
    <m/>
    <n v="42434.5"/>
    <n v="56856.75"/>
    <n v="14422.25"/>
    <n v="20801.125"/>
    <n v="78490.125"/>
    <n v="40152"/>
  </r>
  <r>
    <n v="493131"/>
    <d v="2014-08-28T17:32:33"/>
    <x v="0"/>
    <x v="0"/>
    <s v="Service Department"/>
    <x v="3"/>
    <n v="49282"/>
    <n v="49282"/>
    <s v="40001-60000"/>
    <m/>
    <m/>
    <m/>
    <m/>
    <m/>
    <n v="49282"/>
    <n v="57742"/>
    <n v="8460"/>
    <n v="36592"/>
    <n v="70432"/>
    <n v="49282"/>
  </r>
  <r>
    <n v="214261"/>
    <d v="2014-08-31T01:36:21"/>
    <x v="0"/>
    <x v="1"/>
    <s v="Service Department"/>
    <x v="1"/>
    <n v="57742"/>
    <n v="57742"/>
    <s v="40001-60000"/>
    <m/>
    <m/>
    <m/>
    <m/>
    <m/>
    <n v="44273"/>
    <n v="60789.5"/>
    <n v="16516.5"/>
    <n v="19498.25"/>
    <n v="85564.25"/>
    <n v="57742"/>
  </r>
  <r>
    <n v="932441"/>
    <d v="2014-08-31T01:37:59"/>
    <x v="0"/>
    <x v="0"/>
    <s v="Service Department"/>
    <x v="1"/>
    <n v="69932"/>
    <n v="69932"/>
    <s v="60001-100000"/>
    <m/>
    <m/>
    <m/>
    <m/>
    <m/>
    <n v="34345"/>
    <n v="62066.5"/>
    <n v="27721.5"/>
    <n v="-7237.25"/>
    <n v="103648.75"/>
    <n v="69932"/>
  </r>
  <r>
    <n v="39010"/>
    <d v="2014-08-31T01:38:23"/>
    <x v="1"/>
    <x v="0"/>
    <s v="Service Department"/>
    <x v="1"/>
    <n v="14489"/>
    <n v="14489"/>
    <s v="0-20,000"/>
    <m/>
    <m/>
    <m/>
    <m/>
    <m/>
    <n v="24417"/>
    <n v="44273"/>
    <n v="19856"/>
    <n v="-5367"/>
    <n v="74057"/>
    <n v="14489"/>
  </r>
  <r>
    <n v="686055"/>
    <d v="2014-08-26T12:14:53"/>
    <x v="0"/>
    <x v="0"/>
    <s v="Operations Department"/>
    <x v="1"/>
    <n v="54201"/>
    <n v="54201"/>
    <s v="40001-60000"/>
    <m/>
    <m/>
    <m/>
    <m/>
    <m/>
    <n v="54201"/>
    <n v="54201"/>
    <n v="0"/>
    <n v="54201"/>
    <n v="54201"/>
    <n v="5420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69">
  <r>
    <n v="56553"/>
  </r>
  <r>
    <n v="22075"/>
  </r>
  <r>
    <n v="70069"/>
  </r>
  <r>
    <n v="3207"/>
  </r>
  <r>
    <n v="29668"/>
  </r>
  <r>
    <n v="85914"/>
  </r>
  <r>
    <n v="69904"/>
  </r>
  <r>
    <n v="11758"/>
  </r>
  <r>
    <n v="15156"/>
  </r>
  <r>
    <n v="49515"/>
  </r>
  <r>
    <n v="26990"/>
  </r>
  <r>
    <n v="49625"/>
  </r>
  <r>
    <n v="86787"/>
  </r>
  <r>
    <n v="2308"/>
  </r>
  <r>
    <n v="56688"/>
  </r>
  <r>
    <n v="81757"/>
  </r>
  <r>
    <n v="15134"/>
  </r>
  <r>
    <n v="100"/>
  </r>
  <r>
    <n v="73579"/>
  </r>
  <r>
    <n v="50351"/>
  </r>
  <r>
    <n v="38462"/>
  </r>
  <r>
    <n v="82510"/>
  </r>
  <r>
    <n v="52554"/>
  </r>
  <r>
    <n v="3423"/>
  </r>
  <r>
    <n v="88744"/>
  </r>
  <r>
    <n v="70979"/>
  </r>
  <r>
    <n v="99574"/>
  </r>
  <r>
    <n v="52176"/>
  </r>
  <r>
    <n v="61432"/>
  </r>
  <r>
    <n v="87884"/>
  </r>
  <r>
    <n v="56229"/>
  </r>
  <r>
    <n v="37947"/>
  </r>
  <r>
    <n v="88057"/>
  </r>
  <r>
    <n v="72843"/>
  </r>
  <r>
    <n v="84513"/>
  </r>
  <r>
    <n v="23129"/>
  </r>
  <r>
    <n v="73304"/>
  </r>
  <r>
    <n v="85176"/>
  </r>
  <r>
    <n v="31854"/>
  </r>
  <r>
    <n v="11970"/>
  </r>
  <r>
    <n v="2085"/>
  </r>
  <r>
    <n v="800"/>
  </r>
  <r>
    <n v="41402"/>
  </r>
  <r>
    <n v="48028"/>
  </r>
  <r>
    <n v="22832"/>
  </r>
  <r>
    <n v="5664"/>
  </r>
  <r>
    <n v="89786"/>
  </r>
  <r>
    <n v="51645"/>
  </r>
  <r>
    <n v="60294"/>
  </r>
  <r>
    <n v="53465"/>
  </r>
  <r>
    <n v="52285"/>
  </r>
  <r>
    <n v="2013"/>
  </r>
  <r>
    <n v="98622"/>
  </r>
  <r>
    <n v="68666"/>
  </r>
  <r>
    <n v="67434"/>
  </r>
  <r>
    <n v="12624"/>
  </r>
  <r>
    <n v="68466"/>
  </r>
  <r>
    <n v="27418"/>
  </r>
  <r>
    <n v="9009"/>
  </r>
  <r>
    <n v="40831"/>
  </r>
  <r>
    <n v="85140"/>
  </r>
  <r>
    <n v="1141"/>
  </r>
  <r>
    <n v="39485"/>
  </r>
  <r>
    <n v="84675"/>
  </r>
  <r>
    <n v="33631"/>
  </r>
  <r>
    <n v="45288"/>
  </r>
  <r>
    <n v="46980"/>
  </r>
  <r>
    <n v="25621"/>
  </r>
  <r>
    <n v="6472"/>
  </r>
  <r>
    <n v="25239"/>
  </r>
  <r>
    <n v="94869"/>
  </r>
  <r>
    <n v="77157"/>
  </r>
  <r>
    <n v="62894"/>
  </r>
  <r>
    <n v="61532"/>
  </r>
  <r>
    <n v="81261"/>
  </r>
  <r>
    <n v="59644"/>
  </r>
  <r>
    <n v="46852"/>
  </r>
  <r>
    <n v="61488"/>
  </r>
  <r>
    <n v="49625"/>
  </r>
  <r>
    <n v="16090"/>
  </r>
  <r>
    <n v="83364"/>
  </r>
  <r>
    <n v="77517"/>
  </r>
  <r>
    <n v="84746"/>
  </r>
  <r>
    <n v="80600"/>
  </r>
  <r>
    <n v="62937"/>
  </r>
  <r>
    <n v="18921"/>
  </r>
  <r>
    <n v="95603"/>
  </r>
  <r>
    <n v="79230"/>
  </r>
  <r>
    <n v="56650"/>
  </r>
  <r>
    <n v="75158"/>
  </r>
  <r>
    <n v="50125"/>
  </r>
  <r>
    <n v="11072"/>
  </r>
  <r>
    <n v="14781"/>
  </r>
  <r>
    <n v="43093"/>
  </r>
  <r>
    <n v="85201"/>
  </r>
  <r>
    <n v="16236"/>
  </r>
  <r>
    <n v="67557"/>
  </r>
  <r>
    <n v="74863"/>
  </r>
  <r>
    <n v="60370"/>
  </r>
  <r>
    <n v="33331"/>
  </r>
  <r>
    <n v="28473"/>
  </r>
  <r>
    <n v="6911"/>
  </r>
  <r>
    <n v="9397"/>
  </r>
  <r>
    <n v="25582"/>
  </r>
  <r>
    <n v="31548"/>
  </r>
  <r>
    <n v="19218"/>
  </r>
  <r>
    <n v="20095"/>
  </r>
  <r>
    <n v="67976"/>
  </r>
  <r>
    <n v="45539"/>
  </r>
  <r>
    <n v="80465"/>
  </r>
  <r>
    <n v="85634"/>
  </r>
  <r>
    <n v="97081"/>
  </r>
  <r>
    <n v="28445"/>
  </r>
  <r>
    <n v="42946"/>
  </r>
  <r>
    <n v="73532"/>
  </r>
  <r>
    <n v="55469"/>
  </r>
  <r>
    <n v="19130"/>
  </r>
  <r>
    <n v="90807"/>
  </r>
  <r>
    <n v="68515"/>
  </r>
  <r>
    <n v="41577"/>
  </r>
  <r>
    <n v="9681"/>
  </r>
  <r>
    <n v="43261"/>
  </r>
  <r>
    <n v="23446"/>
  </r>
  <r>
    <n v="17748"/>
  </r>
  <r>
    <n v="19261"/>
  </r>
  <r>
    <n v="44582"/>
  </r>
  <r>
    <n v="19035"/>
  </r>
  <r>
    <n v="55777"/>
  </r>
  <r>
    <n v="91475"/>
  </r>
  <r>
    <n v="21244"/>
  </r>
  <r>
    <n v="6564"/>
  </r>
  <r>
    <n v="79762"/>
  </r>
  <r>
    <n v="69765"/>
  </r>
  <r>
    <n v="30809"/>
  </r>
  <r>
    <n v="3527"/>
  </r>
  <r>
    <n v="78988"/>
  </r>
  <r>
    <n v="34674"/>
  </r>
  <r>
    <n v="56938"/>
  </r>
  <r>
    <n v="21848"/>
  </r>
  <r>
    <n v="55595"/>
  </r>
  <r>
    <n v="9390"/>
  </r>
  <r>
    <n v="67066"/>
  </r>
  <r>
    <n v="8723"/>
  </r>
  <r>
    <n v="65587"/>
  </r>
  <r>
    <n v="73396"/>
  </r>
  <r>
    <n v="76789"/>
  </r>
  <r>
    <n v="59625"/>
  </r>
  <r>
    <n v="41895"/>
  </r>
  <r>
    <n v="31546"/>
  </r>
  <r>
    <n v="80817"/>
  </r>
  <r>
    <n v="31050"/>
  </r>
  <r>
    <n v="17815"/>
  </r>
  <r>
    <n v="13718"/>
  </r>
  <r>
    <n v="62082"/>
  </r>
  <r>
    <n v="26530"/>
  </r>
  <r>
    <n v="67685"/>
  </r>
  <r>
    <n v="42782"/>
  </r>
  <r>
    <n v="79702"/>
  </r>
  <r>
    <n v="82599"/>
  </r>
  <r>
    <n v="97814"/>
  </r>
  <r>
    <n v="25931"/>
  </r>
  <r>
    <n v="83585"/>
  </r>
  <r>
    <n v="25711"/>
  </r>
  <r>
    <n v="2103"/>
  </r>
  <r>
    <n v="1212"/>
  </r>
  <r>
    <n v="3947"/>
  </r>
  <r>
    <n v="95633"/>
  </r>
  <r>
    <n v="78192"/>
  </r>
  <r>
    <n v="22267"/>
  </r>
  <r>
    <n v="49631"/>
  </r>
  <r>
    <n v="84858"/>
  </r>
  <r>
    <n v="81257"/>
  </r>
  <r>
    <n v="59735"/>
  </r>
  <r>
    <n v="1986"/>
  </r>
  <r>
    <n v="13753"/>
  </r>
  <r>
    <n v="87397"/>
  </r>
  <r>
    <n v="98404"/>
  </r>
  <r>
    <n v="58443"/>
  </r>
  <r>
    <n v="92123"/>
  </r>
  <r>
    <n v="77027"/>
  </r>
  <r>
    <n v="98822"/>
  </r>
  <r>
    <n v="18661"/>
  </r>
  <r>
    <n v="71461"/>
  </r>
  <r>
    <n v="56549"/>
  </r>
  <r>
    <n v="78365"/>
  </r>
  <r>
    <n v="43729"/>
  </r>
  <r>
    <n v="84745"/>
  </r>
  <r>
    <n v="56534"/>
  </r>
  <r>
    <n v="71981"/>
  </r>
  <r>
    <n v="68969"/>
  </r>
  <r>
    <n v="47396"/>
  </r>
  <r>
    <n v="31993"/>
  </r>
  <r>
    <n v="38842"/>
  </r>
  <r>
    <n v="98316"/>
  </r>
  <r>
    <n v="80894"/>
  </r>
  <r>
    <n v="84147"/>
  </r>
  <r>
    <n v="65393"/>
  </r>
  <r>
    <n v="23823"/>
  </r>
  <r>
    <n v="35787"/>
  </r>
  <r>
    <n v="51426"/>
  </r>
  <r>
    <n v="23558"/>
  </r>
  <r>
    <n v="65543"/>
  </r>
  <r>
    <n v="76575"/>
  </r>
  <r>
    <n v="50520"/>
  </r>
  <r>
    <n v="97253"/>
  </r>
  <r>
    <n v="2686"/>
  </r>
  <r>
    <n v="87084"/>
  </r>
  <r>
    <n v="91928"/>
  </r>
  <r>
    <n v="28224"/>
  </r>
  <r>
    <n v="11052"/>
  </r>
  <r>
    <n v="86922"/>
  </r>
  <r>
    <n v="39389"/>
  </r>
  <r>
    <n v="79905"/>
  </r>
  <r>
    <n v="45265"/>
  </r>
  <r>
    <n v="21768"/>
  </r>
  <r>
    <n v="68579"/>
  </r>
  <r>
    <n v="82746"/>
  </r>
  <r>
    <n v="87381"/>
  </r>
  <r>
    <n v="17864"/>
  </r>
  <r>
    <n v="95863"/>
  </r>
  <r>
    <n v="29743"/>
  </r>
  <r>
    <n v="48490"/>
  </r>
  <r>
    <n v="96918"/>
  </r>
  <r>
    <n v="8812"/>
  </r>
  <r>
    <n v="45985"/>
  </r>
  <r>
    <n v="15137"/>
  </r>
  <r>
    <n v="58037"/>
  </r>
  <r>
    <n v="21913"/>
  </r>
  <r>
    <n v="48957"/>
  </r>
  <r>
    <n v="22549"/>
  </r>
  <r>
    <n v="13490"/>
  </r>
  <r>
    <n v="88483"/>
  </r>
  <r>
    <n v="20489"/>
  </r>
  <r>
    <n v="33603"/>
  </r>
  <r>
    <n v="9864"/>
  </r>
  <r>
    <n v="86860"/>
  </r>
  <r>
    <n v="6974"/>
  </r>
  <r>
    <n v="42285"/>
  </r>
  <r>
    <n v="2121"/>
  </r>
  <r>
    <n v="69642"/>
  </r>
  <r>
    <n v="31465"/>
  </r>
  <r>
    <n v="55812"/>
  </r>
  <r>
    <n v="79788"/>
  </r>
  <r>
    <n v="39922"/>
  </r>
  <r>
    <n v="87516"/>
  </r>
  <r>
    <n v="49768"/>
  </r>
  <r>
    <n v="18830"/>
  </r>
  <r>
    <n v="58968"/>
  </r>
  <r>
    <n v="95697"/>
  </r>
  <r>
    <n v="55511"/>
  </r>
  <r>
    <n v="81603"/>
  </r>
  <r>
    <n v="58559"/>
  </r>
  <r>
    <n v="68952"/>
  </r>
  <r>
    <n v="48308"/>
  </r>
  <r>
    <n v="59628"/>
  </r>
  <r>
    <n v="36542"/>
  </r>
  <r>
    <n v="74691"/>
  </r>
  <r>
    <n v="40601"/>
  </r>
  <r>
    <n v="25881"/>
  </r>
  <r>
    <n v="25873"/>
  </r>
  <r>
    <n v="33839"/>
  </r>
  <r>
    <n v="29298"/>
  </r>
  <r>
    <n v="16072"/>
  </r>
  <r>
    <n v="52199"/>
  </r>
  <r>
    <n v="30886"/>
  </r>
  <r>
    <n v="22524"/>
  </r>
  <r>
    <n v="52971"/>
  </r>
  <r>
    <n v="77581"/>
  </r>
  <r>
    <n v="65249"/>
  </r>
  <r>
    <n v="15784"/>
  </r>
  <r>
    <n v="7691"/>
  </r>
  <r>
    <n v="5510"/>
  </r>
  <r>
    <n v="72545"/>
  </r>
  <r>
    <n v="44767"/>
  </r>
  <r>
    <n v="28753"/>
  </r>
  <r>
    <n v="54524"/>
  </r>
  <r>
    <n v="95011"/>
  </r>
  <r>
    <n v="90897"/>
  </r>
  <r>
    <n v="41908"/>
  </r>
  <r>
    <n v="30114"/>
  </r>
  <r>
    <n v="66608"/>
  </r>
  <r>
    <n v="65247"/>
  </r>
  <r>
    <n v="5900"/>
  </r>
  <r>
    <n v="63559"/>
  </r>
  <r>
    <n v="49625"/>
  </r>
  <r>
    <n v="55465"/>
  </r>
  <r>
    <n v="56488"/>
  </r>
  <r>
    <n v="55553"/>
  </r>
  <r>
    <n v="2747"/>
  </r>
  <r>
    <n v="50000"/>
  </r>
  <r>
    <n v="7210"/>
  </r>
  <r>
    <n v="77422"/>
  </r>
  <r>
    <n v="67823"/>
  </r>
  <r>
    <n v="2988"/>
  </r>
  <r>
    <n v="4426"/>
  </r>
  <r>
    <n v="56255"/>
  </r>
  <r>
    <n v="53806"/>
  </r>
  <r>
    <n v="7775"/>
  </r>
  <r>
    <n v="90362"/>
  </r>
  <r>
    <n v="26954"/>
  </r>
  <r>
    <n v="59001"/>
  </r>
  <r>
    <n v="33534"/>
  </r>
  <r>
    <n v="47686"/>
  </r>
  <r>
    <n v="57407"/>
  </r>
  <r>
    <n v="56727"/>
  </r>
  <r>
    <n v="86486"/>
  </r>
  <r>
    <n v="34243"/>
  </r>
  <r>
    <n v="25492"/>
  </r>
  <r>
    <n v="38787"/>
  </r>
  <r>
    <n v="56501"/>
  </r>
  <r>
    <n v="57362"/>
  </r>
  <r>
    <n v="7104"/>
  </r>
  <r>
    <n v="42449"/>
  </r>
  <r>
    <n v="91116"/>
  </r>
  <r>
    <n v="51584"/>
  </r>
  <r>
    <n v="15689"/>
  </r>
  <r>
    <n v="13459"/>
  </r>
  <r>
    <n v="60967"/>
  </r>
  <r>
    <n v="18013"/>
  </r>
  <r>
    <n v="55146"/>
  </r>
  <r>
    <n v="80309"/>
  </r>
  <r>
    <n v="52054"/>
  </r>
  <r>
    <n v="72134"/>
  </r>
  <r>
    <n v="47003"/>
  </r>
  <r>
    <n v="59017"/>
  </r>
  <r>
    <n v="78320"/>
  </r>
  <r>
    <n v="60135"/>
  </r>
  <r>
    <n v="99019"/>
  </r>
  <r>
    <n v="8399"/>
  </r>
  <r>
    <n v="47617"/>
  </r>
  <r>
    <n v="99389"/>
  </r>
  <r>
    <n v="86123"/>
  </r>
  <r>
    <n v="20944"/>
  </r>
  <r>
    <n v="67992"/>
  </r>
  <r>
    <n v="19550"/>
  </r>
  <r>
    <n v="47241"/>
  </r>
  <r>
    <n v="46314"/>
  </r>
  <r>
    <n v="68865"/>
  </r>
  <r>
    <n v="64751"/>
  </r>
  <r>
    <n v="57536"/>
  </r>
  <r>
    <n v="52411"/>
  </r>
  <r>
    <n v="29273"/>
  </r>
  <r>
    <n v="3046"/>
  </r>
  <r>
    <n v="12775"/>
  </r>
  <r>
    <n v="10296"/>
  </r>
  <r>
    <n v="72083"/>
  </r>
  <r>
    <n v="5372"/>
  </r>
  <r>
    <n v="83490"/>
  </r>
  <r>
    <n v="80788"/>
  </r>
  <r>
    <n v="8571"/>
  </r>
  <r>
    <n v="8366"/>
  </r>
  <r>
    <n v="72786"/>
  </r>
  <r>
    <n v="34472"/>
  </r>
  <r>
    <n v="22817"/>
  </r>
  <r>
    <n v="19495"/>
  </r>
  <r>
    <n v="29015"/>
  </r>
  <r>
    <n v="95642"/>
  </r>
  <r>
    <n v="44936"/>
  </r>
  <r>
    <n v="15545"/>
  </r>
  <r>
    <n v="91976"/>
  </r>
  <r>
    <n v="86412"/>
  </r>
  <r>
    <n v="54866"/>
  </r>
  <r>
    <n v="58078"/>
  </r>
  <r>
    <n v="33587"/>
  </r>
  <r>
    <n v="15334"/>
  </r>
  <r>
    <n v="39688"/>
  </r>
  <r>
    <n v="60263"/>
  </r>
  <r>
    <n v="22123"/>
  </r>
  <r>
    <n v="44020"/>
  </r>
  <r>
    <n v="12750"/>
  </r>
  <r>
    <n v="70753"/>
  </r>
  <r>
    <n v="9041"/>
  </r>
  <r>
    <n v="64093"/>
  </r>
  <r>
    <n v="1659"/>
  </r>
  <r>
    <n v="51235"/>
  </r>
  <r>
    <n v="76959"/>
  </r>
  <r>
    <n v="53154"/>
  </r>
  <r>
    <n v="77767"/>
  </r>
  <r>
    <n v="15266"/>
  </r>
  <r>
    <n v="87908"/>
  </r>
  <r>
    <n v="17691"/>
  </r>
  <r>
    <n v="44588"/>
  </r>
  <r>
    <n v="83450"/>
  </r>
  <r>
    <n v="61895"/>
  </r>
  <r>
    <n v="77165"/>
  </r>
  <r>
    <n v="59501"/>
  </r>
  <r>
    <n v="35386"/>
  </r>
  <r>
    <n v="5359"/>
  </r>
  <r>
    <n v="92060"/>
  </r>
  <r>
    <n v="18209"/>
  </r>
  <r>
    <n v="78364"/>
  </r>
  <r>
    <n v="73850"/>
  </r>
  <r>
    <n v="22913"/>
  </r>
  <r>
    <n v="60262"/>
  </r>
  <r>
    <n v="69011"/>
  </r>
  <r>
    <n v="49388"/>
  </r>
  <r>
    <n v="26296"/>
  </r>
  <r>
    <n v="63091"/>
  </r>
  <r>
    <n v="75179"/>
  </r>
  <r>
    <n v="29047"/>
  </r>
  <r>
    <n v="57640"/>
  </r>
  <r>
    <n v="51576"/>
  </r>
  <r>
    <n v="22976"/>
  </r>
  <r>
    <n v="21763"/>
  </r>
  <r>
    <n v="70774"/>
  </r>
  <r>
    <n v="46995"/>
  </r>
  <r>
    <n v="16215"/>
  </r>
  <r>
    <n v="13899"/>
  </r>
  <r>
    <n v="88883"/>
  </r>
  <r>
    <n v="46351"/>
  </r>
  <r>
    <n v="53264"/>
  </r>
  <r>
    <n v="17062"/>
  </r>
  <r>
    <n v="45379"/>
  </r>
  <r>
    <n v="52605"/>
  </r>
  <r>
    <n v="24232"/>
  </r>
  <r>
    <n v="87290"/>
  </r>
  <r>
    <n v="80410"/>
  </r>
  <r>
    <n v="76864"/>
  </r>
  <r>
    <n v="91589"/>
  </r>
  <r>
    <n v="55923"/>
  </r>
  <r>
    <n v="80347"/>
  </r>
  <r>
    <n v="38516"/>
  </r>
  <r>
    <n v="44331"/>
  </r>
  <r>
    <n v="2360"/>
  </r>
  <r>
    <n v="84718"/>
  </r>
  <r>
    <n v="5024"/>
  </r>
  <r>
    <n v="61734"/>
  </r>
  <r>
    <n v="41177"/>
  </r>
  <r>
    <n v="40367"/>
  </r>
  <r>
    <n v="96553"/>
  </r>
  <r>
    <n v="68165"/>
  </r>
  <r>
    <n v="47196"/>
  </r>
  <r>
    <n v="78657"/>
  </r>
  <r>
    <n v="69497"/>
  </r>
  <r>
    <n v="44449"/>
  </r>
  <r>
    <n v="64722"/>
  </r>
  <r>
    <n v="1516"/>
  </r>
  <r>
    <n v="95519"/>
  </r>
  <r>
    <n v="5408"/>
  </r>
  <r>
    <n v="45087"/>
  </r>
  <r>
    <n v="91891"/>
  </r>
  <r>
    <n v="68761"/>
  </r>
  <r>
    <n v="68773"/>
  </r>
  <r>
    <n v="80424"/>
  </r>
  <r>
    <n v="22786"/>
  </r>
  <r>
    <n v="13682"/>
  </r>
  <r>
    <n v="21448"/>
  </r>
  <r>
    <n v="98086"/>
  </r>
  <r>
    <n v="23580"/>
  </r>
  <r>
    <n v="54390"/>
  </r>
  <r>
    <n v="62508"/>
  </r>
  <r>
    <n v="55211"/>
  </r>
  <r>
    <n v="87189"/>
  </r>
  <r>
    <n v="6337"/>
  </r>
  <r>
    <n v="42782"/>
  </r>
  <r>
    <n v="68759"/>
  </r>
  <r>
    <n v="93633"/>
  </r>
  <r>
    <n v="94599"/>
  </r>
  <r>
    <n v="66048"/>
  </r>
  <r>
    <n v="22580"/>
  </r>
  <r>
    <n v="9609"/>
  </r>
  <r>
    <n v="30344"/>
  </r>
  <r>
    <n v="35271"/>
  </r>
  <r>
    <n v="50946"/>
  </r>
  <r>
    <n v="83771"/>
  </r>
  <r>
    <n v="12642"/>
  </r>
  <r>
    <n v="54606"/>
  </r>
  <r>
    <n v="73842"/>
  </r>
  <r>
    <n v="82625"/>
  </r>
  <r>
    <n v="72452"/>
  </r>
  <r>
    <n v="65012"/>
  </r>
  <r>
    <n v="27197"/>
  </r>
  <r>
    <n v="25222"/>
  </r>
  <r>
    <n v="62050"/>
  </r>
  <r>
    <n v="38779"/>
  </r>
  <r>
    <n v="98409"/>
  </r>
  <r>
    <n v="21220"/>
  </r>
  <r>
    <n v="73385"/>
  </r>
  <r>
    <n v="62700"/>
  </r>
  <r>
    <n v="30898"/>
  </r>
  <r>
    <n v="13370"/>
  </r>
  <r>
    <n v="12608"/>
  </r>
  <r>
    <n v="44717"/>
  </r>
  <r>
    <n v="52346"/>
  </r>
  <r>
    <n v="63678"/>
  </r>
  <r>
    <n v="47860"/>
  </r>
  <r>
    <n v="59213"/>
  </r>
  <r>
    <n v="38102"/>
  </r>
  <r>
    <n v="55952"/>
  </r>
  <r>
    <n v="71755"/>
  </r>
  <r>
    <n v="61930"/>
  </r>
  <r>
    <n v="40025"/>
  </r>
  <r>
    <n v="1216"/>
  </r>
  <r>
    <n v="44445"/>
  </r>
  <r>
    <n v="57390"/>
  </r>
  <r>
    <n v="19351"/>
  </r>
  <r>
    <n v="90879"/>
  </r>
  <r>
    <n v="28592"/>
  </r>
  <r>
    <n v="85827"/>
  </r>
  <r>
    <n v="7539"/>
  </r>
  <r>
    <n v="86287"/>
  </r>
  <r>
    <n v="37485"/>
  </r>
  <r>
    <n v="71079"/>
  </r>
  <r>
    <n v="89547"/>
  </r>
  <r>
    <n v="42500"/>
  </r>
  <r>
    <n v="81722"/>
  </r>
  <r>
    <n v="40902"/>
  </r>
  <r>
    <n v="89323"/>
  </r>
  <r>
    <n v="27817"/>
  </r>
  <r>
    <n v="7235"/>
  </r>
  <r>
    <n v="93685"/>
  </r>
  <r>
    <n v="24329"/>
  </r>
  <r>
    <n v="98488"/>
  </r>
  <r>
    <n v="80153"/>
  </r>
  <r>
    <n v="18933"/>
  </r>
  <r>
    <n v="99950"/>
  </r>
  <r>
    <n v="58760"/>
  </r>
  <r>
    <n v="92747"/>
  </r>
  <r>
    <n v="45000"/>
  </r>
  <r>
    <n v="21609"/>
  </r>
  <r>
    <n v="1770"/>
  </r>
  <r>
    <n v="69826"/>
  </r>
  <r>
    <n v="66193"/>
  </r>
  <r>
    <n v="56772"/>
  </r>
  <r>
    <n v="4417"/>
  </r>
  <r>
    <n v="28392"/>
  </r>
  <r>
    <n v="58099"/>
  </r>
  <r>
    <n v="64733"/>
  </r>
  <r>
    <n v="84778"/>
  </r>
  <r>
    <n v="57572"/>
  </r>
  <r>
    <n v="71034"/>
  </r>
  <r>
    <n v="9137"/>
  </r>
  <r>
    <n v="79329"/>
  </r>
  <r>
    <n v="7154"/>
  </r>
  <r>
    <n v="36480"/>
  </r>
  <r>
    <n v="77882"/>
  </r>
  <r>
    <n v="45473"/>
  </r>
  <r>
    <n v="8361"/>
  </r>
  <r>
    <n v="88469"/>
  </r>
  <r>
    <n v="72641"/>
  </r>
  <r>
    <n v="36612"/>
  </r>
  <r>
    <n v="65268"/>
  </r>
  <r>
    <n v="98297"/>
  </r>
  <r>
    <n v="7807"/>
  </r>
  <r>
    <n v="6821"/>
  </r>
  <r>
    <n v="55512"/>
  </r>
  <r>
    <n v="31271"/>
  </r>
  <r>
    <n v="42656"/>
  </r>
  <r>
    <n v="82745"/>
  </r>
  <r>
    <n v="97823"/>
  </r>
  <r>
    <n v="75871"/>
  </r>
  <r>
    <n v="3381"/>
  </r>
  <r>
    <n v="47122"/>
  </r>
  <r>
    <n v="16873"/>
  </r>
  <r>
    <n v="66536"/>
  </r>
  <r>
    <n v="51779"/>
  </r>
  <r>
    <n v="60429"/>
  </r>
  <r>
    <n v="30070"/>
  </r>
  <r>
    <n v="62255"/>
  </r>
  <r>
    <n v="95458"/>
  </r>
  <r>
    <n v="42248"/>
  </r>
  <r>
    <n v="10154"/>
  </r>
  <r>
    <n v="66336"/>
  </r>
  <r>
    <n v="76666"/>
  </r>
  <r>
    <n v="4887"/>
  </r>
  <r>
    <n v="28931"/>
  </r>
  <r>
    <n v="26238"/>
  </r>
  <r>
    <n v="71021"/>
  </r>
  <r>
    <n v="6008"/>
  </r>
  <r>
    <n v="4748"/>
  </r>
  <r>
    <n v="3265"/>
  </r>
  <r>
    <n v="1079"/>
  </r>
  <r>
    <n v="54810"/>
  </r>
  <r>
    <n v="38722"/>
  </r>
  <r>
    <n v="61652"/>
  </r>
  <r>
    <n v="84733"/>
  </r>
  <r>
    <n v="69498"/>
  </r>
  <r>
    <n v="6389"/>
  </r>
  <r>
    <n v="48728"/>
  </r>
  <r>
    <n v="39800"/>
  </r>
  <r>
    <n v="86589"/>
  </r>
  <r>
    <n v="21392"/>
  </r>
  <r>
    <n v="13201"/>
  </r>
  <r>
    <n v="5612"/>
  </r>
  <r>
    <n v="53789"/>
  </r>
  <r>
    <n v="93280"/>
  </r>
  <r>
    <n v="17687"/>
  </r>
  <r>
    <n v="83659"/>
  </r>
  <r>
    <n v="72303"/>
  </r>
  <r>
    <n v="9436"/>
  </r>
  <r>
    <n v="40537"/>
  </r>
  <r>
    <n v="4760"/>
  </r>
  <r>
    <n v="76824"/>
  </r>
  <r>
    <n v="38429"/>
  </r>
  <r>
    <n v="72632"/>
  </r>
  <r>
    <n v="2634"/>
  </r>
  <r>
    <n v="53852"/>
  </r>
  <r>
    <n v="70369"/>
  </r>
  <r>
    <n v="74961"/>
  </r>
  <r>
    <n v="33821"/>
  </r>
  <r>
    <n v="52362"/>
  </r>
  <r>
    <n v="47976"/>
  </r>
  <r>
    <n v="31246"/>
  </r>
  <r>
    <n v="53229"/>
  </r>
  <r>
    <n v="59446"/>
  </r>
  <r>
    <n v="40641"/>
  </r>
  <r>
    <n v="17388"/>
  </r>
  <r>
    <n v="59726"/>
  </r>
  <r>
    <n v="95355"/>
  </r>
  <r>
    <n v="29566"/>
  </r>
  <r>
    <n v="8573"/>
  </r>
  <r>
    <n v="21305"/>
  </r>
  <r>
    <n v="91084"/>
  </r>
  <r>
    <n v="93487"/>
  </r>
  <r>
    <n v="40463"/>
  </r>
  <r>
    <n v="90379"/>
  </r>
  <r>
    <n v="97563"/>
  </r>
  <r>
    <n v="6335"/>
  </r>
  <r>
    <n v="94163"/>
  </r>
  <r>
    <n v="5077"/>
  </r>
  <r>
    <n v="18221"/>
  </r>
  <r>
    <n v="57358"/>
  </r>
  <r>
    <n v="47754"/>
  </r>
  <r>
    <n v="22978"/>
  </r>
  <r>
    <n v="1917"/>
  </r>
  <r>
    <n v="2365"/>
  </r>
  <r>
    <n v="77828"/>
  </r>
  <r>
    <n v="71443"/>
  </r>
  <r>
    <n v="21542"/>
  </r>
  <r>
    <n v="30565"/>
  </r>
  <r>
    <n v="7651"/>
  </r>
  <r>
    <n v="51074"/>
  </r>
  <r>
    <n v="69889"/>
  </r>
  <r>
    <n v="65247"/>
  </r>
  <r>
    <n v="67722"/>
  </r>
  <r>
    <n v="5941"/>
  </r>
  <r>
    <n v="68417"/>
  </r>
  <r>
    <n v="41975"/>
  </r>
  <r>
    <n v="3100"/>
  </r>
  <r>
    <n v="42315"/>
  </r>
  <r>
    <n v="15247"/>
  </r>
  <r>
    <n v="95379"/>
  </r>
  <r>
    <n v="92525"/>
  </r>
  <r>
    <n v="19689"/>
  </r>
  <r>
    <n v="94544"/>
  </r>
  <r>
    <n v="48838"/>
  </r>
  <r>
    <n v="94390"/>
  </r>
  <r>
    <n v="36198"/>
  </r>
  <r>
    <n v="84258"/>
  </r>
  <r>
    <n v="80594"/>
  </r>
  <r>
    <n v="88876"/>
  </r>
  <r>
    <n v="37268"/>
  </r>
  <r>
    <n v="31190"/>
  </r>
  <r>
    <n v="2538"/>
  </r>
  <r>
    <n v="17383"/>
  </r>
  <r>
    <n v="77813"/>
  </r>
  <r>
    <n v="83932"/>
  </r>
  <r>
    <n v="34639"/>
  </r>
  <r>
    <n v="40933"/>
  </r>
  <r>
    <n v="21508"/>
  </r>
  <r>
    <n v="67181"/>
  </r>
  <r>
    <n v="48518"/>
  </r>
  <r>
    <n v="80717"/>
  </r>
  <r>
    <n v="64125"/>
  </r>
  <r>
    <n v="26122"/>
  </r>
  <r>
    <n v="48322"/>
  </r>
  <r>
    <n v="38478"/>
  </r>
  <r>
    <n v="63538"/>
  </r>
  <r>
    <n v="89383"/>
  </r>
  <r>
    <n v="39401"/>
  </r>
  <r>
    <n v="44749"/>
  </r>
  <r>
    <n v="85011"/>
  </r>
  <r>
    <n v="26029"/>
  </r>
  <r>
    <n v="74420"/>
  </r>
  <r>
    <n v="58107"/>
  </r>
  <r>
    <n v="45147"/>
  </r>
  <r>
    <n v="12052"/>
  </r>
  <r>
    <n v="64474"/>
  </r>
  <r>
    <n v="57156"/>
  </r>
  <r>
    <n v="74883"/>
  </r>
  <r>
    <n v="68010"/>
  </r>
  <r>
    <n v="54286"/>
  </r>
  <r>
    <n v="65095"/>
  </r>
  <r>
    <n v="69499"/>
  </r>
  <r>
    <n v="43130"/>
  </r>
  <r>
    <n v="90370"/>
  </r>
  <r>
    <n v="98926"/>
  </r>
  <r>
    <n v="37807"/>
  </r>
  <r>
    <n v="87684"/>
  </r>
  <r>
    <n v="68181"/>
  </r>
  <r>
    <n v="13220"/>
  </r>
  <r>
    <n v="95184"/>
  </r>
  <r>
    <n v="77286"/>
  </r>
  <r>
    <n v="92717"/>
  </r>
  <r>
    <n v="80398"/>
  </r>
  <r>
    <n v="4382"/>
  </r>
  <r>
    <n v="29961"/>
  </r>
  <r>
    <n v="75766"/>
  </r>
  <r>
    <n v="65964"/>
  </r>
  <r>
    <n v="16447"/>
  </r>
  <r>
    <n v="23381"/>
  </r>
  <r>
    <n v="8866"/>
  </r>
  <r>
    <n v="29887"/>
  </r>
  <r>
    <n v="40574"/>
  </r>
  <r>
    <n v="13852"/>
  </r>
  <r>
    <n v="24948"/>
  </r>
  <r>
    <n v="51911"/>
  </r>
  <r>
    <n v="24761"/>
  </r>
  <r>
    <n v="35013"/>
  </r>
  <r>
    <n v="64003"/>
  </r>
  <r>
    <n v="36712"/>
  </r>
  <r>
    <n v="32711"/>
  </r>
  <r>
    <n v="45758"/>
  </r>
  <r>
    <n v="31132"/>
  </r>
  <r>
    <n v="46627"/>
  </r>
  <r>
    <n v="73315"/>
  </r>
  <r>
    <n v="56805"/>
  </r>
  <r>
    <n v="45662"/>
  </r>
  <r>
    <n v="1740"/>
  </r>
  <r>
    <n v="95033"/>
  </r>
  <r>
    <n v="79285"/>
  </r>
  <r>
    <n v="3336"/>
  </r>
  <r>
    <n v="22962"/>
  </r>
  <r>
    <n v="45686"/>
  </r>
  <r>
    <n v="39438"/>
  </r>
  <r>
    <n v="30878"/>
  </r>
  <r>
    <n v="81586"/>
  </r>
  <r>
    <n v="75800"/>
  </r>
  <r>
    <n v="4714"/>
  </r>
  <r>
    <n v="38130"/>
  </r>
  <r>
    <n v="4283"/>
  </r>
  <r>
    <n v="1456"/>
  </r>
  <r>
    <n v="24170"/>
  </r>
  <r>
    <n v="48215"/>
  </r>
  <r>
    <n v="13400"/>
  </r>
  <r>
    <n v="43799"/>
  </r>
  <r>
    <n v="2274"/>
  </r>
  <r>
    <n v="30063"/>
  </r>
  <r>
    <n v="55388"/>
  </r>
  <r>
    <n v="28540"/>
  </r>
  <r>
    <n v="78860"/>
  </r>
  <r>
    <n v="15652"/>
  </r>
  <r>
    <n v="50995"/>
  </r>
  <r>
    <n v="87960"/>
  </r>
  <r>
    <n v="49625"/>
  </r>
  <r>
    <n v="86329"/>
  </r>
  <r>
    <n v="3372"/>
  </r>
  <r>
    <n v="94873"/>
  </r>
  <r>
    <n v="36363"/>
  </r>
  <r>
    <n v="5406"/>
  </r>
  <r>
    <n v="7875"/>
  </r>
  <r>
    <n v="12153"/>
  </r>
  <r>
    <n v="21262"/>
  </r>
  <r>
    <n v="25711"/>
  </r>
  <r>
    <n v="74935"/>
  </r>
  <r>
    <n v="13023"/>
  </r>
  <r>
    <n v="24135"/>
  </r>
  <r>
    <n v="1035"/>
  </r>
  <r>
    <n v="75650"/>
  </r>
  <r>
    <n v="59757"/>
  </r>
  <r>
    <n v="18423"/>
  </r>
  <r>
    <n v="16341"/>
  </r>
  <r>
    <n v="98706"/>
  </r>
  <r>
    <n v="92530"/>
  </r>
  <r>
    <n v="98195"/>
  </r>
  <r>
    <n v="94482"/>
  </r>
  <r>
    <n v="27497"/>
  </r>
  <r>
    <n v="23885"/>
  </r>
  <r>
    <n v="51426"/>
  </r>
  <r>
    <n v="54903"/>
  </r>
  <r>
    <n v="6975"/>
  </r>
  <r>
    <n v="16826"/>
  </r>
  <r>
    <n v="5210"/>
  </r>
  <r>
    <n v="3285"/>
  </r>
  <r>
    <n v="90267"/>
  </r>
  <r>
    <n v="28135"/>
  </r>
  <r>
    <n v="12822"/>
  </r>
  <r>
    <n v="78567"/>
  </r>
  <r>
    <n v="32517"/>
  </r>
  <r>
    <n v="60926"/>
  </r>
  <r>
    <n v="17641"/>
  </r>
  <r>
    <n v="97083"/>
  </r>
  <r>
    <n v="48169"/>
  </r>
  <r>
    <n v="25144"/>
  </r>
  <r>
    <n v="10960"/>
  </r>
  <r>
    <n v="25686"/>
  </r>
  <r>
    <n v="7099"/>
  </r>
  <r>
    <n v="52130"/>
  </r>
  <r>
    <n v="42009"/>
  </r>
  <r>
    <n v="57891"/>
  </r>
  <r>
    <n v="51578"/>
  </r>
  <r>
    <n v="42741"/>
  </r>
  <r>
    <n v="66589"/>
  </r>
  <r>
    <n v="81960"/>
  </r>
  <r>
    <n v="43214"/>
  </r>
  <r>
    <n v="32078"/>
  </r>
  <r>
    <n v="42114"/>
  </r>
  <r>
    <n v="19440"/>
  </r>
  <r>
    <n v="66602"/>
  </r>
  <r>
    <n v="91208"/>
  </r>
  <r>
    <n v="51895"/>
  </r>
  <r>
    <n v="8175"/>
  </r>
  <r>
    <n v="12363"/>
  </r>
  <r>
    <n v="65858"/>
  </r>
  <r>
    <n v="84508"/>
  </r>
  <r>
    <n v="76907"/>
  </r>
  <r>
    <n v="39033"/>
  </r>
  <r>
    <n v="30743"/>
  </r>
  <r>
    <n v="60051"/>
  </r>
  <r>
    <n v="8843"/>
  </r>
  <r>
    <n v="33822"/>
  </r>
  <r>
    <n v="47388"/>
  </r>
  <r>
    <n v="85868"/>
  </r>
  <r>
    <n v="3577"/>
  </r>
  <r>
    <n v="43678"/>
  </r>
  <r>
    <n v="39935"/>
  </r>
  <r>
    <n v="14256"/>
  </r>
  <r>
    <n v="15601"/>
  </r>
  <r>
    <n v="37241"/>
  </r>
  <r>
    <n v="96271"/>
  </r>
  <r>
    <n v="4485"/>
  </r>
  <r>
    <n v="7028"/>
  </r>
  <r>
    <n v="26063"/>
  </r>
  <r>
    <n v="95591"/>
  </r>
  <r>
    <n v="47611"/>
  </r>
  <r>
    <n v="48142"/>
  </r>
  <r>
    <n v="39113"/>
  </r>
  <r>
    <n v="14732"/>
  </r>
  <r>
    <n v="8655"/>
  </r>
  <r>
    <n v="55851"/>
  </r>
  <r>
    <n v="45682"/>
  </r>
  <r>
    <n v="78026"/>
  </r>
  <r>
    <n v="18384"/>
  </r>
  <r>
    <n v="81983"/>
  </r>
  <r>
    <n v="53640"/>
  </r>
  <r>
    <n v="97057"/>
  </r>
  <r>
    <n v="90932"/>
  </r>
  <r>
    <n v="5178"/>
  </r>
  <r>
    <n v="40182"/>
  </r>
  <r>
    <n v="93471"/>
  </r>
  <r>
    <n v="96801"/>
  </r>
  <r>
    <n v="43963"/>
  </r>
  <r>
    <n v="28087"/>
  </r>
  <r>
    <n v="37484"/>
  </r>
  <r>
    <n v="59240"/>
  </r>
  <r>
    <n v="32293"/>
  </r>
  <r>
    <n v="88619"/>
  </r>
  <r>
    <n v="81369"/>
  </r>
  <r>
    <n v="16116"/>
  </r>
  <r>
    <n v="22359"/>
  </r>
  <r>
    <n v="1536"/>
  </r>
  <r>
    <n v="14346"/>
  </r>
  <r>
    <n v="63211"/>
  </r>
  <r>
    <n v="49942"/>
  </r>
  <r>
    <n v="30467"/>
  </r>
  <r>
    <n v="25717"/>
  </r>
  <r>
    <n v="99229"/>
  </r>
  <r>
    <n v="20584"/>
  </r>
  <r>
    <n v="99929"/>
  </r>
  <r>
    <n v="95933"/>
  </r>
  <r>
    <n v="5046"/>
  </r>
  <r>
    <n v="86839"/>
  </r>
  <r>
    <n v="9154"/>
  </r>
  <r>
    <n v="37732"/>
  </r>
  <r>
    <n v="32321"/>
  </r>
  <r>
    <n v="62370"/>
  </r>
  <r>
    <n v="69959"/>
  </r>
  <r>
    <n v="80230"/>
  </r>
  <r>
    <n v="34797"/>
  </r>
  <r>
    <n v="51789"/>
  </r>
  <r>
    <n v="88354"/>
  </r>
  <r>
    <n v="55654"/>
  </r>
  <r>
    <n v="3470"/>
  </r>
  <r>
    <n v="28869"/>
  </r>
  <r>
    <n v="92438"/>
  </r>
  <r>
    <n v="70048"/>
  </r>
  <r>
    <n v="87032"/>
  </r>
  <r>
    <n v="3632"/>
  </r>
  <r>
    <n v="17731"/>
  </r>
  <r>
    <n v="98075"/>
  </r>
  <r>
    <n v="97421"/>
  </r>
  <r>
    <n v="4768"/>
  </r>
  <r>
    <n v="66439"/>
  </r>
  <r>
    <n v="73619"/>
  </r>
  <r>
    <n v="49636"/>
  </r>
  <r>
    <n v="5566"/>
  </r>
  <r>
    <n v="53354"/>
  </r>
  <r>
    <n v="52923"/>
  </r>
  <r>
    <n v="63667"/>
  </r>
  <r>
    <n v="55168"/>
  </r>
  <r>
    <n v="6861"/>
  </r>
  <r>
    <n v="97112"/>
  </r>
  <r>
    <n v="53574"/>
  </r>
  <r>
    <n v="68050"/>
  </r>
  <r>
    <n v="3802"/>
  </r>
  <r>
    <n v="70234"/>
  </r>
  <r>
    <n v="36805"/>
  </r>
  <r>
    <n v="60206"/>
  </r>
  <r>
    <n v="23536"/>
  </r>
  <r>
    <n v="37530"/>
  </r>
  <r>
    <n v="16565"/>
  </r>
  <r>
    <n v="15621"/>
  </r>
  <r>
    <n v="87425"/>
  </r>
  <r>
    <n v="66989"/>
  </r>
  <r>
    <n v="22265"/>
  </r>
  <r>
    <n v="34378"/>
  </r>
  <r>
    <n v="55649"/>
  </r>
  <r>
    <n v="61305"/>
  </r>
  <r>
    <n v="64603"/>
  </r>
  <r>
    <n v="8302"/>
  </r>
  <r>
    <n v="68297"/>
  </r>
  <r>
    <n v="60356"/>
  </r>
  <r>
    <n v="50384"/>
  </r>
  <r>
    <n v="45105"/>
  </r>
  <r>
    <n v="72937"/>
  </r>
  <r>
    <n v="59487"/>
  </r>
  <r>
    <n v="46626"/>
  </r>
  <r>
    <n v="84884"/>
  </r>
  <r>
    <n v="64781"/>
  </r>
  <r>
    <n v="21457"/>
  </r>
  <r>
    <n v="6702"/>
  </r>
  <r>
    <n v="97943"/>
  </r>
  <r>
    <n v="8066"/>
  </r>
  <r>
    <n v="99384"/>
  </r>
  <r>
    <n v="17521"/>
  </r>
  <r>
    <n v="42653"/>
  </r>
  <r>
    <n v="64085"/>
  </r>
  <r>
    <n v="7649"/>
  </r>
  <r>
    <n v="98651"/>
  </r>
  <r>
    <n v="53754"/>
  </r>
  <r>
    <n v="2001"/>
  </r>
  <r>
    <n v="68138"/>
  </r>
  <r>
    <n v="52952"/>
  </r>
  <r>
    <n v="8986"/>
  </r>
  <r>
    <n v="18896"/>
  </r>
  <r>
    <n v="19444"/>
  </r>
  <r>
    <n v="53033"/>
  </r>
  <r>
    <n v="66909"/>
  </r>
  <r>
    <n v="71419"/>
  </r>
  <r>
    <n v="57264"/>
  </r>
  <r>
    <n v="36576"/>
  </r>
  <r>
    <n v="31550"/>
  </r>
  <r>
    <n v="20660"/>
  </r>
  <r>
    <n v="42987"/>
  </r>
  <r>
    <n v="69321"/>
  </r>
  <r>
    <n v="54756"/>
  </r>
  <r>
    <n v="41703"/>
  </r>
  <r>
    <n v="39452"/>
  </r>
  <r>
    <n v="72837"/>
  </r>
  <r>
    <n v="14362"/>
  </r>
  <r>
    <n v="78815"/>
  </r>
  <r>
    <n v="96553"/>
  </r>
  <r>
    <n v="25731"/>
  </r>
  <r>
    <n v="99967"/>
  </r>
  <r>
    <n v="54180"/>
  </r>
  <r>
    <n v="81796"/>
  </r>
  <r>
    <n v="66408"/>
  </r>
  <r>
    <n v="36477"/>
  </r>
  <r>
    <n v="89806"/>
  </r>
  <r>
    <n v="53038"/>
  </r>
  <r>
    <n v="61246"/>
  </r>
  <r>
    <n v="13010"/>
  </r>
  <r>
    <n v="15117"/>
  </r>
  <r>
    <n v="94751"/>
  </r>
  <r>
    <n v="25052"/>
  </r>
  <r>
    <n v="31353"/>
  </r>
  <r>
    <n v="16187"/>
  </r>
  <r>
    <n v="90469"/>
  </r>
  <r>
    <n v="9896"/>
  </r>
  <r>
    <n v="29673"/>
  </r>
  <r>
    <n v="83745"/>
  </r>
  <r>
    <n v="55709"/>
  </r>
  <r>
    <n v="39407"/>
  </r>
  <r>
    <n v="88307"/>
  </r>
  <r>
    <n v="80645"/>
  </r>
  <r>
    <n v="60514"/>
  </r>
  <r>
    <n v="96594"/>
  </r>
  <r>
    <n v="53249"/>
  </r>
  <r>
    <n v="91386"/>
  </r>
  <r>
    <n v="73643"/>
  </r>
  <r>
    <n v="35164"/>
  </r>
  <r>
    <n v="61898"/>
  </r>
  <r>
    <n v="92872"/>
  </r>
  <r>
    <n v="18182"/>
  </r>
  <r>
    <n v="12498"/>
  </r>
  <r>
    <n v="80523"/>
  </r>
  <r>
    <n v="57025"/>
  </r>
  <r>
    <n v="88298"/>
  </r>
  <r>
    <n v="49339"/>
  </r>
  <r>
    <n v="39017"/>
  </r>
  <r>
    <n v="59539"/>
  </r>
  <r>
    <n v="46567"/>
  </r>
  <r>
    <n v="45042"/>
  </r>
  <r>
    <n v="52857"/>
  </r>
  <r>
    <n v="51589"/>
  </r>
  <r>
    <n v="53807"/>
  </r>
  <r>
    <n v="41363"/>
  </r>
  <r>
    <n v="92254"/>
  </r>
  <r>
    <n v="31521"/>
  </r>
  <r>
    <n v="4349"/>
  </r>
  <r>
    <n v="68692"/>
  </r>
  <r>
    <n v="78475"/>
  </r>
  <r>
    <n v="30104"/>
  </r>
  <r>
    <n v="83539"/>
  </r>
  <r>
    <n v="59109"/>
  </r>
  <r>
    <n v="52685"/>
  </r>
  <r>
    <n v="57434"/>
  </r>
  <r>
    <n v="44421"/>
  </r>
  <r>
    <n v="92203"/>
  </r>
  <r>
    <n v="90311"/>
  </r>
  <r>
    <n v="9512"/>
  </r>
  <r>
    <n v="89780"/>
  </r>
  <r>
    <n v="64015"/>
  </r>
  <r>
    <n v="68802"/>
  </r>
  <r>
    <n v="97112"/>
  </r>
  <r>
    <n v="94298"/>
  </r>
  <r>
    <n v="11665"/>
  </r>
  <r>
    <n v="43226"/>
  </r>
  <r>
    <n v="51666"/>
  </r>
  <r>
    <n v="99891"/>
  </r>
  <r>
    <n v="50352"/>
  </r>
  <r>
    <n v="88378"/>
  </r>
  <r>
    <n v="52084"/>
  </r>
  <r>
    <n v="64676"/>
  </r>
  <r>
    <n v="49412"/>
  </r>
  <r>
    <n v="35089"/>
  </r>
  <r>
    <n v="5192"/>
  </r>
  <r>
    <n v="80508"/>
  </r>
  <r>
    <n v="72198"/>
  </r>
  <r>
    <n v="68715"/>
  </r>
  <r>
    <n v="27938"/>
  </r>
  <r>
    <n v="30623"/>
  </r>
  <r>
    <n v="81715"/>
  </r>
  <r>
    <n v="86818"/>
  </r>
  <r>
    <n v="8577"/>
  </r>
  <r>
    <n v="27359"/>
  </r>
  <r>
    <n v="21853"/>
  </r>
  <r>
    <n v="54013"/>
  </r>
  <r>
    <n v="68484"/>
  </r>
  <r>
    <n v="16816"/>
  </r>
  <r>
    <n v="5546"/>
  </r>
  <r>
    <n v="70096"/>
  </r>
  <r>
    <n v="51276"/>
  </r>
  <r>
    <n v="80034"/>
  </r>
  <r>
    <n v="20297"/>
  </r>
  <r>
    <n v="78857"/>
  </r>
  <r>
    <n v="90519"/>
  </r>
  <r>
    <n v="53991"/>
  </r>
  <r>
    <n v="30932"/>
  </r>
  <r>
    <n v="95852"/>
  </r>
  <r>
    <n v="35303"/>
  </r>
  <r>
    <n v="99522"/>
  </r>
  <r>
    <n v="82431"/>
  </r>
  <r>
    <n v="57004"/>
  </r>
  <r>
    <n v="61773"/>
  </r>
  <r>
    <n v="55603"/>
  </r>
  <r>
    <n v="83212"/>
  </r>
  <r>
    <n v="92366"/>
  </r>
  <r>
    <n v="1007"/>
  </r>
  <r>
    <n v="77040"/>
  </r>
  <r>
    <n v="52783"/>
  </r>
  <r>
    <n v="75430"/>
  </r>
  <r>
    <n v="34018"/>
  </r>
  <r>
    <n v="15261"/>
  </r>
  <r>
    <n v="78158"/>
  </r>
  <r>
    <n v="25268"/>
  </r>
  <r>
    <n v="87884"/>
  </r>
  <r>
    <n v="60943"/>
  </r>
  <r>
    <n v="4011"/>
  </r>
  <r>
    <n v="62436"/>
  </r>
  <r>
    <n v="31126"/>
  </r>
  <r>
    <n v="16473"/>
  </r>
  <r>
    <n v="13179"/>
  </r>
  <r>
    <n v="22662"/>
  </r>
  <r>
    <n v="9644"/>
  </r>
  <r>
    <n v="99828"/>
  </r>
  <r>
    <n v="39513"/>
  </r>
  <r>
    <n v="68826"/>
  </r>
  <r>
    <n v="6839"/>
  </r>
  <r>
    <n v="14269"/>
  </r>
  <r>
    <n v="74391"/>
  </r>
  <r>
    <n v="29286"/>
  </r>
  <r>
    <n v="74653"/>
  </r>
  <r>
    <n v="81934"/>
  </r>
  <r>
    <n v="93038"/>
  </r>
  <r>
    <n v="54164"/>
  </r>
  <r>
    <n v="1469"/>
  </r>
  <r>
    <n v="47232"/>
  </r>
  <r>
    <n v="92521"/>
  </r>
  <r>
    <n v="63314"/>
  </r>
  <r>
    <n v="90984"/>
  </r>
  <r>
    <n v="6456"/>
  </r>
  <r>
    <n v="44666"/>
  </r>
  <r>
    <n v="9880"/>
  </r>
  <r>
    <n v="38655"/>
  </r>
  <r>
    <n v="36030"/>
  </r>
  <r>
    <n v="53182"/>
  </r>
  <r>
    <n v="6281"/>
  </r>
  <r>
    <n v="10355"/>
  </r>
  <r>
    <n v="80440"/>
  </r>
  <r>
    <n v="28723"/>
  </r>
  <r>
    <n v="82929"/>
  </r>
  <r>
    <n v="45378"/>
  </r>
  <r>
    <n v="24938"/>
  </r>
  <r>
    <n v="29194"/>
  </r>
  <r>
    <n v="73767"/>
  </r>
  <r>
    <n v="44750"/>
  </r>
  <r>
    <n v="22823"/>
  </r>
  <r>
    <n v="79268"/>
  </r>
  <r>
    <n v="71833"/>
  </r>
  <r>
    <n v="81641"/>
  </r>
  <r>
    <n v="94464"/>
  </r>
  <r>
    <n v="74384"/>
  </r>
  <r>
    <n v="38245"/>
  </r>
  <r>
    <n v="5807"/>
  </r>
  <r>
    <n v="53744"/>
  </r>
  <r>
    <n v="92315"/>
  </r>
  <r>
    <n v="19321"/>
  </r>
  <r>
    <n v="82442"/>
  </r>
  <r>
    <n v="10729"/>
  </r>
  <r>
    <n v="88969"/>
  </r>
  <r>
    <n v="98535"/>
  </r>
  <r>
    <n v="8994"/>
  </r>
  <r>
    <n v="93397"/>
  </r>
  <r>
    <n v="11887"/>
  </r>
  <r>
    <n v="75329"/>
  </r>
  <r>
    <n v="55189"/>
  </r>
  <r>
    <n v="66665"/>
  </r>
  <r>
    <n v="91426"/>
  </r>
  <r>
    <n v="20881"/>
  </r>
  <r>
    <n v="66914"/>
  </r>
  <r>
    <n v="53659"/>
  </r>
  <r>
    <n v="51412"/>
  </r>
  <r>
    <n v="66192"/>
  </r>
  <r>
    <n v="70029"/>
  </r>
  <r>
    <n v="58708"/>
  </r>
  <r>
    <n v="88996"/>
  </r>
  <r>
    <n v="79744"/>
  </r>
  <r>
    <n v="17286"/>
  </r>
  <r>
    <n v="70349"/>
  </r>
  <r>
    <n v="47104"/>
  </r>
  <r>
    <n v="33714"/>
  </r>
  <r>
    <n v="14644"/>
  </r>
  <r>
    <n v="89471"/>
  </r>
  <r>
    <n v="57428"/>
  </r>
  <r>
    <n v="64738"/>
  </r>
  <r>
    <n v="16268"/>
  </r>
  <r>
    <n v="11400"/>
  </r>
  <r>
    <n v="58640"/>
  </r>
  <r>
    <n v="75372"/>
  </r>
  <r>
    <n v="27201"/>
  </r>
  <r>
    <n v="22837"/>
  </r>
  <r>
    <n v="8077"/>
  </r>
  <r>
    <n v="61647"/>
  </r>
  <r>
    <n v="23576"/>
  </r>
  <r>
    <n v="26788"/>
  </r>
  <r>
    <n v="17245"/>
  </r>
  <r>
    <n v="79622"/>
  </r>
  <r>
    <n v="35792"/>
  </r>
  <r>
    <n v="86480"/>
  </r>
  <r>
    <n v="15789"/>
  </r>
  <r>
    <n v="65686"/>
  </r>
  <r>
    <n v="59783"/>
  </r>
  <r>
    <n v="43314"/>
  </r>
  <r>
    <n v="63218"/>
  </r>
  <r>
    <n v="46558"/>
  </r>
  <r>
    <n v="80132"/>
  </r>
  <r>
    <n v="46730"/>
  </r>
  <r>
    <n v="13051"/>
  </r>
  <r>
    <n v="40171"/>
  </r>
  <r>
    <n v="58806"/>
  </r>
  <r>
    <n v="53138"/>
  </r>
  <r>
    <n v="37060"/>
  </r>
  <r>
    <n v="6302"/>
  </r>
  <r>
    <n v="47377"/>
  </r>
  <r>
    <n v="92785"/>
  </r>
  <r>
    <n v="47646"/>
  </r>
  <r>
    <n v="5068"/>
  </r>
  <r>
    <n v="9483"/>
  </r>
  <r>
    <n v="65579"/>
  </r>
  <r>
    <n v="57386"/>
  </r>
  <r>
    <n v="16108"/>
  </r>
  <r>
    <n v="40016"/>
  </r>
  <r>
    <n v="86245"/>
  </r>
  <r>
    <n v="68928"/>
  </r>
  <r>
    <n v="80622"/>
  </r>
  <r>
    <n v="32340"/>
  </r>
  <r>
    <n v="13597"/>
  </r>
  <r>
    <n v="5399"/>
  </r>
  <r>
    <n v="30872"/>
  </r>
  <r>
    <n v="63180"/>
  </r>
  <r>
    <n v="46298"/>
  </r>
  <r>
    <n v="25000"/>
  </r>
  <r>
    <n v="29082"/>
  </r>
  <r>
    <n v="28044"/>
  </r>
  <r>
    <n v="23965"/>
  </r>
  <r>
    <n v="61823"/>
  </r>
  <r>
    <n v="57476"/>
  </r>
  <r>
    <n v="23170"/>
  </r>
  <r>
    <n v="79210"/>
  </r>
  <r>
    <n v="55335"/>
  </r>
  <r>
    <n v="43679"/>
  </r>
  <r>
    <n v="13042"/>
  </r>
  <r>
    <n v="61401"/>
  </r>
  <r>
    <n v="42281"/>
  </r>
  <r>
    <n v="2806"/>
  </r>
  <r>
    <n v="45787"/>
  </r>
  <r>
    <n v="7654"/>
  </r>
  <r>
    <n v="76243"/>
  </r>
  <r>
    <n v="25236"/>
  </r>
  <r>
    <n v="15119"/>
  </r>
  <r>
    <n v="24908"/>
  </r>
  <r>
    <n v="30336"/>
  </r>
  <r>
    <n v="21750"/>
  </r>
  <r>
    <n v="77584"/>
  </r>
  <r>
    <n v="11880"/>
  </r>
  <r>
    <n v="88767"/>
  </r>
  <r>
    <n v="74117"/>
  </r>
  <r>
    <n v="16903"/>
  </r>
  <r>
    <n v="7399"/>
  </r>
  <r>
    <n v="19252"/>
  </r>
  <r>
    <n v="43716"/>
  </r>
  <r>
    <n v="26788"/>
  </r>
  <r>
    <n v="99273"/>
  </r>
  <r>
    <n v="5125"/>
  </r>
  <r>
    <n v="87050"/>
  </r>
  <r>
    <n v="85029"/>
  </r>
  <r>
    <n v="97146"/>
  </r>
  <r>
    <n v="17514"/>
  </r>
  <r>
    <n v="51282"/>
  </r>
  <r>
    <n v="48512"/>
  </r>
  <r>
    <n v="15656"/>
  </r>
  <r>
    <n v="50290"/>
  </r>
  <r>
    <n v="75135"/>
  </r>
  <r>
    <n v="62801"/>
  </r>
  <r>
    <n v="98960"/>
  </r>
  <r>
    <n v="96186"/>
  </r>
  <r>
    <n v="23128"/>
  </r>
  <r>
    <n v="65673"/>
  </r>
  <r>
    <n v="96402"/>
  </r>
  <r>
    <n v="26191"/>
  </r>
  <r>
    <n v="45109"/>
  </r>
  <r>
    <n v="66605"/>
  </r>
  <r>
    <n v="72173"/>
  </r>
  <r>
    <n v="23952"/>
  </r>
  <r>
    <n v="60211"/>
  </r>
  <r>
    <n v="82453"/>
  </r>
  <r>
    <n v="51401"/>
  </r>
  <r>
    <n v="96523"/>
  </r>
  <r>
    <n v="15711"/>
  </r>
  <r>
    <n v="45024"/>
  </r>
  <r>
    <n v="25678"/>
  </r>
  <r>
    <n v="96645"/>
  </r>
  <r>
    <n v="42100"/>
  </r>
  <r>
    <n v="50282"/>
  </r>
  <r>
    <n v="85540"/>
  </r>
  <r>
    <n v="75949"/>
  </r>
  <r>
    <n v="49434"/>
  </r>
  <r>
    <n v="2636"/>
  </r>
  <r>
    <n v="47192"/>
  </r>
  <r>
    <n v="94160"/>
  </r>
  <r>
    <n v="10817"/>
  </r>
  <r>
    <n v="56727"/>
  </r>
  <r>
    <n v="22640"/>
  </r>
  <r>
    <n v="34695"/>
  </r>
  <r>
    <n v="6753"/>
  </r>
  <r>
    <n v="69776"/>
  </r>
  <r>
    <n v="61640"/>
  </r>
  <r>
    <n v="35933"/>
  </r>
  <r>
    <n v="46676"/>
  </r>
  <r>
    <n v="45625"/>
  </r>
  <r>
    <n v="53578"/>
  </r>
  <r>
    <n v="44957"/>
  </r>
  <r>
    <n v="78699"/>
  </r>
  <r>
    <n v="33497"/>
  </r>
  <r>
    <n v="55415"/>
  </r>
  <r>
    <n v="28613"/>
  </r>
  <r>
    <n v="69299"/>
  </r>
  <r>
    <n v="12194"/>
  </r>
  <r>
    <n v="81029"/>
  </r>
  <r>
    <n v="91349"/>
  </r>
  <r>
    <n v="25838"/>
  </r>
  <r>
    <n v="45598"/>
  </r>
  <r>
    <n v="23575"/>
  </r>
  <r>
    <n v="80854"/>
  </r>
  <r>
    <n v="13457"/>
  </r>
  <r>
    <n v="66035"/>
  </r>
  <r>
    <n v="4514"/>
  </r>
  <r>
    <n v="98625"/>
  </r>
  <r>
    <n v="47983"/>
  </r>
  <r>
    <n v="7470"/>
  </r>
  <r>
    <n v="25644"/>
  </r>
  <r>
    <n v="16237"/>
  </r>
  <r>
    <n v="59376"/>
  </r>
  <r>
    <n v="41390"/>
  </r>
  <r>
    <n v="62210"/>
  </r>
  <r>
    <n v="98959"/>
  </r>
  <r>
    <n v="85527"/>
  </r>
  <r>
    <n v="70275"/>
  </r>
  <r>
    <n v="55557"/>
  </r>
  <r>
    <n v="94241"/>
  </r>
  <r>
    <n v="42846"/>
  </r>
  <r>
    <n v="52889"/>
  </r>
  <r>
    <n v="67496"/>
  </r>
  <r>
    <n v="1632"/>
  </r>
  <r>
    <n v="16075"/>
  </r>
  <r>
    <n v="7317"/>
  </r>
  <r>
    <n v="88072"/>
  </r>
  <r>
    <n v="34132"/>
  </r>
  <r>
    <n v="88353"/>
  </r>
  <r>
    <n v="38155"/>
  </r>
  <r>
    <n v="49880"/>
  </r>
  <r>
    <n v="27926"/>
  </r>
  <r>
    <n v="77765"/>
  </r>
  <r>
    <n v="67421"/>
  </r>
  <r>
    <n v="58707"/>
  </r>
  <r>
    <n v="40119"/>
  </r>
  <r>
    <n v="42951"/>
  </r>
  <r>
    <n v="66569"/>
  </r>
  <r>
    <n v="55341"/>
  </r>
  <r>
    <n v="64052"/>
  </r>
  <r>
    <n v="85837"/>
  </r>
  <r>
    <n v="87817"/>
  </r>
  <r>
    <n v="58410"/>
  </r>
  <r>
    <n v="42496"/>
  </r>
  <r>
    <n v="15835"/>
  </r>
  <r>
    <n v="27779"/>
  </r>
  <r>
    <n v="96914"/>
  </r>
  <r>
    <n v="42210"/>
  </r>
  <r>
    <n v="52201"/>
  </r>
  <r>
    <n v="89318"/>
  </r>
  <r>
    <n v="87656"/>
  </r>
  <r>
    <n v="8506"/>
  </r>
  <r>
    <n v="85290"/>
  </r>
  <r>
    <n v="3445"/>
  </r>
  <r>
    <n v="47690"/>
  </r>
  <r>
    <n v="91251"/>
  </r>
  <r>
    <n v="92866"/>
  </r>
  <r>
    <n v="28933"/>
  </r>
  <r>
    <n v="19572"/>
  </r>
  <r>
    <n v="40389"/>
  </r>
  <r>
    <n v="84535"/>
  </r>
  <r>
    <n v="46109"/>
  </r>
  <r>
    <n v="25714"/>
  </r>
  <r>
    <n v="15672"/>
  </r>
  <r>
    <n v="29204"/>
  </r>
  <r>
    <n v="17553"/>
  </r>
  <r>
    <n v="84220"/>
  </r>
  <r>
    <n v="33201"/>
  </r>
  <r>
    <n v="5910"/>
  </r>
  <r>
    <n v="30580"/>
  </r>
  <r>
    <n v="70809"/>
  </r>
  <r>
    <n v="85077"/>
  </r>
  <r>
    <n v="15500"/>
  </r>
  <r>
    <n v="21883"/>
  </r>
  <r>
    <n v="91065"/>
  </r>
  <r>
    <n v="33427"/>
  </r>
  <r>
    <n v="12576"/>
  </r>
  <r>
    <n v="84631"/>
  </r>
  <r>
    <n v="15241"/>
  </r>
  <r>
    <n v="37537"/>
  </r>
  <r>
    <n v="39045"/>
  </r>
  <r>
    <n v="17272"/>
  </r>
  <r>
    <n v="61237"/>
  </r>
  <r>
    <n v="42994"/>
  </r>
  <r>
    <n v="35068"/>
  </r>
  <r>
    <n v="67245"/>
  </r>
  <r>
    <n v="64563"/>
  </r>
  <r>
    <n v="42010"/>
  </r>
  <r>
    <n v="88348"/>
  </r>
  <r>
    <n v="82194"/>
  </r>
  <r>
    <n v="97440"/>
  </r>
  <r>
    <n v="81819"/>
  </r>
  <r>
    <n v="69812"/>
  </r>
  <r>
    <n v="28605"/>
  </r>
  <r>
    <n v="50039"/>
  </r>
  <r>
    <n v="43723"/>
  </r>
  <r>
    <n v="79144"/>
  </r>
  <r>
    <n v="73185"/>
  </r>
  <r>
    <n v="4176"/>
  </r>
  <r>
    <n v="4672"/>
  </r>
  <r>
    <n v="50696"/>
  </r>
  <r>
    <n v="28657"/>
  </r>
  <r>
    <n v="17722"/>
  </r>
  <r>
    <n v="2631"/>
  </r>
  <r>
    <n v="63933"/>
  </r>
  <r>
    <n v="29616"/>
  </r>
  <r>
    <n v="69290"/>
  </r>
  <r>
    <n v="70351"/>
  </r>
  <r>
    <n v="68331"/>
  </r>
  <r>
    <n v="99880"/>
  </r>
  <r>
    <n v="29960"/>
  </r>
  <r>
    <n v="5614"/>
  </r>
  <r>
    <n v="28447"/>
  </r>
  <r>
    <n v="14251"/>
  </r>
  <r>
    <n v="20426"/>
  </r>
  <r>
    <n v="96456"/>
  </r>
  <r>
    <n v="41636"/>
  </r>
  <r>
    <n v="76762"/>
  </r>
  <r>
    <n v="28137"/>
  </r>
  <r>
    <n v="23116"/>
  </r>
  <r>
    <n v="2172"/>
  </r>
  <r>
    <n v="85620"/>
  </r>
  <r>
    <n v="2953"/>
  </r>
  <r>
    <n v="15445"/>
  </r>
  <r>
    <n v="85925"/>
  </r>
  <r>
    <n v="72487"/>
  </r>
  <r>
    <n v="80111"/>
  </r>
  <r>
    <n v="39402"/>
  </r>
  <r>
    <n v="41022"/>
  </r>
  <r>
    <n v="14293"/>
  </r>
  <r>
    <n v="8574"/>
  </r>
  <r>
    <n v="6259"/>
  </r>
  <r>
    <n v="78621"/>
  </r>
  <r>
    <n v="76123"/>
  </r>
  <r>
    <n v="19222"/>
  </r>
  <r>
    <n v="31944"/>
  </r>
  <r>
    <n v="15091"/>
  </r>
  <r>
    <n v="1513"/>
  </r>
  <r>
    <n v="22954"/>
  </r>
  <r>
    <n v="15158"/>
  </r>
  <r>
    <n v="52606"/>
  </r>
  <r>
    <n v="78138"/>
  </r>
  <r>
    <n v="78669"/>
  </r>
  <r>
    <n v="69997"/>
  </r>
  <r>
    <n v="86557"/>
  </r>
  <r>
    <n v="43402"/>
  </r>
  <r>
    <n v="51268"/>
  </r>
  <r>
    <n v="11383"/>
  </r>
  <r>
    <n v="79999"/>
  </r>
  <r>
    <n v="36260"/>
  </r>
  <r>
    <n v="68162"/>
  </r>
  <r>
    <n v="4123"/>
  </r>
  <r>
    <n v="65417"/>
  </r>
  <r>
    <n v="6354"/>
  </r>
  <r>
    <n v="60443"/>
  </r>
  <r>
    <n v="93932"/>
  </r>
  <r>
    <n v="61906"/>
  </r>
  <r>
    <n v="73086"/>
  </r>
  <r>
    <n v="62573"/>
  </r>
  <r>
    <n v="91836"/>
  </r>
  <r>
    <n v="81718"/>
  </r>
  <r>
    <n v="47547"/>
  </r>
  <r>
    <n v="21734"/>
  </r>
  <r>
    <n v="80709"/>
  </r>
  <r>
    <n v="38032"/>
  </r>
  <r>
    <n v="71960"/>
  </r>
  <r>
    <n v="81819"/>
  </r>
  <r>
    <n v="2789"/>
  </r>
  <r>
    <n v="24025"/>
  </r>
  <r>
    <n v="25618"/>
  </r>
  <r>
    <n v="64279"/>
  </r>
  <r>
    <n v="91722"/>
  </r>
  <r>
    <n v="43679"/>
  </r>
  <r>
    <n v="54635"/>
  </r>
  <r>
    <n v="85569"/>
  </r>
  <r>
    <n v="35888"/>
  </r>
  <r>
    <n v="72364"/>
  </r>
  <r>
    <n v="30993"/>
  </r>
  <r>
    <n v="41594"/>
  </r>
  <r>
    <n v="38192"/>
  </r>
  <r>
    <n v="18861"/>
  </r>
  <r>
    <n v="59775"/>
  </r>
  <r>
    <n v="44859"/>
  </r>
  <r>
    <n v="10823"/>
  </r>
  <r>
    <n v="7928"/>
  </r>
  <r>
    <n v="80542"/>
  </r>
  <r>
    <n v="47941"/>
  </r>
  <r>
    <n v="23288"/>
  </r>
  <r>
    <n v="75759"/>
  </r>
  <r>
    <n v="62166"/>
  </r>
  <r>
    <n v="80934"/>
  </r>
  <r>
    <n v="89058"/>
  </r>
  <r>
    <n v="30393"/>
  </r>
  <r>
    <n v="12584"/>
  </r>
  <r>
    <n v="71556"/>
  </r>
  <r>
    <n v="72712"/>
  </r>
  <r>
    <n v="54760"/>
  </r>
  <r>
    <n v="12920"/>
  </r>
  <r>
    <n v="41743"/>
  </r>
  <r>
    <n v="88216"/>
  </r>
  <r>
    <n v="85114"/>
  </r>
  <r>
    <n v="75415"/>
  </r>
  <r>
    <n v="69124"/>
  </r>
  <r>
    <n v="41518"/>
  </r>
  <r>
    <n v="61362"/>
  </r>
  <r>
    <n v="92994"/>
  </r>
  <r>
    <n v="32616"/>
  </r>
  <r>
    <n v="19873"/>
  </r>
  <r>
    <n v="69025"/>
  </r>
  <r>
    <n v="66442"/>
  </r>
  <r>
    <n v="56039"/>
  </r>
  <r>
    <n v="30651"/>
  </r>
  <r>
    <n v="75648"/>
  </r>
  <r>
    <n v="10787"/>
  </r>
  <r>
    <n v="62412"/>
  </r>
  <r>
    <n v="98319"/>
  </r>
  <r>
    <n v="71254"/>
  </r>
  <r>
    <n v="21554"/>
  </r>
  <r>
    <n v="69341"/>
  </r>
  <r>
    <n v="25030"/>
  </r>
  <r>
    <n v="92791"/>
  </r>
  <r>
    <n v="37147"/>
  </r>
  <r>
    <n v="64271"/>
  </r>
  <r>
    <n v="97329"/>
  </r>
  <r>
    <n v="70887"/>
  </r>
  <r>
    <n v="68526"/>
  </r>
  <r>
    <n v="53014"/>
  </r>
  <r>
    <n v="66678"/>
  </r>
  <r>
    <n v="40269"/>
  </r>
  <r>
    <n v="64410"/>
  </r>
  <r>
    <n v="28038"/>
  </r>
  <r>
    <n v="51388"/>
  </r>
  <r>
    <n v="78358"/>
  </r>
  <r>
    <n v="80438"/>
  </r>
  <r>
    <n v="37930"/>
  </r>
  <r>
    <n v="1887"/>
  </r>
  <r>
    <n v="26666"/>
  </r>
  <r>
    <n v="50349"/>
  </r>
  <r>
    <n v="76326"/>
  </r>
  <r>
    <n v="48861"/>
  </r>
  <r>
    <n v="73960"/>
  </r>
  <r>
    <n v="53484"/>
  </r>
  <r>
    <n v="12323"/>
  </r>
  <r>
    <n v="73873"/>
  </r>
  <r>
    <n v="81742"/>
  </r>
  <r>
    <n v="88589"/>
  </r>
  <r>
    <n v="49869"/>
  </r>
  <r>
    <n v="22624"/>
  </r>
  <r>
    <n v="48454"/>
  </r>
  <r>
    <n v="83286"/>
  </r>
  <r>
    <n v="99347"/>
  </r>
  <r>
    <n v="47302"/>
  </r>
  <r>
    <n v="27830"/>
  </r>
  <r>
    <n v="8068"/>
  </r>
  <r>
    <n v="51603"/>
  </r>
  <r>
    <n v="87431"/>
  </r>
  <r>
    <n v="39881"/>
  </r>
  <r>
    <n v="96593"/>
  </r>
  <r>
    <n v="66262"/>
  </r>
  <r>
    <n v="31838"/>
  </r>
  <r>
    <n v="10175"/>
  </r>
  <r>
    <n v="53338"/>
  </r>
  <r>
    <n v="72200"/>
  </r>
  <r>
    <n v="12124"/>
  </r>
  <r>
    <n v="17320"/>
  </r>
  <r>
    <n v="87445"/>
  </r>
  <r>
    <n v="31041"/>
  </r>
  <r>
    <n v="41123"/>
  </r>
  <r>
    <n v="85673"/>
  </r>
  <r>
    <n v="12735"/>
  </r>
  <r>
    <n v="33714"/>
  </r>
  <r>
    <n v="51638"/>
  </r>
  <r>
    <n v="57586"/>
  </r>
  <r>
    <n v="91138"/>
  </r>
  <r>
    <n v="82763"/>
  </r>
  <r>
    <n v="51741"/>
  </r>
  <r>
    <n v="6134"/>
  </r>
  <r>
    <n v="33398"/>
  </r>
  <r>
    <n v="96127"/>
  </r>
  <r>
    <n v="89516"/>
  </r>
  <r>
    <n v="46100"/>
  </r>
  <r>
    <n v="93400"/>
  </r>
  <r>
    <n v="31788"/>
  </r>
  <r>
    <n v="77446"/>
  </r>
  <r>
    <n v="54321"/>
  </r>
  <r>
    <n v="87688"/>
  </r>
  <r>
    <n v="44157"/>
  </r>
  <r>
    <n v="7704"/>
  </r>
  <r>
    <n v="55382"/>
  </r>
  <r>
    <n v="29460"/>
  </r>
  <r>
    <n v="56073"/>
  </r>
  <r>
    <n v="23082"/>
  </r>
  <r>
    <n v="65747"/>
  </r>
  <r>
    <n v="87332"/>
  </r>
  <r>
    <n v="23746"/>
  </r>
  <r>
    <n v="47389"/>
  </r>
  <r>
    <n v="4810"/>
  </r>
  <r>
    <n v="60096"/>
  </r>
  <r>
    <n v="43830"/>
  </r>
  <r>
    <n v="38315"/>
  </r>
  <r>
    <n v="39097"/>
  </r>
  <r>
    <n v="47884"/>
  </r>
  <r>
    <n v="2963"/>
  </r>
  <r>
    <n v="2915"/>
  </r>
  <r>
    <n v="50460"/>
  </r>
  <r>
    <n v="95088"/>
  </r>
  <r>
    <n v="54885"/>
  </r>
  <r>
    <n v="7538"/>
  </r>
  <r>
    <n v="55566"/>
  </r>
  <r>
    <n v="16517"/>
  </r>
  <r>
    <n v="99178"/>
  </r>
  <r>
    <n v="39210"/>
  </r>
  <r>
    <n v="30342"/>
  </r>
  <r>
    <n v="31680"/>
  </r>
  <r>
    <n v="39772"/>
  </r>
  <r>
    <n v="60274"/>
  </r>
  <r>
    <n v="33242"/>
  </r>
  <r>
    <n v="25351"/>
  </r>
  <r>
    <n v="70265"/>
  </r>
  <r>
    <n v="76730"/>
  </r>
  <r>
    <n v="71666"/>
  </r>
  <r>
    <n v="82771"/>
  </r>
  <r>
    <n v="86937"/>
  </r>
  <r>
    <n v="93219"/>
  </r>
  <r>
    <n v="32160"/>
  </r>
  <r>
    <n v="39146"/>
  </r>
  <r>
    <n v="67051"/>
  </r>
  <r>
    <n v="18281"/>
  </r>
  <r>
    <n v="71166"/>
  </r>
  <r>
    <n v="41676"/>
  </r>
  <r>
    <n v="25293"/>
  </r>
  <r>
    <n v="33908"/>
  </r>
  <r>
    <n v="77487"/>
  </r>
  <r>
    <n v="44494"/>
  </r>
  <r>
    <n v="75040"/>
  </r>
  <r>
    <n v="76305"/>
  </r>
  <r>
    <n v="6041"/>
  </r>
  <r>
    <n v="93522"/>
  </r>
  <r>
    <n v="62718"/>
  </r>
  <r>
    <n v="79470"/>
  </r>
  <r>
    <n v="81522"/>
  </r>
  <r>
    <n v="59695"/>
  </r>
  <r>
    <n v="27426"/>
  </r>
  <r>
    <n v="80117"/>
  </r>
  <r>
    <n v="67605"/>
  </r>
  <r>
    <n v="33043"/>
  </r>
  <r>
    <n v="7409"/>
  </r>
  <r>
    <n v="67411"/>
  </r>
  <r>
    <n v="44038"/>
  </r>
  <r>
    <n v="50457"/>
  </r>
  <r>
    <n v="15457"/>
  </r>
  <r>
    <n v="78172"/>
  </r>
  <r>
    <n v="61681"/>
  </r>
  <r>
    <n v="33623"/>
  </r>
  <r>
    <n v="80432"/>
  </r>
  <r>
    <n v="77932"/>
  </r>
  <r>
    <n v="27101"/>
  </r>
  <r>
    <n v="98474"/>
  </r>
  <r>
    <n v="30200"/>
  </r>
  <r>
    <n v="64771"/>
  </r>
  <r>
    <n v="45078"/>
  </r>
  <r>
    <n v="97179"/>
  </r>
  <r>
    <n v="74880"/>
  </r>
  <r>
    <n v="68539"/>
  </r>
  <r>
    <n v="22740"/>
  </r>
  <r>
    <n v="31549"/>
  </r>
  <r>
    <n v="27736"/>
  </r>
  <r>
    <n v="42307"/>
  </r>
  <r>
    <n v="64553"/>
  </r>
  <r>
    <n v="60435"/>
  </r>
  <r>
    <n v="17587"/>
  </r>
  <r>
    <n v="19029"/>
  </r>
  <r>
    <n v="33095"/>
  </r>
  <r>
    <n v="17702"/>
  </r>
  <r>
    <n v="42100"/>
  </r>
  <r>
    <n v="76713"/>
  </r>
  <r>
    <n v="18465"/>
  </r>
  <r>
    <n v="81695"/>
  </r>
  <r>
    <n v="27278"/>
  </r>
  <r>
    <n v="99037"/>
  </r>
  <r>
    <n v="10225"/>
  </r>
  <r>
    <n v="4686"/>
  </r>
  <r>
    <n v="43328"/>
  </r>
  <r>
    <n v="72598"/>
  </r>
  <r>
    <n v="41355"/>
  </r>
  <r>
    <n v="11686"/>
  </r>
  <r>
    <n v="99614"/>
  </r>
  <r>
    <n v="52280"/>
  </r>
  <r>
    <n v="96032"/>
  </r>
  <r>
    <n v="55177"/>
  </r>
  <r>
    <n v="38034"/>
  </r>
  <r>
    <n v="54503"/>
  </r>
  <r>
    <n v="25923"/>
  </r>
  <r>
    <n v="93530"/>
  </r>
  <r>
    <n v="43798"/>
  </r>
  <r>
    <n v="26422"/>
  </r>
  <r>
    <n v="3330"/>
  </r>
  <r>
    <n v="93455"/>
  </r>
  <r>
    <n v="79234"/>
  </r>
  <r>
    <n v="91894"/>
  </r>
  <r>
    <n v="42555"/>
  </r>
  <r>
    <n v="69559"/>
  </r>
  <r>
    <n v="44645"/>
  </r>
  <r>
    <n v="23843"/>
  </r>
  <r>
    <n v="87397"/>
  </r>
  <r>
    <n v="14658"/>
  </r>
  <r>
    <n v="91445"/>
  </r>
  <r>
    <n v="79689"/>
  </r>
  <r>
    <n v="43540"/>
  </r>
  <r>
    <n v="17378"/>
  </r>
  <r>
    <n v="24452"/>
  </r>
  <r>
    <n v="57146"/>
  </r>
  <r>
    <n v="10646"/>
  </r>
  <r>
    <n v="44564"/>
  </r>
  <r>
    <n v="46129"/>
  </r>
  <r>
    <n v="84992"/>
  </r>
  <r>
    <n v="65433"/>
  </r>
  <r>
    <n v="7139"/>
  </r>
  <r>
    <n v="37285"/>
  </r>
  <r>
    <n v="57559"/>
  </r>
  <r>
    <n v="76032"/>
  </r>
  <r>
    <n v="85954"/>
  </r>
  <r>
    <n v="95587"/>
  </r>
  <r>
    <n v="33484"/>
  </r>
  <r>
    <n v="26851"/>
  </r>
  <r>
    <n v="11556"/>
  </r>
  <r>
    <n v="49667"/>
  </r>
  <r>
    <n v="24867"/>
  </r>
  <r>
    <n v="97614"/>
  </r>
  <r>
    <n v="38880"/>
  </r>
  <r>
    <n v="79611"/>
  </r>
  <r>
    <n v="18881"/>
  </r>
  <r>
    <n v="9638"/>
  </r>
  <r>
    <n v="55809"/>
  </r>
  <r>
    <n v="88236"/>
  </r>
  <r>
    <n v="72664"/>
  </r>
  <r>
    <n v="92805"/>
  </r>
  <r>
    <n v="87521"/>
  </r>
  <r>
    <n v="19917"/>
  </r>
  <r>
    <n v="3931"/>
  </r>
  <r>
    <n v="69565"/>
  </r>
  <r>
    <n v="3290"/>
  </r>
  <r>
    <n v="16385"/>
  </r>
  <r>
    <n v="39002"/>
  </r>
  <r>
    <n v="95555"/>
  </r>
  <r>
    <n v="34260"/>
  </r>
  <r>
    <n v="43040"/>
  </r>
  <r>
    <n v="61174"/>
  </r>
  <r>
    <n v="70497"/>
  </r>
  <r>
    <n v="32483"/>
  </r>
  <r>
    <n v="40687"/>
  </r>
  <r>
    <n v="44400"/>
  </r>
  <r>
    <n v="2970"/>
  </r>
  <r>
    <n v="57847"/>
  </r>
  <r>
    <n v="18527"/>
  </r>
  <r>
    <n v="81539"/>
  </r>
  <r>
    <n v="12508"/>
  </r>
  <r>
    <n v="27621"/>
  </r>
  <r>
    <n v="59246"/>
  </r>
  <r>
    <n v="99169"/>
  </r>
  <r>
    <n v="9199"/>
  </r>
  <r>
    <n v="65933"/>
  </r>
  <r>
    <n v="61098"/>
  </r>
  <r>
    <n v="66521"/>
  </r>
  <r>
    <n v="95111"/>
  </r>
  <r>
    <n v="41460"/>
  </r>
  <r>
    <n v="42869"/>
  </r>
  <r>
    <n v="51131"/>
  </r>
  <r>
    <n v="67869"/>
  </r>
  <r>
    <n v="42459"/>
  </r>
  <r>
    <n v="55713"/>
  </r>
  <r>
    <n v="6820"/>
  </r>
  <r>
    <n v="85898"/>
  </r>
  <r>
    <n v="46222"/>
  </r>
  <r>
    <n v="34348"/>
  </r>
  <r>
    <n v="38000"/>
  </r>
  <r>
    <n v="31724"/>
  </r>
  <r>
    <n v="79867"/>
  </r>
  <r>
    <n v="62331"/>
  </r>
  <r>
    <n v="44876"/>
  </r>
  <r>
    <n v="96397"/>
  </r>
  <r>
    <n v="54102"/>
  </r>
  <r>
    <n v="60448"/>
  </r>
  <r>
    <n v="30853"/>
  </r>
  <r>
    <n v="35789"/>
  </r>
  <r>
    <n v="46661"/>
  </r>
  <r>
    <n v="1646"/>
  </r>
  <r>
    <n v="44453"/>
  </r>
  <r>
    <n v="81189"/>
  </r>
  <r>
    <n v="62291"/>
  </r>
  <r>
    <n v="76314"/>
  </r>
  <r>
    <n v="53664"/>
  </r>
  <r>
    <n v="78186"/>
  </r>
  <r>
    <n v="46193"/>
  </r>
  <r>
    <n v="71255"/>
  </r>
  <r>
    <n v="99939"/>
  </r>
  <r>
    <n v="73626"/>
  </r>
  <r>
    <n v="25664"/>
  </r>
  <r>
    <n v="58143"/>
  </r>
  <r>
    <n v="42593"/>
  </r>
  <r>
    <n v="22172"/>
  </r>
  <r>
    <n v="99722"/>
  </r>
  <r>
    <n v="34253"/>
  </r>
  <r>
    <n v="20831"/>
  </r>
  <r>
    <n v="77026"/>
  </r>
  <r>
    <n v="70162"/>
  </r>
  <r>
    <n v="11705"/>
  </r>
  <r>
    <n v="61779"/>
  </r>
  <r>
    <n v="25785"/>
  </r>
  <r>
    <n v="69626"/>
  </r>
  <r>
    <n v="94575"/>
  </r>
  <r>
    <n v="70530"/>
  </r>
  <r>
    <n v="11530"/>
  </r>
  <r>
    <n v="76110"/>
  </r>
  <r>
    <n v="71269"/>
  </r>
  <r>
    <n v="95194"/>
  </r>
  <r>
    <n v="11322"/>
  </r>
  <r>
    <n v="6715"/>
  </r>
  <r>
    <n v="72140"/>
  </r>
  <r>
    <n v="30326"/>
  </r>
  <r>
    <n v="80215"/>
  </r>
  <r>
    <n v="98666"/>
  </r>
  <r>
    <n v="80165"/>
  </r>
  <r>
    <n v="75557"/>
  </r>
  <r>
    <n v="54112"/>
  </r>
  <r>
    <n v="4313"/>
  </r>
  <r>
    <n v="62870"/>
  </r>
  <r>
    <n v="34536"/>
  </r>
  <r>
    <n v="33814"/>
  </r>
  <r>
    <n v="42620"/>
  </r>
  <r>
    <n v="61751"/>
  </r>
  <r>
    <n v="43304"/>
  </r>
  <r>
    <n v="99341"/>
  </r>
  <r>
    <n v="58591"/>
  </r>
  <r>
    <n v="33319"/>
  </r>
  <r>
    <n v="65520"/>
  </r>
  <r>
    <n v="94620"/>
  </r>
  <r>
    <n v="98326"/>
  </r>
  <r>
    <n v="33330"/>
  </r>
  <r>
    <n v="97251"/>
  </r>
  <r>
    <n v="4703"/>
  </r>
  <r>
    <n v="79777"/>
  </r>
  <r>
    <n v="37271"/>
  </r>
  <r>
    <n v="74970"/>
  </r>
  <r>
    <n v="53193"/>
  </r>
  <r>
    <n v="16698"/>
  </r>
  <r>
    <n v="62982"/>
  </r>
  <r>
    <n v="70542"/>
  </r>
  <r>
    <n v="95050"/>
  </r>
  <r>
    <n v="49285"/>
  </r>
  <r>
    <n v="8146"/>
  </r>
  <r>
    <n v="92172"/>
  </r>
  <r>
    <n v="41743"/>
  </r>
  <r>
    <n v="4656"/>
  </r>
  <r>
    <n v="63653"/>
  </r>
  <r>
    <n v="97174"/>
  </r>
  <r>
    <n v="45782"/>
  </r>
  <r>
    <n v="98444"/>
  </r>
  <r>
    <n v="37173"/>
  </r>
  <r>
    <n v="9066"/>
  </r>
  <r>
    <n v="9465"/>
  </r>
  <r>
    <n v="75782"/>
  </r>
  <r>
    <n v="20180"/>
  </r>
  <r>
    <n v="25927"/>
  </r>
  <r>
    <n v="97852"/>
  </r>
  <r>
    <n v="19802"/>
  </r>
  <r>
    <n v="21823"/>
  </r>
  <r>
    <n v="19349"/>
  </r>
  <r>
    <n v="21158"/>
  </r>
  <r>
    <n v="26692"/>
  </r>
  <r>
    <n v="53579"/>
  </r>
  <r>
    <n v="85780"/>
  </r>
  <r>
    <n v="28676"/>
  </r>
  <r>
    <n v="52969"/>
  </r>
  <r>
    <n v="49086"/>
  </r>
  <r>
    <n v="77940"/>
  </r>
  <r>
    <n v="17268"/>
  </r>
  <r>
    <n v="60505"/>
  </r>
  <r>
    <n v="71141"/>
  </r>
  <r>
    <n v="7965"/>
  </r>
  <r>
    <n v="38483"/>
  </r>
  <r>
    <n v="16530"/>
  </r>
  <r>
    <n v="9299"/>
  </r>
  <r>
    <n v="12753"/>
  </r>
  <r>
    <n v="69273"/>
  </r>
  <r>
    <n v="51476"/>
  </r>
  <r>
    <n v="21305"/>
  </r>
  <r>
    <n v="81590"/>
  </r>
  <r>
    <n v="52538"/>
  </r>
  <r>
    <n v="14054"/>
  </r>
  <r>
    <n v="18564"/>
  </r>
  <r>
    <n v="95328"/>
  </r>
  <r>
    <n v="67493"/>
  </r>
  <r>
    <n v="32952"/>
  </r>
  <r>
    <n v="8172"/>
  </r>
  <r>
    <n v="15277"/>
  </r>
  <r>
    <n v="23112"/>
  </r>
  <r>
    <n v="61657"/>
  </r>
  <r>
    <n v="65525"/>
  </r>
  <r>
    <n v="48721"/>
  </r>
  <r>
    <n v="75441"/>
  </r>
  <r>
    <n v="55723"/>
  </r>
  <r>
    <n v="66600"/>
  </r>
  <r>
    <n v="68351"/>
  </r>
  <r>
    <n v="70687"/>
  </r>
  <r>
    <n v="44372"/>
  </r>
  <r>
    <n v="98489"/>
  </r>
  <r>
    <n v="16566"/>
  </r>
  <r>
    <n v="59181"/>
  </r>
  <r>
    <n v="20943"/>
  </r>
  <r>
    <n v="10941"/>
  </r>
  <r>
    <n v="19177"/>
  </r>
  <r>
    <n v="60167"/>
  </r>
  <r>
    <n v="76319"/>
  </r>
  <r>
    <n v="50296"/>
  </r>
  <r>
    <n v="35261"/>
  </r>
  <r>
    <n v="94930"/>
  </r>
  <r>
    <n v="50347"/>
  </r>
  <r>
    <n v="35008"/>
  </r>
  <r>
    <n v="60136"/>
  </r>
  <r>
    <n v="36542"/>
  </r>
  <r>
    <n v="13319"/>
  </r>
  <r>
    <n v="87716"/>
  </r>
  <r>
    <n v="29782"/>
  </r>
  <r>
    <n v="73109"/>
  </r>
  <r>
    <n v="93669"/>
  </r>
  <r>
    <n v="3905"/>
  </r>
  <r>
    <n v="81750"/>
  </r>
  <r>
    <n v="24987"/>
  </r>
  <r>
    <n v="86279"/>
  </r>
  <r>
    <n v="30254"/>
  </r>
  <r>
    <n v="47856"/>
  </r>
  <r>
    <n v="78143"/>
  </r>
  <r>
    <n v="60327"/>
  </r>
  <r>
    <n v="23025"/>
  </r>
  <r>
    <n v="85066"/>
  </r>
  <r>
    <n v="15621"/>
  </r>
  <r>
    <n v="18283"/>
  </r>
  <r>
    <n v="31891"/>
  </r>
  <r>
    <n v="69583"/>
  </r>
  <r>
    <n v="42100"/>
  </r>
  <r>
    <n v="4781"/>
  </r>
  <r>
    <n v="90471"/>
  </r>
  <r>
    <n v="17952"/>
  </r>
  <r>
    <n v="17835"/>
  </r>
  <r>
    <n v="25771"/>
  </r>
  <r>
    <n v="41470"/>
  </r>
  <r>
    <n v="43960"/>
  </r>
  <r>
    <n v="89851"/>
  </r>
  <r>
    <n v="97293"/>
  </r>
  <r>
    <n v="52117"/>
  </r>
  <r>
    <n v="78249"/>
  </r>
  <r>
    <n v="98419"/>
  </r>
  <r>
    <n v="8371"/>
  </r>
  <r>
    <n v="94522"/>
  </r>
  <r>
    <n v="95326"/>
  </r>
  <r>
    <n v="28187"/>
  </r>
  <r>
    <n v="95053"/>
  </r>
  <r>
    <n v="68430"/>
  </r>
  <r>
    <n v="36110"/>
  </r>
  <r>
    <n v="97062"/>
  </r>
  <r>
    <n v="60035"/>
  </r>
  <r>
    <n v="49458"/>
  </r>
  <r>
    <n v="89800"/>
  </r>
  <r>
    <n v="59295"/>
  </r>
  <r>
    <n v="49659"/>
  </r>
  <r>
    <n v="38479"/>
  </r>
  <r>
    <n v="74456"/>
  </r>
  <r>
    <n v="72334"/>
  </r>
  <r>
    <n v="78027"/>
  </r>
  <r>
    <n v="73762"/>
  </r>
  <r>
    <n v="63544"/>
  </r>
  <r>
    <n v="4129"/>
  </r>
  <r>
    <n v="21586"/>
  </r>
  <r>
    <n v="38500"/>
  </r>
  <r>
    <n v="67779"/>
  </r>
  <r>
    <n v="53256"/>
  </r>
  <r>
    <n v="2128"/>
  </r>
  <r>
    <n v="11134"/>
  </r>
  <r>
    <n v="98965"/>
  </r>
  <r>
    <n v="16546"/>
  </r>
  <r>
    <n v="26053"/>
  </r>
  <r>
    <n v="83818"/>
  </r>
  <r>
    <n v="20666"/>
  </r>
  <r>
    <n v="43505"/>
  </r>
  <r>
    <n v="11394"/>
  </r>
  <r>
    <n v="33648"/>
  </r>
  <r>
    <n v="36859"/>
  </r>
  <r>
    <n v="28612"/>
  </r>
  <r>
    <n v="32576"/>
  </r>
  <r>
    <n v="6473"/>
  </r>
  <r>
    <n v="41513"/>
  </r>
  <r>
    <n v="6720"/>
  </r>
  <r>
    <n v="21413"/>
  </r>
  <r>
    <n v="27289"/>
  </r>
  <r>
    <n v="43088"/>
  </r>
  <r>
    <n v="17504"/>
  </r>
  <r>
    <n v="8199"/>
  </r>
  <r>
    <n v="25246"/>
  </r>
  <r>
    <n v="88721"/>
  </r>
  <r>
    <n v="72843"/>
  </r>
  <r>
    <n v="20087"/>
  </r>
  <r>
    <n v="99091"/>
  </r>
  <r>
    <n v="27670"/>
  </r>
  <r>
    <n v="19367"/>
  </r>
  <r>
    <n v="79920"/>
  </r>
  <r>
    <n v="30938"/>
  </r>
  <r>
    <n v="99596"/>
  </r>
  <r>
    <n v="37443"/>
  </r>
  <r>
    <n v="52037"/>
  </r>
  <r>
    <n v="21371"/>
  </r>
  <r>
    <n v="25586"/>
  </r>
  <r>
    <n v="19783"/>
  </r>
  <r>
    <n v="24709"/>
  </r>
  <r>
    <n v="99619"/>
  </r>
  <r>
    <n v="44815"/>
  </r>
  <r>
    <n v="43792"/>
  </r>
  <r>
    <n v="26150"/>
  </r>
  <r>
    <n v="56250"/>
  </r>
  <r>
    <n v="95834"/>
  </r>
  <r>
    <n v="10982"/>
  </r>
  <r>
    <n v="27403"/>
  </r>
  <r>
    <n v="84905"/>
  </r>
  <r>
    <n v="1817"/>
  </r>
  <r>
    <n v="14871"/>
  </r>
  <r>
    <n v="83828"/>
  </r>
  <r>
    <n v="95400"/>
  </r>
  <r>
    <n v="98670"/>
  </r>
  <r>
    <n v="10730"/>
  </r>
  <r>
    <n v="31185"/>
  </r>
  <r>
    <n v="30750"/>
  </r>
  <r>
    <n v="57130"/>
  </r>
  <r>
    <n v="17249"/>
  </r>
  <r>
    <n v="80966"/>
  </r>
  <r>
    <n v="8032"/>
  </r>
  <r>
    <n v="19751"/>
  </r>
  <r>
    <n v="46403"/>
  </r>
  <r>
    <n v="30875"/>
  </r>
  <r>
    <n v="58330"/>
  </r>
  <r>
    <n v="40124"/>
  </r>
  <r>
    <n v="89900"/>
  </r>
  <r>
    <n v="92168"/>
  </r>
  <r>
    <n v="37952"/>
  </r>
  <r>
    <n v="29874"/>
  </r>
  <r>
    <n v="16961"/>
  </r>
  <r>
    <n v="28017"/>
  </r>
  <r>
    <n v="71419"/>
  </r>
  <r>
    <n v="78216"/>
  </r>
  <r>
    <n v="40743"/>
  </r>
  <r>
    <n v="87219"/>
  </r>
  <r>
    <n v="76512"/>
  </r>
  <r>
    <n v="47611"/>
  </r>
  <r>
    <n v="78543"/>
  </r>
  <r>
    <n v="62045"/>
  </r>
  <r>
    <n v="83303"/>
  </r>
  <r>
    <n v="74733"/>
  </r>
  <r>
    <n v="9994"/>
  </r>
  <r>
    <n v="55322"/>
  </r>
  <r>
    <n v="34988"/>
  </r>
  <r>
    <n v="22567"/>
  </r>
  <r>
    <n v="85877"/>
  </r>
  <r>
    <n v="16544"/>
  </r>
  <r>
    <n v="73966"/>
  </r>
  <r>
    <n v="31755"/>
  </r>
  <r>
    <n v="7947"/>
  </r>
  <r>
    <n v="51383"/>
  </r>
  <r>
    <n v="19871"/>
  </r>
  <r>
    <n v="74099"/>
  </r>
  <r>
    <n v="70411"/>
  </r>
  <r>
    <n v="67453"/>
  </r>
  <r>
    <n v="59234"/>
  </r>
  <r>
    <n v="42499"/>
  </r>
  <r>
    <n v="53128"/>
  </r>
  <r>
    <n v="70676"/>
  </r>
  <r>
    <n v="86828"/>
  </r>
  <r>
    <n v="58548"/>
  </r>
  <r>
    <n v="53155"/>
  </r>
  <r>
    <n v="80876"/>
  </r>
  <r>
    <n v="13056"/>
  </r>
  <r>
    <n v="47704"/>
  </r>
  <r>
    <n v="78611"/>
  </r>
  <r>
    <n v="22117"/>
  </r>
  <r>
    <n v="43988"/>
  </r>
  <r>
    <n v="51085"/>
  </r>
  <r>
    <n v="59437"/>
  </r>
  <r>
    <n v="10015"/>
  </r>
  <r>
    <n v="25401"/>
  </r>
  <r>
    <n v="82935"/>
  </r>
  <r>
    <n v="48153"/>
  </r>
  <r>
    <n v="35401"/>
  </r>
  <r>
    <n v="36047"/>
  </r>
  <r>
    <n v="95548"/>
  </r>
  <r>
    <n v="69460"/>
  </r>
  <r>
    <n v="29286"/>
  </r>
  <r>
    <n v="47810"/>
  </r>
  <r>
    <n v="83090"/>
  </r>
  <r>
    <n v="24597"/>
  </r>
  <r>
    <n v="35611"/>
  </r>
  <r>
    <n v="71844"/>
  </r>
  <r>
    <n v="70644"/>
  </r>
  <r>
    <n v="65820"/>
  </r>
  <r>
    <n v="14390"/>
  </r>
  <r>
    <n v="19332"/>
  </r>
  <r>
    <n v="14144"/>
  </r>
  <r>
    <n v="60928"/>
  </r>
  <r>
    <n v="43484"/>
  </r>
  <r>
    <n v="71650"/>
  </r>
  <r>
    <n v="83336"/>
  </r>
  <r>
    <n v="38196"/>
  </r>
  <r>
    <n v="26586"/>
  </r>
  <r>
    <n v="45315"/>
  </r>
  <r>
    <n v="57346"/>
  </r>
  <r>
    <n v="40149"/>
  </r>
  <r>
    <n v="28310"/>
  </r>
  <r>
    <n v="47411"/>
  </r>
  <r>
    <n v="14890"/>
  </r>
  <r>
    <n v="55248"/>
  </r>
  <r>
    <n v="10055"/>
  </r>
  <r>
    <n v="85191"/>
  </r>
  <r>
    <n v="76634"/>
  </r>
  <r>
    <n v="30504"/>
  </r>
  <r>
    <n v="21368"/>
  </r>
  <r>
    <n v="97131"/>
  </r>
  <r>
    <n v="4717"/>
  </r>
  <r>
    <n v="70071"/>
  </r>
  <r>
    <n v="74310"/>
  </r>
  <r>
    <n v="94627"/>
  </r>
  <r>
    <n v="75525"/>
  </r>
  <r>
    <n v="44507"/>
  </r>
  <r>
    <n v="83962"/>
  </r>
  <r>
    <n v="59448"/>
  </r>
  <r>
    <n v="46044"/>
  </r>
  <r>
    <n v="45064"/>
  </r>
  <r>
    <n v="3055"/>
  </r>
  <r>
    <n v="78340"/>
  </r>
  <r>
    <n v="26152"/>
  </r>
  <r>
    <n v="69312"/>
  </r>
  <r>
    <n v="41667"/>
  </r>
  <r>
    <n v="55059"/>
  </r>
  <r>
    <n v="2786"/>
  </r>
  <r>
    <n v="9611"/>
  </r>
  <r>
    <n v="15947"/>
  </r>
  <r>
    <n v="40213"/>
  </r>
  <r>
    <n v="28118"/>
  </r>
  <r>
    <n v="11961"/>
  </r>
  <r>
    <n v="63315"/>
  </r>
  <r>
    <n v="35917"/>
  </r>
  <r>
    <n v="52260"/>
  </r>
  <r>
    <n v="37742"/>
  </r>
  <r>
    <n v="63015"/>
  </r>
  <r>
    <n v="53506"/>
  </r>
  <r>
    <n v="94176"/>
  </r>
  <r>
    <n v="4324"/>
  </r>
  <r>
    <n v="23845"/>
  </r>
  <r>
    <n v="99026"/>
  </r>
  <r>
    <n v="52897"/>
  </r>
  <r>
    <n v="12903"/>
  </r>
  <r>
    <n v="72419"/>
  </r>
  <r>
    <n v="10711"/>
  </r>
  <r>
    <n v="15869"/>
  </r>
  <r>
    <n v="63009"/>
  </r>
  <r>
    <n v="62932"/>
  </r>
  <r>
    <n v="72121"/>
  </r>
  <r>
    <n v="88166"/>
  </r>
  <r>
    <n v="36181"/>
  </r>
  <r>
    <n v="49717"/>
  </r>
  <r>
    <n v="94234"/>
  </r>
  <r>
    <n v="46930"/>
  </r>
  <r>
    <n v="58813"/>
  </r>
  <r>
    <n v="13813"/>
  </r>
  <r>
    <n v="75702"/>
  </r>
  <r>
    <n v="68330"/>
  </r>
  <r>
    <n v="79716"/>
  </r>
  <r>
    <n v="82978"/>
  </r>
  <r>
    <n v="93706"/>
  </r>
  <r>
    <n v="33190"/>
  </r>
  <r>
    <n v="25653"/>
  </r>
  <r>
    <n v="91223"/>
  </r>
  <r>
    <n v="39305"/>
  </r>
  <r>
    <n v="54365"/>
  </r>
  <r>
    <n v="28099"/>
  </r>
  <r>
    <n v="40692"/>
  </r>
  <r>
    <n v="3839"/>
  </r>
  <r>
    <n v="29094"/>
  </r>
  <r>
    <n v="88334"/>
  </r>
  <r>
    <n v="69781"/>
  </r>
  <r>
    <n v="60115"/>
  </r>
  <r>
    <n v="70713"/>
  </r>
  <r>
    <n v="29705"/>
  </r>
  <r>
    <n v="71917"/>
  </r>
  <r>
    <n v="81497"/>
  </r>
  <r>
    <n v="59317"/>
  </r>
  <r>
    <n v="45456"/>
  </r>
  <r>
    <n v="82979"/>
  </r>
  <r>
    <n v="68207"/>
  </r>
  <r>
    <n v="89294"/>
  </r>
  <r>
    <n v="36757"/>
  </r>
  <r>
    <n v="66180"/>
  </r>
  <r>
    <n v="23774"/>
  </r>
  <r>
    <n v="32415"/>
  </r>
  <r>
    <n v="51672"/>
  </r>
  <r>
    <n v="21889"/>
  </r>
  <r>
    <n v="61958"/>
  </r>
  <r>
    <n v="2937"/>
  </r>
  <r>
    <n v="11525"/>
  </r>
  <r>
    <n v="3835"/>
  </r>
  <r>
    <n v="18012"/>
  </r>
  <r>
    <n v="72228"/>
  </r>
  <r>
    <n v="90599"/>
  </r>
  <r>
    <n v="55963"/>
  </r>
  <r>
    <n v="51250"/>
  </r>
  <r>
    <n v="11693"/>
  </r>
  <r>
    <n v="51237"/>
  </r>
  <r>
    <n v="1987"/>
  </r>
  <r>
    <n v="33932"/>
  </r>
  <r>
    <n v="62665"/>
  </r>
  <r>
    <n v="13742"/>
  </r>
  <r>
    <n v="21968"/>
  </r>
  <r>
    <n v="88218"/>
  </r>
  <r>
    <n v="88242"/>
  </r>
  <r>
    <n v="97202"/>
  </r>
  <r>
    <n v="18058"/>
  </r>
  <r>
    <n v="93615"/>
  </r>
  <r>
    <n v="15227"/>
  </r>
  <r>
    <n v="25149"/>
  </r>
  <r>
    <n v="94503"/>
  </r>
  <r>
    <n v="51730"/>
  </r>
  <r>
    <n v="52474"/>
  </r>
  <r>
    <n v="25752"/>
  </r>
  <r>
    <n v="93745"/>
  </r>
  <r>
    <n v="34184"/>
  </r>
  <r>
    <n v="38123"/>
  </r>
  <r>
    <n v="53443"/>
  </r>
  <r>
    <n v="88775"/>
  </r>
  <r>
    <n v="43241"/>
  </r>
  <r>
    <n v="53486"/>
  </r>
  <r>
    <n v="3535"/>
  </r>
  <r>
    <n v="39605"/>
  </r>
  <r>
    <n v="4669"/>
  </r>
  <r>
    <n v="16510"/>
  </r>
  <r>
    <n v="39046"/>
  </r>
  <r>
    <n v="56323"/>
  </r>
  <r>
    <n v="58791"/>
  </r>
  <r>
    <n v="37253"/>
  </r>
  <r>
    <n v="78191"/>
  </r>
  <r>
    <n v="30465"/>
  </r>
  <r>
    <n v="54755"/>
  </r>
  <r>
    <n v="49581"/>
  </r>
  <r>
    <n v="92883"/>
  </r>
  <r>
    <n v="97142"/>
  </r>
  <r>
    <n v="93275"/>
  </r>
  <r>
    <n v="53026"/>
  </r>
  <r>
    <n v="39909"/>
  </r>
  <r>
    <n v="67466"/>
  </r>
  <r>
    <n v="5157"/>
  </r>
  <r>
    <n v="71900"/>
  </r>
  <r>
    <n v="15272"/>
  </r>
  <r>
    <n v="94172"/>
  </r>
  <r>
    <n v="62238"/>
  </r>
  <r>
    <n v="57989"/>
  </r>
  <r>
    <n v="66648"/>
  </r>
  <r>
    <n v="38039"/>
  </r>
  <r>
    <n v="18556"/>
  </r>
  <r>
    <n v="40523"/>
  </r>
  <r>
    <n v="95833"/>
  </r>
  <r>
    <n v="24452"/>
  </r>
  <r>
    <n v="32664"/>
  </r>
  <r>
    <n v="24939"/>
  </r>
  <r>
    <n v="32398"/>
  </r>
  <r>
    <n v="17015"/>
  </r>
  <r>
    <n v="53301"/>
  </r>
  <r>
    <n v="49274"/>
  </r>
  <r>
    <n v="68058"/>
  </r>
  <r>
    <n v="85057"/>
  </r>
  <r>
    <n v="67764"/>
  </r>
  <r>
    <n v="5857"/>
  </r>
  <r>
    <n v="93190"/>
  </r>
  <r>
    <n v="68947"/>
  </r>
  <r>
    <n v="36135"/>
  </r>
  <r>
    <n v="66220"/>
  </r>
  <r>
    <n v="6652"/>
  </r>
  <r>
    <n v="14118"/>
  </r>
  <r>
    <n v="95117"/>
  </r>
  <r>
    <n v="10402"/>
  </r>
  <r>
    <n v="72977"/>
  </r>
  <r>
    <n v="6949"/>
  </r>
  <r>
    <n v="29794"/>
  </r>
  <r>
    <n v="96644"/>
  </r>
  <r>
    <n v="72500"/>
  </r>
  <r>
    <n v="62391"/>
  </r>
  <r>
    <n v="25285"/>
  </r>
  <r>
    <n v="45006"/>
  </r>
  <r>
    <n v="90793"/>
  </r>
  <r>
    <n v="24343"/>
  </r>
  <r>
    <n v="27331"/>
  </r>
  <r>
    <n v="10267"/>
  </r>
  <r>
    <n v="44086"/>
  </r>
  <r>
    <n v="60668"/>
  </r>
  <r>
    <n v="19809"/>
  </r>
  <r>
    <n v="24872"/>
  </r>
  <r>
    <n v="69519"/>
  </r>
  <r>
    <n v="27797"/>
  </r>
  <r>
    <n v="60313"/>
  </r>
  <r>
    <n v="2024"/>
  </r>
  <r>
    <n v="48825"/>
  </r>
  <r>
    <n v="15753"/>
  </r>
  <r>
    <n v="40213"/>
  </r>
  <r>
    <n v="11588"/>
  </r>
  <r>
    <n v="83155"/>
  </r>
  <r>
    <n v="19984"/>
  </r>
  <r>
    <n v="56355"/>
  </r>
  <r>
    <n v="56392"/>
  </r>
  <r>
    <n v="75595"/>
  </r>
  <r>
    <n v="67632"/>
  </r>
  <r>
    <n v="37302"/>
  </r>
  <r>
    <n v="45923"/>
  </r>
  <r>
    <n v="92688"/>
  </r>
  <r>
    <n v="85470"/>
  </r>
  <r>
    <n v="29653"/>
  </r>
  <r>
    <n v="29821"/>
  </r>
  <r>
    <n v="72485"/>
  </r>
  <r>
    <n v="44965"/>
  </r>
  <r>
    <n v="41350"/>
  </r>
  <r>
    <n v="30974"/>
  </r>
  <r>
    <n v="89990"/>
  </r>
  <r>
    <n v="23262"/>
  </r>
  <r>
    <n v="33982"/>
  </r>
  <r>
    <n v="71295"/>
  </r>
  <r>
    <n v="82717"/>
  </r>
  <r>
    <n v="50468"/>
  </r>
  <r>
    <n v="2917"/>
  </r>
  <r>
    <n v="82414"/>
  </r>
  <r>
    <n v="43910"/>
  </r>
  <r>
    <n v="71936"/>
  </r>
  <r>
    <n v="6137"/>
  </r>
  <r>
    <n v="18576"/>
  </r>
  <r>
    <n v="40375"/>
  </r>
  <r>
    <n v="77648"/>
  </r>
  <r>
    <n v="66474"/>
  </r>
  <r>
    <n v="86988"/>
  </r>
  <r>
    <n v="35763"/>
  </r>
  <r>
    <n v="92478"/>
  </r>
  <r>
    <n v="64059"/>
  </r>
  <r>
    <n v="40088"/>
  </r>
  <r>
    <n v="44873"/>
  </r>
  <r>
    <n v="85815"/>
  </r>
  <r>
    <n v="67251"/>
  </r>
  <r>
    <n v="5718"/>
  </r>
  <r>
    <n v="72843"/>
  </r>
  <r>
    <n v="51209"/>
  </r>
  <r>
    <n v="82546"/>
  </r>
  <r>
    <n v="45843"/>
  </r>
  <r>
    <n v="35039"/>
  </r>
  <r>
    <n v="7589"/>
  </r>
  <r>
    <n v="9682"/>
  </r>
  <r>
    <n v="68282"/>
  </r>
  <r>
    <n v="8658"/>
  </r>
  <r>
    <n v="12911"/>
  </r>
  <r>
    <n v="9313"/>
  </r>
  <r>
    <n v="81188"/>
  </r>
  <r>
    <n v="51894"/>
  </r>
  <r>
    <n v="96641"/>
  </r>
  <r>
    <n v="55718"/>
  </r>
  <r>
    <n v="79746"/>
  </r>
  <r>
    <n v="78690"/>
  </r>
  <r>
    <n v="88171"/>
  </r>
  <r>
    <n v="5732"/>
  </r>
  <r>
    <n v="58270"/>
  </r>
  <r>
    <n v="84717"/>
  </r>
  <r>
    <n v="54911"/>
  </r>
  <r>
    <n v="48625"/>
  </r>
  <r>
    <n v="12175"/>
  </r>
  <r>
    <n v="41983"/>
  </r>
  <r>
    <n v="83838"/>
  </r>
  <r>
    <n v="79079"/>
  </r>
  <r>
    <n v="88647"/>
  </r>
  <r>
    <n v="42186"/>
  </r>
  <r>
    <n v="58432"/>
  </r>
  <r>
    <n v="16259"/>
  </r>
  <r>
    <n v="39448"/>
  </r>
  <r>
    <n v="69844"/>
  </r>
  <r>
    <n v="15911"/>
  </r>
  <r>
    <n v="3536"/>
  </r>
  <r>
    <n v="43042"/>
  </r>
  <r>
    <n v="75693"/>
  </r>
  <r>
    <n v="60660"/>
  </r>
  <r>
    <n v="91635"/>
  </r>
  <r>
    <n v="35447"/>
  </r>
  <r>
    <n v="73591"/>
  </r>
  <r>
    <n v="93509"/>
  </r>
  <r>
    <n v="72601"/>
  </r>
  <r>
    <n v="67991"/>
  </r>
  <r>
    <n v="28238"/>
  </r>
  <r>
    <n v="44087"/>
  </r>
  <r>
    <n v="52473"/>
  </r>
  <r>
    <n v="95679"/>
  </r>
  <r>
    <n v="60430"/>
  </r>
  <r>
    <n v="58438"/>
  </r>
  <r>
    <n v="94919"/>
  </r>
  <r>
    <n v="84968"/>
  </r>
  <r>
    <n v="13125"/>
  </r>
  <r>
    <n v="37132"/>
  </r>
  <r>
    <n v="63415"/>
  </r>
  <r>
    <n v="45029"/>
  </r>
  <r>
    <n v="47237"/>
  </r>
  <r>
    <n v="41310"/>
  </r>
  <r>
    <n v="1155"/>
  </r>
  <r>
    <n v="21485"/>
  </r>
  <r>
    <n v="90757"/>
  </r>
  <r>
    <n v="40298"/>
  </r>
  <r>
    <n v="10008"/>
  </r>
  <r>
    <n v="89801"/>
  </r>
  <r>
    <n v="86673"/>
  </r>
  <r>
    <n v="44072"/>
  </r>
  <r>
    <n v="75095"/>
  </r>
  <r>
    <n v="81122"/>
  </r>
  <r>
    <n v="70417"/>
  </r>
  <r>
    <n v="11865"/>
  </r>
  <r>
    <n v="25644"/>
  </r>
  <r>
    <n v="75626"/>
  </r>
  <r>
    <n v="70664"/>
  </r>
  <r>
    <n v="19789"/>
  </r>
  <r>
    <n v="2096"/>
  </r>
  <r>
    <n v="98494"/>
  </r>
  <r>
    <n v="37834"/>
  </r>
  <r>
    <n v="86552"/>
  </r>
  <r>
    <n v="68737"/>
  </r>
  <r>
    <n v="27268"/>
  </r>
  <r>
    <n v="37255"/>
  </r>
  <r>
    <n v="74352"/>
  </r>
  <r>
    <n v="70817"/>
  </r>
  <r>
    <n v="11137"/>
  </r>
  <r>
    <n v="28024"/>
  </r>
  <r>
    <n v="55444"/>
  </r>
  <r>
    <n v="29079"/>
  </r>
  <r>
    <n v="74501"/>
  </r>
  <r>
    <n v="12913"/>
  </r>
  <r>
    <n v="46174"/>
  </r>
  <r>
    <n v="19532"/>
  </r>
  <r>
    <n v="71782"/>
  </r>
  <r>
    <n v="46401"/>
  </r>
  <r>
    <n v="41234"/>
  </r>
  <r>
    <n v="53036"/>
  </r>
  <r>
    <n v="62531"/>
  </r>
  <r>
    <n v="50536"/>
  </r>
  <r>
    <n v="69518"/>
  </r>
  <r>
    <n v="48149"/>
  </r>
  <r>
    <n v="80835"/>
  </r>
  <r>
    <n v="36094"/>
  </r>
  <r>
    <n v="90479"/>
  </r>
  <r>
    <n v="47779"/>
  </r>
  <r>
    <n v="35619"/>
  </r>
  <r>
    <n v="27117"/>
  </r>
  <r>
    <n v="4922"/>
  </r>
  <r>
    <n v="70508"/>
  </r>
  <r>
    <n v="15423"/>
  </r>
  <r>
    <n v="75975"/>
  </r>
  <r>
    <n v="45244"/>
  </r>
  <r>
    <n v="89241"/>
  </r>
  <r>
    <n v="66517"/>
  </r>
  <r>
    <n v="57790"/>
  </r>
  <r>
    <n v="32671"/>
  </r>
  <r>
    <n v="58417"/>
  </r>
  <r>
    <n v="90637"/>
  </r>
  <r>
    <n v="49498"/>
  </r>
  <r>
    <n v="43758"/>
  </r>
  <r>
    <n v="42972"/>
  </r>
  <r>
    <n v="75377"/>
  </r>
  <r>
    <n v="55893"/>
  </r>
  <r>
    <n v="36245"/>
  </r>
  <r>
    <n v="35150"/>
  </r>
  <r>
    <n v="66187"/>
  </r>
  <r>
    <n v="94347"/>
  </r>
  <r>
    <n v="80614"/>
  </r>
  <r>
    <n v="85411"/>
  </r>
  <r>
    <n v="47691"/>
  </r>
  <r>
    <n v="24094"/>
  </r>
  <r>
    <n v="87447"/>
  </r>
  <r>
    <n v="84762"/>
  </r>
  <r>
    <n v="66907"/>
  </r>
  <r>
    <n v="60562"/>
  </r>
  <r>
    <n v="83932"/>
  </r>
  <r>
    <n v="23057"/>
  </r>
  <r>
    <n v="79290"/>
  </r>
  <r>
    <n v="75118"/>
  </r>
  <r>
    <n v="4782"/>
  </r>
  <r>
    <n v="42353"/>
  </r>
  <r>
    <n v="55682"/>
  </r>
  <r>
    <n v="63105"/>
  </r>
  <r>
    <n v="66388"/>
  </r>
  <r>
    <n v="1038"/>
  </r>
  <r>
    <n v="46604"/>
  </r>
  <r>
    <n v="8005"/>
  </r>
  <r>
    <n v="67265"/>
  </r>
  <r>
    <n v="87472"/>
  </r>
  <r>
    <n v="38837"/>
  </r>
  <r>
    <n v="98778"/>
  </r>
  <r>
    <n v="85004"/>
  </r>
  <r>
    <n v="65338"/>
  </r>
  <r>
    <n v="63863"/>
  </r>
  <r>
    <n v="41198"/>
  </r>
  <r>
    <n v="38912"/>
  </r>
  <r>
    <n v="78280"/>
  </r>
  <r>
    <n v="99081"/>
  </r>
  <r>
    <n v="18158"/>
  </r>
  <r>
    <n v="77971"/>
  </r>
  <r>
    <n v="86934"/>
  </r>
  <r>
    <n v="23366"/>
  </r>
  <r>
    <n v="47278"/>
  </r>
  <r>
    <n v="88965"/>
  </r>
  <r>
    <n v="85560"/>
  </r>
  <r>
    <n v="20609"/>
  </r>
  <r>
    <n v="50903"/>
  </r>
  <r>
    <n v="57969"/>
  </r>
  <r>
    <n v="13760"/>
  </r>
  <r>
    <n v="75447"/>
  </r>
  <r>
    <n v="25900"/>
  </r>
  <r>
    <n v="91416"/>
  </r>
  <r>
    <n v="36999"/>
  </r>
  <r>
    <n v="22461"/>
  </r>
  <r>
    <n v="84242"/>
  </r>
  <r>
    <n v="32051"/>
  </r>
  <r>
    <n v="70716"/>
  </r>
  <r>
    <n v="82128"/>
  </r>
  <r>
    <n v="93574"/>
  </r>
  <r>
    <n v="66125"/>
  </r>
  <r>
    <n v="26301"/>
  </r>
  <r>
    <n v="82378"/>
  </r>
  <r>
    <n v="50390"/>
  </r>
  <r>
    <n v="82691"/>
  </r>
  <r>
    <n v="63434"/>
  </r>
  <r>
    <n v="48066"/>
  </r>
  <r>
    <n v="3143"/>
  </r>
  <r>
    <n v="47469"/>
  </r>
  <r>
    <n v="59854"/>
  </r>
  <r>
    <n v="51553"/>
  </r>
  <r>
    <n v="5619"/>
  </r>
  <r>
    <n v="90776"/>
  </r>
  <r>
    <n v="74920"/>
  </r>
  <r>
    <n v="76586"/>
  </r>
  <r>
    <n v="41531"/>
  </r>
  <r>
    <n v="14723"/>
  </r>
  <r>
    <n v="84415"/>
  </r>
  <r>
    <n v="87779"/>
  </r>
  <r>
    <n v="22480"/>
  </r>
  <r>
    <n v="67947"/>
  </r>
  <r>
    <n v="51486"/>
  </r>
  <r>
    <n v="59822"/>
  </r>
  <r>
    <n v="93217"/>
  </r>
  <r>
    <n v="73263"/>
  </r>
  <r>
    <n v="83160"/>
  </r>
  <r>
    <n v="5523"/>
  </r>
  <r>
    <n v="54681"/>
  </r>
  <r>
    <n v="20297"/>
  </r>
  <r>
    <n v="13074"/>
  </r>
  <r>
    <n v="69928"/>
  </r>
  <r>
    <n v="92458"/>
  </r>
  <r>
    <n v="18527"/>
  </r>
  <r>
    <n v="85643"/>
  </r>
  <r>
    <n v="23207"/>
  </r>
  <r>
    <n v="80213"/>
  </r>
  <r>
    <n v="81721"/>
  </r>
  <r>
    <n v="94106"/>
  </r>
  <r>
    <n v="30041"/>
  </r>
  <r>
    <n v="50346"/>
  </r>
  <r>
    <n v="25787"/>
  </r>
  <r>
    <n v="59536"/>
  </r>
  <r>
    <n v="5672"/>
  </r>
  <r>
    <n v="42635"/>
  </r>
  <r>
    <n v="13864"/>
  </r>
  <r>
    <n v="3457"/>
  </r>
  <r>
    <n v="23051"/>
  </r>
  <r>
    <n v="86680"/>
  </r>
  <r>
    <n v="11675"/>
  </r>
  <r>
    <n v="9907"/>
  </r>
  <r>
    <n v="13293"/>
  </r>
  <r>
    <n v="15696"/>
  </r>
  <r>
    <n v="79569"/>
  </r>
  <r>
    <n v="64324"/>
  </r>
  <r>
    <n v="72811"/>
  </r>
  <r>
    <n v="86952"/>
  </r>
  <r>
    <n v="34899"/>
  </r>
  <r>
    <n v="74022"/>
  </r>
  <r>
    <n v="21333"/>
  </r>
  <r>
    <n v="73557"/>
  </r>
  <r>
    <n v="27191"/>
  </r>
  <r>
    <n v="85285"/>
  </r>
  <r>
    <n v="41248"/>
  </r>
  <r>
    <n v="46908"/>
  </r>
  <r>
    <n v="53395"/>
  </r>
  <r>
    <n v="35773"/>
  </r>
  <r>
    <n v="32270"/>
  </r>
  <r>
    <n v="51856"/>
  </r>
  <r>
    <n v="92550"/>
  </r>
  <r>
    <n v="12418"/>
  </r>
  <r>
    <n v="54495"/>
  </r>
  <r>
    <n v="72880"/>
  </r>
  <r>
    <n v="62938"/>
  </r>
  <r>
    <n v="15648"/>
  </r>
  <r>
    <n v="16244"/>
  </r>
  <r>
    <n v="46498"/>
  </r>
  <r>
    <n v="75312"/>
  </r>
  <r>
    <n v="56856"/>
  </r>
  <r>
    <n v="20958"/>
  </r>
  <r>
    <n v="69278"/>
  </r>
  <r>
    <n v="34424"/>
  </r>
  <r>
    <n v="24575"/>
  </r>
  <r>
    <n v="69709"/>
  </r>
  <r>
    <n v="85648"/>
  </r>
  <r>
    <n v="61703"/>
  </r>
  <r>
    <n v="73230"/>
  </r>
  <r>
    <n v="34424"/>
  </r>
  <r>
    <n v="30253"/>
  </r>
  <r>
    <n v="6210"/>
  </r>
  <r>
    <n v="92283"/>
  </r>
  <r>
    <n v="12378"/>
  </r>
  <r>
    <n v="43397"/>
  </r>
  <r>
    <n v="41989"/>
  </r>
  <r>
    <n v="7523"/>
  </r>
  <r>
    <n v="77656"/>
  </r>
  <r>
    <n v="5937"/>
  </r>
  <r>
    <n v="15380"/>
  </r>
  <r>
    <n v="54655"/>
  </r>
  <r>
    <n v="61894"/>
  </r>
  <r>
    <n v="60526"/>
  </r>
  <r>
    <n v="48534"/>
  </r>
  <r>
    <n v="28543"/>
  </r>
  <r>
    <n v="65832"/>
  </r>
  <r>
    <n v="27720"/>
  </r>
  <r>
    <n v="58226"/>
  </r>
  <r>
    <n v="29903"/>
  </r>
  <r>
    <n v="4302"/>
  </r>
  <r>
    <n v="78615"/>
  </r>
  <r>
    <n v="96143"/>
  </r>
  <r>
    <n v="51667"/>
  </r>
  <r>
    <n v="93524"/>
  </r>
  <r>
    <n v="74895"/>
  </r>
  <r>
    <n v="12777"/>
  </r>
  <r>
    <n v="3299"/>
  </r>
  <r>
    <n v="26397"/>
  </r>
  <r>
    <n v="21067"/>
  </r>
  <r>
    <n v="54824"/>
  </r>
  <r>
    <n v="5943"/>
  </r>
  <r>
    <n v="45543"/>
  </r>
  <r>
    <n v="9745"/>
  </r>
  <r>
    <n v="39756"/>
  </r>
  <r>
    <n v="8748"/>
  </r>
  <r>
    <n v="51700"/>
  </r>
  <r>
    <n v="38128"/>
  </r>
  <r>
    <n v="90974"/>
  </r>
  <r>
    <n v="26155"/>
  </r>
  <r>
    <n v="92019"/>
  </r>
  <r>
    <n v="72713"/>
  </r>
  <r>
    <n v="99920"/>
  </r>
  <r>
    <n v="27348"/>
  </r>
  <r>
    <n v="49980"/>
  </r>
  <r>
    <n v="51514"/>
  </r>
  <r>
    <n v="12297"/>
  </r>
  <r>
    <n v="59976"/>
  </r>
  <r>
    <n v="98822"/>
  </r>
  <r>
    <n v="29549"/>
  </r>
  <r>
    <n v="69971"/>
  </r>
  <r>
    <n v="28630"/>
  </r>
  <r>
    <n v="40358"/>
  </r>
  <r>
    <n v="15724"/>
  </r>
  <r>
    <n v="64444"/>
  </r>
  <r>
    <n v="49813"/>
  </r>
  <r>
    <n v="87549"/>
  </r>
  <r>
    <n v="86193"/>
  </r>
  <r>
    <n v="84211"/>
  </r>
  <r>
    <n v="94891"/>
  </r>
  <r>
    <n v="42062"/>
  </r>
  <r>
    <n v="8503"/>
  </r>
  <r>
    <n v="42771"/>
  </r>
  <r>
    <n v="86808"/>
  </r>
  <r>
    <n v="22233"/>
  </r>
  <r>
    <n v="88906"/>
  </r>
  <r>
    <n v="68338"/>
  </r>
  <r>
    <n v="24234"/>
  </r>
  <r>
    <n v="63263"/>
  </r>
  <r>
    <n v="50464"/>
  </r>
  <r>
    <n v="59424"/>
  </r>
  <r>
    <n v="6511"/>
  </r>
  <r>
    <n v="54960"/>
  </r>
  <r>
    <n v="86956"/>
  </r>
  <r>
    <n v="90036"/>
  </r>
  <r>
    <n v="56147"/>
  </r>
  <r>
    <n v="12164"/>
  </r>
  <r>
    <n v="70695"/>
  </r>
  <r>
    <n v="79384"/>
  </r>
  <r>
    <n v="95513"/>
  </r>
  <r>
    <n v="61437"/>
  </r>
  <r>
    <n v="19473"/>
  </r>
  <r>
    <n v="25703"/>
  </r>
  <r>
    <n v="67050"/>
  </r>
  <r>
    <n v="54295"/>
  </r>
  <r>
    <n v="14340"/>
  </r>
  <r>
    <n v="68750"/>
  </r>
  <r>
    <n v="39951"/>
  </r>
  <r>
    <n v="25595"/>
  </r>
  <r>
    <n v="79900"/>
  </r>
  <r>
    <n v="80001"/>
  </r>
  <r>
    <n v="23164"/>
  </r>
  <r>
    <n v="17888"/>
  </r>
  <r>
    <n v="82105"/>
  </r>
  <r>
    <n v="86149"/>
  </r>
  <r>
    <n v="65270"/>
  </r>
  <r>
    <n v="13388"/>
  </r>
  <r>
    <n v="66202"/>
  </r>
  <r>
    <n v="47798"/>
  </r>
  <r>
    <n v="37791"/>
  </r>
  <r>
    <n v="75775"/>
  </r>
  <r>
    <n v="7877"/>
  </r>
  <r>
    <n v="20666"/>
  </r>
  <r>
    <n v="33446"/>
  </r>
  <r>
    <n v="37177"/>
  </r>
  <r>
    <n v="79459"/>
  </r>
  <r>
    <n v="63684"/>
  </r>
  <r>
    <n v="39987"/>
  </r>
  <r>
    <n v="19402"/>
  </r>
  <r>
    <n v="85342"/>
  </r>
  <r>
    <n v="90730"/>
  </r>
  <r>
    <n v="88298"/>
  </r>
  <r>
    <n v="86688"/>
  </r>
  <r>
    <n v="95425"/>
  </r>
  <r>
    <n v="86601"/>
  </r>
  <r>
    <n v="16830"/>
  </r>
  <r>
    <n v="42254"/>
  </r>
  <r>
    <n v="66660"/>
  </r>
  <r>
    <n v="94230"/>
  </r>
  <r>
    <n v="37250"/>
  </r>
  <r>
    <n v="97144"/>
  </r>
  <r>
    <n v="17318"/>
  </r>
  <r>
    <n v="35596"/>
  </r>
  <r>
    <n v="48205"/>
  </r>
  <r>
    <n v="73166"/>
  </r>
  <r>
    <n v="52761"/>
  </r>
  <r>
    <n v="34956"/>
  </r>
  <r>
    <n v="96178"/>
  </r>
  <r>
    <n v="49485"/>
  </r>
  <r>
    <n v="30120"/>
  </r>
  <r>
    <n v="79312"/>
  </r>
  <r>
    <n v="39306"/>
  </r>
  <r>
    <n v="27505"/>
  </r>
  <r>
    <n v="11316"/>
  </r>
  <r>
    <n v="98562"/>
  </r>
  <r>
    <n v="48181"/>
  </r>
  <r>
    <n v="40655"/>
  </r>
  <r>
    <n v="45598"/>
  </r>
  <r>
    <n v="94702"/>
  </r>
  <r>
    <n v="41431"/>
  </r>
  <r>
    <n v="17171"/>
  </r>
  <r>
    <n v="67647"/>
  </r>
  <r>
    <n v="86715"/>
  </r>
  <r>
    <n v="91019"/>
  </r>
  <r>
    <n v="97277"/>
  </r>
  <r>
    <n v="46200"/>
  </r>
  <r>
    <n v="77840"/>
  </r>
  <r>
    <n v="20716"/>
  </r>
  <r>
    <n v="82218"/>
  </r>
  <r>
    <n v="63830"/>
  </r>
  <r>
    <n v="77256"/>
  </r>
  <r>
    <n v="20913"/>
  </r>
  <r>
    <n v="16216"/>
  </r>
  <r>
    <n v="16119"/>
  </r>
  <r>
    <n v="16102"/>
  </r>
  <r>
    <n v="40719"/>
  </r>
  <r>
    <n v="59191"/>
  </r>
  <r>
    <n v="43999"/>
  </r>
  <r>
    <n v="90678"/>
  </r>
  <r>
    <n v="38954"/>
  </r>
  <r>
    <n v="45834"/>
  </r>
  <r>
    <n v="6831"/>
  </r>
  <r>
    <n v="50918"/>
  </r>
  <r>
    <n v="62566"/>
  </r>
  <r>
    <n v="50435"/>
  </r>
  <r>
    <n v="99841"/>
  </r>
  <r>
    <n v="2531"/>
  </r>
  <r>
    <n v="78708"/>
  </r>
  <r>
    <n v="95428"/>
  </r>
  <r>
    <n v="96737"/>
  </r>
  <r>
    <n v="35384"/>
  </r>
  <r>
    <n v="7212"/>
  </r>
  <r>
    <n v="26310"/>
  </r>
  <r>
    <n v="56005"/>
  </r>
  <r>
    <n v="4035"/>
  </r>
  <r>
    <n v="16304"/>
  </r>
  <r>
    <n v="56014"/>
  </r>
  <r>
    <n v="26991"/>
  </r>
  <r>
    <n v="80654"/>
  </r>
  <r>
    <n v="64260"/>
  </r>
  <r>
    <n v="93323"/>
  </r>
  <r>
    <n v="83380"/>
  </r>
  <r>
    <n v="12043"/>
  </r>
  <r>
    <n v="28817"/>
  </r>
  <r>
    <n v="98052"/>
  </r>
  <r>
    <n v="75053"/>
  </r>
  <r>
    <n v="33701"/>
  </r>
  <r>
    <n v="79836"/>
  </r>
  <r>
    <n v="54995"/>
  </r>
  <r>
    <n v="51505"/>
  </r>
  <r>
    <n v="34912"/>
  </r>
  <r>
    <n v="45139"/>
  </r>
  <r>
    <n v="94103"/>
  </r>
  <r>
    <n v="89823"/>
  </r>
  <r>
    <n v="64110"/>
  </r>
  <r>
    <n v="56077"/>
  </r>
  <r>
    <n v="8816"/>
  </r>
  <r>
    <n v="44565"/>
  </r>
  <r>
    <n v="86933"/>
  </r>
  <r>
    <n v="49717"/>
  </r>
  <r>
    <n v="9717"/>
  </r>
  <r>
    <n v="1105"/>
  </r>
  <r>
    <n v="39503"/>
  </r>
  <r>
    <n v="23002"/>
  </r>
  <r>
    <n v="14068"/>
  </r>
  <r>
    <n v="63058"/>
  </r>
  <r>
    <n v="34103"/>
  </r>
  <r>
    <n v="9050"/>
  </r>
  <r>
    <n v="28230"/>
  </r>
  <r>
    <n v="60848"/>
  </r>
  <r>
    <n v="3515"/>
  </r>
  <r>
    <n v="69669"/>
  </r>
  <r>
    <n v="94924"/>
  </r>
  <r>
    <n v="61722"/>
  </r>
  <r>
    <n v="52213"/>
  </r>
  <r>
    <n v="16193"/>
  </r>
  <r>
    <n v="87696"/>
  </r>
  <r>
    <n v="79112"/>
  </r>
  <r>
    <n v="11374"/>
  </r>
  <r>
    <n v="26764"/>
  </r>
  <r>
    <n v="27076"/>
  </r>
  <r>
    <n v="13426"/>
  </r>
  <r>
    <n v="79527"/>
  </r>
  <r>
    <n v="23484"/>
  </r>
  <r>
    <n v="96002"/>
  </r>
  <r>
    <n v="98626"/>
  </r>
  <r>
    <n v="64968"/>
  </r>
  <r>
    <n v="11293"/>
  </r>
  <r>
    <n v="98318"/>
  </r>
  <r>
    <n v="41305"/>
  </r>
  <r>
    <n v="22923"/>
  </r>
  <r>
    <n v="83851"/>
  </r>
  <r>
    <n v="39563"/>
  </r>
  <r>
    <n v="70822"/>
  </r>
  <r>
    <n v="91025"/>
  </r>
  <r>
    <n v="16136"/>
  </r>
  <r>
    <n v="60863"/>
  </r>
  <r>
    <n v="88372"/>
  </r>
  <r>
    <n v="25300"/>
  </r>
  <r>
    <n v="10734"/>
  </r>
  <r>
    <n v="64808"/>
  </r>
  <r>
    <n v="29034"/>
  </r>
  <r>
    <n v="11058"/>
  </r>
  <r>
    <n v="42405"/>
  </r>
  <r>
    <n v="47099"/>
  </r>
  <r>
    <n v="24740"/>
  </r>
  <r>
    <n v="11554"/>
  </r>
  <r>
    <n v="27917"/>
  </r>
  <r>
    <n v="76246"/>
  </r>
  <r>
    <n v="66728"/>
  </r>
  <r>
    <n v="84559"/>
  </r>
  <r>
    <n v="94532"/>
  </r>
  <r>
    <n v="34564"/>
  </r>
  <r>
    <n v="45259"/>
  </r>
  <r>
    <n v="68553"/>
  </r>
  <r>
    <n v="97491"/>
  </r>
  <r>
    <n v="1251"/>
  </r>
  <r>
    <n v="72676"/>
  </r>
  <r>
    <n v="62984"/>
  </r>
  <r>
    <n v="32457"/>
  </r>
  <r>
    <n v="42052"/>
  </r>
  <r>
    <n v="38880"/>
  </r>
  <r>
    <n v="58547"/>
  </r>
  <r>
    <n v="61895"/>
  </r>
  <r>
    <n v="50962"/>
  </r>
  <r>
    <n v="34487"/>
  </r>
  <r>
    <n v="10383"/>
  </r>
  <r>
    <n v="36386"/>
  </r>
  <r>
    <n v="72478"/>
  </r>
  <r>
    <n v="98218"/>
  </r>
  <r>
    <n v="52802"/>
  </r>
  <r>
    <n v="62805"/>
  </r>
  <r>
    <n v="82655"/>
  </r>
  <r>
    <n v="36553"/>
  </r>
  <r>
    <n v="9809"/>
  </r>
  <r>
    <n v="25861"/>
  </r>
  <r>
    <n v="7635"/>
  </r>
  <r>
    <n v="16421"/>
  </r>
  <r>
    <n v="75908"/>
  </r>
  <r>
    <n v="89490"/>
  </r>
  <r>
    <n v="44105"/>
  </r>
  <r>
    <n v="26952"/>
  </r>
  <r>
    <n v="74233"/>
  </r>
  <r>
    <n v="9936"/>
  </r>
  <r>
    <n v="25583"/>
  </r>
  <r>
    <n v="85262"/>
  </r>
  <r>
    <n v="32690"/>
  </r>
  <r>
    <n v="75013"/>
  </r>
  <r>
    <n v="5298"/>
  </r>
  <r>
    <n v="56231"/>
  </r>
  <r>
    <n v="16220"/>
  </r>
  <r>
    <n v="44900"/>
  </r>
  <r>
    <n v="33284"/>
  </r>
  <r>
    <n v="48373"/>
  </r>
  <r>
    <n v="28971"/>
  </r>
  <r>
    <n v="34572"/>
  </r>
  <r>
    <n v="67085"/>
  </r>
  <r>
    <n v="52828"/>
  </r>
  <r>
    <n v="70510"/>
  </r>
  <r>
    <n v="44684"/>
  </r>
  <r>
    <n v="77639"/>
  </r>
  <r>
    <n v="39301"/>
  </r>
  <r>
    <n v="30803"/>
  </r>
  <r>
    <n v="35203"/>
  </r>
  <r>
    <n v="4446"/>
  </r>
  <r>
    <n v="22895"/>
  </r>
  <r>
    <n v="76523"/>
  </r>
  <r>
    <n v="3330"/>
  </r>
  <r>
    <n v="39177"/>
  </r>
  <r>
    <n v="8815"/>
  </r>
  <r>
    <n v="35297"/>
  </r>
  <r>
    <n v="83350"/>
  </r>
  <r>
    <n v="35970"/>
  </r>
  <r>
    <n v="39302"/>
  </r>
  <r>
    <n v="91344"/>
  </r>
  <r>
    <n v="28745"/>
  </r>
  <r>
    <n v="55717"/>
  </r>
  <r>
    <n v="35811"/>
  </r>
  <r>
    <n v="21674"/>
  </r>
  <r>
    <n v="7371"/>
  </r>
  <r>
    <n v="26686"/>
  </r>
  <r>
    <n v="74073"/>
  </r>
  <r>
    <n v="73594"/>
  </r>
  <r>
    <n v="84724"/>
  </r>
  <r>
    <n v="90511"/>
  </r>
  <r>
    <n v="30520"/>
  </r>
  <r>
    <n v="6957"/>
  </r>
  <r>
    <n v="98227"/>
  </r>
  <r>
    <n v="18211"/>
  </r>
  <r>
    <n v="62202"/>
  </r>
  <r>
    <n v="69260"/>
  </r>
  <r>
    <n v="42369"/>
  </r>
  <r>
    <n v="16843"/>
  </r>
  <r>
    <n v="88090"/>
  </r>
  <r>
    <n v="45036"/>
  </r>
  <r>
    <n v="11250"/>
  </r>
  <r>
    <n v="73631"/>
  </r>
  <r>
    <n v="33890"/>
  </r>
  <r>
    <n v="67640"/>
  </r>
  <r>
    <n v="32154"/>
  </r>
  <r>
    <n v="10131"/>
  </r>
  <r>
    <n v="69619"/>
  </r>
  <r>
    <n v="83906"/>
  </r>
  <r>
    <n v="59150"/>
  </r>
  <r>
    <n v="26812"/>
  </r>
  <r>
    <n v="17169"/>
  </r>
  <r>
    <n v="39805"/>
  </r>
  <r>
    <n v="58046"/>
  </r>
  <r>
    <n v="46622"/>
  </r>
  <r>
    <n v="10428"/>
  </r>
  <r>
    <n v="44276"/>
  </r>
  <r>
    <n v="89185"/>
  </r>
  <r>
    <n v="68181"/>
  </r>
  <r>
    <n v="81741"/>
  </r>
  <r>
    <n v="88927"/>
  </r>
  <r>
    <n v="51654"/>
  </r>
  <r>
    <n v="86328"/>
  </r>
  <r>
    <n v="89007"/>
  </r>
  <r>
    <n v="36282"/>
  </r>
  <r>
    <n v="92937"/>
  </r>
  <r>
    <n v="83945"/>
  </r>
  <r>
    <n v="49829"/>
  </r>
  <r>
    <n v="62884"/>
  </r>
  <r>
    <n v="64508"/>
  </r>
  <r>
    <n v="79107"/>
  </r>
  <r>
    <n v="86111"/>
  </r>
  <r>
    <n v="62296"/>
  </r>
  <r>
    <n v="65630"/>
  </r>
  <r>
    <n v="75933"/>
  </r>
  <r>
    <n v="87752"/>
  </r>
  <r>
    <n v="32107"/>
  </r>
  <r>
    <n v="83433"/>
  </r>
  <r>
    <n v="27944"/>
  </r>
  <r>
    <n v="75940"/>
  </r>
  <r>
    <n v="5527"/>
  </r>
  <r>
    <n v="75449"/>
  </r>
  <r>
    <n v="61453"/>
  </r>
  <r>
    <n v="1042"/>
  </r>
  <r>
    <n v="32469"/>
  </r>
  <r>
    <n v="48016"/>
  </r>
  <r>
    <n v="99766"/>
  </r>
  <r>
    <n v="71067"/>
  </r>
  <r>
    <n v="27964"/>
  </r>
  <r>
    <n v="54536"/>
  </r>
  <r>
    <n v="33424"/>
  </r>
  <r>
    <n v="30649"/>
  </r>
  <r>
    <n v="84904"/>
  </r>
  <r>
    <n v="69475"/>
  </r>
  <r>
    <n v="99029"/>
  </r>
  <r>
    <n v="62501"/>
  </r>
  <r>
    <n v="68581"/>
  </r>
  <r>
    <n v="12683"/>
  </r>
  <r>
    <n v="98392"/>
  </r>
  <r>
    <n v="86637"/>
  </r>
  <r>
    <n v="85294"/>
  </r>
  <r>
    <n v="44090"/>
  </r>
  <r>
    <n v="99295"/>
  </r>
  <r>
    <n v="79762"/>
  </r>
  <r>
    <n v="13886"/>
  </r>
  <r>
    <n v="74370"/>
  </r>
  <r>
    <n v="23825"/>
  </r>
  <r>
    <n v="62679"/>
  </r>
  <r>
    <n v="28508"/>
  </r>
  <r>
    <n v="71040"/>
  </r>
  <r>
    <n v="49544"/>
  </r>
  <r>
    <n v="39299"/>
  </r>
  <r>
    <n v="14440"/>
  </r>
  <r>
    <n v="98394"/>
  </r>
  <r>
    <n v="84326"/>
  </r>
  <r>
    <n v="39503"/>
  </r>
  <r>
    <n v="51121"/>
  </r>
  <r>
    <n v="46191"/>
  </r>
  <r>
    <n v="16501"/>
  </r>
  <r>
    <n v="83174"/>
  </r>
  <r>
    <n v="82917"/>
  </r>
  <r>
    <n v="77018"/>
  </r>
  <r>
    <n v="3842"/>
  </r>
  <r>
    <n v="47942"/>
  </r>
  <r>
    <n v="7906"/>
  </r>
  <r>
    <n v="29973"/>
  </r>
  <r>
    <n v="27939"/>
  </r>
  <r>
    <n v="96961"/>
  </r>
  <r>
    <n v="42493"/>
  </r>
  <r>
    <n v="38638"/>
  </r>
  <r>
    <n v="42610"/>
  </r>
  <r>
    <n v="57489"/>
  </r>
  <r>
    <n v="86704"/>
  </r>
  <r>
    <n v="36331"/>
  </r>
  <r>
    <n v="13911"/>
  </r>
  <r>
    <n v="42998"/>
  </r>
  <r>
    <n v="20666"/>
  </r>
  <r>
    <n v="80782"/>
  </r>
  <r>
    <n v="45850"/>
  </r>
  <r>
    <n v="84692"/>
  </r>
  <r>
    <n v="64735"/>
  </r>
  <r>
    <n v="39710"/>
  </r>
  <r>
    <n v="94188"/>
  </r>
  <r>
    <n v="11184"/>
  </r>
  <r>
    <n v="74861"/>
  </r>
  <r>
    <n v="41179"/>
  </r>
  <r>
    <n v="81143"/>
  </r>
  <r>
    <n v="44275"/>
  </r>
  <r>
    <n v="70297"/>
  </r>
  <r>
    <n v="51508"/>
  </r>
  <r>
    <n v="43545"/>
  </r>
  <r>
    <n v="3474"/>
  </r>
  <r>
    <n v="53003"/>
  </r>
  <r>
    <n v="38085"/>
  </r>
  <r>
    <n v="49225"/>
  </r>
  <r>
    <n v="62015"/>
  </r>
  <r>
    <n v="50726"/>
  </r>
  <r>
    <n v="19521"/>
  </r>
  <r>
    <n v="39274"/>
  </r>
  <r>
    <n v="40647"/>
  </r>
  <r>
    <n v="9793"/>
  </r>
  <r>
    <n v="44540"/>
  </r>
  <r>
    <n v="2256"/>
  </r>
  <r>
    <n v="99081"/>
  </r>
  <r>
    <n v="91889"/>
  </r>
  <r>
    <n v="87393"/>
  </r>
  <r>
    <n v="68083"/>
  </r>
  <r>
    <n v="63733"/>
  </r>
  <r>
    <n v="58949"/>
  </r>
  <r>
    <n v="18712"/>
  </r>
  <r>
    <n v="53324"/>
  </r>
  <r>
    <n v="98174"/>
  </r>
  <r>
    <n v="28767"/>
  </r>
  <r>
    <n v="60685"/>
  </r>
  <r>
    <n v="72716"/>
  </r>
  <r>
    <n v="52730"/>
  </r>
  <r>
    <n v="26170"/>
  </r>
  <r>
    <n v="27555"/>
  </r>
  <r>
    <n v="47925"/>
  </r>
  <r>
    <n v="55271"/>
  </r>
  <r>
    <n v="76594"/>
  </r>
  <r>
    <n v="32981"/>
  </r>
  <r>
    <n v="66738"/>
  </r>
  <r>
    <n v="5648"/>
  </r>
  <r>
    <n v="92689"/>
  </r>
  <r>
    <n v="93563"/>
  </r>
  <r>
    <n v="92951"/>
  </r>
  <r>
    <n v="3010"/>
  </r>
  <r>
    <n v="50875"/>
  </r>
  <r>
    <n v="61568"/>
  </r>
  <r>
    <n v="44269"/>
  </r>
  <r>
    <n v="78713"/>
  </r>
  <r>
    <n v="1185"/>
  </r>
  <r>
    <n v="69667"/>
  </r>
  <r>
    <n v="64051"/>
  </r>
  <r>
    <n v="25652"/>
  </r>
  <r>
    <n v="41246"/>
  </r>
  <r>
    <n v="97918"/>
  </r>
  <r>
    <n v="21746"/>
  </r>
  <r>
    <n v="11320"/>
  </r>
  <r>
    <n v="49441"/>
  </r>
  <r>
    <n v="9533"/>
  </r>
  <r>
    <n v="6988"/>
  </r>
  <r>
    <n v="41227"/>
  </r>
  <r>
    <n v="10545"/>
  </r>
  <r>
    <n v="5040"/>
  </r>
  <r>
    <n v="86339"/>
  </r>
  <r>
    <n v="45046"/>
  </r>
  <r>
    <n v="33906"/>
  </r>
  <r>
    <n v="62591"/>
  </r>
  <r>
    <n v="1911"/>
  </r>
  <r>
    <n v="98784"/>
  </r>
  <r>
    <n v="57085"/>
  </r>
  <r>
    <n v="60280"/>
  </r>
  <r>
    <n v="38861"/>
  </r>
  <r>
    <n v="96985"/>
  </r>
  <r>
    <n v="91506"/>
  </r>
  <r>
    <n v="48811"/>
  </r>
  <r>
    <n v="57686"/>
  </r>
  <r>
    <n v="11862"/>
  </r>
  <r>
    <n v="85940"/>
  </r>
  <r>
    <n v="67215"/>
  </r>
  <r>
    <n v="86043"/>
  </r>
  <r>
    <n v="41415"/>
  </r>
  <r>
    <n v="50264"/>
  </r>
  <r>
    <n v="12710"/>
  </r>
  <r>
    <n v="4435"/>
  </r>
  <r>
    <n v="45940"/>
  </r>
  <r>
    <n v="4971"/>
  </r>
  <r>
    <n v="67919"/>
  </r>
  <r>
    <n v="89727"/>
  </r>
  <r>
    <n v="72872"/>
  </r>
  <r>
    <n v="4799"/>
  </r>
  <r>
    <n v="18049"/>
  </r>
  <r>
    <n v="98446"/>
  </r>
  <r>
    <n v="42923"/>
  </r>
  <r>
    <n v="17496"/>
  </r>
  <r>
    <n v="84044"/>
  </r>
  <r>
    <n v="38954"/>
  </r>
  <r>
    <n v="24510"/>
  </r>
  <r>
    <n v="22974"/>
  </r>
  <r>
    <n v="25243"/>
  </r>
  <r>
    <n v="41465"/>
  </r>
  <r>
    <n v="69102"/>
  </r>
  <r>
    <n v="78053"/>
  </r>
  <r>
    <n v="24846"/>
  </r>
  <r>
    <n v="41568"/>
  </r>
  <r>
    <n v="89826"/>
  </r>
  <r>
    <n v="48851"/>
  </r>
  <r>
    <n v="76469"/>
  </r>
  <r>
    <n v="63431"/>
  </r>
  <r>
    <n v="5665"/>
  </r>
  <r>
    <n v="91576"/>
  </r>
  <r>
    <n v="64551"/>
  </r>
  <r>
    <n v="53920"/>
  </r>
  <r>
    <n v="43660"/>
  </r>
  <r>
    <n v="74846"/>
  </r>
  <r>
    <n v="18152"/>
  </r>
  <r>
    <n v="44748"/>
  </r>
  <r>
    <n v="56859"/>
  </r>
  <r>
    <n v="22264"/>
  </r>
  <r>
    <n v="53916"/>
  </r>
  <r>
    <n v="5911"/>
  </r>
  <r>
    <n v="51497"/>
  </r>
  <r>
    <n v="7287"/>
  </r>
  <r>
    <n v="13290"/>
  </r>
  <r>
    <n v="98527"/>
  </r>
  <r>
    <n v="38502"/>
  </r>
  <r>
    <n v="74689"/>
  </r>
  <r>
    <n v="59225"/>
  </r>
  <r>
    <n v="78640"/>
  </r>
  <r>
    <n v="56913"/>
  </r>
  <r>
    <n v="46459"/>
  </r>
  <r>
    <n v="90033"/>
  </r>
  <r>
    <n v="7727"/>
  </r>
  <r>
    <n v="18392"/>
  </r>
  <r>
    <n v="78741"/>
  </r>
  <r>
    <n v="42594"/>
  </r>
  <r>
    <n v="13609"/>
  </r>
  <r>
    <n v="33554"/>
  </r>
  <r>
    <n v="16977"/>
  </r>
  <r>
    <n v="52556"/>
  </r>
  <r>
    <n v="49673"/>
  </r>
  <r>
    <n v="96350"/>
  </r>
  <r>
    <n v="35381"/>
  </r>
  <r>
    <n v="79587"/>
  </r>
  <r>
    <n v="22587"/>
  </r>
  <r>
    <n v="71933"/>
  </r>
  <r>
    <n v="35833"/>
  </r>
  <r>
    <n v="23321"/>
  </r>
  <r>
    <n v="42513"/>
  </r>
  <r>
    <n v="52656"/>
  </r>
  <r>
    <n v="58605"/>
  </r>
  <r>
    <n v="1210"/>
  </r>
  <r>
    <n v="43872"/>
  </r>
  <r>
    <n v="81463"/>
  </r>
  <r>
    <n v="59932"/>
  </r>
  <r>
    <n v="40859"/>
  </r>
  <r>
    <n v="36776"/>
  </r>
  <r>
    <n v="4892"/>
  </r>
  <r>
    <n v="48222"/>
  </r>
  <r>
    <n v="83296"/>
  </r>
  <r>
    <n v="41843"/>
  </r>
  <r>
    <n v="48675"/>
  </r>
  <r>
    <n v="81290"/>
  </r>
  <r>
    <n v="52214"/>
  </r>
  <r>
    <n v="32961"/>
  </r>
  <r>
    <n v="20760"/>
  </r>
  <r>
    <n v="44070"/>
  </r>
  <r>
    <n v="25378"/>
  </r>
  <r>
    <n v="23320"/>
  </r>
  <r>
    <n v="6783"/>
  </r>
  <r>
    <n v="34249"/>
  </r>
  <r>
    <n v="6224"/>
  </r>
  <r>
    <n v="7123"/>
  </r>
  <r>
    <n v="79172"/>
  </r>
  <r>
    <n v="28326"/>
  </r>
  <r>
    <n v="68839"/>
  </r>
  <r>
    <n v="68792"/>
  </r>
  <r>
    <n v="62873"/>
  </r>
  <r>
    <n v="9900"/>
  </r>
  <r>
    <n v="5917"/>
  </r>
  <r>
    <n v="47444"/>
  </r>
  <r>
    <n v="9946"/>
  </r>
  <r>
    <n v="20655"/>
  </r>
  <r>
    <n v="63225"/>
  </r>
  <r>
    <n v="32306"/>
  </r>
  <r>
    <n v="76581"/>
  </r>
  <r>
    <n v="42803"/>
  </r>
  <r>
    <n v="94634"/>
  </r>
  <r>
    <n v="51293"/>
  </r>
  <r>
    <n v="97066"/>
  </r>
  <r>
    <n v="30637"/>
  </r>
  <r>
    <n v="67035"/>
  </r>
  <r>
    <n v="40000"/>
  </r>
  <r>
    <n v="37843"/>
  </r>
  <r>
    <n v="91920"/>
  </r>
  <r>
    <n v="77091"/>
  </r>
  <r>
    <n v="6459"/>
  </r>
  <r>
    <n v="22600"/>
  </r>
  <r>
    <n v="31893"/>
  </r>
  <r>
    <n v="82718"/>
  </r>
  <r>
    <n v="86177"/>
  </r>
  <r>
    <n v="1389"/>
  </r>
  <r>
    <n v="25627"/>
  </r>
  <r>
    <n v="91603"/>
  </r>
  <r>
    <n v="14197"/>
  </r>
  <r>
    <n v="76771"/>
  </r>
  <r>
    <n v="64995"/>
  </r>
  <r>
    <n v="35264"/>
  </r>
  <r>
    <n v="70471"/>
  </r>
  <r>
    <n v="25660"/>
  </r>
  <r>
    <n v="14281"/>
  </r>
  <r>
    <n v="62495"/>
  </r>
  <r>
    <n v="79181"/>
  </r>
  <r>
    <n v="11583"/>
  </r>
  <r>
    <n v="96908"/>
  </r>
  <r>
    <n v="54330"/>
  </r>
  <r>
    <n v="86414"/>
  </r>
  <r>
    <n v="53110"/>
  </r>
  <r>
    <n v="96435"/>
  </r>
  <r>
    <n v="40265"/>
  </r>
  <r>
    <n v="68115"/>
  </r>
  <r>
    <n v="25430"/>
  </r>
  <r>
    <n v="6861"/>
  </r>
  <r>
    <n v="24435"/>
  </r>
  <r>
    <n v="58484"/>
  </r>
  <r>
    <n v="73096"/>
  </r>
  <r>
    <n v="89061"/>
  </r>
  <r>
    <n v="55201"/>
  </r>
  <r>
    <n v="82207"/>
  </r>
  <r>
    <n v="80262"/>
  </r>
  <r>
    <n v="9847"/>
  </r>
  <r>
    <n v="35504"/>
  </r>
  <r>
    <n v="55305"/>
  </r>
  <r>
    <n v="92809"/>
  </r>
  <r>
    <n v="85322"/>
  </r>
  <r>
    <n v="39630"/>
  </r>
  <r>
    <n v="87060"/>
  </r>
  <r>
    <n v="42409"/>
  </r>
  <r>
    <n v="86320"/>
  </r>
  <r>
    <n v="37219"/>
  </r>
  <r>
    <n v="87338"/>
  </r>
  <r>
    <n v="57769"/>
  </r>
  <r>
    <n v="24204"/>
  </r>
  <r>
    <n v="58771"/>
  </r>
  <r>
    <n v="99762"/>
  </r>
  <r>
    <n v="67051"/>
  </r>
  <r>
    <n v="13802"/>
  </r>
  <r>
    <n v="56785"/>
  </r>
  <r>
    <n v="49604"/>
  </r>
  <r>
    <n v="91926"/>
  </r>
  <r>
    <n v="27928"/>
  </r>
  <r>
    <n v="47813"/>
  </r>
  <r>
    <n v="22912"/>
  </r>
  <r>
    <n v="19477"/>
  </r>
  <r>
    <n v="55175"/>
  </r>
  <r>
    <n v="69352"/>
  </r>
  <r>
    <n v="98779"/>
  </r>
  <r>
    <n v="64388"/>
  </r>
  <r>
    <n v="72835"/>
  </r>
  <r>
    <n v="23976"/>
  </r>
  <r>
    <n v="87545"/>
  </r>
  <r>
    <n v="56592"/>
  </r>
  <r>
    <n v="21741"/>
  </r>
  <r>
    <n v="10127"/>
  </r>
  <r>
    <n v="17048"/>
  </r>
  <r>
    <n v="78795"/>
  </r>
  <r>
    <n v="8630"/>
  </r>
  <r>
    <n v="5352"/>
  </r>
  <r>
    <n v="30324"/>
  </r>
  <r>
    <n v="67527"/>
  </r>
  <r>
    <n v="82628"/>
  </r>
  <r>
    <n v="14051"/>
  </r>
  <r>
    <n v="27703"/>
  </r>
  <r>
    <n v="42138"/>
  </r>
  <r>
    <n v="16268"/>
  </r>
  <r>
    <n v="18431"/>
  </r>
  <r>
    <n v="10691"/>
  </r>
  <r>
    <n v="99554"/>
  </r>
  <r>
    <n v="24756"/>
  </r>
  <r>
    <n v="84552"/>
  </r>
  <r>
    <n v="28180"/>
  </r>
  <r>
    <n v="75762"/>
  </r>
  <r>
    <n v="42790"/>
  </r>
  <r>
    <n v="19217"/>
  </r>
  <r>
    <n v="43284"/>
  </r>
  <r>
    <n v="5433"/>
  </r>
  <r>
    <n v="37115"/>
  </r>
  <r>
    <n v="24210"/>
  </r>
  <r>
    <n v="90076"/>
  </r>
  <r>
    <n v="32731"/>
  </r>
  <r>
    <n v="75381"/>
  </r>
  <r>
    <n v="58723"/>
  </r>
  <r>
    <n v="66849"/>
  </r>
  <r>
    <n v="14799"/>
  </r>
  <r>
    <n v="33179"/>
  </r>
  <r>
    <n v="41054"/>
  </r>
  <r>
    <n v="91371"/>
  </r>
  <r>
    <n v="33532"/>
  </r>
  <r>
    <n v="1188"/>
  </r>
  <r>
    <n v="12959"/>
  </r>
  <r>
    <n v="68381"/>
  </r>
  <r>
    <n v="7690"/>
  </r>
  <r>
    <n v="55670"/>
  </r>
  <r>
    <n v="88338"/>
  </r>
  <r>
    <n v="91558"/>
  </r>
  <r>
    <n v="89351"/>
  </r>
  <r>
    <n v="88420"/>
  </r>
  <r>
    <n v="27256"/>
  </r>
  <r>
    <n v="78196"/>
  </r>
  <r>
    <n v="88465"/>
  </r>
  <r>
    <n v="25454"/>
  </r>
  <r>
    <n v="12909"/>
  </r>
  <r>
    <n v="71033"/>
  </r>
  <r>
    <n v="96078"/>
  </r>
  <r>
    <n v="42203"/>
  </r>
  <r>
    <n v="63510"/>
  </r>
  <r>
    <n v="36183"/>
  </r>
  <r>
    <n v="62664"/>
  </r>
  <r>
    <n v="45092"/>
  </r>
  <r>
    <n v="86015"/>
  </r>
  <r>
    <n v="56965"/>
  </r>
  <r>
    <n v="12626"/>
  </r>
  <r>
    <n v="80332"/>
  </r>
  <r>
    <n v="91583"/>
  </r>
  <r>
    <n v="78751"/>
  </r>
  <r>
    <n v="8091"/>
  </r>
  <r>
    <n v="64300"/>
  </r>
  <r>
    <n v="83423"/>
  </r>
  <r>
    <n v="52475"/>
  </r>
  <r>
    <n v="19753"/>
  </r>
  <r>
    <n v="69372"/>
  </r>
  <r>
    <n v="57732"/>
  </r>
  <r>
    <n v="31878"/>
  </r>
  <r>
    <n v="60876"/>
  </r>
  <r>
    <n v="50356"/>
  </r>
  <r>
    <n v="77465"/>
  </r>
  <r>
    <n v="85202"/>
  </r>
  <r>
    <n v="66876"/>
  </r>
  <r>
    <n v="68875"/>
  </r>
  <r>
    <n v="69912"/>
  </r>
  <r>
    <n v="57554"/>
  </r>
  <r>
    <n v="8302"/>
  </r>
  <r>
    <n v="70632"/>
  </r>
  <r>
    <n v="98878"/>
  </r>
  <r>
    <n v="34404"/>
  </r>
  <r>
    <n v="21211"/>
  </r>
  <r>
    <n v="30957"/>
  </r>
  <r>
    <n v="78664"/>
  </r>
  <r>
    <n v="92123"/>
  </r>
  <r>
    <n v="76523"/>
  </r>
  <r>
    <n v="68168"/>
  </r>
  <r>
    <n v="3876"/>
  </r>
  <r>
    <n v="12247"/>
  </r>
  <r>
    <n v="27527"/>
  </r>
  <r>
    <n v="84552"/>
  </r>
  <r>
    <n v="82887"/>
  </r>
  <r>
    <n v="92421"/>
  </r>
  <r>
    <n v="68769"/>
  </r>
  <r>
    <n v="7313"/>
  </r>
  <r>
    <n v="48995"/>
  </r>
  <r>
    <n v="73949"/>
  </r>
  <r>
    <n v="33123"/>
  </r>
  <r>
    <n v="7264"/>
  </r>
  <r>
    <n v="69383"/>
  </r>
  <r>
    <n v="39293"/>
  </r>
  <r>
    <n v="85723"/>
  </r>
  <r>
    <n v="30372"/>
  </r>
  <r>
    <n v="70088"/>
  </r>
  <r>
    <n v="89482"/>
  </r>
  <r>
    <n v="54160"/>
  </r>
  <r>
    <n v="24409"/>
  </r>
  <r>
    <n v="79742"/>
  </r>
  <r>
    <n v="95702"/>
  </r>
  <r>
    <n v="4665"/>
  </r>
  <r>
    <n v="81419"/>
  </r>
  <r>
    <n v="85902"/>
  </r>
  <r>
    <n v="75180"/>
  </r>
  <r>
    <n v="20789"/>
  </r>
  <r>
    <n v="36897"/>
  </r>
  <r>
    <n v="33426"/>
  </r>
  <r>
    <n v="58513"/>
  </r>
  <r>
    <n v="88507"/>
  </r>
  <r>
    <n v="54952"/>
  </r>
  <r>
    <n v="60226"/>
  </r>
  <r>
    <n v="1351"/>
  </r>
  <r>
    <n v="26156"/>
  </r>
  <r>
    <n v="1808"/>
  </r>
  <r>
    <n v="44750"/>
  </r>
  <r>
    <n v="73978"/>
  </r>
  <r>
    <n v="47467"/>
  </r>
  <r>
    <n v="18125"/>
  </r>
  <r>
    <n v="36217"/>
  </r>
  <r>
    <n v="45914"/>
  </r>
  <r>
    <n v="26560"/>
  </r>
  <r>
    <n v="45915"/>
  </r>
  <r>
    <n v="66002"/>
  </r>
  <r>
    <n v="86256"/>
  </r>
  <r>
    <n v="31623"/>
  </r>
  <r>
    <n v="40517"/>
  </r>
  <r>
    <n v="75379"/>
  </r>
  <r>
    <n v="37921"/>
  </r>
  <r>
    <n v="21848"/>
  </r>
  <r>
    <n v="38979"/>
  </r>
  <r>
    <n v="99086"/>
  </r>
  <r>
    <n v="27444"/>
  </r>
  <r>
    <n v="33554"/>
  </r>
  <r>
    <n v="75895"/>
  </r>
  <r>
    <n v="15482"/>
  </r>
  <r>
    <n v="88155"/>
  </r>
  <r>
    <n v="46479"/>
  </r>
  <r>
    <n v="14237"/>
  </r>
  <r>
    <n v="5301"/>
  </r>
  <r>
    <n v="26058"/>
  </r>
  <r>
    <n v="53350"/>
  </r>
  <r>
    <n v="74005"/>
  </r>
  <r>
    <n v="57447"/>
  </r>
  <r>
    <n v="42927"/>
  </r>
  <r>
    <n v="92701"/>
  </r>
  <r>
    <n v="72220"/>
  </r>
  <r>
    <n v="33291"/>
  </r>
  <r>
    <n v="97711"/>
  </r>
  <r>
    <n v="45833"/>
  </r>
  <r>
    <n v="38669"/>
  </r>
  <r>
    <n v="4639"/>
  </r>
  <r>
    <n v="70857"/>
  </r>
  <r>
    <n v="90933"/>
  </r>
  <r>
    <n v="17845"/>
  </r>
  <r>
    <n v="57885"/>
  </r>
  <r>
    <n v="70824"/>
  </r>
  <r>
    <n v="84008"/>
  </r>
  <r>
    <n v="11887"/>
  </r>
  <r>
    <n v="83231"/>
  </r>
  <r>
    <n v="69911"/>
  </r>
  <r>
    <n v="41816"/>
  </r>
  <r>
    <n v="15518"/>
  </r>
  <r>
    <n v="40844"/>
  </r>
  <r>
    <n v="54437"/>
  </r>
  <r>
    <n v="25106"/>
  </r>
  <r>
    <n v="56131"/>
  </r>
  <r>
    <n v="25602"/>
  </r>
  <r>
    <n v="48910"/>
  </r>
  <r>
    <n v="2641"/>
  </r>
  <r>
    <n v="80984"/>
  </r>
  <r>
    <n v="84331"/>
  </r>
  <r>
    <n v="6329"/>
  </r>
  <r>
    <n v="40828"/>
  </r>
  <r>
    <n v="67278"/>
  </r>
  <r>
    <n v="54399"/>
  </r>
  <r>
    <n v="4341"/>
  </r>
  <r>
    <n v="65670"/>
  </r>
  <r>
    <n v="82259"/>
  </r>
  <r>
    <n v="74944"/>
  </r>
  <r>
    <n v="75715"/>
  </r>
  <r>
    <n v="52349"/>
  </r>
  <r>
    <n v="6018"/>
  </r>
  <r>
    <n v="24050"/>
  </r>
  <r>
    <n v="29794"/>
  </r>
  <r>
    <n v="50973"/>
  </r>
  <r>
    <n v="2229"/>
  </r>
  <r>
    <n v="57388"/>
  </r>
  <r>
    <n v="78167"/>
  </r>
  <r>
    <n v="25911"/>
  </r>
  <r>
    <n v="99178"/>
  </r>
  <r>
    <n v="45429"/>
  </r>
  <r>
    <n v="94033"/>
  </r>
  <r>
    <n v="49733"/>
  </r>
  <r>
    <n v="56545"/>
  </r>
  <r>
    <n v="71548"/>
  </r>
  <r>
    <n v="36205"/>
  </r>
  <r>
    <n v="23770"/>
  </r>
  <r>
    <n v="70206"/>
  </r>
  <r>
    <n v="37277"/>
  </r>
  <r>
    <n v="58294"/>
  </r>
  <r>
    <n v="88998"/>
  </r>
  <r>
    <n v="91251"/>
  </r>
  <r>
    <n v="8803"/>
  </r>
  <r>
    <n v="81268"/>
  </r>
  <r>
    <n v="30905"/>
  </r>
  <r>
    <n v="40726"/>
  </r>
  <r>
    <n v="15926"/>
  </r>
  <r>
    <n v="8553"/>
  </r>
  <r>
    <n v="9142"/>
  </r>
  <r>
    <n v="5379"/>
  </r>
  <r>
    <n v="5757"/>
  </r>
  <r>
    <n v="49903"/>
  </r>
  <r>
    <n v="40540"/>
  </r>
  <r>
    <n v="3595"/>
  </r>
  <r>
    <n v="14794"/>
  </r>
  <r>
    <n v="84735"/>
  </r>
  <r>
    <n v="37286"/>
  </r>
  <r>
    <n v="91614"/>
  </r>
  <r>
    <n v="45554"/>
  </r>
  <r>
    <n v="77907"/>
  </r>
  <r>
    <n v="52319"/>
  </r>
  <r>
    <n v="55487"/>
  </r>
  <r>
    <n v="12105"/>
  </r>
  <r>
    <n v="89135"/>
  </r>
  <r>
    <n v="17512"/>
  </r>
  <r>
    <n v="41667"/>
  </r>
  <r>
    <n v="56352"/>
  </r>
  <r>
    <n v="71803"/>
  </r>
  <r>
    <n v="18475"/>
  </r>
  <r>
    <n v="86347"/>
  </r>
  <r>
    <n v="19117"/>
  </r>
  <r>
    <n v="1326"/>
  </r>
  <r>
    <n v="3701"/>
  </r>
  <r>
    <n v="27219"/>
  </r>
  <r>
    <n v="88285"/>
  </r>
  <r>
    <n v="4083"/>
  </r>
  <r>
    <n v="6345"/>
  </r>
  <r>
    <n v="13732"/>
  </r>
  <r>
    <n v="58033"/>
  </r>
  <r>
    <n v="74931"/>
  </r>
  <r>
    <n v="73062"/>
  </r>
  <r>
    <n v="59009"/>
  </r>
  <r>
    <n v="73556"/>
  </r>
  <r>
    <n v="70146"/>
  </r>
  <r>
    <n v="5227"/>
  </r>
  <r>
    <n v="36761"/>
  </r>
  <r>
    <n v="83910"/>
  </r>
  <r>
    <n v="9963"/>
  </r>
  <r>
    <n v="33791"/>
  </r>
  <r>
    <n v="37655"/>
  </r>
  <r>
    <n v="42972"/>
  </r>
  <r>
    <n v="62982"/>
  </r>
  <r>
    <n v="99345"/>
  </r>
  <r>
    <n v="57333"/>
  </r>
  <r>
    <n v="14745"/>
  </r>
  <r>
    <n v="81124"/>
  </r>
  <r>
    <n v="63777"/>
  </r>
  <r>
    <n v="36932"/>
  </r>
  <r>
    <n v="81106"/>
  </r>
  <r>
    <n v="55056"/>
  </r>
  <r>
    <n v="47856"/>
  </r>
  <r>
    <n v="94052"/>
  </r>
  <r>
    <n v="5534"/>
  </r>
  <r>
    <n v="14617"/>
  </r>
  <r>
    <n v="99343"/>
  </r>
  <r>
    <n v="69100"/>
  </r>
  <r>
    <n v="96405"/>
  </r>
  <r>
    <n v="45721"/>
  </r>
  <r>
    <n v="79271"/>
  </r>
  <r>
    <n v="61301"/>
  </r>
  <r>
    <n v="21961"/>
  </r>
  <r>
    <n v="7745"/>
  </r>
  <r>
    <n v="87802"/>
  </r>
  <r>
    <n v="45966"/>
  </r>
  <r>
    <n v="10712"/>
  </r>
  <r>
    <n v="15227"/>
  </r>
  <r>
    <n v="77540"/>
  </r>
  <r>
    <n v="52833"/>
  </r>
  <r>
    <n v="79712"/>
  </r>
  <r>
    <n v="5553"/>
  </r>
  <r>
    <n v="28257"/>
  </r>
  <r>
    <n v="78187"/>
  </r>
  <r>
    <n v="57304"/>
  </r>
  <r>
    <n v="97560"/>
  </r>
  <r>
    <n v="25403"/>
  </r>
  <r>
    <n v="34974"/>
  </r>
  <r>
    <n v="85237"/>
  </r>
  <r>
    <n v="79985"/>
  </r>
  <r>
    <n v="67822"/>
  </r>
  <r>
    <n v="78911"/>
  </r>
  <r>
    <n v="91185"/>
  </r>
  <r>
    <n v="47837"/>
  </r>
  <r>
    <n v="75116"/>
  </r>
  <r>
    <n v="7763"/>
  </r>
  <r>
    <n v="14251"/>
  </r>
  <r>
    <n v="18555"/>
  </r>
  <r>
    <n v="92097"/>
  </r>
  <r>
    <n v="19035"/>
  </r>
  <r>
    <n v="38306"/>
  </r>
  <r>
    <n v="71065"/>
  </r>
  <r>
    <n v="83315"/>
  </r>
  <r>
    <n v="52826"/>
  </r>
  <r>
    <n v="77478"/>
  </r>
  <r>
    <n v="98662"/>
  </r>
  <r>
    <n v="69017"/>
  </r>
  <r>
    <n v="31542"/>
  </r>
  <r>
    <n v="61401"/>
  </r>
  <r>
    <n v="75544"/>
  </r>
  <r>
    <n v="11142"/>
  </r>
  <r>
    <n v="15887"/>
  </r>
  <r>
    <n v="93106"/>
  </r>
  <r>
    <n v="3251"/>
  </r>
  <r>
    <n v="51865"/>
  </r>
  <r>
    <n v="95833"/>
  </r>
  <r>
    <n v="28413"/>
  </r>
  <r>
    <n v="73512"/>
  </r>
  <r>
    <n v="52875"/>
  </r>
  <r>
    <n v="78962"/>
  </r>
  <r>
    <n v="27465"/>
  </r>
  <r>
    <n v="40744"/>
  </r>
  <r>
    <n v="58001"/>
  </r>
  <r>
    <n v="52191"/>
  </r>
  <r>
    <n v="15641"/>
  </r>
  <r>
    <n v="28415"/>
  </r>
  <r>
    <n v="2654"/>
  </r>
  <r>
    <n v="17318"/>
  </r>
  <r>
    <n v="11600"/>
  </r>
  <r>
    <n v="43241"/>
  </r>
  <r>
    <n v="62097"/>
  </r>
  <r>
    <n v="91273"/>
  </r>
  <r>
    <n v="63585"/>
  </r>
  <r>
    <n v="29896"/>
  </r>
  <r>
    <n v="67135"/>
  </r>
  <r>
    <n v="24723"/>
  </r>
  <r>
    <n v="47646"/>
  </r>
  <r>
    <n v="38704"/>
  </r>
  <r>
    <n v="37788"/>
  </r>
  <r>
    <n v="82292"/>
  </r>
  <r>
    <n v="80073"/>
  </r>
  <r>
    <n v="36377"/>
  </r>
  <r>
    <n v="63523"/>
  </r>
  <r>
    <n v="81792"/>
  </r>
  <r>
    <n v="62673"/>
  </r>
  <r>
    <n v="49159"/>
  </r>
  <r>
    <n v="98583"/>
  </r>
  <r>
    <n v="16398"/>
  </r>
  <r>
    <n v="39972"/>
  </r>
  <r>
    <n v="36097"/>
  </r>
  <r>
    <n v="85690"/>
  </r>
  <r>
    <n v="31165"/>
  </r>
  <r>
    <n v="28224"/>
  </r>
  <r>
    <n v="13036"/>
  </r>
  <r>
    <n v="71044"/>
  </r>
  <r>
    <n v="52526"/>
  </r>
  <r>
    <n v="90091"/>
  </r>
  <r>
    <n v="45885"/>
  </r>
  <r>
    <n v="77873"/>
  </r>
  <r>
    <n v="86491"/>
  </r>
  <r>
    <n v="81439"/>
  </r>
  <r>
    <n v="28168"/>
  </r>
  <r>
    <n v="51580"/>
  </r>
  <r>
    <n v="63577"/>
  </r>
  <r>
    <n v="84470"/>
  </r>
  <r>
    <n v="46708"/>
  </r>
  <r>
    <n v="57238"/>
  </r>
  <r>
    <n v="11906"/>
  </r>
  <r>
    <n v="38848"/>
  </r>
  <r>
    <n v="63329"/>
  </r>
  <r>
    <n v="1686"/>
  </r>
  <r>
    <n v="27000"/>
  </r>
  <r>
    <n v="90172"/>
  </r>
  <r>
    <n v="94846"/>
  </r>
  <r>
    <n v="87873"/>
  </r>
  <r>
    <n v="68890"/>
  </r>
  <r>
    <n v="51993"/>
  </r>
  <r>
    <n v="89458"/>
  </r>
  <r>
    <n v="44529"/>
  </r>
  <r>
    <n v="65419"/>
  </r>
  <r>
    <n v="80916"/>
  </r>
  <r>
    <n v="69933"/>
  </r>
  <r>
    <n v="80857"/>
  </r>
  <r>
    <n v="59043"/>
  </r>
  <r>
    <n v="66430"/>
  </r>
  <r>
    <n v="59012"/>
  </r>
  <r>
    <n v="5107"/>
  </r>
  <r>
    <n v="99408"/>
  </r>
  <r>
    <n v="87327"/>
  </r>
  <r>
    <n v="68344"/>
  </r>
  <r>
    <n v="7149"/>
  </r>
  <r>
    <n v="79265"/>
  </r>
  <r>
    <n v="98599"/>
  </r>
  <r>
    <n v="5776"/>
  </r>
  <r>
    <n v="17920"/>
  </r>
  <r>
    <n v="26390"/>
  </r>
  <r>
    <n v="41454"/>
  </r>
  <r>
    <n v="57695"/>
  </r>
  <r>
    <n v="52882"/>
  </r>
  <r>
    <n v="61359"/>
  </r>
  <r>
    <n v="83626"/>
  </r>
  <r>
    <n v="44515"/>
  </r>
  <r>
    <n v="79839"/>
  </r>
  <r>
    <n v="4882"/>
  </r>
  <r>
    <n v="85704"/>
  </r>
  <r>
    <n v="24144"/>
  </r>
  <r>
    <n v="71756"/>
  </r>
  <r>
    <n v="75979"/>
  </r>
  <r>
    <n v="14929"/>
  </r>
  <r>
    <n v="30239"/>
  </r>
  <r>
    <n v="29908"/>
  </r>
  <r>
    <n v="69338"/>
  </r>
  <r>
    <n v="72531"/>
  </r>
  <r>
    <n v="7769"/>
  </r>
  <r>
    <n v="76330"/>
  </r>
  <r>
    <n v="50191"/>
  </r>
  <r>
    <n v="19665"/>
  </r>
  <r>
    <n v="96621"/>
  </r>
  <r>
    <n v="28497"/>
  </r>
  <r>
    <n v="18067"/>
  </r>
  <r>
    <n v="14603"/>
  </r>
  <r>
    <n v="59472"/>
  </r>
  <r>
    <n v="59436"/>
  </r>
  <r>
    <n v="78804"/>
  </r>
  <r>
    <n v="65576"/>
  </r>
  <r>
    <n v="61290"/>
  </r>
  <r>
    <n v="15586"/>
  </r>
  <r>
    <n v="8577"/>
  </r>
  <r>
    <n v="51636"/>
  </r>
  <r>
    <n v="36109"/>
  </r>
  <r>
    <n v="52454"/>
  </r>
  <r>
    <n v="13399"/>
  </r>
  <r>
    <n v="16821"/>
  </r>
  <r>
    <n v="5776"/>
  </r>
  <r>
    <n v="14363"/>
  </r>
  <r>
    <n v="53084"/>
  </r>
  <r>
    <n v="42628"/>
  </r>
  <r>
    <n v="18669"/>
  </r>
  <r>
    <n v="90777"/>
  </r>
  <r>
    <n v="41469"/>
  </r>
  <r>
    <n v="71525"/>
  </r>
  <r>
    <n v="2102"/>
  </r>
  <r>
    <n v="60471"/>
  </r>
  <r>
    <n v="30608"/>
  </r>
  <r>
    <n v="68598"/>
  </r>
  <r>
    <n v="16789"/>
  </r>
  <r>
    <n v="20821"/>
  </r>
  <r>
    <n v="58588"/>
  </r>
  <r>
    <n v="31090"/>
  </r>
  <r>
    <n v="58292"/>
  </r>
  <r>
    <n v="78826"/>
  </r>
  <r>
    <n v="99948"/>
  </r>
  <r>
    <n v="86706"/>
  </r>
  <r>
    <n v="91305"/>
  </r>
  <r>
    <n v="81579"/>
  </r>
  <r>
    <n v="92741"/>
  </r>
  <r>
    <n v="81960"/>
  </r>
  <r>
    <n v="49155"/>
  </r>
  <r>
    <n v="45386"/>
  </r>
  <r>
    <n v="15600"/>
  </r>
  <r>
    <n v="34584"/>
  </r>
  <r>
    <n v="60897"/>
  </r>
  <r>
    <n v="67018"/>
  </r>
  <r>
    <n v="24664"/>
  </r>
  <r>
    <n v="67205"/>
  </r>
  <r>
    <n v="28841"/>
  </r>
  <r>
    <n v="36784"/>
  </r>
  <r>
    <n v="79450"/>
  </r>
  <r>
    <n v="77969"/>
  </r>
  <r>
    <n v="1074"/>
  </r>
  <r>
    <n v="4408"/>
  </r>
  <r>
    <n v="63585"/>
  </r>
  <r>
    <n v="66603"/>
  </r>
  <r>
    <n v="80789"/>
  </r>
  <r>
    <n v="30441"/>
  </r>
  <r>
    <n v="80845"/>
  </r>
  <r>
    <n v="44468"/>
  </r>
  <r>
    <n v="14577"/>
  </r>
  <r>
    <n v="5043"/>
  </r>
  <r>
    <n v="16215"/>
  </r>
  <r>
    <n v="70851"/>
  </r>
  <r>
    <n v="21016"/>
  </r>
  <r>
    <n v="17473"/>
  </r>
  <r>
    <n v="52816"/>
  </r>
  <r>
    <n v="54283"/>
  </r>
  <r>
    <n v="54176"/>
  </r>
  <r>
    <n v="58527"/>
  </r>
  <r>
    <n v="57181"/>
  </r>
  <r>
    <n v="25059"/>
  </r>
  <r>
    <n v="2626"/>
  </r>
  <r>
    <n v="8433"/>
  </r>
  <r>
    <n v="57291"/>
  </r>
  <r>
    <n v="65169"/>
  </r>
  <r>
    <n v="26028"/>
  </r>
  <r>
    <n v="48402"/>
  </r>
  <r>
    <n v="41353"/>
  </r>
  <r>
    <n v="9449"/>
  </r>
  <r>
    <n v="49247"/>
  </r>
  <r>
    <n v="45622"/>
  </r>
  <r>
    <n v="76109"/>
  </r>
  <r>
    <n v="22110"/>
  </r>
  <r>
    <n v="80401"/>
  </r>
  <r>
    <n v="70883"/>
  </r>
  <r>
    <n v="57331"/>
  </r>
  <r>
    <n v="53837"/>
  </r>
  <r>
    <n v="5068"/>
  </r>
  <r>
    <n v="81546"/>
  </r>
  <r>
    <n v="36685"/>
  </r>
  <r>
    <n v="84370"/>
  </r>
  <r>
    <n v="21446"/>
  </r>
  <r>
    <n v="50784"/>
  </r>
  <r>
    <n v="18091"/>
  </r>
  <r>
    <n v="77783"/>
  </r>
  <r>
    <n v="7350"/>
  </r>
  <r>
    <n v="69448"/>
  </r>
  <r>
    <n v="44632"/>
  </r>
  <r>
    <n v="61147"/>
  </r>
  <r>
    <n v="46857"/>
  </r>
  <r>
    <n v="13458"/>
  </r>
  <r>
    <n v="86978"/>
  </r>
  <r>
    <n v="32356"/>
  </r>
  <r>
    <n v="69060"/>
  </r>
  <r>
    <n v="10907"/>
  </r>
  <r>
    <n v="22441"/>
  </r>
  <r>
    <n v="87059"/>
  </r>
  <r>
    <n v="10554"/>
  </r>
  <r>
    <n v="43167"/>
  </r>
  <r>
    <n v="28427"/>
  </r>
  <r>
    <n v="76961"/>
  </r>
  <r>
    <n v="45433"/>
  </r>
  <r>
    <n v="74065"/>
  </r>
  <r>
    <n v="72901"/>
  </r>
  <r>
    <n v="40686"/>
  </r>
  <r>
    <n v="78340"/>
  </r>
  <r>
    <n v="68392"/>
  </r>
  <r>
    <n v="38741"/>
  </r>
  <r>
    <n v="73038"/>
  </r>
  <r>
    <n v="68777"/>
  </r>
  <r>
    <n v="81964"/>
  </r>
  <r>
    <n v="11856"/>
  </r>
  <r>
    <n v="89202"/>
  </r>
  <r>
    <n v="58367"/>
  </r>
  <r>
    <n v="44023"/>
  </r>
  <r>
    <n v="93939"/>
  </r>
  <r>
    <n v="85130"/>
  </r>
  <r>
    <n v="47672"/>
  </r>
  <r>
    <n v="15263"/>
  </r>
  <r>
    <n v="93321"/>
  </r>
  <r>
    <n v="36633"/>
  </r>
  <r>
    <n v="84213"/>
  </r>
  <r>
    <n v="7276"/>
  </r>
  <r>
    <n v="92846"/>
  </r>
  <r>
    <n v="96490"/>
  </r>
  <r>
    <n v="80623"/>
  </r>
  <r>
    <n v="19223"/>
  </r>
  <r>
    <n v="18593"/>
  </r>
  <r>
    <n v="27447"/>
  </r>
  <r>
    <n v="87626"/>
  </r>
  <r>
    <n v="97502"/>
  </r>
  <r>
    <n v="33367"/>
  </r>
  <r>
    <n v="69471"/>
  </r>
  <r>
    <n v="12070"/>
  </r>
  <r>
    <n v="29273"/>
  </r>
  <r>
    <n v="48191"/>
  </r>
  <r>
    <n v="44155"/>
  </r>
  <r>
    <n v="83387"/>
  </r>
  <r>
    <n v="99127"/>
  </r>
  <r>
    <n v="48129"/>
  </r>
  <r>
    <n v="68590"/>
  </r>
  <r>
    <n v="23249"/>
  </r>
  <r>
    <n v="30140"/>
  </r>
  <r>
    <n v="30100"/>
  </r>
  <r>
    <n v="19850"/>
  </r>
  <r>
    <n v="36874"/>
  </r>
  <r>
    <n v="10836"/>
  </r>
  <r>
    <n v="99068"/>
  </r>
  <r>
    <n v="40878"/>
  </r>
  <r>
    <n v="22937"/>
  </r>
  <r>
    <n v="40784"/>
  </r>
  <r>
    <n v="18169"/>
  </r>
  <r>
    <n v="33097"/>
  </r>
  <r>
    <n v="90542"/>
  </r>
  <r>
    <n v="12767"/>
  </r>
  <r>
    <n v="62176"/>
  </r>
  <r>
    <n v="29803"/>
  </r>
  <r>
    <n v="51490"/>
  </r>
  <r>
    <n v="51267"/>
  </r>
  <r>
    <n v="83544"/>
  </r>
  <r>
    <n v="24604"/>
  </r>
  <r>
    <n v="53964"/>
  </r>
  <r>
    <n v="7125"/>
  </r>
  <r>
    <n v="51428"/>
  </r>
  <r>
    <n v="10707"/>
  </r>
  <r>
    <n v="20974"/>
  </r>
  <r>
    <n v="46028"/>
  </r>
  <r>
    <n v="34189"/>
  </r>
  <r>
    <n v="56011"/>
  </r>
  <r>
    <n v="86815"/>
  </r>
  <r>
    <n v="2719"/>
  </r>
  <r>
    <n v="78945"/>
  </r>
  <r>
    <n v="82458"/>
  </r>
  <r>
    <n v="50915"/>
  </r>
  <r>
    <n v="17425"/>
  </r>
  <r>
    <n v="57809"/>
  </r>
  <r>
    <n v="47681"/>
  </r>
  <r>
    <n v="53582"/>
  </r>
  <r>
    <n v="95535"/>
  </r>
  <r>
    <n v="26036"/>
  </r>
  <r>
    <n v="48477"/>
  </r>
  <r>
    <n v="15293"/>
  </r>
  <r>
    <n v="10271"/>
  </r>
  <r>
    <n v="97932"/>
  </r>
  <r>
    <n v="25268"/>
  </r>
  <r>
    <n v="22683"/>
  </r>
  <r>
    <n v="14559"/>
  </r>
  <r>
    <n v="15216"/>
  </r>
  <r>
    <n v="22862"/>
  </r>
  <r>
    <n v="37882"/>
  </r>
  <r>
    <n v="58438"/>
  </r>
  <r>
    <n v="54712"/>
  </r>
  <r>
    <n v="62020"/>
  </r>
  <r>
    <n v="2463"/>
  </r>
  <r>
    <n v="14997"/>
  </r>
  <r>
    <n v="80927"/>
  </r>
  <r>
    <n v="35844"/>
  </r>
  <r>
    <n v="52182"/>
  </r>
  <r>
    <n v="81683"/>
  </r>
  <r>
    <n v="86432"/>
  </r>
  <r>
    <n v="57400"/>
  </r>
  <r>
    <n v="47351"/>
  </r>
  <r>
    <n v="10631"/>
  </r>
  <r>
    <n v="37465"/>
  </r>
  <r>
    <n v="1386"/>
  </r>
  <r>
    <n v="19308"/>
  </r>
  <r>
    <n v="69597"/>
  </r>
  <r>
    <n v="79833"/>
  </r>
  <r>
    <n v="60789"/>
  </r>
  <r>
    <n v="18480"/>
  </r>
  <r>
    <n v="68528"/>
  </r>
  <r>
    <n v="72160"/>
  </r>
  <r>
    <n v="87237"/>
  </r>
  <r>
    <n v="78769"/>
  </r>
  <r>
    <n v="83655"/>
  </r>
  <r>
    <n v="9149"/>
  </r>
  <r>
    <n v="76751"/>
  </r>
  <r>
    <n v="47531"/>
  </r>
  <r>
    <n v="46636"/>
  </r>
  <r>
    <n v="55502"/>
  </r>
  <r>
    <n v="87691"/>
  </r>
  <r>
    <n v="22503"/>
  </r>
  <r>
    <n v="80256"/>
  </r>
  <r>
    <n v="41453"/>
  </r>
  <r>
    <n v="38604"/>
  </r>
  <r>
    <n v="6653"/>
  </r>
  <r>
    <n v="83971"/>
  </r>
  <r>
    <n v="23608"/>
  </r>
  <r>
    <n v="31123"/>
  </r>
  <r>
    <n v="57219"/>
  </r>
  <r>
    <n v="69108"/>
  </r>
  <r>
    <n v="10518"/>
  </r>
  <r>
    <n v="28339"/>
  </r>
  <r>
    <n v="54909"/>
  </r>
  <r>
    <n v="15450"/>
  </r>
  <r>
    <n v="37936"/>
  </r>
  <r>
    <n v="12875"/>
  </r>
  <r>
    <n v="23379"/>
  </r>
  <r>
    <n v="4833"/>
  </r>
  <r>
    <n v="54856"/>
  </r>
  <r>
    <n v="18267"/>
  </r>
  <r>
    <n v="93822"/>
  </r>
  <r>
    <n v="41757"/>
  </r>
  <r>
    <n v="43469"/>
  </r>
  <r>
    <n v="55369"/>
  </r>
  <r>
    <n v="29133"/>
  </r>
  <r>
    <n v="25888"/>
  </r>
  <r>
    <n v="32605"/>
  </r>
  <r>
    <n v="19171"/>
  </r>
  <r>
    <n v="88636"/>
  </r>
  <r>
    <n v="59445"/>
  </r>
  <r>
    <n v="62773"/>
  </r>
  <r>
    <n v="49827"/>
  </r>
  <r>
    <n v="64340"/>
  </r>
  <r>
    <n v="80185"/>
  </r>
  <r>
    <n v="91881"/>
  </r>
  <r>
    <n v="91417"/>
  </r>
  <r>
    <n v="14642"/>
  </r>
  <r>
    <n v="53297"/>
  </r>
  <r>
    <n v="52778"/>
  </r>
  <r>
    <n v="35469"/>
  </r>
  <r>
    <n v="39064"/>
  </r>
  <r>
    <n v="75283"/>
  </r>
  <r>
    <n v="28946"/>
  </r>
  <r>
    <n v="26272"/>
  </r>
  <r>
    <n v="53883"/>
  </r>
  <r>
    <n v="63846"/>
  </r>
  <r>
    <n v="94357"/>
  </r>
  <r>
    <n v="3360"/>
  </r>
  <r>
    <n v="99432"/>
  </r>
  <r>
    <n v="17536"/>
  </r>
  <r>
    <n v="63967"/>
  </r>
  <r>
    <n v="19571"/>
  </r>
  <r>
    <n v="86946"/>
  </r>
  <r>
    <n v="27724"/>
  </r>
  <r>
    <n v="4541"/>
  </r>
  <r>
    <n v="40305"/>
  </r>
  <r>
    <n v="47561"/>
  </r>
  <r>
    <n v="79879"/>
  </r>
  <r>
    <n v="28869"/>
  </r>
  <r>
    <n v="97965"/>
  </r>
  <r>
    <n v="77318"/>
  </r>
  <r>
    <n v="21525"/>
  </r>
  <r>
    <n v="79893"/>
  </r>
  <r>
    <n v="76961"/>
  </r>
  <r>
    <n v="29565"/>
  </r>
  <r>
    <n v="56505"/>
  </r>
  <r>
    <n v="42736"/>
  </r>
  <r>
    <n v="40402"/>
  </r>
  <r>
    <n v="4308"/>
  </r>
  <r>
    <n v="1619"/>
  </r>
  <r>
    <n v="54852"/>
  </r>
  <r>
    <n v="53820"/>
  </r>
  <r>
    <n v="30472"/>
  </r>
  <r>
    <n v="96466"/>
  </r>
  <r>
    <n v="47861"/>
  </r>
  <r>
    <n v="25674"/>
  </r>
  <r>
    <n v="76369"/>
  </r>
  <r>
    <n v="36071"/>
  </r>
  <r>
    <n v="79645"/>
  </r>
  <r>
    <n v="22965"/>
  </r>
  <r>
    <n v="63596"/>
  </r>
  <r>
    <n v="46943"/>
  </r>
  <r>
    <n v="14594"/>
  </r>
  <r>
    <n v="73022"/>
  </r>
  <r>
    <n v="7562"/>
  </r>
  <r>
    <n v="54893"/>
  </r>
  <r>
    <n v="65765"/>
  </r>
  <r>
    <n v="29377"/>
  </r>
  <r>
    <n v="80405"/>
  </r>
  <r>
    <n v="20045"/>
  </r>
  <r>
    <n v="72474"/>
  </r>
  <r>
    <n v="84494"/>
  </r>
  <r>
    <n v="88517"/>
  </r>
  <r>
    <n v="41794"/>
  </r>
  <r>
    <n v="35273"/>
  </r>
  <r>
    <n v="22051"/>
  </r>
  <r>
    <n v="36358"/>
  </r>
  <r>
    <n v="28326"/>
  </r>
  <r>
    <n v="54557"/>
  </r>
  <r>
    <n v="50904"/>
  </r>
  <r>
    <n v="72111"/>
  </r>
  <r>
    <n v="82707"/>
  </r>
  <r>
    <n v="34882"/>
  </r>
  <r>
    <n v="2207"/>
  </r>
  <r>
    <n v="78093"/>
  </r>
  <r>
    <n v="16996"/>
  </r>
  <r>
    <n v="39016"/>
  </r>
  <r>
    <n v="98321"/>
  </r>
  <r>
    <n v="27516"/>
  </r>
  <r>
    <n v="77789"/>
  </r>
  <r>
    <n v="68820"/>
  </r>
  <r>
    <n v="27492"/>
  </r>
  <r>
    <n v="68397"/>
  </r>
  <r>
    <n v="19371"/>
  </r>
  <r>
    <n v="46369"/>
  </r>
  <r>
    <n v="22619"/>
  </r>
  <r>
    <n v="65299"/>
  </r>
  <r>
    <n v="97594"/>
  </r>
  <r>
    <n v="31670"/>
  </r>
  <r>
    <n v="14963"/>
  </r>
  <r>
    <n v="38265"/>
  </r>
  <r>
    <n v="60500"/>
  </r>
  <r>
    <n v="11611"/>
  </r>
  <r>
    <n v="50403"/>
  </r>
  <r>
    <n v="51996"/>
  </r>
  <r>
    <n v="94704"/>
  </r>
  <r>
    <n v="55936"/>
  </r>
  <r>
    <n v="8971"/>
  </r>
  <r>
    <n v="1889"/>
  </r>
  <r>
    <n v="49368"/>
  </r>
  <r>
    <n v="83837"/>
  </r>
  <r>
    <n v="51089"/>
  </r>
  <r>
    <n v="42152"/>
  </r>
  <r>
    <n v="5213"/>
  </r>
  <r>
    <n v="22434"/>
  </r>
  <r>
    <n v="7992"/>
  </r>
  <r>
    <n v="64653"/>
  </r>
  <r>
    <n v="15292"/>
  </r>
  <r>
    <n v="4105"/>
  </r>
  <r>
    <n v="61475"/>
  </r>
  <r>
    <n v="68202"/>
  </r>
  <r>
    <n v="76672"/>
  </r>
  <r>
    <n v="35910"/>
  </r>
  <r>
    <n v="17810"/>
  </r>
  <r>
    <n v="72022"/>
  </r>
  <r>
    <n v="94114"/>
  </r>
  <r>
    <n v="44569"/>
  </r>
  <r>
    <n v="84452"/>
  </r>
  <r>
    <n v="75387"/>
  </r>
  <r>
    <n v="8986"/>
  </r>
  <r>
    <n v="72775"/>
  </r>
  <r>
    <n v="59961"/>
  </r>
  <r>
    <n v="43323"/>
  </r>
  <r>
    <n v="76724"/>
  </r>
  <r>
    <n v="35832"/>
  </r>
  <r>
    <n v="74125"/>
  </r>
  <r>
    <n v="1177"/>
  </r>
  <r>
    <n v="39395"/>
  </r>
  <r>
    <n v="76159"/>
  </r>
  <r>
    <n v="23442"/>
  </r>
  <r>
    <n v="34424"/>
  </r>
  <r>
    <n v="23006"/>
  </r>
  <r>
    <n v="21338"/>
  </r>
  <r>
    <n v="83408"/>
  </r>
  <r>
    <n v="83887"/>
  </r>
  <r>
    <n v="26301"/>
  </r>
  <r>
    <n v="85160"/>
  </r>
  <r>
    <n v="51619"/>
  </r>
  <r>
    <n v="15924"/>
  </r>
  <r>
    <n v="5683"/>
  </r>
  <r>
    <n v="74117"/>
  </r>
  <r>
    <n v="70509"/>
  </r>
  <r>
    <n v="7943"/>
  </r>
  <r>
    <n v="34627"/>
  </r>
  <r>
    <n v="44987"/>
  </r>
  <r>
    <n v="17182"/>
  </r>
  <r>
    <n v="96396"/>
  </r>
  <r>
    <n v="87079"/>
  </r>
  <r>
    <n v="37630"/>
  </r>
  <r>
    <n v="81252"/>
  </r>
  <r>
    <n v="73684"/>
  </r>
  <r>
    <n v="16195"/>
  </r>
  <r>
    <n v="21638"/>
  </r>
  <r>
    <n v="34296"/>
  </r>
  <r>
    <n v="53935"/>
  </r>
  <r>
    <n v="79877"/>
  </r>
  <r>
    <n v="38364"/>
  </r>
  <r>
    <n v="7260"/>
  </r>
  <r>
    <n v="93936"/>
  </r>
  <r>
    <n v="23030"/>
  </r>
  <r>
    <n v="82873"/>
  </r>
  <r>
    <n v="93649"/>
  </r>
  <r>
    <n v="34674"/>
  </r>
  <r>
    <n v="12614"/>
  </r>
  <r>
    <n v="12895"/>
  </r>
  <r>
    <n v="43019"/>
  </r>
  <r>
    <n v="80756"/>
  </r>
  <r>
    <n v="18985"/>
  </r>
  <r>
    <n v="34773"/>
  </r>
  <r>
    <n v="30863"/>
  </r>
  <r>
    <n v="50500"/>
  </r>
  <r>
    <n v="15888"/>
  </r>
  <r>
    <n v="95629"/>
  </r>
  <r>
    <n v="19454"/>
  </r>
  <r>
    <n v="2668"/>
  </r>
  <r>
    <n v="2008"/>
  </r>
  <r>
    <n v="11840"/>
  </r>
  <r>
    <n v="52278"/>
  </r>
  <r>
    <n v="12991"/>
  </r>
  <r>
    <n v="98590"/>
  </r>
  <r>
    <n v="41524"/>
  </r>
  <r>
    <n v="23504"/>
  </r>
  <r>
    <n v="84015"/>
  </r>
  <r>
    <n v="88439"/>
  </r>
  <r>
    <n v="12658"/>
  </r>
  <r>
    <n v="66735"/>
  </r>
  <r>
    <n v="1635"/>
  </r>
  <r>
    <n v="63894"/>
  </r>
  <r>
    <n v="74299"/>
  </r>
  <r>
    <n v="60580"/>
  </r>
  <r>
    <n v="67267"/>
  </r>
  <r>
    <n v="41796"/>
  </r>
  <r>
    <n v="80720"/>
  </r>
  <r>
    <n v="4107"/>
  </r>
  <r>
    <n v="46041"/>
  </r>
  <r>
    <n v="88514"/>
  </r>
  <r>
    <n v="36170"/>
  </r>
  <r>
    <n v="50952"/>
  </r>
  <r>
    <n v="93306"/>
  </r>
  <r>
    <n v="52934"/>
  </r>
  <r>
    <n v="24433"/>
  </r>
  <r>
    <n v="60038"/>
  </r>
  <r>
    <n v="33740"/>
  </r>
  <r>
    <n v="71637"/>
  </r>
  <r>
    <n v="40992"/>
  </r>
  <r>
    <n v="83569"/>
  </r>
  <r>
    <n v="64853"/>
  </r>
  <r>
    <n v="71536"/>
  </r>
  <r>
    <n v="25710"/>
  </r>
  <r>
    <n v="31730"/>
  </r>
  <r>
    <n v="75095"/>
  </r>
  <r>
    <n v="17199"/>
  </r>
  <r>
    <n v="3772"/>
  </r>
  <r>
    <n v="41697"/>
  </r>
  <r>
    <n v="46623"/>
  </r>
  <r>
    <n v="32546"/>
  </r>
  <r>
    <n v="72014"/>
  </r>
  <r>
    <n v="93664"/>
  </r>
  <r>
    <n v="88015"/>
  </r>
  <r>
    <n v="65244"/>
  </r>
  <r>
    <n v="54521"/>
  </r>
  <r>
    <n v="83568"/>
  </r>
  <r>
    <n v="49010"/>
  </r>
  <r>
    <n v="87673"/>
  </r>
  <r>
    <n v="2985"/>
  </r>
  <r>
    <n v="77094"/>
  </r>
  <r>
    <n v="75764"/>
  </r>
  <r>
    <n v="76421"/>
  </r>
  <r>
    <n v="23726"/>
  </r>
  <r>
    <n v="89244"/>
  </r>
  <r>
    <n v="3235"/>
  </r>
  <r>
    <n v="39267"/>
  </r>
  <r>
    <n v="43446"/>
  </r>
  <r>
    <n v="25251"/>
  </r>
  <r>
    <n v="28369"/>
  </r>
  <r>
    <n v="61587"/>
  </r>
  <r>
    <n v="38751"/>
  </r>
  <r>
    <n v="17899"/>
  </r>
  <r>
    <n v="67845"/>
  </r>
  <r>
    <n v="46877"/>
  </r>
  <r>
    <n v="90882"/>
  </r>
  <r>
    <n v="75895"/>
  </r>
  <r>
    <n v="21816"/>
  </r>
  <r>
    <n v="18442"/>
  </r>
  <r>
    <n v="85610"/>
  </r>
  <r>
    <n v="86885"/>
  </r>
  <r>
    <n v="62325"/>
  </r>
  <r>
    <n v="50639"/>
  </r>
  <r>
    <n v="28980"/>
  </r>
  <r>
    <n v="85392"/>
  </r>
  <r>
    <n v="74244"/>
  </r>
  <r>
    <n v="87509"/>
  </r>
  <r>
    <n v="87967"/>
  </r>
  <r>
    <n v="23628"/>
  </r>
  <r>
    <n v="42337"/>
  </r>
  <r>
    <n v="14525"/>
  </r>
  <r>
    <n v="88355"/>
  </r>
  <r>
    <n v="95991"/>
  </r>
  <r>
    <n v="90355"/>
  </r>
  <r>
    <n v="42832"/>
  </r>
  <r>
    <n v="79204"/>
  </r>
  <r>
    <n v="50280"/>
  </r>
  <r>
    <n v="90204"/>
  </r>
  <r>
    <n v="74853"/>
  </r>
  <r>
    <n v="40857"/>
  </r>
  <r>
    <n v="52640"/>
  </r>
  <r>
    <n v="19621"/>
  </r>
  <r>
    <n v="54775"/>
  </r>
  <r>
    <n v="79476"/>
  </r>
  <r>
    <n v="22578"/>
  </r>
  <r>
    <n v="37815"/>
  </r>
  <r>
    <n v="89659"/>
  </r>
  <r>
    <n v="41483"/>
  </r>
  <r>
    <n v="34588"/>
  </r>
  <r>
    <n v="41157"/>
  </r>
  <r>
    <n v="18464"/>
  </r>
  <r>
    <n v="82135"/>
  </r>
  <r>
    <n v="76291"/>
  </r>
  <r>
    <n v="39270"/>
  </r>
  <r>
    <n v="5621"/>
  </r>
  <r>
    <n v="83734"/>
  </r>
  <r>
    <n v="58419"/>
  </r>
  <r>
    <n v="76090"/>
  </r>
  <r>
    <n v="10036"/>
  </r>
  <r>
    <n v="78389"/>
  </r>
  <r>
    <n v="28477"/>
  </r>
  <r>
    <n v="85187"/>
  </r>
  <r>
    <n v="60231"/>
  </r>
  <r>
    <n v="36746"/>
  </r>
  <r>
    <n v="47233"/>
  </r>
  <r>
    <n v="89212"/>
  </r>
  <r>
    <n v="20285"/>
  </r>
  <r>
    <n v="87974"/>
  </r>
  <r>
    <n v="40750"/>
  </r>
  <r>
    <n v="47394"/>
  </r>
  <r>
    <n v="35208"/>
  </r>
  <r>
    <n v="45677"/>
  </r>
  <r>
    <n v="76190"/>
  </r>
  <r>
    <n v="85181"/>
  </r>
  <r>
    <n v="43998"/>
  </r>
  <r>
    <n v="75838"/>
  </r>
  <r>
    <n v="47669"/>
  </r>
  <r>
    <n v="96520"/>
  </r>
  <r>
    <n v="38140"/>
  </r>
  <r>
    <n v="39857"/>
  </r>
  <r>
    <n v="65972"/>
  </r>
  <r>
    <n v="14479"/>
  </r>
  <r>
    <n v="28973"/>
  </r>
  <r>
    <n v="20429"/>
  </r>
  <r>
    <n v="84076"/>
  </r>
  <r>
    <n v="59122"/>
  </r>
  <r>
    <n v="27954"/>
  </r>
  <r>
    <n v="56076"/>
  </r>
  <r>
    <n v="66781"/>
  </r>
  <r>
    <n v="55316"/>
  </r>
  <r>
    <n v="94197"/>
  </r>
  <r>
    <n v="65697"/>
  </r>
  <r>
    <n v="97394"/>
  </r>
  <r>
    <n v="72392"/>
  </r>
  <r>
    <n v="75130"/>
  </r>
  <r>
    <n v="87943"/>
  </r>
  <r>
    <n v="67152"/>
  </r>
  <r>
    <n v="86665"/>
  </r>
  <r>
    <n v="5777"/>
  </r>
  <r>
    <n v="2001"/>
  </r>
  <r>
    <n v="10775"/>
  </r>
  <r>
    <n v="67827"/>
  </r>
  <r>
    <n v="98583"/>
  </r>
  <r>
    <n v="51925"/>
  </r>
  <r>
    <n v="98278"/>
  </r>
  <r>
    <n v="77953"/>
  </r>
  <r>
    <n v="79311"/>
  </r>
  <r>
    <n v="49233"/>
  </r>
  <r>
    <n v="46329"/>
  </r>
  <r>
    <n v="78719"/>
  </r>
  <r>
    <n v="26511"/>
  </r>
  <r>
    <n v="61363"/>
  </r>
  <r>
    <n v="40121"/>
  </r>
  <r>
    <n v="6520"/>
  </r>
  <r>
    <n v="55770"/>
  </r>
  <r>
    <n v="80190"/>
  </r>
  <r>
    <n v="30855"/>
  </r>
  <r>
    <n v="33025"/>
  </r>
  <r>
    <n v="47169"/>
  </r>
  <r>
    <n v="28332"/>
  </r>
  <r>
    <n v="25026"/>
  </r>
  <r>
    <n v="66424"/>
  </r>
  <r>
    <n v="31177"/>
  </r>
  <r>
    <n v="28162"/>
  </r>
  <r>
    <n v="89007"/>
  </r>
  <r>
    <n v="39471"/>
  </r>
  <r>
    <n v="25883"/>
  </r>
  <r>
    <n v="45508"/>
  </r>
  <r>
    <n v="39376"/>
  </r>
  <r>
    <n v="40400"/>
  </r>
  <r>
    <n v="58860"/>
  </r>
  <r>
    <n v="37678"/>
  </r>
  <r>
    <n v="58224"/>
  </r>
  <r>
    <n v="3817"/>
  </r>
  <r>
    <n v="5365"/>
  </r>
  <r>
    <n v="71666"/>
  </r>
  <r>
    <n v="60464"/>
  </r>
  <r>
    <n v="24559"/>
  </r>
  <r>
    <n v="59639"/>
  </r>
  <r>
    <n v="57870"/>
  </r>
  <r>
    <n v="60528"/>
  </r>
  <r>
    <n v="80493"/>
  </r>
  <r>
    <n v="82622"/>
  </r>
  <r>
    <n v="68253"/>
  </r>
  <r>
    <n v="77434"/>
  </r>
  <r>
    <n v="72612"/>
  </r>
  <r>
    <n v="69015"/>
  </r>
  <r>
    <n v="39237"/>
  </r>
  <r>
    <n v="88574"/>
  </r>
  <r>
    <n v="60485"/>
  </r>
  <r>
    <n v="36942"/>
  </r>
  <r>
    <n v="53483"/>
  </r>
  <r>
    <n v="56041"/>
  </r>
  <r>
    <n v="90307"/>
  </r>
  <r>
    <n v="91643"/>
  </r>
  <r>
    <n v="48485"/>
  </r>
  <r>
    <n v="92812"/>
  </r>
  <r>
    <n v="33202"/>
  </r>
  <r>
    <n v="93071"/>
  </r>
  <r>
    <n v="42237"/>
  </r>
  <r>
    <n v="14556"/>
  </r>
  <r>
    <n v="9766"/>
  </r>
  <r>
    <n v="41403"/>
  </r>
  <r>
    <n v="93290"/>
  </r>
  <r>
    <n v="6563"/>
  </r>
  <r>
    <n v="60798"/>
  </r>
  <r>
    <n v="70991"/>
  </r>
  <r>
    <n v="5236"/>
  </r>
  <r>
    <n v="41722"/>
  </r>
  <r>
    <n v="52654"/>
  </r>
  <r>
    <n v="77323"/>
  </r>
  <r>
    <n v="86573"/>
  </r>
  <r>
    <n v="29051"/>
  </r>
  <r>
    <n v="97038"/>
  </r>
  <r>
    <n v="40192"/>
  </r>
  <r>
    <n v="92229"/>
  </r>
  <r>
    <n v="97789"/>
  </r>
  <r>
    <n v="48963"/>
  </r>
  <r>
    <n v="32450"/>
  </r>
  <r>
    <n v="70706"/>
  </r>
  <r>
    <n v="44548"/>
  </r>
  <r>
    <n v="33063"/>
  </r>
  <r>
    <n v="5981"/>
  </r>
  <r>
    <n v="79784"/>
  </r>
  <r>
    <n v="83617"/>
  </r>
  <r>
    <n v="37668"/>
  </r>
  <r>
    <n v="31627"/>
  </r>
  <r>
    <n v="31340"/>
  </r>
  <r>
    <n v="60853"/>
  </r>
  <r>
    <n v="81920"/>
  </r>
  <r>
    <n v="60458"/>
  </r>
  <r>
    <n v="42315"/>
  </r>
  <r>
    <n v="2569"/>
  </r>
  <r>
    <n v="65290"/>
  </r>
  <r>
    <n v="57040"/>
  </r>
  <r>
    <n v="57566"/>
  </r>
  <r>
    <n v="95324"/>
  </r>
  <r>
    <n v="73988"/>
  </r>
  <r>
    <n v="87176"/>
  </r>
  <r>
    <n v="15430"/>
  </r>
  <r>
    <n v="30653"/>
  </r>
  <r>
    <n v="46299"/>
  </r>
  <r>
    <n v="51839"/>
  </r>
  <r>
    <n v="10347"/>
  </r>
  <r>
    <n v="71083"/>
  </r>
  <r>
    <n v="22393"/>
  </r>
  <r>
    <n v="81245"/>
  </r>
  <r>
    <n v="82448"/>
  </r>
  <r>
    <n v="40154"/>
  </r>
  <r>
    <n v="83637"/>
  </r>
  <r>
    <n v="5148"/>
  </r>
  <r>
    <n v="26908"/>
  </r>
  <r>
    <n v="94226"/>
  </r>
  <r>
    <n v="85076"/>
  </r>
  <r>
    <n v="81111"/>
  </r>
  <r>
    <n v="28974"/>
  </r>
  <r>
    <n v="40767"/>
  </r>
  <r>
    <n v="6917"/>
  </r>
  <r>
    <n v="95528"/>
  </r>
  <r>
    <n v="35795"/>
  </r>
  <r>
    <n v="1752"/>
  </r>
  <r>
    <n v="21988"/>
  </r>
  <r>
    <n v="22508"/>
  </r>
  <r>
    <n v="55254"/>
  </r>
  <r>
    <n v="13302"/>
  </r>
  <r>
    <n v="46261"/>
  </r>
  <r>
    <n v="62921"/>
  </r>
  <r>
    <n v="77888"/>
  </r>
  <r>
    <n v="44649"/>
  </r>
  <r>
    <n v="13382"/>
  </r>
  <r>
    <n v="91868"/>
  </r>
  <r>
    <n v="29213"/>
  </r>
  <r>
    <n v="44465"/>
  </r>
  <r>
    <n v="57523"/>
  </r>
  <r>
    <n v="8728"/>
  </r>
  <r>
    <n v="3191"/>
  </r>
  <r>
    <n v="53615"/>
  </r>
  <r>
    <n v="7527"/>
  </r>
  <r>
    <n v="11276"/>
  </r>
  <r>
    <n v="68294"/>
  </r>
  <r>
    <n v="30614"/>
  </r>
  <r>
    <n v="41964"/>
  </r>
  <r>
    <n v="45191"/>
  </r>
  <r>
    <n v="96041"/>
  </r>
  <r>
    <n v="14605"/>
  </r>
  <r>
    <n v="27190"/>
  </r>
  <r>
    <n v="2860"/>
  </r>
  <r>
    <n v="24782"/>
  </r>
  <r>
    <n v="76181"/>
  </r>
  <r>
    <n v="53660"/>
  </r>
  <r>
    <n v="61643"/>
  </r>
  <r>
    <n v="70430"/>
  </r>
  <r>
    <n v="8413"/>
  </r>
  <r>
    <n v="77272"/>
  </r>
  <r>
    <n v="73559"/>
  </r>
  <r>
    <n v="17698"/>
  </r>
  <r>
    <n v="54274"/>
  </r>
  <r>
    <n v="94677"/>
  </r>
  <r>
    <n v="17436"/>
  </r>
  <r>
    <n v="36887"/>
  </r>
  <r>
    <n v="93345"/>
  </r>
  <r>
    <n v="31438"/>
  </r>
  <r>
    <n v="65270"/>
  </r>
  <r>
    <n v="70176"/>
  </r>
  <r>
    <n v="65197"/>
  </r>
  <r>
    <n v="48485"/>
  </r>
  <r>
    <n v="4236"/>
  </r>
  <r>
    <n v="10086"/>
  </r>
  <r>
    <n v="60821"/>
  </r>
  <r>
    <n v="1362"/>
  </r>
  <r>
    <n v="72342"/>
  </r>
  <r>
    <n v="54161"/>
  </r>
  <r>
    <n v="88585"/>
  </r>
  <r>
    <n v="75995"/>
  </r>
  <r>
    <n v="71266"/>
  </r>
  <r>
    <n v="20359"/>
  </r>
  <r>
    <n v="24637"/>
  </r>
  <r>
    <n v="5463"/>
  </r>
  <r>
    <n v="18219"/>
  </r>
  <r>
    <n v="67224"/>
  </r>
  <r>
    <n v="36531"/>
  </r>
  <r>
    <n v="94692"/>
  </r>
  <r>
    <n v="92808"/>
  </r>
  <r>
    <n v="46043"/>
  </r>
  <r>
    <n v="31730"/>
  </r>
  <r>
    <n v="27929"/>
  </r>
  <r>
    <n v="82697"/>
  </r>
  <r>
    <n v="21815"/>
  </r>
  <r>
    <n v="72483"/>
  </r>
  <r>
    <n v="43187"/>
  </r>
  <r>
    <n v="36580"/>
  </r>
  <r>
    <n v="38193"/>
  </r>
  <r>
    <n v="54120"/>
  </r>
  <r>
    <n v="80223"/>
  </r>
  <r>
    <n v="22019"/>
  </r>
  <r>
    <n v="5877"/>
  </r>
  <r>
    <n v="33667"/>
  </r>
  <r>
    <n v="25657"/>
  </r>
  <r>
    <n v="17951"/>
  </r>
  <r>
    <n v="4849"/>
  </r>
  <r>
    <n v="37853"/>
  </r>
  <r>
    <n v="98968"/>
  </r>
  <r>
    <n v="77939"/>
  </r>
  <r>
    <n v="7431"/>
  </r>
  <r>
    <n v="47164"/>
  </r>
  <r>
    <n v="2013"/>
  </r>
  <r>
    <n v="93263"/>
  </r>
  <r>
    <n v="2052"/>
  </r>
  <r>
    <n v="5949"/>
  </r>
  <r>
    <n v="22912"/>
  </r>
  <r>
    <n v="18887"/>
  </r>
  <r>
    <n v="14689"/>
  </r>
  <r>
    <n v="96315"/>
  </r>
  <r>
    <n v="47449"/>
  </r>
  <r>
    <n v="61337"/>
  </r>
  <r>
    <n v="77329"/>
  </r>
  <r>
    <n v="11487"/>
  </r>
  <r>
    <n v="88226"/>
  </r>
  <r>
    <n v="5984"/>
  </r>
  <r>
    <n v="61756"/>
  </r>
  <r>
    <n v="54585"/>
  </r>
  <r>
    <n v="50604"/>
  </r>
  <r>
    <n v="15294"/>
  </r>
  <r>
    <n v="56575"/>
  </r>
  <r>
    <n v="45815"/>
  </r>
  <r>
    <n v="48007"/>
  </r>
  <r>
    <n v="19578"/>
  </r>
  <r>
    <n v="69076"/>
  </r>
  <r>
    <n v="75273"/>
  </r>
  <r>
    <n v="42529"/>
  </r>
  <r>
    <n v="81743"/>
  </r>
  <r>
    <n v="46215"/>
  </r>
  <r>
    <n v="64507"/>
  </r>
  <r>
    <n v="83014"/>
  </r>
  <r>
    <n v="64240"/>
  </r>
  <r>
    <n v="27018"/>
  </r>
  <r>
    <n v="53967"/>
  </r>
  <r>
    <n v="85440"/>
  </r>
  <r>
    <n v="65617"/>
  </r>
  <r>
    <n v="27855"/>
  </r>
  <r>
    <n v="54276"/>
  </r>
  <r>
    <n v="51283"/>
  </r>
  <r>
    <n v="5448"/>
  </r>
  <r>
    <n v="67781"/>
  </r>
  <r>
    <n v="37796"/>
  </r>
  <r>
    <n v="43830"/>
  </r>
  <r>
    <n v="65933"/>
  </r>
  <r>
    <n v="37145"/>
  </r>
  <r>
    <n v="27741"/>
  </r>
  <r>
    <n v="21586"/>
  </r>
  <r>
    <n v="27577"/>
  </r>
  <r>
    <n v="73304"/>
  </r>
  <r>
    <n v="5061"/>
  </r>
  <r>
    <n v="38917"/>
  </r>
  <r>
    <n v="49865"/>
  </r>
  <r>
    <n v="93020"/>
  </r>
  <r>
    <n v="90365"/>
  </r>
  <r>
    <n v="90336"/>
  </r>
  <r>
    <n v="78916"/>
  </r>
  <r>
    <n v="43024"/>
  </r>
  <r>
    <n v="13512"/>
  </r>
  <r>
    <n v="53611"/>
  </r>
  <r>
    <n v="3854"/>
  </r>
  <r>
    <n v="95105"/>
  </r>
  <r>
    <n v="43250"/>
  </r>
  <r>
    <n v="93120"/>
  </r>
  <r>
    <n v="83237"/>
  </r>
  <r>
    <n v="86886"/>
  </r>
  <r>
    <n v="33447"/>
  </r>
  <r>
    <n v="75625"/>
  </r>
  <r>
    <n v="92121"/>
  </r>
  <r>
    <n v="41350"/>
  </r>
  <r>
    <n v="72912"/>
  </r>
  <r>
    <n v="94700"/>
  </r>
  <r>
    <n v="90048"/>
  </r>
  <r>
    <n v="23702"/>
  </r>
  <r>
    <n v="47505"/>
  </r>
  <r>
    <n v="33998"/>
  </r>
  <r>
    <n v="48558"/>
  </r>
  <r>
    <n v="38852"/>
  </r>
  <r>
    <n v="20232"/>
  </r>
  <r>
    <n v="52681"/>
  </r>
  <r>
    <n v="81806"/>
  </r>
  <r>
    <n v="26468"/>
  </r>
  <r>
    <n v="35971"/>
  </r>
  <r>
    <n v="62102"/>
  </r>
  <r>
    <n v="56090"/>
  </r>
  <r>
    <n v="37455"/>
  </r>
  <r>
    <n v="78844"/>
  </r>
  <r>
    <n v="16155"/>
  </r>
  <r>
    <n v="30479"/>
  </r>
  <r>
    <n v="36833"/>
  </r>
  <r>
    <n v="54545"/>
  </r>
  <r>
    <n v="17750"/>
  </r>
  <r>
    <n v="74463"/>
  </r>
  <r>
    <n v="61840"/>
  </r>
  <r>
    <n v="72885"/>
  </r>
  <r>
    <n v="90175"/>
  </r>
  <r>
    <n v="24365"/>
  </r>
  <r>
    <n v="33107"/>
  </r>
  <r>
    <n v="88392"/>
  </r>
  <r>
    <n v="20588"/>
  </r>
  <r>
    <n v="61893"/>
  </r>
  <r>
    <n v="88308"/>
  </r>
  <r>
    <n v="92448"/>
  </r>
  <r>
    <n v="94371"/>
  </r>
  <r>
    <n v="57736"/>
  </r>
  <r>
    <n v="41420"/>
  </r>
  <r>
    <n v="59654"/>
  </r>
  <r>
    <n v="95127"/>
  </r>
  <r>
    <n v="25246"/>
  </r>
  <r>
    <n v="86970"/>
  </r>
  <r>
    <n v="62814"/>
  </r>
  <r>
    <n v="61601"/>
  </r>
  <r>
    <n v="30364"/>
  </r>
  <r>
    <n v="19994"/>
  </r>
  <r>
    <n v="46108"/>
  </r>
  <r>
    <n v="46500"/>
  </r>
  <r>
    <n v="11330"/>
  </r>
  <r>
    <n v="95546"/>
  </r>
  <r>
    <n v="33967"/>
  </r>
  <r>
    <n v="34157"/>
  </r>
  <r>
    <n v="11869"/>
  </r>
  <r>
    <n v="42892"/>
  </r>
  <r>
    <n v="30152"/>
  </r>
  <r>
    <n v="13143"/>
  </r>
  <r>
    <n v="36283"/>
  </r>
  <r>
    <n v="47503"/>
  </r>
  <r>
    <n v="49877"/>
  </r>
  <r>
    <n v="5223"/>
  </r>
  <r>
    <n v="56674"/>
  </r>
  <r>
    <n v="83497"/>
  </r>
  <r>
    <n v="68941"/>
  </r>
  <r>
    <n v="54974"/>
  </r>
  <r>
    <n v="19391"/>
  </r>
  <r>
    <n v="90747"/>
  </r>
  <r>
    <n v="76895"/>
  </r>
  <r>
    <n v="91905"/>
  </r>
  <r>
    <n v="35972"/>
  </r>
  <r>
    <n v="75137"/>
  </r>
  <r>
    <n v="5143"/>
  </r>
  <r>
    <n v="26508"/>
  </r>
  <r>
    <n v="24791"/>
  </r>
  <r>
    <n v="39818"/>
  </r>
  <r>
    <n v="9733"/>
  </r>
  <r>
    <n v="8237"/>
  </r>
  <r>
    <n v="74917"/>
  </r>
  <r>
    <n v="75705"/>
  </r>
  <r>
    <n v="16637"/>
  </r>
  <r>
    <n v="81002"/>
  </r>
  <r>
    <n v="17544"/>
  </r>
  <r>
    <n v="61950"/>
  </r>
  <r>
    <n v="95200"/>
  </r>
  <r>
    <n v="79867"/>
  </r>
  <r>
    <n v="86588"/>
  </r>
  <r>
    <n v="69691"/>
  </r>
  <r>
    <n v="54152"/>
  </r>
  <r>
    <n v="81412"/>
  </r>
  <r>
    <n v="36888"/>
  </r>
  <r>
    <n v="4448"/>
  </r>
  <r>
    <n v="9150"/>
  </r>
  <r>
    <n v="81256"/>
  </r>
  <r>
    <n v="64629"/>
  </r>
  <r>
    <n v="77546"/>
  </r>
  <r>
    <n v="73785"/>
  </r>
  <r>
    <n v="78256"/>
  </r>
  <r>
    <n v="71264"/>
  </r>
  <r>
    <n v="50714"/>
  </r>
  <r>
    <n v="52257"/>
  </r>
  <r>
    <n v="10139"/>
  </r>
  <r>
    <n v="23130"/>
  </r>
  <r>
    <n v="96715"/>
  </r>
  <r>
    <n v="57957"/>
  </r>
  <r>
    <n v="36605"/>
  </r>
  <r>
    <n v="89333"/>
  </r>
  <r>
    <n v="32682"/>
  </r>
  <r>
    <n v="68268"/>
  </r>
  <r>
    <n v="81535"/>
  </r>
  <r>
    <n v="39207"/>
  </r>
  <r>
    <n v="57385"/>
  </r>
  <r>
    <n v="72419"/>
  </r>
  <r>
    <n v="54871"/>
  </r>
  <r>
    <n v="17807"/>
  </r>
  <r>
    <n v="14421"/>
  </r>
  <r>
    <n v="4835"/>
  </r>
  <r>
    <n v="80760"/>
  </r>
  <r>
    <n v="89675"/>
  </r>
  <r>
    <n v="22128"/>
  </r>
  <r>
    <n v="10749"/>
  </r>
  <r>
    <n v="91247"/>
  </r>
  <r>
    <n v="65949"/>
  </r>
  <r>
    <n v="56371"/>
  </r>
  <r>
    <n v="2658"/>
  </r>
  <r>
    <n v="96235"/>
  </r>
  <r>
    <n v="88125"/>
  </r>
  <r>
    <n v="13558"/>
  </r>
  <r>
    <n v="59450"/>
  </r>
  <r>
    <n v="45602"/>
  </r>
  <r>
    <n v="99852"/>
  </r>
  <r>
    <n v="87236"/>
  </r>
  <r>
    <n v="36563"/>
  </r>
  <r>
    <n v="30205"/>
  </r>
  <r>
    <n v="50191"/>
  </r>
  <r>
    <n v="23054"/>
  </r>
  <r>
    <n v="2773"/>
  </r>
  <r>
    <n v="13941"/>
  </r>
  <r>
    <n v="81465"/>
  </r>
  <r>
    <n v="31640"/>
  </r>
  <r>
    <n v="57024"/>
  </r>
  <r>
    <n v="93457"/>
  </r>
  <r>
    <n v="20950"/>
  </r>
  <r>
    <n v="19873"/>
  </r>
  <r>
    <n v="86425"/>
  </r>
  <r>
    <n v="36493"/>
  </r>
  <r>
    <n v="50495"/>
  </r>
  <r>
    <n v="86926"/>
  </r>
  <r>
    <n v="85825"/>
  </r>
  <r>
    <n v="77543"/>
  </r>
  <r>
    <n v="36728"/>
  </r>
  <r>
    <n v="54996"/>
  </r>
  <r>
    <n v="62340"/>
  </r>
  <r>
    <n v="3225"/>
  </r>
  <r>
    <n v="85562"/>
  </r>
  <r>
    <n v="98994"/>
  </r>
  <r>
    <n v="14805"/>
  </r>
  <r>
    <n v="73430"/>
  </r>
  <r>
    <n v="78927"/>
  </r>
  <r>
    <n v="12012"/>
  </r>
  <r>
    <n v="42513"/>
  </r>
  <r>
    <n v="39277"/>
  </r>
  <r>
    <n v="96934"/>
  </r>
  <r>
    <n v="13821"/>
  </r>
  <r>
    <n v="69869"/>
  </r>
  <r>
    <n v="32999"/>
  </r>
  <r>
    <n v="82780"/>
  </r>
  <r>
    <n v="50719"/>
  </r>
  <r>
    <n v="20776"/>
  </r>
  <r>
    <n v="44153"/>
  </r>
  <r>
    <n v="26065"/>
  </r>
  <r>
    <n v="31497"/>
  </r>
  <r>
    <n v="57287"/>
  </r>
  <r>
    <n v="63870"/>
  </r>
  <r>
    <n v="30638"/>
  </r>
  <r>
    <n v="36312"/>
  </r>
  <r>
    <n v="94463"/>
  </r>
  <r>
    <n v="40315"/>
  </r>
  <r>
    <n v="35519"/>
  </r>
  <r>
    <n v="6743"/>
  </r>
  <r>
    <n v="17189"/>
  </r>
  <r>
    <n v="47344"/>
  </r>
  <r>
    <n v="94729"/>
  </r>
  <r>
    <n v="10200"/>
  </r>
  <r>
    <n v="13871"/>
  </r>
  <r>
    <n v="4502"/>
  </r>
  <r>
    <n v="9417"/>
  </r>
  <r>
    <n v="22748"/>
  </r>
  <r>
    <n v="82558"/>
  </r>
  <r>
    <n v="6101"/>
  </r>
  <r>
    <n v="49221"/>
  </r>
  <r>
    <n v="30662"/>
  </r>
  <r>
    <n v="82020"/>
  </r>
  <r>
    <n v="85806"/>
  </r>
  <r>
    <n v="64925"/>
  </r>
  <r>
    <n v="49625"/>
  </r>
  <r>
    <n v="28732"/>
  </r>
  <r>
    <n v="46219"/>
  </r>
  <r>
    <n v="44700"/>
  </r>
  <r>
    <n v="32333"/>
  </r>
  <r>
    <n v="92506"/>
  </r>
  <r>
    <n v="92272"/>
  </r>
  <r>
    <n v="84428"/>
  </r>
  <r>
    <n v="91343"/>
  </r>
  <r>
    <n v="6920"/>
  </r>
  <r>
    <n v="51982"/>
  </r>
  <r>
    <n v="4850"/>
  </r>
  <r>
    <n v="88295"/>
  </r>
  <r>
    <n v="9662"/>
  </r>
  <r>
    <n v="75573"/>
  </r>
  <r>
    <n v="46576"/>
  </r>
  <r>
    <n v="64981"/>
  </r>
  <r>
    <n v="49845"/>
  </r>
  <r>
    <n v="7390"/>
  </r>
  <r>
    <n v="45362"/>
  </r>
  <r>
    <n v="62480"/>
  </r>
  <r>
    <n v="62968"/>
  </r>
  <r>
    <n v="19995"/>
  </r>
  <r>
    <n v="44819"/>
  </r>
  <r>
    <n v="36837"/>
  </r>
  <r>
    <n v="78623"/>
  </r>
  <r>
    <n v="53090"/>
  </r>
  <r>
    <n v="29596"/>
  </r>
  <r>
    <n v="73749"/>
  </r>
  <r>
    <n v="86195"/>
  </r>
  <r>
    <n v="76423"/>
  </r>
  <r>
    <n v="19750"/>
  </r>
  <r>
    <n v="99645"/>
  </r>
  <r>
    <n v="58768"/>
  </r>
  <r>
    <n v="21029"/>
  </r>
  <r>
    <n v="52735"/>
  </r>
  <r>
    <n v="47912"/>
  </r>
  <r>
    <n v="23882"/>
  </r>
  <r>
    <n v="40903"/>
  </r>
  <r>
    <n v="74737"/>
  </r>
  <r>
    <n v="22798"/>
  </r>
  <r>
    <n v="89179"/>
  </r>
  <r>
    <n v="30545"/>
  </r>
  <r>
    <n v="58887"/>
  </r>
  <r>
    <n v="2420"/>
  </r>
  <r>
    <n v="39343"/>
  </r>
  <r>
    <n v="34298"/>
  </r>
  <r>
    <n v="53360"/>
  </r>
  <r>
    <n v="37037"/>
  </r>
  <r>
    <n v="32173"/>
  </r>
  <r>
    <n v="67756"/>
  </r>
  <r>
    <n v="16940"/>
  </r>
  <r>
    <n v="75652"/>
  </r>
  <r>
    <n v="69061"/>
  </r>
  <r>
    <n v="35887"/>
  </r>
  <r>
    <n v="13687"/>
  </r>
  <r>
    <n v="97805"/>
  </r>
  <r>
    <n v="59503"/>
  </r>
  <r>
    <n v="54034"/>
  </r>
  <r>
    <n v="13278"/>
  </r>
  <r>
    <n v="73197"/>
  </r>
  <r>
    <n v="17227"/>
  </r>
  <r>
    <n v="90464"/>
  </r>
  <r>
    <n v="57482"/>
  </r>
  <r>
    <n v="24403"/>
  </r>
  <r>
    <n v="48195"/>
  </r>
  <r>
    <n v="11594"/>
  </r>
  <r>
    <n v="95798"/>
  </r>
  <r>
    <n v="44677"/>
  </r>
  <r>
    <n v="16974"/>
  </r>
  <r>
    <n v="52261"/>
  </r>
  <r>
    <n v="40822"/>
  </r>
  <r>
    <n v="69622"/>
  </r>
  <r>
    <n v="74833"/>
  </r>
  <r>
    <n v="3302"/>
  </r>
  <r>
    <n v="61550"/>
  </r>
  <r>
    <n v="58558"/>
  </r>
  <r>
    <n v="68766"/>
  </r>
  <r>
    <n v="6031"/>
  </r>
  <r>
    <n v="6015"/>
  </r>
  <r>
    <n v="62798"/>
  </r>
  <r>
    <n v="69460"/>
  </r>
  <r>
    <n v="41546"/>
  </r>
  <r>
    <n v="34106"/>
  </r>
  <r>
    <n v="98949"/>
  </r>
  <r>
    <n v="65491"/>
  </r>
  <r>
    <n v="88555"/>
  </r>
  <r>
    <n v="13229"/>
  </r>
  <r>
    <n v="6902"/>
  </r>
  <r>
    <n v="13003"/>
  </r>
  <r>
    <n v="20844"/>
  </r>
  <r>
    <n v="28991"/>
  </r>
  <r>
    <n v="13702"/>
  </r>
  <r>
    <n v="95259"/>
  </r>
  <r>
    <n v="49365"/>
  </r>
  <r>
    <n v="58226"/>
  </r>
  <r>
    <n v="21893"/>
  </r>
  <r>
    <n v="17057"/>
  </r>
  <r>
    <n v="89526"/>
  </r>
  <r>
    <n v="21460"/>
  </r>
  <r>
    <n v="84889"/>
  </r>
  <r>
    <n v="80022"/>
  </r>
  <r>
    <n v="66005"/>
  </r>
  <r>
    <n v="44523"/>
  </r>
  <r>
    <n v="64709"/>
  </r>
  <r>
    <n v="23541"/>
  </r>
  <r>
    <n v="78071"/>
  </r>
  <r>
    <n v="43771"/>
  </r>
  <r>
    <n v="85537"/>
  </r>
  <r>
    <n v="39162"/>
  </r>
  <r>
    <n v="77997"/>
  </r>
  <r>
    <n v="57519"/>
  </r>
  <r>
    <n v="47231"/>
  </r>
  <r>
    <n v="36618"/>
  </r>
  <r>
    <n v="68877"/>
  </r>
  <r>
    <n v="44948"/>
  </r>
  <r>
    <n v="87337"/>
  </r>
  <r>
    <n v="43325"/>
  </r>
  <r>
    <n v="17408"/>
  </r>
  <r>
    <n v="64607"/>
  </r>
  <r>
    <n v="37983"/>
  </r>
  <r>
    <n v="74877"/>
  </r>
  <r>
    <n v="20593"/>
  </r>
  <r>
    <n v="57420"/>
  </r>
  <r>
    <n v="92386"/>
  </r>
  <r>
    <n v="9066"/>
  </r>
  <r>
    <n v="1460"/>
  </r>
  <r>
    <n v="61412"/>
  </r>
  <r>
    <n v="25875"/>
  </r>
  <r>
    <n v="20419"/>
  </r>
  <r>
    <n v="70609"/>
  </r>
  <r>
    <n v="30169"/>
  </r>
  <r>
    <n v="30844"/>
  </r>
  <r>
    <n v="29747"/>
  </r>
  <r>
    <n v="55503"/>
  </r>
  <r>
    <n v="71090"/>
  </r>
  <r>
    <n v="13865"/>
  </r>
  <r>
    <n v="21778"/>
  </r>
  <r>
    <n v="39815"/>
  </r>
  <r>
    <n v="13739"/>
  </r>
  <r>
    <n v="4419"/>
  </r>
  <r>
    <n v="34640"/>
  </r>
  <r>
    <n v="59497"/>
  </r>
  <r>
    <n v="80368"/>
  </r>
  <r>
    <n v="20130"/>
  </r>
  <r>
    <n v="95161"/>
  </r>
  <r>
    <n v="9054"/>
  </r>
  <r>
    <n v="79945"/>
  </r>
  <r>
    <n v="71051"/>
  </r>
  <r>
    <n v="12816"/>
  </r>
  <r>
    <n v="41258"/>
  </r>
  <r>
    <n v="52192"/>
  </r>
  <r>
    <n v="83130"/>
  </r>
  <r>
    <n v="11170"/>
  </r>
  <r>
    <n v="70640"/>
  </r>
  <r>
    <n v="6447"/>
  </r>
  <r>
    <n v="83055"/>
  </r>
  <r>
    <n v="64302"/>
  </r>
  <r>
    <n v="35156"/>
  </r>
  <r>
    <n v="65720"/>
  </r>
  <r>
    <n v="70925"/>
  </r>
  <r>
    <n v="4843"/>
  </r>
  <r>
    <n v="65144"/>
  </r>
  <r>
    <n v="14698"/>
  </r>
  <r>
    <n v="67100"/>
  </r>
  <r>
    <n v="1962"/>
  </r>
  <r>
    <n v="84854"/>
  </r>
  <r>
    <n v="66892"/>
  </r>
  <r>
    <n v="30403"/>
  </r>
  <r>
    <n v="65253"/>
  </r>
  <r>
    <n v="18420"/>
  </r>
  <r>
    <n v="31807"/>
  </r>
  <r>
    <n v="72059"/>
  </r>
  <r>
    <n v="24895"/>
  </r>
  <r>
    <n v="93884"/>
  </r>
  <r>
    <n v="23042"/>
  </r>
  <r>
    <n v="84716"/>
  </r>
  <r>
    <n v="52402"/>
  </r>
  <r>
    <n v="31956"/>
  </r>
  <r>
    <n v="73267"/>
  </r>
  <r>
    <n v="78934"/>
  </r>
  <r>
    <n v="82811"/>
  </r>
  <r>
    <n v="27627"/>
  </r>
  <r>
    <n v="22415"/>
  </r>
  <r>
    <n v="98445"/>
  </r>
  <r>
    <n v="10452"/>
  </r>
  <r>
    <n v="8521"/>
  </r>
  <r>
    <n v="95512"/>
  </r>
  <r>
    <n v="91565"/>
  </r>
  <r>
    <n v="11816"/>
  </r>
  <r>
    <n v="54823"/>
  </r>
  <r>
    <n v="96730"/>
  </r>
  <r>
    <n v="95802"/>
  </r>
  <r>
    <n v="35988"/>
  </r>
  <r>
    <n v="53545"/>
  </r>
  <r>
    <n v="47886"/>
  </r>
  <r>
    <n v="19935"/>
  </r>
  <r>
    <n v="31670"/>
  </r>
  <r>
    <n v="85882"/>
  </r>
  <r>
    <n v="80224"/>
  </r>
  <r>
    <n v="3117"/>
  </r>
  <r>
    <n v="42107"/>
  </r>
  <r>
    <n v="1458"/>
  </r>
  <r>
    <n v="80787"/>
  </r>
  <r>
    <n v="43379"/>
  </r>
  <r>
    <n v="89541"/>
  </r>
  <r>
    <n v="42542"/>
  </r>
  <r>
    <n v="46062"/>
  </r>
  <r>
    <n v="94918"/>
  </r>
  <r>
    <n v="8544"/>
  </r>
  <r>
    <n v="73347"/>
  </r>
  <r>
    <n v="6152"/>
  </r>
  <r>
    <n v="7669"/>
  </r>
  <r>
    <n v="5724"/>
  </r>
  <r>
    <n v="10300"/>
  </r>
  <r>
    <n v="88092"/>
  </r>
  <r>
    <n v="42584"/>
  </r>
  <r>
    <n v="97495"/>
  </r>
  <r>
    <n v="44858"/>
  </r>
  <r>
    <n v="23879"/>
  </r>
  <r>
    <n v="10105"/>
  </r>
  <r>
    <n v="23370"/>
  </r>
  <r>
    <n v="25617"/>
  </r>
  <r>
    <n v="26504"/>
  </r>
  <r>
    <n v="43261"/>
  </r>
  <r>
    <n v="38303"/>
  </r>
  <r>
    <n v="57956"/>
  </r>
  <r>
    <n v="9283"/>
  </r>
  <r>
    <n v="96770"/>
  </r>
  <r>
    <n v="46555"/>
  </r>
  <r>
    <n v="92294"/>
  </r>
  <r>
    <n v="87570"/>
  </r>
  <r>
    <n v="83035"/>
  </r>
  <r>
    <n v="14554"/>
  </r>
  <r>
    <n v="91675"/>
  </r>
  <r>
    <n v="21410"/>
  </r>
  <r>
    <n v="79766"/>
  </r>
  <r>
    <n v="59673"/>
  </r>
  <r>
    <n v="38937"/>
  </r>
  <r>
    <n v="72934"/>
  </r>
  <r>
    <n v="58519"/>
  </r>
  <r>
    <n v="27415"/>
  </r>
  <r>
    <n v="47175"/>
  </r>
  <r>
    <n v="39985"/>
  </r>
  <r>
    <n v="46949"/>
  </r>
  <r>
    <n v="69857"/>
  </r>
  <r>
    <n v="51269"/>
  </r>
  <r>
    <n v="18012"/>
  </r>
  <r>
    <n v="61641"/>
  </r>
  <r>
    <n v="58337"/>
  </r>
  <r>
    <n v="1731"/>
  </r>
  <r>
    <n v="72164"/>
  </r>
  <r>
    <n v="50597"/>
  </r>
  <r>
    <n v="89372"/>
  </r>
  <r>
    <n v="38247"/>
  </r>
  <r>
    <n v="71127"/>
  </r>
  <r>
    <n v="72053"/>
  </r>
  <r>
    <n v="15859"/>
  </r>
  <r>
    <n v="59724"/>
  </r>
  <r>
    <n v="80183"/>
  </r>
  <r>
    <n v="81931"/>
  </r>
  <r>
    <n v="60131"/>
  </r>
  <r>
    <n v="2666"/>
  </r>
  <r>
    <n v="67838"/>
  </r>
  <r>
    <n v="36237"/>
  </r>
  <r>
    <n v="33996"/>
  </r>
  <r>
    <n v="90559"/>
  </r>
  <r>
    <n v="7786"/>
  </r>
  <r>
    <n v="50144"/>
  </r>
  <r>
    <n v="9476"/>
  </r>
  <r>
    <n v="17255"/>
  </r>
  <r>
    <n v="89861"/>
  </r>
  <r>
    <n v="97910"/>
  </r>
  <r>
    <n v="54394"/>
  </r>
  <r>
    <n v="2457"/>
  </r>
  <r>
    <n v="86346"/>
  </r>
  <r>
    <n v="9885"/>
  </r>
  <r>
    <n v="17291"/>
  </r>
  <r>
    <n v="59339"/>
  </r>
  <r>
    <n v="67140"/>
  </r>
  <r>
    <n v="74708"/>
  </r>
  <r>
    <n v="28483"/>
  </r>
  <r>
    <n v="1262"/>
  </r>
  <r>
    <n v="4615"/>
  </r>
  <r>
    <n v="85584"/>
  </r>
  <r>
    <n v="75006"/>
  </r>
  <r>
    <n v="86443"/>
  </r>
  <r>
    <n v="45342"/>
  </r>
  <r>
    <n v="13278"/>
  </r>
  <r>
    <n v="25363"/>
  </r>
  <r>
    <n v="70585"/>
  </r>
  <r>
    <n v="34170"/>
  </r>
  <r>
    <n v="35271"/>
  </r>
  <r>
    <n v="63491"/>
  </r>
  <r>
    <n v="30982"/>
  </r>
  <r>
    <n v="18041"/>
  </r>
  <r>
    <n v="74189"/>
  </r>
  <r>
    <n v="17911"/>
  </r>
  <r>
    <n v="98036"/>
  </r>
  <r>
    <n v="95335"/>
  </r>
  <r>
    <n v="26886"/>
  </r>
  <r>
    <n v="74320"/>
  </r>
  <r>
    <n v="30451"/>
  </r>
  <r>
    <n v="63271"/>
  </r>
  <r>
    <n v="49482"/>
  </r>
  <r>
    <n v="7859"/>
  </r>
  <r>
    <n v="47520"/>
  </r>
  <r>
    <n v="18777"/>
  </r>
  <r>
    <n v="5259"/>
  </r>
  <r>
    <n v="48502"/>
  </r>
  <r>
    <n v="75046"/>
  </r>
  <r>
    <n v="37529"/>
  </r>
  <r>
    <n v="14523"/>
  </r>
  <r>
    <n v="95311"/>
  </r>
  <r>
    <n v="54676"/>
  </r>
  <r>
    <n v="98221"/>
  </r>
  <r>
    <n v="13643"/>
  </r>
  <r>
    <n v="23112"/>
  </r>
  <r>
    <n v="6994"/>
  </r>
  <r>
    <n v="47784"/>
  </r>
  <r>
    <n v="42540"/>
  </r>
  <r>
    <n v="88274"/>
  </r>
  <r>
    <n v="59251"/>
  </r>
  <r>
    <n v="57373"/>
  </r>
  <r>
    <n v="37065"/>
  </r>
  <r>
    <n v="31500"/>
  </r>
  <r>
    <n v="3232"/>
  </r>
  <r>
    <n v="48223"/>
  </r>
  <r>
    <n v="21568"/>
  </r>
  <r>
    <n v="25320"/>
  </r>
  <r>
    <n v="46492"/>
  </r>
  <r>
    <n v="56396"/>
  </r>
  <r>
    <n v="28152"/>
  </r>
  <r>
    <n v="41403"/>
  </r>
  <r>
    <n v="93503"/>
  </r>
  <r>
    <n v="22376"/>
  </r>
  <r>
    <n v="35230"/>
  </r>
  <r>
    <n v="25181"/>
  </r>
  <r>
    <n v="55181"/>
  </r>
  <r>
    <n v="14640"/>
  </r>
  <r>
    <n v="73343"/>
  </r>
  <r>
    <n v="89931"/>
  </r>
  <r>
    <n v="9687"/>
  </r>
  <r>
    <n v="40787"/>
  </r>
  <r>
    <n v="36607"/>
  </r>
  <r>
    <n v="88043"/>
  </r>
  <r>
    <n v="17389"/>
  </r>
  <r>
    <n v="17353"/>
  </r>
  <r>
    <n v="15884"/>
  </r>
  <r>
    <n v="12376"/>
  </r>
  <r>
    <n v="19962"/>
  </r>
  <r>
    <n v="18024"/>
  </r>
  <r>
    <n v="69332"/>
  </r>
  <r>
    <n v="96590"/>
  </r>
  <r>
    <n v="65116"/>
  </r>
  <r>
    <n v="93776"/>
  </r>
  <r>
    <n v="41584"/>
  </r>
  <r>
    <n v="33170"/>
  </r>
  <r>
    <n v="4043"/>
  </r>
  <r>
    <n v="23443"/>
  </r>
  <r>
    <n v="75429"/>
  </r>
  <r>
    <n v="74516"/>
  </r>
  <r>
    <n v="80813"/>
  </r>
  <r>
    <n v="76503"/>
  </r>
  <r>
    <n v="71175"/>
  </r>
  <r>
    <n v="69538"/>
  </r>
  <r>
    <n v="65644"/>
  </r>
  <r>
    <n v="53797"/>
  </r>
  <r>
    <n v="43917"/>
  </r>
  <r>
    <n v="96783"/>
  </r>
  <r>
    <n v="4001"/>
  </r>
  <r>
    <n v="97381"/>
  </r>
  <r>
    <n v="69630"/>
  </r>
  <r>
    <n v="19916"/>
  </r>
  <r>
    <n v="64873"/>
  </r>
  <r>
    <n v="77056"/>
  </r>
  <r>
    <n v="99285"/>
  </r>
  <r>
    <n v="29608"/>
  </r>
  <r>
    <n v="50769"/>
  </r>
  <r>
    <n v="81707"/>
  </r>
  <r>
    <n v="76874"/>
  </r>
  <r>
    <n v="18282"/>
  </r>
  <r>
    <n v="93902"/>
  </r>
  <r>
    <n v="10766"/>
  </r>
  <r>
    <n v="7636"/>
  </r>
  <r>
    <n v="73940"/>
  </r>
  <r>
    <n v="68535"/>
  </r>
  <r>
    <n v="29090"/>
  </r>
  <r>
    <n v="67021"/>
  </r>
  <r>
    <n v="65480"/>
  </r>
  <r>
    <n v="31708"/>
  </r>
  <r>
    <n v="78537"/>
  </r>
  <r>
    <n v="70582"/>
  </r>
  <r>
    <n v="47329"/>
  </r>
  <r>
    <n v="48343"/>
  </r>
  <r>
    <n v="6073"/>
  </r>
  <r>
    <n v="20799"/>
  </r>
  <r>
    <n v="76940"/>
  </r>
  <r>
    <n v="49559"/>
  </r>
  <r>
    <n v="38368"/>
  </r>
  <r>
    <n v="10725"/>
  </r>
  <r>
    <n v="83128"/>
  </r>
  <r>
    <n v="45154"/>
  </r>
  <r>
    <n v="17312"/>
  </r>
  <r>
    <n v="72650"/>
  </r>
  <r>
    <n v="34934"/>
  </r>
  <r>
    <n v="82042"/>
  </r>
  <r>
    <n v="54765"/>
  </r>
  <r>
    <n v="56960"/>
  </r>
  <r>
    <n v="8733"/>
  </r>
  <r>
    <n v="92806"/>
  </r>
  <r>
    <n v="43017"/>
  </r>
  <r>
    <n v="20919"/>
  </r>
  <r>
    <n v="24243"/>
  </r>
  <r>
    <n v="84299"/>
  </r>
  <r>
    <n v="9085"/>
  </r>
  <r>
    <n v="53641"/>
  </r>
  <r>
    <n v="63574"/>
  </r>
  <r>
    <n v="63254"/>
  </r>
  <r>
    <n v="69583"/>
  </r>
  <r>
    <n v="37747"/>
  </r>
  <r>
    <n v="71919"/>
  </r>
  <r>
    <n v="10061"/>
  </r>
  <r>
    <n v="6718"/>
  </r>
  <r>
    <n v="63507"/>
  </r>
  <r>
    <n v="80120"/>
  </r>
  <r>
    <n v="72628"/>
  </r>
  <r>
    <n v="5157"/>
  </r>
  <r>
    <n v="23191"/>
  </r>
  <r>
    <n v="91608"/>
  </r>
  <r>
    <n v="33025"/>
  </r>
  <r>
    <n v="63209"/>
  </r>
  <r>
    <n v="6272"/>
  </r>
  <r>
    <n v="75867"/>
  </r>
  <r>
    <n v="37454"/>
  </r>
  <r>
    <n v="75522"/>
  </r>
  <r>
    <n v="82752"/>
  </r>
  <r>
    <n v="73900"/>
  </r>
  <r>
    <n v="12403"/>
  </r>
  <r>
    <n v="80999"/>
  </r>
  <r>
    <n v="41431"/>
  </r>
  <r>
    <n v="98446"/>
  </r>
  <r>
    <n v="10522"/>
  </r>
  <r>
    <n v="44635"/>
  </r>
  <r>
    <n v="97744"/>
  </r>
  <r>
    <n v="78274"/>
  </r>
  <r>
    <n v="26643"/>
  </r>
  <r>
    <n v="78504"/>
  </r>
  <r>
    <n v="44739"/>
  </r>
  <r>
    <n v="23507"/>
  </r>
  <r>
    <n v="66692"/>
  </r>
  <r>
    <n v="58146"/>
  </r>
  <r>
    <n v="74623"/>
  </r>
  <r>
    <n v="78519"/>
  </r>
  <r>
    <n v="88997"/>
  </r>
  <r>
    <n v="7308"/>
  </r>
  <r>
    <n v="36243"/>
  </r>
  <r>
    <n v="41580"/>
  </r>
  <r>
    <n v="9442"/>
  </r>
  <r>
    <n v="20477"/>
  </r>
  <r>
    <n v="25042"/>
  </r>
  <r>
    <n v="61087"/>
  </r>
  <r>
    <n v="53738"/>
  </r>
  <r>
    <n v="48569"/>
  </r>
  <r>
    <n v="56407"/>
  </r>
  <r>
    <n v="20727"/>
  </r>
  <r>
    <n v="24704"/>
  </r>
  <r>
    <n v="92917"/>
  </r>
  <r>
    <n v="24336"/>
  </r>
  <r>
    <n v="54763"/>
  </r>
  <r>
    <n v="73977"/>
  </r>
  <r>
    <n v="88914"/>
  </r>
  <r>
    <n v="44770"/>
  </r>
  <r>
    <n v="7833"/>
  </r>
  <r>
    <n v="22967"/>
  </r>
  <r>
    <n v="84865"/>
  </r>
  <r>
    <n v="26467"/>
  </r>
  <r>
    <n v="37388"/>
  </r>
  <r>
    <n v="49049"/>
  </r>
  <r>
    <n v="4353"/>
  </r>
  <r>
    <n v="54497"/>
  </r>
  <r>
    <n v="41577"/>
  </r>
  <r>
    <n v="1960"/>
  </r>
  <r>
    <n v="8600"/>
  </r>
  <r>
    <n v="63909"/>
  </r>
  <r>
    <n v="35325"/>
  </r>
  <r>
    <n v="80405"/>
  </r>
  <r>
    <n v="58930"/>
  </r>
  <r>
    <n v="12719"/>
  </r>
  <r>
    <n v="21390"/>
  </r>
  <r>
    <n v="87176"/>
  </r>
  <r>
    <n v="48826"/>
  </r>
  <r>
    <n v="34705"/>
  </r>
  <r>
    <n v="80996"/>
  </r>
  <r>
    <n v="12740"/>
  </r>
  <r>
    <n v="93566"/>
  </r>
  <r>
    <n v="89661"/>
  </r>
  <r>
    <n v="43159"/>
  </r>
  <r>
    <n v="81537"/>
  </r>
  <r>
    <n v="46653"/>
  </r>
  <r>
    <n v="19029"/>
  </r>
  <r>
    <n v="38409"/>
  </r>
  <r>
    <n v="22160"/>
  </r>
  <r>
    <n v="52281"/>
  </r>
  <r>
    <n v="62975"/>
  </r>
  <r>
    <n v="16717"/>
  </r>
  <r>
    <n v="12202"/>
  </r>
  <r>
    <n v="44621"/>
  </r>
  <r>
    <n v="79306"/>
  </r>
  <r>
    <n v="32006"/>
  </r>
  <r>
    <n v="20431"/>
  </r>
  <r>
    <n v="81254"/>
  </r>
  <r>
    <n v="44936"/>
  </r>
  <r>
    <n v="18839"/>
  </r>
  <r>
    <n v="57519"/>
  </r>
  <r>
    <n v="76958"/>
  </r>
  <r>
    <n v="49745"/>
  </r>
  <r>
    <n v="72027"/>
  </r>
  <r>
    <n v="57295"/>
  </r>
  <r>
    <n v="1763"/>
  </r>
  <r>
    <n v="59726"/>
  </r>
  <r>
    <n v="73833"/>
  </r>
  <r>
    <n v="13487"/>
  </r>
  <r>
    <n v="55563"/>
  </r>
  <r>
    <n v="58637"/>
  </r>
  <r>
    <n v="30975"/>
  </r>
  <r>
    <n v="31717"/>
  </r>
  <r>
    <n v="58254"/>
  </r>
  <r>
    <n v="76694"/>
  </r>
  <r>
    <n v="4063"/>
  </r>
  <r>
    <n v="79072"/>
  </r>
  <r>
    <n v="87749"/>
  </r>
  <r>
    <n v="14183"/>
  </r>
  <r>
    <n v="70361"/>
  </r>
  <r>
    <n v="1461"/>
  </r>
  <r>
    <n v="35093"/>
  </r>
  <r>
    <n v="29355"/>
  </r>
  <r>
    <n v="7026"/>
  </r>
  <r>
    <n v="24608"/>
  </r>
  <r>
    <n v="98491"/>
  </r>
  <r>
    <n v="24788"/>
  </r>
  <r>
    <n v="6518"/>
  </r>
  <r>
    <n v="21399"/>
  </r>
  <r>
    <n v="33459"/>
  </r>
  <r>
    <n v="19238"/>
  </r>
  <r>
    <n v="66297"/>
  </r>
  <r>
    <n v="19790"/>
  </r>
  <r>
    <n v="62406"/>
  </r>
  <r>
    <n v="6957"/>
  </r>
  <r>
    <n v="54428"/>
  </r>
  <r>
    <n v="39937"/>
  </r>
  <r>
    <n v="9524"/>
  </r>
  <r>
    <n v="55240"/>
  </r>
  <r>
    <n v="58886"/>
  </r>
  <r>
    <n v="73104"/>
  </r>
  <r>
    <n v="64110"/>
  </r>
  <r>
    <n v="81465"/>
  </r>
  <r>
    <n v="18468"/>
  </r>
  <r>
    <n v="98164"/>
  </r>
  <r>
    <n v="13296"/>
  </r>
  <r>
    <n v="17931"/>
  </r>
  <r>
    <n v="50670"/>
  </r>
  <r>
    <n v="5309"/>
  </r>
  <r>
    <n v="60492"/>
  </r>
  <r>
    <n v="31528"/>
  </r>
  <r>
    <n v="50854"/>
  </r>
  <r>
    <n v="32201"/>
  </r>
  <r>
    <n v="99637"/>
  </r>
  <r>
    <n v="24704"/>
  </r>
  <r>
    <n v="77572"/>
  </r>
  <r>
    <n v="27162"/>
  </r>
  <r>
    <n v="57531"/>
  </r>
  <r>
    <n v="81977"/>
  </r>
  <r>
    <n v="40686"/>
  </r>
  <r>
    <n v="63744"/>
  </r>
  <r>
    <n v="64333"/>
  </r>
  <r>
    <n v="8196"/>
  </r>
  <r>
    <n v="10302"/>
  </r>
  <r>
    <n v="16771"/>
  </r>
  <r>
    <n v="35173"/>
  </r>
  <r>
    <n v="21407"/>
  </r>
  <r>
    <n v="17002"/>
  </r>
  <r>
    <n v="37537"/>
  </r>
  <r>
    <n v="64183"/>
  </r>
  <r>
    <n v="98558"/>
  </r>
  <r>
    <n v="95300"/>
  </r>
  <r>
    <n v="11288"/>
  </r>
  <r>
    <n v="55842"/>
  </r>
  <r>
    <n v="98640"/>
  </r>
  <r>
    <n v="2518"/>
  </r>
  <r>
    <n v="34777"/>
  </r>
  <r>
    <n v="65768"/>
  </r>
  <r>
    <n v="48439"/>
  </r>
  <r>
    <n v="82051"/>
  </r>
  <r>
    <n v="42610"/>
  </r>
  <r>
    <n v="35716"/>
  </r>
  <r>
    <n v="30769"/>
  </r>
  <r>
    <n v="30442"/>
  </r>
  <r>
    <n v="16509"/>
  </r>
  <r>
    <n v="41137"/>
  </r>
  <r>
    <n v="70354"/>
  </r>
  <r>
    <n v="7713"/>
  </r>
  <r>
    <n v="58976"/>
  </r>
  <r>
    <n v="18000"/>
  </r>
  <r>
    <n v="14946"/>
  </r>
  <r>
    <n v="21461"/>
  </r>
  <r>
    <n v="95338"/>
  </r>
  <r>
    <n v="73505"/>
  </r>
  <r>
    <n v="26995"/>
  </r>
  <r>
    <n v="4969"/>
  </r>
  <r>
    <n v="35088"/>
  </r>
  <r>
    <n v="33946"/>
  </r>
  <r>
    <n v="87990"/>
  </r>
  <r>
    <n v="57840"/>
  </r>
  <r>
    <n v="2840"/>
  </r>
  <r>
    <n v="27602"/>
  </r>
  <r>
    <n v="32323"/>
  </r>
  <r>
    <n v="6929"/>
  </r>
  <r>
    <n v="74485"/>
  </r>
  <r>
    <n v="69095"/>
  </r>
  <r>
    <n v="71495"/>
  </r>
  <r>
    <n v="1346"/>
  </r>
  <r>
    <n v="4036"/>
  </r>
  <r>
    <n v="35473"/>
  </r>
  <r>
    <n v="43912"/>
  </r>
  <r>
    <n v="60480"/>
  </r>
  <r>
    <n v="68565"/>
  </r>
  <r>
    <n v="41854"/>
  </r>
  <r>
    <n v="68034"/>
  </r>
  <r>
    <n v="61686"/>
  </r>
  <r>
    <n v="22123"/>
  </r>
  <r>
    <n v="77001"/>
  </r>
  <r>
    <n v="74681"/>
  </r>
  <r>
    <n v="24735"/>
  </r>
  <r>
    <n v="77755"/>
  </r>
  <r>
    <n v="65650"/>
  </r>
  <r>
    <n v="63031"/>
  </r>
  <r>
    <n v="74590"/>
  </r>
  <r>
    <n v="55302"/>
  </r>
  <r>
    <n v="50825"/>
  </r>
  <r>
    <n v="38268"/>
  </r>
  <r>
    <n v="35436"/>
  </r>
  <r>
    <n v="61102"/>
  </r>
  <r>
    <n v="39745"/>
  </r>
  <r>
    <n v="76013"/>
  </r>
  <r>
    <n v="55699"/>
  </r>
  <r>
    <n v="2842"/>
  </r>
  <r>
    <n v="77503"/>
  </r>
  <r>
    <n v="5950"/>
  </r>
  <r>
    <n v="78677"/>
  </r>
  <r>
    <n v="71021"/>
  </r>
  <r>
    <n v="1415"/>
  </r>
  <r>
    <n v="5213"/>
  </r>
  <r>
    <n v="23232"/>
  </r>
  <r>
    <n v="85093"/>
  </r>
  <r>
    <n v="54937"/>
  </r>
  <r>
    <n v="17790"/>
  </r>
  <r>
    <n v="23993"/>
  </r>
  <r>
    <n v="96473"/>
  </r>
  <r>
    <n v="22654"/>
  </r>
  <r>
    <n v="46110"/>
  </r>
  <r>
    <n v="60079"/>
  </r>
  <r>
    <n v="63278"/>
  </r>
  <r>
    <n v="26174"/>
  </r>
  <r>
    <n v="75378"/>
  </r>
  <r>
    <n v="83457"/>
  </r>
  <r>
    <n v="91079"/>
  </r>
  <r>
    <n v="11270"/>
  </r>
  <r>
    <n v="56888"/>
  </r>
  <r>
    <n v="88087"/>
  </r>
  <r>
    <n v="70574"/>
  </r>
  <r>
    <n v="86096"/>
  </r>
  <r>
    <n v="51093"/>
  </r>
  <r>
    <n v="88896"/>
  </r>
  <r>
    <n v="67945"/>
  </r>
  <r>
    <n v="58484"/>
  </r>
  <r>
    <n v="21384"/>
  </r>
  <r>
    <n v="56306"/>
  </r>
  <r>
    <n v="82144"/>
  </r>
  <r>
    <n v="82828"/>
  </r>
  <r>
    <n v="62693"/>
  </r>
  <r>
    <n v="41540"/>
  </r>
  <r>
    <n v="3743"/>
  </r>
  <r>
    <n v="36526"/>
  </r>
  <r>
    <n v="5027"/>
  </r>
  <r>
    <n v="41333"/>
  </r>
  <r>
    <n v="63429"/>
  </r>
  <r>
    <n v="24504"/>
  </r>
  <r>
    <n v="52153"/>
  </r>
  <r>
    <n v="90837"/>
  </r>
  <r>
    <n v="42115"/>
  </r>
  <r>
    <n v="76851"/>
  </r>
  <r>
    <n v="51564"/>
  </r>
  <r>
    <n v="50302"/>
  </r>
  <r>
    <n v="19960"/>
  </r>
  <r>
    <n v="44878"/>
  </r>
  <r>
    <n v="71249"/>
  </r>
  <r>
    <n v="93501"/>
  </r>
  <r>
    <n v="79325"/>
  </r>
  <r>
    <n v="5439"/>
  </r>
  <r>
    <n v="68719"/>
  </r>
  <r>
    <n v="38600"/>
  </r>
  <r>
    <n v="22147"/>
  </r>
  <r>
    <n v="42657"/>
  </r>
  <r>
    <n v="67149"/>
  </r>
  <r>
    <n v="68790"/>
  </r>
  <r>
    <n v="7177"/>
  </r>
  <r>
    <n v="70229"/>
  </r>
  <r>
    <n v="43775"/>
  </r>
  <r>
    <n v="89749"/>
  </r>
  <r>
    <n v="46329"/>
  </r>
  <r>
    <n v="48303"/>
  </r>
  <r>
    <n v="41256"/>
  </r>
  <r>
    <n v="85388"/>
  </r>
  <r>
    <n v="14622"/>
  </r>
  <r>
    <n v="37532"/>
  </r>
  <r>
    <n v="49509"/>
  </r>
  <r>
    <n v="2090"/>
  </r>
  <r>
    <n v="30756"/>
  </r>
  <r>
    <n v="54920"/>
  </r>
  <r>
    <n v="42226"/>
  </r>
  <r>
    <n v="39556"/>
  </r>
  <r>
    <n v="95832"/>
  </r>
  <r>
    <n v="47217"/>
  </r>
  <r>
    <n v="71151"/>
  </r>
  <r>
    <n v="36419"/>
  </r>
  <r>
    <n v="16181"/>
  </r>
  <r>
    <n v="63637"/>
  </r>
  <r>
    <n v="23726"/>
  </r>
  <r>
    <n v="63556"/>
  </r>
  <r>
    <n v="23537"/>
  </r>
  <r>
    <n v="42487"/>
  </r>
  <r>
    <n v="6604"/>
  </r>
  <r>
    <n v="77654"/>
  </r>
  <r>
    <n v="76581"/>
  </r>
  <r>
    <n v="54308"/>
  </r>
  <r>
    <n v="40027"/>
  </r>
  <r>
    <n v="50726"/>
  </r>
  <r>
    <n v="24324"/>
  </r>
  <r>
    <n v="21527"/>
  </r>
  <r>
    <n v="64561"/>
  </r>
  <r>
    <n v="2418"/>
  </r>
  <r>
    <n v="82095"/>
  </r>
  <r>
    <n v="69583"/>
  </r>
  <r>
    <n v="23772"/>
  </r>
  <r>
    <n v="10144"/>
  </r>
  <r>
    <n v="44526"/>
  </r>
  <r>
    <n v="52402"/>
  </r>
  <r>
    <n v="13969"/>
  </r>
  <r>
    <n v="91546"/>
  </r>
  <r>
    <n v="13802"/>
  </r>
  <r>
    <n v="38047"/>
  </r>
  <r>
    <n v="36294"/>
  </r>
  <r>
    <n v="62097"/>
  </r>
  <r>
    <n v="92420"/>
  </r>
  <r>
    <n v="57993"/>
  </r>
  <r>
    <n v="24756"/>
  </r>
  <r>
    <n v="96610"/>
  </r>
  <r>
    <n v="88276"/>
  </r>
  <r>
    <n v="85400"/>
  </r>
  <r>
    <n v="36681"/>
  </r>
  <r>
    <n v="84524"/>
  </r>
  <r>
    <n v="72462"/>
  </r>
  <r>
    <n v="7774"/>
  </r>
  <r>
    <n v="98350"/>
  </r>
  <r>
    <n v="49148"/>
  </r>
  <r>
    <n v="84249"/>
  </r>
  <r>
    <n v="50287"/>
  </r>
  <r>
    <n v="65442"/>
  </r>
  <r>
    <n v="57496"/>
  </r>
  <r>
    <n v="16902"/>
  </r>
  <r>
    <n v="83294"/>
  </r>
  <r>
    <n v="42812"/>
  </r>
  <r>
    <n v="37354"/>
  </r>
  <r>
    <n v="54473"/>
  </r>
  <r>
    <n v="99824"/>
  </r>
  <r>
    <n v="60605"/>
  </r>
  <r>
    <n v="31737"/>
  </r>
  <r>
    <n v="18647"/>
  </r>
  <r>
    <n v="37833"/>
  </r>
  <r>
    <n v="27537"/>
  </r>
  <r>
    <n v="37896"/>
  </r>
  <r>
    <n v="42231"/>
  </r>
  <r>
    <n v="52210"/>
  </r>
  <r>
    <n v="83678"/>
  </r>
  <r>
    <n v="73323"/>
  </r>
  <r>
    <n v="36760"/>
  </r>
  <r>
    <n v="48320"/>
  </r>
  <r>
    <n v="97686"/>
  </r>
  <r>
    <n v="98665"/>
  </r>
  <r>
    <n v="2176"/>
  </r>
  <r>
    <n v="35977"/>
  </r>
  <r>
    <n v="94032"/>
  </r>
  <r>
    <n v="52310"/>
  </r>
  <r>
    <n v="4239"/>
  </r>
  <r>
    <n v="78962"/>
  </r>
  <r>
    <n v="18169"/>
  </r>
  <r>
    <n v="19572"/>
  </r>
  <r>
    <n v="4938"/>
  </r>
  <r>
    <n v="76950"/>
  </r>
  <r>
    <n v="2017"/>
  </r>
  <r>
    <n v="39122"/>
  </r>
  <r>
    <n v="68121"/>
  </r>
  <r>
    <n v="53427"/>
  </r>
  <r>
    <n v="17384"/>
  </r>
  <r>
    <n v="73766"/>
  </r>
  <r>
    <n v="87702"/>
  </r>
  <r>
    <n v="41843"/>
  </r>
  <r>
    <n v="72810"/>
  </r>
  <r>
    <n v="55977"/>
  </r>
  <r>
    <n v="49897"/>
  </r>
  <r>
    <n v="89133"/>
  </r>
  <r>
    <n v="53584"/>
  </r>
  <r>
    <n v="55509"/>
  </r>
  <r>
    <n v="23583"/>
  </r>
  <r>
    <n v="10158"/>
  </r>
  <r>
    <n v="6225"/>
  </r>
  <r>
    <n v="76707"/>
  </r>
  <r>
    <n v="52044"/>
  </r>
  <r>
    <n v="55483"/>
  </r>
  <r>
    <n v="36391"/>
  </r>
  <r>
    <n v="33445"/>
  </r>
  <r>
    <n v="10475"/>
  </r>
  <r>
    <n v="2713"/>
  </r>
  <r>
    <n v="54367"/>
  </r>
  <r>
    <n v="30060"/>
  </r>
  <r>
    <n v="2202"/>
  </r>
  <r>
    <n v="97066"/>
  </r>
  <r>
    <n v="50987"/>
  </r>
  <r>
    <n v="83282"/>
  </r>
  <r>
    <n v="44730"/>
  </r>
  <r>
    <n v="8690"/>
  </r>
  <r>
    <n v="12527"/>
  </r>
  <r>
    <n v="13152"/>
  </r>
  <r>
    <n v="51542"/>
  </r>
  <r>
    <n v="40276"/>
  </r>
  <r>
    <n v="50187"/>
  </r>
  <r>
    <n v="6366"/>
  </r>
  <r>
    <n v="92378"/>
  </r>
  <r>
    <n v="4076"/>
  </r>
  <r>
    <n v="79200"/>
  </r>
  <r>
    <n v="13851"/>
  </r>
  <r>
    <n v="96439"/>
  </r>
  <r>
    <n v="64941"/>
  </r>
  <r>
    <n v="68601"/>
  </r>
  <r>
    <n v="84440"/>
  </r>
  <r>
    <n v="97713"/>
  </r>
  <r>
    <n v="94328"/>
  </r>
  <r>
    <n v="29216"/>
  </r>
  <r>
    <n v="55524"/>
  </r>
  <r>
    <n v="16944"/>
  </r>
  <r>
    <n v="45996"/>
  </r>
  <r>
    <n v="56931"/>
  </r>
  <r>
    <n v="96923"/>
  </r>
  <r>
    <n v="75932"/>
  </r>
  <r>
    <n v="79823"/>
  </r>
  <r>
    <n v="57093"/>
  </r>
  <r>
    <n v="38225"/>
  </r>
  <r>
    <n v="57411"/>
  </r>
  <r>
    <n v="49891"/>
  </r>
  <r>
    <n v="71337"/>
  </r>
  <r>
    <n v="59865"/>
  </r>
  <r>
    <n v="86902"/>
  </r>
  <r>
    <n v="49735"/>
  </r>
  <r>
    <n v="73710"/>
  </r>
  <r>
    <n v="10343"/>
  </r>
  <r>
    <n v="66298"/>
  </r>
  <r>
    <n v="89000"/>
  </r>
  <r>
    <n v="76418"/>
  </r>
  <r>
    <n v="48445"/>
  </r>
  <r>
    <n v="22484"/>
  </r>
  <r>
    <n v="50062"/>
  </r>
  <r>
    <n v="74414"/>
  </r>
  <r>
    <n v="43374"/>
  </r>
  <r>
    <n v="6207"/>
  </r>
  <r>
    <n v="47365"/>
  </r>
  <r>
    <n v="46548"/>
  </r>
  <r>
    <n v="20776"/>
  </r>
  <r>
    <n v="97708"/>
  </r>
  <r>
    <n v="68740"/>
  </r>
  <r>
    <n v="91958"/>
  </r>
  <r>
    <n v="58496"/>
  </r>
  <r>
    <n v="52331"/>
  </r>
  <r>
    <n v="95689"/>
  </r>
  <r>
    <n v="42288"/>
  </r>
  <r>
    <n v="91680"/>
  </r>
  <r>
    <n v="60155"/>
  </r>
  <r>
    <n v="43006"/>
  </r>
  <r>
    <n v="29486"/>
  </r>
  <r>
    <n v="73138"/>
  </r>
  <r>
    <n v="34966"/>
  </r>
  <r>
    <n v="40614"/>
  </r>
  <r>
    <n v="88981"/>
  </r>
  <r>
    <n v="57636"/>
  </r>
  <r>
    <n v="8974"/>
  </r>
  <r>
    <n v="10789"/>
  </r>
  <r>
    <n v="1422"/>
  </r>
  <r>
    <n v="27359"/>
  </r>
  <r>
    <n v="22589"/>
  </r>
  <r>
    <n v="33034"/>
  </r>
  <r>
    <n v="92302"/>
  </r>
  <r>
    <n v="54702"/>
  </r>
  <r>
    <n v="74129"/>
  </r>
  <r>
    <n v="45742"/>
  </r>
  <r>
    <n v="53580"/>
  </r>
  <r>
    <n v="37001"/>
  </r>
  <r>
    <n v="67934"/>
  </r>
  <r>
    <n v="9139"/>
  </r>
  <r>
    <n v="6697"/>
  </r>
  <r>
    <n v="73057"/>
  </r>
  <r>
    <n v="90938"/>
  </r>
  <r>
    <n v="53979"/>
  </r>
  <r>
    <n v="34428"/>
  </r>
  <r>
    <n v="62860"/>
  </r>
  <r>
    <n v="88264"/>
  </r>
  <r>
    <n v="72695"/>
  </r>
  <r>
    <n v="37195"/>
  </r>
  <r>
    <n v="29874"/>
  </r>
  <r>
    <n v="35610"/>
  </r>
  <r>
    <n v="21635"/>
  </r>
  <r>
    <n v="9068"/>
  </r>
  <r>
    <n v="54729"/>
  </r>
  <r>
    <n v="16189"/>
  </r>
  <r>
    <n v="3565"/>
  </r>
  <r>
    <n v="13413"/>
  </r>
  <r>
    <n v="80531"/>
  </r>
  <r>
    <n v="26345"/>
  </r>
  <r>
    <n v="8228"/>
  </r>
  <r>
    <n v="14950"/>
  </r>
  <r>
    <n v="8011"/>
  </r>
  <r>
    <n v="62015"/>
  </r>
  <r>
    <n v="62790"/>
  </r>
  <r>
    <n v="31509"/>
  </r>
  <r>
    <n v="43777"/>
  </r>
  <r>
    <n v="52336"/>
  </r>
  <r>
    <n v="33112"/>
  </r>
  <r>
    <n v="76889"/>
  </r>
  <r>
    <n v="49591"/>
  </r>
  <r>
    <n v="91555"/>
  </r>
  <r>
    <n v="80672"/>
  </r>
  <r>
    <n v="13380"/>
  </r>
  <r>
    <n v="18310"/>
  </r>
  <r>
    <n v="38076"/>
  </r>
  <r>
    <n v="78339"/>
  </r>
  <r>
    <n v="22689"/>
  </r>
  <r>
    <n v="17924"/>
  </r>
  <r>
    <n v="65876"/>
  </r>
  <r>
    <n v="69114"/>
  </r>
  <r>
    <n v="62143"/>
  </r>
  <r>
    <n v="64224"/>
  </r>
  <r>
    <n v="11766"/>
  </r>
  <r>
    <n v="91018"/>
  </r>
  <r>
    <n v="11946"/>
  </r>
  <r>
    <n v="75033"/>
  </r>
  <r>
    <n v="25854"/>
  </r>
  <r>
    <n v="74230"/>
  </r>
  <r>
    <n v="80569"/>
  </r>
  <r>
    <n v="52165"/>
  </r>
  <r>
    <n v="2911"/>
  </r>
  <r>
    <n v="50604"/>
  </r>
  <r>
    <n v="46313"/>
  </r>
  <r>
    <n v="20569"/>
  </r>
  <r>
    <n v="16046"/>
  </r>
  <r>
    <n v="7937"/>
  </r>
  <r>
    <n v="66629"/>
  </r>
  <r>
    <n v="6903"/>
  </r>
  <r>
    <n v="98323"/>
  </r>
  <r>
    <n v="56646"/>
  </r>
  <r>
    <n v="65674"/>
  </r>
  <r>
    <n v="82821"/>
  </r>
  <r>
    <n v="88247"/>
  </r>
  <r>
    <n v="43460"/>
  </r>
  <r>
    <n v="30475"/>
  </r>
  <r>
    <n v="23471"/>
  </r>
  <r>
    <n v="99345"/>
  </r>
  <r>
    <n v="38036"/>
  </r>
  <r>
    <n v="88363"/>
  </r>
  <r>
    <n v="15721"/>
  </r>
  <r>
    <n v="14663"/>
  </r>
  <r>
    <n v="26307"/>
  </r>
  <r>
    <n v="64619"/>
  </r>
  <r>
    <n v="3866"/>
  </r>
  <r>
    <n v="76533"/>
  </r>
  <r>
    <n v="10435"/>
  </r>
  <r>
    <n v="82245"/>
  </r>
  <r>
    <n v="89217"/>
  </r>
  <r>
    <n v="42735"/>
  </r>
  <r>
    <n v="59506"/>
  </r>
  <r>
    <n v="78755"/>
  </r>
  <r>
    <n v="37559"/>
  </r>
  <r>
    <n v="40018"/>
  </r>
  <r>
    <n v="6905"/>
  </r>
  <r>
    <n v="12085"/>
  </r>
  <r>
    <n v="12913"/>
  </r>
  <r>
    <n v="99303"/>
  </r>
  <r>
    <n v="34628"/>
  </r>
  <r>
    <n v="92464"/>
  </r>
  <r>
    <n v="91023"/>
  </r>
  <r>
    <n v="68706"/>
  </r>
  <r>
    <n v="96147"/>
  </r>
  <r>
    <n v="40569"/>
  </r>
  <r>
    <n v="74044"/>
  </r>
  <r>
    <n v="33730"/>
  </r>
  <r>
    <n v="29273"/>
  </r>
  <r>
    <n v="91565"/>
  </r>
  <r>
    <n v="3066"/>
  </r>
  <r>
    <n v="49984"/>
  </r>
  <r>
    <n v="31394"/>
  </r>
  <r>
    <n v="59826"/>
  </r>
  <r>
    <n v="82817"/>
  </r>
  <r>
    <n v="69188"/>
  </r>
  <r>
    <n v="76058"/>
  </r>
  <r>
    <n v="67852"/>
  </r>
  <r>
    <n v="30997"/>
  </r>
  <r>
    <n v="43082"/>
  </r>
  <r>
    <n v="58903"/>
  </r>
  <r>
    <n v="88360"/>
  </r>
  <r>
    <n v="72798"/>
  </r>
  <r>
    <n v="28195"/>
  </r>
  <r>
    <n v="76734"/>
  </r>
  <r>
    <n v="76658"/>
  </r>
  <r>
    <n v="92429"/>
  </r>
  <r>
    <n v="28871"/>
  </r>
  <r>
    <n v="14941"/>
  </r>
  <r>
    <n v="9613"/>
  </r>
  <r>
    <n v="21099"/>
  </r>
  <r>
    <n v="9447"/>
  </r>
  <r>
    <n v="80863"/>
  </r>
  <r>
    <n v="22475"/>
  </r>
  <r>
    <n v="12503"/>
  </r>
  <r>
    <n v="1999"/>
  </r>
  <r>
    <n v="13431"/>
  </r>
  <r>
    <n v="69793"/>
  </r>
  <r>
    <n v="42952"/>
  </r>
  <r>
    <n v="45402"/>
  </r>
  <r>
    <n v="15834"/>
  </r>
  <r>
    <n v="63197"/>
  </r>
  <r>
    <n v="25857"/>
  </r>
  <r>
    <n v="64416"/>
  </r>
  <r>
    <n v="26938"/>
  </r>
  <r>
    <n v="54652"/>
  </r>
  <r>
    <n v="6223"/>
  </r>
  <r>
    <n v="75139"/>
  </r>
  <r>
    <n v="89261"/>
  </r>
  <r>
    <n v="3786"/>
  </r>
  <r>
    <n v="81456"/>
  </r>
  <r>
    <n v="82691"/>
  </r>
  <r>
    <n v="10110"/>
  </r>
  <r>
    <n v="77577"/>
  </r>
  <r>
    <n v="77394"/>
  </r>
  <r>
    <n v="47126"/>
  </r>
  <r>
    <n v="86508"/>
  </r>
  <r>
    <n v="37777"/>
  </r>
  <r>
    <n v="58247"/>
  </r>
  <r>
    <n v="86725"/>
  </r>
  <r>
    <n v="78003"/>
  </r>
  <r>
    <n v="54631"/>
  </r>
  <r>
    <n v="63220"/>
  </r>
  <r>
    <n v="70821"/>
  </r>
  <r>
    <n v="28210"/>
  </r>
  <r>
    <n v="83494"/>
  </r>
  <r>
    <n v="61143"/>
  </r>
  <r>
    <n v="54873"/>
  </r>
  <r>
    <n v="79161"/>
  </r>
  <r>
    <n v="75341"/>
  </r>
  <r>
    <n v="79154"/>
  </r>
  <r>
    <n v="41599"/>
  </r>
  <r>
    <n v="23122"/>
  </r>
  <r>
    <n v="61762"/>
  </r>
  <r>
    <n v="15965"/>
  </r>
  <r>
    <n v="56655"/>
  </r>
  <r>
    <n v="64399"/>
  </r>
  <r>
    <n v="35445"/>
  </r>
  <r>
    <n v="37309"/>
  </r>
  <r>
    <n v="60671"/>
  </r>
  <r>
    <n v="94308"/>
  </r>
  <r>
    <n v="15213"/>
  </r>
  <r>
    <n v="86950"/>
  </r>
  <r>
    <n v="41301"/>
  </r>
  <r>
    <n v="96781"/>
  </r>
  <r>
    <n v="38086"/>
  </r>
  <r>
    <n v="38276"/>
  </r>
  <r>
    <n v="19600"/>
  </r>
  <r>
    <n v="22579"/>
  </r>
  <r>
    <n v="76327"/>
  </r>
  <r>
    <n v="78680"/>
  </r>
  <r>
    <n v="2684"/>
  </r>
  <r>
    <n v="62188"/>
  </r>
  <r>
    <n v="56780"/>
  </r>
  <r>
    <n v="48114"/>
  </r>
  <r>
    <n v="15925"/>
  </r>
  <r>
    <n v="32149"/>
  </r>
  <r>
    <n v="19127"/>
  </r>
  <r>
    <n v="71092"/>
  </r>
  <r>
    <n v="33569"/>
  </r>
  <r>
    <n v="8521"/>
  </r>
  <r>
    <n v="3778"/>
  </r>
  <r>
    <n v="90391"/>
  </r>
  <r>
    <n v="59438"/>
  </r>
  <r>
    <n v="43722"/>
  </r>
  <r>
    <n v="3486"/>
  </r>
  <r>
    <n v="47435"/>
  </r>
  <r>
    <n v="88022"/>
  </r>
  <r>
    <n v="17409"/>
  </r>
  <r>
    <n v="37678"/>
  </r>
  <r>
    <n v="24440"/>
  </r>
  <r>
    <n v="59354"/>
  </r>
  <r>
    <n v="82645"/>
  </r>
  <r>
    <n v="29733"/>
  </r>
  <r>
    <n v="46227"/>
  </r>
  <r>
    <n v="33480"/>
  </r>
  <r>
    <n v="29192"/>
  </r>
  <r>
    <n v="80076"/>
  </r>
  <r>
    <n v="54682"/>
  </r>
  <r>
    <n v="75884"/>
  </r>
  <r>
    <n v="35838"/>
  </r>
  <r>
    <n v="55211"/>
  </r>
  <r>
    <n v="98962"/>
  </r>
  <r>
    <n v="40535"/>
  </r>
  <r>
    <n v="12253"/>
  </r>
  <r>
    <n v="45789"/>
  </r>
  <r>
    <n v="66948"/>
  </r>
  <r>
    <n v="63877"/>
  </r>
  <r>
    <n v="96779"/>
  </r>
  <r>
    <n v="31052"/>
  </r>
  <r>
    <n v="30411"/>
  </r>
  <r>
    <n v="61886"/>
  </r>
  <r>
    <n v="31458"/>
  </r>
  <r>
    <n v="60988"/>
  </r>
  <r>
    <n v="66337"/>
  </r>
  <r>
    <n v="70545"/>
  </r>
  <r>
    <n v="22361"/>
  </r>
  <r>
    <n v="23667"/>
  </r>
  <r>
    <n v="53111"/>
  </r>
  <r>
    <n v="1258"/>
  </r>
  <r>
    <n v="62324"/>
  </r>
  <r>
    <n v="70349"/>
  </r>
  <r>
    <n v="86358"/>
  </r>
  <r>
    <n v="6138"/>
  </r>
  <r>
    <n v="88772"/>
  </r>
  <r>
    <n v="46516"/>
  </r>
  <r>
    <n v="11948"/>
  </r>
  <r>
    <n v="10929"/>
  </r>
  <r>
    <n v="86570"/>
  </r>
  <r>
    <n v="19026"/>
  </r>
  <r>
    <n v="58567"/>
  </r>
  <r>
    <n v="50833"/>
  </r>
  <r>
    <n v="54785"/>
  </r>
  <r>
    <n v="91183"/>
  </r>
  <r>
    <n v="26447"/>
  </r>
  <r>
    <n v="60185"/>
  </r>
  <r>
    <n v="95263"/>
  </r>
  <r>
    <n v="65265"/>
  </r>
  <r>
    <n v="61897"/>
  </r>
  <r>
    <n v="68070"/>
  </r>
  <r>
    <n v="8444"/>
  </r>
  <r>
    <n v="90690"/>
  </r>
  <r>
    <n v="43137"/>
  </r>
  <r>
    <n v="91721"/>
  </r>
  <r>
    <n v="11284"/>
  </r>
  <r>
    <n v="26673"/>
  </r>
  <r>
    <n v="43570"/>
  </r>
  <r>
    <n v="73635"/>
  </r>
  <r>
    <n v="57627"/>
  </r>
  <r>
    <n v="23224"/>
  </r>
  <r>
    <n v="37374"/>
  </r>
  <r>
    <n v="55392"/>
  </r>
  <r>
    <n v="90779"/>
  </r>
  <r>
    <n v="73321"/>
  </r>
  <r>
    <n v="48889"/>
  </r>
  <r>
    <n v="75015"/>
  </r>
  <r>
    <n v="71577"/>
  </r>
  <r>
    <n v="11008"/>
  </r>
  <r>
    <n v="27136"/>
  </r>
  <r>
    <n v="38098"/>
  </r>
  <r>
    <n v="87971"/>
  </r>
  <r>
    <n v="81425"/>
  </r>
  <r>
    <n v="95249"/>
  </r>
  <r>
    <n v="84045"/>
  </r>
  <r>
    <n v="13900"/>
  </r>
  <r>
    <n v="97702"/>
  </r>
  <r>
    <n v="3766"/>
  </r>
  <r>
    <n v="60688"/>
  </r>
  <r>
    <n v="39254"/>
  </r>
  <r>
    <n v="13640"/>
  </r>
  <r>
    <n v="60745"/>
  </r>
  <r>
    <n v="81799"/>
  </r>
  <r>
    <n v="69326"/>
  </r>
  <r>
    <n v="15320"/>
  </r>
  <r>
    <n v="64387"/>
  </r>
  <r>
    <n v="50136"/>
  </r>
  <r>
    <n v="25317"/>
  </r>
  <r>
    <n v="30838"/>
  </r>
  <r>
    <n v="64766"/>
  </r>
  <r>
    <n v="42169"/>
  </r>
  <r>
    <n v="38217"/>
  </r>
  <r>
    <n v="47799"/>
  </r>
  <r>
    <n v="77943"/>
  </r>
  <r>
    <n v="59797"/>
  </r>
  <r>
    <n v="34478"/>
  </r>
  <r>
    <n v="80272"/>
  </r>
  <r>
    <n v="60250"/>
  </r>
  <r>
    <n v="2347"/>
  </r>
  <r>
    <n v="18410"/>
  </r>
  <r>
    <n v="57825"/>
  </r>
  <r>
    <n v="57773"/>
  </r>
  <r>
    <n v="67143"/>
  </r>
  <r>
    <n v="37109"/>
  </r>
  <r>
    <n v="81692"/>
  </r>
  <r>
    <n v="27534"/>
  </r>
  <r>
    <n v="5895"/>
  </r>
  <r>
    <n v="56175"/>
  </r>
  <r>
    <n v="43164"/>
  </r>
  <r>
    <n v="81869"/>
  </r>
  <r>
    <n v="86270"/>
  </r>
  <r>
    <n v="41087"/>
  </r>
  <r>
    <n v="17524"/>
  </r>
  <r>
    <n v="48728"/>
  </r>
  <r>
    <n v="96709"/>
  </r>
  <r>
    <n v="60897"/>
  </r>
  <r>
    <n v="54623"/>
  </r>
  <r>
    <n v="50461"/>
  </r>
  <r>
    <n v="83704"/>
  </r>
  <r>
    <n v="21824"/>
  </r>
  <r>
    <n v="99617"/>
  </r>
  <r>
    <n v="98334"/>
  </r>
  <r>
    <n v="3819"/>
  </r>
  <r>
    <n v="70766"/>
  </r>
  <r>
    <n v="51254"/>
  </r>
  <r>
    <n v="96194"/>
  </r>
  <r>
    <n v="11757"/>
  </r>
  <r>
    <n v="77879"/>
  </r>
  <r>
    <n v="19664"/>
  </r>
  <r>
    <n v="14452"/>
  </r>
  <r>
    <n v="38517"/>
  </r>
  <r>
    <n v="28134"/>
  </r>
  <r>
    <n v="33139"/>
  </r>
  <r>
    <n v="4981"/>
  </r>
  <r>
    <n v="17266"/>
  </r>
  <r>
    <n v="65891"/>
  </r>
  <r>
    <n v="77830"/>
  </r>
  <r>
    <n v="47739"/>
  </r>
  <r>
    <n v="84096"/>
  </r>
  <r>
    <n v="99397"/>
  </r>
  <r>
    <n v="29769"/>
  </r>
  <r>
    <n v="58049"/>
  </r>
  <r>
    <n v="33907"/>
  </r>
  <r>
    <n v="52322"/>
  </r>
  <r>
    <n v="42224"/>
  </r>
  <r>
    <n v="4665"/>
  </r>
  <r>
    <n v="23966"/>
  </r>
  <r>
    <n v="93138"/>
  </r>
  <r>
    <n v="19763"/>
  </r>
  <r>
    <n v="59744"/>
  </r>
  <r>
    <n v="51564"/>
  </r>
  <r>
    <n v="61824"/>
  </r>
  <r>
    <n v="99745"/>
  </r>
  <r>
    <n v="81434"/>
  </r>
  <r>
    <n v="86399"/>
  </r>
  <r>
    <n v="95521"/>
  </r>
  <r>
    <n v="1022"/>
  </r>
  <r>
    <n v="25843"/>
  </r>
  <r>
    <n v="77827"/>
  </r>
  <r>
    <n v="26211"/>
  </r>
  <r>
    <n v="81574"/>
  </r>
  <r>
    <n v="13696"/>
  </r>
  <r>
    <n v="5841"/>
  </r>
  <r>
    <n v="7439"/>
  </r>
  <r>
    <n v="81259"/>
  </r>
  <r>
    <n v="27760"/>
  </r>
  <r>
    <n v="52925"/>
  </r>
  <r>
    <n v="91040"/>
  </r>
  <r>
    <n v="58832"/>
  </r>
  <r>
    <n v="91620"/>
  </r>
  <r>
    <n v="90339"/>
  </r>
  <r>
    <n v="95073"/>
  </r>
  <r>
    <n v="6425"/>
  </r>
  <r>
    <n v="22922"/>
  </r>
  <r>
    <n v="76995"/>
  </r>
  <r>
    <n v="80943"/>
  </r>
  <r>
    <n v="51820"/>
  </r>
  <r>
    <n v="1524"/>
  </r>
  <r>
    <n v="3843"/>
  </r>
  <r>
    <n v="52653"/>
  </r>
  <r>
    <n v="18127"/>
  </r>
  <r>
    <n v="38840"/>
  </r>
  <r>
    <n v="23496"/>
  </r>
  <r>
    <n v="43528"/>
  </r>
  <r>
    <n v="67819"/>
  </r>
  <r>
    <n v="41010"/>
  </r>
  <r>
    <n v="6846"/>
  </r>
  <r>
    <n v="45873"/>
  </r>
  <r>
    <n v="41022"/>
  </r>
  <r>
    <n v="57779"/>
  </r>
  <r>
    <n v="37657"/>
  </r>
  <r>
    <n v="89013"/>
  </r>
  <r>
    <n v="56513"/>
  </r>
  <r>
    <n v="10523"/>
  </r>
  <r>
    <n v="43943"/>
  </r>
  <r>
    <n v="42322"/>
  </r>
  <r>
    <n v="5161"/>
  </r>
  <r>
    <n v="94223"/>
  </r>
  <r>
    <n v="10106"/>
  </r>
  <r>
    <n v="73584"/>
  </r>
  <r>
    <n v="8869"/>
  </r>
  <r>
    <n v="47082"/>
  </r>
  <r>
    <n v="1676"/>
  </r>
  <r>
    <n v="48922"/>
  </r>
  <r>
    <n v="98059"/>
  </r>
  <r>
    <n v="36405"/>
  </r>
  <r>
    <n v="14144"/>
  </r>
  <r>
    <n v="93867"/>
  </r>
  <r>
    <n v="77203"/>
  </r>
  <r>
    <n v="82653"/>
  </r>
  <r>
    <n v="71106"/>
  </r>
  <r>
    <n v="29833"/>
  </r>
  <r>
    <n v="29013"/>
  </r>
  <r>
    <n v="76929"/>
  </r>
  <r>
    <n v="71543"/>
  </r>
  <r>
    <n v="22471"/>
  </r>
  <r>
    <n v="95811"/>
  </r>
  <r>
    <n v="21669"/>
  </r>
  <r>
    <n v="6240"/>
  </r>
  <r>
    <n v="77250"/>
  </r>
  <r>
    <n v="6135"/>
  </r>
  <r>
    <n v="29420"/>
  </r>
  <r>
    <n v="10172"/>
  </r>
  <r>
    <n v="6685"/>
  </r>
  <r>
    <n v="19722"/>
  </r>
  <r>
    <n v="53848"/>
  </r>
  <r>
    <n v="62141"/>
  </r>
  <r>
    <n v="45743"/>
  </r>
  <r>
    <n v="49061"/>
  </r>
  <r>
    <n v="47131"/>
  </r>
  <r>
    <n v="65192"/>
  </r>
  <r>
    <n v="47344"/>
  </r>
  <r>
    <n v="1710"/>
  </r>
  <r>
    <n v="95656"/>
  </r>
  <r>
    <n v="84347"/>
  </r>
  <r>
    <n v="48346"/>
  </r>
  <r>
    <n v="73261"/>
  </r>
  <r>
    <n v="34216"/>
  </r>
  <r>
    <n v="99800"/>
  </r>
  <r>
    <n v="64990"/>
  </r>
  <r>
    <n v="83047"/>
  </r>
  <r>
    <n v="73568"/>
  </r>
  <r>
    <n v="55559"/>
  </r>
  <r>
    <n v="53737"/>
  </r>
  <r>
    <n v="96448"/>
  </r>
  <r>
    <n v="5425"/>
  </r>
  <r>
    <n v="3786"/>
  </r>
  <r>
    <n v="46585"/>
  </r>
  <r>
    <n v="73890"/>
  </r>
  <r>
    <n v="62098"/>
  </r>
  <r>
    <n v="68941"/>
  </r>
  <r>
    <n v="38755"/>
  </r>
  <r>
    <n v="80793"/>
  </r>
  <r>
    <n v="23077"/>
  </r>
  <r>
    <n v="66220"/>
  </r>
  <r>
    <n v="8647"/>
  </r>
  <r>
    <n v="35926"/>
  </r>
  <r>
    <n v="62571"/>
  </r>
  <r>
    <n v="44931"/>
  </r>
  <r>
    <n v="46436"/>
  </r>
  <r>
    <n v="77767"/>
  </r>
  <r>
    <n v="92750"/>
  </r>
  <r>
    <n v="29415"/>
  </r>
  <r>
    <n v="34097"/>
  </r>
  <r>
    <n v="13397"/>
  </r>
  <r>
    <n v="84025"/>
  </r>
  <r>
    <n v="61988"/>
  </r>
  <r>
    <n v="49658"/>
  </r>
  <r>
    <n v="75624"/>
  </r>
  <r>
    <n v="3045"/>
  </r>
  <r>
    <n v="79897"/>
  </r>
  <r>
    <n v="76938"/>
  </r>
  <r>
    <n v="32705"/>
  </r>
  <r>
    <n v="87482"/>
  </r>
  <r>
    <n v="71496"/>
  </r>
  <r>
    <n v="35976"/>
  </r>
  <r>
    <n v="62619"/>
  </r>
  <r>
    <n v="63058"/>
  </r>
  <r>
    <n v="3013"/>
  </r>
  <r>
    <n v="22789"/>
  </r>
  <r>
    <n v="72229"/>
  </r>
  <r>
    <n v="24540"/>
  </r>
  <r>
    <n v="45367"/>
  </r>
  <r>
    <n v="7645"/>
  </r>
  <r>
    <n v="22482"/>
  </r>
  <r>
    <n v="6017"/>
  </r>
  <r>
    <n v="98373"/>
  </r>
  <r>
    <n v="4925"/>
  </r>
  <r>
    <n v="35734"/>
  </r>
  <r>
    <n v="15319"/>
  </r>
  <r>
    <n v="43076"/>
  </r>
  <r>
    <n v="88147"/>
  </r>
  <r>
    <n v="15072"/>
  </r>
  <r>
    <n v="41763"/>
  </r>
  <r>
    <n v="71558"/>
  </r>
  <r>
    <n v="36764"/>
  </r>
  <r>
    <n v="74316"/>
  </r>
  <r>
    <n v="4376"/>
  </r>
  <r>
    <n v="67126"/>
  </r>
  <r>
    <n v="35627"/>
  </r>
  <r>
    <n v="28310"/>
  </r>
  <r>
    <n v="40007"/>
  </r>
  <r>
    <n v="97461"/>
  </r>
  <r>
    <n v="37863"/>
  </r>
  <r>
    <n v="88714"/>
  </r>
  <r>
    <n v="19741"/>
  </r>
  <r>
    <n v="85888"/>
  </r>
  <r>
    <n v="92695"/>
  </r>
  <r>
    <n v="58653"/>
  </r>
  <r>
    <n v="25411"/>
  </r>
  <r>
    <n v="67873"/>
  </r>
  <r>
    <n v="60368"/>
  </r>
  <r>
    <n v="28163"/>
  </r>
  <r>
    <n v="91232"/>
  </r>
  <r>
    <n v="69763"/>
  </r>
  <r>
    <n v="12304"/>
  </r>
  <r>
    <n v="65532"/>
  </r>
  <r>
    <n v="78054"/>
  </r>
  <r>
    <n v="12522"/>
  </r>
  <r>
    <n v="23037"/>
  </r>
  <r>
    <n v="83048"/>
  </r>
  <r>
    <n v="80942"/>
  </r>
  <r>
    <n v="70449"/>
  </r>
  <r>
    <n v="79879"/>
  </r>
  <r>
    <n v="89230"/>
  </r>
  <r>
    <n v="40520"/>
  </r>
  <r>
    <n v="44362"/>
  </r>
  <r>
    <n v="40211"/>
  </r>
  <r>
    <n v="65455"/>
  </r>
  <r>
    <n v="40800"/>
  </r>
  <r>
    <n v="94090"/>
  </r>
  <r>
    <n v="12614"/>
  </r>
  <r>
    <n v="39551"/>
  </r>
  <r>
    <n v="14813"/>
  </r>
  <r>
    <n v="43296"/>
  </r>
  <r>
    <n v="94382"/>
  </r>
  <r>
    <n v="75669"/>
  </r>
  <r>
    <n v="46391"/>
  </r>
  <r>
    <n v="5719"/>
  </r>
  <r>
    <n v="33148"/>
  </r>
  <r>
    <n v="13432"/>
  </r>
  <r>
    <n v="31537"/>
  </r>
  <r>
    <n v="28807"/>
  </r>
  <r>
    <n v="12823"/>
  </r>
  <r>
    <n v="7562"/>
  </r>
  <r>
    <n v="39347"/>
  </r>
  <r>
    <n v="90092"/>
  </r>
  <r>
    <n v="92668"/>
  </r>
  <r>
    <n v="88402"/>
  </r>
  <r>
    <n v="90724"/>
  </r>
  <r>
    <n v="18040"/>
  </r>
  <r>
    <n v="44858"/>
  </r>
  <r>
    <n v="8149"/>
  </r>
  <r>
    <n v="39748"/>
  </r>
  <r>
    <n v="9877"/>
  </r>
  <r>
    <n v="71235"/>
  </r>
  <r>
    <n v="98424"/>
  </r>
  <r>
    <n v="4243"/>
  </r>
  <r>
    <n v="36156"/>
  </r>
  <r>
    <n v="73640"/>
  </r>
  <r>
    <n v="17631"/>
  </r>
  <r>
    <n v="48959"/>
  </r>
  <r>
    <n v="72651"/>
  </r>
  <r>
    <n v="97293"/>
  </r>
  <r>
    <n v="5280"/>
  </r>
  <r>
    <n v="84530"/>
  </r>
  <r>
    <n v="64888"/>
  </r>
  <r>
    <n v="33458"/>
  </r>
  <r>
    <n v="73859"/>
  </r>
  <r>
    <n v="32102"/>
  </r>
  <r>
    <n v="57786"/>
  </r>
  <r>
    <n v="21177"/>
  </r>
  <r>
    <n v="4846"/>
  </r>
  <r>
    <n v="84360"/>
  </r>
  <r>
    <n v="75404"/>
  </r>
  <r>
    <n v="71906"/>
  </r>
  <r>
    <n v="88244"/>
  </r>
  <r>
    <n v="84631"/>
  </r>
  <r>
    <n v="59948"/>
  </r>
  <r>
    <n v="73242"/>
  </r>
  <r>
    <n v="78284"/>
  </r>
  <r>
    <n v="40759"/>
  </r>
  <r>
    <n v="55597"/>
  </r>
  <r>
    <n v="76013"/>
  </r>
  <r>
    <n v="30207"/>
  </r>
  <r>
    <n v="7394"/>
  </r>
  <r>
    <n v="91112"/>
  </r>
  <r>
    <n v="57823"/>
  </r>
  <r>
    <n v="7239"/>
  </r>
  <r>
    <n v="54973"/>
  </r>
  <r>
    <n v="68698"/>
  </r>
  <r>
    <n v="32801"/>
  </r>
  <r>
    <n v="48568"/>
  </r>
  <r>
    <n v="82325"/>
  </r>
  <r>
    <n v="97038"/>
  </r>
  <r>
    <n v="72434"/>
  </r>
  <r>
    <n v="22161"/>
  </r>
  <r>
    <n v="10759"/>
  </r>
  <r>
    <n v="33189"/>
  </r>
  <r>
    <n v="7867"/>
  </r>
  <r>
    <n v="54630"/>
  </r>
  <r>
    <n v="15033"/>
  </r>
  <r>
    <n v="1027"/>
  </r>
  <r>
    <n v="43552"/>
  </r>
  <r>
    <n v="26094"/>
  </r>
  <r>
    <n v="83823"/>
  </r>
  <r>
    <n v="2249"/>
  </r>
  <r>
    <n v="56613"/>
  </r>
  <r>
    <n v="72516"/>
  </r>
  <r>
    <n v="91106"/>
  </r>
  <r>
    <n v="50920"/>
  </r>
  <r>
    <n v="41249"/>
  </r>
  <r>
    <n v="41967"/>
  </r>
  <r>
    <n v="52881"/>
  </r>
  <r>
    <n v="10400"/>
  </r>
  <r>
    <n v="13658"/>
  </r>
  <r>
    <n v="45800"/>
  </r>
  <r>
    <n v="66299"/>
  </r>
  <r>
    <n v="76257"/>
  </r>
  <r>
    <n v="9239"/>
  </r>
  <r>
    <n v="24611"/>
  </r>
  <r>
    <n v="33063"/>
  </r>
  <r>
    <n v="56818"/>
  </r>
  <r>
    <n v="83249"/>
  </r>
  <r>
    <n v="81440"/>
  </r>
  <r>
    <n v="19001"/>
  </r>
  <r>
    <n v="54297"/>
  </r>
  <r>
    <n v="15605"/>
  </r>
  <r>
    <n v="79647"/>
  </r>
  <r>
    <n v="45687"/>
  </r>
  <r>
    <n v="96469"/>
  </r>
  <r>
    <n v="76769"/>
  </r>
  <r>
    <n v="65430"/>
  </r>
  <r>
    <n v="37637"/>
  </r>
  <r>
    <n v="39190"/>
  </r>
  <r>
    <n v="24547"/>
  </r>
  <r>
    <n v="53272"/>
  </r>
  <r>
    <n v="30754"/>
  </r>
  <r>
    <n v="15538"/>
  </r>
  <r>
    <n v="91005"/>
  </r>
  <r>
    <n v="76171"/>
  </r>
  <r>
    <n v="47499"/>
  </r>
  <r>
    <n v="67655"/>
  </r>
  <r>
    <n v="89188"/>
  </r>
  <r>
    <n v="56937"/>
  </r>
  <r>
    <n v="23516"/>
  </r>
  <r>
    <n v="81497"/>
  </r>
  <r>
    <n v="73705"/>
  </r>
  <r>
    <n v="11292"/>
  </r>
  <r>
    <n v="32743"/>
  </r>
  <r>
    <n v="59616"/>
  </r>
  <r>
    <n v="13347"/>
  </r>
  <r>
    <n v="36348"/>
  </r>
  <r>
    <n v="42654"/>
  </r>
  <r>
    <n v="90203"/>
  </r>
  <r>
    <n v="70239"/>
  </r>
  <r>
    <n v="14810"/>
  </r>
  <r>
    <n v="66540"/>
  </r>
  <r>
    <n v="98070"/>
  </r>
  <r>
    <n v="11124"/>
  </r>
  <r>
    <n v="18428"/>
  </r>
  <r>
    <n v="13714"/>
  </r>
  <r>
    <n v="25850"/>
  </r>
  <r>
    <n v="78918"/>
  </r>
  <r>
    <n v="40759"/>
  </r>
  <r>
    <n v="52645"/>
  </r>
  <r>
    <n v="67602"/>
  </r>
  <r>
    <n v="1282"/>
  </r>
  <r>
    <n v="93852"/>
  </r>
  <r>
    <n v="40692"/>
  </r>
  <r>
    <n v="24829"/>
  </r>
  <r>
    <n v="16168"/>
  </r>
  <r>
    <n v="60454"/>
  </r>
  <r>
    <n v="70137"/>
  </r>
  <r>
    <n v="15998"/>
  </r>
  <r>
    <n v="30567"/>
  </r>
  <r>
    <n v="31784"/>
  </r>
  <r>
    <n v="16146"/>
  </r>
  <r>
    <n v="49047"/>
  </r>
  <r>
    <n v="86931"/>
  </r>
  <r>
    <n v="12777"/>
  </r>
  <r>
    <n v="63025"/>
  </r>
  <r>
    <n v="80132"/>
  </r>
  <r>
    <n v="66395"/>
  </r>
  <r>
    <n v="96192"/>
  </r>
  <r>
    <n v="24321"/>
  </r>
  <r>
    <n v="51887"/>
  </r>
  <r>
    <n v="3733"/>
  </r>
  <r>
    <n v="72534"/>
  </r>
  <r>
    <n v="66288"/>
  </r>
  <r>
    <n v="82115"/>
  </r>
  <r>
    <n v="65881"/>
  </r>
  <r>
    <n v="85386"/>
  </r>
  <r>
    <n v="10527"/>
  </r>
  <r>
    <n v="88305"/>
  </r>
  <r>
    <n v="92225"/>
  </r>
  <r>
    <n v="32807"/>
  </r>
  <r>
    <n v="28028"/>
  </r>
  <r>
    <n v="45999"/>
  </r>
  <r>
    <n v="52985"/>
  </r>
  <r>
    <n v="86944"/>
  </r>
  <r>
    <n v="19525"/>
  </r>
  <r>
    <n v="40852"/>
  </r>
  <r>
    <n v="14881"/>
  </r>
  <r>
    <n v="6949"/>
  </r>
  <r>
    <n v="35111"/>
  </r>
  <r>
    <n v="12081"/>
  </r>
  <r>
    <n v="36774"/>
  </r>
  <r>
    <n v="95509"/>
  </r>
  <r>
    <n v="72425"/>
  </r>
  <r>
    <n v="3183"/>
  </r>
  <r>
    <n v="20389"/>
  </r>
  <r>
    <n v="13109"/>
  </r>
  <r>
    <n v="91531"/>
  </r>
  <r>
    <n v="96738"/>
  </r>
  <r>
    <n v="35998"/>
  </r>
  <r>
    <n v="93726"/>
  </r>
  <r>
    <n v="95140"/>
  </r>
  <r>
    <n v="41408"/>
  </r>
  <r>
    <n v="56962"/>
  </r>
  <r>
    <n v="77565"/>
  </r>
  <r>
    <n v="92403"/>
  </r>
  <r>
    <n v="11580"/>
  </r>
  <r>
    <n v="80811"/>
  </r>
  <r>
    <n v="62722"/>
  </r>
  <r>
    <n v="18892"/>
  </r>
  <r>
    <n v="7677"/>
  </r>
  <r>
    <n v="44771"/>
  </r>
  <r>
    <n v="80150"/>
  </r>
  <r>
    <n v="5779"/>
  </r>
  <r>
    <n v="51692"/>
  </r>
  <r>
    <n v="66637"/>
  </r>
  <r>
    <n v="94111"/>
  </r>
  <r>
    <n v="5060"/>
  </r>
  <r>
    <n v="71820"/>
  </r>
  <r>
    <n v="26938"/>
  </r>
  <r>
    <n v="76349"/>
  </r>
  <r>
    <n v="4671"/>
  </r>
  <r>
    <n v="24715"/>
  </r>
  <r>
    <n v="45460"/>
  </r>
  <r>
    <n v="91750"/>
  </r>
  <r>
    <n v="35569"/>
  </r>
  <r>
    <n v="96769"/>
  </r>
  <r>
    <n v="14743"/>
  </r>
  <r>
    <n v="77512"/>
  </r>
  <r>
    <n v="48927"/>
  </r>
  <r>
    <n v="97065"/>
  </r>
  <r>
    <n v="75118"/>
  </r>
  <r>
    <n v="6268"/>
  </r>
  <r>
    <n v="89311"/>
  </r>
  <r>
    <n v="22738"/>
  </r>
  <r>
    <n v="66607"/>
  </r>
  <r>
    <n v="30964"/>
  </r>
  <r>
    <n v="39650"/>
  </r>
  <r>
    <n v="63605"/>
  </r>
  <r>
    <n v="88348"/>
  </r>
  <r>
    <n v="77249"/>
  </r>
  <r>
    <n v="90088"/>
  </r>
  <r>
    <n v="50595"/>
  </r>
  <r>
    <n v="66946"/>
  </r>
  <r>
    <n v="14774"/>
  </r>
  <r>
    <n v="31427"/>
  </r>
  <r>
    <n v="49255"/>
  </r>
  <r>
    <n v="96408"/>
  </r>
  <r>
    <n v="80114"/>
  </r>
  <r>
    <n v="99182"/>
  </r>
  <r>
    <n v="28495"/>
  </r>
  <r>
    <n v="56274"/>
  </r>
  <r>
    <n v="55832"/>
  </r>
  <r>
    <n v="17739"/>
  </r>
  <r>
    <n v="15455"/>
  </r>
  <r>
    <n v="22195"/>
  </r>
  <r>
    <n v="25541"/>
  </r>
  <r>
    <n v="47975"/>
  </r>
  <r>
    <n v="80321"/>
  </r>
  <r>
    <n v="60566"/>
  </r>
  <r>
    <n v="4832"/>
  </r>
  <r>
    <n v="9509"/>
  </r>
  <r>
    <n v="61668"/>
  </r>
  <r>
    <n v="24253"/>
  </r>
  <r>
    <n v="21426"/>
  </r>
  <r>
    <n v="74831"/>
  </r>
  <r>
    <n v="54528"/>
  </r>
  <r>
    <n v="87106"/>
  </r>
  <r>
    <n v="93276"/>
  </r>
  <r>
    <n v="7574"/>
  </r>
  <r>
    <n v="73254"/>
  </r>
  <r>
    <n v="23808"/>
  </r>
  <r>
    <n v="97566"/>
  </r>
  <r>
    <n v="8293"/>
  </r>
  <r>
    <n v="77991"/>
  </r>
  <r>
    <n v="42428"/>
  </r>
  <r>
    <n v="94835"/>
  </r>
  <r>
    <n v="96288"/>
  </r>
  <r>
    <n v="65617"/>
  </r>
  <r>
    <n v="58002"/>
  </r>
  <r>
    <n v="78083"/>
  </r>
  <r>
    <n v="17062"/>
  </r>
  <r>
    <n v="94500"/>
  </r>
  <r>
    <n v="16175"/>
  </r>
  <r>
    <n v="19290"/>
  </r>
  <r>
    <n v="14042"/>
  </r>
  <r>
    <n v="16716"/>
  </r>
  <r>
    <n v="17749"/>
  </r>
  <r>
    <n v="91384"/>
  </r>
  <r>
    <n v="98060"/>
  </r>
  <r>
    <n v="94561"/>
  </r>
  <r>
    <n v="18307"/>
  </r>
  <r>
    <n v="41190"/>
  </r>
  <r>
    <n v="63663"/>
  </r>
  <r>
    <n v="93876"/>
  </r>
  <r>
    <n v="21921"/>
  </r>
  <r>
    <n v="77116"/>
  </r>
  <r>
    <n v="17999"/>
  </r>
  <r>
    <n v="48457"/>
  </r>
  <r>
    <n v="56446"/>
  </r>
  <r>
    <n v="18068"/>
  </r>
  <r>
    <n v="2050"/>
  </r>
  <r>
    <n v="11129"/>
  </r>
  <r>
    <n v="98352"/>
  </r>
  <r>
    <n v="11292"/>
  </r>
  <r>
    <n v="32638"/>
  </r>
  <r>
    <n v="59708"/>
  </r>
  <r>
    <n v="71841"/>
  </r>
  <r>
    <n v="37753"/>
  </r>
  <r>
    <n v="31676"/>
  </r>
  <r>
    <n v="89012"/>
  </r>
  <r>
    <n v="20400"/>
  </r>
  <r>
    <n v="22162"/>
  </r>
  <r>
    <n v="95835"/>
  </r>
  <r>
    <n v="29981"/>
  </r>
  <r>
    <n v="46681"/>
  </r>
  <r>
    <n v="7906"/>
  </r>
  <r>
    <n v="84568"/>
  </r>
  <r>
    <n v="5828"/>
  </r>
  <r>
    <n v="3720"/>
  </r>
  <r>
    <n v="34032"/>
  </r>
  <r>
    <n v="63619"/>
  </r>
  <r>
    <n v="10952"/>
  </r>
  <r>
    <n v="65393"/>
  </r>
  <r>
    <n v="39891"/>
  </r>
  <r>
    <n v="54083"/>
  </r>
  <r>
    <n v="76633"/>
  </r>
  <r>
    <n v="38724"/>
  </r>
  <r>
    <n v="22471"/>
  </r>
  <r>
    <n v="60292"/>
  </r>
  <r>
    <n v="55980"/>
  </r>
  <r>
    <n v="27608"/>
  </r>
  <r>
    <n v="32700"/>
  </r>
  <r>
    <n v="97989"/>
  </r>
  <r>
    <n v="55349"/>
  </r>
  <r>
    <n v="6160"/>
  </r>
  <r>
    <n v="31096"/>
  </r>
  <r>
    <n v="88127"/>
  </r>
  <r>
    <n v="26653"/>
  </r>
  <r>
    <n v="50528"/>
  </r>
  <r>
    <n v="33374"/>
  </r>
  <r>
    <n v="92128"/>
  </r>
  <r>
    <n v="45685"/>
  </r>
  <r>
    <n v="51950"/>
  </r>
  <r>
    <n v="10720"/>
  </r>
  <r>
    <n v="52785"/>
  </r>
  <r>
    <n v="4581"/>
  </r>
  <r>
    <n v="2054"/>
  </r>
  <r>
    <n v="67723"/>
  </r>
  <r>
    <n v="45682"/>
  </r>
  <r>
    <n v="97360"/>
  </r>
  <r>
    <n v="62901"/>
  </r>
  <r>
    <n v="75037"/>
  </r>
  <r>
    <n v="26928"/>
  </r>
  <r>
    <n v="24335"/>
  </r>
  <r>
    <n v="48477"/>
  </r>
  <r>
    <n v="19213"/>
  </r>
  <r>
    <n v="59832"/>
  </r>
  <r>
    <n v="76659"/>
  </r>
  <r>
    <n v="53622"/>
  </r>
  <r>
    <n v="60466"/>
  </r>
  <r>
    <n v="64551"/>
  </r>
  <r>
    <n v="28767"/>
  </r>
  <r>
    <n v="62106"/>
  </r>
  <r>
    <n v="65990"/>
  </r>
  <r>
    <n v="65092"/>
  </r>
  <r>
    <n v="19335"/>
  </r>
  <r>
    <n v="10624"/>
  </r>
  <r>
    <n v="43276"/>
  </r>
  <r>
    <n v="88279"/>
  </r>
  <r>
    <n v="38926"/>
  </r>
  <r>
    <n v="10168"/>
  </r>
  <r>
    <n v="12939"/>
  </r>
  <r>
    <n v="59004"/>
  </r>
  <r>
    <n v="6271"/>
  </r>
  <r>
    <n v="40563"/>
  </r>
  <r>
    <n v="25449"/>
  </r>
  <r>
    <n v="44372"/>
  </r>
  <r>
    <n v="88147"/>
  </r>
  <r>
    <n v="94615"/>
  </r>
  <r>
    <n v="19308"/>
  </r>
  <r>
    <n v="94879"/>
  </r>
  <r>
    <n v="54776"/>
  </r>
  <r>
    <n v="91716"/>
  </r>
  <r>
    <n v="91334"/>
  </r>
  <r>
    <n v="15983"/>
  </r>
  <r>
    <n v="48821"/>
  </r>
  <r>
    <n v="28771"/>
  </r>
  <r>
    <n v="38156"/>
  </r>
  <r>
    <n v="8981"/>
  </r>
  <r>
    <n v="90068"/>
  </r>
  <r>
    <n v="5940"/>
  </r>
  <r>
    <n v="2752"/>
  </r>
  <r>
    <n v="15998"/>
  </r>
  <r>
    <n v="72806"/>
  </r>
  <r>
    <n v="32011"/>
  </r>
  <r>
    <n v="93101"/>
  </r>
  <r>
    <n v="16763"/>
  </r>
  <r>
    <n v="39578"/>
  </r>
  <r>
    <n v="55365"/>
  </r>
  <r>
    <n v="6551"/>
  </r>
  <r>
    <n v="26741"/>
  </r>
  <r>
    <n v="33792"/>
  </r>
  <r>
    <n v="34270"/>
  </r>
  <r>
    <n v="43171"/>
  </r>
  <r>
    <n v="80434"/>
  </r>
  <r>
    <n v="65183"/>
  </r>
  <r>
    <n v="81274"/>
  </r>
  <r>
    <n v="1352"/>
  </r>
  <r>
    <n v="15698"/>
  </r>
  <r>
    <n v="1666"/>
  </r>
  <r>
    <n v="29288"/>
  </r>
  <r>
    <n v="72311"/>
  </r>
  <r>
    <n v="84840"/>
  </r>
  <r>
    <n v="12060"/>
  </r>
  <r>
    <n v="45289"/>
  </r>
  <r>
    <n v="37431"/>
  </r>
  <r>
    <n v="50500"/>
  </r>
  <r>
    <n v="69080"/>
  </r>
  <r>
    <n v="68509"/>
  </r>
  <r>
    <n v="41011"/>
  </r>
  <r>
    <n v="10700"/>
  </r>
  <r>
    <n v="19018"/>
  </r>
  <r>
    <n v="39211"/>
  </r>
  <r>
    <n v="28175"/>
  </r>
  <r>
    <n v="19839"/>
  </r>
  <r>
    <n v="14446"/>
  </r>
  <r>
    <n v="73081"/>
  </r>
  <r>
    <n v="34329"/>
  </r>
  <r>
    <n v="48013"/>
  </r>
  <r>
    <n v="98990"/>
  </r>
  <r>
    <n v="19651"/>
  </r>
  <r>
    <n v="40581"/>
  </r>
  <r>
    <n v="27120"/>
  </r>
  <r>
    <n v="54258"/>
  </r>
  <r>
    <n v="20730"/>
  </r>
  <r>
    <n v="25467"/>
  </r>
  <r>
    <n v="29214"/>
  </r>
  <r>
    <n v="75164"/>
  </r>
  <r>
    <n v="52210"/>
  </r>
  <r>
    <n v="30117"/>
  </r>
  <r>
    <n v="98848"/>
  </r>
  <r>
    <n v="26175"/>
  </r>
  <r>
    <n v="96306"/>
  </r>
  <r>
    <n v="36862"/>
  </r>
  <r>
    <n v="30246"/>
  </r>
  <r>
    <n v="63454"/>
  </r>
  <r>
    <n v="85504"/>
  </r>
  <r>
    <n v="80425"/>
  </r>
  <r>
    <n v="63497"/>
  </r>
  <r>
    <n v="1537"/>
  </r>
  <r>
    <n v="49520"/>
  </r>
  <r>
    <n v="20736"/>
  </r>
  <r>
    <n v="80343"/>
  </r>
  <r>
    <n v="3688"/>
  </r>
  <r>
    <n v="56881"/>
  </r>
  <r>
    <n v="94543"/>
  </r>
  <r>
    <n v="60609"/>
  </r>
  <r>
    <n v="25553"/>
  </r>
  <r>
    <n v="18653"/>
  </r>
  <r>
    <n v="31116"/>
  </r>
  <r>
    <n v="88886"/>
  </r>
  <r>
    <n v="6989"/>
  </r>
  <r>
    <n v="90535"/>
  </r>
  <r>
    <n v="46825"/>
  </r>
  <r>
    <n v="2939"/>
  </r>
  <r>
    <n v="64122"/>
  </r>
  <r>
    <n v="86726"/>
  </r>
  <r>
    <n v="56422"/>
  </r>
  <r>
    <n v="11787"/>
  </r>
  <r>
    <n v="12470"/>
  </r>
  <r>
    <n v="98380"/>
  </r>
  <r>
    <n v="5306"/>
  </r>
  <r>
    <n v="27105"/>
  </r>
  <r>
    <n v="97712"/>
  </r>
  <r>
    <n v="35504"/>
  </r>
  <r>
    <n v="50925"/>
  </r>
  <r>
    <n v="38706"/>
  </r>
  <r>
    <n v="70609"/>
  </r>
  <r>
    <n v="17672"/>
  </r>
  <r>
    <n v="30481"/>
  </r>
  <r>
    <n v="57532"/>
  </r>
  <r>
    <n v="76814"/>
  </r>
  <r>
    <n v="98018"/>
  </r>
  <r>
    <n v="37155"/>
  </r>
  <r>
    <n v="17475"/>
  </r>
  <r>
    <n v="43159"/>
  </r>
  <r>
    <n v="60165"/>
  </r>
  <r>
    <n v="73820"/>
  </r>
  <r>
    <n v="89395"/>
  </r>
  <r>
    <n v="54346"/>
  </r>
  <r>
    <n v="71504"/>
  </r>
  <r>
    <n v="94768"/>
  </r>
  <r>
    <n v="22060"/>
  </r>
  <r>
    <n v="11677"/>
  </r>
  <r>
    <n v="33946"/>
  </r>
  <r>
    <n v="44686"/>
  </r>
  <r>
    <n v="4338"/>
  </r>
  <r>
    <n v="8240"/>
  </r>
  <r>
    <n v="50682"/>
  </r>
  <r>
    <n v="35609"/>
  </r>
  <r>
    <n v="68448"/>
  </r>
  <r>
    <n v="35418"/>
  </r>
  <r>
    <n v="98295"/>
  </r>
  <r>
    <n v="38091"/>
  </r>
  <r>
    <n v="62598"/>
  </r>
  <r>
    <n v="51930"/>
  </r>
  <r>
    <n v="19537"/>
  </r>
  <r>
    <n v="45578"/>
  </r>
  <r>
    <n v="57474"/>
  </r>
  <r>
    <n v="58403"/>
  </r>
  <r>
    <n v="38413"/>
  </r>
  <r>
    <n v="12065"/>
  </r>
  <r>
    <n v="99331"/>
  </r>
  <r>
    <n v="3138"/>
  </r>
  <r>
    <n v="48718"/>
  </r>
  <r>
    <n v="54821"/>
  </r>
  <r>
    <n v="47876"/>
  </r>
  <r>
    <n v="90453"/>
  </r>
  <r>
    <n v="12897"/>
  </r>
  <r>
    <n v="46842"/>
  </r>
  <r>
    <n v="94625"/>
  </r>
  <r>
    <n v="36904"/>
  </r>
  <r>
    <n v="33760"/>
  </r>
  <r>
    <n v="8454"/>
  </r>
  <r>
    <n v="7568"/>
  </r>
  <r>
    <n v="37212"/>
  </r>
  <r>
    <n v="35357"/>
  </r>
  <r>
    <n v="9158"/>
  </r>
  <r>
    <n v="28649"/>
  </r>
  <r>
    <n v="44700"/>
  </r>
  <r>
    <n v="79437"/>
  </r>
  <r>
    <n v="64370"/>
  </r>
  <r>
    <n v="12269"/>
  </r>
  <r>
    <n v="51976"/>
  </r>
  <r>
    <n v="90903"/>
  </r>
  <r>
    <n v="76987"/>
  </r>
  <r>
    <n v="46388"/>
  </r>
  <r>
    <n v="91417"/>
  </r>
  <r>
    <n v="68728"/>
  </r>
  <r>
    <n v="33989"/>
  </r>
  <r>
    <n v="17165"/>
  </r>
  <r>
    <n v="45354"/>
  </r>
  <r>
    <n v="53502"/>
  </r>
  <r>
    <n v="9278"/>
  </r>
  <r>
    <n v="46236"/>
  </r>
  <r>
    <n v="22935"/>
  </r>
  <r>
    <n v="53899"/>
  </r>
  <r>
    <n v="55353"/>
  </r>
  <r>
    <n v="72477"/>
  </r>
  <r>
    <n v="77110"/>
  </r>
  <r>
    <n v="73989"/>
  </r>
  <r>
    <n v="78359"/>
  </r>
  <r>
    <n v="95976"/>
  </r>
  <r>
    <n v="8300"/>
  </r>
  <r>
    <n v="53778"/>
  </r>
  <r>
    <n v="4689"/>
  </r>
  <r>
    <n v="50984"/>
  </r>
  <r>
    <n v="31647"/>
  </r>
  <r>
    <n v="59321"/>
  </r>
  <r>
    <n v="80619"/>
  </r>
  <r>
    <n v="6932"/>
  </r>
  <r>
    <n v="43920"/>
  </r>
  <r>
    <n v="90323"/>
  </r>
  <r>
    <n v="59167"/>
  </r>
  <r>
    <n v="78543"/>
  </r>
  <r>
    <n v="61900"/>
  </r>
  <r>
    <n v="72899"/>
  </r>
  <r>
    <n v="25172"/>
  </r>
  <r>
    <n v="97563"/>
  </r>
  <r>
    <n v="90457"/>
  </r>
  <r>
    <n v="98351"/>
  </r>
  <r>
    <n v="12051"/>
  </r>
  <r>
    <n v="69961"/>
  </r>
  <r>
    <n v="89486"/>
  </r>
  <r>
    <n v="92393"/>
  </r>
  <r>
    <n v="40974"/>
  </r>
  <r>
    <n v="55821"/>
  </r>
  <r>
    <n v="31854"/>
  </r>
  <r>
    <n v="73758"/>
  </r>
  <r>
    <n v="95550"/>
  </r>
  <r>
    <n v="91387"/>
  </r>
  <r>
    <n v="86754"/>
  </r>
  <r>
    <n v="32258"/>
  </r>
  <r>
    <n v="44583"/>
  </r>
  <r>
    <n v="65185"/>
  </r>
  <r>
    <n v="84065"/>
  </r>
  <r>
    <n v="18615"/>
  </r>
  <r>
    <n v="73876"/>
  </r>
  <r>
    <n v="35416"/>
  </r>
  <r>
    <n v="41485"/>
  </r>
  <r>
    <n v="78912"/>
  </r>
  <r>
    <n v="31304"/>
  </r>
  <r>
    <n v="86741"/>
  </r>
  <r>
    <n v="10814"/>
  </r>
  <r>
    <n v="81410"/>
  </r>
  <r>
    <n v="74739"/>
  </r>
  <r>
    <n v="53591"/>
  </r>
  <r>
    <n v="10461"/>
  </r>
  <r>
    <n v="95713"/>
  </r>
  <r>
    <n v="57973"/>
  </r>
  <r>
    <n v="89685"/>
  </r>
  <r>
    <n v="46769"/>
  </r>
  <r>
    <n v="79213"/>
  </r>
  <r>
    <n v="68826"/>
  </r>
  <r>
    <n v="31205"/>
  </r>
  <r>
    <n v="76605"/>
  </r>
  <r>
    <n v="38076"/>
  </r>
  <r>
    <n v="49134"/>
  </r>
  <r>
    <n v="54711"/>
  </r>
  <r>
    <n v="94007"/>
  </r>
  <r>
    <n v="27358"/>
  </r>
  <r>
    <n v="76732"/>
  </r>
  <r>
    <n v="87388"/>
  </r>
  <r>
    <n v="82436"/>
  </r>
  <r>
    <n v="85440"/>
  </r>
  <r>
    <n v="77581"/>
  </r>
  <r>
    <n v="79480"/>
  </r>
  <r>
    <n v="17191"/>
  </r>
  <r>
    <n v="45044"/>
  </r>
  <r>
    <n v="84336"/>
  </r>
  <r>
    <n v="54521"/>
  </r>
  <r>
    <n v="18647"/>
  </r>
  <r>
    <n v="22684"/>
  </r>
  <r>
    <n v="29414"/>
  </r>
  <r>
    <n v="24304"/>
  </r>
  <r>
    <n v="97432"/>
  </r>
  <r>
    <n v="23739"/>
  </r>
  <r>
    <n v="38600"/>
  </r>
  <r>
    <n v="88457"/>
  </r>
  <r>
    <n v="56819"/>
  </r>
  <r>
    <n v="79081"/>
  </r>
  <r>
    <n v="81726"/>
  </r>
  <r>
    <n v="3947"/>
  </r>
  <r>
    <n v="46160"/>
  </r>
  <r>
    <n v="95960"/>
  </r>
  <r>
    <n v="46109"/>
  </r>
  <r>
    <n v="49625"/>
  </r>
  <r>
    <n v="98589"/>
  </r>
  <r>
    <n v="72477"/>
  </r>
  <r>
    <n v="14815"/>
  </r>
  <r>
    <n v="19732"/>
  </r>
  <r>
    <n v="76350"/>
  </r>
  <r>
    <n v="28912"/>
  </r>
  <r>
    <n v="81226"/>
  </r>
  <r>
    <n v="75131"/>
  </r>
  <r>
    <n v="95417"/>
  </r>
  <r>
    <n v="89453"/>
  </r>
  <r>
    <n v="2682"/>
  </r>
  <r>
    <n v="96163"/>
  </r>
  <r>
    <n v="43038"/>
  </r>
  <r>
    <n v="73636"/>
  </r>
  <r>
    <n v="81434"/>
  </r>
  <r>
    <n v="66701"/>
  </r>
  <r>
    <n v="40678"/>
  </r>
  <r>
    <n v="89905"/>
  </r>
  <r>
    <n v="82172"/>
  </r>
  <r>
    <n v="45675"/>
  </r>
  <r>
    <n v="75856"/>
  </r>
  <r>
    <n v="47378"/>
  </r>
  <r>
    <n v="27917"/>
  </r>
  <r>
    <n v="10994"/>
  </r>
  <r>
    <n v="51586"/>
  </r>
  <r>
    <n v="85671"/>
  </r>
  <r>
    <n v="1519"/>
  </r>
  <r>
    <n v="83412"/>
  </r>
  <r>
    <n v="12210"/>
  </r>
  <r>
    <n v="21224"/>
  </r>
  <r>
    <n v="93668"/>
  </r>
  <r>
    <n v="41080"/>
  </r>
  <r>
    <n v="64109"/>
  </r>
  <r>
    <n v="97633"/>
  </r>
  <r>
    <n v="79412"/>
  </r>
  <r>
    <n v="13296"/>
  </r>
  <r>
    <n v="87008"/>
  </r>
  <r>
    <n v="62736"/>
  </r>
  <r>
    <n v="34528"/>
  </r>
  <r>
    <n v="40026"/>
  </r>
  <r>
    <n v="10604"/>
  </r>
  <r>
    <n v="69692"/>
  </r>
  <r>
    <n v="84727"/>
  </r>
  <r>
    <n v="50685"/>
  </r>
  <r>
    <n v="23737"/>
  </r>
  <r>
    <n v="24678"/>
  </r>
  <r>
    <n v="10052"/>
  </r>
  <r>
    <n v="5551"/>
  </r>
  <r>
    <n v="27131"/>
  </r>
  <r>
    <n v="57137"/>
  </r>
  <r>
    <n v="42488"/>
  </r>
  <r>
    <n v="2904"/>
  </r>
  <r>
    <n v="87979"/>
  </r>
  <r>
    <n v="6626"/>
  </r>
  <r>
    <n v="49006"/>
  </r>
  <r>
    <n v="70775"/>
  </r>
  <r>
    <n v="70642"/>
  </r>
  <r>
    <n v="94638"/>
  </r>
  <r>
    <n v="90063"/>
  </r>
  <r>
    <n v="47772"/>
  </r>
  <r>
    <n v="9329"/>
  </r>
  <r>
    <n v="69855"/>
  </r>
  <r>
    <n v="27125"/>
  </r>
  <r>
    <n v="83859"/>
  </r>
  <r>
    <n v="32089"/>
  </r>
  <r>
    <n v="13301"/>
  </r>
  <r>
    <n v="59093"/>
  </r>
  <r>
    <n v="43554"/>
  </r>
  <r>
    <n v="32506"/>
  </r>
  <r>
    <n v="47823"/>
  </r>
  <r>
    <n v="1736"/>
  </r>
  <r>
    <n v="34876"/>
  </r>
  <r>
    <n v="72420"/>
  </r>
  <r>
    <n v="20095"/>
  </r>
  <r>
    <n v="20447"/>
  </r>
  <r>
    <n v="73979"/>
  </r>
  <r>
    <n v="14676"/>
  </r>
  <r>
    <n v="5491"/>
  </r>
  <r>
    <n v="56078"/>
  </r>
  <r>
    <n v="13231"/>
  </r>
  <r>
    <n v="39321"/>
  </r>
  <r>
    <n v="25287"/>
  </r>
  <r>
    <n v="99736"/>
  </r>
  <r>
    <n v="94270"/>
  </r>
  <r>
    <n v="16006"/>
  </r>
  <r>
    <n v="43885"/>
  </r>
  <r>
    <n v="80425"/>
  </r>
  <r>
    <n v="89573"/>
  </r>
  <r>
    <n v="49818"/>
  </r>
  <r>
    <n v="61815"/>
  </r>
  <r>
    <n v="67638"/>
  </r>
  <r>
    <n v="49576"/>
  </r>
  <r>
    <n v="59576"/>
  </r>
  <r>
    <n v="28523"/>
  </r>
  <r>
    <n v="87399"/>
  </r>
  <r>
    <n v="21441"/>
  </r>
  <r>
    <n v="90296"/>
  </r>
  <r>
    <n v="79650"/>
  </r>
  <r>
    <n v="91974"/>
  </r>
  <r>
    <n v="47650"/>
  </r>
  <r>
    <n v="76723"/>
  </r>
  <r>
    <n v="93419"/>
  </r>
  <r>
    <n v="9033"/>
  </r>
  <r>
    <n v="39744"/>
  </r>
  <r>
    <n v="69959"/>
  </r>
  <r>
    <n v="35514"/>
  </r>
  <r>
    <n v="2434"/>
  </r>
  <r>
    <n v="11825"/>
  </r>
  <r>
    <n v="77087"/>
  </r>
  <r>
    <n v="4412"/>
  </r>
  <r>
    <n v="23670"/>
  </r>
  <r>
    <n v="7089"/>
  </r>
  <r>
    <n v="16008"/>
  </r>
  <r>
    <n v="54695"/>
  </r>
  <r>
    <n v="48720"/>
  </r>
  <r>
    <n v="71926"/>
  </r>
  <r>
    <n v="54639"/>
  </r>
  <r>
    <n v="59395"/>
  </r>
  <r>
    <n v="27988"/>
  </r>
  <r>
    <n v="57938"/>
  </r>
  <r>
    <n v="58089"/>
  </r>
  <r>
    <n v="14294"/>
  </r>
  <r>
    <n v="59275"/>
  </r>
  <r>
    <n v="40109"/>
  </r>
  <r>
    <n v="35523"/>
  </r>
  <r>
    <n v="22004"/>
  </r>
  <r>
    <n v="27579"/>
  </r>
  <r>
    <n v="83187"/>
  </r>
  <r>
    <n v="26899"/>
  </r>
  <r>
    <n v="44168"/>
  </r>
  <r>
    <n v="73548"/>
  </r>
  <r>
    <n v="74673"/>
  </r>
  <r>
    <n v="94326"/>
  </r>
  <r>
    <n v="4718"/>
  </r>
  <r>
    <n v="65660"/>
  </r>
  <r>
    <n v="1459"/>
  </r>
  <r>
    <n v="31132"/>
  </r>
  <r>
    <n v="68868"/>
  </r>
  <r>
    <n v="96176"/>
  </r>
  <r>
    <n v="75367"/>
  </r>
  <r>
    <n v="25716"/>
  </r>
  <r>
    <n v="1898"/>
  </r>
  <r>
    <n v="91730"/>
  </r>
  <r>
    <n v="13094"/>
  </r>
  <r>
    <n v="65350"/>
  </r>
  <r>
    <n v="59930"/>
  </r>
  <r>
    <n v="40786"/>
  </r>
  <r>
    <n v="71965"/>
  </r>
  <r>
    <n v="64880"/>
  </r>
  <r>
    <n v="9218"/>
  </r>
  <r>
    <n v="17756"/>
  </r>
  <r>
    <n v="90750"/>
  </r>
  <r>
    <n v="1487"/>
  </r>
  <r>
    <n v="22705"/>
  </r>
  <r>
    <n v="31580"/>
  </r>
  <r>
    <n v="20625"/>
  </r>
  <r>
    <n v="70280"/>
  </r>
  <r>
    <n v="59304"/>
  </r>
  <r>
    <n v="21456"/>
  </r>
  <r>
    <n v="17249"/>
  </r>
  <r>
    <n v="79134"/>
  </r>
  <r>
    <n v="7285"/>
  </r>
  <r>
    <n v="15541"/>
  </r>
  <r>
    <n v="18044"/>
  </r>
  <r>
    <n v="91437"/>
  </r>
  <r>
    <n v="63723"/>
  </r>
  <r>
    <n v="96628"/>
  </r>
  <r>
    <n v="21126"/>
  </r>
  <r>
    <n v="43958"/>
  </r>
  <r>
    <n v="34487"/>
  </r>
  <r>
    <n v="81770"/>
  </r>
  <r>
    <n v="59752"/>
  </r>
  <r>
    <n v="3134"/>
  </r>
  <r>
    <n v="87727"/>
  </r>
  <r>
    <n v="9711"/>
  </r>
  <r>
    <n v="46396"/>
  </r>
  <r>
    <n v="33625"/>
  </r>
  <r>
    <n v="35721"/>
  </r>
  <r>
    <n v="72979"/>
  </r>
  <r>
    <n v="4822"/>
  </r>
  <r>
    <n v="34964"/>
  </r>
  <r>
    <n v="6281"/>
  </r>
  <r>
    <n v="4158"/>
  </r>
  <r>
    <n v="85632"/>
  </r>
  <r>
    <n v="96871"/>
  </r>
  <r>
    <n v="67535"/>
  </r>
  <r>
    <n v="94539"/>
  </r>
  <r>
    <n v="63500"/>
  </r>
  <r>
    <n v="11765"/>
  </r>
  <r>
    <n v="89869"/>
  </r>
  <r>
    <n v="60076"/>
  </r>
  <r>
    <n v="83842"/>
  </r>
  <r>
    <n v="9393"/>
  </r>
  <r>
    <n v="32949"/>
  </r>
  <r>
    <n v="39958"/>
  </r>
  <r>
    <n v="34290"/>
  </r>
  <r>
    <n v="75258"/>
  </r>
  <r>
    <n v="26460"/>
  </r>
  <r>
    <n v="68224"/>
  </r>
  <r>
    <n v="56572"/>
  </r>
  <r>
    <n v="96131"/>
  </r>
  <r>
    <n v="54951"/>
  </r>
  <r>
    <n v="35967"/>
  </r>
  <r>
    <n v="58774"/>
  </r>
  <r>
    <n v="29209"/>
  </r>
  <r>
    <n v="90012"/>
  </r>
  <r>
    <n v="96146"/>
  </r>
  <r>
    <n v="43616"/>
  </r>
  <r>
    <n v="42174"/>
  </r>
  <r>
    <n v="83581"/>
  </r>
  <r>
    <n v="28339"/>
  </r>
  <r>
    <n v="48478"/>
  </r>
  <r>
    <n v="3916"/>
  </r>
  <r>
    <n v="94036"/>
  </r>
  <r>
    <n v="57008"/>
  </r>
  <r>
    <n v="97745"/>
  </r>
  <r>
    <n v="68808"/>
  </r>
  <r>
    <n v="78624"/>
  </r>
  <r>
    <n v="37368"/>
  </r>
  <r>
    <n v="62205"/>
  </r>
  <r>
    <n v="84304"/>
  </r>
  <r>
    <n v="53683"/>
  </r>
  <r>
    <n v="20749"/>
  </r>
  <r>
    <n v="20174"/>
  </r>
  <r>
    <n v="28398"/>
  </r>
  <r>
    <n v="10013"/>
  </r>
  <r>
    <n v="85078"/>
  </r>
  <r>
    <n v="72204"/>
  </r>
  <r>
    <n v="79028"/>
  </r>
  <r>
    <n v="75002"/>
  </r>
  <r>
    <n v="72809"/>
  </r>
  <r>
    <n v="42711"/>
  </r>
  <r>
    <n v="12989"/>
  </r>
  <r>
    <n v="9600"/>
  </r>
  <r>
    <n v="34931"/>
  </r>
  <r>
    <n v="34413"/>
  </r>
  <r>
    <n v="93385"/>
  </r>
  <r>
    <n v="14415"/>
  </r>
  <r>
    <n v="28498"/>
  </r>
  <r>
    <n v="9896"/>
  </r>
  <r>
    <n v="63027"/>
  </r>
  <r>
    <n v="36150"/>
  </r>
  <r>
    <n v="43768"/>
  </r>
  <r>
    <n v="84298"/>
  </r>
  <r>
    <n v="41893"/>
  </r>
  <r>
    <n v="27674"/>
  </r>
  <r>
    <n v="71314"/>
  </r>
  <r>
    <n v="44261"/>
  </r>
  <r>
    <n v="38721"/>
  </r>
  <r>
    <n v="26623"/>
  </r>
  <r>
    <n v="51585"/>
  </r>
  <r>
    <n v="70665"/>
  </r>
  <r>
    <n v="53587"/>
  </r>
  <r>
    <n v="86238"/>
  </r>
  <r>
    <n v="36116"/>
  </r>
  <r>
    <n v="89449"/>
  </r>
  <r>
    <n v="6376"/>
  </r>
  <r>
    <n v="39477"/>
  </r>
  <r>
    <n v="9884"/>
  </r>
  <r>
    <n v="75703"/>
  </r>
  <r>
    <n v="13712"/>
  </r>
  <r>
    <n v="95743"/>
  </r>
  <r>
    <n v="69156"/>
  </r>
  <r>
    <n v="4824"/>
  </r>
  <r>
    <n v="84894"/>
  </r>
  <r>
    <n v="18947"/>
  </r>
  <r>
    <n v="13464"/>
  </r>
  <r>
    <n v="89903"/>
  </r>
  <r>
    <n v="23357"/>
  </r>
  <r>
    <n v="93601"/>
  </r>
  <r>
    <n v="87078"/>
  </r>
  <r>
    <n v="21762"/>
  </r>
  <r>
    <n v="73294"/>
  </r>
  <r>
    <n v="83804"/>
  </r>
  <r>
    <n v="9552"/>
  </r>
  <r>
    <n v="86763"/>
  </r>
  <r>
    <n v="17148"/>
  </r>
  <r>
    <n v="54008"/>
  </r>
  <r>
    <n v="25986"/>
  </r>
  <r>
    <n v="17225"/>
  </r>
  <r>
    <n v="24951"/>
  </r>
  <r>
    <n v="90575"/>
  </r>
  <r>
    <n v="32105"/>
  </r>
  <r>
    <n v="61332"/>
  </r>
  <r>
    <n v="76940"/>
  </r>
  <r>
    <n v="41880"/>
  </r>
  <r>
    <n v="51729"/>
  </r>
  <r>
    <n v="59231"/>
  </r>
  <r>
    <n v="99953"/>
  </r>
  <r>
    <n v="15661"/>
  </r>
  <r>
    <n v="14669"/>
  </r>
  <r>
    <n v="29149"/>
  </r>
  <r>
    <n v="56200"/>
  </r>
  <r>
    <n v="23781"/>
  </r>
  <r>
    <n v="26240"/>
  </r>
  <r>
    <n v="53455"/>
  </r>
  <r>
    <n v="75163"/>
  </r>
  <r>
    <n v="1531"/>
  </r>
  <r>
    <n v="79469"/>
  </r>
  <r>
    <n v="35057"/>
  </r>
  <r>
    <n v="13471"/>
  </r>
  <r>
    <n v="91047"/>
  </r>
  <r>
    <n v="89960"/>
  </r>
  <r>
    <n v="48369"/>
  </r>
  <r>
    <n v="98469"/>
  </r>
  <r>
    <n v="92058"/>
  </r>
  <r>
    <n v="7344"/>
  </r>
  <r>
    <n v="75537"/>
  </r>
  <r>
    <n v="44764"/>
  </r>
  <r>
    <n v="29837"/>
  </r>
  <r>
    <n v="1304"/>
  </r>
  <r>
    <n v="44749"/>
  </r>
  <r>
    <n v="20875"/>
  </r>
  <r>
    <n v="56000"/>
  </r>
  <r>
    <n v="3647"/>
  </r>
  <r>
    <n v="14304"/>
  </r>
  <r>
    <n v="24645"/>
  </r>
  <r>
    <n v="67373"/>
  </r>
  <r>
    <n v="46056"/>
  </r>
  <r>
    <n v="64298"/>
  </r>
  <r>
    <n v="93685"/>
  </r>
  <r>
    <n v="76971"/>
  </r>
  <r>
    <n v="38985"/>
  </r>
  <r>
    <n v="68938"/>
  </r>
  <r>
    <n v="89428"/>
  </r>
  <r>
    <n v="1611"/>
  </r>
  <r>
    <n v="67779"/>
  </r>
  <r>
    <n v="47286"/>
  </r>
  <r>
    <n v="7849"/>
  </r>
  <r>
    <n v="63159"/>
  </r>
  <r>
    <n v="89565"/>
  </r>
  <r>
    <n v="86162"/>
  </r>
  <r>
    <n v="58900"/>
  </r>
  <r>
    <n v="71449"/>
  </r>
  <r>
    <n v="67196"/>
  </r>
  <r>
    <n v="16756"/>
  </r>
  <r>
    <n v="30952"/>
  </r>
  <r>
    <n v="64150"/>
  </r>
  <r>
    <n v="40152"/>
  </r>
  <r>
    <n v="49282"/>
  </r>
  <r>
    <n v="57742"/>
  </r>
  <r>
    <n v="69932"/>
  </r>
  <r>
    <n v="14489"/>
  </r>
  <r>
    <n v="54201"/>
  </r>
  <r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68">
  <r>
    <n v="383422"/>
    <d v="2014-05-01T11:40:49"/>
    <s v="Hired"/>
    <s v="Male"/>
    <n v="0"/>
    <s v="c8"/>
    <n v="56553"/>
    <x v="0"/>
    <s v="40001-60000"/>
    <n v="2573"/>
    <n v="1836"/>
    <n v="252"/>
    <n v="49878.1904296875"/>
    <m/>
    <n v="25463.75"/>
    <n v="74429"/>
    <n v="48965.25"/>
    <n v="-47984.125"/>
    <n v="147876.875"/>
    <n v="56553"/>
  </r>
  <r>
    <n v="907518"/>
    <d v="2014-05-06T08:08:32"/>
    <s v="Hired"/>
    <s v="Female"/>
    <n v="0"/>
    <s v="c5"/>
    <n v="22075"/>
    <x v="1"/>
    <s v="20001-40000"/>
    <m/>
    <m/>
    <m/>
    <m/>
    <m/>
    <n v="25460.5"/>
    <n v="74438"/>
    <n v="48977.5"/>
    <n v="-48005.75"/>
    <n v="147904.25"/>
    <n v="22075"/>
  </r>
  <r>
    <n v="176719"/>
    <d v="2014-05-06T08:08:54"/>
    <s v="Rejected"/>
    <s v="Male"/>
    <n v="0"/>
    <s v="c5"/>
    <n v="70069"/>
    <x v="2"/>
    <s v="60001-100000"/>
    <m/>
    <m/>
    <m/>
    <m/>
    <m/>
    <n v="25473.25"/>
    <n v="74447"/>
    <n v="48973.75"/>
    <n v="-47987.375"/>
    <n v="147907.625"/>
    <n v="70069"/>
  </r>
  <r>
    <n v="429799"/>
    <d v="2014-05-02T16:28:59"/>
    <s v="Rejected"/>
    <s v="Female"/>
    <n v="0"/>
    <s v="i4"/>
    <n v="3207"/>
    <x v="3"/>
    <s v="0-20,000"/>
    <m/>
    <m/>
    <m/>
    <s v="max salary"/>
    <m/>
    <n v="25467"/>
    <n v="74456"/>
    <n v="48989"/>
    <n v="-48016.5"/>
    <n v="147939.5"/>
    <n v="3207"/>
  </r>
  <r>
    <n v="253651"/>
    <d v="2014-05-02T16:32:26"/>
    <s v="Hired"/>
    <s v="Male"/>
    <n v="0"/>
    <s v="i4"/>
    <n v="29668"/>
    <x v="4"/>
    <s v="20001-40000"/>
    <m/>
    <m/>
    <m/>
    <n v="99967"/>
    <m/>
    <n v="25485.75"/>
    <n v="74457.75"/>
    <n v="48972"/>
    <n v="-47972.25"/>
    <n v="147915.75"/>
    <n v="29668"/>
  </r>
  <r>
    <n v="289907"/>
    <d v="2014-05-01T07:44:18"/>
    <s v="Hired"/>
    <s v="Male"/>
    <n v="0"/>
    <s v="c9"/>
    <n v="85914"/>
    <x v="5"/>
    <s v="60001-100000"/>
    <m/>
    <m/>
    <m/>
    <s v="min salary"/>
    <m/>
    <n v="25479.5"/>
    <n v="74459.5"/>
    <n v="48980"/>
    <n v="-47990.5"/>
    <n v="147929.5"/>
    <n v="85914"/>
  </r>
  <r>
    <n v="959124"/>
    <d v="2014-05-06T16:27:55"/>
    <s v="Rejected"/>
    <s v="Male"/>
    <n v="0"/>
    <s v="i7"/>
    <n v="69904"/>
    <x v="6"/>
    <s v="60001-100000"/>
    <m/>
    <m/>
    <m/>
    <n v="100"/>
    <m/>
    <n v="25473.25"/>
    <n v="74447"/>
    <n v="48973.75"/>
    <n v="-47987.375"/>
    <n v="147907.625"/>
    <n v="69904"/>
  </r>
  <r>
    <n v="86642"/>
    <d v="2014-05-09T13:17:36"/>
    <s v="Rejected"/>
    <s v="Male"/>
    <n v="0"/>
    <s v="i7"/>
    <n v="11758"/>
    <x v="7"/>
    <s v="0-20,000"/>
    <m/>
    <m/>
    <m/>
    <s v="class width"/>
    <m/>
    <n v="25467"/>
    <n v="74456"/>
    <n v="48989"/>
    <n v="-48016.5"/>
    <n v="147939.5"/>
    <n v="11758"/>
  </r>
  <r>
    <n v="751029"/>
    <d v="2014-05-02T13:09:57"/>
    <s v="Hired"/>
    <s v="Female"/>
    <n v="0"/>
    <s v="i4"/>
    <n v="15156"/>
    <x v="8"/>
    <s v="0-20,000"/>
    <m/>
    <m/>
    <m/>
    <n v="99867"/>
    <m/>
    <n v="25485.75"/>
    <n v="74457.75"/>
    <n v="48972"/>
    <n v="-47972.25"/>
    <n v="147915.75"/>
    <n v="15156"/>
  </r>
  <r>
    <n v="434547"/>
    <d v="2014-05-02T13:11:11"/>
    <s v="Rejected"/>
    <s v="Female"/>
    <n v="0"/>
    <s v="i4"/>
    <n v="49515"/>
    <x v="9"/>
    <s v="40001-60000"/>
    <m/>
    <m/>
    <m/>
    <m/>
    <m/>
    <n v="25516.5"/>
    <n v="74459.5"/>
    <n v="48943"/>
    <n v="-47898"/>
    <n v="147874"/>
    <n v="49515"/>
  </r>
  <r>
    <n v="518854"/>
    <d v="2014-05-01T09:00:54"/>
    <s v="Rejected"/>
    <s v="Male"/>
    <n v="0"/>
    <s v="n10"/>
    <n v="26990"/>
    <x v="10"/>
    <s v="20001-40000"/>
    <m/>
    <m/>
    <m/>
    <m/>
    <m/>
    <n v="25504.25"/>
    <n v="74461.25"/>
    <n v="48957"/>
    <n v="-47931.25"/>
    <n v="147896.75"/>
    <n v="26990"/>
  </r>
  <r>
    <n v="649039"/>
    <d v="2014-05-07T10:48:25"/>
    <s v="Hired"/>
    <s v="Female"/>
    <n v="0"/>
    <s v="b9"/>
    <n v="200000"/>
    <x v="11"/>
    <s v="40001-60000"/>
    <m/>
    <m/>
    <m/>
    <n v="12483.375"/>
    <m/>
    <n v="25492"/>
    <n v="74463"/>
    <n v="48971"/>
    <n v="-47964.5"/>
    <n v="147919.5"/>
    <n v="200000"/>
  </r>
  <r>
    <n v="199526"/>
    <d v="2014-05-07T10:50:05"/>
    <s v="Hired"/>
    <s v="Male"/>
    <n v="0"/>
    <s v="b9"/>
    <n v="86787"/>
    <x v="12"/>
    <s v="60001-100000"/>
    <m/>
    <m/>
    <m/>
    <m/>
    <m/>
    <n v="25485.75"/>
    <n v="74457.75"/>
    <n v="48972"/>
    <n v="-47972.25"/>
    <n v="147915.75"/>
    <n v="86787"/>
  </r>
  <r>
    <n v="539803"/>
    <d v="2014-05-15T09:31:30"/>
    <s v="Hired"/>
    <s v="Male"/>
    <n v="0"/>
    <s v="b9"/>
    <n v="2308"/>
    <x v="13"/>
    <s v="0-20,000"/>
    <m/>
    <m/>
    <m/>
    <m/>
    <m/>
    <n v="25479.5"/>
    <n v="74438"/>
    <n v="48958.5"/>
    <n v="-47958.25"/>
    <n v="147875.75"/>
    <n v="2308"/>
  </r>
  <r>
    <n v="191009"/>
    <d v="2014-05-09T12:48:56"/>
    <s v="Hired"/>
    <s v="Female"/>
    <n v="0"/>
    <s v="i7"/>
    <n v="56688"/>
    <x v="14"/>
    <s v="40001-60000"/>
    <m/>
    <s v="Count of offered Salary"/>
    <m/>
    <m/>
    <m/>
    <n v="25504.25"/>
    <n v="74447"/>
    <n v="48942.75"/>
    <n v="-47909.875"/>
    <n v="147861.125"/>
    <n v="56688"/>
  </r>
  <r>
    <n v="195323"/>
    <d v="2014-05-09T12:48:34"/>
    <s v="Hired"/>
    <s v="Male"/>
    <n v="0"/>
    <s v="i7"/>
    <n v="81757"/>
    <x v="15"/>
    <s v="60001-100000"/>
    <m/>
    <n v="7168"/>
    <m/>
    <m/>
    <m/>
    <n v="25492"/>
    <n v="74456"/>
    <n v="48964"/>
    <n v="-47954"/>
    <n v="147902"/>
    <n v="81757"/>
  </r>
  <r>
    <n v="51318"/>
    <d v="2014-05-02T08:07:08"/>
    <s v="Hired"/>
    <s v="Male"/>
    <n v="0"/>
    <s v="i5"/>
    <n v="15134"/>
    <x v="16"/>
    <s v="0-20,000"/>
    <m/>
    <m/>
    <m/>
    <m/>
    <m/>
    <n v="25485.75"/>
    <n v="74429"/>
    <n v="48943.25"/>
    <n v="-47929.125"/>
    <n v="147843.875"/>
    <n v="15134"/>
  </r>
  <r>
    <n v="742283"/>
    <d v="2014-05-02T08:11:07"/>
    <s v="Rejected"/>
    <s v="Male"/>
    <n v="0"/>
    <s v="i5"/>
    <n v="100"/>
    <x v="17"/>
    <s v="0-20,000"/>
    <m/>
    <m/>
    <m/>
    <m/>
    <m/>
    <n v="25516.5"/>
    <n v="74438"/>
    <n v="48921.5"/>
    <n v="-47865.75"/>
    <n v="147820.25"/>
    <n v="100"/>
  </r>
  <r>
    <n v="513166"/>
    <d v="2014-05-01T22:53:32"/>
    <s v="Hired"/>
    <s v="Female"/>
    <n v="0"/>
    <s v="i1"/>
    <n v="73579"/>
    <x v="18"/>
    <s v="60001-100000"/>
    <m/>
    <m/>
    <m/>
    <m/>
    <m/>
    <n v="25544"/>
    <n v="74447"/>
    <n v="48903"/>
    <n v="-47810.5"/>
    <n v="147801.5"/>
    <n v="73579"/>
  </r>
  <r>
    <n v="791372"/>
    <d v="2014-05-01T22:54:28"/>
    <s v="Rejected"/>
    <s v="Male"/>
    <n v="0"/>
    <s v="i1"/>
    <n v="50351"/>
    <x v="19"/>
    <s v="40001-60000"/>
    <m/>
    <m/>
    <m/>
    <m/>
    <m/>
    <n v="25541"/>
    <n v="74456"/>
    <n v="48915"/>
    <n v="-47831.5"/>
    <n v="147828.5"/>
    <n v="50351"/>
  </r>
  <r>
    <n v="47857"/>
    <d v="2014-05-01T22:55:29"/>
    <s v="Rejected"/>
    <s v="Female"/>
    <n v="0"/>
    <s v="i1"/>
    <n v="38462"/>
    <x v="20"/>
    <s v="20001-40000"/>
    <m/>
    <m/>
    <m/>
    <m/>
    <m/>
    <n v="25528.75"/>
    <n v="74457.75"/>
    <n v="48929"/>
    <n v="-47864.75"/>
    <n v="147851.25"/>
    <n v="38462"/>
  </r>
  <r>
    <n v="834101"/>
    <d v="2014-05-01T22:53:12"/>
    <s v="Rejected"/>
    <s v="Don’t want to say"/>
    <n v="0"/>
    <s v="i1"/>
    <n v="82510"/>
    <x v="21"/>
    <s v="60001-100000"/>
    <m/>
    <m/>
    <m/>
    <m/>
    <m/>
    <n v="25516.5"/>
    <n v="74459.5"/>
    <n v="48943"/>
    <n v="-47898"/>
    <n v="147874"/>
    <n v="82510"/>
  </r>
  <r>
    <n v="985008"/>
    <d v="2014-05-01T09:41:45"/>
    <s v="Rejected"/>
    <s v="Male"/>
    <n v="0"/>
    <s v="i6"/>
    <n v="52554"/>
    <x v="22"/>
    <s v="40001-60000"/>
    <m/>
    <m/>
    <m/>
    <m/>
    <m/>
    <n v="25504.25"/>
    <n v="74447"/>
    <n v="48942.75"/>
    <n v="-47909.875"/>
    <n v="147861.125"/>
    <n v="52554"/>
  </r>
  <r>
    <n v="891568"/>
    <d v="2014-05-01T16:28:25"/>
    <s v="Hired"/>
    <s v="Female"/>
    <n v="0"/>
    <s v="i7"/>
    <n v="3423"/>
    <x v="23"/>
    <s v="0-20,000"/>
    <m/>
    <m/>
    <m/>
    <m/>
    <m/>
    <n v="25492"/>
    <n v="74456"/>
    <n v="48964"/>
    <n v="-47954"/>
    <n v="147902"/>
    <n v="3423"/>
  </r>
  <r>
    <n v="935899"/>
    <d v="2014-05-10T14:17:55"/>
    <s v="Rejected"/>
    <s v="Male"/>
    <n v="0"/>
    <s v="i1"/>
    <n v="88744"/>
    <x v="24"/>
    <s v="60001-100000"/>
    <m/>
    <m/>
    <m/>
    <m/>
    <m/>
    <n v="25528.75"/>
    <n v="74457.75"/>
    <n v="48929"/>
    <n v="-47864.75"/>
    <n v="147851.25"/>
    <n v="88744"/>
  </r>
  <r>
    <n v="780839"/>
    <d v="2014-05-10T14:18:18"/>
    <s v="Hired"/>
    <s v="Female"/>
    <n v="0"/>
    <s v="i1"/>
    <n v="70979"/>
    <x v="25"/>
    <s v="60001-100000"/>
    <m/>
    <m/>
    <m/>
    <m/>
    <m/>
    <n v="25516.5"/>
    <n v="74438"/>
    <n v="48921.5"/>
    <n v="-47865.75"/>
    <n v="147820.25"/>
    <n v="70979"/>
  </r>
  <r>
    <n v="851764"/>
    <d v="2014-05-01T16:01:19"/>
    <s v="Rejected"/>
    <s v="Male"/>
    <n v="0"/>
    <s v="i6"/>
    <n v="99574"/>
    <x v="26"/>
    <s v="60001-100000"/>
    <m/>
    <m/>
    <m/>
    <m/>
    <m/>
    <n v="25504.25"/>
    <n v="74447"/>
    <n v="48942.75"/>
    <n v="-47909.875"/>
    <n v="147861.125"/>
    <n v="99574"/>
  </r>
  <r>
    <n v="202821"/>
    <d v="2014-05-01T16:01:49"/>
    <s v="Hired"/>
    <s v="Male"/>
    <n v="0"/>
    <s v="i6"/>
    <n v="52176"/>
    <x v="27"/>
    <s v="40001-60000"/>
    <m/>
    <m/>
    <m/>
    <m/>
    <m/>
    <n v="25492"/>
    <n v="74420"/>
    <n v="48928"/>
    <n v="-47900"/>
    <n v="147812"/>
    <n v="52176"/>
  </r>
  <r>
    <n v="969924"/>
    <d v="2014-05-01T11:47:49"/>
    <s v="Rejected"/>
    <s v="Male"/>
    <n v="0"/>
    <s v="i1"/>
    <n v="61432"/>
    <x v="28"/>
    <s v="60001-100000"/>
    <m/>
    <m/>
    <m/>
    <m/>
    <m/>
    <n v="25485.75"/>
    <n v="74429"/>
    <n v="48943.25"/>
    <n v="-47929.125"/>
    <n v="147843.875"/>
    <n v="61432"/>
  </r>
  <r>
    <n v="765579"/>
    <d v="2014-05-01T09:26:23"/>
    <s v="Rejected"/>
    <s v="Male"/>
    <n v="0"/>
    <s v="i4"/>
    <n v="87884"/>
    <x v="29"/>
    <s v="60001-100000"/>
    <m/>
    <m/>
    <m/>
    <m/>
    <m/>
    <n v="25479.5"/>
    <n v="74438"/>
    <n v="48958.5"/>
    <n v="-47958.25"/>
    <n v="147875.75"/>
    <n v="87884"/>
  </r>
  <r>
    <n v="924976"/>
    <d v="2014-05-01T09:26:53"/>
    <s v="Rejected"/>
    <s v="Male"/>
    <n v="0"/>
    <s v="i4"/>
    <n v="56229"/>
    <x v="30"/>
    <s v="40001-60000"/>
    <m/>
    <m/>
    <m/>
    <m/>
    <m/>
    <n v="25473.25"/>
    <n v="74418.5"/>
    <n v="48945.25"/>
    <n v="-47944.625"/>
    <n v="147836.375"/>
    <n v="56229"/>
  </r>
  <r>
    <n v="896164"/>
    <d v="2014-05-01T17:21:29"/>
    <s v="Hired"/>
    <s v="Don’t want to say"/>
    <n v="0"/>
    <s v="i7"/>
    <n v="37947"/>
    <x v="31"/>
    <s v="20001-40000"/>
    <m/>
    <m/>
    <m/>
    <m/>
    <m/>
    <n v="25467"/>
    <n v="74420"/>
    <n v="48953"/>
    <n v="-47962.5"/>
    <n v="147849.5"/>
    <n v="37947"/>
  </r>
  <r>
    <n v="600625"/>
    <d v="2014-05-02T18:21:43"/>
    <s v="Rejected"/>
    <s v="Male"/>
    <n v="0"/>
    <s v="c5"/>
    <n v="88057"/>
    <x v="32"/>
    <s v="60001-100000"/>
    <m/>
    <m/>
    <m/>
    <m/>
    <m/>
    <n v="25463.75"/>
    <n v="74429"/>
    <n v="48965.25"/>
    <n v="-47984.125"/>
    <n v="147876.875"/>
    <n v="88057"/>
  </r>
  <r>
    <n v="692533"/>
    <d v="2014-05-02T18:23:53"/>
    <s v="Hired"/>
    <s v="Male"/>
    <n v="0"/>
    <s v="c5"/>
    <n v="72843"/>
    <x v="33"/>
    <s v="60001-100000"/>
    <m/>
    <m/>
    <m/>
    <m/>
    <m/>
    <n v="25460.5"/>
    <n v="74417"/>
    <n v="48956.5"/>
    <n v="-47974.25"/>
    <n v="147851.75"/>
    <n v="72843"/>
  </r>
  <r>
    <n v="894276"/>
    <d v="2014-05-02T11:47:58"/>
    <s v="Rejected"/>
    <s v="Male"/>
    <n v="0"/>
    <s v="i4"/>
    <n v="84513"/>
    <x v="34"/>
    <s v="60001-100000"/>
    <m/>
    <m/>
    <m/>
    <m/>
    <m/>
    <n v="25457.25"/>
    <n v="74418.5"/>
    <n v="48961.25"/>
    <n v="-47984.625"/>
    <n v="147860.375"/>
    <n v="84513"/>
  </r>
  <r>
    <n v="121909"/>
    <d v="2014-05-02T12:21:13"/>
    <s v="Rejected"/>
    <s v="Male"/>
    <n v="0"/>
    <s v="i4"/>
    <n v="23129"/>
    <x v="35"/>
    <s v="20001-40000"/>
    <m/>
    <m/>
    <m/>
    <m/>
    <m/>
    <n v="25454"/>
    <n v="74414"/>
    <n v="48960"/>
    <n v="-47986"/>
    <n v="147854"/>
    <n v="23129"/>
  </r>
  <r>
    <n v="176467"/>
    <d v="2014-05-02T12:21:47"/>
    <s v="Rejected"/>
    <s v="Male"/>
    <n v="0"/>
    <s v="i4"/>
    <n v="73304"/>
    <x v="36"/>
    <s v="60001-100000"/>
    <m/>
    <m/>
    <m/>
    <m/>
    <m/>
    <n v="25463.75"/>
    <n v="74415.5"/>
    <n v="48951.75"/>
    <n v="-47963.875"/>
    <n v="147843.125"/>
    <n v="73304"/>
  </r>
  <r>
    <n v="955372"/>
    <d v="2014-05-02T09:16:50"/>
    <s v="Rejected"/>
    <s v="Female"/>
    <n v="0"/>
    <s v="b9"/>
    <n v="85176"/>
    <x v="37"/>
    <s v="60001-100000"/>
    <m/>
    <m/>
    <m/>
    <m/>
    <m/>
    <n v="25460.5"/>
    <n v="74417"/>
    <n v="48956.5"/>
    <n v="-47974.25"/>
    <n v="147851.75"/>
    <n v="85176"/>
  </r>
  <r>
    <n v="958058"/>
    <d v="2014-05-02T13:04:36"/>
    <s v="Rejected"/>
    <s v="Male"/>
    <n v="0"/>
    <s v="b9"/>
    <n v="31854"/>
    <x v="38"/>
    <s v="20001-40000"/>
    <m/>
    <m/>
    <m/>
    <m/>
    <m/>
    <n v="25457.25"/>
    <n v="74408.25"/>
    <n v="48951"/>
    <n v="-47969.25"/>
    <n v="147834.75"/>
    <n v="31854"/>
  </r>
  <r>
    <n v="15712"/>
    <d v="2014-05-03T00:36:50"/>
    <s v="Rejected"/>
    <s v="Male"/>
    <n v="0"/>
    <s v="i6"/>
    <n v="11970"/>
    <x v="39"/>
    <s v="0-20,000"/>
    <m/>
    <m/>
    <m/>
    <m/>
    <m/>
    <n v="25454"/>
    <n v="74414"/>
    <n v="48960"/>
    <n v="-47986"/>
    <n v="147854"/>
    <n v="11970"/>
  </r>
  <r>
    <n v="443525"/>
    <d v="2014-05-09T15:40:50"/>
    <s v="Rejected"/>
    <s v="Male"/>
    <n v="0"/>
    <s v="i5"/>
    <n v="2085"/>
    <x v="40"/>
    <s v="0-20,000"/>
    <m/>
    <m/>
    <m/>
    <m/>
    <m/>
    <n v="25463.75"/>
    <n v="74415.5"/>
    <n v="48951.75"/>
    <n v="-47963.875"/>
    <n v="147843.125"/>
    <n v="2085"/>
  </r>
  <r>
    <n v="847880"/>
    <d v="2014-05-09T15:43:03"/>
    <s v="Hired"/>
    <s v="Female"/>
    <n v="0"/>
    <s v="m6"/>
    <n v="800"/>
    <x v="41"/>
    <s v="0-20,000"/>
    <m/>
    <m/>
    <m/>
    <m/>
    <m/>
    <n v="25479.5"/>
    <n v="74417"/>
    <n v="48937.5"/>
    <n v="-47926.75"/>
    <n v="147823.25"/>
    <n v="800"/>
  </r>
  <r>
    <n v="577498"/>
    <d v="2014-05-04T09:41:19"/>
    <s v="Rejected"/>
    <s v="Male"/>
    <n v="0"/>
    <s v="m7"/>
    <n v="41402"/>
    <x v="42"/>
    <s v="40001-60000"/>
    <m/>
    <m/>
    <m/>
    <m/>
    <m/>
    <n v="25504.25"/>
    <n v="74418.5"/>
    <n v="48914.25"/>
    <n v="-47867.125"/>
    <n v="147789.875"/>
    <n v="41402"/>
  </r>
  <r>
    <n v="959638"/>
    <d v="2014-05-04T09:44:20"/>
    <s v="Rejected"/>
    <s v="Male"/>
    <n v="0"/>
    <s v="i7"/>
    <n v="48028"/>
    <x v="43"/>
    <s v="40001-60000"/>
    <m/>
    <m/>
    <m/>
    <m/>
    <m/>
    <n v="25492"/>
    <n v="74420"/>
    <n v="48928"/>
    <n v="-47900"/>
    <n v="147812"/>
    <n v="48028"/>
  </r>
  <r>
    <n v="442311"/>
    <d v="2014-05-04T17:32:34"/>
    <s v="Rejected"/>
    <s v="Male"/>
    <n v="0"/>
    <s v="i5"/>
    <n v="22832"/>
    <x v="44"/>
    <s v="20001-40000"/>
    <m/>
    <m/>
    <m/>
    <m/>
    <m/>
    <n v="25485.75"/>
    <n v="74429"/>
    <n v="48943.25"/>
    <n v="-47929.125"/>
    <n v="147843.875"/>
    <n v="22832"/>
  </r>
  <r>
    <n v="300293"/>
    <d v="2014-05-05T13:25:23"/>
    <s v="Rejected"/>
    <s v="Male"/>
    <n v="0"/>
    <s v="i7"/>
    <n v="5664"/>
    <x v="45"/>
    <s v="0-20,000"/>
    <m/>
    <m/>
    <m/>
    <m/>
    <m/>
    <n v="25516.5"/>
    <n v="74438"/>
    <n v="48921.5"/>
    <n v="-47865.75"/>
    <n v="147820.25"/>
    <n v="5664"/>
  </r>
  <r>
    <n v="290946"/>
    <d v="2014-05-05T19:35:42"/>
    <s v="Rejected"/>
    <s v="Male"/>
    <n v="0"/>
    <s v="i7"/>
    <n v="89786"/>
    <x v="46"/>
    <s v="60001-100000"/>
    <m/>
    <m/>
    <m/>
    <m/>
    <m/>
    <n v="25544"/>
    <n v="74447"/>
    <n v="48903"/>
    <n v="-47810.5"/>
    <n v="147801.5"/>
    <n v="89786"/>
  </r>
  <r>
    <n v="37073"/>
    <d v="2014-05-05T19:37:25"/>
    <s v="Hired"/>
    <s v="Female"/>
    <n v="0"/>
    <s v="i7"/>
    <n v="51645"/>
    <x v="47"/>
    <s v="40001-60000"/>
    <m/>
    <m/>
    <m/>
    <m/>
    <m/>
    <n v="25541"/>
    <n v="74420"/>
    <n v="48879"/>
    <n v="-47777.5"/>
    <n v="147738.5"/>
    <n v="51645"/>
  </r>
  <r>
    <n v="622677"/>
    <d v="2014-05-05T15:41:23"/>
    <s v="Rejected"/>
    <s v="Male"/>
    <n v="0"/>
    <s v="c5"/>
    <n v="60294"/>
    <x v="48"/>
    <s v="60001-100000"/>
    <m/>
    <m/>
    <m/>
    <m/>
    <m/>
    <n v="25528.75"/>
    <n v="74429"/>
    <n v="48900.25"/>
    <n v="-47821.625"/>
    <n v="147779.375"/>
    <n v="60294"/>
  </r>
  <r>
    <n v="580633"/>
    <d v="2014-05-05T15:42:18"/>
    <s v="Rejected"/>
    <s v="Male"/>
    <n v="0"/>
    <s v="c5"/>
    <n v="53465"/>
    <x v="49"/>
    <s v="40001-60000"/>
    <m/>
    <m/>
    <m/>
    <m/>
    <m/>
    <n v="25516.5"/>
    <n v="74438"/>
    <n v="48921.5"/>
    <n v="-47865.75"/>
    <n v="147820.25"/>
    <n v="53465"/>
  </r>
  <r>
    <n v="116456"/>
    <d v="2014-05-05T15:44:33"/>
    <s v="Hired"/>
    <s v="Female"/>
    <n v="0"/>
    <s v="c5"/>
    <n v="52285"/>
    <x v="50"/>
    <s v="40001-60000"/>
    <m/>
    <m/>
    <m/>
    <m/>
    <m/>
    <n v="25504.25"/>
    <n v="74447"/>
    <n v="48942.75"/>
    <n v="-47909.875"/>
    <n v="147861.125"/>
    <n v="52285"/>
  </r>
  <r>
    <n v="798741"/>
    <d v="2014-05-05T15:45:16"/>
    <s v="Rejected"/>
    <s v="Female"/>
    <n v="0"/>
    <s v="c5"/>
    <n v="2013"/>
    <x v="51"/>
    <s v="0-20,000"/>
    <m/>
    <m/>
    <m/>
    <m/>
    <m/>
    <n v="25492"/>
    <n v="74456"/>
    <n v="48964"/>
    <n v="-47954"/>
    <n v="147902"/>
    <n v="2013"/>
  </r>
  <r>
    <n v="39036"/>
    <d v="2014-05-05T11:41:14"/>
    <s v="Rejected"/>
    <s v="Male"/>
    <n v="0"/>
    <s v="i4"/>
    <n v="98622"/>
    <x v="52"/>
    <s v="60001-100000"/>
    <m/>
    <m/>
    <m/>
    <m/>
    <m/>
    <n v="25528.75"/>
    <n v="74457.75"/>
    <n v="48929"/>
    <n v="-47864.75"/>
    <n v="147851.25"/>
    <n v="98622"/>
  </r>
  <r>
    <n v="349039"/>
    <d v="2014-05-06T16:05:03"/>
    <s v="Rejected"/>
    <s v="Male"/>
    <n v="0"/>
    <s v="c5"/>
    <n v="68666"/>
    <x v="53"/>
    <s v="60001-100000"/>
    <m/>
    <m/>
    <m/>
    <m/>
    <m/>
    <n v="25516.5"/>
    <n v="74438"/>
    <n v="48921.5"/>
    <n v="-47865.75"/>
    <n v="147820.25"/>
    <n v="68666"/>
  </r>
  <r>
    <n v="94068"/>
    <d v="2014-05-10T17:34:15"/>
    <s v="Hired"/>
    <s v="Male"/>
    <n v="0"/>
    <s v="i4"/>
    <n v="67434"/>
    <x v="54"/>
    <s v="60001-100000"/>
    <m/>
    <m/>
    <m/>
    <m/>
    <m/>
    <n v="25504.25"/>
    <n v="74447"/>
    <n v="48942.75"/>
    <n v="-47909.875"/>
    <n v="147861.125"/>
    <n v="67434"/>
  </r>
  <r>
    <n v="487441"/>
    <d v="2014-05-10T17:34:52"/>
    <s v="Hired"/>
    <s v="Female"/>
    <n v="0"/>
    <s v="i4"/>
    <n v="12624"/>
    <x v="55"/>
    <s v="0-20,000"/>
    <m/>
    <m/>
    <m/>
    <m/>
    <m/>
    <n v="25492"/>
    <n v="74456"/>
    <n v="48964"/>
    <n v="-47954"/>
    <n v="147902"/>
    <n v="12624"/>
  </r>
  <r>
    <n v="235574"/>
    <d v="2014-05-06T21:40:19"/>
    <s v="Rejected"/>
    <s v="Male"/>
    <n v="0"/>
    <s v="m6"/>
    <n v="68466"/>
    <x v="56"/>
    <s v="60001-100000"/>
    <m/>
    <m/>
    <m/>
    <m/>
    <m/>
    <n v="25528.75"/>
    <n v="74457.75"/>
    <n v="48929"/>
    <n v="-47864.75"/>
    <n v="147851.25"/>
    <n v="68466"/>
  </r>
  <r>
    <n v="180166"/>
    <d v="2014-05-06T04:03:39"/>
    <s v="Rejected"/>
    <s v="Male"/>
    <n v="0"/>
    <s v="b9"/>
    <n v="27418"/>
    <x v="57"/>
    <s v="20001-40000"/>
    <m/>
    <m/>
    <m/>
    <m/>
    <m/>
    <n v="25516.5"/>
    <n v="74459.5"/>
    <n v="48943"/>
    <n v="-47898"/>
    <n v="147874"/>
    <n v="27418"/>
  </r>
  <r>
    <n v="249045"/>
    <d v="2014-05-06T13:26:57"/>
    <s v="Rejected"/>
    <s v="Female"/>
    <n v="0"/>
    <s v="c5"/>
    <n v="9009"/>
    <x v="58"/>
    <s v="0-20,000"/>
    <m/>
    <m/>
    <m/>
    <m/>
    <m/>
    <n v="25504.25"/>
    <n v="74461.25"/>
    <n v="48957"/>
    <n v="-47931.25"/>
    <n v="147896.75"/>
    <n v="9009"/>
  </r>
  <r>
    <n v="563405"/>
    <d v="2014-05-06T13:28:21"/>
    <s v="Rejected"/>
    <s v="Female"/>
    <n v="0"/>
    <s v="c5"/>
    <n v="40831"/>
    <x v="59"/>
    <s v="40001-60000"/>
    <m/>
    <m/>
    <m/>
    <m/>
    <m/>
    <n v="25541"/>
    <n v="74463"/>
    <n v="48922"/>
    <n v="-47842"/>
    <n v="147846"/>
    <n v="40831"/>
  </r>
  <r>
    <n v="810490"/>
    <d v="2014-05-06T13:30:32"/>
    <s v="Rejected"/>
    <s v="Female"/>
    <n v="0"/>
    <s v="c5"/>
    <n v="85140"/>
    <x v="60"/>
    <s v="60001-100000"/>
    <m/>
    <m/>
    <m/>
    <m/>
    <m/>
    <n v="25528.75"/>
    <n v="74468.5"/>
    <n v="48939.75"/>
    <n v="-47880.875"/>
    <n v="147878.125"/>
    <n v="85140"/>
  </r>
  <r>
    <n v="296052"/>
    <d v="2014-05-29T14:43:35"/>
    <s v="Hired"/>
    <s v="Female"/>
    <n v="0"/>
    <s v="c5"/>
    <n v="1141"/>
    <x v="61"/>
    <s v="0-20,000"/>
    <m/>
    <m/>
    <m/>
    <m/>
    <m/>
    <n v="25516.5"/>
    <n v="74459.5"/>
    <n v="48943"/>
    <n v="-47898"/>
    <n v="147874"/>
    <n v="1141"/>
  </r>
  <r>
    <n v="964704"/>
    <d v="2014-05-29T14:44:34"/>
    <s v="Hired"/>
    <s v="Female"/>
    <n v="0"/>
    <s v="c5"/>
    <n v="39485"/>
    <x v="62"/>
    <s v="20001-40000"/>
    <m/>
    <m/>
    <m/>
    <m/>
    <m/>
    <n v="25544"/>
    <n v="74461.25"/>
    <n v="48917.25"/>
    <n v="-47831.875"/>
    <n v="147837.125"/>
    <n v="39485"/>
  </r>
  <r>
    <n v="565183"/>
    <d v="2014-05-06T08:40:10"/>
    <s v="Rejected"/>
    <s v="Male"/>
    <n v="0"/>
    <s v="b9"/>
    <n v="84675"/>
    <x v="63"/>
    <s v="60001-100000"/>
    <m/>
    <m/>
    <m/>
    <m/>
    <m/>
    <n v="25541"/>
    <n v="74463"/>
    <n v="48922"/>
    <n v="-47842"/>
    <n v="147846"/>
    <n v="84675"/>
  </r>
  <r>
    <n v="288171"/>
    <d v="2014-05-06T15:37:22"/>
    <s v="Hired"/>
    <s v="Female"/>
    <n v="0"/>
    <s v="i4"/>
    <n v="33631"/>
    <x v="64"/>
    <s v="20001-40000"/>
    <m/>
    <m/>
    <m/>
    <m/>
    <m/>
    <n v="25528.75"/>
    <n v="74457.75"/>
    <n v="48929"/>
    <n v="-47864.75"/>
    <n v="147851.25"/>
    <n v="33631"/>
  </r>
  <r>
    <n v="499643"/>
    <d v="2014-05-06T09:26:58"/>
    <s v="Rejected"/>
    <s v="Female"/>
    <n v="0"/>
    <s v="i4"/>
    <n v="45288"/>
    <x v="65"/>
    <s v="40001-60000"/>
    <m/>
    <m/>
    <m/>
    <m/>
    <m/>
    <n v="25516.5"/>
    <n v="74459.5"/>
    <n v="48943"/>
    <n v="-47898"/>
    <n v="147874"/>
    <n v="45288"/>
  </r>
  <r>
    <n v="610176"/>
    <d v="2014-05-07T14:06:28"/>
    <s v="Rejected"/>
    <s v="Male"/>
    <n v="0"/>
    <s v="i4"/>
    <n v="46980"/>
    <x v="66"/>
    <s v="40001-60000"/>
    <m/>
    <m/>
    <m/>
    <m/>
    <m/>
    <n v="25504.25"/>
    <n v="74461.25"/>
    <n v="48957"/>
    <n v="-47931.25"/>
    <n v="147896.75"/>
    <n v="46980"/>
  </r>
  <r>
    <n v="346219"/>
    <d v="2014-05-22T10:21:37"/>
    <s v="Rejected"/>
    <s v="Female"/>
    <n v="0"/>
    <s v="i5"/>
    <n v="25621"/>
    <x v="67"/>
    <s v="20001-40000"/>
    <m/>
    <m/>
    <m/>
    <m/>
    <m/>
    <n v="25492"/>
    <n v="74463"/>
    <n v="48971"/>
    <n v="-47964.5"/>
    <n v="147919.5"/>
    <n v="25621"/>
  </r>
  <r>
    <n v="310984"/>
    <d v="2014-05-07T02:13:11"/>
    <s v="Rejected"/>
    <s v="Male"/>
    <n v="0"/>
    <s v="i7"/>
    <n v="6472"/>
    <x v="68"/>
    <s v="0-20,000"/>
    <m/>
    <m/>
    <m/>
    <m/>
    <m/>
    <n v="25485.75"/>
    <n v="74468.5"/>
    <n v="48982.75"/>
    <n v="-47988.375"/>
    <n v="147942.625"/>
    <n v="6472"/>
  </r>
  <r>
    <n v="357945"/>
    <d v="2014-05-07T02:13:47"/>
    <s v="Rejected"/>
    <s v="Male"/>
    <n v="0"/>
    <s v="i7"/>
    <n v="25239"/>
    <x v="69"/>
    <s v="20001-40000"/>
    <m/>
    <m/>
    <m/>
    <m/>
    <m/>
    <n v="25516.5"/>
    <n v="74474"/>
    <n v="48957.5"/>
    <n v="-47919.75"/>
    <n v="147910.25"/>
    <n v="25239"/>
  </r>
  <r>
    <n v="188820"/>
    <d v="2014-05-07T17:58:13"/>
    <s v="Rejected"/>
    <s v="Male"/>
    <n v="0"/>
    <s v="i4"/>
    <n v="94869"/>
    <x v="70"/>
    <s v="60001-100000"/>
    <m/>
    <m/>
    <m/>
    <m/>
    <m/>
    <n v="25544"/>
    <n v="74479.5"/>
    <n v="48935.5"/>
    <n v="-47859.25"/>
    <n v="147882.75"/>
    <n v="94869"/>
  </r>
  <r>
    <n v="193244"/>
    <d v="2014-05-07T10:53:31"/>
    <s v="Rejected"/>
    <s v="Male"/>
    <n v="0"/>
    <s v="i6"/>
    <n v="77157"/>
    <x v="71"/>
    <s v="60001-100000"/>
    <m/>
    <m/>
    <m/>
    <m/>
    <m/>
    <n v="25541"/>
    <n v="74463"/>
    <n v="48922"/>
    <n v="-47842"/>
    <n v="147846"/>
    <n v="77157"/>
  </r>
  <r>
    <n v="781620"/>
    <d v="2014-05-07T15:34:16"/>
    <s v="Rejected"/>
    <s v="Male"/>
    <n v="0"/>
    <s v="i4"/>
    <n v="62894"/>
    <x v="72"/>
    <s v="60001-100000"/>
    <m/>
    <m/>
    <m/>
    <m/>
    <m/>
    <n v="25528.75"/>
    <n v="74457.75"/>
    <n v="48929"/>
    <n v="-47864.75"/>
    <n v="147851.25"/>
    <n v="62894"/>
  </r>
  <r>
    <n v="379557"/>
    <d v="2014-05-07T15:34:48"/>
    <s v="Hired"/>
    <s v="Female"/>
    <n v="0"/>
    <s v="i4"/>
    <n v="61532"/>
    <x v="73"/>
    <s v="60001-100000"/>
    <m/>
    <m/>
    <m/>
    <m/>
    <m/>
    <n v="25516.5"/>
    <n v="74459.5"/>
    <n v="48943"/>
    <n v="-47898"/>
    <n v="147874"/>
    <n v="61532"/>
  </r>
  <r>
    <n v="674051"/>
    <d v="2014-05-07T15:35:24"/>
    <s v="Rejected"/>
    <s v="Female"/>
    <n v="0"/>
    <s v="i4"/>
    <n v="81261"/>
    <x v="74"/>
    <s v="60001-100000"/>
    <m/>
    <m/>
    <m/>
    <m/>
    <m/>
    <n v="25504.25"/>
    <n v="74461.25"/>
    <n v="48957"/>
    <n v="-47931.25"/>
    <n v="147896.75"/>
    <n v="81261"/>
  </r>
  <r>
    <n v="928902"/>
    <d v="2014-05-07T16:26:40"/>
    <s v="Rejected"/>
    <s v="Female"/>
    <n v="0"/>
    <s v="b9"/>
    <n v="59644"/>
    <x v="75"/>
    <s v="40001-60000"/>
    <m/>
    <m/>
    <m/>
    <m/>
    <m/>
    <n v="25492"/>
    <n v="74456"/>
    <n v="48964"/>
    <n v="-47954"/>
    <n v="147902"/>
    <n v="59644"/>
  </r>
  <r>
    <n v="22155"/>
    <d v="2014-05-07T16:26:40"/>
    <s v="Rejected"/>
    <s v="Female"/>
    <n v="0"/>
    <s v="b9"/>
    <n v="46852"/>
    <x v="76"/>
    <s v="40001-60000"/>
    <m/>
    <m/>
    <m/>
    <m/>
    <m/>
    <n v="25485.75"/>
    <n v="74457.75"/>
    <n v="48972"/>
    <n v="-47972.25"/>
    <n v="147915.75"/>
    <n v="46852"/>
  </r>
  <r>
    <n v="572422"/>
    <d v="2014-05-07T08:07:34"/>
    <s v="Rejected"/>
    <s v="Male"/>
    <n v="0"/>
    <s v="i7"/>
    <n v="61488"/>
    <x v="77"/>
    <s v="60001-100000"/>
    <m/>
    <m/>
    <m/>
    <m/>
    <m/>
    <n v="25479.5"/>
    <n v="74459.5"/>
    <n v="48980"/>
    <n v="-47990.5"/>
    <n v="147929.5"/>
    <n v="61488"/>
  </r>
  <r>
    <n v="114584"/>
    <d v="2014-05-07T08:08:06"/>
    <s v="Rejected"/>
    <s v="Male"/>
    <n v="0"/>
    <s v="i7"/>
    <n v="49625"/>
    <x v="11"/>
    <s v="40001-60000"/>
    <m/>
    <m/>
    <m/>
    <m/>
    <m/>
    <n v="25473.25"/>
    <n v="74461.25"/>
    <n v="48988"/>
    <n v="-48008.75"/>
    <n v="147943.25"/>
    <n v="49625"/>
  </r>
  <r>
    <n v="794226"/>
    <d v="2014-05-07T16:01:13"/>
    <s v="Rejected"/>
    <s v="Male"/>
    <n v="0"/>
    <s v="i7"/>
    <n v="16090"/>
    <x v="78"/>
    <s v="0-20,000"/>
    <m/>
    <m/>
    <m/>
    <m/>
    <m/>
    <n v="25467"/>
    <n v="74463"/>
    <n v="48996"/>
    <n v="-48027"/>
    <n v="147957"/>
    <n v="16090"/>
  </r>
  <r>
    <n v="496573"/>
    <d v="2014-05-07T16:01:42"/>
    <s v="Rejected"/>
    <s v="Male"/>
    <n v="0"/>
    <s v="i7"/>
    <n v="83364"/>
    <x v="79"/>
    <s v="60001-100000"/>
    <m/>
    <m/>
    <m/>
    <m/>
    <m/>
    <n v="25485.75"/>
    <n v="74468.5"/>
    <n v="48982.75"/>
    <n v="-47988.375"/>
    <n v="147942.625"/>
    <n v="83364"/>
  </r>
  <r>
    <n v="437695"/>
    <d v="2014-05-13T15:22:01"/>
    <s v="Rejected"/>
    <s v="Male"/>
    <n v="0"/>
    <s v="i7"/>
    <n v="77517"/>
    <x v="80"/>
    <s v="60001-100000"/>
    <m/>
    <m/>
    <m/>
    <m/>
    <m/>
    <n v="25479.5"/>
    <n v="74459.5"/>
    <n v="48980"/>
    <n v="-47990.5"/>
    <n v="147929.5"/>
    <n v="77517"/>
  </r>
  <r>
    <n v="983577"/>
    <d v="2014-05-08T07:13:23"/>
    <s v="Rejected"/>
    <s v="Male"/>
    <n v="0"/>
    <s v="b9"/>
    <n v="84746"/>
    <x v="81"/>
    <s v="60001-100000"/>
    <m/>
    <m/>
    <m/>
    <m/>
    <m/>
    <n v="25473.25"/>
    <n v="74447"/>
    <n v="48973.75"/>
    <n v="-47987.375"/>
    <n v="147907.625"/>
    <n v="84746"/>
  </r>
  <r>
    <n v="720850"/>
    <d v="2014-05-08T22:10:32"/>
    <s v="Rejected"/>
    <s v="Male"/>
    <n v="0"/>
    <s v="i6"/>
    <n v="80600"/>
    <x v="82"/>
    <s v="60001-100000"/>
    <m/>
    <m/>
    <m/>
    <m/>
    <m/>
    <n v="25467"/>
    <n v="74420"/>
    <n v="48953"/>
    <n v="-47962.5"/>
    <n v="147849.5"/>
    <n v="80600"/>
  </r>
  <r>
    <n v="453498"/>
    <d v="2014-05-08T03:12:26"/>
    <s v="Hired"/>
    <s v="Male"/>
    <n v="0"/>
    <s v="i4"/>
    <n v="62937"/>
    <x v="83"/>
    <s v="60001-100000"/>
    <m/>
    <m/>
    <m/>
    <m/>
    <m/>
    <n v="25463.75"/>
    <n v="74415.5"/>
    <n v="48951.75"/>
    <n v="-47963.875"/>
    <n v="147843.125"/>
    <n v="62937"/>
  </r>
  <r>
    <n v="550914"/>
    <d v="2014-05-08T03:15:14"/>
    <s v="Rejected"/>
    <s v="Female"/>
    <n v="0"/>
    <s v="i4"/>
    <n v="18921"/>
    <x v="84"/>
    <s v="0-20,000"/>
    <m/>
    <m/>
    <m/>
    <m/>
    <m/>
    <n v="25460.5"/>
    <n v="74417"/>
    <n v="48956.5"/>
    <n v="-47974.25"/>
    <n v="147851.75"/>
    <n v="18921"/>
  </r>
  <r>
    <n v="37906"/>
    <d v="2014-05-08T03:16:01"/>
    <s v="Hired"/>
    <s v="Female"/>
    <n v="0"/>
    <s v="i4"/>
    <n v="95603"/>
    <x v="85"/>
    <s v="60001-100000"/>
    <m/>
    <m/>
    <m/>
    <m/>
    <m/>
    <n v="25473.25"/>
    <n v="74418.5"/>
    <n v="48945.25"/>
    <n v="-47944.625"/>
    <n v="147836.375"/>
    <n v="95603"/>
  </r>
  <r>
    <n v="692080"/>
    <d v="2014-05-08T03:16:17"/>
    <s v="Hired"/>
    <s v="Male"/>
    <n v="0"/>
    <s v="i4"/>
    <n v="79230"/>
    <x v="86"/>
    <s v="60001-100000"/>
    <m/>
    <m/>
    <m/>
    <m/>
    <m/>
    <n v="25467"/>
    <n v="74414"/>
    <n v="48947"/>
    <n v="-47953.5"/>
    <n v="147834.5"/>
    <n v="79230"/>
  </r>
  <r>
    <n v="735087"/>
    <d v="2014-05-08T03:16:46"/>
    <s v="Rejected"/>
    <s v="Male"/>
    <n v="0"/>
    <s v="i4"/>
    <n v="56650"/>
    <x v="87"/>
    <s v="40001-60000"/>
    <m/>
    <m/>
    <m/>
    <m/>
    <m/>
    <n v="25463.75"/>
    <n v="74396.75"/>
    <n v="48933"/>
    <n v="-47935.75"/>
    <n v="147796.25"/>
    <n v="56650"/>
  </r>
  <r>
    <n v="855558"/>
    <d v="2014-05-08T11:52:07"/>
    <s v="Rejected"/>
    <s v="Female"/>
    <n v="0"/>
    <s v="c5"/>
    <n v="75158"/>
    <x v="88"/>
    <s v="60001-100000"/>
    <m/>
    <m/>
    <m/>
    <m/>
    <m/>
    <n v="25460.5"/>
    <n v="74402.5"/>
    <n v="48942"/>
    <n v="-47952.5"/>
    <n v="147815.5"/>
    <n v="75158"/>
  </r>
  <r>
    <n v="480514"/>
    <d v="2014-05-08T19:13:11"/>
    <s v="Rejected"/>
    <s v="Female"/>
    <n v="0"/>
    <s v="i1"/>
    <n v="50125"/>
    <x v="89"/>
    <s v="40001-60000"/>
    <m/>
    <m/>
    <m/>
    <m/>
    <m/>
    <n v="25457.25"/>
    <n v="74389.25"/>
    <n v="48932"/>
    <n v="-47940.75"/>
    <n v="147787.25"/>
    <n v="50125"/>
  </r>
  <r>
    <n v="111017"/>
    <d v="2014-05-08T19:17:36"/>
    <s v="Rejected"/>
    <s v="Female"/>
    <n v="0"/>
    <s v="i1"/>
    <n v="11072"/>
    <x v="90"/>
    <s v="0-20,000"/>
    <m/>
    <m/>
    <m/>
    <m/>
    <m/>
    <n v="25454"/>
    <n v="74391"/>
    <n v="48937"/>
    <n v="-47951.5"/>
    <n v="147796.5"/>
    <n v="11072"/>
  </r>
  <r>
    <n v="860311"/>
    <d v="2014-05-08T07:59:58"/>
    <s v="Hired"/>
    <s v="Male"/>
    <n v="0"/>
    <s v="i5"/>
    <n v="14781"/>
    <x v="91"/>
    <s v="0-20,000"/>
    <m/>
    <m/>
    <m/>
    <m/>
    <m/>
    <n v="25463.75"/>
    <n v="74396.75"/>
    <n v="48933"/>
    <n v="-47935.75"/>
    <n v="147796.25"/>
    <n v="14781"/>
  </r>
  <r>
    <n v="269204"/>
    <d v="2014-05-08T07:57:49"/>
    <s v="Hired"/>
    <s v="Don’t want to say"/>
    <n v="0"/>
    <s v="i5"/>
    <n v="43093"/>
    <x v="92"/>
    <s v="40001-60000"/>
    <m/>
    <m/>
    <m/>
    <m/>
    <m/>
    <n v="25479.5"/>
    <n v="74402.5"/>
    <n v="48923"/>
    <n v="-47905"/>
    <n v="147787"/>
    <n v="43093"/>
  </r>
  <r>
    <n v="566403"/>
    <d v="2014-05-09T15:05:12"/>
    <s v="Hired"/>
    <s v="Female"/>
    <n v="0"/>
    <s v="c5"/>
    <n v="85201"/>
    <x v="93"/>
    <s v="60001-100000"/>
    <m/>
    <m/>
    <m/>
    <m/>
    <m/>
    <n v="25473.25"/>
    <n v="74408.25"/>
    <n v="48935"/>
    <n v="-47929.25"/>
    <n v="147810.75"/>
    <n v="85201"/>
  </r>
  <r>
    <n v="63871"/>
    <d v="2014-05-09T09:58:45"/>
    <s v="Rejected"/>
    <s v="Female"/>
    <n v="0"/>
    <s v="c5"/>
    <n v="16236"/>
    <x v="94"/>
    <s v="0-20,000"/>
    <m/>
    <m/>
    <m/>
    <m/>
    <m/>
    <n v="25467"/>
    <n v="74391"/>
    <n v="48924"/>
    <n v="-47919"/>
    <n v="147777"/>
    <n v="16236"/>
  </r>
  <r>
    <n v="269231"/>
    <d v="2014-05-09T12:28:30"/>
    <s v="Rejected"/>
    <s v="Female"/>
    <n v="0"/>
    <s v="i5"/>
    <n v="67557"/>
    <x v="95"/>
    <s v="60001-100000"/>
    <m/>
    <m/>
    <m/>
    <m/>
    <m/>
    <n v="25485.75"/>
    <n v="74396.75"/>
    <n v="48911"/>
    <n v="-47880.75"/>
    <n v="147763.25"/>
    <n v="67557"/>
  </r>
  <r>
    <n v="45301"/>
    <d v="2014-05-09T12:30:25"/>
    <s v="Rejected"/>
    <s v="Female"/>
    <n v="0"/>
    <s v="i5"/>
    <n v="74863"/>
    <x v="96"/>
    <s v="60001-100000"/>
    <m/>
    <m/>
    <m/>
    <m/>
    <m/>
    <n v="25479.5"/>
    <n v="74402.5"/>
    <n v="48923"/>
    <n v="-47905"/>
    <n v="147787"/>
    <n v="74863"/>
  </r>
  <r>
    <n v="455073"/>
    <d v="2014-05-09T13:53:33"/>
    <s v="Hired"/>
    <s v="Female"/>
    <n v="0"/>
    <s v="i4"/>
    <n v="60370"/>
    <x v="97"/>
    <s v="60001-100000"/>
    <m/>
    <m/>
    <m/>
    <m/>
    <m/>
    <n v="25473.25"/>
    <n v="74389.25"/>
    <n v="48916"/>
    <n v="-47900.75"/>
    <n v="147763.25"/>
    <n v="60370"/>
  </r>
  <r>
    <n v="499649"/>
    <d v="2014-05-09T17:27:55"/>
    <s v="Rejected"/>
    <s v="Female"/>
    <n v="0"/>
    <s v="i4"/>
    <n v="33331"/>
    <x v="98"/>
    <s v="20001-40000"/>
    <m/>
    <m/>
    <m/>
    <m/>
    <m/>
    <n v="25467"/>
    <n v="74391"/>
    <n v="48924"/>
    <n v="-47919"/>
    <n v="147777"/>
    <n v="33331"/>
  </r>
  <r>
    <n v="611809"/>
    <d v="2014-05-09T17:31:34"/>
    <s v="Hired"/>
    <s v="Female"/>
    <n v="0"/>
    <s v="i4"/>
    <n v="28473"/>
    <x v="99"/>
    <s v="20001-40000"/>
    <m/>
    <m/>
    <m/>
    <m/>
    <m/>
    <n v="25463.75"/>
    <n v="74396.75"/>
    <n v="48933"/>
    <n v="-47935.75"/>
    <n v="147796.25"/>
    <n v="28473"/>
  </r>
  <r>
    <n v="475118"/>
    <d v="2014-05-09T14:10:50"/>
    <s v="Rejected"/>
    <s v="Female"/>
    <n v="0"/>
    <s v="i4"/>
    <n v="6911"/>
    <x v="100"/>
    <s v="0-20,000"/>
    <m/>
    <m/>
    <m/>
    <m/>
    <m/>
    <n v="25460.5"/>
    <n v="74402.5"/>
    <n v="48942"/>
    <n v="-47952.5"/>
    <n v="147815.5"/>
    <n v="6911"/>
  </r>
  <r>
    <n v="556899"/>
    <d v="2014-05-09T14:11:55"/>
    <s v="Rejected"/>
    <s v="Female"/>
    <n v="0"/>
    <s v="i4"/>
    <n v="9397"/>
    <x v="101"/>
    <s v="0-20,000"/>
    <m/>
    <m/>
    <m/>
    <m/>
    <m/>
    <n v="25473.25"/>
    <n v="74408.25"/>
    <n v="48935"/>
    <n v="-47929.25"/>
    <n v="147810.75"/>
    <n v="9397"/>
  </r>
  <r>
    <n v="879830"/>
    <d v="2014-05-10T20:03:37"/>
    <s v="Rejected"/>
    <s v="Male"/>
    <n v="0"/>
    <s v="i4"/>
    <n v="25582"/>
    <x v="102"/>
    <s v="20001-40000"/>
    <m/>
    <m/>
    <m/>
    <m/>
    <m/>
    <n v="25492"/>
    <n v="74414"/>
    <n v="48922"/>
    <n v="-47891"/>
    <n v="147797"/>
    <n v="25582"/>
  </r>
  <r>
    <n v="773816"/>
    <d v="2014-05-10T20:09:58"/>
    <s v="Rejected"/>
    <s v="Female"/>
    <n v="0"/>
    <s v="i4"/>
    <n v="31548"/>
    <x v="103"/>
    <s v="20001-40000"/>
    <m/>
    <m/>
    <m/>
    <m/>
    <m/>
    <n v="25485.75"/>
    <n v="74415.5"/>
    <n v="48929.75"/>
    <n v="-47908.875"/>
    <n v="147810.125"/>
    <n v="31548"/>
  </r>
  <r>
    <n v="316208"/>
    <d v="2014-05-10T17:30:13"/>
    <s v="Rejected"/>
    <s v="Male"/>
    <n v="0"/>
    <s v="i5"/>
    <n v="19218"/>
    <x v="104"/>
    <s v="0-20,000"/>
    <m/>
    <m/>
    <m/>
    <m/>
    <m/>
    <n v="25479.5"/>
    <n v="74417"/>
    <n v="48937.5"/>
    <n v="-47926.75"/>
    <n v="147823.25"/>
    <n v="19218"/>
  </r>
  <r>
    <n v="244695"/>
    <d v="2014-05-10T03:16:36"/>
    <s v="Rejected"/>
    <s v="Male"/>
    <n v="0"/>
    <s v="i4"/>
    <n v="20095"/>
    <x v="105"/>
    <s v="20001-40000"/>
    <m/>
    <m/>
    <m/>
    <m/>
    <m/>
    <n v="25504.25"/>
    <n v="74418.5"/>
    <n v="48914.25"/>
    <n v="-47867.125"/>
    <n v="147789.875"/>
    <n v="20095"/>
  </r>
  <r>
    <n v="458216"/>
    <d v="2014-05-12T08:27:51"/>
    <s v="Hired"/>
    <s v="Female"/>
    <n v="0"/>
    <s v="i6"/>
    <n v="67976"/>
    <x v="106"/>
    <s v="60001-100000"/>
    <m/>
    <m/>
    <m/>
    <m/>
    <m/>
    <n v="25541"/>
    <n v="74420"/>
    <n v="48879"/>
    <n v="-47777.5"/>
    <n v="147738.5"/>
    <n v="67976"/>
  </r>
  <r>
    <n v="702304"/>
    <d v="2014-05-12T08:24:49"/>
    <s v="Rejected"/>
    <s v="Don’t want to say"/>
    <n v="0"/>
    <s v="i6"/>
    <n v="45539"/>
    <x v="107"/>
    <s v="40001-60000"/>
    <m/>
    <m/>
    <m/>
    <m/>
    <m/>
    <n v="25528.75"/>
    <n v="74429"/>
    <n v="48900.25"/>
    <n v="-47821.625"/>
    <n v="147779.375"/>
    <n v="45539"/>
  </r>
  <r>
    <n v="788145"/>
    <d v="2014-05-12T18:26:09"/>
    <s v="Rejected"/>
    <s v="Male"/>
    <n v="0"/>
    <s v="c5"/>
    <n v="80465"/>
    <x v="108"/>
    <s v="60001-100000"/>
    <m/>
    <m/>
    <m/>
    <m/>
    <m/>
    <n v="25516.5"/>
    <n v="74438"/>
    <n v="48921.5"/>
    <n v="-47865.75"/>
    <n v="147820.25"/>
    <n v="80465"/>
  </r>
  <r>
    <n v="841217"/>
    <d v="2014-05-12T18:26:55"/>
    <s v="Rejected"/>
    <s v="Male"/>
    <n v="0"/>
    <s v="c5"/>
    <n v="85634"/>
    <x v="109"/>
    <s v="60001-100000"/>
    <m/>
    <m/>
    <m/>
    <m/>
    <m/>
    <n v="25504.25"/>
    <n v="74418.5"/>
    <n v="48914.25"/>
    <n v="-47867.125"/>
    <n v="147789.875"/>
    <n v="85634"/>
  </r>
  <r>
    <n v="599654"/>
    <d v="2014-05-13T18:40:25"/>
    <s v="Rejected"/>
    <s v="Male"/>
    <n v="0"/>
    <s v="i1"/>
    <n v="97081"/>
    <x v="110"/>
    <s v="60001-100000"/>
    <m/>
    <m/>
    <m/>
    <m/>
    <m/>
    <n v="25492"/>
    <n v="74414"/>
    <n v="48922"/>
    <n v="-47891"/>
    <n v="147797"/>
    <n v="97081"/>
  </r>
  <r>
    <n v="272804"/>
    <d v="2014-05-13T18:41:26"/>
    <s v="Hired"/>
    <s v="Male"/>
    <n v="0"/>
    <s v="i1"/>
    <n v="28445"/>
    <x v="111"/>
    <s v="20001-40000"/>
    <m/>
    <m/>
    <m/>
    <m/>
    <m/>
    <n v="25485.75"/>
    <n v="74396.75"/>
    <n v="48911"/>
    <n v="-47880.75"/>
    <n v="147763.25"/>
    <n v="28445"/>
  </r>
  <r>
    <n v="114169"/>
    <d v="2014-05-13T18:41:55"/>
    <s v="Hired"/>
    <s v="Female"/>
    <n v="0"/>
    <s v="i1"/>
    <n v="42946"/>
    <x v="112"/>
    <s v="40001-60000"/>
    <m/>
    <m/>
    <m/>
    <m/>
    <m/>
    <n v="25479.5"/>
    <n v="74402.5"/>
    <n v="48923"/>
    <n v="-47905"/>
    <n v="147787"/>
    <n v="42946"/>
  </r>
  <r>
    <n v="644226"/>
    <d v="2014-05-13T18:42:38"/>
    <s v="Rejected"/>
    <s v="Female"/>
    <n v="0"/>
    <s v="i1"/>
    <n v="73532"/>
    <x v="113"/>
    <s v="60001-100000"/>
    <m/>
    <m/>
    <m/>
    <m/>
    <m/>
    <n v="25473.25"/>
    <n v="74408.25"/>
    <n v="48935"/>
    <n v="-47929.25"/>
    <n v="147810.75"/>
    <n v="73532"/>
  </r>
  <r>
    <n v="576340"/>
    <d v="2014-05-13T09:18:14"/>
    <s v="Hired"/>
    <s v="Female"/>
    <n v="0"/>
    <s v="i7"/>
    <n v="55469"/>
    <x v="114"/>
    <s v="40001-60000"/>
    <m/>
    <m/>
    <m/>
    <m/>
    <m/>
    <n v="25467"/>
    <n v="74414"/>
    <n v="48947"/>
    <n v="-47953.5"/>
    <n v="147834.5"/>
    <n v="55469"/>
  </r>
  <r>
    <n v="368184"/>
    <d v="2014-05-13T09:18:42"/>
    <s v="Rejected"/>
    <s v="Female"/>
    <n v="0"/>
    <s v="i7"/>
    <n v="19130"/>
    <x v="115"/>
    <s v="0-20,000"/>
    <m/>
    <m/>
    <m/>
    <m/>
    <m/>
    <n v="25463.75"/>
    <n v="74415.5"/>
    <n v="48951.75"/>
    <n v="-47963.875"/>
    <n v="147843.125"/>
    <n v="19130"/>
  </r>
  <r>
    <n v="305032"/>
    <d v="2014-05-13T09:19:09"/>
    <s v="Hired"/>
    <s v="Female"/>
    <n v="0"/>
    <s v="i7"/>
    <n v="90807"/>
    <x v="116"/>
    <s v="60001-100000"/>
    <m/>
    <m/>
    <m/>
    <m/>
    <m/>
    <n v="25479.5"/>
    <n v="74417"/>
    <n v="48937.5"/>
    <n v="-47926.75"/>
    <n v="147823.25"/>
    <n v="90807"/>
  </r>
  <r>
    <n v="814453"/>
    <d v="2014-05-13T09:19:44"/>
    <s v="Hired"/>
    <s v="Don’t want to say"/>
    <n v="0"/>
    <s v="i7"/>
    <n v="68515"/>
    <x v="117"/>
    <s v="60001-100000"/>
    <m/>
    <m/>
    <m/>
    <m/>
    <m/>
    <n v="25473.25"/>
    <n v="74408.25"/>
    <n v="48935"/>
    <n v="-47929.25"/>
    <n v="147810.75"/>
    <n v="68515"/>
  </r>
  <r>
    <n v="658727"/>
    <d v="2014-05-13T17:44:46"/>
    <s v="Rejected"/>
    <s v="Female"/>
    <n v="0"/>
    <s v="c5"/>
    <n v="41577"/>
    <x v="118"/>
    <s v="40001-60000"/>
    <m/>
    <m/>
    <m/>
    <m/>
    <m/>
    <n v="25467"/>
    <n v="74414"/>
    <n v="48947"/>
    <n v="-47953.5"/>
    <n v="147834.5"/>
    <n v="41577"/>
  </r>
  <r>
    <n v="244207"/>
    <d v="2014-05-13T17:46:35"/>
    <s v="Rejected"/>
    <s v="Female"/>
    <n v="0"/>
    <s v="c5"/>
    <n v="9681"/>
    <x v="119"/>
    <s v="0-20,000"/>
    <m/>
    <m/>
    <m/>
    <m/>
    <m/>
    <n v="25463.75"/>
    <n v="74415.5"/>
    <n v="48951.75"/>
    <n v="-47963.875"/>
    <n v="147843.125"/>
    <n v="9681"/>
  </r>
  <r>
    <n v="26472"/>
    <d v="2014-05-13T19:57:31"/>
    <s v="Hired"/>
    <s v="Male"/>
    <n v="0"/>
    <s v="i6"/>
    <n v="43261"/>
    <x v="120"/>
    <s v="40001-60000"/>
    <m/>
    <m/>
    <m/>
    <m/>
    <m/>
    <n v="25479.5"/>
    <n v="74417"/>
    <n v="48937.5"/>
    <n v="-47926.75"/>
    <n v="147823.25"/>
    <n v="43261"/>
  </r>
  <r>
    <n v="468867"/>
    <d v="2014-05-13T18:56:36"/>
    <s v="Rejected"/>
    <s v="Female"/>
    <n v="0"/>
    <s v="c5"/>
    <n v="23446"/>
    <x v="121"/>
    <s v="20001-40000"/>
    <m/>
    <m/>
    <m/>
    <m/>
    <m/>
    <n v="25473.25"/>
    <n v="74418.5"/>
    <n v="48945.25"/>
    <n v="-47944.625"/>
    <n v="147836.375"/>
    <n v="23446"/>
  </r>
  <r>
    <n v="495899"/>
    <d v="2014-05-13T18:56:59"/>
    <s v="Rejected"/>
    <s v="Female"/>
    <n v="0"/>
    <s v="c5"/>
    <n v="17748"/>
    <x v="122"/>
    <s v="0-20,000"/>
    <m/>
    <m/>
    <m/>
    <m/>
    <m/>
    <n v="25492"/>
    <n v="74420"/>
    <n v="48928"/>
    <n v="-47900"/>
    <n v="147812"/>
    <n v="17748"/>
  </r>
  <r>
    <n v="217101"/>
    <d v="2014-05-13T11:00:58"/>
    <s v="Rejected"/>
    <s v="Female"/>
    <n v="0"/>
    <s v="i4"/>
    <n v="19261"/>
    <x v="123"/>
    <s v="0-20,000"/>
    <m/>
    <m/>
    <m/>
    <m/>
    <m/>
    <n v="25528.75"/>
    <n v="74429"/>
    <n v="48900.25"/>
    <n v="-47821.625"/>
    <n v="147779.375"/>
    <n v="19261"/>
  </r>
  <r>
    <n v="521234"/>
    <d v="2014-05-13T11:03:55"/>
    <s v="Hired"/>
    <s v="Don’t want to say"/>
    <n v="0"/>
    <s v="i4"/>
    <n v="44582"/>
    <x v="124"/>
    <s v="40001-60000"/>
    <m/>
    <m/>
    <m/>
    <m/>
    <m/>
    <n v="25547"/>
    <n v="74438"/>
    <n v="48891"/>
    <n v="-47789.5"/>
    <n v="147774.5"/>
    <n v="44582"/>
  </r>
  <r>
    <n v="377976"/>
    <d v="2014-05-21T14:41:18"/>
    <s v="Rejected"/>
    <s v="Female"/>
    <n v="0"/>
    <s v="i4"/>
    <n v="19035"/>
    <x v="125"/>
    <s v="0-20,000"/>
    <m/>
    <m/>
    <m/>
    <m/>
    <m/>
    <n v="25544"/>
    <n v="74447"/>
    <n v="48903"/>
    <n v="-47810.5"/>
    <n v="147801.5"/>
    <n v="19035"/>
  </r>
  <r>
    <n v="796234"/>
    <d v="2014-05-14T13:28:50"/>
    <s v="Rejected"/>
    <s v="Male"/>
    <n v="0"/>
    <s v="c8"/>
    <n v="55777"/>
    <x v="126"/>
    <s v="40001-60000"/>
    <m/>
    <m/>
    <m/>
    <m/>
    <m/>
    <n v="25553"/>
    <n v="74456"/>
    <n v="48903"/>
    <n v="-47801.5"/>
    <n v="147810.5"/>
    <n v="55777"/>
  </r>
  <r>
    <n v="736087"/>
    <d v="2014-05-14T13:30:55"/>
    <s v="Rejected"/>
    <s v="Male"/>
    <n v="0"/>
    <s v="c8"/>
    <n v="91475"/>
    <x v="127"/>
    <s v="60001-100000"/>
    <m/>
    <m/>
    <m/>
    <m/>
    <m/>
    <n v="25550"/>
    <n v="74457.75"/>
    <n v="48907.75"/>
    <n v="-47811.625"/>
    <n v="147819.375"/>
    <n v="91475"/>
  </r>
  <r>
    <n v="17030"/>
    <d v="2014-05-14T13:32:23"/>
    <s v="Rejected"/>
    <s v="Female"/>
    <n v="0"/>
    <s v="c8"/>
    <n v="21244"/>
    <x v="128"/>
    <s v="20001-40000"/>
    <m/>
    <m/>
    <m/>
    <m/>
    <m/>
    <n v="25547"/>
    <n v="74438"/>
    <n v="48891"/>
    <n v="-47789.5"/>
    <n v="147774.5"/>
    <n v="21244"/>
  </r>
  <r>
    <n v="677063"/>
    <d v="2014-05-14T18:07:07"/>
    <s v="Rejected"/>
    <s v="Male"/>
    <n v="0"/>
    <s v="c5"/>
    <n v="6564"/>
    <x v="129"/>
    <s v="0-20,000"/>
    <m/>
    <m/>
    <m/>
    <m/>
    <m/>
    <n v="25560.5"/>
    <n v="74447"/>
    <n v="48886.5"/>
    <n v="-47769.25"/>
    <n v="147776.75"/>
    <n v="6564"/>
  </r>
  <r>
    <n v="656629"/>
    <d v="2014-05-14T15:03:09"/>
    <s v="Rejected"/>
    <s v="Female"/>
    <n v="0"/>
    <s v="i4"/>
    <n v="79762"/>
    <x v="130"/>
    <s v="60001-100000"/>
    <m/>
    <m/>
    <m/>
    <m/>
    <m/>
    <n v="25583"/>
    <n v="74456"/>
    <n v="48873"/>
    <n v="-47726.5"/>
    <n v="147765.5"/>
    <n v="79762"/>
  </r>
  <r>
    <n v="831439"/>
    <d v="2014-05-14T15:06:10"/>
    <s v="Rejected"/>
    <s v="Female"/>
    <n v="0"/>
    <s v="i4"/>
    <n v="69765"/>
    <x v="131"/>
    <s v="60001-100000"/>
    <m/>
    <m/>
    <m/>
    <m/>
    <m/>
    <n v="25575.5"/>
    <n v="74429"/>
    <n v="48853.5"/>
    <n v="-47704.75"/>
    <n v="147709.25"/>
    <n v="69765"/>
  </r>
  <r>
    <n v="243961"/>
    <d v="2014-05-14T15:50:17"/>
    <s v="Rejected"/>
    <s v="Male"/>
    <n v="0"/>
    <s v="c5"/>
    <n v="30809"/>
    <x v="132"/>
    <s v="20001-40000"/>
    <m/>
    <m/>
    <m/>
    <m/>
    <m/>
    <n v="25568"/>
    <n v="74438"/>
    <n v="48870"/>
    <n v="-47737"/>
    <n v="147743"/>
    <n v="30809"/>
  </r>
  <r>
    <n v="385418"/>
    <d v="2014-05-16T11:58:59"/>
    <s v="Rejected"/>
    <s v="Don’t want to say"/>
    <n v="0"/>
    <s v="b9"/>
    <n v="3527"/>
    <x v="133"/>
    <s v="0-20,000"/>
    <m/>
    <m/>
    <m/>
    <m/>
    <m/>
    <n v="25560.5"/>
    <n v="74447"/>
    <n v="48886.5"/>
    <n v="-47769.25"/>
    <n v="147776.75"/>
    <n v="3527"/>
  </r>
  <r>
    <n v="956145"/>
    <d v="2014-05-15T08:27:02"/>
    <s v="Rejected"/>
    <s v="Male"/>
    <n v="0"/>
    <s v="c5"/>
    <n v="78988"/>
    <x v="134"/>
    <s v="60001-100000"/>
    <m/>
    <m/>
    <m/>
    <m/>
    <m/>
    <n v="25583"/>
    <n v="74456"/>
    <n v="48873"/>
    <n v="-47726.5"/>
    <n v="147765.5"/>
    <n v="78988"/>
  </r>
  <r>
    <n v="730676"/>
    <d v="2014-05-15T08:27:23"/>
    <s v="Rejected"/>
    <s v="Male"/>
    <n v="0"/>
    <s v="c5"/>
    <n v="34674"/>
    <x v="135"/>
    <s v="20001-40000"/>
    <m/>
    <m/>
    <m/>
    <m/>
    <m/>
    <n v="25575.5"/>
    <n v="74429"/>
    <n v="48853.5"/>
    <n v="-47704.75"/>
    <n v="147709.25"/>
    <n v="34674"/>
  </r>
  <r>
    <n v="255026"/>
    <d v="2014-05-15T08:27:50"/>
    <s v="Rejected"/>
    <s v="Male"/>
    <n v="0"/>
    <s v="c5"/>
    <n v="56938"/>
    <x v="136"/>
    <s v="40001-60000"/>
    <m/>
    <m/>
    <m/>
    <m/>
    <m/>
    <n v="25568"/>
    <n v="74438"/>
    <n v="48870"/>
    <n v="-47737"/>
    <n v="147743"/>
    <n v="56938"/>
  </r>
  <r>
    <n v="404918"/>
    <d v="2014-05-15T08:27:50"/>
    <s v="Rejected"/>
    <s v="Male"/>
    <n v="0"/>
    <s v="c5"/>
    <n v="21848"/>
    <x v="137"/>
    <s v="20001-40000"/>
    <m/>
    <m/>
    <m/>
    <m/>
    <m/>
    <n v="25560.5"/>
    <n v="74447"/>
    <n v="48886.5"/>
    <n v="-47769.25"/>
    <n v="147776.75"/>
    <n v="21848"/>
  </r>
  <r>
    <n v="809992"/>
    <d v="2014-05-15T16:17:08"/>
    <s v="Rejected"/>
    <s v="Male"/>
    <n v="0"/>
    <s v="c5"/>
    <n v="55595"/>
    <x v="138"/>
    <s v="40001-60000"/>
    <m/>
    <m/>
    <m/>
    <m/>
    <m/>
    <n v="25583"/>
    <n v="74456"/>
    <n v="48873"/>
    <n v="-47726.5"/>
    <n v="147765.5"/>
    <n v="55595"/>
  </r>
  <r>
    <n v="361096"/>
    <d v="2014-05-15T09:56:35"/>
    <s v="Rejected"/>
    <s v="Male"/>
    <n v="0"/>
    <s v="c-10"/>
    <n v="9390"/>
    <x v="139"/>
    <s v="0-20,000"/>
    <m/>
    <m/>
    <m/>
    <m/>
    <m/>
    <n v="25575.5"/>
    <n v="74457.75"/>
    <n v="48882.25"/>
    <n v="-47747.875"/>
    <n v="147781.125"/>
    <n v="9390"/>
  </r>
  <r>
    <n v="691216"/>
    <d v="2014-05-15T09:56:56"/>
    <s v="Rejected"/>
    <s v="Male"/>
    <n v="0"/>
    <s v="c-10"/>
    <n v="67066"/>
    <x v="140"/>
    <s v="60001-100000"/>
    <m/>
    <m/>
    <m/>
    <m/>
    <m/>
    <n v="25584.5"/>
    <n v="74459.5"/>
    <n v="48875"/>
    <n v="-47728"/>
    <n v="147772"/>
    <n v="67066"/>
  </r>
  <r>
    <n v="567661"/>
    <d v="2014-05-15T09:57:25"/>
    <s v="Rejected"/>
    <s v="Male"/>
    <n v="0"/>
    <s v="c-10"/>
    <n v="8723"/>
    <x v="141"/>
    <s v="0-20,000"/>
    <m/>
    <m/>
    <m/>
    <m/>
    <m/>
    <n v="25583.75"/>
    <n v="74461.25"/>
    <n v="48877.5"/>
    <n v="-47732.5"/>
    <n v="147777.5"/>
    <n v="8723"/>
  </r>
  <r>
    <n v="382645"/>
    <d v="2014-05-15T09:57:46"/>
    <s v="Hired"/>
    <s v="Male"/>
    <n v="0"/>
    <s v="c-10"/>
    <n v="65587"/>
    <x v="142"/>
    <s v="60001-100000"/>
    <m/>
    <m/>
    <m/>
    <m/>
    <m/>
    <n v="25586"/>
    <n v="74463"/>
    <n v="48877"/>
    <n v="-47729.5"/>
    <n v="147778.5"/>
    <n v="65587"/>
  </r>
  <r>
    <n v="767003"/>
    <d v="2014-05-15T10:01:07"/>
    <s v="Hired"/>
    <s v="Male"/>
    <n v="0"/>
    <s v="c-10"/>
    <n v="73396"/>
    <x v="143"/>
    <s v="60001-100000"/>
    <m/>
    <m/>
    <m/>
    <m/>
    <m/>
    <n v="25585.25"/>
    <n v="74468.5"/>
    <n v="48883.25"/>
    <n v="-47739.625"/>
    <n v="147793.375"/>
    <n v="73396"/>
  </r>
  <r>
    <n v="412827"/>
    <d v="2014-05-15T15:57:38"/>
    <s v="Rejected"/>
    <s v="Male"/>
    <n v="0"/>
    <s v="c-10"/>
    <n v="76789"/>
    <x v="144"/>
    <s v="60001-100000"/>
    <m/>
    <m/>
    <m/>
    <m/>
    <m/>
    <n v="25584.5"/>
    <n v="74474"/>
    <n v="48889.5"/>
    <n v="-47749.75"/>
    <n v="147808.25"/>
    <n v="76789"/>
  </r>
  <r>
    <n v="912261"/>
    <d v="2014-05-15T13:48:40"/>
    <s v="Rejected"/>
    <s v="Male"/>
    <n v="0"/>
    <s v="i5"/>
    <n v="59625"/>
    <x v="145"/>
    <s v="40001-60000"/>
    <m/>
    <m/>
    <m/>
    <m/>
    <m/>
    <n v="25583.75"/>
    <n v="74461.25"/>
    <n v="48877.5"/>
    <n v="-47732.5"/>
    <n v="147777.5"/>
    <n v="59625"/>
  </r>
  <r>
    <n v="881891"/>
    <d v="2014-05-15T13:51:18"/>
    <s v="Hired"/>
    <s v="Female"/>
    <n v="0"/>
    <s v="i5"/>
    <n v="41895"/>
    <x v="146"/>
    <s v="40001-60000"/>
    <m/>
    <m/>
    <m/>
    <m/>
    <m/>
    <n v="25583"/>
    <n v="74463"/>
    <n v="48880"/>
    <n v="-47737"/>
    <n v="147783"/>
    <n v="41895"/>
  </r>
  <r>
    <n v="574621"/>
    <d v="2014-05-15T11:29:17"/>
    <s v="Rejected"/>
    <s v="Female"/>
    <n v="0"/>
    <s v="i7"/>
    <n v="31546"/>
    <x v="147"/>
    <s v="20001-40000"/>
    <m/>
    <m/>
    <m/>
    <m/>
    <m/>
    <n v="25575.5"/>
    <n v="74468.5"/>
    <n v="48893"/>
    <n v="-47764"/>
    <n v="147808"/>
    <n v="31546"/>
  </r>
  <r>
    <n v="105729"/>
    <d v="2014-05-15T16:13:25"/>
    <s v="Rejected"/>
    <s v="Male"/>
    <n v="0"/>
    <s v="c-10"/>
    <n v="80817"/>
    <x v="148"/>
    <s v="60001-100000"/>
    <m/>
    <m/>
    <m/>
    <m/>
    <m/>
    <n v="25568"/>
    <n v="74474"/>
    <n v="48906"/>
    <n v="-47791"/>
    <n v="147833"/>
    <n v="80817"/>
  </r>
  <r>
    <n v="961551"/>
    <d v="2014-05-15T20:41:30"/>
    <s v="Rejected"/>
    <s v="Male"/>
    <n v="0"/>
    <s v="i6"/>
    <n v="31050"/>
    <x v="149"/>
    <s v="20001-40000"/>
    <m/>
    <m/>
    <m/>
    <m/>
    <m/>
    <n v="25560.5"/>
    <n v="74461.25"/>
    <n v="48900.75"/>
    <n v="-47790.625"/>
    <n v="147812.375"/>
    <n v="31050"/>
  </r>
  <r>
    <n v="824221"/>
    <d v="2014-05-16T09:55:11"/>
    <s v="Hired"/>
    <s v="Male"/>
    <n v="0"/>
    <s v="i4"/>
    <n v="17815"/>
    <x v="150"/>
    <s v="0-20,000"/>
    <m/>
    <m/>
    <m/>
    <m/>
    <m/>
    <n v="25553"/>
    <n v="74463"/>
    <n v="48910"/>
    <n v="-47812"/>
    <n v="147828"/>
    <n v="17815"/>
  </r>
  <r>
    <n v="966786"/>
    <d v="2014-05-16T09:55:45"/>
    <s v="Hired"/>
    <s v="Female"/>
    <n v="0"/>
    <s v="i4"/>
    <n v="13718"/>
    <x v="151"/>
    <s v="0-20,000"/>
    <m/>
    <m/>
    <m/>
    <m/>
    <m/>
    <n v="25575.5"/>
    <n v="74468.5"/>
    <n v="48893"/>
    <n v="-47764"/>
    <n v="147808"/>
    <n v="13718"/>
  </r>
  <r>
    <n v="19370"/>
    <d v="2014-05-16T09:57:39"/>
    <s v="Rejected"/>
    <s v="Female"/>
    <n v="0"/>
    <s v="i4"/>
    <n v="62082"/>
    <x v="152"/>
    <s v="60001-100000"/>
    <m/>
    <m/>
    <m/>
    <m/>
    <m/>
    <n v="25584.5"/>
    <n v="74474"/>
    <n v="48889.5"/>
    <n v="-47749.75"/>
    <n v="147808.25"/>
    <n v="62082"/>
  </r>
  <r>
    <n v="462721"/>
    <d v="2014-05-16T16:49:41"/>
    <s v="Rejected"/>
    <s v="Male"/>
    <n v="0"/>
    <s v="i4"/>
    <n v="26530"/>
    <x v="153"/>
    <s v="20001-40000"/>
    <m/>
    <m/>
    <m/>
    <m/>
    <m/>
    <n v="25583.75"/>
    <n v="74479.5"/>
    <n v="48895.75"/>
    <n v="-47759.875"/>
    <n v="147823.125"/>
    <n v="26530"/>
  </r>
  <r>
    <n v="381072"/>
    <d v="2014-05-16T16:50:31"/>
    <s v="Hired"/>
    <s v="Male"/>
    <n v="0"/>
    <s v="i4"/>
    <n v="67685"/>
    <x v="154"/>
    <s v="60001-100000"/>
    <m/>
    <m/>
    <m/>
    <m/>
    <m/>
    <n v="25583"/>
    <n v="74485"/>
    <n v="48902"/>
    <n v="-47770"/>
    <n v="147838"/>
    <n v="67685"/>
  </r>
  <r>
    <n v="664109"/>
    <d v="2014-05-16T16:54:04"/>
    <s v="Hired"/>
    <s v="Male"/>
    <n v="0"/>
    <s v="i4"/>
    <n v="42782"/>
    <x v="155"/>
    <s v="40001-60000"/>
    <m/>
    <m/>
    <m/>
    <m/>
    <m/>
    <n v="25575.5"/>
    <n v="74489"/>
    <n v="48913.5"/>
    <n v="-47794.75"/>
    <n v="147859.25"/>
    <n v="42782"/>
  </r>
  <r>
    <n v="505365"/>
    <d v="2014-05-16T18:06:25"/>
    <s v="Hired"/>
    <s v="Don’t want to say"/>
    <n v="0"/>
    <s v="i5"/>
    <n v="79702"/>
    <x v="156"/>
    <s v="60001-100000"/>
    <m/>
    <m/>
    <m/>
    <m/>
    <m/>
    <n v="25568"/>
    <n v="74493"/>
    <n v="48925"/>
    <n v="-47819.5"/>
    <n v="147880.5"/>
    <n v="79702"/>
  </r>
  <r>
    <n v="132154"/>
    <d v="2014-05-16T18:07:54"/>
    <s v="Rejected"/>
    <s v="Don’t want to say"/>
    <n v="0"/>
    <s v="i5"/>
    <n v="82599"/>
    <x v="157"/>
    <s v="60001-100000"/>
    <m/>
    <m/>
    <m/>
    <m/>
    <m/>
    <n v="25560.5"/>
    <n v="74479.5"/>
    <n v="48919"/>
    <n v="-47818"/>
    <n v="147858"/>
    <n v="82599"/>
  </r>
  <r>
    <n v="482656"/>
    <d v="2014-05-29T09:19:45"/>
    <s v="Hired"/>
    <s v="Female"/>
    <n v="0"/>
    <s v="i7"/>
    <n v="97814"/>
    <x v="158"/>
    <s v="60001-100000"/>
    <m/>
    <m/>
    <m/>
    <m/>
    <m/>
    <n v="25553"/>
    <n v="74463"/>
    <n v="48910"/>
    <n v="-47812"/>
    <n v="147828"/>
    <n v="97814"/>
  </r>
  <r>
    <n v="735179"/>
    <d v="2014-05-29T09:20:09"/>
    <s v="Rejected"/>
    <s v="Male"/>
    <n v="0"/>
    <s v="i7"/>
    <n v="25931"/>
    <x v="159"/>
    <s v="20001-40000"/>
    <m/>
    <m/>
    <m/>
    <m/>
    <m/>
    <n v="25550"/>
    <n v="74457.75"/>
    <n v="48907.75"/>
    <n v="-47811.625"/>
    <n v="147819.375"/>
    <n v="25931"/>
  </r>
  <r>
    <n v="813519"/>
    <d v="2014-05-29T09:19:09"/>
    <s v="Rejected"/>
    <s v="Don’t want to say"/>
    <n v="0"/>
    <s v="i7"/>
    <n v="83585"/>
    <x v="160"/>
    <s v="60001-100000"/>
    <m/>
    <m/>
    <m/>
    <m/>
    <m/>
    <n v="25547"/>
    <n v="74459.5"/>
    <n v="48912.5"/>
    <n v="-47821.75"/>
    <n v="147828.25"/>
    <n v="83585"/>
  </r>
  <r>
    <n v="225116"/>
    <d v="2014-05-16T17:41:09"/>
    <s v="Hired"/>
    <s v="Male"/>
    <n v="0"/>
    <s v="i1"/>
    <n v="25711"/>
    <x v="161"/>
    <s v="20001-40000"/>
    <m/>
    <m/>
    <m/>
    <m/>
    <m/>
    <n v="25544"/>
    <n v="74447"/>
    <n v="48903"/>
    <n v="-47810.5"/>
    <n v="147801.5"/>
    <n v="25711"/>
  </r>
  <r>
    <n v="830139"/>
    <d v="2014-05-19T00:05:00"/>
    <s v="Rejected"/>
    <s v="Don’t want to say"/>
    <n v="0"/>
    <s v="i4"/>
    <n v="2103"/>
    <x v="162"/>
    <s v="0-20,000"/>
    <m/>
    <m/>
    <m/>
    <m/>
    <m/>
    <n v="25541"/>
    <n v="74456"/>
    <n v="48915"/>
    <n v="-47831.5"/>
    <n v="147828.5"/>
    <n v="2103"/>
  </r>
  <r>
    <n v="45162"/>
    <d v="2014-05-19T00:05:18"/>
    <s v="Hired"/>
    <s v="Don’t want to say"/>
    <n v="0"/>
    <s v="i4"/>
    <n v="1212"/>
    <x v="163"/>
    <s v="0-20,000"/>
    <m/>
    <m/>
    <m/>
    <m/>
    <m/>
    <n v="25550"/>
    <n v="74457.75"/>
    <n v="48907.75"/>
    <n v="-47811.625"/>
    <n v="147819.375"/>
    <n v="1212"/>
  </r>
  <r>
    <n v="883717"/>
    <d v="2014-05-18T16:21:39"/>
    <s v="Rejected"/>
    <s v="Male"/>
    <n v="0"/>
    <s v="i4"/>
    <n v="3947"/>
    <x v="164"/>
    <s v="0-20,000"/>
    <m/>
    <m/>
    <m/>
    <m/>
    <m/>
    <n v="25568"/>
    <n v="74459.5"/>
    <n v="48891.5"/>
    <n v="-47769.25"/>
    <n v="147796.75"/>
    <n v="3947"/>
  </r>
  <r>
    <n v="583818"/>
    <d v="2014-05-18T17:49:55"/>
    <s v="Rejected"/>
    <s v="Male"/>
    <n v="0"/>
    <s v="i7"/>
    <n v="95633"/>
    <x v="165"/>
    <s v="60001-100000"/>
    <m/>
    <m/>
    <m/>
    <m/>
    <m/>
    <n v="25583.75"/>
    <n v="74461.25"/>
    <n v="48877.5"/>
    <n v="-47732.5"/>
    <n v="147777.5"/>
    <n v="95633"/>
  </r>
  <r>
    <n v="192500"/>
    <d v="2014-05-18T17:53:19"/>
    <s v="Rejected"/>
    <s v="Male"/>
    <n v="0"/>
    <s v="i6"/>
    <n v="78192"/>
    <x v="166"/>
    <s v="60001-100000"/>
    <m/>
    <m/>
    <m/>
    <m/>
    <m/>
    <n v="25583"/>
    <n v="74456"/>
    <n v="48873"/>
    <n v="-47726.5"/>
    <n v="147765.5"/>
    <n v="78192"/>
  </r>
  <r>
    <n v="641336"/>
    <d v="2014-05-18T17:53:59"/>
    <s v="Hired"/>
    <s v="Female"/>
    <n v="0"/>
    <s v="i6"/>
    <n v="22267"/>
    <x v="167"/>
    <s v="20001-40000"/>
    <m/>
    <m/>
    <m/>
    <m/>
    <m/>
    <n v="25575.5"/>
    <n v="74429"/>
    <n v="48853.5"/>
    <n v="-47704.75"/>
    <n v="147709.25"/>
    <n v="22267"/>
  </r>
  <r>
    <n v="466709"/>
    <d v="2014-05-19T13:22:10"/>
    <s v="Hired"/>
    <s v="Female"/>
    <n v="0"/>
    <s v="i7"/>
    <n v="49631"/>
    <x v="168"/>
    <s v="40001-60000"/>
    <m/>
    <m/>
    <m/>
    <m/>
    <m/>
    <n v="25584.5"/>
    <n v="74438"/>
    <n v="48853.5"/>
    <n v="-47695.75"/>
    <n v="147718.25"/>
    <n v="49631"/>
  </r>
  <r>
    <n v="318812"/>
    <d v="2014-05-19T12:58:34"/>
    <s v="Hired"/>
    <s v="Female"/>
    <n v="0"/>
    <s v="c5"/>
    <n v="84858"/>
    <x v="169"/>
    <s v="60001-100000"/>
    <m/>
    <m/>
    <m/>
    <m/>
    <m/>
    <n v="25583.75"/>
    <n v="74447"/>
    <n v="48863.25"/>
    <n v="-47711.125"/>
    <n v="147741.875"/>
    <n v="84858"/>
  </r>
  <r>
    <n v="303466"/>
    <d v="2014-05-19T13:17:24"/>
    <s v="Rejected"/>
    <s v="Male"/>
    <n v="0"/>
    <s v="c-10"/>
    <n v="81257"/>
    <x v="170"/>
    <s v="60001-100000"/>
    <m/>
    <m/>
    <m/>
    <m/>
    <m/>
    <n v="25583"/>
    <n v="74420"/>
    <n v="48837"/>
    <n v="-47672.5"/>
    <n v="147675.5"/>
    <n v="81257"/>
  </r>
  <r>
    <n v="549934"/>
    <d v="2014-05-19T13:18:27"/>
    <s v="Rejected"/>
    <s v="Male"/>
    <n v="0"/>
    <s v="c-10"/>
    <n v="59735"/>
    <x v="171"/>
    <s v="40001-60000"/>
    <m/>
    <m/>
    <m/>
    <m/>
    <m/>
    <n v="25575.5"/>
    <n v="74415.5"/>
    <n v="48840"/>
    <n v="-47684.5"/>
    <n v="147675.5"/>
    <n v="59735"/>
  </r>
  <r>
    <n v="40385"/>
    <d v="2014-05-19T14:28:13"/>
    <s v="Hired"/>
    <s v="Male"/>
    <n v="0"/>
    <s v="i4"/>
    <n v="1986"/>
    <x v="172"/>
    <s v="0-20,000"/>
    <m/>
    <m/>
    <m/>
    <m/>
    <m/>
    <n v="25568"/>
    <n v="74417"/>
    <n v="48849"/>
    <n v="-47705.5"/>
    <n v="147690.5"/>
    <n v="1986"/>
  </r>
  <r>
    <n v="730191"/>
    <d v="2014-05-19T15:25:54"/>
    <s v="Rejected"/>
    <s v="Female"/>
    <n v="0"/>
    <s v="i5"/>
    <n v="13753"/>
    <x v="173"/>
    <s v="0-20,000"/>
    <m/>
    <m/>
    <m/>
    <m/>
    <m/>
    <n v="25583.75"/>
    <n v="74418.5"/>
    <n v="48834.75"/>
    <n v="-47668.375"/>
    <n v="147670.625"/>
    <n v="13753"/>
  </r>
  <r>
    <n v="151361"/>
    <d v="2014-05-20T18:56:37"/>
    <s v="Rejected"/>
    <s v="Female"/>
    <n v="0"/>
    <s v="c8"/>
    <n v="87397"/>
    <x v="174"/>
    <s v="60001-100000"/>
    <m/>
    <m/>
    <m/>
    <m/>
    <m/>
    <n v="25586"/>
    <n v="74420"/>
    <n v="48834"/>
    <n v="-47665"/>
    <n v="147671"/>
    <n v="87397"/>
  </r>
  <r>
    <n v="299540"/>
    <d v="2014-05-20T17:03:09"/>
    <s v="Rejected"/>
    <s v="Female"/>
    <n v="0"/>
    <s v="c-10"/>
    <n v="98404"/>
    <x v="175"/>
    <s v="60001-100000"/>
    <m/>
    <m/>
    <m/>
    <m/>
    <m/>
    <n v="25585.25"/>
    <n v="74415.5"/>
    <n v="48830.25"/>
    <n v="-47660.125"/>
    <n v="147660.875"/>
    <n v="98404"/>
  </r>
  <r>
    <n v="66952"/>
    <d v="2014-05-20T17:04:49"/>
    <s v="Rejected"/>
    <s v="Male"/>
    <n v="0"/>
    <s v="c-10"/>
    <n v="58443"/>
    <x v="176"/>
    <s v="40001-60000"/>
    <m/>
    <m/>
    <m/>
    <m/>
    <m/>
    <n v="25584.5"/>
    <n v="74402.5"/>
    <n v="48818"/>
    <n v="-47642.5"/>
    <n v="147629.5"/>
    <n v="58443"/>
  </r>
  <r>
    <n v="372707"/>
    <d v="2014-05-20T17:05:24"/>
    <s v="Rejected"/>
    <s v="Female"/>
    <n v="0"/>
    <s v="c-10"/>
    <n v="92123"/>
    <x v="177"/>
    <s v="60001-100000"/>
    <m/>
    <m/>
    <m/>
    <m/>
    <m/>
    <n v="25583.75"/>
    <n v="74408.25"/>
    <n v="48824.5"/>
    <n v="-47653"/>
    <n v="147645"/>
    <n v="92123"/>
  </r>
  <r>
    <n v="703540"/>
    <d v="2014-05-20T17:06:56"/>
    <s v="Hired"/>
    <s v="Female"/>
    <n v="0"/>
    <s v="c-10"/>
    <n v="77027"/>
    <x v="178"/>
    <s v="60001-100000"/>
    <m/>
    <m/>
    <m/>
    <m/>
    <m/>
    <n v="25583"/>
    <n v="74391"/>
    <n v="48808"/>
    <n v="-47629"/>
    <n v="147603"/>
    <n v="77027"/>
  </r>
  <r>
    <n v="838911"/>
    <d v="2014-05-20T17:03:11"/>
    <s v="Hired"/>
    <s v="Male"/>
    <n v="0"/>
    <s v="c-10"/>
    <n v="98822"/>
    <x v="179"/>
    <s v="60001-100000"/>
    <m/>
    <m/>
    <m/>
    <m/>
    <m/>
    <n v="25575.5"/>
    <n v="74385.75"/>
    <n v="48810.25"/>
    <n v="-47639.875"/>
    <n v="147601.125"/>
    <n v="98822"/>
  </r>
  <r>
    <n v="51314"/>
    <d v="2014-05-20T17:05:10"/>
    <s v="Hired"/>
    <s v="Female"/>
    <n v="0"/>
    <s v="c-10"/>
    <n v="18661"/>
    <x v="180"/>
    <s v="0-20,000"/>
    <m/>
    <m/>
    <m/>
    <m/>
    <m/>
    <n v="25568"/>
    <n v="74377"/>
    <n v="48809"/>
    <n v="-47645.5"/>
    <n v="147590.5"/>
    <n v="18661"/>
  </r>
  <r>
    <n v="716333"/>
    <d v="2014-05-20T17:03:11"/>
    <s v="Hired"/>
    <s v="Don’t want to say"/>
    <n v="0"/>
    <s v="c-10"/>
    <n v="71461"/>
    <x v="181"/>
    <s v="60001-100000"/>
    <m/>
    <m/>
    <m/>
    <m/>
    <m/>
    <n v="25583.75"/>
    <n v="74380.5"/>
    <n v="48796.75"/>
    <n v="-47611.375"/>
    <n v="147575.625"/>
    <n v="71461"/>
  </r>
  <r>
    <n v="350612"/>
    <d v="2014-05-20T19:45:11"/>
    <s v="Hired"/>
    <s v="Male"/>
    <n v="0"/>
    <s v="b9"/>
    <n v="56549"/>
    <x v="182"/>
    <s v="40001-60000"/>
    <m/>
    <m/>
    <m/>
    <m/>
    <m/>
    <n v="25583"/>
    <n v="74384"/>
    <n v="48801"/>
    <n v="-47618.5"/>
    <n v="147585.5"/>
    <n v="56549"/>
  </r>
  <r>
    <n v="101674"/>
    <d v="2014-05-20T09:49:11"/>
    <s v="Rejected"/>
    <s v="Male"/>
    <n v="0"/>
    <s v="c5"/>
    <n v="78365"/>
    <x v="183"/>
    <s v="60001-100000"/>
    <m/>
    <m/>
    <m/>
    <m/>
    <m/>
    <n v="25575.5"/>
    <n v="74385.75"/>
    <n v="48810.25"/>
    <n v="-47639.875"/>
    <n v="147601.125"/>
    <n v="78365"/>
  </r>
  <r>
    <n v="542532"/>
    <d v="2014-05-20T09:51:20"/>
    <s v="Rejected"/>
    <s v="Female"/>
    <n v="0"/>
    <s v="c5"/>
    <n v="43729"/>
    <x v="184"/>
    <s v="40001-60000"/>
    <m/>
    <m/>
    <m/>
    <m/>
    <m/>
    <n v="25568"/>
    <n v="74377"/>
    <n v="48809"/>
    <n v="-47645.5"/>
    <n v="147590.5"/>
    <n v="43729"/>
  </r>
  <r>
    <n v="626271"/>
    <d v="2014-05-20T09:49:40"/>
    <s v="Rejected"/>
    <s v="Don’t want to say"/>
    <n v="0"/>
    <s v="c5"/>
    <n v="84745"/>
    <x v="185"/>
    <s v="60001-100000"/>
    <m/>
    <m/>
    <m/>
    <m/>
    <m/>
    <n v="25560.5"/>
    <n v="74380.5"/>
    <n v="48820"/>
    <n v="-47669.5"/>
    <n v="147610.5"/>
    <n v="84745"/>
  </r>
  <r>
    <n v="272182"/>
    <d v="2014-05-20T12:28:42"/>
    <s v="Hired"/>
    <s v="Female"/>
    <n v="0"/>
    <s v="i6"/>
    <n v="56534"/>
    <x v="186"/>
    <s v="40001-60000"/>
    <m/>
    <m/>
    <m/>
    <m/>
    <m/>
    <n v="25553"/>
    <n v="74370"/>
    <n v="48817"/>
    <n v="-47672.5"/>
    <n v="147595.5"/>
    <n v="56534"/>
  </r>
  <r>
    <n v="942393"/>
    <d v="2014-05-20T16:02:33"/>
    <s v="Rejected"/>
    <s v="Male"/>
    <n v="0"/>
    <s v="i4"/>
    <n v="71981"/>
    <x v="187"/>
    <s v="60001-100000"/>
    <m/>
    <m/>
    <m/>
    <m/>
    <m/>
    <n v="25550"/>
    <n v="74373.5"/>
    <n v="48823.5"/>
    <n v="-47685.25"/>
    <n v="147608.75"/>
    <n v="71981"/>
  </r>
  <r>
    <n v="118533"/>
    <d v="2014-05-20T16:05:51"/>
    <s v="Hired"/>
    <s v="Male"/>
    <n v="0"/>
    <s v="i4"/>
    <n v="68969"/>
    <x v="188"/>
    <s v="60001-100000"/>
    <m/>
    <m/>
    <m/>
    <m/>
    <m/>
    <n v="25547"/>
    <n v="74377"/>
    <n v="48830"/>
    <n v="-47698"/>
    <n v="147622"/>
    <n v="68969"/>
  </r>
  <r>
    <n v="646468"/>
    <d v="2014-05-21T08:56:45"/>
    <s v="Rejected"/>
    <s v="Male"/>
    <n v="0"/>
    <s v="i4"/>
    <n v="47396"/>
    <x v="189"/>
    <s v="40001-60000"/>
    <m/>
    <m/>
    <m/>
    <m/>
    <m/>
    <n v="25544"/>
    <n v="74380.5"/>
    <n v="48836.5"/>
    <n v="-47710.75"/>
    <n v="147635.25"/>
    <n v="47396"/>
  </r>
  <r>
    <n v="29796"/>
    <d v="2014-05-21T08:57:03"/>
    <s v="Rejected"/>
    <s v="Male"/>
    <n v="0"/>
    <s v="i4"/>
    <n v="31993"/>
    <x v="190"/>
    <s v="20001-40000"/>
    <m/>
    <m/>
    <m/>
    <m/>
    <m/>
    <n v="25541"/>
    <n v="74384"/>
    <n v="48843"/>
    <n v="-47723.5"/>
    <n v="147648.5"/>
    <n v="31993"/>
  </r>
  <r>
    <n v="484007"/>
    <d v="2014-05-21T08:59:25"/>
    <s v="Rejected"/>
    <s v="Male"/>
    <n v="0"/>
    <s v="i4"/>
    <n v="38842"/>
    <x v="191"/>
    <s v="20001-40000"/>
    <m/>
    <m/>
    <m/>
    <m/>
    <m/>
    <n v="25528.75"/>
    <n v="74385.75"/>
    <n v="48857"/>
    <n v="-47756.75"/>
    <n v="147671.25"/>
    <n v="38842"/>
  </r>
  <r>
    <n v="485806"/>
    <d v="2014-05-21T08:58:30"/>
    <s v="Rejected"/>
    <s v="Female"/>
    <n v="0"/>
    <s v="i4"/>
    <n v="98316"/>
    <x v="192"/>
    <s v="60001-100000"/>
    <m/>
    <m/>
    <m/>
    <m/>
    <m/>
    <n v="25516.5"/>
    <n v="74387.5"/>
    <n v="48871"/>
    <n v="-47790"/>
    <n v="147694"/>
    <n v="98316"/>
  </r>
  <r>
    <n v="34378"/>
    <d v="2014-05-21T14:21:33"/>
    <s v="Rejected"/>
    <s v="Female"/>
    <n v="0"/>
    <s v="i7"/>
    <n v="80894"/>
    <x v="193"/>
    <s v="60001-100000"/>
    <m/>
    <m/>
    <m/>
    <m/>
    <m/>
    <n v="25504.25"/>
    <n v="74380.5"/>
    <n v="48876.25"/>
    <n v="-47810.125"/>
    <n v="147694.875"/>
    <n v="80894"/>
  </r>
  <r>
    <n v="745574"/>
    <d v="2014-05-21T14:21:59"/>
    <s v="Rejected"/>
    <s v="Male"/>
    <n v="0"/>
    <s v="i7"/>
    <n v="84147"/>
    <x v="194"/>
    <s v="60001-100000"/>
    <m/>
    <m/>
    <m/>
    <m/>
    <m/>
    <n v="25492"/>
    <n v="74370"/>
    <n v="48878"/>
    <n v="-47825"/>
    <n v="147687"/>
    <n v="84147"/>
  </r>
  <r>
    <n v="508134"/>
    <d v="2014-05-21T14:24:35"/>
    <s v="Rejected"/>
    <s v="Male"/>
    <n v="0"/>
    <s v="i7"/>
    <n v="65393"/>
    <x v="195"/>
    <s v="60001-100000"/>
    <m/>
    <m/>
    <m/>
    <m/>
    <m/>
    <n v="25485.75"/>
    <n v="74356.5"/>
    <n v="48870.75"/>
    <n v="-47820.375"/>
    <n v="147662.625"/>
    <n v="65393"/>
  </r>
  <r>
    <n v="826902"/>
    <d v="2014-05-21T12:35:53"/>
    <s v="Rejected"/>
    <s v="Female"/>
    <n v="0"/>
    <s v="c-10"/>
    <n v="23823"/>
    <x v="196"/>
    <s v="20001-40000"/>
    <m/>
    <m/>
    <m/>
    <m/>
    <m/>
    <n v="25479.5"/>
    <n v="74361"/>
    <n v="48881.5"/>
    <n v="-47842.75"/>
    <n v="147683.25"/>
    <n v="23823"/>
  </r>
  <r>
    <n v="25028"/>
    <d v="2014-05-21T18:45:15"/>
    <s v="Rejected"/>
    <s v="Male"/>
    <n v="0"/>
    <s v="c5"/>
    <n v="35787"/>
    <x v="197"/>
    <s v="20001-40000"/>
    <m/>
    <m/>
    <m/>
    <m/>
    <m/>
    <n v="25504.25"/>
    <n v="74365.5"/>
    <n v="48861.25"/>
    <n v="-47787.625"/>
    <n v="147657.375"/>
    <n v="35787"/>
  </r>
  <r>
    <n v="891404"/>
    <d v="2014-05-21T18:03:16"/>
    <s v="Rejected"/>
    <s v="Male"/>
    <n v="0"/>
    <s v="i4"/>
    <n v="51426"/>
    <x v="198"/>
    <s v="40001-60000"/>
    <m/>
    <m/>
    <m/>
    <m/>
    <m/>
    <n v="25492"/>
    <n v="74370"/>
    <n v="48878"/>
    <n v="-47825"/>
    <n v="147687"/>
    <n v="51426"/>
  </r>
  <r>
    <n v="456232"/>
    <d v="2014-05-21T17:35:24"/>
    <s v="Rejected"/>
    <s v="Male"/>
    <n v="0"/>
    <s v="i4"/>
    <n v="23558"/>
    <x v="199"/>
    <s v="20001-40000"/>
    <m/>
    <m/>
    <m/>
    <m/>
    <m/>
    <n v="25485.75"/>
    <n v="74373.5"/>
    <n v="48887.75"/>
    <n v="-47845.875"/>
    <n v="147705.125"/>
    <n v="23558"/>
  </r>
  <r>
    <n v="488788"/>
    <d v="2014-05-21T15:06:27"/>
    <s v="Rejected"/>
    <s v="Male"/>
    <n v="0"/>
    <s v="c5"/>
    <n v="65543"/>
    <x v="200"/>
    <s v="60001-100000"/>
    <m/>
    <m/>
    <m/>
    <m/>
    <m/>
    <n v="25516.5"/>
    <n v="74377"/>
    <n v="48860.5"/>
    <n v="-47774.25"/>
    <n v="147667.75"/>
    <n v="65543"/>
  </r>
  <r>
    <n v="757514"/>
    <d v="2014-05-21T04:02:02"/>
    <s v="Hired"/>
    <s v="Female"/>
    <n v="0"/>
    <s v="c5"/>
    <n v="76575"/>
    <x v="201"/>
    <s v="60001-100000"/>
    <m/>
    <m/>
    <m/>
    <m/>
    <m/>
    <n v="25504.25"/>
    <n v="74380.5"/>
    <n v="48876.25"/>
    <n v="-47810.125"/>
    <n v="147694.875"/>
    <n v="76575"/>
  </r>
  <r>
    <n v="337880"/>
    <d v="2014-05-21T04:03:10"/>
    <s v="Hired"/>
    <s v="Male"/>
    <n v="0"/>
    <s v="c5"/>
    <n v="50520"/>
    <x v="202"/>
    <s v="40001-60000"/>
    <m/>
    <m/>
    <m/>
    <m/>
    <m/>
    <n v="25492"/>
    <n v="74370"/>
    <n v="48878"/>
    <n v="-47825"/>
    <n v="147687"/>
    <n v="50520"/>
  </r>
  <r>
    <n v="806305"/>
    <d v="2014-05-21T12:46:38"/>
    <s v="Hired"/>
    <s v="Male"/>
    <n v="0"/>
    <s v="i7"/>
    <n v="97253"/>
    <x v="203"/>
    <s v="60001-100000"/>
    <m/>
    <m/>
    <m/>
    <m/>
    <m/>
    <n v="25485.75"/>
    <n v="74373.5"/>
    <n v="48887.75"/>
    <n v="-47845.875"/>
    <n v="147705.125"/>
    <n v="97253"/>
  </r>
  <r>
    <n v="304630"/>
    <d v="2014-05-21T16:05:23"/>
    <s v="Rejected"/>
    <s v="Male"/>
    <n v="0"/>
    <s v="c8"/>
    <n v="2686"/>
    <x v="204"/>
    <s v="0-20,000"/>
    <m/>
    <m/>
    <m/>
    <m/>
    <m/>
    <n v="25479.5"/>
    <n v="74361"/>
    <n v="48881.5"/>
    <n v="-47842.75"/>
    <n v="147683.25"/>
    <n v="2686"/>
  </r>
  <r>
    <n v="382693"/>
    <d v="2014-05-21T16:06:19"/>
    <s v="Rejected"/>
    <s v="Female"/>
    <n v="0"/>
    <s v="c8"/>
    <n v="87084"/>
    <x v="205"/>
    <s v="60001-100000"/>
    <m/>
    <m/>
    <m/>
    <m/>
    <m/>
    <n v="25504.25"/>
    <n v="74365.5"/>
    <n v="48861.25"/>
    <n v="-47787.625"/>
    <n v="147657.375"/>
    <n v="87084"/>
  </r>
  <r>
    <n v="150277"/>
    <d v="2014-05-22T22:18:49"/>
    <s v="Rejected"/>
    <s v="Male"/>
    <n v="0"/>
    <s v="c-10"/>
    <n v="91928"/>
    <x v="206"/>
    <s v="60001-100000"/>
    <m/>
    <m/>
    <m/>
    <m/>
    <m/>
    <n v="25492"/>
    <n v="74352"/>
    <n v="48860"/>
    <n v="-47798"/>
    <n v="147642"/>
    <n v="91928"/>
  </r>
  <r>
    <n v="827372"/>
    <d v="2014-05-22T09:09:09"/>
    <s v="Rejected"/>
    <s v="Male"/>
    <n v="0"/>
    <s v="i7"/>
    <n v="28224"/>
    <x v="207"/>
    <s v="20001-40000"/>
    <m/>
    <m/>
    <m/>
    <m/>
    <m/>
    <n v="25485.75"/>
    <n v="74328"/>
    <n v="48842.25"/>
    <n v="-47777.625"/>
    <n v="147591.375"/>
    <n v="28224"/>
  </r>
  <r>
    <n v="761496"/>
    <d v="2014-05-22T11:51:08"/>
    <s v="Rejected"/>
    <s v="Female"/>
    <n v="0"/>
    <s v="i4"/>
    <n v="11052"/>
    <x v="208"/>
    <s v="0-20,000"/>
    <m/>
    <m/>
    <m/>
    <m/>
    <m/>
    <n v="25479.5"/>
    <n v="74336"/>
    <n v="48856.5"/>
    <n v="-47805.25"/>
    <n v="147620.75"/>
    <n v="11052"/>
  </r>
  <r>
    <n v="321721"/>
    <d v="2014-05-22T14:01:21"/>
    <s v="Hired"/>
    <s v="Female"/>
    <n v="0"/>
    <s v="i7"/>
    <n v="86922"/>
    <x v="209"/>
    <s v="60001-100000"/>
    <m/>
    <m/>
    <m/>
    <m/>
    <m/>
    <n v="25504.25"/>
    <n v="74344"/>
    <n v="48839.75"/>
    <n v="-47755.375"/>
    <n v="147603.625"/>
    <n v="86922"/>
  </r>
  <r>
    <n v="406013"/>
    <d v="2014-05-22T14:03:01"/>
    <s v="Rejected"/>
    <s v="Male"/>
    <n v="0"/>
    <s v="i7"/>
    <n v="39389"/>
    <x v="210"/>
    <s v="20001-40000"/>
    <m/>
    <m/>
    <m/>
    <m/>
    <m/>
    <n v="25492"/>
    <n v="74320"/>
    <n v="48828"/>
    <n v="-47750"/>
    <n v="147562"/>
    <n v="39389"/>
  </r>
  <r>
    <n v="515475"/>
    <d v="2014-05-22T18:09:06"/>
    <s v="Rejected"/>
    <s v="Male"/>
    <n v="0"/>
    <s v="i5"/>
    <n v="79905"/>
    <x v="211"/>
    <s v="60001-100000"/>
    <m/>
    <m/>
    <m/>
    <m/>
    <m/>
    <n v="25485.75"/>
    <n v="74328"/>
    <n v="48842.25"/>
    <n v="-47777.625"/>
    <n v="147591.375"/>
    <n v="79905"/>
  </r>
  <r>
    <n v="29574"/>
    <d v="2014-05-22T18:10:10"/>
    <s v="Rejected"/>
    <s v="Female"/>
    <n v="0"/>
    <s v="i5"/>
    <n v="45265"/>
    <x v="212"/>
    <s v="40001-60000"/>
    <m/>
    <m/>
    <m/>
    <m/>
    <m/>
    <n v="25479.5"/>
    <n v="74318"/>
    <n v="48838.5"/>
    <n v="-47778.25"/>
    <n v="147575.75"/>
    <n v="45265"/>
  </r>
  <r>
    <n v="797115"/>
    <d v="2014-05-22T18:15:36"/>
    <s v="Hired"/>
    <s v="Male"/>
    <n v="0"/>
    <s v="i5"/>
    <n v="21768"/>
    <x v="213"/>
    <s v="20001-40000"/>
    <m/>
    <m/>
    <m/>
    <m/>
    <m/>
    <n v="25473.25"/>
    <n v="74319"/>
    <n v="48845.75"/>
    <n v="-47795.375"/>
    <n v="147587.625"/>
    <n v="21768"/>
  </r>
  <r>
    <n v="183456"/>
    <d v="2014-05-22T23:57:40"/>
    <s v="Rejected"/>
    <s v="Male"/>
    <n v="0"/>
    <s v="i4"/>
    <n v="68579"/>
    <x v="214"/>
    <s v="60001-100000"/>
    <m/>
    <m/>
    <m/>
    <m/>
    <m/>
    <n v="25492"/>
    <n v="74320"/>
    <n v="48828"/>
    <n v="-47750"/>
    <n v="147562"/>
    <n v="68579"/>
  </r>
  <r>
    <n v="812987"/>
    <d v="2014-05-22T09:12:27"/>
    <s v="Hired"/>
    <s v="Female"/>
    <n v="0"/>
    <s v="i7"/>
    <n v="82746"/>
    <x v="215"/>
    <s v="60001-100000"/>
    <m/>
    <m/>
    <m/>
    <m/>
    <m/>
    <n v="25485.75"/>
    <n v="74328"/>
    <n v="48842.25"/>
    <n v="-47777.625"/>
    <n v="147591.375"/>
    <n v="82746"/>
  </r>
  <r>
    <n v="463120"/>
    <d v="2014-05-22T09:14:06"/>
    <s v="Hired"/>
    <s v="Female"/>
    <n v="0"/>
    <s v="i7"/>
    <n v="87381"/>
    <x v="216"/>
    <s v="60001-100000"/>
    <m/>
    <m/>
    <m/>
    <m/>
    <m/>
    <n v="25479.5"/>
    <n v="74318"/>
    <n v="48838.5"/>
    <n v="-47778.25"/>
    <n v="147575.75"/>
    <n v="87381"/>
  </r>
  <r>
    <n v="461901"/>
    <d v="2014-05-30T19:43:03"/>
    <s v="Hired"/>
    <s v="Female"/>
    <n v="0"/>
    <s v="i7"/>
    <n v="17864"/>
    <x v="217"/>
    <s v="0-20,000"/>
    <m/>
    <m/>
    <m/>
    <m/>
    <m/>
    <n v="25473.25"/>
    <n v="74314.5"/>
    <n v="48841.25"/>
    <n v="-47788.625"/>
    <n v="147576.375"/>
    <n v="17864"/>
  </r>
  <r>
    <n v="256912"/>
    <d v="2014-05-22T16:46:42"/>
    <s v="Hired"/>
    <s v="Male"/>
    <n v="0"/>
    <s v="i5"/>
    <n v="95863"/>
    <x v="218"/>
    <s v="60001-100000"/>
    <m/>
    <m/>
    <m/>
    <m/>
    <m/>
    <n v="25492"/>
    <n v="74316"/>
    <n v="48824"/>
    <n v="-47744"/>
    <n v="147552"/>
    <n v="95863"/>
  </r>
  <r>
    <n v="524606"/>
    <d v="2014-05-22T16:49:40"/>
    <s v="Rejected"/>
    <s v="Male"/>
    <n v="0"/>
    <s v="i5"/>
    <n v="29743"/>
    <x v="219"/>
    <s v="20001-40000"/>
    <m/>
    <m/>
    <m/>
    <m/>
    <m/>
    <n v="25485.75"/>
    <n v="74311.5"/>
    <n v="48825.75"/>
    <n v="-47752.875"/>
    <n v="147550.125"/>
    <n v="29743"/>
  </r>
  <r>
    <n v="206017"/>
    <d v="2014-05-22T10:30:11"/>
    <s v="Rejected"/>
    <s v="Male"/>
    <n v="0"/>
    <s v="i4"/>
    <n v="48490"/>
    <x v="220"/>
    <s v="40001-60000"/>
    <m/>
    <m/>
    <m/>
    <m/>
    <m/>
    <n v="25479.5"/>
    <n v="74313"/>
    <n v="48833.5"/>
    <n v="-47770.75"/>
    <n v="147563.25"/>
    <n v="48490"/>
  </r>
  <r>
    <n v="855219"/>
    <d v="2014-05-23T16:24:16"/>
    <s v="Rejected"/>
    <s v="Male"/>
    <n v="0"/>
    <s v="c8"/>
    <n v="96918"/>
    <x v="221"/>
    <s v="60001-100000"/>
    <m/>
    <m/>
    <m/>
    <m/>
    <m/>
    <n v="25473.25"/>
    <n v="74314.5"/>
    <n v="48841.25"/>
    <n v="-47788.625"/>
    <n v="147576.375"/>
    <n v="96918"/>
  </r>
  <r>
    <n v="556830"/>
    <d v="2014-05-23T16:25:18"/>
    <s v="Hired"/>
    <s v="Female"/>
    <n v="0"/>
    <s v="c8"/>
    <n v="8812"/>
    <x v="222"/>
    <s v="0-20,000"/>
    <m/>
    <m/>
    <m/>
    <m/>
    <m/>
    <n v="25467"/>
    <n v="74310"/>
    <n v="48843"/>
    <n v="-47797.5"/>
    <n v="147574.5"/>
    <n v="8812"/>
  </r>
  <r>
    <n v="725295"/>
    <d v="2014-05-27T16:26:26"/>
    <s v="Rejected"/>
    <s v="Male"/>
    <n v="0"/>
    <s v="c-10"/>
    <n v="45985"/>
    <x v="223"/>
    <s v="40001-60000"/>
    <m/>
    <m/>
    <m/>
    <m/>
    <m/>
    <n v="25485.75"/>
    <n v="74311.5"/>
    <n v="48825.75"/>
    <n v="-47752.875"/>
    <n v="147550.125"/>
    <n v="45985"/>
  </r>
  <r>
    <n v="278581"/>
    <d v="2014-05-26T09:42:02"/>
    <s v="Hired"/>
    <s v="Male"/>
    <n v="0"/>
    <s v="b9"/>
    <n v="15137"/>
    <x v="224"/>
    <s v="0-20,000"/>
    <m/>
    <m/>
    <m/>
    <m/>
    <m/>
    <n v="25479.5"/>
    <n v="74313"/>
    <n v="48833.5"/>
    <n v="-47770.75"/>
    <n v="147563.25"/>
    <n v="15137"/>
  </r>
  <r>
    <n v="328190"/>
    <d v="2014-05-26T14:51:58"/>
    <s v="Rejected"/>
    <s v="Male"/>
    <n v="0"/>
    <s v="c-10"/>
    <n v="58037"/>
    <x v="225"/>
    <s v="40001-60000"/>
    <m/>
    <m/>
    <m/>
    <m/>
    <m/>
    <n v="25504.25"/>
    <n v="74314.5"/>
    <n v="48810.25"/>
    <n v="-47711.125"/>
    <n v="147529.875"/>
    <n v="58037"/>
  </r>
  <r>
    <n v="634463"/>
    <d v="2014-05-26T13:24:12"/>
    <s v="Rejected"/>
    <s v="Male"/>
    <n v="0"/>
    <s v="i7"/>
    <n v="21913"/>
    <x v="226"/>
    <s v="20001-40000"/>
    <m/>
    <m/>
    <m/>
    <m/>
    <m/>
    <n v="25492"/>
    <n v="74316"/>
    <n v="48824"/>
    <n v="-47744"/>
    <n v="147552"/>
    <n v="21913"/>
  </r>
  <r>
    <n v="721691"/>
    <d v="2014-05-26T01:43:47"/>
    <s v="Rejected"/>
    <s v="Female"/>
    <n v="0"/>
    <s v="c8"/>
    <n v="48957"/>
    <x v="227"/>
    <s v="40001-60000"/>
    <m/>
    <m/>
    <m/>
    <m/>
    <m/>
    <n v="25528.75"/>
    <n v="74317"/>
    <n v="48788.25"/>
    <n v="-47653.625"/>
    <n v="147499.375"/>
    <n v="48957"/>
  </r>
  <r>
    <n v="872878"/>
    <d v="2014-05-26T15:07:23"/>
    <s v="Rejected"/>
    <s v="Male"/>
    <n v="0"/>
    <s v="i5"/>
    <n v="22549"/>
    <x v="228"/>
    <s v="20001-40000"/>
    <m/>
    <m/>
    <m/>
    <m/>
    <m/>
    <n v="25516.5"/>
    <n v="74318"/>
    <n v="48801.5"/>
    <n v="-47685.75"/>
    <n v="147520.25"/>
    <n v="22549"/>
  </r>
  <r>
    <n v="910501"/>
    <d v="2014-05-26T15:08:16"/>
    <s v="Rejected"/>
    <s v="Male"/>
    <n v="0"/>
    <s v="i5"/>
    <n v="13490"/>
    <x v="229"/>
    <s v="0-20,000"/>
    <m/>
    <m/>
    <m/>
    <m/>
    <m/>
    <n v="25544"/>
    <n v="74319"/>
    <n v="48775"/>
    <n v="-47618.5"/>
    <n v="147481.5"/>
    <n v="13490"/>
  </r>
  <r>
    <n v="437082"/>
    <d v="2014-05-26T03:02:29"/>
    <s v="Rejected"/>
    <s v="Male"/>
    <n v="0"/>
    <s v="i4"/>
    <n v="88483"/>
    <x v="230"/>
    <s v="60001-100000"/>
    <m/>
    <m/>
    <m/>
    <m/>
    <m/>
    <n v="25553"/>
    <n v="74320"/>
    <n v="48767"/>
    <n v="-47597.5"/>
    <n v="147470.5"/>
    <n v="88483"/>
  </r>
  <r>
    <n v="693950"/>
    <d v="2014-05-26T13:44:02"/>
    <s v="Rejected"/>
    <s v="Male"/>
    <n v="0"/>
    <s v="c8"/>
    <n v="20489"/>
    <x v="231"/>
    <s v="20001-40000"/>
    <m/>
    <m/>
    <m/>
    <m/>
    <m/>
    <n v="25550"/>
    <n v="74317"/>
    <n v="48767"/>
    <n v="-47600.5"/>
    <n v="147467.5"/>
    <n v="20489"/>
  </r>
  <r>
    <n v="213968"/>
    <d v="2014-05-26T14:43:49"/>
    <s v="Rejected"/>
    <s v="Male"/>
    <n v="0"/>
    <s v="i4"/>
    <n v="33603"/>
    <x v="232"/>
    <s v="20001-40000"/>
    <m/>
    <m/>
    <m/>
    <m/>
    <m/>
    <n v="25568"/>
    <n v="74318"/>
    <n v="48750"/>
    <n v="-47557"/>
    <n v="147443"/>
    <n v="33603"/>
  </r>
  <r>
    <n v="207860"/>
    <d v="2014-05-26T14:45:15"/>
    <s v="Hired"/>
    <s v="Male"/>
    <n v="0"/>
    <s v="i4"/>
    <n v="9864"/>
    <x v="233"/>
    <s v="0-20,000"/>
    <m/>
    <m/>
    <m/>
    <m/>
    <m/>
    <n v="25560.5"/>
    <n v="74319"/>
    <n v="48758.5"/>
    <n v="-47577.25"/>
    <n v="147456.75"/>
    <n v="9864"/>
  </r>
  <r>
    <n v="968918"/>
    <d v="2014-05-27T09:55:48"/>
    <s v="Rejected"/>
    <s v="Male"/>
    <n v="0"/>
    <s v="i6"/>
    <n v="86860"/>
    <x v="234"/>
    <s v="60001-100000"/>
    <m/>
    <m/>
    <m/>
    <m/>
    <m/>
    <n v="25583"/>
    <n v="74320"/>
    <n v="48737"/>
    <n v="-47522.5"/>
    <n v="147425.5"/>
    <n v="86860"/>
  </r>
  <r>
    <n v="970445"/>
    <d v="2014-05-27T09:56:49"/>
    <s v="Hired"/>
    <s v="Male"/>
    <n v="0"/>
    <s v="i6"/>
    <n v="6974"/>
    <x v="235"/>
    <s v="0-20,000"/>
    <m/>
    <m/>
    <m/>
    <m/>
    <m/>
    <n v="25575.5"/>
    <n v="74317"/>
    <n v="48741.5"/>
    <n v="-47536.75"/>
    <n v="147429.25"/>
    <n v="6974"/>
  </r>
  <r>
    <n v="200462"/>
    <d v="2014-05-27T09:57:19"/>
    <s v="Hired"/>
    <s v="Male"/>
    <n v="0"/>
    <s v="i6"/>
    <n v="42285"/>
    <x v="236"/>
    <s v="40001-60000"/>
    <m/>
    <m/>
    <m/>
    <m/>
    <m/>
    <n v="25584.5"/>
    <n v="74318"/>
    <n v="48733.5"/>
    <n v="-47515.75"/>
    <n v="147418.25"/>
    <n v="42285"/>
  </r>
  <r>
    <n v="417540"/>
    <d v="2014-05-27T19:43:14"/>
    <s v="Rejected"/>
    <s v="Male"/>
    <n v="0"/>
    <s v="c-10"/>
    <n v="2121"/>
    <x v="237"/>
    <s v="0-20,000"/>
    <m/>
    <m/>
    <m/>
    <m/>
    <m/>
    <n v="25583.75"/>
    <n v="74319"/>
    <n v="48735.25"/>
    <n v="-47519.125"/>
    <n v="147421.875"/>
    <n v="2121"/>
  </r>
  <r>
    <n v="180642"/>
    <d v="2014-05-27T19:44:36"/>
    <s v="Rejected"/>
    <s v="Male"/>
    <n v="0"/>
    <s v="c-10"/>
    <n v="69642"/>
    <x v="238"/>
    <s v="60001-100000"/>
    <m/>
    <m/>
    <m/>
    <m/>
    <m/>
    <n v="25586"/>
    <n v="74320"/>
    <n v="48734"/>
    <n v="-47515"/>
    <n v="147421"/>
    <n v="69642"/>
  </r>
  <r>
    <n v="231975"/>
    <d v="2014-05-27T14:14:28"/>
    <s v="Rejected"/>
    <s v="Female"/>
    <n v="0"/>
    <s v="i4"/>
    <n v="31465"/>
    <x v="239"/>
    <s v="20001-40000"/>
    <m/>
    <m/>
    <m/>
    <m/>
    <m/>
    <n v="25585.25"/>
    <n v="74328"/>
    <n v="48742.75"/>
    <n v="-47528.875"/>
    <n v="147442.125"/>
    <n v="31465"/>
  </r>
  <r>
    <n v="905452"/>
    <d v="2014-05-27T14:17:55"/>
    <s v="Hired"/>
    <s v="Female"/>
    <n v="0"/>
    <s v="i4"/>
    <n v="55812"/>
    <x v="240"/>
    <s v="40001-60000"/>
    <m/>
    <m/>
    <m/>
    <m/>
    <m/>
    <n v="25584.5"/>
    <n v="74336"/>
    <n v="48751.5"/>
    <n v="-47542.75"/>
    <n v="147463.25"/>
    <n v="55812"/>
  </r>
  <r>
    <n v="550693"/>
    <d v="2014-05-27T14:18:29"/>
    <s v="Rejected"/>
    <s v="Male"/>
    <n v="0"/>
    <s v="i4"/>
    <n v="79788"/>
    <x v="241"/>
    <s v="60001-100000"/>
    <m/>
    <m/>
    <m/>
    <m/>
    <m/>
    <n v="25583.75"/>
    <n v="74344"/>
    <n v="48760.25"/>
    <n v="-47556.625"/>
    <n v="147484.375"/>
    <n v="79788"/>
  </r>
  <r>
    <n v="495892"/>
    <d v="2014-05-27T14:15:01"/>
    <s v="Hired"/>
    <s v="Don’t want to say"/>
    <n v="0"/>
    <s v="i4"/>
    <n v="39922"/>
    <x v="242"/>
    <s v="20001-40000"/>
    <m/>
    <m/>
    <m/>
    <m/>
    <m/>
    <n v="25583"/>
    <n v="74320"/>
    <n v="48737"/>
    <n v="-47522.5"/>
    <n v="147425.5"/>
    <n v="39922"/>
  </r>
  <r>
    <n v="359390"/>
    <d v="2014-05-27T17:17:54"/>
    <s v="Rejected"/>
    <s v="Male"/>
    <n v="0"/>
    <s v="i7"/>
    <n v="87516"/>
    <x v="243"/>
    <s v="60001-100000"/>
    <m/>
    <m/>
    <m/>
    <m/>
    <m/>
    <n v="25575.5"/>
    <n v="74328"/>
    <n v="48752.5"/>
    <n v="-47553.25"/>
    <n v="147456.75"/>
    <n v="87516"/>
  </r>
  <r>
    <n v="167998"/>
    <d v="2014-05-27T17:18:16"/>
    <s v="Hired"/>
    <s v="Female"/>
    <n v="0"/>
    <s v="i7"/>
    <n v="49768"/>
    <x v="244"/>
    <s v="40001-60000"/>
    <m/>
    <m/>
    <m/>
    <m/>
    <m/>
    <n v="25568"/>
    <n v="74318"/>
    <n v="48750"/>
    <n v="-47557"/>
    <n v="147443"/>
    <n v="49768"/>
  </r>
  <r>
    <n v="456321"/>
    <d v="2014-05-27T17:20:21"/>
    <s v="Rejected"/>
    <s v="Male"/>
    <n v="0"/>
    <s v="i7"/>
    <n v="18830"/>
    <x v="245"/>
    <s v="0-20,000"/>
    <m/>
    <m/>
    <m/>
    <m/>
    <m/>
    <n v="25560.5"/>
    <n v="74319"/>
    <n v="48758.5"/>
    <n v="-47577.25"/>
    <n v="147456.75"/>
    <n v="18830"/>
  </r>
  <r>
    <n v="481220"/>
    <d v="2014-05-27T10:58:34"/>
    <s v="Rejected"/>
    <s v="Male"/>
    <n v="0"/>
    <s v="i7"/>
    <n v="58968"/>
    <x v="246"/>
    <s v="40001-60000"/>
    <m/>
    <m/>
    <m/>
    <m/>
    <m/>
    <n v="25583"/>
    <n v="74320"/>
    <n v="48737"/>
    <n v="-47522.5"/>
    <n v="147425.5"/>
    <n v="58968"/>
  </r>
  <r>
    <n v="387131"/>
    <d v="2014-05-27T10:59:07"/>
    <s v="Rejected"/>
    <s v="Male"/>
    <n v="0"/>
    <s v="i7"/>
    <n v="95697"/>
    <x v="247"/>
    <s v="60001-100000"/>
    <m/>
    <m/>
    <m/>
    <m/>
    <m/>
    <n v="25575.5"/>
    <n v="74328"/>
    <n v="48752.5"/>
    <n v="-47553.25"/>
    <n v="147456.75"/>
    <n v="95697"/>
  </r>
  <r>
    <n v="723507"/>
    <d v="2014-05-27T12:26:55"/>
    <s v="Rejected"/>
    <s v="Female"/>
    <n v="0"/>
    <s v="c5"/>
    <n v="55511"/>
    <x v="248"/>
    <s v="40001-60000"/>
    <m/>
    <m/>
    <m/>
    <m/>
    <m/>
    <n v="25568"/>
    <n v="74318"/>
    <n v="48750"/>
    <n v="-47557"/>
    <n v="147443"/>
    <n v="55511"/>
  </r>
  <r>
    <n v="874807"/>
    <d v="2014-05-27T12:27:33"/>
    <s v="Rejected"/>
    <s v="Female"/>
    <n v="0"/>
    <s v="c5"/>
    <n v="81603"/>
    <x v="249"/>
    <s v="60001-100000"/>
    <m/>
    <m/>
    <m/>
    <m/>
    <m/>
    <n v="25560.5"/>
    <n v="74319"/>
    <n v="48758.5"/>
    <n v="-47577.25"/>
    <n v="147456.75"/>
    <n v="81603"/>
  </r>
  <r>
    <n v="501620"/>
    <d v="2014-05-27T12:28:11"/>
    <s v="Rejected"/>
    <s v="Female"/>
    <n v="0"/>
    <s v="c5"/>
    <n v="58559"/>
    <x v="250"/>
    <s v="40001-60000"/>
    <m/>
    <m/>
    <m/>
    <m/>
    <m/>
    <n v="25553"/>
    <n v="74316"/>
    <n v="48763"/>
    <n v="-47591.5"/>
    <n v="147460.5"/>
    <n v="58559"/>
  </r>
  <r>
    <n v="109266"/>
    <d v="2014-05-27T18:17:41"/>
    <s v="Hired"/>
    <s v="Female"/>
    <n v="0"/>
    <s v="i7"/>
    <n v="68952"/>
    <x v="251"/>
    <s v="60001-100000"/>
    <m/>
    <m/>
    <m/>
    <m/>
    <m/>
    <n v="25550"/>
    <n v="74317"/>
    <n v="48767"/>
    <n v="-47600.5"/>
    <n v="147467.5"/>
    <n v="68952"/>
  </r>
  <r>
    <n v="516967"/>
    <d v="2014-05-27T18:17:32"/>
    <s v="Hired"/>
    <s v="Don’t want to say"/>
    <n v="0"/>
    <s v="i7"/>
    <n v="48308"/>
    <x v="252"/>
    <s v="40001-60000"/>
    <m/>
    <m/>
    <m/>
    <m/>
    <m/>
    <n v="25547"/>
    <n v="74318"/>
    <n v="48771"/>
    <n v="-47609.5"/>
    <n v="147474.5"/>
    <n v="48308"/>
  </r>
  <r>
    <n v="265784"/>
    <d v="2014-05-28T12:02:49"/>
    <s v="Rejected"/>
    <s v="Female"/>
    <n v="0"/>
    <s v="i5"/>
    <n v="59628"/>
    <x v="253"/>
    <s v="40001-60000"/>
    <m/>
    <m/>
    <m/>
    <m/>
    <m/>
    <n v="25544"/>
    <n v="74319"/>
    <n v="48775"/>
    <n v="-47618.5"/>
    <n v="147481.5"/>
    <n v="59628"/>
  </r>
  <r>
    <n v="216582"/>
    <d v="2014-05-28T08:19:51"/>
    <s v="Hired"/>
    <s v="Male"/>
    <n v="0"/>
    <s v="i4"/>
    <n v="36542"/>
    <x v="254"/>
    <s v="20001-40000"/>
    <m/>
    <m/>
    <m/>
    <m/>
    <m/>
    <n v="25541"/>
    <n v="74320"/>
    <n v="48779"/>
    <n v="-47627.5"/>
    <n v="147488.5"/>
    <n v="36542"/>
  </r>
  <r>
    <n v="846310"/>
    <d v="2014-05-28T08:20:19"/>
    <s v="Hired"/>
    <s v="Female"/>
    <n v="0"/>
    <s v="i4"/>
    <n v="74691"/>
    <x v="255"/>
    <s v="60001-100000"/>
    <m/>
    <m/>
    <m/>
    <m/>
    <m/>
    <n v="25528.75"/>
    <n v="74328"/>
    <n v="48799.25"/>
    <n v="-47670.125"/>
    <n v="147526.875"/>
    <n v="74691"/>
  </r>
  <r>
    <n v="13742"/>
    <d v="2014-05-28T01:42:08"/>
    <s v="Hired"/>
    <s v="Male"/>
    <n v="0"/>
    <s v="c-10"/>
    <n v="40601"/>
    <x v="256"/>
    <s v="40001-60000"/>
    <m/>
    <m/>
    <m/>
    <m/>
    <m/>
    <n v="25516.5"/>
    <n v="74318"/>
    <n v="48801.5"/>
    <n v="-47685.75"/>
    <n v="147520.25"/>
    <n v="40601"/>
  </r>
  <r>
    <n v="773059"/>
    <d v="2014-05-28T11:23:24"/>
    <s v="Rejected"/>
    <s v="Male"/>
    <n v="0"/>
    <s v="i4"/>
    <n v="25881"/>
    <x v="257"/>
    <s v="20001-40000"/>
    <m/>
    <m/>
    <m/>
    <m/>
    <m/>
    <n v="25504.25"/>
    <n v="74319"/>
    <n v="48814.75"/>
    <n v="-47717.875"/>
    <n v="147541.125"/>
    <n v="25881"/>
  </r>
  <r>
    <n v="876247"/>
    <d v="2014-05-28T00:32:12"/>
    <s v="Rejected"/>
    <s v="Male"/>
    <n v="0"/>
    <s v="i7"/>
    <n v="25873"/>
    <x v="258"/>
    <s v="20001-40000"/>
    <m/>
    <m/>
    <m/>
    <m/>
    <m/>
    <n v="25492"/>
    <n v="74320"/>
    <n v="48828"/>
    <n v="-47750"/>
    <n v="147562"/>
    <n v="25873"/>
  </r>
  <r>
    <n v="714683"/>
    <d v="2014-05-28T00:33:11"/>
    <s v="Hired"/>
    <s v="Male"/>
    <n v="0"/>
    <s v="i7"/>
    <n v="33839"/>
    <x v="259"/>
    <s v="20001-40000"/>
    <m/>
    <m/>
    <m/>
    <m/>
    <m/>
    <n v="25485.75"/>
    <n v="74328"/>
    <n v="48842.25"/>
    <n v="-47777.625"/>
    <n v="147591.375"/>
    <n v="33839"/>
  </r>
  <r>
    <n v="630224"/>
    <d v="2014-05-28T00:34:21"/>
    <s v="Hired"/>
    <s v="Male"/>
    <n v="0"/>
    <s v="i7"/>
    <n v="29298"/>
    <x v="260"/>
    <s v="20001-40000"/>
    <m/>
    <m/>
    <m/>
    <m/>
    <m/>
    <n v="25479.5"/>
    <n v="74336"/>
    <n v="48856.5"/>
    <n v="-47805.25"/>
    <n v="147620.75"/>
    <n v="29298"/>
  </r>
  <r>
    <n v="370968"/>
    <d v="2014-05-28T00:35:18"/>
    <s v="Hired"/>
    <s v="Female"/>
    <n v="0"/>
    <s v="i7"/>
    <n v="16072"/>
    <x v="261"/>
    <s v="0-20,000"/>
    <m/>
    <m/>
    <m/>
    <m/>
    <m/>
    <n v="25473.25"/>
    <n v="74344"/>
    <n v="48870.75"/>
    <n v="-47832.875"/>
    <n v="147650.125"/>
    <n v="16072"/>
  </r>
  <r>
    <n v="445539"/>
    <d v="2014-06-13T14:30:52"/>
    <s v="Hired"/>
    <s v="Male"/>
    <n v="0"/>
    <s v="i7"/>
    <n v="52199"/>
    <x v="262"/>
    <s v="40001-60000"/>
    <m/>
    <m/>
    <m/>
    <m/>
    <m/>
    <n v="25492"/>
    <n v="74352"/>
    <n v="48860"/>
    <n v="-47798"/>
    <n v="147642"/>
    <n v="52199"/>
  </r>
  <r>
    <n v="65835"/>
    <d v="2014-06-13T14:31:14"/>
    <s v="Rejected"/>
    <s v="Female"/>
    <n v="0"/>
    <s v="i7"/>
    <n v="30886"/>
    <x v="263"/>
    <s v="20001-40000"/>
    <m/>
    <m/>
    <m/>
    <m/>
    <m/>
    <n v="25485.75"/>
    <n v="74356.5"/>
    <n v="48870.75"/>
    <n v="-47820.375"/>
    <n v="147662.625"/>
    <n v="30886"/>
  </r>
  <r>
    <n v="402829"/>
    <d v="2014-06-13T14:32:25"/>
    <s v="Hired"/>
    <s v="Male"/>
    <n v="0"/>
    <s v="i7"/>
    <n v="22524"/>
    <x v="264"/>
    <s v="20001-40000"/>
    <m/>
    <m/>
    <m/>
    <m/>
    <m/>
    <n v="25479.5"/>
    <n v="74361"/>
    <n v="48881.5"/>
    <n v="-47842.75"/>
    <n v="147683.25"/>
    <n v="22524"/>
  </r>
  <r>
    <n v="937743"/>
    <d v="2014-05-28T11:16:54"/>
    <s v="Rejected"/>
    <s v="Male"/>
    <n v="0"/>
    <s v="c5"/>
    <n v="52971"/>
    <x v="265"/>
    <s v="40001-60000"/>
    <m/>
    <m/>
    <m/>
    <m/>
    <m/>
    <n v="25504.25"/>
    <n v="74365.5"/>
    <n v="48861.25"/>
    <n v="-47787.625"/>
    <n v="147657.375"/>
    <n v="52971"/>
  </r>
  <r>
    <n v="865692"/>
    <d v="2014-05-28T10:40:28"/>
    <s v="Rejected"/>
    <s v="Male"/>
    <n v="0"/>
    <s v="c-10"/>
    <n v="77581"/>
    <x v="266"/>
    <s v="60001-100000"/>
    <m/>
    <m/>
    <m/>
    <m/>
    <m/>
    <n v="25492"/>
    <n v="74370"/>
    <n v="48878"/>
    <n v="-47825"/>
    <n v="147687"/>
    <n v="77581"/>
  </r>
  <r>
    <n v="913308"/>
    <d v="2014-05-28T04:56:27"/>
    <s v="Rejected"/>
    <s v="Male"/>
    <n v="0"/>
    <s v="i6"/>
    <n v="65249"/>
    <x v="267"/>
    <s v="60001-100000"/>
    <m/>
    <m/>
    <m/>
    <m/>
    <m/>
    <n v="25485.75"/>
    <n v="74356.5"/>
    <n v="48870.75"/>
    <n v="-47820.375"/>
    <n v="147662.625"/>
    <n v="65249"/>
  </r>
  <r>
    <n v="753595"/>
    <d v="2014-06-01T22:23:30"/>
    <s v="Hired"/>
    <s v="Male"/>
    <n v="0"/>
    <s v="i6"/>
    <n v="15784"/>
    <x v="268"/>
    <s v="0-20,000"/>
    <m/>
    <m/>
    <m/>
    <m/>
    <m/>
    <n v="25479.5"/>
    <n v="74361"/>
    <n v="48881.5"/>
    <n v="-47842.75"/>
    <n v="147683.25"/>
    <n v="15784"/>
  </r>
  <r>
    <n v="231901"/>
    <d v="2014-06-01T22:25:05"/>
    <s v="Hired"/>
    <s v="Male"/>
    <n v="0"/>
    <s v="i6"/>
    <n v="7691"/>
    <x v="269"/>
    <s v="0-20,000"/>
    <m/>
    <m/>
    <m/>
    <m/>
    <m/>
    <n v="25504.25"/>
    <n v="74365.5"/>
    <n v="48861.25"/>
    <n v="-47787.625"/>
    <n v="147657.375"/>
    <n v="7691"/>
  </r>
  <r>
    <n v="439628"/>
    <d v="2014-05-29T15:47:26"/>
    <s v="Rejected"/>
    <s v="Male"/>
    <n v="0"/>
    <s v="i7"/>
    <n v="5510"/>
    <x v="270"/>
    <s v="0-20,000"/>
    <m/>
    <m/>
    <m/>
    <m/>
    <m/>
    <n v="25541"/>
    <n v="74370"/>
    <n v="48829"/>
    <n v="-47702.5"/>
    <n v="147613.5"/>
    <n v="5510"/>
  </r>
  <r>
    <n v="67222"/>
    <d v="2014-05-29T18:46:08"/>
    <s v="Hired"/>
    <s v="Male"/>
    <n v="0"/>
    <s v="c-10"/>
    <n v="72545"/>
    <x v="271"/>
    <s v="60001-100000"/>
    <m/>
    <m/>
    <m/>
    <m/>
    <m/>
    <n v="25550"/>
    <n v="74373.5"/>
    <n v="48823.5"/>
    <n v="-47685.25"/>
    <n v="147608.75"/>
    <n v="72545"/>
  </r>
  <r>
    <n v="280350"/>
    <d v="2014-05-29T18:47:26"/>
    <s v="Hired"/>
    <s v="Female"/>
    <n v="0"/>
    <s v="c-10"/>
    <n v="44767"/>
    <x v="272"/>
    <s v="40001-60000"/>
    <m/>
    <m/>
    <m/>
    <m/>
    <m/>
    <n v="25547"/>
    <n v="74377"/>
    <n v="48830"/>
    <n v="-47698"/>
    <n v="147622"/>
    <n v="44767"/>
  </r>
  <r>
    <n v="587939"/>
    <d v="2014-05-29T12:15:38"/>
    <s v="Rejected"/>
    <s v="Male"/>
    <n v="0"/>
    <s v="i6"/>
    <n v="28753"/>
    <x v="273"/>
    <s v="20001-40000"/>
    <m/>
    <m/>
    <m/>
    <m/>
    <m/>
    <n v="25544"/>
    <n v="74380.5"/>
    <n v="48836.5"/>
    <n v="-47710.75"/>
    <n v="147635.25"/>
    <n v="28753"/>
  </r>
  <r>
    <n v="493551"/>
    <d v="2014-05-29T12:17:02"/>
    <s v="Hired"/>
    <s v="Male"/>
    <n v="0"/>
    <s v="i6"/>
    <n v="54524"/>
    <x v="274"/>
    <s v="40001-60000"/>
    <m/>
    <m/>
    <m/>
    <m/>
    <m/>
    <n v="25541"/>
    <n v="74384"/>
    <n v="48843"/>
    <n v="-47723.5"/>
    <n v="147648.5"/>
    <n v="54524"/>
  </r>
  <r>
    <n v="792362"/>
    <d v="2014-05-29T06:44:05"/>
    <s v="Hired"/>
    <s v="Male"/>
    <n v="0"/>
    <s v="c5"/>
    <n v="95011"/>
    <x v="275"/>
    <s v="60001-100000"/>
    <m/>
    <m/>
    <m/>
    <m/>
    <m/>
    <n v="25528.75"/>
    <n v="74385.75"/>
    <n v="48857"/>
    <n v="-47756.75"/>
    <n v="147671.25"/>
    <n v="95011"/>
  </r>
  <r>
    <n v="614502"/>
    <d v="2014-05-29T06:43:12"/>
    <s v="Hired"/>
    <s v="Female"/>
    <n v="0"/>
    <s v="c5"/>
    <n v="90897"/>
    <x v="276"/>
    <s v="60001-100000"/>
    <m/>
    <m/>
    <m/>
    <m/>
    <m/>
    <n v="25516.5"/>
    <n v="74377"/>
    <n v="48860.5"/>
    <n v="-47774.25"/>
    <n v="147667.75"/>
    <n v="90897"/>
  </r>
  <r>
    <n v="363830"/>
    <d v="2014-05-29T08:54:12"/>
    <s v="Rejected"/>
    <s v="Male"/>
    <n v="0"/>
    <s v="c5"/>
    <n v="41908"/>
    <x v="277"/>
    <s v="40001-60000"/>
    <m/>
    <m/>
    <m/>
    <m/>
    <m/>
    <n v="25504.25"/>
    <n v="74365.5"/>
    <n v="48861.25"/>
    <n v="-47787.625"/>
    <n v="147657.375"/>
    <n v="41908"/>
  </r>
  <r>
    <n v="212493"/>
    <d v="2014-05-29T08:54:12"/>
    <s v="Hired"/>
    <s v="Male"/>
    <n v="0"/>
    <s v="c5"/>
    <n v="30114"/>
    <x v="278"/>
    <s v="20001-40000"/>
    <m/>
    <m/>
    <m/>
    <m/>
    <m/>
    <n v="25492"/>
    <n v="74370"/>
    <n v="48878"/>
    <n v="-47825"/>
    <n v="147687"/>
    <n v="30114"/>
  </r>
  <r>
    <n v="524904"/>
    <d v="2014-05-29T08:56:36"/>
    <s v="Rejected"/>
    <s v="Female"/>
    <n v="0"/>
    <s v="c5"/>
    <n v="66608"/>
    <x v="279"/>
    <s v="60001-100000"/>
    <m/>
    <m/>
    <m/>
    <m/>
    <m/>
    <n v="25485.75"/>
    <n v="74373.5"/>
    <n v="48887.75"/>
    <n v="-47845.875"/>
    <n v="147705.125"/>
    <n v="66608"/>
  </r>
  <r>
    <n v="359609"/>
    <d v="2014-06-01T07:04:05"/>
    <s v="Hired"/>
    <s v="Male"/>
    <n v="0"/>
    <s v="c5"/>
    <n v="65247"/>
    <x v="280"/>
    <s v="60001-100000"/>
    <m/>
    <m/>
    <m/>
    <m/>
    <m/>
    <n v="25479.5"/>
    <n v="74377"/>
    <n v="48897.5"/>
    <n v="-47866.75"/>
    <n v="147723.25"/>
    <n v="65247"/>
  </r>
  <r>
    <n v="821717"/>
    <d v="2014-05-29T17:07:35"/>
    <s v="Rejected"/>
    <s v="Male"/>
    <n v="0"/>
    <s v="c5"/>
    <n v="5900"/>
    <x v="281"/>
    <s v="0-20,000"/>
    <m/>
    <m/>
    <m/>
    <m/>
    <m/>
    <n v="25473.25"/>
    <n v="74380.5"/>
    <n v="48907.25"/>
    <n v="-47887.625"/>
    <n v="147741.375"/>
    <n v="5900"/>
  </r>
  <r>
    <n v="24310"/>
    <d v="2014-05-29T12:24:59"/>
    <s v="Rejected"/>
    <s v="Male"/>
    <n v="0"/>
    <s v="i4"/>
    <n v="63559"/>
    <x v="282"/>
    <s v="60001-100000"/>
    <m/>
    <m/>
    <m/>
    <m/>
    <m/>
    <n v="25492"/>
    <n v="74384"/>
    <n v="48892"/>
    <n v="-47846"/>
    <n v="147722"/>
    <n v="63559"/>
  </r>
  <r>
    <n v="795330"/>
    <d v="2014-06-15T09:45:31"/>
    <s v="Hired"/>
    <s v="Female"/>
    <n v="0"/>
    <s v="i4"/>
    <n v="400000"/>
    <x v="11"/>
    <s v="40001-60000"/>
    <m/>
    <m/>
    <m/>
    <m/>
    <m/>
    <n v="25485.75"/>
    <n v="74385.75"/>
    <n v="48900"/>
    <n v="-47864.25"/>
    <n v="147735.75"/>
    <n v="400000"/>
  </r>
  <r>
    <n v="906700"/>
    <d v="2014-05-30T18:46:50"/>
    <s v="Rejected"/>
    <s v="Male"/>
    <n v="0"/>
    <s v="b9"/>
    <n v="55465"/>
    <x v="283"/>
    <s v="40001-60000"/>
    <m/>
    <m/>
    <m/>
    <m/>
    <m/>
    <n v="25479.5"/>
    <n v="74377"/>
    <n v="48897.5"/>
    <n v="-47866.75"/>
    <n v="147723.25"/>
    <n v="55465"/>
  </r>
  <r>
    <n v="772644"/>
    <d v="2014-05-30T08:07:29"/>
    <s v="Rejected"/>
    <s v="Male"/>
    <n v="0"/>
    <s v="c-10"/>
    <n v="56488"/>
    <x v="284"/>
    <s v="40001-60000"/>
    <m/>
    <m/>
    <m/>
    <m/>
    <m/>
    <n v="25473.25"/>
    <n v="74380.5"/>
    <n v="48907.25"/>
    <n v="-47887.625"/>
    <n v="147741.375"/>
    <n v="56488"/>
  </r>
  <r>
    <n v="79758"/>
    <d v="2014-05-30T08:09:14"/>
    <s v="Rejected"/>
    <s v="Male"/>
    <n v="0"/>
    <s v="c-10"/>
    <n v="55553"/>
    <x v="285"/>
    <s v="40001-60000"/>
    <m/>
    <m/>
    <m/>
    <m/>
    <m/>
    <n v="25467"/>
    <n v="74384"/>
    <n v="48917"/>
    <n v="-47908.5"/>
    <n v="147759.5"/>
    <n v="55553"/>
  </r>
  <r>
    <n v="181028"/>
    <d v="2014-06-04T07:20:44"/>
    <s v="Rejected"/>
    <s v="Female"/>
    <n v="0"/>
    <s v="c8"/>
    <n v="2747"/>
    <x v="286"/>
    <s v="0-20,000"/>
    <m/>
    <m/>
    <m/>
    <m/>
    <m/>
    <n v="25463.75"/>
    <n v="74385.75"/>
    <n v="48922"/>
    <n v="-47919.25"/>
    <n v="147768.75"/>
    <n v="2747"/>
  </r>
  <r>
    <n v="582449"/>
    <d v="2014-06-04T07:21:49"/>
    <s v="Rejected"/>
    <s v="Male"/>
    <n v="0"/>
    <s v="c8"/>
    <n v="50000"/>
    <x v="287"/>
    <s v="40001-60000"/>
    <m/>
    <m/>
    <m/>
    <m/>
    <m/>
    <n v="25479.5"/>
    <n v="74387.5"/>
    <n v="48908"/>
    <n v="-47882.5"/>
    <n v="147749.5"/>
    <n v="50000"/>
  </r>
  <r>
    <n v="462254"/>
    <d v="2014-05-30T09:14:39"/>
    <s v="Hired"/>
    <s v="Female"/>
    <n v="0"/>
    <s v="i4"/>
    <n v="7210"/>
    <x v="288"/>
    <s v="0-20,000"/>
    <m/>
    <m/>
    <m/>
    <m/>
    <m/>
    <n v="25473.25"/>
    <n v="74389.25"/>
    <n v="48916"/>
    <n v="-47900.75"/>
    <n v="147763.25"/>
    <n v="7210"/>
  </r>
  <r>
    <n v="413388"/>
    <d v="2014-05-30T09:14:36"/>
    <s v="Rejected"/>
    <s v="Don’t want to say"/>
    <n v="0"/>
    <s v="i4"/>
    <n v="77422"/>
    <x v="289"/>
    <s v="60001-100000"/>
    <m/>
    <m/>
    <m/>
    <m/>
    <m/>
    <n v="25492"/>
    <n v="74391"/>
    <n v="48899"/>
    <n v="-47856.5"/>
    <n v="147739.5"/>
    <n v="77422"/>
  </r>
  <r>
    <n v="938274"/>
    <d v="2014-06-12T15:46:43"/>
    <s v="Hired"/>
    <s v="Female"/>
    <n v="0"/>
    <s v="c5"/>
    <n v="67823"/>
    <x v="290"/>
    <s v="60001-100000"/>
    <m/>
    <m/>
    <m/>
    <m/>
    <m/>
    <n v="25485.75"/>
    <n v="74385.75"/>
    <n v="48900"/>
    <n v="-47864.25"/>
    <n v="147735.75"/>
    <n v="67823"/>
  </r>
  <r>
    <n v="517354"/>
    <d v="2014-05-31T13:07:51"/>
    <s v="Rejected"/>
    <s v="Male"/>
    <n v="0"/>
    <s v="i4"/>
    <n v="2988"/>
    <x v="291"/>
    <s v="0-20,000"/>
    <m/>
    <m/>
    <m/>
    <m/>
    <m/>
    <n v="25479.5"/>
    <n v="74387.5"/>
    <n v="48908"/>
    <n v="-47882.5"/>
    <n v="147749.5"/>
    <n v="2988"/>
  </r>
  <r>
    <n v="842308"/>
    <d v="2014-06-01T13:36:24"/>
    <s v="Rejected"/>
    <s v="Male"/>
    <n v="0"/>
    <s v="i7"/>
    <n v="4426"/>
    <x v="292"/>
    <s v="0-20,000"/>
    <m/>
    <m/>
    <m/>
    <m/>
    <m/>
    <n v="25504.25"/>
    <n v="74389.25"/>
    <n v="48885"/>
    <n v="-47823.25"/>
    <n v="147716.75"/>
    <n v="4426"/>
  </r>
  <r>
    <n v="657117"/>
    <d v="2014-06-02T22:30:40"/>
    <s v="Rejected"/>
    <s v="Male"/>
    <n v="0"/>
    <s v="i4"/>
    <n v="56255"/>
    <x v="293"/>
    <s v="40001-60000"/>
    <m/>
    <m/>
    <m/>
    <m/>
    <m/>
    <n v="25541"/>
    <n v="74391"/>
    <n v="48850"/>
    <n v="-47734"/>
    <n v="147666"/>
    <n v="56255"/>
  </r>
  <r>
    <n v="22963"/>
    <d v="2014-06-02T22:33:23"/>
    <s v="Rejected"/>
    <s v="Female"/>
    <n v="0"/>
    <s v="i4"/>
    <n v="53806"/>
    <x v="294"/>
    <s v="40001-60000"/>
    <m/>
    <m/>
    <m/>
    <m/>
    <m/>
    <n v="25528.75"/>
    <n v="74396.75"/>
    <n v="48868"/>
    <n v="-47773.25"/>
    <n v="147698.75"/>
    <n v="53806"/>
  </r>
  <r>
    <n v="201095"/>
    <d v="2014-06-02T22:35:11"/>
    <s v="Rejected"/>
    <s v="Male"/>
    <n v="0"/>
    <s v="i4"/>
    <n v="7775"/>
    <x v="295"/>
    <s v="0-20,000"/>
    <m/>
    <m/>
    <m/>
    <m/>
    <m/>
    <n v="25516.5"/>
    <n v="74402.5"/>
    <n v="48886"/>
    <n v="-47812.5"/>
    <n v="147731.5"/>
    <n v="7775"/>
  </r>
  <r>
    <n v="880451"/>
    <d v="2014-06-02T07:13:30"/>
    <s v="Rejected"/>
    <s v="Male"/>
    <n v="0"/>
    <s v="b9"/>
    <n v="90362"/>
    <x v="296"/>
    <s v="60001-100000"/>
    <m/>
    <m/>
    <m/>
    <m/>
    <m/>
    <n v="25544"/>
    <n v="74408.25"/>
    <n v="48864.25"/>
    <n v="-47752.375"/>
    <n v="147704.625"/>
    <n v="90362"/>
  </r>
  <r>
    <n v="187096"/>
    <d v="2014-06-02T17:14:07"/>
    <s v="Hired"/>
    <s v="Female"/>
    <n v="0"/>
    <s v="c5"/>
    <n v="26954"/>
    <x v="297"/>
    <s v="20001-40000"/>
    <m/>
    <m/>
    <m/>
    <m/>
    <m/>
    <n v="25541"/>
    <n v="74391"/>
    <n v="48850"/>
    <n v="-47734"/>
    <n v="147666"/>
    <n v="26954"/>
  </r>
  <r>
    <n v="333678"/>
    <d v="2014-06-02T11:21:02"/>
    <s v="Rejected"/>
    <s v="Male"/>
    <n v="0"/>
    <s v="b9"/>
    <n v="59001"/>
    <x v="298"/>
    <s v="40001-60000"/>
    <m/>
    <m/>
    <m/>
    <m/>
    <m/>
    <n v="25528.75"/>
    <n v="74396.75"/>
    <n v="48868"/>
    <n v="-47773.25"/>
    <n v="147698.75"/>
    <n v="59001"/>
  </r>
  <r>
    <n v="579048"/>
    <d v="2014-06-02T11:21:02"/>
    <s v="Hired"/>
    <s v="Male"/>
    <n v="0"/>
    <s v="b9"/>
    <n v="33534"/>
    <x v="299"/>
    <s v="20001-40000"/>
    <m/>
    <m/>
    <m/>
    <m/>
    <m/>
    <n v="25516.5"/>
    <n v="74402.5"/>
    <n v="48886"/>
    <n v="-47812.5"/>
    <n v="147731.5"/>
    <n v="33534"/>
  </r>
  <r>
    <n v="133347"/>
    <d v="2014-06-02T11:21:31"/>
    <s v="Hired"/>
    <s v="Male"/>
    <n v="0"/>
    <s v="b9"/>
    <n v="47686"/>
    <x v="300"/>
    <s v="40001-60000"/>
    <m/>
    <m/>
    <m/>
    <m/>
    <m/>
    <n v="25504.25"/>
    <n v="74408.25"/>
    <n v="48904"/>
    <n v="-47851.75"/>
    <n v="147764.25"/>
    <n v="47686"/>
  </r>
  <r>
    <n v="20595"/>
    <d v="2014-06-02T13:08:22"/>
    <s v="Rejected"/>
    <s v="Male"/>
    <n v="0"/>
    <s v="c8"/>
    <n v="57407"/>
    <x v="301"/>
    <s v="40001-60000"/>
    <m/>
    <m/>
    <m/>
    <m/>
    <m/>
    <n v="25492"/>
    <n v="74414"/>
    <n v="48922"/>
    <n v="-47891"/>
    <n v="147797"/>
    <n v="57407"/>
  </r>
  <r>
    <n v="12320"/>
    <d v="2014-06-02T13:10:00"/>
    <s v="Rejected"/>
    <s v="Male"/>
    <n v="0"/>
    <s v="c8"/>
    <n v="56727"/>
    <x v="302"/>
    <s v="40001-60000"/>
    <m/>
    <m/>
    <m/>
    <m/>
    <m/>
    <n v="25485.75"/>
    <n v="74415.5"/>
    <n v="48929.75"/>
    <n v="-47908.875"/>
    <n v="147810.125"/>
    <n v="56727"/>
  </r>
  <r>
    <n v="68151"/>
    <d v="2014-06-03T12:44:46"/>
    <s v="Rejected"/>
    <s v="Male"/>
    <n v="0"/>
    <s v="c-10"/>
    <n v="86486"/>
    <x v="303"/>
    <s v="60001-100000"/>
    <m/>
    <m/>
    <m/>
    <m/>
    <m/>
    <n v="25479.5"/>
    <n v="74417"/>
    <n v="48937.5"/>
    <n v="-47926.75"/>
    <n v="147823.25"/>
    <n v="86486"/>
  </r>
  <r>
    <n v="567549"/>
    <d v="2014-06-03T12:47:35"/>
    <s v="Hired"/>
    <s v="Male"/>
    <n v="0"/>
    <s v="c-10"/>
    <n v="34243"/>
    <x v="304"/>
    <s v="20001-40000"/>
    <m/>
    <m/>
    <m/>
    <m/>
    <m/>
    <n v="25473.25"/>
    <n v="74408.25"/>
    <n v="48935"/>
    <n v="-47929.25"/>
    <n v="147810.75"/>
    <n v="34243"/>
  </r>
  <r>
    <n v="379251"/>
    <d v="2014-06-03T12:15:08"/>
    <s v="Rejected"/>
    <s v="Male"/>
    <n v="0"/>
    <s v="i5"/>
    <n v="25492"/>
    <x v="305"/>
    <s v="20001-40000"/>
    <m/>
    <m/>
    <m/>
    <m/>
    <m/>
    <n v="25467"/>
    <n v="74414"/>
    <n v="48947"/>
    <n v="-47953.5"/>
    <n v="147834.5"/>
    <n v="25492"/>
  </r>
  <r>
    <n v="540849"/>
    <d v="2014-06-03T12:15:08"/>
    <s v="Rejected"/>
    <s v="Male"/>
    <n v="0"/>
    <s v="i5"/>
    <n v="38787"/>
    <x v="306"/>
    <s v="20001-40000"/>
    <m/>
    <m/>
    <m/>
    <m/>
    <m/>
    <n v="25463.75"/>
    <n v="74415.5"/>
    <n v="48951.75"/>
    <n v="-47963.875"/>
    <n v="147843.125"/>
    <n v="38787"/>
  </r>
  <r>
    <n v="270850"/>
    <d v="2014-06-14T10:49:40"/>
    <s v="Hired"/>
    <s v="Female"/>
    <n v="0"/>
    <s v="i4"/>
    <n v="56501"/>
    <x v="307"/>
    <s v="40001-60000"/>
    <m/>
    <m/>
    <m/>
    <m/>
    <m/>
    <n v="25460.5"/>
    <n v="74417"/>
    <n v="48956.5"/>
    <n v="-47974.25"/>
    <n v="147851.75"/>
    <n v="56501"/>
  </r>
  <r>
    <n v="754298"/>
    <d v="2014-06-14T10:50:53"/>
    <s v="Hired"/>
    <s v="Female"/>
    <n v="0"/>
    <s v="i4"/>
    <n v="57362"/>
    <x v="308"/>
    <s v="40001-60000"/>
    <m/>
    <m/>
    <m/>
    <m/>
    <m/>
    <n v="25457.25"/>
    <n v="74418.5"/>
    <n v="48961.25"/>
    <n v="-47984.625"/>
    <n v="147860.375"/>
    <n v="57362"/>
  </r>
  <r>
    <n v="238948"/>
    <d v="2014-06-03T17:40:51"/>
    <s v="Rejected"/>
    <s v="Male"/>
    <n v="0"/>
    <s v="b9"/>
    <n v="7104"/>
    <x v="309"/>
    <s v="0-20,000"/>
    <m/>
    <m/>
    <m/>
    <m/>
    <m/>
    <n v="25454"/>
    <n v="74420"/>
    <n v="48966"/>
    <n v="-47995"/>
    <n v="147869"/>
    <n v="7104"/>
  </r>
  <r>
    <n v="840739"/>
    <d v="2014-06-03T23:15:00"/>
    <s v="Rejected"/>
    <s v="Female"/>
    <n v="0"/>
    <s v="c-10"/>
    <n v="42449"/>
    <x v="310"/>
    <s v="40001-60000"/>
    <m/>
    <m/>
    <m/>
    <m/>
    <m/>
    <n v="25463.75"/>
    <n v="74429"/>
    <n v="48965.25"/>
    <n v="-47984.125"/>
    <n v="147876.875"/>
    <n v="42449"/>
  </r>
  <r>
    <n v="944802"/>
    <d v="2014-06-03T10:57:41"/>
    <s v="Rejected"/>
    <s v="Male"/>
    <n v="0"/>
    <s v="c5"/>
    <n v="91116"/>
    <x v="311"/>
    <s v="60001-100000"/>
    <m/>
    <m/>
    <m/>
    <m/>
    <m/>
    <n v="25460.5"/>
    <n v="74438"/>
    <n v="48977.5"/>
    <n v="-48005.75"/>
    <n v="147904.25"/>
    <n v="91116"/>
  </r>
  <r>
    <n v="528415"/>
    <d v="2014-06-03T10:57:41"/>
    <s v="Hired"/>
    <s v="Male"/>
    <n v="0"/>
    <s v="c5"/>
    <n v="51584"/>
    <x v="312"/>
    <s v="40001-60000"/>
    <m/>
    <m/>
    <m/>
    <m/>
    <m/>
    <n v="25457.25"/>
    <n v="74418.5"/>
    <n v="48961.25"/>
    <n v="-47984.625"/>
    <n v="147860.375"/>
    <n v="51584"/>
  </r>
  <r>
    <n v="598089"/>
    <d v="2014-06-03T13:19:04"/>
    <s v="Rejected"/>
    <s v="Female"/>
    <n v="0"/>
    <s v="i4"/>
    <n v="15689"/>
    <x v="313"/>
    <s v="0-20,000"/>
    <m/>
    <m/>
    <m/>
    <m/>
    <m/>
    <n v="25454"/>
    <n v="74420"/>
    <n v="48966"/>
    <n v="-47995"/>
    <n v="147869"/>
    <n v="15689"/>
  </r>
  <r>
    <n v="947903"/>
    <d v="2014-06-03T08:24:23"/>
    <s v="Rejected"/>
    <s v="Male"/>
    <n v="0"/>
    <s v="i4"/>
    <n v="13459"/>
    <x v="314"/>
    <s v="0-20,000"/>
    <m/>
    <m/>
    <m/>
    <m/>
    <m/>
    <n v="25463.75"/>
    <n v="74429"/>
    <n v="48965.25"/>
    <n v="-47984.125"/>
    <n v="147876.875"/>
    <n v="13459"/>
  </r>
  <r>
    <n v="831750"/>
    <d v="2014-06-03T08:25:44"/>
    <s v="Hired"/>
    <s v="Male"/>
    <n v="0"/>
    <s v="i4"/>
    <n v="60967"/>
    <x v="315"/>
    <s v="60001-100000"/>
    <m/>
    <m/>
    <m/>
    <m/>
    <m/>
    <n v="25504"/>
    <n v="74438"/>
    <n v="48934"/>
    <n v="-47897"/>
    <n v="147839"/>
    <n v="60967"/>
  </r>
  <r>
    <n v="578768"/>
    <d v="2014-06-03T20:45:16"/>
    <s v="Rejected"/>
    <s v="Male"/>
    <n v="0"/>
    <s v="c8"/>
    <n v="18013"/>
    <x v="316"/>
    <s v="0-20,000"/>
    <m/>
    <m/>
    <m/>
    <m/>
    <m/>
    <n v="25485.5"/>
    <n v="74447"/>
    <n v="48961.5"/>
    <n v="-47956.75"/>
    <n v="147889.25"/>
    <n v="18013"/>
  </r>
  <r>
    <n v="366864"/>
    <d v="2014-06-03T20:46:45"/>
    <s v="Hired"/>
    <s v="Male"/>
    <n v="0"/>
    <s v="c8"/>
    <n v="55146"/>
    <x v="317"/>
    <s v="40001-60000"/>
    <m/>
    <m/>
    <m/>
    <m/>
    <m/>
    <n v="25541"/>
    <n v="74456"/>
    <n v="48915"/>
    <n v="-47831.5"/>
    <n v="147828.5"/>
    <n v="55146"/>
  </r>
  <r>
    <n v="787584"/>
    <d v="2014-06-04T12:27:12"/>
    <s v="Rejected"/>
    <s v="Male"/>
    <n v="0"/>
    <s v="i5"/>
    <n v="80309"/>
    <x v="318"/>
    <s v="60001-100000"/>
    <m/>
    <m/>
    <m/>
    <m/>
    <m/>
    <n v="25522.5"/>
    <n v="74457.75"/>
    <n v="48935.25"/>
    <n v="-47880.375"/>
    <n v="147860.625"/>
    <n v="80309"/>
  </r>
  <r>
    <n v="506061"/>
    <d v="2014-06-04T21:38:50"/>
    <s v="Rejected"/>
    <s v="Male"/>
    <n v="0"/>
    <s v="c5"/>
    <n v="52054"/>
    <x v="319"/>
    <s v="40001-60000"/>
    <m/>
    <m/>
    <m/>
    <m/>
    <m/>
    <n v="25504"/>
    <n v="74438"/>
    <n v="48934"/>
    <n v="-47897"/>
    <n v="147839"/>
    <n v="52054"/>
  </r>
  <r>
    <n v="832162"/>
    <d v="2014-06-04T21:40:23"/>
    <s v="Rejected"/>
    <s v="Male"/>
    <n v="0"/>
    <s v="c5"/>
    <n v="72134"/>
    <x v="320"/>
    <s v="60001-100000"/>
    <m/>
    <m/>
    <m/>
    <m/>
    <m/>
    <n v="25485.5"/>
    <n v="74447"/>
    <n v="48961.5"/>
    <n v="-47956.75"/>
    <n v="147889.25"/>
    <n v="72134"/>
  </r>
  <r>
    <n v="71829"/>
    <d v="2014-06-04T00:59:15"/>
    <s v="Hired"/>
    <s v="Female"/>
    <n v="0"/>
    <s v="i1"/>
    <n v="47003"/>
    <x v="321"/>
    <s v="40001-60000"/>
    <m/>
    <m/>
    <m/>
    <m/>
    <m/>
    <n v="25467"/>
    <n v="74456"/>
    <n v="48989"/>
    <n v="-48016.5"/>
    <n v="147939.5"/>
    <n v="47003"/>
  </r>
  <r>
    <n v="240857"/>
    <d v="2014-06-04T10:40:58"/>
    <s v="Hired"/>
    <s v="Male"/>
    <n v="0"/>
    <s v="b9"/>
    <n v="59017"/>
    <x v="322"/>
    <s v="40001-60000"/>
    <m/>
    <m/>
    <m/>
    <m/>
    <m/>
    <n v="25463.75"/>
    <n v="74457.75"/>
    <n v="48994"/>
    <n v="-48027.25"/>
    <n v="147948.75"/>
    <n v="59017"/>
  </r>
  <r>
    <n v="983968"/>
    <d v="2014-06-13T15:43:16"/>
    <s v="Hired"/>
    <s v="Female"/>
    <n v="0"/>
    <s v="c-10"/>
    <n v="78320"/>
    <x v="323"/>
    <s v="60001-100000"/>
    <m/>
    <m/>
    <m/>
    <m/>
    <m/>
    <n v="25460.5"/>
    <n v="74459.5"/>
    <n v="48999"/>
    <n v="-48038"/>
    <n v="147958"/>
    <n v="78320"/>
  </r>
  <r>
    <n v="717149"/>
    <d v="2014-06-04T07:56:09"/>
    <s v="Rejected"/>
    <s v="Male"/>
    <n v="0"/>
    <s v="b9"/>
    <n v="60135"/>
    <x v="324"/>
    <s v="60001-100000"/>
    <m/>
    <m/>
    <m/>
    <m/>
    <m/>
    <n v="25457.25"/>
    <n v="74447"/>
    <n v="48989.75"/>
    <n v="-48027.375"/>
    <n v="147931.625"/>
    <n v="60135"/>
  </r>
  <r>
    <n v="33558"/>
    <d v="2014-06-04T07:57:13"/>
    <s v="Rejected"/>
    <s v="Male"/>
    <n v="0"/>
    <s v="b9"/>
    <n v="99019"/>
    <x v="325"/>
    <s v="60001-100000"/>
    <m/>
    <m/>
    <m/>
    <m/>
    <m/>
    <n v="25454"/>
    <n v="74456"/>
    <n v="49002"/>
    <n v="-48049"/>
    <n v="147959"/>
    <n v="99019"/>
  </r>
  <r>
    <n v="806798"/>
    <d v="2014-06-04T13:17:46"/>
    <s v="Rejected"/>
    <s v="Female"/>
    <n v="0"/>
    <s v="i7"/>
    <n v="8399"/>
    <x v="326"/>
    <s v="0-20,000"/>
    <m/>
    <m/>
    <m/>
    <m/>
    <m/>
    <n v="25452.75"/>
    <n v="74429"/>
    <n v="48976.25"/>
    <n v="-48011.625"/>
    <n v="147893.375"/>
    <n v="8399"/>
  </r>
  <r>
    <n v="817082"/>
    <d v="2014-06-04T13:19:37"/>
    <s v="Rejected"/>
    <s v="Female"/>
    <n v="0"/>
    <s v="i7"/>
    <n v="47617"/>
    <x v="327"/>
    <s v="40001-60000"/>
    <m/>
    <m/>
    <m/>
    <m/>
    <m/>
    <n v="25460.5"/>
    <n v="74438"/>
    <n v="48977.5"/>
    <n v="-48005.75"/>
    <n v="147904.25"/>
    <n v="47617"/>
  </r>
  <r>
    <n v="372328"/>
    <d v="2014-06-04T18:14:08"/>
    <s v="Hired"/>
    <s v="Male"/>
    <n v="0"/>
    <s v="i4"/>
    <n v="99389"/>
    <x v="328"/>
    <s v="60001-100000"/>
    <m/>
    <m/>
    <m/>
    <m/>
    <m/>
    <n v="25457.25"/>
    <n v="74447"/>
    <n v="48989.75"/>
    <n v="-48027.375"/>
    <n v="147931.625"/>
    <n v="99389"/>
  </r>
  <r>
    <n v="290105"/>
    <d v="2014-06-04T18:16:14"/>
    <s v="Hired"/>
    <s v="Female"/>
    <n v="0"/>
    <s v="i4"/>
    <n v="86123"/>
    <x v="329"/>
    <s v="60001-100000"/>
    <m/>
    <m/>
    <m/>
    <m/>
    <m/>
    <n v="25454"/>
    <n v="74420"/>
    <n v="48966"/>
    <n v="-47995"/>
    <n v="147869"/>
    <n v="86123"/>
  </r>
  <r>
    <n v="524956"/>
    <d v="2014-06-05T10:40:01"/>
    <s v="Rejected"/>
    <s v="Male"/>
    <n v="0"/>
    <s v="i5"/>
    <n v="20944"/>
    <x v="330"/>
    <s v="20001-40000"/>
    <m/>
    <m/>
    <m/>
    <m/>
    <m/>
    <n v="25452.75"/>
    <n v="74415.5"/>
    <n v="48962.75"/>
    <n v="-47991.375"/>
    <n v="147859.625"/>
    <n v="20944"/>
  </r>
  <r>
    <n v="525261"/>
    <d v="2014-06-05T10:41:18"/>
    <s v="Hired"/>
    <s v="Male"/>
    <n v="0"/>
    <s v="i5"/>
    <n v="67992"/>
    <x v="331"/>
    <s v="60001-100000"/>
    <m/>
    <m/>
    <m/>
    <m/>
    <m/>
    <n v="25460.5"/>
    <n v="74417"/>
    <n v="48956.5"/>
    <n v="-47974.25"/>
    <n v="147851.75"/>
    <n v="67992"/>
  </r>
  <r>
    <n v="865282"/>
    <d v="2014-06-05T17:39:31"/>
    <s v="Hired"/>
    <s v="Male"/>
    <n v="0"/>
    <s v="i5"/>
    <n v="19550"/>
    <x v="332"/>
    <s v="0-20,000"/>
    <m/>
    <m/>
    <m/>
    <m/>
    <m/>
    <n v="25457.25"/>
    <n v="74418.5"/>
    <n v="48961.25"/>
    <n v="-47984.625"/>
    <n v="147860.375"/>
    <n v="19550"/>
  </r>
  <r>
    <n v="422877"/>
    <d v="2014-06-05T15:38:24"/>
    <s v="Rejected"/>
    <s v="Male"/>
    <n v="0"/>
    <s v="i5"/>
    <n v="47241"/>
    <x v="333"/>
    <s v="40001-60000"/>
    <m/>
    <m/>
    <m/>
    <m/>
    <m/>
    <n v="25467"/>
    <n v="74420"/>
    <n v="48953"/>
    <n v="-47962.5"/>
    <n v="147849.5"/>
    <n v="47241"/>
  </r>
  <r>
    <n v="140614"/>
    <d v="2014-06-05T01:45:18"/>
    <s v="Rejected"/>
    <s v="Male"/>
    <n v="0"/>
    <s v="i6"/>
    <n v="46314"/>
    <x v="334"/>
    <s v="40001-60000"/>
    <m/>
    <m/>
    <m/>
    <m/>
    <m/>
    <n v="25463.75"/>
    <n v="74429"/>
    <n v="48965.25"/>
    <n v="-47984.125"/>
    <n v="147876.875"/>
    <n v="46314"/>
  </r>
  <r>
    <n v="508051"/>
    <d v="2014-06-05T04:15:49"/>
    <s v="Rejected"/>
    <s v="Male"/>
    <n v="0"/>
    <s v="c8"/>
    <n v="68865"/>
    <x v="335"/>
    <s v="60001-100000"/>
    <m/>
    <m/>
    <m/>
    <m/>
    <m/>
    <n v="25460.5"/>
    <n v="74438"/>
    <n v="48977.5"/>
    <n v="-48005.75"/>
    <n v="147904.25"/>
    <n v="68865"/>
  </r>
  <r>
    <n v="896420"/>
    <d v="2014-06-05T04:19:17"/>
    <s v="Hired"/>
    <s v="Male"/>
    <n v="0"/>
    <s v="c8"/>
    <n v="64751"/>
    <x v="336"/>
    <s v="60001-100000"/>
    <m/>
    <m/>
    <m/>
    <m/>
    <m/>
    <n v="25457.25"/>
    <n v="74447"/>
    <n v="48989.75"/>
    <n v="-48027.375"/>
    <n v="147931.625"/>
    <n v="64751"/>
  </r>
  <r>
    <n v="868204"/>
    <d v="2014-06-05T13:39:08"/>
    <s v="Rejected"/>
    <s v="Male"/>
    <n v="0"/>
    <s v="i4"/>
    <n v="57536"/>
    <x v="337"/>
    <s v="40001-60000"/>
    <m/>
    <m/>
    <m/>
    <m/>
    <m/>
    <n v="25454"/>
    <n v="74456"/>
    <n v="49002"/>
    <n v="-48049"/>
    <n v="147959"/>
    <n v="57536"/>
  </r>
  <r>
    <n v="462656"/>
    <d v="2014-07-24T09:19:49"/>
    <s v="Hired"/>
    <s v="Don’t want to say"/>
    <n v="0"/>
    <s v="i5"/>
    <n v="52411"/>
    <x v="338"/>
    <s v="40001-60000"/>
    <m/>
    <m/>
    <m/>
    <m/>
    <m/>
    <n v="25452.75"/>
    <n v="74457.75"/>
    <n v="49005"/>
    <n v="-48054.75"/>
    <n v="147965.25"/>
    <n v="52411"/>
  </r>
  <r>
    <n v="516379"/>
    <d v="2014-06-05T17:25:19"/>
    <s v="Rejected"/>
    <s v="Female"/>
    <n v="0"/>
    <s v="i4"/>
    <n v="29273"/>
    <x v="339"/>
    <s v="20001-40000"/>
    <m/>
    <m/>
    <m/>
    <m/>
    <m/>
    <n v="25451.5"/>
    <n v="74459.5"/>
    <n v="49008"/>
    <n v="-48060.5"/>
    <n v="147971.5"/>
    <n v="29273"/>
  </r>
  <r>
    <n v="831633"/>
    <d v="2014-06-05T17:05:02"/>
    <s v="Rejected"/>
    <s v="Male"/>
    <n v="0"/>
    <s v="c8"/>
    <n v="3046"/>
    <x v="340"/>
    <s v="0-20,000"/>
    <m/>
    <m/>
    <m/>
    <m/>
    <m/>
    <n v="25450.25"/>
    <n v="74461.25"/>
    <n v="49011"/>
    <n v="-48066.25"/>
    <n v="147977.75"/>
    <n v="3046"/>
  </r>
  <r>
    <n v="623164"/>
    <d v="2014-06-05T15:11:05"/>
    <s v="Rejected"/>
    <s v="Male"/>
    <n v="0"/>
    <s v="i4"/>
    <n v="12775"/>
    <x v="341"/>
    <s v="0-20,000"/>
    <m/>
    <m/>
    <m/>
    <m/>
    <m/>
    <n v="25454"/>
    <n v="74463"/>
    <n v="49009"/>
    <n v="-48059.5"/>
    <n v="147976.5"/>
    <n v="12775"/>
  </r>
  <r>
    <n v="504281"/>
    <d v="2014-06-05T16:14:35"/>
    <s v="Rejected"/>
    <s v="Male"/>
    <n v="0"/>
    <s v="i1"/>
    <n v="10296"/>
    <x v="342"/>
    <s v="0-20,000"/>
    <m/>
    <m/>
    <m/>
    <m/>
    <m/>
    <n v="25463.75"/>
    <n v="74468.5"/>
    <n v="49004.75"/>
    <n v="-48043.375"/>
    <n v="147975.625"/>
    <n v="10296"/>
  </r>
  <r>
    <n v="951881"/>
    <d v="2014-06-05T16:07:53"/>
    <s v="Rejected"/>
    <s v="Male"/>
    <n v="0"/>
    <s v="i4"/>
    <n v="72083"/>
    <x v="343"/>
    <s v="60001-100000"/>
    <m/>
    <m/>
    <m/>
    <m/>
    <m/>
    <n v="25504"/>
    <n v="74474"/>
    <n v="48970"/>
    <n v="-47951"/>
    <n v="147929"/>
    <n v="72083"/>
  </r>
  <r>
    <n v="528775"/>
    <d v="2014-06-05T16:08:55"/>
    <s v="Hired"/>
    <s v="Male"/>
    <n v="0"/>
    <s v="i4"/>
    <n v="5372"/>
    <x v="344"/>
    <s v="0-20,000"/>
    <m/>
    <m/>
    <m/>
    <m/>
    <m/>
    <n v="25485.5"/>
    <n v="74479.5"/>
    <n v="48994"/>
    <n v="-48005.5"/>
    <n v="147970.5"/>
    <n v="5372"/>
  </r>
  <r>
    <n v="147127"/>
    <d v="2014-06-05T08:17:37"/>
    <s v="Rejected"/>
    <s v="Male"/>
    <n v="0"/>
    <s v="i1"/>
    <n v="83490"/>
    <x v="345"/>
    <s v="60001-100000"/>
    <m/>
    <m/>
    <m/>
    <m/>
    <m/>
    <n v="25541"/>
    <n v="74485"/>
    <n v="48944"/>
    <n v="-47875"/>
    <n v="147901"/>
    <n v="83490"/>
  </r>
  <r>
    <n v="730892"/>
    <d v="2014-06-06T18:01:59"/>
    <s v="Hired"/>
    <s v="Male"/>
    <n v="0"/>
    <s v="c8"/>
    <n v="80788"/>
    <x v="346"/>
    <s v="60001-100000"/>
    <m/>
    <m/>
    <m/>
    <m/>
    <m/>
    <n v="25522.5"/>
    <n v="74468.5"/>
    <n v="48946"/>
    <n v="-47896.5"/>
    <n v="147887.5"/>
    <n v="80788"/>
  </r>
  <r>
    <n v="294893"/>
    <d v="2014-06-06T08:39:43"/>
    <s v="Rejected"/>
    <s v="Male"/>
    <n v="0"/>
    <s v="i5"/>
    <n v="8571"/>
    <x v="347"/>
    <s v="0-20,000"/>
    <m/>
    <m/>
    <m/>
    <m/>
    <m/>
    <n v="25504"/>
    <n v="74459.5"/>
    <n v="48955.5"/>
    <n v="-47929.25"/>
    <n v="147892.75"/>
    <n v="8571"/>
  </r>
  <r>
    <n v="341409"/>
    <d v="2014-06-06T08:42:22"/>
    <s v="Hired"/>
    <s v="Female"/>
    <n v="0"/>
    <s v="i5"/>
    <n v="8366"/>
    <x v="348"/>
    <s v="0-20,000"/>
    <m/>
    <m/>
    <m/>
    <m/>
    <m/>
    <n v="25544"/>
    <n v="74461.25"/>
    <n v="48917.25"/>
    <n v="-47831.875"/>
    <n v="147837.125"/>
    <n v="8366"/>
  </r>
  <r>
    <n v="206532"/>
    <d v="2014-06-06T08:42:58"/>
    <s v="Rejected"/>
    <s v="Female"/>
    <n v="0"/>
    <s v="i5"/>
    <n v="72786"/>
    <x v="349"/>
    <s v="60001-100000"/>
    <m/>
    <m/>
    <m/>
    <m/>
    <m/>
    <n v="25553"/>
    <n v="74463"/>
    <n v="48910"/>
    <n v="-47812"/>
    <n v="147828"/>
    <n v="72786"/>
  </r>
  <r>
    <n v="481356"/>
    <d v="2014-06-14T04:22:26"/>
    <s v="Rejected"/>
    <s v="Female"/>
    <n v="0"/>
    <s v="c9"/>
    <n v="34472"/>
    <x v="350"/>
    <s v="20001-40000"/>
    <m/>
    <m/>
    <m/>
    <m/>
    <m/>
    <n v="25550"/>
    <n v="74468.5"/>
    <n v="48918.5"/>
    <n v="-47827.75"/>
    <n v="147846.25"/>
    <n v="34472"/>
  </r>
  <r>
    <n v="39266"/>
    <d v="2014-06-06T17:28:35"/>
    <s v="Rejected"/>
    <s v="Male"/>
    <n v="0"/>
    <s v="c5"/>
    <n v="22817"/>
    <x v="351"/>
    <s v="20001-40000"/>
    <m/>
    <m/>
    <m/>
    <m/>
    <m/>
    <n v="25547"/>
    <n v="74474"/>
    <n v="48927"/>
    <n v="-47843.5"/>
    <n v="147864.5"/>
    <n v="22817"/>
  </r>
  <r>
    <n v="104660"/>
    <d v="2014-06-06T18:01:50"/>
    <s v="Rejected"/>
    <s v="Male"/>
    <n v="0"/>
    <s v="i7"/>
    <n v="19495"/>
    <x v="352"/>
    <s v="0-20,000"/>
    <m/>
    <m/>
    <m/>
    <m/>
    <m/>
    <n v="25560.5"/>
    <n v="74479.5"/>
    <n v="48919"/>
    <n v="-47818"/>
    <n v="147858"/>
    <n v="19495"/>
  </r>
  <r>
    <n v="284817"/>
    <d v="2014-06-07T02:51:46"/>
    <s v="Rejected"/>
    <s v="Female"/>
    <n v="0"/>
    <s v="c9"/>
    <n v="29015"/>
    <x v="353"/>
    <s v="20001-40000"/>
    <m/>
    <m/>
    <m/>
    <m/>
    <m/>
    <n v="25583"/>
    <n v="74485"/>
    <n v="48902"/>
    <n v="-47770"/>
    <n v="147838"/>
    <n v="29015"/>
  </r>
  <r>
    <n v="635035"/>
    <d v="2014-06-07T02:52:06"/>
    <s v="Rejected"/>
    <s v="Female"/>
    <n v="0"/>
    <s v="c9"/>
    <n v="95642"/>
    <x v="354"/>
    <s v="60001-100000"/>
    <m/>
    <m/>
    <m/>
    <m/>
    <m/>
    <n v="25575.5"/>
    <n v="74489"/>
    <n v="48913.5"/>
    <n v="-47794.75"/>
    <n v="147859.25"/>
    <n v="95642"/>
  </r>
  <r>
    <n v="480056"/>
    <d v="2014-06-08T14:15:53"/>
    <s v="Rejected"/>
    <s v="Male"/>
    <n v="0"/>
    <s v="b9"/>
    <n v="44936"/>
    <x v="355"/>
    <s v="40001-60000"/>
    <m/>
    <m/>
    <m/>
    <m/>
    <m/>
    <n v="25568"/>
    <n v="74474"/>
    <n v="48906"/>
    <n v="-47791"/>
    <n v="147833"/>
    <n v="44936"/>
  </r>
  <r>
    <n v="679609"/>
    <d v="2014-06-08T14:17:06"/>
    <s v="Rejected"/>
    <s v="Male"/>
    <n v="0"/>
    <s v="b9"/>
    <n v="15545"/>
    <x v="356"/>
    <s v="0-20,000"/>
    <m/>
    <m/>
    <m/>
    <m/>
    <m/>
    <n v="25560.5"/>
    <n v="74479.5"/>
    <n v="48919"/>
    <n v="-47818"/>
    <n v="147858"/>
    <n v="15545"/>
  </r>
  <r>
    <n v="427013"/>
    <d v="2014-06-08T18:56:32"/>
    <s v="Rejected"/>
    <s v="Male"/>
    <n v="0"/>
    <s v="b9"/>
    <n v="91976"/>
    <x v="357"/>
    <s v="60001-100000"/>
    <m/>
    <m/>
    <m/>
    <m/>
    <m/>
    <n v="25583"/>
    <n v="74485"/>
    <n v="48902"/>
    <n v="-47770"/>
    <n v="147838"/>
    <n v="91976"/>
  </r>
  <r>
    <n v="894420"/>
    <d v="2014-06-08T17:29:53"/>
    <s v="Rejected"/>
    <s v="Male"/>
    <n v="0"/>
    <s v="c9"/>
    <n v="86412"/>
    <x v="358"/>
    <s v="60001-100000"/>
    <m/>
    <m/>
    <m/>
    <m/>
    <m/>
    <n v="25575.5"/>
    <n v="74468.5"/>
    <n v="48893"/>
    <n v="-47764"/>
    <n v="147808"/>
    <n v="86412"/>
  </r>
  <r>
    <n v="246137"/>
    <d v="2014-06-08T10:41:58"/>
    <s v="Hired"/>
    <s v="Male"/>
    <n v="0"/>
    <s v="c8"/>
    <n v="54866"/>
    <x v="359"/>
    <s v="40001-60000"/>
    <m/>
    <m/>
    <m/>
    <m/>
    <m/>
    <n v="25568"/>
    <n v="74459.5"/>
    <n v="48891.5"/>
    <n v="-47769.25"/>
    <n v="147796.75"/>
    <n v="54866"/>
  </r>
  <r>
    <n v="858212"/>
    <d v="2014-07-02T17:23:30"/>
    <s v="Rejected"/>
    <s v="Male"/>
    <n v="0"/>
    <s v="c5"/>
    <n v="58078"/>
    <x v="360"/>
    <s v="40001-60000"/>
    <m/>
    <m/>
    <m/>
    <m/>
    <m/>
    <n v="25560.5"/>
    <n v="74461.25"/>
    <n v="48900.75"/>
    <n v="-47790.625"/>
    <n v="147812.375"/>
    <n v="58078"/>
  </r>
  <r>
    <n v="818753"/>
    <d v="2014-06-09T03:20:53"/>
    <s v="Rejected"/>
    <s v="Male"/>
    <n v="0"/>
    <s v="c9"/>
    <n v="33587"/>
    <x v="361"/>
    <s v="20001-40000"/>
    <m/>
    <m/>
    <m/>
    <m/>
    <m/>
    <n v="25553"/>
    <n v="74463"/>
    <n v="48910"/>
    <n v="-47812"/>
    <n v="147828"/>
    <n v="33587"/>
  </r>
  <r>
    <n v="987341"/>
    <d v="2014-06-09T13:23:23"/>
    <s v="Rejected"/>
    <s v="Male"/>
    <n v="0"/>
    <s v="c5"/>
    <n v="15334"/>
    <x v="362"/>
    <s v="0-20,000"/>
    <m/>
    <m/>
    <m/>
    <m/>
    <m/>
    <n v="25550"/>
    <n v="74468.5"/>
    <n v="48918.5"/>
    <n v="-47827.75"/>
    <n v="147846.25"/>
    <n v="15334"/>
  </r>
  <r>
    <n v="594873"/>
    <d v="2014-06-09T13:24:16"/>
    <s v="Rejected"/>
    <s v="Male"/>
    <n v="0"/>
    <s v="c5"/>
    <n v="39688"/>
    <x v="363"/>
    <s v="20001-40000"/>
    <m/>
    <m/>
    <m/>
    <m/>
    <m/>
    <n v="25568"/>
    <n v="74474"/>
    <n v="48906"/>
    <n v="-47791"/>
    <n v="147833"/>
    <n v="39688"/>
  </r>
  <r>
    <n v="139046"/>
    <d v="2014-06-09T13:25:35"/>
    <s v="Rejected"/>
    <s v="Male"/>
    <n v="0"/>
    <s v="c5"/>
    <n v="60263"/>
    <x v="364"/>
    <s v="60001-100000"/>
    <m/>
    <m/>
    <m/>
    <m/>
    <m/>
    <n v="25560.5"/>
    <n v="74479.5"/>
    <n v="48919"/>
    <n v="-47818"/>
    <n v="147858"/>
    <n v="60263"/>
  </r>
  <r>
    <n v="359285"/>
    <d v="2014-06-09T13:29:28"/>
    <s v="Rejected"/>
    <s v="Male"/>
    <n v="0"/>
    <s v="c9"/>
    <n v="22123"/>
    <x v="365"/>
    <s v="20001-40000"/>
    <m/>
    <m/>
    <m/>
    <m/>
    <m/>
    <n v="25553"/>
    <n v="74485"/>
    <n v="48932"/>
    <n v="-47845"/>
    <n v="147883"/>
    <n v="22123"/>
  </r>
  <r>
    <n v="619825"/>
    <d v="2014-06-09T23:57:45"/>
    <s v="Hired"/>
    <s v="Male"/>
    <n v="0"/>
    <s v="i5"/>
    <n v="44020"/>
    <x v="366"/>
    <s v="40001-60000"/>
    <m/>
    <m/>
    <m/>
    <m/>
    <m/>
    <n v="25575.5"/>
    <n v="74489"/>
    <n v="48913.5"/>
    <n v="-47794.75"/>
    <n v="147859.25"/>
    <n v="44020"/>
  </r>
  <r>
    <n v="651596"/>
    <d v="2014-06-09T23:58:19"/>
    <s v="Rejected"/>
    <s v="Female"/>
    <n v="0"/>
    <s v="i5"/>
    <n v="12750"/>
    <x v="367"/>
    <s v="0-20,000"/>
    <m/>
    <m/>
    <m/>
    <m/>
    <m/>
    <n v="25568"/>
    <n v="74493"/>
    <n v="48925"/>
    <n v="-47819.5"/>
    <n v="147880.5"/>
    <n v="12750"/>
  </r>
  <r>
    <n v="220653"/>
    <d v="2014-06-09T09:44:36"/>
    <s v="Hired"/>
    <s v="Male"/>
    <n v="0"/>
    <s v="b9"/>
    <n v="70753"/>
    <x v="368"/>
    <s v="60001-100000"/>
    <m/>
    <m/>
    <m/>
    <m/>
    <m/>
    <n v="25583.75"/>
    <n v="74497"/>
    <n v="48913.25"/>
    <n v="-47786.125"/>
    <n v="147866.875"/>
    <n v="70753"/>
  </r>
  <r>
    <n v="997908"/>
    <d v="2014-06-09T09:47:36"/>
    <s v="Hired"/>
    <s v="Female"/>
    <n v="0"/>
    <s v="b9"/>
    <n v="9041"/>
    <x v="369"/>
    <s v="0-20,000"/>
    <m/>
    <m/>
    <m/>
    <m/>
    <m/>
    <n v="25583"/>
    <n v="74501"/>
    <n v="48918"/>
    <n v="-47794"/>
    <n v="147878"/>
    <n v="9041"/>
  </r>
  <r>
    <n v="687198"/>
    <d v="2014-06-09T00:37:46"/>
    <s v="Rejected"/>
    <s v="Male"/>
    <n v="0"/>
    <s v="c5"/>
    <n v="64093"/>
    <x v="370"/>
    <s v="60001-100000"/>
    <m/>
    <m/>
    <m/>
    <m/>
    <m/>
    <n v="25585.25"/>
    <n v="74504.75"/>
    <n v="48919.5"/>
    <n v="-47794"/>
    <n v="147884"/>
    <n v="64093"/>
  </r>
  <r>
    <n v="808956"/>
    <d v="2014-06-09T19:26:23"/>
    <s v="Rejected"/>
    <s v="Male"/>
    <n v="0"/>
    <s v="c8"/>
    <n v="1659"/>
    <x v="371"/>
    <s v="0-20,000"/>
    <m/>
    <m/>
    <m/>
    <m/>
    <m/>
    <n v="25584.5"/>
    <n v="74508.5"/>
    <n v="48924"/>
    <n v="-47801.5"/>
    <n v="147894.5"/>
    <n v="1659"/>
  </r>
  <r>
    <n v="643354"/>
    <d v="2014-06-09T18:54:52"/>
    <s v="Rejected"/>
    <s v="Male"/>
    <n v="0"/>
    <s v="c8"/>
    <n v="51235"/>
    <x v="372"/>
    <s v="40001-60000"/>
    <m/>
    <m/>
    <m/>
    <m/>
    <m/>
    <n v="25588.25"/>
    <n v="74512.25"/>
    <n v="48924"/>
    <n v="-47797.75"/>
    <n v="147898.25"/>
    <n v="51235"/>
  </r>
  <r>
    <n v="797497"/>
    <d v="2014-06-09T23:25:32"/>
    <s v="Rejected"/>
    <s v="Male"/>
    <n v="0"/>
    <s v="c9"/>
    <n v="76959"/>
    <x v="373"/>
    <s v="60001-100000"/>
    <m/>
    <m/>
    <m/>
    <m/>
    <m/>
    <n v="25586"/>
    <n v="74516"/>
    <n v="48930"/>
    <n v="-47809"/>
    <n v="147911"/>
    <n v="76959"/>
  </r>
  <r>
    <n v="214058"/>
    <d v="2014-06-09T23:28:06"/>
    <s v="Rejected"/>
    <s v="Male"/>
    <n v="0"/>
    <s v="c9"/>
    <n v="53154"/>
    <x v="374"/>
    <s v="40001-60000"/>
    <m/>
    <m/>
    <m/>
    <m/>
    <m/>
    <n v="25585.25"/>
    <n v="74504.75"/>
    <n v="48919.5"/>
    <n v="-47794"/>
    <n v="147884"/>
    <n v="53154"/>
  </r>
  <r>
    <n v="899341"/>
    <d v="2014-06-10T10:55:53"/>
    <s v="Rejected"/>
    <s v="Male"/>
    <n v="0"/>
    <s v="i7"/>
    <n v="77767"/>
    <x v="375"/>
    <s v="60001-100000"/>
    <m/>
    <m/>
    <m/>
    <m/>
    <m/>
    <n v="25584.5"/>
    <n v="74508.5"/>
    <n v="48924"/>
    <n v="-47801.5"/>
    <n v="147894.5"/>
    <n v="77767"/>
  </r>
  <r>
    <n v="220067"/>
    <d v="2014-06-10T12:05:01"/>
    <s v="Rejected"/>
    <s v="Male"/>
    <n v="0"/>
    <s v="i6"/>
    <n v="15266"/>
    <x v="376"/>
    <s v="0-20,000"/>
    <m/>
    <m/>
    <m/>
    <m/>
    <m/>
    <n v="25583.75"/>
    <n v="74497"/>
    <n v="48913.25"/>
    <n v="-47786.125"/>
    <n v="147866.875"/>
    <n v="15266"/>
  </r>
  <r>
    <n v="251517"/>
    <d v="2014-06-10T12:05:38"/>
    <s v="Rejected"/>
    <s v="Male"/>
    <n v="0"/>
    <s v="i6"/>
    <n v="87908"/>
    <x v="377"/>
    <s v="60001-100000"/>
    <m/>
    <m/>
    <m/>
    <m/>
    <m/>
    <n v="25586"/>
    <n v="74501"/>
    <n v="48915"/>
    <n v="-47786.5"/>
    <n v="147873.5"/>
    <n v="87908"/>
  </r>
  <r>
    <n v="202279"/>
    <d v="2014-06-10T12:07:21"/>
    <s v="Hired"/>
    <s v="Don’t want to say"/>
    <n v="0"/>
    <s v="i6"/>
    <n v="17691"/>
    <x v="378"/>
    <s v="0-20,000"/>
    <m/>
    <m/>
    <m/>
    <m/>
    <m/>
    <n v="25585.25"/>
    <n v="74489"/>
    <n v="48903.75"/>
    <n v="-47770.375"/>
    <n v="147844.625"/>
    <n v="17691"/>
  </r>
  <r>
    <n v="915603"/>
    <d v="2014-06-10T17:48:18"/>
    <s v="Rejected"/>
    <s v="Male"/>
    <n v="0"/>
    <s v="b9"/>
    <n v="44588"/>
    <x v="379"/>
    <s v="40001-60000"/>
    <m/>
    <m/>
    <m/>
    <m/>
    <m/>
    <n v="25590.5"/>
    <n v="74493"/>
    <n v="48902.5"/>
    <n v="-47763.25"/>
    <n v="147846.75"/>
    <n v="44588"/>
  </r>
  <r>
    <n v="117676"/>
    <d v="2014-06-10T00:11:56"/>
    <s v="Rejected"/>
    <s v="Male"/>
    <n v="0"/>
    <s v="c8"/>
    <n v="83450"/>
    <x v="380"/>
    <s v="60001-100000"/>
    <m/>
    <m/>
    <m/>
    <m/>
    <m/>
    <n v="25588.25"/>
    <n v="74497"/>
    <n v="48908.75"/>
    <n v="-47774.875"/>
    <n v="147860.125"/>
    <n v="83450"/>
  </r>
  <r>
    <n v="106504"/>
    <d v="2014-06-10T00:11:56"/>
    <s v="Rejected"/>
    <s v="Male"/>
    <n v="0"/>
    <s v="c8"/>
    <n v="61895"/>
    <x v="381"/>
    <s v="60001-100000"/>
    <m/>
    <m/>
    <m/>
    <m/>
    <m/>
    <n v="25586"/>
    <n v="74485"/>
    <n v="48899"/>
    <n v="-47762.5"/>
    <n v="147833.5"/>
    <n v="61895"/>
  </r>
  <r>
    <n v="495662"/>
    <d v="2014-06-11T13:32:17"/>
    <s v="Rejected"/>
    <s v="Male"/>
    <n v="0"/>
    <s v="c9"/>
    <n v="77165"/>
    <x v="382"/>
    <s v="60001-100000"/>
    <m/>
    <m/>
    <m/>
    <m/>
    <m/>
    <n v="25585.25"/>
    <n v="74489"/>
    <n v="48903.75"/>
    <n v="-47770.375"/>
    <n v="147844.625"/>
    <n v="77165"/>
  </r>
  <r>
    <n v="891509"/>
    <d v="2014-06-11T17:54:18"/>
    <s v="Hired"/>
    <s v="Male"/>
    <n v="0"/>
    <s v="c-10"/>
    <n v="59501"/>
    <x v="383"/>
    <s v="40001-60000"/>
    <m/>
    <m/>
    <m/>
    <m/>
    <m/>
    <n v="25584.5"/>
    <n v="74474"/>
    <n v="48889.5"/>
    <n v="-47749.75"/>
    <n v="147808.25"/>
    <n v="59501"/>
  </r>
  <r>
    <n v="821506"/>
    <d v="2014-06-11T17:55:24"/>
    <s v="Rejected"/>
    <s v="Male"/>
    <n v="0"/>
    <s v="c-10"/>
    <n v="35386"/>
    <x v="384"/>
    <s v="20001-40000"/>
    <m/>
    <m/>
    <m/>
    <m/>
    <m/>
    <n v="25583.75"/>
    <n v="74479.5"/>
    <n v="48895.75"/>
    <n v="-47759.875"/>
    <n v="147823.125"/>
    <n v="35386"/>
  </r>
  <r>
    <n v="877797"/>
    <d v="2014-06-11T18:01:37"/>
    <s v="Hired"/>
    <s v="Female"/>
    <n v="0"/>
    <s v="c-10"/>
    <n v="5359"/>
    <x v="385"/>
    <s v="0-20,000"/>
    <m/>
    <m/>
    <m/>
    <m/>
    <m/>
    <n v="25583"/>
    <n v="74485"/>
    <n v="48902"/>
    <n v="-47770"/>
    <n v="147838"/>
    <n v="5359"/>
  </r>
  <r>
    <n v="933454"/>
    <d v="2014-06-11T08:12:27"/>
    <s v="Hired"/>
    <s v="Male"/>
    <n v="0"/>
    <s v="c5"/>
    <n v="92060"/>
    <x v="386"/>
    <s v="60001-100000"/>
    <m/>
    <m/>
    <m/>
    <m/>
    <m/>
    <n v="25585.25"/>
    <n v="74489"/>
    <n v="48903.75"/>
    <n v="-47770.375"/>
    <n v="147844.625"/>
    <n v="92060"/>
  </r>
  <r>
    <n v="145895"/>
    <d v="2014-06-11T12:30:54"/>
    <s v="Rejected"/>
    <s v="Male"/>
    <n v="0"/>
    <s v="i5"/>
    <n v="18209"/>
    <x v="387"/>
    <s v="0-20,000"/>
    <m/>
    <m/>
    <m/>
    <m/>
    <m/>
    <n v="25584.5"/>
    <n v="74474"/>
    <n v="48889.5"/>
    <n v="-47749.75"/>
    <n v="147808.25"/>
    <n v="18209"/>
  </r>
  <r>
    <n v="867135"/>
    <d v="2014-06-11T12:31:16"/>
    <s v="Rejected"/>
    <s v="Male"/>
    <n v="0"/>
    <s v="i5"/>
    <n v="78364"/>
    <x v="388"/>
    <s v="60001-100000"/>
    <m/>
    <m/>
    <m/>
    <m/>
    <m/>
    <n v="25588.25"/>
    <n v="74479.5"/>
    <n v="48891.25"/>
    <n v="-47748.625"/>
    <n v="147816.375"/>
    <n v="78364"/>
  </r>
  <r>
    <n v="228826"/>
    <d v="2014-06-11T06:19:56"/>
    <s v="Rejected"/>
    <s v="Female"/>
    <n v="0"/>
    <s v="c9"/>
    <n v="73850"/>
    <x v="389"/>
    <s v="60001-100000"/>
    <m/>
    <m/>
    <m/>
    <m/>
    <m/>
    <n v="25586"/>
    <n v="74463"/>
    <n v="48877"/>
    <n v="-47729.5"/>
    <n v="147778.5"/>
    <n v="73850"/>
  </r>
  <r>
    <n v="812681"/>
    <d v="2014-06-11T00:42:45"/>
    <s v="Rejected"/>
    <s v="Male"/>
    <n v="0"/>
    <s v="c8"/>
    <n v="22913"/>
    <x v="390"/>
    <s v="20001-40000"/>
    <m/>
    <m/>
    <m/>
    <m/>
    <m/>
    <n v="25585.25"/>
    <n v="74468.5"/>
    <n v="48883.25"/>
    <n v="-47739.625"/>
    <n v="147793.375"/>
    <n v="22913"/>
  </r>
  <r>
    <n v="280565"/>
    <d v="2014-06-11T10:38:34"/>
    <s v="Hired"/>
    <s v="Male"/>
    <n v="0"/>
    <s v="c5"/>
    <n v="60262"/>
    <x v="391"/>
    <s v="60001-100000"/>
    <m/>
    <m/>
    <m/>
    <m/>
    <m/>
    <n v="25590.5"/>
    <n v="74474"/>
    <n v="48883.5"/>
    <n v="-47734.75"/>
    <n v="147799.25"/>
    <n v="60262"/>
  </r>
  <r>
    <n v="272553"/>
    <d v="2014-06-12T08:30:01"/>
    <s v="Rejected"/>
    <s v="Female"/>
    <n v="0"/>
    <s v="i6"/>
    <n v="69011"/>
    <x v="392"/>
    <s v="60001-100000"/>
    <m/>
    <m/>
    <m/>
    <m/>
    <m/>
    <n v="25588.25"/>
    <n v="74479.5"/>
    <n v="48891.25"/>
    <n v="-47748.625"/>
    <n v="147816.375"/>
    <n v="69011"/>
  </r>
  <r>
    <n v="781537"/>
    <d v="2014-06-12T12:58:47"/>
    <s v="Rejected"/>
    <s v="Male"/>
    <n v="0"/>
    <s v="c9"/>
    <n v="49388"/>
    <x v="393"/>
    <s v="40001-60000"/>
    <m/>
    <m/>
    <m/>
    <m/>
    <m/>
    <n v="25586"/>
    <n v="74485"/>
    <n v="48899"/>
    <n v="-47762.5"/>
    <n v="147833.5"/>
    <n v="49388"/>
  </r>
  <r>
    <n v="919066"/>
    <d v="2014-06-12T12:55:57"/>
    <s v="Rejected"/>
    <s v="Male"/>
    <n v="0"/>
    <s v="i6"/>
    <n v="26296"/>
    <x v="394"/>
    <s v="20001-40000"/>
    <m/>
    <m/>
    <m/>
    <m/>
    <m/>
    <n v="25585.25"/>
    <n v="74489"/>
    <n v="48903.75"/>
    <n v="-47770.375"/>
    <n v="147844.625"/>
    <n v="26296"/>
  </r>
  <r>
    <n v="295087"/>
    <d v="2014-06-12T11:52:24"/>
    <s v="Rejected"/>
    <s v="Male"/>
    <n v="0"/>
    <s v="c5"/>
    <n v="63091"/>
    <x v="395"/>
    <s v="60001-100000"/>
    <m/>
    <m/>
    <m/>
    <m/>
    <m/>
    <n v="25584.5"/>
    <n v="74493"/>
    <n v="48908.5"/>
    <n v="-47778.25"/>
    <n v="147855.75"/>
    <n v="63091"/>
  </r>
  <r>
    <n v="448658"/>
    <d v="2014-06-12T11:53:21"/>
    <s v="Rejected"/>
    <s v="Male"/>
    <n v="0"/>
    <s v="c5"/>
    <n v="75179"/>
    <x v="396"/>
    <s v="60001-100000"/>
    <m/>
    <m/>
    <m/>
    <m/>
    <m/>
    <n v="25583.75"/>
    <n v="74497"/>
    <n v="48913.25"/>
    <n v="-47786.125"/>
    <n v="147866.875"/>
    <n v="75179"/>
  </r>
  <r>
    <n v="134620"/>
    <d v="2014-06-12T11:56:17"/>
    <s v="Hired"/>
    <s v="Male"/>
    <n v="0"/>
    <s v="c5"/>
    <n v="29047"/>
    <x v="397"/>
    <s v="20001-40000"/>
    <m/>
    <m/>
    <m/>
    <m/>
    <m/>
    <n v="25583"/>
    <n v="74485"/>
    <n v="48902"/>
    <n v="-47770"/>
    <n v="147838"/>
    <n v="29047"/>
  </r>
  <r>
    <n v="98630"/>
    <d v="2014-06-12T03:25:46"/>
    <s v="Rejected"/>
    <s v="Female"/>
    <n v="0"/>
    <s v="c5"/>
    <n v="57640"/>
    <x v="398"/>
    <s v="40001-60000"/>
    <m/>
    <m/>
    <m/>
    <m/>
    <m/>
    <n v="25575.5"/>
    <n v="74489"/>
    <n v="48913.5"/>
    <n v="-47794.75"/>
    <n v="147859.25"/>
    <n v="57640"/>
  </r>
  <r>
    <n v="743668"/>
    <d v="2014-06-12T03:28:19"/>
    <s v="Hired"/>
    <s v="Female"/>
    <n v="0"/>
    <s v="c5"/>
    <n v="51576"/>
    <x v="399"/>
    <s v="40001-60000"/>
    <m/>
    <m/>
    <m/>
    <m/>
    <m/>
    <n v="25568"/>
    <n v="74493"/>
    <n v="48925"/>
    <n v="-47819.5"/>
    <n v="147880.5"/>
    <n v="51576"/>
  </r>
  <r>
    <n v="112172"/>
    <d v="2014-06-12T10:46:31"/>
    <s v="Hired"/>
    <s v="Male"/>
    <n v="0"/>
    <s v="i5"/>
    <n v="22976"/>
    <x v="400"/>
    <s v="20001-40000"/>
    <m/>
    <m/>
    <m/>
    <m/>
    <m/>
    <n v="25560.5"/>
    <n v="74497"/>
    <n v="48936.5"/>
    <n v="-47844.25"/>
    <n v="147901.75"/>
    <n v="22976"/>
  </r>
  <r>
    <n v="284546"/>
    <d v="2014-06-12T10:47:07"/>
    <s v="Hired"/>
    <s v="Don’t want to say"/>
    <n v="0"/>
    <s v="i5"/>
    <n v="21763"/>
    <x v="401"/>
    <s v="20001-40000"/>
    <m/>
    <m/>
    <m/>
    <m/>
    <m/>
    <n v="25583"/>
    <n v="74501"/>
    <n v="48918"/>
    <n v="-47794"/>
    <n v="147878"/>
    <n v="21763"/>
  </r>
  <r>
    <n v="589650"/>
    <d v="2014-06-12T15:50:56"/>
    <s v="Rejected"/>
    <s v="Male"/>
    <n v="0"/>
    <s v="i6"/>
    <n v="70774"/>
    <x v="402"/>
    <s v="60001-100000"/>
    <m/>
    <m/>
    <m/>
    <m/>
    <m/>
    <n v="25585.25"/>
    <n v="74504.75"/>
    <n v="48919.5"/>
    <n v="-47794"/>
    <n v="147884"/>
    <n v="70774"/>
  </r>
  <r>
    <n v="385568"/>
    <d v="2014-06-13T07:06:13"/>
    <s v="Rejected"/>
    <s v="Male"/>
    <n v="0"/>
    <s v="i7"/>
    <n v="46995"/>
    <x v="403"/>
    <s v="40001-60000"/>
    <m/>
    <m/>
    <m/>
    <m/>
    <m/>
    <n v="25584.5"/>
    <n v="74508.5"/>
    <n v="48924"/>
    <n v="-47801.5"/>
    <n v="147894.5"/>
    <n v="46995"/>
  </r>
  <r>
    <n v="784187"/>
    <d v="2014-06-13T07:07:40"/>
    <s v="Hired"/>
    <s v="Female"/>
    <n v="0"/>
    <s v="i7"/>
    <n v="16215"/>
    <x v="404"/>
    <s v="0-20,000"/>
    <m/>
    <m/>
    <m/>
    <m/>
    <m/>
    <n v="25583.75"/>
    <n v="74512.25"/>
    <n v="48928.5"/>
    <n v="-47809"/>
    <n v="147905"/>
    <n v="16215"/>
  </r>
  <r>
    <n v="897981"/>
    <d v="2014-06-13T07:08:45"/>
    <s v="Hired"/>
    <s v="Female"/>
    <n v="0"/>
    <s v="i7"/>
    <n v="13899"/>
    <x v="405"/>
    <s v="0-20,000"/>
    <m/>
    <m/>
    <m/>
    <m/>
    <m/>
    <n v="25586"/>
    <n v="74516"/>
    <n v="48930"/>
    <n v="-47809"/>
    <n v="147911"/>
    <n v="13899"/>
  </r>
  <r>
    <n v="422447"/>
    <d v="2014-06-13T07:09:10"/>
    <s v="Rejected"/>
    <s v="Female"/>
    <n v="0"/>
    <s v="i7"/>
    <n v="88883"/>
    <x v="406"/>
    <s v="60001-100000"/>
    <m/>
    <m/>
    <m/>
    <m/>
    <m/>
    <n v="25592.75"/>
    <n v="74534.5"/>
    <n v="48941.75"/>
    <n v="-47819.875"/>
    <n v="147947.125"/>
    <n v="88883"/>
  </r>
  <r>
    <n v="803693"/>
    <d v="2014-06-13T07:07:05"/>
    <s v="Hired"/>
    <s v="Don’t want to say"/>
    <n v="0"/>
    <s v="i7"/>
    <n v="46351"/>
    <x v="407"/>
    <s v="40001-60000"/>
    <m/>
    <m/>
    <m/>
    <m/>
    <m/>
    <n v="25590.5"/>
    <n v="74508.5"/>
    <n v="48918"/>
    <n v="-47786.5"/>
    <n v="147885.5"/>
    <n v="46351"/>
  </r>
  <r>
    <n v="605070"/>
    <d v="2014-06-13T20:11:28"/>
    <s v="Hired"/>
    <s v="Male"/>
    <n v="0"/>
    <s v="c9"/>
    <n v="53264"/>
    <x v="408"/>
    <s v="40001-60000"/>
    <m/>
    <m/>
    <m/>
    <m/>
    <m/>
    <n v="25588.25"/>
    <n v="74512.25"/>
    <n v="48924"/>
    <n v="-47797.75"/>
    <n v="147898.25"/>
    <n v="53264"/>
  </r>
  <r>
    <n v="993627"/>
    <d v="2014-06-14T14:53:26"/>
    <s v="Hired"/>
    <s v="Male"/>
    <n v="0"/>
    <s v="i7"/>
    <n v="17062"/>
    <x v="409"/>
    <s v="0-20,000"/>
    <m/>
    <m/>
    <m/>
    <m/>
    <m/>
    <n v="25586"/>
    <n v="74516"/>
    <n v="48930"/>
    <n v="-47809"/>
    <n v="147911"/>
    <n v="17062"/>
  </r>
  <r>
    <n v="692274"/>
    <d v="2014-06-14T14:55:00"/>
    <s v="Hired"/>
    <s v="Male"/>
    <n v="0"/>
    <s v="i7"/>
    <n v="45379"/>
    <x v="410"/>
    <s v="40001-60000"/>
    <m/>
    <m/>
    <m/>
    <m/>
    <m/>
    <n v="25592.75"/>
    <n v="74534.5"/>
    <n v="48941.75"/>
    <n v="-47819.875"/>
    <n v="147947.125"/>
    <n v="45379"/>
  </r>
  <r>
    <n v="140135"/>
    <d v="2014-06-14T11:28:56"/>
    <s v="Rejected"/>
    <s v="Male"/>
    <n v="0"/>
    <s v="c8"/>
    <n v="52605"/>
    <x v="411"/>
    <s v="40001-60000"/>
    <m/>
    <m/>
    <m/>
    <m/>
    <m/>
    <n v="25590.5"/>
    <n v="74553"/>
    <n v="48962.5"/>
    <n v="-47853.25"/>
    <n v="147996.75"/>
    <n v="52605"/>
  </r>
  <r>
    <n v="278058"/>
    <d v="2014-06-14T15:55:58"/>
    <s v="Rejected"/>
    <s v="Male"/>
    <n v="0"/>
    <s v="c5"/>
    <n v="24232"/>
    <x v="412"/>
    <s v="20001-40000"/>
    <m/>
    <m/>
    <m/>
    <m/>
    <m/>
    <n v="25588.25"/>
    <n v="74571.5"/>
    <n v="48983.25"/>
    <n v="-47886.625"/>
    <n v="148046.375"/>
    <n v="24232"/>
  </r>
  <r>
    <n v="155879"/>
    <d v="2014-06-15T12:08:12"/>
    <s v="Rejected"/>
    <s v="Male"/>
    <n v="0"/>
    <s v="c5"/>
    <n v="87290"/>
    <x v="413"/>
    <s v="60001-100000"/>
    <m/>
    <m/>
    <m/>
    <m/>
    <m/>
    <n v="25595"/>
    <n v="74590"/>
    <n v="48995"/>
    <n v="-47897.5"/>
    <n v="148082.5"/>
    <n v="87290"/>
  </r>
  <r>
    <n v="690984"/>
    <d v="2014-06-15T16:18:58"/>
    <s v="Rejected"/>
    <s v="Male"/>
    <n v="0"/>
    <s v="c5"/>
    <n v="80410"/>
    <x v="414"/>
    <s v="60001-100000"/>
    <m/>
    <m/>
    <m/>
    <m/>
    <m/>
    <n v="25592.75"/>
    <n v="74534.5"/>
    <n v="48941.75"/>
    <n v="-47819.875"/>
    <n v="147947.125"/>
    <n v="80410"/>
  </r>
  <r>
    <n v="860350"/>
    <d v="2014-06-15T16:19:50"/>
    <s v="Rejected"/>
    <s v="Male"/>
    <n v="0"/>
    <s v="c5"/>
    <n v="76864"/>
    <x v="415"/>
    <s v="60001-100000"/>
    <m/>
    <m/>
    <m/>
    <m/>
    <m/>
    <n v="25590.5"/>
    <n v="74508.5"/>
    <n v="48918"/>
    <n v="-47786.5"/>
    <n v="147885.5"/>
    <n v="76864"/>
  </r>
  <r>
    <n v="129706"/>
    <d v="2014-06-16T11:26:02"/>
    <s v="Rejected"/>
    <s v="Male"/>
    <n v="0"/>
    <s v="i5"/>
    <n v="91589"/>
    <x v="416"/>
    <s v="60001-100000"/>
    <m/>
    <m/>
    <m/>
    <m/>
    <m/>
    <n v="25588.25"/>
    <n v="74497"/>
    <n v="48908.75"/>
    <n v="-47774.875"/>
    <n v="147860.125"/>
    <n v="91589"/>
  </r>
  <r>
    <n v="232317"/>
    <d v="2014-06-16T12:20:21"/>
    <s v="Hired"/>
    <s v="Female"/>
    <n v="0"/>
    <s v="c9"/>
    <n v="55923"/>
    <x v="417"/>
    <s v="40001-60000"/>
    <m/>
    <m/>
    <m/>
    <m/>
    <m/>
    <n v="25586"/>
    <n v="74485"/>
    <n v="48899"/>
    <n v="-47762.5"/>
    <n v="147833.5"/>
    <n v="55923"/>
  </r>
  <r>
    <n v="450279"/>
    <d v="2014-06-16T15:10:05"/>
    <s v="Rejected"/>
    <s v="Female"/>
    <n v="0"/>
    <s v="i5"/>
    <n v="80347"/>
    <x v="418"/>
    <s v="60001-100000"/>
    <m/>
    <m/>
    <m/>
    <m/>
    <m/>
    <n v="25585.25"/>
    <n v="74489"/>
    <n v="48903.75"/>
    <n v="-47770.375"/>
    <n v="147844.625"/>
    <n v="80347"/>
  </r>
  <r>
    <n v="959439"/>
    <d v="2014-06-16T15:10:05"/>
    <s v="Hired"/>
    <s v="Female"/>
    <n v="0"/>
    <s v="i5"/>
    <n v="38516"/>
    <x v="419"/>
    <s v="20001-40000"/>
    <m/>
    <m/>
    <m/>
    <m/>
    <m/>
    <n v="25584.5"/>
    <n v="74474"/>
    <n v="48889.5"/>
    <n v="-47749.75"/>
    <n v="147808.25"/>
    <n v="38516"/>
  </r>
  <r>
    <n v="281797"/>
    <d v="2014-06-16T15:10:41"/>
    <s v="Hired"/>
    <s v="Don’t want to say"/>
    <n v="0"/>
    <s v="i5"/>
    <n v="44331"/>
    <x v="420"/>
    <s v="40001-60000"/>
    <m/>
    <m/>
    <m/>
    <m/>
    <m/>
    <n v="25583.75"/>
    <n v="74479.5"/>
    <n v="48895.75"/>
    <n v="-47759.875"/>
    <n v="147823.125"/>
    <n v="44331"/>
  </r>
  <r>
    <n v="184057"/>
    <d v="2014-06-16T02:47:31"/>
    <s v="Rejected"/>
    <s v="Male"/>
    <n v="0"/>
    <s v="i7"/>
    <n v="2360"/>
    <x v="421"/>
    <s v="0-20,000"/>
    <m/>
    <m/>
    <m/>
    <m/>
    <m/>
    <n v="25583"/>
    <n v="74485"/>
    <n v="48902"/>
    <n v="-47770"/>
    <n v="147838"/>
    <n v="2360"/>
  </r>
  <r>
    <n v="595958"/>
    <d v="2014-06-16T02:47:54"/>
    <s v="Rejected"/>
    <s v="Male"/>
    <n v="0"/>
    <s v="i7"/>
    <n v="84718"/>
    <x v="422"/>
    <s v="60001-100000"/>
    <m/>
    <m/>
    <m/>
    <m/>
    <m/>
    <n v="25585.25"/>
    <n v="74489"/>
    <n v="48903.75"/>
    <n v="-47770.375"/>
    <n v="147844.625"/>
    <n v="84718"/>
  </r>
  <r>
    <n v="321811"/>
    <d v="2014-06-27T15:54:44"/>
    <s v="Rejected"/>
    <s v="Male"/>
    <n v="0"/>
    <s v="i7"/>
    <n v="5024"/>
    <x v="423"/>
    <s v="0-20,000"/>
    <m/>
    <m/>
    <m/>
    <m/>
    <m/>
    <n v="25584.5"/>
    <n v="74474"/>
    <n v="48889.5"/>
    <n v="-47749.75"/>
    <n v="147808.25"/>
    <n v="5024"/>
  </r>
  <r>
    <n v="717204"/>
    <d v="2014-06-16T15:38:26"/>
    <s v="Hired"/>
    <s v="Male"/>
    <n v="0"/>
    <s v="i7"/>
    <n v="61734"/>
    <x v="424"/>
    <s v="60001-100000"/>
    <m/>
    <m/>
    <m/>
    <m/>
    <m/>
    <n v="25588.25"/>
    <n v="74479.5"/>
    <n v="48891.25"/>
    <n v="-47748.625"/>
    <n v="147816.375"/>
    <n v="61734"/>
  </r>
  <r>
    <n v="865820"/>
    <d v="2014-06-16T15:40:32"/>
    <s v="Hired"/>
    <s v="Male"/>
    <n v="0"/>
    <s v="i7"/>
    <n v="41177"/>
    <x v="425"/>
    <s v="40001-60000"/>
    <m/>
    <m/>
    <m/>
    <m/>
    <m/>
    <n v="25586"/>
    <n v="74485"/>
    <n v="48899"/>
    <n v="-47762.5"/>
    <n v="147833.5"/>
    <n v="41177"/>
  </r>
  <r>
    <n v="211845"/>
    <d v="2014-06-16T15:43:55"/>
    <s v="Hired"/>
    <s v="Male"/>
    <n v="0"/>
    <s v="i7"/>
    <n v="40367"/>
    <x v="426"/>
    <s v="40001-60000"/>
    <m/>
    <m/>
    <m/>
    <m/>
    <m/>
    <n v="25585.25"/>
    <n v="74489"/>
    <n v="48903.75"/>
    <n v="-47770.375"/>
    <n v="147844.625"/>
    <n v="40367"/>
  </r>
  <r>
    <n v="728259"/>
    <d v="2014-07-04T15:37:18"/>
    <s v="Rejected"/>
    <s v="Male"/>
    <n v="0"/>
    <s v="i6"/>
    <n v="96553"/>
    <x v="427"/>
    <s v="60001-100000"/>
    <m/>
    <m/>
    <m/>
    <m/>
    <m/>
    <n v="25584.5"/>
    <n v="74493"/>
    <n v="48908.5"/>
    <n v="-47778.25"/>
    <n v="147855.75"/>
    <n v="96553"/>
  </r>
  <r>
    <n v="378829"/>
    <d v="2014-07-04T15:39:20"/>
    <s v="Rejected"/>
    <s v="Male"/>
    <n v="0"/>
    <s v="i6"/>
    <n v="68165"/>
    <x v="428"/>
    <s v="60001-100000"/>
    <m/>
    <m/>
    <m/>
    <m/>
    <m/>
    <n v="25583.75"/>
    <n v="74479.5"/>
    <n v="48895.75"/>
    <n v="-47759.875"/>
    <n v="147823.125"/>
    <n v="68165"/>
  </r>
  <r>
    <n v="782971"/>
    <d v="2014-07-07T13:42:54"/>
    <s v="Hired"/>
    <s v="Female"/>
    <n v="0"/>
    <s v="i6"/>
    <n v="47196"/>
    <x v="429"/>
    <s v="40001-60000"/>
    <m/>
    <m/>
    <m/>
    <m/>
    <m/>
    <n v="25583"/>
    <n v="74485"/>
    <n v="48902"/>
    <n v="-47770"/>
    <n v="147838"/>
    <n v="47196"/>
  </r>
  <r>
    <n v="746982"/>
    <d v="2014-07-07T13:40:19"/>
    <s v="Hired"/>
    <s v="Don’t want to say"/>
    <n v="0"/>
    <s v="i6"/>
    <n v="78657"/>
    <x v="430"/>
    <s v="60001-100000"/>
    <m/>
    <m/>
    <m/>
    <m/>
    <m/>
    <n v="25575.5"/>
    <n v="74489"/>
    <n v="48913.5"/>
    <n v="-47794.75"/>
    <n v="147859.25"/>
    <n v="78657"/>
  </r>
  <r>
    <n v="882121"/>
    <d v="2014-06-16T17:03:13"/>
    <s v="Rejected"/>
    <s v="Male"/>
    <n v="0"/>
    <s v="i7"/>
    <n v="69497"/>
    <x v="431"/>
    <s v="60001-100000"/>
    <m/>
    <m/>
    <m/>
    <m/>
    <m/>
    <n v="25568"/>
    <n v="74474"/>
    <n v="48906"/>
    <n v="-47791"/>
    <n v="147833"/>
    <n v="69497"/>
  </r>
  <r>
    <n v="960400"/>
    <d v="2014-06-16T07:31:53"/>
    <s v="Rejected"/>
    <s v="Male"/>
    <n v="0"/>
    <s v="i7"/>
    <n v="44449"/>
    <x v="432"/>
    <s v="40001-60000"/>
    <m/>
    <m/>
    <m/>
    <m/>
    <m/>
    <n v="25560.5"/>
    <n v="74479.5"/>
    <n v="48919"/>
    <n v="-47818"/>
    <n v="147858"/>
    <n v="44449"/>
  </r>
  <r>
    <n v="292179"/>
    <d v="2014-06-16T10:20:15"/>
    <s v="Rejected"/>
    <s v="Male"/>
    <n v="0"/>
    <s v="c9"/>
    <n v="64722"/>
    <x v="433"/>
    <s v="60001-100000"/>
    <m/>
    <m/>
    <m/>
    <m/>
    <m/>
    <n v="25553"/>
    <n v="74485"/>
    <n v="48932"/>
    <n v="-47845"/>
    <n v="147883"/>
    <n v="64722"/>
  </r>
  <r>
    <n v="675024"/>
    <d v="2014-06-16T10:04:40"/>
    <s v="Rejected"/>
    <s v="Male"/>
    <n v="0"/>
    <s v="i5"/>
    <n v="1516"/>
    <x v="434"/>
    <s v="0-20,000"/>
    <m/>
    <m/>
    <m/>
    <m/>
    <m/>
    <n v="25550"/>
    <n v="74489"/>
    <n v="48939"/>
    <n v="-47858.5"/>
    <n v="147897.5"/>
    <n v="1516"/>
  </r>
  <r>
    <n v="112074"/>
    <d v="2014-06-16T11:06:46"/>
    <s v="Hired"/>
    <s v="Male"/>
    <n v="0"/>
    <s v="i6"/>
    <n v="95519"/>
    <x v="435"/>
    <s v="60001-100000"/>
    <m/>
    <m/>
    <m/>
    <m/>
    <m/>
    <n v="25568"/>
    <n v="74493"/>
    <n v="48925"/>
    <n v="-47819.5"/>
    <n v="147880.5"/>
    <n v="95519"/>
  </r>
  <r>
    <n v="660727"/>
    <d v="2014-07-07T16:23:07"/>
    <s v="Rejected"/>
    <s v="Male"/>
    <n v="0"/>
    <s v="i6"/>
    <n v="5408"/>
    <x v="436"/>
    <s v="0-20,000"/>
    <m/>
    <m/>
    <m/>
    <m/>
    <m/>
    <n v="25560.5"/>
    <n v="74479.5"/>
    <n v="48919"/>
    <n v="-47818"/>
    <n v="147858"/>
    <n v="5408"/>
  </r>
  <r>
    <n v="976582"/>
    <d v="2014-07-07T16:24:05"/>
    <s v="Hired"/>
    <s v="Male"/>
    <n v="0"/>
    <s v="i6"/>
    <n v="45087"/>
    <x v="437"/>
    <s v="40001-60000"/>
    <m/>
    <m/>
    <m/>
    <m/>
    <m/>
    <n v="25583"/>
    <n v="74485"/>
    <n v="48902"/>
    <n v="-47770"/>
    <n v="147838"/>
    <n v="45087"/>
  </r>
  <r>
    <n v="833229"/>
    <d v="2014-07-07T16:24:35"/>
    <s v="Rejected"/>
    <s v="Male"/>
    <n v="0"/>
    <s v="i6"/>
    <n v="91891"/>
    <x v="438"/>
    <s v="60001-100000"/>
    <m/>
    <m/>
    <m/>
    <m/>
    <m/>
    <n v="25575.5"/>
    <n v="74489"/>
    <n v="48913.5"/>
    <n v="-47794.75"/>
    <n v="147859.25"/>
    <n v="91891"/>
  </r>
  <r>
    <n v="703438"/>
    <d v="2014-06-17T19:50:06"/>
    <s v="Rejected"/>
    <s v="Male"/>
    <n v="0"/>
    <s v="i5"/>
    <n v="68761"/>
    <x v="439"/>
    <s v="60001-100000"/>
    <m/>
    <m/>
    <m/>
    <m/>
    <m/>
    <n v="25568"/>
    <n v="74474"/>
    <n v="48906"/>
    <n v="-47791"/>
    <n v="147833"/>
    <n v="68761"/>
  </r>
  <r>
    <n v="306707"/>
    <d v="2014-06-17T12:56:59"/>
    <s v="Rejected"/>
    <s v="Male"/>
    <n v="0"/>
    <s v="c-10"/>
    <n v="68773"/>
    <x v="440"/>
    <s v="60001-100000"/>
    <m/>
    <m/>
    <m/>
    <m/>
    <m/>
    <n v="25560.5"/>
    <n v="74479.5"/>
    <n v="48919"/>
    <n v="-47818"/>
    <n v="147858"/>
    <n v="68773"/>
  </r>
  <r>
    <n v="174113"/>
    <d v="2014-06-17T11:11:13"/>
    <s v="Rejected"/>
    <s v="Male"/>
    <n v="0"/>
    <s v="i5"/>
    <n v="80424"/>
    <x v="441"/>
    <s v="60001-100000"/>
    <m/>
    <m/>
    <m/>
    <m/>
    <m/>
    <n v="25553"/>
    <n v="74485"/>
    <n v="48932"/>
    <n v="-47845"/>
    <n v="147883"/>
    <n v="80424"/>
  </r>
  <r>
    <n v="793265"/>
    <d v="2014-06-17T13:31:48"/>
    <s v="Rejected"/>
    <s v="Male"/>
    <n v="0"/>
    <s v="c9"/>
    <n v="22786"/>
    <x v="442"/>
    <s v="20001-40000"/>
    <m/>
    <m/>
    <m/>
    <m/>
    <m/>
    <n v="25550"/>
    <n v="74468.5"/>
    <n v="48918.5"/>
    <n v="-47827.75"/>
    <n v="147846.25"/>
    <n v="22786"/>
  </r>
  <r>
    <n v="71650"/>
    <d v="2014-06-17T09:43:31"/>
    <s v="Rejected"/>
    <s v="Male"/>
    <n v="0"/>
    <s v="i6"/>
    <n v="13682"/>
    <x v="443"/>
    <s v="0-20,000"/>
    <m/>
    <m/>
    <m/>
    <m/>
    <m/>
    <n v="25568"/>
    <n v="74474"/>
    <n v="48906"/>
    <n v="-47791"/>
    <n v="147833"/>
    <n v="13682"/>
  </r>
  <r>
    <n v="598035"/>
    <d v="2014-06-17T09:43:57"/>
    <s v="Hired"/>
    <s v="Male"/>
    <n v="0"/>
    <s v="i6"/>
    <n v="21448"/>
    <x v="444"/>
    <s v="20001-40000"/>
    <m/>
    <m/>
    <m/>
    <m/>
    <m/>
    <n v="25583.75"/>
    <n v="74479.5"/>
    <n v="48895.75"/>
    <n v="-47759.875"/>
    <n v="147823.125"/>
    <n v="21448"/>
  </r>
  <r>
    <n v="693363"/>
    <d v="2014-06-17T09:45:29"/>
    <s v="Hired"/>
    <s v="Female"/>
    <n v="0"/>
    <s v="i6"/>
    <n v="98086"/>
    <x v="445"/>
    <s v="60001-100000"/>
    <m/>
    <m/>
    <m/>
    <m/>
    <m/>
    <n v="25586"/>
    <n v="74485"/>
    <n v="48899"/>
    <n v="-47762.5"/>
    <n v="147833.5"/>
    <n v="98086"/>
  </r>
  <r>
    <n v="978878"/>
    <d v="2014-06-17T09:41:00"/>
    <s v="Rejected"/>
    <s v="Don’t want to say"/>
    <n v="0"/>
    <s v="i6"/>
    <n v="23580"/>
    <x v="446"/>
    <s v="20001-40000"/>
    <m/>
    <m/>
    <m/>
    <m/>
    <m/>
    <n v="25585.25"/>
    <n v="74468.5"/>
    <n v="48883.25"/>
    <n v="-47739.625"/>
    <n v="147793.375"/>
    <n v="23580"/>
  </r>
  <r>
    <n v="741707"/>
    <d v="2014-06-17T15:55:33"/>
    <s v="Hired"/>
    <s v="Female"/>
    <n v="0"/>
    <s v="c-10"/>
    <n v="54390"/>
    <x v="447"/>
    <s v="40001-60000"/>
    <m/>
    <m/>
    <m/>
    <m/>
    <m/>
    <n v="25590.5"/>
    <n v="74474"/>
    <n v="48883.5"/>
    <n v="-47734.75"/>
    <n v="147799.25"/>
    <n v="54390"/>
  </r>
  <r>
    <n v="124924"/>
    <d v="2014-06-17T08:56:21"/>
    <s v="Rejected"/>
    <s v="Male"/>
    <n v="0"/>
    <s v="i7"/>
    <n v="62508"/>
    <x v="448"/>
    <s v="60001-100000"/>
    <m/>
    <m/>
    <m/>
    <m/>
    <m/>
    <n v="25588.25"/>
    <n v="74479.5"/>
    <n v="48891.25"/>
    <n v="-47748.625"/>
    <n v="147816.375"/>
    <n v="62508"/>
  </r>
  <r>
    <n v="570987"/>
    <d v="2014-06-20T01:06:55"/>
    <s v="Rejected"/>
    <s v="Female"/>
    <n v="0"/>
    <s v="i1"/>
    <n v="55211"/>
    <x v="449"/>
    <s v="40001-60000"/>
    <m/>
    <m/>
    <m/>
    <m/>
    <m/>
    <n v="25586"/>
    <n v="74485"/>
    <n v="48899"/>
    <n v="-47762.5"/>
    <n v="147833.5"/>
    <n v="55211"/>
  </r>
  <r>
    <n v="821427"/>
    <d v="2014-06-18T16:30:48"/>
    <s v="Hired"/>
    <s v="Male"/>
    <n v="0"/>
    <s v="c8"/>
    <n v="87189"/>
    <x v="450"/>
    <s v="60001-100000"/>
    <m/>
    <m/>
    <m/>
    <m/>
    <m/>
    <n v="25585.25"/>
    <n v="74489"/>
    <n v="48903.75"/>
    <n v="-47770.375"/>
    <n v="147844.625"/>
    <n v="87189"/>
  </r>
  <r>
    <n v="159009"/>
    <d v="2014-06-18T16:32:24"/>
    <s v="Rejected"/>
    <s v="Don’t want to say"/>
    <n v="0"/>
    <s v="c8"/>
    <n v="6337"/>
    <x v="451"/>
    <s v="0-20,000"/>
    <m/>
    <m/>
    <m/>
    <m/>
    <m/>
    <n v="25584.5"/>
    <n v="74474"/>
    <n v="48889.5"/>
    <n v="-47749.75"/>
    <n v="147808.25"/>
    <n v="6337"/>
  </r>
  <r>
    <n v="431469"/>
    <d v="2014-06-18T23:53:56"/>
    <s v="Rejected"/>
    <s v="Male"/>
    <n v="0"/>
    <s v="c9"/>
    <n v="42782"/>
    <x v="155"/>
    <s v="40001-60000"/>
    <m/>
    <m/>
    <m/>
    <m/>
    <m/>
    <n v="25588.25"/>
    <n v="74479.5"/>
    <n v="48891.25"/>
    <n v="-47748.625"/>
    <n v="147816.375"/>
    <n v="42782"/>
  </r>
  <r>
    <n v="87527"/>
    <d v="2014-06-18T15:17:54"/>
    <s v="Rejected"/>
    <s v="Male"/>
    <n v="0"/>
    <s v="i5"/>
    <n v="68759"/>
    <x v="452"/>
    <s v="60001-100000"/>
    <m/>
    <m/>
    <m/>
    <m/>
    <m/>
    <n v="25586"/>
    <n v="74485"/>
    <n v="48899"/>
    <n v="-47762.5"/>
    <n v="147833.5"/>
    <n v="68759"/>
  </r>
  <r>
    <n v="749355"/>
    <d v="2014-06-18T11:59:38"/>
    <s v="Rejected"/>
    <s v="Male"/>
    <n v="0"/>
    <s v="c-10"/>
    <n v="93633"/>
    <x v="453"/>
    <s v="60001-100000"/>
    <m/>
    <m/>
    <m/>
    <m/>
    <m/>
    <n v="25585.25"/>
    <n v="74489"/>
    <n v="48903.75"/>
    <n v="-47770.375"/>
    <n v="147844.625"/>
    <n v="93633"/>
  </r>
  <r>
    <n v="450487"/>
    <d v="2014-06-18T12:00:24"/>
    <s v="Hired"/>
    <s v="Female"/>
    <n v="0"/>
    <s v="c-10"/>
    <n v="94599"/>
    <x v="454"/>
    <s v="60001-100000"/>
    <m/>
    <m/>
    <m/>
    <m/>
    <m/>
    <n v="25584.5"/>
    <n v="74474"/>
    <n v="48889.5"/>
    <n v="-47749.75"/>
    <n v="147808.25"/>
    <n v="94599"/>
  </r>
  <r>
    <n v="427831"/>
    <d v="2014-06-18T12:11:01"/>
    <s v="Rejected"/>
    <s v="Male"/>
    <n v="0"/>
    <s v="c9"/>
    <n v="66048"/>
    <x v="455"/>
    <s v="60001-100000"/>
    <m/>
    <m/>
    <m/>
    <m/>
    <m/>
    <n v="25583.75"/>
    <n v="74461.25"/>
    <n v="48877.5"/>
    <n v="-47732.5"/>
    <n v="147777.5"/>
    <n v="66048"/>
  </r>
  <r>
    <n v="17608"/>
    <d v="2014-06-18T12:12:25"/>
    <s v="Rejected"/>
    <s v="Male"/>
    <n v="0"/>
    <s v="c9"/>
    <n v="22580"/>
    <x v="456"/>
    <s v="20001-40000"/>
    <m/>
    <m/>
    <m/>
    <m/>
    <m/>
    <n v="25583"/>
    <n v="74463"/>
    <n v="48880"/>
    <n v="-47737"/>
    <n v="147783"/>
    <n v="22580"/>
  </r>
  <r>
    <n v="14313"/>
    <d v="2014-06-18T10:30:52"/>
    <s v="Rejected"/>
    <s v="Male"/>
    <n v="0"/>
    <s v="i5"/>
    <n v="9609"/>
    <x v="457"/>
    <s v="0-20,000"/>
    <m/>
    <m/>
    <m/>
    <m/>
    <m/>
    <n v="25585.25"/>
    <n v="74468.5"/>
    <n v="48883.25"/>
    <n v="-47739.625"/>
    <n v="147793.375"/>
    <n v="9609"/>
  </r>
  <r>
    <n v="777059"/>
    <d v="2014-06-18T12:38:42"/>
    <s v="Rejected"/>
    <s v="Male"/>
    <n v="0"/>
    <s v="c5"/>
    <n v="30344"/>
    <x v="458"/>
    <s v="20001-40000"/>
    <m/>
    <m/>
    <m/>
    <m/>
    <m/>
    <n v="25590.5"/>
    <n v="74474"/>
    <n v="48883.5"/>
    <n v="-47734.75"/>
    <n v="147799.25"/>
    <n v="30344"/>
  </r>
  <r>
    <n v="249616"/>
    <d v="2014-06-18T12:40:09"/>
    <s v="Rejected"/>
    <s v="Male"/>
    <n v="0"/>
    <s v="c5"/>
    <n v="35271"/>
    <x v="459"/>
    <s v="20001-40000"/>
    <m/>
    <m/>
    <m/>
    <m/>
    <m/>
    <n v="25588.25"/>
    <n v="74479.5"/>
    <n v="48891.25"/>
    <n v="-47748.625"/>
    <n v="147816.375"/>
    <n v="35271"/>
  </r>
  <r>
    <n v="583928"/>
    <d v="2014-06-18T12:43:58"/>
    <s v="Hired"/>
    <s v="Male"/>
    <n v="0"/>
    <s v="c5"/>
    <n v="50946"/>
    <x v="460"/>
    <s v="40001-60000"/>
    <m/>
    <m/>
    <m/>
    <m/>
    <m/>
    <n v="25586"/>
    <n v="74485"/>
    <n v="48899"/>
    <n v="-47762.5"/>
    <n v="147833.5"/>
    <n v="50946"/>
  </r>
  <r>
    <n v="75888"/>
    <d v="2014-06-18T05:31:08"/>
    <s v="Hired"/>
    <s v="Don’t want to say"/>
    <n v="0"/>
    <s v="c9"/>
    <n v="83771"/>
    <x v="461"/>
    <s v="60001-100000"/>
    <m/>
    <m/>
    <m/>
    <m/>
    <m/>
    <n v="25585.25"/>
    <n v="74489"/>
    <n v="48903.75"/>
    <n v="-47770.375"/>
    <n v="147844.625"/>
    <n v="83771"/>
  </r>
  <r>
    <n v="655469"/>
    <d v="2014-06-18T17:20:41"/>
    <s v="Rejected"/>
    <s v="Male"/>
    <n v="0"/>
    <s v="c9"/>
    <n v="12642"/>
    <x v="462"/>
    <s v="0-20,000"/>
    <m/>
    <m/>
    <m/>
    <m/>
    <m/>
    <n v="25584.5"/>
    <n v="74474"/>
    <n v="48889.5"/>
    <n v="-47749.75"/>
    <n v="147808.25"/>
    <n v="12642"/>
  </r>
  <r>
    <n v="990771"/>
    <d v="2014-06-18T17:21:14"/>
    <s v="Rejected"/>
    <s v="Male"/>
    <n v="0"/>
    <s v="c9"/>
    <n v="54606"/>
    <x v="463"/>
    <s v="40001-60000"/>
    <m/>
    <m/>
    <m/>
    <m/>
    <m/>
    <n v="25588.25"/>
    <n v="74479.5"/>
    <n v="48891.25"/>
    <n v="-47748.625"/>
    <n v="147816.375"/>
    <n v="54606"/>
  </r>
  <r>
    <n v="963868"/>
    <d v="2014-06-18T17:21:39"/>
    <s v="Rejected"/>
    <s v="Male"/>
    <n v="0"/>
    <s v="c9"/>
    <n v="73842"/>
    <x v="464"/>
    <s v="60001-100000"/>
    <m/>
    <m/>
    <m/>
    <m/>
    <m/>
    <n v="25586"/>
    <n v="74485"/>
    <n v="48899"/>
    <n v="-47762.5"/>
    <n v="147833.5"/>
    <n v="73842"/>
  </r>
  <r>
    <n v="228644"/>
    <d v="2014-06-18T14:26:26"/>
    <s v="Rejected"/>
    <s v="Male"/>
    <n v="0"/>
    <s v="c5"/>
    <n v="82625"/>
    <x v="465"/>
    <s v="60001-100000"/>
    <m/>
    <m/>
    <m/>
    <m/>
    <m/>
    <n v="25585.25"/>
    <n v="74489"/>
    <n v="48903.75"/>
    <n v="-47770.375"/>
    <n v="147844.625"/>
    <n v="82625"/>
  </r>
  <r>
    <n v="840497"/>
    <d v="2014-06-19T12:47:42"/>
    <s v="Rejected"/>
    <s v="Female"/>
    <n v="0"/>
    <s v="c5"/>
    <n v="72452"/>
    <x v="466"/>
    <s v="60001-100000"/>
    <m/>
    <m/>
    <m/>
    <m/>
    <m/>
    <n v="25584.5"/>
    <n v="74474"/>
    <n v="48889.5"/>
    <n v="-47749.75"/>
    <n v="147808.25"/>
    <n v="72452"/>
  </r>
  <r>
    <n v="612764"/>
    <d v="2014-06-19T15:51:50"/>
    <s v="Rejected"/>
    <s v="Female"/>
    <n v="0"/>
    <s v="c5"/>
    <n v="65012"/>
    <x v="467"/>
    <s v="60001-100000"/>
    <m/>
    <m/>
    <m/>
    <m/>
    <m/>
    <n v="25583.75"/>
    <n v="74479.5"/>
    <n v="48895.75"/>
    <n v="-47759.875"/>
    <n v="147823.125"/>
    <n v="65012"/>
  </r>
  <r>
    <n v="140937"/>
    <d v="2014-06-19T14:49:24"/>
    <s v="Rejected"/>
    <s v="Male"/>
    <n v="0"/>
    <s v="i7"/>
    <n v="27197"/>
    <x v="468"/>
    <s v="20001-40000"/>
    <m/>
    <m/>
    <m/>
    <m/>
    <m/>
    <n v="25583"/>
    <n v="74485"/>
    <n v="48902"/>
    <n v="-47770"/>
    <n v="147838"/>
    <n v="27197"/>
  </r>
  <r>
    <n v="157059"/>
    <d v="2014-06-19T16:48:15"/>
    <s v="Rejected"/>
    <s v="Male"/>
    <n v="0"/>
    <s v="c9"/>
    <n v="25222"/>
    <x v="469"/>
    <s v="20001-40000"/>
    <m/>
    <m/>
    <m/>
    <m/>
    <m/>
    <n v="25575.5"/>
    <n v="74489"/>
    <n v="48913.5"/>
    <n v="-47794.75"/>
    <n v="147859.25"/>
    <n v="25222"/>
  </r>
  <r>
    <n v="18776"/>
    <d v="2014-06-19T17:44:44"/>
    <s v="Rejected"/>
    <s v="Male"/>
    <n v="0"/>
    <s v="i1"/>
    <n v="62050"/>
    <x v="470"/>
    <s v="60001-100000"/>
    <m/>
    <m/>
    <m/>
    <m/>
    <m/>
    <n v="25584.5"/>
    <n v="74493"/>
    <n v="48908.5"/>
    <n v="-47778.25"/>
    <n v="147855.75"/>
    <n v="62050"/>
  </r>
  <r>
    <n v="316797"/>
    <d v="2014-06-20T09:56:51"/>
    <s v="Rejected"/>
    <s v="Male"/>
    <n v="0"/>
    <s v="c-10"/>
    <n v="38779"/>
    <x v="471"/>
    <s v="20001-40000"/>
    <m/>
    <m/>
    <m/>
    <m/>
    <m/>
    <n v="25583.75"/>
    <n v="74497"/>
    <n v="48913.25"/>
    <n v="-47786.125"/>
    <n v="147866.875"/>
    <n v="38779"/>
  </r>
  <r>
    <n v="831922"/>
    <d v="2014-06-20T04:52:09"/>
    <s v="Hired"/>
    <s v="Male"/>
    <n v="0"/>
    <s v="c9"/>
    <n v="98409"/>
    <x v="472"/>
    <s v="60001-100000"/>
    <m/>
    <m/>
    <m/>
    <m/>
    <m/>
    <n v="25583"/>
    <n v="74501"/>
    <n v="48918"/>
    <n v="-47794"/>
    <n v="147878"/>
    <n v="98409"/>
  </r>
  <r>
    <n v="339313"/>
    <d v="2014-06-20T15:26:36"/>
    <s v="Rejected"/>
    <s v="Female"/>
    <n v="0"/>
    <s v="c9"/>
    <n v="21220"/>
    <x v="473"/>
    <s v="20001-40000"/>
    <m/>
    <m/>
    <m/>
    <m/>
    <m/>
    <n v="25575.5"/>
    <n v="74489"/>
    <n v="48913.5"/>
    <n v="-47794.75"/>
    <n v="147859.25"/>
    <n v="21220"/>
  </r>
  <r>
    <n v="58885"/>
    <d v="2014-06-20T15:31:16"/>
    <s v="Rejected"/>
    <s v="Female"/>
    <n v="0"/>
    <s v="c9"/>
    <n v="73385"/>
    <x v="474"/>
    <s v="60001-100000"/>
    <m/>
    <m/>
    <m/>
    <m/>
    <m/>
    <n v="25584.5"/>
    <n v="74493"/>
    <n v="48908.5"/>
    <n v="-47778.25"/>
    <n v="147855.75"/>
    <n v="73385"/>
  </r>
  <r>
    <n v="469633"/>
    <d v="2014-06-20T09:45:52"/>
    <s v="Rejected"/>
    <s v="Male"/>
    <n v="0"/>
    <s v="i6"/>
    <n v="62700"/>
    <x v="475"/>
    <s v="60001-100000"/>
    <m/>
    <m/>
    <m/>
    <m/>
    <m/>
    <n v="25583.75"/>
    <n v="74497"/>
    <n v="48913.25"/>
    <n v="-47786.125"/>
    <n v="147866.875"/>
    <n v="62700"/>
  </r>
  <r>
    <n v="604341"/>
    <d v="2014-06-20T09:46:17"/>
    <s v="Rejected"/>
    <s v="Male"/>
    <n v="0"/>
    <s v="i6"/>
    <n v="30898"/>
    <x v="476"/>
    <s v="20001-40000"/>
    <m/>
    <m/>
    <m/>
    <m/>
    <m/>
    <n v="25583"/>
    <n v="74501"/>
    <n v="48918"/>
    <n v="-47794"/>
    <n v="147878"/>
    <n v="30898"/>
  </r>
  <r>
    <n v="252378"/>
    <d v="2014-06-20T17:19:50"/>
    <s v="Rejected"/>
    <s v="Male"/>
    <n v="0"/>
    <s v="c-10"/>
    <n v="13370"/>
    <x v="477"/>
    <s v="0-20,000"/>
    <m/>
    <m/>
    <m/>
    <m/>
    <m/>
    <n v="25575.5"/>
    <n v="74504.75"/>
    <n v="48929.25"/>
    <n v="-47818.375"/>
    <n v="147898.625"/>
    <n v="13370"/>
  </r>
  <r>
    <n v="870897"/>
    <d v="2014-06-20T15:08:54"/>
    <s v="Rejected"/>
    <s v="Male"/>
    <n v="0"/>
    <s v="i5"/>
    <n v="12608"/>
    <x v="478"/>
    <s v="0-20,000"/>
    <m/>
    <m/>
    <m/>
    <m/>
    <m/>
    <n v="25584.5"/>
    <n v="74508.5"/>
    <n v="48924"/>
    <n v="-47801.5"/>
    <n v="147894.5"/>
    <n v="12608"/>
  </r>
  <r>
    <n v="445431"/>
    <d v="2014-06-20T15:09:53"/>
    <s v="Rejected"/>
    <s v="Male"/>
    <n v="0"/>
    <s v="i5"/>
    <n v="44717"/>
    <x v="479"/>
    <s v="40001-60000"/>
    <m/>
    <m/>
    <m/>
    <m/>
    <m/>
    <n v="25588.25"/>
    <n v="74512.25"/>
    <n v="48924"/>
    <n v="-47797.75"/>
    <n v="147898.25"/>
    <n v="44717"/>
  </r>
  <r>
    <n v="529856"/>
    <d v="2014-06-20T15:10:53"/>
    <s v="Hired"/>
    <s v="Male"/>
    <n v="0"/>
    <s v="i5"/>
    <n v="52346"/>
    <x v="480"/>
    <s v="40001-60000"/>
    <m/>
    <m/>
    <m/>
    <m/>
    <m/>
    <n v="25586"/>
    <n v="74516"/>
    <n v="48930"/>
    <n v="-47809"/>
    <n v="147911"/>
    <n v="52346"/>
  </r>
  <r>
    <n v="617345"/>
    <d v="2014-06-20T15:11:21"/>
    <s v="Hired"/>
    <s v="Don’t want to say"/>
    <n v="0"/>
    <s v="i5"/>
    <n v="63678"/>
    <x v="481"/>
    <s v="60001-100000"/>
    <m/>
    <m/>
    <m/>
    <m/>
    <m/>
    <n v="25585.25"/>
    <n v="74534.5"/>
    <n v="48949.25"/>
    <n v="-47838.625"/>
    <n v="147958.375"/>
    <n v="63678"/>
  </r>
  <r>
    <n v="931047"/>
    <d v="2014-06-20T15:11:47"/>
    <s v="Rejected"/>
    <s v="Don’t want to say"/>
    <n v="0"/>
    <s v="i5"/>
    <n v="47860"/>
    <x v="482"/>
    <s v="40001-60000"/>
    <m/>
    <m/>
    <m/>
    <m/>
    <m/>
    <n v="25584.5"/>
    <n v="74553"/>
    <n v="48968.5"/>
    <n v="-47868.25"/>
    <n v="148005.75"/>
    <n v="47860"/>
  </r>
  <r>
    <n v="212844"/>
    <d v="2014-06-20T16:39:10"/>
    <s v="Hired"/>
    <s v="Female"/>
    <n v="0"/>
    <s v="c9"/>
    <n v="59213"/>
    <x v="483"/>
    <s v="40001-60000"/>
    <m/>
    <m/>
    <m/>
    <m/>
    <m/>
    <n v="25583.75"/>
    <n v="74571.5"/>
    <n v="48987.75"/>
    <n v="-47897.875"/>
    <n v="148053.125"/>
    <n v="59213"/>
  </r>
  <r>
    <n v="496033"/>
    <d v="2014-06-20T16:40:24"/>
    <s v="Rejected"/>
    <s v="Female"/>
    <n v="0"/>
    <s v="c9"/>
    <n v="38102"/>
    <x v="484"/>
    <s v="20001-40000"/>
    <m/>
    <m/>
    <m/>
    <m/>
    <m/>
    <n v="25583"/>
    <n v="74590"/>
    <n v="49007"/>
    <n v="-47927.5"/>
    <n v="148100.5"/>
    <n v="38102"/>
  </r>
  <r>
    <n v="80259"/>
    <d v="2014-06-20T08:20:35"/>
    <s v="Hired"/>
    <s v="Female"/>
    <n v="0"/>
    <s v="c-10"/>
    <n v="55952"/>
    <x v="485"/>
    <s v="40001-60000"/>
    <m/>
    <m/>
    <m/>
    <m/>
    <m/>
    <n v="25575.5"/>
    <n v="74598.25"/>
    <n v="49022.75"/>
    <n v="-47958.625"/>
    <n v="148132.375"/>
    <n v="55952"/>
  </r>
  <r>
    <n v="278631"/>
    <d v="2014-06-20T13:35:44"/>
    <s v="Rejected"/>
    <s v="Male"/>
    <n v="0"/>
    <s v="i5"/>
    <n v="71755"/>
    <x v="486"/>
    <s v="60001-100000"/>
    <m/>
    <m/>
    <m/>
    <m/>
    <m/>
    <n v="25568"/>
    <n v="74606.5"/>
    <n v="49038.5"/>
    <n v="-47989.75"/>
    <n v="148164.25"/>
    <n v="71755"/>
  </r>
  <r>
    <n v="431577"/>
    <d v="2014-06-20T13:37:42"/>
    <s v="Hired"/>
    <s v="Male"/>
    <n v="0"/>
    <s v="i5"/>
    <n v="61930"/>
    <x v="487"/>
    <s v="60001-100000"/>
    <m/>
    <m/>
    <m/>
    <m/>
    <m/>
    <n v="25560.5"/>
    <n v="74614.75"/>
    <n v="49054.25"/>
    <n v="-48020.875"/>
    <n v="148196.125"/>
    <n v="61930"/>
  </r>
  <r>
    <n v="709095"/>
    <d v="2014-06-20T13:39:29"/>
    <s v="Hired"/>
    <s v="Male"/>
    <n v="0"/>
    <s v="i5"/>
    <n v="40025"/>
    <x v="488"/>
    <s v="40001-60000"/>
    <m/>
    <m/>
    <m/>
    <m/>
    <m/>
    <n v="25553"/>
    <n v="74623"/>
    <n v="49070"/>
    <n v="-48052"/>
    <n v="148228"/>
    <n v="40025"/>
  </r>
  <r>
    <n v="239190"/>
    <d v="2014-06-20T12:59:14"/>
    <s v="Rejected"/>
    <s v="Male"/>
    <n v="0"/>
    <s v="c9"/>
    <n v="1216"/>
    <x v="489"/>
    <s v="0-20,000"/>
    <m/>
    <m/>
    <m/>
    <m/>
    <m/>
    <n v="25550"/>
    <n v="74630.5"/>
    <n v="49080.5"/>
    <n v="-48070.75"/>
    <n v="148251.25"/>
    <n v="1216"/>
  </r>
  <r>
    <n v="468968"/>
    <d v="2014-06-20T11:40:33"/>
    <s v="Rejected"/>
    <s v="Male"/>
    <n v="0"/>
    <s v="c5"/>
    <n v="44445"/>
    <x v="490"/>
    <s v="40001-60000"/>
    <m/>
    <m/>
    <m/>
    <m/>
    <m/>
    <n v="25568"/>
    <n v="74638"/>
    <n v="49070"/>
    <n v="-48037"/>
    <n v="148243"/>
    <n v="44445"/>
  </r>
  <r>
    <n v="278514"/>
    <d v="2014-06-20T05:52:16"/>
    <s v="Hired"/>
    <s v="Male"/>
    <n v="0"/>
    <s v="i5"/>
    <n v="57390"/>
    <x v="491"/>
    <s v="40001-60000"/>
    <m/>
    <m/>
    <m/>
    <m/>
    <m/>
    <n v="25560.5"/>
    <n v="74645.5"/>
    <n v="49085"/>
    <n v="-48067"/>
    <n v="148273"/>
    <n v="57390"/>
  </r>
  <r>
    <n v="308552"/>
    <d v="2014-06-20T09:29:38"/>
    <s v="Hired"/>
    <s v="Female"/>
    <n v="0"/>
    <s v="i6"/>
    <n v="19351"/>
    <x v="492"/>
    <s v="0-20,000"/>
    <m/>
    <m/>
    <m/>
    <m/>
    <m/>
    <n v="25553"/>
    <n v="74653"/>
    <n v="49100"/>
    <n v="-48097"/>
    <n v="148303"/>
    <n v="19351"/>
  </r>
  <r>
    <n v="647156"/>
    <d v="2014-06-21T16:34:52"/>
    <s v="Rejected"/>
    <s v="Don’t want to say"/>
    <n v="0"/>
    <s v="c5"/>
    <n v="90879"/>
    <x v="493"/>
    <s v="60001-100000"/>
    <m/>
    <m/>
    <m/>
    <m/>
    <m/>
    <n v="25575.5"/>
    <n v="74658"/>
    <n v="49082.5"/>
    <n v="-48048.25"/>
    <n v="148281.75"/>
    <n v="90879"/>
  </r>
  <r>
    <n v="219236"/>
    <d v="2014-06-21T14:25:52"/>
    <s v="Rejected"/>
    <s v="Don’t want to say"/>
    <n v="0"/>
    <s v="c9"/>
    <n v="28592"/>
    <x v="494"/>
    <s v="20001-40000"/>
    <m/>
    <m/>
    <m/>
    <m/>
    <m/>
    <n v="25568"/>
    <n v="74638"/>
    <n v="49070"/>
    <n v="-48037"/>
    <n v="148243"/>
    <n v="28592"/>
  </r>
  <r>
    <n v="951001"/>
    <d v="2014-06-22T09:07:35"/>
    <s v="Hired"/>
    <s v="Female"/>
    <n v="0"/>
    <s v="c-10"/>
    <n v="85827"/>
    <x v="495"/>
    <s v="60001-100000"/>
    <m/>
    <m/>
    <m/>
    <m/>
    <m/>
    <n v="25560.5"/>
    <n v="74645.5"/>
    <n v="49085"/>
    <n v="-48067"/>
    <n v="148273"/>
    <n v="85827"/>
  </r>
  <r>
    <n v="783405"/>
    <d v="2014-06-22T16:01:16"/>
    <s v="Rejected"/>
    <s v="Male"/>
    <n v="0"/>
    <s v="c9"/>
    <n v="7539"/>
    <x v="496"/>
    <s v="0-20,000"/>
    <m/>
    <m/>
    <m/>
    <m/>
    <m/>
    <n v="25553"/>
    <n v="74623"/>
    <n v="49070"/>
    <n v="-48052"/>
    <n v="148228"/>
    <n v="7539"/>
  </r>
  <r>
    <n v="139588"/>
    <d v="2014-06-22T12:41:17"/>
    <s v="Rejected"/>
    <s v="Male"/>
    <n v="0"/>
    <s v="c5"/>
    <n v="86287"/>
    <x v="497"/>
    <s v="60001-100000"/>
    <m/>
    <m/>
    <m/>
    <m/>
    <m/>
    <n v="25575.5"/>
    <n v="74630.5"/>
    <n v="49055"/>
    <n v="-48007"/>
    <n v="148213"/>
    <n v="86287"/>
  </r>
  <r>
    <n v="763361"/>
    <d v="2014-06-22T02:38:49"/>
    <s v="Hired"/>
    <s v="Male"/>
    <n v="0"/>
    <s v="c5"/>
    <n v="37485"/>
    <x v="498"/>
    <s v="20001-40000"/>
    <m/>
    <m/>
    <m/>
    <m/>
    <m/>
    <n v="25568"/>
    <n v="74606.5"/>
    <n v="49038.5"/>
    <n v="-47989.75"/>
    <n v="148164.25"/>
    <n v="37485"/>
  </r>
  <r>
    <n v="151914"/>
    <d v="2014-06-22T02:39:13"/>
    <s v="Rejected"/>
    <s v="Don’t want to say"/>
    <n v="0"/>
    <s v="c5"/>
    <n v="71079"/>
    <x v="499"/>
    <s v="60001-100000"/>
    <m/>
    <m/>
    <m/>
    <m/>
    <m/>
    <n v="25560.5"/>
    <n v="74614.75"/>
    <n v="49054.25"/>
    <n v="-48020.875"/>
    <n v="148196.125"/>
    <n v="71079"/>
  </r>
  <r>
    <n v="813774"/>
    <d v="2014-06-22T02:40:54"/>
    <s v="Rejected"/>
    <s v="Don’t want to say"/>
    <n v="0"/>
    <s v="c5"/>
    <n v="89547"/>
    <x v="500"/>
    <s v="60001-100000"/>
    <m/>
    <m/>
    <m/>
    <m/>
    <m/>
    <n v="25553"/>
    <n v="74623"/>
    <n v="49070"/>
    <n v="-48052"/>
    <n v="148228"/>
    <n v="89547"/>
  </r>
  <r>
    <n v="787490"/>
    <d v="2014-06-22T14:55:41"/>
    <s v="Rejected"/>
    <s v="Male"/>
    <n v="0"/>
    <s v="c-10"/>
    <n v="42500"/>
    <x v="501"/>
    <s v="40001-60000"/>
    <m/>
    <m/>
    <m/>
    <m/>
    <m/>
    <n v="25550"/>
    <n v="74598.25"/>
    <n v="49048.25"/>
    <n v="-48022.375"/>
    <n v="148170.625"/>
    <n v="42500"/>
  </r>
  <r>
    <n v="507412"/>
    <d v="2014-06-22T14:56:04"/>
    <s v="Rejected"/>
    <s v="Male"/>
    <n v="0"/>
    <s v="c-10"/>
    <n v="81722"/>
    <x v="502"/>
    <s v="60001-100000"/>
    <m/>
    <m/>
    <m/>
    <m/>
    <m/>
    <n v="25547"/>
    <n v="74606.5"/>
    <n v="49059.5"/>
    <n v="-48042.25"/>
    <n v="148195.75"/>
    <n v="81722"/>
  </r>
  <r>
    <n v="190392"/>
    <d v="2014-06-22T14:59:49"/>
    <s v="Hired"/>
    <s v="Female"/>
    <n v="0"/>
    <s v="c-10"/>
    <n v="40902"/>
    <x v="503"/>
    <s v="40001-60000"/>
    <m/>
    <m/>
    <m/>
    <m/>
    <m/>
    <n v="25544"/>
    <n v="74571.5"/>
    <n v="49027.5"/>
    <n v="-47997.25"/>
    <n v="148112.75"/>
    <n v="40902"/>
  </r>
  <r>
    <n v="529792"/>
    <d v="2014-06-22T15:00:10"/>
    <s v="Rejected"/>
    <s v="Female"/>
    <n v="0"/>
    <s v="c-10"/>
    <n v="89323"/>
    <x v="504"/>
    <s v="60001-100000"/>
    <m/>
    <m/>
    <m/>
    <m/>
    <m/>
    <n v="25541"/>
    <n v="74590"/>
    <n v="49049"/>
    <n v="-48032.5"/>
    <n v="148163.5"/>
    <n v="89323"/>
  </r>
  <r>
    <n v="661229"/>
    <d v="2014-07-10T17:09:16"/>
    <s v="Hired"/>
    <s v="Male"/>
    <n v="0"/>
    <s v="c-10"/>
    <n v="27817"/>
    <x v="505"/>
    <s v="20001-40000"/>
    <m/>
    <m/>
    <m/>
    <m/>
    <m/>
    <n v="25522.5"/>
    <n v="74534.5"/>
    <n v="49012"/>
    <n v="-47995.5"/>
    <n v="148052.5"/>
    <n v="27817"/>
  </r>
  <r>
    <n v="686696"/>
    <d v="2014-07-10T17:10:39"/>
    <s v="Hired"/>
    <s v="Male"/>
    <n v="0"/>
    <s v="c-10"/>
    <n v="7235"/>
    <x v="506"/>
    <s v="0-20,000"/>
    <m/>
    <m/>
    <m/>
    <m/>
    <m/>
    <n v="25504"/>
    <n v="74553"/>
    <n v="49049"/>
    <n v="-48069.5"/>
    <n v="148126.5"/>
    <n v="7235"/>
  </r>
  <r>
    <n v="48507"/>
    <d v="2014-06-22T09:11:21"/>
    <s v="Rejected"/>
    <s v="Male"/>
    <n v="0"/>
    <s v="c9"/>
    <n v="93685"/>
    <x v="507"/>
    <s v="60001-100000"/>
    <m/>
    <m/>
    <m/>
    <m/>
    <m/>
    <n v="25544"/>
    <n v="74571.5"/>
    <n v="49027.5"/>
    <n v="-47997.25"/>
    <n v="148112.75"/>
    <n v="93685"/>
  </r>
  <r>
    <n v="90943"/>
    <d v="2014-06-23T21:11:13"/>
    <s v="Hired"/>
    <s v="Male"/>
    <n v="0"/>
    <s v="i7"/>
    <n v="24329"/>
    <x v="508"/>
    <s v="20001-40000"/>
    <m/>
    <m/>
    <m/>
    <m/>
    <m/>
    <n v="25541"/>
    <n v="74516"/>
    <n v="48975"/>
    <n v="-47921.5"/>
    <n v="147978.5"/>
    <n v="24329"/>
  </r>
  <r>
    <n v="397684"/>
    <d v="2014-06-23T16:41:14"/>
    <s v="Rejected"/>
    <s v="Male"/>
    <n v="0"/>
    <s v="i7"/>
    <n v="98488"/>
    <x v="509"/>
    <s v="60001-100000"/>
    <m/>
    <m/>
    <m/>
    <m/>
    <m/>
    <n v="25550"/>
    <n v="74534.5"/>
    <n v="48984.5"/>
    <n v="-47926.75"/>
    <n v="148011.25"/>
    <n v="98488"/>
  </r>
  <r>
    <n v="860109"/>
    <d v="2014-06-23T16:22:25"/>
    <s v="Rejected"/>
    <s v="Male"/>
    <n v="0"/>
    <s v="c9"/>
    <n v="80153"/>
    <x v="510"/>
    <s v="60001-100000"/>
    <m/>
    <m/>
    <m/>
    <m/>
    <m/>
    <n v="25547"/>
    <n v="74508.5"/>
    <n v="48961.5"/>
    <n v="-47895.25"/>
    <n v="147950.75"/>
    <n v="80153"/>
  </r>
  <r>
    <n v="381855"/>
    <d v="2014-06-23T16:23:01"/>
    <s v="Rejected"/>
    <s v="Male"/>
    <n v="0"/>
    <s v="c9"/>
    <n v="18933"/>
    <x v="511"/>
    <s v="0-20,000"/>
    <m/>
    <m/>
    <m/>
    <m/>
    <m/>
    <n v="25544"/>
    <n v="74497"/>
    <n v="48953"/>
    <n v="-47885.5"/>
    <n v="147926.5"/>
    <n v="18933"/>
  </r>
  <r>
    <n v="124098"/>
    <d v="2014-06-23T16:23:21"/>
    <s v="Hired"/>
    <s v="Male"/>
    <n v="0"/>
    <s v="c9"/>
    <n v="99950"/>
    <x v="512"/>
    <s v="60001-100000"/>
    <m/>
    <m/>
    <m/>
    <m/>
    <m/>
    <n v="25553"/>
    <n v="74501"/>
    <n v="48948"/>
    <n v="-47869"/>
    <n v="147923"/>
    <n v="99950"/>
  </r>
  <r>
    <n v="26091"/>
    <d v="2014-06-23T17:43:50"/>
    <s v="Rejected"/>
    <s v="Male"/>
    <n v="0"/>
    <s v="c-10"/>
    <n v="58760"/>
    <x v="513"/>
    <s v="40001-60000"/>
    <m/>
    <m/>
    <m/>
    <m/>
    <m/>
    <n v="25550"/>
    <n v="74489"/>
    <n v="48939"/>
    <n v="-47858.5"/>
    <n v="147897.5"/>
    <n v="58760"/>
  </r>
  <r>
    <n v="849322"/>
    <d v="2014-06-23T08:58:09"/>
    <s v="Rejected"/>
    <s v="Male"/>
    <n v="0"/>
    <s v="c9"/>
    <n v="92747"/>
    <x v="514"/>
    <s v="60001-100000"/>
    <m/>
    <m/>
    <m/>
    <m/>
    <m/>
    <n v="25547"/>
    <n v="74493"/>
    <n v="48946"/>
    <n v="-47872"/>
    <n v="147912"/>
    <n v="92747"/>
  </r>
  <r>
    <n v="842644"/>
    <d v="2014-06-23T15:57:08"/>
    <s v="Rejected"/>
    <s v="Male"/>
    <n v="0"/>
    <s v="i7"/>
    <n v="45000"/>
    <x v="515"/>
    <s v="40001-60000"/>
    <m/>
    <m/>
    <m/>
    <m/>
    <m/>
    <n v="25544"/>
    <n v="74479.5"/>
    <n v="48935.5"/>
    <n v="-47859.25"/>
    <n v="147882.75"/>
    <n v="45000"/>
  </r>
  <r>
    <n v="500389"/>
    <d v="2014-06-23T10:49:50"/>
    <s v="Rejected"/>
    <s v="Male"/>
    <n v="0"/>
    <s v="i6"/>
    <n v="21609"/>
    <x v="516"/>
    <s v="20001-40000"/>
    <m/>
    <m/>
    <m/>
    <m/>
    <m/>
    <n v="25541"/>
    <n v="74485"/>
    <n v="48944"/>
    <n v="-47875"/>
    <n v="147901"/>
    <n v="21609"/>
  </r>
  <r>
    <n v="961630"/>
    <d v="2014-06-23T10:51:46"/>
    <s v="Hired"/>
    <s v="Don’t want to say"/>
    <n v="0"/>
    <s v="i6"/>
    <n v="1770"/>
    <x v="517"/>
    <s v="0-20,000"/>
    <m/>
    <m/>
    <m/>
    <m/>
    <m/>
    <n v="25550"/>
    <n v="74489"/>
    <n v="48939"/>
    <n v="-47858.5"/>
    <n v="147897.5"/>
    <n v="1770"/>
  </r>
  <r>
    <n v="887205"/>
    <d v="2014-06-23T10:14:27"/>
    <s v="Rejected"/>
    <s v="Male"/>
    <n v="0"/>
    <s v="i5"/>
    <n v="69826"/>
    <x v="518"/>
    <s v="60001-100000"/>
    <m/>
    <m/>
    <m/>
    <m/>
    <m/>
    <n v="25568"/>
    <n v="74493"/>
    <n v="48925"/>
    <n v="-47819.5"/>
    <n v="147880.5"/>
    <n v="69826"/>
  </r>
  <r>
    <n v="724771"/>
    <d v="2014-06-23T10:14:58"/>
    <s v="Rejected"/>
    <s v="Male"/>
    <n v="0"/>
    <s v="i5"/>
    <n v="66193"/>
    <x v="519"/>
    <s v="60001-100000"/>
    <m/>
    <m/>
    <m/>
    <m/>
    <m/>
    <n v="25560.5"/>
    <n v="74497"/>
    <n v="48936.5"/>
    <n v="-47844.25"/>
    <n v="147901.75"/>
    <n v="66193"/>
  </r>
  <r>
    <n v="202953"/>
    <d v="2014-06-24T21:24:05"/>
    <s v="Hired"/>
    <s v="Male"/>
    <n v="0"/>
    <s v="i5"/>
    <n v="56772"/>
    <x v="520"/>
    <s v="40001-60000"/>
    <m/>
    <m/>
    <m/>
    <m/>
    <m/>
    <n v="25553"/>
    <n v="74501"/>
    <n v="48948"/>
    <n v="-47869"/>
    <n v="147923"/>
    <n v="56772"/>
  </r>
  <r>
    <n v="141903"/>
    <d v="2014-06-24T20:10:25"/>
    <s v="Rejected"/>
    <s v="Male"/>
    <n v="0"/>
    <s v="b9"/>
    <n v="4417"/>
    <x v="521"/>
    <s v="0-20,000"/>
    <m/>
    <m/>
    <m/>
    <m/>
    <m/>
    <n v="25550"/>
    <n v="74504.75"/>
    <n v="48954.75"/>
    <n v="-47882.125"/>
    <n v="147936.875"/>
    <n v="4417"/>
  </r>
  <r>
    <n v="746731"/>
    <d v="2014-06-24T18:05:33"/>
    <s v="Rejected"/>
    <s v="Male"/>
    <n v="0"/>
    <s v="c9"/>
    <n v="28392"/>
    <x v="522"/>
    <s v="20001-40000"/>
    <m/>
    <m/>
    <m/>
    <m/>
    <m/>
    <n v="25568"/>
    <n v="74508.5"/>
    <n v="48940.5"/>
    <n v="-47842.75"/>
    <n v="147919.25"/>
    <n v="28392"/>
  </r>
  <r>
    <n v="39116"/>
    <d v="2014-06-24T00:33:40"/>
    <s v="Rejected"/>
    <s v="Male"/>
    <n v="0"/>
    <s v="b9"/>
    <n v="58099"/>
    <x v="523"/>
    <s v="40001-60000"/>
    <m/>
    <m/>
    <m/>
    <m/>
    <m/>
    <n v="25560.5"/>
    <n v="74512.25"/>
    <n v="48951.75"/>
    <n v="-47867.125"/>
    <n v="147939.875"/>
    <n v="58099"/>
  </r>
  <r>
    <n v="832026"/>
    <d v="2014-06-24T07:17:51"/>
    <s v="Rejected"/>
    <s v="Female"/>
    <n v="0"/>
    <s v="c9"/>
    <n v="64733"/>
    <x v="524"/>
    <s v="60001-100000"/>
    <m/>
    <m/>
    <m/>
    <m/>
    <m/>
    <n v="25553"/>
    <n v="74516"/>
    <n v="48963"/>
    <n v="-47891.5"/>
    <n v="147960.5"/>
    <n v="64733"/>
  </r>
  <r>
    <n v="103409"/>
    <d v="2014-06-24T19:13:09"/>
    <s v="Rejected"/>
    <s v="Female"/>
    <n v="0"/>
    <s v="i1"/>
    <n v="84778"/>
    <x v="525"/>
    <s v="60001-100000"/>
    <m/>
    <m/>
    <m/>
    <m/>
    <m/>
    <n v="25550"/>
    <n v="74534.5"/>
    <n v="48984.5"/>
    <n v="-47926.75"/>
    <n v="148011.25"/>
    <n v="84778"/>
  </r>
  <r>
    <n v="842023"/>
    <d v="2014-06-25T11:25:54"/>
    <s v="Rejected"/>
    <s v="Male"/>
    <n v="0"/>
    <s v="c9"/>
    <n v="57572"/>
    <x v="526"/>
    <s v="40001-60000"/>
    <m/>
    <m/>
    <m/>
    <m/>
    <m/>
    <n v="25547"/>
    <n v="74508.5"/>
    <n v="48961.5"/>
    <n v="-47895.25"/>
    <n v="147950.75"/>
    <n v="57572"/>
  </r>
  <r>
    <n v="273935"/>
    <d v="2014-06-25T11:27:21"/>
    <s v="Hired"/>
    <s v="Female"/>
    <n v="0"/>
    <s v="c9"/>
    <n v="71034"/>
    <x v="527"/>
    <s v="60001-100000"/>
    <m/>
    <m/>
    <m/>
    <m/>
    <m/>
    <n v="25544"/>
    <n v="74512.25"/>
    <n v="48968.25"/>
    <n v="-47908.375"/>
    <n v="147964.625"/>
    <n v="71034"/>
  </r>
  <r>
    <n v="224305"/>
    <d v="2014-06-25T17:50:53"/>
    <s v="Rejected"/>
    <s v="Male"/>
    <n v="0"/>
    <s v="c9"/>
    <n v="9137"/>
    <x v="528"/>
    <s v="0-20,000"/>
    <m/>
    <m/>
    <m/>
    <m/>
    <m/>
    <n v="25541"/>
    <n v="74516"/>
    <n v="48975"/>
    <n v="-47921.5"/>
    <n v="147978.5"/>
    <n v="9137"/>
  </r>
  <r>
    <n v="930428"/>
    <d v="2014-06-25T11:55:02"/>
    <s v="Rejected"/>
    <s v="Male"/>
    <n v="0"/>
    <s v="c8"/>
    <n v="79329"/>
    <x v="529"/>
    <s v="60001-100000"/>
    <m/>
    <m/>
    <m/>
    <m/>
    <m/>
    <n v="25550"/>
    <n v="74534.5"/>
    <n v="48984.5"/>
    <n v="-47926.75"/>
    <n v="148011.25"/>
    <n v="79329"/>
  </r>
  <r>
    <n v="904609"/>
    <d v="2014-06-25T11:57:30"/>
    <s v="Rejected"/>
    <s v="Male"/>
    <n v="0"/>
    <s v="c8"/>
    <n v="7154"/>
    <x v="530"/>
    <s v="0-20,000"/>
    <m/>
    <m/>
    <m/>
    <m/>
    <m/>
    <n v="25547"/>
    <n v="74508.5"/>
    <n v="48961.5"/>
    <n v="-47895.25"/>
    <n v="147950.75"/>
    <n v="7154"/>
  </r>
  <r>
    <n v="820245"/>
    <d v="2014-06-25T12:20:25"/>
    <s v="Hired"/>
    <s v="Female"/>
    <n v="0"/>
    <s v="c9"/>
    <n v="36480"/>
    <x v="531"/>
    <s v="20001-40000"/>
    <m/>
    <m/>
    <m/>
    <m/>
    <m/>
    <n v="25560.5"/>
    <n v="74512.25"/>
    <n v="48951.75"/>
    <n v="-47867.125"/>
    <n v="147939.875"/>
    <n v="36480"/>
  </r>
  <r>
    <n v="213385"/>
    <d v="2014-06-25T12:20:59"/>
    <s v="Rejected"/>
    <s v="Female"/>
    <n v="0"/>
    <s v="c9"/>
    <n v="77882"/>
    <x v="532"/>
    <s v="60001-100000"/>
    <m/>
    <m/>
    <m/>
    <m/>
    <m/>
    <n v="25553"/>
    <n v="74516"/>
    <n v="48963"/>
    <n v="-47891.5"/>
    <n v="147960.5"/>
    <n v="77882"/>
  </r>
  <r>
    <n v="797233"/>
    <d v="2014-07-18T17:26:15"/>
    <s v="Hired"/>
    <s v="Don’t want to say"/>
    <n v="0"/>
    <s v="c5"/>
    <n v="45473"/>
    <x v="533"/>
    <s v="40001-60000"/>
    <m/>
    <m/>
    <m/>
    <m/>
    <m/>
    <n v="25550"/>
    <n v="74504.75"/>
    <n v="48954.75"/>
    <n v="-47882.125"/>
    <n v="147936.875"/>
    <n v="45473"/>
  </r>
  <r>
    <n v="52581"/>
    <d v="2014-06-25T15:39:16"/>
    <s v="Rejected"/>
    <s v="Female"/>
    <n v="0"/>
    <s v="i5"/>
    <n v="8361"/>
    <x v="534"/>
    <s v="0-20,000"/>
    <m/>
    <m/>
    <m/>
    <m/>
    <m/>
    <n v="25547"/>
    <n v="74508.5"/>
    <n v="48961.5"/>
    <n v="-47895.25"/>
    <n v="147950.75"/>
    <n v="8361"/>
  </r>
  <r>
    <n v="205409"/>
    <d v="2014-06-25T19:58:44"/>
    <s v="Rejected"/>
    <s v="Female"/>
    <n v="0"/>
    <s v="i7"/>
    <n v="88469"/>
    <x v="535"/>
    <s v="60001-100000"/>
    <m/>
    <m/>
    <m/>
    <m/>
    <m/>
    <n v="25560.5"/>
    <n v="74512.25"/>
    <n v="48951.75"/>
    <n v="-47867.125"/>
    <n v="147939.875"/>
    <n v="88469"/>
  </r>
  <r>
    <n v="926369"/>
    <d v="2014-06-26T09:39:21"/>
    <s v="Hired"/>
    <s v="Female"/>
    <n v="0"/>
    <s v="i7"/>
    <n v="72641"/>
    <x v="536"/>
    <s v="60001-100000"/>
    <m/>
    <m/>
    <m/>
    <m/>
    <m/>
    <n v="25553"/>
    <n v="74501"/>
    <n v="48948"/>
    <n v="-47869"/>
    <n v="147923"/>
    <n v="72641"/>
  </r>
  <r>
    <n v="409635"/>
    <d v="2014-06-26T18:13:47"/>
    <s v="Hired"/>
    <s v="Male"/>
    <n v="0"/>
    <s v="b9"/>
    <n v="36612"/>
    <x v="537"/>
    <s v="20001-40000"/>
    <m/>
    <m/>
    <m/>
    <m/>
    <m/>
    <n v="25550"/>
    <n v="74504.75"/>
    <n v="48954.75"/>
    <n v="-47882.125"/>
    <n v="147936.875"/>
    <n v="36612"/>
  </r>
  <r>
    <n v="669926"/>
    <d v="2014-06-26T10:44:14"/>
    <s v="Hired"/>
    <s v="Female"/>
    <n v="0"/>
    <s v="b9"/>
    <n v="65268"/>
    <x v="538"/>
    <s v="60001-100000"/>
    <m/>
    <m/>
    <m/>
    <m/>
    <m/>
    <n v="25547"/>
    <n v="74508.5"/>
    <n v="48961.5"/>
    <n v="-47895.25"/>
    <n v="147950.75"/>
    <n v="65268"/>
  </r>
  <r>
    <n v="99798"/>
    <d v="2014-06-26T10:44:23"/>
    <s v="Hired"/>
    <s v="Female"/>
    <n v="0"/>
    <s v="b9"/>
    <n v="98297"/>
    <x v="539"/>
    <s v="60001-100000"/>
    <m/>
    <m/>
    <m/>
    <m/>
    <m/>
    <n v="25544"/>
    <n v="74512.25"/>
    <n v="48968.25"/>
    <n v="-47908.375"/>
    <n v="147964.625"/>
    <n v="98297"/>
  </r>
  <r>
    <n v="465488"/>
    <d v="2014-06-26T18:07:13"/>
    <s v="Rejected"/>
    <s v="Male"/>
    <n v="0"/>
    <s v="c9"/>
    <n v="7807"/>
    <x v="540"/>
    <s v="0-20,000"/>
    <m/>
    <m/>
    <m/>
    <m/>
    <m/>
    <n v="25541"/>
    <n v="74501"/>
    <n v="48960"/>
    <n v="-47899"/>
    <n v="147941"/>
    <n v="7807"/>
  </r>
  <r>
    <n v="377818"/>
    <d v="2014-07-04T07:37:58"/>
    <s v="Hired"/>
    <s v="Female"/>
    <n v="0"/>
    <s v="b9"/>
    <n v="6821"/>
    <x v="541"/>
    <s v="0-20,000"/>
    <m/>
    <m/>
    <m/>
    <m/>
    <m/>
    <n v="25550"/>
    <n v="74504.75"/>
    <n v="48954.75"/>
    <n v="-47882.125"/>
    <n v="147936.875"/>
    <n v="6821"/>
  </r>
  <r>
    <n v="218937"/>
    <d v="2014-07-04T07:37:49"/>
    <s v="Rejected"/>
    <s v="Don’t want to say"/>
    <n v="0"/>
    <s v="b9"/>
    <n v="55512"/>
    <x v="542"/>
    <s v="40001-60000"/>
    <m/>
    <m/>
    <m/>
    <m/>
    <m/>
    <n v="25568"/>
    <n v="74508.5"/>
    <n v="48940.5"/>
    <n v="-47842.75"/>
    <n v="147919.25"/>
    <n v="55512"/>
  </r>
  <r>
    <n v="692071"/>
    <d v="2014-06-26T08:19:35"/>
    <s v="Rejected"/>
    <s v="Male"/>
    <n v="0"/>
    <s v="c-10"/>
    <n v="31271"/>
    <x v="543"/>
    <s v="20001-40000"/>
    <m/>
    <m/>
    <m/>
    <m/>
    <m/>
    <n v="25560.5"/>
    <n v="74512.25"/>
    <n v="48951.75"/>
    <n v="-47867.125"/>
    <n v="147939.875"/>
    <n v="31271"/>
  </r>
  <r>
    <n v="958561"/>
    <d v="2014-06-26T16:47:08"/>
    <s v="Hired"/>
    <s v="Male"/>
    <n v="0"/>
    <s v="i6"/>
    <n v="42656"/>
    <x v="544"/>
    <s v="40001-60000"/>
    <m/>
    <m/>
    <m/>
    <m/>
    <m/>
    <n v="25553"/>
    <n v="74516"/>
    <n v="48963"/>
    <n v="-47891.5"/>
    <n v="147960.5"/>
    <n v="42656"/>
  </r>
  <r>
    <n v="796498"/>
    <d v="2014-06-26T11:59:37"/>
    <s v="Rejected"/>
    <s v="Male"/>
    <n v="0"/>
    <s v="i1"/>
    <n v="82745"/>
    <x v="545"/>
    <s v="60001-100000"/>
    <m/>
    <m/>
    <m/>
    <m/>
    <m/>
    <n v="25550"/>
    <n v="74534.5"/>
    <n v="48984.5"/>
    <n v="-47926.75"/>
    <n v="148011.25"/>
    <n v="82745"/>
  </r>
  <r>
    <n v="167582"/>
    <d v="2014-06-26T09:02:18"/>
    <s v="Rejected"/>
    <s v="Male"/>
    <n v="0"/>
    <s v="i7"/>
    <n v="97823"/>
    <x v="546"/>
    <s v="60001-100000"/>
    <m/>
    <m/>
    <m/>
    <m/>
    <m/>
    <n v="25547"/>
    <n v="74508.5"/>
    <n v="48961.5"/>
    <n v="-47895.25"/>
    <n v="147950.75"/>
    <n v="97823"/>
  </r>
  <r>
    <n v="170195"/>
    <d v="2014-06-26T09:04:28"/>
    <s v="Rejected"/>
    <s v="Male"/>
    <n v="0"/>
    <s v="i7"/>
    <n v="75871"/>
    <x v="547"/>
    <s v="60001-100000"/>
    <m/>
    <m/>
    <m/>
    <m/>
    <m/>
    <n v="25544"/>
    <n v="74497"/>
    <n v="48953"/>
    <n v="-47885.5"/>
    <n v="147926.5"/>
    <n v="75871"/>
  </r>
  <r>
    <n v="245448"/>
    <d v="2014-06-26T09:05:33"/>
    <s v="Rejected"/>
    <s v="Female"/>
    <n v="0"/>
    <s v="i7"/>
    <n v="3381"/>
    <x v="548"/>
    <s v="0-20,000"/>
    <m/>
    <m/>
    <m/>
    <m/>
    <m/>
    <n v="25541"/>
    <n v="74485"/>
    <n v="48944"/>
    <n v="-47875"/>
    <n v="147901"/>
    <n v="3381"/>
  </r>
  <r>
    <n v="106736"/>
    <d v="2014-07-11T10:44:45"/>
    <s v="Rejected"/>
    <s v="Female"/>
    <n v="0"/>
    <s v="i7"/>
    <n v="47122"/>
    <x v="549"/>
    <s v="40001-60000"/>
    <m/>
    <m/>
    <m/>
    <m/>
    <m/>
    <n v="25550"/>
    <n v="74489"/>
    <n v="48939"/>
    <n v="-47858.5"/>
    <n v="147897.5"/>
    <n v="47122"/>
  </r>
  <r>
    <n v="347906"/>
    <d v="2014-07-11T10:45:15"/>
    <s v="Hired"/>
    <s v="Male"/>
    <n v="0"/>
    <s v="i7"/>
    <n v="16873"/>
    <x v="550"/>
    <s v="0-20,000"/>
    <m/>
    <m/>
    <m/>
    <m/>
    <m/>
    <n v="25547"/>
    <n v="74493"/>
    <n v="48946"/>
    <n v="-47872"/>
    <n v="147912"/>
    <n v="16873"/>
  </r>
  <r>
    <n v="575292"/>
    <d v="2014-07-03T16:50:40"/>
    <s v="Hired"/>
    <s v="Female"/>
    <n v="0"/>
    <s v="c9"/>
    <n v="66536"/>
    <x v="551"/>
    <s v="60001-100000"/>
    <m/>
    <m/>
    <m/>
    <m/>
    <m/>
    <n v="25560.5"/>
    <n v="74497"/>
    <n v="48936.5"/>
    <n v="-47844.25"/>
    <n v="147901.75"/>
    <n v="66536"/>
  </r>
  <r>
    <n v="910150"/>
    <d v="2014-06-27T13:51:45"/>
    <s v="Rejected"/>
    <s v="Male"/>
    <n v="0"/>
    <s v="c5"/>
    <n v="51779"/>
    <x v="552"/>
    <s v="40001-60000"/>
    <m/>
    <m/>
    <m/>
    <m/>
    <m/>
    <n v="25553"/>
    <n v="74501"/>
    <n v="48948"/>
    <n v="-47869"/>
    <n v="147923"/>
    <n v="51779"/>
  </r>
  <r>
    <n v="499010"/>
    <d v="2014-06-27T13:55:55"/>
    <s v="Hired"/>
    <s v="Male"/>
    <n v="0"/>
    <s v="c5"/>
    <n v="60429"/>
    <x v="553"/>
    <s v="60001-100000"/>
    <m/>
    <m/>
    <m/>
    <m/>
    <m/>
    <n v="25550"/>
    <n v="74504.75"/>
    <n v="48954.75"/>
    <n v="-47882.125"/>
    <n v="147936.875"/>
    <n v="60429"/>
  </r>
  <r>
    <n v="777478"/>
    <d v="2014-06-30T09:51:23"/>
    <s v="Hired"/>
    <s v="Female"/>
    <n v="0"/>
    <s v="c5"/>
    <n v="30070"/>
    <x v="554"/>
    <s v="20001-40000"/>
    <m/>
    <m/>
    <m/>
    <m/>
    <m/>
    <n v="25547"/>
    <n v="74508.5"/>
    <n v="48961.5"/>
    <n v="-47895.25"/>
    <n v="147950.75"/>
    <n v="30070"/>
  </r>
  <r>
    <n v="926942"/>
    <d v="2014-06-30T09:54:08"/>
    <s v="Rejected"/>
    <s v="Male"/>
    <n v="0"/>
    <s v="c5"/>
    <n v="62255"/>
    <x v="555"/>
    <s v="60001-100000"/>
    <m/>
    <m/>
    <m/>
    <m/>
    <m/>
    <n v="25544"/>
    <n v="74512.25"/>
    <n v="48968.25"/>
    <n v="-47908.375"/>
    <n v="147964.625"/>
    <n v="62255"/>
  </r>
  <r>
    <n v="728782"/>
    <d v="2014-06-27T05:19:31"/>
    <s v="Rejected"/>
    <s v="Male"/>
    <n v="0"/>
    <s v="c-10"/>
    <n v="95458"/>
    <x v="556"/>
    <s v="60001-100000"/>
    <m/>
    <m/>
    <m/>
    <m/>
    <m/>
    <n v="25541"/>
    <n v="74516"/>
    <n v="48975"/>
    <n v="-47921.5"/>
    <n v="147978.5"/>
    <n v="95458"/>
  </r>
  <r>
    <n v="605607"/>
    <d v="2014-06-27T05:22:37"/>
    <s v="Hired"/>
    <s v="Male"/>
    <n v="0"/>
    <s v="c-10"/>
    <n v="42248"/>
    <x v="557"/>
    <s v="40001-60000"/>
    <m/>
    <m/>
    <m/>
    <m/>
    <m/>
    <n v="25522.5"/>
    <n v="74504.75"/>
    <n v="48982.25"/>
    <n v="-47950.875"/>
    <n v="147978.125"/>
    <n v="42248"/>
  </r>
  <r>
    <n v="524171"/>
    <d v="2014-06-27T05:24:55"/>
    <s v="Hired"/>
    <s v="Female"/>
    <n v="0"/>
    <s v="c-10"/>
    <n v="10154"/>
    <x v="558"/>
    <s v="0-20,000"/>
    <m/>
    <m/>
    <m/>
    <m/>
    <m/>
    <n v="25504"/>
    <n v="74508.5"/>
    <n v="49004.5"/>
    <n v="-48002.75"/>
    <n v="148015.25"/>
    <n v="10154"/>
  </r>
  <r>
    <n v="118021"/>
    <d v="2014-06-27T18:02:10"/>
    <s v="Rejected"/>
    <s v="Male"/>
    <n v="0"/>
    <s v="b9"/>
    <n v="66336"/>
    <x v="559"/>
    <s v="60001-100000"/>
    <m/>
    <m/>
    <m/>
    <m/>
    <m/>
    <n v="25544"/>
    <n v="74512.25"/>
    <n v="48968.25"/>
    <n v="-47908.375"/>
    <n v="147964.625"/>
    <n v="66336"/>
  </r>
  <r>
    <n v="865873"/>
    <d v="2014-06-27T18:04:11"/>
    <s v="Hired"/>
    <s v="Female"/>
    <n v="0"/>
    <s v="b9"/>
    <n v="76666"/>
    <x v="560"/>
    <s v="60001-100000"/>
    <m/>
    <m/>
    <m/>
    <m/>
    <m/>
    <n v="25541"/>
    <n v="74516"/>
    <n v="48975"/>
    <n v="-47921.5"/>
    <n v="147978.5"/>
    <n v="76666"/>
  </r>
  <r>
    <n v="459625"/>
    <d v="2014-06-27T08:08:47"/>
    <s v="Rejected"/>
    <s v="Male"/>
    <n v="0"/>
    <s v="c-10"/>
    <n v="4887"/>
    <x v="561"/>
    <s v="0-20,000"/>
    <m/>
    <m/>
    <m/>
    <m/>
    <m/>
    <n v="25522.5"/>
    <n v="74504.75"/>
    <n v="48982.25"/>
    <n v="-47950.875"/>
    <n v="147978.125"/>
    <n v="4887"/>
  </r>
  <r>
    <n v="95500"/>
    <d v="2014-06-27T15:51:29"/>
    <s v="Rejected"/>
    <s v="Male"/>
    <n v="0"/>
    <s v="c9"/>
    <n v="28931"/>
    <x v="562"/>
    <s v="20001-40000"/>
    <m/>
    <m/>
    <m/>
    <m/>
    <m/>
    <n v="25547"/>
    <n v="74508.5"/>
    <n v="48961.5"/>
    <n v="-47895.25"/>
    <n v="147950.75"/>
    <n v="28931"/>
  </r>
  <r>
    <n v="405195"/>
    <d v="2014-06-27T14:12:08"/>
    <s v="Rejected"/>
    <s v="Male"/>
    <n v="0"/>
    <s v="c-10"/>
    <n v="26238"/>
    <x v="563"/>
    <s v="20001-40000"/>
    <m/>
    <m/>
    <m/>
    <m/>
    <m/>
    <n v="25544"/>
    <n v="74512.25"/>
    <n v="48968.25"/>
    <n v="-47908.375"/>
    <n v="147964.625"/>
    <n v="26238"/>
  </r>
  <r>
    <n v="86468"/>
    <d v="2014-06-27T10:25:16"/>
    <s v="Rejected"/>
    <s v="Male"/>
    <n v="0"/>
    <s v="c-10"/>
    <n v="71021"/>
    <x v="564"/>
    <s v="60001-100000"/>
    <m/>
    <m/>
    <m/>
    <m/>
    <m/>
    <n v="25541"/>
    <n v="74516"/>
    <n v="48975"/>
    <n v="-47921.5"/>
    <n v="147978.5"/>
    <n v="71021"/>
  </r>
  <r>
    <n v="369294"/>
    <d v="2014-06-27T14:12:40"/>
    <s v="Rejected"/>
    <s v="Male"/>
    <n v="0"/>
    <s v="c5"/>
    <n v="6008"/>
    <x v="565"/>
    <s v="0-20,000"/>
    <m/>
    <m/>
    <m/>
    <m/>
    <m/>
    <n v="25522.5"/>
    <n v="74534.5"/>
    <n v="49012"/>
    <n v="-47995.5"/>
    <n v="148052.5"/>
    <n v="6008"/>
  </r>
  <r>
    <n v="758632"/>
    <d v="2014-06-27T14:14:16"/>
    <s v="Rejected"/>
    <s v="Male"/>
    <n v="0"/>
    <s v="c5"/>
    <n v="4748"/>
    <x v="566"/>
    <s v="0-20,000"/>
    <m/>
    <m/>
    <m/>
    <m/>
    <m/>
    <n v="25547"/>
    <n v="74553"/>
    <n v="49006"/>
    <n v="-47962"/>
    <n v="148062"/>
    <n v="4748"/>
  </r>
  <r>
    <n v="58792"/>
    <d v="2014-06-27T18:41:43"/>
    <s v="Rejected"/>
    <s v="Male"/>
    <n v="0"/>
    <s v="c5"/>
    <n v="3265"/>
    <x v="567"/>
    <s v="0-20,000"/>
    <m/>
    <m/>
    <m/>
    <m/>
    <m/>
    <n v="25560.5"/>
    <n v="74571.5"/>
    <n v="49011"/>
    <n v="-47956"/>
    <n v="148088"/>
    <n v="3265"/>
  </r>
  <r>
    <n v="185368"/>
    <d v="2014-06-27T18:42:07"/>
    <s v="Rejected"/>
    <s v="Male"/>
    <n v="0"/>
    <s v="c5"/>
    <n v="1079"/>
    <x v="568"/>
    <s v="0-20,000"/>
    <m/>
    <m/>
    <m/>
    <m/>
    <m/>
    <n v="25583"/>
    <n v="74590"/>
    <n v="49007"/>
    <n v="-47927.5"/>
    <n v="148100.5"/>
    <n v="1079"/>
  </r>
  <r>
    <n v="760150"/>
    <d v="2014-06-27T02:57:29"/>
    <s v="Rejected"/>
    <s v="Male"/>
    <n v="0"/>
    <s v="i5"/>
    <n v="54810"/>
    <x v="569"/>
    <s v="40001-60000"/>
    <m/>
    <m/>
    <m/>
    <m/>
    <m/>
    <n v="25585.25"/>
    <n v="74598.25"/>
    <n v="49013"/>
    <n v="-47934.25"/>
    <n v="148117.75"/>
    <n v="54810"/>
  </r>
  <r>
    <n v="879614"/>
    <d v="2014-06-27T02:58:57"/>
    <s v="Rejected"/>
    <s v="Female"/>
    <n v="0"/>
    <s v="i5"/>
    <n v="38722"/>
    <x v="570"/>
    <s v="20001-40000"/>
    <m/>
    <m/>
    <m/>
    <m/>
    <m/>
    <n v="25584.5"/>
    <n v="74606.5"/>
    <n v="49022"/>
    <n v="-47948.5"/>
    <n v="148139.5"/>
    <n v="38722"/>
  </r>
  <r>
    <n v="388194"/>
    <d v="2014-06-28T15:42:00"/>
    <s v="Rejected"/>
    <s v="Male"/>
    <n v="0"/>
    <s v="i5"/>
    <n v="61652"/>
    <x v="571"/>
    <s v="60001-100000"/>
    <m/>
    <m/>
    <m/>
    <m/>
    <m/>
    <n v="25583.75"/>
    <n v="74614.75"/>
    <n v="49031"/>
    <n v="-47962.75"/>
    <n v="148161.25"/>
    <n v="61652"/>
  </r>
  <r>
    <n v="981989"/>
    <d v="2014-06-28T00:06:30"/>
    <s v="Rejected"/>
    <s v="Male"/>
    <n v="0"/>
    <s v="i5"/>
    <n v="84733"/>
    <x v="572"/>
    <s v="60001-100000"/>
    <m/>
    <m/>
    <m/>
    <m/>
    <m/>
    <n v="25583"/>
    <n v="74623"/>
    <n v="49040"/>
    <n v="-47977"/>
    <n v="148183"/>
    <n v="84733"/>
  </r>
  <r>
    <n v="224545"/>
    <d v="2014-06-28T13:43:21"/>
    <s v="Rejected"/>
    <s v="Female"/>
    <n v="0"/>
    <s v="i5"/>
    <n v="69498"/>
    <x v="573"/>
    <s v="60001-100000"/>
    <m/>
    <m/>
    <m/>
    <m/>
    <m/>
    <n v="25575.5"/>
    <n v="74598.25"/>
    <n v="49022.75"/>
    <n v="-47958.625"/>
    <n v="148132.375"/>
    <n v="69498"/>
  </r>
  <r>
    <n v="79239"/>
    <d v="2014-06-28T13:44:18"/>
    <s v="Hired"/>
    <s v="Male"/>
    <n v="0"/>
    <s v="i5"/>
    <n v="6389"/>
    <x v="574"/>
    <s v="0-20,000"/>
    <m/>
    <m/>
    <m/>
    <m/>
    <m/>
    <n v="25568"/>
    <n v="74606.5"/>
    <n v="49038.5"/>
    <n v="-47989.75"/>
    <n v="148164.25"/>
    <n v="6389"/>
  </r>
  <r>
    <n v="94365"/>
    <d v="2014-06-28T16:30:05"/>
    <s v="Rejected"/>
    <s v="Male"/>
    <n v="0"/>
    <s v="c8"/>
    <n v="48728"/>
    <x v="575"/>
    <s v="40001-60000"/>
    <m/>
    <m/>
    <m/>
    <m/>
    <m/>
    <n v="25583.75"/>
    <n v="74614.75"/>
    <n v="49031"/>
    <n v="-47962.75"/>
    <n v="148161.25"/>
    <n v="48728"/>
  </r>
  <r>
    <n v="165194"/>
    <d v="2014-06-28T16:31:38"/>
    <s v="Hired"/>
    <s v="Male"/>
    <n v="0"/>
    <s v="c8"/>
    <n v="39800"/>
    <x v="576"/>
    <s v="20001-40000"/>
    <m/>
    <m/>
    <m/>
    <m/>
    <m/>
    <n v="25583"/>
    <n v="74623"/>
    <n v="49040"/>
    <n v="-47977"/>
    <n v="148183"/>
    <n v="39800"/>
  </r>
  <r>
    <n v="102178"/>
    <d v="2014-06-28T16:32:10"/>
    <s v="Rejected"/>
    <s v="Male"/>
    <n v="0"/>
    <s v="c8"/>
    <n v="86589"/>
    <x v="577"/>
    <s v="60001-100000"/>
    <m/>
    <m/>
    <m/>
    <m/>
    <m/>
    <n v="25575.5"/>
    <n v="74630.5"/>
    <n v="49055"/>
    <n v="-48007"/>
    <n v="148213"/>
    <n v="86589"/>
  </r>
  <r>
    <n v="790311"/>
    <d v="2014-06-28T07:12:23"/>
    <s v="Rejected"/>
    <s v="Male"/>
    <n v="0"/>
    <s v="c9"/>
    <n v="21392"/>
    <x v="578"/>
    <s v="20001-40000"/>
    <m/>
    <m/>
    <m/>
    <m/>
    <m/>
    <n v="25568"/>
    <n v="74606.5"/>
    <n v="49038.5"/>
    <n v="-47989.75"/>
    <n v="148164.25"/>
    <n v="21392"/>
  </r>
  <r>
    <n v="12887"/>
    <d v="2014-06-29T17:47:14"/>
    <s v="Hired"/>
    <s v="Male"/>
    <n v="0"/>
    <s v="i6"/>
    <n v="13201"/>
    <x v="579"/>
    <s v="0-20,000"/>
    <m/>
    <m/>
    <m/>
    <m/>
    <m/>
    <n v="25583.75"/>
    <n v="74614.75"/>
    <n v="49031"/>
    <n v="-47962.75"/>
    <n v="148161.25"/>
    <n v="13201"/>
  </r>
  <r>
    <n v="572590"/>
    <d v="2014-06-29T17:47:53"/>
    <s v="Hired"/>
    <s v="Female"/>
    <n v="0"/>
    <s v="i6"/>
    <n v="5612"/>
    <x v="580"/>
    <s v="0-20,000"/>
    <m/>
    <m/>
    <m/>
    <m/>
    <m/>
    <n v="25586"/>
    <n v="74623"/>
    <n v="49037"/>
    <n v="-47969.5"/>
    <n v="148178.5"/>
    <n v="5612"/>
  </r>
  <r>
    <n v="147125"/>
    <d v="2014-06-29T00:36:52"/>
    <s v="Rejected"/>
    <s v="Male"/>
    <n v="0"/>
    <s v="c5"/>
    <n v="53789"/>
    <x v="581"/>
    <s v="40001-60000"/>
    <m/>
    <m/>
    <m/>
    <m/>
    <m/>
    <n v="25592.75"/>
    <n v="74630.5"/>
    <n v="49037.75"/>
    <n v="-47963.875"/>
    <n v="148187.125"/>
    <n v="53789"/>
  </r>
  <r>
    <n v="819071"/>
    <d v="2014-06-29T00:37:22"/>
    <s v="Rejected"/>
    <s v="Male"/>
    <n v="0"/>
    <s v="c5"/>
    <n v="93280"/>
    <x v="582"/>
    <s v="60001-100000"/>
    <m/>
    <m/>
    <m/>
    <m/>
    <m/>
    <n v="25590.5"/>
    <n v="74638"/>
    <n v="49047.5"/>
    <n v="-47980.75"/>
    <n v="148209.25"/>
    <n v="93280"/>
  </r>
  <r>
    <n v="754821"/>
    <d v="2014-06-29T00:14:18"/>
    <s v="Hired"/>
    <s v="Male"/>
    <n v="0"/>
    <s v="i7"/>
    <n v="17687"/>
    <x v="583"/>
    <s v="0-20,000"/>
    <m/>
    <m/>
    <m/>
    <m/>
    <m/>
    <n v="25588.25"/>
    <n v="74614.75"/>
    <n v="49026.5"/>
    <n v="-47951.5"/>
    <n v="148154.5"/>
    <n v="17687"/>
  </r>
  <r>
    <n v="524867"/>
    <d v="2014-06-29T12:38:22"/>
    <s v="Rejected"/>
    <s v="Male"/>
    <n v="0"/>
    <s v="i7"/>
    <n v="83659"/>
    <x v="584"/>
    <s v="60001-100000"/>
    <m/>
    <m/>
    <m/>
    <m/>
    <m/>
    <n v="25595"/>
    <n v="74623"/>
    <n v="49028"/>
    <n v="-47947"/>
    <n v="148165"/>
    <n v="83659"/>
  </r>
  <r>
    <n v="326373"/>
    <d v="2014-06-29T12:39:53"/>
    <s v="Hired"/>
    <s v="Male"/>
    <n v="0"/>
    <s v="i7"/>
    <n v="72303"/>
    <x v="585"/>
    <s v="60001-100000"/>
    <m/>
    <m/>
    <m/>
    <m/>
    <m/>
    <n v="25592.75"/>
    <n v="74598.25"/>
    <n v="49005.5"/>
    <n v="-47915.5"/>
    <n v="148106.5"/>
    <n v="72303"/>
  </r>
  <r>
    <n v="253780"/>
    <d v="2014-06-30T16:12:29"/>
    <s v="Rejected"/>
    <s v="Male"/>
    <n v="0"/>
    <s v="i5"/>
    <n v="9436"/>
    <x v="586"/>
    <s v="0-20,000"/>
    <m/>
    <m/>
    <m/>
    <m/>
    <m/>
    <n v="25590.5"/>
    <n v="74606.5"/>
    <n v="49016"/>
    <n v="-47933.5"/>
    <n v="148130.5"/>
    <n v="9436"/>
  </r>
  <r>
    <n v="405282"/>
    <d v="2014-07-08T08:03:39"/>
    <s v="Hired"/>
    <s v="Female"/>
    <n v="0"/>
    <s v="i7"/>
    <n v="40537"/>
    <x v="587"/>
    <s v="40001-60000"/>
    <m/>
    <m/>
    <m/>
    <m/>
    <m/>
    <n v="25596.75"/>
    <n v="74614.75"/>
    <n v="49018"/>
    <n v="-47930.25"/>
    <n v="148141.75"/>
    <n v="40537"/>
  </r>
  <r>
    <n v="780674"/>
    <d v="2014-06-30T10:32:28"/>
    <s v="Rejected"/>
    <s v="Male"/>
    <n v="0"/>
    <s v="i7"/>
    <n v="4760"/>
    <x v="588"/>
    <s v="0-20,000"/>
    <m/>
    <m/>
    <m/>
    <m/>
    <m/>
    <n v="25595"/>
    <n v="74623"/>
    <n v="49028"/>
    <n v="-47947"/>
    <n v="148165"/>
    <n v="4760"/>
  </r>
  <r>
    <n v="686874"/>
    <d v="2014-06-30T16:38:42"/>
    <s v="Rejected"/>
    <s v="Male"/>
    <n v="0"/>
    <s v="i5"/>
    <n v="76824"/>
    <x v="589"/>
    <s v="60001-100000"/>
    <m/>
    <m/>
    <m/>
    <m/>
    <m/>
    <n v="25600.25"/>
    <n v="74630.5"/>
    <n v="49030.25"/>
    <n v="-47945.125"/>
    <n v="148175.875"/>
    <n v="76824"/>
  </r>
  <r>
    <n v="568925"/>
    <d v="2014-06-30T18:53:50"/>
    <s v="Rejected"/>
    <s v="Male"/>
    <n v="0"/>
    <s v="i6"/>
    <n v="38429"/>
    <x v="590"/>
    <s v="20001-40000"/>
    <m/>
    <m/>
    <m/>
    <m/>
    <m/>
    <n v="25598.5"/>
    <n v="74606.5"/>
    <n v="49008"/>
    <n v="-47913.5"/>
    <n v="148118.5"/>
    <n v="38429"/>
  </r>
  <r>
    <n v="293063"/>
    <d v="2014-06-30T14:40:36"/>
    <s v="Rejected"/>
    <s v="Female"/>
    <n v="0"/>
    <s v="i5"/>
    <n v="72632"/>
    <x v="591"/>
    <s v="60001-100000"/>
    <m/>
    <m/>
    <m/>
    <m/>
    <m/>
    <n v="25596.75"/>
    <n v="74614.75"/>
    <n v="49018"/>
    <n v="-47930.25"/>
    <n v="148141.75"/>
    <n v="72632"/>
  </r>
  <r>
    <n v="260348"/>
    <d v="2014-06-30T14:45:41"/>
    <s v="Hired"/>
    <s v="Female"/>
    <n v="0"/>
    <s v="i5"/>
    <n v="2634"/>
    <x v="592"/>
    <s v="0-20,000"/>
    <m/>
    <m/>
    <m/>
    <m/>
    <m/>
    <n v="25595"/>
    <n v="74623"/>
    <n v="49028"/>
    <n v="-47947"/>
    <n v="148165"/>
    <n v="2634"/>
  </r>
  <r>
    <n v="113826"/>
    <d v="2014-06-30T14:46:16"/>
    <s v="Hired"/>
    <s v="Male"/>
    <n v="0"/>
    <s v="i5"/>
    <n v="53852"/>
    <x v="593"/>
    <s v="40001-60000"/>
    <m/>
    <m/>
    <m/>
    <m/>
    <m/>
    <n v="25600.25"/>
    <n v="74630.5"/>
    <n v="49030.25"/>
    <n v="-47945.125"/>
    <n v="148175.875"/>
    <n v="53852"/>
  </r>
  <r>
    <n v="196727"/>
    <d v="2014-06-30T07:14:28"/>
    <s v="Hired"/>
    <s v="Female"/>
    <n v="0"/>
    <s v="i6"/>
    <n v="70369"/>
    <x v="594"/>
    <s v="60001-100000"/>
    <m/>
    <m/>
    <m/>
    <m/>
    <m/>
    <n v="25598.5"/>
    <n v="74638"/>
    <n v="49039.5"/>
    <n v="-47960.75"/>
    <n v="148197.25"/>
    <n v="70369"/>
  </r>
  <r>
    <n v="818735"/>
    <d v="2014-06-30T07:16:56"/>
    <s v="Rejected"/>
    <s v="Male"/>
    <n v="0"/>
    <s v="i6"/>
    <n v="74961"/>
    <x v="595"/>
    <s v="60001-100000"/>
    <m/>
    <m/>
    <m/>
    <m/>
    <m/>
    <n v="25596.75"/>
    <n v="74645.5"/>
    <n v="49048.75"/>
    <n v="-47976.375"/>
    <n v="148218.625"/>
    <n v="74961"/>
  </r>
  <r>
    <n v="612260"/>
    <d v="2014-07-01T14:30:29"/>
    <s v="Rejected"/>
    <s v="Female"/>
    <n v="0"/>
    <s v="c5"/>
    <n v="33821"/>
    <x v="596"/>
    <s v="20001-40000"/>
    <m/>
    <m/>
    <m/>
    <m/>
    <m/>
    <n v="25595"/>
    <n v="74623"/>
    <n v="49028"/>
    <n v="-47947"/>
    <n v="148165"/>
    <n v="33821"/>
  </r>
  <r>
    <n v="330494"/>
    <d v="2014-07-01T12:46:46"/>
    <s v="Rejected"/>
    <s v="Male"/>
    <n v="0"/>
    <s v="c5"/>
    <n v="52362"/>
    <x v="597"/>
    <s v="40001-60000"/>
    <m/>
    <m/>
    <m/>
    <m/>
    <m/>
    <n v="25592.75"/>
    <n v="74630.5"/>
    <n v="49037.75"/>
    <n v="-47963.875"/>
    <n v="148187.125"/>
    <n v="52362"/>
  </r>
  <r>
    <n v="126343"/>
    <d v="2014-07-01T15:09:13"/>
    <s v="Rejected"/>
    <s v="Male"/>
    <n v="0"/>
    <s v="c-10"/>
    <n v="47976"/>
    <x v="598"/>
    <s v="40001-60000"/>
    <m/>
    <m/>
    <m/>
    <m/>
    <m/>
    <n v="25590.5"/>
    <n v="74638"/>
    <n v="49047.5"/>
    <n v="-47980.75"/>
    <n v="148209.25"/>
    <n v="47976"/>
  </r>
  <r>
    <n v="23469"/>
    <d v="2014-07-14T18:36:22"/>
    <s v="Rejected"/>
    <s v="Male"/>
    <n v="0"/>
    <s v="c9"/>
    <n v="31246"/>
    <x v="599"/>
    <s v="20001-40000"/>
    <m/>
    <m/>
    <m/>
    <m/>
    <m/>
    <n v="25588.25"/>
    <n v="74645.5"/>
    <n v="49057.25"/>
    <n v="-47997.625"/>
    <n v="148231.375"/>
    <n v="31246"/>
  </r>
  <r>
    <n v="497220"/>
    <d v="2014-07-01T18:45:45"/>
    <s v="Hired"/>
    <s v="Male"/>
    <n v="0"/>
    <s v="i1"/>
    <n v="53229"/>
    <x v="600"/>
    <s v="40001-60000"/>
    <m/>
    <m/>
    <m/>
    <m/>
    <m/>
    <n v="25586"/>
    <n v="74653"/>
    <n v="49067"/>
    <n v="-48014.5"/>
    <n v="148253.5"/>
    <n v="53229"/>
  </r>
  <r>
    <n v="138200"/>
    <d v="2014-07-01T16:27:45"/>
    <s v="Rejected"/>
    <s v="Male"/>
    <n v="0"/>
    <s v="i6"/>
    <n v="59446"/>
    <x v="601"/>
    <s v="40001-60000"/>
    <m/>
    <m/>
    <m/>
    <m/>
    <m/>
    <n v="25585.25"/>
    <n v="74658"/>
    <n v="49072.75"/>
    <n v="-48023.875"/>
    <n v="148267.125"/>
    <n v="59446"/>
  </r>
  <r>
    <n v="489004"/>
    <d v="2014-07-01T16:30:44"/>
    <s v="Hired"/>
    <s v="Female"/>
    <n v="0"/>
    <s v="i6"/>
    <n v="40641"/>
    <x v="602"/>
    <s v="40001-60000"/>
    <m/>
    <m/>
    <m/>
    <m/>
    <m/>
    <n v="25584.5"/>
    <n v="74663"/>
    <n v="49078.5"/>
    <n v="-48033.25"/>
    <n v="148280.75"/>
    <n v="40641"/>
  </r>
  <r>
    <n v="949475"/>
    <d v="2014-07-01T16:31:43"/>
    <s v="Hired"/>
    <s v="Female"/>
    <n v="0"/>
    <s v="i6"/>
    <n v="17388"/>
    <x v="603"/>
    <s v="0-20,000"/>
    <m/>
    <m/>
    <m/>
    <m/>
    <m/>
    <n v="25583.75"/>
    <n v="74668"/>
    <n v="49084.25"/>
    <n v="-48042.625"/>
    <n v="148294.375"/>
    <n v="17388"/>
  </r>
  <r>
    <n v="474738"/>
    <d v="2014-07-01T16:33:24"/>
    <s v="Hired"/>
    <s v="Male"/>
    <n v="0"/>
    <s v="i6"/>
    <n v="59726"/>
    <x v="604"/>
    <s v="40001-60000"/>
    <m/>
    <m/>
    <m/>
    <m/>
    <m/>
    <n v="25586"/>
    <n v="74673"/>
    <n v="49087"/>
    <n v="-48044.5"/>
    <n v="148303.5"/>
    <n v="59726"/>
  </r>
  <r>
    <n v="767146"/>
    <d v="2014-07-01T01:39:11"/>
    <s v="Rejected"/>
    <s v="Female"/>
    <n v="0"/>
    <s v="i1"/>
    <n v="95355"/>
    <x v="605"/>
    <s v="60001-100000"/>
    <m/>
    <m/>
    <m/>
    <m/>
    <m/>
    <n v="25585.25"/>
    <n v="74675"/>
    <n v="49089.75"/>
    <n v="-48049.375"/>
    <n v="148309.625"/>
    <n v="95355"/>
  </r>
  <r>
    <n v="778898"/>
    <d v="2014-07-01T09:46:58"/>
    <s v="Rejected"/>
    <s v="Male"/>
    <n v="0"/>
    <s v="c9"/>
    <n v="29566"/>
    <x v="606"/>
    <s v="20001-40000"/>
    <m/>
    <m/>
    <m/>
    <m/>
    <m/>
    <n v="25584.5"/>
    <n v="74663"/>
    <n v="49078.5"/>
    <n v="-48033.25"/>
    <n v="148280.75"/>
    <n v="29566"/>
  </r>
  <r>
    <n v="925339"/>
    <d v="2014-07-01T09:47:22"/>
    <s v="Rejected"/>
    <s v="Male"/>
    <n v="0"/>
    <s v="c9"/>
    <n v="8573"/>
    <x v="607"/>
    <s v="0-20,000"/>
    <m/>
    <m/>
    <m/>
    <m/>
    <m/>
    <n v="25583.75"/>
    <n v="74668"/>
    <n v="49084.25"/>
    <n v="-48042.625"/>
    <n v="148294.375"/>
    <n v="8573"/>
  </r>
  <r>
    <n v="408232"/>
    <d v="2014-07-01T18:30:56"/>
    <s v="Rejected"/>
    <s v="Male"/>
    <n v="0"/>
    <s v="i5"/>
    <n v="21305"/>
    <x v="608"/>
    <s v="20001-40000"/>
    <m/>
    <m/>
    <m/>
    <m/>
    <m/>
    <n v="25586"/>
    <n v="74673"/>
    <n v="49087"/>
    <n v="-48044.5"/>
    <n v="148303.5"/>
    <n v="21305"/>
  </r>
  <r>
    <n v="820647"/>
    <d v="2014-07-04T15:39:42"/>
    <s v="Hired"/>
    <s v="Male"/>
    <n v="0"/>
    <s v="c-10"/>
    <n v="91084"/>
    <x v="609"/>
    <s v="60001-100000"/>
    <m/>
    <m/>
    <m/>
    <m/>
    <m/>
    <n v="25592.75"/>
    <n v="74675"/>
    <n v="49082.25"/>
    <n v="-48030.625"/>
    <n v="148298.375"/>
    <n v="91084"/>
  </r>
  <r>
    <n v="940730"/>
    <d v="2014-07-04T15:40:08"/>
    <s v="Rejected"/>
    <s v="Male"/>
    <n v="0"/>
    <s v="c-10"/>
    <n v="93487"/>
    <x v="610"/>
    <s v="60001-100000"/>
    <m/>
    <m/>
    <m/>
    <m/>
    <m/>
    <n v="25590.5"/>
    <n v="74663"/>
    <n v="49072.5"/>
    <n v="-48018.25"/>
    <n v="148271.75"/>
    <n v="93487"/>
  </r>
  <r>
    <n v="661566"/>
    <d v="2014-07-04T15:43:15"/>
    <s v="Hired"/>
    <s v="Female"/>
    <n v="0"/>
    <s v="c-10"/>
    <n v="40463"/>
    <x v="611"/>
    <s v="40001-60000"/>
    <m/>
    <m/>
    <m/>
    <m/>
    <m/>
    <n v="25588.25"/>
    <n v="74645.5"/>
    <n v="49057.25"/>
    <n v="-47997.625"/>
    <n v="148231.375"/>
    <n v="40463"/>
  </r>
  <r>
    <n v="777656"/>
    <d v="2014-07-01T14:49:53"/>
    <s v="Rejected"/>
    <s v="Male"/>
    <n v="0"/>
    <s v="i1"/>
    <n v="90379"/>
    <x v="612"/>
    <s v="60001-100000"/>
    <m/>
    <m/>
    <m/>
    <m/>
    <m/>
    <n v="25586"/>
    <n v="74653"/>
    <n v="49067"/>
    <n v="-48014.5"/>
    <n v="148253.5"/>
    <n v="90379"/>
  </r>
  <r>
    <n v="639198"/>
    <d v="2014-07-23T16:00:10"/>
    <s v="Hired"/>
    <s v="Female"/>
    <n v="0"/>
    <s v="c5"/>
    <n v="97563"/>
    <x v="613"/>
    <s v="60001-100000"/>
    <m/>
    <m/>
    <m/>
    <m/>
    <m/>
    <n v="25585.25"/>
    <n v="74630.5"/>
    <n v="49045.25"/>
    <n v="-47982.625"/>
    <n v="148198.375"/>
    <n v="97563"/>
  </r>
  <r>
    <n v="979135"/>
    <d v="2014-07-02T08:10:44"/>
    <s v="Hired"/>
    <s v="Male"/>
    <n v="0"/>
    <s v="c5"/>
    <n v="6335"/>
    <x v="614"/>
    <s v="0-20,000"/>
    <m/>
    <m/>
    <m/>
    <m/>
    <m/>
    <n v="25584.5"/>
    <n v="74606.5"/>
    <n v="49022"/>
    <n v="-47948.5"/>
    <n v="148139.5"/>
    <n v="6335"/>
  </r>
  <r>
    <n v="891161"/>
    <d v="2014-07-02T23:00:20"/>
    <s v="Hired"/>
    <s v="Male"/>
    <n v="0"/>
    <s v="c9"/>
    <n v="94163"/>
    <x v="615"/>
    <s v="60001-100000"/>
    <m/>
    <m/>
    <m/>
    <m/>
    <m/>
    <n v="25588.25"/>
    <n v="74614.75"/>
    <n v="49026.5"/>
    <n v="-47951.5"/>
    <n v="148154.5"/>
    <n v="94163"/>
  </r>
  <r>
    <n v="171540"/>
    <d v="2014-07-02T10:04:21"/>
    <s v="Hired"/>
    <s v="Female"/>
    <n v="0"/>
    <s v="c8"/>
    <n v="5077"/>
    <x v="616"/>
    <s v="0-20,000"/>
    <m/>
    <m/>
    <m/>
    <m/>
    <m/>
    <n v="25586"/>
    <n v="74590"/>
    <n v="49004"/>
    <n v="-47920"/>
    <n v="148096"/>
    <n v="5077"/>
  </r>
  <r>
    <n v="67082"/>
    <d v="2014-07-02T12:10:46"/>
    <s v="Rejected"/>
    <s v="Male"/>
    <n v="0"/>
    <s v="i5"/>
    <n v="18221"/>
    <x v="617"/>
    <s v="0-20,000"/>
    <m/>
    <m/>
    <m/>
    <m/>
    <m/>
    <n v="25592.75"/>
    <n v="74598.25"/>
    <n v="49005.5"/>
    <n v="-47915.5"/>
    <n v="148106.5"/>
    <n v="18221"/>
  </r>
  <r>
    <n v="401929"/>
    <d v="2014-07-02T10:57:43"/>
    <s v="Hired"/>
    <s v="Female"/>
    <n v="0"/>
    <s v="c9"/>
    <n v="57358"/>
    <x v="618"/>
    <s v="40001-60000"/>
    <m/>
    <m/>
    <m/>
    <m/>
    <m/>
    <n v="25598.5"/>
    <n v="74606.5"/>
    <n v="49008"/>
    <n v="-47913.5"/>
    <n v="148118.5"/>
    <n v="57358"/>
  </r>
  <r>
    <n v="518050"/>
    <d v="2014-07-02T02:11:01"/>
    <s v="Rejected"/>
    <s v="Male"/>
    <n v="0"/>
    <s v="c5"/>
    <n v="47754"/>
    <x v="619"/>
    <s v="40001-60000"/>
    <m/>
    <m/>
    <m/>
    <m/>
    <m/>
    <n v="25596.75"/>
    <n v="74614.75"/>
    <n v="49018"/>
    <n v="-47930.25"/>
    <n v="148141.75"/>
    <n v="47754"/>
  </r>
  <r>
    <n v="257932"/>
    <d v="2014-07-02T06:12:43"/>
    <s v="Hired"/>
    <s v="Female"/>
    <n v="0"/>
    <s v="b9"/>
    <n v="22978"/>
    <x v="620"/>
    <s v="20001-40000"/>
    <m/>
    <m/>
    <m/>
    <m/>
    <m/>
    <n v="25595"/>
    <n v="74623"/>
    <n v="49028"/>
    <n v="-47947"/>
    <n v="148165"/>
    <n v="22978"/>
  </r>
  <r>
    <n v="532479"/>
    <d v="2014-07-02T17:06:53"/>
    <s v="Rejected"/>
    <s v="Male"/>
    <n v="0"/>
    <s v="i5"/>
    <n v="1917"/>
    <x v="621"/>
    <s v="0-20,000"/>
    <m/>
    <m/>
    <m/>
    <m/>
    <m/>
    <n v="25600.25"/>
    <n v="74630.5"/>
    <n v="49030.25"/>
    <n v="-47945.125"/>
    <n v="148175.875"/>
    <n v="1917"/>
  </r>
  <r>
    <n v="312444"/>
    <d v="2014-07-02T12:04:49"/>
    <s v="Rejected"/>
    <s v="Female"/>
    <n v="0"/>
    <s v="c5"/>
    <n v="2365"/>
    <x v="622"/>
    <s v="0-20,000"/>
    <m/>
    <m/>
    <m/>
    <m/>
    <m/>
    <n v="25609.5"/>
    <n v="74638"/>
    <n v="49028.5"/>
    <n v="-47933.25"/>
    <n v="148180.75"/>
    <n v="2365"/>
  </r>
  <r>
    <n v="123836"/>
    <d v="2014-07-02T12:05:22"/>
    <s v="Rejected"/>
    <s v="Female"/>
    <n v="0"/>
    <s v="c5"/>
    <n v="77828"/>
    <x v="623"/>
    <s v="60001-100000"/>
    <m/>
    <m/>
    <m/>
    <m/>
    <m/>
    <n v="25617.25"/>
    <n v="74645.5"/>
    <n v="49028.25"/>
    <n v="-47925.125"/>
    <n v="148187.875"/>
    <n v="77828"/>
  </r>
  <r>
    <n v="736754"/>
    <d v="2014-07-03T18:01:04"/>
    <s v="Hired"/>
    <s v="Male"/>
    <n v="0"/>
    <s v="i7"/>
    <n v="71443"/>
    <x v="624"/>
    <s v="60001-100000"/>
    <m/>
    <m/>
    <m/>
    <m/>
    <m/>
    <n v="25617"/>
    <n v="74623"/>
    <n v="49006"/>
    <n v="-47892"/>
    <n v="148132"/>
    <n v="71443"/>
  </r>
  <r>
    <n v="870269"/>
    <d v="2014-07-03T09:12:13"/>
    <s v="Rejected"/>
    <s v="Male"/>
    <n v="0"/>
    <s v="i5"/>
    <n v="21542"/>
    <x v="625"/>
    <s v="20001-40000"/>
    <m/>
    <m/>
    <m/>
    <m/>
    <m/>
    <n v="25613.25"/>
    <n v="74630.5"/>
    <n v="49017.25"/>
    <n v="-47912.625"/>
    <n v="148156.375"/>
    <n v="21542"/>
  </r>
  <r>
    <n v="593675"/>
    <d v="2014-07-03T09:12:42"/>
    <s v="Hired"/>
    <s v="Male"/>
    <n v="0"/>
    <s v="i5"/>
    <n v="30565"/>
    <x v="626"/>
    <s v="20001-40000"/>
    <m/>
    <m/>
    <m/>
    <m/>
    <m/>
    <n v="25617.5"/>
    <n v="74638"/>
    <n v="49020.5"/>
    <n v="-47913.25"/>
    <n v="148168.75"/>
    <n v="30565"/>
  </r>
  <r>
    <n v="59370"/>
    <d v="2014-07-03T09:13:11"/>
    <s v="Rejected"/>
    <s v="Female"/>
    <n v="0"/>
    <s v="i5"/>
    <n v="7651"/>
    <x v="627"/>
    <s v="0-20,000"/>
    <m/>
    <m/>
    <m/>
    <m/>
    <m/>
    <n v="25617.25"/>
    <n v="74645.5"/>
    <n v="49028.25"/>
    <n v="-47925.125"/>
    <n v="148187.875"/>
    <n v="7651"/>
  </r>
  <r>
    <n v="257346"/>
    <d v="2014-07-03T18:40:40"/>
    <s v="Rejected"/>
    <s v="Male"/>
    <n v="0"/>
    <s v="c9"/>
    <n v="51074"/>
    <x v="628"/>
    <s v="40001-60000"/>
    <m/>
    <m/>
    <m/>
    <m/>
    <m/>
    <n v="25618"/>
    <n v="74653"/>
    <n v="49035"/>
    <n v="-47934.5"/>
    <n v="148205.5"/>
    <n v="51074"/>
  </r>
  <r>
    <n v="767725"/>
    <d v="2014-07-03T18:43:17"/>
    <s v="Hired"/>
    <s v="Female"/>
    <n v="0"/>
    <s v="c9"/>
    <n v="69889"/>
    <x v="629"/>
    <s v="60001-100000"/>
    <m/>
    <m/>
    <m/>
    <m/>
    <m/>
    <n v="25617.75"/>
    <n v="74658"/>
    <n v="49040.25"/>
    <n v="-47942.625"/>
    <n v="148218.375"/>
    <n v="69889"/>
  </r>
  <r>
    <n v="449755"/>
    <d v="2014-07-16T12:29:08"/>
    <s v="Rejected"/>
    <s v="Female"/>
    <n v="0"/>
    <s v="c9"/>
    <n v="65247"/>
    <x v="280"/>
    <s v="60001-100000"/>
    <m/>
    <m/>
    <m/>
    <m/>
    <m/>
    <n v="25617.5"/>
    <n v="74663"/>
    <n v="49045.5"/>
    <n v="-47950.75"/>
    <n v="148231.25"/>
    <n v="65247"/>
  </r>
  <r>
    <n v="322174"/>
    <d v="2014-07-16T12:29:26"/>
    <s v="Hired"/>
    <s v="Male"/>
    <n v="0"/>
    <s v="c9"/>
    <n v="67722"/>
    <x v="630"/>
    <s v="60001-100000"/>
    <m/>
    <m/>
    <m/>
    <m/>
    <m/>
    <n v="25617.25"/>
    <n v="74668"/>
    <n v="49050.75"/>
    <n v="-47958.875"/>
    <n v="148244.125"/>
    <n v="67722"/>
  </r>
  <r>
    <n v="292713"/>
    <d v="2014-07-03T15:58:31"/>
    <s v="Hired"/>
    <s v="Female"/>
    <n v="0"/>
    <s v="i7"/>
    <n v="5941"/>
    <x v="631"/>
    <s v="0-20,000"/>
    <m/>
    <m/>
    <m/>
    <m/>
    <m/>
    <n v="25617"/>
    <n v="74673"/>
    <n v="49056"/>
    <n v="-47967"/>
    <n v="148257"/>
    <n v="5941"/>
  </r>
  <r>
    <n v="622008"/>
    <d v="2014-07-10T08:03:35"/>
    <s v="Rejected"/>
    <s v="Male"/>
    <n v="0"/>
    <s v="c9"/>
    <n v="68417"/>
    <x v="632"/>
    <s v="60001-100000"/>
    <m/>
    <m/>
    <m/>
    <m/>
    <m/>
    <n v="25617.75"/>
    <n v="74675"/>
    <n v="49057.25"/>
    <n v="-47968.125"/>
    <n v="148260.875"/>
    <n v="68417"/>
  </r>
  <r>
    <n v="644076"/>
    <d v="2014-07-10T08:07:11"/>
    <s v="Hired"/>
    <s v="Male"/>
    <n v="0"/>
    <s v="c9"/>
    <n v="41975"/>
    <x v="633"/>
    <s v="40001-60000"/>
    <m/>
    <m/>
    <m/>
    <m/>
    <m/>
    <n v="25617.5"/>
    <n v="74677"/>
    <n v="49059.5"/>
    <n v="-47971.75"/>
    <n v="148266.25"/>
    <n v="41975"/>
  </r>
  <r>
    <n v="846754"/>
    <d v="2014-07-10T08:06:25"/>
    <s v="Hired"/>
    <s v="Female"/>
    <n v="0"/>
    <s v="c9"/>
    <n v="3100"/>
    <x v="634"/>
    <s v="0-20,000"/>
    <m/>
    <m/>
    <m/>
    <m/>
    <m/>
    <n v="25617.25"/>
    <n v="74679"/>
    <n v="49061.75"/>
    <n v="-47975.375"/>
    <n v="148271.625"/>
    <n v="3100"/>
  </r>
  <r>
    <n v="612651"/>
    <d v="2014-07-03T07:23:08"/>
    <s v="Rejected"/>
    <s v="Male"/>
    <n v="0"/>
    <s v="c8"/>
    <n v="42315"/>
    <x v="635"/>
    <s v="40001-60000"/>
    <m/>
    <m/>
    <m/>
    <m/>
    <m/>
    <n v="25618"/>
    <n v="74681"/>
    <n v="49063"/>
    <n v="-47976.5"/>
    <n v="148275.5"/>
    <n v="42315"/>
  </r>
  <r>
    <n v="816780"/>
    <d v="2014-07-03T07:24:53"/>
    <s v="Rejected"/>
    <s v="Female"/>
    <n v="0"/>
    <s v="c8"/>
    <n v="15247"/>
    <x v="636"/>
    <s v="0-20,000"/>
    <m/>
    <m/>
    <m/>
    <m/>
    <m/>
    <n v="25617.75"/>
    <n v="74683"/>
    <n v="49065.25"/>
    <n v="-47980.125"/>
    <n v="148280.875"/>
    <n v="15247"/>
  </r>
  <r>
    <n v="801096"/>
    <d v="2014-07-03T15:59:41"/>
    <s v="Hired"/>
    <s v="Female"/>
    <n v="0"/>
    <s v="i5"/>
    <n v="95379"/>
    <x v="637"/>
    <s v="60001-100000"/>
    <m/>
    <m/>
    <m/>
    <m/>
    <m/>
    <n v="25622.5"/>
    <n v="74685"/>
    <n v="49062.5"/>
    <n v="-47971.25"/>
    <n v="148278.75"/>
    <n v="95379"/>
  </r>
  <r>
    <n v="46893"/>
    <d v="2014-07-04T09:17:38"/>
    <s v="Rejected"/>
    <s v="Male"/>
    <n v="0"/>
    <s v="i7"/>
    <n v="92525"/>
    <x v="638"/>
    <s v="60001-100000"/>
    <m/>
    <m/>
    <m/>
    <m/>
    <m/>
    <n v="25620.25"/>
    <n v="74679"/>
    <n v="49058.75"/>
    <n v="-47967.875"/>
    <n v="148267.125"/>
    <n v="92525"/>
  </r>
  <r>
    <n v="537285"/>
    <d v="2014-07-04T09:18:52"/>
    <s v="Rejected"/>
    <s v="Male"/>
    <n v="0"/>
    <s v="i7"/>
    <n v="19689"/>
    <x v="639"/>
    <s v="0-20,000"/>
    <m/>
    <m/>
    <m/>
    <m/>
    <m/>
    <n v="25618"/>
    <n v="74673"/>
    <n v="49055"/>
    <n v="-47964.5"/>
    <n v="148255.5"/>
    <n v="19689"/>
  </r>
  <r>
    <n v="779410"/>
    <d v="2014-07-04T03:57:28"/>
    <s v="Rejected"/>
    <s v="Male"/>
    <n v="0"/>
    <s v="c5"/>
    <n v="94544"/>
    <x v="640"/>
    <s v="60001-100000"/>
    <m/>
    <m/>
    <m/>
    <m/>
    <m/>
    <n v="25624.75"/>
    <n v="74675"/>
    <n v="49050.25"/>
    <n v="-47950.625"/>
    <n v="148250.375"/>
    <n v="94544"/>
  </r>
  <r>
    <n v="754754"/>
    <d v="2014-07-04T04:00:13"/>
    <s v="Hired"/>
    <s v="Male"/>
    <n v="0"/>
    <s v="c5"/>
    <n v="48838"/>
    <x v="641"/>
    <s v="40001-60000"/>
    <m/>
    <m/>
    <m/>
    <m/>
    <m/>
    <n v="25622.5"/>
    <n v="74663"/>
    <n v="49040.5"/>
    <n v="-47938.25"/>
    <n v="148223.75"/>
    <n v="48838"/>
  </r>
  <r>
    <n v="251737"/>
    <d v="2014-07-04T18:17:59"/>
    <s v="Rejected"/>
    <s v="Male"/>
    <n v="0"/>
    <s v="c5"/>
    <n v="94390"/>
    <x v="642"/>
    <s v="60001-100000"/>
    <m/>
    <m/>
    <m/>
    <m/>
    <m/>
    <n v="25620.25"/>
    <n v="74668"/>
    <n v="49047.75"/>
    <n v="-47951.375"/>
    <n v="148239.625"/>
    <n v="94390"/>
  </r>
  <r>
    <n v="413637"/>
    <d v="2014-07-04T18:18:28"/>
    <s v="Rejected"/>
    <s v="Male"/>
    <n v="0"/>
    <s v="c5"/>
    <n v="36198"/>
    <x v="643"/>
    <s v="20001-40000"/>
    <m/>
    <m/>
    <m/>
    <m/>
    <m/>
    <n v="25618"/>
    <n v="74653"/>
    <n v="49035"/>
    <n v="-47934.5"/>
    <n v="148205.5"/>
    <n v="36198"/>
  </r>
  <r>
    <n v="642052"/>
    <d v="2014-07-04T18:25:07"/>
    <s v="Hired"/>
    <s v="Female"/>
    <n v="0"/>
    <s v="c5"/>
    <n v="84258"/>
    <x v="644"/>
    <s v="60001-100000"/>
    <m/>
    <m/>
    <m/>
    <m/>
    <m/>
    <n v="25617.75"/>
    <n v="74658"/>
    <n v="49040.25"/>
    <n v="-47942.625"/>
    <n v="148218.375"/>
    <n v="84258"/>
  </r>
  <r>
    <n v="48899"/>
    <d v="2014-07-04T18:27:05"/>
    <s v="Rejected"/>
    <s v="Male"/>
    <n v="0"/>
    <s v="c5"/>
    <n v="80594"/>
    <x v="645"/>
    <s v="60001-100000"/>
    <m/>
    <m/>
    <m/>
    <m/>
    <m/>
    <n v="25617.5"/>
    <n v="74638"/>
    <n v="49020.5"/>
    <n v="-47913.25"/>
    <n v="148168.75"/>
    <n v="80594"/>
  </r>
  <r>
    <n v="943501"/>
    <d v="2014-07-04T16:36:26"/>
    <s v="Rejected"/>
    <s v="Male"/>
    <n v="0"/>
    <s v="c9"/>
    <n v="88876"/>
    <x v="646"/>
    <s v="60001-100000"/>
    <m/>
    <m/>
    <m/>
    <m/>
    <m/>
    <n v="25617.25"/>
    <n v="74614.75"/>
    <n v="48997.5"/>
    <n v="-47879"/>
    <n v="148111"/>
    <n v="88876"/>
  </r>
  <r>
    <n v="983194"/>
    <d v="2014-07-04T16:37:43"/>
    <s v="Hired"/>
    <s v="Male"/>
    <n v="0"/>
    <s v="c9"/>
    <n v="37268"/>
    <x v="647"/>
    <s v="20001-40000"/>
    <m/>
    <m/>
    <m/>
    <m/>
    <m/>
    <n v="25617"/>
    <n v="74590"/>
    <n v="48973"/>
    <n v="-47842.5"/>
    <n v="148049.5"/>
    <n v="37268"/>
  </r>
  <r>
    <n v="515701"/>
    <d v="2014-07-04T16:38:07"/>
    <s v="Rejected"/>
    <s v="Male"/>
    <n v="0"/>
    <s v="c9"/>
    <n v="31190"/>
    <x v="648"/>
    <s v="20001-40000"/>
    <m/>
    <m/>
    <m/>
    <m/>
    <m/>
    <n v="25613.25"/>
    <n v="74598.25"/>
    <n v="48985"/>
    <n v="-47864.25"/>
    <n v="148075.75"/>
    <n v="31190"/>
  </r>
  <r>
    <n v="59145"/>
    <d v="2014-07-04T09:27:23"/>
    <s v="Rejected"/>
    <s v="Female"/>
    <n v="0"/>
    <s v="b9"/>
    <n v="2538"/>
    <x v="649"/>
    <s v="0-20,000"/>
    <m/>
    <m/>
    <m/>
    <m/>
    <m/>
    <n v="25609.5"/>
    <n v="74606.5"/>
    <n v="48997"/>
    <n v="-47886"/>
    <n v="148102"/>
    <n v="2538"/>
  </r>
  <r>
    <n v="530199"/>
    <d v="2014-07-04T09:30:12"/>
    <s v="Rejected"/>
    <s v="Female"/>
    <n v="0"/>
    <s v="b9"/>
    <n v="17383"/>
    <x v="650"/>
    <s v="0-20,000"/>
    <m/>
    <m/>
    <m/>
    <m/>
    <m/>
    <n v="25617.25"/>
    <n v="74614.75"/>
    <n v="48997.5"/>
    <n v="-47879"/>
    <n v="148111"/>
    <n v="17383"/>
  </r>
  <r>
    <n v="903278"/>
    <d v="2014-07-04T08:47:49"/>
    <s v="Rejected"/>
    <s v="Female"/>
    <n v="0"/>
    <s v="i5"/>
    <n v="77813"/>
    <x v="651"/>
    <s v="60001-100000"/>
    <m/>
    <m/>
    <m/>
    <m/>
    <m/>
    <n v="25618"/>
    <n v="74623"/>
    <n v="49005"/>
    <n v="-47889.5"/>
    <n v="148130.5"/>
    <n v="77813"/>
  </r>
  <r>
    <n v="333940"/>
    <d v="2014-07-04T08:47:58"/>
    <s v="Hired"/>
    <s v="Don’t want to say"/>
    <n v="0"/>
    <s v="i5"/>
    <n v="83932"/>
    <x v="652"/>
    <s v="60001-100000"/>
    <m/>
    <m/>
    <m/>
    <m/>
    <m/>
    <n v="25617.75"/>
    <n v="74598.25"/>
    <n v="48980.5"/>
    <n v="-47853"/>
    <n v="148069"/>
    <n v="83932"/>
  </r>
  <r>
    <n v="417031"/>
    <d v="2014-07-04T18:03:45"/>
    <s v="Rejected"/>
    <s v="Female"/>
    <n v="0"/>
    <s v="i6"/>
    <n v="34639"/>
    <x v="653"/>
    <s v="20001-40000"/>
    <m/>
    <m/>
    <m/>
    <m/>
    <m/>
    <n v="25617.5"/>
    <n v="74553"/>
    <n v="48935.5"/>
    <n v="-47785.75"/>
    <n v="147956.25"/>
    <n v="34639"/>
  </r>
  <r>
    <n v="93833"/>
    <d v="2014-07-04T18:04:59"/>
    <s v="Hired"/>
    <s v="Don’t want to say"/>
    <n v="0"/>
    <s v="i6"/>
    <n v="40933"/>
    <x v="654"/>
    <s v="40001-60000"/>
    <m/>
    <m/>
    <m/>
    <m/>
    <m/>
    <n v="25617.25"/>
    <n v="74571.5"/>
    <n v="48954.25"/>
    <n v="-47814.125"/>
    <n v="148002.875"/>
    <n v="40933"/>
  </r>
  <r>
    <n v="676366"/>
    <d v="2014-07-05T08:41:38"/>
    <s v="Rejected"/>
    <s v="Male"/>
    <n v="0"/>
    <s v="i5"/>
    <n v="21508"/>
    <x v="655"/>
    <s v="20001-40000"/>
    <m/>
    <m/>
    <m/>
    <m/>
    <m/>
    <n v="25617"/>
    <n v="74590"/>
    <n v="48973"/>
    <n v="-47842.5"/>
    <n v="148049.5"/>
    <n v="21508"/>
  </r>
  <r>
    <n v="433088"/>
    <d v="2014-07-05T08:45:01"/>
    <s v="Hired"/>
    <s v="Male"/>
    <n v="0"/>
    <s v="i5"/>
    <n v="67181"/>
    <x v="656"/>
    <s v="60001-100000"/>
    <m/>
    <m/>
    <m/>
    <m/>
    <m/>
    <n v="25617.75"/>
    <n v="74598.25"/>
    <n v="48980.5"/>
    <n v="-47853"/>
    <n v="148069"/>
    <n v="67181"/>
  </r>
  <r>
    <n v="440851"/>
    <d v="2014-07-06T05:35:25"/>
    <s v="Rejected"/>
    <s v="Male"/>
    <n v="0"/>
    <s v="i7"/>
    <n v="48518"/>
    <x v="657"/>
    <s v="40001-60000"/>
    <m/>
    <m/>
    <m/>
    <m/>
    <m/>
    <n v="25617.5"/>
    <n v="74606.5"/>
    <n v="48989"/>
    <n v="-47866"/>
    <n v="148090"/>
    <n v="48518"/>
  </r>
  <r>
    <n v="351047"/>
    <d v="2014-08-12T22:33:42"/>
    <s v="Rejected"/>
    <s v="Male"/>
    <n v="0"/>
    <s v="c8"/>
    <n v="80717"/>
    <x v="658"/>
    <s v="60001-100000"/>
    <m/>
    <m/>
    <m/>
    <m/>
    <m/>
    <n v="25617.25"/>
    <n v="74614.75"/>
    <n v="48997.5"/>
    <n v="-47879"/>
    <n v="148111"/>
    <n v="80717"/>
  </r>
  <r>
    <n v="605824"/>
    <d v="2014-07-06T18:50:37"/>
    <s v="Rejected"/>
    <s v="Male"/>
    <n v="0"/>
    <s v="b9"/>
    <n v="64125"/>
    <x v="659"/>
    <s v="60001-100000"/>
    <m/>
    <m/>
    <m/>
    <m/>
    <m/>
    <n v="25617"/>
    <n v="74590"/>
    <n v="48973"/>
    <n v="-47842.5"/>
    <n v="148049.5"/>
    <n v="64125"/>
  </r>
  <r>
    <n v="556389"/>
    <d v="2014-07-07T22:53:03"/>
    <s v="Rejected"/>
    <s v="Male"/>
    <n v="0"/>
    <s v="i6"/>
    <n v="26122"/>
    <x v="660"/>
    <s v="20001-40000"/>
    <m/>
    <m/>
    <m/>
    <m/>
    <m/>
    <n v="25613.25"/>
    <n v="74598.25"/>
    <n v="48985"/>
    <n v="-47864.25"/>
    <n v="148075.75"/>
    <n v="26122"/>
  </r>
  <r>
    <n v="991784"/>
    <d v="2014-07-07T14:18:08"/>
    <s v="Rejected"/>
    <s v="Male"/>
    <n v="0"/>
    <s v="i5"/>
    <n v="48322"/>
    <x v="661"/>
    <s v="40001-60000"/>
    <m/>
    <m/>
    <m/>
    <m/>
    <m/>
    <n v="25609.5"/>
    <n v="74606.5"/>
    <n v="48997"/>
    <n v="-47886"/>
    <n v="148102"/>
    <n v="48322"/>
  </r>
  <r>
    <n v="715088"/>
    <d v="2014-07-07T02:01:26"/>
    <s v="Hired"/>
    <s v="Female"/>
    <n v="0"/>
    <s v="b9"/>
    <n v="38478"/>
    <x v="662"/>
    <s v="20001-40000"/>
    <m/>
    <m/>
    <m/>
    <m/>
    <m/>
    <n v="25605.75"/>
    <n v="74614.75"/>
    <n v="49009"/>
    <n v="-47907.75"/>
    <n v="148128.25"/>
    <n v="38478"/>
  </r>
  <r>
    <n v="342655"/>
    <d v="2014-07-07T02:01:54"/>
    <s v="Hired"/>
    <s v="Female"/>
    <n v="0"/>
    <s v="b9"/>
    <n v="63538"/>
    <x v="663"/>
    <s v="60001-100000"/>
    <m/>
    <m/>
    <m/>
    <m/>
    <m/>
    <n v="25602"/>
    <n v="74623"/>
    <n v="49021"/>
    <n v="-47929.5"/>
    <n v="148154.5"/>
    <n v="63538"/>
  </r>
  <r>
    <n v="138814"/>
    <d v="2014-07-07T07:30:58"/>
    <s v="Hired"/>
    <s v="Male"/>
    <n v="0"/>
    <s v="c9"/>
    <n v="89383"/>
    <x v="664"/>
    <s v="60001-100000"/>
    <m/>
    <m/>
    <m/>
    <m/>
    <m/>
    <n v="25600.25"/>
    <n v="74630.5"/>
    <n v="49030.25"/>
    <n v="-47945.125"/>
    <n v="148175.875"/>
    <n v="89383"/>
  </r>
  <r>
    <n v="529405"/>
    <d v="2014-07-07T13:43:33"/>
    <s v="Rejected"/>
    <s v="Male"/>
    <n v="0"/>
    <s v="c9"/>
    <n v="39401"/>
    <x v="665"/>
    <s v="20001-40000"/>
    <m/>
    <m/>
    <m/>
    <m/>
    <m/>
    <n v="25598.5"/>
    <n v="74606.5"/>
    <n v="49008"/>
    <n v="-47913.5"/>
    <n v="148118.5"/>
    <n v="39401"/>
  </r>
  <r>
    <n v="648961"/>
    <d v="2014-07-07T15:15:54"/>
    <s v="Rejected"/>
    <s v="Male"/>
    <n v="0"/>
    <s v="c-10"/>
    <n v="44749"/>
    <x v="666"/>
    <s v="40001-60000"/>
    <m/>
    <m/>
    <m/>
    <m/>
    <m/>
    <n v="25596.75"/>
    <n v="74614.75"/>
    <n v="49018"/>
    <n v="-47930.25"/>
    <n v="148141.75"/>
    <n v="44749"/>
  </r>
  <r>
    <n v="134062"/>
    <d v="2014-07-07T15:19:40"/>
    <s v="Rejected"/>
    <s v="Female"/>
    <n v="0"/>
    <s v="c-10"/>
    <n v="85011"/>
    <x v="667"/>
    <s v="60001-100000"/>
    <m/>
    <m/>
    <m/>
    <m/>
    <m/>
    <n v="25595"/>
    <n v="74623"/>
    <n v="49028"/>
    <n v="-47947"/>
    <n v="148165"/>
    <n v="85011"/>
  </r>
  <r>
    <n v="262036"/>
    <d v="2014-07-07T15:20:44"/>
    <s v="Rejected"/>
    <s v="Female"/>
    <n v="0"/>
    <s v="c-10"/>
    <n v="26029"/>
    <x v="668"/>
    <s v="20001-40000"/>
    <m/>
    <m/>
    <m/>
    <m/>
    <m/>
    <n v="25592.75"/>
    <n v="74598.25"/>
    <n v="49005.5"/>
    <n v="-47915.5"/>
    <n v="148106.5"/>
    <n v="26029"/>
  </r>
  <r>
    <n v="609084"/>
    <d v="2014-07-08T09:02:37"/>
    <s v="Rejected"/>
    <s v="Male"/>
    <n v="0"/>
    <s v="c9"/>
    <n v="74420"/>
    <x v="669"/>
    <s v="60001-100000"/>
    <m/>
    <m/>
    <m/>
    <m/>
    <m/>
    <n v="25590.5"/>
    <n v="74606.5"/>
    <n v="49016"/>
    <n v="-47933.5"/>
    <n v="148130.5"/>
    <n v="74420"/>
  </r>
  <r>
    <n v="130175"/>
    <d v="2014-07-08T14:15:45"/>
    <s v="Rejected"/>
    <s v="Male"/>
    <n v="0"/>
    <s v="c5"/>
    <n v="58107"/>
    <x v="670"/>
    <s v="40001-60000"/>
    <m/>
    <m/>
    <m/>
    <m/>
    <m/>
    <n v="25588.25"/>
    <n v="74614.75"/>
    <n v="49026.5"/>
    <n v="-47951.5"/>
    <n v="148154.5"/>
    <n v="58107"/>
  </r>
  <r>
    <n v="584172"/>
    <d v="2014-07-08T14:16:15"/>
    <s v="Rejected"/>
    <s v="Male"/>
    <n v="0"/>
    <s v="c5"/>
    <n v="45147"/>
    <x v="671"/>
    <s v="40001-60000"/>
    <m/>
    <m/>
    <m/>
    <m/>
    <m/>
    <n v="25586"/>
    <n v="74623"/>
    <n v="49037"/>
    <n v="-47969.5"/>
    <n v="148178.5"/>
    <n v="45147"/>
  </r>
  <r>
    <n v="510776"/>
    <d v="2014-07-08T14:16:45"/>
    <s v="Hired"/>
    <s v="Male"/>
    <n v="0"/>
    <s v="c5"/>
    <n v="12052"/>
    <x v="672"/>
    <s v="0-20,000"/>
    <m/>
    <m/>
    <m/>
    <m/>
    <m/>
    <n v="25585.25"/>
    <n v="74630.5"/>
    <n v="49045.25"/>
    <n v="-47982.625"/>
    <n v="148198.375"/>
    <n v="12052"/>
  </r>
  <r>
    <n v="144246"/>
    <d v="2014-07-08T14:17:11"/>
    <s v="Hired"/>
    <s v="Male"/>
    <n v="0"/>
    <s v="c5"/>
    <n v="64474"/>
    <x v="673"/>
    <s v="60001-100000"/>
    <m/>
    <m/>
    <m/>
    <m/>
    <m/>
    <n v="25590.5"/>
    <n v="74638"/>
    <n v="49047.5"/>
    <n v="-47980.75"/>
    <n v="148209.25"/>
    <n v="64474"/>
  </r>
  <r>
    <n v="938043"/>
    <d v="2014-07-08T14:20:23"/>
    <s v="Rejected"/>
    <s v="Male"/>
    <n v="0"/>
    <s v="c5"/>
    <n v="57156"/>
    <x v="674"/>
    <s v="40001-60000"/>
    <m/>
    <m/>
    <m/>
    <m/>
    <m/>
    <n v="25588.25"/>
    <n v="74645.5"/>
    <n v="49057.25"/>
    <n v="-47997.625"/>
    <n v="148231.375"/>
    <n v="57156"/>
  </r>
  <r>
    <n v="780341"/>
    <d v="2014-07-08T15:52:57"/>
    <s v="Rejected"/>
    <s v="Male"/>
    <n v="0"/>
    <s v="b9"/>
    <n v="74883"/>
    <x v="675"/>
    <s v="60001-100000"/>
    <m/>
    <m/>
    <m/>
    <m/>
    <m/>
    <n v="25586"/>
    <n v="74653"/>
    <n v="49067"/>
    <n v="-48014.5"/>
    <n v="148253.5"/>
    <n v="74883"/>
  </r>
  <r>
    <n v="858680"/>
    <d v="2014-07-08T15:53:32"/>
    <s v="Hired"/>
    <s v="Male"/>
    <n v="0"/>
    <s v="b9"/>
    <n v="68010"/>
    <x v="676"/>
    <s v="60001-100000"/>
    <m/>
    <m/>
    <m/>
    <m/>
    <m/>
    <n v="25585.25"/>
    <n v="74630.5"/>
    <n v="49045.25"/>
    <n v="-47982.625"/>
    <n v="148198.375"/>
    <n v="68010"/>
  </r>
  <r>
    <n v="283658"/>
    <d v="2014-07-08T13:23:18"/>
    <s v="Rejected"/>
    <s v="Female"/>
    <n v="0"/>
    <s v="i5"/>
    <n v="54286"/>
    <x v="677"/>
    <s v="40001-60000"/>
    <m/>
    <m/>
    <m/>
    <m/>
    <m/>
    <n v="25584.5"/>
    <n v="74638"/>
    <n v="49053.5"/>
    <n v="-47995.75"/>
    <n v="148218.25"/>
    <n v="54286"/>
  </r>
  <r>
    <n v="55307"/>
    <d v="2014-07-08T13:25:39"/>
    <s v="Rejected"/>
    <s v="Female"/>
    <n v="0"/>
    <s v="i5"/>
    <n v="65095"/>
    <x v="678"/>
    <s v="60001-100000"/>
    <m/>
    <m/>
    <m/>
    <m/>
    <m/>
    <n v="25583.75"/>
    <n v="74645.5"/>
    <n v="49061.75"/>
    <n v="-48008.875"/>
    <n v="148238.125"/>
    <n v="65095"/>
  </r>
  <r>
    <n v="838936"/>
    <d v="2014-07-08T13:27:01"/>
    <s v="Hired"/>
    <s v="Female"/>
    <n v="0"/>
    <s v="i5"/>
    <n v="69499"/>
    <x v="679"/>
    <s v="60001-100000"/>
    <m/>
    <m/>
    <m/>
    <m/>
    <m/>
    <n v="25583"/>
    <n v="74653"/>
    <n v="49070"/>
    <n v="-48022"/>
    <n v="148258"/>
    <n v="69499"/>
  </r>
  <r>
    <n v="730650"/>
    <d v="2014-07-08T13:27:31"/>
    <s v="Rejected"/>
    <s v="Female"/>
    <n v="0"/>
    <s v="i5"/>
    <n v="43130"/>
    <x v="680"/>
    <s v="40001-60000"/>
    <m/>
    <m/>
    <m/>
    <m/>
    <m/>
    <n v="25575.5"/>
    <n v="74658"/>
    <n v="49082.5"/>
    <n v="-48048.25"/>
    <n v="148281.75"/>
    <n v="43130"/>
  </r>
  <r>
    <n v="824627"/>
    <d v="2014-07-18T14:54:19"/>
    <s v="Hired"/>
    <s v="Female"/>
    <n v="0"/>
    <s v="i5"/>
    <n v="90370"/>
    <x v="681"/>
    <s v="60001-100000"/>
    <m/>
    <m/>
    <m/>
    <m/>
    <m/>
    <n v="25568"/>
    <n v="74663"/>
    <n v="49095"/>
    <n v="-48074.5"/>
    <n v="148305.5"/>
    <n v="90370"/>
  </r>
  <r>
    <n v="304128"/>
    <d v="2014-07-18T14:54:47"/>
    <s v="Hired"/>
    <s v="Female"/>
    <n v="0"/>
    <s v="i5"/>
    <n v="98926"/>
    <x v="682"/>
    <s v="60001-100000"/>
    <m/>
    <m/>
    <m/>
    <m/>
    <m/>
    <n v="25560.5"/>
    <n v="74645.5"/>
    <n v="49085"/>
    <n v="-48067"/>
    <n v="148273"/>
    <n v="98926"/>
  </r>
  <r>
    <n v="629045"/>
    <d v="2014-07-08T07:28:01"/>
    <s v="Rejected"/>
    <s v="Male"/>
    <n v="0"/>
    <s v="c9"/>
    <n v="37807"/>
    <x v="683"/>
    <s v="20001-40000"/>
    <m/>
    <m/>
    <m/>
    <m/>
    <m/>
    <n v="25553"/>
    <n v="74623"/>
    <n v="49070"/>
    <n v="-48052"/>
    <n v="148228"/>
    <n v="37807"/>
  </r>
  <r>
    <n v="286384"/>
    <d v="2014-07-08T07:31:28"/>
    <s v="Rejected"/>
    <s v="Female"/>
    <n v="0"/>
    <s v="c9"/>
    <n v="87684"/>
    <x v="684"/>
    <s v="60001-100000"/>
    <m/>
    <m/>
    <m/>
    <m/>
    <m/>
    <n v="25550"/>
    <n v="74630.5"/>
    <n v="49080.5"/>
    <n v="-48070.75"/>
    <n v="148251.25"/>
    <n v="87684"/>
  </r>
  <r>
    <n v="220619"/>
    <d v="2014-07-12T13:41:24"/>
    <s v="Rejected"/>
    <s v="Female"/>
    <n v="0"/>
    <s v="i6"/>
    <n v="68181"/>
    <x v="685"/>
    <s v="60001-100000"/>
    <m/>
    <m/>
    <m/>
    <m/>
    <m/>
    <n v="25547"/>
    <n v="74606.5"/>
    <n v="49059.5"/>
    <n v="-48042.25"/>
    <n v="148195.75"/>
    <n v="68181"/>
  </r>
  <r>
    <n v="764883"/>
    <d v="2014-07-12T13:41:50"/>
    <s v="Rejected"/>
    <s v="Male"/>
    <n v="0"/>
    <s v="i6"/>
    <n v="13220"/>
    <x v="686"/>
    <s v="0-20,000"/>
    <m/>
    <m/>
    <m/>
    <m/>
    <m/>
    <n v="25544"/>
    <n v="74614.75"/>
    <n v="49070.75"/>
    <n v="-48062.125"/>
    <n v="148220.875"/>
    <n v="13220"/>
  </r>
  <r>
    <n v="426255"/>
    <d v="2014-07-12T13:43:13"/>
    <s v="Hired"/>
    <s v="Female"/>
    <n v="0"/>
    <s v="i6"/>
    <n v="95184"/>
    <x v="687"/>
    <s v="60001-100000"/>
    <m/>
    <m/>
    <m/>
    <m/>
    <m/>
    <n v="25553"/>
    <n v="74623"/>
    <n v="49070"/>
    <n v="-48052"/>
    <n v="148228"/>
    <n v="95184"/>
  </r>
  <r>
    <n v="14220"/>
    <d v="2014-07-14T16:43:12"/>
    <s v="Hired"/>
    <s v="Male"/>
    <n v="0"/>
    <s v="i6"/>
    <n v="77286"/>
    <x v="688"/>
    <s v="60001-100000"/>
    <m/>
    <m/>
    <m/>
    <m/>
    <m/>
    <n v="25550"/>
    <n v="74598.25"/>
    <n v="49048.25"/>
    <n v="-48022.375"/>
    <n v="148170.625"/>
    <n v="77286"/>
  </r>
  <r>
    <n v="548492"/>
    <d v="2014-07-08T22:49:44"/>
    <s v="Rejected"/>
    <s v="Male"/>
    <n v="0"/>
    <s v="i5"/>
    <n v="92717"/>
    <x v="689"/>
    <s v="60001-100000"/>
    <m/>
    <m/>
    <m/>
    <m/>
    <m/>
    <n v="25547"/>
    <n v="74553"/>
    <n v="49006"/>
    <n v="-47962"/>
    <n v="148062"/>
    <n v="92717"/>
  </r>
  <r>
    <n v="42449"/>
    <d v="2014-07-08T11:49:02"/>
    <s v="Rejected"/>
    <s v="Male"/>
    <n v="0"/>
    <s v="b9"/>
    <n v="80398"/>
    <x v="690"/>
    <s v="60001-100000"/>
    <m/>
    <m/>
    <m/>
    <m/>
    <m/>
    <n v="25544"/>
    <n v="74512.25"/>
    <n v="48968.25"/>
    <n v="-47908.375"/>
    <n v="147964.625"/>
    <n v="80398"/>
  </r>
  <r>
    <n v="213478"/>
    <d v="2014-07-08T14:42:50"/>
    <s v="Rejected"/>
    <s v="Male"/>
    <n v="0"/>
    <s v="c-10"/>
    <n v="4382"/>
    <x v="691"/>
    <s v="0-20,000"/>
    <m/>
    <m/>
    <m/>
    <m/>
    <m/>
    <n v="25541"/>
    <n v="74501"/>
    <n v="48960"/>
    <n v="-47899"/>
    <n v="147941"/>
    <n v="4382"/>
  </r>
  <r>
    <n v="74289"/>
    <d v="2014-07-08T14:44:04"/>
    <s v="Rejected"/>
    <s v="Male"/>
    <n v="0"/>
    <s v="c-10"/>
    <n v="29961"/>
    <x v="692"/>
    <s v="20001-40000"/>
    <m/>
    <m/>
    <m/>
    <m/>
    <m/>
    <n v="25550"/>
    <n v="74504.75"/>
    <n v="48954.75"/>
    <n v="-47882.125"/>
    <n v="147936.875"/>
    <n v="29961"/>
  </r>
  <r>
    <n v="131853"/>
    <d v="2014-07-08T14:45:55"/>
    <s v="Hired"/>
    <s v="Male"/>
    <n v="0"/>
    <s v="c-10"/>
    <n v="75766"/>
    <x v="693"/>
    <s v="60001-100000"/>
    <m/>
    <m/>
    <m/>
    <m/>
    <m/>
    <n v="25547"/>
    <n v="74508.5"/>
    <n v="48961.5"/>
    <n v="-47895.25"/>
    <n v="147950.75"/>
    <n v="75766"/>
  </r>
  <r>
    <n v="991235"/>
    <d v="2014-07-08T14:46:14"/>
    <s v="Hired"/>
    <s v="Female"/>
    <n v="0"/>
    <s v="c-10"/>
    <n v="65964"/>
    <x v="694"/>
    <s v="60001-100000"/>
    <m/>
    <m/>
    <m/>
    <m/>
    <m/>
    <n v="25544"/>
    <n v="74497"/>
    <n v="48953"/>
    <n v="-47885.5"/>
    <n v="147926.5"/>
    <n v="65964"/>
  </r>
  <r>
    <n v="890158"/>
    <d v="2014-07-08T14:46:39"/>
    <s v="Hired"/>
    <s v="Male"/>
    <n v="0"/>
    <s v="c-10"/>
    <n v="16447"/>
    <x v="695"/>
    <s v="0-20,000"/>
    <m/>
    <m/>
    <m/>
    <m/>
    <m/>
    <n v="25541"/>
    <n v="74501"/>
    <n v="48960"/>
    <n v="-47899"/>
    <n v="147941"/>
    <n v="16447"/>
  </r>
  <r>
    <n v="554834"/>
    <d v="2014-07-18T03:23:42"/>
    <s v="Hired"/>
    <s v="Male"/>
    <n v="0"/>
    <s v="c-10"/>
    <n v="23381"/>
    <x v="696"/>
    <s v="20001-40000"/>
    <m/>
    <m/>
    <m/>
    <m/>
    <m/>
    <n v="25550"/>
    <n v="74504.75"/>
    <n v="48954.75"/>
    <n v="-47882.125"/>
    <n v="147936.875"/>
    <n v="23381"/>
  </r>
  <r>
    <n v="36675"/>
    <d v="2014-07-09T19:04:58"/>
    <s v="Hired"/>
    <s v="Male"/>
    <n v="0"/>
    <s v="c-10"/>
    <n v="8866"/>
    <x v="697"/>
    <s v="0-20,000"/>
    <m/>
    <m/>
    <m/>
    <m/>
    <m/>
    <n v="25568"/>
    <n v="74508.5"/>
    <n v="48940.5"/>
    <n v="-47842.75"/>
    <n v="147919.25"/>
    <n v="8866"/>
  </r>
  <r>
    <n v="756087"/>
    <d v="2014-07-09T08:31:13"/>
    <s v="Hired"/>
    <s v="Male"/>
    <n v="0"/>
    <s v="c5"/>
    <n v="29887"/>
    <x v="698"/>
    <s v="20001-40000"/>
    <m/>
    <m/>
    <m/>
    <m/>
    <m/>
    <n v="25583.75"/>
    <n v="74512.25"/>
    <n v="48928.5"/>
    <n v="-47809"/>
    <n v="147905"/>
    <n v="29887"/>
  </r>
  <r>
    <n v="630342"/>
    <d v="2014-07-09T08:33:47"/>
    <s v="Rejected"/>
    <s v="Female"/>
    <n v="0"/>
    <s v="c5"/>
    <n v="40574"/>
    <x v="699"/>
    <s v="40001-60000"/>
    <m/>
    <m/>
    <m/>
    <m/>
    <m/>
    <n v="25583"/>
    <n v="74516"/>
    <n v="48933"/>
    <n v="-47816.5"/>
    <n v="147915.5"/>
    <n v="40574"/>
  </r>
  <r>
    <n v="245583"/>
    <d v="2014-07-10T14:02:16"/>
    <s v="Rejected"/>
    <s v="Female"/>
    <n v="0"/>
    <s v="i6"/>
    <n v="13852"/>
    <x v="700"/>
    <s v="0-20,000"/>
    <m/>
    <m/>
    <m/>
    <m/>
    <m/>
    <n v="25575.5"/>
    <n v="74534.5"/>
    <n v="48959"/>
    <n v="-47863"/>
    <n v="147973"/>
    <n v="13852"/>
  </r>
  <r>
    <n v="317175"/>
    <d v="2014-07-10T14:04:16"/>
    <s v="Hired"/>
    <s v="Female"/>
    <n v="0"/>
    <s v="i6"/>
    <n v="24948"/>
    <x v="701"/>
    <s v="20001-40000"/>
    <m/>
    <m/>
    <m/>
    <m/>
    <m/>
    <n v="25584.5"/>
    <n v="74553"/>
    <n v="48968.5"/>
    <n v="-47868.25"/>
    <n v="148005.75"/>
    <n v="24948"/>
  </r>
  <r>
    <n v="874702"/>
    <d v="2014-07-14T18:11:21"/>
    <s v="Hired"/>
    <s v="Male"/>
    <n v="0"/>
    <s v="i6"/>
    <n v="51911"/>
    <x v="702"/>
    <s v="40001-60000"/>
    <m/>
    <m/>
    <m/>
    <m/>
    <m/>
    <n v="25588.25"/>
    <n v="74571.5"/>
    <n v="48983.25"/>
    <n v="-47886.625"/>
    <n v="148046.375"/>
    <n v="51911"/>
  </r>
  <r>
    <n v="358167"/>
    <d v="2014-07-09T17:18:59"/>
    <s v="Rejected"/>
    <s v="Male"/>
    <n v="0"/>
    <s v="i7"/>
    <n v="24761"/>
    <x v="703"/>
    <s v="20001-40000"/>
    <m/>
    <m/>
    <m/>
    <m/>
    <m/>
    <n v="25586"/>
    <n v="74590"/>
    <n v="49004"/>
    <n v="-47920"/>
    <n v="148096"/>
    <n v="24761"/>
  </r>
  <r>
    <n v="68810"/>
    <d v="2014-07-09T13:43:17"/>
    <s v="Hired"/>
    <s v="Female"/>
    <n v="0"/>
    <s v="c-10"/>
    <n v="35013"/>
    <x v="704"/>
    <s v="20001-40000"/>
    <m/>
    <m/>
    <m/>
    <m/>
    <m/>
    <n v="25592.75"/>
    <n v="74598.25"/>
    <n v="49005.5"/>
    <n v="-47915.5"/>
    <n v="148106.5"/>
    <n v="35013"/>
  </r>
  <r>
    <n v="687917"/>
    <d v="2014-07-09T13:44:12"/>
    <s v="Rejected"/>
    <s v="Male"/>
    <n v="0"/>
    <s v="c-10"/>
    <n v="64003"/>
    <x v="705"/>
    <s v="60001-100000"/>
    <m/>
    <m/>
    <m/>
    <m/>
    <m/>
    <n v="25590.5"/>
    <n v="74606.5"/>
    <n v="49016"/>
    <n v="-47933.5"/>
    <n v="148130.5"/>
    <n v="64003"/>
  </r>
  <r>
    <n v="837553"/>
    <d v="2014-07-09T13:44:47"/>
    <s v="Rejected"/>
    <s v="Female"/>
    <n v="0"/>
    <s v="c-10"/>
    <n v="36712"/>
    <x v="706"/>
    <s v="20001-40000"/>
    <m/>
    <m/>
    <m/>
    <m/>
    <m/>
    <n v="25588.25"/>
    <n v="74614.75"/>
    <n v="49026.5"/>
    <n v="-47951.5"/>
    <n v="148154.5"/>
    <n v="36712"/>
  </r>
  <r>
    <n v="896428"/>
    <d v="2014-07-09T08:33:31"/>
    <s v="Rejected"/>
    <s v="Male"/>
    <n v="0"/>
    <s v="i6"/>
    <n v="32711"/>
    <x v="707"/>
    <s v="20001-40000"/>
    <m/>
    <m/>
    <m/>
    <m/>
    <m/>
    <n v="25586"/>
    <n v="74623"/>
    <n v="49037"/>
    <n v="-47969.5"/>
    <n v="148178.5"/>
    <n v="32711"/>
  </r>
  <r>
    <n v="955711"/>
    <d v="2014-07-09T00:16:37"/>
    <s v="Hired"/>
    <s v="Female"/>
    <n v="0"/>
    <s v="b9"/>
    <n v="45758"/>
    <x v="708"/>
    <s v="40001-60000"/>
    <m/>
    <m/>
    <m/>
    <m/>
    <m/>
    <n v="25585.25"/>
    <n v="74630.5"/>
    <n v="49045.25"/>
    <n v="-47982.625"/>
    <n v="148198.375"/>
    <n v="45758"/>
  </r>
  <r>
    <n v="830372"/>
    <d v="2014-07-09T00:17:42"/>
    <s v="Hired"/>
    <s v="Male"/>
    <n v="0"/>
    <s v="b9"/>
    <n v="31132"/>
    <x v="709"/>
    <s v="20001-40000"/>
    <m/>
    <m/>
    <m/>
    <m/>
    <m/>
    <n v="25584.5"/>
    <n v="74638"/>
    <n v="49053.5"/>
    <n v="-47995.75"/>
    <n v="148218.25"/>
    <n v="31132"/>
  </r>
  <r>
    <n v="586207"/>
    <d v="2014-07-10T04:27:11"/>
    <s v="Hired"/>
    <s v="Male"/>
    <n v="0"/>
    <s v="i7"/>
    <n v="46627"/>
    <x v="710"/>
    <s v="40001-60000"/>
    <m/>
    <m/>
    <m/>
    <m/>
    <m/>
    <n v="25583.75"/>
    <n v="74645.5"/>
    <n v="49061.75"/>
    <n v="-48008.875"/>
    <n v="148238.125"/>
    <n v="46627"/>
  </r>
  <r>
    <n v="21454"/>
    <d v="2014-07-10T04:26:10"/>
    <s v="Rejected"/>
    <s v="Female"/>
    <n v="0"/>
    <s v="i7"/>
    <n v="73315"/>
    <x v="711"/>
    <s v="60001-100000"/>
    <m/>
    <m/>
    <m/>
    <m/>
    <m/>
    <n v="25583"/>
    <n v="74653"/>
    <n v="49070"/>
    <n v="-48022"/>
    <n v="148258"/>
    <n v="73315"/>
  </r>
  <r>
    <n v="892394"/>
    <d v="2014-07-10T12:56:05"/>
    <s v="Rejected"/>
    <s v="Female"/>
    <n v="0"/>
    <s v="i6"/>
    <n v="56805"/>
    <x v="712"/>
    <s v="40001-60000"/>
    <m/>
    <m/>
    <m/>
    <m/>
    <m/>
    <n v="25575.5"/>
    <n v="74658"/>
    <n v="49082.5"/>
    <n v="-48048.25"/>
    <n v="148281.75"/>
    <n v="56805"/>
  </r>
  <r>
    <n v="255391"/>
    <d v="2014-07-10T11:42:25"/>
    <s v="Rejected"/>
    <s v="Male"/>
    <n v="0"/>
    <s v="c8"/>
    <n v="45662"/>
    <x v="713"/>
    <s v="40001-60000"/>
    <m/>
    <m/>
    <m/>
    <m/>
    <m/>
    <n v="25568"/>
    <n v="74663"/>
    <n v="49095"/>
    <n v="-48074.5"/>
    <n v="148305.5"/>
    <n v="45662"/>
  </r>
  <r>
    <n v="893087"/>
    <d v="2014-07-10T14:48:14"/>
    <s v="Hired"/>
    <s v="Female"/>
    <n v="0"/>
    <s v="c5"/>
    <n v="1740"/>
    <x v="714"/>
    <s v="0-20,000"/>
    <m/>
    <m/>
    <m/>
    <m/>
    <m/>
    <n v="25560.5"/>
    <n v="74668"/>
    <n v="49107.5"/>
    <n v="-48100.75"/>
    <n v="148329.25"/>
    <n v="1740"/>
  </r>
  <r>
    <n v="703441"/>
    <d v="2014-07-10T17:42:57"/>
    <s v="Hired"/>
    <s v="Male"/>
    <n v="0"/>
    <s v="b9"/>
    <n v="95033"/>
    <x v="715"/>
    <s v="60001-100000"/>
    <m/>
    <m/>
    <m/>
    <m/>
    <m/>
    <n v="25583"/>
    <n v="74673"/>
    <n v="49090"/>
    <n v="-48052"/>
    <n v="148308"/>
    <n v="95033"/>
  </r>
  <r>
    <n v="65852"/>
    <d v="2014-07-10T17:05:26"/>
    <s v="Rejected"/>
    <s v="Male"/>
    <n v="0"/>
    <s v="c9"/>
    <n v="79285"/>
    <x v="716"/>
    <s v="60001-100000"/>
    <m/>
    <m/>
    <m/>
    <m/>
    <m/>
    <n v="25575.5"/>
    <n v="74658"/>
    <n v="49082.5"/>
    <n v="-48048.25"/>
    <n v="148281.75"/>
    <n v="79285"/>
  </r>
  <r>
    <n v="433482"/>
    <d v="2014-07-22T08:21:22"/>
    <s v="Hired"/>
    <s v="Male"/>
    <n v="0"/>
    <s v="i7"/>
    <n v="3336"/>
    <x v="717"/>
    <s v="0-20,000"/>
    <m/>
    <m/>
    <m/>
    <m/>
    <m/>
    <n v="25568"/>
    <n v="74638"/>
    <n v="49070"/>
    <n v="-48037"/>
    <n v="148243"/>
    <n v="3336"/>
  </r>
  <r>
    <n v="927997"/>
    <d v="2014-07-22T08:22:58"/>
    <s v="Hired"/>
    <s v="Female"/>
    <n v="0"/>
    <s v="i7"/>
    <n v="22962"/>
    <x v="718"/>
    <s v="20001-40000"/>
    <m/>
    <m/>
    <m/>
    <m/>
    <m/>
    <n v="25583.75"/>
    <n v="74645.5"/>
    <n v="49061.75"/>
    <n v="-48008.875"/>
    <n v="148238.125"/>
    <n v="22962"/>
  </r>
  <r>
    <n v="327346"/>
    <d v="2014-07-11T11:35:42"/>
    <s v="Hired"/>
    <s v="Female"/>
    <n v="0"/>
    <s v="c5"/>
    <n v="45686"/>
    <x v="719"/>
    <s v="40001-60000"/>
    <m/>
    <m/>
    <m/>
    <m/>
    <m/>
    <n v="25586"/>
    <n v="74653"/>
    <n v="49067"/>
    <n v="-48014.5"/>
    <n v="148253.5"/>
    <n v="45686"/>
  </r>
  <r>
    <n v="978658"/>
    <d v="2014-07-11T12:28:33"/>
    <s v="Rejected"/>
    <s v="Male"/>
    <n v="0"/>
    <s v="c9"/>
    <n v="39438"/>
    <x v="720"/>
    <s v="20001-40000"/>
    <m/>
    <m/>
    <m/>
    <m/>
    <m/>
    <n v="25585.25"/>
    <n v="74658"/>
    <n v="49072.75"/>
    <n v="-48023.875"/>
    <n v="148267.125"/>
    <n v="39438"/>
  </r>
  <r>
    <n v="905126"/>
    <d v="2014-07-11T12:25:24"/>
    <s v="Rejected"/>
    <s v="Male"/>
    <n v="0"/>
    <s v="i6"/>
    <n v="30878"/>
    <x v="721"/>
    <s v="20001-40000"/>
    <m/>
    <m/>
    <m/>
    <m/>
    <m/>
    <n v="25584.5"/>
    <n v="74663"/>
    <n v="49078.5"/>
    <n v="-48033.25"/>
    <n v="148280.75"/>
    <n v="30878"/>
  </r>
  <r>
    <n v="80431"/>
    <d v="2014-07-11T12:26:55"/>
    <s v="Rejected"/>
    <s v="Female"/>
    <n v="0"/>
    <s v="i6"/>
    <n v="81586"/>
    <x v="722"/>
    <s v="60001-100000"/>
    <m/>
    <m/>
    <m/>
    <m/>
    <m/>
    <n v="25583.75"/>
    <n v="74668"/>
    <n v="49084.25"/>
    <n v="-48042.625"/>
    <n v="148294.375"/>
    <n v="81586"/>
  </r>
  <r>
    <n v="964456"/>
    <d v="2014-07-11T13:00:27"/>
    <s v="Rejected"/>
    <s v="Female"/>
    <n v="0"/>
    <s v="i6"/>
    <n v="75800"/>
    <x v="723"/>
    <s v="60001-100000"/>
    <m/>
    <m/>
    <m/>
    <m/>
    <m/>
    <n v="25583"/>
    <n v="74653"/>
    <n v="49070"/>
    <n v="-48022"/>
    <n v="148258"/>
    <n v="75800"/>
  </r>
  <r>
    <n v="433227"/>
    <d v="2014-07-11T07:16:35"/>
    <s v="Hired"/>
    <s v="Male"/>
    <n v="0"/>
    <s v="c9"/>
    <n v="4714"/>
    <x v="724"/>
    <s v="0-20,000"/>
    <m/>
    <m/>
    <m/>
    <m/>
    <m/>
    <n v="25575.5"/>
    <n v="74630.5"/>
    <n v="49055"/>
    <n v="-48007"/>
    <n v="148213"/>
    <n v="4714"/>
  </r>
  <r>
    <n v="416101"/>
    <d v="2014-07-12T17:26:41"/>
    <s v="Rejected"/>
    <s v="Male"/>
    <n v="0"/>
    <s v="i7"/>
    <n v="38130"/>
    <x v="725"/>
    <s v="20001-40000"/>
    <m/>
    <m/>
    <m/>
    <m/>
    <m/>
    <n v="25584.5"/>
    <n v="74638"/>
    <n v="49053.5"/>
    <n v="-47995.75"/>
    <n v="148218.25"/>
    <n v="38130"/>
  </r>
  <r>
    <n v="831852"/>
    <d v="2014-07-12T17:27:12"/>
    <s v="Rejected"/>
    <s v="Male"/>
    <n v="0"/>
    <s v="i7"/>
    <n v="4283"/>
    <x v="726"/>
    <s v="0-20,000"/>
    <m/>
    <m/>
    <m/>
    <m/>
    <m/>
    <n v="25583.75"/>
    <n v="74645.5"/>
    <n v="49061.75"/>
    <n v="-48008.875"/>
    <n v="148238.125"/>
    <n v="4283"/>
  </r>
  <r>
    <n v="635720"/>
    <d v="2014-07-12T17:28:03"/>
    <s v="Rejected"/>
    <s v="Male"/>
    <n v="0"/>
    <s v="i7"/>
    <n v="1456"/>
    <x v="727"/>
    <s v="0-20,000"/>
    <m/>
    <m/>
    <m/>
    <m/>
    <m/>
    <n v="25586"/>
    <n v="74653"/>
    <n v="49067"/>
    <n v="-48014.5"/>
    <n v="148253.5"/>
    <n v="1456"/>
  </r>
  <r>
    <n v="503834"/>
    <d v="2014-07-12T11:17:17"/>
    <s v="Hired"/>
    <s v="Male"/>
    <n v="0"/>
    <s v="c9"/>
    <n v="24170"/>
    <x v="728"/>
    <s v="20001-40000"/>
    <m/>
    <m/>
    <m/>
    <m/>
    <m/>
    <n v="25592.75"/>
    <n v="74658"/>
    <n v="49065.25"/>
    <n v="-48005.125"/>
    <n v="148255.875"/>
    <n v="24170"/>
  </r>
  <r>
    <n v="204766"/>
    <d v="2014-07-12T13:01:31"/>
    <s v="Rejected"/>
    <s v="Male"/>
    <n v="0"/>
    <s v="i5"/>
    <n v="48215"/>
    <x v="729"/>
    <s v="40001-60000"/>
    <m/>
    <m/>
    <m/>
    <m/>
    <m/>
    <n v="25598.5"/>
    <n v="74663"/>
    <n v="49064.5"/>
    <n v="-47998.25"/>
    <n v="148259.75"/>
    <n v="48215"/>
  </r>
  <r>
    <n v="817052"/>
    <d v="2014-07-12T09:32:05"/>
    <s v="Rejected"/>
    <s v="Male"/>
    <n v="0"/>
    <s v="i6"/>
    <n v="13400"/>
    <x v="730"/>
    <s v="0-20,000"/>
    <m/>
    <m/>
    <m/>
    <m/>
    <m/>
    <n v="25596.75"/>
    <n v="74668"/>
    <n v="49071.25"/>
    <n v="-48010.125"/>
    <n v="148274.875"/>
    <n v="13400"/>
  </r>
  <r>
    <n v="622415"/>
    <d v="2014-07-13T21:28:59"/>
    <s v="Hired"/>
    <s v="Male"/>
    <n v="0"/>
    <s v="c9"/>
    <n v="43799"/>
    <x v="731"/>
    <s v="40001-60000"/>
    <m/>
    <m/>
    <m/>
    <m/>
    <m/>
    <n v="25602"/>
    <n v="74673"/>
    <n v="49071"/>
    <n v="-48004.5"/>
    <n v="148279.5"/>
    <n v="43799"/>
  </r>
  <r>
    <n v="569877"/>
    <d v="2014-07-16T09:44:13"/>
    <s v="Rejected"/>
    <s v="Male"/>
    <n v="0"/>
    <s v="c9"/>
    <n v="2274"/>
    <x v="732"/>
    <s v="0-20,000"/>
    <m/>
    <m/>
    <m/>
    <m/>
    <m/>
    <n v="25600.25"/>
    <n v="74675"/>
    <n v="49074.75"/>
    <n v="-48011.875"/>
    <n v="148287.125"/>
    <n v="2274"/>
  </r>
  <r>
    <n v="339815"/>
    <d v="2014-07-13T17:36:26"/>
    <s v="Rejected"/>
    <s v="Male"/>
    <n v="0"/>
    <s v="c5"/>
    <n v="30063"/>
    <x v="733"/>
    <s v="20001-40000"/>
    <m/>
    <m/>
    <m/>
    <m/>
    <m/>
    <n v="25609.5"/>
    <n v="74677"/>
    <n v="49067.5"/>
    <n v="-47991.75"/>
    <n v="148278.25"/>
    <n v="30063"/>
  </r>
  <r>
    <n v="729349"/>
    <d v="2014-07-13T17:36:57"/>
    <s v="Rejected"/>
    <s v="Male"/>
    <n v="0"/>
    <s v="c5"/>
    <n v="55388"/>
    <x v="734"/>
    <s v="40001-60000"/>
    <m/>
    <m/>
    <m/>
    <m/>
    <m/>
    <n v="25605.75"/>
    <n v="74679"/>
    <n v="49073.25"/>
    <n v="-48004.125"/>
    <n v="148288.875"/>
    <n v="55388"/>
  </r>
  <r>
    <n v="434358"/>
    <d v="2014-07-13T16:12:01"/>
    <s v="Rejected"/>
    <s v="Male"/>
    <n v="0"/>
    <s v="c9"/>
    <n v="28540"/>
    <x v="735"/>
    <s v="20001-40000"/>
    <m/>
    <m/>
    <m/>
    <m/>
    <m/>
    <n v="25602"/>
    <n v="74681"/>
    <n v="49079"/>
    <n v="-48016.5"/>
    <n v="148299.5"/>
    <n v="28540"/>
  </r>
  <r>
    <n v="641740"/>
    <d v="2014-07-14T20:00:05"/>
    <s v="Rejected"/>
    <s v="Male"/>
    <n v="0"/>
    <s v="c9"/>
    <n v="78860"/>
    <x v="736"/>
    <s v="60001-100000"/>
    <m/>
    <m/>
    <m/>
    <m/>
    <m/>
    <n v="25600.25"/>
    <n v="74683"/>
    <n v="49082.75"/>
    <n v="-48023.875"/>
    <n v="148307.125"/>
    <n v="78860"/>
  </r>
  <r>
    <n v="915321"/>
    <d v="2014-07-14T20:03:22"/>
    <s v="Rejected"/>
    <s v="Female"/>
    <n v="0"/>
    <s v="c9"/>
    <n v="15652"/>
    <x v="737"/>
    <s v="0-20,000"/>
    <m/>
    <m/>
    <m/>
    <m/>
    <m/>
    <n v="25598.5"/>
    <n v="74677"/>
    <n v="49078.5"/>
    <n v="-48019.25"/>
    <n v="148294.75"/>
    <n v="15652"/>
  </r>
  <r>
    <n v="439149"/>
    <d v="2014-07-14T18:23:39"/>
    <s v="Rejected"/>
    <s v="Female"/>
    <n v="0"/>
    <s v="c9"/>
    <n v="50995"/>
    <x v="738"/>
    <s v="40001-60000"/>
    <m/>
    <m/>
    <m/>
    <m/>
    <m/>
    <n v="25605.75"/>
    <n v="74679"/>
    <n v="49073.25"/>
    <n v="-48004.125"/>
    <n v="148288.875"/>
    <n v="50995"/>
  </r>
  <r>
    <n v="545838"/>
    <d v="2014-07-14T18:24:39"/>
    <s v="Hired"/>
    <s v="Female"/>
    <n v="0"/>
    <s v="c9"/>
    <n v="87960"/>
    <x v="739"/>
    <s v="60001-100000"/>
    <m/>
    <m/>
    <m/>
    <m/>
    <m/>
    <n v="25602"/>
    <n v="74681"/>
    <n v="49079"/>
    <n v="-48016.5"/>
    <n v="148299.5"/>
    <n v="87960"/>
  </r>
  <r>
    <n v="276379"/>
    <d v="2014-07-14T20:08:34"/>
    <s v="Rejected"/>
    <s v="Male"/>
    <n v="0"/>
    <s v="c-10"/>
    <n v="49625"/>
    <x v="11"/>
    <s v="40001-60000"/>
    <m/>
    <m/>
    <m/>
    <m/>
    <m/>
    <n v="25600.25"/>
    <n v="74675"/>
    <n v="49074.75"/>
    <n v="-48011.875"/>
    <n v="148287.125"/>
    <n v="49625"/>
  </r>
  <r>
    <n v="977339"/>
    <d v="2014-07-14T06:50:47"/>
    <s v="Hired"/>
    <s v="Female"/>
    <n v="0"/>
    <s v="c9"/>
    <n v="86329"/>
    <x v="740"/>
    <s v="60001-100000"/>
    <m/>
    <m/>
    <m/>
    <m/>
    <m/>
    <n v="25598.5"/>
    <n v="74677"/>
    <n v="49078.5"/>
    <n v="-48019.25"/>
    <n v="148294.75"/>
    <n v="86329"/>
  </r>
  <r>
    <n v="828999"/>
    <d v="2014-07-14T06:51:52"/>
    <s v="Rejected"/>
    <s v="Male"/>
    <n v="0"/>
    <s v="c9"/>
    <n v="3372"/>
    <x v="741"/>
    <s v="0-20,000"/>
    <m/>
    <m/>
    <m/>
    <m/>
    <m/>
    <n v="25596.75"/>
    <n v="74668"/>
    <n v="49071.25"/>
    <n v="-48010.125"/>
    <n v="148274.875"/>
    <n v="3372"/>
  </r>
  <r>
    <n v="549839"/>
    <d v="2014-07-14T06:55:06"/>
    <s v="Hired"/>
    <s v="Male"/>
    <n v="0"/>
    <s v="c9"/>
    <n v="94873"/>
    <x v="742"/>
    <s v="60001-100000"/>
    <m/>
    <m/>
    <m/>
    <m/>
    <m/>
    <n v="25602"/>
    <n v="74673"/>
    <n v="49071"/>
    <n v="-48004.5"/>
    <n v="148279.5"/>
    <n v="94873"/>
  </r>
  <r>
    <n v="776820"/>
    <d v="2014-07-14T11:17:06"/>
    <s v="Hired"/>
    <s v="Male"/>
    <n v="0"/>
    <s v="c9"/>
    <n v="36363"/>
    <x v="743"/>
    <s v="20001-40000"/>
    <m/>
    <m/>
    <m/>
    <m/>
    <m/>
    <n v="25600.25"/>
    <n v="74658"/>
    <n v="49057.75"/>
    <n v="-47986.375"/>
    <n v="148244.625"/>
    <n v="36363"/>
  </r>
  <r>
    <n v="758701"/>
    <d v="2014-07-14T11:18:47"/>
    <s v="Rejected"/>
    <s v="Male"/>
    <n v="0"/>
    <s v="c9"/>
    <n v="5406"/>
    <x v="744"/>
    <s v="0-20,000"/>
    <m/>
    <m/>
    <m/>
    <m/>
    <m/>
    <n v="25598.5"/>
    <n v="74663"/>
    <n v="49064.5"/>
    <n v="-47998.25"/>
    <n v="148259.75"/>
    <n v="5406"/>
  </r>
  <r>
    <n v="383202"/>
    <d v="2014-07-14T11:19:24"/>
    <s v="Hired"/>
    <s v="Female"/>
    <n v="0"/>
    <s v="c9"/>
    <n v="7875"/>
    <x v="745"/>
    <s v="0-20,000"/>
    <m/>
    <m/>
    <m/>
    <m/>
    <m/>
    <n v="25605.75"/>
    <n v="74668"/>
    <n v="49062.25"/>
    <n v="-47987.625"/>
    <n v="148261.375"/>
    <n v="7875"/>
  </r>
  <r>
    <n v="167846"/>
    <d v="2014-07-14T11:17:30"/>
    <s v="Hired"/>
    <s v="Female"/>
    <n v="0"/>
    <s v="c9"/>
    <n v="12153"/>
    <x v="746"/>
    <s v="0-20,000"/>
    <m/>
    <m/>
    <m/>
    <m/>
    <m/>
    <n v="25617"/>
    <n v="74673"/>
    <n v="49056"/>
    <n v="-47967"/>
    <n v="148257"/>
    <n v="12153"/>
  </r>
  <r>
    <n v="543747"/>
    <d v="2014-07-14T10:21:36"/>
    <s v="Rejected"/>
    <s v="Male"/>
    <n v="0"/>
    <s v="c9"/>
    <n v="21262"/>
    <x v="747"/>
    <s v="20001-40000"/>
    <m/>
    <m/>
    <m/>
    <m/>
    <m/>
    <n v="25617.75"/>
    <n v="74675"/>
    <n v="49057.25"/>
    <n v="-47968.125"/>
    <n v="148260.875"/>
    <n v="21262"/>
  </r>
  <r>
    <n v="904605"/>
    <d v="2014-07-14T04:05:49"/>
    <s v="Rejected"/>
    <s v="Male"/>
    <n v="0"/>
    <s v="c9"/>
    <n v="25711"/>
    <x v="161"/>
    <s v="20001-40000"/>
    <m/>
    <m/>
    <m/>
    <m/>
    <m/>
    <n v="25622.5"/>
    <n v="74677"/>
    <n v="49054.5"/>
    <n v="-47959.25"/>
    <n v="148258.75"/>
    <n v="25711"/>
  </r>
  <r>
    <n v="233602"/>
    <d v="2014-07-14T14:54:34"/>
    <s v="Rejected"/>
    <s v="Male"/>
    <n v="0"/>
    <s v="b9"/>
    <n v="74935"/>
    <x v="748"/>
    <s v="60001-100000"/>
    <m/>
    <m/>
    <m/>
    <m/>
    <m/>
    <n v="25620.25"/>
    <n v="74679"/>
    <n v="49058.75"/>
    <n v="-47967.875"/>
    <n v="148267.125"/>
    <n v="74935"/>
  </r>
  <r>
    <n v="968462"/>
    <d v="2014-07-15T11:36:04"/>
    <s v="Rejected"/>
    <s v="Male"/>
    <n v="0"/>
    <s v="c9"/>
    <n v="13023"/>
    <x v="749"/>
    <s v="0-20,000"/>
    <m/>
    <m/>
    <m/>
    <m/>
    <m/>
    <n v="25618"/>
    <n v="74673"/>
    <n v="49055"/>
    <n v="-47964.5"/>
    <n v="148255.5"/>
    <n v="13023"/>
  </r>
  <r>
    <n v="321567"/>
    <d v="2014-07-15T17:36:22"/>
    <s v="Hired"/>
    <s v="Male"/>
    <n v="0"/>
    <s v="c-10"/>
    <n v="24135"/>
    <x v="750"/>
    <s v="20001-40000"/>
    <m/>
    <m/>
    <m/>
    <m/>
    <m/>
    <n v="25624.75"/>
    <n v="74675"/>
    <n v="49050.25"/>
    <n v="-47950.625"/>
    <n v="148250.375"/>
    <n v="24135"/>
  </r>
  <r>
    <n v="699493"/>
    <d v="2014-07-15T11:34:41"/>
    <s v="Rejected"/>
    <s v="Male"/>
    <n v="0"/>
    <s v="c8"/>
    <n v="1035"/>
    <x v="751"/>
    <s v="0-20,000"/>
    <m/>
    <m/>
    <m/>
    <m/>
    <m/>
    <n v="25635.5"/>
    <n v="74677"/>
    <n v="49041.5"/>
    <n v="-47926.75"/>
    <n v="148239.25"/>
    <n v="1035"/>
  </r>
  <r>
    <n v="511167"/>
    <d v="2014-07-15T15:21:34"/>
    <s v="Rejected"/>
    <s v="Male"/>
    <n v="0"/>
    <s v="c9"/>
    <n v="75650"/>
    <x v="752"/>
    <s v="60001-100000"/>
    <m/>
    <m/>
    <m/>
    <m/>
    <m/>
    <n v="25644"/>
    <n v="74679"/>
    <n v="49035"/>
    <n v="-47908.5"/>
    <n v="148231.5"/>
    <n v="75650"/>
  </r>
  <r>
    <n v="661288"/>
    <d v="2014-07-15T07:12:02"/>
    <s v="Rejected"/>
    <s v="Male"/>
    <n v="0"/>
    <s v="i7"/>
    <n v="59757"/>
    <x v="753"/>
    <s v="40001-60000"/>
    <m/>
    <m/>
    <m/>
    <m/>
    <m/>
    <n v="25644"/>
    <n v="74673"/>
    <n v="49029"/>
    <n v="-47899.5"/>
    <n v="148216.5"/>
    <n v="59757"/>
  </r>
  <r>
    <n v="336100"/>
    <d v="2014-07-15T11:45:40"/>
    <s v="Rejected"/>
    <s v="Male"/>
    <n v="0"/>
    <s v="c5"/>
    <n v="18423"/>
    <x v="754"/>
    <s v="0-20,000"/>
    <m/>
    <m/>
    <m/>
    <m/>
    <m/>
    <n v="25639.75"/>
    <n v="74675"/>
    <n v="49035.25"/>
    <n v="-47913.125"/>
    <n v="148227.875"/>
    <n v="18423"/>
  </r>
  <r>
    <n v="359450"/>
    <d v="2014-07-20T12:56:15"/>
    <s v="Rejected"/>
    <s v="Male"/>
    <n v="0"/>
    <s v="c5"/>
    <n v="16341"/>
    <x v="755"/>
    <s v="0-20,000"/>
    <m/>
    <m/>
    <m/>
    <m/>
    <m/>
    <n v="25644"/>
    <n v="74677"/>
    <n v="49033"/>
    <n v="-47905.5"/>
    <n v="148226.5"/>
    <n v="16341"/>
  </r>
  <r>
    <n v="934807"/>
    <d v="2014-07-15T17:11:06"/>
    <s v="Rejected"/>
    <s v="Female"/>
    <n v="0"/>
    <s v="i5"/>
    <n v="98706"/>
    <x v="756"/>
    <s v="60001-100000"/>
    <m/>
    <m/>
    <m/>
    <m/>
    <m/>
    <n v="25646"/>
    <n v="74679"/>
    <n v="49033"/>
    <n v="-47903.5"/>
    <n v="148228.5"/>
    <n v="98706"/>
  </r>
  <r>
    <n v="49980"/>
    <d v="2014-07-15T02:04:05"/>
    <s v="Rejected"/>
    <s v="Male"/>
    <n v="0"/>
    <s v="c9"/>
    <n v="92530"/>
    <x v="757"/>
    <s v="60001-100000"/>
    <m/>
    <m/>
    <m/>
    <m/>
    <m/>
    <n v="25644"/>
    <n v="74673"/>
    <n v="49029"/>
    <n v="-47899.5"/>
    <n v="148216.5"/>
    <n v="92530"/>
  </r>
  <r>
    <n v="560870"/>
    <d v="2014-07-16T10:28:38"/>
    <s v="Hired"/>
    <s v="Male"/>
    <n v="0"/>
    <s v="i5"/>
    <n v="98195"/>
    <x v="758"/>
    <s v="60001-100000"/>
    <m/>
    <m/>
    <m/>
    <m/>
    <m/>
    <n v="25644"/>
    <n v="74658"/>
    <n v="49014"/>
    <n v="-47877"/>
    <n v="148179"/>
    <n v="98195"/>
  </r>
  <r>
    <n v="128021"/>
    <d v="2014-07-16T17:34:14"/>
    <s v="Rejected"/>
    <s v="Female"/>
    <n v="0"/>
    <s v="c-10"/>
    <n v="94482"/>
    <x v="759"/>
    <s v="60001-100000"/>
    <m/>
    <m/>
    <m/>
    <m/>
    <m/>
    <n v="25644"/>
    <n v="74638"/>
    <n v="48994"/>
    <n v="-47847"/>
    <n v="148129"/>
    <n v="94482"/>
  </r>
  <r>
    <n v="678497"/>
    <d v="2014-07-16T16:18:11"/>
    <s v="Rejected"/>
    <s v="Female"/>
    <n v="0"/>
    <s v="c9"/>
    <n v="27497"/>
    <x v="760"/>
    <s v="20001-40000"/>
    <m/>
    <m/>
    <m/>
    <m/>
    <m/>
    <n v="25644"/>
    <n v="74614.75"/>
    <n v="48970.75"/>
    <n v="-47812.125"/>
    <n v="148070.875"/>
    <n v="27497"/>
  </r>
  <r>
    <n v="568508"/>
    <d v="2014-07-16T16:19:56"/>
    <s v="Hired"/>
    <s v="Female"/>
    <n v="0"/>
    <s v="c9"/>
    <n v="23885"/>
    <x v="761"/>
    <s v="20001-40000"/>
    <m/>
    <m/>
    <m/>
    <m/>
    <m/>
    <n v="25644"/>
    <n v="74623"/>
    <n v="48979"/>
    <n v="-47824.5"/>
    <n v="148091.5"/>
    <n v="23885"/>
  </r>
  <r>
    <n v="18213"/>
    <d v="2014-07-16T16:20:34"/>
    <s v="Hired"/>
    <s v="Female"/>
    <n v="0"/>
    <s v="c9"/>
    <n v="51426"/>
    <x v="198"/>
    <s v="40001-60000"/>
    <m/>
    <m/>
    <m/>
    <m/>
    <m/>
    <n v="25644"/>
    <n v="74630.5"/>
    <n v="48986.5"/>
    <n v="-47835.75"/>
    <n v="148110.25"/>
    <n v="51426"/>
  </r>
  <r>
    <n v="965502"/>
    <d v="2014-07-16T06:53:53"/>
    <s v="Rejected"/>
    <s v="Male"/>
    <n v="0"/>
    <s v="c-10"/>
    <n v="54903"/>
    <x v="762"/>
    <s v="40001-60000"/>
    <m/>
    <m/>
    <m/>
    <m/>
    <m/>
    <n v="25644"/>
    <n v="74638"/>
    <n v="48994"/>
    <n v="-47847"/>
    <n v="148129"/>
    <n v="54903"/>
  </r>
  <r>
    <n v="706970"/>
    <d v="2014-07-16T19:24:10"/>
    <s v="Rejected"/>
    <s v="Male"/>
    <n v="0"/>
    <s v="c-10"/>
    <n v="6975"/>
    <x v="763"/>
    <s v="0-20,000"/>
    <m/>
    <m/>
    <m/>
    <m/>
    <m/>
    <n v="25644"/>
    <n v="74645.5"/>
    <n v="49001.5"/>
    <n v="-47858.25"/>
    <n v="148147.75"/>
    <n v="6975"/>
  </r>
  <r>
    <n v="53766"/>
    <d v="2014-07-16T19:24:37"/>
    <s v="Rejected"/>
    <s v="Male"/>
    <n v="0"/>
    <s v="c-10"/>
    <n v="16826"/>
    <x v="764"/>
    <s v="0-20,000"/>
    <m/>
    <m/>
    <m/>
    <m/>
    <m/>
    <n v="25644"/>
    <n v="74653"/>
    <n v="49009"/>
    <n v="-47869.5"/>
    <n v="148166.5"/>
    <n v="16826"/>
  </r>
  <r>
    <n v="819022"/>
    <d v="2014-07-16T12:29:38"/>
    <s v="Hired"/>
    <s v="Female"/>
    <n v="0"/>
    <s v="i7"/>
    <n v="5210"/>
    <x v="765"/>
    <s v="0-20,000"/>
    <m/>
    <m/>
    <m/>
    <m/>
    <m/>
    <n v="25650"/>
    <n v="74658"/>
    <n v="49008"/>
    <n v="-47862"/>
    <n v="148170"/>
    <n v="5210"/>
  </r>
  <r>
    <n v="552802"/>
    <d v="2014-07-16T11:41:37"/>
    <s v="Rejected"/>
    <s v="Male"/>
    <n v="0"/>
    <s v="c5"/>
    <n v="3285"/>
    <x v="766"/>
    <s v="0-20,000"/>
    <m/>
    <m/>
    <m/>
    <m/>
    <m/>
    <n v="25652.5"/>
    <n v="74663"/>
    <n v="49010.5"/>
    <n v="-47863.25"/>
    <n v="148178.75"/>
    <n v="3285"/>
  </r>
  <r>
    <n v="542141"/>
    <d v="2014-07-22T21:05:55"/>
    <s v="Hired"/>
    <s v="Male"/>
    <n v="0"/>
    <s v="i7"/>
    <n v="90267"/>
    <x v="767"/>
    <s v="60001-100000"/>
    <m/>
    <m/>
    <m/>
    <m/>
    <m/>
    <n v="25654"/>
    <n v="74668"/>
    <n v="49014"/>
    <n v="-47867"/>
    <n v="148189"/>
    <n v="90267"/>
  </r>
  <r>
    <n v="620985"/>
    <d v="2014-07-16T12:06:55"/>
    <s v="Rejected"/>
    <s v="Male"/>
    <n v="0"/>
    <s v="i7"/>
    <n v="28135"/>
    <x v="768"/>
    <s v="20001-40000"/>
    <m/>
    <m/>
    <m/>
    <m/>
    <m/>
    <n v="25653"/>
    <n v="74653"/>
    <n v="49000"/>
    <n v="-47847"/>
    <n v="148153"/>
    <n v="28135"/>
  </r>
  <r>
    <n v="686841"/>
    <d v="2014-07-26T12:55:43"/>
    <s v="Hired"/>
    <s v="Female"/>
    <n v="0"/>
    <s v="c5"/>
    <n v="12822"/>
    <x v="769"/>
    <s v="0-20,000"/>
    <m/>
    <m/>
    <m/>
    <m/>
    <m/>
    <n v="25652.75"/>
    <n v="74658"/>
    <n v="49005.25"/>
    <n v="-47855.125"/>
    <n v="148165.875"/>
    <n v="12822"/>
  </r>
  <r>
    <n v="902523"/>
    <d v="2014-07-17T03:52:11"/>
    <s v="Rejected"/>
    <s v="Male"/>
    <n v="0"/>
    <s v="c5"/>
    <n v="78567"/>
    <x v="770"/>
    <s v="60001-100000"/>
    <m/>
    <m/>
    <m/>
    <m/>
    <m/>
    <n v="25655"/>
    <n v="74663"/>
    <n v="49008"/>
    <n v="-47857"/>
    <n v="148175"/>
    <n v="78567"/>
  </r>
  <r>
    <n v="414795"/>
    <d v="2014-07-17T13:36:43"/>
    <s v="Rejected"/>
    <s v="Male"/>
    <n v="0"/>
    <s v="c5"/>
    <n v="32517"/>
    <x v="771"/>
    <s v="20001-40000"/>
    <m/>
    <m/>
    <m/>
    <m/>
    <m/>
    <n v="25654"/>
    <n v="74645.5"/>
    <n v="48991.5"/>
    <n v="-47833.25"/>
    <n v="148132.75"/>
    <n v="32517"/>
  </r>
  <r>
    <n v="908749"/>
    <d v="2014-07-17T13:37:20"/>
    <s v="Rejected"/>
    <s v="Male"/>
    <n v="0"/>
    <s v="c5"/>
    <n v="60926"/>
    <x v="772"/>
    <s v="60001-100000"/>
    <m/>
    <m/>
    <m/>
    <m/>
    <m/>
    <n v="25653"/>
    <n v="74653"/>
    <n v="49000"/>
    <n v="-47847"/>
    <n v="148153"/>
    <n v="60926"/>
  </r>
  <r>
    <n v="219096"/>
    <d v="2014-07-17T13:38:13"/>
    <s v="Rejected"/>
    <s v="Male"/>
    <n v="0"/>
    <s v="c5"/>
    <n v="17641"/>
    <x v="773"/>
    <s v="0-20,000"/>
    <m/>
    <m/>
    <m/>
    <m/>
    <m/>
    <n v="25652.75"/>
    <n v="74658"/>
    <n v="49005.25"/>
    <n v="-47855.125"/>
    <n v="148165.875"/>
    <n v="17641"/>
  </r>
  <r>
    <n v="78350"/>
    <d v="2014-07-17T18:46:20"/>
    <s v="Rejected"/>
    <s v="Male"/>
    <n v="0"/>
    <s v="c9"/>
    <n v="97083"/>
    <x v="774"/>
    <s v="60001-100000"/>
    <m/>
    <m/>
    <m/>
    <m/>
    <m/>
    <n v="25655"/>
    <n v="74663"/>
    <n v="49008"/>
    <n v="-47857"/>
    <n v="148175"/>
    <n v="97083"/>
  </r>
  <r>
    <n v="412418"/>
    <d v="2014-07-17T18:47:00"/>
    <s v="Rejected"/>
    <s v="Male"/>
    <n v="0"/>
    <s v="c9"/>
    <n v="48169"/>
    <x v="775"/>
    <s v="40001-60000"/>
    <m/>
    <m/>
    <m/>
    <m/>
    <m/>
    <n v="25654"/>
    <n v="74645.5"/>
    <n v="48991.5"/>
    <n v="-47833.25"/>
    <n v="148132.75"/>
    <n v="48169"/>
  </r>
  <r>
    <n v="857879"/>
    <d v="2014-07-17T18:48:38"/>
    <s v="Hired"/>
    <s v="Male"/>
    <n v="0"/>
    <s v="c9"/>
    <n v="25144"/>
    <x v="776"/>
    <s v="20001-40000"/>
    <m/>
    <m/>
    <m/>
    <m/>
    <m/>
    <n v="25653"/>
    <n v="74653"/>
    <n v="49000"/>
    <n v="-47847"/>
    <n v="148153"/>
    <n v="25144"/>
  </r>
  <r>
    <n v="866111"/>
    <d v="2014-07-17T17:56:34"/>
    <s v="Rejected"/>
    <s v="Male"/>
    <n v="0"/>
    <s v="i6"/>
    <n v="10960"/>
    <x v="777"/>
    <s v="0-20,000"/>
    <m/>
    <m/>
    <m/>
    <m/>
    <m/>
    <n v="25656"/>
    <n v="74658"/>
    <n v="49002"/>
    <n v="-47847"/>
    <n v="148161"/>
    <n v="10960"/>
  </r>
  <r>
    <n v="892761"/>
    <d v="2014-07-17T17:17:23"/>
    <s v="Rejected"/>
    <s v="Male"/>
    <n v="0"/>
    <s v="c5"/>
    <n v="25686"/>
    <x v="778"/>
    <s v="20001-40000"/>
    <m/>
    <m/>
    <m/>
    <m/>
    <m/>
    <n v="25658.5"/>
    <n v="74663"/>
    <n v="49004.5"/>
    <n v="-47848.25"/>
    <n v="148169.75"/>
    <n v="25686"/>
  </r>
  <r>
    <n v="176980"/>
    <d v="2014-07-17T17:17:47"/>
    <s v="Rejected"/>
    <s v="Male"/>
    <n v="0"/>
    <s v="c5"/>
    <n v="7099"/>
    <x v="779"/>
    <s v="0-20,000"/>
    <m/>
    <m/>
    <m/>
    <m/>
    <m/>
    <n v="25657.75"/>
    <n v="74668"/>
    <n v="49010.25"/>
    <n v="-47857.625"/>
    <n v="148183.375"/>
    <n v="7099"/>
  </r>
  <r>
    <n v="735436"/>
    <d v="2014-07-17T18:29:00"/>
    <s v="Hired"/>
    <s v="Female"/>
    <n v="0"/>
    <s v="i6"/>
    <n v="52130"/>
    <x v="780"/>
    <s v="40001-60000"/>
    <m/>
    <m/>
    <m/>
    <m/>
    <m/>
    <n v="25660"/>
    <n v="74673"/>
    <n v="49013"/>
    <n v="-47859.5"/>
    <n v="148192.5"/>
    <n v="52130"/>
  </r>
  <r>
    <n v="866300"/>
    <d v="2014-07-17T15:20:15"/>
    <s v="Rejected"/>
    <s v="Male"/>
    <n v="0"/>
    <s v="i7"/>
    <n v="42009"/>
    <x v="781"/>
    <s v="40001-60000"/>
    <m/>
    <m/>
    <m/>
    <m/>
    <m/>
    <n v="25659.25"/>
    <n v="74675"/>
    <n v="49015.75"/>
    <n v="-47864.375"/>
    <n v="148198.625"/>
    <n v="42009"/>
  </r>
  <r>
    <n v="438195"/>
    <d v="2014-07-22T19:05:31"/>
    <s v="Rejected"/>
    <s v="Female"/>
    <n v="0"/>
    <s v="b9"/>
    <n v="57891"/>
    <x v="782"/>
    <s v="40001-60000"/>
    <m/>
    <m/>
    <m/>
    <m/>
    <m/>
    <n v="25658.5"/>
    <n v="74677"/>
    <n v="49018.5"/>
    <n v="-47869.25"/>
    <n v="148204.75"/>
    <n v="57891"/>
  </r>
  <r>
    <n v="88234"/>
    <d v="2014-07-18T14:24:21"/>
    <s v="Rejected"/>
    <s v="Male"/>
    <n v="0"/>
    <s v="i7"/>
    <n v="51578"/>
    <x v="783"/>
    <s v="40001-60000"/>
    <m/>
    <m/>
    <m/>
    <m/>
    <m/>
    <n v="25657.75"/>
    <n v="74679"/>
    <n v="49021.25"/>
    <n v="-47874.125"/>
    <n v="148210.875"/>
    <n v="51578"/>
  </r>
  <r>
    <n v="385051"/>
    <d v="2014-07-18T12:47:04"/>
    <s v="Rejected"/>
    <s v="Male"/>
    <n v="0"/>
    <s v="i7"/>
    <n v="42741"/>
    <x v="784"/>
    <s v="40001-60000"/>
    <m/>
    <m/>
    <m/>
    <m/>
    <m/>
    <n v="25657"/>
    <n v="74681"/>
    <n v="49024"/>
    <n v="-47879"/>
    <n v="148217"/>
    <n v="42741"/>
  </r>
  <r>
    <n v="322530"/>
    <d v="2014-07-18T12:47:35"/>
    <s v="Hired"/>
    <s v="Male"/>
    <n v="0"/>
    <s v="i7"/>
    <n v="66589"/>
    <x v="785"/>
    <s v="60001-100000"/>
    <m/>
    <m/>
    <m/>
    <m/>
    <m/>
    <n v="25656"/>
    <n v="74683"/>
    <n v="49027"/>
    <n v="-47884.5"/>
    <n v="148223.5"/>
    <n v="66589"/>
  </r>
  <r>
    <n v="631387"/>
    <d v="2014-07-18T12:51:03"/>
    <s v="Hired"/>
    <s v="Male"/>
    <n v="0"/>
    <s v="i7"/>
    <n v="81960"/>
    <x v="786"/>
    <s v="60001-100000"/>
    <m/>
    <m/>
    <m/>
    <m/>
    <m/>
    <n v="25655"/>
    <n v="74685"/>
    <n v="49030"/>
    <n v="-47890"/>
    <n v="148230"/>
    <n v="81960"/>
  </r>
  <r>
    <n v="924631"/>
    <d v="2014-07-22T09:39:17"/>
    <s v="Hired"/>
    <s v="Male"/>
    <n v="0"/>
    <s v="c9"/>
    <n v="43214"/>
    <x v="787"/>
    <s v="40001-60000"/>
    <m/>
    <m/>
    <m/>
    <m/>
    <m/>
    <n v="25654"/>
    <n v="74679"/>
    <n v="49025"/>
    <n v="-47883.5"/>
    <n v="148216.5"/>
    <n v="43214"/>
  </r>
  <r>
    <n v="823234"/>
    <d v="2014-07-22T09:42:23"/>
    <s v="Rejected"/>
    <s v="Male"/>
    <n v="0"/>
    <s v="c9"/>
    <n v="32078"/>
    <x v="788"/>
    <s v="20001-40000"/>
    <m/>
    <m/>
    <m/>
    <m/>
    <m/>
    <n v="25653"/>
    <n v="74681"/>
    <n v="49028"/>
    <n v="-47889"/>
    <n v="148223"/>
    <n v="32078"/>
  </r>
  <r>
    <n v="515022"/>
    <d v="2014-07-18T14:16:58"/>
    <s v="Hired"/>
    <s v="Male"/>
    <n v="0"/>
    <s v="i5"/>
    <n v="42114"/>
    <x v="789"/>
    <s v="40001-60000"/>
    <m/>
    <m/>
    <m/>
    <m/>
    <m/>
    <n v="25652.75"/>
    <n v="74683"/>
    <n v="49030.25"/>
    <n v="-47892.625"/>
    <n v="148228.375"/>
    <n v="42114"/>
  </r>
  <r>
    <n v="873591"/>
    <d v="2014-07-18T14:18:31"/>
    <s v="Rejected"/>
    <s v="Male"/>
    <n v="0"/>
    <s v="i5"/>
    <n v="19440"/>
    <x v="790"/>
    <s v="0-20,000"/>
    <m/>
    <m/>
    <m/>
    <m/>
    <m/>
    <n v="25652.5"/>
    <n v="74685"/>
    <n v="49032.5"/>
    <n v="-47896.25"/>
    <n v="148233.75"/>
    <n v="19440"/>
  </r>
  <r>
    <n v="868701"/>
    <d v="2014-07-18T14:19:42"/>
    <s v="Rejected"/>
    <s v="Female"/>
    <n v="0"/>
    <s v="i5"/>
    <n v="66602"/>
    <x v="791"/>
    <s v="60001-100000"/>
    <m/>
    <m/>
    <m/>
    <m/>
    <m/>
    <n v="25654"/>
    <n v="74687"/>
    <n v="49033"/>
    <n v="-47895.5"/>
    <n v="148236.5"/>
    <n v="66602"/>
  </r>
  <r>
    <n v="322926"/>
    <d v="2014-07-18T11:13:33"/>
    <s v="Hired"/>
    <s v="Male"/>
    <n v="0"/>
    <s v="c-10"/>
    <n v="91208"/>
    <x v="792"/>
    <s v="60001-100000"/>
    <m/>
    <m/>
    <m/>
    <m/>
    <m/>
    <n v="25653"/>
    <n v="74689"/>
    <n v="49036"/>
    <n v="-47901"/>
    <n v="148243"/>
    <n v="91208"/>
  </r>
  <r>
    <n v="232998"/>
    <d v="2014-07-18T11:13:54"/>
    <s v="Rejected"/>
    <s v="Male"/>
    <n v="0"/>
    <s v="c-10"/>
    <n v="51895"/>
    <x v="793"/>
    <s v="40001-60000"/>
    <m/>
    <m/>
    <m/>
    <m/>
    <m/>
    <n v="25652.75"/>
    <n v="74683"/>
    <n v="49030.25"/>
    <n v="-47892.625"/>
    <n v="148228.375"/>
    <n v="51895"/>
  </r>
  <r>
    <n v="67001"/>
    <d v="2014-07-18T15:03:49"/>
    <s v="Rejected"/>
    <s v="Male"/>
    <n v="0"/>
    <s v="c9"/>
    <n v="8175"/>
    <x v="794"/>
    <s v="0-20,000"/>
    <m/>
    <m/>
    <m/>
    <m/>
    <m/>
    <n v="25652.5"/>
    <n v="74685"/>
    <n v="49032.5"/>
    <n v="-47896.25"/>
    <n v="148233.75"/>
    <n v="8175"/>
  </r>
  <r>
    <n v="325045"/>
    <d v="2014-07-18T15:04:20"/>
    <s v="Rejected"/>
    <s v="Male"/>
    <n v="0"/>
    <s v="c9"/>
    <n v="12363"/>
    <x v="795"/>
    <s v="0-20,000"/>
    <m/>
    <m/>
    <m/>
    <m/>
    <m/>
    <n v="25654"/>
    <n v="74687"/>
    <n v="49033"/>
    <n v="-47895.5"/>
    <n v="148236.5"/>
    <n v="12363"/>
  </r>
  <r>
    <n v="364042"/>
    <d v="2014-07-18T15:04:51"/>
    <s v="Rejected"/>
    <s v="Male"/>
    <n v="0"/>
    <s v="c9"/>
    <n v="65858"/>
    <x v="796"/>
    <s v="60001-100000"/>
    <m/>
    <m/>
    <m/>
    <m/>
    <m/>
    <n v="25657"/>
    <n v="74689"/>
    <n v="49032"/>
    <n v="-47891"/>
    <n v="148237"/>
    <n v="65858"/>
  </r>
  <r>
    <n v="978447"/>
    <d v="2014-07-18T15:05:50"/>
    <s v="Hired"/>
    <s v="Female"/>
    <n v="0"/>
    <s v="c9"/>
    <n v="84508"/>
    <x v="797"/>
    <s v="60001-100000"/>
    <m/>
    <m/>
    <m/>
    <m/>
    <m/>
    <n v="25656"/>
    <n v="74693.75"/>
    <n v="49037.75"/>
    <n v="-47900.625"/>
    <n v="148250.375"/>
    <n v="84508"/>
  </r>
  <r>
    <n v="708890"/>
    <d v="2014-07-18T13:25:46"/>
    <s v="Rejected"/>
    <s v="Male"/>
    <n v="0"/>
    <s v="c5"/>
    <n v="76907"/>
    <x v="798"/>
    <s v="60001-100000"/>
    <m/>
    <m/>
    <m/>
    <m/>
    <m/>
    <n v="25655"/>
    <n v="74685"/>
    <n v="49030"/>
    <n v="-47890"/>
    <n v="148230"/>
    <n v="76907"/>
  </r>
  <r>
    <n v="142086"/>
    <d v="2014-07-18T13:28:46"/>
    <s v="Hired"/>
    <s v="Male"/>
    <n v="0"/>
    <s v="c5"/>
    <n v="39033"/>
    <x v="799"/>
    <s v="20001-40000"/>
    <m/>
    <m/>
    <m/>
    <m/>
    <m/>
    <n v="25654"/>
    <n v="74679"/>
    <n v="49025"/>
    <n v="-47883.5"/>
    <n v="148216.5"/>
    <n v="39033"/>
  </r>
  <r>
    <n v="55751"/>
    <d v="2014-07-18T13:29:13"/>
    <s v="Hired"/>
    <s v="Female"/>
    <n v="0"/>
    <s v="c5"/>
    <n v="30743"/>
    <x v="800"/>
    <s v="20001-40000"/>
    <m/>
    <m/>
    <m/>
    <m/>
    <m/>
    <n v="25653"/>
    <n v="74681"/>
    <n v="49028"/>
    <n v="-47889"/>
    <n v="148223"/>
    <n v="30743"/>
  </r>
  <r>
    <n v="612997"/>
    <d v="2014-07-19T11:50:33"/>
    <s v="Rejected"/>
    <s v="Male"/>
    <n v="0"/>
    <s v="c9"/>
    <n v="60051"/>
    <x v="801"/>
    <s v="60001-100000"/>
    <m/>
    <m/>
    <m/>
    <m/>
    <m/>
    <n v="25652.75"/>
    <n v="74683"/>
    <n v="49030.25"/>
    <n v="-47892.625"/>
    <n v="148228.375"/>
    <n v="60051"/>
  </r>
  <r>
    <n v="22091"/>
    <d v="2014-07-20T09:19:25"/>
    <s v="Rejected"/>
    <s v="Female"/>
    <n v="0"/>
    <s v="c-10"/>
    <n v="8843"/>
    <x v="802"/>
    <s v="0-20,000"/>
    <m/>
    <m/>
    <m/>
    <m/>
    <m/>
    <n v="25652.5"/>
    <n v="74685"/>
    <n v="49032.5"/>
    <n v="-47896.25"/>
    <n v="148233.75"/>
    <n v="8843"/>
  </r>
  <r>
    <n v="721792"/>
    <d v="2014-07-24T12:58:50"/>
    <s v="Hired"/>
    <s v="Male"/>
    <n v="0"/>
    <s v="c5"/>
    <n v="33822"/>
    <x v="803"/>
    <s v="20001-40000"/>
    <m/>
    <m/>
    <m/>
    <m/>
    <m/>
    <n v="25654"/>
    <n v="74687"/>
    <n v="49033"/>
    <n v="-47895.5"/>
    <n v="148236.5"/>
    <n v="33822"/>
  </r>
  <r>
    <n v="682173"/>
    <d v="2014-07-24T12:59:44"/>
    <s v="Hired"/>
    <s v="Male"/>
    <n v="0"/>
    <s v="c5"/>
    <n v="47388"/>
    <x v="804"/>
    <s v="40001-60000"/>
    <m/>
    <m/>
    <m/>
    <m/>
    <m/>
    <n v="25653"/>
    <n v="74689"/>
    <n v="49036"/>
    <n v="-47901"/>
    <n v="148243"/>
    <n v="47388"/>
  </r>
  <r>
    <n v="978831"/>
    <d v="2014-07-21T17:02:39"/>
    <s v="Rejected"/>
    <s v="Male"/>
    <n v="0"/>
    <s v="i7"/>
    <n v="85868"/>
    <x v="805"/>
    <s v="60001-100000"/>
    <m/>
    <m/>
    <m/>
    <m/>
    <m/>
    <n v="25652.75"/>
    <n v="74693.75"/>
    <n v="49041"/>
    <n v="-47908.75"/>
    <n v="148255.25"/>
    <n v="85868"/>
  </r>
  <r>
    <n v="253384"/>
    <d v="2014-07-21T17:03:17"/>
    <s v="Rejected"/>
    <s v="Male"/>
    <n v="0"/>
    <s v="i7"/>
    <n v="3577"/>
    <x v="806"/>
    <s v="0-20,000"/>
    <m/>
    <m/>
    <m/>
    <m/>
    <m/>
    <n v="25652.5"/>
    <n v="74685"/>
    <n v="49032.5"/>
    <n v="-47896.25"/>
    <n v="148233.75"/>
    <n v="3577"/>
  </r>
  <r>
    <n v="817265"/>
    <d v="2014-07-21T18:14:38"/>
    <s v="Rejected"/>
    <s v="Male"/>
    <n v="0"/>
    <s v="i5"/>
    <n v="43678"/>
    <x v="807"/>
    <s v="40001-60000"/>
    <m/>
    <m/>
    <m/>
    <m/>
    <m/>
    <n v="25654"/>
    <n v="74687"/>
    <n v="49033"/>
    <n v="-47895.5"/>
    <n v="148236.5"/>
    <n v="43678"/>
  </r>
  <r>
    <n v="734018"/>
    <d v="2014-07-21T18:17:15"/>
    <s v="Hired"/>
    <s v="Male"/>
    <n v="0"/>
    <s v="i5"/>
    <n v="39935"/>
    <x v="808"/>
    <s v="20001-40000"/>
    <m/>
    <m/>
    <m/>
    <m/>
    <m/>
    <n v="25653"/>
    <n v="74689"/>
    <n v="49036"/>
    <n v="-47901"/>
    <n v="148243"/>
    <n v="39935"/>
  </r>
  <r>
    <n v="527009"/>
    <d v="2014-08-01T17:59:56"/>
    <s v="Rejected"/>
    <s v="Male"/>
    <n v="0"/>
    <s v="i5"/>
    <n v="14256"/>
    <x v="809"/>
    <s v="0-20,000"/>
    <m/>
    <m/>
    <m/>
    <m/>
    <m/>
    <n v="25652.75"/>
    <n v="74693.75"/>
    <n v="49041"/>
    <n v="-47908.75"/>
    <n v="148255.25"/>
    <n v="14256"/>
  </r>
  <r>
    <n v="897407"/>
    <d v="2014-08-13T17:19:58"/>
    <s v="Hired"/>
    <s v="Male"/>
    <n v="0"/>
    <s v="c-10"/>
    <n v="15601"/>
    <x v="810"/>
    <s v="0-20,000"/>
    <m/>
    <m/>
    <m/>
    <m/>
    <m/>
    <n v="25655"/>
    <n v="74698.5"/>
    <n v="49043.5"/>
    <n v="-47910.25"/>
    <n v="148263.75"/>
    <n v="15601"/>
  </r>
  <r>
    <n v="515923"/>
    <d v="2014-08-13T17:20:15"/>
    <s v="Rejected"/>
    <s v="Female"/>
    <n v="0"/>
    <s v="c-10"/>
    <n v="37241"/>
    <x v="811"/>
    <s v="20001-40000"/>
    <m/>
    <m/>
    <m/>
    <m/>
    <m/>
    <n v="25657.75"/>
    <n v="74703.25"/>
    <n v="49045.5"/>
    <n v="-47910.5"/>
    <n v="148271.5"/>
    <n v="37241"/>
  </r>
  <r>
    <n v="138577"/>
    <d v="2014-07-21T13:13:22"/>
    <s v="Rejected"/>
    <s v="Male"/>
    <n v="0"/>
    <s v="b9"/>
    <n v="96271"/>
    <x v="812"/>
    <s v="60001-100000"/>
    <m/>
    <m/>
    <m/>
    <m/>
    <m/>
    <n v="25657"/>
    <n v="74708"/>
    <n v="49051"/>
    <n v="-47919.5"/>
    <n v="148284.5"/>
    <n v="96271"/>
  </r>
  <r>
    <n v="972571"/>
    <d v="2014-07-21T13:15:20"/>
    <s v="Hired"/>
    <s v="Male"/>
    <n v="0"/>
    <s v="b9"/>
    <n v="4485"/>
    <x v="813"/>
    <s v="0-20,000"/>
    <m/>
    <m/>
    <m/>
    <m/>
    <m/>
    <n v="25656"/>
    <n v="74693.75"/>
    <n v="49037.75"/>
    <n v="-47900.625"/>
    <n v="148250.375"/>
    <n v="4485"/>
  </r>
  <r>
    <n v="903288"/>
    <d v="2014-07-21T17:55:57"/>
    <s v="Rejected"/>
    <s v="Male"/>
    <n v="0"/>
    <s v="b9"/>
    <n v="7028"/>
    <x v="814"/>
    <s v="0-20,000"/>
    <m/>
    <m/>
    <m/>
    <m/>
    <m/>
    <n v="25658.5"/>
    <n v="74698.5"/>
    <n v="49040"/>
    <n v="-47901.5"/>
    <n v="148258.5"/>
    <n v="7028"/>
  </r>
  <r>
    <n v="45861"/>
    <d v="2014-07-21T18:58:27"/>
    <s v="Rejected"/>
    <s v="Male"/>
    <n v="0"/>
    <s v="c-10"/>
    <n v="26063"/>
    <x v="815"/>
    <s v="20001-40000"/>
    <m/>
    <m/>
    <m/>
    <m/>
    <m/>
    <n v="25661"/>
    <n v="74703.25"/>
    <n v="49042.25"/>
    <n v="-47902.375"/>
    <n v="148266.625"/>
    <n v="26063"/>
  </r>
  <r>
    <n v="767327"/>
    <d v="2014-07-21T11:54:35"/>
    <s v="Hired"/>
    <s v="Male"/>
    <n v="0"/>
    <s v="c8"/>
    <n v="95591"/>
    <x v="816"/>
    <s v="60001-100000"/>
    <m/>
    <m/>
    <m/>
    <m/>
    <m/>
    <n v="25660"/>
    <n v="74708"/>
    <n v="49048"/>
    <n v="-47912"/>
    <n v="148280"/>
    <n v="95591"/>
  </r>
  <r>
    <n v="816124"/>
    <d v="2014-07-21T11:55:07"/>
    <s v="Hired"/>
    <s v="Male"/>
    <n v="0"/>
    <s v="c8"/>
    <n v="47611"/>
    <x v="817"/>
    <s v="40001-60000"/>
    <m/>
    <m/>
    <m/>
    <m/>
    <m/>
    <n v="25659.25"/>
    <n v="74693.75"/>
    <n v="49034.5"/>
    <n v="-47892.5"/>
    <n v="148245.5"/>
    <n v="47611"/>
  </r>
  <r>
    <n v="718500"/>
    <d v="2014-07-24T08:39:08"/>
    <s v="Hired"/>
    <s v="Male"/>
    <n v="0"/>
    <s v="c9"/>
    <n v="48142"/>
    <x v="818"/>
    <s v="40001-60000"/>
    <m/>
    <m/>
    <m/>
    <m/>
    <m/>
    <n v="25658.5"/>
    <n v="74698.5"/>
    <n v="49040"/>
    <n v="-47901.5"/>
    <n v="148258.5"/>
    <n v="48142"/>
  </r>
  <r>
    <n v="357434"/>
    <d v="2014-07-24T08:40:14"/>
    <s v="Rejected"/>
    <s v="Female"/>
    <n v="0"/>
    <s v="c9"/>
    <n v="39113"/>
    <x v="819"/>
    <s v="20001-40000"/>
    <m/>
    <m/>
    <m/>
    <m/>
    <m/>
    <n v="25657.75"/>
    <n v="74703.25"/>
    <n v="49045.5"/>
    <n v="-47910.5"/>
    <n v="148271.5"/>
    <n v="39113"/>
  </r>
  <r>
    <n v="195576"/>
    <d v="2014-07-22T16:33:16"/>
    <s v="Rejected"/>
    <s v="Male"/>
    <n v="0"/>
    <s v="i5"/>
    <n v="14732"/>
    <x v="820"/>
    <s v="0-20,000"/>
    <m/>
    <m/>
    <m/>
    <m/>
    <m/>
    <n v="25657"/>
    <n v="74708"/>
    <n v="49051"/>
    <n v="-47919.5"/>
    <n v="148284.5"/>
    <n v="14732"/>
  </r>
  <r>
    <n v="83781"/>
    <d v="2014-07-22T23:44:34"/>
    <s v="Hired"/>
    <s v="Male"/>
    <n v="0"/>
    <s v="i6"/>
    <n v="8655"/>
    <x v="821"/>
    <s v="0-20,000"/>
    <m/>
    <m/>
    <m/>
    <m/>
    <m/>
    <n v="25659.25"/>
    <n v="74714.25"/>
    <n v="49055"/>
    <n v="-47923.25"/>
    <n v="148296.75"/>
    <n v="8655"/>
  </r>
  <r>
    <n v="194285"/>
    <d v="2014-07-22T16:30:07"/>
    <s v="Rejected"/>
    <s v="Male"/>
    <n v="0"/>
    <s v="c9"/>
    <n v="55851"/>
    <x v="822"/>
    <s v="40001-60000"/>
    <m/>
    <m/>
    <m/>
    <m/>
    <m/>
    <n v="25662"/>
    <n v="74720.5"/>
    <n v="49058.5"/>
    <n v="-47925.75"/>
    <n v="148308.25"/>
    <n v="55851"/>
  </r>
  <r>
    <n v="486811"/>
    <d v="2014-07-22T10:03:18"/>
    <s v="Rejected"/>
    <s v="Male"/>
    <n v="0"/>
    <s v="i6"/>
    <n v="45682"/>
    <x v="823"/>
    <s v="40001-60000"/>
    <m/>
    <m/>
    <m/>
    <m/>
    <m/>
    <n v="25661"/>
    <n v="74726.75"/>
    <n v="49065.75"/>
    <n v="-47937.625"/>
    <n v="148325.375"/>
    <n v="45682"/>
  </r>
  <r>
    <n v="863832"/>
    <d v="2014-07-22T17:46:29"/>
    <s v="Rejected"/>
    <s v="Male"/>
    <n v="0"/>
    <s v="i7"/>
    <n v="78026"/>
    <x v="824"/>
    <s v="60001-100000"/>
    <m/>
    <m/>
    <m/>
    <m/>
    <m/>
    <n v="25660"/>
    <n v="74733"/>
    <n v="49073"/>
    <n v="-47949.5"/>
    <n v="148342.5"/>
    <n v="78026"/>
  </r>
  <r>
    <n v="458519"/>
    <d v="2014-07-22T17:47:32"/>
    <s v="Rejected"/>
    <s v="Male"/>
    <n v="0"/>
    <s v="i7"/>
    <n v="18384"/>
    <x v="825"/>
    <s v="0-20,000"/>
    <m/>
    <m/>
    <m/>
    <m/>
    <m/>
    <n v="25659.25"/>
    <n v="74714.25"/>
    <n v="49055"/>
    <n v="-47923.25"/>
    <n v="148296.75"/>
    <n v="18384"/>
  </r>
  <r>
    <n v="669162"/>
    <d v="2014-07-22T17:48:32"/>
    <s v="Hired"/>
    <s v="Male"/>
    <n v="0"/>
    <s v="i7"/>
    <n v="81983"/>
    <x v="826"/>
    <s v="60001-100000"/>
    <m/>
    <m/>
    <m/>
    <m/>
    <m/>
    <n v="25662"/>
    <n v="74720.5"/>
    <n v="49058.5"/>
    <n v="-47925.75"/>
    <n v="148308.25"/>
    <n v="81983"/>
  </r>
  <r>
    <n v="707384"/>
    <d v="2014-07-22T13:23:26"/>
    <s v="Rejected"/>
    <s v="Male"/>
    <n v="0"/>
    <s v="c-10"/>
    <n v="53640"/>
    <x v="827"/>
    <s v="40001-60000"/>
    <m/>
    <m/>
    <m/>
    <m/>
    <m/>
    <n v="25661"/>
    <n v="74703.25"/>
    <n v="49042.25"/>
    <n v="-47902.375"/>
    <n v="148266.625"/>
    <n v="53640"/>
  </r>
  <r>
    <n v="704619"/>
    <d v="2014-07-22T13:23:53"/>
    <s v="Rejected"/>
    <s v="Male"/>
    <n v="0"/>
    <s v="c-10"/>
    <n v="97057"/>
    <x v="828"/>
    <s v="60001-100000"/>
    <m/>
    <m/>
    <m/>
    <m/>
    <m/>
    <n v="25660"/>
    <n v="74708"/>
    <n v="49048"/>
    <n v="-47912"/>
    <n v="148280"/>
    <n v="97057"/>
  </r>
  <r>
    <n v="28310"/>
    <d v="2014-07-22T23:39:56"/>
    <s v="Hired"/>
    <s v="Male"/>
    <n v="0"/>
    <s v="c9"/>
    <n v="90932"/>
    <x v="829"/>
    <s v="60001-100000"/>
    <m/>
    <m/>
    <m/>
    <m/>
    <m/>
    <n v="25659.25"/>
    <n v="74693.75"/>
    <n v="49034.5"/>
    <n v="-47892.5"/>
    <n v="148245.5"/>
    <n v="90932"/>
  </r>
  <r>
    <n v="498363"/>
    <d v="2014-07-22T15:22:32"/>
    <s v="Rejected"/>
    <s v="Male"/>
    <n v="0"/>
    <s v="c9"/>
    <n v="5178"/>
    <x v="830"/>
    <s v="0-20,000"/>
    <m/>
    <m/>
    <m/>
    <m/>
    <m/>
    <n v="25658.5"/>
    <n v="74685"/>
    <n v="49026.5"/>
    <n v="-47881.25"/>
    <n v="148224.75"/>
    <n v="5178"/>
  </r>
  <r>
    <n v="188744"/>
    <d v="2014-07-22T15:25:57"/>
    <s v="Hired"/>
    <s v="Male"/>
    <n v="0"/>
    <s v="c9"/>
    <n v="40182"/>
    <x v="831"/>
    <s v="40001-60000"/>
    <m/>
    <m/>
    <m/>
    <m/>
    <m/>
    <n v="25661"/>
    <n v="74687"/>
    <n v="49026"/>
    <n v="-47878"/>
    <n v="148226"/>
    <n v="40182"/>
  </r>
  <r>
    <n v="264099"/>
    <d v="2014-07-22T15:26:52"/>
    <s v="Hired"/>
    <s v="Male"/>
    <n v="0"/>
    <s v="c9"/>
    <n v="93471"/>
    <x v="832"/>
    <s v="60001-100000"/>
    <m/>
    <m/>
    <m/>
    <m/>
    <m/>
    <n v="25660"/>
    <n v="74689"/>
    <n v="49029"/>
    <n v="-47883.5"/>
    <n v="148232.5"/>
    <n v="93471"/>
  </r>
  <r>
    <n v="999758"/>
    <d v="2014-07-22T08:53:34"/>
    <s v="Rejected"/>
    <s v="Female"/>
    <n v="0"/>
    <s v="c-10"/>
    <n v="96801"/>
    <x v="833"/>
    <s v="60001-100000"/>
    <m/>
    <m/>
    <m/>
    <m/>
    <m/>
    <n v="25659.25"/>
    <n v="74683"/>
    <n v="49023.75"/>
    <n v="-47876.375"/>
    <n v="148218.625"/>
    <n v="96801"/>
  </r>
  <r>
    <n v="451952"/>
    <d v="2014-07-22T08:55:57"/>
    <s v="Hired"/>
    <s v="Female"/>
    <n v="0"/>
    <s v="c-10"/>
    <n v="43963"/>
    <x v="834"/>
    <s v="40001-60000"/>
    <m/>
    <m/>
    <m/>
    <m/>
    <m/>
    <n v="25658.5"/>
    <n v="74677"/>
    <n v="49018.5"/>
    <n v="-47869.25"/>
    <n v="148204.75"/>
    <n v="43963"/>
  </r>
  <r>
    <n v="158508"/>
    <d v="2014-07-23T07:36:05"/>
    <s v="Rejected"/>
    <s v="Male"/>
    <n v="0"/>
    <s v="i6"/>
    <n v="28087"/>
    <x v="835"/>
    <s v="20001-40000"/>
    <m/>
    <m/>
    <m/>
    <m/>
    <m/>
    <n v="25657.75"/>
    <n v="74679"/>
    <n v="49021.25"/>
    <n v="-47874.125"/>
    <n v="148210.875"/>
    <n v="28087"/>
  </r>
  <r>
    <n v="456675"/>
    <d v="2014-07-23T14:11:39"/>
    <s v="Rejected"/>
    <s v="Male"/>
    <n v="0"/>
    <s v="i5"/>
    <n v="37484"/>
    <x v="836"/>
    <s v="20001-40000"/>
    <m/>
    <m/>
    <m/>
    <m/>
    <m/>
    <n v="25657"/>
    <n v="74681"/>
    <n v="49024"/>
    <n v="-47879"/>
    <n v="148217"/>
    <n v="37484"/>
  </r>
  <r>
    <n v="123710"/>
    <d v="2014-07-23T13:58:19"/>
    <s v="Rejected"/>
    <s v="Male"/>
    <n v="0"/>
    <s v="b9"/>
    <n v="59240"/>
    <x v="837"/>
    <s v="40001-60000"/>
    <m/>
    <m/>
    <m/>
    <m/>
    <m/>
    <n v="25656"/>
    <n v="74683"/>
    <n v="49027"/>
    <n v="-47884.5"/>
    <n v="148223.5"/>
    <n v="59240"/>
  </r>
  <r>
    <n v="273732"/>
    <d v="2014-07-23T13:44:04"/>
    <s v="Hired"/>
    <s v="Female"/>
    <n v="0"/>
    <s v="i7"/>
    <n v="32293"/>
    <x v="838"/>
    <s v="20001-40000"/>
    <m/>
    <m/>
    <m/>
    <m/>
    <m/>
    <n v="25655"/>
    <n v="74685"/>
    <n v="49030"/>
    <n v="-47890"/>
    <n v="148230"/>
    <n v="32293"/>
  </r>
  <r>
    <n v="760812"/>
    <d v="2014-07-23T16:24:58"/>
    <s v="Rejected"/>
    <s v="Male"/>
    <n v="0"/>
    <s v="c9"/>
    <n v="88619"/>
    <x v="839"/>
    <s v="60001-100000"/>
    <m/>
    <m/>
    <m/>
    <m/>
    <m/>
    <n v="25654"/>
    <n v="74687"/>
    <n v="49033"/>
    <n v="-47895.5"/>
    <n v="148236.5"/>
    <n v="88619"/>
  </r>
  <r>
    <n v="310070"/>
    <d v="2014-07-29T14:49:02"/>
    <s v="Rejected"/>
    <s v="Male"/>
    <n v="0"/>
    <s v="c9"/>
    <n v="81369"/>
    <x v="840"/>
    <s v="60001-100000"/>
    <m/>
    <m/>
    <m/>
    <m/>
    <m/>
    <n v="25653"/>
    <n v="74681"/>
    <n v="49028"/>
    <n v="-47889"/>
    <n v="148223"/>
    <n v="81369"/>
  </r>
  <r>
    <n v="861705"/>
    <d v="2014-07-23T08:56:00"/>
    <s v="Hired"/>
    <s v="Male"/>
    <n v="0"/>
    <s v="i6"/>
    <n v="16116"/>
    <x v="841"/>
    <s v="0-20,000"/>
    <m/>
    <m/>
    <m/>
    <m/>
    <m/>
    <n v="25652.75"/>
    <n v="74675"/>
    <n v="49022.25"/>
    <n v="-47880.625"/>
    <n v="148208.375"/>
    <n v="16116"/>
  </r>
  <r>
    <n v="789524"/>
    <d v="2014-07-23T14:36:22"/>
    <s v="Rejected"/>
    <s v="Male"/>
    <n v="0"/>
    <s v="c9"/>
    <n v="22359"/>
    <x v="842"/>
    <s v="20001-40000"/>
    <m/>
    <m/>
    <m/>
    <m/>
    <m/>
    <n v="25655"/>
    <n v="74677"/>
    <n v="49022"/>
    <n v="-47878"/>
    <n v="148210"/>
    <n v="22359"/>
  </r>
  <r>
    <n v="634091"/>
    <d v="2014-07-23T03:40:53"/>
    <s v="Rejected"/>
    <s v="Male"/>
    <n v="0"/>
    <s v="c9"/>
    <n v="1536"/>
    <x v="843"/>
    <s v="0-20,000"/>
    <m/>
    <m/>
    <m/>
    <m/>
    <m/>
    <n v="25657.75"/>
    <n v="74679"/>
    <n v="49021.25"/>
    <n v="-47874.125"/>
    <n v="148210.875"/>
    <n v="1536"/>
  </r>
  <r>
    <n v="811700"/>
    <d v="2014-07-23T03:45:32"/>
    <s v="Hired"/>
    <s v="Male"/>
    <n v="0"/>
    <s v="c9"/>
    <n v="14346"/>
    <x v="844"/>
    <s v="0-20,000"/>
    <m/>
    <m/>
    <m/>
    <m/>
    <m/>
    <n v="25660"/>
    <n v="74681"/>
    <n v="49021"/>
    <n v="-47871.5"/>
    <n v="148212.5"/>
    <n v="14346"/>
  </r>
  <r>
    <n v="629557"/>
    <d v="2014-07-23T03:46:44"/>
    <s v="Rejected"/>
    <s v="Male"/>
    <n v="0"/>
    <s v="c9"/>
    <n v="63211"/>
    <x v="845"/>
    <s v="60001-100000"/>
    <m/>
    <m/>
    <m/>
    <m/>
    <m/>
    <n v="25663"/>
    <n v="74683"/>
    <n v="49020"/>
    <n v="-47867"/>
    <n v="148213"/>
    <n v="63211"/>
  </r>
  <r>
    <n v="437442"/>
    <d v="2014-07-24T09:07:58"/>
    <s v="Rejected"/>
    <s v="Male"/>
    <n v="0"/>
    <s v="i6"/>
    <n v="49942"/>
    <x v="846"/>
    <s v="40001-60000"/>
    <m/>
    <m/>
    <m/>
    <m/>
    <m/>
    <n v="25662"/>
    <n v="74685"/>
    <n v="49023"/>
    <n v="-47872.5"/>
    <n v="148219.5"/>
    <n v="49942"/>
  </r>
  <r>
    <n v="751267"/>
    <d v="2014-07-24T18:56:55"/>
    <s v="Rejected"/>
    <s v="Male"/>
    <n v="0"/>
    <s v="c9"/>
    <n v="30467"/>
    <x v="847"/>
    <s v="20001-40000"/>
    <m/>
    <m/>
    <m/>
    <m/>
    <m/>
    <n v="25661"/>
    <n v="74687"/>
    <n v="49026"/>
    <n v="-47878"/>
    <n v="148226"/>
    <n v="30467"/>
  </r>
  <r>
    <n v="500570"/>
    <d v="2014-07-24T10:57:36"/>
    <s v="Hired"/>
    <s v="Female"/>
    <n v="0"/>
    <s v="c5"/>
    <n v="25717"/>
    <x v="848"/>
    <s v="20001-40000"/>
    <m/>
    <m/>
    <m/>
    <m/>
    <m/>
    <n v="25660"/>
    <n v="74689"/>
    <n v="49029"/>
    <n v="-47883.5"/>
    <n v="148232.5"/>
    <n v="25717"/>
  </r>
  <r>
    <n v="52902"/>
    <d v="2014-07-24T10:58:00"/>
    <s v="Rejected"/>
    <s v="Male"/>
    <n v="0"/>
    <s v="c5"/>
    <n v="99229"/>
    <x v="849"/>
    <s v="60001-100000"/>
    <m/>
    <m/>
    <m/>
    <m/>
    <m/>
    <n v="25659.25"/>
    <n v="74693.75"/>
    <n v="49034.5"/>
    <n v="-47892.5"/>
    <n v="148245.5"/>
    <n v="99229"/>
  </r>
  <r>
    <n v="666642"/>
    <d v="2014-07-24T05:42:20"/>
    <s v="Rejected"/>
    <s v="Male"/>
    <n v="0"/>
    <s v="i7"/>
    <n v="20584"/>
    <x v="850"/>
    <s v="20001-40000"/>
    <m/>
    <m/>
    <m/>
    <m/>
    <m/>
    <n v="25658.5"/>
    <n v="74685"/>
    <n v="49026.5"/>
    <n v="-47881.25"/>
    <n v="148224.75"/>
    <n v="20584"/>
  </r>
  <r>
    <n v="222116"/>
    <d v="2014-07-24T05:43:46"/>
    <s v="Rejected"/>
    <s v="Male"/>
    <n v="0"/>
    <s v="i7"/>
    <n v="99929"/>
    <x v="851"/>
    <s v="60001-100000"/>
    <m/>
    <m/>
    <m/>
    <m/>
    <m/>
    <n v="25661"/>
    <n v="74687"/>
    <n v="49026"/>
    <n v="-47878"/>
    <n v="148226"/>
    <n v="99929"/>
  </r>
  <r>
    <n v="31994"/>
    <d v="2014-07-24T09:00:54"/>
    <s v="Hired"/>
    <s v="Female"/>
    <n v="0"/>
    <s v="i5"/>
    <n v="95933"/>
    <x v="852"/>
    <s v="60001-100000"/>
    <m/>
    <m/>
    <m/>
    <m/>
    <m/>
    <n v="25660"/>
    <n v="74681"/>
    <n v="49021"/>
    <n v="-47871.5"/>
    <n v="148212.5"/>
    <n v="95933"/>
  </r>
  <r>
    <n v="190139"/>
    <d v="2014-07-24T11:17:57"/>
    <s v="Hired"/>
    <s v="Female"/>
    <n v="0"/>
    <s v="i5"/>
    <n v="5046"/>
    <x v="853"/>
    <s v="0-20,000"/>
    <m/>
    <m/>
    <m/>
    <m/>
    <m/>
    <n v="25659.25"/>
    <n v="74675"/>
    <n v="49015.75"/>
    <n v="-47864.375"/>
    <n v="148198.625"/>
    <n v="5046"/>
  </r>
  <r>
    <n v="568544"/>
    <d v="2014-07-24T19:38:06"/>
    <s v="Rejected"/>
    <s v="Female"/>
    <n v="0"/>
    <s v="i6"/>
    <n v="86839"/>
    <x v="854"/>
    <s v="60001-100000"/>
    <m/>
    <m/>
    <m/>
    <m/>
    <m/>
    <n v="25662"/>
    <n v="74677"/>
    <n v="49015"/>
    <n v="-47860.5"/>
    <n v="148199.5"/>
    <n v="86839"/>
  </r>
  <r>
    <n v="59497"/>
    <d v="2014-07-24T17:00:28"/>
    <s v="Rejected"/>
    <s v="Male"/>
    <n v="0"/>
    <s v="i5"/>
    <n v="9154"/>
    <x v="855"/>
    <s v="0-20,000"/>
    <m/>
    <m/>
    <m/>
    <m/>
    <m/>
    <n v="25661"/>
    <n v="74668"/>
    <n v="49007"/>
    <n v="-47849.5"/>
    <n v="148178.5"/>
    <n v="9154"/>
  </r>
  <r>
    <n v="219527"/>
    <d v="2014-07-24T12:20:05"/>
    <s v="Rejected"/>
    <s v="Male"/>
    <n v="0"/>
    <s v="c-10"/>
    <n v="37732"/>
    <x v="856"/>
    <s v="20001-40000"/>
    <m/>
    <m/>
    <m/>
    <m/>
    <m/>
    <n v="25664"/>
    <n v="74673"/>
    <n v="49009"/>
    <n v="-47849.5"/>
    <n v="148186.5"/>
    <n v="37732"/>
  </r>
  <r>
    <n v="74002"/>
    <d v="2014-07-24T12:26:23"/>
    <s v="Hired"/>
    <s v="Male"/>
    <n v="0"/>
    <s v="c-10"/>
    <n v="32321"/>
    <x v="857"/>
    <s v="20001-40000"/>
    <m/>
    <m/>
    <m/>
    <m/>
    <m/>
    <n v="25663"/>
    <n v="74675"/>
    <n v="49012"/>
    <n v="-47855"/>
    <n v="148193"/>
    <n v="32321"/>
  </r>
  <r>
    <n v="711500"/>
    <d v="2014-07-24T12:44:49"/>
    <s v="Rejected"/>
    <s v="Male"/>
    <n v="0"/>
    <s v="c5"/>
    <n v="62370"/>
    <x v="858"/>
    <s v="60001-100000"/>
    <m/>
    <m/>
    <m/>
    <m/>
    <m/>
    <n v="25662"/>
    <n v="74677"/>
    <n v="49015"/>
    <n v="-47860.5"/>
    <n v="148199.5"/>
    <n v="62370"/>
  </r>
  <r>
    <n v="996718"/>
    <d v="2014-07-24T12:44:49"/>
    <s v="Hired"/>
    <s v="Male"/>
    <n v="0"/>
    <s v="c5"/>
    <n v="69959"/>
    <x v="859"/>
    <s v="60001-100000"/>
    <m/>
    <m/>
    <m/>
    <m/>
    <m/>
    <n v="25661"/>
    <n v="74679"/>
    <n v="49018"/>
    <n v="-47866"/>
    <n v="148206"/>
    <n v="69959"/>
  </r>
  <r>
    <n v="469490"/>
    <d v="2014-07-24T12:46:34"/>
    <s v="Rejected"/>
    <s v="Female"/>
    <n v="0"/>
    <s v="c5"/>
    <n v="80230"/>
    <x v="860"/>
    <s v="60001-100000"/>
    <m/>
    <m/>
    <m/>
    <m/>
    <m/>
    <n v="25660"/>
    <n v="74681"/>
    <n v="49021"/>
    <n v="-47871.5"/>
    <n v="148212.5"/>
    <n v="80230"/>
  </r>
  <r>
    <n v="453574"/>
    <d v="2014-07-24T12:46:57"/>
    <s v="Hired"/>
    <s v="Male"/>
    <n v="0"/>
    <s v="c5"/>
    <n v="34797"/>
    <x v="861"/>
    <s v="20001-40000"/>
    <m/>
    <m/>
    <m/>
    <m/>
    <m/>
    <n v="25659.25"/>
    <n v="74675"/>
    <n v="49015.75"/>
    <n v="-47864.375"/>
    <n v="148198.625"/>
    <n v="34797"/>
  </r>
  <r>
    <n v="723677"/>
    <d v="2014-07-24T18:59:23"/>
    <s v="Rejected"/>
    <s v="Male"/>
    <n v="0"/>
    <s v="c8"/>
    <n v="51789"/>
    <x v="862"/>
    <s v="40001-60000"/>
    <m/>
    <m/>
    <m/>
    <m/>
    <m/>
    <n v="25658.5"/>
    <n v="74677"/>
    <n v="49018.5"/>
    <n v="-47869.25"/>
    <n v="148204.75"/>
    <n v="51789"/>
  </r>
  <r>
    <n v="457162"/>
    <d v="2014-07-24T19:01:48"/>
    <s v="Rejected"/>
    <s v="Female"/>
    <n v="0"/>
    <s v="c8"/>
    <n v="88354"/>
    <x v="863"/>
    <s v="60001-100000"/>
    <m/>
    <m/>
    <m/>
    <m/>
    <m/>
    <n v="25657.75"/>
    <n v="74679"/>
    <n v="49021.25"/>
    <n v="-47874.125"/>
    <n v="148210.875"/>
    <n v="88354"/>
  </r>
  <r>
    <n v="197780"/>
    <d v="2014-07-24T18:59:56"/>
    <s v="Rejected"/>
    <s v="Don’t want to say"/>
    <n v="0"/>
    <s v="c8"/>
    <n v="55654"/>
    <x v="864"/>
    <s v="40001-60000"/>
    <m/>
    <m/>
    <m/>
    <m/>
    <m/>
    <n v="25657"/>
    <n v="74673"/>
    <n v="49016"/>
    <n v="-47867"/>
    <n v="148197"/>
    <n v="55654"/>
  </r>
  <r>
    <n v="692434"/>
    <d v="2014-07-25T14:00:40"/>
    <s v="Hired"/>
    <s v="Male"/>
    <n v="0"/>
    <s v="c9"/>
    <n v="3470"/>
    <x v="865"/>
    <s v="0-20,000"/>
    <m/>
    <m/>
    <m/>
    <m/>
    <m/>
    <n v="25656"/>
    <n v="74675"/>
    <n v="49019"/>
    <n v="-47872.5"/>
    <n v="148203.5"/>
    <n v="3470"/>
  </r>
  <r>
    <n v="112554"/>
    <d v="2014-07-25T04:47:38"/>
    <s v="Rejected"/>
    <s v="Male"/>
    <n v="0"/>
    <s v="c5"/>
    <n v="28869"/>
    <x v="866"/>
    <s v="20001-40000"/>
    <m/>
    <m/>
    <m/>
    <m/>
    <m/>
    <n v="25658.5"/>
    <n v="74677"/>
    <n v="49018.5"/>
    <n v="-47869.25"/>
    <n v="148204.75"/>
    <n v="28869"/>
  </r>
  <r>
    <n v="467947"/>
    <d v="2014-07-25T04:48:39"/>
    <s v="Rejected"/>
    <s v="Male"/>
    <n v="0"/>
    <s v="c5"/>
    <n v="92438"/>
    <x v="867"/>
    <s v="60001-100000"/>
    <m/>
    <m/>
    <m/>
    <m/>
    <m/>
    <n v="25657.75"/>
    <n v="74679"/>
    <n v="49021.25"/>
    <n v="-47874.125"/>
    <n v="148210.875"/>
    <n v="92438"/>
  </r>
  <r>
    <n v="995575"/>
    <d v="2014-07-25T15:55:27"/>
    <s v="Rejected"/>
    <s v="Female"/>
    <n v="0"/>
    <s v="c5"/>
    <n v="70048"/>
    <x v="868"/>
    <s v="60001-100000"/>
    <m/>
    <m/>
    <m/>
    <m/>
    <m/>
    <n v="25657"/>
    <n v="74673"/>
    <n v="49016"/>
    <n v="-47867"/>
    <n v="148197"/>
    <n v="70048"/>
  </r>
  <r>
    <n v="237486"/>
    <d v="2014-08-02T13:48:36"/>
    <s v="Hired"/>
    <s v="Male"/>
    <n v="0"/>
    <s v="c5"/>
    <n v="87032"/>
    <x v="869"/>
    <s v="60001-100000"/>
    <m/>
    <m/>
    <m/>
    <m/>
    <m/>
    <n v="25656"/>
    <n v="74675"/>
    <n v="49019"/>
    <n v="-47872.5"/>
    <n v="148203.5"/>
    <n v="87032"/>
  </r>
  <r>
    <n v="59551"/>
    <d v="2014-07-25T13:13:32"/>
    <s v="Rejected"/>
    <s v="Female"/>
    <n v="0"/>
    <s v="c5"/>
    <n v="3632"/>
    <x v="870"/>
    <s v="0-20,000"/>
    <m/>
    <m/>
    <m/>
    <m/>
    <m/>
    <n v="25655"/>
    <n v="74663"/>
    <n v="49008"/>
    <n v="-47857"/>
    <n v="148175"/>
    <n v="3632"/>
  </r>
  <r>
    <n v="52314"/>
    <d v="2014-07-25T13:14:31"/>
    <s v="Rejected"/>
    <s v="Female"/>
    <n v="0"/>
    <s v="c5"/>
    <n v="17731"/>
    <x v="871"/>
    <s v="0-20,000"/>
    <m/>
    <m/>
    <m/>
    <m/>
    <m/>
    <n v="25657.75"/>
    <n v="74668"/>
    <n v="49010.25"/>
    <n v="-47857.625"/>
    <n v="148183.375"/>
    <n v="17731"/>
  </r>
  <r>
    <n v="391604"/>
    <d v="2014-07-25T13:15:41"/>
    <s v="Rejected"/>
    <s v="Female"/>
    <n v="0"/>
    <s v="c5"/>
    <n v="98075"/>
    <x v="872"/>
    <s v="60001-100000"/>
    <m/>
    <m/>
    <m/>
    <m/>
    <m/>
    <n v="25660"/>
    <n v="74673"/>
    <n v="49013"/>
    <n v="-47859.5"/>
    <n v="148192.5"/>
    <n v="98075"/>
  </r>
  <r>
    <n v="34849"/>
    <d v="2014-07-25T13:16:51"/>
    <s v="Hired"/>
    <s v="Female"/>
    <n v="0"/>
    <s v="c5"/>
    <n v="97421"/>
    <x v="873"/>
    <s v="60001-100000"/>
    <m/>
    <m/>
    <m/>
    <m/>
    <m/>
    <n v="25659.25"/>
    <n v="74658"/>
    <n v="48998.75"/>
    <n v="-47838.875"/>
    <n v="148156.125"/>
    <n v="97421"/>
  </r>
  <r>
    <n v="154535"/>
    <d v="2014-07-25T15:57:02"/>
    <s v="Rejected"/>
    <s v="Don’t want to say"/>
    <n v="0"/>
    <s v="c9"/>
    <n v="4768"/>
    <x v="874"/>
    <s v="0-20,000"/>
    <m/>
    <m/>
    <m/>
    <m/>
    <m/>
    <n v="25658.5"/>
    <n v="74638"/>
    <n v="48979.5"/>
    <n v="-47810.75"/>
    <n v="148107.25"/>
    <n v="4768"/>
  </r>
  <r>
    <n v="792207"/>
    <d v="2014-07-25T10:52:25"/>
    <s v="Hired"/>
    <s v="Female"/>
    <n v="0"/>
    <s v="i7"/>
    <n v="66439"/>
    <x v="875"/>
    <s v="60001-100000"/>
    <m/>
    <m/>
    <m/>
    <m/>
    <m/>
    <n v="25661"/>
    <n v="74645.5"/>
    <n v="48984.5"/>
    <n v="-47815.75"/>
    <n v="148122.25"/>
    <n v="66439"/>
  </r>
  <r>
    <n v="168642"/>
    <d v="2014-07-25T22:58:35"/>
    <s v="Rejected"/>
    <s v="Male"/>
    <n v="0"/>
    <s v="b9"/>
    <n v="73619"/>
    <x v="876"/>
    <s v="60001-100000"/>
    <m/>
    <m/>
    <m/>
    <m/>
    <m/>
    <n v="25660"/>
    <n v="74653"/>
    <n v="48993"/>
    <n v="-47829.5"/>
    <n v="148142.5"/>
    <n v="73619"/>
  </r>
  <r>
    <n v="189641"/>
    <d v="2014-07-25T22:58:10"/>
    <s v="Hired"/>
    <s v="Female"/>
    <n v="0"/>
    <s v="b9"/>
    <n v="49636"/>
    <x v="877"/>
    <s v="40001-60000"/>
    <m/>
    <m/>
    <m/>
    <m/>
    <m/>
    <n v="25659.25"/>
    <n v="74658"/>
    <n v="48998.75"/>
    <n v="-47838.875"/>
    <n v="148156.125"/>
    <n v="49636"/>
  </r>
  <r>
    <n v="990452"/>
    <d v="2014-07-25T22:58:49"/>
    <s v="Hired"/>
    <s v="Female"/>
    <n v="0"/>
    <s v="b9"/>
    <n v="5566"/>
    <x v="878"/>
    <s v="0-20,000"/>
    <m/>
    <m/>
    <m/>
    <m/>
    <m/>
    <n v="25658.5"/>
    <n v="74663"/>
    <n v="49004.5"/>
    <n v="-47848.25"/>
    <n v="148169.75"/>
    <n v="5566"/>
  </r>
  <r>
    <n v="228808"/>
    <d v="2014-07-25T22:59:23"/>
    <s v="Hired"/>
    <s v="Female"/>
    <n v="0"/>
    <s v="b9"/>
    <n v="53354"/>
    <x v="879"/>
    <s v="40001-60000"/>
    <m/>
    <m/>
    <m/>
    <m/>
    <m/>
    <n v="25661"/>
    <n v="74668"/>
    <n v="49007"/>
    <n v="-47849.5"/>
    <n v="148178.5"/>
    <n v="53354"/>
  </r>
  <r>
    <n v="168699"/>
    <d v="2014-07-25T09:28:16"/>
    <s v="Hired"/>
    <s v="Female"/>
    <n v="0"/>
    <s v="i6"/>
    <n v="52923"/>
    <x v="880"/>
    <s v="40001-60000"/>
    <m/>
    <m/>
    <m/>
    <m/>
    <m/>
    <n v="25660"/>
    <n v="74673"/>
    <n v="49013"/>
    <n v="-47859.5"/>
    <n v="148192.5"/>
    <n v="52923"/>
  </r>
  <r>
    <n v="855930"/>
    <d v="2014-07-25T09:28:15"/>
    <s v="Hired"/>
    <s v="Don’t want to say"/>
    <n v="0"/>
    <s v="i6"/>
    <n v="63667"/>
    <x v="881"/>
    <s v="60001-100000"/>
    <m/>
    <m/>
    <m/>
    <m/>
    <m/>
    <n v="25659.25"/>
    <n v="74675"/>
    <n v="49015.75"/>
    <n v="-47864.375"/>
    <n v="148198.625"/>
    <n v="63667"/>
  </r>
  <r>
    <n v="130541"/>
    <d v="2014-07-26T07:53:28"/>
    <s v="Hired"/>
    <s v="Male"/>
    <n v="0"/>
    <s v="i6"/>
    <n v="55168"/>
    <x v="882"/>
    <s v="40001-60000"/>
    <m/>
    <m/>
    <m/>
    <m/>
    <m/>
    <n v="25658.5"/>
    <n v="74677"/>
    <n v="49018.5"/>
    <n v="-47869.25"/>
    <n v="148204.75"/>
    <n v="55168"/>
  </r>
  <r>
    <n v="547124"/>
    <d v="2014-07-26T14:19:08"/>
    <s v="Rejected"/>
    <s v="Male"/>
    <n v="0"/>
    <s v="i7"/>
    <n v="6861"/>
    <x v="883"/>
    <s v="0-20,000"/>
    <m/>
    <m/>
    <m/>
    <m/>
    <m/>
    <n v="25657.75"/>
    <n v="74679"/>
    <n v="49021.25"/>
    <n v="-47874.125"/>
    <n v="148210.875"/>
    <n v="6861"/>
  </r>
  <r>
    <n v="775926"/>
    <d v="2014-07-26T14:19:39"/>
    <s v="Hired"/>
    <s v="Male"/>
    <n v="0"/>
    <s v="i7"/>
    <n v="97112"/>
    <x v="884"/>
    <s v="60001-100000"/>
    <m/>
    <m/>
    <m/>
    <m/>
    <m/>
    <n v="25660"/>
    <n v="74681"/>
    <n v="49021"/>
    <n v="-47871.5"/>
    <n v="148212.5"/>
    <n v="97112"/>
  </r>
  <r>
    <n v="331610"/>
    <d v="2014-07-26T14:20:49"/>
    <s v="Rejected"/>
    <s v="Female"/>
    <n v="0"/>
    <s v="i7"/>
    <n v="53574"/>
    <x v="885"/>
    <s v="40001-60000"/>
    <m/>
    <m/>
    <m/>
    <m/>
    <m/>
    <n v="25659.25"/>
    <n v="74675"/>
    <n v="49015.75"/>
    <n v="-47864.375"/>
    <n v="148198.625"/>
    <n v="53574"/>
  </r>
  <r>
    <n v="868266"/>
    <d v="2014-07-26T14:21:15"/>
    <s v="Hired"/>
    <s v="Male"/>
    <n v="0"/>
    <s v="i7"/>
    <n v="68050"/>
    <x v="886"/>
    <s v="60001-100000"/>
    <m/>
    <m/>
    <m/>
    <m/>
    <m/>
    <n v="25658.5"/>
    <n v="74677"/>
    <n v="49018.5"/>
    <n v="-47869.25"/>
    <n v="148204.75"/>
    <n v="68050"/>
  </r>
  <r>
    <n v="532374"/>
    <d v="2014-07-27T15:43:52"/>
    <s v="Rejected"/>
    <s v="Male"/>
    <n v="0"/>
    <s v="i7"/>
    <n v="3802"/>
    <x v="887"/>
    <s v="0-20,000"/>
    <m/>
    <m/>
    <m/>
    <m/>
    <m/>
    <n v="25657.75"/>
    <n v="74679"/>
    <n v="49021.25"/>
    <n v="-47874.125"/>
    <n v="148210.875"/>
    <n v="3802"/>
  </r>
  <r>
    <n v="273913"/>
    <d v="2014-07-27T15:44:20"/>
    <s v="Rejected"/>
    <s v="Male"/>
    <n v="0"/>
    <s v="i7"/>
    <n v="70234"/>
    <x v="888"/>
    <s v="60001-100000"/>
    <m/>
    <m/>
    <m/>
    <m/>
    <m/>
    <n v="25660"/>
    <n v="74681"/>
    <n v="49021"/>
    <n v="-47871.5"/>
    <n v="148212.5"/>
    <n v="70234"/>
  </r>
  <r>
    <n v="729769"/>
    <d v="2014-07-27T15:44:54"/>
    <s v="Hired"/>
    <s v="Male"/>
    <n v="0"/>
    <s v="i7"/>
    <n v="36805"/>
    <x v="889"/>
    <s v="20001-40000"/>
    <m/>
    <m/>
    <m/>
    <m/>
    <m/>
    <n v="25659.25"/>
    <n v="74683"/>
    <n v="49023.75"/>
    <n v="-47876.375"/>
    <n v="148218.625"/>
    <n v="36805"/>
  </r>
  <r>
    <n v="843913"/>
    <d v="2014-07-27T12:32:47"/>
    <s v="Rejected"/>
    <s v="Male"/>
    <n v="0"/>
    <s v="i7"/>
    <n v="60206"/>
    <x v="890"/>
    <s v="60001-100000"/>
    <m/>
    <m/>
    <m/>
    <m/>
    <m/>
    <n v="25658.5"/>
    <n v="74685"/>
    <n v="49026.5"/>
    <n v="-47881.25"/>
    <n v="148224.75"/>
    <n v="60206"/>
  </r>
  <r>
    <n v="94490"/>
    <d v="2014-07-27T14:03:24"/>
    <s v="Rejected"/>
    <s v="Male"/>
    <n v="0"/>
    <s v="c9"/>
    <n v="23536"/>
    <x v="891"/>
    <s v="20001-40000"/>
    <m/>
    <m/>
    <m/>
    <m/>
    <m/>
    <n v="25657.75"/>
    <n v="74687"/>
    <n v="49029.25"/>
    <n v="-47886.125"/>
    <n v="148230.875"/>
    <n v="23536"/>
  </r>
  <r>
    <n v="844577"/>
    <d v="2014-07-27T07:30:29"/>
    <s v="Rejected"/>
    <s v="Male"/>
    <n v="0"/>
    <s v="i5"/>
    <n v="37530"/>
    <x v="892"/>
    <s v="20001-40000"/>
    <m/>
    <m/>
    <m/>
    <m/>
    <m/>
    <n v="25660"/>
    <n v="74689"/>
    <n v="49029"/>
    <n v="-47883.5"/>
    <n v="148232.5"/>
    <n v="37530"/>
  </r>
  <r>
    <n v="975941"/>
    <d v="2014-07-28T21:50:25"/>
    <s v="Rejected"/>
    <s v="Male"/>
    <n v="0"/>
    <s v="i7"/>
    <n v="16565"/>
    <x v="893"/>
    <s v="0-20,000"/>
    <m/>
    <m/>
    <m/>
    <m/>
    <m/>
    <n v="25659.25"/>
    <n v="74693.75"/>
    <n v="49034.5"/>
    <n v="-47892.5"/>
    <n v="148245.5"/>
    <n v="16565"/>
  </r>
  <r>
    <n v="807597"/>
    <d v="2014-07-28T04:18:25"/>
    <s v="Rejected"/>
    <s v="Male"/>
    <n v="0"/>
    <s v="c9"/>
    <n v="15621"/>
    <x v="894"/>
    <s v="0-20,000"/>
    <m/>
    <m/>
    <m/>
    <m/>
    <m/>
    <n v="25662"/>
    <n v="74698.5"/>
    <n v="49036.5"/>
    <n v="-47892.75"/>
    <n v="148253.25"/>
    <n v="15621"/>
  </r>
  <r>
    <n v="726260"/>
    <d v="2014-07-28T13:49:12"/>
    <s v="Rejected"/>
    <s v="Male"/>
    <n v="0"/>
    <s v="i1"/>
    <n v="87425"/>
    <x v="895"/>
    <s v="60001-100000"/>
    <m/>
    <m/>
    <m/>
    <m/>
    <m/>
    <n v="25666.5"/>
    <n v="74703.25"/>
    <n v="49036.75"/>
    <n v="-47888.625"/>
    <n v="148258.375"/>
    <n v="87425"/>
  </r>
  <r>
    <n v="565233"/>
    <d v="2014-07-28T13:07:53"/>
    <s v="Rejected"/>
    <s v="Male"/>
    <n v="0"/>
    <s v="i5"/>
    <n v="66989"/>
    <x v="896"/>
    <s v="60001-100000"/>
    <m/>
    <m/>
    <m/>
    <m/>
    <m/>
    <n v="25664"/>
    <n v="74689"/>
    <n v="49025"/>
    <n v="-47873.5"/>
    <n v="148226.5"/>
    <n v="66989"/>
  </r>
  <r>
    <n v="596097"/>
    <d v="2014-07-28T13:10:34"/>
    <s v="Rejected"/>
    <s v="Male"/>
    <n v="0"/>
    <s v="i5"/>
    <n v="22265"/>
    <x v="897"/>
    <s v="20001-40000"/>
    <m/>
    <m/>
    <m/>
    <m/>
    <m/>
    <n v="25663"/>
    <n v="74693.75"/>
    <n v="49030.75"/>
    <n v="-47883.125"/>
    <n v="148239.875"/>
    <n v="22265"/>
  </r>
  <r>
    <n v="323756"/>
    <d v="2014-07-28T13:12:05"/>
    <s v="Hired"/>
    <s v="Female"/>
    <n v="0"/>
    <s v="i5"/>
    <n v="34378"/>
    <x v="898"/>
    <s v="20001-40000"/>
    <m/>
    <m/>
    <m/>
    <m/>
    <m/>
    <n v="25669"/>
    <n v="74698.5"/>
    <n v="49029.5"/>
    <n v="-47875.25"/>
    <n v="148242.75"/>
    <n v="34378"/>
  </r>
  <r>
    <n v="788230"/>
    <d v="2014-07-28T13:14:05"/>
    <s v="Rejected"/>
    <s v="Female"/>
    <n v="0"/>
    <s v="i5"/>
    <n v="55649"/>
    <x v="899"/>
    <s v="40001-60000"/>
    <m/>
    <m/>
    <m/>
    <m/>
    <m/>
    <n v="25666.5"/>
    <n v="74703.25"/>
    <n v="49036.75"/>
    <n v="-47888.625"/>
    <n v="148258.375"/>
    <n v="55649"/>
  </r>
  <r>
    <n v="646167"/>
    <d v="2014-07-29T06:17:22"/>
    <s v="Rejected"/>
    <s v="Male"/>
    <n v="0"/>
    <s v="i5"/>
    <n v="61305"/>
    <x v="900"/>
    <s v="60001-100000"/>
    <m/>
    <m/>
    <m/>
    <m/>
    <m/>
    <n v="25664"/>
    <n v="74708"/>
    <n v="49044"/>
    <n v="-47902"/>
    <n v="148274"/>
    <n v="61305"/>
  </r>
  <r>
    <n v="155836"/>
    <d v="2014-08-01T09:51:49"/>
    <s v="Hired"/>
    <s v="Male"/>
    <n v="0"/>
    <s v="i5"/>
    <n v="64603"/>
    <x v="901"/>
    <s v="60001-100000"/>
    <m/>
    <m/>
    <m/>
    <m/>
    <m/>
    <n v="25663"/>
    <n v="74714.25"/>
    <n v="49051.25"/>
    <n v="-47913.875"/>
    <n v="148291.125"/>
    <n v="64603"/>
  </r>
  <r>
    <n v="441985"/>
    <d v="2014-07-29T18:53:04"/>
    <s v="Rejected"/>
    <s v="Male"/>
    <n v="0"/>
    <s v="c5"/>
    <n v="8302"/>
    <x v="902"/>
    <s v="0-20,000"/>
    <m/>
    <m/>
    <m/>
    <m/>
    <m/>
    <n v="25662"/>
    <n v="74720.5"/>
    <n v="49058.5"/>
    <n v="-47925.75"/>
    <n v="148308.25"/>
    <n v="8302"/>
  </r>
  <r>
    <n v="44896"/>
    <d v="2014-07-29T09:34:17"/>
    <s v="Rejected"/>
    <s v="Male"/>
    <n v="0"/>
    <s v="i7"/>
    <n v="68297"/>
    <x v="903"/>
    <s v="60001-100000"/>
    <m/>
    <m/>
    <m/>
    <m/>
    <m/>
    <n v="25666.5"/>
    <n v="74726.75"/>
    <n v="49060.25"/>
    <n v="-47923.875"/>
    <n v="148317.125"/>
    <n v="68297"/>
  </r>
  <r>
    <n v="620118"/>
    <d v="2014-07-29T10:31:29"/>
    <s v="Rejected"/>
    <s v="Male"/>
    <n v="0"/>
    <s v="c9"/>
    <n v="60356"/>
    <x v="904"/>
    <s v="60001-100000"/>
    <m/>
    <m/>
    <m/>
    <m/>
    <m/>
    <n v="25664"/>
    <n v="74733"/>
    <n v="49069"/>
    <n v="-47939.5"/>
    <n v="148336.5"/>
    <n v="60356"/>
  </r>
  <r>
    <n v="249552"/>
    <d v="2014-07-29T12:26:45"/>
    <s v="Rejected"/>
    <s v="Male"/>
    <n v="0"/>
    <s v="c9"/>
    <n v="50384"/>
    <x v="905"/>
    <s v="40001-60000"/>
    <m/>
    <m/>
    <m/>
    <m/>
    <m/>
    <n v="25663"/>
    <n v="74734"/>
    <n v="49071"/>
    <n v="-47943.5"/>
    <n v="148340.5"/>
    <n v="50384"/>
  </r>
  <r>
    <n v="83479"/>
    <d v="2014-07-29T09:48:59"/>
    <s v="Rejected"/>
    <s v="Male"/>
    <n v="0"/>
    <s v="c-10"/>
    <n v="45105"/>
    <x v="906"/>
    <s v="40001-60000"/>
    <m/>
    <m/>
    <m/>
    <m/>
    <m/>
    <n v="25662"/>
    <n v="74735"/>
    <n v="49073"/>
    <n v="-47947.5"/>
    <n v="148344.5"/>
    <n v="45105"/>
  </r>
  <r>
    <n v="859749"/>
    <d v="2014-07-29T11:41:17"/>
    <s v="Hired"/>
    <s v="Male"/>
    <n v="0"/>
    <s v="c5"/>
    <n v="72937"/>
    <x v="907"/>
    <s v="60001-100000"/>
    <m/>
    <m/>
    <m/>
    <m/>
    <m/>
    <n v="25661"/>
    <n v="74736"/>
    <n v="49075"/>
    <n v="-47951.5"/>
    <n v="148348.5"/>
    <n v="72937"/>
  </r>
  <r>
    <n v="842011"/>
    <d v="2014-07-31T17:36:52"/>
    <s v="Rejected"/>
    <s v="Female"/>
    <n v="0"/>
    <s v="c5"/>
    <n v="59487"/>
    <x v="908"/>
    <s v="40001-60000"/>
    <m/>
    <m/>
    <m/>
    <m/>
    <m/>
    <n v="25660"/>
    <n v="74737"/>
    <n v="49077"/>
    <n v="-47955.5"/>
    <n v="148352.5"/>
    <n v="59487"/>
  </r>
  <r>
    <n v="264784"/>
    <d v="2014-07-31T17:40:38"/>
    <s v="Hired"/>
    <s v="Female"/>
    <n v="0"/>
    <s v="c5"/>
    <n v="46626"/>
    <x v="909"/>
    <s v="40001-60000"/>
    <m/>
    <m/>
    <m/>
    <m/>
    <m/>
    <n v="25659.25"/>
    <n v="74737.5"/>
    <n v="49078.25"/>
    <n v="-47958.125"/>
    <n v="148354.875"/>
    <n v="46626"/>
  </r>
  <r>
    <n v="854925"/>
    <d v="2014-07-31T17:41:29"/>
    <s v="Rejected"/>
    <s v="Female"/>
    <n v="0"/>
    <s v="c5"/>
    <n v="84884"/>
    <x v="910"/>
    <s v="60001-100000"/>
    <m/>
    <m/>
    <m/>
    <m/>
    <m/>
    <n v="25658.5"/>
    <n v="74738"/>
    <n v="49079.5"/>
    <n v="-47960.75"/>
    <n v="148357.25"/>
    <n v="84884"/>
  </r>
  <r>
    <n v="607172"/>
    <d v="2014-07-29T02:02:01"/>
    <s v="Rejected"/>
    <s v="Male"/>
    <n v="0"/>
    <s v="c-10"/>
    <n v="64781"/>
    <x v="911"/>
    <s v="60001-100000"/>
    <m/>
    <m/>
    <m/>
    <m/>
    <m/>
    <n v="25657.75"/>
    <n v="74736"/>
    <n v="49078.25"/>
    <n v="-47959.625"/>
    <n v="148353.375"/>
    <n v="64781"/>
  </r>
  <r>
    <n v="460382"/>
    <d v="2014-07-29T13:01:21"/>
    <s v="Rejected"/>
    <s v="Male"/>
    <n v="0"/>
    <s v="c5"/>
    <n v="21457"/>
    <x v="912"/>
    <s v="20001-40000"/>
    <m/>
    <m/>
    <m/>
    <m/>
    <m/>
    <n v="25657"/>
    <n v="74737"/>
    <n v="49080"/>
    <n v="-47963"/>
    <n v="148357"/>
    <n v="21457"/>
  </r>
  <r>
    <n v="986281"/>
    <d v="2014-07-29T07:27:08"/>
    <s v="Hired"/>
    <s v="Female"/>
    <n v="0"/>
    <s v="i7"/>
    <n v="6702"/>
    <x v="913"/>
    <s v="0-20,000"/>
    <m/>
    <m/>
    <m/>
    <m/>
    <m/>
    <n v="25659.25"/>
    <n v="74737.5"/>
    <n v="49078.25"/>
    <n v="-47958.125"/>
    <n v="148354.875"/>
    <n v="6702"/>
  </r>
  <r>
    <n v="293153"/>
    <d v="2014-07-29T07:27:04"/>
    <s v="Rejected"/>
    <s v="Female"/>
    <n v="0"/>
    <s v="i7"/>
    <n v="97943"/>
    <x v="914"/>
    <s v="60001-100000"/>
    <m/>
    <m/>
    <m/>
    <m/>
    <m/>
    <n v="25662"/>
    <n v="74738"/>
    <n v="49076"/>
    <n v="-47952"/>
    <n v="148352"/>
    <n v="97943"/>
  </r>
  <r>
    <n v="985306"/>
    <d v="2014-07-30T09:20:43"/>
    <s v="Rejected"/>
    <s v="Male"/>
    <n v="0"/>
    <s v="i7"/>
    <n v="8066"/>
    <x v="915"/>
    <s v="0-20,000"/>
    <m/>
    <m/>
    <m/>
    <m/>
    <m/>
    <n v="25661"/>
    <n v="74736"/>
    <n v="49075"/>
    <n v="-47951.5"/>
    <n v="148348.5"/>
    <n v="8066"/>
  </r>
  <r>
    <n v="223490"/>
    <d v="2014-07-30T18:55:56"/>
    <s v="Rejected"/>
    <s v="Male"/>
    <n v="0"/>
    <s v="i7"/>
    <n v="99384"/>
    <x v="916"/>
    <s v="60001-100000"/>
    <m/>
    <m/>
    <m/>
    <m/>
    <m/>
    <n v="25664"/>
    <n v="74737"/>
    <n v="49073"/>
    <n v="-47945.5"/>
    <n v="148346.5"/>
    <n v="99384"/>
  </r>
  <r>
    <n v="869833"/>
    <d v="2014-08-04T08:34:00"/>
    <s v="Hired"/>
    <s v="Male"/>
    <n v="0"/>
    <s v="i7"/>
    <n v="17521"/>
    <x v="917"/>
    <s v="0-20,000"/>
    <m/>
    <m/>
    <m/>
    <m/>
    <m/>
    <n v="25663"/>
    <n v="74734"/>
    <n v="49071"/>
    <n v="-47943.5"/>
    <n v="148340.5"/>
    <n v="17521"/>
  </r>
  <r>
    <n v="111712"/>
    <d v="2014-07-30T08:05:45"/>
    <s v="Rejected"/>
    <s v="Male"/>
    <n v="0"/>
    <s v="i7"/>
    <n v="42653"/>
    <x v="918"/>
    <s v="40001-60000"/>
    <m/>
    <m/>
    <m/>
    <m/>
    <m/>
    <n v="25669"/>
    <n v="74735"/>
    <n v="49066"/>
    <n v="-47930"/>
    <n v="148334"/>
    <n v="42653"/>
  </r>
  <r>
    <n v="503568"/>
    <d v="2014-07-30T10:47:37"/>
    <s v="Rejected"/>
    <s v="Male"/>
    <n v="0"/>
    <s v="i6"/>
    <n v="64085"/>
    <x v="919"/>
    <s v="60001-100000"/>
    <m/>
    <m/>
    <m/>
    <m/>
    <m/>
    <n v="25666.5"/>
    <n v="74736"/>
    <n v="49069.5"/>
    <n v="-47937.75"/>
    <n v="148340.25"/>
    <n v="64085"/>
  </r>
  <r>
    <n v="566830"/>
    <d v="2014-07-30T11:28:52"/>
    <s v="Hired"/>
    <s v="Male"/>
    <n v="0"/>
    <s v="i5"/>
    <n v="7649"/>
    <x v="920"/>
    <s v="0-20,000"/>
    <m/>
    <m/>
    <m/>
    <m/>
    <m/>
    <n v="25664"/>
    <n v="74737"/>
    <n v="49073"/>
    <n v="-47945.5"/>
    <n v="148346.5"/>
    <n v="7649"/>
  </r>
  <r>
    <n v="94941"/>
    <d v="2014-07-30T16:57:51"/>
    <s v="Rejected"/>
    <s v="Male"/>
    <n v="0"/>
    <s v="i5"/>
    <n v="98651"/>
    <x v="921"/>
    <s v="60001-100000"/>
    <m/>
    <m/>
    <m/>
    <m/>
    <m/>
    <n v="25671.5"/>
    <n v="74737.5"/>
    <n v="49066"/>
    <n v="-47927.5"/>
    <n v="148336.5"/>
    <n v="98651"/>
  </r>
  <r>
    <n v="51271"/>
    <d v="2014-07-30T17:01:05"/>
    <s v="Rejected"/>
    <s v="Male"/>
    <n v="0"/>
    <s v="i5"/>
    <n v="53754"/>
    <x v="922"/>
    <s v="40001-60000"/>
    <m/>
    <m/>
    <m/>
    <m/>
    <m/>
    <n v="25669"/>
    <n v="74735"/>
    <n v="49066"/>
    <n v="-47930"/>
    <n v="148334"/>
    <n v="53754"/>
  </r>
  <r>
    <n v="360395"/>
    <d v="2014-07-30T09:10:49"/>
    <s v="Hired"/>
    <s v="Male"/>
    <n v="0"/>
    <s v="c5"/>
    <n v="2001"/>
    <x v="923"/>
    <s v="0-20,000"/>
    <m/>
    <m/>
    <m/>
    <m/>
    <m/>
    <n v="25666.5"/>
    <n v="74736"/>
    <n v="49069.5"/>
    <n v="-47937.75"/>
    <n v="148340.25"/>
    <n v="2001"/>
  </r>
  <r>
    <n v="943968"/>
    <d v="2014-07-30T09:11:07"/>
    <s v="Rejected"/>
    <s v="Female"/>
    <n v="0"/>
    <s v="c5"/>
    <n v="68138"/>
    <x v="924"/>
    <s v="60001-100000"/>
    <m/>
    <m/>
    <m/>
    <m/>
    <m/>
    <n v="25674"/>
    <n v="74737"/>
    <n v="49063"/>
    <n v="-47920.5"/>
    <n v="148331.5"/>
    <n v="68138"/>
  </r>
  <r>
    <n v="963386"/>
    <d v="2014-07-30T14:43:15"/>
    <s v="Hired"/>
    <s v="Female"/>
    <n v="0"/>
    <s v="c9"/>
    <n v="52952"/>
    <x v="925"/>
    <s v="40001-60000"/>
    <m/>
    <m/>
    <m/>
    <m/>
    <m/>
    <n v="25671.5"/>
    <n v="74737.5"/>
    <n v="49066"/>
    <n v="-47927.5"/>
    <n v="148336.5"/>
    <n v="52952"/>
  </r>
  <r>
    <n v="891106"/>
    <d v="2014-07-30T15:25:35"/>
    <s v="Rejected"/>
    <s v="Male"/>
    <n v="0"/>
    <s v="c5"/>
    <n v="8986"/>
    <x v="926"/>
    <s v="0-20,000"/>
    <m/>
    <m/>
    <m/>
    <m/>
    <m/>
    <n v="25669"/>
    <n v="74738"/>
    <n v="49069"/>
    <n v="-47934.5"/>
    <n v="148341.5"/>
    <n v="8986"/>
  </r>
  <r>
    <n v="248270"/>
    <d v="2014-07-30T13:41:34"/>
    <s v="Hired"/>
    <s v="Male"/>
    <n v="0"/>
    <s v="c5"/>
    <n v="18896"/>
    <x v="927"/>
    <s v="0-20,000"/>
    <m/>
    <m/>
    <m/>
    <m/>
    <m/>
    <n v="25675"/>
    <n v="74738.5"/>
    <n v="49063.5"/>
    <n v="-47920.25"/>
    <n v="148333.75"/>
    <n v="18896"/>
  </r>
  <r>
    <n v="48877"/>
    <d v="2014-07-30T14:57:36"/>
    <s v="Rejected"/>
    <s v="Male"/>
    <n v="0"/>
    <s v="i7"/>
    <n v="19444"/>
    <x v="928"/>
    <s v="0-20,000"/>
    <m/>
    <m/>
    <m/>
    <m/>
    <m/>
    <n v="25678"/>
    <n v="74739"/>
    <n v="49061"/>
    <n v="-47913.5"/>
    <n v="148330.5"/>
    <n v="19444"/>
  </r>
  <r>
    <n v="828450"/>
    <d v="2014-07-30T00:56:26"/>
    <s v="Rejected"/>
    <s v="Male"/>
    <n v="0"/>
    <s v="c9"/>
    <n v="53033"/>
    <x v="929"/>
    <s v="40001-60000"/>
    <m/>
    <m/>
    <m/>
    <m/>
    <m/>
    <n v="25696.75"/>
    <n v="74762"/>
    <n v="49065.25"/>
    <n v="-47901.125"/>
    <n v="148359.875"/>
    <n v="53033"/>
  </r>
  <r>
    <n v="312667"/>
    <d v="2014-07-31T08:43:14"/>
    <s v="Rejected"/>
    <s v="Male"/>
    <n v="0"/>
    <s v="i5"/>
    <n v="66909"/>
    <x v="930"/>
    <s v="60001-100000"/>
    <m/>
    <m/>
    <m/>
    <m/>
    <m/>
    <n v="25690.5"/>
    <n v="74785"/>
    <n v="49094.5"/>
    <n v="-47951.25"/>
    <n v="148426.75"/>
    <n v="66909"/>
  </r>
  <r>
    <n v="927293"/>
    <d v="2014-07-31T17:27:05"/>
    <s v="Rejected"/>
    <s v="Male"/>
    <n v="0"/>
    <s v="c5"/>
    <n v="71419"/>
    <x v="931"/>
    <s v="60001-100000"/>
    <m/>
    <m/>
    <m/>
    <m/>
    <m/>
    <n v="25684.25"/>
    <n v="74808"/>
    <n v="49123.75"/>
    <n v="-48001.375"/>
    <n v="148493.625"/>
    <n v="71419"/>
  </r>
  <r>
    <n v="495919"/>
    <d v="2014-07-31T14:17:46"/>
    <s v="Rejected"/>
    <s v="Male"/>
    <n v="0"/>
    <s v="i5"/>
    <n v="57264"/>
    <x v="932"/>
    <s v="40001-60000"/>
    <m/>
    <m/>
    <m/>
    <m/>
    <m/>
    <n v="25678"/>
    <n v="74831"/>
    <n v="49153"/>
    <n v="-48051.5"/>
    <n v="148560.5"/>
    <n v="57264"/>
  </r>
  <r>
    <n v="593217"/>
    <d v="2014-08-01T08:32:47"/>
    <s v="Hired"/>
    <s v="Male"/>
    <n v="0"/>
    <s v="i7"/>
    <n v="36576"/>
    <x v="933"/>
    <s v="20001-40000"/>
    <m/>
    <m/>
    <m/>
    <m/>
    <m/>
    <n v="25677"/>
    <n v="74831.5"/>
    <n v="49154.5"/>
    <n v="-48054.75"/>
    <n v="148563.25"/>
    <n v="36576"/>
  </r>
  <r>
    <n v="163587"/>
    <d v="2014-08-01T13:32:42"/>
    <s v="Rejected"/>
    <s v="Male"/>
    <n v="0"/>
    <s v="i7"/>
    <n v="31550"/>
    <x v="934"/>
    <s v="20001-40000"/>
    <m/>
    <m/>
    <m/>
    <m/>
    <m/>
    <n v="25676"/>
    <n v="74832"/>
    <n v="49156"/>
    <n v="-48058"/>
    <n v="148566"/>
    <n v="31550"/>
  </r>
  <r>
    <n v="983169"/>
    <d v="2014-08-09T06:34:13"/>
    <s v="Hired"/>
    <s v="Male"/>
    <n v="0"/>
    <s v="c5"/>
    <n v="20660"/>
    <x v="935"/>
    <s v="20001-40000"/>
    <m/>
    <m/>
    <m/>
    <m/>
    <m/>
    <n v="25675"/>
    <n v="74832.5"/>
    <n v="49157.5"/>
    <n v="-48061.25"/>
    <n v="148568.75"/>
    <n v="20660"/>
  </r>
  <r>
    <n v="67621"/>
    <d v="2014-08-01T14:52:21"/>
    <s v="Hired"/>
    <s v="Male"/>
    <n v="0"/>
    <s v="b9"/>
    <n v="42987"/>
    <x v="936"/>
    <s v="40001-60000"/>
    <m/>
    <m/>
    <m/>
    <m/>
    <m/>
    <n v="25678"/>
    <n v="74833"/>
    <n v="49155"/>
    <n v="-48054.5"/>
    <n v="148565.5"/>
    <n v="42987"/>
  </r>
  <r>
    <n v="588264"/>
    <d v="2014-08-01T14:52:48"/>
    <s v="Rejected"/>
    <s v="Male"/>
    <n v="0"/>
    <s v="b9"/>
    <n v="69321"/>
    <x v="937"/>
    <s v="60001-100000"/>
    <m/>
    <m/>
    <m/>
    <m/>
    <m/>
    <n v="25677"/>
    <n v="74836.25"/>
    <n v="49159.25"/>
    <n v="-48061.875"/>
    <n v="148575.125"/>
    <n v="69321"/>
  </r>
  <r>
    <n v="115745"/>
    <d v="2014-08-01T16:39:50"/>
    <s v="Hired"/>
    <s v="Female"/>
    <n v="0"/>
    <s v="i7"/>
    <n v="54756"/>
    <x v="938"/>
    <s v="40001-60000"/>
    <m/>
    <m/>
    <m/>
    <m/>
    <m/>
    <n v="25676"/>
    <n v="74839.5"/>
    <n v="49163.5"/>
    <n v="-48069.25"/>
    <n v="148584.75"/>
    <n v="54756"/>
  </r>
  <r>
    <n v="316392"/>
    <d v="2014-08-01T16:39:02"/>
    <s v="Rejected"/>
    <s v="Female"/>
    <n v="0"/>
    <s v="i7"/>
    <n v="41703"/>
    <x v="939"/>
    <s v="40001-60000"/>
    <m/>
    <m/>
    <m/>
    <m/>
    <m/>
    <n v="25675"/>
    <n v="74842.75"/>
    <n v="49167.75"/>
    <n v="-48076.625"/>
    <n v="148594.375"/>
    <n v="41703"/>
  </r>
  <r>
    <n v="694948"/>
    <d v="2014-08-01T08:50:34"/>
    <s v="Rejected"/>
    <s v="Male"/>
    <n v="0"/>
    <s v="c5"/>
    <n v="39452"/>
    <x v="940"/>
    <s v="20001-40000"/>
    <m/>
    <m/>
    <m/>
    <m/>
    <m/>
    <n v="25674"/>
    <n v="74846"/>
    <n v="49172"/>
    <n v="-48084"/>
    <n v="148604"/>
    <n v="39452"/>
  </r>
  <r>
    <n v="110760"/>
    <d v="2014-08-01T08:51:29"/>
    <s v="Rejected"/>
    <s v="Male"/>
    <n v="0"/>
    <s v="c5"/>
    <n v="72837"/>
    <x v="941"/>
    <s v="60001-100000"/>
    <m/>
    <m/>
    <m/>
    <m/>
    <m/>
    <n v="25671.5"/>
    <n v="74847.75"/>
    <n v="49176.25"/>
    <n v="-48092.875"/>
    <n v="148612.125"/>
    <n v="72837"/>
  </r>
  <r>
    <n v="907193"/>
    <d v="2014-08-01T08:53:17"/>
    <s v="Hired"/>
    <s v="Male"/>
    <n v="0"/>
    <s v="c5"/>
    <n v="14362"/>
    <x v="942"/>
    <s v="0-20,000"/>
    <m/>
    <m/>
    <m/>
    <m/>
    <m/>
    <n v="25669"/>
    <n v="74849.5"/>
    <n v="49180.5"/>
    <n v="-48101.75"/>
    <n v="148620.25"/>
    <n v="14362"/>
  </r>
  <r>
    <n v="693791"/>
    <d v="2014-08-01T10:46:56"/>
    <s v="Rejected"/>
    <s v="Male"/>
    <n v="0"/>
    <s v="i5"/>
    <n v="78815"/>
    <x v="943"/>
    <s v="60001-100000"/>
    <m/>
    <m/>
    <m/>
    <m/>
    <m/>
    <n v="25675"/>
    <n v="74851.25"/>
    <n v="49176.25"/>
    <n v="-48089.375"/>
    <n v="148615.625"/>
    <n v="78815"/>
  </r>
  <r>
    <n v="464639"/>
    <d v="2014-08-01T16:14:57"/>
    <s v="Rejected"/>
    <s v="Male"/>
    <n v="0"/>
    <s v="c5"/>
    <n v="96553"/>
    <x v="427"/>
    <s v="60001-100000"/>
    <m/>
    <m/>
    <m/>
    <m/>
    <m/>
    <n v="25674"/>
    <n v="74846"/>
    <n v="49172"/>
    <n v="-48084"/>
    <n v="148604"/>
    <n v="96553"/>
  </r>
  <r>
    <n v="199098"/>
    <d v="2014-08-01T16:18:31"/>
    <s v="Rejected"/>
    <s v="Female"/>
    <n v="0"/>
    <s v="c5"/>
    <n v="25731"/>
    <x v="944"/>
    <s v="20001-40000"/>
    <m/>
    <m/>
    <m/>
    <m/>
    <m/>
    <n v="25671.5"/>
    <n v="74836.25"/>
    <n v="49164.75"/>
    <n v="-48075.625"/>
    <n v="148583.375"/>
    <n v="25731"/>
  </r>
  <r>
    <n v="863024"/>
    <d v="2014-08-01T10:47:07"/>
    <s v="Hired"/>
    <s v="Male"/>
    <n v="0"/>
    <s v="c8"/>
    <n v="99967"/>
    <x v="945"/>
    <s v="60001-100000"/>
    <m/>
    <m/>
    <m/>
    <m/>
    <m/>
    <n v="25669"/>
    <n v="74839.5"/>
    <n v="49170.5"/>
    <n v="-48086.75"/>
    <n v="148595.25"/>
    <n v="99967"/>
  </r>
  <r>
    <n v="71307"/>
    <d v="2014-08-01T16:34:59"/>
    <s v="Rejected"/>
    <s v="Male"/>
    <n v="0"/>
    <s v="i1"/>
    <n v="54180"/>
    <x v="946"/>
    <s v="40001-60000"/>
    <m/>
    <m/>
    <m/>
    <m/>
    <m/>
    <n v="25666.5"/>
    <n v="74832.5"/>
    <n v="49166"/>
    <n v="-48082.5"/>
    <n v="148581.5"/>
    <n v="54180"/>
  </r>
  <r>
    <n v="83766"/>
    <d v="2014-08-01T16:35:27"/>
    <s v="Rejected"/>
    <s v="Male"/>
    <n v="0"/>
    <s v="i1"/>
    <n v="81796"/>
    <x v="947"/>
    <s v="60001-100000"/>
    <m/>
    <m/>
    <m/>
    <m/>
    <m/>
    <n v="25664"/>
    <n v="74833"/>
    <n v="49169"/>
    <n v="-48089.5"/>
    <n v="148586.5"/>
    <n v="81796"/>
  </r>
  <r>
    <n v="635146"/>
    <d v="2014-08-01T16:35:54"/>
    <s v="Hired"/>
    <s v="Male"/>
    <n v="0"/>
    <s v="i1"/>
    <n v="66408"/>
    <x v="948"/>
    <s v="60001-100000"/>
    <m/>
    <m/>
    <m/>
    <m/>
    <m/>
    <n v="25663"/>
    <n v="74831.5"/>
    <n v="49168.5"/>
    <n v="-48089.75"/>
    <n v="148584.25"/>
    <n v="66408"/>
  </r>
  <r>
    <n v="751864"/>
    <d v="2014-08-01T16:37:21"/>
    <s v="Hired"/>
    <s v="Male"/>
    <n v="0"/>
    <s v="i1"/>
    <n v="36477"/>
    <x v="949"/>
    <s v="20001-40000"/>
    <m/>
    <m/>
    <m/>
    <m/>
    <m/>
    <n v="25662"/>
    <n v="74832"/>
    <n v="49170"/>
    <n v="-48093"/>
    <n v="148587"/>
    <n v="36477"/>
  </r>
  <r>
    <n v="737811"/>
    <d v="2014-08-02T15:07:15"/>
    <s v="Rejected"/>
    <s v="Male"/>
    <n v="0"/>
    <s v="c5"/>
    <n v="89806"/>
    <x v="950"/>
    <s v="60001-100000"/>
    <m/>
    <m/>
    <m/>
    <m/>
    <m/>
    <n v="25661"/>
    <n v="74832.5"/>
    <n v="49171.5"/>
    <n v="-48096.25"/>
    <n v="148589.75"/>
    <n v="89806"/>
  </r>
  <r>
    <n v="428159"/>
    <d v="2014-08-02T12:05:30"/>
    <s v="Rejected"/>
    <s v="Male"/>
    <n v="0"/>
    <s v="c5"/>
    <n v="53038"/>
    <x v="951"/>
    <s v="40001-60000"/>
    <m/>
    <m/>
    <m/>
    <m/>
    <m/>
    <n v="25660"/>
    <n v="74831"/>
    <n v="49171"/>
    <n v="-48096.5"/>
    <n v="148587.5"/>
    <n v="53038"/>
  </r>
  <r>
    <n v="222227"/>
    <d v="2014-08-03T14:38:05"/>
    <s v="Rejected"/>
    <s v="Male"/>
    <n v="0"/>
    <s v="i5"/>
    <n v="61246"/>
    <x v="952"/>
    <s v="60001-100000"/>
    <m/>
    <m/>
    <m/>
    <m/>
    <m/>
    <n v="25659.25"/>
    <n v="74831.5"/>
    <n v="49172.25"/>
    <n v="-48099.125"/>
    <n v="148589.875"/>
    <n v="61246"/>
  </r>
  <r>
    <n v="859431"/>
    <d v="2014-08-03T14:40:18"/>
    <s v="Hired"/>
    <s v="Male"/>
    <n v="0"/>
    <s v="i5"/>
    <n v="13010"/>
    <x v="953"/>
    <s v="0-20,000"/>
    <m/>
    <m/>
    <m/>
    <m/>
    <m/>
    <n v="25658.5"/>
    <n v="74832"/>
    <n v="49173.5"/>
    <n v="-48101.75"/>
    <n v="148592.25"/>
    <n v="13010"/>
  </r>
  <r>
    <n v="355775"/>
    <d v="2014-08-03T03:11:14"/>
    <s v="Rejected"/>
    <s v="Male"/>
    <n v="0"/>
    <s v="i6"/>
    <n v="15117"/>
    <x v="954"/>
    <s v="0-20,000"/>
    <m/>
    <m/>
    <m/>
    <m/>
    <m/>
    <n v="25661"/>
    <n v="74832.5"/>
    <n v="49171.5"/>
    <n v="-48096.25"/>
    <n v="148589.75"/>
    <n v="15117"/>
  </r>
  <r>
    <n v="643873"/>
    <d v="2014-08-03T13:22:31"/>
    <s v="Rejected"/>
    <s v="Male"/>
    <n v="0"/>
    <s v="i1"/>
    <n v="94751"/>
    <x v="955"/>
    <s v="60001-100000"/>
    <m/>
    <m/>
    <m/>
    <m/>
    <m/>
    <n v="25664"/>
    <n v="74833"/>
    <n v="49169"/>
    <n v="-48089.5"/>
    <n v="148586.5"/>
    <n v="94751"/>
  </r>
  <r>
    <n v="74526"/>
    <d v="2014-08-04T12:46:30"/>
    <s v="Rejected"/>
    <s v="Male"/>
    <n v="0"/>
    <s v="c5"/>
    <n v="25052"/>
    <x v="956"/>
    <s v="20001-40000"/>
    <m/>
    <m/>
    <m/>
    <m/>
    <m/>
    <n v="25663"/>
    <n v="74831.5"/>
    <n v="49168.5"/>
    <n v="-48089.75"/>
    <n v="148584.25"/>
    <n v="25052"/>
  </r>
  <r>
    <n v="502266"/>
    <d v="2014-08-04T15:55:37"/>
    <s v="Rejected"/>
    <s v="Male"/>
    <n v="0"/>
    <s v="c5"/>
    <n v="31353"/>
    <x v="957"/>
    <s v="20001-40000"/>
    <m/>
    <m/>
    <m/>
    <m/>
    <m/>
    <n v="25669"/>
    <n v="74832"/>
    <n v="49163"/>
    <n v="-48075.5"/>
    <n v="148576.5"/>
    <n v="31353"/>
  </r>
  <r>
    <n v="113068"/>
    <d v="2014-08-04T18:00:30"/>
    <s v="Rejected"/>
    <s v="Male"/>
    <n v="0"/>
    <s v="c9"/>
    <n v="16187"/>
    <x v="958"/>
    <s v="0-20,000"/>
    <m/>
    <m/>
    <m/>
    <m/>
    <m/>
    <n v="25666.5"/>
    <n v="74832.5"/>
    <n v="49166"/>
    <n v="-48082.5"/>
    <n v="148581.5"/>
    <n v="16187"/>
  </r>
  <r>
    <n v="920916"/>
    <d v="2014-08-04T11:00:13"/>
    <s v="Rejected"/>
    <s v="Male"/>
    <n v="0"/>
    <s v="i5"/>
    <n v="90469"/>
    <x v="959"/>
    <s v="60001-100000"/>
    <m/>
    <m/>
    <m/>
    <m/>
    <m/>
    <n v="25674"/>
    <n v="74833"/>
    <n v="49159"/>
    <n v="-48064.5"/>
    <n v="148571.5"/>
    <n v="90469"/>
  </r>
  <r>
    <n v="662931"/>
    <d v="2014-08-04T11:01:08"/>
    <s v="Rejected"/>
    <s v="Male"/>
    <n v="0"/>
    <s v="i5"/>
    <n v="9896"/>
    <x v="960"/>
    <s v="0-20,000"/>
    <m/>
    <m/>
    <m/>
    <m/>
    <m/>
    <n v="25671.5"/>
    <n v="74831.5"/>
    <n v="49160"/>
    <n v="-48068.5"/>
    <n v="148571.5"/>
    <n v="9896"/>
  </r>
  <r>
    <n v="196095"/>
    <d v="2014-08-04T11:38:04"/>
    <s v="Rejected"/>
    <s v="Male"/>
    <n v="0"/>
    <s v="i5"/>
    <n v="29673"/>
    <x v="961"/>
    <s v="20001-40000"/>
    <m/>
    <m/>
    <m/>
    <m/>
    <m/>
    <n v="25676"/>
    <n v="74832"/>
    <n v="49156"/>
    <n v="-48058"/>
    <n v="148566"/>
    <n v="29673"/>
  </r>
  <r>
    <n v="265207"/>
    <d v="2014-08-04T11:39:58"/>
    <s v="Hired"/>
    <s v="Male"/>
    <n v="0"/>
    <s v="i5"/>
    <n v="83745"/>
    <x v="962"/>
    <s v="60001-100000"/>
    <m/>
    <m/>
    <m/>
    <m/>
    <m/>
    <n v="25675"/>
    <n v="74832.5"/>
    <n v="49157.5"/>
    <n v="-48061.25"/>
    <n v="148568.75"/>
    <n v="83745"/>
  </r>
  <r>
    <n v="981459"/>
    <d v="2014-08-04T10:56:18"/>
    <s v="Hired"/>
    <s v="Female"/>
    <n v="0"/>
    <s v="c9"/>
    <n v="55709"/>
    <x v="963"/>
    <s v="40001-60000"/>
    <m/>
    <m/>
    <m/>
    <m/>
    <m/>
    <n v="25674"/>
    <n v="74831"/>
    <n v="49157"/>
    <n v="-48061.5"/>
    <n v="148566.5"/>
    <n v="55709"/>
  </r>
  <r>
    <n v="926366"/>
    <d v="2014-08-04T00:52:31"/>
    <s v="Hired"/>
    <s v="Don’t want to say"/>
    <n v="0"/>
    <s v="b9"/>
    <n v="39407"/>
    <x v="964"/>
    <s v="20001-40000"/>
    <m/>
    <m/>
    <m/>
    <m/>
    <m/>
    <n v="25671.5"/>
    <n v="74831.5"/>
    <n v="49160"/>
    <n v="-48068.5"/>
    <n v="148571.5"/>
    <n v="39407"/>
  </r>
  <r>
    <n v="376300"/>
    <d v="2014-08-04T00:54:05"/>
    <s v="Hired"/>
    <s v="Don’t want to say"/>
    <n v="0"/>
    <s v="b9"/>
    <n v="88307"/>
    <x v="965"/>
    <s v="60001-100000"/>
    <m/>
    <m/>
    <m/>
    <m/>
    <m/>
    <n v="25669"/>
    <n v="74832"/>
    <n v="49163"/>
    <n v="-48075.5"/>
    <n v="148576.5"/>
    <n v="88307"/>
  </r>
  <r>
    <n v="61858"/>
    <d v="2014-08-04T10:35:25"/>
    <s v="Rejected"/>
    <s v="Male"/>
    <n v="0"/>
    <s v="c-10"/>
    <n v="80645"/>
    <x v="966"/>
    <s v="60001-100000"/>
    <m/>
    <m/>
    <m/>
    <m/>
    <m/>
    <n v="25666.5"/>
    <n v="74808"/>
    <n v="49141.5"/>
    <n v="-48045.75"/>
    <n v="148520.25"/>
    <n v="80645"/>
  </r>
  <r>
    <n v="387990"/>
    <d v="2014-08-04T13:22:45"/>
    <s v="Rejected"/>
    <s v="Male"/>
    <n v="0"/>
    <s v="i5"/>
    <n v="60514"/>
    <x v="967"/>
    <s v="60001-100000"/>
    <m/>
    <m/>
    <m/>
    <m/>
    <m/>
    <n v="25664"/>
    <n v="74739"/>
    <n v="49075"/>
    <n v="-47948.5"/>
    <n v="148351.5"/>
    <n v="60514"/>
  </r>
  <r>
    <n v="848218"/>
    <d v="2014-08-05T16:04:41"/>
    <s v="Rejected"/>
    <s v="Male"/>
    <n v="0"/>
    <s v="c5"/>
    <n v="96594"/>
    <x v="968"/>
    <s v="60001-100000"/>
    <m/>
    <m/>
    <m/>
    <m/>
    <m/>
    <n v="25663"/>
    <n v="74762"/>
    <n v="49099"/>
    <n v="-47985.5"/>
    <n v="148410.5"/>
    <n v="96594"/>
  </r>
  <r>
    <n v="957708"/>
    <d v="2014-08-05T16:06:28"/>
    <s v="Hired"/>
    <s v="Male"/>
    <n v="0"/>
    <s v="c5"/>
    <n v="53249"/>
    <x v="969"/>
    <s v="40001-60000"/>
    <m/>
    <m/>
    <m/>
    <m/>
    <m/>
    <n v="25662"/>
    <n v="74738"/>
    <n v="49076"/>
    <n v="-47952"/>
    <n v="148352"/>
    <n v="53249"/>
  </r>
  <r>
    <n v="473703"/>
    <d v="2014-08-08T13:47:38"/>
    <s v="Rejected"/>
    <s v="Female"/>
    <n v="0"/>
    <s v="c5"/>
    <n v="91386"/>
    <x v="970"/>
    <s v="60001-100000"/>
    <m/>
    <m/>
    <m/>
    <m/>
    <m/>
    <n v="25661"/>
    <n v="74738.5"/>
    <n v="49077.5"/>
    <n v="-47955.25"/>
    <n v="148354.75"/>
    <n v="91386"/>
  </r>
  <r>
    <n v="334311"/>
    <d v="2014-08-08T13:48:36"/>
    <s v="Hired"/>
    <s v="Female"/>
    <n v="0"/>
    <s v="c5"/>
    <n v="73643"/>
    <x v="971"/>
    <s v="60001-100000"/>
    <m/>
    <m/>
    <m/>
    <m/>
    <m/>
    <n v="25660"/>
    <n v="74737"/>
    <n v="49077"/>
    <n v="-47955.5"/>
    <n v="148352.5"/>
    <n v="73643"/>
  </r>
  <r>
    <n v="985395"/>
    <d v="2014-08-08T13:47:59"/>
    <s v="Hired"/>
    <s v="Female"/>
    <n v="0"/>
    <s v="c5"/>
    <n v="35164"/>
    <x v="972"/>
    <s v="20001-40000"/>
    <m/>
    <m/>
    <m/>
    <m/>
    <m/>
    <n v="25659.25"/>
    <n v="74737.5"/>
    <n v="49078.25"/>
    <n v="-47958.125"/>
    <n v="148354.875"/>
    <n v="35164"/>
  </r>
  <r>
    <n v="852312"/>
    <d v="2014-08-05T12:40:25"/>
    <s v="Rejected"/>
    <s v="Female"/>
    <n v="0"/>
    <s v="i1"/>
    <n v="61898"/>
    <x v="973"/>
    <s v="60001-100000"/>
    <m/>
    <m/>
    <m/>
    <m/>
    <m/>
    <n v="25658.5"/>
    <n v="74738"/>
    <n v="49079.5"/>
    <n v="-47960.75"/>
    <n v="148357.25"/>
    <n v="61898"/>
  </r>
  <r>
    <n v="648933"/>
    <d v="2014-08-05T12:41:49"/>
    <s v="Rejected"/>
    <s v="Male"/>
    <n v="0"/>
    <s v="i1"/>
    <n v="92872"/>
    <x v="974"/>
    <s v="60001-100000"/>
    <m/>
    <m/>
    <m/>
    <m/>
    <m/>
    <n v="25657.75"/>
    <n v="74738.5"/>
    <n v="49080.75"/>
    <n v="-47963.375"/>
    <n v="148359.625"/>
    <n v="92872"/>
  </r>
  <r>
    <n v="806092"/>
    <d v="2014-08-05T12:42:59"/>
    <s v="Rejected"/>
    <s v="Male"/>
    <n v="0"/>
    <s v="i1"/>
    <n v="18182"/>
    <x v="975"/>
    <s v="0-20,000"/>
    <m/>
    <m/>
    <m/>
    <m/>
    <m/>
    <n v="25657"/>
    <n v="74737"/>
    <n v="49080"/>
    <n v="-47963"/>
    <n v="148357"/>
    <n v="18182"/>
  </r>
  <r>
    <n v="323482"/>
    <d v="2014-08-09T10:20:59"/>
    <s v="Rejected"/>
    <s v="Female"/>
    <n v="0"/>
    <s v="i1"/>
    <n v="12498"/>
    <x v="976"/>
    <s v="0-20,000"/>
    <m/>
    <m/>
    <m/>
    <m/>
    <m/>
    <n v="25659.25"/>
    <n v="74737.5"/>
    <n v="49078.25"/>
    <n v="-47958.125"/>
    <n v="148354.875"/>
    <n v="12498"/>
  </r>
  <r>
    <n v="36010"/>
    <d v="2014-08-05T10:28:03"/>
    <s v="Rejected"/>
    <s v="Male"/>
    <n v="0"/>
    <s v="c9"/>
    <n v="80523"/>
    <x v="977"/>
    <s v="60001-100000"/>
    <m/>
    <m/>
    <m/>
    <m/>
    <m/>
    <n v="25662"/>
    <n v="74738"/>
    <n v="49076"/>
    <n v="-47952"/>
    <n v="148352"/>
    <n v="80523"/>
  </r>
  <r>
    <n v="980616"/>
    <d v="2014-08-05T10:30:31"/>
    <s v="Hired"/>
    <s v="Female"/>
    <n v="0"/>
    <s v="c9"/>
    <n v="57025"/>
    <x v="978"/>
    <s v="40001-60000"/>
    <m/>
    <m/>
    <m/>
    <m/>
    <m/>
    <n v="25661"/>
    <n v="74736"/>
    <n v="49075"/>
    <n v="-47951.5"/>
    <n v="148348.5"/>
    <n v="57025"/>
  </r>
  <r>
    <n v="415817"/>
    <d v="2014-08-05T10:31:06"/>
    <s v="Hired"/>
    <s v="Male"/>
    <n v="0"/>
    <s v="c9"/>
    <n v="88298"/>
    <x v="979"/>
    <s v="60001-100000"/>
    <m/>
    <m/>
    <m/>
    <m/>
    <m/>
    <n v="25660"/>
    <n v="74737"/>
    <n v="49077"/>
    <n v="-47955.5"/>
    <n v="148352.5"/>
    <n v="88298"/>
  </r>
  <r>
    <n v="544139"/>
    <d v="2014-08-05T18:39:53"/>
    <s v="Hired"/>
    <s v="Male"/>
    <n v="0"/>
    <s v="c-10"/>
    <n v="49339"/>
    <x v="980"/>
    <s v="40001-60000"/>
    <m/>
    <m/>
    <m/>
    <m/>
    <m/>
    <n v="25659.25"/>
    <n v="74734"/>
    <n v="49074.75"/>
    <n v="-47952.875"/>
    <n v="148346.125"/>
    <n v="49339"/>
  </r>
  <r>
    <n v="291521"/>
    <d v="2014-08-06T13:31:04"/>
    <s v="Hired"/>
    <s v="Female"/>
    <n v="0"/>
    <s v="c5"/>
    <n v="39017"/>
    <x v="981"/>
    <s v="20001-40000"/>
    <m/>
    <m/>
    <m/>
    <m/>
    <m/>
    <n v="25658.5"/>
    <n v="74735"/>
    <n v="49076.5"/>
    <n v="-47956.25"/>
    <n v="148349.75"/>
    <n v="39017"/>
  </r>
  <r>
    <n v="502872"/>
    <d v="2014-08-06T13:32:07"/>
    <s v="Rejected"/>
    <s v="Female"/>
    <n v="0"/>
    <s v="c5"/>
    <n v="59539"/>
    <x v="982"/>
    <s v="40001-60000"/>
    <m/>
    <m/>
    <m/>
    <m/>
    <m/>
    <n v="25657.75"/>
    <n v="74736"/>
    <n v="49078.25"/>
    <n v="-47959.625"/>
    <n v="148353.375"/>
    <n v="59539"/>
  </r>
  <r>
    <n v="137196"/>
    <d v="2014-08-06T13:33:41"/>
    <s v="Hired"/>
    <s v="Male"/>
    <n v="0"/>
    <s v="c5"/>
    <n v="46567"/>
    <x v="983"/>
    <s v="40001-60000"/>
    <m/>
    <m/>
    <m/>
    <m/>
    <m/>
    <n v="25657"/>
    <n v="74737"/>
    <n v="49080"/>
    <n v="-47963"/>
    <n v="148357"/>
    <n v="46567"/>
  </r>
  <r>
    <n v="970328"/>
    <d v="2014-08-06T16:35:40"/>
    <s v="Rejected"/>
    <s v="Male"/>
    <n v="0"/>
    <s v="b9"/>
    <n v="45042"/>
    <x v="984"/>
    <s v="40001-60000"/>
    <m/>
    <m/>
    <m/>
    <m/>
    <m/>
    <n v="25656"/>
    <n v="74737.5"/>
    <n v="49081.5"/>
    <n v="-47966.25"/>
    <n v="148359.75"/>
    <n v="45042"/>
  </r>
  <r>
    <n v="827610"/>
    <d v="2014-08-06T08:25:29"/>
    <s v="Rejected"/>
    <s v="Male"/>
    <n v="0"/>
    <s v="i7"/>
    <n v="52857"/>
    <x v="985"/>
    <s v="40001-60000"/>
    <m/>
    <m/>
    <m/>
    <m/>
    <m/>
    <n v="25655"/>
    <n v="74738"/>
    <n v="49083"/>
    <n v="-47969.5"/>
    <n v="148362.5"/>
    <n v="52857"/>
  </r>
  <r>
    <n v="22030"/>
    <d v="2014-08-06T14:35:17"/>
    <s v="Rejected"/>
    <s v="Male"/>
    <n v="0"/>
    <s v="c-10"/>
    <n v="51589"/>
    <x v="986"/>
    <s v="40001-60000"/>
    <m/>
    <m/>
    <m/>
    <m/>
    <m/>
    <n v="25654"/>
    <n v="74738.5"/>
    <n v="49084.5"/>
    <n v="-47972.75"/>
    <n v="148365.25"/>
    <n v="51589"/>
  </r>
  <r>
    <n v="525625"/>
    <d v="2014-08-06T13:02:28"/>
    <s v="Rejected"/>
    <s v="Male"/>
    <n v="0"/>
    <s v="i5"/>
    <n v="53807"/>
    <x v="987"/>
    <s v="40001-60000"/>
    <m/>
    <m/>
    <m/>
    <m/>
    <m/>
    <n v="25653"/>
    <n v="74739"/>
    <n v="49086"/>
    <n v="-47976"/>
    <n v="148368"/>
    <n v="53807"/>
  </r>
  <r>
    <n v="418457"/>
    <d v="2014-08-06T13:03:16"/>
    <s v="Rejected"/>
    <s v="Male"/>
    <n v="0"/>
    <s v="i5"/>
    <n v="41363"/>
    <x v="988"/>
    <s v="40001-60000"/>
    <m/>
    <m/>
    <m/>
    <m/>
    <m/>
    <n v="25652.75"/>
    <n v="74762"/>
    <n v="49109.25"/>
    <n v="-48011.125"/>
    <n v="148425.875"/>
    <n v="41363"/>
  </r>
  <r>
    <n v="894684"/>
    <d v="2014-08-14T17:07:13"/>
    <s v="Rejected"/>
    <s v="Male"/>
    <n v="0"/>
    <s v="i7"/>
    <n v="92254"/>
    <x v="989"/>
    <s v="60001-100000"/>
    <m/>
    <m/>
    <m/>
    <m/>
    <m/>
    <n v="25652.5"/>
    <n v="74785"/>
    <n v="49132.5"/>
    <n v="-48046.25"/>
    <n v="148483.75"/>
    <n v="92254"/>
  </r>
  <r>
    <n v="606532"/>
    <d v="2014-08-14T17:10:32"/>
    <s v="Rejected"/>
    <s v="Male"/>
    <n v="0"/>
    <s v="i7"/>
    <n v="31521"/>
    <x v="990"/>
    <s v="20001-40000"/>
    <m/>
    <m/>
    <m/>
    <m/>
    <m/>
    <n v="25652.25"/>
    <n v="74738.5"/>
    <n v="49086.25"/>
    <n v="-47977.125"/>
    <n v="148367.875"/>
    <n v="31521"/>
  </r>
  <r>
    <n v="350665"/>
    <d v="2014-08-06T16:25:58"/>
    <s v="Hired"/>
    <s v="Male"/>
    <n v="0"/>
    <s v="i6"/>
    <n v="4349"/>
    <x v="991"/>
    <s v="0-20,000"/>
    <m/>
    <m/>
    <m/>
    <m/>
    <m/>
    <n v="25652"/>
    <n v="74739"/>
    <n v="49087"/>
    <n v="-47978.5"/>
    <n v="148369.5"/>
    <n v="4349"/>
  </r>
  <r>
    <n v="498759"/>
    <d v="2014-08-06T16:27:28"/>
    <s v="Hired"/>
    <s v="Male"/>
    <n v="0"/>
    <s v="i6"/>
    <n v="68692"/>
    <x v="992"/>
    <s v="60001-100000"/>
    <m/>
    <m/>
    <m/>
    <m/>
    <m/>
    <n v="25652.75"/>
    <n v="74762"/>
    <n v="49109.25"/>
    <n v="-48011.125"/>
    <n v="148425.875"/>
    <n v="68692"/>
  </r>
  <r>
    <n v="530573"/>
    <d v="2014-08-06T16:29:05"/>
    <s v="Rejected"/>
    <s v="Female"/>
    <n v="0"/>
    <s v="i6"/>
    <n v="78475"/>
    <x v="993"/>
    <s v="60001-100000"/>
    <m/>
    <m/>
    <m/>
    <m/>
    <m/>
    <n v="25652.5"/>
    <n v="74785"/>
    <n v="49132.5"/>
    <n v="-48046.25"/>
    <n v="148483.75"/>
    <n v="78475"/>
  </r>
  <r>
    <n v="214744"/>
    <d v="2014-08-06T16:29:47"/>
    <s v="Rejected"/>
    <s v="Male"/>
    <n v="0"/>
    <s v="i6"/>
    <n v="30104"/>
    <x v="994"/>
    <s v="20001-40000"/>
    <m/>
    <m/>
    <m/>
    <m/>
    <m/>
    <n v="25652.25"/>
    <n v="74738.5"/>
    <n v="49086.25"/>
    <n v="-47977.125"/>
    <n v="148367.875"/>
    <n v="30104"/>
  </r>
  <r>
    <n v="803545"/>
    <d v="2014-08-06T16:30:34"/>
    <s v="Rejected"/>
    <s v="Female"/>
    <n v="0"/>
    <s v="i6"/>
    <n v="83539"/>
    <x v="995"/>
    <s v="60001-100000"/>
    <m/>
    <m/>
    <m/>
    <m/>
    <m/>
    <n v="25652"/>
    <n v="74739"/>
    <n v="49087"/>
    <n v="-47978.5"/>
    <n v="148369.5"/>
    <n v="83539"/>
  </r>
  <r>
    <n v="859427"/>
    <d v="2014-08-07T10:44:31"/>
    <s v="Rejected"/>
    <s v="Male"/>
    <n v="0"/>
    <s v="c9"/>
    <n v="59109"/>
    <x v="996"/>
    <s v="40001-60000"/>
    <m/>
    <m/>
    <m/>
    <m/>
    <m/>
    <n v="25650"/>
    <n v="74737.5"/>
    <n v="49087.5"/>
    <n v="-47981.25"/>
    <n v="148368.75"/>
    <n v="59109"/>
  </r>
  <r>
    <n v="253992"/>
    <d v="2014-08-07T16:30:39"/>
    <s v="Rejected"/>
    <s v="Male"/>
    <n v="0"/>
    <s v="c-10"/>
    <n v="52685"/>
    <x v="997"/>
    <s v="40001-60000"/>
    <m/>
    <m/>
    <m/>
    <m/>
    <m/>
    <n v="25648"/>
    <n v="74738"/>
    <n v="49090"/>
    <n v="-47987"/>
    <n v="148373"/>
    <n v="52685"/>
  </r>
  <r>
    <n v="861510"/>
    <d v="2014-08-07T17:17:21"/>
    <s v="Rejected"/>
    <s v="Male"/>
    <n v="0"/>
    <s v="c8"/>
    <n v="57434"/>
    <x v="998"/>
    <s v="40001-60000"/>
    <m/>
    <m/>
    <m/>
    <m/>
    <m/>
    <n v="25646"/>
    <n v="74738.5"/>
    <n v="49092.5"/>
    <n v="-47992.75"/>
    <n v="148377.25"/>
    <n v="57434"/>
  </r>
  <r>
    <n v="508669"/>
    <d v="2014-08-07T15:05:25"/>
    <s v="Rejected"/>
    <s v="Male"/>
    <n v="0"/>
    <s v="i6"/>
    <n v="44421"/>
    <x v="999"/>
    <s v="40001-60000"/>
    <m/>
    <m/>
    <m/>
    <m/>
    <m/>
    <n v="25644"/>
    <n v="74739"/>
    <n v="49095"/>
    <n v="-47998.5"/>
    <n v="148381.5"/>
    <n v="44421"/>
  </r>
  <r>
    <n v="331722"/>
    <d v="2014-08-07T15:06:15"/>
    <s v="Rejected"/>
    <s v="Male"/>
    <n v="0"/>
    <s v="i6"/>
    <n v="92203"/>
    <x v="1000"/>
    <s v="60001-100000"/>
    <m/>
    <m/>
    <m/>
    <m/>
    <m/>
    <n v="25644"/>
    <n v="74762"/>
    <n v="49118"/>
    <n v="-48033"/>
    <n v="148439"/>
    <n v="92203"/>
  </r>
  <r>
    <n v="656138"/>
    <d v="2014-08-07T15:10:13"/>
    <s v="Rejected"/>
    <s v="Male"/>
    <n v="0"/>
    <s v="i6"/>
    <n v="90311"/>
    <x v="1001"/>
    <s v="60001-100000"/>
    <m/>
    <m/>
    <m/>
    <m/>
    <m/>
    <n v="25644"/>
    <n v="74738"/>
    <n v="49094"/>
    <n v="-47997"/>
    <n v="148379"/>
    <n v="90311"/>
  </r>
  <r>
    <n v="891072"/>
    <d v="2014-08-07T15:11:43"/>
    <s v="Rejected"/>
    <s v="Male"/>
    <n v="0"/>
    <s v="i6"/>
    <n v="9512"/>
    <x v="1002"/>
    <s v="0-20,000"/>
    <m/>
    <m/>
    <m/>
    <m/>
    <m/>
    <n v="25644"/>
    <n v="74736"/>
    <n v="49092"/>
    <n v="-47994"/>
    <n v="148374"/>
    <n v="9512"/>
  </r>
  <r>
    <n v="758778"/>
    <d v="2014-08-07T15:13:40"/>
    <s v="Rejected"/>
    <s v="Female"/>
    <n v="0"/>
    <s v="i6"/>
    <n v="89780"/>
    <x v="1003"/>
    <s v="60001-100000"/>
    <m/>
    <m/>
    <m/>
    <m/>
    <m/>
    <n v="25644"/>
    <n v="74737"/>
    <n v="49093"/>
    <n v="-47995.5"/>
    <n v="148376.5"/>
    <n v="89780"/>
  </r>
  <r>
    <n v="452135"/>
    <d v="2014-08-07T17:20:20"/>
    <s v="Rejected"/>
    <s v="Male"/>
    <n v="0"/>
    <s v="c9"/>
    <n v="64015"/>
    <x v="1004"/>
    <s v="60001-100000"/>
    <m/>
    <m/>
    <m/>
    <m/>
    <m/>
    <n v="25644"/>
    <n v="74734"/>
    <n v="49090"/>
    <n v="-47991"/>
    <n v="148369"/>
    <n v="64015"/>
  </r>
  <r>
    <n v="447963"/>
    <d v="2014-08-07T17:22:09"/>
    <s v="Hired"/>
    <s v="Male"/>
    <n v="0"/>
    <s v="c9"/>
    <n v="68802"/>
    <x v="1005"/>
    <s v="60001-100000"/>
    <m/>
    <m/>
    <m/>
    <m/>
    <m/>
    <n v="25644"/>
    <n v="74735"/>
    <n v="49091"/>
    <n v="-47992.5"/>
    <n v="148371.5"/>
    <n v="68802"/>
  </r>
  <r>
    <n v="650704"/>
    <d v="2014-08-11T09:18:59"/>
    <s v="Rejected"/>
    <s v="Male"/>
    <n v="0"/>
    <s v="i7"/>
    <n v="97112"/>
    <x v="884"/>
    <s v="60001-100000"/>
    <m/>
    <m/>
    <m/>
    <m/>
    <m/>
    <n v="25644"/>
    <n v="74736"/>
    <n v="49092"/>
    <n v="-47994"/>
    <n v="148374"/>
    <n v="97112"/>
  </r>
  <r>
    <n v="657642"/>
    <d v="2014-08-11T09:20:15"/>
    <s v="Rejected"/>
    <s v="Male"/>
    <n v="0"/>
    <s v="i7"/>
    <n v="94298"/>
    <x v="1006"/>
    <s v="60001-100000"/>
    <m/>
    <m/>
    <m/>
    <m/>
    <m/>
    <n v="25644"/>
    <n v="74733"/>
    <n v="49089"/>
    <n v="-47989.5"/>
    <n v="148366.5"/>
    <n v="94298"/>
  </r>
  <r>
    <n v="212568"/>
    <d v="2014-08-07T10:53:42"/>
    <s v="Hired"/>
    <s v="Male"/>
    <n v="0"/>
    <s v="c8"/>
    <n v="11665"/>
    <x v="1007"/>
    <s v="0-20,000"/>
    <m/>
    <m/>
    <m/>
    <m/>
    <m/>
    <n v="25639.75"/>
    <n v="74714.25"/>
    <n v="49074.5"/>
    <n v="-47972"/>
    <n v="148326"/>
    <n v="11665"/>
  </r>
  <r>
    <n v="317248"/>
    <d v="2014-08-07T21:38:15"/>
    <s v="Rejected"/>
    <s v="Male"/>
    <n v="0"/>
    <s v="c9"/>
    <n v="43226"/>
    <x v="1008"/>
    <s v="40001-60000"/>
    <m/>
    <m/>
    <m/>
    <m/>
    <m/>
    <n v="25644"/>
    <n v="74720.5"/>
    <n v="49076.5"/>
    <n v="-47970.75"/>
    <n v="148335.25"/>
    <n v="43226"/>
  </r>
  <r>
    <n v="620938"/>
    <d v="2014-08-07T13:24:24"/>
    <s v="Rejected"/>
    <s v="Male"/>
    <n v="0"/>
    <s v="c-10"/>
    <n v="51666"/>
    <x v="1009"/>
    <s v="40001-60000"/>
    <m/>
    <m/>
    <m/>
    <m/>
    <m/>
    <n v="25644"/>
    <n v="74726.75"/>
    <n v="49082.75"/>
    <n v="-47980.125"/>
    <n v="148350.875"/>
    <n v="51666"/>
  </r>
  <r>
    <n v="302732"/>
    <d v="2014-08-07T13:25:27"/>
    <s v="Hired"/>
    <s v="Male"/>
    <n v="0"/>
    <s v="c-10"/>
    <n v="99891"/>
    <x v="1010"/>
    <s v="60001-100000"/>
    <m/>
    <m/>
    <m/>
    <m/>
    <m/>
    <n v="25644"/>
    <n v="74733"/>
    <n v="49089"/>
    <n v="-47989.5"/>
    <n v="148366.5"/>
    <n v="99891"/>
  </r>
  <r>
    <n v="868416"/>
    <d v="2014-08-16T12:12:35"/>
    <s v="Rejected"/>
    <s v="Male"/>
    <n v="0"/>
    <s v="c9"/>
    <n v="50352"/>
    <x v="1011"/>
    <s v="40001-60000"/>
    <m/>
    <m/>
    <m/>
    <m/>
    <m/>
    <n v="25639.75"/>
    <n v="74714.25"/>
    <n v="49074.5"/>
    <n v="-47972"/>
    <n v="148326"/>
    <n v="50352"/>
  </r>
  <r>
    <n v="528664"/>
    <d v="2014-08-16T12:13:16"/>
    <s v="Hired"/>
    <s v="Male"/>
    <n v="0"/>
    <s v="c9"/>
    <n v="88378"/>
    <x v="1012"/>
    <s v="60001-100000"/>
    <m/>
    <m/>
    <m/>
    <m/>
    <m/>
    <n v="25635.5"/>
    <n v="74720.5"/>
    <n v="49085"/>
    <n v="-47992"/>
    <n v="148348"/>
    <n v="88378"/>
  </r>
  <r>
    <n v="448896"/>
    <d v="2014-08-08T10:23:30"/>
    <s v="Rejected"/>
    <s v="Female"/>
    <n v="0"/>
    <s v="c5"/>
    <n v="52084"/>
    <x v="1013"/>
    <s v="40001-60000"/>
    <m/>
    <m/>
    <m/>
    <m/>
    <m/>
    <n v="25631.25"/>
    <n v="74703.25"/>
    <n v="49072"/>
    <n v="-47976.75"/>
    <n v="148311.25"/>
    <n v="52084"/>
  </r>
  <r>
    <n v="31391"/>
    <d v="2014-08-08T22:30:23"/>
    <s v="Rejected"/>
    <s v="Male"/>
    <n v="0"/>
    <s v="c9"/>
    <n v="64676"/>
    <x v="1014"/>
    <s v="60001-100000"/>
    <m/>
    <m/>
    <m/>
    <m/>
    <m/>
    <n v="25627"/>
    <n v="74708"/>
    <n v="49081"/>
    <n v="-47994.5"/>
    <n v="148329.5"/>
    <n v="64676"/>
  </r>
  <r>
    <n v="223105"/>
    <d v="2014-08-08T22:31:39"/>
    <s v="Rejected"/>
    <s v="Female"/>
    <n v="0"/>
    <s v="c9"/>
    <n v="49412"/>
    <x v="1015"/>
    <s v="40001-60000"/>
    <m/>
    <m/>
    <m/>
    <m/>
    <m/>
    <n v="25624.75"/>
    <n v="74714.25"/>
    <n v="49089.5"/>
    <n v="-48009.5"/>
    <n v="148348.5"/>
    <n v="49412"/>
  </r>
  <r>
    <n v="464586"/>
    <d v="2014-08-08T13:08:29"/>
    <s v="Rejected"/>
    <s v="Male"/>
    <n v="0"/>
    <s v="c-10"/>
    <n v="35089"/>
    <x v="1016"/>
    <s v="20001-40000"/>
    <m/>
    <m/>
    <m/>
    <m/>
    <m/>
    <n v="25622.5"/>
    <n v="74720.5"/>
    <n v="49098"/>
    <n v="-48024.5"/>
    <n v="148367.5"/>
    <n v="35089"/>
  </r>
  <r>
    <n v="218974"/>
    <d v="2014-08-08T15:48:33"/>
    <s v="Hired"/>
    <s v="Male"/>
    <n v="0"/>
    <s v="c8"/>
    <n v="5192"/>
    <x v="1017"/>
    <s v="0-20,000"/>
    <m/>
    <m/>
    <m/>
    <m/>
    <m/>
    <n v="25620.25"/>
    <n v="74726.75"/>
    <n v="49106.5"/>
    <n v="-48039.5"/>
    <n v="148386.5"/>
    <n v="5192"/>
  </r>
  <r>
    <n v="182749"/>
    <d v="2014-08-08T11:33:03"/>
    <s v="Rejected"/>
    <s v="Male"/>
    <n v="0"/>
    <s v="c5"/>
    <n v="80508"/>
    <x v="1018"/>
    <s v="60001-100000"/>
    <m/>
    <m/>
    <m/>
    <m/>
    <m/>
    <n v="25627"/>
    <n v="74733"/>
    <n v="49106"/>
    <n v="-48032"/>
    <n v="148392"/>
    <n v="80508"/>
  </r>
  <r>
    <n v="778617"/>
    <d v="2014-08-08T11:34:17"/>
    <s v="Hired"/>
    <s v="Female"/>
    <n v="0"/>
    <s v="c5"/>
    <n v="72198"/>
    <x v="1019"/>
    <s v="60001-100000"/>
    <m/>
    <m/>
    <m/>
    <m/>
    <m/>
    <n v="25624.75"/>
    <n v="74714.25"/>
    <n v="49089.5"/>
    <n v="-48009.5"/>
    <n v="148348.5"/>
    <n v="72198"/>
  </r>
  <r>
    <n v="283695"/>
    <d v="2014-08-08T21:55:27"/>
    <s v="Rejected"/>
    <s v="Male"/>
    <n v="0"/>
    <s v="c5"/>
    <n v="68715"/>
    <x v="1020"/>
    <s v="60001-100000"/>
    <m/>
    <m/>
    <m/>
    <m/>
    <m/>
    <n v="25622.5"/>
    <n v="74720.5"/>
    <n v="49098"/>
    <n v="-48024.5"/>
    <n v="148367.5"/>
    <n v="68715"/>
  </r>
  <r>
    <n v="657610"/>
    <d v="2014-08-08T07:48:07"/>
    <s v="Hired"/>
    <s v="Female"/>
    <n v="0"/>
    <s v="c5"/>
    <n v="27938"/>
    <x v="1021"/>
    <s v="20001-40000"/>
    <m/>
    <m/>
    <m/>
    <m/>
    <m/>
    <n v="25620.25"/>
    <n v="74726.75"/>
    <n v="49106.5"/>
    <n v="-48039.5"/>
    <n v="148386.5"/>
    <n v="27938"/>
  </r>
  <r>
    <n v="785816"/>
    <d v="2014-08-08T15:26:56"/>
    <s v="Rejected"/>
    <s v="Male"/>
    <n v="0"/>
    <s v="i7"/>
    <n v="30623"/>
    <x v="1022"/>
    <s v="20001-40000"/>
    <m/>
    <m/>
    <m/>
    <m/>
    <m/>
    <n v="25618"/>
    <n v="74733"/>
    <n v="49115"/>
    <n v="-48054.5"/>
    <n v="148405.5"/>
    <n v="30623"/>
  </r>
  <r>
    <n v="814813"/>
    <d v="2014-08-08T15:29:04"/>
    <s v="Hired"/>
    <s v="Female"/>
    <n v="0"/>
    <s v="i7"/>
    <n v="81715"/>
    <x v="1023"/>
    <s v="60001-100000"/>
    <m/>
    <m/>
    <m/>
    <m/>
    <m/>
    <n v="25617.75"/>
    <n v="74734"/>
    <n v="49116.25"/>
    <n v="-48056.625"/>
    <n v="148408.375"/>
    <n v="81715"/>
  </r>
  <r>
    <n v="624094"/>
    <d v="2014-08-09T11:37:36"/>
    <s v="Rejected"/>
    <s v="Male"/>
    <n v="0"/>
    <s v="i7"/>
    <n v="86818"/>
    <x v="1024"/>
    <s v="60001-100000"/>
    <m/>
    <m/>
    <m/>
    <m/>
    <m/>
    <n v="25617.5"/>
    <n v="74720.5"/>
    <n v="49103"/>
    <n v="-48037"/>
    <n v="148375"/>
    <n v="86818"/>
  </r>
  <r>
    <n v="967117"/>
    <d v="2014-08-09T11:38:44"/>
    <s v="Rejected"/>
    <s v="Male"/>
    <n v="0"/>
    <s v="i7"/>
    <n v="8577"/>
    <x v="1025"/>
    <s v="0-20,000"/>
    <m/>
    <m/>
    <m/>
    <m/>
    <m/>
    <n v="25617.25"/>
    <n v="74703.25"/>
    <n v="49086"/>
    <n v="-48011.75"/>
    <n v="148332.25"/>
    <n v="8577"/>
  </r>
  <r>
    <n v="964284"/>
    <d v="2014-08-10T05:46:42"/>
    <s v="Rejected"/>
    <s v="Male"/>
    <n v="0"/>
    <s v="i5"/>
    <n v="27359"/>
    <x v="1026"/>
    <s v="20001-40000"/>
    <m/>
    <m/>
    <m/>
    <m/>
    <m/>
    <n v="25618"/>
    <n v="74708"/>
    <n v="49090"/>
    <n v="-48017"/>
    <n v="148343"/>
    <n v="27359"/>
  </r>
  <r>
    <n v="575159"/>
    <d v="2014-08-10T09:02:18"/>
    <s v="Rejected"/>
    <s v="Male"/>
    <n v="0"/>
    <s v="c-10"/>
    <n v="21853"/>
    <x v="1027"/>
    <s v="20001-40000"/>
    <m/>
    <m/>
    <m/>
    <m/>
    <m/>
    <n v="25617.75"/>
    <n v="74714.25"/>
    <n v="49096.5"/>
    <n v="-48027"/>
    <n v="148359"/>
    <n v="21853"/>
  </r>
  <r>
    <n v="305745"/>
    <d v="2014-08-10T09:03:27"/>
    <s v="Rejected"/>
    <s v="Male"/>
    <n v="0"/>
    <s v="c-10"/>
    <n v="54013"/>
    <x v="1028"/>
    <s v="40001-60000"/>
    <m/>
    <m/>
    <m/>
    <m/>
    <m/>
    <n v="25622.5"/>
    <n v="74720.5"/>
    <n v="49098"/>
    <n v="-48024.5"/>
    <n v="148367.5"/>
    <n v="54013"/>
  </r>
  <r>
    <n v="362804"/>
    <d v="2014-08-11T22:14:09"/>
    <s v="Rejected"/>
    <s v="Male"/>
    <n v="0"/>
    <s v="i7"/>
    <n v="68484"/>
    <x v="1029"/>
    <s v="60001-100000"/>
    <m/>
    <m/>
    <m/>
    <m/>
    <m/>
    <n v="25620.25"/>
    <n v="74726.75"/>
    <n v="49106.5"/>
    <n v="-48039.5"/>
    <n v="148386.5"/>
    <n v="68484"/>
  </r>
  <r>
    <n v="720610"/>
    <d v="2014-08-11T22:15:23"/>
    <s v="Rejected"/>
    <s v="Male"/>
    <n v="0"/>
    <s v="i7"/>
    <n v="16816"/>
    <x v="1030"/>
    <s v="0-20,000"/>
    <m/>
    <m/>
    <m/>
    <m/>
    <m/>
    <n v="25618"/>
    <n v="74733"/>
    <n v="49115"/>
    <n v="-48054.5"/>
    <n v="148405.5"/>
    <n v="16816"/>
  </r>
  <r>
    <n v="510971"/>
    <d v="2014-08-11T20:49:22"/>
    <s v="Rejected"/>
    <s v="Male"/>
    <n v="0"/>
    <s v="i6"/>
    <n v="5546"/>
    <x v="1031"/>
    <s v="0-20,000"/>
    <m/>
    <m/>
    <m/>
    <m/>
    <m/>
    <n v="25624.75"/>
    <n v="74734"/>
    <n v="49109.25"/>
    <n v="-48039.125"/>
    <n v="148397.875"/>
    <n v="5546"/>
  </r>
  <r>
    <n v="559485"/>
    <d v="2014-08-11T20:50:44"/>
    <s v="Hired"/>
    <s v="Male"/>
    <n v="0"/>
    <s v="i6"/>
    <n v="70096"/>
    <x v="1032"/>
    <s v="60001-100000"/>
    <m/>
    <m/>
    <m/>
    <m/>
    <m/>
    <n v="25635.5"/>
    <n v="74735"/>
    <n v="49099.5"/>
    <n v="-48013.75"/>
    <n v="148384.25"/>
    <n v="70096"/>
  </r>
  <r>
    <n v="238863"/>
    <d v="2014-08-11T17:39:47"/>
    <s v="Hired"/>
    <s v="Male"/>
    <n v="0"/>
    <s v="b9"/>
    <n v="51276"/>
    <x v="1033"/>
    <s v="40001-60000"/>
    <m/>
    <m/>
    <m/>
    <m/>
    <m/>
    <n v="25631.25"/>
    <n v="74736"/>
    <n v="49104.75"/>
    <n v="-48025.875"/>
    <n v="148393.125"/>
    <n v="51276"/>
  </r>
  <r>
    <n v="995634"/>
    <d v="2014-08-11T17:41:13"/>
    <s v="Hired"/>
    <s v="Male"/>
    <n v="0"/>
    <s v="b9"/>
    <n v="80034"/>
    <x v="1034"/>
    <s v="60001-100000"/>
    <m/>
    <m/>
    <m/>
    <m/>
    <m/>
    <n v="25627"/>
    <n v="74737"/>
    <n v="49110"/>
    <n v="-48038"/>
    <n v="148402"/>
    <n v="80034"/>
  </r>
  <r>
    <n v="598603"/>
    <d v="2014-08-11T21:28:19"/>
    <s v="Hired"/>
    <s v="Female"/>
    <n v="0"/>
    <s v="c5"/>
    <n v="20297"/>
    <x v="1035"/>
    <s v="20001-40000"/>
    <m/>
    <m/>
    <m/>
    <m/>
    <m/>
    <n v="25624.75"/>
    <n v="74734"/>
    <n v="49109.25"/>
    <n v="-48039.125"/>
    <n v="148397.875"/>
    <n v="20297"/>
  </r>
  <r>
    <n v="337737"/>
    <d v="2014-08-11T13:38:43"/>
    <s v="Rejected"/>
    <s v="Male"/>
    <n v="0"/>
    <s v="c9"/>
    <n v="78857"/>
    <x v="1036"/>
    <s v="60001-100000"/>
    <m/>
    <m/>
    <m/>
    <m/>
    <m/>
    <n v="25635.5"/>
    <n v="74735"/>
    <n v="49099.5"/>
    <n v="-48013.75"/>
    <n v="148384.25"/>
    <n v="78857"/>
  </r>
  <r>
    <n v="323081"/>
    <d v="2014-08-11T17:31:04"/>
    <s v="Rejected"/>
    <s v="Female"/>
    <n v="0"/>
    <s v="i6"/>
    <n v="90519"/>
    <x v="1037"/>
    <s v="60001-100000"/>
    <m/>
    <m/>
    <m/>
    <m/>
    <m/>
    <n v="25631.25"/>
    <n v="74726.75"/>
    <n v="49095.5"/>
    <n v="-48012"/>
    <n v="148370"/>
    <n v="90519"/>
  </r>
  <r>
    <n v="486709"/>
    <d v="2014-08-11T17:31:30"/>
    <s v="Hired"/>
    <s v="Male"/>
    <n v="0"/>
    <s v="i6"/>
    <n v="53991"/>
    <x v="1038"/>
    <s v="40001-60000"/>
    <m/>
    <m/>
    <m/>
    <m/>
    <m/>
    <n v="25627"/>
    <n v="74708"/>
    <n v="49081"/>
    <n v="-47994.5"/>
    <n v="148329.5"/>
    <n v="53991"/>
  </r>
  <r>
    <n v="483281"/>
    <d v="2014-08-11T17:31:59"/>
    <s v="Hired"/>
    <s v="Female"/>
    <n v="0"/>
    <s v="i6"/>
    <n v="30932"/>
    <x v="1039"/>
    <s v="20001-40000"/>
    <m/>
    <m/>
    <m/>
    <m/>
    <m/>
    <n v="25624.75"/>
    <n v="74714.25"/>
    <n v="49089.5"/>
    <n v="-48009.5"/>
    <n v="148348.5"/>
    <n v="30932"/>
  </r>
  <r>
    <n v="351740"/>
    <d v="2014-08-11T17:32:29"/>
    <s v="Rejected"/>
    <s v="Female"/>
    <n v="0"/>
    <s v="i6"/>
    <n v="95852"/>
    <x v="1040"/>
    <s v="60001-100000"/>
    <m/>
    <m/>
    <m/>
    <m/>
    <m/>
    <n v="25622.5"/>
    <n v="74720.5"/>
    <n v="49098"/>
    <n v="-48024.5"/>
    <n v="148367.5"/>
    <n v="95852"/>
  </r>
  <r>
    <n v="354090"/>
    <d v="2014-08-11T08:04:10"/>
    <s v="Rejected"/>
    <s v="Male"/>
    <n v="0"/>
    <s v="b9"/>
    <n v="35303"/>
    <x v="1041"/>
    <s v="20001-40000"/>
    <m/>
    <m/>
    <m/>
    <m/>
    <m/>
    <n v="25620.25"/>
    <n v="74703.25"/>
    <n v="49083"/>
    <n v="-48004.25"/>
    <n v="148327.75"/>
    <n v="35303"/>
  </r>
  <r>
    <n v="408891"/>
    <d v="2014-08-22T10:18:36"/>
    <s v="Rejected"/>
    <s v="Male"/>
    <n v="0"/>
    <s v="c-10"/>
    <n v="99522"/>
    <x v="1042"/>
    <s v="60001-100000"/>
    <m/>
    <m/>
    <m/>
    <m/>
    <m/>
    <n v="25618"/>
    <n v="74708"/>
    <n v="49090"/>
    <n v="-48017"/>
    <n v="148343"/>
    <n v="99522"/>
  </r>
  <r>
    <n v="564995"/>
    <d v="2014-08-22T10:19:09"/>
    <s v="Hired"/>
    <s v="Don’t want to say"/>
    <n v="0"/>
    <s v="c-10"/>
    <n v="82431"/>
    <x v="1043"/>
    <s v="60001-100000"/>
    <m/>
    <m/>
    <m/>
    <m/>
    <m/>
    <n v="25617.75"/>
    <n v="74693.75"/>
    <n v="49076"/>
    <n v="-47996.25"/>
    <n v="148307.75"/>
    <n v="82431"/>
  </r>
  <r>
    <n v="59076"/>
    <d v="2014-08-11T08:37:33"/>
    <s v="Rejected"/>
    <s v="Female"/>
    <n v="0"/>
    <s v="i7"/>
    <n v="57004"/>
    <x v="1044"/>
    <s v="40001-60000"/>
    <m/>
    <m/>
    <m/>
    <m/>
    <m/>
    <n v="25617.5"/>
    <n v="74685"/>
    <n v="49067.5"/>
    <n v="-47983.75"/>
    <n v="148286.25"/>
    <n v="57004"/>
  </r>
  <r>
    <n v="640999"/>
    <d v="2014-08-11T10:45:49"/>
    <s v="Rejected"/>
    <s v="Male"/>
    <n v="0"/>
    <s v="c8"/>
    <n v="61773"/>
    <x v="1045"/>
    <s v="60001-100000"/>
    <m/>
    <m/>
    <m/>
    <m/>
    <m/>
    <n v="25617.25"/>
    <n v="74687"/>
    <n v="49069.75"/>
    <n v="-47987.375"/>
    <n v="148291.625"/>
    <n v="61773"/>
  </r>
  <r>
    <n v="929955"/>
    <d v="2014-08-11T19:26:18"/>
    <s v="Rejected"/>
    <s v="Male"/>
    <n v="0"/>
    <s v="c9"/>
    <n v="55603"/>
    <x v="1046"/>
    <s v="40001-60000"/>
    <m/>
    <m/>
    <m/>
    <m/>
    <m/>
    <n v="25617"/>
    <n v="74689"/>
    <n v="49072"/>
    <n v="-47991"/>
    <n v="148297"/>
    <n v="55603"/>
  </r>
  <r>
    <n v="771329"/>
    <d v="2014-08-11T14:32:27"/>
    <s v="Rejected"/>
    <s v="Female"/>
    <n v="0"/>
    <s v="b9"/>
    <n v="83212"/>
    <x v="1047"/>
    <s v="60001-100000"/>
    <m/>
    <m/>
    <m/>
    <m/>
    <m/>
    <n v="25613.25"/>
    <n v="74693.75"/>
    <n v="49080.5"/>
    <n v="-48007.5"/>
    <n v="148314.5"/>
    <n v="83212"/>
  </r>
  <r>
    <n v="723807"/>
    <d v="2014-08-11T14:33:03"/>
    <s v="Hired"/>
    <s v="Female"/>
    <n v="0"/>
    <s v="b9"/>
    <n v="92366"/>
    <x v="1048"/>
    <s v="60001-100000"/>
    <m/>
    <m/>
    <m/>
    <m/>
    <m/>
    <n v="25609.5"/>
    <n v="74685"/>
    <n v="49075.5"/>
    <n v="-48003.75"/>
    <n v="148298.25"/>
    <n v="92366"/>
  </r>
  <r>
    <n v="366299"/>
    <d v="2014-08-11T02:58:13"/>
    <s v="Rejected"/>
    <s v="Male"/>
    <n v="0"/>
    <s v="c9"/>
    <n v="1007"/>
    <x v="1049"/>
    <s v="0-20,000"/>
    <m/>
    <m/>
    <m/>
    <m/>
    <m/>
    <n v="25605.75"/>
    <n v="74679"/>
    <n v="49073.25"/>
    <n v="-48004.125"/>
    <n v="148288.875"/>
    <n v="1007"/>
  </r>
  <r>
    <n v="543895"/>
    <d v="2014-08-11T02:59:08"/>
    <s v="Rejected"/>
    <s v="Male"/>
    <n v="0"/>
    <s v="c9"/>
    <n v="77040"/>
    <x v="1050"/>
    <s v="60001-100000"/>
    <m/>
    <m/>
    <m/>
    <m/>
    <m/>
    <n v="25617"/>
    <n v="74681"/>
    <n v="49064"/>
    <n v="-47979"/>
    <n v="148277"/>
    <n v="77040"/>
  </r>
  <r>
    <n v="83215"/>
    <d v="2014-08-12T18:44:59"/>
    <s v="Hired"/>
    <s v="Female"/>
    <n v="0"/>
    <s v="i6"/>
    <n v="52783"/>
    <x v="1051"/>
    <s v="40001-60000"/>
    <m/>
    <m/>
    <m/>
    <m/>
    <m/>
    <n v="25613.25"/>
    <n v="74675"/>
    <n v="49061.75"/>
    <n v="-47979.375"/>
    <n v="148267.625"/>
    <n v="52783"/>
  </r>
  <r>
    <n v="105862"/>
    <d v="2014-08-12T18:45:55"/>
    <s v="Hired"/>
    <s v="Female"/>
    <n v="0"/>
    <s v="i6"/>
    <n v="75430"/>
    <x v="1052"/>
    <s v="60001-100000"/>
    <m/>
    <m/>
    <m/>
    <m/>
    <m/>
    <n v="25609.5"/>
    <n v="74677"/>
    <n v="49067.5"/>
    <n v="-47991.75"/>
    <n v="148278.25"/>
    <n v="75430"/>
  </r>
  <r>
    <n v="647810"/>
    <d v="2014-08-12T11:04:01"/>
    <s v="Hired"/>
    <s v="Male"/>
    <n v="0"/>
    <s v="i5"/>
    <n v="34018"/>
    <x v="1053"/>
    <s v="20001-40000"/>
    <m/>
    <m/>
    <m/>
    <m/>
    <m/>
    <n v="25605.75"/>
    <n v="74668"/>
    <n v="49062.25"/>
    <n v="-47987.625"/>
    <n v="148261.375"/>
    <n v="34018"/>
  </r>
  <r>
    <n v="728165"/>
    <d v="2014-08-12T11:06:29"/>
    <s v="Rejected"/>
    <s v="Male"/>
    <n v="0"/>
    <s v="i5"/>
    <n v="15261"/>
    <x v="1054"/>
    <s v="0-20,000"/>
    <m/>
    <m/>
    <m/>
    <m/>
    <m/>
    <n v="25602"/>
    <n v="74673"/>
    <n v="49071"/>
    <n v="-48004.5"/>
    <n v="148279.5"/>
    <n v="15261"/>
  </r>
  <r>
    <n v="637125"/>
    <d v="2014-08-12T10:58:45"/>
    <s v="Hired"/>
    <s v="Don’t want to say"/>
    <n v="0"/>
    <s v="i5"/>
    <n v="78158"/>
    <x v="1055"/>
    <s v="60001-100000"/>
    <m/>
    <m/>
    <m/>
    <m/>
    <m/>
    <n v="25613.25"/>
    <n v="74675"/>
    <n v="49061.75"/>
    <n v="-47979.375"/>
    <n v="148267.625"/>
    <n v="78158"/>
  </r>
  <r>
    <n v="580033"/>
    <d v="2014-08-12T19:54:27"/>
    <s v="Rejected"/>
    <s v="Female"/>
    <n v="0"/>
    <s v="i5"/>
    <n v="25268"/>
    <x v="1056"/>
    <s v="20001-40000"/>
    <m/>
    <m/>
    <m/>
    <m/>
    <m/>
    <n v="25609.5"/>
    <n v="74663"/>
    <n v="49053.5"/>
    <n v="-47970.75"/>
    <n v="148243.25"/>
    <n v="25268"/>
  </r>
  <r>
    <n v="548514"/>
    <d v="2014-08-12T13:50:22"/>
    <s v="Rejected"/>
    <s v="Male"/>
    <n v="0"/>
    <s v="c5"/>
    <n v="87884"/>
    <x v="29"/>
    <s v="60001-100000"/>
    <m/>
    <m/>
    <m/>
    <m/>
    <m/>
    <n v="25617.25"/>
    <n v="74668"/>
    <n v="49050.75"/>
    <n v="-47958.875"/>
    <n v="148244.125"/>
    <n v="87884"/>
  </r>
  <r>
    <n v="910154"/>
    <d v="2014-08-12T13:52:37"/>
    <s v="Hired"/>
    <s v="Male"/>
    <n v="0"/>
    <s v="c5"/>
    <n v="60943"/>
    <x v="1057"/>
    <s v="60001-100000"/>
    <m/>
    <m/>
    <m/>
    <m/>
    <m/>
    <n v="25617"/>
    <n v="74653"/>
    <n v="49036"/>
    <n v="-47937"/>
    <n v="148207"/>
    <n v="60943"/>
  </r>
  <r>
    <n v="543488"/>
    <d v="2014-08-18T09:05:11"/>
    <s v="Rejected"/>
    <s v="Don’t want to say"/>
    <n v="0"/>
    <s v="c5"/>
    <n v="4011"/>
    <x v="1058"/>
    <s v="0-20,000"/>
    <m/>
    <m/>
    <m/>
    <m/>
    <m/>
    <n v="25613.25"/>
    <n v="74658"/>
    <n v="49044.75"/>
    <n v="-47953.875"/>
    <n v="148225.125"/>
    <n v="4011"/>
  </r>
  <r>
    <n v="685918"/>
    <d v="2014-08-12T13:00:23"/>
    <s v="Rejected"/>
    <s v="Male"/>
    <n v="0"/>
    <s v="c-10"/>
    <n v="62436"/>
    <x v="1059"/>
    <s v="60001-100000"/>
    <m/>
    <m/>
    <m/>
    <m/>
    <m/>
    <n v="25617.5"/>
    <n v="74663"/>
    <n v="49045.5"/>
    <n v="-47950.75"/>
    <n v="148231.25"/>
    <n v="62436"/>
  </r>
  <r>
    <n v="511350"/>
    <d v="2014-08-12T13:04:58"/>
    <s v="Rejected"/>
    <s v="Male"/>
    <n v="0"/>
    <s v="c-10"/>
    <n v="31126"/>
    <x v="1060"/>
    <s v="20001-40000"/>
    <m/>
    <m/>
    <m/>
    <m/>
    <m/>
    <n v="25617.25"/>
    <n v="74668"/>
    <n v="49050.75"/>
    <n v="-47958.875"/>
    <n v="148244.125"/>
    <n v="31126"/>
  </r>
  <r>
    <n v="696740"/>
    <d v="2014-08-12T08:24:41"/>
    <s v="Rejected"/>
    <s v="Male"/>
    <n v="0"/>
    <s v="i1"/>
    <n v="16473"/>
    <x v="1061"/>
    <s v="0-20,000"/>
    <m/>
    <m/>
    <m/>
    <m/>
    <m/>
    <n v="25617"/>
    <n v="74673"/>
    <n v="49056"/>
    <n v="-47967"/>
    <n v="148257"/>
    <n v="16473"/>
  </r>
  <r>
    <n v="28035"/>
    <d v="2014-08-12T08:25:54"/>
    <s v="Rejected"/>
    <s v="Male"/>
    <n v="0"/>
    <s v="i1"/>
    <n v="13179"/>
    <x v="1062"/>
    <s v="0-20,000"/>
    <m/>
    <m/>
    <m/>
    <m/>
    <m/>
    <n v="25617.75"/>
    <n v="74675"/>
    <n v="49057.25"/>
    <n v="-47968.125"/>
    <n v="148260.875"/>
    <n v="13179"/>
  </r>
  <r>
    <n v="327902"/>
    <d v="2014-08-12T08:26:18"/>
    <s v="Hired"/>
    <s v="Male"/>
    <n v="0"/>
    <s v="i1"/>
    <n v="22662"/>
    <x v="1063"/>
    <s v="20001-40000"/>
    <m/>
    <m/>
    <m/>
    <m/>
    <m/>
    <n v="25622.5"/>
    <n v="74677"/>
    <n v="49054.5"/>
    <n v="-47959.25"/>
    <n v="148258.75"/>
    <n v="22662"/>
  </r>
  <r>
    <n v="828271"/>
    <d v="2014-08-12T11:05:54"/>
    <s v="Hired"/>
    <s v="Male"/>
    <n v="0"/>
    <s v="i7"/>
    <n v="9644"/>
    <x v="1064"/>
    <s v="0-20,000"/>
    <m/>
    <m/>
    <m/>
    <m/>
    <m/>
    <n v="25631.25"/>
    <n v="74679"/>
    <n v="49047.75"/>
    <n v="-47940.375"/>
    <n v="148250.625"/>
    <n v="9644"/>
  </r>
  <r>
    <n v="932562"/>
    <d v="2014-08-13T09:23:37"/>
    <s v="Rejected"/>
    <s v="Male"/>
    <n v="0"/>
    <s v="c5"/>
    <n v="99828"/>
    <x v="1065"/>
    <s v="60001-100000"/>
    <m/>
    <m/>
    <m/>
    <m/>
    <m/>
    <n v="25644"/>
    <n v="74681"/>
    <n v="49037"/>
    <n v="-47911.5"/>
    <n v="148236.5"/>
    <n v="99828"/>
  </r>
  <r>
    <n v="352807"/>
    <d v="2014-08-13T09:26:40"/>
    <s v="Hired"/>
    <s v="Female"/>
    <n v="0"/>
    <s v="c5"/>
    <n v="39513"/>
    <x v="1066"/>
    <s v="20001-40000"/>
    <m/>
    <m/>
    <m/>
    <m/>
    <m/>
    <n v="25639.75"/>
    <n v="74675"/>
    <n v="49035.25"/>
    <n v="-47913.125"/>
    <n v="148227.875"/>
    <n v="39513"/>
  </r>
  <r>
    <n v="844224"/>
    <d v="2014-08-13T09:27:35"/>
    <s v="Hired"/>
    <s v="Female"/>
    <n v="0"/>
    <s v="c5"/>
    <n v="68826"/>
    <x v="1067"/>
    <s v="60001-100000"/>
    <m/>
    <m/>
    <m/>
    <m/>
    <m/>
    <n v="25635.5"/>
    <n v="74677"/>
    <n v="49041.5"/>
    <n v="-47926.75"/>
    <n v="148239.25"/>
    <n v="68826"/>
  </r>
  <r>
    <n v="703127"/>
    <d v="2014-08-13T15:51:27"/>
    <s v="Rejected"/>
    <s v="Male"/>
    <n v="0"/>
    <s v="i5"/>
    <n v="6839"/>
    <x v="1068"/>
    <s v="0-20,000"/>
    <m/>
    <m/>
    <m/>
    <m/>
    <m/>
    <n v="25631.25"/>
    <n v="74679"/>
    <n v="49047.75"/>
    <n v="-47940.375"/>
    <n v="148250.625"/>
    <n v="6839"/>
  </r>
  <r>
    <n v="636625"/>
    <d v="2014-08-13T10:11:06"/>
    <s v="Rejected"/>
    <s v="Male"/>
    <n v="0"/>
    <s v="c9"/>
    <n v="14269"/>
    <x v="1069"/>
    <s v="0-20,000"/>
    <m/>
    <m/>
    <m/>
    <m/>
    <m/>
    <n v="25644"/>
    <n v="74681"/>
    <n v="49037"/>
    <n v="-47911.5"/>
    <n v="148236.5"/>
    <n v="14269"/>
  </r>
  <r>
    <n v="827221"/>
    <d v="2014-08-13T15:55:32"/>
    <s v="Rejected"/>
    <s v="Male"/>
    <n v="0"/>
    <s v="i7"/>
    <n v="74391"/>
    <x v="1070"/>
    <s v="60001-100000"/>
    <m/>
    <m/>
    <m/>
    <m/>
    <m/>
    <n v="25644"/>
    <n v="74683"/>
    <n v="49039"/>
    <n v="-47914.5"/>
    <n v="148241.5"/>
    <n v="74391"/>
  </r>
  <r>
    <n v="426386"/>
    <d v="2014-08-13T15:56:32"/>
    <s v="Rejected"/>
    <s v="Male"/>
    <n v="0"/>
    <s v="i7"/>
    <n v="29286"/>
    <x v="1071"/>
    <s v="20001-40000"/>
    <m/>
    <m/>
    <m/>
    <m/>
    <m/>
    <n v="25644"/>
    <n v="74685"/>
    <n v="49041"/>
    <n v="-47917.5"/>
    <n v="148246.5"/>
    <n v="29286"/>
  </r>
  <r>
    <n v="742832"/>
    <d v="2014-08-13T03:28:14"/>
    <s v="Rejected"/>
    <s v="Male"/>
    <n v="0"/>
    <s v="i5"/>
    <n v="74653"/>
    <x v="1072"/>
    <s v="60001-100000"/>
    <m/>
    <m/>
    <m/>
    <m/>
    <m/>
    <n v="25644"/>
    <n v="74687"/>
    <n v="49043"/>
    <n v="-47920.5"/>
    <n v="148251.5"/>
    <n v="74653"/>
  </r>
  <r>
    <n v="43025"/>
    <d v="2014-08-13T08:40:41"/>
    <s v="Rejected"/>
    <s v="Male"/>
    <n v="0"/>
    <s v="c9"/>
    <n v="81934"/>
    <x v="1073"/>
    <s v="60001-100000"/>
    <m/>
    <m/>
    <m/>
    <m/>
    <m/>
    <n v="25644"/>
    <n v="74689"/>
    <n v="49045"/>
    <n v="-47923.5"/>
    <n v="148256.5"/>
    <n v="81934"/>
  </r>
  <r>
    <n v="780287"/>
    <d v="2014-08-13T08:44:24"/>
    <s v="Hired"/>
    <s v="Male"/>
    <n v="0"/>
    <s v="c9"/>
    <n v="93038"/>
    <x v="1074"/>
    <s v="60001-100000"/>
    <m/>
    <m/>
    <m/>
    <m/>
    <m/>
    <n v="25639.75"/>
    <n v="74683"/>
    <n v="49043.25"/>
    <n v="-47925.125"/>
    <n v="148247.875"/>
    <n v="93038"/>
  </r>
  <r>
    <n v="834168"/>
    <d v="2014-08-13T18:15:16"/>
    <s v="Rejected"/>
    <s v="Male"/>
    <n v="0"/>
    <s v="c8"/>
    <n v="54164"/>
    <x v="1075"/>
    <s v="40001-60000"/>
    <m/>
    <m/>
    <m/>
    <m/>
    <m/>
    <n v="25635.5"/>
    <n v="74677"/>
    <n v="49041.5"/>
    <n v="-47926.75"/>
    <n v="148239.25"/>
    <n v="54164"/>
  </r>
  <r>
    <n v="104639"/>
    <d v="2014-08-13T18:15:16"/>
    <s v="Hired"/>
    <s v="Male"/>
    <n v="0"/>
    <s v="c8"/>
    <n v="1469"/>
    <x v="1076"/>
    <s v="0-20,000"/>
    <m/>
    <m/>
    <m/>
    <m/>
    <m/>
    <n v="25631.25"/>
    <n v="74679"/>
    <n v="49047.75"/>
    <n v="-47940.375"/>
    <n v="148250.625"/>
    <n v="1469"/>
  </r>
  <r>
    <n v="652444"/>
    <d v="2014-08-13T18:15:36"/>
    <s v="Hired"/>
    <s v="Male"/>
    <n v="0"/>
    <s v="c8"/>
    <n v="47232"/>
    <x v="1077"/>
    <s v="40001-60000"/>
    <m/>
    <m/>
    <m/>
    <m/>
    <m/>
    <n v="25644"/>
    <n v="74681"/>
    <n v="49037"/>
    <n v="-47911.5"/>
    <n v="148236.5"/>
    <n v="47232"/>
  </r>
  <r>
    <n v="843575"/>
    <d v="2014-08-13T23:56:18"/>
    <s v="Rejected"/>
    <s v="Male"/>
    <n v="0"/>
    <s v="i6"/>
    <n v="92521"/>
    <x v="1078"/>
    <s v="60001-100000"/>
    <m/>
    <m/>
    <m/>
    <m/>
    <m/>
    <n v="25639.75"/>
    <n v="74683"/>
    <n v="49043.25"/>
    <n v="-47925.125"/>
    <n v="148247.875"/>
    <n v="92521"/>
  </r>
  <r>
    <n v="603558"/>
    <d v="2014-08-13T23:57:17"/>
    <s v="Rejected"/>
    <s v="Male"/>
    <n v="0"/>
    <s v="i6"/>
    <n v="63314"/>
    <x v="1079"/>
    <s v="60001-100000"/>
    <m/>
    <m/>
    <m/>
    <m/>
    <m/>
    <n v="25635.5"/>
    <n v="74677"/>
    <n v="49041.5"/>
    <n v="-47926.75"/>
    <n v="148239.25"/>
    <n v="63314"/>
  </r>
  <r>
    <n v="248415"/>
    <d v="2014-08-14T16:10:12"/>
    <s v="Hired"/>
    <s v="Female"/>
    <n v="0"/>
    <s v="b9"/>
    <n v="90984"/>
    <x v="1080"/>
    <s v="60001-100000"/>
    <m/>
    <m/>
    <m/>
    <m/>
    <m/>
    <n v="25631.25"/>
    <n v="74679"/>
    <n v="49047.75"/>
    <n v="-47940.375"/>
    <n v="148250.625"/>
    <n v="90984"/>
  </r>
  <r>
    <n v="529917"/>
    <d v="2014-08-14T16:06:52"/>
    <s v="Hired"/>
    <s v="Don’t want to say"/>
    <n v="0"/>
    <s v="b9"/>
    <n v="6456"/>
    <x v="1081"/>
    <s v="0-20,000"/>
    <m/>
    <m/>
    <m/>
    <m/>
    <m/>
    <n v="25627"/>
    <n v="74673"/>
    <n v="49046"/>
    <n v="-47942"/>
    <n v="148242"/>
    <n v="6456"/>
  </r>
  <r>
    <n v="502642"/>
    <d v="2014-08-14T14:31:19"/>
    <s v="Rejected"/>
    <s v="Male"/>
    <n v="0"/>
    <s v="c9"/>
    <n v="44666"/>
    <x v="1082"/>
    <s v="40001-60000"/>
    <m/>
    <m/>
    <m/>
    <m/>
    <m/>
    <n v="25639.75"/>
    <n v="74675"/>
    <n v="49035.25"/>
    <n v="-47913.125"/>
    <n v="148227.875"/>
    <n v="44666"/>
  </r>
  <r>
    <n v="257558"/>
    <d v="2014-08-14T16:02:25"/>
    <s v="Rejected"/>
    <s v="Male"/>
    <n v="0"/>
    <s v="c9"/>
    <n v="9880"/>
    <x v="1083"/>
    <s v="0-20,000"/>
    <m/>
    <m/>
    <m/>
    <m/>
    <m/>
    <n v="25635.5"/>
    <n v="74677"/>
    <n v="49041.5"/>
    <n v="-47926.75"/>
    <n v="148239.25"/>
    <n v="9880"/>
  </r>
  <r>
    <n v="534747"/>
    <d v="2014-08-14T16:04:28"/>
    <s v="Rejected"/>
    <s v="Don’t want to say"/>
    <n v="0"/>
    <s v="c9"/>
    <n v="38655"/>
    <x v="1084"/>
    <s v="20001-40000"/>
    <m/>
    <m/>
    <m/>
    <m/>
    <m/>
    <n v="25644"/>
    <n v="74679"/>
    <n v="49035"/>
    <n v="-47908.5"/>
    <n v="148231.5"/>
    <n v="38655"/>
  </r>
  <r>
    <n v="162084"/>
    <d v="2014-08-14T15:11:44"/>
    <s v="Rejected"/>
    <s v="Male"/>
    <n v="0"/>
    <s v="c9"/>
    <n v="36030"/>
    <x v="1085"/>
    <s v="20001-40000"/>
    <m/>
    <m/>
    <m/>
    <m/>
    <m/>
    <n v="25644"/>
    <n v="74681"/>
    <n v="49037"/>
    <n v="-47911.5"/>
    <n v="148236.5"/>
    <n v="36030"/>
  </r>
  <r>
    <n v="708014"/>
    <d v="2014-08-14T14:28:49"/>
    <s v="Rejected"/>
    <s v="Male"/>
    <n v="0"/>
    <s v="c9"/>
    <n v="53182"/>
    <x v="1086"/>
    <s v="40001-60000"/>
    <m/>
    <m/>
    <m/>
    <m/>
    <m/>
    <n v="25639.75"/>
    <n v="74683"/>
    <n v="49043.25"/>
    <n v="-47925.125"/>
    <n v="148247.875"/>
    <n v="53182"/>
  </r>
  <r>
    <n v="146501"/>
    <d v="2014-08-14T10:22:04"/>
    <s v="Rejected"/>
    <s v="Male"/>
    <n v="0"/>
    <s v="i6"/>
    <n v="6281"/>
    <x v="1087"/>
    <s v="0-20,000"/>
    <m/>
    <m/>
    <m/>
    <m/>
    <m/>
    <n v="25635.5"/>
    <n v="74685"/>
    <n v="49049.5"/>
    <n v="-47938.75"/>
    <n v="148259.25"/>
    <n v="6281"/>
  </r>
  <r>
    <n v="850690"/>
    <d v="2014-08-14T09:43:22"/>
    <s v="Hired"/>
    <s v="Male"/>
    <n v="0"/>
    <s v="i7"/>
    <n v="10355"/>
    <x v="1088"/>
    <s v="0-20,000"/>
    <m/>
    <m/>
    <m/>
    <m/>
    <m/>
    <n v="25644"/>
    <n v="74687"/>
    <n v="49043"/>
    <n v="-47920.5"/>
    <n v="148251.5"/>
    <n v="10355"/>
  </r>
  <r>
    <n v="336624"/>
    <d v="2014-08-15T13:44:16"/>
    <s v="Hired"/>
    <s v="Female"/>
    <n v="0"/>
    <s v="c5"/>
    <n v="80440"/>
    <x v="1089"/>
    <s v="60001-100000"/>
    <m/>
    <m/>
    <m/>
    <m/>
    <m/>
    <n v="25644"/>
    <n v="74689"/>
    <n v="49045"/>
    <n v="-47923.5"/>
    <n v="148256.5"/>
    <n v="80440"/>
  </r>
  <r>
    <n v="743340"/>
    <d v="2014-08-15T21:18:58"/>
    <s v="Rejected"/>
    <s v="Male"/>
    <n v="0"/>
    <s v="c9"/>
    <n v="28723"/>
    <x v="1090"/>
    <s v="20001-40000"/>
    <m/>
    <m/>
    <m/>
    <m/>
    <m/>
    <n v="25644"/>
    <n v="74683"/>
    <n v="49039"/>
    <n v="-47914.5"/>
    <n v="148241.5"/>
    <n v="28723"/>
  </r>
  <r>
    <n v="55110"/>
    <d v="2014-08-15T10:33:22"/>
    <s v="Rejected"/>
    <s v="Male"/>
    <n v="0"/>
    <s v="c-10"/>
    <n v="82929"/>
    <x v="1091"/>
    <s v="60001-100000"/>
    <m/>
    <m/>
    <m/>
    <m/>
    <m/>
    <n v="25644"/>
    <n v="74685"/>
    <n v="49041"/>
    <n v="-47917.5"/>
    <n v="148246.5"/>
    <n v="82929"/>
  </r>
  <r>
    <n v="182166"/>
    <d v="2014-08-15T10:35:42"/>
    <s v="Hired"/>
    <s v="Female"/>
    <n v="0"/>
    <s v="c-10"/>
    <n v="45378"/>
    <x v="1092"/>
    <s v="40001-60000"/>
    <m/>
    <m/>
    <m/>
    <m/>
    <m/>
    <n v="25644"/>
    <n v="74679"/>
    <n v="49035"/>
    <n v="-47908.5"/>
    <n v="148231.5"/>
    <n v="45378"/>
  </r>
  <r>
    <n v="793194"/>
    <d v="2014-08-15T10:36:47"/>
    <s v="Rejected"/>
    <s v="Female"/>
    <n v="0"/>
    <s v="c-10"/>
    <n v="24938"/>
    <x v="1093"/>
    <s v="20001-40000"/>
    <m/>
    <m/>
    <m/>
    <m/>
    <m/>
    <n v="25644"/>
    <n v="74681"/>
    <n v="49037"/>
    <n v="-47911.5"/>
    <n v="148236.5"/>
    <n v="24938"/>
  </r>
  <r>
    <n v="983246"/>
    <d v="2014-08-16T23:06:36"/>
    <s v="Rejected"/>
    <s v="Male"/>
    <n v="0"/>
    <s v="c8"/>
    <n v="29194"/>
    <x v="1094"/>
    <s v="20001-40000"/>
    <m/>
    <m/>
    <m/>
    <m/>
    <m/>
    <n v="25644"/>
    <n v="74683"/>
    <n v="49039"/>
    <n v="-47914.5"/>
    <n v="148241.5"/>
    <n v="29194"/>
  </r>
  <r>
    <n v="696923"/>
    <d v="2014-08-16T06:53:41"/>
    <s v="Rejected"/>
    <s v="Male"/>
    <n v="0"/>
    <s v="i7"/>
    <n v="73767"/>
    <x v="1095"/>
    <s v="60001-100000"/>
    <m/>
    <m/>
    <m/>
    <m/>
    <m/>
    <n v="25644"/>
    <n v="74685"/>
    <n v="49041"/>
    <n v="-47917.5"/>
    <n v="148246.5"/>
    <n v="73767"/>
  </r>
  <r>
    <n v="64548"/>
    <d v="2014-08-16T06:55:43"/>
    <s v="Rejected"/>
    <s v="Female"/>
    <n v="0"/>
    <s v="i7"/>
    <n v="44750"/>
    <x v="1096"/>
    <s v="40001-60000"/>
    <m/>
    <m/>
    <m/>
    <m/>
    <m/>
    <n v="25644"/>
    <n v="74687"/>
    <n v="49043"/>
    <n v="-47920.5"/>
    <n v="148251.5"/>
    <n v="44750"/>
  </r>
  <r>
    <n v="12277"/>
    <d v="2014-08-16T06:55:08"/>
    <s v="Hired"/>
    <s v="Don’t want to say"/>
    <n v="0"/>
    <s v="i7"/>
    <n v="22823"/>
    <x v="1097"/>
    <s v="20001-40000"/>
    <m/>
    <m/>
    <m/>
    <m/>
    <m/>
    <n v="25644"/>
    <n v="74689"/>
    <n v="49045"/>
    <n v="-47923.5"/>
    <n v="148256.5"/>
    <n v="22823"/>
  </r>
  <r>
    <n v="896132"/>
    <d v="2014-08-16T11:43:46"/>
    <s v="Rejected"/>
    <s v="Male"/>
    <n v="0"/>
    <s v="c8"/>
    <n v="79268"/>
    <x v="1098"/>
    <s v="60001-100000"/>
    <m/>
    <m/>
    <m/>
    <m/>
    <m/>
    <n v="25644"/>
    <n v="74693.75"/>
    <n v="49049.75"/>
    <n v="-47930.625"/>
    <n v="148268.375"/>
    <n v="79268"/>
  </r>
  <r>
    <n v="224587"/>
    <d v="2014-08-16T14:27:57"/>
    <s v="Rejected"/>
    <s v="Male"/>
    <n v="0"/>
    <s v="i5"/>
    <n v="71833"/>
    <x v="1099"/>
    <s v="60001-100000"/>
    <m/>
    <m/>
    <m/>
    <m/>
    <m/>
    <n v="25644"/>
    <n v="74685"/>
    <n v="49041"/>
    <n v="-47917.5"/>
    <n v="148246.5"/>
    <n v="71833"/>
  </r>
  <r>
    <n v="992900"/>
    <d v="2014-08-16T01:19:11"/>
    <s v="Rejected"/>
    <s v="Male"/>
    <n v="0"/>
    <s v="i1"/>
    <n v="81641"/>
    <x v="1100"/>
    <s v="60001-100000"/>
    <m/>
    <m/>
    <m/>
    <m/>
    <m/>
    <n v="25644"/>
    <n v="74687"/>
    <n v="49043"/>
    <n v="-47920.5"/>
    <n v="148251.5"/>
    <n v="81641"/>
  </r>
  <r>
    <n v="475101"/>
    <d v="2014-08-16T01:20:43"/>
    <s v="Hired"/>
    <s v="Male"/>
    <n v="0"/>
    <s v="i1"/>
    <n v="94464"/>
    <x v="1101"/>
    <s v="60001-100000"/>
    <m/>
    <m/>
    <m/>
    <m/>
    <m/>
    <n v="25644"/>
    <n v="74681"/>
    <n v="49037"/>
    <n v="-47911.5"/>
    <n v="148236.5"/>
    <n v="94464"/>
  </r>
  <r>
    <n v="914596"/>
    <d v="2014-08-17T10:32:42"/>
    <s v="Hired"/>
    <s v="Female"/>
    <n v="0"/>
    <s v="i6"/>
    <n v="74384"/>
    <x v="1102"/>
    <s v="60001-100000"/>
    <m/>
    <m/>
    <m/>
    <m/>
    <m/>
    <n v="25639.75"/>
    <n v="74675"/>
    <n v="49035.25"/>
    <n v="-47913.125"/>
    <n v="148227.875"/>
    <n v="74384"/>
  </r>
  <r>
    <n v="16121"/>
    <d v="2014-08-17T13:00:27"/>
    <s v="Rejected"/>
    <s v="Male"/>
    <n v="0"/>
    <s v="c5"/>
    <n v="38245"/>
    <x v="1103"/>
    <s v="20001-40000"/>
    <m/>
    <m/>
    <m/>
    <m/>
    <m/>
    <n v="25635.5"/>
    <n v="74677"/>
    <n v="49041.5"/>
    <n v="-47926.75"/>
    <n v="148239.25"/>
    <n v="38245"/>
  </r>
  <r>
    <n v="693114"/>
    <d v="2014-08-17T15:23:55"/>
    <s v="Hired"/>
    <s v="Female"/>
    <n v="0"/>
    <s v="i1"/>
    <n v="5807"/>
    <x v="1104"/>
    <s v="0-20,000"/>
    <m/>
    <m/>
    <m/>
    <m/>
    <m/>
    <n v="25631.25"/>
    <n v="74679"/>
    <n v="49047.75"/>
    <n v="-47940.375"/>
    <n v="148250.625"/>
    <n v="5807"/>
  </r>
  <r>
    <n v="104642"/>
    <d v="2014-08-20T08:09:10"/>
    <s v="Hired"/>
    <s v="Male"/>
    <n v="0"/>
    <s v="c5"/>
    <n v="53744"/>
    <x v="1105"/>
    <s v="40001-60000"/>
    <m/>
    <m/>
    <m/>
    <m/>
    <m/>
    <n v="25644"/>
    <n v="74681"/>
    <n v="49037"/>
    <n v="-47911.5"/>
    <n v="148236.5"/>
    <n v="53744"/>
  </r>
  <r>
    <n v="188939"/>
    <d v="2014-08-17T13:46:05"/>
    <s v="Rejected"/>
    <s v="Male"/>
    <n v="0"/>
    <s v="c8"/>
    <n v="92315"/>
    <x v="1106"/>
    <s v="60001-100000"/>
    <m/>
    <m/>
    <m/>
    <m/>
    <m/>
    <n v="25639.75"/>
    <n v="74683"/>
    <n v="49043.25"/>
    <n v="-47925.125"/>
    <n v="148247.875"/>
    <n v="92315"/>
  </r>
  <r>
    <n v="82478"/>
    <d v="2014-08-17T13:47:22"/>
    <s v="Hired"/>
    <s v="Male"/>
    <n v="0"/>
    <s v="c8"/>
    <n v="19321"/>
    <x v="1107"/>
    <s v="0-20,000"/>
    <m/>
    <m/>
    <m/>
    <m/>
    <m/>
    <n v="25635.5"/>
    <n v="74677"/>
    <n v="49041.5"/>
    <n v="-47926.75"/>
    <n v="148239.25"/>
    <n v="19321"/>
  </r>
  <r>
    <n v="977943"/>
    <d v="2014-08-17T09:42:33"/>
    <s v="Hired"/>
    <s v="Female"/>
    <n v="0"/>
    <s v="c9"/>
    <n v="82442"/>
    <x v="1108"/>
    <s v="60001-100000"/>
    <m/>
    <m/>
    <m/>
    <m/>
    <m/>
    <n v="25644"/>
    <n v="74679"/>
    <n v="49035"/>
    <n v="-47908.5"/>
    <n v="148231.5"/>
    <n v="82442"/>
  </r>
  <r>
    <n v="236432"/>
    <d v="2014-08-20T06:25:58"/>
    <s v="Hired"/>
    <s v="Male"/>
    <n v="0"/>
    <s v="c9"/>
    <n v="10729"/>
    <x v="1109"/>
    <s v="0-20,000"/>
    <m/>
    <m/>
    <m/>
    <m/>
    <m/>
    <n v="25644"/>
    <n v="74673"/>
    <n v="49029"/>
    <n v="-47899.5"/>
    <n v="148216.5"/>
    <n v="10729"/>
  </r>
  <r>
    <n v="773874"/>
    <d v="2014-08-18T02:09:03"/>
    <s v="Rejected"/>
    <s v="Male"/>
    <n v="0"/>
    <s v="c-10"/>
    <n v="88969"/>
    <x v="1110"/>
    <s v="60001-100000"/>
    <m/>
    <m/>
    <m/>
    <m/>
    <m/>
    <n v="25644"/>
    <n v="74675"/>
    <n v="49031"/>
    <n v="-47902.5"/>
    <n v="148221.5"/>
    <n v="88969"/>
  </r>
  <r>
    <n v="147215"/>
    <d v="2014-08-18T11:08:44"/>
    <s v="Hired"/>
    <s v="Male"/>
    <n v="0"/>
    <s v="i6"/>
    <n v="98535"/>
    <x v="1111"/>
    <s v="60001-100000"/>
    <m/>
    <m/>
    <m/>
    <m/>
    <m/>
    <n v="25644"/>
    <n v="74648"/>
    <n v="49004"/>
    <n v="-47862"/>
    <n v="148154"/>
    <n v="98535"/>
  </r>
  <r>
    <n v="949333"/>
    <d v="2014-08-18T14:21:43"/>
    <s v="Hired"/>
    <s v="Female"/>
    <n v="0"/>
    <s v="c-10"/>
    <n v="8994"/>
    <x v="1112"/>
    <s v="0-20,000"/>
    <m/>
    <m/>
    <m/>
    <m/>
    <m/>
    <n v="25644"/>
    <n v="74614.75"/>
    <n v="48970.75"/>
    <n v="-47812.125"/>
    <n v="148070.875"/>
    <n v="8994"/>
  </r>
  <r>
    <n v="578197"/>
    <d v="2014-08-18T08:15:03"/>
    <s v="Hired"/>
    <s v="Male"/>
    <n v="0"/>
    <s v="i7"/>
    <n v="93397"/>
    <x v="1113"/>
    <s v="60001-100000"/>
    <m/>
    <m/>
    <m/>
    <m/>
    <m/>
    <n v="25644"/>
    <n v="74623"/>
    <n v="48979"/>
    <n v="-47824.5"/>
    <n v="148091.5"/>
    <n v="93397"/>
  </r>
  <r>
    <n v="47707"/>
    <d v="2014-08-18T11:30:19"/>
    <s v="Rejected"/>
    <s v="Male"/>
    <n v="0"/>
    <s v="i7"/>
    <n v="11887"/>
    <x v="1114"/>
    <s v="0-20,000"/>
    <m/>
    <m/>
    <m/>
    <m/>
    <m/>
    <n v="25644"/>
    <n v="74598.25"/>
    <n v="48954.25"/>
    <n v="-47787.375"/>
    <n v="148029.625"/>
    <n v="11887"/>
  </r>
  <r>
    <n v="795224"/>
    <d v="2014-08-18T11:32:10"/>
    <s v="Rejected"/>
    <s v="Male"/>
    <n v="0"/>
    <s v="i7"/>
    <n v="75329"/>
    <x v="1115"/>
    <s v="60001-100000"/>
    <m/>
    <m/>
    <m/>
    <m/>
    <m/>
    <n v="25648"/>
    <n v="74606.5"/>
    <n v="48958.5"/>
    <n v="-47789.75"/>
    <n v="148044.25"/>
    <n v="75329"/>
  </r>
  <r>
    <n v="738617"/>
    <d v="2014-08-18T14:25:29"/>
    <s v="Rejected"/>
    <s v="Male"/>
    <n v="0"/>
    <s v="i5"/>
    <n v="55189"/>
    <x v="1116"/>
    <s v="40001-60000"/>
    <m/>
    <m/>
    <m/>
    <m/>
    <m/>
    <n v="25646"/>
    <n v="74571.5"/>
    <n v="48925.5"/>
    <n v="-47742.25"/>
    <n v="147959.75"/>
    <n v="55189"/>
  </r>
  <r>
    <n v="594973"/>
    <d v="2014-08-18T18:27:29"/>
    <s v="Rejected"/>
    <s v="Female"/>
    <n v="0"/>
    <s v="i7"/>
    <n v="66665"/>
    <x v="1117"/>
    <s v="60001-100000"/>
    <m/>
    <m/>
    <m/>
    <m/>
    <m/>
    <n v="25644"/>
    <n v="74590"/>
    <n v="48946"/>
    <n v="-47775"/>
    <n v="148009"/>
    <n v="66665"/>
  </r>
  <r>
    <n v="513939"/>
    <d v="2014-08-18T01:34:20"/>
    <s v="Hired"/>
    <s v="Male"/>
    <n v="0"/>
    <s v="c5"/>
    <n v="91426"/>
    <x v="1118"/>
    <s v="60001-100000"/>
    <m/>
    <m/>
    <m/>
    <m/>
    <m/>
    <n v="25644"/>
    <n v="74598.25"/>
    <n v="48954.25"/>
    <n v="-47787.375"/>
    <n v="148029.625"/>
    <n v="91426"/>
  </r>
  <r>
    <n v="696735"/>
    <d v="2014-08-19T09:24:43"/>
    <s v="Rejected"/>
    <s v="Male"/>
    <n v="0"/>
    <s v="c9"/>
    <n v="20881"/>
    <x v="1119"/>
    <s v="20001-40000"/>
    <m/>
    <m/>
    <m/>
    <m/>
    <m/>
    <n v="25644"/>
    <n v="74553"/>
    <n v="48909"/>
    <n v="-47719.5"/>
    <n v="147916.5"/>
    <n v="20881"/>
  </r>
  <r>
    <n v="626743"/>
    <d v="2014-08-19T12:44:57"/>
    <s v="Rejected"/>
    <s v="Male"/>
    <n v="0"/>
    <s v="c5"/>
    <n v="66914"/>
    <x v="1120"/>
    <s v="60001-100000"/>
    <m/>
    <m/>
    <m/>
    <m/>
    <m/>
    <n v="25646"/>
    <n v="74571.5"/>
    <n v="48925.5"/>
    <n v="-47742.25"/>
    <n v="147959.75"/>
    <n v="66914"/>
  </r>
  <r>
    <n v="661045"/>
    <d v="2014-08-19T16:44:18"/>
    <s v="Hired"/>
    <s v="Male"/>
    <n v="0"/>
    <s v="c9"/>
    <n v="53659"/>
    <x v="1121"/>
    <s v="40001-60000"/>
    <m/>
    <m/>
    <m/>
    <m/>
    <m/>
    <n v="25644"/>
    <n v="74590"/>
    <n v="48946"/>
    <n v="-47775"/>
    <n v="148009"/>
    <n v="53659"/>
  </r>
  <r>
    <n v="327416"/>
    <d v="2014-08-19T13:26:11"/>
    <s v="Rejected"/>
    <s v="Male"/>
    <n v="0"/>
    <s v="c5"/>
    <n v="51412"/>
    <x v="1122"/>
    <s v="40001-60000"/>
    <m/>
    <m/>
    <m/>
    <m/>
    <m/>
    <n v="25644"/>
    <n v="74598.25"/>
    <n v="48954.25"/>
    <n v="-47787.375"/>
    <n v="148029.625"/>
    <n v="51412"/>
  </r>
  <r>
    <n v="698780"/>
    <d v="2014-08-19T13:27:14"/>
    <s v="Rejected"/>
    <s v="Male"/>
    <n v="0"/>
    <s v="c5"/>
    <n v="66192"/>
    <x v="1123"/>
    <s v="60001-100000"/>
    <m/>
    <m/>
    <m/>
    <m/>
    <m/>
    <n v="25644"/>
    <n v="74606.5"/>
    <n v="48962.5"/>
    <n v="-47799.75"/>
    <n v="148050.25"/>
    <n v="66192"/>
  </r>
  <r>
    <n v="419749"/>
    <d v="2014-08-19T13:28:55"/>
    <s v="Hired"/>
    <s v="Don’t want to say"/>
    <n v="0"/>
    <s v="c5"/>
    <n v="70029"/>
    <x v="1124"/>
    <s v="60001-100000"/>
    <m/>
    <m/>
    <m/>
    <m/>
    <m/>
    <n v="25644"/>
    <n v="74614.75"/>
    <n v="48970.75"/>
    <n v="-47812.125"/>
    <n v="148070.875"/>
    <n v="70029"/>
  </r>
  <r>
    <n v="265443"/>
    <d v="2014-08-19T09:53:22"/>
    <s v="Rejected"/>
    <s v="Male"/>
    <n v="0"/>
    <s v="b9"/>
    <n v="58708"/>
    <x v="1125"/>
    <s v="40001-60000"/>
    <m/>
    <m/>
    <m/>
    <m/>
    <m/>
    <n v="25644"/>
    <n v="74623"/>
    <n v="48979"/>
    <n v="-47824.5"/>
    <n v="148091.5"/>
    <n v="58708"/>
  </r>
  <r>
    <n v="610243"/>
    <d v="2014-08-19T16:36:55"/>
    <s v="Rejected"/>
    <s v="Male"/>
    <n v="0"/>
    <s v="i5"/>
    <n v="88996"/>
    <x v="1126"/>
    <s v="60001-100000"/>
    <m/>
    <m/>
    <m/>
    <m/>
    <m/>
    <n v="25639.75"/>
    <n v="74635.5"/>
    <n v="48995.75"/>
    <n v="-47853.875"/>
    <n v="148129.125"/>
    <n v="88996"/>
  </r>
  <r>
    <n v="847311"/>
    <d v="2014-08-19T16:39:11"/>
    <s v="Hired"/>
    <s v="Male"/>
    <n v="0"/>
    <s v="i5"/>
    <n v="79744"/>
    <x v="1127"/>
    <s v="60001-100000"/>
    <m/>
    <m/>
    <m/>
    <m/>
    <m/>
    <n v="25635.5"/>
    <n v="74606.5"/>
    <n v="48971"/>
    <n v="-47821"/>
    <n v="148063"/>
    <n v="79744"/>
  </r>
  <r>
    <n v="262354"/>
    <d v="2014-08-19T18:02:51"/>
    <s v="Rejected"/>
    <s v="Male"/>
    <n v="0"/>
    <s v="b9"/>
    <n v="17286"/>
    <x v="1128"/>
    <s v="0-20,000"/>
    <m/>
    <m/>
    <m/>
    <m/>
    <m/>
    <n v="25631.25"/>
    <n v="74571.5"/>
    <n v="48940.25"/>
    <n v="-47779.125"/>
    <n v="147981.875"/>
    <n v="17286"/>
  </r>
  <r>
    <n v="361579"/>
    <d v="2014-08-19T18:07:49"/>
    <s v="Hired"/>
    <s v="Female"/>
    <n v="0"/>
    <s v="b9"/>
    <n v="70349"/>
    <x v="1129"/>
    <s v="60001-100000"/>
    <m/>
    <m/>
    <m/>
    <m/>
    <m/>
    <n v="25644"/>
    <n v="74590"/>
    <n v="48946"/>
    <n v="-47775"/>
    <n v="148009"/>
    <n v="70349"/>
  </r>
  <r>
    <n v="734607"/>
    <d v="2014-08-19T18:09:27"/>
    <s v="Hired"/>
    <s v="Male"/>
    <n v="0"/>
    <s v="b9"/>
    <n v="47104"/>
    <x v="1130"/>
    <s v="40001-60000"/>
    <m/>
    <m/>
    <m/>
    <m/>
    <m/>
    <n v="25639.75"/>
    <n v="74598.25"/>
    <n v="48958.5"/>
    <n v="-47798"/>
    <n v="148036"/>
    <n v="47104"/>
  </r>
  <r>
    <n v="458373"/>
    <d v="2014-08-19T18:04:16"/>
    <s v="Hired"/>
    <s v="Don’t want to say"/>
    <n v="0"/>
    <s v="b9"/>
    <n v="33714"/>
    <x v="1131"/>
    <s v="20001-40000"/>
    <m/>
    <m/>
    <m/>
    <m/>
    <m/>
    <n v="25635.5"/>
    <n v="74606.5"/>
    <n v="48971"/>
    <n v="-47821"/>
    <n v="148063"/>
    <n v="33714"/>
  </r>
  <r>
    <n v="625446"/>
    <d v="2014-08-20T09:30:06"/>
    <s v="Rejected"/>
    <s v="Male"/>
    <n v="0"/>
    <s v="c-10"/>
    <n v="14644"/>
    <x v="1132"/>
    <s v="0-20,000"/>
    <m/>
    <m/>
    <m/>
    <m/>
    <m/>
    <n v="25631.25"/>
    <n v="74614.75"/>
    <n v="48983.5"/>
    <n v="-47844"/>
    <n v="148090"/>
    <n v="14644"/>
  </r>
  <r>
    <n v="58225"/>
    <d v="2014-08-20T11:27:05"/>
    <s v="Rejected"/>
    <s v="Male"/>
    <n v="0"/>
    <s v="i1"/>
    <n v="89471"/>
    <x v="1133"/>
    <s v="60001-100000"/>
    <m/>
    <m/>
    <m/>
    <m/>
    <m/>
    <n v="25644"/>
    <n v="74623"/>
    <n v="48979"/>
    <n v="-47824.5"/>
    <n v="148091.5"/>
    <n v="89471"/>
  </r>
  <r>
    <n v="629063"/>
    <d v="2014-08-20T15:06:20"/>
    <s v="Hired"/>
    <s v="Female"/>
    <n v="0"/>
    <s v="c5"/>
    <n v="57428"/>
    <x v="1134"/>
    <s v="40001-60000"/>
    <m/>
    <m/>
    <m/>
    <m/>
    <m/>
    <n v="25639.75"/>
    <n v="74598.25"/>
    <n v="48958.5"/>
    <n v="-47798"/>
    <n v="148036"/>
    <n v="57428"/>
  </r>
  <r>
    <n v="589914"/>
    <d v="2014-08-20T15:08:21"/>
    <s v="Hired"/>
    <s v="Female"/>
    <n v="0"/>
    <s v="c5"/>
    <n v="64738"/>
    <x v="1135"/>
    <s v="60001-100000"/>
    <m/>
    <m/>
    <m/>
    <m/>
    <m/>
    <n v="25635.5"/>
    <n v="74606.5"/>
    <n v="48971"/>
    <n v="-47821"/>
    <n v="148063"/>
    <n v="64738"/>
  </r>
  <r>
    <n v="21396"/>
    <d v="2014-08-20T04:56:05"/>
    <s v="Rejected"/>
    <s v="Male"/>
    <n v="0"/>
    <s v="c-10"/>
    <n v="16268"/>
    <x v="1136"/>
    <s v="0-20,000"/>
    <m/>
    <m/>
    <m/>
    <m/>
    <m/>
    <n v="25631.25"/>
    <n v="74614.75"/>
    <n v="48983.5"/>
    <n v="-47844"/>
    <n v="148090"/>
    <n v="16268"/>
  </r>
  <r>
    <n v="942182"/>
    <d v="2014-08-22T14:19:55"/>
    <s v="Rejected"/>
    <s v="Male"/>
    <n v="0"/>
    <s v="i5"/>
    <n v="11400"/>
    <x v="1137"/>
    <s v="0-20,000"/>
    <m/>
    <m/>
    <m/>
    <m/>
    <m/>
    <n v="25644"/>
    <n v="74623"/>
    <n v="48979"/>
    <n v="-47824.5"/>
    <n v="148091.5"/>
    <n v="11400"/>
  </r>
  <r>
    <n v="352563"/>
    <d v="2014-08-26T08:59:54"/>
    <s v="Hired"/>
    <s v="Male"/>
    <n v="0"/>
    <s v="c-10"/>
    <n v="58640"/>
    <x v="1138"/>
    <s v="40001-60000"/>
    <m/>
    <m/>
    <m/>
    <m/>
    <m/>
    <n v="25644"/>
    <n v="74635.5"/>
    <n v="48991.5"/>
    <n v="-47843.25"/>
    <n v="148122.75"/>
    <n v="58640"/>
  </r>
  <r>
    <n v="467965"/>
    <d v="2014-08-26T09:00:22"/>
    <s v="Hired"/>
    <s v="Male"/>
    <n v="0"/>
    <s v="c-10"/>
    <n v="75372"/>
    <x v="1139"/>
    <s v="60001-100000"/>
    <m/>
    <m/>
    <m/>
    <m/>
    <m/>
    <n v="25644"/>
    <n v="74648"/>
    <n v="49004"/>
    <n v="-47862"/>
    <n v="148154"/>
    <n v="75372"/>
  </r>
  <r>
    <n v="188741"/>
    <d v="2014-08-20T15:39:33"/>
    <s v="Rejected"/>
    <s v="Male"/>
    <n v="0"/>
    <s v="c9"/>
    <n v="27201"/>
    <x v="1140"/>
    <s v="20001-40000"/>
    <m/>
    <m/>
    <m/>
    <m/>
    <m/>
    <n v="25644"/>
    <n v="74614.75"/>
    <n v="48970.75"/>
    <n v="-47812.125"/>
    <n v="148070.875"/>
    <n v="27201"/>
  </r>
  <r>
    <n v="554524"/>
    <d v="2014-08-20T17:34:39"/>
    <s v="Rejected"/>
    <s v="Male"/>
    <n v="0"/>
    <s v="i5"/>
    <n v="22837"/>
    <x v="1141"/>
    <s v="20001-40000"/>
    <m/>
    <m/>
    <m/>
    <m/>
    <m/>
    <n v="25644"/>
    <n v="74623"/>
    <n v="48979"/>
    <n v="-47824.5"/>
    <n v="148091.5"/>
    <n v="22837"/>
  </r>
  <r>
    <n v="160716"/>
    <d v="2014-08-20T19:57:36"/>
    <s v="Rejected"/>
    <s v="Male"/>
    <n v="0"/>
    <s v="i6"/>
    <n v="8077"/>
    <x v="1142"/>
    <s v="0-20,000"/>
    <m/>
    <m/>
    <m/>
    <m/>
    <m/>
    <n v="25644"/>
    <n v="74635.5"/>
    <n v="48991.5"/>
    <n v="-47843.25"/>
    <n v="148122.75"/>
    <n v="8077"/>
  </r>
  <r>
    <n v="144698"/>
    <d v="2014-08-20T19:58:07"/>
    <s v="Hired"/>
    <s v="Male"/>
    <n v="0"/>
    <s v="i6"/>
    <n v="61647"/>
    <x v="1143"/>
    <s v="60001-100000"/>
    <m/>
    <m/>
    <m/>
    <m/>
    <m/>
    <n v="25648"/>
    <n v="74648"/>
    <n v="49000"/>
    <n v="-47852"/>
    <n v="148148"/>
    <n v="61647"/>
  </r>
  <r>
    <n v="760357"/>
    <d v="2014-08-20T19:58:56"/>
    <s v="Hired"/>
    <s v="Female"/>
    <n v="0"/>
    <s v="i6"/>
    <n v="23576"/>
    <x v="1144"/>
    <s v="20001-40000"/>
    <m/>
    <m/>
    <m/>
    <m/>
    <m/>
    <n v="25646"/>
    <n v="74660.5"/>
    <n v="49014.5"/>
    <n v="-47875.75"/>
    <n v="148182.25"/>
    <n v="23576"/>
  </r>
  <r>
    <n v="232132"/>
    <d v="2014-08-20T19:59:41"/>
    <s v="Rejected"/>
    <s v="Female"/>
    <n v="0"/>
    <s v="i6"/>
    <n v="26788"/>
    <x v="1145"/>
    <s v="20001-40000"/>
    <m/>
    <m/>
    <m/>
    <m/>
    <m/>
    <n v="25652"/>
    <n v="74673"/>
    <n v="49021"/>
    <n v="-47879.5"/>
    <n v="148204.5"/>
    <n v="26788"/>
  </r>
  <r>
    <n v="227334"/>
    <d v="2014-08-20T17:44:04"/>
    <s v="Rejected"/>
    <s v="Male"/>
    <n v="0"/>
    <s v="i6"/>
    <n v="17245"/>
    <x v="1146"/>
    <s v="0-20,000"/>
    <m/>
    <m/>
    <m/>
    <m/>
    <m/>
    <n v="25650"/>
    <n v="74675"/>
    <n v="49025"/>
    <n v="-47887.5"/>
    <n v="148212.5"/>
    <n v="17245"/>
  </r>
  <r>
    <n v="220670"/>
    <d v="2014-08-28T14:51:57"/>
    <s v="Hired"/>
    <s v="Male"/>
    <n v="0"/>
    <s v="i7"/>
    <n v="79622"/>
    <x v="1147"/>
    <s v="60001-100000"/>
    <m/>
    <m/>
    <m/>
    <m/>
    <m/>
    <n v="25652.5"/>
    <n v="74677"/>
    <n v="49024.5"/>
    <n v="-47884.25"/>
    <n v="148213.75"/>
    <n v="79622"/>
  </r>
  <r>
    <n v="978071"/>
    <d v="2014-08-21T19:25:40"/>
    <s v="Rejected"/>
    <s v="Female"/>
    <n v="0"/>
    <s v="b9"/>
    <n v="35792"/>
    <x v="1148"/>
    <s v="20001-40000"/>
    <m/>
    <m/>
    <m/>
    <m/>
    <m/>
    <n v="25652.25"/>
    <n v="74660.5"/>
    <n v="49008.25"/>
    <n v="-47860.125"/>
    <n v="148172.875"/>
    <n v="35792"/>
  </r>
  <r>
    <n v="367527"/>
    <d v="2014-08-21T18:28:49"/>
    <s v="Hired"/>
    <s v="Male"/>
    <n v="0"/>
    <s v="i5"/>
    <n v="86480"/>
    <x v="1149"/>
    <s v="60001-100000"/>
    <m/>
    <m/>
    <m/>
    <m/>
    <m/>
    <n v="25652"/>
    <n v="74673"/>
    <n v="49021"/>
    <n v="-47879.5"/>
    <n v="148204.5"/>
    <n v="86480"/>
  </r>
  <r>
    <n v="530521"/>
    <d v="2014-08-21T18:33:17"/>
    <s v="Hired"/>
    <s v="Male"/>
    <n v="0"/>
    <s v="i5"/>
    <n v="15789"/>
    <x v="1150"/>
    <s v="0-20,000"/>
    <m/>
    <m/>
    <m/>
    <m/>
    <m/>
    <n v="25650"/>
    <n v="74635.5"/>
    <n v="48985.5"/>
    <n v="-47828.25"/>
    <n v="148113.75"/>
    <n v="15789"/>
  </r>
  <r>
    <n v="997799"/>
    <d v="2014-08-21T18:34:50"/>
    <s v="Rejected"/>
    <s v="Male"/>
    <n v="0"/>
    <s v="i5"/>
    <n v="65686"/>
    <x v="1151"/>
    <s v="60001-100000"/>
    <m/>
    <m/>
    <m/>
    <m/>
    <m/>
    <n v="25652.5"/>
    <n v="74648"/>
    <n v="48995.5"/>
    <n v="-47840.75"/>
    <n v="148141.25"/>
    <n v="65686"/>
  </r>
  <r>
    <n v="435785"/>
    <d v="2014-08-21T09:15:19"/>
    <s v="Rejected"/>
    <s v="Male"/>
    <n v="0"/>
    <s v="c5"/>
    <n v="59783"/>
    <x v="1152"/>
    <s v="40001-60000"/>
    <m/>
    <m/>
    <m/>
    <m/>
    <m/>
    <n v="25652.25"/>
    <n v="74660.5"/>
    <n v="49008.25"/>
    <n v="-47860.125"/>
    <n v="148172.875"/>
    <n v="59783"/>
  </r>
  <r>
    <n v="857754"/>
    <d v="2014-08-21T09:17:27"/>
    <s v="Rejected"/>
    <s v="Male"/>
    <n v="0"/>
    <s v="c5"/>
    <n v="43314"/>
    <x v="1153"/>
    <s v="40001-60000"/>
    <m/>
    <m/>
    <m/>
    <m/>
    <m/>
    <n v="25652"/>
    <n v="74673"/>
    <n v="49021"/>
    <n v="-47879.5"/>
    <n v="148204.5"/>
    <n v="43314"/>
  </r>
  <r>
    <n v="956287"/>
    <d v="2014-08-21T13:42:41"/>
    <s v="Rejected"/>
    <s v="Male"/>
    <n v="0"/>
    <s v="i5"/>
    <n v="63218"/>
    <x v="1154"/>
    <s v="60001-100000"/>
    <m/>
    <m/>
    <m/>
    <m/>
    <m/>
    <n v="25650"/>
    <n v="74675"/>
    <n v="49025"/>
    <n v="-47887.5"/>
    <n v="148212.5"/>
    <n v="63218"/>
  </r>
  <r>
    <n v="268393"/>
    <d v="2014-08-21T13:42:58"/>
    <s v="Hired"/>
    <s v="Male"/>
    <n v="0"/>
    <s v="i5"/>
    <n v="46558"/>
    <x v="1155"/>
    <s v="40001-60000"/>
    <m/>
    <m/>
    <m/>
    <m/>
    <m/>
    <n v="25648"/>
    <n v="74677"/>
    <n v="49029"/>
    <n v="-47895.5"/>
    <n v="148220.5"/>
    <n v="46558"/>
  </r>
  <r>
    <n v="833582"/>
    <d v="2014-08-21T13:46:20"/>
    <s v="Rejected"/>
    <s v="Male"/>
    <n v="0"/>
    <s v="i5"/>
    <n v="80132"/>
    <x v="1156"/>
    <s v="60001-100000"/>
    <m/>
    <m/>
    <m/>
    <m/>
    <m/>
    <n v="25646"/>
    <n v="74679"/>
    <n v="49033"/>
    <n v="-47903.5"/>
    <n v="148228.5"/>
    <n v="80132"/>
  </r>
  <r>
    <n v="688583"/>
    <d v="2014-08-21T12:18:42"/>
    <s v="Rejected"/>
    <s v="Male"/>
    <n v="0"/>
    <s v="i5"/>
    <n v="46730"/>
    <x v="1157"/>
    <s v="40001-60000"/>
    <m/>
    <m/>
    <m/>
    <m/>
    <m/>
    <n v="25644"/>
    <n v="74673"/>
    <n v="49029"/>
    <n v="-47899.5"/>
    <n v="148216.5"/>
    <n v="46730"/>
  </r>
  <r>
    <n v="48886"/>
    <d v="2014-08-21T18:05:29"/>
    <s v="Hired"/>
    <s v="Male"/>
    <n v="0"/>
    <s v="i1"/>
    <n v="13051"/>
    <x v="1158"/>
    <s v="0-20,000"/>
    <m/>
    <m/>
    <m/>
    <m/>
    <m/>
    <n v="25644"/>
    <n v="74675"/>
    <n v="49031"/>
    <n v="-47902.5"/>
    <n v="148221.5"/>
    <n v="13051"/>
  </r>
  <r>
    <n v="230706"/>
    <d v="2014-08-21T14:07:01"/>
    <s v="Rejected"/>
    <s v="Male"/>
    <n v="0"/>
    <s v="i1"/>
    <n v="40171"/>
    <x v="1159"/>
    <s v="40001-60000"/>
    <m/>
    <m/>
    <m/>
    <m/>
    <m/>
    <n v="25648"/>
    <n v="74677"/>
    <n v="49029"/>
    <n v="-47895.5"/>
    <n v="148220.5"/>
    <n v="40171"/>
  </r>
  <r>
    <n v="802500"/>
    <d v="2014-08-21T17:10:32"/>
    <s v="Rejected"/>
    <s v="Male"/>
    <n v="0"/>
    <s v="c9"/>
    <n v="58806"/>
    <x v="1160"/>
    <s v="40001-60000"/>
    <m/>
    <m/>
    <m/>
    <m/>
    <m/>
    <n v="25646"/>
    <n v="74679"/>
    <n v="49033"/>
    <n v="-47903.5"/>
    <n v="148228.5"/>
    <n v="58806"/>
  </r>
  <r>
    <n v="646631"/>
    <d v="2014-08-21T11:03:41"/>
    <s v="Rejected"/>
    <s v="Male"/>
    <n v="0"/>
    <s v="i7"/>
    <n v="53138"/>
    <x v="1161"/>
    <s v="40001-60000"/>
    <m/>
    <m/>
    <m/>
    <m/>
    <m/>
    <n v="25644"/>
    <n v="74681"/>
    <n v="49037"/>
    <n v="-47911.5"/>
    <n v="148236.5"/>
    <n v="53138"/>
  </r>
  <r>
    <n v="848586"/>
    <d v="2014-08-21T11:06:16"/>
    <s v="Hired"/>
    <s v="Male"/>
    <n v="0"/>
    <s v="i7"/>
    <n v="37060"/>
    <x v="1162"/>
    <s v="20001-40000"/>
    <m/>
    <m/>
    <m/>
    <m/>
    <m/>
    <n v="25644"/>
    <n v="74683"/>
    <n v="49039"/>
    <n v="-47914.5"/>
    <n v="148241.5"/>
    <n v="37060"/>
  </r>
  <r>
    <n v="165638"/>
    <d v="2014-08-21T15:20:28"/>
    <s v="Rejected"/>
    <s v="Male"/>
    <n v="0"/>
    <s v="i5"/>
    <n v="6302"/>
    <x v="1163"/>
    <s v="0-20,000"/>
    <m/>
    <m/>
    <m/>
    <m/>
    <m/>
    <n v="25644"/>
    <n v="74685"/>
    <n v="49041"/>
    <n v="-47917.5"/>
    <n v="148246.5"/>
    <n v="6302"/>
  </r>
  <r>
    <n v="122591"/>
    <d v="2014-08-21T12:45:57"/>
    <s v="Hired"/>
    <s v="Female"/>
    <n v="0"/>
    <s v="b9"/>
    <n v="47377"/>
    <x v="1164"/>
    <s v="40001-60000"/>
    <m/>
    <m/>
    <m/>
    <m/>
    <m/>
    <n v="25646"/>
    <n v="74687"/>
    <n v="49041"/>
    <n v="-47915.5"/>
    <n v="148248.5"/>
    <n v="47377"/>
  </r>
  <r>
    <n v="553557"/>
    <d v="2014-08-22T11:58:11"/>
    <s v="Rejected"/>
    <s v="Male"/>
    <n v="0"/>
    <s v="i5"/>
    <n v="92785"/>
    <x v="1165"/>
    <s v="60001-100000"/>
    <m/>
    <m/>
    <m/>
    <m/>
    <m/>
    <n v="25644"/>
    <n v="74689"/>
    <n v="49045"/>
    <n v="-47923.5"/>
    <n v="148256.5"/>
    <n v="92785"/>
  </r>
  <r>
    <n v="160678"/>
    <d v="2014-08-22T12:01:00"/>
    <s v="Rejected"/>
    <s v="Male"/>
    <n v="0"/>
    <s v="i5"/>
    <n v="47646"/>
    <x v="1166"/>
    <s v="40001-60000"/>
    <m/>
    <m/>
    <m/>
    <m/>
    <m/>
    <n v="25644"/>
    <n v="74683"/>
    <n v="49039"/>
    <n v="-47914.5"/>
    <n v="148241.5"/>
    <n v="47646"/>
  </r>
  <r>
    <n v="262072"/>
    <d v="2014-08-21T18:57:54"/>
    <s v="Rejected"/>
    <s v="Male"/>
    <n v="0"/>
    <s v="c-10"/>
    <n v="5068"/>
    <x v="1167"/>
    <s v="0-20,000"/>
    <m/>
    <m/>
    <m/>
    <m/>
    <m/>
    <n v="25644"/>
    <n v="74685"/>
    <n v="49041"/>
    <n v="-47917.5"/>
    <n v="148246.5"/>
    <n v="5068"/>
  </r>
  <r>
    <n v="690779"/>
    <d v="2014-08-21T18:59:22"/>
    <s v="Hired"/>
    <s v="Male"/>
    <n v="0"/>
    <s v="c-10"/>
    <n v="9483"/>
    <x v="1168"/>
    <s v="0-20,000"/>
    <m/>
    <m/>
    <m/>
    <m/>
    <m/>
    <n v="25646"/>
    <n v="74687"/>
    <n v="49041"/>
    <n v="-47915.5"/>
    <n v="148248.5"/>
    <n v="9483"/>
  </r>
  <r>
    <n v="960243"/>
    <d v="2014-08-22T08:23:09"/>
    <s v="Rejected"/>
    <s v="Male"/>
    <n v="0"/>
    <s v="b9"/>
    <n v="65579"/>
    <x v="1169"/>
    <s v="60001-100000"/>
    <m/>
    <m/>
    <m/>
    <m/>
    <m/>
    <n v="25652"/>
    <n v="74689"/>
    <n v="49037"/>
    <n v="-47903.5"/>
    <n v="148244.5"/>
    <n v="65579"/>
  </r>
  <r>
    <n v="579385"/>
    <d v="2014-08-22T11:07:04"/>
    <s v="Hired"/>
    <s v="Male"/>
    <n v="0"/>
    <s v="i5"/>
    <n v="57386"/>
    <x v="1170"/>
    <s v="40001-60000"/>
    <m/>
    <m/>
    <m/>
    <m/>
    <m/>
    <n v="25650"/>
    <n v="74693.75"/>
    <n v="49043.75"/>
    <n v="-47915.625"/>
    <n v="148259.375"/>
    <n v="57386"/>
  </r>
  <r>
    <n v="920275"/>
    <d v="2014-08-22T16:24:45"/>
    <s v="Rejected"/>
    <s v="Male"/>
    <n v="0"/>
    <s v="b9"/>
    <n v="16108"/>
    <x v="1171"/>
    <s v="0-20,000"/>
    <m/>
    <m/>
    <m/>
    <m/>
    <m/>
    <n v="25648"/>
    <n v="74698.5"/>
    <n v="49050.5"/>
    <n v="-47927.75"/>
    <n v="148274.25"/>
    <n v="16108"/>
  </r>
  <r>
    <n v="820391"/>
    <d v="2014-08-22T17:41:41"/>
    <s v="Hired"/>
    <s v="Don’t want to say"/>
    <n v="0"/>
    <s v="c-10"/>
    <n v="40016"/>
    <x v="1172"/>
    <s v="40001-60000"/>
    <m/>
    <m/>
    <m/>
    <m/>
    <m/>
    <n v="25652.25"/>
    <n v="74703.25"/>
    <n v="49051"/>
    <n v="-47924.25"/>
    <n v="148279.75"/>
    <n v="40016"/>
  </r>
  <r>
    <n v="85670"/>
    <d v="2014-08-22T17:42:16"/>
    <s v="Hired"/>
    <s v="Don’t want to say"/>
    <n v="0"/>
    <s v="c-10"/>
    <n v="86245"/>
    <x v="1173"/>
    <s v="60001-100000"/>
    <m/>
    <m/>
    <m/>
    <m/>
    <m/>
    <n v="25652"/>
    <n v="74708"/>
    <n v="49056"/>
    <n v="-47932"/>
    <n v="148292"/>
    <n v="86245"/>
  </r>
  <r>
    <n v="961338"/>
    <d v="2014-08-25T08:05:20"/>
    <s v="Rejected"/>
    <s v="Female"/>
    <n v="0"/>
    <s v="i1"/>
    <n v="68928"/>
    <x v="1174"/>
    <s v="60001-100000"/>
    <m/>
    <m/>
    <m/>
    <m/>
    <m/>
    <n v="25650"/>
    <n v="74693.75"/>
    <n v="49043.75"/>
    <n v="-47915.625"/>
    <n v="148259.375"/>
    <n v="68928"/>
  </r>
  <r>
    <n v="408109"/>
    <d v="2014-08-22T16:15:39"/>
    <s v="Rejected"/>
    <s v="Male"/>
    <n v="0"/>
    <s v="c-10"/>
    <n v="80622"/>
    <x v="1175"/>
    <s v="60001-100000"/>
    <m/>
    <m/>
    <m/>
    <m/>
    <m/>
    <n v="25648"/>
    <n v="74698.5"/>
    <n v="49050.5"/>
    <n v="-47927.75"/>
    <n v="148274.25"/>
    <n v="80622"/>
  </r>
  <r>
    <n v="545076"/>
    <d v="2014-08-22T16:16:14"/>
    <s v="Hired"/>
    <s v="Male"/>
    <n v="0"/>
    <s v="c-10"/>
    <n v="32340"/>
    <x v="1176"/>
    <s v="20001-40000"/>
    <m/>
    <m/>
    <m/>
    <m/>
    <m/>
    <n v="25646"/>
    <n v="74687"/>
    <n v="49041"/>
    <n v="-47915.5"/>
    <n v="148248.5"/>
    <n v="32340"/>
  </r>
  <r>
    <n v="251446"/>
    <d v="2014-08-22T14:19:42"/>
    <s v="Rejected"/>
    <s v="Female"/>
    <n v="0"/>
    <s v="c-10"/>
    <n v="13597"/>
    <x v="1177"/>
    <s v="0-20,000"/>
    <m/>
    <m/>
    <m/>
    <m/>
    <m/>
    <n v="25644"/>
    <n v="74689"/>
    <n v="49045"/>
    <n v="-47923.5"/>
    <n v="148256.5"/>
    <n v="13597"/>
  </r>
  <r>
    <n v="946136"/>
    <d v="2014-08-22T18:40:59"/>
    <s v="Rejected"/>
    <s v="Male"/>
    <n v="0"/>
    <s v="i7"/>
    <n v="5399"/>
    <x v="1178"/>
    <s v="0-20,000"/>
    <m/>
    <m/>
    <m/>
    <m/>
    <m/>
    <n v="25650"/>
    <n v="74693.75"/>
    <n v="49043.75"/>
    <n v="-47915.625"/>
    <n v="148259.375"/>
    <n v="5399"/>
  </r>
  <r>
    <n v="889662"/>
    <d v="2014-08-22T12:09:24"/>
    <s v="Rejected"/>
    <s v="Male"/>
    <n v="0"/>
    <s v="c5"/>
    <n v="30872"/>
    <x v="1179"/>
    <s v="20001-40000"/>
    <m/>
    <m/>
    <m/>
    <m/>
    <m/>
    <n v="25652.5"/>
    <n v="74698.5"/>
    <n v="49046"/>
    <n v="-47916.5"/>
    <n v="148267.5"/>
    <n v="30872"/>
  </r>
  <r>
    <n v="442184"/>
    <d v="2014-08-22T12:11:20"/>
    <s v="Hired"/>
    <s v="Don’t want to say"/>
    <n v="0"/>
    <s v="c5"/>
    <n v="63180"/>
    <x v="1180"/>
    <s v="60001-100000"/>
    <m/>
    <m/>
    <m/>
    <m/>
    <m/>
    <n v="25652.25"/>
    <n v="74703.25"/>
    <n v="49051"/>
    <n v="-47924.25"/>
    <n v="148279.75"/>
    <n v="63180"/>
  </r>
  <r>
    <n v="105944"/>
    <d v="2014-08-22T16:45:26"/>
    <s v="Rejected"/>
    <s v="Male"/>
    <n v="0"/>
    <s v="b9"/>
    <n v="46298"/>
    <x v="1181"/>
    <s v="40001-60000"/>
    <m/>
    <m/>
    <m/>
    <m/>
    <m/>
    <n v="25652"/>
    <n v="74708"/>
    <n v="49056"/>
    <n v="-47932"/>
    <n v="148292"/>
    <n v="46298"/>
  </r>
  <r>
    <n v="370469"/>
    <d v="2014-08-22T12:58:39"/>
    <s v="Hired"/>
    <s v="Male"/>
    <n v="0"/>
    <s v="i6"/>
    <n v="25000"/>
    <x v="1182"/>
    <s v="20001-40000"/>
    <m/>
    <m/>
    <m/>
    <m/>
    <m/>
    <n v="25650"/>
    <n v="74714.25"/>
    <n v="49064.25"/>
    <n v="-47946.375"/>
    <n v="148310.625"/>
    <n v="25000"/>
  </r>
  <r>
    <n v="246560"/>
    <d v="2014-08-22T02:01:25"/>
    <s v="Rejected"/>
    <s v="Male"/>
    <n v="0"/>
    <s v="c9"/>
    <n v="29082"/>
    <x v="1183"/>
    <s v="20001-40000"/>
    <m/>
    <m/>
    <m/>
    <m/>
    <m/>
    <n v="25652.5"/>
    <n v="74720.5"/>
    <n v="49068"/>
    <n v="-47949.5"/>
    <n v="148322.5"/>
    <n v="29082"/>
  </r>
  <r>
    <n v="534636"/>
    <d v="2014-08-22T02:02:15"/>
    <s v="Rejected"/>
    <s v="Male"/>
    <n v="0"/>
    <s v="c9"/>
    <n v="28044"/>
    <x v="1184"/>
    <s v="20001-40000"/>
    <m/>
    <m/>
    <m/>
    <m/>
    <m/>
    <n v="25652.25"/>
    <n v="74726.75"/>
    <n v="49074.5"/>
    <n v="-47959.5"/>
    <n v="148338.5"/>
    <n v="28044"/>
  </r>
  <r>
    <n v="435865"/>
    <d v="2014-08-23T11:37:06"/>
    <s v="Rejected"/>
    <s v="Male"/>
    <n v="0"/>
    <s v="c9"/>
    <n v="23965"/>
    <x v="1185"/>
    <s v="20001-40000"/>
    <m/>
    <m/>
    <m/>
    <m/>
    <m/>
    <n v="25652"/>
    <n v="74733"/>
    <n v="49081"/>
    <n v="-47969.5"/>
    <n v="148354.5"/>
    <n v="23965"/>
  </r>
  <r>
    <n v="679335"/>
    <d v="2014-08-23T11:38:20"/>
    <s v="Hired"/>
    <s v="Male"/>
    <n v="0"/>
    <s v="c9"/>
    <n v="61823"/>
    <x v="1186"/>
    <s v="60001-100000"/>
    <m/>
    <m/>
    <m/>
    <m/>
    <m/>
    <n v="25652.75"/>
    <n v="74734"/>
    <n v="49081.25"/>
    <n v="-47969.125"/>
    <n v="148355.875"/>
    <n v="61823"/>
  </r>
  <r>
    <n v="410681"/>
    <d v="2014-08-23T11:39:45"/>
    <s v="Rejected"/>
    <s v="Male"/>
    <n v="0"/>
    <s v="c9"/>
    <n v="57476"/>
    <x v="1187"/>
    <s v="40001-60000"/>
    <m/>
    <m/>
    <m/>
    <m/>
    <m/>
    <n v="25652.5"/>
    <n v="74735"/>
    <n v="49082.5"/>
    <n v="-47971.25"/>
    <n v="148358.75"/>
    <n v="57476"/>
  </r>
  <r>
    <n v="275598"/>
    <d v="2014-08-23T14:23:35"/>
    <s v="Hired"/>
    <s v="Male"/>
    <n v="0"/>
    <s v="i7"/>
    <n v="23170"/>
    <x v="1188"/>
    <s v="20001-40000"/>
    <m/>
    <m/>
    <m/>
    <m/>
    <m/>
    <n v="25652.25"/>
    <n v="74736"/>
    <n v="49083.75"/>
    <n v="-47973.375"/>
    <n v="148361.625"/>
    <n v="23170"/>
  </r>
  <r>
    <n v="368961"/>
    <d v="2014-08-23T15:03:55"/>
    <s v="Rejected"/>
    <s v="Male"/>
    <n v="0"/>
    <s v="i5"/>
    <n v="79210"/>
    <x v="1189"/>
    <s v="60001-100000"/>
    <m/>
    <m/>
    <m/>
    <m/>
    <m/>
    <n v="25653"/>
    <n v="74737"/>
    <n v="49084"/>
    <n v="-47973"/>
    <n v="148363"/>
    <n v="79210"/>
  </r>
  <r>
    <n v="665097"/>
    <d v="2014-08-24T15:04:49"/>
    <s v="Hired"/>
    <s v="Male"/>
    <n v="0"/>
    <s v="c5"/>
    <n v="55335"/>
    <x v="1190"/>
    <s v="40001-60000"/>
    <m/>
    <m/>
    <m/>
    <m/>
    <m/>
    <n v="25652.75"/>
    <n v="74734"/>
    <n v="49081.25"/>
    <n v="-47969.125"/>
    <n v="148355.875"/>
    <n v="55335"/>
  </r>
  <r>
    <n v="925524"/>
    <d v="2014-08-24T15:08:09"/>
    <s v="Hired"/>
    <s v="Female"/>
    <n v="0"/>
    <s v="c5"/>
    <n v="43679"/>
    <x v="1191"/>
    <s v="40001-60000"/>
    <m/>
    <m/>
    <m/>
    <m/>
    <m/>
    <n v="25652.5"/>
    <n v="74735"/>
    <n v="49082.5"/>
    <n v="-47971.25"/>
    <n v="148358.75"/>
    <n v="43679"/>
  </r>
  <r>
    <n v="884889"/>
    <d v="2014-08-25T09:46:26"/>
    <s v="Rejected"/>
    <s v="Female"/>
    <n v="0"/>
    <s v="i6"/>
    <n v="13042"/>
    <x v="1192"/>
    <s v="0-20,000"/>
    <m/>
    <m/>
    <m/>
    <m/>
    <m/>
    <n v="25652.25"/>
    <n v="74736"/>
    <n v="49083.75"/>
    <n v="-47973.375"/>
    <n v="148361.625"/>
    <n v="13042"/>
  </r>
  <r>
    <n v="284911"/>
    <d v="2014-08-25T08:25:35"/>
    <s v="Rejected"/>
    <s v="Female"/>
    <n v="0"/>
    <s v="c9"/>
    <n v="61401"/>
    <x v="1193"/>
    <s v="60001-100000"/>
    <m/>
    <m/>
    <m/>
    <m/>
    <m/>
    <n v="25653"/>
    <n v="74737"/>
    <n v="49084"/>
    <n v="-47973"/>
    <n v="148363"/>
    <n v="61401"/>
  </r>
  <r>
    <n v="900976"/>
    <d v="2014-08-25T14:19:16"/>
    <s v="Rejected"/>
    <s v="Male"/>
    <n v="0"/>
    <s v="b9"/>
    <n v="42281"/>
    <x v="1194"/>
    <s v="40001-60000"/>
    <m/>
    <m/>
    <m/>
    <m/>
    <m/>
    <n v="25652.75"/>
    <n v="74737.5"/>
    <n v="49084.75"/>
    <n v="-47974.375"/>
    <n v="148364.625"/>
    <n v="42281"/>
  </r>
  <r>
    <n v="74272"/>
    <d v="2014-08-25T14:23:07"/>
    <s v="Rejected"/>
    <s v="Male"/>
    <n v="0"/>
    <s v="b9"/>
    <n v="2806"/>
    <x v="1195"/>
    <s v="0-20,000"/>
    <m/>
    <m/>
    <m/>
    <m/>
    <m/>
    <n v="25652.5"/>
    <n v="74738"/>
    <n v="49085.5"/>
    <n v="-47975.75"/>
    <n v="148366.25"/>
    <n v="2806"/>
  </r>
  <r>
    <n v="563755"/>
    <d v="2014-08-25T14:23:39"/>
    <s v="Hired"/>
    <s v="Female"/>
    <n v="0"/>
    <s v="b9"/>
    <n v="45787"/>
    <x v="1196"/>
    <s v="40001-60000"/>
    <m/>
    <m/>
    <m/>
    <m/>
    <m/>
    <n v="25654"/>
    <n v="74738.5"/>
    <n v="49084.5"/>
    <n v="-47972.75"/>
    <n v="148365.25"/>
    <n v="45787"/>
  </r>
  <r>
    <n v="18227"/>
    <d v="2014-08-25T11:54:02"/>
    <s v="Rejected"/>
    <s v="Female"/>
    <n v="0"/>
    <s v="c9"/>
    <n v="7654"/>
    <x v="1197"/>
    <s v="0-20,000"/>
    <m/>
    <m/>
    <m/>
    <m/>
    <m/>
    <n v="25653"/>
    <n v="74739"/>
    <n v="49086"/>
    <n v="-47976"/>
    <n v="148368"/>
    <n v="7654"/>
  </r>
  <r>
    <n v="294041"/>
    <d v="2014-08-25T09:30:15"/>
    <s v="Hired"/>
    <s v="Male"/>
    <n v="0"/>
    <s v="b9"/>
    <n v="76243"/>
    <x v="1198"/>
    <s v="60001-100000"/>
    <m/>
    <m/>
    <m/>
    <m/>
    <m/>
    <n v="25656"/>
    <n v="74762"/>
    <n v="49106"/>
    <n v="-48003"/>
    <n v="148421"/>
    <n v="76243"/>
  </r>
  <r>
    <n v="472809"/>
    <d v="2014-08-25T18:04:19"/>
    <s v="Rejected"/>
    <s v="Male"/>
    <n v="0"/>
    <s v="i7"/>
    <n v="25236"/>
    <x v="1199"/>
    <s v="20001-40000"/>
    <m/>
    <m/>
    <m/>
    <m/>
    <m/>
    <n v="25655"/>
    <n v="74738"/>
    <n v="49083"/>
    <n v="-47969.5"/>
    <n v="148362.5"/>
    <n v="25236"/>
  </r>
  <r>
    <n v="642803"/>
    <d v="2014-08-26T14:18:58"/>
    <s v="Rejected"/>
    <s v="Male"/>
    <n v="0"/>
    <s v="c9"/>
    <n v="15119"/>
    <x v="1200"/>
    <s v="0-20,000"/>
    <m/>
    <m/>
    <m/>
    <m/>
    <m/>
    <n v="25657.75"/>
    <n v="74738.5"/>
    <n v="49080.75"/>
    <n v="-47963.375"/>
    <n v="148359.625"/>
    <n v="15119"/>
  </r>
  <r>
    <n v="53815"/>
    <d v="2014-08-26T19:53:42"/>
    <s v="Hired"/>
    <s v="Female"/>
    <n v="0"/>
    <s v="c9"/>
    <n v="24908"/>
    <x v="1201"/>
    <s v="20001-40000"/>
    <m/>
    <m/>
    <m/>
    <m/>
    <m/>
    <n v="25660"/>
    <n v="74739"/>
    <n v="49079"/>
    <n v="-47958.5"/>
    <n v="148357.5"/>
    <n v="24908"/>
  </r>
  <r>
    <n v="807934"/>
    <d v="2014-08-26T19:54:17"/>
    <s v="Hired"/>
    <s v="Male"/>
    <n v="0"/>
    <s v="c9"/>
    <n v="30336"/>
    <x v="1202"/>
    <s v="20001-40000"/>
    <m/>
    <m/>
    <m/>
    <m/>
    <m/>
    <n v="25663"/>
    <n v="74762"/>
    <n v="49099"/>
    <n v="-47985.5"/>
    <n v="148410.5"/>
    <n v="30336"/>
  </r>
  <r>
    <n v="865028"/>
    <d v="2014-08-26T19:52:54"/>
    <s v="Rejected"/>
    <s v="Male"/>
    <n v="0"/>
    <s v="c5"/>
    <n v="21750"/>
    <x v="1203"/>
    <s v="20001-40000"/>
    <m/>
    <m/>
    <m/>
    <m/>
    <m/>
    <n v="25662"/>
    <n v="74785"/>
    <n v="49123"/>
    <n v="-48022.5"/>
    <n v="148469.5"/>
    <n v="21750"/>
  </r>
  <r>
    <n v="706448"/>
    <d v="2014-08-26T19:06:46"/>
    <s v="Rejected"/>
    <s v="Male"/>
    <n v="0"/>
    <s v="c-10"/>
    <n v="77584"/>
    <x v="1204"/>
    <s v="60001-100000"/>
    <m/>
    <m/>
    <m/>
    <m/>
    <m/>
    <n v="25666.5"/>
    <n v="74808"/>
    <n v="49141.5"/>
    <n v="-48045.75"/>
    <n v="148520.25"/>
    <n v="77584"/>
  </r>
  <r>
    <n v="124808"/>
    <d v="2014-08-26T19:07:14"/>
    <s v="Rejected"/>
    <s v="Male"/>
    <n v="0"/>
    <s v="c-10"/>
    <n v="11880"/>
    <x v="1205"/>
    <s v="0-20,000"/>
    <m/>
    <m/>
    <m/>
    <m/>
    <m/>
    <n v="25664"/>
    <n v="74739"/>
    <n v="49075"/>
    <n v="-47948.5"/>
    <n v="148351.5"/>
    <n v="11880"/>
  </r>
  <r>
    <n v="42554"/>
    <d v="2014-08-26T18:48:54"/>
    <s v="Rejected"/>
    <s v="Male"/>
    <n v="0"/>
    <s v="i7"/>
    <n v="88767"/>
    <x v="1206"/>
    <s v="60001-100000"/>
    <m/>
    <m/>
    <m/>
    <m/>
    <m/>
    <n v="25671.5"/>
    <n v="74762"/>
    <n v="49090.5"/>
    <n v="-47964.25"/>
    <n v="148397.75"/>
    <n v="88767"/>
  </r>
  <r>
    <n v="947587"/>
    <d v="2014-08-26T18:50:35"/>
    <s v="Hired"/>
    <s v="Male"/>
    <n v="0"/>
    <s v="i7"/>
    <n v="74117"/>
    <x v="1207"/>
    <s v="60001-100000"/>
    <m/>
    <m/>
    <m/>
    <m/>
    <m/>
    <n v="25669"/>
    <n v="74738"/>
    <n v="49069"/>
    <n v="-47934.5"/>
    <n v="148341.5"/>
    <n v="74117"/>
  </r>
  <r>
    <n v="685881"/>
    <d v="2014-08-26T18:45:38"/>
    <s v="Rejected"/>
    <s v="Male"/>
    <n v="0"/>
    <s v="i7"/>
    <n v="16903"/>
    <x v="1208"/>
    <s v="0-20,000"/>
    <m/>
    <m/>
    <m/>
    <m/>
    <m/>
    <n v="25666.5"/>
    <n v="74738.5"/>
    <n v="49072"/>
    <n v="-47941.5"/>
    <n v="148346.5"/>
    <n v="16903"/>
  </r>
  <r>
    <n v="594312"/>
    <d v="2014-08-26T17:03:17"/>
    <s v="Hired"/>
    <s v="Male"/>
    <n v="0"/>
    <s v="c9"/>
    <n v="7399"/>
    <x v="1209"/>
    <s v="0-20,000"/>
    <m/>
    <m/>
    <m/>
    <m/>
    <m/>
    <n v="25674"/>
    <n v="74739"/>
    <n v="49065"/>
    <n v="-47923.5"/>
    <n v="148336.5"/>
    <n v="7399"/>
  </r>
  <r>
    <n v="607121"/>
    <d v="2014-08-26T10:16:58"/>
    <s v="Rejected"/>
    <s v="Male"/>
    <n v="0"/>
    <s v="b9"/>
    <n v="19252"/>
    <x v="1210"/>
    <s v="0-20,000"/>
    <m/>
    <m/>
    <m/>
    <m/>
    <m/>
    <n v="25677"/>
    <n v="74762"/>
    <n v="49085"/>
    <n v="-47950.5"/>
    <n v="148389.5"/>
    <n v="19252"/>
  </r>
  <r>
    <n v="682442"/>
    <d v="2014-08-26T19:48:40"/>
    <s v="Rejected"/>
    <s v="Male"/>
    <n v="0"/>
    <s v="i7"/>
    <n v="43716"/>
    <x v="1211"/>
    <s v="40001-60000"/>
    <m/>
    <m/>
    <m/>
    <m/>
    <m/>
    <n v="25690.5"/>
    <n v="74785"/>
    <n v="49094.5"/>
    <n v="-47951.25"/>
    <n v="148426.75"/>
    <n v="43716"/>
  </r>
  <r>
    <n v="354008"/>
    <d v="2014-08-26T07:44:17"/>
    <s v="Rejected"/>
    <s v="Male"/>
    <n v="0"/>
    <s v="c9"/>
    <n v="26788"/>
    <x v="1145"/>
    <s v="20001-40000"/>
    <m/>
    <m/>
    <m/>
    <m/>
    <m/>
    <n v="25684.25"/>
    <n v="74808"/>
    <n v="49123.75"/>
    <n v="-48001.375"/>
    <n v="148493.625"/>
    <n v="26788"/>
  </r>
  <r>
    <n v="270677"/>
    <d v="2014-08-26T07:46:28"/>
    <s v="Hired"/>
    <s v="Male"/>
    <n v="0"/>
    <s v="c9"/>
    <n v="99273"/>
    <x v="1212"/>
    <s v="60001-100000"/>
    <m/>
    <m/>
    <m/>
    <m/>
    <m/>
    <n v="25678"/>
    <n v="74831"/>
    <n v="49153"/>
    <n v="-48051.5"/>
    <n v="148560.5"/>
    <n v="99273"/>
  </r>
  <r>
    <n v="403011"/>
    <d v="2014-08-26T07:50:23"/>
    <s v="Hired"/>
    <s v="Male"/>
    <n v="0"/>
    <s v="c9"/>
    <n v="5125"/>
    <x v="1213"/>
    <s v="0-20,000"/>
    <m/>
    <m/>
    <m/>
    <m/>
    <m/>
    <n v="25677"/>
    <n v="74762"/>
    <n v="49085"/>
    <n v="-47950.5"/>
    <n v="148389.5"/>
    <n v="5125"/>
  </r>
  <r>
    <n v="323511"/>
    <d v="2014-08-27T17:09:20"/>
    <s v="Hired"/>
    <s v="Male"/>
    <n v="0"/>
    <s v="b9"/>
    <n v="87050"/>
    <x v="1214"/>
    <s v="60001-100000"/>
    <m/>
    <m/>
    <m/>
    <m/>
    <m/>
    <n v="25690.5"/>
    <n v="74785"/>
    <n v="49094.5"/>
    <n v="-47951.25"/>
    <n v="148426.75"/>
    <n v="87050"/>
  </r>
  <r>
    <n v="721208"/>
    <d v="2014-08-27T19:30:56"/>
    <s v="Rejected"/>
    <s v="Male"/>
    <n v="0"/>
    <s v="b9"/>
    <n v="85029"/>
    <x v="1215"/>
    <s v="60001-100000"/>
    <m/>
    <m/>
    <m/>
    <m/>
    <m/>
    <n v="25684.25"/>
    <n v="74738.5"/>
    <n v="49054.25"/>
    <n v="-47897.125"/>
    <n v="148319.875"/>
    <n v="85029"/>
  </r>
  <r>
    <n v="30311"/>
    <d v="2014-08-27T19:32:42"/>
    <s v="Rejected"/>
    <s v="Male"/>
    <n v="0"/>
    <s v="b9"/>
    <n v="97146"/>
    <x v="1216"/>
    <s v="60001-100000"/>
    <m/>
    <m/>
    <m/>
    <m/>
    <m/>
    <n v="25678"/>
    <n v="74737"/>
    <n v="49059"/>
    <n v="-47910.5"/>
    <n v="148325.5"/>
    <n v="97146"/>
  </r>
  <r>
    <n v="253561"/>
    <d v="2014-08-27T19:33:14"/>
    <s v="Rejected"/>
    <s v="Male"/>
    <n v="0"/>
    <s v="b9"/>
    <n v="17514"/>
    <x v="1217"/>
    <s v="0-20,000"/>
    <m/>
    <m/>
    <m/>
    <m/>
    <m/>
    <n v="25677"/>
    <n v="74734"/>
    <n v="49057"/>
    <n v="-47908.5"/>
    <n v="148319.5"/>
    <n v="17514"/>
  </r>
  <r>
    <n v="358726"/>
    <d v="2014-08-27T02:58:05"/>
    <s v="Rejected"/>
    <s v="Male"/>
    <n v="0"/>
    <s v="c8"/>
    <n v="51282"/>
    <x v="1218"/>
    <s v="40001-60000"/>
    <m/>
    <m/>
    <m/>
    <m/>
    <m/>
    <n v="25690.5"/>
    <n v="74735"/>
    <n v="49044.5"/>
    <n v="-47876.25"/>
    <n v="148301.75"/>
    <n v="51282"/>
  </r>
  <r>
    <n v="774617"/>
    <d v="2014-08-27T02:58:22"/>
    <s v="Rejected"/>
    <s v="Male"/>
    <n v="0"/>
    <s v="c8"/>
    <n v="48512"/>
    <x v="1219"/>
    <s v="40001-60000"/>
    <m/>
    <m/>
    <m/>
    <m/>
    <m/>
    <n v="25684.25"/>
    <n v="74736"/>
    <n v="49051.75"/>
    <n v="-47893.375"/>
    <n v="148313.625"/>
    <n v="48512"/>
  </r>
  <r>
    <n v="36737"/>
    <d v="2014-08-27T21:32:15"/>
    <s v="Rejected"/>
    <s v="Male"/>
    <n v="0"/>
    <s v="i7"/>
    <n v="15656"/>
    <x v="1220"/>
    <s v="0-20,000"/>
    <m/>
    <m/>
    <m/>
    <m/>
    <m/>
    <n v="25678"/>
    <n v="74737"/>
    <n v="49059"/>
    <n v="-47910.5"/>
    <n v="148325.5"/>
    <n v="15656"/>
  </r>
  <r>
    <n v="455375"/>
    <d v="2014-08-27T21:34:04"/>
    <s v="Hired"/>
    <s v="Male"/>
    <n v="0"/>
    <s v="i7"/>
    <n v="50290"/>
    <x v="1221"/>
    <s v="40001-60000"/>
    <m/>
    <m/>
    <m/>
    <m/>
    <m/>
    <n v="25696.75"/>
    <n v="74737.5"/>
    <n v="49040.75"/>
    <n v="-47864.375"/>
    <n v="148298.625"/>
    <n v="50290"/>
  </r>
  <r>
    <n v="903072"/>
    <d v="2014-08-28T10:48:24"/>
    <s v="Rejected"/>
    <s v="Male"/>
    <n v="0"/>
    <s v="b9"/>
    <n v="75135"/>
    <x v="1222"/>
    <s v="60001-100000"/>
    <m/>
    <m/>
    <m/>
    <m/>
    <m/>
    <n v="25690.5"/>
    <n v="74738"/>
    <n v="49047.5"/>
    <n v="-47880.75"/>
    <n v="148309.25"/>
    <n v="75135"/>
  </r>
  <r>
    <n v="136714"/>
    <d v="2014-08-28T10:50:36"/>
    <s v="Hired"/>
    <s v="Male"/>
    <n v="0"/>
    <s v="b9"/>
    <n v="62801"/>
    <x v="1223"/>
    <s v="60001-100000"/>
    <m/>
    <m/>
    <m/>
    <m/>
    <m/>
    <n v="25684.25"/>
    <n v="74736"/>
    <n v="49051.75"/>
    <n v="-47893.375"/>
    <n v="148313.625"/>
    <n v="62801"/>
  </r>
  <r>
    <n v="780165"/>
    <d v="2014-08-28T18:04:06"/>
    <s v="Hired"/>
    <s v="Male"/>
    <n v="0"/>
    <s v="c9"/>
    <n v="98960"/>
    <x v="1224"/>
    <s v="60001-100000"/>
    <m/>
    <m/>
    <m/>
    <m/>
    <m/>
    <n v="25678"/>
    <n v="74737"/>
    <n v="49059"/>
    <n v="-47910.5"/>
    <n v="148325.5"/>
    <n v="98960"/>
  </r>
  <r>
    <n v="631362"/>
    <d v="2014-08-28T11:30:19"/>
    <s v="Rejected"/>
    <s v="Male"/>
    <n v="0"/>
    <s v="c-10"/>
    <n v="96186"/>
    <x v="1225"/>
    <s v="60001-100000"/>
    <m/>
    <m/>
    <m/>
    <m/>
    <m/>
    <n v="25677"/>
    <n v="74734"/>
    <n v="49057"/>
    <n v="-47908.5"/>
    <n v="148319.5"/>
    <n v="96186"/>
  </r>
  <r>
    <n v="490538"/>
    <d v="2014-08-28T08:34:51"/>
    <s v="Rejected"/>
    <s v="Don’t want to say"/>
    <n v="0"/>
    <s v="i7"/>
    <n v="23128"/>
    <x v="1226"/>
    <s v="20001-40000"/>
    <m/>
    <m/>
    <m/>
    <m/>
    <m/>
    <n v="25676"/>
    <n v="74720.5"/>
    <n v="49044.5"/>
    <n v="-47890.75"/>
    <n v="148287.25"/>
    <n v="23128"/>
  </r>
  <r>
    <n v="12430"/>
    <d v="2014-08-28T18:40:20"/>
    <s v="Hired"/>
    <s v="Male"/>
    <n v="0"/>
    <s v="b9"/>
    <n v="65673"/>
    <x v="1227"/>
    <s v="60001-100000"/>
    <m/>
    <m/>
    <m/>
    <m/>
    <m/>
    <n v="25684.25"/>
    <n v="74726.75"/>
    <n v="49042.5"/>
    <n v="-47879.5"/>
    <n v="148290.5"/>
    <n v="65673"/>
  </r>
  <r>
    <n v="690774"/>
    <d v="2014-08-28T11:17:55"/>
    <s v="Rejected"/>
    <s v="Male"/>
    <n v="0"/>
    <s v="c9"/>
    <n v="96402"/>
    <x v="1228"/>
    <s v="60001-100000"/>
    <m/>
    <m/>
    <m/>
    <m/>
    <m/>
    <n v="25678"/>
    <n v="74733"/>
    <n v="49055"/>
    <n v="-47904.5"/>
    <n v="148315.5"/>
    <n v="96402"/>
  </r>
  <r>
    <n v="894092"/>
    <d v="2014-08-28T11:21:44"/>
    <s v="Rejected"/>
    <s v="Male"/>
    <n v="0"/>
    <s v="c9"/>
    <n v="26191"/>
    <x v="1229"/>
    <s v="20001-40000"/>
    <m/>
    <m/>
    <m/>
    <m/>
    <m/>
    <n v="25677"/>
    <n v="74714.25"/>
    <n v="49037.25"/>
    <n v="-47878.875"/>
    <n v="148270.125"/>
    <n v="26191"/>
  </r>
  <r>
    <n v="394974"/>
    <d v="2014-08-28T16:33:57"/>
    <s v="Rejected"/>
    <s v="Male"/>
    <n v="0"/>
    <s v="c-10"/>
    <n v="45109"/>
    <x v="1230"/>
    <s v="40001-60000"/>
    <m/>
    <m/>
    <m/>
    <m/>
    <m/>
    <n v="25676"/>
    <n v="74720.5"/>
    <n v="49044.5"/>
    <n v="-47890.75"/>
    <n v="148287.25"/>
    <n v="45109"/>
  </r>
  <r>
    <n v="246417"/>
    <d v="2014-08-28T16:35:59"/>
    <s v="Rejected"/>
    <s v="Female"/>
    <n v="0"/>
    <s v="c-10"/>
    <n v="66605"/>
    <x v="1231"/>
    <s v="60001-100000"/>
    <m/>
    <m/>
    <m/>
    <m/>
    <m/>
    <n v="25675"/>
    <n v="74726.75"/>
    <n v="49051.75"/>
    <n v="-47902.625"/>
    <n v="148304.375"/>
    <n v="66605"/>
  </r>
  <r>
    <n v="448701"/>
    <d v="2014-08-28T07:27:34"/>
    <s v="Rejected"/>
    <s v="Male"/>
    <n v="0"/>
    <s v="i7"/>
    <n v="72173"/>
    <x v="1232"/>
    <s v="60001-100000"/>
    <m/>
    <m/>
    <m/>
    <m/>
    <m/>
    <n v="25674"/>
    <n v="74733"/>
    <n v="49059"/>
    <n v="-47914.5"/>
    <n v="148321.5"/>
    <n v="72173"/>
  </r>
  <r>
    <n v="247421"/>
    <d v="2014-08-28T07:29:21"/>
    <s v="Hired"/>
    <s v="Male"/>
    <n v="0"/>
    <s v="i7"/>
    <n v="23952"/>
    <x v="1233"/>
    <s v="20001-40000"/>
    <m/>
    <m/>
    <m/>
    <m/>
    <m/>
    <n v="25671.5"/>
    <n v="74734"/>
    <n v="49062.5"/>
    <n v="-47922.25"/>
    <n v="148327.75"/>
    <n v="23952"/>
  </r>
  <r>
    <n v="143472"/>
    <d v="2014-08-28T07:30:46"/>
    <s v="Hired"/>
    <s v="Female"/>
    <n v="0"/>
    <s v="i7"/>
    <n v="60211"/>
    <x v="1234"/>
    <s v="60001-100000"/>
    <m/>
    <m/>
    <m/>
    <m/>
    <m/>
    <n v="25676"/>
    <n v="74735"/>
    <n v="49059"/>
    <n v="-47912.5"/>
    <n v="148323.5"/>
    <n v="60211"/>
  </r>
  <r>
    <n v="651686"/>
    <d v="2014-08-28T07:31:17"/>
    <s v="Hired"/>
    <s v="Female"/>
    <n v="0"/>
    <s v="i7"/>
    <n v="82453"/>
    <x v="1235"/>
    <s v="60001-100000"/>
    <m/>
    <m/>
    <m/>
    <m/>
    <m/>
    <n v="25675"/>
    <n v="74736"/>
    <n v="49061"/>
    <n v="-47916.5"/>
    <n v="148327.5"/>
    <n v="82453"/>
  </r>
  <r>
    <n v="401045"/>
    <d v="2014-08-28T13:22:35"/>
    <s v="Rejected"/>
    <s v="Male"/>
    <n v="0"/>
    <s v="i5"/>
    <n v="51401"/>
    <x v="1236"/>
    <s v="40001-60000"/>
    <m/>
    <m/>
    <m/>
    <m/>
    <m/>
    <n v="25674"/>
    <n v="74733"/>
    <n v="49059"/>
    <n v="-47914.5"/>
    <n v="148321.5"/>
    <n v="51401"/>
  </r>
  <r>
    <n v="64500"/>
    <d v="2014-08-28T12:20:02"/>
    <s v="Rejected"/>
    <s v="Male"/>
    <n v="0"/>
    <s v="i5"/>
    <n v="96523"/>
    <x v="1237"/>
    <s v="60001-100000"/>
    <m/>
    <m/>
    <m/>
    <m/>
    <m/>
    <n v="25671.5"/>
    <n v="74734"/>
    <n v="49062.5"/>
    <n v="-47922.25"/>
    <n v="148327.75"/>
    <n v="96523"/>
  </r>
  <r>
    <n v="727861"/>
    <d v="2014-08-28T12:20:23"/>
    <s v="Rejected"/>
    <s v="Male"/>
    <n v="0"/>
    <s v="i5"/>
    <n v="15711"/>
    <x v="1238"/>
    <s v="0-20,000"/>
    <m/>
    <m/>
    <m/>
    <m/>
    <m/>
    <n v="25669"/>
    <n v="74720.5"/>
    <n v="49051.5"/>
    <n v="-47908.25"/>
    <n v="148297.75"/>
    <n v="15711"/>
  </r>
  <r>
    <n v="96912"/>
    <d v="2014-08-28T12:22:09"/>
    <s v="Hired"/>
    <s v="Female"/>
    <n v="0"/>
    <s v="i5"/>
    <n v="45024"/>
    <x v="1239"/>
    <s v="40001-60000"/>
    <m/>
    <m/>
    <m/>
    <m/>
    <m/>
    <n v="25675"/>
    <n v="74726.75"/>
    <n v="49051.75"/>
    <n v="-47902.625"/>
    <n v="148304.375"/>
    <n v="45024"/>
  </r>
  <r>
    <n v="349508"/>
    <d v="2014-08-28T11:56:49"/>
    <s v="Hired"/>
    <s v="Male"/>
    <n v="0"/>
    <s v="i7"/>
    <n v="25678"/>
    <x v="1240"/>
    <s v="20001-40000"/>
    <m/>
    <m/>
    <m/>
    <m/>
    <m/>
    <n v="25674"/>
    <n v="74733"/>
    <n v="49059"/>
    <n v="-47914.5"/>
    <n v="148321.5"/>
    <n v="25678"/>
  </r>
  <r>
    <n v="451814"/>
    <d v="2014-08-28T06:46:09"/>
    <s v="Hired"/>
    <s v="Female"/>
    <n v="0"/>
    <s v="c9"/>
    <n v="96645"/>
    <x v="1241"/>
    <s v="60001-100000"/>
    <m/>
    <m/>
    <m/>
    <m/>
    <m/>
    <n v="25671.5"/>
    <n v="74734"/>
    <n v="49062.5"/>
    <n v="-47922.25"/>
    <n v="148327.75"/>
    <n v="96645"/>
  </r>
  <r>
    <n v="193879"/>
    <d v="2014-08-28T06:50:15"/>
    <s v="Hired"/>
    <s v="Female"/>
    <n v="0"/>
    <s v="c9"/>
    <n v="42100"/>
    <x v="1242"/>
    <s v="40001-60000"/>
    <m/>
    <m/>
    <m/>
    <m/>
    <m/>
    <n v="25669"/>
    <n v="74720.5"/>
    <n v="49051.5"/>
    <n v="-47908.25"/>
    <n v="148297.75"/>
    <n v="42100"/>
  </r>
  <r>
    <n v="276088"/>
    <d v="2014-08-28T00:22:18"/>
    <s v="Rejected"/>
    <s v="Male"/>
    <n v="0"/>
    <s v="c-10"/>
    <n v="50282"/>
    <x v="1243"/>
    <s v="40001-60000"/>
    <m/>
    <m/>
    <m/>
    <m/>
    <m/>
    <n v="25666.5"/>
    <n v="74726.75"/>
    <n v="49060.25"/>
    <n v="-47923.875"/>
    <n v="148317.125"/>
    <n v="50282"/>
  </r>
  <r>
    <n v="613203"/>
    <d v="2014-08-28T05:11:52"/>
    <s v="Rejected"/>
    <s v="Male"/>
    <n v="0"/>
    <s v="c5"/>
    <n v="85540"/>
    <x v="1244"/>
    <s v="60001-100000"/>
    <m/>
    <m/>
    <m/>
    <m/>
    <m/>
    <n v="25664"/>
    <n v="74733"/>
    <n v="49069"/>
    <n v="-47939.5"/>
    <n v="148336.5"/>
    <n v="85540"/>
  </r>
  <r>
    <n v="270366"/>
    <d v="2014-08-28T05:12:17"/>
    <s v="Rejected"/>
    <s v="Male"/>
    <n v="0"/>
    <s v="c5"/>
    <n v="75949"/>
    <x v="1245"/>
    <s v="60001-100000"/>
    <m/>
    <m/>
    <m/>
    <m/>
    <m/>
    <n v="25663"/>
    <n v="74714.25"/>
    <n v="49051.25"/>
    <n v="-47913.875"/>
    <n v="148291.125"/>
    <n v="75949"/>
  </r>
  <r>
    <n v="58959"/>
    <d v="2014-08-28T16:45:26"/>
    <s v="Hired"/>
    <s v="Female"/>
    <n v="0"/>
    <s v="c-10"/>
    <n v="49434"/>
    <x v="1246"/>
    <s v="40001-60000"/>
    <m/>
    <m/>
    <m/>
    <m/>
    <m/>
    <n v="25662"/>
    <n v="74698.5"/>
    <n v="49036.5"/>
    <n v="-47892.75"/>
    <n v="148253.25"/>
    <n v="49434"/>
  </r>
  <r>
    <n v="109178"/>
    <d v="2014-08-29T09:31:30"/>
    <s v="Rejected"/>
    <s v="Male"/>
    <n v="0"/>
    <s v="i5"/>
    <n v="2636"/>
    <x v="1247"/>
    <s v="0-20,000"/>
    <m/>
    <m/>
    <m/>
    <m/>
    <m/>
    <n v="25661"/>
    <n v="74703.25"/>
    <n v="49042.25"/>
    <n v="-47902.375"/>
    <n v="148266.625"/>
    <n v="2636"/>
  </r>
  <r>
    <n v="878585"/>
    <d v="2014-08-29T19:24:53"/>
    <s v="Rejected"/>
    <s v="Male"/>
    <n v="0"/>
    <s v="c8"/>
    <n v="47192"/>
    <x v="1248"/>
    <s v="40001-60000"/>
    <m/>
    <m/>
    <m/>
    <m/>
    <m/>
    <n v="25664"/>
    <n v="74708"/>
    <n v="49044"/>
    <n v="-47902"/>
    <n v="148274"/>
    <n v="47192"/>
  </r>
  <r>
    <n v="920457"/>
    <d v="2014-08-30T00:04:32"/>
    <s v="Rejected"/>
    <s v="Female"/>
    <n v="0"/>
    <s v="i6"/>
    <n v="94160"/>
    <x v="1249"/>
    <s v="60001-100000"/>
    <m/>
    <m/>
    <m/>
    <m/>
    <m/>
    <n v="25663"/>
    <n v="74714.25"/>
    <n v="49051.25"/>
    <n v="-47913.875"/>
    <n v="148291.125"/>
    <n v="94160"/>
  </r>
  <r>
    <n v="629081"/>
    <d v="2014-08-30T00:02:03"/>
    <s v="Hired"/>
    <s v="Don’t want to say"/>
    <n v="0"/>
    <s v="i6"/>
    <n v="10817"/>
    <x v="1250"/>
    <s v="0-20,000"/>
    <m/>
    <m/>
    <m/>
    <m/>
    <m/>
    <n v="25662"/>
    <n v="74698.5"/>
    <n v="49036.5"/>
    <n v="-47892.75"/>
    <n v="148253.25"/>
    <n v="10817"/>
  </r>
  <r>
    <n v="780667"/>
    <d v="2014-08-31T13:06:29"/>
    <s v="Hired"/>
    <s v="Male"/>
    <n v="0"/>
    <s v="i7"/>
    <n v="56727"/>
    <x v="302"/>
    <s v="40001-60000"/>
    <m/>
    <m/>
    <m/>
    <m/>
    <m/>
    <n v="25666.5"/>
    <n v="74703.25"/>
    <n v="49036.75"/>
    <n v="-47888.625"/>
    <n v="148258.375"/>
    <n v="56727"/>
  </r>
  <r>
    <n v="352943"/>
    <d v="2014-08-29T02:57:17"/>
    <s v="Rejected"/>
    <s v="Male"/>
    <n v="0"/>
    <s v="c9"/>
    <n v="22640"/>
    <x v="1251"/>
    <s v="20001-40000"/>
    <m/>
    <m/>
    <m/>
    <m/>
    <m/>
    <n v="25664"/>
    <n v="74708"/>
    <n v="49044"/>
    <n v="-47902"/>
    <n v="148274"/>
    <n v="22640"/>
  </r>
  <r>
    <n v="691270"/>
    <d v="2014-08-29T16:31:21"/>
    <s v="Rejected"/>
    <s v="Male"/>
    <n v="0"/>
    <s v="c8"/>
    <n v="34695"/>
    <x v="1252"/>
    <s v="20001-40000"/>
    <m/>
    <m/>
    <m/>
    <m/>
    <m/>
    <n v="25671.5"/>
    <n v="74714.25"/>
    <n v="49042.75"/>
    <n v="-47892.625"/>
    <n v="148278.375"/>
    <n v="34695"/>
  </r>
  <r>
    <n v="394080"/>
    <d v="2014-08-29T11:53:53"/>
    <s v="Rejected"/>
    <s v="Female"/>
    <n v="0"/>
    <s v="c-10"/>
    <n v="6753"/>
    <x v="1253"/>
    <s v="0-20,000"/>
    <m/>
    <m/>
    <m/>
    <m/>
    <m/>
    <n v="25669"/>
    <n v="74720.5"/>
    <n v="49051.5"/>
    <n v="-47908.25"/>
    <n v="148297.75"/>
    <n v="6753"/>
  </r>
  <r>
    <n v="830440"/>
    <d v="2014-08-29T12:21:15"/>
    <s v="Hired"/>
    <s v="Female"/>
    <n v="0"/>
    <s v="i6"/>
    <n v="69776"/>
    <x v="1254"/>
    <s v="60001-100000"/>
    <m/>
    <m/>
    <m/>
    <m/>
    <m/>
    <n v="25681.25"/>
    <n v="74726.75"/>
    <n v="49045.5"/>
    <n v="-47887"/>
    <n v="148295"/>
    <n v="69776"/>
  </r>
  <r>
    <n v="210001"/>
    <d v="2014-08-29T12:22:09"/>
    <s v="Rejected"/>
    <s v="Female"/>
    <n v="0"/>
    <s v="i6"/>
    <n v="61640"/>
    <x v="1255"/>
    <s v="60001-100000"/>
    <m/>
    <m/>
    <m/>
    <m/>
    <m/>
    <n v="25674"/>
    <n v="74733"/>
    <n v="49059"/>
    <n v="-47914.5"/>
    <n v="148321.5"/>
    <n v="61640"/>
  </r>
  <r>
    <n v="118110"/>
    <d v="2014-08-30T11:27:46"/>
    <s v="Rejected"/>
    <s v="Male"/>
    <n v="0"/>
    <s v="c9"/>
    <n v="35933"/>
    <x v="1256"/>
    <s v="20001-40000"/>
    <m/>
    <m/>
    <m/>
    <m/>
    <m/>
    <n v="25671.5"/>
    <n v="74734"/>
    <n v="49062.5"/>
    <n v="-47922.25"/>
    <n v="148327.75"/>
    <n v="35933"/>
  </r>
  <r>
    <n v="404367"/>
    <d v="2014-08-30T15:26:35"/>
    <s v="Rejected"/>
    <s v="Male"/>
    <n v="0"/>
    <s v="c-10"/>
    <n v="46676"/>
    <x v="1257"/>
    <s v="40001-60000"/>
    <m/>
    <m/>
    <m/>
    <m/>
    <m/>
    <n v="25669"/>
    <n v="74735"/>
    <n v="49066"/>
    <n v="-47930"/>
    <n v="148334"/>
    <n v="46676"/>
  </r>
  <r>
    <n v="929675"/>
    <d v="2014-08-30T08:12:25"/>
    <s v="Rejected"/>
    <s v="Male"/>
    <n v="0"/>
    <s v="c5"/>
    <n v="45625"/>
    <x v="1258"/>
    <s v="40001-60000"/>
    <m/>
    <m/>
    <m/>
    <m/>
    <m/>
    <n v="25666.5"/>
    <n v="74736"/>
    <n v="49069.5"/>
    <n v="-47937.75"/>
    <n v="148340.25"/>
    <n v="45625"/>
  </r>
  <r>
    <n v="699359"/>
    <d v="2014-08-30T08:15:24"/>
    <s v="Rejected"/>
    <s v="Male"/>
    <n v="0"/>
    <s v="c5"/>
    <n v="53578"/>
    <x v="1259"/>
    <s v="40001-60000"/>
    <m/>
    <m/>
    <m/>
    <m/>
    <m/>
    <n v="25664"/>
    <n v="74737"/>
    <n v="49073"/>
    <n v="-47945.5"/>
    <n v="148346.5"/>
    <n v="53578"/>
  </r>
  <r>
    <n v="293467"/>
    <d v="2014-08-30T08:15:45"/>
    <s v="Hired"/>
    <s v="Male"/>
    <n v="0"/>
    <s v="c5"/>
    <n v="44957"/>
    <x v="1260"/>
    <s v="40001-60000"/>
    <m/>
    <m/>
    <m/>
    <m/>
    <m/>
    <n v="25663"/>
    <n v="74737.5"/>
    <n v="49074.5"/>
    <n v="-47948.75"/>
    <n v="148349.25"/>
    <n v="44957"/>
  </r>
  <r>
    <n v="874032"/>
    <d v="2014-08-31T09:41:32"/>
    <s v="Rejected"/>
    <s v="Don’t want to say"/>
    <n v="0"/>
    <s v="c-10"/>
    <n v="78699"/>
    <x v="1261"/>
    <s v="60001-100000"/>
    <m/>
    <m/>
    <m/>
    <m/>
    <m/>
    <n v="25662"/>
    <n v="74738"/>
    <n v="49076"/>
    <n v="-47952"/>
    <n v="148352"/>
    <n v="78699"/>
  </r>
  <r>
    <n v="783165"/>
    <d v="2014-08-31T18:15:57"/>
    <s v="Hired"/>
    <s v="Female"/>
    <n v="0"/>
    <s v="i6"/>
    <n v="33497"/>
    <x v="1262"/>
    <s v="20001-40000"/>
    <m/>
    <m/>
    <m/>
    <m/>
    <m/>
    <n v="25661"/>
    <n v="74736"/>
    <n v="49075"/>
    <n v="-47951.5"/>
    <n v="148348.5"/>
    <n v="33497"/>
  </r>
  <r>
    <n v="611894"/>
    <d v="2014-08-31T20:58:20"/>
    <s v="Rejected"/>
    <s v="Male"/>
    <n v="0"/>
    <s v="b9"/>
    <n v="55415"/>
    <x v="1263"/>
    <s v="40001-60000"/>
    <m/>
    <m/>
    <m/>
    <m/>
    <m/>
    <n v="25660"/>
    <n v="74737"/>
    <n v="49077"/>
    <n v="-47955.5"/>
    <n v="148352.5"/>
    <n v="55415"/>
  </r>
  <r>
    <n v="894572"/>
    <d v="2014-06-11T09:31:30"/>
    <s v="Rejected"/>
    <s v="Male"/>
    <n v="0"/>
    <s v="c8"/>
    <n v="28613"/>
    <x v="1264"/>
    <s v="20001-40000"/>
    <m/>
    <m/>
    <m/>
    <m/>
    <m/>
    <n v="25659.25"/>
    <n v="74737.5"/>
    <n v="49078.25"/>
    <n v="-47958.125"/>
    <n v="148354.875"/>
    <n v="28613"/>
  </r>
  <r>
    <n v="392448"/>
    <d v="2014-06-11T09:35:41"/>
    <s v="Rejected"/>
    <s v="Male"/>
    <n v="0"/>
    <s v="c8"/>
    <n v="69299"/>
    <x v="1265"/>
    <s v="60001-100000"/>
    <m/>
    <m/>
    <m/>
    <m/>
    <m/>
    <n v="25658.5"/>
    <n v="74738"/>
    <n v="49079.5"/>
    <n v="-47960.75"/>
    <n v="148357.25"/>
    <n v="69299"/>
  </r>
  <r>
    <n v="263203"/>
    <d v="2014-06-17T09:03:30"/>
    <s v="Hired"/>
    <s v="Female"/>
    <n v="0"/>
    <s v="c8"/>
    <n v="12194"/>
    <x v="1266"/>
    <s v="0-20,000"/>
    <m/>
    <m/>
    <m/>
    <m/>
    <m/>
    <n v="25657.75"/>
    <n v="74738.5"/>
    <n v="49080.75"/>
    <n v="-47963.375"/>
    <n v="148359.625"/>
    <n v="12194"/>
  </r>
  <r>
    <n v="462387"/>
    <d v="2014-06-30T16:58:43"/>
    <s v="Hired"/>
    <s v="Male"/>
    <n v="0"/>
    <s v="c9"/>
    <n v="81029"/>
    <x v="1267"/>
    <s v="60001-100000"/>
    <m/>
    <m/>
    <m/>
    <m/>
    <m/>
    <n v="25660"/>
    <n v="74739"/>
    <n v="49079"/>
    <n v="-47958.5"/>
    <n v="148357.5"/>
    <n v="81029"/>
  </r>
  <r>
    <n v="288469"/>
    <d v="2014-06-30T17:00:18"/>
    <s v="Hired"/>
    <s v="Female"/>
    <n v="0"/>
    <s v="c9"/>
    <n v="91349"/>
    <x v="1268"/>
    <s v="60001-100000"/>
    <m/>
    <m/>
    <m/>
    <m/>
    <m/>
    <n v="25659.25"/>
    <n v="74737.5"/>
    <n v="49078.25"/>
    <n v="-47958.125"/>
    <n v="148354.875"/>
    <n v="91349"/>
  </r>
  <r>
    <n v="54778"/>
    <d v="2014-07-09T22:53:42"/>
    <s v="Rejected"/>
    <s v="Don’t want to say"/>
    <n v="0"/>
    <s v="c9"/>
    <n v="25838"/>
    <x v="1269"/>
    <s v="20001-40000"/>
    <m/>
    <m/>
    <m/>
    <m/>
    <m/>
    <n v="25658.5"/>
    <n v="74735"/>
    <n v="49076.5"/>
    <n v="-47956.25"/>
    <n v="148349.75"/>
    <n v="25838"/>
  </r>
  <r>
    <n v="472424"/>
    <d v="2014-05-02T09:31:58"/>
    <s v="Rejected"/>
    <s v="Female"/>
    <n v="0"/>
    <s v="c9"/>
    <n v="45598"/>
    <x v="1270"/>
    <s v="40001-60000"/>
    <m/>
    <m/>
    <m/>
    <m/>
    <m/>
    <n v="25657.75"/>
    <n v="74736"/>
    <n v="49078.25"/>
    <n v="-47959.625"/>
    <n v="148353.375"/>
    <n v="45598"/>
  </r>
  <r>
    <n v="439013"/>
    <d v="2014-05-02T09:33:02"/>
    <s v="Rejected"/>
    <s v="Female"/>
    <n v="0"/>
    <s v="c9"/>
    <n v="23575"/>
    <x v="1271"/>
    <s v="20001-40000"/>
    <m/>
    <m/>
    <m/>
    <m/>
    <m/>
    <n v="25657"/>
    <n v="74737"/>
    <n v="49080"/>
    <n v="-47963"/>
    <n v="148357"/>
    <n v="23575"/>
  </r>
  <r>
    <n v="183717"/>
    <d v="2014-07-10T08:09:31"/>
    <s v="Rejected"/>
    <s v="Male"/>
    <n v="0"/>
    <s v="c9"/>
    <n v="80854"/>
    <x v="1272"/>
    <s v="60001-100000"/>
    <m/>
    <m/>
    <m/>
    <m/>
    <m/>
    <n v="25659.25"/>
    <n v="74737.5"/>
    <n v="49078.25"/>
    <n v="-47958.125"/>
    <n v="148354.875"/>
    <n v="80854"/>
  </r>
  <r>
    <n v="290018"/>
    <d v="2014-07-03T09:58:36"/>
    <s v="Hired"/>
    <s v="Male"/>
    <n v="0"/>
    <s v="c5"/>
    <n v="13457"/>
    <x v="1273"/>
    <s v="0-20,000"/>
    <m/>
    <m/>
    <m/>
    <m/>
    <m/>
    <n v="25658.5"/>
    <n v="74735"/>
    <n v="49076.5"/>
    <n v="-47956.25"/>
    <n v="148349.75"/>
    <n v="13457"/>
  </r>
  <r>
    <n v="238907"/>
    <d v="2014-08-14T09:31:33"/>
    <s v="Rejected"/>
    <s v="Male"/>
    <n v="0"/>
    <s v="c5"/>
    <n v="66035"/>
    <x v="1274"/>
    <s v="60001-100000"/>
    <m/>
    <m/>
    <m/>
    <m/>
    <m/>
    <n v="25661"/>
    <n v="74736"/>
    <n v="49075"/>
    <n v="-47951.5"/>
    <n v="148348.5"/>
    <n v="66035"/>
  </r>
  <r>
    <n v="592777"/>
    <d v="2014-08-14T09:33:28"/>
    <s v="Hired"/>
    <s v="Male"/>
    <n v="0"/>
    <s v="c5"/>
    <n v="4514"/>
    <x v="1275"/>
    <s v="0-20,000"/>
    <m/>
    <m/>
    <m/>
    <m/>
    <m/>
    <n v="25660"/>
    <n v="74737"/>
    <n v="49077"/>
    <n v="-47955.5"/>
    <n v="148352.5"/>
    <n v="4514"/>
  </r>
  <r>
    <n v="741579"/>
    <d v="2014-08-19T10:56:10"/>
    <s v="Hired"/>
    <s v="Male"/>
    <n v="0"/>
    <s v="c5"/>
    <n v="98625"/>
    <x v="1276"/>
    <s v="60001-100000"/>
    <m/>
    <m/>
    <m/>
    <m/>
    <m/>
    <n v="25663"/>
    <n v="74737.5"/>
    <n v="49074.5"/>
    <n v="-47948.75"/>
    <n v="148349.25"/>
    <n v="98625"/>
  </r>
  <r>
    <n v="351775"/>
    <d v="2014-08-19T10:58:10"/>
    <s v="Rejected"/>
    <s v="Female"/>
    <n v="0"/>
    <s v="c5"/>
    <n v="47983"/>
    <x v="1277"/>
    <s v="40001-60000"/>
    <m/>
    <m/>
    <m/>
    <m/>
    <m/>
    <n v="25662"/>
    <n v="74735"/>
    <n v="49073"/>
    <n v="-47947.5"/>
    <n v="148344.5"/>
    <n v="47983"/>
  </r>
  <r>
    <n v="834770"/>
    <d v="2014-05-23T10:41:09"/>
    <s v="Hired"/>
    <s v="Female"/>
    <n v="0"/>
    <s v="c5"/>
    <n v="7470"/>
    <x v="1278"/>
    <s v="0-20,000"/>
    <m/>
    <m/>
    <m/>
    <m/>
    <m/>
    <n v="25661"/>
    <n v="74736"/>
    <n v="49075"/>
    <n v="-47951.5"/>
    <n v="148348.5"/>
    <n v="7470"/>
  </r>
  <r>
    <n v="169584"/>
    <d v="2014-06-26T09:33:32"/>
    <s v="Hired"/>
    <s v="Female"/>
    <n v="0"/>
    <s v="c5"/>
    <n v="25644"/>
    <x v="1279"/>
    <s v="20001-40000"/>
    <m/>
    <m/>
    <m/>
    <m/>
    <m/>
    <n v="25664"/>
    <n v="74737"/>
    <n v="49073"/>
    <n v="-47945.5"/>
    <n v="148346.5"/>
    <n v="25644"/>
  </r>
  <r>
    <n v="201068"/>
    <d v="2014-07-02T12:02:31"/>
    <s v="Rejected"/>
    <s v="Male"/>
    <n v="0"/>
    <s v="c5"/>
    <n v="16237"/>
    <x v="1280"/>
    <s v="0-20,000"/>
    <m/>
    <m/>
    <m/>
    <m/>
    <m/>
    <n v="25671.5"/>
    <n v="74737.5"/>
    <n v="49066"/>
    <n v="-47927.5"/>
    <n v="148336.5"/>
    <n v="16237"/>
  </r>
  <r>
    <n v="167150"/>
    <d v="2014-07-02T12:06:31"/>
    <s v="Hired"/>
    <s v="Female"/>
    <n v="0"/>
    <s v="c5"/>
    <n v="59376"/>
    <x v="1281"/>
    <s v="40001-60000"/>
    <m/>
    <m/>
    <m/>
    <m/>
    <m/>
    <n v="25688.5"/>
    <n v="74738"/>
    <n v="49049.5"/>
    <n v="-47885.75"/>
    <n v="148312.25"/>
    <n v="59376"/>
  </r>
  <r>
    <n v="276510"/>
    <d v="2014-07-02T12:06:56"/>
    <s v="Hired"/>
    <s v="Male"/>
    <n v="0"/>
    <s v="c5"/>
    <n v="41390"/>
    <x v="1282"/>
    <s v="40001-60000"/>
    <m/>
    <m/>
    <m/>
    <m/>
    <m/>
    <n v="25681.25"/>
    <n v="74738.5"/>
    <n v="49057.25"/>
    <n v="-47904.625"/>
    <n v="148324.375"/>
    <n v="41390"/>
  </r>
  <r>
    <n v="66948"/>
    <d v="2014-07-08T07:44:21"/>
    <s v="Hired"/>
    <s v="Male"/>
    <n v="0"/>
    <s v="c5"/>
    <n v="62210"/>
    <x v="1283"/>
    <s v="60001-100000"/>
    <m/>
    <m/>
    <m/>
    <m/>
    <m/>
    <n v="25674"/>
    <n v="74739"/>
    <n v="49065"/>
    <n v="-47923.5"/>
    <n v="148336.5"/>
    <n v="62210"/>
  </r>
  <r>
    <n v="162068"/>
    <d v="2014-07-08T07:45:19"/>
    <s v="Hired"/>
    <s v="Female"/>
    <n v="0"/>
    <s v="c5"/>
    <n v="98959"/>
    <x v="1284"/>
    <s v="60001-100000"/>
    <m/>
    <m/>
    <m/>
    <m/>
    <m/>
    <n v="25671.5"/>
    <n v="74762"/>
    <n v="49090.5"/>
    <n v="-47964.25"/>
    <n v="148397.75"/>
    <n v="98959"/>
  </r>
  <r>
    <n v="857560"/>
    <d v="2014-07-08T07:44:18"/>
    <s v="Hired"/>
    <s v="Don’t want to say"/>
    <n v="0"/>
    <s v="c5"/>
    <n v="85527"/>
    <x v="1285"/>
    <s v="60001-100000"/>
    <m/>
    <m/>
    <m/>
    <m/>
    <m/>
    <n v="25669"/>
    <n v="74738"/>
    <n v="49069"/>
    <n v="-47934.5"/>
    <n v="148341.5"/>
    <n v="85527"/>
  </r>
  <r>
    <n v="295269"/>
    <d v="2014-07-12T11:08:08"/>
    <s v="Hired"/>
    <s v="Male"/>
    <n v="0"/>
    <s v="c5"/>
    <n v="70275"/>
    <x v="1286"/>
    <s v="60001-100000"/>
    <m/>
    <m/>
    <m/>
    <m/>
    <m/>
    <n v="25666.5"/>
    <n v="74736"/>
    <n v="49069.5"/>
    <n v="-47937.75"/>
    <n v="148340.25"/>
    <n v="70275"/>
  </r>
  <r>
    <n v="738409"/>
    <d v="2014-07-12T11:10:19"/>
    <s v="Rejected"/>
    <s v="Male"/>
    <n v="0"/>
    <s v="c5"/>
    <n v="55557"/>
    <x v="1287"/>
    <s v="40001-60000"/>
    <m/>
    <m/>
    <m/>
    <m/>
    <m/>
    <n v="25664"/>
    <n v="74737"/>
    <n v="49073"/>
    <n v="-47945.5"/>
    <n v="148346.5"/>
    <n v="55557"/>
  </r>
  <r>
    <n v="929163"/>
    <d v="2014-07-18T14:59:37"/>
    <s v="Hired"/>
    <s v="Female"/>
    <n v="0"/>
    <s v="c5"/>
    <n v="94241"/>
    <x v="1288"/>
    <s v="60001-100000"/>
    <m/>
    <m/>
    <m/>
    <m/>
    <m/>
    <n v="25663"/>
    <n v="74737.5"/>
    <n v="49074.5"/>
    <n v="-47948.75"/>
    <n v="148349.25"/>
    <n v="94241"/>
  </r>
  <r>
    <n v="816746"/>
    <d v="2014-05-01T22:33:40"/>
    <s v="Hired"/>
    <s v="Don’t want to say"/>
    <n v="0"/>
    <s v="c5"/>
    <n v="42846"/>
    <x v="1289"/>
    <s v="40001-60000"/>
    <m/>
    <m/>
    <m/>
    <m/>
    <m/>
    <n v="25662"/>
    <n v="74735"/>
    <n v="49073"/>
    <n v="-47947.5"/>
    <n v="148344.5"/>
    <n v="42846"/>
  </r>
  <r>
    <n v="404885"/>
    <d v="2014-05-21T10:49:27"/>
    <s v="Hired"/>
    <s v="Male"/>
    <n v="0"/>
    <s v="c5"/>
    <n v="52889"/>
    <x v="1290"/>
    <s v="40001-60000"/>
    <m/>
    <m/>
    <m/>
    <m/>
    <m/>
    <n v="25661"/>
    <n v="74736"/>
    <n v="49075"/>
    <n v="-47951.5"/>
    <n v="148348.5"/>
    <n v="52889"/>
  </r>
  <r>
    <n v="146486"/>
    <d v="2014-05-23T13:52:25"/>
    <s v="Hired"/>
    <s v="Male"/>
    <n v="0"/>
    <s v="c5"/>
    <n v="67496"/>
    <x v="1291"/>
    <s v="60001-100000"/>
    <m/>
    <m/>
    <m/>
    <m/>
    <m/>
    <n v="25660"/>
    <n v="74737"/>
    <n v="49077"/>
    <n v="-47955.5"/>
    <n v="148352.5"/>
    <n v="67496"/>
  </r>
  <r>
    <n v="165615"/>
    <d v="2014-05-19T09:31:56"/>
    <s v="Hired"/>
    <s v="Male"/>
    <n v="0"/>
    <s v="c5"/>
    <n v="1632"/>
    <x v="1292"/>
    <s v="0-20,000"/>
    <m/>
    <m/>
    <m/>
    <m/>
    <m/>
    <n v="25659.25"/>
    <n v="74737.5"/>
    <n v="49078.25"/>
    <n v="-47958.125"/>
    <n v="148354.875"/>
    <n v="1632"/>
  </r>
  <r>
    <n v="751393"/>
    <d v="2014-07-29T09:32:33"/>
    <s v="Hired"/>
    <s v="Don’t want to say"/>
    <n v="0"/>
    <s v="c5"/>
    <n v="16075"/>
    <x v="1293"/>
    <s v="0-20,000"/>
    <m/>
    <m/>
    <m/>
    <m/>
    <m/>
    <n v="25662"/>
    <n v="74738"/>
    <n v="49076"/>
    <n v="-47952"/>
    <n v="148352"/>
    <n v="16075"/>
  </r>
  <r>
    <n v="115987"/>
    <d v="2014-08-04T17:24:35"/>
    <s v="Hired"/>
    <s v="Female"/>
    <n v="0"/>
    <s v="c5"/>
    <n v="7317"/>
    <x v="1294"/>
    <s v="0-20,000"/>
    <m/>
    <m/>
    <m/>
    <m/>
    <m/>
    <n v="25666.5"/>
    <n v="74738.5"/>
    <n v="49072"/>
    <n v="-47941.5"/>
    <n v="148346.5"/>
    <n v="7317"/>
  </r>
  <r>
    <n v="501887"/>
    <d v="2014-08-04T17:25:13"/>
    <s v="Rejected"/>
    <s v="Female"/>
    <n v="0"/>
    <s v="c5"/>
    <n v="88072"/>
    <x v="1295"/>
    <s v="60001-100000"/>
    <m/>
    <m/>
    <m/>
    <m/>
    <m/>
    <n v="25674"/>
    <n v="74739"/>
    <n v="49065"/>
    <n v="-47923.5"/>
    <n v="148336.5"/>
    <n v="88072"/>
  </r>
  <r>
    <n v="537409"/>
    <d v="2014-08-04T17:24:55"/>
    <s v="Rejected"/>
    <s v="Don’t want to say"/>
    <n v="0"/>
    <s v="c5"/>
    <n v="34132"/>
    <x v="1296"/>
    <s v="20001-40000"/>
    <m/>
    <m/>
    <m/>
    <m/>
    <m/>
    <n v="25671.5"/>
    <n v="74737.5"/>
    <n v="49066"/>
    <n v="-47927.5"/>
    <n v="148336.5"/>
    <n v="34132"/>
  </r>
  <r>
    <n v="589955"/>
    <d v="2014-08-21T14:23:37"/>
    <s v="Rejected"/>
    <s v="Female"/>
    <n v="0"/>
    <s v="c5"/>
    <n v="88353"/>
    <x v="1297"/>
    <s v="60001-100000"/>
    <m/>
    <m/>
    <m/>
    <m/>
    <m/>
    <n v="25669"/>
    <n v="74738"/>
    <n v="49069"/>
    <n v="-47934.5"/>
    <n v="148341.5"/>
    <n v="88353"/>
  </r>
  <r>
    <n v="230054"/>
    <d v="2014-05-07T09:36:14"/>
    <s v="Hired"/>
    <s v="Male"/>
    <n v="0"/>
    <s v="i5"/>
    <n v="38155"/>
    <x v="1298"/>
    <s v="20001-40000"/>
    <m/>
    <m/>
    <m/>
    <m/>
    <m/>
    <n v="25666.5"/>
    <n v="74736"/>
    <n v="49069.5"/>
    <n v="-47937.75"/>
    <n v="148340.25"/>
    <n v="38155"/>
  </r>
  <r>
    <n v="132622"/>
    <d v="2014-05-26T08:55:34"/>
    <s v="Hired"/>
    <s v="Male"/>
    <n v="0"/>
    <s v="c5"/>
    <n v="49880"/>
    <x v="1299"/>
    <s v="40001-60000"/>
    <m/>
    <m/>
    <m/>
    <m/>
    <m/>
    <n v="25664"/>
    <n v="74737"/>
    <n v="49073"/>
    <n v="-47945.5"/>
    <n v="148346.5"/>
    <n v="49880"/>
  </r>
  <r>
    <n v="427540"/>
    <d v="2014-06-04T09:32:06"/>
    <s v="Rejected"/>
    <s v="Male"/>
    <n v="0"/>
    <s v="c5"/>
    <n v="27926"/>
    <x v="1300"/>
    <s v="20001-40000"/>
    <m/>
    <m/>
    <m/>
    <m/>
    <m/>
    <n v="25663"/>
    <n v="74737.5"/>
    <n v="49074.5"/>
    <n v="-47948.75"/>
    <n v="148349.25"/>
    <n v="27926"/>
  </r>
  <r>
    <n v="487999"/>
    <d v="2014-08-27T09:31:35"/>
    <s v="Hired"/>
    <s v="Male"/>
    <n v="0"/>
    <s v="c5"/>
    <n v="77765"/>
    <x v="1301"/>
    <s v="60001-100000"/>
    <m/>
    <m/>
    <m/>
    <m/>
    <m/>
    <n v="25662"/>
    <n v="74738"/>
    <n v="49076"/>
    <n v="-47952"/>
    <n v="148352"/>
    <n v="77765"/>
  </r>
  <r>
    <n v="832053"/>
    <d v="2014-07-16T09:31:24"/>
    <s v="Hired"/>
    <s v="Male"/>
    <n v="0"/>
    <s v="i5"/>
    <n v="67421"/>
    <x v="1302"/>
    <s v="60001-100000"/>
    <m/>
    <m/>
    <m/>
    <m/>
    <m/>
    <n v="25661"/>
    <n v="74736"/>
    <n v="49075"/>
    <n v="-47951.5"/>
    <n v="148348.5"/>
    <n v="67421"/>
  </r>
  <r>
    <n v="63052"/>
    <d v="2014-07-16T09:31:50"/>
    <s v="Hired"/>
    <s v="Male"/>
    <n v="0"/>
    <s v="i5"/>
    <n v="58707"/>
    <x v="1303"/>
    <s v="40001-60000"/>
    <m/>
    <m/>
    <m/>
    <m/>
    <m/>
    <n v="25660"/>
    <n v="74737"/>
    <n v="49077"/>
    <n v="-47955.5"/>
    <n v="148352.5"/>
    <n v="58707"/>
  </r>
  <r>
    <n v="452676"/>
    <d v="2014-07-16T09:32:14"/>
    <s v="Hired"/>
    <s v="Female"/>
    <n v="0"/>
    <s v="i5"/>
    <n v="40119"/>
    <x v="1304"/>
    <s v="40001-60000"/>
    <m/>
    <m/>
    <m/>
    <m/>
    <m/>
    <n v="25659.25"/>
    <n v="74737.5"/>
    <n v="49078.25"/>
    <n v="-47958.125"/>
    <n v="148354.875"/>
    <n v="40119"/>
  </r>
  <r>
    <n v="127139"/>
    <d v="2014-05-01T15:42:21"/>
    <s v="Hired"/>
    <s v="Male"/>
    <n v="0"/>
    <s v="c8"/>
    <n v="42951"/>
    <x v="1305"/>
    <s v="40001-60000"/>
    <m/>
    <m/>
    <m/>
    <m/>
    <m/>
    <n v="25658.5"/>
    <n v="74738"/>
    <n v="49079.5"/>
    <n v="-47960.75"/>
    <n v="148357.25"/>
    <n v="42951"/>
  </r>
  <r>
    <n v="152197"/>
    <d v="2014-05-01T15:39:55"/>
    <s v="Rejected"/>
    <s v="Don’t want to say"/>
    <n v="0"/>
    <s v="c8"/>
    <n v="66569"/>
    <x v="1306"/>
    <s v="60001-100000"/>
    <m/>
    <m/>
    <m/>
    <m/>
    <m/>
    <n v="25657.75"/>
    <n v="74738.5"/>
    <n v="49080.75"/>
    <n v="-47963.375"/>
    <n v="148359.625"/>
    <n v="66569"/>
  </r>
  <r>
    <n v="324262"/>
    <d v="2014-06-11T09:33:31"/>
    <s v="Hired"/>
    <s v="Male"/>
    <n v="0"/>
    <s v="c8"/>
    <n v="55341"/>
    <x v="1307"/>
    <s v="40001-60000"/>
    <m/>
    <m/>
    <m/>
    <m/>
    <m/>
    <n v="25657"/>
    <n v="74739"/>
    <n v="49082"/>
    <n v="-47966"/>
    <n v="148362"/>
    <n v="55341"/>
  </r>
  <r>
    <n v="884821"/>
    <d v="2014-06-20T16:20:49"/>
    <s v="Hired"/>
    <s v="Male"/>
    <n v="0"/>
    <s v="c8"/>
    <n v="64052"/>
    <x v="1308"/>
    <s v="60001-100000"/>
    <m/>
    <m/>
    <m/>
    <m/>
    <m/>
    <n v="25656"/>
    <n v="74762"/>
    <n v="49106"/>
    <n v="-48003"/>
    <n v="148421"/>
    <n v="64052"/>
  </r>
  <r>
    <n v="882740"/>
    <d v="2014-08-07T13:42:44"/>
    <s v="Rejected"/>
    <s v="Male"/>
    <n v="0"/>
    <s v="c9"/>
    <n v="85837"/>
    <x v="1309"/>
    <s v="60001-100000"/>
    <m/>
    <m/>
    <m/>
    <m/>
    <m/>
    <n v="25655"/>
    <n v="74785"/>
    <n v="49130"/>
    <n v="-48040"/>
    <n v="148480"/>
    <n v="85837"/>
  </r>
  <r>
    <n v="396311"/>
    <d v="2014-06-02T10:43:17"/>
    <s v="Rejected"/>
    <s v="Male"/>
    <n v="0"/>
    <s v="i6"/>
    <n v="87817"/>
    <x v="1310"/>
    <s v="60001-100000"/>
    <m/>
    <m/>
    <m/>
    <m/>
    <m/>
    <n v="25654"/>
    <n v="74738.5"/>
    <n v="49084.5"/>
    <n v="-47972.75"/>
    <n v="148365.25"/>
    <n v="87817"/>
  </r>
  <r>
    <n v="145735"/>
    <d v="2014-06-02T10:46:12"/>
    <s v="Rejected"/>
    <s v="Male"/>
    <n v="0"/>
    <s v="i6"/>
    <n v="58410"/>
    <x v="1311"/>
    <s v="40001-60000"/>
    <m/>
    <m/>
    <m/>
    <m/>
    <m/>
    <n v="25653"/>
    <n v="74737"/>
    <n v="49084"/>
    <n v="-47973"/>
    <n v="148363"/>
    <n v="58410"/>
  </r>
  <r>
    <n v="866980"/>
    <d v="2014-06-02T10:47:16"/>
    <s v="Hired"/>
    <s v="Female"/>
    <n v="0"/>
    <s v="i6"/>
    <n v="42496"/>
    <x v="1312"/>
    <s v="40001-60000"/>
    <m/>
    <m/>
    <m/>
    <m/>
    <m/>
    <n v="25652.75"/>
    <n v="74737.5"/>
    <n v="49084.75"/>
    <n v="-47974.375"/>
    <n v="148364.625"/>
    <n v="42496"/>
  </r>
  <r>
    <n v="328543"/>
    <d v="2014-06-03T00:00:35"/>
    <s v="Rejected"/>
    <s v="Female"/>
    <n v="0"/>
    <s v="c9"/>
    <n v="15835"/>
    <x v="1313"/>
    <s v="0-20,000"/>
    <m/>
    <m/>
    <m/>
    <m/>
    <m/>
    <n v="25652.5"/>
    <n v="74738"/>
    <n v="49085.5"/>
    <n v="-47975.75"/>
    <n v="148366.25"/>
    <n v="15835"/>
  </r>
  <r>
    <n v="75097"/>
    <d v="2014-06-05T12:00:56"/>
    <s v="Hired"/>
    <s v="Male"/>
    <n v="0"/>
    <s v="i6"/>
    <n v="27779"/>
    <x v="1314"/>
    <s v="20001-40000"/>
    <m/>
    <m/>
    <m/>
    <m/>
    <m/>
    <n v="25654"/>
    <n v="74738.5"/>
    <n v="49084.5"/>
    <n v="-47972.75"/>
    <n v="148365.25"/>
    <n v="27779"/>
  </r>
  <r>
    <n v="184147"/>
    <d v="2014-06-05T12:02:16"/>
    <s v="Hired"/>
    <s v="Male"/>
    <n v="0"/>
    <s v="i6"/>
    <n v="96914"/>
    <x v="1315"/>
    <s v="60001-100000"/>
    <m/>
    <m/>
    <m/>
    <m/>
    <m/>
    <n v="25653"/>
    <n v="74739"/>
    <n v="49086"/>
    <n v="-47976"/>
    <n v="148368"/>
    <n v="96914"/>
  </r>
  <r>
    <n v="970152"/>
    <d v="2014-06-09T08:56:57"/>
    <s v="Rejected"/>
    <s v="Male"/>
    <n v="0"/>
    <s v="c9"/>
    <n v="42210"/>
    <x v="1316"/>
    <s v="40001-60000"/>
    <m/>
    <m/>
    <m/>
    <m/>
    <m/>
    <n v="25652.75"/>
    <n v="74737.5"/>
    <n v="49084.75"/>
    <n v="-47974.375"/>
    <n v="148364.625"/>
    <n v="42210"/>
  </r>
  <r>
    <n v="531409"/>
    <d v="2014-06-09T08:57:59"/>
    <s v="Rejected"/>
    <s v="Male"/>
    <n v="0"/>
    <s v="c9"/>
    <n v="52201"/>
    <x v="1317"/>
    <s v="40001-60000"/>
    <m/>
    <m/>
    <m/>
    <m/>
    <m/>
    <n v="25652.5"/>
    <n v="74738"/>
    <n v="49085.5"/>
    <n v="-47975.75"/>
    <n v="148366.25"/>
    <n v="52201"/>
  </r>
  <r>
    <n v="149267"/>
    <d v="2014-06-23T10:00:02"/>
    <s v="Hired"/>
    <s v="Male"/>
    <n v="0"/>
    <s v="i7"/>
    <n v="89318"/>
    <x v="1318"/>
    <s v="60001-100000"/>
    <m/>
    <m/>
    <m/>
    <m/>
    <m/>
    <n v="25652.25"/>
    <n v="74738.5"/>
    <n v="49086.25"/>
    <n v="-47977.125"/>
    <n v="148367.875"/>
    <n v="89318"/>
  </r>
  <r>
    <n v="162132"/>
    <d v="2014-06-24T08:52:13"/>
    <s v="Rejected"/>
    <s v="Female"/>
    <n v="0"/>
    <s v="i7"/>
    <n v="87656"/>
    <x v="1319"/>
    <s v="60001-100000"/>
    <m/>
    <m/>
    <m/>
    <m/>
    <m/>
    <n v="25652"/>
    <n v="74737"/>
    <n v="49085"/>
    <n v="-47975.5"/>
    <n v="148364.5"/>
    <n v="87656"/>
  </r>
  <r>
    <n v="667934"/>
    <d v="2014-07-04T09:34:45"/>
    <s v="Rejected"/>
    <s v="Male"/>
    <n v="0"/>
    <s v="c5"/>
    <n v="8506"/>
    <x v="1320"/>
    <s v="0-20,000"/>
    <m/>
    <m/>
    <m/>
    <m/>
    <m/>
    <n v="25650"/>
    <n v="74734"/>
    <n v="49084"/>
    <n v="-47976"/>
    <n v="148360"/>
    <n v="8506"/>
  </r>
  <r>
    <n v="643836"/>
    <d v="2014-08-01T09:49:45"/>
    <s v="Rejected"/>
    <s v="Female"/>
    <n v="0"/>
    <s v="c5"/>
    <n v="85290"/>
    <x v="1321"/>
    <s v="60001-100000"/>
    <m/>
    <m/>
    <m/>
    <m/>
    <m/>
    <n v="25652.5"/>
    <n v="74735"/>
    <n v="49082.5"/>
    <n v="-47971.25"/>
    <n v="148358.75"/>
    <n v="85290"/>
  </r>
  <r>
    <n v="14621"/>
    <d v="2014-08-01T17:57:05"/>
    <s v="Hired"/>
    <s v="Male"/>
    <n v="0"/>
    <s v="c5"/>
    <n v="3445"/>
    <x v="1322"/>
    <s v="0-20,000"/>
    <m/>
    <m/>
    <m/>
    <m/>
    <m/>
    <n v="25652.25"/>
    <n v="74726.75"/>
    <n v="49074.5"/>
    <n v="-47959.5"/>
    <n v="148338.5"/>
    <n v="3445"/>
  </r>
  <r>
    <n v="912359"/>
    <d v="2014-08-01T17:57:50"/>
    <s v="Rejected"/>
    <s v="Female"/>
    <n v="0"/>
    <s v="c5"/>
    <n v="47690"/>
    <x v="1323"/>
    <s v="40001-60000"/>
    <m/>
    <m/>
    <m/>
    <m/>
    <m/>
    <n v="25653"/>
    <n v="74733"/>
    <n v="49080"/>
    <n v="-47967"/>
    <n v="148353"/>
    <n v="47690"/>
  </r>
  <r>
    <n v="242590"/>
    <d v="2014-08-29T11:16:48"/>
    <s v="Hired"/>
    <s v="Male"/>
    <n v="0"/>
    <s v="c5"/>
    <n v="91251"/>
    <x v="1324"/>
    <s v="60001-100000"/>
    <m/>
    <m/>
    <m/>
    <m/>
    <m/>
    <n v="25652.75"/>
    <n v="74734"/>
    <n v="49081.25"/>
    <n v="-47969.125"/>
    <n v="148355.875"/>
    <n v="91251"/>
  </r>
  <r>
    <n v="839584"/>
    <d v="2014-08-29T11:19:15"/>
    <s v="Rejected"/>
    <s v="Male"/>
    <n v="0"/>
    <s v="c5"/>
    <n v="92866"/>
    <x v="1325"/>
    <s v="60001-100000"/>
    <m/>
    <m/>
    <m/>
    <m/>
    <m/>
    <n v="25652.5"/>
    <n v="74720.5"/>
    <n v="49068"/>
    <n v="-47949.5"/>
    <n v="148322.5"/>
    <n v="92866"/>
  </r>
  <r>
    <n v="205481"/>
    <d v="2014-05-09T16:24:03"/>
    <s v="Hired"/>
    <s v="Male"/>
    <n v="0"/>
    <s v="i7"/>
    <n v="28933"/>
    <x v="1326"/>
    <s v="20001-40000"/>
    <m/>
    <m/>
    <m/>
    <m/>
    <m/>
    <n v="25652.25"/>
    <n v="74703.25"/>
    <n v="49051"/>
    <n v="-47924.25"/>
    <n v="148279.75"/>
    <n v="28933"/>
  </r>
  <r>
    <n v="486305"/>
    <d v="2014-05-09T16:28:10"/>
    <s v="Hired"/>
    <s v="Female"/>
    <n v="0"/>
    <s v="i7"/>
    <n v="19572"/>
    <x v="1327"/>
    <s v="0-20,000"/>
    <m/>
    <m/>
    <m/>
    <m/>
    <m/>
    <n v="25652"/>
    <n v="74708"/>
    <n v="49056"/>
    <n v="-47932"/>
    <n v="148292"/>
    <n v="19572"/>
  </r>
  <r>
    <n v="806094"/>
    <d v="2014-05-22T17:18:49"/>
    <s v="Rejected"/>
    <s v="Male"/>
    <n v="0"/>
    <s v="i7"/>
    <n v="40389"/>
    <x v="1328"/>
    <s v="40001-60000"/>
    <m/>
    <m/>
    <m/>
    <m/>
    <m/>
    <n v="25652.75"/>
    <n v="74714.25"/>
    <n v="49061.5"/>
    <n v="-47939.5"/>
    <n v="148306.5"/>
    <n v="40389"/>
  </r>
  <r>
    <n v="487002"/>
    <d v="2014-06-07T18:41:47"/>
    <s v="Hired"/>
    <s v="Male"/>
    <n v="0"/>
    <s v="i7"/>
    <n v="84535"/>
    <x v="1329"/>
    <s v="60001-100000"/>
    <m/>
    <m/>
    <m/>
    <m/>
    <m/>
    <n v="25652.5"/>
    <n v="74720.5"/>
    <n v="49068"/>
    <n v="-47949.5"/>
    <n v="148322.5"/>
    <n v="84535"/>
  </r>
  <r>
    <n v="165000"/>
    <d v="2014-06-16T16:13:55"/>
    <s v="Hired"/>
    <s v="Male"/>
    <n v="0"/>
    <s v="i7"/>
    <n v="46109"/>
    <x v="1330"/>
    <s v="40001-60000"/>
    <m/>
    <m/>
    <m/>
    <m/>
    <m/>
    <n v="25652.25"/>
    <n v="74703.25"/>
    <n v="49051"/>
    <n v="-47924.25"/>
    <n v="148279.75"/>
    <n v="46109"/>
  </r>
  <r>
    <n v="332816"/>
    <d v="2014-06-30T09:32:34"/>
    <s v="Rejected"/>
    <s v="Don’t want to say"/>
    <n v="0"/>
    <s v="i7"/>
    <n v="25714"/>
    <x v="1331"/>
    <s v="20001-40000"/>
    <m/>
    <m/>
    <m/>
    <m/>
    <m/>
    <n v="25652"/>
    <n v="74708"/>
    <n v="49056"/>
    <n v="-47932"/>
    <n v="148292"/>
    <n v="25714"/>
  </r>
  <r>
    <n v="673099"/>
    <d v="2014-08-23T16:03:13"/>
    <s v="Rejected"/>
    <s v="Male"/>
    <n v="0"/>
    <s v="i7"/>
    <n v="15672"/>
    <x v="1332"/>
    <s v="0-20,000"/>
    <m/>
    <m/>
    <m/>
    <m/>
    <m/>
    <n v="25650"/>
    <n v="74714.25"/>
    <n v="49064.25"/>
    <n v="-47946.375"/>
    <n v="148310.625"/>
    <n v="15672"/>
  </r>
  <r>
    <n v="894681"/>
    <d v="2014-08-23T16:05:01"/>
    <s v="Hired"/>
    <s v="Male"/>
    <n v="0"/>
    <s v="i7"/>
    <n v="29204"/>
    <x v="1333"/>
    <s v="20001-40000"/>
    <m/>
    <m/>
    <m/>
    <m/>
    <m/>
    <n v="25652.5"/>
    <n v="74720.5"/>
    <n v="49068"/>
    <n v="-47949.5"/>
    <n v="148322.5"/>
    <n v="29204"/>
  </r>
  <r>
    <n v="67176"/>
    <d v="2014-08-23T16:08:07"/>
    <s v="Rejected"/>
    <s v="Male"/>
    <n v="0"/>
    <s v="i7"/>
    <n v="17553"/>
    <x v="1334"/>
    <s v="0-20,000"/>
    <m/>
    <m/>
    <m/>
    <m/>
    <m/>
    <n v="25652.25"/>
    <n v="74726.75"/>
    <n v="49074.5"/>
    <n v="-47959.5"/>
    <n v="148338.5"/>
    <n v="17553"/>
  </r>
  <r>
    <n v="586678"/>
    <d v="2014-08-23T16:03:14"/>
    <s v="Rejected"/>
    <s v="Don’t want to say"/>
    <n v="0"/>
    <s v="i7"/>
    <n v="84220"/>
    <x v="1335"/>
    <s v="60001-100000"/>
    <m/>
    <m/>
    <m/>
    <m/>
    <m/>
    <n v="25653"/>
    <n v="74733"/>
    <n v="49080"/>
    <n v="-47967"/>
    <n v="148353"/>
    <n v="84220"/>
  </r>
  <r>
    <n v="218472"/>
    <d v="2014-08-24T10:09:35"/>
    <s v="Hired"/>
    <s v="Male"/>
    <n v="0"/>
    <s v="i7"/>
    <n v="33201"/>
    <x v="1336"/>
    <s v="20001-40000"/>
    <m/>
    <m/>
    <m/>
    <m/>
    <m/>
    <n v="25652.75"/>
    <n v="74714.25"/>
    <n v="49061.5"/>
    <n v="-47939.5"/>
    <n v="148306.5"/>
    <n v="33201"/>
  </r>
  <r>
    <n v="985982"/>
    <d v="2014-05-06T11:03:15"/>
    <s v="Rejected"/>
    <s v="Don’t want to say"/>
    <n v="0"/>
    <s v="i7"/>
    <n v="5910"/>
    <x v="1337"/>
    <s v="0-20,000"/>
    <m/>
    <m/>
    <m/>
    <m/>
    <m/>
    <n v="25652.5"/>
    <n v="74720.5"/>
    <n v="49068"/>
    <n v="-47949.5"/>
    <n v="148322.5"/>
    <n v="5910"/>
  </r>
  <r>
    <n v="898081"/>
    <d v="2014-05-08T15:27:26"/>
    <s v="Hired"/>
    <s v="Female"/>
    <n v="0"/>
    <s v="i7"/>
    <n v="30580"/>
    <x v="1338"/>
    <s v="20001-40000"/>
    <m/>
    <m/>
    <m/>
    <m/>
    <m/>
    <n v="25654"/>
    <n v="74726.75"/>
    <n v="49072.75"/>
    <n v="-47955.125"/>
    <n v="148335.875"/>
    <n v="30580"/>
  </r>
  <r>
    <n v="150930"/>
    <d v="2014-05-09T19:53:13"/>
    <s v="Rejected"/>
    <s v="Male"/>
    <n v="0"/>
    <s v="i7"/>
    <n v="70809"/>
    <x v="1339"/>
    <s v="60001-100000"/>
    <m/>
    <m/>
    <m/>
    <m/>
    <m/>
    <n v="25653"/>
    <n v="74733"/>
    <n v="49080"/>
    <n v="-47967"/>
    <n v="148353"/>
    <n v="70809"/>
  </r>
  <r>
    <n v="486534"/>
    <d v="2014-05-09T19:55:19"/>
    <s v="Hired"/>
    <s v="Female"/>
    <n v="0"/>
    <s v="i7"/>
    <n v="85077"/>
    <x v="1340"/>
    <s v="60001-100000"/>
    <m/>
    <m/>
    <m/>
    <m/>
    <m/>
    <n v="25652.75"/>
    <n v="74734"/>
    <n v="49081.25"/>
    <n v="-47969.125"/>
    <n v="148355.875"/>
    <n v="85077"/>
  </r>
  <r>
    <n v="587959"/>
    <d v="2014-05-09T19:53:41"/>
    <s v="Hired"/>
    <s v="Female"/>
    <n v="0"/>
    <s v="i7"/>
    <n v="15500"/>
    <x v="1341"/>
    <s v="0-20,000"/>
    <m/>
    <m/>
    <m/>
    <m/>
    <m/>
    <n v="25652.5"/>
    <n v="74720.5"/>
    <n v="49068"/>
    <n v="-47949.5"/>
    <n v="148322.5"/>
    <n v="15500"/>
  </r>
  <r>
    <n v="214844"/>
    <d v="2014-05-09T19:54:44"/>
    <s v="Hired"/>
    <s v="Female"/>
    <n v="0"/>
    <s v="i7"/>
    <n v="21883"/>
    <x v="1342"/>
    <s v="20001-40000"/>
    <m/>
    <m/>
    <m/>
    <m/>
    <m/>
    <n v="25654"/>
    <n v="74726.75"/>
    <n v="49072.75"/>
    <n v="-47955.125"/>
    <n v="148335.875"/>
    <n v="21883"/>
  </r>
  <r>
    <n v="733774"/>
    <d v="2014-05-09T19:56:58"/>
    <s v="Hired"/>
    <s v="Female"/>
    <n v="0"/>
    <s v="i7"/>
    <n v="91065"/>
    <x v="1343"/>
    <s v="60001-100000"/>
    <m/>
    <m/>
    <m/>
    <m/>
    <m/>
    <n v="25657"/>
    <n v="74733"/>
    <n v="49076"/>
    <n v="-47957"/>
    <n v="148347"/>
    <n v="91065"/>
  </r>
  <r>
    <n v="516459"/>
    <d v="2014-06-02T17:47:41"/>
    <s v="Hired"/>
    <s v="Female"/>
    <n v="0"/>
    <s v="i7"/>
    <n v="33427"/>
    <x v="1344"/>
    <s v="20001-40000"/>
    <m/>
    <m/>
    <m/>
    <m/>
    <m/>
    <n v="25656"/>
    <n v="74714.25"/>
    <n v="49058.25"/>
    <n v="-47931.375"/>
    <n v="148301.625"/>
    <n v="33427"/>
  </r>
  <r>
    <n v="461123"/>
    <d v="2014-06-06T09:10:36"/>
    <s v="Hired"/>
    <s v="Male"/>
    <n v="0"/>
    <s v="i7"/>
    <n v="12576"/>
    <x v="1345"/>
    <s v="0-20,000"/>
    <m/>
    <m/>
    <m/>
    <m/>
    <m/>
    <n v="25655"/>
    <n v="74720.5"/>
    <n v="49065.5"/>
    <n v="-47943.25"/>
    <n v="148318.75"/>
    <n v="12576"/>
  </r>
  <r>
    <n v="62030"/>
    <d v="2014-06-06T09:11:42"/>
    <s v="Rejected"/>
    <s v="Female"/>
    <n v="0"/>
    <s v="i7"/>
    <n v="84631"/>
    <x v="1346"/>
    <s v="60001-100000"/>
    <m/>
    <m/>
    <m/>
    <m/>
    <m/>
    <n v="25657.75"/>
    <n v="74726.75"/>
    <n v="49069"/>
    <n v="-47945.75"/>
    <n v="148330.25"/>
    <n v="84631"/>
  </r>
  <r>
    <n v="518772"/>
    <d v="2014-06-23T09:32:34"/>
    <s v="Hired"/>
    <s v="Male"/>
    <n v="0"/>
    <s v="i7"/>
    <n v="15241"/>
    <x v="1347"/>
    <s v="0-20,000"/>
    <m/>
    <m/>
    <m/>
    <m/>
    <m/>
    <n v="25657"/>
    <n v="74708"/>
    <n v="49051"/>
    <n v="-47919.5"/>
    <n v="148284.5"/>
    <n v="15241"/>
  </r>
  <r>
    <n v="249926"/>
    <d v="2014-07-07T17:11:54"/>
    <s v="Hired"/>
    <s v="Male"/>
    <n v="0"/>
    <s v="i7"/>
    <n v="37537"/>
    <x v="1348"/>
    <s v="20001-40000"/>
    <m/>
    <m/>
    <m/>
    <m/>
    <m/>
    <n v="25659.25"/>
    <n v="74714.25"/>
    <n v="49055"/>
    <n v="-47923.25"/>
    <n v="148296.75"/>
    <n v="37537"/>
  </r>
  <r>
    <n v="986569"/>
    <d v="2014-08-19T17:36:32"/>
    <s v="Rejected"/>
    <s v="Male"/>
    <n v="0"/>
    <s v="i7"/>
    <n v="39045"/>
    <x v="1349"/>
    <s v="20001-40000"/>
    <m/>
    <m/>
    <m/>
    <m/>
    <m/>
    <n v="25658.5"/>
    <n v="74720.5"/>
    <n v="49062"/>
    <n v="-47934.5"/>
    <n v="148313.5"/>
    <n v="39045"/>
  </r>
  <r>
    <n v="422439"/>
    <d v="2014-08-19T17:37:08"/>
    <s v="Rejected"/>
    <s v="Male"/>
    <n v="0"/>
    <s v="i7"/>
    <n v="17272"/>
    <x v="1350"/>
    <s v="0-20,000"/>
    <m/>
    <m/>
    <m/>
    <m/>
    <m/>
    <n v="25657.75"/>
    <n v="74726.75"/>
    <n v="49069"/>
    <n v="-47945.75"/>
    <n v="148330.25"/>
    <n v="17272"/>
  </r>
  <r>
    <n v="693142"/>
    <d v="2014-08-06T09:32:10"/>
    <s v="Hired"/>
    <s v="Male"/>
    <n v="0"/>
    <s v="c9"/>
    <n v="61237"/>
    <x v="1351"/>
    <s v="60001-100000"/>
    <m/>
    <m/>
    <m/>
    <m/>
    <m/>
    <n v="25660"/>
    <n v="74733"/>
    <n v="49073"/>
    <n v="-47949.5"/>
    <n v="148342.5"/>
    <n v="61237"/>
  </r>
  <r>
    <n v="332698"/>
    <d v="2014-05-20T17:49:05"/>
    <s v="Hired"/>
    <s v="Male"/>
    <n v="0"/>
    <s v="c-10"/>
    <n v="42994"/>
    <x v="1352"/>
    <s v="40001-60000"/>
    <m/>
    <m/>
    <m/>
    <m/>
    <m/>
    <n v="25659.25"/>
    <n v="74734"/>
    <n v="49074.75"/>
    <n v="-47952.875"/>
    <n v="148346.125"/>
    <n v="42994"/>
  </r>
  <r>
    <n v="302555"/>
    <d v="2014-05-30T08:46:50"/>
    <s v="Hired"/>
    <s v="Male"/>
    <n v="0"/>
    <s v="c-10"/>
    <n v="35068"/>
    <x v="1353"/>
    <s v="20001-40000"/>
    <m/>
    <m/>
    <m/>
    <m/>
    <m/>
    <n v="25658.5"/>
    <n v="74735"/>
    <n v="49076.5"/>
    <n v="-47956.25"/>
    <n v="148349.75"/>
    <n v="35068"/>
  </r>
  <r>
    <n v="464696"/>
    <d v="2014-05-30T08:47:53"/>
    <s v="Hired"/>
    <s v="Male"/>
    <n v="0"/>
    <s v="c-10"/>
    <n v="67245"/>
    <x v="1354"/>
    <s v="60001-100000"/>
    <m/>
    <m/>
    <m/>
    <m/>
    <m/>
    <n v="25657.75"/>
    <n v="74736"/>
    <n v="49078.25"/>
    <n v="-47959.625"/>
    <n v="148353.375"/>
    <n v="67245"/>
  </r>
  <r>
    <n v="588414"/>
    <d v="2014-05-30T08:46:20"/>
    <s v="Rejected"/>
    <s v="Female"/>
    <n v="0"/>
    <s v="c-10"/>
    <n v="64563"/>
    <x v="1355"/>
    <s v="60001-100000"/>
    <m/>
    <m/>
    <m/>
    <m/>
    <m/>
    <n v="25657"/>
    <n v="74737"/>
    <n v="49080"/>
    <n v="-47963"/>
    <n v="148357"/>
    <n v="64563"/>
  </r>
  <r>
    <n v="878903"/>
    <d v="2014-05-30T12:30:18"/>
    <s v="Hired"/>
    <s v="Female"/>
    <n v="0"/>
    <s v="c5"/>
    <n v="42010"/>
    <x v="1356"/>
    <s v="40001-60000"/>
    <m/>
    <m/>
    <m/>
    <m/>
    <m/>
    <n v="25656"/>
    <n v="74737.5"/>
    <n v="49081.5"/>
    <n v="-47966.25"/>
    <n v="148359.75"/>
    <n v="42010"/>
  </r>
  <r>
    <n v="756902"/>
    <d v="2014-06-05T09:29:38"/>
    <s v="Hired"/>
    <s v="Male"/>
    <n v="0"/>
    <s v="c-10"/>
    <n v="88348"/>
    <x v="1357"/>
    <s v="60001-100000"/>
    <m/>
    <m/>
    <m/>
    <m/>
    <m/>
    <n v="25655"/>
    <n v="74738"/>
    <n v="49083"/>
    <n v="-47969.5"/>
    <n v="148362.5"/>
    <n v="88348"/>
  </r>
  <r>
    <n v="646707"/>
    <d v="2014-05-02T14:13:35"/>
    <s v="Rejected"/>
    <s v="Female"/>
    <n v="0"/>
    <s v="i1"/>
    <n v="82194"/>
    <x v="1358"/>
    <s v="60001-100000"/>
    <m/>
    <m/>
    <m/>
    <m/>
    <m/>
    <n v="25654"/>
    <n v="74736"/>
    <n v="49082"/>
    <n v="-47969"/>
    <n v="148359"/>
    <n v="82194"/>
  </r>
  <r>
    <n v="105447"/>
    <d v="2014-05-23T09:33:19"/>
    <s v="Rejected"/>
    <s v="Don’t want to say"/>
    <n v="0"/>
    <s v="i1"/>
    <n v="97440"/>
    <x v="1359"/>
    <s v="60001-100000"/>
    <m/>
    <m/>
    <m/>
    <m/>
    <m/>
    <n v="25653"/>
    <n v="74733"/>
    <n v="49080"/>
    <n v="-47967"/>
    <n v="148353"/>
    <n v="97440"/>
  </r>
  <r>
    <n v="393895"/>
    <d v="2014-05-12T20:45:45"/>
    <s v="Hired"/>
    <s v="Male"/>
    <n v="0"/>
    <s v="c5"/>
    <n v="81819"/>
    <x v="1360"/>
    <s v="60001-100000"/>
    <m/>
    <m/>
    <m/>
    <m/>
    <m/>
    <n v="25652.75"/>
    <n v="74714.25"/>
    <n v="49061.5"/>
    <n v="-47939.5"/>
    <n v="148306.5"/>
    <n v="81819"/>
  </r>
  <r>
    <n v="690879"/>
    <d v="2014-05-20T15:57:18"/>
    <s v="Hired"/>
    <s v="Female"/>
    <n v="0"/>
    <s v="c5"/>
    <n v="69812"/>
    <x v="1361"/>
    <s v="60001-100000"/>
    <m/>
    <m/>
    <m/>
    <m/>
    <m/>
    <n v="25652.5"/>
    <n v="74698.5"/>
    <n v="49046"/>
    <n v="-47916.5"/>
    <n v="148267.5"/>
    <n v="69812"/>
  </r>
  <r>
    <n v="555034"/>
    <d v="2014-06-09T09:32:34"/>
    <s v="Hired"/>
    <s v="Male"/>
    <n v="0"/>
    <s v="b9"/>
    <n v="28605"/>
    <x v="1362"/>
    <s v="20001-40000"/>
    <m/>
    <m/>
    <m/>
    <m/>
    <m/>
    <n v="25652.25"/>
    <n v="74703.25"/>
    <n v="49051"/>
    <n v="-47924.25"/>
    <n v="148279.75"/>
    <n v="28605"/>
  </r>
  <r>
    <n v="693918"/>
    <d v="2014-06-24T17:22:16"/>
    <s v="Hired"/>
    <s v="Male"/>
    <n v="0"/>
    <s v="c9"/>
    <n v="50039"/>
    <x v="1363"/>
    <s v="40001-60000"/>
    <m/>
    <m/>
    <m/>
    <m/>
    <m/>
    <n v="25652"/>
    <n v="74708"/>
    <n v="49056"/>
    <n v="-47932"/>
    <n v="148292"/>
    <n v="50039"/>
  </r>
  <r>
    <n v="278721"/>
    <d v="2014-07-24T18:29:34"/>
    <s v="Rejected"/>
    <s v="Male"/>
    <n v="0"/>
    <s v="i7"/>
    <n v="43723"/>
    <x v="1364"/>
    <s v="40001-60000"/>
    <m/>
    <m/>
    <m/>
    <m/>
    <m/>
    <n v="25650"/>
    <n v="74714.25"/>
    <n v="49064.25"/>
    <n v="-47946.375"/>
    <n v="148310.625"/>
    <n v="43723"/>
  </r>
  <r>
    <n v="783969"/>
    <d v="2014-07-31T09:33:44"/>
    <s v="Hired"/>
    <s v="Female"/>
    <n v="0"/>
    <s v="i5"/>
    <n v="79144"/>
    <x v="1365"/>
    <s v="60001-100000"/>
    <m/>
    <m/>
    <m/>
    <m/>
    <m/>
    <n v="25648"/>
    <n v="74720.5"/>
    <n v="49072.5"/>
    <n v="-47960.75"/>
    <n v="148329.25"/>
    <n v="79144"/>
  </r>
  <r>
    <n v="357078"/>
    <d v="2014-07-31T09:34:09"/>
    <s v="Hired"/>
    <s v="Male"/>
    <n v="0"/>
    <s v="i5"/>
    <n v="73185"/>
    <x v="1366"/>
    <s v="60001-100000"/>
    <m/>
    <m/>
    <m/>
    <m/>
    <m/>
    <n v="25646"/>
    <n v="74703.25"/>
    <n v="49057.25"/>
    <n v="-47939.875"/>
    <n v="148289.125"/>
    <n v="73185"/>
  </r>
  <r>
    <n v="812083"/>
    <d v="2014-07-31T09:35:23"/>
    <s v="Rejected"/>
    <s v="Female"/>
    <n v="0"/>
    <s v="i5"/>
    <n v="4176"/>
    <x v="1367"/>
    <s v="0-20,000"/>
    <m/>
    <m/>
    <m/>
    <m/>
    <m/>
    <n v="25644"/>
    <n v="74708"/>
    <n v="49064"/>
    <n v="-47952"/>
    <n v="148304"/>
    <n v="4176"/>
  </r>
  <r>
    <n v="914120"/>
    <d v="2014-08-08T14:48:29"/>
    <s v="Rejected"/>
    <s v="Male"/>
    <n v="0"/>
    <s v="i5"/>
    <n v="4672"/>
    <x v="1368"/>
    <s v="0-20,000"/>
    <m/>
    <m/>
    <m/>
    <m/>
    <m/>
    <n v="25650"/>
    <n v="74714.25"/>
    <n v="49064.25"/>
    <n v="-47946.375"/>
    <n v="148310.625"/>
    <n v="4672"/>
  </r>
  <r>
    <n v="509371"/>
    <d v="2014-08-08T14:50:45"/>
    <s v="Hired"/>
    <s v="Male"/>
    <n v="0"/>
    <s v="i5"/>
    <n v="50696"/>
    <x v="1369"/>
    <s v="40001-60000"/>
    <m/>
    <m/>
    <m/>
    <m/>
    <m/>
    <n v="25652.5"/>
    <n v="74720.5"/>
    <n v="49068"/>
    <n v="-47949.5"/>
    <n v="148322.5"/>
    <n v="50696"/>
  </r>
  <r>
    <n v="929396"/>
    <d v="2014-08-12T17:12:46"/>
    <s v="Hired"/>
    <s v="Male"/>
    <n v="0"/>
    <s v="i5"/>
    <n v="28657"/>
    <x v="1370"/>
    <s v="20001-40000"/>
    <m/>
    <m/>
    <m/>
    <m/>
    <m/>
    <n v="25652.25"/>
    <n v="74726.75"/>
    <n v="49074.5"/>
    <n v="-47959.5"/>
    <n v="148338.5"/>
    <n v="28657"/>
  </r>
  <r>
    <n v="430390"/>
    <d v="2014-08-12T17:14:42"/>
    <s v="Hired"/>
    <s v="Male"/>
    <n v="0"/>
    <s v="i5"/>
    <n v="17722"/>
    <x v="1371"/>
    <s v="0-20,000"/>
    <m/>
    <m/>
    <m/>
    <m/>
    <m/>
    <n v="25652"/>
    <n v="74733"/>
    <n v="49081"/>
    <n v="-47969.5"/>
    <n v="148354.5"/>
    <n v="17722"/>
  </r>
  <r>
    <n v="734245"/>
    <d v="2014-08-20T18:54:34"/>
    <s v="Rejected"/>
    <s v="Female"/>
    <n v="0"/>
    <s v="i5"/>
    <n v="2631"/>
    <x v="1372"/>
    <s v="0-20,000"/>
    <m/>
    <m/>
    <m/>
    <m/>
    <m/>
    <n v="25652.75"/>
    <n v="74734"/>
    <n v="49081.25"/>
    <n v="-47969.125"/>
    <n v="148355.875"/>
    <n v="2631"/>
  </r>
  <r>
    <n v="259976"/>
    <d v="2014-07-25T09:33:22"/>
    <s v="Rejected"/>
    <s v="Male"/>
    <n v="0"/>
    <s v="c9"/>
    <n v="63933"/>
    <x v="1373"/>
    <s v="60001-100000"/>
    <m/>
    <m/>
    <m/>
    <m/>
    <m/>
    <n v="25655"/>
    <n v="74735"/>
    <n v="49080"/>
    <n v="-47965"/>
    <n v="148355"/>
    <n v="63933"/>
  </r>
  <r>
    <n v="293891"/>
    <d v="2014-07-25T09:34:39"/>
    <s v="Rejected"/>
    <s v="Male"/>
    <n v="0"/>
    <s v="c9"/>
    <n v="29616"/>
    <x v="1374"/>
    <s v="20001-40000"/>
    <m/>
    <m/>
    <m/>
    <m/>
    <m/>
    <n v="25654"/>
    <n v="74736"/>
    <n v="49082"/>
    <n v="-47969"/>
    <n v="148359"/>
    <n v="29616"/>
  </r>
  <r>
    <n v="125014"/>
    <d v="2014-06-03T09:34:34"/>
    <s v="Rejected"/>
    <s v="Male"/>
    <n v="0"/>
    <s v="c-10"/>
    <n v="69290"/>
    <x v="1375"/>
    <s v="60001-100000"/>
    <m/>
    <m/>
    <m/>
    <m/>
    <m/>
    <n v="25653"/>
    <n v="74737"/>
    <n v="49084"/>
    <n v="-47973"/>
    <n v="148363"/>
    <n v="69290"/>
  </r>
  <r>
    <n v="441259"/>
    <d v="2014-06-03T09:36:44"/>
    <s v="Rejected"/>
    <s v="Female"/>
    <n v="0"/>
    <s v="c-10"/>
    <n v="70351"/>
    <x v="1376"/>
    <s v="60001-100000"/>
    <m/>
    <m/>
    <m/>
    <m/>
    <m/>
    <n v="25652.75"/>
    <n v="74737.5"/>
    <n v="49084.75"/>
    <n v="-47974.375"/>
    <n v="148364.625"/>
    <n v="70351"/>
  </r>
  <r>
    <n v="403549"/>
    <d v="2014-05-15T09:34:20"/>
    <s v="Rejected"/>
    <s v="Male"/>
    <n v="0"/>
    <s v="c9"/>
    <n v="68331"/>
    <x v="1377"/>
    <s v="60001-100000"/>
    <m/>
    <m/>
    <m/>
    <m/>
    <m/>
    <n v="25652.5"/>
    <n v="74738"/>
    <n v="49085.5"/>
    <n v="-47975.75"/>
    <n v="148366.25"/>
    <n v="68331"/>
  </r>
  <r>
    <n v="768225"/>
    <d v="2014-08-07T09:32:02"/>
    <s v="Hired"/>
    <s v="Male"/>
    <n v="0"/>
    <s v="c9"/>
    <n v="99880"/>
    <x v="1378"/>
    <s v="60001-100000"/>
    <m/>
    <m/>
    <m/>
    <m/>
    <m/>
    <n v="25652.25"/>
    <n v="74738.5"/>
    <n v="49086.25"/>
    <n v="-47977.125"/>
    <n v="148367.875"/>
    <n v="99880"/>
  </r>
  <r>
    <n v="608893"/>
    <d v="2014-05-02T09:31:35"/>
    <s v="Rejected"/>
    <s v="Don’t want to say"/>
    <n v="0"/>
    <s v="c8"/>
    <n v="29960"/>
    <x v="1379"/>
    <s v="20001-40000"/>
    <m/>
    <m/>
    <m/>
    <m/>
    <m/>
    <n v="25652"/>
    <n v="74737"/>
    <n v="49085"/>
    <n v="-47975.5"/>
    <n v="148364.5"/>
    <n v="29960"/>
  </r>
  <r>
    <n v="809356"/>
    <d v="2014-05-02T09:32:48"/>
    <s v="Hired"/>
    <s v="Don’t want to say"/>
    <n v="0"/>
    <s v="c8"/>
    <n v="5614"/>
    <x v="1380"/>
    <s v="0-20,000"/>
    <m/>
    <m/>
    <m/>
    <m/>
    <m/>
    <n v="25650"/>
    <n v="74737.5"/>
    <n v="49087.5"/>
    <n v="-47981.25"/>
    <n v="148368.75"/>
    <n v="5614"/>
  </r>
  <r>
    <n v="202756"/>
    <d v="2014-07-02T14:26:24"/>
    <s v="Hired"/>
    <s v="Female"/>
    <n v="0"/>
    <s v="b9"/>
    <n v="28447"/>
    <x v="1381"/>
    <s v="20001-40000"/>
    <m/>
    <m/>
    <m/>
    <m/>
    <m/>
    <n v="25652.5"/>
    <n v="74738"/>
    <n v="49085.5"/>
    <n v="-47975.75"/>
    <n v="148366.25"/>
    <n v="28447"/>
  </r>
  <r>
    <n v="440605"/>
    <d v="2014-07-02T14:26:00"/>
    <s v="Rejected"/>
    <s v="Female"/>
    <n v="0"/>
    <s v="b9"/>
    <n v="14251"/>
    <x v="1382"/>
    <s v="0-20,000"/>
    <m/>
    <m/>
    <m/>
    <m/>
    <m/>
    <n v="25652.25"/>
    <n v="74738.5"/>
    <n v="49086.25"/>
    <n v="-47977.125"/>
    <n v="148367.875"/>
    <n v="14251"/>
  </r>
  <r>
    <n v="476942"/>
    <d v="2014-07-02T14:27:11"/>
    <s v="Hired"/>
    <s v="Female"/>
    <n v="0"/>
    <s v="b9"/>
    <n v="20426"/>
    <x v="1383"/>
    <s v="20001-40000"/>
    <m/>
    <m/>
    <m/>
    <m/>
    <m/>
    <n v="25653"/>
    <n v="74739"/>
    <n v="49086"/>
    <n v="-47976"/>
    <n v="148368"/>
    <n v="20426"/>
  </r>
  <r>
    <n v="707682"/>
    <d v="2014-07-02T14:29:15"/>
    <s v="Hired"/>
    <s v="Female"/>
    <n v="0"/>
    <s v="b9"/>
    <n v="96456"/>
    <x v="1384"/>
    <s v="60001-100000"/>
    <m/>
    <m/>
    <m/>
    <m/>
    <m/>
    <n v="25656"/>
    <n v="74762"/>
    <n v="49106"/>
    <n v="-48003"/>
    <n v="148421"/>
    <n v="96456"/>
  </r>
  <r>
    <n v="813196"/>
    <d v="2014-07-21T09:32:57"/>
    <s v="Hired"/>
    <s v="Male"/>
    <n v="0"/>
    <s v="c9"/>
    <n v="41636"/>
    <x v="1385"/>
    <s v="40001-60000"/>
    <m/>
    <m/>
    <m/>
    <m/>
    <m/>
    <n v="25655"/>
    <n v="74738"/>
    <n v="49083"/>
    <n v="-47969.5"/>
    <n v="148362.5"/>
    <n v="41636"/>
  </r>
  <r>
    <n v="154930"/>
    <d v="2014-07-21T09:32:24"/>
    <s v="Hired"/>
    <s v="Female"/>
    <n v="0"/>
    <s v="c9"/>
    <n v="76762"/>
    <x v="1386"/>
    <s v="60001-100000"/>
    <m/>
    <m/>
    <m/>
    <m/>
    <m/>
    <n v="25654"/>
    <n v="74738.5"/>
    <n v="49084.5"/>
    <n v="-47972.75"/>
    <n v="148365.25"/>
    <n v="76762"/>
  </r>
  <r>
    <n v="282815"/>
    <d v="2014-08-17T10:33:46"/>
    <s v="Rejected"/>
    <s v="Male"/>
    <n v="0"/>
    <s v="c9"/>
    <n v="28137"/>
    <x v="1387"/>
    <s v="20001-40000"/>
    <m/>
    <m/>
    <m/>
    <m/>
    <m/>
    <n v="25653"/>
    <n v="74737"/>
    <n v="49084"/>
    <n v="-47973"/>
    <n v="148363"/>
    <n v="28137"/>
  </r>
  <r>
    <n v="42714"/>
    <d v="2014-07-22T09:31:33"/>
    <s v="Hired"/>
    <s v="Male"/>
    <n v="0"/>
    <s v="c9"/>
    <n v="23116"/>
    <x v="1388"/>
    <s v="20001-40000"/>
    <m/>
    <m/>
    <m/>
    <m/>
    <m/>
    <n v="25652.75"/>
    <n v="74737.5"/>
    <n v="49084.75"/>
    <n v="-47974.375"/>
    <n v="148364.625"/>
    <n v="23116"/>
  </r>
  <r>
    <n v="295449"/>
    <d v="2014-07-22T09:33:26"/>
    <s v="Rejected"/>
    <s v="Male"/>
    <n v="0"/>
    <s v="c9"/>
    <n v="2172"/>
    <x v="1389"/>
    <s v="0-20,000"/>
    <m/>
    <m/>
    <m/>
    <m/>
    <m/>
    <n v="25655"/>
    <n v="74738"/>
    <n v="49083"/>
    <n v="-47969.5"/>
    <n v="148362.5"/>
    <n v="2172"/>
  </r>
  <r>
    <n v="679141"/>
    <d v="2014-06-17T09:32:09"/>
    <s v="Hired"/>
    <s v="Male"/>
    <n v="0"/>
    <s v="c9"/>
    <n v="85620"/>
    <x v="1390"/>
    <s v="60001-100000"/>
    <m/>
    <m/>
    <m/>
    <m/>
    <m/>
    <n v="25657.75"/>
    <n v="74738.5"/>
    <n v="49080.75"/>
    <n v="-47963.375"/>
    <n v="148359.625"/>
    <n v="85620"/>
  </r>
  <r>
    <n v="125371"/>
    <d v="2014-07-29T09:32:29"/>
    <s v="Rejected"/>
    <s v="Male"/>
    <n v="0"/>
    <s v="i6"/>
    <n v="2953"/>
    <x v="1391"/>
    <s v="0-20,000"/>
    <m/>
    <m/>
    <m/>
    <m/>
    <m/>
    <n v="25657"/>
    <n v="74737"/>
    <n v="49080"/>
    <n v="-47963"/>
    <n v="148357"/>
    <n v="2953"/>
  </r>
  <r>
    <n v="125996"/>
    <d v="2014-08-14T15:19:05"/>
    <s v="Hired"/>
    <s v="Male"/>
    <n v="0"/>
    <s v="c9"/>
    <n v="15445"/>
    <x v="1392"/>
    <s v="0-20,000"/>
    <m/>
    <m/>
    <m/>
    <m/>
    <m/>
    <n v="25659.25"/>
    <n v="74737.5"/>
    <n v="49078.25"/>
    <n v="-47958.125"/>
    <n v="148354.875"/>
    <n v="15445"/>
  </r>
  <r>
    <n v="369430"/>
    <d v="2014-05-20T09:34:42"/>
    <s v="Rejected"/>
    <s v="Male"/>
    <n v="0"/>
    <s v="c5"/>
    <n v="85925"/>
    <x v="1393"/>
    <s v="60001-100000"/>
    <m/>
    <m/>
    <m/>
    <m/>
    <m/>
    <n v="25662"/>
    <n v="74738"/>
    <n v="49076"/>
    <n v="-47952"/>
    <n v="148352"/>
    <n v="85925"/>
  </r>
  <r>
    <n v="93480"/>
    <d v="2014-05-20T09:35:15"/>
    <s v="Hired"/>
    <s v="Male"/>
    <n v="0"/>
    <s v="c5"/>
    <n v="72487"/>
    <x v="1394"/>
    <s v="60001-100000"/>
    <m/>
    <m/>
    <m/>
    <m/>
    <m/>
    <n v="25661"/>
    <n v="74736"/>
    <n v="49075"/>
    <n v="-47951.5"/>
    <n v="148348.5"/>
    <n v="72487"/>
  </r>
  <r>
    <n v="355251"/>
    <d v="2014-08-13T15:58:59"/>
    <s v="Hired"/>
    <s v="Male"/>
    <n v="0"/>
    <s v="c5"/>
    <n v="80111"/>
    <x v="1395"/>
    <s v="60001-100000"/>
    <m/>
    <m/>
    <m/>
    <m/>
    <m/>
    <n v="25660"/>
    <n v="74737"/>
    <n v="49077"/>
    <n v="-47955.5"/>
    <n v="148352.5"/>
    <n v="80111"/>
  </r>
  <r>
    <n v="132989"/>
    <d v="2014-08-21T18:23:08"/>
    <s v="Hired"/>
    <s v="Male"/>
    <n v="0"/>
    <s v="c5"/>
    <n v="39402"/>
    <x v="1396"/>
    <s v="20001-40000"/>
    <m/>
    <m/>
    <m/>
    <m/>
    <m/>
    <n v="25659.25"/>
    <n v="74734"/>
    <n v="49074.75"/>
    <n v="-47952.875"/>
    <n v="148346.125"/>
    <n v="39402"/>
  </r>
  <r>
    <n v="426916"/>
    <d v="2014-08-27T07:09:20"/>
    <s v="Rejected"/>
    <s v="Male"/>
    <n v="0"/>
    <s v="c5"/>
    <n v="41022"/>
    <x v="1397"/>
    <s v="40001-60000"/>
    <m/>
    <m/>
    <m/>
    <m/>
    <m/>
    <n v="25658.5"/>
    <n v="74735"/>
    <n v="49076.5"/>
    <n v="-47956.25"/>
    <n v="148349.75"/>
    <n v="41022"/>
  </r>
  <r>
    <n v="393845"/>
    <d v="2014-05-21T07:53:27"/>
    <s v="Hired"/>
    <s v="Male"/>
    <n v="0"/>
    <s v="c-10"/>
    <n v="14293"/>
    <x v="1398"/>
    <s v="0-20,000"/>
    <m/>
    <m/>
    <m/>
    <m/>
    <m/>
    <n v="25657.75"/>
    <n v="74736"/>
    <n v="49078.25"/>
    <n v="-47959.625"/>
    <n v="148353.375"/>
    <n v="14293"/>
  </r>
  <r>
    <n v="778967"/>
    <d v="2014-05-21T07:55:11"/>
    <s v="Rejected"/>
    <s v="Male"/>
    <n v="0"/>
    <s v="c-10"/>
    <n v="8574"/>
    <x v="1399"/>
    <s v="0-20,000"/>
    <m/>
    <m/>
    <m/>
    <m/>
    <m/>
    <n v="25660"/>
    <n v="74737"/>
    <n v="49077"/>
    <n v="-47955.5"/>
    <n v="148352.5"/>
    <n v="8574"/>
  </r>
  <r>
    <n v="603842"/>
    <d v="2014-07-04T09:34:03"/>
    <s v="Hired"/>
    <s v="Female"/>
    <n v="0"/>
    <s v="c5"/>
    <n v="6259"/>
    <x v="1400"/>
    <s v="0-20,000"/>
    <m/>
    <m/>
    <m/>
    <m/>
    <m/>
    <n v="25663"/>
    <n v="74737.5"/>
    <n v="49074.5"/>
    <n v="-47948.75"/>
    <n v="148349.25"/>
    <n v="6259"/>
  </r>
  <r>
    <n v="703448"/>
    <d v="2014-07-04T09:37:19"/>
    <s v="Hired"/>
    <s v="Male"/>
    <n v="0"/>
    <s v="c5"/>
    <n v="78621"/>
    <x v="1401"/>
    <s v="60001-100000"/>
    <m/>
    <m/>
    <m/>
    <m/>
    <m/>
    <n v="25669"/>
    <n v="74738"/>
    <n v="49069"/>
    <n v="-47934.5"/>
    <n v="148341.5"/>
    <n v="78621"/>
  </r>
  <r>
    <n v="764104"/>
    <d v="2014-07-04T09:33:07"/>
    <s v="Rejected"/>
    <s v="Female"/>
    <n v="0"/>
    <s v="c5"/>
    <n v="76123"/>
    <x v="1402"/>
    <s v="60001-100000"/>
    <m/>
    <m/>
    <m/>
    <m/>
    <m/>
    <n v="25666.5"/>
    <n v="74736"/>
    <n v="49069.5"/>
    <n v="-47937.75"/>
    <n v="148340.25"/>
    <n v="76123"/>
  </r>
  <r>
    <n v="926922"/>
    <d v="2014-05-23T17:20:22"/>
    <s v="Rejected"/>
    <s v="Male"/>
    <n v="0"/>
    <s v="i5"/>
    <n v="19222"/>
    <x v="1403"/>
    <s v="0-20,000"/>
    <m/>
    <m/>
    <m/>
    <m/>
    <m/>
    <n v="25664"/>
    <n v="74733"/>
    <n v="49069"/>
    <n v="-47939.5"/>
    <n v="148336.5"/>
    <n v="19222"/>
  </r>
  <r>
    <n v="962962"/>
    <d v="2014-07-29T13:59:36"/>
    <s v="Hired"/>
    <s v="Female"/>
    <n v="0"/>
    <s v="i5"/>
    <n v="31944"/>
    <x v="1404"/>
    <s v="20001-40000"/>
    <m/>
    <m/>
    <m/>
    <m/>
    <m/>
    <n v="25671.5"/>
    <n v="74734"/>
    <n v="49062.5"/>
    <n v="-47922.25"/>
    <n v="148327.75"/>
    <n v="31944"/>
  </r>
  <r>
    <n v="260050"/>
    <d v="2014-07-29T14:00:45"/>
    <s v="Rejected"/>
    <s v="Male"/>
    <n v="0"/>
    <s v="i5"/>
    <n v="15091"/>
    <x v="1405"/>
    <s v="0-20,000"/>
    <m/>
    <m/>
    <m/>
    <m/>
    <m/>
    <n v="25669"/>
    <n v="74735"/>
    <n v="49066"/>
    <n v="-47930"/>
    <n v="148334"/>
    <n v="15091"/>
  </r>
  <r>
    <n v="714441"/>
    <d v="2014-07-30T09:06:07"/>
    <s v="Hired"/>
    <s v="Male"/>
    <n v="0"/>
    <s v="i5"/>
    <n v="1513"/>
    <x v="1406"/>
    <s v="0-20,000"/>
    <m/>
    <m/>
    <m/>
    <m/>
    <m/>
    <n v="25681.25"/>
    <n v="74736"/>
    <n v="49054.75"/>
    <n v="-47900.875"/>
    <n v="148318.125"/>
    <n v="1513"/>
  </r>
  <r>
    <n v="774510"/>
    <d v="2014-07-30T09:06:37"/>
    <s v="Hired"/>
    <s v="Male"/>
    <n v="0"/>
    <s v="i5"/>
    <n v="22954"/>
    <x v="1407"/>
    <s v="20001-40000"/>
    <m/>
    <m/>
    <m/>
    <m/>
    <m/>
    <n v="25703"/>
    <n v="74737"/>
    <n v="49034"/>
    <n v="-47848"/>
    <n v="148288"/>
    <n v="22954"/>
  </r>
  <r>
    <n v="653023"/>
    <d v="2014-06-04T11:52:40"/>
    <s v="Hired"/>
    <s v="Female"/>
    <n v="0"/>
    <s v="c5"/>
    <n v="15158"/>
    <x v="1408"/>
    <s v="0-20,000"/>
    <m/>
    <m/>
    <m/>
    <m/>
    <m/>
    <n v="25708.25"/>
    <n v="74737.5"/>
    <n v="49029.25"/>
    <n v="-47835.625"/>
    <n v="148281.375"/>
    <n v="15158"/>
  </r>
  <r>
    <n v="209299"/>
    <d v="2014-06-07T09:09:33"/>
    <s v="Hired"/>
    <s v="Male"/>
    <n v="0"/>
    <s v="c5"/>
    <n v="52606"/>
    <x v="1409"/>
    <s v="40001-60000"/>
    <m/>
    <m/>
    <m/>
    <m/>
    <m/>
    <n v="25713"/>
    <n v="74738"/>
    <n v="49025"/>
    <n v="-47824.5"/>
    <n v="148275.5"/>
    <n v="52606"/>
  </r>
  <r>
    <n v="563468"/>
    <d v="2014-07-08T09:33:48"/>
    <s v="Hired"/>
    <s v="Female"/>
    <n v="0"/>
    <s v="b9"/>
    <n v="78138"/>
    <x v="1410"/>
    <s v="60001-100000"/>
    <m/>
    <m/>
    <m/>
    <m/>
    <m/>
    <n v="25711.5"/>
    <n v="74738.5"/>
    <n v="49027"/>
    <n v="-47829"/>
    <n v="148279"/>
    <n v="78138"/>
  </r>
  <r>
    <n v="381579"/>
    <d v="2014-05-27T07:07:59"/>
    <s v="Hired"/>
    <s v="Male"/>
    <n v="0"/>
    <s v="c9"/>
    <n v="78669"/>
    <x v="1411"/>
    <s v="60001-100000"/>
    <m/>
    <m/>
    <m/>
    <m/>
    <m/>
    <n v="25710"/>
    <n v="74737"/>
    <n v="49027"/>
    <n v="-47830.5"/>
    <n v="148277.5"/>
    <n v="78669"/>
  </r>
  <r>
    <n v="460688"/>
    <d v="2014-05-27T07:11:31"/>
    <s v="Hired"/>
    <s v="Male"/>
    <n v="0"/>
    <s v="c9"/>
    <n v="69997"/>
    <x v="1412"/>
    <s v="60001-100000"/>
    <m/>
    <m/>
    <m/>
    <m/>
    <m/>
    <n v="25708.25"/>
    <n v="74734"/>
    <n v="49025.75"/>
    <n v="-47830.375"/>
    <n v="148272.625"/>
    <n v="69997"/>
  </r>
  <r>
    <n v="496261"/>
    <d v="2014-05-27T07:09:00"/>
    <s v="Rejected"/>
    <s v="Don’t want to say"/>
    <n v="0"/>
    <s v="c9"/>
    <n v="86557"/>
    <x v="1413"/>
    <s v="60001-100000"/>
    <m/>
    <m/>
    <m/>
    <m/>
    <m/>
    <n v="25706.5"/>
    <n v="74735"/>
    <n v="49028.5"/>
    <n v="-47836.25"/>
    <n v="148277.75"/>
    <n v="86557"/>
  </r>
  <r>
    <n v="177858"/>
    <d v="2014-06-12T17:52:42"/>
    <s v="Hired"/>
    <s v="Male"/>
    <n v="0"/>
    <s v="c9"/>
    <n v="43402"/>
    <x v="1414"/>
    <s v="40001-60000"/>
    <m/>
    <m/>
    <m/>
    <m/>
    <m/>
    <n v="25704.75"/>
    <n v="74726.75"/>
    <n v="49022"/>
    <n v="-47828.25"/>
    <n v="148259.75"/>
    <n v="43402"/>
  </r>
  <r>
    <n v="978040"/>
    <d v="2014-07-04T11:12:23"/>
    <s v="Hired"/>
    <s v="Male"/>
    <n v="0"/>
    <s v="c9"/>
    <n v="51268"/>
    <x v="1415"/>
    <s v="40001-60000"/>
    <m/>
    <m/>
    <m/>
    <m/>
    <m/>
    <n v="25703"/>
    <n v="74733"/>
    <n v="49030"/>
    <n v="-47842"/>
    <n v="148278"/>
    <n v="51268"/>
  </r>
  <r>
    <n v="632366"/>
    <d v="2014-06-05T15:42:24"/>
    <s v="Hired"/>
    <s v="Male"/>
    <n v="0"/>
    <s v="c9"/>
    <n v="11383"/>
    <x v="1416"/>
    <s v="0-20,000"/>
    <m/>
    <m/>
    <m/>
    <m/>
    <m/>
    <n v="25695.75"/>
    <n v="74734"/>
    <n v="49038.25"/>
    <n v="-47861.625"/>
    <n v="148291.375"/>
    <n v="11383"/>
  </r>
  <r>
    <n v="300059"/>
    <d v="2014-05-05T09:31:19"/>
    <s v="Hired"/>
    <s v="Female"/>
    <n v="0"/>
    <s v="c-10"/>
    <n v="79999"/>
    <x v="1417"/>
    <s v="60001-100000"/>
    <m/>
    <m/>
    <m/>
    <m/>
    <m/>
    <n v="25706.5"/>
    <n v="74735"/>
    <n v="49028.5"/>
    <n v="-47836.25"/>
    <n v="148277.75"/>
    <n v="79999"/>
  </r>
  <r>
    <n v="967868"/>
    <d v="2014-07-18T12:29:08"/>
    <s v="Hired"/>
    <s v="Female"/>
    <n v="0"/>
    <s v="i6"/>
    <n v="36260"/>
    <x v="1418"/>
    <s v="20001-40000"/>
    <m/>
    <m/>
    <m/>
    <m/>
    <m/>
    <n v="25704.75"/>
    <n v="74726.75"/>
    <n v="49022"/>
    <n v="-47828.25"/>
    <n v="148259.75"/>
    <n v="36260"/>
  </r>
  <r>
    <n v="771358"/>
    <d v="2014-07-25T09:31:30"/>
    <s v="Hired"/>
    <s v="Female"/>
    <n v="0"/>
    <s v="i6"/>
    <n v="68162"/>
    <x v="1419"/>
    <s v="60001-100000"/>
    <m/>
    <m/>
    <m/>
    <m/>
    <m/>
    <n v="25703"/>
    <n v="74733"/>
    <n v="49030"/>
    <n v="-47842"/>
    <n v="148278"/>
    <n v="68162"/>
  </r>
  <r>
    <n v="451673"/>
    <d v="2014-07-25T09:33:36"/>
    <s v="Rejected"/>
    <s v="Female"/>
    <n v="0"/>
    <s v="i6"/>
    <n v="4123"/>
    <x v="1420"/>
    <s v="0-20,000"/>
    <m/>
    <m/>
    <m/>
    <m/>
    <m/>
    <n v="25695.75"/>
    <n v="74734"/>
    <n v="49038.25"/>
    <n v="-47861.625"/>
    <n v="148291.375"/>
    <n v="4123"/>
  </r>
  <r>
    <n v="667908"/>
    <d v="2014-07-25T09:35:34"/>
    <s v="Hired"/>
    <s v="Female"/>
    <n v="0"/>
    <s v="i6"/>
    <n v="65417"/>
    <x v="1421"/>
    <s v="60001-100000"/>
    <m/>
    <m/>
    <m/>
    <m/>
    <m/>
    <n v="25706.5"/>
    <n v="74735"/>
    <n v="49028.5"/>
    <n v="-47836.25"/>
    <n v="148277.75"/>
    <n v="65417"/>
  </r>
  <r>
    <n v="76133"/>
    <d v="2014-08-11T15:52:53"/>
    <s v="Hired"/>
    <s v="Female"/>
    <n v="0"/>
    <s v="b9"/>
    <n v="6354"/>
    <x v="1422"/>
    <s v="0-20,000"/>
    <m/>
    <m/>
    <m/>
    <m/>
    <m/>
    <n v="25704.75"/>
    <n v="74736"/>
    <n v="49031.25"/>
    <n v="-47842.125"/>
    <n v="148282.875"/>
    <n v="6354"/>
  </r>
  <r>
    <n v="507999"/>
    <d v="2014-07-08T09:32:40"/>
    <s v="Rejected"/>
    <s v="Male"/>
    <n v="0"/>
    <s v="i6"/>
    <n v="60443"/>
    <x v="1423"/>
    <s v="60001-100000"/>
    <m/>
    <m/>
    <m/>
    <m/>
    <m/>
    <n v="25710"/>
    <n v="74737"/>
    <n v="49027"/>
    <n v="-47830.5"/>
    <n v="148277.5"/>
    <n v="60443"/>
  </r>
  <r>
    <n v="625524"/>
    <d v="2014-05-02T13:25:41"/>
    <s v="Hired"/>
    <s v="Female"/>
    <n v="0"/>
    <s v="c-10"/>
    <n v="93932"/>
    <x v="1424"/>
    <s v="60001-100000"/>
    <m/>
    <m/>
    <m/>
    <m/>
    <m/>
    <n v="25708.25"/>
    <n v="74737.5"/>
    <n v="49029.25"/>
    <n v="-47835.625"/>
    <n v="148281.375"/>
    <n v="93932"/>
  </r>
  <r>
    <n v="120857"/>
    <d v="2014-05-02T13:27:23"/>
    <s v="Hired"/>
    <s v="Male"/>
    <n v="0"/>
    <s v="c-10"/>
    <n v="61906"/>
    <x v="1425"/>
    <s v="60001-100000"/>
    <m/>
    <m/>
    <m/>
    <m/>
    <m/>
    <n v="25706.5"/>
    <n v="74735"/>
    <n v="49028.5"/>
    <n v="-47836.25"/>
    <n v="148277.75"/>
    <n v="61906"/>
  </r>
  <r>
    <n v="452817"/>
    <d v="2014-05-02T13:28:11"/>
    <s v="Hired"/>
    <s v="Male"/>
    <n v="0"/>
    <s v="c-10"/>
    <n v="73086"/>
    <x v="1426"/>
    <s v="60001-100000"/>
    <m/>
    <m/>
    <m/>
    <m/>
    <m/>
    <n v="25704.75"/>
    <n v="74736"/>
    <n v="49031.25"/>
    <n v="-47842.125"/>
    <n v="148282.875"/>
    <n v="73086"/>
  </r>
  <r>
    <n v="829076"/>
    <d v="2014-05-04T10:19:27"/>
    <s v="Hired"/>
    <s v="Male"/>
    <n v="0"/>
    <s v="c-10"/>
    <n v="62573"/>
    <x v="1427"/>
    <s v="60001-100000"/>
    <m/>
    <m/>
    <m/>
    <m/>
    <m/>
    <n v="25703"/>
    <n v="74737"/>
    <n v="49034"/>
    <n v="-47848"/>
    <n v="148288"/>
    <n v="62573"/>
  </r>
  <r>
    <n v="841263"/>
    <d v="2014-05-04T10:20:29"/>
    <s v="Hired"/>
    <s v="Male"/>
    <n v="0"/>
    <s v="c-10"/>
    <n v="91836"/>
    <x v="1428"/>
    <s v="60001-100000"/>
    <m/>
    <m/>
    <m/>
    <m/>
    <m/>
    <n v="25695.75"/>
    <n v="74737.5"/>
    <n v="49041.75"/>
    <n v="-47866.875"/>
    <n v="148300.125"/>
    <n v="91836"/>
  </r>
  <r>
    <n v="857543"/>
    <d v="2014-07-05T16:16:16"/>
    <s v="Hired"/>
    <s v="Male"/>
    <n v="0"/>
    <s v="c-10"/>
    <n v="81718"/>
    <x v="1429"/>
    <s v="60001-100000"/>
    <m/>
    <m/>
    <m/>
    <m/>
    <m/>
    <n v="25688.5"/>
    <n v="74735"/>
    <n v="49046.5"/>
    <n v="-47881.25"/>
    <n v="148304.75"/>
    <n v="81718"/>
  </r>
  <r>
    <n v="175109"/>
    <d v="2014-07-07T17:12:55"/>
    <s v="Rejected"/>
    <s v="Male"/>
    <n v="0"/>
    <s v="c-10"/>
    <n v="47547"/>
    <x v="1430"/>
    <s v="40001-60000"/>
    <m/>
    <m/>
    <m/>
    <m/>
    <m/>
    <n v="25681.25"/>
    <n v="74726.75"/>
    <n v="49045.5"/>
    <n v="-47887"/>
    <n v="148295"/>
    <n v="47547"/>
  </r>
  <r>
    <n v="819572"/>
    <d v="2014-07-07T17:13:57"/>
    <s v="Rejected"/>
    <s v="Male"/>
    <n v="0"/>
    <s v="c-10"/>
    <n v="21734"/>
    <x v="1431"/>
    <s v="20001-40000"/>
    <m/>
    <m/>
    <m/>
    <m/>
    <m/>
    <n v="25674"/>
    <n v="74733"/>
    <n v="49059"/>
    <n v="-47914.5"/>
    <n v="148321.5"/>
    <n v="21734"/>
  </r>
  <r>
    <n v="389782"/>
    <d v="2014-05-09T18:15:52"/>
    <s v="Rejected"/>
    <s v="Male"/>
    <n v="0"/>
    <s v="i7"/>
    <n v="80709"/>
    <x v="1432"/>
    <s v="60001-100000"/>
    <m/>
    <m/>
    <m/>
    <m/>
    <m/>
    <n v="25695.75"/>
    <n v="74734"/>
    <n v="49038.25"/>
    <n v="-47861.625"/>
    <n v="148291.375"/>
    <n v="80709"/>
  </r>
  <r>
    <n v="825870"/>
    <d v="2014-05-21T09:33:05"/>
    <s v="Rejected"/>
    <s v="Female"/>
    <n v="0"/>
    <s v="i7"/>
    <n v="38032"/>
    <x v="1433"/>
    <s v="20001-40000"/>
    <m/>
    <m/>
    <m/>
    <m/>
    <m/>
    <n v="25688.5"/>
    <n v="74720.5"/>
    <n v="49032"/>
    <n v="-47859.5"/>
    <n v="148268.5"/>
    <n v="38032"/>
  </r>
  <r>
    <n v="820667"/>
    <d v="2014-05-21T09:34:32"/>
    <s v="Rejected"/>
    <s v="Male"/>
    <n v="0"/>
    <s v="i7"/>
    <n v="71960"/>
    <x v="1434"/>
    <s v="60001-100000"/>
    <m/>
    <m/>
    <m/>
    <m/>
    <m/>
    <n v="25681.25"/>
    <n v="74726.75"/>
    <n v="49045.5"/>
    <n v="-47887"/>
    <n v="148295"/>
    <n v="71960"/>
  </r>
  <r>
    <n v="284733"/>
    <d v="2014-05-21T09:36:05"/>
    <s v="Rejected"/>
    <s v="Female"/>
    <n v="0"/>
    <s v="i7"/>
    <n v="81819"/>
    <x v="1360"/>
    <s v="60001-100000"/>
    <m/>
    <m/>
    <m/>
    <m/>
    <m/>
    <n v="25674"/>
    <n v="74733"/>
    <n v="49059"/>
    <n v="-47914.5"/>
    <n v="148321.5"/>
    <n v="81819"/>
  </r>
  <r>
    <n v="982845"/>
    <d v="2014-05-21T09:36:30"/>
    <s v="Hired"/>
    <s v="Male"/>
    <n v="0"/>
    <s v="i7"/>
    <n v="2789"/>
    <x v="1435"/>
    <s v="0-20,000"/>
    <m/>
    <m/>
    <m/>
    <m/>
    <m/>
    <n v="25671.5"/>
    <n v="74714.25"/>
    <n v="49042.75"/>
    <n v="-47892.625"/>
    <n v="148278.375"/>
    <n v="2789"/>
  </r>
  <r>
    <n v="182357"/>
    <d v="2014-05-21T09:37:30"/>
    <s v="Hired"/>
    <s v="Male"/>
    <n v="0"/>
    <s v="i7"/>
    <n v="24025"/>
    <x v="1436"/>
    <s v="20001-40000"/>
    <m/>
    <m/>
    <m/>
    <m/>
    <m/>
    <n v="25688.5"/>
    <n v="74720.5"/>
    <n v="49032"/>
    <n v="-47859.5"/>
    <n v="148268.5"/>
    <n v="24025"/>
  </r>
  <r>
    <n v="733985"/>
    <d v="2014-06-05T09:31:48"/>
    <s v="Hired"/>
    <s v="Male"/>
    <n v="0"/>
    <s v="c5"/>
    <n v="25618"/>
    <x v="1437"/>
    <s v="20001-40000"/>
    <m/>
    <m/>
    <m/>
    <m/>
    <m/>
    <n v="25704.75"/>
    <n v="74726.75"/>
    <n v="49022"/>
    <n v="-47828.25"/>
    <n v="148259.75"/>
    <n v="25618"/>
  </r>
  <r>
    <n v="728573"/>
    <d v="2014-06-05T09:32:16"/>
    <s v="Rejected"/>
    <s v="Male"/>
    <n v="0"/>
    <s v="c5"/>
    <n v="64279"/>
    <x v="1438"/>
    <s v="60001-100000"/>
    <m/>
    <m/>
    <m/>
    <m/>
    <m/>
    <n v="25710"/>
    <n v="74733"/>
    <n v="49023"/>
    <n v="-47824.5"/>
    <n v="148267.5"/>
    <n v="64279"/>
  </r>
  <r>
    <n v="929826"/>
    <d v="2014-07-07T09:32:30"/>
    <s v="Rejected"/>
    <s v="Male"/>
    <n v="0"/>
    <s v="c9"/>
    <n v="91722"/>
    <x v="1439"/>
    <s v="60001-100000"/>
    <m/>
    <m/>
    <m/>
    <m/>
    <m/>
    <n v="25708.25"/>
    <n v="74734"/>
    <n v="49025.75"/>
    <n v="-47830.375"/>
    <n v="148272.625"/>
    <n v="91722"/>
  </r>
  <r>
    <n v="245099"/>
    <d v="2014-07-21T13:06:21"/>
    <s v="Hired"/>
    <s v="Male"/>
    <n v="0"/>
    <s v="c9"/>
    <n v="43679"/>
    <x v="1191"/>
    <s v="40001-60000"/>
    <m/>
    <m/>
    <m/>
    <m/>
    <m/>
    <n v="25706.5"/>
    <n v="74720.5"/>
    <n v="49014"/>
    <n v="-47814.5"/>
    <n v="148241.5"/>
    <n v="43679"/>
  </r>
  <r>
    <n v="991656"/>
    <d v="2014-08-25T09:31:36"/>
    <s v="Hired"/>
    <s v="Male"/>
    <n v="0"/>
    <s v="c9"/>
    <n v="54635"/>
    <x v="1440"/>
    <s v="40001-60000"/>
    <m/>
    <m/>
    <m/>
    <m/>
    <m/>
    <n v="25704.75"/>
    <n v="74726.75"/>
    <n v="49022"/>
    <n v="-47828.25"/>
    <n v="148259.75"/>
    <n v="54635"/>
  </r>
  <r>
    <n v="230796"/>
    <d v="2014-08-25T09:32:39"/>
    <s v="Hired"/>
    <s v="Female"/>
    <n v="0"/>
    <s v="c9"/>
    <n v="85569"/>
    <x v="1441"/>
    <s v="60001-100000"/>
    <m/>
    <m/>
    <m/>
    <m/>
    <m/>
    <n v="25703"/>
    <n v="74733"/>
    <n v="49030"/>
    <n v="-47842"/>
    <n v="148278"/>
    <n v="85569"/>
  </r>
  <r>
    <n v="92424"/>
    <d v="2014-08-04T09:32:33"/>
    <s v="Hired"/>
    <s v="Male"/>
    <n v="0"/>
    <s v="c5"/>
    <n v="35888"/>
    <x v="1442"/>
    <s v="20001-40000"/>
    <m/>
    <m/>
    <m/>
    <m/>
    <m/>
    <n v="25695.75"/>
    <n v="74714.25"/>
    <n v="49018.5"/>
    <n v="-47832"/>
    <n v="148242"/>
    <n v="35888"/>
  </r>
  <r>
    <n v="94618"/>
    <d v="2014-08-04T09:31:50"/>
    <s v="Hired"/>
    <s v="Don’t want to say"/>
    <n v="0"/>
    <s v="c5"/>
    <n v="72364"/>
    <x v="1443"/>
    <s v="60001-100000"/>
    <m/>
    <m/>
    <m/>
    <m/>
    <m/>
    <n v="25688.5"/>
    <n v="74720.5"/>
    <n v="49032"/>
    <n v="-47859.5"/>
    <n v="148268.5"/>
    <n v="72364"/>
  </r>
  <r>
    <n v="898336"/>
    <d v="2014-08-19T17:42:49"/>
    <s v="Rejected"/>
    <s v="Male"/>
    <n v="0"/>
    <s v="c9"/>
    <n v="30993"/>
    <x v="1444"/>
    <s v="20001-40000"/>
    <m/>
    <m/>
    <m/>
    <m/>
    <m/>
    <n v="25681.25"/>
    <n v="74726.75"/>
    <n v="49045.5"/>
    <n v="-47887"/>
    <n v="148295"/>
    <n v="30993"/>
  </r>
  <r>
    <n v="738670"/>
    <d v="2014-08-19T17:44:12"/>
    <s v="Hired"/>
    <s v="Female"/>
    <n v="0"/>
    <s v="c9"/>
    <n v="41594"/>
    <x v="1445"/>
    <s v="40001-60000"/>
    <m/>
    <m/>
    <m/>
    <m/>
    <m/>
    <n v="25674"/>
    <n v="74733"/>
    <n v="49059"/>
    <n v="-47914.5"/>
    <n v="148321.5"/>
    <n v="41594"/>
  </r>
  <r>
    <n v="753532"/>
    <d v="2014-07-17T09:32:40"/>
    <s v="Hired"/>
    <s v="Female"/>
    <n v="0"/>
    <s v="c-10"/>
    <n v="38192"/>
    <x v="1446"/>
    <s v="20001-40000"/>
    <m/>
    <m/>
    <m/>
    <m/>
    <m/>
    <n v="25671.5"/>
    <n v="74734"/>
    <n v="49062.5"/>
    <n v="-47922.25"/>
    <n v="148327.75"/>
    <n v="38192"/>
  </r>
  <r>
    <n v="452737"/>
    <d v="2014-07-17T09:33:37"/>
    <s v="Hired"/>
    <s v="Male"/>
    <n v="0"/>
    <s v="c-10"/>
    <n v="18861"/>
    <x v="1447"/>
    <s v="0-20,000"/>
    <m/>
    <m/>
    <m/>
    <m/>
    <m/>
    <n v="25669"/>
    <n v="74735"/>
    <n v="49066"/>
    <n v="-47930"/>
    <n v="148334"/>
    <n v="18861"/>
  </r>
  <r>
    <n v="705257"/>
    <d v="2014-07-19T17:20:55"/>
    <s v="Hired"/>
    <s v="Female"/>
    <n v="0"/>
    <s v="c5"/>
    <n v="59775"/>
    <x v="1448"/>
    <s v="40001-60000"/>
    <m/>
    <m/>
    <m/>
    <m/>
    <m/>
    <n v="25681.25"/>
    <n v="74736"/>
    <n v="49054.75"/>
    <n v="-47900.875"/>
    <n v="148318.125"/>
    <n v="59775"/>
  </r>
  <r>
    <n v="921683"/>
    <d v="2014-08-02T07:13:12"/>
    <s v="Rejected"/>
    <s v="Female"/>
    <n v="0"/>
    <s v="c5"/>
    <n v="44859"/>
    <x v="1449"/>
    <s v="40001-60000"/>
    <m/>
    <m/>
    <m/>
    <m/>
    <m/>
    <n v="25674"/>
    <n v="74737"/>
    <n v="49063"/>
    <n v="-47920.5"/>
    <n v="148331.5"/>
    <n v="44859"/>
  </r>
  <r>
    <n v="724086"/>
    <d v="2014-05-05T07:02:29"/>
    <s v="Hired"/>
    <s v="Male"/>
    <n v="0"/>
    <s v="c5"/>
    <n v="10823"/>
    <x v="1450"/>
    <s v="0-20,000"/>
    <m/>
    <m/>
    <m/>
    <m/>
    <m/>
    <n v="25671.5"/>
    <n v="74737.5"/>
    <n v="49066"/>
    <n v="-47927.5"/>
    <n v="148336.5"/>
    <n v="10823"/>
  </r>
  <r>
    <n v="361218"/>
    <d v="2014-05-19T09:31:31"/>
    <s v="Rejected"/>
    <s v="Male"/>
    <n v="0"/>
    <s v="c5"/>
    <n v="7928"/>
    <x v="1451"/>
    <s v="0-20,000"/>
    <m/>
    <m/>
    <m/>
    <m/>
    <m/>
    <n v="25688.5"/>
    <n v="74738"/>
    <n v="49049.5"/>
    <n v="-47885.75"/>
    <n v="148312.25"/>
    <n v="7928"/>
  </r>
  <r>
    <n v="487732"/>
    <d v="2014-06-25T16:26:12"/>
    <s v="Hired"/>
    <s v="Male"/>
    <n v="0"/>
    <s v="c5"/>
    <n v="80542"/>
    <x v="1452"/>
    <s v="60001-100000"/>
    <m/>
    <m/>
    <m/>
    <m/>
    <m/>
    <n v="25704.75"/>
    <n v="74738.5"/>
    <n v="49033.75"/>
    <n v="-47845.875"/>
    <n v="148289.125"/>
    <n v="80542"/>
  </r>
  <r>
    <n v="425497"/>
    <d v="2014-06-25T16:30:09"/>
    <s v="Rejected"/>
    <s v="Male"/>
    <n v="0"/>
    <s v="c5"/>
    <n v="47941"/>
    <x v="1453"/>
    <s v="40001-60000"/>
    <m/>
    <m/>
    <m/>
    <m/>
    <m/>
    <n v="25703"/>
    <n v="74737"/>
    <n v="49034"/>
    <n v="-47848"/>
    <n v="148288"/>
    <n v="47941"/>
  </r>
  <r>
    <n v="205968"/>
    <d v="2014-06-25T16:32:34"/>
    <s v="Hired"/>
    <s v="Female"/>
    <n v="0"/>
    <s v="c5"/>
    <n v="23288"/>
    <x v="1454"/>
    <s v="20001-40000"/>
    <m/>
    <m/>
    <m/>
    <m/>
    <m/>
    <n v="25695.75"/>
    <n v="74737.5"/>
    <n v="49041.75"/>
    <n v="-47866.875"/>
    <n v="148300.125"/>
    <n v="23288"/>
  </r>
  <r>
    <n v="325052"/>
    <d v="2014-06-26T09:54:07"/>
    <s v="Rejected"/>
    <s v="Female"/>
    <n v="0"/>
    <s v="c5"/>
    <n v="75759"/>
    <x v="1455"/>
    <s v="60001-100000"/>
    <m/>
    <m/>
    <m/>
    <m/>
    <m/>
    <n v="25706.5"/>
    <n v="74738"/>
    <n v="49031.5"/>
    <n v="-47840.75"/>
    <n v="148285.25"/>
    <n v="75759"/>
  </r>
  <r>
    <n v="942214"/>
    <d v="2014-05-26T09:31:27"/>
    <s v="Rejected"/>
    <s v="Male"/>
    <n v="0"/>
    <s v="c5"/>
    <n v="62166"/>
    <x v="1456"/>
    <s v="60001-100000"/>
    <m/>
    <m/>
    <m/>
    <m/>
    <m/>
    <n v="25704.75"/>
    <n v="74736"/>
    <n v="49031.25"/>
    <n v="-47842.125"/>
    <n v="148282.875"/>
    <n v="62166"/>
  </r>
  <r>
    <n v="809363"/>
    <d v="2014-06-16T14:42:27"/>
    <s v="Rejected"/>
    <s v="Female"/>
    <n v="0"/>
    <s v="c5"/>
    <n v="80934"/>
    <x v="1457"/>
    <s v="60001-100000"/>
    <m/>
    <m/>
    <m/>
    <m/>
    <m/>
    <n v="25703"/>
    <n v="74737"/>
    <n v="49034"/>
    <n v="-47848"/>
    <n v="148288"/>
    <n v="80934"/>
  </r>
  <r>
    <n v="430846"/>
    <d v="2014-05-01T10:27:12"/>
    <s v="Hired"/>
    <s v="Male"/>
    <n v="0"/>
    <s v="c9"/>
    <n v="89058"/>
    <x v="1458"/>
    <s v="60001-100000"/>
    <m/>
    <m/>
    <m/>
    <m/>
    <m/>
    <n v="25695.75"/>
    <n v="74734"/>
    <n v="49038.25"/>
    <n v="-47861.625"/>
    <n v="148291.375"/>
    <n v="89058"/>
  </r>
  <r>
    <n v="844797"/>
    <d v="2014-05-08T15:51:12"/>
    <s v="Hired"/>
    <s v="Don’t want to say"/>
    <n v="0"/>
    <s v="c9"/>
    <n v="30393"/>
    <x v="1459"/>
    <s v="20001-40000"/>
    <m/>
    <m/>
    <m/>
    <m/>
    <m/>
    <n v="25688.5"/>
    <n v="74720.5"/>
    <n v="49032"/>
    <n v="-47859.5"/>
    <n v="148268.5"/>
    <n v="30393"/>
  </r>
  <r>
    <n v="551054"/>
    <d v="2014-05-16T16:08:58"/>
    <s v="Hired"/>
    <s v="Female"/>
    <n v="0"/>
    <s v="c9"/>
    <n v="12584"/>
    <x v="1460"/>
    <s v="0-20,000"/>
    <m/>
    <m/>
    <m/>
    <m/>
    <m/>
    <n v="25681.25"/>
    <n v="74726.75"/>
    <n v="49045.5"/>
    <n v="-47887"/>
    <n v="148295"/>
    <n v="12584"/>
  </r>
  <r>
    <n v="321233"/>
    <d v="2014-06-24T14:29:39"/>
    <s v="Hired"/>
    <s v="Female"/>
    <n v="0"/>
    <s v="c9"/>
    <n v="71556"/>
    <x v="1461"/>
    <s v="60001-100000"/>
    <m/>
    <m/>
    <m/>
    <m/>
    <m/>
    <n v="25703"/>
    <n v="74733"/>
    <n v="49030"/>
    <n v="-47842"/>
    <n v="148278"/>
    <n v="71556"/>
  </r>
  <r>
    <n v="430158"/>
    <d v="2014-07-01T19:31:39"/>
    <s v="Hired"/>
    <s v="Male"/>
    <n v="0"/>
    <s v="c9"/>
    <n v="72712"/>
    <x v="1462"/>
    <s v="60001-100000"/>
    <m/>
    <m/>
    <m/>
    <m/>
    <m/>
    <n v="25695.75"/>
    <n v="74734"/>
    <n v="49038.25"/>
    <n v="-47861.625"/>
    <n v="148291.375"/>
    <n v="72712"/>
  </r>
  <r>
    <n v="496821"/>
    <d v="2014-07-01T19:32:04"/>
    <s v="Rejected"/>
    <s v="Male"/>
    <n v="0"/>
    <s v="c9"/>
    <n v="54760"/>
    <x v="1463"/>
    <s v="40001-60000"/>
    <m/>
    <m/>
    <m/>
    <m/>
    <m/>
    <n v="25688.5"/>
    <n v="74735"/>
    <n v="49046.5"/>
    <n v="-47881.25"/>
    <n v="148304.75"/>
    <n v="54760"/>
  </r>
  <r>
    <n v="358584"/>
    <d v="2014-08-01T14:29:51"/>
    <s v="Hired"/>
    <s v="Male"/>
    <n v="0"/>
    <s v="c9"/>
    <n v="12920"/>
    <x v="1464"/>
    <s v="0-20,000"/>
    <m/>
    <m/>
    <m/>
    <m/>
    <m/>
    <n v="25681.25"/>
    <n v="74736"/>
    <n v="49054.75"/>
    <n v="-47900.875"/>
    <n v="148318.125"/>
    <n v="12920"/>
  </r>
  <r>
    <n v="366071"/>
    <d v="2014-08-01T14:33:27"/>
    <s v="Hired"/>
    <s v="Female"/>
    <n v="0"/>
    <s v="c9"/>
    <n v="41743"/>
    <x v="1465"/>
    <s v="40001-60000"/>
    <m/>
    <m/>
    <m/>
    <m/>
    <m/>
    <n v="25703"/>
    <n v="74737"/>
    <n v="49034"/>
    <n v="-47848"/>
    <n v="148288"/>
    <n v="41743"/>
  </r>
  <r>
    <n v="149727"/>
    <d v="2014-08-14T16:47:15"/>
    <s v="Hired"/>
    <s v="Female"/>
    <n v="0"/>
    <s v="c9"/>
    <n v="88216"/>
    <x v="1466"/>
    <s v="60001-100000"/>
    <m/>
    <m/>
    <m/>
    <m/>
    <m/>
    <n v="25695.75"/>
    <n v="74737.5"/>
    <n v="49041.75"/>
    <n v="-47866.875"/>
    <n v="148300.125"/>
    <n v="88216"/>
  </r>
  <r>
    <n v="506401"/>
    <d v="2014-08-14T16:51:36"/>
    <s v="Hired"/>
    <s v="Female"/>
    <n v="0"/>
    <s v="c9"/>
    <n v="85114"/>
    <x v="1467"/>
    <s v="60001-100000"/>
    <m/>
    <m/>
    <m/>
    <m/>
    <m/>
    <n v="25688.5"/>
    <n v="74735"/>
    <n v="49046.5"/>
    <n v="-47881.25"/>
    <n v="148304.75"/>
    <n v="85114"/>
  </r>
  <r>
    <n v="254752"/>
    <d v="2014-08-21T09:25:56"/>
    <s v="Hired"/>
    <s v="Male"/>
    <n v="0"/>
    <s v="c9"/>
    <n v="75415"/>
    <x v="1468"/>
    <s v="60001-100000"/>
    <m/>
    <m/>
    <m/>
    <m/>
    <m/>
    <n v="25681.25"/>
    <n v="74726.75"/>
    <n v="49045.5"/>
    <n v="-47887"/>
    <n v="148295"/>
    <n v="75415"/>
  </r>
  <r>
    <n v="893073"/>
    <d v="2014-05-14T09:59:07"/>
    <s v="Hired"/>
    <s v="Male"/>
    <n v="0"/>
    <s v="b9"/>
    <n v="69124"/>
    <x v="1469"/>
    <s v="60001-100000"/>
    <m/>
    <m/>
    <m/>
    <m/>
    <m/>
    <n v="25674"/>
    <n v="74708"/>
    <n v="49034"/>
    <n v="-47877"/>
    <n v="148259"/>
    <n v="69124"/>
  </r>
  <r>
    <n v="950351"/>
    <d v="2014-05-23T09:35:53"/>
    <s v="Rejected"/>
    <s v="Female"/>
    <n v="0"/>
    <s v="c8"/>
    <n v="41518"/>
    <x v="1470"/>
    <s v="40001-60000"/>
    <m/>
    <m/>
    <m/>
    <m/>
    <m/>
    <n v="25671.5"/>
    <n v="74714.25"/>
    <n v="49042.75"/>
    <n v="-47892.625"/>
    <n v="148278.375"/>
    <n v="41518"/>
  </r>
  <r>
    <n v="659767"/>
    <d v="2014-05-01T11:36:52"/>
    <s v="Hired"/>
    <s v="Male"/>
    <n v="0"/>
    <s v="i7"/>
    <n v="61362"/>
    <x v="1471"/>
    <s v="60001-100000"/>
    <m/>
    <m/>
    <m/>
    <m/>
    <m/>
    <n v="25669"/>
    <n v="74720.5"/>
    <n v="49051.5"/>
    <n v="-47908.25"/>
    <n v="148297.75"/>
    <n v="61362"/>
  </r>
  <r>
    <n v="666314"/>
    <d v="2014-05-01T11:40:44"/>
    <s v="Hired"/>
    <s v="Female"/>
    <n v="0"/>
    <s v="i7"/>
    <n v="92994"/>
    <x v="1472"/>
    <s v="60001-100000"/>
    <m/>
    <m/>
    <m/>
    <m/>
    <m/>
    <n v="25666.5"/>
    <n v="74726.75"/>
    <n v="49060.25"/>
    <n v="-47923.875"/>
    <n v="148317.125"/>
    <n v="92994"/>
  </r>
  <r>
    <n v="695736"/>
    <d v="2014-05-01T11:35:59"/>
    <s v="Hired"/>
    <s v="Female"/>
    <n v="0"/>
    <s v="i7"/>
    <n v="32616"/>
    <x v="1473"/>
    <s v="20001-40000"/>
    <m/>
    <m/>
    <m/>
    <m/>
    <m/>
    <n v="25664"/>
    <n v="74708"/>
    <n v="49044"/>
    <n v="-47902"/>
    <n v="148274"/>
    <n v="32616"/>
  </r>
  <r>
    <n v="890317"/>
    <d v="2014-05-08T15:05:56"/>
    <s v="Rejected"/>
    <s v="Male"/>
    <n v="0"/>
    <s v="c9"/>
    <n v="19873"/>
    <x v="1474"/>
    <s v="0-20,000"/>
    <m/>
    <m/>
    <m/>
    <m/>
    <m/>
    <n v="25663"/>
    <n v="74714.25"/>
    <n v="49051.25"/>
    <n v="-47913.875"/>
    <n v="148291.125"/>
    <n v="19873"/>
  </r>
  <r>
    <n v="737852"/>
    <d v="2014-05-05T09:31:54"/>
    <s v="Hired"/>
    <s v="Female"/>
    <n v="0"/>
    <s v="c9"/>
    <n v="69025"/>
    <x v="1475"/>
    <s v="60001-100000"/>
    <m/>
    <m/>
    <m/>
    <m/>
    <m/>
    <n v="25669"/>
    <n v="74720.5"/>
    <n v="49051.5"/>
    <n v="-47908.25"/>
    <n v="148297.75"/>
    <n v="69025"/>
  </r>
  <r>
    <n v="52077"/>
    <d v="2014-05-05T09:35:46"/>
    <s v="Rejected"/>
    <s v="Female"/>
    <n v="0"/>
    <s v="c9"/>
    <n v="66442"/>
    <x v="1476"/>
    <s v="60001-100000"/>
    <m/>
    <m/>
    <m/>
    <m/>
    <m/>
    <n v="25666.5"/>
    <n v="74726.75"/>
    <n v="49060.25"/>
    <n v="-47923.875"/>
    <n v="148317.125"/>
    <n v="66442"/>
  </r>
  <r>
    <n v="189422"/>
    <d v="2014-05-06T19:25:59"/>
    <s v="Hired"/>
    <s v="Male"/>
    <n v="0"/>
    <s v="c9"/>
    <n v="56039"/>
    <x v="1477"/>
    <s v="40001-60000"/>
    <m/>
    <m/>
    <m/>
    <m/>
    <m/>
    <n v="25664"/>
    <n v="74733"/>
    <n v="49069"/>
    <n v="-47939.5"/>
    <n v="148336.5"/>
    <n v="56039"/>
  </r>
  <r>
    <n v="934049"/>
    <d v="2014-05-08T15:44:03"/>
    <s v="Hired"/>
    <s v="Male"/>
    <n v="0"/>
    <s v="i7"/>
    <n v="30651"/>
    <x v="1478"/>
    <s v="20001-40000"/>
    <m/>
    <m/>
    <m/>
    <m/>
    <m/>
    <n v="25663"/>
    <n v="74734"/>
    <n v="49071"/>
    <n v="-47943.5"/>
    <n v="148340.5"/>
    <n v="30651"/>
  </r>
  <r>
    <n v="137317"/>
    <d v="2014-05-09T19:54:33"/>
    <s v="Hired"/>
    <s v="Male"/>
    <n v="0"/>
    <s v="c9"/>
    <n v="75648"/>
    <x v="1479"/>
    <s v="60001-100000"/>
    <m/>
    <m/>
    <m/>
    <m/>
    <m/>
    <n v="25662"/>
    <n v="74735"/>
    <n v="49073"/>
    <n v="-47947.5"/>
    <n v="148344.5"/>
    <n v="75648"/>
  </r>
  <r>
    <n v="695640"/>
    <d v="2014-07-18T17:03:46"/>
    <s v="Hired"/>
    <s v="Male"/>
    <n v="0"/>
    <s v="i7"/>
    <n v="10787"/>
    <x v="1480"/>
    <s v="0-20,000"/>
    <m/>
    <m/>
    <m/>
    <m/>
    <m/>
    <n v="25661"/>
    <n v="74726.75"/>
    <n v="49065.75"/>
    <n v="-47937.625"/>
    <n v="148325.375"/>
    <n v="10787"/>
  </r>
  <r>
    <n v="702214"/>
    <d v="2014-07-18T17:06:25"/>
    <s v="Rejected"/>
    <s v="Male"/>
    <n v="0"/>
    <s v="i7"/>
    <n v="62412"/>
    <x v="1481"/>
    <s v="60001-100000"/>
    <m/>
    <m/>
    <m/>
    <m/>
    <m/>
    <n v="25664"/>
    <n v="74733"/>
    <n v="49069"/>
    <n v="-47939.5"/>
    <n v="148336.5"/>
    <n v="62412"/>
  </r>
  <r>
    <n v="436353"/>
    <d v="2014-07-18T17:07:12"/>
    <s v="Hired"/>
    <s v="Female"/>
    <n v="0"/>
    <s v="i7"/>
    <n v="98319"/>
    <x v="1482"/>
    <s v="60001-100000"/>
    <m/>
    <m/>
    <m/>
    <m/>
    <m/>
    <n v="25663"/>
    <n v="74734"/>
    <n v="49071"/>
    <n v="-47943.5"/>
    <n v="148340.5"/>
    <n v="98319"/>
  </r>
  <r>
    <n v="624625"/>
    <d v="2014-07-18T17:10:38"/>
    <s v="Hired"/>
    <s v="Female"/>
    <n v="0"/>
    <s v="i7"/>
    <n v="71254"/>
    <x v="1483"/>
    <s v="60001-100000"/>
    <m/>
    <m/>
    <m/>
    <m/>
    <m/>
    <n v="25662"/>
    <n v="74720.5"/>
    <n v="49058.5"/>
    <n v="-47925.75"/>
    <n v="148308.25"/>
    <n v="71254"/>
  </r>
  <r>
    <n v="36504"/>
    <d v="2014-07-25T10:08:21"/>
    <s v="Rejected"/>
    <s v="Male"/>
    <n v="0"/>
    <s v="i7"/>
    <n v="21554"/>
    <x v="1484"/>
    <s v="20001-40000"/>
    <m/>
    <m/>
    <m/>
    <m/>
    <m/>
    <n v="25661"/>
    <n v="74726.75"/>
    <n v="49065.75"/>
    <n v="-47937.625"/>
    <n v="148325.375"/>
    <n v="21554"/>
  </r>
  <r>
    <n v="357802"/>
    <d v="2014-07-25T10:08:52"/>
    <s v="Rejected"/>
    <s v="Female"/>
    <n v="0"/>
    <s v="i7"/>
    <n v="69341"/>
    <x v="1485"/>
    <s v="60001-100000"/>
    <m/>
    <m/>
    <m/>
    <m/>
    <m/>
    <n v="25664"/>
    <n v="74733"/>
    <n v="49069"/>
    <n v="-47939.5"/>
    <n v="148336.5"/>
    <n v="69341"/>
  </r>
  <r>
    <n v="639861"/>
    <d v="2014-07-29T15:18:15"/>
    <s v="Hired"/>
    <s v="Male"/>
    <n v="0"/>
    <s v="c9"/>
    <n v="25030"/>
    <x v="1486"/>
    <s v="20001-40000"/>
    <m/>
    <m/>
    <m/>
    <m/>
    <m/>
    <n v="25663"/>
    <n v="74734"/>
    <n v="49071"/>
    <n v="-47943.5"/>
    <n v="148340.5"/>
    <n v="25030"/>
  </r>
  <r>
    <n v="582417"/>
    <d v="2014-07-29T15:20:10"/>
    <s v="Rejected"/>
    <s v="Male"/>
    <n v="0"/>
    <s v="c9"/>
    <n v="92791"/>
    <x v="1487"/>
    <s v="60001-100000"/>
    <m/>
    <m/>
    <m/>
    <m/>
    <m/>
    <n v="25669"/>
    <n v="74735"/>
    <n v="49066"/>
    <n v="-47930"/>
    <n v="148334"/>
    <n v="92791"/>
  </r>
  <r>
    <n v="383656"/>
    <d v="2014-07-29T15:21:33"/>
    <s v="Rejected"/>
    <s v="Male"/>
    <n v="0"/>
    <s v="c9"/>
    <n v="37147"/>
    <x v="1488"/>
    <s v="20001-40000"/>
    <m/>
    <m/>
    <m/>
    <m/>
    <m/>
    <n v="25666.5"/>
    <n v="74726.75"/>
    <n v="49060.25"/>
    <n v="-47923.875"/>
    <n v="148317.125"/>
    <n v="37147"/>
  </r>
  <r>
    <n v="536123"/>
    <d v="2014-07-29T15:25:05"/>
    <s v="Hired"/>
    <s v="Female"/>
    <n v="0"/>
    <s v="c9"/>
    <n v="64271"/>
    <x v="1489"/>
    <s v="60001-100000"/>
    <m/>
    <m/>
    <m/>
    <m/>
    <m/>
    <n v="25664"/>
    <n v="74733"/>
    <n v="49069"/>
    <n v="-47939.5"/>
    <n v="148336.5"/>
    <n v="64271"/>
  </r>
  <r>
    <n v="583369"/>
    <d v="2014-08-08T09:35:27"/>
    <s v="Hired"/>
    <s v="Male"/>
    <n v="0"/>
    <s v="c9"/>
    <n v="97329"/>
    <x v="1490"/>
    <s v="60001-100000"/>
    <m/>
    <m/>
    <m/>
    <m/>
    <m/>
    <n v="25663"/>
    <n v="74734"/>
    <n v="49071"/>
    <n v="-47943.5"/>
    <n v="148340.5"/>
    <n v="97329"/>
  </r>
  <r>
    <n v="669078"/>
    <d v="2014-08-08T09:36:35"/>
    <s v="Rejected"/>
    <s v="Female"/>
    <n v="0"/>
    <s v="c9"/>
    <n v="70887"/>
    <x v="1491"/>
    <s v="60001-100000"/>
    <m/>
    <m/>
    <m/>
    <m/>
    <m/>
    <n v="25662"/>
    <n v="74720.5"/>
    <n v="49058.5"/>
    <n v="-47925.75"/>
    <n v="148308.25"/>
    <n v="70887"/>
  </r>
  <r>
    <n v="123118"/>
    <d v="2014-08-08T09:37:00"/>
    <s v="Hired"/>
    <s v="Female"/>
    <n v="0"/>
    <s v="c9"/>
    <n v="68526"/>
    <x v="1492"/>
    <s v="60001-100000"/>
    <m/>
    <m/>
    <m/>
    <m/>
    <m/>
    <n v="25661"/>
    <n v="74726.75"/>
    <n v="49065.75"/>
    <n v="-47937.625"/>
    <n v="148325.375"/>
    <n v="68526"/>
  </r>
  <r>
    <n v="195389"/>
    <d v="2014-08-08T09:36:05"/>
    <s v="Rejected"/>
    <s v="Don’t want to say"/>
    <n v="0"/>
    <s v="c9"/>
    <n v="53014"/>
    <x v="1493"/>
    <s v="40001-60000"/>
    <m/>
    <m/>
    <m/>
    <m/>
    <m/>
    <n v="25660"/>
    <n v="74733"/>
    <n v="49073"/>
    <n v="-47949.5"/>
    <n v="148342.5"/>
    <n v="53014"/>
  </r>
  <r>
    <n v="665487"/>
    <d v="2014-08-11T10:43:42"/>
    <s v="Hired"/>
    <s v="Male"/>
    <n v="0"/>
    <s v="c9"/>
    <n v="66678"/>
    <x v="1494"/>
    <s v="60001-100000"/>
    <m/>
    <m/>
    <m/>
    <m/>
    <m/>
    <n v="25659.25"/>
    <n v="74734"/>
    <n v="49074.75"/>
    <n v="-47952.875"/>
    <n v="148346.125"/>
    <n v="66678"/>
  </r>
  <r>
    <n v="586559"/>
    <d v="2014-07-25T23:34:03"/>
    <s v="Hired"/>
    <s v="Female"/>
    <n v="0"/>
    <s v="c9"/>
    <n v="40269"/>
    <x v="1495"/>
    <s v="40001-60000"/>
    <m/>
    <m/>
    <m/>
    <m/>
    <m/>
    <n v="25658.5"/>
    <n v="74735"/>
    <n v="49076.5"/>
    <n v="-47956.25"/>
    <n v="148349.75"/>
    <n v="40269"/>
  </r>
  <r>
    <n v="331430"/>
    <d v="2014-07-30T09:23:41"/>
    <s v="Rejected"/>
    <s v="Female"/>
    <n v="0"/>
    <s v="c9"/>
    <n v="64410"/>
    <x v="1496"/>
    <s v="60001-100000"/>
    <m/>
    <m/>
    <m/>
    <m/>
    <m/>
    <n v="25657.75"/>
    <n v="74736"/>
    <n v="49078.25"/>
    <n v="-47959.625"/>
    <n v="148353.375"/>
    <n v="64410"/>
  </r>
  <r>
    <n v="135854"/>
    <d v="2014-07-30T09:24:31"/>
    <s v="Hired"/>
    <s v="Male"/>
    <n v="0"/>
    <s v="c9"/>
    <n v="28038"/>
    <x v="1497"/>
    <s v="20001-40000"/>
    <m/>
    <m/>
    <m/>
    <m/>
    <m/>
    <n v="25657"/>
    <n v="74737"/>
    <n v="49080"/>
    <n v="-47963"/>
    <n v="148357"/>
    <n v="28038"/>
  </r>
  <r>
    <n v="802663"/>
    <d v="2014-07-23T15:28:32"/>
    <s v="Hired"/>
    <s v="Female"/>
    <n v="0"/>
    <s v="i7"/>
    <n v="51388"/>
    <x v="1498"/>
    <s v="40001-60000"/>
    <m/>
    <m/>
    <m/>
    <m/>
    <m/>
    <n v="25656"/>
    <n v="74737.5"/>
    <n v="49081.5"/>
    <n v="-47966.25"/>
    <n v="148359.75"/>
    <n v="51388"/>
  </r>
  <r>
    <n v="597869"/>
    <d v="2014-07-23T15:33:27"/>
    <s v="Hired"/>
    <s v="Female"/>
    <n v="0"/>
    <s v="i7"/>
    <n v="78358"/>
    <x v="1499"/>
    <s v="60001-100000"/>
    <m/>
    <m/>
    <m/>
    <m/>
    <m/>
    <n v="25655"/>
    <n v="74738"/>
    <n v="49083"/>
    <n v="-47969.5"/>
    <n v="148362.5"/>
    <n v="78358"/>
  </r>
  <r>
    <n v="80619"/>
    <d v="2014-07-31T14:05:01"/>
    <s v="Hired"/>
    <s v="Don’t want to say"/>
    <n v="0"/>
    <s v="i7"/>
    <n v="80438"/>
    <x v="1500"/>
    <s v="60001-100000"/>
    <m/>
    <m/>
    <m/>
    <m/>
    <m/>
    <n v="25654"/>
    <n v="74736"/>
    <n v="49082"/>
    <n v="-47969"/>
    <n v="148359"/>
    <n v="80438"/>
  </r>
  <r>
    <n v="245650"/>
    <d v="2014-07-31T14:05:31"/>
    <s v="Hired"/>
    <s v="Don’t want to say"/>
    <n v="0"/>
    <s v="i7"/>
    <n v="37930"/>
    <x v="1501"/>
    <s v="20001-40000"/>
    <m/>
    <m/>
    <m/>
    <m/>
    <m/>
    <n v="25653"/>
    <n v="74733"/>
    <n v="49080"/>
    <n v="-47967"/>
    <n v="148353"/>
    <n v="37930"/>
  </r>
  <r>
    <n v="105813"/>
    <d v="2014-07-31T14:07:28"/>
    <s v="Rejected"/>
    <s v="Don’t want to say"/>
    <n v="0"/>
    <s v="i7"/>
    <n v="1887"/>
    <x v="1502"/>
    <s v="0-20,000"/>
    <m/>
    <m/>
    <m/>
    <m/>
    <m/>
    <n v="25652.75"/>
    <n v="74734"/>
    <n v="49081.25"/>
    <n v="-47969.125"/>
    <n v="148355.875"/>
    <n v="1887"/>
  </r>
  <r>
    <n v="661954"/>
    <d v="2014-05-13T09:34:10"/>
    <s v="Hired"/>
    <s v="Female"/>
    <n v="0"/>
    <s v="c-10"/>
    <n v="26666"/>
    <x v="1503"/>
    <s v="20001-40000"/>
    <m/>
    <m/>
    <m/>
    <m/>
    <m/>
    <n v="25655"/>
    <n v="74735"/>
    <n v="49080"/>
    <n v="-47965"/>
    <n v="148355"/>
    <n v="26666"/>
  </r>
  <r>
    <n v="327352"/>
    <d v="2014-05-13T09:34:33"/>
    <s v="Rejected"/>
    <s v="Male"/>
    <n v="0"/>
    <s v="c-10"/>
    <n v="50349"/>
    <x v="1504"/>
    <s v="40001-60000"/>
    <m/>
    <m/>
    <m/>
    <m/>
    <m/>
    <n v="25654"/>
    <n v="74736"/>
    <n v="49082"/>
    <n v="-47969"/>
    <n v="148359"/>
    <n v="50349"/>
  </r>
  <r>
    <n v="936527"/>
    <d v="2014-05-13T09:32:21"/>
    <s v="Rejected"/>
    <s v="Don’t want to say"/>
    <n v="0"/>
    <s v="c-10"/>
    <n v="76326"/>
    <x v="1505"/>
    <s v="60001-100000"/>
    <m/>
    <m/>
    <m/>
    <m/>
    <m/>
    <n v="25653"/>
    <n v="74737"/>
    <n v="49084"/>
    <n v="-47973"/>
    <n v="148363"/>
    <n v="76326"/>
  </r>
  <r>
    <n v="709650"/>
    <d v="2014-05-17T14:45:13"/>
    <s v="Rejected"/>
    <s v="Female"/>
    <n v="0"/>
    <s v="c-10"/>
    <n v="48861"/>
    <x v="1506"/>
    <s v="40001-60000"/>
    <m/>
    <m/>
    <m/>
    <m/>
    <m/>
    <n v="25652.75"/>
    <n v="74734"/>
    <n v="49081.25"/>
    <n v="-47969.125"/>
    <n v="148355.875"/>
    <n v="48861"/>
  </r>
  <r>
    <n v="368942"/>
    <d v="2014-05-17T14:46:46"/>
    <s v="Hired"/>
    <s v="Male"/>
    <n v="0"/>
    <s v="c-10"/>
    <n v="73960"/>
    <x v="1507"/>
    <s v="60001-100000"/>
    <m/>
    <m/>
    <m/>
    <m/>
    <m/>
    <n v="25652.5"/>
    <n v="74735"/>
    <n v="49082.5"/>
    <n v="-47971.25"/>
    <n v="148358.75"/>
    <n v="73960"/>
  </r>
  <r>
    <n v="940275"/>
    <d v="2014-07-29T17:36:40"/>
    <s v="Hired"/>
    <s v="Don’t want to say"/>
    <n v="0"/>
    <s v="i5"/>
    <n v="53484"/>
    <x v="1508"/>
    <s v="40001-60000"/>
    <m/>
    <m/>
    <m/>
    <m/>
    <m/>
    <n v="25652.25"/>
    <n v="74736"/>
    <n v="49083.75"/>
    <n v="-47973.375"/>
    <n v="148361.625"/>
    <n v="53484"/>
  </r>
  <r>
    <n v="933818"/>
    <d v="2014-08-08T12:40:48"/>
    <s v="Hired"/>
    <s v="Male"/>
    <n v="0"/>
    <s v="i5"/>
    <n v="12323"/>
    <x v="1509"/>
    <s v="0-20,000"/>
    <m/>
    <m/>
    <m/>
    <m/>
    <m/>
    <n v="25652"/>
    <n v="74737"/>
    <n v="49085"/>
    <n v="-47975.5"/>
    <n v="148364.5"/>
    <n v="12323"/>
  </r>
  <r>
    <n v="138733"/>
    <d v="2014-08-08T12:42:26"/>
    <s v="Hired"/>
    <s v="Male"/>
    <n v="0"/>
    <s v="i5"/>
    <n v="73873"/>
    <x v="1510"/>
    <s v="60001-100000"/>
    <m/>
    <m/>
    <m/>
    <m/>
    <m/>
    <n v="25652.75"/>
    <n v="74737.5"/>
    <n v="49084.75"/>
    <n v="-47974.375"/>
    <n v="148364.625"/>
    <n v="73873"/>
  </r>
  <r>
    <n v="518587"/>
    <d v="2014-08-08T12:43:38"/>
    <s v="Hired"/>
    <s v="Male"/>
    <n v="0"/>
    <s v="i5"/>
    <n v="81742"/>
    <x v="1511"/>
    <s v="60001-100000"/>
    <m/>
    <m/>
    <m/>
    <m/>
    <m/>
    <n v="25652.5"/>
    <n v="74738"/>
    <n v="49085.5"/>
    <n v="-47975.75"/>
    <n v="148366.25"/>
    <n v="81742"/>
  </r>
  <r>
    <n v="974429"/>
    <d v="2014-08-08T12:47:06"/>
    <s v="Hired"/>
    <s v="Male"/>
    <n v="0"/>
    <s v="i5"/>
    <n v="88589"/>
    <x v="1512"/>
    <s v="60001-100000"/>
    <m/>
    <m/>
    <m/>
    <m/>
    <m/>
    <n v="25652.25"/>
    <n v="74736"/>
    <n v="49083.75"/>
    <n v="-47973.375"/>
    <n v="148361.625"/>
    <n v="88589"/>
  </r>
  <r>
    <n v="994181"/>
    <d v="2014-08-20T09:33:55"/>
    <s v="Hired"/>
    <s v="Female"/>
    <n v="0"/>
    <s v="c5"/>
    <n v="49869"/>
    <x v="1513"/>
    <s v="40001-60000"/>
    <m/>
    <m/>
    <m/>
    <m/>
    <m/>
    <n v="25652"/>
    <n v="74733"/>
    <n v="49081"/>
    <n v="-47969.5"/>
    <n v="148354.5"/>
    <n v="49869"/>
  </r>
  <r>
    <n v="545839"/>
    <d v="2014-08-20T09:34:36"/>
    <s v="Rejected"/>
    <s v="Male"/>
    <n v="0"/>
    <s v="c5"/>
    <n v="22624"/>
    <x v="1514"/>
    <s v="20001-40000"/>
    <m/>
    <m/>
    <m/>
    <m/>
    <m/>
    <n v="25650"/>
    <n v="74734"/>
    <n v="49084"/>
    <n v="-47976"/>
    <n v="148360"/>
    <n v="22624"/>
  </r>
  <r>
    <n v="395075"/>
    <d v="2014-08-08T09:32:45"/>
    <s v="Rejected"/>
    <s v="Male"/>
    <n v="0"/>
    <s v="i5"/>
    <n v="48454"/>
    <x v="1515"/>
    <s v="40001-60000"/>
    <m/>
    <m/>
    <m/>
    <m/>
    <m/>
    <n v="25652.5"/>
    <n v="74735"/>
    <n v="49082.5"/>
    <n v="-47971.25"/>
    <n v="148358.75"/>
    <n v="48454"/>
  </r>
  <r>
    <n v="368517"/>
    <d v="2014-08-08T09:33:19"/>
    <s v="Hired"/>
    <s v="Female"/>
    <n v="0"/>
    <s v="i5"/>
    <n v="83286"/>
    <x v="1516"/>
    <s v="60001-100000"/>
    <m/>
    <m/>
    <m/>
    <m/>
    <m/>
    <n v="25652.25"/>
    <n v="74736"/>
    <n v="49083.75"/>
    <n v="-47973.375"/>
    <n v="148361.625"/>
    <n v="83286"/>
  </r>
  <r>
    <n v="211885"/>
    <d v="2014-05-15T15:49:59"/>
    <s v="Rejected"/>
    <s v="Male"/>
    <n v="0"/>
    <s v="c9"/>
    <n v="99347"/>
    <x v="1517"/>
    <s v="60001-100000"/>
    <m/>
    <m/>
    <m/>
    <m/>
    <m/>
    <n v="25652"/>
    <n v="74733"/>
    <n v="49081"/>
    <n v="-47969.5"/>
    <n v="148354.5"/>
    <n v="99347"/>
  </r>
  <r>
    <n v="357876"/>
    <d v="2014-07-14T09:31:39"/>
    <s v="Hired"/>
    <s v="Male"/>
    <n v="0"/>
    <s v="c9"/>
    <n v="47302"/>
    <x v="1518"/>
    <s v="40001-60000"/>
    <m/>
    <m/>
    <m/>
    <m/>
    <m/>
    <n v="25650"/>
    <n v="74714.25"/>
    <n v="49064.25"/>
    <n v="-47946.375"/>
    <n v="148310.625"/>
    <n v="47302"/>
  </r>
  <r>
    <n v="950041"/>
    <d v="2014-08-23T19:50:44"/>
    <s v="Hired"/>
    <s v="Male"/>
    <n v="0"/>
    <s v="c9"/>
    <n v="27830"/>
    <x v="1519"/>
    <s v="20001-40000"/>
    <m/>
    <m/>
    <m/>
    <m/>
    <m/>
    <n v="25648"/>
    <n v="74720.5"/>
    <n v="49072.5"/>
    <n v="-47960.75"/>
    <n v="148329.25"/>
    <n v="27830"/>
  </r>
  <r>
    <n v="598714"/>
    <d v="2014-08-23T19:51:21"/>
    <s v="Hired"/>
    <s v="Male"/>
    <n v="0"/>
    <s v="c9"/>
    <n v="8068"/>
    <x v="1520"/>
    <s v="0-20,000"/>
    <m/>
    <m/>
    <m/>
    <m/>
    <m/>
    <n v="25646"/>
    <n v="74726.75"/>
    <n v="49080.75"/>
    <n v="-47975.125"/>
    <n v="148347.875"/>
    <n v="8068"/>
  </r>
  <r>
    <n v="188110"/>
    <d v="2014-08-23T19:52:14"/>
    <s v="Hired"/>
    <s v="Male"/>
    <n v="0"/>
    <s v="c9"/>
    <n v="51603"/>
    <x v="1521"/>
    <s v="40001-60000"/>
    <m/>
    <m/>
    <m/>
    <m/>
    <m/>
    <n v="25652"/>
    <n v="74733"/>
    <n v="49081"/>
    <n v="-47969.5"/>
    <n v="148354.5"/>
    <n v="51603"/>
  </r>
  <r>
    <n v="802295"/>
    <d v="2014-06-13T16:40:27"/>
    <s v="Hired"/>
    <s v="Male"/>
    <n v="0"/>
    <s v="c9"/>
    <n v="87431"/>
    <x v="1522"/>
    <s v="60001-100000"/>
    <m/>
    <m/>
    <m/>
    <m/>
    <m/>
    <n v="25650"/>
    <n v="74734"/>
    <n v="49084"/>
    <n v="-47976"/>
    <n v="148360"/>
    <n v="87431"/>
  </r>
  <r>
    <n v="751647"/>
    <d v="2014-06-13T16:41:01"/>
    <s v="Hired"/>
    <s v="Male"/>
    <n v="0"/>
    <s v="c9"/>
    <n v="39881"/>
    <x v="1523"/>
    <s v="20001-40000"/>
    <m/>
    <m/>
    <m/>
    <m/>
    <m/>
    <n v="25648"/>
    <n v="74720.5"/>
    <n v="49072.5"/>
    <n v="-47960.75"/>
    <n v="148329.25"/>
    <n v="39881"/>
  </r>
  <r>
    <n v="519305"/>
    <d v="2014-06-13T16:43:05"/>
    <s v="Rejected"/>
    <s v="Female"/>
    <n v="0"/>
    <s v="c9"/>
    <n v="96593"/>
    <x v="1524"/>
    <s v="60001-100000"/>
    <m/>
    <m/>
    <m/>
    <m/>
    <m/>
    <n v="25646"/>
    <n v="74726.75"/>
    <n v="49080.75"/>
    <n v="-47975.125"/>
    <n v="148347.875"/>
    <n v="96593"/>
  </r>
  <r>
    <n v="615653"/>
    <d v="2014-06-18T03:32:32"/>
    <s v="Hired"/>
    <s v="Female"/>
    <n v="0"/>
    <s v="c9"/>
    <n v="66262"/>
    <x v="1525"/>
    <s v="60001-100000"/>
    <m/>
    <m/>
    <m/>
    <m/>
    <m/>
    <n v="25644"/>
    <n v="74708"/>
    <n v="49064"/>
    <n v="-47952"/>
    <n v="148304"/>
    <n v="66262"/>
  </r>
  <r>
    <n v="734342"/>
    <d v="2014-07-09T12:16:19"/>
    <s v="Rejected"/>
    <s v="Male"/>
    <n v="0"/>
    <s v="c9"/>
    <n v="31838"/>
    <x v="1526"/>
    <s v="20001-40000"/>
    <m/>
    <m/>
    <m/>
    <m/>
    <m/>
    <n v="25639.75"/>
    <n v="74714.25"/>
    <n v="49074.5"/>
    <n v="-47972"/>
    <n v="148326"/>
    <n v="31838"/>
  </r>
  <r>
    <n v="628273"/>
    <d v="2014-07-28T09:31:27"/>
    <s v="Hired"/>
    <s v="Male"/>
    <n v="0"/>
    <s v="c9"/>
    <n v="10175"/>
    <x v="1527"/>
    <s v="0-20,000"/>
    <m/>
    <m/>
    <m/>
    <m/>
    <m/>
    <n v="25635.5"/>
    <n v="74720.5"/>
    <n v="49085"/>
    <n v="-47992"/>
    <n v="148348"/>
    <n v="10175"/>
  </r>
  <r>
    <n v="903767"/>
    <d v="2014-07-28T12:40:28"/>
    <s v="Hired"/>
    <s v="Male"/>
    <n v="0"/>
    <s v="c9"/>
    <n v="53338"/>
    <x v="1528"/>
    <s v="40001-60000"/>
    <m/>
    <m/>
    <m/>
    <m/>
    <m/>
    <n v="25646"/>
    <n v="74726.75"/>
    <n v="49080.75"/>
    <n v="-47975.125"/>
    <n v="148347.875"/>
    <n v="53338"/>
  </r>
  <r>
    <n v="193661"/>
    <d v="2014-08-16T01:10:14"/>
    <s v="Hired"/>
    <s v="Female"/>
    <n v="0"/>
    <s v="c9"/>
    <n v="72200"/>
    <x v="1529"/>
    <s v="60001-100000"/>
    <m/>
    <m/>
    <m/>
    <m/>
    <m/>
    <n v="25644"/>
    <n v="74733"/>
    <n v="49089"/>
    <n v="-47989.5"/>
    <n v="148366.5"/>
    <n v="72200"/>
  </r>
  <r>
    <n v="936693"/>
    <d v="2014-06-18T16:28:38"/>
    <s v="Hired"/>
    <s v="Male"/>
    <n v="0"/>
    <s v="c9"/>
    <n v="12124"/>
    <x v="1530"/>
    <s v="0-20,000"/>
    <m/>
    <m/>
    <m/>
    <m/>
    <m/>
    <n v="25639.75"/>
    <n v="74734"/>
    <n v="49094.25"/>
    <n v="-48001.625"/>
    <n v="148375.375"/>
    <n v="12124"/>
  </r>
  <r>
    <n v="503766"/>
    <d v="2014-06-18T18:05:36"/>
    <s v="Hired"/>
    <s v="Male"/>
    <n v="0"/>
    <s v="c9"/>
    <n v="17320"/>
    <x v="1531"/>
    <s v="0-20,000"/>
    <m/>
    <m/>
    <m/>
    <m/>
    <m/>
    <n v="25648"/>
    <n v="74735"/>
    <n v="49087"/>
    <n v="-47982.5"/>
    <n v="148365.5"/>
    <n v="17320"/>
  </r>
  <r>
    <n v="919960"/>
    <d v="2014-08-12T09:36:19"/>
    <s v="Hired"/>
    <s v="Female"/>
    <n v="0"/>
    <s v="c9"/>
    <n v="87445"/>
    <x v="1532"/>
    <s v="60001-100000"/>
    <m/>
    <m/>
    <m/>
    <m/>
    <m/>
    <n v="25652.25"/>
    <n v="74736"/>
    <n v="49083.75"/>
    <n v="-47973.375"/>
    <n v="148361.625"/>
    <n v="87445"/>
  </r>
  <r>
    <n v="376034"/>
    <d v="2014-08-12T09:32:27"/>
    <s v="Hired"/>
    <s v="Female"/>
    <n v="0"/>
    <s v="c9"/>
    <n v="31041"/>
    <x v="1533"/>
    <s v="20001-40000"/>
    <m/>
    <m/>
    <m/>
    <m/>
    <m/>
    <n v="25652"/>
    <n v="74733"/>
    <n v="49081"/>
    <n v="-47969.5"/>
    <n v="148354.5"/>
    <n v="31041"/>
  </r>
  <r>
    <n v="834576"/>
    <d v="2014-08-12T09:33:38"/>
    <s v="Hired"/>
    <s v="Female"/>
    <n v="0"/>
    <s v="c9"/>
    <n v="41123"/>
    <x v="1534"/>
    <s v="40001-60000"/>
    <m/>
    <m/>
    <m/>
    <m/>
    <m/>
    <n v="25650"/>
    <n v="74734"/>
    <n v="49084"/>
    <n v="-47976"/>
    <n v="148360"/>
    <n v="41123"/>
  </r>
  <r>
    <n v="110322"/>
    <d v="2014-08-12T09:34:03"/>
    <s v="Hired"/>
    <s v="Female"/>
    <n v="0"/>
    <s v="c9"/>
    <n v="85673"/>
    <x v="1535"/>
    <s v="60001-100000"/>
    <m/>
    <m/>
    <m/>
    <m/>
    <m/>
    <n v="25648"/>
    <n v="74735"/>
    <n v="49087"/>
    <n v="-47982.5"/>
    <n v="148365.5"/>
    <n v="85673"/>
  </r>
  <r>
    <n v="45708"/>
    <d v="2014-08-12T09:35:17"/>
    <s v="Hired"/>
    <s v="Female"/>
    <n v="0"/>
    <s v="c9"/>
    <n v="12735"/>
    <x v="1536"/>
    <s v="0-20,000"/>
    <m/>
    <m/>
    <m/>
    <m/>
    <m/>
    <n v="25646"/>
    <n v="74726.75"/>
    <n v="49080.75"/>
    <n v="-47975.125"/>
    <n v="148347.875"/>
    <n v="12735"/>
  </r>
  <r>
    <n v="656692"/>
    <d v="2014-07-14T17:18:40"/>
    <s v="Hired"/>
    <s v="Female"/>
    <n v="0"/>
    <s v="c8"/>
    <n v="33714"/>
    <x v="1131"/>
    <s v="20001-40000"/>
    <m/>
    <m/>
    <m/>
    <m/>
    <m/>
    <n v="25652"/>
    <n v="74733"/>
    <n v="49081"/>
    <n v="-47969.5"/>
    <n v="148354.5"/>
    <n v="33714"/>
  </r>
  <r>
    <n v="650516"/>
    <d v="2014-07-16T09:32:56"/>
    <s v="Hired"/>
    <s v="Male"/>
    <n v="0"/>
    <s v="c8"/>
    <n v="51638"/>
    <x v="1537"/>
    <s v="40001-60000"/>
    <m/>
    <m/>
    <m/>
    <m/>
    <m/>
    <n v="25650"/>
    <n v="74734"/>
    <n v="49084"/>
    <n v="-47976"/>
    <n v="148360"/>
    <n v="51638"/>
  </r>
  <r>
    <n v="138930"/>
    <d v="2014-07-25T14:07:17"/>
    <s v="Hired"/>
    <s v="Male"/>
    <n v="0"/>
    <s v="i5"/>
    <n v="57586"/>
    <x v="1538"/>
    <s v="40001-60000"/>
    <m/>
    <m/>
    <m/>
    <m/>
    <m/>
    <n v="25648"/>
    <n v="74735"/>
    <n v="49087"/>
    <n v="-47982.5"/>
    <n v="148365.5"/>
    <n v="57586"/>
  </r>
  <r>
    <n v="135446"/>
    <d v="2014-06-05T09:32:49"/>
    <s v="Hired"/>
    <s v="Female"/>
    <n v="0"/>
    <s v="b9"/>
    <n v="91138"/>
    <x v="1539"/>
    <s v="60001-100000"/>
    <m/>
    <m/>
    <m/>
    <m/>
    <m/>
    <n v="25646"/>
    <n v="74736"/>
    <n v="49090"/>
    <n v="-47989"/>
    <n v="148371"/>
    <n v="91138"/>
  </r>
  <r>
    <n v="308325"/>
    <d v="2014-05-29T09:33:10"/>
    <s v="Hired"/>
    <s v="Male"/>
    <n v="0"/>
    <s v="c9"/>
    <n v="82763"/>
    <x v="1540"/>
    <s v="60001-100000"/>
    <m/>
    <m/>
    <m/>
    <m/>
    <m/>
    <n v="25644"/>
    <n v="74733"/>
    <n v="49089"/>
    <n v="-47989.5"/>
    <n v="148366.5"/>
    <n v="82763"/>
  </r>
  <r>
    <n v="190290"/>
    <d v="2014-06-01T09:56:43"/>
    <s v="Hired"/>
    <s v="Male"/>
    <n v="0"/>
    <s v="c9"/>
    <n v="51741"/>
    <x v="1541"/>
    <s v="40001-60000"/>
    <m/>
    <m/>
    <m/>
    <m/>
    <m/>
    <n v="25639.75"/>
    <n v="74714.25"/>
    <n v="49074.5"/>
    <n v="-47972"/>
    <n v="148326"/>
    <n v="51741"/>
  </r>
  <r>
    <n v="481410"/>
    <d v="2014-07-18T13:21:44"/>
    <s v="Hired"/>
    <s v="Don’t want to say"/>
    <n v="0"/>
    <s v="c5"/>
    <n v="6134"/>
    <x v="1542"/>
    <s v="0-20,000"/>
    <m/>
    <m/>
    <m/>
    <m/>
    <m/>
    <n v="25635.5"/>
    <n v="74720.5"/>
    <n v="49085"/>
    <n v="-47992"/>
    <n v="148348"/>
    <n v="6134"/>
  </r>
  <r>
    <n v="596691"/>
    <d v="2014-07-10T09:33:18"/>
    <s v="Rejected"/>
    <s v="Female"/>
    <n v="0"/>
    <s v="c5"/>
    <n v="33398"/>
    <x v="1543"/>
    <s v="20001-40000"/>
    <m/>
    <m/>
    <m/>
    <m/>
    <m/>
    <n v="25646"/>
    <n v="74726.75"/>
    <n v="49080.75"/>
    <n v="-47975.125"/>
    <n v="148347.875"/>
    <n v="33398"/>
  </r>
  <r>
    <n v="478882"/>
    <d v="2014-07-10T20:01:25"/>
    <s v="Hired"/>
    <s v="Male"/>
    <n v="0"/>
    <s v="c5"/>
    <n v="96127"/>
    <x v="1544"/>
    <s v="60001-100000"/>
    <m/>
    <m/>
    <m/>
    <m/>
    <m/>
    <n v="25644"/>
    <n v="74733"/>
    <n v="49089"/>
    <n v="-47989.5"/>
    <n v="148366.5"/>
    <n v="96127"/>
  </r>
  <r>
    <n v="742130"/>
    <d v="2014-07-17T09:32:12"/>
    <s v="Hired"/>
    <s v="Male"/>
    <n v="0"/>
    <s v="c5"/>
    <n v="89516"/>
    <x v="1545"/>
    <s v="60001-100000"/>
    <m/>
    <m/>
    <m/>
    <m/>
    <m/>
    <n v="25639.75"/>
    <n v="74714.25"/>
    <n v="49074.5"/>
    <n v="-47972"/>
    <n v="148326"/>
    <n v="89516"/>
  </r>
  <r>
    <n v="559622"/>
    <d v="2014-07-17T09:32:43"/>
    <s v="Hired"/>
    <s v="Female"/>
    <n v="0"/>
    <s v="c5"/>
    <n v="46100"/>
    <x v="1546"/>
    <s v="40001-60000"/>
    <m/>
    <m/>
    <m/>
    <m/>
    <m/>
    <n v="25635.5"/>
    <n v="74698.5"/>
    <n v="49063"/>
    <n v="-47959"/>
    <n v="148293"/>
    <n v="46100"/>
  </r>
  <r>
    <n v="364553"/>
    <d v="2014-05-08T16:53:19"/>
    <s v="Rejected"/>
    <s v="Male"/>
    <n v="0"/>
    <s v="i6"/>
    <n v="93400"/>
    <x v="1547"/>
    <s v="60001-100000"/>
    <m/>
    <m/>
    <m/>
    <m/>
    <m/>
    <n v="25631.25"/>
    <n v="74703.25"/>
    <n v="49072"/>
    <n v="-47976.75"/>
    <n v="148311.25"/>
    <n v="93400"/>
  </r>
  <r>
    <n v="53774"/>
    <d v="2014-05-08T16:55:02"/>
    <s v="Rejected"/>
    <s v="Male"/>
    <n v="0"/>
    <s v="i6"/>
    <n v="31788"/>
    <x v="1548"/>
    <s v="20001-40000"/>
    <m/>
    <m/>
    <m/>
    <m/>
    <m/>
    <n v="25627"/>
    <n v="74689"/>
    <n v="49062"/>
    <n v="-47966"/>
    <n v="148282"/>
    <n v="31788"/>
  </r>
  <r>
    <n v="461699"/>
    <d v="2014-05-08T16:56:36"/>
    <s v="Hired"/>
    <s v="Male"/>
    <n v="0"/>
    <s v="i6"/>
    <n v="77446"/>
    <x v="1549"/>
    <s v="60001-100000"/>
    <m/>
    <m/>
    <m/>
    <m/>
    <m/>
    <n v="25624.5"/>
    <n v="74693.75"/>
    <n v="49069.25"/>
    <n v="-47979.375"/>
    <n v="148297.625"/>
    <n v="77446"/>
  </r>
  <r>
    <n v="269624"/>
    <d v="2014-07-10T09:32:57"/>
    <s v="Hired"/>
    <s v="Male"/>
    <n v="0"/>
    <s v="i6"/>
    <n v="54321"/>
    <x v="1550"/>
    <s v="40001-60000"/>
    <m/>
    <m/>
    <m/>
    <m/>
    <m/>
    <n v="25622"/>
    <n v="74685"/>
    <n v="49063"/>
    <n v="-47972.5"/>
    <n v="148279.5"/>
    <n v="54321"/>
  </r>
  <r>
    <n v="246343"/>
    <d v="2014-08-13T11:04:50"/>
    <s v="Hired"/>
    <s v="Male"/>
    <n v="0"/>
    <s v="i6"/>
    <n v="87688"/>
    <x v="1551"/>
    <s v="60001-100000"/>
    <m/>
    <m/>
    <m/>
    <m/>
    <m/>
    <n v="25619.5"/>
    <n v="74687"/>
    <n v="49067.5"/>
    <n v="-47981.75"/>
    <n v="148288.25"/>
    <n v="87688"/>
  </r>
  <r>
    <n v="210917"/>
    <d v="2014-08-13T11:06:19"/>
    <s v="Hired"/>
    <s v="Male"/>
    <n v="0"/>
    <s v="i6"/>
    <n v="44157"/>
    <x v="1552"/>
    <s v="40001-60000"/>
    <m/>
    <m/>
    <m/>
    <m/>
    <m/>
    <n v="25617"/>
    <n v="74681"/>
    <n v="49064"/>
    <n v="-47979"/>
    <n v="148277"/>
    <n v="44157"/>
  </r>
  <r>
    <n v="936124"/>
    <d v="2014-08-13T11:06:51"/>
    <s v="Hired"/>
    <s v="Male"/>
    <n v="0"/>
    <s v="i6"/>
    <n v="7704"/>
    <x v="1553"/>
    <s v="0-20,000"/>
    <m/>
    <m/>
    <m/>
    <m/>
    <m/>
    <n v="25613.25"/>
    <n v="74683"/>
    <n v="49069.75"/>
    <n v="-47991.375"/>
    <n v="148287.625"/>
    <n v="7704"/>
  </r>
  <r>
    <n v="765693"/>
    <d v="2014-08-13T11:08:17"/>
    <s v="Rejected"/>
    <s v="Female"/>
    <n v="0"/>
    <s v="i6"/>
    <n v="55382"/>
    <x v="1554"/>
    <s v="40001-60000"/>
    <m/>
    <m/>
    <m/>
    <m/>
    <m/>
    <n v="25622"/>
    <n v="74685"/>
    <n v="49063"/>
    <n v="-47972.5"/>
    <n v="148279.5"/>
    <n v="55382"/>
  </r>
  <r>
    <n v="814691"/>
    <d v="2014-05-15T09:34:54"/>
    <s v="Hired"/>
    <s v="Female"/>
    <n v="0"/>
    <s v="c9"/>
    <n v="29460"/>
    <x v="1555"/>
    <s v="20001-40000"/>
    <m/>
    <m/>
    <m/>
    <m/>
    <m/>
    <n v="25619.5"/>
    <n v="74687"/>
    <n v="49067.5"/>
    <n v="-47981.75"/>
    <n v="148288.25"/>
    <n v="29460"/>
  </r>
  <r>
    <n v="103368"/>
    <d v="2014-05-21T07:59:07"/>
    <s v="Hired"/>
    <s v="Female"/>
    <n v="0"/>
    <s v="c9"/>
    <n v="56073"/>
    <x v="1556"/>
    <s v="40001-60000"/>
    <m/>
    <m/>
    <m/>
    <m/>
    <m/>
    <n v="25617"/>
    <n v="74689"/>
    <n v="49072"/>
    <n v="-47991"/>
    <n v="148297"/>
    <n v="56073"/>
  </r>
  <r>
    <n v="481635"/>
    <d v="2014-06-17T11:22:51"/>
    <s v="Hired"/>
    <s v="Don’t want to say"/>
    <n v="0"/>
    <s v="c9"/>
    <n v="23082"/>
    <x v="1557"/>
    <s v="20001-40000"/>
    <m/>
    <m/>
    <m/>
    <m/>
    <m/>
    <n v="25613.25"/>
    <n v="74693.75"/>
    <n v="49080.5"/>
    <n v="-48007.5"/>
    <n v="148314.5"/>
    <n v="23082"/>
  </r>
  <r>
    <n v="742146"/>
    <d v="2014-06-18T07:35:32"/>
    <s v="Hired"/>
    <s v="Female"/>
    <n v="0"/>
    <s v="c9"/>
    <n v="65747"/>
    <x v="1558"/>
    <s v="60001-100000"/>
    <m/>
    <m/>
    <m/>
    <m/>
    <m/>
    <n v="25622"/>
    <n v="74698.5"/>
    <n v="49076.5"/>
    <n v="-47992.75"/>
    <n v="148313.25"/>
    <n v="65747"/>
  </r>
  <r>
    <n v="795283"/>
    <d v="2014-06-19T15:26:31"/>
    <s v="Hired"/>
    <s v="Don’t want to say"/>
    <n v="0"/>
    <s v="c9"/>
    <n v="87332"/>
    <x v="1559"/>
    <s v="60001-100000"/>
    <m/>
    <m/>
    <m/>
    <m/>
    <m/>
    <n v="25619.5"/>
    <n v="74703.25"/>
    <n v="49083.75"/>
    <n v="-48006.125"/>
    <n v="148328.875"/>
    <n v="87332"/>
  </r>
  <r>
    <n v="44114"/>
    <d v="2014-06-03T15:12:09"/>
    <s v="Hired"/>
    <s v="Female"/>
    <n v="0"/>
    <s v="c9"/>
    <n v="23746"/>
    <x v="1560"/>
    <s v="20001-40000"/>
    <m/>
    <m/>
    <m/>
    <m/>
    <m/>
    <n v="25617"/>
    <n v="74689"/>
    <n v="49072"/>
    <n v="-47991"/>
    <n v="148297"/>
    <n v="23746"/>
  </r>
  <r>
    <n v="570607"/>
    <d v="2014-07-24T16:53:37"/>
    <s v="Hired"/>
    <s v="Male"/>
    <n v="0"/>
    <s v="i7"/>
    <n v="47389"/>
    <x v="1561"/>
    <s v="40001-60000"/>
    <m/>
    <m/>
    <m/>
    <m/>
    <m/>
    <n v="25624.5"/>
    <n v="74693.75"/>
    <n v="49069.25"/>
    <n v="-47979.375"/>
    <n v="148297.625"/>
    <n v="47389"/>
  </r>
  <r>
    <n v="27714"/>
    <d v="2014-08-02T16:16:22"/>
    <s v="Rejected"/>
    <s v="Female"/>
    <n v="0"/>
    <s v="i7"/>
    <n v="4810"/>
    <x v="1562"/>
    <s v="0-20,000"/>
    <m/>
    <m/>
    <m/>
    <m/>
    <m/>
    <n v="25622"/>
    <n v="74698.5"/>
    <n v="49076.5"/>
    <n v="-47992.75"/>
    <n v="148313.25"/>
    <n v="4810"/>
  </r>
  <r>
    <n v="384336"/>
    <d v="2014-08-12T12:03:37"/>
    <s v="Hired"/>
    <s v="Male"/>
    <n v="0"/>
    <s v="i7"/>
    <n v="60096"/>
    <x v="1563"/>
    <s v="60001-100000"/>
    <m/>
    <m/>
    <m/>
    <m/>
    <m/>
    <n v="25631.25"/>
    <n v="74703.25"/>
    <n v="49072"/>
    <n v="-47976.75"/>
    <n v="148311.25"/>
    <n v="60096"/>
  </r>
  <r>
    <n v="791624"/>
    <d v="2014-05-27T16:56:38"/>
    <s v="Hired"/>
    <s v="Female"/>
    <n v="0"/>
    <s v="i7"/>
    <n v="43830"/>
    <x v="1564"/>
    <s v="40001-60000"/>
    <m/>
    <m/>
    <m/>
    <m/>
    <m/>
    <n v="25627"/>
    <n v="74708"/>
    <n v="49081"/>
    <n v="-47994.5"/>
    <n v="148329.5"/>
    <n v="43830"/>
  </r>
  <r>
    <n v="401119"/>
    <d v="2014-05-21T02:45:23"/>
    <s v="Hired"/>
    <s v="Male"/>
    <n v="0"/>
    <s v="i5"/>
    <n v="38315"/>
    <x v="1565"/>
    <s v="20001-40000"/>
    <m/>
    <m/>
    <m/>
    <m/>
    <m/>
    <n v="25624.5"/>
    <n v="74714.25"/>
    <n v="49089.75"/>
    <n v="-48010.125"/>
    <n v="148348.875"/>
    <n v="38315"/>
  </r>
  <r>
    <n v="153994"/>
    <d v="2014-06-23T09:35:47"/>
    <s v="Hired"/>
    <s v="Female"/>
    <n v="0"/>
    <s v="c8"/>
    <n v="39097"/>
    <x v="1566"/>
    <s v="20001-40000"/>
    <m/>
    <m/>
    <m/>
    <m/>
    <m/>
    <n v="25622"/>
    <n v="74720.5"/>
    <n v="49098.5"/>
    <n v="-48025.75"/>
    <n v="148368.25"/>
    <n v="39097"/>
  </r>
  <r>
    <n v="751324"/>
    <d v="2014-06-23T17:54:05"/>
    <s v="Hired"/>
    <s v="Male"/>
    <n v="0"/>
    <s v="i5"/>
    <n v="47884"/>
    <x v="1567"/>
    <s v="40001-60000"/>
    <m/>
    <m/>
    <m/>
    <m/>
    <m/>
    <n v="25619.5"/>
    <n v="74726.75"/>
    <n v="49107.25"/>
    <n v="-48041.375"/>
    <n v="148387.625"/>
    <n v="47884"/>
  </r>
  <r>
    <n v="35872"/>
    <d v="2014-06-23T17:53:24"/>
    <s v="Hired"/>
    <s v="Don’t want to say"/>
    <n v="0"/>
    <s v="i5"/>
    <n v="2963"/>
    <x v="1568"/>
    <s v="0-20,000"/>
    <m/>
    <m/>
    <m/>
    <m/>
    <m/>
    <n v="25617"/>
    <n v="74733"/>
    <n v="49116"/>
    <n v="-48057"/>
    <n v="148407"/>
    <n v="2963"/>
  </r>
  <r>
    <n v="472361"/>
    <d v="2014-06-25T17:41:22"/>
    <s v="Rejected"/>
    <s v="Male"/>
    <n v="0"/>
    <s v="c9"/>
    <n v="2915"/>
    <x v="1569"/>
    <s v="0-20,000"/>
    <m/>
    <m/>
    <m/>
    <m/>
    <m/>
    <n v="25624.5"/>
    <n v="74734"/>
    <n v="49109.5"/>
    <n v="-48039.75"/>
    <n v="148398.25"/>
    <n v="2915"/>
  </r>
  <r>
    <n v="287111"/>
    <d v="2014-06-25T17:41:50"/>
    <s v="Rejected"/>
    <s v="Female"/>
    <n v="0"/>
    <s v="c9"/>
    <n v="50460"/>
    <x v="1570"/>
    <s v="40001-60000"/>
    <m/>
    <m/>
    <m/>
    <m/>
    <m/>
    <n v="25635.5"/>
    <n v="74735"/>
    <n v="49099.5"/>
    <n v="-48013.75"/>
    <n v="148384.25"/>
    <n v="50460"/>
  </r>
  <r>
    <n v="505647"/>
    <d v="2014-06-04T09:32:42"/>
    <s v="Hired"/>
    <s v="Male"/>
    <n v="0"/>
    <s v="i7"/>
    <n v="95088"/>
    <x v="1571"/>
    <s v="60001-100000"/>
    <m/>
    <m/>
    <m/>
    <m/>
    <m/>
    <n v="25631.25"/>
    <n v="74736"/>
    <n v="49104.75"/>
    <n v="-48025.875"/>
    <n v="148393.125"/>
    <n v="95088"/>
  </r>
  <r>
    <n v="220398"/>
    <d v="2014-08-29T06:39:34"/>
    <s v="Rejected"/>
    <s v="Male"/>
    <n v="0"/>
    <s v="c9"/>
    <n v="54885"/>
    <x v="1572"/>
    <s v="40001-60000"/>
    <m/>
    <m/>
    <m/>
    <m/>
    <m/>
    <n v="25627"/>
    <n v="74733"/>
    <n v="49106"/>
    <n v="-48032"/>
    <n v="148392"/>
    <n v="54885"/>
  </r>
  <r>
    <n v="154247"/>
    <d v="2014-05-06T12:10:21"/>
    <s v="Rejected"/>
    <s v="Male"/>
    <n v="0"/>
    <s v="c9"/>
    <n v="7538"/>
    <x v="1573"/>
    <s v="0-20,000"/>
    <m/>
    <m/>
    <m/>
    <m/>
    <m/>
    <n v="25624.5"/>
    <n v="74734"/>
    <n v="49109.5"/>
    <n v="-48039.75"/>
    <n v="148398.25"/>
    <n v="7538"/>
  </r>
  <r>
    <n v="111894"/>
    <d v="2014-08-20T09:34:53"/>
    <s v="Rejected"/>
    <s v="Male"/>
    <n v="0"/>
    <s v="i6"/>
    <n v="55566"/>
    <x v="1574"/>
    <s v="40001-60000"/>
    <m/>
    <m/>
    <m/>
    <m/>
    <m/>
    <n v="25635.5"/>
    <n v="74735"/>
    <n v="49099.5"/>
    <n v="-48013.75"/>
    <n v="148384.25"/>
    <n v="55566"/>
  </r>
  <r>
    <n v="65281"/>
    <d v="2014-08-20T15:17:38"/>
    <s v="Hired"/>
    <s v="Male"/>
    <n v="0"/>
    <s v="i6"/>
    <n v="16517"/>
    <x v="1575"/>
    <s v="0-20,000"/>
    <m/>
    <m/>
    <m/>
    <m/>
    <m/>
    <n v="25631.25"/>
    <n v="74736"/>
    <n v="49104.75"/>
    <n v="-48025.875"/>
    <n v="148393.125"/>
    <n v="16517"/>
  </r>
  <r>
    <n v="713696"/>
    <d v="2014-08-26T06:18:07"/>
    <s v="Rejected"/>
    <s v="Male"/>
    <n v="0"/>
    <s v="i6"/>
    <n v="99178"/>
    <x v="1576"/>
    <s v="60001-100000"/>
    <m/>
    <m/>
    <m/>
    <m/>
    <m/>
    <n v="25644"/>
    <n v="74737"/>
    <n v="49093"/>
    <n v="-47995.5"/>
    <n v="148376.5"/>
    <n v="99178"/>
  </r>
  <r>
    <n v="916272"/>
    <d v="2014-08-27T10:32:51"/>
    <s v="Rejected"/>
    <s v="Male"/>
    <n v="0"/>
    <s v="i6"/>
    <n v="39210"/>
    <x v="1577"/>
    <s v="20001-40000"/>
    <m/>
    <m/>
    <m/>
    <m/>
    <m/>
    <n v="25639.75"/>
    <n v="74734"/>
    <n v="49094.25"/>
    <n v="-48001.625"/>
    <n v="148375.375"/>
    <n v="39210"/>
  </r>
  <r>
    <n v="386218"/>
    <d v="2014-08-27T10:36:14"/>
    <s v="Rejected"/>
    <s v="Male"/>
    <n v="0"/>
    <s v="i6"/>
    <n v="30342"/>
    <x v="1578"/>
    <s v="20001-40000"/>
    <m/>
    <m/>
    <m/>
    <m/>
    <m/>
    <n v="25635.5"/>
    <n v="74735"/>
    <n v="49099.5"/>
    <n v="-48013.75"/>
    <n v="148384.25"/>
    <n v="30342"/>
  </r>
  <r>
    <n v="501640"/>
    <d v="2014-06-19T09:31:36"/>
    <s v="Rejected"/>
    <s v="Male"/>
    <n v="0"/>
    <s v="c-10"/>
    <n v="31680"/>
    <x v="1579"/>
    <s v="20001-40000"/>
    <m/>
    <m/>
    <m/>
    <m/>
    <m/>
    <n v="25631.25"/>
    <n v="74736"/>
    <n v="49104.75"/>
    <n v="-48025.875"/>
    <n v="148393.125"/>
    <n v="31680"/>
  </r>
  <r>
    <n v="529887"/>
    <d v="2014-07-10T11:18:40"/>
    <s v="Hired"/>
    <s v="Female"/>
    <n v="0"/>
    <s v="c9"/>
    <n v="39772"/>
    <x v="1580"/>
    <s v="20001-40000"/>
    <m/>
    <m/>
    <m/>
    <m/>
    <m/>
    <n v="25627"/>
    <n v="74737"/>
    <n v="49110"/>
    <n v="-48038"/>
    <n v="148402"/>
    <n v="39772"/>
  </r>
  <r>
    <n v="626291"/>
    <d v="2014-07-10T11:19:10"/>
    <s v="Hired"/>
    <s v="Male"/>
    <n v="0"/>
    <s v="c9"/>
    <n v="60274"/>
    <x v="1581"/>
    <s v="60001-100000"/>
    <m/>
    <m/>
    <m/>
    <m/>
    <m/>
    <n v="25624.5"/>
    <n v="74737.5"/>
    <n v="49113"/>
    <n v="-48045"/>
    <n v="148407"/>
    <n v="60274"/>
  </r>
  <r>
    <n v="63334"/>
    <d v="2014-07-17T09:32:33"/>
    <s v="Rejected"/>
    <s v="Don’t want to say"/>
    <n v="0"/>
    <s v="c-10"/>
    <n v="33242"/>
    <x v="1582"/>
    <s v="20001-40000"/>
    <m/>
    <m/>
    <m/>
    <m/>
    <m/>
    <n v="25622"/>
    <n v="74738"/>
    <n v="49116"/>
    <n v="-48052"/>
    <n v="148412"/>
    <n v="33242"/>
  </r>
  <r>
    <n v="829033"/>
    <d v="2014-08-27T18:08:44"/>
    <s v="Rejected"/>
    <s v="Male"/>
    <n v="0"/>
    <s v="b9"/>
    <n v="25351"/>
    <x v="1583"/>
    <s v="20001-40000"/>
    <m/>
    <m/>
    <m/>
    <m/>
    <m/>
    <n v="25619.5"/>
    <n v="74738.5"/>
    <n v="49119"/>
    <n v="-48059"/>
    <n v="148417"/>
    <n v="25351"/>
  </r>
  <r>
    <n v="813452"/>
    <d v="2014-08-27T18:09:52"/>
    <s v="Rejected"/>
    <s v="Female"/>
    <n v="0"/>
    <s v="b9"/>
    <n v="70265"/>
    <x v="1584"/>
    <s v="60001-100000"/>
    <m/>
    <m/>
    <m/>
    <m/>
    <m/>
    <n v="25627"/>
    <n v="74739"/>
    <n v="49112"/>
    <n v="-48041"/>
    <n v="148407"/>
    <n v="70265"/>
  </r>
  <r>
    <n v="227046"/>
    <d v="2014-08-27T18:08:35"/>
    <s v="Hired"/>
    <s v="Male"/>
    <n v="0"/>
    <s v="b9"/>
    <n v="76730"/>
    <x v="1585"/>
    <s v="60001-100000"/>
    <m/>
    <m/>
    <m/>
    <m/>
    <m/>
    <n v="25624.5"/>
    <n v="74762"/>
    <n v="49137.5"/>
    <n v="-48081.75"/>
    <n v="148468.25"/>
    <n v="76730"/>
  </r>
  <r>
    <n v="861698"/>
    <d v="2014-05-20T13:32:50"/>
    <s v="Rejected"/>
    <s v="Female"/>
    <n v="0"/>
    <s v="i7"/>
    <n v="71666"/>
    <x v="1586"/>
    <s v="60001-100000"/>
    <m/>
    <m/>
    <m/>
    <m/>
    <m/>
    <n v="25622"/>
    <n v="74738"/>
    <n v="49116"/>
    <n v="-48052"/>
    <n v="148412"/>
    <n v="71666"/>
  </r>
  <r>
    <n v="101549"/>
    <d v="2014-05-20T13:33:21"/>
    <s v="Hired"/>
    <s v="Female"/>
    <n v="0"/>
    <s v="i7"/>
    <n v="82771"/>
    <x v="1587"/>
    <s v="60001-100000"/>
    <m/>
    <m/>
    <m/>
    <m/>
    <m/>
    <n v="25619.5"/>
    <n v="74738.5"/>
    <n v="49119"/>
    <n v="-48059"/>
    <n v="148417"/>
    <n v="82771"/>
  </r>
  <r>
    <n v="55706"/>
    <d v="2014-05-20T13:35:46"/>
    <s v="Hired"/>
    <s v="Female"/>
    <n v="0"/>
    <s v="i7"/>
    <n v="86937"/>
    <x v="1588"/>
    <s v="60001-100000"/>
    <m/>
    <m/>
    <m/>
    <m/>
    <m/>
    <n v="25617"/>
    <n v="74737"/>
    <n v="49120"/>
    <n v="-48063"/>
    <n v="148417"/>
    <n v="86937"/>
  </r>
  <r>
    <n v="868847"/>
    <d v="2014-06-21T13:34:46"/>
    <s v="Hired"/>
    <s v="Female"/>
    <n v="0"/>
    <s v="i7"/>
    <n v="93219"/>
    <x v="1589"/>
    <s v="60001-100000"/>
    <m/>
    <m/>
    <m/>
    <m/>
    <m/>
    <n v="25613.25"/>
    <n v="74734"/>
    <n v="49120.75"/>
    <n v="-48067.875"/>
    <n v="148415.125"/>
    <n v="93219"/>
  </r>
  <r>
    <n v="947270"/>
    <d v="2014-06-21T13:36:04"/>
    <s v="Hired"/>
    <s v="Female"/>
    <n v="0"/>
    <s v="i7"/>
    <n v="32160"/>
    <x v="1590"/>
    <s v="20001-40000"/>
    <m/>
    <m/>
    <m/>
    <m/>
    <m/>
    <n v="25609.5"/>
    <n v="74720.5"/>
    <n v="49111"/>
    <n v="-48057"/>
    <n v="148387"/>
    <n v="32160"/>
  </r>
  <r>
    <n v="899762"/>
    <d v="2014-06-23T11:42:03"/>
    <s v="Hired"/>
    <s v="Female"/>
    <n v="0"/>
    <s v="i7"/>
    <n v="39146"/>
    <x v="1591"/>
    <s v="20001-40000"/>
    <m/>
    <m/>
    <m/>
    <m/>
    <m/>
    <n v="25605.75"/>
    <n v="74726.75"/>
    <n v="49121"/>
    <n v="-48075.75"/>
    <n v="148408.25"/>
    <n v="39146"/>
  </r>
  <r>
    <n v="635482"/>
    <d v="2014-07-14T09:31:56"/>
    <s v="Hired"/>
    <s v="Female"/>
    <n v="0"/>
    <s v="c-10"/>
    <n v="67051"/>
    <x v="1592"/>
    <s v="60001-100000"/>
    <m/>
    <m/>
    <m/>
    <m/>
    <m/>
    <n v="25602"/>
    <n v="74733"/>
    <n v="49131"/>
    <n v="-48094.5"/>
    <n v="148429.5"/>
    <n v="67051"/>
  </r>
  <r>
    <n v="240772"/>
    <d v="2014-05-04T08:10:28"/>
    <s v="Hired"/>
    <s v="Female"/>
    <n v="0"/>
    <s v="c5"/>
    <n v="18281"/>
    <x v="1593"/>
    <s v="0-20,000"/>
    <m/>
    <m/>
    <m/>
    <m/>
    <m/>
    <n v="25600.25"/>
    <n v="74734"/>
    <n v="49133.75"/>
    <n v="-48100.375"/>
    <n v="148434.625"/>
    <n v="18281"/>
  </r>
  <r>
    <n v="603992"/>
    <d v="2014-07-09T17:31:30"/>
    <s v="Hired"/>
    <s v="Male"/>
    <n v="0"/>
    <s v="i5"/>
    <n v="71166"/>
    <x v="1594"/>
    <s v="60001-100000"/>
    <m/>
    <m/>
    <m/>
    <m/>
    <m/>
    <n v="25609.5"/>
    <n v="74735"/>
    <n v="49125.5"/>
    <n v="-48078.75"/>
    <n v="148423.25"/>
    <n v="71166"/>
  </r>
  <r>
    <n v="247772"/>
    <d v="2014-07-09T17:31:33"/>
    <s v="Rejected"/>
    <s v="Don’t want to say"/>
    <n v="0"/>
    <s v="i5"/>
    <n v="41676"/>
    <x v="1595"/>
    <s v="40001-60000"/>
    <m/>
    <m/>
    <m/>
    <m/>
    <m/>
    <n v="25605.75"/>
    <n v="74736"/>
    <n v="49130.25"/>
    <n v="-48089.625"/>
    <n v="148431.375"/>
    <n v="41676"/>
  </r>
  <r>
    <n v="939347"/>
    <d v="2014-08-27T16:32:08"/>
    <s v="Rejected"/>
    <s v="Female"/>
    <n v="0"/>
    <s v="c8"/>
    <n v="25293"/>
    <x v="1596"/>
    <s v="20001-40000"/>
    <m/>
    <m/>
    <m/>
    <m/>
    <m/>
    <n v="25602"/>
    <n v="74737"/>
    <n v="49135"/>
    <n v="-48100.5"/>
    <n v="148439.5"/>
    <n v="25293"/>
  </r>
  <r>
    <n v="454543"/>
    <d v="2014-08-27T16:33:03"/>
    <s v="Hired"/>
    <s v="Male"/>
    <n v="0"/>
    <s v="c8"/>
    <n v="33908"/>
    <x v="1597"/>
    <s v="20001-40000"/>
    <m/>
    <m/>
    <m/>
    <m/>
    <m/>
    <n v="25613.25"/>
    <n v="74737.5"/>
    <n v="49124.25"/>
    <n v="-48073.125"/>
    <n v="148423.875"/>
    <n v="33908"/>
  </r>
  <r>
    <n v="521484"/>
    <d v="2014-08-04T16:45:13"/>
    <s v="Hired"/>
    <s v="Female"/>
    <n v="0"/>
    <s v="c9"/>
    <n v="77487"/>
    <x v="1598"/>
    <s v="60001-100000"/>
    <m/>
    <m/>
    <m/>
    <m/>
    <m/>
    <n v="25609.5"/>
    <n v="74738"/>
    <n v="49128.5"/>
    <n v="-48083.25"/>
    <n v="148430.75"/>
    <n v="77487"/>
  </r>
  <r>
    <n v="258366"/>
    <d v="2014-08-11T09:32:40"/>
    <s v="Hired"/>
    <s v="Male"/>
    <n v="0"/>
    <s v="c9"/>
    <n v="44494"/>
    <x v="1599"/>
    <s v="40001-60000"/>
    <m/>
    <m/>
    <m/>
    <m/>
    <m/>
    <n v="25605.75"/>
    <n v="74736"/>
    <n v="49130.25"/>
    <n v="-48089.625"/>
    <n v="148431.375"/>
    <n v="44494"/>
  </r>
  <r>
    <n v="99043"/>
    <d v="2014-06-13T03:33:09"/>
    <s v="Hired"/>
    <s v="Male"/>
    <n v="0"/>
    <s v="c9"/>
    <n v="75040"/>
    <x v="1600"/>
    <s v="60001-100000"/>
    <m/>
    <m/>
    <m/>
    <m/>
    <m/>
    <n v="25602"/>
    <n v="74737"/>
    <n v="49135"/>
    <n v="-48100.5"/>
    <n v="148439.5"/>
    <n v="75040"/>
  </r>
  <r>
    <n v="423920"/>
    <d v="2014-06-21T09:41:07"/>
    <s v="Hired"/>
    <s v="Male"/>
    <n v="0"/>
    <s v="c9"/>
    <n v="76305"/>
    <x v="1601"/>
    <s v="60001-100000"/>
    <m/>
    <m/>
    <m/>
    <m/>
    <m/>
    <n v="25600.25"/>
    <n v="74734"/>
    <n v="49133.75"/>
    <n v="-48100.375"/>
    <n v="148434.625"/>
    <n v="76305"/>
  </r>
  <r>
    <n v="382458"/>
    <d v="2014-06-30T10:34:17"/>
    <s v="Hired"/>
    <s v="Male"/>
    <n v="0"/>
    <s v="c9"/>
    <n v="6041"/>
    <x v="1602"/>
    <s v="0-20,000"/>
    <m/>
    <m/>
    <m/>
    <m/>
    <m/>
    <n v="25598.5"/>
    <n v="74720.5"/>
    <n v="49122"/>
    <n v="-48084.5"/>
    <n v="148403.5"/>
    <n v="6041"/>
  </r>
  <r>
    <n v="309858"/>
    <d v="2014-05-06T09:32:26"/>
    <s v="Hired"/>
    <s v="Don’t want to say"/>
    <n v="0"/>
    <s v="c5"/>
    <n v="93522"/>
    <x v="1603"/>
    <s v="60001-100000"/>
    <m/>
    <m/>
    <m/>
    <m/>
    <m/>
    <n v="25605.75"/>
    <n v="74726.75"/>
    <n v="49121"/>
    <n v="-48075.75"/>
    <n v="148408.25"/>
    <n v="93522"/>
  </r>
  <r>
    <n v="615118"/>
    <d v="2014-08-19T09:33:33"/>
    <s v="Rejected"/>
    <s v="Female"/>
    <n v="0"/>
    <s v="c9"/>
    <n v="62718"/>
    <x v="1604"/>
    <s v="60001-100000"/>
    <m/>
    <m/>
    <m/>
    <m/>
    <m/>
    <n v="25602"/>
    <n v="74708"/>
    <n v="49106"/>
    <n v="-48057"/>
    <n v="148367"/>
    <n v="62718"/>
  </r>
  <r>
    <n v="803039"/>
    <d v="2014-08-25T10:16:26"/>
    <s v="Rejected"/>
    <s v="Female"/>
    <n v="0"/>
    <s v="c9"/>
    <n v="79470"/>
    <x v="1605"/>
    <s v="60001-100000"/>
    <m/>
    <m/>
    <m/>
    <m/>
    <m/>
    <n v="25600.25"/>
    <n v="74714.25"/>
    <n v="49114"/>
    <n v="-48070.75"/>
    <n v="148385.25"/>
    <n v="79470"/>
  </r>
  <r>
    <n v="58219"/>
    <d v="2014-08-25T10:18:53"/>
    <s v="Hired"/>
    <s v="Male"/>
    <n v="0"/>
    <s v="c9"/>
    <n v="81522"/>
    <x v="1606"/>
    <s v="60001-100000"/>
    <m/>
    <m/>
    <m/>
    <m/>
    <m/>
    <n v="25598.5"/>
    <n v="74698.5"/>
    <n v="49100"/>
    <n v="-48051.5"/>
    <n v="148348.5"/>
    <n v="81522"/>
  </r>
  <r>
    <n v="638672"/>
    <d v="2014-08-27T08:22:11"/>
    <s v="Hired"/>
    <s v="Male"/>
    <n v="0"/>
    <s v="c9"/>
    <n v="59695"/>
    <x v="1607"/>
    <s v="40001-60000"/>
    <m/>
    <m/>
    <m/>
    <m/>
    <m/>
    <n v="25596.75"/>
    <n v="74687"/>
    <n v="49090.25"/>
    <n v="-48038.625"/>
    <n v="148322.375"/>
    <n v="59695"/>
  </r>
  <r>
    <n v="925194"/>
    <d v="2014-05-03T16:03:10"/>
    <s v="Hired"/>
    <s v="Male"/>
    <n v="0"/>
    <s v="c8"/>
    <n v="27426"/>
    <x v="1608"/>
    <s v="20001-40000"/>
    <m/>
    <m/>
    <m/>
    <m/>
    <m/>
    <n v="25595"/>
    <n v="74689"/>
    <n v="49094"/>
    <n v="-48046"/>
    <n v="148330"/>
    <n v="27426"/>
  </r>
  <r>
    <n v="539039"/>
    <d v="2014-05-03T16:03:09"/>
    <s v="Hired"/>
    <s v="Don’t want to say"/>
    <n v="0"/>
    <s v="c8"/>
    <n v="80117"/>
    <x v="1609"/>
    <s v="60001-100000"/>
    <m/>
    <m/>
    <m/>
    <m/>
    <m/>
    <n v="25592.75"/>
    <n v="74693.75"/>
    <n v="49101"/>
    <n v="-48058.75"/>
    <n v="148345.25"/>
    <n v="80117"/>
  </r>
  <r>
    <n v="273549"/>
    <d v="2014-07-09T09:31:48"/>
    <s v="Hired"/>
    <s v="Male"/>
    <n v="0"/>
    <s v="c8"/>
    <n v="67605"/>
    <x v="1610"/>
    <s v="60001-100000"/>
    <m/>
    <m/>
    <m/>
    <m/>
    <m/>
    <n v="25590.5"/>
    <n v="74685"/>
    <n v="49094.5"/>
    <n v="-48051.25"/>
    <n v="148326.75"/>
    <n v="67605"/>
  </r>
  <r>
    <n v="396461"/>
    <d v="2014-07-09T09:32:54"/>
    <s v="Hired"/>
    <s v="Male"/>
    <n v="0"/>
    <s v="c8"/>
    <n v="33043"/>
    <x v="1611"/>
    <s v="20001-40000"/>
    <m/>
    <m/>
    <m/>
    <m/>
    <m/>
    <n v="25588.25"/>
    <n v="74687"/>
    <n v="49098.75"/>
    <n v="-48059.875"/>
    <n v="148335.125"/>
    <n v="33043"/>
  </r>
  <r>
    <n v="627546"/>
    <d v="2014-07-23T07:04:50"/>
    <s v="Hired"/>
    <s v="Male"/>
    <n v="0"/>
    <s v="c8"/>
    <n v="7409"/>
    <x v="1612"/>
    <s v="0-20,000"/>
    <m/>
    <m/>
    <m/>
    <m/>
    <m/>
    <n v="25586"/>
    <n v="74689"/>
    <n v="49103"/>
    <n v="-48068.5"/>
    <n v="148343.5"/>
    <n v="7409"/>
  </r>
  <r>
    <n v="457760"/>
    <d v="2014-08-21T09:32:07"/>
    <s v="Hired"/>
    <s v="Male"/>
    <n v="0"/>
    <s v="i7"/>
    <n v="67411"/>
    <x v="1613"/>
    <s v="60001-100000"/>
    <m/>
    <m/>
    <m/>
    <m/>
    <m/>
    <n v="25592.75"/>
    <n v="74693.75"/>
    <n v="49101"/>
    <n v="-48058.75"/>
    <n v="148345.25"/>
    <n v="67411"/>
  </r>
  <r>
    <n v="941474"/>
    <d v="2014-08-21T09:34:41"/>
    <s v="Hired"/>
    <s v="Female"/>
    <n v="0"/>
    <s v="i7"/>
    <n v="44038"/>
    <x v="1614"/>
    <s v="40001-60000"/>
    <m/>
    <m/>
    <m/>
    <m/>
    <m/>
    <n v="25590.5"/>
    <n v="74698.5"/>
    <n v="49108"/>
    <n v="-48071.5"/>
    <n v="148360.5"/>
    <n v="44038"/>
  </r>
  <r>
    <n v="298130"/>
    <d v="2014-08-21T09:32:49"/>
    <s v="Hired"/>
    <s v="Female"/>
    <n v="0"/>
    <s v="i7"/>
    <n v="50457"/>
    <x v="1615"/>
    <s v="40001-60000"/>
    <m/>
    <m/>
    <m/>
    <m/>
    <m/>
    <n v="25588.25"/>
    <n v="74703.25"/>
    <n v="49115"/>
    <n v="-48084.25"/>
    <n v="148375.75"/>
    <n v="50457"/>
  </r>
  <r>
    <n v="783522"/>
    <d v="2014-08-22T09:31:21"/>
    <s v="Hired"/>
    <s v="Male"/>
    <n v="0"/>
    <s v="c5"/>
    <n v="15457"/>
    <x v="1616"/>
    <s v="0-20,000"/>
    <m/>
    <m/>
    <m/>
    <m/>
    <m/>
    <n v="25586"/>
    <n v="74708"/>
    <n v="49122"/>
    <n v="-48097"/>
    <n v="148391"/>
    <n v="15457"/>
  </r>
  <r>
    <n v="736044"/>
    <d v="2014-08-25T09:33:55"/>
    <s v="Rejected"/>
    <s v="Female"/>
    <n v="0"/>
    <s v="i5"/>
    <n v="78172"/>
    <x v="1617"/>
    <s v="60001-100000"/>
    <m/>
    <m/>
    <m/>
    <m/>
    <m/>
    <n v="25592.75"/>
    <n v="74714.25"/>
    <n v="49121.5"/>
    <n v="-48089.5"/>
    <n v="148396.5"/>
    <n v="78172"/>
  </r>
  <r>
    <n v="222478"/>
    <d v="2014-05-27T19:45:38"/>
    <s v="Hired"/>
    <s v="Female"/>
    <n v="0"/>
    <s v="c-10"/>
    <n v="61681"/>
    <x v="1618"/>
    <s v="60001-100000"/>
    <m/>
    <m/>
    <m/>
    <m/>
    <m/>
    <n v="25590.5"/>
    <n v="74698.5"/>
    <n v="49108"/>
    <n v="-48071.5"/>
    <n v="148360.5"/>
    <n v="61681"/>
  </r>
  <r>
    <n v="472420"/>
    <d v="2014-07-02T18:10:52"/>
    <s v="Rejected"/>
    <s v="Don’t want to say"/>
    <n v="0"/>
    <s v="c-10"/>
    <n v="33623"/>
    <x v="1619"/>
    <s v="20001-40000"/>
    <m/>
    <m/>
    <m/>
    <m/>
    <m/>
    <n v="25588.25"/>
    <n v="74703.25"/>
    <n v="49115"/>
    <n v="-48084.25"/>
    <n v="148375.75"/>
    <n v="33623"/>
  </r>
  <r>
    <n v="561457"/>
    <d v="2014-07-10T08:45:54"/>
    <s v="Hired"/>
    <s v="Male"/>
    <n v="0"/>
    <s v="c-10"/>
    <n v="80432"/>
    <x v="1620"/>
    <s v="60001-100000"/>
    <m/>
    <m/>
    <m/>
    <m/>
    <m/>
    <n v="25586"/>
    <n v="74708"/>
    <n v="49122"/>
    <n v="-48097"/>
    <n v="148391"/>
    <n v="80432"/>
  </r>
  <r>
    <n v="801801"/>
    <d v="2014-07-10T08:46:33"/>
    <s v="Rejected"/>
    <s v="Male"/>
    <n v="0"/>
    <s v="c-10"/>
    <n v="77932"/>
    <x v="1621"/>
    <s v="60001-100000"/>
    <m/>
    <m/>
    <m/>
    <m/>
    <m/>
    <n v="25585.25"/>
    <n v="74693.75"/>
    <n v="49108.5"/>
    <n v="-48077.5"/>
    <n v="148356.5"/>
    <n v="77932"/>
  </r>
  <r>
    <n v="52782"/>
    <d v="2014-05-26T09:32:50"/>
    <s v="Hired"/>
    <s v="Male"/>
    <n v="0"/>
    <s v="i5"/>
    <n v="27101"/>
    <x v="1622"/>
    <s v="20001-40000"/>
    <m/>
    <m/>
    <m/>
    <m/>
    <m/>
    <n v="25584.5"/>
    <n v="74685"/>
    <n v="49100.5"/>
    <n v="-48066.25"/>
    <n v="148335.75"/>
    <n v="27101"/>
  </r>
  <r>
    <n v="474350"/>
    <d v="2014-05-28T19:32:46"/>
    <s v="Rejected"/>
    <s v="Male"/>
    <n v="0"/>
    <s v="i5"/>
    <n v="98474"/>
    <x v="1623"/>
    <s v="60001-100000"/>
    <m/>
    <m/>
    <m/>
    <m/>
    <m/>
    <n v="25583.75"/>
    <n v="74687"/>
    <n v="49103.25"/>
    <n v="-48071.125"/>
    <n v="148341.875"/>
    <n v="98474"/>
  </r>
  <r>
    <n v="489065"/>
    <d v="2014-05-28T19:33:41"/>
    <s v="Hired"/>
    <s v="Female"/>
    <n v="0"/>
    <s v="i5"/>
    <n v="30200"/>
    <x v="1624"/>
    <s v="20001-40000"/>
    <m/>
    <m/>
    <m/>
    <m/>
    <m/>
    <n v="25583"/>
    <n v="74681"/>
    <n v="49098"/>
    <n v="-48064"/>
    <n v="148328"/>
    <n v="30200"/>
  </r>
  <r>
    <n v="338318"/>
    <d v="2014-05-29T09:59:30"/>
    <s v="Rejected"/>
    <s v="Male"/>
    <n v="0"/>
    <s v="i5"/>
    <n v="64771"/>
    <x v="1625"/>
    <s v="60001-100000"/>
    <m/>
    <m/>
    <m/>
    <m/>
    <m/>
    <n v="25575.5"/>
    <n v="74683"/>
    <n v="49107.5"/>
    <n v="-48085.75"/>
    <n v="148344.25"/>
    <n v="64771"/>
  </r>
  <r>
    <n v="245113"/>
    <d v="2014-06-05T08:11:23"/>
    <s v="Rejected"/>
    <s v="Female"/>
    <n v="0"/>
    <s v="i5"/>
    <n v="45078"/>
    <x v="1626"/>
    <s v="40001-60000"/>
    <m/>
    <m/>
    <m/>
    <m/>
    <m/>
    <n v="25568"/>
    <n v="74685"/>
    <n v="49117"/>
    <n v="-48107.5"/>
    <n v="148360.5"/>
    <n v="45078"/>
  </r>
  <r>
    <n v="415979"/>
    <d v="2014-06-05T08:08:42"/>
    <s v="Rejected"/>
    <s v="Don’t want to say"/>
    <n v="0"/>
    <s v="i5"/>
    <n v="97179"/>
    <x v="1627"/>
    <s v="60001-100000"/>
    <m/>
    <m/>
    <m/>
    <m/>
    <m/>
    <n v="25560.5"/>
    <n v="74687"/>
    <n v="49126.5"/>
    <n v="-48129.25"/>
    <n v="148376.75"/>
    <n v="97179"/>
  </r>
  <r>
    <n v="210790"/>
    <d v="2014-06-18T09:43:47"/>
    <s v="Rejected"/>
    <s v="Female"/>
    <n v="0"/>
    <s v="i5"/>
    <n v="74880"/>
    <x v="1628"/>
    <s v="60001-100000"/>
    <m/>
    <m/>
    <m/>
    <m/>
    <m/>
    <n v="25553"/>
    <n v="74681"/>
    <n v="49128"/>
    <n v="-48139"/>
    <n v="148373"/>
    <n v="74880"/>
  </r>
  <r>
    <n v="687478"/>
    <d v="2014-06-03T09:12:30"/>
    <s v="Hired"/>
    <s v="Don’t want to say"/>
    <n v="0"/>
    <s v="i5"/>
    <n v="68539"/>
    <x v="1629"/>
    <s v="60001-100000"/>
    <m/>
    <m/>
    <m/>
    <m/>
    <m/>
    <n v="25550"/>
    <n v="74675"/>
    <n v="49125"/>
    <n v="-48137.5"/>
    <n v="148362.5"/>
    <n v="68539"/>
  </r>
  <r>
    <n v="521928"/>
    <d v="2014-06-10T17:23:03"/>
    <s v="Hired"/>
    <s v="Female"/>
    <n v="0"/>
    <s v="i5"/>
    <n v="22740"/>
    <x v="1630"/>
    <s v="20001-40000"/>
    <m/>
    <m/>
    <m/>
    <m/>
    <m/>
    <n v="25547"/>
    <n v="74677"/>
    <n v="49130"/>
    <n v="-48148"/>
    <n v="148372"/>
    <n v="22740"/>
  </r>
  <r>
    <n v="949990"/>
    <d v="2014-06-14T18:36:55"/>
    <s v="Rejected"/>
    <s v="Male"/>
    <n v="0"/>
    <s v="i5"/>
    <n v="31549"/>
    <x v="1631"/>
    <s v="20001-40000"/>
    <m/>
    <m/>
    <m/>
    <m/>
    <m/>
    <n v="25560.5"/>
    <n v="74679"/>
    <n v="49118.5"/>
    <n v="-48117.25"/>
    <n v="148356.75"/>
    <n v="31549"/>
  </r>
  <r>
    <n v="234624"/>
    <d v="2014-06-14T18:37:57"/>
    <s v="Hired"/>
    <s v="Male"/>
    <n v="0"/>
    <s v="i5"/>
    <n v="27736"/>
    <x v="1632"/>
    <s v="20001-40000"/>
    <m/>
    <m/>
    <m/>
    <m/>
    <m/>
    <n v="25553"/>
    <n v="74681"/>
    <n v="49128"/>
    <n v="-48139"/>
    <n v="148373"/>
    <n v="27736"/>
  </r>
  <r>
    <n v="347863"/>
    <d v="2014-06-23T11:45:40"/>
    <s v="Rejected"/>
    <s v="Male"/>
    <n v="0"/>
    <s v="i5"/>
    <n v="42307"/>
    <x v="1633"/>
    <s v="40001-60000"/>
    <m/>
    <m/>
    <m/>
    <m/>
    <m/>
    <n v="25550"/>
    <n v="74683"/>
    <n v="49133"/>
    <n v="-48149.5"/>
    <n v="148382.5"/>
    <n v="42307"/>
  </r>
  <r>
    <n v="680409"/>
    <d v="2014-08-29T11:10:48"/>
    <s v="Hired"/>
    <s v="Male"/>
    <n v="0"/>
    <s v="i5"/>
    <n v="64553"/>
    <x v="1634"/>
    <s v="60001-100000"/>
    <m/>
    <m/>
    <m/>
    <m/>
    <m/>
    <n v="25547"/>
    <n v="74685"/>
    <n v="49138"/>
    <n v="-48160"/>
    <n v="148392"/>
    <n v="64553"/>
  </r>
  <r>
    <n v="914589"/>
    <d v="2014-08-30T18:27:53"/>
    <s v="Rejected"/>
    <s v="Male"/>
    <n v="0"/>
    <s v="i5"/>
    <n v="60435"/>
    <x v="1635"/>
    <s v="60001-100000"/>
    <m/>
    <m/>
    <m/>
    <m/>
    <m/>
    <n v="25544"/>
    <n v="74687"/>
    <n v="49143"/>
    <n v="-48170.5"/>
    <n v="148401.5"/>
    <n v="60435"/>
  </r>
  <r>
    <n v="360707"/>
    <d v="2014-07-08T09:36:46"/>
    <s v="Hired"/>
    <s v="Female"/>
    <n v="0"/>
    <s v="i6"/>
    <n v="17587"/>
    <x v="1636"/>
    <s v="0-20,000"/>
    <m/>
    <m/>
    <m/>
    <m/>
    <m/>
    <n v="25541"/>
    <n v="74689"/>
    <n v="49148"/>
    <n v="-48181"/>
    <n v="148411"/>
    <n v="17587"/>
  </r>
  <r>
    <n v="703126"/>
    <d v="2014-07-08T09:38:08"/>
    <s v="Hired"/>
    <s v="Female"/>
    <n v="0"/>
    <s v="i6"/>
    <n v="19029"/>
    <x v="1637"/>
    <s v="0-20,000"/>
    <m/>
    <m/>
    <m/>
    <m/>
    <m/>
    <n v="25550"/>
    <n v="74693.75"/>
    <n v="49143.75"/>
    <n v="-48165.625"/>
    <n v="148409.375"/>
    <n v="19029"/>
  </r>
  <r>
    <n v="744831"/>
    <d v="2014-05-09T13:23:11"/>
    <s v="Hired"/>
    <s v="Male"/>
    <n v="0"/>
    <s v="c5"/>
    <n v="33095"/>
    <x v="1638"/>
    <s v="20001-40000"/>
    <m/>
    <m/>
    <m/>
    <m/>
    <m/>
    <n v="25568"/>
    <n v="74698.5"/>
    <n v="49130.5"/>
    <n v="-48127.75"/>
    <n v="148394.25"/>
    <n v="33095"/>
  </r>
  <r>
    <n v="978593"/>
    <d v="2014-05-06T09:31:12"/>
    <s v="Rejected"/>
    <s v="Male"/>
    <n v="0"/>
    <s v="c5"/>
    <n v="17702"/>
    <x v="1639"/>
    <s v="0-20,000"/>
    <m/>
    <m/>
    <m/>
    <m/>
    <m/>
    <n v="25560.5"/>
    <n v="74703.25"/>
    <n v="49142.75"/>
    <n v="-48153.625"/>
    <n v="148417.375"/>
    <n v="17702"/>
  </r>
  <r>
    <n v="905274"/>
    <d v="2014-06-06T17:45:05"/>
    <s v="Hired"/>
    <s v="Female"/>
    <n v="0"/>
    <s v="c-10"/>
    <n v="42100"/>
    <x v="1242"/>
    <s v="40001-60000"/>
    <m/>
    <m/>
    <m/>
    <m/>
    <m/>
    <n v="25583"/>
    <n v="74708"/>
    <n v="49125"/>
    <n v="-48104.5"/>
    <n v="148395.5"/>
    <n v="42100"/>
  </r>
  <r>
    <n v="704738"/>
    <d v="2014-06-06T17:46:17"/>
    <s v="Rejected"/>
    <s v="Female"/>
    <n v="0"/>
    <s v="c-10"/>
    <n v="76713"/>
    <x v="1640"/>
    <s v="60001-100000"/>
    <m/>
    <m/>
    <m/>
    <m/>
    <m/>
    <n v="25575.5"/>
    <n v="74714.25"/>
    <n v="49138.75"/>
    <n v="-48132.625"/>
    <n v="148422.375"/>
    <n v="76713"/>
  </r>
  <r>
    <n v="220546"/>
    <d v="2014-06-06T17:48:50"/>
    <s v="Hired"/>
    <s v="Female"/>
    <n v="0"/>
    <s v="c-10"/>
    <n v="18465"/>
    <x v="1641"/>
    <s v="0-20,000"/>
    <m/>
    <m/>
    <m/>
    <m/>
    <m/>
    <n v="25568"/>
    <n v="74698.5"/>
    <n v="49130.5"/>
    <n v="-48127.75"/>
    <n v="148394.25"/>
    <n v="18465"/>
  </r>
  <r>
    <n v="620270"/>
    <d v="2014-06-19T19:49:51"/>
    <s v="Rejected"/>
    <s v="Female"/>
    <n v="0"/>
    <s v="c-10"/>
    <n v="81695"/>
    <x v="1642"/>
    <s v="60001-100000"/>
    <m/>
    <m/>
    <m/>
    <m/>
    <m/>
    <n v="25583.75"/>
    <n v="74703.25"/>
    <n v="49119.5"/>
    <n v="-48095.5"/>
    <n v="148382.5"/>
    <n v="81695"/>
  </r>
  <r>
    <n v="116204"/>
    <d v="2014-06-19T19:53:09"/>
    <s v="Hired"/>
    <s v="Female"/>
    <n v="0"/>
    <s v="c-10"/>
    <n v="27278"/>
    <x v="1643"/>
    <s v="20001-40000"/>
    <m/>
    <m/>
    <m/>
    <m/>
    <m/>
    <n v="25583"/>
    <n v="74689"/>
    <n v="49106"/>
    <n v="-48076"/>
    <n v="148348"/>
    <n v="27278"/>
  </r>
  <r>
    <n v="955461"/>
    <d v="2014-07-02T09:32:18"/>
    <s v="Hired"/>
    <s v="Male"/>
    <n v="0"/>
    <s v="c-10"/>
    <n v="99037"/>
    <x v="1644"/>
    <s v="60001-100000"/>
    <m/>
    <m/>
    <m/>
    <m/>
    <m/>
    <n v="25575.5"/>
    <n v="74693.75"/>
    <n v="49118.25"/>
    <n v="-48101.875"/>
    <n v="148371.125"/>
    <n v="99037"/>
  </r>
  <r>
    <n v="147269"/>
    <d v="2014-07-14T17:45:04"/>
    <s v="Rejected"/>
    <s v="Male"/>
    <n v="0"/>
    <s v="c-10"/>
    <n v="10225"/>
    <x v="1645"/>
    <s v="0-20,000"/>
    <m/>
    <m/>
    <m/>
    <m/>
    <m/>
    <n v="25568"/>
    <n v="74685"/>
    <n v="49117"/>
    <n v="-48107.5"/>
    <n v="148360.5"/>
    <n v="10225"/>
  </r>
  <r>
    <n v="284535"/>
    <d v="2014-05-01T09:33:56"/>
    <s v="Hired"/>
    <s v="Male"/>
    <n v="0"/>
    <s v="c9"/>
    <n v="4686"/>
    <x v="1646"/>
    <s v="0-20,000"/>
    <m/>
    <m/>
    <m/>
    <m/>
    <m/>
    <n v="25583.75"/>
    <n v="74687"/>
    <n v="49103.25"/>
    <n v="-48071.125"/>
    <n v="148341.875"/>
    <n v="4686"/>
  </r>
  <r>
    <n v="457090"/>
    <d v="2014-06-26T09:36:14"/>
    <s v="Rejected"/>
    <s v="Male"/>
    <n v="0"/>
    <s v="c9"/>
    <n v="43328"/>
    <x v="1647"/>
    <s v="40001-60000"/>
    <m/>
    <m/>
    <m/>
    <m/>
    <m/>
    <n v="25586"/>
    <n v="74689"/>
    <n v="49103"/>
    <n v="-48068.5"/>
    <n v="148343.5"/>
    <n v="43328"/>
  </r>
  <r>
    <n v="857711"/>
    <d v="2014-07-10T17:21:29"/>
    <s v="Rejected"/>
    <s v="Female"/>
    <n v="0"/>
    <s v="c9"/>
    <n v="72598"/>
    <x v="1648"/>
    <s v="60001-100000"/>
    <m/>
    <m/>
    <m/>
    <m/>
    <m/>
    <n v="25585.25"/>
    <n v="74693.75"/>
    <n v="49108.5"/>
    <n v="-48077.5"/>
    <n v="148356.5"/>
    <n v="72598"/>
  </r>
  <r>
    <n v="601135"/>
    <d v="2014-07-04T11:05:21"/>
    <s v="Rejected"/>
    <s v="Male"/>
    <n v="0"/>
    <s v="i7"/>
    <n v="41355"/>
    <x v="1649"/>
    <s v="40001-60000"/>
    <m/>
    <m/>
    <m/>
    <m/>
    <m/>
    <n v="25584.5"/>
    <n v="74698.5"/>
    <n v="49114"/>
    <n v="-48086.5"/>
    <n v="148369.5"/>
    <n v="41355"/>
  </r>
  <r>
    <n v="687407"/>
    <d v="2014-07-04T11:12:57"/>
    <s v="Rejected"/>
    <s v="Female"/>
    <n v="0"/>
    <s v="i7"/>
    <n v="11686"/>
    <x v="1650"/>
    <s v="0-20,000"/>
    <m/>
    <m/>
    <m/>
    <m/>
    <m/>
    <n v="25583.75"/>
    <n v="74703.25"/>
    <n v="49119.5"/>
    <n v="-48095.5"/>
    <n v="148382.5"/>
    <n v="11686"/>
  </r>
  <r>
    <n v="741101"/>
    <d v="2014-07-17T12:04:13"/>
    <s v="Rejected"/>
    <s v="Female"/>
    <n v="0"/>
    <s v="i7"/>
    <n v="99614"/>
    <x v="1651"/>
    <s v="60001-100000"/>
    <m/>
    <m/>
    <m/>
    <m/>
    <m/>
    <n v="25586"/>
    <n v="74708"/>
    <n v="49122"/>
    <n v="-48097"/>
    <n v="148391"/>
    <n v="99614"/>
  </r>
  <r>
    <n v="977471"/>
    <d v="2014-07-17T12:05:52"/>
    <s v="Hired"/>
    <s v="Male"/>
    <n v="0"/>
    <s v="i7"/>
    <n v="52280"/>
    <x v="1652"/>
    <s v="40001-60000"/>
    <m/>
    <m/>
    <m/>
    <m/>
    <m/>
    <n v="25585.25"/>
    <n v="74693.75"/>
    <n v="49108.5"/>
    <n v="-48077.5"/>
    <n v="148356.5"/>
    <n v="52280"/>
  </r>
  <r>
    <n v="342154"/>
    <d v="2014-06-26T09:01:10"/>
    <s v="Hired"/>
    <s v="Female"/>
    <n v="0"/>
    <s v="c9"/>
    <n v="96032"/>
    <x v="1653"/>
    <s v="60001-100000"/>
    <m/>
    <m/>
    <m/>
    <m/>
    <m/>
    <n v="25584.5"/>
    <n v="74698.5"/>
    <n v="49114"/>
    <n v="-48086.5"/>
    <n v="148369.5"/>
    <n v="96032"/>
  </r>
  <r>
    <n v="180086"/>
    <d v="2014-06-26T09:04:56"/>
    <s v="Hired"/>
    <s v="Female"/>
    <n v="0"/>
    <s v="c9"/>
    <n v="55177"/>
    <x v="1654"/>
    <s v="40001-60000"/>
    <m/>
    <m/>
    <m/>
    <m/>
    <m/>
    <n v="25583.75"/>
    <n v="74687"/>
    <n v="49103.25"/>
    <n v="-48071.125"/>
    <n v="148341.875"/>
    <n v="55177"/>
  </r>
  <r>
    <n v="258186"/>
    <d v="2014-07-11T10:00:36"/>
    <s v="Hired"/>
    <s v="Female"/>
    <n v="0"/>
    <s v="c9"/>
    <n v="38034"/>
    <x v="1655"/>
    <s v="20001-40000"/>
    <m/>
    <m/>
    <m/>
    <m/>
    <m/>
    <n v="25583"/>
    <n v="74689"/>
    <n v="49106"/>
    <n v="-48076"/>
    <n v="148348"/>
    <n v="38034"/>
  </r>
  <r>
    <n v="53510"/>
    <d v="2014-05-23T09:31:15"/>
    <s v="Hired"/>
    <s v="Male"/>
    <n v="0"/>
    <s v="c5"/>
    <n v="54503"/>
    <x v="1656"/>
    <s v="40001-60000"/>
    <m/>
    <m/>
    <m/>
    <m/>
    <m/>
    <n v="25575.5"/>
    <n v="74693.75"/>
    <n v="49118.25"/>
    <n v="-48101.875"/>
    <n v="148371.125"/>
    <n v="54503"/>
  </r>
  <r>
    <n v="465591"/>
    <d v="2014-05-23T09:36:58"/>
    <s v="Rejected"/>
    <s v="Female"/>
    <n v="0"/>
    <s v="c5"/>
    <n v="25923"/>
    <x v="1657"/>
    <s v="20001-40000"/>
    <m/>
    <m/>
    <m/>
    <m/>
    <m/>
    <n v="25568"/>
    <n v="74698.5"/>
    <n v="49130.5"/>
    <n v="-48127.75"/>
    <n v="148394.25"/>
    <n v="25923"/>
  </r>
  <r>
    <n v="177049"/>
    <d v="2014-05-23T09:37:33"/>
    <s v="Rejected"/>
    <s v="Male"/>
    <n v="0"/>
    <s v="c5"/>
    <n v="93530"/>
    <x v="1658"/>
    <s v="60001-100000"/>
    <m/>
    <m/>
    <m/>
    <m/>
    <m/>
    <n v="25560.5"/>
    <n v="74703.25"/>
    <n v="49142.75"/>
    <n v="-48153.625"/>
    <n v="148417.375"/>
    <n v="93530"/>
  </r>
  <r>
    <n v="329624"/>
    <d v="2014-06-05T18:05:59"/>
    <s v="Rejected"/>
    <s v="Male"/>
    <n v="0"/>
    <s v="c5"/>
    <n v="43798"/>
    <x v="1659"/>
    <s v="40001-60000"/>
    <m/>
    <m/>
    <m/>
    <m/>
    <m/>
    <n v="25553"/>
    <n v="74689"/>
    <n v="49136"/>
    <n v="-48151"/>
    <n v="148393"/>
    <n v="43798"/>
  </r>
  <r>
    <n v="50158"/>
    <d v="2014-06-05T18:13:19"/>
    <s v="Hired"/>
    <s v="Female"/>
    <n v="0"/>
    <s v="c5"/>
    <n v="26422"/>
    <x v="1660"/>
    <s v="20001-40000"/>
    <m/>
    <m/>
    <m/>
    <m/>
    <m/>
    <n v="25550"/>
    <n v="74693.75"/>
    <n v="49143.75"/>
    <n v="-48165.625"/>
    <n v="148409.375"/>
    <n v="26422"/>
  </r>
  <r>
    <n v="189866"/>
    <d v="2014-06-09T14:43:24"/>
    <s v="Hired"/>
    <s v="Male"/>
    <n v="0"/>
    <s v="c5"/>
    <n v="3330"/>
    <x v="1661"/>
    <s v="0-20,000"/>
    <m/>
    <m/>
    <m/>
    <m/>
    <m/>
    <n v="25547"/>
    <n v="74698.5"/>
    <n v="49151.5"/>
    <n v="-48180.25"/>
    <n v="148425.75"/>
    <n v="3330"/>
  </r>
  <r>
    <n v="474992"/>
    <d v="2014-06-09T14:45:38"/>
    <s v="Rejected"/>
    <s v="Male"/>
    <n v="0"/>
    <s v="c5"/>
    <n v="93455"/>
    <x v="1662"/>
    <s v="60001-100000"/>
    <m/>
    <m/>
    <m/>
    <m/>
    <m/>
    <n v="25560.5"/>
    <n v="74703.25"/>
    <n v="49142.75"/>
    <n v="-48153.625"/>
    <n v="148417.375"/>
    <n v="93455"/>
  </r>
  <r>
    <n v="18701"/>
    <d v="2014-06-20T18:35:23"/>
    <s v="Hired"/>
    <s v="Male"/>
    <n v="0"/>
    <s v="c5"/>
    <n v="79234"/>
    <x v="1663"/>
    <s v="60001-100000"/>
    <m/>
    <m/>
    <m/>
    <m/>
    <m/>
    <n v="25553"/>
    <n v="74689"/>
    <n v="49136"/>
    <n v="-48151"/>
    <n v="148393"/>
    <n v="79234"/>
  </r>
  <r>
    <n v="18596"/>
    <d v="2014-06-26T00:39:52"/>
    <s v="Rejected"/>
    <s v="Female"/>
    <n v="0"/>
    <s v="c5"/>
    <n v="91894"/>
    <x v="1664"/>
    <s v="60001-100000"/>
    <m/>
    <m/>
    <m/>
    <m/>
    <m/>
    <n v="25550"/>
    <n v="74683"/>
    <n v="49133"/>
    <n v="-48149.5"/>
    <n v="148382.5"/>
    <n v="91894"/>
  </r>
  <r>
    <n v="856085"/>
    <d v="2014-06-26T00:41:16"/>
    <s v="Rejected"/>
    <s v="Female"/>
    <n v="0"/>
    <s v="c5"/>
    <n v="42555"/>
    <x v="1665"/>
    <s v="40001-60000"/>
    <m/>
    <m/>
    <m/>
    <m/>
    <m/>
    <n v="25547"/>
    <n v="74677"/>
    <n v="49130"/>
    <n v="-48148"/>
    <n v="148372"/>
    <n v="42555"/>
  </r>
  <r>
    <n v="527591"/>
    <d v="2014-06-26T00:41:45"/>
    <s v="Hired"/>
    <s v="Male"/>
    <n v="0"/>
    <s v="c5"/>
    <n v="69559"/>
    <x v="1666"/>
    <s v="60001-100000"/>
    <m/>
    <m/>
    <m/>
    <m/>
    <m/>
    <n v="25544"/>
    <n v="74679"/>
    <n v="49135"/>
    <n v="-48158.5"/>
    <n v="148381.5"/>
    <n v="69559"/>
  </r>
  <r>
    <n v="787319"/>
    <d v="2014-06-13T09:34:09"/>
    <s v="Rejected"/>
    <s v="Male"/>
    <n v="0"/>
    <s v="i1"/>
    <n v="44645"/>
    <x v="1667"/>
    <s v="40001-60000"/>
    <m/>
    <m/>
    <m/>
    <m/>
    <m/>
    <n v="25541"/>
    <n v="74681"/>
    <n v="49140"/>
    <n v="-48169"/>
    <n v="148391"/>
    <n v="44645"/>
  </r>
  <r>
    <n v="980503"/>
    <d v="2014-06-14T09:30:13"/>
    <s v="Hired"/>
    <s v="Female"/>
    <n v="0"/>
    <s v="i1"/>
    <n v="23843"/>
    <x v="1668"/>
    <s v="20001-40000"/>
    <m/>
    <m/>
    <m/>
    <m/>
    <m/>
    <n v="25522.5"/>
    <n v="74683"/>
    <n v="49160.5"/>
    <n v="-48218.25"/>
    <n v="148423.75"/>
    <n v="23843"/>
  </r>
  <r>
    <n v="902869"/>
    <d v="2014-06-14T09:30:50"/>
    <s v="Hired"/>
    <s v="Male"/>
    <n v="0"/>
    <s v="i1"/>
    <n v="87397"/>
    <x v="174"/>
    <s v="60001-100000"/>
    <m/>
    <m/>
    <m/>
    <m/>
    <m/>
    <n v="25547"/>
    <n v="74685"/>
    <n v="49138"/>
    <n v="-48160"/>
    <n v="148392"/>
    <n v="87397"/>
  </r>
  <r>
    <n v="825924"/>
    <d v="2014-06-14T09:31:12"/>
    <s v="Hired"/>
    <s v="Male"/>
    <n v="0"/>
    <s v="i1"/>
    <n v="14658"/>
    <x v="1669"/>
    <s v="0-20,000"/>
    <m/>
    <m/>
    <m/>
    <m/>
    <m/>
    <n v="25544"/>
    <n v="74679"/>
    <n v="49135"/>
    <n v="-48158.5"/>
    <n v="148381.5"/>
    <n v="14658"/>
  </r>
  <r>
    <n v="934522"/>
    <d v="2014-05-02T14:12:18"/>
    <s v="Hired"/>
    <s v="Female"/>
    <n v="0"/>
    <s v="c9"/>
    <n v="91445"/>
    <x v="1670"/>
    <s v="60001-100000"/>
    <m/>
    <m/>
    <m/>
    <m/>
    <m/>
    <n v="25553"/>
    <n v="74681"/>
    <n v="49128"/>
    <n v="-48139"/>
    <n v="148373"/>
    <n v="91445"/>
  </r>
  <r>
    <n v="275419"/>
    <d v="2014-05-05T19:41:48"/>
    <s v="Hired"/>
    <s v="Male"/>
    <n v="0"/>
    <s v="i6"/>
    <n v="79689"/>
    <x v="1671"/>
    <s v="60001-100000"/>
    <m/>
    <m/>
    <m/>
    <m/>
    <m/>
    <n v="25550"/>
    <n v="74675"/>
    <n v="49125"/>
    <n v="-48137.5"/>
    <n v="148362.5"/>
    <n v="79689"/>
  </r>
  <r>
    <n v="513007"/>
    <d v="2014-05-22T18:31:13"/>
    <s v="Rejected"/>
    <s v="Male"/>
    <n v="0"/>
    <s v="c9"/>
    <n v="43540"/>
    <x v="1672"/>
    <s v="40001-60000"/>
    <m/>
    <m/>
    <m/>
    <m/>
    <m/>
    <n v="25547"/>
    <n v="74648"/>
    <n v="49101"/>
    <n v="-48104.5"/>
    <n v="148299.5"/>
    <n v="43540"/>
  </r>
  <r>
    <n v="489080"/>
    <d v="2014-07-07T09:31:57"/>
    <s v="Hired"/>
    <s v="Male"/>
    <n v="0"/>
    <s v="c9"/>
    <n v="17378"/>
    <x v="1673"/>
    <s v="0-20,000"/>
    <m/>
    <m/>
    <m/>
    <m/>
    <m/>
    <n v="25544"/>
    <n v="74660.5"/>
    <n v="49116.5"/>
    <n v="-48130.75"/>
    <n v="148335.25"/>
    <n v="17378"/>
  </r>
  <r>
    <n v="165499"/>
    <d v="2014-07-07T09:33:34"/>
    <s v="Hired"/>
    <s v="Male"/>
    <n v="0"/>
    <s v="c9"/>
    <n v="24452"/>
    <x v="1674"/>
    <s v="20001-40000"/>
    <m/>
    <m/>
    <m/>
    <m/>
    <m/>
    <n v="25553"/>
    <n v="74673"/>
    <n v="49120"/>
    <n v="-48127"/>
    <n v="148353"/>
    <n v="24452"/>
  </r>
  <r>
    <n v="861441"/>
    <d v="2014-07-17T13:13:18"/>
    <s v="Hired"/>
    <s v="Female"/>
    <n v="0"/>
    <s v="c9"/>
    <n v="57146"/>
    <x v="1675"/>
    <s v="40001-60000"/>
    <m/>
    <m/>
    <m/>
    <m/>
    <m/>
    <n v="25575.5"/>
    <n v="74675"/>
    <n v="49099.5"/>
    <n v="-48073.75"/>
    <n v="148324.25"/>
    <n v="57146"/>
  </r>
  <r>
    <n v="228054"/>
    <d v="2014-07-17T13:13:48"/>
    <s v="Hired"/>
    <s v="Male"/>
    <n v="0"/>
    <s v="c9"/>
    <n v="10646"/>
    <x v="1676"/>
    <s v="0-20,000"/>
    <m/>
    <m/>
    <m/>
    <m/>
    <m/>
    <n v="25568"/>
    <n v="74677"/>
    <n v="49109"/>
    <n v="-48095.5"/>
    <n v="148340.5"/>
    <n v="10646"/>
  </r>
  <r>
    <n v="546950"/>
    <d v="2014-07-16T09:48:58"/>
    <s v="Rejected"/>
    <s v="Male"/>
    <n v="0"/>
    <s v="c9"/>
    <n v="44564"/>
    <x v="1677"/>
    <s v="40001-60000"/>
    <m/>
    <m/>
    <m/>
    <m/>
    <m/>
    <n v="25583.75"/>
    <n v="74679"/>
    <n v="49095.25"/>
    <n v="-48059.125"/>
    <n v="148321.875"/>
    <n v="44564"/>
  </r>
  <r>
    <n v="708992"/>
    <d v="2014-07-16T09:52:46"/>
    <s v="Hired"/>
    <s v="Female"/>
    <n v="0"/>
    <s v="c9"/>
    <n v="46129"/>
    <x v="1678"/>
    <s v="40001-60000"/>
    <m/>
    <m/>
    <m/>
    <m/>
    <m/>
    <n v="25583"/>
    <n v="74681"/>
    <n v="49098"/>
    <n v="-48064"/>
    <n v="148328"/>
    <n v="46129"/>
  </r>
  <r>
    <n v="383976"/>
    <d v="2014-07-16T09:54:50"/>
    <s v="Hired"/>
    <s v="Female"/>
    <n v="0"/>
    <s v="c9"/>
    <n v="84992"/>
    <x v="1679"/>
    <s v="60001-100000"/>
    <m/>
    <m/>
    <m/>
    <m/>
    <m/>
    <n v="25575.5"/>
    <n v="74683"/>
    <n v="49107.5"/>
    <n v="-48085.75"/>
    <n v="148344.25"/>
    <n v="84992"/>
  </r>
  <r>
    <n v="827122"/>
    <d v="2014-08-19T09:33:27"/>
    <s v="Rejected"/>
    <s v="Female"/>
    <n v="0"/>
    <s v="c9"/>
    <n v="65433"/>
    <x v="1680"/>
    <s v="60001-100000"/>
    <m/>
    <m/>
    <m/>
    <m/>
    <m/>
    <n v="25568"/>
    <n v="74677"/>
    <n v="49109"/>
    <n v="-48095.5"/>
    <n v="148340.5"/>
    <n v="65433"/>
  </r>
  <r>
    <n v="831694"/>
    <d v="2014-05-25T10:40:33"/>
    <s v="Rejected"/>
    <s v="Male"/>
    <n v="0"/>
    <s v="c9"/>
    <n v="7139"/>
    <x v="1681"/>
    <s v="0-20,000"/>
    <m/>
    <m/>
    <m/>
    <m/>
    <m/>
    <n v="25560.5"/>
    <n v="74679"/>
    <n v="49118.5"/>
    <n v="-48117.25"/>
    <n v="148356.75"/>
    <n v="7139"/>
  </r>
  <r>
    <n v="723857"/>
    <d v="2014-05-25T10:45:51"/>
    <s v="Hired"/>
    <s v="Male"/>
    <n v="0"/>
    <s v="c9"/>
    <n v="37285"/>
    <x v="1682"/>
    <s v="20001-40000"/>
    <m/>
    <m/>
    <m/>
    <m/>
    <m/>
    <n v="25583"/>
    <n v="74681"/>
    <n v="49098"/>
    <n v="-48064"/>
    <n v="148328"/>
    <n v="37285"/>
  </r>
  <r>
    <n v="270932"/>
    <d v="2014-07-02T09:32:23"/>
    <s v="Rejected"/>
    <s v="Male"/>
    <n v="0"/>
    <s v="c9"/>
    <n v="57559"/>
    <x v="1683"/>
    <s v="40001-60000"/>
    <m/>
    <m/>
    <m/>
    <m/>
    <m/>
    <n v="25575.5"/>
    <n v="74683"/>
    <n v="49107.5"/>
    <n v="-48085.75"/>
    <n v="148344.25"/>
    <n v="57559"/>
  </r>
  <r>
    <n v="937869"/>
    <d v="2014-07-11T19:01:29"/>
    <s v="Hired"/>
    <s v="Female"/>
    <n v="0"/>
    <s v="c9"/>
    <n v="76032"/>
    <x v="1684"/>
    <s v="60001-100000"/>
    <m/>
    <m/>
    <m/>
    <m/>
    <m/>
    <n v="25568"/>
    <n v="74685"/>
    <n v="49117"/>
    <n v="-48107.5"/>
    <n v="148360.5"/>
    <n v="76032"/>
  </r>
  <r>
    <n v="983895"/>
    <d v="2014-07-23T16:54:38"/>
    <s v="Rejected"/>
    <s v="Male"/>
    <n v="0"/>
    <s v="c9"/>
    <n v="85954"/>
    <x v="1685"/>
    <s v="60001-100000"/>
    <m/>
    <m/>
    <m/>
    <m/>
    <m/>
    <n v="25560.5"/>
    <n v="74679"/>
    <n v="49118.5"/>
    <n v="-48117.25"/>
    <n v="148356.75"/>
    <n v="85954"/>
  </r>
  <r>
    <n v="350425"/>
    <d v="2014-07-23T16:56:16"/>
    <s v="Hired"/>
    <s v="Male"/>
    <n v="0"/>
    <s v="c9"/>
    <n v="95587"/>
    <x v="1686"/>
    <s v="60001-100000"/>
    <m/>
    <m/>
    <m/>
    <m/>
    <m/>
    <n v="25553"/>
    <n v="74673"/>
    <n v="49120"/>
    <n v="-48127"/>
    <n v="148353"/>
    <n v="95587"/>
  </r>
  <r>
    <n v="978384"/>
    <d v="2014-07-23T16:57:54"/>
    <s v="Hired"/>
    <s v="Female"/>
    <n v="0"/>
    <s v="c9"/>
    <n v="33484"/>
    <x v="1687"/>
    <s v="20001-40000"/>
    <m/>
    <m/>
    <m/>
    <m/>
    <m/>
    <n v="25550"/>
    <n v="74635.5"/>
    <n v="49085.5"/>
    <n v="-48078.25"/>
    <n v="148263.75"/>
    <n v="33484"/>
  </r>
  <r>
    <n v="686364"/>
    <d v="2014-07-03T09:31:54"/>
    <s v="Hired"/>
    <s v="Female"/>
    <n v="0"/>
    <s v="i7"/>
    <n v="26851"/>
    <x v="1688"/>
    <s v="20001-40000"/>
    <m/>
    <m/>
    <m/>
    <m/>
    <m/>
    <n v="25547"/>
    <n v="74648"/>
    <n v="49101"/>
    <n v="-48104.5"/>
    <n v="148299.5"/>
    <n v="26851"/>
  </r>
  <r>
    <n v="316515"/>
    <d v="2014-07-03T09:33:04"/>
    <s v="Hired"/>
    <s v="Male"/>
    <n v="0"/>
    <s v="i7"/>
    <n v="11556"/>
    <x v="1689"/>
    <s v="0-20,000"/>
    <m/>
    <m/>
    <m/>
    <m/>
    <m/>
    <n v="25544"/>
    <n v="74660.5"/>
    <n v="49116.5"/>
    <n v="-48130.75"/>
    <n v="148335.25"/>
    <n v="11556"/>
  </r>
  <r>
    <n v="976906"/>
    <d v="2014-05-26T17:54:14"/>
    <s v="Hired"/>
    <s v="Female"/>
    <n v="0"/>
    <s v="c-10"/>
    <n v="49667"/>
    <x v="1690"/>
    <s v="40001-60000"/>
    <m/>
    <m/>
    <m/>
    <m/>
    <m/>
    <n v="25553"/>
    <n v="74673"/>
    <n v="49120"/>
    <n v="-48127"/>
    <n v="148353"/>
    <n v="49667"/>
  </r>
  <r>
    <n v="43558"/>
    <d v="2014-05-26T17:54:09"/>
    <s v="Hired"/>
    <s v="Female"/>
    <n v="0"/>
    <s v="c-10"/>
    <n v="24867"/>
    <x v="1691"/>
    <s v="20001-40000"/>
    <m/>
    <m/>
    <m/>
    <m/>
    <m/>
    <n v="25550"/>
    <n v="74675"/>
    <n v="49125"/>
    <n v="-48137.5"/>
    <n v="148362.5"/>
    <n v="24867"/>
  </r>
  <r>
    <n v="614695"/>
    <d v="2014-05-16T09:32:20"/>
    <s v="Hired"/>
    <s v="Male"/>
    <n v="0"/>
    <s v="c9"/>
    <n v="97614"/>
    <x v="1692"/>
    <s v="60001-100000"/>
    <m/>
    <m/>
    <m/>
    <m/>
    <m/>
    <n v="25568"/>
    <n v="74677"/>
    <n v="49109"/>
    <n v="-48095.5"/>
    <n v="148340.5"/>
    <n v="97614"/>
  </r>
  <r>
    <n v="483616"/>
    <d v="2014-05-16T09:33:31"/>
    <s v="Hired"/>
    <s v="Male"/>
    <n v="0"/>
    <s v="c9"/>
    <n v="38880"/>
    <x v="1693"/>
    <s v="20001-40000"/>
    <m/>
    <m/>
    <m/>
    <m/>
    <m/>
    <n v="25560.5"/>
    <n v="74660.5"/>
    <n v="49100"/>
    <n v="-48089.5"/>
    <n v="148310.5"/>
    <n v="38880"/>
  </r>
  <r>
    <n v="985439"/>
    <d v="2014-05-18T22:26:33"/>
    <s v="Hired"/>
    <s v="Female"/>
    <n v="0"/>
    <s v="i5"/>
    <n v="79611"/>
    <x v="1694"/>
    <s v="60001-100000"/>
    <m/>
    <m/>
    <m/>
    <m/>
    <m/>
    <n v="25553"/>
    <n v="74673"/>
    <n v="49120"/>
    <n v="-48127"/>
    <n v="148353"/>
    <n v="79611"/>
  </r>
  <r>
    <n v="983431"/>
    <d v="2014-06-04T09:13:38"/>
    <s v="Hired"/>
    <s v="Female"/>
    <n v="0"/>
    <s v="c9"/>
    <n v="18881"/>
    <x v="1695"/>
    <s v="0-20,000"/>
    <m/>
    <m/>
    <m/>
    <m/>
    <m/>
    <n v="25550"/>
    <n v="74635.5"/>
    <n v="49085.5"/>
    <n v="-48078.25"/>
    <n v="148263.75"/>
    <n v="18881"/>
  </r>
  <r>
    <n v="976920"/>
    <d v="2014-07-18T09:31:49"/>
    <s v="Rejected"/>
    <s v="Male"/>
    <n v="0"/>
    <s v="c9"/>
    <n v="9638"/>
    <x v="1696"/>
    <s v="0-20,000"/>
    <m/>
    <m/>
    <m/>
    <m/>
    <m/>
    <n v="25568"/>
    <n v="74648"/>
    <n v="49080"/>
    <n v="-48052"/>
    <n v="148268"/>
    <n v="9638"/>
  </r>
  <r>
    <n v="951218"/>
    <d v="2014-07-18T09:32:24"/>
    <s v="Hired"/>
    <s v="Female"/>
    <n v="0"/>
    <s v="c9"/>
    <n v="55809"/>
    <x v="1697"/>
    <s v="40001-60000"/>
    <m/>
    <m/>
    <m/>
    <m/>
    <m/>
    <n v="25583.75"/>
    <n v="74660.5"/>
    <n v="49076.75"/>
    <n v="-48031.375"/>
    <n v="148275.625"/>
    <n v="55809"/>
  </r>
  <r>
    <n v="827606"/>
    <d v="2014-07-18T09:38:09"/>
    <s v="Rejected"/>
    <s v="Male"/>
    <n v="0"/>
    <s v="c9"/>
    <n v="88236"/>
    <x v="1698"/>
    <s v="60001-100000"/>
    <m/>
    <m/>
    <m/>
    <m/>
    <m/>
    <n v="25583"/>
    <n v="74673"/>
    <n v="49090"/>
    <n v="-48052"/>
    <n v="148308"/>
    <n v="88236"/>
  </r>
  <r>
    <n v="280138"/>
    <d v="2014-07-18T19:30:21"/>
    <s v="Hired"/>
    <s v="Female"/>
    <n v="0"/>
    <s v="i5"/>
    <n v="72664"/>
    <x v="1699"/>
    <s v="60001-100000"/>
    <m/>
    <m/>
    <m/>
    <m/>
    <m/>
    <n v="25575.5"/>
    <n v="74635.5"/>
    <n v="49060"/>
    <n v="-48014.5"/>
    <n v="148225.5"/>
    <n v="72664"/>
  </r>
  <r>
    <n v="411283"/>
    <d v="2014-07-18T19:31:23"/>
    <s v="Rejected"/>
    <s v="Female"/>
    <n v="0"/>
    <s v="i5"/>
    <n v="92805"/>
    <x v="1700"/>
    <s v="60001-100000"/>
    <m/>
    <m/>
    <m/>
    <m/>
    <m/>
    <n v="25568"/>
    <n v="74648"/>
    <n v="49080"/>
    <n v="-48052"/>
    <n v="148268"/>
    <n v="92805"/>
  </r>
  <r>
    <n v="243776"/>
    <d v="2014-07-18T19:33:18"/>
    <s v="Hired"/>
    <s v="Male"/>
    <n v="0"/>
    <s v="i5"/>
    <n v="87521"/>
    <x v="1701"/>
    <s v="60001-100000"/>
    <m/>
    <m/>
    <m/>
    <m/>
    <m/>
    <n v="25560.5"/>
    <n v="74614.75"/>
    <n v="49054.25"/>
    <n v="-48020.875"/>
    <n v="148196.125"/>
    <n v="87521"/>
  </r>
  <r>
    <n v="340001"/>
    <d v="2014-07-21T15:07:51"/>
    <s v="Hired"/>
    <s v="Male"/>
    <n v="0"/>
    <s v="i5"/>
    <n v="19917"/>
    <x v="1702"/>
    <s v="0-20,000"/>
    <m/>
    <m/>
    <m/>
    <m/>
    <m/>
    <n v="25553"/>
    <n v="74590"/>
    <n v="49037"/>
    <n v="-48002.5"/>
    <n v="148145.5"/>
    <n v="19917"/>
  </r>
  <r>
    <n v="688430"/>
    <d v="2014-07-21T15:09:38"/>
    <s v="Hired"/>
    <s v="Female"/>
    <n v="0"/>
    <s v="i5"/>
    <n v="3931"/>
    <x v="1703"/>
    <s v="0-20,000"/>
    <m/>
    <m/>
    <m/>
    <m/>
    <m/>
    <n v="25575.5"/>
    <n v="74598.25"/>
    <n v="49022.75"/>
    <n v="-47958.625"/>
    <n v="148132.375"/>
    <n v="3931"/>
  </r>
  <r>
    <n v="267149"/>
    <d v="2014-07-21T15:10:23"/>
    <s v="Rejected"/>
    <s v="Male"/>
    <n v="0"/>
    <s v="i5"/>
    <n v="69565"/>
    <x v="1704"/>
    <s v="60001-100000"/>
    <m/>
    <m/>
    <m/>
    <m/>
    <m/>
    <n v="25584.5"/>
    <n v="74606.5"/>
    <n v="49022"/>
    <n v="-47948.5"/>
    <n v="148139.5"/>
    <n v="69565"/>
  </r>
  <r>
    <n v="217615"/>
    <d v="2014-07-21T15:08:37"/>
    <s v="Hired"/>
    <s v="Female"/>
    <n v="0"/>
    <s v="i5"/>
    <n v="3290"/>
    <x v="1705"/>
    <s v="0-20,000"/>
    <m/>
    <m/>
    <m/>
    <m/>
    <m/>
    <n v="25583.75"/>
    <n v="74614.75"/>
    <n v="49031"/>
    <n v="-47962.75"/>
    <n v="148161.25"/>
    <n v="3290"/>
  </r>
  <r>
    <n v="372578"/>
    <d v="2014-07-21T15:09:04"/>
    <s v="Hired"/>
    <s v="Female"/>
    <n v="0"/>
    <s v="i5"/>
    <n v="16385"/>
    <x v="1706"/>
    <s v="0-20,000"/>
    <m/>
    <m/>
    <m/>
    <m/>
    <m/>
    <n v="25586"/>
    <n v="74623"/>
    <n v="49037"/>
    <n v="-47969.5"/>
    <n v="148178.5"/>
    <n v="16385"/>
  </r>
  <r>
    <n v="172212"/>
    <d v="2014-07-21T15:11:32"/>
    <s v="Hired"/>
    <s v="Female"/>
    <n v="0"/>
    <s v="i5"/>
    <n v="39002"/>
    <x v="1707"/>
    <s v="20001-40000"/>
    <m/>
    <m/>
    <m/>
    <m/>
    <m/>
    <n v="25592.75"/>
    <n v="74635.5"/>
    <n v="49042.75"/>
    <n v="-47971.375"/>
    <n v="148199.625"/>
    <n v="39002"/>
  </r>
  <r>
    <n v="332886"/>
    <d v="2014-07-21T15:12:33"/>
    <s v="Hired"/>
    <s v="Female"/>
    <n v="0"/>
    <s v="i5"/>
    <n v="95555"/>
    <x v="1708"/>
    <s v="60001-100000"/>
    <m/>
    <m/>
    <m/>
    <m/>
    <m/>
    <n v="25590.5"/>
    <n v="74648"/>
    <n v="49057.5"/>
    <n v="-47995.75"/>
    <n v="148234.25"/>
    <n v="95555"/>
  </r>
  <r>
    <n v="279479"/>
    <d v="2014-07-25T09:37:08"/>
    <s v="Hired"/>
    <s v="Male"/>
    <n v="0"/>
    <s v="c9"/>
    <n v="34260"/>
    <x v="1709"/>
    <s v="20001-40000"/>
    <m/>
    <m/>
    <m/>
    <m/>
    <m/>
    <n v="25588.25"/>
    <n v="74614.75"/>
    <n v="49026.5"/>
    <n v="-47951.5"/>
    <n v="148154.5"/>
    <n v="34260"/>
  </r>
  <r>
    <n v="782316"/>
    <d v="2014-07-28T08:25:26"/>
    <s v="Hired"/>
    <s v="Male"/>
    <n v="0"/>
    <s v="c9"/>
    <n v="43040"/>
    <x v="1710"/>
    <s v="40001-60000"/>
    <m/>
    <m/>
    <m/>
    <m/>
    <m/>
    <n v="25586"/>
    <n v="74623"/>
    <n v="49037"/>
    <n v="-47969.5"/>
    <n v="148178.5"/>
    <n v="43040"/>
  </r>
  <r>
    <n v="995570"/>
    <d v="2014-07-28T08:26:42"/>
    <s v="Rejected"/>
    <s v="Female"/>
    <n v="0"/>
    <s v="c9"/>
    <n v="61174"/>
    <x v="1711"/>
    <s v="60001-100000"/>
    <m/>
    <m/>
    <m/>
    <m/>
    <m/>
    <n v="25585.25"/>
    <n v="74635.5"/>
    <n v="49050.25"/>
    <n v="-47990.125"/>
    <n v="148210.875"/>
    <n v="61174"/>
  </r>
  <r>
    <n v="471223"/>
    <d v="2014-08-15T09:34:02"/>
    <s v="Hired"/>
    <s v="Female"/>
    <n v="0"/>
    <s v="c9"/>
    <n v="70497"/>
    <x v="1712"/>
    <s v="60001-100000"/>
    <m/>
    <m/>
    <m/>
    <m/>
    <m/>
    <n v="25584.5"/>
    <n v="74648"/>
    <n v="49063.5"/>
    <n v="-48010.75"/>
    <n v="148243.25"/>
    <n v="70497"/>
  </r>
  <r>
    <n v="406675"/>
    <d v="2014-08-15T09:35:13"/>
    <s v="Rejected"/>
    <s v="Female"/>
    <n v="0"/>
    <s v="c9"/>
    <n v="32483"/>
    <x v="1713"/>
    <s v="20001-40000"/>
    <m/>
    <m/>
    <m/>
    <m/>
    <m/>
    <n v="25583.75"/>
    <n v="74660.5"/>
    <n v="49076.75"/>
    <n v="-48031.375"/>
    <n v="148275.625"/>
    <n v="32483"/>
  </r>
  <r>
    <n v="485078"/>
    <d v="2014-08-15T09:35:39"/>
    <s v="Hired"/>
    <s v="Male"/>
    <n v="0"/>
    <s v="c9"/>
    <n v="40687"/>
    <x v="1714"/>
    <s v="40001-60000"/>
    <m/>
    <m/>
    <m/>
    <m/>
    <m/>
    <n v="25583"/>
    <n v="74673"/>
    <n v="49090"/>
    <n v="-48052"/>
    <n v="148308"/>
    <n v="40687"/>
  </r>
  <r>
    <n v="337257"/>
    <d v="2014-08-15T09:37:16"/>
    <s v="Rejected"/>
    <s v="Female"/>
    <n v="0"/>
    <s v="c9"/>
    <n v="44400"/>
    <x v="1715"/>
    <s v="40001-60000"/>
    <m/>
    <m/>
    <m/>
    <m/>
    <m/>
    <n v="25575.5"/>
    <n v="74675"/>
    <n v="49099.5"/>
    <n v="-48073.75"/>
    <n v="148324.25"/>
    <n v="44400"/>
  </r>
  <r>
    <n v="596647"/>
    <d v="2014-05-27T11:38:47"/>
    <s v="Rejected"/>
    <s v="Male"/>
    <n v="0"/>
    <s v="i7"/>
    <n v="2970"/>
    <x v="1716"/>
    <s v="0-20,000"/>
    <m/>
    <m/>
    <m/>
    <m/>
    <m/>
    <n v="25568"/>
    <n v="74677"/>
    <n v="49109"/>
    <n v="-48095.5"/>
    <n v="148340.5"/>
    <n v="2970"/>
  </r>
  <r>
    <n v="129235"/>
    <d v="2014-05-27T11:39:08"/>
    <s v="Rejected"/>
    <s v="Male"/>
    <n v="0"/>
    <s v="i7"/>
    <n v="57847"/>
    <x v="1717"/>
    <s v="40001-60000"/>
    <m/>
    <m/>
    <m/>
    <m/>
    <m/>
    <n v="25583.75"/>
    <n v="74679"/>
    <n v="49095.25"/>
    <n v="-48059.125"/>
    <n v="148321.875"/>
    <n v="57847"/>
  </r>
  <r>
    <n v="24880"/>
    <d v="2014-07-04T08:34:01"/>
    <s v="Hired"/>
    <s v="Male"/>
    <n v="0"/>
    <s v="c5"/>
    <n v="18527"/>
    <x v="1718"/>
    <s v="0-20,000"/>
    <m/>
    <m/>
    <m/>
    <m/>
    <m/>
    <n v="25583"/>
    <n v="74681"/>
    <n v="49098"/>
    <n v="-48064"/>
    <n v="148328"/>
    <n v="18527"/>
  </r>
  <r>
    <n v="156526"/>
    <d v="2014-07-04T08:35:01"/>
    <s v="Rejected"/>
    <s v="Male"/>
    <n v="0"/>
    <s v="c5"/>
    <n v="81539"/>
    <x v="1719"/>
    <s v="60001-100000"/>
    <m/>
    <m/>
    <m/>
    <m/>
    <m/>
    <n v="25585.25"/>
    <n v="74683"/>
    <n v="49097.75"/>
    <n v="-48061.375"/>
    <n v="148329.625"/>
    <n v="81539"/>
  </r>
  <r>
    <n v="35902"/>
    <d v="2014-07-05T11:18:03"/>
    <s v="Hired"/>
    <s v="Male"/>
    <n v="0"/>
    <s v="c5"/>
    <n v="12508"/>
    <x v="1720"/>
    <s v="0-20,000"/>
    <m/>
    <m/>
    <m/>
    <m/>
    <m/>
    <n v="25584.5"/>
    <n v="74677"/>
    <n v="49092.5"/>
    <n v="-48054.25"/>
    <n v="148315.75"/>
    <n v="12508"/>
  </r>
  <r>
    <n v="175665"/>
    <d v="2014-07-05T11:18:34"/>
    <s v="Rejected"/>
    <s v="Male"/>
    <n v="0"/>
    <s v="c5"/>
    <n v="27621"/>
    <x v="1721"/>
    <s v="20001-40000"/>
    <m/>
    <m/>
    <m/>
    <m/>
    <m/>
    <n v="25588.25"/>
    <n v="74679"/>
    <n v="49090.75"/>
    <n v="-48047.875"/>
    <n v="148315.125"/>
    <n v="27621"/>
  </r>
  <r>
    <n v="779449"/>
    <d v="2014-07-08T18:42:22"/>
    <s v="Rejected"/>
    <s v="Male"/>
    <n v="0"/>
    <s v="i1"/>
    <n v="59246"/>
    <x v="1722"/>
    <s v="40001-60000"/>
    <m/>
    <m/>
    <m/>
    <m/>
    <m/>
    <n v="25586"/>
    <n v="74681"/>
    <n v="49095"/>
    <n v="-48056.5"/>
    <n v="148323.5"/>
    <n v="59246"/>
  </r>
  <r>
    <n v="136609"/>
    <d v="2014-07-08T18:43:45"/>
    <s v="Hired"/>
    <s v="Male"/>
    <n v="0"/>
    <s v="i1"/>
    <n v="99169"/>
    <x v="1723"/>
    <s v="60001-100000"/>
    <m/>
    <m/>
    <m/>
    <m/>
    <m/>
    <n v="25585.25"/>
    <n v="74683"/>
    <n v="49097.75"/>
    <n v="-48061.375"/>
    <n v="148329.625"/>
    <n v="99169"/>
  </r>
  <r>
    <n v="839749"/>
    <d v="2014-05-21T15:08:14"/>
    <s v="Hired"/>
    <s v="Male"/>
    <n v="0"/>
    <s v="i6"/>
    <n v="9199"/>
    <x v="1724"/>
    <s v="0-20,000"/>
    <m/>
    <m/>
    <m/>
    <m/>
    <m/>
    <n v="25584.5"/>
    <n v="74677"/>
    <n v="49092.5"/>
    <n v="-48054.25"/>
    <n v="148315.75"/>
    <n v="9199"/>
  </r>
  <r>
    <n v="268371"/>
    <d v="2014-06-06T04:28:59"/>
    <s v="Rejected"/>
    <s v="Male"/>
    <n v="0"/>
    <s v="i5"/>
    <n v="65933"/>
    <x v="1725"/>
    <s v="60001-100000"/>
    <m/>
    <m/>
    <m/>
    <m/>
    <m/>
    <n v="25588.25"/>
    <n v="74679"/>
    <n v="49090.75"/>
    <n v="-48047.875"/>
    <n v="148315.125"/>
    <n v="65933"/>
  </r>
  <r>
    <n v="51030"/>
    <d v="2014-06-06T04:29:23"/>
    <s v="Rejected"/>
    <s v="Male"/>
    <n v="0"/>
    <s v="i5"/>
    <n v="61098"/>
    <x v="1726"/>
    <s v="60001-100000"/>
    <m/>
    <m/>
    <m/>
    <m/>
    <m/>
    <n v="25586"/>
    <n v="74681"/>
    <n v="49095"/>
    <n v="-48056.5"/>
    <n v="148323.5"/>
    <n v="61098"/>
  </r>
  <r>
    <n v="434830"/>
    <d v="2014-06-06T04:31:11"/>
    <s v="Hired"/>
    <s v="Male"/>
    <n v="0"/>
    <s v="i5"/>
    <n v="66521"/>
    <x v="1727"/>
    <s v="60001-100000"/>
    <m/>
    <m/>
    <m/>
    <m/>
    <m/>
    <n v="25585.25"/>
    <n v="74683"/>
    <n v="49097.75"/>
    <n v="-48061.375"/>
    <n v="148329.625"/>
    <n v="66521"/>
  </r>
  <r>
    <n v="639529"/>
    <d v="2014-06-06T04:31:48"/>
    <s v="Hired"/>
    <s v="Female"/>
    <n v="0"/>
    <s v="i5"/>
    <n v="95111"/>
    <x v="1728"/>
    <s v="60001-100000"/>
    <m/>
    <m/>
    <m/>
    <m/>
    <m/>
    <n v="25584.5"/>
    <n v="74685"/>
    <n v="49100.5"/>
    <n v="-48066.25"/>
    <n v="148335.75"/>
    <n v="95111"/>
  </r>
  <r>
    <n v="592294"/>
    <d v="2014-06-23T12:35:36"/>
    <s v="Rejected"/>
    <s v="Male"/>
    <n v="0"/>
    <s v="i5"/>
    <n v="41460"/>
    <x v="1729"/>
    <s v="40001-60000"/>
    <m/>
    <m/>
    <m/>
    <m/>
    <m/>
    <n v="25583.75"/>
    <n v="74679"/>
    <n v="49095.25"/>
    <n v="-48059.125"/>
    <n v="148321.875"/>
    <n v="41460"/>
  </r>
  <r>
    <n v="758774"/>
    <d v="2014-05-12T23:13:06"/>
    <s v="Hired"/>
    <s v="Don’t want to say"/>
    <n v="0"/>
    <s v="c9"/>
    <n v="42869"/>
    <x v="1730"/>
    <s v="40001-60000"/>
    <m/>
    <m/>
    <m/>
    <m/>
    <m/>
    <n v="25583"/>
    <n v="74681"/>
    <n v="49098"/>
    <n v="-48064"/>
    <n v="148328"/>
    <n v="42869"/>
  </r>
  <r>
    <n v="590682"/>
    <d v="2014-05-14T09:32:35"/>
    <s v="Hired"/>
    <s v="Male"/>
    <n v="0"/>
    <s v="i7"/>
    <n v="51131"/>
    <x v="1731"/>
    <s v="40001-60000"/>
    <m/>
    <m/>
    <m/>
    <m/>
    <m/>
    <n v="25575.5"/>
    <n v="74683"/>
    <n v="49107.5"/>
    <n v="-48085.75"/>
    <n v="148344.25"/>
    <n v="51131"/>
  </r>
  <r>
    <n v="107163"/>
    <d v="2014-07-09T09:31:43"/>
    <s v="Hired"/>
    <s v="Male"/>
    <n v="0"/>
    <s v="i7"/>
    <n v="67869"/>
    <x v="1732"/>
    <s v="60001-100000"/>
    <m/>
    <m/>
    <m/>
    <m/>
    <m/>
    <n v="25568"/>
    <n v="74685"/>
    <n v="49117"/>
    <n v="-48107.5"/>
    <n v="148360.5"/>
    <n v="67869"/>
  </r>
  <r>
    <n v="740604"/>
    <d v="2014-07-09T09:32:09"/>
    <s v="Hired"/>
    <s v="Male"/>
    <n v="0"/>
    <s v="i7"/>
    <n v="42459"/>
    <x v="1733"/>
    <s v="40001-60000"/>
    <m/>
    <m/>
    <m/>
    <m/>
    <m/>
    <n v="25560.5"/>
    <n v="74687"/>
    <n v="49126.5"/>
    <n v="-48129.25"/>
    <n v="148376.75"/>
    <n v="42459"/>
  </r>
  <r>
    <n v="959387"/>
    <d v="2014-07-09T09:32:44"/>
    <s v="Rejected"/>
    <s v="Female"/>
    <n v="0"/>
    <s v="i7"/>
    <n v="55713"/>
    <x v="1734"/>
    <s v="40001-60000"/>
    <m/>
    <m/>
    <m/>
    <m/>
    <m/>
    <n v="25553"/>
    <n v="74689"/>
    <n v="49136"/>
    <n v="-48151"/>
    <n v="148393"/>
    <n v="55713"/>
  </r>
  <r>
    <n v="614118"/>
    <d v="2014-07-09T09:33:28"/>
    <s v="Rejected"/>
    <s v="Female"/>
    <n v="0"/>
    <s v="i7"/>
    <n v="6820"/>
    <x v="1735"/>
    <s v="0-20,000"/>
    <m/>
    <m/>
    <m/>
    <m/>
    <m/>
    <n v="25550"/>
    <n v="74693.75"/>
    <n v="49143.75"/>
    <n v="-48165.625"/>
    <n v="148409.375"/>
    <n v="6820"/>
  </r>
  <r>
    <n v="973608"/>
    <d v="2014-07-09T09:34:35"/>
    <s v="Rejected"/>
    <s v="Female"/>
    <n v="0"/>
    <s v="i7"/>
    <n v="85898"/>
    <x v="1736"/>
    <s v="60001-100000"/>
    <m/>
    <m/>
    <m/>
    <m/>
    <m/>
    <n v="25568"/>
    <n v="74698.5"/>
    <n v="49130.5"/>
    <n v="-48127.75"/>
    <n v="148394.25"/>
    <n v="85898"/>
  </r>
  <r>
    <n v="298297"/>
    <d v="2014-07-09T09:35:56"/>
    <s v="Hired"/>
    <s v="Male"/>
    <n v="0"/>
    <s v="i7"/>
    <n v="46222"/>
    <x v="1737"/>
    <s v="40001-60000"/>
    <m/>
    <m/>
    <m/>
    <m/>
    <m/>
    <n v="25560.5"/>
    <n v="74687"/>
    <n v="49126.5"/>
    <n v="-48129.25"/>
    <n v="148376.75"/>
    <n v="46222"/>
  </r>
  <r>
    <n v="635074"/>
    <d v="2014-05-14T09:31:41"/>
    <s v="Rejected"/>
    <s v="Don’t want to say"/>
    <n v="0"/>
    <s v="c-10"/>
    <n v="34348"/>
    <x v="1738"/>
    <s v="20001-40000"/>
    <m/>
    <m/>
    <m/>
    <m/>
    <m/>
    <n v="25553"/>
    <n v="74689"/>
    <n v="49136"/>
    <n v="-48151"/>
    <n v="148393"/>
    <n v="34348"/>
  </r>
  <r>
    <n v="925976"/>
    <d v="2014-05-14T11:13:08"/>
    <s v="Hired"/>
    <s v="Male"/>
    <n v="0"/>
    <s v="c-10"/>
    <n v="38000"/>
    <x v="1739"/>
    <s v="20001-40000"/>
    <m/>
    <m/>
    <m/>
    <m/>
    <m/>
    <n v="25550"/>
    <n v="74693.75"/>
    <n v="49143.75"/>
    <n v="-48165.625"/>
    <n v="148409.375"/>
    <n v="38000"/>
  </r>
  <r>
    <n v="916219"/>
    <d v="2014-08-06T07:44:20"/>
    <s v="Hired"/>
    <s v="Female"/>
    <n v="0"/>
    <s v="i1"/>
    <n v="31724"/>
    <x v="1740"/>
    <s v="20001-40000"/>
    <m/>
    <m/>
    <m/>
    <m/>
    <m/>
    <n v="25547"/>
    <n v="74698.5"/>
    <n v="49151.5"/>
    <n v="-48180.25"/>
    <n v="148425.75"/>
    <n v="31724"/>
  </r>
  <r>
    <n v="195192"/>
    <d v="2014-08-06T07:45:21"/>
    <s v="Rejected"/>
    <s v="Female"/>
    <n v="0"/>
    <s v="i1"/>
    <n v="79867"/>
    <x v="1741"/>
    <s v="60001-100000"/>
    <m/>
    <m/>
    <m/>
    <m/>
    <m/>
    <n v="25544"/>
    <n v="74703.25"/>
    <n v="49159.25"/>
    <n v="-48194.875"/>
    <n v="148442.125"/>
    <n v="79867"/>
  </r>
  <r>
    <n v="105487"/>
    <d v="2014-08-08T05:13:49"/>
    <s v="Hired"/>
    <s v="Female"/>
    <n v="0"/>
    <s v="i1"/>
    <n v="62331"/>
    <x v="1742"/>
    <s v="60001-100000"/>
    <m/>
    <m/>
    <m/>
    <m/>
    <m/>
    <n v="25541"/>
    <n v="74689"/>
    <n v="49148"/>
    <n v="-48181"/>
    <n v="148411"/>
    <n v="62331"/>
  </r>
  <r>
    <n v="824012"/>
    <d v="2014-06-05T16:15:55"/>
    <s v="Rejected"/>
    <s v="Female"/>
    <n v="0"/>
    <s v="c9"/>
    <n v="44876"/>
    <x v="1743"/>
    <s v="40001-60000"/>
    <m/>
    <m/>
    <m/>
    <m/>
    <m/>
    <n v="25522.5"/>
    <n v="74693.75"/>
    <n v="49171.25"/>
    <n v="-48234.375"/>
    <n v="148450.625"/>
    <n v="44876"/>
  </r>
  <r>
    <n v="373245"/>
    <d v="2014-06-05T16:17:56"/>
    <s v="Rejected"/>
    <s v="Male"/>
    <n v="0"/>
    <s v="c9"/>
    <n v="96397"/>
    <x v="1744"/>
    <s v="60001-100000"/>
    <m/>
    <m/>
    <m/>
    <m/>
    <m/>
    <n v="25504"/>
    <n v="74698.5"/>
    <n v="49194.5"/>
    <n v="-48287.75"/>
    <n v="148490.25"/>
    <n v="96397"/>
  </r>
  <r>
    <n v="690152"/>
    <d v="2014-06-05T16:18:24"/>
    <s v="Rejected"/>
    <s v="Male"/>
    <n v="0"/>
    <s v="c9"/>
    <n v="54102"/>
    <x v="1745"/>
    <s v="40001-60000"/>
    <m/>
    <m/>
    <m/>
    <m/>
    <m/>
    <n v="25485.5"/>
    <n v="74687"/>
    <n v="49201.5"/>
    <n v="-48316.75"/>
    <n v="148489.25"/>
    <n v="54102"/>
  </r>
  <r>
    <n v="577016"/>
    <d v="2014-06-11T18:18:59"/>
    <s v="Hired"/>
    <s v="Male"/>
    <n v="0"/>
    <s v="i7"/>
    <n v="60448"/>
    <x v="1746"/>
    <s v="60001-100000"/>
    <m/>
    <m/>
    <m/>
    <m/>
    <m/>
    <n v="25467"/>
    <n v="74689"/>
    <n v="49222"/>
    <n v="-48366"/>
    <n v="148522"/>
    <n v="60448"/>
  </r>
  <r>
    <n v="786330"/>
    <d v="2014-06-11T18:21:04"/>
    <s v="Rejected"/>
    <s v="Male"/>
    <n v="0"/>
    <s v="i7"/>
    <n v="30853"/>
    <x v="1747"/>
    <s v="20001-40000"/>
    <m/>
    <m/>
    <m/>
    <m/>
    <m/>
    <n v="25463.75"/>
    <n v="74693.75"/>
    <n v="49230"/>
    <n v="-48381.25"/>
    <n v="148538.75"/>
    <n v="30853"/>
  </r>
  <r>
    <n v="581142"/>
    <d v="2014-08-27T09:31:26"/>
    <s v="Rejected"/>
    <s v="Male"/>
    <n v="0"/>
    <s v="i7"/>
    <n v="35789"/>
    <x v="1748"/>
    <s v="20001-40000"/>
    <m/>
    <m/>
    <m/>
    <m/>
    <m/>
    <n v="25460.5"/>
    <n v="74698.5"/>
    <n v="49238"/>
    <n v="-48396.5"/>
    <n v="148555.5"/>
    <n v="35789"/>
  </r>
  <r>
    <n v="593847"/>
    <d v="2014-08-27T09:32:24"/>
    <s v="Hired"/>
    <s v="Don’t want to say"/>
    <n v="0"/>
    <s v="i7"/>
    <n v="46661"/>
    <x v="1749"/>
    <s v="40001-60000"/>
    <m/>
    <m/>
    <m/>
    <m/>
    <m/>
    <n v="25457.25"/>
    <n v="74703.25"/>
    <n v="49246"/>
    <n v="-48411.75"/>
    <n v="148572.25"/>
    <n v="46661"/>
  </r>
  <r>
    <n v="679555"/>
    <d v="2014-05-21T09:34:01"/>
    <s v="Hired"/>
    <s v="Male"/>
    <n v="0"/>
    <s v="c8"/>
    <n v="1646"/>
    <x v="1750"/>
    <s v="0-20,000"/>
    <m/>
    <m/>
    <m/>
    <m/>
    <m/>
    <n v="25454"/>
    <n v="74708"/>
    <n v="49254"/>
    <n v="-48427"/>
    <n v="148589"/>
    <n v="1646"/>
  </r>
  <r>
    <n v="983167"/>
    <d v="2014-05-21T09:31:50"/>
    <s v="Rejected"/>
    <s v="Don’t want to say"/>
    <n v="0"/>
    <s v="c8"/>
    <n v="44453"/>
    <x v="1751"/>
    <s v="40001-60000"/>
    <m/>
    <m/>
    <m/>
    <m/>
    <m/>
    <n v="25463.75"/>
    <n v="74714.25"/>
    <n v="49250.5"/>
    <n v="-48412"/>
    <n v="148590"/>
    <n v="44453"/>
  </r>
  <r>
    <n v="949311"/>
    <d v="2014-06-14T18:53:17"/>
    <s v="Rejected"/>
    <s v="Female"/>
    <n v="0"/>
    <s v="i7"/>
    <n v="81189"/>
    <x v="1752"/>
    <s v="60001-100000"/>
    <m/>
    <m/>
    <m/>
    <m/>
    <m/>
    <n v="25460.5"/>
    <n v="74720.5"/>
    <n v="49260"/>
    <n v="-48429.5"/>
    <n v="148610.5"/>
    <n v="81189"/>
  </r>
  <r>
    <n v="307175"/>
    <d v="2014-06-14T18:57:47"/>
    <s v="Hired"/>
    <s v="Female"/>
    <n v="0"/>
    <s v="i7"/>
    <n v="62291"/>
    <x v="1753"/>
    <s v="60001-100000"/>
    <m/>
    <m/>
    <m/>
    <m/>
    <m/>
    <n v="25457.25"/>
    <n v="74703.25"/>
    <n v="49246"/>
    <n v="-48411.75"/>
    <n v="148572.25"/>
    <n v="62291"/>
  </r>
  <r>
    <n v="457776"/>
    <d v="2014-06-25T09:34:11"/>
    <s v="Rejected"/>
    <s v="Female"/>
    <n v="0"/>
    <s v="i7"/>
    <n v="76314"/>
    <x v="1754"/>
    <s v="60001-100000"/>
    <m/>
    <m/>
    <m/>
    <m/>
    <m/>
    <n v="25454"/>
    <n v="74708"/>
    <n v="49254"/>
    <n v="-48427"/>
    <n v="148589"/>
    <n v="76314"/>
  </r>
  <r>
    <n v="24736"/>
    <d v="2014-06-26T17:36:38"/>
    <s v="Rejected"/>
    <s v="Female"/>
    <n v="0"/>
    <s v="i7"/>
    <n v="53664"/>
    <x v="1755"/>
    <s v="40001-60000"/>
    <m/>
    <m/>
    <m/>
    <m/>
    <m/>
    <n v="25452.75"/>
    <n v="74693.75"/>
    <n v="49241"/>
    <n v="-48408.75"/>
    <n v="148555.25"/>
    <n v="53664"/>
  </r>
  <r>
    <n v="604503"/>
    <d v="2014-06-26T17:38:56"/>
    <s v="Hired"/>
    <s v="Female"/>
    <n v="0"/>
    <s v="i7"/>
    <n v="78186"/>
    <x v="1756"/>
    <s v="60001-100000"/>
    <m/>
    <m/>
    <m/>
    <m/>
    <m/>
    <n v="25451.5"/>
    <n v="74698.5"/>
    <n v="49247"/>
    <n v="-48419"/>
    <n v="148569"/>
    <n v="78186"/>
  </r>
  <r>
    <n v="503538"/>
    <d v="2014-05-23T03:32:31"/>
    <s v="Rejected"/>
    <s v="Male"/>
    <n v="0"/>
    <s v="i1"/>
    <n v="46193"/>
    <x v="1757"/>
    <s v="40001-60000"/>
    <m/>
    <m/>
    <m/>
    <m/>
    <m/>
    <n v="25450.25"/>
    <n v="74687"/>
    <n v="49236.75"/>
    <n v="-48404.875"/>
    <n v="148542.125"/>
    <n v="46193"/>
  </r>
  <r>
    <n v="476510"/>
    <d v="2014-05-23T03:35:30"/>
    <s v="Hired"/>
    <s v="Male"/>
    <n v="0"/>
    <s v="i1"/>
    <n v="71255"/>
    <x v="1758"/>
    <s v="60001-100000"/>
    <m/>
    <m/>
    <m/>
    <m/>
    <m/>
    <n v="25449"/>
    <n v="74689"/>
    <n v="49240"/>
    <n v="-48411"/>
    <n v="148549"/>
    <n v="71255"/>
  </r>
  <r>
    <n v="879713"/>
    <d v="2014-05-23T03:38:51"/>
    <s v="Rejected"/>
    <s v="Male"/>
    <n v="0"/>
    <s v="i1"/>
    <n v="99939"/>
    <x v="1759"/>
    <s v="60001-100000"/>
    <m/>
    <m/>
    <m/>
    <m/>
    <m/>
    <n v="25444.25"/>
    <n v="74693.75"/>
    <n v="49249.5"/>
    <n v="-48430"/>
    <n v="148568"/>
    <n v="99939"/>
  </r>
  <r>
    <n v="926098"/>
    <d v="2014-05-23T03:39:15"/>
    <s v="Rejected"/>
    <s v="Female"/>
    <n v="0"/>
    <s v="i1"/>
    <n v="73626"/>
    <x v="1760"/>
    <s v="60001-100000"/>
    <m/>
    <m/>
    <m/>
    <m/>
    <m/>
    <n v="25439.5"/>
    <n v="74685"/>
    <n v="49245.5"/>
    <n v="-48428.75"/>
    <n v="148553.25"/>
    <n v="73626"/>
  </r>
  <r>
    <n v="410845"/>
    <d v="2014-05-23T13:55:53"/>
    <s v="Hired"/>
    <s v="Male"/>
    <n v="0"/>
    <s v="i1"/>
    <n v="25664"/>
    <x v="1761"/>
    <s v="20001-40000"/>
    <m/>
    <m/>
    <m/>
    <m/>
    <m/>
    <n v="25434.75"/>
    <n v="74687"/>
    <n v="49252.25"/>
    <n v="-48443.625"/>
    <n v="148565.375"/>
    <n v="25664"/>
  </r>
  <r>
    <n v="99869"/>
    <d v="2014-05-23T13:56:19"/>
    <s v="Hired"/>
    <s v="Male"/>
    <n v="0"/>
    <s v="i1"/>
    <n v="58143"/>
    <x v="1762"/>
    <s v="40001-60000"/>
    <m/>
    <m/>
    <m/>
    <m/>
    <m/>
    <n v="25430"/>
    <n v="74689"/>
    <n v="49259"/>
    <n v="-48458.5"/>
    <n v="148577.5"/>
    <n v="58143"/>
  </r>
  <r>
    <n v="58730"/>
    <d v="2014-05-23T13:56:29"/>
    <s v="Hired"/>
    <s v="Don’t want to say"/>
    <n v="0"/>
    <s v="i1"/>
    <n v="42593"/>
    <x v="1763"/>
    <s v="40001-60000"/>
    <m/>
    <m/>
    <m/>
    <m/>
    <m/>
    <n v="25425.25"/>
    <n v="74693.75"/>
    <n v="49268.5"/>
    <n v="-48477.5"/>
    <n v="148596.5"/>
    <n v="42593"/>
  </r>
  <r>
    <n v="228007"/>
    <d v="2014-07-18T18:59:28"/>
    <s v="Hired"/>
    <s v="Male"/>
    <n v="0"/>
    <s v="i1"/>
    <n v="22172"/>
    <x v="1764"/>
    <s v="20001-40000"/>
    <m/>
    <m/>
    <m/>
    <m/>
    <m/>
    <n v="25420.5"/>
    <n v="74698.5"/>
    <n v="49278"/>
    <n v="-48496.5"/>
    <n v="148615.5"/>
    <n v="22172"/>
  </r>
  <r>
    <n v="230925"/>
    <d v="2014-07-18T19:00:37"/>
    <s v="Rejected"/>
    <s v="Female"/>
    <n v="0"/>
    <s v="i1"/>
    <n v="99722"/>
    <x v="1765"/>
    <s v="60001-100000"/>
    <m/>
    <m/>
    <m/>
    <m/>
    <m/>
    <n v="25434.75"/>
    <n v="74703.25"/>
    <n v="49268.5"/>
    <n v="-48468"/>
    <n v="148606"/>
    <n v="99722"/>
  </r>
  <r>
    <n v="120784"/>
    <d v="2014-07-21T11:44:17"/>
    <s v="Hired"/>
    <s v="Male"/>
    <n v="0"/>
    <s v="i1"/>
    <n v="34253"/>
    <x v="1766"/>
    <s v="20001-40000"/>
    <m/>
    <m/>
    <m/>
    <m/>
    <m/>
    <n v="25430"/>
    <n v="74689"/>
    <n v="49259"/>
    <n v="-48458.5"/>
    <n v="148577.5"/>
    <n v="34253"/>
  </r>
  <r>
    <n v="419712"/>
    <d v="2014-07-21T11:44:47"/>
    <s v="Hired"/>
    <s v="Male"/>
    <n v="0"/>
    <s v="i1"/>
    <n v="20831"/>
    <x v="1767"/>
    <s v="20001-40000"/>
    <m/>
    <m/>
    <m/>
    <m/>
    <m/>
    <n v="25425.25"/>
    <n v="74693.75"/>
    <n v="49268.5"/>
    <n v="-48477.5"/>
    <n v="148596.5"/>
    <n v="20831"/>
  </r>
  <r>
    <n v="439765"/>
    <d v="2014-08-07T14:51:43"/>
    <s v="Hired"/>
    <s v="Male"/>
    <n v="0"/>
    <s v="i1"/>
    <n v="77026"/>
    <x v="1768"/>
    <s v="60001-100000"/>
    <m/>
    <m/>
    <m/>
    <m/>
    <m/>
    <n v="25439.5"/>
    <n v="74698.5"/>
    <n v="49259"/>
    <n v="-48449"/>
    <n v="148587"/>
    <n v="77026"/>
  </r>
  <r>
    <n v="834168"/>
    <d v="2014-07-25T09:32:27"/>
    <s v="Rejected"/>
    <s v="Female"/>
    <n v="0"/>
    <s v="c5"/>
    <n v="70162"/>
    <x v="1769"/>
    <s v="60001-100000"/>
    <m/>
    <m/>
    <m/>
    <m/>
    <m/>
    <n v="25434.75"/>
    <n v="74687"/>
    <n v="49252.25"/>
    <n v="-48443.625"/>
    <n v="148565.375"/>
    <n v="70162"/>
  </r>
  <r>
    <n v="881644"/>
    <d v="2014-07-16T13:29:46"/>
    <s v="Rejected"/>
    <s v="Male"/>
    <n v="0"/>
    <s v="c-10"/>
    <n v="11705"/>
    <x v="1770"/>
    <s v="0-20,000"/>
    <m/>
    <m/>
    <m/>
    <m/>
    <m/>
    <n v="25430"/>
    <n v="74689"/>
    <n v="49259"/>
    <n v="-48458.5"/>
    <n v="148577.5"/>
    <n v="11705"/>
  </r>
  <r>
    <n v="499939"/>
    <d v="2014-07-16T13:32:34"/>
    <s v="Hired"/>
    <s v="Female"/>
    <n v="0"/>
    <s v="c-10"/>
    <n v="61779"/>
    <x v="1771"/>
    <s v="60001-100000"/>
    <m/>
    <m/>
    <m/>
    <m/>
    <m/>
    <n v="25444.25"/>
    <n v="74693.75"/>
    <n v="49249.5"/>
    <n v="-48430"/>
    <n v="148568"/>
    <n v="61779"/>
  </r>
  <r>
    <n v="711350"/>
    <d v="2014-07-16T13:33:59"/>
    <s v="Rejected"/>
    <s v="Male"/>
    <n v="0"/>
    <s v="c-10"/>
    <n v="25785"/>
    <x v="1772"/>
    <s v="20001-40000"/>
    <m/>
    <m/>
    <m/>
    <m/>
    <m/>
    <n v="25439.5"/>
    <n v="74698.5"/>
    <n v="49259"/>
    <n v="-48449"/>
    <n v="148587"/>
    <n v="25785"/>
  </r>
  <r>
    <n v="489788"/>
    <d v="2014-07-16T13:34:50"/>
    <s v="Hired"/>
    <s v="Female"/>
    <n v="0"/>
    <s v="c-10"/>
    <n v="69626"/>
    <x v="1773"/>
    <s v="60001-100000"/>
    <m/>
    <m/>
    <m/>
    <m/>
    <m/>
    <n v="25434.75"/>
    <n v="74703.25"/>
    <n v="49268.5"/>
    <n v="-48468"/>
    <n v="148606"/>
    <n v="69626"/>
  </r>
  <r>
    <n v="133341"/>
    <d v="2014-07-16T13:36:40"/>
    <s v="Rejected"/>
    <s v="Female"/>
    <n v="0"/>
    <s v="c-10"/>
    <n v="94575"/>
    <x v="1774"/>
    <s v="60001-100000"/>
    <m/>
    <m/>
    <m/>
    <m/>
    <m/>
    <n v="25430"/>
    <n v="74708"/>
    <n v="49278"/>
    <n v="-48487"/>
    <n v="148625"/>
    <n v="94575"/>
  </r>
  <r>
    <n v="264698"/>
    <d v="2014-07-16T13:35:00"/>
    <s v="Rejected"/>
    <s v="Female"/>
    <n v="0"/>
    <s v="c-10"/>
    <n v="70530"/>
    <x v="1775"/>
    <s v="60001-100000"/>
    <m/>
    <m/>
    <m/>
    <m/>
    <m/>
    <n v="25425.25"/>
    <n v="74693.75"/>
    <n v="49268.5"/>
    <n v="-48477.5"/>
    <n v="148596.5"/>
    <n v="70530"/>
  </r>
  <r>
    <n v="617547"/>
    <d v="2014-08-01T09:32:17"/>
    <s v="Hired"/>
    <s v="Male"/>
    <n v="0"/>
    <s v="c-10"/>
    <n v="11530"/>
    <x v="1776"/>
    <s v="0-20,000"/>
    <m/>
    <m/>
    <m/>
    <m/>
    <m/>
    <n v="25420.5"/>
    <n v="74698.5"/>
    <n v="49278"/>
    <n v="-48496.5"/>
    <n v="148615.5"/>
    <n v="11530"/>
  </r>
  <r>
    <n v="517271"/>
    <d v="2014-06-12T16:44:16"/>
    <s v="Hired"/>
    <s v="Female"/>
    <n v="0"/>
    <s v="i7"/>
    <n v="76110"/>
    <x v="1777"/>
    <s v="60001-100000"/>
    <m/>
    <m/>
    <m/>
    <m/>
    <m/>
    <n v="25434.75"/>
    <n v="74703.25"/>
    <n v="49268.5"/>
    <n v="-48468"/>
    <n v="148606"/>
    <n v="76110"/>
  </r>
  <r>
    <n v="940546"/>
    <d v="2014-07-01T09:32:39"/>
    <s v="Rejected"/>
    <s v="Female"/>
    <n v="0"/>
    <s v="i6"/>
    <n v="71269"/>
    <x v="1778"/>
    <s v="60001-100000"/>
    <m/>
    <m/>
    <m/>
    <m/>
    <m/>
    <n v="25430"/>
    <n v="74689"/>
    <n v="49259"/>
    <n v="-48458.5"/>
    <n v="148577.5"/>
    <n v="71269"/>
  </r>
  <r>
    <n v="844493"/>
    <d v="2014-07-01T09:33:52"/>
    <s v="Hired"/>
    <s v="Female"/>
    <n v="0"/>
    <s v="i6"/>
    <n v="95194"/>
    <x v="1779"/>
    <s v="60001-100000"/>
    <m/>
    <m/>
    <m/>
    <m/>
    <m/>
    <n v="25425.25"/>
    <n v="74693.75"/>
    <n v="49268.5"/>
    <n v="-48477.5"/>
    <n v="148596.5"/>
    <n v="95194"/>
  </r>
  <r>
    <n v="789804"/>
    <d v="2014-07-01T09:36:50"/>
    <s v="Hired"/>
    <s v="Female"/>
    <n v="0"/>
    <s v="i6"/>
    <n v="11322"/>
    <x v="1780"/>
    <s v="0-20,000"/>
    <m/>
    <m/>
    <m/>
    <m/>
    <m/>
    <n v="25420.5"/>
    <n v="74685"/>
    <n v="49264.5"/>
    <n v="-48476.25"/>
    <n v="148581.75"/>
    <n v="11322"/>
  </r>
  <r>
    <n v="459062"/>
    <d v="2014-07-01T09:36:02"/>
    <s v="Hired"/>
    <s v="Female"/>
    <n v="0"/>
    <s v="i6"/>
    <n v="6715"/>
    <x v="1781"/>
    <s v="0-20,000"/>
    <m/>
    <m/>
    <m/>
    <m/>
    <m/>
    <n v="25434.75"/>
    <n v="74687"/>
    <n v="49252.25"/>
    <n v="-48443.625"/>
    <n v="148565.375"/>
    <n v="6715"/>
  </r>
  <r>
    <n v="831241"/>
    <d v="2014-05-01T09:32:25"/>
    <s v="Rejected"/>
    <s v="Female"/>
    <n v="0"/>
    <s v="c5"/>
    <n v="72140"/>
    <x v="1782"/>
    <s v="60001-100000"/>
    <m/>
    <m/>
    <m/>
    <m/>
    <m/>
    <n v="25449"/>
    <n v="74689"/>
    <n v="49240"/>
    <n v="-48411"/>
    <n v="148549"/>
    <n v="72140"/>
  </r>
  <r>
    <n v="466171"/>
    <d v="2014-05-16T15:38:50"/>
    <s v="Rejected"/>
    <s v="Male"/>
    <n v="0"/>
    <s v="i7"/>
    <n v="30326"/>
    <x v="1783"/>
    <s v="20001-40000"/>
    <m/>
    <m/>
    <m/>
    <m/>
    <m/>
    <n v="25444.25"/>
    <n v="74693.75"/>
    <n v="49249.5"/>
    <n v="-48430"/>
    <n v="148568"/>
    <n v="30326"/>
  </r>
  <r>
    <n v="141176"/>
    <d v="2014-05-17T19:00:10"/>
    <s v="Rejected"/>
    <s v="Male"/>
    <n v="0"/>
    <s v="i7"/>
    <n v="80215"/>
    <x v="1784"/>
    <s v="60001-100000"/>
    <m/>
    <m/>
    <m/>
    <m/>
    <m/>
    <n v="25439.5"/>
    <n v="74698.5"/>
    <n v="49259"/>
    <n v="-48449"/>
    <n v="148587"/>
    <n v="80215"/>
  </r>
  <r>
    <n v="659823"/>
    <d v="2014-07-13T08:14:30"/>
    <s v="Hired"/>
    <s v="Male"/>
    <n v="0"/>
    <s v="i7"/>
    <n v="98666"/>
    <x v="1785"/>
    <s v="60001-100000"/>
    <m/>
    <m/>
    <m/>
    <m/>
    <m/>
    <n v="25434.75"/>
    <n v="74687"/>
    <n v="49252.25"/>
    <n v="-48443.625"/>
    <n v="148565.375"/>
    <n v="98666"/>
  </r>
  <r>
    <n v="203764"/>
    <d v="2014-08-07T09:31:56"/>
    <s v="Hired"/>
    <s v="Female"/>
    <n v="0"/>
    <s v="i7"/>
    <n v="80165"/>
    <x v="1786"/>
    <s v="60001-100000"/>
    <m/>
    <m/>
    <m/>
    <m/>
    <m/>
    <n v="25430"/>
    <n v="74681"/>
    <n v="49251"/>
    <n v="-48446.5"/>
    <n v="148557.5"/>
    <n v="80165"/>
  </r>
  <r>
    <n v="817741"/>
    <d v="2014-08-07T09:35:45"/>
    <s v="Rejected"/>
    <s v="Female"/>
    <n v="0"/>
    <s v="i7"/>
    <n v="75557"/>
    <x v="1787"/>
    <s v="60001-100000"/>
    <m/>
    <m/>
    <m/>
    <m/>
    <m/>
    <n v="25425.25"/>
    <n v="74675"/>
    <n v="49249.75"/>
    <n v="-48449.375"/>
    <n v="148549.625"/>
    <n v="75557"/>
  </r>
  <r>
    <n v="14857"/>
    <d v="2014-08-25T08:26:46"/>
    <s v="Hired"/>
    <s v="Female"/>
    <n v="0"/>
    <s v="i7"/>
    <n v="54112"/>
    <x v="1788"/>
    <s v="40001-60000"/>
    <m/>
    <m/>
    <m/>
    <m/>
    <m/>
    <n v="25420.5"/>
    <n v="74648"/>
    <n v="49227.5"/>
    <n v="-48420.75"/>
    <n v="148489.25"/>
    <n v="54112"/>
  </r>
  <r>
    <n v="452225"/>
    <d v="2014-08-26T07:29:00"/>
    <s v="Rejected"/>
    <s v="Male"/>
    <n v="0"/>
    <s v="i7"/>
    <n v="4313"/>
    <x v="1789"/>
    <s v="0-20,000"/>
    <m/>
    <m/>
    <m/>
    <m/>
    <m/>
    <n v="25415.75"/>
    <n v="74660.5"/>
    <n v="49244.75"/>
    <n v="-48451.375"/>
    <n v="148527.625"/>
    <n v="4313"/>
  </r>
  <r>
    <n v="180717"/>
    <d v="2014-08-29T04:59:57"/>
    <s v="Rejected"/>
    <s v="Male"/>
    <n v="0"/>
    <s v="i7"/>
    <n v="62870"/>
    <x v="1790"/>
    <s v="60001-100000"/>
    <m/>
    <m/>
    <m/>
    <m/>
    <m/>
    <n v="25430"/>
    <n v="74673"/>
    <n v="49243"/>
    <n v="-48434.5"/>
    <n v="148537.5"/>
    <n v="62870"/>
  </r>
  <r>
    <n v="244060"/>
    <d v="2014-06-19T05:28:55"/>
    <s v="Rejected"/>
    <s v="Male"/>
    <n v="0"/>
    <s v="b9"/>
    <n v="34536"/>
    <x v="1791"/>
    <s v="20001-40000"/>
    <m/>
    <m/>
    <m/>
    <m/>
    <m/>
    <n v="25425.25"/>
    <n v="74675"/>
    <n v="49249.75"/>
    <n v="-48449.375"/>
    <n v="148549.625"/>
    <n v="34536"/>
  </r>
  <r>
    <n v="165545"/>
    <d v="2014-07-22T10:18:21"/>
    <s v="Hired"/>
    <s v="Male"/>
    <n v="0"/>
    <s v="c-10"/>
    <n v="33814"/>
    <x v="1792"/>
    <s v="20001-40000"/>
    <m/>
    <m/>
    <m/>
    <m/>
    <m/>
    <n v="25420.5"/>
    <n v="74677"/>
    <n v="49256.5"/>
    <n v="-48464.25"/>
    <n v="148561.75"/>
    <n v="33814"/>
  </r>
  <r>
    <n v="650345"/>
    <d v="2014-05-14T12:58:52"/>
    <s v="Hired"/>
    <s v="Female"/>
    <n v="0"/>
    <s v="c9"/>
    <n v="42620"/>
    <x v="1793"/>
    <s v="40001-60000"/>
    <m/>
    <m/>
    <m/>
    <m/>
    <m/>
    <n v="25415.75"/>
    <n v="74679"/>
    <n v="49263.25"/>
    <n v="-48479.125"/>
    <n v="148573.875"/>
    <n v="42620"/>
  </r>
  <r>
    <n v="231879"/>
    <d v="2014-05-23T07:56:20"/>
    <s v="Hired"/>
    <s v="Female"/>
    <n v="0"/>
    <s v="c9"/>
    <n v="61751"/>
    <x v="1794"/>
    <s v="60001-100000"/>
    <m/>
    <m/>
    <m/>
    <m/>
    <m/>
    <n v="25411"/>
    <n v="74681"/>
    <n v="49270"/>
    <n v="-48494"/>
    <n v="148586"/>
    <n v="61751"/>
  </r>
  <r>
    <n v="342615"/>
    <d v="2014-05-23T07:57:20"/>
    <s v="Hired"/>
    <s v="Male"/>
    <n v="0"/>
    <s v="c9"/>
    <n v="43304"/>
    <x v="1795"/>
    <s v="40001-60000"/>
    <m/>
    <m/>
    <m/>
    <m/>
    <m/>
    <n v="25409"/>
    <n v="74683"/>
    <n v="49274"/>
    <n v="-48502"/>
    <n v="148594"/>
    <n v="43304"/>
  </r>
  <r>
    <n v="513710"/>
    <d v="2014-05-31T17:09:32"/>
    <s v="Rejected"/>
    <s v="Male"/>
    <n v="0"/>
    <s v="c9"/>
    <n v="99341"/>
    <x v="1796"/>
    <s v="60001-100000"/>
    <m/>
    <m/>
    <m/>
    <m/>
    <m/>
    <n v="25407"/>
    <n v="74685"/>
    <n v="49278"/>
    <n v="-48510"/>
    <n v="148602"/>
    <n v="99341"/>
  </r>
  <r>
    <n v="555677"/>
    <d v="2014-06-06T10:27:34"/>
    <s v="Rejected"/>
    <s v="Female"/>
    <n v="0"/>
    <s v="c9"/>
    <n v="58591"/>
    <x v="1797"/>
    <s v="40001-60000"/>
    <m/>
    <m/>
    <m/>
    <m/>
    <m/>
    <n v="25405"/>
    <n v="74679"/>
    <n v="49274"/>
    <n v="-48506"/>
    <n v="148590"/>
    <n v="58591"/>
  </r>
  <r>
    <n v="700115"/>
    <d v="2014-06-06T10:30:07"/>
    <s v="Rejected"/>
    <s v="Female"/>
    <n v="0"/>
    <s v="c9"/>
    <n v="33319"/>
    <x v="1798"/>
    <s v="20001-40000"/>
    <m/>
    <m/>
    <m/>
    <m/>
    <m/>
    <n v="25403"/>
    <n v="74681"/>
    <n v="49278"/>
    <n v="-48514"/>
    <n v="148598"/>
    <n v="33319"/>
  </r>
  <r>
    <n v="191505"/>
    <d v="2014-06-06T10:32:23"/>
    <s v="Rejected"/>
    <s v="Female"/>
    <n v="0"/>
    <s v="c9"/>
    <n v="65520"/>
    <x v="1799"/>
    <s v="60001-100000"/>
    <m/>
    <m/>
    <m/>
    <m/>
    <m/>
    <n v="25402.5"/>
    <n v="74683"/>
    <n v="49280.5"/>
    <n v="-48518.25"/>
    <n v="148603.75"/>
    <n v="65520"/>
  </r>
  <r>
    <n v="189468"/>
    <d v="2014-06-06T10:33:17"/>
    <s v="Rejected"/>
    <s v="Male"/>
    <n v="0"/>
    <s v="c9"/>
    <n v="94620"/>
    <x v="1800"/>
    <s v="60001-100000"/>
    <m/>
    <m/>
    <m/>
    <m/>
    <m/>
    <n v="25402"/>
    <n v="74685"/>
    <n v="49283"/>
    <n v="-48522.5"/>
    <n v="148609.5"/>
    <n v="94620"/>
  </r>
  <r>
    <n v="675299"/>
    <d v="2014-06-06T10:34:29"/>
    <s v="Rejected"/>
    <s v="Male"/>
    <n v="0"/>
    <s v="c9"/>
    <n v="98326"/>
    <x v="1801"/>
    <s v="60001-100000"/>
    <m/>
    <m/>
    <m/>
    <m/>
    <m/>
    <n v="25401.5"/>
    <n v="74679"/>
    <n v="49277.5"/>
    <n v="-48514.75"/>
    <n v="148595.25"/>
    <n v="98326"/>
  </r>
  <r>
    <n v="141128"/>
    <d v="2014-06-12T13:42:18"/>
    <s v="Hired"/>
    <s v="Male"/>
    <n v="0"/>
    <s v="c9"/>
    <n v="33330"/>
    <x v="1802"/>
    <s v="20001-40000"/>
    <m/>
    <m/>
    <m/>
    <m/>
    <m/>
    <n v="25401"/>
    <n v="74673"/>
    <n v="49272"/>
    <n v="-48507"/>
    <n v="148581"/>
    <n v="33330"/>
  </r>
  <r>
    <n v="261174"/>
    <d v="2014-06-18T10:43:18"/>
    <s v="Rejected"/>
    <s v="Don’t want to say"/>
    <n v="0"/>
    <s v="c9"/>
    <n v="97251"/>
    <x v="1803"/>
    <s v="60001-100000"/>
    <m/>
    <m/>
    <m/>
    <m/>
    <m/>
    <n v="25395.25"/>
    <n v="74675"/>
    <n v="49279.75"/>
    <n v="-48524.375"/>
    <n v="148594.625"/>
    <n v="97251"/>
  </r>
  <r>
    <n v="961393"/>
    <d v="2014-05-29T12:58:53"/>
    <s v="Hired"/>
    <s v="Male"/>
    <n v="0"/>
    <s v="c9"/>
    <n v="4703"/>
    <x v="1804"/>
    <s v="0-20,000"/>
    <m/>
    <m/>
    <m/>
    <m/>
    <m/>
    <n v="25389.5"/>
    <n v="74648"/>
    <n v="49258.5"/>
    <n v="-48498.25"/>
    <n v="148535.75"/>
    <n v="4703"/>
  </r>
  <r>
    <n v="646326"/>
    <d v="2014-05-29T15:07:55"/>
    <s v="Rejected"/>
    <s v="Male"/>
    <n v="0"/>
    <s v="c9"/>
    <n v="79777"/>
    <x v="1805"/>
    <s v="60001-100000"/>
    <m/>
    <m/>
    <m/>
    <m/>
    <m/>
    <n v="25401.5"/>
    <n v="74660.5"/>
    <n v="49259"/>
    <n v="-48487"/>
    <n v="148549"/>
    <n v="79777"/>
  </r>
  <r>
    <n v="884079"/>
    <d v="2014-05-29T19:18:11"/>
    <s v="Hired"/>
    <s v="Male"/>
    <n v="0"/>
    <s v="c9"/>
    <n v="37271"/>
    <x v="1806"/>
    <s v="20001-40000"/>
    <m/>
    <m/>
    <m/>
    <m/>
    <m/>
    <n v="25401"/>
    <n v="74623"/>
    <n v="49222"/>
    <n v="-48432"/>
    <n v="148456"/>
    <n v="37271"/>
  </r>
  <r>
    <n v="864921"/>
    <d v="2014-05-29T19:21:22"/>
    <s v="Rejected"/>
    <s v="Male"/>
    <n v="0"/>
    <s v="c9"/>
    <n v="74970"/>
    <x v="1807"/>
    <s v="60001-100000"/>
    <m/>
    <m/>
    <m/>
    <m/>
    <m/>
    <n v="25395.25"/>
    <n v="74635.5"/>
    <n v="49240.25"/>
    <n v="-48465.125"/>
    <n v="148495.875"/>
    <n v="74970"/>
  </r>
  <r>
    <n v="900760"/>
    <d v="2014-08-18T16:05:12"/>
    <s v="Rejected"/>
    <s v="Male"/>
    <n v="0"/>
    <s v="c9"/>
    <n v="53193"/>
    <x v="1808"/>
    <s v="40001-60000"/>
    <m/>
    <m/>
    <m/>
    <m/>
    <m/>
    <n v="25389.5"/>
    <n v="74606.5"/>
    <n v="49217"/>
    <n v="-48436"/>
    <n v="148432"/>
    <n v="53193"/>
  </r>
  <r>
    <n v="819539"/>
    <d v="2014-08-18T16:09:04"/>
    <s v="Rejected"/>
    <s v="Male"/>
    <n v="0"/>
    <s v="c9"/>
    <n v="16698"/>
    <x v="1809"/>
    <s v="0-20,000"/>
    <m/>
    <m/>
    <m/>
    <m/>
    <m/>
    <n v="25383.75"/>
    <n v="74614.75"/>
    <n v="49231"/>
    <n v="-48462.75"/>
    <n v="148461.25"/>
    <n v="16698"/>
  </r>
  <r>
    <n v="111548"/>
    <d v="2014-08-22T10:26:04"/>
    <s v="Rejected"/>
    <s v="Male"/>
    <n v="0"/>
    <s v="c9"/>
    <n v="62982"/>
    <x v="1810"/>
    <s v="60001-100000"/>
    <m/>
    <m/>
    <m/>
    <m/>
    <m/>
    <n v="25401"/>
    <n v="74623"/>
    <n v="49222"/>
    <n v="-48432"/>
    <n v="148456"/>
    <n v="62982"/>
  </r>
  <r>
    <n v="763319"/>
    <d v="2014-05-01T14:27:21"/>
    <s v="Hired"/>
    <s v="Male"/>
    <n v="0"/>
    <s v="i5"/>
    <n v="70542"/>
    <x v="1811"/>
    <s v="60001-100000"/>
    <m/>
    <m/>
    <m/>
    <m/>
    <m/>
    <n v="25395.25"/>
    <n v="74635.5"/>
    <n v="49240.25"/>
    <n v="-48465.125"/>
    <n v="148495.875"/>
    <n v="70542"/>
  </r>
  <r>
    <n v="333339"/>
    <d v="2014-07-25T09:36:29"/>
    <s v="Hired"/>
    <s v="Female"/>
    <n v="0"/>
    <s v="i5"/>
    <n v="95050"/>
    <x v="1812"/>
    <s v="60001-100000"/>
    <m/>
    <m/>
    <m/>
    <m/>
    <m/>
    <n v="25389.5"/>
    <n v="74648"/>
    <n v="49258.5"/>
    <n v="-48498.25"/>
    <n v="148535.75"/>
    <n v="95050"/>
  </r>
  <r>
    <n v="48952"/>
    <d v="2014-06-02T13:45:59"/>
    <s v="Hired"/>
    <s v="Don’t want to say"/>
    <n v="0"/>
    <s v="c9"/>
    <n v="49285"/>
    <x v="1813"/>
    <s v="40001-60000"/>
    <m/>
    <m/>
    <m/>
    <m/>
    <m/>
    <n v="25383.75"/>
    <n v="74614.75"/>
    <n v="49231"/>
    <n v="-48462.75"/>
    <n v="148461.25"/>
    <n v="49285"/>
  </r>
  <r>
    <n v="823035"/>
    <d v="2014-08-06T10:13:00"/>
    <s v="Hired"/>
    <s v="Male"/>
    <n v="0"/>
    <s v="c5"/>
    <n v="8146"/>
    <x v="1814"/>
    <s v="0-20,000"/>
    <m/>
    <m/>
    <m/>
    <m/>
    <m/>
    <n v="25378"/>
    <n v="74623"/>
    <n v="49245"/>
    <n v="-48489.5"/>
    <n v="148490.5"/>
    <n v="8146"/>
  </r>
  <r>
    <n v="332641"/>
    <d v="2014-08-06T10:55:52"/>
    <s v="Rejected"/>
    <s v="Male"/>
    <n v="0"/>
    <s v="c5"/>
    <n v="92172"/>
    <x v="1815"/>
    <s v="60001-100000"/>
    <m/>
    <m/>
    <m/>
    <m/>
    <m/>
    <n v="25395.25"/>
    <n v="74635.5"/>
    <n v="49240.25"/>
    <n v="-48465.125"/>
    <n v="148495.875"/>
    <n v="92172"/>
  </r>
  <r>
    <n v="77360"/>
    <d v="2014-08-06T10:59:31"/>
    <s v="Hired"/>
    <s v="Female"/>
    <n v="0"/>
    <s v="c5"/>
    <n v="41743"/>
    <x v="1465"/>
    <s v="40001-60000"/>
    <m/>
    <m/>
    <m/>
    <m/>
    <m/>
    <n v="25389.5"/>
    <n v="74606.5"/>
    <n v="49217"/>
    <n v="-48436"/>
    <n v="148432"/>
    <n v="41743"/>
  </r>
  <r>
    <n v="457386"/>
    <d v="2014-07-23T09:32:12"/>
    <s v="Rejected"/>
    <s v="Male"/>
    <n v="0"/>
    <s v="c5"/>
    <n v="4656"/>
    <x v="1816"/>
    <s v="0-20,000"/>
    <m/>
    <m/>
    <m/>
    <m/>
    <m/>
    <n v="25383.75"/>
    <n v="74614.75"/>
    <n v="49231"/>
    <n v="-48462.75"/>
    <n v="148461.25"/>
    <n v="4656"/>
  </r>
  <r>
    <n v="383089"/>
    <d v="2014-08-08T10:07:04"/>
    <s v="Rejected"/>
    <s v="Male"/>
    <n v="0"/>
    <s v="c5"/>
    <n v="63653"/>
    <x v="1817"/>
    <s v="60001-100000"/>
    <m/>
    <m/>
    <m/>
    <m/>
    <m/>
    <n v="25401"/>
    <n v="74623"/>
    <n v="49222"/>
    <n v="-48432"/>
    <n v="148456"/>
    <n v="63653"/>
  </r>
  <r>
    <n v="794994"/>
    <d v="2014-08-08T10:08:48"/>
    <s v="Rejected"/>
    <s v="Male"/>
    <n v="0"/>
    <s v="c5"/>
    <n v="97174"/>
    <x v="1818"/>
    <s v="60001-100000"/>
    <m/>
    <m/>
    <m/>
    <m/>
    <m/>
    <n v="25395.25"/>
    <n v="74635.5"/>
    <n v="49240.25"/>
    <n v="-48465.125"/>
    <n v="148495.875"/>
    <n v="97174"/>
  </r>
  <r>
    <n v="736323"/>
    <d v="2014-05-29T08:32:02"/>
    <s v="Rejected"/>
    <s v="Male"/>
    <n v="0"/>
    <s v="c-10"/>
    <n v="45782"/>
    <x v="1819"/>
    <s v="40001-60000"/>
    <m/>
    <m/>
    <m/>
    <m/>
    <m/>
    <n v="25389.5"/>
    <n v="74606.5"/>
    <n v="49217"/>
    <n v="-48436"/>
    <n v="148432"/>
    <n v="45782"/>
  </r>
  <r>
    <n v="660708"/>
    <d v="2014-06-26T09:00:50"/>
    <s v="Hired"/>
    <s v="Male"/>
    <n v="0"/>
    <s v="c-10"/>
    <n v="98444"/>
    <x v="1820"/>
    <s v="60001-100000"/>
    <m/>
    <m/>
    <m/>
    <m/>
    <m/>
    <n v="25383.75"/>
    <n v="74614.75"/>
    <n v="49231"/>
    <n v="-48462.75"/>
    <n v="148461.25"/>
    <n v="98444"/>
  </r>
  <r>
    <n v="894798"/>
    <d v="2014-06-26T09:01:52"/>
    <s v="Rejected"/>
    <s v="Male"/>
    <n v="0"/>
    <s v="c-10"/>
    <n v="37173"/>
    <x v="1821"/>
    <s v="20001-40000"/>
    <m/>
    <m/>
    <m/>
    <m/>
    <m/>
    <n v="25378"/>
    <n v="74590"/>
    <n v="49212"/>
    <n v="-48440"/>
    <n v="148408"/>
    <n v="37173"/>
  </r>
  <r>
    <n v="877915"/>
    <d v="2014-06-26T09:05:20"/>
    <s v="Hired"/>
    <s v="Female"/>
    <n v="0"/>
    <s v="c-10"/>
    <n v="9066"/>
    <x v="1822"/>
    <s v="0-20,000"/>
    <m/>
    <m/>
    <m/>
    <m/>
    <m/>
    <n v="25374.25"/>
    <n v="74598.25"/>
    <n v="49224"/>
    <n v="-48461.75"/>
    <n v="148434.25"/>
    <n v="9066"/>
  </r>
  <r>
    <n v="218423"/>
    <d v="2014-06-17T14:21:49"/>
    <s v="Rejected"/>
    <s v="Don’t want to say"/>
    <n v="0"/>
    <s v="i6"/>
    <n v="9465"/>
    <x v="1823"/>
    <s v="0-20,000"/>
    <m/>
    <m/>
    <m/>
    <m/>
    <m/>
    <n v="25389.5"/>
    <n v="74606.5"/>
    <n v="49217"/>
    <n v="-48436"/>
    <n v="148432"/>
    <n v="9465"/>
  </r>
  <r>
    <n v="719982"/>
    <d v="2014-06-21T12:22:27"/>
    <s v="Hired"/>
    <s v="Male"/>
    <n v="0"/>
    <s v="i6"/>
    <n v="75782"/>
    <x v="1824"/>
    <s v="60001-100000"/>
    <m/>
    <m/>
    <m/>
    <m/>
    <m/>
    <n v="25401.5"/>
    <n v="74614.75"/>
    <n v="49213.25"/>
    <n v="-48418.375"/>
    <n v="148434.625"/>
    <n v="75782"/>
  </r>
  <r>
    <n v="18728"/>
    <d v="2014-06-21T12:23:00"/>
    <s v="Hired"/>
    <s v="Female"/>
    <n v="0"/>
    <s v="i6"/>
    <n v="20180"/>
    <x v="1825"/>
    <s v="20001-40000"/>
    <m/>
    <m/>
    <m/>
    <m/>
    <m/>
    <n v="25401"/>
    <n v="74590"/>
    <n v="49189"/>
    <n v="-48382.5"/>
    <n v="148373.5"/>
    <n v="20180"/>
  </r>
  <r>
    <n v="873876"/>
    <d v="2014-05-12T09:31:55"/>
    <s v="Rejected"/>
    <s v="Male"/>
    <n v="0"/>
    <s v="c-10"/>
    <n v="25927"/>
    <x v="1826"/>
    <s v="20001-40000"/>
    <m/>
    <m/>
    <m/>
    <m/>
    <m/>
    <n v="25402.5"/>
    <n v="74598.25"/>
    <n v="49195.75"/>
    <n v="-48391.125"/>
    <n v="148391.875"/>
    <n v="25927"/>
  </r>
  <r>
    <n v="958317"/>
    <d v="2014-08-04T09:31:23"/>
    <s v="Hired"/>
    <s v="Male"/>
    <n v="0"/>
    <s v="c9"/>
    <n v="97852"/>
    <x v="1827"/>
    <s v="60001-100000"/>
    <m/>
    <m/>
    <m/>
    <m/>
    <m/>
    <n v="25402"/>
    <n v="74606.5"/>
    <n v="49204.5"/>
    <n v="-48404.75"/>
    <n v="148413.25"/>
    <n v="97852"/>
  </r>
  <r>
    <n v="658586"/>
    <d v="2014-08-04T09:32:57"/>
    <s v="Hired"/>
    <s v="Don’t want to say"/>
    <n v="0"/>
    <s v="c9"/>
    <n v="19802"/>
    <x v="1828"/>
    <s v="0-20,000"/>
    <m/>
    <m/>
    <m/>
    <m/>
    <m/>
    <n v="25401.5"/>
    <n v="74571.5"/>
    <n v="49170"/>
    <n v="-48353.5"/>
    <n v="148326.5"/>
    <n v="19802"/>
  </r>
  <r>
    <n v="38289"/>
    <d v="2014-07-31T10:09:06"/>
    <s v="Rejected"/>
    <s v="Female"/>
    <n v="0"/>
    <s v="c5"/>
    <n v="21823"/>
    <x v="1829"/>
    <s v="20001-40000"/>
    <m/>
    <m/>
    <m/>
    <m/>
    <m/>
    <n v="25403"/>
    <n v="74590"/>
    <n v="49187"/>
    <n v="-48377.5"/>
    <n v="148370.5"/>
    <n v="21823"/>
  </r>
  <r>
    <n v="166757"/>
    <d v="2014-08-23T17:36:05"/>
    <s v="Rejected"/>
    <s v="Female"/>
    <n v="0"/>
    <s v="c5"/>
    <n v="19349"/>
    <x v="1830"/>
    <s v="0-20,000"/>
    <m/>
    <m/>
    <m/>
    <m/>
    <m/>
    <n v="25409"/>
    <n v="74598.25"/>
    <n v="49189.25"/>
    <n v="-48374.875"/>
    <n v="148382.125"/>
    <n v="19349"/>
  </r>
  <r>
    <n v="66682"/>
    <d v="2014-08-27T08:17:16"/>
    <s v="Hired"/>
    <s v="Male"/>
    <n v="0"/>
    <s v="c5"/>
    <n v="21158"/>
    <x v="1831"/>
    <s v="20001-40000"/>
    <m/>
    <m/>
    <m/>
    <m/>
    <m/>
    <n v="25420.5"/>
    <n v="74606.5"/>
    <n v="49186"/>
    <n v="-48358.5"/>
    <n v="148385.5"/>
    <n v="21158"/>
  </r>
  <r>
    <n v="889764"/>
    <d v="2014-08-27T08:17:55"/>
    <s v="Hired"/>
    <s v="Female"/>
    <n v="0"/>
    <s v="c5"/>
    <n v="26692"/>
    <x v="1832"/>
    <s v="20001-40000"/>
    <m/>
    <m/>
    <m/>
    <m/>
    <m/>
    <n v="25434.75"/>
    <n v="74614.75"/>
    <n v="49180"/>
    <n v="-48335.25"/>
    <n v="148384.75"/>
    <n v="26692"/>
  </r>
  <r>
    <n v="970746"/>
    <d v="2014-08-27T08:18:29"/>
    <s v="Rejected"/>
    <s v="Male"/>
    <n v="0"/>
    <s v="c5"/>
    <n v="53579"/>
    <x v="1833"/>
    <s v="40001-60000"/>
    <m/>
    <m/>
    <m/>
    <m/>
    <m/>
    <n v="25430"/>
    <n v="74623"/>
    <n v="49193"/>
    <n v="-48359.5"/>
    <n v="148412.5"/>
    <n v="53579"/>
  </r>
  <r>
    <n v="16043"/>
    <d v="2014-05-29T09:36:55"/>
    <s v="Hired"/>
    <s v="Male"/>
    <n v="0"/>
    <s v="c5"/>
    <n v="85780"/>
    <x v="1834"/>
    <s v="60001-100000"/>
    <m/>
    <m/>
    <m/>
    <m/>
    <m/>
    <n v="25425.25"/>
    <n v="74635.5"/>
    <n v="49210.25"/>
    <n v="-48390.125"/>
    <n v="148450.875"/>
    <n v="85780"/>
  </r>
  <r>
    <n v="577264"/>
    <d v="2014-06-07T15:52:07"/>
    <s v="Hired"/>
    <s v="Female"/>
    <n v="0"/>
    <s v="b9"/>
    <n v="28676"/>
    <x v="1835"/>
    <s v="20001-40000"/>
    <m/>
    <m/>
    <m/>
    <m/>
    <m/>
    <n v="25420.5"/>
    <n v="74606.5"/>
    <n v="49186"/>
    <n v="-48358.5"/>
    <n v="148385.5"/>
    <n v="28676"/>
  </r>
  <r>
    <n v="505688"/>
    <d v="2014-07-16T15:30:55"/>
    <s v="Rejected"/>
    <s v="Male"/>
    <n v="0"/>
    <s v="c5"/>
    <n v="52969"/>
    <x v="1836"/>
    <s v="40001-60000"/>
    <m/>
    <m/>
    <m/>
    <m/>
    <m/>
    <n v="25415.75"/>
    <n v="74614.75"/>
    <n v="49199"/>
    <n v="-48382.75"/>
    <n v="148413.25"/>
    <n v="52969"/>
  </r>
  <r>
    <n v="240865"/>
    <d v="2014-07-17T18:11:23"/>
    <s v="Hired"/>
    <s v="Male"/>
    <n v="0"/>
    <s v="b9"/>
    <n v="49086"/>
    <x v="1837"/>
    <s v="40001-60000"/>
    <m/>
    <m/>
    <m/>
    <m/>
    <m/>
    <n v="25411"/>
    <n v="74623"/>
    <n v="49212"/>
    <n v="-48407"/>
    <n v="148441"/>
    <n v="49086"/>
  </r>
  <r>
    <n v="318222"/>
    <d v="2014-05-27T09:33:07"/>
    <s v="Rejected"/>
    <s v="Male"/>
    <n v="0"/>
    <s v="i6"/>
    <n v="77940"/>
    <x v="1838"/>
    <s v="60001-100000"/>
    <m/>
    <m/>
    <m/>
    <m/>
    <m/>
    <n v="25409"/>
    <n v="74635.5"/>
    <n v="49226.5"/>
    <n v="-48430.75"/>
    <n v="148475.25"/>
    <n v="77940"/>
  </r>
  <r>
    <n v="807688"/>
    <d v="2014-05-31T13:52:21"/>
    <s v="Hired"/>
    <s v="Male"/>
    <n v="0"/>
    <s v="i6"/>
    <n v="17268"/>
    <x v="1839"/>
    <s v="0-20,000"/>
    <m/>
    <m/>
    <m/>
    <m/>
    <m/>
    <n v="25407"/>
    <n v="74606.5"/>
    <n v="49199.5"/>
    <n v="-48392.25"/>
    <n v="148405.75"/>
    <n v="17268"/>
  </r>
  <r>
    <n v="697675"/>
    <d v="2014-06-13T16:49:25"/>
    <s v="Rejected"/>
    <s v="Male"/>
    <n v="0"/>
    <s v="i6"/>
    <n v="60505"/>
    <x v="1840"/>
    <s v="60001-100000"/>
    <m/>
    <m/>
    <m/>
    <m/>
    <m/>
    <n v="25415.75"/>
    <n v="74614.75"/>
    <n v="49199"/>
    <n v="-48382.75"/>
    <n v="148413.25"/>
    <n v="60505"/>
  </r>
  <r>
    <n v="510934"/>
    <d v="2014-06-17T11:41:56"/>
    <s v="Hired"/>
    <s v="Male"/>
    <n v="0"/>
    <s v="i6"/>
    <n v="71141"/>
    <x v="1841"/>
    <s v="60001-100000"/>
    <m/>
    <m/>
    <m/>
    <m/>
    <m/>
    <n v="25411"/>
    <n v="74623"/>
    <n v="49212"/>
    <n v="-48407"/>
    <n v="148441"/>
    <n v="71141"/>
  </r>
  <r>
    <n v="193283"/>
    <d v="2014-06-17T11:42:24"/>
    <s v="Rejected"/>
    <s v="Male"/>
    <n v="0"/>
    <s v="i6"/>
    <n v="7965"/>
    <x v="1842"/>
    <s v="0-20,000"/>
    <m/>
    <m/>
    <m/>
    <m/>
    <m/>
    <n v="25409"/>
    <n v="74635.5"/>
    <n v="49226.5"/>
    <n v="-48430.75"/>
    <n v="148475.25"/>
    <n v="7965"/>
  </r>
  <r>
    <n v="268308"/>
    <d v="2014-06-20T13:27:55"/>
    <s v="Hired"/>
    <s v="Male"/>
    <n v="0"/>
    <s v="i6"/>
    <n v="38483"/>
    <x v="1843"/>
    <s v="20001-40000"/>
    <m/>
    <m/>
    <m/>
    <m/>
    <m/>
    <n v="25420.5"/>
    <n v="74648"/>
    <n v="49227.5"/>
    <n v="-48420.75"/>
    <n v="148489.25"/>
    <n v="38483"/>
  </r>
  <r>
    <n v="101092"/>
    <d v="2014-06-28T14:21:38"/>
    <s v="Hired"/>
    <s v="Female"/>
    <n v="0"/>
    <s v="i6"/>
    <n v="16530"/>
    <x v="1844"/>
    <s v="0-20,000"/>
    <m/>
    <m/>
    <m/>
    <m/>
    <m/>
    <n v="25415.75"/>
    <n v="74660.5"/>
    <n v="49244.75"/>
    <n v="-48451.375"/>
    <n v="148527.625"/>
    <n v="16530"/>
  </r>
  <r>
    <n v="624227"/>
    <d v="2014-07-15T09:31:56"/>
    <s v="Hired"/>
    <s v="Female"/>
    <n v="0"/>
    <s v="i6"/>
    <n v="9299"/>
    <x v="1845"/>
    <s v="0-20,000"/>
    <m/>
    <m/>
    <m/>
    <m/>
    <m/>
    <n v="25430"/>
    <n v="74673"/>
    <n v="49243"/>
    <n v="-48434.5"/>
    <n v="148537.5"/>
    <n v="9299"/>
  </r>
  <r>
    <n v="988379"/>
    <d v="2014-07-15T09:39:24"/>
    <s v="Rejected"/>
    <s v="Male"/>
    <n v="0"/>
    <s v="i6"/>
    <n v="12753"/>
    <x v="1846"/>
    <s v="0-20,000"/>
    <m/>
    <m/>
    <m/>
    <m/>
    <m/>
    <n v="25444.25"/>
    <n v="74675"/>
    <n v="49230.75"/>
    <n v="-48401.875"/>
    <n v="148521.125"/>
    <n v="12753"/>
  </r>
  <r>
    <n v="770714"/>
    <d v="2014-07-10T10:29:51"/>
    <s v="Hired"/>
    <s v="Female"/>
    <n v="0"/>
    <s v="c5"/>
    <n v="69273"/>
    <x v="1847"/>
    <s v="60001-100000"/>
    <m/>
    <m/>
    <m/>
    <m/>
    <m/>
    <n v="25451.5"/>
    <n v="74677"/>
    <n v="49225.5"/>
    <n v="-48386.75"/>
    <n v="148515.25"/>
    <n v="69273"/>
  </r>
  <r>
    <n v="423766"/>
    <d v="2014-07-30T12:11:50"/>
    <s v="Hired"/>
    <s v="Female"/>
    <n v="0"/>
    <s v="c5"/>
    <n v="51476"/>
    <x v="1848"/>
    <s v="40001-60000"/>
    <m/>
    <m/>
    <m/>
    <m/>
    <m/>
    <n v="25450.25"/>
    <n v="74679"/>
    <n v="49228.75"/>
    <n v="-48392.875"/>
    <n v="148522.125"/>
    <n v="51476"/>
  </r>
  <r>
    <n v="232347"/>
    <d v="2014-07-30T12:12:35"/>
    <s v="Rejected"/>
    <s v="Male"/>
    <n v="0"/>
    <s v="c5"/>
    <n v="21305"/>
    <x v="608"/>
    <s v="20001-40000"/>
    <m/>
    <m/>
    <m/>
    <m/>
    <m/>
    <n v="25449"/>
    <n v="74681"/>
    <n v="49232"/>
    <n v="-48399"/>
    <n v="148529"/>
    <n v="21305"/>
  </r>
  <r>
    <n v="582577"/>
    <d v="2014-07-30T12:12:36"/>
    <s v="Rejected"/>
    <s v="Female"/>
    <n v="0"/>
    <s v="c5"/>
    <n v="81590"/>
    <x v="1849"/>
    <s v="60001-100000"/>
    <m/>
    <m/>
    <m/>
    <m/>
    <m/>
    <n v="25452.75"/>
    <n v="74683"/>
    <n v="49230.25"/>
    <n v="-48392.625"/>
    <n v="148528.375"/>
    <n v="81590"/>
  </r>
  <r>
    <n v="113715"/>
    <d v="2014-08-19T09:04:01"/>
    <s v="Hired"/>
    <s v="Female"/>
    <n v="0"/>
    <s v="c5"/>
    <n v="52538"/>
    <x v="1850"/>
    <s v="40001-60000"/>
    <m/>
    <m/>
    <m/>
    <m/>
    <m/>
    <n v="25451.5"/>
    <n v="74677"/>
    <n v="49225.5"/>
    <n v="-48386.75"/>
    <n v="148515.25"/>
    <n v="52538"/>
  </r>
  <r>
    <n v="941712"/>
    <d v="2014-08-25T10:29:08"/>
    <s v="Rejected"/>
    <s v="Male"/>
    <n v="0"/>
    <s v="c5"/>
    <n v="14054"/>
    <x v="1851"/>
    <s v="0-20,000"/>
    <m/>
    <m/>
    <m/>
    <m/>
    <m/>
    <n v="25450.25"/>
    <n v="74679"/>
    <n v="49228.75"/>
    <n v="-48392.875"/>
    <n v="148522.125"/>
    <n v="14054"/>
  </r>
  <r>
    <n v="830954"/>
    <d v="2014-08-25T10:30:41"/>
    <s v="Rejected"/>
    <s v="Female"/>
    <n v="0"/>
    <s v="c5"/>
    <n v="18564"/>
    <x v="1852"/>
    <s v="0-20,000"/>
    <m/>
    <m/>
    <m/>
    <m/>
    <m/>
    <n v="25454"/>
    <n v="74681"/>
    <n v="49227"/>
    <n v="-48386.5"/>
    <n v="148521.5"/>
    <n v="18564"/>
  </r>
  <r>
    <n v="996835"/>
    <d v="2014-06-12T14:15:37"/>
    <s v="Hired"/>
    <s v="Don’t want to say"/>
    <n v="0"/>
    <s v="c5"/>
    <n v="95328"/>
    <x v="1853"/>
    <s v="60001-100000"/>
    <m/>
    <m/>
    <m/>
    <m/>
    <m/>
    <n v="25463.75"/>
    <n v="74683"/>
    <n v="49219.25"/>
    <n v="-48365.125"/>
    <n v="148511.875"/>
    <n v="95328"/>
  </r>
  <r>
    <n v="754136"/>
    <d v="2014-05-07T09:33:18"/>
    <s v="Rejected"/>
    <s v="Male"/>
    <n v="0"/>
    <s v="c9"/>
    <n v="67493"/>
    <x v="1854"/>
    <s v="60001-100000"/>
    <m/>
    <m/>
    <m/>
    <m/>
    <m/>
    <n v="25460.5"/>
    <n v="74677"/>
    <n v="49216.5"/>
    <n v="-48364.25"/>
    <n v="148501.75"/>
    <n v="67493"/>
  </r>
  <r>
    <n v="298589"/>
    <d v="2014-05-14T07:27:48"/>
    <s v="Hired"/>
    <s v="Male"/>
    <n v="0"/>
    <s v="c9"/>
    <n v="32952"/>
    <x v="1855"/>
    <s v="20001-40000"/>
    <m/>
    <m/>
    <m/>
    <m/>
    <m/>
    <n v="25457.25"/>
    <n v="74679"/>
    <n v="49221.75"/>
    <n v="-48375.375"/>
    <n v="148511.625"/>
    <n v="32952"/>
  </r>
  <r>
    <n v="127268"/>
    <d v="2014-07-30T18:15:27"/>
    <s v="Hired"/>
    <s v="Male"/>
    <n v="0"/>
    <s v="i5"/>
    <n v="8172"/>
    <x v="1856"/>
    <s v="0-20,000"/>
    <m/>
    <m/>
    <m/>
    <m/>
    <m/>
    <n v="25454"/>
    <n v="74681"/>
    <n v="49227"/>
    <n v="-48386.5"/>
    <n v="148521.5"/>
    <n v="8172"/>
  </r>
  <r>
    <n v="90601"/>
    <d v="2014-07-30T18:16:28"/>
    <s v="Hired"/>
    <s v="Female"/>
    <n v="0"/>
    <s v="i5"/>
    <n v="15277"/>
    <x v="1857"/>
    <s v="0-20,000"/>
    <m/>
    <m/>
    <m/>
    <m/>
    <m/>
    <n v="25463.75"/>
    <n v="74683"/>
    <n v="49219.25"/>
    <n v="-48365.125"/>
    <n v="148511.875"/>
    <n v="15277"/>
  </r>
  <r>
    <n v="961227"/>
    <d v="2014-07-30T18:17:18"/>
    <s v="Hired"/>
    <s v="Female"/>
    <n v="0"/>
    <s v="i5"/>
    <n v="23112"/>
    <x v="1858"/>
    <s v="20001-40000"/>
    <m/>
    <m/>
    <m/>
    <m/>
    <m/>
    <n v="25504"/>
    <n v="74685"/>
    <n v="49181"/>
    <n v="-48267.5"/>
    <n v="148456.5"/>
    <n v="23112"/>
  </r>
  <r>
    <n v="618331"/>
    <d v="2014-07-30T18:19:18"/>
    <s v="Hired"/>
    <s v="Male"/>
    <n v="0"/>
    <s v="i5"/>
    <n v="61657"/>
    <x v="1859"/>
    <s v="60001-100000"/>
    <m/>
    <m/>
    <m/>
    <m/>
    <m/>
    <n v="25544"/>
    <n v="74687"/>
    <n v="49143"/>
    <n v="-48170.5"/>
    <n v="148401.5"/>
    <n v="61657"/>
  </r>
  <r>
    <n v="680771"/>
    <d v="2014-08-05T13:52:32"/>
    <s v="Hired"/>
    <s v="Male"/>
    <n v="0"/>
    <s v="i5"/>
    <n v="65525"/>
    <x v="1860"/>
    <s v="60001-100000"/>
    <m/>
    <m/>
    <m/>
    <m/>
    <m/>
    <n v="25541"/>
    <n v="74689"/>
    <n v="49148"/>
    <n v="-48181"/>
    <n v="148411"/>
    <n v="65525"/>
  </r>
  <r>
    <n v="232988"/>
    <d v="2014-06-12T09:32:20"/>
    <s v="Hired"/>
    <s v="Male"/>
    <n v="0"/>
    <s v="c9"/>
    <n v="48721"/>
    <x v="1861"/>
    <s v="40001-60000"/>
    <m/>
    <m/>
    <m/>
    <m/>
    <m/>
    <n v="25522.5"/>
    <n v="74693.75"/>
    <n v="49171.25"/>
    <n v="-48234.375"/>
    <n v="148450.625"/>
    <n v="48721"/>
  </r>
  <r>
    <n v="351100"/>
    <d v="2014-06-20T08:06:24"/>
    <s v="Rejected"/>
    <s v="Male"/>
    <n v="0"/>
    <s v="c9"/>
    <n v="75441"/>
    <x v="1862"/>
    <s v="60001-100000"/>
    <m/>
    <m/>
    <m/>
    <m/>
    <m/>
    <n v="25504"/>
    <n v="74698.5"/>
    <n v="49194.5"/>
    <n v="-48287.75"/>
    <n v="148490.25"/>
    <n v="75441"/>
  </r>
  <r>
    <n v="936551"/>
    <d v="2014-06-20T08:08:22"/>
    <s v="Rejected"/>
    <s v="Male"/>
    <n v="0"/>
    <s v="c9"/>
    <n v="55723"/>
    <x v="1863"/>
    <s v="40001-60000"/>
    <m/>
    <m/>
    <m/>
    <m/>
    <m/>
    <n v="25485.5"/>
    <n v="74687"/>
    <n v="49201.5"/>
    <n v="-48316.75"/>
    <n v="148489.25"/>
    <n v="55723"/>
  </r>
  <r>
    <n v="812365"/>
    <d v="2014-06-20T08:13:47"/>
    <s v="Hired"/>
    <s v="Male"/>
    <n v="0"/>
    <s v="c9"/>
    <n v="66600"/>
    <x v="1864"/>
    <s v="60001-100000"/>
    <m/>
    <m/>
    <m/>
    <m/>
    <m/>
    <n v="25467"/>
    <n v="74689"/>
    <n v="49222"/>
    <n v="-48366"/>
    <n v="148522"/>
    <n v="66600"/>
  </r>
  <r>
    <n v="499754"/>
    <d v="2014-07-18T16:36:27"/>
    <s v="Hired"/>
    <s v="Male"/>
    <n v="0"/>
    <s v="c9"/>
    <n v="68351"/>
    <x v="1865"/>
    <s v="60001-100000"/>
    <m/>
    <m/>
    <m/>
    <m/>
    <m/>
    <n v="25463.75"/>
    <n v="74693.75"/>
    <n v="49230"/>
    <n v="-48381.25"/>
    <n v="148538.75"/>
    <n v="68351"/>
  </r>
  <r>
    <n v="718505"/>
    <d v="2014-07-18T16:38:43"/>
    <s v="Hired"/>
    <s v="Male"/>
    <n v="0"/>
    <s v="c9"/>
    <n v="70687"/>
    <x v="1866"/>
    <s v="60001-100000"/>
    <m/>
    <m/>
    <m/>
    <m/>
    <m/>
    <n v="25460.5"/>
    <n v="74698.5"/>
    <n v="49238"/>
    <n v="-48396.5"/>
    <n v="148555.5"/>
    <n v="70687"/>
  </r>
  <r>
    <n v="169578"/>
    <d v="2014-07-30T18:27:45"/>
    <s v="Hired"/>
    <s v="Female"/>
    <n v="0"/>
    <s v="c9"/>
    <n v="44372"/>
    <x v="1867"/>
    <s v="40001-60000"/>
    <m/>
    <m/>
    <m/>
    <m/>
    <m/>
    <n v="25457.25"/>
    <n v="74703.25"/>
    <n v="49246"/>
    <n v="-48411.75"/>
    <n v="148572.25"/>
    <n v="44372"/>
  </r>
  <r>
    <n v="988971"/>
    <d v="2014-07-30T18:28:47"/>
    <s v="Hired"/>
    <s v="Male"/>
    <n v="0"/>
    <s v="c9"/>
    <n v="98489"/>
    <x v="1868"/>
    <s v="60001-100000"/>
    <m/>
    <m/>
    <m/>
    <m/>
    <m/>
    <n v="25454"/>
    <n v="74708"/>
    <n v="49254"/>
    <n v="-48427"/>
    <n v="148589"/>
    <n v="98489"/>
  </r>
  <r>
    <n v="776735"/>
    <d v="2014-08-29T09:31:58"/>
    <s v="Hired"/>
    <s v="Male"/>
    <n v="0"/>
    <s v="c9"/>
    <n v="16566"/>
    <x v="1869"/>
    <s v="0-20,000"/>
    <m/>
    <m/>
    <m/>
    <m/>
    <m/>
    <n v="25452.75"/>
    <n v="74693.75"/>
    <n v="49241"/>
    <n v="-48408.75"/>
    <n v="148555.25"/>
    <n v="16566"/>
  </r>
  <r>
    <n v="486691"/>
    <d v="2014-08-29T09:33:51"/>
    <s v="Rejected"/>
    <s v="Female"/>
    <n v="0"/>
    <s v="c9"/>
    <n v="59181"/>
    <x v="1870"/>
    <s v="40001-60000"/>
    <m/>
    <m/>
    <m/>
    <m/>
    <m/>
    <n v="25460.5"/>
    <n v="74698.5"/>
    <n v="49238"/>
    <n v="-48396.5"/>
    <n v="148555.5"/>
    <n v="59181"/>
  </r>
  <r>
    <n v="316923"/>
    <d v="2014-08-29T09:31:40"/>
    <s v="Hired"/>
    <s v="Female"/>
    <n v="0"/>
    <s v="c9"/>
    <n v="20943"/>
    <x v="1871"/>
    <s v="20001-40000"/>
    <m/>
    <m/>
    <m/>
    <m/>
    <m/>
    <n v="25457.25"/>
    <n v="74703.25"/>
    <n v="49246"/>
    <n v="-48411.75"/>
    <n v="148572.25"/>
    <n v="20943"/>
  </r>
  <r>
    <n v="566412"/>
    <d v="2014-08-29T09:33:05"/>
    <s v="Hired"/>
    <s v="Female"/>
    <n v="0"/>
    <s v="c9"/>
    <n v="10941"/>
    <x v="1872"/>
    <s v="0-20,000"/>
    <m/>
    <m/>
    <m/>
    <m/>
    <m/>
    <n v="25467"/>
    <n v="74708"/>
    <n v="49241"/>
    <n v="-48394.5"/>
    <n v="148569.5"/>
    <n v="10941"/>
  </r>
  <r>
    <n v="920907"/>
    <d v="2014-08-30T10:25:04"/>
    <s v="Hired"/>
    <s v="Female"/>
    <n v="0"/>
    <s v="c9"/>
    <n v="19177"/>
    <x v="1873"/>
    <s v="0-20,000"/>
    <m/>
    <m/>
    <m/>
    <m/>
    <m/>
    <n v="25522.5"/>
    <n v="74714.25"/>
    <n v="49191.75"/>
    <n v="-48265.125"/>
    <n v="148501.875"/>
    <n v="19177"/>
  </r>
  <r>
    <n v="320349"/>
    <d v="2014-07-21T09:32:56"/>
    <s v="Rejected"/>
    <s v="Female"/>
    <n v="0"/>
    <s v="c9"/>
    <n v="60167"/>
    <x v="1874"/>
    <s v="60001-100000"/>
    <m/>
    <m/>
    <m/>
    <m/>
    <m/>
    <n v="25547"/>
    <n v="74720.5"/>
    <n v="49173.5"/>
    <n v="-48213.25"/>
    <n v="148480.75"/>
    <n v="60167"/>
  </r>
  <r>
    <n v="544038"/>
    <d v="2014-05-13T11:17:33"/>
    <s v="Hired"/>
    <s v="Female"/>
    <n v="0"/>
    <s v="i6"/>
    <n v="76319"/>
    <x v="1875"/>
    <s v="60001-100000"/>
    <m/>
    <m/>
    <m/>
    <m/>
    <m/>
    <n v="25544"/>
    <n v="74726.75"/>
    <n v="49182.75"/>
    <n v="-48230.125"/>
    <n v="148500.875"/>
    <n v="76319"/>
  </r>
  <r>
    <n v="310590"/>
    <d v="2014-05-13T11:15:21"/>
    <s v="Rejected"/>
    <s v="Don’t want to say"/>
    <n v="0"/>
    <s v="i6"/>
    <n v="50296"/>
    <x v="1876"/>
    <s v="40001-60000"/>
    <m/>
    <m/>
    <m/>
    <m/>
    <m/>
    <n v="25541"/>
    <n v="74708"/>
    <n v="49167"/>
    <n v="-48209.5"/>
    <n v="148458.5"/>
    <n v="50296"/>
  </r>
  <r>
    <n v="45501"/>
    <d v="2014-05-13T17:09:27"/>
    <s v="Hired"/>
    <s v="Female"/>
    <n v="0"/>
    <s v="i6"/>
    <n v="35261"/>
    <x v="1877"/>
    <s v="20001-40000"/>
    <m/>
    <m/>
    <m/>
    <m/>
    <m/>
    <n v="25522.5"/>
    <n v="74714.25"/>
    <n v="49191.75"/>
    <n v="-48265.125"/>
    <n v="148501.875"/>
    <n v="35261"/>
  </r>
  <r>
    <n v="218064"/>
    <d v="2014-05-05T14:01:57"/>
    <s v="Hired"/>
    <s v="Female"/>
    <n v="0"/>
    <s v="c9"/>
    <n v="94930"/>
    <x v="1878"/>
    <s v="60001-100000"/>
    <m/>
    <m/>
    <m/>
    <m/>
    <m/>
    <n v="25504"/>
    <n v="74720.5"/>
    <n v="49216.5"/>
    <n v="-48320.75"/>
    <n v="148545.25"/>
    <n v="94930"/>
  </r>
  <r>
    <n v="797924"/>
    <d v="2014-06-05T09:32:16"/>
    <s v="Hired"/>
    <s v="Male"/>
    <n v="0"/>
    <s v="i5"/>
    <n v="50347"/>
    <x v="1879"/>
    <s v="40001-60000"/>
    <m/>
    <m/>
    <m/>
    <m/>
    <m/>
    <n v="25485.5"/>
    <n v="74703.25"/>
    <n v="49217.75"/>
    <n v="-48341.125"/>
    <n v="148529.875"/>
    <n v="50347"/>
  </r>
  <r>
    <n v="440521"/>
    <d v="2014-06-05T09:32:52"/>
    <s v="Rejected"/>
    <s v="Female"/>
    <n v="0"/>
    <s v="i5"/>
    <n v="35008"/>
    <x v="1880"/>
    <s v="20001-40000"/>
    <m/>
    <m/>
    <m/>
    <m/>
    <m/>
    <n v="25467"/>
    <n v="74708"/>
    <n v="49241"/>
    <n v="-48394.5"/>
    <n v="148569.5"/>
    <n v="35008"/>
  </r>
  <r>
    <n v="840839"/>
    <d v="2014-08-13T07:44:36"/>
    <s v="Hired"/>
    <s v="Male"/>
    <n v="0"/>
    <s v="i5"/>
    <n v="60136"/>
    <x v="1881"/>
    <s v="60001-100000"/>
    <m/>
    <m/>
    <m/>
    <m/>
    <m/>
    <n v="25463.75"/>
    <n v="74714.25"/>
    <n v="49250.5"/>
    <n v="-48412"/>
    <n v="148590"/>
    <n v="60136"/>
  </r>
  <r>
    <n v="390984"/>
    <d v="2014-06-05T11:11:17"/>
    <s v="Hired"/>
    <s v="Male"/>
    <n v="0"/>
    <s v="c8"/>
    <n v="36542"/>
    <x v="254"/>
    <s v="20001-40000"/>
    <m/>
    <m/>
    <m/>
    <m/>
    <m/>
    <n v="25460.5"/>
    <n v="74720.5"/>
    <n v="49260"/>
    <n v="-48429.5"/>
    <n v="148610.5"/>
    <n v="36542"/>
  </r>
  <r>
    <n v="463792"/>
    <d v="2014-06-05T11:14:24"/>
    <s v="Rejected"/>
    <s v="Male"/>
    <n v="0"/>
    <s v="c8"/>
    <n v="13319"/>
    <x v="1882"/>
    <s v="0-20,000"/>
    <m/>
    <m/>
    <m/>
    <m/>
    <m/>
    <n v="25457.25"/>
    <n v="74726.75"/>
    <n v="49269.5"/>
    <n v="-48447"/>
    <n v="148631"/>
    <n v="13319"/>
  </r>
  <r>
    <n v="27767"/>
    <d v="2014-06-09T13:30:02"/>
    <s v="Hired"/>
    <s v="Female"/>
    <n v="0"/>
    <s v="c8"/>
    <n v="87716"/>
    <x v="1883"/>
    <s v="60001-100000"/>
    <m/>
    <m/>
    <m/>
    <m/>
    <m/>
    <n v="25467"/>
    <n v="74733"/>
    <n v="49266"/>
    <n v="-48432"/>
    <n v="148632"/>
    <n v="87716"/>
  </r>
  <r>
    <n v="270674"/>
    <d v="2014-06-09T13:32:27"/>
    <s v="Hired"/>
    <s v="Female"/>
    <n v="0"/>
    <s v="c8"/>
    <n v="29782"/>
    <x v="1884"/>
    <s v="20001-40000"/>
    <m/>
    <m/>
    <m/>
    <m/>
    <m/>
    <n v="25463.75"/>
    <n v="74714.25"/>
    <n v="49250.5"/>
    <n v="-48412"/>
    <n v="148590"/>
    <n v="29782"/>
  </r>
  <r>
    <n v="938391"/>
    <d v="2014-06-15T08:31:05"/>
    <s v="Hired"/>
    <s v="Male"/>
    <n v="0"/>
    <s v="c8"/>
    <n v="73109"/>
    <x v="1885"/>
    <s v="60001-100000"/>
    <m/>
    <m/>
    <m/>
    <m/>
    <m/>
    <n v="25460.5"/>
    <n v="74720.5"/>
    <n v="49260"/>
    <n v="-48429.5"/>
    <n v="148610.5"/>
    <n v="73109"/>
  </r>
  <r>
    <n v="425716"/>
    <d v="2014-06-15T08:32:19"/>
    <s v="Rejected"/>
    <s v="Male"/>
    <n v="0"/>
    <s v="c8"/>
    <n v="93669"/>
    <x v="1886"/>
    <s v="60001-100000"/>
    <m/>
    <m/>
    <m/>
    <m/>
    <m/>
    <n v="25457.25"/>
    <n v="74726.75"/>
    <n v="49269.5"/>
    <n v="-48447"/>
    <n v="148631"/>
    <n v="93669"/>
  </r>
  <r>
    <n v="973826"/>
    <d v="2014-06-13T14:57:23"/>
    <s v="Rejected"/>
    <s v="Female"/>
    <n v="0"/>
    <s v="c8"/>
    <n v="3905"/>
    <x v="1887"/>
    <s v="0-20,000"/>
    <m/>
    <m/>
    <m/>
    <m/>
    <m/>
    <n v="25454"/>
    <n v="74708"/>
    <n v="49254"/>
    <n v="-48427"/>
    <n v="148589"/>
    <n v="3905"/>
  </r>
  <r>
    <n v="680293"/>
    <d v="2014-06-13T14:58:24"/>
    <s v="Hired"/>
    <s v="Female"/>
    <n v="0"/>
    <s v="c8"/>
    <n v="81750"/>
    <x v="1888"/>
    <s v="60001-100000"/>
    <m/>
    <m/>
    <m/>
    <m/>
    <m/>
    <n v="25463.75"/>
    <n v="74714.25"/>
    <n v="49250.5"/>
    <n v="-48412"/>
    <n v="148590"/>
    <n v="81750"/>
  </r>
  <r>
    <n v="925197"/>
    <d v="2014-06-24T15:50:46"/>
    <s v="Hired"/>
    <s v="Female"/>
    <n v="0"/>
    <s v="c8"/>
    <n v="24987"/>
    <x v="1889"/>
    <s v="20001-40000"/>
    <m/>
    <m/>
    <m/>
    <m/>
    <m/>
    <n v="25460.5"/>
    <n v="74698.5"/>
    <n v="49238"/>
    <n v="-48396.5"/>
    <n v="148555.5"/>
    <n v="24987"/>
  </r>
  <r>
    <n v="46345"/>
    <d v="2014-05-15T11:55:10"/>
    <s v="Rejected"/>
    <s v="Female"/>
    <n v="0"/>
    <s v="b9"/>
    <n v="86279"/>
    <x v="1890"/>
    <s v="60001-100000"/>
    <m/>
    <m/>
    <m/>
    <m/>
    <m/>
    <n v="25485.5"/>
    <n v="74703.25"/>
    <n v="49217.75"/>
    <n v="-48341.125"/>
    <n v="148529.875"/>
    <n v="86279"/>
  </r>
  <r>
    <n v="555761"/>
    <d v="2014-06-27T17:55:57"/>
    <s v="Rejected"/>
    <s v="Male"/>
    <n v="0"/>
    <s v="c5"/>
    <n v="30254"/>
    <x v="1891"/>
    <s v="20001-40000"/>
    <m/>
    <m/>
    <m/>
    <m/>
    <m/>
    <n v="25467"/>
    <n v="74689"/>
    <n v="49222"/>
    <n v="-48366"/>
    <n v="148522"/>
    <n v="30254"/>
  </r>
  <r>
    <n v="617724"/>
    <d v="2014-07-16T19:57:47"/>
    <s v="Rejected"/>
    <s v="Male"/>
    <n v="0"/>
    <s v="c-10"/>
    <n v="47856"/>
    <x v="1892"/>
    <s v="40001-60000"/>
    <m/>
    <m/>
    <m/>
    <m/>
    <m/>
    <n v="25463.75"/>
    <n v="74693.75"/>
    <n v="49230"/>
    <n v="-48381.25"/>
    <n v="148538.75"/>
    <n v="47856"/>
  </r>
  <r>
    <n v="85704"/>
    <d v="2014-07-17T12:28:40"/>
    <s v="Rejected"/>
    <s v="Male"/>
    <n v="0"/>
    <s v="c-10"/>
    <n v="78143"/>
    <x v="1893"/>
    <s v="60001-100000"/>
    <m/>
    <m/>
    <m/>
    <m/>
    <m/>
    <n v="25460.5"/>
    <n v="74698.5"/>
    <n v="49238"/>
    <n v="-48396.5"/>
    <n v="148555.5"/>
    <n v="78143"/>
  </r>
  <r>
    <n v="565144"/>
    <d v="2014-06-04T09:33:56"/>
    <s v="Rejected"/>
    <s v="Male"/>
    <n v="0"/>
    <s v="c9"/>
    <n v="60327"/>
    <x v="1894"/>
    <s v="60001-100000"/>
    <m/>
    <m/>
    <m/>
    <m/>
    <m/>
    <n v="25457.25"/>
    <n v="74687"/>
    <n v="49229.75"/>
    <n v="-48387.375"/>
    <n v="148531.625"/>
    <n v="60327"/>
  </r>
  <r>
    <n v="729147"/>
    <d v="2014-06-04T09:35:53"/>
    <s v="Rejected"/>
    <s v="Female"/>
    <n v="0"/>
    <s v="c9"/>
    <n v="23025"/>
    <x v="1895"/>
    <s v="20001-40000"/>
    <m/>
    <m/>
    <m/>
    <m/>
    <m/>
    <n v="25454"/>
    <n v="74689"/>
    <n v="49235"/>
    <n v="-48398.5"/>
    <n v="148541.5"/>
    <n v="23025"/>
  </r>
  <r>
    <n v="370861"/>
    <d v="2014-06-04T09:36:23"/>
    <s v="Rejected"/>
    <s v="Male"/>
    <n v="0"/>
    <s v="c9"/>
    <n v="85066"/>
    <x v="1896"/>
    <s v="60001-100000"/>
    <m/>
    <m/>
    <m/>
    <m/>
    <m/>
    <n v="25463.75"/>
    <n v="74693.75"/>
    <n v="49230"/>
    <n v="-48381.25"/>
    <n v="148538.75"/>
    <n v="85066"/>
  </r>
  <r>
    <n v="357320"/>
    <d v="2014-06-04T09:33:17"/>
    <s v="Hired"/>
    <s v="Don’t want to say"/>
    <n v="0"/>
    <s v="c9"/>
    <n v="15621"/>
    <x v="894"/>
    <s v="0-20,000"/>
    <m/>
    <m/>
    <m/>
    <m/>
    <m/>
    <n v="25460.5"/>
    <n v="74685"/>
    <n v="49224.5"/>
    <n v="-48376.25"/>
    <n v="148521.75"/>
    <n v="15621"/>
  </r>
  <r>
    <n v="770441"/>
    <d v="2014-06-18T09:32:33"/>
    <s v="Rejected"/>
    <s v="Female"/>
    <n v="0"/>
    <s v="c9"/>
    <n v="18283"/>
    <x v="1897"/>
    <s v="0-20,000"/>
    <m/>
    <m/>
    <m/>
    <m/>
    <m/>
    <n v="25485.5"/>
    <n v="74687"/>
    <n v="49201.5"/>
    <n v="-48316.75"/>
    <n v="148489.25"/>
    <n v="18283"/>
  </r>
  <r>
    <n v="740719"/>
    <d v="2014-06-18T16:22:20"/>
    <s v="Rejected"/>
    <s v="Male"/>
    <n v="0"/>
    <s v="i1"/>
    <n v="31891"/>
    <x v="1898"/>
    <s v="20001-40000"/>
    <m/>
    <m/>
    <m/>
    <m/>
    <m/>
    <n v="25541"/>
    <n v="74689"/>
    <n v="49148"/>
    <n v="-48181"/>
    <n v="148411"/>
    <n v="31891"/>
  </r>
  <r>
    <n v="598888"/>
    <d v="2014-06-18T16:22:54"/>
    <s v="Hired"/>
    <s v="Male"/>
    <n v="0"/>
    <s v="i1"/>
    <n v="69583"/>
    <x v="1899"/>
    <s v="60001-100000"/>
    <m/>
    <m/>
    <m/>
    <m/>
    <m/>
    <n v="25522.5"/>
    <n v="74693.75"/>
    <n v="49171.25"/>
    <n v="-48234.375"/>
    <n v="148450.625"/>
    <n v="69583"/>
  </r>
  <r>
    <n v="490699"/>
    <d v="2014-07-21T08:37:14"/>
    <s v="Hired"/>
    <s v="Female"/>
    <n v="0"/>
    <s v="i1"/>
    <n v="42100"/>
    <x v="1242"/>
    <s v="40001-60000"/>
    <m/>
    <m/>
    <m/>
    <m/>
    <m/>
    <n v="25504"/>
    <n v="74698.5"/>
    <n v="49194.5"/>
    <n v="-48287.75"/>
    <n v="148490.25"/>
    <n v="42100"/>
  </r>
  <r>
    <n v="259037"/>
    <d v="2014-07-21T08:37:46"/>
    <s v="Hired"/>
    <s v="Male"/>
    <n v="0"/>
    <s v="i1"/>
    <n v="4781"/>
    <x v="1900"/>
    <s v="0-20,000"/>
    <m/>
    <m/>
    <m/>
    <m/>
    <m/>
    <n v="25485.5"/>
    <n v="74703.25"/>
    <n v="49217.75"/>
    <n v="-48341.125"/>
    <n v="148529.875"/>
    <n v="4781"/>
  </r>
  <r>
    <n v="947234"/>
    <d v="2014-07-24T16:18:45"/>
    <s v="Hired"/>
    <s v="Female"/>
    <n v="0"/>
    <s v="i1"/>
    <n v="90471"/>
    <x v="1901"/>
    <s v="60001-100000"/>
    <m/>
    <m/>
    <m/>
    <m/>
    <m/>
    <n v="25541"/>
    <n v="74708"/>
    <n v="49167"/>
    <n v="-48209.5"/>
    <n v="148458.5"/>
    <n v="90471"/>
  </r>
  <r>
    <n v="664174"/>
    <d v="2014-08-15T20:10:39"/>
    <s v="Hired"/>
    <s v="Male"/>
    <n v="0"/>
    <s v="i1"/>
    <n v="17952"/>
    <x v="1902"/>
    <s v="0-20,000"/>
    <m/>
    <m/>
    <m/>
    <m/>
    <m/>
    <n v="25522.5"/>
    <n v="74693.75"/>
    <n v="49171.25"/>
    <n v="-48234.375"/>
    <n v="148450.625"/>
    <n v="17952"/>
  </r>
  <r>
    <n v="859776"/>
    <d v="2014-07-02T09:36:36"/>
    <s v="Hired"/>
    <s v="Female"/>
    <n v="0"/>
    <s v="c-10"/>
    <n v="17835"/>
    <x v="1903"/>
    <s v="0-20,000"/>
    <m/>
    <m/>
    <m/>
    <m/>
    <m/>
    <n v="25547"/>
    <n v="74698.5"/>
    <n v="49151.5"/>
    <n v="-48180.25"/>
    <n v="148425.75"/>
    <n v="17835"/>
  </r>
  <r>
    <n v="213055"/>
    <d v="2014-07-23T09:31:22"/>
    <s v="Hired"/>
    <s v="Male"/>
    <n v="0"/>
    <s v="c-10"/>
    <n v="25771"/>
    <x v="1904"/>
    <s v="20001-40000"/>
    <m/>
    <m/>
    <m/>
    <m/>
    <m/>
    <n v="25560.5"/>
    <n v="74703.25"/>
    <n v="49142.75"/>
    <n v="-48153.625"/>
    <n v="148417.375"/>
    <n v="25771"/>
  </r>
  <r>
    <n v="626477"/>
    <d v="2014-07-23T09:35:11"/>
    <s v="Rejected"/>
    <s v="Female"/>
    <n v="0"/>
    <s v="c-10"/>
    <n v="41470"/>
    <x v="1905"/>
    <s v="40001-60000"/>
    <m/>
    <m/>
    <m/>
    <m/>
    <m/>
    <n v="25553"/>
    <n v="74708"/>
    <n v="49155"/>
    <n v="-48179.5"/>
    <n v="148440.5"/>
    <n v="41470"/>
  </r>
  <r>
    <n v="658734"/>
    <d v="2014-07-23T09:35:41"/>
    <s v="Hired"/>
    <s v="Male"/>
    <n v="0"/>
    <s v="c-10"/>
    <n v="43960"/>
    <x v="1906"/>
    <s v="40001-60000"/>
    <m/>
    <m/>
    <m/>
    <m/>
    <m/>
    <n v="25550"/>
    <n v="74714.25"/>
    <n v="49164.25"/>
    <n v="-48196.375"/>
    <n v="148460.625"/>
    <n v="43960"/>
  </r>
  <r>
    <n v="635120"/>
    <d v="2014-08-08T13:02:58"/>
    <s v="Rejected"/>
    <s v="Male"/>
    <n v="0"/>
    <s v="c-10"/>
    <n v="89851"/>
    <x v="1907"/>
    <s v="60001-100000"/>
    <m/>
    <m/>
    <m/>
    <m/>
    <m/>
    <n v="25547"/>
    <n v="74720.5"/>
    <n v="49173.5"/>
    <n v="-48213.25"/>
    <n v="148480.75"/>
    <n v="89851"/>
  </r>
  <r>
    <n v="635615"/>
    <d v="2014-08-08T13:06:51"/>
    <s v="Rejected"/>
    <s v="Female"/>
    <n v="0"/>
    <s v="c-10"/>
    <n v="97293"/>
    <x v="1908"/>
    <s v="60001-100000"/>
    <m/>
    <m/>
    <m/>
    <m/>
    <m/>
    <n v="25544"/>
    <n v="74703.25"/>
    <n v="49159.25"/>
    <n v="-48194.875"/>
    <n v="148442.125"/>
    <n v="97293"/>
  </r>
  <r>
    <n v="933638"/>
    <d v="2014-08-29T13:02:55"/>
    <s v="Rejected"/>
    <s v="Male"/>
    <n v="0"/>
    <s v="c-10"/>
    <n v="52117"/>
    <x v="1909"/>
    <s v="40001-60000"/>
    <m/>
    <m/>
    <m/>
    <m/>
    <m/>
    <n v="25541"/>
    <n v="74689"/>
    <n v="49148"/>
    <n v="-48181"/>
    <n v="148411"/>
    <n v="52117"/>
  </r>
  <r>
    <n v="548999"/>
    <d v="2014-08-29T13:03:57"/>
    <s v="Rejected"/>
    <s v="Male"/>
    <n v="0"/>
    <s v="c-10"/>
    <n v="78249"/>
    <x v="1910"/>
    <s v="60001-100000"/>
    <m/>
    <m/>
    <m/>
    <m/>
    <m/>
    <n v="25522.5"/>
    <n v="74693.75"/>
    <n v="49171.25"/>
    <n v="-48234.375"/>
    <n v="148450.625"/>
    <n v="78249"/>
  </r>
  <r>
    <n v="293281"/>
    <d v="2014-08-29T13:04:41"/>
    <s v="Hired"/>
    <s v="Male"/>
    <n v="0"/>
    <s v="c-10"/>
    <n v="98419"/>
    <x v="1911"/>
    <s v="60001-100000"/>
    <m/>
    <m/>
    <m/>
    <m/>
    <m/>
    <n v="25504"/>
    <n v="74685"/>
    <n v="49181"/>
    <n v="-48267.5"/>
    <n v="148456.5"/>
    <n v="98419"/>
  </r>
  <r>
    <n v="597601"/>
    <d v="2014-06-12T09:31:54"/>
    <s v="Hired"/>
    <s v="Male"/>
    <n v="0"/>
    <s v="b9"/>
    <n v="8371"/>
    <x v="1912"/>
    <s v="0-20,000"/>
    <m/>
    <m/>
    <m/>
    <m/>
    <m/>
    <n v="25485.5"/>
    <n v="74679"/>
    <n v="49193.5"/>
    <n v="-48304.75"/>
    <n v="148469.25"/>
    <n v="8371"/>
  </r>
  <r>
    <n v="31422"/>
    <d v="2014-06-12T09:34:24"/>
    <s v="Hired"/>
    <s v="Female"/>
    <n v="0"/>
    <s v="b9"/>
    <n v="94522"/>
    <x v="1913"/>
    <s v="60001-100000"/>
    <m/>
    <m/>
    <m/>
    <m/>
    <m/>
    <n v="25541"/>
    <n v="74681"/>
    <n v="49140"/>
    <n v="-48169"/>
    <n v="148391"/>
    <n v="94522"/>
  </r>
  <r>
    <n v="424720"/>
    <d v="2014-06-12T10:45:17"/>
    <s v="Rejected"/>
    <s v="Female"/>
    <n v="0"/>
    <s v="b9"/>
    <n v="95326"/>
    <x v="1914"/>
    <s v="60001-100000"/>
    <m/>
    <m/>
    <m/>
    <m/>
    <m/>
    <n v="25522.5"/>
    <n v="74675"/>
    <n v="49152.5"/>
    <n v="-48206.25"/>
    <n v="148403.75"/>
    <n v="95326"/>
  </r>
  <r>
    <n v="521257"/>
    <d v="2014-06-12T10:45:50"/>
    <s v="Rejected"/>
    <s v="Male"/>
    <n v="0"/>
    <s v="b9"/>
    <n v="28187"/>
    <x v="1915"/>
    <s v="20001-40000"/>
    <m/>
    <m/>
    <m/>
    <m/>
    <m/>
    <n v="25504"/>
    <n v="74648"/>
    <n v="49144"/>
    <n v="-48212"/>
    <n v="148364"/>
    <n v="28187"/>
  </r>
  <r>
    <n v="925140"/>
    <d v="2014-06-12T10:46:16"/>
    <s v="Rejected"/>
    <s v="Male"/>
    <n v="0"/>
    <s v="b9"/>
    <n v="95053"/>
    <x v="1916"/>
    <s v="60001-100000"/>
    <m/>
    <m/>
    <m/>
    <m/>
    <m/>
    <n v="25485.5"/>
    <n v="74660.5"/>
    <n v="49175"/>
    <n v="-48277"/>
    <n v="148423"/>
    <n v="95053"/>
  </r>
  <r>
    <n v="412196"/>
    <d v="2014-06-12T10:48:19"/>
    <s v="Hired"/>
    <s v="Female"/>
    <n v="0"/>
    <s v="b9"/>
    <n v="68430"/>
    <x v="1917"/>
    <s v="60001-100000"/>
    <m/>
    <m/>
    <m/>
    <m/>
    <m/>
    <n v="25467"/>
    <n v="74623"/>
    <n v="49156"/>
    <n v="-48267"/>
    <n v="148357"/>
    <n v="68430"/>
  </r>
  <r>
    <n v="343398"/>
    <d v="2014-06-17T10:54:06"/>
    <s v="Rejected"/>
    <s v="Female"/>
    <n v="0"/>
    <s v="b9"/>
    <n v="36110"/>
    <x v="1918"/>
    <s v="20001-40000"/>
    <m/>
    <m/>
    <m/>
    <m/>
    <m/>
    <n v="25463.75"/>
    <n v="74635.5"/>
    <n v="49171.75"/>
    <n v="-48293.875"/>
    <n v="148393.125"/>
    <n v="36110"/>
  </r>
  <r>
    <n v="90710"/>
    <d v="2014-06-17T10:54:29"/>
    <s v="Hired"/>
    <s v="Male"/>
    <n v="0"/>
    <s v="b9"/>
    <n v="97062"/>
    <x v="1919"/>
    <s v="60001-100000"/>
    <m/>
    <m/>
    <m/>
    <m/>
    <m/>
    <n v="25460.5"/>
    <n v="74648"/>
    <n v="49187.5"/>
    <n v="-48320.75"/>
    <n v="148429.25"/>
    <n v="97062"/>
  </r>
  <r>
    <n v="72748"/>
    <d v="2014-06-17T10:58:14"/>
    <s v="Hired"/>
    <s v="Male"/>
    <n v="0"/>
    <s v="b9"/>
    <n v="60035"/>
    <x v="1920"/>
    <s v="60001-100000"/>
    <m/>
    <m/>
    <m/>
    <m/>
    <m/>
    <n v="25457.25"/>
    <n v="74614.75"/>
    <n v="49157.5"/>
    <n v="-48279"/>
    <n v="148351"/>
    <n v="60035"/>
  </r>
  <r>
    <n v="739532"/>
    <d v="2014-07-01T10:40:00"/>
    <s v="Hired"/>
    <s v="Male"/>
    <n v="0"/>
    <s v="b9"/>
    <n v="49458"/>
    <x v="1921"/>
    <s v="40001-60000"/>
    <m/>
    <m/>
    <m/>
    <m/>
    <m/>
    <n v="25454"/>
    <n v="74623"/>
    <n v="49169"/>
    <n v="-48299.5"/>
    <n v="148376.5"/>
    <n v="49458"/>
  </r>
  <r>
    <n v="870959"/>
    <d v="2014-07-31T09:35:41"/>
    <s v="Rejected"/>
    <s v="Female"/>
    <n v="0"/>
    <s v="b9"/>
    <n v="89800"/>
    <x v="1922"/>
    <s v="60001-100000"/>
    <m/>
    <m/>
    <m/>
    <m/>
    <m/>
    <n v="25452.75"/>
    <n v="74635.5"/>
    <n v="49182.75"/>
    <n v="-48321.375"/>
    <n v="148409.625"/>
    <n v="89800"/>
  </r>
  <r>
    <n v="740238"/>
    <d v="2014-08-06T21:29:57"/>
    <s v="Hired"/>
    <s v="Male"/>
    <n v="0"/>
    <s v="b9"/>
    <n v="59295"/>
    <x v="1923"/>
    <s v="40001-60000"/>
    <m/>
    <m/>
    <m/>
    <m/>
    <m/>
    <n v="25451.5"/>
    <n v="74606.5"/>
    <n v="49155"/>
    <n v="-48281"/>
    <n v="148339"/>
    <n v="59295"/>
  </r>
  <r>
    <n v="14362"/>
    <d v="2014-08-06T21:30:37"/>
    <s v="Rejected"/>
    <s v="Male"/>
    <n v="0"/>
    <s v="b9"/>
    <n v="49659"/>
    <x v="1924"/>
    <s v="40001-60000"/>
    <m/>
    <m/>
    <m/>
    <m/>
    <m/>
    <n v="25450.25"/>
    <n v="74614.75"/>
    <n v="49164.5"/>
    <n v="-48296.5"/>
    <n v="148361.5"/>
    <n v="49659"/>
  </r>
  <r>
    <n v="472685"/>
    <d v="2014-08-06T21:33:38"/>
    <s v="Hired"/>
    <s v="Female"/>
    <n v="0"/>
    <s v="b9"/>
    <n v="38479"/>
    <x v="1925"/>
    <s v="20001-40000"/>
    <m/>
    <m/>
    <m/>
    <m/>
    <m/>
    <n v="25449"/>
    <n v="74623"/>
    <n v="49174"/>
    <n v="-48312"/>
    <n v="148384"/>
    <n v="38479"/>
  </r>
  <r>
    <n v="87713"/>
    <d v="2014-07-09T15:02:37"/>
    <s v="Hired"/>
    <s v="Male"/>
    <n v="0"/>
    <s v="c9"/>
    <n v="74456"/>
    <x v="1926"/>
    <s v="60001-100000"/>
    <m/>
    <m/>
    <m/>
    <m/>
    <m/>
    <n v="25444.25"/>
    <n v="74635.5"/>
    <n v="49191.25"/>
    <n v="-48342.625"/>
    <n v="148422.375"/>
    <n v="74456"/>
  </r>
  <r>
    <n v="148880"/>
    <d v="2014-07-08T14:05:09"/>
    <s v="Hired"/>
    <s v="Male"/>
    <n v="0"/>
    <s v="c-10"/>
    <n v="72334"/>
    <x v="1927"/>
    <s v="60001-100000"/>
    <m/>
    <m/>
    <m/>
    <m/>
    <m/>
    <n v="25439.5"/>
    <n v="74648"/>
    <n v="49208.5"/>
    <n v="-48373.25"/>
    <n v="148460.75"/>
    <n v="72334"/>
  </r>
  <r>
    <n v="242795"/>
    <d v="2014-05-08T09:32:06"/>
    <s v="Rejected"/>
    <s v="Female"/>
    <n v="0"/>
    <s v="c8"/>
    <n v="78027"/>
    <x v="1928"/>
    <s v="60001-100000"/>
    <m/>
    <m/>
    <m/>
    <m/>
    <m/>
    <n v="25434.75"/>
    <n v="74660.5"/>
    <n v="49225.75"/>
    <n v="-48403.875"/>
    <n v="148499.125"/>
    <n v="78027"/>
  </r>
  <r>
    <n v="340577"/>
    <d v="2014-05-26T08:38:01"/>
    <s v="Hired"/>
    <s v="Male"/>
    <n v="0"/>
    <s v="c8"/>
    <n v="73762"/>
    <x v="1929"/>
    <s v="60001-100000"/>
    <m/>
    <m/>
    <m/>
    <m/>
    <m/>
    <n v="25430"/>
    <n v="74623"/>
    <n v="49193"/>
    <n v="-48359.5"/>
    <n v="148412.5"/>
    <n v="73762"/>
  </r>
  <r>
    <n v="946566"/>
    <d v="2014-06-12T16:36:33"/>
    <s v="Rejected"/>
    <s v="Male"/>
    <n v="0"/>
    <s v="c8"/>
    <n v="63544"/>
    <x v="1930"/>
    <s v="60001-100000"/>
    <m/>
    <m/>
    <m/>
    <m/>
    <m/>
    <n v="25425.25"/>
    <n v="74635.5"/>
    <n v="49210.25"/>
    <n v="-48390.125"/>
    <n v="148450.875"/>
    <n v="63544"/>
  </r>
  <r>
    <n v="966312"/>
    <d v="2014-06-12T16:37:49"/>
    <s v="Hired"/>
    <s v="Female"/>
    <n v="0"/>
    <s v="c8"/>
    <n v="4129"/>
    <x v="1931"/>
    <s v="0-20,000"/>
    <m/>
    <m/>
    <m/>
    <m/>
    <m/>
    <n v="25420.5"/>
    <n v="74648"/>
    <n v="49227.5"/>
    <n v="-48420.75"/>
    <n v="148489.25"/>
    <n v="4129"/>
  </r>
  <r>
    <n v="727363"/>
    <d v="2014-07-17T09:33:09"/>
    <s v="Rejected"/>
    <s v="Male"/>
    <n v="0"/>
    <s v="c8"/>
    <n v="21586"/>
    <x v="1932"/>
    <s v="20001-40000"/>
    <m/>
    <m/>
    <m/>
    <m/>
    <m/>
    <n v="25434.75"/>
    <n v="74660.5"/>
    <n v="49225.75"/>
    <n v="-48403.875"/>
    <n v="148499.125"/>
    <n v="21586"/>
  </r>
  <r>
    <n v="607598"/>
    <d v="2014-07-29T10:31:49"/>
    <s v="Hired"/>
    <s v="Female"/>
    <n v="0"/>
    <s v="c8"/>
    <n v="38500"/>
    <x v="1933"/>
    <s v="20001-40000"/>
    <m/>
    <m/>
    <m/>
    <m/>
    <m/>
    <n v="25449"/>
    <n v="74673"/>
    <n v="49224"/>
    <n v="-48387"/>
    <n v="148509"/>
    <n v="38500"/>
  </r>
  <r>
    <n v="532440"/>
    <d v="2014-07-31T13:16:31"/>
    <s v="Rejected"/>
    <s v="Female"/>
    <n v="0"/>
    <s v="c8"/>
    <n v="67779"/>
    <x v="1934"/>
    <s v="60001-100000"/>
    <m/>
    <m/>
    <m/>
    <m/>
    <m/>
    <n v="25444.25"/>
    <n v="74675"/>
    <n v="49230.75"/>
    <n v="-48401.875"/>
    <n v="148521.125"/>
    <n v="67779"/>
  </r>
  <r>
    <n v="627866"/>
    <d v="2014-05-12T09:31:23"/>
    <s v="Rejected"/>
    <s v="Male"/>
    <n v="0"/>
    <s v="c9"/>
    <n v="53256"/>
    <x v="1935"/>
    <s v="40001-60000"/>
    <m/>
    <m/>
    <m/>
    <m/>
    <m/>
    <n v="25439.5"/>
    <n v="74677"/>
    <n v="49237.5"/>
    <n v="-48416.75"/>
    <n v="148533.25"/>
    <n v="53256"/>
  </r>
  <r>
    <n v="890953"/>
    <d v="2014-05-12T09:31:46"/>
    <s v="Rejected"/>
    <s v="Male"/>
    <n v="0"/>
    <s v="c9"/>
    <n v="2128"/>
    <x v="1936"/>
    <s v="0-20,000"/>
    <m/>
    <m/>
    <m/>
    <m/>
    <m/>
    <n v="25434.75"/>
    <n v="74679"/>
    <n v="49244.25"/>
    <n v="-48431.625"/>
    <n v="148545.375"/>
    <n v="2128"/>
  </r>
  <r>
    <n v="310613"/>
    <d v="2014-07-28T15:35:58"/>
    <s v="Hired"/>
    <s v="Male"/>
    <n v="0"/>
    <s v="c-10"/>
    <n v="11134"/>
    <x v="1937"/>
    <s v="0-20,000"/>
    <m/>
    <m/>
    <m/>
    <m/>
    <m/>
    <n v="25449"/>
    <n v="74681"/>
    <n v="49232"/>
    <n v="-48399"/>
    <n v="148529"/>
    <n v="11134"/>
  </r>
  <r>
    <n v="458984"/>
    <d v="2014-07-28T09:33:35"/>
    <s v="Hired"/>
    <s v="Male"/>
    <n v="0"/>
    <s v="c9"/>
    <n v="98965"/>
    <x v="1938"/>
    <s v="60001-100000"/>
    <m/>
    <m/>
    <m/>
    <m/>
    <m/>
    <n v="25452.75"/>
    <n v="74683"/>
    <n v="49230.25"/>
    <n v="-48392.625"/>
    <n v="148528.375"/>
    <n v="98965"/>
  </r>
  <r>
    <n v="684773"/>
    <d v="2014-05-27T19:16:15"/>
    <s v="Rejected"/>
    <s v="Male"/>
    <n v="0"/>
    <s v="c5"/>
    <n v="16546"/>
    <x v="1939"/>
    <s v="0-20,000"/>
    <m/>
    <m/>
    <m/>
    <m/>
    <m/>
    <n v="25451.5"/>
    <n v="74677"/>
    <n v="49225.5"/>
    <n v="-48386.75"/>
    <n v="148515.25"/>
    <n v="16546"/>
  </r>
  <r>
    <n v="224851"/>
    <d v="2014-05-27T19:17:04"/>
    <s v="Hired"/>
    <s v="Female"/>
    <n v="0"/>
    <s v="c5"/>
    <n v="26053"/>
    <x v="1940"/>
    <s v="20001-40000"/>
    <m/>
    <m/>
    <m/>
    <m/>
    <m/>
    <n v="25457.25"/>
    <n v="74679"/>
    <n v="49221.75"/>
    <n v="-48375.375"/>
    <n v="148511.625"/>
    <n v="26053"/>
  </r>
  <r>
    <n v="203784"/>
    <d v="2014-05-20T09:32:14"/>
    <s v="Hired"/>
    <s v="Female"/>
    <n v="0"/>
    <s v="c-10"/>
    <n v="83818"/>
    <x v="1941"/>
    <s v="60001-100000"/>
    <m/>
    <m/>
    <m/>
    <m/>
    <m/>
    <n v="25454"/>
    <n v="74681"/>
    <n v="49227"/>
    <n v="-48386.5"/>
    <n v="148521.5"/>
    <n v="83818"/>
  </r>
  <r>
    <n v="533780"/>
    <d v="2014-05-20T09:33:02"/>
    <s v="Hired"/>
    <s v="Female"/>
    <n v="0"/>
    <s v="c-10"/>
    <n v="20666"/>
    <x v="1942"/>
    <s v="20001-40000"/>
    <m/>
    <m/>
    <m/>
    <m/>
    <m/>
    <n v="25452.75"/>
    <n v="74675"/>
    <n v="49222.25"/>
    <n v="-48380.625"/>
    <n v="148508.375"/>
    <n v="20666"/>
  </r>
  <r>
    <n v="703211"/>
    <d v="2014-06-10T09:31:40"/>
    <s v="Hired"/>
    <s v="Male"/>
    <n v="0"/>
    <s v="i5"/>
    <n v="43505"/>
    <x v="1943"/>
    <s v="40001-60000"/>
    <m/>
    <m/>
    <m/>
    <m/>
    <m/>
    <n v="25460.5"/>
    <n v="74677"/>
    <n v="49216.5"/>
    <n v="-48364.25"/>
    <n v="148501.75"/>
    <n v="43505"/>
  </r>
  <r>
    <n v="484818"/>
    <d v="2014-05-07T09:31:45"/>
    <s v="Hired"/>
    <s v="Male"/>
    <n v="0"/>
    <s v="i5"/>
    <n v="11394"/>
    <x v="1944"/>
    <s v="0-20,000"/>
    <m/>
    <m/>
    <m/>
    <m/>
    <m/>
    <n v="25457.25"/>
    <n v="74679"/>
    <n v="49221.75"/>
    <n v="-48375.375"/>
    <n v="148511.625"/>
    <n v="11394"/>
  </r>
  <r>
    <n v="227028"/>
    <d v="2014-07-17T11:32:40"/>
    <s v="Hired"/>
    <s v="Male"/>
    <n v="0"/>
    <s v="c9"/>
    <n v="33648"/>
    <x v="1945"/>
    <s v="20001-40000"/>
    <m/>
    <m/>
    <m/>
    <m/>
    <m/>
    <n v="25467"/>
    <n v="74681"/>
    <n v="49214"/>
    <n v="-48354"/>
    <n v="148502"/>
    <n v="33648"/>
  </r>
  <r>
    <n v="315545"/>
    <d v="2014-07-28T09:59:02"/>
    <s v="Hired"/>
    <s v="Male"/>
    <n v="0"/>
    <s v="c9"/>
    <n v="36859"/>
    <x v="1946"/>
    <s v="20001-40000"/>
    <m/>
    <m/>
    <m/>
    <m/>
    <m/>
    <n v="25463.75"/>
    <n v="74683"/>
    <n v="49219.25"/>
    <n v="-48365.125"/>
    <n v="148511.875"/>
    <n v="36859"/>
  </r>
  <r>
    <n v="615673"/>
    <d v="2014-07-28T09:59:34"/>
    <s v="Rejected"/>
    <s v="Female"/>
    <n v="0"/>
    <s v="c9"/>
    <n v="28612"/>
    <x v="1947"/>
    <s v="20001-40000"/>
    <m/>
    <m/>
    <m/>
    <m/>
    <m/>
    <n v="25460.5"/>
    <n v="74685"/>
    <n v="49224.5"/>
    <n v="-48376.25"/>
    <n v="148521.75"/>
    <n v="28612"/>
  </r>
  <r>
    <n v="861007"/>
    <d v="2014-08-14T19:50:36"/>
    <s v="Hired"/>
    <s v="Male"/>
    <n v="0"/>
    <s v="c9"/>
    <n v="32576"/>
    <x v="1948"/>
    <s v="20001-40000"/>
    <m/>
    <m/>
    <m/>
    <m/>
    <m/>
    <n v="25457.25"/>
    <n v="74687"/>
    <n v="49229.75"/>
    <n v="-48387.375"/>
    <n v="148531.625"/>
    <n v="32576"/>
  </r>
  <r>
    <n v="783140"/>
    <d v="2014-08-15T05:42:08"/>
    <s v="Rejected"/>
    <s v="Male"/>
    <n v="0"/>
    <s v="c9"/>
    <n v="6473"/>
    <x v="1949"/>
    <s v="0-20,000"/>
    <m/>
    <m/>
    <m/>
    <m/>
    <m/>
    <n v="25454"/>
    <n v="74689"/>
    <n v="49235"/>
    <n v="-48398.5"/>
    <n v="148541.5"/>
    <n v="6473"/>
  </r>
  <r>
    <n v="900316"/>
    <d v="2014-08-15T05:43:56"/>
    <s v="Rejected"/>
    <s v="Female"/>
    <n v="0"/>
    <s v="c9"/>
    <n v="41513"/>
    <x v="1950"/>
    <s v="40001-60000"/>
    <m/>
    <m/>
    <m/>
    <m/>
    <m/>
    <n v="25463.75"/>
    <n v="74693.75"/>
    <n v="49230"/>
    <n v="-48381.25"/>
    <n v="148538.75"/>
    <n v="41513"/>
  </r>
  <r>
    <n v="797953"/>
    <d v="2014-08-20T12:45:30"/>
    <s v="Rejected"/>
    <s v="Male"/>
    <n v="0"/>
    <s v="c9"/>
    <n v="6720"/>
    <x v="1951"/>
    <s v="0-20,000"/>
    <m/>
    <m/>
    <m/>
    <m/>
    <m/>
    <n v="25460.5"/>
    <n v="74698.5"/>
    <n v="49238"/>
    <n v="-48396.5"/>
    <n v="148555.5"/>
    <n v="6720"/>
  </r>
  <r>
    <n v="802027"/>
    <d v="2014-08-31T16:34:11"/>
    <s v="Hired"/>
    <s v="Male"/>
    <n v="0"/>
    <s v="c9"/>
    <n v="21413"/>
    <x v="1952"/>
    <s v="20001-40000"/>
    <m/>
    <m/>
    <m/>
    <m/>
    <m/>
    <n v="25485.5"/>
    <n v="74703.25"/>
    <n v="49217.75"/>
    <n v="-48341.125"/>
    <n v="148529.875"/>
    <n v="21413"/>
  </r>
  <r>
    <n v="305414"/>
    <d v="2014-05-01T09:31:31"/>
    <s v="Hired"/>
    <s v="Female"/>
    <n v="0"/>
    <s v="c5"/>
    <n v="27289"/>
    <x v="1953"/>
    <s v="20001-40000"/>
    <m/>
    <m/>
    <m/>
    <m/>
    <m/>
    <n v="25541"/>
    <n v="74708"/>
    <n v="49167"/>
    <n v="-48209.5"/>
    <n v="148458.5"/>
    <n v="27289"/>
  </r>
  <r>
    <n v="992696"/>
    <d v="2014-05-01T09:31:59"/>
    <s v="Rejected"/>
    <s v="Female"/>
    <n v="0"/>
    <s v="c5"/>
    <n v="43088"/>
    <x v="1954"/>
    <s v="40001-60000"/>
    <m/>
    <m/>
    <m/>
    <m/>
    <m/>
    <n v="25522.5"/>
    <n v="74714.25"/>
    <n v="49191.75"/>
    <n v="-48265.125"/>
    <n v="148501.875"/>
    <n v="43088"/>
  </r>
  <r>
    <n v="115756"/>
    <d v="2014-05-01T09:33:31"/>
    <s v="Rejected"/>
    <s v="Female"/>
    <n v="0"/>
    <s v="c5"/>
    <n v="17504"/>
    <x v="1955"/>
    <s v="0-20,000"/>
    <m/>
    <m/>
    <m/>
    <m/>
    <m/>
    <n v="25504"/>
    <n v="74720.5"/>
    <n v="49216.5"/>
    <n v="-48320.75"/>
    <n v="148545.25"/>
    <n v="17504"/>
  </r>
  <r>
    <n v="402021"/>
    <d v="2014-08-14T09:31:37"/>
    <s v="Rejected"/>
    <s v="Male"/>
    <n v="0"/>
    <s v="c9"/>
    <n v="8199"/>
    <x v="1956"/>
    <s v="0-20,000"/>
    <m/>
    <m/>
    <m/>
    <m/>
    <m/>
    <n v="25544"/>
    <n v="74726.75"/>
    <n v="49182.75"/>
    <n v="-48230.125"/>
    <n v="148500.875"/>
    <n v="8199"/>
  </r>
  <r>
    <n v="722120"/>
    <d v="2014-08-19T16:13:02"/>
    <s v="Hired"/>
    <s v="Don’t want to say"/>
    <n v="0"/>
    <s v="c9"/>
    <n v="25246"/>
    <x v="1957"/>
    <s v="20001-40000"/>
    <m/>
    <m/>
    <m/>
    <m/>
    <m/>
    <n v="25553"/>
    <n v="74733"/>
    <n v="49180"/>
    <n v="-48217"/>
    <n v="148503"/>
    <n v="25246"/>
  </r>
  <r>
    <n v="424101"/>
    <d v="2014-08-22T15:00:05"/>
    <s v="Hired"/>
    <s v="Male"/>
    <n v="0"/>
    <s v="c9"/>
    <n v="88721"/>
    <x v="1958"/>
    <s v="60001-100000"/>
    <m/>
    <m/>
    <m/>
    <m/>
    <m/>
    <n v="25575.5"/>
    <n v="74734"/>
    <n v="49158.5"/>
    <n v="-48162.25"/>
    <n v="148471.75"/>
    <n v="88721"/>
  </r>
  <r>
    <n v="224983"/>
    <d v="2014-08-22T15:01:33"/>
    <s v="Hired"/>
    <s v="Male"/>
    <n v="0"/>
    <s v="c9"/>
    <n v="72843"/>
    <x v="33"/>
    <s v="60001-100000"/>
    <m/>
    <m/>
    <m/>
    <m/>
    <m/>
    <n v="25568"/>
    <n v="74720.5"/>
    <n v="49152.5"/>
    <n v="-48160.75"/>
    <n v="148449.25"/>
    <n v="72843"/>
  </r>
  <r>
    <n v="386421"/>
    <d v="2014-08-22T15:04:22"/>
    <s v="Hired"/>
    <s v="Male"/>
    <n v="0"/>
    <s v="c9"/>
    <n v="20087"/>
    <x v="1959"/>
    <s v="20001-40000"/>
    <m/>
    <m/>
    <m/>
    <m/>
    <m/>
    <n v="25560.5"/>
    <n v="74726.75"/>
    <n v="49166.25"/>
    <n v="-48188.875"/>
    <n v="148476.125"/>
    <n v="20087"/>
  </r>
  <r>
    <n v="997434"/>
    <d v="2014-08-22T15:05:53"/>
    <s v="Hired"/>
    <s v="Male"/>
    <n v="0"/>
    <s v="c9"/>
    <n v="99091"/>
    <x v="1960"/>
    <s v="60001-100000"/>
    <m/>
    <m/>
    <m/>
    <m/>
    <m/>
    <n v="25583"/>
    <n v="74733"/>
    <n v="49150"/>
    <n v="-48142"/>
    <n v="148458"/>
    <n v="99091"/>
  </r>
  <r>
    <n v="566587"/>
    <d v="2014-08-22T15:06:23"/>
    <s v="Hired"/>
    <s v="Male"/>
    <n v="0"/>
    <s v="c9"/>
    <n v="27670"/>
    <x v="1961"/>
    <s v="20001-40000"/>
    <m/>
    <m/>
    <m/>
    <m/>
    <m/>
    <n v="25575.5"/>
    <n v="74714.25"/>
    <n v="49138.75"/>
    <n v="-48132.625"/>
    <n v="148422.375"/>
    <n v="27670"/>
  </r>
  <r>
    <n v="573979"/>
    <d v="2014-08-22T15:07:16"/>
    <s v="Hired"/>
    <s v="Female"/>
    <n v="0"/>
    <s v="c9"/>
    <n v="19367"/>
    <x v="1962"/>
    <s v="0-20,000"/>
    <m/>
    <m/>
    <m/>
    <m/>
    <m/>
    <n v="25568"/>
    <n v="74720.5"/>
    <n v="49152.5"/>
    <n v="-48160.75"/>
    <n v="148449.25"/>
    <n v="19367"/>
  </r>
  <r>
    <n v="122565"/>
    <d v="2014-08-04T09:32:07"/>
    <s v="Hired"/>
    <s v="Male"/>
    <n v="0"/>
    <s v="i7"/>
    <n v="79920"/>
    <x v="1963"/>
    <s v="60001-100000"/>
    <m/>
    <m/>
    <m/>
    <m/>
    <m/>
    <n v="25583.75"/>
    <n v="74726.75"/>
    <n v="49143"/>
    <n v="-48130.75"/>
    <n v="148441.25"/>
    <n v="79920"/>
  </r>
  <r>
    <n v="661492"/>
    <d v="2014-08-12T08:25:31"/>
    <s v="Rejected"/>
    <s v="Male"/>
    <n v="0"/>
    <s v="i7"/>
    <n v="30938"/>
    <x v="1964"/>
    <s v="20001-40000"/>
    <m/>
    <m/>
    <m/>
    <m/>
    <m/>
    <n v="25583"/>
    <n v="74708"/>
    <n v="49125"/>
    <n v="-48104.5"/>
    <n v="148395.5"/>
    <n v="30938"/>
  </r>
  <r>
    <n v="498458"/>
    <d v="2014-08-12T08:28:27"/>
    <s v="Hired"/>
    <s v="Male"/>
    <n v="0"/>
    <s v="i7"/>
    <n v="99596"/>
    <x v="1965"/>
    <s v="60001-100000"/>
    <m/>
    <m/>
    <m/>
    <m/>
    <m/>
    <n v="25575.5"/>
    <n v="74714.25"/>
    <n v="49138.75"/>
    <n v="-48132.625"/>
    <n v="148422.375"/>
    <n v="99596"/>
  </r>
  <r>
    <n v="564946"/>
    <d v="2014-08-20T13:11:09"/>
    <s v="Rejected"/>
    <s v="Male"/>
    <n v="0"/>
    <s v="i7"/>
    <n v="37443"/>
    <x v="1966"/>
    <s v="20001-40000"/>
    <m/>
    <m/>
    <m/>
    <m/>
    <m/>
    <n v="25568"/>
    <n v="74698.5"/>
    <n v="49130.5"/>
    <n v="-48127.75"/>
    <n v="148394.25"/>
    <n v="37443"/>
  </r>
  <r>
    <n v="941551"/>
    <d v="2014-08-19T02:37:21"/>
    <s v="Hired"/>
    <s v="Male"/>
    <n v="0"/>
    <s v="i7"/>
    <n v="52037"/>
    <x v="1967"/>
    <s v="40001-60000"/>
    <m/>
    <m/>
    <m/>
    <m/>
    <m/>
    <n v="25560.5"/>
    <n v="74703.25"/>
    <n v="49142.75"/>
    <n v="-48153.625"/>
    <n v="148417.375"/>
    <n v="52037"/>
  </r>
  <r>
    <n v="71796"/>
    <d v="2014-08-19T02:40:57"/>
    <s v="Hired"/>
    <s v="Male"/>
    <n v="0"/>
    <s v="i7"/>
    <n v="21371"/>
    <x v="1968"/>
    <s v="20001-40000"/>
    <m/>
    <m/>
    <m/>
    <m/>
    <m/>
    <n v="25553"/>
    <n v="74708"/>
    <n v="49155"/>
    <n v="-48179.5"/>
    <n v="148440.5"/>
    <n v="21371"/>
  </r>
  <r>
    <n v="222485"/>
    <d v="2014-08-19T07:41:40"/>
    <s v="Hired"/>
    <s v="Female"/>
    <n v="0"/>
    <s v="i7"/>
    <n v="25586"/>
    <x v="1969"/>
    <s v="20001-40000"/>
    <m/>
    <m/>
    <m/>
    <m/>
    <m/>
    <n v="25575.5"/>
    <n v="74714.25"/>
    <n v="49138.75"/>
    <n v="-48132.625"/>
    <n v="148422.375"/>
    <n v="25586"/>
  </r>
  <r>
    <n v="658298"/>
    <d v="2014-07-01T09:31:26"/>
    <s v="Rejected"/>
    <s v="Male"/>
    <n v="0"/>
    <s v="c5"/>
    <n v="19783"/>
    <x v="1970"/>
    <s v="0-20,000"/>
    <m/>
    <m/>
    <m/>
    <m/>
    <m/>
    <n v="25568"/>
    <n v="74720.5"/>
    <n v="49152.5"/>
    <n v="-48160.75"/>
    <n v="148449.25"/>
    <n v="19783"/>
  </r>
  <r>
    <n v="651038"/>
    <d v="2014-05-17T15:12:18"/>
    <s v="Rejected"/>
    <s v="Female"/>
    <n v="0"/>
    <s v="i7"/>
    <n v="24709"/>
    <x v="1971"/>
    <s v="20001-40000"/>
    <m/>
    <m/>
    <m/>
    <m/>
    <m/>
    <n v="25586"/>
    <n v="74726.75"/>
    <n v="49140.75"/>
    <n v="-48125.125"/>
    <n v="148437.875"/>
    <n v="24709"/>
  </r>
  <r>
    <n v="389951"/>
    <d v="2014-07-30T09:31:51"/>
    <s v="Rejected"/>
    <s v="Male"/>
    <n v="0"/>
    <s v="i7"/>
    <n v="99619"/>
    <x v="1972"/>
    <s v="60001-100000"/>
    <m/>
    <m/>
    <m/>
    <m/>
    <m/>
    <n v="25595"/>
    <n v="74733"/>
    <n v="49138"/>
    <n v="-48112"/>
    <n v="148440"/>
    <n v="99619"/>
  </r>
  <r>
    <n v="856295"/>
    <d v="2014-06-19T09:31:43"/>
    <s v="Rejected"/>
    <s v="Male"/>
    <n v="0"/>
    <s v="c9"/>
    <n v="44815"/>
    <x v="1973"/>
    <s v="40001-60000"/>
    <m/>
    <m/>
    <m/>
    <m/>
    <m/>
    <n v="25592"/>
    <n v="74714.25"/>
    <n v="49122.25"/>
    <n v="-48091.375"/>
    <n v="148397.625"/>
    <n v="44815"/>
  </r>
  <r>
    <n v="643434"/>
    <d v="2014-06-19T09:33:40"/>
    <s v="Rejected"/>
    <s v="Female"/>
    <n v="0"/>
    <s v="c9"/>
    <n v="43792"/>
    <x v="1974"/>
    <s v="40001-60000"/>
    <m/>
    <m/>
    <m/>
    <m/>
    <m/>
    <n v="25589"/>
    <n v="74720.5"/>
    <n v="49131.5"/>
    <n v="-48108.25"/>
    <n v="148417.75"/>
    <n v="43792"/>
  </r>
  <r>
    <n v="34179"/>
    <d v="2014-08-07T17:22:30"/>
    <s v="Hired"/>
    <s v="Female"/>
    <n v="0"/>
    <s v="c9"/>
    <n v="26150"/>
    <x v="1975"/>
    <s v="20001-40000"/>
    <m/>
    <m/>
    <m/>
    <m/>
    <m/>
    <n v="25586"/>
    <n v="74726.75"/>
    <n v="49140.75"/>
    <n v="-48125.125"/>
    <n v="148437.875"/>
    <n v="26150"/>
  </r>
  <r>
    <n v="910029"/>
    <d v="2014-08-07T17:22:56"/>
    <s v="Rejected"/>
    <s v="Male"/>
    <n v="0"/>
    <s v="c9"/>
    <n v="56250"/>
    <x v="1976"/>
    <s v="40001-60000"/>
    <m/>
    <m/>
    <m/>
    <m/>
    <m/>
    <n v="25583"/>
    <n v="74733"/>
    <n v="49150"/>
    <n v="-48142"/>
    <n v="148458"/>
    <n v="56250"/>
  </r>
  <r>
    <n v="760525"/>
    <d v="2014-08-07T17:24:27"/>
    <s v="Hired"/>
    <s v="Male"/>
    <n v="0"/>
    <s v="c9"/>
    <n v="95834"/>
    <x v="1977"/>
    <s v="60001-100000"/>
    <m/>
    <m/>
    <m/>
    <m/>
    <m/>
    <n v="25575.5"/>
    <n v="74734"/>
    <n v="49158.5"/>
    <n v="-48162.25"/>
    <n v="148471.75"/>
    <n v="95834"/>
  </r>
  <r>
    <n v="913328"/>
    <d v="2014-08-07T17:21:05"/>
    <s v="Hired"/>
    <s v="Female"/>
    <n v="0"/>
    <s v="c9"/>
    <n v="10982"/>
    <x v="1978"/>
    <s v="0-20,000"/>
    <m/>
    <m/>
    <m/>
    <m/>
    <m/>
    <n v="25568"/>
    <n v="74720.5"/>
    <n v="49152.5"/>
    <n v="-48160.75"/>
    <n v="148449.25"/>
    <n v="10982"/>
  </r>
  <r>
    <n v="906610"/>
    <d v="2014-07-10T09:31:55"/>
    <s v="Hired"/>
    <s v="Male"/>
    <n v="0"/>
    <s v="c9"/>
    <n v="27403"/>
    <x v="1979"/>
    <s v="20001-40000"/>
    <m/>
    <m/>
    <m/>
    <m/>
    <m/>
    <n v="25586"/>
    <n v="74726.75"/>
    <n v="49140.75"/>
    <n v="-48125.125"/>
    <n v="148437.875"/>
    <n v="27403"/>
  </r>
  <r>
    <n v="356309"/>
    <d v="2014-07-10T09:31:19"/>
    <s v="Hired"/>
    <s v="Male"/>
    <n v="0"/>
    <s v="i5"/>
    <n v="84905"/>
    <x v="1980"/>
    <s v="60001-100000"/>
    <m/>
    <m/>
    <m/>
    <m/>
    <m/>
    <n v="25583"/>
    <n v="74733"/>
    <n v="49150"/>
    <n v="-48142"/>
    <n v="148458"/>
    <n v="84905"/>
  </r>
  <r>
    <n v="170369"/>
    <d v="2014-07-17T09:31:21"/>
    <s v="Hired"/>
    <s v="Male"/>
    <n v="0"/>
    <s v="c-10"/>
    <n v="1817"/>
    <x v="1981"/>
    <s v="0-20,000"/>
    <m/>
    <m/>
    <m/>
    <m/>
    <m/>
    <n v="25575.5"/>
    <n v="74714.25"/>
    <n v="49138.75"/>
    <n v="-48132.625"/>
    <n v="148422.375"/>
    <n v="1817"/>
  </r>
  <r>
    <n v="315817"/>
    <d v="2014-07-22T18:34:33"/>
    <s v="Rejected"/>
    <s v="Male"/>
    <n v="0"/>
    <s v="b9"/>
    <n v="14871"/>
    <x v="1982"/>
    <s v="0-20,000"/>
    <m/>
    <m/>
    <m/>
    <m/>
    <m/>
    <n v="25589"/>
    <n v="74720.5"/>
    <n v="49131.5"/>
    <n v="-48108.25"/>
    <n v="148417.75"/>
    <n v="14871"/>
  </r>
  <r>
    <n v="28531"/>
    <d v="2014-07-22T18:38:43"/>
    <s v="Rejected"/>
    <s v="Female"/>
    <n v="0"/>
    <s v="b9"/>
    <n v="83828"/>
    <x v="1983"/>
    <s v="60001-100000"/>
    <m/>
    <m/>
    <m/>
    <m/>
    <m/>
    <n v="25596.75"/>
    <n v="74726.75"/>
    <n v="49130"/>
    <n v="-48098.25"/>
    <n v="148421.75"/>
    <n v="83828"/>
  </r>
  <r>
    <n v="955200"/>
    <d v="2014-08-02T01:24:57"/>
    <s v="Hired"/>
    <s v="Male"/>
    <n v="0"/>
    <s v="c-10"/>
    <n v="95400"/>
    <x v="1984"/>
    <s v="60001-100000"/>
    <m/>
    <m/>
    <m/>
    <m/>
    <m/>
    <n v="25595"/>
    <n v="74708"/>
    <n v="49113"/>
    <n v="-48074.5"/>
    <n v="148377.5"/>
    <n v="95400"/>
  </r>
  <r>
    <n v="452559"/>
    <d v="2014-06-05T11:39:26"/>
    <s v="Hired"/>
    <s v="Don’t want to say"/>
    <n v="0"/>
    <s v="c8"/>
    <n v="98670"/>
    <x v="1985"/>
    <s v="60001-100000"/>
    <m/>
    <m/>
    <m/>
    <m/>
    <m/>
    <n v="25592"/>
    <n v="74693.75"/>
    <n v="49101.75"/>
    <n v="-48060.625"/>
    <n v="148346.375"/>
    <n v="98670"/>
  </r>
  <r>
    <n v="811260"/>
    <d v="2014-06-27T09:31:25"/>
    <s v="Hired"/>
    <s v="Male"/>
    <n v="0"/>
    <s v="c8"/>
    <n v="10730"/>
    <x v="1986"/>
    <s v="0-20,000"/>
    <m/>
    <m/>
    <m/>
    <m/>
    <m/>
    <n v="25589"/>
    <n v="74685"/>
    <n v="49096"/>
    <n v="-48055"/>
    <n v="148329"/>
    <n v="10730"/>
  </r>
  <r>
    <n v="194204"/>
    <d v="2014-06-27T09:38:09"/>
    <s v="Rejected"/>
    <s v="Female"/>
    <n v="0"/>
    <s v="c8"/>
    <n v="31185"/>
    <x v="1987"/>
    <s v="20001-40000"/>
    <m/>
    <m/>
    <m/>
    <m/>
    <m/>
    <n v="25596.75"/>
    <n v="74687"/>
    <n v="49090.25"/>
    <n v="-48038.625"/>
    <n v="148322.375"/>
    <n v="31185"/>
  </r>
  <r>
    <n v="750906"/>
    <d v="2014-07-08T14:45:59"/>
    <s v="Rejected"/>
    <s v="Female"/>
    <n v="0"/>
    <s v="c8"/>
    <n v="30750"/>
    <x v="1988"/>
    <s v="20001-40000"/>
    <m/>
    <m/>
    <m/>
    <m/>
    <m/>
    <n v="25595"/>
    <n v="74689"/>
    <n v="49094"/>
    <n v="-48046"/>
    <n v="148330"/>
    <n v="30750"/>
  </r>
  <r>
    <n v="486771"/>
    <d v="2014-07-08T14:50:04"/>
    <s v="Hired"/>
    <s v="Female"/>
    <n v="0"/>
    <s v="c8"/>
    <n v="57130"/>
    <x v="1989"/>
    <s v="40001-60000"/>
    <m/>
    <m/>
    <m/>
    <m/>
    <m/>
    <n v="25592"/>
    <n v="74693.75"/>
    <n v="49101.75"/>
    <n v="-48060.625"/>
    <n v="148346.375"/>
    <n v="57130"/>
  </r>
  <r>
    <n v="932139"/>
    <d v="2014-07-04T19:06:04"/>
    <s v="Hired"/>
    <s v="Female"/>
    <n v="0"/>
    <s v="c8"/>
    <n v="17249"/>
    <x v="1990"/>
    <s v="0-20,000"/>
    <m/>
    <m/>
    <m/>
    <m/>
    <m/>
    <n v="25589"/>
    <n v="74698.5"/>
    <n v="49109.5"/>
    <n v="-48075.25"/>
    <n v="148362.75"/>
    <n v="17249"/>
  </r>
  <r>
    <n v="606591"/>
    <d v="2014-07-04T19:06:31"/>
    <s v="Hired"/>
    <s v="Male"/>
    <n v="0"/>
    <s v="c8"/>
    <n v="80966"/>
    <x v="1991"/>
    <s v="60001-100000"/>
    <m/>
    <m/>
    <m/>
    <m/>
    <m/>
    <n v="25596.75"/>
    <n v="74703.25"/>
    <n v="49106.5"/>
    <n v="-48063"/>
    <n v="148363"/>
    <n v="80966"/>
  </r>
  <r>
    <n v="847230"/>
    <d v="2014-07-07T16:39:07"/>
    <s v="Rejected"/>
    <s v="Male"/>
    <n v="0"/>
    <s v="c8"/>
    <n v="8032"/>
    <x v="1992"/>
    <s v="0-20,000"/>
    <m/>
    <m/>
    <m/>
    <m/>
    <m/>
    <n v="25595"/>
    <n v="74689"/>
    <n v="49094"/>
    <n v="-48046"/>
    <n v="148330"/>
    <n v="8032"/>
  </r>
  <r>
    <n v="288114"/>
    <d v="2014-07-07T16:38:23"/>
    <s v="Rejected"/>
    <s v="Don’t want to say"/>
    <n v="0"/>
    <s v="c8"/>
    <n v="19751"/>
    <x v="1993"/>
    <s v="0-20,000"/>
    <m/>
    <m/>
    <m/>
    <m/>
    <m/>
    <n v="25600.25"/>
    <n v="74693.75"/>
    <n v="49093.5"/>
    <n v="-48040"/>
    <n v="148334"/>
    <n v="19751"/>
  </r>
  <r>
    <n v="337546"/>
    <d v="2014-07-28T08:33:32"/>
    <s v="Rejected"/>
    <s v="Female"/>
    <n v="0"/>
    <s v="c8"/>
    <n v="46403"/>
    <x v="1994"/>
    <s v="40001-60000"/>
    <m/>
    <m/>
    <m/>
    <m/>
    <m/>
    <n v="25609.5"/>
    <n v="74698.5"/>
    <n v="49089"/>
    <n v="-48024"/>
    <n v="148332"/>
    <n v="46403"/>
  </r>
  <r>
    <n v="377923"/>
    <d v="2014-07-28T08:35:48"/>
    <s v="Hired"/>
    <s v="Female"/>
    <n v="0"/>
    <s v="c8"/>
    <n v="30875"/>
    <x v="1995"/>
    <s v="20001-40000"/>
    <m/>
    <m/>
    <m/>
    <m/>
    <m/>
    <n v="25605.75"/>
    <n v="74703.25"/>
    <n v="49097.5"/>
    <n v="-48040.5"/>
    <n v="148349.5"/>
    <n v="30875"/>
  </r>
  <r>
    <n v="801545"/>
    <d v="2014-07-28T08:36:34"/>
    <s v="Hired"/>
    <s v="Male"/>
    <n v="0"/>
    <s v="c8"/>
    <n v="58330"/>
    <x v="1996"/>
    <s v="40001-60000"/>
    <m/>
    <m/>
    <m/>
    <m/>
    <m/>
    <n v="25602"/>
    <n v="74708"/>
    <n v="49106"/>
    <n v="-48057"/>
    <n v="148367"/>
    <n v="58330"/>
  </r>
  <r>
    <n v="173651"/>
    <d v="2014-07-28T08:37:56"/>
    <s v="Rejected"/>
    <s v="Female"/>
    <n v="0"/>
    <s v="c8"/>
    <n v="40124"/>
    <x v="1997"/>
    <s v="40001-60000"/>
    <m/>
    <m/>
    <m/>
    <m/>
    <m/>
    <n v="25600.25"/>
    <n v="74714.25"/>
    <n v="49114"/>
    <n v="-48070.75"/>
    <n v="148385.25"/>
    <n v="40124"/>
  </r>
  <r>
    <n v="290514"/>
    <d v="2014-08-08T09:35:49"/>
    <s v="Hired"/>
    <s v="Female"/>
    <n v="0"/>
    <s v="c8"/>
    <n v="89900"/>
    <x v="1998"/>
    <s v="60001-100000"/>
    <m/>
    <m/>
    <m/>
    <m/>
    <m/>
    <n v="25598.5"/>
    <n v="74720.5"/>
    <n v="49122"/>
    <n v="-48084.5"/>
    <n v="148403.5"/>
    <n v="89900"/>
  </r>
  <r>
    <n v="956314"/>
    <d v="2014-05-28T12:01:10"/>
    <s v="Hired"/>
    <s v="Female"/>
    <n v="0"/>
    <s v="i6"/>
    <n v="92168"/>
    <x v="1999"/>
    <s v="60001-100000"/>
    <m/>
    <m/>
    <m/>
    <m/>
    <m/>
    <n v="25596.75"/>
    <n v="74703.25"/>
    <n v="49106.5"/>
    <n v="-48063"/>
    <n v="148363"/>
    <n v="92168"/>
  </r>
  <r>
    <n v="255595"/>
    <d v="2014-07-25T10:07:52"/>
    <s v="Rejected"/>
    <s v="Male"/>
    <n v="0"/>
    <s v="i6"/>
    <n v="37952"/>
    <x v="2000"/>
    <s v="20001-40000"/>
    <m/>
    <m/>
    <m/>
    <m/>
    <m/>
    <n v="25595"/>
    <n v="74689"/>
    <n v="49094"/>
    <n v="-48046"/>
    <n v="148330"/>
    <n v="37952"/>
  </r>
  <r>
    <n v="545043"/>
    <d v="2014-07-25T10:08:13"/>
    <s v="Hired"/>
    <s v="Female"/>
    <n v="0"/>
    <s v="i6"/>
    <n v="29874"/>
    <x v="2001"/>
    <s v="20001-40000"/>
    <m/>
    <m/>
    <m/>
    <m/>
    <m/>
    <n v="25592"/>
    <n v="74693.75"/>
    <n v="49101.75"/>
    <n v="-48060.625"/>
    <n v="148346.375"/>
    <n v="29874"/>
  </r>
  <r>
    <n v="303823"/>
    <d v="2014-07-18T18:53:15"/>
    <s v="Rejected"/>
    <s v="Male"/>
    <n v="0"/>
    <s v="i5"/>
    <n v="16961"/>
    <x v="2002"/>
    <s v="0-20,000"/>
    <m/>
    <m/>
    <m/>
    <m/>
    <m/>
    <n v="25589"/>
    <n v="74698.5"/>
    <n v="49109.5"/>
    <n v="-48075.25"/>
    <n v="148362.75"/>
    <n v="16961"/>
  </r>
  <r>
    <n v="105298"/>
    <d v="2014-07-29T14:37:48"/>
    <s v="Hired"/>
    <s v="Male"/>
    <n v="0"/>
    <s v="i5"/>
    <n v="28017"/>
    <x v="2003"/>
    <s v="20001-40000"/>
    <m/>
    <m/>
    <m/>
    <m/>
    <m/>
    <n v="25596.75"/>
    <n v="74703.25"/>
    <n v="49106.5"/>
    <n v="-48063"/>
    <n v="148363"/>
    <n v="28017"/>
  </r>
  <r>
    <n v="423082"/>
    <d v="2014-05-26T09:32:56"/>
    <s v="Rejected"/>
    <s v="Female"/>
    <n v="0"/>
    <s v="i5"/>
    <n v="71419"/>
    <x v="931"/>
    <s v="60001-100000"/>
    <m/>
    <m/>
    <m/>
    <m/>
    <m/>
    <n v="25595"/>
    <n v="74708"/>
    <n v="49113"/>
    <n v="-48074.5"/>
    <n v="148377.5"/>
    <n v="71419"/>
  </r>
  <r>
    <n v="376794"/>
    <d v="2014-07-03T19:28:43"/>
    <s v="Rejected"/>
    <s v="Male"/>
    <n v="0"/>
    <s v="i5"/>
    <n v="78216"/>
    <x v="2004"/>
    <s v="60001-100000"/>
    <m/>
    <m/>
    <m/>
    <m/>
    <m/>
    <n v="25592"/>
    <n v="74714.25"/>
    <n v="49122.25"/>
    <n v="-48091.375"/>
    <n v="148397.625"/>
    <n v="78216"/>
  </r>
  <r>
    <n v="218659"/>
    <d v="2014-07-03T19:30:08"/>
    <s v="Rejected"/>
    <s v="Male"/>
    <n v="0"/>
    <s v="i5"/>
    <n v="40743"/>
    <x v="2005"/>
    <s v="40001-60000"/>
    <m/>
    <m/>
    <m/>
    <m/>
    <m/>
    <n v="25589"/>
    <n v="74698.5"/>
    <n v="49109.5"/>
    <n v="-48075.25"/>
    <n v="148362.75"/>
    <n v="40743"/>
  </r>
  <r>
    <n v="680068"/>
    <d v="2014-07-21T09:34:40"/>
    <s v="Hired"/>
    <s v="Male"/>
    <n v="0"/>
    <s v="c9"/>
    <n v="87219"/>
    <x v="2006"/>
    <s v="60001-100000"/>
    <m/>
    <m/>
    <m/>
    <m/>
    <m/>
    <n v="25586"/>
    <n v="74703.25"/>
    <n v="49117.25"/>
    <n v="-48089.875"/>
    <n v="148379.125"/>
    <n v="87219"/>
  </r>
  <r>
    <n v="467827"/>
    <d v="2014-05-12T09:31:25"/>
    <s v="Hired"/>
    <s v="Male"/>
    <n v="0"/>
    <s v="i5"/>
    <n v="76512"/>
    <x v="2007"/>
    <s v="60001-100000"/>
    <m/>
    <m/>
    <m/>
    <m/>
    <m/>
    <n v="25583"/>
    <n v="74689"/>
    <n v="49106"/>
    <n v="-48076"/>
    <n v="148348"/>
    <n v="76512"/>
  </r>
  <r>
    <n v="24128"/>
    <d v="2014-07-07T14:54:28"/>
    <s v="Hired"/>
    <s v="Female"/>
    <n v="0"/>
    <s v="i5"/>
    <n v="47611"/>
    <x v="817"/>
    <s v="40001-60000"/>
    <m/>
    <m/>
    <m/>
    <m/>
    <m/>
    <n v="25575.5"/>
    <n v="74683"/>
    <n v="49107.5"/>
    <n v="-48085.75"/>
    <n v="148344.25"/>
    <n v="47611"/>
  </r>
  <r>
    <n v="538085"/>
    <d v="2014-07-07T14:55:04"/>
    <s v="Hired"/>
    <s v="Male"/>
    <n v="0"/>
    <s v="i5"/>
    <n v="78543"/>
    <x v="2008"/>
    <s v="60001-100000"/>
    <m/>
    <m/>
    <m/>
    <m/>
    <m/>
    <n v="25568"/>
    <n v="74685"/>
    <n v="49117"/>
    <n v="-48107.5"/>
    <n v="148360.5"/>
    <n v="78543"/>
  </r>
  <r>
    <n v="164872"/>
    <d v="2014-07-14T09:32:02"/>
    <s v="Hired"/>
    <s v="Male"/>
    <n v="0"/>
    <s v="i5"/>
    <n v="62045"/>
    <x v="2009"/>
    <s v="60001-100000"/>
    <m/>
    <m/>
    <m/>
    <m/>
    <m/>
    <n v="25560.5"/>
    <n v="74679"/>
    <n v="49118.5"/>
    <n v="-48117.25"/>
    <n v="148356.75"/>
    <n v="62045"/>
  </r>
  <r>
    <n v="684456"/>
    <d v="2014-07-14T09:32:23"/>
    <s v="Rejected"/>
    <s v="Female"/>
    <n v="0"/>
    <s v="i5"/>
    <n v="83303"/>
    <x v="2010"/>
    <s v="60001-100000"/>
    <m/>
    <m/>
    <m/>
    <m/>
    <m/>
    <n v="25553"/>
    <n v="74681"/>
    <n v="49128"/>
    <n v="-48139"/>
    <n v="148373"/>
    <n v="83303"/>
  </r>
  <r>
    <n v="854644"/>
    <d v="2014-05-10T17:10:04"/>
    <s v="Rejected"/>
    <s v="Female"/>
    <n v="0"/>
    <s v="i5"/>
    <n v="74733"/>
    <x v="2011"/>
    <s v="60001-100000"/>
    <m/>
    <m/>
    <m/>
    <m/>
    <m/>
    <n v="25550"/>
    <n v="74675"/>
    <n v="49125"/>
    <n v="-48137.5"/>
    <n v="148362.5"/>
    <n v="74733"/>
  </r>
  <r>
    <n v="657388"/>
    <d v="2014-05-10T17:09:37"/>
    <s v="Hired"/>
    <s v="Don’t want to say"/>
    <n v="0"/>
    <s v="i5"/>
    <n v="9994"/>
    <x v="2012"/>
    <s v="0-20,000"/>
    <m/>
    <m/>
    <m/>
    <m/>
    <m/>
    <n v="25547"/>
    <n v="74648"/>
    <n v="49101"/>
    <n v="-48104.5"/>
    <n v="148299.5"/>
    <n v="9994"/>
  </r>
  <r>
    <n v="227598"/>
    <d v="2014-05-16T07:24:04"/>
    <s v="Hired"/>
    <s v="Male"/>
    <n v="0"/>
    <s v="i5"/>
    <n v="55322"/>
    <x v="2013"/>
    <s v="40001-60000"/>
    <m/>
    <m/>
    <m/>
    <m/>
    <m/>
    <n v="25560.5"/>
    <n v="74660.5"/>
    <n v="49100"/>
    <n v="-48089.5"/>
    <n v="148310.5"/>
    <n v="55322"/>
  </r>
  <r>
    <n v="58523"/>
    <d v="2014-05-16T07:25:34"/>
    <s v="Rejected"/>
    <s v="Female"/>
    <n v="0"/>
    <s v="i5"/>
    <n v="34988"/>
    <x v="2014"/>
    <s v="20001-40000"/>
    <m/>
    <m/>
    <m/>
    <m/>
    <m/>
    <n v="25553"/>
    <n v="74673"/>
    <n v="49120"/>
    <n v="-48127"/>
    <n v="148353"/>
    <n v="34988"/>
  </r>
  <r>
    <n v="726965"/>
    <d v="2014-05-16T07:29:35"/>
    <s v="Hired"/>
    <s v="Male"/>
    <n v="0"/>
    <s v="i5"/>
    <n v="22567"/>
    <x v="2015"/>
    <s v="20001-40000"/>
    <m/>
    <m/>
    <m/>
    <m/>
    <m/>
    <n v="25550"/>
    <n v="74675"/>
    <n v="49125"/>
    <n v="-48137.5"/>
    <n v="148362.5"/>
    <n v="22567"/>
  </r>
  <r>
    <n v="597119"/>
    <d v="2014-07-09T10:10:11"/>
    <s v="Hired"/>
    <s v="Female"/>
    <n v="0"/>
    <s v="i5"/>
    <n v="85877"/>
    <x v="2016"/>
    <s v="60001-100000"/>
    <m/>
    <m/>
    <m/>
    <m/>
    <m/>
    <n v="25568"/>
    <n v="74677"/>
    <n v="49109"/>
    <n v="-48095.5"/>
    <n v="148340.5"/>
    <n v="85877"/>
  </r>
  <r>
    <n v="612288"/>
    <d v="2014-07-16T09:09:30"/>
    <s v="Hired"/>
    <s v="Female"/>
    <n v="0"/>
    <s v="i5"/>
    <n v="16544"/>
    <x v="2017"/>
    <s v="0-20,000"/>
    <m/>
    <m/>
    <m/>
    <m/>
    <m/>
    <n v="25560.5"/>
    <n v="74660.5"/>
    <n v="49100"/>
    <n v="-48089.5"/>
    <n v="148310.5"/>
    <n v="16544"/>
  </r>
  <r>
    <n v="34542"/>
    <d v="2014-07-16T17:59:31"/>
    <s v="Rejected"/>
    <s v="Female"/>
    <n v="0"/>
    <s v="i5"/>
    <n v="73966"/>
    <x v="2018"/>
    <s v="60001-100000"/>
    <m/>
    <m/>
    <m/>
    <m/>
    <m/>
    <n v="25583"/>
    <n v="74673"/>
    <n v="49090"/>
    <n v="-48052"/>
    <n v="148308"/>
    <n v="73966"/>
  </r>
  <r>
    <n v="693241"/>
    <d v="2014-07-22T09:33:00"/>
    <s v="Hired"/>
    <s v="Female"/>
    <n v="0"/>
    <s v="i6"/>
    <n v="31755"/>
    <x v="2019"/>
    <s v="20001-40000"/>
    <m/>
    <m/>
    <m/>
    <m/>
    <m/>
    <n v="25575.5"/>
    <n v="74675"/>
    <n v="49099.5"/>
    <n v="-48073.75"/>
    <n v="148324.25"/>
    <n v="31755"/>
  </r>
  <r>
    <n v="117110"/>
    <d v="2014-07-22T09:33:26"/>
    <s v="Hired"/>
    <s v="Male"/>
    <n v="0"/>
    <s v="i6"/>
    <n v="7947"/>
    <x v="2020"/>
    <s v="0-20,000"/>
    <m/>
    <m/>
    <m/>
    <m/>
    <m/>
    <n v="25568"/>
    <n v="74677"/>
    <n v="49109"/>
    <n v="-48095.5"/>
    <n v="148340.5"/>
    <n v="7947"/>
  </r>
  <r>
    <n v="704096"/>
    <d v="2014-07-22T09:34:25"/>
    <s v="Hired"/>
    <s v="Male"/>
    <n v="0"/>
    <s v="i6"/>
    <n v="51383"/>
    <x v="2021"/>
    <s v="40001-60000"/>
    <m/>
    <m/>
    <m/>
    <m/>
    <m/>
    <n v="25586"/>
    <n v="74679"/>
    <n v="49093"/>
    <n v="-48053.5"/>
    <n v="148318.5"/>
    <n v="51383"/>
  </r>
  <r>
    <n v="867293"/>
    <d v="2014-05-01T19:52:45"/>
    <s v="Hired"/>
    <s v="Male"/>
    <n v="0"/>
    <s v="c-10"/>
    <n v="19871"/>
    <x v="2022"/>
    <s v="0-20,000"/>
    <m/>
    <m/>
    <m/>
    <m/>
    <m/>
    <n v="25583"/>
    <n v="74681"/>
    <n v="49098"/>
    <n v="-48064"/>
    <n v="148328"/>
    <n v="19871"/>
  </r>
  <r>
    <n v="214693"/>
    <d v="2014-05-06T12:26:08"/>
    <s v="Rejected"/>
    <s v="Male"/>
    <n v="0"/>
    <s v="c-10"/>
    <n v="74099"/>
    <x v="2023"/>
    <s v="60001-100000"/>
    <m/>
    <m/>
    <m/>
    <m/>
    <m/>
    <n v="25592"/>
    <n v="74683"/>
    <n v="49091"/>
    <n v="-48044.5"/>
    <n v="148319.5"/>
    <n v="74099"/>
  </r>
  <r>
    <n v="722156"/>
    <d v="2014-05-22T14:40:36"/>
    <s v="Hired"/>
    <s v="Male"/>
    <n v="0"/>
    <s v="c-10"/>
    <n v="70411"/>
    <x v="2024"/>
    <s v="60001-100000"/>
    <m/>
    <m/>
    <m/>
    <m/>
    <m/>
    <n v="25589"/>
    <n v="74685"/>
    <n v="49096"/>
    <n v="-48055"/>
    <n v="148329"/>
    <n v="70411"/>
  </r>
  <r>
    <n v="964928"/>
    <d v="2014-05-22T14:39:39"/>
    <s v="Hired"/>
    <s v="Don’t want to say"/>
    <n v="0"/>
    <s v="c-10"/>
    <n v="67453"/>
    <x v="2025"/>
    <s v="60001-100000"/>
    <m/>
    <m/>
    <m/>
    <m/>
    <m/>
    <n v="25586"/>
    <n v="74687"/>
    <n v="49101"/>
    <n v="-48065.5"/>
    <n v="148338.5"/>
    <n v="67453"/>
  </r>
  <r>
    <n v="943418"/>
    <d v="2014-05-27T13:27:22"/>
    <s v="Rejected"/>
    <s v="Male"/>
    <n v="0"/>
    <s v="i7"/>
    <n v="59234"/>
    <x v="2026"/>
    <s v="40001-60000"/>
    <m/>
    <m/>
    <m/>
    <m/>
    <m/>
    <n v="25583"/>
    <n v="74689"/>
    <n v="49106"/>
    <n v="-48076"/>
    <n v="148348"/>
    <n v="59234"/>
  </r>
  <r>
    <n v="661256"/>
    <d v="2014-05-30T19:54:44"/>
    <s v="Hired"/>
    <s v="Male"/>
    <n v="0"/>
    <s v="i7"/>
    <n v="42499"/>
    <x v="2027"/>
    <s v="40001-60000"/>
    <m/>
    <m/>
    <m/>
    <m/>
    <m/>
    <n v="25575.5"/>
    <n v="74693.75"/>
    <n v="49118.25"/>
    <n v="-48101.875"/>
    <n v="148371.125"/>
    <n v="42499"/>
  </r>
  <r>
    <n v="317422"/>
    <d v="2014-05-21T09:31:54"/>
    <s v="Hired"/>
    <s v="Female"/>
    <n v="0"/>
    <s v="i7"/>
    <n v="53128"/>
    <x v="2028"/>
    <s v="40001-60000"/>
    <m/>
    <m/>
    <m/>
    <m/>
    <m/>
    <n v="25568"/>
    <n v="74698.5"/>
    <n v="49130.5"/>
    <n v="-48127.75"/>
    <n v="148394.25"/>
    <n v="53128"/>
  </r>
  <r>
    <n v="823654"/>
    <d v="2014-06-05T19:05:18"/>
    <s v="Rejected"/>
    <s v="Male"/>
    <n v="0"/>
    <s v="i5"/>
    <n v="70676"/>
    <x v="2029"/>
    <s v="60001-100000"/>
    <m/>
    <m/>
    <m/>
    <m/>
    <m/>
    <n v="25560.5"/>
    <n v="74703.25"/>
    <n v="49142.75"/>
    <n v="-48153.625"/>
    <n v="148417.375"/>
    <n v="70676"/>
  </r>
  <r>
    <n v="560180"/>
    <d v="2014-06-11T09:09:54"/>
    <s v="Rejected"/>
    <s v="Female"/>
    <n v="0"/>
    <s v="i5"/>
    <n v="86828"/>
    <x v="2030"/>
    <s v="60001-100000"/>
    <m/>
    <m/>
    <m/>
    <m/>
    <m/>
    <n v="25553"/>
    <n v="74708"/>
    <n v="49155"/>
    <n v="-48179.5"/>
    <n v="148440.5"/>
    <n v="86828"/>
  </r>
  <r>
    <n v="954148"/>
    <d v="2014-06-27T14:13:53"/>
    <s v="Rejected"/>
    <s v="Male"/>
    <n v="0"/>
    <s v="i5"/>
    <n v="58548"/>
    <x v="2031"/>
    <s v="40001-60000"/>
    <m/>
    <m/>
    <m/>
    <m/>
    <m/>
    <n v="25550"/>
    <n v="74693.75"/>
    <n v="49143.75"/>
    <n v="-48165.625"/>
    <n v="148409.375"/>
    <n v="58548"/>
  </r>
  <r>
    <n v="641583"/>
    <d v="2014-06-27T14:14:20"/>
    <s v="Hired"/>
    <s v="Female"/>
    <n v="0"/>
    <s v="i5"/>
    <n v="53155"/>
    <x v="2032"/>
    <s v="40001-60000"/>
    <m/>
    <m/>
    <m/>
    <m/>
    <m/>
    <n v="25547"/>
    <n v="74698.5"/>
    <n v="49151.5"/>
    <n v="-48180.25"/>
    <n v="148425.75"/>
    <n v="53155"/>
  </r>
  <r>
    <n v="684242"/>
    <d v="2014-06-27T14:16:11"/>
    <s v="Hired"/>
    <s v="Male"/>
    <n v="0"/>
    <s v="i5"/>
    <n v="80876"/>
    <x v="2033"/>
    <s v="60001-100000"/>
    <m/>
    <m/>
    <m/>
    <m/>
    <m/>
    <n v="25544"/>
    <n v="74703.25"/>
    <n v="49159.25"/>
    <n v="-48194.875"/>
    <n v="148442.125"/>
    <n v="80876"/>
  </r>
  <r>
    <n v="222272"/>
    <d v="2014-07-04T18:57:34"/>
    <s v="Hired"/>
    <s v="Don’t want to say"/>
    <n v="0"/>
    <s v="c9"/>
    <n v="13056"/>
    <x v="2034"/>
    <s v="0-20,000"/>
    <m/>
    <m/>
    <m/>
    <m/>
    <m/>
    <n v="25541"/>
    <n v="74689"/>
    <n v="49148"/>
    <n v="-48181"/>
    <n v="148411"/>
    <n v="13056"/>
  </r>
  <r>
    <n v="880787"/>
    <d v="2014-08-14T09:34:39"/>
    <s v="Hired"/>
    <s v="Male"/>
    <n v="0"/>
    <s v="c9"/>
    <n v="47704"/>
    <x v="2035"/>
    <s v="40001-60000"/>
    <m/>
    <m/>
    <m/>
    <m/>
    <m/>
    <n v="25550"/>
    <n v="74693.75"/>
    <n v="49143.75"/>
    <n v="-48165.625"/>
    <n v="148409.375"/>
    <n v="47704"/>
  </r>
  <r>
    <n v="256813"/>
    <d v="2014-08-14T09:36:18"/>
    <s v="Hired"/>
    <s v="Male"/>
    <n v="0"/>
    <s v="c9"/>
    <n v="78611"/>
    <x v="2036"/>
    <s v="60001-100000"/>
    <m/>
    <m/>
    <m/>
    <m/>
    <m/>
    <n v="25547"/>
    <n v="74698.5"/>
    <n v="49151.5"/>
    <n v="-48180.25"/>
    <n v="148425.75"/>
    <n v="78611"/>
  </r>
  <r>
    <n v="749392"/>
    <d v="2014-08-14T09:39:42"/>
    <s v="Rejected"/>
    <s v="Female"/>
    <n v="0"/>
    <s v="c9"/>
    <n v="22117"/>
    <x v="2037"/>
    <s v="20001-40000"/>
    <m/>
    <m/>
    <m/>
    <m/>
    <m/>
    <n v="25544"/>
    <n v="74687"/>
    <n v="49143"/>
    <n v="-48170.5"/>
    <n v="148401.5"/>
    <n v="22117"/>
  </r>
  <r>
    <n v="392048"/>
    <d v="2014-08-22T15:46:04"/>
    <s v="Hired"/>
    <s v="Female"/>
    <n v="0"/>
    <s v="c9"/>
    <n v="43988"/>
    <x v="2038"/>
    <s v="40001-60000"/>
    <m/>
    <m/>
    <m/>
    <m/>
    <m/>
    <n v="25553"/>
    <n v="74689"/>
    <n v="49136"/>
    <n v="-48151"/>
    <n v="148393"/>
    <n v="43988"/>
  </r>
  <r>
    <n v="778041"/>
    <d v="2014-08-22T15:47:00"/>
    <s v="Hired"/>
    <s v="Female"/>
    <n v="0"/>
    <s v="c9"/>
    <n v="51085"/>
    <x v="2039"/>
    <s v="40001-60000"/>
    <m/>
    <m/>
    <m/>
    <m/>
    <m/>
    <n v="25550"/>
    <n v="74693.75"/>
    <n v="49143.75"/>
    <n v="-48165.625"/>
    <n v="148409.375"/>
    <n v="51085"/>
  </r>
  <r>
    <n v="162279"/>
    <d v="2014-08-07T09:34:43"/>
    <s v="Hired"/>
    <s v="Male"/>
    <n v="0"/>
    <s v="c9"/>
    <n v="59437"/>
    <x v="2040"/>
    <s v="40001-60000"/>
    <m/>
    <m/>
    <m/>
    <m/>
    <m/>
    <n v="25547"/>
    <n v="74698.5"/>
    <n v="49151.5"/>
    <n v="-48180.25"/>
    <n v="148425.75"/>
    <n v="59437"/>
  </r>
  <r>
    <n v="839305"/>
    <d v="2014-08-07T09:35:39"/>
    <s v="Hired"/>
    <s v="Male"/>
    <n v="0"/>
    <s v="c9"/>
    <n v="10015"/>
    <x v="2041"/>
    <s v="0-20,000"/>
    <m/>
    <m/>
    <m/>
    <m/>
    <m/>
    <n v="25544"/>
    <n v="74703.25"/>
    <n v="49159.25"/>
    <n v="-48194.875"/>
    <n v="148442.125"/>
    <n v="10015"/>
  </r>
  <r>
    <n v="466313"/>
    <d v="2014-08-07T09:33:40"/>
    <s v="Hired"/>
    <s v="Female"/>
    <n v="0"/>
    <s v="c9"/>
    <n v="25401"/>
    <x v="2042"/>
    <s v="20001-40000"/>
    <m/>
    <m/>
    <m/>
    <m/>
    <m/>
    <n v="25553"/>
    <n v="74708"/>
    <n v="49155"/>
    <n v="-48179.5"/>
    <n v="148440.5"/>
    <n v="25401"/>
  </r>
  <r>
    <n v="675897"/>
    <d v="2014-08-08T11:58:46"/>
    <s v="Rejected"/>
    <s v="Male"/>
    <n v="0"/>
    <s v="c9"/>
    <n v="82935"/>
    <x v="2043"/>
    <s v="60001-100000"/>
    <m/>
    <m/>
    <m/>
    <m/>
    <m/>
    <n v="25575.5"/>
    <n v="74715.25"/>
    <n v="49139.75"/>
    <n v="-48134.125"/>
    <n v="148424.875"/>
    <n v="82935"/>
  </r>
  <r>
    <n v="929198"/>
    <d v="2014-08-08T12:05:49"/>
    <s v="Rejected"/>
    <s v="Female"/>
    <n v="0"/>
    <s v="c9"/>
    <n v="48153"/>
    <x v="2044"/>
    <s v="40001-60000"/>
    <m/>
    <m/>
    <m/>
    <m/>
    <m/>
    <n v="25568"/>
    <n v="74698.5"/>
    <n v="49130.5"/>
    <n v="-48127.75"/>
    <n v="148394.25"/>
    <n v="48153"/>
  </r>
  <r>
    <n v="520656"/>
    <d v="2014-05-09T16:34:15"/>
    <s v="Rejected"/>
    <s v="Female"/>
    <n v="0"/>
    <s v="c9"/>
    <n v="35401"/>
    <x v="2045"/>
    <s v="20001-40000"/>
    <m/>
    <m/>
    <m/>
    <m/>
    <m/>
    <n v="25560.5"/>
    <n v="74703.25"/>
    <n v="49142.75"/>
    <n v="-48153.625"/>
    <n v="148417.375"/>
    <n v="35401"/>
  </r>
  <r>
    <n v="875997"/>
    <d v="2014-05-28T10:43:33"/>
    <s v="Rejected"/>
    <s v="Female"/>
    <n v="0"/>
    <s v="c-10"/>
    <n v="36047"/>
    <x v="2046"/>
    <s v="20001-40000"/>
    <m/>
    <m/>
    <m/>
    <m/>
    <m/>
    <n v="25553"/>
    <n v="74708"/>
    <n v="49155"/>
    <n v="-48179.5"/>
    <n v="148440.5"/>
    <n v="36047"/>
  </r>
  <r>
    <n v="694518"/>
    <d v="2014-05-29T12:54:22"/>
    <s v="Hired"/>
    <s v="Male"/>
    <n v="0"/>
    <s v="c9"/>
    <n v="95548"/>
    <x v="2047"/>
    <s v="60001-100000"/>
    <m/>
    <m/>
    <m/>
    <m/>
    <m/>
    <n v="25550"/>
    <n v="74715.25"/>
    <n v="49165.25"/>
    <n v="-48197.875"/>
    <n v="148463.125"/>
    <n v="95548"/>
  </r>
  <r>
    <n v="710064"/>
    <d v="2014-05-29T12:57:33"/>
    <s v="Hired"/>
    <s v="Female"/>
    <n v="0"/>
    <s v="c9"/>
    <n v="69460"/>
    <x v="2048"/>
    <s v="60001-100000"/>
    <m/>
    <m/>
    <m/>
    <m/>
    <m/>
    <n v="25547"/>
    <n v="74698.5"/>
    <n v="49151.5"/>
    <n v="-48180.25"/>
    <n v="148425.75"/>
    <n v="69460"/>
  </r>
  <r>
    <n v="919803"/>
    <d v="2014-05-30T09:40:26"/>
    <s v="Hired"/>
    <s v="Female"/>
    <n v="0"/>
    <s v="c9"/>
    <n v="29286"/>
    <x v="1071"/>
    <s v="20001-40000"/>
    <m/>
    <m/>
    <m/>
    <m/>
    <m/>
    <n v="25544"/>
    <n v="74703.25"/>
    <n v="49159.25"/>
    <n v="-48194.875"/>
    <n v="148442.125"/>
    <n v="29286"/>
  </r>
  <r>
    <n v="250044"/>
    <d v="2014-05-30T09:31:37"/>
    <s v="Rejected"/>
    <s v="Male"/>
    <n v="0"/>
    <s v="c-10"/>
    <n v="47810"/>
    <x v="2049"/>
    <s v="40001-60000"/>
    <m/>
    <m/>
    <m/>
    <m/>
    <m/>
    <n v="25541"/>
    <n v="74708"/>
    <n v="49167"/>
    <n v="-48209.5"/>
    <n v="148458.5"/>
    <n v="47810"/>
  </r>
  <r>
    <n v="191373"/>
    <d v="2014-06-03T10:49:47"/>
    <s v="Rejected"/>
    <s v="Male"/>
    <n v="0"/>
    <s v="c9"/>
    <n v="83090"/>
    <x v="2050"/>
    <s v="60001-100000"/>
    <m/>
    <m/>
    <m/>
    <m/>
    <m/>
    <n v="25522.5"/>
    <n v="74715.25"/>
    <n v="49192.75"/>
    <n v="-48266.625"/>
    <n v="148504.375"/>
    <n v="83090"/>
  </r>
  <r>
    <n v="615424"/>
    <d v="2014-06-03T10:51:54"/>
    <s v="Hired"/>
    <s v="Male"/>
    <n v="0"/>
    <s v="c9"/>
    <n v="24597"/>
    <x v="2051"/>
    <s v="20001-40000"/>
    <m/>
    <m/>
    <m/>
    <m/>
    <m/>
    <n v="25504"/>
    <n v="74698.5"/>
    <n v="49194.5"/>
    <n v="-48287.75"/>
    <n v="148490.25"/>
    <n v="24597"/>
  </r>
  <r>
    <n v="235539"/>
    <d v="2014-06-27T09:32:04"/>
    <s v="Hired"/>
    <s v="Male"/>
    <n v="0"/>
    <s v="c-10"/>
    <n v="35611"/>
    <x v="2052"/>
    <s v="20001-40000"/>
    <m/>
    <m/>
    <m/>
    <m/>
    <m/>
    <n v="25544"/>
    <n v="74703.25"/>
    <n v="49159.25"/>
    <n v="-48194.875"/>
    <n v="148442.125"/>
    <n v="35611"/>
  </r>
  <r>
    <n v="906051"/>
    <d v="2014-06-27T09:32:41"/>
    <s v="Hired"/>
    <s v="Female"/>
    <n v="0"/>
    <s v="c-10"/>
    <n v="71844"/>
    <x v="2053"/>
    <s v="60001-100000"/>
    <m/>
    <m/>
    <m/>
    <m/>
    <m/>
    <n v="25541"/>
    <n v="74708"/>
    <n v="49167"/>
    <n v="-48209.5"/>
    <n v="148458.5"/>
    <n v="71844"/>
  </r>
  <r>
    <n v="705197"/>
    <d v="2014-06-27T09:35:11"/>
    <s v="Hired"/>
    <s v="Female"/>
    <n v="0"/>
    <s v="c-10"/>
    <n v="70644"/>
    <x v="2054"/>
    <s v="60001-100000"/>
    <m/>
    <m/>
    <m/>
    <m/>
    <m/>
    <n v="25522.5"/>
    <n v="74715.25"/>
    <n v="49192.75"/>
    <n v="-48266.625"/>
    <n v="148504.375"/>
    <n v="70644"/>
  </r>
  <r>
    <n v="724798"/>
    <d v="2014-06-27T09:37:17"/>
    <s v="Rejected"/>
    <s v="Female"/>
    <n v="0"/>
    <s v="c-10"/>
    <n v="65820"/>
    <x v="2055"/>
    <s v="60001-100000"/>
    <m/>
    <m/>
    <m/>
    <m/>
    <m/>
    <n v="25504"/>
    <n v="74722.5"/>
    <n v="49218.5"/>
    <n v="-48323.75"/>
    <n v="148550.25"/>
    <n v="65820"/>
  </r>
  <r>
    <n v="862375"/>
    <d v="2014-06-27T09:33:13"/>
    <s v="Hired"/>
    <s v="Female"/>
    <n v="0"/>
    <s v="c-10"/>
    <n v="14390"/>
    <x v="2056"/>
    <s v="0-20,000"/>
    <m/>
    <m/>
    <m/>
    <m/>
    <m/>
    <n v="25485.5"/>
    <n v="74729.75"/>
    <n v="49244.25"/>
    <n v="-48380.875"/>
    <n v="148596.125"/>
    <n v="14390"/>
  </r>
  <r>
    <n v="785487"/>
    <d v="2014-07-01T18:52:55"/>
    <s v="Hired"/>
    <s v="Female"/>
    <n v="0"/>
    <s v="c-10"/>
    <n v="19332"/>
    <x v="2057"/>
    <s v="0-20,000"/>
    <m/>
    <m/>
    <m/>
    <m/>
    <m/>
    <n v="25541"/>
    <n v="74737"/>
    <n v="49196"/>
    <n v="-48253"/>
    <n v="148531"/>
    <n v="19332"/>
  </r>
  <r>
    <n v="946312"/>
    <d v="2014-07-04T18:07:41"/>
    <s v="Hired"/>
    <s v="Male"/>
    <n v="0"/>
    <s v="c-10"/>
    <n v="14144"/>
    <x v="2058"/>
    <s v="0-20,000"/>
    <m/>
    <m/>
    <m/>
    <m/>
    <m/>
    <n v="25550"/>
    <n v="74737.5"/>
    <n v="49187.5"/>
    <n v="-48231.25"/>
    <n v="148518.75"/>
    <n v="14144"/>
  </r>
  <r>
    <n v="736470"/>
    <d v="2014-07-04T18:08:14"/>
    <s v="Hired"/>
    <s v="Don’t want to say"/>
    <n v="0"/>
    <s v="c-10"/>
    <n v="60928"/>
    <x v="2059"/>
    <s v="60001-100000"/>
    <m/>
    <m/>
    <m/>
    <m/>
    <m/>
    <n v="25568"/>
    <n v="74738"/>
    <n v="49170"/>
    <n v="-48187"/>
    <n v="148493"/>
    <n v="60928"/>
  </r>
  <r>
    <n v="427814"/>
    <d v="2014-07-11T17:13:57"/>
    <s v="Rejected"/>
    <s v="Male"/>
    <n v="0"/>
    <s v="c9"/>
    <n v="43484"/>
    <x v="2060"/>
    <s v="40001-60000"/>
    <m/>
    <m/>
    <m/>
    <m/>
    <m/>
    <n v="25560.5"/>
    <n v="74738.5"/>
    <n v="49178"/>
    <n v="-48206.5"/>
    <n v="148505.5"/>
    <n v="43484"/>
  </r>
  <r>
    <n v="363285"/>
    <d v="2014-07-11T17:15:48"/>
    <s v="Rejected"/>
    <s v="Female"/>
    <n v="0"/>
    <s v="c9"/>
    <n v="71650"/>
    <x v="2061"/>
    <s v="60001-100000"/>
    <m/>
    <m/>
    <m/>
    <m/>
    <m/>
    <n v="25553"/>
    <n v="74739"/>
    <n v="49186"/>
    <n v="-48226"/>
    <n v="148518"/>
    <n v="71650"/>
  </r>
  <r>
    <n v="138676"/>
    <d v="2014-07-11T17:15:10"/>
    <s v="Hired"/>
    <s v="Female"/>
    <n v="0"/>
    <s v="c9"/>
    <n v="83336"/>
    <x v="2062"/>
    <s v="60001-100000"/>
    <m/>
    <m/>
    <m/>
    <m/>
    <m/>
    <n v="25550"/>
    <n v="74762"/>
    <n v="49212"/>
    <n v="-48268"/>
    <n v="148580"/>
    <n v="83336"/>
  </r>
  <r>
    <n v="38906"/>
    <d v="2014-07-11T17:16:59"/>
    <s v="Hired"/>
    <s v="Female"/>
    <n v="0"/>
    <s v="c9"/>
    <n v="38196"/>
    <x v="2063"/>
    <s v="20001-40000"/>
    <m/>
    <m/>
    <m/>
    <m/>
    <m/>
    <n v="25547"/>
    <n v="74738"/>
    <n v="49191"/>
    <n v="-48239.5"/>
    <n v="148524.5"/>
    <n v="38196"/>
  </r>
  <r>
    <n v="315400"/>
    <d v="2014-07-11T17:19:22"/>
    <s v="Rejected"/>
    <s v="Female"/>
    <n v="0"/>
    <s v="c9"/>
    <n v="26586"/>
    <x v="2064"/>
    <s v="20001-40000"/>
    <m/>
    <m/>
    <m/>
    <m/>
    <m/>
    <n v="25544"/>
    <n v="74738.5"/>
    <n v="49194.5"/>
    <n v="-48247.75"/>
    <n v="148530.25"/>
    <n v="26586"/>
  </r>
  <r>
    <n v="133517"/>
    <d v="2014-07-11T17:21:37"/>
    <s v="Hired"/>
    <s v="Female"/>
    <n v="0"/>
    <s v="c9"/>
    <n v="45315"/>
    <x v="2065"/>
    <s v="40001-60000"/>
    <m/>
    <m/>
    <m/>
    <m/>
    <m/>
    <n v="25541"/>
    <n v="74739"/>
    <n v="49198"/>
    <n v="-48256"/>
    <n v="148536"/>
    <n v="45315"/>
  </r>
  <r>
    <n v="933908"/>
    <d v="2014-07-16T18:24:28"/>
    <s v="Hired"/>
    <s v="Female"/>
    <n v="0"/>
    <s v="c9"/>
    <n v="57346"/>
    <x v="2066"/>
    <s v="40001-60000"/>
    <m/>
    <m/>
    <m/>
    <m/>
    <m/>
    <n v="25522.5"/>
    <n v="74762"/>
    <n v="49239.5"/>
    <n v="-48336.75"/>
    <n v="148621.25"/>
    <n v="57346"/>
  </r>
  <r>
    <n v="961974"/>
    <d v="2014-07-17T21:06:19"/>
    <s v="Hired"/>
    <s v="Male"/>
    <n v="0"/>
    <s v="c9"/>
    <n v="40149"/>
    <x v="2067"/>
    <s v="40001-60000"/>
    <m/>
    <m/>
    <m/>
    <m/>
    <m/>
    <n v="25504"/>
    <n v="74785"/>
    <n v="49281"/>
    <n v="-48417.5"/>
    <n v="148706.5"/>
    <n v="40149"/>
  </r>
  <r>
    <n v="646412"/>
    <d v="2014-07-17T21:07:31"/>
    <s v="Rejected"/>
    <s v="Male"/>
    <n v="0"/>
    <s v="c9"/>
    <n v="28310"/>
    <x v="2068"/>
    <s v="20001-40000"/>
    <m/>
    <m/>
    <m/>
    <m/>
    <m/>
    <n v="25485.5"/>
    <n v="74808"/>
    <n v="49322.5"/>
    <n v="-48498.25"/>
    <n v="148791.75"/>
    <n v="28310"/>
  </r>
  <r>
    <n v="682466"/>
    <d v="2014-08-01T09:36:29"/>
    <s v="Rejected"/>
    <s v="Male"/>
    <n v="0"/>
    <s v="c-10"/>
    <n v="47411"/>
    <x v="2069"/>
    <s v="40001-60000"/>
    <m/>
    <m/>
    <m/>
    <m/>
    <m/>
    <n v="25467"/>
    <n v="74831"/>
    <n v="49364"/>
    <n v="-48579"/>
    <n v="148877"/>
    <n v="47411"/>
  </r>
  <r>
    <n v="210703"/>
    <d v="2014-08-01T09:32:10"/>
    <s v="Rejected"/>
    <s v="Don’t want to say"/>
    <n v="0"/>
    <s v="c-10"/>
    <n v="14890"/>
    <x v="2070"/>
    <s v="0-20,000"/>
    <m/>
    <m/>
    <m/>
    <m/>
    <m/>
    <n v="25463.75"/>
    <n v="74831.5"/>
    <n v="49367.75"/>
    <n v="-48587.875"/>
    <n v="148883.125"/>
    <n v="14890"/>
  </r>
  <r>
    <n v="370831"/>
    <d v="2014-08-03T13:33:44"/>
    <s v="Hired"/>
    <s v="Male"/>
    <n v="0"/>
    <s v="c-10"/>
    <n v="55248"/>
    <x v="2071"/>
    <s v="40001-60000"/>
    <m/>
    <m/>
    <m/>
    <m/>
    <m/>
    <n v="25504"/>
    <n v="74832"/>
    <n v="49328"/>
    <n v="-48488"/>
    <n v="148824"/>
    <n v="55248"/>
  </r>
  <r>
    <n v="148345"/>
    <d v="2014-08-04T13:24:01"/>
    <s v="Hired"/>
    <s v="Male"/>
    <n v="0"/>
    <s v="c9"/>
    <n v="10055"/>
    <x v="2072"/>
    <s v="0-20,000"/>
    <m/>
    <m/>
    <m/>
    <m/>
    <m/>
    <n v="25485.5"/>
    <n v="74832.5"/>
    <n v="49347"/>
    <n v="-48535"/>
    <n v="148853"/>
    <n v="10055"/>
  </r>
  <r>
    <n v="472307"/>
    <d v="2014-08-04T13:24:57"/>
    <s v="Rejected"/>
    <s v="Male"/>
    <n v="0"/>
    <s v="c9"/>
    <n v="85191"/>
    <x v="2073"/>
    <s v="60001-100000"/>
    <m/>
    <m/>
    <m/>
    <m/>
    <m/>
    <n v="25541"/>
    <n v="74833"/>
    <n v="49292"/>
    <n v="-48397"/>
    <n v="148771"/>
    <n v="85191"/>
  </r>
  <r>
    <n v="367647"/>
    <d v="2014-08-05T10:14:03"/>
    <s v="Rejected"/>
    <s v="Male"/>
    <n v="0"/>
    <s v="c-10"/>
    <n v="76634"/>
    <x v="2074"/>
    <s v="60001-100000"/>
    <m/>
    <m/>
    <m/>
    <m/>
    <m/>
    <n v="25522.5"/>
    <n v="74831.5"/>
    <n v="49309"/>
    <n v="-48441"/>
    <n v="148795"/>
    <n v="76634"/>
  </r>
  <r>
    <n v="928886"/>
    <d v="2014-08-07T16:19:47"/>
    <s v="Rejected"/>
    <s v="Male"/>
    <n v="0"/>
    <s v="c-10"/>
    <n v="30504"/>
    <x v="2075"/>
    <s v="20001-40000"/>
    <m/>
    <m/>
    <m/>
    <m/>
    <m/>
    <n v="25504"/>
    <n v="74785"/>
    <n v="49281"/>
    <n v="-48417.5"/>
    <n v="148706.5"/>
    <n v="30504"/>
  </r>
  <r>
    <n v="366620"/>
    <d v="2014-08-11T17:03:45"/>
    <s v="Hired"/>
    <s v="Male"/>
    <n v="0"/>
    <s v="c9"/>
    <n v="21368"/>
    <x v="2076"/>
    <s v="20001-40000"/>
    <m/>
    <m/>
    <m/>
    <m/>
    <m/>
    <n v="25485.5"/>
    <n v="74808"/>
    <n v="49322.5"/>
    <n v="-48498.25"/>
    <n v="148791.75"/>
    <n v="21368"/>
  </r>
  <r>
    <n v="262826"/>
    <d v="2014-08-11T17:04:12"/>
    <s v="Rejected"/>
    <s v="Male"/>
    <n v="0"/>
    <s v="c9"/>
    <n v="97131"/>
    <x v="2077"/>
    <s v="60001-100000"/>
    <m/>
    <m/>
    <m/>
    <m/>
    <m/>
    <n v="25541"/>
    <n v="74831"/>
    <n v="49290"/>
    <n v="-48394"/>
    <n v="148766"/>
    <n v="97131"/>
  </r>
  <r>
    <n v="852087"/>
    <d v="2014-08-11T17:04:59"/>
    <s v="Hired"/>
    <s v="Male"/>
    <n v="0"/>
    <s v="c9"/>
    <n v="4717"/>
    <x v="2078"/>
    <s v="0-20,000"/>
    <m/>
    <m/>
    <m/>
    <m/>
    <m/>
    <n v="25522.5"/>
    <n v="74762"/>
    <n v="49239.5"/>
    <n v="-48336.75"/>
    <n v="148621.25"/>
    <n v="4717"/>
  </r>
  <r>
    <n v="234192"/>
    <d v="2014-08-21T08:36:12"/>
    <s v="Rejected"/>
    <s v="Male"/>
    <n v="0"/>
    <s v="c9"/>
    <n v="70071"/>
    <x v="2079"/>
    <s v="60001-100000"/>
    <m/>
    <m/>
    <m/>
    <m/>
    <m/>
    <n v="25547"/>
    <n v="74785"/>
    <n v="49238"/>
    <n v="-48310"/>
    <n v="148642"/>
    <n v="70071"/>
  </r>
  <r>
    <n v="578818"/>
    <d v="2014-05-06T09:58:59"/>
    <s v="Hired"/>
    <s v="Male"/>
    <n v="0"/>
    <s v="i6"/>
    <n v="74310"/>
    <x v="2080"/>
    <s v="60001-100000"/>
    <m/>
    <m/>
    <m/>
    <m/>
    <m/>
    <n v="25544"/>
    <n v="74808"/>
    <n v="49264"/>
    <n v="-48352"/>
    <n v="148704"/>
    <n v="74310"/>
  </r>
  <r>
    <n v="813334"/>
    <d v="2014-05-06T10:01:31"/>
    <s v="Hired"/>
    <s v="Male"/>
    <n v="0"/>
    <s v="i6"/>
    <n v="94627"/>
    <x v="2081"/>
    <s v="60001-100000"/>
    <m/>
    <m/>
    <m/>
    <m/>
    <m/>
    <n v="25541"/>
    <n v="74831"/>
    <n v="49290"/>
    <n v="-48394"/>
    <n v="148766"/>
    <n v="94627"/>
  </r>
  <r>
    <n v="938949"/>
    <d v="2014-05-10T19:01:19"/>
    <s v="Rejected"/>
    <s v="Male"/>
    <n v="0"/>
    <s v="c-10"/>
    <n v="75525"/>
    <x v="2082"/>
    <s v="60001-100000"/>
    <m/>
    <m/>
    <m/>
    <m/>
    <m/>
    <n v="25522.5"/>
    <n v="74762"/>
    <n v="49239.5"/>
    <n v="-48336.75"/>
    <n v="148621.25"/>
    <n v="75525"/>
  </r>
  <r>
    <n v="831516"/>
    <d v="2014-05-10T19:03:19"/>
    <s v="Hired"/>
    <s v="Female"/>
    <n v="0"/>
    <s v="c-10"/>
    <n v="44507"/>
    <x v="2083"/>
    <s v="40001-60000"/>
    <m/>
    <m/>
    <m/>
    <m/>
    <m/>
    <n v="25504"/>
    <n v="74738"/>
    <n v="49234"/>
    <n v="-48347"/>
    <n v="148589"/>
    <n v="44507"/>
  </r>
  <r>
    <n v="995799"/>
    <d v="2014-05-12T10:52:37"/>
    <s v="Hired"/>
    <s v="Female"/>
    <n v="0"/>
    <s v="i6"/>
    <n v="83962"/>
    <x v="2084"/>
    <s v="60001-100000"/>
    <m/>
    <m/>
    <m/>
    <m/>
    <m/>
    <n v="25485.5"/>
    <n v="74738.5"/>
    <n v="49253"/>
    <n v="-48394"/>
    <n v="148618"/>
    <n v="83962"/>
  </r>
  <r>
    <n v="350319"/>
    <d v="2014-05-12T10:53:31"/>
    <s v="Rejected"/>
    <s v="Male"/>
    <n v="0"/>
    <s v="i6"/>
    <n v="59448"/>
    <x v="2085"/>
    <s v="40001-60000"/>
    <m/>
    <m/>
    <m/>
    <m/>
    <m/>
    <n v="25467"/>
    <n v="74737"/>
    <n v="49270"/>
    <n v="-48438"/>
    <n v="148642"/>
    <n v="59448"/>
  </r>
  <r>
    <n v="422303"/>
    <d v="2014-05-16T06:57:47"/>
    <s v="Rejected"/>
    <s v="Male"/>
    <n v="0"/>
    <s v="i6"/>
    <n v="46044"/>
    <x v="2086"/>
    <s v="40001-60000"/>
    <m/>
    <m/>
    <m/>
    <m/>
    <m/>
    <n v="25463.75"/>
    <n v="74737.5"/>
    <n v="49273.75"/>
    <n v="-48446.875"/>
    <n v="148648.125"/>
    <n v="46044"/>
  </r>
  <r>
    <n v="454176"/>
    <d v="2014-05-17T16:39:55"/>
    <s v="Rejected"/>
    <s v="Female"/>
    <n v="0"/>
    <s v="i6"/>
    <n v="45064"/>
    <x v="2087"/>
    <s v="40001-60000"/>
    <m/>
    <m/>
    <m/>
    <m/>
    <m/>
    <n v="25460.5"/>
    <n v="74738"/>
    <n v="49277.5"/>
    <n v="-48455.75"/>
    <n v="148654.25"/>
    <n v="45064"/>
  </r>
  <r>
    <n v="396603"/>
    <d v="2014-07-16T12:18:24"/>
    <s v="Hired"/>
    <s v="Male"/>
    <n v="0"/>
    <s v="i6"/>
    <n v="3055"/>
    <x v="2088"/>
    <s v="0-20,000"/>
    <m/>
    <m/>
    <m/>
    <m/>
    <m/>
    <n v="25457.25"/>
    <n v="74738.5"/>
    <n v="49281.25"/>
    <n v="-48464.625"/>
    <n v="148660.375"/>
    <n v="3055"/>
  </r>
  <r>
    <n v="818355"/>
    <d v="2014-07-16T12:19:38"/>
    <s v="Hired"/>
    <s v="Male"/>
    <n v="0"/>
    <s v="i6"/>
    <n v="78340"/>
    <x v="2089"/>
    <s v="60001-100000"/>
    <m/>
    <m/>
    <m/>
    <m/>
    <m/>
    <n v="25467"/>
    <n v="74739"/>
    <n v="49272"/>
    <n v="-48441"/>
    <n v="148647"/>
    <n v="78340"/>
  </r>
  <r>
    <n v="845699"/>
    <d v="2014-07-26T15:46:33"/>
    <s v="Hired"/>
    <s v="Male"/>
    <n v="0"/>
    <s v="i6"/>
    <n v="26152"/>
    <x v="2090"/>
    <s v="20001-40000"/>
    <m/>
    <m/>
    <m/>
    <m/>
    <m/>
    <n v="25463.75"/>
    <n v="74737.5"/>
    <n v="49273.75"/>
    <n v="-48446.875"/>
    <n v="148648.125"/>
    <n v="26152"/>
  </r>
  <r>
    <n v="274119"/>
    <d v="2014-07-26T15:49:02"/>
    <s v="Rejected"/>
    <s v="Male"/>
    <n v="0"/>
    <s v="i6"/>
    <n v="69312"/>
    <x v="2091"/>
    <s v="60001-100000"/>
    <m/>
    <m/>
    <m/>
    <m/>
    <m/>
    <n v="25460.5"/>
    <n v="74738"/>
    <n v="49277.5"/>
    <n v="-48455.75"/>
    <n v="148654.25"/>
    <n v="69312"/>
  </r>
  <r>
    <n v="984018"/>
    <d v="2014-08-05T13:54:34"/>
    <s v="Hired"/>
    <s v="Male"/>
    <n v="0"/>
    <s v="c-10"/>
    <n v="41667"/>
    <x v="2092"/>
    <s v="40001-60000"/>
    <m/>
    <m/>
    <m/>
    <m/>
    <m/>
    <n v="25457.25"/>
    <n v="74738.5"/>
    <n v="49281.25"/>
    <n v="-48464.625"/>
    <n v="148660.375"/>
    <n v="41667"/>
  </r>
  <r>
    <n v="858091"/>
    <d v="2014-08-05T13:57:11"/>
    <s v="Rejected"/>
    <s v="Male"/>
    <n v="0"/>
    <s v="c-10"/>
    <n v="55059"/>
    <x v="2093"/>
    <s v="40001-60000"/>
    <m/>
    <m/>
    <m/>
    <m/>
    <m/>
    <n v="25454"/>
    <n v="74739"/>
    <n v="49285"/>
    <n v="-48473.5"/>
    <n v="148666.5"/>
    <n v="55059"/>
  </r>
  <r>
    <n v="620222"/>
    <d v="2014-08-29T09:31:31"/>
    <s v="Hired"/>
    <s v="Male"/>
    <n v="0"/>
    <s v="c-10"/>
    <n v="2786"/>
    <x v="2094"/>
    <s v="0-20,000"/>
    <m/>
    <m/>
    <m/>
    <m/>
    <m/>
    <n v="25452.75"/>
    <n v="74762"/>
    <n v="49309.25"/>
    <n v="-48511.125"/>
    <n v="148725.875"/>
    <n v="2786"/>
  </r>
  <r>
    <n v="230236"/>
    <d v="2014-08-29T09:32:07"/>
    <s v="Hired"/>
    <s v="Male"/>
    <n v="0"/>
    <s v="c-10"/>
    <n v="9611"/>
    <x v="2095"/>
    <s v="0-20,000"/>
    <m/>
    <m/>
    <m/>
    <m/>
    <m/>
    <n v="25460.5"/>
    <n v="74785"/>
    <n v="49324.5"/>
    <n v="-48526.25"/>
    <n v="148771.75"/>
    <n v="9611"/>
  </r>
  <r>
    <n v="78867"/>
    <d v="2014-08-29T09:33:06"/>
    <s v="Hired"/>
    <s v="Male"/>
    <n v="0"/>
    <s v="c-10"/>
    <n v="15947"/>
    <x v="2096"/>
    <s v="0-20,000"/>
    <m/>
    <m/>
    <m/>
    <m/>
    <m/>
    <n v="25485.5"/>
    <n v="74808"/>
    <n v="49322.5"/>
    <n v="-48498.25"/>
    <n v="148791.75"/>
    <n v="15947"/>
  </r>
  <r>
    <n v="465580"/>
    <d v="2014-08-29T09:33:37"/>
    <s v="Rejected"/>
    <s v="Male"/>
    <n v="0"/>
    <s v="c5"/>
    <n v="40213"/>
    <x v="2097"/>
    <s v="40001-60000"/>
    <m/>
    <m/>
    <m/>
    <m/>
    <m/>
    <n v="25541"/>
    <n v="74831"/>
    <n v="49290"/>
    <n v="-48394"/>
    <n v="148766"/>
    <n v="40213"/>
  </r>
  <r>
    <n v="64417"/>
    <d v="2014-05-07T12:18:59"/>
    <s v="Rejected"/>
    <s v="Female"/>
    <n v="0"/>
    <s v="i7"/>
    <n v="28118"/>
    <x v="2098"/>
    <s v="20001-40000"/>
    <m/>
    <m/>
    <m/>
    <m/>
    <m/>
    <n v="25522.5"/>
    <n v="74831.5"/>
    <n v="49309"/>
    <n v="-48441"/>
    <n v="148795"/>
    <n v="28118"/>
  </r>
  <r>
    <n v="741838"/>
    <d v="2014-05-26T09:31:52"/>
    <s v="Hired"/>
    <s v="Female"/>
    <n v="0"/>
    <s v="c5"/>
    <n v="11961"/>
    <x v="2099"/>
    <s v="0-20,000"/>
    <m/>
    <m/>
    <m/>
    <m/>
    <m/>
    <n v="25504"/>
    <n v="74832"/>
    <n v="49328"/>
    <n v="-48488"/>
    <n v="148824"/>
    <n v="11961"/>
  </r>
  <r>
    <n v="378990"/>
    <d v="2014-08-01T17:54:35"/>
    <s v="Hired"/>
    <s v="Male"/>
    <n v="0"/>
    <s v="c9"/>
    <n v="63315"/>
    <x v="2100"/>
    <s v="60001-100000"/>
    <m/>
    <m/>
    <m/>
    <m/>
    <m/>
    <n v="25544"/>
    <n v="74832.5"/>
    <n v="49288.5"/>
    <n v="-48388.75"/>
    <n v="148765.25"/>
    <n v="63315"/>
  </r>
  <r>
    <n v="926493"/>
    <d v="2014-08-01T17:55:06"/>
    <s v="Rejected"/>
    <s v="Female"/>
    <n v="0"/>
    <s v="c9"/>
    <n v="35917"/>
    <x v="2101"/>
    <s v="20001-40000"/>
    <m/>
    <m/>
    <m/>
    <m/>
    <m/>
    <n v="25541"/>
    <n v="74833"/>
    <n v="49292"/>
    <n v="-48397"/>
    <n v="148771"/>
    <n v="35917"/>
  </r>
  <r>
    <n v="574193"/>
    <d v="2014-05-06T09:33:10"/>
    <s v="Rejected"/>
    <s v="Female"/>
    <n v="0"/>
    <s v="c9"/>
    <n v="52260"/>
    <x v="2102"/>
    <s v="40001-60000"/>
    <m/>
    <m/>
    <m/>
    <m/>
    <m/>
    <n v="25522.5"/>
    <n v="74836.25"/>
    <n v="49313.75"/>
    <n v="-48448.125"/>
    <n v="148806.875"/>
    <n v="52260"/>
  </r>
  <r>
    <n v="220690"/>
    <d v="2014-05-06T09:35:44"/>
    <s v="Hired"/>
    <s v="Male"/>
    <n v="0"/>
    <s v="c9"/>
    <n v="37742"/>
    <x v="2103"/>
    <s v="20001-40000"/>
    <m/>
    <m/>
    <m/>
    <m/>
    <m/>
    <n v="25504"/>
    <n v="74839.5"/>
    <n v="49335.5"/>
    <n v="-48499.25"/>
    <n v="148842.75"/>
    <n v="37742"/>
  </r>
  <r>
    <n v="389764"/>
    <d v="2014-05-16T09:27:46"/>
    <s v="Hired"/>
    <s v="Don’t want to say"/>
    <n v="0"/>
    <s v="c9"/>
    <n v="63015"/>
    <x v="2104"/>
    <s v="60001-100000"/>
    <m/>
    <m/>
    <m/>
    <m/>
    <m/>
    <n v="25485.5"/>
    <n v="74842.75"/>
    <n v="49357.25"/>
    <n v="-48550.375"/>
    <n v="148878.625"/>
    <n v="63015"/>
  </r>
  <r>
    <n v="603423"/>
    <d v="2014-06-05T16:25:44"/>
    <s v="Hired"/>
    <s v="Male"/>
    <n v="0"/>
    <s v="c9"/>
    <n v="53506"/>
    <x v="2105"/>
    <s v="40001-60000"/>
    <m/>
    <m/>
    <m/>
    <m/>
    <m/>
    <n v="25467"/>
    <n v="74846"/>
    <n v="49379"/>
    <n v="-48601.5"/>
    <n v="148914.5"/>
    <n v="53506"/>
  </r>
  <r>
    <n v="151638"/>
    <d v="2014-06-05T16:28:58"/>
    <s v="Rejected"/>
    <s v="Female"/>
    <n v="0"/>
    <s v="c9"/>
    <n v="94176"/>
    <x v="2106"/>
    <s v="60001-100000"/>
    <m/>
    <m/>
    <m/>
    <m/>
    <m/>
    <n v="25463.75"/>
    <n v="74847.75"/>
    <n v="49384"/>
    <n v="-48612.25"/>
    <n v="148923.75"/>
    <n v="94176"/>
  </r>
  <r>
    <n v="974995"/>
    <d v="2014-06-05T16:29:45"/>
    <s v="Hired"/>
    <s v="Female"/>
    <n v="0"/>
    <s v="c9"/>
    <n v="4324"/>
    <x v="2107"/>
    <s v="0-20,000"/>
    <m/>
    <m/>
    <m/>
    <m/>
    <m/>
    <n v="25460.5"/>
    <n v="74839.5"/>
    <n v="49379"/>
    <n v="-48608"/>
    <n v="148908"/>
    <n v="4324"/>
  </r>
  <r>
    <n v="187616"/>
    <d v="2014-06-06T23:05:46"/>
    <s v="Rejected"/>
    <s v="Male"/>
    <n v="0"/>
    <s v="c9"/>
    <n v="23845"/>
    <x v="2108"/>
    <s v="20001-40000"/>
    <m/>
    <m/>
    <m/>
    <m/>
    <m/>
    <n v="25485.5"/>
    <n v="74842.75"/>
    <n v="49357.25"/>
    <n v="-48550.375"/>
    <n v="148878.625"/>
    <n v="23845"/>
  </r>
  <r>
    <n v="865272"/>
    <d v="2014-06-06T23:08:09"/>
    <s v="Hired"/>
    <s v="Female"/>
    <n v="0"/>
    <s v="c9"/>
    <n v="99026"/>
    <x v="2109"/>
    <s v="60001-100000"/>
    <m/>
    <m/>
    <m/>
    <m/>
    <m/>
    <n v="25541"/>
    <n v="74846"/>
    <n v="49305"/>
    <n v="-48416.5"/>
    <n v="148803.5"/>
    <n v="99026"/>
  </r>
  <r>
    <n v="242902"/>
    <d v="2014-05-27T09:33:34"/>
    <s v="Rejected"/>
    <s v="Male"/>
    <n v="0"/>
    <s v="c9"/>
    <n v="52897"/>
    <x v="2110"/>
    <s v="40001-60000"/>
    <m/>
    <m/>
    <m/>
    <m/>
    <m/>
    <n v="25522.5"/>
    <n v="74836.25"/>
    <n v="49313.75"/>
    <n v="-48448.125"/>
    <n v="148806.875"/>
    <n v="52897"/>
  </r>
  <r>
    <n v="858919"/>
    <d v="2014-05-30T17:36:47"/>
    <s v="Rejected"/>
    <s v="Male"/>
    <n v="0"/>
    <s v="c9"/>
    <n v="12903"/>
    <x v="2111"/>
    <s v="0-20,000"/>
    <m/>
    <m/>
    <m/>
    <m/>
    <m/>
    <n v="25504"/>
    <n v="74839.5"/>
    <n v="49335.5"/>
    <n v="-48499.25"/>
    <n v="148842.75"/>
    <n v="12903"/>
  </r>
  <r>
    <n v="683693"/>
    <d v="2014-05-30T17:39:06"/>
    <s v="Rejected"/>
    <s v="Male"/>
    <n v="0"/>
    <s v="c9"/>
    <n v="72419"/>
    <x v="2112"/>
    <s v="60001-100000"/>
    <m/>
    <m/>
    <m/>
    <m/>
    <m/>
    <n v="25544"/>
    <n v="74842.75"/>
    <n v="49298.75"/>
    <n v="-48404.125"/>
    <n v="148790.875"/>
    <n v="72419"/>
  </r>
  <r>
    <n v="505774"/>
    <d v="2014-05-30T17:41:30"/>
    <s v="Rejected"/>
    <s v="Female"/>
    <n v="0"/>
    <s v="c9"/>
    <n v="10711"/>
    <x v="2113"/>
    <s v="0-20,000"/>
    <m/>
    <m/>
    <m/>
    <m/>
    <m/>
    <n v="25541"/>
    <n v="74846"/>
    <n v="49305"/>
    <n v="-48416.5"/>
    <n v="148803.5"/>
    <n v="10711"/>
  </r>
  <r>
    <n v="25030"/>
    <d v="2014-06-07T08:56:52"/>
    <s v="Rejected"/>
    <s v="Male"/>
    <n v="0"/>
    <s v="c9"/>
    <n v="15869"/>
    <x v="2114"/>
    <s v="0-20,000"/>
    <m/>
    <m/>
    <m/>
    <m/>
    <m/>
    <n v="25550"/>
    <n v="74847.75"/>
    <n v="49297.75"/>
    <n v="-48396.625"/>
    <n v="148794.375"/>
    <n v="15869"/>
  </r>
  <r>
    <n v="487220"/>
    <d v="2014-07-11T13:04:25"/>
    <s v="Hired"/>
    <s v="Male"/>
    <n v="0"/>
    <s v="c9"/>
    <n v="63009"/>
    <x v="2115"/>
    <s v="60001-100000"/>
    <m/>
    <m/>
    <m/>
    <m/>
    <m/>
    <n v="25568"/>
    <n v="74849.5"/>
    <n v="49281.5"/>
    <n v="-48354.25"/>
    <n v="148771.75"/>
    <n v="63009"/>
  </r>
  <r>
    <n v="156021"/>
    <d v="2014-05-08T15:05:02"/>
    <s v="Hired"/>
    <s v="Male"/>
    <n v="0"/>
    <s v="c9"/>
    <n v="62932"/>
    <x v="2116"/>
    <s v="60001-100000"/>
    <m/>
    <m/>
    <m/>
    <m/>
    <m/>
    <n v="25560.5"/>
    <n v="74851.25"/>
    <n v="49290.75"/>
    <n v="-48375.625"/>
    <n v="148787.375"/>
    <n v="62932"/>
  </r>
  <r>
    <n v="263351"/>
    <d v="2014-05-14T16:34:39"/>
    <s v="Rejected"/>
    <s v="Female"/>
    <n v="0"/>
    <s v="c9"/>
    <n v="72121"/>
    <x v="2117"/>
    <s v="60001-100000"/>
    <m/>
    <m/>
    <m/>
    <m/>
    <m/>
    <n v="25553"/>
    <n v="74853"/>
    <n v="49300"/>
    <n v="-48397"/>
    <n v="148803"/>
    <n v="72121"/>
  </r>
  <r>
    <n v="28396"/>
    <d v="2014-05-13T09:31:59"/>
    <s v="Hired"/>
    <s v="Male"/>
    <n v="0"/>
    <s v="c9"/>
    <n v="88166"/>
    <x v="2118"/>
    <s v="60001-100000"/>
    <m/>
    <m/>
    <m/>
    <m/>
    <m/>
    <n v="25550"/>
    <n v="74855"/>
    <n v="49305"/>
    <n v="-48407.5"/>
    <n v="148812.5"/>
    <n v="88166"/>
  </r>
  <r>
    <n v="31629"/>
    <d v="2014-05-13T09:36:29"/>
    <s v="Hired"/>
    <s v="Male"/>
    <n v="0"/>
    <s v="c9"/>
    <n v="36181"/>
    <x v="2119"/>
    <s v="20001-40000"/>
    <m/>
    <m/>
    <m/>
    <m/>
    <m/>
    <n v="25547"/>
    <n v="74849.5"/>
    <n v="49302.5"/>
    <n v="-48406.75"/>
    <n v="148803.25"/>
    <n v="36181"/>
  </r>
  <r>
    <n v="571596"/>
    <d v="2014-06-24T09:31:46"/>
    <s v="Hired"/>
    <s v="Male"/>
    <n v="0"/>
    <s v="c9"/>
    <n v="49717"/>
    <x v="2120"/>
    <s v="40001-60000"/>
    <m/>
    <m/>
    <m/>
    <m/>
    <m/>
    <n v="25544"/>
    <n v="74851.25"/>
    <n v="49307.25"/>
    <n v="-48416.875"/>
    <n v="148812.125"/>
    <n v="49717"/>
  </r>
  <r>
    <n v="67135"/>
    <d v="2014-07-01T09:31:27"/>
    <s v="Hired"/>
    <s v="Female"/>
    <n v="0"/>
    <s v="i7"/>
    <n v="94234"/>
    <x v="2121"/>
    <s v="60001-100000"/>
    <m/>
    <m/>
    <m/>
    <m/>
    <m/>
    <n v="25541"/>
    <n v="74853"/>
    <n v="49312"/>
    <n v="-48427"/>
    <n v="148821"/>
    <n v="94234"/>
  </r>
  <r>
    <n v="293469"/>
    <d v="2014-06-04T12:52:32"/>
    <s v="Rejected"/>
    <s v="Female"/>
    <n v="0"/>
    <s v="b9"/>
    <n v="46930"/>
    <x v="2122"/>
    <s v="40001-60000"/>
    <m/>
    <m/>
    <m/>
    <m/>
    <m/>
    <n v="25522.5"/>
    <n v="74847.75"/>
    <n v="49325.25"/>
    <n v="-48465.375"/>
    <n v="148835.625"/>
    <n v="46930"/>
  </r>
  <r>
    <n v="869945"/>
    <d v="2014-05-01T17:06:50"/>
    <s v="Rejected"/>
    <s v="Don’t want to say"/>
    <n v="0"/>
    <s v="i6"/>
    <n v="58813"/>
    <x v="2123"/>
    <s v="40001-60000"/>
    <m/>
    <m/>
    <m/>
    <m/>
    <m/>
    <n v="25504"/>
    <n v="74849.5"/>
    <n v="49345.5"/>
    <n v="-48514.25"/>
    <n v="148867.75"/>
    <n v="58813"/>
  </r>
  <r>
    <n v="646241"/>
    <d v="2014-05-06T09:05:23"/>
    <s v="Rejected"/>
    <s v="Male"/>
    <n v="0"/>
    <s v="i6"/>
    <n v="13813"/>
    <x v="2124"/>
    <s v="0-20,000"/>
    <m/>
    <m/>
    <m/>
    <m/>
    <m/>
    <n v="25485.5"/>
    <n v="74851.25"/>
    <n v="49365.75"/>
    <n v="-48563.125"/>
    <n v="148899.875"/>
    <n v="13813"/>
  </r>
  <r>
    <n v="797943"/>
    <d v="2014-05-06T09:05:47"/>
    <s v="Rejected"/>
    <s v="Female"/>
    <n v="0"/>
    <s v="i6"/>
    <n v="75702"/>
    <x v="2125"/>
    <s v="60001-100000"/>
    <m/>
    <m/>
    <m/>
    <m/>
    <m/>
    <n v="25541"/>
    <n v="74853"/>
    <n v="49312"/>
    <n v="-48427"/>
    <n v="148821"/>
    <n v="75702"/>
  </r>
  <r>
    <n v="146291"/>
    <d v="2014-07-30T09:36:54"/>
    <s v="Hired"/>
    <s v="Male"/>
    <n v="0"/>
    <s v="i6"/>
    <n v="68330"/>
    <x v="2126"/>
    <s v="60001-100000"/>
    <m/>
    <m/>
    <m/>
    <m/>
    <m/>
    <n v="25522.5"/>
    <n v="74847.75"/>
    <n v="49325.25"/>
    <n v="-48465.375"/>
    <n v="148835.625"/>
    <n v="68330"/>
  </r>
  <r>
    <n v="198973"/>
    <d v="2014-07-31T08:18:07"/>
    <s v="Rejected"/>
    <s v="Male"/>
    <n v="0"/>
    <s v="i6"/>
    <n v="79716"/>
    <x v="2127"/>
    <s v="60001-100000"/>
    <m/>
    <m/>
    <m/>
    <m/>
    <m/>
    <n v="25504"/>
    <n v="74849.5"/>
    <n v="49345.5"/>
    <n v="-48514.25"/>
    <n v="148867.75"/>
    <n v="79716"/>
  </r>
  <r>
    <n v="907042"/>
    <d v="2014-07-31T08:19:38"/>
    <s v="Rejected"/>
    <s v="Male"/>
    <n v="0"/>
    <s v="i6"/>
    <n v="82978"/>
    <x v="2128"/>
    <s v="60001-100000"/>
    <m/>
    <m/>
    <m/>
    <m/>
    <m/>
    <n v="25485.5"/>
    <n v="74842.75"/>
    <n v="49357.25"/>
    <n v="-48550.375"/>
    <n v="148878.625"/>
    <n v="82978"/>
  </r>
  <r>
    <n v="227812"/>
    <d v="2014-07-31T08:21:11"/>
    <s v="Hired"/>
    <s v="Male"/>
    <n v="0"/>
    <s v="i6"/>
    <n v="93706"/>
    <x v="2129"/>
    <s v="60001-100000"/>
    <m/>
    <m/>
    <m/>
    <m/>
    <m/>
    <n v="25467"/>
    <n v="74833"/>
    <n v="49366"/>
    <n v="-48582"/>
    <n v="148882"/>
    <n v="93706"/>
  </r>
  <r>
    <n v="610221"/>
    <d v="2014-08-07T23:43:01"/>
    <s v="Hired"/>
    <s v="Female"/>
    <n v="0"/>
    <s v="i6"/>
    <n v="33190"/>
    <x v="2130"/>
    <s v="20001-40000"/>
    <m/>
    <m/>
    <m/>
    <m/>
    <m/>
    <n v="25463.75"/>
    <n v="74831.5"/>
    <n v="49367.75"/>
    <n v="-48587.875"/>
    <n v="148883.125"/>
    <n v="33190"/>
  </r>
  <r>
    <n v="986310"/>
    <d v="2014-08-07T23:43:54"/>
    <s v="Hired"/>
    <s v="Female"/>
    <n v="0"/>
    <s v="i6"/>
    <n v="25653"/>
    <x v="2131"/>
    <s v="20001-40000"/>
    <m/>
    <m/>
    <m/>
    <m/>
    <m/>
    <n v="25460.5"/>
    <n v="74832"/>
    <n v="49371.5"/>
    <n v="-48596.75"/>
    <n v="148889.25"/>
    <n v="25653"/>
  </r>
  <r>
    <n v="408391"/>
    <d v="2014-08-07T23:44:19"/>
    <s v="Rejected"/>
    <s v="Male"/>
    <n v="0"/>
    <s v="i6"/>
    <n v="91223"/>
    <x v="2132"/>
    <s v="60001-100000"/>
    <m/>
    <m/>
    <m/>
    <m/>
    <m/>
    <n v="25457.25"/>
    <n v="74832.5"/>
    <n v="49375.25"/>
    <n v="-48605.625"/>
    <n v="148895.375"/>
    <n v="91223"/>
  </r>
  <r>
    <n v="671874"/>
    <d v="2014-08-27T14:23:24"/>
    <s v="Hired"/>
    <s v="Female"/>
    <n v="0"/>
    <s v="i6"/>
    <n v="39305"/>
    <x v="2133"/>
    <s v="20001-40000"/>
    <m/>
    <m/>
    <m/>
    <m/>
    <m/>
    <n v="25454"/>
    <n v="74831"/>
    <n v="49377"/>
    <n v="-48611.5"/>
    <n v="148896.5"/>
    <n v="39305"/>
  </r>
  <r>
    <n v="934789"/>
    <d v="2014-08-21T09:31:22"/>
    <s v="Hired"/>
    <s v="Male"/>
    <n v="0"/>
    <s v="c9"/>
    <n v="54365"/>
    <x v="2134"/>
    <s v="40001-60000"/>
    <m/>
    <m/>
    <m/>
    <m/>
    <m/>
    <n v="25452.75"/>
    <n v="74831.5"/>
    <n v="49378.75"/>
    <n v="-48615.375"/>
    <n v="148899.625"/>
    <n v="54365"/>
  </r>
  <r>
    <n v="587254"/>
    <d v="2014-07-17T09:31:27"/>
    <s v="Hired"/>
    <s v="Male"/>
    <n v="0"/>
    <s v="c5"/>
    <n v="28099"/>
    <x v="2135"/>
    <s v="20001-40000"/>
    <m/>
    <m/>
    <m/>
    <m/>
    <m/>
    <n v="25451.5"/>
    <n v="74832"/>
    <n v="49380.5"/>
    <n v="-48619.25"/>
    <n v="148902.75"/>
    <n v="28099"/>
  </r>
  <r>
    <n v="978034"/>
    <d v="2014-07-24T09:31:58"/>
    <s v="Rejected"/>
    <s v="Female"/>
    <n v="0"/>
    <s v="c5"/>
    <n v="40692"/>
    <x v="2136"/>
    <s v="40001-60000"/>
    <m/>
    <m/>
    <m/>
    <m/>
    <m/>
    <n v="25450.25"/>
    <n v="74832.5"/>
    <n v="49382.25"/>
    <n v="-48623.125"/>
    <n v="148905.875"/>
    <n v="40692"/>
  </r>
  <r>
    <n v="405748"/>
    <d v="2014-05-23T07:24:48"/>
    <s v="Hired"/>
    <s v="Male"/>
    <n v="0"/>
    <s v="c9"/>
    <n v="3839"/>
    <x v="2137"/>
    <s v="0-20,000"/>
    <m/>
    <m/>
    <m/>
    <m/>
    <m/>
    <n v="25449"/>
    <n v="74833"/>
    <n v="49384"/>
    <n v="-48627"/>
    <n v="148909"/>
    <n v="3839"/>
  </r>
  <r>
    <n v="937136"/>
    <d v="2014-05-23T07:25:19"/>
    <s v="Hired"/>
    <s v="Don’t want to say"/>
    <n v="0"/>
    <s v="c9"/>
    <n v="29094"/>
    <x v="2138"/>
    <s v="20001-40000"/>
    <m/>
    <m/>
    <m/>
    <m/>
    <m/>
    <n v="25452.75"/>
    <n v="74836.25"/>
    <n v="49383.5"/>
    <n v="-48622.5"/>
    <n v="148911.5"/>
    <n v="29094"/>
  </r>
  <r>
    <n v="348724"/>
    <d v="2014-05-23T07:30:09"/>
    <s v="Hired"/>
    <s v="Don’t want to say"/>
    <n v="0"/>
    <s v="c9"/>
    <n v="88334"/>
    <x v="2139"/>
    <s v="60001-100000"/>
    <m/>
    <m/>
    <m/>
    <m/>
    <m/>
    <n v="25451.5"/>
    <n v="74839.5"/>
    <n v="49388"/>
    <n v="-48630.5"/>
    <n v="148921.5"/>
    <n v="88334"/>
  </r>
  <r>
    <n v="68633"/>
    <d v="2014-08-11T18:30:03"/>
    <s v="Hired"/>
    <s v="Female"/>
    <n v="0"/>
    <s v="c9"/>
    <n v="69781"/>
    <x v="2140"/>
    <s v="60001-100000"/>
    <m/>
    <m/>
    <m/>
    <m/>
    <m/>
    <n v="25450.25"/>
    <n v="74832.5"/>
    <n v="49382.25"/>
    <n v="-48623.125"/>
    <n v="148905.875"/>
    <n v="69781"/>
  </r>
  <r>
    <n v="576798"/>
    <d v="2014-06-25T15:00:37"/>
    <s v="Hired"/>
    <s v="Male"/>
    <n v="0"/>
    <s v="i7"/>
    <n v="60115"/>
    <x v="2141"/>
    <s v="60001-100000"/>
    <m/>
    <m/>
    <m/>
    <m/>
    <m/>
    <n v="25449"/>
    <n v="74833"/>
    <n v="49384"/>
    <n v="-48627"/>
    <n v="148909"/>
    <n v="60115"/>
  </r>
  <r>
    <n v="667800"/>
    <d v="2014-07-28T01:45:57"/>
    <s v="Rejected"/>
    <s v="Male"/>
    <n v="0"/>
    <s v="i7"/>
    <n v="70713"/>
    <x v="2142"/>
    <s v="60001-100000"/>
    <m/>
    <m/>
    <m/>
    <m/>
    <m/>
    <n v="25444.25"/>
    <n v="74836.25"/>
    <n v="49392"/>
    <n v="-48643.75"/>
    <n v="148924.25"/>
    <n v="70713"/>
  </r>
  <r>
    <n v="934451"/>
    <d v="2014-08-02T19:44:09"/>
    <s v="Rejected"/>
    <s v="Female"/>
    <n v="0"/>
    <s v="i7"/>
    <n v="29705"/>
    <x v="2143"/>
    <s v="20001-40000"/>
    <m/>
    <m/>
    <m/>
    <m/>
    <m/>
    <n v="25439.5"/>
    <n v="74839.5"/>
    <n v="49400"/>
    <n v="-48660.5"/>
    <n v="148939.5"/>
    <n v="29705"/>
  </r>
  <r>
    <n v="79209"/>
    <d v="2014-08-02T19:45:30"/>
    <s v="Rejected"/>
    <s v="Male"/>
    <n v="0"/>
    <s v="i7"/>
    <n v="71917"/>
    <x v="2144"/>
    <s v="60001-100000"/>
    <m/>
    <m/>
    <m/>
    <m/>
    <m/>
    <n v="25434.75"/>
    <n v="74842.75"/>
    <n v="49408"/>
    <n v="-48677.25"/>
    <n v="148954.75"/>
    <n v="71917"/>
  </r>
  <r>
    <n v="654902"/>
    <d v="2014-08-02T19:46:06"/>
    <s v="Rejected"/>
    <s v="Female"/>
    <n v="0"/>
    <s v="i7"/>
    <n v="81497"/>
    <x v="2145"/>
    <s v="60001-100000"/>
    <m/>
    <m/>
    <m/>
    <m/>
    <m/>
    <n v="25430"/>
    <n v="74846"/>
    <n v="49416"/>
    <n v="-48694"/>
    <n v="148970"/>
    <n v="81497"/>
  </r>
  <r>
    <n v="873039"/>
    <d v="2014-08-05T16:13:12"/>
    <s v="Hired"/>
    <s v="Male"/>
    <n v="0"/>
    <s v="i7"/>
    <n v="59317"/>
    <x v="2146"/>
    <s v="40001-60000"/>
    <m/>
    <m/>
    <m/>
    <m/>
    <m/>
    <n v="25425.25"/>
    <n v="74836.25"/>
    <n v="49411"/>
    <n v="-48691.25"/>
    <n v="148952.75"/>
    <n v="59317"/>
  </r>
  <r>
    <n v="531642"/>
    <d v="2014-05-30T09:32:36"/>
    <s v="Hired"/>
    <s v="Male"/>
    <n v="0"/>
    <s v="i7"/>
    <n v="45456"/>
    <x v="2147"/>
    <s v="40001-60000"/>
    <m/>
    <m/>
    <m/>
    <m/>
    <m/>
    <n v="25420.5"/>
    <n v="74839.5"/>
    <n v="49419"/>
    <n v="-48708"/>
    <n v="148968"/>
    <n v="45456"/>
  </r>
  <r>
    <n v="341578"/>
    <d v="2014-06-06T11:42:05"/>
    <s v="Rejected"/>
    <s v="Male"/>
    <n v="0"/>
    <s v="c5"/>
    <n v="82979"/>
    <x v="2148"/>
    <s v="60001-100000"/>
    <m/>
    <m/>
    <m/>
    <m/>
    <m/>
    <n v="25415.75"/>
    <n v="74842.75"/>
    <n v="49427"/>
    <n v="-48724.75"/>
    <n v="148983.25"/>
    <n v="82979"/>
  </r>
  <r>
    <n v="877800"/>
    <d v="2014-06-06T11:43:54"/>
    <s v="Hired"/>
    <s v="Female"/>
    <n v="0"/>
    <s v="c5"/>
    <n v="68207"/>
    <x v="2149"/>
    <s v="60001-100000"/>
    <m/>
    <m/>
    <m/>
    <m/>
    <m/>
    <n v="25411"/>
    <n v="74833"/>
    <n v="49422"/>
    <n v="-48722"/>
    <n v="148966"/>
    <n v="68207"/>
  </r>
  <r>
    <n v="397529"/>
    <d v="2014-08-01T09:31:46"/>
    <s v="Rejected"/>
    <s v="Female"/>
    <n v="0"/>
    <s v="i7"/>
    <n v="89294"/>
    <x v="2150"/>
    <s v="60001-100000"/>
    <m/>
    <m/>
    <m/>
    <m/>
    <m/>
    <n v="25409"/>
    <n v="74836.25"/>
    <n v="49427.25"/>
    <n v="-48731.875"/>
    <n v="148977.125"/>
    <n v="89294"/>
  </r>
  <r>
    <n v="964395"/>
    <d v="2014-08-01T09:32:38"/>
    <s v="Hired"/>
    <s v="Female"/>
    <n v="0"/>
    <s v="i7"/>
    <n v="36757"/>
    <x v="2151"/>
    <s v="20001-40000"/>
    <m/>
    <m/>
    <m/>
    <m/>
    <m/>
    <n v="25407"/>
    <n v="74832"/>
    <n v="49425"/>
    <n v="-48730.5"/>
    <n v="148969.5"/>
    <n v="36757"/>
  </r>
  <r>
    <n v="540505"/>
    <d v="2014-08-01T09:33:34"/>
    <s v="Hired"/>
    <s v="Male"/>
    <n v="0"/>
    <s v="i7"/>
    <n v="66180"/>
    <x v="2152"/>
    <s v="60001-100000"/>
    <m/>
    <m/>
    <m/>
    <m/>
    <m/>
    <n v="25405"/>
    <n v="74832.5"/>
    <n v="49427.5"/>
    <n v="-48736.25"/>
    <n v="148973.75"/>
    <n v="66180"/>
  </r>
  <r>
    <n v="503115"/>
    <d v="2014-08-01T09:38:21"/>
    <s v="Hired"/>
    <s v="Female"/>
    <n v="0"/>
    <s v="i7"/>
    <n v="23774"/>
    <x v="2153"/>
    <s v="20001-40000"/>
    <m/>
    <m/>
    <m/>
    <m/>
    <m/>
    <n v="25403"/>
    <n v="74833"/>
    <n v="49430"/>
    <n v="-48742"/>
    <n v="148978"/>
    <n v="23774"/>
  </r>
  <r>
    <n v="376176"/>
    <d v="2014-08-05T09:42:00"/>
    <s v="Rejected"/>
    <s v="Female"/>
    <n v="0"/>
    <s v="i7"/>
    <n v="32415"/>
    <x v="2154"/>
    <s v="20001-40000"/>
    <m/>
    <m/>
    <m/>
    <m/>
    <m/>
    <n v="25409"/>
    <n v="74836.25"/>
    <n v="49427.25"/>
    <n v="-48731.875"/>
    <n v="148977.125"/>
    <n v="32415"/>
  </r>
  <r>
    <n v="813262"/>
    <d v="2014-08-08T12:28:37"/>
    <s v="Hired"/>
    <s v="Female"/>
    <n v="0"/>
    <s v="i7"/>
    <n v="51672"/>
    <x v="2155"/>
    <s v="40001-60000"/>
    <m/>
    <m/>
    <m/>
    <m/>
    <m/>
    <n v="25407"/>
    <n v="74839.5"/>
    <n v="49432.5"/>
    <n v="-48741.75"/>
    <n v="148988.25"/>
    <n v="51672"/>
  </r>
  <r>
    <n v="299516"/>
    <d v="2014-08-11T18:58:45"/>
    <s v="Hired"/>
    <s v="Male"/>
    <n v="0"/>
    <s v="i7"/>
    <n v="21889"/>
    <x v="2156"/>
    <s v="20001-40000"/>
    <m/>
    <m/>
    <m/>
    <m/>
    <m/>
    <n v="25405"/>
    <n v="74842.75"/>
    <n v="49437.75"/>
    <n v="-48751.625"/>
    <n v="148999.375"/>
    <n v="21889"/>
  </r>
  <r>
    <n v="685557"/>
    <d v="2014-08-21T14:11:39"/>
    <s v="Rejected"/>
    <s v="Female"/>
    <n v="0"/>
    <s v="i7"/>
    <n v="61958"/>
    <x v="2157"/>
    <s v="60001-100000"/>
    <m/>
    <m/>
    <m/>
    <m/>
    <m/>
    <n v="25411"/>
    <n v="74846"/>
    <n v="49435"/>
    <n v="-48741.5"/>
    <n v="148998.5"/>
    <n v="61958"/>
  </r>
  <r>
    <n v="94729"/>
    <d v="2014-08-29T09:34:02"/>
    <s v="Rejected"/>
    <s v="Male"/>
    <n v="0"/>
    <s v="i7"/>
    <n v="2937"/>
    <x v="2158"/>
    <s v="0-20,000"/>
    <m/>
    <m/>
    <m/>
    <m/>
    <m/>
    <n v="25409"/>
    <n v="74847.75"/>
    <n v="49438.75"/>
    <n v="-48749.125"/>
    <n v="149005.875"/>
    <n v="2937"/>
  </r>
  <r>
    <n v="665818"/>
    <d v="2014-08-29T09:34:56"/>
    <s v="Hired"/>
    <s v="Male"/>
    <n v="0"/>
    <s v="i7"/>
    <n v="11525"/>
    <x v="2159"/>
    <s v="0-20,000"/>
    <m/>
    <m/>
    <m/>
    <m/>
    <m/>
    <n v="25420.5"/>
    <n v="74849.5"/>
    <n v="49429"/>
    <n v="-48723"/>
    <n v="148993"/>
    <n v="11525"/>
  </r>
  <r>
    <n v="949773"/>
    <d v="2014-07-11T11:49:09"/>
    <s v="Hired"/>
    <s v="Male"/>
    <n v="0"/>
    <s v="i7"/>
    <n v="3835"/>
    <x v="2160"/>
    <s v="0-20,000"/>
    <m/>
    <m/>
    <m/>
    <m/>
    <m/>
    <n v="25434.75"/>
    <n v="74851.25"/>
    <n v="49416.5"/>
    <n v="-48690"/>
    <n v="148976"/>
    <n v="3835"/>
  </r>
  <r>
    <n v="808710"/>
    <d v="2014-08-08T09:31:48"/>
    <s v="Hired"/>
    <s v="Female"/>
    <n v="0"/>
    <s v="i7"/>
    <n v="18012"/>
    <x v="2161"/>
    <s v="0-20,000"/>
    <m/>
    <m/>
    <m/>
    <m/>
    <m/>
    <n v="25449"/>
    <n v="74853"/>
    <n v="49404"/>
    <n v="-48657"/>
    <n v="148959"/>
    <n v="18012"/>
  </r>
  <r>
    <n v="161564"/>
    <d v="2014-06-23T09:32:30"/>
    <s v="Rejected"/>
    <s v="Male"/>
    <n v="0"/>
    <s v="i7"/>
    <n v="72228"/>
    <x v="2162"/>
    <s v="60001-100000"/>
    <m/>
    <m/>
    <m/>
    <m/>
    <m/>
    <n v="25452.75"/>
    <n v="74855"/>
    <n v="49402.25"/>
    <n v="-48650.625"/>
    <n v="148958.375"/>
    <n v="72228"/>
  </r>
  <r>
    <n v="521497"/>
    <d v="2014-06-02T09:31:12"/>
    <s v="Rejected"/>
    <s v="Male"/>
    <n v="0"/>
    <s v="c5"/>
    <n v="90599"/>
    <x v="2163"/>
    <s v="60001-100000"/>
    <m/>
    <m/>
    <m/>
    <m/>
    <m/>
    <n v="25451.5"/>
    <n v="74857"/>
    <n v="49405.5"/>
    <n v="-48656.75"/>
    <n v="148965.25"/>
    <n v="90599"/>
  </r>
  <r>
    <n v="693232"/>
    <d v="2014-06-05T18:40:35"/>
    <s v="Rejected"/>
    <s v="Male"/>
    <n v="0"/>
    <s v="c5"/>
    <n v="55963"/>
    <x v="2164"/>
    <s v="40001-60000"/>
    <m/>
    <m/>
    <m/>
    <m/>
    <m/>
    <n v="25450.25"/>
    <n v="74851.25"/>
    <n v="49401"/>
    <n v="-48651.25"/>
    <n v="148952.75"/>
    <n v="55963"/>
  </r>
  <r>
    <n v="949520"/>
    <d v="2014-06-05T18:41:06"/>
    <s v="Hired"/>
    <s v="Male"/>
    <n v="0"/>
    <s v="c5"/>
    <n v="51250"/>
    <x v="2165"/>
    <s v="40001-60000"/>
    <m/>
    <m/>
    <m/>
    <m/>
    <m/>
    <n v="25449"/>
    <n v="74853"/>
    <n v="49404"/>
    <n v="-48657"/>
    <n v="148959"/>
    <n v="51250"/>
  </r>
  <r>
    <n v="820462"/>
    <d v="2014-06-05T18:42:51"/>
    <s v="Rejected"/>
    <s v="Male"/>
    <n v="0"/>
    <s v="c5"/>
    <n v="11693"/>
    <x v="2166"/>
    <s v="0-20,000"/>
    <m/>
    <m/>
    <m/>
    <m/>
    <m/>
    <n v="25444.25"/>
    <n v="74855"/>
    <n v="49410.75"/>
    <n v="-48671.875"/>
    <n v="148971.125"/>
    <n v="11693"/>
  </r>
  <r>
    <n v="285094"/>
    <d v="2014-06-06T18:14:50"/>
    <s v="Hired"/>
    <s v="Male"/>
    <n v="0"/>
    <s v="c5"/>
    <n v="51237"/>
    <x v="2167"/>
    <s v="40001-60000"/>
    <m/>
    <m/>
    <m/>
    <m/>
    <m/>
    <n v="25451.5"/>
    <n v="74857"/>
    <n v="49405.5"/>
    <n v="-48656.75"/>
    <n v="148965.25"/>
    <n v="51237"/>
  </r>
  <r>
    <n v="198164"/>
    <d v="2014-08-26T17:02:16"/>
    <s v="Hired"/>
    <s v="Male"/>
    <n v="0"/>
    <s v="c5"/>
    <n v="1987"/>
    <x v="2168"/>
    <s v="0-20,000"/>
    <m/>
    <m/>
    <m/>
    <m/>
    <m/>
    <n v="25450.25"/>
    <n v="74859"/>
    <n v="49408.75"/>
    <n v="-48662.875"/>
    <n v="148972.125"/>
    <n v="1987"/>
  </r>
  <r>
    <n v="721217"/>
    <d v="2014-08-26T17:04:57"/>
    <s v="Hired"/>
    <s v="Male"/>
    <n v="0"/>
    <s v="c5"/>
    <n v="33932"/>
    <x v="2169"/>
    <s v="20001-40000"/>
    <m/>
    <m/>
    <m/>
    <m/>
    <m/>
    <n v="25454"/>
    <n v="74861"/>
    <n v="49407"/>
    <n v="-48656.5"/>
    <n v="148971.5"/>
    <n v="33932"/>
  </r>
  <r>
    <n v="338168"/>
    <d v="2014-08-26T17:05:34"/>
    <s v="Rejected"/>
    <s v="Male"/>
    <n v="0"/>
    <s v="c5"/>
    <n v="62665"/>
    <x v="2170"/>
    <s v="60001-100000"/>
    <m/>
    <m/>
    <m/>
    <m/>
    <m/>
    <n v="25452.75"/>
    <n v="74865"/>
    <n v="49412.25"/>
    <n v="-48665.625"/>
    <n v="148983.375"/>
    <n v="62665"/>
  </r>
  <r>
    <n v="400997"/>
    <d v="2014-08-26T17:07:00"/>
    <s v="Rejected"/>
    <s v="Male"/>
    <n v="0"/>
    <s v="c5"/>
    <n v="13742"/>
    <x v="2171"/>
    <s v="0-20,000"/>
    <m/>
    <m/>
    <m/>
    <m/>
    <m/>
    <n v="25451.5"/>
    <n v="74869"/>
    <n v="49417.5"/>
    <n v="-48674.75"/>
    <n v="148995.25"/>
    <n v="13742"/>
  </r>
  <r>
    <n v="865824"/>
    <d v="2014-05-15T17:33:24"/>
    <s v="Rejected"/>
    <s v="Male"/>
    <n v="0"/>
    <s v="i7"/>
    <n v="21968"/>
    <x v="2172"/>
    <s v="20001-40000"/>
    <m/>
    <m/>
    <m/>
    <m/>
    <m/>
    <n v="25457.25"/>
    <n v="74873"/>
    <n v="49415.75"/>
    <n v="-48666.375"/>
    <n v="148996.625"/>
    <n v="21968"/>
  </r>
  <r>
    <n v="356301"/>
    <d v="2014-05-15T17:35:36"/>
    <s v="Hired"/>
    <s v="Male"/>
    <n v="0"/>
    <s v="i7"/>
    <n v="88218"/>
    <x v="2173"/>
    <s v="60001-100000"/>
    <m/>
    <m/>
    <m/>
    <m/>
    <m/>
    <n v="25467"/>
    <n v="74877"/>
    <n v="49410"/>
    <n v="-48648"/>
    <n v="148992"/>
    <n v="88218"/>
  </r>
  <r>
    <n v="46102"/>
    <d v="2014-05-15T17:37:34"/>
    <s v="Hired"/>
    <s v="Male"/>
    <n v="0"/>
    <s v="i7"/>
    <n v="88242"/>
    <x v="2174"/>
    <s v="60001-100000"/>
    <m/>
    <m/>
    <m/>
    <m/>
    <m/>
    <n v="25463.75"/>
    <n v="74865"/>
    <n v="49401.25"/>
    <n v="-48638.125"/>
    <n v="148966.875"/>
    <n v="88242"/>
  </r>
  <r>
    <n v="791567"/>
    <d v="2014-05-15T17:33:48"/>
    <s v="Rejected"/>
    <s v="Female"/>
    <n v="0"/>
    <s v="i7"/>
    <n v="97202"/>
    <x v="2175"/>
    <s v="60001-100000"/>
    <m/>
    <m/>
    <m/>
    <m/>
    <m/>
    <n v="25460.5"/>
    <n v="74857"/>
    <n v="49396.5"/>
    <n v="-48634.25"/>
    <n v="148951.75"/>
    <n v="97202"/>
  </r>
  <r>
    <n v="937046"/>
    <d v="2014-05-12T15:59:08"/>
    <s v="Rejected"/>
    <s v="Male"/>
    <n v="0"/>
    <s v="i7"/>
    <n v="18058"/>
    <x v="2176"/>
    <s v="0-20,000"/>
    <m/>
    <m/>
    <m/>
    <m/>
    <m/>
    <n v="25457.25"/>
    <n v="74851.25"/>
    <n v="49394"/>
    <n v="-48633.75"/>
    <n v="148942.25"/>
    <n v="18058"/>
  </r>
  <r>
    <n v="156748"/>
    <d v="2014-05-12T15:59:07"/>
    <s v="Hired"/>
    <s v="Female"/>
    <n v="0"/>
    <s v="i7"/>
    <n v="93615"/>
    <x v="2177"/>
    <s v="60001-100000"/>
    <m/>
    <m/>
    <m/>
    <m/>
    <m/>
    <n v="25467"/>
    <n v="74853"/>
    <n v="49386"/>
    <n v="-48612"/>
    <n v="148932"/>
    <n v="93615"/>
  </r>
  <r>
    <n v="821293"/>
    <d v="2014-07-14T09:32:55"/>
    <s v="Hired"/>
    <s v="Don’t want to say"/>
    <n v="0"/>
    <s v="i7"/>
    <n v="15227"/>
    <x v="2178"/>
    <s v="0-20,000"/>
    <m/>
    <m/>
    <m/>
    <m/>
    <m/>
    <n v="25463.75"/>
    <n v="74847.75"/>
    <n v="49384"/>
    <n v="-48612.25"/>
    <n v="148923.75"/>
    <n v="15227"/>
  </r>
  <r>
    <n v="342116"/>
    <d v="2014-07-14T09:33:15"/>
    <s v="Hired"/>
    <s v="Don’t want to say"/>
    <n v="0"/>
    <s v="i7"/>
    <n v="25149"/>
    <x v="2179"/>
    <s v="20001-40000"/>
    <m/>
    <m/>
    <m/>
    <m/>
    <m/>
    <n v="25504"/>
    <n v="74849.5"/>
    <n v="49345.5"/>
    <n v="-48514.25"/>
    <n v="148867.75"/>
    <n v="25149"/>
  </r>
  <r>
    <n v="684939"/>
    <d v="2014-06-24T09:33:04"/>
    <s v="Hired"/>
    <s v="Male"/>
    <n v="0"/>
    <s v="i6"/>
    <n v="94503"/>
    <x v="2180"/>
    <s v="60001-100000"/>
    <m/>
    <m/>
    <m/>
    <m/>
    <m/>
    <n v="25544"/>
    <n v="74851.25"/>
    <n v="49307.25"/>
    <n v="-48416.875"/>
    <n v="148812.125"/>
    <n v="94503"/>
  </r>
  <r>
    <n v="293229"/>
    <d v="2014-05-14T13:47:58"/>
    <s v="Hired"/>
    <s v="Male"/>
    <n v="0"/>
    <s v="c5"/>
    <n v="51730"/>
    <x v="2181"/>
    <s v="40001-60000"/>
    <m/>
    <m/>
    <m/>
    <m/>
    <m/>
    <n v="25541"/>
    <n v="74846"/>
    <n v="49305"/>
    <n v="-48416.5"/>
    <n v="148803.5"/>
    <n v="51730"/>
  </r>
  <r>
    <n v="498991"/>
    <d v="2014-05-14T13:51:20"/>
    <s v="Hired"/>
    <s v="Female"/>
    <n v="0"/>
    <s v="c5"/>
    <n v="52474"/>
    <x v="2182"/>
    <s v="40001-60000"/>
    <m/>
    <m/>
    <m/>
    <m/>
    <m/>
    <n v="25522.5"/>
    <n v="74847.75"/>
    <n v="49325.25"/>
    <n v="-48465.375"/>
    <n v="148835.625"/>
    <n v="52474"/>
  </r>
  <r>
    <n v="811423"/>
    <d v="2014-05-19T07:14:08"/>
    <s v="Rejected"/>
    <s v="Male"/>
    <n v="0"/>
    <s v="c5"/>
    <n v="25752"/>
    <x v="2183"/>
    <s v="20001-40000"/>
    <m/>
    <m/>
    <m/>
    <m/>
    <m/>
    <n v="25504"/>
    <n v="74849.5"/>
    <n v="49345.5"/>
    <n v="-48514.25"/>
    <n v="148867.75"/>
    <n v="25752"/>
  </r>
  <r>
    <n v="919188"/>
    <d v="2014-05-08T10:10:52"/>
    <s v="Hired"/>
    <s v="Male"/>
    <n v="0"/>
    <s v="c5"/>
    <n v="93745"/>
    <x v="2184"/>
    <s v="60001-100000"/>
    <m/>
    <m/>
    <m/>
    <m/>
    <m/>
    <n v="25485.5"/>
    <n v="74851.25"/>
    <n v="49365.75"/>
    <n v="-48563.125"/>
    <n v="148899.875"/>
    <n v="93745"/>
  </r>
  <r>
    <n v="116245"/>
    <d v="2014-05-16T13:11:45"/>
    <s v="Rejected"/>
    <s v="Male"/>
    <n v="0"/>
    <s v="c5"/>
    <n v="34184"/>
    <x v="2185"/>
    <s v="20001-40000"/>
    <m/>
    <m/>
    <m/>
    <m/>
    <m/>
    <n v="25467"/>
    <n v="74846"/>
    <n v="49379"/>
    <n v="-48601.5"/>
    <n v="148914.5"/>
    <n v="34184"/>
  </r>
  <r>
    <n v="233500"/>
    <d v="2014-05-16T13:13:46"/>
    <s v="Hired"/>
    <s v="Male"/>
    <n v="0"/>
    <s v="c5"/>
    <n v="38123"/>
    <x v="2186"/>
    <s v="20001-40000"/>
    <m/>
    <m/>
    <m/>
    <m/>
    <m/>
    <n v="25463.75"/>
    <n v="74847.75"/>
    <n v="49384"/>
    <n v="-48612.25"/>
    <n v="148923.75"/>
    <n v="38123"/>
  </r>
  <r>
    <n v="282633"/>
    <d v="2014-05-16T13:14:47"/>
    <s v="Hired"/>
    <s v="Female"/>
    <n v="0"/>
    <s v="c5"/>
    <n v="53443"/>
    <x v="2187"/>
    <s v="40001-60000"/>
    <m/>
    <m/>
    <m/>
    <m/>
    <m/>
    <n v="25460.5"/>
    <n v="74849.5"/>
    <n v="49389"/>
    <n v="-48623"/>
    <n v="148933"/>
    <n v="53443"/>
  </r>
  <r>
    <n v="385543"/>
    <d v="2014-05-16T13:15:14"/>
    <s v="Hired"/>
    <s v="Male"/>
    <n v="0"/>
    <s v="c5"/>
    <n v="88775"/>
    <x v="2188"/>
    <s v="60001-100000"/>
    <m/>
    <m/>
    <m/>
    <m/>
    <m/>
    <n v="25457.25"/>
    <n v="74851.25"/>
    <n v="49394"/>
    <n v="-48633.75"/>
    <n v="148942.25"/>
    <n v="88775"/>
  </r>
  <r>
    <n v="78328"/>
    <d v="2014-05-16T13:15:45"/>
    <s v="Hired"/>
    <s v="Female"/>
    <n v="0"/>
    <s v="c5"/>
    <n v="43241"/>
    <x v="2189"/>
    <s v="40001-60000"/>
    <m/>
    <m/>
    <m/>
    <m/>
    <m/>
    <n v="25454"/>
    <n v="74846"/>
    <n v="49392"/>
    <n v="-48634"/>
    <n v="148934"/>
    <n v="43241"/>
  </r>
  <r>
    <n v="612752"/>
    <d v="2014-05-19T12:03:09"/>
    <s v="Rejected"/>
    <s v="Male"/>
    <n v="0"/>
    <s v="c5"/>
    <n v="53486"/>
    <x v="2190"/>
    <s v="40001-60000"/>
    <m/>
    <m/>
    <m/>
    <m/>
    <m/>
    <n v="25452.75"/>
    <n v="74847.75"/>
    <n v="49395"/>
    <n v="-48639.75"/>
    <n v="148940.25"/>
    <n v="53486"/>
  </r>
  <r>
    <n v="410476"/>
    <d v="2014-08-06T09:33:42"/>
    <s v="Rejected"/>
    <s v="Male"/>
    <n v="0"/>
    <s v="c5"/>
    <n v="3535"/>
    <x v="2191"/>
    <s v="0-20,000"/>
    <m/>
    <m/>
    <m/>
    <m/>
    <m/>
    <n v="25451.5"/>
    <n v="74849.5"/>
    <n v="49398"/>
    <n v="-48645.5"/>
    <n v="148946.5"/>
    <n v="3535"/>
  </r>
  <r>
    <n v="546778"/>
    <d v="2014-08-06T09:34:43"/>
    <s v="Hired"/>
    <s v="Female"/>
    <n v="0"/>
    <s v="c5"/>
    <n v="39605"/>
    <x v="2192"/>
    <s v="20001-40000"/>
    <m/>
    <m/>
    <m/>
    <m/>
    <m/>
    <n v="25457.25"/>
    <n v="74851.25"/>
    <n v="49394"/>
    <n v="-48633.75"/>
    <n v="148942.25"/>
    <n v="39605"/>
  </r>
  <r>
    <n v="696721"/>
    <d v="2014-08-06T09:35:06"/>
    <s v="Rejected"/>
    <s v="Male"/>
    <n v="0"/>
    <s v="c5"/>
    <n v="4669"/>
    <x v="2193"/>
    <s v="0-20,000"/>
    <m/>
    <m/>
    <m/>
    <m/>
    <m/>
    <n v="25454"/>
    <n v="74853"/>
    <n v="49399"/>
    <n v="-48644.5"/>
    <n v="148951.5"/>
    <n v="4669"/>
  </r>
  <r>
    <n v="462465"/>
    <d v="2014-08-06T09:36:07"/>
    <s v="Rejected"/>
    <s v="Female"/>
    <n v="0"/>
    <s v="c5"/>
    <n v="16510"/>
    <x v="2194"/>
    <s v="0-20,000"/>
    <m/>
    <m/>
    <m/>
    <m/>
    <m/>
    <n v="25463.75"/>
    <n v="74855"/>
    <n v="49391.25"/>
    <n v="-48623.125"/>
    <n v="148941.875"/>
    <n v="16510"/>
  </r>
  <r>
    <n v="581940"/>
    <d v="2014-05-28T12:17:31"/>
    <s v="Hired"/>
    <s v="Male"/>
    <n v="0"/>
    <s v="i7"/>
    <n v="39046"/>
    <x v="2195"/>
    <s v="20001-40000"/>
    <m/>
    <m/>
    <m/>
    <m/>
    <m/>
    <n v="25504"/>
    <n v="74857"/>
    <n v="49353"/>
    <n v="-48525.5"/>
    <n v="148886.5"/>
    <n v="39046"/>
  </r>
  <r>
    <n v="286690"/>
    <d v="2014-07-15T17:45:29"/>
    <s v="Hired"/>
    <s v="Male"/>
    <n v="0"/>
    <s v="b9"/>
    <n v="56323"/>
    <x v="2196"/>
    <s v="40001-60000"/>
    <m/>
    <m/>
    <m/>
    <m/>
    <m/>
    <n v="25485.5"/>
    <n v="74859"/>
    <n v="49373.5"/>
    <n v="-48574.75"/>
    <n v="148919.25"/>
    <n v="56323"/>
  </r>
  <r>
    <n v="534293"/>
    <d v="2014-07-25T09:33:57"/>
    <s v="Hired"/>
    <s v="Female"/>
    <n v="0"/>
    <s v="i5"/>
    <n v="58791"/>
    <x v="2197"/>
    <s v="40001-60000"/>
    <m/>
    <m/>
    <m/>
    <m/>
    <m/>
    <n v="25467"/>
    <n v="74861"/>
    <n v="49394"/>
    <n v="-48624"/>
    <n v="148952"/>
    <n v="58791"/>
  </r>
  <r>
    <n v="728971"/>
    <d v="2014-07-30T13:58:17"/>
    <s v="Hired"/>
    <s v="Male"/>
    <n v="0"/>
    <s v="b9"/>
    <n v="37253"/>
    <x v="2198"/>
    <s v="20001-40000"/>
    <m/>
    <m/>
    <m/>
    <m/>
    <m/>
    <n v="25463.75"/>
    <n v="74865"/>
    <n v="49401.25"/>
    <n v="-48638.125"/>
    <n v="148966.875"/>
    <n v="37253"/>
  </r>
  <r>
    <n v="568905"/>
    <d v="2014-07-30T14:00:04"/>
    <s v="Hired"/>
    <s v="Male"/>
    <n v="0"/>
    <s v="b9"/>
    <n v="78191"/>
    <x v="2199"/>
    <s v="60001-100000"/>
    <m/>
    <m/>
    <m/>
    <m/>
    <m/>
    <n v="25460.5"/>
    <n v="74869"/>
    <n v="49408.5"/>
    <n v="-48652.25"/>
    <n v="148981.75"/>
    <n v="78191"/>
  </r>
  <r>
    <n v="980284"/>
    <d v="2014-07-30T13:58:45"/>
    <s v="Hired"/>
    <s v="Don’t want to say"/>
    <n v="0"/>
    <s v="b9"/>
    <n v="30465"/>
    <x v="2200"/>
    <s v="20001-40000"/>
    <m/>
    <m/>
    <m/>
    <m/>
    <m/>
    <n v="25457.25"/>
    <n v="74859"/>
    <n v="49401.75"/>
    <n v="-48645.375"/>
    <n v="148961.625"/>
    <n v="30465"/>
  </r>
  <r>
    <n v="362508"/>
    <d v="2014-05-19T09:32:23"/>
    <s v="Rejected"/>
    <s v="Male"/>
    <n v="0"/>
    <s v="c9"/>
    <n v="54755"/>
    <x v="2201"/>
    <s v="40001-60000"/>
    <m/>
    <m/>
    <m/>
    <m/>
    <m/>
    <n v="25454"/>
    <n v="74861"/>
    <n v="49407"/>
    <n v="-48656.5"/>
    <n v="148971.5"/>
    <n v="54755"/>
  </r>
  <r>
    <n v="381758"/>
    <d v="2014-06-16T09:31:19"/>
    <s v="Hired"/>
    <s v="Male"/>
    <n v="0"/>
    <s v="c9"/>
    <n v="49581"/>
    <x v="2202"/>
    <s v="40001-60000"/>
    <m/>
    <m/>
    <m/>
    <m/>
    <m/>
    <n v="25452.75"/>
    <n v="74865"/>
    <n v="49412.25"/>
    <n v="-48665.625"/>
    <n v="148983.375"/>
    <n v="49581"/>
  </r>
  <r>
    <n v="574311"/>
    <d v="2014-06-16T09:32:10"/>
    <s v="Hired"/>
    <s v="Male"/>
    <n v="0"/>
    <s v="c9"/>
    <n v="92883"/>
    <x v="2203"/>
    <s v="60001-100000"/>
    <m/>
    <m/>
    <m/>
    <m/>
    <m/>
    <n v="25451.5"/>
    <n v="74869"/>
    <n v="49417.5"/>
    <n v="-48674.75"/>
    <n v="148995.25"/>
    <n v="92883"/>
  </r>
  <r>
    <n v="138419"/>
    <d v="2014-08-04T09:35:14"/>
    <s v="Rejected"/>
    <s v="Male"/>
    <n v="0"/>
    <s v="c9"/>
    <n v="97142"/>
    <x v="2204"/>
    <s v="60001-100000"/>
    <m/>
    <m/>
    <m/>
    <m/>
    <m/>
    <n v="25450.25"/>
    <n v="74859"/>
    <n v="49408.75"/>
    <n v="-48662.875"/>
    <n v="148972.125"/>
    <n v="97142"/>
  </r>
  <r>
    <n v="871896"/>
    <d v="2014-07-23T14:31:55"/>
    <s v="Rejected"/>
    <s v="Male"/>
    <n v="0"/>
    <s v="c5"/>
    <n v="93275"/>
    <x v="2205"/>
    <s v="60001-100000"/>
    <m/>
    <m/>
    <m/>
    <m/>
    <m/>
    <n v="25449"/>
    <n v="74853"/>
    <n v="49404"/>
    <n v="-48657"/>
    <n v="148959"/>
    <n v="93275"/>
  </r>
  <r>
    <n v="112193"/>
    <d v="2014-07-14T09:33:24"/>
    <s v="Hired"/>
    <s v="Female"/>
    <n v="0"/>
    <s v="c9"/>
    <n v="53026"/>
    <x v="2206"/>
    <s v="40001-60000"/>
    <m/>
    <m/>
    <m/>
    <m/>
    <m/>
    <n v="25444.25"/>
    <n v="74847.75"/>
    <n v="49403.5"/>
    <n v="-48661"/>
    <n v="148953"/>
    <n v="53026"/>
  </r>
  <r>
    <n v="488851"/>
    <d v="2014-07-14T09:32:40"/>
    <s v="Hired"/>
    <s v="Female"/>
    <n v="0"/>
    <s v="c9"/>
    <n v="39909"/>
    <x v="2207"/>
    <s v="20001-40000"/>
    <m/>
    <m/>
    <m/>
    <m/>
    <m/>
    <n v="25439.5"/>
    <n v="74849.5"/>
    <n v="49410"/>
    <n v="-48675.5"/>
    <n v="148964.5"/>
    <n v="39909"/>
  </r>
  <r>
    <n v="534627"/>
    <d v="2014-07-14T09:33:34"/>
    <s v="Hired"/>
    <s v="Female"/>
    <n v="0"/>
    <s v="c9"/>
    <n v="67466"/>
    <x v="2208"/>
    <s v="60001-100000"/>
    <m/>
    <m/>
    <m/>
    <m/>
    <m/>
    <n v="25434.75"/>
    <n v="74851.25"/>
    <n v="49416.5"/>
    <n v="-48690"/>
    <n v="148976"/>
    <n v="67466"/>
  </r>
  <r>
    <n v="681901"/>
    <d v="2014-07-01T09:31:27"/>
    <s v="Rejected"/>
    <s v="Male"/>
    <n v="0"/>
    <s v="b9"/>
    <n v="5157"/>
    <x v="2209"/>
    <s v="0-20,000"/>
    <m/>
    <m/>
    <m/>
    <m/>
    <m/>
    <n v="25430"/>
    <n v="74853"/>
    <n v="49423"/>
    <n v="-48704.5"/>
    <n v="148987.5"/>
    <n v="5157"/>
  </r>
  <r>
    <n v="497671"/>
    <d v="2014-05-10T02:50:47"/>
    <s v="Hired"/>
    <s v="Female"/>
    <n v="0"/>
    <s v="i7"/>
    <n v="71900"/>
    <x v="2210"/>
    <s v="60001-100000"/>
    <m/>
    <m/>
    <m/>
    <m/>
    <m/>
    <n v="25444.25"/>
    <n v="74855"/>
    <n v="49410.75"/>
    <n v="-48671.875"/>
    <n v="148971.125"/>
    <n v="71900"/>
  </r>
  <r>
    <n v="632762"/>
    <d v="2014-05-10T02:50:23"/>
    <s v="Rejected"/>
    <s v="Female"/>
    <n v="0"/>
    <s v="i7"/>
    <n v="15272"/>
    <x v="2211"/>
    <s v="0-20,000"/>
    <m/>
    <m/>
    <m/>
    <m/>
    <m/>
    <n v="25439.5"/>
    <n v="74857"/>
    <n v="49417.5"/>
    <n v="-48686.75"/>
    <n v="148983.25"/>
    <n v="15272"/>
  </r>
  <r>
    <n v="655325"/>
    <d v="2014-05-08T13:46:52"/>
    <s v="Hired"/>
    <s v="Male"/>
    <n v="0"/>
    <s v="i7"/>
    <n v="94172"/>
    <x v="2212"/>
    <s v="60001-100000"/>
    <m/>
    <m/>
    <m/>
    <m/>
    <m/>
    <n v="25450.25"/>
    <n v="74859"/>
    <n v="49408.75"/>
    <n v="-48662.875"/>
    <n v="148972.125"/>
    <n v="94172"/>
  </r>
  <r>
    <n v="882391"/>
    <d v="2014-05-08T13:47:41"/>
    <s v="Hired"/>
    <s v="Male"/>
    <n v="0"/>
    <s v="i7"/>
    <n v="62238"/>
    <x v="2213"/>
    <s v="60001-100000"/>
    <m/>
    <m/>
    <m/>
    <m/>
    <m/>
    <n v="25449"/>
    <n v="74853"/>
    <n v="49404"/>
    <n v="-48657"/>
    <n v="148959"/>
    <n v="62238"/>
  </r>
  <r>
    <n v="339596"/>
    <d v="2014-05-08T13:49:22"/>
    <s v="Rejected"/>
    <s v="Female"/>
    <n v="0"/>
    <s v="i7"/>
    <n v="57989"/>
    <x v="2214"/>
    <s v="40001-60000"/>
    <m/>
    <m/>
    <m/>
    <m/>
    <m/>
    <n v="25444.25"/>
    <n v="74855"/>
    <n v="49410.75"/>
    <n v="-48671.875"/>
    <n v="148971.125"/>
    <n v="57989"/>
  </r>
  <r>
    <n v="34205"/>
    <d v="2014-05-09T10:56:44"/>
    <s v="Hired"/>
    <s v="Male"/>
    <n v="0"/>
    <s v="i7"/>
    <n v="66648"/>
    <x v="2215"/>
    <s v="60001-100000"/>
    <m/>
    <m/>
    <m/>
    <m/>
    <m/>
    <n v="25439.5"/>
    <n v="74857"/>
    <n v="49417.5"/>
    <n v="-48686.75"/>
    <n v="148983.25"/>
    <n v="66648"/>
  </r>
  <r>
    <n v="936596"/>
    <d v="2014-05-09T10:58:45"/>
    <s v="Rejected"/>
    <s v="Female"/>
    <n v="0"/>
    <s v="i7"/>
    <n v="38039"/>
    <x v="2216"/>
    <s v="20001-40000"/>
    <m/>
    <m/>
    <m/>
    <m/>
    <m/>
    <n v="25434.75"/>
    <n v="74859"/>
    <n v="49424.25"/>
    <n v="-48701.625"/>
    <n v="148995.375"/>
    <n v="38039"/>
  </r>
  <r>
    <n v="324516"/>
    <d v="2014-05-02T19:30:39"/>
    <s v="Rejected"/>
    <s v="Male"/>
    <n v="0"/>
    <s v="i7"/>
    <n v="18556"/>
    <x v="2217"/>
    <s v="0-20,000"/>
    <m/>
    <m/>
    <m/>
    <m/>
    <m/>
    <n v="25430"/>
    <n v="74861"/>
    <n v="49431"/>
    <n v="-48716.5"/>
    <n v="149007.5"/>
    <n v="18556"/>
  </r>
  <r>
    <n v="353596"/>
    <d v="2014-05-02T19:32:59"/>
    <s v="Hired"/>
    <s v="Male"/>
    <n v="0"/>
    <s v="i7"/>
    <n v="40523"/>
    <x v="2218"/>
    <s v="40001-60000"/>
    <m/>
    <m/>
    <m/>
    <m/>
    <m/>
    <n v="25444.25"/>
    <n v="74865"/>
    <n v="49420.75"/>
    <n v="-48686.875"/>
    <n v="148996.125"/>
    <n v="40523"/>
  </r>
  <r>
    <n v="710275"/>
    <d v="2014-06-03T09:33:26"/>
    <s v="Rejected"/>
    <s v="Male"/>
    <n v="0"/>
    <s v="i7"/>
    <n v="95833"/>
    <x v="2219"/>
    <s v="60001-100000"/>
    <m/>
    <m/>
    <m/>
    <m/>
    <m/>
    <n v="25439.5"/>
    <n v="74869"/>
    <n v="49429.5"/>
    <n v="-48704.75"/>
    <n v="149013.25"/>
    <n v="95833"/>
  </r>
  <r>
    <n v="368695"/>
    <d v="2014-06-03T09:34:37"/>
    <s v="Rejected"/>
    <s v="Male"/>
    <n v="0"/>
    <s v="i7"/>
    <n v="24452"/>
    <x v="1674"/>
    <s v="20001-40000"/>
    <m/>
    <m/>
    <m/>
    <m/>
    <m/>
    <n v="25434.75"/>
    <n v="74859"/>
    <n v="49424.25"/>
    <n v="-48701.625"/>
    <n v="148995.375"/>
    <n v="24452"/>
  </r>
  <r>
    <n v="383727"/>
    <d v="2014-06-05T06:44:08"/>
    <s v="Rejected"/>
    <s v="Male"/>
    <n v="0"/>
    <s v="i7"/>
    <n v="32664"/>
    <x v="2220"/>
    <s v="20001-40000"/>
    <m/>
    <m/>
    <m/>
    <m/>
    <m/>
    <n v="25449"/>
    <n v="74861"/>
    <n v="49412"/>
    <n v="-48669"/>
    <n v="148979"/>
    <n v="32664"/>
  </r>
  <r>
    <n v="101375"/>
    <d v="2014-06-16T10:02:03"/>
    <s v="Hired"/>
    <s v="Male"/>
    <n v="0"/>
    <s v="i7"/>
    <n v="24939"/>
    <x v="2221"/>
    <s v="20001-40000"/>
    <m/>
    <m/>
    <m/>
    <m/>
    <m/>
    <n v="25444.25"/>
    <n v="74865"/>
    <n v="49420.75"/>
    <n v="-48686.875"/>
    <n v="148996.125"/>
    <n v="24939"/>
  </r>
  <r>
    <n v="761275"/>
    <d v="2014-06-24T17:58:35"/>
    <s v="Rejected"/>
    <s v="Female"/>
    <n v="0"/>
    <s v="i7"/>
    <n v="32398"/>
    <x v="2222"/>
    <s v="20001-40000"/>
    <m/>
    <m/>
    <m/>
    <m/>
    <m/>
    <n v="25451.5"/>
    <n v="74869"/>
    <n v="49417.5"/>
    <n v="-48674.75"/>
    <n v="148995.25"/>
    <n v="32398"/>
  </r>
  <r>
    <n v="761694"/>
    <d v="2014-07-08T07:42:43"/>
    <s v="Rejected"/>
    <s v="Male"/>
    <n v="0"/>
    <s v="i7"/>
    <n v="17015"/>
    <x v="2223"/>
    <s v="0-20,000"/>
    <m/>
    <m/>
    <m/>
    <m/>
    <m/>
    <n v="25450.25"/>
    <n v="74873"/>
    <n v="49422.75"/>
    <n v="-48683.875"/>
    <n v="149007.125"/>
    <n v="17015"/>
  </r>
  <r>
    <n v="153484"/>
    <d v="2014-07-15T09:33:14"/>
    <s v="Hired"/>
    <s v="Male"/>
    <n v="0"/>
    <s v="i7"/>
    <n v="53301"/>
    <x v="2224"/>
    <s v="40001-60000"/>
    <m/>
    <m/>
    <m/>
    <m/>
    <m/>
    <n v="25454"/>
    <n v="74877"/>
    <n v="49423"/>
    <n v="-48680.5"/>
    <n v="149011.5"/>
    <n v="53301"/>
  </r>
  <r>
    <n v="324831"/>
    <d v="2014-07-15T09:36:49"/>
    <s v="Rejected"/>
    <s v="Female"/>
    <n v="0"/>
    <s v="i7"/>
    <n v="49274"/>
    <x v="2225"/>
    <s v="40001-60000"/>
    <m/>
    <m/>
    <m/>
    <m/>
    <m/>
    <n v="25452.75"/>
    <n v="74881.5"/>
    <n v="49428.75"/>
    <n v="-48690.375"/>
    <n v="149024.625"/>
    <n v="49274"/>
  </r>
  <r>
    <n v="710204"/>
    <d v="2014-07-23T11:24:11"/>
    <s v="Rejected"/>
    <s v="Male"/>
    <n v="0"/>
    <s v="i7"/>
    <n v="68058"/>
    <x v="2226"/>
    <s v="60001-100000"/>
    <m/>
    <m/>
    <m/>
    <m/>
    <m/>
    <n v="25451.5"/>
    <n v="74886"/>
    <n v="49434.5"/>
    <n v="-48700.25"/>
    <n v="149037.75"/>
    <n v="68058"/>
  </r>
  <r>
    <n v="101190"/>
    <d v="2014-05-09T17:23:17"/>
    <s v="Hired"/>
    <s v="Male"/>
    <n v="0"/>
    <s v="c9"/>
    <n v="85057"/>
    <x v="2227"/>
    <s v="60001-100000"/>
    <m/>
    <m/>
    <m/>
    <m/>
    <m/>
    <n v="25450.25"/>
    <n v="74890.5"/>
    <n v="49440.25"/>
    <n v="-48710.125"/>
    <n v="149050.875"/>
    <n v="85057"/>
  </r>
  <r>
    <n v="478393"/>
    <d v="2014-07-18T16:46:33"/>
    <s v="Rejected"/>
    <s v="Female"/>
    <n v="0"/>
    <s v="c9"/>
    <n v="67764"/>
    <x v="2228"/>
    <s v="60001-100000"/>
    <m/>
    <m/>
    <m/>
    <m/>
    <m/>
    <n v="25449"/>
    <n v="74877"/>
    <n v="49428"/>
    <n v="-48693"/>
    <n v="149019"/>
    <n v="67764"/>
  </r>
  <r>
    <n v="862660"/>
    <d v="2014-08-05T03:31:14"/>
    <s v="Hired"/>
    <s v="Male"/>
    <n v="0"/>
    <s v="c9"/>
    <n v="5857"/>
    <x v="2229"/>
    <s v="0-20,000"/>
    <m/>
    <m/>
    <m/>
    <m/>
    <m/>
    <n v="25444.25"/>
    <n v="74881.5"/>
    <n v="49437.25"/>
    <n v="-48711.625"/>
    <n v="149037.375"/>
    <n v="5857"/>
  </r>
  <r>
    <n v="928482"/>
    <d v="2014-08-05T03:32:18"/>
    <s v="Hired"/>
    <s v="Female"/>
    <n v="0"/>
    <s v="c9"/>
    <n v="93190"/>
    <x v="2230"/>
    <s v="60001-100000"/>
    <m/>
    <m/>
    <m/>
    <m/>
    <m/>
    <n v="25451.5"/>
    <n v="74886"/>
    <n v="49434.5"/>
    <n v="-48700.25"/>
    <n v="149037.75"/>
    <n v="93190"/>
  </r>
  <r>
    <n v="894528"/>
    <d v="2014-08-05T08:49:02"/>
    <s v="Hired"/>
    <s v="Male"/>
    <n v="0"/>
    <s v="c9"/>
    <n v="68947"/>
    <x v="2231"/>
    <s v="60001-100000"/>
    <m/>
    <m/>
    <m/>
    <m/>
    <m/>
    <n v="25450.25"/>
    <n v="74873"/>
    <n v="49422.75"/>
    <n v="-48683.875"/>
    <n v="149007.125"/>
    <n v="68947"/>
  </r>
  <r>
    <n v="656936"/>
    <d v="2014-08-05T08:50:48"/>
    <s v="Hired"/>
    <s v="Female"/>
    <n v="0"/>
    <s v="c9"/>
    <n v="36135"/>
    <x v="2232"/>
    <s v="20001-40000"/>
    <m/>
    <m/>
    <m/>
    <m/>
    <m/>
    <n v="25449"/>
    <n v="74877"/>
    <n v="49428"/>
    <n v="-48693"/>
    <n v="149019"/>
    <n v="36135"/>
  </r>
  <r>
    <n v="139656"/>
    <d v="2014-08-05T08:51:14"/>
    <s v="Hired"/>
    <s v="Male"/>
    <n v="0"/>
    <s v="c9"/>
    <n v="66220"/>
    <x v="2233"/>
    <s v="60001-100000"/>
    <m/>
    <m/>
    <m/>
    <m/>
    <m/>
    <n v="25444.25"/>
    <n v="74881.5"/>
    <n v="49437.25"/>
    <n v="-48711.625"/>
    <n v="149037.375"/>
    <n v="66220"/>
  </r>
  <r>
    <n v="673289"/>
    <d v="2014-08-05T09:37:48"/>
    <s v="Hired"/>
    <s v="Female"/>
    <n v="0"/>
    <s v="c9"/>
    <n v="6652"/>
    <x v="2234"/>
    <s v="0-20,000"/>
    <m/>
    <m/>
    <m/>
    <m/>
    <m/>
    <n v="25439.5"/>
    <n v="74886"/>
    <n v="49446.5"/>
    <n v="-48730.25"/>
    <n v="149055.75"/>
    <n v="6652"/>
  </r>
  <r>
    <n v="14294"/>
    <d v="2014-05-24T15:00:24"/>
    <s v="Rejected"/>
    <s v="Male"/>
    <n v="0"/>
    <s v="c5"/>
    <n v="14118"/>
    <x v="2235"/>
    <s v="0-20,000"/>
    <m/>
    <m/>
    <m/>
    <m/>
    <m/>
    <n v="25450.25"/>
    <n v="74890.5"/>
    <n v="49440.25"/>
    <n v="-48710.125"/>
    <n v="149050.875"/>
    <n v="14118"/>
  </r>
  <r>
    <n v="820255"/>
    <d v="2014-05-24T15:01:20"/>
    <s v="Rejected"/>
    <s v="Male"/>
    <n v="0"/>
    <s v="c5"/>
    <n v="95117"/>
    <x v="2236"/>
    <s v="60001-100000"/>
    <m/>
    <m/>
    <m/>
    <m/>
    <m/>
    <n v="25454"/>
    <n v="74895"/>
    <n v="49441"/>
    <n v="-48707.5"/>
    <n v="149056.5"/>
    <n v="95117"/>
  </r>
  <r>
    <n v="830026"/>
    <d v="2014-05-24T15:03:16"/>
    <s v="Hired"/>
    <s v="Male"/>
    <n v="0"/>
    <s v="c5"/>
    <n v="10402"/>
    <x v="2237"/>
    <s v="0-20,000"/>
    <m/>
    <m/>
    <m/>
    <m/>
    <m/>
    <n v="25452.75"/>
    <n v="74881.5"/>
    <n v="49428.75"/>
    <n v="-48690.375"/>
    <n v="149024.625"/>
    <n v="10402"/>
  </r>
  <r>
    <n v="410700"/>
    <d v="2014-05-24T15:03:40"/>
    <s v="Hired"/>
    <s v="Female"/>
    <n v="0"/>
    <s v="c5"/>
    <n v="72977"/>
    <x v="2238"/>
    <s v="60001-100000"/>
    <m/>
    <m/>
    <m/>
    <m/>
    <m/>
    <n v="25460.5"/>
    <n v="74886"/>
    <n v="49425.5"/>
    <n v="-48677.75"/>
    <n v="149024.25"/>
    <n v="72977"/>
  </r>
  <r>
    <n v="818456"/>
    <d v="2014-05-24T15:02:52"/>
    <s v="Hired"/>
    <s v="Female"/>
    <n v="0"/>
    <s v="c5"/>
    <n v="6949"/>
    <x v="2239"/>
    <s v="0-20,000"/>
    <m/>
    <m/>
    <m/>
    <m/>
    <m/>
    <n v="25457.25"/>
    <n v="74890.5"/>
    <n v="49433.25"/>
    <n v="-48692.625"/>
    <n v="149040.375"/>
    <n v="6949"/>
  </r>
  <r>
    <n v="356990"/>
    <d v="2014-05-24T15:01:21"/>
    <s v="Rejected"/>
    <s v="Female"/>
    <n v="0"/>
    <s v="c5"/>
    <n v="29794"/>
    <x v="2240"/>
    <s v="20001-40000"/>
    <m/>
    <m/>
    <m/>
    <m/>
    <m/>
    <n v="25467"/>
    <n v="74895"/>
    <n v="49428"/>
    <n v="-48675"/>
    <n v="149037"/>
    <n v="29794"/>
  </r>
  <r>
    <n v="55710"/>
    <d v="2014-05-28T18:10:44"/>
    <s v="Rejected"/>
    <s v="Male"/>
    <n v="0"/>
    <s v="i6"/>
    <n v="96644"/>
    <x v="2241"/>
    <s v="60001-100000"/>
    <m/>
    <m/>
    <m/>
    <m/>
    <m/>
    <n v="25463.75"/>
    <n v="74900.5"/>
    <n v="49436.75"/>
    <n v="-48691.375"/>
    <n v="149055.625"/>
    <n v="96644"/>
  </r>
  <r>
    <n v="381920"/>
    <d v="2014-05-29T17:41:09"/>
    <s v="Rejected"/>
    <s v="Male"/>
    <n v="0"/>
    <s v="i6"/>
    <n v="72500"/>
    <x v="2242"/>
    <s v="60001-100000"/>
    <m/>
    <m/>
    <m/>
    <m/>
    <m/>
    <n v="25460.5"/>
    <n v="74886"/>
    <n v="49425.5"/>
    <n v="-48677.75"/>
    <n v="149024.25"/>
    <n v="72500"/>
  </r>
  <r>
    <n v="639628"/>
    <d v="2014-05-29T17:42:44"/>
    <s v="Hired"/>
    <s v="Male"/>
    <n v="0"/>
    <s v="i6"/>
    <n v="62391"/>
    <x v="2243"/>
    <s v="60001-100000"/>
    <m/>
    <m/>
    <m/>
    <m/>
    <m/>
    <n v="25457.25"/>
    <n v="74890.5"/>
    <n v="49433.25"/>
    <n v="-48692.625"/>
    <n v="149040.375"/>
    <n v="62391"/>
  </r>
  <r>
    <n v="125897"/>
    <d v="2014-06-03T14:46:35"/>
    <s v="Hired"/>
    <s v="Male"/>
    <n v="0"/>
    <s v="i6"/>
    <n v="25285"/>
    <x v="2244"/>
    <s v="20001-40000"/>
    <m/>
    <m/>
    <m/>
    <m/>
    <m/>
    <n v="25454"/>
    <n v="74895"/>
    <n v="49441"/>
    <n v="-48707.5"/>
    <n v="149056.5"/>
    <n v="25285"/>
  </r>
  <r>
    <n v="269144"/>
    <d v="2014-05-21T09:31:25"/>
    <s v="Hired"/>
    <s v="Male"/>
    <n v="0"/>
    <s v="c5"/>
    <n v="45006"/>
    <x v="2245"/>
    <s v="40001-60000"/>
    <m/>
    <m/>
    <m/>
    <m/>
    <m/>
    <n v="25463.75"/>
    <n v="74900.5"/>
    <n v="49436.75"/>
    <n v="-48691.375"/>
    <n v="149055.625"/>
    <n v="45006"/>
  </r>
  <r>
    <n v="757241"/>
    <d v="2014-05-28T13:40:38"/>
    <s v="Rejected"/>
    <s v="Female"/>
    <n v="0"/>
    <s v="c5"/>
    <n v="90793"/>
    <x v="2246"/>
    <s v="60001-100000"/>
    <m/>
    <m/>
    <m/>
    <m/>
    <m/>
    <n v="25460.5"/>
    <n v="74906"/>
    <n v="49445.5"/>
    <n v="-48707.75"/>
    <n v="149074.25"/>
    <n v="90793"/>
  </r>
  <r>
    <n v="665582"/>
    <d v="2014-05-28T09:32:16"/>
    <s v="Hired"/>
    <s v="Male"/>
    <n v="0"/>
    <s v="c5"/>
    <n v="24343"/>
    <x v="2247"/>
    <s v="20001-40000"/>
    <m/>
    <m/>
    <m/>
    <m/>
    <m/>
    <n v="25457.25"/>
    <n v="74890.5"/>
    <n v="49433.25"/>
    <n v="-48692.625"/>
    <n v="149040.375"/>
    <n v="24343"/>
  </r>
  <r>
    <n v="867531"/>
    <d v="2014-05-28T09:35:19"/>
    <s v="Rejected"/>
    <s v="Male"/>
    <n v="0"/>
    <s v="c5"/>
    <n v="27331"/>
    <x v="2248"/>
    <s v="20001-40000"/>
    <m/>
    <m/>
    <m/>
    <m/>
    <m/>
    <n v="25467"/>
    <n v="74895"/>
    <n v="49428"/>
    <n v="-48675"/>
    <n v="149037"/>
    <n v="27331"/>
  </r>
  <r>
    <n v="854696"/>
    <d v="2014-05-29T14:41:35"/>
    <s v="Hired"/>
    <s v="Male"/>
    <n v="0"/>
    <s v="c5"/>
    <n v="10267"/>
    <x v="2249"/>
    <s v="0-20,000"/>
    <m/>
    <m/>
    <m/>
    <m/>
    <m/>
    <n v="25463.75"/>
    <n v="74900.5"/>
    <n v="49436.75"/>
    <n v="-48691.375"/>
    <n v="149055.625"/>
    <n v="10267"/>
  </r>
  <r>
    <n v="908405"/>
    <d v="2014-05-30T12:26:20"/>
    <s v="Rejected"/>
    <s v="Male"/>
    <n v="0"/>
    <s v="c5"/>
    <n v="44086"/>
    <x v="2250"/>
    <s v="40001-60000"/>
    <m/>
    <m/>
    <m/>
    <m/>
    <m/>
    <n v="25504"/>
    <n v="74906"/>
    <n v="49402"/>
    <n v="-48599"/>
    <n v="149009"/>
    <n v="44086"/>
  </r>
  <r>
    <n v="766822"/>
    <d v="2014-06-11T09:34:36"/>
    <s v="Hired"/>
    <s v="Female"/>
    <n v="0"/>
    <s v="c5"/>
    <n v="60668"/>
    <x v="2251"/>
    <s v="60001-100000"/>
    <m/>
    <m/>
    <m/>
    <m/>
    <m/>
    <n v="25485.5"/>
    <n v="74911.5"/>
    <n v="49426"/>
    <n v="-48653.5"/>
    <n v="149050.5"/>
    <n v="60668"/>
  </r>
  <r>
    <n v="325393"/>
    <d v="2014-07-02T09:31:53"/>
    <s v="Rejected"/>
    <s v="Male"/>
    <n v="0"/>
    <s v="c5"/>
    <n v="19809"/>
    <x v="2252"/>
    <s v="0-20,000"/>
    <m/>
    <m/>
    <m/>
    <m/>
    <m/>
    <n v="25467"/>
    <n v="74917"/>
    <n v="49450"/>
    <n v="-48708"/>
    <n v="149092"/>
    <n v="19809"/>
  </r>
  <r>
    <n v="237242"/>
    <d v="2014-07-02T09:33:25"/>
    <s v="Rejected"/>
    <s v="Female"/>
    <n v="0"/>
    <s v="c5"/>
    <n v="24872"/>
    <x v="2253"/>
    <s v="20001-40000"/>
    <m/>
    <m/>
    <m/>
    <m/>
    <m/>
    <n v="25522.5"/>
    <n v="74917.75"/>
    <n v="49395.25"/>
    <n v="-48570.375"/>
    <n v="149010.625"/>
    <n v="24872"/>
  </r>
  <r>
    <n v="628010"/>
    <d v="2014-07-16T09:33:06"/>
    <s v="Rejected"/>
    <s v="Female"/>
    <n v="0"/>
    <s v="i6"/>
    <n v="69519"/>
    <x v="2254"/>
    <s v="60001-100000"/>
    <m/>
    <m/>
    <m/>
    <m/>
    <m/>
    <n v="25547"/>
    <n v="74918.5"/>
    <n v="49371.5"/>
    <n v="-48510.25"/>
    <n v="148975.75"/>
    <n v="69519"/>
  </r>
  <r>
    <n v="20388"/>
    <d v="2014-07-16T09:34:04"/>
    <s v="Rejected"/>
    <s v="Female"/>
    <n v="0"/>
    <s v="i6"/>
    <n v="27797"/>
    <x v="2255"/>
    <s v="20001-40000"/>
    <m/>
    <m/>
    <m/>
    <m/>
    <m/>
    <n v="25544"/>
    <n v="74919.25"/>
    <n v="49375.25"/>
    <n v="-48518.875"/>
    <n v="148982.125"/>
    <n v="27797"/>
  </r>
  <r>
    <n v="268063"/>
    <d v="2014-07-30T18:53:33"/>
    <s v="Hired"/>
    <s v="Male"/>
    <n v="0"/>
    <s v="i6"/>
    <n v="60313"/>
    <x v="2256"/>
    <s v="60001-100000"/>
    <m/>
    <m/>
    <m/>
    <m/>
    <m/>
    <n v="25541"/>
    <n v="74920"/>
    <n v="49379"/>
    <n v="-48527.5"/>
    <n v="148988.5"/>
    <n v="60313"/>
  </r>
  <r>
    <n v="752008"/>
    <d v="2014-05-09T09:31:25"/>
    <s v="Rejected"/>
    <s v="Male"/>
    <n v="0"/>
    <s v="c5"/>
    <n v="2024"/>
    <x v="2257"/>
    <s v="0-20,000"/>
    <m/>
    <m/>
    <m/>
    <m/>
    <m/>
    <n v="25522.5"/>
    <n v="74922.75"/>
    <n v="49400.25"/>
    <n v="-48577.875"/>
    <n v="149023.125"/>
    <n v="2024"/>
  </r>
  <r>
    <n v="55775"/>
    <d v="2014-05-09T09:32:48"/>
    <s v="Hired"/>
    <s v="Male"/>
    <n v="0"/>
    <s v="c5"/>
    <n v="48825"/>
    <x v="2258"/>
    <s v="40001-60000"/>
    <m/>
    <m/>
    <m/>
    <m/>
    <m/>
    <n v="25547"/>
    <n v="74925.5"/>
    <n v="49378.5"/>
    <n v="-48520.75"/>
    <n v="148993.25"/>
    <n v="48825"/>
  </r>
  <r>
    <n v="607171"/>
    <d v="2014-07-07T10:12:34"/>
    <s v="Hired"/>
    <s v="Female"/>
    <n v="0"/>
    <s v="i5"/>
    <n v="15753"/>
    <x v="2259"/>
    <s v="0-20,000"/>
    <m/>
    <m/>
    <m/>
    <m/>
    <m/>
    <n v="25544"/>
    <n v="74928.25"/>
    <n v="49384.25"/>
    <n v="-48532.375"/>
    <n v="149004.625"/>
    <n v="15753"/>
  </r>
  <r>
    <n v="630243"/>
    <d v="2014-08-15T09:31:21"/>
    <s v="Rejected"/>
    <s v="Male"/>
    <n v="0"/>
    <s v="i5"/>
    <n v="40213"/>
    <x v="2097"/>
    <s v="40001-60000"/>
    <m/>
    <m/>
    <m/>
    <m/>
    <m/>
    <n v="25553"/>
    <n v="74931"/>
    <n v="49378"/>
    <n v="-48514"/>
    <n v="148998"/>
    <n v="40213"/>
  </r>
  <r>
    <n v="794837"/>
    <d v="2014-08-15T09:36:08"/>
    <s v="Rejected"/>
    <s v="Female"/>
    <n v="0"/>
    <s v="i5"/>
    <n v="11588"/>
    <x v="2260"/>
    <s v="0-20,000"/>
    <m/>
    <m/>
    <m/>
    <m/>
    <m/>
    <n v="25550"/>
    <n v="74934.25"/>
    <n v="49384.25"/>
    <n v="-48526.375"/>
    <n v="149010.625"/>
    <n v="11588"/>
  </r>
  <r>
    <n v="55139"/>
    <d v="2014-08-19T19:49:29"/>
    <s v="Hired"/>
    <s v="Male"/>
    <n v="0"/>
    <s v="i5"/>
    <n v="83155"/>
    <x v="2261"/>
    <s v="60001-100000"/>
    <m/>
    <m/>
    <m/>
    <m/>
    <m/>
    <n v="25568"/>
    <n v="74937.5"/>
    <n v="49369.5"/>
    <n v="-48486.25"/>
    <n v="148991.75"/>
    <n v="83155"/>
  </r>
  <r>
    <n v="811419"/>
    <d v="2014-08-19T19:51:11"/>
    <s v="Hired"/>
    <s v="Male"/>
    <n v="0"/>
    <s v="i5"/>
    <n v="19984"/>
    <x v="2262"/>
    <s v="0-20,000"/>
    <m/>
    <m/>
    <m/>
    <m/>
    <m/>
    <n v="25560.5"/>
    <n v="74928.25"/>
    <n v="49367.75"/>
    <n v="-48491.125"/>
    <n v="148979.875"/>
    <n v="19984"/>
  </r>
  <r>
    <n v="310630"/>
    <d v="2014-08-21T14:15:03"/>
    <s v="Hired"/>
    <s v="Male"/>
    <n v="0"/>
    <s v="i5"/>
    <n v="56355"/>
    <x v="2263"/>
    <s v="40001-60000"/>
    <m/>
    <m/>
    <m/>
    <m/>
    <m/>
    <n v="25583"/>
    <n v="74931"/>
    <n v="49348"/>
    <n v="-48439"/>
    <n v="148953"/>
    <n v="56355"/>
  </r>
  <r>
    <n v="555784"/>
    <d v="2014-05-21T15:51:49"/>
    <s v="Rejected"/>
    <s v="Female"/>
    <n v="0"/>
    <s v="c5"/>
    <n v="56392"/>
    <x v="2264"/>
    <s v="40001-60000"/>
    <m/>
    <m/>
    <m/>
    <m/>
    <m/>
    <n v="25575.5"/>
    <n v="74934.25"/>
    <n v="49358.75"/>
    <n v="-48462.625"/>
    <n v="148972.375"/>
    <n v="56392"/>
  </r>
  <r>
    <n v="118876"/>
    <d v="2014-05-22T09:48:59"/>
    <s v="Rejected"/>
    <s v="Male"/>
    <n v="0"/>
    <s v="c5"/>
    <n v="75595"/>
    <x v="2265"/>
    <s v="60001-100000"/>
    <m/>
    <m/>
    <m/>
    <m/>
    <m/>
    <n v="25568"/>
    <n v="74937.5"/>
    <n v="49369.5"/>
    <n v="-48486.25"/>
    <n v="148991.75"/>
    <n v="75595"/>
  </r>
  <r>
    <n v="558801"/>
    <d v="2014-05-06T18:33:05"/>
    <s v="Hired"/>
    <s v="Male"/>
    <n v="0"/>
    <s v="c5"/>
    <n v="67632"/>
    <x v="2266"/>
    <s v="60001-100000"/>
    <m/>
    <m/>
    <m/>
    <m/>
    <m/>
    <n v="25560.5"/>
    <n v="74928.25"/>
    <n v="49367.75"/>
    <n v="-48491.125"/>
    <n v="148979.875"/>
    <n v="67632"/>
  </r>
  <r>
    <n v="566292"/>
    <d v="2014-05-06T18:34:16"/>
    <s v="Hired"/>
    <s v="Male"/>
    <n v="0"/>
    <s v="c5"/>
    <n v="37302"/>
    <x v="2267"/>
    <s v="20001-40000"/>
    <m/>
    <m/>
    <m/>
    <m/>
    <m/>
    <n v="25553"/>
    <n v="74931"/>
    <n v="49378"/>
    <n v="-48514"/>
    <n v="148998"/>
    <n v="37302"/>
  </r>
  <r>
    <n v="176403"/>
    <d v="2014-05-06T18:35:18"/>
    <s v="Rejected"/>
    <s v="Male"/>
    <n v="0"/>
    <s v="c5"/>
    <n v="45923"/>
    <x v="2268"/>
    <s v="40001-60000"/>
    <m/>
    <m/>
    <m/>
    <m/>
    <m/>
    <n v="25550"/>
    <n v="74934.25"/>
    <n v="49384.25"/>
    <n v="-48526.375"/>
    <n v="149010.625"/>
    <n v="45923"/>
  </r>
  <r>
    <n v="250878"/>
    <d v="2014-05-09T12:49:24"/>
    <s v="Hired"/>
    <s v="Male"/>
    <n v="0"/>
    <s v="c5"/>
    <n v="92688"/>
    <x v="2269"/>
    <s v="60001-100000"/>
    <m/>
    <m/>
    <m/>
    <m/>
    <m/>
    <n v="25547"/>
    <n v="74937.5"/>
    <n v="49390.5"/>
    <n v="-48538.75"/>
    <n v="149023.25"/>
    <n v="92688"/>
  </r>
  <r>
    <n v="26113"/>
    <d v="2014-05-11T16:24:47"/>
    <s v="Rejected"/>
    <s v="Female"/>
    <n v="0"/>
    <s v="c5"/>
    <n v="85470"/>
    <x v="2270"/>
    <s v="60001-100000"/>
    <m/>
    <m/>
    <m/>
    <m/>
    <m/>
    <n v="25544"/>
    <n v="74928.25"/>
    <n v="49384.25"/>
    <n v="-48532.375"/>
    <n v="149004.625"/>
    <n v="85470"/>
  </r>
  <r>
    <n v="397974"/>
    <d v="2014-05-11T16:26:50"/>
    <s v="Hired"/>
    <s v="Male"/>
    <n v="0"/>
    <s v="c5"/>
    <n v="29653"/>
    <x v="2271"/>
    <s v="20001-40000"/>
    <m/>
    <m/>
    <m/>
    <m/>
    <m/>
    <n v="25541"/>
    <n v="74920"/>
    <n v="49379"/>
    <n v="-48527.5"/>
    <n v="148988.5"/>
    <n v="29653"/>
  </r>
  <r>
    <n v="622402"/>
    <d v="2014-05-15T14:29:13"/>
    <s v="Rejected"/>
    <s v="Male"/>
    <n v="0"/>
    <s v="c5"/>
    <n v="29821"/>
    <x v="2272"/>
    <s v="20001-40000"/>
    <m/>
    <m/>
    <m/>
    <m/>
    <m/>
    <n v="25522.5"/>
    <n v="74922.75"/>
    <n v="49400.25"/>
    <n v="-48577.875"/>
    <n v="149023.125"/>
    <n v="29821"/>
  </r>
  <r>
    <n v="409430"/>
    <d v="2014-05-21T23:55:50"/>
    <s v="Rejected"/>
    <s v="Male"/>
    <n v="0"/>
    <s v="c5"/>
    <n v="72485"/>
    <x v="2273"/>
    <s v="60001-100000"/>
    <m/>
    <m/>
    <m/>
    <m/>
    <m/>
    <n v="25504"/>
    <n v="74925.5"/>
    <n v="49421.5"/>
    <n v="-48628.25"/>
    <n v="149057.75"/>
    <n v="72485"/>
  </r>
  <r>
    <n v="785931"/>
    <d v="2014-05-21T23:56:23"/>
    <s v="Hired"/>
    <s v="Male"/>
    <n v="0"/>
    <s v="c5"/>
    <n v="44965"/>
    <x v="2274"/>
    <s v="40001-60000"/>
    <m/>
    <m/>
    <m/>
    <m/>
    <m/>
    <n v="25485.5"/>
    <n v="74928.25"/>
    <n v="49442.75"/>
    <n v="-48678.625"/>
    <n v="149092.375"/>
    <n v="44965"/>
  </r>
  <r>
    <n v="622313"/>
    <d v="2014-05-28T07:03:37"/>
    <s v="Hired"/>
    <s v="Male"/>
    <n v="0"/>
    <s v="c5"/>
    <n v="41350"/>
    <x v="2275"/>
    <s v="40001-60000"/>
    <m/>
    <m/>
    <m/>
    <m/>
    <m/>
    <n v="25467"/>
    <n v="74931"/>
    <n v="49464"/>
    <n v="-48729"/>
    <n v="149127"/>
    <n v="41350"/>
  </r>
  <r>
    <n v="690079"/>
    <d v="2014-05-28T07:07:16"/>
    <s v="Hired"/>
    <s v="Male"/>
    <n v="0"/>
    <s v="c5"/>
    <n v="30974"/>
    <x v="2276"/>
    <s v="20001-40000"/>
    <m/>
    <m/>
    <m/>
    <m/>
    <m/>
    <n v="25463.75"/>
    <n v="74934.25"/>
    <n v="49470.5"/>
    <n v="-48742"/>
    <n v="149140"/>
    <n v="30974"/>
  </r>
  <r>
    <n v="879906"/>
    <d v="2014-08-08T09:32:02"/>
    <s v="Rejected"/>
    <s v="Male"/>
    <n v="0"/>
    <s v="c5"/>
    <n v="89990"/>
    <x v="2277"/>
    <s v="60001-100000"/>
    <m/>
    <m/>
    <m/>
    <m/>
    <m/>
    <n v="25460.5"/>
    <n v="74937.5"/>
    <n v="49477"/>
    <n v="-48755"/>
    <n v="149153"/>
    <n v="89990"/>
  </r>
  <r>
    <n v="649013"/>
    <d v="2014-08-08T09:33:49"/>
    <s v="Hired"/>
    <s v="Male"/>
    <n v="0"/>
    <s v="c5"/>
    <n v="23262"/>
    <x v="2278"/>
    <s v="20001-40000"/>
    <m/>
    <m/>
    <m/>
    <m/>
    <m/>
    <n v="25457.25"/>
    <n v="74928.25"/>
    <n v="49471"/>
    <n v="-48749.25"/>
    <n v="149134.75"/>
    <n v="23262"/>
  </r>
  <r>
    <n v="608096"/>
    <d v="2014-08-12T17:15:44"/>
    <s v="Rejected"/>
    <s v="Male"/>
    <n v="0"/>
    <s v="c5"/>
    <n v="33982"/>
    <x v="2279"/>
    <s v="20001-40000"/>
    <m/>
    <m/>
    <m/>
    <m/>
    <m/>
    <n v="25467"/>
    <n v="74931"/>
    <n v="49464"/>
    <n v="-48729"/>
    <n v="149127"/>
    <n v="33982"/>
  </r>
  <r>
    <n v="427702"/>
    <d v="2014-08-15T15:11:59"/>
    <s v="Hired"/>
    <s v="Female"/>
    <n v="0"/>
    <s v="c5"/>
    <n v="71295"/>
    <x v="2280"/>
    <s v="60001-100000"/>
    <m/>
    <m/>
    <m/>
    <m/>
    <m/>
    <n v="25463.75"/>
    <n v="74934.25"/>
    <n v="49470.5"/>
    <n v="-48742"/>
    <n v="149140"/>
    <n v="71295"/>
  </r>
  <r>
    <n v="56334"/>
    <d v="2014-06-30T09:31:37"/>
    <s v="Hired"/>
    <s v="Male"/>
    <n v="0"/>
    <s v="b9"/>
    <n v="82717"/>
    <x v="2281"/>
    <s v="60001-100000"/>
    <m/>
    <m/>
    <m/>
    <m/>
    <m/>
    <n v="25460.5"/>
    <n v="74937.5"/>
    <n v="49477"/>
    <n v="-48755"/>
    <n v="149153"/>
    <n v="82717"/>
  </r>
  <r>
    <n v="310550"/>
    <d v="2014-06-30T09:32:04"/>
    <s v="Hired"/>
    <s v="Male"/>
    <n v="0"/>
    <s v="b9"/>
    <n v="50468"/>
    <x v="2282"/>
    <s v="40001-60000"/>
    <m/>
    <m/>
    <m/>
    <m/>
    <m/>
    <n v="25457.25"/>
    <n v="74928.25"/>
    <n v="49471"/>
    <n v="-48749.25"/>
    <n v="149134.75"/>
    <n v="50468"/>
  </r>
  <r>
    <n v="709021"/>
    <d v="2014-06-30T09:33:29"/>
    <s v="Hired"/>
    <s v="Male"/>
    <n v="0"/>
    <s v="b9"/>
    <n v="2917"/>
    <x v="2283"/>
    <s v="0-20,000"/>
    <m/>
    <m/>
    <m/>
    <m/>
    <m/>
    <n v="25454"/>
    <n v="74931"/>
    <n v="49477"/>
    <n v="-48761.5"/>
    <n v="149146.5"/>
    <n v="2917"/>
  </r>
  <r>
    <n v="492428"/>
    <d v="2014-06-30T09:36:57"/>
    <s v="Hired"/>
    <s v="Female"/>
    <n v="0"/>
    <s v="b9"/>
    <n v="82414"/>
    <x v="2284"/>
    <s v="60001-100000"/>
    <m/>
    <m/>
    <m/>
    <m/>
    <m/>
    <n v="25463.75"/>
    <n v="74934.25"/>
    <n v="49470.5"/>
    <n v="-48742"/>
    <n v="149140"/>
    <n v="82414"/>
  </r>
  <r>
    <n v="335474"/>
    <d v="2014-06-30T09:37:18"/>
    <s v="Rejected"/>
    <s v="Male"/>
    <n v="0"/>
    <s v="b9"/>
    <n v="43910"/>
    <x v="2285"/>
    <s v="40001-60000"/>
    <m/>
    <m/>
    <m/>
    <m/>
    <m/>
    <n v="25460.5"/>
    <n v="74925.5"/>
    <n v="49465"/>
    <n v="-48737"/>
    <n v="149123"/>
    <n v="43910"/>
  </r>
  <r>
    <n v="110794"/>
    <d v="2014-06-30T09:38:51"/>
    <s v="Hired"/>
    <s v="Male"/>
    <n v="0"/>
    <s v="b9"/>
    <n v="71936"/>
    <x v="2286"/>
    <s v="60001-100000"/>
    <m/>
    <m/>
    <m/>
    <m/>
    <m/>
    <n v="25457.25"/>
    <n v="74928.25"/>
    <n v="49471"/>
    <n v="-48749.25"/>
    <n v="149134.75"/>
    <n v="71936"/>
  </r>
  <r>
    <n v="833860"/>
    <d v="2014-07-10T15:56:59"/>
    <s v="Hired"/>
    <s v="Male"/>
    <n v="0"/>
    <s v="b9"/>
    <n v="6137"/>
    <x v="2287"/>
    <s v="0-20,000"/>
    <m/>
    <m/>
    <m/>
    <m/>
    <m/>
    <n v="25454"/>
    <n v="74931"/>
    <n v="49477"/>
    <n v="-48761.5"/>
    <n v="149146.5"/>
    <n v="6137"/>
  </r>
  <r>
    <n v="731022"/>
    <d v="2014-07-10T15:57:29"/>
    <s v="Hired"/>
    <s v="Female"/>
    <n v="0"/>
    <s v="b9"/>
    <n v="18576"/>
    <x v="2288"/>
    <s v="0-20,000"/>
    <m/>
    <m/>
    <m/>
    <m/>
    <m/>
    <n v="25463.75"/>
    <n v="74934.25"/>
    <n v="49470.5"/>
    <n v="-48742"/>
    <n v="149140"/>
    <n v="18576"/>
  </r>
  <r>
    <n v="433241"/>
    <d v="2014-07-10T15:59:40"/>
    <s v="Hired"/>
    <s v="Male"/>
    <n v="0"/>
    <s v="b9"/>
    <n v="40375"/>
    <x v="2289"/>
    <s v="40001-60000"/>
    <m/>
    <m/>
    <m/>
    <m/>
    <m/>
    <n v="25504"/>
    <n v="74937.5"/>
    <n v="49433.5"/>
    <n v="-48646.25"/>
    <n v="149087.75"/>
    <n v="40375"/>
  </r>
  <r>
    <n v="717012"/>
    <d v="2014-07-16T18:25:56"/>
    <s v="Hired"/>
    <s v="Male"/>
    <n v="0"/>
    <s v="b9"/>
    <n v="77648"/>
    <x v="2290"/>
    <s v="60001-100000"/>
    <m/>
    <m/>
    <m/>
    <m/>
    <m/>
    <n v="25485.5"/>
    <n v="74940.75"/>
    <n v="49455.25"/>
    <n v="-48697.375"/>
    <n v="149123.625"/>
    <n v="77648"/>
  </r>
  <r>
    <n v="893448"/>
    <d v="2014-08-15T17:16:43"/>
    <s v="Rejected"/>
    <s v="Female"/>
    <n v="0"/>
    <s v="b9"/>
    <n v="66474"/>
    <x v="2291"/>
    <s v="60001-100000"/>
    <m/>
    <m/>
    <m/>
    <m/>
    <m/>
    <n v="25467"/>
    <n v="74931"/>
    <n v="49464"/>
    <n v="-48729"/>
    <n v="149127"/>
    <n v="66474"/>
  </r>
  <r>
    <n v="995244"/>
    <d v="2014-06-09T09:33:29"/>
    <s v="Hired"/>
    <s v="Don’t want to say"/>
    <n v="0"/>
    <s v="c9"/>
    <n v="86988"/>
    <x v="2292"/>
    <s v="60001-100000"/>
    <m/>
    <m/>
    <m/>
    <m/>
    <m/>
    <n v="25463.75"/>
    <n v="74934.25"/>
    <n v="49470.5"/>
    <n v="-48742"/>
    <n v="149140"/>
    <n v="86988"/>
  </r>
  <r>
    <n v="800380"/>
    <d v="2014-07-18T19:47:22"/>
    <s v="Rejected"/>
    <s v="Female"/>
    <n v="0"/>
    <s v="c9"/>
    <n v="35763"/>
    <x v="2293"/>
    <s v="20001-40000"/>
    <m/>
    <m/>
    <m/>
    <m/>
    <m/>
    <n v="25460.5"/>
    <n v="74925.5"/>
    <n v="49465"/>
    <n v="-48737"/>
    <n v="149123"/>
    <n v="35763"/>
  </r>
  <r>
    <n v="198525"/>
    <d v="2014-08-03T12:57:55"/>
    <s v="Rejected"/>
    <s v="Male"/>
    <n v="0"/>
    <s v="c9"/>
    <n v="92478"/>
    <x v="2294"/>
    <s v="60001-100000"/>
    <m/>
    <m/>
    <m/>
    <m/>
    <m/>
    <n v="25457.25"/>
    <n v="74928.25"/>
    <n v="49471"/>
    <n v="-48749.25"/>
    <n v="149134.75"/>
    <n v="92478"/>
  </r>
  <r>
    <n v="344350"/>
    <d v="2014-06-18T18:38:55"/>
    <s v="Hired"/>
    <s v="Male"/>
    <n v="0"/>
    <s v="i7"/>
    <n v="64059"/>
    <x v="2295"/>
    <s v="60001-100000"/>
    <m/>
    <m/>
    <m/>
    <m/>
    <m/>
    <n v="25454"/>
    <n v="74920"/>
    <n v="49466"/>
    <n v="-48745"/>
    <n v="149119"/>
    <n v="64059"/>
  </r>
  <r>
    <n v="459437"/>
    <d v="2014-06-18T18:41:18"/>
    <s v="Rejected"/>
    <s v="Male"/>
    <n v="0"/>
    <s v="i7"/>
    <n v="40088"/>
    <x v="2296"/>
    <s v="40001-60000"/>
    <m/>
    <m/>
    <m/>
    <m/>
    <m/>
    <n v="25452.75"/>
    <n v="74922.75"/>
    <n v="49470"/>
    <n v="-48752.25"/>
    <n v="149127.75"/>
    <n v="40088"/>
  </r>
  <r>
    <n v="441172"/>
    <d v="2014-06-19T13:30:53"/>
    <s v="Hired"/>
    <s v="Male"/>
    <n v="0"/>
    <s v="i7"/>
    <n v="44873"/>
    <x v="2297"/>
    <s v="40001-60000"/>
    <m/>
    <m/>
    <m/>
    <m/>
    <m/>
    <n v="25451.5"/>
    <n v="74925.5"/>
    <n v="49474"/>
    <n v="-48759.5"/>
    <n v="149136.5"/>
    <n v="44873"/>
  </r>
  <r>
    <n v="808039"/>
    <d v="2014-06-19T13:33:20"/>
    <s v="Rejected"/>
    <s v="Male"/>
    <n v="0"/>
    <s v="i7"/>
    <n v="85815"/>
    <x v="2298"/>
    <s v="60001-100000"/>
    <m/>
    <m/>
    <m/>
    <m/>
    <m/>
    <n v="25450.25"/>
    <n v="74928.25"/>
    <n v="49478"/>
    <n v="-48766.75"/>
    <n v="149145.25"/>
    <n v="85815"/>
  </r>
  <r>
    <n v="106331"/>
    <d v="2014-06-23T15:22:39"/>
    <s v="Hired"/>
    <s v="Male"/>
    <n v="0"/>
    <s v="i7"/>
    <n v="67251"/>
    <x v="2299"/>
    <s v="60001-100000"/>
    <m/>
    <m/>
    <m/>
    <m/>
    <m/>
    <n v="25449"/>
    <n v="74920"/>
    <n v="49471"/>
    <n v="-48757.5"/>
    <n v="149126.5"/>
    <n v="67251"/>
  </r>
  <r>
    <n v="263154"/>
    <d v="2014-06-23T15:21:59"/>
    <s v="Hired"/>
    <s v="Don’t want to say"/>
    <n v="0"/>
    <s v="i7"/>
    <n v="5718"/>
    <x v="2300"/>
    <s v="0-20,000"/>
    <m/>
    <m/>
    <m/>
    <m/>
    <m/>
    <n v="25444.25"/>
    <n v="74922.75"/>
    <n v="49478.5"/>
    <n v="-48773.5"/>
    <n v="149140.5"/>
    <n v="5718"/>
  </r>
  <r>
    <n v="830658"/>
    <d v="2014-06-27T16:52:39"/>
    <s v="Rejected"/>
    <s v="Female"/>
    <n v="0"/>
    <s v="i7"/>
    <n v="72843"/>
    <x v="33"/>
    <s v="60001-100000"/>
    <m/>
    <m/>
    <m/>
    <m/>
    <m/>
    <n v="25451.5"/>
    <n v="74925.5"/>
    <n v="49474"/>
    <n v="-48759.5"/>
    <n v="149136.5"/>
    <n v="72843"/>
  </r>
  <r>
    <n v="955256"/>
    <d v="2014-06-27T16:54:15"/>
    <s v="Hired"/>
    <s v="Male"/>
    <n v="0"/>
    <s v="i7"/>
    <n v="51209"/>
    <x v="2301"/>
    <s v="40001-60000"/>
    <m/>
    <m/>
    <m/>
    <m/>
    <m/>
    <n v="25450.25"/>
    <n v="74928.25"/>
    <n v="49478"/>
    <n v="-48766.75"/>
    <n v="149145.25"/>
    <n v="51209"/>
  </r>
  <r>
    <n v="568029"/>
    <d v="2014-06-27T16:55:42"/>
    <s v="Hired"/>
    <s v="Female"/>
    <n v="0"/>
    <s v="i7"/>
    <n v="82546"/>
    <x v="2302"/>
    <s v="60001-100000"/>
    <m/>
    <m/>
    <m/>
    <m/>
    <m/>
    <n v="25449"/>
    <n v="74931"/>
    <n v="49482"/>
    <n v="-48774"/>
    <n v="149154"/>
    <n v="82546"/>
  </r>
  <r>
    <n v="606813"/>
    <d v="2014-06-27T17:01:11"/>
    <s v="Rejected"/>
    <s v="Female"/>
    <n v="0"/>
    <s v="i7"/>
    <n v="45843"/>
    <x v="2303"/>
    <s v="40001-60000"/>
    <m/>
    <m/>
    <m/>
    <m/>
    <m/>
    <n v="25444.25"/>
    <n v="74922.75"/>
    <n v="49478.5"/>
    <n v="-48773.5"/>
    <n v="149140.5"/>
    <n v="45843"/>
  </r>
  <r>
    <n v="613676"/>
    <d v="2014-07-18T15:33:19"/>
    <s v="Hired"/>
    <s v="Male"/>
    <n v="0"/>
    <s v="i7"/>
    <n v="35039"/>
    <x v="2304"/>
    <s v="20001-40000"/>
    <m/>
    <m/>
    <m/>
    <m/>
    <m/>
    <n v="25439.5"/>
    <n v="74925.5"/>
    <n v="49486"/>
    <n v="-48789.5"/>
    <n v="149154.5"/>
    <n v="35039"/>
  </r>
  <r>
    <n v="182795"/>
    <d v="2014-07-18T15:35:45"/>
    <s v="Hired"/>
    <s v="Male"/>
    <n v="0"/>
    <s v="i7"/>
    <n v="7589"/>
    <x v="2305"/>
    <s v="0-20,000"/>
    <m/>
    <m/>
    <m/>
    <m/>
    <m/>
    <n v="25434.75"/>
    <n v="74928.25"/>
    <n v="49493.5"/>
    <n v="-48805.5"/>
    <n v="149168.5"/>
    <n v="7589"/>
  </r>
  <r>
    <n v="390144"/>
    <d v="2014-07-29T08:17:38"/>
    <s v="Hired"/>
    <s v="Male"/>
    <n v="0"/>
    <s v="i7"/>
    <n v="9682"/>
    <x v="2306"/>
    <s v="0-20,000"/>
    <m/>
    <m/>
    <m/>
    <m/>
    <m/>
    <n v="25449"/>
    <n v="74931"/>
    <n v="49482"/>
    <n v="-48774"/>
    <n v="149154"/>
    <n v="9682"/>
  </r>
  <r>
    <n v="279022"/>
    <d v="2014-07-15T09:31:49"/>
    <s v="Hired"/>
    <s v="Male"/>
    <n v="0"/>
    <s v="i7"/>
    <n v="68282"/>
    <x v="2307"/>
    <s v="60001-100000"/>
    <m/>
    <m/>
    <m/>
    <m/>
    <m/>
    <n v="25452.75"/>
    <n v="74934.25"/>
    <n v="49481.5"/>
    <n v="-48769.5"/>
    <n v="149156.5"/>
    <n v="68282"/>
  </r>
  <r>
    <n v="789967"/>
    <d v="2014-05-20T05:06:46"/>
    <s v="Rejected"/>
    <s v="Female"/>
    <n v="0"/>
    <s v="c9"/>
    <n v="8658"/>
    <x v="2308"/>
    <s v="0-20,000"/>
    <m/>
    <m/>
    <m/>
    <m/>
    <m/>
    <n v="25451.5"/>
    <n v="74937.5"/>
    <n v="49486"/>
    <n v="-48777.5"/>
    <n v="149166.5"/>
    <n v="8658"/>
  </r>
  <r>
    <n v="417017"/>
    <d v="2014-05-20T09:31:27"/>
    <s v="Hired"/>
    <s v="Male"/>
    <n v="0"/>
    <s v="c9"/>
    <n v="12911"/>
    <x v="2309"/>
    <s v="0-20,000"/>
    <m/>
    <m/>
    <m/>
    <m/>
    <m/>
    <n v="25457.25"/>
    <n v="74940.75"/>
    <n v="49483.5"/>
    <n v="-48768"/>
    <n v="149166"/>
    <n v="12911"/>
  </r>
  <r>
    <n v="884737"/>
    <d v="2014-05-20T09:32:44"/>
    <s v="Rejected"/>
    <s v="Female"/>
    <n v="0"/>
    <s v="c9"/>
    <n v="9313"/>
    <x v="2310"/>
    <s v="0-20,000"/>
    <m/>
    <m/>
    <m/>
    <m/>
    <m/>
    <n v="25467"/>
    <n v="74944"/>
    <n v="49477"/>
    <n v="-48748.5"/>
    <n v="149159.5"/>
    <n v="9313"/>
  </r>
  <r>
    <n v="289524"/>
    <d v="2014-05-20T09:35:19"/>
    <s v="Hired"/>
    <s v="Male"/>
    <n v="0"/>
    <s v="c9"/>
    <n v="81188"/>
    <x v="2311"/>
    <s v="60001-100000"/>
    <m/>
    <m/>
    <m/>
    <m/>
    <m/>
    <n v="25522.5"/>
    <n v="74958.5"/>
    <n v="49436"/>
    <n v="-48631.5"/>
    <n v="149112.5"/>
    <n v="81188"/>
  </r>
  <r>
    <n v="401311"/>
    <d v="2014-05-20T09:35:48"/>
    <s v="Rejected"/>
    <s v="Female"/>
    <n v="0"/>
    <s v="c9"/>
    <n v="51894"/>
    <x v="2312"/>
    <s v="40001-60000"/>
    <m/>
    <m/>
    <m/>
    <m/>
    <m/>
    <n v="25504"/>
    <n v="74937.5"/>
    <n v="49433.5"/>
    <n v="-48646.25"/>
    <n v="149087.75"/>
    <n v="51894"/>
  </r>
  <r>
    <n v="664241"/>
    <d v="2014-07-26T09:53:07"/>
    <s v="Hired"/>
    <s v="Male"/>
    <n v="0"/>
    <s v="c9"/>
    <n v="96641"/>
    <x v="2313"/>
    <s v="60001-100000"/>
    <m/>
    <m/>
    <m/>
    <m/>
    <m/>
    <n v="25485.5"/>
    <n v="74940.75"/>
    <n v="49455.25"/>
    <n v="-48697.375"/>
    <n v="149123.625"/>
    <n v="96641"/>
  </r>
  <r>
    <n v="491188"/>
    <d v="2014-07-27T18:24:46"/>
    <s v="Hired"/>
    <s v="Female"/>
    <n v="0"/>
    <s v="c9"/>
    <n v="55718"/>
    <x v="2314"/>
    <s v="40001-60000"/>
    <m/>
    <m/>
    <m/>
    <m/>
    <m/>
    <n v="25467"/>
    <n v="74931"/>
    <n v="49464"/>
    <n v="-48729"/>
    <n v="149127"/>
    <n v="55718"/>
  </r>
  <r>
    <n v="831450"/>
    <d v="2014-07-24T11:51:50"/>
    <s v="Hired"/>
    <s v="Female"/>
    <n v="0"/>
    <s v="c5"/>
    <n v="79746"/>
    <x v="2315"/>
    <s v="60001-100000"/>
    <m/>
    <m/>
    <m/>
    <m/>
    <m/>
    <n v="25463.75"/>
    <n v="74934.25"/>
    <n v="49470.5"/>
    <n v="-48742"/>
    <n v="149140"/>
    <n v="79746"/>
  </r>
  <r>
    <n v="761273"/>
    <d v="2014-07-28T09:50:31"/>
    <s v="Hired"/>
    <s v="Female"/>
    <n v="0"/>
    <s v="c5"/>
    <n v="78690"/>
    <x v="2316"/>
    <s v="60001-100000"/>
    <m/>
    <m/>
    <m/>
    <m/>
    <m/>
    <n v="25460.5"/>
    <n v="74925.5"/>
    <n v="49465"/>
    <n v="-48737"/>
    <n v="149123"/>
    <n v="78690"/>
  </r>
  <r>
    <n v="374187"/>
    <d v="2014-07-28T09:51:22"/>
    <s v="Rejected"/>
    <s v="Male"/>
    <n v="0"/>
    <s v="c5"/>
    <n v="88171"/>
    <x v="2317"/>
    <s v="60001-100000"/>
    <m/>
    <m/>
    <m/>
    <m/>
    <m/>
    <n v="25457.25"/>
    <n v="74919.25"/>
    <n v="49462"/>
    <n v="-48735.75"/>
    <n v="149112.25"/>
    <n v="88171"/>
  </r>
  <r>
    <n v="412169"/>
    <d v="2014-07-28T09:53:26"/>
    <s v="Hired"/>
    <s v="Male"/>
    <n v="0"/>
    <s v="c5"/>
    <n v="5732"/>
    <x v="2318"/>
    <s v="0-20,000"/>
    <m/>
    <m/>
    <m/>
    <m/>
    <m/>
    <n v="25454"/>
    <n v="74917"/>
    <n v="49463"/>
    <n v="-48740.5"/>
    <n v="149111.5"/>
    <n v="5732"/>
  </r>
  <r>
    <n v="543623"/>
    <d v="2014-07-08T09:32:32"/>
    <s v="Hired"/>
    <s v="Female"/>
    <n v="0"/>
    <s v="c5"/>
    <n v="58270"/>
    <x v="2319"/>
    <s v="40001-60000"/>
    <m/>
    <m/>
    <m/>
    <m/>
    <m/>
    <n v="25463.75"/>
    <n v="74917.75"/>
    <n v="49454"/>
    <n v="-48717.25"/>
    <n v="149098.75"/>
    <n v="58270"/>
  </r>
  <r>
    <n v="535756"/>
    <d v="2014-07-29T09:34:12"/>
    <s v="Hired"/>
    <s v="Male"/>
    <n v="0"/>
    <s v="c5"/>
    <n v="84717"/>
    <x v="2320"/>
    <s v="60001-100000"/>
    <m/>
    <m/>
    <m/>
    <m/>
    <m/>
    <n v="25460.5"/>
    <n v="74918.5"/>
    <n v="49458"/>
    <n v="-48726.5"/>
    <n v="149105.5"/>
    <n v="84717"/>
  </r>
  <r>
    <n v="341158"/>
    <d v="2014-07-29T09:35:33"/>
    <s v="Rejected"/>
    <s v="Female"/>
    <n v="0"/>
    <s v="c5"/>
    <n v="54911"/>
    <x v="2321"/>
    <s v="40001-60000"/>
    <m/>
    <m/>
    <m/>
    <m/>
    <m/>
    <n v="25457.25"/>
    <n v="74911.5"/>
    <n v="49454.25"/>
    <n v="-48724.125"/>
    <n v="149092.875"/>
    <n v="54911"/>
  </r>
  <r>
    <n v="53906"/>
    <d v="2014-08-01T15:10:20"/>
    <s v="Hired"/>
    <s v="Don’t want to say"/>
    <n v="0"/>
    <s v="c5"/>
    <n v="48625"/>
    <x v="2322"/>
    <s v="40001-60000"/>
    <m/>
    <m/>
    <m/>
    <m/>
    <m/>
    <n v="25454"/>
    <n v="74917"/>
    <n v="49463"/>
    <n v="-48740.5"/>
    <n v="149111.5"/>
    <n v="48625"/>
  </r>
  <r>
    <n v="34917"/>
    <d v="2014-05-14T09:36:19"/>
    <s v="Hired"/>
    <s v="Male"/>
    <n v="0"/>
    <s v="c9"/>
    <n v="12175"/>
    <x v="2323"/>
    <s v="0-20,000"/>
    <m/>
    <m/>
    <m/>
    <m/>
    <m/>
    <n v="25452.75"/>
    <n v="74917.75"/>
    <n v="49465"/>
    <n v="-48744.75"/>
    <n v="149115.25"/>
    <n v="12175"/>
  </r>
  <r>
    <n v="626656"/>
    <d v="2014-05-14T09:38:39"/>
    <s v="Hired"/>
    <s v="Male"/>
    <n v="0"/>
    <s v="c9"/>
    <n v="41983"/>
    <x v="2324"/>
    <s v="40001-60000"/>
    <m/>
    <m/>
    <m/>
    <m/>
    <m/>
    <n v="25460.5"/>
    <n v="74918.5"/>
    <n v="49458"/>
    <n v="-48726.5"/>
    <n v="149105.5"/>
    <n v="41983"/>
  </r>
  <r>
    <n v="138086"/>
    <d v="2014-05-23T16:43:31"/>
    <s v="Rejected"/>
    <s v="Male"/>
    <n v="0"/>
    <s v="c9"/>
    <n v="83838"/>
    <x v="2325"/>
    <s v="60001-100000"/>
    <m/>
    <m/>
    <m/>
    <m/>
    <m/>
    <n v="25457.25"/>
    <n v="74919.25"/>
    <n v="49462"/>
    <n v="-48735.75"/>
    <n v="149112.25"/>
    <n v="83838"/>
  </r>
  <r>
    <n v="550074"/>
    <d v="2014-05-23T16:45:53"/>
    <s v="Rejected"/>
    <s v="Male"/>
    <n v="0"/>
    <s v="c9"/>
    <n v="79079"/>
    <x v="2326"/>
    <s v="60001-100000"/>
    <m/>
    <m/>
    <m/>
    <m/>
    <m/>
    <n v="25454"/>
    <n v="74917"/>
    <n v="49463"/>
    <n v="-48740.5"/>
    <n v="149111.5"/>
    <n v="79079"/>
  </r>
  <r>
    <n v="938548"/>
    <d v="2014-05-23T16:46:48"/>
    <s v="Rejected"/>
    <s v="Male"/>
    <n v="0"/>
    <s v="c9"/>
    <n v="88647"/>
    <x v="2327"/>
    <s v="60001-100000"/>
    <m/>
    <m/>
    <m/>
    <m/>
    <m/>
    <n v="25452.75"/>
    <n v="74900.5"/>
    <n v="49447.75"/>
    <n v="-48718.875"/>
    <n v="149072.125"/>
    <n v="88647"/>
  </r>
  <r>
    <n v="275878"/>
    <d v="2014-05-25T17:41:39"/>
    <s v="Hired"/>
    <s v="Male"/>
    <n v="0"/>
    <s v="c9"/>
    <n v="42186"/>
    <x v="2328"/>
    <s v="40001-60000"/>
    <m/>
    <m/>
    <m/>
    <m/>
    <m/>
    <n v="25451.5"/>
    <n v="74886"/>
    <n v="49434.5"/>
    <n v="-48700.25"/>
    <n v="149037.75"/>
    <n v="42186"/>
  </r>
  <r>
    <n v="414688"/>
    <d v="2014-05-25T17:42:31"/>
    <s v="Rejected"/>
    <s v="Male"/>
    <n v="0"/>
    <s v="c9"/>
    <n v="58432"/>
    <x v="2329"/>
    <s v="40001-60000"/>
    <m/>
    <m/>
    <m/>
    <m/>
    <m/>
    <n v="25450.25"/>
    <n v="74890.5"/>
    <n v="49440.25"/>
    <n v="-48710.125"/>
    <n v="149050.875"/>
    <n v="58432"/>
  </r>
  <r>
    <n v="741857"/>
    <d v="2014-05-25T17:43:10"/>
    <s v="Rejected"/>
    <s v="Female"/>
    <n v="0"/>
    <s v="c9"/>
    <n v="16259"/>
    <x v="2330"/>
    <s v="0-20,000"/>
    <m/>
    <m/>
    <m/>
    <m/>
    <m/>
    <n v="25449"/>
    <n v="74895"/>
    <n v="49446"/>
    <n v="-48720"/>
    <n v="149064"/>
    <n v="16259"/>
  </r>
  <r>
    <n v="533509"/>
    <d v="2014-05-25T17:43:40"/>
    <s v="Rejected"/>
    <s v="Male"/>
    <n v="0"/>
    <s v="c9"/>
    <n v="39448"/>
    <x v="2331"/>
    <s v="20001-40000"/>
    <m/>
    <m/>
    <m/>
    <m/>
    <m/>
    <n v="25452.75"/>
    <n v="74900.5"/>
    <n v="49447.75"/>
    <n v="-48718.875"/>
    <n v="149072.125"/>
    <n v="39448"/>
  </r>
  <r>
    <n v="387943"/>
    <d v="2014-05-26T10:58:55"/>
    <s v="Hired"/>
    <s v="Male"/>
    <n v="0"/>
    <s v="c9"/>
    <n v="69844"/>
    <x v="2332"/>
    <s v="60001-100000"/>
    <m/>
    <m/>
    <m/>
    <m/>
    <m/>
    <n v="25451.5"/>
    <n v="74906"/>
    <n v="49454.5"/>
    <n v="-48730.25"/>
    <n v="149087.75"/>
    <n v="69844"/>
  </r>
  <r>
    <n v="863716"/>
    <d v="2014-05-29T14:23:04"/>
    <s v="Hired"/>
    <s v="Male"/>
    <n v="0"/>
    <s v="c9"/>
    <n v="15911"/>
    <x v="2333"/>
    <s v="0-20,000"/>
    <m/>
    <m/>
    <m/>
    <m/>
    <m/>
    <n v="25450.25"/>
    <n v="74911.5"/>
    <n v="49461.25"/>
    <n v="-48741.625"/>
    <n v="149103.375"/>
    <n v="15911"/>
  </r>
  <r>
    <n v="434187"/>
    <d v="2014-05-29T14:27:30"/>
    <s v="Hired"/>
    <s v="Female"/>
    <n v="0"/>
    <s v="c9"/>
    <n v="3536"/>
    <x v="2334"/>
    <s v="0-20,000"/>
    <m/>
    <m/>
    <m/>
    <m/>
    <m/>
    <n v="25454"/>
    <n v="74917"/>
    <n v="49463"/>
    <n v="-48740.5"/>
    <n v="149111.5"/>
    <n v="3536"/>
  </r>
  <r>
    <n v="407331"/>
    <d v="2014-05-29T14:28:17"/>
    <s v="Hired"/>
    <s v="Female"/>
    <n v="0"/>
    <s v="c9"/>
    <n v="43042"/>
    <x v="2335"/>
    <s v="40001-60000"/>
    <m/>
    <m/>
    <m/>
    <m/>
    <m/>
    <n v="25463.75"/>
    <n v="74917.75"/>
    <n v="49454"/>
    <n v="-48717.25"/>
    <n v="149098.75"/>
    <n v="43042"/>
  </r>
  <r>
    <n v="984232"/>
    <d v="2014-06-02T09:42:34"/>
    <s v="Hired"/>
    <s v="Male"/>
    <n v="0"/>
    <s v="c9"/>
    <n v="75693"/>
    <x v="2336"/>
    <s v="60001-100000"/>
    <m/>
    <m/>
    <m/>
    <m/>
    <m/>
    <n v="25460.5"/>
    <n v="74918.5"/>
    <n v="49458"/>
    <n v="-48726.5"/>
    <n v="149105.5"/>
    <n v="75693"/>
  </r>
  <r>
    <n v="635744"/>
    <d v="2014-06-03T07:54:15"/>
    <s v="Hired"/>
    <s v="Female"/>
    <n v="0"/>
    <s v="c9"/>
    <n v="60660"/>
    <x v="2337"/>
    <s v="60001-100000"/>
    <m/>
    <m/>
    <m/>
    <m/>
    <m/>
    <n v="25457.25"/>
    <n v="74911.5"/>
    <n v="49454.25"/>
    <n v="-48724.125"/>
    <n v="149092.875"/>
    <n v="60660"/>
  </r>
  <r>
    <n v="988446"/>
    <d v="2014-06-03T07:54:50"/>
    <s v="Hired"/>
    <s v="Male"/>
    <n v="0"/>
    <s v="c9"/>
    <n v="91635"/>
    <x v="2338"/>
    <s v="60001-100000"/>
    <m/>
    <m/>
    <m/>
    <m/>
    <m/>
    <n v="25454"/>
    <n v="74917"/>
    <n v="49463"/>
    <n v="-48740.5"/>
    <n v="149111.5"/>
    <n v="91635"/>
  </r>
  <r>
    <n v="996137"/>
    <d v="2014-06-04T00:20:04"/>
    <s v="Rejected"/>
    <s v="Male"/>
    <n v="0"/>
    <s v="c9"/>
    <n v="35447"/>
    <x v="2339"/>
    <s v="20001-40000"/>
    <m/>
    <m/>
    <m/>
    <m/>
    <m/>
    <n v="25452.75"/>
    <n v="74900.5"/>
    <n v="49447.75"/>
    <n v="-48718.875"/>
    <n v="149072.125"/>
    <n v="35447"/>
  </r>
  <r>
    <n v="345437"/>
    <d v="2014-06-04T00:22:34"/>
    <s v="Rejected"/>
    <s v="Female"/>
    <n v="0"/>
    <s v="c9"/>
    <n v="73591"/>
    <x v="2340"/>
    <s v="60001-100000"/>
    <m/>
    <m/>
    <m/>
    <m/>
    <m/>
    <n v="25451.5"/>
    <n v="74906"/>
    <n v="49454.5"/>
    <n v="-48730.25"/>
    <n v="149087.75"/>
    <n v="73591"/>
  </r>
  <r>
    <n v="993889"/>
    <d v="2014-08-06T09:31:12"/>
    <s v="Rejected"/>
    <s v="Male"/>
    <n v="0"/>
    <s v="c9"/>
    <n v="93509"/>
    <x v="2341"/>
    <s v="60001-100000"/>
    <m/>
    <m/>
    <m/>
    <m/>
    <m/>
    <n v="25450.25"/>
    <n v="74911.5"/>
    <n v="49461.25"/>
    <n v="-48741.625"/>
    <n v="149103.375"/>
    <n v="93509"/>
  </r>
  <r>
    <n v="810266"/>
    <d v="2014-08-06T09:31:42"/>
    <s v="Hired"/>
    <s v="Male"/>
    <n v="0"/>
    <s v="c9"/>
    <n v="72601"/>
    <x v="2342"/>
    <s v="60001-100000"/>
    <m/>
    <m/>
    <m/>
    <m/>
    <m/>
    <n v="25449"/>
    <n v="74895"/>
    <n v="49446"/>
    <n v="-48720"/>
    <n v="149064"/>
    <n v="72601"/>
  </r>
  <r>
    <n v="424055"/>
    <d v="2014-08-07T10:31:42"/>
    <s v="Rejected"/>
    <s v="Male"/>
    <n v="0"/>
    <s v="c9"/>
    <n v="67991"/>
    <x v="2343"/>
    <s v="60001-100000"/>
    <m/>
    <m/>
    <m/>
    <m/>
    <m/>
    <n v="25444.25"/>
    <n v="74900.5"/>
    <n v="49456.25"/>
    <n v="-48740.125"/>
    <n v="149084.875"/>
    <n v="67991"/>
  </r>
  <r>
    <n v="135479"/>
    <d v="2014-08-07T10:35:26"/>
    <s v="Hired"/>
    <s v="Male"/>
    <n v="0"/>
    <s v="c9"/>
    <n v="28238"/>
    <x v="2344"/>
    <s v="20001-40000"/>
    <m/>
    <m/>
    <m/>
    <m/>
    <m/>
    <n v="25439.5"/>
    <n v="74906"/>
    <n v="49466.5"/>
    <n v="-48760.25"/>
    <n v="149105.75"/>
    <n v="28238"/>
  </r>
  <r>
    <n v="438481"/>
    <d v="2014-08-29T18:25:51"/>
    <s v="Rejected"/>
    <s v="Male"/>
    <n v="0"/>
    <s v="c9"/>
    <n v="44087"/>
    <x v="2345"/>
    <s v="40001-60000"/>
    <m/>
    <m/>
    <m/>
    <m/>
    <m/>
    <n v="25434.75"/>
    <n v="74911.5"/>
    <n v="49476.75"/>
    <n v="-48780.375"/>
    <n v="149126.625"/>
    <n v="44087"/>
  </r>
  <r>
    <n v="639461"/>
    <d v="2014-05-09T09:31:32"/>
    <s v="Rejected"/>
    <s v="Male"/>
    <n v="0"/>
    <s v="i6"/>
    <n v="52473"/>
    <x v="2346"/>
    <s v="40001-60000"/>
    <m/>
    <m/>
    <m/>
    <m/>
    <m/>
    <n v="25430"/>
    <n v="74917"/>
    <n v="49487"/>
    <n v="-48800.5"/>
    <n v="149147.5"/>
    <n v="52473"/>
  </r>
  <r>
    <n v="739222"/>
    <d v="2014-08-08T09:32:53"/>
    <s v="Rejected"/>
    <s v="Male"/>
    <n v="0"/>
    <s v="i6"/>
    <n v="95679"/>
    <x v="2347"/>
    <s v="60001-100000"/>
    <m/>
    <m/>
    <m/>
    <m/>
    <m/>
    <n v="25425.25"/>
    <n v="74917.75"/>
    <n v="49492.5"/>
    <n v="-48813.5"/>
    <n v="149156.5"/>
    <n v="95679"/>
  </r>
  <r>
    <n v="752415"/>
    <d v="2014-08-22T09:32:09"/>
    <s v="Hired"/>
    <s v="Male"/>
    <n v="0"/>
    <s v="i6"/>
    <n v="60430"/>
    <x v="2348"/>
    <s v="60001-100000"/>
    <m/>
    <m/>
    <m/>
    <m/>
    <m/>
    <n v="25420.5"/>
    <n v="74906"/>
    <n v="49485.5"/>
    <n v="-48807.75"/>
    <n v="149134.25"/>
    <n v="60430"/>
  </r>
  <r>
    <n v="693615"/>
    <d v="2014-08-15T09:31:48"/>
    <s v="Hired"/>
    <s v="Don’t want to say"/>
    <n v="0"/>
    <s v="c5"/>
    <n v="58438"/>
    <x v="2349"/>
    <s v="40001-60000"/>
    <m/>
    <m/>
    <m/>
    <m/>
    <m/>
    <n v="25415.75"/>
    <n v="74911.5"/>
    <n v="49495.75"/>
    <n v="-48827.875"/>
    <n v="149155.125"/>
    <n v="58438"/>
  </r>
  <r>
    <n v="490366"/>
    <d v="2014-05-14T07:04:38"/>
    <s v="Hired"/>
    <s v="Male"/>
    <n v="0"/>
    <s v="i5"/>
    <n v="94919"/>
    <x v="2350"/>
    <s v="60001-100000"/>
    <m/>
    <m/>
    <m/>
    <m/>
    <m/>
    <n v="25411"/>
    <n v="74917"/>
    <n v="49506"/>
    <n v="-48848"/>
    <n v="149176"/>
    <n v="94919"/>
  </r>
  <r>
    <n v="333706"/>
    <d v="2014-05-16T09:31:29"/>
    <s v="Rejected"/>
    <s v="Male"/>
    <n v="0"/>
    <s v="i5"/>
    <n v="84968"/>
    <x v="2351"/>
    <s v="60001-100000"/>
    <m/>
    <m/>
    <m/>
    <m/>
    <m/>
    <n v="25409"/>
    <n v="74900.5"/>
    <n v="49491.5"/>
    <n v="-48828.25"/>
    <n v="149137.75"/>
    <n v="84968"/>
  </r>
  <r>
    <n v="76897"/>
    <d v="2014-07-14T19:21:48"/>
    <s v="Rejected"/>
    <s v="Male"/>
    <n v="0"/>
    <s v="i5"/>
    <n v="13125"/>
    <x v="2352"/>
    <s v="0-20,000"/>
    <m/>
    <m/>
    <m/>
    <m/>
    <m/>
    <n v="25407"/>
    <n v="74886"/>
    <n v="49479"/>
    <n v="-48811.5"/>
    <n v="149104.5"/>
    <n v="13125"/>
  </r>
  <r>
    <n v="45185"/>
    <d v="2014-05-16T09:31:43"/>
    <s v="Hired"/>
    <s v="Male"/>
    <n v="0"/>
    <s v="c5"/>
    <n v="37132"/>
    <x v="2353"/>
    <s v="20001-40000"/>
    <m/>
    <m/>
    <m/>
    <m/>
    <m/>
    <n v="25415.75"/>
    <n v="74890.5"/>
    <n v="49474.75"/>
    <n v="-48796.375"/>
    <n v="149102.625"/>
    <n v="37132"/>
  </r>
  <r>
    <n v="180285"/>
    <d v="2014-05-25T17:56:49"/>
    <s v="Hired"/>
    <s v="Male"/>
    <n v="0"/>
    <s v="c5"/>
    <n v="63415"/>
    <x v="2354"/>
    <s v="60001-100000"/>
    <m/>
    <m/>
    <m/>
    <m/>
    <m/>
    <n v="25411"/>
    <n v="74895"/>
    <n v="49484"/>
    <n v="-48815"/>
    <n v="149121"/>
    <n v="63415"/>
  </r>
  <r>
    <n v="876532"/>
    <d v="2014-07-08T15:36:16"/>
    <s v="Hired"/>
    <s v="Female"/>
    <n v="0"/>
    <s v="c5"/>
    <n v="45029"/>
    <x v="2355"/>
    <s v="40001-60000"/>
    <m/>
    <m/>
    <m/>
    <m/>
    <m/>
    <n v="25409"/>
    <n v="74900.5"/>
    <n v="49491.5"/>
    <n v="-48828.25"/>
    <n v="149137.75"/>
    <n v="45029"/>
  </r>
  <r>
    <n v="189984"/>
    <d v="2014-07-08T15:38:33"/>
    <s v="Rejected"/>
    <s v="Male"/>
    <n v="0"/>
    <s v="c5"/>
    <n v="47237"/>
    <x v="2356"/>
    <s v="40001-60000"/>
    <m/>
    <m/>
    <m/>
    <m/>
    <m/>
    <n v="25407"/>
    <n v="74906"/>
    <n v="49499"/>
    <n v="-48841.5"/>
    <n v="149154.5"/>
    <n v="47237"/>
  </r>
  <r>
    <n v="327918"/>
    <d v="2014-07-08T15:38:21"/>
    <s v="Rejected"/>
    <s v="Female"/>
    <n v="0"/>
    <s v="c5"/>
    <n v="41310"/>
    <x v="2357"/>
    <s v="40001-60000"/>
    <m/>
    <m/>
    <m/>
    <m/>
    <m/>
    <n v="25405"/>
    <n v="74911.5"/>
    <n v="49506.5"/>
    <n v="-48854.75"/>
    <n v="149171.25"/>
    <n v="41310"/>
  </r>
  <r>
    <n v="535514"/>
    <d v="2014-07-22T11:39:48"/>
    <s v="Hired"/>
    <s v="Male"/>
    <n v="0"/>
    <s v="c5"/>
    <n v="1155"/>
    <x v="2358"/>
    <s v="0-20,000"/>
    <m/>
    <m/>
    <m/>
    <m/>
    <m/>
    <n v="25403"/>
    <n v="74917"/>
    <n v="49514"/>
    <n v="-48868"/>
    <n v="149188"/>
    <n v="1155"/>
  </r>
  <r>
    <n v="218940"/>
    <d v="2014-07-22T11:42:09"/>
    <s v="Hired"/>
    <s v="Female"/>
    <n v="0"/>
    <s v="c5"/>
    <n v="21485"/>
    <x v="2359"/>
    <s v="20001-40000"/>
    <m/>
    <m/>
    <m/>
    <m/>
    <m/>
    <n v="25409"/>
    <n v="74917.75"/>
    <n v="49508.75"/>
    <n v="-48854.125"/>
    <n v="149180.875"/>
    <n v="21485"/>
  </r>
  <r>
    <n v="897259"/>
    <d v="2014-07-22T11:43:07"/>
    <s v="Rejected"/>
    <s v="Female"/>
    <n v="0"/>
    <s v="c5"/>
    <n v="90757"/>
    <x v="2360"/>
    <s v="60001-100000"/>
    <m/>
    <m/>
    <m/>
    <m/>
    <m/>
    <n v="25420.5"/>
    <n v="74918.5"/>
    <n v="49498"/>
    <n v="-48826.5"/>
    <n v="149165.5"/>
    <n v="90757"/>
  </r>
  <r>
    <n v="697955"/>
    <d v="2014-08-07T02:33:38"/>
    <s v="Rejected"/>
    <s v="Female"/>
    <n v="0"/>
    <s v="c5"/>
    <n v="40298"/>
    <x v="2361"/>
    <s v="40001-60000"/>
    <m/>
    <m/>
    <m/>
    <m/>
    <m/>
    <n v="25415.75"/>
    <n v="74911.5"/>
    <n v="49495.75"/>
    <n v="-48827.875"/>
    <n v="149155.125"/>
    <n v="40298"/>
  </r>
  <r>
    <n v="164990"/>
    <d v="2014-08-07T02:34:47"/>
    <s v="Rejected"/>
    <s v="Female"/>
    <n v="0"/>
    <s v="c5"/>
    <n v="10008"/>
    <x v="2362"/>
    <s v="0-20,000"/>
    <m/>
    <m/>
    <m/>
    <m/>
    <m/>
    <n v="25411"/>
    <n v="74917"/>
    <n v="49506"/>
    <n v="-48848"/>
    <n v="149176"/>
    <n v="10008"/>
  </r>
  <r>
    <n v="412921"/>
    <d v="2014-05-07T10:45:42"/>
    <s v="Hired"/>
    <s v="Female"/>
    <n v="0"/>
    <s v="c5"/>
    <n v="89801"/>
    <x v="2363"/>
    <s v="60001-100000"/>
    <m/>
    <m/>
    <m/>
    <m/>
    <m/>
    <n v="25425.25"/>
    <n v="74917.75"/>
    <n v="49492.5"/>
    <n v="-48813.5"/>
    <n v="149156.5"/>
    <n v="89801"/>
  </r>
  <r>
    <n v="394687"/>
    <d v="2014-05-06T08:10:46"/>
    <s v="Rejected"/>
    <s v="Male"/>
    <n v="0"/>
    <s v="c5"/>
    <n v="86673"/>
    <x v="2364"/>
    <s v="60001-100000"/>
    <m/>
    <m/>
    <m/>
    <m/>
    <m/>
    <n v="25420.5"/>
    <n v="74906"/>
    <n v="49485.5"/>
    <n v="-48807.75"/>
    <n v="149134.25"/>
    <n v="86673"/>
  </r>
  <r>
    <n v="221190"/>
    <d v="2014-05-14T09:08:24"/>
    <s v="Hired"/>
    <s v="Female"/>
    <n v="0"/>
    <s v="c5"/>
    <n v="44072"/>
    <x v="2365"/>
    <s v="40001-60000"/>
    <m/>
    <m/>
    <m/>
    <m/>
    <m/>
    <n v="25415.75"/>
    <n v="74890.5"/>
    <n v="49474.75"/>
    <n v="-48796.375"/>
    <n v="149102.625"/>
    <n v="44072"/>
  </r>
  <r>
    <n v="273381"/>
    <d v="2014-06-30T09:31:30"/>
    <s v="Hired"/>
    <s v="Male"/>
    <n v="0"/>
    <s v="c5"/>
    <n v="75095"/>
    <x v="2366"/>
    <s v="60001-100000"/>
    <m/>
    <m/>
    <m/>
    <m/>
    <m/>
    <n v="25411"/>
    <n v="74895"/>
    <n v="49484"/>
    <n v="-48815"/>
    <n v="149121"/>
    <n v="75095"/>
  </r>
  <r>
    <n v="267857"/>
    <d v="2014-07-18T08:44:45"/>
    <s v="Hired"/>
    <s v="Female"/>
    <n v="0"/>
    <s v="c5"/>
    <n v="81122"/>
    <x v="2367"/>
    <s v="60001-100000"/>
    <m/>
    <m/>
    <m/>
    <m/>
    <m/>
    <n v="25409"/>
    <n v="74881.5"/>
    <n v="49472.5"/>
    <n v="-48799.75"/>
    <n v="149090.25"/>
    <n v="81122"/>
  </r>
  <r>
    <n v="41553"/>
    <d v="2014-05-06T15:49:08"/>
    <s v="Hired"/>
    <s v="Female"/>
    <n v="0"/>
    <s v="i6"/>
    <n v="70417"/>
    <x v="2368"/>
    <s v="60001-100000"/>
    <m/>
    <m/>
    <m/>
    <m/>
    <m/>
    <n v="25407"/>
    <n v="74869"/>
    <n v="49462"/>
    <n v="-48786"/>
    <n v="149062"/>
    <n v="70417"/>
  </r>
  <r>
    <n v="871022"/>
    <d v="2014-05-06T15:53:26"/>
    <s v="Rejected"/>
    <s v="Female"/>
    <n v="0"/>
    <s v="i6"/>
    <n v="11865"/>
    <x v="2369"/>
    <s v="0-20,000"/>
    <m/>
    <m/>
    <m/>
    <m/>
    <m/>
    <n v="25405"/>
    <n v="74873"/>
    <n v="49468"/>
    <n v="-48797"/>
    <n v="149075"/>
    <n v="11865"/>
  </r>
  <r>
    <n v="46840"/>
    <d v="2014-05-08T08:26:00"/>
    <s v="Hired"/>
    <s v="Male"/>
    <n v="0"/>
    <s v="i6"/>
    <n v="25644"/>
    <x v="1279"/>
    <s v="20001-40000"/>
    <m/>
    <m/>
    <m/>
    <m/>
    <m/>
    <n v="25411"/>
    <n v="74877"/>
    <n v="49466"/>
    <n v="-48788"/>
    <n v="149076"/>
    <n v="25644"/>
  </r>
  <r>
    <n v="959754"/>
    <d v="2014-05-08T08:26:28"/>
    <s v="Rejected"/>
    <s v="Male"/>
    <n v="0"/>
    <s v="i6"/>
    <n v="75626"/>
    <x v="2370"/>
    <s v="60001-100000"/>
    <m/>
    <m/>
    <m/>
    <m/>
    <m/>
    <n v="25409"/>
    <n v="74881.5"/>
    <n v="49472.5"/>
    <n v="-48799.75"/>
    <n v="149090.25"/>
    <n v="75626"/>
  </r>
  <r>
    <n v="105777"/>
    <d v="2014-05-08T08:27:16"/>
    <s v="Hired"/>
    <s v="Male"/>
    <n v="0"/>
    <s v="i6"/>
    <n v="70664"/>
    <x v="2371"/>
    <s v="60001-100000"/>
    <m/>
    <m/>
    <m/>
    <m/>
    <m/>
    <n v="25407"/>
    <n v="74869"/>
    <n v="49462"/>
    <n v="-48786"/>
    <n v="149062"/>
    <n v="70664"/>
  </r>
  <r>
    <n v="277759"/>
    <d v="2014-07-14T09:35:12"/>
    <s v="Rejected"/>
    <s v="Male"/>
    <n v="0"/>
    <s v="i6"/>
    <n v="19789"/>
    <x v="2372"/>
    <s v="0-20,000"/>
    <m/>
    <m/>
    <m/>
    <m/>
    <m/>
    <n v="25405"/>
    <n v="74873"/>
    <n v="49468"/>
    <n v="-48797"/>
    <n v="149075"/>
    <n v="19789"/>
  </r>
  <r>
    <n v="614850"/>
    <d v="2014-07-21T09:32:24"/>
    <s v="Hired"/>
    <s v="Male"/>
    <n v="0"/>
    <s v="i6"/>
    <n v="2096"/>
    <x v="2373"/>
    <s v="0-20,000"/>
    <m/>
    <m/>
    <m/>
    <m/>
    <m/>
    <n v="25411"/>
    <n v="74877"/>
    <n v="49466"/>
    <n v="-48788"/>
    <n v="149076"/>
    <n v="2096"/>
  </r>
  <r>
    <n v="676227"/>
    <d v="2014-07-26T16:51:27"/>
    <s v="Rejected"/>
    <s v="Male"/>
    <n v="0"/>
    <s v="i6"/>
    <n v="98494"/>
    <x v="2374"/>
    <s v="60001-100000"/>
    <m/>
    <m/>
    <m/>
    <m/>
    <m/>
    <n v="25425.25"/>
    <n v="74881.5"/>
    <n v="49456.25"/>
    <n v="-48759.125"/>
    <n v="149065.875"/>
    <n v="98494"/>
  </r>
  <r>
    <n v="414495"/>
    <d v="2014-07-26T16:54:27"/>
    <s v="Rejected"/>
    <s v="Female"/>
    <n v="0"/>
    <s v="i6"/>
    <n v="37834"/>
    <x v="2375"/>
    <s v="20001-40000"/>
    <m/>
    <m/>
    <m/>
    <m/>
    <m/>
    <n v="25420.5"/>
    <n v="74869"/>
    <n v="49448.5"/>
    <n v="-48752.25"/>
    <n v="149041.75"/>
    <n v="37834"/>
  </r>
  <r>
    <n v="841640"/>
    <d v="2014-06-10T09:31:48"/>
    <s v="Rejected"/>
    <s v="Male"/>
    <n v="0"/>
    <s v="b9"/>
    <n v="86552"/>
    <x v="2376"/>
    <s v="60001-100000"/>
    <m/>
    <m/>
    <m/>
    <m/>
    <m/>
    <n v="25415.75"/>
    <n v="74873"/>
    <n v="49457.25"/>
    <n v="-48770.125"/>
    <n v="149058.875"/>
    <n v="86552"/>
  </r>
  <r>
    <n v="289758"/>
    <d v="2014-06-26T07:13:00"/>
    <s v="Hired"/>
    <s v="Male"/>
    <n v="0"/>
    <s v="i5"/>
    <n v="68737"/>
    <x v="2377"/>
    <s v="60001-100000"/>
    <m/>
    <m/>
    <m/>
    <m/>
    <m/>
    <n v="25411"/>
    <n v="74861"/>
    <n v="49450"/>
    <n v="-48764"/>
    <n v="149036"/>
    <n v="68737"/>
  </r>
  <r>
    <n v="338184"/>
    <d v="2014-06-26T07:13:29"/>
    <s v="Hired"/>
    <s v="Female"/>
    <n v="0"/>
    <s v="i5"/>
    <n v="27268"/>
    <x v="2378"/>
    <s v="20001-40000"/>
    <m/>
    <m/>
    <m/>
    <m/>
    <m/>
    <n v="25409"/>
    <n v="74865"/>
    <n v="49456"/>
    <n v="-48775"/>
    <n v="149049"/>
    <n v="27268"/>
  </r>
  <r>
    <n v="929824"/>
    <d v="2014-06-26T07:17:18"/>
    <s v="Hired"/>
    <s v="Female"/>
    <n v="0"/>
    <s v="i5"/>
    <n v="37255"/>
    <x v="2379"/>
    <s v="20001-40000"/>
    <m/>
    <m/>
    <m/>
    <m/>
    <m/>
    <n v="25407"/>
    <n v="74869"/>
    <n v="49462"/>
    <n v="-48786"/>
    <n v="149062"/>
    <n v="37255"/>
  </r>
  <r>
    <n v="110867"/>
    <d v="2014-05-28T08:44:03"/>
    <s v="Hired"/>
    <s v="Female"/>
    <n v="0"/>
    <s v="c9"/>
    <n v="74352"/>
    <x v="2380"/>
    <s v="60001-100000"/>
    <m/>
    <m/>
    <m/>
    <m/>
    <m/>
    <n v="25405"/>
    <n v="74873"/>
    <n v="49468"/>
    <n v="-48797"/>
    <n v="149075"/>
    <n v="74352"/>
  </r>
  <r>
    <n v="682095"/>
    <d v="2014-05-30T08:49:02"/>
    <s v="Rejected"/>
    <s v="Female"/>
    <n v="0"/>
    <s v="c9"/>
    <n v="70817"/>
    <x v="2381"/>
    <s v="60001-100000"/>
    <m/>
    <m/>
    <m/>
    <m/>
    <m/>
    <n v="25403"/>
    <n v="74877"/>
    <n v="49474"/>
    <n v="-48808"/>
    <n v="149088"/>
    <n v="70817"/>
  </r>
  <r>
    <n v="714974"/>
    <d v="2014-05-30T08:50:06"/>
    <s v="Hired"/>
    <s v="Female"/>
    <n v="0"/>
    <s v="c9"/>
    <n v="11137"/>
    <x v="2382"/>
    <s v="0-20,000"/>
    <m/>
    <m/>
    <m/>
    <m/>
    <m/>
    <n v="25396.75"/>
    <n v="74881.5"/>
    <n v="49484.75"/>
    <n v="-48830.375"/>
    <n v="149108.625"/>
    <n v="11137"/>
  </r>
  <r>
    <n v="259560"/>
    <d v="2014-05-30T08:50:45"/>
    <s v="Rejected"/>
    <s v="Female"/>
    <n v="0"/>
    <s v="c9"/>
    <n v="28024"/>
    <x v="2383"/>
    <s v="20001-40000"/>
    <m/>
    <m/>
    <m/>
    <m/>
    <m/>
    <n v="25407"/>
    <n v="74886"/>
    <n v="49479"/>
    <n v="-48811.5"/>
    <n v="149104.5"/>
    <n v="28024"/>
  </r>
  <r>
    <n v="249970"/>
    <d v="2014-05-30T08:51:16"/>
    <s v="Rejected"/>
    <s v="Female"/>
    <n v="0"/>
    <s v="c9"/>
    <n v="55444"/>
    <x v="2384"/>
    <s v="40001-60000"/>
    <m/>
    <m/>
    <m/>
    <m/>
    <m/>
    <n v="25405"/>
    <n v="74890.5"/>
    <n v="49485.5"/>
    <n v="-48823.25"/>
    <n v="149118.75"/>
    <n v="55444"/>
  </r>
  <r>
    <n v="896758"/>
    <d v="2014-05-30T08:51:39"/>
    <s v="Rejected"/>
    <s v="Female"/>
    <n v="0"/>
    <s v="c9"/>
    <n v="29079"/>
    <x v="2385"/>
    <s v="20001-40000"/>
    <m/>
    <m/>
    <m/>
    <m/>
    <m/>
    <n v="25403"/>
    <n v="74895"/>
    <n v="49492"/>
    <n v="-48835"/>
    <n v="149133"/>
    <n v="29079"/>
  </r>
  <r>
    <n v="452242"/>
    <d v="2014-05-30T08:53:37"/>
    <s v="Rejected"/>
    <s v="Female"/>
    <n v="0"/>
    <s v="c9"/>
    <n v="74501"/>
    <x v="2386"/>
    <s v="60001-100000"/>
    <m/>
    <m/>
    <m/>
    <m/>
    <m/>
    <n v="25396.75"/>
    <n v="74900.5"/>
    <n v="49503.75"/>
    <n v="-48858.875"/>
    <n v="149156.125"/>
    <n v="74501"/>
  </r>
  <r>
    <n v="812669"/>
    <d v="2014-06-25T12:31:06"/>
    <s v="Rejected"/>
    <s v="Male"/>
    <n v="0"/>
    <s v="c9"/>
    <n v="12913"/>
    <x v="2387"/>
    <s v="0-20,000"/>
    <m/>
    <m/>
    <m/>
    <m/>
    <m/>
    <n v="25390.5"/>
    <n v="74906"/>
    <n v="49515.5"/>
    <n v="-48882.75"/>
    <n v="149179.25"/>
    <n v="12913"/>
  </r>
  <r>
    <n v="949488"/>
    <d v="2014-05-13T09:51:13"/>
    <s v="Hired"/>
    <s v="Male"/>
    <n v="0"/>
    <s v="c9"/>
    <n v="46174"/>
    <x v="2388"/>
    <s v="40001-60000"/>
    <m/>
    <m/>
    <m/>
    <m/>
    <m/>
    <n v="25405"/>
    <n v="74911.5"/>
    <n v="49506.5"/>
    <n v="-48854.75"/>
    <n v="149171.25"/>
    <n v="46174"/>
  </r>
  <r>
    <n v="465732"/>
    <d v="2014-05-08T16:58:28"/>
    <s v="Rejected"/>
    <s v="Male"/>
    <n v="0"/>
    <s v="c9"/>
    <n v="19532"/>
    <x v="2389"/>
    <s v="0-20,000"/>
    <m/>
    <m/>
    <m/>
    <m/>
    <m/>
    <n v="25403"/>
    <n v="74917"/>
    <n v="49514"/>
    <n v="-48868"/>
    <n v="149188"/>
    <n v="19532"/>
  </r>
  <r>
    <n v="135254"/>
    <d v="2014-05-16T10:31:11"/>
    <s v="Hired"/>
    <s v="Female"/>
    <n v="0"/>
    <s v="c9"/>
    <n v="71782"/>
    <x v="2390"/>
    <s v="60001-100000"/>
    <m/>
    <m/>
    <m/>
    <m/>
    <m/>
    <n v="25409"/>
    <n v="74917.75"/>
    <n v="49508.75"/>
    <n v="-48854.125"/>
    <n v="149180.875"/>
    <n v="71782"/>
  </r>
  <r>
    <n v="669918"/>
    <d v="2014-05-16T10:31:56"/>
    <s v="Rejected"/>
    <s v="Female"/>
    <n v="0"/>
    <s v="c9"/>
    <n v="46401"/>
    <x v="2391"/>
    <s v="40001-60000"/>
    <m/>
    <m/>
    <m/>
    <m/>
    <m/>
    <n v="25407"/>
    <n v="74918.5"/>
    <n v="49511.5"/>
    <n v="-48860.25"/>
    <n v="149185.75"/>
    <n v="46401"/>
  </r>
  <r>
    <n v="643853"/>
    <d v="2014-05-16T14:07:00"/>
    <s v="Rejected"/>
    <s v="Male"/>
    <n v="0"/>
    <s v="c9"/>
    <n v="41234"/>
    <x v="2392"/>
    <s v="40001-60000"/>
    <m/>
    <m/>
    <m/>
    <m/>
    <m/>
    <n v="25405"/>
    <n v="74919.25"/>
    <n v="49514.25"/>
    <n v="-48866.375"/>
    <n v="149190.625"/>
    <n v="41234"/>
  </r>
  <r>
    <n v="519485"/>
    <d v="2014-07-21T13:51:14"/>
    <s v="Hired"/>
    <s v="Male"/>
    <n v="0"/>
    <s v="c9"/>
    <n v="53036"/>
    <x v="2393"/>
    <s v="40001-60000"/>
    <m/>
    <m/>
    <m/>
    <m/>
    <m/>
    <n v="25403"/>
    <n v="74920"/>
    <n v="49517"/>
    <n v="-48872.5"/>
    <n v="149195.5"/>
    <n v="53036"/>
  </r>
  <r>
    <n v="470319"/>
    <d v="2014-07-21T13:51:36"/>
    <s v="Hired"/>
    <s v="Female"/>
    <n v="0"/>
    <s v="c9"/>
    <n v="62531"/>
    <x v="2394"/>
    <s v="60001-100000"/>
    <m/>
    <m/>
    <m/>
    <m/>
    <m/>
    <n v="25396.75"/>
    <n v="74922.75"/>
    <n v="49526"/>
    <n v="-48892.25"/>
    <n v="149211.75"/>
    <n v="62531"/>
  </r>
  <r>
    <n v="136603"/>
    <d v="2014-07-21T13:54:07"/>
    <s v="Hired"/>
    <s v="Male"/>
    <n v="0"/>
    <s v="c9"/>
    <n v="50536"/>
    <x v="2395"/>
    <s v="40001-60000"/>
    <m/>
    <m/>
    <m/>
    <m/>
    <m/>
    <n v="25390.5"/>
    <n v="74925.5"/>
    <n v="49535"/>
    <n v="-48912"/>
    <n v="149228"/>
    <n v="50536"/>
  </r>
  <r>
    <n v="570313"/>
    <d v="2014-07-22T22:39:56"/>
    <s v="Hired"/>
    <s v="Male"/>
    <n v="0"/>
    <s v="c9"/>
    <n v="69518"/>
    <x v="2396"/>
    <s v="60001-100000"/>
    <m/>
    <m/>
    <m/>
    <m/>
    <m/>
    <n v="25384.25"/>
    <n v="74928.25"/>
    <n v="49544"/>
    <n v="-48931.75"/>
    <n v="149244.25"/>
    <n v="69518"/>
  </r>
  <r>
    <n v="460608"/>
    <d v="2014-08-13T09:31:53"/>
    <s v="Hired"/>
    <s v="Female"/>
    <n v="0"/>
    <s v="c9"/>
    <n v="48149"/>
    <x v="2397"/>
    <s v="40001-60000"/>
    <m/>
    <m/>
    <m/>
    <m/>
    <m/>
    <n v="25378"/>
    <n v="74931"/>
    <n v="49553"/>
    <n v="-48951.5"/>
    <n v="149260.5"/>
    <n v="48149"/>
  </r>
  <r>
    <n v="504728"/>
    <d v="2014-08-17T13:14:51"/>
    <s v="Hired"/>
    <s v="Male"/>
    <n v="0"/>
    <s v="c9"/>
    <n v="80835"/>
    <x v="2398"/>
    <s v="60001-100000"/>
    <m/>
    <m/>
    <m/>
    <m/>
    <m/>
    <n v="25374.25"/>
    <n v="74934.25"/>
    <n v="49560"/>
    <n v="-48965.75"/>
    <n v="149274.25"/>
    <n v="80835"/>
  </r>
  <r>
    <n v="701162"/>
    <d v="2014-08-24T18:59:06"/>
    <s v="Hired"/>
    <s v="Male"/>
    <n v="0"/>
    <s v="c9"/>
    <n v="36094"/>
    <x v="2399"/>
    <s v="20001-40000"/>
    <m/>
    <m/>
    <m/>
    <m/>
    <m/>
    <n v="25370.5"/>
    <n v="74925.5"/>
    <n v="49555"/>
    <n v="-48962"/>
    <n v="149258"/>
    <n v="36094"/>
  </r>
  <r>
    <n v="783986"/>
    <d v="2014-08-27T23:41:27"/>
    <s v="Rejected"/>
    <s v="Female"/>
    <n v="0"/>
    <s v="c9"/>
    <n v="90479"/>
    <x v="2400"/>
    <s v="60001-100000"/>
    <m/>
    <m/>
    <m/>
    <m/>
    <m/>
    <n v="25366.75"/>
    <n v="74928.25"/>
    <n v="49561.5"/>
    <n v="-48975.5"/>
    <n v="149270.5"/>
    <n v="90479"/>
  </r>
  <r>
    <n v="801518"/>
    <d v="2014-08-27T23:45:13"/>
    <s v="Hired"/>
    <s v="Male"/>
    <n v="0"/>
    <s v="c9"/>
    <n v="47779"/>
    <x v="2401"/>
    <s v="40001-60000"/>
    <m/>
    <m/>
    <m/>
    <m/>
    <m/>
    <n v="25363"/>
    <n v="74920"/>
    <n v="49557"/>
    <n v="-48972.5"/>
    <n v="149255.5"/>
    <n v="47779"/>
  </r>
  <r>
    <n v="528678"/>
    <d v="2014-07-10T09:32:36"/>
    <s v="Hired"/>
    <s v="Female"/>
    <n v="0"/>
    <s v="c9"/>
    <n v="35619"/>
    <x v="2402"/>
    <s v="20001-40000"/>
    <m/>
    <m/>
    <m/>
    <m/>
    <m/>
    <n v="25352.25"/>
    <n v="74922.75"/>
    <n v="49570.5"/>
    <n v="-49003.5"/>
    <n v="149278.5"/>
    <n v="35619"/>
  </r>
  <r>
    <n v="845864"/>
    <d v="2014-07-10T09:35:19"/>
    <s v="Hired"/>
    <s v="Male"/>
    <n v="0"/>
    <s v="c9"/>
    <n v="27117"/>
    <x v="2403"/>
    <s v="20001-40000"/>
    <m/>
    <m/>
    <m/>
    <m/>
    <m/>
    <n v="25341.5"/>
    <n v="74925.5"/>
    <n v="49584"/>
    <n v="-49034.5"/>
    <n v="149301.5"/>
    <n v="27117"/>
  </r>
  <r>
    <n v="897733"/>
    <d v="2014-05-02T09:31:35"/>
    <s v="Hired"/>
    <s v="Male"/>
    <n v="0"/>
    <s v="i7"/>
    <n v="4922"/>
    <x v="2404"/>
    <s v="0-20,000"/>
    <m/>
    <m/>
    <m/>
    <m/>
    <m/>
    <n v="25330.75"/>
    <n v="74928.25"/>
    <n v="49597.5"/>
    <n v="-49065.5"/>
    <n v="149324.5"/>
    <n v="4922"/>
  </r>
  <r>
    <n v="916320"/>
    <d v="2014-08-27T10:26:41"/>
    <s v="Rejected"/>
    <s v="Female"/>
    <n v="0"/>
    <s v="i7"/>
    <n v="70508"/>
    <x v="2405"/>
    <s v="60001-100000"/>
    <m/>
    <m/>
    <m/>
    <m/>
    <m/>
    <n v="25363"/>
    <n v="74931"/>
    <n v="49568"/>
    <n v="-48989"/>
    <n v="149283"/>
    <n v="70508"/>
  </r>
  <r>
    <n v="280502"/>
    <d v="2014-05-02T13:39:26"/>
    <s v="Hired"/>
    <s v="Male"/>
    <n v="0"/>
    <s v="c9"/>
    <n v="15423"/>
    <x v="2406"/>
    <s v="0-20,000"/>
    <m/>
    <m/>
    <m/>
    <m/>
    <m/>
    <n v="25352.25"/>
    <n v="74934.25"/>
    <n v="49582"/>
    <n v="-49020.75"/>
    <n v="149307.25"/>
    <n v="15423"/>
  </r>
  <r>
    <n v="485417"/>
    <d v="2014-07-07T09:32:36"/>
    <s v="Hired"/>
    <s v="Male"/>
    <n v="0"/>
    <s v="c9"/>
    <n v="75975"/>
    <x v="2407"/>
    <s v="60001-100000"/>
    <m/>
    <m/>
    <m/>
    <m/>
    <m/>
    <n v="25370.5"/>
    <n v="74937.5"/>
    <n v="49567"/>
    <n v="-48980"/>
    <n v="149288"/>
    <n v="75975"/>
  </r>
  <r>
    <n v="940140"/>
    <d v="2014-05-26T09:31:37"/>
    <s v="Rejected"/>
    <s v="Female"/>
    <n v="0"/>
    <s v="i5"/>
    <n v="45244"/>
    <x v="2408"/>
    <s v="40001-60000"/>
    <m/>
    <m/>
    <m/>
    <m/>
    <m/>
    <n v="25366.75"/>
    <n v="74928.25"/>
    <n v="49561.5"/>
    <n v="-48975.5"/>
    <n v="149270.5"/>
    <n v="45244"/>
  </r>
  <r>
    <n v="310088"/>
    <d v="2014-05-26T09:32:12"/>
    <s v="Hired"/>
    <s v="Don’t want to say"/>
    <n v="0"/>
    <s v="i5"/>
    <n v="89241"/>
    <x v="2409"/>
    <s v="60001-100000"/>
    <m/>
    <m/>
    <m/>
    <m/>
    <m/>
    <n v="25363"/>
    <n v="74931"/>
    <n v="49568"/>
    <n v="-48989"/>
    <n v="149283"/>
    <n v="89241"/>
  </r>
  <r>
    <n v="44958"/>
    <d v="2014-07-14T09:31:31"/>
    <s v="Hired"/>
    <s v="Male"/>
    <n v="0"/>
    <s v="c5"/>
    <n v="66517"/>
    <x v="2410"/>
    <s v="60001-100000"/>
    <m/>
    <m/>
    <m/>
    <m/>
    <m/>
    <n v="25352.25"/>
    <n v="74922.75"/>
    <n v="49570.5"/>
    <n v="-49003.5"/>
    <n v="149278.5"/>
    <n v="66517"/>
  </r>
  <r>
    <n v="541978"/>
    <d v="2014-07-14T09:32:01"/>
    <s v="Hired"/>
    <s v="Female"/>
    <n v="0"/>
    <s v="c5"/>
    <n v="57790"/>
    <x v="2411"/>
    <s v="40001-60000"/>
    <m/>
    <m/>
    <m/>
    <m/>
    <m/>
    <n v="25341.5"/>
    <n v="74925.5"/>
    <n v="49584"/>
    <n v="-49034.5"/>
    <n v="149301.5"/>
    <n v="57790"/>
  </r>
  <r>
    <n v="756546"/>
    <d v="2014-07-14T09:32:30"/>
    <s v="Rejected"/>
    <s v="Male"/>
    <n v="0"/>
    <s v="c5"/>
    <n v="32671"/>
    <x v="2412"/>
    <s v="20001-40000"/>
    <m/>
    <m/>
    <m/>
    <m/>
    <m/>
    <n v="25330.75"/>
    <n v="74928.25"/>
    <n v="49597.5"/>
    <n v="-49065.5"/>
    <n v="149324.5"/>
    <n v="32671"/>
  </r>
  <r>
    <n v="958202"/>
    <d v="2014-07-14T09:32:59"/>
    <s v="Hired"/>
    <s v="Female"/>
    <n v="0"/>
    <s v="c5"/>
    <n v="58417"/>
    <x v="2413"/>
    <s v="40001-60000"/>
    <m/>
    <m/>
    <m/>
    <m/>
    <m/>
    <n v="25320"/>
    <n v="74931"/>
    <n v="49611"/>
    <n v="-49096.5"/>
    <n v="149347.5"/>
    <n v="58417"/>
  </r>
  <r>
    <n v="120464"/>
    <d v="2014-06-09T11:59:52"/>
    <s v="Hired"/>
    <s v="Don’t want to say"/>
    <n v="0"/>
    <s v="c5"/>
    <n v="90637"/>
    <x v="2414"/>
    <s v="60001-100000"/>
    <m/>
    <m/>
    <m/>
    <m/>
    <m/>
    <n v="25319.25"/>
    <n v="74934.25"/>
    <n v="49615"/>
    <n v="-49103.25"/>
    <n v="149356.75"/>
    <n v="90637"/>
  </r>
  <r>
    <n v="333113"/>
    <d v="2014-05-13T14:11:25"/>
    <s v="Hired"/>
    <s v="Female"/>
    <n v="0"/>
    <s v="c5"/>
    <n v="49498"/>
    <x v="2415"/>
    <s v="40001-60000"/>
    <m/>
    <m/>
    <m/>
    <m/>
    <m/>
    <n v="25318.5"/>
    <n v="74925.5"/>
    <n v="49607"/>
    <n v="-49092"/>
    <n v="149336"/>
    <n v="49498"/>
  </r>
  <r>
    <n v="813940"/>
    <d v="2014-05-13T14:13:04"/>
    <s v="Hired"/>
    <s v="Male"/>
    <n v="0"/>
    <s v="c5"/>
    <n v="43758"/>
    <x v="2416"/>
    <s v="40001-60000"/>
    <m/>
    <m/>
    <m/>
    <m/>
    <m/>
    <n v="25317.75"/>
    <n v="74928.25"/>
    <n v="49610.5"/>
    <n v="-49098"/>
    <n v="149344"/>
    <n v="43758"/>
  </r>
  <r>
    <n v="899825"/>
    <d v="2014-05-22T09:08:20"/>
    <s v="Hired"/>
    <s v="Male"/>
    <n v="0"/>
    <s v="c5"/>
    <n v="42972"/>
    <x v="2417"/>
    <s v="40001-60000"/>
    <m/>
    <m/>
    <m/>
    <m/>
    <m/>
    <n v="25317"/>
    <n v="74931"/>
    <n v="49614"/>
    <n v="-49104"/>
    <n v="149352"/>
    <n v="42972"/>
  </r>
  <r>
    <n v="820704"/>
    <d v="2014-05-22T09:10:45"/>
    <s v="Rejected"/>
    <s v="Female"/>
    <n v="0"/>
    <s v="c5"/>
    <n v="75377"/>
    <x v="2418"/>
    <s v="60001-100000"/>
    <m/>
    <m/>
    <m/>
    <m/>
    <m/>
    <n v="25312.75"/>
    <n v="74934.25"/>
    <n v="49621.5"/>
    <n v="-49119.5"/>
    <n v="149366.5"/>
    <n v="75377"/>
  </r>
  <r>
    <n v="958425"/>
    <d v="2014-05-22T09:15:14"/>
    <s v="Rejected"/>
    <s v="Male"/>
    <n v="0"/>
    <s v="c5"/>
    <n v="55893"/>
    <x v="2419"/>
    <s v="40001-60000"/>
    <m/>
    <m/>
    <m/>
    <m/>
    <m/>
    <n v="25308.5"/>
    <n v="74925.5"/>
    <n v="49617"/>
    <n v="-49117"/>
    <n v="149351"/>
    <n v="55893"/>
  </r>
  <r>
    <n v="37226"/>
    <d v="2014-07-29T09:33:28"/>
    <s v="Rejected"/>
    <s v="Male"/>
    <n v="0"/>
    <s v="c5"/>
    <n v="36245"/>
    <x v="2420"/>
    <s v="20001-40000"/>
    <m/>
    <m/>
    <m/>
    <m/>
    <m/>
    <n v="25304.25"/>
    <n v="74928.25"/>
    <n v="49624"/>
    <n v="-49131.75"/>
    <n v="149364.25"/>
    <n v="36245"/>
  </r>
  <r>
    <n v="325608"/>
    <d v="2014-07-29T09:36:39"/>
    <s v="Hired"/>
    <s v="Female"/>
    <n v="0"/>
    <s v="c5"/>
    <n v="35150"/>
    <x v="2421"/>
    <s v="20001-40000"/>
    <m/>
    <m/>
    <m/>
    <m/>
    <m/>
    <n v="25300"/>
    <n v="74931"/>
    <n v="49631"/>
    <n v="-49146.5"/>
    <n v="149377.5"/>
    <n v="35150"/>
  </r>
  <r>
    <n v="458506"/>
    <d v="2014-08-08T11:55:51"/>
    <s v="Rejected"/>
    <s v="Male"/>
    <n v="0"/>
    <s v="c5"/>
    <n v="66187"/>
    <x v="2422"/>
    <s v="60001-100000"/>
    <m/>
    <m/>
    <m/>
    <m/>
    <m/>
    <n v="25296.75"/>
    <n v="74934.25"/>
    <n v="49637.5"/>
    <n v="-49159.5"/>
    <n v="149390.5"/>
    <n v="66187"/>
  </r>
  <r>
    <n v="814821"/>
    <d v="2014-08-09T10:18:31"/>
    <s v="Hired"/>
    <s v="Female"/>
    <n v="0"/>
    <s v="c5"/>
    <n v="94347"/>
    <x v="2423"/>
    <s v="60001-100000"/>
    <m/>
    <m/>
    <m/>
    <m/>
    <m/>
    <n v="25293.5"/>
    <n v="74937.5"/>
    <n v="49644"/>
    <n v="-49172.5"/>
    <n v="149403.5"/>
    <n v="94347"/>
  </r>
  <r>
    <n v="786486"/>
    <d v="2014-08-09T10:16:36"/>
    <s v="Hired"/>
    <s v="Don’t want to say"/>
    <n v="0"/>
    <s v="c5"/>
    <n v="80614"/>
    <x v="2424"/>
    <s v="60001-100000"/>
    <m/>
    <m/>
    <m/>
    <m/>
    <m/>
    <n v="25290.25"/>
    <n v="74928.25"/>
    <n v="49638"/>
    <n v="-49166.75"/>
    <n v="149385.25"/>
    <n v="80614"/>
  </r>
  <r>
    <n v="288890"/>
    <d v="2014-07-29T09:32:33"/>
    <s v="Hired"/>
    <s v="Don’t want to say"/>
    <n v="0"/>
    <s v="c9"/>
    <n v="85411"/>
    <x v="2425"/>
    <s v="60001-100000"/>
    <m/>
    <m/>
    <m/>
    <m/>
    <m/>
    <n v="25287"/>
    <n v="74920"/>
    <n v="49633"/>
    <n v="-49162.5"/>
    <n v="149369.5"/>
    <n v="85411"/>
  </r>
  <r>
    <n v="507841"/>
    <d v="2014-07-23T09:31:56"/>
    <s v="Hired"/>
    <s v="Male"/>
    <n v="0"/>
    <s v="c9"/>
    <n v="47691"/>
    <x v="2426"/>
    <s v="40001-60000"/>
    <m/>
    <m/>
    <m/>
    <m/>
    <m/>
    <n v="25282.25"/>
    <n v="74917.75"/>
    <n v="49635.5"/>
    <n v="-49171"/>
    <n v="149371"/>
    <n v="47691"/>
  </r>
  <r>
    <n v="768604"/>
    <d v="2014-06-10T07:06:47"/>
    <s v="Hired"/>
    <s v="Male"/>
    <n v="0"/>
    <s v="i7"/>
    <n v="24094"/>
    <x v="2427"/>
    <s v="20001-40000"/>
    <m/>
    <m/>
    <m/>
    <m/>
    <m/>
    <n v="25277.5"/>
    <n v="74918.5"/>
    <n v="49641"/>
    <n v="-49184"/>
    <n v="149380"/>
    <n v="24094"/>
  </r>
  <r>
    <n v="711758"/>
    <d v="2014-06-02T07:56:23"/>
    <s v="Hired"/>
    <s v="Don’t want to say"/>
    <n v="0"/>
    <s v="c9"/>
    <n v="87447"/>
    <x v="2428"/>
    <s v="60001-100000"/>
    <m/>
    <m/>
    <m/>
    <m/>
    <m/>
    <n v="25290.25"/>
    <n v="74919.25"/>
    <n v="49629"/>
    <n v="-49153.25"/>
    <n v="149362.75"/>
    <n v="87447"/>
  </r>
  <r>
    <n v="441695"/>
    <d v="2014-06-09T14:06:28"/>
    <s v="Hired"/>
    <s v="Male"/>
    <n v="0"/>
    <s v="c9"/>
    <n v="84762"/>
    <x v="2429"/>
    <s v="60001-100000"/>
    <m/>
    <m/>
    <m/>
    <m/>
    <m/>
    <n v="25287"/>
    <n v="74917"/>
    <n v="49630"/>
    <n v="-49158"/>
    <n v="149362"/>
    <n v="84762"/>
  </r>
  <r>
    <n v="961095"/>
    <d v="2014-05-01T18:40:53"/>
    <s v="Rejected"/>
    <s v="Female"/>
    <n v="0"/>
    <s v="c5"/>
    <n v="66907"/>
    <x v="2430"/>
    <s v="60001-100000"/>
    <m/>
    <m/>
    <m/>
    <m/>
    <m/>
    <n v="25282.25"/>
    <n v="74900.5"/>
    <n v="49618.25"/>
    <n v="-49145.125"/>
    <n v="149327.875"/>
    <n v="66907"/>
  </r>
  <r>
    <n v="86378"/>
    <d v="2014-05-01T18:41:24"/>
    <s v="Rejected"/>
    <s v="Female"/>
    <n v="0"/>
    <s v="c5"/>
    <n v="60562"/>
    <x v="2431"/>
    <s v="60001-100000"/>
    <m/>
    <m/>
    <m/>
    <m/>
    <m/>
    <n v="25277.5"/>
    <n v="74906"/>
    <n v="49628.5"/>
    <n v="-49165.25"/>
    <n v="149348.75"/>
    <n v="60562"/>
  </r>
  <r>
    <n v="128693"/>
    <d v="2014-05-01T18:44:15"/>
    <s v="Rejected"/>
    <s v="Female"/>
    <n v="0"/>
    <s v="c5"/>
    <n v="83932"/>
    <x v="652"/>
    <s v="60001-100000"/>
    <m/>
    <m/>
    <m/>
    <m/>
    <m/>
    <n v="25272.75"/>
    <n v="74911.5"/>
    <n v="49638.75"/>
    <n v="-49185.375"/>
    <n v="149369.625"/>
    <n v="83932"/>
  </r>
  <r>
    <n v="916106"/>
    <d v="2014-05-01T18:44:52"/>
    <s v="Hired"/>
    <s v="Female"/>
    <n v="0"/>
    <s v="c5"/>
    <n v="23057"/>
    <x v="2432"/>
    <s v="20001-40000"/>
    <m/>
    <m/>
    <m/>
    <m/>
    <m/>
    <n v="25268"/>
    <n v="74895"/>
    <n v="49627"/>
    <n v="-49172.5"/>
    <n v="149335.5"/>
    <n v="23057"/>
  </r>
  <r>
    <n v="170008"/>
    <d v="2014-05-06T07:45:36"/>
    <s v="Hired"/>
    <s v="Female"/>
    <n v="0"/>
    <s v="c5"/>
    <n v="79290"/>
    <x v="2433"/>
    <s v="60001-100000"/>
    <m/>
    <m/>
    <m/>
    <m/>
    <m/>
    <n v="25282.25"/>
    <n v="74900.5"/>
    <n v="49618.25"/>
    <n v="-49145.125"/>
    <n v="149327.875"/>
    <n v="79290"/>
  </r>
  <r>
    <n v="864459"/>
    <d v="2014-05-06T07:46:02"/>
    <s v="Rejected"/>
    <s v="Female"/>
    <n v="0"/>
    <s v="c5"/>
    <n v="75118"/>
    <x v="2434"/>
    <s v="60001-100000"/>
    <m/>
    <m/>
    <m/>
    <m/>
    <m/>
    <n v="25277.5"/>
    <n v="74886"/>
    <n v="49608.5"/>
    <n v="-49135.25"/>
    <n v="149298.75"/>
    <n v="75118"/>
  </r>
  <r>
    <n v="438564"/>
    <d v="2014-05-07T07:14:24"/>
    <s v="Hired"/>
    <s v="Female"/>
    <n v="0"/>
    <s v="c5"/>
    <n v="4782"/>
    <x v="2435"/>
    <s v="0-20,000"/>
    <m/>
    <m/>
    <m/>
    <m/>
    <m/>
    <n v="25272.75"/>
    <n v="74873"/>
    <n v="49600.25"/>
    <n v="-49127.625"/>
    <n v="149273.375"/>
    <n v="4782"/>
  </r>
  <r>
    <n v="67450"/>
    <d v="2014-05-07T07:14:51"/>
    <s v="Hired"/>
    <s v="Female"/>
    <n v="0"/>
    <s v="c5"/>
    <n v="42353"/>
    <x v="2436"/>
    <s v="40001-60000"/>
    <m/>
    <m/>
    <m/>
    <m/>
    <m/>
    <n v="25287"/>
    <n v="74877"/>
    <n v="49590"/>
    <n v="-49098"/>
    <n v="149262"/>
    <n v="42353"/>
  </r>
  <r>
    <n v="958601"/>
    <d v="2014-05-07T07:15:54"/>
    <s v="Rejected"/>
    <s v="Female"/>
    <n v="0"/>
    <s v="c5"/>
    <n v="55682"/>
    <x v="2437"/>
    <s v="40001-60000"/>
    <m/>
    <m/>
    <m/>
    <m/>
    <m/>
    <n v="25282.25"/>
    <n v="74881.5"/>
    <n v="49599.25"/>
    <n v="-49116.625"/>
    <n v="149280.375"/>
    <n v="55682"/>
  </r>
  <r>
    <n v="578891"/>
    <d v="2014-05-07T07:17:24"/>
    <s v="Hired"/>
    <s v="Female"/>
    <n v="0"/>
    <s v="c5"/>
    <n v="63105"/>
    <x v="2438"/>
    <s v="60001-100000"/>
    <m/>
    <m/>
    <m/>
    <m/>
    <m/>
    <n v="25277.5"/>
    <n v="74886"/>
    <n v="49608.5"/>
    <n v="-49135.25"/>
    <n v="149298.75"/>
    <n v="63105"/>
  </r>
  <r>
    <n v="662943"/>
    <d v="2014-06-19T09:35:47"/>
    <s v="Rejected"/>
    <s v="Female"/>
    <n v="0"/>
    <s v="c5"/>
    <n v="66388"/>
    <x v="2439"/>
    <s v="60001-100000"/>
    <m/>
    <m/>
    <m/>
    <m/>
    <m/>
    <n v="25272.75"/>
    <n v="74890.5"/>
    <n v="49617.75"/>
    <n v="-49153.875"/>
    <n v="149317.125"/>
    <n v="66388"/>
  </r>
  <r>
    <n v="365930"/>
    <d v="2014-07-01T12:18:15"/>
    <s v="Hired"/>
    <s v="Female"/>
    <n v="0"/>
    <s v="c5"/>
    <n v="1038"/>
    <x v="2440"/>
    <s v="0-20,000"/>
    <m/>
    <m/>
    <m/>
    <m/>
    <m/>
    <n v="25268"/>
    <n v="74895"/>
    <n v="49627"/>
    <n v="-49172.5"/>
    <n v="149335.5"/>
    <n v="1038"/>
  </r>
  <r>
    <n v="830972"/>
    <d v="2014-07-01T12:19:13"/>
    <s v="Hired"/>
    <s v="Female"/>
    <n v="0"/>
    <s v="c5"/>
    <n v="46604"/>
    <x v="2441"/>
    <s v="40001-60000"/>
    <m/>
    <m/>
    <m/>
    <m/>
    <m/>
    <n v="25282.25"/>
    <n v="74900.5"/>
    <n v="49618.25"/>
    <n v="-49145.125"/>
    <n v="149327.875"/>
    <n v="46604"/>
  </r>
  <r>
    <n v="222693"/>
    <d v="2014-07-07T18:39:46"/>
    <s v="Hired"/>
    <s v="Female"/>
    <n v="0"/>
    <s v="c5"/>
    <n v="8005"/>
    <x v="2442"/>
    <s v="0-20,000"/>
    <m/>
    <m/>
    <m/>
    <m/>
    <m/>
    <n v="25277.5"/>
    <n v="74906"/>
    <n v="49628.5"/>
    <n v="-49165.25"/>
    <n v="149348.75"/>
    <n v="8005"/>
  </r>
  <r>
    <n v="847855"/>
    <d v="2014-08-06T17:10:11"/>
    <s v="Hired"/>
    <s v="Female"/>
    <n v="0"/>
    <s v="c5"/>
    <n v="67265"/>
    <x v="2443"/>
    <s v="60001-100000"/>
    <m/>
    <m/>
    <m/>
    <m/>
    <m/>
    <n v="25290.25"/>
    <n v="74911.5"/>
    <n v="49621.25"/>
    <n v="-49141.625"/>
    <n v="149343.375"/>
    <n v="67265"/>
  </r>
  <r>
    <n v="924284"/>
    <d v="2014-08-07T19:22:21"/>
    <s v="Hired"/>
    <s v="Female"/>
    <n v="0"/>
    <s v="c5"/>
    <n v="87472"/>
    <x v="2444"/>
    <s v="60001-100000"/>
    <m/>
    <m/>
    <m/>
    <m/>
    <m/>
    <n v="25287"/>
    <n v="74917"/>
    <n v="49630"/>
    <n v="-49158"/>
    <n v="149362"/>
    <n v="87472"/>
  </r>
  <r>
    <n v="873172"/>
    <d v="2014-08-07T19:22:56"/>
    <s v="Rejected"/>
    <s v="Female"/>
    <n v="0"/>
    <s v="c5"/>
    <n v="38837"/>
    <x v="2445"/>
    <s v="20001-40000"/>
    <m/>
    <m/>
    <m/>
    <m/>
    <m/>
    <n v="25282.25"/>
    <n v="74900.5"/>
    <n v="49618.25"/>
    <n v="-49145.125"/>
    <n v="149327.875"/>
    <n v="38837"/>
  </r>
  <r>
    <n v="373642"/>
    <d v="2014-05-03T15:47:11"/>
    <s v="Rejected"/>
    <s v="Male"/>
    <n v="0"/>
    <s v="i7"/>
    <n v="98778"/>
    <x v="2446"/>
    <s v="60001-100000"/>
    <m/>
    <m/>
    <m/>
    <m/>
    <m/>
    <n v="25277.5"/>
    <n v="74906"/>
    <n v="49628.5"/>
    <n v="-49165.25"/>
    <n v="149348.75"/>
    <n v="98778"/>
  </r>
  <r>
    <n v="116106"/>
    <d v="2014-05-03T15:51:23"/>
    <s v="Hired"/>
    <s v="Male"/>
    <n v="0"/>
    <s v="i7"/>
    <n v="85004"/>
    <x v="2447"/>
    <s v="60001-100000"/>
    <m/>
    <m/>
    <m/>
    <m/>
    <m/>
    <n v="25272.75"/>
    <n v="74890.5"/>
    <n v="49617.75"/>
    <n v="-49153.875"/>
    <n v="149317.125"/>
    <n v="85004"/>
  </r>
  <r>
    <n v="908028"/>
    <d v="2014-05-10T10:07:15"/>
    <s v="Hired"/>
    <s v="Female"/>
    <n v="0"/>
    <s v="i7"/>
    <n v="65338"/>
    <x v="2448"/>
    <s v="60001-100000"/>
    <m/>
    <m/>
    <m/>
    <m/>
    <m/>
    <n v="25268"/>
    <n v="74877"/>
    <n v="49609"/>
    <n v="-49145.5"/>
    <n v="149290.5"/>
    <n v="65338"/>
  </r>
  <r>
    <n v="479146"/>
    <d v="2014-05-19T08:15:23"/>
    <s v="Hired"/>
    <s v="Male"/>
    <n v="0"/>
    <s v="i7"/>
    <n v="63863"/>
    <x v="2449"/>
    <s v="60001-100000"/>
    <m/>
    <m/>
    <m/>
    <m/>
    <m/>
    <n v="25263.75"/>
    <n v="74881.5"/>
    <n v="49617.75"/>
    <n v="-49162.875"/>
    <n v="149308.125"/>
    <n v="63863"/>
  </r>
  <r>
    <n v="21133"/>
    <d v="2014-06-05T12:19:45"/>
    <s v="Hired"/>
    <s v="Female"/>
    <n v="0"/>
    <s v="c9"/>
    <n v="41198"/>
    <x v="2450"/>
    <s v="40001-60000"/>
    <m/>
    <m/>
    <m/>
    <m/>
    <m/>
    <n v="25259.5"/>
    <n v="74886"/>
    <n v="49626.5"/>
    <n v="-49180.25"/>
    <n v="149325.75"/>
    <n v="41198"/>
  </r>
  <r>
    <n v="296290"/>
    <d v="2014-07-18T09:32:33"/>
    <s v="Hired"/>
    <s v="Don’t want to say"/>
    <n v="0"/>
    <s v="c9"/>
    <n v="38912"/>
    <x v="2451"/>
    <s v="20001-40000"/>
    <m/>
    <m/>
    <m/>
    <m/>
    <m/>
    <n v="25255.25"/>
    <n v="74890.5"/>
    <n v="49635.25"/>
    <n v="-49197.625"/>
    <n v="149343.375"/>
    <n v="38912"/>
  </r>
  <r>
    <n v="85171"/>
    <d v="2014-07-31T20:05:18"/>
    <s v="Rejected"/>
    <s v="Male"/>
    <n v="0"/>
    <s v="c9"/>
    <n v="78280"/>
    <x v="2452"/>
    <s v="60001-100000"/>
    <m/>
    <m/>
    <m/>
    <m/>
    <m/>
    <n v="25251"/>
    <n v="74895"/>
    <n v="49644"/>
    <n v="-49215"/>
    <n v="149361"/>
    <n v="78280"/>
  </r>
  <r>
    <n v="955191"/>
    <d v="2014-07-31T20:05:42"/>
    <s v="Rejected"/>
    <s v="Male"/>
    <n v="0"/>
    <s v="c9"/>
    <n v="99081"/>
    <x v="2453"/>
    <s v="60001-100000"/>
    <m/>
    <m/>
    <m/>
    <m/>
    <m/>
    <n v="25249.75"/>
    <n v="74881.5"/>
    <n v="49631.75"/>
    <n v="-49197.875"/>
    <n v="149329.125"/>
    <n v="99081"/>
  </r>
  <r>
    <n v="994969"/>
    <d v="2014-08-20T18:00:02"/>
    <s v="Rejected"/>
    <s v="Male"/>
    <n v="0"/>
    <s v="c9"/>
    <n v="18158"/>
    <x v="2454"/>
    <s v="0-20,000"/>
    <m/>
    <m/>
    <m/>
    <m/>
    <m/>
    <n v="25248.5"/>
    <n v="74869"/>
    <n v="49620.5"/>
    <n v="-49182.25"/>
    <n v="149299.75"/>
    <n v="18158"/>
  </r>
  <r>
    <n v="319712"/>
    <d v="2014-08-20T18:03:32"/>
    <s v="Hired"/>
    <s v="Male"/>
    <n v="0"/>
    <s v="c9"/>
    <n v="77971"/>
    <x v="2455"/>
    <s v="60001-100000"/>
    <m/>
    <m/>
    <m/>
    <m/>
    <m/>
    <n v="25255.25"/>
    <n v="74873"/>
    <n v="49617.75"/>
    <n v="-49171.375"/>
    <n v="149299.625"/>
    <n v="77971"/>
  </r>
  <r>
    <n v="572047"/>
    <d v="2014-05-02T07:01:12"/>
    <s v="Hired"/>
    <s v="Male"/>
    <n v="0"/>
    <s v="c9"/>
    <n v="86934"/>
    <x v="2456"/>
    <s v="60001-100000"/>
    <m/>
    <m/>
    <m/>
    <m/>
    <m/>
    <n v="25251"/>
    <n v="74861"/>
    <n v="49610"/>
    <n v="-49164"/>
    <n v="149276"/>
    <n v="86934"/>
  </r>
  <r>
    <n v="537930"/>
    <d v="2014-05-20T18:34:56"/>
    <s v="Rejected"/>
    <s v="Male"/>
    <n v="0"/>
    <s v="c9"/>
    <n v="23366"/>
    <x v="2457"/>
    <s v="20001-40000"/>
    <m/>
    <m/>
    <m/>
    <m/>
    <m/>
    <n v="25249.75"/>
    <n v="74855"/>
    <n v="49605.25"/>
    <n v="-49158.125"/>
    <n v="149262.875"/>
    <n v="23366"/>
  </r>
  <r>
    <n v="374678"/>
    <d v="2014-05-20T18:33:58"/>
    <s v="Hired"/>
    <s v="Female"/>
    <n v="0"/>
    <s v="c9"/>
    <n v="47278"/>
    <x v="2458"/>
    <s v="40001-60000"/>
    <m/>
    <m/>
    <m/>
    <m/>
    <m/>
    <n v="25259.5"/>
    <n v="74857"/>
    <n v="49597.5"/>
    <n v="-49136.75"/>
    <n v="149253.25"/>
    <n v="47278"/>
  </r>
  <r>
    <n v="333993"/>
    <d v="2014-05-20T18:34:25"/>
    <s v="Rejected"/>
    <s v="Female"/>
    <n v="0"/>
    <s v="c9"/>
    <n v="88965"/>
    <x v="2459"/>
    <s v="60001-100000"/>
    <m/>
    <m/>
    <m/>
    <m/>
    <m/>
    <n v="25255.25"/>
    <n v="74859"/>
    <n v="49603.75"/>
    <n v="-49150.375"/>
    <n v="149264.625"/>
    <n v="88965"/>
  </r>
  <r>
    <n v="13367"/>
    <d v="2014-05-20T18:35:00"/>
    <s v="Hired"/>
    <s v="Female"/>
    <n v="0"/>
    <s v="c9"/>
    <n v="85560"/>
    <x v="2460"/>
    <s v="60001-100000"/>
    <m/>
    <m/>
    <m/>
    <m/>
    <m/>
    <n v="25251"/>
    <n v="74853"/>
    <n v="49602"/>
    <n v="-49152"/>
    <n v="149256"/>
    <n v="85560"/>
  </r>
  <r>
    <n v="663884"/>
    <d v="2014-05-20T18:34:48"/>
    <s v="Rejected"/>
    <s v="Female"/>
    <n v="0"/>
    <s v="c9"/>
    <n v="20609"/>
    <x v="2461"/>
    <s v="20001-40000"/>
    <m/>
    <m/>
    <m/>
    <m/>
    <m/>
    <n v="25249.75"/>
    <n v="74847.75"/>
    <n v="49598"/>
    <n v="-49147.25"/>
    <n v="149244.75"/>
    <n v="20609"/>
  </r>
  <r>
    <n v="96144"/>
    <d v="2014-06-30T09:31:33"/>
    <s v="Hired"/>
    <s v="Male"/>
    <n v="0"/>
    <s v="c9"/>
    <n v="50903"/>
    <x v="2462"/>
    <s v="40001-60000"/>
    <m/>
    <m/>
    <m/>
    <m/>
    <m/>
    <n v="25259.5"/>
    <n v="74849.5"/>
    <n v="49590"/>
    <n v="-49125.5"/>
    <n v="149234.5"/>
    <n v="50903"/>
  </r>
  <r>
    <n v="932226"/>
    <d v="2014-06-30T09:32:10"/>
    <s v="Rejected"/>
    <s v="Don’t want to say"/>
    <n v="0"/>
    <s v="c9"/>
    <n v="57969"/>
    <x v="2463"/>
    <s v="40001-60000"/>
    <m/>
    <m/>
    <m/>
    <m/>
    <m/>
    <n v="25255.25"/>
    <n v="74851.25"/>
    <n v="49596"/>
    <n v="-49138.75"/>
    <n v="149245.25"/>
    <n v="57969"/>
  </r>
  <r>
    <n v="727147"/>
    <d v="2014-07-07T07:30:39"/>
    <s v="Hired"/>
    <s v="Female"/>
    <n v="0"/>
    <s v="c9"/>
    <n v="13760"/>
    <x v="2464"/>
    <s v="0-20,000"/>
    <m/>
    <m/>
    <m/>
    <m/>
    <m/>
    <n v="25251"/>
    <n v="74853"/>
    <n v="49602"/>
    <n v="-49152"/>
    <n v="149256"/>
    <n v="13760"/>
  </r>
  <r>
    <n v="613982"/>
    <d v="2014-07-07T07:30:57"/>
    <s v="Hired"/>
    <s v="Female"/>
    <n v="0"/>
    <s v="c9"/>
    <n v="75447"/>
    <x v="2465"/>
    <s v="60001-100000"/>
    <m/>
    <m/>
    <m/>
    <m/>
    <m/>
    <n v="25263.75"/>
    <n v="74855"/>
    <n v="49591.25"/>
    <n v="-49123.125"/>
    <n v="149241.875"/>
    <n v="75447"/>
  </r>
  <r>
    <n v="982147"/>
    <d v="2014-07-07T07:31:31"/>
    <s v="Hired"/>
    <s v="Female"/>
    <n v="0"/>
    <s v="c9"/>
    <n v="25900"/>
    <x v="2466"/>
    <s v="20001-40000"/>
    <m/>
    <m/>
    <m/>
    <m/>
    <m/>
    <n v="25259.5"/>
    <n v="74849.5"/>
    <n v="49590"/>
    <n v="-49125.5"/>
    <n v="149234.5"/>
    <n v="25900"/>
  </r>
  <r>
    <n v="903769"/>
    <d v="2014-07-07T17:19:57"/>
    <s v="Hired"/>
    <s v="Male"/>
    <n v="0"/>
    <s v="c9"/>
    <n v="91416"/>
    <x v="2467"/>
    <s v="60001-100000"/>
    <m/>
    <m/>
    <m/>
    <m/>
    <m/>
    <n v="25255.25"/>
    <n v="74851.25"/>
    <n v="49596"/>
    <n v="-49138.75"/>
    <n v="149245.25"/>
    <n v="91416"/>
  </r>
  <r>
    <n v="555757"/>
    <d v="2014-07-07T17:21:08"/>
    <s v="Hired"/>
    <s v="Male"/>
    <n v="0"/>
    <s v="c9"/>
    <n v="36999"/>
    <x v="2468"/>
    <s v="20001-40000"/>
    <m/>
    <m/>
    <m/>
    <m/>
    <m/>
    <n v="25251"/>
    <n v="74846"/>
    <n v="49595"/>
    <n v="-49141.5"/>
    <n v="149238.5"/>
    <n v="36999"/>
  </r>
  <r>
    <n v="247562"/>
    <d v="2014-07-14T16:22:36"/>
    <s v="Hired"/>
    <s v="Male"/>
    <n v="0"/>
    <s v="c9"/>
    <n v="22461"/>
    <x v="2469"/>
    <s v="20001-40000"/>
    <m/>
    <m/>
    <m/>
    <m/>
    <m/>
    <n v="25249.75"/>
    <n v="74847.75"/>
    <n v="49598"/>
    <n v="-49147.25"/>
    <n v="149244.75"/>
    <n v="22461"/>
  </r>
  <r>
    <n v="502577"/>
    <d v="2014-05-10T16:12:27"/>
    <s v="Rejected"/>
    <s v="Male"/>
    <n v="0"/>
    <s v="i5"/>
    <n v="84242"/>
    <x v="2470"/>
    <s v="60001-100000"/>
    <m/>
    <m/>
    <m/>
    <m/>
    <m/>
    <n v="25259.5"/>
    <n v="74849.5"/>
    <n v="49590"/>
    <n v="-49125.5"/>
    <n v="149234.5"/>
    <n v="84242"/>
  </r>
  <r>
    <n v="821989"/>
    <d v="2014-05-10T16:16:30"/>
    <s v="Hired"/>
    <s v="Male"/>
    <n v="0"/>
    <s v="i5"/>
    <n v="32051"/>
    <x v="2471"/>
    <s v="20001-40000"/>
    <m/>
    <m/>
    <m/>
    <m/>
    <m/>
    <n v="25255.25"/>
    <n v="74842.75"/>
    <n v="49587.5"/>
    <n v="-49126"/>
    <n v="149224"/>
    <n v="32051"/>
  </r>
  <r>
    <n v="287204"/>
    <d v="2014-05-30T19:14:55"/>
    <s v="Hired"/>
    <s v="Female"/>
    <n v="0"/>
    <s v="i5"/>
    <n v="70716"/>
    <x v="2472"/>
    <s v="60001-100000"/>
    <m/>
    <m/>
    <m/>
    <m/>
    <m/>
    <n v="25251"/>
    <n v="74846"/>
    <n v="49595"/>
    <n v="-49141.5"/>
    <n v="149238.5"/>
    <n v="70716"/>
  </r>
  <r>
    <n v="594927"/>
    <d v="2014-05-30T19:15:14"/>
    <s v="Hired"/>
    <s v="Male"/>
    <n v="0"/>
    <s v="i5"/>
    <n v="82128"/>
    <x v="2473"/>
    <s v="60001-100000"/>
    <m/>
    <m/>
    <m/>
    <m/>
    <m/>
    <n v="25249.75"/>
    <n v="74847.75"/>
    <n v="49598"/>
    <n v="-49147.25"/>
    <n v="149244.75"/>
    <n v="82128"/>
  </r>
  <r>
    <n v="33296"/>
    <d v="2014-05-30T19:16:35"/>
    <s v="Rejected"/>
    <s v="Female"/>
    <n v="0"/>
    <s v="i5"/>
    <n v="93574"/>
    <x v="2474"/>
    <s v="60001-100000"/>
    <m/>
    <m/>
    <m/>
    <m/>
    <m/>
    <n v="25248.5"/>
    <n v="74839.5"/>
    <n v="49591"/>
    <n v="-49138"/>
    <n v="149226"/>
    <n v="93574"/>
  </r>
  <r>
    <n v="449101"/>
    <d v="2014-06-19T17:03:26"/>
    <s v="Hired"/>
    <s v="Male"/>
    <n v="0"/>
    <s v="i5"/>
    <n v="66125"/>
    <x v="2475"/>
    <s v="60001-100000"/>
    <m/>
    <m/>
    <m/>
    <m/>
    <m/>
    <n v="25247.25"/>
    <n v="74832.5"/>
    <n v="49585.25"/>
    <n v="-49130.625"/>
    <n v="149210.375"/>
    <n v="66125"/>
  </r>
  <r>
    <n v="218656"/>
    <d v="2014-06-19T17:04:39"/>
    <s v="Rejected"/>
    <s v="Female"/>
    <n v="0"/>
    <s v="i5"/>
    <n v="26301"/>
    <x v="2476"/>
    <s v="20001-40000"/>
    <m/>
    <m/>
    <m/>
    <m/>
    <m/>
    <n v="25246"/>
    <n v="74833"/>
    <n v="49587"/>
    <n v="-49134.5"/>
    <n v="149213.5"/>
    <n v="26301"/>
  </r>
  <r>
    <n v="297160"/>
    <d v="2014-06-19T17:06:31"/>
    <s v="Hired"/>
    <s v="Male"/>
    <n v="0"/>
    <s v="i5"/>
    <n v="82378"/>
    <x v="2477"/>
    <s v="60001-100000"/>
    <m/>
    <m/>
    <m/>
    <m/>
    <m/>
    <n v="25245.25"/>
    <n v="74836.25"/>
    <n v="49591"/>
    <n v="-49141.25"/>
    <n v="149222.75"/>
    <n v="82378"/>
  </r>
  <r>
    <n v="876797"/>
    <d v="2014-05-21T07:53:51"/>
    <s v="Hired"/>
    <s v="Male"/>
    <n v="0"/>
    <s v="i7"/>
    <n v="50390"/>
    <x v="2478"/>
    <s v="40001-60000"/>
    <m/>
    <m/>
    <m/>
    <m/>
    <m/>
    <n v="25244.5"/>
    <n v="74832"/>
    <n v="49587.5"/>
    <n v="-49136.75"/>
    <n v="149213.25"/>
    <n v="50390"/>
  </r>
  <r>
    <n v="202191"/>
    <d v="2014-05-22T15:58:25"/>
    <s v="Rejected"/>
    <s v="Female"/>
    <n v="0"/>
    <s v="i5"/>
    <n v="82691"/>
    <x v="2479"/>
    <s v="60001-100000"/>
    <m/>
    <m/>
    <m/>
    <m/>
    <m/>
    <n v="25243.75"/>
    <n v="74832.5"/>
    <n v="49588.75"/>
    <n v="-49139.375"/>
    <n v="149215.625"/>
    <n v="82691"/>
  </r>
  <r>
    <n v="830375"/>
    <d v="2014-05-22T15:58:32"/>
    <s v="Rejected"/>
    <s v="Don’t want to say"/>
    <n v="0"/>
    <s v="i5"/>
    <n v="63434"/>
    <x v="2480"/>
    <s v="60001-100000"/>
    <m/>
    <m/>
    <m/>
    <m/>
    <m/>
    <n v="25243"/>
    <n v="74831"/>
    <n v="49588"/>
    <n v="-49139"/>
    <n v="149213"/>
    <n v="63434"/>
  </r>
  <r>
    <n v="428887"/>
    <d v="2014-07-07T09:31:50"/>
    <s v="Hired"/>
    <s v="Don’t want to say"/>
    <n v="0"/>
    <s v="i5"/>
    <n v="48066"/>
    <x v="2481"/>
    <s v="40001-60000"/>
    <m/>
    <m/>
    <m/>
    <m/>
    <m/>
    <n v="25227.5"/>
    <n v="74831.5"/>
    <n v="49604"/>
    <n v="-49178.5"/>
    <n v="149237.5"/>
    <n v="48066"/>
  </r>
  <r>
    <n v="58980"/>
    <d v="2014-07-24T10:11:44"/>
    <s v="Hired"/>
    <s v="Female"/>
    <n v="0"/>
    <s v="i5"/>
    <n v="3143"/>
    <x v="2482"/>
    <s v="0-20,000"/>
    <m/>
    <m/>
    <m/>
    <m/>
    <m/>
    <n v="25212"/>
    <n v="74832"/>
    <n v="49620"/>
    <n v="-49218"/>
    <n v="149262"/>
    <n v="3143"/>
  </r>
  <r>
    <n v="378816"/>
    <d v="2014-07-17T13:42:41"/>
    <s v="Hired"/>
    <s v="Male"/>
    <n v="0"/>
    <s v="b9"/>
    <n v="47469"/>
    <x v="2483"/>
    <s v="40001-60000"/>
    <m/>
    <m/>
    <m/>
    <m/>
    <m/>
    <n v="25243.75"/>
    <n v="74832.5"/>
    <n v="49588.75"/>
    <n v="-49139.375"/>
    <n v="149215.625"/>
    <n v="47469"/>
  </r>
  <r>
    <n v="859719"/>
    <d v="2014-06-04T09:34:58"/>
    <s v="Hired"/>
    <s v="Female"/>
    <n v="0"/>
    <s v="i7"/>
    <n v="59854"/>
    <x v="2484"/>
    <s v="40001-60000"/>
    <m/>
    <m/>
    <m/>
    <m/>
    <m/>
    <n v="25243"/>
    <n v="74833"/>
    <n v="49590"/>
    <n v="-49142"/>
    <n v="149218"/>
    <n v="59854"/>
  </r>
  <r>
    <n v="199439"/>
    <d v="2014-05-01T09:31:49"/>
    <s v="Hired"/>
    <s v="Male"/>
    <n v="0"/>
    <s v="c5"/>
    <n v="51553"/>
    <x v="2485"/>
    <s v="40001-60000"/>
    <m/>
    <m/>
    <m/>
    <m/>
    <m/>
    <n v="25227.5"/>
    <n v="74836.25"/>
    <n v="49608.75"/>
    <n v="-49185.625"/>
    <n v="149249.375"/>
    <n v="51553"/>
  </r>
  <r>
    <n v="855169"/>
    <d v="2014-08-29T10:47:44"/>
    <s v="Hired"/>
    <s v="Male"/>
    <n v="0"/>
    <s v="i7"/>
    <n v="5619"/>
    <x v="2486"/>
    <s v="0-20,000"/>
    <m/>
    <m/>
    <m/>
    <m/>
    <m/>
    <n v="25212"/>
    <n v="74839.5"/>
    <n v="49627.5"/>
    <n v="-49229.25"/>
    <n v="149280.75"/>
    <n v="5619"/>
  </r>
  <r>
    <n v="196497"/>
    <d v="2014-08-29T10:48:59"/>
    <s v="Rejected"/>
    <s v="Female"/>
    <n v="0"/>
    <s v="i7"/>
    <n v="90776"/>
    <x v="2487"/>
    <s v="60001-100000"/>
    <m/>
    <m/>
    <m/>
    <m/>
    <m/>
    <n v="25243.75"/>
    <n v="74842.75"/>
    <n v="49599"/>
    <n v="-49154.75"/>
    <n v="149241.25"/>
    <n v="90776"/>
  </r>
  <r>
    <n v="592984"/>
    <d v="2014-08-29T10:51:55"/>
    <s v="Hired"/>
    <s v="Male"/>
    <n v="0"/>
    <s v="i7"/>
    <n v="74920"/>
    <x v="2488"/>
    <s v="60001-100000"/>
    <m/>
    <m/>
    <m/>
    <m/>
    <m/>
    <n v="25243"/>
    <n v="74833"/>
    <n v="49590"/>
    <n v="-49142"/>
    <n v="149218"/>
    <n v="74920"/>
  </r>
  <r>
    <n v="383744"/>
    <d v="2014-07-10T13:47:44"/>
    <s v="Rejected"/>
    <s v="Male"/>
    <n v="0"/>
    <s v="i6"/>
    <n v="76586"/>
    <x v="2489"/>
    <s v="60001-100000"/>
    <m/>
    <m/>
    <m/>
    <m/>
    <m/>
    <n v="25227.5"/>
    <n v="74831.5"/>
    <n v="49604"/>
    <n v="-49178.5"/>
    <n v="149237.5"/>
    <n v="76586"/>
  </r>
  <r>
    <n v="671729"/>
    <d v="2014-07-11T17:56:07"/>
    <s v="Hired"/>
    <s v="Male"/>
    <n v="0"/>
    <s v="i6"/>
    <n v="41531"/>
    <x v="2490"/>
    <s v="40001-60000"/>
    <m/>
    <m/>
    <m/>
    <m/>
    <m/>
    <n v="25212"/>
    <n v="74785"/>
    <n v="49573"/>
    <n v="-49147.5"/>
    <n v="149144.5"/>
    <n v="41531"/>
  </r>
  <r>
    <n v="901083"/>
    <d v="2014-06-06T09:32:17"/>
    <s v="Hired"/>
    <s v="Female"/>
    <n v="0"/>
    <s v="c9"/>
    <n v="14723"/>
    <x v="2491"/>
    <s v="0-20,000"/>
    <m/>
    <m/>
    <m/>
    <m/>
    <m/>
    <n v="25196.5"/>
    <n v="74808"/>
    <n v="49611.5"/>
    <n v="-49220.75"/>
    <n v="149225.25"/>
    <n v="14723"/>
  </r>
  <r>
    <n v="691745"/>
    <d v="2014-06-09T14:06:28"/>
    <s v="Rejected"/>
    <s v="Male"/>
    <n v="0"/>
    <s v="i1"/>
    <n v="84415"/>
    <x v="2492"/>
    <s v="60001-100000"/>
    <m/>
    <m/>
    <m/>
    <m/>
    <m/>
    <n v="25243"/>
    <n v="74831"/>
    <n v="49588"/>
    <n v="-49139"/>
    <n v="149213"/>
    <n v="84415"/>
  </r>
  <r>
    <n v="849211"/>
    <d v="2014-06-09T14:09:33"/>
    <s v="Hired"/>
    <s v="Female"/>
    <n v="0"/>
    <s v="i1"/>
    <n v="87779"/>
    <x v="2493"/>
    <s v="60001-100000"/>
    <m/>
    <m/>
    <m/>
    <m/>
    <m/>
    <n v="25227.5"/>
    <n v="74762"/>
    <n v="49534.5"/>
    <n v="-49074.25"/>
    <n v="149063.75"/>
    <n v="87779"/>
  </r>
  <r>
    <n v="486945"/>
    <d v="2014-05-02T09:32:12"/>
    <s v="Hired"/>
    <s v="Male"/>
    <n v="0"/>
    <s v="c5"/>
    <n v="22480"/>
    <x v="2494"/>
    <s v="20001-40000"/>
    <m/>
    <m/>
    <m/>
    <m/>
    <m/>
    <n v="25212"/>
    <n v="74738"/>
    <n v="49526"/>
    <n v="-49077"/>
    <n v="149027"/>
    <n v="22480"/>
  </r>
  <r>
    <n v="295468"/>
    <d v="2014-05-09T08:01:06"/>
    <s v="Rejected"/>
    <s v="Female"/>
    <n v="0"/>
    <s v="c5"/>
    <n v="67947"/>
    <x v="2495"/>
    <s v="60001-100000"/>
    <m/>
    <m/>
    <m/>
    <m/>
    <m/>
    <n v="25243.75"/>
    <n v="74738.5"/>
    <n v="49494.75"/>
    <n v="-48998.375"/>
    <n v="148980.625"/>
    <n v="67947"/>
  </r>
  <r>
    <n v="605701"/>
    <d v="2014-05-09T08:03:38"/>
    <s v="Hired"/>
    <s v="Female"/>
    <n v="0"/>
    <s v="c5"/>
    <n v="51486"/>
    <x v="2496"/>
    <s v="40001-60000"/>
    <m/>
    <m/>
    <m/>
    <m/>
    <m/>
    <n v="25243"/>
    <n v="74739"/>
    <n v="49496"/>
    <n v="-49001"/>
    <n v="148983"/>
    <n v="51486"/>
  </r>
  <r>
    <n v="274207"/>
    <d v="2014-05-09T08:04:05"/>
    <s v="Hired"/>
    <s v="Female"/>
    <n v="0"/>
    <s v="c5"/>
    <n v="59822"/>
    <x v="2497"/>
    <s v="40001-60000"/>
    <m/>
    <m/>
    <m/>
    <m/>
    <m/>
    <n v="25227.5"/>
    <n v="74762"/>
    <n v="49534.5"/>
    <n v="-49074.25"/>
    <n v="149063.75"/>
    <n v="59822"/>
  </r>
  <r>
    <n v="269765"/>
    <d v="2014-05-09T08:05:01"/>
    <s v="Rejected"/>
    <s v="Female"/>
    <n v="0"/>
    <s v="c5"/>
    <n v="93217"/>
    <x v="2498"/>
    <s v="60001-100000"/>
    <m/>
    <m/>
    <m/>
    <m/>
    <m/>
    <n v="25212"/>
    <n v="74785"/>
    <n v="49573"/>
    <n v="-49147.5"/>
    <n v="149144.5"/>
    <n v="93217"/>
  </r>
  <r>
    <n v="46366"/>
    <d v="2014-06-30T09:33:35"/>
    <s v="Hired"/>
    <s v="Don’t want to say"/>
    <n v="0"/>
    <s v="i1"/>
    <n v="73263"/>
    <x v="2499"/>
    <s v="60001-100000"/>
    <m/>
    <m/>
    <m/>
    <m/>
    <m/>
    <n v="25196.5"/>
    <n v="74738.5"/>
    <n v="49542"/>
    <n v="-49116.5"/>
    <n v="149051.5"/>
    <n v="73263"/>
  </r>
  <r>
    <n v="133498"/>
    <d v="2014-06-30T09:32:03"/>
    <s v="Rejected"/>
    <s v="Male"/>
    <n v="0"/>
    <s v="i5"/>
    <n v="83160"/>
    <x v="2500"/>
    <s v="60001-100000"/>
    <m/>
    <m/>
    <m/>
    <m/>
    <m/>
    <n v="25181"/>
    <n v="74739"/>
    <n v="49558"/>
    <n v="-49156"/>
    <n v="149076"/>
    <n v="83160"/>
  </r>
  <r>
    <n v="876103"/>
    <d v="2014-06-30T13:01:40"/>
    <s v="Hired"/>
    <s v="Male"/>
    <n v="0"/>
    <s v="i5"/>
    <n v="5523"/>
    <x v="2501"/>
    <s v="0-20,000"/>
    <m/>
    <m/>
    <m/>
    <m/>
    <m/>
    <n v="25178.75"/>
    <n v="74737.5"/>
    <n v="49558.75"/>
    <n v="-49159.375"/>
    <n v="149075.625"/>
    <n v="5523"/>
  </r>
  <r>
    <n v="228080"/>
    <d v="2014-06-30T13:02:36"/>
    <s v="Rejected"/>
    <s v="Male"/>
    <n v="0"/>
    <s v="i5"/>
    <n v="54681"/>
    <x v="2502"/>
    <s v="40001-60000"/>
    <m/>
    <m/>
    <m/>
    <m/>
    <m/>
    <n v="25212"/>
    <n v="74738"/>
    <n v="49526"/>
    <n v="-49077"/>
    <n v="149027"/>
    <n v="54681"/>
  </r>
  <r>
    <n v="447318"/>
    <d v="2014-05-31T08:28:37"/>
    <s v="Hired"/>
    <s v="Male"/>
    <n v="0"/>
    <s v="c8"/>
    <n v="20297"/>
    <x v="1035"/>
    <s v="20001-40000"/>
    <m/>
    <m/>
    <m/>
    <m/>
    <m/>
    <n v="25196.5"/>
    <n v="74738.5"/>
    <n v="49542"/>
    <n v="-49116.5"/>
    <n v="149051.5"/>
    <n v="20297"/>
  </r>
  <r>
    <n v="806805"/>
    <d v="2014-05-31T08:29:15"/>
    <s v="Hired"/>
    <s v="Female"/>
    <n v="0"/>
    <s v="c8"/>
    <n v="13074"/>
    <x v="2503"/>
    <s v="0-20,000"/>
    <m/>
    <m/>
    <m/>
    <m/>
    <m/>
    <n v="25243"/>
    <n v="74739"/>
    <n v="49496"/>
    <n v="-49001"/>
    <n v="148983"/>
    <n v="13074"/>
  </r>
  <r>
    <n v="143505"/>
    <d v="2014-06-09T09:31:24"/>
    <s v="Rejected"/>
    <s v="Male"/>
    <n v="0"/>
    <s v="c9"/>
    <n v="69928"/>
    <x v="2504"/>
    <s v="60001-100000"/>
    <m/>
    <m/>
    <m/>
    <m/>
    <m/>
    <n v="25245.25"/>
    <n v="74762"/>
    <n v="49516.75"/>
    <n v="-49029.875"/>
    <n v="149037.125"/>
    <n v="69928"/>
  </r>
  <r>
    <n v="95009"/>
    <d v="2014-08-05T08:27:33"/>
    <s v="Hired"/>
    <s v="Female"/>
    <n v="0"/>
    <s v="c9"/>
    <n v="92458"/>
    <x v="2505"/>
    <s v="60001-100000"/>
    <m/>
    <m/>
    <m/>
    <m/>
    <m/>
    <n v="25244.5"/>
    <n v="74785"/>
    <n v="49540.5"/>
    <n v="-49066.25"/>
    <n v="149095.75"/>
    <n v="92458"/>
  </r>
  <r>
    <n v="265974"/>
    <d v="2014-08-05T08:28:35"/>
    <s v="Rejected"/>
    <s v="Female"/>
    <n v="0"/>
    <s v="c9"/>
    <n v="18527"/>
    <x v="1718"/>
    <s v="0-20,000"/>
    <m/>
    <m/>
    <m/>
    <m/>
    <m/>
    <n v="25243.75"/>
    <n v="74738.5"/>
    <n v="49494.75"/>
    <n v="-48998.375"/>
    <n v="148980.625"/>
    <n v="18527"/>
  </r>
  <r>
    <n v="139428"/>
    <d v="2014-08-20T08:35:55"/>
    <s v="Rejected"/>
    <s v="Male"/>
    <n v="0"/>
    <s v="c9"/>
    <n v="85643"/>
    <x v="2506"/>
    <s v="60001-100000"/>
    <m/>
    <m/>
    <m/>
    <m/>
    <m/>
    <n v="25246"/>
    <n v="74739"/>
    <n v="49493"/>
    <n v="-48993.5"/>
    <n v="148978.5"/>
    <n v="85643"/>
  </r>
  <r>
    <n v="416679"/>
    <d v="2014-08-20T08:36:22"/>
    <s v="Rejected"/>
    <s v="Male"/>
    <n v="0"/>
    <s v="c9"/>
    <n v="23207"/>
    <x v="2507"/>
    <s v="20001-40000"/>
    <m/>
    <m/>
    <m/>
    <m/>
    <m/>
    <n v="25245.25"/>
    <n v="74737.5"/>
    <n v="49492.25"/>
    <n v="-48993.125"/>
    <n v="148975.875"/>
    <n v="23207"/>
  </r>
  <r>
    <n v="385054"/>
    <d v="2014-07-08T09:32:28"/>
    <s v="Hired"/>
    <s v="Female"/>
    <n v="0"/>
    <s v="c5"/>
    <n v="80213"/>
    <x v="2508"/>
    <s v="60001-100000"/>
    <m/>
    <m/>
    <m/>
    <m/>
    <m/>
    <n v="25248.5"/>
    <n v="74738"/>
    <n v="49489.5"/>
    <n v="-48985.75"/>
    <n v="148972.25"/>
    <n v="80213"/>
  </r>
  <r>
    <n v="192872"/>
    <d v="2014-07-08T09:34:24"/>
    <s v="Hired"/>
    <s v="Female"/>
    <n v="0"/>
    <s v="c5"/>
    <n v="81721"/>
    <x v="2509"/>
    <s v="60001-100000"/>
    <m/>
    <m/>
    <m/>
    <m/>
    <m/>
    <n v="25247.25"/>
    <n v="74729.75"/>
    <n v="49482.5"/>
    <n v="-48976.5"/>
    <n v="148953.5"/>
    <n v="81721"/>
  </r>
  <r>
    <n v="47827"/>
    <d v="2014-07-08T09:35:18"/>
    <s v="Rejected"/>
    <s v="Female"/>
    <n v="0"/>
    <s v="c5"/>
    <n v="94106"/>
    <x v="2510"/>
    <s v="60001-100000"/>
    <m/>
    <m/>
    <m/>
    <m/>
    <m/>
    <n v="25246"/>
    <n v="74708"/>
    <n v="49462"/>
    <n v="-48947"/>
    <n v="148901"/>
    <n v="94106"/>
  </r>
  <r>
    <n v="461705"/>
    <d v="2014-07-08T09:36:46"/>
    <s v="Hired"/>
    <s v="Female"/>
    <n v="0"/>
    <s v="c5"/>
    <n v="30041"/>
    <x v="2511"/>
    <s v="20001-40000"/>
    <m/>
    <m/>
    <m/>
    <m/>
    <m/>
    <n v="25245.25"/>
    <n v="74693.75"/>
    <n v="49448.5"/>
    <n v="-48927.5"/>
    <n v="148866.5"/>
    <n v="30041"/>
  </r>
  <r>
    <n v="677237"/>
    <d v="2014-07-08T09:37:16"/>
    <s v="Rejected"/>
    <s v="Female"/>
    <n v="0"/>
    <s v="c5"/>
    <n v="50346"/>
    <x v="2512"/>
    <s v="40001-60000"/>
    <m/>
    <m/>
    <m/>
    <m/>
    <m/>
    <n v="25244.5"/>
    <n v="74698.5"/>
    <n v="49454"/>
    <n v="-48936.5"/>
    <n v="148879.5"/>
    <n v="50346"/>
  </r>
  <r>
    <n v="672458"/>
    <d v="2014-07-17T09:02:51"/>
    <s v="Hired"/>
    <s v="Male"/>
    <n v="0"/>
    <s v="c5"/>
    <n v="25787"/>
    <x v="2513"/>
    <s v="20001-40000"/>
    <m/>
    <m/>
    <m/>
    <m/>
    <m/>
    <n v="25243.75"/>
    <n v="74703.25"/>
    <n v="49459.5"/>
    <n v="-48945.5"/>
    <n v="148892.5"/>
    <n v="25787"/>
  </r>
  <r>
    <n v="108388"/>
    <d v="2014-07-17T09:04:21"/>
    <s v="Rejected"/>
    <s v="Female"/>
    <n v="0"/>
    <s v="c5"/>
    <n v="59536"/>
    <x v="2514"/>
    <s v="40001-60000"/>
    <m/>
    <m/>
    <m/>
    <m/>
    <m/>
    <n v="25243"/>
    <n v="74708"/>
    <n v="49465"/>
    <n v="-48954.5"/>
    <n v="148905.5"/>
    <n v="59536"/>
  </r>
  <r>
    <n v="903299"/>
    <d v="2014-07-17T09:05:58"/>
    <s v="Rejected"/>
    <s v="Male"/>
    <n v="0"/>
    <s v="c5"/>
    <n v="5672"/>
    <x v="2515"/>
    <s v="0-20,000"/>
    <m/>
    <m/>
    <m/>
    <m/>
    <m/>
    <n v="25227.5"/>
    <n v="74715.25"/>
    <n v="49487.75"/>
    <n v="-49004.125"/>
    <n v="148946.875"/>
    <n v="5672"/>
  </r>
  <r>
    <n v="582029"/>
    <d v="2014-07-17T09:08:14"/>
    <s v="Hired"/>
    <s v="Female"/>
    <n v="0"/>
    <s v="c5"/>
    <n v="42635"/>
    <x v="2516"/>
    <s v="40001-60000"/>
    <m/>
    <m/>
    <m/>
    <m/>
    <m/>
    <n v="25244.5"/>
    <n v="74722.5"/>
    <n v="49478"/>
    <n v="-48972.5"/>
    <n v="148939.5"/>
    <n v="42635"/>
  </r>
  <r>
    <n v="117267"/>
    <d v="2014-07-17T09:04:14"/>
    <s v="Hired"/>
    <s v="Female"/>
    <n v="0"/>
    <s v="c5"/>
    <n v="13864"/>
    <x v="2517"/>
    <s v="0-20,000"/>
    <m/>
    <m/>
    <m/>
    <m/>
    <m/>
    <n v="25243.75"/>
    <n v="74729.75"/>
    <n v="49486"/>
    <n v="-48985.25"/>
    <n v="148958.75"/>
    <n v="13864"/>
  </r>
  <r>
    <n v="732908"/>
    <d v="2014-05-28T14:05:52"/>
    <s v="Rejected"/>
    <s v="Male"/>
    <n v="0"/>
    <s v="c5"/>
    <n v="3457"/>
    <x v="2518"/>
    <s v="0-20,000"/>
    <m/>
    <m/>
    <m/>
    <m/>
    <m/>
    <n v="25246"/>
    <n v="74737"/>
    <n v="49491"/>
    <n v="-48990.5"/>
    <n v="148973.5"/>
    <n v="3457"/>
  </r>
  <r>
    <n v="331082"/>
    <d v="2014-05-28T14:06:13"/>
    <s v="Hired"/>
    <s v="Male"/>
    <n v="0"/>
    <s v="c5"/>
    <n v="23051"/>
    <x v="2519"/>
    <s v="20001-40000"/>
    <m/>
    <m/>
    <m/>
    <m/>
    <m/>
    <n v="25249.75"/>
    <n v="74737.5"/>
    <n v="49487.75"/>
    <n v="-48981.875"/>
    <n v="148969.125"/>
    <n v="23051"/>
  </r>
  <r>
    <n v="737525"/>
    <d v="2014-05-28T14:08:30"/>
    <s v="Hired"/>
    <s v="Male"/>
    <n v="0"/>
    <s v="c5"/>
    <n v="86680"/>
    <x v="2520"/>
    <s v="60001-100000"/>
    <m/>
    <m/>
    <m/>
    <m/>
    <m/>
    <n v="25259.5"/>
    <n v="74738"/>
    <n v="49478.5"/>
    <n v="-48958.25"/>
    <n v="148955.75"/>
    <n v="86680"/>
  </r>
  <r>
    <n v="551077"/>
    <d v="2014-05-23T19:52:11"/>
    <s v="Rejected"/>
    <s v="Male"/>
    <n v="0"/>
    <s v="c5"/>
    <n v="11675"/>
    <x v="2521"/>
    <s v="0-20,000"/>
    <m/>
    <m/>
    <m/>
    <m/>
    <m/>
    <n v="25255.25"/>
    <n v="74729.75"/>
    <n v="49474.5"/>
    <n v="-48956.5"/>
    <n v="148941.5"/>
    <n v="11675"/>
  </r>
  <r>
    <n v="705137"/>
    <d v="2014-05-29T09:04:57"/>
    <s v="Rejected"/>
    <s v="Female"/>
    <n v="0"/>
    <s v="c5"/>
    <n v="9907"/>
    <x v="2522"/>
    <s v="0-20,000"/>
    <m/>
    <m/>
    <m/>
    <m/>
    <m/>
    <n v="25268"/>
    <n v="74737"/>
    <n v="49469"/>
    <n v="-48935.5"/>
    <n v="148940.5"/>
    <n v="9907"/>
  </r>
  <r>
    <n v="240259"/>
    <d v="2014-06-26T17:20:46"/>
    <s v="Rejected"/>
    <s v="Male"/>
    <n v="0"/>
    <s v="c9"/>
    <n v="13293"/>
    <x v="2523"/>
    <s v="0-20,000"/>
    <m/>
    <m/>
    <m/>
    <m/>
    <m/>
    <n v="25282.25"/>
    <n v="74737.5"/>
    <n v="49455.25"/>
    <n v="-48900.625"/>
    <n v="148920.375"/>
    <n v="13293"/>
  </r>
  <r>
    <n v="589837"/>
    <d v="2014-07-06T12:57:15"/>
    <s v="Hired"/>
    <s v="Male"/>
    <n v="0"/>
    <s v="c9"/>
    <n v="15696"/>
    <x v="2524"/>
    <s v="0-20,000"/>
    <m/>
    <m/>
    <m/>
    <m/>
    <m/>
    <n v="25293.5"/>
    <n v="74738"/>
    <n v="49444.5"/>
    <n v="-48873.25"/>
    <n v="148904.75"/>
    <n v="15696"/>
  </r>
  <r>
    <n v="82580"/>
    <d v="2014-07-06T12:59:24"/>
    <s v="Rejected"/>
    <s v="Male"/>
    <n v="0"/>
    <s v="c9"/>
    <n v="79569"/>
    <x v="2525"/>
    <s v="60001-100000"/>
    <m/>
    <m/>
    <m/>
    <m/>
    <m/>
    <n v="25304.25"/>
    <n v="74738.5"/>
    <n v="49434.25"/>
    <n v="-48847.125"/>
    <n v="148889.875"/>
    <n v="79569"/>
  </r>
  <r>
    <n v="865029"/>
    <d v="2014-08-11T10:27:23"/>
    <s v="Hired"/>
    <s v="Male"/>
    <n v="0"/>
    <s v="c5"/>
    <n v="64324"/>
    <x v="2526"/>
    <s v="60001-100000"/>
    <m/>
    <m/>
    <m/>
    <m/>
    <m/>
    <n v="25300"/>
    <n v="74737"/>
    <n v="49437"/>
    <n v="-48855.5"/>
    <n v="148892.5"/>
    <n v="64324"/>
  </r>
  <r>
    <n v="306926"/>
    <d v="2014-08-11T10:28:17"/>
    <s v="Rejected"/>
    <s v="Male"/>
    <n v="0"/>
    <s v="c5"/>
    <n v="72811"/>
    <x v="2527"/>
    <s v="60001-100000"/>
    <m/>
    <m/>
    <m/>
    <m/>
    <m/>
    <n v="25296.75"/>
    <n v="74737.5"/>
    <n v="49440.75"/>
    <n v="-48864.375"/>
    <n v="148898.625"/>
    <n v="72811"/>
  </r>
  <r>
    <n v="203851"/>
    <d v="2014-06-20T09:35:07"/>
    <s v="Rejected"/>
    <s v="Female"/>
    <n v="0"/>
    <s v="i6"/>
    <n v="86952"/>
    <x v="2528"/>
    <s v="60001-100000"/>
    <m/>
    <m/>
    <m/>
    <m/>
    <m/>
    <n v="25293.5"/>
    <n v="74738"/>
    <n v="49444.5"/>
    <n v="-48873.25"/>
    <n v="148904.75"/>
    <n v="86952"/>
  </r>
  <r>
    <n v="735772"/>
    <d v="2014-06-24T19:44:58"/>
    <s v="Rejected"/>
    <s v="Male"/>
    <n v="0"/>
    <s v="i6"/>
    <n v="34899"/>
    <x v="2529"/>
    <s v="20001-40000"/>
    <m/>
    <m/>
    <m/>
    <m/>
    <m/>
    <n v="25290.25"/>
    <n v="74729.75"/>
    <n v="49439.5"/>
    <n v="-48869"/>
    <n v="148889"/>
    <n v="34899"/>
  </r>
  <r>
    <n v="16272"/>
    <d v="2014-06-24T19:45:34"/>
    <s v="Hired"/>
    <s v="Female"/>
    <n v="0"/>
    <s v="i6"/>
    <n v="74022"/>
    <x v="2530"/>
    <s v="60001-100000"/>
    <m/>
    <m/>
    <m/>
    <m/>
    <m/>
    <n v="25287"/>
    <n v="74737"/>
    <n v="49450"/>
    <n v="-48888"/>
    <n v="148912"/>
    <n v="74022"/>
  </r>
  <r>
    <n v="241011"/>
    <d v="2014-08-01T09:34:02"/>
    <s v="Hired"/>
    <s v="Male"/>
    <n v="0"/>
    <s v="i6"/>
    <n v="21333"/>
    <x v="2531"/>
    <s v="20001-40000"/>
    <m/>
    <m/>
    <m/>
    <m/>
    <m/>
    <n v="25282.25"/>
    <n v="74737.5"/>
    <n v="49455.25"/>
    <n v="-48900.625"/>
    <n v="148920.375"/>
    <n v="21333"/>
  </r>
  <r>
    <n v="592725"/>
    <d v="2014-08-06T14:23:29"/>
    <s v="Hired"/>
    <s v="Male"/>
    <n v="0"/>
    <s v="i6"/>
    <n v="73557"/>
    <x v="2532"/>
    <s v="60001-100000"/>
    <m/>
    <m/>
    <m/>
    <m/>
    <m/>
    <n v="25293.5"/>
    <n v="74738"/>
    <n v="49444.5"/>
    <n v="-48873.25"/>
    <n v="148904.75"/>
    <n v="73557"/>
  </r>
  <r>
    <n v="101587"/>
    <d v="2014-08-06T14:25:00"/>
    <s v="Hired"/>
    <s v="Female"/>
    <n v="0"/>
    <s v="i6"/>
    <n v="27191"/>
    <x v="2533"/>
    <s v="20001-40000"/>
    <m/>
    <m/>
    <m/>
    <m/>
    <m/>
    <n v="25290.25"/>
    <n v="74738.5"/>
    <n v="49448.25"/>
    <n v="-48882.125"/>
    <n v="148910.875"/>
    <n v="27191"/>
  </r>
  <r>
    <n v="224763"/>
    <d v="2014-08-06T14:26:06"/>
    <s v="Rejected"/>
    <s v="Male"/>
    <n v="0"/>
    <s v="i6"/>
    <n v="85285"/>
    <x v="2534"/>
    <s v="60001-100000"/>
    <m/>
    <m/>
    <m/>
    <m/>
    <m/>
    <n v="25287"/>
    <n v="74739"/>
    <n v="49452"/>
    <n v="-48891"/>
    <n v="148917"/>
    <n v="85285"/>
  </r>
  <r>
    <n v="134816"/>
    <d v="2014-08-18T14:10:41"/>
    <s v="Rejected"/>
    <s v="Male"/>
    <n v="0"/>
    <s v="i6"/>
    <n v="41248"/>
    <x v="2535"/>
    <s v="40001-60000"/>
    <m/>
    <m/>
    <m/>
    <m/>
    <m/>
    <n v="25282.25"/>
    <n v="74737.5"/>
    <n v="49455.25"/>
    <n v="-48900.625"/>
    <n v="148920.375"/>
    <n v="41248"/>
  </r>
  <r>
    <n v="377194"/>
    <d v="2014-08-18T14:11:11"/>
    <s v="Hired"/>
    <s v="Female"/>
    <n v="0"/>
    <s v="i6"/>
    <n v="46908"/>
    <x v="2536"/>
    <s v="40001-60000"/>
    <m/>
    <m/>
    <m/>
    <m/>
    <m/>
    <n v="25277.5"/>
    <n v="74738"/>
    <n v="49460.5"/>
    <n v="-48913.25"/>
    <n v="148928.75"/>
    <n v="46908"/>
  </r>
  <r>
    <n v="459107"/>
    <d v="2014-08-16T18:36:10"/>
    <s v="Hired"/>
    <s v="Female"/>
    <n v="0"/>
    <s v="i6"/>
    <n v="53395"/>
    <x v="2537"/>
    <s v="40001-60000"/>
    <m/>
    <m/>
    <m/>
    <m/>
    <m/>
    <n v="25272.75"/>
    <n v="74738.5"/>
    <n v="49465.75"/>
    <n v="-48925.875"/>
    <n v="148937.125"/>
    <n v="53395"/>
  </r>
  <r>
    <n v="625539"/>
    <d v="2014-08-16T18:36:34"/>
    <s v="Hired"/>
    <s v="Male"/>
    <n v="0"/>
    <s v="i6"/>
    <n v="35773"/>
    <x v="2538"/>
    <s v="20001-40000"/>
    <m/>
    <m/>
    <m/>
    <m/>
    <m/>
    <n v="25268"/>
    <n v="74739"/>
    <n v="49471"/>
    <n v="-48938.5"/>
    <n v="148945.5"/>
    <n v="35773"/>
  </r>
  <r>
    <n v="887107"/>
    <d v="2014-08-19T18:21:35"/>
    <s v="Rejected"/>
    <s v="Male"/>
    <n v="0"/>
    <s v="i6"/>
    <n v="32270"/>
    <x v="2539"/>
    <s v="20001-40000"/>
    <m/>
    <m/>
    <m/>
    <m/>
    <m/>
    <n v="25263.75"/>
    <n v="74762"/>
    <n v="49498.25"/>
    <n v="-48983.625"/>
    <n v="149009.375"/>
    <n v="32270"/>
  </r>
  <r>
    <n v="676220"/>
    <d v="2014-08-29T14:54:19"/>
    <s v="Rejected"/>
    <s v="Female"/>
    <n v="0"/>
    <s v="i6"/>
    <n v="51856"/>
    <x v="2540"/>
    <s v="40001-60000"/>
    <m/>
    <m/>
    <m/>
    <m/>
    <m/>
    <n v="25259.5"/>
    <n v="74785"/>
    <n v="49525.5"/>
    <n v="-49028.75"/>
    <n v="149073.25"/>
    <n v="51856"/>
  </r>
  <r>
    <n v="370975"/>
    <d v="2014-08-30T19:33:09"/>
    <s v="Hired"/>
    <s v="Male"/>
    <n v="0"/>
    <s v="i6"/>
    <n v="92550"/>
    <x v="2541"/>
    <s v="60001-100000"/>
    <m/>
    <m/>
    <m/>
    <m/>
    <m/>
    <n v="25255.25"/>
    <n v="74808"/>
    <n v="49552.75"/>
    <n v="-49073.875"/>
    <n v="149137.125"/>
    <n v="92550"/>
  </r>
  <r>
    <n v="334882"/>
    <d v="2014-08-30T19:34:10"/>
    <s v="Rejected"/>
    <s v="Female"/>
    <n v="0"/>
    <s v="i6"/>
    <n v="12418"/>
    <x v="2542"/>
    <s v="0-20,000"/>
    <m/>
    <m/>
    <m/>
    <m/>
    <m/>
    <n v="25251"/>
    <n v="74739"/>
    <n v="49488"/>
    <n v="-48981"/>
    <n v="148971"/>
    <n v="12418"/>
  </r>
  <r>
    <n v="138713"/>
    <d v="2014-07-11T15:53:34"/>
    <s v="Rejected"/>
    <s v="Male"/>
    <n v="0"/>
    <s v="c9"/>
    <n v="54495"/>
    <x v="2543"/>
    <s v="40001-60000"/>
    <m/>
    <m/>
    <m/>
    <m/>
    <m/>
    <n v="25263.75"/>
    <n v="74762"/>
    <n v="49498.25"/>
    <n v="-48983.625"/>
    <n v="149009.375"/>
    <n v="54495"/>
  </r>
  <r>
    <n v="862314"/>
    <d v="2014-07-11T15:53:54"/>
    <s v="Hired"/>
    <s v="Male"/>
    <n v="0"/>
    <s v="c9"/>
    <n v="72880"/>
    <x v="2544"/>
    <s v="60001-100000"/>
    <m/>
    <m/>
    <m/>
    <m/>
    <m/>
    <n v="25259.5"/>
    <n v="74785"/>
    <n v="49525.5"/>
    <n v="-49028.75"/>
    <n v="149073.25"/>
    <n v="72880"/>
  </r>
  <r>
    <n v="269039"/>
    <d v="2014-07-17T12:19:05"/>
    <s v="Hired"/>
    <s v="Male"/>
    <n v="0"/>
    <s v="c9"/>
    <n v="62938"/>
    <x v="2545"/>
    <s v="60001-100000"/>
    <m/>
    <m/>
    <m/>
    <m/>
    <m/>
    <n v="25255.25"/>
    <n v="74808"/>
    <n v="49552.75"/>
    <n v="-49073.875"/>
    <n v="149137.125"/>
    <n v="62938"/>
  </r>
  <r>
    <n v="852330"/>
    <d v="2014-08-22T09:48:37"/>
    <s v="Hired"/>
    <s v="Male"/>
    <n v="0"/>
    <s v="c9"/>
    <n v="15648"/>
    <x v="2546"/>
    <s v="0-20,000"/>
    <m/>
    <m/>
    <m/>
    <m/>
    <m/>
    <n v="25251"/>
    <n v="74831"/>
    <n v="49580"/>
    <n v="-49119"/>
    <n v="149201"/>
    <n v="15648"/>
  </r>
  <r>
    <n v="92932"/>
    <d v="2014-08-22T09:49:48"/>
    <s v="Rejected"/>
    <s v="Male"/>
    <n v="0"/>
    <s v="c9"/>
    <n v="16244"/>
    <x v="2547"/>
    <s v="0-20,000"/>
    <m/>
    <m/>
    <m/>
    <m/>
    <m/>
    <n v="25263.75"/>
    <n v="74831.5"/>
    <n v="49567.75"/>
    <n v="-49087.875"/>
    <n v="149183.125"/>
    <n v="16244"/>
  </r>
  <r>
    <n v="288178"/>
    <d v="2014-06-25T16:23:24"/>
    <s v="Hired"/>
    <s v="Female"/>
    <n v="0"/>
    <s v="i5"/>
    <n v="46498"/>
    <x v="2548"/>
    <s v="40001-60000"/>
    <m/>
    <m/>
    <m/>
    <m/>
    <m/>
    <n v="25277.5"/>
    <n v="74832"/>
    <n v="49554.5"/>
    <n v="-49054.25"/>
    <n v="149163.75"/>
    <n v="46498"/>
  </r>
  <r>
    <n v="702282"/>
    <d v="2014-06-25T16:24:13"/>
    <s v="Rejected"/>
    <s v="Male"/>
    <n v="0"/>
    <s v="i5"/>
    <n v="75312"/>
    <x v="2549"/>
    <s v="60001-100000"/>
    <m/>
    <m/>
    <m/>
    <m/>
    <m/>
    <n v="25272.75"/>
    <n v="74832.5"/>
    <n v="49559.75"/>
    <n v="-49066.875"/>
    <n v="149172.125"/>
    <n v="75312"/>
  </r>
  <r>
    <n v="756958"/>
    <d v="2014-08-11T09:11:27"/>
    <s v="Rejected"/>
    <s v="Male"/>
    <n v="0"/>
    <s v="i5"/>
    <n v="56856"/>
    <x v="2550"/>
    <s v="40001-60000"/>
    <m/>
    <m/>
    <m/>
    <m/>
    <m/>
    <n v="25268"/>
    <n v="74831"/>
    <n v="49563"/>
    <n v="-49076.5"/>
    <n v="149175.5"/>
    <n v="56856"/>
  </r>
  <r>
    <n v="357577"/>
    <d v="2014-08-11T09:14:48"/>
    <s v="Hired"/>
    <s v="Female"/>
    <n v="0"/>
    <s v="i5"/>
    <n v="20958"/>
    <x v="2551"/>
    <s v="20001-40000"/>
    <m/>
    <m/>
    <m/>
    <m/>
    <m/>
    <n v="25263.75"/>
    <n v="74831.5"/>
    <n v="49567.75"/>
    <n v="-49087.875"/>
    <n v="149183.125"/>
    <n v="20958"/>
  </r>
  <r>
    <n v="759016"/>
    <d v="2014-08-22T15:31:30"/>
    <s v="Hired"/>
    <s v="Male"/>
    <n v="0"/>
    <s v="i5"/>
    <n v="69278"/>
    <x v="2552"/>
    <s v="60001-100000"/>
    <m/>
    <m/>
    <m/>
    <m/>
    <m/>
    <n v="25277.5"/>
    <n v="74832"/>
    <n v="49554.5"/>
    <n v="-49054.25"/>
    <n v="149163.75"/>
    <n v="69278"/>
  </r>
  <r>
    <n v="401885"/>
    <d v="2014-08-27T15:14:20"/>
    <s v="Rejected"/>
    <s v="Female"/>
    <n v="0"/>
    <s v="i5"/>
    <n v="34424"/>
    <x v="2553"/>
    <s v="20001-40000"/>
    <m/>
    <m/>
    <m/>
    <m/>
    <m/>
    <n v="25272.75"/>
    <n v="74832.5"/>
    <n v="49559.75"/>
    <n v="-49066.875"/>
    <n v="149172.125"/>
    <n v="34424"/>
  </r>
  <r>
    <n v="681123"/>
    <d v="2014-08-27T18:32:47"/>
    <s v="Hired"/>
    <s v="Female"/>
    <n v="0"/>
    <s v="i5"/>
    <n v="24575"/>
    <x v="2554"/>
    <s v="20001-40000"/>
    <m/>
    <m/>
    <m/>
    <m/>
    <m/>
    <n v="25268"/>
    <n v="74833"/>
    <n v="49565"/>
    <n v="-49079.5"/>
    <n v="149180.5"/>
    <n v="24575"/>
  </r>
  <r>
    <n v="944455"/>
    <d v="2014-05-21T18:43:10"/>
    <s v="Hired"/>
    <s v="Female"/>
    <n v="0"/>
    <s v="c9"/>
    <n v="69709"/>
    <x v="2555"/>
    <s v="60001-100000"/>
    <m/>
    <m/>
    <m/>
    <m/>
    <m/>
    <n v="25282.25"/>
    <n v="74836.25"/>
    <n v="49554"/>
    <n v="-49048.75"/>
    <n v="149167.25"/>
    <n v="69709"/>
  </r>
  <r>
    <n v="977885"/>
    <d v="2014-08-05T09:34:18"/>
    <s v="Rejected"/>
    <s v="Male"/>
    <n v="0"/>
    <s v="c9"/>
    <n v="85648"/>
    <x v="2556"/>
    <s v="60001-100000"/>
    <m/>
    <m/>
    <m/>
    <m/>
    <m/>
    <n v="25277.5"/>
    <n v="74839.5"/>
    <n v="49562"/>
    <n v="-49065.5"/>
    <n v="149182.5"/>
    <n v="85648"/>
  </r>
  <r>
    <n v="353496"/>
    <d v="2014-05-06T13:18:20"/>
    <s v="Hired"/>
    <s v="Don’t want to say"/>
    <n v="0"/>
    <s v="i5"/>
    <n v="61703"/>
    <x v="2557"/>
    <s v="60001-100000"/>
    <m/>
    <m/>
    <m/>
    <m/>
    <m/>
    <n v="25272.75"/>
    <n v="74832.5"/>
    <n v="49559.75"/>
    <n v="-49066.875"/>
    <n v="149172.125"/>
    <n v="61703"/>
  </r>
  <r>
    <n v="982553"/>
    <d v="2014-06-03T09:35:10"/>
    <s v="Hired"/>
    <s v="Male"/>
    <n v="0"/>
    <s v="c9"/>
    <n v="73230"/>
    <x v="2558"/>
    <s v="60001-100000"/>
    <m/>
    <m/>
    <m/>
    <m/>
    <m/>
    <n v="25268"/>
    <n v="74833"/>
    <n v="49565"/>
    <n v="-49079.5"/>
    <n v="149180.5"/>
    <n v="73230"/>
  </r>
  <r>
    <n v="934540"/>
    <d v="2014-08-19T09:31:36"/>
    <s v="Hired"/>
    <s v="Male"/>
    <n v="0"/>
    <s v="i7"/>
    <n v="34424"/>
    <x v="2553"/>
    <s v="20001-40000"/>
    <m/>
    <m/>
    <m/>
    <m/>
    <m/>
    <n v="25263.75"/>
    <n v="74836.25"/>
    <n v="49572.5"/>
    <n v="-49095"/>
    <n v="149195"/>
    <n v="34424"/>
  </r>
  <r>
    <n v="964901"/>
    <d v="2014-08-19T09:35:18"/>
    <s v="Hired"/>
    <s v="Male"/>
    <n v="0"/>
    <s v="i7"/>
    <n v="30253"/>
    <x v="2559"/>
    <s v="20001-40000"/>
    <m/>
    <m/>
    <m/>
    <m/>
    <m/>
    <n v="25259.5"/>
    <n v="74839.5"/>
    <n v="49580"/>
    <n v="-49110.5"/>
    <n v="149209.5"/>
    <n v="30253"/>
  </r>
  <r>
    <n v="759940"/>
    <d v="2014-08-19T09:35:57"/>
    <s v="Rejected"/>
    <s v="Female"/>
    <n v="0"/>
    <s v="i7"/>
    <n v="6210"/>
    <x v="2560"/>
    <s v="0-20,000"/>
    <m/>
    <m/>
    <m/>
    <m/>
    <m/>
    <n v="25255.25"/>
    <n v="74842.75"/>
    <n v="49587.5"/>
    <n v="-49126"/>
    <n v="149224"/>
    <n v="6210"/>
  </r>
  <r>
    <n v="362996"/>
    <d v="2014-08-19T09:36:44"/>
    <s v="Hired"/>
    <s v="Male"/>
    <n v="0"/>
    <s v="i7"/>
    <n v="92283"/>
    <x v="2561"/>
    <s v="60001-100000"/>
    <m/>
    <m/>
    <m/>
    <m/>
    <m/>
    <n v="25268"/>
    <n v="74846"/>
    <n v="49578"/>
    <n v="-49099"/>
    <n v="149213"/>
    <n v="92283"/>
  </r>
  <r>
    <n v="917163"/>
    <d v="2014-07-18T15:38:43"/>
    <s v="Rejected"/>
    <s v="Male"/>
    <n v="0"/>
    <s v="i7"/>
    <n v="12378"/>
    <x v="2562"/>
    <s v="0-20,000"/>
    <m/>
    <m/>
    <m/>
    <m/>
    <m/>
    <n v="25263.75"/>
    <n v="74836.25"/>
    <n v="49572.5"/>
    <n v="-49095"/>
    <n v="149195"/>
    <n v="12378"/>
  </r>
  <r>
    <n v="652692"/>
    <d v="2014-07-18T15:39:07"/>
    <s v="Hired"/>
    <s v="Don’t want to say"/>
    <n v="0"/>
    <s v="i7"/>
    <n v="43397"/>
    <x v="2563"/>
    <s v="40001-60000"/>
    <m/>
    <m/>
    <m/>
    <m/>
    <m/>
    <n v="25277.5"/>
    <n v="74839.5"/>
    <n v="49562"/>
    <n v="-49065.5"/>
    <n v="149182.5"/>
    <n v="43397"/>
  </r>
  <r>
    <n v="23706"/>
    <d v="2014-07-18T15:40:16"/>
    <s v="Hired"/>
    <s v="Don’t want to say"/>
    <n v="0"/>
    <s v="i7"/>
    <n v="41989"/>
    <x v="2564"/>
    <s v="40001-60000"/>
    <m/>
    <m/>
    <m/>
    <m/>
    <m/>
    <n v="25272.75"/>
    <n v="74842.75"/>
    <n v="49570"/>
    <n v="-49082.25"/>
    <n v="149197.75"/>
    <n v="41989"/>
  </r>
  <r>
    <n v="29644"/>
    <d v="2014-07-23T09:18:15"/>
    <s v="Rejected"/>
    <s v="Female"/>
    <n v="0"/>
    <s v="i7"/>
    <n v="7523"/>
    <x v="2565"/>
    <s v="0-20,000"/>
    <m/>
    <m/>
    <m/>
    <m/>
    <m/>
    <n v="25268"/>
    <n v="74846"/>
    <n v="49578"/>
    <n v="-49099"/>
    <n v="149213"/>
    <n v="7523"/>
  </r>
  <r>
    <n v="695963"/>
    <d v="2014-07-23T09:18:44"/>
    <s v="Hired"/>
    <s v="Don’t want to say"/>
    <n v="0"/>
    <s v="i7"/>
    <n v="77656"/>
    <x v="2566"/>
    <s v="60001-100000"/>
    <m/>
    <m/>
    <m/>
    <m/>
    <m/>
    <n v="25282.25"/>
    <n v="74847.75"/>
    <n v="49565.5"/>
    <n v="-49066"/>
    <n v="149196"/>
    <n v="77656"/>
  </r>
  <r>
    <n v="603033"/>
    <d v="2014-05-13T10:13:45"/>
    <s v="Rejected"/>
    <s v="Female"/>
    <n v="0"/>
    <s v="c5"/>
    <n v="5937"/>
    <x v="2567"/>
    <s v="0-20,000"/>
    <m/>
    <m/>
    <m/>
    <m/>
    <m/>
    <n v="25277.5"/>
    <n v="74839.5"/>
    <n v="49562"/>
    <n v="-49065.5"/>
    <n v="149182.5"/>
    <n v="5937"/>
  </r>
  <r>
    <n v="868878"/>
    <d v="2014-05-20T10:53:25"/>
    <s v="Hired"/>
    <s v="Female"/>
    <n v="0"/>
    <s v="c5"/>
    <n v="15380"/>
    <x v="2568"/>
    <s v="0-20,000"/>
    <m/>
    <m/>
    <m/>
    <m/>
    <m/>
    <n v="25290.25"/>
    <n v="74842.75"/>
    <n v="49552.5"/>
    <n v="-49038.5"/>
    <n v="149171.5"/>
    <n v="15380"/>
  </r>
  <r>
    <n v="666894"/>
    <d v="2014-06-13T09:32:13"/>
    <s v="Rejected"/>
    <s v="Male"/>
    <n v="0"/>
    <s v="c9"/>
    <n v="54655"/>
    <x v="2569"/>
    <s v="40001-60000"/>
    <m/>
    <m/>
    <m/>
    <m/>
    <m/>
    <n v="25300"/>
    <n v="74846"/>
    <n v="49546"/>
    <n v="-49019"/>
    <n v="149165"/>
    <n v="54655"/>
  </r>
  <r>
    <n v="121437"/>
    <d v="2014-06-13T09:33:11"/>
    <s v="Hired"/>
    <s v="Female"/>
    <n v="0"/>
    <s v="c9"/>
    <n v="61894"/>
    <x v="2570"/>
    <s v="60001-100000"/>
    <m/>
    <m/>
    <m/>
    <m/>
    <m/>
    <n v="25296.75"/>
    <n v="74847.75"/>
    <n v="49551"/>
    <n v="-49029.75"/>
    <n v="149174.25"/>
    <n v="61894"/>
  </r>
  <r>
    <n v="757116"/>
    <d v="2014-06-17T14:45:37"/>
    <s v="Rejected"/>
    <s v="Male"/>
    <n v="0"/>
    <s v="c9"/>
    <n v="60526"/>
    <x v="2571"/>
    <s v="60001-100000"/>
    <m/>
    <m/>
    <m/>
    <m/>
    <m/>
    <n v="25293.5"/>
    <n v="74849.5"/>
    <n v="49556"/>
    <n v="-49040.5"/>
    <n v="149183.5"/>
    <n v="60526"/>
  </r>
  <r>
    <n v="503722"/>
    <d v="2014-06-17T14:47:56"/>
    <s v="Rejected"/>
    <s v="Male"/>
    <n v="0"/>
    <s v="c9"/>
    <n v="48534"/>
    <x v="2572"/>
    <s v="40001-60000"/>
    <m/>
    <m/>
    <m/>
    <m/>
    <m/>
    <n v="25290.25"/>
    <n v="74851.25"/>
    <n v="49561"/>
    <n v="-49051.25"/>
    <n v="149192.75"/>
    <n v="48534"/>
  </r>
  <r>
    <n v="643987"/>
    <d v="2014-06-19T15:17:31"/>
    <s v="Hired"/>
    <s v="Male"/>
    <n v="0"/>
    <s v="i5"/>
    <n v="28543"/>
    <x v="2573"/>
    <s v="20001-40000"/>
    <m/>
    <m/>
    <m/>
    <m/>
    <m/>
    <n v="25287"/>
    <n v="74853"/>
    <n v="49566"/>
    <n v="-49062"/>
    <n v="149202"/>
    <n v="28543"/>
  </r>
  <r>
    <n v="285550"/>
    <d v="2014-06-23T18:09:21"/>
    <s v="Hired"/>
    <s v="Male"/>
    <n v="0"/>
    <s v="i5"/>
    <n v="65832"/>
    <x v="2574"/>
    <s v="60001-100000"/>
    <m/>
    <m/>
    <m/>
    <m/>
    <m/>
    <n v="25282.25"/>
    <n v="74855"/>
    <n v="49572.75"/>
    <n v="-49076.875"/>
    <n v="149214.125"/>
    <n v="65832"/>
  </r>
  <r>
    <n v="361677"/>
    <d v="2014-06-23T18:09:51"/>
    <s v="Rejected"/>
    <s v="Male"/>
    <n v="0"/>
    <s v="i5"/>
    <n v="27720"/>
    <x v="2575"/>
    <s v="20001-40000"/>
    <m/>
    <m/>
    <m/>
    <m/>
    <m/>
    <n v="25277.5"/>
    <n v="74857"/>
    <n v="49579.5"/>
    <n v="-49091.75"/>
    <n v="149226.25"/>
    <n v="27720"/>
  </r>
  <r>
    <n v="891497"/>
    <d v="2014-06-23T18:12:01"/>
    <s v="Hired"/>
    <s v="Male"/>
    <n v="0"/>
    <s v="i5"/>
    <n v="58226"/>
    <x v="2576"/>
    <s v="40001-60000"/>
    <m/>
    <m/>
    <m/>
    <m/>
    <m/>
    <n v="25272.75"/>
    <n v="74859"/>
    <n v="49586.25"/>
    <n v="-49106.625"/>
    <n v="149238.375"/>
    <n v="58226"/>
  </r>
  <r>
    <n v="535536"/>
    <d v="2014-07-01T10:26:49"/>
    <s v="Hired"/>
    <s v="Male"/>
    <n v="0"/>
    <s v="c5"/>
    <n v="29903"/>
    <x v="2577"/>
    <s v="20001-40000"/>
    <m/>
    <m/>
    <m/>
    <m/>
    <m/>
    <n v="25268"/>
    <n v="74861"/>
    <n v="49593"/>
    <n v="-49121.5"/>
    <n v="149250.5"/>
    <n v="29903"/>
  </r>
  <r>
    <n v="796883"/>
    <d v="2014-07-15T18:12:59"/>
    <s v="Rejected"/>
    <s v="Male"/>
    <n v="0"/>
    <s v="c9"/>
    <n v="4302"/>
    <x v="2578"/>
    <s v="0-20,000"/>
    <m/>
    <m/>
    <m/>
    <m/>
    <m/>
    <n v="25263.75"/>
    <n v="74865"/>
    <n v="49601.25"/>
    <n v="-49138.125"/>
    <n v="149266.875"/>
    <n v="4302"/>
  </r>
  <r>
    <n v="445396"/>
    <d v="2014-07-15T18:13:48"/>
    <s v="Rejected"/>
    <s v="Male"/>
    <n v="0"/>
    <s v="c9"/>
    <n v="78615"/>
    <x v="2579"/>
    <s v="60001-100000"/>
    <m/>
    <m/>
    <m/>
    <m/>
    <m/>
    <n v="25277.5"/>
    <n v="74869"/>
    <n v="49591.5"/>
    <n v="-49109.75"/>
    <n v="149256.25"/>
    <n v="78615"/>
  </r>
  <r>
    <n v="818471"/>
    <d v="2014-08-04T09:32:46"/>
    <s v="Rejected"/>
    <s v="Don’t want to say"/>
    <n v="0"/>
    <s v="c5"/>
    <n v="96143"/>
    <x v="2580"/>
    <s v="60001-100000"/>
    <m/>
    <m/>
    <m/>
    <m/>
    <m/>
    <n v="25272.75"/>
    <n v="74859"/>
    <n v="49586.25"/>
    <n v="-49106.625"/>
    <n v="149238.375"/>
    <n v="96143"/>
  </r>
  <r>
    <n v="333889"/>
    <d v="2014-08-13T10:48:54"/>
    <s v="Hired"/>
    <s v="Male"/>
    <n v="0"/>
    <s v="c5"/>
    <n v="51667"/>
    <x v="2581"/>
    <s v="40001-60000"/>
    <m/>
    <m/>
    <m/>
    <m/>
    <m/>
    <n v="25268"/>
    <n v="74853"/>
    <n v="49585"/>
    <n v="-49109.5"/>
    <n v="149230.5"/>
    <n v="51667"/>
  </r>
  <r>
    <n v="455144"/>
    <d v="2014-07-29T09:31:23"/>
    <s v="Rejected"/>
    <s v="Male"/>
    <n v="0"/>
    <s v="c9"/>
    <n v="93524"/>
    <x v="2582"/>
    <s v="60001-100000"/>
    <m/>
    <m/>
    <m/>
    <m/>
    <m/>
    <n v="25263.75"/>
    <n v="74855"/>
    <n v="49591.25"/>
    <n v="-49123.125"/>
    <n v="149241.875"/>
    <n v="93524"/>
  </r>
  <r>
    <n v="796754"/>
    <d v="2014-06-18T05:03:58"/>
    <s v="Rejected"/>
    <s v="Male"/>
    <n v="0"/>
    <s v="i7"/>
    <n v="74895"/>
    <x v="2583"/>
    <s v="60001-100000"/>
    <m/>
    <m/>
    <m/>
    <m/>
    <m/>
    <n v="25259.5"/>
    <n v="74849.5"/>
    <n v="49590"/>
    <n v="-49125.5"/>
    <n v="149234.5"/>
    <n v="74895"/>
  </r>
  <r>
    <n v="489817"/>
    <d v="2014-05-28T15:00:48"/>
    <s v="Hired"/>
    <s v="Male"/>
    <n v="0"/>
    <s v="c8"/>
    <n v="12777"/>
    <x v="2584"/>
    <s v="0-20,000"/>
    <m/>
    <m/>
    <m/>
    <m/>
    <m/>
    <n v="25255.25"/>
    <n v="74842.75"/>
    <n v="49587.5"/>
    <n v="-49126"/>
    <n v="149224"/>
    <n v="12777"/>
  </r>
  <r>
    <n v="396583"/>
    <d v="2014-06-17T09:31:55"/>
    <s v="Rejected"/>
    <s v="Female"/>
    <n v="0"/>
    <s v="c8"/>
    <n v="3299"/>
    <x v="2585"/>
    <s v="0-20,000"/>
    <m/>
    <m/>
    <m/>
    <m/>
    <m/>
    <n v="25268"/>
    <n v="74846"/>
    <n v="49578"/>
    <n v="-49099"/>
    <n v="149213"/>
    <n v="3299"/>
  </r>
  <r>
    <n v="783940"/>
    <d v="2014-08-13T15:10:32"/>
    <s v="Hired"/>
    <s v="Male"/>
    <n v="0"/>
    <s v="c9"/>
    <n v="26397"/>
    <x v="2586"/>
    <s v="20001-40000"/>
    <m/>
    <m/>
    <m/>
    <m/>
    <m/>
    <n v="25282.25"/>
    <n v="74847.75"/>
    <n v="49565.5"/>
    <n v="-49066"/>
    <n v="149196"/>
    <n v="26397"/>
  </r>
  <r>
    <n v="999202"/>
    <d v="2014-08-14T11:07:21"/>
    <s v="Hired"/>
    <s v="Male"/>
    <n v="0"/>
    <s v="c9"/>
    <n v="21067"/>
    <x v="2587"/>
    <s v="20001-40000"/>
    <m/>
    <m/>
    <m/>
    <m/>
    <m/>
    <n v="25277.5"/>
    <n v="74849.5"/>
    <n v="49572"/>
    <n v="-49080.5"/>
    <n v="149207.5"/>
    <n v="21067"/>
  </r>
  <r>
    <n v="289694"/>
    <d v="2014-08-19T13:36:54"/>
    <s v="Rejected"/>
    <s v="Female"/>
    <n v="0"/>
    <s v="c9"/>
    <n v="54824"/>
    <x v="2588"/>
    <s v="40001-60000"/>
    <m/>
    <m/>
    <m/>
    <m/>
    <m/>
    <n v="25290.25"/>
    <n v="74851.25"/>
    <n v="49561"/>
    <n v="-49051.25"/>
    <n v="149192.75"/>
    <n v="54824"/>
  </r>
  <r>
    <n v="944867"/>
    <d v="2014-06-25T09:13:53"/>
    <s v="Rejected"/>
    <s v="Female"/>
    <n v="0"/>
    <s v="c9"/>
    <n v="5943"/>
    <x v="2589"/>
    <s v="0-20,000"/>
    <m/>
    <m/>
    <m/>
    <m/>
    <m/>
    <n v="25287"/>
    <n v="74853"/>
    <n v="49566"/>
    <n v="-49062"/>
    <n v="149202"/>
    <n v="5943"/>
  </r>
  <r>
    <n v="947238"/>
    <d v="2014-06-25T09:16:19"/>
    <s v="Hired"/>
    <s v="Female"/>
    <n v="0"/>
    <s v="c9"/>
    <n v="45543"/>
    <x v="2590"/>
    <s v="40001-60000"/>
    <m/>
    <m/>
    <m/>
    <m/>
    <m/>
    <n v="25296.75"/>
    <n v="74855"/>
    <n v="49558.25"/>
    <n v="-49040.625"/>
    <n v="149192.375"/>
    <n v="45543"/>
  </r>
  <r>
    <n v="536357"/>
    <d v="2014-06-25T09:17:52"/>
    <s v="Hired"/>
    <s v="Male"/>
    <n v="0"/>
    <s v="c9"/>
    <n v="9745"/>
    <x v="2591"/>
    <s v="0-20,000"/>
    <m/>
    <m/>
    <m/>
    <m/>
    <m/>
    <n v="25293.5"/>
    <n v="74857"/>
    <n v="49563.5"/>
    <n v="-49051.75"/>
    <n v="149202.25"/>
    <n v="9745"/>
  </r>
  <r>
    <n v="619881"/>
    <d v="2014-05-06T09:36:02"/>
    <s v="Hired"/>
    <s v="Male"/>
    <n v="0"/>
    <s v="c9"/>
    <n v="39756"/>
    <x v="2592"/>
    <s v="20001-40000"/>
    <m/>
    <m/>
    <m/>
    <m/>
    <m/>
    <n v="25304.25"/>
    <n v="74859"/>
    <n v="49554.75"/>
    <n v="-49027.875"/>
    <n v="149191.125"/>
    <n v="39756"/>
  </r>
  <r>
    <n v="185684"/>
    <d v="2014-05-08T10:08:44"/>
    <s v="Hired"/>
    <s v="Male"/>
    <n v="0"/>
    <s v="c9"/>
    <n v="8748"/>
    <x v="2593"/>
    <s v="0-20,000"/>
    <m/>
    <m/>
    <m/>
    <m/>
    <m/>
    <n v="25300"/>
    <n v="74861"/>
    <n v="49561"/>
    <n v="-49041.5"/>
    <n v="149202.5"/>
    <n v="8748"/>
  </r>
  <r>
    <n v="323856"/>
    <d v="2014-05-15T01:52:31"/>
    <s v="Rejected"/>
    <s v="Female"/>
    <n v="0"/>
    <s v="c9"/>
    <n v="51700"/>
    <x v="2594"/>
    <s v="40001-60000"/>
    <m/>
    <m/>
    <m/>
    <m/>
    <m/>
    <n v="25312.75"/>
    <n v="74865"/>
    <n v="49552.25"/>
    <n v="-49015.625"/>
    <n v="149193.375"/>
    <n v="51700"/>
  </r>
  <r>
    <n v="774673"/>
    <d v="2014-05-15T01:54:05"/>
    <s v="Rejected"/>
    <s v="Male"/>
    <n v="0"/>
    <s v="c9"/>
    <n v="38128"/>
    <x v="2595"/>
    <s v="20001-40000"/>
    <m/>
    <m/>
    <m/>
    <m/>
    <m/>
    <n v="25308.5"/>
    <n v="74869"/>
    <n v="49560.5"/>
    <n v="-49032.25"/>
    <n v="149209.75"/>
    <n v="38128"/>
  </r>
  <r>
    <n v="809652"/>
    <d v="2014-05-15T01:54:33"/>
    <s v="Rejected"/>
    <s v="Male"/>
    <n v="0"/>
    <s v="c9"/>
    <n v="90974"/>
    <x v="2596"/>
    <s v="60001-100000"/>
    <m/>
    <m/>
    <m/>
    <m/>
    <m/>
    <n v="25304.25"/>
    <n v="74873"/>
    <n v="49568.75"/>
    <n v="-49048.875"/>
    <n v="149226.125"/>
    <n v="90974"/>
  </r>
  <r>
    <n v="395762"/>
    <d v="2014-05-27T10:02:39"/>
    <s v="Rejected"/>
    <s v="Female"/>
    <n v="0"/>
    <s v="c9"/>
    <n v="26155"/>
    <x v="2597"/>
    <s v="20001-40000"/>
    <m/>
    <m/>
    <m/>
    <m/>
    <m/>
    <n v="25300"/>
    <n v="74861"/>
    <n v="49561"/>
    <n v="-49041.5"/>
    <n v="149202.5"/>
    <n v="26155"/>
  </r>
  <r>
    <n v="317066"/>
    <d v="2014-05-27T10:03:18"/>
    <s v="Rejected"/>
    <s v="Female"/>
    <n v="0"/>
    <s v="c9"/>
    <n v="92019"/>
    <x v="2598"/>
    <s v="60001-100000"/>
    <m/>
    <m/>
    <m/>
    <m/>
    <m/>
    <n v="25296.75"/>
    <n v="74865"/>
    <n v="49568.25"/>
    <n v="-49055.625"/>
    <n v="149217.375"/>
    <n v="92019"/>
  </r>
  <r>
    <n v="129673"/>
    <d v="2014-08-07T19:12:24"/>
    <s v="Rejected"/>
    <s v="Don’t want to say"/>
    <n v="0"/>
    <s v="c9"/>
    <n v="72713"/>
    <x v="2599"/>
    <s v="60001-100000"/>
    <m/>
    <m/>
    <m/>
    <m/>
    <m/>
    <n v="25293.5"/>
    <n v="74857"/>
    <n v="49563.5"/>
    <n v="-49051.75"/>
    <n v="149202.25"/>
    <n v="72713"/>
  </r>
  <r>
    <n v="137124"/>
    <d v="2014-08-16T07:10:12"/>
    <s v="Hired"/>
    <s v="Male"/>
    <n v="0"/>
    <s v="c9"/>
    <n v="99920"/>
    <x v="2600"/>
    <s v="60001-100000"/>
    <m/>
    <m/>
    <m/>
    <m/>
    <m/>
    <n v="25290.25"/>
    <n v="74859"/>
    <n v="49568.75"/>
    <n v="-49062.875"/>
    <n v="149212.125"/>
    <n v="99920"/>
  </r>
  <r>
    <n v="350905"/>
    <d v="2014-05-03T11:49:54"/>
    <s v="Hired"/>
    <s v="Female"/>
    <n v="0"/>
    <s v="c9"/>
    <n v="27348"/>
    <x v="2601"/>
    <s v="20001-40000"/>
    <m/>
    <m/>
    <m/>
    <m/>
    <m/>
    <n v="25287"/>
    <n v="74853"/>
    <n v="49566"/>
    <n v="-49062"/>
    <n v="149202"/>
    <n v="27348"/>
  </r>
  <r>
    <n v="21036"/>
    <d v="2014-05-03T11:54:17"/>
    <s v="Rejected"/>
    <s v="Male"/>
    <n v="0"/>
    <s v="c9"/>
    <n v="49980"/>
    <x v="2602"/>
    <s v="40001-60000"/>
    <m/>
    <m/>
    <m/>
    <m/>
    <m/>
    <n v="25282.25"/>
    <n v="74855"/>
    <n v="49572.75"/>
    <n v="-49076.875"/>
    <n v="149214.125"/>
    <n v="49980"/>
  </r>
  <r>
    <n v="105267"/>
    <d v="2014-05-07T18:15:02"/>
    <s v="Rejected"/>
    <s v="Female"/>
    <n v="0"/>
    <s v="c9"/>
    <n v="51514"/>
    <x v="2603"/>
    <s v="40001-60000"/>
    <m/>
    <m/>
    <m/>
    <m/>
    <m/>
    <n v="25277.5"/>
    <n v="74857"/>
    <n v="49579.5"/>
    <n v="-49091.75"/>
    <n v="149226.25"/>
    <n v="51514"/>
  </r>
  <r>
    <n v="397064"/>
    <d v="2014-05-15T13:21:15"/>
    <s v="Hired"/>
    <s v="Male"/>
    <n v="0"/>
    <s v="c9"/>
    <n v="12297"/>
    <x v="2604"/>
    <s v="0-20,000"/>
    <m/>
    <m/>
    <m/>
    <m/>
    <m/>
    <n v="25272.75"/>
    <n v="74859"/>
    <n v="49586.25"/>
    <n v="-49106.625"/>
    <n v="149238.375"/>
    <n v="12297"/>
  </r>
  <r>
    <n v="164688"/>
    <d v="2014-05-23T16:10:48"/>
    <s v="Hired"/>
    <s v="Female"/>
    <n v="0"/>
    <s v="c9"/>
    <n v="59976"/>
    <x v="2605"/>
    <s v="40001-60000"/>
    <m/>
    <m/>
    <m/>
    <m/>
    <m/>
    <n v="25287"/>
    <n v="74861"/>
    <n v="49574"/>
    <n v="-49074"/>
    <n v="149222"/>
    <n v="59976"/>
  </r>
  <r>
    <n v="811237"/>
    <d v="2014-05-23T16:11:14"/>
    <s v="Rejected"/>
    <s v="Male"/>
    <n v="0"/>
    <s v="c9"/>
    <n v="98822"/>
    <x v="179"/>
    <s v="60001-100000"/>
    <m/>
    <m/>
    <m/>
    <m/>
    <m/>
    <n v="25282.25"/>
    <n v="74865"/>
    <n v="49582.75"/>
    <n v="-49091.875"/>
    <n v="149239.125"/>
    <n v="98822"/>
  </r>
  <r>
    <n v="442247"/>
    <d v="2014-05-23T16:12:15"/>
    <s v="Rejected"/>
    <s v="Male"/>
    <n v="0"/>
    <s v="c9"/>
    <n v="29549"/>
    <x v="2606"/>
    <s v="20001-40000"/>
    <m/>
    <m/>
    <m/>
    <m/>
    <m/>
    <n v="25277.5"/>
    <n v="74857"/>
    <n v="49579.5"/>
    <n v="-49091.75"/>
    <n v="149226.25"/>
    <n v="29549"/>
  </r>
  <r>
    <n v="667353"/>
    <d v="2014-05-31T04:37:17"/>
    <s v="Rejected"/>
    <s v="Male"/>
    <n v="0"/>
    <s v="c9"/>
    <n v="69971"/>
    <x v="2607"/>
    <s v="60001-100000"/>
    <m/>
    <m/>
    <m/>
    <m/>
    <m/>
    <n v="25272.75"/>
    <n v="74859"/>
    <n v="49586.25"/>
    <n v="-49106.625"/>
    <n v="149238.375"/>
    <n v="69971"/>
  </r>
  <r>
    <n v="24614"/>
    <d v="2014-05-31T04:38:37"/>
    <s v="Rejected"/>
    <s v="Female"/>
    <n v="0"/>
    <s v="c9"/>
    <n v="28630"/>
    <x v="2608"/>
    <s v="20001-40000"/>
    <m/>
    <m/>
    <m/>
    <m/>
    <m/>
    <n v="25268"/>
    <n v="74861"/>
    <n v="49593"/>
    <n v="-49121.5"/>
    <n v="149250.5"/>
    <n v="28630"/>
  </r>
  <r>
    <n v="139291"/>
    <d v="2014-07-24T09:33:28"/>
    <s v="Hired"/>
    <s v="Female"/>
    <n v="0"/>
    <s v="c9"/>
    <n v="40358"/>
    <x v="2609"/>
    <s v="40001-60000"/>
    <m/>
    <m/>
    <m/>
    <m/>
    <m/>
    <n v="25263.75"/>
    <n v="74865"/>
    <n v="49601.25"/>
    <n v="-49138.125"/>
    <n v="149266.875"/>
    <n v="40358"/>
  </r>
  <r>
    <n v="595340"/>
    <d v="2014-07-30T13:22:08"/>
    <s v="Rejected"/>
    <s v="Male"/>
    <n v="0"/>
    <s v="c9"/>
    <n v="15724"/>
    <x v="2610"/>
    <s v="0-20,000"/>
    <m/>
    <m/>
    <m/>
    <m/>
    <m/>
    <n v="25259.5"/>
    <n v="74869"/>
    <n v="49609.5"/>
    <n v="-49154.75"/>
    <n v="149283.25"/>
    <n v="15724"/>
  </r>
  <r>
    <n v="644783"/>
    <d v="2014-07-31T06:53:16"/>
    <s v="Hired"/>
    <s v="Don’t want to say"/>
    <n v="0"/>
    <s v="c9"/>
    <n v="64444"/>
    <x v="2611"/>
    <s v="60001-100000"/>
    <m/>
    <m/>
    <m/>
    <m/>
    <m/>
    <n v="25272.75"/>
    <n v="74873"/>
    <n v="49600.25"/>
    <n v="-49127.625"/>
    <n v="149273.375"/>
    <n v="64444"/>
  </r>
  <r>
    <n v="766484"/>
    <d v="2014-06-26T09:32:34"/>
    <s v="Hired"/>
    <s v="Male"/>
    <n v="0"/>
    <s v="i1"/>
    <n v="49813"/>
    <x v="2612"/>
    <s v="40001-60000"/>
    <m/>
    <m/>
    <m/>
    <m/>
    <m/>
    <n v="25268"/>
    <n v="74877"/>
    <n v="49609"/>
    <n v="-49145.5"/>
    <n v="149290.5"/>
    <n v="49813"/>
  </r>
  <r>
    <n v="408355"/>
    <d v="2014-07-31T09:32:43"/>
    <s v="Rejected"/>
    <s v="Male"/>
    <n v="0"/>
    <s v="i7"/>
    <n v="87549"/>
    <x v="2613"/>
    <s v="60001-100000"/>
    <m/>
    <m/>
    <m/>
    <m/>
    <m/>
    <n v="25263.75"/>
    <n v="74887"/>
    <n v="49623.25"/>
    <n v="-49171.125"/>
    <n v="149321.875"/>
    <n v="87549"/>
  </r>
  <r>
    <n v="993836"/>
    <d v="2014-08-04T14:44:02"/>
    <s v="Hired"/>
    <s v="Female"/>
    <n v="0"/>
    <s v="i7"/>
    <n v="86193"/>
    <x v="2614"/>
    <s v="60001-100000"/>
    <m/>
    <m/>
    <m/>
    <m/>
    <m/>
    <n v="25259.5"/>
    <n v="74869"/>
    <n v="49609.5"/>
    <n v="-49154.75"/>
    <n v="149283.25"/>
    <n v="86193"/>
  </r>
  <r>
    <n v="643736"/>
    <d v="2014-08-19T10:25:45"/>
    <s v="Hired"/>
    <s v="Female"/>
    <n v="0"/>
    <s v="i7"/>
    <n v="84211"/>
    <x v="2615"/>
    <s v="60001-100000"/>
    <m/>
    <m/>
    <m/>
    <m/>
    <m/>
    <n v="25255.25"/>
    <n v="74859"/>
    <n v="49603.75"/>
    <n v="-49150.375"/>
    <n v="149264.625"/>
    <n v="84211"/>
  </r>
  <r>
    <n v="290098"/>
    <d v="2014-05-15T12:44:55"/>
    <s v="Rejected"/>
    <s v="Male"/>
    <n v="0"/>
    <s v="c9"/>
    <n v="94891"/>
    <x v="2616"/>
    <s v="60001-100000"/>
    <m/>
    <m/>
    <m/>
    <m/>
    <m/>
    <n v="25251"/>
    <n v="74853"/>
    <n v="49602"/>
    <n v="-49152"/>
    <n v="149256"/>
    <n v="94891"/>
  </r>
  <r>
    <n v="720499"/>
    <d v="2014-06-06T09:32:00"/>
    <s v="Hired"/>
    <s v="Male"/>
    <n v="0"/>
    <s v="c9"/>
    <n v="42062"/>
    <x v="2617"/>
    <s v="40001-60000"/>
    <m/>
    <m/>
    <m/>
    <m/>
    <m/>
    <n v="25249.75"/>
    <n v="74847.75"/>
    <n v="49598"/>
    <n v="-49147.25"/>
    <n v="149244.75"/>
    <n v="42062"/>
  </r>
  <r>
    <n v="596097"/>
    <d v="2014-05-26T09:32:10"/>
    <s v="Hired"/>
    <s v="Female"/>
    <n v="0"/>
    <s v="b9"/>
    <n v="8503"/>
    <x v="2618"/>
    <s v="0-20,000"/>
    <m/>
    <m/>
    <m/>
    <m/>
    <m/>
    <n v="25248.5"/>
    <n v="74849.5"/>
    <n v="49601"/>
    <n v="-49153"/>
    <n v="149251"/>
    <n v="8503"/>
  </r>
  <r>
    <n v="822612"/>
    <d v="2014-05-27T20:10:14"/>
    <s v="Rejected"/>
    <s v="Male"/>
    <n v="0"/>
    <s v="b9"/>
    <n v="42771"/>
    <x v="2619"/>
    <s v="40001-60000"/>
    <m/>
    <m/>
    <m/>
    <m/>
    <m/>
    <n v="25255.25"/>
    <n v="74851.25"/>
    <n v="49596"/>
    <n v="-49138.75"/>
    <n v="149245.25"/>
    <n v="42771"/>
  </r>
  <r>
    <n v="179945"/>
    <d v="2014-06-06T04:40:51"/>
    <s v="Hired"/>
    <s v="Male"/>
    <n v="0"/>
    <s v="c9"/>
    <n v="86808"/>
    <x v="2620"/>
    <s v="60001-100000"/>
    <m/>
    <m/>
    <m/>
    <m/>
    <m/>
    <n v="25251"/>
    <n v="74853"/>
    <n v="49602"/>
    <n v="-49152"/>
    <n v="149256"/>
    <n v="86808"/>
  </r>
  <r>
    <n v="386275"/>
    <d v="2014-06-02T09:31:20"/>
    <s v="Rejected"/>
    <s v="Male"/>
    <n v="0"/>
    <s v="c9"/>
    <n v="22233"/>
    <x v="2621"/>
    <s v="20001-40000"/>
    <m/>
    <m/>
    <m/>
    <m/>
    <m/>
    <n v="25249.75"/>
    <n v="74847.75"/>
    <n v="49598"/>
    <n v="-49147.25"/>
    <n v="149244.75"/>
    <n v="22233"/>
  </r>
  <r>
    <n v="645477"/>
    <d v="2014-06-02T09:31:42"/>
    <s v="Hired"/>
    <s v="Female"/>
    <n v="0"/>
    <s v="c9"/>
    <n v="88906"/>
    <x v="2622"/>
    <s v="60001-100000"/>
    <m/>
    <m/>
    <m/>
    <m/>
    <m/>
    <n v="25259.5"/>
    <n v="74849.5"/>
    <n v="49590"/>
    <n v="-49125.5"/>
    <n v="149234.5"/>
    <n v="88906"/>
  </r>
  <r>
    <n v="391286"/>
    <d v="2014-06-02T09:34:04"/>
    <s v="Rejected"/>
    <s v="Female"/>
    <n v="0"/>
    <s v="c9"/>
    <n v="68338"/>
    <x v="2623"/>
    <s v="60001-100000"/>
    <m/>
    <m/>
    <m/>
    <m/>
    <m/>
    <n v="25255.25"/>
    <n v="74842.75"/>
    <n v="49587.5"/>
    <n v="-49126"/>
    <n v="149224"/>
    <n v="68338"/>
  </r>
  <r>
    <n v="290710"/>
    <d v="2014-05-06T17:34:16"/>
    <s v="Hired"/>
    <s v="Female"/>
    <n v="0"/>
    <s v="c9"/>
    <n v="24234"/>
    <x v="2624"/>
    <s v="20001-40000"/>
    <m/>
    <m/>
    <m/>
    <m/>
    <m/>
    <n v="25251"/>
    <n v="74846"/>
    <n v="49595"/>
    <n v="-49141.5"/>
    <n v="149238.5"/>
    <n v="24234"/>
  </r>
  <r>
    <n v="87466"/>
    <d v="2014-05-21T04:48:05"/>
    <s v="Hired"/>
    <s v="Female"/>
    <n v="0"/>
    <s v="c9"/>
    <n v="63263"/>
    <x v="2625"/>
    <s v="60001-100000"/>
    <m/>
    <m/>
    <m/>
    <m/>
    <m/>
    <n v="25263.75"/>
    <n v="74847.75"/>
    <n v="49584"/>
    <n v="-49112.25"/>
    <n v="149223.75"/>
    <n v="63263"/>
  </r>
  <r>
    <n v="895918"/>
    <d v="2014-06-04T09:26:36"/>
    <s v="Rejected"/>
    <s v="Female"/>
    <n v="0"/>
    <s v="c9"/>
    <n v="50464"/>
    <x v="2626"/>
    <s v="40001-60000"/>
    <m/>
    <m/>
    <m/>
    <m/>
    <m/>
    <n v="25259.5"/>
    <n v="74849.5"/>
    <n v="49590"/>
    <n v="-49125.5"/>
    <n v="149234.5"/>
    <n v="50464"/>
  </r>
  <r>
    <n v="948299"/>
    <d v="2014-06-04T09:28:54"/>
    <s v="Hired"/>
    <s v="Female"/>
    <n v="0"/>
    <s v="c9"/>
    <n v="59424"/>
    <x v="2627"/>
    <s v="40001-60000"/>
    <m/>
    <m/>
    <m/>
    <m/>
    <m/>
    <n v="25255.25"/>
    <n v="74851.25"/>
    <n v="49596"/>
    <n v="-49138.75"/>
    <n v="149245.25"/>
    <n v="59424"/>
  </r>
  <r>
    <n v="847108"/>
    <d v="2014-06-04T12:22:13"/>
    <s v="Rejected"/>
    <s v="Female"/>
    <n v="0"/>
    <s v="c9"/>
    <n v="6511"/>
    <x v="2628"/>
    <s v="0-20,000"/>
    <m/>
    <m/>
    <m/>
    <m/>
    <m/>
    <n v="25251"/>
    <n v="74853"/>
    <n v="49602"/>
    <n v="-49152"/>
    <n v="149256"/>
    <n v="6511"/>
  </r>
  <r>
    <n v="614421"/>
    <d v="2014-07-14T16:37:51"/>
    <s v="Rejected"/>
    <s v="Female"/>
    <n v="0"/>
    <s v="c9"/>
    <n v="54960"/>
    <x v="2629"/>
    <s v="40001-60000"/>
    <m/>
    <m/>
    <m/>
    <m/>
    <m/>
    <n v="25263.75"/>
    <n v="74855"/>
    <n v="49591.25"/>
    <n v="-49123.125"/>
    <n v="149241.875"/>
    <n v="54960"/>
  </r>
  <r>
    <n v="349272"/>
    <d v="2014-08-25T09:31:47"/>
    <s v="Rejected"/>
    <s v="Female"/>
    <n v="0"/>
    <s v="c9"/>
    <n v="86956"/>
    <x v="2630"/>
    <s v="60001-100000"/>
    <m/>
    <m/>
    <m/>
    <m/>
    <m/>
    <n v="25259.5"/>
    <n v="74857"/>
    <n v="49597.5"/>
    <n v="-49136.75"/>
    <n v="149253.25"/>
    <n v="86956"/>
  </r>
  <r>
    <n v="84426"/>
    <d v="2014-05-13T09:31:25"/>
    <s v="Rejected"/>
    <s v="Male"/>
    <n v="0"/>
    <s v="c9"/>
    <n v="90036"/>
    <x v="2631"/>
    <s v="60001-100000"/>
    <m/>
    <m/>
    <m/>
    <m/>
    <m/>
    <n v="25255.25"/>
    <n v="74851.25"/>
    <n v="49596"/>
    <n v="-49138.75"/>
    <n v="149245.25"/>
    <n v="90036"/>
  </r>
  <r>
    <n v="438400"/>
    <d v="2014-05-13T09:32:44"/>
    <s v="Hired"/>
    <s v="Male"/>
    <n v="0"/>
    <s v="c9"/>
    <n v="56147"/>
    <x v="2632"/>
    <s v="40001-60000"/>
    <m/>
    <m/>
    <m/>
    <m/>
    <m/>
    <n v="25251"/>
    <n v="74846"/>
    <n v="49595"/>
    <n v="-49141.5"/>
    <n v="149238.5"/>
    <n v="56147"/>
  </r>
  <r>
    <n v="644591"/>
    <d v="2014-05-29T17:32:18"/>
    <s v="Rejected"/>
    <s v="Female"/>
    <n v="0"/>
    <s v="b9"/>
    <n v="12164"/>
    <x v="2633"/>
    <s v="0-20,000"/>
    <m/>
    <m/>
    <m/>
    <m/>
    <m/>
    <n v="25249.75"/>
    <n v="74847.75"/>
    <n v="49598"/>
    <n v="-49147.25"/>
    <n v="149244.75"/>
    <n v="12164"/>
  </r>
  <r>
    <n v="697072"/>
    <d v="2014-05-05T03:02:50"/>
    <s v="Rejected"/>
    <s v="Male"/>
    <n v="0"/>
    <s v="c5"/>
    <n v="70695"/>
    <x v="2634"/>
    <s v="60001-100000"/>
    <m/>
    <m/>
    <m/>
    <m/>
    <m/>
    <n v="25259.5"/>
    <n v="74849.5"/>
    <n v="49590"/>
    <n v="-49125.5"/>
    <n v="149234.5"/>
    <n v="70695"/>
  </r>
  <r>
    <n v="893669"/>
    <d v="2014-05-09T09:38:45"/>
    <s v="Rejected"/>
    <s v="Male"/>
    <n v="0"/>
    <s v="c5"/>
    <n v="79384"/>
    <x v="2635"/>
    <s v="60001-100000"/>
    <m/>
    <m/>
    <m/>
    <m/>
    <m/>
    <n v="25255.25"/>
    <n v="74851.25"/>
    <n v="49596"/>
    <n v="-49138.75"/>
    <n v="149245.25"/>
    <n v="79384"/>
  </r>
  <r>
    <n v="176027"/>
    <d v="2014-07-01T09:32:37"/>
    <s v="Hired"/>
    <s v="Female"/>
    <n v="0"/>
    <s v="c5"/>
    <n v="95513"/>
    <x v="2636"/>
    <s v="60001-100000"/>
    <m/>
    <m/>
    <m/>
    <m/>
    <m/>
    <n v="25251"/>
    <n v="74846"/>
    <n v="49595"/>
    <n v="-49141.5"/>
    <n v="149238.5"/>
    <n v="95513"/>
  </r>
  <r>
    <n v="545835"/>
    <d v="2014-07-01T09:33:06"/>
    <s v="Rejected"/>
    <s v="Female"/>
    <n v="0"/>
    <s v="c5"/>
    <n v="61437"/>
    <x v="2637"/>
    <s v="60001-100000"/>
    <m/>
    <m/>
    <m/>
    <m/>
    <m/>
    <n v="25249.75"/>
    <n v="74836.25"/>
    <n v="49586.5"/>
    <n v="-49130"/>
    <n v="149216"/>
    <n v="61437"/>
  </r>
  <r>
    <n v="340639"/>
    <d v="2014-07-01T09:33:33"/>
    <s v="Hired"/>
    <s v="Male"/>
    <n v="0"/>
    <s v="c5"/>
    <n v="19473"/>
    <x v="2638"/>
    <s v="0-20,000"/>
    <m/>
    <m/>
    <m/>
    <m/>
    <m/>
    <n v="25248.5"/>
    <n v="74839.5"/>
    <n v="49591"/>
    <n v="-49138"/>
    <n v="149226"/>
    <n v="19473"/>
  </r>
  <r>
    <n v="441809"/>
    <d v="2014-07-01T19:45:30"/>
    <s v="Rejected"/>
    <s v="Don’t want to say"/>
    <n v="0"/>
    <s v="c5"/>
    <n v="25703"/>
    <x v="2639"/>
    <s v="20001-40000"/>
    <m/>
    <m/>
    <m/>
    <m/>
    <m/>
    <n v="25255.25"/>
    <n v="74842.75"/>
    <n v="49587.5"/>
    <n v="-49126"/>
    <n v="149224"/>
    <n v="25703"/>
  </r>
  <r>
    <n v="696847"/>
    <d v="2014-07-04T09:24:45"/>
    <s v="Hired"/>
    <s v="Male"/>
    <n v="0"/>
    <s v="c5"/>
    <n v="67050"/>
    <x v="2640"/>
    <s v="60001-100000"/>
    <m/>
    <m/>
    <m/>
    <m/>
    <m/>
    <n v="25251"/>
    <n v="74846"/>
    <n v="49595"/>
    <n v="-49141.5"/>
    <n v="149238.5"/>
    <n v="67050"/>
  </r>
  <r>
    <n v="996425"/>
    <d v="2014-07-16T17:58:58"/>
    <s v="Hired"/>
    <s v="Female"/>
    <n v="0"/>
    <s v="c5"/>
    <n v="54295"/>
    <x v="2641"/>
    <s v="40001-60000"/>
    <m/>
    <m/>
    <m/>
    <m/>
    <m/>
    <n v="25249.75"/>
    <n v="74847.75"/>
    <n v="49598"/>
    <n v="-49147.25"/>
    <n v="149244.75"/>
    <n v="54295"/>
  </r>
  <r>
    <n v="333509"/>
    <d v="2014-07-16T17:59:35"/>
    <s v="Hired"/>
    <s v="Male"/>
    <n v="0"/>
    <s v="c5"/>
    <n v="14340"/>
    <x v="2642"/>
    <s v="0-20,000"/>
    <m/>
    <m/>
    <m/>
    <m/>
    <m/>
    <n v="25248.5"/>
    <n v="74849.5"/>
    <n v="49601"/>
    <n v="-49153"/>
    <n v="149251"/>
    <n v="14340"/>
  </r>
  <r>
    <n v="808137"/>
    <d v="2014-07-01T09:32:40"/>
    <s v="Rejected"/>
    <s v="Male"/>
    <n v="0"/>
    <s v="c9"/>
    <n v="68750"/>
    <x v="2643"/>
    <s v="60001-100000"/>
    <m/>
    <m/>
    <m/>
    <m/>
    <m/>
    <n v="25255.25"/>
    <n v="74851.25"/>
    <n v="49596"/>
    <n v="-49138.75"/>
    <n v="149245.25"/>
    <n v="68750"/>
  </r>
  <r>
    <n v="111606"/>
    <d v="2014-07-24T08:29:44"/>
    <s v="Hired"/>
    <s v="Male"/>
    <n v="0"/>
    <s v="c9"/>
    <n v="39951"/>
    <x v="2644"/>
    <s v="20001-40000"/>
    <m/>
    <m/>
    <m/>
    <m/>
    <m/>
    <n v="25251"/>
    <n v="74853"/>
    <n v="49602"/>
    <n v="-49152"/>
    <n v="149256"/>
    <n v="39951"/>
  </r>
  <r>
    <n v="780397"/>
    <d v="2014-07-26T19:29:59"/>
    <s v="Hired"/>
    <s v="Male"/>
    <n v="0"/>
    <s v="c9"/>
    <n v="25595"/>
    <x v="2645"/>
    <s v="20001-40000"/>
    <m/>
    <m/>
    <m/>
    <m/>
    <m/>
    <n v="25249.75"/>
    <n v="74855"/>
    <n v="49605.25"/>
    <n v="-49158.125"/>
    <n v="149262.875"/>
    <n v="25595"/>
  </r>
  <r>
    <n v="832505"/>
    <d v="2014-07-26T19:32:23"/>
    <s v="Rejected"/>
    <s v="Male"/>
    <n v="0"/>
    <s v="c9"/>
    <n v="79900"/>
    <x v="2646"/>
    <s v="60001-100000"/>
    <m/>
    <m/>
    <m/>
    <m/>
    <m/>
    <n v="25248.5"/>
    <n v="74857"/>
    <n v="49608.5"/>
    <n v="-49164.25"/>
    <n v="149269.75"/>
    <n v="79900"/>
  </r>
  <r>
    <n v="965843"/>
    <d v="2014-05-14T09:31:24"/>
    <s v="Rejected"/>
    <s v="Male"/>
    <n v="0"/>
    <s v="i6"/>
    <n v="80001"/>
    <x v="2647"/>
    <s v="60001-100000"/>
    <m/>
    <m/>
    <m/>
    <m/>
    <m/>
    <n v="25247.25"/>
    <n v="74851.25"/>
    <n v="49604"/>
    <n v="-49158.75"/>
    <n v="149257.25"/>
    <n v="80001"/>
  </r>
  <r>
    <n v="274945"/>
    <d v="2014-06-25T09:31:17"/>
    <s v="Rejected"/>
    <s v="Male"/>
    <n v="0"/>
    <s v="i6"/>
    <n v="23164"/>
    <x v="2648"/>
    <s v="20001-40000"/>
    <m/>
    <m/>
    <m/>
    <m/>
    <m/>
    <n v="25246"/>
    <n v="74846"/>
    <n v="49600"/>
    <n v="-49154"/>
    <n v="149246"/>
    <n v="23164"/>
  </r>
  <r>
    <n v="480593"/>
    <d v="2014-06-25T09:33:57"/>
    <s v="Hired"/>
    <s v="Female"/>
    <n v="0"/>
    <s v="i6"/>
    <n v="17888"/>
    <x v="2649"/>
    <s v="0-20,000"/>
    <m/>
    <m/>
    <m/>
    <m/>
    <m/>
    <n v="25249.75"/>
    <n v="74847.75"/>
    <n v="49598"/>
    <n v="-49147.25"/>
    <n v="149244.75"/>
    <n v="17888"/>
  </r>
  <r>
    <n v="274979"/>
    <d v="2014-06-25T09:34:35"/>
    <s v="Rejected"/>
    <s v="Female"/>
    <n v="0"/>
    <s v="i6"/>
    <n v="82105"/>
    <x v="2650"/>
    <s v="60001-100000"/>
    <m/>
    <m/>
    <m/>
    <m/>
    <m/>
    <n v="25259.5"/>
    <n v="74849.5"/>
    <n v="49590"/>
    <n v="-49125.5"/>
    <n v="149234.5"/>
    <n v="82105"/>
  </r>
  <r>
    <n v="683978"/>
    <d v="2014-06-25T09:32:17"/>
    <s v="Hired"/>
    <s v="Female"/>
    <n v="0"/>
    <s v="i6"/>
    <n v="86149"/>
    <x v="2651"/>
    <s v="60001-100000"/>
    <m/>
    <m/>
    <m/>
    <m/>
    <m/>
    <n v="25255.25"/>
    <n v="74842.75"/>
    <n v="49587.5"/>
    <n v="-49126"/>
    <n v="149224"/>
    <n v="86149"/>
  </r>
  <r>
    <n v="171095"/>
    <d v="2014-07-02T17:20:53"/>
    <s v="Hired"/>
    <s v="Male"/>
    <n v="0"/>
    <s v="c9"/>
    <n v="65270"/>
    <x v="2652"/>
    <s v="60001-100000"/>
    <m/>
    <m/>
    <m/>
    <m/>
    <m/>
    <n v="25251"/>
    <n v="74833"/>
    <n v="49582"/>
    <n v="-49122"/>
    <n v="149206"/>
    <n v="65270"/>
  </r>
  <r>
    <n v="120017"/>
    <d v="2014-07-03T21:49:12"/>
    <s v="Hired"/>
    <s v="Male"/>
    <n v="0"/>
    <s v="c9"/>
    <n v="13388"/>
    <x v="2653"/>
    <s v="0-20,000"/>
    <m/>
    <m/>
    <m/>
    <m/>
    <m/>
    <n v="25249.75"/>
    <n v="74836.25"/>
    <n v="49586.5"/>
    <n v="-49130"/>
    <n v="149216"/>
    <n v="13388"/>
  </r>
  <r>
    <n v="110069"/>
    <d v="2014-07-09T13:50:16"/>
    <s v="Hired"/>
    <s v="Male"/>
    <n v="0"/>
    <s v="c9"/>
    <n v="66202"/>
    <x v="2654"/>
    <s v="60001-100000"/>
    <m/>
    <m/>
    <m/>
    <m/>
    <m/>
    <n v="25259.5"/>
    <n v="74839.5"/>
    <n v="49580"/>
    <n v="-49110.5"/>
    <n v="149209.5"/>
    <n v="66202"/>
  </r>
  <r>
    <n v="822904"/>
    <d v="2014-07-09T13:51:21"/>
    <s v="Rejected"/>
    <s v="Male"/>
    <n v="0"/>
    <s v="c9"/>
    <n v="47798"/>
    <x v="2655"/>
    <s v="40001-60000"/>
    <m/>
    <m/>
    <m/>
    <m/>
    <m/>
    <n v="25255.25"/>
    <n v="74842.75"/>
    <n v="49587.5"/>
    <n v="-49126"/>
    <n v="149224"/>
    <n v="47798"/>
  </r>
  <r>
    <n v="526028"/>
    <d v="2014-07-09T13:51:42"/>
    <s v="Hired"/>
    <s v="Female"/>
    <n v="0"/>
    <s v="c9"/>
    <n v="37791"/>
    <x v="2656"/>
    <s v="20001-40000"/>
    <m/>
    <m/>
    <m/>
    <m/>
    <m/>
    <n v="25251"/>
    <n v="74846"/>
    <n v="49595"/>
    <n v="-49141.5"/>
    <n v="149238.5"/>
    <n v="37791"/>
  </r>
  <r>
    <n v="636171"/>
    <d v="2014-07-18T12:23:56"/>
    <s v="Hired"/>
    <s v="Female"/>
    <n v="0"/>
    <s v="c9"/>
    <n v="75775"/>
    <x v="2657"/>
    <s v="60001-100000"/>
    <m/>
    <m/>
    <m/>
    <m/>
    <m/>
    <n v="25249.75"/>
    <n v="74847.75"/>
    <n v="49598"/>
    <n v="-49147.25"/>
    <n v="149244.75"/>
    <n v="75775"/>
  </r>
  <r>
    <n v="473552"/>
    <d v="2014-06-27T17:26:28"/>
    <s v="Rejected"/>
    <s v="Female"/>
    <n v="0"/>
    <s v="c9"/>
    <n v="7877"/>
    <x v="2658"/>
    <s v="0-20,000"/>
    <m/>
    <m/>
    <m/>
    <m/>
    <m/>
    <n v="25248.5"/>
    <n v="74839.5"/>
    <n v="49591"/>
    <n v="-49138"/>
    <n v="149226"/>
    <n v="7877"/>
  </r>
  <r>
    <n v="457939"/>
    <d v="2014-06-27T17:29:05"/>
    <s v="Hired"/>
    <s v="Male"/>
    <n v="0"/>
    <s v="c9"/>
    <n v="20666"/>
    <x v="1942"/>
    <s v="20001-40000"/>
    <m/>
    <m/>
    <m/>
    <m/>
    <m/>
    <n v="25255.25"/>
    <n v="74842.75"/>
    <n v="49587.5"/>
    <n v="-49126"/>
    <n v="149224"/>
    <n v="20666"/>
  </r>
  <r>
    <n v="625087"/>
    <d v="2014-08-28T09:31:27"/>
    <s v="Rejected"/>
    <s v="Male"/>
    <n v="0"/>
    <s v="c9"/>
    <n v="33446"/>
    <x v="2659"/>
    <s v="20001-40000"/>
    <m/>
    <m/>
    <m/>
    <m/>
    <m/>
    <n v="25268"/>
    <n v="74846"/>
    <n v="49578"/>
    <n v="-49099"/>
    <n v="149213"/>
    <n v="33446"/>
  </r>
  <r>
    <n v="556795"/>
    <d v="2014-08-28T09:40:28"/>
    <s v="Rejected"/>
    <s v="Female"/>
    <n v="0"/>
    <s v="c9"/>
    <n v="37177"/>
    <x v="2660"/>
    <s v="20001-40000"/>
    <m/>
    <m/>
    <m/>
    <m/>
    <m/>
    <n v="25263.75"/>
    <n v="74847.75"/>
    <n v="49584"/>
    <n v="-49112.25"/>
    <n v="149223.75"/>
    <n v="37177"/>
  </r>
  <r>
    <n v="66708"/>
    <d v="2014-08-28T13:43:00"/>
    <s v="Hired"/>
    <s v="Male"/>
    <n v="0"/>
    <s v="c9"/>
    <n v="79459"/>
    <x v="2661"/>
    <s v="60001-100000"/>
    <m/>
    <m/>
    <m/>
    <m/>
    <m/>
    <n v="25259.5"/>
    <n v="74849.5"/>
    <n v="49590"/>
    <n v="-49125.5"/>
    <n v="149234.5"/>
    <n v="79459"/>
  </r>
  <r>
    <n v="856409"/>
    <d v="2014-08-29T14:53:06"/>
    <s v="Hired"/>
    <s v="Female"/>
    <n v="0"/>
    <s v="c9"/>
    <n v="63684"/>
    <x v="2662"/>
    <s v="60001-100000"/>
    <m/>
    <m/>
    <m/>
    <m/>
    <m/>
    <n v="25255.25"/>
    <n v="74842.75"/>
    <n v="49587.5"/>
    <n v="-49126"/>
    <n v="149224"/>
    <n v="63684"/>
  </r>
  <r>
    <n v="840429"/>
    <d v="2014-08-29T14:56:24"/>
    <s v="Hired"/>
    <s v="Male"/>
    <n v="0"/>
    <s v="c9"/>
    <n v="39987"/>
    <x v="2663"/>
    <s v="20001-40000"/>
    <m/>
    <m/>
    <m/>
    <m/>
    <m/>
    <n v="25251"/>
    <n v="74846"/>
    <n v="49595"/>
    <n v="-49141.5"/>
    <n v="149238.5"/>
    <n v="39987"/>
  </r>
  <r>
    <n v="189578"/>
    <d v="2014-05-16T09:32:03"/>
    <s v="Rejected"/>
    <s v="Female"/>
    <n v="0"/>
    <s v="i7"/>
    <n v="19402"/>
    <x v="2664"/>
    <s v="0-20,000"/>
    <m/>
    <m/>
    <m/>
    <m/>
    <m/>
    <n v="25249.75"/>
    <n v="74847.75"/>
    <n v="49598"/>
    <n v="-49147.25"/>
    <n v="149244.75"/>
    <n v="19402"/>
  </r>
  <r>
    <n v="750767"/>
    <d v="2014-07-28T19:13:13"/>
    <s v="Hired"/>
    <s v="Female"/>
    <n v="0"/>
    <s v="i7"/>
    <n v="85342"/>
    <x v="2665"/>
    <s v="60001-100000"/>
    <m/>
    <m/>
    <m/>
    <m/>
    <m/>
    <n v="25259.5"/>
    <n v="74849.5"/>
    <n v="49590"/>
    <n v="-49125.5"/>
    <n v="149234.5"/>
    <n v="85342"/>
  </r>
  <r>
    <n v="779678"/>
    <d v="2014-07-28T19:13:04"/>
    <s v="Hired"/>
    <s v="Don’t want to say"/>
    <n v="0"/>
    <s v="i7"/>
    <n v="90730"/>
    <x v="2666"/>
    <s v="60001-100000"/>
    <m/>
    <m/>
    <m/>
    <m/>
    <m/>
    <n v="25255.25"/>
    <n v="74842.75"/>
    <n v="49587.5"/>
    <n v="-49126"/>
    <n v="149224"/>
    <n v="90730"/>
  </r>
  <r>
    <n v="371137"/>
    <d v="2014-07-28T19:14:27"/>
    <s v="Hired"/>
    <s v="Don’t want to say"/>
    <n v="0"/>
    <s v="i7"/>
    <n v="88298"/>
    <x v="979"/>
    <s v="60001-100000"/>
    <m/>
    <m/>
    <m/>
    <m/>
    <m/>
    <n v="25251"/>
    <n v="74833"/>
    <n v="49582"/>
    <n v="-49122"/>
    <n v="149206"/>
    <n v="88298"/>
  </r>
  <r>
    <n v="764371"/>
    <d v="2014-06-22T10:15:26"/>
    <s v="Hired"/>
    <s v="Female"/>
    <n v="0"/>
    <s v="c8"/>
    <n v="86688"/>
    <x v="2667"/>
    <s v="60001-100000"/>
    <m/>
    <m/>
    <m/>
    <m/>
    <m/>
    <n v="25249.75"/>
    <n v="74831.5"/>
    <n v="49581.75"/>
    <n v="-49122.875"/>
    <n v="149204.125"/>
    <n v="86688"/>
  </r>
  <r>
    <n v="87101"/>
    <d v="2014-06-22T10:13:45"/>
    <s v="Rejected"/>
    <s v="Female"/>
    <n v="0"/>
    <s v="c8"/>
    <n v="95425"/>
    <x v="2668"/>
    <s v="60001-100000"/>
    <m/>
    <m/>
    <m/>
    <m/>
    <m/>
    <n v="25248.5"/>
    <n v="74785"/>
    <n v="49536.5"/>
    <n v="-49056.25"/>
    <n v="149089.75"/>
    <n v="95425"/>
  </r>
  <r>
    <n v="692210"/>
    <d v="2014-06-22T10:14:10"/>
    <s v="Rejected"/>
    <s v="Female"/>
    <n v="0"/>
    <s v="c8"/>
    <n v="86601"/>
    <x v="2669"/>
    <s v="60001-100000"/>
    <m/>
    <m/>
    <m/>
    <m/>
    <m/>
    <n v="25247.25"/>
    <n v="74738.5"/>
    <n v="49491.25"/>
    <n v="-48989.625"/>
    <n v="148975.375"/>
    <n v="86601"/>
  </r>
  <r>
    <n v="840296"/>
    <d v="2014-06-11T07:53:24"/>
    <s v="Hired"/>
    <s v="Male"/>
    <n v="0"/>
    <s v="c9"/>
    <n v="16830"/>
    <x v="2670"/>
    <s v="0-20,000"/>
    <m/>
    <m/>
    <m/>
    <m/>
    <m/>
    <n v="25246"/>
    <n v="74737"/>
    <n v="49491"/>
    <n v="-48990.5"/>
    <n v="148973.5"/>
    <n v="16830"/>
  </r>
  <r>
    <n v="537105"/>
    <d v="2014-05-15T17:34:36"/>
    <s v="Hired"/>
    <s v="Male"/>
    <n v="0"/>
    <s v="b9"/>
    <n v="42254"/>
    <x v="2671"/>
    <s v="40001-60000"/>
    <m/>
    <m/>
    <m/>
    <m/>
    <m/>
    <n v="25249.75"/>
    <n v="74737.5"/>
    <n v="49487.75"/>
    <n v="-48981.875"/>
    <n v="148969.125"/>
    <n v="42254"/>
  </r>
  <r>
    <n v="874563"/>
    <d v="2014-05-26T08:10:32"/>
    <s v="Rejected"/>
    <s v="Male"/>
    <n v="0"/>
    <s v="b9"/>
    <n v="66660"/>
    <x v="2672"/>
    <s v="60001-100000"/>
    <m/>
    <m/>
    <m/>
    <m/>
    <m/>
    <n v="25248.5"/>
    <n v="74738"/>
    <n v="49489.5"/>
    <n v="-48985.75"/>
    <n v="148972.25"/>
    <n v="66660"/>
  </r>
  <r>
    <n v="487292"/>
    <d v="2014-05-26T08:13:55"/>
    <s v="Hired"/>
    <s v="Female"/>
    <n v="0"/>
    <s v="b9"/>
    <n v="94230"/>
    <x v="2673"/>
    <s v="60001-100000"/>
    <m/>
    <m/>
    <m/>
    <m/>
    <m/>
    <n v="25247.25"/>
    <n v="74738.5"/>
    <n v="49491.25"/>
    <n v="-48989.625"/>
    <n v="148975.375"/>
    <n v="94230"/>
  </r>
  <r>
    <n v="473364"/>
    <d v="2014-06-14T17:46:34"/>
    <s v="Hired"/>
    <s v="Male"/>
    <n v="0"/>
    <s v="i5"/>
    <n v="37250"/>
    <x v="2674"/>
    <s v="20001-40000"/>
    <m/>
    <m/>
    <m/>
    <m/>
    <m/>
    <n v="25246"/>
    <n v="74737"/>
    <n v="49491"/>
    <n v="-48990.5"/>
    <n v="148973.5"/>
    <n v="37250"/>
  </r>
  <r>
    <n v="171942"/>
    <d v="2014-06-17T10:58:20"/>
    <s v="Hired"/>
    <s v="Male"/>
    <n v="0"/>
    <s v="i5"/>
    <n v="97144"/>
    <x v="2675"/>
    <s v="60001-100000"/>
    <m/>
    <m/>
    <m/>
    <m/>
    <m/>
    <n v="25245.25"/>
    <n v="74737.5"/>
    <n v="49492.25"/>
    <n v="-48993.125"/>
    <n v="148975.875"/>
    <n v="97144"/>
  </r>
  <r>
    <n v="273267"/>
    <d v="2014-06-17T10:58:41"/>
    <s v="Rejected"/>
    <s v="Male"/>
    <n v="0"/>
    <s v="i5"/>
    <n v="17318"/>
    <x v="2676"/>
    <s v="0-20,000"/>
    <m/>
    <m/>
    <m/>
    <m/>
    <m/>
    <n v="25244.5"/>
    <n v="74722.5"/>
    <n v="49478"/>
    <n v="-48972.5"/>
    <n v="148939.5"/>
    <n v="17318"/>
  </r>
  <r>
    <n v="826650"/>
    <d v="2014-07-15T14:14:05"/>
    <s v="Rejected"/>
    <s v="Female"/>
    <n v="0"/>
    <s v="i5"/>
    <n v="35596"/>
    <x v="2677"/>
    <s v="20001-40000"/>
    <m/>
    <m/>
    <m/>
    <m/>
    <m/>
    <n v="25247.25"/>
    <n v="74729.75"/>
    <n v="49482.5"/>
    <n v="-48976.5"/>
    <n v="148953.5"/>
    <n v="35596"/>
  </r>
  <r>
    <n v="160711"/>
    <d v="2014-08-26T09:32:25"/>
    <s v="Hired"/>
    <s v="Female"/>
    <n v="0"/>
    <s v="i5"/>
    <n v="48205"/>
    <x v="2678"/>
    <s v="40001-60000"/>
    <m/>
    <m/>
    <m/>
    <m/>
    <m/>
    <n v="25246"/>
    <n v="74737"/>
    <n v="49491"/>
    <n v="-48990.5"/>
    <n v="148973.5"/>
    <n v="48205"/>
  </r>
  <r>
    <n v="324902"/>
    <d v="2014-07-01T09:35:12"/>
    <s v="Rejected"/>
    <s v="Female"/>
    <n v="0"/>
    <s v="c5"/>
    <n v="73166"/>
    <x v="2679"/>
    <s v="60001-100000"/>
    <m/>
    <m/>
    <m/>
    <m/>
    <m/>
    <n v="25245.25"/>
    <n v="74737.5"/>
    <n v="49492.25"/>
    <n v="-48993.125"/>
    <n v="148975.875"/>
    <n v="73166"/>
  </r>
  <r>
    <n v="26533"/>
    <d v="2014-07-22T18:40:51"/>
    <s v="Rejected"/>
    <s v="Female"/>
    <n v="0"/>
    <s v="c5"/>
    <n v="52761"/>
    <x v="2680"/>
    <s v="40001-60000"/>
    <m/>
    <m/>
    <m/>
    <m/>
    <m/>
    <n v="25244.5"/>
    <n v="74738"/>
    <n v="49493.5"/>
    <n v="-48995.75"/>
    <n v="148978.25"/>
    <n v="52761"/>
  </r>
  <r>
    <n v="284898"/>
    <d v="2014-07-08T14:23:44"/>
    <s v="Hired"/>
    <s v="Male"/>
    <n v="0"/>
    <s v="c9"/>
    <n v="34956"/>
    <x v="2681"/>
    <s v="20001-40000"/>
    <m/>
    <m/>
    <m/>
    <m/>
    <m/>
    <n v="25243.75"/>
    <n v="74738.5"/>
    <n v="49494.75"/>
    <n v="-48998.375"/>
    <n v="148980.625"/>
    <n v="34956"/>
  </r>
  <r>
    <n v="538273"/>
    <d v="2014-05-29T09:31:33"/>
    <s v="Hired"/>
    <s v="Female"/>
    <n v="0"/>
    <s v="c5"/>
    <n v="96178"/>
    <x v="2682"/>
    <s v="60001-100000"/>
    <m/>
    <m/>
    <m/>
    <m/>
    <m/>
    <n v="25243"/>
    <n v="74739"/>
    <n v="49496"/>
    <n v="-49001"/>
    <n v="148983"/>
    <n v="96178"/>
  </r>
  <r>
    <n v="63459"/>
    <d v="2014-05-29T09:32:07"/>
    <s v="Hired"/>
    <s v="Female"/>
    <n v="0"/>
    <s v="c5"/>
    <n v="49485"/>
    <x v="2683"/>
    <s v="40001-60000"/>
    <m/>
    <m/>
    <m/>
    <m/>
    <m/>
    <n v="25227.5"/>
    <n v="74737.5"/>
    <n v="49510"/>
    <n v="-49037.5"/>
    <n v="149002.5"/>
    <n v="49485"/>
  </r>
  <r>
    <n v="778940"/>
    <d v="2014-07-28T12:14:52"/>
    <s v="Hired"/>
    <s v="Male"/>
    <n v="0"/>
    <s v="c9"/>
    <n v="30120"/>
    <x v="2684"/>
    <s v="20001-40000"/>
    <m/>
    <m/>
    <m/>
    <m/>
    <m/>
    <n v="25212"/>
    <n v="74738"/>
    <n v="49526"/>
    <n v="-49077"/>
    <n v="149027"/>
    <n v="30120"/>
  </r>
  <r>
    <n v="707968"/>
    <d v="2014-07-28T12:19:05"/>
    <s v="Hired"/>
    <s v="Male"/>
    <n v="0"/>
    <s v="c9"/>
    <n v="79312"/>
    <x v="2685"/>
    <s v="60001-100000"/>
    <m/>
    <m/>
    <m/>
    <m/>
    <m/>
    <n v="25196.5"/>
    <n v="74738.5"/>
    <n v="49542"/>
    <n v="-49116.5"/>
    <n v="149051.5"/>
    <n v="79312"/>
  </r>
  <r>
    <n v="801736"/>
    <d v="2014-07-28T12:20:16"/>
    <s v="Hired"/>
    <s v="Female"/>
    <n v="0"/>
    <s v="c9"/>
    <n v="39306"/>
    <x v="2686"/>
    <s v="20001-40000"/>
    <m/>
    <m/>
    <m/>
    <m/>
    <m/>
    <n v="25181"/>
    <n v="74737"/>
    <n v="49556"/>
    <n v="-49153"/>
    <n v="149071"/>
    <n v="39306"/>
  </r>
  <r>
    <n v="388477"/>
    <d v="2014-07-28T12:14:54"/>
    <s v="Rejected"/>
    <s v="Don’t want to say"/>
    <n v="0"/>
    <s v="c9"/>
    <n v="27505"/>
    <x v="2687"/>
    <s v="20001-40000"/>
    <m/>
    <m/>
    <m/>
    <m/>
    <m/>
    <n v="25178.75"/>
    <n v="74737.5"/>
    <n v="49558.75"/>
    <n v="-49159.375"/>
    <n v="149075.625"/>
    <n v="27505"/>
  </r>
  <r>
    <n v="330441"/>
    <d v="2014-07-29T05:57:34"/>
    <s v="Hired"/>
    <s v="Male"/>
    <n v="0"/>
    <s v="c9"/>
    <n v="11316"/>
    <x v="2688"/>
    <s v="0-20,000"/>
    <m/>
    <m/>
    <m/>
    <m/>
    <m/>
    <n v="25176.5"/>
    <n v="74738"/>
    <n v="49561.5"/>
    <n v="-49165.75"/>
    <n v="149080.25"/>
    <n v="11316"/>
  </r>
  <r>
    <n v="378377"/>
    <d v="2014-07-31T19:44:21"/>
    <s v="Rejected"/>
    <s v="Male"/>
    <n v="0"/>
    <s v="c9"/>
    <n v="98562"/>
    <x v="2689"/>
    <s v="60001-100000"/>
    <m/>
    <m/>
    <m/>
    <m/>
    <m/>
    <n v="25196.5"/>
    <n v="74738.5"/>
    <n v="49542"/>
    <n v="-49116.5"/>
    <n v="149051.5"/>
    <n v="98562"/>
  </r>
  <r>
    <n v="592167"/>
    <d v="2014-07-31T19:46:24"/>
    <s v="Hired"/>
    <s v="Male"/>
    <n v="0"/>
    <s v="c9"/>
    <n v="48181"/>
    <x v="2690"/>
    <s v="40001-60000"/>
    <m/>
    <m/>
    <m/>
    <m/>
    <m/>
    <n v="25181"/>
    <n v="74737"/>
    <n v="49556"/>
    <n v="-49153"/>
    <n v="149071"/>
    <n v="48181"/>
  </r>
  <r>
    <n v="584499"/>
    <d v="2014-05-23T09:31:23"/>
    <s v="Hired"/>
    <s v="Male"/>
    <n v="0"/>
    <s v="c5"/>
    <n v="40655"/>
    <x v="2691"/>
    <s v="40001-60000"/>
    <m/>
    <m/>
    <m/>
    <m/>
    <m/>
    <n v="25178.75"/>
    <n v="74737.5"/>
    <n v="49558.75"/>
    <n v="-49159.375"/>
    <n v="149075.625"/>
    <n v="40655"/>
  </r>
  <r>
    <n v="934567"/>
    <d v="2014-05-23T15:13:13"/>
    <s v="Hired"/>
    <s v="Female"/>
    <n v="0"/>
    <s v="c5"/>
    <n v="45598"/>
    <x v="1270"/>
    <s v="40001-60000"/>
    <m/>
    <m/>
    <m/>
    <m/>
    <m/>
    <n v="25176.5"/>
    <n v="74738"/>
    <n v="49561.5"/>
    <n v="-49165.75"/>
    <n v="149080.25"/>
    <n v="45598"/>
  </r>
  <r>
    <n v="331488"/>
    <d v="2014-06-13T07:48:41"/>
    <s v="Hired"/>
    <s v="Female"/>
    <n v="0"/>
    <s v="c5"/>
    <n v="94702"/>
    <x v="2692"/>
    <s v="60001-100000"/>
    <m/>
    <m/>
    <m/>
    <m/>
    <m/>
    <n v="25174.25"/>
    <n v="74738.5"/>
    <n v="49564.25"/>
    <n v="-49172.125"/>
    <n v="149084.875"/>
    <n v="94702"/>
  </r>
  <r>
    <n v="919761"/>
    <d v="2014-06-13T18:25:57"/>
    <s v="Rejected"/>
    <s v="Male"/>
    <n v="0"/>
    <s v="c5"/>
    <n v="41431"/>
    <x v="2693"/>
    <s v="40001-60000"/>
    <m/>
    <m/>
    <m/>
    <m/>
    <m/>
    <n v="25172"/>
    <n v="74737"/>
    <n v="49565"/>
    <n v="-49175.5"/>
    <n v="149084.5"/>
    <n v="41431"/>
  </r>
  <r>
    <n v="486960"/>
    <d v="2014-06-20T14:15:12"/>
    <s v="Hired"/>
    <s v="Male"/>
    <n v="0"/>
    <s v="c5"/>
    <n v="17171"/>
    <x v="2694"/>
    <s v="0-20,000"/>
    <m/>
    <m/>
    <m/>
    <m/>
    <m/>
    <n v="25155.5"/>
    <n v="74737.5"/>
    <n v="49582"/>
    <n v="-49217.5"/>
    <n v="149110.5"/>
    <n v="17171"/>
  </r>
  <r>
    <n v="913324"/>
    <d v="2014-06-20T14:17:31"/>
    <s v="Hired"/>
    <s v="Female"/>
    <n v="0"/>
    <s v="c5"/>
    <n v="67647"/>
    <x v="2695"/>
    <s v="60001-100000"/>
    <m/>
    <m/>
    <m/>
    <m/>
    <m/>
    <n v="25176.5"/>
    <n v="74738"/>
    <n v="49561.5"/>
    <n v="-49165.75"/>
    <n v="149080.25"/>
    <n v="67647"/>
  </r>
  <r>
    <n v="618051"/>
    <d v="2014-06-25T13:40:44"/>
    <s v="Hired"/>
    <s v="Male"/>
    <n v="0"/>
    <s v="c5"/>
    <n v="86715"/>
    <x v="2696"/>
    <s v="60001-100000"/>
    <m/>
    <m/>
    <m/>
    <m/>
    <m/>
    <n v="25174.25"/>
    <n v="74738.5"/>
    <n v="49564.25"/>
    <n v="-49172.125"/>
    <n v="149084.875"/>
    <n v="86715"/>
  </r>
  <r>
    <n v="384224"/>
    <d v="2014-06-25T13:39:50"/>
    <s v="Rejected"/>
    <s v="Don’t want to say"/>
    <n v="0"/>
    <s v="c5"/>
    <n v="91019"/>
    <x v="2697"/>
    <s v="60001-100000"/>
    <m/>
    <m/>
    <m/>
    <m/>
    <m/>
    <n v="25172"/>
    <n v="74737"/>
    <n v="49565"/>
    <n v="-49175.5"/>
    <n v="149084.5"/>
    <n v="91019"/>
  </r>
  <r>
    <n v="487216"/>
    <d v="2014-06-02T18:05:53"/>
    <s v="Hired"/>
    <s v="Male"/>
    <n v="0"/>
    <s v="c5"/>
    <n v="97277"/>
    <x v="2698"/>
    <s v="60001-100000"/>
    <m/>
    <m/>
    <m/>
    <m/>
    <m/>
    <n v="25155.5"/>
    <n v="74715.25"/>
    <n v="49559.75"/>
    <n v="-49184.125"/>
    <n v="149054.875"/>
    <n v="97277"/>
  </r>
  <r>
    <n v="471695"/>
    <d v="2014-06-02T18:10:09"/>
    <s v="Hired"/>
    <s v="Male"/>
    <n v="0"/>
    <s v="c5"/>
    <n v="46200"/>
    <x v="2699"/>
    <s v="40001-60000"/>
    <m/>
    <m/>
    <m/>
    <m/>
    <m/>
    <n v="25139"/>
    <n v="74698.5"/>
    <n v="49559.5"/>
    <n v="-49200.25"/>
    <n v="149037.75"/>
    <n v="46200"/>
  </r>
  <r>
    <n v="708065"/>
    <d v="2014-06-02T18:10:35"/>
    <s v="Hired"/>
    <s v="Male"/>
    <n v="0"/>
    <s v="c5"/>
    <n v="77840"/>
    <x v="2700"/>
    <s v="60001-100000"/>
    <m/>
    <m/>
    <m/>
    <m/>
    <m/>
    <n v="25122.5"/>
    <n v="74703.25"/>
    <n v="49580.75"/>
    <n v="-49248.625"/>
    <n v="149074.375"/>
    <n v="77840"/>
  </r>
  <r>
    <n v="500670"/>
    <d v="2014-06-02T18:11:08"/>
    <s v="Rejected"/>
    <s v="Male"/>
    <n v="0"/>
    <s v="c5"/>
    <n v="20716"/>
    <x v="2701"/>
    <s v="20001-40000"/>
    <m/>
    <m/>
    <m/>
    <m/>
    <m/>
    <n v="25106"/>
    <n v="74689"/>
    <n v="49583"/>
    <n v="-49268.5"/>
    <n v="149063.5"/>
    <n v="20716"/>
  </r>
  <r>
    <n v="489674"/>
    <d v="2014-06-02T18:11:37"/>
    <s v="Hired"/>
    <s v="Female"/>
    <n v="0"/>
    <s v="c5"/>
    <n v="82218"/>
    <x v="2702"/>
    <s v="60001-100000"/>
    <m/>
    <m/>
    <m/>
    <m/>
    <m/>
    <n v="25155.5"/>
    <n v="74693.75"/>
    <n v="49538.25"/>
    <n v="-49151.875"/>
    <n v="149001.125"/>
    <n v="82218"/>
  </r>
  <r>
    <n v="255467"/>
    <d v="2014-06-03T11:29:48"/>
    <s v="Hired"/>
    <s v="Female"/>
    <n v="0"/>
    <s v="c5"/>
    <n v="63830"/>
    <x v="2703"/>
    <s v="60001-100000"/>
    <m/>
    <m/>
    <m/>
    <m/>
    <m/>
    <n v="25139"/>
    <n v="74685"/>
    <n v="49546"/>
    <n v="-49180"/>
    <n v="149004"/>
    <n v="63830"/>
  </r>
  <r>
    <n v="995454"/>
    <d v="2014-06-03T11:30:22"/>
    <s v="Rejected"/>
    <s v="Male"/>
    <n v="0"/>
    <s v="c5"/>
    <n v="77256"/>
    <x v="2704"/>
    <s v="60001-100000"/>
    <m/>
    <m/>
    <m/>
    <m/>
    <m/>
    <n v="25122.5"/>
    <n v="74687"/>
    <n v="49564.5"/>
    <n v="-49224.25"/>
    <n v="149033.75"/>
    <n v="77256"/>
  </r>
  <r>
    <n v="212202"/>
    <d v="2014-07-28T13:29:40"/>
    <s v="Hired"/>
    <s v="Male"/>
    <n v="0"/>
    <s v="c5"/>
    <n v="20913"/>
    <x v="2705"/>
    <s v="20001-40000"/>
    <m/>
    <m/>
    <m/>
    <m/>
    <m/>
    <n v="25106"/>
    <n v="74681"/>
    <n v="49575"/>
    <n v="-49256.5"/>
    <n v="149043.5"/>
    <n v="20913"/>
  </r>
  <r>
    <n v="662801"/>
    <d v="2014-07-28T13:30:04"/>
    <s v="Rejected"/>
    <s v="Male"/>
    <n v="0"/>
    <s v="c5"/>
    <n v="16216"/>
    <x v="2706"/>
    <s v="0-20,000"/>
    <m/>
    <m/>
    <m/>
    <m/>
    <m/>
    <n v="25155.5"/>
    <n v="74683"/>
    <n v="49527.5"/>
    <n v="-49135.75"/>
    <n v="148974.25"/>
    <n v="16216"/>
  </r>
  <r>
    <n v="461403"/>
    <d v="2014-07-28T13:28:59"/>
    <s v="Hired"/>
    <s v="Female"/>
    <n v="0"/>
    <s v="c5"/>
    <n v="16119"/>
    <x v="2707"/>
    <s v="0-20,000"/>
    <m/>
    <m/>
    <m/>
    <m/>
    <m/>
    <n v="25176.5"/>
    <n v="74685"/>
    <n v="49508.5"/>
    <n v="-49086.25"/>
    <n v="148947.75"/>
    <n v="16119"/>
  </r>
  <r>
    <n v="21885"/>
    <d v="2014-08-01T22:05:48"/>
    <s v="Rejected"/>
    <s v="Male"/>
    <n v="0"/>
    <s v="c5"/>
    <n v="16102"/>
    <x v="2708"/>
    <s v="0-20,000"/>
    <m/>
    <m/>
    <m/>
    <m/>
    <m/>
    <n v="25196.5"/>
    <n v="74687"/>
    <n v="49490.5"/>
    <n v="-49039.25"/>
    <n v="148922.75"/>
    <n v="16102"/>
  </r>
  <r>
    <n v="31205"/>
    <d v="2014-08-01T22:07:15"/>
    <s v="Hired"/>
    <s v="Female"/>
    <n v="0"/>
    <s v="c5"/>
    <n v="40719"/>
    <x v="2709"/>
    <s v="40001-60000"/>
    <m/>
    <m/>
    <m/>
    <m/>
    <m/>
    <n v="25243"/>
    <n v="74689"/>
    <n v="49446"/>
    <n v="-48926"/>
    <n v="148858"/>
    <n v="40719"/>
  </r>
  <r>
    <n v="37621"/>
    <d v="2014-08-01T22:07:56"/>
    <s v="Rejected"/>
    <s v="Male"/>
    <n v="0"/>
    <s v="c5"/>
    <n v="59191"/>
    <x v="2710"/>
    <s v="40001-60000"/>
    <m/>
    <m/>
    <m/>
    <m/>
    <m/>
    <n v="25227.5"/>
    <n v="74693.75"/>
    <n v="49466.25"/>
    <n v="-48971.875"/>
    <n v="148893.125"/>
    <n v="59191"/>
  </r>
  <r>
    <n v="512990"/>
    <d v="2014-07-21T09:34:06"/>
    <s v="Rejected"/>
    <s v="Male"/>
    <n v="0"/>
    <s v="c5"/>
    <n v="43999"/>
    <x v="2711"/>
    <s v="40001-60000"/>
    <m/>
    <m/>
    <m/>
    <m/>
    <m/>
    <n v="25212"/>
    <n v="74698.5"/>
    <n v="49486.5"/>
    <n v="-49017.75"/>
    <n v="148928.25"/>
    <n v="43999"/>
  </r>
  <r>
    <n v="808212"/>
    <d v="2014-07-21T09:35:04"/>
    <s v="Hired"/>
    <s v="Male"/>
    <n v="0"/>
    <s v="c5"/>
    <n v="90678"/>
    <x v="2712"/>
    <s v="60001-100000"/>
    <m/>
    <m/>
    <m/>
    <m/>
    <m/>
    <n v="25196.5"/>
    <n v="74703.25"/>
    <n v="49506.75"/>
    <n v="-49063.625"/>
    <n v="148963.375"/>
    <n v="90678"/>
  </r>
  <r>
    <n v="813199"/>
    <d v="2014-07-25T09:39:43"/>
    <s v="Hired"/>
    <s v="Male"/>
    <n v="0"/>
    <s v="c5"/>
    <n v="38954"/>
    <x v="2713"/>
    <s v="20001-40000"/>
    <m/>
    <m/>
    <m/>
    <m/>
    <m/>
    <n v="25181"/>
    <n v="74689"/>
    <n v="49508"/>
    <n v="-49081"/>
    <n v="148951"/>
    <n v="38954"/>
  </r>
  <r>
    <n v="619520"/>
    <d v="2014-07-28T14:50:48"/>
    <s v="Hired"/>
    <s v="Male"/>
    <n v="0"/>
    <s v="c5"/>
    <n v="45834"/>
    <x v="2714"/>
    <s v="40001-60000"/>
    <m/>
    <m/>
    <m/>
    <m/>
    <m/>
    <n v="25178.75"/>
    <n v="74693.75"/>
    <n v="49515"/>
    <n v="-49093.75"/>
    <n v="148966.25"/>
    <n v="45834"/>
  </r>
  <r>
    <n v="607190"/>
    <d v="2014-07-28T14:52:20"/>
    <s v="Hired"/>
    <s v="Male"/>
    <n v="0"/>
    <s v="c5"/>
    <n v="6831"/>
    <x v="2715"/>
    <s v="0-20,000"/>
    <m/>
    <m/>
    <m/>
    <m/>
    <m/>
    <n v="25176.5"/>
    <n v="74698.5"/>
    <n v="49522"/>
    <n v="-49106.5"/>
    <n v="148981.5"/>
    <n v="6831"/>
  </r>
  <r>
    <n v="237104"/>
    <d v="2014-07-28T14:54:13"/>
    <s v="Hired"/>
    <s v="Male"/>
    <n v="0"/>
    <s v="c5"/>
    <n v="50918"/>
    <x v="2716"/>
    <s v="40001-60000"/>
    <m/>
    <m/>
    <m/>
    <m/>
    <m/>
    <n v="25196.5"/>
    <n v="74703.25"/>
    <n v="49506.75"/>
    <n v="-49063.625"/>
    <n v="148963.375"/>
    <n v="50918"/>
  </r>
  <r>
    <n v="466436"/>
    <d v="2014-07-30T09:27:51"/>
    <s v="Hired"/>
    <s v="Male"/>
    <n v="0"/>
    <s v="c5"/>
    <n v="62566"/>
    <x v="2717"/>
    <s v="60001-100000"/>
    <m/>
    <m/>
    <m/>
    <m/>
    <m/>
    <n v="25181"/>
    <n v="74708"/>
    <n v="49527"/>
    <n v="-49109.5"/>
    <n v="148998.5"/>
    <n v="62566"/>
  </r>
  <r>
    <n v="326359"/>
    <d v="2014-07-30T09:28:57"/>
    <s v="Hired"/>
    <s v="Male"/>
    <n v="0"/>
    <s v="c5"/>
    <n v="50435"/>
    <x v="2718"/>
    <s v="40001-60000"/>
    <m/>
    <m/>
    <m/>
    <m/>
    <m/>
    <n v="25178.75"/>
    <n v="74715.25"/>
    <n v="49536.5"/>
    <n v="-49126"/>
    <n v="149020"/>
    <n v="50435"/>
  </r>
  <r>
    <n v="911449"/>
    <d v="2014-07-28T09:31:44"/>
    <s v="Rejected"/>
    <s v="Male"/>
    <n v="0"/>
    <s v="c5"/>
    <n v="99841"/>
    <x v="2719"/>
    <s v="60001-100000"/>
    <m/>
    <m/>
    <m/>
    <m/>
    <m/>
    <n v="25176.5"/>
    <n v="74722.5"/>
    <n v="49546"/>
    <n v="-49142.5"/>
    <n v="149041.5"/>
    <n v="99841"/>
  </r>
  <r>
    <n v="63497"/>
    <d v="2014-07-31T15:39:48"/>
    <s v="Hired"/>
    <s v="Male"/>
    <n v="0"/>
    <s v="c5"/>
    <n v="2531"/>
    <x v="2720"/>
    <s v="0-20,000"/>
    <m/>
    <m/>
    <m/>
    <m/>
    <m/>
    <n v="25174.25"/>
    <n v="74703.25"/>
    <n v="49529"/>
    <n v="-49119.25"/>
    <n v="148996.75"/>
    <n v="2531"/>
  </r>
  <r>
    <n v="256732"/>
    <d v="2014-07-31T15:40:59"/>
    <s v="Rejected"/>
    <s v="Female"/>
    <n v="0"/>
    <s v="c5"/>
    <n v="78708"/>
    <x v="2721"/>
    <s v="60001-100000"/>
    <m/>
    <m/>
    <m/>
    <m/>
    <m/>
    <n v="25181"/>
    <n v="74708"/>
    <n v="49527"/>
    <n v="-49109.5"/>
    <n v="148998.5"/>
    <n v="78708"/>
  </r>
  <r>
    <n v="443271"/>
    <d v="2014-07-31T15:45:13"/>
    <s v="Rejected"/>
    <s v="Male"/>
    <n v="0"/>
    <s v="c5"/>
    <n v="95428"/>
    <x v="2722"/>
    <s v="60001-100000"/>
    <m/>
    <m/>
    <m/>
    <m/>
    <m/>
    <n v="25178.75"/>
    <n v="74693.75"/>
    <n v="49515"/>
    <n v="-49093.75"/>
    <n v="148966.25"/>
    <n v="95428"/>
  </r>
  <r>
    <n v="501509"/>
    <d v="2014-08-04T14:56:48"/>
    <s v="Hired"/>
    <s v="Female"/>
    <n v="0"/>
    <s v="c5"/>
    <n v="96737"/>
    <x v="2723"/>
    <s v="60001-100000"/>
    <m/>
    <m/>
    <m/>
    <m/>
    <m/>
    <n v="25176.5"/>
    <n v="74685"/>
    <n v="49508.5"/>
    <n v="-49086.25"/>
    <n v="148947.75"/>
    <n v="96737"/>
  </r>
  <r>
    <n v="830684"/>
    <d v="2014-08-05T13:14:52"/>
    <s v="Hired"/>
    <s v="Male"/>
    <n v="0"/>
    <s v="c5"/>
    <n v="35384"/>
    <x v="2724"/>
    <s v="20001-40000"/>
    <m/>
    <m/>
    <m/>
    <m/>
    <m/>
    <n v="25174.25"/>
    <n v="74679"/>
    <n v="49504.75"/>
    <n v="-49082.875"/>
    <n v="148936.125"/>
    <n v="35384"/>
  </r>
  <r>
    <n v="232954"/>
    <d v="2014-08-05T13:15:45"/>
    <s v="Hired"/>
    <s v="Male"/>
    <n v="0"/>
    <s v="c5"/>
    <n v="7212"/>
    <x v="2725"/>
    <s v="0-20,000"/>
    <m/>
    <m/>
    <m/>
    <m/>
    <m/>
    <n v="25172"/>
    <n v="74681"/>
    <n v="49509"/>
    <n v="-49091.5"/>
    <n v="148944.5"/>
    <n v="7212"/>
  </r>
  <r>
    <n v="423493"/>
    <d v="2014-08-05T13:16:50"/>
    <s v="Hired"/>
    <s v="Male"/>
    <n v="0"/>
    <s v="c5"/>
    <n v="26310"/>
    <x v="2726"/>
    <s v="20001-40000"/>
    <m/>
    <m/>
    <m/>
    <m/>
    <m/>
    <n v="25178.75"/>
    <n v="74683"/>
    <n v="49504.25"/>
    <n v="-49077.625"/>
    <n v="148939.375"/>
    <n v="26310"/>
  </r>
  <r>
    <n v="585661"/>
    <d v="2014-08-06T17:46:40"/>
    <s v="Rejected"/>
    <s v="Male"/>
    <n v="0"/>
    <s v="c5"/>
    <n v="56005"/>
    <x v="2727"/>
    <s v="40001-60000"/>
    <m/>
    <m/>
    <m/>
    <m/>
    <m/>
    <n v="25176.5"/>
    <n v="74685"/>
    <n v="49508.5"/>
    <n v="-49086.25"/>
    <n v="148947.75"/>
    <n v="56005"/>
  </r>
  <r>
    <n v="733207"/>
    <d v="2014-08-06T17:47:08"/>
    <s v="Hired"/>
    <s v="Male"/>
    <n v="0"/>
    <s v="c5"/>
    <n v="4035"/>
    <x v="2728"/>
    <s v="0-20,000"/>
    <m/>
    <m/>
    <m/>
    <m/>
    <m/>
    <n v="25174.25"/>
    <n v="74687"/>
    <n v="49512.75"/>
    <n v="-49094.875"/>
    <n v="148956.125"/>
    <n v="4035"/>
  </r>
  <r>
    <n v="844475"/>
    <d v="2014-08-14T13:21:36"/>
    <s v="Rejected"/>
    <s v="Male"/>
    <n v="0"/>
    <s v="c5"/>
    <n v="16304"/>
    <x v="2729"/>
    <s v="0-20,000"/>
    <m/>
    <m/>
    <m/>
    <m/>
    <m/>
    <n v="25181"/>
    <n v="74689"/>
    <n v="49508"/>
    <n v="-49081"/>
    <n v="148951"/>
    <n v="16304"/>
  </r>
  <r>
    <n v="152700"/>
    <d v="2014-05-08T13:34:21"/>
    <s v="Rejected"/>
    <s v="Male"/>
    <n v="0"/>
    <s v="b9"/>
    <n v="56014"/>
    <x v="2730"/>
    <s v="40001-60000"/>
    <m/>
    <m/>
    <m/>
    <m/>
    <m/>
    <n v="25227.5"/>
    <n v="74693.75"/>
    <n v="49466.25"/>
    <n v="-48971.875"/>
    <n v="148893.125"/>
    <n v="56014"/>
  </r>
  <r>
    <n v="927127"/>
    <d v="2014-05-30T17:43:24"/>
    <s v="Rejected"/>
    <s v="Female"/>
    <n v="0"/>
    <s v="c5"/>
    <n v="26991"/>
    <x v="2731"/>
    <s v="20001-40000"/>
    <m/>
    <m/>
    <m/>
    <m/>
    <m/>
    <n v="25212"/>
    <n v="74698.5"/>
    <n v="49486.5"/>
    <n v="-49017.75"/>
    <n v="148928.25"/>
    <n v="26991"/>
  </r>
  <r>
    <n v="836835"/>
    <d v="2014-06-09T09:32:25"/>
    <s v="Rejected"/>
    <s v="Female"/>
    <n v="0"/>
    <s v="c5"/>
    <n v="80654"/>
    <x v="2732"/>
    <s v="60001-100000"/>
    <m/>
    <m/>
    <m/>
    <m/>
    <m/>
    <n v="25196.5"/>
    <n v="74703.25"/>
    <n v="49506.75"/>
    <n v="-49063.625"/>
    <n v="148963.375"/>
    <n v="80654"/>
  </r>
  <r>
    <n v="808744"/>
    <d v="2014-06-11T08:27:11"/>
    <s v="Hired"/>
    <s v="Female"/>
    <n v="0"/>
    <s v="c5"/>
    <n v="64260"/>
    <x v="2733"/>
    <s v="60001-100000"/>
    <m/>
    <m/>
    <m/>
    <m/>
    <m/>
    <n v="25181"/>
    <n v="74689"/>
    <n v="49508"/>
    <n v="-49081"/>
    <n v="148951"/>
    <n v="64260"/>
  </r>
  <r>
    <n v="917757"/>
    <d v="2014-06-15T13:08:48"/>
    <s v="Hired"/>
    <s v="Female"/>
    <n v="0"/>
    <s v="i5"/>
    <n v="93323"/>
    <x v="2734"/>
    <s v="60001-100000"/>
    <m/>
    <m/>
    <m/>
    <m/>
    <m/>
    <n v="25178.75"/>
    <n v="74693.75"/>
    <n v="49515"/>
    <n v="-49093.75"/>
    <n v="148966.25"/>
    <n v="93323"/>
  </r>
  <r>
    <n v="337196"/>
    <d v="2014-06-15T13:09:50"/>
    <s v="Rejected"/>
    <s v="Male"/>
    <n v="0"/>
    <s v="i5"/>
    <n v="83380"/>
    <x v="2735"/>
    <s v="60001-100000"/>
    <m/>
    <m/>
    <m/>
    <m/>
    <m/>
    <n v="25176.5"/>
    <n v="74685"/>
    <n v="49508.5"/>
    <n v="-49086.25"/>
    <n v="148947.75"/>
    <n v="83380"/>
  </r>
  <r>
    <n v="904958"/>
    <d v="2014-06-16T12:34:12"/>
    <s v="Rejected"/>
    <s v="Don’t want to say"/>
    <n v="0"/>
    <s v="i5"/>
    <n v="12043"/>
    <x v="2736"/>
    <s v="0-20,000"/>
    <m/>
    <m/>
    <m/>
    <m/>
    <m/>
    <n v="25174.25"/>
    <n v="74679"/>
    <n v="49504.75"/>
    <n v="-49082.875"/>
    <n v="148936.125"/>
    <n v="12043"/>
  </r>
  <r>
    <n v="202037"/>
    <d v="2014-08-12T05:16:38"/>
    <s v="Rejected"/>
    <s v="Female"/>
    <n v="0"/>
    <s v="i5"/>
    <n v="28817"/>
    <x v="2737"/>
    <s v="20001-40000"/>
    <m/>
    <m/>
    <m/>
    <m/>
    <m/>
    <n v="25181"/>
    <n v="74681"/>
    <n v="49500"/>
    <n v="-49069"/>
    <n v="148931"/>
    <n v="28817"/>
  </r>
  <r>
    <n v="138910"/>
    <d v="2014-05-01T12:04:34"/>
    <s v="Rejected"/>
    <s v="Female"/>
    <n v="0"/>
    <s v="c9"/>
    <n v="98052"/>
    <x v="2738"/>
    <s v="60001-100000"/>
    <m/>
    <m/>
    <m/>
    <m/>
    <m/>
    <n v="25178.75"/>
    <n v="74683"/>
    <n v="49504.25"/>
    <n v="-49077.625"/>
    <n v="148939.375"/>
    <n v="98052"/>
  </r>
  <r>
    <n v="205184"/>
    <d v="2014-05-01T12:05:35"/>
    <s v="Hired"/>
    <s v="Male"/>
    <n v="0"/>
    <s v="c9"/>
    <n v="75053"/>
    <x v="2739"/>
    <s v="60001-100000"/>
    <m/>
    <m/>
    <m/>
    <m/>
    <m/>
    <n v="25176.5"/>
    <n v="74677"/>
    <n v="49500.5"/>
    <n v="-49074.25"/>
    <n v="148927.75"/>
    <n v="75053"/>
  </r>
  <r>
    <n v="450577"/>
    <d v="2014-05-20T18:26:58"/>
    <s v="Hired"/>
    <s v="Female"/>
    <n v="0"/>
    <s v="c9"/>
    <n v="33701"/>
    <x v="2740"/>
    <s v="20001-40000"/>
    <m/>
    <m/>
    <m/>
    <m/>
    <m/>
    <n v="25174.25"/>
    <n v="74660.5"/>
    <n v="49486.25"/>
    <n v="-49055.125"/>
    <n v="148889.875"/>
    <n v="33701"/>
  </r>
  <r>
    <n v="557890"/>
    <d v="2014-05-21T09:05:33"/>
    <s v="Hired"/>
    <s v="Male"/>
    <n v="0"/>
    <s v="c9"/>
    <n v="79836"/>
    <x v="2741"/>
    <s v="60001-100000"/>
    <m/>
    <m/>
    <m/>
    <m/>
    <m/>
    <n v="25172"/>
    <n v="74673"/>
    <n v="49501"/>
    <n v="-49079.5"/>
    <n v="148924.5"/>
    <n v="79836"/>
  </r>
  <r>
    <n v="980404"/>
    <d v="2014-05-31T13:49:57"/>
    <s v="Hired"/>
    <s v="Male"/>
    <n v="0"/>
    <s v="c9"/>
    <n v="54995"/>
    <x v="2742"/>
    <s v="40001-60000"/>
    <m/>
    <m/>
    <m/>
    <m/>
    <m/>
    <n v="25155.5"/>
    <n v="74635.5"/>
    <n v="49480"/>
    <n v="-49064.5"/>
    <n v="148855.5"/>
    <n v="54995"/>
  </r>
  <r>
    <n v="53873"/>
    <d v="2014-05-31T13:50:21"/>
    <s v="Hired"/>
    <s v="Male"/>
    <n v="0"/>
    <s v="c9"/>
    <n v="51505"/>
    <x v="2743"/>
    <s v="40001-60000"/>
    <m/>
    <m/>
    <m/>
    <m/>
    <m/>
    <n v="25139"/>
    <n v="74648"/>
    <n v="49509"/>
    <n v="-49124.5"/>
    <n v="148911.5"/>
    <n v="51505"/>
  </r>
  <r>
    <n v="744516"/>
    <d v="2014-05-31T13:50:38"/>
    <s v="Rejected"/>
    <s v="Male"/>
    <n v="0"/>
    <s v="c9"/>
    <n v="34912"/>
    <x v="2744"/>
    <s v="20001-40000"/>
    <m/>
    <m/>
    <m/>
    <m/>
    <m/>
    <n v="25122.5"/>
    <n v="74660.5"/>
    <n v="49538"/>
    <n v="-49184.5"/>
    <n v="148967.5"/>
    <n v="34912"/>
  </r>
  <r>
    <n v="827835"/>
    <d v="2014-05-31T13:51:02"/>
    <s v="Rejected"/>
    <s v="Male"/>
    <n v="0"/>
    <s v="c9"/>
    <n v="45139"/>
    <x v="2745"/>
    <s v="40001-60000"/>
    <m/>
    <m/>
    <m/>
    <m/>
    <m/>
    <n v="25106"/>
    <n v="74673"/>
    <n v="49567"/>
    <n v="-49244.5"/>
    <n v="149023.5"/>
    <n v="45139"/>
  </r>
  <r>
    <n v="508644"/>
    <d v="2014-08-04T09:32:42"/>
    <s v="Rejected"/>
    <s v="Female"/>
    <n v="0"/>
    <s v="c5"/>
    <n v="94103"/>
    <x v="2746"/>
    <s v="60001-100000"/>
    <m/>
    <m/>
    <m/>
    <m/>
    <m/>
    <n v="25094.25"/>
    <n v="74675"/>
    <n v="49580.75"/>
    <n v="-49276.875"/>
    <n v="149046.125"/>
    <n v="94103"/>
  </r>
  <r>
    <n v="53247"/>
    <d v="2014-08-05T12:52:47"/>
    <s v="Hired"/>
    <s v="Male"/>
    <n v="0"/>
    <s v="c9"/>
    <n v="89823"/>
    <x v="2747"/>
    <s v="60001-100000"/>
    <m/>
    <m/>
    <m/>
    <m/>
    <m/>
    <n v="25082.5"/>
    <n v="74648"/>
    <n v="49565.5"/>
    <n v="-49265.75"/>
    <n v="148996.25"/>
    <n v="89823"/>
  </r>
  <r>
    <n v="549650"/>
    <d v="2014-08-06T18:36:43"/>
    <s v="Rejected"/>
    <s v="Female"/>
    <n v="0"/>
    <s v="c9"/>
    <n v="64110"/>
    <x v="2748"/>
    <s v="60001-100000"/>
    <m/>
    <m/>
    <m/>
    <m/>
    <m/>
    <n v="25070.75"/>
    <n v="74614.75"/>
    <n v="49544"/>
    <n v="-49245.25"/>
    <n v="148930.75"/>
    <n v="64110"/>
  </r>
  <r>
    <n v="340562"/>
    <d v="2014-08-06T18:39:23"/>
    <s v="Rejected"/>
    <s v="Female"/>
    <n v="0"/>
    <s v="c9"/>
    <n v="56077"/>
    <x v="2749"/>
    <s v="40001-60000"/>
    <m/>
    <m/>
    <m/>
    <m/>
    <m/>
    <n v="25059"/>
    <n v="74623"/>
    <n v="49564"/>
    <n v="-49287"/>
    <n v="148969"/>
    <n v="56077"/>
  </r>
  <r>
    <n v="808516"/>
    <d v="2014-08-07T10:58:37"/>
    <s v="Rejected"/>
    <s v="Male"/>
    <n v="0"/>
    <s v="c5"/>
    <n v="8816"/>
    <x v="2750"/>
    <s v="0-20,000"/>
    <m/>
    <m/>
    <m/>
    <m/>
    <m/>
    <n v="25054.75"/>
    <n v="74635.5"/>
    <n v="49580.75"/>
    <n v="-49316.375"/>
    <n v="149006.625"/>
    <n v="8816"/>
  </r>
  <r>
    <n v="898531"/>
    <d v="2014-05-13T09:31:32"/>
    <s v="Hired"/>
    <s v="Male"/>
    <n v="0"/>
    <s v="c5"/>
    <n v="44565"/>
    <x v="2751"/>
    <s v="40001-60000"/>
    <m/>
    <m/>
    <m/>
    <m/>
    <m/>
    <n v="25082.5"/>
    <n v="74648"/>
    <n v="49565.5"/>
    <n v="-49265.75"/>
    <n v="148996.25"/>
    <n v="44565"/>
  </r>
  <r>
    <n v="289301"/>
    <d v="2014-06-10T09:33:39"/>
    <s v="Hired"/>
    <s v="Male"/>
    <n v="0"/>
    <s v="c5"/>
    <n v="86933"/>
    <x v="2752"/>
    <s v="60001-100000"/>
    <m/>
    <m/>
    <m/>
    <m/>
    <m/>
    <n v="25070.75"/>
    <n v="74660.5"/>
    <n v="49589.75"/>
    <n v="-49313.875"/>
    <n v="149045.125"/>
    <n v="86933"/>
  </r>
  <r>
    <n v="443538"/>
    <d v="2014-06-23T14:19:13"/>
    <s v="Hired"/>
    <s v="Male"/>
    <n v="0"/>
    <s v="c5"/>
    <n v="49717"/>
    <x v="2120"/>
    <s v="40001-60000"/>
    <m/>
    <m/>
    <m/>
    <m/>
    <m/>
    <n v="25059"/>
    <n v="74623"/>
    <n v="49564"/>
    <n v="-49287"/>
    <n v="148969"/>
    <n v="49717"/>
  </r>
  <r>
    <n v="404162"/>
    <d v="2014-06-23T14:21:10"/>
    <s v="Hired"/>
    <s v="Male"/>
    <n v="0"/>
    <s v="c5"/>
    <n v="9717"/>
    <x v="2753"/>
    <s v="0-20,000"/>
    <m/>
    <m/>
    <m/>
    <m/>
    <m/>
    <n v="25054.75"/>
    <n v="74635.5"/>
    <n v="49580.75"/>
    <n v="-49316.375"/>
    <n v="149006.625"/>
    <n v="9717"/>
  </r>
  <r>
    <n v="300037"/>
    <d v="2014-06-10T09:32:01"/>
    <s v="Hired"/>
    <s v="Female"/>
    <n v="0"/>
    <s v="b9"/>
    <n v="1105"/>
    <x v="2754"/>
    <s v="0-20,000"/>
    <m/>
    <m/>
    <m/>
    <m/>
    <m/>
    <n v="25082.5"/>
    <n v="74648"/>
    <n v="49565.5"/>
    <n v="-49265.75"/>
    <n v="148996.25"/>
    <n v="1105"/>
  </r>
  <r>
    <n v="708131"/>
    <d v="2014-06-10T09:32:40"/>
    <s v="Rejected"/>
    <s v="Male"/>
    <n v="0"/>
    <s v="b9"/>
    <n v="39503"/>
    <x v="2755"/>
    <s v="20001-40000"/>
    <m/>
    <m/>
    <m/>
    <m/>
    <m/>
    <n v="25122.5"/>
    <n v="74660.5"/>
    <n v="49538"/>
    <n v="-49184.5"/>
    <n v="148967.5"/>
    <n v="39503"/>
  </r>
  <r>
    <n v="458488"/>
    <d v="2014-06-10T09:33:34"/>
    <s v="Hired"/>
    <s v="Female"/>
    <n v="0"/>
    <s v="b9"/>
    <n v="23002"/>
    <x v="2756"/>
    <s v="20001-40000"/>
    <m/>
    <m/>
    <m/>
    <m/>
    <m/>
    <n v="25106"/>
    <n v="74673"/>
    <n v="49567"/>
    <n v="-49244.5"/>
    <n v="149023.5"/>
    <n v="23002"/>
  </r>
  <r>
    <n v="559038"/>
    <d v="2014-06-10T09:31:40"/>
    <s v="Hired"/>
    <s v="Don’t want to say"/>
    <n v="0"/>
    <s v="b9"/>
    <n v="14068"/>
    <x v="2757"/>
    <s v="0-20,000"/>
    <m/>
    <m/>
    <m/>
    <m/>
    <m/>
    <n v="25155.5"/>
    <n v="74675"/>
    <n v="49519.5"/>
    <n v="-49123.75"/>
    <n v="148954.25"/>
    <n v="14068"/>
  </r>
  <r>
    <n v="812043"/>
    <d v="2014-06-11T14:42:05"/>
    <s v="Rejected"/>
    <s v="Female"/>
    <n v="0"/>
    <s v="c9"/>
    <n v="63058"/>
    <x v="2758"/>
    <s v="60001-100000"/>
    <m/>
    <m/>
    <m/>
    <m/>
    <m/>
    <n v="25176.5"/>
    <n v="74677"/>
    <n v="49500.5"/>
    <n v="-49074.25"/>
    <n v="148927.75"/>
    <n v="63058"/>
  </r>
  <r>
    <n v="470212"/>
    <d v="2014-06-11T14:44:05"/>
    <s v="Rejected"/>
    <s v="Male"/>
    <n v="0"/>
    <s v="c9"/>
    <n v="34103"/>
    <x v="2759"/>
    <s v="20001-40000"/>
    <m/>
    <m/>
    <m/>
    <m/>
    <m/>
    <n v="25174.25"/>
    <n v="74679"/>
    <n v="49504.75"/>
    <n v="-49082.875"/>
    <n v="148936.125"/>
    <n v="34103"/>
  </r>
  <r>
    <n v="675820"/>
    <d v="2014-06-12T15:01:29"/>
    <s v="Hired"/>
    <s v="Male"/>
    <n v="0"/>
    <s v="i7"/>
    <n v="9050"/>
    <x v="2760"/>
    <s v="0-20,000"/>
    <m/>
    <m/>
    <m/>
    <m/>
    <m/>
    <n v="25172"/>
    <n v="74681"/>
    <n v="49509"/>
    <n v="-49091.5"/>
    <n v="148944.5"/>
    <n v="9050"/>
  </r>
  <r>
    <n v="432824"/>
    <d v="2014-06-12T15:05:34"/>
    <s v="Rejected"/>
    <s v="Male"/>
    <n v="0"/>
    <s v="i7"/>
    <n v="28230"/>
    <x v="2761"/>
    <s v="20001-40000"/>
    <m/>
    <m/>
    <m/>
    <m/>
    <m/>
    <n v="25178.75"/>
    <n v="74683"/>
    <n v="49504.25"/>
    <n v="-49077.625"/>
    <n v="148939.375"/>
    <n v="28230"/>
  </r>
  <r>
    <n v="513438"/>
    <d v="2014-06-12T15:08:24"/>
    <s v="Hired"/>
    <s v="Female"/>
    <n v="0"/>
    <s v="i7"/>
    <n v="60848"/>
    <x v="2762"/>
    <s v="60001-100000"/>
    <m/>
    <m/>
    <m/>
    <m/>
    <m/>
    <n v="25176.5"/>
    <n v="74685"/>
    <n v="49508.5"/>
    <n v="-49086.25"/>
    <n v="148947.75"/>
    <n v="60848"/>
  </r>
  <r>
    <n v="436854"/>
    <d v="2014-06-18T18:52:16"/>
    <s v="Hired"/>
    <s v="Male"/>
    <n v="0"/>
    <s v="b9"/>
    <n v="3515"/>
    <x v="2763"/>
    <s v="0-20,000"/>
    <m/>
    <m/>
    <m/>
    <m/>
    <m/>
    <n v="25174.25"/>
    <n v="74687"/>
    <n v="49512.75"/>
    <n v="-49094.875"/>
    <n v="148956.125"/>
    <n v="3515"/>
  </r>
  <r>
    <n v="441953"/>
    <d v="2014-06-19T11:55:58"/>
    <s v="Hired"/>
    <s v="Male"/>
    <n v="0"/>
    <s v="i7"/>
    <n v="69669"/>
    <x v="2764"/>
    <s v="60001-100000"/>
    <m/>
    <m/>
    <m/>
    <m/>
    <m/>
    <n v="25181"/>
    <n v="74689"/>
    <n v="49508"/>
    <n v="-49081"/>
    <n v="148951"/>
    <n v="69669"/>
  </r>
  <r>
    <n v="159635"/>
    <d v="2014-06-20T01:11:16"/>
    <s v="Rejected"/>
    <s v="Female"/>
    <n v="0"/>
    <s v="c9"/>
    <n v="94924"/>
    <x v="2765"/>
    <s v="60001-100000"/>
    <m/>
    <m/>
    <m/>
    <m/>
    <m/>
    <n v="25178.75"/>
    <n v="74693.75"/>
    <n v="49515"/>
    <n v="-49093.75"/>
    <n v="148966.25"/>
    <n v="94924"/>
  </r>
  <r>
    <n v="173648"/>
    <d v="2014-06-20T01:13:55"/>
    <s v="Hired"/>
    <s v="Male"/>
    <n v="0"/>
    <s v="c9"/>
    <n v="61722"/>
    <x v="2766"/>
    <s v="60001-100000"/>
    <m/>
    <m/>
    <m/>
    <m/>
    <m/>
    <n v="25176.5"/>
    <n v="74685"/>
    <n v="49508.5"/>
    <n v="-49086.25"/>
    <n v="148947.75"/>
    <n v="61722"/>
  </r>
  <r>
    <n v="661058"/>
    <d v="2014-06-23T15:27:49"/>
    <s v="Rejected"/>
    <s v="Male"/>
    <n v="0"/>
    <s v="i7"/>
    <n v="52213"/>
    <x v="2767"/>
    <s v="40001-60000"/>
    <m/>
    <m/>
    <m/>
    <m/>
    <m/>
    <n v="25174.25"/>
    <n v="74687"/>
    <n v="49512.75"/>
    <n v="-49094.875"/>
    <n v="148956.125"/>
    <n v="52213"/>
  </r>
  <r>
    <n v="438539"/>
    <d v="2014-06-27T10:54:50"/>
    <s v="Hired"/>
    <s v="Male"/>
    <n v="0"/>
    <s v="i7"/>
    <n v="16193"/>
    <x v="2768"/>
    <s v="0-20,000"/>
    <m/>
    <m/>
    <m/>
    <m/>
    <m/>
    <n v="25172"/>
    <n v="74689"/>
    <n v="49517"/>
    <n v="-49103.5"/>
    <n v="148964.5"/>
    <n v="16193"/>
  </r>
  <r>
    <n v="800816"/>
    <d v="2014-06-29T09:42:52"/>
    <s v="Hired"/>
    <s v="Female"/>
    <n v="0"/>
    <s v="i7"/>
    <n v="87696"/>
    <x v="2769"/>
    <s v="60001-100000"/>
    <m/>
    <m/>
    <m/>
    <m/>
    <m/>
    <n v="25178.75"/>
    <n v="74693.75"/>
    <n v="49515"/>
    <n v="-49093.75"/>
    <n v="148966.25"/>
    <n v="87696"/>
  </r>
  <r>
    <n v="846166"/>
    <d v="2014-06-29T09:43:24"/>
    <s v="Hired"/>
    <s v="Female"/>
    <n v="0"/>
    <s v="i7"/>
    <n v="79112"/>
    <x v="2770"/>
    <s v="60001-100000"/>
    <m/>
    <m/>
    <m/>
    <m/>
    <m/>
    <n v="25176.5"/>
    <n v="74685"/>
    <n v="49508.5"/>
    <n v="-49086.25"/>
    <n v="148947.75"/>
    <n v="79112"/>
  </r>
  <r>
    <n v="340089"/>
    <d v="2014-06-29T09:43:57"/>
    <s v="Rejected"/>
    <s v="Male"/>
    <n v="0"/>
    <s v="i7"/>
    <n v="11374"/>
    <x v="2771"/>
    <s v="0-20,000"/>
    <m/>
    <m/>
    <m/>
    <m/>
    <m/>
    <n v="25174.25"/>
    <n v="74679"/>
    <n v="49504.75"/>
    <n v="-49082.875"/>
    <n v="148936.125"/>
    <n v="11374"/>
  </r>
  <r>
    <n v="710906"/>
    <d v="2014-06-29T09:47:32"/>
    <s v="Hired"/>
    <s v="Male"/>
    <n v="0"/>
    <s v="i7"/>
    <n v="26764"/>
    <x v="2772"/>
    <s v="20001-40000"/>
    <m/>
    <m/>
    <m/>
    <m/>
    <m/>
    <n v="25181"/>
    <n v="74681"/>
    <n v="49500"/>
    <n v="-49069"/>
    <n v="148931"/>
    <n v="26764"/>
  </r>
  <r>
    <n v="37753"/>
    <d v="2014-06-29T09:48:26"/>
    <s v="Hired"/>
    <s v="Male"/>
    <n v="0"/>
    <s v="i7"/>
    <n v="27076"/>
    <x v="2773"/>
    <s v="20001-40000"/>
    <m/>
    <m/>
    <m/>
    <m/>
    <m/>
    <n v="25178.75"/>
    <n v="74683"/>
    <n v="49504.25"/>
    <n v="-49077.625"/>
    <n v="148939.375"/>
    <n v="27076"/>
  </r>
  <r>
    <n v="712161"/>
    <d v="2014-07-03T09:06:46"/>
    <s v="Rejected"/>
    <s v="Male"/>
    <n v="0"/>
    <s v="i7"/>
    <n v="13426"/>
    <x v="2774"/>
    <s v="0-20,000"/>
    <m/>
    <m/>
    <m/>
    <m/>
    <m/>
    <n v="25176.5"/>
    <n v="74685"/>
    <n v="49508.5"/>
    <n v="-49086.25"/>
    <n v="148947.75"/>
    <n v="13426"/>
  </r>
  <r>
    <n v="852138"/>
    <d v="2014-07-07T20:13:11"/>
    <s v="Hired"/>
    <s v="Male"/>
    <n v="0"/>
    <s v="i7"/>
    <n v="79527"/>
    <x v="2775"/>
    <s v="60001-100000"/>
    <m/>
    <m/>
    <m/>
    <m/>
    <m/>
    <n v="25196.5"/>
    <n v="74687"/>
    <n v="49490.5"/>
    <n v="-49039.25"/>
    <n v="148922.75"/>
    <n v="79527"/>
  </r>
  <r>
    <n v="994949"/>
    <d v="2014-07-07T20:14:31"/>
    <s v="Rejected"/>
    <s v="Male"/>
    <n v="0"/>
    <s v="i7"/>
    <n v="23484"/>
    <x v="2776"/>
    <s v="20001-40000"/>
    <m/>
    <m/>
    <m/>
    <m/>
    <m/>
    <n v="25181"/>
    <n v="74681"/>
    <n v="49500"/>
    <n v="-49069"/>
    <n v="148931"/>
    <n v="23484"/>
  </r>
  <r>
    <n v="935603"/>
    <d v="2014-07-07T20:16:01"/>
    <s v="Hired"/>
    <s v="Female"/>
    <n v="0"/>
    <s v="i7"/>
    <n v="96002"/>
    <x v="2777"/>
    <s v="60001-100000"/>
    <m/>
    <m/>
    <m/>
    <m/>
    <m/>
    <n v="25227.5"/>
    <n v="74683"/>
    <n v="49455.5"/>
    <n v="-48955.75"/>
    <n v="148866.25"/>
    <n v="96002"/>
  </r>
  <r>
    <n v="469760"/>
    <d v="2014-07-14T10:37:57"/>
    <s v="Rejected"/>
    <s v="Male"/>
    <n v="0"/>
    <s v="i7"/>
    <n v="98626"/>
    <x v="2778"/>
    <s v="60001-100000"/>
    <m/>
    <m/>
    <m/>
    <m/>
    <m/>
    <n v="25212"/>
    <n v="74677"/>
    <n v="49465"/>
    <n v="-48985.5"/>
    <n v="148874.5"/>
    <n v="98626"/>
  </r>
  <r>
    <n v="988813"/>
    <d v="2014-07-14T10:40:44"/>
    <s v="Rejected"/>
    <s v="Male"/>
    <n v="0"/>
    <s v="i7"/>
    <n v="64968"/>
    <x v="2779"/>
    <s v="60001-100000"/>
    <m/>
    <m/>
    <m/>
    <m/>
    <m/>
    <n v="25196.5"/>
    <n v="74660.5"/>
    <n v="49464"/>
    <n v="-48999.5"/>
    <n v="148856.5"/>
    <n v="64968"/>
  </r>
  <r>
    <n v="316175"/>
    <d v="2014-07-22T09:31:27"/>
    <s v="Hired"/>
    <s v="Male"/>
    <n v="0"/>
    <s v="b9"/>
    <n v="11293"/>
    <x v="2780"/>
    <s v="0-20,000"/>
    <m/>
    <m/>
    <m/>
    <m/>
    <m/>
    <n v="25181"/>
    <n v="74673"/>
    <n v="49492"/>
    <n v="-49057"/>
    <n v="148911"/>
    <n v="11293"/>
  </r>
  <r>
    <n v="577587"/>
    <d v="2014-07-22T18:22:15"/>
    <s v="Hired"/>
    <s v="Female"/>
    <n v="0"/>
    <s v="b9"/>
    <n v="98318"/>
    <x v="2781"/>
    <s v="60001-100000"/>
    <m/>
    <m/>
    <m/>
    <m/>
    <m/>
    <n v="25227.5"/>
    <n v="74675"/>
    <n v="49447.5"/>
    <n v="-48943.75"/>
    <n v="148846.25"/>
    <n v="98318"/>
  </r>
  <r>
    <n v="915524"/>
    <d v="2014-07-29T03:21:02"/>
    <s v="Hired"/>
    <s v="Male"/>
    <n v="0"/>
    <s v="b9"/>
    <n v="41305"/>
    <x v="2782"/>
    <s v="40001-60000"/>
    <m/>
    <m/>
    <m/>
    <m/>
    <m/>
    <n v="25212"/>
    <n v="74648"/>
    <n v="49436"/>
    <n v="-48942"/>
    <n v="148802"/>
    <n v="41305"/>
  </r>
  <r>
    <n v="560182"/>
    <d v="2014-08-06T15:14:21"/>
    <s v="Hired"/>
    <s v="Male"/>
    <n v="0"/>
    <s v="i7"/>
    <n v="22923"/>
    <x v="2783"/>
    <s v="20001-40000"/>
    <m/>
    <m/>
    <m/>
    <m/>
    <m/>
    <n v="25196.5"/>
    <n v="74660.5"/>
    <n v="49464"/>
    <n v="-48999.5"/>
    <n v="148856.5"/>
    <n v="22923"/>
  </r>
  <r>
    <n v="285644"/>
    <d v="2014-08-06T15:15:32"/>
    <s v="Rejected"/>
    <s v="Male"/>
    <n v="0"/>
    <s v="i7"/>
    <n v="83851"/>
    <x v="2784"/>
    <s v="60001-100000"/>
    <m/>
    <m/>
    <m/>
    <m/>
    <m/>
    <n v="25243"/>
    <n v="74673"/>
    <n v="49430"/>
    <n v="-48902"/>
    <n v="148818"/>
    <n v="83851"/>
  </r>
  <r>
    <n v="275333"/>
    <d v="2014-08-06T15:16:05"/>
    <s v="Hired"/>
    <s v="Male"/>
    <n v="0"/>
    <s v="i7"/>
    <n v="39563"/>
    <x v="2785"/>
    <s v="20001-40000"/>
    <m/>
    <m/>
    <m/>
    <m/>
    <m/>
    <n v="25227.5"/>
    <n v="74635.5"/>
    <n v="49408"/>
    <n v="-48884.5"/>
    <n v="148747.5"/>
    <n v="39563"/>
  </r>
  <r>
    <n v="212668"/>
    <d v="2014-08-07T14:36:31"/>
    <s v="Hired"/>
    <s v="Female"/>
    <n v="0"/>
    <s v="i7"/>
    <n v="70822"/>
    <x v="2786"/>
    <s v="60001-100000"/>
    <m/>
    <m/>
    <m/>
    <m/>
    <m/>
    <n v="25212"/>
    <n v="74648"/>
    <n v="49436"/>
    <n v="-48942"/>
    <n v="148802"/>
    <n v="70822"/>
  </r>
  <r>
    <n v="35024"/>
    <d v="2014-08-07T14:38:04"/>
    <s v="Hired"/>
    <s v="Female"/>
    <n v="0"/>
    <s v="i7"/>
    <n v="91025"/>
    <x v="2787"/>
    <s v="60001-100000"/>
    <m/>
    <m/>
    <m/>
    <m/>
    <m/>
    <n v="25196.5"/>
    <n v="74660.5"/>
    <n v="49464"/>
    <n v="-48999.5"/>
    <n v="148856.5"/>
    <n v="91025"/>
  </r>
  <r>
    <n v="416704"/>
    <d v="2014-08-15T11:02:57"/>
    <s v="Rejected"/>
    <s v="Male"/>
    <n v="0"/>
    <s v="i7"/>
    <n v="16136"/>
    <x v="2788"/>
    <s v="0-20,000"/>
    <m/>
    <m/>
    <m/>
    <m/>
    <m/>
    <n v="25181"/>
    <n v="74623"/>
    <n v="49442"/>
    <n v="-48982"/>
    <n v="148786"/>
    <n v="16136"/>
  </r>
  <r>
    <n v="501414"/>
    <d v="2014-07-29T09:33:01"/>
    <s v="Hired"/>
    <s v="Female"/>
    <n v="0"/>
    <s v="c9"/>
    <n v="60863"/>
    <x v="2789"/>
    <s v="60001-100000"/>
    <m/>
    <m/>
    <m/>
    <m/>
    <m/>
    <n v="25227.5"/>
    <n v="74635.5"/>
    <n v="49408"/>
    <n v="-48884.5"/>
    <n v="148747.5"/>
    <n v="60863"/>
  </r>
  <r>
    <n v="153036"/>
    <d v="2014-08-03T03:05:21"/>
    <s v="Rejected"/>
    <s v="Male"/>
    <n v="0"/>
    <s v="i7"/>
    <n v="88372"/>
    <x v="2790"/>
    <s v="60001-100000"/>
    <m/>
    <m/>
    <m/>
    <m/>
    <m/>
    <n v="25212"/>
    <n v="74648"/>
    <n v="49436"/>
    <n v="-48942"/>
    <n v="148802"/>
    <n v="88372"/>
  </r>
  <r>
    <n v="633036"/>
    <d v="2014-08-09T10:53:20"/>
    <s v="Hired"/>
    <s v="Male"/>
    <n v="0"/>
    <s v="i7"/>
    <n v="25300"/>
    <x v="2791"/>
    <s v="20001-40000"/>
    <m/>
    <m/>
    <m/>
    <m/>
    <m/>
    <n v="25196.5"/>
    <n v="74614.75"/>
    <n v="49418.25"/>
    <n v="-48930.875"/>
    <n v="148742.125"/>
    <n v="25300"/>
  </r>
  <r>
    <n v="83162"/>
    <d v="2014-08-21T07:35:12"/>
    <s v="Hired"/>
    <s v="Female"/>
    <n v="0"/>
    <s v="b9"/>
    <n v="10734"/>
    <x v="2792"/>
    <s v="0-20,000"/>
    <m/>
    <m/>
    <m/>
    <m/>
    <m/>
    <n v="25181"/>
    <n v="74623"/>
    <n v="49442"/>
    <n v="-48982"/>
    <n v="148786"/>
    <n v="10734"/>
  </r>
  <r>
    <n v="527414"/>
    <d v="2014-08-15T05:50:32"/>
    <s v="Rejected"/>
    <s v="Male"/>
    <n v="0"/>
    <s v="c9"/>
    <n v="64808"/>
    <x v="2793"/>
    <s v="60001-100000"/>
    <m/>
    <m/>
    <m/>
    <m/>
    <m/>
    <n v="25227.5"/>
    <n v="74635.5"/>
    <n v="49408"/>
    <n v="-48884.5"/>
    <n v="148747.5"/>
    <n v="64808"/>
  </r>
  <r>
    <n v="384327"/>
    <d v="2014-08-18T17:22:34"/>
    <s v="Rejected"/>
    <s v="Don’t want to say"/>
    <n v="0"/>
    <s v="b9"/>
    <n v="29034"/>
    <x v="2794"/>
    <s v="20001-40000"/>
    <m/>
    <m/>
    <m/>
    <m/>
    <m/>
    <n v="25212"/>
    <n v="74648"/>
    <n v="49436"/>
    <n v="-48942"/>
    <n v="148802"/>
    <n v="29034"/>
  </r>
  <r>
    <n v="837259"/>
    <d v="2014-08-26T11:20:38"/>
    <s v="Hired"/>
    <s v="Female"/>
    <n v="0"/>
    <s v="i7"/>
    <n v="11058"/>
    <x v="2795"/>
    <s v="0-20,000"/>
    <m/>
    <m/>
    <m/>
    <m/>
    <m/>
    <n v="25196.5"/>
    <n v="74660.5"/>
    <n v="49464"/>
    <n v="-48999.5"/>
    <n v="148856.5"/>
    <n v="11058"/>
  </r>
  <r>
    <n v="168921"/>
    <d v="2014-08-26T11:22:17"/>
    <s v="Rejected"/>
    <s v="Female"/>
    <n v="0"/>
    <s v="i7"/>
    <n v="42405"/>
    <x v="2796"/>
    <s v="40001-60000"/>
    <m/>
    <m/>
    <m/>
    <m/>
    <m/>
    <n v="25243"/>
    <n v="74673"/>
    <n v="49430"/>
    <n v="-48902"/>
    <n v="148818"/>
    <n v="42405"/>
  </r>
  <r>
    <n v="753579"/>
    <d v="2014-05-21T09:31:19"/>
    <s v="Hired"/>
    <s v="Male"/>
    <n v="0"/>
    <s v="i6"/>
    <n v="47099"/>
    <x v="2797"/>
    <s v="40001-60000"/>
    <m/>
    <m/>
    <m/>
    <m/>
    <m/>
    <n v="25227.5"/>
    <n v="74675"/>
    <n v="49447.5"/>
    <n v="-48943.75"/>
    <n v="148846.25"/>
    <n v="47099"/>
  </r>
  <r>
    <n v="536133"/>
    <d v="2014-05-21T09:32:12"/>
    <s v="Hired"/>
    <s v="Female"/>
    <n v="0"/>
    <s v="i6"/>
    <n v="24740"/>
    <x v="2798"/>
    <s v="20001-40000"/>
    <m/>
    <m/>
    <m/>
    <m/>
    <m/>
    <n v="25212"/>
    <n v="74677"/>
    <n v="49465"/>
    <n v="-48985.5"/>
    <n v="148874.5"/>
    <n v="24740"/>
  </r>
  <r>
    <n v="88859"/>
    <d v="2014-05-21T09:33:04"/>
    <s v="Hired"/>
    <s v="Male"/>
    <n v="0"/>
    <s v="i6"/>
    <n v="11554"/>
    <x v="2799"/>
    <s v="0-20,000"/>
    <m/>
    <m/>
    <m/>
    <m/>
    <m/>
    <n v="25243.75"/>
    <n v="74679"/>
    <n v="49435.25"/>
    <n v="-48909.125"/>
    <n v="148831.875"/>
    <n v="11554"/>
  </r>
  <r>
    <n v="458929"/>
    <d v="2014-05-28T17:09:36"/>
    <s v="Hired"/>
    <s v="Female"/>
    <n v="0"/>
    <s v="i6"/>
    <n v="27917"/>
    <x v="2800"/>
    <s v="20001-40000"/>
    <m/>
    <m/>
    <m/>
    <m/>
    <m/>
    <n v="25246"/>
    <n v="74681"/>
    <n v="49435"/>
    <n v="-48906.5"/>
    <n v="148833.5"/>
    <n v="27917"/>
  </r>
  <r>
    <n v="89996"/>
    <d v="2014-07-29T19:40:19"/>
    <s v="Rejected"/>
    <s v="Female"/>
    <n v="0"/>
    <s v="i6"/>
    <n v="76246"/>
    <x v="2801"/>
    <s v="60001-100000"/>
    <m/>
    <m/>
    <m/>
    <m/>
    <m/>
    <n v="25245.25"/>
    <n v="74683"/>
    <n v="49437.75"/>
    <n v="-48911.375"/>
    <n v="148839.625"/>
    <n v="76246"/>
  </r>
  <r>
    <n v="636370"/>
    <d v="2014-07-29T19:40:46"/>
    <s v="Hired"/>
    <s v="Female"/>
    <n v="0"/>
    <s v="i6"/>
    <n v="66728"/>
    <x v="2802"/>
    <s v="60001-100000"/>
    <m/>
    <m/>
    <m/>
    <m/>
    <m/>
    <n v="25244.5"/>
    <n v="74677"/>
    <n v="49432.5"/>
    <n v="-48904.25"/>
    <n v="148825.75"/>
    <n v="66728"/>
  </r>
  <r>
    <n v="639922"/>
    <d v="2014-05-07T09:34:41"/>
    <s v="Rejected"/>
    <s v="Female"/>
    <n v="0"/>
    <s v="b9"/>
    <n v="84559"/>
    <x v="2803"/>
    <s v="60001-100000"/>
    <m/>
    <m/>
    <m/>
    <m/>
    <m/>
    <n v="25243.75"/>
    <n v="74679"/>
    <n v="49435.25"/>
    <n v="-48909.125"/>
    <n v="148831.875"/>
    <n v="84559"/>
  </r>
  <r>
    <n v="834391"/>
    <d v="2014-05-08T18:37:06"/>
    <s v="Rejected"/>
    <s v="Male"/>
    <n v="0"/>
    <s v="b9"/>
    <n v="94532"/>
    <x v="2804"/>
    <s v="60001-100000"/>
    <m/>
    <m/>
    <m/>
    <m/>
    <m/>
    <n v="25243"/>
    <n v="74673"/>
    <n v="49430"/>
    <n v="-48902"/>
    <n v="148818"/>
    <n v="94532"/>
  </r>
  <r>
    <n v="446910"/>
    <d v="2014-05-08T18:37:46"/>
    <s v="Hired"/>
    <s v="Don’t want to say"/>
    <n v="0"/>
    <s v="b9"/>
    <n v="34564"/>
    <x v="2805"/>
    <s v="20001-40000"/>
    <m/>
    <m/>
    <m/>
    <m/>
    <m/>
    <n v="25227.5"/>
    <n v="74635.5"/>
    <n v="49408"/>
    <n v="-48884.5"/>
    <n v="148747.5"/>
    <n v="34564"/>
  </r>
  <r>
    <n v="942102"/>
    <d v="2014-08-21T17:44:02"/>
    <s v="Hired"/>
    <s v="Female"/>
    <n v="0"/>
    <s v="b9"/>
    <n v="45259"/>
    <x v="2806"/>
    <s v="40001-60000"/>
    <m/>
    <m/>
    <m/>
    <m/>
    <m/>
    <n v="25212"/>
    <n v="74648"/>
    <n v="49436"/>
    <n v="-48942"/>
    <n v="148802"/>
    <n v="45259"/>
  </r>
  <r>
    <n v="887834"/>
    <d v="2014-08-21T17:44:34"/>
    <s v="Hired"/>
    <s v="Male"/>
    <n v="0"/>
    <s v="b9"/>
    <n v="68553"/>
    <x v="2807"/>
    <s v="60001-100000"/>
    <m/>
    <m/>
    <m/>
    <m/>
    <m/>
    <n v="25196.5"/>
    <n v="74660.5"/>
    <n v="49464"/>
    <n v="-48999.5"/>
    <n v="148856.5"/>
    <n v="68553"/>
  </r>
  <r>
    <n v="551086"/>
    <d v="2014-08-21T17:45:27"/>
    <s v="Rejected"/>
    <s v="Female"/>
    <n v="0"/>
    <s v="b9"/>
    <n v="97491"/>
    <x v="2808"/>
    <s v="60001-100000"/>
    <m/>
    <m/>
    <m/>
    <m/>
    <m/>
    <n v="25181"/>
    <n v="74673"/>
    <n v="49492"/>
    <n v="-49057"/>
    <n v="148911"/>
    <n v="97491"/>
  </r>
  <r>
    <n v="47896"/>
    <d v="2014-08-21T17:46:33"/>
    <s v="Rejected"/>
    <s v="Male"/>
    <n v="0"/>
    <s v="b9"/>
    <n v="1251"/>
    <x v="2809"/>
    <s v="0-20,000"/>
    <m/>
    <m/>
    <m/>
    <m/>
    <m/>
    <n v="25178.75"/>
    <n v="74635.5"/>
    <n v="49456.75"/>
    <n v="-49006.375"/>
    <n v="148820.625"/>
    <n v="1251"/>
  </r>
  <r>
    <n v="171510"/>
    <d v="2014-08-29T07:30:40"/>
    <s v="Hired"/>
    <s v="Male"/>
    <n v="0"/>
    <s v="b9"/>
    <n v="72676"/>
    <x v="2810"/>
    <s v="60001-100000"/>
    <m/>
    <m/>
    <m/>
    <m/>
    <m/>
    <n v="25212"/>
    <n v="74648"/>
    <n v="49436"/>
    <n v="-48942"/>
    <n v="148802"/>
    <n v="72676"/>
  </r>
  <r>
    <n v="478340"/>
    <d v="2014-06-25T17:57:56"/>
    <s v="Rejected"/>
    <s v="Male"/>
    <n v="0"/>
    <s v="i5"/>
    <n v="62984"/>
    <x v="2811"/>
    <s v="60001-100000"/>
    <m/>
    <m/>
    <m/>
    <m/>
    <m/>
    <n v="25196.5"/>
    <n v="74660.5"/>
    <n v="49464"/>
    <n v="-48999.5"/>
    <n v="148856.5"/>
    <n v="62984"/>
  </r>
  <r>
    <n v="533413"/>
    <d v="2014-05-07T09:36:28"/>
    <s v="Hired"/>
    <s v="Female"/>
    <n v="0"/>
    <s v="c5"/>
    <n v="32457"/>
    <x v="2812"/>
    <s v="20001-40000"/>
    <m/>
    <m/>
    <m/>
    <m/>
    <m/>
    <n v="25181"/>
    <n v="74673"/>
    <n v="49492"/>
    <n v="-49057"/>
    <n v="148911"/>
    <n v="32457"/>
  </r>
  <r>
    <n v="283022"/>
    <d v="2014-08-22T09:24:54"/>
    <s v="Rejected"/>
    <s v="Female"/>
    <n v="0"/>
    <s v="c5"/>
    <n v="42052"/>
    <x v="2813"/>
    <s v="40001-60000"/>
    <m/>
    <m/>
    <m/>
    <m/>
    <m/>
    <n v="25178.75"/>
    <n v="74675"/>
    <n v="49496.25"/>
    <n v="-49065.625"/>
    <n v="148919.375"/>
    <n v="42052"/>
  </r>
  <r>
    <n v="703363"/>
    <d v="2014-08-05T19:52:33"/>
    <s v="Rejected"/>
    <s v="Male"/>
    <n v="0"/>
    <s v="i5"/>
    <n v="38880"/>
    <x v="1693"/>
    <s v="20001-40000"/>
    <m/>
    <m/>
    <m/>
    <m/>
    <m/>
    <n v="25176.5"/>
    <n v="74677"/>
    <n v="49500.5"/>
    <n v="-49074.25"/>
    <n v="148927.75"/>
    <n v="38880"/>
  </r>
  <r>
    <n v="73267"/>
    <d v="2014-08-30T07:18:49"/>
    <s v="Rejected"/>
    <s v="Male"/>
    <n v="0"/>
    <s v="i5"/>
    <n v="58547"/>
    <x v="2814"/>
    <s v="40001-60000"/>
    <m/>
    <m/>
    <m/>
    <m/>
    <m/>
    <n v="25174.25"/>
    <n v="74679"/>
    <n v="49504.75"/>
    <n v="-49082.875"/>
    <n v="148936.125"/>
    <n v="58547"/>
  </r>
  <r>
    <n v="808514"/>
    <d v="2014-08-30T07:21:08"/>
    <s v="Rejected"/>
    <s v="Male"/>
    <n v="0"/>
    <s v="i5"/>
    <n v="61895"/>
    <x v="381"/>
    <s v="60001-100000"/>
    <m/>
    <m/>
    <m/>
    <m/>
    <m/>
    <n v="25172"/>
    <n v="74681"/>
    <n v="49509"/>
    <n v="-49091.5"/>
    <n v="148944.5"/>
    <n v="61895"/>
  </r>
  <r>
    <n v="999850"/>
    <d v="2014-08-30T07:22:10"/>
    <s v="Hired"/>
    <s v="Male"/>
    <n v="0"/>
    <s v="i5"/>
    <n v="50962"/>
    <x v="2815"/>
    <s v="40001-60000"/>
    <m/>
    <m/>
    <m/>
    <m/>
    <m/>
    <n v="25155.5"/>
    <n v="74683"/>
    <n v="49527.5"/>
    <n v="-49135.75"/>
    <n v="148974.25"/>
    <n v="50962"/>
  </r>
  <r>
    <n v="444836"/>
    <d v="2014-07-31T14:27:10"/>
    <s v="Hired"/>
    <s v="Male"/>
    <n v="0"/>
    <s v="b9"/>
    <n v="34487"/>
    <x v="2816"/>
    <s v="20001-40000"/>
    <m/>
    <m/>
    <m/>
    <m/>
    <m/>
    <n v="25139"/>
    <n v="74685"/>
    <n v="49546"/>
    <n v="-49180"/>
    <n v="149004"/>
    <n v="34487"/>
  </r>
  <r>
    <n v="200966"/>
    <d v="2014-08-07T09:09:51"/>
    <s v="Rejected"/>
    <s v="Male"/>
    <n v="0"/>
    <s v="b9"/>
    <n v="10383"/>
    <x v="2817"/>
    <s v="0-20,000"/>
    <m/>
    <m/>
    <m/>
    <m/>
    <m/>
    <n v="25122.5"/>
    <n v="74687"/>
    <n v="49564.5"/>
    <n v="-49224.25"/>
    <n v="149033.75"/>
    <n v="10383"/>
  </r>
  <r>
    <n v="600368"/>
    <d v="2014-08-08T19:08:03"/>
    <s v="Hired"/>
    <s v="Female"/>
    <n v="0"/>
    <s v="b9"/>
    <n v="36386"/>
    <x v="2818"/>
    <s v="20001-40000"/>
    <m/>
    <m/>
    <m/>
    <m/>
    <m/>
    <n v="25172"/>
    <n v="74689"/>
    <n v="49517"/>
    <n v="-49103.5"/>
    <n v="148964.5"/>
    <n v="36386"/>
  </r>
  <r>
    <n v="827812"/>
    <d v="2014-08-09T09:13:08"/>
    <s v="Hired"/>
    <s v="Female"/>
    <n v="0"/>
    <s v="b9"/>
    <n v="72478"/>
    <x v="2819"/>
    <s v="60001-100000"/>
    <m/>
    <m/>
    <m/>
    <m/>
    <m/>
    <n v="25155.5"/>
    <n v="74693.75"/>
    <n v="49538.25"/>
    <n v="-49151.875"/>
    <n v="149001.125"/>
    <n v="72478"/>
  </r>
  <r>
    <n v="732025"/>
    <d v="2014-08-13T11:50:28"/>
    <s v="Rejected"/>
    <s v="Male"/>
    <n v="0"/>
    <s v="b9"/>
    <n v="98218"/>
    <x v="2820"/>
    <s v="60001-100000"/>
    <m/>
    <m/>
    <m/>
    <m/>
    <m/>
    <n v="25139"/>
    <n v="74698.5"/>
    <n v="49559.5"/>
    <n v="-49200.25"/>
    <n v="149037.75"/>
    <n v="98218"/>
  </r>
  <r>
    <n v="275640"/>
    <d v="2014-08-14T10:05:36"/>
    <s v="Hired"/>
    <s v="Don’t want to say"/>
    <n v="0"/>
    <s v="b9"/>
    <n v="52802"/>
    <x v="2821"/>
    <s v="40001-60000"/>
    <m/>
    <m/>
    <m/>
    <m/>
    <m/>
    <n v="25122.5"/>
    <n v="74687"/>
    <n v="49564.5"/>
    <n v="-49224.25"/>
    <n v="149033.75"/>
    <n v="52802"/>
  </r>
  <r>
    <n v="868305"/>
    <d v="2014-07-10T17:27:18"/>
    <s v="Hired"/>
    <s v="Male"/>
    <n v="0"/>
    <s v="i5"/>
    <n v="62805"/>
    <x v="2822"/>
    <s v="60001-100000"/>
    <m/>
    <m/>
    <m/>
    <m/>
    <m/>
    <n v="25106"/>
    <n v="74689"/>
    <n v="49583"/>
    <n v="-49268.5"/>
    <n v="149063.5"/>
    <n v="62805"/>
  </r>
  <r>
    <n v="717117"/>
    <d v="2014-07-10T17:29:47"/>
    <s v="Hired"/>
    <s v="Female"/>
    <n v="0"/>
    <s v="i5"/>
    <n v="82655"/>
    <x v="2823"/>
    <s v="60001-100000"/>
    <m/>
    <m/>
    <m/>
    <m/>
    <m/>
    <n v="25094.25"/>
    <n v="74693.75"/>
    <n v="49599.5"/>
    <n v="-49305"/>
    <n v="149093"/>
    <n v="82655"/>
  </r>
  <r>
    <n v="259771"/>
    <d v="2014-07-04T09:31:27"/>
    <s v="Rejected"/>
    <s v="Male"/>
    <n v="0"/>
    <s v="c5"/>
    <n v="36553"/>
    <x v="2824"/>
    <s v="20001-40000"/>
    <m/>
    <m/>
    <m/>
    <m/>
    <m/>
    <n v="25082.5"/>
    <n v="74685"/>
    <n v="49602.5"/>
    <n v="-49321.25"/>
    <n v="149088.75"/>
    <n v="36553"/>
  </r>
  <r>
    <n v="227346"/>
    <d v="2014-07-04T09:32:01"/>
    <s v="Rejected"/>
    <s v="Female"/>
    <n v="0"/>
    <s v="c5"/>
    <n v="9809"/>
    <x v="2825"/>
    <s v="0-20,000"/>
    <m/>
    <m/>
    <m/>
    <m/>
    <m/>
    <n v="25070.75"/>
    <n v="74687"/>
    <n v="49616.25"/>
    <n v="-49353.625"/>
    <n v="149111.375"/>
    <n v="9809"/>
  </r>
  <r>
    <n v="601759"/>
    <d v="2014-07-14T15:42:56"/>
    <s v="Rejected"/>
    <s v="Don’t want to say"/>
    <n v="0"/>
    <s v="c5"/>
    <n v="25861"/>
    <x v="2826"/>
    <s v="20001-40000"/>
    <m/>
    <m/>
    <m/>
    <m/>
    <m/>
    <n v="25106"/>
    <n v="74689"/>
    <n v="49583"/>
    <n v="-49268.5"/>
    <n v="149063.5"/>
    <n v="25861"/>
  </r>
  <r>
    <n v="81051"/>
    <d v="2014-08-01T09:31:31"/>
    <s v="Hired"/>
    <s v="Male"/>
    <n v="0"/>
    <s v="c5"/>
    <n v="7635"/>
    <x v="2827"/>
    <s v="0-20,000"/>
    <m/>
    <m/>
    <m/>
    <m/>
    <m/>
    <n v="25094.25"/>
    <n v="74693.75"/>
    <n v="49599.5"/>
    <n v="-49305"/>
    <n v="149093"/>
    <n v="7635"/>
  </r>
  <r>
    <n v="651902"/>
    <d v="2014-08-01T09:31:55"/>
    <s v="Rejected"/>
    <s v="Female"/>
    <n v="0"/>
    <s v="c5"/>
    <n v="16421"/>
    <x v="2828"/>
    <s v="0-20,000"/>
    <m/>
    <m/>
    <m/>
    <m/>
    <m/>
    <n v="25139"/>
    <n v="74698.5"/>
    <n v="49559.5"/>
    <n v="-49200.25"/>
    <n v="149037.75"/>
    <n v="16421"/>
  </r>
  <r>
    <n v="886667"/>
    <d v="2014-08-01T09:32:21"/>
    <s v="Rejected"/>
    <s v="Male"/>
    <n v="0"/>
    <s v="c5"/>
    <n v="75908"/>
    <x v="2829"/>
    <s v="60001-100000"/>
    <m/>
    <m/>
    <m/>
    <m/>
    <m/>
    <n v="25174.25"/>
    <n v="74703.25"/>
    <n v="49529"/>
    <n v="-49119.25"/>
    <n v="148996.75"/>
    <n v="75908"/>
  </r>
  <r>
    <n v="719726"/>
    <d v="2014-08-01T09:33:23"/>
    <s v="Hired"/>
    <s v="Don’t want to say"/>
    <n v="0"/>
    <s v="c5"/>
    <n v="89490"/>
    <x v="2830"/>
    <s v="60001-100000"/>
    <m/>
    <m/>
    <m/>
    <m/>
    <m/>
    <n v="25172"/>
    <n v="74689"/>
    <n v="49517"/>
    <n v="-49103.5"/>
    <n v="148964.5"/>
    <n v="89490"/>
  </r>
  <r>
    <n v="551264"/>
    <d v="2014-05-12T09:32:49"/>
    <s v="Rejected"/>
    <s v="Male"/>
    <n v="0"/>
    <s v="c5"/>
    <n v="44105"/>
    <x v="2831"/>
    <s v="40001-60000"/>
    <m/>
    <m/>
    <m/>
    <m/>
    <m/>
    <n v="25155.5"/>
    <n v="74683"/>
    <n v="49527.5"/>
    <n v="-49135.75"/>
    <n v="148974.25"/>
    <n v="44105"/>
  </r>
  <r>
    <n v="762737"/>
    <d v="2014-05-12T09:35:24"/>
    <s v="Hired"/>
    <s v="Male"/>
    <n v="0"/>
    <s v="c5"/>
    <n v="26952"/>
    <x v="2832"/>
    <s v="20001-40000"/>
    <m/>
    <m/>
    <m/>
    <m/>
    <m/>
    <n v="25139"/>
    <n v="74685"/>
    <n v="49546"/>
    <n v="-49180"/>
    <n v="149004"/>
    <n v="26952"/>
  </r>
  <r>
    <n v="359396"/>
    <d v="2014-05-15T13:02:43"/>
    <s v="Rejected"/>
    <s v="Female"/>
    <n v="0"/>
    <s v="c5"/>
    <n v="74233"/>
    <x v="2833"/>
    <s v="60001-100000"/>
    <m/>
    <m/>
    <m/>
    <m/>
    <m/>
    <n v="25122.5"/>
    <n v="74687"/>
    <n v="49564.5"/>
    <n v="-49224.25"/>
    <n v="149033.75"/>
    <n v="74233"/>
  </r>
  <r>
    <n v="486752"/>
    <d v="2014-05-16T18:34:44"/>
    <s v="Hired"/>
    <s v="Male"/>
    <n v="0"/>
    <s v="c5"/>
    <n v="9936"/>
    <x v="2834"/>
    <s v="0-20,000"/>
    <m/>
    <m/>
    <m/>
    <m/>
    <m/>
    <n v="25106"/>
    <n v="74689"/>
    <n v="49583"/>
    <n v="-49268.5"/>
    <n v="149063.5"/>
    <n v="9936"/>
  </r>
  <r>
    <n v="835053"/>
    <d v="2014-05-16T18:34:14"/>
    <s v="Hired"/>
    <s v="Male"/>
    <n v="0"/>
    <s v="c5"/>
    <n v="25583"/>
    <x v="2835"/>
    <s v="20001-40000"/>
    <m/>
    <m/>
    <m/>
    <m/>
    <m/>
    <n v="25155.5"/>
    <n v="74693.75"/>
    <n v="49538.25"/>
    <n v="-49151.875"/>
    <n v="149001.125"/>
    <n v="25583"/>
  </r>
  <r>
    <n v="58029"/>
    <d v="2014-07-22T08:47:32"/>
    <s v="Hired"/>
    <s v="Male"/>
    <n v="0"/>
    <s v="c5"/>
    <n v="85262"/>
    <x v="2836"/>
    <s v="60001-100000"/>
    <m/>
    <m/>
    <m/>
    <m/>
    <m/>
    <n v="25139"/>
    <n v="74698.5"/>
    <n v="49559.5"/>
    <n v="-49200.25"/>
    <n v="149037.75"/>
    <n v="85262"/>
  </r>
  <r>
    <n v="193000"/>
    <d v="2014-07-22T08:49:35"/>
    <s v="Hired"/>
    <s v="Male"/>
    <n v="0"/>
    <s v="c5"/>
    <n v="32690"/>
    <x v="2837"/>
    <s v="20001-40000"/>
    <m/>
    <m/>
    <m/>
    <m/>
    <m/>
    <n v="25122.5"/>
    <n v="74687"/>
    <n v="49564.5"/>
    <n v="-49224.25"/>
    <n v="149033.75"/>
    <n v="32690"/>
  </r>
  <r>
    <n v="169603"/>
    <d v="2014-05-01T16:39:36"/>
    <s v="Hired"/>
    <s v="Male"/>
    <n v="0"/>
    <s v="c9"/>
    <n v="75013"/>
    <x v="2838"/>
    <s v="60001-100000"/>
    <m/>
    <m/>
    <m/>
    <m/>
    <m/>
    <n v="25106"/>
    <n v="74689"/>
    <n v="49583"/>
    <n v="-49268.5"/>
    <n v="149063.5"/>
    <n v="75013"/>
  </r>
  <r>
    <n v="56628"/>
    <d v="2014-06-30T09:33:32"/>
    <s v="Rejected"/>
    <s v="Male"/>
    <n v="0"/>
    <s v="i7"/>
    <n v="5298"/>
    <x v="2839"/>
    <s v="0-20,000"/>
    <m/>
    <m/>
    <m/>
    <m/>
    <m/>
    <n v="25094.25"/>
    <n v="74683"/>
    <n v="49588.75"/>
    <n v="-49288.875"/>
    <n v="149066.125"/>
    <n v="5298"/>
  </r>
  <r>
    <n v="687590"/>
    <d v="2014-07-02T11:30:55"/>
    <s v="Hired"/>
    <s v="Male"/>
    <n v="0"/>
    <s v="i7"/>
    <n v="56231"/>
    <x v="2840"/>
    <s v="40001-60000"/>
    <m/>
    <m/>
    <m/>
    <m/>
    <m/>
    <n v="25139"/>
    <n v="74685"/>
    <n v="49546"/>
    <n v="-49180"/>
    <n v="149004"/>
    <n v="56231"/>
  </r>
  <r>
    <n v="420861"/>
    <d v="2014-07-02T11:31:54"/>
    <s v="Hired"/>
    <s v="Male"/>
    <n v="0"/>
    <s v="i7"/>
    <n v="16220"/>
    <x v="2841"/>
    <s v="0-20,000"/>
    <m/>
    <m/>
    <m/>
    <m/>
    <m/>
    <n v="25122.5"/>
    <n v="74687"/>
    <n v="49564.5"/>
    <n v="-49224.25"/>
    <n v="149033.75"/>
    <n v="16220"/>
  </r>
  <r>
    <n v="538886"/>
    <d v="2014-07-02T11:32:28"/>
    <s v="Hired"/>
    <s v="Female"/>
    <n v="0"/>
    <s v="i7"/>
    <n v="44900"/>
    <x v="2842"/>
    <s v="40001-60000"/>
    <m/>
    <m/>
    <m/>
    <m/>
    <m/>
    <n v="25172"/>
    <n v="74689"/>
    <n v="49517"/>
    <n v="-49103.5"/>
    <n v="148964.5"/>
    <n v="44900"/>
  </r>
  <r>
    <n v="298026"/>
    <d v="2014-07-18T12:41:43"/>
    <s v="Hired"/>
    <s v="Male"/>
    <n v="0"/>
    <s v="i7"/>
    <n v="33284"/>
    <x v="2843"/>
    <s v="20001-40000"/>
    <m/>
    <m/>
    <m/>
    <m/>
    <m/>
    <n v="25155.5"/>
    <n v="74693.75"/>
    <n v="49538.25"/>
    <n v="-49151.875"/>
    <n v="149001.125"/>
    <n v="33284"/>
  </r>
  <r>
    <n v="942186"/>
    <d v="2014-07-18T12:42:14"/>
    <s v="Hired"/>
    <s v="Female"/>
    <n v="0"/>
    <s v="i7"/>
    <n v="48373"/>
    <x v="2844"/>
    <s v="40001-60000"/>
    <m/>
    <m/>
    <m/>
    <m/>
    <m/>
    <n v="25139"/>
    <n v="74698.5"/>
    <n v="49559.5"/>
    <n v="-49200.25"/>
    <n v="149037.75"/>
    <n v="48373"/>
  </r>
  <r>
    <n v="962462"/>
    <d v="2014-05-09T07:33:16"/>
    <s v="Hired"/>
    <s v="Male"/>
    <n v="0"/>
    <s v="c5"/>
    <n v="28971"/>
    <x v="2845"/>
    <s v="20001-40000"/>
    <m/>
    <m/>
    <m/>
    <m/>
    <m/>
    <n v="25122.5"/>
    <n v="74703.25"/>
    <n v="49580.75"/>
    <n v="-49248.625"/>
    <n v="149074.375"/>
    <n v="28971"/>
  </r>
  <r>
    <n v="628437"/>
    <d v="2014-05-09T07:39:29"/>
    <s v="Rejected"/>
    <s v="Female"/>
    <n v="0"/>
    <s v="c5"/>
    <n v="34572"/>
    <x v="2846"/>
    <s v="20001-40000"/>
    <m/>
    <m/>
    <m/>
    <m/>
    <m/>
    <n v="25106"/>
    <n v="74708"/>
    <n v="49602"/>
    <n v="-49297"/>
    <n v="149111"/>
    <n v="34572"/>
  </r>
  <r>
    <n v="180406"/>
    <d v="2014-05-26T09:33:41"/>
    <s v="Hired"/>
    <s v="Female"/>
    <n v="0"/>
    <s v="c5"/>
    <n v="67085"/>
    <x v="2847"/>
    <s v="60001-100000"/>
    <m/>
    <m/>
    <m/>
    <m/>
    <m/>
    <n v="25094.25"/>
    <n v="74715.25"/>
    <n v="49621"/>
    <n v="-49337.25"/>
    <n v="149146.75"/>
    <n v="67085"/>
  </r>
  <r>
    <n v="207769"/>
    <d v="2014-06-16T14:24:21"/>
    <s v="Rejected"/>
    <s v="Male"/>
    <n v="0"/>
    <s v="c5"/>
    <n v="52828"/>
    <x v="2848"/>
    <s v="40001-60000"/>
    <m/>
    <m/>
    <m/>
    <m/>
    <m/>
    <n v="25082.5"/>
    <n v="74722.5"/>
    <n v="49640"/>
    <n v="-49377.5"/>
    <n v="149182.5"/>
    <n v="52828"/>
  </r>
  <r>
    <n v="610665"/>
    <d v="2014-05-26T09:32:00"/>
    <s v="Rejected"/>
    <s v="Male"/>
    <n v="0"/>
    <s v="i5"/>
    <n v="70510"/>
    <x v="2849"/>
    <s v="60001-100000"/>
    <m/>
    <m/>
    <m/>
    <m/>
    <m/>
    <n v="25070.75"/>
    <n v="74729.75"/>
    <n v="49659"/>
    <n v="-49417.75"/>
    <n v="149218.25"/>
    <n v="70510"/>
  </r>
  <r>
    <n v="941666"/>
    <d v="2014-06-09T09:32:30"/>
    <s v="Hired"/>
    <s v="Male"/>
    <n v="0"/>
    <s v="i1"/>
    <n v="44684"/>
    <x v="2850"/>
    <s v="40001-60000"/>
    <m/>
    <m/>
    <m/>
    <m/>
    <m/>
    <n v="25059"/>
    <n v="74737"/>
    <n v="49678"/>
    <n v="-49458"/>
    <n v="149254"/>
    <n v="44684"/>
  </r>
  <r>
    <n v="110906"/>
    <d v="2014-05-19T07:08:16"/>
    <s v="Rejected"/>
    <s v="Male"/>
    <n v="0"/>
    <s v="i7"/>
    <n v="77639"/>
    <x v="2851"/>
    <s v="60001-100000"/>
    <m/>
    <m/>
    <m/>
    <m/>
    <m/>
    <n v="25054.75"/>
    <n v="74737.5"/>
    <n v="49682.75"/>
    <n v="-49469.375"/>
    <n v="149261.625"/>
    <n v="77639"/>
  </r>
  <r>
    <n v="232275"/>
    <d v="2014-05-19T07:08:44"/>
    <s v="Hired"/>
    <s v="Female"/>
    <n v="0"/>
    <s v="i7"/>
    <n v="39301"/>
    <x v="2852"/>
    <s v="20001-40000"/>
    <m/>
    <m/>
    <m/>
    <m/>
    <m/>
    <n v="25050.5"/>
    <n v="74722.5"/>
    <n v="49672"/>
    <n v="-49457.5"/>
    <n v="149230.5"/>
    <n v="39301"/>
  </r>
  <r>
    <n v="935715"/>
    <d v="2014-05-22T18:21:40"/>
    <s v="Hired"/>
    <s v="Male"/>
    <n v="0"/>
    <s v="i7"/>
    <n v="30803"/>
    <x v="2853"/>
    <s v="20001-40000"/>
    <m/>
    <m/>
    <m/>
    <m/>
    <m/>
    <n v="25046.25"/>
    <n v="74729.75"/>
    <n v="49683.5"/>
    <n v="-49479"/>
    <n v="149255"/>
    <n v="30803"/>
  </r>
  <r>
    <n v="271935"/>
    <d v="2014-05-22T18:25:53"/>
    <s v="Rejected"/>
    <s v="Male"/>
    <n v="0"/>
    <s v="i7"/>
    <n v="35203"/>
    <x v="2854"/>
    <s v="20001-40000"/>
    <m/>
    <m/>
    <m/>
    <m/>
    <m/>
    <n v="25042"/>
    <n v="74737"/>
    <n v="49695"/>
    <n v="-49500.5"/>
    <n v="149279.5"/>
    <n v="35203"/>
  </r>
  <r>
    <n v="178516"/>
    <d v="2014-06-20T17:53:50"/>
    <s v="Rejected"/>
    <s v="Male"/>
    <n v="0"/>
    <s v="i7"/>
    <n v="4446"/>
    <x v="2855"/>
    <s v="0-20,000"/>
    <m/>
    <m/>
    <m/>
    <m/>
    <m/>
    <n v="25038"/>
    <n v="74737.5"/>
    <n v="49699.5"/>
    <n v="-49511.25"/>
    <n v="149286.75"/>
    <n v="4446"/>
  </r>
  <r>
    <n v="676521"/>
    <d v="2014-06-27T07:04:10"/>
    <s v="Rejected"/>
    <s v="Male"/>
    <n v="0"/>
    <s v="i7"/>
    <n v="22895"/>
    <x v="2856"/>
    <s v="20001-40000"/>
    <m/>
    <m/>
    <m/>
    <m/>
    <m/>
    <n v="25050.5"/>
    <n v="74738"/>
    <n v="49687.5"/>
    <n v="-49480.75"/>
    <n v="149269.25"/>
    <n v="22895"/>
  </r>
  <r>
    <n v="457025"/>
    <d v="2014-07-03T11:09:59"/>
    <s v="Hired"/>
    <s v="Male"/>
    <n v="0"/>
    <s v="i7"/>
    <n v="76523"/>
    <x v="2857"/>
    <s v="60001-100000"/>
    <m/>
    <m/>
    <m/>
    <m/>
    <m/>
    <n v="25070.75"/>
    <n v="74738.5"/>
    <n v="49667.75"/>
    <n v="-49430.875"/>
    <n v="149240.125"/>
    <n v="76523"/>
  </r>
  <r>
    <n v="965006"/>
    <d v="2014-06-26T14:08:24"/>
    <s v="Hired"/>
    <s v="Female"/>
    <n v="0"/>
    <s v="i7"/>
    <n v="3330"/>
    <x v="1661"/>
    <s v="0-20,000"/>
    <m/>
    <m/>
    <m/>
    <m/>
    <m/>
    <n v="25059"/>
    <n v="74737"/>
    <n v="49678"/>
    <n v="-49458"/>
    <n v="149254"/>
    <n v="3330"/>
  </r>
  <r>
    <n v="964269"/>
    <d v="2014-07-03T13:27:39"/>
    <s v="Hired"/>
    <s v="Male"/>
    <n v="0"/>
    <s v="i7"/>
    <n v="39177"/>
    <x v="2858"/>
    <s v="20001-40000"/>
    <m/>
    <m/>
    <m/>
    <m/>
    <m/>
    <n v="25094.25"/>
    <n v="74737.5"/>
    <n v="49643.25"/>
    <n v="-49370.625"/>
    <n v="149202.375"/>
    <n v="39177"/>
  </r>
  <r>
    <n v="95159"/>
    <d v="2014-07-11T18:44:14"/>
    <s v="Hired"/>
    <s v="Female"/>
    <n v="0"/>
    <s v="i7"/>
    <n v="8815"/>
    <x v="2859"/>
    <s v="0-20,000"/>
    <m/>
    <m/>
    <m/>
    <m/>
    <m/>
    <n v="25082.5"/>
    <n v="74738"/>
    <n v="49655.5"/>
    <n v="-49400.75"/>
    <n v="149221.25"/>
    <n v="8815"/>
  </r>
  <r>
    <n v="425402"/>
    <d v="2014-07-21T09:31:27"/>
    <s v="Hired"/>
    <s v="Male"/>
    <n v="0"/>
    <s v="i7"/>
    <n v="35297"/>
    <x v="2860"/>
    <s v="20001-40000"/>
    <m/>
    <m/>
    <m/>
    <m/>
    <m/>
    <n v="25122.5"/>
    <n v="74738.5"/>
    <n v="49616"/>
    <n v="-49301.5"/>
    <n v="149162.5"/>
    <n v="35297"/>
  </r>
  <r>
    <n v="718399"/>
    <d v="2014-07-21T14:58:43"/>
    <s v="Rejected"/>
    <s v="Female"/>
    <n v="0"/>
    <s v="i7"/>
    <n v="83350"/>
    <x v="2861"/>
    <s v="60001-100000"/>
    <m/>
    <m/>
    <m/>
    <m/>
    <m/>
    <n v="25106"/>
    <n v="74739"/>
    <n v="49633"/>
    <n v="-49343.5"/>
    <n v="149188.5"/>
    <n v="83350"/>
  </r>
  <r>
    <n v="766283"/>
    <d v="2014-07-21T15:02:50"/>
    <s v="Rejected"/>
    <s v="Male"/>
    <n v="0"/>
    <s v="i7"/>
    <n v="35970"/>
    <x v="2862"/>
    <s v="20001-40000"/>
    <m/>
    <m/>
    <m/>
    <m/>
    <m/>
    <n v="25094.25"/>
    <n v="74737.5"/>
    <n v="49643.25"/>
    <n v="-49370.625"/>
    <n v="149202.375"/>
    <n v="35970"/>
  </r>
  <r>
    <n v="706032"/>
    <d v="2014-08-15T15:21:25"/>
    <s v="Hired"/>
    <s v="Female"/>
    <n v="0"/>
    <s v="i7"/>
    <n v="39302"/>
    <x v="2863"/>
    <s v="20001-40000"/>
    <m/>
    <m/>
    <m/>
    <m/>
    <m/>
    <n v="25082.5"/>
    <n v="74738"/>
    <n v="49655.5"/>
    <n v="-49400.75"/>
    <n v="149221.25"/>
    <n v="39302"/>
  </r>
  <r>
    <n v="888701"/>
    <d v="2014-08-15T15:21:22"/>
    <s v="Hired"/>
    <s v="Don’t want to say"/>
    <n v="0"/>
    <s v="i7"/>
    <n v="91344"/>
    <x v="2864"/>
    <s v="60001-100000"/>
    <m/>
    <m/>
    <m/>
    <m/>
    <m/>
    <n v="25070.75"/>
    <n v="74738.5"/>
    <n v="49667.75"/>
    <n v="-49430.875"/>
    <n v="149240.125"/>
    <n v="91344"/>
  </r>
  <r>
    <n v="283871"/>
    <d v="2014-08-15T15:22:15"/>
    <s v="Hired"/>
    <s v="Don’t want to say"/>
    <n v="0"/>
    <s v="i7"/>
    <n v="28745"/>
    <x v="2865"/>
    <s v="20001-40000"/>
    <m/>
    <m/>
    <m/>
    <m/>
    <m/>
    <n v="25059"/>
    <n v="74737"/>
    <n v="49678"/>
    <n v="-49458"/>
    <n v="149254"/>
    <n v="28745"/>
  </r>
  <r>
    <n v="867620"/>
    <d v="2014-08-13T18:56:11"/>
    <s v="Rejected"/>
    <s v="Female"/>
    <n v="0"/>
    <s v="i7"/>
    <n v="55717"/>
    <x v="2866"/>
    <s v="40001-60000"/>
    <m/>
    <m/>
    <m/>
    <m/>
    <m/>
    <n v="25054.75"/>
    <n v="74737.5"/>
    <n v="49682.75"/>
    <n v="-49469.375"/>
    <n v="149261.625"/>
    <n v="55717"/>
  </r>
  <r>
    <n v="436657"/>
    <d v="2014-07-15T09:31:50"/>
    <s v="Rejected"/>
    <s v="Male"/>
    <n v="0"/>
    <s v="c5"/>
    <n v="35811"/>
    <x v="2867"/>
    <s v="20001-40000"/>
    <m/>
    <m/>
    <m/>
    <m/>
    <m/>
    <n v="25050.5"/>
    <n v="74738"/>
    <n v="49687.5"/>
    <n v="-49480.75"/>
    <n v="149269.25"/>
    <n v="35811"/>
  </r>
  <r>
    <n v="297331"/>
    <d v="2014-07-18T07:40:26"/>
    <s v="Rejected"/>
    <s v="Female"/>
    <n v="0"/>
    <s v="c5"/>
    <n v="21674"/>
    <x v="2868"/>
    <s v="20001-40000"/>
    <m/>
    <m/>
    <m/>
    <m/>
    <m/>
    <n v="25046.25"/>
    <n v="74738.5"/>
    <n v="49692.25"/>
    <n v="-49492.125"/>
    <n v="149276.875"/>
    <n v="21674"/>
  </r>
  <r>
    <n v="295779"/>
    <d v="2014-05-06T09:32:06"/>
    <s v="Hired"/>
    <s v="Male"/>
    <n v="0"/>
    <s v="c9"/>
    <n v="7371"/>
    <x v="2869"/>
    <s v="0-20,000"/>
    <m/>
    <m/>
    <m/>
    <m/>
    <m/>
    <n v="25059"/>
    <n v="74739"/>
    <n v="49680"/>
    <n v="-49461"/>
    <n v="149259"/>
    <n v="7371"/>
  </r>
  <r>
    <n v="378942"/>
    <d v="2014-05-24T17:15:11"/>
    <s v="Rejected"/>
    <s v="Female"/>
    <n v="0"/>
    <s v="i7"/>
    <n v="26686"/>
    <x v="2870"/>
    <s v="20001-40000"/>
    <m/>
    <m/>
    <m/>
    <m/>
    <m/>
    <n v="25094.25"/>
    <n v="74762"/>
    <n v="49667.75"/>
    <n v="-49407.375"/>
    <n v="149263.625"/>
    <n v="26686"/>
  </r>
  <r>
    <n v="805679"/>
    <d v="2014-07-30T15:39:15"/>
    <s v="Rejected"/>
    <s v="Male"/>
    <n v="0"/>
    <s v="i7"/>
    <n v="74073"/>
    <x v="2871"/>
    <s v="60001-100000"/>
    <m/>
    <m/>
    <m/>
    <m/>
    <m/>
    <n v="25082.5"/>
    <n v="74785"/>
    <n v="49702.5"/>
    <n v="-49471.25"/>
    <n v="149338.75"/>
    <n v="74073"/>
  </r>
  <r>
    <n v="52501"/>
    <d v="2014-07-30T15:43:15"/>
    <s v="Hired"/>
    <s v="Male"/>
    <n v="0"/>
    <s v="i7"/>
    <n v="73594"/>
    <x v="2872"/>
    <s v="60001-100000"/>
    <m/>
    <m/>
    <m/>
    <m/>
    <m/>
    <n v="25070.75"/>
    <n v="74808"/>
    <n v="49737.25"/>
    <n v="-49535.125"/>
    <n v="149413.875"/>
    <n v="73594"/>
  </r>
  <r>
    <n v="615562"/>
    <d v="2014-08-01T19:21:32"/>
    <s v="Hired"/>
    <s v="Female"/>
    <n v="0"/>
    <s v="i7"/>
    <n v="84724"/>
    <x v="2873"/>
    <s v="60001-100000"/>
    <m/>
    <m/>
    <m/>
    <m/>
    <m/>
    <n v="25059"/>
    <n v="74831"/>
    <n v="49772"/>
    <n v="-49599"/>
    <n v="149489"/>
    <n v="84724"/>
  </r>
  <r>
    <n v="251545"/>
    <d v="2014-08-01T19:22:09"/>
    <s v="Rejected"/>
    <s v="Male"/>
    <n v="0"/>
    <s v="i7"/>
    <n v="90511"/>
    <x v="2874"/>
    <s v="60001-100000"/>
    <m/>
    <m/>
    <m/>
    <m/>
    <m/>
    <n v="25054.75"/>
    <n v="74762"/>
    <n v="49707.25"/>
    <n v="-49506.125"/>
    <n v="149322.875"/>
    <n v="90511"/>
  </r>
  <r>
    <n v="405576"/>
    <d v="2014-08-01T19:23:07"/>
    <s v="Rejected"/>
    <s v="Male"/>
    <n v="0"/>
    <s v="i7"/>
    <n v="30520"/>
    <x v="2875"/>
    <s v="20001-40000"/>
    <m/>
    <m/>
    <m/>
    <m/>
    <m/>
    <n v="25050.5"/>
    <n v="74738"/>
    <n v="49687.5"/>
    <n v="-49480.75"/>
    <n v="149269.25"/>
    <n v="30520"/>
  </r>
  <r>
    <n v="616680"/>
    <d v="2014-08-05T08:14:25"/>
    <s v="Hired"/>
    <s v="Male"/>
    <n v="0"/>
    <s v="i7"/>
    <n v="6957"/>
    <x v="2876"/>
    <s v="0-20,000"/>
    <m/>
    <m/>
    <m/>
    <m/>
    <m/>
    <n v="25046.25"/>
    <n v="74738.5"/>
    <n v="49692.25"/>
    <n v="-49492.125"/>
    <n v="149276.875"/>
    <n v="6957"/>
  </r>
  <r>
    <n v="371227"/>
    <d v="2014-05-02T11:51:50"/>
    <s v="Hired"/>
    <s v="Female"/>
    <n v="0"/>
    <s v="b9"/>
    <n v="98227"/>
    <x v="2877"/>
    <s v="60001-100000"/>
    <m/>
    <m/>
    <m/>
    <m/>
    <m/>
    <n v="25059"/>
    <n v="74739"/>
    <n v="49680"/>
    <n v="-49461"/>
    <n v="149259"/>
    <n v="98227"/>
  </r>
  <r>
    <n v="599373"/>
    <d v="2014-05-08T11:45:04"/>
    <s v="Hired"/>
    <s v="Male"/>
    <n v="0"/>
    <s v="b9"/>
    <n v="18211"/>
    <x v="2878"/>
    <s v="0-20,000"/>
    <m/>
    <m/>
    <m/>
    <m/>
    <m/>
    <n v="25054.75"/>
    <n v="74737.5"/>
    <n v="49682.75"/>
    <n v="-49469.375"/>
    <n v="149261.625"/>
    <n v="18211"/>
  </r>
  <r>
    <n v="815638"/>
    <d v="2014-05-08T11:48:29"/>
    <s v="Hired"/>
    <s v="Female"/>
    <n v="0"/>
    <s v="b9"/>
    <n v="62202"/>
    <x v="2879"/>
    <s v="60001-100000"/>
    <m/>
    <m/>
    <m/>
    <m/>
    <m/>
    <n v="25082.5"/>
    <n v="74738"/>
    <n v="49655.5"/>
    <n v="-49400.75"/>
    <n v="149221.25"/>
    <n v="62202"/>
  </r>
  <r>
    <n v="713691"/>
    <d v="2014-05-14T10:24:03"/>
    <s v="Hired"/>
    <s v="Male"/>
    <n v="0"/>
    <s v="b9"/>
    <n v="69260"/>
    <x v="2880"/>
    <s v="60001-100000"/>
    <m/>
    <m/>
    <m/>
    <m/>
    <m/>
    <n v="25070.75"/>
    <n v="74738.5"/>
    <n v="49667.75"/>
    <n v="-49430.875"/>
    <n v="149240.125"/>
    <n v="69260"/>
  </r>
  <r>
    <n v="816300"/>
    <d v="2014-05-14T10:28:54"/>
    <s v="Rejected"/>
    <s v="Female"/>
    <n v="0"/>
    <s v="b9"/>
    <n v="42369"/>
    <x v="2881"/>
    <s v="40001-60000"/>
    <m/>
    <m/>
    <m/>
    <m/>
    <m/>
    <n v="25059"/>
    <n v="74739"/>
    <n v="49680"/>
    <n v="-49461"/>
    <n v="149259"/>
    <n v="42369"/>
  </r>
  <r>
    <n v="361525"/>
    <d v="2014-05-14T10:24:46"/>
    <s v="Rejected"/>
    <s v="Don’t want to say"/>
    <n v="0"/>
    <s v="b9"/>
    <n v="16843"/>
    <x v="2882"/>
    <s v="0-20,000"/>
    <m/>
    <m/>
    <m/>
    <m/>
    <m/>
    <n v="25054.75"/>
    <n v="74762"/>
    <n v="49707.25"/>
    <n v="-49506.125"/>
    <n v="149322.875"/>
    <n v="16843"/>
  </r>
  <r>
    <n v="622459"/>
    <d v="2014-08-25T13:50:40"/>
    <s v="Hired"/>
    <s v="Male"/>
    <n v="0"/>
    <s v="c8"/>
    <n v="88090"/>
    <x v="2883"/>
    <s v="60001-100000"/>
    <m/>
    <m/>
    <m/>
    <m/>
    <m/>
    <n v="25082.5"/>
    <n v="74785"/>
    <n v="49702.5"/>
    <n v="-49471.25"/>
    <n v="149338.75"/>
    <n v="88090"/>
  </r>
  <r>
    <n v="24876"/>
    <d v="2014-08-25T13:53:51"/>
    <s v="Rejected"/>
    <s v="Female"/>
    <n v="0"/>
    <s v="c8"/>
    <n v="45036"/>
    <x v="2884"/>
    <s v="40001-60000"/>
    <m/>
    <m/>
    <m/>
    <m/>
    <m/>
    <n v="25070.75"/>
    <n v="74738.5"/>
    <n v="49667.75"/>
    <n v="-49430.875"/>
    <n v="149240.125"/>
    <n v="45036"/>
  </r>
  <r>
    <n v="286304"/>
    <d v="2014-05-10T17:04:47"/>
    <s v="Hired"/>
    <s v="Female"/>
    <n v="0"/>
    <s v="c9"/>
    <n v="11250"/>
    <x v="2885"/>
    <s v="0-20,000"/>
    <m/>
    <m/>
    <m/>
    <m/>
    <m/>
    <n v="25059"/>
    <n v="74739"/>
    <n v="49680"/>
    <n v="-49461"/>
    <n v="149259"/>
    <n v="11250"/>
  </r>
  <r>
    <n v="332762"/>
    <d v="2014-08-20T09:13:57"/>
    <s v="Hired"/>
    <s v="Male"/>
    <n v="0"/>
    <s v="c5"/>
    <n v="73631"/>
    <x v="2886"/>
    <s v="60001-100000"/>
    <m/>
    <m/>
    <m/>
    <m/>
    <m/>
    <n v="25094.25"/>
    <n v="74762"/>
    <n v="49667.75"/>
    <n v="-49407.375"/>
    <n v="149263.625"/>
    <n v="73631"/>
  </r>
  <r>
    <n v="133322"/>
    <d v="2014-05-01T09:32:08"/>
    <s v="Hired"/>
    <s v="Male"/>
    <n v="0"/>
    <s v="c9"/>
    <n v="33890"/>
    <x v="2887"/>
    <s v="20001-40000"/>
    <m/>
    <m/>
    <m/>
    <m/>
    <m/>
    <n v="25082.5"/>
    <n v="74785"/>
    <n v="49702.5"/>
    <n v="-49471.25"/>
    <n v="149338.75"/>
    <n v="33890"/>
  </r>
  <r>
    <n v="83181"/>
    <d v="2014-05-22T19:04:12"/>
    <s v="Hired"/>
    <s v="Male"/>
    <n v="0"/>
    <s v="i1"/>
    <n v="67640"/>
    <x v="2888"/>
    <s v="60001-100000"/>
    <m/>
    <m/>
    <m/>
    <m/>
    <m/>
    <n v="25070.75"/>
    <n v="74808"/>
    <n v="49737.25"/>
    <n v="-49535.125"/>
    <n v="149413.875"/>
    <n v="67640"/>
  </r>
  <r>
    <n v="761210"/>
    <d v="2014-05-24T13:42:16"/>
    <s v="Hired"/>
    <s v="Male"/>
    <n v="0"/>
    <s v="i6"/>
    <n v="32154"/>
    <x v="2889"/>
    <s v="20001-40000"/>
    <m/>
    <m/>
    <m/>
    <m/>
    <m/>
    <n v="25059"/>
    <n v="74831"/>
    <n v="49772"/>
    <n v="-49599"/>
    <n v="149489"/>
    <n v="32154"/>
  </r>
  <r>
    <n v="851161"/>
    <d v="2014-05-24T13:44:25"/>
    <s v="Hired"/>
    <s v="Female"/>
    <n v="0"/>
    <s v="i6"/>
    <n v="10131"/>
    <x v="2890"/>
    <s v="0-20,000"/>
    <m/>
    <m/>
    <m/>
    <m/>
    <m/>
    <n v="25054.75"/>
    <n v="74831.5"/>
    <n v="49776.75"/>
    <n v="-49610.375"/>
    <n v="149496.625"/>
    <n v="10131"/>
  </r>
  <r>
    <n v="464527"/>
    <d v="2014-05-24T13:45:59"/>
    <s v="Rejected"/>
    <s v="Female"/>
    <n v="0"/>
    <s v="i6"/>
    <n v="69619"/>
    <x v="2891"/>
    <s v="60001-100000"/>
    <m/>
    <m/>
    <m/>
    <m/>
    <m/>
    <n v="25082.5"/>
    <n v="74832"/>
    <n v="49749.5"/>
    <n v="-49541.75"/>
    <n v="149456.25"/>
    <n v="69619"/>
  </r>
  <r>
    <n v="185318"/>
    <d v="2014-06-20T09:33:02"/>
    <s v="Hired"/>
    <s v="Female"/>
    <n v="0"/>
    <s v="i6"/>
    <n v="83906"/>
    <x v="2892"/>
    <s v="60001-100000"/>
    <m/>
    <m/>
    <m/>
    <m/>
    <m/>
    <n v="25070.75"/>
    <n v="74832.5"/>
    <n v="49761.75"/>
    <n v="-49571.875"/>
    <n v="149475.125"/>
    <n v="83906"/>
  </r>
  <r>
    <n v="170202"/>
    <d v="2014-06-20T09:32:10"/>
    <s v="Rejected"/>
    <s v="Don’t want to say"/>
    <n v="0"/>
    <s v="i6"/>
    <n v="59150"/>
    <x v="2893"/>
    <s v="40001-60000"/>
    <m/>
    <m/>
    <m/>
    <m/>
    <m/>
    <n v="25059"/>
    <n v="74831"/>
    <n v="49772"/>
    <n v="-49599"/>
    <n v="149489"/>
    <n v="59150"/>
  </r>
  <r>
    <n v="141442"/>
    <d v="2014-07-12T09:45:25"/>
    <s v="Hired"/>
    <s v="Male"/>
    <n v="0"/>
    <s v="i6"/>
    <n v="26812"/>
    <x v="2894"/>
    <s v="20001-40000"/>
    <m/>
    <m/>
    <m/>
    <m/>
    <m/>
    <n v="25054.75"/>
    <n v="74831.5"/>
    <n v="49776.75"/>
    <n v="-49610.375"/>
    <n v="149496.625"/>
    <n v="26812"/>
  </r>
  <r>
    <n v="431209"/>
    <d v="2014-07-25T09:32:52"/>
    <s v="Hired"/>
    <s v="Female"/>
    <n v="0"/>
    <s v="i6"/>
    <n v="17169"/>
    <x v="2895"/>
    <s v="0-20,000"/>
    <m/>
    <m/>
    <m/>
    <m/>
    <m/>
    <n v="25050.5"/>
    <n v="74832"/>
    <n v="49781.5"/>
    <n v="-49621.75"/>
    <n v="149504.25"/>
    <n v="17169"/>
  </r>
  <r>
    <n v="735736"/>
    <d v="2014-05-21T16:46:25"/>
    <s v="Rejected"/>
    <s v="Male"/>
    <n v="0"/>
    <s v="i6"/>
    <n v="39805"/>
    <x v="2896"/>
    <s v="20001-40000"/>
    <m/>
    <m/>
    <m/>
    <m/>
    <m/>
    <n v="25070.75"/>
    <n v="74832.5"/>
    <n v="49761.75"/>
    <n v="-49571.875"/>
    <n v="149475.125"/>
    <n v="39805"/>
  </r>
  <r>
    <n v="703579"/>
    <d v="2014-05-21T16:48:08"/>
    <s v="Hired"/>
    <s v="Female"/>
    <n v="0"/>
    <s v="i6"/>
    <n v="58046"/>
    <x v="2897"/>
    <s v="40001-60000"/>
    <m/>
    <m/>
    <m/>
    <m/>
    <m/>
    <n v="25059"/>
    <n v="74833"/>
    <n v="49774"/>
    <n v="-49602"/>
    <n v="149494"/>
    <n v="58046"/>
  </r>
  <r>
    <n v="322337"/>
    <d v="2014-06-13T09:31:35"/>
    <s v="Hired"/>
    <s v="Male"/>
    <n v="0"/>
    <s v="i6"/>
    <n v="46622"/>
    <x v="2898"/>
    <s v="40001-60000"/>
    <m/>
    <m/>
    <m/>
    <m/>
    <m/>
    <n v="25054.75"/>
    <n v="74836.25"/>
    <n v="49781.5"/>
    <n v="-49617.5"/>
    <n v="149508.5"/>
    <n v="46622"/>
  </r>
  <r>
    <n v="675824"/>
    <d v="2014-06-26T17:43:40"/>
    <s v="Rejected"/>
    <s v="Male"/>
    <n v="0"/>
    <s v="c5"/>
    <n v="10428"/>
    <x v="2899"/>
    <s v="0-20,000"/>
    <m/>
    <m/>
    <m/>
    <m/>
    <m/>
    <n v="25050.5"/>
    <n v="74839.5"/>
    <n v="49789"/>
    <n v="-49633"/>
    <n v="149523"/>
    <n v="10428"/>
  </r>
  <r>
    <n v="863977"/>
    <d v="2014-06-26T17:44:41"/>
    <s v="Hired"/>
    <s v="Male"/>
    <n v="0"/>
    <s v="c5"/>
    <n v="44276"/>
    <x v="2900"/>
    <s v="40001-60000"/>
    <m/>
    <m/>
    <m/>
    <m/>
    <m/>
    <n v="25070.75"/>
    <n v="74842.75"/>
    <n v="49772"/>
    <n v="-49587.25"/>
    <n v="149500.75"/>
    <n v="44276"/>
  </r>
  <r>
    <n v="35155"/>
    <d v="2014-06-26T17:45:38"/>
    <s v="Hired"/>
    <s v="Male"/>
    <n v="0"/>
    <s v="c5"/>
    <n v="89185"/>
    <x v="2901"/>
    <s v="60001-100000"/>
    <m/>
    <m/>
    <m/>
    <m/>
    <m/>
    <n v="25059"/>
    <n v="74846"/>
    <n v="49787"/>
    <n v="-49621.5"/>
    <n v="149526.5"/>
    <n v="89185"/>
  </r>
  <r>
    <n v="991538"/>
    <d v="2014-07-10T19:16:12"/>
    <s v="Rejected"/>
    <s v="Female"/>
    <n v="0"/>
    <s v="c5"/>
    <n v="68181"/>
    <x v="685"/>
    <s v="60001-100000"/>
    <m/>
    <m/>
    <m/>
    <m/>
    <m/>
    <n v="25054.75"/>
    <n v="74836.25"/>
    <n v="49781.5"/>
    <n v="-49617.5"/>
    <n v="149508.5"/>
    <n v="68181"/>
  </r>
  <r>
    <n v="897545"/>
    <d v="2014-07-14T14:40:27"/>
    <s v="Hired"/>
    <s v="Male"/>
    <n v="0"/>
    <s v="c5"/>
    <n v="81741"/>
    <x v="2902"/>
    <s v="60001-100000"/>
    <m/>
    <m/>
    <m/>
    <m/>
    <m/>
    <n v="25050.5"/>
    <n v="74839.5"/>
    <n v="49789"/>
    <n v="-49633"/>
    <n v="149523"/>
    <n v="81741"/>
  </r>
  <r>
    <n v="473455"/>
    <d v="2014-05-05T09:32:00"/>
    <s v="Hired"/>
    <s v="Male"/>
    <n v="0"/>
    <s v="c8"/>
    <n v="88927"/>
    <x v="2903"/>
    <s v="60001-100000"/>
    <m/>
    <m/>
    <m/>
    <m/>
    <m/>
    <n v="25046.25"/>
    <n v="74832.5"/>
    <n v="49786.25"/>
    <n v="-49633.125"/>
    <n v="149511.875"/>
    <n v="88927"/>
  </r>
  <r>
    <n v="360451"/>
    <d v="2014-05-26T17:16:24"/>
    <s v="Hired"/>
    <s v="Male"/>
    <n v="0"/>
    <s v="c8"/>
    <n v="51654"/>
    <x v="2904"/>
    <s v="40001-60000"/>
    <m/>
    <m/>
    <m/>
    <m/>
    <m/>
    <n v="25042"/>
    <n v="74831"/>
    <n v="49789"/>
    <n v="-49641.5"/>
    <n v="149514.5"/>
    <n v="51654"/>
  </r>
  <r>
    <n v="201849"/>
    <d v="2014-07-21T08:23:35"/>
    <s v="Hired"/>
    <s v="Male"/>
    <n v="0"/>
    <s v="c8"/>
    <n v="86328"/>
    <x v="2905"/>
    <s v="60001-100000"/>
    <m/>
    <m/>
    <m/>
    <m/>
    <m/>
    <n v="25038"/>
    <n v="74831.5"/>
    <n v="49793.5"/>
    <n v="-49652.25"/>
    <n v="149521.75"/>
    <n v="86328"/>
  </r>
  <r>
    <n v="612983"/>
    <d v="2014-06-10T13:07:30"/>
    <s v="Hired"/>
    <s v="Male"/>
    <n v="0"/>
    <s v="c5"/>
    <n v="89007"/>
    <x v="2906"/>
    <s v="60001-100000"/>
    <m/>
    <m/>
    <m/>
    <m/>
    <m/>
    <n v="25034"/>
    <n v="74785"/>
    <n v="49751"/>
    <n v="-49592.5"/>
    <n v="149411.5"/>
    <n v="89007"/>
  </r>
  <r>
    <n v="260407"/>
    <d v="2014-08-29T10:56:47"/>
    <s v="Rejected"/>
    <s v="Male"/>
    <n v="0"/>
    <s v="c5"/>
    <n v="36282"/>
    <x v="2907"/>
    <s v="20001-40000"/>
    <m/>
    <m/>
    <m/>
    <m/>
    <m/>
    <n v="25030"/>
    <n v="74738.5"/>
    <n v="49708.5"/>
    <n v="-49532.75"/>
    <n v="149301.25"/>
    <n v="36282"/>
  </r>
  <r>
    <n v="77144"/>
    <d v="2014-08-29T10:57:51"/>
    <s v="Hired"/>
    <s v="Male"/>
    <n v="0"/>
    <s v="c5"/>
    <n v="92937"/>
    <x v="2908"/>
    <s v="60001-100000"/>
    <m/>
    <m/>
    <m/>
    <m/>
    <m/>
    <n v="25026"/>
    <n v="74739"/>
    <n v="49713"/>
    <n v="-49543.5"/>
    <n v="149308.5"/>
    <n v="92937"/>
  </r>
  <r>
    <n v="605785"/>
    <d v="2014-05-02T10:45:01"/>
    <s v="Rejected"/>
    <s v="Male"/>
    <n v="0"/>
    <s v="c5"/>
    <n v="83945"/>
    <x v="2909"/>
    <s v="60001-100000"/>
    <m/>
    <m/>
    <m/>
    <m/>
    <m/>
    <n v="25007.25"/>
    <n v="74737.5"/>
    <n v="49730.25"/>
    <n v="-49588.125"/>
    <n v="149332.875"/>
    <n v="83945"/>
  </r>
  <r>
    <n v="908115"/>
    <d v="2014-05-02T10:47:01"/>
    <s v="Hired"/>
    <s v="Female"/>
    <n v="0"/>
    <s v="c5"/>
    <n v="49829"/>
    <x v="2910"/>
    <s v="40001-60000"/>
    <m/>
    <m/>
    <m/>
    <m/>
    <m/>
    <n v="24988.5"/>
    <n v="74722.5"/>
    <n v="49734"/>
    <n v="-49612.5"/>
    <n v="149323.5"/>
    <n v="49829"/>
  </r>
  <r>
    <n v="470160"/>
    <d v="2014-05-06T09:33:41"/>
    <s v="Rejected"/>
    <s v="Male"/>
    <n v="0"/>
    <s v="c5"/>
    <n v="62884"/>
    <x v="2911"/>
    <s v="60001-100000"/>
    <m/>
    <m/>
    <m/>
    <m/>
    <m/>
    <n v="24969.75"/>
    <n v="74729.75"/>
    <n v="49760"/>
    <n v="-49670.25"/>
    <n v="149369.75"/>
    <n v="62884"/>
  </r>
  <r>
    <n v="834019"/>
    <d v="2014-06-24T09:31:21"/>
    <s v="Hired"/>
    <s v="Male"/>
    <n v="0"/>
    <s v="c5"/>
    <n v="64508"/>
    <x v="2912"/>
    <s v="60001-100000"/>
    <m/>
    <m/>
    <m/>
    <m/>
    <m/>
    <n v="24951"/>
    <n v="74737"/>
    <n v="49786"/>
    <n v="-49728"/>
    <n v="149416"/>
    <n v="64508"/>
  </r>
  <r>
    <n v="202085"/>
    <d v="2014-06-24T09:35:24"/>
    <s v="Rejected"/>
    <s v="Female"/>
    <n v="0"/>
    <s v="c5"/>
    <n v="79107"/>
    <x v="2913"/>
    <s v="60001-100000"/>
    <m/>
    <m/>
    <m/>
    <m/>
    <m/>
    <n v="24937"/>
    <n v="74737.5"/>
    <n v="49800.5"/>
    <n v="-49763.75"/>
    <n v="149438.25"/>
    <n v="79107"/>
  </r>
  <r>
    <n v="869497"/>
    <d v="2014-06-29T12:46:47"/>
    <s v="Hired"/>
    <s v="Female"/>
    <n v="0"/>
    <s v="c5"/>
    <n v="86111"/>
    <x v="2914"/>
    <s v="60001-100000"/>
    <m/>
    <m/>
    <m/>
    <m/>
    <m/>
    <n v="24923"/>
    <n v="74722.5"/>
    <n v="49799.5"/>
    <n v="-49776.25"/>
    <n v="149421.75"/>
    <n v="86111"/>
  </r>
  <r>
    <n v="908434"/>
    <d v="2014-07-04T07:26:23"/>
    <s v="Hired"/>
    <s v="Female"/>
    <n v="0"/>
    <s v="c5"/>
    <n v="62296"/>
    <x v="2915"/>
    <s v="60001-100000"/>
    <m/>
    <m/>
    <m/>
    <m/>
    <m/>
    <n v="24909"/>
    <n v="74703.25"/>
    <n v="49794.25"/>
    <n v="-49782.375"/>
    <n v="149394.625"/>
    <n v="62296"/>
  </r>
  <r>
    <n v="817536"/>
    <d v="2014-07-10T19:27:04"/>
    <s v="Rejected"/>
    <s v="Male"/>
    <n v="0"/>
    <s v="c5"/>
    <n v="65630"/>
    <x v="2916"/>
    <s v="60001-100000"/>
    <m/>
    <m/>
    <m/>
    <m/>
    <m/>
    <n v="24895"/>
    <n v="74708"/>
    <n v="49813"/>
    <n v="-49824.5"/>
    <n v="149427.5"/>
    <n v="65630"/>
  </r>
  <r>
    <n v="342721"/>
    <d v="2014-07-10T19:29:46"/>
    <s v="Hired"/>
    <s v="Female"/>
    <n v="0"/>
    <s v="c5"/>
    <n v="75933"/>
    <x v="2917"/>
    <s v="60001-100000"/>
    <m/>
    <m/>
    <m/>
    <m/>
    <m/>
    <n v="24882.75"/>
    <n v="74715.25"/>
    <n v="49832.5"/>
    <n v="-49866"/>
    <n v="149464"/>
    <n v="75933"/>
  </r>
  <r>
    <n v="542665"/>
    <d v="2014-07-01T09:34:52"/>
    <s v="Hired"/>
    <s v="Female"/>
    <n v="0"/>
    <s v="c5"/>
    <n v="87752"/>
    <x v="2918"/>
    <s v="60001-100000"/>
    <m/>
    <m/>
    <m/>
    <m/>
    <m/>
    <n v="24870.5"/>
    <n v="74698.5"/>
    <n v="49828"/>
    <n v="-49871.5"/>
    <n v="149440.5"/>
    <n v="87752"/>
  </r>
  <r>
    <n v="208230"/>
    <d v="2014-06-03T09:32:44"/>
    <s v="Hired"/>
    <s v="Don’t want to say"/>
    <n v="0"/>
    <s v="c9"/>
    <n v="32107"/>
    <x v="2919"/>
    <s v="20001-40000"/>
    <m/>
    <m/>
    <m/>
    <m/>
    <m/>
    <n v="24858.25"/>
    <n v="74687"/>
    <n v="49828.75"/>
    <n v="-49884.875"/>
    <n v="149430.125"/>
    <n v="32107"/>
  </r>
  <r>
    <n v="313739"/>
    <d v="2014-06-19T17:44:30"/>
    <s v="Hired"/>
    <s v="Female"/>
    <n v="0"/>
    <s v="i6"/>
    <n v="83433"/>
    <x v="2920"/>
    <s v="60001-100000"/>
    <m/>
    <m/>
    <m/>
    <m/>
    <m/>
    <n v="24846"/>
    <n v="74689"/>
    <n v="49843"/>
    <n v="-49918.5"/>
    <n v="149453.5"/>
    <n v="83433"/>
  </r>
  <r>
    <n v="915263"/>
    <d v="2014-06-12T12:54:37"/>
    <s v="Rejected"/>
    <s v="Female"/>
    <n v="0"/>
    <s v="c9"/>
    <n v="27944"/>
    <x v="2921"/>
    <s v="20001-40000"/>
    <m/>
    <m/>
    <m/>
    <m/>
    <m/>
    <n v="24841.75"/>
    <n v="74683"/>
    <n v="49841.25"/>
    <n v="-49920.125"/>
    <n v="149444.875"/>
    <n v="27944"/>
  </r>
  <r>
    <n v="552486"/>
    <d v="2014-06-12T12:53:54"/>
    <s v="Rejected"/>
    <s v="Don’t want to say"/>
    <n v="0"/>
    <s v="c9"/>
    <n v="75940"/>
    <x v="2922"/>
    <s v="60001-100000"/>
    <m/>
    <m/>
    <m/>
    <m/>
    <m/>
    <n v="24837.5"/>
    <n v="74685"/>
    <n v="49847.5"/>
    <n v="-49933.75"/>
    <n v="149456.25"/>
    <n v="75940"/>
  </r>
  <r>
    <n v="95979"/>
    <d v="2014-06-29T16:12:30"/>
    <s v="Hired"/>
    <s v="Male"/>
    <n v="0"/>
    <s v="c9"/>
    <n v="5527"/>
    <x v="2923"/>
    <s v="0-20,000"/>
    <m/>
    <m/>
    <m/>
    <m/>
    <m/>
    <n v="24833.25"/>
    <n v="74679"/>
    <n v="49845.75"/>
    <n v="-49935.375"/>
    <n v="149447.625"/>
    <n v="5527"/>
  </r>
  <r>
    <n v="35410"/>
    <d v="2014-06-29T16:13:32"/>
    <s v="Hired"/>
    <s v="Female"/>
    <n v="0"/>
    <s v="c9"/>
    <n v="75449"/>
    <x v="2924"/>
    <s v="60001-100000"/>
    <m/>
    <m/>
    <m/>
    <m/>
    <m/>
    <n v="24846"/>
    <n v="74681"/>
    <n v="49835"/>
    <n v="-49906.5"/>
    <n v="149433.5"/>
    <n v="75449"/>
  </r>
  <r>
    <n v="796649"/>
    <d v="2014-05-01T07:49:25"/>
    <s v="Rejected"/>
    <s v="Male"/>
    <n v="0"/>
    <s v="c8"/>
    <n v="61453"/>
    <x v="2925"/>
    <s v="60001-100000"/>
    <m/>
    <m/>
    <m/>
    <m/>
    <m/>
    <n v="24841.75"/>
    <n v="74675"/>
    <n v="49833.25"/>
    <n v="-49908.125"/>
    <n v="149424.875"/>
    <n v="61453"/>
  </r>
  <r>
    <n v="926938"/>
    <d v="2014-05-01T07:50:27"/>
    <s v="Hired"/>
    <s v="Female"/>
    <n v="0"/>
    <s v="c8"/>
    <n v="1042"/>
    <x v="2926"/>
    <s v="0-20,000"/>
    <m/>
    <m/>
    <m/>
    <m/>
    <m/>
    <n v="24837.5"/>
    <n v="74677"/>
    <n v="49839.5"/>
    <n v="-49921.75"/>
    <n v="149436.25"/>
    <n v="1042"/>
  </r>
  <r>
    <n v="458462"/>
    <d v="2014-05-01T07:53:38"/>
    <s v="Hired"/>
    <s v="Female"/>
    <n v="0"/>
    <s v="c8"/>
    <n v="32469"/>
    <x v="2927"/>
    <s v="20001-40000"/>
    <m/>
    <m/>
    <m/>
    <m/>
    <m/>
    <n v="24858.25"/>
    <n v="74679"/>
    <n v="49820.75"/>
    <n v="-49872.875"/>
    <n v="149410.125"/>
    <n v="32469"/>
  </r>
  <r>
    <n v="412158"/>
    <d v="2014-05-02T18:41:04"/>
    <s v="Rejected"/>
    <s v="Male"/>
    <n v="0"/>
    <s v="c8"/>
    <n v="48016"/>
    <x v="2928"/>
    <s v="40001-60000"/>
    <m/>
    <m/>
    <m/>
    <m/>
    <m/>
    <n v="24846"/>
    <n v="74681"/>
    <n v="49835"/>
    <n v="-49906.5"/>
    <n v="149433.5"/>
    <n v="48016"/>
  </r>
  <r>
    <n v="819973"/>
    <d v="2014-05-06T19:30:15"/>
    <s v="Hired"/>
    <s v="Male"/>
    <n v="0"/>
    <s v="c8"/>
    <n v="99766"/>
    <x v="2929"/>
    <s v="60001-100000"/>
    <m/>
    <m/>
    <m/>
    <m/>
    <m/>
    <n v="24841.75"/>
    <n v="74683"/>
    <n v="49841.25"/>
    <n v="-49920.125"/>
    <n v="149444.875"/>
    <n v="99766"/>
  </r>
  <r>
    <n v="200163"/>
    <d v="2014-05-06T19:35:21"/>
    <s v="Hired"/>
    <s v="Male"/>
    <n v="0"/>
    <s v="c8"/>
    <n v="71067"/>
    <x v="2930"/>
    <s v="60001-100000"/>
    <m/>
    <m/>
    <m/>
    <m/>
    <m/>
    <n v="24837.5"/>
    <n v="74677"/>
    <n v="49839.5"/>
    <n v="-49921.75"/>
    <n v="149436.25"/>
    <n v="71067"/>
  </r>
  <r>
    <n v="963023"/>
    <d v="2014-05-12T12:12:23"/>
    <s v="Rejected"/>
    <s v="Female"/>
    <n v="0"/>
    <s v="c8"/>
    <n v="27964"/>
    <x v="2931"/>
    <s v="20001-40000"/>
    <m/>
    <m/>
    <m/>
    <m/>
    <m/>
    <n v="24833.25"/>
    <n v="74679"/>
    <n v="49845.75"/>
    <n v="-49935.375"/>
    <n v="149447.625"/>
    <n v="27964"/>
  </r>
  <r>
    <n v="222444"/>
    <d v="2014-05-12T12:14:55"/>
    <s v="Rejected"/>
    <s v="Male"/>
    <n v="0"/>
    <s v="c8"/>
    <n v="54536"/>
    <x v="2932"/>
    <s v="40001-60000"/>
    <m/>
    <m/>
    <m/>
    <m/>
    <m/>
    <n v="24829"/>
    <n v="74681"/>
    <n v="49852"/>
    <n v="-49949"/>
    <n v="149459"/>
    <n v="54536"/>
  </r>
  <r>
    <n v="841354"/>
    <d v="2014-05-12T12:15:28"/>
    <s v="Hired"/>
    <s v="Female"/>
    <n v="0"/>
    <s v="c8"/>
    <n v="33424"/>
    <x v="2933"/>
    <s v="20001-40000"/>
    <m/>
    <m/>
    <m/>
    <m/>
    <m/>
    <n v="24819.5"/>
    <n v="74683"/>
    <n v="49863.5"/>
    <n v="-49975.75"/>
    <n v="149478.25"/>
    <n v="33424"/>
  </r>
  <r>
    <n v="428971"/>
    <d v="2014-05-13T10:18:23"/>
    <s v="Rejected"/>
    <s v="Male"/>
    <n v="0"/>
    <s v="c8"/>
    <n v="30649"/>
    <x v="2934"/>
    <s v="20001-40000"/>
    <m/>
    <m/>
    <m/>
    <m/>
    <m/>
    <n v="24810"/>
    <n v="74685"/>
    <n v="49875"/>
    <n v="-50002.5"/>
    <n v="149497.5"/>
    <n v="30649"/>
  </r>
  <r>
    <n v="149278"/>
    <d v="2014-05-13T10:19:46"/>
    <s v="Rejected"/>
    <s v="Female"/>
    <n v="0"/>
    <s v="c8"/>
    <n v="84904"/>
    <x v="2935"/>
    <s v="60001-100000"/>
    <m/>
    <m/>
    <m/>
    <m/>
    <m/>
    <n v="24800.5"/>
    <n v="74687"/>
    <n v="49886.5"/>
    <n v="-50029.25"/>
    <n v="149516.75"/>
    <n v="84904"/>
  </r>
  <r>
    <n v="167930"/>
    <d v="2014-05-13T10:22:30"/>
    <s v="Hired"/>
    <s v="Female"/>
    <n v="0"/>
    <s v="c8"/>
    <n v="69475"/>
    <x v="2936"/>
    <s v="60001-100000"/>
    <m/>
    <m/>
    <m/>
    <m/>
    <m/>
    <n v="24791"/>
    <n v="74681"/>
    <n v="49890"/>
    <n v="-50044"/>
    <n v="149516"/>
    <n v="69475"/>
  </r>
  <r>
    <n v="99387"/>
    <d v="2014-05-27T16:58:19"/>
    <s v="Rejected"/>
    <s v="Male"/>
    <n v="0"/>
    <s v="c8"/>
    <n v="99029"/>
    <x v="2937"/>
    <s v="60001-100000"/>
    <m/>
    <m/>
    <m/>
    <m/>
    <m/>
    <n v="24790.25"/>
    <n v="74683"/>
    <n v="49892.75"/>
    <n v="-50048.875"/>
    <n v="149522.125"/>
    <n v="99029"/>
  </r>
  <r>
    <n v="741431"/>
    <d v="2014-05-27T16:58:46"/>
    <s v="Rejected"/>
    <s v="Male"/>
    <n v="0"/>
    <s v="c8"/>
    <n v="62501"/>
    <x v="2938"/>
    <s v="60001-100000"/>
    <m/>
    <m/>
    <m/>
    <m/>
    <m/>
    <n v="24789.5"/>
    <n v="74677"/>
    <n v="49887.5"/>
    <n v="-50041.75"/>
    <n v="149508.25"/>
    <n v="62501"/>
  </r>
  <r>
    <n v="882227"/>
    <d v="2014-05-23T07:30:58"/>
    <s v="Hired"/>
    <s v="Male"/>
    <n v="0"/>
    <s v="c8"/>
    <n v="68581"/>
    <x v="2939"/>
    <s v="60001-100000"/>
    <m/>
    <m/>
    <m/>
    <m/>
    <m/>
    <n v="24788.75"/>
    <n v="74679"/>
    <n v="49890.25"/>
    <n v="-50046.625"/>
    <n v="149514.375"/>
    <n v="68581"/>
  </r>
  <r>
    <n v="798412"/>
    <d v="2014-07-02T15:17:10"/>
    <s v="Hired"/>
    <s v="Male"/>
    <n v="0"/>
    <s v="c8"/>
    <n v="12683"/>
    <x v="2940"/>
    <s v="0-20,000"/>
    <m/>
    <m/>
    <m/>
    <m/>
    <m/>
    <n v="24788"/>
    <n v="74681"/>
    <n v="49893"/>
    <n v="-50051.5"/>
    <n v="149520.5"/>
    <n v="12683"/>
  </r>
  <r>
    <n v="531959"/>
    <d v="2014-05-21T13:33:25"/>
    <s v="Hired"/>
    <s v="Female"/>
    <n v="0"/>
    <s v="c8"/>
    <n v="98392"/>
    <x v="2941"/>
    <s v="60001-100000"/>
    <m/>
    <m/>
    <m/>
    <m/>
    <m/>
    <n v="24790.25"/>
    <n v="74683"/>
    <n v="49892.75"/>
    <n v="-50048.875"/>
    <n v="149522.125"/>
    <n v="98392"/>
  </r>
  <r>
    <n v="445207"/>
    <d v="2014-05-21T13:36:16"/>
    <s v="Rejected"/>
    <s v="Female"/>
    <n v="0"/>
    <s v="c8"/>
    <n v="86637"/>
    <x v="2942"/>
    <s v="60001-100000"/>
    <m/>
    <m/>
    <m/>
    <m/>
    <m/>
    <n v="24789.5"/>
    <n v="74677"/>
    <n v="49887.5"/>
    <n v="-50041.75"/>
    <n v="149508.25"/>
    <n v="86637"/>
  </r>
  <r>
    <n v="180405"/>
    <d v="2014-06-04T15:51:55"/>
    <s v="Hired"/>
    <s v="Female"/>
    <n v="0"/>
    <s v="c8"/>
    <n v="85294"/>
    <x v="2943"/>
    <s v="60001-100000"/>
    <m/>
    <m/>
    <m/>
    <m/>
    <m/>
    <n v="24788.75"/>
    <n v="74660.5"/>
    <n v="49871.75"/>
    <n v="-50018.875"/>
    <n v="149468.125"/>
    <n v="85294"/>
  </r>
  <r>
    <n v="107600"/>
    <d v="2014-06-11T13:07:28"/>
    <s v="Hired"/>
    <s v="Male"/>
    <n v="0"/>
    <s v="c8"/>
    <n v="44090"/>
    <x v="2944"/>
    <s v="40001-60000"/>
    <m/>
    <m/>
    <m/>
    <m/>
    <m/>
    <n v="24788"/>
    <n v="74623"/>
    <n v="49835"/>
    <n v="-49964.5"/>
    <n v="149375.5"/>
    <n v="44090"/>
  </r>
  <r>
    <n v="51522"/>
    <d v="2014-06-11T13:07:56"/>
    <s v="Rejected"/>
    <s v="Male"/>
    <n v="0"/>
    <s v="c8"/>
    <n v="99295"/>
    <x v="2945"/>
    <s v="60001-100000"/>
    <m/>
    <m/>
    <m/>
    <m/>
    <m/>
    <n v="24786.5"/>
    <n v="74635.5"/>
    <n v="49849"/>
    <n v="-49987"/>
    <n v="149409"/>
    <n v="99295"/>
  </r>
  <r>
    <n v="276324"/>
    <d v="2014-06-25T12:34:02"/>
    <s v="Rejected"/>
    <s v="Don’t want to say"/>
    <n v="0"/>
    <s v="c8"/>
    <n v="79762"/>
    <x v="130"/>
    <s v="60001-100000"/>
    <m/>
    <m/>
    <m/>
    <m/>
    <m/>
    <n v="24785"/>
    <n v="74606.5"/>
    <n v="49821.5"/>
    <n v="-49947.25"/>
    <n v="149338.75"/>
    <n v="79762"/>
  </r>
  <r>
    <n v="619419"/>
    <d v="2014-07-04T10:52:04"/>
    <s v="Rejected"/>
    <s v="Male"/>
    <n v="0"/>
    <s v="c8"/>
    <n v="13886"/>
    <x v="2946"/>
    <s v="0-20,000"/>
    <m/>
    <m/>
    <m/>
    <m/>
    <m/>
    <n v="24783.5"/>
    <n v="74571.5"/>
    <n v="49788"/>
    <n v="-49898.5"/>
    <n v="149253.5"/>
    <n v="13886"/>
  </r>
  <r>
    <n v="986281"/>
    <d v="2014-07-04T10:55:16"/>
    <s v="Rejected"/>
    <s v="Male"/>
    <n v="0"/>
    <s v="c8"/>
    <n v="74370"/>
    <x v="2947"/>
    <s v="60001-100000"/>
    <m/>
    <m/>
    <m/>
    <m/>
    <m/>
    <n v="24788"/>
    <n v="74590"/>
    <n v="49802"/>
    <n v="-49915"/>
    <n v="149293"/>
    <n v="74370"/>
  </r>
  <r>
    <n v="192514"/>
    <d v="2014-07-04T10:55:44"/>
    <s v="Rejected"/>
    <s v="Male"/>
    <n v="0"/>
    <s v="c8"/>
    <n v="23825"/>
    <x v="2948"/>
    <s v="20001-40000"/>
    <m/>
    <m/>
    <m/>
    <m/>
    <m/>
    <n v="24786.5"/>
    <n v="74598.25"/>
    <n v="49811.75"/>
    <n v="-49931.125"/>
    <n v="149315.875"/>
    <n v="23825"/>
  </r>
  <r>
    <n v="709509"/>
    <d v="2014-07-04T10:58:58"/>
    <s v="Hired"/>
    <s v="Male"/>
    <n v="0"/>
    <s v="c8"/>
    <n v="62679"/>
    <x v="2949"/>
    <s v="60001-100000"/>
    <m/>
    <m/>
    <m/>
    <m/>
    <m/>
    <n v="24789.5"/>
    <n v="74606.5"/>
    <n v="49817"/>
    <n v="-49936"/>
    <n v="149332"/>
    <n v="62679"/>
  </r>
  <r>
    <n v="175812"/>
    <d v="2014-07-23T09:32:44"/>
    <s v="Rejected"/>
    <s v="Male"/>
    <n v="0"/>
    <s v="c8"/>
    <n v="28508"/>
    <x v="2950"/>
    <s v="20001-40000"/>
    <m/>
    <m/>
    <m/>
    <m/>
    <m/>
    <n v="24788.75"/>
    <n v="74614.75"/>
    <n v="49826"/>
    <n v="-49950.25"/>
    <n v="149353.75"/>
    <n v="28508"/>
  </r>
  <r>
    <n v="718350"/>
    <d v="2014-07-23T09:35:07"/>
    <s v="Hired"/>
    <s v="Male"/>
    <n v="0"/>
    <s v="c8"/>
    <n v="71040"/>
    <x v="2951"/>
    <s v="60001-100000"/>
    <m/>
    <m/>
    <m/>
    <m/>
    <m/>
    <n v="24788"/>
    <n v="74623"/>
    <n v="49835"/>
    <n v="-49964.5"/>
    <n v="149375.5"/>
    <n v="71040"/>
  </r>
  <r>
    <n v="589354"/>
    <d v="2014-07-09T19:41:21"/>
    <s v="Hired"/>
    <s v="Male"/>
    <n v="0"/>
    <s v="c8"/>
    <n v="49544"/>
    <x v="2952"/>
    <s v="40001-60000"/>
    <m/>
    <m/>
    <m/>
    <m/>
    <m/>
    <n v="24786.5"/>
    <n v="74635.5"/>
    <n v="49849"/>
    <n v="-49987"/>
    <n v="149409"/>
    <n v="49544"/>
  </r>
  <r>
    <n v="285721"/>
    <d v="2014-07-09T09:31:37"/>
    <s v="Rejected"/>
    <s v="Male"/>
    <n v="0"/>
    <s v="c8"/>
    <n v="39299"/>
    <x v="2953"/>
    <s v="20001-40000"/>
    <m/>
    <m/>
    <m/>
    <m/>
    <m/>
    <n v="24785"/>
    <n v="74648"/>
    <n v="49863"/>
    <n v="-50009.5"/>
    <n v="149442.5"/>
    <n v="39299"/>
  </r>
  <r>
    <n v="32072"/>
    <d v="2014-07-11T19:58:17"/>
    <s v="Hired"/>
    <s v="Female"/>
    <n v="0"/>
    <s v="c8"/>
    <n v="14440"/>
    <x v="2954"/>
    <s v="0-20,000"/>
    <m/>
    <m/>
    <m/>
    <m/>
    <m/>
    <n v="24783.5"/>
    <n v="74660.5"/>
    <n v="49877"/>
    <n v="-50032"/>
    <n v="149476"/>
    <n v="14440"/>
  </r>
  <r>
    <n v="961118"/>
    <d v="2014-07-17T15:59:54"/>
    <s v="Hired"/>
    <s v="Female"/>
    <n v="0"/>
    <s v="c8"/>
    <n v="98394"/>
    <x v="2955"/>
    <s v="60001-100000"/>
    <m/>
    <m/>
    <m/>
    <m/>
    <m/>
    <n v="24788"/>
    <n v="74673"/>
    <n v="49885"/>
    <n v="-50039.5"/>
    <n v="149500.5"/>
    <n v="98394"/>
  </r>
  <r>
    <n v="727514"/>
    <d v="2014-07-22T08:17:15"/>
    <s v="Rejected"/>
    <s v="Male"/>
    <n v="0"/>
    <s v="c5"/>
    <n v="84326"/>
    <x v="2956"/>
    <s v="60001-100000"/>
    <m/>
    <m/>
    <m/>
    <m/>
    <m/>
    <n v="24786.5"/>
    <n v="74635.5"/>
    <n v="49849"/>
    <n v="-49987"/>
    <n v="149409"/>
    <n v="84326"/>
  </r>
  <r>
    <n v="808477"/>
    <d v="2014-07-22T08:19:12"/>
    <s v="Rejected"/>
    <s v="Male"/>
    <n v="0"/>
    <s v="c5"/>
    <n v="39503"/>
    <x v="2755"/>
    <s v="20001-40000"/>
    <m/>
    <m/>
    <m/>
    <m/>
    <m/>
    <n v="24785"/>
    <n v="74606.5"/>
    <n v="49821.5"/>
    <n v="-49947.25"/>
    <n v="149338.75"/>
    <n v="39503"/>
  </r>
  <r>
    <n v="772058"/>
    <d v="2014-07-22T08:18:52"/>
    <s v="Rejected"/>
    <s v="Female"/>
    <n v="0"/>
    <s v="c5"/>
    <n v="51121"/>
    <x v="2957"/>
    <s v="40001-60000"/>
    <m/>
    <m/>
    <m/>
    <m/>
    <m/>
    <n v="24783.5"/>
    <n v="74614.75"/>
    <n v="49831.25"/>
    <n v="-49963.375"/>
    <n v="149361.625"/>
    <n v="51121"/>
  </r>
  <r>
    <n v="383200"/>
    <d v="2014-07-22T08:17:48"/>
    <s v="Rejected"/>
    <s v="Don’t want to say"/>
    <n v="0"/>
    <s v="c5"/>
    <n v="46191"/>
    <x v="2958"/>
    <s v="40001-60000"/>
    <m/>
    <m/>
    <m/>
    <m/>
    <m/>
    <n v="24782"/>
    <n v="74623"/>
    <n v="49841"/>
    <n v="-49979.5"/>
    <n v="149384.5"/>
    <n v="46191"/>
  </r>
  <r>
    <n v="568794"/>
    <d v="2014-07-23T18:27:37"/>
    <s v="Hired"/>
    <s v="Male"/>
    <n v="0"/>
    <s v="c5"/>
    <n v="16501"/>
    <x v="2959"/>
    <s v="0-20,000"/>
    <m/>
    <m/>
    <m/>
    <m/>
    <m/>
    <n v="24775.5"/>
    <n v="74635.5"/>
    <n v="49860"/>
    <n v="-50014.5"/>
    <n v="149425.5"/>
    <n v="16501"/>
  </r>
  <r>
    <n v="590046"/>
    <d v="2014-06-07T13:05:41"/>
    <s v="Hired"/>
    <s v="Female"/>
    <n v="0"/>
    <s v="i5"/>
    <n v="83174"/>
    <x v="2960"/>
    <s v="60001-100000"/>
    <m/>
    <m/>
    <m/>
    <m/>
    <m/>
    <n v="24785"/>
    <n v="74648"/>
    <n v="49863"/>
    <n v="-50009.5"/>
    <n v="149442.5"/>
    <n v="83174"/>
  </r>
  <r>
    <n v="931111"/>
    <d v="2014-07-28T12:38:49"/>
    <s v="Rejected"/>
    <s v="Male"/>
    <n v="0"/>
    <s v="i5"/>
    <n v="82917"/>
    <x v="2961"/>
    <s v="60001-100000"/>
    <m/>
    <m/>
    <m/>
    <m/>
    <m/>
    <n v="24783.5"/>
    <n v="74614.75"/>
    <n v="49831.25"/>
    <n v="-49963.375"/>
    <n v="149361.625"/>
    <n v="82917"/>
  </r>
  <r>
    <n v="677644"/>
    <d v="2014-07-31T08:53:13"/>
    <s v="Rejected"/>
    <s v="Female"/>
    <n v="0"/>
    <s v="i5"/>
    <n v="77018"/>
    <x v="2962"/>
    <s v="60001-100000"/>
    <m/>
    <m/>
    <m/>
    <m/>
    <m/>
    <n v="24782"/>
    <n v="74590"/>
    <n v="49808"/>
    <n v="-49930"/>
    <n v="149302"/>
    <n v="77018"/>
  </r>
  <r>
    <n v="175266"/>
    <d v="2014-07-31T08:56:05"/>
    <s v="Hired"/>
    <s v="Female"/>
    <n v="0"/>
    <s v="i5"/>
    <n v="3842"/>
    <x v="2963"/>
    <s v="0-20,000"/>
    <m/>
    <m/>
    <m/>
    <m/>
    <m/>
    <n v="24775.5"/>
    <n v="74534.5"/>
    <n v="49759"/>
    <n v="-49863"/>
    <n v="149173"/>
    <n v="3842"/>
  </r>
  <r>
    <n v="894498"/>
    <d v="2014-08-08T12:38:07"/>
    <s v="Rejected"/>
    <s v="Female"/>
    <n v="0"/>
    <s v="i5"/>
    <n v="47942"/>
    <x v="2964"/>
    <s v="40001-60000"/>
    <m/>
    <m/>
    <m/>
    <m/>
    <m/>
    <n v="24785"/>
    <n v="74553"/>
    <n v="49768"/>
    <n v="-49867"/>
    <n v="149205"/>
    <n v="47942"/>
  </r>
  <r>
    <n v="869256"/>
    <d v="2014-05-01T09:31:40"/>
    <s v="Rejected"/>
    <s v="Male"/>
    <n v="0"/>
    <s v="c9"/>
    <n v="7906"/>
    <x v="2965"/>
    <s v="0-20,000"/>
    <m/>
    <m/>
    <m/>
    <m/>
    <m/>
    <n v="24783.5"/>
    <n v="74571.5"/>
    <n v="49788"/>
    <n v="-49898.5"/>
    <n v="149253.5"/>
    <n v="7906"/>
  </r>
  <r>
    <n v="494577"/>
    <d v="2014-05-31T11:57:14"/>
    <s v="Hired"/>
    <s v="Female"/>
    <n v="0"/>
    <s v="c5"/>
    <n v="29973"/>
    <x v="2966"/>
    <s v="20001-40000"/>
    <m/>
    <m/>
    <m/>
    <m/>
    <m/>
    <n v="24788"/>
    <n v="74590"/>
    <n v="49802"/>
    <n v="-49915"/>
    <n v="149293"/>
    <n v="29973"/>
  </r>
  <r>
    <n v="552496"/>
    <d v="2014-05-31T11:57:42"/>
    <s v="Rejected"/>
    <s v="Male"/>
    <n v="0"/>
    <s v="c5"/>
    <n v="27939"/>
    <x v="2967"/>
    <s v="20001-40000"/>
    <m/>
    <m/>
    <m/>
    <m/>
    <m/>
    <n v="24786.5"/>
    <n v="74598.25"/>
    <n v="49811.75"/>
    <n v="-49931.125"/>
    <n v="149315.875"/>
    <n v="27939"/>
  </r>
  <r>
    <n v="623700"/>
    <d v="2014-07-15T11:31:39"/>
    <s v="Hired"/>
    <s v="Female"/>
    <n v="0"/>
    <s v="c5"/>
    <n v="96961"/>
    <x v="2968"/>
    <s v="60001-100000"/>
    <m/>
    <m/>
    <m/>
    <m/>
    <m/>
    <n v="24785"/>
    <n v="74606.5"/>
    <n v="49821.5"/>
    <n v="-49947.25"/>
    <n v="149338.75"/>
    <n v="96961"/>
  </r>
  <r>
    <n v="966330"/>
    <d v="2014-06-01T11:45:06"/>
    <s v="Hired"/>
    <s v="Male"/>
    <n v="0"/>
    <s v="i5"/>
    <n v="42493"/>
    <x v="2969"/>
    <s v="40001-60000"/>
    <m/>
    <m/>
    <m/>
    <m/>
    <m/>
    <n v="24783.5"/>
    <n v="74571.5"/>
    <n v="49788"/>
    <n v="-49898.5"/>
    <n v="149253.5"/>
    <n v="42493"/>
  </r>
  <r>
    <n v="813243"/>
    <d v="2014-06-01T11:45:59"/>
    <s v="Hired"/>
    <s v="Male"/>
    <n v="0"/>
    <s v="i5"/>
    <n v="38638"/>
    <x v="2970"/>
    <s v="20001-40000"/>
    <m/>
    <m/>
    <m/>
    <m/>
    <m/>
    <n v="24782"/>
    <n v="74590"/>
    <n v="49808"/>
    <n v="-49930"/>
    <n v="149302"/>
    <n v="38638"/>
  </r>
  <r>
    <n v="804046"/>
    <d v="2014-06-27T09:31:17"/>
    <s v="Rejected"/>
    <s v="Male"/>
    <n v="0"/>
    <s v="i5"/>
    <n v="42610"/>
    <x v="2971"/>
    <s v="40001-60000"/>
    <m/>
    <m/>
    <m/>
    <m/>
    <m/>
    <n v="24775.5"/>
    <n v="74598.25"/>
    <n v="49822.75"/>
    <n v="-49958.625"/>
    <n v="149332.375"/>
    <n v="42610"/>
  </r>
  <r>
    <n v="236696"/>
    <d v="2014-07-01T14:07:43"/>
    <s v="Hired"/>
    <s v="Female"/>
    <n v="0"/>
    <s v="i5"/>
    <n v="57489"/>
    <x v="2972"/>
    <s v="40001-60000"/>
    <m/>
    <m/>
    <m/>
    <m/>
    <m/>
    <n v="24769"/>
    <n v="74606.5"/>
    <n v="49837.5"/>
    <n v="-49987.25"/>
    <n v="149362.75"/>
    <n v="57489"/>
  </r>
  <r>
    <n v="175958"/>
    <d v="2014-07-01T14:08:21"/>
    <s v="Hired"/>
    <s v="Female"/>
    <n v="0"/>
    <s v="i5"/>
    <n v="86704"/>
    <x v="2973"/>
    <s v="60001-100000"/>
    <m/>
    <m/>
    <m/>
    <m/>
    <m/>
    <n v="24762.5"/>
    <n v="74614.75"/>
    <n v="49852.25"/>
    <n v="-50015.875"/>
    <n v="149393.125"/>
    <n v="86704"/>
  </r>
  <r>
    <n v="896170"/>
    <d v="2014-08-15T09:34:45"/>
    <s v="Hired"/>
    <s v="Female"/>
    <n v="0"/>
    <s v="i5"/>
    <n v="36331"/>
    <x v="2974"/>
    <s v="20001-40000"/>
    <m/>
    <m/>
    <m/>
    <m/>
    <m/>
    <n v="24756"/>
    <n v="74590"/>
    <n v="49834"/>
    <n v="-49995"/>
    <n v="149341"/>
    <n v="36331"/>
  </r>
  <r>
    <n v="526522"/>
    <d v="2014-08-15T09:35:26"/>
    <s v="Rejected"/>
    <s v="Female"/>
    <n v="0"/>
    <s v="i5"/>
    <n v="13911"/>
    <x v="2975"/>
    <s v="0-20,000"/>
    <m/>
    <m/>
    <m/>
    <m/>
    <m/>
    <n v="24756"/>
    <n v="74598.25"/>
    <n v="49842.25"/>
    <n v="-50007.375"/>
    <n v="149361.625"/>
    <n v="13911"/>
  </r>
  <r>
    <n v="813660"/>
    <d v="2014-08-22T09:31:59"/>
    <s v="Rejected"/>
    <s v="Male"/>
    <n v="0"/>
    <s v="i5"/>
    <n v="42998"/>
    <x v="2976"/>
    <s v="40001-60000"/>
    <m/>
    <m/>
    <m/>
    <m/>
    <m/>
    <n v="24769"/>
    <n v="74606.5"/>
    <n v="49837.5"/>
    <n v="-49987.25"/>
    <n v="149362.75"/>
    <n v="42998"/>
  </r>
  <r>
    <n v="668814"/>
    <d v="2014-08-22T09:33:20"/>
    <s v="Hired"/>
    <s v="Male"/>
    <n v="0"/>
    <s v="i5"/>
    <n v="20666"/>
    <x v="1942"/>
    <s v="20001-40000"/>
    <m/>
    <m/>
    <m/>
    <m/>
    <m/>
    <n v="24762.5"/>
    <n v="74614.75"/>
    <n v="49852.25"/>
    <n v="-50015.875"/>
    <n v="149393.125"/>
    <n v="20666"/>
  </r>
  <r>
    <n v="848064"/>
    <d v="2014-08-22T09:34:02"/>
    <s v="Hired"/>
    <s v="Female"/>
    <n v="0"/>
    <s v="i5"/>
    <n v="80782"/>
    <x v="2977"/>
    <s v="60001-100000"/>
    <m/>
    <m/>
    <m/>
    <m/>
    <m/>
    <n v="24782"/>
    <n v="74623"/>
    <n v="49841"/>
    <n v="-49979.5"/>
    <n v="149384.5"/>
    <n v="80782"/>
  </r>
  <r>
    <n v="669965"/>
    <d v="2014-08-06T06:21:18"/>
    <s v="Rejected"/>
    <s v="Female"/>
    <n v="0"/>
    <s v="c9"/>
    <n v="45850"/>
    <x v="2978"/>
    <s v="40001-60000"/>
    <m/>
    <m/>
    <m/>
    <m/>
    <m/>
    <n v="24775.5"/>
    <n v="74598.25"/>
    <n v="49822.75"/>
    <n v="-49958.625"/>
    <n v="149332.375"/>
    <n v="45850"/>
  </r>
  <r>
    <n v="407669"/>
    <d v="2014-08-07T19:26:35"/>
    <s v="Hired"/>
    <s v="Male"/>
    <n v="0"/>
    <s v="c9"/>
    <n v="84692"/>
    <x v="2979"/>
    <s v="60001-100000"/>
    <m/>
    <m/>
    <m/>
    <m/>
    <m/>
    <n v="24769"/>
    <n v="74606.5"/>
    <n v="49837.5"/>
    <n v="-49987.25"/>
    <n v="149362.75"/>
    <n v="84692"/>
  </r>
  <r>
    <n v="127411"/>
    <d v="2014-08-07T19:27:11"/>
    <s v="Hired"/>
    <s v="Female"/>
    <n v="0"/>
    <s v="c9"/>
    <n v="64735"/>
    <x v="2980"/>
    <s v="60001-100000"/>
    <m/>
    <m/>
    <m/>
    <m/>
    <m/>
    <n v="24762.5"/>
    <n v="74571.5"/>
    <n v="49809"/>
    <n v="-49951"/>
    <n v="149285"/>
    <n v="64735"/>
  </r>
  <r>
    <n v="632747"/>
    <d v="2014-07-07T09:33:08"/>
    <s v="Hired"/>
    <s v="Female"/>
    <n v="0"/>
    <s v="i7"/>
    <n v="39710"/>
    <x v="2981"/>
    <s v="20001-40000"/>
    <m/>
    <m/>
    <m/>
    <m/>
    <m/>
    <n v="24756"/>
    <n v="74590"/>
    <n v="49834"/>
    <n v="-49995"/>
    <n v="149341"/>
    <n v="39710"/>
  </r>
  <r>
    <n v="127432"/>
    <d v="2014-07-07T09:33:40"/>
    <s v="Hired"/>
    <s v="Male"/>
    <n v="0"/>
    <s v="i7"/>
    <n v="94188"/>
    <x v="2982"/>
    <s v="60001-100000"/>
    <m/>
    <m/>
    <m/>
    <m/>
    <m/>
    <n v="24756"/>
    <n v="74598.25"/>
    <n v="49842.25"/>
    <n v="-50007.375"/>
    <n v="149361.625"/>
    <n v="94188"/>
  </r>
  <r>
    <n v="861705"/>
    <d v="2014-07-07T09:35:31"/>
    <s v="Rejected"/>
    <s v="Male"/>
    <n v="0"/>
    <s v="i7"/>
    <n v="11184"/>
    <x v="2983"/>
    <s v="0-20,000"/>
    <m/>
    <m/>
    <m/>
    <m/>
    <m/>
    <n v="24756"/>
    <n v="74553"/>
    <n v="49797"/>
    <n v="-49939.5"/>
    <n v="149248.5"/>
    <n v="11184"/>
  </r>
  <r>
    <n v="580341"/>
    <d v="2014-07-09T10:10:20"/>
    <s v="Hired"/>
    <s v="Male"/>
    <n v="0"/>
    <s v="c5"/>
    <n v="74861"/>
    <x v="2984"/>
    <s v="60001-100000"/>
    <m/>
    <m/>
    <m/>
    <m/>
    <m/>
    <n v="24762.5"/>
    <n v="74571.5"/>
    <n v="49809"/>
    <n v="-49951"/>
    <n v="149285"/>
    <n v="74861"/>
  </r>
  <r>
    <n v="176366"/>
    <d v="2014-07-09T10:11:03"/>
    <s v="Rejected"/>
    <s v="Male"/>
    <n v="0"/>
    <s v="c5"/>
    <n v="41179"/>
    <x v="2985"/>
    <s v="40001-60000"/>
    <m/>
    <m/>
    <m/>
    <m/>
    <m/>
    <n v="24756"/>
    <n v="74516"/>
    <n v="49760"/>
    <n v="-49884"/>
    <n v="149156"/>
    <n v="41179"/>
  </r>
  <r>
    <n v="395791"/>
    <d v="2014-07-09T10:14:16"/>
    <s v="Hired"/>
    <s v="Female"/>
    <n v="0"/>
    <s v="c5"/>
    <n v="81143"/>
    <x v="2986"/>
    <s v="60001-100000"/>
    <m/>
    <m/>
    <m/>
    <m/>
    <m/>
    <n v="24756"/>
    <n v="74534.5"/>
    <n v="49778.5"/>
    <n v="-49911.75"/>
    <n v="149202.25"/>
    <n v="81143"/>
  </r>
  <r>
    <n v="924809"/>
    <d v="2014-07-09T10:15:39"/>
    <s v="Rejected"/>
    <s v="Male"/>
    <n v="0"/>
    <s v="c5"/>
    <n v="44275"/>
    <x v="2987"/>
    <s v="40001-60000"/>
    <m/>
    <m/>
    <m/>
    <m/>
    <m/>
    <n v="24756"/>
    <n v="74500.5"/>
    <n v="49744.5"/>
    <n v="-49860.75"/>
    <n v="149117.25"/>
    <n v="44275"/>
  </r>
  <r>
    <n v="896824"/>
    <d v="2014-07-19T15:07:54"/>
    <s v="Hired"/>
    <s v="Male"/>
    <n v="0"/>
    <s v="i7"/>
    <n v="70297"/>
    <x v="2988"/>
    <s v="60001-100000"/>
    <m/>
    <m/>
    <m/>
    <m/>
    <m/>
    <n v="24756"/>
    <n v="74508.25"/>
    <n v="49752.25"/>
    <n v="-49872.375"/>
    <n v="149136.625"/>
    <n v="70297"/>
  </r>
  <r>
    <n v="908354"/>
    <d v="2014-07-09T10:56:41"/>
    <s v="Hired"/>
    <s v="Male"/>
    <n v="0"/>
    <s v="i7"/>
    <n v="51508"/>
    <x v="2989"/>
    <s v="40001-60000"/>
    <m/>
    <m/>
    <m/>
    <m/>
    <m/>
    <n v="24756"/>
    <n v="74516"/>
    <n v="49760"/>
    <n v="-49884"/>
    <n v="149156"/>
    <n v="51508"/>
  </r>
  <r>
    <n v="582161"/>
    <d v="2014-07-09T11:00:29"/>
    <s v="Hired"/>
    <s v="Male"/>
    <n v="0"/>
    <s v="i7"/>
    <n v="43545"/>
    <x v="2990"/>
    <s v="40001-60000"/>
    <m/>
    <m/>
    <m/>
    <m/>
    <m/>
    <n v="24750.75"/>
    <n v="74534.5"/>
    <n v="49783.75"/>
    <n v="-49924.875"/>
    <n v="149210.125"/>
    <n v="43545"/>
  </r>
  <r>
    <n v="397725"/>
    <d v="2014-07-11T11:15:26"/>
    <s v="Rejected"/>
    <s v="Female"/>
    <n v="0"/>
    <s v="i7"/>
    <n v="3474"/>
    <x v="2991"/>
    <s v="0-20,000"/>
    <m/>
    <m/>
    <m/>
    <m/>
    <m/>
    <n v="24745.5"/>
    <n v="74553"/>
    <n v="49807.5"/>
    <n v="-49965.75"/>
    <n v="149264.25"/>
    <n v="3474"/>
  </r>
  <r>
    <n v="615122"/>
    <d v="2014-07-16T17:50:49"/>
    <s v="Hired"/>
    <s v="Male"/>
    <n v="0"/>
    <s v="i7"/>
    <n v="53003"/>
    <x v="2992"/>
    <s v="40001-60000"/>
    <m/>
    <m/>
    <m/>
    <m/>
    <m/>
    <n v="24756"/>
    <n v="74571.5"/>
    <n v="49815.5"/>
    <n v="-49967.25"/>
    <n v="149294.75"/>
    <n v="53003"/>
  </r>
  <r>
    <n v="885767"/>
    <d v="2014-08-14T11:20:50"/>
    <s v="Hired"/>
    <s v="Male"/>
    <n v="0"/>
    <s v="i7"/>
    <n v="38085"/>
    <x v="2993"/>
    <s v="20001-40000"/>
    <m/>
    <m/>
    <m/>
    <m/>
    <m/>
    <n v="24756"/>
    <n v="74590"/>
    <n v="49834"/>
    <n v="-49995"/>
    <n v="149341"/>
    <n v="38085"/>
  </r>
  <r>
    <n v="509555"/>
    <d v="2014-07-14T09:32:33"/>
    <s v="Rejected"/>
    <s v="Female"/>
    <n v="0"/>
    <s v="i7"/>
    <n v="49225"/>
    <x v="2994"/>
    <s v="40001-60000"/>
    <m/>
    <m/>
    <m/>
    <m/>
    <m/>
    <n v="24750.75"/>
    <n v="74598.25"/>
    <n v="49847.5"/>
    <n v="-50020.5"/>
    <n v="149369.5"/>
    <n v="49225"/>
  </r>
  <r>
    <n v="472651"/>
    <d v="2014-07-14T09:35:15"/>
    <s v="Rejected"/>
    <s v="Male"/>
    <n v="0"/>
    <s v="i7"/>
    <n v="62015"/>
    <x v="2995"/>
    <s v="60001-100000"/>
    <m/>
    <m/>
    <m/>
    <m/>
    <m/>
    <n v="24745.5"/>
    <n v="74606.5"/>
    <n v="49861"/>
    <n v="-50046"/>
    <n v="149398"/>
    <n v="62015"/>
  </r>
  <r>
    <n v="227744"/>
    <d v="2014-07-14T09:36:10"/>
    <s v="Hired"/>
    <s v="Male"/>
    <n v="0"/>
    <s v="i7"/>
    <n v="50726"/>
    <x v="2996"/>
    <s v="40001-60000"/>
    <m/>
    <m/>
    <m/>
    <m/>
    <m/>
    <n v="24740.25"/>
    <n v="74614.75"/>
    <n v="49874.5"/>
    <n v="-50071.5"/>
    <n v="149426.5"/>
    <n v="50726"/>
  </r>
  <r>
    <n v="877727"/>
    <d v="2014-07-15T12:49:12"/>
    <s v="Hired"/>
    <s v="Male"/>
    <n v="0"/>
    <s v="i7"/>
    <n v="19521"/>
    <x v="2997"/>
    <s v="0-20,000"/>
    <m/>
    <m/>
    <m/>
    <m/>
    <m/>
    <n v="24735"/>
    <n v="74623"/>
    <n v="49888"/>
    <n v="-50097"/>
    <n v="149455"/>
    <n v="19521"/>
  </r>
  <r>
    <n v="842069"/>
    <d v="2014-07-21T13:54:55"/>
    <s v="Hired"/>
    <s v="Male"/>
    <n v="0"/>
    <s v="i7"/>
    <n v="39274"/>
    <x v="2998"/>
    <s v="20001-40000"/>
    <m/>
    <m/>
    <m/>
    <m/>
    <m/>
    <n v="24750.75"/>
    <n v="74635.5"/>
    <n v="49884.75"/>
    <n v="-50076.375"/>
    <n v="149462.625"/>
    <n v="39274"/>
  </r>
  <r>
    <n v="528653"/>
    <d v="2014-08-05T10:05:53"/>
    <s v="Hired"/>
    <s v="Male"/>
    <n v="0"/>
    <s v="i7"/>
    <n v="40647"/>
    <x v="2999"/>
    <s v="40001-60000"/>
    <m/>
    <m/>
    <m/>
    <m/>
    <m/>
    <n v="24745.5"/>
    <n v="74648"/>
    <n v="49902.5"/>
    <n v="-50108.25"/>
    <n v="149501.75"/>
    <n v="40647"/>
  </r>
  <r>
    <n v="757289"/>
    <d v="2014-06-24T09:31:16"/>
    <s v="Rejected"/>
    <s v="Male"/>
    <n v="0"/>
    <s v="b9"/>
    <n v="9793"/>
    <x v="3000"/>
    <s v="0-20,000"/>
    <m/>
    <m/>
    <m/>
    <m/>
    <m/>
    <n v="24740.25"/>
    <n v="74660.5"/>
    <n v="49920.25"/>
    <n v="-50140.125"/>
    <n v="149540.875"/>
    <n v="9793"/>
  </r>
  <r>
    <n v="542200"/>
    <d v="2014-07-15T09:31:31"/>
    <s v="Rejected"/>
    <s v="Male"/>
    <n v="0"/>
    <s v="i7"/>
    <n v="44540"/>
    <x v="3001"/>
    <s v="40001-60000"/>
    <m/>
    <m/>
    <m/>
    <m/>
    <m/>
    <n v="24756"/>
    <n v="74673"/>
    <n v="49917"/>
    <n v="-50119.5"/>
    <n v="149548.5"/>
    <n v="44540"/>
  </r>
  <r>
    <n v="52097"/>
    <d v="2014-06-04T12:59:59"/>
    <s v="Hired"/>
    <s v="Male"/>
    <n v="0"/>
    <s v="c9"/>
    <n v="2256"/>
    <x v="3002"/>
    <s v="0-20,000"/>
    <m/>
    <m/>
    <m/>
    <m/>
    <m/>
    <n v="24750.75"/>
    <n v="74675"/>
    <n v="49924.25"/>
    <n v="-50135.625"/>
    <n v="149561.375"/>
    <n v="2256"/>
  </r>
  <r>
    <n v="960012"/>
    <d v="2014-06-04T12:58:42"/>
    <s v="Rejected"/>
    <s v="Don’t want to say"/>
    <n v="0"/>
    <s v="c9"/>
    <n v="99081"/>
    <x v="2453"/>
    <s v="60001-100000"/>
    <m/>
    <m/>
    <m/>
    <m/>
    <m/>
    <n v="24756"/>
    <n v="74677"/>
    <n v="49921"/>
    <n v="-50125.5"/>
    <n v="149558.5"/>
    <n v="99081"/>
  </r>
  <r>
    <n v="583723"/>
    <d v="2014-06-04T12:59:14"/>
    <s v="Hired"/>
    <s v="Don’t want to say"/>
    <n v="0"/>
    <s v="c9"/>
    <n v="91889"/>
    <x v="3003"/>
    <s v="60001-100000"/>
    <m/>
    <m/>
    <m/>
    <m/>
    <m/>
    <n v="24756"/>
    <n v="74660.5"/>
    <n v="49904.5"/>
    <n v="-50100.75"/>
    <n v="149517.25"/>
    <n v="91889"/>
  </r>
  <r>
    <n v="986480"/>
    <d v="2014-06-04T12:59:42"/>
    <s v="Rejected"/>
    <s v="Don’t want to say"/>
    <n v="0"/>
    <s v="c9"/>
    <n v="87393"/>
    <x v="3004"/>
    <s v="60001-100000"/>
    <m/>
    <m/>
    <m/>
    <m/>
    <m/>
    <n v="24756"/>
    <n v="74623"/>
    <n v="49867"/>
    <n v="-50044.5"/>
    <n v="149423.5"/>
    <n v="87393"/>
  </r>
  <r>
    <n v="209885"/>
    <d v="2014-06-27T08:35:23"/>
    <s v="Hired"/>
    <s v="Male"/>
    <n v="0"/>
    <s v="c9"/>
    <n v="68083"/>
    <x v="3005"/>
    <s v="60001-100000"/>
    <m/>
    <m/>
    <m/>
    <m/>
    <m/>
    <n v="24750.75"/>
    <n v="74598.25"/>
    <n v="49847.5"/>
    <n v="-50020.5"/>
    <n v="149369.5"/>
    <n v="68083"/>
  </r>
  <r>
    <n v="374218"/>
    <d v="2014-06-24T11:26:37"/>
    <s v="Rejected"/>
    <s v="Female"/>
    <n v="0"/>
    <s v="c9"/>
    <n v="63733"/>
    <x v="3006"/>
    <s v="60001-100000"/>
    <m/>
    <m/>
    <m/>
    <m/>
    <m/>
    <n v="24745.5"/>
    <n v="74606.5"/>
    <n v="49861"/>
    <n v="-50046"/>
    <n v="149398"/>
    <n v="63733"/>
  </r>
  <r>
    <n v="663337"/>
    <d v="2014-07-09T07:53:22"/>
    <s v="Hired"/>
    <s v="Don’t want to say"/>
    <n v="0"/>
    <s v="i6"/>
    <n v="58949"/>
    <x v="3007"/>
    <s v="40001-60000"/>
    <m/>
    <m/>
    <m/>
    <m/>
    <m/>
    <n v="24740.25"/>
    <n v="74614.75"/>
    <n v="49874.5"/>
    <n v="-50071.5"/>
    <n v="149426.5"/>
    <n v="58949"/>
  </r>
  <r>
    <n v="937621"/>
    <d v="2014-08-02T15:02:51"/>
    <s v="Hired"/>
    <s v="Male"/>
    <n v="0"/>
    <s v="c9"/>
    <n v="18712"/>
    <x v="3008"/>
    <s v="0-20,000"/>
    <m/>
    <m/>
    <m/>
    <m/>
    <m/>
    <n v="24735"/>
    <n v="74623"/>
    <n v="49888"/>
    <n v="-50097"/>
    <n v="149455"/>
    <n v="18712"/>
  </r>
  <r>
    <n v="100229"/>
    <d v="2014-06-28T07:51:39"/>
    <s v="Rejected"/>
    <s v="Female"/>
    <n v="0"/>
    <s v="c5"/>
    <n v="53324"/>
    <x v="3009"/>
    <s v="40001-60000"/>
    <m/>
    <m/>
    <m/>
    <m/>
    <m/>
    <n v="24750.75"/>
    <n v="74635.5"/>
    <n v="49884.75"/>
    <n v="-50076.375"/>
    <n v="149462.625"/>
    <n v="53324"/>
  </r>
  <r>
    <n v="897078"/>
    <d v="2014-06-28T07:52:46"/>
    <s v="Hired"/>
    <s v="Don’t want to say"/>
    <n v="0"/>
    <s v="c5"/>
    <n v="98174"/>
    <x v="3010"/>
    <s v="60001-100000"/>
    <m/>
    <m/>
    <m/>
    <m/>
    <m/>
    <n v="24745.5"/>
    <n v="74648"/>
    <n v="49902.5"/>
    <n v="-50108.25"/>
    <n v="149501.75"/>
    <n v="98174"/>
  </r>
  <r>
    <n v="811119"/>
    <d v="2014-07-09T15:54:49"/>
    <s v="Hired"/>
    <s v="Don’t want to say"/>
    <n v="0"/>
    <s v="c5"/>
    <n v="28767"/>
    <x v="3011"/>
    <s v="20001-40000"/>
    <m/>
    <m/>
    <m/>
    <m/>
    <m/>
    <n v="24740.25"/>
    <n v="74614.75"/>
    <n v="49874.5"/>
    <n v="-50071.5"/>
    <n v="149426.5"/>
    <n v="28767"/>
  </r>
  <r>
    <n v="972184"/>
    <d v="2014-05-03T14:59:43"/>
    <s v="Hired"/>
    <s v="Male"/>
    <n v="0"/>
    <s v="i1"/>
    <n v="60685"/>
    <x v="3012"/>
    <s v="60001-100000"/>
    <m/>
    <m/>
    <m/>
    <m/>
    <m/>
    <n v="24735"/>
    <n v="74623"/>
    <n v="49888"/>
    <n v="-50097"/>
    <n v="149455"/>
    <n v="60685"/>
  </r>
  <r>
    <n v="939062"/>
    <d v="2014-06-12T09:32:27"/>
    <s v="Hired"/>
    <s v="Male"/>
    <n v="0"/>
    <s v="i1"/>
    <n v="72716"/>
    <x v="3013"/>
    <s v="60001-100000"/>
    <m/>
    <m/>
    <m/>
    <m/>
    <m/>
    <n v="24732"/>
    <n v="74635.5"/>
    <n v="49903.5"/>
    <n v="-50123.25"/>
    <n v="149490.75"/>
    <n v="72716"/>
  </r>
  <r>
    <n v="244718"/>
    <d v="2014-07-19T18:12:15"/>
    <s v="Hired"/>
    <s v="Male"/>
    <n v="0"/>
    <s v="i1"/>
    <n v="52730"/>
    <x v="3014"/>
    <s v="40001-60000"/>
    <m/>
    <m/>
    <m/>
    <m/>
    <m/>
    <n v="24729"/>
    <n v="74648"/>
    <n v="49919"/>
    <n v="-50149.5"/>
    <n v="149526.5"/>
    <n v="52730"/>
  </r>
  <r>
    <n v="604170"/>
    <d v="2014-07-19T18:13:35"/>
    <s v="Hired"/>
    <s v="Female"/>
    <n v="0"/>
    <s v="i1"/>
    <n v="26170"/>
    <x v="3015"/>
    <s v="20001-40000"/>
    <m/>
    <m/>
    <m/>
    <m/>
    <m/>
    <n v="24726"/>
    <n v="74660.5"/>
    <n v="49934.5"/>
    <n v="-50175.75"/>
    <n v="149562.25"/>
    <n v="26170"/>
  </r>
  <r>
    <n v="212961"/>
    <d v="2014-05-22T09:31:25"/>
    <s v="Rejected"/>
    <s v="Male"/>
    <n v="0"/>
    <s v="i7"/>
    <n v="27555"/>
    <x v="3016"/>
    <s v="20001-40000"/>
    <m/>
    <m/>
    <m/>
    <m/>
    <m/>
    <n v="24723"/>
    <n v="74673"/>
    <n v="49950"/>
    <n v="-50202"/>
    <n v="149598"/>
    <n v="27555"/>
  </r>
  <r>
    <n v="869836"/>
    <d v="2014-05-22T09:32:09"/>
    <s v="Hired"/>
    <s v="Male"/>
    <n v="0"/>
    <s v="i7"/>
    <n v="47925"/>
    <x v="3017"/>
    <s v="40001-60000"/>
    <m/>
    <m/>
    <m/>
    <m/>
    <m/>
    <n v="24721"/>
    <n v="74675"/>
    <n v="49954"/>
    <n v="-50210"/>
    <n v="149606"/>
    <n v="47925"/>
  </r>
  <r>
    <n v="980584"/>
    <d v="2014-05-22T09:34:04"/>
    <s v="Hired"/>
    <s v="Male"/>
    <n v="0"/>
    <s v="i7"/>
    <n v="55271"/>
    <x v="3018"/>
    <s v="40001-60000"/>
    <m/>
    <m/>
    <m/>
    <m/>
    <m/>
    <n v="24719"/>
    <n v="74677"/>
    <n v="49958"/>
    <n v="-50218"/>
    <n v="149614"/>
    <n v="55271"/>
  </r>
  <r>
    <n v="135941"/>
    <d v="2014-06-04T07:48:07"/>
    <s v="Hired"/>
    <s v="Female"/>
    <n v="0"/>
    <s v="i7"/>
    <n v="76594"/>
    <x v="3019"/>
    <s v="60001-100000"/>
    <m/>
    <m/>
    <m/>
    <m/>
    <m/>
    <n v="24717"/>
    <n v="74679"/>
    <n v="49962"/>
    <n v="-50226"/>
    <n v="149622"/>
    <n v="76594"/>
  </r>
  <r>
    <n v="170094"/>
    <d v="2014-06-04T07:48:41"/>
    <s v="Hired"/>
    <s v="Male"/>
    <n v="0"/>
    <s v="i7"/>
    <n v="32981"/>
    <x v="3020"/>
    <s v="20001-40000"/>
    <m/>
    <m/>
    <m/>
    <m/>
    <m/>
    <n v="24715"/>
    <n v="74673"/>
    <n v="49958"/>
    <n v="-50222"/>
    <n v="149610"/>
    <n v="32981"/>
  </r>
  <r>
    <n v="629913"/>
    <d v="2014-06-04T07:49:09"/>
    <s v="Hired"/>
    <s v="Female"/>
    <n v="0"/>
    <s v="i7"/>
    <n v="66738"/>
    <x v="3021"/>
    <s v="60001-100000"/>
    <m/>
    <m/>
    <m/>
    <m/>
    <m/>
    <n v="24712.25"/>
    <n v="74675"/>
    <n v="49962.75"/>
    <n v="-50231.875"/>
    <n v="149619.125"/>
    <n v="66738"/>
  </r>
  <r>
    <n v="130067"/>
    <d v="2014-07-13T14:52:52"/>
    <s v="Hired"/>
    <s v="Male"/>
    <n v="0"/>
    <s v="i7"/>
    <n v="5648"/>
    <x v="3022"/>
    <s v="0-20,000"/>
    <m/>
    <m/>
    <m/>
    <m/>
    <m/>
    <n v="24709.5"/>
    <n v="74677"/>
    <n v="49967.5"/>
    <n v="-50241.75"/>
    <n v="149628.25"/>
    <n v="5648"/>
  </r>
  <r>
    <n v="523692"/>
    <d v="2014-07-18T09:31:31"/>
    <s v="Rejected"/>
    <s v="Male"/>
    <n v="0"/>
    <s v="i5"/>
    <n v="92689"/>
    <x v="3023"/>
    <s v="60001-100000"/>
    <m/>
    <m/>
    <m/>
    <m/>
    <m/>
    <n v="24717"/>
    <n v="74679"/>
    <n v="49962"/>
    <n v="-50226"/>
    <n v="149622"/>
    <n v="92689"/>
  </r>
  <r>
    <n v="652122"/>
    <d v="2014-07-02T10:39:27"/>
    <s v="Hired"/>
    <s v="Male"/>
    <n v="0"/>
    <s v="c9"/>
    <n v="93563"/>
    <x v="3024"/>
    <s v="60001-100000"/>
    <m/>
    <m/>
    <m/>
    <m/>
    <m/>
    <n v="24715"/>
    <n v="74673"/>
    <n v="49958"/>
    <n v="-50222"/>
    <n v="149610"/>
    <n v="93563"/>
  </r>
  <r>
    <n v="766781"/>
    <d v="2014-08-29T09:35:10"/>
    <s v="Hired"/>
    <s v="Female"/>
    <n v="0"/>
    <s v="c9"/>
    <n v="92951"/>
    <x v="3025"/>
    <s v="60001-100000"/>
    <m/>
    <m/>
    <m/>
    <m/>
    <m/>
    <n v="24712.25"/>
    <n v="74635.5"/>
    <n v="49923.25"/>
    <n v="-50172.625"/>
    <n v="149520.375"/>
    <n v="92951"/>
  </r>
  <r>
    <n v="445735"/>
    <d v="2014-05-30T09:31:33"/>
    <s v="Rejected"/>
    <s v="Male"/>
    <n v="0"/>
    <s v="b9"/>
    <n v="3010"/>
    <x v="3026"/>
    <s v="0-20,000"/>
    <m/>
    <m/>
    <m/>
    <m/>
    <m/>
    <n v="24709.5"/>
    <n v="74606.5"/>
    <n v="49897"/>
    <n v="-50136"/>
    <n v="149452"/>
    <n v="3010"/>
  </r>
  <r>
    <n v="501497"/>
    <d v="2014-05-30T09:33:49"/>
    <s v="Hired"/>
    <s v="Male"/>
    <n v="0"/>
    <s v="b9"/>
    <n v="50875"/>
    <x v="3027"/>
    <s v="40001-60000"/>
    <m/>
    <m/>
    <m/>
    <m/>
    <m/>
    <n v="24717"/>
    <n v="74614.75"/>
    <n v="49897.75"/>
    <n v="-50129.625"/>
    <n v="149461.375"/>
    <n v="50875"/>
  </r>
  <r>
    <n v="118188"/>
    <d v="2014-05-30T09:34:07"/>
    <s v="Hired"/>
    <s v="Don’t want to say"/>
    <n v="0"/>
    <s v="b9"/>
    <n v="61568"/>
    <x v="3028"/>
    <s v="60001-100000"/>
    <m/>
    <m/>
    <m/>
    <m/>
    <m/>
    <n v="24715"/>
    <n v="74623"/>
    <n v="49908"/>
    <n v="-50147"/>
    <n v="149485"/>
    <n v="61568"/>
  </r>
  <r>
    <n v="564641"/>
    <d v="2014-06-06T09:33:14"/>
    <s v="Hired"/>
    <s v="Male"/>
    <n v="0"/>
    <s v="b9"/>
    <n v="44269"/>
    <x v="3029"/>
    <s v="40001-60000"/>
    <m/>
    <m/>
    <m/>
    <m/>
    <m/>
    <n v="24712.25"/>
    <n v="74635.5"/>
    <n v="49923.25"/>
    <n v="-50172.625"/>
    <n v="149520.375"/>
    <n v="44269"/>
  </r>
  <r>
    <n v="525009"/>
    <d v="2014-06-11T12:58:35"/>
    <s v="Hired"/>
    <s v="Male"/>
    <n v="0"/>
    <s v="b9"/>
    <n v="78713"/>
    <x v="3030"/>
    <s v="60001-100000"/>
    <m/>
    <m/>
    <m/>
    <m/>
    <m/>
    <n v="24709.5"/>
    <n v="74648"/>
    <n v="49938.5"/>
    <n v="-50198.25"/>
    <n v="149555.75"/>
    <n v="78713"/>
  </r>
  <r>
    <n v="861850"/>
    <d v="2014-06-11T13:01:28"/>
    <s v="Hired"/>
    <s v="Male"/>
    <n v="0"/>
    <s v="b9"/>
    <n v="1185"/>
    <x v="3031"/>
    <s v="0-20,000"/>
    <m/>
    <m/>
    <m/>
    <m/>
    <m/>
    <n v="24706.75"/>
    <n v="74614.75"/>
    <n v="49908"/>
    <n v="-50155.25"/>
    <n v="149476.75"/>
    <n v="1185"/>
  </r>
  <r>
    <n v="111297"/>
    <d v="2014-06-14T13:09:02"/>
    <s v="Hired"/>
    <s v="Female"/>
    <n v="0"/>
    <s v="b9"/>
    <n v="69667"/>
    <x v="3032"/>
    <s v="60001-100000"/>
    <m/>
    <m/>
    <m/>
    <m/>
    <m/>
    <n v="24715"/>
    <n v="74623"/>
    <n v="49908"/>
    <n v="-50147"/>
    <n v="149485"/>
    <n v="69667"/>
  </r>
  <r>
    <n v="191688"/>
    <d v="2014-07-28T12:42:59"/>
    <s v="Hired"/>
    <s v="Female"/>
    <n v="0"/>
    <s v="c9"/>
    <n v="64051"/>
    <x v="3033"/>
    <s v="60001-100000"/>
    <m/>
    <m/>
    <m/>
    <m/>
    <m/>
    <n v="24712.25"/>
    <n v="74635.5"/>
    <n v="49923.25"/>
    <n v="-50172.625"/>
    <n v="149520.375"/>
    <n v="64051"/>
  </r>
  <r>
    <n v="391991"/>
    <d v="2014-08-25T09:33:53"/>
    <s v="Hired"/>
    <s v="Female"/>
    <n v="0"/>
    <s v="c9"/>
    <n v="25652"/>
    <x v="3034"/>
    <s v="20001-40000"/>
    <m/>
    <m/>
    <m/>
    <m/>
    <m/>
    <n v="24709.5"/>
    <n v="74648"/>
    <n v="49938.5"/>
    <n v="-50198.25"/>
    <n v="149555.75"/>
    <n v="25652"/>
  </r>
  <r>
    <n v="171084"/>
    <d v="2014-08-25T09:34:56"/>
    <s v="Rejected"/>
    <s v="Female"/>
    <n v="0"/>
    <s v="c9"/>
    <n v="41246"/>
    <x v="3035"/>
    <s v="40001-60000"/>
    <m/>
    <m/>
    <m/>
    <m/>
    <m/>
    <n v="24706.75"/>
    <n v="74660.5"/>
    <n v="49953.75"/>
    <n v="-50223.875"/>
    <n v="149591.125"/>
    <n v="41246"/>
  </r>
  <r>
    <n v="986877"/>
    <d v="2014-05-11T09:54:00"/>
    <s v="Rejected"/>
    <s v="Male"/>
    <n v="0"/>
    <s v="c8"/>
    <n v="97918"/>
    <x v="3036"/>
    <s v="60001-100000"/>
    <m/>
    <m/>
    <m/>
    <m/>
    <m/>
    <n v="24704"/>
    <n v="74673"/>
    <n v="49969"/>
    <n v="-50249.5"/>
    <n v="149626.5"/>
    <n v="97918"/>
  </r>
  <r>
    <n v="958482"/>
    <d v="2014-05-11T09:54:20"/>
    <s v="Rejected"/>
    <s v="Don’t want to say"/>
    <n v="0"/>
    <s v="c8"/>
    <n v="21746"/>
    <x v="3037"/>
    <s v="20001-40000"/>
    <m/>
    <m/>
    <m/>
    <m/>
    <m/>
    <n v="24704"/>
    <n v="74635.5"/>
    <n v="49931.5"/>
    <n v="-50193.25"/>
    <n v="149532.75"/>
    <n v="21746"/>
  </r>
  <r>
    <n v="273296"/>
    <d v="2014-06-06T13:38:19"/>
    <s v="Rejected"/>
    <s v="Male"/>
    <n v="0"/>
    <s v="c9"/>
    <n v="11320"/>
    <x v="3038"/>
    <s v="0-20,000"/>
    <m/>
    <m/>
    <m/>
    <m/>
    <m/>
    <n v="24709.5"/>
    <n v="74648"/>
    <n v="49938.5"/>
    <n v="-50198.25"/>
    <n v="149555.75"/>
    <n v="11320"/>
  </r>
  <r>
    <n v="310084"/>
    <d v="2014-06-11T09:38:03"/>
    <s v="Hired"/>
    <s v="Female"/>
    <n v="0"/>
    <s v="c5"/>
    <n v="49441"/>
    <x v="3039"/>
    <s v="40001-60000"/>
    <m/>
    <m/>
    <m/>
    <m/>
    <m/>
    <n v="24717"/>
    <n v="74660.5"/>
    <n v="49943.5"/>
    <n v="-50198.25"/>
    <n v="149575.75"/>
    <n v="49441"/>
  </r>
  <r>
    <n v="577690"/>
    <d v="2014-06-19T18:30:13"/>
    <s v="Hired"/>
    <s v="Male"/>
    <n v="0"/>
    <s v="c5"/>
    <n v="9533"/>
    <x v="3040"/>
    <s v="0-20,000"/>
    <m/>
    <m/>
    <m/>
    <m/>
    <m/>
    <n v="24715"/>
    <n v="74673"/>
    <n v="49958"/>
    <n v="-50222"/>
    <n v="149610"/>
    <n v="9533"/>
  </r>
  <r>
    <n v="461741"/>
    <d v="2014-06-19T18:31:41"/>
    <s v="Hired"/>
    <s v="Male"/>
    <n v="0"/>
    <s v="c5"/>
    <n v="6988"/>
    <x v="3041"/>
    <s v="0-20,000"/>
    <m/>
    <m/>
    <m/>
    <m/>
    <m/>
    <n v="24721"/>
    <n v="74675"/>
    <n v="49954"/>
    <n v="-50210"/>
    <n v="149606"/>
    <n v="6988"/>
  </r>
  <r>
    <n v="362955"/>
    <d v="2014-07-25T15:16:07"/>
    <s v="Rejected"/>
    <s v="Don’t want to say"/>
    <n v="0"/>
    <s v="c5"/>
    <n v="41227"/>
    <x v="3042"/>
    <s v="40001-60000"/>
    <m/>
    <m/>
    <m/>
    <m/>
    <m/>
    <n v="24729"/>
    <n v="74677"/>
    <n v="49948"/>
    <n v="-50193"/>
    <n v="149599"/>
    <n v="41227"/>
  </r>
  <r>
    <n v="629018"/>
    <d v="2014-08-12T09:31:29"/>
    <s v="Hired"/>
    <s v="Male"/>
    <n v="0"/>
    <s v="c9"/>
    <n v="10545"/>
    <x v="3043"/>
    <s v="0-20,000"/>
    <m/>
    <m/>
    <m/>
    <m/>
    <m/>
    <n v="24726"/>
    <n v="74679"/>
    <n v="49953"/>
    <n v="-50203.5"/>
    <n v="149608.5"/>
    <n v="10545"/>
  </r>
  <r>
    <n v="782332"/>
    <d v="2014-08-15T16:15:33"/>
    <s v="Rejected"/>
    <s v="Female"/>
    <n v="0"/>
    <s v="c9"/>
    <n v="5040"/>
    <x v="3044"/>
    <s v="0-20,000"/>
    <m/>
    <m/>
    <m/>
    <m/>
    <m/>
    <n v="24735"/>
    <n v="74681"/>
    <n v="49946"/>
    <n v="-50184"/>
    <n v="149600"/>
    <n v="5040"/>
  </r>
  <r>
    <n v="145093"/>
    <d v="2014-08-19T19:43:24"/>
    <s v="Rejected"/>
    <s v="Male"/>
    <n v="0"/>
    <s v="c9"/>
    <n v="86339"/>
    <x v="3045"/>
    <s v="60001-100000"/>
    <m/>
    <m/>
    <m/>
    <m/>
    <m/>
    <n v="24750.75"/>
    <n v="74683"/>
    <n v="49932.25"/>
    <n v="-50147.625"/>
    <n v="149581.375"/>
    <n v="86339"/>
  </r>
  <r>
    <n v="111044"/>
    <d v="2014-08-13T09:34:50"/>
    <s v="Hired"/>
    <s v="Female"/>
    <n v="0"/>
    <s v="c9"/>
    <n v="45046"/>
    <x v="3046"/>
    <s v="40001-60000"/>
    <m/>
    <m/>
    <m/>
    <m/>
    <m/>
    <n v="24745.5"/>
    <n v="74677"/>
    <n v="49931.5"/>
    <n v="-50151.75"/>
    <n v="149574.25"/>
    <n v="45046"/>
  </r>
  <r>
    <n v="129483"/>
    <d v="2014-08-13T09:37:06"/>
    <s v="Hired"/>
    <s v="Male"/>
    <n v="0"/>
    <s v="c9"/>
    <n v="33906"/>
    <x v="3047"/>
    <s v="20001-40000"/>
    <m/>
    <m/>
    <m/>
    <m/>
    <m/>
    <n v="24740.25"/>
    <n v="74679"/>
    <n v="49938.75"/>
    <n v="-50167.875"/>
    <n v="149587.125"/>
    <n v="33906"/>
  </r>
  <r>
    <n v="24143"/>
    <d v="2014-05-29T09:32:53"/>
    <s v="Hired"/>
    <s v="Female"/>
    <n v="0"/>
    <s v="i5"/>
    <n v="62591"/>
    <x v="3048"/>
    <s v="60001-100000"/>
    <m/>
    <m/>
    <m/>
    <m/>
    <m/>
    <n v="24735"/>
    <n v="74681"/>
    <n v="49946"/>
    <n v="-50184"/>
    <n v="149600"/>
    <n v="62591"/>
  </r>
  <r>
    <n v="544586"/>
    <d v="2014-05-29T09:33:16"/>
    <s v="Hired"/>
    <s v="Female"/>
    <n v="0"/>
    <s v="i5"/>
    <n v="1911"/>
    <x v="3049"/>
    <s v="0-20,000"/>
    <m/>
    <m/>
    <m/>
    <m/>
    <m/>
    <n v="24732"/>
    <n v="74683"/>
    <n v="49951"/>
    <n v="-50194.5"/>
    <n v="149609.5"/>
    <n v="1911"/>
  </r>
  <r>
    <n v="21494"/>
    <d v="2014-05-29T09:32:12"/>
    <s v="Hired"/>
    <s v="Female"/>
    <n v="0"/>
    <s v="i5"/>
    <n v="98784"/>
    <x v="3050"/>
    <s v="60001-100000"/>
    <m/>
    <m/>
    <m/>
    <m/>
    <m/>
    <n v="24745.5"/>
    <n v="74685"/>
    <n v="49939.5"/>
    <n v="-50163.75"/>
    <n v="149594.25"/>
    <n v="98784"/>
  </r>
  <r>
    <n v="811033"/>
    <d v="2014-06-12T10:16:10"/>
    <s v="Hired"/>
    <s v="Female"/>
    <n v="0"/>
    <s v="c5"/>
    <n v="57085"/>
    <x v="3051"/>
    <s v="40001-60000"/>
    <m/>
    <m/>
    <m/>
    <m/>
    <m/>
    <n v="24740.25"/>
    <n v="74679"/>
    <n v="49938.75"/>
    <n v="-50167.875"/>
    <n v="149587.125"/>
    <n v="57085"/>
  </r>
  <r>
    <n v="687757"/>
    <d v="2014-05-15T09:34:37"/>
    <s v="Hired"/>
    <s v="Female"/>
    <n v="0"/>
    <s v="c9"/>
    <n v="60280"/>
    <x v="3052"/>
    <s v="60001-100000"/>
    <m/>
    <m/>
    <m/>
    <m/>
    <m/>
    <n v="24735"/>
    <n v="74681"/>
    <n v="49946"/>
    <n v="-50184"/>
    <n v="149600"/>
    <n v="60280"/>
  </r>
  <r>
    <n v="934635"/>
    <d v="2014-07-18T09:56:15"/>
    <s v="Hired"/>
    <s v="Male"/>
    <n v="0"/>
    <s v="c5"/>
    <n v="38861"/>
    <x v="3053"/>
    <s v="20001-40000"/>
    <m/>
    <m/>
    <m/>
    <m/>
    <m/>
    <n v="24732"/>
    <n v="74683"/>
    <n v="49951"/>
    <n v="-50194.5"/>
    <n v="149609.5"/>
    <n v="38861"/>
  </r>
  <r>
    <n v="229560"/>
    <d v="2014-07-18T09:56:46"/>
    <s v="Rejected"/>
    <s v="Female"/>
    <n v="0"/>
    <s v="c5"/>
    <n v="96985"/>
    <x v="3054"/>
    <s v="60001-100000"/>
    <m/>
    <m/>
    <m/>
    <m/>
    <m/>
    <n v="24729"/>
    <n v="74685"/>
    <n v="49956"/>
    <n v="-50205"/>
    <n v="149619"/>
    <n v="96985"/>
  </r>
  <r>
    <n v="74788"/>
    <d v="2014-07-17T09:31:22"/>
    <s v="Hired"/>
    <s v="Male"/>
    <n v="0"/>
    <s v="i7"/>
    <n v="91506"/>
    <x v="3055"/>
    <s v="60001-100000"/>
    <m/>
    <m/>
    <m/>
    <m/>
    <m/>
    <n v="24726"/>
    <n v="74679"/>
    <n v="49953"/>
    <n v="-50203.5"/>
    <n v="149608.5"/>
    <n v="91506"/>
  </r>
  <r>
    <n v="162372"/>
    <d v="2014-05-16T09:36:19"/>
    <s v="Rejected"/>
    <s v="Female"/>
    <n v="0"/>
    <s v="i7"/>
    <n v="48811"/>
    <x v="3056"/>
    <s v="40001-60000"/>
    <m/>
    <m/>
    <m/>
    <m/>
    <m/>
    <n v="24723"/>
    <n v="74673"/>
    <n v="49950"/>
    <n v="-50202"/>
    <n v="149598"/>
    <n v="48811"/>
  </r>
  <r>
    <n v="977642"/>
    <d v="2014-06-05T12:29:09"/>
    <s v="Rejected"/>
    <s v="Male"/>
    <n v="0"/>
    <s v="i7"/>
    <n v="57686"/>
    <x v="3057"/>
    <s v="40001-60000"/>
    <m/>
    <m/>
    <m/>
    <m/>
    <m/>
    <n v="24721"/>
    <n v="74675"/>
    <n v="49954"/>
    <n v="-50210"/>
    <n v="149606"/>
    <n v="57686"/>
  </r>
  <r>
    <n v="765524"/>
    <d v="2014-06-05T12:29:41"/>
    <s v="Rejected"/>
    <s v="Male"/>
    <n v="0"/>
    <s v="i7"/>
    <n v="11862"/>
    <x v="3058"/>
    <s v="0-20,000"/>
    <m/>
    <m/>
    <m/>
    <m/>
    <m/>
    <n v="24719"/>
    <n v="74677"/>
    <n v="49958"/>
    <n v="-50218"/>
    <n v="149614"/>
    <n v="11862"/>
  </r>
  <r>
    <n v="49710"/>
    <d v="2014-06-05T12:31:23"/>
    <s v="Rejected"/>
    <s v="Male"/>
    <n v="0"/>
    <s v="i7"/>
    <n v="85940"/>
    <x v="3059"/>
    <s v="60001-100000"/>
    <m/>
    <m/>
    <m/>
    <m/>
    <m/>
    <n v="24726"/>
    <n v="74679"/>
    <n v="49953"/>
    <n v="-50203.5"/>
    <n v="149608.5"/>
    <n v="85940"/>
  </r>
  <r>
    <n v="288909"/>
    <d v="2014-06-05T12:31:54"/>
    <s v="Rejected"/>
    <s v="Male"/>
    <n v="0"/>
    <s v="i7"/>
    <n v="67215"/>
    <x v="3060"/>
    <s v="60001-100000"/>
    <m/>
    <m/>
    <m/>
    <m/>
    <m/>
    <n v="24723"/>
    <n v="74673"/>
    <n v="49950"/>
    <n v="-50202"/>
    <n v="149598"/>
    <n v="67215"/>
  </r>
  <r>
    <n v="297679"/>
    <d v="2014-07-28T16:08:45"/>
    <s v="Hired"/>
    <s v="Male"/>
    <n v="0"/>
    <s v="c8"/>
    <n v="86043"/>
    <x v="3061"/>
    <s v="60001-100000"/>
    <m/>
    <m/>
    <m/>
    <m/>
    <m/>
    <n v="24721"/>
    <n v="74675"/>
    <n v="49954"/>
    <n v="-50210"/>
    <n v="149606"/>
    <n v="86043"/>
  </r>
  <r>
    <n v="836623"/>
    <d v="2014-07-28T16:09:16"/>
    <s v="Hired"/>
    <s v="Male"/>
    <n v="0"/>
    <s v="c8"/>
    <n v="41415"/>
    <x v="3062"/>
    <s v="40001-60000"/>
    <m/>
    <m/>
    <m/>
    <m/>
    <m/>
    <n v="24719"/>
    <n v="74648"/>
    <n v="49929"/>
    <n v="-50174.5"/>
    <n v="149541.5"/>
    <n v="41415"/>
  </r>
  <r>
    <n v="910522"/>
    <d v="2014-06-06T09:14:55"/>
    <s v="Hired"/>
    <s v="Male"/>
    <n v="0"/>
    <s v="c8"/>
    <n v="50264"/>
    <x v="3063"/>
    <s v="40001-60000"/>
    <m/>
    <m/>
    <m/>
    <m/>
    <m/>
    <n v="24717"/>
    <n v="74660.5"/>
    <n v="49943.5"/>
    <n v="-50198.25"/>
    <n v="149575.75"/>
    <n v="50264"/>
  </r>
  <r>
    <n v="932687"/>
    <d v="2014-06-06T09:15:24"/>
    <s v="Hired"/>
    <s v="Don’t want to say"/>
    <n v="0"/>
    <s v="c8"/>
    <n v="12710"/>
    <x v="3064"/>
    <s v="0-20,000"/>
    <m/>
    <m/>
    <m/>
    <m/>
    <m/>
    <n v="24715"/>
    <n v="74673"/>
    <n v="49958"/>
    <n v="-50222"/>
    <n v="149610"/>
    <n v="12710"/>
  </r>
  <r>
    <n v="981648"/>
    <d v="2014-05-29T14:53:47"/>
    <s v="Hired"/>
    <s v="Female"/>
    <n v="0"/>
    <s v="c9"/>
    <n v="4435"/>
    <x v="3065"/>
    <s v="0-20,000"/>
    <m/>
    <m/>
    <m/>
    <m/>
    <m/>
    <n v="24721"/>
    <n v="74675"/>
    <n v="49954"/>
    <n v="-50210"/>
    <n v="149606"/>
    <n v="4435"/>
  </r>
  <r>
    <n v="95273"/>
    <d v="2014-05-13T04:10:52"/>
    <s v="Hired"/>
    <s v="Don’t want to say"/>
    <n v="0"/>
    <s v="c9"/>
    <n v="45940"/>
    <x v="3066"/>
    <s v="40001-60000"/>
    <m/>
    <m/>
    <m/>
    <m/>
    <m/>
    <n v="24729"/>
    <n v="74677"/>
    <n v="49948"/>
    <n v="-50193"/>
    <n v="149599"/>
    <n v="45940"/>
  </r>
  <r>
    <n v="540766"/>
    <d v="2014-05-16T15:00:07"/>
    <s v="Hired"/>
    <s v="Don’t want to say"/>
    <n v="0"/>
    <s v="c9"/>
    <n v="4971"/>
    <x v="3067"/>
    <s v="0-20,000"/>
    <m/>
    <m/>
    <m/>
    <m/>
    <m/>
    <n v="24726"/>
    <n v="74679"/>
    <n v="49953"/>
    <n v="-50203.5"/>
    <n v="149608.5"/>
    <n v="4971"/>
  </r>
  <r>
    <n v="323976"/>
    <d v="2014-06-08T18:12:02"/>
    <s v="Hired"/>
    <s v="Male"/>
    <n v="0"/>
    <s v="c9"/>
    <n v="67919"/>
    <x v="3068"/>
    <s v="60001-100000"/>
    <m/>
    <m/>
    <m/>
    <m/>
    <m/>
    <n v="24735"/>
    <n v="74681"/>
    <n v="49946"/>
    <n v="-50184"/>
    <n v="149600"/>
    <n v="67919"/>
  </r>
  <r>
    <n v="966316"/>
    <d v="2014-06-08T18:13:56"/>
    <s v="Hired"/>
    <s v="Male"/>
    <n v="0"/>
    <s v="c9"/>
    <n v="89727"/>
    <x v="3069"/>
    <s v="60001-100000"/>
    <m/>
    <m/>
    <m/>
    <m/>
    <m/>
    <n v="24732"/>
    <n v="74683"/>
    <n v="49951"/>
    <n v="-50194.5"/>
    <n v="149609.5"/>
    <n v="89727"/>
  </r>
  <r>
    <n v="711106"/>
    <d v="2014-06-20T07:15:47"/>
    <s v="Rejected"/>
    <s v="Male"/>
    <n v="0"/>
    <s v="c9"/>
    <n v="72872"/>
    <x v="3070"/>
    <s v="60001-100000"/>
    <m/>
    <m/>
    <m/>
    <m/>
    <m/>
    <n v="24729"/>
    <n v="74677"/>
    <n v="49948"/>
    <n v="-50193"/>
    <n v="149599"/>
    <n v="72872"/>
  </r>
  <r>
    <n v="923992"/>
    <d v="2014-06-20T07:18:03"/>
    <s v="Hired"/>
    <s v="Female"/>
    <n v="0"/>
    <s v="c9"/>
    <n v="4799"/>
    <x v="3071"/>
    <s v="0-20,000"/>
    <m/>
    <m/>
    <m/>
    <m/>
    <m/>
    <n v="24726"/>
    <n v="74679"/>
    <n v="49953"/>
    <n v="-50203.5"/>
    <n v="149608.5"/>
    <n v="4799"/>
  </r>
  <r>
    <n v="700779"/>
    <d v="2014-07-10T17:20:11"/>
    <s v="Rejected"/>
    <s v="Male"/>
    <n v="0"/>
    <s v="c9"/>
    <n v="18049"/>
    <x v="3072"/>
    <s v="0-20,000"/>
    <m/>
    <m/>
    <m/>
    <m/>
    <m/>
    <n v="24735"/>
    <n v="74681"/>
    <n v="49946"/>
    <n v="-50184"/>
    <n v="149600"/>
    <n v="18049"/>
  </r>
  <r>
    <n v="984893"/>
    <d v="2014-08-01T11:54:21"/>
    <s v="Rejected"/>
    <s v="Male"/>
    <n v="0"/>
    <s v="c9"/>
    <n v="98446"/>
    <x v="3073"/>
    <s v="60001-100000"/>
    <m/>
    <m/>
    <m/>
    <m/>
    <m/>
    <n v="24750.75"/>
    <n v="74683"/>
    <n v="49932.25"/>
    <n v="-50147.625"/>
    <n v="149581.375"/>
    <n v="98446"/>
  </r>
  <r>
    <n v="30555"/>
    <d v="2014-08-01T11:57:41"/>
    <s v="Hired"/>
    <s v="Female"/>
    <n v="0"/>
    <s v="c9"/>
    <n v="42923"/>
    <x v="3074"/>
    <s v="40001-60000"/>
    <m/>
    <m/>
    <m/>
    <m/>
    <m/>
    <n v="24745.5"/>
    <n v="74677"/>
    <n v="49931.5"/>
    <n v="-50151.75"/>
    <n v="149574.25"/>
    <n v="42923"/>
  </r>
  <r>
    <n v="651394"/>
    <d v="2014-08-01T12:00:02"/>
    <s v="Hired"/>
    <s v="Female"/>
    <n v="0"/>
    <s v="c9"/>
    <n v="17496"/>
    <x v="3075"/>
    <s v="0-20,000"/>
    <m/>
    <m/>
    <m/>
    <m/>
    <m/>
    <n v="24740.25"/>
    <n v="74679"/>
    <n v="49938.75"/>
    <n v="-50167.875"/>
    <n v="149587.125"/>
    <n v="17496"/>
  </r>
  <r>
    <n v="382496"/>
    <d v="2014-08-05T16:00:30"/>
    <s v="Rejected"/>
    <s v="Male"/>
    <n v="0"/>
    <s v="c9"/>
    <n v="84044"/>
    <x v="3076"/>
    <s v="60001-100000"/>
    <m/>
    <m/>
    <m/>
    <m/>
    <m/>
    <n v="24756"/>
    <n v="74681"/>
    <n v="49925"/>
    <n v="-50131.5"/>
    <n v="149568.5"/>
    <n v="84044"/>
  </r>
  <r>
    <n v="175583"/>
    <d v="2014-05-19T12:33:59"/>
    <s v="Rejected"/>
    <s v="Female"/>
    <n v="0"/>
    <s v="i1"/>
    <n v="38954"/>
    <x v="2713"/>
    <s v="20001-40000"/>
    <m/>
    <m/>
    <m/>
    <m/>
    <m/>
    <n v="24750.75"/>
    <n v="74675"/>
    <n v="49924.25"/>
    <n v="-50135.625"/>
    <n v="149561.375"/>
    <n v="38954"/>
  </r>
  <r>
    <n v="190792"/>
    <d v="2014-07-30T09:10:27"/>
    <s v="Hired"/>
    <s v="Male"/>
    <n v="0"/>
    <s v="i5"/>
    <n v="24510"/>
    <x v="3077"/>
    <s v="20001-40000"/>
    <m/>
    <m/>
    <m/>
    <m/>
    <m/>
    <n v="24745.5"/>
    <n v="74677"/>
    <n v="49931.5"/>
    <n v="-50151.75"/>
    <n v="149574.25"/>
    <n v="24510"/>
  </r>
  <r>
    <n v="879017"/>
    <d v="2014-08-07T10:09:18"/>
    <s v="Rejected"/>
    <s v="Female"/>
    <n v="0"/>
    <s v="i5"/>
    <n v="22974"/>
    <x v="3078"/>
    <s v="20001-40000"/>
    <m/>
    <m/>
    <m/>
    <m/>
    <m/>
    <n v="24756"/>
    <n v="74679"/>
    <n v="49923"/>
    <n v="-50128.5"/>
    <n v="149563.5"/>
    <n v="22974"/>
  </r>
  <r>
    <n v="416021"/>
    <d v="2014-07-21T09:31:50"/>
    <s v="Hired"/>
    <s v="Male"/>
    <n v="0"/>
    <s v="i5"/>
    <n v="25243"/>
    <x v="3079"/>
    <s v="20001-40000"/>
    <m/>
    <m/>
    <m/>
    <m/>
    <m/>
    <n v="24756"/>
    <n v="74681"/>
    <n v="49925"/>
    <n v="-50131.5"/>
    <n v="149568.5"/>
    <n v="25243"/>
  </r>
  <r>
    <n v="480230"/>
    <d v="2014-06-11T10:47:39"/>
    <s v="Hired"/>
    <s v="Male"/>
    <n v="0"/>
    <s v="c9"/>
    <n v="41465"/>
    <x v="3080"/>
    <s v="40001-60000"/>
    <m/>
    <m/>
    <m/>
    <m/>
    <m/>
    <n v="24756"/>
    <n v="74683"/>
    <n v="49927"/>
    <n v="-50134.5"/>
    <n v="149573.5"/>
    <n v="41465"/>
  </r>
  <r>
    <n v="748487"/>
    <d v="2014-08-27T09:33:25"/>
    <s v="Hired"/>
    <s v="Male"/>
    <n v="0"/>
    <s v="i7"/>
    <n v="69102"/>
    <x v="3081"/>
    <s v="60001-100000"/>
    <m/>
    <m/>
    <m/>
    <m/>
    <m/>
    <n v="24756"/>
    <n v="74685"/>
    <n v="49929"/>
    <n v="-50137.5"/>
    <n v="149578.5"/>
    <n v="69102"/>
  </r>
  <r>
    <n v="222409"/>
    <d v="2014-07-04T10:00:12"/>
    <s v="Rejected"/>
    <s v="Female"/>
    <n v="0"/>
    <s v="c5"/>
    <n v="78053"/>
    <x v="3082"/>
    <s v="60001-100000"/>
    <m/>
    <m/>
    <m/>
    <m/>
    <m/>
    <n v="24756"/>
    <n v="74687"/>
    <n v="49931"/>
    <n v="-50140.5"/>
    <n v="149583.5"/>
    <n v="78053"/>
  </r>
  <r>
    <n v="354617"/>
    <d v="2014-08-07T09:34:23"/>
    <s v="Hired"/>
    <s v="Female"/>
    <n v="0"/>
    <s v="c5"/>
    <n v="24846"/>
    <x v="3083"/>
    <s v="20001-40000"/>
    <m/>
    <m/>
    <m/>
    <m/>
    <m/>
    <n v="24756"/>
    <n v="74681"/>
    <n v="49925"/>
    <n v="-50131.5"/>
    <n v="149568.5"/>
    <n v="24846"/>
  </r>
  <r>
    <n v="268906"/>
    <d v="2014-07-21T13:17:24"/>
    <s v="Hired"/>
    <s v="Female"/>
    <n v="0"/>
    <s v="c5"/>
    <n v="41568"/>
    <x v="3084"/>
    <s v="40001-60000"/>
    <m/>
    <m/>
    <m/>
    <m/>
    <m/>
    <n v="24750.75"/>
    <n v="74683"/>
    <n v="49932.25"/>
    <n v="-50147.625"/>
    <n v="149581.375"/>
    <n v="41568"/>
  </r>
  <r>
    <n v="18538"/>
    <d v="2014-07-27T12:32:06"/>
    <s v="Hired"/>
    <s v="Male"/>
    <n v="0"/>
    <s v="c5"/>
    <n v="89826"/>
    <x v="3085"/>
    <s v="60001-100000"/>
    <m/>
    <m/>
    <m/>
    <m/>
    <m/>
    <n v="24745.5"/>
    <n v="74685"/>
    <n v="49939.5"/>
    <n v="-50163.75"/>
    <n v="149594.25"/>
    <n v="89826"/>
  </r>
  <r>
    <n v="284761"/>
    <d v="2014-07-30T14:44:59"/>
    <s v="Hired"/>
    <s v="Male"/>
    <n v="0"/>
    <s v="c9"/>
    <n v="48851"/>
    <x v="3086"/>
    <s v="40001-60000"/>
    <m/>
    <m/>
    <m/>
    <m/>
    <m/>
    <n v="24740.25"/>
    <n v="74679"/>
    <n v="49938.75"/>
    <n v="-50167.875"/>
    <n v="149587.125"/>
    <n v="48851"/>
  </r>
  <r>
    <n v="140183"/>
    <d v="2014-07-31T09:31:38"/>
    <s v="Rejected"/>
    <s v="Male"/>
    <n v="0"/>
    <s v="i7"/>
    <n v="76469"/>
    <x v="3087"/>
    <s v="60001-100000"/>
    <m/>
    <m/>
    <m/>
    <m/>
    <m/>
    <n v="24735"/>
    <n v="74681"/>
    <n v="49946"/>
    <n v="-50184"/>
    <n v="149600"/>
    <n v="76469"/>
  </r>
  <r>
    <n v="53530"/>
    <d v="2014-05-29T16:12:04"/>
    <s v="Rejected"/>
    <s v="Male"/>
    <n v="0"/>
    <s v="c5"/>
    <n v="63431"/>
    <x v="3088"/>
    <s v="60001-100000"/>
    <m/>
    <m/>
    <m/>
    <m/>
    <m/>
    <n v="24732"/>
    <n v="74675"/>
    <n v="49943"/>
    <n v="-50182.5"/>
    <n v="149589.5"/>
    <n v="63431"/>
  </r>
  <r>
    <n v="736038"/>
    <d v="2014-05-31T00:45:40"/>
    <s v="Hired"/>
    <s v="Male"/>
    <n v="0"/>
    <s v="c5"/>
    <n v="5665"/>
    <x v="3089"/>
    <s v="0-20,000"/>
    <m/>
    <m/>
    <m/>
    <m/>
    <m/>
    <n v="24729"/>
    <n v="74677"/>
    <n v="49948"/>
    <n v="-50193"/>
    <n v="149599"/>
    <n v="5665"/>
  </r>
  <r>
    <n v="326698"/>
    <d v="2014-05-31T00:46:52"/>
    <s v="Rejected"/>
    <s v="Male"/>
    <n v="0"/>
    <s v="c5"/>
    <n v="91576"/>
    <x v="3090"/>
    <s v="60001-100000"/>
    <m/>
    <m/>
    <m/>
    <m/>
    <m/>
    <n v="24740.25"/>
    <n v="74679"/>
    <n v="49938.75"/>
    <n v="-50167.875"/>
    <n v="149587.125"/>
    <n v="91576"/>
  </r>
  <r>
    <n v="824244"/>
    <d v="2014-07-04T09:32:32"/>
    <s v="Rejected"/>
    <s v="Male"/>
    <n v="0"/>
    <s v="c5"/>
    <n v="64551"/>
    <x v="3091"/>
    <s v="60001-100000"/>
    <m/>
    <m/>
    <m/>
    <m/>
    <m/>
    <n v="24735"/>
    <n v="74673"/>
    <n v="49938"/>
    <n v="-50172"/>
    <n v="149580"/>
    <n v="64551"/>
  </r>
  <r>
    <n v="797154"/>
    <d v="2014-08-25T09:31:55"/>
    <s v="Hired"/>
    <s v="Male"/>
    <n v="0"/>
    <s v="c9"/>
    <n v="53920"/>
    <x v="3092"/>
    <s v="40001-60000"/>
    <m/>
    <m/>
    <m/>
    <m/>
    <m/>
    <n v="24732"/>
    <n v="74675"/>
    <n v="49943"/>
    <n v="-50182.5"/>
    <n v="149589.5"/>
    <n v="53920"/>
  </r>
  <r>
    <n v="142690"/>
    <d v="2014-05-12T09:31:39"/>
    <s v="Rejected"/>
    <s v="Don’t want to say"/>
    <n v="0"/>
    <s v="b9"/>
    <n v="43660"/>
    <x v="3093"/>
    <s v="40001-60000"/>
    <m/>
    <m/>
    <m/>
    <m/>
    <m/>
    <n v="24729"/>
    <n v="74677"/>
    <n v="49948"/>
    <n v="-50193"/>
    <n v="149599"/>
    <n v="43660"/>
  </r>
  <r>
    <n v="33341"/>
    <d v="2014-05-02T09:37:59"/>
    <s v="Hired"/>
    <s v="Male"/>
    <n v="0"/>
    <s v="i5"/>
    <n v="74846"/>
    <x v="3094"/>
    <s v="60001-100000"/>
    <m/>
    <m/>
    <m/>
    <m/>
    <m/>
    <n v="24726"/>
    <n v="74679"/>
    <n v="49953"/>
    <n v="-50203.5"/>
    <n v="149608.5"/>
    <n v="74846"/>
  </r>
  <r>
    <n v="62645"/>
    <d v="2014-05-02T09:37:19"/>
    <s v="Hired"/>
    <s v="Don’t want to say"/>
    <n v="0"/>
    <s v="i5"/>
    <n v="18152"/>
    <x v="3095"/>
    <s v="0-20,000"/>
    <m/>
    <m/>
    <m/>
    <m/>
    <m/>
    <n v="24723"/>
    <n v="74673"/>
    <n v="49950"/>
    <n v="-50202"/>
    <n v="149598"/>
    <n v="18152"/>
  </r>
  <r>
    <n v="901790"/>
    <d v="2014-05-10T17:38:37"/>
    <s v="Rejected"/>
    <s v="Female"/>
    <n v="0"/>
    <s v="i5"/>
    <n v="44748"/>
    <x v="3096"/>
    <s v="40001-60000"/>
    <m/>
    <m/>
    <m/>
    <m/>
    <m/>
    <n v="24732"/>
    <n v="74675"/>
    <n v="49943"/>
    <n v="-50182.5"/>
    <n v="149589.5"/>
    <n v="44748"/>
  </r>
  <r>
    <n v="863539"/>
    <d v="2014-05-21T13:20:46"/>
    <s v="Hired"/>
    <s v="Male"/>
    <n v="0"/>
    <s v="c5"/>
    <n v="56859"/>
    <x v="3097"/>
    <s v="40001-60000"/>
    <m/>
    <m/>
    <m/>
    <m/>
    <m/>
    <n v="24729"/>
    <n v="74677"/>
    <n v="49948"/>
    <n v="-50193"/>
    <n v="149599"/>
    <n v="56859"/>
  </r>
  <r>
    <n v="897272"/>
    <d v="2014-05-21T13:18:55"/>
    <s v="Rejected"/>
    <s v="Don’t want to say"/>
    <n v="0"/>
    <s v="c5"/>
    <n v="22264"/>
    <x v="3098"/>
    <s v="20001-40000"/>
    <m/>
    <m/>
    <m/>
    <m/>
    <m/>
    <n v="24726"/>
    <n v="74679"/>
    <n v="49953"/>
    <n v="-50203.5"/>
    <n v="149608.5"/>
    <n v="22264"/>
  </r>
  <r>
    <n v="372503"/>
    <d v="2014-05-31T22:09:16"/>
    <s v="Rejected"/>
    <s v="Female"/>
    <n v="0"/>
    <s v="i5"/>
    <n v="53916"/>
    <x v="3099"/>
    <s v="40001-60000"/>
    <m/>
    <m/>
    <m/>
    <m/>
    <m/>
    <n v="24735"/>
    <n v="74681"/>
    <n v="49946"/>
    <n v="-50184"/>
    <n v="149600"/>
    <n v="53916"/>
  </r>
  <r>
    <n v="803907"/>
    <d v="2014-05-31T22:09:15"/>
    <s v="Rejected"/>
    <s v="Don’t want to say"/>
    <n v="0"/>
    <s v="i5"/>
    <n v="5911"/>
    <x v="3100"/>
    <s v="0-20,000"/>
    <m/>
    <m/>
    <m/>
    <m/>
    <m/>
    <n v="24732"/>
    <n v="74683"/>
    <n v="49951"/>
    <n v="-50194.5"/>
    <n v="149609.5"/>
    <n v="5911"/>
  </r>
  <r>
    <n v="619035"/>
    <d v="2014-07-15T15:46:15"/>
    <s v="Hired"/>
    <s v="Don’t want to say"/>
    <n v="0"/>
    <s v="i5"/>
    <n v="51497"/>
    <x v="3101"/>
    <s v="40001-60000"/>
    <m/>
    <m/>
    <m/>
    <m/>
    <m/>
    <n v="24745.5"/>
    <n v="74685"/>
    <n v="49939.5"/>
    <n v="-50163.75"/>
    <n v="149594.25"/>
    <n v="51497"/>
  </r>
  <r>
    <n v="365469"/>
    <d v="2014-08-05T09:33:45"/>
    <s v="Hired"/>
    <s v="Don’t want to say"/>
    <n v="0"/>
    <s v="i5"/>
    <n v="7287"/>
    <x v="3102"/>
    <s v="0-20,000"/>
    <m/>
    <m/>
    <m/>
    <m/>
    <m/>
    <n v="24740.25"/>
    <n v="74687"/>
    <n v="49946.75"/>
    <n v="-50179.875"/>
    <n v="149607.125"/>
    <n v="7287"/>
  </r>
  <r>
    <n v="272402"/>
    <d v="2014-06-03T09:32:02"/>
    <s v="Hired"/>
    <s v="Female"/>
    <n v="0"/>
    <s v="i1"/>
    <n v="13290"/>
    <x v="3103"/>
    <s v="0-20,000"/>
    <m/>
    <m/>
    <m/>
    <m/>
    <m/>
    <n v="24756"/>
    <n v="74689"/>
    <n v="49933"/>
    <n v="-50143.5"/>
    <n v="149588.5"/>
    <n v="13290"/>
  </r>
  <r>
    <n v="498218"/>
    <d v="2014-07-08T09:31:59"/>
    <s v="Rejected"/>
    <s v="Female"/>
    <n v="0"/>
    <s v="c5"/>
    <n v="98527"/>
    <x v="3104"/>
    <s v="60001-100000"/>
    <m/>
    <m/>
    <m/>
    <m/>
    <m/>
    <n v="24756"/>
    <n v="74693.75"/>
    <n v="49937.75"/>
    <n v="-50150.625"/>
    <n v="149600.375"/>
    <n v="98527"/>
  </r>
  <r>
    <n v="368462"/>
    <d v="2014-06-18T09:31:26"/>
    <s v="Hired"/>
    <s v="Male"/>
    <n v="0"/>
    <s v="i6"/>
    <n v="38502"/>
    <x v="3105"/>
    <s v="20001-40000"/>
    <m/>
    <m/>
    <m/>
    <m/>
    <m/>
    <n v="24756"/>
    <n v="74685"/>
    <n v="49929"/>
    <n v="-50137.5"/>
    <n v="149578.5"/>
    <n v="38502"/>
  </r>
  <r>
    <n v="288898"/>
    <d v="2014-05-14T09:35:56"/>
    <s v="Rejected"/>
    <s v="Male"/>
    <n v="0"/>
    <s v="c9"/>
    <n v="74689"/>
    <x v="3106"/>
    <s v="60001-100000"/>
    <m/>
    <m/>
    <m/>
    <m/>
    <m/>
    <n v="24756"/>
    <n v="74687"/>
    <n v="49931"/>
    <n v="-50140.5"/>
    <n v="149583.5"/>
    <n v="74689"/>
  </r>
  <r>
    <n v="897047"/>
    <d v="2014-05-29T19:52:39"/>
    <s v="Hired"/>
    <s v="Female"/>
    <n v="0"/>
    <s v="c9"/>
    <n v="59225"/>
    <x v="3107"/>
    <s v="40001-60000"/>
    <m/>
    <m/>
    <m/>
    <m/>
    <m/>
    <n v="24756"/>
    <n v="74681"/>
    <n v="49925"/>
    <n v="-50131.5"/>
    <n v="149568.5"/>
    <n v="59225"/>
  </r>
  <r>
    <n v="109984"/>
    <d v="2014-05-29T19:54:11"/>
    <s v="Rejected"/>
    <s v="Male"/>
    <n v="0"/>
    <s v="c9"/>
    <n v="78640"/>
    <x v="3108"/>
    <s v="60001-100000"/>
    <m/>
    <m/>
    <m/>
    <m/>
    <m/>
    <n v="24750.75"/>
    <n v="74687.75"/>
    <n v="49937"/>
    <n v="-50154.75"/>
    <n v="149593.25"/>
    <n v="78640"/>
  </r>
  <r>
    <n v="779678"/>
    <d v="2014-05-29T19:57:55"/>
    <s v="Hired"/>
    <s v="Male"/>
    <n v="0"/>
    <s v="c9"/>
    <n v="56913"/>
    <x v="3109"/>
    <s v="40001-60000"/>
    <m/>
    <m/>
    <m/>
    <m/>
    <m/>
    <n v="24745.5"/>
    <n v="74677"/>
    <n v="49931.5"/>
    <n v="-50151.75"/>
    <n v="149574.25"/>
    <n v="56913"/>
  </r>
  <r>
    <n v="785577"/>
    <d v="2014-08-27T09:33:07"/>
    <s v="Hired"/>
    <s v="Male"/>
    <n v="0"/>
    <s v="c9"/>
    <n v="46459"/>
    <x v="3110"/>
    <s v="40001-60000"/>
    <m/>
    <m/>
    <m/>
    <m/>
    <m/>
    <n v="24740.25"/>
    <n v="74679"/>
    <n v="49938.75"/>
    <n v="-50167.875"/>
    <n v="149587.125"/>
    <n v="46459"/>
  </r>
  <r>
    <n v="895233"/>
    <d v="2014-05-15T08:55:43"/>
    <s v="Hired"/>
    <s v="Female"/>
    <n v="0"/>
    <s v="c8"/>
    <n v="90033"/>
    <x v="3111"/>
    <s v="60001-100000"/>
    <m/>
    <m/>
    <m/>
    <m/>
    <m/>
    <n v="24735"/>
    <n v="74681"/>
    <n v="49946"/>
    <n v="-50184"/>
    <n v="149600"/>
    <n v="90033"/>
  </r>
  <r>
    <n v="211374"/>
    <d v="2014-05-27T14:13:06"/>
    <s v="Rejected"/>
    <s v="Male"/>
    <n v="0"/>
    <s v="c5"/>
    <n v="7727"/>
    <x v="3112"/>
    <s v="0-20,000"/>
    <m/>
    <m/>
    <m/>
    <m/>
    <m/>
    <n v="24732"/>
    <n v="74675"/>
    <n v="49943"/>
    <n v="-50182.5"/>
    <n v="149589.5"/>
    <n v="7727"/>
  </r>
  <r>
    <n v="387757"/>
    <d v="2014-08-04T16:28:55"/>
    <s v="Hired"/>
    <s v="Male"/>
    <n v="0"/>
    <s v="b9"/>
    <n v="18392"/>
    <x v="3113"/>
    <s v="0-20,000"/>
    <m/>
    <m/>
    <m/>
    <m/>
    <m/>
    <n v="24745.5"/>
    <n v="74677"/>
    <n v="49931.5"/>
    <n v="-50151.75"/>
    <n v="149574.25"/>
    <n v="18392"/>
  </r>
  <r>
    <n v="913104"/>
    <d v="2014-08-05T11:07:32"/>
    <s v="Rejected"/>
    <s v="Male"/>
    <n v="0"/>
    <s v="b9"/>
    <n v="78741"/>
    <x v="3114"/>
    <s v="60001-100000"/>
    <m/>
    <m/>
    <m/>
    <m/>
    <m/>
    <n v="24756"/>
    <n v="74679"/>
    <n v="49923"/>
    <n v="-50128.5"/>
    <n v="149563.5"/>
    <n v="78741"/>
  </r>
  <r>
    <n v="111974"/>
    <d v="2014-05-18T09:54:48"/>
    <s v="Hired"/>
    <s v="Female"/>
    <n v="0"/>
    <s v="c9"/>
    <n v="42594"/>
    <x v="3115"/>
    <s v="40001-60000"/>
    <m/>
    <m/>
    <m/>
    <m/>
    <m/>
    <n v="24756"/>
    <n v="74673"/>
    <n v="49917"/>
    <n v="-50119.5"/>
    <n v="149548.5"/>
    <n v="42594"/>
  </r>
  <r>
    <n v="877234"/>
    <d v="2014-05-21T18:08:31"/>
    <s v="Rejected"/>
    <s v="Male"/>
    <n v="0"/>
    <s v="c9"/>
    <n v="13609"/>
    <x v="3116"/>
    <s v="0-20,000"/>
    <m/>
    <m/>
    <m/>
    <m/>
    <m/>
    <n v="24750.75"/>
    <n v="74675"/>
    <n v="49924.25"/>
    <n v="-50135.625"/>
    <n v="149561.375"/>
    <n v="13609"/>
  </r>
  <r>
    <n v="751309"/>
    <d v="2014-08-29T09:31:25"/>
    <s v="Hired"/>
    <s v="Male"/>
    <n v="0"/>
    <s v="c5"/>
    <n v="33554"/>
    <x v="3117"/>
    <s v="20001-40000"/>
    <m/>
    <m/>
    <m/>
    <m/>
    <m/>
    <n v="24756"/>
    <n v="74677"/>
    <n v="49921"/>
    <n v="-50125.5"/>
    <n v="149558.5"/>
    <n v="33554"/>
  </r>
  <r>
    <n v="652702"/>
    <d v="2014-08-04T09:32:51"/>
    <s v="Hired"/>
    <s v="Female"/>
    <n v="0"/>
    <s v="i5"/>
    <n v="16977"/>
    <x v="3118"/>
    <s v="0-20,000"/>
    <m/>
    <m/>
    <m/>
    <m/>
    <m/>
    <n v="24756"/>
    <n v="74679"/>
    <n v="49923"/>
    <n v="-50128.5"/>
    <n v="149563.5"/>
    <n v="16977"/>
  </r>
  <r>
    <n v="475749"/>
    <d v="2014-08-16T15:32:05"/>
    <s v="Hired"/>
    <s v="Male"/>
    <n v="0"/>
    <s v="i5"/>
    <n v="52556"/>
    <x v="3119"/>
    <s v="40001-60000"/>
    <m/>
    <m/>
    <m/>
    <m/>
    <m/>
    <n v="24756"/>
    <n v="74681"/>
    <n v="49925"/>
    <n v="-50131.5"/>
    <n v="149568.5"/>
    <n v="52556"/>
  </r>
  <r>
    <n v="855985"/>
    <d v="2014-08-16T15:34:24"/>
    <s v="Hired"/>
    <s v="Female"/>
    <n v="0"/>
    <s v="i5"/>
    <n v="49673"/>
    <x v="3120"/>
    <s v="40001-60000"/>
    <m/>
    <m/>
    <m/>
    <m/>
    <m/>
    <n v="24756"/>
    <n v="74687.75"/>
    <n v="49931.75"/>
    <n v="-50141.625"/>
    <n v="149585.375"/>
    <n v="49673"/>
  </r>
  <r>
    <n v="211689"/>
    <d v="2014-05-05T09:33:27"/>
    <s v="Rejected"/>
    <s v="Female"/>
    <n v="0"/>
    <s v="i6"/>
    <n v="96350"/>
    <x v="3121"/>
    <s v="60001-100000"/>
    <m/>
    <m/>
    <m/>
    <m/>
    <m/>
    <n v="24756"/>
    <n v="74694.5"/>
    <n v="49938.5"/>
    <n v="-50151.75"/>
    <n v="149602.25"/>
    <n v="96350"/>
  </r>
  <r>
    <n v="423758"/>
    <d v="2014-05-05T09:36:31"/>
    <s v="Hired"/>
    <s v="Male"/>
    <n v="0"/>
    <s v="i6"/>
    <n v="35381"/>
    <x v="3122"/>
    <s v="20001-40000"/>
    <m/>
    <m/>
    <m/>
    <m/>
    <m/>
    <n v="24756"/>
    <n v="74679"/>
    <n v="49923"/>
    <n v="-50128.5"/>
    <n v="149563.5"/>
    <n v="35381"/>
  </r>
  <r>
    <n v="684373"/>
    <d v="2014-05-05T17:16:26"/>
    <s v="Hired"/>
    <s v="Female"/>
    <n v="0"/>
    <s v="i6"/>
    <n v="79587"/>
    <x v="3123"/>
    <s v="60001-100000"/>
    <m/>
    <m/>
    <m/>
    <m/>
    <m/>
    <n v="24756"/>
    <n v="74681"/>
    <n v="49925"/>
    <n v="-50131.5"/>
    <n v="149568.5"/>
    <n v="79587"/>
  </r>
  <r>
    <n v="972481"/>
    <d v="2014-05-05T17:18:03"/>
    <s v="Hired"/>
    <s v="Male"/>
    <n v="0"/>
    <s v="i6"/>
    <n v="22587"/>
    <x v="3124"/>
    <s v="20001-40000"/>
    <m/>
    <m/>
    <m/>
    <m/>
    <m/>
    <n v="24750.75"/>
    <n v="74675"/>
    <n v="49924.25"/>
    <n v="-50135.625"/>
    <n v="149561.375"/>
    <n v="22587"/>
  </r>
  <r>
    <n v="949027"/>
    <d v="2014-05-26T09:31:18"/>
    <s v="Hired"/>
    <s v="Male"/>
    <n v="0"/>
    <s v="i6"/>
    <n v="71933"/>
    <x v="3125"/>
    <s v="60001-100000"/>
    <m/>
    <m/>
    <m/>
    <m/>
    <m/>
    <n v="24756"/>
    <n v="74677"/>
    <n v="49921"/>
    <n v="-50125.5"/>
    <n v="149558.5"/>
    <n v="71933"/>
  </r>
  <r>
    <n v="80545"/>
    <d v="2014-05-26T09:32:12"/>
    <s v="Rejected"/>
    <s v="Female"/>
    <n v="0"/>
    <s v="i6"/>
    <n v="35833"/>
    <x v="3126"/>
    <s v="20001-40000"/>
    <m/>
    <m/>
    <m/>
    <m/>
    <m/>
    <n v="24756"/>
    <n v="74679"/>
    <n v="49923"/>
    <n v="-50128.5"/>
    <n v="149563.5"/>
    <n v="35833"/>
  </r>
  <r>
    <n v="535917"/>
    <d v="2014-05-13T22:39:50"/>
    <s v="Hired"/>
    <s v="Male"/>
    <n v="0"/>
    <s v="i6"/>
    <n v="23321"/>
    <x v="3127"/>
    <s v="20001-40000"/>
    <m/>
    <m/>
    <m/>
    <m/>
    <m/>
    <n v="24756"/>
    <n v="74681"/>
    <n v="49925"/>
    <n v="-50131.5"/>
    <n v="149568.5"/>
    <n v="23321"/>
  </r>
  <r>
    <n v="978933"/>
    <d v="2014-05-13T22:40:51"/>
    <s v="Hired"/>
    <s v="Male"/>
    <n v="0"/>
    <s v="i6"/>
    <n v="42513"/>
    <x v="3128"/>
    <s v="40001-60000"/>
    <m/>
    <m/>
    <m/>
    <m/>
    <m/>
    <n v="24756"/>
    <n v="74687.75"/>
    <n v="49931.75"/>
    <n v="-50141.625"/>
    <n v="149585.375"/>
    <n v="42513"/>
  </r>
  <r>
    <n v="628609"/>
    <d v="2014-05-13T22:42:07"/>
    <s v="Rejected"/>
    <s v="Female"/>
    <n v="0"/>
    <s v="i6"/>
    <n v="52656"/>
    <x v="3129"/>
    <s v="40001-60000"/>
    <m/>
    <m/>
    <m/>
    <m/>
    <m/>
    <n v="24756"/>
    <n v="74694.5"/>
    <n v="49938.5"/>
    <n v="-50151.75"/>
    <n v="149602.25"/>
    <n v="52656"/>
  </r>
  <r>
    <n v="268801"/>
    <d v="2014-05-24T07:07:34"/>
    <s v="Hired"/>
    <s v="Female"/>
    <n v="0"/>
    <s v="i6"/>
    <n v="58605"/>
    <x v="3130"/>
    <s v="40001-60000"/>
    <m/>
    <m/>
    <m/>
    <m/>
    <m/>
    <n v="24756"/>
    <n v="74701.25"/>
    <n v="49945.25"/>
    <n v="-50161.875"/>
    <n v="149619.125"/>
    <n v="58605"/>
  </r>
  <r>
    <n v="990318"/>
    <d v="2014-05-24T07:09:33"/>
    <s v="Hired"/>
    <s v="Female"/>
    <n v="0"/>
    <s v="i6"/>
    <n v="1210"/>
    <x v="3131"/>
    <s v="0-20,000"/>
    <m/>
    <m/>
    <m/>
    <m/>
    <m/>
    <n v="24756"/>
    <n v="74708"/>
    <n v="49952"/>
    <n v="-50172"/>
    <n v="149636"/>
    <n v="1210"/>
  </r>
  <r>
    <n v="811653"/>
    <d v="2014-05-24T07:09:53"/>
    <s v="Hired"/>
    <s v="Male"/>
    <n v="0"/>
    <s v="i6"/>
    <n v="43872"/>
    <x v="3132"/>
    <s v="40001-60000"/>
    <m/>
    <m/>
    <m/>
    <m/>
    <m/>
    <n v="24756"/>
    <n v="74715.25"/>
    <n v="49959.25"/>
    <n v="-50182.875"/>
    <n v="149654.125"/>
    <n v="43872"/>
  </r>
  <r>
    <n v="220491"/>
    <d v="2014-05-24T07:10:47"/>
    <s v="Rejected"/>
    <s v="Male"/>
    <n v="0"/>
    <s v="i6"/>
    <n v="81463"/>
    <x v="3133"/>
    <s v="60001-100000"/>
    <m/>
    <m/>
    <m/>
    <m/>
    <m/>
    <n v="24756"/>
    <n v="74722.5"/>
    <n v="49966.5"/>
    <n v="-50193.75"/>
    <n v="149672.25"/>
    <n v="81463"/>
  </r>
  <r>
    <n v="418227"/>
    <d v="2014-06-03T07:14:53"/>
    <s v="Hired"/>
    <s v="Female"/>
    <n v="0"/>
    <s v="c9"/>
    <n v="59932"/>
    <x v="3134"/>
    <s v="40001-60000"/>
    <m/>
    <m/>
    <m/>
    <m/>
    <m/>
    <n v="24756"/>
    <n v="74701.25"/>
    <n v="49945.25"/>
    <n v="-50161.875"/>
    <n v="149619.125"/>
    <n v="59932"/>
  </r>
  <r>
    <n v="311168"/>
    <d v="2014-06-11T10:09:03"/>
    <s v="Hired"/>
    <s v="Male"/>
    <n v="0"/>
    <s v="c9"/>
    <n v="40859"/>
    <x v="3135"/>
    <s v="40001-60000"/>
    <m/>
    <m/>
    <m/>
    <m/>
    <m/>
    <n v="24756"/>
    <n v="74708"/>
    <n v="49952"/>
    <n v="-50172"/>
    <n v="149636"/>
    <n v="40859"/>
  </r>
  <r>
    <n v="961990"/>
    <d v="2014-06-11T10:11:57"/>
    <s v="Rejected"/>
    <s v="Male"/>
    <n v="0"/>
    <s v="c9"/>
    <n v="36776"/>
    <x v="3136"/>
    <s v="20001-40000"/>
    <m/>
    <m/>
    <m/>
    <m/>
    <m/>
    <n v="24750.75"/>
    <n v="74715.25"/>
    <n v="49964.5"/>
    <n v="-50196"/>
    <n v="149662"/>
    <n v="36776"/>
  </r>
  <r>
    <n v="386600"/>
    <d v="2014-06-21T02:10:05"/>
    <s v="Rejected"/>
    <s v="Male"/>
    <n v="0"/>
    <s v="b9"/>
    <n v="4892"/>
    <x v="3137"/>
    <s v="0-20,000"/>
    <m/>
    <m/>
    <m/>
    <m/>
    <m/>
    <n v="24745.5"/>
    <n v="74722.5"/>
    <n v="49977"/>
    <n v="-50220"/>
    <n v="149688"/>
    <n v="4892"/>
  </r>
  <r>
    <n v="249754"/>
    <d v="2014-06-21T02:12:38"/>
    <s v="Rejected"/>
    <s v="Male"/>
    <n v="0"/>
    <s v="b9"/>
    <n v="48222"/>
    <x v="3138"/>
    <s v="40001-60000"/>
    <m/>
    <m/>
    <m/>
    <m/>
    <m/>
    <n v="24756"/>
    <n v="74729.75"/>
    <n v="49973.75"/>
    <n v="-50204.625"/>
    <n v="149690.375"/>
    <n v="48222"/>
  </r>
  <r>
    <n v="139619"/>
    <d v="2014-06-21T02:13:35"/>
    <s v="Rejected"/>
    <s v="Female"/>
    <n v="0"/>
    <s v="b9"/>
    <n v="83296"/>
    <x v="3139"/>
    <s v="60001-100000"/>
    <m/>
    <m/>
    <m/>
    <m/>
    <m/>
    <n v="24756"/>
    <n v="74737"/>
    <n v="49981"/>
    <n v="-50215.5"/>
    <n v="149708.5"/>
    <n v="83296"/>
  </r>
  <r>
    <n v="777513"/>
    <d v="2014-06-16T09:31:39"/>
    <s v="Rejected"/>
    <s v="Male"/>
    <n v="0"/>
    <s v="c9"/>
    <n v="41843"/>
    <x v="3140"/>
    <s v="40001-60000"/>
    <m/>
    <m/>
    <m/>
    <m/>
    <m/>
    <n v="24750.75"/>
    <n v="74715.25"/>
    <n v="49964.5"/>
    <n v="-50196"/>
    <n v="149662"/>
    <n v="41843"/>
  </r>
  <r>
    <n v="127559"/>
    <d v="2014-06-16T09:32:04"/>
    <s v="Hired"/>
    <s v="Male"/>
    <n v="0"/>
    <s v="c9"/>
    <n v="48675"/>
    <x v="3141"/>
    <s v="40001-60000"/>
    <m/>
    <m/>
    <m/>
    <m/>
    <m/>
    <n v="24745.5"/>
    <n v="74722.5"/>
    <n v="49977"/>
    <n v="-50220"/>
    <n v="149688"/>
    <n v="48675"/>
  </r>
  <r>
    <n v="589852"/>
    <d v="2014-06-20T13:57:48"/>
    <s v="Rejected"/>
    <s v="Male"/>
    <n v="0"/>
    <s v="c9"/>
    <n v="81290"/>
    <x v="3142"/>
    <s v="60001-100000"/>
    <m/>
    <m/>
    <m/>
    <m/>
    <m/>
    <n v="24740.25"/>
    <n v="74729.75"/>
    <n v="49989.5"/>
    <n v="-50244"/>
    <n v="149714"/>
    <n v="81290"/>
  </r>
  <r>
    <n v="41532"/>
    <d v="2014-06-27T10:57:58"/>
    <s v="Rejected"/>
    <s v="Don’t want to say"/>
    <n v="0"/>
    <s v="b9"/>
    <n v="52214"/>
    <x v="3143"/>
    <s v="40001-60000"/>
    <m/>
    <m/>
    <m/>
    <m/>
    <m/>
    <n v="24735"/>
    <n v="74708"/>
    <n v="49973"/>
    <n v="-50224.5"/>
    <n v="149667.5"/>
    <n v="52214"/>
  </r>
  <r>
    <n v="964469"/>
    <d v="2014-07-02T18:16:00"/>
    <s v="Hired"/>
    <s v="Male"/>
    <n v="0"/>
    <s v="b9"/>
    <n v="32961"/>
    <x v="3144"/>
    <s v="20001-40000"/>
    <m/>
    <m/>
    <m/>
    <m/>
    <m/>
    <n v="24732"/>
    <n v="74715.25"/>
    <n v="49983.25"/>
    <n v="-50242.875"/>
    <n v="149690.125"/>
    <n v="32961"/>
  </r>
  <r>
    <n v="976657"/>
    <d v="2014-07-02T18:17:16"/>
    <s v="Hired"/>
    <s v="Female"/>
    <n v="0"/>
    <s v="b9"/>
    <n v="20760"/>
    <x v="3145"/>
    <s v="20001-40000"/>
    <m/>
    <m/>
    <m/>
    <m/>
    <m/>
    <n v="24729"/>
    <n v="74722.5"/>
    <n v="49993.5"/>
    <n v="-50261.25"/>
    <n v="149712.75"/>
    <n v="20760"/>
  </r>
  <r>
    <n v="235151"/>
    <d v="2014-08-19T18:19:19"/>
    <s v="Hired"/>
    <s v="Male"/>
    <n v="0"/>
    <s v="c9"/>
    <n v="44070"/>
    <x v="3146"/>
    <s v="40001-60000"/>
    <m/>
    <m/>
    <m/>
    <m/>
    <m/>
    <n v="24740.25"/>
    <n v="74729.75"/>
    <n v="49989.5"/>
    <n v="-50244"/>
    <n v="149714"/>
    <n v="44070"/>
  </r>
  <r>
    <n v="572031"/>
    <d v="2014-08-18T09:32:02"/>
    <s v="Hired"/>
    <s v="Don’t want to say"/>
    <n v="0"/>
    <s v="i5"/>
    <n v="25378"/>
    <x v="3147"/>
    <s v="20001-40000"/>
    <m/>
    <m/>
    <m/>
    <m/>
    <m/>
    <n v="24735"/>
    <n v="74737"/>
    <n v="50002"/>
    <n v="-50268"/>
    <n v="149740"/>
    <n v="25378"/>
  </r>
  <r>
    <n v="180899"/>
    <d v="2014-08-08T11:40:51"/>
    <s v="Hired"/>
    <s v="Male"/>
    <n v="0"/>
    <s v="i7"/>
    <n v="23320"/>
    <x v="3148"/>
    <s v="20001-40000"/>
    <m/>
    <m/>
    <m/>
    <m/>
    <m/>
    <n v="24732"/>
    <n v="74737.5"/>
    <n v="50005.5"/>
    <n v="-50276.25"/>
    <n v="149745.75"/>
    <n v="23320"/>
  </r>
  <r>
    <n v="946296"/>
    <d v="2014-08-08T11:43:49"/>
    <s v="Rejected"/>
    <s v="Female"/>
    <n v="0"/>
    <s v="i7"/>
    <n v="6783"/>
    <x v="3149"/>
    <s v="0-20,000"/>
    <m/>
    <m/>
    <m/>
    <m/>
    <m/>
    <n v="24745.5"/>
    <n v="74738"/>
    <n v="49992.5"/>
    <n v="-50243.25"/>
    <n v="149726.75"/>
    <n v="6783"/>
  </r>
  <r>
    <n v="521742"/>
    <d v="2014-08-08T11:42:27"/>
    <s v="Hired"/>
    <s v="Female"/>
    <n v="0"/>
    <s v="i7"/>
    <n v="34249"/>
    <x v="3150"/>
    <s v="20001-40000"/>
    <m/>
    <m/>
    <m/>
    <m/>
    <m/>
    <n v="24756"/>
    <n v="74738.5"/>
    <n v="49982.5"/>
    <n v="-50217.75"/>
    <n v="149712.25"/>
    <n v="34249"/>
  </r>
  <r>
    <n v="570413"/>
    <d v="2014-08-08T11:42:56"/>
    <s v="Rejected"/>
    <s v="Female"/>
    <n v="0"/>
    <s v="i7"/>
    <n v="6224"/>
    <x v="3151"/>
    <s v="0-20,000"/>
    <m/>
    <m/>
    <m/>
    <m/>
    <m/>
    <n v="24756"/>
    <n v="74739"/>
    <n v="49983"/>
    <n v="-50218.5"/>
    <n v="149713.5"/>
    <n v="6224"/>
  </r>
  <r>
    <n v="706182"/>
    <d v="2014-06-24T09:31:55"/>
    <s v="Hired"/>
    <s v="Male"/>
    <n v="0"/>
    <s v="c9"/>
    <n v="7123"/>
    <x v="3152"/>
    <s v="0-20,000"/>
    <m/>
    <m/>
    <m/>
    <m/>
    <m/>
    <n v="24756"/>
    <n v="74762"/>
    <n v="50006"/>
    <n v="-50253"/>
    <n v="149771"/>
    <n v="7123"/>
  </r>
  <r>
    <n v="26159"/>
    <d v="2014-06-24T09:37:28"/>
    <s v="Hired"/>
    <s v="Female"/>
    <n v="0"/>
    <s v="c9"/>
    <n v="79172"/>
    <x v="3153"/>
    <s v="60001-100000"/>
    <m/>
    <m/>
    <m/>
    <m/>
    <m/>
    <n v="24769"/>
    <n v="74785"/>
    <n v="50016"/>
    <n v="-50255"/>
    <n v="149809"/>
    <n v="79172"/>
  </r>
  <r>
    <n v="980516"/>
    <d v="2014-07-29T09:34:38"/>
    <s v="Hired"/>
    <s v="Male"/>
    <n v="0"/>
    <s v="c9"/>
    <n v="28326"/>
    <x v="3154"/>
    <s v="20001-40000"/>
    <m/>
    <m/>
    <m/>
    <m/>
    <m/>
    <n v="24762.5"/>
    <n v="74738.5"/>
    <n v="49976"/>
    <n v="-50201.5"/>
    <n v="149702.5"/>
    <n v="28326"/>
  </r>
  <r>
    <n v="818591"/>
    <d v="2014-07-29T09:35:19"/>
    <s v="Hired"/>
    <s v="Female"/>
    <n v="0"/>
    <s v="c9"/>
    <n v="68839"/>
    <x v="3155"/>
    <s v="60001-100000"/>
    <m/>
    <m/>
    <m/>
    <m/>
    <m/>
    <n v="24756"/>
    <n v="74739"/>
    <n v="49983"/>
    <n v="-50218.5"/>
    <n v="149713.5"/>
    <n v="68839"/>
  </r>
  <r>
    <n v="717754"/>
    <d v="2014-07-29T09:32:30"/>
    <s v="Hired"/>
    <s v="Female"/>
    <n v="0"/>
    <s v="c9"/>
    <n v="68792"/>
    <x v="3156"/>
    <s v="60001-100000"/>
    <m/>
    <m/>
    <m/>
    <m/>
    <m/>
    <n v="24756"/>
    <n v="74762"/>
    <n v="50006"/>
    <n v="-50253"/>
    <n v="149771"/>
    <n v="68792"/>
  </r>
  <r>
    <n v="669804"/>
    <d v="2014-08-14T15:49:10"/>
    <s v="Hired"/>
    <s v="Male"/>
    <n v="0"/>
    <s v="c9"/>
    <n v="62873"/>
    <x v="3157"/>
    <s v="60001-100000"/>
    <m/>
    <m/>
    <m/>
    <m/>
    <m/>
    <n v="24756"/>
    <n v="74785"/>
    <n v="50029"/>
    <n v="-50287.5"/>
    <n v="149828.5"/>
    <n v="62873"/>
  </r>
  <r>
    <n v="474723"/>
    <d v="2014-08-14T15:47:42"/>
    <s v="Hired"/>
    <s v="Female"/>
    <n v="0"/>
    <s v="c9"/>
    <n v="9900"/>
    <x v="3158"/>
    <s v="0-20,000"/>
    <m/>
    <m/>
    <m/>
    <m/>
    <m/>
    <n v="24756"/>
    <n v="74808"/>
    <n v="50052"/>
    <n v="-50322"/>
    <n v="149886"/>
    <n v="9900"/>
  </r>
  <r>
    <n v="220070"/>
    <d v="2014-08-14T15:47:07"/>
    <s v="Rejected"/>
    <s v="Female"/>
    <n v="0"/>
    <s v="c9"/>
    <n v="5917"/>
    <x v="3159"/>
    <s v="0-20,000"/>
    <m/>
    <m/>
    <m/>
    <m/>
    <m/>
    <n v="24756"/>
    <n v="74831"/>
    <n v="50075"/>
    <n v="-50356.5"/>
    <n v="149943.5"/>
    <n v="5917"/>
  </r>
  <r>
    <n v="507036"/>
    <d v="2014-08-14T15:51:25"/>
    <s v="Hired"/>
    <s v="Female"/>
    <n v="0"/>
    <s v="c9"/>
    <n v="47444"/>
    <x v="3160"/>
    <s v="40001-60000"/>
    <m/>
    <m/>
    <m/>
    <m/>
    <m/>
    <n v="24775.5"/>
    <n v="74831.5"/>
    <n v="50056"/>
    <n v="-50308.5"/>
    <n v="149915.5"/>
    <n v="47444"/>
  </r>
  <r>
    <n v="736041"/>
    <d v="2014-08-18T08:28:35"/>
    <s v="Hired"/>
    <s v="Male"/>
    <n v="0"/>
    <s v="c9"/>
    <n v="9946"/>
    <x v="3161"/>
    <s v="0-20,000"/>
    <m/>
    <m/>
    <m/>
    <m/>
    <m/>
    <n v="24769"/>
    <n v="74832"/>
    <n v="50063"/>
    <n v="-50325.5"/>
    <n v="149926.5"/>
    <n v="9946"/>
  </r>
  <r>
    <n v="401482"/>
    <d v="2014-08-13T09:31:09"/>
    <s v="Hired"/>
    <s v="Male"/>
    <n v="0"/>
    <s v="c9"/>
    <n v="20655"/>
    <x v="3162"/>
    <s v="20001-40000"/>
    <m/>
    <m/>
    <m/>
    <m/>
    <m/>
    <n v="24783.5"/>
    <n v="74832.5"/>
    <n v="50049"/>
    <n v="-50290"/>
    <n v="149906"/>
    <n v="20655"/>
  </r>
  <r>
    <n v="19895"/>
    <d v="2014-07-09T08:55:38"/>
    <s v="Hired"/>
    <s v="Male"/>
    <n v="0"/>
    <s v="b9"/>
    <n v="63225"/>
    <x v="3163"/>
    <s v="60001-100000"/>
    <m/>
    <m/>
    <m/>
    <m/>
    <m/>
    <n v="24788"/>
    <n v="74833"/>
    <n v="50045"/>
    <n v="-50279.5"/>
    <n v="149900.5"/>
    <n v="63225"/>
  </r>
  <r>
    <n v="326192"/>
    <d v="2014-05-01T09:32:16"/>
    <s v="Hired"/>
    <s v="Male"/>
    <n v="0"/>
    <s v="c5"/>
    <n v="32306"/>
    <x v="3164"/>
    <s v="20001-40000"/>
    <m/>
    <m/>
    <m/>
    <m/>
    <m/>
    <n v="24786.5"/>
    <n v="74838"/>
    <n v="50051.5"/>
    <n v="-50290.75"/>
    <n v="149915.25"/>
    <n v="32306"/>
  </r>
  <r>
    <n v="881007"/>
    <d v="2014-05-01T09:35:44"/>
    <s v="Hired"/>
    <s v="Male"/>
    <n v="0"/>
    <s v="c5"/>
    <n v="76581"/>
    <x v="3165"/>
    <s v="60001-100000"/>
    <m/>
    <m/>
    <m/>
    <m/>
    <m/>
    <n v="24785"/>
    <n v="74843"/>
    <n v="50058"/>
    <n v="-50302"/>
    <n v="149930"/>
    <n v="76581"/>
  </r>
  <r>
    <n v="805270"/>
    <d v="2014-05-20T12:58:51"/>
    <s v="Hired"/>
    <s v="Female"/>
    <n v="0"/>
    <s v="c5"/>
    <n v="42803"/>
    <x v="3166"/>
    <s v="40001-60000"/>
    <m/>
    <m/>
    <m/>
    <m/>
    <m/>
    <n v="24783.5"/>
    <n v="74832.5"/>
    <n v="50049"/>
    <n v="-50290"/>
    <n v="149906"/>
    <n v="42803"/>
  </r>
  <r>
    <n v="255063"/>
    <d v="2014-05-20T13:02:15"/>
    <s v="Hired"/>
    <s v="Female"/>
    <n v="0"/>
    <s v="c5"/>
    <n v="94634"/>
    <x v="3167"/>
    <s v="60001-100000"/>
    <m/>
    <m/>
    <m/>
    <m/>
    <m/>
    <n v="24782"/>
    <n v="74833"/>
    <n v="50051"/>
    <n v="-50294.5"/>
    <n v="149909.5"/>
    <n v="94634"/>
  </r>
  <r>
    <n v="798324"/>
    <d v="2014-05-20T12:56:30"/>
    <s v="Hired"/>
    <s v="Female"/>
    <n v="0"/>
    <s v="c5"/>
    <n v="51293"/>
    <x v="3168"/>
    <s v="40001-60000"/>
    <m/>
    <m/>
    <m/>
    <m/>
    <m/>
    <n v="24775.5"/>
    <n v="74831.5"/>
    <n v="50056"/>
    <n v="-50308.5"/>
    <n v="149915.5"/>
    <n v="51293"/>
  </r>
  <r>
    <n v="412624"/>
    <d v="2014-05-21T14:19:56"/>
    <s v="Hired"/>
    <s v="Male"/>
    <n v="0"/>
    <s v="c5"/>
    <n v="97066"/>
    <x v="3169"/>
    <s v="60001-100000"/>
    <m/>
    <m/>
    <m/>
    <m/>
    <m/>
    <n v="24769"/>
    <n v="74832"/>
    <n v="50063"/>
    <n v="-50325.5"/>
    <n v="149926.5"/>
    <n v="97066"/>
  </r>
  <r>
    <n v="962745"/>
    <d v="2014-05-22T15:15:05"/>
    <s v="Rejected"/>
    <s v="Male"/>
    <n v="0"/>
    <s v="c5"/>
    <n v="30637"/>
    <x v="3170"/>
    <s v="20001-40000"/>
    <m/>
    <m/>
    <m/>
    <m/>
    <m/>
    <n v="24762.5"/>
    <n v="74808"/>
    <n v="50045.5"/>
    <n v="-50305.75"/>
    <n v="149876.25"/>
    <n v="30637"/>
  </r>
  <r>
    <n v="157956"/>
    <d v="2014-05-29T13:57:52"/>
    <s v="Hired"/>
    <s v="Male"/>
    <n v="0"/>
    <s v="c5"/>
    <n v="67035"/>
    <x v="3171"/>
    <s v="60001-100000"/>
    <m/>
    <m/>
    <m/>
    <m/>
    <m/>
    <n v="24756"/>
    <n v="74831"/>
    <n v="50075"/>
    <n v="-50356.5"/>
    <n v="149943.5"/>
    <n v="67035"/>
  </r>
  <r>
    <n v="89359"/>
    <d v="2014-05-29T14:00:55"/>
    <s v="Hired"/>
    <s v="Female"/>
    <n v="0"/>
    <s v="c5"/>
    <n v="40000"/>
    <x v="3172"/>
    <s v="20001-40000"/>
    <m/>
    <m/>
    <m/>
    <m/>
    <m/>
    <n v="24756"/>
    <n v="74831.5"/>
    <n v="50075.5"/>
    <n v="-50357.25"/>
    <n v="149944.75"/>
    <n v="40000"/>
  </r>
  <r>
    <n v="717589"/>
    <d v="2014-07-24T09:31:16"/>
    <s v="Hired"/>
    <s v="Male"/>
    <n v="0"/>
    <s v="i5"/>
    <n v="37843"/>
    <x v="3173"/>
    <s v="20001-40000"/>
    <m/>
    <m/>
    <m/>
    <m/>
    <m/>
    <n v="24756"/>
    <n v="74832"/>
    <n v="50076"/>
    <n v="-50358"/>
    <n v="149946"/>
    <n v="37843"/>
  </r>
  <r>
    <n v="391333"/>
    <d v="2014-05-23T09:35:12"/>
    <s v="Rejected"/>
    <s v="Male"/>
    <n v="0"/>
    <s v="i5"/>
    <n v="91920"/>
    <x v="3174"/>
    <s v="60001-100000"/>
    <m/>
    <m/>
    <m/>
    <m/>
    <m/>
    <n v="24756"/>
    <n v="74832.5"/>
    <n v="50076.5"/>
    <n v="-50358.75"/>
    <n v="149947.25"/>
    <n v="91920"/>
  </r>
  <r>
    <n v="416449"/>
    <d v="2014-05-28T16:21:34"/>
    <s v="Hired"/>
    <s v="Female"/>
    <n v="0"/>
    <s v="i5"/>
    <n v="77091"/>
    <x v="3175"/>
    <s v="60001-100000"/>
    <m/>
    <m/>
    <m/>
    <m/>
    <m/>
    <n v="24756"/>
    <n v="74831"/>
    <n v="50075"/>
    <n v="-50356.5"/>
    <n v="149943.5"/>
    <n v="77091"/>
  </r>
  <r>
    <n v="728481"/>
    <d v="2014-05-28T16:22:41"/>
    <s v="Hired"/>
    <s v="Male"/>
    <n v="0"/>
    <s v="i5"/>
    <n v="6459"/>
    <x v="3176"/>
    <s v="0-20,000"/>
    <m/>
    <m/>
    <m/>
    <m/>
    <m/>
    <n v="24750.75"/>
    <n v="74762"/>
    <n v="50011.25"/>
    <n v="-50266.125"/>
    <n v="149778.875"/>
    <n v="6459"/>
  </r>
  <r>
    <n v="241250"/>
    <d v="2014-06-06T10:07:48"/>
    <s v="Hired"/>
    <s v="Female"/>
    <n v="0"/>
    <s v="i5"/>
    <n v="22600"/>
    <x v="3177"/>
    <s v="20001-40000"/>
    <m/>
    <m/>
    <m/>
    <m/>
    <m/>
    <n v="24756"/>
    <n v="74785"/>
    <n v="50029"/>
    <n v="-50287.5"/>
    <n v="149828.5"/>
    <n v="22600"/>
  </r>
  <r>
    <n v="124271"/>
    <d v="2014-06-20T17:12:05"/>
    <s v="Hired"/>
    <s v="Male"/>
    <n v="0"/>
    <s v="i5"/>
    <n v="31893"/>
    <x v="3178"/>
    <s v="20001-40000"/>
    <m/>
    <m/>
    <m/>
    <m/>
    <m/>
    <n v="24762.5"/>
    <n v="74808"/>
    <n v="50045.5"/>
    <n v="-50305.75"/>
    <n v="149876.25"/>
    <n v="31893"/>
  </r>
  <r>
    <n v="771658"/>
    <d v="2014-05-17T13:58:40"/>
    <s v="Rejected"/>
    <s v="Male"/>
    <n v="0"/>
    <s v="c9"/>
    <n v="82718"/>
    <x v="3179"/>
    <s v="60001-100000"/>
    <m/>
    <m/>
    <m/>
    <m/>
    <m/>
    <n v="24756"/>
    <n v="74831"/>
    <n v="50075"/>
    <n v="-50356.5"/>
    <n v="149943.5"/>
    <n v="82718"/>
  </r>
  <r>
    <n v="555783"/>
    <d v="2014-05-26T13:55:34"/>
    <s v="Hired"/>
    <s v="Male"/>
    <n v="0"/>
    <s v="c9"/>
    <n v="86177"/>
    <x v="3180"/>
    <s v="60001-100000"/>
    <m/>
    <m/>
    <m/>
    <m/>
    <m/>
    <n v="24756"/>
    <n v="74762"/>
    <n v="50006"/>
    <n v="-50253"/>
    <n v="149771"/>
    <n v="86177"/>
  </r>
  <r>
    <n v="295010"/>
    <d v="2014-05-26T13:58:44"/>
    <s v="Hired"/>
    <s v="Female"/>
    <n v="0"/>
    <s v="c9"/>
    <n v="1389"/>
    <x v="3181"/>
    <s v="0-20,000"/>
    <m/>
    <m/>
    <m/>
    <m/>
    <m/>
    <n v="24756"/>
    <n v="74738"/>
    <n v="49982"/>
    <n v="-50217"/>
    <n v="149711"/>
    <n v="1389"/>
  </r>
  <r>
    <n v="191186"/>
    <d v="2014-05-29T14:16:22"/>
    <s v="Rejected"/>
    <s v="Male"/>
    <n v="0"/>
    <s v="c9"/>
    <n v="25627"/>
    <x v="3182"/>
    <s v="20001-40000"/>
    <m/>
    <m/>
    <m/>
    <m/>
    <m/>
    <n v="24762.5"/>
    <n v="74738.5"/>
    <n v="49976"/>
    <n v="-50201.5"/>
    <n v="149702.5"/>
    <n v="25627"/>
  </r>
  <r>
    <n v="35482"/>
    <d v="2014-05-29T14:23:11"/>
    <s v="Hired"/>
    <s v="Female"/>
    <n v="0"/>
    <s v="c9"/>
    <n v="91603"/>
    <x v="3183"/>
    <s v="60001-100000"/>
    <m/>
    <m/>
    <m/>
    <m/>
    <m/>
    <n v="24756"/>
    <n v="74739"/>
    <n v="49983"/>
    <n v="-50218.5"/>
    <n v="149713.5"/>
    <n v="91603"/>
  </r>
  <r>
    <n v="501268"/>
    <d v="2014-06-03T16:22:31"/>
    <s v="Hired"/>
    <s v="Male"/>
    <n v="0"/>
    <s v="c9"/>
    <n v="14197"/>
    <x v="3184"/>
    <s v="0-20,000"/>
    <m/>
    <m/>
    <m/>
    <m/>
    <m/>
    <n v="24756"/>
    <n v="74737.5"/>
    <n v="49981.5"/>
    <n v="-50216.25"/>
    <n v="149709.75"/>
    <n v="14197"/>
  </r>
  <r>
    <n v="476705"/>
    <d v="2014-06-13T09:32:22"/>
    <s v="Rejected"/>
    <s v="Male"/>
    <n v="0"/>
    <s v="c9"/>
    <n v="76771"/>
    <x v="3185"/>
    <s v="60001-100000"/>
    <m/>
    <m/>
    <m/>
    <m/>
    <m/>
    <n v="24769"/>
    <n v="74738"/>
    <n v="49969"/>
    <n v="-50184.5"/>
    <n v="149691.5"/>
    <n v="76771"/>
  </r>
  <r>
    <n v="864490"/>
    <d v="2014-05-19T19:37:48"/>
    <s v="Rejected"/>
    <s v="Male"/>
    <n v="0"/>
    <s v="c9"/>
    <n v="64995"/>
    <x v="3186"/>
    <s v="60001-100000"/>
    <m/>
    <m/>
    <m/>
    <m/>
    <m/>
    <n v="24762.5"/>
    <n v="74729.75"/>
    <n v="49967.25"/>
    <n v="-50188.375"/>
    <n v="149680.625"/>
    <n v="64995"/>
  </r>
  <r>
    <n v="870435"/>
    <d v="2014-05-19T19:38:21"/>
    <s v="Hired"/>
    <s v="Male"/>
    <n v="0"/>
    <s v="c9"/>
    <n v="35264"/>
    <x v="3187"/>
    <s v="20001-40000"/>
    <m/>
    <m/>
    <m/>
    <m/>
    <m/>
    <n v="24756"/>
    <n v="74737"/>
    <n v="49981"/>
    <n v="-50215.5"/>
    <n v="149708.5"/>
    <n v="35264"/>
  </r>
  <r>
    <n v="663150"/>
    <d v="2014-05-19T19:38:12"/>
    <s v="Hired"/>
    <s v="Female"/>
    <n v="0"/>
    <s v="c9"/>
    <n v="70471"/>
    <x v="3188"/>
    <s v="60001-100000"/>
    <m/>
    <m/>
    <m/>
    <m/>
    <m/>
    <n v="24756"/>
    <n v="74737.5"/>
    <n v="49981.5"/>
    <n v="-50216.25"/>
    <n v="149709.75"/>
    <n v="70471"/>
  </r>
  <r>
    <n v="293055"/>
    <d v="2014-05-27T12:53:22"/>
    <s v="Hired"/>
    <s v="Male"/>
    <n v="0"/>
    <s v="c9"/>
    <n v="25660"/>
    <x v="3189"/>
    <s v="20001-40000"/>
    <m/>
    <m/>
    <m/>
    <m/>
    <m/>
    <n v="24756"/>
    <n v="74738"/>
    <n v="49982"/>
    <n v="-50217"/>
    <n v="149711"/>
    <n v="25660"/>
  </r>
  <r>
    <n v="372242"/>
    <d v="2014-05-27T12:52:11"/>
    <s v="Hired"/>
    <s v="Female"/>
    <n v="0"/>
    <s v="c9"/>
    <n v="14281"/>
    <x v="3190"/>
    <s v="0-20,000"/>
    <m/>
    <m/>
    <m/>
    <m/>
    <m/>
    <n v="24756"/>
    <n v="74738.5"/>
    <n v="49982.5"/>
    <n v="-50217.75"/>
    <n v="149712.25"/>
    <n v="14281"/>
  </r>
  <r>
    <n v="461858"/>
    <d v="2014-06-12T16:08:23"/>
    <s v="Hired"/>
    <s v="Male"/>
    <n v="0"/>
    <s v="c9"/>
    <n v="62495"/>
    <x v="3191"/>
    <s v="60001-100000"/>
    <m/>
    <m/>
    <m/>
    <m/>
    <m/>
    <n v="24756"/>
    <n v="74739"/>
    <n v="49983"/>
    <n v="-50218.5"/>
    <n v="149713.5"/>
    <n v="62495"/>
  </r>
  <r>
    <n v="96586"/>
    <d v="2014-06-12T16:09:16"/>
    <s v="Hired"/>
    <s v="Male"/>
    <n v="0"/>
    <s v="c9"/>
    <n v="79181"/>
    <x v="3192"/>
    <s v="60001-100000"/>
    <m/>
    <m/>
    <m/>
    <m/>
    <m/>
    <n v="24756"/>
    <n v="74762"/>
    <n v="50006"/>
    <n v="-50253"/>
    <n v="149771"/>
    <n v="79181"/>
  </r>
  <r>
    <n v="239312"/>
    <d v="2014-06-12T16:11:23"/>
    <s v="Rejected"/>
    <s v="Male"/>
    <n v="0"/>
    <s v="c9"/>
    <n v="11583"/>
    <x v="3193"/>
    <s v="0-20,000"/>
    <m/>
    <m/>
    <m/>
    <m/>
    <m/>
    <n v="24756"/>
    <n v="74738"/>
    <n v="49982"/>
    <n v="-50217"/>
    <n v="149711"/>
    <n v="11583"/>
  </r>
  <r>
    <n v="301586"/>
    <d v="2014-07-28T12:04:44"/>
    <s v="Hired"/>
    <s v="Male"/>
    <n v="0"/>
    <s v="i7"/>
    <n v="96908"/>
    <x v="3194"/>
    <s v="60001-100000"/>
    <m/>
    <m/>
    <m/>
    <m/>
    <m/>
    <n v="24762.5"/>
    <n v="74738.5"/>
    <n v="49976"/>
    <n v="-50201.5"/>
    <n v="149702.5"/>
    <n v="96908"/>
  </r>
  <r>
    <n v="346190"/>
    <d v="2014-07-28T12:05:15"/>
    <s v="Hired"/>
    <s v="Male"/>
    <n v="0"/>
    <s v="i7"/>
    <n v="54330"/>
    <x v="3195"/>
    <s v="40001-60000"/>
    <m/>
    <m/>
    <m/>
    <m/>
    <m/>
    <n v="24756"/>
    <n v="74737"/>
    <n v="49981"/>
    <n v="-50215.5"/>
    <n v="149708.5"/>
    <n v="54330"/>
  </r>
  <r>
    <n v="209714"/>
    <d v="2014-06-23T09:32:10"/>
    <s v="Hired"/>
    <s v="Male"/>
    <n v="0"/>
    <s v="c5"/>
    <n v="86414"/>
    <x v="3196"/>
    <s v="60001-100000"/>
    <m/>
    <m/>
    <m/>
    <m/>
    <m/>
    <n v="24756"/>
    <n v="74737.5"/>
    <n v="49981.5"/>
    <n v="-50216.25"/>
    <n v="149709.75"/>
    <n v="86414"/>
  </r>
  <r>
    <n v="450326"/>
    <d v="2014-07-04T19:07:28"/>
    <s v="Rejected"/>
    <s v="Female"/>
    <n v="0"/>
    <s v="c5"/>
    <n v="53110"/>
    <x v="3197"/>
    <s v="40001-60000"/>
    <m/>
    <m/>
    <m/>
    <m/>
    <m/>
    <n v="24756"/>
    <n v="74722.5"/>
    <n v="49966.5"/>
    <n v="-50193.75"/>
    <n v="149672.25"/>
    <n v="53110"/>
  </r>
  <r>
    <n v="692156"/>
    <d v="2014-07-04T19:10:02"/>
    <s v="Rejected"/>
    <s v="Male"/>
    <n v="0"/>
    <s v="c5"/>
    <n v="96435"/>
    <x v="3198"/>
    <s v="60001-100000"/>
    <m/>
    <m/>
    <m/>
    <m/>
    <m/>
    <n v="24756"/>
    <n v="74729.75"/>
    <n v="49973.75"/>
    <n v="-50204.625"/>
    <n v="149690.375"/>
    <n v="96435"/>
  </r>
  <r>
    <n v="314177"/>
    <d v="2014-07-18T19:28:22"/>
    <s v="Hired"/>
    <s v="Female"/>
    <n v="0"/>
    <s v="c5"/>
    <n v="40265"/>
    <x v="3199"/>
    <s v="40001-60000"/>
    <m/>
    <m/>
    <m/>
    <m/>
    <m/>
    <n v="24756"/>
    <n v="74708"/>
    <n v="49952"/>
    <n v="-50172"/>
    <n v="149636"/>
    <n v="40265"/>
  </r>
  <r>
    <n v="287282"/>
    <d v="2014-07-21T09:33:10"/>
    <s v="Rejected"/>
    <s v="Female"/>
    <n v="0"/>
    <s v="c5"/>
    <n v="68115"/>
    <x v="3200"/>
    <s v="60001-100000"/>
    <m/>
    <m/>
    <m/>
    <m/>
    <m/>
    <n v="24750.75"/>
    <n v="74715.25"/>
    <n v="49964.5"/>
    <n v="-50196"/>
    <n v="149662"/>
    <n v="68115"/>
  </r>
  <r>
    <n v="425236"/>
    <d v="2014-08-01T13:13:17"/>
    <s v="Hired"/>
    <s v="Female"/>
    <n v="0"/>
    <s v="c5"/>
    <n v="25430"/>
    <x v="3201"/>
    <s v="20001-40000"/>
    <m/>
    <m/>
    <m/>
    <m/>
    <m/>
    <n v="24745.5"/>
    <n v="74722.5"/>
    <n v="49977"/>
    <n v="-50220"/>
    <n v="149688"/>
    <n v="25430"/>
  </r>
  <r>
    <n v="411122"/>
    <d v="2014-08-01T13:12:19"/>
    <s v="Rejected"/>
    <s v="Don’t want to say"/>
    <n v="0"/>
    <s v="c5"/>
    <n v="6861"/>
    <x v="883"/>
    <s v="0-20,000"/>
    <m/>
    <m/>
    <m/>
    <m/>
    <m/>
    <n v="24740.25"/>
    <n v="74729.75"/>
    <n v="49989.5"/>
    <n v="-50244"/>
    <n v="149714"/>
    <n v="6861"/>
  </r>
  <r>
    <n v="879110"/>
    <d v="2014-08-01T13:14:16"/>
    <s v="Rejected"/>
    <s v="Don’t want to say"/>
    <n v="0"/>
    <s v="c5"/>
    <n v="24435"/>
    <x v="3202"/>
    <s v="20001-40000"/>
    <m/>
    <m/>
    <m/>
    <m/>
    <m/>
    <n v="24756"/>
    <n v="74737"/>
    <n v="49981"/>
    <n v="-50215.5"/>
    <n v="149708.5"/>
    <n v="24435"/>
  </r>
  <r>
    <n v="427364"/>
    <d v="2014-05-07T21:17:23"/>
    <s v="Hired"/>
    <s v="Male"/>
    <n v="0"/>
    <s v="c9"/>
    <n v="58484"/>
    <x v="3203"/>
    <s v="40001-60000"/>
    <m/>
    <m/>
    <m/>
    <m/>
    <m/>
    <n v="24756"/>
    <n v="74737.5"/>
    <n v="49981.5"/>
    <n v="-50216.25"/>
    <n v="149709.75"/>
    <n v="58484"/>
  </r>
  <r>
    <n v="582836"/>
    <d v="2014-05-07T21:18:13"/>
    <s v="Hired"/>
    <s v="Male"/>
    <n v="0"/>
    <s v="c9"/>
    <n v="73096"/>
    <x v="3204"/>
    <s v="60001-100000"/>
    <m/>
    <m/>
    <m/>
    <m/>
    <m/>
    <n v="24756"/>
    <n v="74738"/>
    <n v="49982"/>
    <n v="-50217"/>
    <n v="149711"/>
    <n v="73096"/>
  </r>
  <r>
    <n v="808760"/>
    <d v="2014-06-30T09:31:58"/>
    <s v="Rejected"/>
    <s v="Female"/>
    <n v="0"/>
    <s v="c5"/>
    <n v="89061"/>
    <x v="3205"/>
    <s v="60001-100000"/>
    <m/>
    <m/>
    <m/>
    <m/>
    <m/>
    <n v="24756"/>
    <n v="74738.5"/>
    <n v="49982.5"/>
    <n v="-50217.75"/>
    <n v="149712.25"/>
    <n v="89061"/>
  </r>
  <r>
    <n v="897562"/>
    <d v="2014-07-11T14:50:57"/>
    <s v="Hired"/>
    <s v="Female"/>
    <n v="0"/>
    <s v="c5"/>
    <n v="55201"/>
    <x v="3206"/>
    <s v="40001-60000"/>
    <m/>
    <m/>
    <m/>
    <m/>
    <m/>
    <n v="24756"/>
    <n v="74737"/>
    <n v="49981"/>
    <n v="-50215.5"/>
    <n v="149708.5"/>
    <n v="55201"/>
  </r>
  <r>
    <n v="770021"/>
    <d v="2014-07-11T14:51:59"/>
    <s v="Hired"/>
    <s v="Female"/>
    <n v="0"/>
    <s v="c5"/>
    <n v="82207"/>
    <x v="3207"/>
    <s v="60001-100000"/>
    <m/>
    <m/>
    <m/>
    <m/>
    <m/>
    <n v="24750.75"/>
    <n v="74737.5"/>
    <n v="49986.75"/>
    <n v="-50229.375"/>
    <n v="149717.625"/>
    <n v="82207"/>
  </r>
  <r>
    <n v="444043"/>
    <d v="2014-07-11T14:52:24"/>
    <s v="Hired"/>
    <s v="Male"/>
    <n v="0"/>
    <s v="c5"/>
    <n v="80262"/>
    <x v="3208"/>
    <s v="60001-100000"/>
    <m/>
    <m/>
    <m/>
    <m/>
    <m/>
    <n v="24745.5"/>
    <n v="74722.5"/>
    <n v="49977"/>
    <n v="-50220"/>
    <n v="149688"/>
    <n v="80262"/>
  </r>
  <r>
    <n v="493811"/>
    <d v="2014-07-07T09:32:05"/>
    <s v="Hired"/>
    <s v="Female"/>
    <n v="0"/>
    <s v="i5"/>
    <n v="9847"/>
    <x v="3209"/>
    <s v="0-20,000"/>
    <m/>
    <m/>
    <m/>
    <m/>
    <m/>
    <n v="24740.25"/>
    <n v="74701.25"/>
    <n v="49961"/>
    <n v="-50201.25"/>
    <n v="149642.75"/>
    <n v="9847"/>
  </r>
  <r>
    <n v="571621"/>
    <d v="2014-08-11T09:32:01"/>
    <s v="Hired"/>
    <s v="Male"/>
    <n v="0"/>
    <s v="c5"/>
    <n v="35504"/>
    <x v="3210"/>
    <s v="20001-40000"/>
    <m/>
    <m/>
    <m/>
    <m/>
    <m/>
    <n v="24756"/>
    <n v="74708"/>
    <n v="49952"/>
    <n v="-50172"/>
    <n v="149636"/>
    <n v="35504"/>
  </r>
  <r>
    <n v="946771"/>
    <d v="2014-08-23T08:43:09"/>
    <s v="Hired"/>
    <s v="Male"/>
    <n v="0"/>
    <s v="c5"/>
    <n v="55305"/>
    <x v="3211"/>
    <s v="40001-60000"/>
    <m/>
    <m/>
    <m/>
    <m/>
    <m/>
    <n v="24750.75"/>
    <n v="74715.25"/>
    <n v="49964.5"/>
    <n v="-50196"/>
    <n v="149662"/>
    <n v="55305"/>
  </r>
  <r>
    <n v="36448"/>
    <d v="2014-08-23T08:43:34"/>
    <s v="Rejected"/>
    <s v="Female"/>
    <n v="0"/>
    <s v="c5"/>
    <n v="92809"/>
    <x v="3212"/>
    <s v="60001-100000"/>
    <m/>
    <m/>
    <m/>
    <m/>
    <m/>
    <n v="24745.5"/>
    <n v="74722.5"/>
    <n v="49977"/>
    <n v="-50220"/>
    <n v="149688"/>
    <n v="92809"/>
  </r>
  <r>
    <n v="545541"/>
    <d v="2014-05-17T17:15:45"/>
    <s v="Hired"/>
    <s v="Male"/>
    <n v="0"/>
    <s v="c5"/>
    <n v="85322"/>
    <x v="3213"/>
    <s v="60001-100000"/>
    <m/>
    <m/>
    <m/>
    <m/>
    <m/>
    <n v="24740.25"/>
    <n v="74701.25"/>
    <n v="49961"/>
    <n v="-50201.25"/>
    <n v="149642.75"/>
    <n v="85322"/>
  </r>
  <r>
    <n v="51387"/>
    <d v="2014-08-29T11:09:17"/>
    <s v="Rejected"/>
    <s v="Male"/>
    <n v="0"/>
    <s v="c9"/>
    <n v="39630"/>
    <x v="3214"/>
    <s v="20001-40000"/>
    <m/>
    <m/>
    <m/>
    <m/>
    <m/>
    <n v="24735"/>
    <n v="74681"/>
    <n v="49946"/>
    <n v="-50184"/>
    <n v="149600"/>
    <n v="39630"/>
  </r>
  <r>
    <n v="187628"/>
    <d v="2014-05-13T09:32:27"/>
    <s v="Rejected"/>
    <s v="Female"/>
    <n v="0"/>
    <s v="i7"/>
    <n v="87060"/>
    <x v="3215"/>
    <s v="60001-100000"/>
    <m/>
    <m/>
    <m/>
    <m/>
    <m/>
    <n v="24732"/>
    <n v="74687.75"/>
    <n v="49955.75"/>
    <n v="-50201.625"/>
    <n v="149621.375"/>
    <n v="87060"/>
  </r>
  <r>
    <n v="20274"/>
    <d v="2014-05-20T17:29:15"/>
    <s v="Hired"/>
    <s v="Male"/>
    <n v="0"/>
    <s v="i7"/>
    <n v="42409"/>
    <x v="3216"/>
    <s v="40001-60000"/>
    <m/>
    <m/>
    <m/>
    <m/>
    <m/>
    <n v="24729"/>
    <n v="74677"/>
    <n v="49948"/>
    <n v="-50193"/>
    <n v="149599"/>
    <n v="42409"/>
  </r>
  <r>
    <n v="476863"/>
    <d v="2014-05-21T07:33:18"/>
    <s v="Rejected"/>
    <s v="Male"/>
    <n v="0"/>
    <s v="i7"/>
    <n v="86320"/>
    <x v="3217"/>
    <s v="60001-100000"/>
    <m/>
    <m/>
    <m/>
    <m/>
    <m/>
    <n v="24726"/>
    <n v="74679"/>
    <n v="49953"/>
    <n v="-50203.5"/>
    <n v="149608.5"/>
    <n v="86320"/>
  </r>
  <r>
    <n v="553212"/>
    <d v="2014-06-17T13:24:23"/>
    <s v="Hired"/>
    <s v="Male"/>
    <n v="0"/>
    <s v="c5"/>
    <n v="37219"/>
    <x v="3218"/>
    <s v="20001-40000"/>
    <m/>
    <m/>
    <m/>
    <m/>
    <m/>
    <n v="24723"/>
    <n v="74673"/>
    <n v="49950"/>
    <n v="-50202"/>
    <n v="149598"/>
    <n v="37219"/>
  </r>
  <r>
    <n v="654399"/>
    <d v="2014-06-17T13:27:43"/>
    <s v="Rejected"/>
    <s v="Male"/>
    <n v="0"/>
    <s v="c5"/>
    <n v="87338"/>
    <x v="3219"/>
    <s v="60001-100000"/>
    <m/>
    <m/>
    <m/>
    <m/>
    <m/>
    <n v="24721"/>
    <n v="74675"/>
    <n v="49954"/>
    <n v="-50210"/>
    <n v="149606"/>
    <n v="87338"/>
  </r>
  <r>
    <n v="299015"/>
    <d v="2014-07-29T11:55:03"/>
    <s v="Hired"/>
    <s v="Male"/>
    <n v="0"/>
    <s v="b9"/>
    <n v="57769"/>
    <x v="3220"/>
    <s v="40001-60000"/>
    <m/>
    <m/>
    <m/>
    <m/>
    <m/>
    <n v="24719"/>
    <n v="74648"/>
    <n v="49929"/>
    <n v="-50174.5"/>
    <n v="149541.5"/>
    <n v="57769"/>
  </r>
  <r>
    <n v="850119"/>
    <d v="2014-06-07T15:13:46"/>
    <s v="Rejected"/>
    <s v="Female"/>
    <n v="0"/>
    <s v="i6"/>
    <n v="24204"/>
    <x v="3221"/>
    <s v="20001-40000"/>
    <m/>
    <m/>
    <m/>
    <m/>
    <m/>
    <n v="24717"/>
    <n v="74660.5"/>
    <n v="49943.5"/>
    <n v="-50198.25"/>
    <n v="149575.75"/>
    <n v="24204"/>
  </r>
  <r>
    <n v="709912"/>
    <d v="2014-06-04T09:33:01"/>
    <s v="Hired"/>
    <s v="Female"/>
    <n v="0"/>
    <s v="i6"/>
    <n v="58771"/>
    <x v="3222"/>
    <s v="40001-60000"/>
    <m/>
    <m/>
    <m/>
    <m/>
    <m/>
    <n v="24723"/>
    <n v="74673"/>
    <n v="49950"/>
    <n v="-50202"/>
    <n v="149598"/>
    <n v="58771"/>
  </r>
  <r>
    <n v="496401"/>
    <d v="2014-07-10T09:51:16"/>
    <s v="Rejected"/>
    <s v="Female"/>
    <n v="0"/>
    <s v="i6"/>
    <n v="99762"/>
    <x v="3223"/>
    <s v="60001-100000"/>
    <m/>
    <m/>
    <m/>
    <m/>
    <m/>
    <n v="24721"/>
    <n v="74675"/>
    <n v="49954"/>
    <n v="-50210"/>
    <n v="149606"/>
    <n v="99762"/>
  </r>
  <r>
    <n v="294190"/>
    <d v="2014-07-10T09:51:38"/>
    <s v="Rejected"/>
    <s v="Female"/>
    <n v="0"/>
    <s v="i6"/>
    <n v="67051"/>
    <x v="1592"/>
    <s v="60001-100000"/>
    <m/>
    <m/>
    <m/>
    <m/>
    <m/>
    <n v="24719"/>
    <n v="74648"/>
    <n v="49929"/>
    <n v="-50174.5"/>
    <n v="149541.5"/>
    <n v="67051"/>
  </r>
  <r>
    <n v="588537"/>
    <d v="2014-07-10T09:52:03"/>
    <s v="Rejected"/>
    <s v="Female"/>
    <n v="0"/>
    <s v="i6"/>
    <n v="13802"/>
    <x v="3224"/>
    <s v="0-20,000"/>
    <m/>
    <m/>
    <m/>
    <m/>
    <m/>
    <n v="24717"/>
    <n v="74660.5"/>
    <n v="49943.5"/>
    <n v="-50198.25"/>
    <n v="149575.75"/>
    <n v="13802"/>
  </r>
  <r>
    <n v="265882"/>
    <d v="2014-07-10T09:57:44"/>
    <s v="Rejected"/>
    <s v="Female"/>
    <n v="0"/>
    <s v="i6"/>
    <n v="56785"/>
    <x v="3225"/>
    <s v="40001-60000"/>
    <m/>
    <m/>
    <m/>
    <m/>
    <m/>
    <n v="24723"/>
    <n v="74673"/>
    <n v="49950"/>
    <n v="-50202"/>
    <n v="149598"/>
    <n v="56785"/>
  </r>
  <r>
    <n v="198865"/>
    <d v="2014-06-19T09:34:10"/>
    <s v="Hired"/>
    <s v="Female"/>
    <n v="0"/>
    <s v="c9"/>
    <n v="49604"/>
    <x v="3226"/>
    <s v="40001-60000"/>
    <m/>
    <m/>
    <m/>
    <m/>
    <m/>
    <n v="24721"/>
    <n v="74675"/>
    <n v="49954"/>
    <n v="-50210"/>
    <n v="149606"/>
    <n v="49604"/>
  </r>
  <r>
    <n v="571114"/>
    <d v="2014-05-13T17:32:16"/>
    <s v="Rejected"/>
    <s v="Male"/>
    <n v="0"/>
    <s v="c5"/>
    <n v="91926"/>
    <x v="3227"/>
    <s v="60001-100000"/>
    <m/>
    <m/>
    <m/>
    <m/>
    <m/>
    <n v="24719"/>
    <n v="74677"/>
    <n v="49958"/>
    <n v="-50218"/>
    <n v="149614"/>
    <n v="91926"/>
  </r>
  <r>
    <n v="480106"/>
    <d v="2014-05-22T09:32:15"/>
    <s v="Hired"/>
    <s v="Male"/>
    <n v="0"/>
    <s v="i7"/>
    <n v="27928"/>
    <x v="3228"/>
    <s v="20001-40000"/>
    <m/>
    <m/>
    <m/>
    <m/>
    <m/>
    <n v="24717"/>
    <n v="74660.5"/>
    <n v="49943.5"/>
    <n v="-50198.25"/>
    <n v="149575.75"/>
    <n v="27928"/>
  </r>
  <r>
    <n v="45977"/>
    <d v="2014-06-12T09:31:53"/>
    <s v="Hired"/>
    <s v="Male"/>
    <n v="0"/>
    <s v="i7"/>
    <n v="47813"/>
    <x v="3229"/>
    <s v="40001-60000"/>
    <m/>
    <m/>
    <m/>
    <m/>
    <m/>
    <n v="24715"/>
    <n v="74673"/>
    <n v="49958"/>
    <n v="-50222"/>
    <n v="149610"/>
    <n v="47813"/>
  </r>
  <r>
    <n v="161328"/>
    <d v="2014-05-30T23:02:06"/>
    <s v="Hired"/>
    <s v="Female"/>
    <n v="0"/>
    <s v="c8"/>
    <n v="22912"/>
    <x v="3230"/>
    <s v="20001-40000"/>
    <m/>
    <m/>
    <m/>
    <m/>
    <m/>
    <n v="24712.25"/>
    <n v="74675"/>
    <n v="49962.75"/>
    <n v="-50231.875"/>
    <n v="149619.125"/>
    <n v="22912"/>
  </r>
  <r>
    <n v="507460"/>
    <d v="2014-05-02T09:33:32"/>
    <s v="Hired"/>
    <s v="Male"/>
    <n v="0"/>
    <s v="c9"/>
    <n v="19477"/>
    <x v="3231"/>
    <s v="0-20,000"/>
    <m/>
    <m/>
    <m/>
    <m/>
    <m/>
    <n v="24719"/>
    <n v="74677"/>
    <n v="49958"/>
    <n v="-50218"/>
    <n v="149614"/>
    <n v="19477"/>
  </r>
  <r>
    <n v="529167"/>
    <d v="2014-05-06T12:35:03"/>
    <s v="Rejected"/>
    <s v="Female"/>
    <n v="0"/>
    <s v="c9"/>
    <n v="55175"/>
    <x v="3232"/>
    <s v="40001-60000"/>
    <m/>
    <m/>
    <m/>
    <m/>
    <m/>
    <n v="24726"/>
    <n v="74679"/>
    <n v="49953"/>
    <n v="-50203.5"/>
    <n v="149608.5"/>
    <n v="55175"/>
  </r>
  <r>
    <n v="876558"/>
    <d v="2014-05-06T12:39:05"/>
    <s v="Hired"/>
    <s v="Male"/>
    <n v="0"/>
    <s v="c9"/>
    <n v="69352"/>
    <x v="3233"/>
    <s v="60001-100000"/>
    <m/>
    <m/>
    <m/>
    <m/>
    <m/>
    <n v="24723"/>
    <n v="74681"/>
    <n v="49958"/>
    <n v="-50214"/>
    <n v="149618"/>
    <n v="69352"/>
  </r>
  <r>
    <n v="107983"/>
    <d v="2014-05-08T09:32:23"/>
    <s v="Hired"/>
    <s v="Male"/>
    <n v="0"/>
    <s v="c9"/>
    <n v="98779"/>
    <x v="3234"/>
    <s v="60001-100000"/>
    <m/>
    <m/>
    <m/>
    <m/>
    <m/>
    <n v="24721"/>
    <n v="74687.75"/>
    <n v="49966.75"/>
    <n v="-50229.125"/>
    <n v="149637.875"/>
    <n v="98779"/>
  </r>
  <r>
    <n v="589965"/>
    <d v="2014-05-08T09:32:58"/>
    <s v="Rejected"/>
    <s v="Male"/>
    <n v="0"/>
    <s v="c9"/>
    <n v="64388"/>
    <x v="3235"/>
    <s v="60001-100000"/>
    <m/>
    <m/>
    <m/>
    <m/>
    <m/>
    <n v="24719"/>
    <n v="74677"/>
    <n v="49958"/>
    <n v="-50218"/>
    <n v="149614"/>
    <n v="64388"/>
  </r>
  <r>
    <n v="822154"/>
    <d v="2014-05-13T19:35:17"/>
    <s v="Hired"/>
    <s v="Female"/>
    <n v="0"/>
    <s v="c9"/>
    <n v="72835"/>
    <x v="3236"/>
    <s v="60001-100000"/>
    <m/>
    <m/>
    <m/>
    <m/>
    <m/>
    <n v="24717"/>
    <n v="74679"/>
    <n v="49962"/>
    <n v="-50226"/>
    <n v="149622"/>
    <n v="72835"/>
  </r>
  <r>
    <n v="191002"/>
    <d v="2014-05-13T19:35:42"/>
    <s v="Rejected"/>
    <s v="Female"/>
    <n v="0"/>
    <s v="c9"/>
    <n v="23976"/>
    <x v="3237"/>
    <s v="20001-40000"/>
    <m/>
    <m/>
    <m/>
    <m/>
    <m/>
    <n v="24715"/>
    <n v="74681"/>
    <n v="49966"/>
    <n v="-50234"/>
    <n v="149630"/>
    <n v="23976"/>
  </r>
  <r>
    <n v="872734"/>
    <d v="2014-05-13T19:36:09"/>
    <s v="Rejected"/>
    <s v="Male"/>
    <n v="0"/>
    <s v="c9"/>
    <n v="87545"/>
    <x v="3238"/>
    <s v="60001-100000"/>
    <m/>
    <m/>
    <m/>
    <m/>
    <m/>
    <n v="24721"/>
    <n v="74687.75"/>
    <n v="49966.75"/>
    <n v="-50229.125"/>
    <n v="149637.875"/>
    <n v="87545"/>
  </r>
  <r>
    <n v="890170"/>
    <d v="2014-05-13T19:37:16"/>
    <s v="Rejected"/>
    <s v="Male"/>
    <n v="0"/>
    <s v="c9"/>
    <n v="56592"/>
    <x v="3239"/>
    <s v="40001-60000"/>
    <m/>
    <m/>
    <m/>
    <m/>
    <m/>
    <n v="24719"/>
    <n v="74677"/>
    <n v="49958"/>
    <n v="-50218"/>
    <n v="149614"/>
    <n v="56592"/>
  </r>
  <r>
    <n v="355469"/>
    <d v="2014-05-13T19:38:59"/>
    <s v="Rejected"/>
    <s v="Male"/>
    <n v="0"/>
    <s v="c9"/>
    <n v="21741"/>
    <x v="3240"/>
    <s v="20001-40000"/>
    <m/>
    <m/>
    <m/>
    <m/>
    <m/>
    <n v="24717"/>
    <n v="74679"/>
    <n v="49962"/>
    <n v="-50226"/>
    <n v="149622"/>
    <n v="21741"/>
  </r>
  <r>
    <n v="527847"/>
    <d v="2014-07-18T19:47:57"/>
    <s v="Rejected"/>
    <s v="Male"/>
    <n v="0"/>
    <s v="c9"/>
    <n v="10127"/>
    <x v="3241"/>
    <s v="0-20,000"/>
    <m/>
    <m/>
    <m/>
    <m/>
    <m/>
    <n v="24723"/>
    <n v="74681"/>
    <n v="49958"/>
    <n v="-50214"/>
    <n v="149618"/>
    <n v="10127"/>
  </r>
  <r>
    <n v="944319"/>
    <d v="2014-07-18T19:51:56"/>
    <s v="Rejected"/>
    <s v="Female"/>
    <n v="0"/>
    <s v="c9"/>
    <n v="17048"/>
    <x v="3242"/>
    <s v="0-20,000"/>
    <m/>
    <m/>
    <m/>
    <m/>
    <m/>
    <n v="24732"/>
    <n v="74687.75"/>
    <n v="49955.75"/>
    <n v="-50201.625"/>
    <n v="149621.375"/>
    <n v="17048"/>
  </r>
  <r>
    <n v="279834"/>
    <d v="2014-07-22T17:12:30"/>
    <s v="Hired"/>
    <s v="Male"/>
    <n v="0"/>
    <s v="c5"/>
    <n v="78795"/>
    <x v="3243"/>
    <s v="60001-100000"/>
    <m/>
    <m/>
    <m/>
    <m/>
    <m/>
    <n v="24745.5"/>
    <n v="74694.5"/>
    <n v="49949"/>
    <n v="-50178"/>
    <n v="149618"/>
    <n v="78795"/>
  </r>
  <r>
    <n v="901345"/>
    <d v="2014-07-22T17:14:18"/>
    <s v="Hired"/>
    <s v="Male"/>
    <n v="0"/>
    <s v="c5"/>
    <n v="8630"/>
    <x v="3244"/>
    <s v="0-20,000"/>
    <m/>
    <m/>
    <m/>
    <m/>
    <m/>
    <n v="24740.25"/>
    <n v="74679"/>
    <n v="49938.75"/>
    <n v="-50167.875"/>
    <n v="149587.125"/>
    <n v="8630"/>
  </r>
  <r>
    <n v="410046"/>
    <d v="2014-08-29T09:31:44"/>
    <s v="Hired"/>
    <s v="Female"/>
    <n v="0"/>
    <s v="c9"/>
    <n v="5352"/>
    <x v="3245"/>
    <s v="0-20,000"/>
    <m/>
    <m/>
    <m/>
    <m/>
    <m/>
    <n v="24756"/>
    <n v="74681"/>
    <n v="49925"/>
    <n v="-50131.5"/>
    <n v="149568.5"/>
    <n v="5352"/>
  </r>
  <r>
    <n v="680526"/>
    <d v="2014-08-29T09:33:05"/>
    <s v="Rejected"/>
    <s v="Female"/>
    <n v="0"/>
    <s v="c9"/>
    <n v="30324"/>
    <x v="3246"/>
    <s v="20001-40000"/>
    <m/>
    <m/>
    <m/>
    <m/>
    <m/>
    <n v="24756"/>
    <n v="74687.75"/>
    <n v="49931.75"/>
    <n v="-50141.625"/>
    <n v="149585.375"/>
    <n v="30324"/>
  </r>
  <r>
    <n v="653570"/>
    <d v="2014-08-29T09:33:34"/>
    <s v="Hired"/>
    <s v="Male"/>
    <n v="0"/>
    <s v="c9"/>
    <n v="67527"/>
    <x v="3247"/>
    <s v="60001-100000"/>
    <m/>
    <m/>
    <m/>
    <m/>
    <m/>
    <n v="24756"/>
    <n v="74694.5"/>
    <n v="49938.5"/>
    <n v="-50151.75"/>
    <n v="149602.25"/>
    <n v="67527"/>
  </r>
  <r>
    <n v="373265"/>
    <d v="2014-05-23T09:31:25"/>
    <s v="Rejected"/>
    <s v="Male"/>
    <n v="0"/>
    <s v="c5"/>
    <n v="82628"/>
    <x v="3248"/>
    <s v="60001-100000"/>
    <m/>
    <m/>
    <m/>
    <m/>
    <m/>
    <n v="24756"/>
    <n v="74701.25"/>
    <n v="49945.25"/>
    <n v="-50161.875"/>
    <n v="149619.125"/>
    <n v="82628"/>
  </r>
  <r>
    <n v="395383"/>
    <d v="2014-08-08T09:32:14"/>
    <s v="Hired"/>
    <s v="Male"/>
    <n v="0"/>
    <s v="c5"/>
    <n v="14051"/>
    <x v="3249"/>
    <s v="0-20,000"/>
    <m/>
    <m/>
    <m/>
    <m/>
    <m/>
    <n v="24756"/>
    <n v="74681"/>
    <n v="49925"/>
    <n v="-50131.5"/>
    <n v="149568.5"/>
    <n v="14051"/>
  </r>
  <r>
    <n v="506014"/>
    <d v="2014-06-09T09:31:19"/>
    <s v="Hired"/>
    <s v="Male"/>
    <n v="0"/>
    <s v="i6"/>
    <n v="27703"/>
    <x v="3250"/>
    <s v="20001-40000"/>
    <m/>
    <m/>
    <m/>
    <m/>
    <m/>
    <n v="24756"/>
    <n v="74687.75"/>
    <n v="49931.75"/>
    <n v="-50141.625"/>
    <n v="149585.375"/>
    <n v="27703"/>
  </r>
  <r>
    <n v="448476"/>
    <d v="2014-06-30T07:55:05"/>
    <s v="Hired"/>
    <s v="Male"/>
    <n v="0"/>
    <s v="i6"/>
    <n v="42138"/>
    <x v="3251"/>
    <s v="40001-60000"/>
    <m/>
    <m/>
    <m/>
    <m/>
    <m/>
    <n v="24756"/>
    <n v="74694.5"/>
    <n v="49938.5"/>
    <n v="-50151.75"/>
    <n v="149602.25"/>
    <n v="42138"/>
  </r>
  <r>
    <n v="164695"/>
    <d v="2014-06-30T08:00:06"/>
    <s v="Hired"/>
    <s v="Male"/>
    <n v="0"/>
    <s v="i6"/>
    <n v="16268"/>
    <x v="1136"/>
    <s v="0-20,000"/>
    <m/>
    <m/>
    <m/>
    <m/>
    <m/>
    <n v="24756"/>
    <n v="74701.25"/>
    <n v="49945.25"/>
    <n v="-50161.875"/>
    <n v="149619.125"/>
    <n v="16268"/>
  </r>
  <r>
    <n v="677313"/>
    <d v="2014-07-28T09:31:33"/>
    <s v="Hired"/>
    <s v="Male"/>
    <n v="0"/>
    <s v="c9"/>
    <n v="18431"/>
    <x v="3252"/>
    <s v="0-20,000"/>
    <m/>
    <m/>
    <m/>
    <m/>
    <m/>
    <n v="24756"/>
    <n v="74708"/>
    <n v="49952"/>
    <n v="-50172"/>
    <n v="149636"/>
    <n v="18431"/>
  </r>
  <r>
    <n v="805606"/>
    <d v="2014-07-29T12:04:52"/>
    <s v="Hired"/>
    <s v="Male"/>
    <n v="0"/>
    <s v="b9"/>
    <n v="10691"/>
    <x v="3253"/>
    <s v="0-20,000"/>
    <m/>
    <m/>
    <m/>
    <m/>
    <m/>
    <n v="24775.5"/>
    <n v="74715.25"/>
    <n v="49939.75"/>
    <n v="-50134.125"/>
    <n v="149624.875"/>
    <n v="10691"/>
  </r>
  <r>
    <n v="476925"/>
    <d v="2014-08-14T11:22:26"/>
    <s v="Hired"/>
    <s v="Male"/>
    <n v="0"/>
    <s v="c9"/>
    <n v="99554"/>
    <x v="3254"/>
    <s v="60001-100000"/>
    <m/>
    <m/>
    <m/>
    <m/>
    <m/>
    <n v="24785"/>
    <n v="74722.5"/>
    <n v="49937.5"/>
    <n v="-50121.25"/>
    <n v="149628.75"/>
    <n v="99554"/>
  </r>
  <r>
    <n v="345513"/>
    <d v="2014-08-14T11:23:37"/>
    <s v="Hired"/>
    <s v="Male"/>
    <n v="0"/>
    <s v="c9"/>
    <n v="24756"/>
    <x v="3255"/>
    <s v="20001-40000"/>
    <m/>
    <m/>
    <m/>
    <m/>
    <m/>
    <n v="24783.5"/>
    <n v="74701.25"/>
    <n v="49917.75"/>
    <n v="-50093.125"/>
    <n v="149577.875"/>
    <n v="24756"/>
  </r>
  <r>
    <n v="264413"/>
    <d v="2014-08-14T11:22:14"/>
    <s v="Rejected"/>
    <s v="Don’t want to say"/>
    <n v="0"/>
    <s v="c9"/>
    <n v="84552"/>
    <x v="3256"/>
    <s v="60001-100000"/>
    <m/>
    <m/>
    <m/>
    <m/>
    <m/>
    <n v="24788"/>
    <n v="74708"/>
    <n v="49920"/>
    <n v="-50092"/>
    <n v="149588"/>
    <n v="84552"/>
  </r>
  <r>
    <n v="971950"/>
    <d v="2014-08-21T17:29:23"/>
    <s v="Hired"/>
    <s v="Male"/>
    <n v="0"/>
    <s v="i6"/>
    <n v="28180"/>
    <x v="3257"/>
    <s v="20001-40000"/>
    <m/>
    <m/>
    <m/>
    <m/>
    <m/>
    <n v="24786.5"/>
    <n v="74687.75"/>
    <n v="49901.25"/>
    <n v="-50065.375"/>
    <n v="149539.625"/>
    <n v="28180"/>
  </r>
  <r>
    <n v="828711"/>
    <d v="2014-08-21T17:30:34"/>
    <s v="Hired"/>
    <s v="Female"/>
    <n v="0"/>
    <s v="i6"/>
    <n v="75762"/>
    <x v="3258"/>
    <s v="60001-100000"/>
    <m/>
    <m/>
    <m/>
    <m/>
    <m/>
    <n v="24785"/>
    <n v="74694.5"/>
    <n v="49909.5"/>
    <n v="-50079.25"/>
    <n v="149558.75"/>
    <n v="75762"/>
  </r>
  <r>
    <n v="369701"/>
    <d v="2014-08-21T18:52:01"/>
    <s v="Hired"/>
    <s v="Male"/>
    <n v="0"/>
    <s v="i6"/>
    <n v="42790"/>
    <x v="3259"/>
    <s v="40001-60000"/>
    <m/>
    <m/>
    <m/>
    <m/>
    <m/>
    <n v="24783.5"/>
    <n v="74679"/>
    <n v="49895.5"/>
    <n v="-50059.75"/>
    <n v="149522.25"/>
    <n v="42790"/>
  </r>
  <r>
    <n v="786103"/>
    <d v="2014-08-22T13:50:32"/>
    <s v="Rejected"/>
    <s v="Female"/>
    <n v="0"/>
    <s v="b9"/>
    <n v="19217"/>
    <x v="3260"/>
    <s v="0-20,000"/>
    <m/>
    <m/>
    <m/>
    <m/>
    <m/>
    <n v="24782"/>
    <n v="74681"/>
    <n v="49899"/>
    <n v="-50066.5"/>
    <n v="149529.5"/>
    <n v="19217"/>
  </r>
  <r>
    <n v="596520"/>
    <d v="2014-08-27T13:56:36"/>
    <s v="Rejected"/>
    <s v="Female"/>
    <n v="0"/>
    <s v="c9"/>
    <n v="43284"/>
    <x v="3261"/>
    <s v="40001-60000"/>
    <m/>
    <m/>
    <m/>
    <m/>
    <m/>
    <n v="24786.5"/>
    <n v="74687.75"/>
    <n v="49901.25"/>
    <n v="-50065.375"/>
    <n v="149539.625"/>
    <n v="43284"/>
  </r>
  <r>
    <n v="716768"/>
    <d v="2014-08-25T09:34:26"/>
    <s v="Rejected"/>
    <s v="Male"/>
    <n v="0"/>
    <s v="i5"/>
    <n v="5433"/>
    <x v="3262"/>
    <s v="0-20,000"/>
    <m/>
    <m/>
    <m/>
    <m/>
    <m/>
    <n v="24785"/>
    <n v="74694.5"/>
    <n v="49909.5"/>
    <n v="-50079.25"/>
    <n v="149558.75"/>
    <n v="5433"/>
  </r>
  <r>
    <n v="729601"/>
    <d v="2014-08-26T09:29:32"/>
    <s v="Hired"/>
    <s v="Female"/>
    <n v="0"/>
    <s v="i5"/>
    <n v="37115"/>
    <x v="3263"/>
    <s v="20001-40000"/>
    <m/>
    <m/>
    <m/>
    <m/>
    <m/>
    <n v="24788.75"/>
    <n v="74701.25"/>
    <n v="49912.5"/>
    <n v="-50080"/>
    <n v="149570"/>
    <n v="37115"/>
  </r>
  <r>
    <n v="391507"/>
    <d v="2014-08-11T09:33:07"/>
    <s v="Hired"/>
    <s v="Female"/>
    <n v="0"/>
    <s v="c9"/>
    <n v="24210"/>
    <x v="3264"/>
    <s v="20001-40000"/>
    <m/>
    <m/>
    <m/>
    <m/>
    <m/>
    <n v="24788"/>
    <n v="74708"/>
    <n v="49920"/>
    <n v="-50092"/>
    <n v="149588"/>
    <n v="24210"/>
  </r>
  <r>
    <n v="794711"/>
    <d v="2014-07-29T14:26:30"/>
    <s v="Hired"/>
    <s v="Female"/>
    <n v="0"/>
    <s v="i7"/>
    <n v="90076"/>
    <x v="3265"/>
    <s v="60001-100000"/>
    <m/>
    <m/>
    <m/>
    <m/>
    <m/>
    <n v="24790.25"/>
    <n v="74715.25"/>
    <n v="49925"/>
    <n v="-50097.25"/>
    <n v="149602.75"/>
    <n v="90076"/>
  </r>
  <r>
    <n v="656787"/>
    <d v="2014-05-23T17:58:44"/>
    <s v="Rejected"/>
    <s v="Female"/>
    <n v="0"/>
    <s v="c9"/>
    <n v="32731"/>
    <x v="3266"/>
    <s v="20001-40000"/>
    <m/>
    <m/>
    <m/>
    <m/>
    <m/>
    <n v="24789.5"/>
    <n v="74694.5"/>
    <n v="49905"/>
    <n v="-50068"/>
    <n v="149552"/>
    <n v="32731"/>
  </r>
  <r>
    <n v="410418"/>
    <d v="2014-05-23T18:01:52"/>
    <s v="Hired"/>
    <s v="Male"/>
    <n v="0"/>
    <s v="c9"/>
    <n v="75381"/>
    <x v="3267"/>
    <s v="60001-100000"/>
    <m/>
    <m/>
    <m/>
    <m/>
    <m/>
    <n v="24788.75"/>
    <n v="74701.25"/>
    <n v="49912.5"/>
    <n v="-50080"/>
    <n v="149570"/>
    <n v="75381"/>
  </r>
  <r>
    <n v="475908"/>
    <d v="2014-05-16T17:41:58"/>
    <s v="Hired"/>
    <s v="Male"/>
    <n v="0"/>
    <s v="c9"/>
    <n v="58723"/>
    <x v="3268"/>
    <s v="40001-60000"/>
    <m/>
    <m/>
    <m/>
    <m/>
    <m/>
    <n v="24788"/>
    <n v="74681"/>
    <n v="49893"/>
    <n v="-50051.5"/>
    <n v="149520.5"/>
    <n v="58723"/>
  </r>
  <r>
    <n v="825365"/>
    <d v="2014-05-16T17:45:45"/>
    <s v="Rejected"/>
    <s v="Male"/>
    <n v="0"/>
    <s v="c9"/>
    <n v="66849"/>
    <x v="3269"/>
    <s v="60001-100000"/>
    <m/>
    <m/>
    <m/>
    <m/>
    <m/>
    <n v="24786.5"/>
    <n v="74687.75"/>
    <n v="49901.25"/>
    <n v="-50065.375"/>
    <n v="149539.625"/>
    <n v="66849"/>
  </r>
  <r>
    <n v="747318"/>
    <d v="2014-05-16T17:42:25"/>
    <s v="Hired"/>
    <s v="Don’t want to say"/>
    <n v="0"/>
    <s v="c9"/>
    <n v="14799"/>
    <x v="3270"/>
    <s v="0-20,000"/>
    <m/>
    <m/>
    <m/>
    <m/>
    <m/>
    <n v="24785"/>
    <n v="74694.5"/>
    <n v="49909.5"/>
    <n v="-50079.25"/>
    <n v="149558.75"/>
    <n v="14799"/>
  </r>
  <r>
    <n v="729869"/>
    <d v="2014-05-16T17:42:47"/>
    <s v="Hired"/>
    <s v="Don’t want to say"/>
    <n v="0"/>
    <s v="c9"/>
    <n v="33179"/>
    <x v="3271"/>
    <s v="20001-40000"/>
    <m/>
    <m/>
    <m/>
    <m/>
    <m/>
    <n v="24788.75"/>
    <n v="74701.25"/>
    <n v="49912.5"/>
    <n v="-50080"/>
    <n v="149570"/>
    <n v="33179"/>
  </r>
  <r>
    <n v="114826"/>
    <d v="2014-08-20T15:22:58"/>
    <s v="Rejected"/>
    <s v="Female"/>
    <n v="0"/>
    <s v="c9"/>
    <n v="41054"/>
    <x v="3272"/>
    <s v="40001-60000"/>
    <m/>
    <m/>
    <m/>
    <m/>
    <m/>
    <n v="24788"/>
    <n v="74708"/>
    <n v="49920"/>
    <n v="-50092"/>
    <n v="149588"/>
    <n v="41054"/>
  </r>
  <r>
    <n v="899997"/>
    <d v="2014-08-20T18:46:55"/>
    <s v="Rejected"/>
    <s v="Female"/>
    <n v="0"/>
    <s v="c9"/>
    <n v="91371"/>
    <x v="3273"/>
    <s v="60001-100000"/>
    <m/>
    <m/>
    <m/>
    <m/>
    <m/>
    <n v="24786.5"/>
    <n v="74715.25"/>
    <n v="49928.75"/>
    <n v="-50106.625"/>
    <n v="149608.375"/>
    <n v="91371"/>
  </r>
  <r>
    <n v="390743"/>
    <d v="2014-08-20T18:48:16"/>
    <s v="Hired"/>
    <s v="Female"/>
    <n v="0"/>
    <s v="c9"/>
    <n v="33532"/>
    <x v="3274"/>
    <s v="20001-40000"/>
    <m/>
    <m/>
    <m/>
    <m/>
    <m/>
    <n v="24785"/>
    <n v="74694.5"/>
    <n v="49909.5"/>
    <n v="-50079.25"/>
    <n v="149558.75"/>
    <n v="33532"/>
  </r>
  <r>
    <n v="169266"/>
    <d v="2014-08-20T18:51:07"/>
    <s v="Rejected"/>
    <s v="Female"/>
    <n v="0"/>
    <s v="c9"/>
    <n v="1188"/>
    <x v="3275"/>
    <s v="0-20,000"/>
    <m/>
    <m/>
    <m/>
    <m/>
    <m/>
    <n v="24783.5"/>
    <n v="74701.25"/>
    <n v="49917.75"/>
    <n v="-50093.125"/>
    <n v="149577.875"/>
    <n v="1188"/>
  </r>
  <r>
    <n v="114741"/>
    <d v="2014-08-20T18:49:14"/>
    <s v="Hired"/>
    <s v="Female"/>
    <n v="0"/>
    <s v="c9"/>
    <n v="12959"/>
    <x v="3276"/>
    <s v="0-20,000"/>
    <m/>
    <m/>
    <m/>
    <m/>
    <m/>
    <n v="24788"/>
    <n v="74708"/>
    <n v="49920"/>
    <n v="-50092"/>
    <n v="149588"/>
    <n v="12959"/>
  </r>
  <r>
    <n v="161963"/>
    <d v="2014-08-20T18:56:03"/>
    <s v="Rejected"/>
    <s v="Female"/>
    <n v="0"/>
    <s v="c9"/>
    <n v="68381"/>
    <x v="3277"/>
    <s v="60001-100000"/>
    <m/>
    <m/>
    <m/>
    <m/>
    <m/>
    <n v="24790.25"/>
    <n v="74715.25"/>
    <n v="49925"/>
    <n v="-50097.25"/>
    <n v="149602.75"/>
    <n v="68381"/>
  </r>
  <r>
    <n v="897881"/>
    <d v="2014-08-20T18:56:30"/>
    <s v="Rejected"/>
    <s v="Female"/>
    <n v="0"/>
    <s v="c9"/>
    <n v="7690"/>
    <x v="3278"/>
    <s v="0-20,000"/>
    <m/>
    <m/>
    <m/>
    <m/>
    <m/>
    <n v="24789.5"/>
    <n v="74722.5"/>
    <n v="49933"/>
    <n v="-50110"/>
    <n v="149622"/>
    <n v="7690"/>
  </r>
  <r>
    <n v="331487"/>
    <d v="2014-08-26T15:11:21"/>
    <s v="Hired"/>
    <s v="Male"/>
    <n v="0"/>
    <s v="c9"/>
    <n v="55670"/>
    <x v="3279"/>
    <s v="40001-60000"/>
    <m/>
    <m/>
    <m/>
    <m/>
    <m/>
    <n v="24800.5"/>
    <n v="74729.75"/>
    <n v="49929.25"/>
    <n v="-50093.375"/>
    <n v="149623.625"/>
    <n v="55670"/>
  </r>
  <r>
    <n v="219953"/>
    <d v="2014-08-28T16:17:01"/>
    <s v="Hired"/>
    <s v="Female"/>
    <n v="0"/>
    <s v="c9"/>
    <n v="88338"/>
    <x v="3280"/>
    <s v="60001-100000"/>
    <m/>
    <m/>
    <m/>
    <m/>
    <m/>
    <n v="24791"/>
    <n v="74737"/>
    <n v="49946"/>
    <n v="-50128"/>
    <n v="149656"/>
    <n v="88338"/>
  </r>
  <r>
    <n v="590522"/>
    <d v="2014-08-28T16:20:37"/>
    <s v="Rejected"/>
    <s v="Female"/>
    <n v="0"/>
    <s v="c9"/>
    <n v="91558"/>
    <x v="3281"/>
    <s v="60001-100000"/>
    <m/>
    <m/>
    <m/>
    <m/>
    <m/>
    <n v="24790.25"/>
    <n v="74715.25"/>
    <n v="49925"/>
    <n v="-50097.25"/>
    <n v="149602.75"/>
    <n v="91558"/>
  </r>
  <r>
    <n v="646084"/>
    <d v="2014-05-29T07:31:50"/>
    <s v="Rejected"/>
    <s v="Female"/>
    <n v="0"/>
    <s v="c8"/>
    <n v="89351"/>
    <x v="3282"/>
    <s v="60001-100000"/>
    <m/>
    <m/>
    <m/>
    <m/>
    <m/>
    <n v="24789.5"/>
    <n v="74694.5"/>
    <n v="49905"/>
    <n v="-50068"/>
    <n v="149552"/>
    <n v="89351"/>
  </r>
  <r>
    <n v="510340"/>
    <d v="2014-05-27T11:56:27"/>
    <s v="Hired"/>
    <s v="Male"/>
    <n v="0"/>
    <s v="c8"/>
    <n v="88420"/>
    <x v="3283"/>
    <s v="60001-100000"/>
    <m/>
    <m/>
    <m/>
    <m/>
    <m/>
    <n v="24788.75"/>
    <n v="74679"/>
    <n v="49890.25"/>
    <n v="-50046.625"/>
    <n v="149514.375"/>
    <n v="88420"/>
  </r>
  <r>
    <n v="259229"/>
    <d v="2014-06-26T10:19:46"/>
    <s v="Hired"/>
    <s v="Male"/>
    <n v="0"/>
    <s v="i5"/>
    <n v="27256"/>
    <x v="3284"/>
    <s v="20001-40000"/>
    <m/>
    <m/>
    <m/>
    <m/>
    <m/>
    <n v="24788"/>
    <n v="74673"/>
    <n v="49885"/>
    <n v="-50039.5"/>
    <n v="149500.5"/>
    <n v="27256"/>
  </r>
  <r>
    <n v="604800"/>
    <d v="2014-06-26T10:21:09"/>
    <s v="Rejected"/>
    <s v="Male"/>
    <n v="0"/>
    <s v="i5"/>
    <n v="78196"/>
    <x v="3285"/>
    <s v="60001-100000"/>
    <m/>
    <m/>
    <m/>
    <m/>
    <m/>
    <n v="24786.5"/>
    <n v="74675"/>
    <n v="49888.5"/>
    <n v="-50046.25"/>
    <n v="149507.75"/>
    <n v="78196"/>
  </r>
  <r>
    <n v="696733"/>
    <d v="2014-06-26T10:21:39"/>
    <s v="Hired"/>
    <s v="Female"/>
    <n v="0"/>
    <s v="i5"/>
    <n v="88465"/>
    <x v="3286"/>
    <s v="60001-100000"/>
    <m/>
    <m/>
    <m/>
    <m/>
    <m/>
    <n v="24785"/>
    <n v="74648"/>
    <n v="49863"/>
    <n v="-50009.5"/>
    <n v="149442.5"/>
    <n v="88465"/>
  </r>
  <r>
    <n v="930905"/>
    <d v="2014-06-26T10:24:49"/>
    <s v="Rejected"/>
    <s v="Male"/>
    <n v="0"/>
    <s v="i5"/>
    <n v="25454"/>
    <x v="3287"/>
    <s v="20001-40000"/>
    <m/>
    <m/>
    <m/>
    <m/>
    <m/>
    <n v="24783.5"/>
    <n v="74614.75"/>
    <n v="49831.25"/>
    <n v="-49963.375"/>
    <n v="149361.625"/>
    <n v="25454"/>
  </r>
  <r>
    <n v="379513"/>
    <d v="2014-07-02T11:58:23"/>
    <s v="Hired"/>
    <s v="Male"/>
    <n v="0"/>
    <s v="i5"/>
    <n v="12909"/>
    <x v="3288"/>
    <s v="0-20,000"/>
    <m/>
    <m/>
    <m/>
    <m/>
    <m/>
    <n v="24782"/>
    <n v="74623"/>
    <n v="49841"/>
    <n v="-49979.5"/>
    <n v="149384.5"/>
    <n v="12909"/>
  </r>
  <r>
    <n v="492225"/>
    <d v="2014-07-02T11:59:51"/>
    <s v="Hired"/>
    <s v="Male"/>
    <n v="0"/>
    <s v="i5"/>
    <n v="71033"/>
    <x v="3289"/>
    <s v="60001-100000"/>
    <m/>
    <m/>
    <m/>
    <m/>
    <m/>
    <n v="24786.5"/>
    <n v="74635.5"/>
    <n v="49849"/>
    <n v="-49987"/>
    <n v="149409"/>
    <n v="71033"/>
  </r>
  <r>
    <n v="909614"/>
    <d v="2014-07-02T12:00:28"/>
    <s v="Rejected"/>
    <s v="Female"/>
    <n v="0"/>
    <s v="i5"/>
    <n v="96078"/>
    <x v="3290"/>
    <s v="60001-100000"/>
    <m/>
    <m/>
    <m/>
    <m/>
    <m/>
    <n v="24785"/>
    <n v="74648"/>
    <n v="49863"/>
    <n v="-50009.5"/>
    <n v="149442.5"/>
    <n v="96078"/>
  </r>
  <r>
    <n v="591038"/>
    <d v="2014-07-02T12:01:50"/>
    <s v="Rejected"/>
    <s v="Female"/>
    <n v="0"/>
    <s v="i5"/>
    <n v="42203"/>
    <x v="3291"/>
    <s v="40001-60000"/>
    <m/>
    <m/>
    <m/>
    <m/>
    <m/>
    <n v="24783.5"/>
    <n v="74614.75"/>
    <n v="49831.25"/>
    <n v="-49963.375"/>
    <n v="149361.625"/>
    <n v="42203"/>
  </r>
  <r>
    <n v="676043"/>
    <d v="2014-07-02T12:03:26"/>
    <s v="Hired"/>
    <s v="Female"/>
    <n v="0"/>
    <s v="i5"/>
    <n v="63510"/>
    <x v="3292"/>
    <s v="60001-100000"/>
    <m/>
    <m/>
    <m/>
    <m/>
    <m/>
    <n v="24782"/>
    <n v="74623"/>
    <n v="49841"/>
    <n v="-49979.5"/>
    <n v="149384.5"/>
    <n v="63510"/>
  </r>
  <r>
    <n v="273255"/>
    <d v="2014-06-25T18:28:22"/>
    <s v="Hired"/>
    <s v="Male"/>
    <n v="0"/>
    <s v="c9"/>
    <n v="36183"/>
    <x v="3293"/>
    <s v="20001-40000"/>
    <m/>
    <m/>
    <m/>
    <m/>
    <m/>
    <n v="24775.5"/>
    <n v="74635.5"/>
    <n v="49860"/>
    <n v="-50014.5"/>
    <n v="149425.5"/>
    <n v="36183"/>
  </r>
  <r>
    <n v="84107"/>
    <d v="2014-06-25T18:30:18"/>
    <s v="Hired"/>
    <s v="Male"/>
    <n v="0"/>
    <s v="c9"/>
    <n v="62664"/>
    <x v="3294"/>
    <s v="60001-100000"/>
    <m/>
    <m/>
    <m/>
    <m/>
    <m/>
    <n v="24769"/>
    <n v="74648"/>
    <n v="49879"/>
    <n v="-50049.5"/>
    <n v="149466.5"/>
    <n v="62664"/>
  </r>
  <r>
    <n v="365351"/>
    <d v="2014-06-25T18:33:47"/>
    <s v="Rejected"/>
    <s v="Female"/>
    <n v="0"/>
    <s v="c9"/>
    <n v="45092"/>
    <x v="3295"/>
    <s v="40001-60000"/>
    <m/>
    <m/>
    <m/>
    <m/>
    <m/>
    <n v="24762.5"/>
    <n v="74660.5"/>
    <n v="49898"/>
    <n v="-50084.5"/>
    <n v="149507.5"/>
    <n v="45092"/>
  </r>
  <r>
    <n v="322814"/>
    <d v="2014-06-25T18:34:53"/>
    <s v="Rejected"/>
    <s v="Female"/>
    <n v="0"/>
    <s v="c9"/>
    <n v="86015"/>
    <x v="3296"/>
    <s v="60001-100000"/>
    <m/>
    <m/>
    <m/>
    <m/>
    <m/>
    <n v="24756"/>
    <n v="74673"/>
    <n v="49917"/>
    <n v="-50119.5"/>
    <n v="149548.5"/>
    <n v="86015"/>
  </r>
  <r>
    <n v="228996"/>
    <d v="2014-06-25T18:30:11"/>
    <s v="Hired"/>
    <s v="Female"/>
    <n v="0"/>
    <s v="c9"/>
    <n v="56965"/>
    <x v="3297"/>
    <s v="40001-60000"/>
    <m/>
    <m/>
    <m/>
    <m/>
    <m/>
    <n v="24750.75"/>
    <n v="74635.5"/>
    <n v="49884.75"/>
    <n v="-50076.375"/>
    <n v="149462.625"/>
    <n v="56965"/>
  </r>
  <r>
    <n v="696532"/>
    <d v="2014-07-15T09:32:29"/>
    <s v="Hired"/>
    <s v="Female"/>
    <n v="0"/>
    <s v="c5"/>
    <n v="12626"/>
    <x v="3298"/>
    <s v="0-20,000"/>
    <m/>
    <m/>
    <m/>
    <m/>
    <m/>
    <n v="24745.5"/>
    <n v="74648"/>
    <n v="49902.5"/>
    <n v="-50108.25"/>
    <n v="149501.75"/>
    <n v="12626"/>
  </r>
  <r>
    <n v="432427"/>
    <d v="2014-05-13T16:16:08"/>
    <s v="Hired"/>
    <s v="Female"/>
    <n v="0"/>
    <s v="c9"/>
    <n v="80332"/>
    <x v="3299"/>
    <s v="60001-100000"/>
    <m/>
    <m/>
    <m/>
    <m/>
    <m/>
    <n v="24762.5"/>
    <n v="74660.5"/>
    <n v="49898"/>
    <n v="-50084.5"/>
    <n v="149507.5"/>
    <n v="80332"/>
  </r>
  <r>
    <n v="274225"/>
    <d v="2014-05-14T15:11:28"/>
    <s v="Hired"/>
    <s v="Female"/>
    <n v="0"/>
    <s v="c9"/>
    <n v="91583"/>
    <x v="3300"/>
    <s v="60001-100000"/>
    <m/>
    <m/>
    <m/>
    <m/>
    <m/>
    <n v="24756"/>
    <n v="74623"/>
    <n v="49867"/>
    <n v="-50044.5"/>
    <n v="149423.5"/>
    <n v="91583"/>
  </r>
  <r>
    <n v="190670"/>
    <d v="2014-05-12T16:02:31"/>
    <s v="Hired"/>
    <s v="Female"/>
    <n v="0"/>
    <s v="c9"/>
    <n v="78751"/>
    <x v="3301"/>
    <s v="60001-100000"/>
    <m/>
    <m/>
    <m/>
    <m/>
    <m/>
    <n v="24750.75"/>
    <n v="74598.25"/>
    <n v="49847.5"/>
    <n v="-50020.5"/>
    <n v="149369.5"/>
    <n v="78751"/>
  </r>
  <r>
    <n v="795543"/>
    <d v="2014-05-20T14:32:22"/>
    <s v="Hired"/>
    <s v="Female"/>
    <n v="0"/>
    <s v="i5"/>
    <n v="8091"/>
    <x v="3302"/>
    <s v="0-20,000"/>
    <m/>
    <m/>
    <m/>
    <m/>
    <m/>
    <n v="24745.5"/>
    <n v="74553"/>
    <n v="49807.5"/>
    <n v="-49965.75"/>
    <n v="149264.25"/>
    <n v="8091"/>
  </r>
  <r>
    <n v="498378"/>
    <d v="2014-05-01T09:34:50"/>
    <s v="Rejected"/>
    <s v="Male"/>
    <n v="0"/>
    <s v="c5"/>
    <n v="64300"/>
    <x v="3303"/>
    <s v="60001-100000"/>
    <m/>
    <m/>
    <m/>
    <m/>
    <m/>
    <n v="24762.5"/>
    <n v="74571.5"/>
    <n v="49809"/>
    <n v="-49951"/>
    <n v="149285"/>
    <n v="64300"/>
  </r>
  <r>
    <n v="209648"/>
    <d v="2014-05-02T17:41:19"/>
    <s v="Hired"/>
    <s v="Male"/>
    <n v="0"/>
    <s v="c5"/>
    <n v="83423"/>
    <x v="3304"/>
    <s v="60001-100000"/>
    <m/>
    <m/>
    <m/>
    <m/>
    <m/>
    <n v="24756"/>
    <n v="74590"/>
    <n v="49834"/>
    <n v="-49995"/>
    <n v="149341"/>
    <n v="83423"/>
  </r>
  <r>
    <n v="516009"/>
    <d v="2014-05-02T17:43:00"/>
    <s v="Rejected"/>
    <s v="Female"/>
    <n v="0"/>
    <s v="c5"/>
    <n v="52475"/>
    <x v="3305"/>
    <s v="40001-60000"/>
    <m/>
    <m/>
    <m/>
    <m/>
    <m/>
    <n v="24750.75"/>
    <n v="74534.5"/>
    <n v="49783.75"/>
    <n v="-49924.875"/>
    <n v="149210.125"/>
    <n v="52475"/>
  </r>
  <r>
    <n v="568970"/>
    <d v="2014-05-02T17:42:25"/>
    <s v="Hired"/>
    <s v="Female"/>
    <n v="0"/>
    <s v="c5"/>
    <n v="19753"/>
    <x v="3306"/>
    <s v="0-20,000"/>
    <m/>
    <m/>
    <m/>
    <m/>
    <m/>
    <n v="24745.5"/>
    <n v="74553"/>
    <n v="49807.5"/>
    <n v="-49965.75"/>
    <n v="149264.25"/>
    <n v="19753"/>
  </r>
  <r>
    <n v="76858"/>
    <d v="2014-07-10T09:31:18"/>
    <s v="Rejected"/>
    <s v="Male"/>
    <n v="0"/>
    <s v="c9"/>
    <n v="69372"/>
    <x v="3307"/>
    <s v="60001-100000"/>
    <m/>
    <m/>
    <m/>
    <m/>
    <m/>
    <n v="24762.5"/>
    <n v="74571.5"/>
    <n v="49809"/>
    <n v="-49951"/>
    <n v="149285"/>
    <n v="69372"/>
  </r>
  <r>
    <n v="45586"/>
    <d v="2014-07-10T09:31:48"/>
    <s v="Rejected"/>
    <s v="Male"/>
    <n v="0"/>
    <s v="c9"/>
    <n v="57732"/>
    <x v="3308"/>
    <s v="40001-60000"/>
    <m/>
    <m/>
    <m/>
    <m/>
    <m/>
    <n v="24756"/>
    <n v="74590"/>
    <n v="49834"/>
    <n v="-49995"/>
    <n v="149341"/>
    <n v="57732"/>
  </r>
  <r>
    <n v="435558"/>
    <d v="2014-05-03T19:25:15"/>
    <s v="Hired"/>
    <s v="Female"/>
    <n v="0"/>
    <s v="i7"/>
    <n v="31878"/>
    <x v="3309"/>
    <s v="20001-40000"/>
    <m/>
    <m/>
    <m/>
    <m/>
    <m/>
    <n v="24750.75"/>
    <n v="74598.25"/>
    <n v="49847.5"/>
    <n v="-50020.5"/>
    <n v="149369.5"/>
    <n v="31878"/>
  </r>
  <r>
    <n v="602613"/>
    <d v="2014-05-03T19:26:07"/>
    <s v="Rejected"/>
    <s v="Female"/>
    <n v="0"/>
    <s v="i7"/>
    <n v="60876"/>
    <x v="3310"/>
    <s v="60001-100000"/>
    <m/>
    <m/>
    <m/>
    <m/>
    <m/>
    <n v="24745.5"/>
    <n v="74606.5"/>
    <n v="49861"/>
    <n v="-50046"/>
    <n v="149398"/>
    <n v="60876"/>
  </r>
  <r>
    <n v="770165"/>
    <d v="2014-05-03T19:25:13"/>
    <s v="Hired"/>
    <s v="Female"/>
    <n v="0"/>
    <s v="i7"/>
    <n v="50356"/>
    <x v="3311"/>
    <s v="40001-60000"/>
    <m/>
    <m/>
    <m/>
    <m/>
    <m/>
    <n v="24740.25"/>
    <n v="74614.75"/>
    <n v="49874.5"/>
    <n v="-50071.5"/>
    <n v="149426.5"/>
    <n v="50356"/>
  </r>
  <r>
    <n v="102190"/>
    <d v="2014-05-03T19:24:29"/>
    <s v="Hired"/>
    <s v="Female"/>
    <n v="0"/>
    <s v="i7"/>
    <n v="77465"/>
    <x v="3312"/>
    <s v="60001-100000"/>
    <m/>
    <m/>
    <m/>
    <m/>
    <m/>
    <n v="24735"/>
    <n v="74623"/>
    <n v="49888"/>
    <n v="-50097"/>
    <n v="149455"/>
    <n v="77465"/>
  </r>
  <r>
    <n v="825318"/>
    <d v="2014-06-30T15:29:24"/>
    <s v="Rejected"/>
    <s v="Male"/>
    <n v="0"/>
    <s v="i7"/>
    <n v="85202"/>
    <x v="3313"/>
    <s v="60001-100000"/>
    <m/>
    <m/>
    <m/>
    <m/>
    <m/>
    <n v="24732"/>
    <n v="74598.25"/>
    <n v="49866.25"/>
    <n v="-50067.375"/>
    <n v="149397.625"/>
    <n v="85202"/>
  </r>
  <r>
    <n v="677490"/>
    <d v="2014-06-30T15:30:26"/>
    <s v="Rejected"/>
    <s v="Male"/>
    <n v="0"/>
    <s v="i7"/>
    <n v="66876"/>
    <x v="3314"/>
    <s v="60001-100000"/>
    <m/>
    <m/>
    <m/>
    <m/>
    <m/>
    <n v="24729"/>
    <n v="74553"/>
    <n v="49824"/>
    <n v="-50007"/>
    <n v="149289"/>
    <n v="66876"/>
  </r>
  <r>
    <n v="231481"/>
    <d v="2014-06-30T15:32:42"/>
    <s v="Hired"/>
    <s v="Female"/>
    <n v="0"/>
    <s v="i7"/>
    <n v="68875"/>
    <x v="3315"/>
    <s v="60001-100000"/>
    <m/>
    <m/>
    <m/>
    <m/>
    <m/>
    <n v="24726"/>
    <n v="74571.5"/>
    <n v="49845.5"/>
    <n v="-50042.25"/>
    <n v="149339.75"/>
    <n v="68875"/>
  </r>
  <r>
    <n v="226498"/>
    <d v="2014-06-30T15:34:19"/>
    <s v="Hired"/>
    <s v="Female"/>
    <n v="0"/>
    <s v="i7"/>
    <n v="69912"/>
    <x v="3316"/>
    <s v="60001-100000"/>
    <m/>
    <m/>
    <m/>
    <m/>
    <m/>
    <n v="24723"/>
    <n v="74590"/>
    <n v="49867"/>
    <n v="-50077.5"/>
    <n v="149390.5"/>
    <n v="69912"/>
  </r>
  <r>
    <n v="81536"/>
    <d v="2014-06-30T15:36:59"/>
    <s v="Hired"/>
    <s v="Male"/>
    <n v="0"/>
    <s v="i7"/>
    <n v="57554"/>
    <x v="3317"/>
    <s v="40001-60000"/>
    <m/>
    <m/>
    <m/>
    <m/>
    <m/>
    <n v="24721"/>
    <n v="74598.25"/>
    <n v="49877.25"/>
    <n v="-50094.875"/>
    <n v="149414.125"/>
    <n v="57554"/>
  </r>
  <r>
    <n v="177150"/>
    <d v="2014-06-30T15:37:23"/>
    <s v="Hired"/>
    <s v="Female"/>
    <n v="0"/>
    <s v="i7"/>
    <n v="8302"/>
    <x v="902"/>
    <s v="0-20,000"/>
    <m/>
    <m/>
    <m/>
    <m/>
    <m/>
    <n v="24719"/>
    <n v="74606.5"/>
    <n v="49887.5"/>
    <n v="-50112.25"/>
    <n v="149437.75"/>
    <n v="8302"/>
  </r>
  <r>
    <n v="476248"/>
    <d v="2014-08-08T10:47:50"/>
    <s v="Hired"/>
    <s v="Male"/>
    <n v="0"/>
    <s v="i7"/>
    <n v="70632"/>
    <x v="3318"/>
    <s v="60001-100000"/>
    <m/>
    <m/>
    <m/>
    <m/>
    <m/>
    <n v="24726"/>
    <n v="74614.75"/>
    <n v="49888.75"/>
    <n v="-50107.125"/>
    <n v="149447.875"/>
    <n v="70632"/>
  </r>
  <r>
    <n v="214731"/>
    <d v="2014-08-08T10:48:18"/>
    <s v="Hired"/>
    <s v="Female"/>
    <n v="0"/>
    <s v="i7"/>
    <n v="98878"/>
    <x v="3319"/>
    <s v="60001-100000"/>
    <m/>
    <m/>
    <m/>
    <m/>
    <m/>
    <n v="24723"/>
    <n v="74623"/>
    <n v="49900"/>
    <n v="-50127"/>
    <n v="149473"/>
    <n v="98878"/>
  </r>
  <r>
    <n v="710689"/>
    <d v="2014-08-08T10:50:05"/>
    <s v="Hired"/>
    <s v="Male"/>
    <n v="0"/>
    <s v="i7"/>
    <n v="34404"/>
    <x v="3320"/>
    <s v="20001-40000"/>
    <m/>
    <m/>
    <m/>
    <m/>
    <m/>
    <n v="24721"/>
    <n v="74598.25"/>
    <n v="49877.25"/>
    <n v="-50094.875"/>
    <n v="149414.125"/>
    <n v="34404"/>
  </r>
  <r>
    <n v="298052"/>
    <d v="2014-05-31T07:51:01"/>
    <s v="Hired"/>
    <s v="Female"/>
    <n v="0"/>
    <s v="i6"/>
    <n v="21211"/>
    <x v="3321"/>
    <s v="20001-40000"/>
    <m/>
    <m/>
    <m/>
    <m/>
    <m/>
    <n v="24719"/>
    <n v="74606.5"/>
    <n v="49887.5"/>
    <n v="-50112.25"/>
    <n v="149437.75"/>
    <n v="21211"/>
  </r>
  <r>
    <n v="596092"/>
    <d v="2014-06-26T02:56:11"/>
    <s v="Hired"/>
    <s v="Don’t want to say"/>
    <n v="0"/>
    <s v="i6"/>
    <n v="30957"/>
    <x v="3322"/>
    <s v="20001-40000"/>
    <m/>
    <m/>
    <m/>
    <m/>
    <m/>
    <n v="24726"/>
    <n v="74614.75"/>
    <n v="49888.75"/>
    <n v="-50107.125"/>
    <n v="149447.875"/>
    <n v="30957"/>
  </r>
  <r>
    <n v="104664"/>
    <d v="2014-05-15T11:34:10"/>
    <s v="Hired"/>
    <s v="Female"/>
    <n v="0"/>
    <s v="i5"/>
    <n v="78664"/>
    <x v="3323"/>
    <s v="60001-100000"/>
    <m/>
    <m/>
    <m/>
    <m/>
    <m/>
    <n v="24723"/>
    <n v="74623"/>
    <n v="49900"/>
    <n v="-50127"/>
    <n v="149473"/>
    <n v="78664"/>
  </r>
  <r>
    <n v="781527"/>
    <d v="2014-05-15T11:35:40"/>
    <s v="Hired"/>
    <s v="Male"/>
    <n v="0"/>
    <s v="i5"/>
    <n v="92123"/>
    <x v="177"/>
    <s v="60001-100000"/>
    <m/>
    <m/>
    <m/>
    <m/>
    <m/>
    <n v="24721"/>
    <n v="74598.25"/>
    <n v="49877.25"/>
    <n v="-50094.875"/>
    <n v="149414.125"/>
    <n v="92123"/>
  </r>
  <r>
    <n v="159533"/>
    <d v="2014-05-22T16:57:44"/>
    <s v="Hired"/>
    <s v="Male"/>
    <n v="0"/>
    <s v="i5"/>
    <n v="76523"/>
    <x v="2857"/>
    <s v="60001-100000"/>
    <m/>
    <m/>
    <m/>
    <m/>
    <m/>
    <n v="24719"/>
    <n v="74553"/>
    <n v="49834"/>
    <n v="-50032"/>
    <n v="149304"/>
    <n v="76523"/>
  </r>
  <r>
    <n v="81368"/>
    <d v="2014-05-22T16:58:45"/>
    <s v="Hired"/>
    <s v="Male"/>
    <n v="0"/>
    <s v="i5"/>
    <n v="68168"/>
    <x v="3324"/>
    <s v="60001-100000"/>
    <m/>
    <m/>
    <m/>
    <m/>
    <m/>
    <n v="24717"/>
    <n v="74508.25"/>
    <n v="49791.25"/>
    <n v="-49969.875"/>
    <n v="149195.125"/>
    <n v="68168"/>
  </r>
  <r>
    <n v="843289"/>
    <d v="2014-06-06T13:11:25"/>
    <s v="Hired"/>
    <s v="Female"/>
    <n v="0"/>
    <s v="i5"/>
    <n v="3876"/>
    <x v="3325"/>
    <s v="0-20,000"/>
    <m/>
    <m/>
    <m/>
    <m/>
    <m/>
    <n v="24715"/>
    <n v="74516"/>
    <n v="49801"/>
    <n v="-49986.5"/>
    <n v="149217.5"/>
    <n v="3876"/>
  </r>
  <r>
    <n v="84522"/>
    <d v="2014-06-06T16:49:52"/>
    <s v="Rejected"/>
    <s v="Male"/>
    <n v="0"/>
    <s v="i5"/>
    <n v="12247"/>
    <x v="3326"/>
    <s v="0-20,000"/>
    <m/>
    <m/>
    <m/>
    <m/>
    <m/>
    <n v="24721"/>
    <n v="74534.5"/>
    <n v="49813.5"/>
    <n v="-49999.25"/>
    <n v="149254.75"/>
    <n v="12247"/>
  </r>
  <r>
    <n v="645085"/>
    <d v="2014-06-06T16:51:01"/>
    <s v="Hired"/>
    <s v="Male"/>
    <n v="0"/>
    <s v="i5"/>
    <n v="27527"/>
    <x v="3327"/>
    <s v="20001-40000"/>
    <m/>
    <m/>
    <m/>
    <m/>
    <m/>
    <n v="24729"/>
    <n v="74553"/>
    <n v="49824"/>
    <n v="-50007"/>
    <n v="149289"/>
    <n v="27527"/>
  </r>
  <r>
    <n v="910749"/>
    <d v="2014-06-09T09:49:11"/>
    <s v="Hired"/>
    <s v="Male"/>
    <n v="0"/>
    <s v="i5"/>
    <n v="84552"/>
    <x v="3256"/>
    <s v="60001-100000"/>
    <m/>
    <m/>
    <m/>
    <m/>
    <m/>
    <n v="24726"/>
    <n v="74571.5"/>
    <n v="49845.5"/>
    <n v="-50042.25"/>
    <n v="149339.75"/>
    <n v="84552"/>
  </r>
  <r>
    <n v="726973"/>
    <d v="2014-06-09T09:50:28"/>
    <s v="Hired"/>
    <s v="Male"/>
    <n v="0"/>
    <s v="i5"/>
    <n v="82887"/>
    <x v="3328"/>
    <s v="60001-100000"/>
    <m/>
    <m/>
    <m/>
    <m/>
    <m/>
    <n v="24723"/>
    <n v="74516"/>
    <n v="49793"/>
    <n v="-49966.5"/>
    <n v="149205.5"/>
    <n v="82887"/>
  </r>
  <r>
    <n v="440340"/>
    <d v="2014-06-09T09:51:05"/>
    <s v="Hired"/>
    <s v="Male"/>
    <n v="0"/>
    <s v="i5"/>
    <n v="92421"/>
    <x v="3329"/>
    <s v="60001-100000"/>
    <m/>
    <m/>
    <m/>
    <m/>
    <m/>
    <n v="24721"/>
    <n v="74492.75"/>
    <n v="49771.75"/>
    <n v="-49936.625"/>
    <n v="149150.375"/>
    <n v="92421"/>
  </r>
  <r>
    <n v="644551"/>
    <d v="2014-06-09T09:52:07"/>
    <s v="Hired"/>
    <s v="Female"/>
    <n v="0"/>
    <s v="i5"/>
    <n v="68769"/>
    <x v="3330"/>
    <s v="60001-100000"/>
    <m/>
    <m/>
    <m/>
    <m/>
    <m/>
    <n v="24719"/>
    <n v="74474"/>
    <n v="49755"/>
    <n v="-49913.5"/>
    <n v="149106.5"/>
    <n v="68769"/>
  </r>
  <r>
    <n v="538556"/>
    <d v="2014-06-09T09:49:39"/>
    <s v="Hired"/>
    <s v="Female"/>
    <n v="0"/>
    <s v="i5"/>
    <n v="7313"/>
    <x v="3331"/>
    <s v="0-20,000"/>
    <m/>
    <m/>
    <m/>
    <m/>
    <m/>
    <n v="24717"/>
    <n v="74479.5"/>
    <n v="49762.5"/>
    <n v="-49926.75"/>
    <n v="149123.25"/>
    <n v="7313"/>
  </r>
  <r>
    <n v="713246"/>
    <d v="2014-06-25T09:10:33"/>
    <s v="Rejected"/>
    <s v="Male"/>
    <n v="0"/>
    <s v="i5"/>
    <n v="48995"/>
    <x v="3332"/>
    <s v="40001-60000"/>
    <m/>
    <m/>
    <m/>
    <m/>
    <m/>
    <n v="24723"/>
    <n v="74485"/>
    <n v="49762"/>
    <n v="-49920"/>
    <n v="149128"/>
    <n v="48995"/>
  </r>
  <r>
    <n v="808970"/>
    <d v="2014-06-27T19:35:40"/>
    <s v="Hired"/>
    <s v="Male"/>
    <n v="0"/>
    <s v="i5"/>
    <n v="73949"/>
    <x v="3333"/>
    <s v="60001-100000"/>
    <m/>
    <m/>
    <m/>
    <m/>
    <m/>
    <n v="24721"/>
    <n v="74492.75"/>
    <n v="49771.75"/>
    <n v="-49936.625"/>
    <n v="149150.375"/>
    <n v="73949"/>
  </r>
  <r>
    <n v="223386"/>
    <d v="2014-06-27T19:37:13"/>
    <s v="Rejected"/>
    <s v="Female"/>
    <n v="0"/>
    <s v="i5"/>
    <n v="33123"/>
    <x v="3334"/>
    <s v="20001-40000"/>
    <m/>
    <m/>
    <m/>
    <m/>
    <m/>
    <n v="24719"/>
    <n v="74500.5"/>
    <n v="49781.5"/>
    <n v="-49953.25"/>
    <n v="149172.75"/>
    <n v="33123"/>
  </r>
  <r>
    <n v="610446"/>
    <d v="2014-06-27T19:39:09"/>
    <s v="Hired"/>
    <s v="Male"/>
    <n v="0"/>
    <s v="i5"/>
    <n v="7264"/>
    <x v="3335"/>
    <s v="0-20,000"/>
    <m/>
    <m/>
    <m/>
    <m/>
    <m/>
    <n v="24717"/>
    <n v="74508.25"/>
    <n v="49791.25"/>
    <n v="-49969.875"/>
    <n v="149195.125"/>
    <n v="7264"/>
  </r>
  <r>
    <n v="236922"/>
    <d v="2014-06-20T09:32:45"/>
    <s v="Rejected"/>
    <s v="Male"/>
    <n v="0"/>
    <s v="i5"/>
    <n v="69383"/>
    <x v="3336"/>
    <s v="60001-100000"/>
    <m/>
    <m/>
    <m/>
    <m/>
    <m/>
    <n v="24723"/>
    <n v="74516"/>
    <n v="49793"/>
    <n v="-49966.5"/>
    <n v="149205.5"/>
    <n v="69383"/>
  </r>
  <r>
    <n v="415631"/>
    <d v="2014-06-24T12:48:06"/>
    <s v="Rejected"/>
    <s v="Male"/>
    <n v="0"/>
    <s v="i5"/>
    <n v="39293"/>
    <x v="3337"/>
    <s v="20001-40000"/>
    <m/>
    <m/>
    <m/>
    <m/>
    <m/>
    <n v="24721"/>
    <n v="74534.5"/>
    <n v="49813.5"/>
    <n v="-49999.25"/>
    <n v="149254.75"/>
    <n v="39293"/>
  </r>
  <r>
    <n v="872631"/>
    <d v="2014-06-24T12:49:08"/>
    <s v="Hired"/>
    <s v="Female"/>
    <n v="0"/>
    <s v="i5"/>
    <n v="85723"/>
    <x v="3338"/>
    <s v="60001-100000"/>
    <m/>
    <m/>
    <m/>
    <m/>
    <m/>
    <n v="24719"/>
    <n v="74553"/>
    <n v="49834"/>
    <n v="-50032"/>
    <n v="149304"/>
    <n v="85723"/>
  </r>
  <r>
    <n v="662744"/>
    <d v="2014-08-22T09:32:47"/>
    <s v="Hired"/>
    <s v="Female"/>
    <n v="0"/>
    <s v="i5"/>
    <n v="30372"/>
    <x v="3339"/>
    <s v="20001-40000"/>
    <m/>
    <m/>
    <m/>
    <m/>
    <m/>
    <n v="24717"/>
    <n v="74508.25"/>
    <n v="49791.25"/>
    <n v="-49969.875"/>
    <n v="149195.125"/>
    <n v="30372"/>
  </r>
  <r>
    <n v="153327"/>
    <d v="2014-05-30T09:35:06"/>
    <s v="Hired"/>
    <s v="Male"/>
    <n v="0"/>
    <s v="i6"/>
    <n v="70088"/>
    <x v="3340"/>
    <s v="60001-100000"/>
    <m/>
    <m/>
    <m/>
    <m/>
    <m/>
    <n v="24715"/>
    <n v="74516"/>
    <n v="49801"/>
    <n v="-49986.5"/>
    <n v="149217.5"/>
    <n v="70088"/>
  </r>
  <r>
    <n v="574895"/>
    <d v="2014-05-23T09:33:35"/>
    <s v="Hired"/>
    <s v="Female"/>
    <n v="0"/>
    <s v="c5"/>
    <n v="89482"/>
    <x v="3341"/>
    <s v="60001-100000"/>
    <m/>
    <m/>
    <m/>
    <m/>
    <m/>
    <n v="24712.25"/>
    <n v="74534.5"/>
    <n v="49822.25"/>
    <n v="-50021.125"/>
    <n v="149267.875"/>
    <n v="89482"/>
  </r>
  <r>
    <n v="307227"/>
    <d v="2014-05-23T09:35:04"/>
    <s v="Rejected"/>
    <s v="Male"/>
    <n v="0"/>
    <s v="c5"/>
    <n v="54160"/>
    <x v="3342"/>
    <s v="40001-60000"/>
    <m/>
    <m/>
    <m/>
    <m/>
    <m/>
    <n v="24709.5"/>
    <n v="74500.5"/>
    <n v="49791"/>
    <n v="-49977"/>
    <n v="149187"/>
    <n v="54160"/>
  </r>
  <r>
    <n v="473427"/>
    <d v="2014-06-07T10:44:18"/>
    <s v="Hired"/>
    <s v="Male"/>
    <n v="0"/>
    <s v="c5"/>
    <n v="24409"/>
    <x v="3343"/>
    <s v="20001-40000"/>
    <m/>
    <m/>
    <m/>
    <m/>
    <m/>
    <n v="24706.75"/>
    <n v="74508.25"/>
    <n v="49801.5"/>
    <n v="-49995.5"/>
    <n v="149210.5"/>
    <n v="24409"/>
  </r>
  <r>
    <n v="993206"/>
    <d v="2014-07-18T09:35:23"/>
    <s v="Hired"/>
    <s v="Male"/>
    <n v="0"/>
    <s v="c5"/>
    <n v="79742"/>
    <x v="3344"/>
    <s v="60001-100000"/>
    <m/>
    <m/>
    <m/>
    <m/>
    <m/>
    <n v="24715"/>
    <n v="74516"/>
    <n v="49801"/>
    <n v="-49986.5"/>
    <n v="149217.5"/>
    <n v="79742"/>
  </r>
  <r>
    <n v="609596"/>
    <d v="2014-07-21T11:17:30"/>
    <s v="Rejected"/>
    <s v="Male"/>
    <n v="0"/>
    <s v="c5"/>
    <n v="95702"/>
    <x v="3345"/>
    <s v="60001-100000"/>
    <m/>
    <m/>
    <m/>
    <m/>
    <m/>
    <n v="24712.25"/>
    <n v="74492.75"/>
    <n v="49780.5"/>
    <n v="-49958.5"/>
    <n v="149163.5"/>
    <n v="95702"/>
  </r>
  <r>
    <n v="911832"/>
    <d v="2014-07-21T11:17:52"/>
    <s v="Rejected"/>
    <s v="Male"/>
    <n v="0"/>
    <s v="c5"/>
    <n v="4665"/>
    <x v="3346"/>
    <s v="0-20,000"/>
    <m/>
    <m/>
    <m/>
    <m/>
    <m/>
    <n v="24709.5"/>
    <n v="74474"/>
    <n v="49764.5"/>
    <n v="-49937.25"/>
    <n v="149120.75"/>
    <n v="4665"/>
  </r>
  <r>
    <n v="203158"/>
    <d v="2014-07-22T13:07:10"/>
    <s v="Rejected"/>
    <s v="Male"/>
    <n v="0"/>
    <s v="c9"/>
    <n v="81419"/>
    <x v="3347"/>
    <s v="60001-100000"/>
    <m/>
    <m/>
    <m/>
    <m/>
    <m/>
    <n v="24717"/>
    <n v="74479.5"/>
    <n v="49762.5"/>
    <n v="-49926.75"/>
    <n v="149123.25"/>
    <n v="81419"/>
  </r>
  <r>
    <n v="844634"/>
    <d v="2014-07-22T13:10:12"/>
    <s v="Hired"/>
    <s v="Male"/>
    <n v="0"/>
    <s v="c9"/>
    <n v="85902"/>
    <x v="3348"/>
    <s v="60001-100000"/>
    <m/>
    <m/>
    <m/>
    <m/>
    <m/>
    <n v="24715"/>
    <n v="74463"/>
    <n v="49748"/>
    <n v="-49907"/>
    <n v="149085"/>
    <n v="85902"/>
  </r>
  <r>
    <n v="142362"/>
    <d v="2014-07-22T13:08:06"/>
    <s v="Rejected"/>
    <s v="Female"/>
    <n v="0"/>
    <s v="c9"/>
    <n v="75180"/>
    <x v="3349"/>
    <s v="60001-100000"/>
    <m/>
    <m/>
    <m/>
    <m/>
    <m/>
    <n v="24712.25"/>
    <n v="74426.25"/>
    <n v="49714"/>
    <n v="-49858.75"/>
    <n v="148997.25"/>
    <n v="75180"/>
  </r>
  <r>
    <n v="292591"/>
    <d v="2014-07-22T13:13:07"/>
    <s v="Hired"/>
    <s v="Female"/>
    <n v="0"/>
    <s v="c9"/>
    <n v="20789"/>
    <x v="3350"/>
    <s v="20001-40000"/>
    <m/>
    <m/>
    <m/>
    <m/>
    <m/>
    <n v="24709.5"/>
    <n v="74367"/>
    <n v="49657.5"/>
    <n v="-49776.75"/>
    <n v="148853.25"/>
    <n v="20789"/>
  </r>
  <r>
    <n v="950745"/>
    <d v="2014-07-22T13:07:41"/>
    <s v="Rejected"/>
    <s v="Don’t want to say"/>
    <n v="0"/>
    <s v="c9"/>
    <n v="36897"/>
    <x v="3351"/>
    <s v="20001-40000"/>
    <m/>
    <m/>
    <m/>
    <m/>
    <m/>
    <n v="24717"/>
    <n v="74390.5"/>
    <n v="49673.5"/>
    <n v="-49793.25"/>
    <n v="148900.75"/>
    <n v="36897"/>
  </r>
  <r>
    <n v="407392"/>
    <d v="2014-07-30T15:55:18"/>
    <s v="Hired"/>
    <s v="Male"/>
    <n v="0"/>
    <s v="c9"/>
    <n v="33426"/>
    <x v="3352"/>
    <s v="20001-40000"/>
    <m/>
    <m/>
    <m/>
    <m/>
    <m/>
    <n v="24715"/>
    <n v="74414"/>
    <n v="49699"/>
    <n v="-49833.5"/>
    <n v="148962.5"/>
    <n v="33426"/>
  </r>
  <r>
    <n v="438945"/>
    <d v="2014-08-04T13:21:22"/>
    <s v="Rejected"/>
    <s v="Male"/>
    <n v="0"/>
    <s v="c5"/>
    <n v="58513"/>
    <x v="3353"/>
    <s v="40001-60000"/>
    <m/>
    <m/>
    <m/>
    <m/>
    <m/>
    <n v="24712.25"/>
    <n v="74426.25"/>
    <n v="49714"/>
    <n v="-49858.75"/>
    <n v="148997.25"/>
    <n v="58513"/>
  </r>
  <r>
    <n v="346065"/>
    <d v="2014-08-04T13:21:47"/>
    <s v="Hired"/>
    <s v="Male"/>
    <n v="0"/>
    <s v="c5"/>
    <n v="88507"/>
    <x v="3354"/>
    <s v="60001-100000"/>
    <m/>
    <m/>
    <m/>
    <m/>
    <m/>
    <n v="24709.5"/>
    <n v="74438.5"/>
    <n v="49729"/>
    <n v="-49884"/>
    <n v="149032"/>
    <n v="88507"/>
  </r>
  <r>
    <n v="394250"/>
    <d v="2014-08-04T13:22:08"/>
    <s v="Rejected"/>
    <s v="Male"/>
    <n v="0"/>
    <s v="c5"/>
    <n v="54952"/>
    <x v="3355"/>
    <s v="40001-60000"/>
    <m/>
    <m/>
    <m/>
    <m/>
    <m/>
    <n v="24706.75"/>
    <n v="74390.5"/>
    <n v="49683.75"/>
    <n v="-49818.875"/>
    <n v="148916.125"/>
    <n v="54952"/>
  </r>
  <r>
    <n v="882084"/>
    <d v="2014-08-04T13:23:04"/>
    <s v="Rejected"/>
    <s v="Male"/>
    <n v="0"/>
    <s v="c5"/>
    <n v="60226"/>
    <x v="3356"/>
    <s v="60001-100000"/>
    <m/>
    <m/>
    <m/>
    <m/>
    <m/>
    <n v="24704"/>
    <n v="74414"/>
    <n v="49710"/>
    <n v="-49861"/>
    <n v="148979"/>
    <n v="60226"/>
  </r>
  <r>
    <n v="181952"/>
    <d v="2014-07-30T12:28:54"/>
    <s v="Hired"/>
    <s v="Male"/>
    <n v="0"/>
    <s v="c9"/>
    <n v="1351"/>
    <x v="3357"/>
    <s v="0-20,000"/>
    <m/>
    <m/>
    <m/>
    <m/>
    <m/>
    <n v="24704"/>
    <n v="74426.25"/>
    <n v="49722.25"/>
    <n v="-49879.375"/>
    <n v="149009.625"/>
    <n v="1351"/>
  </r>
  <r>
    <n v="484669"/>
    <d v="2014-07-30T12:32:42"/>
    <s v="Hired"/>
    <s v="Female"/>
    <n v="0"/>
    <s v="c9"/>
    <n v="26156"/>
    <x v="3358"/>
    <s v="20001-40000"/>
    <m/>
    <m/>
    <m/>
    <m/>
    <m/>
    <n v="24709.5"/>
    <n v="74438.5"/>
    <n v="49729"/>
    <n v="-49884"/>
    <n v="149032"/>
    <n v="26156"/>
  </r>
  <r>
    <n v="152014"/>
    <d v="2014-08-01T12:14:47"/>
    <s v="Hired"/>
    <s v="Male"/>
    <n v="0"/>
    <s v="c9"/>
    <n v="1808"/>
    <x v="3359"/>
    <s v="0-20,000"/>
    <m/>
    <m/>
    <m/>
    <m/>
    <m/>
    <n v="24706.75"/>
    <n v="74450.75"/>
    <n v="49744"/>
    <n v="-49909.25"/>
    <n v="149066.75"/>
    <n v="1808"/>
  </r>
  <r>
    <n v="573438"/>
    <d v="2014-08-01T12:15:44"/>
    <s v="Rejected"/>
    <s v="Male"/>
    <n v="0"/>
    <s v="c9"/>
    <n v="44750"/>
    <x v="1096"/>
    <s v="40001-60000"/>
    <m/>
    <m/>
    <m/>
    <m/>
    <m/>
    <n v="24715"/>
    <n v="74463"/>
    <n v="49748"/>
    <n v="-49907"/>
    <n v="149085"/>
    <n v="44750"/>
  </r>
  <r>
    <n v="340032"/>
    <d v="2014-08-05T06:33:16"/>
    <s v="Hired"/>
    <s v="Male"/>
    <n v="0"/>
    <s v="c9"/>
    <n v="73978"/>
    <x v="3360"/>
    <s v="60001-100000"/>
    <m/>
    <m/>
    <m/>
    <m/>
    <m/>
    <n v="24712.25"/>
    <n v="74468.5"/>
    <n v="49756.25"/>
    <n v="-49922.125"/>
    <n v="149102.875"/>
    <n v="73978"/>
  </r>
  <r>
    <n v="492572"/>
    <d v="2014-08-05T06:34:27"/>
    <s v="Rejected"/>
    <s v="Female"/>
    <n v="0"/>
    <s v="c9"/>
    <n v="47467"/>
    <x v="3361"/>
    <s v="40001-60000"/>
    <m/>
    <m/>
    <m/>
    <m/>
    <m/>
    <n v="24709.5"/>
    <n v="74474"/>
    <n v="49764.5"/>
    <n v="-49937.25"/>
    <n v="149120.75"/>
    <n v="47467"/>
  </r>
  <r>
    <n v="865052"/>
    <d v="2014-08-05T06:35:19"/>
    <s v="Rejected"/>
    <s v="Female"/>
    <n v="0"/>
    <s v="c9"/>
    <n v="18125"/>
    <x v="3362"/>
    <s v="0-20,000"/>
    <m/>
    <m/>
    <m/>
    <m/>
    <m/>
    <n v="24706.75"/>
    <n v="74479.5"/>
    <n v="49772.75"/>
    <n v="-49952.375"/>
    <n v="149138.625"/>
    <n v="18125"/>
  </r>
  <r>
    <n v="59309"/>
    <d v="2014-08-07T15:09:51"/>
    <s v="Hired"/>
    <s v="Female"/>
    <n v="0"/>
    <s v="c9"/>
    <n v="36217"/>
    <x v="3363"/>
    <s v="20001-40000"/>
    <m/>
    <m/>
    <m/>
    <m/>
    <m/>
    <n v="24715"/>
    <n v="74485"/>
    <n v="49770"/>
    <n v="-49940"/>
    <n v="149140"/>
    <n v="36217"/>
  </r>
  <r>
    <n v="280569"/>
    <d v="2014-05-02T09:31:19"/>
    <s v="Hired"/>
    <s v="Female"/>
    <n v="0"/>
    <s v="c9"/>
    <n v="45914"/>
    <x v="3364"/>
    <s v="40001-60000"/>
    <m/>
    <m/>
    <m/>
    <m/>
    <m/>
    <n v="24712.25"/>
    <n v="74492.75"/>
    <n v="49780.5"/>
    <n v="-49958.5"/>
    <n v="149163.5"/>
    <n v="45914"/>
  </r>
  <r>
    <n v="82756"/>
    <d v="2014-06-21T20:54:55"/>
    <s v="Rejected"/>
    <s v="Female"/>
    <n v="0"/>
    <s v="c9"/>
    <n v="26560"/>
    <x v="3365"/>
    <s v="20001-40000"/>
    <m/>
    <m/>
    <m/>
    <m/>
    <m/>
    <n v="24709.5"/>
    <n v="74500.5"/>
    <n v="49791"/>
    <n v="-49977"/>
    <n v="149187"/>
    <n v="26560"/>
  </r>
  <r>
    <n v="440222"/>
    <d v="2014-06-24T12:21:30"/>
    <s v="Hired"/>
    <s v="Female"/>
    <n v="0"/>
    <s v="c9"/>
    <n v="45915"/>
    <x v="3366"/>
    <s v="40001-60000"/>
    <m/>
    <m/>
    <m/>
    <m/>
    <m/>
    <n v="24706.75"/>
    <n v="74508.25"/>
    <n v="49801.5"/>
    <n v="-49995.5"/>
    <n v="149210.5"/>
    <n v="45915"/>
  </r>
  <r>
    <n v="195831"/>
    <d v="2014-06-24T12:21:59"/>
    <s v="Hired"/>
    <s v="Female"/>
    <n v="0"/>
    <s v="c9"/>
    <n v="66002"/>
    <x v="3367"/>
    <s v="60001-100000"/>
    <m/>
    <m/>
    <m/>
    <m/>
    <m/>
    <n v="24704"/>
    <n v="74516"/>
    <n v="49812"/>
    <n v="-50014"/>
    <n v="149234"/>
    <n v="66002"/>
  </r>
  <r>
    <n v="587861"/>
    <d v="2014-08-29T09:31:36"/>
    <s v="Hired"/>
    <s v="Male"/>
    <n v="0"/>
    <s v="c5"/>
    <n v="86256"/>
    <x v="3368"/>
    <s v="60001-100000"/>
    <m/>
    <m/>
    <m/>
    <m/>
    <m/>
    <n v="24704"/>
    <n v="74534.5"/>
    <n v="49830.5"/>
    <n v="-50041.75"/>
    <n v="149280.25"/>
    <n v="86256"/>
  </r>
  <r>
    <n v="355986"/>
    <d v="2014-05-19T09:31:50"/>
    <s v="Hired"/>
    <s v="Male"/>
    <n v="0"/>
    <s v="b9"/>
    <n v="31623"/>
    <x v="3369"/>
    <s v="20001-40000"/>
    <m/>
    <m/>
    <m/>
    <m/>
    <m/>
    <n v="24704"/>
    <n v="74500.5"/>
    <n v="49796.5"/>
    <n v="-49990.75"/>
    <n v="149195.25"/>
    <n v="31623"/>
  </r>
  <r>
    <n v="706625"/>
    <d v="2014-05-19T09:36:25"/>
    <s v="Rejected"/>
    <s v="Female"/>
    <n v="0"/>
    <s v="b9"/>
    <n v="40517"/>
    <x v="3370"/>
    <s v="40001-60000"/>
    <m/>
    <m/>
    <m/>
    <m/>
    <m/>
    <n v="24704"/>
    <n v="74508.25"/>
    <n v="49804.25"/>
    <n v="-50002.375"/>
    <n v="149214.625"/>
    <n v="40517"/>
  </r>
  <r>
    <n v="86320"/>
    <d v="2014-05-19T09:36:48"/>
    <s v="Hired"/>
    <s v="Male"/>
    <n v="0"/>
    <s v="b9"/>
    <n v="75379"/>
    <x v="3371"/>
    <s v="60001-100000"/>
    <m/>
    <m/>
    <m/>
    <m/>
    <m/>
    <n v="24704"/>
    <n v="74516"/>
    <n v="49812"/>
    <n v="-50014"/>
    <n v="149234"/>
    <n v="75379"/>
  </r>
  <r>
    <n v="858811"/>
    <d v="2014-07-09T16:39:48"/>
    <s v="Rejected"/>
    <s v="Male"/>
    <n v="0"/>
    <s v="b9"/>
    <n v="37921"/>
    <x v="3372"/>
    <s v="20001-40000"/>
    <m/>
    <m/>
    <m/>
    <m/>
    <m/>
    <n v="24697.5"/>
    <n v="74492.75"/>
    <n v="49795.25"/>
    <n v="-49995.375"/>
    <n v="149185.625"/>
    <n v="37921"/>
  </r>
  <r>
    <n v="448438"/>
    <d v="2014-07-09T16:40:13"/>
    <s v="Hired"/>
    <s v="Male"/>
    <n v="0"/>
    <s v="b9"/>
    <n v="21848"/>
    <x v="137"/>
    <s v="20001-40000"/>
    <m/>
    <m/>
    <m/>
    <m/>
    <m/>
    <n v="24691"/>
    <n v="74500.5"/>
    <n v="49809.5"/>
    <n v="-50023.25"/>
    <n v="149214.75"/>
    <n v="21848"/>
  </r>
  <r>
    <n v="509679"/>
    <d v="2014-07-09T16:41:13"/>
    <s v="Hired"/>
    <s v="Female"/>
    <n v="0"/>
    <s v="b9"/>
    <n v="38979"/>
    <x v="3373"/>
    <s v="20001-40000"/>
    <m/>
    <m/>
    <m/>
    <m/>
    <m/>
    <n v="24704"/>
    <n v="74508.25"/>
    <n v="49804.25"/>
    <n v="-50002.375"/>
    <n v="149214.625"/>
    <n v="38979"/>
  </r>
  <r>
    <n v="330851"/>
    <d v="2014-05-31T15:43:00"/>
    <s v="Hired"/>
    <s v="Female"/>
    <n v="0"/>
    <s v="c5"/>
    <n v="99086"/>
    <x v="3374"/>
    <s v="60001-100000"/>
    <m/>
    <m/>
    <m/>
    <m/>
    <m/>
    <n v="24704"/>
    <n v="74516"/>
    <n v="49812"/>
    <n v="-50014"/>
    <n v="149234"/>
    <n v="99086"/>
  </r>
  <r>
    <n v="482929"/>
    <d v="2014-05-31T15:43:59"/>
    <s v="Rejected"/>
    <s v="Male"/>
    <n v="0"/>
    <s v="c5"/>
    <n v="27444"/>
    <x v="3375"/>
    <s v="20001-40000"/>
    <m/>
    <m/>
    <m/>
    <m/>
    <m/>
    <n v="24697.5"/>
    <n v="74492.75"/>
    <n v="49795.25"/>
    <n v="-49995.375"/>
    <n v="149185.625"/>
    <n v="27444"/>
  </r>
  <r>
    <n v="587398"/>
    <d v="2014-05-31T15:44:24"/>
    <s v="Rejected"/>
    <s v="Male"/>
    <n v="0"/>
    <s v="c5"/>
    <n v="33554"/>
    <x v="3117"/>
    <s v="20001-40000"/>
    <m/>
    <m/>
    <m/>
    <m/>
    <m/>
    <n v="24691"/>
    <n v="74500.5"/>
    <n v="49809.5"/>
    <n v="-50023.25"/>
    <n v="149214.75"/>
    <n v="33554"/>
  </r>
  <r>
    <n v="448993"/>
    <d v="2014-05-31T15:44:57"/>
    <s v="Rejected"/>
    <s v="Female"/>
    <n v="0"/>
    <s v="c5"/>
    <n v="75895"/>
    <x v="3376"/>
    <s v="60001-100000"/>
    <m/>
    <m/>
    <m/>
    <m/>
    <m/>
    <n v="24684.5"/>
    <n v="74508.25"/>
    <n v="49823.75"/>
    <n v="-50051.125"/>
    <n v="149243.875"/>
    <n v="75895"/>
  </r>
  <r>
    <n v="205250"/>
    <d v="2014-05-31T15:45:39"/>
    <s v="Hired"/>
    <s v="Male"/>
    <n v="0"/>
    <s v="c5"/>
    <n v="15482"/>
    <x v="3377"/>
    <s v="0-20,000"/>
    <m/>
    <m/>
    <m/>
    <m/>
    <m/>
    <n v="24678"/>
    <n v="74485"/>
    <n v="49807"/>
    <n v="-50032.5"/>
    <n v="149195.5"/>
    <n v="15482"/>
  </r>
  <r>
    <n v="266100"/>
    <d v="2014-07-04T19:47:47"/>
    <s v="Hired"/>
    <s v="Male"/>
    <n v="0"/>
    <s v="c5"/>
    <n v="88155"/>
    <x v="3378"/>
    <s v="60001-100000"/>
    <m/>
    <m/>
    <m/>
    <m/>
    <m/>
    <n v="24697.5"/>
    <n v="74492.75"/>
    <n v="49795.25"/>
    <n v="-49995.375"/>
    <n v="149185.625"/>
    <n v="88155"/>
  </r>
  <r>
    <n v="568466"/>
    <d v="2014-07-04T19:48:45"/>
    <s v="Hired"/>
    <s v="Female"/>
    <n v="0"/>
    <s v="c5"/>
    <n v="46479"/>
    <x v="3379"/>
    <s v="40001-60000"/>
    <m/>
    <m/>
    <m/>
    <m/>
    <m/>
    <n v="24691"/>
    <n v="74474"/>
    <n v="49783"/>
    <n v="-49983.5"/>
    <n v="149148.5"/>
    <n v="46479"/>
  </r>
  <r>
    <n v="119064"/>
    <d v="2014-07-09T19:17:36"/>
    <s v="Rejected"/>
    <s v="Male"/>
    <n v="0"/>
    <s v="c5"/>
    <n v="14237"/>
    <x v="3380"/>
    <s v="0-20,000"/>
    <m/>
    <m/>
    <m/>
    <m/>
    <m/>
    <n v="24684.5"/>
    <n v="74479.5"/>
    <n v="49795"/>
    <n v="-50008"/>
    <n v="149172"/>
    <n v="14237"/>
  </r>
  <r>
    <n v="355731"/>
    <d v="2014-07-09T19:18:37"/>
    <s v="Hired"/>
    <s v="Female"/>
    <n v="0"/>
    <s v="c5"/>
    <n v="5301"/>
    <x v="3381"/>
    <s v="0-20,000"/>
    <m/>
    <m/>
    <m/>
    <m/>
    <m/>
    <n v="24704"/>
    <n v="74485"/>
    <n v="49781"/>
    <n v="-49967.5"/>
    <n v="149156.5"/>
    <n v="5301"/>
  </r>
  <r>
    <n v="96027"/>
    <d v="2014-07-17T18:21:59"/>
    <s v="Rejected"/>
    <s v="Male"/>
    <n v="0"/>
    <s v="c5"/>
    <n v="26058"/>
    <x v="3382"/>
    <s v="20001-40000"/>
    <m/>
    <m/>
    <m/>
    <m/>
    <m/>
    <n v="24704"/>
    <n v="74492.75"/>
    <n v="49788.75"/>
    <n v="-49979.125"/>
    <n v="149175.875"/>
    <n v="26058"/>
  </r>
  <r>
    <n v="120567"/>
    <d v="2014-07-17T18:24:22"/>
    <s v="Rejected"/>
    <s v="Female"/>
    <n v="0"/>
    <s v="c5"/>
    <n v="53350"/>
    <x v="3383"/>
    <s v="40001-60000"/>
    <m/>
    <m/>
    <m/>
    <m/>
    <m/>
    <n v="24704"/>
    <n v="74500.5"/>
    <n v="49796.5"/>
    <n v="-49990.75"/>
    <n v="149195.25"/>
    <n v="53350"/>
  </r>
  <r>
    <n v="926169"/>
    <d v="2014-05-13T09:33:29"/>
    <s v="Hired"/>
    <s v="Male"/>
    <n v="0"/>
    <s v="c8"/>
    <n v="74005"/>
    <x v="3384"/>
    <s v="60001-100000"/>
    <m/>
    <m/>
    <m/>
    <m/>
    <m/>
    <n v="24704"/>
    <n v="74508.25"/>
    <n v="49804.25"/>
    <n v="-50002.375"/>
    <n v="149214.625"/>
    <n v="74005"/>
  </r>
  <r>
    <n v="569868"/>
    <d v="2014-06-17T09:37:43"/>
    <s v="Rejected"/>
    <s v="Female"/>
    <n v="0"/>
    <s v="c8"/>
    <n v="57447"/>
    <x v="3385"/>
    <s v="40001-60000"/>
    <m/>
    <m/>
    <m/>
    <m/>
    <m/>
    <n v="24704"/>
    <n v="74516"/>
    <n v="49812"/>
    <n v="-50014"/>
    <n v="149234"/>
    <n v="57447"/>
  </r>
  <r>
    <n v="118591"/>
    <d v="2014-07-30T10:48:44"/>
    <s v="Hired"/>
    <s v="Male"/>
    <n v="0"/>
    <s v="c8"/>
    <n v="42927"/>
    <x v="3386"/>
    <s v="40001-60000"/>
    <m/>
    <m/>
    <m/>
    <m/>
    <m/>
    <n v="24697.5"/>
    <n v="74534.5"/>
    <n v="49837"/>
    <n v="-50058"/>
    <n v="149290"/>
    <n v="42927"/>
  </r>
  <r>
    <n v="500344"/>
    <d v="2014-07-30T10:49:17"/>
    <s v="Rejected"/>
    <s v="Male"/>
    <n v="0"/>
    <s v="c8"/>
    <n v="92701"/>
    <x v="3387"/>
    <s v="60001-100000"/>
    <m/>
    <m/>
    <m/>
    <m/>
    <m/>
    <n v="24691"/>
    <n v="74553"/>
    <n v="49862"/>
    <n v="-50102"/>
    <n v="149346"/>
    <n v="92701"/>
  </r>
  <r>
    <n v="651323"/>
    <d v="2014-07-30T10:51:49"/>
    <s v="Rejected"/>
    <s v="Female"/>
    <n v="0"/>
    <s v="c8"/>
    <n v="72220"/>
    <x v="3388"/>
    <s v="60001-100000"/>
    <m/>
    <m/>
    <m/>
    <m/>
    <m/>
    <n v="24684.5"/>
    <n v="74508.25"/>
    <n v="49823.75"/>
    <n v="-50051.125"/>
    <n v="149243.875"/>
    <n v="72220"/>
  </r>
  <r>
    <n v="791199"/>
    <d v="2014-07-30T10:49:13"/>
    <s v="Rejected"/>
    <s v="Don’t want to say"/>
    <n v="0"/>
    <s v="c8"/>
    <n v="33291"/>
    <x v="3389"/>
    <s v="20001-40000"/>
    <m/>
    <m/>
    <m/>
    <m/>
    <m/>
    <n v="24678"/>
    <n v="74516"/>
    <n v="49838"/>
    <n v="-50079"/>
    <n v="149273"/>
    <n v="33291"/>
  </r>
  <r>
    <n v="439089"/>
    <d v="2014-08-10T12:01:20"/>
    <s v="Rejected"/>
    <s v="Female"/>
    <n v="0"/>
    <s v="c8"/>
    <n v="97711"/>
    <x v="3390"/>
    <s v="60001-100000"/>
    <m/>
    <m/>
    <m/>
    <m/>
    <m/>
    <n v="24674.5"/>
    <n v="74534.5"/>
    <n v="49860"/>
    <n v="-50115.5"/>
    <n v="149324.5"/>
    <n v="97711"/>
  </r>
  <r>
    <n v="441573"/>
    <d v="2014-08-10T12:02:12"/>
    <s v="Rejected"/>
    <s v="Female"/>
    <n v="0"/>
    <s v="c8"/>
    <n v="45833"/>
    <x v="3391"/>
    <s v="40001-60000"/>
    <m/>
    <m/>
    <m/>
    <m/>
    <m/>
    <n v="24671"/>
    <n v="74500.5"/>
    <n v="49829.5"/>
    <n v="-50073.25"/>
    <n v="149244.75"/>
    <n v="45833"/>
  </r>
  <r>
    <n v="534643"/>
    <d v="2014-08-10T12:01:27"/>
    <s v="Rejected"/>
    <s v="Don’t want to say"/>
    <n v="0"/>
    <s v="c8"/>
    <n v="38669"/>
    <x v="3392"/>
    <s v="20001-40000"/>
    <m/>
    <m/>
    <m/>
    <m/>
    <m/>
    <n v="24667.5"/>
    <n v="74508.25"/>
    <n v="49840.75"/>
    <n v="-50093.625"/>
    <n v="149269.375"/>
    <n v="38669"/>
  </r>
  <r>
    <n v="387342"/>
    <d v="2014-08-10T12:01:58"/>
    <s v="Hired"/>
    <s v="Don’t want to say"/>
    <n v="0"/>
    <s v="c8"/>
    <n v="4639"/>
    <x v="3393"/>
    <s v="0-20,000"/>
    <m/>
    <m/>
    <m/>
    <m/>
    <m/>
    <n v="24664"/>
    <n v="74516"/>
    <n v="49852"/>
    <n v="-50114"/>
    <n v="149294"/>
    <n v="4639"/>
  </r>
  <r>
    <n v="749064"/>
    <d v="2014-05-28T09:33:33"/>
    <s v="Rejected"/>
    <s v="Male"/>
    <n v="0"/>
    <s v="c9"/>
    <n v="70857"/>
    <x v="3394"/>
    <s v="60001-100000"/>
    <m/>
    <m/>
    <m/>
    <m/>
    <m/>
    <n v="24674.5"/>
    <n v="74534.5"/>
    <n v="49860"/>
    <n v="-50115.5"/>
    <n v="149324.5"/>
    <n v="70857"/>
  </r>
  <r>
    <n v="986093"/>
    <d v="2014-06-02T15:01:31"/>
    <s v="Hired"/>
    <s v="Male"/>
    <n v="0"/>
    <s v="c9"/>
    <n v="90933"/>
    <x v="3395"/>
    <s v="60001-100000"/>
    <m/>
    <m/>
    <m/>
    <m/>
    <m/>
    <n v="24671"/>
    <n v="74553"/>
    <n v="49882"/>
    <n v="-50152"/>
    <n v="149376"/>
    <n v="90933"/>
  </r>
  <r>
    <n v="950771"/>
    <d v="2014-07-16T09:32:11"/>
    <s v="Rejected"/>
    <s v="Male"/>
    <n v="0"/>
    <s v="c8"/>
    <n v="17845"/>
    <x v="3396"/>
    <s v="0-20,000"/>
    <m/>
    <m/>
    <m/>
    <m/>
    <m/>
    <n v="24667.5"/>
    <n v="74508.25"/>
    <n v="49840.75"/>
    <n v="-50093.625"/>
    <n v="149269.375"/>
    <n v="17845"/>
  </r>
  <r>
    <n v="354179"/>
    <d v="2014-07-16T09:35:39"/>
    <s v="Hired"/>
    <s v="Male"/>
    <n v="0"/>
    <s v="c8"/>
    <n v="57885"/>
    <x v="3397"/>
    <s v="40001-60000"/>
    <m/>
    <m/>
    <m/>
    <m/>
    <m/>
    <n v="24678"/>
    <n v="74516"/>
    <n v="49838"/>
    <n v="-50079"/>
    <n v="149273"/>
    <n v="57885"/>
  </r>
  <r>
    <n v="632495"/>
    <d v="2014-08-27T09:32:26"/>
    <s v="Rejected"/>
    <s v="Male"/>
    <n v="0"/>
    <s v="c9"/>
    <n v="70824"/>
    <x v="3398"/>
    <s v="60001-100000"/>
    <m/>
    <m/>
    <m/>
    <m/>
    <m/>
    <n v="24674.5"/>
    <n v="74534.5"/>
    <n v="49860"/>
    <n v="-50115.5"/>
    <n v="149324.5"/>
    <n v="70824"/>
  </r>
  <r>
    <n v="217137"/>
    <d v="2014-08-27T09:34:43"/>
    <s v="Hired"/>
    <s v="Male"/>
    <n v="0"/>
    <s v="c9"/>
    <n v="84008"/>
    <x v="3399"/>
    <s v="60001-100000"/>
    <m/>
    <m/>
    <m/>
    <m/>
    <m/>
    <n v="24671"/>
    <n v="74553"/>
    <n v="49882"/>
    <n v="-50152"/>
    <n v="149376"/>
    <n v="84008"/>
  </r>
  <r>
    <n v="414677"/>
    <d v="2014-05-14T09:31:12"/>
    <s v="Rejected"/>
    <s v="Male"/>
    <n v="0"/>
    <s v="c9"/>
    <n v="11887"/>
    <x v="1114"/>
    <s v="0-20,000"/>
    <m/>
    <m/>
    <m/>
    <m/>
    <m/>
    <n v="24667.5"/>
    <n v="74508.25"/>
    <n v="49840.75"/>
    <n v="-50093.625"/>
    <n v="149269.375"/>
    <n v="11887"/>
  </r>
  <r>
    <n v="914171"/>
    <d v="2014-05-21T09:31:36"/>
    <s v="Hired"/>
    <s v="Male"/>
    <n v="0"/>
    <s v="c9"/>
    <n v="83231"/>
    <x v="3400"/>
    <s v="60001-100000"/>
    <m/>
    <m/>
    <m/>
    <m/>
    <m/>
    <n v="24678"/>
    <n v="74516"/>
    <n v="49838"/>
    <n v="-50079"/>
    <n v="149273"/>
    <n v="83231"/>
  </r>
  <r>
    <n v="434519"/>
    <d v="2014-05-21T09:32:13"/>
    <s v="Rejected"/>
    <s v="Male"/>
    <n v="0"/>
    <s v="c9"/>
    <n v="69911"/>
    <x v="3401"/>
    <s v="60001-100000"/>
    <m/>
    <m/>
    <m/>
    <m/>
    <m/>
    <n v="24674.5"/>
    <n v="74492.75"/>
    <n v="49818.25"/>
    <n v="-50052.875"/>
    <n v="149220.125"/>
    <n v="69911"/>
  </r>
  <r>
    <n v="324829"/>
    <d v="2014-05-29T08:05:57"/>
    <s v="Hired"/>
    <s v="Male"/>
    <n v="0"/>
    <s v="c9"/>
    <n v="41816"/>
    <x v="3402"/>
    <s v="40001-60000"/>
    <m/>
    <m/>
    <m/>
    <m/>
    <m/>
    <n v="24671"/>
    <n v="74500.5"/>
    <n v="49829.5"/>
    <n v="-50073.25"/>
    <n v="149244.75"/>
    <n v="41816"/>
  </r>
  <r>
    <n v="547772"/>
    <d v="2014-05-29T08:10:31"/>
    <s v="Rejected"/>
    <s v="Male"/>
    <n v="0"/>
    <s v="c9"/>
    <n v="15518"/>
    <x v="3403"/>
    <s v="0-20,000"/>
    <m/>
    <m/>
    <m/>
    <m/>
    <m/>
    <n v="24667.5"/>
    <n v="74508.25"/>
    <n v="49840.75"/>
    <n v="-50093.625"/>
    <n v="149269.375"/>
    <n v="15518"/>
  </r>
  <r>
    <n v="140769"/>
    <d v="2014-05-29T15:58:26"/>
    <s v="Hired"/>
    <s v="Male"/>
    <n v="0"/>
    <s v="c9"/>
    <n v="40844"/>
    <x v="3404"/>
    <s v="40001-60000"/>
    <m/>
    <m/>
    <m/>
    <m/>
    <m/>
    <n v="24678"/>
    <n v="74516"/>
    <n v="49838"/>
    <n v="-50079"/>
    <n v="149273"/>
    <n v="40844"/>
  </r>
  <r>
    <n v="738594"/>
    <d v="2014-05-30T19:52:09"/>
    <s v="Hired"/>
    <s v="Male"/>
    <n v="0"/>
    <s v="c5"/>
    <n v="54437"/>
    <x v="3405"/>
    <s v="40001-60000"/>
    <m/>
    <m/>
    <m/>
    <m/>
    <m/>
    <n v="24674.5"/>
    <n v="74534.5"/>
    <n v="49860"/>
    <n v="-50115.5"/>
    <n v="149324.5"/>
    <n v="54437"/>
  </r>
  <r>
    <n v="375007"/>
    <d v="2014-05-08T16:23:58"/>
    <s v="Rejected"/>
    <s v="Male"/>
    <n v="0"/>
    <s v="c8"/>
    <n v="25106"/>
    <x v="3406"/>
    <s v="20001-40000"/>
    <m/>
    <m/>
    <m/>
    <m/>
    <m/>
    <n v="24671"/>
    <n v="74553"/>
    <n v="49882"/>
    <n v="-50152"/>
    <n v="149376"/>
    <n v="25106"/>
  </r>
  <r>
    <n v="351440"/>
    <d v="2014-05-08T16:25:34"/>
    <s v="Rejected"/>
    <s v="Female"/>
    <n v="0"/>
    <s v="c8"/>
    <n v="56131"/>
    <x v="3407"/>
    <s v="40001-60000"/>
    <m/>
    <m/>
    <m/>
    <m/>
    <m/>
    <n v="24667.5"/>
    <n v="74571.5"/>
    <n v="49904"/>
    <n v="-50188.5"/>
    <n v="149427.5"/>
    <n v="56131"/>
  </r>
  <r>
    <n v="580428"/>
    <d v="2014-05-13T10:44:48"/>
    <s v="Hired"/>
    <s v="Male"/>
    <n v="0"/>
    <s v="c8"/>
    <n v="25602"/>
    <x v="3408"/>
    <s v="20001-40000"/>
    <m/>
    <m/>
    <m/>
    <m/>
    <m/>
    <n v="24664"/>
    <n v="74590"/>
    <n v="49926"/>
    <n v="-50225"/>
    <n v="149479"/>
    <n v="25602"/>
  </r>
  <r>
    <n v="404793"/>
    <d v="2014-05-20T21:18:43"/>
    <s v="Hired"/>
    <s v="Male"/>
    <n v="0"/>
    <s v="c8"/>
    <n v="48910"/>
    <x v="3409"/>
    <s v="40001-60000"/>
    <m/>
    <m/>
    <m/>
    <m/>
    <m/>
    <n v="24659.25"/>
    <n v="74598.25"/>
    <n v="49939"/>
    <n v="-50249.25"/>
    <n v="149506.75"/>
    <n v="48910"/>
  </r>
  <r>
    <n v="635529"/>
    <d v="2014-05-20T21:19:24"/>
    <s v="Hired"/>
    <s v="Female"/>
    <n v="0"/>
    <s v="c8"/>
    <n v="2641"/>
    <x v="3410"/>
    <s v="0-20,000"/>
    <m/>
    <m/>
    <m/>
    <m/>
    <m/>
    <n v="24654.5"/>
    <n v="74606.5"/>
    <n v="49952"/>
    <n v="-50273.5"/>
    <n v="149534.5"/>
    <n v="2641"/>
  </r>
  <r>
    <n v="266248"/>
    <d v="2014-06-04T09:31:27"/>
    <s v="Hired"/>
    <s v="Male"/>
    <n v="0"/>
    <s v="c8"/>
    <n v="80984"/>
    <x v="3411"/>
    <s v="60001-100000"/>
    <m/>
    <m/>
    <m/>
    <m/>
    <m/>
    <n v="24667.5"/>
    <n v="74614.75"/>
    <n v="49947.25"/>
    <n v="-50253.375"/>
    <n v="149535.625"/>
    <n v="80984"/>
  </r>
  <r>
    <n v="288734"/>
    <d v="2014-06-04T09:32:07"/>
    <s v="Hired"/>
    <s v="Male"/>
    <n v="0"/>
    <s v="c8"/>
    <n v="84331"/>
    <x v="3412"/>
    <s v="60001-100000"/>
    <m/>
    <m/>
    <m/>
    <m/>
    <m/>
    <n v="24664"/>
    <n v="74590"/>
    <n v="49926"/>
    <n v="-50225"/>
    <n v="149479"/>
    <n v="84331"/>
  </r>
  <r>
    <n v="280722"/>
    <d v="2014-06-21T11:39:29"/>
    <s v="Hired"/>
    <s v="Female"/>
    <n v="0"/>
    <s v="c8"/>
    <n v="6329"/>
    <x v="3413"/>
    <s v="0-20,000"/>
    <m/>
    <m/>
    <m/>
    <m/>
    <m/>
    <n v="24659.25"/>
    <n v="74534.5"/>
    <n v="49875.25"/>
    <n v="-50153.625"/>
    <n v="149347.375"/>
    <n v="6329"/>
  </r>
  <r>
    <n v="369763"/>
    <d v="2014-06-28T17:08:08"/>
    <s v="Hired"/>
    <s v="Female"/>
    <n v="0"/>
    <s v="c8"/>
    <n v="40828"/>
    <x v="3414"/>
    <s v="40001-60000"/>
    <m/>
    <m/>
    <m/>
    <m/>
    <m/>
    <n v="24671"/>
    <n v="74553"/>
    <n v="49882"/>
    <n v="-50152"/>
    <n v="149376"/>
    <n v="40828"/>
  </r>
  <r>
    <n v="890690"/>
    <d v="2014-06-18T12:14:29"/>
    <s v="Hired"/>
    <s v="Male"/>
    <n v="0"/>
    <s v="c8"/>
    <n v="67278"/>
    <x v="3415"/>
    <s v="60001-100000"/>
    <m/>
    <m/>
    <m/>
    <m/>
    <m/>
    <n v="24667.5"/>
    <n v="74571.5"/>
    <n v="49904"/>
    <n v="-50188.5"/>
    <n v="149427.5"/>
    <n v="67278"/>
  </r>
  <r>
    <n v="50851"/>
    <d v="2014-06-20T10:23:01"/>
    <s v="Hired"/>
    <s v="Male"/>
    <n v="0"/>
    <s v="c8"/>
    <n v="54399"/>
    <x v="3416"/>
    <s v="40001-60000"/>
    <m/>
    <m/>
    <m/>
    <m/>
    <m/>
    <n v="24664"/>
    <n v="74590"/>
    <n v="49926"/>
    <n v="-50225"/>
    <n v="149479"/>
    <n v="54399"/>
  </r>
  <r>
    <n v="482193"/>
    <d v="2014-06-20T10:25:00"/>
    <s v="Rejected"/>
    <s v="Don’t want to say"/>
    <n v="0"/>
    <s v="c8"/>
    <n v="4341"/>
    <x v="3417"/>
    <s v="0-20,000"/>
    <m/>
    <m/>
    <m/>
    <m/>
    <m/>
    <n v="24659.25"/>
    <n v="74598.25"/>
    <n v="49939"/>
    <n v="-50249.25"/>
    <n v="149506.75"/>
    <n v="4341"/>
  </r>
  <r>
    <n v="248927"/>
    <d v="2014-07-01T17:49:09"/>
    <s v="Hired"/>
    <s v="Male"/>
    <n v="0"/>
    <s v="c8"/>
    <n v="65670"/>
    <x v="3418"/>
    <s v="60001-100000"/>
    <m/>
    <m/>
    <m/>
    <m/>
    <m/>
    <n v="24671"/>
    <n v="74606.5"/>
    <n v="49935.5"/>
    <n v="-50232.25"/>
    <n v="149509.75"/>
    <n v="65670"/>
  </r>
  <r>
    <n v="161102"/>
    <d v="2014-07-02T13:32:17"/>
    <s v="Rejected"/>
    <s v="Male"/>
    <n v="0"/>
    <s v="c8"/>
    <n v="82259"/>
    <x v="3419"/>
    <s v="60001-100000"/>
    <m/>
    <m/>
    <m/>
    <m/>
    <m/>
    <n v="24667.5"/>
    <n v="74614.75"/>
    <n v="49947.25"/>
    <n v="-50253.375"/>
    <n v="149535.625"/>
    <n v="82259"/>
  </r>
  <r>
    <n v="581490"/>
    <d v="2014-06-16T09:32:10"/>
    <s v="Hired"/>
    <s v="Female"/>
    <n v="0"/>
    <s v="c5"/>
    <n v="74944"/>
    <x v="3420"/>
    <s v="60001-100000"/>
    <m/>
    <m/>
    <m/>
    <m/>
    <m/>
    <n v="24664"/>
    <n v="74590"/>
    <n v="49926"/>
    <n v="-50225"/>
    <n v="149479"/>
    <n v="74944"/>
  </r>
  <r>
    <n v="998680"/>
    <d v="2014-08-25T09:33:00"/>
    <s v="Hired"/>
    <s v="Male"/>
    <n v="0"/>
    <s v="c5"/>
    <n v="75715"/>
    <x v="3421"/>
    <s v="60001-100000"/>
    <m/>
    <m/>
    <m/>
    <m/>
    <m/>
    <n v="24659.25"/>
    <n v="74534.5"/>
    <n v="49875.25"/>
    <n v="-50153.625"/>
    <n v="149347.375"/>
    <n v="75715"/>
  </r>
  <r>
    <n v="43618"/>
    <d v="2014-08-25T09:31:59"/>
    <s v="Rejected"/>
    <s v="Female"/>
    <n v="0"/>
    <s v="c5"/>
    <n v="52349"/>
    <x v="3422"/>
    <s v="40001-60000"/>
    <m/>
    <m/>
    <m/>
    <m/>
    <m/>
    <n v="24654.5"/>
    <n v="74500.5"/>
    <n v="49846"/>
    <n v="-50114.5"/>
    <n v="149269.5"/>
    <n v="52349"/>
  </r>
  <r>
    <n v="697349"/>
    <d v="2014-06-16T09:31:24"/>
    <s v="Hired"/>
    <s v="Male"/>
    <n v="0"/>
    <s v="c5"/>
    <n v="6018"/>
    <x v="3423"/>
    <s v="0-20,000"/>
    <m/>
    <m/>
    <m/>
    <m/>
    <m/>
    <n v="24649.75"/>
    <n v="74508.25"/>
    <n v="49858.5"/>
    <n v="-50138"/>
    <n v="149296"/>
    <n v="6018"/>
  </r>
  <r>
    <n v="546459"/>
    <d v="2014-06-16T09:35:05"/>
    <s v="Hired"/>
    <s v="Female"/>
    <n v="0"/>
    <s v="c5"/>
    <n v="24050"/>
    <x v="3424"/>
    <s v="20001-40000"/>
    <m/>
    <m/>
    <m/>
    <m/>
    <m/>
    <n v="24664"/>
    <n v="74516"/>
    <n v="49852"/>
    <n v="-50114"/>
    <n v="149294"/>
    <n v="24050"/>
  </r>
  <r>
    <n v="489333"/>
    <d v="2014-06-16T09:37:25"/>
    <s v="Rejected"/>
    <s v="Male"/>
    <n v="0"/>
    <s v="c5"/>
    <n v="29794"/>
    <x v="2240"/>
    <s v="20001-40000"/>
    <m/>
    <m/>
    <m/>
    <m/>
    <m/>
    <n v="24674.5"/>
    <n v="74534.5"/>
    <n v="49860"/>
    <n v="-50115.5"/>
    <n v="149324.5"/>
    <n v="29794"/>
  </r>
  <r>
    <n v="408311"/>
    <d v="2014-06-16T09:37:49"/>
    <s v="Hired"/>
    <s v="Male"/>
    <n v="0"/>
    <s v="c5"/>
    <n v="50973"/>
    <x v="3425"/>
    <s v="40001-60000"/>
    <m/>
    <m/>
    <m/>
    <m/>
    <m/>
    <n v="24671"/>
    <n v="74553"/>
    <n v="49882"/>
    <n v="-50152"/>
    <n v="149376"/>
    <n v="50973"/>
  </r>
  <r>
    <n v="729470"/>
    <d v="2014-06-23T00:58:20"/>
    <s v="Rejected"/>
    <s v="Female"/>
    <n v="0"/>
    <s v="c9"/>
    <n v="2229"/>
    <x v="3426"/>
    <s v="0-20,000"/>
    <m/>
    <m/>
    <m/>
    <m/>
    <m/>
    <n v="24667.5"/>
    <n v="74571.5"/>
    <n v="49904"/>
    <n v="-50188.5"/>
    <n v="149427.5"/>
    <n v="2229"/>
  </r>
  <r>
    <n v="656502"/>
    <d v="2014-07-14T09:32:01"/>
    <s v="Hired"/>
    <s v="Female"/>
    <n v="0"/>
    <s v="c9"/>
    <n v="57388"/>
    <x v="3427"/>
    <s v="40001-60000"/>
    <m/>
    <m/>
    <m/>
    <m/>
    <m/>
    <n v="24678"/>
    <n v="74590"/>
    <n v="49912"/>
    <n v="-50190"/>
    <n v="149458"/>
    <n v="57388"/>
  </r>
  <r>
    <n v="996016"/>
    <d v="2014-07-22T15:05:02"/>
    <s v="Hired"/>
    <s v="Male"/>
    <n v="0"/>
    <s v="c5"/>
    <n v="78167"/>
    <x v="3428"/>
    <s v="60001-100000"/>
    <m/>
    <m/>
    <m/>
    <m/>
    <m/>
    <n v="24674.5"/>
    <n v="74598.25"/>
    <n v="49923.75"/>
    <n v="-50211.125"/>
    <n v="149483.875"/>
    <n v="78167"/>
  </r>
  <r>
    <n v="83297"/>
    <d v="2014-07-22T15:07:47"/>
    <s v="Hired"/>
    <s v="Male"/>
    <n v="0"/>
    <s v="c5"/>
    <n v="25911"/>
    <x v="3429"/>
    <s v="20001-40000"/>
    <m/>
    <m/>
    <m/>
    <m/>
    <m/>
    <n v="24671"/>
    <n v="74553"/>
    <n v="49882"/>
    <n v="-50152"/>
    <n v="149376"/>
    <n v="25911"/>
  </r>
  <r>
    <n v="998767"/>
    <d v="2014-07-24T10:41:16"/>
    <s v="Rejected"/>
    <s v="Female"/>
    <n v="0"/>
    <s v="c5"/>
    <n v="99178"/>
    <x v="1576"/>
    <s v="60001-100000"/>
    <m/>
    <m/>
    <m/>
    <m/>
    <m/>
    <n v="24667.5"/>
    <n v="74571.5"/>
    <n v="49904"/>
    <n v="-50188.5"/>
    <n v="149427.5"/>
    <n v="99178"/>
  </r>
  <r>
    <n v="93533"/>
    <d v="2014-07-24T10:42:32"/>
    <s v="Hired"/>
    <s v="Male"/>
    <n v="0"/>
    <s v="c5"/>
    <n v="45429"/>
    <x v="3430"/>
    <s v="40001-60000"/>
    <m/>
    <m/>
    <m/>
    <m/>
    <m/>
    <n v="24664"/>
    <n v="74516"/>
    <n v="49852"/>
    <n v="-50114"/>
    <n v="149294"/>
    <n v="45429"/>
  </r>
  <r>
    <n v="208383"/>
    <d v="2014-07-24T15:38:07"/>
    <s v="Hired"/>
    <s v="Male"/>
    <n v="0"/>
    <s v="c5"/>
    <n v="94033"/>
    <x v="3431"/>
    <s v="60001-100000"/>
    <m/>
    <m/>
    <m/>
    <m/>
    <m/>
    <n v="24659.25"/>
    <n v="74534.5"/>
    <n v="49875.25"/>
    <n v="-50153.625"/>
    <n v="149347.375"/>
    <n v="94033"/>
  </r>
  <r>
    <n v="979283"/>
    <d v="2014-08-11T09:32:04"/>
    <s v="Hired"/>
    <s v="Male"/>
    <n v="0"/>
    <s v="c5"/>
    <n v="49733"/>
    <x v="3432"/>
    <s v="40001-60000"/>
    <m/>
    <m/>
    <m/>
    <m/>
    <m/>
    <n v="24654.5"/>
    <n v="74500.5"/>
    <n v="49846"/>
    <n v="-50114.5"/>
    <n v="149269.5"/>
    <n v="49733"/>
  </r>
  <r>
    <n v="339547"/>
    <d v="2014-08-11T09:32:48"/>
    <s v="Hired"/>
    <s v="Female"/>
    <n v="0"/>
    <s v="c5"/>
    <n v="56545"/>
    <x v="3433"/>
    <s v="40001-60000"/>
    <m/>
    <m/>
    <m/>
    <m/>
    <m/>
    <n v="24649.75"/>
    <n v="74508.25"/>
    <n v="49858.5"/>
    <n v="-50138"/>
    <n v="149296"/>
    <n v="56545"/>
  </r>
  <r>
    <n v="715346"/>
    <d v="2014-08-11T09:33:45"/>
    <s v="Hired"/>
    <s v="Female"/>
    <n v="0"/>
    <s v="c5"/>
    <n v="71548"/>
    <x v="3434"/>
    <s v="60001-100000"/>
    <m/>
    <m/>
    <m/>
    <m/>
    <m/>
    <n v="24645"/>
    <n v="74516"/>
    <n v="49871"/>
    <n v="-50161.5"/>
    <n v="149322.5"/>
    <n v="71548"/>
  </r>
  <r>
    <n v="738113"/>
    <d v="2014-05-02T05:36:49"/>
    <s v="Hired"/>
    <s v="Female"/>
    <n v="0"/>
    <s v="c8"/>
    <n v="36205"/>
    <x v="3435"/>
    <s v="20001-40000"/>
    <m/>
    <m/>
    <m/>
    <m/>
    <m/>
    <n v="24643"/>
    <n v="74534.5"/>
    <n v="49891.5"/>
    <n v="-50194.25"/>
    <n v="149371.75"/>
    <n v="36205"/>
  </r>
  <r>
    <n v="869596"/>
    <d v="2014-05-02T05:37:40"/>
    <s v="Hired"/>
    <s v="Female"/>
    <n v="0"/>
    <s v="c8"/>
    <n v="23770"/>
    <x v="3436"/>
    <s v="20001-40000"/>
    <m/>
    <m/>
    <m/>
    <m/>
    <m/>
    <n v="24641"/>
    <n v="74553"/>
    <n v="49912"/>
    <n v="-50227"/>
    <n v="149421"/>
    <n v="23770"/>
  </r>
  <r>
    <n v="484750"/>
    <d v="2014-05-02T05:39:39"/>
    <s v="Rejected"/>
    <s v="Female"/>
    <n v="0"/>
    <s v="c8"/>
    <n v="70206"/>
    <x v="3437"/>
    <s v="60001-100000"/>
    <m/>
    <m/>
    <m/>
    <m/>
    <m/>
    <n v="24649.75"/>
    <n v="74571.5"/>
    <n v="49921.75"/>
    <n v="-50232.875"/>
    <n v="149454.125"/>
    <n v="70206"/>
  </r>
  <r>
    <n v="994801"/>
    <d v="2014-05-02T05:41:13"/>
    <s v="Hired"/>
    <s v="Female"/>
    <n v="0"/>
    <s v="c8"/>
    <n v="37277"/>
    <x v="3438"/>
    <s v="20001-40000"/>
    <m/>
    <m/>
    <m/>
    <m/>
    <m/>
    <n v="24645"/>
    <n v="74590"/>
    <n v="49945"/>
    <n v="-50272.5"/>
    <n v="149507.5"/>
    <n v="37277"/>
  </r>
  <r>
    <n v="327634"/>
    <d v="2014-07-31T10:38:51"/>
    <s v="Rejected"/>
    <s v="Female"/>
    <n v="0"/>
    <s v="c8"/>
    <n v="58294"/>
    <x v="3439"/>
    <s v="40001-60000"/>
    <m/>
    <m/>
    <m/>
    <m/>
    <m/>
    <n v="24643"/>
    <n v="74598.25"/>
    <n v="49955.25"/>
    <n v="-50289.875"/>
    <n v="149531.125"/>
    <n v="58294"/>
  </r>
  <r>
    <n v="560195"/>
    <d v="2014-07-31T10:41:37"/>
    <s v="Hired"/>
    <s v="Female"/>
    <n v="0"/>
    <s v="c8"/>
    <n v="88998"/>
    <x v="3440"/>
    <s v="60001-100000"/>
    <m/>
    <m/>
    <m/>
    <m/>
    <m/>
    <n v="24641"/>
    <n v="74606.5"/>
    <n v="49965.5"/>
    <n v="-50307.25"/>
    <n v="149554.75"/>
    <n v="88998"/>
  </r>
  <r>
    <n v="249505"/>
    <d v="2014-08-13T12:10:21"/>
    <s v="Hired"/>
    <s v="Male"/>
    <n v="0"/>
    <s v="c8"/>
    <n v="91251"/>
    <x v="1324"/>
    <s v="60001-100000"/>
    <m/>
    <m/>
    <m/>
    <m/>
    <m/>
    <n v="24639"/>
    <n v="74571.5"/>
    <n v="49932.5"/>
    <n v="-50259.75"/>
    <n v="149470.25"/>
    <n v="91251"/>
  </r>
  <r>
    <n v="973017"/>
    <d v="2014-08-21T08:25:57"/>
    <s v="Hired"/>
    <s v="Male"/>
    <n v="0"/>
    <s v="c8"/>
    <n v="8803"/>
    <x v="3441"/>
    <s v="0-20,000"/>
    <m/>
    <m/>
    <m/>
    <m/>
    <m/>
    <n v="24637"/>
    <n v="74516"/>
    <n v="49879"/>
    <n v="-50181.5"/>
    <n v="149334.5"/>
    <n v="8803"/>
  </r>
  <r>
    <n v="896284"/>
    <d v="2014-08-21T08:28:56"/>
    <s v="Rejected"/>
    <s v="Male"/>
    <n v="0"/>
    <s v="c8"/>
    <n v="81268"/>
    <x v="3442"/>
    <s v="60001-100000"/>
    <m/>
    <m/>
    <m/>
    <m/>
    <m/>
    <n v="24643"/>
    <n v="74534.5"/>
    <n v="49891.5"/>
    <n v="-50194.25"/>
    <n v="149371.75"/>
    <n v="81268"/>
  </r>
  <r>
    <n v="314661"/>
    <d v="2014-08-21T08:29:53"/>
    <s v="Hired"/>
    <s v="Male"/>
    <n v="0"/>
    <s v="c8"/>
    <n v="30905"/>
    <x v="3443"/>
    <s v="20001-40000"/>
    <m/>
    <m/>
    <m/>
    <m/>
    <m/>
    <n v="24641"/>
    <n v="74500.5"/>
    <n v="49859.5"/>
    <n v="-50148.25"/>
    <n v="149289.75"/>
    <n v="30905"/>
  </r>
  <r>
    <n v="719581"/>
    <d v="2014-07-16T16:51:24"/>
    <s v="Rejected"/>
    <s v="Male"/>
    <n v="0"/>
    <s v="c9"/>
    <n v="40726"/>
    <x v="3444"/>
    <s v="40001-60000"/>
    <m/>
    <m/>
    <m/>
    <m/>
    <m/>
    <n v="24639"/>
    <n v="74508.25"/>
    <n v="49869.25"/>
    <n v="-50164.875"/>
    <n v="149312.125"/>
    <n v="40726"/>
  </r>
  <r>
    <n v="913942"/>
    <d v="2014-05-01T10:36:08"/>
    <s v="Rejected"/>
    <s v="Male"/>
    <n v="0"/>
    <s v="c5"/>
    <n v="15926"/>
    <x v="3445"/>
    <s v="0-20,000"/>
    <m/>
    <m/>
    <m/>
    <m/>
    <m/>
    <n v="24637"/>
    <n v="74516"/>
    <n v="49879"/>
    <n v="-50181.5"/>
    <n v="149334.5"/>
    <n v="15926"/>
  </r>
  <r>
    <n v="475175"/>
    <d v="2014-05-05T15:20:13"/>
    <s v="Rejected"/>
    <s v="Female"/>
    <n v="0"/>
    <s v="c5"/>
    <n v="8553"/>
    <x v="3446"/>
    <s v="0-20,000"/>
    <m/>
    <m/>
    <m/>
    <m/>
    <m/>
    <n v="24643"/>
    <n v="74534.5"/>
    <n v="49891.5"/>
    <n v="-50194.25"/>
    <n v="149371.75"/>
    <n v="8553"/>
  </r>
  <r>
    <n v="821934"/>
    <d v="2014-05-13T18:10:27"/>
    <s v="Rejected"/>
    <s v="Female"/>
    <n v="0"/>
    <s v="c9"/>
    <n v="9142"/>
    <x v="3447"/>
    <s v="0-20,000"/>
    <m/>
    <m/>
    <m/>
    <m/>
    <m/>
    <n v="24654.5"/>
    <n v="74553"/>
    <n v="49898.5"/>
    <n v="-50193.25"/>
    <n v="149400.75"/>
    <n v="9142"/>
  </r>
  <r>
    <n v="120099"/>
    <d v="2014-06-13T10:16:02"/>
    <s v="Hired"/>
    <s v="Male"/>
    <n v="0"/>
    <s v="c9"/>
    <n v="5379"/>
    <x v="3448"/>
    <s v="0-20,000"/>
    <m/>
    <m/>
    <m/>
    <m/>
    <m/>
    <n v="24667.5"/>
    <n v="74571.5"/>
    <n v="49904"/>
    <n v="-50188.5"/>
    <n v="149427.5"/>
    <n v="5379"/>
  </r>
  <r>
    <n v="61387"/>
    <d v="2014-08-08T12:32:50"/>
    <s v="Rejected"/>
    <s v="Don’t want to say"/>
    <n v="0"/>
    <s v="i6"/>
    <n v="5757"/>
    <x v="3449"/>
    <s v="0-20,000"/>
    <m/>
    <m/>
    <m/>
    <m/>
    <m/>
    <n v="24678"/>
    <n v="74590"/>
    <n v="49912"/>
    <n v="-50190"/>
    <n v="149458"/>
    <n v="5757"/>
  </r>
  <r>
    <n v="756858"/>
    <d v="2014-08-12T09:33:32"/>
    <s v="Hired"/>
    <s v="Female"/>
    <n v="0"/>
    <s v="i6"/>
    <n v="49903"/>
    <x v="3450"/>
    <s v="40001-60000"/>
    <m/>
    <m/>
    <m/>
    <m/>
    <m/>
    <n v="24697.5"/>
    <n v="74598.25"/>
    <n v="49900.75"/>
    <n v="-50153.625"/>
    <n v="149449.375"/>
    <n v="49903"/>
  </r>
  <r>
    <n v="770131"/>
    <d v="2014-07-08T09:32:11"/>
    <s v="Hired"/>
    <s v="Female"/>
    <n v="0"/>
    <s v="i6"/>
    <n v="40540"/>
    <x v="3451"/>
    <s v="40001-60000"/>
    <m/>
    <m/>
    <m/>
    <m/>
    <m/>
    <n v="24691"/>
    <n v="74606.5"/>
    <n v="49915.5"/>
    <n v="-50182.25"/>
    <n v="149479.75"/>
    <n v="40540"/>
  </r>
  <r>
    <n v="649883"/>
    <d v="2014-07-22T07:23:11"/>
    <s v="Hired"/>
    <s v="Male"/>
    <n v="0"/>
    <s v="i6"/>
    <n v="3595"/>
    <x v="3452"/>
    <s v="0-20,000"/>
    <m/>
    <m/>
    <m/>
    <m/>
    <m/>
    <n v="24684.5"/>
    <n v="74614.75"/>
    <n v="49930.25"/>
    <n v="-50210.875"/>
    <n v="149510.125"/>
    <n v="3595"/>
  </r>
  <r>
    <n v="306825"/>
    <d v="2014-06-17T11:31:08"/>
    <s v="Rejected"/>
    <s v="Male"/>
    <n v="0"/>
    <s v="c8"/>
    <n v="14794"/>
    <x v="3453"/>
    <s v="0-20,000"/>
    <m/>
    <m/>
    <m/>
    <m/>
    <m/>
    <n v="24704"/>
    <n v="74623"/>
    <n v="49919"/>
    <n v="-50174.5"/>
    <n v="149501.5"/>
    <n v="14794"/>
  </r>
  <r>
    <n v="942408"/>
    <d v="2014-07-16T15:41:10"/>
    <s v="Hired"/>
    <s v="Male"/>
    <n v="0"/>
    <s v="c5"/>
    <n v="84735"/>
    <x v="3454"/>
    <s v="60001-100000"/>
    <m/>
    <m/>
    <m/>
    <m/>
    <m/>
    <n v="24704"/>
    <n v="74635.5"/>
    <n v="49931.5"/>
    <n v="-50193.25"/>
    <n v="149532.75"/>
    <n v="84735"/>
  </r>
  <r>
    <n v="669080"/>
    <d v="2014-07-17T17:01:36"/>
    <s v="Rejected"/>
    <s v="Male"/>
    <n v="0"/>
    <s v="c5"/>
    <n v="37286"/>
    <x v="3455"/>
    <s v="20001-40000"/>
    <m/>
    <m/>
    <m/>
    <m/>
    <m/>
    <n v="24704"/>
    <n v="74606.5"/>
    <n v="49902.5"/>
    <n v="-50149.75"/>
    <n v="149460.25"/>
    <n v="37286"/>
  </r>
  <r>
    <n v="178137"/>
    <d v="2014-07-23T15:12:11"/>
    <s v="Rejected"/>
    <s v="Male"/>
    <n v="0"/>
    <s v="c5"/>
    <n v="91614"/>
    <x v="3456"/>
    <s v="60001-100000"/>
    <m/>
    <m/>
    <m/>
    <m/>
    <m/>
    <n v="24704"/>
    <n v="74614.75"/>
    <n v="49910.75"/>
    <n v="-50162.125"/>
    <n v="149480.875"/>
    <n v="91614"/>
  </r>
  <r>
    <n v="521320"/>
    <d v="2014-07-30T15:11:21"/>
    <s v="Rejected"/>
    <s v="Male"/>
    <n v="0"/>
    <s v="c5"/>
    <n v="45554"/>
    <x v="3457"/>
    <s v="40001-60000"/>
    <m/>
    <m/>
    <m/>
    <m/>
    <m/>
    <n v="24704"/>
    <n v="74590"/>
    <n v="49886"/>
    <n v="-50125"/>
    <n v="149419"/>
    <n v="45554"/>
  </r>
  <r>
    <n v="160361"/>
    <d v="2014-08-18T18:43:37"/>
    <s v="Hired"/>
    <s v="Male"/>
    <n v="0"/>
    <s v="c5"/>
    <n v="77907"/>
    <x v="3458"/>
    <s v="60001-100000"/>
    <m/>
    <m/>
    <m/>
    <m/>
    <m/>
    <n v="24697.5"/>
    <n v="74598.25"/>
    <n v="49900.75"/>
    <n v="-50153.625"/>
    <n v="149449.375"/>
    <n v="77907"/>
  </r>
  <r>
    <n v="282540"/>
    <d v="2014-08-18T18:46:05"/>
    <s v="Hired"/>
    <s v="Female"/>
    <n v="0"/>
    <s v="c5"/>
    <n v="52319"/>
    <x v="3459"/>
    <s v="40001-60000"/>
    <m/>
    <m/>
    <m/>
    <m/>
    <m/>
    <n v="24691"/>
    <n v="74553"/>
    <n v="49862"/>
    <n v="-50102"/>
    <n v="149346"/>
    <n v="52319"/>
  </r>
  <r>
    <n v="123721"/>
    <d v="2014-08-01T17:47:56"/>
    <s v="Hired"/>
    <s v="Female"/>
    <n v="0"/>
    <s v="i1"/>
    <n v="55487"/>
    <x v="3460"/>
    <s v="40001-60000"/>
    <m/>
    <m/>
    <m/>
    <m/>
    <m/>
    <n v="24684.5"/>
    <n v="74571.5"/>
    <n v="49887"/>
    <n v="-50146"/>
    <n v="149402"/>
    <n v="55487"/>
  </r>
  <r>
    <n v="306163"/>
    <d v="2014-07-27T08:38:13"/>
    <s v="Hired"/>
    <s v="Male"/>
    <n v="0"/>
    <s v="i1"/>
    <n v="12105"/>
    <x v="3461"/>
    <s v="0-20,000"/>
    <m/>
    <m/>
    <m/>
    <m/>
    <m/>
    <n v="24678"/>
    <n v="74590"/>
    <n v="49912"/>
    <n v="-50190"/>
    <n v="149458"/>
    <n v="12105"/>
  </r>
  <r>
    <n v="141433"/>
    <d v="2014-06-26T09:32:00"/>
    <s v="Hired"/>
    <s v="Male"/>
    <n v="0"/>
    <s v="c5"/>
    <n v="89135"/>
    <x v="3462"/>
    <s v="60001-100000"/>
    <m/>
    <m/>
    <m/>
    <m/>
    <m/>
    <n v="24697.5"/>
    <n v="74598.25"/>
    <n v="49900.75"/>
    <n v="-50153.625"/>
    <n v="149449.375"/>
    <n v="89135"/>
  </r>
  <r>
    <n v="503081"/>
    <d v="2014-08-17T13:47:33"/>
    <s v="Hired"/>
    <s v="Male"/>
    <n v="0"/>
    <s v="c5"/>
    <n v="17512"/>
    <x v="3463"/>
    <s v="0-20,000"/>
    <m/>
    <m/>
    <m/>
    <m/>
    <m/>
    <n v="24691"/>
    <n v="74553"/>
    <n v="49862"/>
    <n v="-50102"/>
    <n v="149346"/>
    <n v="17512"/>
  </r>
  <r>
    <n v="976197"/>
    <d v="2014-08-17T13:48:01"/>
    <s v="Hired"/>
    <s v="Female"/>
    <n v="0"/>
    <s v="c5"/>
    <n v="41667"/>
    <x v="2092"/>
    <s v="40001-60000"/>
    <m/>
    <m/>
    <m/>
    <m/>
    <m/>
    <n v="24704"/>
    <n v="74571.5"/>
    <n v="49867.5"/>
    <n v="-50097.25"/>
    <n v="149372.75"/>
    <n v="41667"/>
  </r>
  <r>
    <n v="729174"/>
    <d v="2014-07-31T09:32:34"/>
    <s v="Hired"/>
    <s v="Male"/>
    <n v="0"/>
    <s v="c5"/>
    <n v="56352"/>
    <x v="3464"/>
    <s v="40001-60000"/>
    <m/>
    <m/>
    <m/>
    <m/>
    <m/>
    <n v="24704"/>
    <n v="74590"/>
    <n v="49886"/>
    <n v="-50125"/>
    <n v="149419"/>
    <n v="56352"/>
  </r>
  <r>
    <n v="937152"/>
    <d v="2014-05-29T09:36:04"/>
    <s v="Rejected"/>
    <s v="Male"/>
    <n v="0"/>
    <s v="c9"/>
    <n v="71803"/>
    <x v="3465"/>
    <s v="60001-100000"/>
    <m/>
    <m/>
    <m/>
    <m/>
    <m/>
    <n v="24697.5"/>
    <n v="74598.25"/>
    <n v="49900.75"/>
    <n v="-50153.625"/>
    <n v="149449.375"/>
    <n v="71803"/>
  </r>
  <r>
    <n v="798215"/>
    <d v="2014-06-24T07:25:57"/>
    <s v="Rejected"/>
    <s v="Female"/>
    <n v="0"/>
    <s v="c9"/>
    <n v="18475"/>
    <x v="3466"/>
    <s v="0-20,000"/>
    <m/>
    <m/>
    <m/>
    <m/>
    <m/>
    <n v="24691"/>
    <n v="74606.5"/>
    <n v="49915.5"/>
    <n v="-50182.25"/>
    <n v="149479.75"/>
    <n v="18475"/>
  </r>
  <r>
    <n v="188079"/>
    <d v="2014-06-24T07:25:02"/>
    <s v="Hired"/>
    <s v="Don’t want to say"/>
    <n v="0"/>
    <s v="c9"/>
    <n v="86347"/>
    <x v="3467"/>
    <s v="60001-100000"/>
    <m/>
    <m/>
    <m/>
    <m/>
    <m/>
    <n v="24704"/>
    <n v="74614.75"/>
    <n v="49910.75"/>
    <n v="-50162.125"/>
    <n v="149480.875"/>
    <n v="86347"/>
  </r>
  <r>
    <n v="571355"/>
    <d v="2014-06-24T20:35:15"/>
    <s v="Hired"/>
    <s v="Female"/>
    <n v="0"/>
    <s v="c9"/>
    <n v="19117"/>
    <x v="3468"/>
    <s v="0-20,000"/>
    <m/>
    <m/>
    <m/>
    <m/>
    <m/>
    <n v="24704"/>
    <n v="74590"/>
    <n v="49886"/>
    <n v="-50125"/>
    <n v="149419"/>
    <n v="19117"/>
  </r>
  <r>
    <n v="990783"/>
    <d v="2014-06-24T20:35:42"/>
    <s v="Rejected"/>
    <s v="Male"/>
    <n v="0"/>
    <s v="c9"/>
    <n v="1326"/>
    <x v="3469"/>
    <s v="0-20,000"/>
    <m/>
    <m/>
    <m/>
    <m/>
    <m/>
    <n v="24704"/>
    <n v="74598.25"/>
    <n v="49894.25"/>
    <n v="-50137.375"/>
    <n v="149439.625"/>
    <n v="1326"/>
  </r>
  <r>
    <n v="513992"/>
    <d v="2014-06-24T20:38:06"/>
    <s v="Hired"/>
    <s v="Male"/>
    <n v="0"/>
    <s v="c9"/>
    <n v="3701"/>
    <x v="3470"/>
    <s v="0-20,000"/>
    <m/>
    <m/>
    <m/>
    <m/>
    <m/>
    <n v="24709.5"/>
    <n v="74606.5"/>
    <n v="49897"/>
    <n v="-50136"/>
    <n v="149452"/>
    <n v="3701"/>
  </r>
  <r>
    <n v="198610"/>
    <d v="2014-06-25T13:44:11"/>
    <s v="Hired"/>
    <s v="Male"/>
    <n v="0"/>
    <s v="c9"/>
    <n v="27219"/>
    <x v="3471"/>
    <s v="20001-40000"/>
    <m/>
    <m/>
    <m/>
    <m/>
    <m/>
    <n v="24717"/>
    <n v="74614.75"/>
    <n v="49897.75"/>
    <n v="-50129.625"/>
    <n v="149461.375"/>
    <n v="27219"/>
  </r>
  <r>
    <n v="671060"/>
    <d v="2014-06-25T13:45:29"/>
    <s v="Hired"/>
    <s v="Male"/>
    <n v="0"/>
    <s v="c9"/>
    <n v="88285"/>
    <x v="3472"/>
    <s v="60001-100000"/>
    <m/>
    <m/>
    <m/>
    <m/>
    <m/>
    <n v="24715"/>
    <n v="74623"/>
    <n v="49908"/>
    <n v="-50147"/>
    <n v="149485"/>
    <n v="88285"/>
  </r>
  <r>
    <n v="16811"/>
    <d v="2014-06-19T09:34:41"/>
    <s v="Hired"/>
    <s v="Female"/>
    <n v="0"/>
    <s v="c5"/>
    <n v="4083"/>
    <x v="3473"/>
    <s v="0-20,000"/>
    <m/>
    <m/>
    <m/>
    <m/>
    <m/>
    <n v="24712.25"/>
    <n v="74598.25"/>
    <n v="49886"/>
    <n v="-50116.75"/>
    <n v="149427.25"/>
    <n v="4083"/>
  </r>
  <r>
    <n v="162703"/>
    <d v="2014-06-29T16:49:35"/>
    <s v="Rejected"/>
    <s v="Female"/>
    <n v="0"/>
    <s v="c5"/>
    <n v="6345"/>
    <x v="3474"/>
    <s v="0-20,000"/>
    <m/>
    <m/>
    <m/>
    <m/>
    <m/>
    <n v="24719"/>
    <n v="74606.5"/>
    <n v="49887.5"/>
    <n v="-50112.25"/>
    <n v="149437.75"/>
    <n v="6345"/>
  </r>
  <r>
    <n v="114187"/>
    <d v="2014-06-29T16:50:55"/>
    <s v="Rejected"/>
    <s v="Male"/>
    <n v="0"/>
    <s v="c5"/>
    <n v="13732"/>
    <x v="3475"/>
    <s v="0-20,000"/>
    <m/>
    <m/>
    <m/>
    <m/>
    <m/>
    <n v="24726"/>
    <n v="74614.75"/>
    <n v="49888.75"/>
    <n v="-50107.125"/>
    <n v="149447.875"/>
    <n v="13732"/>
  </r>
  <r>
    <n v="993049"/>
    <d v="2014-06-29T16:51:29"/>
    <s v="Hired"/>
    <s v="Female"/>
    <n v="0"/>
    <s v="c5"/>
    <n v="58033"/>
    <x v="3476"/>
    <s v="40001-60000"/>
    <m/>
    <m/>
    <m/>
    <m/>
    <m/>
    <n v="24735"/>
    <n v="74623"/>
    <n v="49888"/>
    <n v="-50097"/>
    <n v="149455"/>
    <n v="58033"/>
  </r>
  <r>
    <n v="987712"/>
    <d v="2014-07-03T14:38:29"/>
    <s v="Rejected"/>
    <s v="Male"/>
    <n v="0"/>
    <s v="c9"/>
    <n v="74931"/>
    <x v="3477"/>
    <s v="60001-100000"/>
    <m/>
    <m/>
    <m/>
    <m/>
    <m/>
    <n v="24732"/>
    <n v="74635.5"/>
    <n v="49903.5"/>
    <n v="-50123.25"/>
    <n v="149490.75"/>
    <n v="74931"/>
  </r>
  <r>
    <n v="342038"/>
    <d v="2014-07-07T17:07:13"/>
    <s v="Rejected"/>
    <s v="Female"/>
    <n v="0"/>
    <s v="c5"/>
    <n v="73062"/>
    <x v="3478"/>
    <s v="60001-100000"/>
    <m/>
    <m/>
    <m/>
    <m/>
    <m/>
    <n v="24729"/>
    <n v="74606.5"/>
    <n v="49877.5"/>
    <n v="-50087.25"/>
    <n v="149422.75"/>
    <n v="73062"/>
  </r>
  <r>
    <n v="201002"/>
    <d v="2014-07-11T02:39:51"/>
    <s v="Hired"/>
    <s v="Male"/>
    <n v="0"/>
    <s v="c9"/>
    <n v="59009"/>
    <x v="3479"/>
    <s v="40001-60000"/>
    <m/>
    <m/>
    <m/>
    <m/>
    <m/>
    <n v="24726"/>
    <n v="74614.75"/>
    <n v="49888.75"/>
    <n v="-50107.125"/>
    <n v="149447.875"/>
    <n v="59009"/>
  </r>
  <r>
    <n v="758129"/>
    <d v="2014-07-11T11:27:38"/>
    <s v="Hired"/>
    <s v="Male"/>
    <n v="0"/>
    <s v="c9"/>
    <n v="73556"/>
    <x v="3480"/>
    <s v="60001-100000"/>
    <m/>
    <m/>
    <m/>
    <m/>
    <m/>
    <n v="24723"/>
    <n v="74623"/>
    <n v="49900"/>
    <n v="-50127"/>
    <n v="149473"/>
    <n v="73556"/>
  </r>
  <r>
    <n v="610135"/>
    <d v="2014-07-11T11:29:37"/>
    <s v="Hired"/>
    <s v="Female"/>
    <n v="0"/>
    <s v="c9"/>
    <n v="70146"/>
    <x v="3481"/>
    <s v="60001-100000"/>
    <m/>
    <m/>
    <m/>
    <m/>
    <m/>
    <n v="24721"/>
    <n v="74635.5"/>
    <n v="49914.5"/>
    <n v="-50150.75"/>
    <n v="149507.25"/>
    <n v="70146"/>
  </r>
  <r>
    <n v="752352"/>
    <d v="2014-07-14T18:01:27"/>
    <s v="Rejected"/>
    <s v="Don’t want to say"/>
    <n v="0"/>
    <s v="c5"/>
    <n v="5227"/>
    <x v="3482"/>
    <s v="0-20,000"/>
    <m/>
    <m/>
    <m/>
    <m/>
    <m/>
    <n v="24719"/>
    <n v="74648"/>
    <n v="49929"/>
    <n v="-50174.5"/>
    <n v="149541.5"/>
    <n v="5227"/>
  </r>
  <r>
    <n v="553291"/>
    <d v="2014-07-17T07:27:32"/>
    <s v="Rejected"/>
    <s v="Male"/>
    <n v="0"/>
    <s v="c5"/>
    <n v="36761"/>
    <x v="3483"/>
    <s v="20001-40000"/>
    <m/>
    <m/>
    <m/>
    <m/>
    <m/>
    <n v="24726"/>
    <n v="74660.5"/>
    <n v="49934.5"/>
    <n v="-50175.75"/>
    <n v="149562.25"/>
    <n v="36761"/>
  </r>
  <r>
    <n v="742503"/>
    <d v="2014-07-17T07:29:01"/>
    <s v="Hired"/>
    <s v="Female"/>
    <n v="0"/>
    <s v="c5"/>
    <n v="83910"/>
    <x v="3484"/>
    <s v="60001-100000"/>
    <m/>
    <m/>
    <m/>
    <m/>
    <m/>
    <n v="24723"/>
    <n v="74673"/>
    <n v="49950"/>
    <n v="-50202"/>
    <n v="149598"/>
    <n v="83910"/>
  </r>
  <r>
    <n v="256604"/>
    <d v="2014-07-17T07:26:01"/>
    <s v="Hired"/>
    <s v="Female"/>
    <n v="0"/>
    <s v="c5"/>
    <n v="9963"/>
    <x v="3485"/>
    <s v="0-20,000"/>
    <m/>
    <m/>
    <m/>
    <m/>
    <m/>
    <n v="24721"/>
    <n v="74635.5"/>
    <n v="49914.5"/>
    <n v="-50150.75"/>
    <n v="149507.25"/>
    <n v="9963"/>
  </r>
  <r>
    <n v="470979"/>
    <d v="2014-06-26T09:36:00"/>
    <s v="Hired"/>
    <s v="Female"/>
    <n v="0"/>
    <s v="c5"/>
    <n v="33791"/>
    <x v="3486"/>
    <s v="20001-40000"/>
    <m/>
    <m/>
    <m/>
    <m/>
    <m/>
    <n v="24729"/>
    <n v="74648"/>
    <n v="49919"/>
    <n v="-50149.5"/>
    <n v="149526.5"/>
    <n v="33791"/>
  </r>
  <r>
    <n v="995423"/>
    <d v="2014-06-26T09:36:48"/>
    <s v="Hired"/>
    <s v="Male"/>
    <n v="0"/>
    <s v="c5"/>
    <n v="37655"/>
    <x v="3487"/>
    <s v="20001-40000"/>
    <m/>
    <m/>
    <m/>
    <m/>
    <m/>
    <n v="24726"/>
    <n v="74660.5"/>
    <n v="49934.5"/>
    <n v="-50175.75"/>
    <n v="149562.25"/>
    <n v="37655"/>
  </r>
  <r>
    <n v="322860"/>
    <d v="2014-06-26T09:31:56"/>
    <s v="Hired"/>
    <s v="Don’t want to say"/>
    <n v="0"/>
    <s v="c5"/>
    <n v="42972"/>
    <x v="2417"/>
    <s v="40001-60000"/>
    <m/>
    <m/>
    <m/>
    <m/>
    <m/>
    <n v="24723"/>
    <n v="74673"/>
    <n v="49950"/>
    <n v="-50202"/>
    <n v="149598"/>
    <n v="42972"/>
  </r>
  <r>
    <n v="469009"/>
    <d v="2014-07-05T16:40:20"/>
    <s v="Rejected"/>
    <s v="Male"/>
    <n v="0"/>
    <s v="c5"/>
    <n v="62982"/>
    <x v="1810"/>
    <s v="60001-100000"/>
    <m/>
    <m/>
    <m/>
    <m/>
    <m/>
    <n v="24721"/>
    <n v="74675"/>
    <n v="49954"/>
    <n v="-50210"/>
    <n v="149606"/>
    <n v="62982"/>
  </r>
  <r>
    <n v="604024"/>
    <d v="2014-07-08T09:49:45"/>
    <s v="Hired"/>
    <s v="Male"/>
    <n v="0"/>
    <s v="c5"/>
    <n v="99345"/>
    <x v="3488"/>
    <s v="60001-100000"/>
    <m/>
    <m/>
    <m/>
    <m/>
    <m/>
    <n v="24719"/>
    <n v="74677"/>
    <n v="49958"/>
    <n v="-50218"/>
    <n v="149614"/>
    <n v="99345"/>
  </r>
  <r>
    <n v="21822"/>
    <d v="2014-05-22T17:00:30"/>
    <s v="Hired"/>
    <s v="Female"/>
    <n v="0"/>
    <s v="i7"/>
    <n v="57333"/>
    <x v="3489"/>
    <s v="40001-60000"/>
    <m/>
    <m/>
    <m/>
    <m/>
    <m/>
    <n v="24717"/>
    <n v="74660.5"/>
    <n v="49943.5"/>
    <n v="-50198.25"/>
    <n v="149575.75"/>
    <n v="57333"/>
  </r>
  <r>
    <n v="420095"/>
    <d v="2014-06-20T09:33:18"/>
    <s v="Rejected"/>
    <s v="Male"/>
    <n v="0"/>
    <s v="i7"/>
    <n v="14745"/>
    <x v="3490"/>
    <s v="0-20,000"/>
    <m/>
    <m/>
    <m/>
    <m/>
    <m/>
    <n v="24715"/>
    <n v="74673"/>
    <n v="49958"/>
    <n v="-50222"/>
    <n v="149610"/>
    <n v="14745"/>
  </r>
  <r>
    <n v="356027"/>
    <d v="2014-07-18T09:34:29"/>
    <s v="Hired"/>
    <s v="Female"/>
    <n v="0"/>
    <s v="i7"/>
    <n v="81124"/>
    <x v="3491"/>
    <s v="60001-100000"/>
    <m/>
    <m/>
    <m/>
    <m/>
    <m/>
    <n v="24721"/>
    <n v="74675"/>
    <n v="49954"/>
    <n v="-50210"/>
    <n v="149606"/>
    <n v="81124"/>
  </r>
  <r>
    <n v="655082"/>
    <d v="2014-07-25T17:19:51"/>
    <s v="Rejected"/>
    <s v="Male"/>
    <n v="0"/>
    <s v="i7"/>
    <n v="63777"/>
    <x v="3492"/>
    <s v="60001-100000"/>
    <m/>
    <m/>
    <m/>
    <m/>
    <m/>
    <n v="24719"/>
    <n v="74648"/>
    <n v="49929"/>
    <n v="-50174.5"/>
    <n v="149541.5"/>
    <n v="63777"/>
  </r>
  <r>
    <n v="970300"/>
    <d v="2014-07-25T17:23:10"/>
    <s v="Hired"/>
    <s v="Male"/>
    <n v="0"/>
    <s v="i7"/>
    <n v="36932"/>
    <x v="3493"/>
    <s v="20001-40000"/>
    <m/>
    <m/>
    <m/>
    <m/>
    <m/>
    <n v="24717"/>
    <n v="74660.5"/>
    <n v="49943.5"/>
    <n v="-50198.25"/>
    <n v="149575.75"/>
    <n v="36932"/>
  </r>
  <r>
    <n v="607770"/>
    <d v="2014-07-25T17:25:21"/>
    <s v="Hired"/>
    <s v="Female"/>
    <n v="0"/>
    <s v="i7"/>
    <n v="81106"/>
    <x v="3494"/>
    <s v="60001-100000"/>
    <m/>
    <m/>
    <m/>
    <m/>
    <m/>
    <n v="24715"/>
    <n v="74673"/>
    <n v="49958"/>
    <n v="-50222"/>
    <n v="149610"/>
    <n v="81106"/>
  </r>
  <r>
    <n v="346303"/>
    <d v="2014-07-31T13:49:18"/>
    <s v="Hired"/>
    <s v="Female"/>
    <n v="0"/>
    <s v="i7"/>
    <n v="55056"/>
    <x v="3495"/>
    <s v="40001-60000"/>
    <m/>
    <m/>
    <m/>
    <m/>
    <m/>
    <n v="24712.25"/>
    <n v="74635.5"/>
    <n v="49923.25"/>
    <n v="-50172.625"/>
    <n v="149520.375"/>
    <n v="55056"/>
  </r>
  <r>
    <n v="961113"/>
    <d v="2014-08-13T19:05:00"/>
    <s v="Hired"/>
    <s v="Male"/>
    <n v="0"/>
    <s v="i7"/>
    <n v="47856"/>
    <x v="1892"/>
    <s v="40001-60000"/>
    <m/>
    <m/>
    <m/>
    <m/>
    <m/>
    <n v="24709.5"/>
    <n v="74648"/>
    <n v="49938.5"/>
    <n v="-50198.25"/>
    <n v="149555.75"/>
    <n v="47856"/>
  </r>
  <r>
    <n v="517292"/>
    <d v="2014-08-25T14:24:19"/>
    <s v="Hired"/>
    <s v="Male"/>
    <n v="0"/>
    <s v="i7"/>
    <n v="94052"/>
    <x v="3496"/>
    <s v="60001-100000"/>
    <m/>
    <m/>
    <m/>
    <m/>
    <m/>
    <n v="24706.75"/>
    <n v="74660.5"/>
    <n v="49953.75"/>
    <n v="-50223.875"/>
    <n v="149591.125"/>
    <n v="94052"/>
  </r>
  <r>
    <n v="141631"/>
    <d v="2014-08-25T14:25:21"/>
    <s v="Hired"/>
    <s v="Female"/>
    <n v="0"/>
    <s v="i7"/>
    <n v="5534"/>
    <x v="3497"/>
    <s v="0-20,000"/>
    <m/>
    <m/>
    <m/>
    <m/>
    <m/>
    <n v="24704"/>
    <n v="74623"/>
    <n v="49919"/>
    <n v="-50174.5"/>
    <n v="149501.5"/>
    <n v="5534"/>
  </r>
  <r>
    <n v="347699"/>
    <d v="2014-08-27T08:19:34"/>
    <s v="Rejected"/>
    <s v="Don’t want to say"/>
    <n v="0"/>
    <s v="i7"/>
    <n v="14617"/>
    <x v="3498"/>
    <s v="0-20,000"/>
    <m/>
    <m/>
    <m/>
    <m/>
    <m/>
    <n v="24712.25"/>
    <n v="74635.5"/>
    <n v="49923.25"/>
    <n v="-50172.625"/>
    <n v="149520.375"/>
    <n v="14617"/>
  </r>
  <r>
    <n v="58230"/>
    <d v="2014-08-22T09:31:31"/>
    <s v="Hired"/>
    <s v="Male"/>
    <n v="0"/>
    <s v="c5"/>
    <n v="99343"/>
    <x v="3499"/>
    <s v="60001-100000"/>
    <m/>
    <m/>
    <m/>
    <m/>
    <m/>
    <n v="24719"/>
    <n v="74648"/>
    <n v="49929"/>
    <n v="-50174.5"/>
    <n v="149541.5"/>
    <n v="99343"/>
  </r>
  <r>
    <n v="366376"/>
    <d v="2014-08-22T09:33:47"/>
    <s v="Rejected"/>
    <s v="Male"/>
    <n v="0"/>
    <s v="c5"/>
    <n v="69100"/>
    <x v="3500"/>
    <s v="60001-100000"/>
    <m/>
    <m/>
    <m/>
    <m/>
    <m/>
    <n v="24717"/>
    <n v="74614.75"/>
    <n v="49897.75"/>
    <n v="-50129.625"/>
    <n v="149461.375"/>
    <n v="69100"/>
  </r>
  <r>
    <n v="752726"/>
    <d v="2014-05-04T13:43:31"/>
    <s v="Hired"/>
    <s v="Male"/>
    <n v="0"/>
    <s v="c9"/>
    <n v="96405"/>
    <x v="3501"/>
    <s v="60001-100000"/>
    <m/>
    <m/>
    <m/>
    <m/>
    <m/>
    <n v="24715"/>
    <n v="74623"/>
    <n v="49908"/>
    <n v="-50147"/>
    <n v="149485"/>
    <n v="96405"/>
  </r>
  <r>
    <n v="783920"/>
    <d v="2014-05-06T11:09:34"/>
    <s v="Rejected"/>
    <s v="Male"/>
    <n v="0"/>
    <s v="c9"/>
    <n v="45721"/>
    <x v="3502"/>
    <s v="40001-60000"/>
    <m/>
    <m/>
    <m/>
    <m/>
    <m/>
    <n v="24712.25"/>
    <n v="74598.25"/>
    <n v="49886"/>
    <n v="-50116.75"/>
    <n v="149427.25"/>
    <n v="45721"/>
  </r>
  <r>
    <n v="520387"/>
    <d v="2014-05-08T12:15:16"/>
    <s v="Hired"/>
    <s v="Female"/>
    <n v="0"/>
    <s v="c5"/>
    <n v="79271"/>
    <x v="3503"/>
    <s v="60001-100000"/>
    <m/>
    <m/>
    <m/>
    <m/>
    <m/>
    <n v="24709.5"/>
    <n v="74606.5"/>
    <n v="49897"/>
    <n v="-50136"/>
    <n v="149452"/>
    <n v="79271"/>
  </r>
  <r>
    <n v="853118"/>
    <d v="2014-05-08T12:16:59"/>
    <s v="Hired"/>
    <s v="Male"/>
    <n v="0"/>
    <s v="c5"/>
    <n v="61301"/>
    <x v="3504"/>
    <s v="60001-100000"/>
    <m/>
    <m/>
    <m/>
    <m/>
    <m/>
    <n v="24706.75"/>
    <n v="74571.5"/>
    <n v="49864.75"/>
    <n v="-50090.375"/>
    <n v="149368.625"/>
    <n v="61301"/>
  </r>
  <r>
    <n v="501928"/>
    <d v="2014-05-14T11:07:06"/>
    <s v="Rejected"/>
    <s v="Female"/>
    <n v="0"/>
    <s v="c5"/>
    <n v="21961"/>
    <x v="3505"/>
    <s v="20001-40000"/>
    <m/>
    <m/>
    <m/>
    <m/>
    <m/>
    <n v="24704"/>
    <n v="74590"/>
    <n v="49886"/>
    <n v="-50125"/>
    <n v="149419"/>
    <n v="21961"/>
  </r>
  <r>
    <n v="58373"/>
    <d v="2014-05-21T10:18:57"/>
    <s v="Hired"/>
    <s v="Male"/>
    <n v="0"/>
    <s v="c9"/>
    <n v="7745"/>
    <x v="3506"/>
    <s v="0-20,000"/>
    <m/>
    <m/>
    <m/>
    <m/>
    <m/>
    <n v="24712.25"/>
    <n v="74598.25"/>
    <n v="49886"/>
    <n v="-50116.75"/>
    <n v="149427.25"/>
    <n v="7745"/>
  </r>
  <r>
    <n v="523831"/>
    <d v="2014-05-21T10:24:46"/>
    <s v="Hired"/>
    <s v="Female"/>
    <n v="0"/>
    <s v="c9"/>
    <n v="87802"/>
    <x v="3507"/>
    <s v="60001-100000"/>
    <m/>
    <m/>
    <m/>
    <m/>
    <m/>
    <n v="24719"/>
    <n v="74606.5"/>
    <n v="49887.5"/>
    <n v="-50112.25"/>
    <n v="149437.75"/>
    <n v="87802"/>
  </r>
  <r>
    <n v="949606"/>
    <d v="2014-07-28T09:35:04"/>
    <s v="Hired"/>
    <s v="Female"/>
    <n v="0"/>
    <s v="c9"/>
    <n v="45966"/>
    <x v="3508"/>
    <s v="40001-60000"/>
    <m/>
    <m/>
    <m/>
    <m/>
    <m/>
    <n v="24717"/>
    <n v="74571.5"/>
    <n v="49854.5"/>
    <n v="-50064.75"/>
    <n v="149353.25"/>
    <n v="45966"/>
  </r>
  <r>
    <n v="488008"/>
    <d v="2014-07-29T18:41:33"/>
    <s v="Hired"/>
    <s v="Male"/>
    <n v="0"/>
    <s v="c9"/>
    <n v="10712"/>
    <x v="3509"/>
    <s v="0-20,000"/>
    <m/>
    <m/>
    <m/>
    <m/>
    <m/>
    <n v="24715"/>
    <n v="74590"/>
    <n v="49875"/>
    <n v="-50097.5"/>
    <n v="149402.5"/>
    <n v="10712"/>
  </r>
  <r>
    <n v="476269"/>
    <d v="2014-08-09T18:12:14"/>
    <s v="Rejected"/>
    <s v="Male"/>
    <n v="0"/>
    <s v="c9"/>
    <n v="15227"/>
    <x v="2178"/>
    <s v="0-20,000"/>
    <m/>
    <m/>
    <m/>
    <m/>
    <m/>
    <n v="24721"/>
    <n v="74598.25"/>
    <n v="49877.25"/>
    <n v="-50094.875"/>
    <n v="149414.125"/>
    <n v="15227"/>
  </r>
  <r>
    <n v="165558"/>
    <d v="2014-07-28T09:32:11"/>
    <s v="Hired"/>
    <s v="Female"/>
    <n v="0"/>
    <s v="b9"/>
    <n v="77540"/>
    <x v="3510"/>
    <s v="60001-100000"/>
    <m/>
    <m/>
    <m/>
    <m/>
    <m/>
    <n v="24729"/>
    <n v="74606.5"/>
    <n v="49877.5"/>
    <n v="-50087.25"/>
    <n v="149422.75"/>
    <n v="77540"/>
  </r>
  <r>
    <n v="63476"/>
    <d v="2014-08-04T12:58:11"/>
    <s v="Rejected"/>
    <s v="Male"/>
    <n v="0"/>
    <s v="b9"/>
    <n v="52833"/>
    <x v="3511"/>
    <s v="40001-60000"/>
    <m/>
    <m/>
    <m/>
    <m/>
    <m/>
    <n v="24726"/>
    <n v="74571.5"/>
    <n v="49845.5"/>
    <n v="-50042.25"/>
    <n v="149339.75"/>
    <n v="52833"/>
  </r>
  <r>
    <n v="793418"/>
    <d v="2014-08-04T09:31:34"/>
    <s v="Hired"/>
    <s v="Male"/>
    <n v="0"/>
    <s v="i6"/>
    <n v="79712"/>
    <x v="3512"/>
    <s v="60001-100000"/>
    <m/>
    <m/>
    <m/>
    <m/>
    <m/>
    <n v="24723"/>
    <n v="74590"/>
    <n v="49867"/>
    <n v="-50077.5"/>
    <n v="149390.5"/>
    <n v="79712"/>
  </r>
  <r>
    <n v="719478"/>
    <d v="2014-05-02T19:45:15"/>
    <s v="Rejected"/>
    <s v="Male"/>
    <n v="0"/>
    <s v="i6"/>
    <n v="5553"/>
    <x v="3513"/>
    <s v="0-20,000"/>
    <m/>
    <m/>
    <m/>
    <m/>
    <m/>
    <n v="24721"/>
    <n v="74534.5"/>
    <n v="49813.5"/>
    <n v="-49999.25"/>
    <n v="149254.75"/>
    <n v="5553"/>
  </r>
  <r>
    <n v="664697"/>
    <d v="2014-05-02T19:47:20"/>
    <s v="Hired"/>
    <s v="Male"/>
    <n v="0"/>
    <s v="i6"/>
    <n v="28257"/>
    <x v="3514"/>
    <s v="20001-40000"/>
    <m/>
    <m/>
    <m/>
    <m/>
    <m/>
    <n v="24729"/>
    <n v="74553"/>
    <n v="49824"/>
    <n v="-50007"/>
    <n v="149289"/>
    <n v="28257"/>
  </r>
  <r>
    <n v="766137"/>
    <d v="2014-05-02T19:47:43"/>
    <s v="Hired"/>
    <s v="Female"/>
    <n v="0"/>
    <s v="i6"/>
    <n v="78187"/>
    <x v="3515"/>
    <s v="60001-100000"/>
    <m/>
    <m/>
    <m/>
    <m/>
    <m/>
    <n v="24726"/>
    <n v="74571.5"/>
    <n v="49845.5"/>
    <n v="-50042.25"/>
    <n v="149339.75"/>
    <n v="78187"/>
  </r>
  <r>
    <n v="690257"/>
    <d v="2014-05-09T10:16:00"/>
    <s v="Rejected"/>
    <s v="Female"/>
    <n v="0"/>
    <s v="i6"/>
    <n v="57304"/>
    <x v="3516"/>
    <s v="40001-60000"/>
    <m/>
    <m/>
    <m/>
    <m/>
    <m/>
    <n v="24723"/>
    <n v="74516"/>
    <n v="49793"/>
    <n v="-49966.5"/>
    <n v="149205.5"/>
    <n v="57304"/>
  </r>
  <r>
    <n v="881053"/>
    <d v="2014-05-09T10:16:33"/>
    <s v="Hired"/>
    <s v="Male"/>
    <n v="0"/>
    <s v="i6"/>
    <n v="97560"/>
    <x v="3517"/>
    <s v="60001-100000"/>
    <m/>
    <m/>
    <m/>
    <m/>
    <m/>
    <n v="24721"/>
    <n v="74534.5"/>
    <n v="49813.5"/>
    <n v="-49999.25"/>
    <n v="149254.75"/>
    <n v="97560"/>
  </r>
  <r>
    <n v="121902"/>
    <d v="2014-05-09T10:16:59"/>
    <s v="Hired"/>
    <s v="Male"/>
    <n v="0"/>
    <s v="i6"/>
    <n v="25403"/>
    <x v="3518"/>
    <s v="20001-40000"/>
    <m/>
    <m/>
    <m/>
    <m/>
    <m/>
    <n v="24719"/>
    <n v="74500.5"/>
    <n v="49781.5"/>
    <n v="-49953.25"/>
    <n v="149172.75"/>
    <n v="25403"/>
  </r>
  <r>
    <n v="572267"/>
    <d v="2014-05-13T16:59:11"/>
    <s v="Rejected"/>
    <s v="Female"/>
    <n v="0"/>
    <s v="i6"/>
    <n v="34974"/>
    <x v="3519"/>
    <s v="20001-40000"/>
    <m/>
    <m/>
    <m/>
    <m/>
    <m/>
    <n v="24717"/>
    <n v="74508.25"/>
    <n v="49791.25"/>
    <n v="-49969.875"/>
    <n v="149195.125"/>
    <n v="34974"/>
  </r>
  <r>
    <n v="750370"/>
    <d v="2014-05-13T16:59:38"/>
    <s v="Rejected"/>
    <s v="Male"/>
    <n v="0"/>
    <s v="i6"/>
    <n v="85237"/>
    <x v="3520"/>
    <s v="60001-100000"/>
    <m/>
    <m/>
    <m/>
    <m/>
    <m/>
    <n v="24715"/>
    <n v="74516"/>
    <n v="49801"/>
    <n v="-49986.5"/>
    <n v="149217.5"/>
    <n v="85237"/>
  </r>
  <r>
    <n v="72946"/>
    <d v="2014-08-04T09:34:36"/>
    <s v="Hired"/>
    <s v="Male"/>
    <n v="0"/>
    <s v="i6"/>
    <n v="79985"/>
    <x v="3521"/>
    <s v="60001-100000"/>
    <m/>
    <m/>
    <m/>
    <m/>
    <m/>
    <n v="24712.25"/>
    <n v="74492.75"/>
    <n v="49780.5"/>
    <n v="-49958.5"/>
    <n v="149163.5"/>
    <n v="79985"/>
  </r>
  <r>
    <n v="104284"/>
    <d v="2014-08-04T09:35:03"/>
    <s v="Rejected"/>
    <s v="Male"/>
    <n v="0"/>
    <s v="i6"/>
    <n v="67822"/>
    <x v="3522"/>
    <s v="60001-100000"/>
    <m/>
    <m/>
    <m/>
    <m/>
    <m/>
    <n v="24709.5"/>
    <n v="74474"/>
    <n v="49764.5"/>
    <n v="-49937.25"/>
    <n v="149120.75"/>
    <n v="67822"/>
  </r>
  <r>
    <n v="938023"/>
    <d v="2014-08-08T15:19:55"/>
    <s v="Rejected"/>
    <s v="Male"/>
    <n v="0"/>
    <s v="i6"/>
    <n v="78911"/>
    <x v="3523"/>
    <s v="60001-100000"/>
    <m/>
    <m/>
    <m/>
    <m/>
    <m/>
    <n v="24706.75"/>
    <n v="74479.5"/>
    <n v="49772.75"/>
    <n v="-49952.375"/>
    <n v="149138.625"/>
    <n v="78911"/>
  </r>
  <r>
    <n v="945961"/>
    <d v="2014-08-08T15:19:34"/>
    <s v="Hired"/>
    <s v="Female"/>
    <n v="0"/>
    <s v="i6"/>
    <n v="91185"/>
    <x v="3524"/>
    <s v="60001-100000"/>
    <m/>
    <m/>
    <m/>
    <m/>
    <m/>
    <n v="24704"/>
    <n v="74463"/>
    <n v="49759"/>
    <n v="-49934.5"/>
    <n v="149101.5"/>
    <n v="91185"/>
  </r>
  <r>
    <n v="789972"/>
    <d v="2014-06-25T20:39:06"/>
    <s v="Rejected"/>
    <s v="Male"/>
    <n v="0"/>
    <s v="c9"/>
    <n v="47837"/>
    <x v="3525"/>
    <s v="40001-60000"/>
    <m/>
    <m/>
    <m/>
    <m/>
    <m/>
    <n v="24704"/>
    <n v="74426.25"/>
    <n v="49722.25"/>
    <n v="-49879.375"/>
    <n v="149009.625"/>
    <n v="47837"/>
  </r>
  <r>
    <n v="203714"/>
    <d v="2014-06-25T20:41:24"/>
    <s v="Hired"/>
    <s v="Male"/>
    <n v="0"/>
    <s v="c9"/>
    <n v="75116"/>
    <x v="3526"/>
    <s v="60001-100000"/>
    <m/>
    <m/>
    <m/>
    <m/>
    <m/>
    <n v="24704"/>
    <n v="74438.5"/>
    <n v="49734.5"/>
    <n v="-49897.75"/>
    <n v="149040.25"/>
    <n v="75116"/>
  </r>
  <r>
    <n v="286879"/>
    <d v="2014-06-25T09:31:55"/>
    <s v="Rejected"/>
    <s v="Female"/>
    <n v="0"/>
    <s v="i5"/>
    <n v="7763"/>
    <x v="3527"/>
    <s v="0-20,000"/>
    <m/>
    <m/>
    <m/>
    <m/>
    <m/>
    <n v="24704"/>
    <n v="74390.5"/>
    <n v="49686.5"/>
    <n v="-49825.75"/>
    <n v="148920.25"/>
    <n v="7763"/>
  </r>
  <r>
    <n v="542343"/>
    <d v="2014-05-21T09:31:25"/>
    <s v="Rejected"/>
    <s v="Male"/>
    <n v="0"/>
    <s v="c5"/>
    <n v="14251"/>
    <x v="1382"/>
    <s v="0-20,000"/>
    <m/>
    <m/>
    <m/>
    <m/>
    <m/>
    <n v="24704"/>
    <n v="74414"/>
    <n v="49710"/>
    <n v="-49861"/>
    <n v="148979"/>
    <n v="14251"/>
  </r>
  <r>
    <n v="873237"/>
    <d v="2014-05-21T09:35:23"/>
    <s v="Hired"/>
    <s v="Female"/>
    <n v="0"/>
    <s v="c5"/>
    <n v="18555"/>
    <x v="3528"/>
    <s v="0-20,000"/>
    <m/>
    <m/>
    <m/>
    <m/>
    <m/>
    <n v="24712.25"/>
    <n v="74426.25"/>
    <n v="49714"/>
    <n v="-49858.75"/>
    <n v="148997.25"/>
    <n v="18555"/>
  </r>
  <r>
    <n v="365081"/>
    <d v="2014-05-21T09:35:57"/>
    <s v="Hired"/>
    <s v="Male"/>
    <n v="0"/>
    <s v="c5"/>
    <n v="92097"/>
    <x v="3529"/>
    <s v="60001-100000"/>
    <m/>
    <m/>
    <m/>
    <m/>
    <m/>
    <n v="24719"/>
    <n v="74438.5"/>
    <n v="49719.5"/>
    <n v="-49860.25"/>
    <n v="149017.75"/>
    <n v="92097"/>
  </r>
  <r>
    <n v="777804"/>
    <d v="2014-08-25T10:52:39"/>
    <s v="Hired"/>
    <s v="Male"/>
    <n v="0"/>
    <s v="c9"/>
    <n v="19035"/>
    <x v="125"/>
    <s v="0-20,000"/>
    <m/>
    <m/>
    <m/>
    <m/>
    <m/>
    <n v="24717"/>
    <n v="74390.5"/>
    <n v="49673.5"/>
    <n v="-49793.25"/>
    <n v="148900.75"/>
    <n v="19035"/>
  </r>
  <r>
    <n v="936259"/>
    <d v="2014-08-25T10:54:09"/>
    <s v="Rejected"/>
    <s v="Female"/>
    <n v="0"/>
    <s v="c9"/>
    <n v="38306"/>
    <x v="3530"/>
    <s v="20001-40000"/>
    <m/>
    <m/>
    <m/>
    <m/>
    <m/>
    <n v="24723"/>
    <n v="74414"/>
    <n v="49691"/>
    <n v="-49813.5"/>
    <n v="148950.5"/>
    <n v="38306"/>
  </r>
  <r>
    <n v="574541"/>
    <d v="2014-06-11T09:33:34"/>
    <s v="Hired"/>
    <s v="Male"/>
    <n v="0"/>
    <s v="c5"/>
    <n v="71065"/>
    <x v="3531"/>
    <s v="60001-100000"/>
    <m/>
    <m/>
    <m/>
    <m/>
    <m/>
    <n v="24721"/>
    <n v="74426.25"/>
    <n v="49705.25"/>
    <n v="-49836.875"/>
    <n v="148984.125"/>
    <n v="71065"/>
  </r>
  <r>
    <n v="320750"/>
    <d v="2014-06-16T01:00:15"/>
    <s v="Hired"/>
    <s v="Male"/>
    <n v="0"/>
    <s v="c9"/>
    <n v="83315"/>
    <x v="3532"/>
    <s v="60001-100000"/>
    <m/>
    <m/>
    <m/>
    <m/>
    <m/>
    <n v="24719"/>
    <n v="74438.5"/>
    <n v="49719.5"/>
    <n v="-49860.25"/>
    <n v="149017.75"/>
    <n v="83315"/>
  </r>
  <r>
    <n v="654726"/>
    <d v="2014-07-02T11:09:33"/>
    <s v="Hired"/>
    <s v="Don’t want to say"/>
    <n v="0"/>
    <s v="c9"/>
    <n v="52826"/>
    <x v="3533"/>
    <s v="40001-60000"/>
    <m/>
    <m/>
    <m/>
    <m/>
    <m/>
    <n v="24717"/>
    <n v="74390.5"/>
    <n v="49673.5"/>
    <n v="-49793.25"/>
    <n v="148900.75"/>
    <n v="52826"/>
  </r>
  <r>
    <n v="25694"/>
    <d v="2014-08-21T09:32:11"/>
    <s v="Hired"/>
    <s v="Don’t want to say"/>
    <n v="0"/>
    <s v="i7"/>
    <n v="77478"/>
    <x v="3534"/>
    <s v="60001-100000"/>
    <m/>
    <m/>
    <m/>
    <m/>
    <m/>
    <n v="24715"/>
    <n v="74414"/>
    <n v="49699"/>
    <n v="-49833.5"/>
    <n v="148962.5"/>
    <n v="77478"/>
  </r>
  <r>
    <n v="51662"/>
    <d v="2014-08-22T12:46:15"/>
    <s v="Hired"/>
    <s v="Female"/>
    <n v="0"/>
    <s v="i7"/>
    <n v="98662"/>
    <x v="3535"/>
    <s v="60001-100000"/>
    <m/>
    <m/>
    <m/>
    <m/>
    <m/>
    <n v="24712.25"/>
    <n v="74343.5"/>
    <n v="49631.25"/>
    <n v="-49734.625"/>
    <n v="148790.375"/>
    <n v="98662"/>
  </r>
  <r>
    <n v="829481"/>
    <d v="2014-08-22T12:48:10"/>
    <s v="Hired"/>
    <s v="Male"/>
    <n v="0"/>
    <s v="i7"/>
    <n v="69017"/>
    <x v="3536"/>
    <s v="60001-100000"/>
    <m/>
    <m/>
    <m/>
    <m/>
    <m/>
    <n v="24709.5"/>
    <n v="74318"/>
    <n v="49608.5"/>
    <n v="-49703.25"/>
    <n v="148730.75"/>
    <n v="69017"/>
  </r>
  <r>
    <n v="726699"/>
    <d v="2014-08-22T12:49:12"/>
    <s v="Hired"/>
    <s v="Female"/>
    <n v="0"/>
    <s v="i7"/>
    <n v="31542"/>
    <x v="3537"/>
    <s v="20001-40000"/>
    <m/>
    <m/>
    <m/>
    <m/>
    <m/>
    <n v="24706.75"/>
    <n v="74319"/>
    <n v="49612.25"/>
    <n v="-49711.625"/>
    <n v="148737.375"/>
    <n v="31542"/>
  </r>
  <r>
    <n v="866875"/>
    <d v="2014-08-22T12:49:36"/>
    <s v="Rejected"/>
    <s v="Male"/>
    <n v="0"/>
    <s v="i7"/>
    <n v="61401"/>
    <x v="1193"/>
    <s v="60001-100000"/>
    <m/>
    <m/>
    <m/>
    <m/>
    <m/>
    <n v="24704"/>
    <n v="74320"/>
    <n v="49616"/>
    <n v="-49720"/>
    <n v="148744"/>
    <n v="61401"/>
  </r>
  <r>
    <n v="721414"/>
    <d v="2014-05-22T09:32:15"/>
    <s v="Rejected"/>
    <s v="Male"/>
    <n v="0"/>
    <s v="c5"/>
    <n v="75544"/>
    <x v="3538"/>
    <s v="60001-100000"/>
    <m/>
    <m/>
    <m/>
    <m/>
    <m/>
    <n v="24704"/>
    <n v="74343.5"/>
    <n v="49639.5"/>
    <n v="-49755.25"/>
    <n v="148802.75"/>
    <n v="75544"/>
  </r>
  <r>
    <n v="386336"/>
    <d v="2014-05-22T09:33:40"/>
    <s v="Rejected"/>
    <s v="Male"/>
    <n v="0"/>
    <s v="c5"/>
    <n v="11142"/>
    <x v="3539"/>
    <s v="0-20,000"/>
    <m/>
    <m/>
    <m/>
    <m/>
    <m/>
    <n v="24704"/>
    <n v="74318"/>
    <n v="49614"/>
    <n v="-49717"/>
    <n v="148739"/>
    <n v="11142"/>
  </r>
  <r>
    <n v="149551"/>
    <d v="2014-06-05T18:13:27"/>
    <s v="Hired"/>
    <s v="Male"/>
    <n v="0"/>
    <s v="c5"/>
    <n v="15887"/>
    <x v="3540"/>
    <s v="0-20,000"/>
    <m/>
    <m/>
    <m/>
    <m/>
    <m/>
    <n v="24706.75"/>
    <n v="74319"/>
    <n v="49612.25"/>
    <n v="-49711.625"/>
    <n v="148737.375"/>
    <n v="15887"/>
  </r>
  <r>
    <n v="201882"/>
    <d v="2014-06-05T18:13:57"/>
    <s v="Hired"/>
    <s v="Female"/>
    <n v="0"/>
    <s v="c5"/>
    <n v="93106"/>
    <x v="3541"/>
    <s v="60001-100000"/>
    <m/>
    <m/>
    <m/>
    <m/>
    <m/>
    <n v="24715"/>
    <n v="74320"/>
    <n v="49605"/>
    <n v="-49692.5"/>
    <n v="148727.5"/>
    <n v="93106"/>
  </r>
  <r>
    <n v="595148"/>
    <d v="2014-06-05T18:14:38"/>
    <s v="Hired"/>
    <s v="Male"/>
    <n v="0"/>
    <s v="c5"/>
    <n v="3251"/>
    <x v="3542"/>
    <s v="0-20,000"/>
    <m/>
    <m/>
    <m/>
    <m/>
    <m/>
    <n v="24712.25"/>
    <n v="74317"/>
    <n v="49604.75"/>
    <n v="-49694.875"/>
    <n v="148724.125"/>
    <n v="3251"/>
  </r>
  <r>
    <n v="434492"/>
    <d v="2014-06-07T11:44:54"/>
    <s v="Rejected"/>
    <s v="Female"/>
    <n v="0"/>
    <s v="c5"/>
    <n v="51865"/>
    <x v="3543"/>
    <s v="40001-60000"/>
    <m/>
    <m/>
    <m/>
    <m/>
    <m/>
    <n v="24719"/>
    <n v="74318"/>
    <n v="49599"/>
    <n v="-49679.5"/>
    <n v="148716.5"/>
    <n v="51865"/>
  </r>
  <r>
    <n v="149844"/>
    <d v="2014-07-17T09:38:41"/>
    <s v="Hired"/>
    <s v="Male"/>
    <n v="0"/>
    <s v="c5"/>
    <n v="95833"/>
    <x v="2219"/>
    <s v="60001-100000"/>
    <m/>
    <m/>
    <m/>
    <m/>
    <m/>
    <n v="24717"/>
    <n v="74319"/>
    <n v="49602"/>
    <n v="-49686"/>
    <n v="148722"/>
    <n v="95833"/>
  </r>
  <r>
    <n v="641503"/>
    <d v="2014-07-17T09:39:42"/>
    <s v="Rejected"/>
    <s v="Female"/>
    <n v="0"/>
    <s v="c5"/>
    <n v="28413"/>
    <x v="3544"/>
    <s v="20001-40000"/>
    <m/>
    <m/>
    <m/>
    <m/>
    <m/>
    <n v="24715"/>
    <n v="74316"/>
    <n v="49601"/>
    <n v="-49686.5"/>
    <n v="148717.5"/>
    <n v="28413"/>
  </r>
  <r>
    <n v="37024"/>
    <d v="2014-07-17T09:41:21"/>
    <s v="Rejected"/>
    <s v="Female"/>
    <n v="0"/>
    <s v="c5"/>
    <n v="73512"/>
    <x v="3545"/>
    <s v="60001-100000"/>
    <m/>
    <m/>
    <m/>
    <m/>
    <m/>
    <n v="24712.25"/>
    <n v="74317"/>
    <n v="49604.75"/>
    <n v="-49694.875"/>
    <n v="148724.125"/>
    <n v="73512"/>
  </r>
  <r>
    <n v="508595"/>
    <d v="2014-07-17T09:42:48"/>
    <s v="Rejected"/>
    <s v="Female"/>
    <n v="0"/>
    <s v="c5"/>
    <n v="52875"/>
    <x v="3546"/>
    <s v="40001-60000"/>
    <m/>
    <m/>
    <m/>
    <m/>
    <m/>
    <n v="24709.5"/>
    <n v="74318"/>
    <n v="49608.5"/>
    <n v="-49703.25"/>
    <n v="148730.75"/>
    <n v="52875"/>
  </r>
  <r>
    <n v="604590"/>
    <d v="2014-07-17T09:43:27"/>
    <s v="Rejected"/>
    <s v="Male"/>
    <n v="0"/>
    <s v="c5"/>
    <n v="78962"/>
    <x v="3547"/>
    <s v="60001-100000"/>
    <m/>
    <m/>
    <m/>
    <m/>
    <m/>
    <n v="24706.75"/>
    <n v="74319"/>
    <n v="49612.25"/>
    <n v="-49711.625"/>
    <n v="148737.375"/>
    <n v="78962"/>
  </r>
  <r>
    <n v="461013"/>
    <d v="2014-07-18T14:13:24"/>
    <s v="Hired"/>
    <s v="Male"/>
    <n v="0"/>
    <s v="c5"/>
    <n v="27465"/>
    <x v="3548"/>
    <s v="20001-40000"/>
    <m/>
    <m/>
    <m/>
    <m/>
    <m/>
    <n v="24704"/>
    <n v="74316"/>
    <n v="49612"/>
    <n v="-49714"/>
    <n v="148734"/>
    <n v="27465"/>
  </r>
  <r>
    <n v="844190"/>
    <d v="2014-07-18T14:14:42"/>
    <s v="Hired"/>
    <s v="Male"/>
    <n v="0"/>
    <s v="c5"/>
    <n v="40744"/>
    <x v="3549"/>
    <s v="40001-60000"/>
    <m/>
    <m/>
    <m/>
    <m/>
    <m/>
    <n v="24704"/>
    <n v="74317"/>
    <n v="49613"/>
    <n v="-49715.5"/>
    <n v="148736.5"/>
    <n v="40744"/>
  </r>
  <r>
    <n v="684558"/>
    <d v="2014-07-18T14:15:44"/>
    <s v="Rejected"/>
    <s v="Male"/>
    <n v="0"/>
    <s v="c5"/>
    <n v="58001"/>
    <x v="3550"/>
    <s v="40001-60000"/>
    <m/>
    <m/>
    <m/>
    <m/>
    <m/>
    <n v="24704"/>
    <n v="74318"/>
    <n v="49614"/>
    <n v="-49717"/>
    <n v="148739"/>
    <n v="58001"/>
  </r>
  <r>
    <n v="707322"/>
    <d v="2014-08-16T09:42:03"/>
    <s v="Hired"/>
    <s v="Female"/>
    <n v="0"/>
    <s v="c5"/>
    <n v="52191"/>
    <x v="3551"/>
    <s v="40001-60000"/>
    <m/>
    <m/>
    <m/>
    <m/>
    <m/>
    <n v="24704"/>
    <n v="74319"/>
    <n v="49615"/>
    <n v="-49718.5"/>
    <n v="148741.5"/>
    <n v="52191"/>
  </r>
  <r>
    <n v="801707"/>
    <d v="2014-08-21T08:08:12"/>
    <s v="Rejected"/>
    <s v="Male"/>
    <n v="0"/>
    <s v="c5"/>
    <n v="15641"/>
    <x v="3552"/>
    <s v="0-20,000"/>
    <m/>
    <m/>
    <m/>
    <m/>
    <m/>
    <n v="24704"/>
    <n v="74320"/>
    <n v="49616"/>
    <n v="-49720"/>
    <n v="148744"/>
    <n v="15641"/>
  </r>
  <r>
    <n v="592371"/>
    <d v="2014-08-21T08:09:11"/>
    <s v="Rejected"/>
    <s v="Male"/>
    <n v="0"/>
    <s v="c5"/>
    <n v="28415"/>
    <x v="3553"/>
    <s v="20001-40000"/>
    <m/>
    <m/>
    <m/>
    <m/>
    <m/>
    <n v="24704"/>
    <n v="74343.5"/>
    <n v="49639.5"/>
    <n v="-49755.25"/>
    <n v="148802.75"/>
    <n v="28415"/>
  </r>
  <r>
    <n v="283689"/>
    <d v="2014-08-21T08:11:49"/>
    <s v="Hired"/>
    <s v="Male"/>
    <n v="0"/>
    <s v="c5"/>
    <n v="2654"/>
    <x v="3554"/>
    <s v="0-20,000"/>
    <m/>
    <m/>
    <m/>
    <m/>
    <m/>
    <n v="24704"/>
    <n v="74367"/>
    <n v="49663"/>
    <n v="-49790.5"/>
    <n v="148861.5"/>
    <n v="2654"/>
  </r>
  <r>
    <n v="651680"/>
    <d v="2014-07-06T12:42:05"/>
    <s v="Rejected"/>
    <s v="Male"/>
    <n v="0"/>
    <s v="i6"/>
    <n v="17318"/>
    <x v="2676"/>
    <s v="0-20,000"/>
    <m/>
    <m/>
    <m/>
    <m/>
    <m/>
    <n v="24706.75"/>
    <n v="74390.5"/>
    <n v="49683.75"/>
    <n v="-49818.875"/>
    <n v="148916.125"/>
    <n v="17318"/>
  </r>
  <r>
    <n v="915258"/>
    <d v="2014-07-06T12:43:08"/>
    <s v="Rejected"/>
    <s v="Female"/>
    <n v="0"/>
    <s v="i6"/>
    <n v="11600"/>
    <x v="3555"/>
    <s v="0-20,000"/>
    <m/>
    <m/>
    <m/>
    <m/>
    <m/>
    <n v="24715"/>
    <n v="74414"/>
    <n v="49699"/>
    <n v="-49833.5"/>
    <n v="148962.5"/>
    <n v="11600"/>
  </r>
  <r>
    <n v="609394"/>
    <d v="2014-07-08T11:04:45"/>
    <s v="Hired"/>
    <s v="Female"/>
    <n v="0"/>
    <s v="i6"/>
    <n v="43241"/>
    <x v="2189"/>
    <s v="40001-60000"/>
    <m/>
    <m/>
    <m/>
    <m/>
    <m/>
    <n v="24721"/>
    <n v="74426.25"/>
    <n v="49705.25"/>
    <n v="-49836.875"/>
    <n v="148984.125"/>
    <n v="43241"/>
  </r>
  <r>
    <n v="106616"/>
    <d v="2014-07-16T23:58:05"/>
    <s v="Rejected"/>
    <s v="Female"/>
    <n v="0"/>
    <s v="i6"/>
    <n v="62097"/>
    <x v="3556"/>
    <s v="60001-100000"/>
    <m/>
    <m/>
    <m/>
    <m/>
    <m/>
    <n v="24719"/>
    <n v="74438.5"/>
    <n v="49719.5"/>
    <n v="-49860.25"/>
    <n v="149017.75"/>
    <n v="62097"/>
  </r>
  <r>
    <n v="620338"/>
    <d v="2014-06-13T09:33:16"/>
    <s v="Hired"/>
    <s v="Male"/>
    <n v="0"/>
    <s v="i7"/>
    <n v="91273"/>
    <x v="3557"/>
    <s v="60001-100000"/>
    <m/>
    <m/>
    <m/>
    <m/>
    <m/>
    <n v="24717"/>
    <n v="74450.75"/>
    <n v="49733.75"/>
    <n v="-49883.625"/>
    <n v="149051.375"/>
    <n v="91273"/>
  </r>
  <r>
    <n v="514881"/>
    <d v="2014-07-01T05:10:13"/>
    <s v="Rejected"/>
    <s v="Don’t want to say"/>
    <n v="0"/>
    <s v="i7"/>
    <n v="63585"/>
    <x v="3558"/>
    <s v="60001-100000"/>
    <m/>
    <m/>
    <m/>
    <m/>
    <m/>
    <n v="24715"/>
    <n v="74414"/>
    <n v="49699"/>
    <n v="-49833.5"/>
    <n v="148962.5"/>
    <n v="63585"/>
  </r>
  <r>
    <n v="662089"/>
    <d v="2014-07-11T09:35:16"/>
    <s v="Hired"/>
    <s v="Male"/>
    <n v="0"/>
    <s v="i7"/>
    <n v="29896"/>
    <x v="3559"/>
    <s v="20001-40000"/>
    <m/>
    <m/>
    <m/>
    <m/>
    <m/>
    <n v="24712.25"/>
    <n v="74426.25"/>
    <n v="49714"/>
    <n v="-49858.75"/>
    <n v="148997.25"/>
    <n v="29896"/>
  </r>
  <r>
    <n v="282188"/>
    <d v="2014-07-11T09:35:44"/>
    <s v="Hired"/>
    <s v="Male"/>
    <n v="0"/>
    <s v="i7"/>
    <n v="67135"/>
    <x v="3560"/>
    <s v="60001-100000"/>
    <m/>
    <m/>
    <m/>
    <m/>
    <m/>
    <n v="24709.5"/>
    <n v="74438.5"/>
    <n v="49729"/>
    <n v="-49884"/>
    <n v="149032"/>
    <n v="67135"/>
  </r>
  <r>
    <n v="563335"/>
    <d v="2014-07-11T09:36:40"/>
    <s v="Hired"/>
    <s v="Female"/>
    <n v="0"/>
    <s v="i7"/>
    <n v="24723"/>
    <x v="3561"/>
    <s v="20001-40000"/>
    <m/>
    <m/>
    <m/>
    <m/>
    <m/>
    <n v="24706.75"/>
    <n v="74450.75"/>
    <n v="49744"/>
    <n v="-49909.25"/>
    <n v="149066.75"/>
    <n v="24723"/>
  </r>
  <r>
    <n v="579155"/>
    <d v="2014-07-28T18:33:34"/>
    <s v="Rejected"/>
    <s v="Male"/>
    <n v="0"/>
    <s v="i7"/>
    <n v="47646"/>
    <x v="1166"/>
    <s v="40001-60000"/>
    <m/>
    <m/>
    <m/>
    <m/>
    <m/>
    <n v="24704"/>
    <n v="74463"/>
    <n v="49759"/>
    <n v="-49934.5"/>
    <n v="149101.5"/>
    <n v="47646"/>
  </r>
  <r>
    <n v="53039"/>
    <d v="2014-06-22T15:05:53"/>
    <s v="Hired"/>
    <s v="Male"/>
    <n v="0"/>
    <s v="c8"/>
    <n v="38704"/>
    <x v="3562"/>
    <s v="20001-40000"/>
    <m/>
    <m/>
    <m/>
    <m/>
    <m/>
    <n v="24704"/>
    <n v="74468.5"/>
    <n v="49764.5"/>
    <n v="-49942.75"/>
    <n v="149115.25"/>
    <n v="38704"/>
  </r>
  <r>
    <n v="71209"/>
    <d v="2014-07-04T09:31:21"/>
    <s v="Rejected"/>
    <s v="Male"/>
    <n v="0"/>
    <s v="c5"/>
    <n v="37788"/>
    <x v="3563"/>
    <s v="20001-40000"/>
    <m/>
    <m/>
    <m/>
    <m/>
    <m/>
    <n v="24704"/>
    <n v="74474"/>
    <n v="49770"/>
    <n v="-49951"/>
    <n v="149129"/>
    <n v="37788"/>
  </r>
  <r>
    <n v="703701"/>
    <d v="2014-07-09T17:29:46"/>
    <s v="Rejected"/>
    <s v="Female"/>
    <n v="0"/>
    <s v="c5"/>
    <n v="82292"/>
    <x v="3564"/>
    <s v="60001-100000"/>
    <m/>
    <m/>
    <m/>
    <m/>
    <m/>
    <n v="24704"/>
    <n v="74479.5"/>
    <n v="49775.5"/>
    <n v="-49959.25"/>
    <n v="149142.75"/>
    <n v="82292"/>
  </r>
  <r>
    <n v="25908"/>
    <d v="2014-08-27T17:17:04"/>
    <s v="Rejected"/>
    <s v="Male"/>
    <n v="0"/>
    <s v="i6"/>
    <n v="80073"/>
    <x v="3565"/>
    <s v="60001-100000"/>
    <m/>
    <m/>
    <m/>
    <m/>
    <m/>
    <n v="24704"/>
    <n v="74463"/>
    <n v="49759"/>
    <n v="-49934.5"/>
    <n v="149101.5"/>
    <n v="80073"/>
  </r>
  <r>
    <n v="863065"/>
    <d v="2014-06-05T09:07:56"/>
    <s v="Rejected"/>
    <s v="Don’t want to say"/>
    <n v="0"/>
    <s v="c9"/>
    <n v="36377"/>
    <x v="3566"/>
    <s v="20001-40000"/>
    <m/>
    <m/>
    <m/>
    <m/>
    <m/>
    <n v="24697.5"/>
    <n v="74426.25"/>
    <n v="49728.75"/>
    <n v="-49895.625"/>
    <n v="149019.375"/>
    <n v="36377"/>
  </r>
  <r>
    <n v="24745"/>
    <d v="2014-05-09T18:48:30"/>
    <s v="Rejected"/>
    <s v="Female"/>
    <n v="0"/>
    <s v="c8"/>
    <n v="63523"/>
    <x v="3567"/>
    <s v="60001-100000"/>
    <m/>
    <m/>
    <m/>
    <m/>
    <m/>
    <n v="24691"/>
    <n v="74438.5"/>
    <n v="49747.5"/>
    <n v="-49930.25"/>
    <n v="149059.75"/>
    <n v="63523"/>
  </r>
  <r>
    <n v="671181"/>
    <d v="2014-06-28T19:32:26"/>
    <s v="Rejected"/>
    <s v="Female"/>
    <n v="0"/>
    <s v="c8"/>
    <n v="81792"/>
    <x v="3568"/>
    <s v="60001-100000"/>
    <m/>
    <m/>
    <m/>
    <m/>
    <m/>
    <n v="24684.5"/>
    <n v="74450.75"/>
    <n v="49766.25"/>
    <n v="-49964.875"/>
    <n v="149100.125"/>
    <n v="81792"/>
  </r>
  <r>
    <n v="460744"/>
    <d v="2014-06-28T19:33:05"/>
    <s v="Hired"/>
    <s v="Male"/>
    <n v="0"/>
    <s v="c8"/>
    <n v="62673"/>
    <x v="3569"/>
    <s v="60001-100000"/>
    <m/>
    <m/>
    <m/>
    <m/>
    <m/>
    <n v="24678"/>
    <n v="74414"/>
    <n v="49736"/>
    <n v="-49926"/>
    <n v="149018"/>
    <n v="62673"/>
  </r>
  <r>
    <n v="597345"/>
    <d v="2014-07-02T08:19:23"/>
    <s v="Hired"/>
    <s v="Male"/>
    <n v="0"/>
    <s v="c8"/>
    <n v="49159"/>
    <x v="3570"/>
    <s v="40001-60000"/>
    <m/>
    <m/>
    <m/>
    <m/>
    <m/>
    <n v="24674.5"/>
    <n v="74426.25"/>
    <n v="49751.75"/>
    <n v="-49953.125"/>
    <n v="149053.875"/>
    <n v="49159"/>
  </r>
  <r>
    <n v="777203"/>
    <d v="2014-07-02T08:24:02"/>
    <s v="Hired"/>
    <s v="Male"/>
    <n v="0"/>
    <s v="c8"/>
    <n v="98583"/>
    <x v="3571"/>
    <s v="60001-100000"/>
    <m/>
    <m/>
    <m/>
    <m/>
    <m/>
    <n v="24671"/>
    <n v="74438.5"/>
    <n v="49767.5"/>
    <n v="-49980.25"/>
    <n v="149089.75"/>
    <n v="98583"/>
  </r>
  <r>
    <n v="525233"/>
    <d v="2014-07-02T08:24:27"/>
    <s v="Rejected"/>
    <s v="Male"/>
    <n v="0"/>
    <s v="c8"/>
    <n v="16398"/>
    <x v="3572"/>
    <s v="0-20,000"/>
    <m/>
    <m/>
    <m/>
    <m/>
    <m/>
    <n v="24667.5"/>
    <n v="74390.5"/>
    <n v="49723"/>
    <n v="-49917"/>
    <n v="148975"/>
    <n v="16398"/>
  </r>
  <r>
    <n v="671784"/>
    <d v="2014-07-04T10:28:36"/>
    <s v="Hired"/>
    <s v="Male"/>
    <n v="0"/>
    <s v="c8"/>
    <n v="39972"/>
    <x v="3573"/>
    <s v="20001-40000"/>
    <m/>
    <m/>
    <m/>
    <m/>
    <m/>
    <n v="24678"/>
    <n v="74414"/>
    <n v="49736"/>
    <n v="-49926"/>
    <n v="149018"/>
    <n v="39972"/>
  </r>
  <r>
    <n v="612796"/>
    <d v="2014-07-15T14:06:22"/>
    <s v="Hired"/>
    <s v="Male"/>
    <n v="0"/>
    <s v="c8"/>
    <n v="36097"/>
    <x v="3574"/>
    <s v="20001-40000"/>
    <m/>
    <m/>
    <m/>
    <m/>
    <m/>
    <n v="24674.5"/>
    <n v="74426.25"/>
    <n v="49751.75"/>
    <n v="-49953.125"/>
    <n v="149053.875"/>
    <n v="36097"/>
  </r>
  <r>
    <n v="220918"/>
    <d v="2014-07-15T14:07:26"/>
    <s v="Hired"/>
    <s v="Female"/>
    <n v="0"/>
    <s v="c8"/>
    <n v="85690"/>
    <x v="3575"/>
    <s v="60001-100000"/>
    <m/>
    <m/>
    <m/>
    <m/>
    <m/>
    <n v="24671"/>
    <n v="74438.5"/>
    <n v="49767.5"/>
    <n v="-49980.25"/>
    <n v="149089.75"/>
    <n v="85690"/>
  </r>
  <r>
    <n v="82002"/>
    <d v="2014-07-16T19:49:04"/>
    <s v="Hired"/>
    <s v="Male"/>
    <n v="0"/>
    <s v="c8"/>
    <n v="31165"/>
    <x v="3576"/>
    <s v="20001-40000"/>
    <m/>
    <m/>
    <m/>
    <m/>
    <m/>
    <n v="24667.5"/>
    <n v="74390.5"/>
    <n v="49723"/>
    <n v="-49917"/>
    <n v="148975"/>
    <n v="31165"/>
  </r>
  <r>
    <n v="220656"/>
    <d v="2014-06-06T17:55:20"/>
    <s v="Rejected"/>
    <s v="Female"/>
    <n v="0"/>
    <s v="i1"/>
    <n v="28224"/>
    <x v="207"/>
    <s v="20001-40000"/>
    <m/>
    <m/>
    <m/>
    <m/>
    <m/>
    <n v="24664"/>
    <n v="74414"/>
    <n v="49750"/>
    <n v="-49961"/>
    <n v="149039"/>
    <n v="28224"/>
  </r>
  <r>
    <n v="688724"/>
    <d v="2014-06-21T21:52:17"/>
    <s v="Hired"/>
    <s v="Male"/>
    <n v="0"/>
    <s v="i1"/>
    <n v="13036"/>
    <x v="3577"/>
    <s v="0-20,000"/>
    <m/>
    <m/>
    <m/>
    <m/>
    <m/>
    <n v="24659.25"/>
    <n v="74426.25"/>
    <n v="49767"/>
    <n v="-49991.25"/>
    <n v="149076.75"/>
    <n v="13036"/>
  </r>
  <r>
    <n v="893990"/>
    <d v="2014-06-21T21:53:12"/>
    <s v="Rejected"/>
    <s v="Male"/>
    <n v="0"/>
    <s v="i1"/>
    <n v="71044"/>
    <x v="3578"/>
    <s v="60001-100000"/>
    <m/>
    <m/>
    <m/>
    <m/>
    <m/>
    <n v="24671"/>
    <n v="74438.5"/>
    <n v="49767.5"/>
    <n v="-49980.25"/>
    <n v="149089.75"/>
    <n v="71044"/>
  </r>
  <r>
    <n v="508655"/>
    <d v="2014-06-21T21:54:03"/>
    <s v="Hired"/>
    <s v="Female"/>
    <n v="0"/>
    <s v="i1"/>
    <n v="52526"/>
    <x v="3579"/>
    <s v="40001-60000"/>
    <m/>
    <m/>
    <m/>
    <m/>
    <m/>
    <n v="24667.5"/>
    <n v="74450.75"/>
    <n v="49783.25"/>
    <n v="-50007.375"/>
    <n v="149125.625"/>
    <n v="52526"/>
  </r>
  <r>
    <n v="465892"/>
    <d v="2014-06-21T21:53:59"/>
    <s v="Rejected"/>
    <s v="Female"/>
    <n v="0"/>
    <s v="i1"/>
    <n v="90091"/>
    <x v="3580"/>
    <s v="60001-100000"/>
    <m/>
    <m/>
    <m/>
    <m/>
    <m/>
    <n v="24664"/>
    <n v="74463"/>
    <n v="49799"/>
    <n v="-50034.5"/>
    <n v="149161.5"/>
    <n v="90091"/>
  </r>
  <r>
    <n v="875078"/>
    <d v="2014-06-21T21:55:18"/>
    <s v="Rejected"/>
    <s v="Female"/>
    <n v="0"/>
    <s v="i1"/>
    <n v="45885"/>
    <x v="3581"/>
    <s v="40001-60000"/>
    <m/>
    <m/>
    <m/>
    <m/>
    <m/>
    <n v="24659.25"/>
    <n v="74426.25"/>
    <n v="49767"/>
    <n v="-49991.25"/>
    <n v="149076.75"/>
    <n v="45885"/>
  </r>
  <r>
    <n v="131063"/>
    <d v="2014-06-21T21:56:46"/>
    <s v="Rejected"/>
    <s v="Female"/>
    <n v="0"/>
    <s v="i1"/>
    <n v="77873"/>
    <x v="3582"/>
    <s v="60001-100000"/>
    <m/>
    <m/>
    <m/>
    <m/>
    <m/>
    <n v="24654.5"/>
    <n v="74438.5"/>
    <n v="49784"/>
    <n v="-50021.5"/>
    <n v="149114.5"/>
    <n v="77873"/>
  </r>
  <r>
    <n v="82215"/>
    <d v="2014-06-21T21:56:24"/>
    <s v="Hired"/>
    <s v="Female"/>
    <n v="0"/>
    <s v="i1"/>
    <n v="86491"/>
    <x v="3583"/>
    <s v="60001-100000"/>
    <m/>
    <m/>
    <m/>
    <m/>
    <m/>
    <n v="24649.75"/>
    <n v="74390.5"/>
    <n v="49740.75"/>
    <n v="-49961.375"/>
    <n v="149001.625"/>
    <n v="86491"/>
  </r>
  <r>
    <n v="23223"/>
    <d v="2014-07-28T09:34:27"/>
    <s v="Hired"/>
    <s v="Male"/>
    <n v="0"/>
    <s v="i1"/>
    <n v="81439"/>
    <x v="3584"/>
    <s v="60001-100000"/>
    <m/>
    <m/>
    <m/>
    <m/>
    <m/>
    <n v="24645"/>
    <n v="74320"/>
    <n v="49675"/>
    <n v="-49867.5"/>
    <n v="148832.5"/>
    <n v="81439"/>
  </r>
  <r>
    <n v="493696"/>
    <d v="2014-08-11T08:52:38"/>
    <s v="Rejected"/>
    <s v="Male"/>
    <n v="0"/>
    <s v="i1"/>
    <n v="28168"/>
    <x v="3585"/>
    <s v="20001-40000"/>
    <m/>
    <m/>
    <m/>
    <m/>
    <m/>
    <n v="24643"/>
    <n v="74317"/>
    <n v="49674"/>
    <n v="-49868"/>
    <n v="148828"/>
    <n v="28168"/>
  </r>
  <r>
    <n v="90917"/>
    <d v="2014-07-21T09:32:11"/>
    <s v="Rejected"/>
    <s v="Female"/>
    <n v="0"/>
    <s v="i7"/>
    <n v="51580"/>
    <x v="3586"/>
    <s v="40001-60000"/>
    <m/>
    <m/>
    <m/>
    <m/>
    <m/>
    <n v="24641"/>
    <n v="74318"/>
    <n v="49677"/>
    <n v="-49874.5"/>
    <n v="148833.5"/>
    <n v="51580"/>
  </r>
  <r>
    <n v="685934"/>
    <d v="2014-07-23T12:38:18"/>
    <s v="Rejected"/>
    <s v="Male"/>
    <n v="0"/>
    <s v="i5"/>
    <n v="63577"/>
    <x v="3587"/>
    <s v="60001-100000"/>
    <m/>
    <m/>
    <m/>
    <m/>
    <m/>
    <n v="24639"/>
    <n v="74319"/>
    <n v="49680"/>
    <n v="-49881"/>
    <n v="148839"/>
    <n v="63577"/>
  </r>
  <r>
    <n v="844493"/>
    <d v="2014-05-06T09:32:29"/>
    <s v="Hired"/>
    <s v="Male"/>
    <n v="0"/>
    <s v="i5"/>
    <n v="84470"/>
    <x v="3588"/>
    <s v="60001-100000"/>
    <m/>
    <m/>
    <m/>
    <m/>
    <m/>
    <n v="24637"/>
    <n v="74320"/>
    <n v="49683"/>
    <n v="-49887.5"/>
    <n v="148844.5"/>
    <n v="84470"/>
  </r>
  <r>
    <n v="233446"/>
    <d v="2014-05-06T10:34:09"/>
    <s v="Hired"/>
    <s v="Female"/>
    <n v="0"/>
    <s v="c8"/>
    <n v="46708"/>
    <x v="3589"/>
    <s v="40001-60000"/>
    <m/>
    <m/>
    <m/>
    <m/>
    <m/>
    <n v="24630.5"/>
    <n v="74317"/>
    <n v="49686.5"/>
    <n v="-49899.25"/>
    <n v="148846.75"/>
    <n v="46708"/>
  </r>
  <r>
    <n v="233095"/>
    <d v="2014-05-27T09:31:14"/>
    <s v="Rejected"/>
    <s v="Male"/>
    <n v="0"/>
    <s v="c8"/>
    <n v="57238"/>
    <x v="3590"/>
    <s v="40001-60000"/>
    <m/>
    <m/>
    <m/>
    <m/>
    <m/>
    <n v="24624"/>
    <n v="74318"/>
    <n v="49694"/>
    <n v="-49917"/>
    <n v="148859"/>
    <n v="57238"/>
  </r>
  <r>
    <n v="62277"/>
    <d v="2014-07-01T00:47:21"/>
    <s v="Rejected"/>
    <s v="Male"/>
    <n v="0"/>
    <s v="c5"/>
    <n v="11906"/>
    <x v="3591"/>
    <s v="0-20,000"/>
    <m/>
    <m/>
    <m/>
    <m/>
    <m/>
    <n v="24617.5"/>
    <n v="74319"/>
    <n v="49701.5"/>
    <n v="-49934.75"/>
    <n v="148871.25"/>
    <n v="11906"/>
  </r>
  <r>
    <n v="428368"/>
    <d v="2014-05-23T13:56:05"/>
    <s v="Hired"/>
    <s v="Female"/>
    <n v="0"/>
    <s v="c5"/>
    <n v="38848"/>
    <x v="3592"/>
    <s v="20001-40000"/>
    <m/>
    <m/>
    <m/>
    <m/>
    <m/>
    <n v="24637"/>
    <n v="74320"/>
    <n v="49683"/>
    <n v="-49887.5"/>
    <n v="148844.5"/>
    <n v="38848"/>
  </r>
  <r>
    <n v="106645"/>
    <d v="2014-05-14T17:44:28"/>
    <s v="Rejected"/>
    <s v="Female"/>
    <n v="0"/>
    <s v="c5"/>
    <n v="63329"/>
    <x v="3593"/>
    <s v="60001-100000"/>
    <m/>
    <m/>
    <m/>
    <m/>
    <m/>
    <n v="24630.5"/>
    <n v="74343.5"/>
    <n v="49713"/>
    <n v="-49939"/>
    <n v="148913"/>
    <n v="63329"/>
  </r>
  <r>
    <n v="254722"/>
    <d v="2014-05-16T19:53:42"/>
    <s v="Hired"/>
    <s v="Male"/>
    <n v="0"/>
    <s v="c5"/>
    <n v="1686"/>
    <x v="3594"/>
    <s v="0-20,000"/>
    <m/>
    <m/>
    <m/>
    <m/>
    <m/>
    <n v="24624"/>
    <n v="74367"/>
    <n v="49743"/>
    <n v="-49990.5"/>
    <n v="148981.5"/>
    <n v="1686"/>
  </r>
  <r>
    <n v="267483"/>
    <d v="2014-05-16T19:54:07"/>
    <s v="Rejected"/>
    <s v="Female"/>
    <n v="0"/>
    <s v="c5"/>
    <n v="27000"/>
    <x v="3595"/>
    <s v="20001-40000"/>
    <m/>
    <m/>
    <m/>
    <m/>
    <m/>
    <n v="24639"/>
    <n v="74390.5"/>
    <n v="49751.5"/>
    <n v="-49988.25"/>
    <n v="149017.75"/>
    <n v="27000"/>
  </r>
  <r>
    <n v="851416"/>
    <d v="2014-08-13T09:32:15"/>
    <s v="Rejected"/>
    <s v="Don’t want to say"/>
    <n v="0"/>
    <s v="c5"/>
    <n v="90172"/>
    <x v="3596"/>
    <s v="60001-100000"/>
    <m/>
    <m/>
    <m/>
    <m/>
    <m/>
    <n v="24637"/>
    <n v="74414"/>
    <n v="49777"/>
    <n v="-50028.5"/>
    <n v="149079.5"/>
    <n v="90172"/>
  </r>
  <r>
    <n v="593322"/>
    <d v="2014-08-22T04:46:19"/>
    <s v="Rejected"/>
    <s v="Male"/>
    <n v="0"/>
    <s v="c5"/>
    <n v="94846"/>
    <x v="3597"/>
    <s v="60001-100000"/>
    <m/>
    <m/>
    <m/>
    <m/>
    <m/>
    <n v="24630.5"/>
    <n v="74343.5"/>
    <n v="49713"/>
    <n v="-49939"/>
    <n v="148913"/>
    <n v="94846"/>
  </r>
  <r>
    <n v="755633"/>
    <d v="2014-08-22T04:48:02"/>
    <s v="Rejected"/>
    <s v="Female"/>
    <n v="0"/>
    <s v="c5"/>
    <n v="87873"/>
    <x v="3598"/>
    <s v="60001-100000"/>
    <m/>
    <m/>
    <m/>
    <m/>
    <m/>
    <n v="24624"/>
    <n v="74318"/>
    <n v="49694"/>
    <n v="-49917"/>
    <n v="148859"/>
    <n v="87873"/>
  </r>
  <r>
    <n v="286810"/>
    <d v="2014-08-22T04:48:45"/>
    <s v="Hired"/>
    <s v="Male"/>
    <n v="0"/>
    <s v="c5"/>
    <n v="68890"/>
    <x v="3599"/>
    <s v="60001-100000"/>
    <m/>
    <m/>
    <m/>
    <m/>
    <m/>
    <n v="24617.5"/>
    <n v="74311.75"/>
    <n v="49694.25"/>
    <n v="-49923.875"/>
    <n v="148853.125"/>
    <n v="68890"/>
  </r>
  <r>
    <n v="272792"/>
    <d v="2014-08-23T09:42:51"/>
    <s v="Hired"/>
    <s v="Female"/>
    <n v="0"/>
    <s v="c5"/>
    <n v="51993"/>
    <x v="3600"/>
    <s v="40001-60000"/>
    <m/>
    <m/>
    <m/>
    <m/>
    <m/>
    <n v="24611"/>
    <n v="74316"/>
    <n v="49705"/>
    <n v="-49946.5"/>
    <n v="148873.5"/>
    <n v="51993"/>
  </r>
  <r>
    <n v="231924"/>
    <d v="2014-08-23T09:45:04"/>
    <s v="Hired"/>
    <s v="Female"/>
    <n v="0"/>
    <s v="c5"/>
    <n v="89458"/>
    <x v="3601"/>
    <s v="60001-100000"/>
    <m/>
    <m/>
    <m/>
    <m/>
    <m/>
    <n v="24610.25"/>
    <n v="74317"/>
    <n v="49706.75"/>
    <n v="-49949.875"/>
    <n v="148877.125"/>
    <n v="89458"/>
  </r>
  <r>
    <n v="522338"/>
    <d v="2014-08-30T15:44:35"/>
    <s v="Hired"/>
    <s v="Female"/>
    <n v="0"/>
    <s v="c5"/>
    <n v="44529"/>
    <x v="3602"/>
    <s v="40001-60000"/>
    <m/>
    <m/>
    <m/>
    <m/>
    <m/>
    <n v="24609.5"/>
    <n v="74307.5"/>
    <n v="49698"/>
    <n v="-49937.5"/>
    <n v="148854.5"/>
    <n v="44529"/>
  </r>
  <r>
    <n v="840292"/>
    <d v="2014-07-16T09:33:12"/>
    <s v="Rejected"/>
    <s v="Female"/>
    <n v="0"/>
    <s v="c9"/>
    <n v="65419"/>
    <x v="3603"/>
    <s v="60001-100000"/>
    <m/>
    <m/>
    <m/>
    <m/>
    <m/>
    <n v="24608.75"/>
    <n v="74311.75"/>
    <n v="49703"/>
    <n v="-49945.75"/>
    <n v="148866.25"/>
    <n v="65419"/>
  </r>
  <r>
    <n v="662487"/>
    <d v="2014-05-21T09:31:34"/>
    <s v="Hired"/>
    <s v="Male"/>
    <n v="0"/>
    <s v="c9"/>
    <n v="80916"/>
    <x v="3604"/>
    <s v="60001-100000"/>
    <m/>
    <m/>
    <m/>
    <m/>
    <m/>
    <n v="24608"/>
    <n v="74316"/>
    <n v="49708"/>
    <n v="-49954"/>
    <n v="148878"/>
    <n v="80916"/>
  </r>
  <r>
    <n v="131773"/>
    <d v="2014-06-20T13:28:41"/>
    <s v="Rejected"/>
    <s v="Male"/>
    <n v="0"/>
    <s v="c9"/>
    <n v="69933"/>
    <x v="3605"/>
    <s v="60001-100000"/>
    <m/>
    <m/>
    <m/>
    <m/>
    <m/>
    <n v="24607"/>
    <n v="74303.25"/>
    <n v="49696.25"/>
    <n v="-49937.375"/>
    <n v="148847.625"/>
    <n v="69933"/>
  </r>
  <r>
    <n v="830960"/>
    <d v="2014-07-11T09:32:27"/>
    <s v="Rejected"/>
    <s v="Don’t want to say"/>
    <n v="0"/>
    <s v="c9"/>
    <n v="80857"/>
    <x v="3606"/>
    <s v="60001-100000"/>
    <m/>
    <m/>
    <m/>
    <m/>
    <m/>
    <n v="24606"/>
    <n v="74307.5"/>
    <n v="49701.5"/>
    <n v="-49946.25"/>
    <n v="148859.75"/>
    <n v="80857"/>
  </r>
  <r>
    <n v="803879"/>
    <d v="2014-08-19T17:13:16"/>
    <s v="Hired"/>
    <s v="Male"/>
    <n v="0"/>
    <s v="i6"/>
    <n v="59043"/>
    <x v="3607"/>
    <s v="40001-60000"/>
    <m/>
    <m/>
    <m/>
    <m/>
    <m/>
    <n v="24605"/>
    <n v="74285.25"/>
    <n v="49680.25"/>
    <n v="-49915.375"/>
    <n v="148805.625"/>
    <n v="59043"/>
  </r>
  <r>
    <n v="926957"/>
    <d v="2014-05-16T17:56:56"/>
    <s v="Hired"/>
    <s v="Male"/>
    <n v="0"/>
    <s v="i6"/>
    <n v="66430"/>
    <x v="3608"/>
    <s v="60001-100000"/>
    <m/>
    <m/>
    <m/>
    <m/>
    <m/>
    <n v="24604"/>
    <n v="74299"/>
    <n v="49695"/>
    <n v="-49938.5"/>
    <n v="148841.5"/>
    <n v="66430"/>
  </r>
  <r>
    <n v="818752"/>
    <d v="2014-05-22T18:40:17"/>
    <s v="Hired"/>
    <s v="Female"/>
    <n v="0"/>
    <s v="i7"/>
    <n v="59012"/>
    <x v="3609"/>
    <s v="40001-60000"/>
    <m/>
    <m/>
    <m/>
    <m/>
    <m/>
    <n v="24592.75"/>
    <n v="74303.25"/>
    <n v="49710.5"/>
    <n v="-49973"/>
    <n v="148869"/>
    <n v="59012"/>
  </r>
  <r>
    <n v="554427"/>
    <d v="2014-05-22T18:40:50"/>
    <s v="Hired"/>
    <s v="Male"/>
    <n v="0"/>
    <s v="i7"/>
    <n v="5107"/>
    <x v="3610"/>
    <s v="0-20,000"/>
    <m/>
    <m/>
    <m/>
    <m/>
    <m/>
    <n v="24581.5"/>
    <n v="74307.5"/>
    <n v="49726"/>
    <n v="-50007.5"/>
    <n v="148896.5"/>
    <n v="5107"/>
  </r>
  <r>
    <n v="281882"/>
    <d v="2014-05-22T18:41:13"/>
    <s v="Rejected"/>
    <s v="Female"/>
    <n v="0"/>
    <s v="i7"/>
    <n v="99408"/>
    <x v="3611"/>
    <s v="60001-100000"/>
    <m/>
    <m/>
    <m/>
    <m/>
    <m/>
    <n v="24605"/>
    <n v="74311.75"/>
    <n v="49706.75"/>
    <n v="-49955.125"/>
    <n v="148871.875"/>
    <n v="99408"/>
  </r>
  <r>
    <n v="262806"/>
    <d v="2014-05-22T18:40:12"/>
    <s v="Hired"/>
    <s v="Don’t want to say"/>
    <n v="0"/>
    <s v="i7"/>
    <n v="87327"/>
    <x v="3612"/>
    <s v="60001-100000"/>
    <m/>
    <m/>
    <m/>
    <m/>
    <m/>
    <n v="24604"/>
    <n v="74299"/>
    <n v="49695"/>
    <n v="-49938.5"/>
    <n v="148841.5"/>
    <n v="87327"/>
  </r>
  <r>
    <n v="691563"/>
    <d v="2014-06-26T09:31:35"/>
    <s v="Hired"/>
    <s v="Male"/>
    <n v="0"/>
    <s v="i7"/>
    <n v="68344"/>
    <x v="3613"/>
    <s v="60001-100000"/>
    <m/>
    <m/>
    <m/>
    <m/>
    <m/>
    <n v="24592.75"/>
    <n v="74257.75"/>
    <n v="49665"/>
    <n v="-49904.75"/>
    <n v="148755.25"/>
    <n v="68344"/>
  </r>
  <r>
    <n v="42630"/>
    <d v="2014-07-10T09:32:05"/>
    <s v="Rejected"/>
    <s v="Male"/>
    <n v="0"/>
    <s v="i7"/>
    <n v="7149"/>
    <x v="3614"/>
    <s v="0-20,000"/>
    <m/>
    <m/>
    <m/>
    <m/>
    <m/>
    <n v="24581.5"/>
    <n v="74271.5"/>
    <n v="49690"/>
    <n v="-49953.5"/>
    <n v="148806.5"/>
    <n v="7149"/>
  </r>
  <r>
    <n v="145654"/>
    <d v="2014-06-12T09:32:27"/>
    <s v="Hired"/>
    <s v="Female"/>
    <n v="0"/>
    <s v="i7"/>
    <n v="79265"/>
    <x v="3615"/>
    <s v="60001-100000"/>
    <m/>
    <m/>
    <m/>
    <m/>
    <m/>
    <n v="24605"/>
    <n v="74285.25"/>
    <n v="49680.25"/>
    <n v="-49915.375"/>
    <n v="148805.625"/>
    <n v="79265"/>
  </r>
  <r>
    <n v="450068"/>
    <d v="2014-07-29T15:50:56"/>
    <s v="Hired"/>
    <s v="Male"/>
    <n v="0"/>
    <s v="i5"/>
    <n v="98599"/>
    <x v="3616"/>
    <s v="60001-100000"/>
    <m/>
    <m/>
    <m/>
    <m/>
    <m/>
    <n v="24604"/>
    <n v="74244"/>
    <n v="49640"/>
    <n v="-49856"/>
    <n v="148704"/>
    <n v="98599"/>
  </r>
  <r>
    <n v="991377"/>
    <d v="2014-05-31T18:15:32"/>
    <s v="Hired"/>
    <s v="Male"/>
    <n v="0"/>
    <s v="i1"/>
    <n v="5776"/>
    <x v="3617"/>
    <s v="0-20,000"/>
    <m/>
    <m/>
    <m/>
    <m/>
    <m/>
    <n v="24592.75"/>
    <n v="74233.5"/>
    <n v="49640.75"/>
    <n v="-49868.375"/>
    <n v="148694.625"/>
    <n v="5776"/>
  </r>
  <r>
    <n v="972418"/>
    <d v="2014-07-18T09:33:46"/>
    <s v="Hired"/>
    <s v="Male"/>
    <n v="0"/>
    <s v="c9"/>
    <n v="17920"/>
    <x v="3618"/>
    <s v="0-20,000"/>
    <m/>
    <m/>
    <m/>
    <m/>
    <m/>
    <n v="24606"/>
    <n v="74237"/>
    <n v="49631"/>
    <n v="-49840.5"/>
    <n v="148683.5"/>
    <n v="17920"/>
  </r>
  <r>
    <n v="758770"/>
    <d v="2014-08-14T17:04:12"/>
    <s v="Hired"/>
    <s v="Male"/>
    <n v="0"/>
    <s v="c9"/>
    <n v="26390"/>
    <x v="3619"/>
    <s v="20001-40000"/>
    <m/>
    <m/>
    <m/>
    <m/>
    <m/>
    <n v="24608.75"/>
    <n v="74240.5"/>
    <n v="49631.75"/>
    <n v="-49838.875"/>
    <n v="148688.125"/>
    <n v="26390"/>
  </r>
  <r>
    <n v="339709"/>
    <d v="2014-08-14T17:05:09"/>
    <s v="Hired"/>
    <s v="Male"/>
    <n v="0"/>
    <s v="c9"/>
    <n v="41454"/>
    <x v="3620"/>
    <s v="40001-60000"/>
    <m/>
    <m/>
    <m/>
    <m/>
    <m/>
    <n v="24608"/>
    <n v="74244"/>
    <n v="49636"/>
    <n v="-49846"/>
    <n v="148698"/>
    <n v="41454"/>
  </r>
  <r>
    <n v="665151"/>
    <d v="2014-05-19T09:31:39"/>
    <s v="Hired"/>
    <s v="Male"/>
    <n v="0"/>
    <s v="i6"/>
    <n v="57695"/>
    <x v="3621"/>
    <s v="40001-60000"/>
    <m/>
    <m/>
    <m/>
    <m/>
    <m/>
    <n v="24607"/>
    <n v="74257.75"/>
    <n v="49650.75"/>
    <n v="-49869.125"/>
    <n v="148733.875"/>
    <n v="57695"/>
  </r>
  <r>
    <n v="425591"/>
    <d v="2014-05-19T09:33:11"/>
    <s v="Rejected"/>
    <s v="Male"/>
    <n v="0"/>
    <s v="i6"/>
    <n v="52882"/>
    <x v="3622"/>
    <s v="40001-60000"/>
    <m/>
    <m/>
    <m/>
    <m/>
    <m/>
    <n v="24606"/>
    <n v="74271.5"/>
    <n v="49665.5"/>
    <n v="-49892.25"/>
    <n v="148769.75"/>
    <n v="52882"/>
  </r>
  <r>
    <n v="918977"/>
    <d v="2014-05-19T09:33:50"/>
    <s v="Hired"/>
    <s v="Male"/>
    <n v="0"/>
    <s v="i6"/>
    <n v="61359"/>
    <x v="3623"/>
    <s v="60001-100000"/>
    <m/>
    <m/>
    <m/>
    <m/>
    <m/>
    <n v="24605"/>
    <n v="74285.25"/>
    <n v="49680.25"/>
    <n v="-49915.375"/>
    <n v="148805.625"/>
    <n v="61359"/>
  </r>
  <r>
    <n v="91761"/>
    <d v="2014-06-13T19:01:35"/>
    <s v="Rejected"/>
    <s v="Female"/>
    <n v="0"/>
    <s v="i6"/>
    <n v="83626"/>
    <x v="3624"/>
    <s v="60001-100000"/>
    <m/>
    <m/>
    <m/>
    <m/>
    <m/>
    <n v="24604"/>
    <n v="74299"/>
    <n v="49695"/>
    <n v="-49938.5"/>
    <n v="148841.5"/>
    <n v="83626"/>
  </r>
  <r>
    <n v="59571"/>
    <d v="2014-06-13T19:04:51"/>
    <s v="Hired"/>
    <s v="Female"/>
    <n v="0"/>
    <s v="i6"/>
    <n v="44515"/>
    <x v="3625"/>
    <s v="40001-60000"/>
    <m/>
    <m/>
    <m/>
    <m/>
    <m/>
    <n v="24592.75"/>
    <n v="74257.75"/>
    <n v="49665"/>
    <n v="-49904.75"/>
    <n v="148755.25"/>
    <n v="44515"/>
  </r>
  <r>
    <n v="763575"/>
    <d v="2014-06-04T16:45:05"/>
    <s v="Hired"/>
    <s v="Male"/>
    <n v="0"/>
    <s v="b9"/>
    <n v="79839"/>
    <x v="3626"/>
    <s v="60001-100000"/>
    <m/>
    <m/>
    <m/>
    <m/>
    <m/>
    <n v="24581.5"/>
    <n v="74271.5"/>
    <n v="49690"/>
    <n v="-49953.5"/>
    <n v="148806.5"/>
    <n v="79839"/>
  </r>
  <r>
    <n v="907089"/>
    <d v="2014-06-07T18:35:21"/>
    <s v="Hired"/>
    <s v="Male"/>
    <n v="0"/>
    <s v="c9"/>
    <n v="4882"/>
    <x v="3627"/>
    <s v="0-20,000"/>
    <m/>
    <m/>
    <m/>
    <m/>
    <m/>
    <n v="24570.25"/>
    <n v="74240.5"/>
    <n v="49670.25"/>
    <n v="-49935.125"/>
    <n v="148745.875"/>
    <n v="4882"/>
  </r>
  <r>
    <n v="327925"/>
    <d v="2014-06-22T15:56:35"/>
    <s v="Hired"/>
    <s v="Don’t want to say"/>
    <n v="0"/>
    <s v="c9"/>
    <n v="85704"/>
    <x v="3628"/>
    <s v="60001-100000"/>
    <m/>
    <m/>
    <m/>
    <m/>
    <m/>
    <n v="24604"/>
    <n v="74244"/>
    <n v="49640"/>
    <n v="-49856"/>
    <n v="148704"/>
    <n v="85704"/>
  </r>
  <r>
    <n v="828285"/>
    <d v="2014-07-02T17:23:22"/>
    <s v="Hired"/>
    <s v="Male"/>
    <n v="0"/>
    <s v="c9"/>
    <n v="24144"/>
    <x v="3629"/>
    <s v="20001-40000"/>
    <m/>
    <m/>
    <m/>
    <m/>
    <m/>
    <n v="24592.75"/>
    <n v="74233.5"/>
    <n v="49640.75"/>
    <n v="-49868.375"/>
    <n v="148694.625"/>
    <n v="24144"/>
  </r>
  <r>
    <n v="464131"/>
    <d v="2014-07-02T17:23:52"/>
    <s v="Hired"/>
    <s v="Male"/>
    <n v="0"/>
    <s v="c9"/>
    <n v="71756"/>
    <x v="3630"/>
    <s v="60001-100000"/>
    <m/>
    <m/>
    <m/>
    <m/>
    <m/>
    <n v="24606"/>
    <n v="74237"/>
    <n v="49631"/>
    <n v="-49840.5"/>
    <n v="148683.5"/>
    <n v="71756"/>
  </r>
  <r>
    <n v="974929"/>
    <d v="2014-08-25T09:31:36"/>
    <s v="Rejected"/>
    <s v="Male"/>
    <n v="0"/>
    <s v="c9"/>
    <n v="75979"/>
    <x v="3631"/>
    <s v="60001-100000"/>
    <m/>
    <m/>
    <m/>
    <m/>
    <m/>
    <n v="24605"/>
    <n v="74240.5"/>
    <n v="49635.5"/>
    <n v="-49848.25"/>
    <n v="148693.75"/>
    <n v="75979"/>
  </r>
  <r>
    <n v="936032"/>
    <d v="2014-08-31T07:45:24"/>
    <s v="Hired"/>
    <s v="Male"/>
    <n v="0"/>
    <s v="b9"/>
    <n v="14929"/>
    <x v="3632"/>
    <s v="0-20,000"/>
    <m/>
    <m/>
    <m/>
    <m/>
    <m/>
    <n v="24604"/>
    <n v="74230"/>
    <n v="49626"/>
    <n v="-49835"/>
    <n v="148669"/>
    <n v="14929"/>
  </r>
  <r>
    <n v="373434"/>
    <d v="2014-07-29T09:33:49"/>
    <s v="Rejected"/>
    <s v="Male"/>
    <n v="0"/>
    <s v="c9"/>
    <n v="30239"/>
    <x v="3633"/>
    <s v="20001-40000"/>
    <m/>
    <m/>
    <m/>
    <m/>
    <m/>
    <n v="24607"/>
    <n v="74233.5"/>
    <n v="49626.5"/>
    <n v="-49832.75"/>
    <n v="148673.25"/>
    <n v="30239"/>
  </r>
  <r>
    <n v="512510"/>
    <d v="2014-07-29T11:46:03"/>
    <s v="Hired"/>
    <s v="Female"/>
    <n v="0"/>
    <s v="c9"/>
    <n v="29908"/>
    <x v="3634"/>
    <s v="20001-40000"/>
    <m/>
    <m/>
    <m/>
    <m/>
    <m/>
    <n v="24606"/>
    <n v="74237"/>
    <n v="49631"/>
    <n v="-49840.5"/>
    <n v="148683.5"/>
    <n v="29908"/>
  </r>
  <r>
    <n v="45706"/>
    <d v="2014-07-30T12:23:43"/>
    <s v="Hired"/>
    <s v="Male"/>
    <n v="0"/>
    <s v="c9"/>
    <n v="69338"/>
    <x v="3635"/>
    <s v="60001-100000"/>
    <m/>
    <m/>
    <m/>
    <m/>
    <m/>
    <n v="24605"/>
    <n v="74240.5"/>
    <n v="49635.5"/>
    <n v="-49848.25"/>
    <n v="148693.75"/>
    <n v="69338"/>
  </r>
  <r>
    <n v="548266"/>
    <d v="2014-07-30T12:25:14"/>
    <s v="Rejected"/>
    <s v="Male"/>
    <n v="0"/>
    <s v="c9"/>
    <n v="72531"/>
    <x v="3636"/>
    <s v="60001-100000"/>
    <m/>
    <m/>
    <m/>
    <m/>
    <m/>
    <n v="24604"/>
    <n v="74244"/>
    <n v="49640"/>
    <n v="-49856"/>
    <n v="148704"/>
    <n v="72531"/>
  </r>
  <r>
    <n v="604191"/>
    <d v="2014-07-30T12:27:07"/>
    <s v="Hired"/>
    <s v="Female"/>
    <n v="0"/>
    <s v="c9"/>
    <n v="7769"/>
    <x v="3637"/>
    <s v="0-20,000"/>
    <m/>
    <m/>
    <m/>
    <m/>
    <m/>
    <n v="24592.75"/>
    <n v="74257.75"/>
    <n v="49665"/>
    <n v="-49904.75"/>
    <n v="148755.25"/>
    <n v="7769"/>
  </r>
  <r>
    <n v="127094"/>
    <d v="2014-08-10T10:21:48"/>
    <s v="Rejected"/>
    <s v="Female"/>
    <n v="0"/>
    <s v="c9"/>
    <n v="76330"/>
    <x v="3638"/>
    <s v="60001-100000"/>
    <m/>
    <m/>
    <m/>
    <m/>
    <m/>
    <n v="24606"/>
    <n v="74271.5"/>
    <n v="49665.5"/>
    <n v="-49892.25"/>
    <n v="148769.75"/>
    <n v="76330"/>
  </r>
  <r>
    <n v="695887"/>
    <d v="2014-07-15T09:32:06"/>
    <s v="Rejected"/>
    <s v="Male"/>
    <n v="0"/>
    <s v="c9"/>
    <n v="50191"/>
    <x v="3639"/>
    <s v="40001-60000"/>
    <m/>
    <m/>
    <m/>
    <m/>
    <m/>
    <n v="24605"/>
    <n v="74240.5"/>
    <n v="49635.5"/>
    <n v="-49848.25"/>
    <n v="148693.75"/>
    <n v="50191"/>
  </r>
  <r>
    <n v="137208"/>
    <d v="2014-07-24T16:13:16"/>
    <s v="Rejected"/>
    <s v="Male"/>
    <n v="0"/>
    <s v="c5"/>
    <n v="19665"/>
    <x v="3640"/>
    <s v="0-20,000"/>
    <m/>
    <m/>
    <m/>
    <m/>
    <m/>
    <n v="24604"/>
    <n v="74244"/>
    <n v="49640"/>
    <n v="-49856"/>
    <n v="148704"/>
    <n v="19665"/>
  </r>
  <r>
    <n v="295614"/>
    <d v="2014-05-07T09:31:35"/>
    <s v="Rejected"/>
    <s v="Female"/>
    <n v="0"/>
    <s v="c5"/>
    <n v="96621"/>
    <x v="3641"/>
    <s v="60001-100000"/>
    <m/>
    <m/>
    <m/>
    <m/>
    <m/>
    <n v="24607"/>
    <n v="74257.75"/>
    <n v="49650.75"/>
    <n v="-49869.125"/>
    <n v="148733.875"/>
    <n v="96621"/>
  </r>
  <r>
    <n v="638258"/>
    <d v="2014-08-13T12:07:03"/>
    <s v="Hired"/>
    <s v="Female"/>
    <n v="0"/>
    <s v="c5"/>
    <n v="28497"/>
    <x v="3642"/>
    <s v="20001-40000"/>
    <m/>
    <m/>
    <m/>
    <m/>
    <m/>
    <n v="24606"/>
    <n v="74237"/>
    <n v="49631"/>
    <n v="-49840.5"/>
    <n v="148683.5"/>
    <n v="28497"/>
  </r>
  <r>
    <n v="581201"/>
    <d v="2014-08-20T09:32:53"/>
    <s v="Hired"/>
    <s v="Female"/>
    <n v="0"/>
    <s v="i6"/>
    <n v="18067"/>
    <x v="3643"/>
    <s v="0-20,000"/>
    <m/>
    <m/>
    <m/>
    <m/>
    <m/>
    <n v="24605"/>
    <n v="74240.5"/>
    <n v="49635.5"/>
    <n v="-49848.25"/>
    <n v="148693.75"/>
    <n v="18067"/>
  </r>
  <r>
    <n v="771782"/>
    <d v="2014-07-08T09:12:49"/>
    <s v="Hired"/>
    <s v="Female"/>
    <n v="0"/>
    <s v="i7"/>
    <n v="14603"/>
    <x v="3644"/>
    <s v="0-20,000"/>
    <m/>
    <m/>
    <m/>
    <m/>
    <m/>
    <n v="24608"/>
    <n v="74244"/>
    <n v="49636"/>
    <n v="-49846"/>
    <n v="148698"/>
    <n v="14603"/>
  </r>
  <r>
    <n v="539267"/>
    <d v="2014-06-11T14:59:02"/>
    <s v="Hired"/>
    <s v="Male"/>
    <n v="0"/>
    <s v="c5"/>
    <n v="59472"/>
    <x v="3645"/>
    <s v="40001-60000"/>
    <m/>
    <m/>
    <m/>
    <m/>
    <m/>
    <n v="24610.25"/>
    <n v="74257.75"/>
    <n v="49647.5"/>
    <n v="-49861"/>
    <n v="148729"/>
    <n v="59472"/>
  </r>
  <r>
    <n v="708635"/>
    <d v="2014-06-11T15:01:31"/>
    <s v="Rejected"/>
    <s v="Female"/>
    <n v="0"/>
    <s v="c5"/>
    <n v="59436"/>
    <x v="3646"/>
    <s v="40001-60000"/>
    <m/>
    <m/>
    <m/>
    <m/>
    <m/>
    <n v="24609.5"/>
    <n v="74271.5"/>
    <n v="49662"/>
    <n v="-49883.5"/>
    <n v="148764.5"/>
    <n v="59436"/>
  </r>
  <r>
    <n v="282409"/>
    <d v="2014-06-11T15:03:13"/>
    <s v="Hired"/>
    <s v="Female"/>
    <n v="0"/>
    <s v="c5"/>
    <n v="78804"/>
    <x v="3647"/>
    <s v="60001-100000"/>
    <m/>
    <m/>
    <m/>
    <m/>
    <m/>
    <n v="24608.75"/>
    <n v="74285.25"/>
    <n v="49676.5"/>
    <n v="-49906"/>
    <n v="148800"/>
    <n v="78804"/>
  </r>
  <r>
    <n v="967490"/>
    <d v="2014-06-25T12:40:06"/>
    <s v="Hired"/>
    <s v="Male"/>
    <n v="0"/>
    <s v="c5"/>
    <n v="65576"/>
    <x v="3648"/>
    <s v="60001-100000"/>
    <m/>
    <m/>
    <m/>
    <m/>
    <m/>
    <n v="24608"/>
    <n v="74244"/>
    <n v="49636"/>
    <n v="-49846"/>
    <n v="148698"/>
    <n v="65576"/>
  </r>
  <r>
    <n v="901147"/>
    <d v="2014-06-25T12:45:30"/>
    <s v="Rejected"/>
    <s v="Female"/>
    <n v="0"/>
    <s v="c5"/>
    <n v="61290"/>
    <x v="3649"/>
    <s v="60001-100000"/>
    <m/>
    <m/>
    <m/>
    <m/>
    <m/>
    <n v="24607"/>
    <n v="74257.75"/>
    <n v="49650.75"/>
    <n v="-49869.125"/>
    <n v="148733.875"/>
    <n v="61290"/>
  </r>
  <r>
    <n v="450797"/>
    <d v="2014-07-10T09:32:42"/>
    <s v="Hired"/>
    <s v="Male"/>
    <n v="0"/>
    <s v="i7"/>
    <n v="15586"/>
    <x v="3650"/>
    <s v="0-20,000"/>
    <m/>
    <m/>
    <m/>
    <m/>
    <m/>
    <n v="24606"/>
    <n v="74271.5"/>
    <n v="49665.5"/>
    <n v="-49892.25"/>
    <n v="148769.75"/>
    <n v="15586"/>
  </r>
  <r>
    <n v="355389"/>
    <d v="2014-07-10T09:33:15"/>
    <s v="Rejected"/>
    <s v="Male"/>
    <n v="0"/>
    <s v="i7"/>
    <n v="8577"/>
    <x v="1025"/>
    <s v="0-20,000"/>
    <m/>
    <m/>
    <m/>
    <m/>
    <m/>
    <n v="24608.75"/>
    <n v="74285.25"/>
    <n v="49676.5"/>
    <n v="-49906"/>
    <n v="148800"/>
    <n v="8577"/>
  </r>
  <r>
    <n v="176038"/>
    <d v="2014-07-10T09:31:43"/>
    <s v="Hired"/>
    <s v="Female"/>
    <n v="0"/>
    <s v="i7"/>
    <n v="51636"/>
    <x v="3651"/>
    <s v="40001-60000"/>
    <m/>
    <m/>
    <m/>
    <m/>
    <m/>
    <n v="24611"/>
    <n v="74299"/>
    <n v="49688"/>
    <n v="-49921"/>
    <n v="148831"/>
    <n v="51636"/>
  </r>
  <r>
    <n v="288349"/>
    <d v="2014-08-14T11:32:26"/>
    <s v="Rejected"/>
    <s v="Don’t want to say"/>
    <n v="0"/>
    <s v="c5"/>
    <n v="36109"/>
    <x v="3652"/>
    <s v="20001-40000"/>
    <m/>
    <m/>
    <m/>
    <m/>
    <m/>
    <n v="24610.25"/>
    <n v="74303.25"/>
    <n v="49693"/>
    <n v="-49929.25"/>
    <n v="148842.75"/>
    <n v="36109"/>
  </r>
  <r>
    <n v="899385"/>
    <d v="2014-05-26T10:21:36"/>
    <s v="Rejected"/>
    <s v="Female"/>
    <n v="0"/>
    <s v="c8"/>
    <n v="52454"/>
    <x v="3653"/>
    <s v="40001-60000"/>
    <m/>
    <m/>
    <m/>
    <m/>
    <m/>
    <n v="24609.5"/>
    <n v="74307.5"/>
    <n v="49698"/>
    <n v="-49937.5"/>
    <n v="148854.5"/>
    <n v="52454"/>
  </r>
  <r>
    <n v="448071"/>
    <d v="2014-05-26T10:22:38"/>
    <s v="Hired"/>
    <s v="Male"/>
    <n v="0"/>
    <s v="c8"/>
    <n v="13399"/>
    <x v="3654"/>
    <s v="0-20,000"/>
    <m/>
    <m/>
    <m/>
    <m/>
    <m/>
    <n v="24608.75"/>
    <n v="74311.75"/>
    <n v="49703"/>
    <n v="-49945.75"/>
    <n v="148866.25"/>
    <n v="13399"/>
  </r>
  <r>
    <n v="198021"/>
    <d v="2014-05-26T10:25:18"/>
    <s v="Rejected"/>
    <s v="Male"/>
    <n v="0"/>
    <s v="c8"/>
    <n v="16821"/>
    <x v="3655"/>
    <s v="0-20,000"/>
    <m/>
    <m/>
    <m/>
    <m/>
    <m/>
    <n v="24611"/>
    <n v="74316"/>
    <n v="49705"/>
    <n v="-49946.5"/>
    <n v="148873.5"/>
    <n v="16821"/>
  </r>
  <r>
    <n v="834760"/>
    <d v="2014-05-26T10:28:01"/>
    <s v="Hired"/>
    <s v="Female"/>
    <n v="0"/>
    <s v="c8"/>
    <n v="5776"/>
    <x v="3617"/>
    <s v="0-20,000"/>
    <m/>
    <m/>
    <m/>
    <m/>
    <m/>
    <n v="24630.5"/>
    <n v="74317"/>
    <n v="49686.5"/>
    <n v="-49899.25"/>
    <n v="148846.75"/>
    <n v="5776"/>
  </r>
  <r>
    <n v="46552"/>
    <d v="2014-05-23T09:31:40"/>
    <s v="Hired"/>
    <s v="Male"/>
    <n v="0"/>
    <s v="c5"/>
    <n v="14363"/>
    <x v="3656"/>
    <s v="0-20,000"/>
    <m/>
    <m/>
    <m/>
    <m/>
    <m/>
    <n v="24641"/>
    <n v="74318"/>
    <n v="49677"/>
    <n v="-49874.5"/>
    <n v="148833.5"/>
    <n v="14363"/>
  </r>
  <r>
    <n v="313780"/>
    <d v="2014-05-26T17:44:22"/>
    <s v="Hired"/>
    <s v="Male"/>
    <n v="0"/>
    <s v="c5"/>
    <n v="53084"/>
    <x v="3657"/>
    <s v="40001-60000"/>
    <m/>
    <m/>
    <m/>
    <m/>
    <m/>
    <n v="24649.75"/>
    <n v="74319"/>
    <n v="49669.25"/>
    <n v="-49854.125"/>
    <n v="148822.875"/>
    <n v="53084"/>
  </r>
  <r>
    <n v="751383"/>
    <d v="2014-05-26T17:45:53"/>
    <s v="Hired"/>
    <s v="Male"/>
    <n v="0"/>
    <s v="c5"/>
    <n v="42628"/>
    <x v="3658"/>
    <s v="40001-60000"/>
    <m/>
    <m/>
    <m/>
    <m/>
    <m/>
    <n v="24645"/>
    <n v="74320"/>
    <n v="49675"/>
    <n v="-49867.5"/>
    <n v="148832.5"/>
    <n v="42628"/>
  </r>
  <r>
    <n v="511866"/>
    <d v="2014-05-26T17:47:18"/>
    <s v="Hired"/>
    <s v="Female"/>
    <n v="0"/>
    <s v="c5"/>
    <n v="18669"/>
    <x v="3659"/>
    <s v="0-20,000"/>
    <m/>
    <m/>
    <m/>
    <m/>
    <m/>
    <n v="24643"/>
    <n v="74343.5"/>
    <n v="49700.5"/>
    <n v="-49907.75"/>
    <n v="148894.25"/>
    <n v="18669"/>
  </r>
  <r>
    <n v="164053"/>
    <d v="2014-05-26T17:47:55"/>
    <s v="Rejected"/>
    <s v="Male"/>
    <n v="0"/>
    <s v="c5"/>
    <n v="90777"/>
    <x v="3660"/>
    <s v="60001-100000"/>
    <m/>
    <m/>
    <m/>
    <m/>
    <m/>
    <n v="24654.5"/>
    <n v="74367"/>
    <n v="49712.5"/>
    <n v="-49914.25"/>
    <n v="148935.75"/>
    <n v="90777"/>
  </r>
  <r>
    <n v="440123"/>
    <d v="2014-05-28T03:21:10"/>
    <s v="Hired"/>
    <s v="Female"/>
    <n v="0"/>
    <s v="c5"/>
    <n v="41469"/>
    <x v="3661"/>
    <s v="40001-60000"/>
    <m/>
    <m/>
    <m/>
    <m/>
    <m/>
    <n v="24649.75"/>
    <n v="74319"/>
    <n v="49669.25"/>
    <n v="-49854.125"/>
    <n v="148822.875"/>
    <n v="41469"/>
  </r>
  <r>
    <n v="552123"/>
    <d v="2014-05-31T14:46:24"/>
    <s v="Rejected"/>
    <s v="Male"/>
    <n v="0"/>
    <s v="c5"/>
    <n v="71525"/>
    <x v="3662"/>
    <s v="60001-100000"/>
    <m/>
    <m/>
    <m/>
    <m/>
    <m/>
    <n v="24645"/>
    <n v="74320"/>
    <n v="49675"/>
    <n v="-49867.5"/>
    <n v="148832.5"/>
    <n v="71525"/>
  </r>
  <r>
    <n v="716926"/>
    <d v="2014-06-07T00:45:55"/>
    <s v="Hired"/>
    <s v="Male"/>
    <n v="0"/>
    <s v="c5"/>
    <n v="2102"/>
    <x v="3663"/>
    <s v="0-20,000"/>
    <m/>
    <m/>
    <m/>
    <m/>
    <m/>
    <n v="24643"/>
    <n v="74343.5"/>
    <n v="49700.5"/>
    <n v="-49907.75"/>
    <n v="148894.25"/>
    <n v="2102"/>
  </r>
  <r>
    <n v="469866"/>
    <d v="2014-06-07T00:46:53"/>
    <s v="Rejected"/>
    <s v="Female"/>
    <n v="0"/>
    <s v="c5"/>
    <n v="60471"/>
    <x v="3664"/>
    <s v="60001-100000"/>
    <m/>
    <m/>
    <m/>
    <m/>
    <m/>
    <n v="24654.5"/>
    <n v="74367"/>
    <n v="49712.5"/>
    <n v="-49914.25"/>
    <n v="148935.75"/>
    <n v="60471"/>
  </r>
  <r>
    <n v="721500"/>
    <d v="2014-06-27T09:31:33"/>
    <s v="Hired"/>
    <s v="Male"/>
    <n v="0"/>
    <s v="c5"/>
    <n v="30608"/>
    <x v="3665"/>
    <s v="20001-40000"/>
    <m/>
    <m/>
    <m/>
    <m/>
    <m/>
    <n v="24649.75"/>
    <n v="74390.5"/>
    <n v="49740.75"/>
    <n v="-49961.375"/>
    <n v="149001.625"/>
    <n v="30608"/>
  </r>
  <r>
    <n v="175237"/>
    <d v="2014-06-27T09:34:52"/>
    <s v="Rejected"/>
    <s v="Female"/>
    <n v="0"/>
    <s v="c5"/>
    <n v="68598"/>
    <x v="3666"/>
    <s v="60001-100000"/>
    <m/>
    <m/>
    <m/>
    <m/>
    <m/>
    <n v="24645"/>
    <n v="74414"/>
    <n v="49769"/>
    <n v="-50008.5"/>
    <n v="149067.5"/>
    <n v="68598"/>
  </r>
  <r>
    <n v="256965"/>
    <d v="2014-06-27T09:35:46"/>
    <s v="Hired"/>
    <s v="Male"/>
    <n v="0"/>
    <s v="c5"/>
    <n v="16789"/>
    <x v="3667"/>
    <s v="0-20,000"/>
    <m/>
    <m/>
    <m/>
    <m/>
    <m/>
    <n v="24643"/>
    <n v="74426.25"/>
    <n v="49783.25"/>
    <n v="-50031.875"/>
    <n v="149101.125"/>
    <n v="16789"/>
  </r>
  <r>
    <n v="708129"/>
    <d v="2014-07-10T08:35:58"/>
    <s v="Hired"/>
    <s v="Female"/>
    <n v="0"/>
    <s v="c5"/>
    <n v="20821"/>
    <x v="3668"/>
    <s v="20001-40000"/>
    <m/>
    <m/>
    <m/>
    <m/>
    <m/>
    <n v="24654.5"/>
    <n v="74438.5"/>
    <n v="49784"/>
    <n v="-50021.5"/>
    <n v="149114.5"/>
    <n v="20821"/>
  </r>
  <r>
    <n v="426077"/>
    <d v="2014-07-10T17:45:45"/>
    <s v="Rejected"/>
    <s v="Female"/>
    <n v="0"/>
    <s v="c5"/>
    <n v="58588"/>
    <x v="3669"/>
    <s v="40001-60000"/>
    <m/>
    <m/>
    <m/>
    <m/>
    <m/>
    <n v="24667.5"/>
    <n v="74450.75"/>
    <n v="49783.25"/>
    <n v="-50007.375"/>
    <n v="149125.625"/>
    <n v="58588"/>
  </r>
  <r>
    <n v="438671"/>
    <d v="2014-05-08T15:38:30"/>
    <s v="Rejected"/>
    <s v="Male"/>
    <n v="0"/>
    <s v="i5"/>
    <n v="31090"/>
    <x v="3670"/>
    <s v="20001-40000"/>
    <m/>
    <m/>
    <m/>
    <m/>
    <m/>
    <n v="24664"/>
    <n v="74463"/>
    <n v="49799"/>
    <n v="-50034.5"/>
    <n v="149161.5"/>
    <n v="31090"/>
  </r>
  <r>
    <n v="493681"/>
    <d v="2014-05-15T12:24:29"/>
    <s v="Hired"/>
    <s v="Male"/>
    <n v="0"/>
    <s v="i5"/>
    <n v="58292"/>
    <x v="3671"/>
    <s v="40001-60000"/>
    <m/>
    <m/>
    <m/>
    <m/>
    <m/>
    <n v="24659.25"/>
    <n v="74468.5"/>
    <n v="49809.25"/>
    <n v="-50054.625"/>
    <n v="149182.375"/>
    <n v="58292"/>
  </r>
  <r>
    <n v="163682"/>
    <d v="2014-06-14T13:53:07"/>
    <s v="Hired"/>
    <s v="Male"/>
    <n v="0"/>
    <s v="c5"/>
    <n v="78826"/>
    <x v="3672"/>
    <s v="60001-100000"/>
    <m/>
    <m/>
    <m/>
    <m/>
    <m/>
    <n v="24654.5"/>
    <n v="74474"/>
    <n v="49819.5"/>
    <n v="-50074.75"/>
    <n v="149203.25"/>
    <n v="78826"/>
  </r>
  <r>
    <n v="690427"/>
    <d v="2014-06-14T13:54:56"/>
    <s v="Hired"/>
    <s v="Male"/>
    <n v="0"/>
    <s v="c5"/>
    <n v="99948"/>
    <x v="3673"/>
    <s v="60001-100000"/>
    <m/>
    <m/>
    <m/>
    <m/>
    <m/>
    <n v="24649.75"/>
    <n v="74450.75"/>
    <n v="49801"/>
    <n v="-50051.75"/>
    <n v="149152.25"/>
    <n v="99948"/>
  </r>
  <r>
    <n v="526126"/>
    <d v="2014-06-27T05:51:50"/>
    <s v="Hired"/>
    <s v="Female"/>
    <n v="0"/>
    <s v="c5"/>
    <n v="86706"/>
    <x v="3674"/>
    <s v="60001-100000"/>
    <m/>
    <m/>
    <m/>
    <m/>
    <m/>
    <n v="24645"/>
    <n v="74414"/>
    <n v="49769"/>
    <n v="-50008.5"/>
    <n v="149067.5"/>
    <n v="86706"/>
  </r>
  <r>
    <n v="303583"/>
    <d v="2014-06-27T05:54:05"/>
    <s v="Hired"/>
    <s v="Male"/>
    <n v="0"/>
    <s v="c5"/>
    <n v="91305"/>
    <x v="3675"/>
    <s v="60001-100000"/>
    <m/>
    <m/>
    <m/>
    <m/>
    <m/>
    <n v="24643"/>
    <n v="74343.5"/>
    <n v="49700.5"/>
    <n v="-49907.75"/>
    <n v="148894.25"/>
    <n v="91305"/>
  </r>
  <r>
    <n v="852401"/>
    <d v="2014-06-27T05:54:39"/>
    <s v="Hired"/>
    <s v="Female"/>
    <n v="0"/>
    <s v="c5"/>
    <n v="81579"/>
    <x v="3676"/>
    <s v="60001-100000"/>
    <m/>
    <m/>
    <m/>
    <m/>
    <m/>
    <n v="24641"/>
    <n v="74318"/>
    <n v="49677"/>
    <n v="-49874.5"/>
    <n v="148833.5"/>
    <n v="81579"/>
  </r>
  <r>
    <n v="494189"/>
    <d v="2014-05-12T14:18:24"/>
    <s v="Hired"/>
    <s v="Male"/>
    <n v="0"/>
    <s v="c9"/>
    <n v="92741"/>
    <x v="3677"/>
    <s v="60001-100000"/>
    <m/>
    <m/>
    <m/>
    <m/>
    <m/>
    <n v="24639"/>
    <n v="74311.75"/>
    <n v="49672.75"/>
    <n v="-49870.125"/>
    <n v="148820.875"/>
    <n v="92741"/>
  </r>
  <r>
    <n v="873066"/>
    <d v="2014-05-16T09:32:43"/>
    <s v="Hired"/>
    <s v="Male"/>
    <n v="0"/>
    <s v="c9"/>
    <n v="81960"/>
    <x v="786"/>
    <s v="60001-100000"/>
    <m/>
    <m/>
    <m/>
    <m/>
    <m/>
    <n v="24637"/>
    <n v="74299"/>
    <n v="49662"/>
    <n v="-49856"/>
    <n v="148792"/>
    <n v="81960"/>
  </r>
  <r>
    <n v="846549"/>
    <d v="2014-07-16T16:58:44"/>
    <s v="Rejected"/>
    <s v="Female"/>
    <n v="0"/>
    <s v="c9"/>
    <n v="49155"/>
    <x v="3678"/>
    <s v="40001-60000"/>
    <m/>
    <m/>
    <m/>
    <m/>
    <m/>
    <n v="24630.5"/>
    <n v="74257.75"/>
    <n v="49627.25"/>
    <n v="-49810.375"/>
    <n v="148698.625"/>
    <n v="49155"/>
  </r>
  <r>
    <n v="89706"/>
    <d v="2014-05-30T09:32:47"/>
    <s v="Rejected"/>
    <s v="Female"/>
    <n v="0"/>
    <s v="i7"/>
    <n v="45386"/>
    <x v="3679"/>
    <s v="40001-60000"/>
    <m/>
    <m/>
    <m/>
    <m/>
    <m/>
    <n v="24624"/>
    <n v="74271.5"/>
    <n v="49647.5"/>
    <n v="-49847.25"/>
    <n v="148742.75"/>
    <n v="45386"/>
  </r>
  <r>
    <n v="700473"/>
    <d v="2014-05-30T09:33:16"/>
    <s v="Rejected"/>
    <s v="Female"/>
    <n v="0"/>
    <s v="i7"/>
    <n v="15600"/>
    <x v="3680"/>
    <s v="0-20,000"/>
    <m/>
    <m/>
    <m/>
    <m/>
    <m/>
    <n v="24617.5"/>
    <n v="74285.25"/>
    <n v="49667.75"/>
    <n v="-49884.125"/>
    <n v="148786.875"/>
    <n v="15600"/>
  </r>
  <r>
    <n v="655848"/>
    <d v="2014-05-30T09:31:36"/>
    <s v="Hired"/>
    <s v="Don’t want to say"/>
    <n v="0"/>
    <s v="i7"/>
    <n v="34584"/>
    <x v="3681"/>
    <s v="20001-40000"/>
    <m/>
    <m/>
    <m/>
    <m/>
    <m/>
    <n v="24637"/>
    <n v="74299"/>
    <n v="49662"/>
    <n v="-49856"/>
    <n v="148792"/>
    <n v="34584"/>
  </r>
  <r>
    <n v="458862"/>
    <d v="2014-06-02T10:36:03"/>
    <s v="Rejected"/>
    <s v="Female"/>
    <n v="0"/>
    <s v="i7"/>
    <n v="60897"/>
    <x v="3682"/>
    <s v="60001-100000"/>
    <m/>
    <m/>
    <m/>
    <m/>
    <m/>
    <n v="24630.5"/>
    <n v="74303.25"/>
    <n v="49672.75"/>
    <n v="-49878.625"/>
    <n v="148812.375"/>
    <n v="60897"/>
  </r>
  <r>
    <n v="499184"/>
    <d v="2014-07-03T14:04:45"/>
    <s v="Rejected"/>
    <s v="Female"/>
    <n v="0"/>
    <s v="i7"/>
    <n v="67018"/>
    <x v="3683"/>
    <s v="60001-100000"/>
    <m/>
    <m/>
    <m/>
    <m/>
    <m/>
    <n v="24624"/>
    <n v="74307.5"/>
    <n v="49683.5"/>
    <n v="-49901.25"/>
    <n v="148832.75"/>
    <n v="67018"/>
  </r>
  <r>
    <n v="502192"/>
    <d v="2014-07-03T14:07:15"/>
    <s v="Hired"/>
    <s v="Female"/>
    <n v="0"/>
    <s v="i7"/>
    <n v="24664"/>
    <x v="3684"/>
    <s v="20001-40000"/>
    <m/>
    <m/>
    <m/>
    <m/>
    <m/>
    <n v="24617.5"/>
    <n v="74311.75"/>
    <n v="49694.25"/>
    <n v="-49923.875"/>
    <n v="148853.125"/>
    <n v="24664"/>
  </r>
  <r>
    <n v="496087"/>
    <d v="2014-06-12T18:57:02"/>
    <s v="Hired"/>
    <s v="Female"/>
    <n v="0"/>
    <s v="c5"/>
    <n v="67205"/>
    <x v="3685"/>
    <s v="60001-100000"/>
    <m/>
    <m/>
    <m/>
    <m/>
    <m/>
    <n v="24611"/>
    <n v="74316"/>
    <n v="49705"/>
    <n v="-49946.5"/>
    <n v="148873.5"/>
    <n v="67205"/>
  </r>
  <r>
    <n v="216538"/>
    <d v="2014-07-04T09:31:24"/>
    <s v="Rejected"/>
    <s v="Female"/>
    <n v="0"/>
    <s v="c5"/>
    <n v="28841"/>
    <x v="3686"/>
    <s v="20001-40000"/>
    <m/>
    <m/>
    <m/>
    <m/>
    <m/>
    <n v="24610.25"/>
    <n v="74317"/>
    <n v="49706.75"/>
    <n v="-49949.875"/>
    <n v="148877.125"/>
    <n v="28841"/>
  </r>
  <r>
    <n v="269459"/>
    <d v="2014-07-04T09:32:34"/>
    <s v="Hired"/>
    <s v="Female"/>
    <n v="0"/>
    <s v="c5"/>
    <n v="36784"/>
    <x v="3687"/>
    <s v="20001-40000"/>
    <m/>
    <m/>
    <m/>
    <m/>
    <m/>
    <n v="24609.5"/>
    <n v="74318"/>
    <n v="49708.5"/>
    <n v="-49953.25"/>
    <n v="148880.75"/>
    <n v="36784"/>
  </r>
  <r>
    <n v="426605"/>
    <d v="2014-07-04T09:34:31"/>
    <s v="Hired"/>
    <s v="Female"/>
    <n v="0"/>
    <s v="c5"/>
    <n v="79450"/>
    <x v="3688"/>
    <s v="60001-100000"/>
    <m/>
    <m/>
    <m/>
    <m/>
    <m/>
    <n v="24608.75"/>
    <n v="74319"/>
    <n v="49710.25"/>
    <n v="-49956.625"/>
    <n v="148884.375"/>
    <n v="79450"/>
  </r>
  <r>
    <n v="965697"/>
    <d v="2014-06-20T09:32:12"/>
    <s v="Hired"/>
    <s v="Male"/>
    <n v="0"/>
    <s v="b9"/>
    <n v="77969"/>
    <x v="3689"/>
    <s v="60001-100000"/>
    <m/>
    <m/>
    <m/>
    <m/>
    <m/>
    <n v="24608"/>
    <n v="74316"/>
    <n v="49708"/>
    <n v="-49954"/>
    <n v="148878"/>
    <n v="77969"/>
  </r>
  <r>
    <n v="766041"/>
    <d v="2014-08-01T09:32:19"/>
    <s v="Rejected"/>
    <s v="Male"/>
    <n v="0"/>
    <s v="i6"/>
    <n v="1074"/>
    <x v="3690"/>
    <s v="0-20,000"/>
    <m/>
    <m/>
    <m/>
    <m/>
    <m/>
    <n v="24607"/>
    <n v="74303.25"/>
    <n v="49696.25"/>
    <n v="-49937.375"/>
    <n v="148847.625"/>
    <n v="1074"/>
  </r>
  <r>
    <n v="273938"/>
    <d v="2014-05-12T09:32:38"/>
    <s v="Hired"/>
    <s v="Female"/>
    <n v="0"/>
    <s v="i5"/>
    <n v="4408"/>
    <x v="3691"/>
    <s v="0-20,000"/>
    <m/>
    <m/>
    <m/>
    <m/>
    <m/>
    <n v="24609.5"/>
    <n v="74307.5"/>
    <n v="49698"/>
    <n v="-49937.5"/>
    <n v="148854.5"/>
    <n v="4408"/>
  </r>
  <r>
    <n v="563699"/>
    <d v="2014-05-12T09:33:39"/>
    <s v="Rejected"/>
    <s v="Male"/>
    <n v="0"/>
    <s v="i5"/>
    <n v="63585"/>
    <x v="3558"/>
    <s v="60001-100000"/>
    <m/>
    <m/>
    <m/>
    <m/>
    <m/>
    <n v="24617.5"/>
    <n v="74311.75"/>
    <n v="49694.25"/>
    <n v="-49923.875"/>
    <n v="148853.125"/>
    <n v="63585"/>
  </r>
  <r>
    <n v="890060"/>
    <d v="2014-05-12T09:34:05"/>
    <s v="Rejected"/>
    <s v="Female"/>
    <n v="0"/>
    <s v="i5"/>
    <n v="66603"/>
    <x v="3692"/>
    <s v="60001-100000"/>
    <m/>
    <m/>
    <m/>
    <m/>
    <m/>
    <n v="24611"/>
    <n v="74316"/>
    <n v="49705"/>
    <n v="-49946.5"/>
    <n v="148873.5"/>
    <n v="66603"/>
  </r>
  <r>
    <n v="901127"/>
    <d v="2014-05-12T09:36:50"/>
    <s v="Rejected"/>
    <s v="Male"/>
    <n v="0"/>
    <s v="i5"/>
    <n v="80789"/>
    <x v="3693"/>
    <s v="60001-100000"/>
    <m/>
    <m/>
    <m/>
    <m/>
    <m/>
    <n v="24610.25"/>
    <n v="74317"/>
    <n v="49706.75"/>
    <n v="-49949.875"/>
    <n v="148877.125"/>
    <n v="80789"/>
  </r>
  <r>
    <n v="526795"/>
    <d v="2014-06-16T09:31:41"/>
    <s v="Rejected"/>
    <s v="Female"/>
    <n v="0"/>
    <s v="b9"/>
    <n v="30441"/>
    <x v="3694"/>
    <s v="20001-40000"/>
    <m/>
    <m/>
    <m/>
    <m/>
    <m/>
    <n v="24609.5"/>
    <n v="74307.5"/>
    <n v="49698"/>
    <n v="-49937.5"/>
    <n v="148854.5"/>
    <n v="30441"/>
  </r>
  <r>
    <n v="661250"/>
    <d v="2014-06-16T09:32:13"/>
    <s v="Rejected"/>
    <s v="Female"/>
    <n v="0"/>
    <s v="b9"/>
    <n v="80845"/>
    <x v="3695"/>
    <s v="60001-100000"/>
    <m/>
    <m/>
    <m/>
    <m/>
    <m/>
    <n v="24608.75"/>
    <n v="74311.75"/>
    <n v="49703"/>
    <n v="-49945.75"/>
    <n v="148866.25"/>
    <n v="80845"/>
  </r>
  <r>
    <n v="941070"/>
    <d v="2014-08-18T09:34:00"/>
    <s v="Rejected"/>
    <s v="Male"/>
    <n v="0"/>
    <s v="c5"/>
    <n v="44468"/>
    <x v="3696"/>
    <s v="40001-60000"/>
    <m/>
    <m/>
    <m/>
    <m/>
    <m/>
    <n v="24608"/>
    <n v="74299"/>
    <n v="49691"/>
    <n v="-49928.5"/>
    <n v="148835.5"/>
    <n v="44468"/>
  </r>
  <r>
    <n v="372091"/>
    <d v="2014-08-18T09:34:21"/>
    <s v="Rejected"/>
    <s v="Male"/>
    <n v="0"/>
    <s v="c5"/>
    <n v="14577"/>
    <x v="3697"/>
    <s v="0-20,000"/>
    <m/>
    <m/>
    <m/>
    <m/>
    <m/>
    <n v="24607"/>
    <n v="74303.25"/>
    <n v="49696.25"/>
    <n v="-49937.375"/>
    <n v="148847.625"/>
    <n v="14577"/>
  </r>
  <r>
    <n v="208725"/>
    <d v="2014-08-18T09:37:01"/>
    <s v="Rejected"/>
    <s v="Male"/>
    <n v="0"/>
    <s v="c5"/>
    <n v="5043"/>
    <x v="3698"/>
    <s v="0-20,000"/>
    <m/>
    <m/>
    <m/>
    <m/>
    <m/>
    <n v="24609.5"/>
    <n v="74307.5"/>
    <n v="49698"/>
    <n v="-49937.5"/>
    <n v="148854.5"/>
    <n v="5043"/>
  </r>
  <r>
    <n v="512042"/>
    <d v="2014-08-04T18:19:01"/>
    <s v="Rejected"/>
    <s v="Don’t want to say"/>
    <n v="0"/>
    <s v="i7"/>
    <n v="16215"/>
    <x v="404"/>
    <s v="0-20,000"/>
    <m/>
    <m/>
    <m/>
    <m/>
    <m/>
    <n v="24617.5"/>
    <n v="74311.75"/>
    <n v="49694.25"/>
    <n v="-49923.875"/>
    <n v="148853.125"/>
    <n v="16215"/>
  </r>
  <r>
    <n v="502562"/>
    <d v="2014-08-04T18:19:28"/>
    <s v="Hired"/>
    <s v="Don’t want to say"/>
    <n v="0"/>
    <s v="i7"/>
    <n v="70851"/>
    <x v="3699"/>
    <s v="60001-100000"/>
    <m/>
    <m/>
    <m/>
    <m/>
    <m/>
    <n v="24637"/>
    <n v="74316"/>
    <n v="49679"/>
    <n v="-49881.5"/>
    <n v="148834.5"/>
    <n v="70851"/>
  </r>
  <r>
    <n v="710677"/>
    <d v="2014-08-13T07:10:05"/>
    <s v="Rejected"/>
    <s v="Male"/>
    <n v="0"/>
    <s v="i7"/>
    <n v="21016"/>
    <x v="3700"/>
    <s v="20001-40000"/>
    <m/>
    <m/>
    <m/>
    <m/>
    <m/>
    <n v="24630.5"/>
    <n v="74317"/>
    <n v="49686.5"/>
    <n v="-49899.25"/>
    <n v="148846.75"/>
    <n v="21016"/>
  </r>
  <r>
    <n v="838240"/>
    <d v="2014-08-27T17:20:17"/>
    <s v="Hired"/>
    <s v="Female"/>
    <n v="0"/>
    <s v="i7"/>
    <n v="17473"/>
    <x v="3701"/>
    <s v="0-20,000"/>
    <m/>
    <m/>
    <m/>
    <m/>
    <m/>
    <n v="24641"/>
    <n v="74318"/>
    <n v="49677"/>
    <n v="-49874.5"/>
    <n v="148833.5"/>
    <n v="17473"/>
  </r>
  <r>
    <n v="301382"/>
    <d v="2014-05-05T09:32:38"/>
    <s v="Hired"/>
    <s v="Female"/>
    <n v="0"/>
    <s v="i7"/>
    <n v="52816"/>
    <x v="3702"/>
    <s v="40001-60000"/>
    <m/>
    <m/>
    <m/>
    <m/>
    <m/>
    <n v="24653.25"/>
    <n v="74319"/>
    <n v="49665.75"/>
    <n v="-49845.375"/>
    <n v="148817.625"/>
    <n v="52816"/>
  </r>
  <r>
    <n v="314905"/>
    <d v="2014-05-08T13:44:56"/>
    <s v="Rejected"/>
    <s v="Male"/>
    <n v="0"/>
    <s v="i1"/>
    <n v="54283"/>
    <x v="3703"/>
    <s v="40001-60000"/>
    <m/>
    <m/>
    <m/>
    <m/>
    <m/>
    <n v="24645"/>
    <n v="74320"/>
    <n v="49675"/>
    <n v="-49867.5"/>
    <n v="148832.5"/>
    <n v="54283"/>
  </r>
  <r>
    <n v="841929"/>
    <d v="2014-06-23T09:33:03"/>
    <s v="Hired"/>
    <s v="Female"/>
    <n v="0"/>
    <s v="i7"/>
    <n v="54176"/>
    <x v="3704"/>
    <s v="40001-60000"/>
    <m/>
    <m/>
    <m/>
    <m/>
    <m/>
    <n v="24643"/>
    <n v="74343.5"/>
    <n v="49700.5"/>
    <n v="-49907.75"/>
    <n v="148894.25"/>
    <n v="54176"/>
  </r>
  <r>
    <n v="338221"/>
    <d v="2014-06-23T09:31:48"/>
    <s v="Hired"/>
    <s v="Female"/>
    <n v="0"/>
    <s v="i7"/>
    <n v="58527"/>
    <x v="3705"/>
    <s v="40001-60000"/>
    <m/>
    <m/>
    <m/>
    <m/>
    <m/>
    <n v="24641"/>
    <n v="74367"/>
    <n v="49726"/>
    <n v="-49948"/>
    <n v="148956"/>
    <n v="58527"/>
  </r>
  <r>
    <n v="394323"/>
    <d v="2014-06-25T17:56:43"/>
    <s v="Hired"/>
    <s v="Male"/>
    <n v="0"/>
    <s v="c9"/>
    <n v="57181"/>
    <x v="3706"/>
    <s v="40001-60000"/>
    <m/>
    <m/>
    <m/>
    <m/>
    <m/>
    <n v="24639"/>
    <n v="74390.5"/>
    <n v="49751.5"/>
    <n v="-49988.25"/>
    <n v="149017.75"/>
    <n v="57181"/>
  </r>
  <r>
    <n v="583920"/>
    <d v="2014-06-25T17:57:43"/>
    <s v="Hired"/>
    <s v="Male"/>
    <n v="0"/>
    <s v="c9"/>
    <n v="25059"/>
    <x v="3707"/>
    <s v="20001-40000"/>
    <m/>
    <m/>
    <m/>
    <m/>
    <m/>
    <n v="24637"/>
    <n v="74414"/>
    <n v="49777"/>
    <n v="-50028.5"/>
    <n v="149079.5"/>
    <n v="25059"/>
  </r>
  <r>
    <n v="849885"/>
    <d v="2014-06-30T15:43:31"/>
    <s v="Hired"/>
    <s v="Male"/>
    <n v="0"/>
    <s v="i1"/>
    <n v="2626"/>
    <x v="3708"/>
    <s v="0-20,000"/>
    <m/>
    <m/>
    <m/>
    <m/>
    <m/>
    <n v="24630.5"/>
    <n v="74426.25"/>
    <n v="49795.75"/>
    <n v="-50063.125"/>
    <n v="149119.875"/>
    <n v="2626"/>
  </r>
  <r>
    <n v="540241"/>
    <d v="2014-07-04T15:09:04"/>
    <s v="Hired"/>
    <s v="Male"/>
    <n v="0"/>
    <s v="i7"/>
    <n v="8433"/>
    <x v="3709"/>
    <s v="0-20,000"/>
    <m/>
    <m/>
    <m/>
    <m/>
    <m/>
    <n v="24641"/>
    <n v="74438.5"/>
    <n v="49797.5"/>
    <n v="-50055.25"/>
    <n v="149134.75"/>
    <n v="8433"/>
  </r>
  <r>
    <n v="491692"/>
    <d v="2014-05-05T09:33:22"/>
    <s v="Rejected"/>
    <s v="Female"/>
    <n v="0"/>
    <s v="c9"/>
    <n v="57291"/>
    <x v="3710"/>
    <s v="40001-60000"/>
    <m/>
    <m/>
    <m/>
    <m/>
    <m/>
    <n v="24653.25"/>
    <n v="74450.75"/>
    <n v="49797.5"/>
    <n v="-50043"/>
    <n v="149147"/>
    <n v="57291"/>
  </r>
  <r>
    <n v="715095"/>
    <d v="2014-05-05T19:26:14"/>
    <s v="Hired"/>
    <s v="Male"/>
    <n v="0"/>
    <s v="i7"/>
    <n v="65169"/>
    <x v="3711"/>
    <s v="60001-100000"/>
    <m/>
    <m/>
    <m/>
    <m/>
    <m/>
    <n v="24645"/>
    <n v="74463"/>
    <n v="49818"/>
    <n v="-50082"/>
    <n v="149190"/>
    <n v="65169"/>
  </r>
  <r>
    <n v="188572"/>
    <d v="2014-07-22T09:33:22"/>
    <s v="Hired"/>
    <s v="Male"/>
    <n v="0"/>
    <s v="i7"/>
    <n v="26028"/>
    <x v="3712"/>
    <s v="20001-40000"/>
    <m/>
    <m/>
    <m/>
    <m/>
    <m/>
    <n v="24643"/>
    <n v="74468.5"/>
    <n v="49825.5"/>
    <n v="-50095.25"/>
    <n v="149206.75"/>
    <n v="26028"/>
  </r>
  <r>
    <n v="836201"/>
    <d v="2014-06-04T09:32:07"/>
    <s v="Hired"/>
    <s v="Female"/>
    <n v="0"/>
    <s v="c9"/>
    <n v="48402"/>
    <x v="3713"/>
    <s v="40001-60000"/>
    <m/>
    <m/>
    <m/>
    <m/>
    <m/>
    <n v="24641"/>
    <n v="74474"/>
    <n v="49833"/>
    <n v="-50108.5"/>
    <n v="149223.5"/>
    <n v="48402"/>
  </r>
  <r>
    <n v="399899"/>
    <d v="2014-06-04T09:32:40"/>
    <s v="Hired"/>
    <s v="Male"/>
    <n v="0"/>
    <s v="c9"/>
    <n v="41353"/>
    <x v="3714"/>
    <s v="40001-60000"/>
    <m/>
    <m/>
    <m/>
    <m/>
    <m/>
    <n v="24639"/>
    <n v="74479.5"/>
    <n v="49840.5"/>
    <n v="-50121.75"/>
    <n v="149240.25"/>
    <n v="41353"/>
  </r>
  <r>
    <n v="799492"/>
    <d v="2014-06-04T09:32:05"/>
    <s v="Hired"/>
    <s v="Don’t want to say"/>
    <n v="0"/>
    <s v="c9"/>
    <n v="9449"/>
    <x v="3715"/>
    <s v="0-20,000"/>
    <m/>
    <m/>
    <m/>
    <m/>
    <m/>
    <n v="24637"/>
    <n v="74485"/>
    <n v="49848"/>
    <n v="-50135"/>
    <n v="149257"/>
    <n v="9449"/>
  </r>
  <r>
    <n v="410407"/>
    <d v="2014-06-27T11:31:48"/>
    <s v="Rejected"/>
    <s v="Male"/>
    <n v="0"/>
    <s v="c9"/>
    <n v="49247"/>
    <x v="3716"/>
    <s v="40001-60000"/>
    <m/>
    <m/>
    <m/>
    <m/>
    <m/>
    <n v="24643"/>
    <n v="74492.75"/>
    <n v="49849.75"/>
    <n v="-50131.625"/>
    <n v="149267.375"/>
    <n v="49247"/>
  </r>
  <r>
    <n v="86558"/>
    <d v="2014-05-01T17:34:44"/>
    <s v="Hired"/>
    <s v="Male"/>
    <n v="0"/>
    <s v="i6"/>
    <n v="45622"/>
    <x v="3717"/>
    <s v="40001-60000"/>
    <m/>
    <m/>
    <m/>
    <m/>
    <m/>
    <n v="24641"/>
    <n v="74500.5"/>
    <n v="49859.5"/>
    <n v="-50148.25"/>
    <n v="149289.75"/>
    <n v="45622"/>
  </r>
  <r>
    <n v="968366"/>
    <d v="2014-05-02T17:15:52"/>
    <s v="Hired"/>
    <s v="Male"/>
    <n v="0"/>
    <s v="i5"/>
    <n v="76109"/>
    <x v="3718"/>
    <s v="60001-100000"/>
    <m/>
    <m/>
    <m/>
    <m/>
    <m/>
    <n v="24639"/>
    <n v="74508.25"/>
    <n v="49869.25"/>
    <n v="-50164.875"/>
    <n v="149312.125"/>
    <n v="76109"/>
  </r>
  <r>
    <n v="962795"/>
    <d v="2014-05-13T18:57:01"/>
    <s v="Hired"/>
    <s v="Male"/>
    <n v="0"/>
    <s v="c5"/>
    <n v="22110"/>
    <x v="3719"/>
    <s v="20001-40000"/>
    <m/>
    <m/>
    <m/>
    <m/>
    <m/>
    <n v="24637"/>
    <n v="74485"/>
    <n v="49848"/>
    <n v="-50135"/>
    <n v="149257"/>
    <n v="22110"/>
  </r>
  <r>
    <n v="599645"/>
    <d v="2014-06-05T09:31:02"/>
    <s v="Rejected"/>
    <s v="Male"/>
    <n v="0"/>
    <s v="c5"/>
    <n v="80401"/>
    <x v="3720"/>
    <s v="60001-100000"/>
    <m/>
    <m/>
    <m/>
    <m/>
    <m/>
    <n v="24643"/>
    <n v="74492.75"/>
    <n v="49849.75"/>
    <n v="-50131.625"/>
    <n v="149267.375"/>
    <n v="80401"/>
  </r>
  <r>
    <n v="970537"/>
    <d v="2014-06-05T09:32:28"/>
    <s v="Rejected"/>
    <s v="Female"/>
    <n v="0"/>
    <s v="c5"/>
    <n v="70883"/>
    <x v="3721"/>
    <s v="60001-100000"/>
    <m/>
    <m/>
    <m/>
    <m/>
    <m/>
    <n v="24641"/>
    <n v="74474"/>
    <n v="49833"/>
    <n v="-50108.5"/>
    <n v="149223.5"/>
    <n v="70883"/>
  </r>
  <r>
    <n v="597166"/>
    <d v="2014-06-10T08:09:55"/>
    <s v="Rejected"/>
    <s v="Male"/>
    <n v="0"/>
    <s v="c5"/>
    <n v="57331"/>
    <x v="3722"/>
    <s v="40001-60000"/>
    <m/>
    <m/>
    <m/>
    <m/>
    <m/>
    <n v="24639"/>
    <n v="74479.5"/>
    <n v="49840.5"/>
    <n v="-50121.75"/>
    <n v="149240.25"/>
    <n v="57331"/>
  </r>
  <r>
    <n v="268141"/>
    <d v="2014-06-10T08:10:37"/>
    <s v="Rejected"/>
    <s v="Female"/>
    <n v="0"/>
    <s v="c5"/>
    <n v="53837"/>
    <x v="3723"/>
    <s v="40001-60000"/>
    <m/>
    <m/>
    <m/>
    <m/>
    <m/>
    <n v="24637"/>
    <n v="74485"/>
    <n v="49848"/>
    <n v="-50135"/>
    <n v="149257"/>
    <n v="53837"/>
  </r>
  <r>
    <n v="150743"/>
    <d v="2014-06-11T14:49:38"/>
    <s v="Hired"/>
    <s v="Female"/>
    <n v="0"/>
    <s v="c5"/>
    <n v="5068"/>
    <x v="1167"/>
    <s v="0-20,000"/>
    <m/>
    <m/>
    <m/>
    <m/>
    <m/>
    <n v="24630.5"/>
    <n v="74492.75"/>
    <n v="49862.25"/>
    <n v="-50162.875"/>
    <n v="149286.125"/>
    <n v="5068"/>
  </r>
  <r>
    <n v="140184"/>
    <d v="2014-06-11T14:50:44"/>
    <s v="Hired"/>
    <s v="Male"/>
    <n v="0"/>
    <s v="c5"/>
    <n v="81546"/>
    <x v="3724"/>
    <s v="60001-100000"/>
    <m/>
    <m/>
    <m/>
    <m/>
    <m/>
    <n v="24641"/>
    <n v="74500.5"/>
    <n v="49859.5"/>
    <n v="-50148.25"/>
    <n v="149289.75"/>
    <n v="81546"/>
  </r>
  <r>
    <n v="935507"/>
    <d v="2014-06-12T12:08:40"/>
    <s v="Rejected"/>
    <s v="Male"/>
    <n v="0"/>
    <s v="c5"/>
    <n v="36685"/>
    <x v="3725"/>
    <s v="20001-40000"/>
    <m/>
    <m/>
    <m/>
    <m/>
    <m/>
    <n v="24639"/>
    <n v="74479.5"/>
    <n v="49840.5"/>
    <n v="-50121.75"/>
    <n v="149240.25"/>
    <n v="36685"/>
  </r>
  <r>
    <n v="314773"/>
    <d v="2014-06-12T12:10:33"/>
    <s v="Rejected"/>
    <s v="Male"/>
    <n v="0"/>
    <s v="c5"/>
    <n v="84370"/>
    <x v="3726"/>
    <s v="60001-100000"/>
    <m/>
    <m/>
    <m/>
    <m/>
    <m/>
    <n v="24637"/>
    <n v="74485"/>
    <n v="49848"/>
    <n v="-50135"/>
    <n v="149257"/>
    <n v="84370"/>
  </r>
  <r>
    <n v="460232"/>
    <d v="2014-08-14T09:33:36"/>
    <s v="Rejected"/>
    <s v="Male"/>
    <n v="0"/>
    <s v="c9"/>
    <n v="21446"/>
    <x v="3727"/>
    <s v="20001-40000"/>
    <m/>
    <m/>
    <m/>
    <m/>
    <m/>
    <n v="24630.5"/>
    <n v="74468.5"/>
    <n v="49838"/>
    <n v="-50126.5"/>
    <n v="149225.5"/>
    <n v="21446"/>
  </r>
  <r>
    <n v="117720"/>
    <d v="2014-08-19T18:18:24"/>
    <s v="Hired"/>
    <s v="Male"/>
    <n v="0"/>
    <s v="c9"/>
    <n v="50784"/>
    <x v="3728"/>
    <s v="40001-60000"/>
    <m/>
    <m/>
    <m/>
    <m/>
    <m/>
    <n v="24641"/>
    <n v="74474"/>
    <n v="49833"/>
    <n v="-50108.5"/>
    <n v="149223.5"/>
    <n v="50784"/>
  </r>
  <r>
    <n v="74315"/>
    <d v="2014-08-19T18:18:49"/>
    <s v="Rejected"/>
    <s v="Female"/>
    <n v="0"/>
    <s v="c9"/>
    <n v="18091"/>
    <x v="3729"/>
    <s v="0-20,000"/>
    <m/>
    <m/>
    <m/>
    <m/>
    <m/>
    <n v="24639"/>
    <n v="74479.5"/>
    <n v="49840.5"/>
    <n v="-50121.75"/>
    <n v="149240.25"/>
    <n v="18091"/>
  </r>
  <r>
    <n v="595366"/>
    <d v="2014-08-21T09:33:20"/>
    <s v="Rejected"/>
    <s v="Male"/>
    <n v="0"/>
    <s v="c9"/>
    <n v="77783"/>
    <x v="3730"/>
    <s v="60001-100000"/>
    <m/>
    <m/>
    <m/>
    <m/>
    <m/>
    <n v="24645"/>
    <n v="74485"/>
    <n v="49840"/>
    <n v="-50115"/>
    <n v="149245"/>
    <n v="77783"/>
  </r>
  <r>
    <n v="392430"/>
    <d v="2014-08-30T08:12:01"/>
    <s v="Hired"/>
    <s v="Male"/>
    <n v="0"/>
    <s v="c9"/>
    <n v="7350"/>
    <x v="3731"/>
    <s v="0-20,000"/>
    <m/>
    <m/>
    <m/>
    <m/>
    <m/>
    <n v="24643"/>
    <n v="74468.5"/>
    <n v="49825.5"/>
    <n v="-50095.25"/>
    <n v="149206.75"/>
    <n v="7350"/>
  </r>
  <r>
    <n v="135861"/>
    <d v="2014-08-30T08:14:50"/>
    <s v="Hired"/>
    <s v="Male"/>
    <n v="0"/>
    <s v="c9"/>
    <n v="69448"/>
    <x v="3732"/>
    <s v="60001-100000"/>
    <m/>
    <m/>
    <m/>
    <m/>
    <m/>
    <n v="24661.5"/>
    <n v="74474"/>
    <n v="49812.5"/>
    <n v="-50057.25"/>
    <n v="149192.75"/>
    <n v="69448"/>
  </r>
  <r>
    <n v="111755"/>
    <d v="2014-08-30T08:15:18"/>
    <s v="Hired"/>
    <s v="Female"/>
    <n v="0"/>
    <s v="c9"/>
    <n v="44632"/>
    <x v="3733"/>
    <s v="40001-60000"/>
    <m/>
    <m/>
    <m/>
    <m/>
    <m/>
    <n v="24653.25"/>
    <n v="74479.5"/>
    <n v="49826.25"/>
    <n v="-50086.125"/>
    <n v="149218.875"/>
    <n v="44632"/>
  </r>
  <r>
    <n v="846037"/>
    <d v="2014-05-22T15:21:20"/>
    <s v="Rejected"/>
    <s v="Don’t want to say"/>
    <n v="0"/>
    <s v="c5"/>
    <n v="61147"/>
    <x v="3734"/>
    <s v="60001-100000"/>
    <m/>
    <m/>
    <m/>
    <m/>
    <m/>
    <n v="24645"/>
    <n v="74485"/>
    <n v="49840"/>
    <n v="-50115"/>
    <n v="149245"/>
    <n v="61147"/>
  </r>
  <r>
    <n v="389356"/>
    <d v="2014-05-14T16:58:27"/>
    <s v="Rejected"/>
    <s v="Female"/>
    <n v="0"/>
    <s v="i5"/>
    <n v="46857"/>
    <x v="3735"/>
    <s v="40001-60000"/>
    <m/>
    <m/>
    <m/>
    <m/>
    <m/>
    <n v="24643"/>
    <n v="74492.75"/>
    <n v="49849.75"/>
    <n v="-50131.625"/>
    <n v="149267.375"/>
    <n v="46857"/>
  </r>
  <r>
    <n v="544804"/>
    <d v="2014-06-02T10:18:47"/>
    <s v="Rejected"/>
    <s v="Male"/>
    <n v="0"/>
    <s v="i5"/>
    <n v="13458"/>
    <x v="3736"/>
    <s v="0-20,000"/>
    <m/>
    <m/>
    <m/>
    <m/>
    <m/>
    <n v="24641"/>
    <n v="74500.5"/>
    <n v="49859.5"/>
    <n v="-50148.25"/>
    <n v="149289.75"/>
    <n v="13458"/>
  </r>
  <r>
    <n v="581823"/>
    <d v="2014-06-03T13:28:46"/>
    <s v="Hired"/>
    <s v="Male"/>
    <n v="0"/>
    <s v="i5"/>
    <n v="86978"/>
    <x v="3737"/>
    <s v="60001-100000"/>
    <m/>
    <m/>
    <m/>
    <m/>
    <m/>
    <n v="24653.25"/>
    <n v="74508.25"/>
    <n v="49855"/>
    <n v="-50129.25"/>
    <n v="149290.75"/>
    <n v="86978"/>
  </r>
  <r>
    <n v="162502"/>
    <d v="2014-06-03T19:13:06"/>
    <s v="Hired"/>
    <s v="Male"/>
    <n v="0"/>
    <s v="i5"/>
    <n v="32356"/>
    <x v="3738"/>
    <s v="20001-40000"/>
    <m/>
    <m/>
    <m/>
    <m/>
    <m/>
    <n v="24645"/>
    <n v="74485"/>
    <n v="49840"/>
    <n v="-50115"/>
    <n v="149245"/>
    <n v="32356"/>
  </r>
  <r>
    <n v="752842"/>
    <d v="2014-06-06T19:33:06"/>
    <s v="Hired"/>
    <s v="Female"/>
    <n v="0"/>
    <s v="i5"/>
    <n v="69060"/>
    <x v="3739"/>
    <s v="60001-100000"/>
    <m/>
    <m/>
    <m/>
    <m/>
    <m/>
    <n v="24643"/>
    <n v="74492.75"/>
    <n v="49849.75"/>
    <n v="-50131.625"/>
    <n v="149267.375"/>
    <n v="69060"/>
  </r>
  <r>
    <n v="668210"/>
    <d v="2014-06-06T19:36:46"/>
    <s v="Rejected"/>
    <s v="Female"/>
    <n v="0"/>
    <s v="i5"/>
    <n v="10907"/>
    <x v="3740"/>
    <s v="0-20,000"/>
    <m/>
    <m/>
    <m/>
    <m/>
    <m/>
    <n v="24641"/>
    <n v="74500.5"/>
    <n v="49859.5"/>
    <n v="-50148.25"/>
    <n v="149289.75"/>
    <n v="10907"/>
  </r>
  <r>
    <n v="807867"/>
    <d v="2014-06-13T17:02:57"/>
    <s v="Rejected"/>
    <s v="Male"/>
    <n v="0"/>
    <s v="i5"/>
    <n v="22441"/>
    <x v="3741"/>
    <s v="20001-40000"/>
    <m/>
    <m/>
    <m/>
    <m/>
    <m/>
    <n v="24653.25"/>
    <n v="74508.25"/>
    <n v="49855"/>
    <n v="-50129.25"/>
    <n v="149290.75"/>
    <n v="22441"/>
  </r>
  <r>
    <n v="490961"/>
    <d v="2014-06-13T17:04:05"/>
    <s v="Hired"/>
    <s v="Male"/>
    <n v="0"/>
    <s v="i5"/>
    <n v="87059"/>
    <x v="3742"/>
    <s v="60001-100000"/>
    <m/>
    <m/>
    <m/>
    <m/>
    <m/>
    <n v="24678"/>
    <n v="74516"/>
    <n v="49838"/>
    <n v="-50079"/>
    <n v="149273"/>
    <n v="87059"/>
  </r>
  <r>
    <n v="775320"/>
    <d v="2014-06-13T17:04:31"/>
    <s v="Hired"/>
    <s v="Male"/>
    <n v="0"/>
    <s v="i5"/>
    <n v="10554"/>
    <x v="3743"/>
    <s v="0-20,000"/>
    <m/>
    <m/>
    <m/>
    <m/>
    <m/>
    <n v="24669.75"/>
    <n v="74492.75"/>
    <n v="49823"/>
    <n v="-50064.75"/>
    <n v="149227.25"/>
    <n v="10554"/>
  </r>
  <r>
    <n v="995000"/>
    <d v="2014-06-13T17:04:58"/>
    <s v="Rejected"/>
    <s v="Male"/>
    <n v="0"/>
    <s v="i5"/>
    <n v="43167"/>
    <x v="3744"/>
    <s v="40001-60000"/>
    <m/>
    <m/>
    <m/>
    <m/>
    <m/>
    <n v="24691"/>
    <n v="74500.5"/>
    <n v="49809.5"/>
    <n v="-50023.25"/>
    <n v="149214.75"/>
    <n v="43167"/>
  </r>
  <r>
    <n v="92908"/>
    <d v="2014-06-27T13:05:39"/>
    <s v="Hired"/>
    <s v="Male"/>
    <n v="0"/>
    <s v="i5"/>
    <n v="28427"/>
    <x v="3745"/>
    <s v="20001-40000"/>
    <m/>
    <m/>
    <m/>
    <m/>
    <m/>
    <n v="24684.5"/>
    <n v="74508.25"/>
    <n v="49823.75"/>
    <n v="-50051.125"/>
    <n v="149243.875"/>
    <n v="28427"/>
  </r>
  <r>
    <n v="410576"/>
    <d v="2014-06-27T13:06:08"/>
    <s v="Hired"/>
    <s v="Female"/>
    <n v="0"/>
    <s v="i5"/>
    <n v="76961"/>
    <x v="3746"/>
    <s v="60001-100000"/>
    <m/>
    <m/>
    <m/>
    <m/>
    <m/>
    <n v="24678"/>
    <n v="74516"/>
    <n v="49838"/>
    <n v="-50079"/>
    <n v="149273"/>
    <n v="76961"/>
  </r>
  <r>
    <n v="445934"/>
    <d v="2014-06-27T13:12:34"/>
    <s v="Hired"/>
    <s v="Female"/>
    <n v="0"/>
    <s v="i5"/>
    <n v="45433"/>
    <x v="3747"/>
    <s v="40001-60000"/>
    <m/>
    <m/>
    <m/>
    <m/>
    <m/>
    <n v="24669.75"/>
    <n v="74492.75"/>
    <n v="49823"/>
    <n v="-50064.75"/>
    <n v="149227.25"/>
    <n v="45433"/>
  </r>
  <r>
    <n v="489709"/>
    <d v="2014-06-27T13:13:05"/>
    <s v="Rejected"/>
    <s v="Female"/>
    <n v="0"/>
    <s v="i5"/>
    <n v="74065"/>
    <x v="3748"/>
    <s v="60001-100000"/>
    <m/>
    <m/>
    <m/>
    <m/>
    <m/>
    <n v="24661.5"/>
    <n v="74500.5"/>
    <n v="49839"/>
    <n v="-50097"/>
    <n v="149259"/>
    <n v="74065"/>
  </r>
  <r>
    <n v="347050"/>
    <d v="2014-08-29T09:34:07"/>
    <s v="Hired"/>
    <s v="Female"/>
    <n v="0"/>
    <s v="i5"/>
    <n v="72901"/>
    <x v="3749"/>
    <s v="60001-100000"/>
    <m/>
    <m/>
    <m/>
    <m/>
    <m/>
    <n v="24653.25"/>
    <n v="74508.25"/>
    <n v="49855"/>
    <n v="-50129.25"/>
    <n v="149290.75"/>
    <n v="72901"/>
  </r>
  <r>
    <n v="402395"/>
    <d v="2014-08-29T09:34:36"/>
    <s v="Hired"/>
    <s v="Male"/>
    <n v="0"/>
    <s v="i5"/>
    <n v="40686"/>
    <x v="3750"/>
    <s v="40001-60000"/>
    <m/>
    <m/>
    <m/>
    <m/>
    <m/>
    <n v="24645"/>
    <n v="74516"/>
    <n v="49871"/>
    <n v="-50161.5"/>
    <n v="149322.5"/>
    <n v="40686"/>
  </r>
  <r>
    <n v="714920"/>
    <d v="2014-07-15T14:28:16"/>
    <s v="Hired"/>
    <s v="Don’t want to say"/>
    <n v="0"/>
    <s v="c9"/>
    <n v="78340"/>
    <x v="2089"/>
    <s v="60001-100000"/>
    <m/>
    <m/>
    <m/>
    <m/>
    <m/>
    <n v="24643"/>
    <n v="74534.5"/>
    <n v="49891.5"/>
    <n v="-50194.25"/>
    <n v="149371.75"/>
    <n v="78340"/>
  </r>
  <r>
    <n v="111014"/>
    <d v="2014-07-28T09:31:53"/>
    <s v="Rejected"/>
    <s v="Male"/>
    <n v="0"/>
    <s v="c9"/>
    <n v="68392"/>
    <x v="3751"/>
    <s v="60001-100000"/>
    <m/>
    <m/>
    <m/>
    <m/>
    <m/>
    <n v="24641"/>
    <n v="74500.5"/>
    <n v="49859.5"/>
    <n v="-50148.25"/>
    <n v="149289.75"/>
    <n v="68392"/>
  </r>
  <r>
    <n v="455088"/>
    <d v="2014-05-19T09:32:10"/>
    <s v="Rejected"/>
    <s v="Don’t want to say"/>
    <n v="0"/>
    <s v="b9"/>
    <n v="38741"/>
    <x v="3752"/>
    <s v="20001-40000"/>
    <m/>
    <m/>
    <m/>
    <m/>
    <m/>
    <n v="24639"/>
    <n v="74508.25"/>
    <n v="49869.25"/>
    <n v="-50164.875"/>
    <n v="149312.125"/>
    <n v="38741"/>
  </r>
  <r>
    <n v="345724"/>
    <d v="2014-05-19T09:33:44"/>
    <s v="Rejected"/>
    <s v="Don’t want to say"/>
    <n v="0"/>
    <s v="b9"/>
    <n v="73038"/>
    <x v="3753"/>
    <s v="60001-100000"/>
    <m/>
    <m/>
    <m/>
    <m/>
    <m/>
    <n v="24637"/>
    <n v="74516"/>
    <n v="49879"/>
    <n v="-50181.5"/>
    <n v="149334.5"/>
    <n v="73038"/>
  </r>
  <r>
    <n v="280171"/>
    <d v="2014-05-19T09:34:09"/>
    <s v="Rejected"/>
    <s v="Don’t want to say"/>
    <n v="0"/>
    <s v="b9"/>
    <n v="68777"/>
    <x v="3754"/>
    <s v="60001-100000"/>
    <m/>
    <m/>
    <m/>
    <m/>
    <m/>
    <n v="24630.5"/>
    <n v="74534.5"/>
    <n v="49904"/>
    <n v="-50225.5"/>
    <n v="149390.5"/>
    <n v="68777"/>
  </r>
  <r>
    <n v="174611"/>
    <d v="2014-05-30T23:38:24"/>
    <s v="Rejected"/>
    <s v="Male"/>
    <n v="0"/>
    <s v="b9"/>
    <n v="81964"/>
    <x v="3755"/>
    <s v="60001-100000"/>
    <m/>
    <m/>
    <m/>
    <m/>
    <m/>
    <n v="24624"/>
    <n v="74553"/>
    <n v="49929"/>
    <n v="-50269.5"/>
    <n v="149446.5"/>
    <n v="81964"/>
  </r>
  <r>
    <n v="192049"/>
    <d v="2014-08-13T16:03:05"/>
    <s v="Hired"/>
    <s v="Male"/>
    <n v="0"/>
    <s v="b9"/>
    <n v="11856"/>
    <x v="3756"/>
    <s v="0-20,000"/>
    <m/>
    <m/>
    <m/>
    <m/>
    <m/>
    <n v="24617.5"/>
    <n v="74508.25"/>
    <n v="49890.75"/>
    <n v="-50218.625"/>
    <n v="149344.375"/>
    <n v="11856"/>
  </r>
  <r>
    <n v="489111"/>
    <d v="2014-08-13T16:03:35"/>
    <s v="Hired"/>
    <s v="Male"/>
    <n v="0"/>
    <s v="b9"/>
    <n v="89202"/>
    <x v="3757"/>
    <s v="60001-100000"/>
    <m/>
    <m/>
    <m/>
    <m/>
    <m/>
    <n v="24637"/>
    <n v="74516"/>
    <n v="49879"/>
    <n v="-50181.5"/>
    <n v="149334.5"/>
    <n v="89202"/>
  </r>
  <r>
    <n v="81510"/>
    <d v="2014-06-05T14:54:10"/>
    <s v="Hired"/>
    <s v="Male"/>
    <n v="0"/>
    <s v="c9"/>
    <n v="58367"/>
    <x v="3758"/>
    <s v="40001-60000"/>
    <m/>
    <m/>
    <m/>
    <m/>
    <m/>
    <n v="24630.5"/>
    <n v="74492.75"/>
    <n v="49862.25"/>
    <n v="-50162.875"/>
    <n v="149286.125"/>
    <n v="58367"/>
  </r>
  <r>
    <n v="118276"/>
    <d v="2014-07-08T16:50:44"/>
    <s v="Rejected"/>
    <s v="Female"/>
    <n v="0"/>
    <s v="c9"/>
    <n v="44023"/>
    <x v="3759"/>
    <s v="40001-60000"/>
    <m/>
    <m/>
    <m/>
    <m/>
    <m/>
    <n v="24624"/>
    <n v="74500.5"/>
    <n v="49876.5"/>
    <n v="-50190.75"/>
    <n v="149315.25"/>
    <n v="44023"/>
  </r>
  <r>
    <n v="910160"/>
    <d v="2014-07-08T16:51:40"/>
    <s v="Rejected"/>
    <s v="Female"/>
    <n v="0"/>
    <s v="c9"/>
    <n v="93939"/>
    <x v="3760"/>
    <s v="60001-100000"/>
    <m/>
    <m/>
    <m/>
    <m/>
    <m/>
    <n v="24617.5"/>
    <n v="74508.25"/>
    <n v="49890.75"/>
    <n v="-50218.625"/>
    <n v="149344.375"/>
    <n v="93939"/>
  </r>
  <r>
    <n v="804019"/>
    <d v="2014-07-08T16:52:43"/>
    <s v="Hired"/>
    <s v="Female"/>
    <n v="0"/>
    <s v="c9"/>
    <n v="85130"/>
    <x v="3761"/>
    <s v="60001-100000"/>
    <m/>
    <m/>
    <m/>
    <m/>
    <m/>
    <n v="24611"/>
    <n v="74485"/>
    <n v="49874"/>
    <n v="-50200"/>
    <n v="149296"/>
    <n v="85130"/>
  </r>
  <r>
    <n v="402580"/>
    <d v="2014-07-28T09:34:35"/>
    <s v="Hired"/>
    <s v="Female"/>
    <n v="0"/>
    <s v="i7"/>
    <n v="47672"/>
    <x v="3762"/>
    <s v="40001-60000"/>
    <m/>
    <m/>
    <m/>
    <m/>
    <m/>
    <n v="24610.25"/>
    <n v="74468.5"/>
    <n v="49858.25"/>
    <n v="-50177.125"/>
    <n v="149255.875"/>
    <n v="47672"/>
  </r>
  <r>
    <n v="574351"/>
    <d v="2014-08-14T10:02:48"/>
    <s v="Hired"/>
    <s v="Male"/>
    <n v="0"/>
    <s v="i7"/>
    <n v="15263"/>
    <x v="3763"/>
    <s v="0-20,000"/>
    <m/>
    <m/>
    <m/>
    <m/>
    <m/>
    <n v="24609.5"/>
    <n v="74474"/>
    <n v="49864.5"/>
    <n v="-50187.25"/>
    <n v="149270.75"/>
    <n v="15263"/>
  </r>
  <r>
    <n v="760336"/>
    <d v="2014-08-15T04:20:35"/>
    <s v="Hired"/>
    <s v="Male"/>
    <n v="0"/>
    <s v="i7"/>
    <n v="93321"/>
    <x v="3764"/>
    <s v="60001-100000"/>
    <m/>
    <m/>
    <m/>
    <m/>
    <m/>
    <n v="24617.5"/>
    <n v="74479.5"/>
    <n v="49862"/>
    <n v="-50175.5"/>
    <n v="149272.5"/>
    <n v="93321"/>
  </r>
  <r>
    <n v="647782"/>
    <d v="2014-07-21T09:33:43"/>
    <s v="Rejected"/>
    <s v="Male"/>
    <n v="0"/>
    <s v="i5"/>
    <n v="36633"/>
    <x v="3765"/>
    <s v="20001-40000"/>
    <m/>
    <m/>
    <m/>
    <m/>
    <m/>
    <n v="24611"/>
    <n v="74463"/>
    <n v="49852"/>
    <n v="-50167"/>
    <n v="149241"/>
    <n v="36633"/>
  </r>
  <r>
    <n v="654173"/>
    <d v="2014-07-22T18:11:47"/>
    <s v="Hired"/>
    <s v="Female"/>
    <n v="0"/>
    <s v="i5"/>
    <n v="84213"/>
    <x v="3766"/>
    <s v="60001-100000"/>
    <m/>
    <m/>
    <m/>
    <m/>
    <m/>
    <n v="24610.25"/>
    <n v="74468.5"/>
    <n v="49858.25"/>
    <n v="-50177.125"/>
    <n v="149255.875"/>
    <n v="84213"/>
  </r>
  <r>
    <n v="723768"/>
    <d v="2014-07-22T18:12:15"/>
    <s v="Hired"/>
    <s v="Female"/>
    <n v="0"/>
    <s v="i5"/>
    <n v="7276"/>
    <x v="3767"/>
    <s v="0-20,000"/>
    <m/>
    <m/>
    <m/>
    <m/>
    <m/>
    <n v="24609.5"/>
    <n v="74438.5"/>
    <n v="49829"/>
    <n v="-50134"/>
    <n v="149182"/>
    <n v="7276"/>
  </r>
  <r>
    <n v="38475"/>
    <d v="2014-07-22T18:13:50"/>
    <s v="Rejected"/>
    <s v="Female"/>
    <n v="0"/>
    <s v="i5"/>
    <n v="92846"/>
    <x v="3768"/>
    <s v="60001-100000"/>
    <m/>
    <m/>
    <m/>
    <m/>
    <m/>
    <n v="24617.5"/>
    <n v="74450.75"/>
    <n v="49833.25"/>
    <n v="-50132.375"/>
    <n v="149200.625"/>
    <n v="92846"/>
  </r>
  <r>
    <n v="796703"/>
    <d v="2014-08-07T17:28:55"/>
    <s v="Hired"/>
    <s v="Female"/>
    <n v="0"/>
    <s v="i5"/>
    <n v="96490"/>
    <x v="3769"/>
    <s v="60001-100000"/>
    <m/>
    <m/>
    <m/>
    <m/>
    <m/>
    <n v="24611"/>
    <n v="74414"/>
    <n v="49803"/>
    <n v="-50093.5"/>
    <n v="149118.5"/>
    <n v="96490"/>
  </r>
  <r>
    <n v="707194"/>
    <d v="2014-08-08T13:12:50"/>
    <s v="Rejected"/>
    <s v="Male"/>
    <n v="0"/>
    <s v="i5"/>
    <n v="80623"/>
    <x v="3770"/>
    <s v="60001-100000"/>
    <m/>
    <m/>
    <m/>
    <m/>
    <m/>
    <n v="24610.25"/>
    <n v="74343.5"/>
    <n v="49733.25"/>
    <n v="-49989.625"/>
    <n v="148943.375"/>
    <n v="80623"/>
  </r>
  <r>
    <n v="815305"/>
    <d v="2014-08-15T16:15:08"/>
    <s v="Rejected"/>
    <s v="Male"/>
    <n v="0"/>
    <s v="i5"/>
    <n v="19223"/>
    <x v="3771"/>
    <s v="0-20,000"/>
    <m/>
    <m/>
    <m/>
    <m/>
    <m/>
    <n v="24609.5"/>
    <n v="74318"/>
    <n v="49708.5"/>
    <n v="-49953.25"/>
    <n v="148880.75"/>
    <n v="19223"/>
  </r>
  <r>
    <n v="838148"/>
    <d v="2014-08-15T16:15:30"/>
    <s v="Rejected"/>
    <s v="Female"/>
    <n v="0"/>
    <s v="i5"/>
    <n v="18593"/>
    <x v="3772"/>
    <s v="0-20,000"/>
    <m/>
    <m/>
    <m/>
    <m/>
    <m/>
    <n v="24617.5"/>
    <n v="74319"/>
    <n v="49701.5"/>
    <n v="-49934.75"/>
    <n v="148871.25"/>
    <n v="18593"/>
  </r>
  <r>
    <n v="656362"/>
    <d v="2014-08-15T16:18:54"/>
    <s v="Rejected"/>
    <s v="Female"/>
    <n v="0"/>
    <s v="i5"/>
    <n v="27447"/>
    <x v="3773"/>
    <s v="20001-40000"/>
    <m/>
    <m/>
    <m/>
    <m/>
    <m/>
    <n v="24637"/>
    <n v="74320"/>
    <n v="49683"/>
    <n v="-49887.5"/>
    <n v="148844.5"/>
    <n v="27447"/>
  </r>
  <r>
    <n v="632753"/>
    <d v="2014-08-15T16:20:48"/>
    <s v="Rejected"/>
    <s v="Female"/>
    <n v="0"/>
    <s v="i5"/>
    <n v="87626"/>
    <x v="3774"/>
    <s v="60001-100000"/>
    <m/>
    <m/>
    <m/>
    <m/>
    <m/>
    <n v="24630.5"/>
    <n v="74343.5"/>
    <n v="49713"/>
    <n v="-49939"/>
    <n v="148913"/>
    <n v="87626"/>
  </r>
  <r>
    <n v="213937"/>
    <d v="2014-08-26T13:15:03"/>
    <s v="Rejected"/>
    <s v="Female"/>
    <n v="0"/>
    <s v="i5"/>
    <n v="97502"/>
    <x v="3775"/>
    <s v="60001-100000"/>
    <m/>
    <m/>
    <m/>
    <m/>
    <m/>
    <n v="24624"/>
    <n v="74318"/>
    <n v="49694"/>
    <n v="-49917"/>
    <n v="148859"/>
    <n v="97502"/>
  </r>
  <r>
    <n v="839265"/>
    <d v="2014-05-05T13:15:57"/>
    <s v="Hired"/>
    <s v="Male"/>
    <n v="0"/>
    <s v="c9"/>
    <n v="33367"/>
    <x v="3776"/>
    <s v="20001-40000"/>
    <m/>
    <m/>
    <m/>
    <m/>
    <m/>
    <n v="24617.5"/>
    <n v="74311.75"/>
    <n v="49694.25"/>
    <n v="-49923.875"/>
    <n v="148853.125"/>
    <n v="33367"/>
  </r>
  <r>
    <n v="934573"/>
    <d v="2014-05-05T13:16:53"/>
    <s v="Hired"/>
    <s v="Female"/>
    <n v="0"/>
    <s v="c9"/>
    <n v="69471"/>
    <x v="3777"/>
    <s v="60001-100000"/>
    <m/>
    <m/>
    <m/>
    <m/>
    <m/>
    <n v="24611"/>
    <n v="74316"/>
    <n v="49705"/>
    <n v="-49946.5"/>
    <n v="148873.5"/>
    <n v="69471"/>
  </r>
  <r>
    <n v="41899"/>
    <d v="2014-05-05T13:19:24"/>
    <s v="Hired"/>
    <s v="Female"/>
    <n v="0"/>
    <s v="c9"/>
    <n v="12070"/>
    <x v="3778"/>
    <s v="0-20,000"/>
    <m/>
    <m/>
    <m/>
    <m/>
    <m/>
    <n v="24610.25"/>
    <n v="74317"/>
    <n v="49706.75"/>
    <n v="-49949.875"/>
    <n v="148877.125"/>
    <n v="12070"/>
  </r>
  <r>
    <n v="366947"/>
    <d v="2014-05-06T16:52:55"/>
    <s v="Hired"/>
    <s v="Male"/>
    <n v="0"/>
    <s v="b9"/>
    <n v="29273"/>
    <x v="339"/>
    <s v="20001-40000"/>
    <m/>
    <m/>
    <m/>
    <m/>
    <m/>
    <n v="24624"/>
    <n v="74318"/>
    <n v="49694"/>
    <n v="-49917"/>
    <n v="148859"/>
    <n v="29273"/>
  </r>
  <r>
    <n v="873768"/>
    <d v="2014-05-06T16:53:28"/>
    <s v="Hired"/>
    <s v="Female"/>
    <n v="0"/>
    <s v="b9"/>
    <n v="48191"/>
    <x v="3779"/>
    <s v="40001-60000"/>
    <m/>
    <m/>
    <m/>
    <m/>
    <m/>
    <n v="24617.5"/>
    <n v="74319"/>
    <n v="49701.5"/>
    <n v="-49934.75"/>
    <n v="148871.25"/>
    <n v="48191"/>
  </r>
  <r>
    <n v="823286"/>
    <d v="2014-07-18T13:24:34"/>
    <s v="Rejected"/>
    <s v="Female"/>
    <n v="0"/>
    <s v="c9"/>
    <n v="44155"/>
    <x v="3780"/>
    <s v="40001-60000"/>
    <m/>
    <m/>
    <m/>
    <m/>
    <m/>
    <n v="24611"/>
    <n v="74320"/>
    <n v="49709"/>
    <n v="-49952.5"/>
    <n v="148883.5"/>
    <n v="44155"/>
  </r>
  <r>
    <n v="865295"/>
    <d v="2014-07-18T13:25:02"/>
    <s v="Rejected"/>
    <s v="Male"/>
    <n v="0"/>
    <s v="c9"/>
    <n v="83387"/>
    <x v="3781"/>
    <s v="60001-100000"/>
    <m/>
    <m/>
    <m/>
    <m/>
    <m/>
    <n v="24610.25"/>
    <n v="74343.5"/>
    <n v="49733.25"/>
    <n v="-49989.625"/>
    <n v="148943.375"/>
    <n v="83387"/>
  </r>
  <r>
    <n v="503622"/>
    <d v="2014-07-18T13:25:55"/>
    <s v="Hired"/>
    <s v="Male"/>
    <n v="0"/>
    <s v="c9"/>
    <n v="99127"/>
    <x v="3782"/>
    <s v="60001-100000"/>
    <m/>
    <m/>
    <m/>
    <m/>
    <m/>
    <n v="24609.5"/>
    <n v="74318"/>
    <n v="49708.5"/>
    <n v="-49953.25"/>
    <n v="148880.75"/>
    <n v="99127"/>
  </r>
  <r>
    <n v="697309"/>
    <d v="2014-08-27T19:04:05"/>
    <s v="Rejected"/>
    <s v="Male"/>
    <n v="0"/>
    <s v="b9"/>
    <n v="48129"/>
    <x v="3783"/>
    <s v="40001-60000"/>
    <m/>
    <m/>
    <m/>
    <m/>
    <m/>
    <n v="24608.75"/>
    <n v="74311.75"/>
    <n v="49703"/>
    <n v="-49945.75"/>
    <n v="148866.25"/>
    <n v="48129"/>
  </r>
  <r>
    <n v="543138"/>
    <d v="2014-05-26T15:56:01"/>
    <s v="Hired"/>
    <s v="Male"/>
    <n v="0"/>
    <s v="c5"/>
    <n v="68590"/>
    <x v="3784"/>
    <s v="60001-100000"/>
    <m/>
    <m/>
    <m/>
    <m/>
    <m/>
    <n v="24608"/>
    <n v="74316"/>
    <n v="49708"/>
    <n v="-49954"/>
    <n v="148878"/>
    <n v="68590"/>
  </r>
  <r>
    <n v="166850"/>
    <d v="2014-05-30T06:53:49"/>
    <s v="Hired"/>
    <s v="Female"/>
    <n v="0"/>
    <s v="c5"/>
    <n v="23249"/>
    <x v="3785"/>
    <s v="20001-40000"/>
    <m/>
    <m/>
    <m/>
    <m/>
    <m/>
    <n v="24607"/>
    <n v="74317"/>
    <n v="49710"/>
    <n v="-49958"/>
    <n v="148882"/>
    <n v="23249"/>
  </r>
  <r>
    <n v="710798"/>
    <d v="2014-07-09T09:31:25"/>
    <s v="Rejected"/>
    <s v="Male"/>
    <n v="0"/>
    <s v="c5"/>
    <n v="30140"/>
    <x v="3786"/>
    <s v="20001-40000"/>
    <m/>
    <m/>
    <m/>
    <m/>
    <m/>
    <n v="24609.5"/>
    <n v="74318"/>
    <n v="49708.5"/>
    <n v="-49953.25"/>
    <n v="148880.75"/>
    <n v="30140"/>
  </r>
  <r>
    <n v="562873"/>
    <d v="2014-07-09T09:34:26"/>
    <s v="Hired"/>
    <s v="Male"/>
    <n v="0"/>
    <s v="c5"/>
    <n v="30100"/>
    <x v="3787"/>
    <s v="20001-40000"/>
    <m/>
    <m/>
    <m/>
    <m/>
    <m/>
    <n v="24608.75"/>
    <n v="74319"/>
    <n v="49710.25"/>
    <n v="-49956.625"/>
    <n v="148884.375"/>
    <n v="30100"/>
  </r>
  <r>
    <n v="116216"/>
    <d v="2014-07-09T09:34:59"/>
    <s v="Hired"/>
    <s v="Female"/>
    <n v="0"/>
    <s v="c5"/>
    <n v="19850"/>
    <x v="3788"/>
    <s v="0-20,000"/>
    <m/>
    <m/>
    <m/>
    <m/>
    <m/>
    <n v="24608"/>
    <n v="74320"/>
    <n v="49712"/>
    <n v="-49960"/>
    <n v="148888"/>
    <n v="19850"/>
  </r>
  <r>
    <n v="213662"/>
    <d v="2014-05-23T16:26:41"/>
    <s v="Rejected"/>
    <s v="Male"/>
    <n v="0"/>
    <s v="i6"/>
    <n v="36874"/>
    <x v="3789"/>
    <s v="20001-40000"/>
    <m/>
    <m/>
    <m/>
    <m/>
    <m/>
    <n v="24610.25"/>
    <n v="74343.5"/>
    <n v="49733.25"/>
    <n v="-49989.625"/>
    <n v="148943.375"/>
    <n v="36874"/>
  </r>
  <r>
    <n v="329443"/>
    <d v="2014-05-23T16:28:50"/>
    <s v="Rejected"/>
    <s v="Female"/>
    <n v="0"/>
    <s v="i6"/>
    <n v="10836"/>
    <x v="3790"/>
    <s v="0-20,000"/>
    <m/>
    <m/>
    <m/>
    <m/>
    <m/>
    <n v="24609.5"/>
    <n v="74367"/>
    <n v="49757.5"/>
    <n v="-50026.75"/>
    <n v="149003.25"/>
    <n v="10836"/>
  </r>
  <r>
    <n v="37098"/>
    <d v="2014-05-23T16:29:23"/>
    <s v="Rejected"/>
    <s v="Male"/>
    <n v="0"/>
    <s v="i6"/>
    <n v="99068"/>
    <x v="3791"/>
    <s v="60001-100000"/>
    <m/>
    <m/>
    <m/>
    <m/>
    <m/>
    <n v="24617.5"/>
    <n v="74390.5"/>
    <n v="49773"/>
    <n v="-50042"/>
    <n v="149050"/>
    <n v="99068"/>
  </r>
  <r>
    <n v="65925"/>
    <d v="2014-05-01T14:57:31"/>
    <s v="Hired"/>
    <s v="Female"/>
    <n v="0"/>
    <s v="i7"/>
    <n v="40878"/>
    <x v="3792"/>
    <s v="40001-60000"/>
    <m/>
    <m/>
    <m/>
    <m/>
    <m/>
    <n v="24611"/>
    <n v="74320"/>
    <n v="49709"/>
    <n v="-49952.5"/>
    <n v="148883.5"/>
    <n v="40878"/>
  </r>
  <r>
    <n v="846476"/>
    <d v="2014-05-27T16:06:03"/>
    <s v="Hired"/>
    <s v="Male"/>
    <n v="0"/>
    <s v="i7"/>
    <n v="22937"/>
    <x v="3793"/>
    <s v="20001-40000"/>
    <m/>
    <m/>
    <m/>
    <m/>
    <m/>
    <n v="24610.25"/>
    <n v="74343.5"/>
    <n v="49733.25"/>
    <n v="-49989.625"/>
    <n v="148943.375"/>
    <n v="22937"/>
  </r>
  <r>
    <n v="448790"/>
    <d v="2014-06-10T18:08:19"/>
    <s v="Hired"/>
    <s v="Male"/>
    <n v="0"/>
    <s v="i7"/>
    <n v="40784"/>
    <x v="3794"/>
    <s v="40001-60000"/>
    <m/>
    <m/>
    <m/>
    <m/>
    <m/>
    <n v="24624"/>
    <n v="74367"/>
    <n v="49743"/>
    <n v="-49990.5"/>
    <n v="148981.5"/>
    <n v="40784"/>
  </r>
  <r>
    <n v="727895"/>
    <d v="2014-08-11T13:44:22"/>
    <s v="Hired"/>
    <s v="Don’t want to say"/>
    <n v="0"/>
    <s v="i7"/>
    <n v="18169"/>
    <x v="3795"/>
    <s v="0-20,000"/>
    <m/>
    <m/>
    <m/>
    <m/>
    <m/>
    <n v="24617.5"/>
    <n v="74390.5"/>
    <n v="49773"/>
    <n v="-50042"/>
    <n v="149050"/>
    <n v="18169"/>
  </r>
  <r>
    <n v="180428"/>
    <d v="2014-08-15T16:02:07"/>
    <s v="Hired"/>
    <s v="Female"/>
    <n v="0"/>
    <s v="i7"/>
    <n v="33097"/>
    <x v="3796"/>
    <s v="20001-40000"/>
    <m/>
    <m/>
    <m/>
    <m/>
    <m/>
    <n v="24637"/>
    <n v="74414"/>
    <n v="49777"/>
    <n v="-50028.5"/>
    <n v="149079.5"/>
    <n v="33097"/>
  </r>
  <r>
    <n v="751086"/>
    <d v="2014-08-15T16:04:16"/>
    <s v="Rejected"/>
    <s v="Male"/>
    <n v="0"/>
    <s v="i7"/>
    <n v="90542"/>
    <x v="3797"/>
    <s v="60001-100000"/>
    <m/>
    <m/>
    <m/>
    <m/>
    <m/>
    <n v="24630.5"/>
    <n v="74426.25"/>
    <n v="49795.75"/>
    <n v="-50063.125"/>
    <n v="149119.875"/>
    <n v="90542"/>
  </r>
  <r>
    <n v="259042"/>
    <d v="2014-08-19T18:34:10"/>
    <s v="Rejected"/>
    <s v="Female"/>
    <n v="0"/>
    <s v="i7"/>
    <n v="12767"/>
    <x v="3798"/>
    <s v="0-20,000"/>
    <m/>
    <m/>
    <m/>
    <m/>
    <m/>
    <n v="24624"/>
    <n v="74367"/>
    <n v="49743"/>
    <n v="-49990.5"/>
    <n v="148981.5"/>
    <n v="12767"/>
  </r>
  <r>
    <n v="732769"/>
    <d v="2014-08-19T18:35:41"/>
    <s v="Rejected"/>
    <s v="Female"/>
    <n v="0"/>
    <s v="i7"/>
    <n v="62176"/>
    <x v="3799"/>
    <s v="60001-100000"/>
    <m/>
    <m/>
    <m/>
    <m/>
    <m/>
    <n v="24639"/>
    <n v="74390.5"/>
    <n v="49751.5"/>
    <n v="-49988.25"/>
    <n v="149017.75"/>
    <n v="62176"/>
  </r>
  <r>
    <n v="521689"/>
    <d v="2014-08-19T18:36:38"/>
    <s v="Rejected"/>
    <s v="Female"/>
    <n v="0"/>
    <s v="i7"/>
    <n v="29803"/>
    <x v="3800"/>
    <s v="20001-40000"/>
    <m/>
    <m/>
    <m/>
    <m/>
    <m/>
    <n v="24637"/>
    <n v="74414"/>
    <n v="49777"/>
    <n v="-50028.5"/>
    <n v="149079.5"/>
    <n v="29803"/>
  </r>
  <r>
    <n v="822019"/>
    <d v="2014-08-14T10:50:34"/>
    <s v="Hired"/>
    <s v="Female"/>
    <n v="0"/>
    <s v="i7"/>
    <n v="51490"/>
    <x v="3801"/>
    <s v="40001-60000"/>
    <m/>
    <m/>
    <m/>
    <m/>
    <m/>
    <n v="24630.5"/>
    <n v="74426.25"/>
    <n v="49795.75"/>
    <n v="-50063.125"/>
    <n v="149119.875"/>
    <n v="51490"/>
  </r>
  <r>
    <n v="223062"/>
    <d v="2014-08-14T10:51:01"/>
    <s v="Rejected"/>
    <s v="Male"/>
    <n v="0"/>
    <s v="i7"/>
    <n v="51267"/>
    <x v="3802"/>
    <s v="40001-60000"/>
    <m/>
    <m/>
    <m/>
    <m/>
    <m/>
    <n v="24624"/>
    <n v="74438.5"/>
    <n v="49814.5"/>
    <n v="-50097.75"/>
    <n v="149160.25"/>
    <n v="51267"/>
  </r>
  <r>
    <n v="751533"/>
    <d v="2014-08-14T10:48:36"/>
    <s v="Rejected"/>
    <s v="Don’t want to say"/>
    <n v="0"/>
    <s v="i7"/>
    <n v="83544"/>
    <x v="3803"/>
    <s v="60001-100000"/>
    <m/>
    <m/>
    <m/>
    <m/>
    <m/>
    <n v="24617.5"/>
    <n v="74450.75"/>
    <n v="49833.25"/>
    <n v="-50132.375"/>
    <n v="149200.625"/>
    <n v="83544"/>
  </r>
  <r>
    <n v="713455"/>
    <d v="2014-08-27T09:34:22"/>
    <s v="Rejected"/>
    <s v="Male"/>
    <n v="0"/>
    <s v="i7"/>
    <n v="24604"/>
    <x v="3804"/>
    <s v="20001-40000"/>
    <m/>
    <m/>
    <m/>
    <m/>
    <m/>
    <n v="24611"/>
    <n v="74414"/>
    <n v="49803"/>
    <n v="-50093.5"/>
    <n v="149118.5"/>
    <n v="24604"/>
  </r>
  <r>
    <n v="712086"/>
    <d v="2014-08-28T15:43:41"/>
    <s v="Hired"/>
    <s v="Male"/>
    <n v="0"/>
    <s v="i7"/>
    <n v="53964"/>
    <x v="3805"/>
    <s v="40001-60000"/>
    <m/>
    <m/>
    <m/>
    <m/>
    <m/>
    <n v="24630.5"/>
    <n v="74426.25"/>
    <n v="49795.75"/>
    <n v="-50063.125"/>
    <n v="149119.875"/>
    <n v="53964"/>
  </r>
  <r>
    <n v="765652"/>
    <d v="2014-05-30T17:47:04"/>
    <s v="Hired"/>
    <s v="Female"/>
    <n v="0"/>
    <s v="c5"/>
    <n v="7125"/>
    <x v="3806"/>
    <s v="0-20,000"/>
    <m/>
    <m/>
    <m/>
    <m/>
    <m/>
    <n v="24624"/>
    <n v="74438.5"/>
    <n v="49814.5"/>
    <n v="-50097.75"/>
    <n v="149160.25"/>
    <n v="7125"/>
  </r>
  <r>
    <n v="605996"/>
    <d v="2014-05-30T17:48:23"/>
    <s v="Rejected"/>
    <s v="Female"/>
    <n v="0"/>
    <s v="c5"/>
    <n v="51428"/>
    <x v="3807"/>
    <s v="40001-60000"/>
    <m/>
    <m/>
    <m/>
    <m/>
    <m/>
    <n v="24639"/>
    <n v="74450.75"/>
    <n v="49811.75"/>
    <n v="-50078.625"/>
    <n v="149168.375"/>
    <n v="51428"/>
  </r>
  <r>
    <n v="498321"/>
    <d v="2014-05-30T17:46:56"/>
    <s v="Hired"/>
    <s v="Don’t want to say"/>
    <n v="0"/>
    <s v="c5"/>
    <n v="10707"/>
    <x v="3808"/>
    <s v="0-20,000"/>
    <m/>
    <m/>
    <m/>
    <m/>
    <m/>
    <n v="24637"/>
    <n v="74463"/>
    <n v="49826"/>
    <n v="-50102"/>
    <n v="149202"/>
    <n v="10707"/>
  </r>
  <r>
    <n v="971400"/>
    <d v="2014-05-02T11:11:55"/>
    <s v="Rejected"/>
    <s v="Female"/>
    <n v="0"/>
    <s v="b9"/>
    <n v="20974"/>
    <x v="3809"/>
    <s v="20001-40000"/>
    <m/>
    <m/>
    <m/>
    <m/>
    <m/>
    <n v="24643"/>
    <n v="74468.5"/>
    <n v="49825.5"/>
    <n v="-50095.25"/>
    <n v="149206.75"/>
    <n v="20974"/>
  </r>
  <r>
    <n v="311218"/>
    <d v="2014-06-03T16:31:54"/>
    <s v="Rejected"/>
    <s v="Male"/>
    <n v="0"/>
    <s v="c9"/>
    <n v="46028"/>
    <x v="3810"/>
    <s v="40001-60000"/>
    <m/>
    <m/>
    <m/>
    <m/>
    <m/>
    <n v="24661.5"/>
    <n v="74474"/>
    <n v="49812.5"/>
    <n v="-50057.25"/>
    <n v="149192.75"/>
    <n v="46028"/>
  </r>
  <r>
    <n v="590807"/>
    <d v="2014-06-19T14:34:17"/>
    <s v="Hired"/>
    <s v="Male"/>
    <n v="0"/>
    <s v="c9"/>
    <n v="34189"/>
    <x v="3811"/>
    <s v="20001-40000"/>
    <m/>
    <m/>
    <m/>
    <m/>
    <m/>
    <n v="24653.25"/>
    <n v="74479.5"/>
    <n v="49826.25"/>
    <n v="-50086.125"/>
    <n v="149218.875"/>
    <n v="34189"/>
  </r>
  <r>
    <n v="951578"/>
    <d v="2014-07-02T06:09:20"/>
    <s v="Hired"/>
    <s v="Female"/>
    <n v="0"/>
    <s v="c9"/>
    <n v="56011"/>
    <x v="3812"/>
    <s v="40001-60000"/>
    <m/>
    <m/>
    <m/>
    <m/>
    <m/>
    <n v="24645"/>
    <n v="74485"/>
    <n v="49840"/>
    <n v="-50115"/>
    <n v="149245"/>
    <n v="56011"/>
  </r>
  <r>
    <n v="389877"/>
    <d v="2014-07-04T19:21:59"/>
    <s v="Hired"/>
    <s v="Male"/>
    <n v="0"/>
    <s v="c9"/>
    <n v="86815"/>
    <x v="3813"/>
    <s v="60001-100000"/>
    <m/>
    <m/>
    <m/>
    <m/>
    <m/>
    <n v="24643"/>
    <n v="74492.75"/>
    <n v="49849.75"/>
    <n v="-50131.625"/>
    <n v="149267.375"/>
    <n v="86815"/>
  </r>
  <r>
    <n v="229668"/>
    <d v="2014-05-09T09:34:20"/>
    <s v="Rejected"/>
    <s v="Male"/>
    <n v="0"/>
    <s v="c9"/>
    <n v="2719"/>
    <x v="3814"/>
    <s v="0-20,000"/>
    <m/>
    <m/>
    <m/>
    <m/>
    <m/>
    <n v="24641"/>
    <n v="74474"/>
    <n v="49833"/>
    <n v="-50108.5"/>
    <n v="149223.5"/>
    <n v="2719"/>
  </r>
  <r>
    <n v="335797"/>
    <d v="2014-05-09T09:35:14"/>
    <s v="Rejected"/>
    <s v="Male"/>
    <n v="0"/>
    <s v="c9"/>
    <n v="78945"/>
    <x v="3815"/>
    <s v="60001-100000"/>
    <m/>
    <m/>
    <m/>
    <m/>
    <m/>
    <n v="24653.25"/>
    <n v="74479.5"/>
    <n v="49826.25"/>
    <n v="-50086.125"/>
    <n v="149218.875"/>
    <n v="78945"/>
  </r>
  <r>
    <n v="579041"/>
    <d v="2014-05-23T09:38:24"/>
    <s v="Rejected"/>
    <s v="Male"/>
    <n v="0"/>
    <s v="c9"/>
    <n v="82458"/>
    <x v="3816"/>
    <s v="60001-100000"/>
    <m/>
    <m/>
    <m/>
    <m/>
    <m/>
    <n v="24645"/>
    <n v="74463"/>
    <n v="49818"/>
    <n v="-50082"/>
    <n v="149190"/>
    <n v="82458"/>
  </r>
  <r>
    <n v="248344"/>
    <d v="2014-05-28T20:41:00"/>
    <s v="Rejected"/>
    <s v="Female"/>
    <n v="0"/>
    <s v="c9"/>
    <n v="50915"/>
    <x v="3817"/>
    <s v="40001-60000"/>
    <m/>
    <m/>
    <m/>
    <m/>
    <m/>
    <n v="24643"/>
    <n v="74426.25"/>
    <n v="49783.25"/>
    <n v="-50031.875"/>
    <n v="149101.125"/>
    <n v="50915"/>
  </r>
  <r>
    <n v="387963"/>
    <d v="2014-05-28T20:41:24"/>
    <s v="Hired"/>
    <s v="Male"/>
    <n v="0"/>
    <s v="c9"/>
    <n v="17425"/>
    <x v="3818"/>
    <s v="0-20,000"/>
    <m/>
    <m/>
    <m/>
    <m/>
    <m/>
    <n v="24641"/>
    <n v="74438.5"/>
    <n v="49797.5"/>
    <n v="-50055.25"/>
    <n v="149134.75"/>
    <n v="17425"/>
  </r>
  <r>
    <n v="657136"/>
    <d v="2014-05-28T20:41:43"/>
    <s v="Rejected"/>
    <s v="Male"/>
    <n v="0"/>
    <s v="c9"/>
    <n v="57809"/>
    <x v="3819"/>
    <s v="40001-60000"/>
    <m/>
    <m/>
    <m/>
    <m/>
    <m/>
    <n v="24653.25"/>
    <n v="74450.75"/>
    <n v="49797.5"/>
    <n v="-50043"/>
    <n v="149147"/>
    <n v="57809"/>
  </r>
  <r>
    <n v="442094"/>
    <d v="2014-05-28T20:42:44"/>
    <s v="Hired"/>
    <s v="Male"/>
    <n v="0"/>
    <s v="c9"/>
    <n v="47681"/>
    <x v="3820"/>
    <s v="40001-60000"/>
    <m/>
    <m/>
    <m/>
    <m/>
    <m/>
    <n v="24645"/>
    <n v="74463"/>
    <n v="49818"/>
    <n v="-50082"/>
    <n v="149190"/>
    <n v="47681"/>
  </r>
  <r>
    <n v="486905"/>
    <d v="2014-05-28T20:44:40"/>
    <s v="Rejected"/>
    <s v="Male"/>
    <n v="0"/>
    <s v="c9"/>
    <n v="53582"/>
    <x v="3821"/>
    <s v="40001-60000"/>
    <m/>
    <m/>
    <m/>
    <m/>
    <m/>
    <n v="24643"/>
    <n v="74468.5"/>
    <n v="49825.5"/>
    <n v="-50095.25"/>
    <n v="149206.75"/>
    <n v="53582"/>
  </r>
  <r>
    <n v="464509"/>
    <d v="2014-06-12T12:32:29"/>
    <s v="Hired"/>
    <s v="Female"/>
    <n v="0"/>
    <s v="c9"/>
    <n v="95535"/>
    <x v="3822"/>
    <s v="60001-100000"/>
    <m/>
    <m/>
    <m/>
    <m/>
    <m/>
    <n v="24641"/>
    <n v="74474"/>
    <n v="49833"/>
    <n v="-50108.5"/>
    <n v="149223.5"/>
    <n v="95535"/>
  </r>
  <r>
    <n v="791737"/>
    <d v="2014-07-04T00:01:34"/>
    <s v="Rejected"/>
    <s v="Female"/>
    <n v="0"/>
    <s v="c9"/>
    <n v="26036"/>
    <x v="3823"/>
    <s v="20001-40000"/>
    <m/>
    <m/>
    <m/>
    <m/>
    <m/>
    <n v="24639"/>
    <n v="74450.75"/>
    <n v="49811.75"/>
    <n v="-50078.625"/>
    <n v="149168.375"/>
    <n v="26036"/>
  </r>
  <r>
    <n v="488691"/>
    <d v="2014-07-04T00:04:37"/>
    <s v="Rejected"/>
    <s v="Female"/>
    <n v="0"/>
    <s v="c9"/>
    <n v="48477"/>
    <x v="3824"/>
    <s v="40001-60000"/>
    <m/>
    <m/>
    <m/>
    <m/>
    <m/>
    <n v="24637"/>
    <n v="74463"/>
    <n v="49826"/>
    <n v="-50102"/>
    <n v="149202"/>
    <n v="48477"/>
  </r>
  <r>
    <n v="58937"/>
    <d v="2014-07-04T00:05:38"/>
    <s v="Hired"/>
    <s v="Female"/>
    <n v="0"/>
    <s v="c9"/>
    <n v="15293"/>
    <x v="3825"/>
    <s v="0-20,000"/>
    <m/>
    <m/>
    <m/>
    <m/>
    <m/>
    <n v="24630.5"/>
    <n v="74468.5"/>
    <n v="49838"/>
    <n v="-50126.5"/>
    <n v="149225.5"/>
    <n v="15293"/>
  </r>
  <r>
    <n v="437058"/>
    <d v="2014-07-04T00:08:54"/>
    <s v="Rejected"/>
    <s v="Female"/>
    <n v="0"/>
    <s v="c9"/>
    <n v="10271"/>
    <x v="3826"/>
    <s v="0-20,000"/>
    <m/>
    <m/>
    <m/>
    <m/>
    <m/>
    <n v="24641"/>
    <n v="74474"/>
    <n v="49833"/>
    <n v="-50108.5"/>
    <n v="149223.5"/>
    <n v="10271"/>
  </r>
  <r>
    <n v="430925"/>
    <d v="2014-07-04T00:05:18"/>
    <s v="Hired"/>
    <s v="Female"/>
    <n v="0"/>
    <s v="c9"/>
    <n v="97932"/>
    <x v="3827"/>
    <s v="60001-100000"/>
    <m/>
    <m/>
    <m/>
    <m/>
    <m/>
    <n v="24653.25"/>
    <n v="74479.5"/>
    <n v="49826.25"/>
    <n v="-50086.125"/>
    <n v="149218.875"/>
    <n v="97932"/>
  </r>
  <r>
    <n v="991451"/>
    <d v="2014-07-04T00:04:14"/>
    <s v="Hired"/>
    <s v="Female"/>
    <n v="0"/>
    <s v="c9"/>
    <n v="25268"/>
    <x v="1056"/>
    <s v="20001-40000"/>
    <m/>
    <m/>
    <m/>
    <m/>
    <m/>
    <n v="24645"/>
    <n v="74463"/>
    <n v="49818"/>
    <n v="-50082"/>
    <n v="149190"/>
    <n v="25268"/>
  </r>
  <r>
    <n v="642877"/>
    <d v="2014-07-12T18:39:33"/>
    <s v="Rejected"/>
    <s v="Male"/>
    <n v="0"/>
    <s v="c9"/>
    <n v="22683"/>
    <x v="3828"/>
    <s v="20001-40000"/>
    <m/>
    <m/>
    <m/>
    <m/>
    <m/>
    <n v="24643"/>
    <n v="74468.5"/>
    <n v="49825.5"/>
    <n v="-50095.25"/>
    <n v="149206.75"/>
    <n v="22683"/>
  </r>
  <r>
    <n v="989961"/>
    <d v="2014-07-12T18:39:52"/>
    <s v="Rejected"/>
    <s v="Male"/>
    <n v="0"/>
    <s v="c9"/>
    <n v="14559"/>
    <x v="3829"/>
    <s v="0-20,000"/>
    <m/>
    <m/>
    <m/>
    <m/>
    <m/>
    <n v="24661.5"/>
    <n v="74474"/>
    <n v="49812.5"/>
    <n v="-50057.25"/>
    <n v="149192.75"/>
    <n v="14559"/>
  </r>
  <r>
    <n v="259269"/>
    <d v="2014-05-27T18:06:21"/>
    <s v="Hired"/>
    <s v="Male"/>
    <n v="0"/>
    <s v="c9"/>
    <n v="15216"/>
    <x v="3830"/>
    <s v="0-20,000"/>
    <m/>
    <m/>
    <m/>
    <m/>
    <m/>
    <n v="24684.5"/>
    <n v="74479.5"/>
    <n v="49795"/>
    <n v="-50008"/>
    <n v="149172"/>
    <n v="15216"/>
  </r>
  <r>
    <n v="202730"/>
    <d v="2014-05-27T18:06:52"/>
    <s v="Hired"/>
    <s v="Female"/>
    <n v="0"/>
    <s v="c9"/>
    <n v="22862"/>
    <x v="3831"/>
    <s v="20001-40000"/>
    <m/>
    <m/>
    <m/>
    <m/>
    <m/>
    <n v="24704"/>
    <n v="74485"/>
    <n v="49781"/>
    <n v="-49967.5"/>
    <n v="149156.5"/>
    <n v="22862"/>
  </r>
  <r>
    <n v="984292"/>
    <d v="2014-06-03T11:00:46"/>
    <s v="Rejected"/>
    <s v="Female"/>
    <n v="0"/>
    <s v="c9"/>
    <n v="37882"/>
    <x v="3832"/>
    <s v="20001-40000"/>
    <m/>
    <m/>
    <m/>
    <m/>
    <m/>
    <n v="24704"/>
    <n v="74492.75"/>
    <n v="49788.75"/>
    <n v="-49979.125"/>
    <n v="149175.875"/>
    <n v="37882"/>
  </r>
  <r>
    <n v="273112"/>
    <d v="2014-08-22T09:33:15"/>
    <s v="Hired"/>
    <s v="Male"/>
    <n v="0"/>
    <s v="c9"/>
    <n v="58438"/>
    <x v="2349"/>
    <s v="40001-60000"/>
    <m/>
    <m/>
    <m/>
    <m/>
    <m/>
    <n v="24704"/>
    <n v="74500.5"/>
    <n v="49796.5"/>
    <n v="-49990.75"/>
    <n v="149195.25"/>
    <n v="58438"/>
  </r>
  <r>
    <n v="830024"/>
    <d v="2014-05-19T09:31:30"/>
    <s v="Hired"/>
    <s v="Male"/>
    <n v="0"/>
    <s v="c9"/>
    <n v="54712"/>
    <x v="3833"/>
    <s v="40001-60000"/>
    <m/>
    <m/>
    <m/>
    <m/>
    <m/>
    <n v="24704"/>
    <n v="74508.25"/>
    <n v="49804.25"/>
    <n v="-50002.375"/>
    <n v="149214.625"/>
    <n v="54712"/>
  </r>
  <r>
    <n v="938760"/>
    <d v="2014-07-21T09:31:25"/>
    <s v="Hired"/>
    <s v="Male"/>
    <n v="0"/>
    <s v="c9"/>
    <n v="62020"/>
    <x v="3834"/>
    <s v="60001-100000"/>
    <m/>
    <m/>
    <m/>
    <m/>
    <m/>
    <n v="24704"/>
    <n v="74516"/>
    <n v="49812"/>
    <n v="-50014"/>
    <n v="149234"/>
    <n v="62020"/>
  </r>
  <r>
    <n v="217754"/>
    <d v="2014-08-06T17:06:54"/>
    <s v="Hired"/>
    <s v="Male"/>
    <n v="0"/>
    <s v="c9"/>
    <n v="2463"/>
    <x v="3835"/>
    <s v="0-20,000"/>
    <m/>
    <m/>
    <m/>
    <m/>
    <m/>
    <n v="24697.5"/>
    <n v="74534.5"/>
    <n v="49837"/>
    <n v="-50058"/>
    <n v="149290"/>
    <n v="2463"/>
  </r>
  <r>
    <n v="353917"/>
    <d v="2014-08-26T16:39:00"/>
    <s v="Hired"/>
    <s v="Male"/>
    <n v="0"/>
    <s v="c9"/>
    <n v="14997"/>
    <x v="3836"/>
    <s v="0-20,000"/>
    <m/>
    <m/>
    <m/>
    <m/>
    <m/>
    <n v="24704"/>
    <n v="74553"/>
    <n v="49849"/>
    <n v="-50069.5"/>
    <n v="149326.5"/>
    <n v="14997"/>
  </r>
  <r>
    <n v="307390"/>
    <d v="2014-08-27T09:23:19"/>
    <s v="Hired"/>
    <s v="Male"/>
    <n v="0"/>
    <s v="c9"/>
    <n v="80927"/>
    <x v="3837"/>
    <s v="60001-100000"/>
    <m/>
    <m/>
    <m/>
    <m/>
    <m/>
    <n v="24706.75"/>
    <n v="74571.5"/>
    <n v="49864.75"/>
    <n v="-50090.375"/>
    <n v="149368.625"/>
    <n v="80927"/>
  </r>
  <r>
    <n v="824047"/>
    <d v="2014-08-05T08:33:25"/>
    <s v="Hired"/>
    <s v="Female"/>
    <n v="0"/>
    <s v="c5"/>
    <n v="35844"/>
    <x v="3838"/>
    <s v="20001-40000"/>
    <m/>
    <m/>
    <m/>
    <m/>
    <m/>
    <n v="24704"/>
    <n v="74516"/>
    <n v="49812"/>
    <n v="-50014"/>
    <n v="149234"/>
    <n v="35844"/>
  </r>
  <r>
    <n v="99934"/>
    <d v="2014-05-26T09:34:34"/>
    <s v="Hired"/>
    <s v="Female"/>
    <n v="0"/>
    <s v="c9"/>
    <n v="52182"/>
    <x v="3839"/>
    <s v="40001-60000"/>
    <m/>
    <m/>
    <m/>
    <m/>
    <m/>
    <n v="24704"/>
    <n v="74534.5"/>
    <n v="49830.5"/>
    <n v="-50041.75"/>
    <n v="149280.25"/>
    <n v="52182"/>
  </r>
  <r>
    <n v="282040"/>
    <d v="2014-05-26T09:35:03"/>
    <s v="Rejected"/>
    <s v="Male"/>
    <n v="0"/>
    <s v="c9"/>
    <n v="81683"/>
    <x v="3840"/>
    <s v="60001-100000"/>
    <m/>
    <m/>
    <m/>
    <m/>
    <m/>
    <n v="24704"/>
    <n v="74553"/>
    <n v="49849"/>
    <n v="-50069.5"/>
    <n v="149326.5"/>
    <n v="81683"/>
  </r>
  <r>
    <n v="263166"/>
    <d v="2014-08-01T08:10:46"/>
    <s v="Rejected"/>
    <s v="Male"/>
    <n v="0"/>
    <s v="c9"/>
    <n v="86432"/>
    <x v="3841"/>
    <s v="60001-100000"/>
    <m/>
    <m/>
    <m/>
    <m/>
    <m/>
    <n v="24704"/>
    <n v="74508.25"/>
    <n v="49804.25"/>
    <n v="-50002.375"/>
    <n v="149214.625"/>
    <n v="86432"/>
  </r>
  <r>
    <n v="232657"/>
    <d v="2014-05-15T13:31:10"/>
    <s v="Hired"/>
    <s v="Male"/>
    <n v="0"/>
    <s v="c5"/>
    <n v="57400"/>
    <x v="3842"/>
    <s v="40001-60000"/>
    <m/>
    <m/>
    <m/>
    <m/>
    <m/>
    <n v="24704"/>
    <n v="74485"/>
    <n v="49781"/>
    <n v="-49967.5"/>
    <n v="149156.5"/>
    <n v="57400"/>
  </r>
  <r>
    <n v="558724"/>
    <d v="2014-05-26T17:38:01"/>
    <s v="Rejected"/>
    <s v="Male"/>
    <n v="0"/>
    <s v="c5"/>
    <n v="47351"/>
    <x v="3843"/>
    <s v="40001-60000"/>
    <m/>
    <m/>
    <m/>
    <m/>
    <m/>
    <n v="24697.5"/>
    <n v="74492.75"/>
    <n v="49795.25"/>
    <n v="-49995.375"/>
    <n v="149185.625"/>
    <n v="47351"/>
  </r>
  <r>
    <n v="67488"/>
    <d v="2014-08-04T09:31:35"/>
    <s v="Hired"/>
    <s v="Male"/>
    <n v="0"/>
    <s v="c5"/>
    <n v="10631"/>
    <x v="3844"/>
    <s v="0-20,000"/>
    <m/>
    <m/>
    <m/>
    <m/>
    <m/>
    <n v="24691"/>
    <n v="74500.5"/>
    <n v="49809.5"/>
    <n v="-50023.25"/>
    <n v="149214.75"/>
    <n v="10631"/>
  </r>
  <r>
    <n v="640471"/>
    <d v="2014-08-19T17:08:22"/>
    <s v="Hired"/>
    <s v="Don’t want to say"/>
    <n v="0"/>
    <s v="c9"/>
    <n v="37465"/>
    <x v="3845"/>
    <s v="20001-40000"/>
    <m/>
    <m/>
    <m/>
    <m/>
    <m/>
    <n v="24704"/>
    <n v="74508.25"/>
    <n v="49804.25"/>
    <n v="-50002.375"/>
    <n v="149214.625"/>
    <n v="37465"/>
  </r>
  <r>
    <n v="884261"/>
    <d v="2014-08-19T17:09:38"/>
    <s v="Rejected"/>
    <s v="Don’t want to say"/>
    <n v="0"/>
    <s v="c9"/>
    <n v="1386"/>
    <x v="3846"/>
    <s v="0-20,000"/>
    <m/>
    <m/>
    <m/>
    <m/>
    <m/>
    <n v="24704"/>
    <n v="74516"/>
    <n v="49812"/>
    <n v="-50014"/>
    <n v="149234"/>
    <n v="1386"/>
  </r>
  <r>
    <n v="260828"/>
    <d v="2014-08-19T17:10:30"/>
    <s v="Rejected"/>
    <s v="Don’t want to say"/>
    <n v="0"/>
    <s v="c9"/>
    <n v="19308"/>
    <x v="3847"/>
    <s v="0-20,000"/>
    <m/>
    <m/>
    <m/>
    <m/>
    <m/>
    <n v="24704"/>
    <n v="74534.5"/>
    <n v="49830.5"/>
    <n v="-50041.75"/>
    <n v="149280.25"/>
    <n v="19308"/>
  </r>
  <r>
    <n v="695891"/>
    <d v="2014-06-17T16:29:17"/>
    <s v="Hired"/>
    <s v="Female"/>
    <n v="0"/>
    <s v="i1"/>
    <n v="69597"/>
    <x v="3848"/>
    <s v="60001-100000"/>
    <m/>
    <m/>
    <m/>
    <m/>
    <m/>
    <n v="24709.5"/>
    <n v="74553"/>
    <n v="49843.5"/>
    <n v="-50055.75"/>
    <n v="149318.25"/>
    <n v="69597"/>
  </r>
  <r>
    <n v="415382"/>
    <d v="2014-06-17T16:31:09"/>
    <s v="Hired"/>
    <s v="Female"/>
    <n v="0"/>
    <s v="i1"/>
    <n v="79833"/>
    <x v="3849"/>
    <s v="60001-100000"/>
    <m/>
    <m/>
    <m/>
    <m/>
    <m/>
    <n v="24706.75"/>
    <n v="74571.5"/>
    <n v="49864.75"/>
    <n v="-50090.375"/>
    <n v="149368.625"/>
    <n v="79833"/>
  </r>
  <r>
    <n v="405152"/>
    <d v="2014-06-17T16:30:55"/>
    <s v="Rejected"/>
    <s v="Female"/>
    <n v="0"/>
    <s v="i1"/>
    <n v="60789"/>
    <x v="3850"/>
    <s v="60001-100000"/>
    <m/>
    <m/>
    <m/>
    <m/>
    <m/>
    <n v="24704"/>
    <n v="74516"/>
    <n v="49812"/>
    <n v="-50014"/>
    <n v="149234"/>
    <n v="60789"/>
  </r>
  <r>
    <n v="922942"/>
    <d v="2014-08-18T09:31:07"/>
    <s v="Hired"/>
    <s v="Male"/>
    <n v="0"/>
    <s v="i6"/>
    <n v="18480"/>
    <x v="3851"/>
    <s v="0-20,000"/>
    <m/>
    <m/>
    <m/>
    <m/>
    <m/>
    <n v="24704"/>
    <n v="74534.5"/>
    <n v="49830.5"/>
    <n v="-50041.75"/>
    <n v="149280.25"/>
    <n v="18480"/>
  </r>
  <r>
    <n v="746537"/>
    <d v="2014-08-05T09:33:55"/>
    <s v="Hired"/>
    <s v="Male"/>
    <n v="0"/>
    <s v="i7"/>
    <n v="68528"/>
    <x v="3852"/>
    <s v="60001-100000"/>
    <m/>
    <m/>
    <m/>
    <m/>
    <m/>
    <n v="24709.5"/>
    <n v="74553"/>
    <n v="49843.5"/>
    <n v="-50055.75"/>
    <n v="149318.25"/>
    <n v="68528"/>
  </r>
  <r>
    <n v="895640"/>
    <d v="2014-07-09T18:31:45"/>
    <s v="Hired"/>
    <s v="Female"/>
    <n v="0"/>
    <s v="c9"/>
    <n v="72160"/>
    <x v="3853"/>
    <s v="60001-100000"/>
    <m/>
    <m/>
    <m/>
    <m/>
    <m/>
    <n v="24706.75"/>
    <n v="74571.5"/>
    <n v="49864.75"/>
    <n v="-50090.375"/>
    <n v="149368.625"/>
    <n v="72160"/>
  </r>
  <r>
    <n v="735642"/>
    <d v="2014-08-12T16:06:00"/>
    <s v="Rejected"/>
    <s v="Female"/>
    <n v="0"/>
    <s v="i7"/>
    <n v="87237"/>
    <x v="3854"/>
    <s v="60001-100000"/>
    <m/>
    <m/>
    <m/>
    <m/>
    <m/>
    <n v="24704"/>
    <n v="74590"/>
    <n v="49886"/>
    <n v="-50125"/>
    <n v="149419"/>
    <n v="87237"/>
  </r>
  <r>
    <n v="120355"/>
    <d v="2014-05-06T09:31:46"/>
    <s v="Rejected"/>
    <s v="Male"/>
    <n v="0"/>
    <s v="i7"/>
    <n v="78769"/>
    <x v="3855"/>
    <s v="60001-100000"/>
    <m/>
    <m/>
    <m/>
    <m/>
    <m/>
    <n v="24704"/>
    <n v="74534.5"/>
    <n v="49830.5"/>
    <n v="-50041.75"/>
    <n v="149280.25"/>
    <n v="78769"/>
  </r>
  <r>
    <n v="915403"/>
    <d v="2014-05-06T09:33:17"/>
    <s v="Rejected"/>
    <s v="Male"/>
    <n v="0"/>
    <s v="i7"/>
    <n v="83655"/>
    <x v="3856"/>
    <s v="60001-100000"/>
    <m/>
    <m/>
    <m/>
    <m/>
    <m/>
    <n v="24704"/>
    <n v="74500.5"/>
    <n v="49796.5"/>
    <n v="-49990.75"/>
    <n v="149195.25"/>
    <n v="83655"/>
  </r>
  <r>
    <n v="218613"/>
    <d v="2014-05-06T09:36:33"/>
    <s v="Hired"/>
    <s v="Male"/>
    <n v="0"/>
    <s v="i7"/>
    <n v="9149"/>
    <x v="3857"/>
    <s v="0-20,000"/>
    <m/>
    <m/>
    <m/>
    <m/>
    <m/>
    <n v="24704"/>
    <n v="74479.5"/>
    <n v="49775.5"/>
    <n v="-49959.25"/>
    <n v="149142.75"/>
    <n v="9149"/>
  </r>
  <r>
    <n v="525791"/>
    <d v="2014-05-16T07:34:36"/>
    <s v="Hired"/>
    <s v="Male"/>
    <n v="0"/>
    <s v="i7"/>
    <n v="76751"/>
    <x v="3858"/>
    <s v="60001-100000"/>
    <m/>
    <m/>
    <m/>
    <m/>
    <m/>
    <n v="24704"/>
    <n v="74485"/>
    <n v="49781"/>
    <n v="-49967.5"/>
    <n v="149156.5"/>
    <n v="76751"/>
  </r>
  <r>
    <n v="665191"/>
    <d v="2014-05-16T07:35:20"/>
    <s v="Hired"/>
    <s v="Male"/>
    <n v="0"/>
    <s v="i7"/>
    <n v="47531"/>
    <x v="3859"/>
    <s v="40001-60000"/>
    <m/>
    <m/>
    <m/>
    <m/>
    <m/>
    <n v="24704"/>
    <n v="74468.5"/>
    <n v="49764.5"/>
    <n v="-49942.75"/>
    <n v="149115.25"/>
    <n v="47531"/>
  </r>
  <r>
    <n v="461695"/>
    <d v="2014-06-04T15:50:59"/>
    <s v="Rejected"/>
    <s v="Male"/>
    <n v="0"/>
    <s v="i5"/>
    <n v="46636"/>
    <x v="3860"/>
    <s v="40001-60000"/>
    <m/>
    <m/>
    <m/>
    <m/>
    <m/>
    <n v="24704"/>
    <n v="74474"/>
    <n v="49770"/>
    <n v="-49951"/>
    <n v="149129"/>
    <n v="46636"/>
  </r>
  <r>
    <n v="25761"/>
    <d v="2014-06-04T15:53:44"/>
    <s v="Hired"/>
    <s v="Male"/>
    <n v="0"/>
    <s v="i5"/>
    <n v="55502"/>
    <x v="3861"/>
    <s v="40001-60000"/>
    <m/>
    <m/>
    <m/>
    <m/>
    <m/>
    <n v="24704"/>
    <n v="74479.5"/>
    <n v="49775.5"/>
    <n v="-49959.25"/>
    <n v="149142.75"/>
    <n v="55502"/>
  </r>
  <r>
    <n v="511313"/>
    <d v="2014-06-25T14:13:50"/>
    <s v="Rejected"/>
    <s v="Male"/>
    <n v="0"/>
    <s v="i7"/>
    <n v="87691"/>
    <x v="3862"/>
    <s v="60001-100000"/>
    <m/>
    <m/>
    <m/>
    <m/>
    <m/>
    <n v="24704"/>
    <n v="74485"/>
    <n v="49781"/>
    <n v="-49967.5"/>
    <n v="149156.5"/>
    <n v="87691"/>
  </r>
  <r>
    <n v="327673"/>
    <d v="2014-06-25T14:14:18"/>
    <s v="Rejected"/>
    <s v="Male"/>
    <n v="0"/>
    <s v="i7"/>
    <n v="22503"/>
    <x v="3863"/>
    <s v="20001-40000"/>
    <m/>
    <m/>
    <m/>
    <m/>
    <m/>
    <n v="24697.5"/>
    <n v="74468.5"/>
    <n v="49771"/>
    <n v="-49959"/>
    <n v="149125"/>
    <n v="22503"/>
  </r>
  <r>
    <n v="130020"/>
    <d v="2014-06-25T14:16:00"/>
    <s v="Hired"/>
    <s v="Male"/>
    <n v="0"/>
    <s v="i7"/>
    <n v="80256"/>
    <x v="3864"/>
    <s v="60001-100000"/>
    <m/>
    <m/>
    <m/>
    <m/>
    <m/>
    <n v="24704"/>
    <n v="74474"/>
    <n v="49770"/>
    <n v="-49951"/>
    <n v="149129"/>
    <n v="80256"/>
  </r>
  <r>
    <n v="916438"/>
    <d v="2014-06-25T14:34:27"/>
    <s v="Rejected"/>
    <s v="Female"/>
    <n v="0"/>
    <s v="i7"/>
    <n v="41453"/>
    <x v="3865"/>
    <s v="40001-60000"/>
    <m/>
    <m/>
    <m/>
    <m/>
    <m/>
    <n v="24704"/>
    <n v="74450.75"/>
    <n v="49746.75"/>
    <n v="-49916.125"/>
    <n v="149070.875"/>
    <n v="41453"/>
  </r>
  <r>
    <n v="402937"/>
    <d v="2014-06-25T14:35:12"/>
    <s v="Hired"/>
    <s v="Male"/>
    <n v="0"/>
    <s v="i7"/>
    <n v="38604"/>
    <x v="3866"/>
    <s v="20001-40000"/>
    <m/>
    <m/>
    <m/>
    <m/>
    <m/>
    <n v="24704"/>
    <n v="74463"/>
    <n v="49759"/>
    <n v="-49934.5"/>
    <n v="149101.5"/>
    <n v="38604"/>
  </r>
  <r>
    <n v="637597"/>
    <d v="2014-07-02T10:28:11"/>
    <s v="Rejected"/>
    <s v="Female"/>
    <n v="0"/>
    <s v="i5"/>
    <n v="6653"/>
    <x v="3867"/>
    <s v="0-20,000"/>
    <m/>
    <m/>
    <m/>
    <m/>
    <m/>
    <n v="24697.5"/>
    <n v="74468.5"/>
    <n v="49771"/>
    <n v="-49959"/>
    <n v="149125"/>
    <n v="6653"/>
  </r>
  <r>
    <n v="911871"/>
    <d v="2014-07-08T09:34:17"/>
    <s v="Hired"/>
    <s v="Male"/>
    <n v="0"/>
    <s v="i7"/>
    <n v="83971"/>
    <x v="3868"/>
    <s v="60001-100000"/>
    <m/>
    <m/>
    <m/>
    <m/>
    <m/>
    <n v="24704"/>
    <n v="74474"/>
    <n v="49770"/>
    <n v="-49951"/>
    <n v="149129"/>
    <n v="83971"/>
  </r>
  <r>
    <n v="102217"/>
    <d v="2014-06-17T09:32:00"/>
    <s v="Hired"/>
    <s v="Don’t want to say"/>
    <n v="0"/>
    <s v="c5"/>
    <n v="23608"/>
    <x v="3869"/>
    <s v="20001-40000"/>
    <m/>
    <m/>
    <m/>
    <m/>
    <m/>
    <n v="24704"/>
    <n v="74450.75"/>
    <n v="49746.75"/>
    <n v="-49916.125"/>
    <n v="149070.875"/>
    <n v="23608"/>
  </r>
  <r>
    <n v="151795"/>
    <d v="2014-07-08T16:16:11"/>
    <s v="Hired"/>
    <s v="Female"/>
    <n v="0"/>
    <s v="c5"/>
    <n v="31123"/>
    <x v="3870"/>
    <s v="20001-40000"/>
    <m/>
    <m/>
    <m/>
    <m/>
    <m/>
    <n v="24704"/>
    <n v="74463"/>
    <n v="49759"/>
    <n v="-49934.5"/>
    <n v="149101.5"/>
    <n v="31123"/>
  </r>
  <r>
    <n v="832700"/>
    <d v="2014-07-08T16:12:47"/>
    <s v="Rejected"/>
    <s v="Female"/>
    <n v="0"/>
    <s v="c5"/>
    <n v="57219"/>
    <x v="3871"/>
    <s v="40001-60000"/>
    <m/>
    <m/>
    <m/>
    <m/>
    <m/>
    <n v="24704"/>
    <n v="74468.5"/>
    <n v="49764.5"/>
    <n v="-49942.75"/>
    <n v="149115.25"/>
    <n v="57219"/>
  </r>
  <r>
    <n v="960256"/>
    <d v="2014-08-11T12:56:31"/>
    <s v="Hired"/>
    <s v="Male"/>
    <n v="0"/>
    <s v="c5"/>
    <n v="69108"/>
    <x v="3872"/>
    <s v="60001-100000"/>
    <m/>
    <m/>
    <m/>
    <m/>
    <m/>
    <n v="24704"/>
    <n v="74474"/>
    <n v="49770"/>
    <n v="-49951"/>
    <n v="149129"/>
    <n v="69108"/>
  </r>
  <r>
    <n v="530605"/>
    <d v="2014-08-11T12:56:54"/>
    <s v="Hired"/>
    <s v="Female"/>
    <n v="0"/>
    <s v="c5"/>
    <n v="10518"/>
    <x v="3873"/>
    <s v="0-20,000"/>
    <m/>
    <m/>
    <m/>
    <m/>
    <m/>
    <n v="24704"/>
    <n v="74479.5"/>
    <n v="49775.5"/>
    <n v="-49959.25"/>
    <n v="149142.75"/>
    <n v="10518"/>
  </r>
  <r>
    <n v="250940"/>
    <d v="2014-08-19T10:08:17"/>
    <s v="Rejected"/>
    <s v="Female"/>
    <n v="0"/>
    <s v="c5"/>
    <n v="28339"/>
    <x v="3874"/>
    <s v="20001-40000"/>
    <m/>
    <m/>
    <m/>
    <m/>
    <m/>
    <n v="24704"/>
    <n v="74485"/>
    <n v="49781"/>
    <n v="-49967.5"/>
    <n v="149156.5"/>
    <n v="28339"/>
  </r>
  <r>
    <n v="323612"/>
    <d v="2014-08-19T10:08:06"/>
    <s v="Hired"/>
    <s v="Don’t want to say"/>
    <n v="0"/>
    <s v="c5"/>
    <n v="54909"/>
    <x v="3875"/>
    <s v="40001-60000"/>
    <m/>
    <m/>
    <m/>
    <m/>
    <m/>
    <n v="24704"/>
    <n v="74492.75"/>
    <n v="49788.75"/>
    <n v="-49979.125"/>
    <n v="149175.875"/>
    <n v="54909"/>
  </r>
  <r>
    <n v="345891"/>
    <d v="2014-07-11T19:48:13"/>
    <s v="Hired"/>
    <s v="Female"/>
    <n v="0"/>
    <s v="c5"/>
    <n v="15450"/>
    <x v="3876"/>
    <s v="0-20,000"/>
    <m/>
    <m/>
    <m/>
    <m/>
    <m/>
    <n v="24704"/>
    <n v="74500.5"/>
    <n v="49796.5"/>
    <n v="-49990.75"/>
    <n v="149195.25"/>
    <n v="15450"/>
  </r>
  <r>
    <n v="987463"/>
    <d v="2014-07-11T19:49:48"/>
    <s v="Hired"/>
    <s v="Male"/>
    <n v="0"/>
    <s v="c5"/>
    <n v="37936"/>
    <x v="3877"/>
    <s v="20001-40000"/>
    <m/>
    <m/>
    <m/>
    <m/>
    <m/>
    <n v="24706.75"/>
    <n v="74508.25"/>
    <n v="49801.5"/>
    <n v="-49995.5"/>
    <n v="149210.5"/>
    <n v="37936"/>
  </r>
  <r>
    <n v="27372"/>
    <d v="2014-07-18T13:13:50"/>
    <s v="Rejected"/>
    <s v="Female"/>
    <n v="0"/>
    <s v="c5"/>
    <n v="12875"/>
    <x v="3878"/>
    <s v="0-20,000"/>
    <m/>
    <m/>
    <m/>
    <m/>
    <m/>
    <n v="24704"/>
    <n v="74516"/>
    <n v="49812"/>
    <n v="-50014"/>
    <n v="149234"/>
    <n v="12875"/>
  </r>
  <r>
    <n v="695272"/>
    <d v="2014-07-22T09:33:06"/>
    <s v="Hired"/>
    <s v="Male"/>
    <n v="0"/>
    <s v="c5"/>
    <n v="23379"/>
    <x v="3879"/>
    <s v="20001-40000"/>
    <m/>
    <m/>
    <m/>
    <m/>
    <m/>
    <n v="24712.25"/>
    <n v="74534.5"/>
    <n v="49822.25"/>
    <n v="-50021.125"/>
    <n v="149267.875"/>
    <n v="23379"/>
  </r>
  <r>
    <n v="732645"/>
    <d v="2014-05-06T17:01:43"/>
    <s v="Hired"/>
    <s v="Male"/>
    <n v="0"/>
    <s v="c5"/>
    <n v="4833"/>
    <x v="3880"/>
    <s v="0-20,000"/>
    <m/>
    <m/>
    <m/>
    <m/>
    <m/>
    <n v="24725"/>
    <n v="74553"/>
    <n v="49828"/>
    <n v="-50017"/>
    <n v="149295"/>
    <n v="4833"/>
  </r>
  <r>
    <n v="989119"/>
    <d v="2014-05-06T17:05:01"/>
    <s v="Rejected"/>
    <s v="Male"/>
    <n v="0"/>
    <s v="c5"/>
    <n v="54856"/>
    <x v="3881"/>
    <s v="40001-60000"/>
    <m/>
    <m/>
    <m/>
    <m/>
    <m/>
    <n v="24740.25"/>
    <n v="74571.5"/>
    <n v="49831.25"/>
    <n v="-50006.625"/>
    <n v="149318.375"/>
    <n v="54856"/>
  </r>
  <r>
    <n v="880865"/>
    <d v="2014-06-12T09:32:14"/>
    <s v="Hired"/>
    <s v="Male"/>
    <n v="0"/>
    <s v="c9"/>
    <n v="18267"/>
    <x v="3882"/>
    <s v="0-20,000"/>
    <m/>
    <m/>
    <m/>
    <m/>
    <m/>
    <n v="24735"/>
    <n v="74590"/>
    <n v="49855"/>
    <n v="-50047.5"/>
    <n v="149372.5"/>
    <n v="18267"/>
  </r>
  <r>
    <n v="414924"/>
    <d v="2014-07-05T11:11:03"/>
    <s v="Rejected"/>
    <s v="Male"/>
    <n v="0"/>
    <s v="c9"/>
    <n v="93822"/>
    <x v="3883"/>
    <s v="60001-100000"/>
    <m/>
    <m/>
    <m/>
    <m/>
    <m/>
    <n v="24750.75"/>
    <n v="74598.25"/>
    <n v="49847.5"/>
    <n v="-50020.5"/>
    <n v="149369.5"/>
    <n v="93822"/>
  </r>
  <r>
    <n v="516982"/>
    <d v="2014-05-01T09:35:25"/>
    <s v="Hired"/>
    <s v="Male"/>
    <n v="0"/>
    <s v="i6"/>
    <n v="41757"/>
    <x v="3884"/>
    <s v="40001-60000"/>
    <m/>
    <m/>
    <m/>
    <m/>
    <m/>
    <n v="24745.5"/>
    <n v="74553"/>
    <n v="49807.5"/>
    <n v="-49965.75"/>
    <n v="149264.25"/>
    <n v="41757"/>
  </r>
  <r>
    <n v="91804"/>
    <d v="2014-08-23T08:57:46"/>
    <s v="Hired"/>
    <s v="Female"/>
    <n v="0"/>
    <s v="i6"/>
    <n v="43469"/>
    <x v="3885"/>
    <s v="40001-60000"/>
    <m/>
    <m/>
    <m/>
    <m/>
    <m/>
    <n v="24740.25"/>
    <n v="74571.5"/>
    <n v="49831.25"/>
    <n v="-50006.625"/>
    <n v="149318.375"/>
    <n v="43469"/>
  </r>
  <r>
    <n v="728062"/>
    <d v="2014-08-23T08:58:19"/>
    <s v="Rejected"/>
    <s v="Female"/>
    <n v="0"/>
    <s v="i6"/>
    <n v="55369"/>
    <x v="3886"/>
    <s v="40001-60000"/>
    <m/>
    <m/>
    <m/>
    <m/>
    <m/>
    <n v="24735"/>
    <n v="74590"/>
    <n v="49855"/>
    <n v="-50047.5"/>
    <n v="149372.5"/>
    <n v="55369"/>
  </r>
  <r>
    <n v="697180"/>
    <d v="2014-07-10T09:31:41"/>
    <s v="Rejected"/>
    <s v="Female"/>
    <n v="0"/>
    <s v="i7"/>
    <n v="29133"/>
    <x v="3887"/>
    <s v="20001-40000"/>
    <m/>
    <m/>
    <m/>
    <m/>
    <m/>
    <n v="24730"/>
    <n v="74598.25"/>
    <n v="49868.25"/>
    <n v="-50072.375"/>
    <n v="149400.625"/>
    <n v="29133"/>
  </r>
  <r>
    <n v="245050"/>
    <d v="2014-05-01T10:44:07"/>
    <s v="Hired"/>
    <s v="Male"/>
    <n v="0"/>
    <s v="c5"/>
    <n v="25888"/>
    <x v="3888"/>
    <s v="20001-40000"/>
    <m/>
    <m/>
    <m/>
    <m/>
    <m/>
    <n v="24725"/>
    <n v="74606.5"/>
    <n v="49881.5"/>
    <n v="-50097.25"/>
    <n v="149428.75"/>
    <n v="25888"/>
  </r>
  <r>
    <n v="892747"/>
    <d v="2014-05-01T10:46:48"/>
    <s v="Hired"/>
    <s v="Female"/>
    <n v="0"/>
    <s v="c5"/>
    <n v="32605"/>
    <x v="3889"/>
    <s v="20001-40000"/>
    <m/>
    <m/>
    <m/>
    <m/>
    <m/>
    <n v="24720"/>
    <n v="74614.75"/>
    <n v="49894.75"/>
    <n v="-50122.125"/>
    <n v="149456.875"/>
    <n v="32605"/>
  </r>
  <r>
    <n v="910415"/>
    <d v="2014-05-01T10:44:12"/>
    <s v="Rejected"/>
    <s v="Don’t want to say"/>
    <n v="0"/>
    <s v="c5"/>
    <n v="19171"/>
    <x v="3890"/>
    <s v="0-20,000"/>
    <m/>
    <m/>
    <m/>
    <m/>
    <m/>
    <n v="24715"/>
    <n v="74623"/>
    <n v="49908"/>
    <n v="-50147"/>
    <n v="149485"/>
    <n v="19171"/>
  </r>
  <r>
    <n v="410772"/>
    <d v="2014-05-09T17:55:59"/>
    <s v="Hired"/>
    <s v="Male"/>
    <n v="0"/>
    <s v="c5"/>
    <n v="88636"/>
    <x v="3891"/>
    <s v="60001-100000"/>
    <m/>
    <m/>
    <m/>
    <m/>
    <m/>
    <n v="24730"/>
    <n v="74635.5"/>
    <n v="49905.5"/>
    <n v="-50128.25"/>
    <n v="149493.75"/>
    <n v="88636"/>
  </r>
  <r>
    <n v="908363"/>
    <d v="2014-05-09T17:57:37"/>
    <s v="Hired"/>
    <s v="Male"/>
    <n v="0"/>
    <s v="c5"/>
    <n v="59445"/>
    <x v="3892"/>
    <s v="40001-60000"/>
    <m/>
    <m/>
    <m/>
    <m/>
    <m/>
    <n v="24725"/>
    <n v="74606.5"/>
    <n v="49881.5"/>
    <n v="-50097.25"/>
    <n v="149428.75"/>
    <n v="59445"/>
  </r>
  <r>
    <n v="376260"/>
    <d v="2014-05-09T17:58:11"/>
    <s v="Rejected"/>
    <s v="Female"/>
    <n v="0"/>
    <s v="c5"/>
    <n v="62773"/>
    <x v="3893"/>
    <s v="60001-100000"/>
    <m/>
    <m/>
    <m/>
    <m/>
    <m/>
    <n v="24720"/>
    <n v="74614.75"/>
    <n v="49894.75"/>
    <n v="-50122.125"/>
    <n v="149456.875"/>
    <n v="62773"/>
  </r>
  <r>
    <n v="651481"/>
    <d v="2014-05-23T11:34:21"/>
    <s v="Hired"/>
    <s v="Male"/>
    <n v="0"/>
    <s v="c5"/>
    <n v="49827"/>
    <x v="3894"/>
    <s v="40001-60000"/>
    <m/>
    <m/>
    <m/>
    <m/>
    <m/>
    <n v="24715"/>
    <n v="74623"/>
    <n v="49908"/>
    <n v="-50147"/>
    <n v="149485"/>
    <n v="49827"/>
  </r>
  <r>
    <n v="585158"/>
    <d v="2014-05-23T11:31:06"/>
    <s v="Rejected"/>
    <s v="Don’t want to say"/>
    <n v="0"/>
    <s v="c5"/>
    <n v="64340"/>
    <x v="3895"/>
    <s v="60001-100000"/>
    <m/>
    <m/>
    <m/>
    <m/>
    <m/>
    <n v="24712.25"/>
    <n v="74635.5"/>
    <n v="49923.25"/>
    <n v="-50172.625"/>
    <n v="149520.375"/>
    <n v="64340"/>
  </r>
  <r>
    <n v="149668"/>
    <d v="2014-05-30T09:31:55"/>
    <s v="Rejected"/>
    <s v="Male"/>
    <n v="0"/>
    <s v="i5"/>
    <n v="80185"/>
    <x v="3896"/>
    <s v="60001-100000"/>
    <m/>
    <m/>
    <m/>
    <m/>
    <m/>
    <n v="24709.5"/>
    <n v="74648"/>
    <n v="49938.5"/>
    <n v="-50198.25"/>
    <n v="149555.75"/>
    <n v="80185"/>
  </r>
  <r>
    <n v="708626"/>
    <d v="2014-07-01T12:01:59"/>
    <s v="Hired"/>
    <s v="Male"/>
    <n v="0"/>
    <s v="i5"/>
    <n v="91881"/>
    <x v="3897"/>
    <s v="60001-100000"/>
    <m/>
    <m/>
    <m/>
    <m/>
    <m/>
    <n v="24706.75"/>
    <n v="74614.75"/>
    <n v="49908"/>
    <n v="-50155.25"/>
    <n v="149476.75"/>
    <n v="91881"/>
  </r>
  <r>
    <n v="121218"/>
    <d v="2014-06-27T09:31:28"/>
    <s v="Rejected"/>
    <s v="Male"/>
    <n v="0"/>
    <s v="c9"/>
    <n v="91417"/>
    <x v="3898"/>
    <s v="60001-100000"/>
    <m/>
    <m/>
    <m/>
    <m/>
    <m/>
    <n v="24704"/>
    <n v="74590"/>
    <n v="49886"/>
    <n v="-50125"/>
    <n v="149419"/>
    <n v="91417"/>
  </r>
  <r>
    <n v="687891"/>
    <d v="2014-07-04T09:29:40"/>
    <s v="Hired"/>
    <s v="Female"/>
    <n v="0"/>
    <s v="c9"/>
    <n v="14642"/>
    <x v="3899"/>
    <s v="0-20,000"/>
    <m/>
    <m/>
    <m/>
    <m/>
    <m/>
    <n v="24704"/>
    <n v="74534.5"/>
    <n v="49830.5"/>
    <n v="-50041.75"/>
    <n v="149280.25"/>
    <n v="14642"/>
  </r>
  <r>
    <n v="100256"/>
    <d v="2014-07-14T16:10:44"/>
    <s v="Hired"/>
    <s v="Female"/>
    <n v="0"/>
    <s v="c9"/>
    <n v="53297"/>
    <x v="3900"/>
    <s v="40001-60000"/>
    <m/>
    <m/>
    <m/>
    <m/>
    <m/>
    <n v="24709.5"/>
    <n v="74553"/>
    <n v="49843.5"/>
    <n v="-50055.75"/>
    <n v="149318.25"/>
    <n v="53297"/>
  </r>
  <r>
    <n v="67200"/>
    <d v="2014-07-23T12:11:10"/>
    <s v="Hired"/>
    <s v="Male"/>
    <n v="0"/>
    <s v="c9"/>
    <n v="52778"/>
    <x v="3901"/>
    <s v="40001-60000"/>
    <m/>
    <m/>
    <m/>
    <m/>
    <m/>
    <n v="24706.75"/>
    <n v="74571.5"/>
    <n v="49864.75"/>
    <n v="-50090.375"/>
    <n v="149368.625"/>
    <n v="52778"/>
  </r>
  <r>
    <n v="65620"/>
    <d v="2014-05-16T09:37:10"/>
    <s v="Rejected"/>
    <s v="Male"/>
    <n v="0"/>
    <s v="b9"/>
    <n v="35469"/>
    <x v="3902"/>
    <s v="20001-40000"/>
    <m/>
    <m/>
    <m/>
    <m/>
    <m/>
    <n v="24704"/>
    <n v="74590"/>
    <n v="49886"/>
    <n v="-50125"/>
    <n v="149419"/>
    <n v="35469"/>
  </r>
  <r>
    <n v="820771"/>
    <d v="2014-08-15T09:32:35"/>
    <s v="Hired"/>
    <s v="Male"/>
    <n v="0"/>
    <s v="c9"/>
    <n v="39064"/>
    <x v="3903"/>
    <s v="20001-40000"/>
    <m/>
    <m/>
    <m/>
    <m/>
    <m/>
    <n v="24704"/>
    <n v="74598.25"/>
    <n v="49894.25"/>
    <n v="-50137.375"/>
    <n v="149439.625"/>
    <n v="39064"/>
  </r>
  <r>
    <n v="482167"/>
    <d v="2014-05-30T09:31:31"/>
    <s v="Rejected"/>
    <s v="Male"/>
    <n v="0"/>
    <s v="c9"/>
    <n v="75283"/>
    <x v="3904"/>
    <s v="60001-100000"/>
    <m/>
    <m/>
    <m/>
    <m/>
    <m/>
    <n v="24704"/>
    <n v="74606.5"/>
    <n v="49902.5"/>
    <n v="-50149.75"/>
    <n v="149460.25"/>
    <n v="75283"/>
  </r>
  <r>
    <n v="16292"/>
    <d v="2014-06-06T09:32:39"/>
    <s v="Hired"/>
    <s v="Don’t want to say"/>
    <n v="0"/>
    <s v="c9"/>
    <n v="28946"/>
    <x v="3905"/>
    <s v="20001-40000"/>
    <m/>
    <m/>
    <m/>
    <m/>
    <m/>
    <n v="24704"/>
    <n v="74571.5"/>
    <n v="49867.5"/>
    <n v="-50097.25"/>
    <n v="149372.75"/>
    <n v="28946"/>
  </r>
  <r>
    <n v="62419"/>
    <d v="2014-06-13T09:35:01"/>
    <s v="Hired"/>
    <s v="Male"/>
    <n v="0"/>
    <s v="i7"/>
    <n v="26272"/>
    <x v="3906"/>
    <s v="20001-40000"/>
    <m/>
    <m/>
    <m/>
    <m/>
    <m/>
    <n v="24704"/>
    <n v="74590"/>
    <n v="49886"/>
    <n v="-50125"/>
    <n v="149419"/>
    <n v="26272"/>
  </r>
  <r>
    <n v="65483"/>
    <d v="2014-05-02T09:32:49"/>
    <s v="Hired"/>
    <s v="Male"/>
    <n v="0"/>
    <s v="c5"/>
    <n v="53883"/>
    <x v="3907"/>
    <s v="40001-60000"/>
    <m/>
    <m/>
    <m/>
    <m/>
    <m/>
    <n v="24697.5"/>
    <n v="74598.25"/>
    <n v="49900.75"/>
    <n v="-50153.625"/>
    <n v="149449.375"/>
    <n v="53883"/>
  </r>
  <r>
    <n v="292732"/>
    <d v="2014-05-29T19:57:03"/>
    <s v="Rejected"/>
    <s v="Male"/>
    <n v="0"/>
    <s v="c5"/>
    <n v="63846"/>
    <x v="3908"/>
    <s v="60001-100000"/>
    <m/>
    <m/>
    <m/>
    <m/>
    <m/>
    <n v="24691"/>
    <n v="74606.5"/>
    <n v="49915.5"/>
    <n v="-50182.25"/>
    <n v="149479.75"/>
    <n v="63846"/>
  </r>
  <r>
    <n v="461785"/>
    <d v="2014-05-14T08:53:34"/>
    <s v="Rejected"/>
    <s v="Female"/>
    <n v="0"/>
    <s v="c5"/>
    <n v="94357"/>
    <x v="3909"/>
    <s v="60001-100000"/>
    <m/>
    <m/>
    <m/>
    <m/>
    <m/>
    <n v="24684.5"/>
    <n v="74614.75"/>
    <n v="49930.25"/>
    <n v="-50210.875"/>
    <n v="149510.125"/>
    <n v="94357"/>
  </r>
  <r>
    <n v="170112"/>
    <d v="2014-05-14T08:54:05"/>
    <s v="Hired"/>
    <s v="Male"/>
    <n v="0"/>
    <s v="c5"/>
    <n v="3360"/>
    <x v="3910"/>
    <s v="0-20,000"/>
    <m/>
    <m/>
    <m/>
    <m/>
    <m/>
    <n v="24678"/>
    <n v="74590"/>
    <n v="49912"/>
    <n v="-50190"/>
    <n v="149458"/>
    <n v="3360"/>
  </r>
  <r>
    <n v="465549"/>
    <d v="2014-05-15T08:41:13"/>
    <s v="Rejected"/>
    <s v="Male"/>
    <n v="0"/>
    <s v="c5"/>
    <n v="99432"/>
    <x v="3911"/>
    <s v="60001-100000"/>
    <m/>
    <m/>
    <m/>
    <m/>
    <m/>
    <n v="24697.5"/>
    <n v="74598.25"/>
    <n v="49900.75"/>
    <n v="-50153.625"/>
    <n v="149449.375"/>
    <n v="99432"/>
  </r>
  <r>
    <n v="69388"/>
    <d v="2014-05-19T15:26:22"/>
    <s v="Hired"/>
    <s v="Male"/>
    <n v="0"/>
    <s v="c5"/>
    <n v="17536"/>
    <x v="3912"/>
    <s v="0-20,000"/>
    <m/>
    <m/>
    <m/>
    <m/>
    <m/>
    <n v="24691"/>
    <n v="74553"/>
    <n v="49862"/>
    <n v="-50102"/>
    <n v="149346"/>
    <n v="17536"/>
  </r>
  <r>
    <n v="817053"/>
    <d v="2014-05-05T09:32:20"/>
    <s v="Hired"/>
    <s v="Female"/>
    <n v="0"/>
    <s v="i5"/>
    <n v="63967"/>
    <x v="3913"/>
    <s v="60001-100000"/>
    <m/>
    <m/>
    <m/>
    <m/>
    <m/>
    <n v="24704"/>
    <n v="74571.5"/>
    <n v="49867.5"/>
    <n v="-50097.25"/>
    <n v="149372.75"/>
    <n v="63967"/>
  </r>
  <r>
    <n v="430921"/>
    <d v="2014-05-12T14:06:11"/>
    <s v="Hired"/>
    <s v="Female"/>
    <n v="0"/>
    <s v="i5"/>
    <n v="19571"/>
    <x v="3914"/>
    <s v="0-20,000"/>
    <m/>
    <m/>
    <m/>
    <m/>
    <m/>
    <n v="24704"/>
    <n v="74590"/>
    <n v="49886"/>
    <n v="-50125"/>
    <n v="149419"/>
    <n v="19571"/>
  </r>
  <r>
    <n v="581633"/>
    <d v="2014-06-30T19:31:17"/>
    <s v="Rejected"/>
    <s v="Female"/>
    <n v="0"/>
    <s v="i7"/>
    <n v="86946"/>
    <x v="3915"/>
    <s v="60001-100000"/>
    <m/>
    <m/>
    <m/>
    <m/>
    <m/>
    <n v="24704"/>
    <n v="74598.25"/>
    <n v="49894.25"/>
    <n v="-50137.375"/>
    <n v="149439.625"/>
    <n v="86946"/>
  </r>
  <r>
    <n v="366136"/>
    <d v="2014-07-14T09:31:34"/>
    <s v="Rejected"/>
    <s v="Male"/>
    <n v="0"/>
    <s v="b9"/>
    <n v="27724"/>
    <x v="3916"/>
    <s v="20001-40000"/>
    <m/>
    <m/>
    <m/>
    <m/>
    <m/>
    <n v="24704"/>
    <n v="74553"/>
    <n v="49849"/>
    <n v="-50069.5"/>
    <n v="149326.5"/>
    <n v="27724"/>
  </r>
  <r>
    <n v="754743"/>
    <d v="2014-07-17T17:56:53"/>
    <s v="Rejected"/>
    <s v="Male"/>
    <n v="0"/>
    <s v="b9"/>
    <n v="4541"/>
    <x v="3917"/>
    <s v="0-20,000"/>
    <m/>
    <m/>
    <m/>
    <m/>
    <m/>
    <n v="24704"/>
    <n v="74571.5"/>
    <n v="49867.5"/>
    <n v="-50097.25"/>
    <n v="149372.75"/>
    <n v="4541"/>
  </r>
  <r>
    <n v="925800"/>
    <d v="2014-06-27T10:07:14"/>
    <s v="Rejected"/>
    <s v="Female"/>
    <n v="0"/>
    <s v="c9"/>
    <n v="40305"/>
    <x v="3918"/>
    <s v="40001-60000"/>
    <m/>
    <m/>
    <m/>
    <m/>
    <m/>
    <n v="24704"/>
    <n v="74590"/>
    <n v="49886"/>
    <n v="-50125"/>
    <n v="149419"/>
    <n v="40305"/>
  </r>
  <r>
    <n v="26542"/>
    <d v="2014-05-12T15:55:23"/>
    <s v="Hired"/>
    <s v="Male"/>
    <n v="0"/>
    <s v="c9"/>
    <n v="47561"/>
    <x v="3919"/>
    <s v="40001-60000"/>
    <m/>
    <m/>
    <m/>
    <m/>
    <m/>
    <n v="24704"/>
    <n v="74598.25"/>
    <n v="49894.25"/>
    <n v="-50137.375"/>
    <n v="149439.625"/>
    <n v="47561"/>
  </r>
  <r>
    <n v="143411"/>
    <d v="2014-05-12T15:55:54"/>
    <s v="Hired"/>
    <s v="Female"/>
    <n v="0"/>
    <s v="c9"/>
    <n v="79879"/>
    <x v="3920"/>
    <s v="60001-100000"/>
    <m/>
    <m/>
    <m/>
    <m/>
    <m/>
    <n v="24704"/>
    <n v="74606.5"/>
    <n v="49902.5"/>
    <n v="-50149.75"/>
    <n v="149460.25"/>
    <n v="79879"/>
  </r>
  <r>
    <n v="173602"/>
    <d v="2014-05-27T09:32:07"/>
    <s v="Rejected"/>
    <s v="Male"/>
    <n v="0"/>
    <s v="i7"/>
    <n v="28869"/>
    <x v="866"/>
    <s v="20001-40000"/>
    <m/>
    <m/>
    <m/>
    <m/>
    <m/>
    <n v="24704"/>
    <n v="74571.5"/>
    <n v="49867.5"/>
    <n v="-50097.25"/>
    <n v="149372.75"/>
    <n v="28869"/>
  </r>
  <r>
    <n v="337886"/>
    <d v="2014-06-03T09:31:37"/>
    <s v="Rejected"/>
    <s v="Male"/>
    <n v="0"/>
    <s v="i7"/>
    <n v="97965"/>
    <x v="3921"/>
    <s v="60001-100000"/>
    <m/>
    <m/>
    <m/>
    <m/>
    <m/>
    <n v="24704"/>
    <n v="74590"/>
    <n v="49886"/>
    <n v="-50125"/>
    <n v="149419"/>
    <n v="97965"/>
  </r>
  <r>
    <n v="250547"/>
    <d v="2014-06-03T09:32:48"/>
    <s v="Hired"/>
    <s v="Male"/>
    <n v="0"/>
    <s v="i7"/>
    <n v="77318"/>
    <x v="3922"/>
    <s v="60001-100000"/>
    <m/>
    <m/>
    <m/>
    <m/>
    <m/>
    <n v="24697.5"/>
    <n v="74534.5"/>
    <n v="49837"/>
    <n v="-50058"/>
    <n v="149290"/>
    <n v="77318"/>
  </r>
  <r>
    <n v="295117"/>
    <d v="2014-05-07T15:37:18"/>
    <s v="Rejected"/>
    <s v="Female"/>
    <n v="0"/>
    <s v="i6"/>
    <n v="21525"/>
    <x v="3923"/>
    <s v="20001-40000"/>
    <m/>
    <m/>
    <m/>
    <m/>
    <m/>
    <n v="24691"/>
    <n v="74500.5"/>
    <n v="49809.5"/>
    <n v="-50023.25"/>
    <n v="149214.75"/>
    <n v="21525"/>
  </r>
  <r>
    <n v="218496"/>
    <d v="2014-05-07T15:40:04"/>
    <s v="Rejected"/>
    <s v="Female"/>
    <n v="0"/>
    <s v="i6"/>
    <n v="79893"/>
    <x v="3924"/>
    <s v="60001-100000"/>
    <m/>
    <m/>
    <m/>
    <m/>
    <m/>
    <n v="24704"/>
    <n v="74508.25"/>
    <n v="49804.25"/>
    <n v="-50002.375"/>
    <n v="149214.625"/>
    <n v="79893"/>
  </r>
  <r>
    <n v="446419"/>
    <d v="2014-07-17T16:10:19"/>
    <s v="Hired"/>
    <s v="Female"/>
    <n v="0"/>
    <s v="c5"/>
    <n v="76961"/>
    <x v="3746"/>
    <s v="60001-100000"/>
    <m/>
    <m/>
    <m/>
    <m/>
    <m/>
    <n v="24704"/>
    <n v="74485"/>
    <n v="49781"/>
    <n v="-49967.5"/>
    <n v="149156.5"/>
    <n v="76961"/>
  </r>
  <r>
    <n v="378793"/>
    <d v="2014-06-25T09:31:31"/>
    <s v="Hired"/>
    <s v="Male"/>
    <n v="0"/>
    <s v="b9"/>
    <n v="29565"/>
    <x v="3925"/>
    <s v="20001-40000"/>
    <m/>
    <m/>
    <m/>
    <m/>
    <m/>
    <n v="24697.5"/>
    <n v="74468.5"/>
    <n v="49771"/>
    <n v="-49959"/>
    <n v="149125"/>
    <n v="29565"/>
  </r>
  <r>
    <n v="591512"/>
    <d v="2014-06-25T21:52:18"/>
    <s v="Rejected"/>
    <s v="Male"/>
    <n v="0"/>
    <s v="i6"/>
    <n v="56505"/>
    <x v="3926"/>
    <s v="40001-60000"/>
    <m/>
    <m/>
    <m/>
    <m/>
    <m/>
    <n v="24691"/>
    <n v="74474"/>
    <n v="49783"/>
    <n v="-49983.5"/>
    <n v="149148.5"/>
    <n v="56505"/>
  </r>
  <r>
    <n v="735227"/>
    <d v="2014-08-20T10:34:25"/>
    <s v="Rejected"/>
    <s v="Female"/>
    <n v="0"/>
    <s v="i5"/>
    <n v="42736"/>
    <x v="3927"/>
    <s v="40001-60000"/>
    <m/>
    <m/>
    <m/>
    <m/>
    <m/>
    <n v="24684.5"/>
    <n v="74479.5"/>
    <n v="49795"/>
    <n v="-50008"/>
    <n v="149172"/>
    <n v="42736"/>
  </r>
  <r>
    <n v="664799"/>
    <d v="2014-08-20T10:35:07"/>
    <s v="Hired"/>
    <s v="Female"/>
    <n v="0"/>
    <s v="i5"/>
    <n v="40402"/>
    <x v="3928"/>
    <s v="40001-60000"/>
    <m/>
    <m/>
    <m/>
    <m/>
    <m/>
    <n v="24678"/>
    <n v="74485"/>
    <n v="49807"/>
    <n v="-50032.5"/>
    <n v="149195.5"/>
    <n v="40402"/>
  </r>
  <r>
    <n v="352309"/>
    <d v="2014-08-20T10:38:42"/>
    <s v="Hired"/>
    <s v="Male"/>
    <n v="0"/>
    <s v="i5"/>
    <n v="4308"/>
    <x v="3929"/>
    <s v="0-20,000"/>
    <m/>
    <m/>
    <m/>
    <m/>
    <m/>
    <n v="24669.75"/>
    <n v="74492.75"/>
    <n v="49823"/>
    <n v="-50064.75"/>
    <n v="149227.25"/>
    <n v="4308"/>
  </r>
  <r>
    <n v="409207"/>
    <d v="2014-08-20T10:41:17"/>
    <s v="Hired"/>
    <s v="Female"/>
    <n v="0"/>
    <s v="i5"/>
    <n v="1619"/>
    <x v="3930"/>
    <s v="0-20,000"/>
    <m/>
    <m/>
    <m/>
    <m/>
    <m/>
    <n v="24691"/>
    <n v="74500.5"/>
    <n v="49809.5"/>
    <n v="-50023.25"/>
    <n v="149214.75"/>
    <n v="1619"/>
  </r>
  <r>
    <n v="809649"/>
    <d v="2014-08-20T10:42:21"/>
    <s v="Hired"/>
    <s v="Female"/>
    <n v="0"/>
    <s v="i5"/>
    <n v="54852"/>
    <x v="3931"/>
    <s v="40001-60000"/>
    <m/>
    <m/>
    <m/>
    <m/>
    <m/>
    <n v="24704"/>
    <n v="74508.25"/>
    <n v="49804.25"/>
    <n v="-50002.375"/>
    <n v="149214.625"/>
    <n v="54852"/>
  </r>
  <r>
    <n v="174664"/>
    <d v="2014-08-20T10:39:19"/>
    <s v="Rejected"/>
    <s v="Female"/>
    <n v="0"/>
    <s v="i5"/>
    <n v="53820"/>
    <x v="3932"/>
    <s v="40001-60000"/>
    <m/>
    <m/>
    <m/>
    <m/>
    <m/>
    <n v="24704"/>
    <n v="74516"/>
    <n v="49812"/>
    <n v="-50014"/>
    <n v="149234"/>
    <n v="53820"/>
  </r>
  <r>
    <n v="356528"/>
    <d v="2014-08-13T15:49:19"/>
    <s v="Rejected"/>
    <s v="Male"/>
    <n v="0"/>
    <s v="i7"/>
    <n v="30472"/>
    <x v="3933"/>
    <s v="20001-40000"/>
    <m/>
    <m/>
    <m/>
    <m/>
    <m/>
    <n v="24697.5"/>
    <n v="74534.5"/>
    <n v="49837"/>
    <n v="-50058"/>
    <n v="149290"/>
    <n v="30472"/>
  </r>
  <r>
    <n v="834222"/>
    <d v="2014-08-14T18:37:55"/>
    <s v="Hired"/>
    <s v="Female"/>
    <n v="0"/>
    <s v="i7"/>
    <n v="96466"/>
    <x v="3934"/>
    <s v="60001-100000"/>
    <m/>
    <m/>
    <m/>
    <m/>
    <m/>
    <n v="24691"/>
    <n v="74553"/>
    <n v="49862"/>
    <n v="-50102"/>
    <n v="149346"/>
    <n v="96466"/>
  </r>
  <r>
    <n v="137521"/>
    <d v="2014-08-14T18:36:35"/>
    <s v="Hired"/>
    <s v="Female"/>
    <n v="0"/>
    <s v="i7"/>
    <n v="47861"/>
    <x v="3935"/>
    <s v="40001-60000"/>
    <m/>
    <m/>
    <m/>
    <m/>
    <m/>
    <n v="24684.5"/>
    <n v="74508.25"/>
    <n v="49823.75"/>
    <n v="-50051.125"/>
    <n v="149243.875"/>
    <n v="47861"/>
  </r>
  <r>
    <n v="114395"/>
    <d v="2014-05-29T09:34:34"/>
    <s v="Rejected"/>
    <s v="Male"/>
    <n v="0"/>
    <s v="i7"/>
    <n v="25674"/>
    <x v="3936"/>
    <s v="20001-40000"/>
    <m/>
    <m/>
    <m/>
    <m/>
    <m/>
    <n v="24678"/>
    <n v="74516"/>
    <n v="49838"/>
    <n v="-50079"/>
    <n v="149273"/>
    <n v="25674"/>
  </r>
  <r>
    <n v="210709"/>
    <d v="2014-05-09T12:53:50"/>
    <s v="Rejected"/>
    <s v="Male"/>
    <n v="0"/>
    <s v="b9"/>
    <n v="76369"/>
    <x v="3937"/>
    <s v="60001-100000"/>
    <m/>
    <m/>
    <m/>
    <m/>
    <m/>
    <n v="24669.75"/>
    <n v="74534.5"/>
    <n v="49864.75"/>
    <n v="-50127.375"/>
    <n v="149331.625"/>
    <n v="76369"/>
  </r>
  <r>
    <n v="411665"/>
    <d v="2014-05-09T12:55:15"/>
    <s v="Hired"/>
    <s v="Female"/>
    <n v="0"/>
    <s v="b9"/>
    <n v="36071"/>
    <x v="3938"/>
    <s v="20001-40000"/>
    <m/>
    <m/>
    <m/>
    <m/>
    <m/>
    <n v="24661.5"/>
    <n v="74500.5"/>
    <n v="49839"/>
    <n v="-50097"/>
    <n v="149259"/>
    <n v="36071"/>
  </r>
  <r>
    <n v="347912"/>
    <d v="2014-06-03T16:34:54"/>
    <s v="Hired"/>
    <s v="Male"/>
    <n v="0"/>
    <s v="b9"/>
    <n v="79645"/>
    <x v="3939"/>
    <s v="60001-100000"/>
    <m/>
    <m/>
    <m/>
    <m/>
    <m/>
    <n v="24653.25"/>
    <n v="74508.25"/>
    <n v="49855"/>
    <n v="-50129.25"/>
    <n v="149290.75"/>
    <n v="79645"/>
  </r>
  <r>
    <n v="214457"/>
    <d v="2014-06-09T09:47:23"/>
    <s v="Hired"/>
    <s v="Female"/>
    <n v="0"/>
    <s v="b9"/>
    <n v="22965"/>
    <x v="3940"/>
    <s v="20001-40000"/>
    <m/>
    <m/>
    <m/>
    <m/>
    <m/>
    <n v="24645"/>
    <n v="74485"/>
    <n v="49840"/>
    <n v="-50115"/>
    <n v="149245"/>
    <n v="22965"/>
  </r>
  <r>
    <n v="47821"/>
    <d v="2014-06-09T09:52:46"/>
    <s v="Rejected"/>
    <s v="Female"/>
    <n v="0"/>
    <s v="b9"/>
    <n v="63596"/>
    <x v="3941"/>
    <s v="60001-100000"/>
    <m/>
    <m/>
    <m/>
    <m/>
    <m/>
    <n v="24669.75"/>
    <n v="74492.75"/>
    <n v="49823"/>
    <n v="-50064.75"/>
    <n v="149227.25"/>
    <n v="63596"/>
  </r>
  <r>
    <n v="918944"/>
    <d v="2014-06-17T19:46:33"/>
    <s v="Hired"/>
    <s v="Male"/>
    <n v="0"/>
    <s v="b9"/>
    <n v="46943"/>
    <x v="3942"/>
    <s v="40001-60000"/>
    <m/>
    <m/>
    <m/>
    <m/>
    <m/>
    <n v="24661.5"/>
    <n v="74500.5"/>
    <n v="49839"/>
    <n v="-50097"/>
    <n v="149259"/>
    <n v="46943"/>
  </r>
  <r>
    <n v="640586"/>
    <d v="2014-06-26T10:09:59"/>
    <s v="Hired"/>
    <s v="Female"/>
    <n v="0"/>
    <s v="b9"/>
    <n v="14594"/>
    <x v="3943"/>
    <s v="0-20,000"/>
    <m/>
    <m/>
    <m/>
    <m/>
    <m/>
    <n v="24653.25"/>
    <n v="74508.25"/>
    <n v="49855"/>
    <n v="-50129.25"/>
    <n v="149290.75"/>
    <n v="14594"/>
  </r>
  <r>
    <n v="518428"/>
    <d v="2014-06-26T10:12:10"/>
    <s v="Rejected"/>
    <s v="Female"/>
    <n v="0"/>
    <s v="b9"/>
    <n v="73022"/>
    <x v="3944"/>
    <s v="60001-100000"/>
    <m/>
    <m/>
    <m/>
    <m/>
    <m/>
    <n v="24678"/>
    <n v="74516"/>
    <n v="49838"/>
    <n v="-50079"/>
    <n v="149273"/>
    <n v="73022"/>
  </r>
  <r>
    <n v="66761"/>
    <d v="2014-05-09T10:20:01"/>
    <s v="Rejected"/>
    <s v="Male"/>
    <n v="0"/>
    <s v="c5"/>
    <n v="7562"/>
    <x v="3945"/>
    <s v="0-20,000"/>
    <m/>
    <m/>
    <m/>
    <m/>
    <m/>
    <n v="24669.75"/>
    <n v="74534.5"/>
    <n v="49864.75"/>
    <n v="-50127.375"/>
    <n v="149331.625"/>
    <n v="7562"/>
  </r>
  <r>
    <n v="432788"/>
    <d v="2014-08-28T09:32:42"/>
    <s v="Rejected"/>
    <s v="Male"/>
    <n v="0"/>
    <s v="c5"/>
    <n v="54893"/>
    <x v="3946"/>
    <s v="40001-60000"/>
    <m/>
    <m/>
    <m/>
    <m/>
    <m/>
    <n v="24691"/>
    <n v="74553"/>
    <n v="49862"/>
    <n v="-50102"/>
    <n v="149346"/>
    <n v="54893"/>
  </r>
  <r>
    <n v="878164"/>
    <d v="2014-08-27T07:59:04"/>
    <s v="Hired"/>
    <s v="Male"/>
    <n v="0"/>
    <s v="c9"/>
    <n v="65765"/>
    <x v="3947"/>
    <s v="60001-100000"/>
    <m/>
    <m/>
    <m/>
    <m/>
    <m/>
    <n v="24684.5"/>
    <n v="74571.5"/>
    <n v="49887"/>
    <n v="-50146"/>
    <n v="149402"/>
    <n v="65765"/>
  </r>
  <r>
    <n v="426146"/>
    <d v="2014-05-22T09:37:44"/>
    <s v="Rejected"/>
    <s v="Male"/>
    <n v="0"/>
    <s v="c9"/>
    <n v="29377"/>
    <x v="3948"/>
    <s v="20001-40000"/>
    <m/>
    <m/>
    <m/>
    <m/>
    <m/>
    <n v="24678"/>
    <n v="74590"/>
    <n v="49912"/>
    <n v="-50190"/>
    <n v="149458"/>
    <n v="29377"/>
  </r>
  <r>
    <n v="191579"/>
    <d v="2014-05-02T09:29:13"/>
    <s v="Rejected"/>
    <s v="Male"/>
    <n v="0"/>
    <s v="i6"/>
    <n v="80405"/>
    <x v="3949"/>
    <s v="60001-100000"/>
    <m/>
    <m/>
    <m/>
    <m/>
    <m/>
    <n v="24669.75"/>
    <n v="74598.25"/>
    <n v="49928.5"/>
    <n v="-50223"/>
    <n v="149491"/>
    <n v="80405"/>
  </r>
  <r>
    <n v="780358"/>
    <d v="2014-05-07T15:49:55"/>
    <s v="Hired"/>
    <s v="Male"/>
    <n v="0"/>
    <s v="i6"/>
    <n v="20045"/>
    <x v="3950"/>
    <s v="20001-40000"/>
    <m/>
    <m/>
    <m/>
    <m/>
    <m/>
    <n v="24661.5"/>
    <n v="74553"/>
    <n v="49891.5"/>
    <n v="-50175.75"/>
    <n v="149390.25"/>
    <n v="20045"/>
  </r>
  <r>
    <n v="630226"/>
    <d v="2014-05-13T16:54:25"/>
    <s v="Hired"/>
    <s v="Male"/>
    <n v="0"/>
    <s v="i6"/>
    <n v="72474"/>
    <x v="3951"/>
    <s v="60001-100000"/>
    <m/>
    <m/>
    <m/>
    <m/>
    <m/>
    <n v="24684.5"/>
    <n v="74571.5"/>
    <n v="49887"/>
    <n v="-50146"/>
    <n v="149402"/>
    <n v="72474"/>
  </r>
  <r>
    <n v="166022"/>
    <d v="2014-06-06T09:31:50"/>
    <s v="Hired"/>
    <s v="Male"/>
    <n v="0"/>
    <s v="i7"/>
    <n v="84494"/>
    <x v="3952"/>
    <s v="60001-100000"/>
    <m/>
    <m/>
    <m/>
    <m/>
    <m/>
    <n v="24678"/>
    <n v="74590"/>
    <n v="49912"/>
    <n v="-50190"/>
    <n v="149458"/>
    <n v="84494"/>
  </r>
  <r>
    <n v="258244"/>
    <d v="2014-06-13T09:31:16"/>
    <s v="Hired"/>
    <s v="Male"/>
    <n v="0"/>
    <s v="i7"/>
    <n v="88517"/>
    <x v="3953"/>
    <s v="60001-100000"/>
    <m/>
    <m/>
    <m/>
    <m/>
    <m/>
    <n v="24669.75"/>
    <n v="74534.5"/>
    <n v="49864.75"/>
    <n v="-50127.375"/>
    <n v="149331.625"/>
    <n v="88517"/>
  </r>
  <r>
    <n v="168663"/>
    <d v="2014-05-23T09:32:20"/>
    <s v="Rejected"/>
    <s v="Male"/>
    <n v="0"/>
    <s v="i5"/>
    <n v="41794"/>
    <x v="3954"/>
    <s v="40001-60000"/>
    <m/>
    <m/>
    <m/>
    <m/>
    <m/>
    <n v="24661.5"/>
    <n v="74500.5"/>
    <n v="49839"/>
    <n v="-50097"/>
    <n v="149259"/>
    <n v="41794"/>
  </r>
  <r>
    <n v="258521"/>
    <d v="2014-05-23T09:32:52"/>
    <s v="Hired"/>
    <s v="Male"/>
    <n v="0"/>
    <s v="i5"/>
    <n v="35273"/>
    <x v="3955"/>
    <s v="20001-40000"/>
    <m/>
    <m/>
    <m/>
    <m/>
    <m/>
    <n v="24653.25"/>
    <n v="74508.25"/>
    <n v="49855"/>
    <n v="-50129.25"/>
    <n v="149290.75"/>
    <n v="35273"/>
  </r>
  <r>
    <n v="368800"/>
    <d v="2014-05-23T09:35:55"/>
    <s v="Hired"/>
    <s v="Female"/>
    <n v="0"/>
    <s v="i5"/>
    <n v="22051"/>
    <x v="3956"/>
    <s v="20001-40000"/>
    <m/>
    <m/>
    <m/>
    <m/>
    <m/>
    <n v="24645"/>
    <n v="74516"/>
    <n v="49871"/>
    <n v="-50161.5"/>
    <n v="149322.5"/>
    <n v="22051"/>
  </r>
  <r>
    <n v="456819"/>
    <d v="2014-05-23T09:37:28"/>
    <s v="Hired"/>
    <s v="Male"/>
    <n v="0"/>
    <s v="i5"/>
    <n v="36358"/>
    <x v="3957"/>
    <s v="20001-40000"/>
    <m/>
    <m/>
    <m/>
    <m/>
    <m/>
    <n v="24669.75"/>
    <n v="74534.5"/>
    <n v="49864.75"/>
    <n v="-50127.375"/>
    <n v="149331.625"/>
    <n v="36358"/>
  </r>
  <r>
    <n v="859916"/>
    <d v="2014-05-23T09:37:54"/>
    <s v="Rejected"/>
    <s v="Male"/>
    <n v="0"/>
    <s v="i5"/>
    <n v="28326"/>
    <x v="3154"/>
    <s v="20001-40000"/>
    <m/>
    <m/>
    <m/>
    <m/>
    <m/>
    <n v="24661.5"/>
    <n v="74553"/>
    <n v="49891.5"/>
    <n v="-50175.75"/>
    <n v="149390.25"/>
    <n v="28326"/>
  </r>
  <r>
    <n v="816748"/>
    <d v="2014-05-30T09:32:56"/>
    <s v="Hired"/>
    <s v="Male"/>
    <n v="0"/>
    <s v="i6"/>
    <n v="54557"/>
    <x v="3958"/>
    <s v="40001-60000"/>
    <m/>
    <m/>
    <m/>
    <m/>
    <m/>
    <n v="24653.25"/>
    <n v="74571.5"/>
    <n v="49918.25"/>
    <n v="-50224.125"/>
    <n v="149448.875"/>
    <n v="54557"/>
  </r>
  <r>
    <n v="661425"/>
    <d v="2014-05-08T12:25:52"/>
    <s v="Rejected"/>
    <s v="Male"/>
    <n v="0"/>
    <s v="i6"/>
    <n v="50904"/>
    <x v="3959"/>
    <s v="40001-60000"/>
    <m/>
    <m/>
    <m/>
    <m/>
    <m/>
    <n v="24645"/>
    <n v="74590"/>
    <n v="49945"/>
    <n v="-50272.5"/>
    <n v="149507.5"/>
    <n v="50904"/>
  </r>
  <r>
    <n v="664247"/>
    <d v="2014-06-13T14:32:06"/>
    <s v="Rejected"/>
    <s v="Female"/>
    <n v="0"/>
    <s v="c5"/>
    <n v="72111"/>
    <x v="3960"/>
    <s v="60001-100000"/>
    <m/>
    <m/>
    <m/>
    <m/>
    <m/>
    <n v="24643"/>
    <n v="74598.25"/>
    <n v="49955.25"/>
    <n v="-50289.875"/>
    <n v="149531.125"/>
    <n v="72111"/>
  </r>
  <r>
    <n v="12307"/>
    <d v="2014-06-13T14:36:14"/>
    <s v="Rejected"/>
    <s v="Female"/>
    <n v="0"/>
    <s v="c5"/>
    <n v="82707"/>
    <x v="3961"/>
    <s v="60001-100000"/>
    <m/>
    <m/>
    <m/>
    <m/>
    <m/>
    <n v="24641"/>
    <n v="74606.5"/>
    <n v="49965.5"/>
    <n v="-50307.25"/>
    <n v="149554.75"/>
    <n v="82707"/>
  </r>
  <r>
    <n v="35352"/>
    <d v="2014-08-21T18:11:36"/>
    <s v="Rejected"/>
    <s v="Male"/>
    <n v="0"/>
    <s v="c5"/>
    <n v="34882"/>
    <x v="3962"/>
    <s v="20001-40000"/>
    <m/>
    <m/>
    <m/>
    <m/>
    <m/>
    <n v="24639"/>
    <n v="74571.5"/>
    <n v="49932.5"/>
    <n v="-50259.75"/>
    <n v="149470.25"/>
    <n v="34882"/>
  </r>
  <r>
    <n v="374498"/>
    <d v="2014-07-04T14:54:02"/>
    <s v="Rejected"/>
    <s v="Male"/>
    <n v="0"/>
    <s v="c9"/>
    <n v="2207"/>
    <x v="3963"/>
    <s v="0-20,000"/>
    <m/>
    <m/>
    <m/>
    <m/>
    <m/>
    <n v="24637"/>
    <n v="74590"/>
    <n v="49953"/>
    <n v="-50292.5"/>
    <n v="149519.5"/>
    <n v="2207"/>
  </r>
  <r>
    <n v="163894"/>
    <d v="2014-07-04T14:58:25"/>
    <s v="Rejected"/>
    <s v="Male"/>
    <n v="0"/>
    <s v="c9"/>
    <n v="78093"/>
    <x v="3964"/>
    <s v="60001-100000"/>
    <m/>
    <m/>
    <m/>
    <m/>
    <m/>
    <n v="24643"/>
    <n v="74598.25"/>
    <n v="49955.25"/>
    <n v="-50289.875"/>
    <n v="149531.125"/>
    <n v="78093"/>
  </r>
  <r>
    <n v="175180"/>
    <d v="2014-07-10T15:28:29"/>
    <s v="Hired"/>
    <s v="Female"/>
    <n v="0"/>
    <s v="c9"/>
    <n v="16996"/>
    <x v="3965"/>
    <s v="0-20,000"/>
    <m/>
    <m/>
    <m/>
    <m/>
    <m/>
    <n v="24641"/>
    <n v="74553"/>
    <n v="49912"/>
    <n v="-50227"/>
    <n v="149421"/>
    <n v="16996"/>
  </r>
  <r>
    <n v="456871"/>
    <d v="2014-07-10T15:29:09"/>
    <s v="Hired"/>
    <s v="Male"/>
    <n v="0"/>
    <s v="c9"/>
    <n v="39016"/>
    <x v="3966"/>
    <s v="20001-40000"/>
    <m/>
    <m/>
    <m/>
    <m/>
    <m/>
    <n v="24653.25"/>
    <n v="74571.5"/>
    <n v="49918.25"/>
    <n v="-50224.125"/>
    <n v="149448.875"/>
    <n v="39016"/>
  </r>
  <r>
    <n v="677157"/>
    <d v="2014-07-10T15:30:33"/>
    <s v="Rejected"/>
    <s v="Female"/>
    <n v="0"/>
    <s v="c9"/>
    <n v="98321"/>
    <x v="3967"/>
    <s v="60001-100000"/>
    <m/>
    <m/>
    <m/>
    <m/>
    <m/>
    <n v="24645"/>
    <n v="74590"/>
    <n v="49945"/>
    <n v="-50272.5"/>
    <n v="149507.5"/>
    <n v="98321"/>
  </r>
  <r>
    <n v="300699"/>
    <d v="2014-07-10T15:26:57"/>
    <s v="Rejected"/>
    <s v="Don’t want to say"/>
    <n v="0"/>
    <s v="c9"/>
    <n v="27516"/>
    <x v="3968"/>
    <s v="20001-40000"/>
    <m/>
    <m/>
    <m/>
    <m/>
    <m/>
    <n v="24643"/>
    <n v="74534.5"/>
    <n v="49891.5"/>
    <n v="-50194.25"/>
    <n v="149371.75"/>
    <n v="27516"/>
  </r>
  <r>
    <n v="909743"/>
    <d v="2014-08-13T12:12:25"/>
    <s v="Hired"/>
    <s v="Male"/>
    <n v="0"/>
    <s v="c9"/>
    <n v="77789"/>
    <x v="3969"/>
    <s v="60001-100000"/>
    <m/>
    <m/>
    <m/>
    <m/>
    <m/>
    <n v="24641"/>
    <n v="74553"/>
    <n v="49912"/>
    <n v="-50227"/>
    <n v="149421"/>
    <n v="77789"/>
  </r>
  <r>
    <n v="193614"/>
    <d v="2014-08-13T12:13:26"/>
    <s v="Hired"/>
    <s v="Male"/>
    <n v="0"/>
    <s v="c9"/>
    <n v="68820"/>
    <x v="3970"/>
    <s v="60001-100000"/>
    <m/>
    <m/>
    <m/>
    <m/>
    <m/>
    <n v="24639"/>
    <n v="74508.25"/>
    <n v="49869.25"/>
    <n v="-50164.875"/>
    <n v="149312.125"/>
    <n v="68820"/>
  </r>
  <r>
    <n v="926034"/>
    <d v="2014-05-26T09:33:37"/>
    <s v="Hired"/>
    <s v="Female"/>
    <n v="0"/>
    <s v="i1"/>
    <n v="27492"/>
    <x v="3971"/>
    <s v="20001-40000"/>
    <m/>
    <m/>
    <m/>
    <m/>
    <m/>
    <n v="24637"/>
    <n v="74516"/>
    <n v="49879"/>
    <n v="-50181.5"/>
    <n v="149334.5"/>
    <n v="27492"/>
  </r>
  <r>
    <n v="741464"/>
    <d v="2014-06-05T08:35:42"/>
    <s v="Hired"/>
    <s v="Male"/>
    <n v="0"/>
    <s v="c9"/>
    <n v="68397"/>
    <x v="3972"/>
    <s v="60001-100000"/>
    <m/>
    <m/>
    <m/>
    <m/>
    <m/>
    <n v="24630.5"/>
    <n v="74534.5"/>
    <n v="49904"/>
    <n v="-50225.5"/>
    <n v="149390.5"/>
    <n v="68397"/>
  </r>
  <r>
    <n v="218712"/>
    <d v="2014-06-05T08:38:41"/>
    <s v="Hired"/>
    <s v="Female"/>
    <n v="0"/>
    <s v="c9"/>
    <n v="19371"/>
    <x v="3973"/>
    <s v="0-20,000"/>
    <m/>
    <m/>
    <m/>
    <m/>
    <m/>
    <n v="24624"/>
    <n v="74553"/>
    <n v="49929"/>
    <n v="-50269.5"/>
    <n v="149446.5"/>
    <n v="19371"/>
  </r>
  <r>
    <n v="141105"/>
    <d v="2014-06-11T06:19:39"/>
    <s v="Hired"/>
    <s v="Male"/>
    <n v="0"/>
    <s v="i1"/>
    <n v="46369"/>
    <x v="3974"/>
    <s v="40001-60000"/>
    <m/>
    <m/>
    <m/>
    <m/>
    <m/>
    <n v="24639"/>
    <n v="74571.5"/>
    <n v="49932.5"/>
    <n v="-50259.75"/>
    <n v="149470.25"/>
    <n v="46369"/>
  </r>
  <r>
    <n v="602859"/>
    <d v="2014-06-19T16:26:45"/>
    <s v="Hired"/>
    <s v="Male"/>
    <n v="0"/>
    <s v="c9"/>
    <n v="22619"/>
    <x v="3975"/>
    <s v="20001-40000"/>
    <m/>
    <m/>
    <m/>
    <m/>
    <m/>
    <n v="24637"/>
    <n v="74590"/>
    <n v="49953"/>
    <n v="-50292.5"/>
    <n v="149519.5"/>
    <n v="22619"/>
  </r>
  <r>
    <n v="888578"/>
    <d v="2014-06-19T16:28:49"/>
    <s v="Hired"/>
    <s v="Female"/>
    <n v="0"/>
    <s v="c9"/>
    <n v="65299"/>
    <x v="3976"/>
    <s v="60001-100000"/>
    <m/>
    <m/>
    <m/>
    <m/>
    <m/>
    <n v="24643"/>
    <n v="74598.25"/>
    <n v="49955.25"/>
    <n v="-50289.875"/>
    <n v="149531.125"/>
    <n v="65299"/>
  </r>
  <r>
    <n v="310945"/>
    <d v="2014-06-22T10:14:25"/>
    <s v="Hired"/>
    <s v="Female"/>
    <n v="0"/>
    <s v="i1"/>
    <n v="97594"/>
    <x v="3977"/>
    <s v="60001-100000"/>
    <m/>
    <m/>
    <m/>
    <m/>
    <m/>
    <n v="24641"/>
    <n v="74606.5"/>
    <n v="49965.5"/>
    <n v="-50307.25"/>
    <n v="149554.75"/>
    <n v="97594"/>
  </r>
  <r>
    <n v="285962"/>
    <d v="2014-06-22T10:13:04"/>
    <s v="Rejected"/>
    <s v="Don’t want to say"/>
    <n v="0"/>
    <s v="i1"/>
    <n v="31670"/>
    <x v="3978"/>
    <s v="20001-40000"/>
    <m/>
    <m/>
    <m/>
    <m/>
    <m/>
    <n v="24639"/>
    <n v="74571.5"/>
    <n v="49932.5"/>
    <n v="-50259.75"/>
    <n v="149470.25"/>
    <n v="31670"/>
  </r>
  <r>
    <n v="336659"/>
    <d v="2014-07-28T09:32:55"/>
    <s v="Hired"/>
    <s v="Male"/>
    <n v="0"/>
    <s v="c9"/>
    <n v="14963"/>
    <x v="3979"/>
    <s v="0-20,000"/>
    <m/>
    <m/>
    <m/>
    <m/>
    <m/>
    <n v="24637"/>
    <n v="74590"/>
    <n v="49953"/>
    <n v="-50292.5"/>
    <n v="149519.5"/>
    <n v="14963"/>
  </r>
  <r>
    <n v="558779"/>
    <d v="2014-07-31T18:24:57"/>
    <s v="Hired"/>
    <s v="Male"/>
    <n v="0"/>
    <s v="c9"/>
    <n v="38265"/>
    <x v="3980"/>
    <s v="20001-40000"/>
    <m/>
    <m/>
    <m/>
    <m/>
    <m/>
    <n v="24643"/>
    <n v="74598.25"/>
    <n v="49955.25"/>
    <n v="-50289.875"/>
    <n v="149531.125"/>
    <n v="38265"/>
  </r>
  <r>
    <n v="887671"/>
    <d v="2014-08-01T08:10:37"/>
    <s v="Hired"/>
    <s v="Male"/>
    <n v="0"/>
    <s v="i1"/>
    <n v="60500"/>
    <x v="3981"/>
    <s v="60001-100000"/>
    <m/>
    <m/>
    <m/>
    <m/>
    <m/>
    <n v="24641"/>
    <n v="74606.5"/>
    <n v="49965.5"/>
    <n v="-50307.25"/>
    <n v="149554.75"/>
    <n v="60500"/>
  </r>
  <r>
    <n v="985374"/>
    <d v="2014-08-07T13:39:10"/>
    <s v="Hired"/>
    <s v="Male"/>
    <n v="0"/>
    <s v="i1"/>
    <n v="11611"/>
    <x v="3982"/>
    <s v="0-20,000"/>
    <m/>
    <m/>
    <m/>
    <m/>
    <m/>
    <n v="24639"/>
    <n v="74614.75"/>
    <n v="49975.75"/>
    <n v="-50324.625"/>
    <n v="149578.375"/>
    <n v="11611"/>
  </r>
  <r>
    <n v="479749"/>
    <d v="2014-08-07T13:42:41"/>
    <s v="Hired"/>
    <s v="Male"/>
    <n v="0"/>
    <s v="i1"/>
    <n v="50403"/>
    <x v="3983"/>
    <s v="40001-60000"/>
    <m/>
    <m/>
    <m/>
    <m/>
    <m/>
    <n v="24645"/>
    <n v="74623"/>
    <n v="49978"/>
    <n v="-50322"/>
    <n v="149590"/>
    <n v="50403"/>
  </r>
  <r>
    <n v="347974"/>
    <d v="2014-08-07T13:43:22"/>
    <s v="Hired"/>
    <s v="Male"/>
    <n v="0"/>
    <s v="i1"/>
    <n v="51996"/>
    <x v="3984"/>
    <s v="40001-60000"/>
    <m/>
    <m/>
    <m/>
    <m/>
    <m/>
    <n v="24643"/>
    <n v="74635.5"/>
    <n v="49992.5"/>
    <n v="-50345.75"/>
    <n v="149624.25"/>
    <n v="51996"/>
  </r>
  <r>
    <n v="946814"/>
    <d v="2014-08-07T13:39:10"/>
    <s v="Rejected"/>
    <s v="Female"/>
    <n v="0"/>
    <s v="i1"/>
    <n v="94704"/>
    <x v="3985"/>
    <s v="60001-100000"/>
    <m/>
    <m/>
    <m/>
    <m/>
    <m/>
    <n v="24641"/>
    <n v="74648"/>
    <n v="50007"/>
    <n v="-50369.5"/>
    <n v="149658.5"/>
    <n v="94704"/>
  </r>
  <r>
    <n v="318156"/>
    <d v="2014-08-07T13:39:42"/>
    <s v="Hired"/>
    <s v="Female"/>
    <n v="0"/>
    <s v="i1"/>
    <n v="55936"/>
    <x v="3986"/>
    <s v="40001-60000"/>
    <m/>
    <m/>
    <m/>
    <m/>
    <m/>
    <n v="24639"/>
    <n v="74614.75"/>
    <n v="49975.75"/>
    <n v="-50324.625"/>
    <n v="149578.375"/>
    <n v="55936"/>
  </r>
  <r>
    <n v="951232"/>
    <d v="2014-08-08T08:13:55"/>
    <s v="Hired"/>
    <s v="Female"/>
    <n v="0"/>
    <s v="i1"/>
    <n v="8971"/>
    <x v="3987"/>
    <s v="0-20,000"/>
    <m/>
    <m/>
    <m/>
    <m/>
    <m/>
    <n v="24637"/>
    <n v="74623"/>
    <n v="49986"/>
    <n v="-50342"/>
    <n v="149602"/>
    <n v="8971"/>
  </r>
  <r>
    <n v="44589"/>
    <d v="2014-07-07T09:31:15"/>
    <s v="Hired"/>
    <s v="Male"/>
    <n v="0"/>
    <s v="c9"/>
    <n v="1889"/>
    <x v="3988"/>
    <s v="0-20,000"/>
    <m/>
    <m/>
    <m/>
    <m/>
    <m/>
    <n v="24643"/>
    <n v="74635.5"/>
    <n v="49992.5"/>
    <n v="-50345.75"/>
    <n v="149624.25"/>
    <n v="1889"/>
  </r>
  <r>
    <n v="554122"/>
    <d v="2014-08-18T09:33:42"/>
    <s v="Hired"/>
    <s v="Female"/>
    <n v="0"/>
    <s v="c9"/>
    <n v="49368"/>
    <x v="3989"/>
    <s v="40001-60000"/>
    <m/>
    <m/>
    <m/>
    <m/>
    <m/>
    <n v="24661.5"/>
    <n v="74648"/>
    <n v="49986.5"/>
    <n v="-50318.25"/>
    <n v="149627.75"/>
    <n v="49368"/>
  </r>
  <r>
    <n v="965739"/>
    <d v="2014-08-18T09:34:55"/>
    <s v="Hired"/>
    <s v="Female"/>
    <n v="0"/>
    <s v="c9"/>
    <n v="83837"/>
    <x v="3990"/>
    <s v="60001-100000"/>
    <m/>
    <m/>
    <m/>
    <m/>
    <m/>
    <n v="24653.25"/>
    <n v="74660.5"/>
    <n v="50007.25"/>
    <n v="-50357.625"/>
    <n v="149671.375"/>
    <n v="83837"/>
  </r>
  <r>
    <n v="340541"/>
    <d v="2014-06-16T09:31:46"/>
    <s v="Rejected"/>
    <s v="Male"/>
    <n v="0"/>
    <s v="c9"/>
    <n v="51089"/>
    <x v="3991"/>
    <s v="40001-60000"/>
    <m/>
    <m/>
    <m/>
    <m/>
    <m/>
    <n v="24645"/>
    <n v="74623"/>
    <n v="49978"/>
    <n v="-50322"/>
    <n v="149590"/>
    <n v="51089"/>
  </r>
  <r>
    <n v="167429"/>
    <d v="2014-06-16T09:32:14"/>
    <s v="Rejected"/>
    <s v="Male"/>
    <n v="0"/>
    <s v="c9"/>
    <n v="42152"/>
    <x v="3992"/>
    <s v="40001-60000"/>
    <m/>
    <m/>
    <m/>
    <m/>
    <m/>
    <n v="24643"/>
    <n v="74635.5"/>
    <n v="49992.5"/>
    <n v="-50345.75"/>
    <n v="149624.25"/>
    <n v="42152"/>
  </r>
  <r>
    <n v="930315"/>
    <d v="2014-07-14T09:31:11"/>
    <s v="Rejected"/>
    <s v="Male"/>
    <n v="0"/>
    <s v="c9"/>
    <n v="5213"/>
    <x v="3993"/>
    <s v="0-20,000"/>
    <m/>
    <m/>
    <m/>
    <m/>
    <m/>
    <n v="24641"/>
    <n v="74648"/>
    <n v="50007"/>
    <n v="-50369.5"/>
    <n v="149658.5"/>
    <n v="5213"/>
  </r>
  <r>
    <n v="738685"/>
    <d v="2014-07-26T13:35:01"/>
    <s v="Rejected"/>
    <s v="Male"/>
    <n v="0"/>
    <s v="c9"/>
    <n v="22434"/>
    <x v="3994"/>
    <s v="20001-40000"/>
    <m/>
    <m/>
    <m/>
    <m/>
    <m/>
    <n v="24653.25"/>
    <n v="74660.5"/>
    <n v="50007.25"/>
    <n v="-50357.625"/>
    <n v="149671.375"/>
    <n v="22434"/>
  </r>
  <r>
    <n v="478118"/>
    <d v="2014-05-02T12:09:03"/>
    <s v="Hired"/>
    <s v="Female"/>
    <n v="0"/>
    <s v="i7"/>
    <n v="7992"/>
    <x v="3995"/>
    <s v="0-20,000"/>
    <m/>
    <m/>
    <m/>
    <m/>
    <m/>
    <n v="24678"/>
    <n v="74673"/>
    <n v="49995"/>
    <n v="-50314.5"/>
    <n v="149665.5"/>
    <n v="7992"/>
  </r>
  <r>
    <n v="109968"/>
    <d v="2014-05-02T12:10:25"/>
    <s v="Hired"/>
    <s v="Female"/>
    <n v="0"/>
    <s v="i7"/>
    <n v="64653"/>
    <x v="3996"/>
    <s v="60001-100000"/>
    <m/>
    <m/>
    <m/>
    <m/>
    <m/>
    <n v="24697.5"/>
    <n v="74675"/>
    <n v="49977.5"/>
    <n v="-50268.75"/>
    <n v="149641.25"/>
    <n v="64653"/>
  </r>
  <r>
    <n v="182899"/>
    <d v="2014-05-03T17:20:20"/>
    <s v="Rejected"/>
    <s v="Female"/>
    <n v="0"/>
    <s v="i7"/>
    <n v="15292"/>
    <x v="3997"/>
    <s v="0-20,000"/>
    <m/>
    <m/>
    <m/>
    <m/>
    <m/>
    <n v="24691"/>
    <n v="74677"/>
    <n v="49986"/>
    <n v="-50288"/>
    <n v="149656"/>
    <n v="15292"/>
  </r>
  <r>
    <n v="190873"/>
    <d v="2014-07-22T10:09:26"/>
    <s v="Hired"/>
    <s v="Female"/>
    <n v="0"/>
    <s v="c9"/>
    <n v="4105"/>
    <x v="3998"/>
    <s v="0-20,000"/>
    <m/>
    <m/>
    <m/>
    <m/>
    <m/>
    <n v="24704"/>
    <n v="74679"/>
    <n v="49975"/>
    <n v="-50258.5"/>
    <n v="149641.5"/>
    <n v="4105"/>
  </r>
  <r>
    <n v="126341"/>
    <d v="2014-07-25T17:42:10"/>
    <s v="Rejected"/>
    <s v="Female"/>
    <n v="0"/>
    <s v="c9"/>
    <n v="61475"/>
    <x v="3999"/>
    <s v="60001-100000"/>
    <m/>
    <m/>
    <m/>
    <m/>
    <m/>
    <n v="24704"/>
    <n v="74681"/>
    <n v="49977"/>
    <n v="-50261.5"/>
    <n v="149646.5"/>
    <n v="61475"/>
  </r>
  <r>
    <n v="516140"/>
    <d v="2014-05-16T15:41:39"/>
    <s v="Hired"/>
    <s v="Female"/>
    <n v="0"/>
    <s v="b9"/>
    <n v="68202"/>
    <x v="4000"/>
    <s v="60001-100000"/>
    <m/>
    <m/>
    <m/>
    <m/>
    <m/>
    <n v="24704"/>
    <n v="74687.75"/>
    <n v="49983.75"/>
    <n v="-50271.625"/>
    <n v="149663.375"/>
    <n v="68202"/>
  </r>
  <r>
    <n v="538144"/>
    <d v="2014-05-16T15:42:21"/>
    <s v="Hired"/>
    <s v="Male"/>
    <n v="0"/>
    <s v="b9"/>
    <n v="76672"/>
    <x v="4001"/>
    <s v="60001-100000"/>
    <m/>
    <m/>
    <m/>
    <m/>
    <m/>
    <n v="24704"/>
    <n v="74694.5"/>
    <n v="49990.5"/>
    <n v="-50281.75"/>
    <n v="149680.25"/>
    <n v="76672"/>
  </r>
  <r>
    <n v="639391"/>
    <d v="2014-05-16T15:43:36"/>
    <s v="Rejected"/>
    <s v="Female"/>
    <n v="0"/>
    <s v="b9"/>
    <n v="35910"/>
    <x v="4002"/>
    <s v="20001-40000"/>
    <m/>
    <m/>
    <m/>
    <m/>
    <m/>
    <n v="24704"/>
    <n v="74679"/>
    <n v="49975"/>
    <n v="-50258.5"/>
    <n v="149641.5"/>
    <n v="35910"/>
  </r>
  <r>
    <n v="201849"/>
    <d v="2014-05-16T15:44:45"/>
    <s v="Hired"/>
    <s v="Male"/>
    <n v="0"/>
    <s v="b9"/>
    <n v="17810"/>
    <x v="4003"/>
    <s v="0-20,000"/>
    <m/>
    <m/>
    <m/>
    <m/>
    <m/>
    <n v="24704"/>
    <n v="74681"/>
    <n v="49977"/>
    <n v="-50261.5"/>
    <n v="149646.5"/>
    <n v="17810"/>
  </r>
  <r>
    <n v="74550"/>
    <d v="2014-07-07T09:34:28"/>
    <s v="Rejected"/>
    <s v="Male"/>
    <n v="0"/>
    <s v="b9"/>
    <n v="72022"/>
    <x v="4004"/>
    <s v="60001-100000"/>
    <m/>
    <m/>
    <m/>
    <m/>
    <m/>
    <n v="24704"/>
    <n v="74687.75"/>
    <n v="49983.75"/>
    <n v="-50271.625"/>
    <n v="149663.375"/>
    <n v="72022"/>
  </r>
  <r>
    <n v="786697"/>
    <d v="2014-06-24T16:55:27"/>
    <s v="Rejected"/>
    <s v="Female"/>
    <n v="0"/>
    <s v="i7"/>
    <n v="94114"/>
    <x v="4005"/>
    <s v="60001-100000"/>
    <m/>
    <m/>
    <m/>
    <m/>
    <m/>
    <n v="24704"/>
    <n v="74694.5"/>
    <n v="49990.5"/>
    <n v="-50281.75"/>
    <n v="149680.25"/>
    <n v="94114"/>
  </r>
  <r>
    <n v="937002"/>
    <d v="2014-06-24T16:57:45"/>
    <s v="Rejected"/>
    <s v="Female"/>
    <n v="0"/>
    <s v="i7"/>
    <n v="44569"/>
    <x v="4006"/>
    <s v="40001-60000"/>
    <m/>
    <m/>
    <m/>
    <m/>
    <m/>
    <n v="24704"/>
    <n v="74679"/>
    <n v="49975"/>
    <n v="-50258.5"/>
    <n v="149641.5"/>
    <n v="44569"/>
  </r>
  <r>
    <n v="709331"/>
    <d v="2014-06-24T16:58:12"/>
    <s v="Rejected"/>
    <s v="Female"/>
    <n v="0"/>
    <s v="i7"/>
    <n v="84452"/>
    <x v="4007"/>
    <s v="60001-100000"/>
    <m/>
    <m/>
    <m/>
    <m/>
    <m/>
    <n v="24704"/>
    <n v="74681"/>
    <n v="49977"/>
    <n v="-50261.5"/>
    <n v="149646.5"/>
    <n v="84452"/>
  </r>
  <r>
    <n v="249297"/>
    <d v="2014-05-13T09:34:41"/>
    <s v="Hired"/>
    <s v="Male"/>
    <n v="0"/>
    <s v="c9"/>
    <n v="75387"/>
    <x v="4008"/>
    <s v="60001-100000"/>
    <m/>
    <m/>
    <m/>
    <m/>
    <m/>
    <n v="24697.5"/>
    <n v="74675"/>
    <n v="49977.5"/>
    <n v="-50268.75"/>
    <n v="149641.25"/>
    <n v="75387"/>
  </r>
  <r>
    <n v="119418"/>
    <d v="2014-05-13T09:33:46"/>
    <s v="Rejected"/>
    <s v="Female"/>
    <n v="0"/>
    <s v="c9"/>
    <n v="8986"/>
    <x v="926"/>
    <s v="0-20,000"/>
    <m/>
    <m/>
    <m/>
    <m/>
    <m/>
    <n v="24691"/>
    <n v="74648"/>
    <n v="49957"/>
    <n v="-50244.5"/>
    <n v="149583.5"/>
    <n v="8986"/>
  </r>
  <r>
    <n v="636366"/>
    <d v="2014-07-22T14:49:27"/>
    <s v="Rejected"/>
    <s v="Male"/>
    <n v="0"/>
    <s v="c9"/>
    <n v="72775"/>
    <x v="4009"/>
    <s v="60001-100000"/>
    <m/>
    <m/>
    <m/>
    <m/>
    <m/>
    <n v="24704"/>
    <n v="74660.5"/>
    <n v="49956.5"/>
    <n v="-50230.75"/>
    <n v="149595.25"/>
    <n v="72775"/>
  </r>
  <r>
    <n v="926184"/>
    <d v="2014-05-02T13:57:45"/>
    <s v="Hired"/>
    <s v="Male"/>
    <n v="0"/>
    <s v="c9"/>
    <n v="59961"/>
    <x v="4010"/>
    <s v="40001-60000"/>
    <m/>
    <m/>
    <m/>
    <m/>
    <m/>
    <n v="24704"/>
    <n v="74673"/>
    <n v="49969"/>
    <n v="-50249.5"/>
    <n v="149626.5"/>
    <n v="59961"/>
  </r>
  <r>
    <n v="311962"/>
    <d v="2014-05-02T13:58:21"/>
    <s v="Hired"/>
    <s v="Male"/>
    <n v="0"/>
    <s v="c9"/>
    <n v="43323"/>
    <x v="4011"/>
    <s v="40001-60000"/>
    <m/>
    <m/>
    <m/>
    <m/>
    <m/>
    <n v="24697.5"/>
    <n v="74675"/>
    <n v="49977.5"/>
    <n v="-50268.75"/>
    <n v="149641.25"/>
    <n v="43323"/>
  </r>
  <r>
    <n v="847124"/>
    <d v="2014-05-02T14:00:06"/>
    <s v="Hired"/>
    <s v="Female"/>
    <n v="0"/>
    <s v="c9"/>
    <n v="76724"/>
    <x v="4012"/>
    <s v="60001-100000"/>
    <m/>
    <m/>
    <m/>
    <m/>
    <m/>
    <n v="24691"/>
    <n v="74677"/>
    <n v="49986"/>
    <n v="-50288"/>
    <n v="149656"/>
    <n v="76724"/>
  </r>
  <r>
    <n v="235082"/>
    <d v="2014-05-02T13:58:10"/>
    <s v="Hired"/>
    <s v="Female"/>
    <n v="0"/>
    <s v="c9"/>
    <n v="35832"/>
    <x v="4013"/>
    <s v="20001-40000"/>
    <m/>
    <m/>
    <m/>
    <m/>
    <m/>
    <n v="24684.5"/>
    <n v="74660.5"/>
    <n v="49976"/>
    <n v="-50279.5"/>
    <n v="149624.5"/>
    <n v="35832"/>
  </r>
  <r>
    <n v="365644"/>
    <d v="2014-05-12T06:16:02"/>
    <s v="Rejected"/>
    <s v="Male"/>
    <n v="0"/>
    <s v="c9"/>
    <n v="74125"/>
    <x v="4014"/>
    <s v="60001-100000"/>
    <m/>
    <m/>
    <m/>
    <m/>
    <m/>
    <n v="24678"/>
    <n v="74673"/>
    <n v="49995"/>
    <n v="-50314.5"/>
    <n v="149665.5"/>
    <n v="74125"/>
  </r>
  <r>
    <n v="347068"/>
    <d v="2014-05-08T15:03:18"/>
    <s v="Hired"/>
    <s v="Male"/>
    <n v="0"/>
    <s v="c9"/>
    <n v="1177"/>
    <x v="4015"/>
    <s v="0-20,000"/>
    <m/>
    <m/>
    <m/>
    <m/>
    <m/>
    <n v="24669.75"/>
    <n v="74675"/>
    <n v="50005.25"/>
    <n v="-50338.125"/>
    <n v="149682.875"/>
    <n v="1177"/>
  </r>
  <r>
    <n v="669899"/>
    <d v="2014-07-22T09:35:16"/>
    <s v="Hired"/>
    <s v="Male"/>
    <n v="0"/>
    <s v="c9"/>
    <n v="39395"/>
    <x v="4016"/>
    <s v="20001-40000"/>
    <m/>
    <m/>
    <m/>
    <m/>
    <m/>
    <n v="24691"/>
    <n v="74677"/>
    <n v="49986"/>
    <n v="-50288"/>
    <n v="149656"/>
    <n v="39395"/>
  </r>
  <r>
    <n v="798412"/>
    <d v="2014-07-22T09:34:43"/>
    <s v="Hired"/>
    <s v="Female"/>
    <n v="0"/>
    <s v="c9"/>
    <n v="76159"/>
    <x v="4017"/>
    <s v="60001-100000"/>
    <m/>
    <m/>
    <m/>
    <m/>
    <m/>
    <n v="24684.5"/>
    <n v="74679"/>
    <n v="49994.5"/>
    <n v="-50307.25"/>
    <n v="149670.75"/>
    <n v="76159"/>
  </r>
  <r>
    <n v="388435"/>
    <d v="2014-07-24T23:20:13"/>
    <s v="Hired"/>
    <s v="Male"/>
    <n v="0"/>
    <s v="c9"/>
    <n v="23442"/>
    <x v="4018"/>
    <s v="20001-40000"/>
    <m/>
    <m/>
    <m/>
    <m/>
    <m/>
    <n v="24678"/>
    <n v="74673"/>
    <n v="49995"/>
    <n v="-50314.5"/>
    <n v="149665.5"/>
    <n v="23442"/>
  </r>
  <r>
    <n v="642984"/>
    <d v="2014-07-24T23:22:08"/>
    <s v="Hired"/>
    <s v="Female"/>
    <n v="0"/>
    <s v="c9"/>
    <n v="34424"/>
    <x v="2553"/>
    <s v="20001-40000"/>
    <m/>
    <m/>
    <m/>
    <m/>
    <m/>
    <n v="24697.5"/>
    <n v="74675"/>
    <n v="49977.5"/>
    <n v="-50268.75"/>
    <n v="149641.25"/>
    <n v="34424"/>
  </r>
  <r>
    <n v="675956"/>
    <d v="2014-05-27T09:31:28"/>
    <s v="Rejected"/>
    <s v="Male"/>
    <n v="0"/>
    <s v="c9"/>
    <n v="23006"/>
    <x v="4019"/>
    <s v="20001-40000"/>
    <m/>
    <m/>
    <m/>
    <m/>
    <m/>
    <n v="24691"/>
    <n v="74677"/>
    <n v="49986"/>
    <n v="-50288"/>
    <n v="149656"/>
    <n v="23006"/>
  </r>
  <r>
    <n v="294977"/>
    <d v="2014-05-13T09:31:53"/>
    <s v="Hired"/>
    <s v="Male"/>
    <n v="0"/>
    <s v="c9"/>
    <n v="21338"/>
    <x v="4020"/>
    <s v="20001-40000"/>
    <m/>
    <m/>
    <m/>
    <m/>
    <m/>
    <n v="24704"/>
    <n v="74679"/>
    <n v="49975"/>
    <n v="-50258.5"/>
    <n v="149641.5"/>
    <n v="21338"/>
  </r>
  <r>
    <n v="599099"/>
    <d v="2014-05-18T09:48:15"/>
    <s v="Rejected"/>
    <s v="Male"/>
    <n v="0"/>
    <s v="c9"/>
    <n v="83408"/>
    <x v="4021"/>
    <s v="60001-100000"/>
    <m/>
    <m/>
    <m/>
    <m/>
    <m/>
    <n v="24704"/>
    <n v="74681"/>
    <n v="49977"/>
    <n v="-50261.5"/>
    <n v="149646.5"/>
    <n v="83408"/>
  </r>
  <r>
    <n v="771721"/>
    <d v="2014-05-18T09:52:43"/>
    <s v="Rejected"/>
    <s v="Female"/>
    <n v="0"/>
    <s v="c9"/>
    <n v="83887"/>
    <x v="4022"/>
    <s v="60001-100000"/>
    <m/>
    <m/>
    <m/>
    <m/>
    <m/>
    <n v="24704"/>
    <n v="74675"/>
    <n v="49971"/>
    <n v="-50252.5"/>
    <n v="149631.5"/>
    <n v="83887"/>
  </r>
  <r>
    <n v="704623"/>
    <d v="2014-05-19T09:49:15"/>
    <s v="Hired"/>
    <s v="Male"/>
    <n v="0"/>
    <s v="c9"/>
    <n v="26301"/>
    <x v="2476"/>
    <s v="20001-40000"/>
    <m/>
    <m/>
    <m/>
    <m/>
    <m/>
    <n v="24704"/>
    <n v="74648"/>
    <n v="49944"/>
    <n v="-50212"/>
    <n v="149564"/>
    <n v="26301"/>
  </r>
  <r>
    <n v="969042"/>
    <d v="2014-05-19T09:49:51"/>
    <s v="Hired"/>
    <s v="Male"/>
    <n v="0"/>
    <s v="c9"/>
    <n v="85160"/>
    <x v="4023"/>
    <s v="60001-100000"/>
    <m/>
    <m/>
    <m/>
    <m/>
    <m/>
    <n v="24704"/>
    <n v="74660.5"/>
    <n v="49956.5"/>
    <n v="-50230.75"/>
    <n v="149595.25"/>
    <n v="85160"/>
  </r>
  <r>
    <n v="631605"/>
    <d v="2014-05-13T09:31:39"/>
    <s v="Rejected"/>
    <s v="Male"/>
    <n v="0"/>
    <s v="c8"/>
    <n v="51619"/>
    <x v="4024"/>
    <s v="40001-60000"/>
    <m/>
    <m/>
    <m/>
    <m/>
    <m/>
    <n v="24704"/>
    <n v="74623"/>
    <n v="49919"/>
    <n v="-50174.5"/>
    <n v="149501.5"/>
    <n v="51619"/>
  </r>
  <r>
    <n v="968197"/>
    <d v="2014-05-19T10:05:08"/>
    <s v="Hired"/>
    <s v="Male"/>
    <n v="0"/>
    <s v="c8"/>
    <n v="15924"/>
    <x v="4025"/>
    <s v="0-20,000"/>
    <m/>
    <m/>
    <m/>
    <m/>
    <m/>
    <n v="24697.5"/>
    <n v="74635.5"/>
    <n v="49938"/>
    <n v="-50209.5"/>
    <n v="149542.5"/>
    <n v="15924"/>
  </r>
  <r>
    <n v="652326"/>
    <d v="2014-06-24T08:06:34"/>
    <s v="Hired"/>
    <s v="Male"/>
    <n v="0"/>
    <s v="c8"/>
    <n v="5683"/>
    <x v="4026"/>
    <s v="0-20,000"/>
    <m/>
    <m/>
    <m/>
    <m/>
    <m/>
    <n v="24704"/>
    <n v="74648"/>
    <n v="49944"/>
    <n v="-50212"/>
    <n v="149564"/>
    <n v="5683"/>
  </r>
  <r>
    <n v="902094"/>
    <d v="2014-06-24T08:09:44"/>
    <s v="Hired"/>
    <s v="Male"/>
    <n v="0"/>
    <s v="c8"/>
    <n v="74117"/>
    <x v="1207"/>
    <s v="60001-100000"/>
    <m/>
    <m/>
    <m/>
    <m/>
    <m/>
    <n v="24706.75"/>
    <n v="74660.5"/>
    <n v="49953.75"/>
    <n v="-50223.875"/>
    <n v="149591.125"/>
    <n v="74117"/>
  </r>
  <r>
    <n v="510862"/>
    <d v="2014-07-26T17:49:09"/>
    <s v="Hired"/>
    <s v="Male"/>
    <n v="0"/>
    <s v="c9"/>
    <n v="70509"/>
    <x v="4027"/>
    <s v="60001-100000"/>
    <m/>
    <m/>
    <m/>
    <m/>
    <m/>
    <n v="24704"/>
    <n v="74673"/>
    <n v="49969"/>
    <n v="-50249.5"/>
    <n v="149626.5"/>
    <n v="70509"/>
  </r>
  <r>
    <n v="933818"/>
    <d v="2014-07-26T17:51:03"/>
    <s v="Rejected"/>
    <s v="Male"/>
    <n v="0"/>
    <s v="c9"/>
    <n v="7943"/>
    <x v="4028"/>
    <s v="0-20,000"/>
    <m/>
    <m/>
    <m/>
    <m/>
    <m/>
    <n v="24704"/>
    <n v="74675"/>
    <n v="49971"/>
    <n v="-50252.5"/>
    <n v="149631.5"/>
    <n v="7943"/>
  </r>
  <r>
    <n v="495076"/>
    <d v="2014-07-26T17:52:28"/>
    <s v="Rejected"/>
    <s v="Female"/>
    <n v="0"/>
    <s v="c9"/>
    <n v="34627"/>
    <x v="4029"/>
    <s v="20001-40000"/>
    <m/>
    <m/>
    <m/>
    <m/>
    <m/>
    <n v="24709.5"/>
    <n v="74677"/>
    <n v="49967.5"/>
    <n v="-50241.75"/>
    <n v="149628.25"/>
    <n v="34627"/>
  </r>
  <r>
    <n v="627708"/>
    <d v="2014-08-18T19:32:05"/>
    <s v="Hired"/>
    <s v="Female"/>
    <n v="0"/>
    <s v="c9"/>
    <n v="44987"/>
    <x v="4030"/>
    <s v="40001-60000"/>
    <m/>
    <m/>
    <m/>
    <m/>
    <m/>
    <n v="24706.75"/>
    <n v="74679"/>
    <n v="49972.25"/>
    <n v="-50251.625"/>
    <n v="149637.375"/>
    <n v="44987"/>
  </r>
  <r>
    <n v="652581"/>
    <d v="2014-08-09T16:06:01"/>
    <s v="Rejected"/>
    <s v="Female"/>
    <n v="0"/>
    <s v="c5"/>
    <n v="17182"/>
    <x v="4031"/>
    <s v="0-20,000"/>
    <m/>
    <m/>
    <m/>
    <m/>
    <m/>
    <n v="24704"/>
    <n v="74681"/>
    <n v="49977"/>
    <n v="-50261.5"/>
    <n v="149646.5"/>
    <n v="17182"/>
  </r>
  <r>
    <n v="204014"/>
    <d v="2014-08-09T16:09:00"/>
    <s v="Rejected"/>
    <s v="Male"/>
    <n v="0"/>
    <s v="c5"/>
    <n v="96396"/>
    <x v="4032"/>
    <s v="60001-100000"/>
    <m/>
    <m/>
    <m/>
    <m/>
    <m/>
    <n v="24712.25"/>
    <n v="74687.75"/>
    <n v="49975.5"/>
    <n v="-50251"/>
    <n v="149651"/>
    <n v="96396"/>
  </r>
  <r>
    <n v="122069"/>
    <d v="2014-08-09T16:14:23"/>
    <s v="Hired"/>
    <s v="Male"/>
    <n v="0"/>
    <s v="c5"/>
    <n v="87079"/>
    <x v="4033"/>
    <s v="60001-100000"/>
    <m/>
    <m/>
    <m/>
    <m/>
    <m/>
    <n v="24709.5"/>
    <n v="74677"/>
    <n v="49967.5"/>
    <n v="-50241.75"/>
    <n v="149628.25"/>
    <n v="87079"/>
  </r>
  <r>
    <n v="527659"/>
    <d v="2014-06-04T17:09:25"/>
    <s v="Hired"/>
    <s v="Female"/>
    <n v="0"/>
    <s v="i5"/>
    <n v="37630"/>
    <x v="4034"/>
    <s v="20001-40000"/>
    <m/>
    <m/>
    <m/>
    <m/>
    <m/>
    <n v="24706.75"/>
    <n v="74660.5"/>
    <n v="49953.75"/>
    <n v="-50223.875"/>
    <n v="149591.125"/>
    <n v="37630"/>
  </r>
  <r>
    <n v="107783"/>
    <d v="2014-06-21T08:17:21"/>
    <s v="Rejected"/>
    <s v="Male"/>
    <n v="0"/>
    <s v="i5"/>
    <n v="81252"/>
    <x v="4035"/>
    <s v="60001-100000"/>
    <m/>
    <m/>
    <m/>
    <m/>
    <m/>
    <n v="24704"/>
    <n v="74673"/>
    <n v="49969"/>
    <n v="-50249.5"/>
    <n v="149626.5"/>
    <n v="81252"/>
  </r>
  <r>
    <n v="31461"/>
    <d v="2014-06-21T08:17:47"/>
    <s v="Hired"/>
    <s v="Male"/>
    <n v="0"/>
    <s v="i5"/>
    <n v="73684"/>
    <x v="4036"/>
    <s v="60001-100000"/>
    <m/>
    <m/>
    <m/>
    <m/>
    <m/>
    <n v="24704"/>
    <n v="74635.5"/>
    <n v="49931.5"/>
    <n v="-50193.25"/>
    <n v="149532.75"/>
    <n v="73684"/>
  </r>
  <r>
    <n v="459524"/>
    <d v="2014-05-01T08:33:22"/>
    <s v="Hired"/>
    <s v="Male"/>
    <n v="0"/>
    <s v="i6"/>
    <n v="16195"/>
    <x v="4037"/>
    <s v="0-20,000"/>
    <m/>
    <m/>
    <m/>
    <m/>
    <m/>
    <n v="24704"/>
    <n v="74648"/>
    <n v="49944"/>
    <n v="-50212"/>
    <n v="149564"/>
    <n v="16195"/>
  </r>
  <r>
    <n v="302245"/>
    <d v="2014-05-06T17:39:17"/>
    <s v="Rejected"/>
    <s v="Female"/>
    <n v="0"/>
    <s v="c5"/>
    <n v="21638"/>
    <x v="4038"/>
    <s v="20001-40000"/>
    <m/>
    <m/>
    <m/>
    <m/>
    <m/>
    <n v="24706.75"/>
    <n v="74660.5"/>
    <n v="49953.75"/>
    <n v="-50223.875"/>
    <n v="149591.125"/>
    <n v="21638"/>
  </r>
  <r>
    <n v="275154"/>
    <d v="2014-05-06T17:44:04"/>
    <s v="Hired"/>
    <s v="Female"/>
    <n v="0"/>
    <s v="c5"/>
    <n v="34296"/>
    <x v="4039"/>
    <s v="20001-40000"/>
    <m/>
    <m/>
    <m/>
    <m/>
    <m/>
    <n v="24715"/>
    <n v="74673"/>
    <n v="49958"/>
    <n v="-50222"/>
    <n v="149610"/>
    <n v="34296"/>
  </r>
  <r>
    <n v="287494"/>
    <d v="2014-05-08T13:03:19"/>
    <s v="Hired"/>
    <s v="Male"/>
    <n v="0"/>
    <s v="i6"/>
    <n v="53935"/>
    <x v="4040"/>
    <s v="40001-60000"/>
    <m/>
    <m/>
    <m/>
    <m/>
    <m/>
    <n v="24712.25"/>
    <n v="74675"/>
    <n v="49962.75"/>
    <n v="-50231.875"/>
    <n v="149619.125"/>
    <n v="53935"/>
  </r>
  <r>
    <n v="100435"/>
    <d v="2014-05-10T10:58:39"/>
    <s v="Hired"/>
    <s v="Male"/>
    <n v="0"/>
    <s v="c5"/>
    <n v="79877"/>
    <x v="4041"/>
    <s v="60001-100000"/>
    <m/>
    <m/>
    <m/>
    <m/>
    <m/>
    <n v="24709.5"/>
    <n v="74677"/>
    <n v="49967.5"/>
    <n v="-50241.75"/>
    <n v="149628.25"/>
    <n v="79877"/>
  </r>
  <r>
    <n v="134343"/>
    <d v="2014-05-18T15:06:49"/>
    <s v="Hired"/>
    <s v="Female"/>
    <n v="0"/>
    <s v="c5"/>
    <n v="38364"/>
    <x v="4042"/>
    <s v="20001-40000"/>
    <m/>
    <m/>
    <m/>
    <m/>
    <m/>
    <n v="24706.75"/>
    <n v="74660.5"/>
    <n v="49953.75"/>
    <n v="-50223.875"/>
    <n v="149591.125"/>
    <n v="38364"/>
  </r>
  <r>
    <n v="865788"/>
    <d v="2014-05-18T15:13:39"/>
    <s v="Hired"/>
    <s v="Female"/>
    <n v="0"/>
    <s v="c5"/>
    <n v="7260"/>
    <x v="4043"/>
    <s v="0-20,000"/>
    <m/>
    <m/>
    <m/>
    <m/>
    <m/>
    <n v="24704"/>
    <n v="74673"/>
    <n v="49969"/>
    <n v="-50249.5"/>
    <n v="149626.5"/>
    <n v="7260"/>
  </r>
  <r>
    <n v="337965"/>
    <d v="2014-05-18T15:07:32"/>
    <s v="Rejected"/>
    <s v="Don’t want to say"/>
    <n v="0"/>
    <s v="c5"/>
    <n v="93936"/>
    <x v="4044"/>
    <s v="60001-100000"/>
    <m/>
    <m/>
    <m/>
    <m/>
    <m/>
    <n v="24712.25"/>
    <n v="74675"/>
    <n v="49962.75"/>
    <n v="-50231.875"/>
    <n v="149619.125"/>
    <n v="93936"/>
  </r>
  <r>
    <n v="811174"/>
    <d v="2014-05-19T14:35:01"/>
    <s v="Rejected"/>
    <s v="Male"/>
    <n v="0"/>
    <s v="i6"/>
    <n v="23030"/>
    <x v="4045"/>
    <s v="20001-40000"/>
    <m/>
    <m/>
    <m/>
    <m/>
    <m/>
    <n v="24709.5"/>
    <n v="74648"/>
    <n v="49938.5"/>
    <n v="-50198.25"/>
    <n v="149555.75"/>
    <n v="23030"/>
  </r>
  <r>
    <n v="553857"/>
    <d v="2014-05-19T14:36:41"/>
    <s v="Hired"/>
    <s v="Male"/>
    <n v="0"/>
    <s v="i6"/>
    <n v="82873"/>
    <x v="4046"/>
    <s v="60001-100000"/>
    <m/>
    <m/>
    <m/>
    <m/>
    <m/>
    <n v="24720"/>
    <n v="74660.5"/>
    <n v="49940.5"/>
    <n v="-50190.75"/>
    <n v="149571.25"/>
    <n v="82873"/>
  </r>
  <r>
    <n v="769485"/>
    <d v="2014-05-02T09:32:20"/>
    <s v="Hired"/>
    <s v="Male"/>
    <n v="0"/>
    <s v="c5"/>
    <n v="93649"/>
    <x v="4047"/>
    <s v="60001-100000"/>
    <m/>
    <m/>
    <m/>
    <m/>
    <m/>
    <n v="24715"/>
    <n v="74623"/>
    <n v="49908"/>
    <n v="-50147"/>
    <n v="149485"/>
    <n v="93649"/>
  </r>
  <r>
    <n v="944835"/>
    <d v="2014-05-08T17:06:57"/>
    <s v="Hired"/>
    <s v="Male"/>
    <n v="0"/>
    <s v="i6"/>
    <n v="34674"/>
    <x v="135"/>
    <s v="20001-40000"/>
    <m/>
    <m/>
    <m/>
    <m/>
    <m/>
    <n v="24712.25"/>
    <n v="74598.25"/>
    <n v="49886"/>
    <n v="-50116.75"/>
    <n v="149427.25"/>
    <n v="34674"/>
  </r>
  <r>
    <n v="541702"/>
    <d v="2014-05-15T07:39:29"/>
    <s v="Hired"/>
    <s v="Male"/>
    <n v="0"/>
    <s v="c5"/>
    <n v="12614"/>
    <x v="4048"/>
    <s v="0-20,000"/>
    <m/>
    <m/>
    <m/>
    <m/>
    <m/>
    <n v="24709.5"/>
    <n v="74606.5"/>
    <n v="49897"/>
    <n v="-50136"/>
    <n v="149452"/>
    <n v="12614"/>
  </r>
  <r>
    <n v="783992"/>
    <d v="2014-05-15T07:37:33"/>
    <s v="Rejected"/>
    <s v="Don’t want to say"/>
    <n v="0"/>
    <s v="c5"/>
    <n v="12895"/>
    <x v="4049"/>
    <s v="0-20,000"/>
    <m/>
    <m/>
    <m/>
    <m/>
    <m/>
    <n v="24720"/>
    <n v="74614.75"/>
    <n v="49894.75"/>
    <n v="-50122.125"/>
    <n v="149456.875"/>
    <n v="12895"/>
  </r>
  <r>
    <n v="185279"/>
    <d v="2014-05-15T07:38:04"/>
    <s v="Hired"/>
    <s v="Don’t want to say"/>
    <n v="0"/>
    <s v="c5"/>
    <n v="43019"/>
    <x v="4050"/>
    <s v="40001-60000"/>
    <m/>
    <m/>
    <m/>
    <m/>
    <m/>
    <n v="24735"/>
    <n v="74623"/>
    <n v="49888"/>
    <n v="-50097"/>
    <n v="149455"/>
    <n v="43019"/>
  </r>
  <r>
    <n v="948017"/>
    <d v="2014-05-24T09:47:44"/>
    <s v="Hired"/>
    <s v="Male"/>
    <n v="0"/>
    <s v="c5"/>
    <n v="80756"/>
    <x v="4051"/>
    <s v="60001-100000"/>
    <m/>
    <m/>
    <m/>
    <m/>
    <m/>
    <n v="24730"/>
    <n v="74635.5"/>
    <n v="49905.5"/>
    <n v="-50128.25"/>
    <n v="149493.75"/>
    <n v="80756"/>
  </r>
  <r>
    <n v="699051"/>
    <d v="2014-05-24T09:48:16"/>
    <s v="Rejected"/>
    <s v="Female"/>
    <n v="0"/>
    <s v="c5"/>
    <n v="18985"/>
    <x v="4052"/>
    <s v="0-20,000"/>
    <m/>
    <m/>
    <m/>
    <m/>
    <m/>
    <n v="24725"/>
    <n v="74606.5"/>
    <n v="49881.5"/>
    <n v="-50097.25"/>
    <n v="149428.75"/>
    <n v="18985"/>
  </r>
  <r>
    <n v="103836"/>
    <d v="2014-05-24T09:51:13"/>
    <s v="Hired"/>
    <s v="Male"/>
    <n v="0"/>
    <s v="c5"/>
    <n v="34773"/>
    <x v="4053"/>
    <s v="20001-40000"/>
    <m/>
    <m/>
    <m/>
    <m/>
    <m/>
    <n v="24740.25"/>
    <n v="74614.75"/>
    <n v="49874.5"/>
    <n v="-50071.5"/>
    <n v="149426.5"/>
    <n v="34773"/>
  </r>
  <r>
    <n v="206453"/>
    <d v="2014-05-30T14:03:18"/>
    <s v="Hired"/>
    <s v="Male"/>
    <n v="0"/>
    <s v="i6"/>
    <n v="30863"/>
    <x v="4054"/>
    <s v="20001-40000"/>
    <m/>
    <m/>
    <m/>
    <m/>
    <m/>
    <n v="24735"/>
    <n v="74623"/>
    <n v="49888"/>
    <n v="-50097"/>
    <n v="149455"/>
    <n v="30863"/>
  </r>
  <r>
    <n v="837861"/>
    <d v="2014-05-30T14:04:41"/>
    <s v="Hired"/>
    <s v="Male"/>
    <n v="0"/>
    <s v="i6"/>
    <n v="50500"/>
    <x v="4055"/>
    <s v="40001-60000"/>
    <m/>
    <m/>
    <m/>
    <m/>
    <m/>
    <n v="24730"/>
    <n v="74635.5"/>
    <n v="49905.5"/>
    <n v="-50128.25"/>
    <n v="149493.75"/>
    <n v="50500"/>
  </r>
  <r>
    <n v="163162"/>
    <d v="2014-06-06T15:29:48"/>
    <s v="Hired"/>
    <s v="Female"/>
    <n v="0"/>
    <s v="i6"/>
    <n v="15888"/>
    <x v="4056"/>
    <s v="0-20,000"/>
    <m/>
    <m/>
    <m/>
    <m/>
    <m/>
    <n v="24725"/>
    <n v="74648"/>
    <n v="49923"/>
    <n v="-50159.5"/>
    <n v="149532.5"/>
    <n v="15888"/>
  </r>
  <r>
    <n v="550778"/>
    <d v="2014-06-12T08:48:36"/>
    <s v="Hired"/>
    <s v="Female"/>
    <n v="0"/>
    <s v="c5"/>
    <n v="95629"/>
    <x v="4057"/>
    <s v="60001-100000"/>
    <m/>
    <m/>
    <m/>
    <m/>
    <m/>
    <n v="24740.25"/>
    <n v="74660.5"/>
    <n v="49920.25"/>
    <n v="-50140.125"/>
    <n v="149540.875"/>
    <n v="95629"/>
  </r>
  <r>
    <n v="519128"/>
    <d v="2014-06-26T20:11:28"/>
    <s v="Rejected"/>
    <s v="Male"/>
    <n v="0"/>
    <s v="i6"/>
    <n v="19454"/>
    <x v="4058"/>
    <s v="0-20,000"/>
    <m/>
    <m/>
    <m/>
    <m/>
    <m/>
    <n v="24735"/>
    <n v="74623"/>
    <n v="49888"/>
    <n v="-50097"/>
    <n v="149455"/>
    <n v="19454"/>
  </r>
  <r>
    <n v="419081"/>
    <d v="2014-07-08T12:18:44"/>
    <s v="Hired"/>
    <s v="Male"/>
    <n v="0"/>
    <s v="i6"/>
    <n v="2668"/>
    <x v="4059"/>
    <s v="0-20,000"/>
    <m/>
    <m/>
    <m/>
    <m/>
    <m/>
    <n v="24750.75"/>
    <n v="74635.5"/>
    <n v="49884.75"/>
    <n v="-50076.375"/>
    <n v="149462.625"/>
    <n v="2668"/>
  </r>
  <r>
    <n v="716401"/>
    <d v="2014-07-08T12:19:27"/>
    <s v="Rejected"/>
    <s v="Male"/>
    <n v="0"/>
    <s v="i6"/>
    <n v="2008"/>
    <x v="4060"/>
    <s v="0-20,000"/>
    <m/>
    <m/>
    <m/>
    <m/>
    <m/>
    <n v="24769"/>
    <n v="74648"/>
    <n v="49879"/>
    <n v="-50049.5"/>
    <n v="149466.5"/>
    <n v="2008"/>
  </r>
  <r>
    <n v="142961"/>
    <d v="2014-07-10T08:51:37"/>
    <s v="Rejected"/>
    <s v="Male"/>
    <n v="0"/>
    <s v="i6"/>
    <n v="11840"/>
    <x v="4061"/>
    <s v="0-20,000"/>
    <m/>
    <m/>
    <m/>
    <m/>
    <m/>
    <n v="24783.5"/>
    <n v="74660.5"/>
    <n v="49877"/>
    <n v="-50032"/>
    <n v="149476"/>
    <n v="11840"/>
  </r>
  <r>
    <n v="238407"/>
    <d v="2014-07-10T08:54:03"/>
    <s v="Hired"/>
    <s v="Female"/>
    <n v="0"/>
    <s v="i6"/>
    <n v="52278"/>
    <x v="4062"/>
    <s v="40001-60000"/>
    <m/>
    <m/>
    <m/>
    <m/>
    <m/>
    <n v="24788"/>
    <n v="74673"/>
    <n v="49885"/>
    <n v="-50039.5"/>
    <n v="149500.5"/>
    <n v="52278"/>
  </r>
  <r>
    <n v="240004"/>
    <d v="2014-07-11T09:37:29"/>
    <s v="Hired"/>
    <s v="Female"/>
    <n v="0"/>
    <s v="i6"/>
    <n v="12991"/>
    <x v="4063"/>
    <s v="0-20,000"/>
    <m/>
    <m/>
    <m/>
    <m/>
    <m/>
    <n v="24786.5"/>
    <n v="74675"/>
    <n v="49888.5"/>
    <n v="-50046.25"/>
    <n v="149507.75"/>
    <n v="12991"/>
  </r>
  <r>
    <n v="659234"/>
    <d v="2014-08-08T09:32:54"/>
    <s v="Rejected"/>
    <s v="Female"/>
    <n v="0"/>
    <s v="c5"/>
    <n v="98590"/>
    <x v="4064"/>
    <s v="60001-100000"/>
    <m/>
    <m/>
    <m/>
    <m/>
    <m/>
    <n v="24789.5"/>
    <n v="74677"/>
    <n v="49887.5"/>
    <n v="-50041.75"/>
    <n v="149508.25"/>
    <n v="98590"/>
  </r>
  <r>
    <n v="664101"/>
    <d v="2014-08-08T09:33:56"/>
    <s v="Hired"/>
    <s v="Female"/>
    <n v="0"/>
    <s v="c5"/>
    <n v="41524"/>
    <x v="4065"/>
    <s v="40001-60000"/>
    <m/>
    <m/>
    <m/>
    <m/>
    <m/>
    <n v="24788.75"/>
    <n v="74660.5"/>
    <n v="49871.75"/>
    <n v="-50018.875"/>
    <n v="149468.125"/>
    <n v="41524"/>
  </r>
  <r>
    <n v="184275"/>
    <d v="2014-08-12T09:49:38"/>
    <s v="Hired"/>
    <s v="Male"/>
    <n v="0"/>
    <s v="i6"/>
    <n v="23504"/>
    <x v="4066"/>
    <s v="20001-40000"/>
    <m/>
    <m/>
    <m/>
    <m/>
    <m/>
    <n v="24788"/>
    <n v="74673"/>
    <n v="49885"/>
    <n v="-50039.5"/>
    <n v="149500.5"/>
    <n v="23504"/>
  </r>
  <r>
    <n v="818366"/>
    <d v="2014-08-12T09:50:33"/>
    <s v="Hired"/>
    <s v="Female"/>
    <n v="0"/>
    <s v="i6"/>
    <n v="84015"/>
    <x v="4067"/>
    <s v="60001-100000"/>
    <m/>
    <m/>
    <m/>
    <m/>
    <m/>
    <n v="24790.25"/>
    <n v="74675"/>
    <n v="49884.75"/>
    <n v="-50036.875"/>
    <n v="149502.125"/>
    <n v="84015"/>
  </r>
  <r>
    <n v="55833"/>
    <d v="2014-08-23T14:11:00"/>
    <s v="Hired"/>
    <s v="Male"/>
    <n v="0"/>
    <s v="c5"/>
    <n v="88439"/>
    <x v="4068"/>
    <s v="60001-100000"/>
    <m/>
    <m/>
    <m/>
    <m/>
    <m/>
    <n v="24789.5"/>
    <n v="74648"/>
    <n v="49858.5"/>
    <n v="-49998.25"/>
    <n v="149435.75"/>
    <n v="88439"/>
  </r>
  <r>
    <n v="603411"/>
    <d v="2014-08-23T14:11:27"/>
    <s v="Hired"/>
    <s v="Female"/>
    <n v="0"/>
    <s v="c5"/>
    <n v="12658"/>
    <x v="4069"/>
    <s v="0-20,000"/>
    <m/>
    <m/>
    <m/>
    <m/>
    <m/>
    <n v="24788.75"/>
    <n v="74614.75"/>
    <n v="49826"/>
    <n v="-49950.25"/>
    <n v="149353.75"/>
    <n v="12658"/>
  </r>
  <r>
    <n v="232836"/>
    <d v="2014-08-29T14:19:02"/>
    <s v="Rejected"/>
    <s v="Female"/>
    <n v="0"/>
    <s v="c5"/>
    <n v="66735"/>
    <x v="4070"/>
    <s v="60001-100000"/>
    <m/>
    <m/>
    <m/>
    <m/>
    <m/>
    <n v="24791"/>
    <n v="74623"/>
    <n v="49832"/>
    <n v="-49957"/>
    <n v="149371"/>
    <n v="66735"/>
  </r>
  <r>
    <n v="363571"/>
    <d v="2014-08-29T14:21:24"/>
    <s v="Rejected"/>
    <s v="Male"/>
    <n v="0"/>
    <s v="c5"/>
    <n v="1635"/>
    <x v="4071"/>
    <s v="0-20,000"/>
    <m/>
    <m/>
    <m/>
    <m/>
    <m/>
    <n v="24790.25"/>
    <n v="74635.5"/>
    <n v="49845.25"/>
    <n v="-49977.625"/>
    <n v="149403.375"/>
    <n v="1635"/>
  </r>
  <r>
    <n v="58648"/>
    <d v="2014-08-29T14:21:55"/>
    <s v="Hired"/>
    <s v="Female"/>
    <n v="0"/>
    <s v="c5"/>
    <n v="63894"/>
    <x v="4072"/>
    <s v="60001-100000"/>
    <m/>
    <m/>
    <m/>
    <m/>
    <m/>
    <n v="24810"/>
    <n v="74648"/>
    <n v="49838"/>
    <n v="-49947"/>
    <n v="149405"/>
    <n v="63894"/>
  </r>
  <r>
    <n v="347119"/>
    <d v="2014-05-09T09:33:14"/>
    <s v="Hired"/>
    <s v="Female"/>
    <n v="0"/>
    <s v="b9"/>
    <n v="74299"/>
    <x v="4073"/>
    <s v="60001-100000"/>
    <m/>
    <m/>
    <m/>
    <m/>
    <m/>
    <n v="24800.5"/>
    <n v="74660.5"/>
    <n v="49860"/>
    <n v="-49989.5"/>
    <n v="149450.5"/>
    <n v="74299"/>
  </r>
  <r>
    <n v="902584"/>
    <d v="2014-05-12T15:40:26"/>
    <s v="Rejected"/>
    <s v="Female"/>
    <n v="0"/>
    <s v="b9"/>
    <n v="60580"/>
    <x v="4074"/>
    <s v="60001-100000"/>
    <m/>
    <m/>
    <m/>
    <m/>
    <m/>
    <n v="24791"/>
    <n v="74673"/>
    <n v="49882"/>
    <n v="-50032"/>
    <n v="149496"/>
    <n v="60580"/>
  </r>
  <r>
    <n v="27825"/>
    <d v="2014-05-12T15:42:22"/>
    <s v="Rejected"/>
    <s v="Female"/>
    <n v="0"/>
    <s v="b9"/>
    <n v="67267"/>
    <x v="4075"/>
    <s v="60001-100000"/>
    <m/>
    <m/>
    <m/>
    <m/>
    <m/>
    <n v="24790.25"/>
    <n v="74675"/>
    <n v="49884.75"/>
    <n v="-50036.875"/>
    <n v="149502.125"/>
    <n v="67267"/>
  </r>
  <r>
    <n v="832733"/>
    <d v="2014-06-26T09:56:40"/>
    <s v="Hired"/>
    <s v="Male"/>
    <n v="0"/>
    <s v="b9"/>
    <n v="41796"/>
    <x v="4076"/>
    <s v="40001-60000"/>
    <m/>
    <m/>
    <m/>
    <m/>
    <m/>
    <n v="24789.5"/>
    <n v="74677"/>
    <n v="49887.5"/>
    <n v="-50041.75"/>
    <n v="149508.25"/>
    <n v="41796"/>
  </r>
  <r>
    <n v="939447"/>
    <d v="2014-06-26T09:57:14"/>
    <s v="Rejected"/>
    <s v="Don’t want to say"/>
    <n v="0"/>
    <s v="b9"/>
    <n v="80720"/>
    <x v="4077"/>
    <s v="60001-100000"/>
    <m/>
    <m/>
    <m/>
    <m/>
    <m/>
    <n v="24788.75"/>
    <n v="74679"/>
    <n v="49890.25"/>
    <n v="-50046.625"/>
    <n v="149514.375"/>
    <n v="80720"/>
  </r>
  <r>
    <n v="255041"/>
    <d v="2014-06-16T16:52:10"/>
    <s v="Hired"/>
    <s v="Female"/>
    <n v="0"/>
    <s v="c5"/>
    <n v="4107"/>
    <x v="4078"/>
    <s v="0-20,000"/>
    <m/>
    <m/>
    <m/>
    <m/>
    <m/>
    <n v="24788"/>
    <n v="74673"/>
    <n v="49885"/>
    <n v="-50039.5"/>
    <n v="149500.5"/>
    <n v="4107"/>
  </r>
  <r>
    <n v="214501"/>
    <d v="2014-05-30T15:47:24"/>
    <s v="Rejected"/>
    <s v="Female"/>
    <n v="0"/>
    <s v="i7"/>
    <n v="46041"/>
    <x v="4079"/>
    <s v="40001-60000"/>
    <m/>
    <m/>
    <m/>
    <m/>
    <m/>
    <n v="24790.25"/>
    <n v="74675"/>
    <n v="49884.75"/>
    <n v="-50036.875"/>
    <n v="149502.125"/>
    <n v="46041"/>
  </r>
  <r>
    <n v="75454"/>
    <d v="2014-06-06T10:23:49"/>
    <s v="Hired"/>
    <s v="Male"/>
    <n v="0"/>
    <s v="i7"/>
    <n v="88514"/>
    <x v="4080"/>
    <s v="60001-100000"/>
    <m/>
    <m/>
    <m/>
    <m/>
    <m/>
    <n v="24789.5"/>
    <n v="74677"/>
    <n v="49887.5"/>
    <n v="-50041.75"/>
    <n v="149508.25"/>
    <n v="88514"/>
  </r>
  <r>
    <n v="500425"/>
    <d v="2014-06-06T17:32:32"/>
    <s v="Rejected"/>
    <s v="Male"/>
    <n v="0"/>
    <s v="c8"/>
    <n v="36170"/>
    <x v="4081"/>
    <s v="20001-40000"/>
    <m/>
    <m/>
    <m/>
    <m/>
    <m/>
    <n v="24788.75"/>
    <n v="74660.5"/>
    <n v="49871.75"/>
    <n v="-50018.875"/>
    <n v="149468.125"/>
    <n v="36170"/>
  </r>
  <r>
    <n v="500314"/>
    <d v="2014-08-11T22:30:24"/>
    <s v="Rejected"/>
    <s v="Male"/>
    <n v="0"/>
    <s v="i5"/>
    <n v="50952"/>
    <x v="4082"/>
    <s v="40001-60000"/>
    <m/>
    <m/>
    <m/>
    <m/>
    <m/>
    <n v="24788"/>
    <n v="74673"/>
    <n v="49885"/>
    <n v="-50039.5"/>
    <n v="149500.5"/>
    <n v="50952"/>
  </r>
  <r>
    <n v="678447"/>
    <d v="2014-08-11T22:30:58"/>
    <s v="Rejected"/>
    <s v="Don’t want to say"/>
    <n v="0"/>
    <s v="i5"/>
    <n v="93306"/>
    <x v="4083"/>
    <s v="60001-100000"/>
    <m/>
    <m/>
    <m/>
    <m/>
    <m/>
    <n v="24786.5"/>
    <n v="74675"/>
    <n v="49888.5"/>
    <n v="-50046.25"/>
    <n v="149507.75"/>
    <n v="93306"/>
  </r>
  <r>
    <n v="920049"/>
    <d v="2014-08-01T14:18:55"/>
    <s v="Rejected"/>
    <s v="Female"/>
    <n v="0"/>
    <s v="c5"/>
    <n v="52934"/>
    <x v="4084"/>
    <s v="40001-60000"/>
    <m/>
    <m/>
    <m/>
    <m/>
    <m/>
    <n v="24785"/>
    <n v="74648"/>
    <n v="49863"/>
    <n v="-50009.5"/>
    <n v="149442.5"/>
    <n v="52934"/>
  </r>
  <r>
    <n v="990597"/>
    <d v="2014-08-01T17:37:55"/>
    <s v="Hired"/>
    <s v="Female"/>
    <n v="0"/>
    <s v="c5"/>
    <n v="24433"/>
    <x v="4085"/>
    <s v="20001-40000"/>
    <m/>
    <m/>
    <m/>
    <m/>
    <m/>
    <n v="24783.5"/>
    <n v="74660.5"/>
    <n v="49877"/>
    <n v="-50032"/>
    <n v="149476"/>
    <n v="24433"/>
  </r>
  <r>
    <n v="611996"/>
    <d v="2014-08-01T17:39:35"/>
    <s v="Rejected"/>
    <s v="Male"/>
    <n v="0"/>
    <s v="c5"/>
    <n v="60038"/>
    <x v="4086"/>
    <s v="60001-100000"/>
    <m/>
    <m/>
    <m/>
    <m/>
    <m/>
    <n v="24788"/>
    <n v="74673"/>
    <n v="49885"/>
    <n v="-50039.5"/>
    <n v="149500.5"/>
    <n v="60038"/>
  </r>
  <r>
    <n v="380112"/>
    <d v="2014-08-01T17:41:44"/>
    <s v="Hired"/>
    <s v="Female"/>
    <n v="0"/>
    <s v="c5"/>
    <n v="33740"/>
    <x v="4087"/>
    <s v="20001-40000"/>
    <m/>
    <m/>
    <m/>
    <m/>
    <m/>
    <n v="24786.5"/>
    <n v="74675"/>
    <n v="49888.5"/>
    <n v="-50046.25"/>
    <n v="149507.75"/>
    <n v="33740"/>
  </r>
  <r>
    <n v="555507"/>
    <d v="2014-08-05T13:37:50"/>
    <s v="Hired"/>
    <s v="Male"/>
    <n v="0"/>
    <s v="c5"/>
    <n v="71637"/>
    <x v="4088"/>
    <s v="60001-100000"/>
    <m/>
    <m/>
    <m/>
    <m/>
    <m/>
    <n v="24785"/>
    <n v="74677"/>
    <n v="49892"/>
    <n v="-50053"/>
    <n v="149515"/>
    <n v="71637"/>
  </r>
  <r>
    <n v="174767"/>
    <d v="2014-08-05T13:38:51"/>
    <s v="Hired"/>
    <s v="Male"/>
    <n v="0"/>
    <s v="c5"/>
    <n v="40992"/>
    <x v="4089"/>
    <s v="40001-60000"/>
    <m/>
    <m/>
    <m/>
    <m/>
    <m/>
    <n v="24783.5"/>
    <n v="74679"/>
    <n v="49895.5"/>
    <n v="-50059.75"/>
    <n v="149522.25"/>
    <n v="40992"/>
  </r>
  <r>
    <n v="96895"/>
    <d v="2014-08-06T12:08:14"/>
    <s v="Rejected"/>
    <s v="Male"/>
    <n v="0"/>
    <s v="c5"/>
    <n v="83569"/>
    <x v="4090"/>
    <s v="60001-100000"/>
    <m/>
    <m/>
    <m/>
    <m/>
    <m/>
    <n v="24782"/>
    <n v="74681"/>
    <n v="49899"/>
    <n v="-50066.5"/>
    <n v="149529.5"/>
    <n v="83569"/>
  </r>
  <r>
    <n v="711793"/>
    <d v="2014-08-06T12:09:07"/>
    <s v="Hired"/>
    <s v="Male"/>
    <n v="0"/>
    <s v="c5"/>
    <n v="64853"/>
    <x v="4091"/>
    <s v="60001-100000"/>
    <m/>
    <m/>
    <m/>
    <m/>
    <m/>
    <n v="24775.5"/>
    <n v="74675"/>
    <n v="49899.5"/>
    <n v="-50073.75"/>
    <n v="149524.25"/>
    <n v="64853"/>
  </r>
  <r>
    <n v="638645"/>
    <d v="2014-08-06T12:10:05"/>
    <s v="Rejected"/>
    <s v="Male"/>
    <n v="0"/>
    <s v="c5"/>
    <n v="71536"/>
    <x v="4092"/>
    <s v="60001-100000"/>
    <m/>
    <m/>
    <m/>
    <m/>
    <m/>
    <n v="24769"/>
    <n v="74677"/>
    <n v="49908"/>
    <n v="-50093"/>
    <n v="149539"/>
    <n v="71536"/>
  </r>
  <r>
    <n v="571572"/>
    <d v="2014-08-06T12:11:38"/>
    <s v="Hired"/>
    <s v="Male"/>
    <n v="0"/>
    <s v="c5"/>
    <n v="25710"/>
    <x v="4093"/>
    <s v="20001-40000"/>
    <m/>
    <m/>
    <m/>
    <m/>
    <m/>
    <n v="24762.5"/>
    <n v="74679"/>
    <n v="49916.5"/>
    <n v="-50112.25"/>
    <n v="149553.75"/>
    <n v="25710"/>
  </r>
  <r>
    <n v="826990"/>
    <d v="2014-08-06T12:12:04"/>
    <s v="Rejected"/>
    <s v="Male"/>
    <n v="0"/>
    <s v="c5"/>
    <n v="31730"/>
    <x v="4094"/>
    <s v="20001-40000"/>
    <m/>
    <m/>
    <m/>
    <m/>
    <m/>
    <n v="24756"/>
    <n v="74681"/>
    <n v="49925"/>
    <n v="-50131.5"/>
    <n v="149568.5"/>
    <n v="31730"/>
  </r>
  <r>
    <n v="262440"/>
    <d v="2014-05-26T09:36:30"/>
    <s v="Rejected"/>
    <s v="Female"/>
    <n v="0"/>
    <s v="c9"/>
    <n v="75095"/>
    <x v="2366"/>
    <s v="60001-100000"/>
    <m/>
    <m/>
    <m/>
    <m/>
    <m/>
    <n v="24750.75"/>
    <n v="74687.75"/>
    <n v="49937"/>
    <n v="-50154.75"/>
    <n v="149593.25"/>
    <n v="75095"/>
  </r>
  <r>
    <n v="440524"/>
    <d v="2014-08-02T14:43:42"/>
    <s v="Hired"/>
    <s v="Female"/>
    <n v="0"/>
    <s v="c9"/>
    <n v="17199"/>
    <x v="4095"/>
    <s v="0-20,000"/>
    <m/>
    <m/>
    <m/>
    <m/>
    <m/>
    <n v="24745.5"/>
    <n v="74677"/>
    <n v="49931.5"/>
    <n v="-50151.75"/>
    <n v="149574.25"/>
    <n v="17199"/>
  </r>
  <r>
    <n v="407565"/>
    <d v="2014-08-11T09:33:34"/>
    <s v="Hired"/>
    <s v="Female"/>
    <n v="0"/>
    <s v="c9"/>
    <n v="3772"/>
    <x v="4096"/>
    <s v="0-20,000"/>
    <m/>
    <m/>
    <m/>
    <m/>
    <m/>
    <n v="24762.5"/>
    <n v="74679"/>
    <n v="49916.5"/>
    <n v="-50112.25"/>
    <n v="149553.75"/>
    <n v="3772"/>
  </r>
  <r>
    <n v="669642"/>
    <d v="2014-05-30T10:06:45"/>
    <s v="Rejected"/>
    <s v="Female"/>
    <n v="0"/>
    <s v="i7"/>
    <n v="41697"/>
    <x v="4097"/>
    <s v="40001-60000"/>
    <m/>
    <m/>
    <m/>
    <m/>
    <m/>
    <n v="24782"/>
    <n v="74681"/>
    <n v="49899"/>
    <n v="-50066.5"/>
    <n v="149529.5"/>
    <n v="41697"/>
  </r>
  <r>
    <n v="998515"/>
    <d v="2014-05-30T10:08:46"/>
    <s v="Hired"/>
    <s v="Male"/>
    <n v="0"/>
    <s v="i7"/>
    <n v="46623"/>
    <x v="4098"/>
    <s v="40001-60000"/>
    <m/>
    <m/>
    <m/>
    <m/>
    <m/>
    <n v="24775.5"/>
    <n v="74687.75"/>
    <n v="49912.25"/>
    <n v="-50092.875"/>
    <n v="149556.125"/>
    <n v="46623"/>
  </r>
  <r>
    <n v="620966"/>
    <d v="2014-05-30T10:09:02"/>
    <s v="Rejected"/>
    <s v="Male"/>
    <n v="0"/>
    <s v="i7"/>
    <n v="32546"/>
    <x v="4099"/>
    <s v="20001-40000"/>
    <m/>
    <m/>
    <m/>
    <m/>
    <m/>
    <n v="24769"/>
    <n v="74694.5"/>
    <n v="49925.5"/>
    <n v="-50119.25"/>
    <n v="149582.75"/>
    <n v="32546"/>
  </r>
  <r>
    <n v="706218"/>
    <d v="2014-06-09T09:33:27"/>
    <s v="Rejected"/>
    <s v="Female"/>
    <n v="0"/>
    <s v="i7"/>
    <n v="72014"/>
    <x v="4100"/>
    <s v="60001-100000"/>
    <m/>
    <m/>
    <m/>
    <m/>
    <m/>
    <n v="24762.5"/>
    <n v="74701.25"/>
    <n v="49938.75"/>
    <n v="-50145.625"/>
    <n v="149609.375"/>
    <n v="72014"/>
  </r>
  <r>
    <n v="304127"/>
    <d v="2014-05-27T16:27:23"/>
    <s v="Hired"/>
    <s v="Male"/>
    <n v="0"/>
    <s v="c8"/>
    <n v="93664"/>
    <x v="4101"/>
    <s v="60001-100000"/>
    <m/>
    <m/>
    <m/>
    <m/>
    <m/>
    <n v="24756"/>
    <n v="74708"/>
    <n v="49952"/>
    <n v="-50172"/>
    <n v="149636"/>
    <n v="93664"/>
  </r>
  <r>
    <n v="229283"/>
    <d v="2014-08-17T08:44:21"/>
    <s v="Hired"/>
    <s v="Male"/>
    <n v="0"/>
    <s v="b9"/>
    <n v="88015"/>
    <x v="4102"/>
    <s v="60001-100000"/>
    <m/>
    <m/>
    <m/>
    <m/>
    <m/>
    <n v="24750.75"/>
    <n v="74687.75"/>
    <n v="49937"/>
    <n v="-50154.75"/>
    <n v="149593.25"/>
    <n v="88015"/>
  </r>
  <r>
    <n v="315371"/>
    <d v="2014-08-17T08:46:25"/>
    <s v="Hired"/>
    <s v="Female"/>
    <n v="0"/>
    <s v="b9"/>
    <n v="65244"/>
    <x v="4103"/>
    <s v="60001-100000"/>
    <m/>
    <m/>
    <m/>
    <m/>
    <m/>
    <n v="24745.5"/>
    <n v="74677"/>
    <n v="49931.5"/>
    <n v="-50151.75"/>
    <n v="149574.25"/>
    <n v="65244"/>
  </r>
  <r>
    <n v="629397"/>
    <d v="2014-08-30T07:13:01"/>
    <s v="Hired"/>
    <s v="Female"/>
    <n v="0"/>
    <s v="b9"/>
    <n v="54521"/>
    <x v="4104"/>
    <s v="40001-60000"/>
    <m/>
    <m/>
    <m/>
    <m/>
    <m/>
    <n v="24740.25"/>
    <n v="74679"/>
    <n v="49938.75"/>
    <n v="-50167.875"/>
    <n v="149587.125"/>
    <n v="54521"/>
  </r>
  <r>
    <n v="543947"/>
    <d v="2014-08-30T07:14:10"/>
    <s v="Rejected"/>
    <s v="Male"/>
    <n v="0"/>
    <s v="b9"/>
    <n v="83568"/>
    <x v="4105"/>
    <s v="60001-100000"/>
    <m/>
    <m/>
    <m/>
    <m/>
    <m/>
    <n v="24735"/>
    <n v="74681"/>
    <n v="49946"/>
    <n v="-50184"/>
    <n v="149600"/>
    <n v="83568"/>
  </r>
  <r>
    <n v="681119"/>
    <d v="2014-06-16T09:31:52"/>
    <s v="Rejected"/>
    <s v="Female"/>
    <n v="0"/>
    <s v="i7"/>
    <n v="49010"/>
    <x v="4106"/>
    <s v="40001-60000"/>
    <m/>
    <m/>
    <m/>
    <m/>
    <m/>
    <n v="24730"/>
    <n v="74675"/>
    <n v="49945"/>
    <n v="-50187.5"/>
    <n v="149592.5"/>
    <n v="49010"/>
  </r>
  <r>
    <n v="411569"/>
    <d v="2014-07-28T09:32:17"/>
    <s v="Rejected"/>
    <s v="Male"/>
    <n v="0"/>
    <s v="c5"/>
    <n v="87673"/>
    <x v="4107"/>
    <s v="60001-100000"/>
    <m/>
    <m/>
    <m/>
    <m/>
    <m/>
    <n v="24725"/>
    <n v="74677"/>
    <n v="49952"/>
    <n v="-50203"/>
    <n v="149605"/>
    <n v="87673"/>
  </r>
  <r>
    <n v="61079"/>
    <d v="2014-07-28T09:33:48"/>
    <s v="Hired"/>
    <s v="Female"/>
    <n v="0"/>
    <s v="c5"/>
    <n v="2985"/>
    <x v="4108"/>
    <s v="0-20,000"/>
    <m/>
    <m/>
    <m/>
    <m/>
    <m/>
    <n v="24720"/>
    <n v="74660.5"/>
    <n v="49940.5"/>
    <n v="-50190.75"/>
    <n v="149571.25"/>
    <n v="2985"/>
  </r>
  <r>
    <n v="896621"/>
    <d v="2014-07-28T09:34:13"/>
    <s v="Hired"/>
    <s v="Male"/>
    <n v="0"/>
    <s v="c5"/>
    <n v="77094"/>
    <x v="4109"/>
    <s v="60001-100000"/>
    <m/>
    <m/>
    <m/>
    <m/>
    <m/>
    <n v="24735"/>
    <n v="74673"/>
    <n v="49938"/>
    <n v="-50172"/>
    <n v="149580"/>
    <n v="77094"/>
  </r>
  <r>
    <n v="609311"/>
    <d v="2014-05-31T16:54:04"/>
    <s v="Rejected"/>
    <s v="Female"/>
    <n v="0"/>
    <s v="i5"/>
    <n v="75764"/>
    <x v="4110"/>
    <s v="60001-100000"/>
    <m/>
    <m/>
    <m/>
    <m/>
    <m/>
    <n v="24730"/>
    <n v="74635.5"/>
    <n v="49905.5"/>
    <n v="-50128.25"/>
    <n v="149493.75"/>
    <n v="75764"/>
  </r>
  <r>
    <n v="709462"/>
    <d v="2014-06-09T09:32:12"/>
    <s v="Hired"/>
    <s v="Male"/>
    <n v="0"/>
    <s v="i5"/>
    <n v="76421"/>
    <x v="4111"/>
    <s v="60001-100000"/>
    <m/>
    <m/>
    <m/>
    <m/>
    <m/>
    <n v="24725"/>
    <n v="74606.5"/>
    <n v="49881.5"/>
    <n v="-50097.25"/>
    <n v="149428.75"/>
    <n v="76421"/>
  </r>
  <r>
    <n v="894161"/>
    <d v="2014-06-11T11:48:41"/>
    <s v="Hired"/>
    <s v="Female"/>
    <n v="0"/>
    <s v="c5"/>
    <n v="23726"/>
    <x v="4112"/>
    <s v="20001-40000"/>
    <m/>
    <m/>
    <m/>
    <m/>
    <m/>
    <n v="24720"/>
    <n v="74571.5"/>
    <n v="49851.5"/>
    <n v="-50057.25"/>
    <n v="149348.75"/>
    <n v="23726"/>
  </r>
  <r>
    <n v="186172"/>
    <d v="2014-06-24T09:32:03"/>
    <s v="Hired"/>
    <s v="Female"/>
    <n v="0"/>
    <s v="b9"/>
    <n v="89244"/>
    <x v="4113"/>
    <s v="60001-100000"/>
    <m/>
    <m/>
    <m/>
    <m/>
    <m/>
    <n v="24735"/>
    <n v="74590"/>
    <n v="49855"/>
    <n v="-50047.5"/>
    <n v="149372.5"/>
    <n v="89244"/>
  </r>
  <r>
    <n v="967321"/>
    <d v="2014-05-02T16:41:36"/>
    <s v="Hired"/>
    <s v="Male"/>
    <n v="0"/>
    <s v="c5"/>
    <n v="3235"/>
    <x v="4114"/>
    <s v="0-20,000"/>
    <m/>
    <m/>
    <m/>
    <m/>
    <m/>
    <n v="24730"/>
    <n v="74534.5"/>
    <n v="49804.5"/>
    <n v="-49976.75"/>
    <n v="149241.25"/>
    <n v="3235"/>
  </r>
  <r>
    <n v="621635"/>
    <d v="2014-05-02T16:43:14"/>
    <s v="Rejected"/>
    <s v="Female"/>
    <n v="0"/>
    <s v="c5"/>
    <n v="39267"/>
    <x v="4115"/>
    <s v="20001-40000"/>
    <m/>
    <m/>
    <m/>
    <m/>
    <m/>
    <n v="24745.5"/>
    <n v="74553"/>
    <n v="49807.5"/>
    <n v="-49965.75"/>
    <n v="149264.25"/>
    <n v="39267"/>
  </r>
  <r>
    <n v="216398"/>
    <d v="2014-05-02T16:43:50"/>
    <s v="Hired"/>
    <s v="Male"/>
    <n v="0"/>
    <s v="c5"/>
    <n v="43446"/>
    <x v="4116"/>
    <s v="40001-60000"/>
    <m/>
    <m/>
    <m/>
    <m/>
    <m/>
    <n v="24740.25"/>
    <n v="74571.5"/>
    <n v="49831.25"/>
    <n v="-50006.625"/>
    <n v="149318.375"/>
    <n v="43446"/>
  </r>
  <r>
    <n v="378608"/>
    <d v="2014-05-22T11:30:55"/>
    <s v="Rejected"/>
    <s v="Male"/>
    <n v="0"/>
    <s v="c5"/>
    <n v="25251"/>
    <x v="4117"/>
    <s v="20001-40000"/>
    <m/>
    <m/>
    <m/>
    <m/>
    <m/>
    <n v="24735"/>
    <n v="74590"/>
    <n v="49855"/>
    <n v="-50047.5"/>
    <n v="149372.5"/>
    <n v="25251"/>
  </r>
  <r>
    <n v="298677"/>
    <d v="2014-05-22T11:33:19"/>
    <s v="Rejected"/>
    <s v="Female"/>
    <n v="0"/>
    <s v="c5"/>
    <n v="28369"/>
    <x v="4118"/>
    <s v="20001-40000"/>
    <m/>
    <m/>
    <m/>
    <m/>
    <m/>
    <n v="24730"/>
    <n v="74598.25"/>
    <n v="49868.25"/>
    <n v="-50072.375"/>
    <n v="149400.625"/>
    <n v="28369"/>
  </r>
  <r>
    <n v="992524"/>
    <d v="2014-05-28T12:14:37"/>
    <s v="Hired"/>
    <s v="Female"/>
    <n v="0"/>
    <s v="c5"/>
    <n v="61587"/>
    <x v="4119"/>
    <s v="60001-100000"/>
    <m/>
    <m/>
    <m/>
    <m/>
    <m/>
    <n v="24725"/>
    <n v="74606.5"/>
    <n v="49881.5"/>
    <n v="-50097.25"/>
    <n v="149428.75"/>
    <n v="61587"/>
  </r>
  <r>
    <n v="702719"/>
    <d v="2014-05-28T12:17:42"/>
    <s v="Hired"/>
    <s v="Male"/>
    <n v="0"/>
    <s v="c5"/>
    <n v="38751"/>
    <x v="4120"/>
    <s v="20001-40000"/>
    <m/>
    <m/>
    <m/>
    <m/>
    <m/>
    <n v="24720"/>
    <n v="74614.75"/>
    <n v="49894.75"/>
    <n v="-50122.125"/>
    <n v="149456.875"/>
    <n v="38751"/>
  </r>
  <r>
    <n v="564937"/>
    <d v="2014-05-30T19:21:48"/>
    <s v="Hired"/>
    <s v="Female"/>
    <n v="0"/>
    <s v="c5"/>
    <n v="17899"/>
    <x v="4121"/>
    <s v="0-20,000"/>
    <m/>
    <m/>
    <m/>
    <m/>
    <m/>
    <n v="24715"/>
    <n v="74623"/>
    <n v="49908"/>
    <n v="-50147"/>
    <n v="149485"/>
    <n v="17899"/>
  </r>
  <r>
    <n v="106588"/>
    <d v="2014-06-05T16:15:03"/>
    <s v="Rejected"/>
    <s v="Female"/>
    <n v="0"/>
    <s v="c5"/>
    <n v="67845"/>
    <x v="4122"/>
    <s v="60001-100000"/>
    <m/>
    <m/>
    <m/>
    <m/>
    <m/>
    <n v="24730"/>
    <n v="74635.5"/>
    <n v="49905.5"/>
    <n v="-50128.25"/>
    <n v="149493.75"/>
    <n v="67845"/>
  </r>
  <r>
    <n v="799844"/>
    <d v="2014-06-05T16:17:16"/>
    <s v="Hired"/>
    <s v="Male"/>
    <n v="0"/>
    <s v="c5"/>
    <n v="46877"/>
    <x v="4123"/>
    <s v="40001-60000"/>
    <m/>
    <m/>
    <m/>
    <m/>
    <m/>
    <n v="24725"/>
    <n v="74648"/>
    <n v="49923"/>
    <n v="-50159.5"/>
    <n v="149532.5"/>
    <n v="46877"/>
  </r>
  <r>
    <n v="107768"/>
    <d v="2014-06-14T13:25:56"/>
    <s v="Hired"/>
    <s v="Male"/>
    <n v="0"/>
    <s v="c5"/>
    <n v="90882"/>
    <x v="4124"/>
    <s v="60001-100000"/>
    <m/>
    <m/>
    <m/>
    <m/>
    <m/>
    <n v="24720"/>
    <n v="74660.5"/>
    <n v="49940.5"/>
    <n v="-50190.75"/>
    <n v="149571.25"/>
    <n v="90882"/>
  </r>
  <r>
    <n v="147703"/>
    <d v="2014-06-23T18:45:28"/>
    <s v="Rejected"/>
    <s v="Female"/>
    <n v="0"/>
    <s v="c5"/>
    <n v="75895"/>
    <x v="3376"/>
    <s v="60001-100000"/>
    <m/>
    <m/>
    <m/>
    <m/>
    <m/>
    <n v="24715"/>
    <n v="74623"/>
    <n v="49908"/>
    <n v="-50147"/>
    <n v="149485"/>
    <n v="75895"/>
  </r>
  <r>
    <n v="279879"/>
    <d v="2014-07-02T16:00:12"/>
    <s v="Hired"/>
    <s v="Male"/>
    <n v="0"/>
    <s v="c5"/>
    <n v="21816"/>
    <x v="4125"/>
    <s v="20001-40000"/>
    <m/>
    <m/>
    <m/>
    <m/>
    <m/>
    <n v="24712.25"/>
    <n v="74598.25"/>
    <n v="49886"/>
    <n v="-50116.75"/>
    <n v="149427.25"/>
    <n v="21816"/>
  </r>
  <r>
    <n v="784652"/>
    <d v="2014-07-04T17:38:34"/>
    <s v="Hired"/>
    <s v="Female"/>
    <n v="0"/>
    <s v="c5"/>
    <n v="18442"/>
    <x v="4126"/>
    <s v="0-20,000"/>
    <m/>
    <m/>
    <m/>
    <m/>
    <m/>
    <n v="24725"/>
    <n v="74606.5"/>
    <n v="49881.5"/>
    <n v="-50097.25"/>
    <n v="149428.75"/>
    <n v="18442"/>
  </r>
  <r>
    <n v="226229"/>
    <d v="2014-07-10T19:03:48"/>
    <s v="Hired"/>
    <s v="Male"/>
    <n v="0"/>
    <s v="c5"/>
    <n v="85610"/>
    <x v="4127"/>
    <s v="60001-100000"/>
    <m/>
    <m/>
    <m/>
    <m/>
    <m/>
    <n v="24740.25"/>
    <n v="74614.75"/>
    <n v="49874.5"/>
    <n v="-50071.5"/>
    <n v="149426.5"/>
    <n v="85610"/>
  </r>
  <r>
    <n v="189271"/>
    <d v="2014-07-10T19:03:58"/>
    <s v="Hired"/>
    <s v="Female"/>
    <n v="0"/>
    <s v="c5"/>
    <n v="86885"/>
    <x v="4128"/>
    <s v="60001-100000"/>
    <m/>
    <m/>
    <m/>
    <m/>
    <m/>
    <n v="24735"/>
    <n v="74590"/>
    <n v="49855"/>
    <n v="-50047.5"/>
    <n v="149372.5"/>
    <n v="86885"/>
  </r>
  <r>
    <n v="931211"/>
    <d v="2014-07-10T19:01:14"/>
    <s v="Hired"/>
    <s v="Female"/>
    <n v="0"/>
    <s v="c5"/>
    <n v="62325"/>
    <x v="4129"/>
    <s v="60001-100000"/>
    <m/>
    <m/>
    <m/>
    <m/>
    <m/>
    <n v="24730"/>
    <n v="74534.5"/>
    <n v="49804.5"/>
    <n v="-49976.75"/>
    <n v="149241.25"/>
    <n v="62325"/>
  </r>
  <r>
    <n v="665658"/>
    <d v="2014-07-10T19:05:32"/>
    <s v="Hired"/>
    <s v="Female"/>
    <n v="0"/>
    <s v="c5"/>
    <n v="50639"/>
    <x v="4130"/>
    <s v="40001-60000"/>
    <m/>
    <m/>
    <m/>
    <m/>
    <m/>
    <n v="24725"/>
    <n v="74553"/>
    <n v="49828"/>
    <n v="-50017"/>
    <n v="149295"/>
    <n v="50639"/>
  </r>
  <r>
    <n v="446038"/>
    <d v="2014-07-10T19:06:01"/>
    <s v="Hired"/>
    <s v="Female"/>
    <n v="0"/>
    <s v="c5"/>
    <n v="28980"/>
    <x v="4131"/>
    <s v="20001-40000"/>
    <m/>
    <m/>
    <m/>
    <m/>
    <m/>
    <n v="24720"/>
    <n v="74571.5"/>
    <n v="49851.5"/>
    <n v="-50057.25"/>
    <n v="149348.75"/>
    <n v="28980"/>
  </r>
  <r>
    <n v="788752"/>
    <d v="2014-07-18T17:37:14"/>
    <s v="Rejected"/>
    <s v="Male"/>
    <n v="0"/>
    <s v="c5"/>
    <n v="85392"/>
    <x v="4132"/>
    <s v="60001-100000"/>
    <m/>
    <m/>
    <m/>
    <m/>
    <m/>
    <n v="24715"/>
    <n v="74590"/>
    <n v="49875"/>
    <n v="-50097.5"/>
    <n v="149402.5"/>
    <n v="85392"/>
  </r>
  <r>
    <n v="326768"/>
    <d v="2014-07-30T12:14:48"/>
    <s v="Rejected"/>
    <s v="Male"/>
    <n v="0"/>
    <s v="c5"/>
    <n v="74244"/>
    <x v="4133"/>
    <s v="60001-100000"/>
    <m/>
    <m/>
    <m/>
    <m/>
    <m/>
    <n v="24712.25"/>
    <n v="74534.5"/>
    <n v="49822.25"/>
    <n v="-50021.125"/>
    <n v="149267.875"/>
    <n v="74244"/>
  </r>
  <r>
    <n v="961990"/>
    <d v="2014-05-20T09:31:22"/>
    <s v="Rejected"/>
    <s v="Female"/>
    <n v="0"/>
    <s v="c9"/>
    <n v="87509"/>
    <x v="4134"/>
    <s v="60001-100000"/>
    <m/>
    <m/>
    <m/>
    <m/>
    <m/>
    <n v="24709.5"/>
    <n v="74553"/>
    <n v="49843.5"/>
    <n v="-50055.75"/>
    <n v="149318.25"/>
    <n v="87509"/>
  </r>
  <r>
    <n v="213135"/>
    <d v="2014-05-20T09:31:55"/>
    <s v="Hired"/>
    <s v="Female"/>
    <n v="0"/>
    <s v="c9"/>
    <n v="87967"/>
    <x v="4135"/>
    <s v="60001-100000"/>
    <m/>
    <m/>
    <m/>
    <m/>
    <m/>
    <n v="24706.75"/>
    <n v="74508.25"/>
    <n v="49801.5"/>
    <n v="-49995.5"/>
    <n v="149210.5"/>
    <n v="87967"/>
  </r>
  <r>
    <n v="137375"/>
    <d v="2014-07-22T09:31:48"/>
    <s v="Hired"/>
    <s v="Female"/>
    <n v="0"/>
    <s v="c9"/>
    <n v="23628"/>
    <x v="4136"/>
    <s v="20001-40000"/>
    <m/>
    <m/>
    <m/>
    <m/>
    <m/>
    <n v="24704"/>
    <n v="74485"/>
    <n v="49781"/>
    <n v="-49967.5"/>
    <n v="149156.5"/>
    <n v="23628"/>
  </r>
  <r>
    <n v="865053"/>
    <d v="2014-08-27T17:00:04"/>
    <s v="Rejected"/>
    <s v="Female"/>
    <n v="0"/>
    <s v="i5"/>
    <n v="42337"/>
    <x v="4137"/>
    <s v="40001-60000"/>
    <m/>
    <m/>
    <m/>
    <m/>
    <m/>
    <n v="24712.25"/>
    <n v="74492.75"/>
    <n v="49780.5"/>
    <n v="-49958.5"/>
    <n v="149163.5"/>
    <n v="42337"/>
  </r>
  <r>
    <n v="947056"/>
    <d v="2014-08-26T09:32:19"/>
    <s v="Hired"/>
    <s v="Male"/>
    <n v="0"/>
    <s v="i5"/>
    <n v="14525"/>
    <x v="4138"/>
    <s v="0-20,000"/>
    <m/>
    <m/>
    <m/>
    <m/>
    <m/>
    <n v="24709.5"/>
    <n v="74500.5"/>
    <n v="49791"/>
    <n v="-49977"/>
    <n v="149187"/>
    <n v="14525"/>
  </r>
  <r>
    <n v="458505"/>
    <d v="2014-06-10T09:31:58"/>
    <s v="Hired"/>
    <s v="Male"/>
    <n v="0"/>
    <s v="c9"/>
    <n v="88355"/>
    <x v="4139"/>
    <s v="60001-100000"/>
    <m/>
    <m/>
    <m/>
    <m/>
    <m/>
    <n v="24720"/>
    <n v="74508.25"/>
    <n v="49788.25"/>
    <n v="-49962.375"/>
    <n v="149190.625"/>
    <n v="88355"/>
  </r>
  <r>
    <n v="714873"/>
    <d v="2014-06-10T09:32:23"/>
    <s v="Rejected"/>
    <s v="Female"/>
    <n v="0"/>
    <s v="c9"/>
    <n v="95991"/>
    <x v="4140"/>
    <s v="60001-100000"/>
    <m/>
    <m/>
    <m/>
    <m/>
    <m/>
    <n v="24715"/>
    <n v="74485"/>
    <n v="49770"/>
    <n v="-49940"/>
    <n v="149140"/>
    <n v="95991"/>
  </r>
  <r>
    <n v="91111"/>
    <d v="2014-06-25T09:32:38"/>
    <s v="Hired"/>
    <s v="Male"/>
    <n v="0"/>
    <s v="c9"/>
    <n v="90355"/>
    <x v="4141"/>
    <s v="60001-100000"/>
    <m/>
    <m/>
    <m/>
    <m/>
    <m/>
    <n v="24712.25"/>
    <n v="74468.5"/>
    <n v="49756.25"/>
    <n v="-49922.125"/>
    <n v="149102.875"/>
    <n v="90355"/>
  </r>
  <r>
    <n v="787156"/>
    <d v="2014-07-09T09:31:56"/>
    <s v="Rejected"/>
    <s v="Male"/>
    <n v="0"/>
    <s v="c9"/>
    <n v="42832"/>
    <x v="4142"/>
    <s v="40001-60000"/>
    <m/>
    <m/>
    <m/>
    <m/>
    <m/>
    <n v="24709.5"/>
    <n v="74438.5"/>
    <n v="49729"/>
    <n v="-49884"/>
    <n v="149032"/>
    <n v="42832"/>
  </r>
  <r>
    <n v="945207"/>
    <d v="2014-05-14T09:32:21"/>
    <s v="Hired"/>
    <s v="Male"/>
    <n v="0"/>
    <s v="i6"/>
    <n v="79204"/>
    <x v="4143"/>
    <s v="60001-100000"/>
    <m/>
    <m/>
    <m/>
    <m/>
    <m/>
    <n v="24706.75"/>
    <n v="74450.75"/>
    <n v="49744"/>
    <n v="-49909.25"/>
    <n v="149066.75"/>
    <n v="79204"/>
  </r>
  <r>
    <n v="194975"/>
    <d v="2014-05-14T09:32:53"/>
    <s v="Hired"/>
    <s v="Female"/>
    <n v="0"/>
    <s v="i6"/>
    <n v="50280"/>
    <x v="4144"/>
    <s v="40001-60000"/>
    <m/>
    <m/>
    <m/>
    <m/>
    <m/>
    <n v="24704"/>
    <n v="74414"/>
    <n v="49710"/>
    <n v="-49861"/>
    <n v="148979"/>
    <n v="50280"/>
  </r>
  <r>
    <n v="596025"/>
    <d v="2014-07-02T09:33:14"/>
    <s v="Hired"/>
    <s v="Male"/>
    <n v="0"/>
    <s v="i6"/>
    <n v="90204"/>
    <x v="4145"/>
    <s v="60001-100000"/>
    <m/>
    <m/>
    <m/>
    <m/>
    <m/>
    <n v="24704"/>
    <n v="74426.25"/>
    <n v="49722.25"/>
    <n v="-49879.375"/>
    <n v="149009.625"/>
    <n v="90204"/>
  </r>
  <r>
    <n v="651866"/>
    <d v="2014-07-02T09:33:40"/>
    <s v="Rejected"/>
    <s v="Male"/>
    <n v="0"/>
    <s v="i6"/>
    <n v="74853"/>
    <x v="4146"/>
    <s v="60001-100000"/>
    <m/>
    <m/>
    <m/>
    <m/>
    <m/>
    <n v="24704"/>
    <n v="74367"/>
    <n v="49663"/>
    <n v="-49790.5"/>
    <n v="148861.5"/>
    <n v="74853"/>
  </r>
  <r>
    <n v="705751"/>
    <d v="2014-07-02T09:34:32"/>
    <s v="Hired"/>
    <s v="Female"/>
    <n v="0"/>
    <s v="i6"/>
    <n v="40857"/>
    <x v="4147"/>
    <s v="40001-60000"/>
    <m/>
    <m/>
    <m/>
    <m/>
    <m/>
    <n v="24704"/>
    <n v="74319"/>
    <n v="49615"/>
    <n v="-49718.5"/>
    <n v="148741.5"/>
    <n v="40857"/>
  </r>
  <r>
    <n v="771111"/>
    <d v="2014-07-02T09:35:29"/>
    <s v="Rejected"/>
    <s v="Female"/>
    <n v="0"/>
    <s v="i6"/>
    <n v="52640"/>
    <x v="4148"/>
    <s v="40001-60000"/>
    <m/>
    <m/>
    <m/>
    <m/>
    <m/>
    <n v="24704"/>
    <n v="74320"/>
    <n v="49616"/>
    <n v="-49720"/>
    <n v="148744"/>
    <n v="52640"/>
  </r>
  <r>
    <n v="864439"/>
    <d v="2014-07-12T15:59:55"/>
    <s v="Rejected"/>
    <s v="Male"/>
    <n v="0"/>
    <s v="i6"/>
    <n v="19621"/>
    <x v="4149"/>
    <s v="0-20,000"/>
    <m/>
    <m/>
    <m/>
    <m/>
    <m/>
    <n v="24697.5"/>
    <n v="74343.5"/>
    <n v="49646"/>
    <n v="-49771.5"/>
    <n v="148812.5"/>
    <n v="19621"/>
  </r>
  <r>
    <n v="838147"/>
    <d v="2014-07-14T13:08:41"/>
    <s v="Rejected"/>
    <s v="Female"/>
    <n v="0"/>
    <s v="i6"/>
    <n v="54775"/>
    <x v="4150"/>
    <s v="40001-60000"/>
    <m/>
    <m/>
    <m/>
    <m/>
    <m/>
    <n v="24704"/>
    <n v="74367"/>
    <n v="49663"/>
    <n v="-49790.5"/>
    <n v="148861.5"/>
    <n v="54775"/>
  </r>
  <r>
    <n v="619001"/>
    <d v="2014-07-14T13:07:04"/>
    <s v="Rejected"/>
    <s v="Don’t want to say"/>
    <n v="0"/>
    <s v="i6"/>
    <n v="79476"/>
    <x v="4151"/>
    <s v="60001-100000"/>
    <m/>
    <m/>
    <m/>
    <m/>
    <m/>
    <n v="24704"/>
    <n v="74390.5"/>
    <n v="49686.5"/>
    <n v="-49825.75"/>
    <n v="148920.25"/>
    <n v="79476"/>
  </r>
  <r>
    <n v="813726"/>
    <d v="2014-07-14T15:41:45"/>
    <s v="Rejected"/>
    <s v="Male"/>
    <n v="0"/>
    <s v="i6"/>
    <n v="22578"/>
    <x v="4152"/>
    <s v="20001-40000"/>
    <m/>
    <m/>
    <m/>
    <m/>
    <m/>
    <n v="24704"/>
    <n v="74320"/>
    <n v="49616"/>
    <n v="-49720"/>
    <n v="148744"/>
    <n v="22578"/>
  </r>
  <r>
    <n v="294269"/>
    <d v="2014-07-15T09:10:58"/>
    <s v="Hired"/>
    <s v="Male"/>
    <n v="0"/>
    <s v="i6"/>
    <n v="37815"/>
    <x v="4153"/>
    <s v="20001-40000"/>
    <m/>
    <m/>
    <m/>
    <m/>
    <m/>
    <n v="24704"/>
    <n v="74343.5"/>
    <n v="49639.5"/>
    <n v="-49755.25"/>
    <n v="148802.75"/>
    <n v="37815"/>
  </r>
  <r>
    <n v="399600"/>
    <d v="2014-07-15T09:13:10"/>
    <s v="Hired"/>
    <s v="Male"/>
    <n v="0"/>
    <s v="i6"/>
    <n v="89659"/>
    <x v="4154"/>
    <s v="60001-100000"/>
    <m/>
    <m/>
    <m/>
    <m/>
    <m/>
    <n v="24704"/>
    <n v="74367"/>
    <n v="49663"/>
    <n v="-49790.5"/>
    <n v="148861.5"/>
    <n v="89659"/>
  </r>
  <r>
    <n v="201804"/>
    <d v="2014-07-15T09:13:32"/>
    <s v="Rejected"/>
    <s v="Male"/>
    <n v="0"/>
    <s v="i6"/>
    <n v="41483"/>
    <x v="4155"/>
    <s v="40001-60000"/>
    <m/>
    <m/>
    <m/>
    <m/>
    <m/>
    <n v="24704"/>
    <n v="74319"/>
    <n v="49615"/>
    <n v="-49718.5"/>
    <n v="148741.5"/>
    <n v="41483"/>
  </r>
  <r>
    <n v="554095"/>
    <d v="2014-05-22T10:12:12"/>
    <s v="Hired"/>
    <s v="Male"/>
    <n v="0"/>
    <s v="i6"/>
    <n v="34588"/>
    <x v="4156"/>
    <s v="20001-40000"/>
    <m/>
    <m/>
    <m/>
    <m/>
    <m/>
    <n v="24704"/>
    <n v="74320"/>
    <n v="49616"/>
    <n v="-49720"/>
    <n v="148744"/>
    <n v="34588"/>
  </r>
  <r>
    <n v="126252"/>
    <d v="2014-05-30T15:17:02"/>
    <s v="Hired"/>
    <s v="Male"/>
    <n v="0"/>
    <s v="i6"/>
    <n v="41157"/>
    <x v="4157"/>
    <s v="40001-60000"/>
    <m/>
    <m/>
    <m/>
    <m/>
    <m/>
    <n v="24697.5"/>
    <n v="74343.5"/>
    <n v="49646"/>
    <n v="-49771.5"/>
    <n v="148812.5"/>
    <n v="41157"/>
  </r>
  <r>
    <n v="469996"/>
    <d v="2014-05-21T09:35:14"/>
    <s v="Hired"/>
    <s v="Male"/>
    <n v="0"/>
    <s v="i6"/>
    <n v="18464"/>
    <x v="4158"/>
    <s v="0-20,000"/>
    <m/>
    <m/>
    <m/>
    <m/>
    <m/>
    <n v="24691"/>
    <n v="74367"/>
    <n v="49676"/>
    <n v="-49823"/>
    <n v="148881"/>
    <n v="18464"/>
  </r>
  <r>
    <n v="101434"/>
    <d v="2014-06-17T14:57:32"/>
    <s v="Hired"/>
    <s v="Female"/>
    <n v="0"/>
    <s v="i6"/>
    <n v="82135"/>
    <x v="4159"/>
    <s v="60001-100000"/>
    <m/>
    <m/>
    <m/>
    <m/>
    <m/>
    <n v="24704"/>
    <n v="74390.5"/>
    <n v="49686.5"/>
    <n v="-49825.75"/>
    <n v="148920.25"/>
    <n v="82135"/>
  </r>
  <r>
    <n v="115579"/>
    <d v="2014-06-17T15:01:32"/>
    <s v="Hired"/>
    <s v="Male"/>
    <n v="0"/>
    <s v="i6"/>
    <n v="76291"/>
    <x v="4160"/>
    <s v="60001-100000"/>
    <m/>
    <m/>
    <m/>
    <m/>
    <m/>
    <n v="24704"/>
    <n v="74320"/>
    <n v="49616"/>
    <n v="-49720"/>
    <n v="148744"/>
    <n v="76291"/>
  </r>
  <r>
    <n v="432166"/>
    <d v="2014-06-20T07:33:21"/>
    <s v="Hired"/>
    <s v="Male"/>
    <n v="0"/>
    <s v="i6"/>
    <n v="39270"/>
    <x v="4161"/>
    <s v="20001-40000"/>
    <m/>
    <m/>
    <m/>
    <m/>
    <m/>
    <n v="24697.5"/>
    <n v="74317"/>
    <n v="49619.5"/>
    <n v="-49731.75"/>
    <n v="148746.25"/>
    <n v="39270"/>
  </r>
  <r>
    <n v="619099"/>
    <d v="2014-06-20T07:37:46"/>
    <s v="Rejected"/>
    <s v="Male"/>
    <n v="0"/>
    <s v="i6"/>
    <n v="5621"/>
    <x v="4162"/>
    <s v="0-20,000"/>
    <m/>
    <m/>
    <m/>
    <m/>
    <m/>
    <n v="24691"/>
    <n v="74318"/>
    <n v="49627"/>
    <n v="-49749.5"/>
    <n v="148758.5"/>
    <n v="5621"/>
  </r>
  <r>
    <n v="377160"/>
    <d v="2014-06-20T07:38:09"/>
    <s v="Hired"/>
    <s v="Male"/>
    <n v="0"/>
    <s v="i6"/>
    <n v="83734"/>
    <x v="4163"/>
    <s v="60001-100000"/>
    <m/>
    <m/>
    <m/>
    <m/>
    <m/>
    <n v="24704"/>
    <n v="74319"/>
    <n v="49615"/>
    <n v="-49718.5"/>
    <n v="148741.5"/>
    <n v="83734"/>
  </r>
  <r>
    <n v="727510"/>
    <d v="2014-06-20T07:39:07"/>
    <s v="Hired"/>
    <s v="Male"/>
    <n v="0"/>
    <s v="i6"/>
    <n v="58419"/>
    <x v="4164"/>
    <s v="40001-60000"/>
    <m/>
    <m/>
    <m/>
    <m/>
    <m/>
    <n v="24704"/>
    <n v="74316"/>
    <n v="49612"/>
    <n v="-49714"/>
    <n v="148734"/>
    <n v="58419"/>
  </r>
  <r>
    <n v="820716"/>
    <d v="2014-06-24T18:00:30"/>
    <s v="Hired"/>
    <s v="Male"/>
    <n v="0"/>
    <s v="i6"/>
    <n v="76090"/>
    <x v="4165"/>
    <s v="60001-100000"/>
    <m/>
    <m/>
    <m/>
    <m/>
    <m/>
    <n v="24697.5"/>
    <n v="74317"/>
    <n v="49619.5"/>
    <n v="-49731.75"/>
    <n v="148746.25"/>
    <n v="76090"/>
  </r>
  <r>
    <n v="797456"/>
    <d v="2014-07-11T09:00:56"/>
    <s v="Hired"/>
    <s v="Male"/>
    <n v="0"/>
    <s v="i6"/>
    <n v="10036"/>
    <x v="4166"/>
    <s v="0-20,000"/>
    <m/>
    <m/>
    <m/>
    <m/>
    <m/>
    <n v="24691"/>
    <n v="74273"/>
    <n v="49582"/>
    <n v="-49682"/>
    <n v="148646"/>
    <n v="10036"/>
  </r>
  <r>
    <n v="63948"/>
    <d v="2014-05-02T18:58:46"/>
    <s v="Hired"/>
    <s v="Female"/>
    <n v="0"/>
    <s v="i5"/>
    <n v="78389"/>
    <x v="4167"/>
    <s v="60001-100000"/>
    <m/>
    <m/>
    <m/>
    <m/>
    <m/>
    <n v="24704"/>
    <n v="74294.5"/>
    <n v="49590.5"/>
    <n v="-49681.75"/>
    <n v="148680.25"/>
    <n v="78389"/>
  </r>
  <r>
    <n v="773795"/>
    <d v="2014-08-14T15:26:14"/>
    <s v="Hired"/>
    <s v="Don’t want to say"/>
    <n v="0"/>
    <s v="i5"/>
    <n v="28477"/>
    <x v="4168"/>
    <s v="20001-40000"/>
    <m/>
    <m/>
    <m/>
    <m/>
    <m/>
    <n v="24704"/>
    <n v="74230"/>
    <n v="49526"/>
    <n v="-49585"/>
    <n v="148519"/>
    <n v="28477"/>
  </r>
  <r>
    <n v="809978"/>
    <d v="2014-06-27T14:04:52"/>
    <s v="Hired"/>
    <s v="Male"/>
    <n v="0"/>
    <s v="i7"/>
    <n v="85187"/>
    <x v="4169"/>
    <s v="60001-100000"/>
    <m/>
    <m/>
    <m/>
    <m/>
    <m/>
    <n v="24697.5"/>
    <n v="74251.5"/>
    <n v="49554"/>
    <n v="-49633.5"/>
    <n v="148582.5"/>
    <n v="85187"/>
  </r>
  <r>
    <n v="533072"/>
    <d v="2014-08-27T10:21:44"/>
    <s v="Hired"/>
    <s v="Male"/>
    <n v="0"/>
    <s v="c8"/>
    <n v="60231"/>
    <x v="4170"/>
    <s v="60001-100000"/>
    <m/>
    <m/>
    <m/>
    <m/>
    <m/>
    <n v="24691"/>
    <n v="74209.5"/>
    <n v="49518.5"/>
    <n v="-49586.75"/>
    <n v="148487.25"/>
    <n v="60231"/>
  </r>
  <r>
    <n v="456716"/>
    <d v="2014-08-27T10:24:13"/>
    <s v="Rejected"/>
    <s v="Male"/>
    <n v="0"/>
    <s v="c8"/>
    <n v="36746"/>
    <x v="4171"/>
    <s v="20001-40000"/>
    <m/>
    <m/>
    <m/>
    <m/>
    <m/>
    <n v="24684.5"/>
    <n v="74219.75"/>
    <n v="49535.25"/>
    <n v="-49618.375"/>
    <n v="148522.625"/>
    <n v="36746"/>
  </r>
  <r>
    <n v="120961"/>
    <d v="2014-05-01T09:33:18"/>
    <s v="Rejected"/>
    <s v="Male"/>
    <n v="0"/>
    <s v="i6"/>
    <n v="47233"/>
    <x v="4172"/>
    <s v="40001-60000"/>
    <m/>
    <m/>
    <m/>
    <m/>
    <m/>
    <n v="24678"/>
    <n v="74230"/>
    <n v="49552"/>
    <n v="-49650"/>
    <n v="148558"/>
    <n v="47233"/>
  </r>
  <r>
    <n v="260474"/>
    <d v="2014-05-09T09:32:24"/>
    <s v="Rejected"/>
    <s v="Male"/>
    <n v="0"/>
    <s v="i5"/>
    <n v="89212"/>
    <x v="4173"/>
    <s v="60001-100000"/>
    <m/>
    <m/>
    <m/>
    <m/>
    <m/>
    <n v="24669.75"/>
    <n v="74251.5"/>
    <n v="49581.75"/>
    <n v="-49702.875"/>
    <n v="148624.125"/>
    <n v="89212"/>
  </r>
  <r>
    <n v="402828"/>
    <d v="2014-05-09T09:32:46"/>
    <s v="Hired"/>
    <s v="Female"/>
    <n v="0"/>
    <s v="i5"/>
    <n v="20285"/>
    <x v="4174"/>
    <s v="20001-40000"/>
    <m/>
    <m/>
    <m/>
    <m/>
    <m/>
    <n v="24661.5"/>
    <n v="74209.5"/>
    <n v="49548"/>
    <n v="-49660.5"/>
    <n v="148531.5"/>
    <n v="20285"/>
  </r>
  <r>
    <n v="535927"/>
    <d v="2014-05-17T20:43:23"/>
    <s v="Hired"/>
    <s v="Don’t want to say"/>
    <n v="0"/>
    <s v="i5"/>
    <n v="87974"/>
    <x v="4175"/>
    <s v="60001-100000"/>
    <m/>
    <m/>
    <m/>
    <m/>
    <m/>
    <n v="24684.5"/>
    <n v="74219.75"/>
    <n v="49535.25"/>
    <n v="-49618.375"/>
    <n v="148522.625"/>
    <n v="87974"/>
  </r>
  <r>
    <n v="163731"/>
    <d v="2014-05-19T18:00:10"/>
    <s v="Rejected"/>
    <s v="Male"/>
    <n v="0"/>
    <s v="i5"/>
    <n v="40750"/>
    <x v="4176"/>
    <s v="40001-60000"/>
    <m/>
    <m/>
    <m/>
    <m/>
    <m/>
    <n v="24678"/>
    <n v="74189"/>
    <n v="49511"/>
    <n v="-49588.5"/>
    <n v="148455.5"/>
    <n v="40750"/>
  </r>
  <r>
    <n v="41523"/>
    <d v="2014-05-19T18:00:36"/>
    <s v="Hired"/>
    <s v="Female"/>
    <n v="0"/>
    <s v="i5"/>
    <n v="47394"/>
    <x v="4177"/>
    <s v="40001-60000"/>
    <m/>
    <m/>
    <m/>
    <m/>
    <m/>
    <n v="24669.75"/>
    <n v="74199.25"/>
    <n v="49529.5"/>
    <n v="-49624.5"/>
    <n v="148493.5"/>
    <n v="47394"/>
  </r>
  <r>
    <n v="412637"/>
    <d v="2014-05-30T09:32:39"/>
    <s v="Rejected"/>
    <s v="Don’t want to say"/>
    <n v="0"/>
    <s v="i5"/>
    <n v="35208"/>
    <x v="4178"/>
    <s v="20001-40000"/>
    <m/>
    <m/>
    <m/>
    <m/>
    <m/>
    <n v="24661.5"/>
    <n v="74209.5"/>
    <n v="49548"/>
    <n v="-49660.5"/>
    <n v="148531.5"/>
    <n v="35208"/>
  </r>
  <r>
    <n v="684308"/>
    <d v="2014-06-23T10:02:32"/>
    <s v="Hired"/>
    <s v="Don’t want to say"/>
    <n v="0"/>
    <s v="i5"/>
    <n v="45677"/>
    <x v="4179"/>
    <s v="40001-60000"/>
    <m/>
    <m/>
    <m/>
    <m/>
    <m/>
    <n v="24653.25"/>
    <n v="74219.75"/>
    <n v="49566.5"/>
    <n v="-49696.5"/>
    <n v="148569.5"/>
    <n v="45677"/>
  </r>
  <r>
    <n v="567566"/>
    <d v="2014-05-22T18:41:27"/>
    <s v="Hired"/>
    <s v="Female"/>
    <n v="0"/>
    <s v="i6"/>
    <n v="76190"/>
    <x v="4180"/>
    <s v="60001-100000"/>
    <m/>
    <m/>
    <m/>
    <m/>
    <m/>
    <n v="24645"/>
    <n v="74230"/>
    <n v="49585"/>
    <n v="-49732.5"/>
    <n v="148607.5"/>
    <n v="76190"/>
  </r>
  <r>
    <n v="331482"/>
    <d v="2014-05-28T17:36:34"/>
    <s v="Rejected"/>
    <s v="Male"/>
    <n v="0"/>
    <s v="i6"/>
    <n v="85181"/>
    <x v="4181"/>
    <s v="60001-100000"/>
    <m/>
    <m/>
    <m/>
    <m/>
    <m/>
    <n v="24643"/>
    <n v="74199.25"/>
    <n v="49556.25"/>
    <n v="-49691.375"/>
    <n v="148533.625"/>
    <n v="85181"/>
  </r>
  <r>
    <n v="791869"/>
    <d v="2014-05-28T17:38:05"/>
    <s v="Rejected"/>
    <s v="Male"/>
    <n v="0"/>
    <s v="i6"/>
    <n v="43998"/>
    <x v="4182"/>
    <s v="40001-60000"/>
    <m/>
    <m/>
    <m/>
    <m/>
    <m/>
    <n v="24641"/>
    <n v="74159"/>
    <n v="49518"/>
    <n v="-49636"/>
    <n v="148436"/>
    <n v="43998"/>
  </r>
  <r>
    <n v="514518"/>
    <d v="2014-05-28T17:40:07"/>
    <s v="Hired"/>
    <s v="Male"/>
    <n v="0"/>
    <s v="i6"/>
    <n v="75838"/>
    <x v="4183"/>
    <s v="60001-100000"/>
    <m/>
    <m/>
    <m/>
    <m/>
    <m/>
    <n v="24639"/>
    <n v="74174"/>
    <n v="49535"/>
    <n v="-49663.5"/>
    <n v="148476.5"/>
    <n v="75838"/>
  </r>
  <r>
    <n v="880677"/>
    <d v="2014-06-07T19:59:56"/>
    <s v="Hired"/>
    <s v="Male"/>
    <n v="0"/>
    <s v="i6"/>
    <n v="47669"/>
    <x v="4184"/>
    <s v="40001-60000"/>
    <m/>
    <m/>
    <m/>
    <m/>
    <m/>
    <n v="24637"/>
    <n v="74129"/>
    <n v="49492"/>
    <n v="-49601"/>
    <n v="148367"/>
    <n v="47669"/>
  </r>
  <r>
    <n v="587140"/>
    <d v="2014-06-09T12:13:46"/>
    <s v="Hired"/>
    <s v="Male"/>
    <n v="0"/>
    <s v="i6"/>
    <n v="96520"/>
    <x v="4185"/>
    <s v="60001-100000"/>
    <m/>
    <m/>
    <m/>
    <m/>
    <m/>
    <n v="24630.5"/>
    <n v="74144"/>
    <n v="49513.5"/>
    <n v="-49639.75"/>
    <n v="148414.25"/>
    <n v="96520"/>
  </r>
  <r>
    <n v="907345"/>
    <d v="2014-08-22T09:31:23"/>
    <s v="Hired"/>
    <s v="Male"/>
    <n v="0"/>
    <s v="i6"/>
    <n v="38140"/>
    <x v="4186"/>
    <s v="20001-40000"/>
    <m/>
    <m/>
    <m/>
    <m/>
    <m/>
    <n v="24624"/>
    <n v="74086.5"/>
    <n v="49462.5"/>
    <n v="-49569.75"/>
    <n v="148280.25"/>
    <n v="38140"/>
  </r>
  <r>
    <n v="463879"/>
    <d v="2014-08-22T09:32:28"/>
    <s v="Rejected"/>
    <s v="Male"/>
    <n v="0"/>
    <s v="i6"/>
    <n v="39857"/>
    <x v="4187"/>
    <s v="20001-40000"/>
    <m/>
    <m/>
    <m/>
    <m/>
    <m/>
    <n v="24617.5"/>
    <n v="74107.75"/>
    <n v="49490.25"/>
    <n v="-49617.875"/>
    <n v="148343.125"/>
    <n v="39857"/>
  </r>
  <r>
    <n v="734752"/>
    <d v="2014-08-22T09:32:56"/>
    <s v="Rejected"/>
    <s v="Male"/>
    <n v="0"/>
    <s v="i6"/>
    <n v="65972"/>
    <x v="4188"/>
    <s v="60001-100000"/>
    <m/>
    <m/>
    <m/>
    <m/>
    <m/>
    <n v="24611"/>
    <n v="74129"/>
    <n v="49518"/>
    <n v="-49666"/>
    <n v="148406"/>
    <n v="65972"/>
  </r>
  <r>
    <n v="339424"/>
    <d v="2014-06-13T09:31:30"/>
    <s v="Rejected"/>
    <s v="Male"/>
    <n v="0"/>
    <s v="i5"/>
    <n v="14479"/>
    <x v="4189"/>
    <s v="0-20,000"/>
    <m/>
    <m/>
    <m/>
    <m/>
    <m/>
    <n v="24610.25"/>
    <n v="74144"/>
    <n v="49533.75"/>
    <n v="-49690.375"/>
    <n v="148444.625"/>
    <n v="14479"/>
  </r>
  <r>
    <n v="569637"/>
    <d v="2014-06-13T09:32:05"/>
    <s v="Hired"/>
    <s v="Don’t want to say"/>
    <n v="0"/>
    <s v="i5"/>
    <n v="28973"/>
    <x v="4190"/>
    <s v="20001-40000"/>
    <m/>
    <m/>
    <m/>
    <m/>
    <m/>
    <n v="24624"/>
    <n v="74159"/>
    <n v="49535"/>
    <n v="-49678.5"/>
    <n v="148461.5"/>
    <n v="28973"/>
  </r>
  <r>
    <n v="790921"/>
    <d v="2014-08-25T12:11:45"/>
    <s v="Rejected"/>
    <s v="Male"/>
    <n v="0"/>
    <s v="i5"/>
    <n v="20429"/>
    <x v="4191"/>
    <s v="20001-40000"/>
    <m/>
    <m/>
    <m/>
    <m/>
    <m/>
    <n v="24617.5"/>
    <n v="74174"/>
    <n v="49556.5"/>
    <n v="-49717.25"/>
    <n v="148508.75"/>
    <n v="20429"/>
  </r>
  <r>
    <n v="952941"/>
    <d v="2014-07-26T09:32:35"/>
    <s v="Hired"/>
    <s v="Male"/>
    <n v="0"/>
    <s v="c9"/>
    <n v="84076"/>
    <x v="4192"/>
    <s v="60001-100000"/>
    <m/>
    <m/>
    <m/>
    <m/>
    <m/>
    <n v="24637"/>
    <n v="74189"/>
    <n v="49552"/>
    <n v="-49691"/>
    <n v="148517"/>
    <n v="84076"/>
  </r>
  <r>
    <n v="960244"/>
    <d v="2014-07-26T09:32:51"/>
    <s v="Hired"/>
    <s v="Male"/>
    <n v="0"/>
    <s v="c9"/>
    <n v="59122"/>
    <x v="4193"/>
    <s v="40001-60000"/>
    <m/>
    <m/>
    <m/>
    <m/>
    <m/>
    <n v="24630.5"/>
    <n v="74144"/>
    <n v="49513.5"/>
    <n v="-49639.75"/>
    <n v="148414.25"/>
    <n v="59122"/>
  </r>
  <r>
    <n v="580852"/>
    <d v="2014-07-23T18:40:43"/>
    <s v="Rejected"/>
    <s v="Male"/>
    <n v="0"/>
    <s v="c9"/>
    <n v="27954"/>
    <x v="4194"/>
    <s v="20001-40000"/>
    <m/>
    <m/>
    <m/>
    <m/>
    <m/>
    <n v="24624"/>
    <n v="74159"/>
    <n v="49535"/>
    <n v="-49678.5"/>
    <n v="148461.5"/>
    <n v="27954"/>
  </r>
  <r>
    <n v="496208"/>
    <d v="2014-08-16T16:13:45"/>
    <s v="Hired"/>
    <s v="Male"/>
    <n v="0"/>
    <s v="i5"/>
    <n v="56076"/>
    <x v="4195"/>
    <s v="40001-60000"/>
    <m/>
    <m/>
    <m/>
    <m/>
    <m/>
    <n v="24617.5"/>
    <n v="74174"/>
    <n v="49556.5"/>
    <n v="-49717.25"/>
    <n v="148508.75"/>
    <n v="56076"/>
  </r>
  <r>
    <n v="187773"/>
    <d v="2014-06-02T09:32:00"/>
    <s v="Rejected"/>
    <s v="Male"/>
    <n v="0"/>
    <s v="b9"/>
    <n v="66781"/>
    <x v="4196"/>
    <s v="60001-100000"/>
    <m/>
    <m/>
    <m/>
    <m/>
    <m/>
    <n v="24611"/>
    <n v="74189"/>
    <n v="49578"/>
    <n v="-49756"/>
    <n v="148556"/>
    <n v="66781"/>
  </r>
  <r>
    <n v="265723"/>
    <d v="2014-05-14T12:19:29"/>
    <s v="Hired"/>
    <s v="Male"/>
    <n v="0"/>
    <s v="c9"/>
    <n v="55316"/>
    <x v="4197"/>
    <s v="40001-60000"/>
    <m/>
    <m/>
    <m/>
    <m/>
    <m/>
    <n v="24610.25"/>
    <n v="74199.25"/>
    <n v="49589"/>
    <n v="-49773.25"/>
    <n v="148582.75"/>
    <n v="55316"/>
  </r>
  <r>
    <n v="271192"/>
    <d v="2014-06-03T17:42:27"/>
    <s v="Rejected"/>
    <s v="Female"/>
    <n v="0"/>
    <s v="c5"/>
    <n v="94197"/>
    <x v="4198"/>
    <s v="60001-100000"/>
    <m/>
    <m/>
    <m/>
    <m/>
    <m/>
    <n v="24609.5"/>
    <n v="74209.5"/>
    <n v="49600"/>
    <n v="-49790.5"/>
    <n v="148609.5"/>
    <n v="94197"/>
  </r>
  <r>
    <n v="12289"/>
    <d v="2014-06-03T17:43:28"/>
    <s v="Hired"/>
    <s v="Male"/>
    <n v="0"/>
    <s v="c5"/>
    <n v="65697"/>
    <x v="4199"/>
    <s v="60001-100000"/>
    <m/>
    <m/>
    <m/>
    <m/>
    <m/>
    <n v="24608.75"/>
    <n v="74174"/>
    <n v="49565.25"/>
    <n v="-49739.125"/>
    <n v="148521.875"/>
    <n v="65697"/>
  </r>
  <r>
    <n v="666242"/>
    <d v="2014-08-04T09:34:04"/>
    <s v="Hired"/>
    <s v="Male"/>
    <n v="0"/>
    <s v="c5"/>
    <n v="97394"/>
    <x v="4200"/>
    <s v="60001-100000"/>
    <m/>
    <m/>
    <m/>
    <m/>
    <m/>
    <n v="24608"/>
    <n v="74189"/>
    <n v="49581"/>
    <n v="-49763.5"/>
    <n v="148560.5"/>
    <n v="97394"/>
  </r>
  <r>
    <n v="349387"/>
    <d v="2014-08-04T09:35:09"/>
    <s v="Rejected"/>
    <s v="Male"/>
    <n v="0"/>
    <s v="c5"/>
    <n v="72392"/>
    <x v="4201"/>
    <s v="60001-100000"/>
    <m/>
    <m/>
    <m/>
    <m/>
    <m/>
    <n v="24595.75"/>
    <n v="74144"/>
    <n v="49548.25"/>
    <n v="-49726.625"/>
    <n v="148466.375"/>
    <n v="72392"/>
  </r>
  <r>
    <n v="965315"/>
    <d v="2014-08-16T12:26:38"/>
    <s v="Hired"/>
    <s v="Male"/>
    <n v="0"/>
    <s v="c5"/>
    <n v="75130"/>
    <x v="4202"/>
    <s v="60001-100000"/>
    <m/>
    <m/>
    <m/>
    <m/>
    <m/>
    <n v="24583.5"/>
    <n v="74159"/>
    <n v="49575.5"/>
    <n v="-49779.75"/>
    <n v="148522.25"/>
    <n v="75130"/>
  </r>
  <r>
    <n v="714755"/>
    <d v="2014-08-16T12:28:57"/>
    <s v="Hired"/>
    <s v="Male"/>
    <n v="0"/>
    <s v="c5"/>
    <n v="87943"/>
    <x v="4203"/>
    <s v="60001-100000"/>
    <m/>
    <m/>
    <m/>
    <m/>
    <m/>
    <n v="24571.25"/>
    <n v="74107.75"/>
    <n v="49536.5"/>
    <n v="-49733.5"/>
    <n v="148412.5"/>
    <n v="87943"/>
  </r>
  <r>
    <n v="958624"/>
    <d v="2014-08-27T09:06:58"/>
    <s v="Hired"/>
    <s v="Female"/>
    <n v="0"/>
    <s v="c5"/>
    <n v="67152"/>
    <x v="4204"/>
    <s v="60001-100000"/>
    <m/>
    <m/>
    <m/>
    <m/>
    <m/>
    <n v="24559"/>
    <n v="74044"/>
    <n v="49485"/>
    <n v="-49668.5"/>
    <n v="148271.5"/>
    <n v="67152"/>
  </r>
  <r>
    <n v="865900"/>
    <d v="2014-06-23T09:32:50"/>
    <s v="Hired"/>
    <s v="Female"/>
    <n v="0"/>
    <s v="c5"/>
    <n v="86665"/>
    <x v="4205"/>
    <s v="60001-100000"/>
    <m/>
    <m/>
    <m/>
    <m/>
    <m/>
    <n v="24556"/>
    <n v="74065.25"/>
    <n v="49509.25"/>
    <n v="-49707.875"/>
    <n v="148329.125"/>
    <n v="86665"/>
  </r>
  <r>
    <n v="257842"/>
    <d v="2014-06-23T09:31:55"/>
    <s v="Rejected"/>
    <s v="Don’t want to say"/>
    <n v="0"/>
    <s v="c5"/>
    <n v="5777"/>
    <x v="4206"/>
    <s v="0-20,000"/>
    <m/>
    <m/>
    <m/>
    <m/>
    <m/>
    <n v="24553"/>
    <n v="74016.5"/>
    <n v="49463.5"/>
    <n v="-49642.25"/>
    <n v="148211.75"/>
    <n v="5777"/>
  </r>
  <r>
    <n v="208088"/>
    <d v="2014-06-03T09:37:48"/>
    <s v="Rejected"/>
    <s v="Female"/>
    <n v="0"/>
    <s v="i7"/>
    <n v="2001"/>
    <x v="923"/>
    <s v="0-20,000"/>
    <m/>
    <m/>
    <m/>
    <m/>
    <m/>
    <n v="24571.25"/>
    <n v="74030.25"/>
    <n v="49459"/>
    <n v="-49617.25"/>
    <n v="148218.75"/>
    <n v="2001"/>
  </r>
  <r>
    <n v="91590"/>
    <d v="2014-06-10T19:57:37"/>
    <s v="Hired"/>
    <s v="Female"/>
    <n v="0"/>
    <s v="i7"/>
    <n v="10775"/>
    <x v="4207"/>
    <s v="0-20,000"/>
    <m/>
    <m/>
    <m/>
    <m/>
    <m/>
    <n v="24608"/>
    <n v="74044"/>
    <n v="49436"/>
    <n v="-49546"/>
    <n v="148198"/>
    <n v="10775"/>
  </r>
  <r>
    <n v="803551"/>
    <d v="2014-06-13T10:22:27"/>
    <s v="Rejected"/>
    <s v="Female"/>
    <n v="0"/>
    <s v="c8"/>
    <n v="67827"/>
    <x v="4208"/>
    <s v="60001-100000"/>
    <m/>
    <m/>
    <m/>
    <m/>
    <m/>
    <n v="24610.25"/>
    <n v="74065.25"/>
    <n v="49455"/>
    <n v="-49572.25"/>
    <n v="148247.75"/>
    <n v="67827"/>
  </r>
  <r>
    <n v="870513"/>
    <d v="2014-06-13T10:26:17"/>
    <s v="Hired"/>
    <s v="Female"/>
    <n v="0"/>
    <s v="c8"/>
    <n v="98583"/>
    <x v="3571"/>
    <s v="60001-100000"/>
    <m/>
    <m/>
    <m/>
    <m/>
    <m/>
    <n v="24609.5"/>
    <n v="74086.5"/>
    <n v="49477"/>
    <n v="-49606"/>
    <n v="148302"/>
    <n v="98583"/>
  </r>
  <r>
    <n v="991691"/>
    <d v="2014-06-13T10:26:58"/>
    <s v="Hired"/>
    <s v="Female"/>
    <n v="0"/>
    <s v="c8"/>
    <n v="51925"/>
    <x v="4209"/>
    <s v="40001-60000"/>
    <m/>
    <m/>
    <m/>
    <m/>
    <m/>
    <n v="24608.75"/>
    <n v="74030.25"/>
    <n v="49421.5"/>
    <n v="-49523.5"/>
    <n v="148162.5"/>
    <n v="51925"/>
  </r>
  <r>
    <n v="392116"/>
    <d v="2014-06-13T10:27:26"/>
    <s v="Rejected"/>
    <s v="Female"/>
    <n v="0"/>
    <s v="c8"/>
    <n v="98278"/>
    <x v="4210"/>
    <s v="60001-100000"/>
    <m/>
    <m/>
    <m/>
    <m/>
    <m/>
    <n v="24608"/>
    <n v="74044"/>
    <n v="49436"/>
    <n v="-49546"/>
    <n v="148198"/>
    <n v="98278"/>
  </r>
  <r>
    <n v="603744"/>
    <d v="2014-06-20T00:06:18"/>
    <s v="Hired"/>
    <s v="Female"/>
    <n v="0"/>
    <s v="i7"/>
    <n v="77953"/>
    <x v="4211"/>
    <s v="60001-100000"/>
    <m/>
    <m/>
    <m/>
    <m/>
    <m/>
    <n v="24595.75"/>
    <n v="74002.75"/>
    <n v="49407"/>
    <n v="-49514.75"/>
    <n v="148113.25"/>
    <n v="77953"/>
  </r>
  <r>
    <n v="985432"/>
    <d v="2014-06-26T12:01:08"/>
    <s v="Hired"/>
    <s v="Female"/>
    <n v="0"/>
    <s v="c8"/>
    <n v="79311"/>
    <x v="4212"/>
    <s v="60001-100000"/>
    <m/>
    <m/>
    <m/>
    <m/>
    <m/>
    <n v="24583.5"/>
    <n v="73988.5"/>
    <n v="49405"/>
    <n v="-49524"/>
    <n v="148096"/>
    <n v="79311"/>
  </r>
  <r>
    <n v="843215"/>
    <d v="2014-06-26T12:03:34"/>
    <s v="Hired"/>
    <s v="Female"/>
    <n v="0"/>
    <s v="c8"/>
    <n v="49233"/>
    <x v="4213"/>
    <s v="40001-60000"/>
    <m/>
    <m/>
    <m/>
    <m/>
    <m/>
    <n v="24571.25"/>
    <n v="73985.75"/>
    <n v="49414.5"/>
    <n v="-49550.5"/>
    <n v="148107.5"/>
    <n v="49233"/>
  </r>
  <r>
    <n v="590543"/>
    <d v="2014-06-10T09:35:30"/>
    <s v="Hired"/>
    <s v="Female"/>
    <n v="0"/>
    <s v="i7"/>
    <n v="46329"/>
    <x v="4214"/>
    <s v="40001-60000"/>
    <m/>
    <m/>
    <m/>
    <m/>
    <m/>
    <n v="24559"/>
    <n v="73988"/>
    <n v="49429"/>
    <n v="-49584.5"/>
    <n v="148131.5"/>
    <n v="46329"/>
  </r>
  <r>
    <n v="711803"/>
    <d v="2014-06-12T10:07:08"/>
    <s v="Rejected"/>
    <s v="Female"/>
    <n v="0"/>
    <s v="i7"/>
    <n v="78719"/>
    <x v="4215"/>
    <s v="60001-100000"/>
    <m/>
    <m/>
    <m/>
    <m/>
    <m/>
    <n v="24556"/>
    <n v="73988.25"/>
    <n v="49432.25"/>
    <n v="-49592.375"/>
    <n v="148136.625"/>
    <n v="78719"/>
  </r>
  <r>
    <n v="804455"/>
    <d v="2014-06-12T10:10:04"/>
    <s v="Rejected"/>
    <s v="Female"/>
    <n v="0"/>
    <s v="i7"/>
    <n v="26511"/>
    <x v="4216"/>
    <s v="20001-40000"/>
    <m/>
    <m/>
    <m/>
    <m/>
    <m/>
    <n v="24553"/>
    <n v="73983.5"/>
    <n v="49430.5"/>
    <n v="-49592.75"/>
    <n v="148129.25"/>
    <n v="26511"/>
  </r>
  <r>
    <n v="615453"/>
    <d v="2014-08-12T09:31:37"/>
    <s v="Rejected"/>
    <s v="Female"/>
    <n v="0"/>
    <s v="i7"/>
    <n v="61363"/>
    <x v="4217"/>
    <s v="60001-100000"/>
    <m/>
    <m/>
    <m/>
    <m/>
    <m/>
    <n v="24550"/>
    <n v="73985.75"/>
    <n v="49435.75"/>
    <n v="-49603.625"/>
    <n v="148139.375"/>
    <n v="61363"/>
  </r>
  <r>
    <n v="539962"/>
    <d v="2014-08-13T14:43:13"/>
    <s v="Rejected"/>
    <s v="Female"/>
    <n v="0"/>
    <s v="i7"/>
    <n v="40121"/>
    <x v="4218"/>
    <s v="40001-60000"/>
    <m/>
    <m/>
    <m/>
    <m/>
    <m/>
    <n v="24547"/>
    <n v="73988"/>
    <n v="49441"/>
    <n v="-49614.5"/>
    <n v="148149.5"/>
    <n v="40121"/>
  </r>
  <r>
    <n v="182209"/>
    <d v="2014-08-22T15:10:43"/>
    <s v="Hired"/>
    <s v="Female"/>
    <n v="0"/>
    <s v="i7"/>
    <n v="6520"/>
    <x v="4219"/>
    <s v="0-20,000"/>
    <m/>
    <m/>
    <m/>
    <m/>
    <m/>
    <n v="24545.25"/>
    <n v="73988.25"/>
    <n v="49443"/>
    <n v="-49619.25"/>
    <n v="148152.75"/>
    <n v="6520"/>
  </r>
  <r>
    <n v="556195"/>
    <d v="2014-08-22T15:12:24"/>
    <s v="Hired"/>
    <s v="Female"/>
    <n v="0"/>
    <s v="i7"/>
    <n v="55770"/>
    <x v="4220"/>
    <s v="40001-60000"/>
    <m/>
    <m/>
    <m/>
    <m/>
    <m/>
    <n v="24553"/>
    <n v="73988.5"/>
    <n v="49435.5"/>
    <n v="-49600.25"/>
    <n v="148141.75"/>
    <n v="55770"/>
  </r>
  <r>
    <n v="28862"/>
    <d v="2014-08-22T15:14:39"/>
    <s v="Hired"/>
    <s v="Female"/>
    <n v="0"/>
    <s v="i7"/>
    <n v="80190"/>
    <x v="4221"/>
    <s v="60001-100000"/>
    <m/>
    <m/>
    <m/>
    <m/>
    <m/>
    <n v="24550"/>
    <n v="73988.75"/>
    <n v="49438.75"/>
    <n v="-49608.125"/>
    <n v="148146.875"/>
    <n v="80190"/>
  </r>
  <r>
    <n v="876875"/>
    <d v="2014-08-29T10:53:34"/>
    <s v="Hired"/>
    <s v="Female"/>
    <n v="0"/>
    <s v="i7"/>
    <n v="30855"/>
    <x v="4222"/>
    <s v="20001-40000"/>
    <m/>
    <m/>
    <m/>
    <m/>
    <m/>
    <n v="24547"/>
    <n v="73988"/>
    <n v="49441"/>
    <n v="-49614.5"/>
    <n v="148149.5"/>
    <n v="30855"/>
  </r>
  <r>
    <n v="777528"/>
    <d v="2014-08-29T10:54:06"/>
    <s v="Hired"/>
    <s v="Female"/>
    <n v="0"/>
    <s v="i7"/>
    <n v="33025"/>
    <x v="4223"/>
    <s v="20001-40000"/>
    <m/>
    <m/>
    <m/>
    <m/>
    <m/>
    <n v="24545.25"/>
    <n v="73988.25"/>
    <n v="49443"/>
    <n v="-49619.25"/>
    <n v="148152.75"/>
    <n v="33025"/>
  </r>
  <r>
    <n v="452098"/>
    <d v="2014-08-29T10:54:35"/>
    <s v="Hired"/>
    <s v="Female"/>
    <n v="0"/>
    <s v="i7"/>
    <n v="47169"/>
    <x v="4224"/>
    <s v="40001-60000"/>
    <m/>
    <m/>
    <m/>
    <m/>
    <m/>
    <n v="24543.5"/>
    <n v="73988.5"/>
    <n v="49445"/>
    <n v="-49624"/>
    <n v="148156"/>
    <n v="47169"/>
  </r>
  <r>
    <n v="205941"/>
    <d v="2014-08-12T09:31:36"/>
    <s v="Hired"/>
    <s v="Male"/>
    <n v="0"/>
    <s v="i5"/>
    <n v="28332"/>
    <x v="4225"/>
    <s v="20001-40000"/>
    <m/>
    <m/>
    <m/>
    <m/>
    <m/>
    <n v="24541.75"/>
    <n v="73988.75"/>
    <n v="49447"/>
    <n v="-49628.75"/>
    <n v="148159.25"/>
    <n v="28332"/>
  </r>
  <r>
    <n v="248630"/>
    <d v="2014-05-27T09:32:42"/>
    <s v="Hired"/>
    <s v="Male"/>
    <n v="0"/>
    <s v="i7"/>
    <n v="25026"/>
    <x v="4226"/>
    <s v="20001-40000"/>
    <m/>
    <m/>
    <m/>
    <m/>
    <m/>
    <n v="24540"/>
    <n v="73989"/>
    <n v="49449"/>
    <n v="-49633.5"/>
    <n v="148162.5"/>
    <n v="25026"/>
  </r>
  <r>
    <n v="427635"/>
    <d v="2014-05-27T09:34:41"/>
    <s v="Rejected"/>
    <s v="Male"/>
    <n v="0"/>
    <s v="i7"/>
    <n v="66424"/>
    <x v="4227"/>
    <s v="60001-100000"/>
    <m/>
    <m/>
    <m/>
    <m/>
    <m/>
    <n v="24531"/>
    <n v="74002.75"/>
    <n v="49471.75"/>
    <n v="-49676.625"/>
    <n v="148210.375"/>
    <n v="66424"/>
  </r>
  <r>
    <n v="17800"/>
    <d v="2014-07-08T09:32:05"/>
    <s v="Hired"/>
    <s v="Male"/>
    <n v="0"/>
    <s v="i7"/>
    <n v="31177"/>
    <x v="4228"/>
    <s v="20001-40000"/>
    <m/>
    <m/>
    <m/>
    <m/>
    <m/>
    <n v="24522"/>
    <n v="74016.5"/>
    <n v="49494.5"/>
    <n v="-49719.75"/>
    <n v="148258.25"/>
    <n v="31177"/>
  </r>
  <r>
    <n v="800368"/>
    <d v="2014-05-06T09:34:19"/>
    <s v="Hired"/>
    <s v="Female"/>
    <n v="0"/>
    <s v="i7"/>
    <n v="28162"/>
    <x v="4229"/>
    <s v="20001-40000"/>
    <m/>
    <m/>
    <m/>
    <m/>
    <m/>
    <n v="24513"/>
    <n v="74030.25"/>
    <n v="49517.25"/>
    <n v="-49762.875"/>
    <n v="148306.125"/>
    <n v="28162"/>
  </r>
  <r>
    <n v="489970"/>
    <d v="2014-05-06T09:35:12"/>
    <s v="Hired"/>
    <s v="Female"/>
    <n v="0"/>
    <s v="i7"/>
    <n v="89007"/>
    <x v="2906"/>
    <s v="60001-100000"/>
    <m/>
    <m/>
    <m/>
    <m/>
    <m/>
    <n v="24504"/>
    <n v="74044"/>
    <n v="49540"/>
    <n v="-49806"/>
    <n v="148354"/>
    <n v="89007"/>
  </r>
  <r>
    <n v="421682"/>
    <d v="2014-05-16T09:22:06"/>
    <s v="Hired"/>
    <s v="Female"/>
    <n v="0"/>
    <s v="i7"/>
    <n v="39471"/>
    <x v="4230"/>
    <s v="20001-40000"/>
    <m/>
    <m/>
    <m/>
    <m/>
    <m/>
    <n v="24488"/>
    <n v="74002.75"/>
    <n v="49514.75"/>
    <n v="-49784.125"/>
    <n v="148274.875"/>
    <n v="39471"/>
  </r>
  <r>
    <n v="435230"/>
    <d v="2014-05-24T16:28:20"/>
    <s v="Hired"/>
    <s v="Female"/>
    <n v="0"/>
    <s v="c5"/>
    <n v="25883"/>
    <x v="4231"/>
    <s v="20001-40000"/>
    <m/>
    <m/>
    <m/>
    <m/>
    <m/>
    <n v="24472"/>
    <n v="74016.5"/>
    <n v="49544.5"/>
    <n v="-49844.75"/>
    <n v="148333.25"/>
    <n v="25883"/>
  </r>
  <r>
    <n v="519412"/>
    <d v="2014-05-24T16:28:44"/>
    <s v="Rejected"/>
    <s v="Female"/>
    <n v="0"/>
    <s v="c5"/>
    <n v="45508"/>
    <x v="4232"/>
    <s v="40001-60000"/>
    <m/>
    <m/>
    <m/>
    <m/>
    <m/>
    <n v="24456"/>
    <n v="74030.25"/>
    <n v="49574.25"/>
    <n v="-49905.375"/>
    <n v="148391.625"/>
    <n v="45508"/>
  </r>
  <r>
    <n v="413223"/>
    <d v="2014-05-24T16:33:13"/>
    <s v="Hired"/>
    <s v="Female"/>
    <n v="0"/>
    <s v="c5"/>
    <n v="39376"/>
    <x v="4233"/>
    <s v="20001-40000"/>
    <m/>
    <m/>
    <m/>
    <m/>
    <m/>
    <n v="24440"/>
    <n v="74044"/>
    <n v="49604"/>
    <n v="-49966"/>
    <n v="148450"/>
    <n v="39376"/>
  </r>
  <r>
    <n v="343603"/>
    <d v="2014-05-25T14:32:02"/>
    <s v="Hired"/>
    <s v="Female"/>
    <n v="0"/>
    <s v="i7"/>
    <n v="40400"/>
    <x v="4234"/>
    <s v="40001-60000"/>
    <m/>
    <m/>
    <m/>
    <m/>
    <m/>
    <n v="24430.75"/>
    <n v="74065.25"/>
    <n v="49634.5"/>
    <n v="-50021"/>
    <n v="148517"/>
    <n v="40400"/>
  </r>
  <r>
    <n v="989586"/>
    <d v="2014-05-25T14:33:26"/>
    <s v="Hired"/>
    <s v="Female"/>
    <n v="0"/>
    <s v="i7"/>
    <n v="58860"/>
    <x v="4235"/>
    <s v="40001-60000"/>
    <m/>
    <m/>
    <m/>
    <m/>
    <m/>
    <n v="24421.5"/>
    <n v="74086.5"/>
    <n v="49665"/>
    <n v="-50076"/>
    <n v="148584"/>
    <n v="58860"/>
  </r>
  <r>
    <n v="582618"/>
    <d v="2014-05-29T10:00:42"/>
    <s v="Rejected"/>
    <s v="Female"/>
    <n v="0"/>
    <s v="i7"/>
    <n v="37678"/>
    <x v="4236"/>
    <s v="20001-40000"/>
    <m/>
    <m/>
    <m/>
    <m/>
    <m/>
    <n v="24412.25"/>
    <n v="74107.75"/>
    <n v="49695.5"/>
    <n v="-50131"/>
    <n v="148651"/>
    <n v="37678"/>
  </r>
  <r>
    <n v="287595"/>
    <d v="2014-05-29T10:01:43"/>
    <s v="Hired"/>
    <s v="Female"/>
    <n v="0"/>
    <s v="i7"/>
    <n v="58224"/>
    <x v="4237"/>
    <s v="40001-60000"/>
    <m/>
    <m/>
    <m/>
    <m/>
    <m/>
    <n v="24403"/>
    <n v="74129"/>
    <n v="49726"/>
    <n v="-50186"/>
    <n v="148718"/>
    <n v="58224"/>
  </r>
  <r>
    <n v="419103"/>
    <d v="2014-05-29T09:59:22"/>
    <s v="Rejected"/>
    <s v="Female"/>
    <n v="0"/>
    <s v="i7"/>
    <n v="3817"/>
    <x v="4238"/>
    <s v="0-20,000"/>
    <m/>
    <m/>
    <m/>
    <m/>
    <m/>
    <n v="24393.5"/>
    <n v="74144"/>
    <n v="49750.5"/>
    <n v="-50232.25"/>
    <n v="148769.75"/>
    <n v="3817"/>
  </r>
  <r>
    <n v="203704"/>
    <d v="2014-05-29T10:01:09"/>
    <s v="Rejected"/>
    <s v="Female"/>
    <n v="0"/>
    <s v="i7"/>
    <n v="5365"/>
    <x v="4239"/>
    <s v="0-20,000"/>
    <m/>
    <m/>
    <m/>
    <m/>
    <m/>
    <n v="24421.5"/>
    <n v="74159"/>
    <n v="49737.5"/>
    <n v="-50184.75"/>
    <n v="148765.25"/>
    <n v="5365"/>
  </r>
  <r>
    <n v="303721"/>
    <d v="2014-06-01T19:39:15"/>
    <s v="Hired"/>
    <s v="Female"/>
    <n v="0"/>
    <s v="i7"/>
    <n v="71666"/>
    <x v="1586"/>
    <s v="60001-100000"/>
    <m/>
    <m/>
    <m/>
    <m/>
    <m/>
    <n v="24456"/>
    <n v="74174"/>
    <n v="49718"/>
    <n v="-50121"/>
    <n v="148751"/>
    <n v="71666"/>
  </r>
  <r>
    <n v="372528"/>
    <d v="2014-06-01T19:40:39"/>
    <s v="Rejected"/>
    <s v="Female"/>
    <n v="0"/>
    <s v="i7"/>
    <n v="60464"/>
    <x v="4240"/>
    <s v="60001-100000"/>
    <m/>
    <m/>
    <m/>
    <m/>
    <m/>
    <n v="24440"/>
    <n v="74189"/>
    <n v="49749"/>
    <n v="-50183.5"/>
    <n v="148812.5"/>
    <n v="60464"/>
  </r>
  <r>
    <n v="344852"/>
    <d v="2014-06-01T19:42:30"/>
    <s v="Rejected"/>
    <s v="Female"/>
    <n v="0"/>
    <s v="i7"/>
    <n v="24559"/>
    <x v="4241"/>
    <s v="20001-40000"/>
    <m/>
    <m/>
    <m/>
    <m/>
    <m/>
    <n v="24430.75"/>
    <n v="74199.25"/>
    <n v="49768.5"/>
    <n v="-50222"/>
    <n v="148852"/>
    <n v="24559"/>
  </r>
  <r>
    <n v="509501"/>
    <d v="2014-06-03T11:08:59"/>
    <s v="Hired"/>
    <s v="Don’t want to say"/>
    <n v="0"/>
    <s v="c5"/>
    <n v="59639"/>
    <x v="4242"/>
    <s v="40001-60000"/>
    <m/>
    <m/>
    <m/>
    <m/>
    <m/>
    <n v="24421.5"/>
    <n v="74209.5"/>
    <n v="49788"/>
    <n v="-50260.5"/>
    <n v="148891.5"/>
    <n v="59639"/>
  </r>
  <r>
    <n v="165066"/>
    <d v="2014-07-22T09:38:17"/>
    <s v="Hired"/>
    <s v="Female"/>
    <n v="0"/>
    <s v="i7"/>
    <n v="57870"/>
    <x v="4243"/>
    <s v="40001-60000"/>
    <m/>
    <m/>
    <m/>
    <m/>
    <m/>
    <n v="24412.25"/>
    <n v="74219.75"/>
    <n v="49807.5"/>
    <n v="-50299"/>
    <n v="148931"/>
    <n v="57870"/>
  </r>
  <r>
    <n v="609192"/>
    <d v="2014-07-31T17:26:08"/>
    <s v="Rejected"/>
    <s v="Female"/>
    <n v="0"/>
    <s v="c5"/>
    <n v="60528"/>
    <x v="4244"/>
    <s v="60001-100000"/>
    <m/>
    <m/>
    <m/>
    <m/>
    <m/>
    <n v="24403"/>
    <n v="74230"/>
    <n v="49827"/>
    <n v="-50337.5"/>
    <n v="148970.5"/>
    <n v="60528"/>
  </r>
  <r>
    <n v="443270"/>
    <d v="2014-07-31T17:26:45"/>
    <s v="Hired"/>
    <s v="Female"/>
    <n v="0"/>
    <s v="c5"/>
    <n v="80493"/>
    <x v="4245"/>
    <s v="60001-100000"/>
    <m/>
    <m/>
    <m/>
    <m/>
    <m/>
    <n v="24393.5"/>
    <n v="74251.5"/>
    <n v="49858"/>
    <n v="-50393.5"/>
    <n v="149038.5"/>
    <n v="80493"/>
  </r>
  <r>
    <n v="92784"/>
    <d v="2014-07-31T17:27:16"/>
    <s v="Rejected"/>
    <s v="Female"/>
    <n v="0"/>
    <s v="c5"/>
    <n v="82622"/>
    <x v="4246"/>
    <s v="60001-100000"/>
    <m/>
    <m/>
    <m/>
    <m/>
    <m/>
    <n v="24384"/>
    <n v="74209.5"/>
    <n v="49825.5"/>
    <n v="-50354.25"/>
    <n v="148947.75"/>
    <n v="82622"/>
  </r>
  <r>
    <n v="949454"/>
    <d v="2014-07-29T14:41:35"/>
    <s v="Hired"/>
    <s v="Female"/>
    <n v="0"/>
    <s v="i7"/>
    <n v="68253"/>
    <x v="4247"/>
    <s v="60001-100000"/>
    <m/>
    <m/>
    <m/>
    <m/>
    <m/>
    <n v="24374.5"/>
    <n v="74174"/>
    <n v="49799.5"/>
    <n v="-50324.75"/>
    <n v="148873.25"/>
    <n v="68253"/>
  </r>
  <r>
    <n v="183437"/>
    <d v="2014-07-29T14:43:10"/>
    <s v="Rejected"/>
    <s v="Female"/>
    <n v="0"/>
    <s v="i7"/>
    <n v="77434"/>
    <x v="4248"/>
    <s v="60001-100000"/>
    <m/>
    <m/>
    <m/>
    <m/>
    <m/>
    <n v="24365"/>
    <n v="74189"/>
    <n v="49824"/>
    <n v="-50371"/>
    <n v="148925"/>
    <n v="77434"/>
  </r>
  <r>
    <n v="696100"/>
    <d v="2014-07-29T14:44:41"/>
    <s v="Rejected"/>
    <s v="Female"/>
    <n v="0"/>
    <s v="i7"/>
    <n v="72612"/>
    <x v="4249"/>
    <s v="60001-100000"/>
    <m/>
    <m/>
    <m/>
    <m/>
    <m/>
    <n v="24357.75"/>
    <n v="74144"/>
    <n v="49786.25"/>
    <n v="-50321.625"/>
    <n v="148823.375"/>
    <n v="72612"/>
  </r>
  <r>
    <n v="880828"/>
    <d v="2014-07-29T14:44:34"/>
    <s v="Rejected"/>
    <s v="Female"/>
    <n v="0"/>
    <s v="i7"/>
    <n v="69015"/>
    <x v="4250"/>
    <s v="60001-100000"/>
    <m/>
    <m/>
    <m/>
    <m/>
    <m/>
    <n v="24350.5"/>
    <n v="74159"/>
    <n v="49808.5"/>
    <n v="-50362.25"/>
    <n v="148871.75"/>
    <n v="69015"/>
  </r>
  <r>
    <n v="94151"/>
    <d v="2014-08-09T14:58:54"/>
    <s v="Hired"/>
    <s v="Female"/>
    <n v="0"/>
    <s v="i7"/>
    <n v="39237"/>
    <x v="4251"/>
    <s v="20001-40000"/>
    <m/>
    <m/>
    <m/>
    <m/>
    <m/>
    <n v="24343.25"/>
    <n v="74174"/>
    <n v="49830.75"/>
    <n v="-50402.875"/>
    <n v="148920.125"/>
    <n v="39237"/>
  </r>
  <r>
    <n v="83730"/>
    <d v="2014-08-15T14:41:28"/>
    <s v="Rejected"/>
    <s v="Female"/>
    <n v="0"/>
    <s v="i7"/>
    <n v="88574"/>
    <x v="4252"/>
    <s v="60001-100000"/>
    <m/>
    <m/>
    <m/>
    <m/>
    <m/>
    <n v="24336"/>
    <n v="74189"/>
    <n v="49853"/>
    <n v="-50443.5"/>
    <n v="148968.5"/>
    <n v="88574"/>
  </r>
  <r>
    <n v="886375"/>
    <d v="2014-08-15T14:43:25"/>
    <s v="Rejected"/>
    <s v="Female"/>
    <n v="0"/>
    <s v="i7"/>
    <n v="60485"/>
    <x v="4253"/>
    <s v="60001-100000"/>
    <m/>
    <m/>
    <m/>
    <m/>
    <m/>
    <n v="24335.75"/>
    <n v="74144"/>
    <n v="49808.25"/>
    <n v="-50376.625"/>
    <n v="148856.375"/>
    <n v="60485"/>
  </r>
  <r>
    <n v="256431"/>
    <d v="2014-08-22T10:38:05"/>
    <s v="Hired"/>
    <s v="Female"/>
    <n v="0"/>
    <s v="c5"/>
    <n v="36942"/>
    <x v="4254"/>
    <s v="20001-40000"/>
    <m/>
    <m/>
    <m/>
    <m/>
    <m/>
    <n v="24335.5"/>
    <n v="74159"/>
    <n v="49823.5"/>
    <n v="-50399.75"/>
    <n v="148894.25"/>
    <n v="36942"/>
  </r>
  <r>
    <n v="540401"/>
    <d v="2014-08-19T09:32:03"/>
    <s v="Hired"/>
    <s v="Male"/>
    <n v="0"/>
    <s v="c5"/>
    <n v="53483"/>
    <x v="4255"/>
    <s v="40001-60000"/>
    <m/>
    <m/>
    <m/>
    <m/>
    <m/>
    <n v="24335.25"/>
    <n v="74174"/>
    <n v="49838.75"/>
    <n v="-50422.875"/>
    <n v="148932.125"/>
    <n v="53483"/>
  </r>
  <r>
    <n v="64540"/>
    <d v="2014-08-26T18:52:26"/>
    <s v="Hired"/>
    <s v="Male"/>
    <n v="0"/>
    <s v="c5"/>
    <n v="56041"/>
    <x v="4256"/>
    <s v="40001-60000"/>
    <m/>
    <m/>
    <m/>
    <m/>
    <m/>
    <n v="24335"/>
    <n v="74189"/>
    <n v="49854"/>
    <n v="-50446"/>
    <n v="148970"/>
    <n v="56041"/>
  </r>
  <r>
    <n v="524839"/>
    <d v="2014-06-24T09:31:13"/>
    <s v="Hired"/>
    <s v="Male"/>
    <n v="0"/>
    <s v="c9"/>
    <n v="90307"/>
    <x v="4257"/>
    <s v="60001-100000"/>
    <m/>
    <m/>
    <m/>
    <m/>
    <m/>
    <n v="24332.25"/>
    <n v="74199.25"/>
    <n v="49867"/>
    <n v="-50468.25"/>
    <n v="148999.75"/>
    <n v="90307"/>
  </r>
  <r>
    <n v="484833"/>
    <d v="2014-07-22T09:32:34"/>
    <s v="Hired"/>
    <s v="Male"/>
    <n v="0"/>
    <s v="c9"/>
    <n v="91643"/>
    <x v="4258"/>
    <s v="60001-100000"/>
    <m/>
    <m/>
    <m/>
    <m/>
    <m/>
    <n v="24329.5"/>
    <n v="74159"/>
    <n v="49829.5"/>
    <n v="-50414.75"/>
    <n v="148903.25"/>
    <n v="91643"/>
  </r>
  <r>
    <n v="399087"/>
    <d v="2014-08-05T09:31:32"/>
    <s v="Hired"/>
    <s v="Male"/>
    <n v="0"/>
    <s v="c9"/>
    <n v="48485"/>
    <x v="4259"/>
    <s v="40001-60000"/>
    <m/>
    <m/>
    <m/>
    <m/>
    <m/>
    <n v="24326.75"/>
    <n v="74107.75"/>
    <n v="49781"/>
    <n v="-50344.75"/>
    <n v="148779.25"/>
    <n v="48485"/>
  </r>
  <r>
    <n v="20051"/>
    <d v="2014-05-07T09:32:11"/>
    <s v="Rejected"/>
    <s v="Don’t want to say"/>
    <n v="0"/>
    <s v="c5"/>
    <n v="92812"/>
    <x v="4260"/>
    <s v="60001-100000"/>
    <m/>
    <m/>
    <m/>
    <m/>
    <m/>
    <n v="24324"/>
    <n v="74129"/>
    <n v="49805"/>
    <n v="-50383.5"/>
    <n v="148836.5"/>
    <n v="92812"/>
  </r>
  <r>
    <n v="943287"/>
    <d v="2014-05-08T09:32:28"/>
    <s v="Hired"/>
    <s v="Male"/>
    <n v="0"/>
    <s v="c9"/>
    <n v="33202"/>
    <x v="4261"/>
    <s v="20001-40000"/>
    <m/>
    <m/>
    <m/>
    <m/>
    <m/>
    <n v="24323.25"/>
    <n v="74065.25"/>
    <n v="49742"/>
    <n v="-50289.75"/>
    <n v="148678.25"/>
    <n v="33202"/>
  </r>
  <r>
    <n v="184016"/>
    <d v="2014-05-08T09:33:00"/>
    <s v="Rejected"/>
    <s v="Male"/>
    <n v="0"/>
    <s v="c9"/>
    <n v="93071"/>
    <x v="4262"/>
    <s v="60001-100000"/>
    <m/>
    <m/>
    <m/>
    <m/>
    <m/>
    <n v="24322.5"/>
    <n v="74086.5"/>
    <n v="49764"/>
    <n v="-50323.5"/>
    <n v="148732.5"/>
    <n v="93071"/>
  </r>
  <r>
    <n v="712512"/>
    <d v="2014-05-08T09:34:45"/>
    <s v="Hired"/>
    <s v="Male"/>
    <n v="0"/>
    <s v="c9"/>
    <n v="42237"/>
    <x v="4263"/>
    <s v="40001-60000"/>
    <m/>
    <m/>
    <m/>
    <m/>
    <m/>
    <n v="24321.75"/>
    <n v="74030.25"/>
    <n v="49708.5"/>
    <n v="-50241"/>
    <n v="148593"/>
    <n v="42237"/>
  </r>
  <r>
    <n v="699072"/>
    <d v="2014-07-24T09:34:27"/>
    <s v="Hired"/>
    <s v="Male"/>
    <n v="0"/>
    <s v="c9"/>
    <n v="14556"/>
    <x v="4264"/>
    <s v="0-20,000"/>
    <m/>
    <m/>
    <m/>
    <m/>
    <m/>
    <n v="24321"/>
    <n v="74044"/>
    <n v="49723"/>
    <n v="-50263.5"/>
    <n v="148628.5"/>
    <n v="14556"/>
  </r>
  <r>
    <n v="963353"/>
    <d v="2014-08-01T12:43:08"/>
    <s v="Rejected"/>
    <s v="Don’t want to say"/>
    <n v="0"/>
    <s v="c9"/>
    <n v="9766"/>
    <x v="4265"/>
    <s v="0-20,000"/>
    <m/>
    <m/>
    <m/>
    <m/>
    <m/>
    <n v="24323.25"/>
    <n v="74065.25"/>
    <n v="49742"/>
    <n v="-50289.75"/>
    <n v="148678.25"/>
    <n v="9766"/>
  </r>
  <r>
    <n v="551794"/>
    <d v="2014-05-07T14:11:28"/>
    <s v="Hired"/>
    <s v="Male"/>
    <n v="0"/>
    <s v="c9"/>
    <n v="41403"/>
    <x v="4266"/>
    <s v="40001-60000"/>
    <m/>
    <m/>
    <m/>
    <m/>
    <m/>
    <n v="24329.5"/>
    <n v="74086.5"/>
    <n v="49757"/>
    <n v="-50306"/>
    <n v="148722"/>
    <n v="41403"/>
  </r>
  <r>
    <n v="95527"/>
    <d v="2014-06-13T16:06:02"/>
    <s v="Hired"/>
    <s v="Male"/>
    <n v="0"/>
    <s v="c9"/>
    <n v="93290"/>
    <x v="4267"/>
    <s v="60001-100000"/>
    <m/>
    <m/>
    <m/>
    <m/>
    <m/>
    <n v="24326.75"/>
    <n v="74107.75"/>
    <n v="49781"/>
    <n v="-50344.75"/>
    <n v="148779.25"/>
    <n v="93290"/>
  </r>
  <r>
    <n v="13485"/>
    <d v="2014-06-09T12:22:58"/>
    <s v="Rejected"/>
    <s v="Female"/>
    <n v="0"/>
    <s v="c8"/>
    <n v="6563"/>
    <x v="4268"/>
    <s v="0-20,000"/>
    <m/>
    <m/>
    <m/>
    <m/>
    <m/>
    <n v="24324"/>
    <n v="74044"/>
    <n v="49720"/>
    <n v="-50256"/>
    <n v="148624"/>
    <n v="6563"/>
  </r>
  <r>
    <n v="657708"/>
    <d v="2014-06-09T12:24:29"/>
    <s v="Hired"/>
    <s v="Male"/>
    <n v="0"/>
    <s v="c8"/>
    <n v="60798"/>
    <x v="4269"/>
    <s v="60001-100000"/>
    <m/>
    <m/>
    <m/>
    <m/>
    <m/>
    <n v="24332.25"/>
    <n v="74065.25"/>
    <n v="49733"/>
    <n v="-50267.25"/>
    <n v="148664.75"/>
    <n v="60798"/>
  </r>
  <r>
    <n v="827108"/>
    <d v="2014-05-02T09:31:35"/>
    <s v="Rejected"/>
    <s v="Male"/>
    <n v="0"/>
    <s v="c9"/>
    <n v="70991"/>
    <x v="4270"/>
    <s v="60001-100000"/>
    <m/>
    <m/>
    <m/>
    <m/>
    <m/>
    <n v="24329.5"/>
    <n v="74086.5"/>
    <n v="49757"/>
    <n v="-50306"/>
    <n v="148722"/>
    <n v="70991"/>
  </r>
  <r>
    <n v="507171"/>
    <d v="2014-05-03T17:01:04"/>
    <s v="Hired"/>
    <s v="Female"/>
    <n v="0"/>
    <s v="c9"/>
    <n v="5236"/>
    <x v="4271"/>
    <s v="0-20,000"/>
    <m/>
    <m/>
    <m/>
    <m/>
    <m/>
    <n v="24326.75"/>
    <n v="74107.75"/>
    <n v="49781"/>
    <n v="-50344.75"/>
    <n v="148779.25"/>
    <n v="5236"/>
  </r>
  <r>
    <n v="888298"/>
    <d v="2014-05-03T17:04:45"/>
    <s v="Rejected"/>
    <s v="Female"/>
    <n v="0"/>
    <s v="c9"/>
    <n v="41722"/>
    <x v="4272"/>
    <s v="40001-60000"/>
    <m/>
    <m/>
    <m/>
    <m/>
    <m/>
    <n v="24335"/>
    <n v="74129"/>
    <n v="49794"/>
    <n v="-50356"/>
    <n v="148820"/>
    <n v="41722"/>
  </r>
  <r>
    <n v="357906"/>
    <d v="2014-05-03T17:05:18"/>
    <s v="Rejected"/>
    <s v="Female"/>
    <n v="0"/>
    <s v="c9"/>
    <n v="52654"/>
    <x v="4273"/>
    <s v="40001-60000"/>
    <m/>
    <m/>
    <m/>
    <m/>
    <m/>
    <n v="24332.25"/>
    <n v="74144"/>
    <n v="49811.75"/>
    <n v="-50385.375"/>
    <n v="148861.625"/>
    <n v="52654"/>
  </r>
  <r>
    <n v="926580"/>
    <d v="2014-05-23T15:34:52"/>
    <s v="Hired"/>
    <s v="Male"/>
    <n v="0"/>
    <s v="c9"/>
    <n v="77323"/>
    <x v="4274"/>
    <s v="60001-100000"/>
    <m/>
    <m/>
    <m/>
    <m/>
    <m/>
    <n v="24329.5"/>
    <n v="74159"/>
    <n v="49829.5"/>
    <n v="-50414.75"/>
    <n v="148903.25"/>
    <n v="77323"/>
  </r>
  <r>
    <n v="448075"/>
    <d v="2014-05-16T09:34:29"/>
    <s v="Hired"/>
    <s v="Female"/>
    <n v="0"/>
    <s v="c9"/>
    <n v="86573"/>
    <x v="4275"/>
    <s v="60001-100000"/>
    <m/>
    <m/>
    <m/>
    <m/>
    <m/>
    <n v="24326.75"/>
    <n v="74107.75"/>
    <n v="49781"/>
    <n v="-50344.75"/>
    <n v="148779.25"/>
    <n v="86573"/>
  </r>
  <r>
    <n v="68425"/>
    <d v="2014-05-16T09:35:13"/>
    <s v="Rejected"/>
    <s v="Female"/>
    <n v="0"/>
    <s v="c9"/>
    <n v="29051"/>
    <x v="4276"/>
    <s v="20001-40000"/>
    <m/>
    <m/>
    <m/>
    <m/>
    <m/>
    <n v="24324"/>
    <n v="74044"/>
    <n v="49720"/>
    <n v="-50256"/>
    <n v="148624"/>
    <n v="29051"/>
  </r>
  <r>
    <n v="357815"/>
    <d v="2014-05-16T09:36:45"/>
    <s v="Hired"/>
    <s v="Female"/>
    <n v="0"/>
    <s v="c9"/>
    <n v="97038"/>
    <x v="4277"/>
    <s v="60001-100000"/>
    <m/>
    <m/>
    <m/>
    <m/>
    <m/>
    <n v="24323.25"/>
    <n v="74065.25"/>
    <n v="49742"/>
    <n v="-50289.75"/>
    <n v="148678.25"/>
    <n v="97038"/>
  </r>
  <r>
    <n v="894104"/>
    <d v="2014-05-22T11:39:36"/>
    <s v="Rejected"/>
    <s v="Female"/>
    <n v="0"/>
    <s v="c9"/>
    <n v="40192"/>
    <x v="4278"/>
    <s v="40001-60000"/>
    <m/>
    <m/>
    <m/>
    <m/>
    <m/>
    <n v="24322.5"/>
    <n v="74016.5"/>
    <n v="49694"/>
    <n v="-50218.5"/>
    <n v="148557.5"/>
    <n v="40192"/>
  </r>
  <r>
    <n v="714233"/>
    <d v="2014-05-22T11:42:53"/>
    <s v="Hired"/>
    <s v="Male"/>
    <n v="0"/>
    <s v="c9"/>
    <n v="92229"/>
    <x v="4279"/>
    <s v="60001-100000"/>
    <m/>
    <m/>
    <m/>
    <m/>
    <m/>
    <n v="24321.75"/>
    <n v="74030.25"/>
    <n v="49708.5"/>
    <n v="-50241"/>
    <n v="148593"/>
    <n v="92229"/>
  </r>
  <r>
    <n v="660970"/>
    <d v="2014-06-16T09:31:13"/>
    <s v="Hired"/>
    <s v="Male"/>
    <n v="0"/>
    <s v="c9"/>
    <n v="97789"/>
    <x v="4280"/>
    <s v="60001-100000"/>
    <m/>
    <m/>
    <m/>
    <m/>
    <m/>
    <n v="24321"/>
    <n v="73989"/>
    <n v="49668"/>
    <n v="-50181"/>
    <n v="148491"/>
    <n v="97789"/>
  </r>
  <r>
    <n v="49745"/>
    <d v="2014-06-16T09:31:42"/>
    <s v="Rejected"/>
    <s v="Male"/>
    <n v="0"/>
    <s v="c9"/>
    <n v="48963"/>
    <x v="4281"/>
    <s v="40001-60000"/>
    <m/>
    <m/>
    <m/>
    <m/>
    <m/>
    <n v="24316.75"/>
    <n v="73988.25"/>
    <n v="49671.5"/>
    <n v="-50190.5"/>
    <n v="148495.5"/>
    <n v="48963"/>
  </r>
  <r>
    <n v="24489"/>
    <d v="2014-06-16T09:41:39"/>
    <s v="Hired"/>
    <s v="Male"/>
    <n v="0"/>
    <s v="i5"/>
    <n v="32450"/>
    <x v="4282"/>
    <s v="20001-40000"/>
    <m/>
    <m/>
    <m/>
    <m/>
    <m/>
    <n v="24312.5"/>
    <n v="73988.5"/>
    <n v="49676"/>
    <n v="-50201.5"/>
    <n v="148502.5"/>
    <n v="32450"/>
  </r>
  <r>
    <n v="905795"/>
    <d v="2014-07-03T13:46:53"/>
    <s v="Rejected"/>
    <s v="Male"/>
    <n v="0"/>
    <s v="i5"/>
    <n v="70706"/>
    <x v="4283"/>
    <s v="60001-100000"/>
    <m/>
    <m/>
    <m/>
    <m/>
    <m/>
    <n v="24308.25"/>
    <n v="73988.75"/>
    <n v="49680.5"/>
    <n v="-50212.5"/>
    <n v="148509.5"/>
    <n v="70706"/>
  </r>
  <r>
    <n v="339684"/>
    <d v="2014-07-28T09:31:29"/>
    <s v="Hired"/>
    <s v="Male"/>
    <n v="0"/>
    <s v="i7"/>
    <n v="44548"/>
    <x v="4284"/>
    <s v="40001-60000"/>
    <m/>
    <m/>
    <m/>
    <m/>
    <m/>
    <n v="24304"/>
    <n v="73989"/>
    <n v="49685"/>
    <n v="-50223.5"/>
    <n v="148516.5"/>
    <n v="44548"/>
  </r>
  <r>
    <n v="544070"/>
    <d v="2014-07-18T15:06:40"/>
    <s v="Rejected"/>
    <s v="Male"/>
    <n v="0"/>
    <s v="i1"/>
    <n v="33063"/>
    <x v="4285"/>
    <s v="20001-40000"/>
    <m/>
    <m/>
    <m/>
    <m/>
    <m/>
    <n v="24291.25"/>
    <n v="74002.75"/>
    <n v="49711.5"/>
    <n v="-50276"/>
    <n v="148570"/>
    <n v="33063"/>
  </r>
  <r>
    <n v="823334"/>
    <d v="2014-07-24T12:07:48"/>
    <s v="Rejected"/>
    <s v="Male"/>
    <n v="0"/>
    <s v="i1"/>
    <n v="5981"/>
    <x v="4286"/>
    <s v="0-20,000"/>
    <m/>
    <m/>
    <m/>
    <m/>
    <m/>
    <n v="24278.5"/>
    <n v="74016.5"/>
    <n v="49738"/>
    <n v="-50328.5"/>
    <n v="148623.5"/>
    <n v="5981"/>
  </r>
  <r>
    <n v="488750"/>
    <d v="2014-05-12T09:33:40"/>
    <s v="Rejected"/>
    <s v="Female"/>
    <n v="0"/>
    <s v="c5"/>
    <n v="79784"/>
    <x v="4287"/>
    <s v="60001-100000"/>
    <m/>
    <m/>
    <m/>
    <m/>
    <m/>
    <n v="24308.25"/>
    <n v="74030.25"/>
    <n v="49722"/>
    <n v="-50274.75"/>
    <n v="148613.25"/>
    <n v="79784"/>
  </r>
  <r>
    <n v="814562"/>
    <d v="2014-05-12T09:34:38"/>
    <s v="Hired"/>
    <s v="Female"/>
    <n v="0"/>
    <s v="c5"/>
    <n v="83617"/>
    <x v="4288"/>
    <s v="60001-100000"/>
    <m/>
    <m/>
    <m/>
    <m/>
    <m/>
    <n v="24304"/>
    <n v="73989"/>
    <n v="49685"/>
    <n v="-50223.5"/>
    <n v="148516.5"/>
    <n v="83617"/>
  </r>
  <r>
    <n v="516103"/>
    <d v="2014-05-19T17:05:10"/>
    <s v="Hired"/>
    <s v="Don’t want to say"/>
    <n v="0"/>
    <s v="c5"/>
    <n v="37668"/>
    <x v="4289"/>
    <s v="20001-40000"/>
    <m/>
    <m/>
    <m/>
    <m/>
    <m/>
    <n v="24291.25"/>
    <n v="73988.25"/>
    <n v="49697"/>
    <n v="-50254.25"/>
    <n v="148533.75"/>
    <n v="37668"/>
  </r>
  <r>
    <n v="339644"/>
    <d v="2014-06-10T07:03:07"/>
    <s v="Hired"/>
    <s v="Female"/>
    <n v="0"/>
    <s v="c5"/>
    <n v="31627"/>
    <x v="4290"/>
    <s v="20001-40000"/>
    <m/>
    <m/>
    <m/>
    <m/>
    <m/>
    <n v="24278.5"/>
    <n v="73988.5"/>
    <n v="49710"/>
    <n v="-50286.5"/>
    <n v="148553.5"/>
    <n v="31627"/>
  </r>
  <r>
    <n v="240727"/>
    <d v="2014-06-10T07:05:25"/>
    <s v="Hired"/>
    <s v="Male"/>
    <n v="0"/>
    <s v="c5"/>
    <n v="31340"/>
    <x v="4291"/>
    <s v="20001-40000"/>
    <m/>
    <m/>
    <m/>
    <m/>
    <m/>
    <n v="24265.75"/>
    <n v="73988.75"/>
    <n v="49723"/>
    <n v="-50318.75"/>
    <n v="148573.25"/>
    <n v="31340"/>
  </r>
  <r>
    <n v="188776"/>
    <d v="2014-06-10T07:06:26"/>
    <s v="Hired"/>
    <s v="Male"/>
    <n v="0"/>
    <s v="c5"/>
    <n v="60853"/>
    <x v="4292"/>
    <s v="60001-100000"/>
    <m/>
    <m/>
    <m/>
    <m/>
    <m/>
    <n v="24253"/>
    <n v="73989"/>
    <n v="49736"/>
    <n v="-50351"/>
    <n v="148593"/>
    <n v="60853"/>
  </r>
  <r>
    <n v="152958"/>
    <d v="2014-06-10T07:07:04"/>
    <s v="Rejected"/>
    <s v="Male"/>
    <n v="0"/>
    <s v="c5"/>
    <n v="81920"/>
    <x v="4293"/>
    <s v="60001-100000"/>
    <m/>
    <m/>
    <m/>
    <m/>
    <m/>
    <n v="24250.5"/>
    <n v="74002.75"/>
    <n v="49752.25"/>
    <n v="-50377.875"/>
    <n v="148631.125"/>
    <n v="81920"/>
  </r>
  <r>
    <n v="885993"/>
    <d v="2014-06-10T15:45:25"/>
    <s v="Hired"/>
    <s v="Female"/>
    <n v="0"/>
    <s v="c5"/>
    <n v="60458"/>
    <x v="4294"/>
    <s v="60001-100000"/>
    <m/>
    <m/>
    <m/>
    <m/>
    <m/>
    <n v="24248"/>
    <n v="73988.5"/>
    <n v="49740.5"/>
    <n v="-50362.75"/>
    <n v="148599.25"/>
    <n v="60458"/>
  </r>
  <r>
    <n v="26869"/>
    <d v="2014-06-10T15:47:06"/>
    <s v="Hired"/>
    <s v="Male"/>
    <n v="0"/>
    <s v="c5"/>
    <n v="42315"/>
    <x v="635"/>
    <s v="40001-60000"/>
    <m/>
    <m/>
    <m/>
    <m/>
    <m/>
    <n v="24245.5"/>
    <n v="73988.75"/>
    <n v="49743.25"/>
    <n v="-50369.375"/>
    <n v="148603.625"/>
    <n v="42315"/>
  </r>
  <r>
    <n v="818351"/>
    <d v="2014-06-30T09:34:55"/>
    <s v="Rejected"/>
    <s v="Male"/>
    <n v="0"/>
    <s v="c5"/>
    <n v="2569"/>
    <x v="4295"/>
    <s v="0-20,000"/>
    <m/>
    <m/>
    <m/>
    <m/>
    <m/>
    <n v="24243"/>
    <n v="73989"/>
    <n v="49746"/>
    <n v="-50376"/>
    <n v="148608"/>
    <n v="2569"/>
  </r>
  <r>
    <n v="52457"/>
    <d v="2014-06-30T18:32:28"/>
    <s v="Hired"/>
    <s v="Male"/>
    <n v="0"/>
    <s v="c5"/>
    <n v="65290"/>
    <x v="4296"/>
    <s v="60001-100000"/>
    <m/>
    <m/>
    <m/>
    <m/>
    <m/>
    <n v="24250.5"/>
    <n v="74002.75"/>
    <n v="49752.25"/>
    <n v="-50377.875"/>
    <n v="148631.125"/>
    <n v="65290"/>
  </r>
  <r>
    <n v="54648"/>
    <d v="2014-07-10T08:24:29"/>
    <s v="Rejected"/>
    <s v="Male"/>
    <n v="0"/>
    <s v="c5"/>
    <n v="57040"/>
    <x v="4297"/>
    <s v="40001-60000"/>
    <m/>
    <m/>
    <m/>
    <m/>
    <m/>
    <n v="24248"/>
    <n v="74016.5"/>
    <n v="49768.5"/>
    <n v="-50404.75"/>
    <n v="148669.25"/>
    <n v="57040"/>
  </r>
  <r>
    <n v="798336"/>
    <d v="2014-07-10T08:26:46"/>
    <s v="Rejected"/>
    <s v="Female"/>
    <n v="0"/>
    <s v="c5"/>
    <n v="57566"/>
    <x v="4298"/>
    <s v="40001-60000"/>
    <m/>
    <m/>
    <m/>
    <m/>
    <m/>
    <n v="24245.5"/>
    <n v="74030.25"/>
    <n v="49784.75"/>
    <n v="-50431.625"/>
    <n v="148707.375"/>
    <n v="57566"/>
  </r>
  <r>
    <n v="893144"/>
    <d v="2014-07-10T08:31:40"/>
    <s v="Rejected"/>
    <s v="Male"/>
    <n v="0"/>
    <s v="c5"/>
    <n v="95324"/>
    <x v="4299"/>
    <s v="60001-100000"/>
    <m/>
    <m/>
    <m/>
    <m/>
    <m/>
    <n v="24243"/>
    <n v="74044"/>
    <n v="49801"/>
    <n v="-50458.5"/>
    <n v="148745.5"/>
    <n v="95324"/>
  </r>
  <r>
    <n v="719910"/>
    <d v="2014-07-17T12:45:20"/>
    <s v="Hired"/>
    <s v="Male"/>
    <n v="0"/>
    <s v="c5"/>
    <n v="73988"/>
    <x v="4300"/>
    <s v="60001-100000"/>
    <m/>
    <m/>
    <m/>
    <m/>
    <m/>
    <n v="24180.5"/>
    <n v="74002.75"/>
    <n v="49822.25"/>
    <n v="-50552.875"/>
    <n v="148736.125"/>
    <n v="73988"/>
  </r>
  <r>
    <n v="943656"/>
    <d v="2014-07-17T12:46:13"/>
    <s v="Hired"/>
    <s v="Female"/>
    <n v="0"/>
    <s v="c5"/>
    <n v="87176"/>
    <x v="4301"/>
    <s v="60001-100000"/>
    <m/>
    <m/>
    <m/>
    <m/>
    <m/>
    <n v="24118"/>
    <n v="74016.5"/>
    <n v="49898.5"/>
    <n v="-50729.75"/>
    <n v="148864.25"/>
    <n v="87176"/>
  </r>
  <r>
    <n v="442463"/>
    <d v="2014-07-17T12:49:09"/>
    <s v="Hired"/>
    <s v="Female"/>
    <n v="0"/>
    <s v="c5"/>
    <n v="15430"/>
    <x v="4302"/>
    <s v="0-20,000"/>
    <m/>
    <m/>
    <m/>
    <m/>
    <m/>
    <n v="24055.5"/>
    <n v="73986.5"/>
    <n v="49931"/>
    <n v="-50841"/>
    <n v="148883"/>
    <n v="15430"/>
  </r>
  <r>
    <n v="864866"/>
    <d v="2014-07-24T11:21:08"/>
    <s v="Hired"/>
    <s v="Male"/>
    <n v="0"/>
    <s v="c5"/>
    <n v="30653"/>
    <x v="4303"/>
    <s v="20001-40000"/>
    <m/>
    <m/>
    <m/>
    <m/>
    <m/>
    <n v="24243"/>
    <n v="73989"/>
    <n v="49746"/>
    <n v="-50376"/>
    <n v="148608"/>
    <n v="30653"/>
  </r>
  <r>
    <n v="593219"/>
    <d v="2014-08-08T18:23:51"/>
    <s v="Hired"/>
    <s v="Female"/>
    <n v="0"/>
    <s v="c5"/>
    <n v="46299"/>
    <x v="4304"/>
    <s v="40001-60000"/>
    <m/>
    <m/>
    <m/>
    <m/>
    <m/>
    <n v="24180.5"/>
    <n v="74002.75"/>
    <n v="49822.25"/>
    <n v="-50552.875"/>
    <n v="148736.125"/>
    <n v="46299"/>
  </r>
  <r>
    <n v="868653"/>
    <d v="2014-08-18T09:31:12"/>
    <s v="Hired"/>
    <s v="Male"/>
    <n v="0"/>
    <s v="c5"/>
    <n v="51839"/>
    <x v="4305"/>
    <s v="40001-60000"/>
    <m/>
    <m/>
    <m/>
    <m/>
    <m/>
    <n v="24118"/>
    <n v="74016.5"/>
    <n v="49898.5"/>
    <n v="-50729.75"/>
    <n v="148864.25"/>
    <n v="51839"/>
  </r>
  <r>
    <n v="361791"/>
    <d v="2014-08-18T09:32:25"/>
    <s v="Hired"/>
    <s v="Female"/>
    <n v="0"/>
    <s v="c5"/>
    <n v="10347"/>
    <x v="4306"/>
    <s v="0-20,000"/>
    <m/>
    <m/>
    <m/>
    <m/>
    <m/>
    <n v="24055.5"/>
    <n v="74030.25"/>
    <n v="49974.75"/>
    <n v="-50906.625"/>
    <n v="148992.375"/>
    <n v="10347"/>
  </r>
  <r>
    <n v="468586"/>
    <d v="2014-08-18T09:33:57"/>
    <s v="Hired"/>
    <s v="Female"/>
    <n v="0"/>
    <s v="c5"/>
    <n v="71083"/>
    <x v="4307"/>
    <s v="60001-100000"/>
    <m/>
    <m/>
    <m/>
    <m/>
    <m/>
    <n v="24243"/>
    <n v="74044"/>
    <n v="49801"/>
    <n v="-50458.5"/>
    <n v="148745.5"/>
    <n v="71083"/>
  </r>
  <r>
    <n v="901867"/>
    <d v="2014-08-18T09:36:16"/>
    <s v="Rejected"/>
    <s v="Male"/>
    <n v="0"/>
    <s v="c5"/>
    <n v="22393"/>
    <x v="4308"/>
    <s v="20001-40000"/>
    <m/>
    <m/>
    <m/>
    <m/>
    <m/>
    <n v="24180.5"/>
    <n v="74065.25"/>
    <n v="49884.75"/>
    <n v="-50646.625"/>
    <n v="148892.375"/>
    <n v="22393"/>
  </r>
  <r>
    <n v="852718"/>
    <d v="2014-08-18T09:37:20"/>
    <s v="Hired"/>
    <s v="Female"/>
    <n v="0"/>
    <s v="c5"/>
    <n v="81245"/>
    <x v="4309"/>
    <s v="60001-100000"/>
    <m/>
    <m/>
    <m/>
    <m/>
    <m/>
    <n v="24248"/>
    <n v="74086.5"/>
    <n v="49838.5"/>
    <n v="-50509.75"/>
    <n v="148844.25"/>
    <n v="81245"/>
  </r>
  <r>
    <n v="102164"/>
    <d v="2014-08-19T09:31:40"/>
    <s v="Hired"/>
    <s v="Male"/>
    <n v="0"/>
    <s v="c5"/>
    <n v="82448"/>
    <x v="4310"/>
    <s v="60001-100000"/>
    <m/>
    <m/>
    <m/>
    <m/>
    <m/>
    <n v="24245.5"/>
    <n v="74030.25"/>
    <n v="49784.75"/>
    <n v="-50431.625"/>
    <n v="148707.375"/>
    <n v="82448"/>
  </r>
  <r>
    <n v="820494"/>
    <d v="2014-08-19T09:34:41"/>
    <s v="Hired"/>
    <s v="Male"/>
    <n v="0"/>
    <s v="c5"/>
    <n v="40154"/>
    <x v="4311"/>
    <s v="40001-60000"/>
    <m/>
    <m/>
    <m/>
    <m/>
    <m/>
    <n v="24243"/>
    <n v="73989"/>
    <n v="49746"/>
    <n v="-50376"/>
    <n v="148608"/>
    <n v="40154"/>
  </r>
  <r>
    <n v="318592"/>
    <d v="2014-08-19T09:37:32"/>
    <s v="Hired"/>
    <s v="Male"/>
    <n v="0"/>
    <s v="c5"/>
    <n v="83637"/>
    <x v="4312"/>
    <s v="60001-100000"/>
    <m/>
    <m/>
    <m/>
    <m/>
    <m/>
    <n v="24180.5"/>
    <n v="74002.75"/>
    <n v="49822.25"/>
    <n v="-50552.875"/>
    <n v="148736.125"/>
    <n v="83637"/>
  </r>
  <r>
    <n v="669110"/>
    <d v="2014-08-19T09:39:08"/>
    <s v="Hired"/>
    <s v="Female"/>
    <n v="0"/>
    <s v="c5"/>
    <n v="5148"/>
    <x v="4313"/>
    <s v="0-20,000"/>
    <m/>
    <m/>
    <m/>
    <m/>
    <m/>
    <n v="24118"/>
    <n v="73984"/>
    <n v="49866"/>
    <n v="-50681"/>
    <n v="148783"/>
    <n v="5148"/>
  </r>
  <r>
    <n v="34851"/>
    <d v="2014-08-31T16:47:40"/>
    <s v="Hired"/>
    <s v="Male"/>
    <n v="0"/>
    <s v="c5"/>
    <n v="26908"/>
    <x v="4314"/>
    <s v="20001-40000"/>
    <m/>
    <m/>
    <m/>
    <m/>
    <m/>
    <n v="24245.5"/>
    <n v="73986.5"/>
    <n v="49741"/>
    <n v="-50366"/>
    <n v="148598"/>
    <n v="26908"/>
  </r>
  <r>
    <n v="594996"/>
    <d v="2014-08-31T16:48:12"/>
    <s v="Rejected"/>
    <s v="Female"/>
    <n v="0"/>
    <s v="c5"/>
    <n v="94226"/>
    <x v="4315"/>
    <s v="60001-100000"/>
    <m/>
    <m/>
    <m/>
    <m/>
    <m/>
    <n v="24243"/>
    <n v="73989"/>
    <n v="49746"/>
    <n v="-50376"/>
    <n v="148608"/>
    <n v="94226"/>
  </r>
  <r>
    <n v="231370"/>
    <d v="2014-05-08T09:38:02"/>
    <s v="Hired"/>
    <s v="Male"/>
    <n v="0"/>
    <s v="c5"/>
    <n v="85076"/>
    <x v="4316"/>
    <s v="60001-100000"/>
    <m/>
    <m/>
    <m/>
    <m/>
    <m/>
    <n v="24180.5"/>
    <n v="73981.5"/>
    <n v="49801"/>
    <n v="-50521"/>
    <n v="148683"/>
    <n v="85076"/>
  </r>
  <r>
    <n v="866724"/>
    <d v="2014-05-08T09:38:30"/>
    <s v="Hired"/>
    <s v="Male"/>
    <n v="0"/>
    <s v="c5"/>
    <n v="81111"/>
    <x v="4317"/>
    <s v="60001-100000"/>
    <m/>
    <m/>
    <m/>
    <m/>
    <m/>
    <n v="24118"/>
    <n v="73978"/>
    <n v="49860"/>
    <n v="-50672"/>
    <n v="148768"/>
    <n v="81111"/>
  </r>
  <r>
    <n v="107624"/>
    <d v="2014-05-22T13:12:40"/>
    <s v="Hired"/>
    <s v="Male"/>
    <n v="0"/>
    <s v="c9"/>
    <n v="28974"/>
    <x v="4318"/>
    <s v="20001-40000"/>
    <m/>
    <m/>
    <m/>
    <m/>
    <m/>
    <n v="24055.5"/>
    <n v="73967.75"/>
    <n v="49912.25"/>
    <n v="-50812.875"/>
    <n v="148836.125"/>
    <n v="28974"/>
  </r>
  <r>
    <n v="319905"/>
    <d v="2014-07-29T21:49:02"/>
    <s v="Rejected"/>
    <s v="Male"/>
    <n v="0"/>
    <s v="c9"/>
    <n v="40767"/>
    <x v="4319"/>
    <s v="40001-60000"/>
    <m/>
    <m/>
    <m/>
    <m/>
    <m/>
    <n v="23993"/>
    <n v="73977"/>
    <n v="49984"/>
    <n v="-50983"/>
    <n v="148953"/>
    <n v="40767"/>
  </r>
  <r>
    <n v="789265"/>
    <d v="2014-08-12T09:31:28"/>
    <s v="Hired"/>
    <s v="Male"/>
    <n v="0"/>
    <s v="c5"/>
    <n v="6917"/>
    <x v="4320"/>
    <s v="0-20,000"/>
    <m/>
    <m/>
    <m/>
    <m/>
    <m/>
    <n v="23986.25"/>
    <n v="73977.5"/>
    <n v="49991.25"/>
    <n v="-51000.625"/>
    <n v="148964.375"/>
    <n v="6917"/>
  </r>
  <r>
    <n v="728175"/>
    <d v="2014-08-12T09:32:21"/>
    <s v="Hired"/>
    <s v="Female"/>
    <n v="0"/>
    <s v="c5"/>
    <n v="95528"/>
    <x v="4321"/>
    <s v="60001-100000"/>
    <m/>
    <m/>
    <m/>
    <m/>
    <m/>
    <n v="24118"/>
    <n v="73978"/>
    <n v="49860"/>
    <n v="-50672"/>
    <n v="148768"/>
    <n v="95528"/>
  </r>
  <r>
    <n v="576375"/>
    <d v="2014-08-18T12:42:51"/>
    <s v="Hired"/>
    <s v="Male"/>
    <n v="0"/>
    <s v="i7"/>
    <n v="35795"/>
    <x v="4322"/>
    <s v="20001-40000"/>
    <m/>
    <m/>
    <m/>
    <m/>
    <m/>
    <n v="24055.5"/>
    <n v="73967.75"/>
    <n v="49912.25"/>
    <n v="-50812.875"/>
    <n v="148836.125"/>
    <n v="35795"/>
  </r>
  <r>
    <n v="716440"/>
    <d v="2014-05-19T07:33:53"/>
    <s v="Hired"/>
    <s v="Male"/>
    <n v="0"/>
    <s v="c5"/>
    <n v="1752"/>
    <x v="4323"/>
    <s v="0-20,000"/>
    <m/>
    <m/>
    <m/>
    <m/>
    <m/>
    <n v="23993"/>
    <n v="73977"/>
    <n v="49984"/>
    <n v="-50983"/>
    <n v="148953"/>
    <n v="1752"/>
  </r>
  <r>
    <n v="289325"/>
    <d v="2014-05-19T07:36:08"/>
    <s v="Hired"/>
    <s v="Female"/>
    <n v="0"/>
    <s v="c5"/>
    <n v="21988"/>
    <x v="4324"/>
    <s v="20001-40000"/>
    <m/>
    <m/>
    <m/>
    <m/>
    <m/>
    <n v="24180.5"/>
    <n v="73977.5"/>
    <n v="49797"/>
    <n v="-50515"/>
    <n v="148673"/>
    <n v="21988"/>
  </r>
  <r>
    <n v="856141"/>
    <d v="2014-05-20T09:32:09"/>
    <s v="Rejected"/>
    <s v="Male"/>
    <n v="0"/>
    <s v="i7"/>
    <n v="22508"/>
    <x v="4325"/>
    <s v="20001-40000"/>
    <m/>
    <m/>
    <m/>
    <m/>
    <m/>
    <n v="24248"/>
    <n v="73978"/>
    <n v="49730"/>
    <n v="-50347"/>
    <n v="148573"/>
    <n v="22508"/>
  </r>
  <r>
    <n v="356398"/>
    <d v="2014-05-27T12:13:07"/>
    <s v="Hired"/>
    <s v="Male"/>
    <n v="0"/>
    <s v="i7"/>
    <n v="55254"/>
    <x v="4326"/>
    <s v="40001-60000"/>
    <m/>
    <m/>
    <m/>
    <m/>
    <m/>
    <n v="24265.75"/>
    <n v="73978.5"/>
    <n v="49712.75"/>
    <n v="-50303.375"/>
    <n v="148547.625"/>
    <n v="55254"/>
  </r>
  <r>
    <n v="948977"/>
    <d v="2014-05-30T18:52:30"/>
    <s v="Hired"/>
    <s v="Female"/>
    <n v="0"/>
    <s v="i7"/>
    <n v="13302"/>
    <x v="4327"/>
    <s v="0-20,000"/>
    <m/>
    <m/>
    <m/>
    <m/>
    <m/>
    <n v="24253"/>
    <n v="73979"/>
    <n v="49726"/>
    <n v="-50336"/>
    <n v="148568"/>
    <n v="13302"/>
  </r>
  <r>
    <n v="446111"/>
    <d v="2014-05-28T09:33:38"/>
    <s v="Hired"/>
    <s v="Male"/>
    <n v="0"/>
    <s v="c5"/>
    <n v="46261"/>
    <x v="4328"/>
    <s v="40001-60000"/>
    <m/>
    <m/>
    <m/>
    <m/>
    <m/>
    <n v="24291.25"/>
    <n v="73981.5"/>
    <n v="49690.25"/>
    <n v="-50244.125"/>
    <n v="148516.875"/>
    <n v="46261"/>
  </r>
  <r>
    <n v="661687"/>
    <d v="2014-06-04T13:49:18"/>
    <s v="Hired"/>
    <s v="Female"/>
    <n v="0"/>
    <s v="c5"/>
    <n v="62921"/>
    <x v="4329"/>
    <s v="60001-100000"/>
    <m/>
    <m/>
    <m/>
    <m/>
    <m/>
    <n v="24278.5"/>
    <n v="73984"/>
    <n v="49705.5"/>
    <n v="-50279.75"/>
    <n v="148542.25"/>
    <n v="62921"/>
  </r>
  <r>
    <n v="462821"/>
    <d v="2014-06-04T13:49:26"/>
    <s v="Hired"/>
    <s v="Don’t want to say"/>
    <n v="0"/>
    <s v="c5"/>
    <n v="77888"/>
    <x v="4330"/>
    <s v="60001-100000"/>
    <m/>
    <m/>
    <m/>
    <m/>
    <m/>
    <n v="24265.75"/>
    <n v="73986.5"/>
    <n v="49720.75"/>
    <n v="-50315.375"/>
    <n v="148567.625"/>
    <n v="77888"/>
  </r>
  <r>
    <n v="385084"/>
    <d v="2014-07-25T13:30:24"/>
    <s v="Hired"/>
    <s v="Male"/>
    <n v="0"/>
    <s v="i7"/>
    <n v="44649"/>
    <x v="4331"/>
    <s v="40001-60000"/>
    <m/>
    <m/>
    <m/>
    <m/>
    <m/>
    <n v="24253"/>
    <n v="73979"/>
    <n v="49726"/>
    <n v="-50336"/>
    <n v="148568"/>
    <n v="44649"/>
  </r>
  <r>
    <n v="839429"/>
    <d v="2014-05-28T09:31:43"/>
    <s v="Rejected"/>
    <s v="Male"/>
    <n v="0"/>
    <s v="c5"/>
    <n v="13382"/>
    <x v="4332"/>
    <s v="0-20,000"/>
    <m/>
    <m/>
    <m/>
    <m/>
    <m/>
    <n v="24250.5"/>
    <n v="73981.5"/>
    <n v="49731"/>
    <n v="-50346"/>
    <n v="148578"/>
    <n v="13382"/>
  </r>
  <r>
    <n v="648497"/>
    <d v="2014-06-09T08:06:40"/>
    <s v="Hired"/>
    <s v="Male"/>
    <n v="0"/>
    <s v="c5"/>
    <n v="91868"/>
    <x v="4333"/>
    <s v="60001-100000"/>
    <m/>
    <m/>
    <m/>
    <m/>
    <m/>
    <n v="24278.5"/>
    <n v="73984"/>
    <n v="49705.5"/>
    <n v="-50279.75"/>
    <n v="148542.25"/>
    <n v="91868"/>
  </r>
  <r>
    <n v="782375"/>
    <d v="2014-06-17T12:46:37"/>
    <s v="Hired"/>
    <s v="Male"/>
    <n v="0"/>
    <s v="c5"/>
    <n v="29213"/>
    <x v="4334"/>
    <s v="20001-40000"/>
    <m/>
    <m/>
    <m/>
    <m/>
    <m/>
    <n v="24265.75"/>
    <n v="73978.5"/>
    <n v="49712.75"/>
    <n v="-50303.375"/>
    <n v="148547.625"/>
    <n v="29213"/>
  </r>
  <r>
    <n v="635222"/>
    <d v="2014-06-17T12:47:00"/>
    <s v="Rejected"/>
    <s v="Male"/>
    <n v="0"/>
    <s v="c5"/>
    <n v="44465"/>
    <x v="4335"/>
    <s v="40001-60000"/>
    <m/>
    <m/>
    <m/>
    <m/>
    <m/>
    <n v="24253"/>
    <n v="73979"/>
    <n v="49726"/>
    <n v="-50336"/>
    <n v="148568"/>
    <n v="44465"/>
  </r>
  <r>
    <n v="497576"/>
    <d v="2014-06-17T12:47:52"/>
    <s v="Hired"/>
    <s v="Male"/>
    <n v="0"/>
    <s v="c5"/>
    <n v="57523"/>
    <x v="4336"/>
    <s v="40001-60000"/>
    <m/>
    <m/>
    <m/>
    <m/>
    <m/>
    <n v="24250.5"/>
    <n v="73981.5"/>
    <n v="49731"/>
    <n v="-50346"/>
    <n v="148578"/>
    <n v="57523"/>
  </r>
  <r>
    <n v="909684"/>
    <d v="2014-06-17T12:48:24"/>
    <s v="Hired"/>
    <s v="Male"/>
    <n v="0"/>
    <s v="c5"/>
    <n v="8728"/>
    <x v="4337"/>
    <s v="0-20,000"/>
    <m/>
    <m/>
    <m/>
    <m/>
    <m/>
    <n v="24248"/>
    <n v="73984"/>
    <n v="49736"/>
    <n v="-50356"/>
    <n v="148588"/>
    <n v="8728"/>
  </r>
  <r>
    <n v="639524"/>
    <d v="2014-06-17T12:46:44"/>
    <s v="Rejected"/>
    <s v="Female"/>
    <n v="0"/>
    <s v="c5"/>
    <n v="3191"/>
    <x v="4338"/>
    <s v="0-20,000"/>
    <m/>
    <m/>
    <m/>
    <m/>
    <m/>
    <n v="24265.75"/>
    <n v="73986.5"/>
    <n v="49720.75"/>
    <n v="-50315.375"/>
    <n v="148567.625"/>
    <n v="3191"/>
  </r>
  <r>
    <n v="387477"/>
    <d v="2014-06-17T12:48:26"/>
    <s v="Hired"/>
    <s v="Female"/>
    <n v="0"/>
    <s v="c5"/>
    <n v="53615"/>
    <x v="4339"/>
    <s v="40001-60000"/>
    <m/>
    <m/>
    <m/>
    <m/>
    <m/>
    <n v="24304"/>
    <n v="73989"/>
    <n v="49685"/>
    <n v="-50223.5"/>
    <n v="148516.5"/>
    <n v="53615"/>
  </r>
  <r>
    <n v="972508"/>
    <d v="2014-07-10T15:52:14"/>
    <s v="Hired"/>
    <s v="Female"/>
    <n v="0"/>
    <s v="c5"/>
    <n v="7527"/>
    <x v="4340"/>
    <s v="0-20,000"/>
    <m/>
    <m/>
    <m/>
    <m/>
    <m/>
    <n v="24291.25"/>
    <n v="74002.75"/>
    <n v="49711.5"/>
    <n v="-50276"/>
    <n v="148570"/>
    <n v="7527"/>
  </r>
  <r>
    <n v="258904"/>
    <d v="2014-07-10T15:53:01"/>
    <s v="Rejected"/>
    <s v="Male"/>
    <n v="0"/>
    <s v="c5"/>
    <n v="11276"/>
    <x v="4341"/>
    <s v="0-20,000"/>
    <m/>
    <m/>
    <m/>
    <m/>
    <m/>
    <n v="24312.5"/>
    <n v="74016.5"/>
    <n v="49704"/>
    <n v="-50243.5"/>
    <n v="148572.5"/>
    <n v="11276"/>
  </r>
  <r>
    <n v="779639"/>
    <d v="2014-05-15T19:37:12"/>
    <s v="Hired"/>
    <s v="Female"/>
    <n v="0"/>
    <s v="c5"/>
    <n v="68294"/>
    <x v="4342"/>
    <s v="60001-100000"/>
    <m/>
    <m/>
    <m/>
    <m/>
    <m/>
    <n v="24321.75"/>
    <n v="74030.25"/>
    <n v="49708.5"/>
    <n v="-50241"/>
    <n v="148593"/>
    <n v="68294"/>
  </r>
  <r>
    <n v="887127"/>
    <d v="2014-05-12T08:33:02"/>
    <s v="Hired"/>
    <s v="Female"/>
    <n v="0"/>
    <s v="c5"/>
    <n v="30614"/>
    <x v="4343"/>
    <s v="20001-40000"/>
    <m/>
    <m/>
    <m/>
    <m/>
    <m/>
    <n v="24321"/>
    <n v="74044"/>
    <n v="49723"/>
    <n v="-50263.5"/>
    <n v="148628.5"/>
    <n v="30614"/>
  </r>
  <r>
    <n v="29295"/>
    <d v="2014-05-12T08:37:08"/>
    <s v="Hired"/>
    <s v="Male"/>
    <n v="0"/>
    <s v="c5"/>
    <n v="41964"/>
    <x v="4344"/>
    <s v="40001-60000"/>
    <m/>
    <m/>
    <m/>
    <m/>
    <m/>
    <n v="24316.75"/>
    <n v="74065.25"/>
    <n v="49748.5"/>
    <n v="-50306"/>
    <n v="148688"/>
    <n v="41964"/>
  </r>
  <r>
    <n v="855241"/>
    <d v="2014-05-12T08:32:51"/>
    <s v="Hired"/>
    <s v="Don’t want to say"/>
    <n v="0"/>
    <s v="c5"/>
    <n v="45191"/>
    <x v="4345"/>
    <s v="40001-60000"/>
    <m/>
    <m/>
    <m/>
    <m/>
    <m/>
    <n v="24312.5"/>
    <n v="74086.5"/>
    <n v="49774"/>
    <n v="-50348.5"/>
    <n v="148747.5"/>
    <n v="45191"/>
  </r>
  <r>
    <n v="271089"/>
    <d v="2014-05-12T09:13:55"/>
    <s v="Rejected"/>
    <s v="Male"/>
    <n v="0"/>
    <s v="c5"/>
    <n v="96041"/>
    <x v="4346"/>
    <s v="60001-100000"/>
    <m/>
    <m/>
    <m/>
    <m/>
    <m/>
    <n v="24308.25"/>
    <n v="74107.75"/>
    <n v="49799.5"/>
    <n v="-50391"/>
    <n v="148807"/>
    <n v="96041"/>
  </r>
  <r>
    <n v="809236"/>
    <d v="2014-05-22T09:32:42"/>
    <s v="Hired"/>
    <s v="Male"/>
    <n v="0"/>
    <s v="c5"/>
    <n v="14605"/>
    <x v="4347"/>
    <s v="0-20,000"/>
    <m/>
    <m/>
    <m/>
    <m/>
    <m/>
    <n v="24304"/>
    <n v="74044"/>
    <n v="49740"/>
    <n v="-50306"/>
    <n v="148654"/>
    <n v="14605"/>
  </r>
  <r>
    <n v="378743"/>
    <d v="2014-05-29T18:15:55"/>
    <s v="Rejected"/>
    <s v="Male"/>
    <n v="0"/>
    <s v="c5"/>
    <n v="27190"/>
    <x v="4348"/>
    <s v="20001-40000"/>
    <m/>
    <m/>
    <m/>
    <m/>
    <m/>
    <n v="24316.75"/>
    <n v="74065.25"/>
    <n v="49748.5"/>
    <n v="-50306"/>
    <n v="148688"/>
    <n v="27190"/>
  </r>
  <r>
    <n v="54723"/>
    <d v="2014-05-29T21:36:33"/>
    <s v="Hired"/>
    <s v="Female"/>
    <n v="0"/>
    <s v="c5"/>
    <n v="2860"/>
    <x v="4349"/>
    <s v="0-20,000"/>
    <m/>
    <m/>
    <m/>
    <m/>
    <m/>
    <n v="24312.5"/>
    <n v="74086.5"/>
    <n v="49774"/>
    <n v="-50348.5"/>
    <n v="148747.5"/>
    <n v="2860"/>
  </r>
  <r>
    <n v="95496"/>
    <d v="2014-05-29T21:42:40"/>
    <s v="Hired"/>
    <s v="Male"/>
    <n v="0"/>
    <s v="c5"/>
    <n v="24782"/>
    <x v="4350"/>
    <s v="20001-40000"/>
    <m/>
    <m/>
    <m/>
    <m/>
    <m/>
    <n v="24321.75"/>
    <n v="74107.75"/>
    <n v="49786"/>
    <n v="-50357.25"/>
    <n v="148786.75"/>
    <n v="24782"/>
  </r>
  <r>
    <n v="971957"/>
    <d v="2014-06-12T08:34:40"/>
    <s v="Hired"/>
    <s v="Male"/>
    <n v="0"/>
    <s v="c5"/>
    <n v="76181"/>
    <x v="4351"/>
    <s v="60001-100000"/>
    <m/>
    <m/>
    <m/>
    <m/>
    <m/>
    <n v="24321"/>
    <n v="74129"/>
    <n v="49808"/>
    <n v="-50391"/>
    <n v="148841"/>
    <n v="76181"/>
  </r>
  <r>
    <n v="654427"/>
    <d v="2014-06-12T08:31:58"/>
    <s v="Rejected"/>
    <s v="Female"/>
    <n v="0"/>
    <s v="c5"/>
    <n v="53660"/>
    <x v="4352"/>
    <s v="40001-60000"/>
    <m/>
    <m/>
    <m/>
    <m/>
    <m/>
    <n v="24316.75"/>
    <n v="74065.25"/>
    <n v="49748.5"/>
    <n v="-50306"/>
    <n v="148688"/>
    <n v="53660"/>
  </r>
  <r>
    <n v="155708"/>
    <d v="2014-05-31T14:06:35"/>
    <s v="Hired"/>
    <s v="Male"/>
    <n v="0"/>
    <s v="c5"/>
    <n v="61643"/>
    <x v="4353"/>
    <s v="60001-100000"/>
    <m/>
    <m/>
    <m/>
    <m/>
    <m/>
    <n v="24312.5"/>
    <n v="74086.5"/>
    <n v="49774"/>
    <n v="-50348.5"/>
    <n v="148747.5"/>
    <n v="61643"/>
  </r>
  <r>
    <n v="708125"/>
    <d v="2014-05-31T14:08:05"/>
    <s v="Rejected"/>
    <s v="Male"/>
    <n v="0"/>
    <s v="c5"/>
    <n v="70430"/>
    <x v="4354"/>
    <s v="60001-100000"/>
    <m/>
    <m/>
    <m/>
    <m/>
    <m/>
    <n v="24308.25"/>
    <n v="74107.75"/>
    <n v="49799.5"/>
    <n v="-50391"/>
    <n v="148807"/>
    <n v="70430"/>
  </r>
  <r>
    <n v="223843"/>
    <d v="2014-05-31T14:10:46"/>
    <s v="Rejected"/>
    <s v="Male"/>
    <n v="0"/>
    <s v="c5"/>
    <n v="8413"/>
    <x v="4355"/>
    <s v="0-20,000"/>
    <m/>
    <m/>
    <m/>
    <m/>
    <m/>
    <n v="24304"/>
    <n v="74129"/>
    <n v="49825"/>
    <n v="-50433.5"/>
    <n v="148866.5"/>
    <n v="8413"/>
  </r>
  <r>
    <n v="582635"/>
    <d v="2014-06-02T03:15:41"/>
    <s v="Rejected"/>
    <s v="Male"/>
    <n v="0"/>
    <s v="c5"/>
    <n v="77272"/>
    <x v="4356"/>
    <s v="60001-100000"/>
    <m/>
    <m/>
    <m/>
    <m/>
    <m/>
    <n v="24316.75"/>
    <n v="74144"/>
    <n v="49827.25"/>
    <n v="-50424.125"/>
    <n v="148884.875"/>
    <n v="77272"/>
  </r>
  <r>
    <n v="286547"/>
    <d v="2014-06-06T18:34:20"/>
    <s v="Hired"/>
    <s v="Female"/>
    <n v="0"/>
    <s v="c5"/>
    <n v="73559"/>
    <x v="4357"/>
    <s v="60001-100000"/>
    <m/>
    <m/>
    <m/>
    <m/>
    <m/>
    <n v="24312.5"/>
    <n v="74086.5"/>
    <n v="49774"/>
    <n v="-50348.5"/>
    <n v="148747.5"/>
    <n v="73559"/>
  </r>
  <r>
    <n v="455493"/>
    <d v="2014-06-06T18:34:54"/>
    <s v="Hired"/>
    <s v="Male"/>
    <n v="0"/>
    <s v="c5"/>
    <n v="17698"/>
    <x v="4358"/>
    <s v="0-20,000"/>
    <m/>
    <m/>
    <m/>
    <m/>
    <m/>
    <n v="24308.25"/>
    <n v="74107.75"/>
    <n v="49799.5"/>
    <n v="-50391"/>
    <n v="148807"/>
    <n v="17698"/>
  </r>
  <r>
    <n v="487282"/>
    <d v="2014-06-06T18:35:58"/>
    <s v="Rejected"/>
    <s v="Female"/>
    <n v="0"/>
    <s v="c5"/>
    <n v="54274"/>
    <x v="4359"/>
    <s v="40001-60000"/>
    <m/>
    <m/>
    <m/>
    <m/>
    <m/>
    <n v="24321"/>
    <n v="74129"/>
    <n v="49808"/>
    <n v="-50391"/>
    <n v="148841"/>
    <n v="54274"/>
  </r>
  <r>
    <n v="940819"/>
    <d v="2014-06-06T18:38:29"/>
    <s v="Hired"/>
    <s v="Female"/>
    <n v="0"/>
    <s v="c5"/>
    <n v="94677"/>
    <x v="4360"/>
    <s v="60001-100000"/>
    <m/>
    <m/>
    <m/>
    <m/>
    <m/>
    <n v="24316.75"/>
    <n v="74144"/>
    <n v="49827.25"/>
    <n v="-50424.125"/>
    <n v="148884.875"/>
    <n v="94677"/>
  </r>
  <r>
    <n v="661209"/>
    <d v="2014-06-06T18:38:58"/>
    <s v="Hired"/>
    <s v="Male"/>
    <n v="0"/>
    <s v="c5"/>
    <n v="17436"/>
    <x v="4361"/>
    <s v="0-20,000"/>
    <m/>
    <m/>
    <m/>
    <m/>
    <m/>
    <n v="24312.5"/>
    <n v="74086.5"/>
    <n v="49774"/>
    <n v="-50348.5"/>
    <n v="148747.5"/>
    <n v="17436"/>
  </r>
  <r>
    <n v="808006"/>
    <d v="2014-06-06T18:39:23"/>
    <s v="Hired"/>
    <s v="Male"/>
    <n v="0"/>
    <s v="c5"/>
    <n v="36887"/>
    <x v="4362"/>
    <s v="20001-40000"/>
    <m/>
    <m/>
    <m/>
    <m/>
    <m/>
    <n v="24321.75"/>
    <n v="74107.75"/>
    <n v="49786"/>
    <n v="-50357.25"/>
    <n v="148786.75"/>
    <n v="36887"/>
  </r>
  <r>
    <n v="228903"/>
    <d v="2014-07-19T18:30:57"/>
    <s v="Rejected"/>
    <s v="Female"/>
    <n v="0"/>
    <s v="c9"/>
    <n v="93345"/>
    <x v="4363"/>
    <s v="60001-100000"/>
    <m/>
    <m/>
    <m/>
    <m/>
    <m/>
    <n v="24321"/>
    <n v="74129"/>
    <n v="49808"/>
    <n v="-50391"/>
    <n v="148841"/>
    <n v="93345"/>
  </r>
  <r>
    <n v="921308"/>
    <d v="2014-07-19T18:32:09"/>
    <s v="Hired"/>
    <s v="Male"/>
    <n v="0"/>
    <s v="c9"/>
    <n v="31438"/>
    <x v="4364"/>
    <s v="20001-40000"/>
    <m/>
    <m/>
    <m/>
    <m/>
    <m/>
    <n v="24316.75"/>
    <n v="74065.25"/>
    <n v="49748.5"/>
    <n v="-50306"/>
    <n v="148688"/>
    <n v="31438"/>
  </r>
  <r>
    <n v="950993"/>
    <d v="2014-08-14T09:31:58"/>
    <s v="Rejected"/>
    <s v="Don’t want to say"/>
    <n v="0"/>
    <s v="i5"/>
    <n v="65270"/>
    <x v="2652"/>
    <s v="60001-100000"/>
    <m/>
    <m/>
    <m/>
    <m/>
    <m/>
    <n v="24312.5"/>
    <n v="74086.5"/>
    <n v="49774"/>
    <n v="-50348.5"/>
    <n v="148747.5"/>
    <n v="65270"/>
  </r>
  <r>
    <n v="503906"/>
    <d v="2014-08-23T11:07:04"/>
    <s v="Hired"/>
    <s v="Male"/>
    <n v="0"/>
    <s v="i5"/>
    <n v="70176"/>
    <x v="4365"/>
    <s v="60001-100000"/>
    <m/>
    <m/>
    <m/>
    <m/>
    <m/>
    <n v="24308.25"/>
    <n v="74107.75"/>
    <n v="49799.5"/>
    <n v="-50391"/>
    <n v="148807"/>
    <n v="70176"/>
  </r>
  <r>
    <n v="863564"/>
    <d v="2014-06-19T09:31:55"/>
    <s v="Hired"/>
    <s v="Male"/>
    <n v="0"/>
    <s v="i5"/>
    <n v="65197"/>
    <x v="4366"/>
    <s v="60001-100000"/>
    <m/>
    <m/>
    <m/>
    <m/>
    <m/>
    <n v="24304"/>
    <n v="74129"/>
    <n v="49825"/>
    <n v="-50433.5"/>
    <n v="148866.5"/>
    <n v="65197"/>
  </r>
  <r>
    <n v="598901"/>
    <d v="2014-05-01T09:34:46"/>
    <s v="Hired"/>
    <s v="Female"/>
    <n v="0"/>
    <s v="c9"/>
    <n v="48485"/>
    <x v="4259"/>
    <s v="40001-60000"/>
    <m/>
    <m/>
    <m/>
    <m/>
    <m/>
    <n v="24291.25"/>
    <n v="74144"/>
    <n v="49852.75"/>
    <n v="-50487.875"/>
    <n v="148923.125"/>
    <n v="48485"/>
  </r>
  <r>
    <n v="734062"/>
    <d v="2014-05-09T11:41:55"/>
    <s v="Rejected"/>
    <s v="Female"/>
    <n v="0"/>
    <s v="c9"/>
    <n v="4236"/>
    <x v="4367"/>
    <s v="0-20,000"/>
    <m/>
    <m/>
    <m/>
    <m/>
    <m/>
    <n v="24278.5"/>
    <n v="74159"/>
    <n v="49880.5"/>
    <n v="-50542.25"/>
    <n v="148979.75"/>
    <n v="4236"/>
  </r>
  <r>
    <n v="684474"/>
    <d v="2014-05-09T11:42:53"/>
    <s v="Rejected"/>
    <s v="Female"/>
    <n v="0"/>
    <s v="c9"/>
    <n v="10086"/>
    <x v="4368"/>
    <s v="0-20,000"/>
    <m/>
    <m/>
    <m/>
    <m/>
    <m/>
    <n v="24308.25"/>
    <n v="74174"/>
    <n v="49865.75"/>
    <n v="-50490.375"/>
    <n v="148972.625"/>
    <n v="10086"/>
  </r>
  <r>
    <n v="321013"/>
    <d v="2014-05-23T02:06:03"/>
    <s v="Hired"/>
    <s v="Female"/>
    <n v="0"/>
    <s v="c9"/>
    <n v="60821"/>
    <x v="4369"/>
    <s v="60001-100000"/>
    <m/>
    <m/>
    <m/>
    <m/>
    <m/>
    <n v="24321"/>
    <n v="74189"/>
    <n v="49868"/>
    <n v="-50481"/>
    <n v="148991"/>
    <n v="60821"/>
  </r>
  <r>
    <n v="223885"/>
    <d v="2014-06-26T09:32:35"/>
    <s v="Hired"/>
    <s v="Female"/>
    <n v="0"/>
    <s v="c9"/>
    <n v="1362"/>
    <x v="4370"/>
    <s v="0-20,000"/>
    <m/>
    <m/>
    <m/>
    <m/>
    <m/>
    <n v="24316.75"/>
    <n v="74199.25"/>
    <n v="49882.5"/>
    <n v="-50507"/>
    <n v="149023"/>
    <n v="1362"/>
  </r>
  <r>
    <n v="368107"/>
    <d v="2014-06-26T09:33:07"/>
    <s v="Hired"/>
    <s v="Female"/>
    <n v="0"/>
    <s v="c9"/>
    <n v="72342"/>
    <x v="4371"/>
    <s v="60001-100000"/>
    <m/>
    <m/>
    <m/>
    <m/>
    <m/>
    <n v="24322.5"/>
    <n v="74209.5"/>
    <n v="49887"/>
    <n v="-50508"/>
    <n v="149040"/>
    <n v="72342"/>
  </r>
  <r>
    <n v="591934"/>
    <d v="2014-06-27T09:19:51"/>
    <s v="Hired"/>
    <s v="Female"/>
    <n v="0"/>
    <s v="c9"/>
    <n v="54161"/>
    <x v="4372"/>
    <s v="40001-60000"/>
    <m/>
    <m/>
    <m/>
    <m/>
    <m/>
    <n v="24321.75"/>
    <n v="74219.75"/>
    <n v="49898"/>
    <n v="-50525.25"/>
    <n v="149066.75"/>
    <n v="54161"/>
  </r>
  <r>
    <n v="17705"/>
    <d v="2014-06-27T09:20:23"/>
    <s v="Rejected"/>
    <s v="Female"/>
    <n v="0"/>
    <s v="c9"/>
    <n v="88585"/>
    <x v="4373"/>
    <s v="60001-100000"/>
    <m/>
    <m/>
    <m/>
    <m/>
    <m/>
    <n v="24321"/>
    <n v="74230"/>
    <n v="49909"/>
    <n v="-50542.5"/>
    <n v="149093.5"/>
    <n v="88585"/>
  </r>
  <r>
    <n v="634127"/>
    <d v="2014-06-27T09:20:50"/>
    <s v="Rejected"/>
    <s v="Female"/>
    <n v="0"/>
    <s v="c9"/>
    <n v="75995"/>
    <x v="4374"/>
    <s v="60001-100000"/>
    <m/>
    <m/>
    <m/>
    <m/>
    <m/>
    <n v="24316.75"/>
    <n v="74199.25"/>
    <n v="49882.5"/>
    <n v="-50507"/>
    <n v="149023"/>
    <n v="75995"/>
  </r>
  <r>
    <n v="138292"/>
    <d v="2014-06-27T09:21:57"/>
    <s v="Hired"/>
    <s v="Female"/>
    <n v="0"/>
    <s v="c9"/>
    <n v="71266"/>
    <x v="4375"/>
    <s v="60001-100000"/>
    <m/>
    <m/>
    <m/>
    <m/>
    <m/>
    <n v="24312.5"/>
    <n v="74159"/>
    <n v="49846.5"/>
    <n v="-50457.25"/>
    <n v="148928.75"/>
    <n v="71266"/>
  </r>
  <r>
    <n v="898973"/>
    <d v="2014-07-09T13:03:21"/>
    <s v="Rejected"/>
    <s v="Female"/>
    <n v="0"/>
    <s v="c9"/>
    <n v="20359"/>
    <x v="4376"/>
    <s v="20001-40000"/>
    <m/>
    <m/>
    <m/>
    <m/>
    <m/>
    <n v="24308.25"/>
    <n v="74174"/>
    <n v="49865.75"/>
    <n v="-50490.375"/>
    <n v="148972.625"/>
    <n v="20359"/>
  </r>
  <r>
    <n v="948183"/>
    <d v="2014-07-09T13:03:47"/>
    <s v="Rejected"/>
    <s v="Female"/>
    <n v="0"/>
    <s v="c9"/>
    <n v="24637"/>
    <x v="4377"/>
    <s v="20001-40000"/>
    <m/>
    <m/>
    <m/>
    <m/>
    <m/>
    <n v="24321"/>
    <n v="74189"/>
    <n v="49868"/>
    <n v="-50481"/>
    <n v="148991"/>
    <n v="24637"/>
  </r>
  <r>
    <n v="939079"/>
    <d v="2014-07-09T13:08:24"/>
    <s v="Hired"/>
    <s v="Female"/>
    <n v="0"/>
    <s v="c9"/>
    <n v="5463"/>
    <x v="4378"/>
    <s v="0-20,000"/>
    <m/>
    <m/>
    <m/>
    <m/>
    <m/>
    <n v="24316.75"/>
    <n v="74199.25"/>
    <n v="49882.5"/>
    <n v="-50507"/>
    <n v="149023"/>
    <n v="5463"/>
  </r>
  <r>
    <n v="666787"/>
    <d v="2014-08-07T09:37:23"/>
    <s v="Rejected"/>
    <s v="Female"/>
    <n v="0"/>
    <s v="c9"/>
    <n v="18219"/>
    <x v="4379"/>
    <s v="0-20,000"/>
    <m/>
    <m/>
    <m/>
    <m/>
    <m/>
    <n v="24322.5"/>
    <n v="74209.5"/>
    <n v="49887"/>
    <n v="-50508"/>
    <n v="149040"/>
    <n v="18219"/>
  </r>
  <r>
    <n v="464525"/>
    <d v="2014-08-07T09:38:55"/>
    <s v="Hired"/>
    <s v="Female"/>
    <n v="0"/>
    <s v="c9"/>
    <n v="67224"/>
    <x v="4380"/>
    <s v="60001-100000"/>
    <m/>
    <m/>
    <m/>
    <m/>
    <m/>
    <n v="24326.75"/>
    <n v="74219.75"/>
    <n v="49893"/>
    <n v="-50512.75"/>
    <n v="149059.25"/>
    <n v="67224"/>
  </r>
  <r>
    <n v="313111"/>
    <d v="2014-08-18T11:55:10"/>
    <s v="Hired"/>
    <s v="Female"/>
    <n v="0"/>
    <s v="c9"/>
    <n v="36531"/>
    <x v="4381"/>
    <s v="20001-40000"/>
    <m/>
    <m/>
    <m/>
    <m/>
    <m/>
    <n v="24324"/>
    <n v="74230"/>
    <n v="49906"/>
    <n v="-50535"/>
    <n v="149089"/>
    <n v="36531"/>
  </r>
  <r>
    <n v="641673"/>
    <d v="2014-05-24T18:28:17"/>
    <s v="Rejected"/>
    <s v="Female"/>
    <n v="0"/>
    <s v="c5"/>
    <n v="94692"/>
    <x v="4382"/>
    <s v="60001-100000"/>
    <m/>
    <m/>
    <m/>
    <m/>
    <m/>
    <n v="24323.25"/>
    <n v="74251.5"/>
    <n v="49928.25"/>
    <n v="-50569.125"/>
    <n v="149143.875"/>
    <n v="94692"/>
  </r>
  <r>
    <n v="344006"/>
    <d v="2014-05-24T18:29:47"/>
    <s v="Hired"/>
    <s v="Male"/>
    <n v="0"/>
    <s v="c5"/>
    <n v="92808"/>
    <x v="4383"/>
    <s v="60001-100000"/>
    <m/>
    <m/>
    <m/>
    <m/>
    <m/>
    <n v="24322.5"/>
    <n v="74209.5"/>
    <n v="49887"/>
    <n v="-50508"/>
    <n v="149040"/>
    <n v="92808"/>
  </r>
  <r>
    <n v="689821"/>
    <d v="2014-06-06T12:20:17"/>
    <s v="Hired"/>
    <s v="Female"/>
    <n v="0"/>
    <s v="c5"/>
    <n v="46043"/>
    <x v="4384"/>
    <s v="40001-60000"/>
    <m/>
    <m/>
    <m/>
    <m/>
    <m/>
    <n v="24321.75"/>
    <n v="74174"/>
    <n v="49852.25"/>
    <n v="-50456.625"/>
    <n v="148952.375"/>
    <n v="46043"/>
  </r>
  <r>
    <n v="610153"/>
    <d v="2014-06-04T19:20:07"/>
    <s v="Hired"/>
    <s v="Male"/>
    <n v="0"/>
    <s v="i5"/>
    <n v="31730"/>
    <x v="4094"/>
    <s v="20001-40000"/>
    <m/>
    <m/>
    <m/>
    <m/>
    <m/>
    <n v="24321"/>
    <n v="74189"/>
    <n v="49868"/>
    <n v="-50481"/>
    <n v="148991"/>
    <n v="31730"/>
  </r>
  <r>
    <n v="669053"/>
    <d v="2014-06-16T07:09:28"/>
    <s v="Rejected"/>
    <s v="Male"/>
    <n v="0"/>
    <s v="i5"/>
    <n v="27929"/>
    <x v="4385"/>
    <s v="20001-40000"/>
    <m/>
    <m/>
    <m/>
    <m/>
    <m/>
    <n v="24316.75"/>
    <n v="74199.25"/>
    <n v="49882.5"/>
    <n v="-50507"/>
    <n v="149023"/>
    <n v="27929"/>
  </r>
  <r>
    <n v="997125"/>
    <d v="2014-07-14T07:02:12"/>
    <s v="Rejected"/>
    <s v="Male"/>
    <n v="0"/>
    <s v="i5"/>
    <n v="82697"/>
    <x v="4386"/>
    <s v="60001-100000"/>
    <m/>
    <m/>
    <m/>
    <m/>
    <m/>
    <n v="24312.5"/>
    <n v="74209.5"/>
    <n v="49897"/>
    <n v="-50533"/>
    <n v="149055"/>
    <n v="82697"/>
  </r>
  <r>
    <n v="548533"/>
    <d v="2014-07-26T01:19:05"/>
    <s v="Rejected"/>
    <s v="Male"/>
    <n v="0"/>
    <s v="i5"/>
    <n v="21815"/>
    <x v="4387"/>
    <s v="20001-40000"/>
    <m/>
    <m/>
    <m/>
    <m/>
    <m/>
    <n v="24308.25"/>
    <n v="74174"/>
    <n v="49865.75"/>
    <n v="-50490.375"/>
    <n v="148972.625"/>
    <n v="21815"/>
  </r>
  <r>
    <n v="104406"/>
    <d v="2014-07-26T01:19:33"/>
    <s v="Rejected"/>
    <s v="Male"/>
    <n v="0"/>
    <s v="i5"/>
    <n v="72483"/>
    <x v="4388"/>
    <s v="60001-100000"/>
    <m/>
    <m/>
    <m/>
    <m/>
    <m/>
    <n v="24321"/>
    <n v="74189"/>
    <n v="49868"/>
    <n v="-50481"/>
    <n v="148991"/>
    <n v="72483"/>
  </r>
  <r>
    <n v="860046"/>
    <d v="2014-08-01T16:07:46"/>
    <s v="Hired"/>
    <s v="Male"/>
    <n v="0"/>
    <s v="i7"/>
    <n v="43187"/>
    <x v="4389"/>
    <s v="40001-60000"/>
    <m/>
    <m/>
    <m/>
    <m/>
    <m/>
    <n v="24316.75"/>
    <n v="74199.25"/>
    <n v="49882.5"/>
    <n v="-50507"/>
    <n v="149023"/>
    <n v="43187"/>
  </r>
  <r>
    <n v="218715"/>
    <d v="2014-08-01T16:10:36"/>
    <s v="Rejected"/>
    <s v="Female"/>
    <n v="0"/>
    <s v="i7"/>
    <n v="36580"/>
    <x v="4390"/>
    <s v="20001-40000"/>
    <m/>
    <m/>
    <m/>
    <m/>
    <m/>
    <n v="24312.5"/>
    <n v="74209.5"/>
    <n v="49897"/>
    <n v="-50533"/>
    <n v="149055"/>
    <n v="36580"/>
  </r>
  <r>
    <n v="196569"/>
    <d v="2014-08-01T16:07:46"/>
    <s v="Rejected"/>
    <s v="Female"/>
    <n v="0"/>
    <s v="i7"/>
    <n v="38193"/>
    <x v="4391"/>
    <s v="20001-40000"/>
    <m/>
    <m/>
    <m/>
    <m/>
    <m/>
    <n v="24308.25"/>
    <n v="74219.75"/>
    <n v="49911.5"/>
    <n v="-50559"/>
    <n v="149087"/>
    <n v="38193"/>
  </r>
  <r>
    <n v="227866"/>
    <d v="2014-08-01T16:08:49"/>
    <s v="Hired"/>
    <s v="Female"/>
    <n v="0"/>
    <s v="i7"/>
    <n v="54120"/>
    <x v="4392"/>
    <s v="40001-60000"/>
    <m/>
    <m/>
    <m/>
    <m/>
    <m/>
    <n v="24304"/>
    <n v="74230"/>
    <n v="49926"/>
    <n v="-50585"/>
    <n v="149119"/>
    <n v="54120"/>
  </r>
  <r>
    <n v="479702"/>
    <d v="2014-08-16T11:30:35"/>
    <s v="Rejected"/>
    <s v="Female"/>
    <n v="0"/>
    <s v="i7"/>
    <n v="80223"/>
    <x v="4393"/>
    <s v="60001-100000"/>
    <m/>
    <m/>
    <m/>
    <m/>
    <m/>
    <n v="24291.25"/>
    <n v="74251.5"/>
    <n v="49960.25"/>
    <n v="-50649.125"/>
    <n v="149191.875"/>
    <n v="80223"/>
  </r>
  <r>
    <n v="533468"/>
    <d v="2014-08-04T09:32:43"/>
    <s v="Hired"/>
    <s v="Female"/>
    <n v="0"/>
    <s v="i7"/>
    <n v="22019"/>
    <x v="4394"/>
    <s v="20001-40000"/>
    <m/>
    <m/>
    <m/>
    <m/>
    <m/>
    <n v="24278.5"/>
    <n v="74209.5"/>
    <n v="49931"/>
    <n v="-50618"/>
    <n v="149106"/>
    <n v="22019"/>
  </r>
  <r>
    <n v="598841"/>
    <d v="2014-08-04T09:33:46"/>
    <s v="Hired"/>
    <s v="Female"/>
    <n v="0"/>
    <s v="i7"/>
    <n v="5877"/>
    <x v="4395"/>
    <s v="0-20,000"/>
    <m/>
    <m/>
    <m/>
    <m/>
    <m/>
    <n v="24308.25"/>
    <n v="74219.75"/>
    <n v="49911.5"/>
    <n v="-50559"/>
    <n v="149087"/>
    <n v="5877"/>
  </r>
  <r>
    <n v="698761"/>
    <d v="2014-08-04T09:34:49"/>
    <s v="Hired"/>
    <s v="Female"/>
    <n v="0"/>
    <s v="i7"/>
    <n v="33667"/>
    <x v="4396"/>
    <s v="20001-40000"/>
    <m/>
    <m/>
    <m/>
    <m/>
    <m/>
    <n v="24321"/>
    <n v="74230"/>
    <n v="49909"/>
    <n v="-50542.5"/>
    <n v="149093.5"/>
    <n v="33667"/>
  </r>
  <r>
    <n v="634055"/>
    <d v="2014-08-04T09:37:18"/>
    <s v="Rejected"/>
    <s v="Female"/>
    <n v="0"/>
    <s v="i7"/>
    <n v="25657"/>
    <x v="4397"/>
    <s v="20001-40000"/>
    <m/>
    <m/>
    <m/>
    <m/>
    <m/>
    <n v="24316.75"/>
    <n v="74251.5"/>
    <n v="49934.75"/>
    <n v="-50585.375"/>
    <n v="149153.625"/>
    <n v="25657"/>
  </r>
  <r>
    <n v="262748"/>
    <d v="2014-08-04T09:31:56"/>
    <s v="Hired"/>
    <s v="Don’t want to say"/>
    <n v="0"/>
    <s v="i7"/>
    <n v="17951"/>
    <x v="4398"/>
    <s v="0-20,000"/>
    <m/>
    <m/>
    <m/>
    <m/>
    <m/>
    <n v="24312.5"/>
    <n v="74273"/>
    <n v="49960.5"/>
    <n v="-50628.25"/>
    <n v="149213.75"/>
    <n v="17951"/>
  </r>
  <r>
    <n v="805290"/>
    <d v="2014-06-30T09:31:42"/>
    <s v="Hired"/>
    <s v="Male"/>
    <n v="0"/>
    <s v="i1"/>
    <n v="4849"/>
    <x v="4399"/>
    <s v="0-20,000"/>
    <m/>
    <m/>
    <m/>
    <m/>
    <m/>
    <n v="24321.75"/>
    <n v="74294.5"/>
    <n v="49972.75"/>
    <n v="-50637.375"/>
    <n v="149253.625"/>
    <n v="4849"/>
  </r>
  <r>
    <n v="633958"/>
    <d v="2014-07-07T09:32:57"/>
    <s v="Rejected"/>
    <s v="Male"/>
    <n v="0"/>
    <s v="i7"/>
    <n v="37853"/>
    <x v="4400"/>
    <s v="20001-40000"/>
    <m/>
    <m/>
    <m/>
    <m/>
    <m/>
    <n v="24324"/>
    <n v="74316"/>
    <n v="49992"/>
    <n v="-50664"/>
    <n v="149304"/>
    <n v="37853"/>
  </r>
  <r>
    <n v="197169"/>
    <d v="2014-06-02T09:38:52"/>
    <s v="Rejected"/>
    <s v="Male"/>
    <n v="0"/>
    <s v="c8"/>
    <n v="98968"/>
    <x v="4401"/>
    <s v="60001-100000"/>
    <m/>
    <m/>
    <m/>
    <m/>
    <m/>
    <n v="24323.25"/>
    <n v="74317"/>
    <n v="49993.75"/>
    <n v="-50667.375"/>
    <n v="149307.625"/>
    <n v="98968"/>
  </r>
  <r>
    <n v="225384"/>
    <d v="2014-05-26T09:31:46"/>
    <s v="Hired"/>
    <s v="Male"/>
    <n v="0"/>
    <s v="c5"/>
    <n v="77939"/>
    <x v="4402"/>
    <s v="60001-100000"/>
    <m/>
    <m/>
    <m/>
    <m/>
    <m/>
    <n v="24322.5"/>
    <n v="74273"/>
    <n v="49950.5"/>
    <n v="-50603.25"/>
    <n v="149198.75"/>
    <n v="77939"/>
  </r>
  <r>
    <n v="395184"/>
    <d v="2014-07-18T09:58:41"/>
    <s v="Rejected"/>
    <s v="Male"/>
    <n v="0"/>
    <s v="i5"/>
    <n v="7431"/>
    <x v="4403"/>
    <s v="0-20,000"/>
    <m/>
    <m/>
    <m/>
    <m/>
    <m/>
    <n v="24321.75"/>
    <n v="74219.75"/>
    <n v="49898"/>
    <n v="-50525.25"/>
    <n v="149066.75"/>
    <n v="7431"/>
  </r>
  <r>
    <n v="972195"/>
    <d v="2014-08-19T09:31:32"/>
    <s v="Hired"/>
    <s v="Male"/>
    <n v="0"/>
    <s v="c5"/>
    <n v="47164"/>
    <x v="4404"/>
    <s v="40001-60000"/>
    <m/>
    <m/>
    <m/>
    <m/>
    <m/>
    <n v="24324"/>
    <n v="74230"/>
    <n v="49906"/>
    <n v="-50535"/>
    <n v="149089"/>
    <n v="47164"/>
  </r>
  <r>
    <n v="543577"/>
    <d v="2014-07-15T19:57:19"/>
    <s v="Rejected"/>
    <s v="Female"/>
    <n v="0"/>
    <s v="c5"/>
    <n v="2013"/>
    <x v="51"/>
    <s v="0-20,000"/>
    <m/>
    <m/>
    <m/>
    <m/>
    <m/>
    <n v="24323.25"/>
    <n v="74251.5"/>
    <n v="49928.25"/>
    <n v="-50569.125"/>
    <n v="149143.875"/>
    <n v="2013"/>
  </r>
  <r>
    <n v="458491"/>
    <d v="2014-07-15T19:59:19"/>
    <s v="Rejected"/>
    <s v="Don’t want to say"/>
    <n v="0"/>
    <s v="c5"/>
    <n v="93263"/>
    <x v="4405"/>
    <s v="60001-100000"/>
    <m/>
    <m/>
    <m/>
    <m/>
    <m/>
    <n v="24329.5"/>
    <n v="74273"/>
    <n v="49943.5"/>
    <n v="-50585.75"/>
    <n v="149188.25"/>
    <n v="93263"/>
  </r>
  <r>
    <n v="463985"/>
    <d v="2014-07-15T20:00:23"/>
    <s v="Rejected"/>
    <s v="Don’t want to say"/>
    <n v="0"/>
    <s v="c5"/>
    <n v="2052"/>
    <x v="4406"/>
    <s v="0-20,000"/>
    <m/>
    <m/>
    <m/>
    <m/>
    <m/>
    <n v="24326.75"/>
    <n v="74219.75"/>
    <n v="49893"/>
    <n v="-50512.75"/>
    <n v="149059.25"/>
    <n v="2052"/>
  </r>
  <r>
    <n v="78791"/>
    <d v="2014-07-24T10:44:11"/>
    <s v="Hired"/>
    <s v="Don’t want to say"/>
    <n v="0"/>
    <s v="c5"/>
    <n v="5949"/>
    <x v="4407"/>
    <s v="0-20,000"/>
    <m/>
    <m/>
    <m/>
    <m/>
    <m/>
    <n v="24335"/>
    <n v="74230"/>
    <n v="49895"/>
    <n v="-50507.5"/>
    <n v="149072.5"/>
    <n v="5949"/>
  </r>
  <r>
    <n v="654063"/>
    <d v="2014-08-06T11:43:36"/>
    <s v="Rejected"/>
    <s v="Female"/>
    <n v="0"/>
    <s v="c5"/>
    <n v="22912"/>
    <x v="3230"/>
    <s v="20001-40000"/>
    <m/>
    <m/>
    <m/>
    <m/>
    <m/>
    <n v="24335.75"/>
    <n v="74251.5"/>
    <n v="49915.75"/>
    <n v="-50537.875"/>
    <n v="149125.125"/>
    <n v="22912"/>
  </r>
  <r>
    <n v="232860"/>
    <d v="2014-05-22T11:58:59"/>
    <s v="Hired"/>
    <s v="Male"/>
    <n v="0"/>
    <s v="c5"/>
    <n v="18887"/>
    <x v="4408"/>
    <s v="0-20,000"/>
    <m/>
    <m/>
    <m/>
    <m/>
    <m/>
    <n v="24350.5"/>
    <n v="74273"/>
    <n v="49922.5"/>
    <n v="-50533.25"/>
    <n v="149156.75"/>
    <n v="18887"/>
  </r>
  <r>
    <n v="553683"/>
    <d v="2014-05-21T09:32:58"/>
    <s v="Hired"/>
    <s v="Male"/>
    <n v="0"/>
    <s v="c5"/>
    <n v="14689"/>
    <x v="4409"/>
    <s v="0-20,000"/>
    <m/>
    <m/>
    <m/>
    <m/>
    <m/>
    <n v="24374.5"/>
    <n v="74294.5"/>
    <n v="49920"/>
    <n v="-50505.5"/>
    <n v="149174.5"/>
    <n v="14689"/>
  </r>
  <r>
    <n v="403729"/>
    <d v="2014-06-18T09:32:27"/>
    <s v="Hired"/>
    <s v="Female"/>
    <n v="0"/>
    <s v="i6"/>
    <n v="96315"/>
    <x v="4410"/>
    <s v="60001-100000"/>
    <m/>
    <m/>
    <m/>
    <m/>
    <m/>
    <n v="24403"/>
    <n v="74316"/>
    <n v="49913"/>
    <n v="-50466.5"/>
    <n v="149185.5"/>
    <n v="96315"/>
  </r>
  <r>
    <n v="556271"/>
    <d v="2014-06-24T12:25:57"/>
    <s v="Hired"/>
    <s v="Male"/>
    <n v="0"/>
    <s v="i6"/>
    <n v="47449"/>
    <x v="4411"/>
    <s v="40001-60000"/>
    <m/>
    <m/>
    <m/>
    <m/>
    <m/>
    <n v="24393.5"/>
    <n v="74251.5"/>
    <n v="49858"/>
    <n v="-50393.5"/>
    <n v="149038.5"/>
    <n v="47449"/>
  </r>
  <r>
    <n v="323810"/>
    <d v="2014-06-24T12:26:37"/>
    <s v="Hired"/>
    <s v="Female"/>
    <n v="0"/>
    <s v="i6"/>
    <n v="61337"/>
    <x v="4412"/>
    <s v="60001-100000"/>
    <m/>
    <m/>
    <m/>
    <m/>
    <m/>
    <n v="24384"/>
    <n v="74273"/>
    <n v="49889"/>
    <n v="-50449.5"/>
    <n v="149106.5"/>
    <n v="61337"/>
  </r>
  <r>
    <n v="372692"/>
    <d v="2014-07-02T11:31:38"/>
    <s v="Rejected"/>
    <s v="Female"/>
    <n v="0"/>
    <s v="i6"/>
    <n v="77329"/>
    <x v="4413"/>
    <s v="60001-100000"/>
    <m/>
    <m/>
    <m/>
    <m/>
    <m/>
    <n v="24374.5"/>
    <n v="74294.5"/>
    <n v="49920"/>
    <n v="-50505.5"/>
    <n v="149174.5"/>
    <n v="77329"/>
  </r>
  <r>
    <n v="258499"/>
    <d v="2014-05-01T08:32:02"/>
    <s v="Rejected"/>
    <s v="Male"/>
    <n v="0"/>
    <s v="c5"/>
    <n v="11487"/>
    <x v="4414"/>
    <s v="0-20,000"/>
    <m/>
    <m/>
    <m/>
    <m/>
    <m/>
    <n v="24365"/>
    <n v="74230"/>
    <n v="49865"/>
    <n v="-50432.5"/>
    <n v="149027.5"/>
    <n v="11487"/>
  </r>
  <r>
    <n v="75604"/>
    <d v="2014-05-05T12:58:39"/>
    <s v="Hired"/>
    <s v="Male"/>
    <n v="0"/>
    <s v="c5"/>
    <n v="88226"/>
    <x v="4415"/>
    <s v="60001-100000"/>
    <m/>
    <m/>
    <m/>
    <m/>
    <m/>
    <n v="24393.5"/>
    <n v="74251.5"/>
    <n v="49858"/>
    <n v="-50393.5"/>
    <n v="149038.5"/>
    <n v="88226"/>
  </r>
  <r>
    <n v="920125"/>
    <d v="2014-05-06T18:24:28"/>
    <s v="Rejected"/>
    <s v="Female"/>
    <n v="0"/>
    <s v="c5"/>
    <n v="5984"/>
    <x v="4416"/>
    <s v="0-20,000"/>
    <m/>
    <m/>
    <m/>
    <m/>
    <m/>
    <n v="24384"/>
    <n v="74209.5"/>
    <n v="49825.5"/>
    <n v="-50354.25"/>
    <n v="148947.75"/>
    <n v="5984"/>
  </r>
  <r>
    <n v="484721"/>
    <d v="2014-05-06T18:25:03"/>
    <s v="Rejected"/>
    <s v="Female"/>
    <n v="0"/>
    <s v="c5"/>
    <n v="61756"/>
    <x v="4417"/>
    <s v="60001-100000"/>
    <m/>
    <m/>
    <m/>
    <m/>
    <m/>
    <n v="24412.25"/>
    <n v="74219.75"/>
    <n v="49807.5"/>
    <n v="-50299"/>
    <n v="148931"/>
    <n v="61756"/>
  </r>
  <r>
    <n v="883770"/>
    <d v="2014-05-09T07:16:17"/>
    <s v="Hired"/>
    <s v="Male"/>
    <n v="0"/>
    <s v="c5"/>
    <n v="54585"/>
    <x v="4418"/>
    <s v="40001-60000"/>
    <m/>
    <m/>
    <m/>
    <m/>
    <m/>
    <n v="24403"/>
    <n v="74230"/>
    <n v="49827"/>
    <n v="-50337.5"/>
    <n v="148970.5"/>
    <n v="54585"/>
  </r>
  <r>
    <n v="774683"/>
    <d v="2014-08-28T09:31:11"/>
    <s v="Hired"/>
    <s v="Female"/>
    <n v="0"/>
    <s v="c9"/>
    <n v="50604"/>
    <x v="4419"/>
    <s v="40001-60000"/>
    <m/>
    <m/>
    <m/>
    <m/>
    <m/>
    <n v="24393.5"/>
    <n v="74251.5"/>
    <n v="49858"/>
    <n v="-50393.5"/>
    <n v="149038.5"/>
    <n v="50604"/>
  </r>
  <r>
    <n v="314450"/>
    <d v="2014-08-28T09:34:25"/>
    <s v="Hired"/>
    <s v="Female"/>
    <n v="0"/>
    <s v="c9"/>
    <n v="15294"/>
    <x v="4420"/>
    <s v="0-20,000"/>
    <m/>
    <m/>
    <m/>
    <m/>
    <m/>
    <n v="24384"/>
    <n v="74273"/>
    <n v="49889"/>
    <n v="-50449.5"/>
    <n v="149106.5"/>
    <n v="15294"/>
  </r>
  <r>
    <n v="978058"/>
    <d v="2014-05-08T09:33:58"/>
    <s v="Hired"/>
    <s v="Male"/>
    <n v="0"/>
    <s v="c5"/>
    <n v="56575"/>
    <x v="4421"/>
    <s v="40001-60000"/>
    <m/>
    <m/>
    <m/>
    <m/>
    <m/>
    <n v="24412.25"/>
    <n v="74294.5"/>
    <n v="49882.25"/>
    <n v="-50411.125"/>
    <n v="149117.875"/>
    <n v="56575"/>
  </r>
  <r>
    <n v="125548"/>
    <d v="2014-05-08T09:34:19"/>
    <s v="Rejected"/>
    <s v="Female"/>
    <n v="0"/>
    <s v="c5"/>
    <n v="45815"/>
    <x v="4422"/>
    <s v="40001-60000"/>
    <m/>
    <m/>
    <m/>
    <m/>
    <m/>
    <n v="24403"/>
    <n v="74316"/>
    <n v="49913"/>
    <n v="-50466.5"/>
    <n v="149185.5"/>
    <n v="45815"/>
  </r>
  <r>
    <n v="908214"/>
    <d v="2014-06-26T09:32:21"/>
    <s v="Hired"/>
    <s v="Female"/>
    <n v="0"/>
    <s v="c5"/>
    <n v="48007"/>
    <x v="4423"/>
    <s v="40001-60000"/>
    <m/>
    <m/>
    <m/>
    <m/>
    <m/>
    <n v="24393.5"/>
    <n v="74317"/>
    <n v="49923.5"/>
    <n v="-50491.75"/>
    <n v="149202.25"/>
    <n v="48007"/>
  </r>
  <r>
    <n v="203207"/>
    <d v="2014-07-10T04:35:13"/>
    <s v="Rejected"/>
    <s v="Female"/>
    <n v="0"/>
    <s v="c5"/>
    <n v="19578"/>
    <x v="4424"/>
    <s v="0-20,000"/>
    <m/>
    <m/>
    <m/>
    <m/>
    <m/>
    <n v="24384"/>
    <n v="74318"/>
    <n v="49934"/>
    <n v="-50517"/>
    <n v="149219"/>
    <n v="19578"/>
  </r>
  <r>
    <n v="618160"/>
    <d v="2014-07-31T09:32:07"/>
    <s v="Rejected"/>
    <s v="Female"/>
    <n v="0"/>
    <s v="c5"/>
    <n v="69076"/>
    <x v="4425"/>
    <s v="60001-100000"/>
    <m/>
    <m/>
    <m/>
    <m/>
    <m/>
    <n v="24412.25"/>
    <n v="74319"/>
    <n v="49906.75"/>
    <n v="-50447.875"/>
    <n v="149179.125"/>
    <n v="69076"/>
  </r>
  <r>
    <n v="824459"/>
    <d v="2014-07-30T01:32:51"/>
    <s v="Rejected"/>
    <s v="Don’t want to say"/>
    <n v="0"/>
    <s v="c9"/>
    <n v="75273"/>
    <x v="4426"/>
    <s v="60001-100000"/>
    <m/>
    <m/>
    <m/>
    <m/>
    <m/>
    <n v="24403"/>
    <n v="74320"/>
    <n v="49917"/>
    <n v="-50472.5"/>
    <n v="149195.5"/>
    <n v="75273"/>
  </r>
  <r>
    <n v="601533"/>
    <d v="2014-08-07T15:35:01"/>
    <s v="Hired"/>
    <s v="Don’t want to say"/>
    <n v="0"/>
    <s v="c9"/>
    <n v="42529"/>
    <x v="4427"/>
    <s v="40001-60000"/>
    <m/>
    <m/>
    <m/>
    <m/>
    <m/>
    <n v="24393.5"/>
    <n v="74317"/>
    <n v="49923.5"/>
    <n v="-50491.75"/>
    <n v="149202.25"/>
    <n v="42529"/>
  </r>
  <r>
    <n v="114265"/>
    <d v="2014-08-22T13:57:00"/>
    <s v="Hired"/>
    <s v="Female"/>
    <n v="0"/>
    <s v="c9"/>
    <n v="81743"/>
    <x v="4428"/>
    <s v="60001-100000"/>
    <m/>
    <m/>
    <m/>
    <m/>
    <m/>
    <n v="24384"/>
    <n v="74318"/>
    <n v="49934"/>
    <n v="-50517"/>
    <n v="149219"/>
    <n v="81743"/>
  </r>
  <r>
    <n v="339175"/>
    <d v="2014-05-18T07:05:17"/>
    <s v="Rejected"/>
    <s v="Female"/>
    <n v="0"/>
    <s v="c5"/>
    <n v="46215"/>
    <x v="4429"/>
    <s v="40001-60000"/>
    <m/>
    <m/>
    <m/>
    <m/>
    <m/>
    <n v="24374.5"/>
    <n v="74294.5"/>
    <n v="49920"/>
    <n v="-50505.5"/>
    <n v="149174.5"/>
    <n v="46215"/>
  </r>
  <r>
    <n v="980636"/>
    <d v="2014-06-27T09:32:36"/>
    <s v="Hired"/>
    <s v="Male"/>
    <n v="0"/>
    <s v="c5"/>
    <n v="64507"/>
    <x v="4430"/>
    <s v="60001-100000"/>
    <m/>
    <m/>
    <m/>
    <m/>
    <m/>
    <n v="24365"/>
    <n v="74316"/>
    <n v="49951"/>
    <n v="-50561.5"/>
    <n v="149242.5"/>
    <n v="64507"/>
  </r>
  <r>
    <n v="172700"/>
    <d v="2014-07-01T08:14:11"/>
    <s v="Rejected"/>
    <s v="Male"/>
    <n v="0"/>
    <s v="c5"/>
    <n v="83014"/>
    <x v="4431"/>
    <s v="60001-100000"/>
    <m/>
    <m/>
    <m/>
    <m/>
    <m/>
    <n v="24357.75"/>
    <n v="74317"/>
    <n v="49959.25"/>
    <n v="-50581.125"/>
    <n v="149255.875"/>
    <n v="83014"/>
  </r>
  <r>
    <n v="851534"/>
    <d v="2014-07-01T08:14:39"/>
    <s v="Rejected"/>
    <s v="Female"/>
    <n v="0"/>
    <s v="c5"/>
    <n v="64240"/>
    <x v="4432"/>
    <s v="60001-100000"/>
    <m/>
    <m/>
    <m/>
    <m/>
    <m/>
    <n v="24350.5"/>
    <n v="74273"/>
    <n v="49922.5"/>
    <n v="-50533.25"/>
    <n v="149156.75"/>
    <n v="64240"/>
  </r>
  <r>
    <n v="660138"/>
    <d v="2014-06-16T09:31:41"/>
    <s v="Hired"/>
    <s v="Male"/>
    <n v="0"/>
    <s v="c9"/>
    <n v="27018"/>
    <x v="4433"/>
    <s v="20001-40000"/>
    <m/>
    <m/>
    <m/>
    <m/>
    <m/>
    <n v="24343.25"/>
    <n v="74294.5"/>
    <n v="49951.25"/>
    <n v="-50583.625"/>
    <n v="149221.375"/>
    <n v="27018"/>
  </r>
  <r>
    <n v="107686"/>
    <d v="2014-06-16T09:32:13"/>
    <s v="Rejected"/>
    <s v="Male"/>
    <n v="0"/>
    <s v="c9"/>
    <n v="53967"/>
    <x v="4434"/>
    <s v="40001-60000"/>
    <m/>
    <m/>
    <m/>
    <m/>
    <m/>
    <n v="24336"/>
    <n v="74316"/>
    <n v="49980"/>
    <n v="-50634"/>
    <n v="149286"/>
    <n v="53967"/>
  </r>
  <r>
    <n v="381271"/>
    <d v="2014-05-19T09:31:25"/>
    <s v="Hired"/>
    <s v="Female"/>
    <n v="0"/>
    <s v="i1"/>
    <n v="85440"/>
    <x v="4435"/>
    <s v="60001-100000"/>
    <m/>
    <m/>
    <m/>
    <m/>
    <m/>
    <n v="24335.75"/>
    <n v="74317"/>
    <n v="49981.25"/>
    <n v="-50636.125"/>
    <n v="149288.875"/>
    <n v="85440"/>
  </r>
  <r>
    <n v="984518"/>
    <d v="2014-05-19T09:33:51"/>
    <s v="Rejected"/>
    <s v="Female"/>
    <n v="0"/>
    <s v="i1"/>
    <n v="65617"/>
    <x v="4436"/>
    <s v="60001-100000"/>
    <m/>
    <m/>
    <m/>
    <m/>
    <m/>
    <n v="24335.5"/>
    <n v="74273"/>
    <n v="49937.5"/>
    <n v="-50570.75"/>
    <n v="149179.25"/>
    <n v="65617"/>
  </r>
  <r>
    <n v="61075"/>
    <d v="2014-05-19T09:37:19"/>
    <s v="Rejected"/>
    <s v="Female"/>
    <n v="0"/>
    <s v="i1"/>
    <n v="27855"/>
    <x v="4437"/>
    <s v="20001-40000"/>
    <m/>
    <m/>
    <m/>
    <m/>
    <m/>
    <n v="24335.25"/>
    <n v="74294.5"/>
    <n v="49959.25"/>
    <n v="-50603.625"/>
    <n v="149233.375"/>
    <n v="27855"/>
  </r>
  <r>
    <n v="176247"/>
    <d v="2014-07-22T23:49:05"/>
    <s v="Rejected"/>
    <s v="Female"/>
    <n v="0"/>
    <s v="i1"/>
    <n v="54276"/>
    <x v="4438"/>
    <s v="40001-60000"/>
    <m/>
    <m/>
    <m/>
    <m/>
    <m/>
    <n v="24335"/>
    <n v="74316"/>
    <n v="49981"/>
    <n v="-50636.5"/>
    <n v="149287.5"/>
    <n v="54276"/>
  </r>
  <r>
    <n v="295044"/>
    <d v="2014-07-22T23:51:03"/>
    <s v="Hired"/>
    <s v="Female"/>
    <n v="0"/>
    <s v="i1"/>
    <n v="51283"/>
    <x v="4439"/>
    <s v="40001-60000"/>
    <m/>
    <m/>
    <m/>
    <m/>
    <m/>
    <n v="24332.25"/>
    <n v="74317"/>
    <n v="49984.75"/>
    <n v="-50644.875"/>
    <n v="149294.125"/>
    <n v="51283"/>
  </r>
  <r>
    <n v="731032"/>
    <d v="2014-08-11T09:31:22"/>
    <s v="Rejected"/>
    <s v="Female"/>
    <n v="0"/>
    <s v="i5"/>
    <n v="5448"/>
    <x v="4440"/>
    <s v="0-20,000"/>
    <m/>
    <m/>
    <m/>
    <m/>
    <m/>
    <n v="24329.5"/>
    <n v="74318"/>
    <n v="49988.5"/>
    <n v="-50653.25"/>
    <n v="149300.75"/>
    <n v="5448"/>
  </r>
  <r>
    <n v="951132"/>
    <d v="2014-08-11T09:36:02"/>
    <s v="Hired"/>
    <s v="Female"/>
    <n v="0"/>
    <s v="i5"/>
    <n v="67781"/>
    <x v="4441"/>
    <s v="60001-100000"/>
    <m/>
    <m/>
    <m/>
    <m/>
    <m/>
    <n v="24335.25"/>
    <n v="74319"/>
    <n v="49983.75"/>
    <n v="-50640.375"/>
    <n v="149294.625"/>
    <n v="67781"/>
  </r>
  <r>
    <n v="56735"/>
    <d v="2014-08-12T16:20:24"/>
    <s v="Rejected"/>
    <s v="Female"/>
    <n v="0"/>
    <s v="i5"/>
    <n v="37796"/>
    <x v="4442"/>
    <s v="20001-40000"/>
    <m/>
    <m/>
    <m/>
    <m/>
    <m/>
    <n v="24335"/>
    <n v="74320"/>
    <n v="49985"/>
    <n v="-50642.5"/>
    <n v="149297.5"/>
    <n v="37796"/>
  </r>
  <r>
    <n v="595633"/>
    <d v="2014-08-12T16:22:28"/>
    <s v="Hired"/>
    <s v="Female"/>
    <n v="0"/>
    <s v="i5"/>
    <n v="43830"/>
    <x v="1564"/>
    <s v="40001-60000"/>
    <m/>
    <m/>
    <m/>
    <m/>
    <m/>
    <n v="24332.25"/>
    <n v="74343.5"/>
    <n v="50011.25"/>
    <n v="-50684.625"/>
    <n v="149360.375"/>
    <n v="43830"/>
  </r>
  <r>
    <n v="621146"/>
    <d v="2014-08-12T16:25:44"/>
    <s v="Rejected"/>
    <s v="Female"/>
    <n v="0"/>
    <s v="i5"/>
    <n v="65933"/>
    <x v="1725"/>
    <s v="60001-100000"/>
    <m/>
    <m/>
    <m/>
    <m/>
    <m/>
    <n v="24329.5"/>
    <n v="74367"/>
    <n v="50037.5"/>
    <n v="-50726.75"/>
    <n v="149423.25"/>
    <n v="65933"/>
  </r>
  <r>
    <n v="997919"/>
    <d v="2014-08-12T16:26:51"/>
    <s v="Hired"/>
    <s v="Female"/>
    <n v="0"/>
    <s v="i5"/>
    <n v="37145"/>
    <x v="4443"/>
    <s v="20001-40000"/>
    <m/>
    <m/>
    <m/>
    <m/>
    <m/>
    <n v="24326.75"/>
    <n v="74390.5"/>
    <n v="50063.75"/>
    <n v="-50768.875"/>
    <n v="149486.125"/>
    <n v="37145"/>
  </r>
  <r>
    <n v="254251"/>
    <d v="2014-08-19T16:32:29"/>
    <s v="Hired"/>
    <s v="Female"/>
    <n v="0"/>
    <s v="c9"/>
    <n v="27741"/>
    <x v="4444"/>
    <s v="20001-40000"/>
    <m/>
    <m/>
    <m/>
    <m/>
    <m/>
    <n v="24324"/>
    <n v="74414"/>
    <n v="50090"/>
    <n v="-50811"/>
    <n v="149549"/>
    <n v="27741"/>
  </r>
  <r>
    <n v="32223"/>
    <d v="2014-05-13T19:24:29"/>
    <s v="Hired"/>
    <s v="Male"/>
    <n v="0"/>
    <s v="i7"/>
    <n v="21586"/>
    <x v="1932"/>
    <s v="20001-40000"/>
    <m/>
    <m/>
    <m/>
    <m/>
    <m/>
    <n v="24323.25"/>
    <n v="74426.25"/>
    <n v="50103"/>
    <n v="-50831.25"/>
    <n v="149580.75"/>
    <n v="21586"/>
  </r>
  <r>
    <n v="687825"/>
    <d v="2014-05-13T19:27:48"/>
    <s v="Hired"/>
    <s v="Female"/>
    <n v="0"/>
    <s v="i7"/>
    <n v="27577"/>
    <x v="4445"/>
    <s v="20001-40000"/>
    <m/>
    <m/>
    <m/>
    <m/>
    <m/>
    <n v="24329.5"/>
    <n v="74438.5"/>
    <n v="50109"/>
    <n v="-50834"/>
    <n v="149602"/>
    <n v="27577"/>
  </r>
  <r>
    <n v="715896"/>
    <d v="2014-05-13T19:28:25"/>
    <s v="Hired"/>
    <s v="Male"/>
    <n v="0"/>
    <s v="i7"/>
    <n v="73304"/>
    <x v="36"/>
    <s v="60001-100000"/>
    <m/>
    <m/>
    <m/>
    <m/>
    <m/>
    <n v="24326.75"/>
    <n v="74450.75"/>
    <n v="50124"/>
    <n v="-50859.25"/>
    <n v="149636.75"/>
    <n v="73304"/>
  </r>
  <r>
    <n v="343676"/>
    <d v="2014-07-14T09:33:33"/>
    <s v="Hired"/>
    <s v="Female"/>
    <n v="0"/>
    <s v="i7"/>
    <n v="5061"/>
    <x v="4446"/>
    <s v="0-20,000"/>
    <m/>
    <m/>
    <m/>
    <m/>
    <m/>
    <n v="24324"/>
    <n v="74463"/>
    <n v="50139"/>
    <n v="-50884.5"/>
    <n v="149671.5"/>
    <n v="5061"/>
  </r>
  <r>
    <n v="903621"/>
    <d v="2014-07-14T09:33:51"/>
    <s v="Hired"/>
    <s v="Female"/>
    <n v="0"/>
    <s v="i7"/>
    <n v="38917"/>
    <x v="4447"/>
    <s v="20001-40000"/>
    <m/>
    <m/>
    <m/>
    <m/>
    <m/>
    <n v="24332.25"/>
    <n v="74468.5"/>
    <n v="50136.25"/>
    <n v="-50872.125"/>
    <n v="149672.875"/>
    <n v="38917"/>
  </r>
  <r>
    <n v="605511"/>
    <d v="2014-05-27T08:52:57"/>
    <s v="Hired"/>
    <s v="Male"/>
    <n v="0"/>
    <s v="i6"/>
    <n v="49865"/>
    <x v="4448"/>
    <s v="40001-60000"/>
    <m/>
    <m/>
    <m/>
    <m/>
    <m/>
    <n v="24329.5"/>
    <n v="74474"/>
    <n v="50144.5"/>
    <n v="-50887.25"/>
    <n v="149690.75"/>
    <n v="49865"/>
  </r>
  <r>
    <n v="810634"/>
    <d v="2014-05-27T08:54:03"/>
    <s v="Hired"/>
    <s v="Male"/>
    <n v="0"/>
    <s v="i6"/>
    <n v="93020"/>
    <x v="4449"/>
    <s v="60001-100000"/>
    <m/>
    <m/>
    <m/>
    <m/>
    <m/>
    <n v="24326.75"/>
    <n v="74479.5"/>
    <n v="50152.75"/>
    <n v="-50902.375"/>
    <n v="149708.625"/>
    <n v="93020"/>
  </r>
  <r>
    <n v="408953"/>
    <d v="2014-06-17T12:59:54"/>
    <s v="Rejected"/>
    <s v="Male"/>
    <n v="0"/>
    <s v="i5"/>
    <n v="90365"/>
    <x v="4450"/>
    <s v="60001-100000"/>
    <m/>
    <m/>
    <m/>
    <m/>
    <m/>
    <n v="24324"/>
    <n v="74463"/>
    <n v="50139"/>
    <n v="-50884.5"/>
    <n v="149671.5"/>
    <n v="90365"/>
  </r>
  <r>
    <n v="65996"/>
    <d v="2014-06-17T13:01:14"/>
    <s v="Hired"/>
    <s v="Male"/>
    <n v="0"/>
    <s v="i5"/>
    <n v="90336"/>
    <x v="4451"/>
    <s v="60001-100000"/>
    <m/>
    <m/>
    <m/>
    <m/>
    <m/>
    <n v="24323.25"/>
    <n v="74426.25"/>
    <n v="50103"/>
    <n v="-50831.25"/>
    <n v="149580.75"/>
    <n v="90336"/>
  </r>
  <r>
    <n v="436789"/>
    <d v="2014-06-10T09:33:23"/>
    <s v="Hired"/>
    <s v="Male"/>
    <n v="0"/>
    <s v="i5"/>
    <n v="78916"/>
    <x v="4452"/>
    <s v="60001-100000"/>
    <m/>
    <m/>
    <m/>
    <m/>
    <m/>
    <n v="24322.5"/>
    <n v="74367"/>
    <n v="50044.5"/>
    <n v="-50744.25"/>
    <n v="149433.75"/>
    <n v="78916"/>
  </r>
  <r>
    <n v="190528"/>
    <d v="2014-06-10T09:34:07"/>
    <s v="Hired"/>
    <s v="Male"/>
    <n v="0"/>
    <s v="i5"/>
    <n v="43024"/>
    <x v="4453"/>
    <s v="40001-60000"/>
    <m/>
    <m/>
    <m/>
    <m/>
    <m/>
    <n v="24321.75"/>
    <n v="74319"/>
    <n v="49997.25"/>
    <n v="-50674.125"/>
    <n v="149314.875"/>
    <n v="43024"/>
  </r>
  <r>
    <n v="825980"/>
    <d v="2014-08-12T09:35:26"/>
    <s v="Hired"/>
    <s v="Male"/>
    <n v="0"/>
    <s v="i5"/>
    <n v="13512"/>
    <x v="4454"/>
    <s v="0-20,000"/>
    <m/>
    <m/>
    <m/>
    <m/>
    <m/>
    <n v="24321"/>
    <n v="74320"/>
    <n v="49999"/>
    <n v="-50677.5"/>
    <n v="149318.5"/>
    <n v="13512"/>
  </r>
  <r>
    <n v="307921"/>
    <d v="2014-08-27T13:26:29"/>
    <s v="Rejected"/>
    <s v="Female"/>
    <n v="0"/>
    <s v="i5"/>
    <n v="53611"/>
    <x v="4455"/>
    <s v="40001-60000"/>
    <m/>
    <m/>
    <m/>
    <m/>
    <m/>
    <n v="24323.25"/>
    <n v="74343.5"/>
    <n v="50020.25"/>
    <n v="-50707.125"/>
    <n v="149373.875"/>
    <n v="53611"/>
  </r>
  <r>
    <n v="28171"/>
    <d v="2014-07-04T13:27:35"/>
    <s v="Hired"/>
    <s v="Female"/>
    <n v="0"/>
    <s v="c5"/>
    <n v="3854"/>
    <x v="4456"/>
    <s v="0-20,000"/>
    <m/>
    <m/>
    <m/>
    <m/>
    <m/>
    <n v="24322.5"/>
    <n v="74367"/>
    <n v="50044.5"/>
    <n v="-50744.25"/>
    <n v="149433.75"/>
    <n v="3854"/>
  </r>
  <r>
    <n v="547592"/>
    <d v="2014-07-04T13:29:48"/>
    <s v="Rejected"/>
    <s v="Male"/>
    <n v="0"/>
    <s v="c5"/>
    <n v="95105"/>
    <x v="4457"/>
    <s v="60001-100000"/>
    <m/>
    <m/>
    <m/>
    <m/>
    <m/>
    <n v="24326.75"/>
    <n v="74390.5"/>
    <n v="50063.75"/>
    <n v="-50768.875"/>
    <n v="149486.125"/>
    <n v="95105"/>
  </r>
  <r>
    <n v="399830"/>
    <d v="2014-07-10T11:17:57"/>
    <s v="Hired"/>
    <s v="Female"/>
    <n v="0"/>
    <s v="c5"/>
    <n v="43250"/>
    <x v="4458"/>
    <s v="40001-60000"/>
    <m/>
    <m/>
    <m/>
    <m/>
    <m/>
    <n v="24324"/>
    <n v="74320"/>
    <n v="49996"/>
    <n v="-50670"/>
    <n v="149314"/>
    <n v="43250"/>
  </r>
  <r>
    <n v="574816"/>
    <d v="2014-07-10T11:58:37"/>
    <s v="Hired"/>
    <s v="Male"/>
    <n v="0"/>
    <s v="c5"/>
    <n v="93120"/>
    <x v="4459"/>
    <s v="60001-100000"/>
    <m/>
    <m/>
    <m/>
    <m/>
    <m/>
    <n v="24323.25"/>
    <n v="74343.5"/>
    <n v="50020.25"/>
    <n v="-50707.125"/>
    <n v="149373.875"/>
    <n v="93120"/>
  </r>
  <r>
    <n v="800023"/>
    <d v="2014-07-10T12:01:30"/>
    <s v="Hired"/>
    <s v="Female"/>
    <n v="0"/>
    <s v="c5"/>
    <n v="83237"/>
    <x v="4460"/>
    <s v="60001-100000"/>
    <m/>
    <m/>
    <m/>
    <m/>
    <m/>
    <n v="24322.5"/>
    <n v="74318"/>
    <n v="49995.5"/>
    <n v="-50670.75"/>
    <n v="149311.25"/>
    <n v="83237"/>
  </r>
  <r>
    <n v="563352"/>
    <d v="2014-07-11T14:01:46"/>
    <s v="Hired"/>
    <s v="Male"/>
    <n v="0"/>
    <s v="c5"/>
    <n v="86886"/>
    <x v="4461"/>
    <s v="60001-100000"/>
    <m/>
    <m/>
    <m/>
    <m/>
    <m/>
    <n v="24321.75"/>
    <n v="74294.5"/>
    <n v="49972.75"/>
    <n v="-50637.375"/>
    <n v="149253.625"/>
    <n v="86886"/>
  </r>
  <r>
    <n v="613506"/>
    <d v="2014-07-14T12:35:57"/>
    <s v="Hired"/>
    <s v="Male"/>
    <n v="0"/>
    <s v="c5"/>
    <n v="33447"/>
    <x v="4462"/>
    <s v="20001-40000"/>
    <m/>
    <m/>
    <m/>
    <m/>
    <m/>
    <n v="24321"/>
    <n v="74230"/>
    <n v="49909"/>
    <n v="-50542.5"/>
    <n v="149093.5"/>
    <n v="33447"/>
  </r>
  <r>
    <n v="399679"/>
    <d v="2014-05-13T09:35:43"/>
    <s v="Hired"/>
    <s v="Female"/>
    <n v="0"/>
    <s v="c9"/>
    <n v="75625"/>
    <x v="4463"/>
    <s v="60001-100000"/>
    <m/>
    <m/>
    <m/>
    <m/>
    <m/>
    <n v="24316.75"/>
    <n v="74251.5"/>
    <n v="49934.75"/>
    <n v="-50585.375"/>
    <n v="149153.625"/>
    <n v="75625"/>
  </r>
  <r>
    <n v="366508"/>
    <d v="2014-05-17T09:26:02"/>
    <s v="Hired"/>
    <s v="Female"/>
    <n v="0"/>
    <s v="c9"/>
    <n v="92121"/>
    <x v="4464"/>
    <s v="60001-100000"/>
    <m/>
    <m/>
    <m/>
    <m/>
    <m/>
    <n v="24312.5"/>
    <n v="74209.5"/>
    <n v="49897"/>
    <n v="-50533"/>
    <n v="149055"/>
    <n v="92121"/>
  </r>
  <r>
    <n v="707189"/>
    <d v="2014-06-16T17:25:07"/>
    <s v="Hired"/>
    <s v="Male"/>
    <n v="0"/>
    <s v="c9"/>
    <n v="41350"/>
    <x v="2275"/>
    <s v="40001-60000"/>
    <m/>
    <m/>
    <m/>
    <m/>
    <m/>
    <n v="24308.25"/>
    <n v="74174"/>
    <n v="49865.75"/>
    <n v="-50490.375"/>
    <n v="148972.625"/>
    <n v="41350"/>
  </r>
  <r>
    <n v="854101"/>
    <d v="2014-06-16T17:27:22"/>
    <s v="Hired"/>
    <s v="Male"/>
    <n v="0"/>
    <s v="c9"/>
    <n v="72912"/>
    <x v="4465"/>
    <s v="60001-100000"/>
    <m/>
    <m/>
    <m/>
    <m/>
    <m/>
    <n v="24304"/>
    <n v="74189"/>
    <n v="49885"/>
    <n v="-50523.5"/>
    <n v="149016.5"/>
    <n v="72912"/>
  </r>
  <r>
    <n v="722399"/>
    <d v="2014-06-16T17:27:49"/>
    <s v="Hired"/>
    <s v="Female"/>
    <n v="0"/>
    <s v="c9"/>
    <n v="94700"/>
    <x v="4466"/>
    <s v="60001-100000"/>
    <m/>
    <m/>
    <m/>
    <m/>
    <m/>
    <n v="24291.25"/>
    <n v="74199.25"/>
    <n v="49908"/>
    <n v="-50570.75"/>
    <n v="149061.25"/>
    <n v="94700"/>
  </r>
  <r>
    <n v="358889"/>
    <d v="2014-05-28T16:15:04"/>
    <s v="Hired"/>
    <s v="Male"/>
    <n v="0"/>
    <s v="c9"/>
    <n v="90048"/>
    <x v="4467"/>
    <s v="60001-100000"/>
    <m/>
    <m/>
    <m/>
    <m/>
    <m/>
    <n v="24278.5"/>
    <n v="74159"/>
    <n v="49880.5"/>
    <n v="-50542.25"/>
    <n v="148979.75"/>
    <n v="90048"/>
  </r>
  <r>
    <n v="355385"/>
    <d v="2014-05-28T16:20:21"/>
    <s v="Hired"/>
    <s v="Female"/>
    <n v="0"/>
    <s v="c9"/>
    <n v="23702"/>
    <x v="4468"/>
    <s v="20001-40000"/>
    <m/>
    <m/>
    <m/>
    <m/>
    <m/>
    <n v="24265.75"/>
    <n v="74107.75"/>
    <n v="49842"/>
    <n v="-50497.25"/>
    <n v="148870.75"/>
    <n v="23702"/>
  </r>
  <r>
    <n v="132806"/>
    <d v="2014-05-30T18:16:34"/>
    <s v="Hired"/>
    <s v="Female"/>
    <n v="0"/>
    <s v="c9"/>
    <n v="47505"/>
    <x v="4469"/>
    <s v="40001-60000"/>
    <m/>
    <m/>
    <m/>
    <m/>
    <m/>
    <n v="24304"/>
    <n v="74129"/>
    <n v="49825"/>
    <n v="-50433.5"/>
    <n v="148866.5"/>
    <n v="47505"/>
  </r>
  <r>
    <n v="532565"/>
    <d v="2014-05-30T18:19:57"/>
    <s v="Hired"/>
    <s v="Female"/>
    <n v="0"/>
    <s v="c9"/>
    <n v="33998"/>
    <x v="4470"/>
    <s v="20001-40000"/>
    <m/>
    <m/>
    <m/>
    <m/>
    <m/>
    <n v="24291.25"/>
    <n v="74144"/>
    <n v="49852.75"/>
    <n v="-50487.875"/>
    <n v="148923.125"/>
    <n v="33998"/>
  </r>
  <r>
    <n v="362618"/>
    <d v="2014-05-30T18:13:22"/>
    <s v="Hired"/>
    <s v="Female"/>
    <n v="0"/>
    <s v="c9"/>
    <n v="48558"/>
    <x v="4471"/>
    <s v="40001-60000"/>
    <m/>
    <m/>
    <m/>
    <m/>
    <m/>
    <n v="24278.5"/>
    <n v="74159"/>
    <n v="49880.5"/>
    <n v="-50542.25"/>
    <n v="148979.75"/>
    <n v="48558"/>
  </r>
  <r>
    <n v="867705"/>
    <d v="2014-07-02T14:09:31"/>
    <s v="Rejected"/>
    <s v="Male"/>
    <n v="0"/>
    <s v="c9"/>
    <n v="38852"/>
    <x v="4472"/>
    <s v="20001-40000"/>
    <m/>
    <m/>
    <m/>
    <m/>
    <m/>
    <n v="24265.75"/>
    <n v="74174"/>
    <n v="49908.25"/>
    <n v="-50596.625"/>
    <n v="149036.375"/>
    <n v="38852"/>
  </r>
  <r>
    <n v="551447"/>
    <d v="2014-06-04T09:31:42"/>
    <s v="Hired"/>
    <s v="Female"/>
    <n v="0"/>
    <s v="c5"/>
    <n v="20232"/>
    <x v="4473"/>
    <s v="20001-40000"/>
    <m/>
    <m/>
    <m/>
    <m/>
    <m/>
    <n v="24253"/>
    <n v="74189"/>
    <n v="49936"/>
    <n v="-50651"/>
    <n v="149093"/>
    <n v="20232"/>
  </r>
  <r>
    <n v="902753"/>
    <d v="2014-07-11T15:26:23"/>
    <s v="Hired"/>
    <s v="Male"/>
    <n v="0"/>
    <s v="c9"/>
    <n v="52681"/>
    <x v="4474"/>
    <s v="40001-60000"/>
    <m/>
    <m/>
    <m/>
    <m/>
    <m/>
    <n v="24291.25"/>
    <n v="74199.25"/>
    <n v="49908"/>
    <n v="-50570.75"/>
    <n v="149061.25"/>
    <n v="52681"/>
  </r>
  <r>
    <n v="957985"/>
    <d v="2014-07-11T15:27:27"/>
    <s v="Hired"/>
    <s v="Male"/>
    <n v="0"/>
    <s v="c9"/>
    <n v="81806"/>
    <x v="4475"/>
    <s v="60001-100000"/>
    <m/>
    <m/>
    <m/>
    <m/>
    <m/>
    <n v="24278.5"/>
    <n v="74209.5"/>
    <n v="49931"/>
    <n v="-50618"/>
    <n v="149106"/>
    <n v="81806"/>
  </r>
  <r>
    <n v="620965"/>
    <d v="2014-07-11T15:28:06"/>
    <s v="Hired"/>
    <s v="Female"/>
    <n v="0"/>
    <s v="c9"/>
    <n v="26468"/>
    <x v="4476"/>
    <s v="20001-40000"/>
    <m/>
    <m/>
    <m/>
    <m/>
    <m/>
    <n v="24265.75"/>
    <n v="74174"/>
    <n v="49908.25"/>
    <n v="-50596.625"/>
    <n v="149036.375"/>
    <n v="26468"/>
  </r>
  <r>
    <n v="377559"/>
    <d v="2014-07-21T16:03:27"/>
    <s v="Hired"/>
    <s v="Male"/>
    <n v="0"/>
    <s v="c9"/>
    <n v="35971"/>
    <x v="4477"/>
    <s v="20001-40000"/>
    <m/>
    <m/>
    <m/>
    <m/>
    <m/>
    <n v="24253"/>
    <n v="74189"/>
    <n v="49936"/>
    <n v="-50651"/>
    <n v="149093"/>
    <n v="35971"/>
  </r>
  <r>
    <n v="988672"/>
    <d v="2014-07-21T16:03:37"/>
    <s v="Hired"/>
    <s v="Don’t want to say"/>
    <n v="0"/>
    <s v="c9"/>
    <n v="62102"/>
    <x v="4478"/>
    <s v="60001-100000"/>
    <m/>
    <m/>
    <m/>
    <m/>
    <m/>
    <n v="24250.5"/>
    <n v="74199.25"/>
    <n v="49948.75"/>
    <n v="-50672.625"/>
    <n v="149122.375"/>
    <n v="62102"/>
  </r>
  <r>
    <n v="732435"/>
    <d v="2014-06-25T09:31:34"/>
    <s v="Hired"/>
    <s v="Male"/>
    <n v="0"/>
    <s v="c9"/>
    <n v="56090"/>
    <x v="4479"/>
    <s v="40001-60000"/>
    <m/>
    <m/>
    <m/>
    <m/>
    <m/>
    <n v="24248"/>
    <n v="74209.5"/>
    <n v="49961.5"/>
    <n v="-50694.25"/>
    <n v="149151.75"/>
    <n v="56090"/>
  </r>
  <r>
    <n v="770615"/>
    <d v="2014-06-25T09:33:20"/>
    <s v="Hired"/>
    <s v="Male"/>
    <n v="0"/>
    <s v="c9"/>
    <n v="37455"/>
    <x v="4480"/>
    <s v="20001-40000"/>
    <m/>
    <m/>
    <m/>
    <m/>
    <m/>
    <n v="24245.5"/>
    <n v="74219.75"/>
    <n v="49974.25"/>
    <n v="-50715.875"/>
    <n v="149181.125"/>
    <n v="37455"/>
  </r>
  <r>
    <n v="129661"/>
    <d v="2014-06-26T11:41:15"/>
    <s v="Hired"/>
    <s v="Female"/>
    <n v="0"/>
    <s v="c9"/>
    <n v="78844"/>
    <x v="4481"/>
    <s v="60001-100000"/>
    <m/>
    <m/>
    <m/>
    <m/>
    <m/>
    <n v="24243"/>
    <n v="74230"/>
    <n v="49987"/>
    <n v="-50737.5"/>
    <n v="149210.5"/>
    <n v="78844"/>
  </r>
  <r>
    <n v="433885"/>
    <d v="2014-06-26T11:39:37"/>
    <s v="Hired"/>
    <s v="Don’t want to say"/>
    <n v="0"/>
    <s v="c9"/>
    <n v="16155"/>
    <x v="4482"/>
    <s v="0-20,000"/>
    <m/>
    <m/>
    <m/>
    <m/>
    <m/>
    <n v="24180.5"/>
    <n v="74199.25"/>
    <n v="50018.75"/>
    <n v="-50847.625"/>
    <n v="149227.375"/>
    <n v="16155"/>
  </r>
  <r>
    <n v="190429"/>
    <d v="2014-07-09T16:30:55"/>
    <s v="Hired"/>
    <s v="Female"/>
    <n v="0"/>
    <s v="c9"/>
    <n v="30479"/>
    <x v="4483"/>
    <s v="20001-40000"/>
    <m/>
    <m/>
    <m/>
    <m/>
    <m/>
    <n v="24248"/>
    <n v="74209.5"/>
    <n v="49961.5"/>
    <n v="-50694.25"/>
    <n v="149151.75"/>
    <n v="30479"/>
  </r>
  <r>
    <n v="195423"/>
    <d v="2014-07-17T16:46:34"/>
    <s v="Rejected"/>
    <s v="Female"/>
    <n v="0"/>
    <s v="c9"/>
    <n v="36833"/>
    <x v="4484"/>
    <s v="20001-40000"/>
    <m/>
    <m/>
    <m/>
    <m/>
    <m/>
    <n v="24245.5"/>
    <n v="74219.75"/>
    <n v="49974.25"/>
    <n v="-50715.875"/>
    <n v="149181.125"/>
    <n v="36833"/>
  </r>
  <r>
    <n v="310955"/>
    <d v="2014-07-17T16:49:00"/>
    <s v="Hired"/>
    <s v="Female"/>
    <n v="0"/>
    <s v="c9"/>
    <n v="54545"/>
    <x v="4485"/>
    <s v="40001-60000"/>
    <m/>
    <m/>
    <m/>
    <m/>
    <m/>
    <n v="24243"/>
    <n v="74230"/>
    <n v="49987"/>
    <n v="-50737.5"/>
    <n v="149210.5"/>
    <n v="54545"/>
  </r>
  <r>
    <n v="55833"/>
    <d v="2014-07-17T16:46:07"/>
    <s v="Rejected"/>
    <s v="Female"/>
    <n v="0"/>
    <s v="c9"/>
    <n v="17750"/>
    <x v="4486"/>
    <s v="0-20,000"/>
    <m/>
    <m/>
    <m/>
    <m/>
    <m/>
    <n v="24180.5"/>
    <n v="74251.5"/>
    <n v="50071"/>
    <n v="-50926"/>
    <n v="149358"/>
    <n v="17750"/>
  </r>
  <r>
    <n v="755548"/>
    <d v="2014-07-17T16:47:32"/>
    <s v="Rejected"/>
    <s v="Female"/>
    <n v="0"/>
    <s v="c9"/>
    <n v="74463"/>
    <x v="4487"/>
    <s v="60001-100000"/>
    <m/>
    <m/>
    <m/>
    <m/>
    <m/>
    <n v="24248"/>
    <n v="74273"/>
    <n v="50025"/>
    <n v="-50789.5"/>
    <n v="149310.5"/>
    <n v="74463"/>
  </r>
  <r>
    <n v="523315"/>
    <d v="2014-07-23T09:33:33"/>
    <s v="Hired"/>
    <s v="Male"/>
    <n v="0"/>
    <s v="c9"/>
    <n v="61840"/>
    <x v="4488"/>
    <s v="60001-100000"/>
    <m/>
    <m/>
    <m/>
    <m/>
    <m/>
    <n v="24245.5"/>
    <n v="74219.75"/>
    <n v="49974.25"/>
    <n v="-50715.875"/>
    <n v="149181.125"/>
    <n v="61840"/>
  </r>
  <r>
    <n v="798174"/>
    <d v="2014-07-23T09:36:18"/>
    <s v="Hired"/>
    <s v="Female"/>
    <n v="0"/>
    <s v="c9"/>
    <n v="72885"/>
    <x v="4489"/>
    <s v="60001-100000"/>
    <m/>
    <m/>
    <m/>
    <m/>
    <m/>
    <n v="24243"/>
    <n v="74230"/>
    <n v="49987"/>
    <n v="-50737.5"/>
    <n v="149210.5"/>
    <n v="72885"/>
  </r>
  <r>
    <n v="708662"/>
    <d v="2014-07-28T10:28:42"/>
    <s v="Hired"/>
    <s v="Don’t want to say"/>
    <n v="0"/>
    <s v="c9"/>
    <n v="90175"/>
    <x v="4490"/>
    <s v="60001-100000"/>
    <m/>
    <m/>
    <m/>
    <m/>
    <m/>
    <n v="24180.5"/>
    <n v="74251.5"/>
    <n v="50071"/>
    <n v="-50926"/>
    <n v="149358"/>
    <n v="90175"/>
  </r>
  <r>
    <n v="127417"/>
    <d v="2014-08-21T11:56:43"/>
    <s v="Rejected"/>
    <s v="Male"/>
    <n v="0"/>
    <s v="c9"/>
    <n v="24365"/>
    <x v="4491"/>
    <s v="20001-40000"/>
    <m/>
    <m/>
    <m/>
    <m/>
    <m/>
    <n v="24118"/>
    <n v="74209.5"/>
    <n v="50091.5"/>
    <n v="-51019.25"/>
    <n v="149346.75"/>
    <n v="24365"/>
  </r>
  <r>
    <n v="553366"/>
    <d v="2014-07-10T17:07:59"/>
    <s v="Hired"/>
    <s v="Male"/>
    <n v="0"/>
    <s v="i5"/>
    <n v="33107"/>
    <x v="4492"/>
    <s v="20001-40000"/>
    <m/>
    <m/>
    <m/>
    <m/>
    <m/>
    <n v="24055.5"/>
    <n v="74219.75"/>
    <n v="50164.25"/>
    <n v="-51190.875"/>
    <n v="149466.125"/>
    <n v="33107"/>
  </r>
  <r>
    <n v="365544"/>
    <d v="2014-07-19T12:56:58"/>
    <s v="Hired"/>
    <s v="Male"/>
    <n v="0"/>
    <s v="i7"/>
    <n v="88392"/>
    <x v="4493"/>
    <s v="60001-100000"/>
    <m/>
    <m/>
    <m/>
    <m/>
    <m/>
    <n v="23993"/>
    <n v="74230"/>
    <n v="50237"/>
    <n v="-51362.5"/>
    <n v="149585.5"/>
    <n v="88392"/>
  </r>
  <r>
    <n v="214108"/>
    <d v="2014-07-19T12:57:23"/>
    <s v="Hired"/>
    <s v="Male"/>
    <n v="0"/>
    <s v="i7"/>
    <n v="20588"/>
    <x v="4494"/>
    <s v="20001-40000"/>
    <m/>
    <m/>
    <m/>
    <m/>
    <m/>
    <n v="23986.25"/>
    <n v="74199.25"/>
    <n v="50213"/>
    <n v="-51333.25"/>
    <n v="149518.75"/>
    <n v="20588"/>
  </r>
  <r>
    <n v="784011"/>
    <d v="2014-06-04T09:31:47"/>
    <s v="Hired"/>
    <s v="Male"/>
    <n v="0"/>
    <s v="i5"/>
    <n v="61893"/>
    <x v="4495"/>
    <s v="60001-100000"/>
    <m/>
    <m/>
    <m/>
    <m/>
    <m/>
    <n v="24118"/>
    <n v="74209.5"/>
    <n v="50091.5"/>
    <n v="-51019.25"/>
    <n v="149346.75"/>
    <n v="61893"/>
  </r>
  <r>
    <n v="138560"/>
    <d v="2014-06-04T09:35:00"/>
    <s v="Hired"/>
    <s v="Male"/>
    <n v="0"/>
    <s v="i5"/>
    <n v="88308"/>
    <x v="4496"/>
    <s v="60001-100000"/>
    <m/>
    <m/>
    <m/>
    <m/>
    <m/>
    <n v="24055.5"/>
    <n v="74219.75"/>
    <n v="50164.25"/>
    <n v="-51190.875"/>
    <n v="149466.125"/>
    <n v="88308"/>
  </r>
  <r>
    <n v="123989"/>
    <d v="2014-08-21T09:07:18"/>
    <s v="Hired"/>
    <s v="Female"/>
    <n v="0"/>
    <s v="i5"/>
    <n v="92448"/>
    <x v="4497"/>
    <s v="60001-100000"/>
    <m/>
    <m/>
    <m/>
    <m/>
    <m/>
    <n v="23993"/>
    <n v="74189"/>
    <n v="50196"/>
    <n v="-51301"/>
    <n v="149483"/>
    <n v="92448"/>
  </r>
  <r>
    <n v="487619"/>
    <d v="2014-08-21T09:08:33"/>
    <s v="Hired"/>
    <s v="Female"/>
    <n v="0"/>
    <s v="i5"/>
    <n v="94371"/>
    <x v="4498"/>
    <s v="60001-100000"/>
    <m/>
    <m/>
    <m/>
    <m/>
    <m/>
    <n v="23986.25"/>
    <n v="74144"/>
    <n v="50157.75"/>
    <n v="-51250.375"/>
    <n v="149380.625"/>
    <n v="94371"/>
  </r>
  <r>
    <n v="466987"/>
    <d v="2014-08-21T09:10:08"/>
    <s v="Hired"/>
    <s v="Female"/>
    <n v="0"/>
    <s v="i5"/>
    <n v="57736"/>
    <x v="4499"/>
    <s v="40001-60000"/>
    <m/>
    <m/>
    <m/>
    <m/>
    <m/>
    <n v="23979.5"/>
    <n v="74086.5"/>
    <n v="50107"/>
    <n v="-51181"/>
    <n v="149247"/>
    <n v="57736"/>
  </r>
  <r>
    <n v="335534"/>
    <d v="2014-05-15T13:40:34"/>
    <s v="Rejected"/>
    <s v="Female"/>
    <n v="0"/>
    <s v="c5"/>
    <n v="41420"/>
    <x v="4500"/>
    <s v="40001-60000"/>
    <m/>
    <m/>
    <m/>
    <m/>
    <m/>
    <n v="23972.75"/>
    <n v="74107.75"/>
    <n v="50135"/>
    <n v="-51229.75"/>
    <n v="149310.25"/>
    <n v="41420"/>
  </r>
  <r>
    <n v="497423"/>
    <d v="2014-05-15T13:41:26"/>
    <s v="Hired"/>
    <s v="Female"/>
    <n v="0"/>
    <s v="c5"/>
    <n v="59654"/>
    <x v="4501"/>
    <s v="40001-60000"/>
    <m/>
    <m/>
    <m/>
    <m/>
    <m/>
    <n v="23966"/>
    <n v="74129"/>
    <n v="50163"/>
    <n v="-51278.5"/>
    <n v="149373.5"/>
    <n v="59654"/>
  </r>
  <r>
    <n v="623846"/>
    <d v="2014-05-27T10:23:03"/>
    <s v="Hired"/>
    <s v="Male"/>
    <n v="0"/>
    <s v="c5"/>
    <n v="95127"/>
    <x v="4502"/>
    <s v="60001-100000"/>
    <m/>
    <m/>
    <m/>
    <m/>
    <m/>
    <n v="23945"/>
    <n v="74144"/>
    <n v="50199"/>
    <n v="-51353.5"/>
    <n v="149442.5"/>
    <n v="95127"/>
  </r>
  <r>
    <n v="648615"/>
    <d v="2014-05-27T10:23:28"/>
    <s v="Hired"/>
    <s v="Male"/>
    <n v="0"/>
    <s v="c5"/>
    <n v="25246"/>
    <x v="1957"/>
    <s v="20001-40000"/>
    <m/>
    <m/>
    <m/>
    <m/>
    <m/>
    <n v="23924"/>
    <n v="74086.5"/>
    <n v="50162.5"/>
    <n v="-51319.75"/>
    <n v="149330.25"/>
    <n v="25246"/>
  </r>
  <r>
    <n v="935227"/>
    <d v="2014-06-11T14:47:06"/>
    <s v="Hired"/>
    <s v="Female"/>
    <n v="0"/>
    <s v="c5"/>
    <n v="86970"/>
    <x v="4503"/>
    <s v="60001-100000"/>
    <m/>
    <m/>
    <m/>
    <m/>
    <m/>
    <n v="23903"/>
    <n v="74107.75"/>
    <n v="50204.75"/>
    <n v="-51404.125"/>
    <n v="149414.875"/>
    <n v="86970"/>
  </r>
  <r>
    <n v="257181"/>
    <d v="2014-06-17T15:59:18"/>
    <s v="Hired"/>
    <s v="Female"/>
    <n v="0"/>
    <s v="c5"/>
    <n v="62814"/>
    <x v="4504"/>
    <s v="60001-100000"/>
    <m/>
    <m/>
    <m/>
    <m/>
    <m/>
    <n v="23882"/>
    <n v="74044"/>
    <n v="50162"/>
    <n v="-51361"/>
    <n v="149287"/>
    <n v="62814"/>
  </r>
  <r>
    <n v="162517"/>
    <d v="2014-06-19T11:37:50"/>
    <s v="Hired"/>
    <s v="Male"/>
    <n v="0"/>
    <s v="c5"/>
    <n v="61601"/>
    <x v="4505"/>
    <s v="60001-100000"/>
    <m/>
    <m/>
    <m/>
    <m/>
    <m/>
    <n v="23881.25"/>
    <n v="74065.25"/>
    <n v="50184"/>
    <n v="-51394.75"/>
    <n v="149341.25"/>
    <n v="61601"/>
  </r>
  <r>
    <n v="33827"/>
    <d v="2014-06-20T16:31:15"/>
    <s v="Hired"/>
    <s v="Male"/>
    <n v="0"/>
    <s v="c5"/>
    <n v="30364"/>
    <x v="4506"/>
    <s v="20001-40000"/>
    <m/>
    <m/>
    <m/>
    <m/>
    <m/>
    <n v="23880.5"/>
    <n v="74086.5"/>
    <n v="50206"/>
    <n v="-51428.5"/>
    <n v="149395.5"/>
    <n v="30364"/>
  </r>
  <r>
    <n v="584822"/>
    <d v="2014-06-26T15:24:57"/>
    <s v="Hired"/>
    <s v="Male"/>
    <n v="0"/>
    <s v="c5"/>
    <n v="19994"/>
    <x v="4507"/>
    <s v="0-20,000"/>
    <m/>
    <m/>
    <m/>
    <m/>
    <m/>
    <n v="23879.75"/>
    <n v="74107.75"/>
    <n v="50228"/>
    <n v="-51462.25"/>
    <n v="149449.75"/>
    <n v="19994"/>
  </r>
  <r>
    <n v="377801"/>
    <d v="2014-06-26T15:21:42"/>
    <s v="Hired"/>
    <s v="Female"/>
    <n v="0"/>
    <s v="c5"/>
    <n v="46108"/>
    <x v="4508"/>
    <s v="40001-60000"/>
    <m/>
    <m/>
    <m/>
    <m/>
    <m/>
    <n v="23882"/>
    <n v="74129"/>
    <n v="50247"/>
    <n v="-51488.5"/>
    <n v="149499.5"/>
    <n v="46108"/>
  </r>
  <r>
    <n v="987281"/>
    <d v="2014-06-28T11:17:37"/>
    <s v="Hired"/>
    <s v="Female"/>
    <n v="0"/>
    <s v="c5"/>
    <n v="46500"/>
    <x v="4509"/>
    <s v="40001-60000"/>
    <m/>
    <m/>
    <m/>
    <m/>
    <m/>
    <n v="23881.25"/>
    <n v="74144"/>
    <n v="50262.75"/>
    <n v="-51512.875"/>
    <n v="149538.125"/>
    <n v="46500"/>
  </r>
  <r>
    <n v="308343"/>
    <d v="2014-08-21T09:31:28"/>
    <s v="Hired"/>
    <s v="Male"/>
    <n v="0"/>
    <s v="i7"/>
    <n v="11330"/>
    <x v="4510"/>
    <s v="0-20,000"/>
    <m/>
    <m/>
    <m/>
    <m/>
    <m/>
    <n v="23880.5"/>
    <n v="74159"/>
    <n v="50278.5"/>
    <n v="-51537.25"/>
    <n v="149576.75"/>
    <n v="11330"/>
  </r>
  <r>
    <n v="490160"/>
    <d v="2014-08-28T09:32:34"/>
    <s v="Hired"/>
    <s v="Male"/>
    <n v="0"/>
    <s v="i7"/>
    <n v="95546"/>
    <x v="4511"/>
    <s v="60001-100000"/>
    <m/>
    <m/>
    <m/>
    <m/>
    <m/>
    <n v="23903"/>
    <n v="74174"/>
    <n v="50271"/>
    <n v="-51503.5"/>
    <n v="149580.5"/>
    <n v="95546"/>
  </r>
  <r>
    <n v="984313"/>
    <d v="2014-06-16T09:26:59"/>
    <s v="Hired"/>
    <s v="Male"/>
    <n v="0"/>
    <s v="c9"/>
    <n v="33967"/>
    <x v="4512"/>
    <s v="20001-40000"/>
    <m/>
    <m/>
    <m/>
    <m/>
    <m/>
    <n v="23882"/>
    <n v="74129"/>
    <n v="50247"/>
    <n v="-51488.5"/>
    <n v="149499.5"/>
    <n v="33967"/>
  </r>
  <r>
    <n v="58039"/>
    <d v="2014-06-18T09:42:31"/>
    <s v="Hired"/>
    <s v="Don’t want to say"/>
    <n v="0"/>
    <s v="c9"/>
    <n v="34157"/>
    <x v="4513"/>
    <s v="20001-40000"/>
    <m/>
    <m/>
    <m/>
    <m/>
    <m/>
    <n v="23881.25"/>
    <n v="74144"/>
    <n v="50262.75"/>
    <n v="-51512.875"/>
    <n v="149538.125"/>
    <n v="34157"/>
  </r>
  <r>
    <n v="920958"/>
    <d v="2014-08-28T09:32:38"/>
    <s v="Hired"/>
    <s v="Male"/>
    <n v="0"/>
    <s v="c9"/>
    <n v="11869"/>
    <x v="4514"/>
    <s v="0-20,000"/>
    <m/>
    <m/>
    <m/>
    <m/>
    <m/>
    <n v="23880.5"/>
    <n v="74159"/>
    <n v="50278.5"/>
    <n v="-51537.25"/>
    <n v="149576.75"/>
    <n v="11869"/>
  </r>
  <r>
    <n v="737902"/>
    <d v="2014-08-28T09:33:53"/>
    <s v="Rejected"/>
    <s v="Female"/>
    <n v="0"/>
    <s v="c9"/>
    <n v="42892"/>
    <x v="4515"/>
    <s v="40001-60000"/>
    <m/>
    <m/>
    <m/>
    <m/>
    <m/>
    <n v="23903"/>
    <n v="74174"/>
    <n v="50271"/>
    <n v="-51503.5"/>
    <n v="149580.5"/>
    <n v="42892"/>
  </r>
  <r>
    <n v="598001"/>
    <d v="2014-06-12T09:31:48"/>
    <s v="Rejected"/>
    <s v="Male"/>
    <n v="0"/>
    <s v="i5"/>
    <n v="30152"/>
    <x v="4516"/>
    <s v="20001-40000"/>
    <m/>
    <m/>
    <m/>
    <m/>
    <m/>
    <n v="23882"/>
    <n v="74189"/>
    <n v="50307"/>
    <n v="-51578.5"/>
    <n v="149649.5"/>
    <n v="30152"/>
  </r>
  <r>
    <n v="997474"/>
    <d v="2014-07-03T09:34:34"/>
    <s v="Hired"/>
    <s v="Male"/>
    <n v="0"/>
    <s v="c5"/>
    <n v="13143"/>
    <x v="4517"/>
    <s v="0-20,000"/>
    <m/>
    <m/>
    <m/>
    <m/>
    <m/>
    <n v="23881.25"/>
    <n v="74199.25"/>
    <n v="50318"/>
    <n v="-51595.75"/>
    <n v="149676.25"/>
    <n v="13143"/>
  </r>
  <r>
    <n v="146332"/>
    <d v="2014-07-03T09:35:02"/>
    <s v="Hired"/>
    <s v="Male"/>
    <n v="0"/>
    <s v="c5"/>
    <n v="36283"/>
    <x v="4518"/>
    <s v="20001-40000"/>
    <m/>
    <m/>
    <m/>
    <m/>
    <m/>
    <n v="23924"/>
    <n v="74209.5"/>
    <n v="50285.5"/>
    <n v="-51504.25"/>
    <n v="149637.75"/>
    <n v="36283"/>
  </r>
  <r>
    <n v="485005"/>
    <d v="2014-07-15T16:16:57"/>
    <s v="Hired"/>
    <s v="Don’t want to say"/>
    <n v="0"/>
    <s v="c5"/>
    <n v="47503"/>
    <x v="4519"/>
    <s v="40001-60000"/>
    <m/>
    <m/>
    <m/>
    <m/>
    <m/>
    <n v="23903"/>
    <n v="74219.75"/>
    <n v="50316.75"/>
    <n v="-51572.125"/>
    <n v="149694.875"/>
    <n v="47503"/>
  </r>
  <r>
    <n v="133581"/>
    <d v="2014-07-15T16:17:25"/>
    <s v="Hired"/>
    <s v="Don’t want to say"/>
    <n v="0"/>
    <s v="c5"/>
    <n v="49877"/>
    <x v="4520"/>
    <s v="40001-60000"/>
    <m/>
    <m/>
    <m/>
    <m/>
    <m/>
    <n v="23882"/>
    <n v="74230"/>
    <n v="50348"/>
    <n v="-51640"/>
    <n v="149752"/>
    <n v="49877"/>
  </r>
  <r>
    <n v="14318"/>
    <d v="2014-08-28T09:31:45"/>
    <s v="Hired"/>
    <s v="Female"/>
    <n v="0"/>
    <s v="c5"/>
    <n v="5223"/>
    <x v="4521"/>
    <s v="0-20,000"/>
    <m/>
    <m/>
    <m/>
    <m/>
    <m/>
    <n v="23881.25"/>
    <n v="74251.5"/>
    <n v="50370.25"/>
    <n v="-51674.125"/>
    <n v="149806.875"/>
    <n v="5223"/>
  </r>
  <r>
    <n v="541632"/>
    <d v="2014-07-11T09:32:05"/>
    <s v="Hired"/>
    <s v="Male"/>
    <n v="0"/>
    <s v="c9"/>
    <n v="56674"/>
    <x v="4522"/>
    <s v="40001-60000"/>
    <m/>
    <m/>
    <m/>
    <m/>
    <m/>
    <n v="23924"/>
    <n v="74273"/>
    <n v="50349"/>
    <n v="-51599.5"/>
    <n v="149796.5"/>
    <n v="56674"/>
  </r>
  <r>
    <n v="426385"/>
    <d v="2014-06-06T07:57:43"/>
    <s v="Rejected"/>
    <s v="Male"/>
    <n v="0"/>
    <s v="i5"/>
    <n v="83497"/>
    <x v="4523"/>
    <s v="60001-100000"/>
    <m/>
    <m/>
    <m/>
    <m/>
    <m/>
    <n v="23903"/>
    <n v="74294.5"/>
    <n v="50391.5"/>
    <n v="-51684.25"/>
    <n v="149881.75"/>
    <n v="83497"/>
  </r>
  <r>
    <n v="115018"/>
    <d v="2014-05-05T09:32:25"/>
    <s v="Hired"/>
    <s v="Male"/>
    <n v="0"/>
    <s v="i5"/>
    <n v="68941"/>
    <x v="4524"/>
    <s v="60001-100000"/>
    <m/>
    <m/>
    <m/>
    <m/>
    <m/>
    <n v="23882"/>
    <n v="74230"/>
    <n v="50348"/>
    <n v="-51640"/>
    <n v="149752"/>
    <n v="68941"/>
  </r>
  <r>
    <n v="16456"/>
    <d v="2014-05-05T09:32:59"/>
    <s v="Hired"/>
    <s v="Male"/>
    <n v="0"/>
    <s v="i5"/>
    <n v="54974"/>
    <x v="4525"/>
    <s v="40001-60000"/>
    <m/>
    <m/>
    <m/>
    <m/>
    <m/>
    <n v="23881.25"/>
    <n v="74251.5"/>
    <n v="50370.25"/>
    <n v="-51674.125"/>
    <n v="149806.875"/>
    <n v="54974"/>
  </r>
  <r>
    <n v="532766"/>
    <d v="2014-08-15T16:40:58"/>
    <s v="Rejected"/>
    <s v="Male"/>
    <n v="0"/>
    <s v="c5"/>
    <n v="19391"/>
    <x v="4526"/>
    <s v="0-20,000"/>
    <m/>
    <m/>
    <m/>
    <m/>
    <m/>
    <n v="23880.5"/>
    <n v="74273"/>
    <n v="50392.5"/>
    <n v="-51708.25"/>
    <n v="149861.75"/>
    <n v="19391"/>
  </r>
  <r>
    <n v="228278"/>
    <d v="2014-08-17T13:22:29"/>
    <s v="Hired"/>
    <s v="Male"/>
    <n v="0"/>
    <s v="c5"/>
    <n v="90747"/>
    <x v="4527"/>
    <s v="60001-100000"/>
    <m/>
    <m/>
    <m/>
    <m/>
    <m/>
    <n v="23903"/>
    <n v="74294.5"/>
    <n v="50391.5"/>
    <n v="-51684.25"/>
    <n v="149881.75"/>
    <n v="90747"/>
  </r>
  <r>
    <n v="996910"/>
    <d v="2014-08-17T13:23:33"/>
    <s v="Hired"/>
    <s v="Female"/>
    <n v="0"/>
    <s v="c5"/>
    <n v="76895"/>
    <x v="4528"/>
    <s v="60001-100000"/>
    <m/>
    <m/>
    <m/>
    <m/>
    <m/>
    <n v="23882"/>
    <n v="74230"/>
    <n v="50348"/>
    <n v="-51640"/>
    <n v="149752"/>
    <n v="76895"/>
  </r>
  <r>
    <n v="737589"/>
    <d v="2014-08-17T13:24:41"/>
    <s v="Hired"/>
    <s v="Male"/>
    <n v="0"/>
    <s v="c5"/>
    <n v="91905"/>
    <x v="4529"/>
    <s v="60001-100000"/>
    <m/>
    <m/>
    <m/>
    <m/>
    <m/>
    <n v="23881.25"/>
    <n v="74199.25"/>
    <n v="50318"/>
    <n v="-51595.75"/>
    <n v="149676.25"/>
    <n v="91905"/>
  </r>
  <r>
    <n v="350567"/>
    <d v="2014-08-17T13:23:16"/>
    <s v="Hired"/>
    <s v="Don’t want to say"/>
    <n v="0"/>
    <s v="c5"/>
    <n v="35972"/>
    <x v="4530"/>
    <s v="20001-40000"/>
    <m/>
    <m/>
    <m/>
    <m/>
    <m/>
    <n v="23880.5"/>
    <n v="74159"/>
    <n v="50278.5"/>
    <n v="-51537.25"/>
    <n v="149576.75"/>
    <n v="35972"/>
  </r>
  <r>
    <n v="935580"/>
    <d v="2014-06-11T07:45:51"/>
    <s v="Hired"/>
    <s v="Male"/>
    <n v="0"/>
    <s v="i7"/>
    <n v="75137"/>
    <x v="4531"/>
    <s v="60001-100000"/>
    <m/>
    <m/>
    <m/>
    <m/>
    <m/>
    <n v="23879.75"/>
    <n v="74174"/>
    <n v="50294.25"/>
    <n v="-51561.625"/>
    <n v="149615.375"/>
    <n v="75137"/>
  </r>
  <r>
    <n v="998478"/>
    <d v="2014-06-20T09:47:13"/>
    <s v="Hired"/>
    <s v="Male"/>
    <n v="0"/>
    <s v="i7"/>
    <n v="5143"/>
    <x v="4532"/>
    <s v="0-20,000"/>
    <m/>
    <m/>
    <m/>
    <m/>
    <m/>
    <n v="23879"/>
    <n v="74129"/>
    <n v="50250"/>
    <n v="-51496"/>
    <n v="149504"/>
    <n v="5143"/>
  </r>
  <r>
    <n v="563648"/>
    <d v="2014-06-20T09:48:18"/>
    <s v="Hired"/>
    <s v="Male"/>
    <n v="0"/>
    <s v="i7"/>
    <n v="26508"/>
    <x v="4533"/>
    <s v="20001-40000"/>
    <m/>
    <m/>
    <m/>
    <m/>
    <m/>
    <n v="23881.25"/>
    <n v="74144"/>
    <n v="50262.75"/>
    <n v="-51512.875"/>
    <n v="149538.125"/>
    <n v="26508"/>
  </r>
  <r>
    <n v="531055"/>
    <d v="2014-06-22T13:50:26"/>
    <s v="Hired"/>
    <s v="Female"/>
    <n v="0"/>
    <s v="i7"/>
    <n v="24791"/>
    <x v="4534"/>
    <s v="20001-40000"/>
    <m/>
    <m/>
    <m/>
    <m/>
    <m/>
    <n v="23880.5"/>
    <n v="74159"/>
    <n v="50278.5"/>
    <n v="-51537.25"/>
    <n v="149576.75"/>
    <n v="24791"/>
  </r>
  <r>
    <n v="755156"/>
    <d v="2014-07-04T10:28:44"/>
    <s v="Rejected"/>
    <s v="Female"/>
    <n v="0"/>
    <s v="i7"/>
    <n v="39818"/>
    <x v="4535"/>
    <s v="20001-40000"/>
    <m/>
    <m/>
    <m/>
    <m/>
    <m/>
    <n v="23879.75"/>
    <n v="74174"/>
    <n v="50294.25"/>
    <n v="-51561.625"/>
    <n v="149615.375"/>
    <n v="39818"/>
  </r>
  <r>
    <n v="709538"/>
    <d v="2014-07-04T10:32:32"/>
    <s v="Hired"/>
    <s v="Female"/>
    <n v="0"/>
    <s v="i7"/>
    <n v="9733"/>
    <x v="4536"/>
    <s v="0-20,000"/>
    <m/>
    <m/>
    <m/>
    <m/>
    <m/>
    <n v="23879"/>
    <n v="74189"/>
    <n v="50310"/>
    <n v="-51586"/>
    <n v="149654"/>
    <n v="9733"/>
  </r>
  <r>
    <n v="233897"/>
    <d v="2014-07-04T10:37:16"/>
    <s v="Hired"/>
    <s v="Female"/>
    <n v="0"/>
    <s v="i7"/>
    <n v="8237"/>
    <x v="4537"/>
    <s v="0-20,000"/>
    <m/>
    <m/>
    <m/>
    <m/>
    <m/>
    <n v="23881.25"/>
    <n v="74199.25"/>
    <n v="50318"/>
    <n v="-51595.75"/>
    <n v="149676.25"/>
    <n v="8237"/>
  </r>
  <r>
    <n v="757668"/>
    <d v="2014-06-17T09:31:41"/>
    <s v="Hired"/>
    <s v="Male"/>
    <n v="0"/>
    <s v="c5"/>
    <n v="74917"/>
    <x v="4538"/>
    <s v="60001-100000"/>
    <m/>
    <m/>
    <m/>
    <m/>
    <m/>
    <n v="23924"/>
    <n v="74209.5"/>
    <n v="50285.5"/>
    <n v="-51504.25"/>
    <n v="149637.75"/>
    <n v="74917"/>
  </r>
  <r>
    <n v="137775"/>
    <d v="2014-07-15T09:31:40"/>
    <s v="Hired"/>
    <s v="Male"/>
    <n v="0"/>
    <s v="c5"/>
    <n v="75705"/>
    <x v="4539"/>
    <s v="60001-100000"/>
    <m/>
    <m/>
    <m/>
    <m/>
    <m/>
    <n v="23903"/>
    <n v="74174"/>
    <n v="50271"/>
    <n v="-51503.5"/>
    <n v="149580.5"/>
    <n v="75705"/>
  </r>
  <r>
    <n v="889336"/>
    <d v="2014-08-04T12:37:25"/>
    <s v="Hired"/>
    <s v="Male"/>
    <n v="0"/>
    <s v="c5"/>
    <n v="16637"/>
    <x v="4540"/>
    <s v="0-20,000"/>
    <m/>
    <m/>
    <m/>
    <m/>
    <m/>
    <n v="23882"/>
    <n v="74129"/>
    <n v="50247"/>
    <n v="-51488.5"/>
    <n v="149499.5"/>
    <n v="16637"/>
  </r>
  <r>
    <n v="860049"/>
    <d v="2014-07-15T09:32:02"/>
    <s v="Hired"/>
    <s v="Male"/>
    <n v="0"/>
    <s v="i5"/>
    <n v="81002"/>
    <x v="4541"/>
    <s v="60001-100000"/>
    <m/>
    <m/>
    <m/>
    <m/>
    <m/>
    <n v="23945"/>
    <n v="74144"/>
    <n v="50199"/>
    <n v="-51353.5"/>
    <n v="149442.5"/>
    <n v="81002"/>
  </r>
  <r>
    <n v="608169"/>
    <d v="2014-07-15T09:32:11"/>
    <s v="Hired"/>
    <s v="Male"/>
    <n v="0"/>
    <s v="c8"/>
    <n v="17544"/>
    <x v="4542"/>
    <s v="0-20,000"/>
    <m/>
    <m/>
    <m/>
    <m/>
    <m/>
    <n v="23924"/>
    <n v="74086.5"/>
    <n v="50162.5"/>
    <n v="-51319.75"/>
    <n v="149330.25"/>
    <n v="17544"/>
  </r>
  <r>
    <n v="255806"/>
    <d v="2014-08-01T13:08:43"/>
    <s v="Hired"/>
    <s v="Male"/>
    <n v="0"/>
    <s v="c8"/>
    <n v="61950"/>
    <x v="4543"/>
    <s v="60001-100000"/>
    <m/>
    <m/>
    <m/>
    <m/>
    <m/>
    <n v="23972.75"/>
    <n v="74107.75"/>
    <n v="50135"/>
    <n v="-51229.75"/>
    <n v="149310.25"/>
    <n v="61950"/>
  </r>
  <r>
    <n v="39931"/>
    <d v="2014-08-01T13:09:15"/>
    <s v="Rejected"/>
    <s v="Male"/>
    <n v="0"/>
    <s v="c8"/>
    <n v="95200"/>
    <x v="4544"/>
    <s v="60001-100000"/>
    <m/>
    <m/>
    <m/>
    <m/>
    <m/>
    <n v="23966"/>
    <n v="74129"/>
    <n v="50163"/>
    <n v="-51278.5"/>
    <n v="149373.5"/>
    <n v="95200"/>
  </r>
  <r>
    <n v="633002"/>
    <d v="2014-06-03T09:39:09"/>
    <s v="Hired"/>
    <s v="Female"/>
    <n v="0"/>
    <s v="c9"/>
    <n v="79867"/>
    <x v="1741"/>
    <s v="60001-100000"/>
    <m/>
    <m/>
    <m/>
    <m/>
    <m/>
    <n v="23945"/>
    <n v="74065.25"/>
    <n v="50120.25"/>
    <n v="-51235.375"/>
    <n v="149245.625"/>
    <n v="79867"/>
  </r>
  <r>
    <n v="934713"/>
    <d v="2014-06-03T09:40:03"/>
    <s v="Rejected"/>
    <s v="Female"/>
    <n v="0"/>
    <s v="c9"/>
    <n v="86588"/>
    <x v="4545"/>
    <s v="60001-100000"/>
    <m/>
    <m/>
    <m/>
    <m/>
    <m/>
    <n v="23924"/>
    <n v="74016.5"/>
    <n v="50092.5"/>
    <n v="-51214.75"/>
    <n v="149155.25"/>
    <n v="86588"/>
  </r>
  <r>
    <n v="355348"/>
    <d v="2014-06-03T09:41:37"/>
    <s v="Hired"/>
    <s v="Female"/>
    <n v="0"/>
    <s v="c9"/>
    <n v="69691"/>
    <x v="4546"/>
    <s v="60001-100000"/>
    <m/>
    <m/>
    <m/>
    <m/>
    <m/>
    <n v="23903"/>
    <n v="73986.5"/>
    <n v="50083.5"/>
    <n v="-51222.25"/>
    <n v="149111.75"/>
    <n v="69691"/>
  </r>
  <r>
    <n v="624692"/>
    <d v="2014-06-03T09:42:00"/>
    <s v="Hired"/>
    <s v="Female"/>
    <n v="0"/>
    <s v="c9"/>
    <n v="54152"/>
    <x v="4547"/>
    <s v="40001-60000"/>
    <m/>
    <m/>
    <m/>
    <m/>
    <m/>
    <n v="23882"/>
    <n v="73989"/>
    <n v="50107"/>
    <n v="-51278.5"/>
    <n v="149149.5"/>
    <n v="54152"/>
  </r>
  <r>
    <n v="462488"/>
    <d v="2014-06-03T09:42:39"/>
    <s v="Hired"/>
    <s v="Male"/>
    <n v="0"/>
    <s v="c9"/>
    <n v="81412"/>
    <x v="4548"/>
    <s v="60001-100000"/>
    <m/>
    <m/>
    <m/>
    <m/>
    <m/>
    <n v="23881.25"/>
    <n v="74002.75"/>
    <n v="50121.5"/>
    <n v="-51301"/>
    <n v="149185"/>
    <n v="81412"/>
  </r>
  <r>
    <n v="800056"/>
    <d v="2014-06-03T09:44:56"/>
    <s v="Rejected"/>
    <s v="Male"/>
    <n v="0"/>
    <s v="c9"/>
    <n v="36888"/>
    <x v="4549"/>
    <s v="20001-40000"/>
    <m/>
    <m/>
    <m/>
    <m/>
    <m/>
    <n v="23880.5"/>
    <n v="73984"/>
    <n v="50103.5"/>
    <n v="-51274.75"/>
    <n v="149139.25"/>
    <n v="36888"/>
  </r>
  <r>
    <n v="459590"/>
    <d v="2014-05-05T18:51:18"/>
    <s v="Hired"/>
    <s v="Male"/>
    <n v="0"/>
    <s v="c8"/>
    <n v="4448"/>
    <x v="4550"/>
    <s v="0-20,000"/>
    <m/>
    <m/>
    <m/>
    <m/>
    <m/>
    <n v="23879.75"/>
    <n v="73986.5"/>
    <n v="50106.75"/>
    <n v="-51280.375"/>
    <n v="149146.625"/>
    <n v="4448"/>
  </r>
  <r>
    <n v="929923"/>
    <d v="2014-05-08T13:31:54"/>
    <s v="Hired"/>
    <s v="Male"/>
    <n v="0"/>
    <s v="i6"/>
    <n v="9150"/>
    <x v="4551"/>
    <s v="0-20,000"/>
    <m/>
    <m/>
    <m/>
    <m/>
    <m/>
    <n v="23882"/>
    <n v="73989"/>
    <n v="50107"/>
    <n v="-51278.5"/>
    <n v="149149.5"/>
    <n v="9150"/>
  </r>
  <r>
    <n v="102990"/>
    <d v="2014-06-18T16:56:06"/>
    <s v="Hired"/>
    <s v="Female"/>
    <n v="0"/>
    <s v="i6"/>
    <n v="81256"/>
    <x v="4552"/>
    <s v="60001-100000"/>
    <m/>
    <m/>
    <m/>
    <m/>
    <m/>
    <n v="23945"/>
    <n v="74002.75"/>
    <n v="50057.75"/>
    <n v="-51141.625"/>
    <n v="149089.375"/>
    <n v="81256"/>
  </r>
  <r>
    <n v="243390"/>
    <d v="2014-06-18T16:56:33"/>
    <s v="Hired"/>
    <s v="Male"/>
    <n v="0"/>
    <s v="i6"/>
    <n v="64629"/>
    <x v="4553"/>
    <s v="60001-100000"/>
    <m/>
    <m/>
    <m/>
    <m/>
    <m/>
    <n v="23924"/>
    <n v="73984"/>
    <n v="50060"/>
    <n v="-51166"/>
    <n v="149074"/>
    <n v="64629"/>
  </r>
  <r>
    <n v="329507"/>
    <d v="2014-06-18T16:56:57"/>
    <s v="Hired"/>
    <s v="Male"/>
    <n v="0"/>
    <s v="i6"/>
    <n v="77546"/>
    <x v="4554"/>
    <s v="60001-100000"/>
    <m/>
    <m/>
    <m/>
    <m/>
    <m/>
    <n v="23903"/>
    <n v="73986.5"/>
    <n v="50083.5"/>
    <n v="-51222.25"/>
    <n v="149111.75"/>
    <n v="77546"/>
  </r>
  <r>
    <n v="272114"/>
    <d v="2014-06-18T16:57:24"/>
    <s v="Hired"/>
    <s v="Male"/>
    <n v="0"/>
    <s v="i6"/>
    <n v="73785"/>
    <x v="4555"/>
    <s v="60001-100000"/>
    <m/>
    <m/>
    <m/>
    <m/>
    <m/>
    <n v="23882"/>
    <n v="73979"/>
    <n v="50097"/>
    <n v="-51263.5"/>
    <n v="149124.5"/>
    <n v="73785"/>
  </r>
  <r>
    <n v="205709"/>
    <d v="2014-06-18T17:00:11"/>
    <s v="Hired"/>
    <s v="Male"/>
    <n v="0"/>
    <s v="i6"/>
    <n v="78256"/>
    <x v="4556"/>
    <s v="60001-100000"/>
    <m/>
    <m/>
    <m/>
    <m/>
    <m/>
    <n v="23881.25"/>
    <n v="73981.5"/>
    <n v="50100.25"/>
    <n v="-51269.125"/>
    <n v="149131.875"/>
    <n v="78256"/>
  </r>
  <r>
    <n v="498450"/>
    <d v="2014-08-29T08:44:36"/>
    <s v="Hired"/>
    <s v="Female"/>
    <n v="0"/>
    <s v="i6"/>
    <n v="71264"/>
    <x v="4557"/>
    <s v="60001-100000"/>
    <m/>
    <m/>
    <m/>
    <m/>
    <m/>
    <n v="23880.5"/>
    <n v="73978"/>
    <n v="50097.5"/>
    <n v="-51265.75"/>
    <n v="149124.25"/>
    <n v="71264"/>
  </r>
  <r>
    <n v="316467"/>
    <d v="2014-08-29T08:45:05"/>
    <s v="Hired"/>
    <s v="Male"/>
    <n v="0"/>
    <s v="i6"/>
    <n v="50714"/>
    <x v="4558"/>
    <s v="40001-60000"/>
    <m/>
    <m/>
    <m/>
    <m/>
    <m/>
    <n v="23879.75"/>
    <n v="73978.5"/>
    <n v="50098.75"/>
    <n v="-51268.375"/>
    <n v="149126.625"/>
    <n v="50714"/>
  </r>
  <r>
    <n v="135319"/>
    <d v="2014-08-29T08:45:57"/>
    <s v="Hired"/>
    <s v="Female"/>
    <n v="0"/>
    <s v="i6"/>
    <n v="52257"/>
    <x v="4559"/>
    <s v="40001-60000"/>
    <m/>
    <m/>
    <m/>
    <m/>
    <m/>
    <n v="23879"/>
    <n v="73979"/>
    <n v="50100"/>
    <n v="-51271"/>
    <n v="149129"/>
    <n v="52257"/>
  </r>
  <r>
    <n v="359399"/>
    <d v="2014-05-28T09:33:01"/>
    <s v="Hired"/>
    <s v="Female"/>
    <n v="0"/>
    <s v="c5"/>
    <n v="10139"/>
    <x v="4560"/>
    <s v="0-20,000"/>
    <m/>
    <m/>
    <m/>
    <m/>
    <m/>
    <n v="23861.25"/>
    <n v="73981.5"/>
    <n v="50120.25"/>
    <n v="-51319.125"/>
    <n v="149161.875"/>
    <n v="10139"/>
  </r>
  <r>
    <n v="120227"/>
    <d v="2014-05-28T09:33:30"/>
    <s v="Hired"/>
    <s v="Male"/>
    <n v="0"/>
    <s v="c5"/>
    <n v="23130"/>
    <x v="4561"/>
    <s v="20001-40000"/>
    <m/>
    <m/>
    <m/>
    <m/>
    <m/>
    <n v="23880.5"/>
    <n v="73984"/>
    <n v="50103.5"/>
    <n v="-51274.75"/>
    <n v="149139.25"/>
    <n v="23130"/>
  </r>
  <r>
    <n v="439538"/>
    <d v="2014-05-28T09:35:28"/>
    <s v="Rejected"/>
    <s v="Male"/>
    <n v="0"/>
    <s v="c5"/>
    <n v="96715"/>
    <x v="4562"/>
    <s v="60001-100000"/>
    <m/>
    <m/>
    <m/>
    <m/>
    <m/>
    <n v="23903"/>
    <n v="73986.5"/>
    <n v="50083.5"/>
    <n v="-51222.25"/>
    <n v="149111.75"/>
    <n v="96715"/>
  </r>
  <r>
    <n v="236840"/>
    <d v="2014-05-28T09:35:58"/>
    <s v="Hired"/>
    <s v="Male"/>
    <n v="0"/>
    <s v="c5"/>
    <n v="57957"/>
    <x v="4563"/>
    <s v="40001-60000"/>
    <m/>
    <m/>
    <m/>
    <m/>
    <m/>
    <n v="23882"/>
    <n v="73979"/>
    <n v="50097"/>
    <n v="-51263.5"/>
    <n v="149124.5"/>
    <n v="57957"/>
  </r>
  <r>
    <n v="666814"/>
    <d v="2014-05-28T09:36:28"/>
    <s v="Hired"/>
    <s v="Male"/>
    <n v="0"/>
    <s v="c5"/>
    <n v="36605"/>
    <x v="4564"/>
    <s v="20001-40000"/>
    <m/>
    <m/>
    <m/>
    <m/>
    <m/>
    <n v="23881.25"/>
    <n v="73981.5"/>
    <n v="50100.25"/>
    <n v="-51269.125"/>
    <n v="149131.875"/>
    <n v="36605"/>
  </r>
  <r>
    <n v="294991"/>
    <d v="2014-08-28T18:40:42"/>
    <s v="Hired"/>
    <s v="Male"/>
    <n v="0"/>
    <s v="c5"/>
    <n v="89333"/>
    <x v="4565"/>
    <s v="60001-100000"/>
    <m/>
    <m/>
    <m/>
    <m/>
    <m/>
    <n v="23880.5"/>
    <n v="73984"/>
    <n v="50103.5"/>
    <n v="-51274.75"/>
    <n v="149139.25"/>
    <n v="89333"/>
  </r>
  <r>
    <n v="216145"/>
    <d v="2014-08-28T18:41:44"/>
    <s v="Hired"/>
    <s v="Male"/>
    <n v="0"/>
    <s v="c5"/>
    <n v="32682"/>
    <x v="4566"/>
    <s v="20001-40000"/>
    <m/>
    <m/>
    <m/>
    <m/>
    <m/>
    <n v="23879.75"/>
    <n v="73978.5"/>
    <n v="50098.75"/>
    <n v="-51268.375"/>
    <n v="149126.625"/>
    <n v="32682"/>
  </r>
  <r>
    <n v="521853"/>
    <d v="2014-05-01T11:43:58"/>
    <s v="Hired"/>
    <s v="Female"/>
    <n v="0"/>
    <s v="c9"/>
    <n v="68268"/>
    <x v="4567"/>
    <s v="60001-100000"/>
    <m/>
    <m/>
    <m/>
    <m/>
    <m/>
    <n v="23879"/>
    <n v="73979"/>
    <n v="50100"/>
    <n v="-51271"/>
    <n v="149129"/>
    <n v="68268"/>
  </r>
  <r>
    <n v="237408"/>
    <d v="2014-05-10T10:53:11"/>
    <s v="Hired"/>
    <s v="Male"/>
    <n v="0"/>
    <s v="i5"/>
    <n v="81535"/>
    <x v="4568"/>
    <s v="60001-100000"/>
    <m/>
    <m/>
    <m/>
    <m/>
    <m/>
    <n v="23861.25"/>
    <n v="73981.5"/>
    <n v="50120.25"/>
    <n v="-51319.125"/>
    <n v="149161.875"/>
    <n v="81535"/>
  </r>
  <r>
    <n v="327209"/>
    <d v="2014-05-10T10:54:07"/>
    <s v="Hired"/>
    <s v="Male"/>
    <n v="0"/>
    <s v="i5"/>
    <n v="39207"/>
    <x v="4569"/>
    <s v="20001-40000"/>
    <m/>
    <m/>
    <m/>
    <m/>
    <m/>
    <n v="23843.5"/>
    <n v="73978"/>
    <n v="50134.5"/>
    <n v="-51358.25"/>
    <n v="149179.75"/>
    <n v="39207"/>
  </r>
  <r>
    <n v="549553"/>
    <d v="2014-05-10T10:55:46"/>
    <s v="Hired"/>
    <s v="Male"/>
    <n v="0"/>
    <s v="i5"/>
    <n v="57385"/>
    <x v="4570"/>
    <s v="40001-60000"/>
    <m/>
    <m/>
    <m/>
    <m/>
    <m/>
    <n v="23825.75"/>
    <n v="73978.5"/>
    <n v="50152.75"/>
    <n v="-51403.375"/>
    <n v="149207.625"/>
    <n v="57385"/>
  </r>
  <r>
    <n v="547639"/>
    <d v="2014-05-24T08:38:37"/>
    <s v="Hired"/>
    <s v="Male"/>
    <n v="0"/>
    <s v="i5"/>
    <n v="72419"/>
    <x v="2112"/>
    <s v="60001-100000"/>
    <m/>
    <m/>
    <m/>
    <m/>
    <m/>
    <n v="23808"/>
    <n v="73979"/>
    <n v="50171"/>
    <n v="-51448.5"/>
    <n v="149235.5"/>
    <n v="72419"/>
  </r>
  <r>
    <n v="390500"/>
    <d v="2014-05-24T08:39:54"/>
    <s v="Hired"/>
    <s v="Male"/>
    <n v="0"/>
    <s v="i5"/>
    <n v="54871"/>
    <x v="4571"/>
    <s v="40001-60000"/>
    <m/>
    <m/>
    <m/>
    <m/>
    <m/>
    <n v="23801.25"/>
    <n v="73981.5"/>
    <n v="50180.25"/>
    <n v="-51469.125"/>
    <n v="149251.875"/>
    <n v="54871"/>
  </r>
  <r>
    <n v="767769"/>
    <d v="2014-05-24T08:43:23"/>
    <s v="Hired"/>
    <s v="Male"/>
    <n v="0"/>
    <s v="i5"/>
    <n v="17807"/>
    <x v="4572"/>
    <s v="0-20,000"/>
    <m/>
    <m/>
    <m/>
    <m/>
    <m/>
    <n v="23794.5"/>
    <n v="73984"/>
    <n v="50189.5"/>
    <n v="-51489.75"/>
    <n v="149268.25"/>
    <n v="17807"/>
  </r>
  <r>
    <n v="723418"/>
    <d v="2014-05-25T18:25:11"/>
    <s v="Hired"/>
    <s v="Male"/>
    <n v="0"/>
    <s v="i5"/>
    <n v="14421"/>
    <x v="4573"/>
    <s v="0-20,000"/>
    <m/>
    <m/>
    <m/>
    <m/>
    <m/>
    <n v="23825.75"/>
    <n v="73986.5"/>
    <n v="50160.75"/>
    <n v="-51415.375"/>
    <n v="149227.625"/>
    <n v="14421"/>
  </r>
  <r>
    <n v="168774"/>
    <d v="2014-05-30T13:35:26"/>
    <s v="Rejected"/>
    <s v="Male"/>
    <n v="0"/>
    <s v="c9"/>
    <n v="4835"/>
    <x v="4574"/>
    <s v="0-20,000"/>
    <m/>
    <m/>
    <m/>
    <m/>
    <m/>
    <n v="23879"/>
    <n v="73989"/>
    <n v="50110"/>
    <n v="-51286"/>
    <n v="149154"/>
    <n v="4835"/>
  </r>
  <r>
    <n v="939626"/>
    <d v="2014-06-01T09:58:58"/>
    <s v="Hired"/>
    <s v="Don’t want to say"/>
    <n v="0"/>
    <s v="i5"/>
    <n v="80760"/>
    <x v="4575"/>
    <s v="60001-100000"/>
    <m/>
    <m/>
    <m/>
    <m/>
    <m/>
    <n v="23881.25"/>
    <n v="74002.75"/>
    <n v="50121.5"/>
    <n v="-51301"/>
    <n v="149185"/>
    <n v="80760"/>
  </r>
  <r>
    <n v="40370"/>
    <d v="2014-05-21T09:31:16"/>
    <s v="Hired"/>
    <s v="Male"/>
    <n v="0"/>
    <s v="c9"/>
    <n v="89675"/>
    <x v="4576"/>
    <s v="60001-100000"/>
    <m/>
    <m/>
    <m/>
    <m/>
    <m/>
    <n v="23880.5"/>
    <n v="73984"/>
    <n v="50103.5"/>
    <n v="-51274.75"/>
    <n v="149139.25"/>
    <n v="89675"/>
  </r>
  <r>
    <n v="855651"/>
    <d v="2014-05-28T11:03:13"/>
    <s v="Hired"/>
    <s v="Male"/>
    <n v="0"/>
    <s v="c9"/>
    <n v="22128"/>
    <x v="4577"/>
    <s v="20001-40000"/>
    <m/>
    <m/>
    <m/>
    <m/>
    <m/>
    <n v="23879.75"/>
    <n v="73978.5"/>
    <n v="50098.75"/>
    <n v="-51268.375"/>
    <n v="149126.625"/>
    <n v="22128"/>
  </r>
  <r>
    <n v="304870"/>
    <d v="2014-05-28T11:06:09"/>
    <s v="Hired"/>
    <s v="Female"/>
    <n v="0"/>
    <s v="c9"/>
    <n v="10749"/>
    <x v="4578"/>
    <s v="0-20,000"/>
    <m/>
    <m/>
    <m/>
    <m/>
    <m/>
    <n v="23882"/>
    <n v="73979"/>
    <n v="50097"/>
    <n v="-51263.5"/>
    <n v="149124.5"/>
    <n v="10749"/>
  </r>
  <r>
    <n v="128164"/>
    <d v="2014-05-29T13:04:58"/>
    <s v="Hired"/>
    <s v="Male"/>
    <n v="0"/>
    <s v="c9"/>
    <n v="91247"/>
    <x v="4579"/>
    <s v="60001-100000"/>
    <m/>
    <m/>
    <m/>
    <m/>
    <m/>
    <n v="23945"/>
    <n v="73981.5"/>
    <n v="50036.5"/>
    <n v="-51109.75"/>
    <n v="149036.25"/>
    <n v="91247"/>
  </r>
  <r>
    <n v="71808"/>
    <d v="2014-05-29T13:07:42"/>
    <s v="Hired"/>
    <s v="Male"/>
    <n v="0"/>
    <s v="c9"/>
    <n v="65949"/>
    <x v="4580"/>
    <s v="60001-100000"/>
    <m/>
    <m/>
    <m/>
    <m/>
    <m/>
    <n v="23924"/>
    <n v="73978"/>
    <n v="50054"/>
    <n v="-51157"/>
    <n v="149059"/>
    <n v="65949"/>
  </r>
  <r>
    <n v="250294"/>
    <d v="2014-06-03T03:28:57"/>
    <s v="Hired"/>
    <s v="Male"/>
    <n v="0"/>
    <s v="c9"/>
    <n v="56371"/>
    <x v="4581"/>
    <s v="40001-60000"/>
    <m/>
    <m/>
    <m/>
    <m/>
    <m/>
    <n v="23903"/>
    <n v="73978.5"/>
    <n v="50075.5"/>
    <n v="-51210.25"/>
    <n v="149091.75"/>
    <n v="56371"/>
  </r>
  <r>
    <n v="188463"/>
    <d v="2014-06-03T03:30:16"/>
    <s v="Hired"/>
    <s v="Female"/>
    <n v="0"/>
    <s v="c9"/>
    <n v="2658"/>
    <x v="4582"/>
    <s v="0-20,000"/>
    <m/>
    <m/>
    <m/>
    <m/>
    <m/>
    <n v="23882"/>
    <n v="73979"/>
    <n v="50097"/>
    <n v="-51263.5"/>
    <n v="149124.5"/>
    <n v="2658"/>
  </r>
  <r>
    <n v="164394"/>
    <d v="2014-06-13T13:12:21"/>
    <s v="Hired"/>
    <s v="Male"/>
    <n v="0"/>
    <s v="c9"/>
    <n v="96235"/>
    <x v="4583"/>
    <s v="60001-100000"/>
    <m/>
    <m/>
    <m/>
    <m/>
    <m/>
    <n v="23945"/>
    <n v="73981.5"/>
    <n v="50036.5"/>
    <n v="-51109.75"/>
    <n v="149036.25"/>
    <n v="96235"/>
  </r>
  <r>
    <n v="899082"/>
    <d v="2014-06-25T19:49:59"/>
    <s v="Hired"/>
    <s v="Female"/>
    <n v="0"/>
    <s v="c9"/>
    <n v="88125"/>
    <x v="4584"/>
    <s v="60001-100000"/>
    <m/>
    <m/>
    <m/>
    <m/>
    <m/>
    <n v="23924"/>
    <n v="73978"/>
    <n v="50054"/>
    <n v="-51157"/>
    <n v="149059"/>
    <n v="88125"/>
  </r>
  <r>
    <n v="85276"/>
    <d v="2014-07-02T09:32:45"/>
    <s v="Hired"/>
    <s v="Male"/>
    <n v="0"/>
    <s v="c9"/>
    <n v="13558"/>
    <x v="4585"/>
    <s v="0-20,000"/>
    <m/>
    <m/>
    <m/>
    <m/>
    <m/>
    <n v="23903"/>
    <n v="73967.75"/>
    <n v="50064.75"/>
    <n v="-51194.125"/>
    <n v="149064.875"/>
    <n v="13558"/>
  </r>
  <r>
    <n v="334207"/>
    <d v="2014-07-04T13:39:37"/>
    <s v="Hired"/>
    <s v="Male"/>
    <n v="0"/>
    <s v="c9"/>
    <n v="59450"/>
    <x v="4586"/>
    <s v="40001-60000"/>
    <m/>
    <m/>
    <m/>
    <m/>
    <m/>
    <n v="23966"/>
    <n v="73977"/>
    <n v="50011"/>
    <n v="-51050.5"/>
    <n v="148993.5"/>
    <n v="59450"/>
  </r>
  <r>
    <n v="102923"/>
    <d v="2014-07-04T13:40:27"/>
    <s v="Hired"/>
    <s v="Male"/>
    <n v="0"/>
    <s v="c9"/>
    <n v="45602"/>
    <x v="4587"/>
    <s v="40001-60000"/>
    <m/>
    <m/>
    <m/>
    <m/>
    <m/>
    <n v="23945"/>
    <n v="73977.5"/>
    <n v="50032.5"/>
    <n v="-51103.75"/>
    <n v="149026.25"/>
    <n v="45602"/>
  </r>
  <r>
    <n v="915022"/>
    <d v="2014-07-04T15:09:47"/>
    <s v="Hired"/>
    <s v="Female"/>
    <n v="0"/>
    <s v="c9"/>
    <n v="99852"/>
    <x v="4588"/>
    <s v="60001-100000"/>
    <m/>
    <m/>
    <m/>
    <m/>
    <m/>
    <n v="23924"/>
    <n v="73978"/>
    <n v="50054"/>
    <n v="-51157"/>
    <n v="149059"/>
    <n v="99852"/>
  </r>
  <r>
    <n v="520654"/>
    <d v="2014-07-04T15:12:10"/>
    <s v="Hired"/>
    <s v="Male"/>
    <n v="0"/>
    <s v="c9"/>
    <n v="87236"/>
    <x v="4589"/>
    <s v="60001-100000"/>
    <m/>
    <m/>
    <m/>
    <m/>
    <m/>
    <n v="23903"/>
    <n v="73967.75"/>
    <n v="50064.75"/>
    <n v="-51194.125"/>
    <n v="149064.875"/>
    <n v="87236"/>
  </r>
  <r>
    <n v="994549"/>
    <d v="2014-07-17T07:51:17"/>
    <s v="Hired"/>
    <s v="Female"/>
    <n v="0"/>
    <s v="c9"/>
    <n v="36563"/>
    <x v="4590"/>
    <s v="20001-40000"/>
    <m/>
    <m/>
    <m/>
    <m/>
    <m/>
    <n v="23882"/>
    <n v="73940"/>
    <n v="50058"/>
    <n v="-51205"/>
    <n v="149027"/>
    <n v="36563"/>
  </r>
  <r>
    <n v="606323"/>
    <d v="2014-07-17T07:54:06"/>
    <s v="Hired"/>
    <s v="Male"/>
    <n v="0"/>
    <s v="c9"/>
    <n v="30205"/>
    <x v="4591"/>
    <s v="20001-40000"/>
    <m/>
    <m/>
    <m/>
    <m/>
    <m/>
    <n v="23881.25"/>
    <n v="73949.25"/>
    <n v="50068"/>
    <n v="-51220.75"/>
    <n v="149051.25"/>
    <n v="30205"/>
  </r>
  <r>
    <n v="209645"/>
    <d v="2014-07-26T12:34:31"/>
    <s v="Hired"/>
    <s v="Male"/>
    <n v="0"/>
    <s v="i5"/>
    <n v="50191"/>
    <x v="3639"/>
    <s v="40001-60000"/>
    <m/>
    <m/>
    <m/>
    <m/>
    <m/>
    <n v="23880.5"/>
    <n v="73958.5"/>
    <n v="50078"/>
    <n v="-51236.5"/>
    <n v="149075.5"/>
    <n v="50191"/>
  </r>
  <r>
    <n v="385163"/>
    <d v="2014-07-31T11:09:49"/>
    <s v="Hired"/>
    <s v="Male"/>
    <n v="0"/>
    <s v="i5"/>
    <n v="23054"/>
    <x v="4592"/>
    <s v="20001-40000"/>
    <m/>
    <m/>
    <m/>
    <m/>
    <m/>
    <n v="23879.75"/>
    <n v="73967.75"/>
    <n v="50088"/>
    <n v="-51252.25"/>
    <n v="149099.75"/>
    <n v="23054"/>
  </r>
  <r>
    <n v="96908"/>
    <d v="2014-07-31T11:16:29"/>
    <s v="Rejected"/>
    <s v="Male"/>
    <n v="0"/>
    <s v="i5"/>
    <n v="2773"/>
    <x v="4593"/>
    <s v="0-20,000"/>
    <m/>
    <m/>
    <m/>
    <m/>
    <m/>
    <n v="23882"/>
    <n v="73977"/>
    <n v="50095"/>
    <n v="-51260.5"/>
    <n v="149119.5"/>
    <n v="2773"/>
  </r>
  <r>
    <n v="400560"/>
    <d v="2014-07-31T11:18:50"/>
    <s v="Hired"/>
    <s v="Male"/>
    <n v="0"/>
    <s v="i5"/>
    <n v="13941"/>
    <x v="4594"/>
    <s v="0-20,000"/>
    <m/>
    <m/>
    <m/>
    <m/>
    <m/>
    <n v="23945"/>
    <n v="73977.5"/>
    <n v="50032.5"/>
    <n v="-51103.75"/>
    <n v="149026.25"/>
    <n v="13941"/>
  </r>
  <r>
    <n v="902013"/>
    <d v="2014-07-16T09:32:24"/>
    <s v="Hired"/>
    <s v="Male"/>
    <n v="0"/>
    <s v="c9"/>
    <n v="81465"/>
    <x v="4595"/>
    <s v="60001-100000"/>
    <m/>
    <m/>
    <m/>
    <m/>
    <m/>
    <n v="23979.5"/>
    <n v="73978"/>
    <n v="49998.5"/>
    <n v="-51018.25"/>
    <n v="148975.75"/>
    <n v="81465"/>
  </r>
  <r>
    <n v="229001"/>
    <d v="2014-08-16T17:31:17"/>
    <s v="Hired"/>
    <s v="Male"/>
    <n v="0"/>
    <s v="c9"/>
    <n v="31640"/>
    <x v="4596"/>
    <s v="20001-40000"/>
    <m/>
    <m/>
    <m/>
    <m/>
    <m/>
    <n v="23972.75"/>
    <n v="73967.75"/>
    <n v="49995"/>
    <n v="-51019.75"/>
    <n v="148960.25"/>
    <n v="31640"/>
  </r>
  <r>
    <n v="681945"/>
    <d v="2014-08-30T08:33:41"/>
    <s v="Hired"/>
    <s v="Male"/>
    <n v="0"/>
    <s v="i5"/>
    <n v="57024"/>
    <x v="4597"/>
    <s v="40001-60000"/>
    <m/>
    <m/>
    <m/>
    <m/>
    <m/>
    <n v="23966"/>
    <n v="73977"/>
    <n v="50011"/>
    <n v="-51050.5"/>
    <n v="148993.5"/>
    <n v="57024"/>
  </r>
  <r>
    <n v="225054"/>
    <d v="2014-05-09T16:43:13"/>
    <s v="Hired"/>
    <s v="Male"/>
    <n v="0"/>
    <s v="i7"/>
    <n v="93457"/>
    <x v="4598"/>
    <s v="60001-100000"/>
    <m/>
    <m/>
    <m/>
    <m/>
    <m/>
    <n v="23945"/>
    <n v="73977.5"/>
    <n v="50032.5"/>
    <n v="-51103.75"/>
    <n v="149026.25"/>
    <n v="93457"/>
  </r>
  <r>
    <n v="960542"/>
    <d v="2014-05-09T16:44:14"/>
    <s v="Rejected"/>
    <s v="Male"/>
    <n v="0"/>
    <s v="i7"/>
    <n v="20950"/>
    <x v="4599"/>
    <s v="20001-40000"/>
    <m/>
    <m/>
    <m/>
    <m/>
    <m/>
    <n v="23924"/>
    <n v="73958.5"/>
    <n v="50034.5"/>
    <n v="-51127.75"/>
    <n v="149010.25"/>
    <n v="20950"/>
  </r>
  <r>
    <n v="50252"/>
    <d v="2014-06-25T09:31:04"/>
    <s v="Hired"/>
    <s v="Male"/>
    <n v="0"/>
    <s v="i5"/>
    <n v="19873"/>
    <x v="1474"/>
    <s v="0-20,000"/>
    <m/>
    <m/>
    <m/>
    <m/>
    <m/>
    <n v="23972.75"/>
    <n v="73967.75"/>
    <n v="49995"/>
    <n v="-51019.75"/>
    <n v="148960.25"/>
    <n v="19873"/>
  </r>
  <r>
    <n v="130762"/>
    <d v="2014-06-25T09:32:46"/>
    <s v="Rejected"/>
    <s v="Male"/>
    <n v="0"/>
    <s v="i5"/>
    <n v="86425"/>
    <x v="4600"/>
    <s v="60001-100000"/>
    <m/>
    <m/>
    <m/>
    <m/>
    <m/>
    <n v="23993"/>
    <n v="73977"/>
    <n v="49984"/>
    <n v="-50983"/>
    <n v="148953"/>
    <n v="86425"/>
  </r>
  <r>
    <n v="752703"/>
    <d v="2014-06-25T19:56:54"/>
    <s v="Hired"/>
    <s v="Don’t want to say"/>
    <n v="0"/>
    <s v="i5"/>
    <n v="36493"/>
    <x v="4601"/>
    <s v="20001-40000"/>
    <m/>
    <m/>
    <m/>
    <m/>
    <m/>
    <n v="23986.25"/>
    <n v="73949.25"/>
    <n v="49963"/>
    <n v="-50958.25"/>
    <n v="148893.75"/>
    <n v="36493"/>
  </r>
  <r>
    <n v="149895"/>
    <d v="2014-07-30T11:08:42"/>
    <s v="Hired"/>
    <s v="Male"/>
    <n v="0"/>
    <s v="c9"/>
    <n v="50495"/>
    <x v="4602"/>
    <s v="40001-60000"/>
    <m/>
    <m/>
    <m/>
    <m/>
    <m/>
    <n v="23979.5"/>
    <n v="73958.5"/>
    <n v="49979"/>
    <n v="-50989"/>
    <n v="148927"/>
    <n v="50495"/>
  </r>
  <r>
    <n v="283291"/>
    <d v="2014-08-20T09:32:12"/>
    <s v="Hired"/>
    <s v="Male"/>
    <n v="0"/>
    <s v="c9"/>
    <n v="86926"/>
    <x v="4603"/>
    <s v="60001-100000"/>
    <m/>
    <m/>
    <m/>
    <m/>
    <m/>
    <n v="23972.75"/>
    <n v="73967.75"/>
    <n v="49995"/>
    <n v="-51019.75"/>
    <n v="148960.25"/>
    <n v="86926"/>
  </r>
  <r>
    <n v="213119"/>
    <d v="2014-08-20T09:31:44"/>
    <s v="Hired"/>
    <s v="Don’t want to say"/>
    <n v="0"/>
    <s v="c9"/>
    <n v="85825"/>
    <x v="4604"/>
    <s v="60001-100000"/>
    <m/>
    <m/>
    <m/>
    <m/>
    <m/>
    <n v="23966"/>
    <n v="73940"/>
    <n v="49974"/>
    <n v="-50995"/>
    <n v="148901"/>
    <n v="85825"/>
  </r>
  <r>
    <n v="276604"/>
    <d v="2014-08-20T09:33:00"/>
    <s v="Hired"/>
    <s v="Don’t want to say"/>
    <n v="0"/>
    <s v="c9"/>
    <n v="77543"/>
    <x v="4605"/>
    <s v="60001-100000"/>
    <m/>
    <m/>
    <m/>
    <m/>
    <m/>
    <n v="23945"/>
    <n v="73910"/>
    <n v="49965"/>
    <n v="-51002.5"/>
    <n v="148857.5"/>
    <n v="77543"/>
  </r>
  <r>
    <n v="759940"/>
    <d v="2014-05-14T09:31:35"/>
    <s v="Hired"/>
    <s v="Male"/>
    <n v="0"/>
    <s v="c9"/>
    <n v="36728"/>
    <x v="4606"/>
    <s v="20001-40000"/>
    <m/>
    <m/>
    <m/>
    <m/>
    <m/>
    <n v="23924"/>
    <n v="73895"/>
    <n v="49971"/>
    <n v="-51032.5"/>
    <n v="148851.5"/>
    <n v="36728"/>
  </r>
  <r>
    <n v="321436"/>
    <d v="2014-05-20T10:13:26"/>
    <s v="Hired"/>
    <s v="Male"/>
    <n v="0"/>
    <s v="c9"/>
    <n v="54996"/>
    <x v="4607"/>
    <s v="40001-60000"/>
    <m/>
    <m/>
    <m/>
    <m/>
    <m/>
    <n v="23903"/>
    <n v="73897.5"/>
    <n v="49994.5"/>
    <n v="-51088.75"/>
    <n v="148889.25"/>
    <n v="54996"/>
  </r>
  <r>
    <n v="721878"/>
    <d v="2014-06-04T09:32:58"/>
    <s v="Hired"/>
    <s v="Female"/>
    <n v="0"/>
    <s v="c9"/>
    <n v="62340"/>
    <x v="4608"/>
    <s v="60001-100000"/>
    <m/>
    <m/>
    <m/>
    <m/>
    <m/>
    <n v="23882"/>
    <n v="73900"/>
    <n v="50018"/>
    <n v="-51145"/>
    <n v="148927"/>
    <n v="62340"/>
  </r>
  <r>
    <n v="197840"/>
    <d v="2014-06-11T09:31:32"/>
    <s v="Hired"/>
    <s v="Male"/>
    <n v="0"/>
    <s v="c9"/>
    <n v="3225"/>
    <x v="4609"/>
    <s v="0-20,000"/>
    <m/>
    <m/>
    <m/>
    <m/>
    <m/>
    <n v="23881.25"/>
    <n v="73910"/>
    <n v="50028.75"/>
    <n v="-51161.875"/>
    <n v="148953.125"/>
    <n v="3225"/>
  </r>
  <r>
    <n v="615676"/>
    <d v="2014-06-11T09:31:54"/>
    <s v="Hired"/>
    <s v="Male"/>
    <n v="0"/>
    <s v="c9"/>
    <n v="85562"/>
    <x v="4610"/>
    <s v="60001-100000"/>
    <m/>
    <m/>
    <m/>
    <m/>
    <m/>
    <n v="23924"/>
    <n v="73920"/>
    <n v="49996"/>
    <n v="-51070"/>
    <n v="148914"/>
    <n v="85562"/>
  </r>
  <r>
    <n v="722537"/>
    <d v="2014-06-11T09:33:23"/>
    <s v="Hired"/>
    <s v="Female"/>
    <n v="0"/>
    <s v="c9"/>
    <n v="98994"/>
    <x v="4611"/>
    <s v="60001-100000"/>
    <m/>
    <m/>
    <m/>
    <m/>
    <m/>
    <n v="23903"/>
    <n v="73897.5"/>
    <n v="49994.5"/>
    <n v="-51088.75"/>
    <n v="148889.25"/>
    <n v="98994"/>
  </r>
  <r>
    <n v="697595"/>
    <d v="2014-05-16T14:54:23"/>
    <s v="Rejected"/>
    <s v="Female"/>
    <n v="0"/>
    <s v="i5"/>
    <n v="14805"/>
    <x v="4612"/>
    <s v="0-20,000"/>
    <m/>
    <m/>
    <m/>
    <m/>
    <m/>
    <n v="23882"/>
    <n v="73890"/>
    <n v="50008"/>
    <n v="-51130"/>
    <n v="148902"/>
    <n v="14805"/>
  </r>
  <r>
    <n v="664237"/>
    <d v="2014-08-15T13:36:12"/>
    <s v="Hired"/>
    <s v="Female"/>
    <n v="0"/>
    <s v="c9"/>
    <n v="73430"/>
    <x v="4613"/>
    <s v="60001-100000"/>
    <m/>
    <m/>
    <m/>
    <m/>
    <m/>
    <n v="23945"/>
    <n v="73892.5"/>
    <n v="49947.5"/>
    <n v="-50976.25"/>
    <n v="148813.75"/>
    <n v="73430"/>
  </r>
  <r>
    <n v="500527"/>
    <d v="2014-08-20T14:16:11"/>
    <s v="Hired"/>
    <s v="Male"/>
    <n v="0"/>
    <s v="c9"/>
    <n v="78927"/>
    <x v="4614"/>
    <s v="60001-100000"/>
    <m/>
    <m/>
    <m/>
    <m/>
    <m/>
    <n v="23924"/>
    <n v="73895"/>
    <n v="49971"/>
    <n v="-51032.5"/>
    <n v="148851.5"/>
    <n v="78927"/>
  </r>
  <r>
    <n v="634732"/>
    <d v="2014-08-20T14:17:45"/>
    <s v="Hired"/>
    <s v="Male"/>
    <n v="0"/>
    <s v="c9"/>
    <n v="12012"/>
    <x v="4615"/>
    <s v="0-20,000"/>
    <m/>
    <m/>
    <m/>
    <m/>
    <m/>
    <n v="23903"/>
    <n v="73886.5"/>
    <n v="49983.5"/>
    <n v="-51072.25"/>
    <n v="148861.75"/>
    <n v="12012"/>
  </r>
  <r>
    <n v="333076"/>
    <d v="2014-08-20T14:18:24"/>
    <s v="Hired"/>
    <s v="Male"/>
    <n v="0"/>
    <s v="c9"/>
    <n v="42513"/>
    <x v="3128"/>
    <s v="40001-60000"/>
    <m/>
    <m/>
    <m/>
    <m/>
    <m/>
    <n v="23966"/>
    <n v="73890"/>
    <n v="49924"/>
    <n v="-50920"/>
    <n v="148776"/>
    <n v="42513"/>
  </r>
  <r>
    <n v="307061"/>
    <d v="2014-05-06T09:21:12"/>
    <s v="Hired"/>
    <s v="Male"/>
    <n v="0"/>
    <s v="c5"/>
    <n v="39277"/>
    <x v="4616"/>
    <s v="20001-40000"/>
    <m/>
    <m/>
    <m/>
    <m/>
    <m/>
    <n v="23945"/>
    <n v="73892.5"/>
    <n v="49947.5"/>
    <n v="-50976.25"/>
    <n v="148813.75"/>
    <n v="39277"/>
  </r>
  <r>
    <n v="208659"/>
    <d v="2014-05-06T09:25:26"/>
    <s v="Hired"/>
    <s v="Female"/>
    <n v="0"/>
    <s v="c5"/>
    <n v="96934"/>
    <x v="4617"/>
    <s v="60001-100000"/>
    <m/>
    <m/>
    <m/>
    <m/>
    <m/>
    <n v="23924"/>
    <n v="73895"/>
    <n v="49971"/>
    <n v="-51032.5"/>
    <n v="148851.5"/>
    <n v="96934"/>
  </r>
  <r>
    <n v="757766"/>
    <d v="2014-08-08T12:54:35"/>
    <s v="Rejected"/>
    <s v="Male"/>
    <n v="0"/>
    <s v="c5"/>
    <n v="13821"/>
    <x v="4618"/>
    <s v="0-20,000"/>
    <m/>
    <m/>
    <m/>
    <m/>
    <m/>
    <n v="23903"/>
    <n v="73886.5"/>
    <n v="49983.5"/>
    <n v="-51072.25"/>
    <n v="148861.75"/>
    <n v="13821"/>
  </r>
  <r>
    <n v="382964"/>
    <d v="2014-08-31T18:31:16"/>
    <s v="Hired"/>
    <s v="Female"/>
    <n v="0"/>
    <s v="c5"/>
    <n v="69869"/>
    <x v="4619"/>
    <s v="60001-100000"/>
    <m/>
    <m/>
    <m/>
    <m/>
    <m/>
    <n v="23966"/>
    <n v="73890"/>
    <n v="49924"/>
    <n v="-50920"/>
    <n v="148776"/>
    <n v="69869"/>
  </r>
  <r>
    <n v="83528"/>
    <d v="2014-07-03T14:05:23"/>
    <s v="Hired"/>
    <s v="Female"/>
    <n v="0"/>
    <s v="c9"/>
    <n v="32999"/>
    <x v="4620"/>
    <s v="20001-40000"/>
    <m/>
    <m/>
    <m/>
    <m/>
    <m/>
    <n v="23945"/>
    <n v="73892.5"/>
    <n v="49947.5"/>
    <n v="-50976.25"/>
    <n v="148813.75"/>
    <n v="32999"/>
  </r>
  <r>
    <n v="315613"/>
    <d v="2014-07-29T10:50:20"/>
    <s v="Hired"/>
    <s v="Male"/>
    <n v="0"/>
    <s v="c5"/>
    <n v="82780"/>
    <x v="4621"/>
    <s v="60001-100000"/>
    <m/>
    <m/>
    <m/>
    <m/>
    <m/>
    <n v="23924"/>
    <n v="73895"/>
    <n v="49971"/>
    <n v="-51032.5"/>
    <n v="148851.5"/>
    <n v="82780"/>
  </r>
  <r>
    <n v="890287"/>
    <d v="2014-07-01T22:35:36"/>
    <s v="Hired"/>
    <s v="Male"/>
    <n v="0"/>
    <s v="i7"/>
    <n v="50719"/>
    <x v="4622"/>
    <s v="40001-60000"/>
    <m/>
    <m/>
    <m/>
    <m/>
    <m/>
    <n v="23903"/>
    <n v="73886.5"/>
    <n v="49983.5"/>
    <n v="-51072.25"/>
    <n v="148861.75"/>
    <n v="50719"/>
  </r>
  <r>
    <n v="934036"/>
    <d v="2014-07-03T17:04:59"/>
    <s v="Hired"/>
    <s v="Male"/>
    <n v="0"/>
    <s v="i7"/>
    <n v="20776"/>
    <x v="4623"/>
    <s v="20001-40000"/>
    <m/>
    <m/>
    <m/>
    <m/>
    <m/>
    <n v="23882"/>
    <n v="73890"/>
    <n v="50008"/>
    <n v="-51130"/>
    <n v="148902"/>
    <n v="20776"/>
  </r>
  <r>
    <n v="725326"/>
    <d v="2014-07-03T17:07:26"/>
    <s v="Hired"/>
    <s v="Male"/>
    <n v="0"/>
    <s v="i7"/>
    <n v="44153"/>
    <x v="4624"/>
    <s v="40001-60000"/>
    <m/>
    <m/>
    <m/>
    <m/>
    <m/>
    <n v="23945"/>
    <n v="73892.5"/>
    <n v="49947.5"/>
    <n v="-50976.25"/>
    <n v="148813.75"/>
    <n v="44153"/>
  </r>
  <r>
    <n v="517263"/>
    <d v="2014-07-09T08:07:14"/>
    <s v="Rejected"/>
    <s v="Male"/>
    <n v="0"/>
    <s v="i7"/>
    <n v="26065"/>
    <x v="4625"/>
    <s v="20001-40000"/>
    <m/>
    <m/>
    <m/>
    <m/>
    <m/>
    <n v="23924"/>
    <n v="73895"/>
    <n v="49971"/>
    <n v="-51032.5"/>
    <n v="148851.5"/>
    <n v="26065"/>
  </r>
  <r>
    <n v="683143"/>
    <d v="2014-07-09T08:07:32"/>
    <s v="Hired"/>
    <s v="Female"/>
    <n v="0"/>
    <s v="i7"/>
    <n v="31497"/>
    <x v="4626"/>
    <s v="20001-40000"/>
    <m/>
    <m/>
    <m/>
    <m/>
    <m/>
    <n v="23903"/>
    <n v="73897.5"/>
    <n v="49994.5"/>
    <n v="-51088.75"/>
    <n v="148889.25"/>
    <n v="31497"/>
  </r>
  <r>
    <n v="337978"/>
    <d v="2014-07-09T08:07:30"/>
    <s v="Hired"/>
    <s v="Female"/>
    <n v="0"/>
    <s v="i7"/>
    <n v="57287"/>
    <x v="4627"/>
    <s v="40001-60000"/>
    <m/>
    <m/>
    <m/>
    <m/>
    <m/>
    <n v="23882"/>
    <n v="73900"/>
    <n v="50018"/>
    <n v="-51145"/>
    <n v="148927"/>
    <n v="57287"/>
  </r>
  <r>
    <n v="584084"/>
    <d v="2014-07-09T08:08:52"/>
    <s v="Hired"/>
    <s v="Female"/>
    <n v="0"/>
    <s v="i7"/>
    <n v="63870"/>
    <x v="4628"/>
    <s v="60001-100000"/>
    <m/>
    <m/>
    <m/>
    <m/>
    <m/>
    <n v="23881.25"/>
    <n v="73910"/>
    <n v="50028.75"/>
    <n v="-51161.875"/>
    <n v="148953.125"/>
    <n v="63870"/>
  </r>
  <r>
    <n v="967295"/>
    <d v="2014-08-06T11:47:03"/>
    <s v="Hired"/>
    <s v="Male"/>
    <n v="0"/>
    <s v="i7"/>
    <n v="30638"/>
    <x v="4629"/>
    <s v="20001-40000"/>
    <m/>
    <m/>
    <m/>
    <m/>
    <m/>
    <n v="23880.5"/>
    <n v="73920"/>
    <n v="50039.5"/>
    <n v="-51178.75"/>
    <n v="148979.25"/>
    <n v="30638"/>
  </r>
  <r>
    <n v="471614"/>
    <d v="2014-07-21T09:32:34"/>
    <s v="Hired"/>
    <s v="Female"/>
    <n v="0"/>
    <s v="c9"/>
    <n v="36312"/>
    <x v="4630"/>
    <s v="20001-40000"/>
    <m/>
    <m/>
    <m/>
    <m/>
    <m/>
    <n v="23879.75"/>
    <n v="73930"/>
    <n v="50050.25"/>
    <n v="-51195.625"/>
    <n v="149005.375"/>
    <n v="36312"/>
  </r>
  <r>
    <n v="153577"/>
    <d v="2014-07-28T09:33:08"/>
    <s v="Hired"/>
    <s v="Male"/>
    <n v="0"/>
    <s v="c9"/>
    <n v="94463"/>
    <x v="4631"/>
    <s v="60001-100000"/>
    <m/>
    <m/>
    <m/>
    <m/>
    <m/>
    <n v="23879"/>
    <n v="73940"/>
    <n v="50061"/>
    <n v="-51212.5"/>
    <n v="149031.5"/>
    <n v="94463"/>
  </r>
  <r>
    <n v="878147"/>
    <d v="2014-05-19T09:32:53"/>
    <s v="Hired"/>
    <s v="Male"/>
    <n v="0"/>
    <s v="i5"/>
    <n v="40315"/>
    <x v="4632"/>
    <s v="40001-60000"/>
    <m/>
    <m/>
    <m/>
    <m/>
    <m/>
    <n v="23861.25"/>
    <n v="73910"/>
    <n v="50048.75"/>
    <n v="-51211.875"/>
    <n v="148983.125"/>
    <n v="40315"/>
  </r>
  <r>
    <n v="799827"/>
    <d v="2014-06-19T17:59:09"/>
    <s v="Rejected"/>
    <s v="Male"/>
    <n v="0"/>
    <s v="i5"/>
    <n v="35519"/>
    <x v="4633"/>
    <s v="20001-40000"/>
    <m/>
    <m/>
    <m/>
    <m/>
    <m/>
    <n v="23843.5"/>
    <n v="73920"/>
    <n v="50076.5"/>
    <n v="-51271.25"/>
    <n v="149034.75"/>
    <n v="35519"/>
  </r>
  <r>
    <n v="57507"/>
    <d v="2014-05-06T16:10:15"/>
    <s v="Hired"/>
    <s v="Female"/>
    <n v="0"/>
    <s v="c5"/>
    <n v="6743"/>
    <x v="4634"/>
    <s v="0-20,000"/>
    <m/>
    <m/>
    <m/>
    <m/>
    <m/>
    <n v="23825.75"/>
    <n v="73930"/>
    <n v="50104.25"/>
    <n v="-51330.625"/>
    <n v="149086.375"/>
    <n v="6743"/>
  </r>
  <r>
    <n v="590363"/>
    <d v="2014-05-06T16:10:37"/>
    <s v="Hired"/>
    <s v="Male"/>
    <n v="0"/>
    <s v="c5"/>
    <n v="17189"/>
    <x v="4635"/>
    <s v="0-20,000"/>
    <m/>
    <m/>
    <m/>
    <m/>
    <m/>
    <n v="23879"/>
    <n v="73940"/>
    <n v="50061"/>
    <n v="-51212.5"/>
    <n v="149031.5"/>
    <n v="17189"/>
  </r>
  <r>
    <n v="433347"/>
    <d v="2014-05-07T13:52:55"/>
    <s v="Hired"/>
    <s v="Female"/>
    <n v="0"/>
    <s v="c8"/>
    <n v="47344"/>
    <x v="4636"/>
    <s v="40001-60000"/>
    <m/>
    <m/>
    <m/>
    <m/>
    <m/>
    <n v="23881.25"/>
    <n v="73949.25"/>
    <n v="50068"/>
    <n v="-51220.75"/>
    <n v="149051.25"/>
    <n v="47344"/>
  </r>
  <r>
    <n v="527298"/>
    <d v="2014-05-07T13:53:14"/>
    <s v="Rejected"/>
    <s v="Male"/>
    <n v="0"/>
    <s v="c8"/>
    <n v="94729"/>
    <x v="4637"/>
    <s v="60001-100000"/>
    <m/>
    <m/>
    <m/>
    <m/>
    <m/>
    <n v="23880.5"/>
    <n v="73958.5"/>
    <n v="50078"/>
    <n v="-51236.5"/>
    <n v="149075.5"/>
    <n v="94729"/>
  </r>
  <r>
    <n v="283190"/>
    <d v="2014-05-20T17:43:20"/>
    <s v="Hired"/>
    <s v="Male"/>
    <n v="0"/>
    <s v="c5"/>
    <n v="10200"/>
    <x v="4638"/>
    <s v="0-20,000"/>
    <m/>
    <m/>
    <m/>
    <m/>
    <m/>
    <n v="23879.75"/>
    <n v="73930"/>
    <n v="50050.25"/>
    <n v="-51195.625"/>
    <n v="149005.375"/>
    <n v="10200"/>
  </r>
  <r>
    <n v="564838"/>
    <d v="2014-06-04T17:39:19"/>
    <s v="Rejected"/>
    <s v="Female"/>
    <n v="0"/>
    <s v="c5"/>
    <n v="13871"/>
    <x v="4639"/>
    <s v="0-20,000"/>
    <m/>
    <m/>
    <m/>
    <m/>
    <m/>
    <n v="23882"/>
    <n v="73940"/>
    <n v="50058"/>
    <n v="-51205"/>
    <n v="149027"/>
    <n v="13871"/>
  </r>
  <r>
    <n v="537955"/>
    <d v="2014-06-04T17:40:58"/>
    <s v="Hired"/>
    <s v="Male"/>
    <n v="0"/>
    <s v="c5"/>
    <n v="4502"/>
    <x v="4640"/>
    <s v="0-20,000"/>
    <m/>
    <m/>
    <m/>
    <m/>
    <m/>
    <n v="23945"/>
    <n v="73949.25"/>
    <n v="50004.25"/>
    <n v="-51061.375"/>
    <n v="148955.625"/>
    <n v="4502"/>
  </r>
  <r>
    <n v="516907"/>
    <d v="2014-06-02T09:33:48"/>
    <s v="Hired"/>
    <s v="Female"/>
    <n v="0"/>
    <s v="c5"/>
    <n v="9417"/>
    <x v="4641"/>
    <s v="0-20,000"/>
    <m/>
    <m/>
    <m/>
    <m/>
    <m/>
    <n v="23979.5"/>
    <n v="73958.5"/>
    <n v="49979"/>
    <n v="-50989"/>
    <n v="148927"/>
    <n v="9417"/>
  </r>
  <r>
    <n v="677630"/>
    <d v="2014-06-02T09:37:59"/>
    <s v="Hired"/>
    <s v="Female"/>
    <n v="0"/>
    <s v="c5"/>
    <n v="22748"/>
    <x v="4642"/>
    <s v="20001-40000"/>
    <m/>
    <m/>
    <m/>
    <m/>
    <m/>
    <n v="24055.5"/>
    <n v="73967.75"/>
    <n v="49912.25"/>
    <n v="-50812.875"/>
    <n v="148836.125"/>
    <n v="22748"/>
  </r>
  <r>
    <n v="891817"/>
    <d v="2014-06-02T09:39:27"/>
    <s v="Hired"/>
    <s v="Male"/>
    <n v="0"/>
    <s v="c5"/>
    <n v="82558"/>
    <x v="4643"/>
    <s v="60001-100000"/>
    <m/>
    <m/>
    <m/>
    <m/>
    <m/>
    <n v="24243"/>
    <n v="73977"/>
    <n v="49734"/>
    <n v="-50358"/>
    <n v="148578"/>
    <n v="82558"/>
  </r>
  <r>
    <n v="345091"/>
    <d v="2014-06-03T15:39:46"/>
    <s v="Hired"/>
    <s v="Female"/>
    <n v="0"/>
    <s v="c5"/>
    <n v="6101"/>
    <x v="4644"/>
    <s v="0-20,000"/>
    <m/>
    <m/>
    <m/>
    <m/>
    <m/>
    <n v="24180.5"/>
    <n v="73949.25"/>
    <n v="49768.75"/>
    <n v="-50472.625"/>
    <n v="148602.375"/>
    <n v="6101"/>
  </r>
  <r>
    <n v="252596"/>
    <d v="2014-06-07T14:36:58"/>
    <s v="Hired"/>
    <s v="Male"/>
    <n v="0"/>
    <s v="c5"/>
    <n v="49221"/>
    <x v="4645"/>
    <s v="40001-60000"/>
    <m/>
    <m/>
    <m/>
    <m/>
    <m/>
    <n v="24248"/>
    <n v="73958.5"/>
    <n v="49710.5"/>
    <n v="-50317.75"/>
    <n v="148524.25"/>
    <n v="49221"/>
  </r>
  <r>
    <n v="273668"/>
    <d v="2014-06-07T14:38:57"/>
    <s v="Hired"/>
    <s v="Male"/>
    <n v="0"/>
    <s v="c5"/>
    <n v="30662"/>
    <x v="4646"/>
    <s v="20001-40000"/>
    <m/>
    <m/>
    <m/>
    <m/>
    <m/>
    <n v="24245.5"/>
    <n v="73967.75"/>
    <n v="49722.25"/>
    <n v="-50337.875"/>
    <n v="148551.125"/>
    <n v="30662"/>
  </r>
  <r>
    <n v="966039"/>
    <d v="2014-06-17T16:57:21"/>
    <s v="Rejected"/>
    <s v="Male"/>
    <n v="0"/>
    <s v="c5"/>
    <n v="82020"/>
    <x v="4647"/>
    <s v="60001-100000"/>
    <m/>
    <m/>
    <m/>
    <m/>
    <m/>
    <n v="24243"/>
    <n v="73977"/>
    <n v="49734"/>
    <n v="-50358"/>
    <n v="148578"/>
    <n v="82020"/>
  </r>
  <r>
    <n v="795136"/>
    <d v="2014-06-11T13:02:31"/>
    <s v="Hired"/>
    <s v="Male"/>
    <n v="0"/>
    <s v="c5"/>
    <n v="85806"/>
    <x v="4648"/>
    <s v="60001-100000"/>
    <m/>
    <m/>
    <m/>
    <m/>
    <m/>
    <n v="24180.5"/>
    <n v="73949.25"/>
    <n v="49768.75"/>
    <n v="-50472.625"/>
    <n v="148602.375"/>
    <n v="85806"/>
  </r>
  <r>
    <n v="460939"/>
    <d v="2014-06-11T13:03:49"/>
    <s v="Hired"/>
    <s v="Female"/>
    <n v="0"/>
    <s v="c5"/>
    <n v="64925"/>
    <x v="4649"/>
    <s v="60001-100000"/>
    <m/>
    <m/>
    <m/>
    <m/>
    <m/>
    <n v="24118"/>
    <n v="73920"/>
    <n v="49802"/>
    <n v="-50585"/>
    <n v="148623"/>
    <n v="64925"/>
  </r>
  <r>
    <n v="152139"/>
    <d v="2014-06-12T08:42:28"/>
    <s v="Hired"/>
    <s v="Female"/>
    <n v="0"/>
    <s v="c5"/>
    <n v="49625"/>
    <x v="11"/>
    <s v="40001-60000"/>
    <m/>
    <m/>
    <m/>
    <m/>
    <m/>
    <n v="24055.5"/>
    <n v="73930"/>
    <n v="49874.5"/>
    <n v="-50756.25"/>
    <n v="148741.75"/>
    <n v="49625"/>
  </r>
  <r>
    <n v="360592"/>
    <d v="2014-06-12T16:44:47"/>
    <s v="Hired"/>
    <s v="Male"/>
    <n v="0"/>
    <s v="c5"/>
    <n v="28732"/>
    <x v="4650"/>
    <s v="20001-40000"/>
    <m/>
    <m/>
    <m/>
    <m/>
    <m/>
    <n v="23993"/>
    <n v="73940"/>
    <n v="49947"/>
    <n v="-50927.5"/>
    <n v="148860.5"/>
    <n v="28732"/>
  </r>
  <r>
    <n v="364501"/>
    <d v="2014-06-19T10:45:30"/>
    <s v="Rejected"/>
    <s v="Female"/>
    <n v="0"/>
    <s v="n9"/>
    <n v="46219"/>
    <x v="4651"/>
    <s v="40001-60000"/>
    <m/>
    <m/>
    <m/>
    <m/>
    <m/>
    <n v="23986.25"/>
    <n v="73949.25"/>
    <n v="49963"/>
    <n v="-50958.25"/>
    <n v="148893.75"/>
    <n v="46219"/>
  </r>
  <r>
    <n v="675878"/>
    <d v="2014-06-19T10:50:04"/>
    <s v="Hired"/>
    <s v="Female"/>
    <n v="0"/>
    <s v="n6"/>
    <n v="44700"/>
    <x v="4652"/>
    <s v="40001-60000"/>
    <m/>
    <m/>
    <m/>
    <m/>
    <m/>
    <n v="23979.5"/>
    <n v="73958.5"/>
    <n v="49979"/>
    <n v="-50989"/>
    <n v="148927"/>
    <n v="44700"/>
  </r>
  <r>
    <n v="740422"/>
    <d v="2014-06-23T15:39:37"/>
    <s v="Hired"/>
    <s v="Male"/>
    <n v="0"/>
    <s v="c5"/>
    <n v="32333"/>
    <x v="4653"/>
    <s v="20001-40000"/>
    <m/>
    <m/>
    <m/>
    <m/>
    <m/>
    <n v="23972.75"/>
    <n v="73967.75"/>
    <n v="49995"/>
    <n v="-51019.75"/>
    <n v="148960.25"/>
    <n v="32333"/>
  </r>
  <r>
    <n v="620777"/>
    <d v="2014-06-23T15:43:58"/>
    <s v="Hired"/>
    <s v="Male"/>
    <n v="0"/>
    <s v="c5"/>
    <n v="92506"/>
    <x v="4654"/>
    <s v="60001-100000"/>
    <m/>
    <m/>
    <m/>
    <m/>
    <m/>
    <n v="23966"/>
    <n v="73977"/>
    <n v="50011"/>
    <n v="-51050.5"/>
    <n v="148993.5"/>
    <n v="92506"/>
  </r>
  <r>
    <n v="41585"/>
    <d v="2014-06-23T15:46:17"/>
    <s v="Hired"/>
    <s v="Female"/>
    <n v="0"/>
    <s v="c5"/>
    <n v="92272"/>
    <x v="4655"/>
    <s v="60001-100000"/>
    <m/>
    <m/>
    <m/>
    <m/>
    <m/>
    <n v="23945"/>
    <n v="73949.25"/>
    <n v="50004.25"/>
    <n v="-51061.375"/>
    <n v="148955.625"/>
    <n v="92272"/>
  </r>
  <r>
    <n v="25349"/>
    <d v="2014-06-23T15:40:34"/>
    <s v="Hired"/>
    <s v="Female"/>
    <n v="0"/>
    <s v="c5"/>
    <n v="84428"/>
    <x v="4656"/>
    <s v="60001-100000"/>
    <m/>
    <m/>
    <m/>
    <m/>
    <m/>
    <n v="23924"/>
    <n v="73920"/>
    <n v="49996"/>
    <n v="-51070"/>
    <n v="148914"/>
    <n v="84428"/>
  </r>
  <r>
    <n v="999118"/>
    <d v="2014-06-24T14:36:00"/>
    <s v="Hired"/>
    <s v="Male"/>
    <n v="0"/>
    <s v="c5"/>
    <n v="91343"/>
    <x v="4657"/>
    <s v="60001-100000"/>
    <m/>
    <m/>
    <m/>
    <m/>
    <m/>
    <n v="23903"/>
    <n v="73897.5"/>
    <n v="49994.5"/>
    <n v="-51088.75"/>
    <n v="148889.25"/>
    <n v="91343"/>
  </r>
  <r>
    <n v="71745"/>
    <d v="2014-06-25T11:54:09"/>
    <s v="Hired"/>
    <s v="Female"/>
    <n v="0"/>
    <s v="c5"/>
    <n v="6920"/>
    <x v="4658"/>
    <s v="0-20,000"/>
    <m/>
    <m/>
    <m/>
    <m/>
    <m/>
    <n v="23882"/>
    <n v="73890"/>
    <n v="50008"/>
    <n v="-51130"/>
    <n v="148902"/>
    <n v="6920"/>
  </r>
  <r>
    <n v="380463"/>
    <d v="2014-07-03T11:13:20"/>
    <s v="Hired"/>
    <s v="Female"/>
    <n v="0"/>
    <s v="c5"/>
    <n v="51982"/>
    <x v="4659"/>
    <s v="40001-60000"/>
    <m/>
    <m/>
    <m/>
    <m/>
    <m/>
    <n v="23945"/>
    <n v="73892.5"/>
    <n v="49947.5"/>
    <n v="-50976.25"/>
    <n v="148813.75"/>
    <n v="51982"/>
  </r>
  <r>
    <n v="637881"/>
    <d v="2014-07-15T17:16:03"/>
    <s v="Hired"/>
    <s v="Male"/>
    <n v="0"/>
    <s v="c5"/>
    <n v="4850"/>
    <x v="4660"/>
    <s v="0-20,000"/>
    <m/>
    <m/>
    <m/>
    <m/>
    <m/>
    <n v="23924"/>
    <n v="73895"/>
    <n v="49971"/>
    <n v="-51032.5"/>
    <n v="148851.5"/>
    <n v="4850"/>
  </r>
  <r>
    <n v="244499"/>
    <d v="2014-07-15T17:16:39"/>
    <s v="Hired"/>
    <s v="Male"/>
    <n v="0"/>
    <s v="c5"/>
    <n v="88295"/>
    <x v="4661"/>
    <s v="60001-100000"/>
    <m/>
    <m/>
    <m/>
    <m/>
    <m/>
    <n v="23972.75"/>
    <n v="73897.5"/>
    <n v="49924.75"/>
    <n v="-50914.375"/>
    <n v="148784.625"/>
    <n v="88295"/>
  </r>
  <r>
    <n v="678132"/>
    <d v="2014-07-15T19:44:14"/>
    <s v="Hired"/>
    <s v="Male"/>
    <n v="0"/>
    <s v="c5"/>
    <n v="9662"/>
    <x v="4662"/>
    <s v="0-20,000"/>
    <m/>
    <m/>
    <m/>
    <m/>
    <m/>
    <n v="23966"/>
    <n v="73890"/>
    <n v="49924"/>
    <n v="-50920"/>
    <n v="148776"/>
    <n v="9662"/>
  </r>
  <r>
    <n v="314550"/>
    <d v="2014-07-23T08:07:47"/>
    <s v="Hired"/>
    <s v="Male"/>
    <n v="0"/>
    <s v="c5"/>
    <n v="75573"/>
    <x v="4663"/>
    <s v="60001-100000"/>
    <m/>
    <m/>
    <m/>
    <m/>
    <m/>
    <n v="23986.25"/>
    <n v="73892.5"/>
    <n v="49906.25"/>
    <n v="-50873.125"/>
    <n v="148751.875"/>
    <n v="75573"/>
  </r>
  <r>
    <n v="601721"/>
    <d v="2014-07-23T08:08:25"/>
    <s v="Hired"/>
    <s v="Male"/>
    <n v="0"/>
    <s v="c5"/>
    <n v="46576"/>
    <x v="4664"/>
    <s v="40001-60000"/>
    <m/>
    <m/>
    <m/>
    <m/>
    <m/>
    <n v="23979.5"/>
    <n v="73883"/>
    <n v="49903.5"/>
    <n v="-50875.75"/>
    <n v="148738.25"/>
    <n v="46576"/>
  </r>
  <r>
    <n v="40000"/>
    <d v="2014-07-23T08:11:26"/>
    <s v="Hired"/>
    <s v="Female"/>
    <n v="0"/>
    <s v="c5"/>
    <n v="64981"/>
    <x v="4665"/>
    <s v="60001-100000"/>
    <m/>
    <m/>
    <m/>
    <m/>
    <m/>
    <n v="23972.75"/>
    <n v="73886.5"/>
    <n v="49913.75"/>
    <n v="-50897.875"/>
    <n v="148757.125"/>
    <n v="64981"/>
  </r>
  <r>
    <n v="118864"/>
    <d v="2014-07-30T08:31:16"/>
    <s v="Hired"/>
    <s v="Female"/>
    <n v="0"/>
    <s v="c5"/>
    <n v="49845"/>
    <x v="4666"/>
    <s v="40001-60000"/>
    <m/>
    <m/>
    <m/>
    <m/>
    <m/>
    <n v="23966"/>
    <n v="73890"/>
    <n v="49924"/>
    <n v="-50920"/>
    <n v="148776"/>
    <n v="49845"/>
  </r>
  <r>
    <n v="840274"/>
    <d v="2014-07-30T08:36:20"/>
    <s v="Hired"/>
    <s v="Female"/>
    <n v="0"/>
    <s v="c5"/>
    <n v="7390"/>
    <x v="4667"/>
    <s v="0-20,000"/>
    <m/>
    <m/>
    <m/>
    <m/>
    <m/>
    <n v="23945"/>
    <n v="73892.5"/>
    <n v="49947.5"/>
    <n v="-50976.25"/>
    <n v="148813.75"/>
    <n v="7390"/>
  </r>
  <r>
    <n v="220764"/>
    <d v="2014-07-30T12:54:22"/>
    <s v="Hired"/>
    <s v="Male"/>
    <n v="0"/>
    <s v="c5"/>
    <n v="45362"/>
    <x v="4668"/>
    <s v="40001-60000"/>
    <m/>
    <m/>
    <m/>
    <m/>
    <m/>
    <n v="23979.5"/>
    <n v="73895"/>
    <n v="49915.5"/>
    <n v="-50893.75"/>
    <n v="148768.25"/>
    <n v="45362"/>
  </r>
  <r>
    <n v="731483"/>
    <d v="2014-07-30T12:55:29"/>
    <s v="Hired"/>
    <s v="Male"/>
    <n v="0"/>
    <s v="c5"/>
    <n v="62480"/>
    <x v="4669"/>
    <s v="60001-100000"/>
    <m/>
    <m/>
    <m/>
    <m/>
    <m/>
    <n v="23972.75"/>
    <n v="73897.5"/>
    <n v="49924.75"/>
    <n v="-50914.375"/>
    <n v="148784.625"/>
    <n v="62480"/>
  </r>
  <r>
    <n v="971162"/>
    <d v="2014-05-19T09:33:13"/>
    <s v="Hired"/>
    <s v="Male"/>
    <n v="0"/>
    <s v="b9"/>
    <n v="62968"/>
    <x v="4670"/>
    <s v="60001-100000"/>
    <m/>
    <m/>
    <m/>
    <m/>
    <m/>
    <n v="23966"/>
    <n v="73900"/>
    <n v="49934"/>
    <n v="-50935"/>
    <n v="148801"/>
    <n v="62968"/>
  </r>
  <r>
    <n v="541358"/>
    <d v="2014-05-22T14:22:35"/>
    <s v="Hired"/>
    <s v="Female"/>
    <n v="0"/>
    <s v="b9"/>
    <n v="19995"/>
    <x v="4671"/>
    <s v="0-20,000"/>
    <m/>
    <m/>
    <m/>
    <m/>
    <m/>
    <n v="23945"/>
    <n v="73910"/>
    <n v="49965"/>
    <n v="-51002.5"/>
    <n v="148857.5"/>
    <n v="19995"/>
  </r>
  <r>
    <n v="618012"/>
    <d v="2014-05-22T14:26:35"/>
    <s v="Hired"/>
    <s v="Female"/>
    <n v="0"/>
    <s v="b9"/>
    <n v="44819"/>
    <x v="4672"/>
    <s v="40001-60000"/>
    <m/>
    <m/>
    <m/>
    <m/>
    <m/>
    <n v="23979.5"/>
    <n v="73920"/>
    <n v="49940.5"/>
    <n v="-50931.25"/>
    <n v="148830.75"/>
    <n v="44819"/>
  </r>
  <r>
    <n v="251929"/>
    <d v="2014-05-22T14:27:06"/>
    <s v="Hired"/>
    <s v="Male"/>
    <n v="0"/>
    <s v="b9"/>
    <n v="36837"/>
    <x v="4673"/>
    <s v="20001-40000"/>
    <m/>
    <m/>
    <m/>
    <m/>
    <m/>
    <n v="23972.75"/>
    <n v="73930"/>
    <n v="49957.25"/>
    <n v="-50963.125"/>
    <n v="148865.875"/>
    <n v="36837"/>
  </r>
  <r>
    <n v="391333"/>
    <d v="2014-05-22T14:28:31"/>
    <s v="Hired"/>
    <s v="Male"/>
    <n v="0"/>
    <s v="b9"/>
    <n v="78623"/>
    <x v="4674"/>
    <s v="60001-100000"/>
    <m/>
    <m/>
    <m/>
    <m/>
    <m/>
    <n v="23966"/>
    <n v="73940"/>
    <n v="49974"/>
    <n v="-50995"/>
    <n v="148901"/>
    <n v="78623"/>
  </r>
  <r>
    <n v="351563"/>
    <d v="2014-05-30T10:06:04"/>
    <s v="Hired"/>
    <s v="Male"/>
    <n v="0"/>
    <s v="b9"/>
    <n v="53090"/>
    <x v="4675"/>
    <s v="40001-60000"/>
    <m/>
    <m/>
    <m/>
    <m/>
    <m/>
    <n v="23945"/>
    <n v="73910"/>
    <n v="49965"/>
    <n v="-51002.5"/>
    <n v="148857.5"/>
    <n v="53090"/>
  </r>
  <r>
    <n v="392566"/>
    <d v="2014-06-04T07:19:58"/>
    <s v="Hired"/>
    <s v="Female"/>
    <n v="0"/>
    <s v="b9"/>
    <n v="29596"/>
    <x v="4676"/>
    <s v="20001-40000"/>
    <m/>
    <m/>
    <m/>
    <m/>
    <m/>
    <n v="23924"/>
    <n v="73920"/>
    <n v="49996"/>
    <n v="-51070"/>
    <n v="148914"/>
    <n v="29596"/>
  </r>
  <r>
    <n v="245882"/>
    <d v="2014-05-26T09:33:28"/>
    <s v="Hired"/>
    <s v="Female"/>
    <n v="0"/>
    <s v="b9"/>
    <n v="73749"/>
    <x v="4677"/>
    <s v="60001-100000"/>
    <m/>
    <m/>
    <m/>
    <m/>
    <m/>
    <n v="23903"/>
    <n v="73930"/>
    <n v="50027"/>
    <n v="-51137.5"/>
    <n v="148970.5"/>
    <n v="73749"/>
  </r>
  <r>
    <n v="608950"/>
    <d v="2014-05-26T09:37:10"/>
    <s v="Hired"/>
    <s v="Male"/>
    <n v="0"/>
    <s v="b9"/>
    <n v="86195"/>
    <x v="4678"/>
    <s v="60001-100000"/>
    <m/>
    <m/>
    <m/>
    <m/>
    <m/>
    <n v="23882"/>
    <n v="73940"/>
    <n v="50058"/>
    <n v="-51205"/>
    <n v="149027"/>
    <n v="86195"/>
  </r>
  <r>
    <n v="29624"/>
    <d v="2014-05-30T18:03:10"/>
    <s v="Hired"/>
    <s v="Male"/>
    <n v="0"/>
    <s v="b9"/>
    <n v="76423"/>
    <x v="4679"/>
    <s v="60001-100000"/>
    <m/>
    <m/>
    <m/>
    <m/>
    <m/>
    <n v="23881.25"/>
    <n v="73910"/>
    <n v="50028.75"/>
    <n v="-51161.875"/>
    <n v="148953.125"/>
    <n v="76423"/>
  </r>
  <r>
    <n v="286661"/>
    <d v="2014-05-30T18:05:54"/>
    <s v="Hired"/>
    <s v="Male"/>
    <n v="0"/>
    <s v="b9"/>
    <n v="19750"/>
    <x v="4680"/>
    <s v="0-20,000"/>
    <m/>
    <m/>
    <m/>
    <m/>
    <m/>
    <n v="23880.5"/>
    <n v="73895"/>
    <n v="50014.5"/>
    <n v="-51141.25"/>
    <n v="148916.75"/>
    <n v="19750"/>
  </r>
  <r>
    <n v="234992"/>
    <d v="2014-05-30T18:07:33"/>
    <s v="Hired"/>
    <s v="Male"/>
    <n v="0"/>
    <s v="b9"/>
    <n v="99645"/>
    <x v="4681"/>
    <s v="60001-100000"/>
    <m/>
    <m/>
    <m/>
    <m/>
    <m/>
    <n v="23903"/>
    <n v="73897.5"/>
    <n v="49994.5"/>
    <n v="-51088.75"/>
    <n v="148889.25"/>
    <n v="99645"/>
  </r>
  <r>
    <n v="860546"/>
    <d v="2014-06-03T13:09:16"/>
    <s v="Hired"/>
    <s v="Male"/>
    <n v="0"/>
    <s v="b9"/>
    <n v="58768"/>
    <x v="4682"/>
    <s v="40001-60000"/>
    <m/>
    <m/>
    <m/>
    <m/>
    <m/>
    <n v="23882"/>
    <n v="73890"/>
    <n v="50008"/>
    <n v="-51130"/>
    <n v="148902"/>
    <n v="58768"/>
  </r>
  <r>
    <n v="907437"/>
    <d v="2014-06-04T11:08:59"/>
    <s v="Hired"/>
    <s v="Male"/>
    <n v="0"/>
    <s v="b9"/>
    <n v="21029"/>
    <x v="4683"/>
    <s v="20001-40000"/>
    <m/>
    <m/>
    <m/>
    <m/>
    <m/>
    <n v="23881.25"/>
    <n v="73892.5"/>
    <n v="50011.25"/>
    <n v="-51135.625"/>
    <n v="148909.375"/>
    <n v="21029"/>
  </r>
  <r>
    <n v="100074"/>
    <d v="2014-07-28T09:31:28"/>
    <s v="Hired"/>
    <s v="Male"/>
    <n v="0"/>
    <s v="b9"/>
    <n v="52735"/>
    <x v="4684"/>
    <s v="40001-60000"/>
    <m/>
    <m/>
    <m/>
    <m/>
    <m/>
    <n v="23924"/>
    <n v="73895"/>
    <n v="49971"/>
    <n v="-51032.5"/>
    <n v="148851.5"/>
    <n v="52735"/>
  </r>
  <r>
    <n v="621297"/>
    <d v="2014-05-12T09:33:41"/>
    <s v="Hired"/>
    <s v="Female"/>
    <n v="0"/>
    <s v="b9"/>
    <n v="47912"/>
    <x v="4685"/>
    <s v="40001-60000"/>
    <m/>
    <m/>
    <m/>
    <m/>
    <m/>
    <n v="23903"/>
    <n v="73897.5"/>
    <n v="49994.5"/>
    <n v="-51088.75"/>
    <n v="148889.25"/>
    <n v="47912"/>
  </r>
  <r>
    <n v="461385"/>
    <d v="2014-05-12T09:36:08"/>
    <s v="Hired"/>
    <s v="Female"/>
    <n v="0"/>
    <s v="b9"/>
    <n v="23882"/>
    <x v="4686"/>
    <s v="20001-40000"/>
    <m/>
    <m/>
    <m/>
    <m/>
    <m/>
    <n v="23882"/>
    <n v="73900"/>
    <n v="50018"/>
    <n v="-51145"/>
    <n v="148927"/>
    <n v="23882"/>
  </r>
  <r>
    <n v="453777"/>
    <d v="2014-05-12T09:37:50"/>
    <s v="Hired"/>
    <s v="Female"/>
    <n v="0"/>
    <s v="b9"/>
    <n v="40903"/>
    <x v="4687"/>
    <s v="40001-60000"/>
    <m/>
    <m/>
    <m/>
    <m/>
    <m/>
    <n v="23944.25"/>
    <n v="73910"/>
    <n v="49965.75"/>
    <n v="-51004.375"/>
    <n v="148858.625"/>
    <n v="40903"/>
  </r>
  <r>
    <n v="571467"/>
    <d v="2014-07-28T09:31:53"/>
    <s v="Hired"/>
    <s v="Male"/>
    <n v="0"/>
    <s v="b9"/>
    <n v="74737"/>
    <x v="4688"/>
    <s v="60001-100000"/>
    <m/>
    <m/>
    <m/>
    <m/>
    <m/>
    <n v="23922.5"/>
    <n v="73920"/>
    <n v="49997.5"/>
    <n v="-51073.75"/>
    <n v="148916.25"/>
    <n v="74737"/>
  </r>
  <r>
    <n v="755303"/>
    <d v="2014-07-29T07:34:19"/>
    <s v="Rejected"/>
    <s v="Male"/>
    <n v="0"/>
    <s v="b9"/>
    <n v="22798"/>
    <x v="4689"/>
    <s v="20001-40000"/>
    <m/>
    <m/>
    <m/>
    <m/>
    <m/>
    <n v="23900.75"/>
    <n v="73897.5"/>
    <n v="49996.75"/>
    <n v="-51094.375"/>
    <n v="148892.625"/>
    <n v="22798"/>
  </r>
  <r>
    <n v="745801"/>
    <d v="2014-07-29T07:34:47"/>
    <s v="Hired"/>
    <s v="Female"/>
    <n v="0"/>
    <s v="b9"/>
    <n v="89179"/>
    <x v="4690"/>
    <s v="60001-100000"/>
    <m/>
    <m/>
    <m/>
    <m/>
    <m/>
    <n v="23966"/>
    <n v="73900"/>
    <n v="49934"/>
    <n v="-50935"/>
    <n v="148801"/>
    <n v="89179"/>
  </r>
  <r>
    <n v="341013"/>
    <d v="2014-07-29T07:34:44"/>
    <s v="Rejected"/>
    <s v="Don’t want to say"/>
    <n v="0"/>
    <s v="b9"/>
    <n v="30545"/>
    <x v="4691"/>
    <s v="20001-40000"/>
    <m/>
    <m/>
    <m/>
    <m/>
    <m/>
    <n v="23944.25"/>
    <n v="73892.5"/>
    <n v="49948.25"/>
    <n v="-50978.125"/>
    <n v="148814.875"/>
    <n v="30545"/>
  </r>
  <r>
    <n v="206055"/>
    <d v="2014-07-30T16:24:46"/>
    <s v="Hired"/>
    <s v="Male"/>
    <n v="0"/>
    <s v="b9"/>
    <n v="58887"/>
    <x v="4692"/>
    <s v="40001-60000"/>
    <m/>
    <m/>
    <m/>
    <m/>
    <m/>
    <n v="23922.5"/>
    <n v="73895"/>
    <n v="49972.5"/>
    <n v="-51036.25"/>
    <n v="148853.75"/>
    <n v="58887"/>
  </r>
  <r>
    <n v="826824"/>
    <d v="2014-06-02T09:33:40"/>
    <s v="Hired"/>
    <s v="Male"/>
    <n v="0"/>
    <s v="i5"/>
    <n v="2420"/>
    <x v="4693"/>
    <s v="0-20,000"/>
    <m/>
    <m/>
    <m/>
    <m/>
    <m/>
    <n v="23900.75"/>
    <n v="73897.5"/>
    <n v="49996.75"/>
    <n v="-51094.375"/>
    <n v="148892.625"/>
    <n v="2420"/>
  </r>
  <r>
    <n v="497438"/>
    <d v="2014-08-11T09:31:45"/>
    <s v="Hired"/>
    <s v="Male"/>
    <n v="0"/>
    <s v="i5"/>
    <n v="39343"/>
    <x v="4694"/>
    <s v="20001-40000"/>
    <m/>
    <m/>
    <m/>
    <m/>
    <m/>
    <n v="23966"/>
    <n v="73900"/>
    <n v="49934"/>
    <n v="-50935"/>
    <n v="148801"/>
    <n v="39343"/>
  </r>
  <r>
    <n v="534827"/>
    <d v="2014-05-27T09:31:56"/>
    <s v="Hired"/>
    <s v="Male"/>
    <n v="0"/>
    <s v="m6"/>
    <n v="34298"/>
    <x v="4695"/>
    <s v="20001-40000"/>
    <m/>
    <m/>
    <m/>
    <m/>
    <m/>
    <n v="23944.25"/>
    <n v="73910"/>
    <n v="49965.75"/>
    <n v="-51004.375"/>
    <n v="148858.625"/>
    <n v="34298"/>
  </r>
  <r>
    <n v="12713"/>
    <d v="2014-05-28T14:28:14"/>
    <s v="Hired"/>
    <s v="Female"/>
    <n v="0"/>
    <s v="c9"/>
    <n v="53360"/>
    <x v="4696"/>
    <s v="40001-60000"/>
    <m/>
    <m/>
    <m/>
    <m/>
    <m/>
    <n v="23922.5"/>
    <n v="73920"/>
    <n v="49997.5"/>
    <n v="-51073.75"/>
    <n v="148916.25"/>
    <n v="53360"/>
  </r>
  <r>
    <n v="53569"/>
    <d v="2014-05-28T14:28:35"/>
    <s v="Rejected"/>
    <s v="Female"/>
    <n v="0"/>
    <s v="c9"/>
    <n v="37037"/>
    <x v="4697"/>
    <s v="20001-40000"/>
    <m/>
    <m/>
    <m/>
    <m/>
    <m/>
    <n v="23900.75"/>
    <n v="73930"/>
    <n v="50029.25"/>
    <n v="-51143.125"/>
    <n v="148973.875"/>
    <n v="37037"/>
  </r>
  <r>
    <n v="136222"/>
    <d v="2014-05-28T14:29:46"/>
    <s v="Hired"/>
    <s v="Female"/>
    <n v="0"/>
    <s v="c9"/>
    <n v="32173"/>
    <x v="4698"/>
    <s v="20001-40000"/>
    <m/>
    <m/>
    <m/>
    <m/>
    <m/>
    <n v="23879"/>
    <n v="73940"/>
    <n v="50061"/>
    <n v="-51212.5"/>
    <n v="149031.5"/>
    <n v="32173"/>
  </r>
  <r>
    <n v="48454"/>
    <d v="2014-07-22T09:32:23"/>
    <s v="Hired"/>
    <s v="Male"/>
    <n v="0"/>
    <s v="c9"/>
    <n v="67756"/>
    <x v="4699"/>
    <s v="60001-100000"/>
    <m/>
    <m/>
    <m/>
    <m/>
    <m/>
    <n v="23861.25"/>
    <n v="73949.25"/>
    <n v="50088"/>
    <n v="-51270.75"/>
    <n v="149081.25"/>
    <n v="67756"/>
  </r>
  <r>
    <n v="23734"/>
    <d v="2014-07-25T13:26:48"/>
    <s v="Rejected"/>
    <s v="Female"/>
    <n v="0"/>
    <s v="i6"/>
    <n v="16940"/>
    <x v="4700"/>
    <s v="0-20,000"/>
    <m/>
    <m/>
    <m/>
    <m/>
    <m/>
    <n v="23843.5"/>
    <n v="73958.5"/>
    <n v="50115"/>
    <n v="-51329"/>
    <n v="149131"/>
    <n v="16940"/>
  </r>
  <r>
    <n v="233518"/>
    <d v="2014-07-25T13:27:42"/>
    <s v="Hired"/>
    <s v="Male"/>
    <n v="0"/>
    <s v="i6"/>
    <n v="75652"/>
    <x v="4701"/>
    <s v="60001-100000"/>
    <m/>
    <m/>
    <m/>
    <m/>
    <m/>
    <n v="23900.75"/>
    <n v="73967.75"/>
    <n v="50067"/>
    <n v="-51199.75"/>
    <n v="149068.25"/>
    <n v="75652"/>
  </r>
  <r>
    <n v="217041"/>
    <d v="2014-08-19T09:31:31"/>
    <s v="Hired"/>
    <s v="Male"/>
    <n v="0"/>
    <s v="c9"/>
    <n v="69061"/>
    <x v="4702"/>
    <s v="60001-100000"/>
    <m/>
    <m/>
    <m/>
    <m/>
    <m/>
    <n v="23879"/>
    <n v="73940"/>
    <n v="50061"/>
    <n v="-51212.5"/>
    <n v="149031.5"/>
    <n v="69061"/>
  </r>
  <r>
    <n v="41558"/>
    <d v="2014-08-19T09:32:30"/>
    <s v="Hired"/>
    <s v="Don’t want to say"/>
    <n v="0"/>
    <s v="c9"/>
    <n v="35887"/>
    <x v="4703"/>
    <s v="20001-40000"/>
    <m/>
    <m/>
    <m/>
    <m/>
    <m/>
    <n v="23861.25"/>
    <n v="73949.25"/>
    <n v="50088"/>
    <n v="-51270.75"/>
    <n v="149081.25"/>
    <n v="35887"/>
  </r>
  <r>
    <n v="421656"/>
    <d v="2014-05-27T09:31:47"/>
    <s v="Hired"/>
    <s v="Male"/>
    <n v="0"/>
    <s v="i6"/>
    <n v="13687"/>
    <x v="4704"/>
    <s v="0-20,000"/>
    <m/>
    <m/>
    <m/>
    <m/>
    <m/>
    <n v="23843.5"/>
    <n v="73958.5"/>
    <n v="50115"/>
    <n v="-51329"/>
    <n v="149131"/>
    <n v="13687"/>
  </r>
  <r>
    <n v="470479"/>
    <d v="2014-05-27T09:32:52"/>
    <s v="Rejected"/>
    <s v="Female"/>
    <n v="0"/>
    <s v="i6"/>
    <n v="97805"/>
    <x v="4705"/>
    <s v="60001-100000"/>
    <m/>
    <m/>
    <m/>
    <m/>
    <m/>
    <n v="23900.75"/>
    <n v="73967.75"/>
    <n v="50067"/>
    <n v="-51199.75"/>
    <n v="149068.25"/>
    <n v="97805"/>
  </r>
  <r>
    <n v="131236"/>
    <d v="2014-05-27T09:33:25"/>
    <s v="Hired"/>
    <s v="Male"/>
    <n v="0"/>
    <s v="i6"/>
    <n v="59503"/>
    <x v="4706"/>
    <s v="40001-60000"/>
    <m/>
    <m/>
    <m/>
    <m/>
    <m/>
    <n v="23879"/>
    <n v="73940"/>
    <n v="50061"/>
    <n v="-51212.5"/>
    <n v="149031.5"/>
    <n v="59503"/>
  </r>
  <r>
    <n v="50753"/>
    <d v="2014-06-17T16:17:42"/>
    <s v="Hired"/>
    <s v="Male"/>
    <n v="0"/>
    <s v="c8"/>
    <n v="54034"/>
    <x v="4707"/>
    <s v="40001-60000"/>
    <m/>
    <m/>
    <m/>
    <m/>
    <m/>
    <n v="23861.25"/>
    <n v="73949.25"/>
    <n v="50088"/>
    <n v="-51270.75"/>
    <n v="149081.25"/>
    <n v="54034"/>
  </r>
  <r>
    <n v="77406"/>
    <d v="2014-07-09T09:24:41"/>
    <s v="Rejected"/>
    <s v="Male"/>
    <n v="0"/>
    <s v="c8"/>
    <n v="13278"/>
    <x v="4708"/>
    <s v="0-20,000"/>
    <m/>
    <m/>
    <m/>
    <m/>
    <m/>
    <n v="23843.5"/>
    <n v="73958.5"/>
    <n v="50115"/>
    <n v="-51329"/>
    <n v="149131"/>
    <n v="13278"/>
  </r>
  <r>
    <n v="41757"/>
    <d v="2014-05-27T09:32:27"/>
    <s v="Hired"/>
    <s v="Male"/>
    <n v="0"/>
    <s v="i7"/>
    <n v="73197"/>
    <x v="4709"/>
    <s v="60001-100000"/>
    <m/>
    <m/>
    <m/>
    <m/>
    <m/>
    <n v="23900.75"/>
    <n v="73967.75"/>
    <n v="50067"/>
    <n v="-51199.75"/>
    <n v="149068.25"/>
    <n v="73197"/>
  </r>
  <r>
    <n v="497925"/>
    <d v="2014-08-05T09:32:17"/>
    <s v="Hired"/>
    <s v="Male"/>
    <n v="0"/>
    <s v="i7"/>
    <n v="17227"/>
    <x v="4710"/>
    <s v="0-20,000"/>
    <m/>
    <m/>
    <m/>
    <m/>
    <m/>
    <n v="23879"/>
    <n v="73977"/>
    <n v="50098"/>
    <n v="-51268"/>
    <n v="149124"/>
    <n v="17227"/>
  </r>
  <r>
    <n v="445061"/>
    <d v="2014-08-16T09:30:49"/>
    <s v="Hired"/>
    <s v="Female"/>
    <n v="0"/>
    <s v="i5"/>
    <n v="90464"/>
    <x v="4711"/>
    <s v="60001-100000"/>
    <m/>
    <m/>
    <m/>
    <m/>
    <m/>
    <n v="23944.25"/>
    <n v="73977.5"/>
    <n v="50033.25"/>
    <n v="-51105.625"/>
    <n v="149027.375"/>
    <n v="90464"/>
  </r>
  <r>
    <n v="556785"/>
    <d v="2014-08-26T09:33:15"/>
    <s v="Hired"/>
    <s v="Female"/>
    <n v="0"/>
    <s v="i7"/>
    <n v="57482"/>
    <x v="4712"/>
    <s v="40001-60000"/>
    <m/>
    <m/>
    <m/>
    <m/>
    <m/>
    <n v="23922.5"/>
    <n v="73958.5"/>
    <n v="50036"/>
    <n v="-51131.5"/>
    <n v="149012.5"/>
    <n v="57482"/>
  </r>
  <r>
    <n v="700644"/>
    <d v="2014-06-05T14:19:49"/>
    <s v="Hired"/>
    <s v="Male"/>
    <n v="0"/>
    <s v="i5"/>
    <n v="24403"/>
    <x v="4713"/>
    <s v="20001-40000"/>
    <m/>
    <m/>
    <m/>
    <m/>
    <m/>
    <n v="23900.75"/>
    <n v="73967.75"/>
    <n v="50067"/>
    <n v="-51199.75"/>
    <n v="149068.25"/>
    <n v="24403"/>
  </r>
  <r>
    <n v="456453"/>
    <d v="2014-07-02T10:37:39"/>
    <s v="Rejected"/>
    <s v="Male"/>
    <n v="0"/>
    <s v="i5"/>
    <n v="48195"/>
    <x v="4714"/>
    <s v="40001-60000"/>
    <m/>
    <m/>
    <m/>
    <m/>
    <m/>
    <n v="23879"/>
    <n v="73977"/>
    <n v="50098"/>
    <n v="-51268"/>
    <n v="149124"/>
    <n v="48195"/>
  </r>
  <r>
    <n v="245585"/>
    <d v="2014-07-23T09:34:04"/>
    <s v="Hired"/>
    <s v="Female"/>
    <n v="0"/>
    <s v="i5"/>
    <n v="11594"/>
    <x v="4715"/>
    <s v="0-20,000"/>
    <m/>
    <m/>
    <m/>
    <m/>
    <m/>
    <n v="23861.25"/>
    <n v="73977.5"/>
    <n v="50116.25"/>
    <n v="-51313.125"/>
    <n v="149151.875"/>
    <n v="11594"/>
  </r>
  <r>
    <n v="935417"/>
    <d v="2014-07-03T17:55:31"/>
    <s v="Rejected"/>
    <s v="Male"/>
    <n v="0"/>
    <s v="c9"/>
    <n v="95798"/>
    <x v="4716"/>
    <s v="60001-100000"/>
    <m/>
    <m/>
    <m/>
    <m/>
    <m/>
    <n v="23922.5"/>
    <n v="73978"/>
    <n v="50055.5"/>
    <n v="-51160.75"/>
    <n v="149061.25"/>
    <n v="95798"/>
  </r>
  <r>
    <n v="176245"/>
    <d v="2014-07-03T17:59:01"/>
    <s v="Hired"/>
    <s v="Female"/>
    <n v="0"/>
    <s v="c9"/>
    <n v="44677"/>
    <x v="4717"/>
    <s v="40001-60000"/>
    <m/>
    <m/>
    <m/>
    <m/>
    <m/>
    <n v="23900.75"/>
    <n v="73967.75"/>
    <n v="50067"/>
    <n v="-51199.75"/>
    <n v="149068.25"/>
    <n v="44677"/>
  </r>
  <r>
    <n v="734994"/>
    <d v="2014-07-26T18:33:17"/>
    <s v="Hired"/>
    <s v="Female"/>
    <n v="0"/>
    <s v="c9"/>
    <n v="16974"/>
    <x v="4718"/>
    <s v="0-20,000"/>
    <m/>
    <m/>
    <m/>
    <m/>
    <m/>
    <n v="23879"/>
    <n v="73977"/>
    <n v="50098"/>
    <n v="-51268"/>
    <n v="149124"/>
    <n v="16974"/>
  </r>
  <r>
    <n v="311741"/>
    <d v="2014-06-02T11:11:06"/>
    <s v="Hired"/>
    <s v="Male"/>
    <n v="0"/>
    <s v="c5"/>
    <n v="52261"/>
    <x v="4719"/>
    <s v="40001-60000"/>
    <m/>
    <m/>
    <m/>
    <m/>
    <m/>
    <n v="23944.25"/>
    <n v="73977.5"/>
    <n v="50033.25"/>
    <n v="-51105.625"/>
    <n v="149027.375"/>
    <n v="52261"/>
  </r>
  <r>
    <n v="713735"/>
    <d v="2014-06-02T16:56:18"/>
    <s v="Hired"/>
    <s v="Male"/>
    <n v="0"/>
    <s v="c5"/>
    <n v="40822"/>
    <x v="4720"/>
    <s v="40001-60000"/>
    <m/>
    <m/>
    <m/>
    <m/>
    <m/>
    <n v="23922.5"/>
    <n v="73978"/>
    <n v="50055.5"/>
    <n v="-51160.75"/>
    <n v="149061.25"/>
    <n v="40822"/>
  </r>
  <r>
    <n v="402238"/>
    <d v="2014-06-02T16:58:19"/>
    <s v="Hired"/>
    <s v="Male"/>
    <n v="0"/>
    <s v="c5"/>
    <n v="69622"/>
    <x v="4721"/>
    <s v="60001-100000"/>
    <m/>
    <m/>
    <m/>
    <m/>
    <m/>
    <n v="23900.75"/>
    <n v="73978.5"/>
    <n v="50077.75"/>
    <n v="-51215.875"/>
    <n v="149095.125"/>
    <n v="69622"/>
  </r>
  <r>
    <n v="469705"/>
    <d v="2014-07-26T19:24:40"/>
    <s v="Hired"/>
    <s v="Male"/>
    <n v="0"/>
    <s v="c5"/>
    <n v="74833"/>
    <x v="4722"/>
    <s v="60001-100000"/>
    <m/>
    <m/>
    <m/>
    <m/>
    <m/>
    <n v="23879"/>
    <n v="73979"/>
    <n v="50100"/>
    <n v="-51271"/>
    <n v="149129"/>
    <n v="74833"/>
  </r>
  <r>
    <n v="861658"/>
    <d v="2014-08-07T12:33:53"/>
    <s v="Hired"/>
    <s v="Don’t want to say"/>
    <n v="0"/>
    <s v="c5"/>
    <n v="3302"/>
    <x v="4723"/>
    <s v="0-20,000"/>
    <m/>
    <m/>
    <m/>
    <m/>
    <m/>
    <n v="23861.25"/>
    <n v="73977.5"/>
    <n v="50116.25"/>
    <n v="-51313.125"/>
    <n v="149151.875"/>
    <n v="3302"/>
  </r>
  <r>
    <n v="475159"/>
    <d v="2014-07-13T08:40:43"/>
    <s v="Hired"/>
    <s v="Male"/>
    <n v="0"/>
    <s v="i5"/>
    <n v="61550"/>
    <x v="4724"/>
    <s v="60001-100000"/>
    <m/>
    <m/>
    <m/>
    <m/>
    <m/>
    <n v="23922.5"/>
    <n v="73978"/>
    <n v="50055.5"/>
    <n v="-51160.75"/>
    <n v="149061.25"/>
    <n v="61550"/>
  </r>
  <r>
    <n v="80057"/>
    <d v="2014-07-13T08:41:33"/>
    <s v="Rejected"/>
    <s v="Female"/>
    <n v="0"/>
    <s v="i5"/>
    <n v="58558"/>
    <x v="4725"/>
    <s v="40001-60000"/>
    <m/>
    <m/>
    <m/>
    <m/>
    <m/>
    <n v="23900.75"/>
    <n v="73978.5"/>
    <n v="50077.75"/>
    <n v="-51215.875"/>
    <n v="149095.125"/>
    <n v="58558"/>
  </r>
  <r>
    <n v="388303"/>
    <d v="2014-07-17T13:58:37"/>
    <s v="Rejected"/>
    <s v="Male"/>
    <n v="0"/>
    <s v="i5"/>
    <n v="68766"/>
    <x v="4726"/>
    <s v="60001-100000"/>
    <m/>
    <m/>
    <m/>
    <m/>
    <m/>
    <n v="23879"/>
    <n v="73979"/>
    <n v="50100"/>
    <n v="-51271"/>
    <n v="149129"/>
    <n v="68766"/>
  </r>
  <r>
    <n v="399433"/>
    <d v="2014-06-30T18:31:46"/>
    <s v="Rejected"/>
    <s v="Female"/>
    <n v="0"/>
    <s v="c9"/>
    <n v="6031"/>
    <x v="4727"/>
    <s v="0-20,000"/>
    <m/>
    <m/>
    <m/>
    <m/>
    <m/>
    <n v="23861.25"/>
    <n v="73981.5"/>
    <n v="50120.25"/>
    <n v="-51319.125"/>
    <n v="149161.875"/>
    <n v="6031"/>
  </r>
  <r>
    <n v="249545"/>
    <d v="2014-08-20T09:33:05"/>
    <s v="Hired"/>
    <s v="Female"/>
    <n v="0"/>
    <s v="c9"/>
    <n v="6015"/>
    <x v="4728"/>
    <s v="0-20,000"/>
    <m/>
    <m/>
    <m/>
    <m/>
    <m/>
    <n v="23922.5"/>
    <n v="73984"/>
    <n v="50061.5"/>
    <n v="-51169.75"/>
    <n v="149076.25"/>
    <n v="6015"/>
  </r>
  <r>
    <n v="889182"/>
    <d v="2014-08-20T09:33:29"/>
    <s v="Hired"/>
    <s v="Female"/>
    <n v="0"/>
    <s v="c9"/>
    <n v="62798"/>
    <x v="4729"/>
    <s v="60001-100000"/>
    <m/>
    <m/>
    <m/>
    <m/>
    <m/>
    <n v="23972.75"/>
    <n v="73986.5"/>
    <n v="50013.75"/>
    <n v="-51047.875"/>
    <n v="149007.125"/>
    <n v="62798"/>
  </r>
  <r>
    <n v="528534"/>
    <d v="2014-05-14T09:39:19"/>
    <s v="Hired"/>
    <s v="Female"/>
    <n v="0"/>
    <s v="i7"/>
    <n v="69460"/>
    <x v="2048"/>
    <s v="60001-100000"/>
    <m/>
    <m/>
    <m/>
    <m/>
    <m/>
    <n v="23966"/>
    <n v="73989"/>
    <n v="50023"/>
    <n v="-51068.5"/>
    <n v="149023.5"/>
    <n v="69460"/>
  </r>
  <r>
    <n v="814015"/>
    <d v="2014-05-14T09:41:55"/>
    <s v="Hired"/>
    <s v="Female"/>
    <n v="0"/>
    <s v="i7"/>
    <n v="41546"/>
    <x v="4730"/>
    <s v="40001-60000"/>
    <m/>
    <m/>
    <m/>
    <m/>
    <m/>
    <n v="23944.25"/>
    <n v="74002.75"/>
    <n v="50058.5"/>
    <n v="-51143.5"/>
    <n v="149090.5"/>
    <n v="41546"/>
  </r>
  <r>
    <n v="45512"/>
    <d v="2014-07-31T11:28:49"/>
    <s v="Hired"/>
    <s v="Male"/>
    <n v="0"/>
    <s v="c8"/>
    <n v="34106"/>
    <x v="4731"/>
    <s v="20001-40000"/>
    <m/>
    <m/>
    <m/>
    <m/>
    <m/>
    <n v="23922.5"/>
    <n v="74016.5"/>
    <n v="50094"/>
    <n v="-51218.5"/>
    <n v="149157.5"/>
    <n v="34106"/>
  </r>
  <r>
    <n v="541980"/>
    <d v="2014-08-01T10:46:11"/>
    <s v="Rejected"/>
    <s v="Female"/>
    <n v="0"/>
    <s v="i7"/>
    <n v="98949"/>
    <x v="4732"/>
    <s v="60001-100000"/>
    <m/>
    <m/>
    <m/>
    <m/>
    <m/>
    <n v="23900.75"/>
    <n v="74030.25"/>
    <n v="50129.5"/>
    <n v="-51293.5"/>
    <n v="149224.5"/>
    <n v="98949"/>
  </r>
  <r>
    <n v="707556"/>
    <d v="2014-07-23T09:33:31"/>
    <s v="Hired"/>
    <s v="Male"/>
    <n v="0"/>
    <s v="c9"/>
    <n v="65491"/>
    <x v="4733"/>
    <s v="60001-100000"/>
    <m/>
    <m/>
    <m/>
    <m/>
    <m/>
    <n v="23879"/>
    <n v="73989"/>
    <n v="50110"/>
    <n v="-51286"/>
    <n v="149154"/>
    <n v="65491"/>
  </r>
  <r>
    <n v="971237"/>
    <d v="2014-07-23T13:20:50"/>
    <s v="Hired"/>
    <s v="Female"/>
    <n v="0"/>
    <s v="c5"/>
    <n v="88555"/>
    <x v="4734"/>
    <s v="60001-100000"/>
    <m/>
    <m/>
    <m/>
    <m/>
    <m/>
    <n v="23861.25"/>
    <n v="74002.75"/>
    <n v="50141.5"/>
    <n v="-51351"/>
    <n v="149215"/>
    <n v="88555"/>
  </r>
  <r>
    <n v="678553"/>
    <d v="2014-07-23T09:34:46"/>
    <s v="Rejected"/>
    <s v="Male"/>
    <n v="0"/>
    <s v="i6"/>
    <n v="13229"/>
    <x v="4735"/>
    <s v="0-20,000"/>
    <m/>
    <m/>
    <m/>
    <m/>
    <m/>
    <n v="23843.5"/>
    <n v="73984"/>
    <n v="50140.5"/>
    <n v="-51367.25"/>
    <n v="149194.75"/>
    <n v="13229"/>
  </r>
  <r>
    <n v="835182"/>
    <d v="2014-07-23T09:36:22"/>
    <s v="Hired"/>
    <s v="Female"/>
    <n v="0"/>
    <s v="i6"/>
    <n v="6902"/>
    <x v="4736"/>
    <s v="0-20,000"/>
    <m/>
    <m/>
    <m/>
    <m/>
    <m/>
    <n v="23900.75"/>
    <n v="73986.5"/>
    <n v="50085.75"/>
    <n v="-51227.875"/>
    <n v="149115.125"/>
    <n v="6902"/>
  </r>
  <r>
    <n v="701444"/>
    <d v="2014-07-23T09:36:57"/>
    <s v="Hired"/>
    <s v="Male"/>
    <n v="0"/>
    <s v="i6"/>
    <n v="13003"/>
    <x v="4737"/>
    <s v="0-20,000"/>
    <m/>
    <m/>
    <m/>
    <m/>
    <m/>
    <n v="23966"/>
    <n v="73989"/>
    <n v="50023"/>
    <n v="-51068.5"/>
    <n v="149023.5"/>
    <n v="13003"/>
  </r>
  <r>
    <n v="304773"/>
    <d v="2014-05-30T18:54:42"/>
    <s v="Hired"/>
    <s v="Male"/>
    <n v="0"/>
    <s v="i1"/>
    <n v="20844"/>
    <x v="4738"/>
    <s v="20001-40000"/>
    <m/>
    <m/>
    <m/>
    <m/>
    <m/>
    <n v="23986.25"/>
    <n v="74002.75"/>
    <n v="50016.5"/>
    <n v="-51038.5"/>
    <n v="149027.5"/>
    <n v="20844"/>
  </r>
  <r>
    <n v="631509"/>
    <d v="2014-06-02T15:49:26"/>
    <s v="Hired"/>
    <s v="Female"/>
    <n v="0"/>
    <s v="i1"/>
    <n v="28991"/>
    <x v="4739"/>
    <s v="20001-40000"/>
    <m/>
    <m/>
    <m/>
    <m/>
    <m/>
    <n v="24118"/>
    <n v="74016.5"/>
    <n v="49898.5"/>
    <n v="-50729.75"/>
    <n v="148864.25"/>
    <n v="28991"/>
  </r>
  <r>
    <n v="399528"/>
    <d v="2014-06-16T08:47:30"/>
    <s v="Hired"/>
    <s v="Female"/>
    <n v="0"/>
    <s v="i1"/>
    <n v="13702"/>
    <x v="4740"/>
    <s v="0-20,000"/>
    <m/>
    <m/>
    <m/>
    <m/>
    <m/>
    <n v="24055.5"/>
    <n v="74030.25"/>
    <n v="49974.75"/>
    <n v="-50906.625"/>
    <n v="148992.375"/>
    <n v="13702"/>
  </r>
  <r>
    <n v="840677"/>
    <d v="2014-07-22T17:37:20"/>
    <s v="Rejected"/>
    <s v="Don’t want to say"/>
    <n v="0"/>
    <s v="i1"/>
    <n v="95259"/>
    <x v="4741"/>
    <s v="60001-100000"/>
    <m/>
    <m/>
    <m/>
    <m/>
    <m/>
    <n v="24243"/>
    <n v="74044"/>
    <n v="49801"/>
    <n v="-50458.5"/>
    <n v="148745.5"/>
    <n v="95259"/>
  </r>
  <r>
    <n v="121433"/>
    <d v="2014-07-24T16:05:51"/>
    <s v="Hired"/>
    <s v="Male"/>
    <n v="0"/>
    <s v="i1"/>
    <n v="49365"/>
    <x v="4742"/>
    <s v="40001-60000"/>
    <m/>
    <m/>
    <m/>
    <m/>
    <m/>
    <n v="24180.5"/>
    <n v="74002.75"/>
    <n v="49822.25"/>
    <n v="-50552.875"/>
    <n v="148736.125"/>
    <n v="49365"/>
  </r>
  <r>
    <n v="339215"/>
    <d v="2014-07-24T16:06:40"/>
    <s v="Hired"/>
    <s v="Male"/>
    <n v="0"/>
    <s v="i1"/>
    <n v="58226"/>
    <x v="2576"/>
    <s v="40001-60000"/>
    <m/>
    <m/>
    <m/>
    <m/>
    <m/>
    <n v="24118"/>
    <n v="74016.5"/>
    <n v="49898.5"/>
    <n v="-50729.75"/>
    <n v="148864.25"/>
    <n v="58226"/>
  </r>
  <r>
    <n v="891891"/>
    <d v="2014-07-24T16:07:19"/>
    <s v="Hired"/>
    <s v="Female"/>
    <n v="0"/>
    <s v="i1"/>
    <n v="21893"/>
    <x v="4743"/>
    <s v="20001-40000"/>
    <m/>
    <m/>
    <m/>
    <m/>
    <m/>
    <n v="24055.5"/>
    <n v="74030.25"/>
    <n v="49974.75"/>
    <n v="-50906.625"/>
    <n v="148992.375"/>
    <n v="21893"/>
  </r>
  <r>
    <n v="320823"/>
    <d v="2014-08-03T14:41:42"/>
    <s v="Hired"/>
    <s v="Male"/>
    <n v="0"/>
    <s v="i1"/>
    <n v="17057"/>
    <x v="4744"/>
    <s v="0-20,000"/>
    <m/>
    <m/>
    <m/>
    <m/>
    <m/>
    <n v="24243"/>
    <n v="74044"/>
    <n v="49801"/>
    <n v="-50458.5"/>
    <n v="148745.5"/>
    <n v="17057"/>
  </r>
  <r>
    <n v="375472"/>
    <d v="2014-08-05T00:58:49"/>
    <s v="Hired"/>
    <s v="Female"/>
    <n v="0"/>
    <s v="i1"/>
    <n v="89526"/>
    <x v="4745"/>
    <s v="60001-100000"/>
    <m/>
    <m/>
    <m/>
    <m/>
    <m/>
    <n v="24250.5"/>
    <n v="74065.25"/>
    <n v="49814.75"/>
    <n v="-50471.625"/>
    <n v="148787.375"/>
    <n v="89526"/>
  </r>
  <r>
    <n v="847271"/>
    <d v="2014-06-14T11:49:46"/>
    <s v="Rejected"/>
    <s v="Male"/>
    <n v="0"/>
    <s v="i1"/>
    <n v="21460"/>
    <x v="4746"/>
    <s v="20001-40000"/>
    <m/>
    <m/>
    <m/>
    <m/>
    <m/>
    <n v="24248"/>
    <n v="74016.5"/>
    <n v="49768.5"/>
    <n v="-50404.75"/>
    <n v="148669.25"/>
    <n v="21460"/>
  </r>
  <r>
    <n v="871846"/>
    <d v="2014-08-01T08:48:20"/>
    <s v="Hired"/>
    <s v="Male"/>
    <n v="0"/>
    <s v="i1"/>
    <n v="84889"/>
    <x v="4747"/>
    <s v="60001-100000"/>
    <m/>
    <m/>
    <m/>
    <m/>
    <m/>
    <n v="24265.75"/>
    <n v="74030.25"/>
    <n v="49764.5"/>
    <n v="-50381"/>
    <n v="148677"/>
    <n v="84889"/>
  </r>
  <r>
    <n v="98755"/>
    <d v="2014-07-03T09:32:33"/>
    <s v="Hired"/>
    <s v="Female"/>
    <n v="0"/>
    <s v="c9"/>
    <n v="80022"/>
    <x v="4748"/>
    <s v="60001-100000"/>
    <m/>
    <m/>
    <m/>
    <m/>
    <m/>
    <n v="24253"/>
    <n v="73989"/>
    <n v="49736"/>
    <n v="-50351"/>
    <n v="148593"/>
    <n v="80022"/>
  </r>
  <r>
    <n v="858621"/>
    <d v="2014-07-03T09:32:56"/>
    <s v="Hired"/>
    <s v="Female"/>
    <n v="0"/>
    <s v="c9"/>
    <n v="66005"/>
    <x v="4749"/>
    <s v="60001-100000"/>
    <m/>
    <m/>
    <m/>
    <m/>
    <m/>
    <n v="24250.5"/>
    <n v="73981.5"/>
    <n v="49731"/>
    <n v="-50346"/>
    <n v="148578"/>
    <n v="66005"/>
  </r>
  <r>
    <n v="407945"/>
    <d v="2014-07-03T09:35:08"/>
    <s v="Hired"/>
    <s v="Female"/>
    <n v="0"/>
    <s v="c9"/>
    <n v="44523"/>
    <x v="4750"/>
    <s v="40001-60000"/>
    <m/>
    <m/>
    <m/>
    <m/>
    <m/>
    <n v="24248"/>
    <n v="73984"/>
    <n v="49736"/>
    <n v="-50356"/>
    <n v="148588"/>
    <n v="44523"/>
  </r>
  <r>
    <n v="613320"/>
    <d v="2014-07-17T08:55:26"/>
    <s v="Hired"/>
    <s v="Female"/>
    <n v="0"/>
    <s v="c9"/>
    <n v="64709"/>
    <x v="4751"/>
    <s v="60001-100000"/>
    <m/>
    <m/>
    <m/>
    <m/>
    <m/>
    <n v="24245.5"/>
    <n v="73986.5"/>
    <n v="49741"/>
    <n v="-50366"/>
    <n v="148598"/>
    <n v="64709"/>
  </r>
  <r>
    <n v="160792"/>
    <d v="2014-07-17T08:56:25"/>
    <s v="Hired"/>
    <s v="Female"/>
    <n v="0"/>
    <s v="c9"/>
    <n v="23541"/>
    <x v="4752"/>
    <s v="20001-40000"/>
    <m/>
    <m/>
    <m/>
    <m/>
    <m/>
    <n v="24243"/>
    <n v="73989"/>
    <n v="49746"/>
    <n v="-50376"/>
    <n v="148608"/>
    <n v="23541"/>
  </r>
  <r>
    <n v="183298"/>
    <d v="2014-07-17T09:02:39"/>
    <s v="Hired"/>
    <s v="Female"/>
    <n v="0"/>
    <s v="c9"/>
    <n v="78071"/>
    <x v="4753"/>
    <s v="60001-100000"/>
    <m/>
    <m/>
    <m/>
    <m/>
    <m/>
    <n v="24250.5"/>
    <n v="74002.75"/>
    <n v="49752.25"/>
    <n v="-50377.875"/>
    <n v="148631.125"/>
    <n v="78071"/>
  </r>
  <r>
    <n v="839104"/>
    <d v="2014-07-22T09:59:00"/>
    <s v="Hired"/>
    <s v="Don’t want to say"/>
    <n v="0"/>
    <s v="c9"/>
    <n v="43771"/>
    <x v="4754"/>
    <s v="40001-60000"/>
    <m/>
    <m/>
    <m/>
    <m/>
    <m/>
    <n v="24248"/>
    <n v="73984"/>
    <n v="49736"/>
    <n v="-50356"/>
    <n v="148588"/>
    <n v="43771"/>
  </r>
  <r>
    <n v="816440"/>
    <d v="2014-06-26T09:31:29"/>
    <s v="Hired"/>
    <s v="Male"/>
    <n v="0"/>
    <s v="c5"/>
    <n v="85537"/>
    <x v="4755"/>
    <s v="60001-100000"/>
    <m/>
    <m/>
    <m/>
    <m/>
    <m/>
    <n v="24245.5"/>
    <n v="73986.5"/>
    <n v="49741"/>
    <n v="-50366"/>
    <n v="148598"/>
    <n v="85537"/>
  </r>
  <r>
    <n v="756018"/>
    <d v="2014-06-26T09:32:21"/>
    <s v="Hired"/>
    <s v="Male"/>
    <n v="0"/>
    <s v="c5"/>
    <n v="39162"/>
    <x v="4756"/>
    <s v="20001-40000"/>
    <m/>
    <m/>
    <m/>
    <m/>
    <m/>
    <n v="24243"/>
    <n v="73979"/>
    <n v="49736"/>
    <n v="-50361"/>
    <n v="148583"/>
    <n v="39162"/>
  </r>
  <r>
    <n v="539099"/>
    <d v="2014-08-21T09:32:34"/>
    <s v="Hired"/>
    <s v="Don’t want to say"/>
    <n v="0"/>
    <s v="c5"/>
    <n v="77997"/>
    <x v="4757"/>
    <s v="60001-100000"/>
    <m/>
    <m/>
    <m/>
    <m/>
    <m/>
    <n v="24180.5"/>
    <n v="73981.5"/>
    <n v="49801"/>
    <n v="-50521"/>
    <n v="148683"/>
    <n v="77997"/>
  </r>
  <r>
    <n v="267567"/>
    <d v="2014-07-02T05:23:09"/>
    <s v="Hired"/>
    <s v="Female"/>
    <n v="0"/>
    <s v="c9"/>
    <n v="57519"/>
    <x v="4758"/>
    <s v="40001-60000"/>
    <m/>
    <m/>
    <m/>
    <m/>
    <m/>
    <n v="24118"/>
    <n v="73978"/>
    <n v="49860"/>
    <n v="-50672"/>
    <n v="148768"/>
    <n v="57519"/>
  </r>
  <r>
    <n v="881688"/>
    <d v="2014-07-02T05:26:29"/>
    <s v="Hired"/>
    <s v="Male"/>
    <n v="0"/>
    <s v="c9"/>
    <n v="47231"/>
    <x v="4759"/>
    <s v="40001-60000"/>
    <m/>
    <m/>
    <m/>
    <m/>
    <m/>
    <n v="24055.5"/>
    <n v="73978.5"/>
    <n v="49923"/>
    <n v="-50829"/>
    <n v="148863"/>
    <n v="47231"/>
  </r>
  <r>
    <n v="417513"/>
    <d v="2014-07-29T17:24:07"/>
    <s v="Hired"/>
    <s v="Male"/>
    <n v="0"/>
    <s v="c9"/>
    <n v="36618"/>
    <x v="4760"/>
    <s v="20001-40000"/>
    <m/>
    <m/>
    <m/>
    <m/>
    <m/>
    <n v="23993"/>
    <n v="73979"/>
    <n v="49986"/>
    <n v="-50986"/>
    <n v="148958"/>
    <n v="36618"/>
  </r>
  <r>
    <n v="998339"/>
    <d v="2014-07-18T09:33:02"/>
    <s v="Rejected"/>
    <s v="Male"/>
    <n v="0"/>
    <s v="c9"/>
    <n v="68877"/>
    <x v="4761"/>
    <s v="60001-100000"/>
    <m/>
    <m/>
    <m/>
    <m/>
    <m/>
    <n v="23986.25"/>
    <n v="73981.5"/>
    <n v="49995.25"/>
    <n v="-51006.625"/>
    <n v="148974.375"/>
    <n v="68877"/>
  </r>
  <r>
    <n v="111830"/>
    <d v="2014-07-18T09:34:10"/>
    <s v="Hired"/>
    <s v="Female"/>
    <n v="0"/>
    <s v="c9"/>
    <n v="44948"/>
    <x v="4762"/>
    <s v="40001-60000"/>
    <m/>
    <m/>
    <m/>
    <m/>
    <m/>
    <n v="23979.5"/>
    <n v="73984"/>
    <n v="50004.5"/>
    <n v="-51027.25"/>
    <n v="148990.75"/>
    <n v="44948"/>
  </r>
  <r>
    <n v="423857"/>
    <d v="2014-05-09T19:11:36"/>
    <s v="Hired"/>
    <s v="Male"/>
    <n v="0"/>
    <s v="c9"/>
    <n v="87337"/>
    <x v="4763"/>
    <s v="60001-100000"/>
    <m/>
    <m/>
    <m/>
    <m/>
    <m/>
    <n v="23972.75"/>
    <n v="73986.5"/>
    <n v="50013.75"/>
    <n v="-51047.875"/>
    <n v="149007.125"/>
    <n v="87337"/>
  </r>
  <r>
    <n v="66292"/>
    <d v="2014-05-14T07:50:07"/>
    <s v="Hired"/>
    <s v="Male"/>
    <n v="0"/>
    <s v="c9"/>
    <n v="43325"/>
    <x v="4764"/>
    <s v="40001-60000"/>
    <m/>
    <m/>
    <m/>
    <m/>
    <m/>
    <n v="23966"/>
    <n v="73979"/>
    <n v="50013"/>
    <n v="-51053.5"/>
    <n v="148998.5"/>
    <n v="43325"/>
  </r>
  <r>
    <n v="764554"/>
    <d v="2014-05-26T09:32:12"/>
    <s v="Hired"/>
    <s v="Male"/>
    <n v="0"/>
    <s v="i5"/>
    <n v="17408"/>
    <x v="4765"/>
    <s v="0-20,000"/>
    <m/>
    <m/>
    <m/>
    <m/>
    <m/>
    <n v="23944.25"/>
    <n v="73981.5"/>
    <n v="50037.25"/>
    <n v="-51111.625"/>
    <n v="149037.375"/>
    <n v="17408"/>
  </r>
  <r>
    <n v="447160"/>
    <d v="2014-06-07T15:20:14"/>
    <s v="Hired"/>
    <s v="Male"/>
    <n v="0"/>
    <s v="i5"/>
    <n v="64607"/>
    <x v="4766"/>
    <s v="60001-100000"/>
    <m/>
    <m/>
    <m/>
    <m/>
    <m/>
    <n v="23979.5"/>
    <n v="73984"/>
    <n v="50004.5"/>
    <n v="-51027.25"/>
    <n v="148990.75"/>
    <n v="64607"/>
  </r>
  <r>
    <n v="325134"/>
    <d v="2014-06-17T12:36:24"/>
    <s v="Hired"/>
    <s v="Male"/>
    <n v="0"/>
    <s v="i5"/>
    <n v="37983"/>
    <x v="4767"/>
    <s v="20001-40000"/>
    <m/>
    <m/>
    <m/>
    <m/>
    <m/>
    <n v="23972.75"/>
    <n v="73986.5"/>
    <n v="50013.75"/>
    <n v="-51047.875"/>
    <n v="149007.125"/>
    <n v="37983"/>
  </r>
  <r>
    <n v="428148"/>
    <d v="2014-06-20T12:14:53"/>
    <s v="Hired"/>
    <s v="Male"/>
    <n v="0"/>
    <s v="i5"/>
    <n v="74877"/>
    <x v="4768"/>
    <s v="60001-100000"/>
    <m/>
    <m/>
    <m/>
    <m/>
    <m/>
    <n v="23966"/>
    <n v="73989"/>
    <n v="50023"/>
    <n v="-51068.5"/>
    <n v="149023.5"/>
    <n v="74877"/>
  </r>
  <r>
    <n v="216478"/>
    <d v="2014-06-02T09:33:19"/>
    <s v="Hired"/>
    <s v="Female"/>
    <n v="0"/>
    <s v="i7"/>
    <n v="20593"/>
    <x v="4769"/>
    <s v="20001-40000"/>
    <m/>
    <m/>
    <m/>
    <m/>
    <m/>
    <n v="23944.25"/>
    <n v="73981.5"/>
    <n v="50037.25"/>
    <n v="-51111.625"/>
    <n v="149037.375"/>
    <n v="20593"/>
  </r>
  <r>
    <n v="315193"/>
    <d v="2014-06-02T09:33:59"/>
    <s v="Rejected"/>
    <s v="Female"/>
    <n v="0"/>
    <s v="i7"/>
    <n v="57420"/>
    <x v="4770"/>
    <s v="40001-60000"/>
    <m/>
    <m/>
    <m/>
    <m/>
    <m/>
    <n v="23979.5"/>
    <n v="73984"/>
    <n v="50004.5"/>
    <n v="-51027.25"/>
    <n v="148990.75"/>
    <n v="57420"/>
  </r>
  <r>
    <n v="119239"/>
    <d v="2014-06-02T11:09:51"/>
    <s v="Hired"/>
    <s v="Male"/>
    <n v="0"/>
    <s v="i7"/>
    <n v="92386"/>
    <x v="4771"/>
    <s v="60001-100000"/>
    <m/>
    <m/>
    <m/>
    <m/>
    <m/>
    <n v="23972.75"/>
    <n v="73986.5"/>
    <n v="50013.75"/>
    <n v="-51047.875"/>
    <n v="149007.125"/>
    <n v="92386"/>
  </r>
  <r>
    <n v="505550"/>
    <d v="2014-06-02T11:10:56"/>
    <s v="Hired"/>
    <s v="Don’t want to say"/>
    <n v="0"/>
    <s v="i7"/>
    <n v="9066"/>
    <x v="1822"/>
    <s v="0-20,000"/>
    <m/>
    <m/>
    <m/>
    <m/>
    <m/>
    <n v="23966"/>
    <n v="73979"/>
    <n v="50013"/>
    <n v="-51053.5"/>
    <n v="148998.5"/>
    <n v="9066"/>
  </r>
  <r>
    <n v="998809"/>
    <d v="2014-06-23T09:34:37"/>
    <s v="Rejected"/>
    <s v="Male"/>
    <n v="0"/>
    <s v="i7"/>
    <n v="1460"/>
    <x v="4772"/>
    <s v="0-20,000"/>
    <m/>
    <m/>
    <m/>
    <m/>
    <m/>
    <n v="23986.25"/>
    <n v="73981.5"/>
    <n v="49995.25"/>
    <n v="-51006.625"/>
    <n v="148974.375"/>
    <n v="1460"/>
  </r>
  <r>
    <n v="635425"/>
    <d v="2014-08-11T09:32:10"/>
    <s v="Hired"/>
    <s v="Female"/>
    <n v="0"/>
    <s v="i7"/>
    <n v="61412"/>
    <x v="4773"/>
    <s v="60001-100000"/>
    <m/>
    <m/>
    <m/>
    <m/>
    <m/>
    <n v="24118"/>
    <n v="73984"/>
    <n v="49866"/>
    <n v="-50681"/>
    <n v="148783"/>
    <n v="61412"/>
  </r>
  <r>
    <n v="826175"/>
    <d v="2014-05-26T09:31:50"/>
    <s v="Hired"/>
    <s v="Female"/>
    <n v="0"/>
    <s v="i7"/>
    <n v="25875"/>
    <x v="4774"/>
    <s v="20001-40000"/>
    <m/>
    <m/>
    <m/>
    <m/>
    <m/>
    <n v="24055.5"/>
    <n v="73986.5"/>
    <n v="49931"/>
    <n v="-50841"/>
    <n v="148883"/>
    <n v="25875"/>
  </r>
  <r>
    <n v="624245"/>
    <d v="2014-07-02T11:58:10"/>
    <s v="Hired"/>
    <s v="Female"/>
    <n v="0"/>
    <s v="i5"/>
    <n v="20419"/>
    <x v="4775"/>
    <s v="20001-40000"/>
    <m/>
    <m/>
    <m/>
    <m/>
    <m/>
    <n v="23993"/>
    <n v="73989"/>
    <n v="49996"/>
    <n v="-51001"/>
    <n v="148983"/>
    <n v="20419"/>
  </r>
  <r>
    <n v="91423"/>
    <d v="2014-07-02T11:58:30"/>
    <s v="Hired"/>
    <s v="Don’t want to say"/>
    <n v="0"/>
    <s v="i5"/>
    <n v="70609"/>
    <x v="4776"/>
    <s v="60001-100000"/>
    <m/>
    <m/>
    <m/>
    <m/>
    <m/>
    <n v="24180.5"/>
    <n v="74002.75"/>
    <n v="49822.25"/>
    <n v="-50552.875"/>
    <n v="148736.125"/>
    <n v="70609"/>
  </r>
  <r>
    <n v="858004"/>
    <d v="2014-06-03T09:32:25"/>
    <s v="Hired"/>
    <s v="Female"/>
    <n v="0"/>
    <s v="c9"/>
    <n v="30169"/>
    <x v="4777"/>
    <s v="20001-40000"/>
    <m/>
    <m/>
    <m/>
    <m/>
    <m/>
    <n v="24118"/>
    <n v="74016.5"/>
    <n v="49898.5"/>
    <n v="-50729.75"/>
    <n v="148864.25"/>
    <n v="30169"/>
  </r>
  <r>
    <n v="279118"/>
    <d v="2014-06-03T09:35:01"/>
    <s v="Hired"/>
    <s v="Female"/>
    <n v="0"/>
    <s v="c9"/>
    <n v="30844"/>
    <x v="4778"/>
    <s v="20001-40000"/>
    <m/>
    <m/>
    <m/>
    <m/>
    <m/>
    <n v="24055.5"/>
    <n v="74030.25"/>
    <n v="49974.75"/>
    <n v="-50906.625"/>
    <n v="148992.375"/>
    <n v="30844"/>
  </r>
  <r>
    <n v="743755"/>
    <d v="2014-06-06T16:32:05"/>
    <s v="Hired"/>
    <s v="Male"/>
    <n v="0"/>
    <s v="c9"/>
    <n v="29747"/>
    <x v="4779"/>
    <s v="20001-40000"/>
    <m/>
    <m/>
    <m/>
    <m/>
    <m/>
    <n v="23993"/>
    <n v="74044"/>
    <n v="50051"/>
    <n v="-51083.5"/>
    <n v="149120.5"/>
    <n v="29747"/>
  </r>
  <r>
    <n v="340482"/>
    <d v="2014-06-11T09:09:38"/>
    <s v="Hired"/>
    <s v="Female"/>
    <n v="0"/>
    <s v="c9"/>
    <n v="55503"/>
    <x v="4780"/>
    <s v="40001-60000"/>
    <m/>
    <m/>
    <m/>
    <m/>
    <m/>
    <n v="23986.25"/>
    <n v="74065.25"/>
    <n v="50079"/>
    <n v="-51132.25"/>
    <n v="149183.75"/>
    <n v="55503"/>
  </r>
  <r>
    <n v="481014"/>
    <d v="2014-06-11T09:09:17"/>
    <s v="Hired"/>
    <s v="Don’t want to say"/>
    <n v="0"/>
    <s v="c9"/>
    <n v="71090"/>
    <x v="4781"/>
    <s v="60001-100000"/>
    <m/>
    <m/>
    <m/>
    <m/>
    <m/>
    <n v="23979.5"/>
    <n v="74086.5"/>
    <n v="50107"/>
    <n v="-51181"/>
    <n v="149247"/>
    <n v="71090"/>
  </r>
  <r>
    <n v="40034"/>
    <d v="2014-06-17T06:06:31"/>
    <s v="Hired"/>
    <s v="Female"/>
    <n v="0"/>
    <s v="c9"/>
    <n v="13865"/>
    <x v="4782"/>
    <s v="0-20,000"/>
    <m/>
    <m/>
    <m/>
    <m/>
    <m/>
    <n v="23972.75"/>
    <n v="74107.75"/>
    <n v="50135"/>
    <n v="-51229.75"/>
    <n v="149310.25"/>
    <n v="13865"/>
  </r>
  <r>
    <n v="634648"/>
    <d v="2014-06-17T06:07:37"/>
    <s v="Hired"/>
    <s v="Female"/>
    <n v="0"/>
    <s v="c9"/>
    <n v="21778"/>
    <x v="4783"/>
    <s v="20001-40000"/>
    <m/>
    <m/>
    <m/>
    <m/>
    <m/>
    <n v="23993"/>
    <n v="74129"/>
    <n v="50136"/>
    <n v="-51211"/>
    <n v="149333"/>
    <n v="21778"/>
  </r>
  <r>
    <n v="993467"/>
    <d v="2014-06-17T06:08:40"/>
    <s v="Hired"/>
    <s v="Male"/>
    <n v="0"/>
    <s v="c9"/>
    <n v="39815"/>
    <x v="4784"/>
    <s v="20001-40000"/>
    <m/>
    <m/>
    <m/>
    <m/>
    <m/>
    <n v="24180.5"/>
    <n v="74144"/>
    <n v="49963.5"/>
    <n v="-50764.75"/>
    <n v="149089.25"/>
    <n v="39815"/>
  </r>
  <r>
    <n v="489424"/>
    <d v="2014-08-19T09:31:22"/>
    <s v="Hired"/>
    <s v="Male"/>
    <n v="0"/>
    <s v="c9"/>
    <n v="13739"/>
    <x v="4785"/>
    <s v="0-20,000"/>
    <m/>
    <m/>
    <m/>
    <m/>
    <m/>
    <n v="24118"/>
    <n v="74159"/>
    <n v="50041"/>
    <n v="-50943.5"/>
    <n v="149220.5"/>
    <n v="13739"/>
  </r>
  <r>
    <n v="903000"/>
    <d v="2014-08-21T14:32:51"/>
    <s v="Hired"/>
    <s v="Male"/>
    <n v="0"/>
    <s v="c9"/>
    <n v="4419"/>
    <x v="4786"/>
    <s v="0-20,000"/>
    <m/>
    <m/>
    <m/>
    <m/>
    <m/>
    <n v="24245.5"/>
    <n v="74174"/>
    <n v="49928.5"/>
    <n v="-50647.25"/>
    <n v="149066.75"/>
    <n v="4419"/>
  </r>
  <r>
    <n v="935451"/>
    <d v="2014-06-24T09:31:59"/>
    <s v="Hired"/>
    <s v="Female"/>
    <n v="0"/>
    <s v="i5"/>
    <n v="34640"/>
    <x v="4787"/>
    <s v="20001-40000"/>
    <m/>
    <m/>
    <m/>
    <m/>
    <m/>
    <n v="24253"/>
    <n v="74189"/>
    <n v="49936"/>
    <n v="-50651"/>
    <n v="149093"/>
    <n v="34640"/>
  </r>
  <r>
    <n v="184939"/>
    <d v="2014-08-06T09:31:17"/>
    <s v="Hired"/>
    <s v="Male"/>
    <n v="0"/>
    <s v="c9"/>
    <n v="59497"/>
    <x v="4788"/>
    <s v="40001-60000"/>
    <m/>
    <m/>
    <m/>
    <m/>
    <m/>
    <n v="24250.5"/>
    <n v="74199.25"/>
    <n v="49948.75"/>
    <n v="-50672.625"/>
    <n v="149122.375"/>
    <n v="59497"/>
  </r>
  <r>
    <n v="158172"/>
    <d v="2014-08-06T09:34:41"/>
    <s v="Hired"/>
    <s v="Male"/>
    <n v="0"/>
    <s v="c9"/>
    <n v="80368"/>
    <x v="4789"/>
    <s v="60001-100000"/>
    <m/>
    <m/>
    <m/>
    <m/>
    <m/>
    <n v="24248"/>
    <n v="74209.5"/>
    <n v="49961.5"/>
    <n v="-50694.25"/>
    <n v="149151.75"/>
    <n v="80368"/>
  </r>
  <r>
    <n v="224370"/>
    <d v="2014-08-15T07:54:24"/>
    <s v="Hired"/>
    <s v="Male"/>
    <n v="0"/>
    <s v="c9"/>
    <n v="20130"/>
    <x v="4790"/>
    <s v="20001-40000"/>
    <m/>
    <m/>
    <m/>
    <m/>
    <m/>
    <n v="24245.5"/>
    <n v="74174"/>
    <n v="49928.5"/>
    <n v="-50647.25"/>
    <n v="149066.75"/>
    <n v="20130"/>
  </r>
  <r>
    <n v="689033"/>
    <d v="2014-08-27T19:26:09"/>
    <s v="Rejected"/>
    <s v="Male"/>
    <n v="0"/>
    <s v="c9"/>
    <n v="95161"/>
    <x v="4791"/>
    <s v="60001-100000"/>
    <m/>
    <m/>
    <m/>
    <m/>
    <m/>
    <n v="24253"/>
    <n v="74189"/>
    <n v="49936"/>
    <n v="-50651"/>
    <n v="149093"/>
    <n v="95161"/>
  </r>
  <r>
    <n v="91601"/>
    <d v="2014-05-14T09:32:01"/>
    <s v="Hired"/>
    <s v="Male"/>
    <n v="0"/>
    <s v="i7"/>
    <n v="9054"/>
    <x v="4792"/>
    <s v="0-20,000"/>
    <m/>
    <m/>
    <m/>
    <m/>
    <m/>
    <n v="24250.5"/>
    <n v="74144"/>
    <n v="49893.5"/>
    <n v="-50589.75"/>
    <n v="148984.25"/>
    <n v="9054"/>
  </r>
  <r>
    <n v="547097"/>
    <d v="2014-08-02T12:26:55"/>
    <s v="Hired"/>
    <s v="Male"/>
    <n v="0"/>
    <s v="c5"/>
    <n v="79945"/>
    <x v="4793"/>
    <s v="60001-100000"/>
    <m/>
    <m/>
    <m/>
    <m/>
    <m/>
    <n v="24278.5"/>
    <n v="74159"/>
    <n v="49880.5"/>
    <n v="-50542.25"/>
    <n v="148979.75"/>
    <n v="79945"/>
  </r>
  <r>
    <n v="59153"/>
    <d v="2014-08-07T14:42:02"/>
    <s v="Hired"/>
    <s v="Male"/>
    <n v="0"/>
    <s v="b9"/>
    <n v="71051"/>
    <x v="4794"/>
    <s v="60001-100000"/>
    <m/>
    <m/>
    <m/>
    <m/>
    <m/>
    <n v="24265.75"/>
    <n v="74107.75"/>
    <n v="49842"/>
    <n v="-50497.25"/>
    <n v="148870.75"/>
    <n v="71051"/>
  </r>
  <r>
    <n v="977212"/>
    <d v="2014-08-07T14:46:08"/>
    <s v="Hired"/>
    <s v="Male"/>
    <n v="0"/>
    <s v="b9"/>
    <n v="12816"/>
    <x v="4795"/>
    <s v="0-20,000"/>
    <m/>
    <m/>
    <m/>
    <m/>
    <m/>
    <n v="24253"/>
    <n v="74129"/>
    <n v="49876"/>
    <n v="-50561"/>
    <n v="148943"/>
    <n v="12816"/>
  </r>
  <r>
    <n v="154398"/>
    <d v="2014-08-16T17:03:23"/>
    <s v="Hired"/>
    <s v="Female"/>
    <n v="0"/>
    <s v="c5"/>
    <n v="41258"/>
    <x v="4796"/>
    <s v="40001-60000"/>
    <m/>
    <m/>
    <m/>
    <m/>
    <m/>
    <n v="24291.25"/>
    <n v="74144"/>
    <n v="49852.75"/>
    <n v="-50487.875"/>
    <n v="148923.125"/>
    <n v="41258"/>
  </r>
  <r>
    <n v="363289"/>
    <d v="2014-08-16T17:03:51"/>
    <s v="Hired"/>
    <s v="Male"/>
    <n v="0"/>
    <s v="c5"/>
    <n v="52192"/>
    <x v="4797"/>
    <s v="40001-60000"/>
    <m/>
    <m/>
    <m/>
    <m/>
    <m/>
    <n v="24278.5"/>
    <n v="74159"/>
    <n v="49880.5"/>
    <n v="-50542.25"/>
    <n v="148979.75"/>
    <n v="52192"/>
  </r>
  <r>
    <n v="428102"/>
    <d v="2014-08-06T09:33:03"/>
    <s v="Rejected"/>
    <s v="Male"/>
    <n v="0"/>
    <s v="c5"/>
    <n v="83130"/>
    <x v="4798"/>
    <s v="60001-100000"/>
    <m/>
    <m/>
    <m/>
    <m/>
    <m/>
    <n v="24265.75"/>
    <n v="74174"/>
    <n v="49908.25"/>
    <n v="-50596.625"/>
    <n v="149036.375"/>
    <n v="83130"/>
  </r>
  <r>
    <n v="473307"/>
    <d v="2014-08-06T10:47:38"/>
    <s v="Hired"/>
    <s v="Male"/>
    <n v="0"/>
    <s v="b9"/>
    <n v="11170"/>
    <x v="4799"/>
    <s v="0-20,000"/>
    <m/>
    <m/>
    <m/>
    <m/>
    <m/>
    <n v="24253"/>
    <n v="74129"/>
    <n v="49876"/>
    <n v="-50561"/>
    <n v="148943"/>
    <n v="11170"/>
  </r>
  <r>
    <n v="474224"/>
    <d v="2014-08-06T10:49:25"/>
    <s v="Hired"/>
    <s v="Female"/>
    <n v="0"/>
    <s v="b9"/>
    <n v="70640"/>
    <x v="4800"/>
    <s v="60001-100000"/>
    <m/>
    <m/>
    <m/>
    <m/>
    <m/>
    <n v="24291.25"/>
    <n v="74144"/>
    <n v="49852.75"/>
    <n v="-50487.875"/>
    <n v="148923.125"/>
    <n v="70640"/>
  </r>
  <r>
    <n v="984993"/>
    <d v="2014-08-06T10:49:51"/>
    <s v="Hired"/>
    <s v="Male"/>
    <n v="0"/>
    <s v="b9"/>
    <n v="6447"/>
    <x v="4801"/>
    <s v="0-20,000"/>
    <m/>
    <m/>
    <m/>
    <m/>
    <m/>
    <n v="24278.5"/>
    <n v="74159"/>
    <n v="49880.5"/>
    <n v="-50542.25"/>
    <n v="148979.75"/>
    <n v="6447"/>
  </r>
  <r>
    <n v="69821"/>
    <d v="2014-08-06T10:49:05"/>
    <s v="Rejected"/>
    <s v="Female"/>
    <n v="0"/>
    <s v="b9"/>
    <n v="83055"/>
    <x v="4802"/>
    <s v="60001-100000"/>
    <m/>
    <m/>
    <m/>
    <m/>
    <m/>
    <n v="24308.25"/>
    <n v="74174"/>
    <n v="49865.75"/>
    <n v="-50490.375"/>
    <n v="148972.625"/>
    <n v="83055"/>
  </r>
  <r>
    <n v="573981"/>
    <d v="2014-08-06T10:49:49"/>
    <s v="Hired"/>
    <s v="Female"/>
    <n v="0"/>
    <s v="b9"/>
    <n v="64302"/>
    <x v="4803"/>
    <s v="60001-100000"/>
    <m/>
    <m/>
    <m/>
    <m/>
    <m/>
    <n v="24304"/>
    <n v="74129"/>
    <n v="49825"/>
    <n v="-50433.5"/>
    <n v="148866.5"/>
    <n v="64302"/>
  </r>
  <r>
    <n v="545630"/>
    <d v="2014-08-06T10:50:14"/>
    <s v="Hired"/>
    <s v="Female"/>
    <n v="0"/>
    <s v="b9"/>
    <n v="35156"/>
    <x v="4804"/>
    <s v="20001-40000"/>
    <m/>
    <m/>
    <m/>
    <m/>
    <m/>
    <n v="24291.25"/>
    <n v="74144"/>
    <n v="49852.75"/>
    <n v="-50487.875"/>
    <n v="148923.125"/>
    <n v="35156"/>
  </r>
  <r>
    <n v="88295"/>
    <d v="2014-05-08T09:32:25"/>
    <s v="Hired"/>
    <s v="Don’t want to say"/>
    <n v="0"/>
    <s v="b9"/>
    <n v="65720"/>
    <x v="4805"/>
    <s v="60001-100000"/>
    <m/>
    <m/>
    <m/>
    <m/>
    <m/>
    <n v="24278.5"/>
    <n v="74159"/>
    <n v="49880.5"/>
    <n v="-50542.25"/>
    <n v="148979.75"/>
    <n v="65720"/>
  </r>
  <r>
    <n v="541077"/>
    <d v="2014-07-31T09:32:18"/>
    <s v="Hired"/>
    <s v="Male"/>
    <n v="0"/>
    <s v="i6"/>
    <n v="70925"/>
    <x v="4806"/>
    <s v="60001-100000"/>
    <m/>
    <m/>
    <m/>
    <m/>
    <m/>
    <n v="24265.75"/>
    <n v="74174"/>
    <n v="49908.25"/>
    <n v="-50596.625"/>
    <n v="149036.375"/>
    <n v="70925"/>
  </r>
  <r>
    <n v="516921"/>
    <d v="2014-05-15T09:32:02"/>
    <s v="Hired"/>
    <s v="Female"/>
    <n v="0"/>
    <s v="c9"/>
    <n v="4843"/>
    <x v="4807"/>
    <s v="0-20,000"/>
    <m/>
    <m/>
    <m/>
    <m/>
    <m/>
    <n v="24253"/>
    <n v="74189"/>
    <n v="49936"/>
    <n v="-50651"/>
    <n v="149093"/>
    <n v="4843"/>
  </r>
  <r>
    <n v="204701"/>
    <d v="2014-05-16T17:38:11"/>
    <s v="Hired"/>
    <s v="Female"/>
    <n v="0"/>
    <s v="c5"/>
    <n v="65144"/>
    <x v="4808"/>
    <s v="60001-100000"/>
    <m/>
    <m/>
    <m/>
    <m/>
    <m/>
    <n v="24291.25"/>
    <n v="74199.25"/>
    <n v="49908"/>
    <n v="-50570.75"/>
    <n v="149061.25"/>
    <n v="65144"/>
  </r>
  <r>
    <n v="642017"/>
    <d v="2014-05-16T09:32:07"/>
    <s v="Hired"/>
    <s v="Female"/>
    <n v="0"/>
    <s v="c5"/>
    <n v="14698"/>
    <x v="4809"/>
    <s v="0-20,000"/>
    <m/>
    <m/>
    <m/>
    <m/>
    <m/>
    <n v="24278.5"/>
    <n v="74209.5"/>
    <n v="49931"/>
    <n v="-50618"/>
    <n v="149106"/>
    <n v="14698"/>
  </r>
  <r>
    <n v="385229"/>
    <d v="2014-05-16T09:33:57"/>
    <s v="Hired"/>
    <s v="Male"/>
    <n v="0"/>
    <s v="c5"/>
    <n v="67100"/>
    <x v="4810"/>
    <s v="60001-100000"/>
    <m/>
    <m/>
    <m/>
    <m/>
    <m/>
    <n v="24308.25"/>
    <n v="74219.75"/>
    <n v="49911.5"/>
    <n v="-50559"/>
    <n v="149087"/>
    <n v="67100"/>
  </r>
  <r>
    <n v="746123"/>
    <d v="2014-05-16T09:37:11"/>
    <s v="Hired"/>
    <s v="Male"/>
    <n v="0"/>
    <s v="c5"/>
    <n v="1962"/>
    <x v="4811"/>
    <s v="0-20,000"/>
    <m/>
    <m/>
    <m/>
    <m/>
    <m/>
    <n v="24304"/>
    <n v="74230"/>
    <n v="49926"/>
    <n v="-50585"/>
    <n v="149119"/>
    <n v="1962"/>
  </r>
  <r>
    <n v="825797"/>
    <d v="2014-05-23T16:50:26"/>
    <s v="Hired"/>
    <s v="Male"/>
    <n v="0"/>
    <s v="c5"/>
    <n v="84854"/>
    <x v="4812"/>
    <s v="60001-100000"/>
    <m/>
    <m/>
    <m/>
    <m/>
    <m/>
    <n v="24316.75"/>
    <n v="74251.5"/>
    <n v="49934.75"/>
    <n v="-50585.375"/>
    <n v="149153.625"/>
    <n v="84854"/>
  </r>
  <r>
    <n v="69119"/>
    <d v="2014-05-23T16:54:15"/>
    <s v="Rejected"/>
    <s v="Female"/>
    <n v="0"/>
    <s v="c5"/>
    <n v="66892"/>
    <x v="4813"/>
    <s v="60001-100000"/>
    <m/>
    <m/>
    <m/>
    <m/>
    <m/>
    <n v="24312.5"/>
    <n v="74209.5"/>
    <n v="49897"/>
    <n v="-50533"/>
    <n v="149055"/>
    <n v="66892"/>
  </r>
  <r>
    <n v="347718"/>
    <d v="2014-05-27T13:10:42"/>
    <s v="Rejected"/>
    <s v="Female"/>
    <n v="0"/>
    <s v="c5"/>
    <n v="30403"/>
    <x v="4814"/>
    <s v="20001-40000"/>
    <m/>
    <m/>
    <m/>
    <m/>
    <m/>
    <n v="24308.25"/>
    <n v="74219.75"/>
    <n v="49911.5"/>
    <n v="-50559"/>
    <n v="149087"/>
    <n v="30403"/>
  </r>
  <r>
    <n v="529845"/>
    <d v="2014-05-27T13:11:16"/>
    <s v="Hired"/>
    <s v="Male"/>
    <n v="0"/>
    <s v="c5"/>
    <n v="65253"/>
    <x v="4815"/>
    <s v="60001-100000"/>
    <m/>
    <m/>
    <m/>
    <m/>
    <m/>
    <n v="24304"/>
    <n v="74230"/>
    <n v="49926"/>
    <n v="-50585"/>
    <n v="149119"/>
    <n v="65253"/>
  </r>
  <r>
    <n v="774091"/>
    <d v="2014-06-01T01:59:25"/>
    <s v="Hired"/>
    <s v="Female"/>
    <n v="0"/>
    <s v="c5"/>
    <n v="18420"/>
    <x v="4816"/>
    <s v="0-20,000"/>
    <m/>
    <m/>
    <m/>
    <m/>
    <m/>
    <n v="24291.25"/>
    <n v="74251.5"/>
    <n v="49960.25"/>
    <n v="-50649.125"/>
    <n v="149191.875"/>
    <n v="18420"/>
  </r>
  <r>
    <n v="299967"/>
    <d v="2014-06-01T02:03:08"/>
    <s v="Hired"/>
    <s v="Female"/>
    <n v="0"/>
    <s v="c5"/>
    <n v="31807"/>
    <x v="4817"/>
    <s v="20001-40000"/>
    <m/>
    <m/>
    <m/>
    <m/>
    <m/>
    <n v="24312.5"/>
    <n v="74273"/>
    <n v="49960.5"/>
    <n v="-50628.25"/>
    <n v="149213.75"/>
    <n v="31807"/>
  </r>
  <r>
    <n v="528129"/>
    <d v="2014-05-16T09:33:12"/>
    <s v="Hired"/>
    <s v="Female"/>
    <n v="0"/>
    <s v="i5"/>
    <n v="72059"/>
    <x v="4818"/>
    <s v="60001-100000"/>
    <m/>
    <m/>
    <m/>
    <m/>
    <m/>
    <n v="24308.25"/>
    <n v="74294.5"/>
    <n v="49986.25"/>
    <n v="-50671.125"/>
    <n v="149273.875"/>
    <n v="72059"/>
  </r>
  <r>
    <n v="391838"/>
    <d v="2014-05-17T14:32:25"/>
    <s v="Hired"/>
    <s v="Female"/>
    <n v="0"/>
    <s v="b9"/>
    <n v="24895"/>
    <x v="4819"/>
    <s v="20001-40000"/>
    <m/>
    <m/>
    <m/>
    <m/>
    <m/>
    <n v="24304"/>
    <n v="74316"/>
    <n v="50012"/>
    <n v="-50714"/>
    <n v="149334"/>
    <n v="24895"/>
  </r>
  <r>
    <n v="271808"/>
    <d v="2014-05-17T14:33:56"/>
    <s v="Hired"/>
    <s v="Female"/>
    <n v="0"/>
    <s v="b9"/>
    <n v="93884"/>
    <x v="4820"/>
    <s v="60001-100000"/>
    <m/>
    <m/>
    <m/>
    <m/>
    <m/>
    <n v="24291.25"/>
    <n v="74317"/>
    <n v="50025.75"/>
    <n v="-50747.375"/>
    <n v="149355.625"/>
    <n v="93884"/>
  </r>
  <r>
    <n v="39698"/>
    <d v="2014-06-13T09:31:24"/>
    <s v="Rejected"/>
    <s v="Female"/>
    <n v="0"/>
    <s v="c9"/>
    <n v="23042"/>
    <x v="4821"/>
    <s v="20001-40000"/>
    <m/>
    <m/>
    <m/>
    <m/>
    <m/>
    <n v="24278.5"/>
    <n v="74273"/>
    <n v="49994.5"/>
    <n v="-50713.25"/>
    <n v="149264.75"/>
    <n v="23042"/>
  </r>
  <r>
    <n v="263505"/>
    <d v="2014-07-25T09:31:26"/>
    <s v="Hired"/>
    <s v="Female"/>
    <n v="0"/>
    <s v="c9"/>
    <n v="84716"/>
    <x v="4822"/>
    <s v="60001-100000"/>
    <m/>
    <m/>
    <m/>
    <m/>
    <m/>
    <n v="24308.25"/>
    <n v="74294.5"/>
    <n v="49986.25"/>
    <n v="-50671.125"/>
    <n v="149273.875"/>
    <n v="84716"/>
  </r>
  <r>
    <n v="139528"/>
    <d v="2014-08-08T09:32:56"/>
    <s v="Rejected"/>
    <s v="Female"/>
    <n v="0"/>
    <s v="c9"/>
    <n v="52402"/>
    <x v="4823"/>
    <s v="40001-60000"/>
    <m/>
    <m/>
    <m/>
    <m/>
    <m/>
    <n v="24304"/>
    <n v="74230"/>
    <n v="49926"/>
    <n v="-50585"/>
    <n v="149119"/>
    <n v="52402"/>
  </r>
  <r>
    <n v="755527"/>
    <d v="2014-05-19T09:31:24"/>
    <s v="Hired"/>
    <s v="Female"/>
    <n v="0"/>
    <s v="c9"/>
    <n v="31956"/>
    <x v="4824"/>
    <s v="20001-40000"/>
    <m/>
    <m/>
    <m/>
    <m/>
    <m/>
    <n v="24291.25"/>
    <n v="74251.5"/>
    <n v="49960.25"/>
    <n v="-50649.125"/>
    <n v="149191.875"/>
    <n v="31956"/>
  </r>
  <r>
    <n v="875635"/>
    <d v="2014-06-24T18:04:40"/>
    <s v="Rejected"/>
    <s v="Male"/>
    <n v="0"/>
    <s v="c9"/>
    <n v="73267"/>
    <x v="4825"/>
    <s v="60001-100000"/>
    <m/>
    <m/>
    <m/>
    <m/>
    <m/>
    <n v="24278.5"/>
    <n v="74273"/>
    <n v="49994.5"/>
    <n v="-50713.25"/>
    <n v="149264.75"/>
    <n v="73267"/>
  </r>
  <r>
    <n v="897584"/>
    <d v="2014-07-03T10:41:50"/>
    <s v="Hired"/>
    <s v="Male"/>
    <n v="0"/>
    <s v="c9"/>
    <n v="78934"/>
    <x v="4826"/>
    <s v="60001-100000"/>
    <m/>
    <m/>
    <m/>
    <m/>
    <m/>
    <n v="24265.75"/>
    <n v="74294.5"/>
    <n v="50028.75"/>
    <n v="-50777.375"/>
    <n v="149337.625"/>
    <n v="78934"/>
  </r>
  <r>
    <n v="704385"/>
    <d v="2014-07-03T18:33:26"/>
    <s v="Hired"/>
    <s v="Male"/>
    <n v="0"/>
    <s v="c9"/>
    <n v="82811"/>
    <x v="4827"/>
    <s v="60001-100000"/>
    <m/>
    <m/>
    <m/>
    <m/>
    <m/>
    <n v="24253"/>
    <n v="74230"/>
    <n v="49977"/>
    <n v="-50712.5"/>
    <n v="149195.5"/>
    <n v="82811"/>
  </r>
  <r>
    <n v="802616"/>
    <d v="2014-07-19T11:17:06"/>
    <s v="Hired"/>
    <s v="Male"/>
    <n v="0"/>
    <s v="c9"/>
    <n v="27627"/>
    <x v="4828"/>
    <s v="20001-40000"/>
    <m/>
    <m/>
    <m/>
    <m/>
    <m/>
    <n v="24250.5"/>
    <n v="74199.25"/>
    <n v="49948.75"/>
    <n v="-50672.625"/>
    <n v="149122.375"/>
    <n v="27627"/>
  </r>
  <r>
    <n v="93105"/>
    <d v="2014-07-19T11:17:21"/>
    <s v="Hired"/>
    <s v="Male"/>
    <n v="0"/>
    <s v="c9"/>
    <n v="22415"/>
    <x v="4829"/>
    <s v="20001-40000"/>
    <m/>
    <m/>
    <m/>
    <m/>
    <m/>
    <n v="24248"/>
    <n v="74209.5"/>
    <n v="49961.5"/>
    <n v="-50694.25"/>
    <n v="149151.75"/>
    <n v="22415"/>
  </r>
  <r>
    <n v="71035"/>
    <d v="2014-07-19T11:19:35"/>
    <s v="Hired"/>
    <s v="Male"/>
    <n v="0"/>
    <s v="c9"/>
    <n v="98445"/>
    <x v="4830"/>
    <s v="60001-100000"/>
    <m/>
    <m/>
    <m/>
    <m/>
    <m/>
    <n v="24265.75"/>
    <n v="74219.75"/>
    <n v="49954"/>
    <n v="-50665.25"/>
    <n v="149150.75"/>
    <n v="98445"/>
  </r>
  <r>
    <n v="557264"/>
    <d v="2014-07-19T19:55:53"/>
    <s v="Hired"/>
    <s v="Female"/>
    <n v="0"/>
    <s v="c9"/>
    <n v="10452"/>
    <x v="4831"/>
    <s v="0-20,000"/>
    <m/>
    <m/>
    <m/>
    <m/>
    <m/>
    <n v="24253"/>
    <n v="74189"/>
    <n v="49936"/>
    <n v="-50651"/>
    <n v="149093"/>
    <n v="10452"/>
  </r>
  <r>
    <n v="271160"/>
    <d v="2014-08-25T09:33:41"/>
    <s v="Hired"/>
    <s v="Male"/>
    <n v="0"/>
    <s v="c9"/>
    <n v="8521"/>
    <x v="4832"/>
    <s v="0-20,000"/>
    <m/>
    <m/>
    <m/>
    <m/>
    <m/>
    <n v="24291.25"/>
    <n v="74199.25"/>
    <n v="49908"/>
    <n v="-50570.75"/>
    <n v="149061.25"/>
    <n v="8521"/>
  </r>
  <r>
    <n v="466767"/>
    <d v="2014-06-06T18:37:33"/>
    <s v="Hired"/>
    <s v="Female"/>
    <n v="0"/>
    <s v="i7"/>
    <n v="95512"/>
    <x v="4833"/>
    <s v="60001-100000"/>
    <m/>
    <m/>
    <m/>
    <m/>
    <m/>
    <n v="24312.5"/>
    <n v="74209.5"/>
    <n v="49897"/>
    <n v="-50533"/>
    <n v="149055"/>
    <n v="95512"/>
  </r>
  <r>
    <n v="475095"/>
    <d v="2014-06-06T18:38:02"/>
    <s v="Rejected"/>
    <s v="Female"/>
    <n v="0"/>
    <s v="i7"/>
    <n v="91565"/>
    <x v="4834"/>
    <s v="60001-100000"/>
    <m/>
    <m/>
    <m/>
    <m/>
    <m/>
    <n v="24308.25"/>
    <n v="74174"/>
    <n v="49865.75"/>
    <n v="-50490.375"/>
    <n v="148972.625"/>
    <n v="91565"/>
  </r>
  <r>
    <n v="662635"/>
    <d v="2014-06-06T18:40:43"/>
    <s v="Hired"/>
    <s v="Female"/>
    <n v="0"/>
    <s v="i7"/>
    <n v="11816"/>
    <x v="4835"/>
    <s v="0-20,000"/>
    <m/>
    <m/>
    <m/>
    <m/>
    <m/>
    <n v="24304"/>
    <n v="74129"/>
    <n v="49825"/>
    <n v="-50433.5"/>
    <n v="148866.5"/>
    <n v="11816"/>
  </r>
  <r>
    <n v="190037"/>
    <d v="2014-06-18T17:34:03"/>
    <s v="Hired"/>
    <s v="Female"/>
    <n v="0"/>
    <s v="i7"/>
    <n v="54823"/>
    <x v="4836"/>
    <s v="40001-60000"/>
    <m/>
    <m/>
    <m/>
    <m/>
    <m/>
    <n v="24316.75"/>
    <n v="74144"/>
    <n v="49827.25"/>
    <n v="-50424.125"/>
    <n v="148884.875"/>
    <n v="54823"/>
  </r>
  <r>
    <n v="963776"/>
    <d v="2014-06-25T07:29:56"/>
    <s v="Hired"/>
    <s v="Female"/>
    <n v="0"/>
    <s v="c5"/>
    <n v="96730"/>
    <x v="4837"/>
    <s v="60001-100000"/>
    <m/>
    <m/>
    <m/>
    <m/>
    <m/>
    <n v="24312.5"/>
    <n v="74159"/>
    <n v="49846.5"/>
    <n v="-50457.25"/>
    <n v="148928.75"/>
    <n v="96730"/>
  </r>
  <r>
    <n v="706764"/>
    <d v="2014-06-30T14:41:56"/>
    <s v="Hired"/>
    <s v="Female"/>
    <n v="0"/>
    <s v="i7"/>
    <n v="95802"/>
    <x v="4838"/>
    <s v="60001-100000"/>
    <m/>
    <m/>
    <m/>
    <m/>
    <m/>
    <n v="24308.25"/>
    <n v="74107.75"/>
    <n v="49799.5"/>
    <n v="-50391"/>
    <n v="148807"/>
    <n v="95802"/>
  </r>
  <r>
    <n v="545855"/>
    <d v="2014-06-30T14:42:20"/>
    <s v="Hired"/>
    <s v="Female"/>
    <n v="0"/>
    <s v="i7"/>
    <n v="35988"/>
    <x v="4839"/>
    <s v="20001-40000"/>
    <m/>
    <m/>
    <m/>
    <m/>
    <m/>
    <n v="24304"/>
    <n v="74044"/>
    <n v="49740"/>
    <n v="-50306"/>
    <n v="148654"/>
    <n v="35988"/>
  </r>
  <r>
    <n v="608935"/>
    <d v="2014-06-30T14:44:42"/>
    <s v="Hired"/>
    <s v="Female"/>
    <n v="0"/>
    <s v="i7"/>
    <n v="53545"/>
    <x v="4840"/>
    <s v="40001-60000"/>
    <m/>
    <m/>
    <m/>
    <m/>
    <m/>
    <n v="24291.25"/>
    <n v="74065.25"/>
    <n v="49774"/>
    <n v="-50369.75"/>
    <n v="148726.25"/>
    <n v="53545"/>
  </r>
  <r>
    <n v="166217"/>
    <d v="2014-07-01T15:48:11"/>
    <s v="Rejected"/>
    <s v="Female"/>
    <n v="0"/>
    <s v="i7"/>
    <n v="47886"/>
    <x v="4841"/>
    <s v="40001-60000"/>
    <m/>
    <m/>
    <m/>
    <m/>
    <m/>
    <n v="24278.5"/>
    <n v="74086.5"/>
    <n v="49808"/>
    <n v="-50433.5"/>
    <n v="148798.5"/>
    <n v="47886"/>
  </r>
  <r>
    <n v="296420"/>
    <d v="2014-07-04T17:28:31"/>
    <s v="Hired"/>
    <s v="Female"/>
    <n v="0"/>
    <s v="i7"/>
    <n v="19935"/>
    <x v="4842"/>
    <s v="0-20,000"/>
    <m/>
    <m/>
    <m/>
    <m/>
    <m/>
    <n v="24265.75"/>
    <n v="74107.75"/>
    <n v="49842"/>
    <n v="-50497.25"/>
    <n v="148870.75"/>
    <n v="19935"/>
  </r>
  <r>
    <n v="797838"/>
    <d v="2014-06-16T09:34:17"/>
    <s v="Hired"/>
    <s v="Female"/>
    <n v="0"/>
    <s v="i7"/>
    <n v="31670"/>
    <x v="3978"/>
    <s v="20001-40000"/>
    <m/>
    <m/>
    <m/>
    <m/>
    <m/>
    <n v="24304"/>
    <n v="74129"/>
    <n v="49825"/>
    <n v="-50433.5"/>
    <n v="148866.5"/>
    <n v="31670"/>
  </r>
  <r>
    <n v="944862"/>
    <d v="2014-06-24T11:12:11"/>
    <s v="Hired"/>
    <s v="Female"/>
    <n v="0"/>
    <s v="i7"/>
    <n v="85882"/>
    <x v="4843"/>
    <s v="60001-100000"/>
    <m/>
    <m/>
    <m/>
    <m/>
    <m/>
    <n v="24291.25"/>
    <n v="74144"/>
    <n v="49852.75"/>
    <n v="-50487.875"/>
    <n v="148923.125"/>
    <n v="85882"/>
  </r>
  <r>
    <n v="427953"/>
    <d v="2014-06-25T09:16:42"/>
    <s v="Hired"/>
    <s v="Female"/>
    <n v="0"/>
    <s v="c5"/>
    <n v="80224"/>
    <x v="4844"/>
    <s v="60001-100000"/>
    <m/>
    <m/>
    <m/>
    <m/>
    <m/>
    <n v="24278.5"/>
    <n v="74086.5"/>
    <n v="49808"/>
    <n v="-50433.5"/>
    <n v="148798.5"/>
    <n v="80224"/>
  </r>
  <r>
    <n v="716999"/>
    <d v="2014-06-25T09:18:33"/>
    <s v="Hired"/>
    <s v="Female"/>
    <n v="0"/>
    <s v="c5"/>
    <n v="3117"/>
    <x v="4845"/>
    <s v="0-20,000"/>
    <m/>
    <m/>
    <m/>
    <m/>
    <m/>
    <n v="24265.75"/>
    <n v="74030.25"/>
    <n v="49764.5"/>
    <n v="-50381"/>
    <n v="148677"/>
    <n v="3117"/>
  </r>
  <r>
    <n v="906233"/>
    <d v="2014-06-25T09:19:34"/>
    <s v="Hired"/>
    <s v="Female"/>
    <n v="0"/>
    <s v="c5"/>
    <n v="42107"/>
    <x v="4846"/>
    <s v="40001-60000"/>
    <m/>
    <m/>
    <m/>
    <m/>
    <m/>
    <n v="24304"/>
    <n v="74044"/>
    <n v="49740"/>
    <n v="-50306"/>
    <n v="148654"/>
    <n v="42107"/>
  </r>
  <r>
    <n v="472127"/>
    <d v="2014-07-05T10:40:21"/>
    <s v="Hired"/>
    <s v="Female"/>
    <n v="0"/>
    <s v="i7"/>
    <n v="1458"/>
    <x v="4847"/>
    <s v="0-20,000"/>
    <m/>
    <m/>
    <m/>
    <m/>
    <m/>
    <n v="24291.25"/>
    <n v="74065.25"/>
    <n v="49774"/>
    <n v="-50369.75"/>
    <n v="148726.25"/>
    <n v="1458"/>
  </r>
  <r>
    <n v="236028"/>
    <d v="2014-07-14T09:34:18"/>
    <s v="Hired"/>
    <s v="Female"/>
    <n v="0"/>
    <s v="c5"/>
    <n v="80787"/>
    <x v="4848"/>
    <s v="60001-100000"/>
    <m/>
    <m/>
    <m/>
    <m/>
    <m/>
    <n v="24312.5"/>
    <n v="74086.5"/>
    <n v="49774"/>
    <n v="-50348.5"/>
    <n v="148747.5"/>
    <n v="80787"/>
  </r>
  <r>
    <n v="452589"/>
    <d v="2014-07-15T11:22:42"/>
    <s v="Hired"/>
    <s v="Female"/>
    <n v="0"/>
    <s v="c5"/>
    <n v="43379"/>
    <x v="4849"/>
    <s v="40001-60000"/>
    <m/>
    <m/>
    <m/>
    <m/>
    <m/>
    <n v="24308.25"/>
    <n v="74030.25"/>
    <n v="49722"/>
    <n v="-50274.75"/>
    <n v="148613.25"/>
    <n v="43379"/>
  </r>
  <r>
    <n v="99825"/>
    <d v="2014-07-22T15:22:34"/>
    <s v="Hired"/>
    <s v="Female"/>
    <n v="0"/>
    <s v="c5"/>
    <n v="89541"/>
    <x v="4850"/>
    <s v="60001-100000"/>
    <m/>
    <m/>
    <m/>
    <m/>
    <m/>
    <n v="24304"/>
    <n v="74044"/>
    <n v="49740"/>
    <n v="-50306"/>
    <n v="148654"/>
    <n v="89541"/>
  </r>
  <r>
    <n v="159727"/>
    <d v="2014-07-22T15:23:10"/>
    <s v="Hired"/>
    <s v="Female"/>
    <n v="0"/>
    <s v="c5"/>
    <n v="42542"/>
    <x v="4851"/>
    <s v="40001-60000"/>
    <m/>
    <m/>
    <m/>
    <m/>
    <m/>
    <n v="24291.25"/>
    <n v="74002.75"/>
    <n v="49711.5"/>
    <n v="-50276"/>
    <n v="148570"/>
    <n v="42542"/>
  </r>
  <r>
    <n v="186817"/>
    <d v="2014-07-22T15:24:09"/>
    <s v="Hired"/>
    <s v="Female"/>
    <n v="0"/>
    <s v="c5"/>
    <n v="46062"/>
    <x v="4852"/>
    <s v="40001-60000"/>
    <m/>
    <m/>
    <m/>
    <m/>
    <m/>
    <n v="24278.5"/>
    <n v="74016.5"/>
    <n v="49738"/>
    <n v="-50328.5"/>
    <n v="148623.5"/>
    <n v="46062"/>
  </r>
  <r>
    <n v="885497"/>
    <d v="2014-08-11T09:32:03"/>
    <s v="Hired"/>
    <s v="Female"/>
    <n v="0"/>
    <s v="c5"/>
    <n v="94918"/>
    <x v="4853"/>
    <s v="60001-100000"/>
    <m/>
    <m/>
    <m/>
    <m/>
    <m/>
    <n v="24265.75"/>
    <n v="74030.25"/>
    <n v="49764.5"/>
    <n v="-50381"/>
    <n v="148677"/>
    <n v="94918"/>
  </r>
  <r>
    <n v="478865"/>
    <d v="2014-08-11T09:34:43"/>
    <s v="Hired"/>
    <s v="Male"/>
    <n v="0"/>
    <s v="c5"/>
    <n v="8544"/>
    <x v="4854"/>
    <s v="0-20,000"/>
    <m/>
    <m/>
    <m/>
    <m/>
    <m/>
    <n v="24253"/>
    <n v="73989"/>
    <n v="49736"/>
    <n v="-50351"/>
    <n v="148593"/>
    <n v="8544"/>
  </r>
  <r>
    <n v="729390"/>
    <d v="2014-08-11T09:38:33"/>
    <s v="Hired"/>
    <s v="Male"/>
    <n v="0"/>
    <s v="c5"/>
    <n v="73347"/>
    <x v="4855"/>
    <s v="60001-100000"/>
    <m/>
    <m/>
    <m/>
    <m/>
    <m/>
    <n v="24291.25"/>
    <n v="74002.75"/>
    <n v="49711.5"/>
    <n v="-50276"/>
    <n v="148570"/>
    <n v="73347"/>
  </r>
  <r>
    <n v="534627"/>
    <d v="2014-08-13T12:59:31"/>
    <s v="Hired"/>
    <s v="Male"/>
    <n v="0"/>
    <s v="c5"/>
    <n v="6152"/>
    <x v="4856"/>
    <s v="0-20,000"/>
    <m/>
    <m/>
    <m/>
    <m/>
    <m/>
    <n v="24278.5"/>
    <n v="74016.5"/>
    <n v="49738"/>
    <n v="-50328.5"/>
    <n v="148623.5"/>
    <n v="6152"/>
  </r>
  <r>
    <n v="946670"/>
    <d v="2014-06-30T12:42:20"/>
    <s v="Rejected"/>
    <s v="Female"/>
    <n v="0"/>
    <s v="i6"/>
    <n v="7669"/>
    <x v="4857"/>
    <s v="0-20,000"/>
    <m/>
    <m/>
    <m/>
    <m/>
    <m/>
    <n v="24308.25"/>
    <n v="74030.25"/>
    <n v="49722"/>
    <n v="-50274.75"/>
    <n v="148613.25"/>
    <n v="7669"/>
  </r>
  <r>
    <n v="787385"/>
    <d v="2014-06-30T12:44:16"/>
    <s v="Hired"/>
    <s v="Female"/>
    <n v="0"/>
    <s v="i6"/>
    <n v="5724"/>
    <x v="4858"/>
    <s v="0-20,000"/>
    <m/>
    <m/>
    <m/>
    <m/>
    <m/>
    <n v="24321"/>
    <n v="74044"/>
    <n v="49723"/>
    <n v="-50263.5"/>
    <n v="148628.5"/>
    <n v="5724"/>
  </r>
  <r>
    <n v="236831"/>
    <d v="2014-06-30T09:31:31"/>
    <s v="Hired"/>
    <s v="Female"/>
    <n v="0"/>
    <s v="c9"/>
    <n v="10300"/>
    <x v="4859"/>
    <s v="0-20,000"/>
    <m/>
    <m/>
    <m/>
    <m/>
    <m/>
    <n v="24323.25"/>
    <n v="74065.25"/>
    <n v="49742"/>
    <n v="-50289.75"/>
    <n v="148678.25"/>
    <n v="10300"/>
  </r>
  <r>
    <n v="573753"/>
    <d v="2014-06-30T09:32:01"/>
    <s v="Hired"/>
    <s v="Female"/>
    <n v="0"/>
    <s v="c9"/>
    <n v="88092"/>
    <x v="4860"/>
    <s v="60001-100000"/>
    <m/>
    <m/>
    <m/>
    <m/>
    <m/>
    <n v="24329.5"/>
    <n v="74086.5"/>
    <n v="49757"/>
    <n v="-50306"/>
    <n v="148722"/>
    <n v="88092"/>
  </r>
  <r>
    <n v="206524"/>
    <d v="2014-06-30T09:32:43"/>
    <s v="Hired"/>
    <s v="Don’t want to say"/>
    <n v="0"/>
    <s v="c9"/>
    <n v="42584"/>
    <x v="4861"/>
    <s v="40001-60000"/>
    <m/>
    <m/>
    <m/>
    <m/>
    <m/>
    <n v="24326.75"/>
    <n v="74030.25"/>
    <n v="49703.5"/>
    <n v="-50228.5"/>
    <n v="148585.5"/>
    <n v="42584"/>
  </r>
  <r>
    <n v="904324"/>
    <d v="2014-06-30T09:33:47"/>
    <s v="Hired"/>
    <s v="Don’t want to say"/>
    <n v="0"/>
    <s v="c9"/>
    <n v="97495"/>
    <x v="4862"/>
    <s v="60001-100000"/>
    <m/>
    <m/>
    <m/>
    <m/>
    <m/>
    <n v="24324"/>
    <n v="74044"/>
    <n v="49720"/>
    <n v="-50256"/>
    <n v="148624"/>
    <n v="97495"/>
  </r>
  <r>
    <n v="763700"/>
    <d v="2014-05-23T14:28:13"/>
    <s v="Rejected"/>
    <s v="Female"/>
    <n v="0"/>
    <s v="i7"/>
    <n v="44858"/>
    <x v="4863"/>
    <s v="40001-60000"/>
    <m/>
    <m/>
    <m/>
    <m/>
    <m/>
    <n v="24323.25"/>
    <n v="74002.75"/>
    <n v="49679.5"/>
    <n v="-50196"/>
    <n v="148522"/>
    <n v="44858"/>
  </r>
  <r>
    <n v="944662"/>
    <d v="2014-06-23T08:06:29"/>
    <s v="Hired"/>
    <s v="Female"/>
    <n v="0"/>
    <s v="c8"/>
    <n v="23879"/>
    <x v="4864"/>
    <s v="20001-40000"/>
    <m/>
    <m/>
    <m/>
    <m/>
    <m/>
    <n v="24322.5"/>
    <n v="74016.5"/>
    <n v="49694"/>
    <n v="-50218.5"/>
    <n v="148557.5"/>
    <n v="23879"/>
  </r>
  <r>
    <n v="960054"/>
    <d v="2014-07-11T04:33:10"/>
    <s v="Hired"/>
    <s v="Don’t want to say"/>
    <n v="0"/>
    <s v="c8"/>
    <n v="10105"/>
    <x v="4865"/>
    <s v="0-20,000"/>
    <m/>
    <m/>
    <m/>
    <m/>
    <m/>
    <n v="24326.75"/>
    <n v="74030.25"/>
    <n v="49703.5"/>
    <n v="-50228.5"/>
    <n v="148585.5"/>
    <n v="10105"/>
  </r>
  <r>
    <n v="858295"/>
    <d v="2014-06-17T09:30:21"/>
    <s v="Hired"/>
    <s v="Female"/>
    <n v="0"/>
    <s v="c9"/>
    <n v="23370"/>
    <x v="4866"/>
    <s v="20001-40000"/>
    <m/>
    <m/>
    <m/>
    <m/>
    <m/>
    <n v="24335"/>
    <n v="74044"/>
    <n v="49709"/>
    <n v="-50228.5"/>
    <n v="148607.5"/>
    <n v="23370"/>
  </r>
  <r>
    <n v="171055"/>
    <d v="2014-07-01T14:24:47"/>
    <s v="Hired"/>
    <s v="Female"/>
    <n v="0"/>
    <s v="c9"/>
    <n v="25617"/>
    <x v="4867"/>
    <s v="20001-40000"/>
    <m/>
    <m/>
    <m/>
    <m/>
    <m/>
    <n v="24335.75"/>
    <n v="74065.25"/>
    <n v="49729.5"/>
    <n v="-50258.5"/>
    <n v="148659.5"/>
    <n v="25617"/>
  </r>
  <r>
    <n v="488237"/>
    <d v="2014-07-01T14:22:58"/>
    <s v="Hired"/>
    <s v="Don’t want to say"/>
    <n v="0"/>
    <s v="c9"/>
    <n v="26504"/>
    <x v="4868"/>
    <s v="20001-40000"/>
    <m/>
    <m/>
    <m/>
    <m/>
    <m/>
    <n v="24335.5"/>
    <n v="74086.5"/>
    <n v="49751"/>
    <n v="-50291"/>
    <n v="148713"/>
    <n v="26504"/>
  </r>
  <r>
    <n v="606546"/>
    <d v="2014-07-15T09:31:21"/>
    <s v="Hired"/>
    <s v="Female"/>
    <n v="0"/>
    <s v="c5"/>
    <n v="43261"/>
    <x v="120"/>
    <s v="40001-60000"/>
    <m/>
    <m/>
    <m/>
    <m/>
    <m/>
    <n v="24335.25"/>
    <n v="74107.75"/>
    <n v="49772.5"/>
    <n v="-50323.5"/>
    <n v="148766.5"/>
    <n v="43261"/>
  </r>
  <r>
    <n v="142908"/>
    <d v="2014-07-22T10:54:53"/>
    <s v="Hired"/>
    <s v="Don’t want to say"/>
    <n v="0"/>
    <s v="c9"/>
    <n v="38303"/>
    <x v="4869"/>
    <s v="20001-40000"/>
    <m/>
    <m/>
    <m/>
    <m/>
    <m/>
    <n v="24335"/>
    <n v="74129"/>
    <n v="49794"/>
    <n v="-50356"/>
    <n v="148820"/>
    <n v="38303"/>
  </r>
  <r>
    <n v="394412"/>
    <d v="2014-06-17T09:32:10"/>
    <s v="Hired"/>
    <s v="Female"/>
    <n v="0"/>
    <s v="c9"/>
    <n v="57956"/>
    <x v="4870"/>
    <s v="40001-60000"/>
    <m/>
    <m/>
    <m/>
    <m/>
    <m/>
    <n v="24332.25"/>
    <n v="74144"/>
    <n v="49811.75"/>
    <n v="-50385.375"/>
    <n v="148861.625"/>
    <n v="57956"/>
  </r>
  <r>
    <n v="873558"/>
    <d v="2014-07-25T11:19:39"/>
    <s v="Rejected"/>
    <s v="Female"/>
    <n v="0"/>
    <s v="c5"/>
    <n v="9283"/>
    <x v="4871"/>
    <s v="0-20,000"/>
    <m/>
    <m/>
    <m/>
    <m/>
    <m/>
    <n v="24329.5"/>
    <n v="74159"/>
    <n v="49829.5"/>
    <n v="-50414.75"/>
    <n v="148903.25"/>
    <n v="9283"/>
  </r>
  <r>
    <n v="312191"/>
    <d v="2014-07-25T11:20:44"/>
    <s v="Hired"/>
    <s v="Female"/>
    <n v="0"/>
    <s v="c5"/>
    <n v="96770"/>
    <x v="4872"/>
    <s v="60001-100000"/>
    <m/>
    <m/>
    <m/>
    <m/>
    <m/>
    <n v="24335.25"/>
    <n v="74174"/>
    <n v="49838.75"/>
    <n v="-50422.875"/>
    <n v="148932.125"/>
    <n v="96770"/>
  </r>
  <r>
    <n v="721233"/>
    <d v="2014-07-25T14:45:58"/>
    <s v="Hired"/>
    <s v="Female"/>
    <n v="0"/>
    <s v="c5"/>
    <n v="46555"/>
    <x v="4873"/>
    <s v="40001-60000"/>
    <m/>
    <m/>
    <m/>
    <m/>
    <m/>
    <n v="24335"/>
    <n v="74129"/>
    <n v="49794"/>
    <n v="-50356"/>
    <n v="148820"/>
    <n v="46555"/>
  </r>
  <r>
    <n v="638843"/>
    <d v="2014-06-06T19:41:37"/>
    <s v="Hired"/>
    <s v="Female"/>
    <n v="0"/>
    <s v="c9"/>
    <n v="92294"/>
    <x v="4874"/>
    <s v="60001-100000"/>
    <m/>
    <m/>
    <m/>
    <m/>
    <m/>
    <n v="24332.25"/>
    <n v="74144"/>
    <n v="49811.75"/>
    <n v="-50385.375"/>
    <n v="148861.625"/>
    <n v="92294"/>
  </r>
  <r>
    <n v="713852"/>
    <d v="2014-06-06T19:41:44"/>
    <s v="Hired"/>
    <s v="Don’t want to say"/>
    <n v="0"/>
    <s v="c9"/>
    <n v="87570"/>
    <x v="4875"/>
    <s v="60001-100000"/>
    <m/>
    <m/>
    <m/>
    <m/>
    <m/>
    <n v="24329.5"/>
    <n v="74086.5"/>
    <n v="49757"/>
    <n v="-50306"/>
    <n v="148722"/>
    <n v="87570"/>
  </r>
  <r>
    <n v="959646"/>
    <d v="2014-06-06T19:42:12"/>
    <s v="Hired"/>
    <s v="Don’t want to say"/>
    <n v="0"/>
    <s v="c9"/>
    <n v="83035"/>
    <x v="4876"/>
    <s v="60001-100000"/>
    <m/>
    <m/>
    <m/>
    <m/>
    <m/>
    <n v="24326.75"/>
    <n v="74030.25"/>
    <n v="49703.5"/>
    <n v="-50228.5"/>
    <n v="148585.5"/>
    <n v="83035"/>
  </r>
  <r>
    <n v="371473"/>
    <d v="2014-07-08T22:56:43"/>
    <s v="Hired"/>
    <s v="Male"/>
    <n v="0"/>
    <s v="c8"/>
    <n v="14554"/>
    <x v="4877"/>
    <s v="0-20,000"/>
    <m/>
    <m/>
    <m/>
    <m/>
    <m/>
    <n v="24324"/>
    <n v="73989"/>
    <n v="49665"/>
    <n v="-50173.5"/>
    <n v="148486.5"/>
    <n v="14554"/>
  </r>
  <r>
    <n v="17431"/>
    <d v="2014-07-08T22:56:15"/>
    <s v="Rejected"/>
    <s v="Don’t want to say"/>
    <n v="0"/>
    <s v="c8"/>
    <n v="91675"/>
    <x v="4878"/>
    <s v="60001-100000"/>
    <m/>
    <m/>
    <m/>
    <m/>
    <m/>
    <n v="24332.25"/>
    <n v="74002.75"/>
    <n v="49670.5"/>
    <n v="-50173.5"/>
    <n v="148508.5"/>
    <n v="91675"/>
  </r>
  <r>
    <n v="506261"/>
    <d v="2014-05-28T09:34:39"/>
    <s v="Hired"/>
    <s v="Female"/>
    <n v="0"/>
    <s v="c9"/>
    <n v="21410"/>
    <x v="4879"/>
    <s v="20001-40000"/>
    <m/>
    <m/>
    <m/>
    <m/>
    <m/>
    <n v="24329.5"/>
    <n v="73984"/>
    <n v="49654.5"/>
    <n v="-50152.25"/>
    <n v="148465.75"/>
    <n v="21410"/>
  </r>
  <r>
    <n v="994499"/>
    <d v="2014-06-02T15:46:58"/>
    <s v="Rejected"/>
    <s v="Female"/>
    <n v="0"/>
    <s v="c9"/>
    <n v="79766"/>
    <x v="4880"/>
    <s v="60001-100000"/>
    <m/>
    <m/>
    <m/>
    <m/>
    <m/>
    <n v="24335.25"/>
    <n v="73986.5"/>
    <n v="49651.25"/>
    <n v="-50141.625"/>
    <n v="148463.375"/>
    <n v="79766"/>
  </r>
  <r>
    <n v="986261"/>
    <d v="2014-06-05T16:59:02"/>
    <s v="Hired"/>
    <s v="Female"/>
    <n v="0"/>
    <s v="b9"/>
    <n v="59673"/>
    <x v="4881"/>
    <s v="40001-60000"/>
    <m/>
    <m/>
    <m/>
    <m/>
    <m/>
    <n v="24335"/>
    <n v="73979"/>
    <n v="49644"/>
    <n v="-50131"/>
    <n v="148445"/>
    <n v="59673"/>
  </r>
  <r>
    <n v="38914"/>
    <d v="2014-06-05T18:33:43"/>
    <s v="Hired"/>
    <s v="Female"/>
    <n v="0"/>
    <s v="b9"/>
    <n v="38937"/>
    <x v="4882"/>
    <s v="20001-40000"/>
    <m/>
    <m/>
    <m/>
    <m/>
    <m/>
    <n v="24332.25"/>
    <n v="73981.5"/>
    <n v="49649.25"/>
    <n v="-50141.625"/>
    <n v="148455.375"/>
    <n v="38937"/>
  </r>
  <r>
    <n v="91819"/>
    <d v="2014-06-12T18:28:11"/>
    <s v="Hired"/>
    <s v="Female"/>
    <n v="0"/>
    <s v="c9"/>
    <n v="72934"/>
    <x v="4883"/>
    <s v="60001-100000"/>
    <m/>
    <m/>
    <m/>
    <m/>
    <m/>
    <n v="24329.5"/>
    <n v="73984"/>
    <n v="49654.5"/>
    <n v="-50152.25"/>
    <n v="148465.75"/>
    <n v="72934"/>
  </r>
  <r>
    <n v="153483"/>
    <d v="2014-06-12T18:30:43"/>
    <s v="Hired"/>
    <s v="Female"/>
    <n v="0"/>
    <s v="c9"/>
    <n v="58519"/>
    <x v="4884"/>
    <s v="40001-60000"/>
    <m/>
    <m/>
    <m/>
    <m/>
    <m/>
    <n v="24326.75"/>
    <n v="73986.5"/>
    <n v="49659.75"/>
    <n v="-50162.875"/>
    <n v="148476.125"/>
    <n v="58519"/>
  </r>
  <r>
    <n v="786458"/>
    <d v="2014-06-23T19:55:28"/>
    <s v="Hired"/>
    <s v="Female"/>
    <n v="0"/>
    <s v="c9"/>
    <n v="27415"/>
    <x v="4885"/>
    <s v="20001-40000"/>
    <m/>
    <m/>
    <m/>
    <m/>
    <m/>
    <n v="24324"/>
    <n v="73989"/>
    <n v="49665"/>
    <n v="-50173.5"/>
    <n v="148486.5"/>
    <n v="27415"/>
  </r>
  <r>
    <n v="474075"/>
    <d v="2014-07-04T08:52:32"/>
    <s v="Hired"/>
    <s v="Female"/>
    <n v="0"/>
    <s v="c9"/>
    <n v="47175"/>
    <x v="4886"/>
    <s v="40001-60000"/>
    <m/>
    <m/>
    <m/>
    <m/>
    <m/>
    <n v="24323.25"/>
    <n v="74002.75"/>
    <n v="49679.5"/>
    <n v="-50196"/>
    <n v="148522"/>
    <n v="47175"/>
  </r>
  <r>
    <n v="319148"/>
    <d v="2014-07-04T08:53:51"/>
    <s v="Rejected"/>
    <s v="Female"/>
    <n v="0"/>
    <s v="c9"/>
    <n v="39985"/>
    <x v="4887"/>
    <s v="20001-40000"/>
    <m/>
    <m/>
    <m/>
    <m/>
    <m/>
    <n v="24322.5"/>
    <n v="74016.5"/>
    <n v="49694"/>
    <n v="-50218.5"/>
    <n v="148557.5"/>
    <n v="39985"/>
  </r>
  <r>
    <n v="705468"/>
    <d v="2014-07-16T12:48:53"/>
    <s v="Hired"/>
    <s v="Female"/>
    <n v="0"/>
    <s v="c9"/>
    <n v="46949"/>
    <x v="4888"/>
    <s v="40001-60000"/>
    <m/>
    <m/>
    <m/>
    <m/>
    <m/>
    <n v="24321.75"/>
    <n v="74030.25"/>
    <n v="49708.5"/>
    <n v="-50241"/>
    <n v="148593"/>
    <n v="46949"/>
  </r>
  <r>
    <n v="181862"/>
    <d v="2014-07-16T12:50:50"/>
    <s v="Hired"/>
    <s v="Female"/>
    <n v="0"/>
    <s v="c9"/>
    <n v="69857"/>
    <x v="4889"/>
    <s v="60001-100000"/>
    <m/>
    <m/>
    <m/>
    <m/>
    <m/>
    <n v="24321"/>
    <n v="74044"/>
    <n v="49723"/>
    <n v="-50263.5"/>
    <n v="148628.5"/>
    <n v="69857"/>
  </r>
  <r>
    <n v="949056"/>
    <d v="2014-07-16T12:49:11"/>
    <s v="Hired"/>
    <s v="Don’t want to say"/>
    <n v="0"/>
    <s v="c9"/>
    <n v="51269"/>
    <x v="4890"/>
    <s v="40001-60000"/>
    <m/>
    <m/>
    <m/>
    <m/>
    <m/>
    <n v="24316.75"/>
    <n v="74065.25"/>
    <n v="49748.5"/>
    <n v="-50306"/>
    <n v="148688"/>
    <n v="51269"/>
  </r>
  <r>
    <n v="546053"/>
    <d v="2014-07-17T10:42:46"/>
    <s v="Hired"/>
    <s v="Female"/>
    <n v="0"/>
    <s v="c9"/>
    <n v="18012"/>
    <x v="2161"/>
    <s v="0-20,000"/>
    <m/>
    <m/>
    <m/>
    <m/>
    <m/>
    <n v="24312.5"/>
    <n v="74086.5"/>
    <n v="49774"/>
    <n v="-50348.5"/>
    <n v="148747.5"/>
    <n v="18012"/>
  </r>
  <r>
    <n v="953840"/>
    <d v="2014-07-17T10:44:40"/>
    <s v="Hired"/>
    <s v="Female"/>
    <n v="0"/>
    <s v="c9"/>
    <n v="61641"/>
    <x v="4891"/>
    <s v="60001-100000"/>
    <m/>
    <m/>
    <m/>
    <m/>
    <m/>
    <n v="24321.75"/>
    <n v="74107.75"/>
    <n v="49786"/>
    <n v="-50357.25"/>
    <n v="148786.75"/>
    <n v="61641"/>
  </r>
  <r>
    <n v="461963"/>
    <d v="2014-07-23T09:36:32"/>
    <s v="Hired"/>
    <s v="Female"/>
    <n v="0"/>
    <s v="c9"/>
    <n v="58337"/>
    <x v="4892"/>
    <s v="40001-60000"/>
    <m/>
    <m/>
    <m/>
    <m/>
    <m/>
    <n v="24321"/>
    <n v="74129"/>
    <n v="49808"/>
    <n v="-50391"/>
    <n v="148841"/>
    <n v="58337"/>
  </r>
  <r>
    <n v="467771"/>
    <d v="2014-07-25T19:52:46"/>
    <s v="Hired"/>
    <s v="Female"/>
    <n v="0"/>
    <s v="c9"/>
    <n v="1731"/>
    <x v="4893"/>
    <s v="0-20,000"/>
    <m/>
    <m/>
    <m/>
    <m/>
    <m/>
    <n v="24316.75"/>
    <n v="74144"/>
    <n v="49827.25"/>
    <n v="-50424.125"/>
    <n v="148884.875"/>
    <n v="1731"/>
  </r>
  <r>
    <n v="498947"/>
    <d v="2014-07-25T19:53:41"/>
    <s v="Hired"/>
    <s v="Female"/>
    <n v="0"/>
    <s v="c9"/>
    <n v="72164"/>
    <x v="4894"/>
    <s v="60001-100000"/>
    <m/>
    <m/>
    <m/>
    <m/>
    <m/>
    <n v="24322.5"/>
    <n v="74159"/>
    <n v="49836.5"/>
    <n v="-50432.25"/>
    <n v="148913.75"/>
    <n v="72164"/>
  </r>
  <r>
    <n v="859958"/>
    <d v="2014-07-30T15:50:27"/>
    <s v="Hired"/>
    <s v="Female"/>
    <n v="0"/>
    <s v="c9"/>
    <n v="50597"/>
    <x v="4895"/>
    <s v="40001-60000"/>
    <m/>
    <m/>
    <m/>
    <m/>
    <m/>
    <n v="24321.75"/>
    <n v="74174"/>
    <n v="49852.25"/>
    <n v="-50456.625"/>
    <n v="148952.375"/>
    <n v="50597"/>
  </r>
  <r>
    <n v="266084"/>
    <d v="2014-07-30T15:51:58"/>
    <s v="Hired"/>
    <s v="Female"/>
    <n v="0"/>
    <s v="c9"/>
    <n v="89372"/>
    <x v="4896"/>
    <s v="60001-100000"/>
    <m/>
    <m/>
    <m/>
    <m/>
    <m/>
    <n v="24321"/>
    <n v="74189"/>
    <n v="49868"/>
    <n v="-50481"/>
    <n v="148991"/>
    <n v="89372"/>
  </r>
  <r>
    <n v="403501"/>
    <d v="2014-07-30T15:50:56"/>
    <s v="Hired"/>
    <s v="Don’t want to say"/>
    <n v="0"/>
    <s v="c9"/>
    <n v="38247"/>
    <x v="4897"/>
    <s v="20001-40000"/>
    <m/>
    <m/>
    <m/>
    <m/>
    <m/>
    <n v="24316.75"/>
    <n v="74144"/>
    <n v="49827.25"/>
    <n v="-50424.125"/>
    <n v="148884.875"/>
    <n v="38247"/>
  </r>
  <r>
    <n v="659569"/>
    <d v="2014-07-31T08:39:13"/>
    <s v="Hired"/>
    <s v="Female"/>
    <n v="0"/>
    <s v="b9"/>
    <n v="71127"/>
    <x v="4898"/>
    <s v="60001-100000"/>
    <m/>
    <m/>
    <m/>
    <m/>
    <m/>
    <n v="24312.5"/>
    <n v="74159"/>
    <n v="49846.5"/>
    <n v="-50457.25"/>
    <n v="148928.75"/>
    <n v="71127"/>
  </r>
  <r>
    <n v="583906"/>
    <d v="2014-08-27T09:32:13"/>
    <s v="Hired"/>
    <s v="Female"/>
    <n v="0"/>
    <s v="c9"/>
    <n v="72053"/>
    <x v="4899"/>
    <s v="60001-100000"/>
    <m/>
    <m/>
    <m/>
    <m/>
    <m/>
    <n v="24308.25"/>
    <n v="74174"/>
    <n v="49865.75"/>
    <n v="-50490.375"/>
    <n v="148972.625"/>
    <n v="72053"/>
  </r>
  <r>
    <n v="720788"/>
    <d v="2014-08-27T09:33:41"/>
    <s v="Rejected"/>
    <s v="Female"/>
    <n v="0"/>
    <s v="c9"/>
    <n v="15859"/>
    <x v="4900"/>
    <s v="0-20,000"/>
    <m/>
    <m/>
    <m/>
    <m/>
    <m/>
    <n v="24304"/>
    <n v="74189"/>
    <n v="49885"/>
    <n v="-50523.5"/>
    <n v="149016.5"/>
    <n v="15859"/>
  </r>
  <r>
    <n v="828175"/>
    <d v="2014-08-28T14:35:46"/>
    <s v="Hired"/>
    <s v="Female"/>
    <n v="0"/>
    <s v="c9"/>
    <n v="59724"/>
    <x v="4901"/>
    <s v="40001-60000"/>
    <m/>
    <m/>
    <m/>
    <m/>
    <m/>
    <n v="24316.75"/>
    <n v="74199.25"/>
    <n v="49882.5"/>
    <n v="-50507"/>
    <n v="149023"/>
    <n v="59724"/>
  </r>
  <r>
    <n v="35325"/>
    <d v="2014-08-29T11:54:37"/>
    <s v="Hired"/>
    <s v="Female"/>
    <n v="0"/>
    <s v="b9"/>
    <n v="80183"/>
    <x v="4902"/>
    <s v="60001-100000"/>
    <m/>
    <m/>
    <m/>
    <m/>
    <m/>
    <n v="24312.5"/>
    <n v="74209.5"/>
    <n v="49897"/>
    <n v="-50533"/>
    <n v="149055"/>
    <n v="80183"/>
  </r>
  <r>
    <n v="567418"/>
    <d v="2014-07-04T07:04:40"/>
    <s v="Hired"/>
    <s v="Female"/>
    <n v="0"/>
    <s v="c5"/>
    <n v="81931"/>
    <x v="4903"/>
    <s v="60001-100000"/>
    <m/>
    <m/>
    <m/>
    <m/>
    <m/>
    <n v="24308.25"/>
    <n v="74174"/>
    <n v="49865.75"/>
    <n v="-50490.375"/>
    <n v="148972.625"/>
    <n v="81931"/>
  </r>
  <r>
    <n v="877141"/>
    <d v="2014-07-04T07:05:12"/>
    <s v="Hired"/>
    <s v="Female"/>
    <n v="0"/>
    <s v="c5"/>
    <n v="60131"/>
    <x v="4904"/>
    <s v="60001-100000"/>
    <m/>
    <m/>
    <m/>
    <m/>
    <m/>
    <n v="24304"/>
    <n v="74129"/>
    <n v="49825"/>
    <n v="-50433.5"/>
    <n v="148866.5"/>
    <n v="60131"/>
  </r>
  <r>
    <n v="584520"/>
    <d v="2014-08-21T09:33:27"/>
    <s v="Hired"/>
    <s v="Female"/>
    <n v="0"/>
    <s v="i5"/>
    <n v="2666"/>
    <x v="4905"/>
    <s v="0-20,000"/>
    <m/>
    <m/>
    <m/>
    <m/>
    <m/>
    <n v="24291.25"/>
    <n v="74144"/>
    <n v="49852.75"/>
    <n v="-50487.875"/>
    <n v="148923.125"/>
    <n v="2666"/>
  </r>
  <r>
    <n v="754551"/>
    <d v="2014-08-07T11:19:16"/>
    <s v="Hired"/>
    <s v="Male"/>
    <n v="0"/>
    <s v="c5"/>
    <n v="67838"/>
    <x v="4906"/>
    <s v="60001-100000"/>
    <m/>
    <m/>
    <m/>
    <m/>
    <m/>
    <n v="24312.5"/>
    <n v="74159"/>
    <n v="49846.5"/>
    <n v="-50457.25"/>
    <n v="148928.75"/>
    <n v="67838"/>
  </r>
  <r>
    <n v="831194"/>
    <d v="2014-08-12T11:58:42"/>
    <s v="Rejected"/>
    <s v="Female"/>
    <n v="0"/>
    <s v="c5"/>
    <n v="36237"/>
    <x v="4907"/>
    <s v="20001-40000"/>
    <m/>
    <m/>
    <m/>
    <m/>
    <m/>
    <n v="24308.25"/>
    <n v="74174"/>
    <n v="49865.75"/>
    <n v="-50490.375"/>
    <n v="148972.625"/>
    <n v="36237"/>
  </r>
  <r>
    <n v="146893"/>
    <d v="2014-07-03T20:01:51"/>
    <s v="Hired"/>
    <s v="Female"/>
    <n v="0"/>
    <s v="c5"/>
    <n v="33996"/>
    <x v="4908"/>
    <s v="20001-40000"/>
    <m/>
    <m/>
    <m/>
    <m/>
    <m/>
    <n v="24304"/>
    <n v="74189"/>
    <n v="49885"/>
    <n v="-50523.5"/>
    <n v="149016.5"/>
    <n v="33996"/>
  </r>
  <r>
    <n v="143033"/>
    <d v="2014-07-04T09:32:34"/>
    <s v="Hired"/>
    <s v="Female"/>
    <n v="0"/>
    <s v="i5"/>
    <n v="90559"/>
    <x v="4909"/>
    <s v="60001-100000"/>
    <m/>
    <m/>
    <m/>
    <m/>
    <m/>
    <n v="24291.25"/>
    <n v="74199.25"/>
    <n v="49908"/>
    <n v="-50570.75"/>
    <n v="149061.25"/>
    <n v="90559"/>
  </r>
  <r>
    <n v="799163"/>
    <d v="2014-07-04T09:34:08"/>
    <s v="Hired"/>
    <s v="Female"/>
    <n v="0"/>
    <s v="i5"/>
    <n v="7786"/>
    <x v="4910"/>
    <s v="0-20,000"/>
    <m/>
    <m/>
    <m/>
    <m/>
    <m/>
    <n v="24278.5"/>
    <n v="74159"/>
    <n v="49880.5"/>
    <n v="-50542.25"/>
    <n v="148979.75"/>
    <n v="7786"/>
  </r>
  <r>
    <n v="16116"/>
    <d v="2014-06-20T09:37:51"/>
    <s v="Hired"/>
    <s v="Female"/>
    <n v="0"/>
    <s v="c9"/>
    <n v="50144"/>
    <x v="4911"/>
    <s v="40001-60000"/>
    <m/>
    <m/>
    <m/>
    <m/>
    <m/>
    <n v="24308.25"/>
    <n v="74174"/>
    <n v="49865.75"/>
    <n v="-50490.375"/>
    <n v="148972.625"/>
    <n v="50144"/>
  </r>
  <r>
    <n v="381454"/>
    <d v="2014-06-26T17:29:28"/>
    <s v="Hired"/>
    <s v="Female"/>
    <n v="0"/>
    <s v="c9"/>
    <n v="9476"/>
    <x v="4912"/>
    <s v="0-20,000"/>
    <m/>
    <m/>
    <m/>
    <m/>
    <m/>
    <n v="24304"/>
    <n v="74189"/>
    <n v="49885"/>
    <n v="-50523.5"/>
    <n v="149016.5"/>
    <n v="9476"/>
  </r>
  <r>
    <n v="831466"/>
    <d v="2014-08-08T09:32:11"/>
    <s v="Hired"/>
    <s v="Female"/>
    <n v="0"/>
    <s v="c9"/>
    <n v="17255"/>
    <x v="4913"/>
    <s v="0-20,000"/>
    <m/>
    <m/>
    <m/>
    <m/>
    <m/>
    <n v="24316.75"/>
    <n v="74199.25"/>
    <n v="49882.5"/>
    <n v="-50507"/>
    <n v="149023"/>
    <n v="17255"/>
  </r>
  <r>
    <n v="185908"/>
    <d v="2014-08-18T09:38:38"/>
    <s v="Hired"/>
    <s v="Female"/>
    <n v="0"/>
    <s v="c9"/>
    <n v="89861"/>
    <x v="4914"/>
    <s v="60001-100000"/>
    <m/>
    <m/>
    <m/>
    <m/>
    <m/>
    <n v="24322.5"/>
    <n v="74209.5"/>
    <n v="49887"/>
    <n v="-50508"/>
    <n v="149040"/>
    <n v="89861"/>
  </r>
  <r>
    <n v="171109"/>
    <d v="2014-08-20T13:38:43"/>
    <s v="Hired"/>
    <s v="Female"/>
    <n v="0"/>
    <s v="c9"/>
    <n v="97910"/>
    <x v="4915"/>
    <s v="60001-100000"/>
    <m/>
    <m/>
    <m/>
    <m/>
    <m/>
    <n v="24321.75"/>
    <n v="74174"/>
    <n v="49852.25"/>
    <n v="-50456.625"/>
    <n v="148952.375"/>
    <n v="97910"/>
  </r>
  <r>
    <n v="519908"/>
    <d v="2014-08-20T13:38:53"/>
    <s v="Hired"/>
    <s v="Female"/>
    <n v="0"/>
    <s v="c9"/>
    <n v="54394"/>
    <x v="4916"/>
    <s v="40001-60000"/>
    <m/>
    <m/>
    <m/>
    <m/>
    <m/>
    <n v="24321"/>
    <n v="74129"/>
    <n v="49808"/>
    <n v="-50391"/>
    <n v="148841"/>
    <n v="54394"/>
  </r>
  <r>
    <n v="634894"/>
    <d v="2014-08-01T09:31:54"/>
    <s v="Hired"/>
    <s v="Male"/>
    <n v="0"/>
    <s v="c5"/>
    <n v="2457"/>
    <x v="4917"/>
    <s v="0-20,000"/>
    <m/>
    <m/>
    <m/>
    <m/>
    <m/>
    <n v="24316.75"/>
    <n v="74144"/>
    <n v="49827.25"/>
    <n v="-50424.125"/>
    <n v="148884.875"/>
    <n v="2457"/>
  </r>
  <r>
    <n v="254287"/>
    <d v="2014-08-13T17:44:17"/>
    <s v="Rejected"/>
    <s v="Male"/>
    <n v="0"/>
    <s v="c5"/>
    <n v="86346"/>
    <x v="4918"/>
    <s v="60001-100000"/>
    <m/>
    <m/>
    <m/>
    <m/>
    <m/>
    <n v="24322.5"/>
    <n v="74159"/>
    <n v="49836.5"/>
    <n v="-50432.25"/>
    <n v="148913.75"/>
    <n v="86346"/>
  </r>
  <r>
    <n v="770411"/>
    <d v="2014-08-13T17:50:37"/>
    <s v="Hired"/>
    <s v="Female"/>
    <n v="0"/>
    <s v="c5"/>
    <n v="9885"/>
    <x v="4919"/>
    <s v="0-20,000"/>
    <m/>
    <m/>
    <m/>
    <m/>
    <m/>
    <n v="24321.75"/>
    <n v="74107.75"/>
    <n v="49786"/>
    <n v="-50357.25"/>
    <n v="148786.75"/>
    <n v="9885"/>
  </r>
  <r>
    <n v="261912"/>
    <d v="2014-07-29T17:11:05"/>
    <s v="Rejected"/>
    <s v="Male"/>
    <n v="0"/>
    <s v="c9"/>
    <n v="17291"/>
    <x v="4920"/>
    <s v="0-20,000"/>
    <m/>
    <m/>
    <m/>
    <m/>
    <m/>
    <n v="24324"/>
    <n v="74129"/>
    <n v="49805"/>
    <n v="-50383.5"/>
    <n v="148836.5"/>
    <n v="17291"/>
  </r>
  <r>
    <n v="733340"/>
    <d v="2014-08-05T09:06:48"/>
    <s v="Hired"/>
    <s v="Male"/>
    <n v="0"/>
    <s v="c9"/>
    <n v="59339"/>
    <x v="4921"/>
    <s v="40001-60000"/>
    <m/>
    <m/>
    <m/>
    <m/>
    <m/>
    <n v="24332.25"/>
    <n v="74144"/>
    <n v="49811.75"/>
    <n v="-50385.375"/>
    <n v="148861.625"/>
    <n v="59339"/>
  </r>
  <r>
    <n v="525213"/>
    <d v="2014-08-05T09:09:04"/>
    <s v="Rejected"/>
    <s v="Female"/>
    <n v="0"/>
    <s v="c9"/>
    <n v="67140"/>
    <x v="4922"/>
    <s v="60001-100000"/>
    <m/>
    <m/>
    <m/>
    <m/>
    <m/>
    <n v="24329.5"/>
    <n v="74159"/>
    <n v="49829.5"/>
    <n v="-50414.75"/>
    <n v="148903.25"/>
    <n v="67140"/>
  </r>
  <r>
    <n v="662521"/>
    <d v="2014-08-26T04:06:48"/>
    <s v="Hired"/>
    <s v="Don’t want to say"/>
    <n v="0"/>
    <s v="c5"/>
    <n v="74708"/>
    <x v="4923"/>
    <s v="60001-100000"/>
    <m/>
    <m/>
    <m/>
    <m/>
    <m/>
    <n v="24326.75"/>
    <n v="74174"/>
    <n v="49847.25"/>
    <n v="-50444.125"/>
    <n v="148944.875"/>
    <n v="74708"/>
  </r>
  <r>
    <n v="756594"/>
    <d v="2014-07-16T18:19:29"/>
    <s v="Hired"/>
    <s v="Female"/>
    <n v="0"/>
    <s v="c9"/>
    <n v="28483"/>
    <x v="4924"/>
    <s v="20001-40000"/>
    <m/>
    <m/>
    <m/>
    <m/>
    <m/>
    <n v="24324"/>
    <n v="74129"/>
    <n v="49805"/>
    <n v="-50383.5"/>
    <n v="148836.5"/>
    <n v="28483"/>
  </r>
  <r>
    <n v="772086"/>
    <d v="2014-07-16T18:21:18"/>
    <s v="Hired"/>
    <s v="Female"/>
    <n v="0"/>
    <s v="c9"/>
    <n v="1262"/>
    <x v="4925"/>
    <s v="0-20,000"/>
    <m/>
    <m/>
    <m/>
    <m/>
    <m/>
    <n v="24323.25"/>
    <n v="74144"/>
    <n v="49820.75"/>
    <n v="-50407.875"/>
    <n v="148875.125"/>
    <n v="1262"/>
  </r>
  <r>
    <n v="756620"/>
    <d v="2014-06-26T19:01:04"/>
    <s v="Hired"/>
    <s v="Male"/>
    <n v="0"/>
    <s v="b9"/>
    <n v="4615"/>
    <x v="4926"/>
    <s v="0-20,000"/>
    <m/>
    <m/>
    <m/>
    <m/>
    <m/>
    <n v="24329.5"/>
    <n v="74159"/>
    <n v="49829.5"/>
    <n v="-50414.75"/>
    <n v="148903.25"/>
    <n v="4615"/>
  </r>
  <r>
    <n v="875165"/>
    <d v="2014-06-26T19:02:47"/>
    <s v="Hired"/>
    <s v="Don’t want to say"/>
    <n v="0"/>
    <s v="b9"/>
    <n v="85584"/>
    <x v="4927"/>
    <s v="60001-100000"/>
    <m/>
    <m/>
    <m/>
    <m/>
    <m/>
    <n v="24335.25"/>
    <n v="74174"/>
    <n v="49838.75"/>
    <n v="-50422.875"/>
    <n v="148932.125"/>
    <n v="85584"/>
  </r>
  <r>
    <n v="903998"/>
    <d v="2014-06-13T09:19:14"/>
    <s v="Hired"/>
    <s v="Female"/>
    <n v="0"/>
    <s v="c8"/>
    <n v="75006"/>
    <x v="4928"/>
    <s v="60001-100000"/>
    <m/>
    <m/>
    <m/>
    <m/>
    <m/>
    <n v="24335"/>
    <n v="74129"/>
    <n v="49794"/>
    <n v="-50356"/>
    <n v="148820"/>
    <n v="75006"/>
  </r>
  <r>
    <n v="292518"/>
    <d v="2014-07-15T09:34:07"/>
    <s v="Hired"/>
    <s v="Female"/>
    <n v="0"/>
    <s v="c5"/>
    <n v="86443"/>
    <x v="4929"/>
    <s v="60001-100000"/>
    <m/>
    <m/>
    <m/>
    <m/>
    <m/>
    <n v="24332.25"/>
    <n v="74065.25"/>
    <n v="49733"/>
    <n v="-50267.25"/>
    <n v="148664.75"/>
    <n v="86443"/>
  </r>
  <r>
    <n v="550775"/>
    <d v="2014-07-15T09:37:51"/>
    <s v="Hired"/>
    <s v="Female"/>
    <n v="0"/>
    <s v="c5"/>
    <n v="45342"/>
    <x v="4930"/>
    <s v="40001-60000"/>
    <m/>
    <m/>
    <m/>
    <m/>
    <m/>
    <n v="24329.5"/>
    <n v="74016.5"/>
    <n v="49687"/>
    <n v="-50201"/>
    <n v="148547"/>
    <n v="45342"/>
  </r>
  <r>
    <n v="243625"/>
    <d v="2014-08-13T14:10:19"/>
    <s v="Hired"/>
    <s v="Female"/>
    <n v="0"/>
    <s v="c5"/>
    <n v="13278"/>
    <x v="4708"/>
    <s v="0-20,000"/>
    <m/>
    <m/>
    <m/>
    <m/>
    <m/>
    <n v="24326.75"/>
    <n v="74030.25"/>
    <n v="49703.5"/>
    <n v="-50228.5"/>
    <n v="148585.5"/>
    <n v="13278"/>
  </r>
  <r>
    <n v="423354"/>
    <d v="2014-08-13T14:12:36"/>
    <s v="Hired"/>
    <s v="Female"/>
    <n v="0"/>
    <s v="c5"/>
    <n v="25363"/>
    <x v="4931"/>
    <s v="20001-40000"/>
    <m/>
    <m/>
    <m/>
    <m/>
    <m/>
    <n v="24335"/>
    <n v="74044"/>
    <n v="49709"/>
    <n v="-50228.5"/>
    <n v="148607.5"/>
    <n v="25363"/>
  </r>
  <r>
    <n v="868439"/>
    <d v="2014-05-27T09:32:24"/>
    <s v="Hired"/>
    <s v="Female"/>
    <n v="0"/>
    <s v="c9"/>
    <n v="70585"/>
    <x v="4932"/>
    <s v="60001-100000"/>
    <m/>
    <m/>
    <m/>
    <m/>
    <m/>
    <n v="24332.25"/>
    <n v="74065.25"/>
    <n v="49733"/>
    <n v="-50267.25"/>
    <n v="148664.75"/>
    <n v="70585"/>
  </r>
  <r>
    <n v="173156"/>
    <d v="2014-06-19T13:34:38"/>
    <s v="Hired"/>
    <s v="Female"/>
    <n v="0"/>
    <s v="c9"/>
    <n v="34170"/>
    <x v="4933"/>
    <s v="20001-40000"/>
    <m/>
    <m/>
    <m/>
    <m/>
    <m/>
    <n v="24329.5"/>
    <n v="74086.5"/>
    <n v="49757"/>
    <n v="-50306"/>
    <n v="148722"/>
    <n v="34170"/>
  </r>
  <r>
    <n v="612189"/>
    <d v="2014-06-24T09:32:55"/>
    <s v="Hired"/>
    <s v="Female"/>
    <n v="0"/>
    <s v="c9"/>
    <n v="35271"/>
    <x v="459"/>
    <s v="20001-40000"/>
    <m/>
    <m/>
    <m/>
    <m/>
    <m/>
    <n v="24326.75"/>
    <n v="74107.75"/>
    <n v="49781"/>
    <n v="-50344.75"/>
    <n v="148779.25"/>
    <n v="35271"/>
  </r>
  <r>
    <n v="216919"/>
    <d v="2014-07-11T22:06:00"/>
    <s v="Hired"/>
    <s v="Don’t want to say"/>
    <n v="0"/>
    <s v="c9"/>
    <n v="63491"/>
    <x v="4934"/>
    <s v="60001-100000"/>
    <m/>
    <m/>
    <m/>
    <m/>
    <m/>
    <n v="24324"/>
    <n v="74129"/>
    <n v="49805"/>
    <n v="-50383.5"/>
    <n v="148836.5"/>
    <n v="63491"/>
  </r>
  <r>
    <n v="328706"/>
    <d v="2014-06-24T10:37:33"/>
    <s v="Hired"/>
    <s v="Female"/>
    <n v="0"/>
    <s v="c9"/>
    <n v="30982"/>
    <x v="4935"/>
    <s v="20001-40000"/>
    <m/>
    <m/>
    <m/>
    <m/>
    <m/>
    <n v="24323.25"/>
    <n v="74144"/>
    <n v="49820.75"/>
    <n v="-50407.875"/>
    <n v="148875.125"/>
    <n v="30982"/>
  </r>
  <r>
    <n v="309543"/>
    <d v="2014-06-24T10:38:11"/>
    <s v="Hired"/>
    <s v="Female"/>
    <n v="0"/>
    <s v="c9"/>
    <n v="18041"/>
    <x v="4936"/>
    <s v="0-20,000"/>
    <m/>
    <m/>
    <m/>
    <m/>
    <m/>
    <n v="24322.5"/>
    <n v="74159"/>
    <n v="49836.5"/>
    <n v="-50432.25"/>
    <n v="148913.75"/>
    <n v="18041"/>
  </r>
  <r>
    <n v="260038"/>
    <d v="2014-07-07T12:23:59"/>
    <s v="Hired"/>
    <s v="Don’t want to say"/>
    <n v="0"/>
    <s v="c9"/>
    <n v="74189"/>
    <x v="4937"/>
    <s v="60001-100000"/>
    <m/>
    <m/>
    <m/>
    <m/>
    <m/>
    <n v="24326.75"/>
    <n v="74174"/>
    <n v="49847.25"/>
    <n v="-50444.125"/>
    <n v="148944.875"/>
    <n v="74189"/>
  </r>
  <r>
    <n v="747909"/>
    <d v="2014-06-18T09:31:33"/>
    <s v="Hired"/>
    <s v="Male"/>
    <n v="0"/>
    <s v="c9"/>
    <n v="17911"/>
    <x v="4938"/>
    <s v="0-20,000"/>
    <m/>
    <m/>
    <m/>
    <m/>
    <m/>
    <n v="24324"/>
    <n v="74129"/>
    <n v="49805"/>
    <n v="-50383.5"/>
    <n v="148836.5"/>
    <n v="17911"/>
  </r>
  <r>
    <n v="233754"/>
    <d v="2014-05-27T10:28:39"/>
    <s v="Rejected"/>
    <s v="Female"/>
    <n v="0"/>
    <s v="c9"/>
    <n v="98036"/>
    <x v="4939"/>
    <s v="60001-100000"/>
    <m/>
    <m/>
    <m/>
    <m/>
    <m/>
    <n v="24332.25"/>
    <n v="74154.25"/>
    <n v="49822"/>
    <n v="-50400.75"/>
    <n v="148887.25"/>
    <n v="98036"/>
  </r>
  <r>
    <n v="753692"/>
    <d v="2014-05-27T10:30:04"/>
    <s v="Rejected"/>
    <s v="Female"/>
    <n v="0"/>
    <s v="c9"/>
    <n v="95335"/>
    <x v="4940"/>
    <s v="60001-100000"/>
    <m/>
    <m/>
    <m/>
    <m/>
    <m/>
    <n v="24329.5"/>
    <n v="74086.5"/>
    <n v="49757"/>
    <n v="-50306"/>
    <n v="148722"/>
    <n v="95335"/>
  </r>
  <r>
    <n v="493105"/>
    <d v="2014-05-30T08:29:13"/>
    <s v="Hired"/>
    <s v="Female"/>
    <n v="0"/>
    <s v="c8"/>
    <n v="26886"/>
    <x v="4941"/>
    <s v="20001-40000"/>
    <m/>
    <m/>
    <m/>
    <m/>
    <m/>
    <n v="24326.75"/>
    <n v="74030.25"/>
    <n v="49703.5"/>
    <n v="-50228.5"/>
    <n v="148585.5"/>
    <n v="26886"/>
  </r>
  <r>
    <n v="30935"/>
    <d v="2014-07-23T09:33:31"/>
    <s v="Hired"/>
    <s v="Female"/>
    <n v="0"/>
    <s v="c9"/>
    <n v="74320"/>
    <x v="4942"/>
    <s v="60001-100000"/>
    <m/>
    <m/>
    <m/>
    <m/>
    <m/>
    <n v="24324"/>
    <n v="74044"/>
    <n v="49720"/>
    <n v="-50256"/>
    <n v="148624"/>
    <n v="74320"/>
  </r>
  <r>
    <n v="106660"/>
    <d v="2014-07-23T09:35:07"/>
    <s v="Hired"/>
    <s v="Female"/>
    <n v="0"/>
    <s v="c9"/>
    <n v="30451"/>
    <x v="4943"/>
    <s v="20001-40000"/>
    <m/>
    <m/>
    <m/>
    <m/>
    <m/>
    <n v="24323.25"/>
    <n v="74002.75"/>
    <n v="49679.5"/>
    <n v="-50196"/>
    <n v="148522"/>
    <n v="30451"/>
  </r>
  <r>
    <n v="167126"/>
    <d v="2014-08-13T09:33:46"/>
    <s v="Hired"/>
    <s v="Female"/>
    <n v="0"/>
    <s v="c9"/>
    <n v="63271"/>
    <x v="4944"/>
    <s v="60001-100000"/>
    <m/>
    <m/>
    <m/>
    <m/>
    <m/>
    <n v="24322.5"/>
    <n v="74016.5"/>
    <n v="49694"/>
    <n v="-50218.5"/>
    <n v="148557.5"/>
    <n v="63271"/>
  </r>
  <r>
    <n v="787857"/>
    <d v="2014-08-06T09:31:09"/>
    <s v="Hired"/>
    <s v="Male"/>
    <n v="0"/>
    <s v="i5"/>
    <n v="49482"/>
    <x v="4945"/>
    <s v="40001-60000"/>
    <m/>
    <m/>
    <m/>
    <m/>
    <m/>
    <n v="24321.75"/>
    <n v="74030.25"/>
    <n v="49708.5"/>
    <n v="-50241"/>
    <n v="148593"/>
    <n v="49482"/>
  </r>
  <r>
    <n v="783242"/>
    <d v="2014-07-08T11:12:10"/>
    <s v="Hired"/>
    <s v="Female"/>
    <n v="0"/>
    <s v="c9"/>
    <n v="7859"/>
    <x v="4946"/>
    <s v="0-20,000"/>
    <m/>
    <m/>
    <m/>
    <m/>
    <m/>
    <n v="24321"/>
    <n v="74044"/>
    <n v="49723"/>
    <n v="-50263.5"/>
    <n v="148628.5"/>
    <n v="7859"/>
  </r>
  <r>
    <n v="872898"/>
    <d v="2014-07-08T11:14:02"/>
    <s v="Hired"/>
    <s v="Female"/>
    <n v="0"/>
    <s v="c9"/>
    <n v="47520"/>
    <x v="4947"/>
    <s v="40001-60000"/>
    <m/>
    <m/>
    <m/>
    <m/>
    <m/>
    <n v="24323.25"/>
    <n v="74065.25"/>
    <n v="49742"/>
    <n v="-50289.75"/>
    <n v="148678.25"/>
    <n v="47520"/>
  </r>
  <r>
    <n v="673410"/>
    <d v="2014-06-05T17:17:29"/>
    <s v="Hired"/>
    <s v="Female"/>
    <n v="0"/>
    <s v="i7"/>
    <n v="18777"/>
    <x v="4948"/>
    <s v="0-20,000"/>
    <m/>
    <m/>
    <m/>
    <m/>
    <m/>
    <n v="24322.5"/>
    <n v="74086.5"/>
    <n v="49764"/>
    <n v="-50323.5"/>
    <n v="148732.5"/>
    <n v="18777"/>
  </r>
  <r>
    <n v="957901"/>
    <d v="2014-06-05T17:18:01"/>
    <s v="Hired"/>
    <s v="Female"/>
    <n v="0"/>
    <s v="i7"/>
    <n v="5259"/>
    <x v="4949"/>
    <s v="0-20,000"/>
    <m/>
    <m/>
    <m/>
    <m/>
    <m/>
    <n v="24326.75"/>
    <n v="74107.75"/>
    <n v="49781"/>
    <n v="-50344.75"/>
    <n v="148779.25"/>
    <n v="5259"/>
  </r>
  <r>
    <n v="185447"/>
    <d v="2014-06-05T17:18:51"/>
    <s v="Hired"/>
    <s v="Female"/>
    <n v="0"/>
    <s v="i7"/>
    <n v="48502"/>
    <x v="4950"/>
    <s v="40001-60000"/>
    <m/>
    <m/>
    <m/>
    <m/>
    <m/>
    <n v="24335"/>
    <n v="74129"/>
    <n v="49794"/>
    <n v="-50356"/>
    <n v="148820"/>
    <n v="48502"/>
  </r>
  <r>
    <n v="794851"/>
    <d v="2014-06-20T07:40:23"/>
    <s v="Hired"/>
    <s v="Female"/>
    <n v="0"/>
    <s v="i7"/>
    <n v="75046"/>
    <x v="4951"/>
    <s v="60001-100000"/>
    <m/>
    <m/>
    <m/>
    <m/>
    <m/>
    <n v="24332.25"/>
    <n v="74154.25"/>
    <n v="49822"/>
    <n v="-50400.75"/>
    <n v="148887.25"/>
    <n v="75046"/>
  </r>
  <r>
    <n v="225516"/>
    <d v="2014-06-20T07:41:16"/>
    <s v="Hired"/>
    <s v="Female"/>
    <n v="0"/>
    <s v="i7"/>
    <n v="37529"/>
    <x v="4952"/>
    <s v="20001-40000"/>
    <m/>
    <m/>
    <m/>
    <m/>
    <m/>
    <n v="24329.5"/>
    <n v="74086.5"/>
    <n v="49757"/>
    <n v="-50306"/>
    <n v="148722"/>
    <n v="37529"/>
  </r>
  <r>
    <n v="97162"/>
    <d v="2014-06-20T11:38:42"/>
    <s v="Hired"/>
    <s v="Female"/>
    <n v="0"/>
    <s v="i7"/>
    <n v="14523"/>
    <x v="4953"/>
    <s v="0-20,000"/>
    <m/>
    <m/>
    <m/>
    <m/>
    <m/>
    <n v="24326.75"/>
    <n v="74107.75"/>
    <n v="49781"/>
    <n v="-50344.75"/>
    <n v="148779.25"/>
    <n v="14523"/>
  </r>
  <r>
    <n v="59673"/>
    <d v="2014-06-24T10:04:17"/>
    <s v="Rejected"/>
    <s v="Female"/>
    <n v="0"/>
    <s v="i7"/>
    <n v="95311"/>
    <x v="4954"/>
    <s v="60001-100000"/>
    <m/>
    <m/>
    <m/>
    <m/>
    <m/>
    <n v="24335"/>
    <n v="74129"/>
    <n v="49794"/>
    <n v="-50356"/>
    <n v="148820"/>
    <n v="95311"/>
  </r>
  <r>
    <n v="892707"/>
    <d v="2014-06-26T16:00:38"/>
    <s v="Hired"/>
    <s v="Female"/>
    <n v="0"/>
    <s v="i7"/>
    <n v="54676"/>
    <x v="4955"/>
    <s v="40001-60000"/>
    <m/>
    <m/>
    <m/>
    <m/>
    <m/>
    <n v="24332.25"/>
    <n v="74065.25"/>
    <n v="49733"/>
    <n v="-50267.25"/>
    <n v="148664.75"/>
    <n v="54676"/>
  </r>
  <r>
    <n v="847760"/>
    <d v="2014-08-07T09:34:06"/>
    <s v="Rejected"/>
    <s v="Female"/>
    <n v="0"/>
    <s v="i7"/>
    <n v="98221"/>
    <x v="4956"/>
    <s v="60001-100000"/>
    <m/>
    <m/>
    <m/>
    <m/>
    <m/>
    <n v="24329.5"/>
    <n v="74086.5"/>
    <n v="49757"/>
    <n v="-50306"/>
    <n v="148722"/>
    <n v="98221"/>
  </r>
  <r>
    <n v="735435"/>
    <d v="2014-08-16T19:11:27"/>
    <s v="Hired"/>
    <s v="Female"/>
    <n v="0"/>
    <s v="i7"/>
    <n v="13643"/>
    <x v="4957"/>
    <s v="0-20,000"/>
    <m/>
    <m/>
    <m/>
    <m/>
    <m/>
    <n v="24326.75"/>
    <n v="74030.25"/>
    <n v="49703.5"/>
    <n v="-50228.5"/>
    <n v="148585.5"/>
    <n v="13643"/>
  </r>
  <r>
    <n v="997824"/>
    <d v="2014-08-31T14:16:16"/>
    <s v="Hired"/>
    <s v="Female"/>
    <n v="0"/>
    <s v="i7"/>
    <n v="23112"/>
    <x v="1858"/>
    <s v="20001-40000"/>
    <m/>
    <m/>
    <m/>
    <m/>
    <m/>
    <n v="24335"/>
    <n v="74044"/>
    <n v="49709"/>
    <n v="-50228.5"/>
    <n v="148607.5"/>
    <n v="23112"/>
  </r>
  <r>
    <n v="510022"/>
    <d v="2014-08-22T14:39:29"/>
    <s v="Hired"/>
    <s v="Female"/>
    <n v="0"/>
    <s v="i7"/>
    <n v="6994"/>
    <x v="4958"/>
    <s v="0-20,000"/>
    <m/>
    <m/>
    <m/>
    <m/>
    <m/>
    <n v="24335.75"/>
    <n v="74065.25"/>
    <n v="49729.5"/>
    <n v="-50258.5"/>
    <n v="148659.5"/>
    <n v="6994"/>
  </r>
  <r>
    <n v="561271"/>
    <d v="2014-08-29T13:49:49"/>
    <s v="Hired"/>
    <s v="Female"/>
    <n v="0"/>
    <s v="i7"/>
    <n v="47784"/>
    <x v="4959"/>
    <s v="40001-60000"/>
    <m/>
    <m/>
    <m/>
    <m/>
    <m/>
    <n v="24388"/>
    <n v="74086.5"/>
    <n v="49698.5"/>
    <n v="-50159.75"/>
    <n v="148634.25"/>
    <n v="47784"/>
  </r>
  <r>
    <n v="632138"/>
    <d v="2014-08-28T09:32:56"/>
    <s v="Hired"/>
    <s v="Female"/>
    <n v="0"/>
    <s v="i7"/>
    <n v="42540"/>
    <x v="4960"/>
    <s v="40001-60000"/>
    <m/>
    <m/>
    <m/>
    <m/>
    <m/>
    <n v="24362"/>
    <n v="74107.75"/>
    <n v="49745.75"/>
    <n v="-50256.625"/>
    <n v="148726.375"/>
    <n v="42540"/>
  </r>
  <r>
    <n v="860271"/>
    <d v="2014-07-03T09:32:12"/>
    <s v="Hired"/>
    <s v="Male"/>
    <n v="0"/>
    <s v="c5"/>
    <n v="88274"/>
    <x v="4961"/>
    <s v="60001-100000"/>
    <m/>
    <m/>
    <m/>
    <m/>
    <m/>
    <n v="24336"/>
    <n v="74129"/>
    <n v="49793"/>
    <n v="-50353.5"/>
    <n v="148818.5"/>
    <n v="88274"/>
  </r>
  <r>
    <n v="390654"/>
    <d v="2014-07-03T09:32:35"/>
    <s v="Hired"/>
    <s v="Male"/>
    <n v="0"/>
    <s v="c5"/>
    <n v="59251"/>
    <x v="4962"/>
    <s v="40001-60000"/>
    <m/>
    <m/>
    <m/>
    <m/>
    <m/>
    <n v="24335.75"/>
    <n v="74065.25"/>
    <n v="49729.5"/>
    <n v="-50258.5"/>
    <n v="148659.5"/>
    <n v="59251"/>
  </r>
  <r>
    <n v="943300"/>
    <d v="2014-08-07T10:47:14"/>
    <s v="Hired"/>
    <s v="Female"/>
    <n v="0"/>
    <s v="c9"/>
    <n v="57373"/>
    <x v="4963"/>
    <s v="40001-60000"/>
    <m/>
    <m/>
    <m/>
    <m/>
    <m/>
    <n v="24335.5"/>
    <n v="74086.5"/>
    <n v="49751"/>
    <n v="-50291"/>
    <n v="148713"/>
    <n v="57373"/>
  </r>
  <r>
    <n v="718437"/>
    <d v="2014-07-01T09:17:19"/>
    <s v="Hired"/>
    <s v="Female"/>
    <n v="0"/>
    <s v="b9"/>
    <n v="37065"/>
    <x v="4964"/>
    <s v="20001-40000"/>
    <m/>
    <m/>
    <m/>
    <m/>
    <m/>
    <n v="24335.25"/>
    <n v="74107.75"/>
    <n v="49772.5"/>
    <n v="-50323.5"/>
    <n v="148766.5"/>
    <n v="37065"/>
  </r>
  <r>
    <n v="646015"/>
    <d v="2014-07-01T09:22:30"/>
    <s v="Rejected"/>
    <s v="Female"/>
    <n v="0"/>
    <s v="b9"/>
    <n v="31500"/>
    <x v="4965"/>
    <s v="20001-40000"/>
    <m/>
    <m/>
    <m/>
    <m/>
    <m/>
    <n v="24335"/>
    <n v="74129"/>
    <n v="49794"/>
    <n v="-50356"/>
    <n v="148820"/>
    <n v="31500"/>
  </r>
  <r>
    <n v="750712"/>
    <d v="2014-07-04T07:07:05"/>
    <s v="Rejected"/>
    <s v="Female"/>
    <n v="0"/>
    <s v="b9"/>
    <n v="3232"/>
    <x v="4966"/>
    <s v="0-20,000"/>
    <m/>
    <m/>
    <m/>
    <m/>
    <m/>
    <n v="24332.25"/>
    <n v="74154.25"/>
    <n v="49822"/>
    <n v="-50400.75"/>
    <n v="148887.25"/>
    <n v="3232"/>
  </r>
  <r>
    <n v="769287"/>
    <d v="2014-07-04T07:07:41"/>
    <s v="Hired"/>
    <s v="Female"/>
    <n v="0"/>
    <s v="b9"/>
    <n v="48223"/>
    <x v="4967"/>
    <s v="40001-60000"/>
    <m/>
    <m/>
    <m/>
    <m/>
    <m/>
    <n v="24335.5"/>
    <n v="74179.5"/>
    <n v="49844"/>
    <n v="-50430.5"/>
    <n v="148945.5"/>
    <n v="48223"/>
  </r>
  <r>
    <n v="250577"/>
    <d v="2014-07-18T09:32:53"/>
    <s v="Hired"/>
    <s v="Female"/>
    <n v="0"/>
    <s v="b9"/>
    <n v="21568"/>
    <x v="4968"/>
    <s v="20001-40000"/>
    <m/>
    <m/>
    <m/>
    <m/>
    <m/>
    <n v="24335.25"/>
    <n v="74204.75"/>
    <n v="49869.5"/>
    <n v="-50469"/>
    <n v="149009"/>
    <n v="21568"/>
  </r>
  <r>
    <n v="314821"/>
    <d v="2014-08-07T18:02:29"/>
    <s v="Hired"/>
    <s v="Female"/>
    <n v="0"/>
    <s v="b9"/>
    <n v="25320"/>
    <x v="4969"/>
    <s v="20001-40000"/>
    <m/>
    <m/>
    <m/>
    <m/>
    <m/>
    <n v="24336"/>
    <n v="74230"/>
    <n v="49894"/>
    <n v="-50505"/>
    <n v="149071"/>
    <n v="25320"/>
  </r>
  <r>
    <n v="849742"/>
    <d v="2014-07-08T11:25:06"/>
    <s v="Hired"/>
    <s v="Female"/>
    <n v="0"/>
    <s v="c5"/>
    <n v="46492"/>
    <x v="4970"/>
    <s v="40001-60000"/>
    <m/>
    <m/>
    <m/>
    <m/>
    <m/>
    <n v="24335.75"/>
    <n v="74251.5"/>
    <n v="49915.75"/>
    <n v="-50537.875"/>
    <n v="149125.125"/>
    <n v="46492"/>
  </r>
  <r>
    <n v="822263"/>
    <d v="2014-07-25T09:32:43"/>
    <s v="Hired"/>
    <s v="Male"/>
    <n v="0"/>
    <s v="c5"/>
    <n v="56396"/>
    <x v="4971"/>
    <s v="40001-60000"/>
    <m/>
    <m/>
    <m/>
    <m/>
    <m/>
    <n v="24335.5"/>
    <n v="74273"/>
    <n v="49937.5"/>
    <n v="-50570.75"/>
    <n v="149179.25"/>
    <n v="56396"/>
  </r>
  <r>
    <n v="65936"/>
    <d v="2014-08-02T09:43:00"/>
    <s v="Hired"/>
    <s v="Male"/>
    <n v="0"/>
    <s v="b9"/>
    <n v="28152"/>
    <x v="4972"/>
    <s v="20001-40000"/>
    <m/>
    <m/>
    <m/>
    <m/>
    <m/>
    <n v="24335.25"/>
    <n v="74294.5"/>
    <n v="49959.25"/>
    <n v="-50603.625"/>
    <n v="149233.375"/>
    <n v="28152"/>
  </r>
  <r>
    <n v="793607"/>
    <d v="2014-07-18T09:33:46"/>
    <s v="Hired"/>
    <s v="Female"/>
    <n v="0"/>
    <s v="c5"/>
    <n v="41403"/>
    <x v="4266"/>
    <s v="40001-60000"/>
    <m/>
    <m/>
    <m/>
    <m/>
    <m/>
    <n v="24335"/>
    <n v="74316"/>
    <n v="49981"/>
    <n v="-50636.5"/>
    <n v="149287.5"/>
    <n v="41403"/>
  </r>
  <r>
    <n v="975812"/>
    <d v="2014-08-29T09:33:15"/>
    <s v="Hired"/>
    <s v="Female"/>
    <n v="0"/>
    <s v="c5"/>
    <n v="93503"/>
    <x v="4973"/>
    <s v="60001-100000"/>
    <m/>
    <m/>
    <m/>
    <m/>
    <m/>
    <n v="24332.25"/>
    <n v="74340.5"/>
    <n v="50008.25"/>
    <n v="-50680.125"/>
    <n v="149352.875"/>
    <n v="93503"/>
  </r>
  <r>
    <n v="367308"/>
    <d v="2014-07-04T09:31:56"/>
    <s v="Hired"/>
    <s v="Female"/>
    <n v="0"/>
    <s v="b9"/>
    <n v="22376"/>
    <x v="4974"/>
    <s v="20001-40000"/>
    <m/>
    <m/>
    <m/>
    <m/>
    <m/>
    <n v="24329.5"/>
    <n v="74273"/>
    <n v="49943.5"/>
    <n v="-50585.75"/>
    <n v="149188.25"/>
    <n v="22376"/>
  </r>
  <r>
    <n v="86740"/>
    <d v="2014-08-16T16:23:41"/>
    <s v="Hired"/>
    <s v="Female"/>
    <n v="0"/>
    <s v="c9"/>
    <n v="35230"/>
    <x v="4975"/>
    <s v="20001-40000"/>
    <m/>
    <m/>
    <m/>
    <m/>
    <m/>
    <n v="24335.25"/>
    <n v="74294.5"/>
    <n v="49959.25"/>
    <n v="-50603.625"/>
    <n v="149233.375"/>
    <n v="35230"/>
  </r>
  <r>
    <n v="83318"/>
    <d v="2014-06-02T09:31:46"/>
    <s v="Hired"/>
    <s v="Female"/>
    <n v="0"/>
    <s v="c9"/>
    <n v="25181"/>
    <x v="4976"/>
    <s v="20001-40000"/>
    <m/>
    <m/>
    <m/>
    <m/>
    <m/>
    <n v="24335"/>
    <n v="74316"/>
    <n v="49981"/>
    <n v="-50636.5"/>
    <n v="149287.5"/>
    <n v="25181"/>
  </r>
  <r>
    <n v="213326"/>
    <d v="2014-06-02T09:32:36"/>
    <s v="Hired"/>
    <s v="Female"/>
    <n v="0"/>
    <s v="c9"/>
    <n v="55181"/>
    <x v="4977"/>
    <s v="40001-60000"/>
    <m/>
    <m/>
    <m/>
    <m/>
    <m/>
    <n v="24332.25"/>
    <n v="74340.5"/>
    <n v="50008.25"/>
    <n v="-50680.125"/>
    <n v="149352.875"/>
    <n v="55181"/>
  </r>
  <r>
    <n v="463173"/>
    <d v="2014-07-07T09:31:56"/>
    <s v="Hired"/>
    <s v="Female"/>
    <n v="0"/>
    <s v="i5"/>
    <n v="14640"/>
    <x v="4978"/>
    <s v="0-20,000"/>
    <m/>
    <m/>
    <m/>
    <m/>
    <m/>
    <n v="24329.5"/>
    <n v="74365"/>
    <n v="50035.5"/>
    <n v="-50723.75"/>
    <n v="149418.25"/>
    <n v="14640"/>
  </r>
  <r>
    <n v="695060"/>
    <d v="2014-07-11T12:39:08"/>
    <s v="Hired"/>
    <s v="Female"/>
    <n v="0"/>
    <s v="c5"/>
    <n v="73343"/>
    <x v="4979"/>
    <s v="60001-100000"/>
    <m/>
    <m/>
    <m/>
    <m/>
    <m/>
    <n v="24335.25"/>
    <n v="74389.5"/>
    <n v="50054.25"/>
    <n v="-50746.125"/>
    <n v="149470.875"/>
    <n v="73343"/>
  </r>
  <r>
    <n v="537402"/>
    <d v="2014-06-16T17:35:40"/>
    <s v="Hired"/>
    <s v="Female"/>
    <n v="0"/>
    <s v="i7"/>
    <n v="89931"/>
    <x v="4980"/>
    <s v="60001-100000"/>
    <m/>
    <m/>
    <m/>
    <m/>
    <m/>
    <n v="24335"/>
    <n v="74414"/>
    <n v="50079"/>
    <n v="-50783.5"/>
    <n v="149532.5"/>
    <n v="89931"/>
  </r>
  <r>
    <n v="35660"/>
    <d v="2014-07-21T09:33:13"/>
    <s v="Hired"/>
    <s v="Female"/>
    <n v="0"/>
    <s v="c5"/>
    <n v="9687"/>
    <x v="4981"/>
    <s v="0-20,000"/>
    <m/>
    <m/>
    <m/>
    <m/>
    <m/>
    <n v="24332.25"/>
    <n v="74340.5"/>
    <n v="50008.25"/>
    <n v="-50680.125"/>
    <n v="149352.875"/>
    <n v="9687"/>
  </r>
  <r>
    <n v="197879"/>
    <d v="2014-07-21T09:32:00"/>
    <s v="Hired"/>
    <s v="Don’t want to say"/>
    <n v="0"/>
    <s v="c5"/>
    <n v="40787"/>
    <x v="4982"/>
    <s v="40001-60000"/>
    <m/>
    <m/>
    <m/>
    <m/>
    <m/>
    <n v="24335.5"/>
    <n v="74365"/>
    <n v="50029.5"/>
    <n v="-50708.75"/>
    <n v="149409.25"/>
    <n v="40787"/>
  </r>
  <r>
    <n v="830455"/>
    <d v="2014-08-21T12:21:55"/>
    <s v="Hired"/>
    <s v="Female"/>
    <n v="0"/>
    <s v="c5"/>
    <n v="36607"/>
    <x v="4983"/>
    <s v="20001-40000"/>
    <m/>
    <m/>
    <m/>
    <m/>
    <m/>
    <n v="24335.25"/>
    <n v="74389.5"/>
    <n v="50054.25"/>
    <n v="-50746.125"/>
    <n v="149470.875"/>
    <n v="36607"/>
  </r>
  <r>
    <n v="950873"/>
    <d v="2014-08-25T09:34:04"/>
    <s v="Hired"/>
    <s v="Female"/>
    <n v="0"/>
    <s v="i7"/>
    <n v="88043"/>
    <x v="4984"/>
    <s v="60001-100000"/>
    <m/>
    <m/>
    <m/>
    <m/>
    <m/>
    <n v="24335"/>
    <n v="74414"/>
    <n v="50079"/>
    <n v="-50783.5"/>
    <n v="149532.5"/>
    <n v="88043"/>
  </r>
  <r>
    <n v="702038"/>
    <d v="2014-08-25T09:31:50"/>
    <s v="Hired"/>
    <s v="Female"/>
    <n v="0"/>
    <s v="i7"/>
    <n v="17389"/>
    <x v="4985"/>
    <s v="0-20,000"/>
    <m/>
    <m/>
    <m/>
    <m/>
    <m/>
    <n v="24332.25"/>
    <n v="74340.5"/>
    <n v="50008.25"/>
    <n v="-50680.125"/>
    <n v="149352.875"/>
    <n v="17389"/>
  </r>
  <r>
    <n v="932524"/>
    <d v="2014-08-25T09:34:53"/>
    <s v="Hired"/>
    <s v="Male"/>
    <n v="0"/>
    <s v="i7"/>
    <n v="17353"/>
    <x v="4986"/>
    <s v="0-20,000"/>
    <m/>
    <m/>
    <m/>
    <m/>
    <m/>
    <n v="24335.5"/>
    <n v="74365"/>
    <n v="50029.5"/>
    <n v="-50708.75"/>
    <n v="149409.25"/>
    <n v="17353"/>
  </r>
  <r>
    <n v="572607"/>
    <d v="2014-08-25T09:36:05"/>
    <s v="Hired"/>
    <s v="Male"/>
    <n v="0"/>
    <s v="i7"/>
    <n v="15884"/>
    <x v="4987"/>
    <s v="0-20,000"/>
    <m/>
    <m/>
    <m/>
    <m/>
    <m/>
    <n v="24362"/>
    <n v="74389.5"/>
    <n v="50027.5"/>
    <n v="-50679.25"/>
    <n v="149430.75"/>
    <n v="15884"/>
  </r>
  <r>
    <n v="676608"/>
    <d v="2014-08-25T09:38:58"/>
    <s v="Hired"/>
    <s v="Male"/>
    <n v="0"/>
    <s v="i7"/>
    <n v="12376"/>
    <x v="4988"/>
    <s v="0-20,000"/>
    <m/>
    <m/>
    <m/>
    <m/>
    <m/>
    <n v="24440"/>
    <n v="74414"/>
    <n v="49974"/>
    <n v="-50521"/>
    <n v="149375"/>
    <n v="12376"/>
  </r>
  <r>
    <n v="252925"/>
    <d v="2014-08-25T09:39:55"/>
    <s v="Hired"/>
    <s v="Female"/>
    <n v="0"/>
    <s v="i7"/>
    <n v="19962"/>
    <x v="4989"/>
    <s v="0-20,000"/>
    <m/>
    <m/>
    <m/>
    <m/>
    <m/>
    <n v="24488"/>
    <n v="74431.75"/>
    <n v="49943.75"/>
    <n v="-50427.625"/>
    <n v="149347.375"/>
    <n v="19962"/>
  </r>
  <r>
    <n v="946654"/>
    <d v="2014-06-30T09:31:40"/>
    <s v="Rejected"/>
    <s v="Male"/>
    <n v="0"/>
    <s v="c8"/>
    <n v="18024"/>
    <x v="4990"/>
    <s v="0-20,000"/>
    <m/>
    <m/>
    <m/>
    <m/>
    <m/>
    <n v="24522"/>
    <n v="74449.5"/>
    <n v="49927.5"/>
    <n v="-50369.25"/>
    <n v="149340.75"/>
    <n v="18024"/>
  </r>
  <r>
    <n v="794731"/>
    <d v="2014-07-01T07:18:59"/>
    <s v="Hired"/>
    <s v="Female"/>
    <n v="0"/>
    <s v="c8"/>
    <n v="69332"/>
    <x v="4991"/>
    <s v="60001-100000"/>
    <m/>
    <m/>
    <m/>
    <m/>
    <m/>
    <n v="24541.75"/>
    <n v="74467.25"/>
    <n v="49925.5"/>
    <n v="-50346.5"/>
    <n v="149355.5"/>
    <n v="69332"/>
  </r>
  <r>
    <n v="579885"/>
    <d v="2014-07-14T09:31:40"/>
    <s v="Hired"/>
    <s v="Male"/>
    <n v="0"/>
    <s v="c8"/>
    <n v="96590"/>
    <x v="4992"/>
    <s v="60001-100000"/>
    <m/>
    <m/>
    <m/>
    <m/>
    <m/>
    <n v="24540"/>
    <n v="74485"/>
    <n v="49945"/>
    <n v="-50377.5"/>
    <n v="149402.5"/>
    <n v="96590"/>
  </r>
  <r>
    <n v="546970"/>
    <d v="2014-07-19T15:35:45"/>
    <s v="Hired"/>
    <s v="Don’t want to say"/>
    <n v="0"/>
    <s v="c8"/>
    <n v="65116"/>
    <x v="4993"/>
    <s v="60001-100000"/>
    <m/>
    <m/>
    <m/>
    <m/>
    <m/>
    <n v="24531"/>
    <n v="74431.75"/>
    <n v="49900.75"/>
    <n v="-50320.125"/>
    <n v="149282.875"/>
    <n v="65116"/>
  </r>
  <r>
    <n v="180813"/>
    <d v="2014-08-19T09:03:29"/>
    <s v="Hired"/>
    <s v="Don’t want to say"/>
    <n v="0"/>
    <s v="c9"/>
    <n v="93776"/>
    <x v="4994"/>
    <s v="60001-100000"/>
    <m/>
    <m/>
    <m/>
    <m/>
    <m/>
    <n v="24522"/>
    <n v="74449.5"/>
    <n v="49927.5"/>
    <n v="-50369.25"/>
    <n v="149340.75"/>
    <n v="93776"/>
  </r>
  <r>
    <n v="638194"/>
    <d v="2014-08-05T09:31:42"/>
    <s v="Hired"/>
    <s v="Female"/>
    <n v="0"/>
    <s v="i6"/>
    <n v="41584"/>
    <x v="4995"/>
    <s v="40001-60000"/>
    <m/>
    <m/>
    <m/>
    <m/>
    <m/>
    <n v="24513"/>
    <n v="74389.5"/>
    <n v="49876.5"/>
    <n v="-50301.75"/>
    <n v="149204.25"/>
    <n v="41584"/>
  </r>
  <r>
    <n v="245884"/>
    <d v="2014-08-06T10:37:51"/>
    <s v="Hired"/>
    <s v="Don’t want to say"/>
    <n v="0"/>
    <s v="i6"/>
    <n v="33170"/>
    <x v="4996"/>
    <s v="20001-40000"/>
    <m/>
    <m/>
    <m/>
    <m/>
    <m/>
    <n v="24504"/>
    <n v="74414"/>
    <n v="49910"/>
    <n v="-50361"/>
    <n v="149279"/>
    <n v="33170"/>
  </r>
  <r>
    <n v="445947"/>
    <d v="2014-07-29T09:31:44"/>
    <s v="Hired"/>
    <s v="Female"/>
    <n v="0"/>
    <s v="c5"/>
    <n v="4043"/>
    <x v="4997"/>
    <s v="0-20,000"/>
    <m/>
    <m/>
    <m/>
    <m/>
    <m/>
    <n v="24488"/>
    <n v="74431.75"/>
    <n v="49943.75"/>
    <n v="-50427.625"/>
    <n v="149347.375"/>
    <n v="4043"/>
  </r>
  <r>
    <n v="680938"/>
    <d v="2014-07-24T12:04:12"/>
    <s v="Hired"/>
    <s v="Female"/>
    <n v="0"/>
    <s v="c5"/>
    <n v="23443"/>
    <x v="4998"/>
    <s v="20001-40000"/>
    <m/>
    <m/>
    <m/>
    <m/>
    <m/>
    <n v="24522"/>
    <n v="74449.5"/>
    <n v="49927.5"/>
    <n v="-50369.25"/>
    <n v="149340.75"/>
    <n v="23443"/>
  </r>
  <r>
    <n v="621039"/>
    <d v="2014-06-09T13:48:29"/>
    <s v="Hired"/>
    <s v="Female"/>
    <n v="0"/>
    <s v="i6"/>
    <n v="75429"/>
    <x v="4999"/>
    <s v="60001-100000"/>
    <m/>
    <m/>
    <m/>
    <m/>
    <m/>
    <n v="24541.75"/>
    <n v="74467.25"/>
    <n v="49925.5"/>
    <n v="-50346.5"/>
    <n v="149355.5"/>
    <n v="75429"/>
  </r>
  <r>
    <n v="371445"/>
    <d v="2014-07-16T08:18:05"/>
    <s v="Hired"/>
    <s v="Female"/>
    <n v="0"/>
    <s v="c5"/>
    <n v="74516"/>
    <x v="5000"/>
    <s v="60001-100000"/>
    <m/>
    <m/>
    <m/>
    <m/>
    <m/>
    <n v="24540"/>
    <n v="74414"/>
    <n v="49874"/>
    <n v="-50271"/>
    <n v="149225"/>
    <n v="74516"/>
  </r>
  <r>
    <n v="170341"/>
    <d v="2014-08-21T09:31:35"/>
    <s v="Hired"/>
    <s v="Female"/>
    <n v="0"/>
    <s v="c5"/>
    <n v="80813"/>
    <x v="5001"/>
    <s v="60001-100000"/>
    <m/>
    <m/>
    <m/>
    <m/>
    <m/>
    <n v="24531"/>
    <n v="74340.5"/>
    <n v="49809.5"/>
    <n v="-50183.25"/>
    <n v="149054.75"/>
    <n v="80813"/>
  </r>
  <r>
    <n v="153039"/>
    <d v="2014-08-21T09:33:27"/>
    <s v="Hired"/>
    <s v="Female"/>
    <n v="0"/>
    <s v="c5"/>
    <n v="76503"/>
    <x v="5002"/>
    <s v="60001-100000"/>
    <m/>
    <m/>
    <m/>
    <m/>
    <m/>
    <n v="24522"/>
    <n v="74273"/>
    <n v="49751"/>
    <n v="-50104.5"/>
    <n v="148899.5"/>
    <n v="76503"/>
  </r>
  <r>
    <n v="579365"/>
    <d v="2014-07-03T09:35:48"/>
    <s v="Rejected"/>
    <s v="Male"/>
    <n v="0"/>
    <s v="c5"/>
    <n v="71175"/>
    <x v="5003"/>
    <s v="60001-100000"/>
    <m/>
    <m/>
    <m/>
    <m/>
    <m/>
    <n v="24513"/>
    <n v="74204.75"/>
    <n v="49691.75"/>
    <n v="-50024.625"/>
    <n v="148742.375"/>
    <n v="71175"/>
  </r>
  <r>
    <n v="987206"/>
    <d v="2014-08-01T17:04:07"/>
    <s v="Hired"/>
    <s v="Male"/>
    <n v="0"/>
    <s v="c5"/>
    <n v="69538"/>
    <x v="5004"/>
    <s v="60001-100000"/>
    <m/>
    <m/>
    <m/>
    <m/>
    <m/>
    <n v="24504"/>
    <n v="74230"/>
    <n v="49726"/>
    <n v="-50085"/>
    <n v="148819"/>
    <n v="69538"/>
  </r>
  <r>
    <n v="16798"/>
    <d v="2014-07-11T22:43:19"/>
    <s v="Hired"/>
    <s v="Male"/>
    <n v="0"/>
    <s v="c5"/>
    <n v="65644"/>
    <x v="5005"/>
    <s v="60001-100000"/>
    <m/>
    <m/>
    <m/>
    <m/>
    <m/>
    <n v="24488"/>
    <n v="74251.5"/>
    <n v="49763.5"/>
    <n v="-50157.25"/>
    <n v="148896.75"/>
    <n v="65644"/>
  </r>
  <r>
    <n v="442623"/>
    <d v="2014-07-11T22:45:02"/>
    <s v="Rejected"/>
    <s v="Male"/>
    <n v="0"/>
    <s v="c5"/>
    <n v="53797"/>
    <x v="5006"/>
    <s v="40001-60000"/>
    <m/>
    <m/>
    <m/>
    <m/>
    <m/>
    <n v="24472"/>
    <n v="74273"/>
    <n v="49801"/>
    <n v="-50229.5"/>
    <n v="148974.5"/>
    <n v="53797"/>
  </r>
  <r>
    <n v="323759"/>
    <d v="2014-06-12T09:32:13"/>
    <s v="Hired"/>
    <s v="Female"/>
    <n v="0"/>
    <s v="c9"/>
    <n v="43917"/>
    <x v="5007"/>
    <s v="40001-60000"/>
    <m/>
    <m/>
    <m/>
    <m/>
    <m/>
    <n v="24456"/>
    <n v="74294.5"/>
    <n v="49838.5"/>
    <n v="-50301.75"/>
    <n v="149052.25"/>
    <n v="43917"/>
  </r>
  <r>
    <n v="91783"/>
    <d v="2014-06-12T09:33:15"/>
    <s v="Hired"/>
    <s v="Male"/>
    <n v="0"/>
    <s v="c9"/>
    <n v="96783"/>
    <x v="5008"/>
    <s v="60001-100000"/>
    <m/>
    <m/>
    <m/>
    <m/>
    <m/>
    <n v="24440"/>
    <n v="74316"/>
    <n v="49876"/>
    <n v="-50374"/>
    <n v="149130"/>
    <n v="96783"/>
  </r>
  <r>
    <n v="327139"/>
    <d v="2014-07-23T16:21:19"/>
    <s v="Rejected"/>
    <s v="Female"/>
    <n v="0"/>
    <s v="c5"/>
    <n v="4001"/>
    <x v="5009"/>
    <s v="0-20,000"/>
    <m/>
    <m/>
    <m/>
    <m/>
    <m/>
    <n v="24414"/>
    <n v="74251.5"/>
    <n v="49837.5"/>
    <n v="-50342.25"/>
    <n v="149007.75"/>
    <n v="4001"/>
  </r>
  <r>
    <n v="639913"/>
    <d v="2014-05-30T09:31:58"/>
    <s v="Rejected"/>
    <s v="Female"/>
    <n v="0"/>
    <s v="b9"/>
    <n v="97381"/>
    <x v="5010"/>
    <s v="60001-100000"/>
    <m/>
    <m/>
    <m/>
    <m/>
    <m/>
    <n v="24472"/>
    <n v="74273"/>
    <n v="49801"/>
    <n v="-50229.5"/>
    <n v="148974.5"/>
    <n v="97381"/>
  </r>
  <r>
    <n v="455397"/>
    <d v="2014-06-03T09:27:41"/>
    <s v="Rejected"/>
    <s v="Female"/>
    <n v="0"/>
    <s v="b9"/>
    <n v="69630"/>
    <x v="5011"/>
    <s v="60001-100000"/>
    <m/>
    <m/>
    <m/>
    <m/>
    <m/>
    <n v="24456"/>
    <n v="74204.75"/>
    <n v="49748.75"/>
    <n v="-50167.125"/>
    <n v="148827.875"/>
    <n v="69630"/>
  </r>
  <r>
    <n v="155851"/>
    <d v="2014-06-28T19:59:42"/>
    <s v="Hired"/>
    <s v="Male"/>
    <n v="0"/>
    <s v="c5"/>
    <n v="19916"/>
    <x v="5012"/>
    <s v="0-20,000"/>
    <m/>
    <m/>
    <m/>
    <m/>
    <m/>
    <n v="24440"/>
    <n v="74230"/>
    <n v="49790"/>
    <n v="-50245"/>
    <n v="148915"/>
    <n v="19916"/>
  </r>
  <r>
    <n v="420179"/>
    <d v="2014-06-13T09:33:14"/>
    <s v="Hired"/>
    <s v="Female"/>
    <n v="0"/>
    <s v="c9"/>
    <n v="64873"/>
    <x v="5013"/>
    <s v="60001-100000"/>
    <m/>
    <m/>
    <m/>
    <m/>
    <m/>
    <n v="24488"/>
    <n v="74251.5"/>
    <n v="49763.5"/>
    <n v="-50157.25"/>
    <n v="148896.75"/>
    <n v="64873"/>
  </r>
  <r>
    <n v="242694"/>
    <d v="2014-06-13T09:33:25"/>
    <s v="Hired"/>
    <s v="Female"/>
    <n v="0"/>
    <s v="c9"/>
    <n v="77056"/>
    <x v="5014"/>
    <s v="60001-100000"/>
    <m/>
    <m/>
    <m/>
    <m/>
    <m/>
    <n v="24472"/>
    <n v="74273"/>
    <n v="49801"/>
    <n v="-50229.5"/>
    <n v="148974.5"/>
    <n v="77056"/>
  </r>
  <r>
    <n v="129015"/>
    <d v="2014-07-25T09:31:23"/>
    <s v="Hired"/>
    <s v="Female"/>
    <n v="0"/>
    <s v="c5"/>
    <n v="99285"/>
    <x v="5015"/>
    <s v="60001-100000"/>
    <m/>
    <m/>
    <m/>
    <m/>
    <m/>
    <n v="24456"/>
    <n v="74204.75"/>
    <n v="49748.75"/>
    <n v="-50167.125"/>
    <n v="148827.875"/>
    <n v="99285"/>
  </r>
  <r>
    <n v="914251"/>
    <d v="2014-08-16T09:12:24"/>
    <s v="Hired"/>
    <s v="Female"/>
    <n v="0"/>
    <s v="c5"/>
    <n v="29608"/>
    <x v="5016"/>
    <s v="20001-40000"/>
    <m/>
    <m/>
    <m/>
    <m/>
    <m/>
    <n v="24440"/>
    <n v="74129"/>
    <n v="49689"/>
    <n v="-50093.5"/>
    <n v="148662.5"/>
    <n v="29608"/>
  </r>
  <r>
    <n v="977479"/>
    <d v="2014-08-16T09:17:28"/>
    <s v="Rejected"/>
    <s v="Female"/>
    <n v="0"/>
    <s v="c5"/>
    <n v="50769"/>
    <x v="5017"/>
    <s v="40001-60000"/>
    <m/>
    <m/>
    <m/>
    <m/>
    <m/>
    <n v="24414"/>
    <n v="74154.25"/>
    <n v="49740.25"/>
    <n v="-50196.375"/>
    <n v="148764.625"/>
    <n v="50769"/>
  </r>
  <r>
    <n v="731738"/>
    <d v="2014-08-04T09:59:07"/>
    <s v="Hired"/>
    <s v="Female"/>
    <n v="0"/>
    <s v="c5"/>
    <n v="81707"/>
    <x v="5018"/>
    <s v="60001-100000"/>
    <m/>
    <m/>
    <m/>
    <m/>
    <m/>
    <n v="24388"/>
    <n v="74179.5"/>
    <n v="49791.5"/>
    <n v="-50299.25"/>
    <n v="148866.75"/>
    <n v="81707"/>
  </r>
  <r>
    <n v="412236"/>
    <d v="2014-08-22T14:28:00"/>
    <s v="Hired"/>
    <s v="Female"/>
    <n v="0"/>
    <s v="c9"/>
    <n v="76874"/>
    <x v="5019"/>
    <s v="60001-100000"/>
    <m/>
    <m/>
    <m/>
    <m/>
    <m/>
    <n v="24362"/>
    <n v="74107.75"/>
    <n v="49745.75"/>
    <n v="-50256.625"/>
    <n v="148726.375"/>
    <n v="76874"/>
  </r>
  <r>
    <n v="667649"/>
    <d v="2014-07-07T09:31:44"/>
    <s v="Hired"/>
    <s v="Female"/>
    <n v="0"/>
    <s v="i6"/>
    <n v="18282"/>
    <x v="5020"/>
    <s v="0-20,000"/>
    <m/>
    <m/>
    <m/>
    <m/>
    <m/>
    <n v="24336"/>
    <n v="74044"/>
    <n v="49708"/>
    <n v="-50226"/>
    <n v="148606"/>
    <n v="18282"/>
  </r>
  <r>
    <n v="603541"/>
    <d v="2014-07-07T09:32:24"/>
    <s v="Hired"/>
    <s v="Female"/>
    <n v="0"/>
    <s v="i6"/>
    <n v="93902"/>
    <x v="5021"/>
    <s v="60001-100000"/>
    <m/>
    <m/>
    <m/>
    <m/>
    <m/>
    <n v="24414"/>
    <n v="74065.25"/>
    <n v="49651.25"/>
    <n v="-50062.875"/>
    <n v="148542.125"/>
    <n v="93902"/>
  </r>
  <r>
    <n v="311719"/>
    <d v="2014-07-10T09:26:46"/>
    <s v="Hired"/>
    <s v="Female"/>
    <n v="0"/>
    <s v="i1"/>
    <n v="10766"/>
    <x v="5022"/>
    <s v="0-20,000"/>
    <m/>
    <m/>
    <m/>
    <m/>
    <m/>
    <n v="24388"/>
    <n v="74016.5"/>
    <n v="49628.5"/>
    <n v="-50054.75"/>
    <n v="148459.25"/>
    <n v="10766"/>
  </r>
  <r>
    <n v="538346"/>
    <d v="2014-07-10T09:28:17"/>
    <s v="Hired"/>
    <s v="Female"/>
    <n v="0"/>
    <s v="i1"/>
    <n v="7636"/>
    <x v="5023"/>
    <s v="0-20,000"/>
    <m/>
    <m/>
    <m/>
    <m/>
    <m/>
    <n v="24456"/>
    <n v="74030.25"/>
    <n v="49574.25"/>
    <n v="-49905.375"/>
    <n v="148391.625"/>
    <n v="7636"/>
  </r>
  <r>
    <n v="249278"/>
    <d v="2014-07-10T09:25:58"/>
    <s v="Hired"/>
    <s v="Female"/>
    <n v="0"/>
    <s v="i1"/>
    <n v="73940"/>
    <x v="5024"/>
    <s v="60001-100000"/>
    <m/>
    <m/>
    <m/>
    <m/>
    <m/>
    <n v="24504"/>
    <n v="74044"/>
    <n v="49540"/>
    <n v="-49806"/>
    <n v="148354"/>
    <n v="73940"/>
  </r>
  <r>
    <n v="330398"/>
    <d v="2014-07-25T14:02:40"/>
    <s v="Hired"/>
    <s v="Female"/>
    <n v="0"/>
    <s v="i6"/>
    <n v="68535"/>
    <x v="5025"/>
    <s v="60001-100000"/>
    <m/>
    <m/>
    <m/>
    <m/>
    <m/>
    <n v="24488"/>
    <n v="74065.25"/>
    <n v="49577.25"/>
    <n v="-49877.875"/>
    <n v="148431.125"/>
    <n v="68535"/>
  </r>
  <r>
    <n v="288840"/>
    <d v="2014-07-14T09:34:48"/>
    <s v="Hired"/>
    <s v="Female"/>
    <n v="0"/>
    <s v="i6"/>
    <n v="29090"/>
    <x v="5026"/>
    <s v="20001-40000"/>
    <m/>
    <m/>
    <m/>
    <m/>
    <m/>
    <n v="24472"/>
    <n v="74086.5"/>
    <n v="49614.5"/>
    <n v="-49949.75"/>
    <n v="148508.25"/>
    <n v="29090"/>
  </r>
  <r>
    <n v="372526"/>
    <d v="2014-07-14T09:35:15"/>
    <s v="Hired"/>
    <s v="Female"/>
    <n v="0"/>
    <s v="i6"/>
    <n v="67021"/>
    <x v="5027"/>
    <s v="60001-100000"/>
    <m/>
    <m/>
    <m/>
    <m/>
    <m/>
    <n v="24456"/>
    <n v="74107.75"/>
    <n v="49651.75"/>
    <n v="-50021.625"/>
    <n v="148585.375"/>
    <n v="67021"/>
  </r>
  <r>
    <n v="781540"/>
    <d v="2014-07-14T15:41:19"/>
    <s v="Hired"/>
    <s v="Female"/>
    <n v="0"/>
    <s v="i1"/>
    <n v="65480"/>
    <x v="5028"/>
    <s v="60001-100000"/>
    <m/>
    <m/>
    <m/>
    <m/>
    <m/>
    <n v="24440"/>
    <n v="74129"/>
    <n v="49689"/>
    <n v="-50093.5"/>
    <n v="148662.5"/>
    <n v="65480"/>
  </r>
  <r>
    <n v="106134"/>
    <d v="2014-07-09T16:00:27"/>
    <s v="Hired"/>
    <s v="Don’t want to say"/>
    <n v="0"/>
    <s v="c8"/>
    <n v="31708"/>
    <x v="5029"/>
    <s v="20001-40000"/>
    <m/>
    <m/>
    <m/>
    <m/>
    <m/>
    <n v="24414"/>
    <n v="74154.25"/>
    <n v="49740.25"/>
    <n v="-50196.375"/>
    <n v="148764.625"/>
    <n v="31708"/>
  </r>
  <r>
    <n v="926387"/>
    <d v="2014-06-09T09:31:08"/>
    <s v="Hired"/>
    <s v="Female"/>
    <n v="0"/>
    <s v="b9"/>
    <n v="78537"/>
    <x v="5030"/>
    <s v="60001-100000"/>
    <m/>
    <m/>
    <m/>
    <m/>
    <m/>
    <n v="24388"/>
    <n v="74179.5"/>
    <n v="49791.5"/>
    <n v="-50299.25"/>
    <n v="148866.75"/>
    <n v="78537"/>
  </r>
  <r>
    <n v="681488"/>
    <d v="2014-06-30T09:31:38"/>
    <s v="Hired"/>
    <s v="Female"/>
    <n v="0"/>
    <s v="b9"/>
    <n v="70582"/>
    <x v="5031"/>
    <s v="60001-100000"/>
    <m/>
    <m/>
    <m/>
    <m/>
    <m/>
    <n v="24362"/>
    <n v="74107.75"/>
    <n v="49745.75"/>
    <n v="-50256.625"/>
    <n v="148726.375"/>
    <n v="70582"/>
  </r>
  <r>
    <n v="456060"/>
    <d v="2014-07-14T09:31:55"/>
    <s v="Rejected"/>
    <s v="Male"/>
    <n v="0"/>
    <s v="i7"/>
    <n v="47329"/>
    <x v="5032"/>
    <s v="40001-60000"/>
    <m/>
    <m/>
    <m/>
    <m/>
    <m/>
    <n v="24336"/>
    <n v="74129"/>
    <n v="49793"/>
    <n v="-50353.5"/>
    <n v="148818.5"/>
    <n v="47329"/>
  </r>
  <r>
    <n v="219336"/>
    <d v="2014-08-11T09:32:09"/>
    <s v="Rejected"/>
    <s v="Male"/>
    <n v="0"/>
    <s v="i7"/>
    <n v="48343"/>
    <x v="5033"/>
    <s v="40001-60000"/>
    <m/>
    <m/>
    <m/>
    <m/>
    <m/>
    <n v="24335.75"/>
    <n v="74154.25"/>
    <n v="49818.5"/>
    <n v="-50392"/>
    <n v="148882"/>
    <n v="48343"/>
  </r>
  <r>
    <n v="829642"/>
    <d v="2014-07-08T09:32:45"/>
    <s v="Hired"/>
    <s v="Male"/>
    <n v="0"/>
    <s v="c9"/>
    <n v="6073"/>
    <x v="5034"/>
    <s v="0-20,000"/>
    <m/>
    <m/>
    <m/>
    <m/>
    <m/>
    <n v="24335.5"/>
    <n v="74179.5"/>
    <n v="49844"/>
    <n v="-50430.5"/>
    <n v="148945.5"/>
    <n v="6073"/>
  </r>
  <r>
    <n v="873896"/>
    <d v="2014-07-11T15:15:12"/>
    <s v="Hired"/>
    <s v="Male"/>
    <n v="0"/>
    <s v="c9"/>
    <n v="20799"/>
    <x v="5035"/>
    <s v="20001-40000"/>
    <m/>
    <m/>
    <m/>
    <m/>
    <m/>
    <n v="24362"/>
    <n v="74204.75"/>
    <n v="49842.75"/>
    <n v="-50402.125"/>
    <n v="148968.875"/>
    <n v="20799"/>
  </r>
  <r>
    <n v="120935"/>
    <d v="2014-07-11T15:13:41"/>
    <s v="Hired"/>
    <s v="Female"/>
    <n v="0"/>
    <s v="c9"/>
    <n v="76940"/>
    <x v="5036"/>
    <s v="60001-100000"/>
    <m/>
    <m/>
    <m/>
    <m/>
    <m/>
    <n v="24440"/>
    <n v="74230"/>
    <n v="49790"/>
    <n v="-50245"/>
    <n v="148915"/>
    <n v="76940"/>
  </r>
  <r>
    <n v="987755"/>
    <d v="2014-07-18T18:27:47"/>
    <s v="Hired"/>
    <s v="Male"/>
    <n v="0"/>
    <s v="c9"/>
    <n v="49559"/>
    <x v="5037"/>
    <s v="40001-60000"/>
    <m/>
    <m/>
    <m/>
    <m/>
    <m/>
    <n v="24414"/>
    <n v="74154.25"/>
    <n v="49740.25"/>
    <n v="-50196.375"/>
    <n v="148764.625"/>
    <n v="49559"/>
  </r>
  <r>
    <n v="913989"/>
    <d v="2014-07-31T07:23:21"/>
    <s v="Hired"/>
    <s v="Male"/>
    <n v="0"/>
    <s v="i5"/>
    <n v="38368"/>
    <x v="5038"/>
    <s v="20001-40000"/>
    <m/>
    <m/>
    <m/>
    <m/>
    <m/>
    <n v="24388"/>
    <n v="74179.5"/>
    <n v="49791.5"/>
    <n v="-50299.25"/>
    <n v="148866.75"/>
    <n v="38368"/>
  </r>
  <r>
    <n v="413207"/>
    <d v="2014-07-31T07:24:54"/>
    <s v="Hired"/>
    <s v="Male"/>
    <n v="0"/>
    <s v="i5"/>
    <n v="10725"/>
    <x v="5039"/>
    <s v="0-20,000"/>
    <m/>
    <m/>
    <m/>
    <m/>
    <m/>
    <n v="24362"/>
    <n v="74204.75"/>
    <n v="49842.75"/>
    <n v="-50402.125"/>
    <n v="148968.875"/>
    <n v="10725"/>
  </r>
  <r>
    <n v="563241"/>
    <d v="2014-07-31T07:28:09"/>
    <s v="Rejected"/>
    <s v="Male"/>
    <n v="0"/>
    <s v="i5"/>
    <n v="83128"/>
    <x v="5040"/>
    <s v="60001-100000"/>
    <m/>
    <m/>
    <m/>
    <m/>
    <m/>
    <n v="24440"/>
    <n v="74230"/>
    <n v="49790"/>
    <n v="-50245"/>
    <n v="148915"/>
    <n v="83128"/>
  </r>
  <r>
    <n v="449619"/>
    <d v="2014-08-25T14:08:12"/>
    <s v="Hired"/>
    <s v="Female"/>
    <n v="0"/>
    <s v="c9"/>
    <n v="45154"/>
    <x v="5041"/>
    <s v="40001-60000"/>
    <m/>
    <m/>
    <m/>
    <m/>
    <m/>
    <n v="24414"/>
    <n v="74154.25"/>
    <n v="49740.25"/>
    <n v="-50196.375"/>
    <n v="148764.625"/>
    <n v="45154"/>
  </r>
  <r>
    <n v="568107"/>
    <d v="2014-08-28T07:13:21"/>
    <s v="Hired"/>
    <s v="Male"/>
    <n v="0"/>
    <s v="c9"/>
    <n v="17312"/>
    <x v="5042"/>
    <s v="0-20,000"/>
    <m/>
    <m/>
    <m/>
    <m/>
    <m/>
    <n v="24388"/>
    <n v="74179.5"/>
    <n v="49791.5"/>
    <n v="-50299.25"/>
    <n v="148866.75"/>
    <n v="17312"/>
  </r>
  <r>
    <n v="684825"/>
    <d v="2014-08-28T07:14:06"/>
    <s v="Hired"/>
    <s v="Male"/>
    <n v="0"/>
    <s v="c9"/>
    <n v="72650"/>
    <x v="5043"/>
    <s v="60001-100000"/>
    <m/>
    <m/>
    <m/>
    <m/>
    <m/>
    <n v="24456"/>
    <n v="74204.75"/>
    <n v="49748.75"/>
    <n v="-50167.125"/>
    <n v="148827.875"/>
    <n v="72650"/>
  </r>
  <r>
    <n v="683544"/>
    <d v="2014-06-24T09:33:27"/>
    <s v="Hired"/>
    <s v="Female"/>
    <n v="0"/>
    <s v="c5"/>
    <n v="34934"/>
    <x v="5044"/>
    <s v="20001-40000"/>
    <m/>
    <m/>
    <m/>
    <m/>
    <m/>
    <n v="24440"/>
    <n v="74230"/>
    <n v="49790"/>
    <n v="-50245"/>
    <n v="148915"/>
    <n v="34934"/>
  </r>
  <r>
    <n v="149110"/>
    <d v="2014-07-29T17:01:37"/>
    <s v="Hired"/>
    <s v="Female"/>
    <n v="0"/>
    <s v="c5"/>
    <n v="82042"/>
    <x v="5045"/>
    <s v="60001-100000"/>
    <m/>
    <m/>
    <m/>
    <m/>
    <m/>
    <n v="24414"/>
    <n v="74251.5"/>
    <n v="49837.5"/>
    <n v="-50342.25"/>
    <n v="149007.75"/>
    <n v="82042"/>
  </r>
  <r>
    <n v="610384"/>
    <d v="2014-08-21T14:35:48"/>
    <s v="Hired"/>
    <s v="Female"/>
    <n v="0"/>
    <s v="c5"/>
    <n v="54765"/>
    <x v="5046"/>
    <s v="40001-60000"/>
    <m/>
    <m/>
    <m/>
    <m/>
    <m/>
    <n v="24388"/>
    <n v="74179.5"/>
    <n v="49791.5"/>
    <n v="-50299.25"/>
    <n v="148866.75"/>
    <n v="54765"/>
  </r>
  <r>
    <n v="848363"/>
    <d v="2014-06-17T09:31:25"/>
    <s v="Hired"/>
    <s v="Male"/>
    <n v="0"/>
    <s v="i5"/>
    <n v="56960"/>
    <x v="5047"/>
    <s v="40001-60000"/>
    <m/>
    <m/>
    <m/>
    <m/>
    <m/>
    <n v="24362"/>
    <n v="74204.75"/>
    <n v="49842.75"/>
    <n v="-50402.125"/>
    <n v="148968.875"/>
    <n v="56960"/>
  </r>
  <r>
    <n v="614699"/>
    <d v="2014-06-17T09:32:10"/>
    <s v="Hired"/>
    <s v="Female"/>
    <n v="0"/>
    <s v="i5"/>
    <n v="8733"/>
    <x v="5048"/>
    <s v="0-20,000"/>
    <m/>
    <m/>
    <m/>
    <m/>
    <m/>
    <n v="24336"/>
    <n v="74230"/>
    <n v="49894"/>
    <n v="-50505"/>
    <n v="149071"/>
    <n v="8733"/>
  </r>
  <r>
    <n v="681859"/>
    <d v="2014-07-10T16:13:34"/>
    <s v="Hired"/>
    <s v="Male"/>
    <n v="0"/>
    <s v="i5"/>
    <n v="92806"/>
    <x v="5049"/>
    <s v="60001-100000"/>
    <m/>
    <m/>
    <m/>
    <m/>
    <m/>
    <n v="24414"/>
    <n v="74251.5"/>
    <n v="49837.5"/>
    <n v="-50342.25"/>
    <n v="149007.75"/>
    <n v="92806"/>
  </r>
  <r>
    <n v="347693"/>
    <d v="2014-08-12T09:33:14"/>
    <s v="Hired"/>
    <s v="Female"/>
    <n v="0"/>
    <s v="i5"/>
    <n v="43017"/>
    <x v="5050"/>
    <s v="40001-60000"/>
    <m/>
    <m/>
    <m/>
    <m/>
    <m/>
    <n v="24388"/>
    <n v="74179.5"/>
    <n v="49791.5"/>
    <n v="-50299.25"/>
    <n v="148866.75"/>
    <n v="43017"/>
  </r>
  <r>
    <n v="142149"/>
    <d v="2014-08-12T09:32:37"/>
    <s v="Hired"/>
    <s v="Don’t want to say"/>
    <n v="0"/>
    <s v="i5"/>
    <n v="20919"/>
    <x v="5051"/>
    <s v="20001-40000"/>
    <m/>
    <m/>
    <m/>
    <m/>
    <m/>
    <n v="24362"/>
    <n v="74204.75"/>
    <n v="49842.75"/>
    <n v="-50402.125"/>
    <n v="148968.875"/>
    <n v="20919"/>
  </r>
  <r>
    <n v="62161"/>
    <d v="2014-06-11T09:33:19"/>
    <s v="Hired"/>
    <s v="Female"/>
    <n v="0"/>
    <s v="c5"/>
    <n v="24243"/>
    <x v="5052"/>
    <s v="20001-40000"/>
    <m/>
    <m/>
    <m/>
    <m/>
    <m/>
    <n v="24440"/>
    <n v="74230"/>
    <n v="49790"/>
    <n v="-50245"/>
    <n v="148915"/>
    <n v="24243"/>
  </r>
  <r>
    <n v="797741"/>
    <d v="2014-06-11T09:35:15"/>
    <s v="Hired"/>
    <s v="Female"/>
    <n v="0"/>
    <s v="c5"/>
    <n v="84299"/>
    <x v="5053"/>
    <s v="60001-100000"/>
    <m/>
    <m/>
    <m/>
    <m/>
    <m/>
    <n v="24488"/>
    <n v="74251.5"/>
    <n v="49763.5"/>
    <n v="-50157.25"/>
    <n v="148896.75"/>
    <n v="84299"/>
  </r>
  <r>
    <n v="498285"/>
    <d v="2014-06-21T08:55:52"/>
    <s v="Rejected"/>
    <s v="Female"/>
    <n v="0"/>
    <s v="c5"/>
    <n v="9085"/>
    <x v="5054"/>
    <s v="0-20,000"/>
    <m/>
    <m/>
    <m/>
    <m/>
    <m/>
    <n v="24472"/>
    <n v="74179.5"/>
    <n v="49707.5"/>
    <n v="-50089.25"/>
    <n v="148740.75"/>
    <n v="9085"/>
  </r>
  <r>
    <n v="205300"/>
    <d v="2014-06-21T08:57:09"/>
    <s v="Hired"/>
    <s v="Female"/>
    <n v="0"/>
    <s v="c5"/>
    <n v="53641"/>
    <x v="5055"/>
    <s v="40001-60000"/>
    <m/>
    <m/>
    <m/>
    <m/>
    <m/>
    <n v="24513"/>
    <n v="74204.75"/>
    <n v="49691.75"/>
    <n v="-50024.625"/>
    <n v="148742.375"/>
    <n v="53641"/>
  </r>
  <r>
    <n v="981943"/>
    <d v="2014-06-24T17:49:42"/>
    <s v="Hired"/>
    <s v="Female"/>
    <n v="0"/>
    <s v="c5"/>
    <n v="63574"/>
    <x v="5056"/>
    <s v="60001-100000"/>
    <m/>
    <m/>
    <m/>
    <m/>
    <m/>
    <n v="24504"/>
    <n v="74230"/>
    <n v="49726"/>
    <n v="-50085"/>
    <n v="148819"/>
    <n v="63574"/>
  </r>
  <r>
    <n v="722714"/>
    <d v="2014-07-18T10:17:26"/>
    <s v="Hired"/>
    <s v="Female"/>
    <n v="0"/>
    <s v="c5"/>
    <n v="63254"/>
    <x v="5057"/>
    <s v="60001-100000"/>
    <m/>
    <m/>
    <m/>
    <m/>
    <m/>
    <n v="24488"/>
    <n v="74251.5"/>
    <n v="49763.5"/>
    <n v="-50157.25"/>
    <n v="148896.75"/>
    <n v="63254"/>
  </r>
  <r>
    <n v="883487"/>
    <d v="2014-08-08T16:05:04"/>
    <s v="Hired"/>
    <s v="Female"/>
    <n v="0"/>
    <s v="c5"/>
    <n v="69583"/>
    <x v="1899"/>
    <s v="60001-100000"/>
    <m/>
    <m/>
    <m/>
    <m/>
    <m/>
    <n v="24472"/>
    <n v="74273"/>
    <n v="49801"/>
    <n v="-50229.5"/>
    <n v="148974.5"/>
    <n v="69583"/>
  </r>
  <r>
    <n v="552854"/>
    <d v="2014-08-21T08:52:43"/>
    <s v="Hired"/>
    <s v="Female"/>
    <n v="0"/>
    <s v="c5"/>
    <n v="37747"/>
    <x v="5058"/>
    <s v="20001-40000"/>
    <m/>
    <m/>
    <m/>
    <m/>
    <m/>
    <n v="24456"/>
    <n v="74294.5"/>
    <n v="49838.5"/>
    <n v="-50301.75"/>
    <n v="149052.25"/>
    <n v="37747"/>
  </r>
  <r>
    <n v="137390"/>
    <d v="2014-08-21T08:55:49"/>
    <s v="Hired"/>
    <s v="Female"/>
    <n v="0"/>
    <s v="c5"/>
    <n v="71919"/>
    <x v="5059"/>
    <s v="60001-100000"/>
    <m/>
    <m/>
    <m/>
    <m/>
    <m/>
    <n v="24440"/>
    <n v="74316"/>
    <n v="49876"/>
    <n v="-50374"/>
    <n v="149130"/>
    <n v="71919"/>
  </r>
  <r>
    <n v="841103"/>
    <d v="2014-08-21T08:56:20"/>
    <s v="Hired"/>
    <s v="Female"/>
    <n v="0"/>
    <s v="c5"/>
    <n v="10061"/>
    <x v="5060"/>
    <s v="0-20,000"/>
    <m/>
    <m/>
    <m/>
    <m/>
    <m/>
    <n v="24414"/>
    <n v="74340.5"/>
    <n v="49926.5"/>
    <n v="-50475.75"/>
    <n v="149230.25"/>
    <n v="10061"/>
  </r>
  <r>
    <n v="256211"/>
    <d v="2014-08-21T08:56:54"/>
    <s v="Hired"/>
    <s v="Female"/>
    <n v="0"/>
    <s v="c5"/>
    <n v="6718"/>
    <x v="5061"/>
    <s v="0-20,000"/>
    <m/>
    <m/>
    <m/>
    <m/>
    <m/>
    <n v="24472"/>
    <n v="74365"/>
    <n v="49893"/>
    <n v="-50367.5"/>
    <n v="149204.5"/>
    <n v="6718"/>
  </r>
  <r>
    <n v="58018"/>
    <d v="2014-08-21T08:57:33"/>
    <s v="Hired"/>
    <s v="Female"/>
    <n v="0"/>
    <s v="c5"/>
    <n v="63507"/>
    <x v="5062"/>
    <s v="60001-100000"/>
    <m/>
    <m/>
    <m/>
    <m/>
    <m/>
    <n v="24513"/>
    <n v="74389.5"/>
    <n v="49876.5"/>
    <n v="-50301.75"/>
    <n v="149204.25"/>
    <n v="63507"/>
  </r>
  <r>
    <n v="563022"/>
    <d v="2014-06-16T16:29:12"/>
    <s v="Rejected"/>
    <s v="Female"/>
    <n v="0"/>
    <s v="c9"/>
    <n v="80120"/>
    <x v="5063"/>
    <s v="60001-100000"/>
    <m/>
    <m/>
    <m/>
    <m/>
    <m/>
    <n v="24504"/>
    <n v="74414"/>
    <n v="49910"/>
    <n v="-50361"/>
    <n v="149279"/>
    <n v="80120"/>
  </r>
  <r>
    <n v="567566"/>
    <d v="2014-06-16T16:30:35"/>
    <s v="Hired"/>
    <s v="Female"/>
    <n v="0"/>
    <s v="c9"/>
    <n v="72628"/>
    <x v="5064"/>
    <s v="60001-100000"/>
    <m/>
    <m/>
    <m/>
    <m/>
    <m/>
    <n v="24488"/>
    <n v="74340.5"/>
    <n v="49852.5"/>
    <n v="-50290.75"/>
    <n v="149119.25"/>
    <n v="72628"/>
  </r>
  <r>
    <n v="427980"/>
    <d v="2014-08-20T09:32:07"/>
    <s v="Hired"/>
    <s v="Female"/>
    <n v="0"/>
    <s v="c9"/>
    <n v="5157"/>
    <x v="2209"/>
    <s v="0-20,000"/>
    <m/>
    <m/>
    <m/>
    <m/>
    <m/>
    <n v="24472"/>
    <n v="74365"/>
    <n v="49893"/>
    <n v="-50367.5"/>
    <n v="149204.5"/>
    <n v="5157"/>
  </r>
  <r>
    <n v="710245"/>
    <d v="2014-06-15T07:53:24"/>
    <s v="Rejected"/>
    <s v="Female"/>
    <n v="0"/>
    <s v="i5"/>
    <n v="23191"/>
    <x v="5065"/>
    <s v="20001-40000"/>
    <m/>
    <m/>
    <m/>
    <m/>
    <m/>
    <n v="24513"/>
    <n v="74389.5"/>
    <n v="49876.5"/>
    <n v="-50301.75"/>
    <n v="149204.25"/>
    <n v="23191"/>
  </r>
  <r>
    <n v="352232"/>
    <d v="2014-07-30T09:31:50"/>
    <s v="Hired"/>
    <s v="Don’t want to say"/>
    <n v="0"/>
    <s v="i5"/>
    <n v="91608"/>
    <x v="5066"/>
    <s v="60001-100000"/>
    <m/>
    <m/>
    <m/>
    <m/>
    <m/>
    <n v="24540"/>
    <n v="74414"/>
    <n v="49874"/>
    <n v="-50271"/>
    <n v="149225"/>
    <n v="91608"/>
  </r>
  <r>
    <n v="988022"/>
    <d v="2014-08-04T12:14:41"/>
    <s v="Hired"/>
    <s v="Female"/>
    <n v="0"/>
    <s v="i5"/>
    <n v="33025"/>
    <x v="4223"/>
    <s v="20001-40000"/>
    <m/>
    <m/>
    <m/>
    <m/>
    <m/>
    <n v="24531"/>
    <n v="74340.5"/>
    <n v="49809.5"/>
    <n v="-50183.25"/>
    <n v="149054.75"/>
    <n v="33025"/>
  </r>
  <r>
    <n v="976462"/>
    <d v="2014-08-13T09:32:13"/>
    <s v="Hired"/>
    <s v="Male"/>
    <n v="0"/>
    <s v="i5"/>
    <n v="63209"/>
    <x v="5067"/>
    <s v="60001-100000"/>
    <m/>
    <m/>
    <m/>
    <m/>
    <m/>
    <n v="24522"/>
    <n v="74365"/>
    <n v="49843"/>
    <n v="-50242.5"/>
    <n v="149129.5"/>
    <n v="63209"/>
  </r>
  <r>
    <n v="450766"/>
    <d v="2014-08-28T12:12:42"/>
    <s v="Hired"/>
    <s v="Male"/>
    <n v="0"/>
    <s v="i5"/>
    <n v="6272"/>
    <x v="5068"/>
    <s v="0-20,000"/>
    <m/>
    <m/>
    <m/>
    <m/>
    <m/>
    <n v="24513"/>
    <n v="74389.5"/>
    <n v="49876.5"/>
    <n v="-50301.75"/>
    <n v="149204.25"/>
    <n v="6272"/>
  </r>
  <r>
    <n v="278319"/>
    <d v="2014-08-28T12:13:24"/>
    <s v="Hired"/>
    <s v="Male"/>
    <n v="0"/>
    <s v="i5"/>
    <n v="75867"/>
    <x v="5069"/>
    <s v="60001-100000"/>
    <m/>
    <m/>
    <m/>
    <m/>
    <m/>
    <n v="24540"/>
    <n v="74414"/>
    <n v="49874"/>
    <n v="-50271"/>
    <n v="149225"/>
    <n v="75867"/>
  </r>
  <r>
    <n v="78498"/>
    <d v="2014-07-24T09:59:29"/>
    <s v="Hired"/>
    <s v="Female"/>
    <n v="0"/>
    <s v="i6"/>
    <n v="37454"/>
    <x v="5070"/>
    <s v="20001-40000"/>
    <m/>
    <m/>
    <m/>
    <m/>
    <m/>
    <n v="24531"/>
    <n v="74340.5"/>
    <n v="49809.5"/>
    <n v="-50183.25"/>
    <n v="149054.75"/>
    <n v="37454"/>
  </r>
  <r>
    <n v="925783"/>
    <d v="2014-07-24T10:02:20"/>
    <s v="Hired"/>
    <s v="Male"/>
    <n v="0"/>
    <s v="i6"/>
    <n v="75522"/>
    <x v="5071"/>
    <s v="60001-100000"/>
    <m/>
    <m/>
    <m/>
    <m/>
    <m/>
    <n v="24522"/>
    <n v="74365"/>
    <n v="49843"/>
    <n v="-50242.5"/>
    <n v="149129.5"/>
    <n v="75522"/>
  </r>
  <r>
    <n v="382073"/>
    <d v="2014-07-30T13:05:33"/>
    <s v="Hired"/>
    <s v="Male"/>
    <n v="0"/>
    <s v="i6"/>
    <n v="82752"/>
    <x v="5072"/>
    <s v="60001-100000"/>
    <m/>
    <m/>
    <m/>
    <m/>
    <m/>
    <n v="24513"/>
    <n v="74294.5"/>
    <n v="49781.5"/>
    <n v="-50159.25"/>
    <n v="148966.75"/>
    <n v="82752"/>
  </r>
  <r>
    <n v="372707"/>
    <d v="2014-08-13T09:33:43"/>
    <s v="Rejected"/>
    <s v="Male"/>
    <n v="0"/>
    <s v="i7"/>
    <n v="73900"/>
    <x v="5073"/>
    <s v="60001-100000"/>
    <m/>
    <m/>
    <m/>
    <m/>
    <m/>
    <n v="24504"/>
    <n v="74230"/>
    <n v="49726"/>
    <n v="-50085"/>
    <n v="148819"/>
    <n v="73900"/>
  </r>
  <r>
    <n v="702003"/>
    <d v="2014-07-09T09:32:58"/>
    <s v="Hired"/>
    <s v="Female"/>
    <n v="0"/>
    <s v="c9"/>
    <n v="12403"/>
    <x v="5074"/>
    <s v="0-20,000"/>
    <m/>
    <m/>
    <m/>
    <m/>
    <m/>
    <n v="24488"/>
    <n v="74251.5"/>
    <n v="49763.5"/>
    <n v="-50157.25"/>
    <n v="148896.75"/>
    <n v="12403"/>
  </r>
  <r>
    <n v="36851"/>
    <d v="2014-07-11T12:30:21"/>
    <s v="Rejected"/>
    <s v="Male"/>
    <n v="0"/>
    <s v="c9"/>
    <n v="80999"/>
    <x v="5075"/>
    <s v="60001-100000"/>
    <m/>
    <m/>
    <m/>
    <m/>
    <m/>
    <n v="24522"/>
    <n v="74273"/>
    <n v="49751"/>
    <n v="-50104.5"/>
    <n v="148899.5"/>
    <n v="80999"/>
  </r>
  <r>
    <n v="116855"/>
    <d v="2014-07-17T18:54:31"/>
    <s v="Rejected"/>
    <s v="Male"/>
    <n v="0"/>
    <s v="c9"/>
    <n v="41431"/>
    <x v="2693"/>
    <s v="40001-60000"/>
    <m/>
    <m/>
    <m/>
    <m/>
    <m/>
    <n v="24513"/>
    <n v="74204.75"/>
    <n v="49691.75"/>
    <n v="-50024.625"/>
    <n v="148742.375"/>
    <n v="41431"/>
  </r>
  <r>
    <n v="303777"/>
    <d v="2014-07-17T18:58:35"/>
    <s v="Hired"/>
    <s v="Male"/>
    <n v="0"/>
    <s v="c9"/>
    <n v="98446"/>
    <x v="3073"/>
    <s v="60001-100000"/>
    <m/>
    <m/>
    <m/>
    <m/>
    <m/>
    <n v="24504"/>
    <n v="74230"/>
    <n v="49726"/>
    <n v="-50085"/>
    <n v="148819"/>
    <n v="98446"/>
  </r>
  <r>
    <n v="328427"/>
    <d v="2014-07-17T18:54:28"/>
    <s v="Hired"/>
    <s v="Don’t want to say"/>
    <n v="0"/>
    <s v="c9"/>
    <n v="10522"/>
    <x v="5076"/>
    <s v="0-20,000"/>
    <m/>
    <m/>
    <m/>
    <m/>
    <m/>
    <n v="24488"/>
    <n v="74154.25"/>
    <n v="49666.25"/>
    <n v="-50011.375"/>
    <n v="148653.625"/>
    <n v="10522"/>
  </r>
  <r>
    <n v="962839"/>
    <d v="2014-06-19T09:31:24"/>
    <s v="Hired"/>
    <s v="Male"/>
    <n v="0"/>
    <s v="i5"/>
    <n v="44635"/>
    <x v="5077"/>
    <s v="40001-60000"/>
    <m/>
    <m/>
    <m/>
    <m/>
    <m/>
    <n v="24522"/>
    <n v="74179.5"/>
    <n v="49657.5"/>
    <n v="-49964.25"/>
    <n v="148665.75"/>
    <n v="44635"/>
  </r>
  <r>
    <n v="237702"/>
    <d v="2014-06-25T10:07:55"/>
    <s v="Hired"/>
    <s v="Male"/>
    <n v="0"/>
    <s v="i5"/>
    <n v="97744"/>
    <x v="5078"/>
    <s v="60001-100000"/>
    <m/>
    <m/>
    <m/>
    <m/>
    <m/>
    <n v="24513"/>
    <n v="74204.75"/>
    <n v="49691.75"/>
    <n v="-50024.625"/>
    <n v="148742.375"/>
    <n v="97744"/>
  </r>
  <r>
    <n v="434867"/>
    <d v="2014-06-24T08:17:47"/>
    <s v="Hired"/>
    <s v="Male"/>
    <n v="0"/>
    <s v="b9"/>
    <n v="78274"/>
    <x v="5079"/>
    <s v="60001-100000"/>
    <m/>
    <m/>
    <m/>
    <m/>
    <m/>
    <n v="24504"/>
    <n v="74129"/>
    <n v="49625"/>
    <n v="-49933.5"/>
    <n v="148566.5"/>
    <n v="78274"/>
  </r>
  <r>
    <n v="694738"/>
    <d v="2014-08-06T11:57:44"/>
    <s v="Rejected"/>
    <s v="Male"/>
    <n v="0"/>
    <s v="b9"/>
    <n v="26643"/>
    <x v="5080"/>
    <s v="20001-40000"/>
    <m/>
    <m/>
    <m/>
    <m/>
    <m/>
    <n v="24488"/>
    <n v="74065.25"/>
    <n v="49577.25"/>
    <n v="-49877.875"/>
    <n v="148431.125"/>
    <n v="26643"/>
  </r>
  <r>
    <n v="703725"/>
    <d v="2014-08-06T11:58:09"/>
    <s v="Hired"/>
    <s v="Female"/>
    <n v="0"/>
    <s v="b9"/>
    <n v="78504"/>
    <x v="5081"/>
    <s v="60001-100000"/>
    <m/>
    <m/>
    <m/>
    <m/>
    <m/>
    <n v="24472"/>
    <n v="74086.5"/>
    <n v="49614.5"/>
    <n v="-49949.75"/>
    <n v="148508.25"/>
    <n v="78504"/>
  </r>
  <r>
    <n v="469830"/>
    <d v="2014-07-31T09:33:26"/>
    <s v="Hired"/>
    <s v="Male"/>
    <n v="0"/>
    <s v="b9"/>
    <n v="44739"/>
    <x v="5082"/>
    <s v="40001-60000"/>
    <m/>
    <m/>
    <m/>
    <m/>
    <m/>
    <n v="24456"/>
    <n v="74030.25"/>
    <n v="49574.25"/>
    <n v="-49905.375"/>
    <n v="148391.625"/>
    <n v="44739"/>
  </r>
  <r>
    <n v="781209"/>
    <d v="2014-07-31T09:33:57"/>
    <s v="Rejected"/>
    <s v="Male"/>
    <n v="0"/>
    <s v="b9"/>
    <n v="23507"/>
    <x v="5083"/>
    <s v="20001-40000"/>
    <m/>
    <m/>
    <m/>
    <m/>
    <m/>
    <n v="24440"/>
    <n v="74044"/>
    <n v="49604"/>
    <n v="-49966"/>
    <n v="148450"/>
    <n v="23507"/>
  </r>
  <r>
    <n v="479883"/>
    <d v="2014-08-06T00:35:05"/>
    <s v="Hired"/>
    <s v="Female"/>
    <n v="0"/>
    <s v="c9"/>
    <n v="66692"/>
    <x v="5084"/>
    <s v="60001-100000"/>
    <m/>
    <m/>
    <m/>
    <m/>
    <m/>
    <n v="24488"/>
    <n v="74065.25"/>
    <n v="49577.25"/>
    <n v="-49877.875"/>
    <n v="148431.125"/>
    <n v="66692"/>
  </r>
  <r>
    <n v="128481"/>
    <d v="2014-06-23T09:32:50"/>
    <s v="Hired"/>
    <s v="Male"/>
    <n v="0"/>
    <s v="i5"/>
    <n v="58146"/>
    <x v="5085"/>
    <s v="40001-60000"/>
    <m/>
    <m/>
    <m/>
    <m/>
    <m/>
    <n v="24472"/>
    <n v="74086.5"/>
    <n v="49614.5"/>
    <n v="-49949.75"/>
    <n v="148508.25"/>
    <n v="58146"/>
  </r>
  <r>
    <n v="549564"/>
    <d v="2014-06-23T09:35:47"/>
    <s v="Rejected"/>
    <s v="Female"/>
    <n v="0"/>
    <s v="i5"/>
    <n v="74623"/>
    <x v="5086"/>
    <s v="60001-100000"/>
    <m/>
    <m/>
    <m/>
    <m/>
    <m/>
    <n v="24456"/>
    <n v="74107.75"/>
    <n v="49651.75"/>
    <n v="-50021.625"/>
    <n v="148585.375"/>
    <n v="74623"/>
  </r>
  <r>
    <n v="742782"/>
    <d v="2014-07-02T21:48:01"/>
    <s v="Hired"/>
    <s v="Male"/>
    <n v="0"/>
    <s v="i5"/>
    <n v="78519"/>
    <x v="5087"/>
    <s v="60001-100000"/>
    <m/>
    <m/>
    <m/>
    <m/>
    <m/>
    <n v="24440"/>
    <n v="74044"/>
    <n v="49604"/>
    <n v="-49966"/>
    <n v="148450"/>
    <n v="78519"/>
  </r>
  <r>
    <n v="886512"/>
    <d v="2014-07-11T13:06:50"/>
    <s v="Hired"/>
    <s v="Male"/>
    <n v="0"/>
    <s v="c8"/>
    <n v="88997"/>
    <x v="5088"/>
    <s v="60001-100000"/>
    <m/>
    <m/>
    <m/>
    <m/>
    <m/>
    <n v="24414"/>
    <n v="74002.75"/>
    <n v="49588.75"/>
    <n v="-49969.125"/>
    <n v="148385.875"/>
    <n v="88997"/>
  </r>
  <r>
    <n v="354468"/>
    <d v="2014-06-09T09:32:49"/>
    <s v="Hired"/>
    <s v="Female"/>
    <n v="0"/>
    <s v="i5"/>
    <n v="7308"/>
    <x v="5089"/>
    <s v="0-20,000"/>
    <m/>
    <m/>
    <m/>
    <m/>
    <m/>
    <n v="24388"/>
    <n v="73984"/>
    <n v="49596"/>
    <n v="-50006"/>
    <n v="148378"/>
    <n v="7308"/>
  </r>
  <r>
    <n v="387429"/>
    <d v="2014-06-09T09:37:33"/>
    <s v="Hired"/>
    <s v="Male"/>
    <n v="0"/>
    <s v="i5"/>
    <n v="36243"/>
    <x v="5090"/>
    <s v="20001-40000"/>
    <m/>
    <m/>
    <m/>
    <m/>
    <m/>
    <n v="24456"/>
    <n v="73986.5"/>
    <n v="49530.5"/>
    <n v="-49839.75"/>
    <n v="148282.25"/>
    <n v="36243"/>
  </r>
  <r>
    <n v="618542"/>
    <d v="2014-06-09T09:38:35"/>
    <s v="Hired"/>
    <s v="Male"/>
    <n v="0"/>
    <s v="i5"/>
    <n v="41580"/>
    <x v="5091"/>
    <s v="40001-60000"/>
    <m/>
    <m/>
    <m/>
    <m/>
    <m/>
    <n v="24440"/>
    <n v="73989"/>
    <n v="49549"/>
    <n v="-49883.5"/>
    <n v="148312.5"/>
    <n v="41580"/>
  </r>
  <r>
    <n v="261521"/>
    <d v="2014-06-17T17:54:03"/>
    <s v="Hired"/>
    <s v="Female"/>
    <n v="0"/>
    <s v="c5"/>
    <n v="9442"/>
    <x v="5092"/>
    <s v="0-20,000"/>
    <m/>
    <m/>
    <m/>
    <m/>
    <m/>
    <n v="24414"/>
    <n v="74002.75"/>
    <n v="49588.75"/>
    <n v="-49969.125"/>
    <n v="148385.875"/>
    <n v="9442"/>
  </r>
  <r>
    <n v="505352"/>
    <d v="2014-06-17T17:54:51"/>
    <s v="Hired"/>
    <s v="Male"/>
    <n v="0"/>
    <s v="c5"/>
    <n v="20477"/>
    <x v="5093"/>
    <s v="20001-40000"/>
    <m/>
    <m/>
    <m/>
    <m/>
    <m/>
    <n v="24472"/>
    <n v="74016.5"/>
    <n v="49544.5"/>
    <n v="-49844.75"/>
    <n v="148333.25"/>
    <n v="20477"/>
  </r>
  <r>
    <n v="664848"/>
    <d v="2014-08-04T11:49:44"/>
    <s v="Rejected"/>
    <s v="Male"/>
    <n v="0"/>
    <s v="c5"/>
    <n v="25042"/>
    <x v="5094"/>
    <s v="20001-40000"/>
    <m/>
    <m/>
    <m/>
    <m/>
    <m/>
    <n v="24513"/>
    <n v="74030.25"/>
    <n v="49517.25"/>
    <n v="-49762.875"/>
    <n v="148306.125"/>
    <n v="25042"/>
  </r>
  <r>
    <n v="370983"/>
    <d v="2014-08-04T11:52:29"/>
    <s v="Hired"/>
    <s v="Male"/>
    <n v="0"/>
    <s v="c5"/>
    <n v="61087"/>
    <x v="5095"/>
    <s v="60001-100000"/>
    <m/>
    <m/>
    <m/>
    <m/>
    <m/>
    <n v="24504"/>
    <n v="74044"/>
    <n v="49540"/>
    <n v="-49806"/>
    <n v="148354"/>
    <n v="61087"/>
  </r>
  <r>
    <n v="483489"/>
    <d v="2014-06-16T09:32:15"/>
    <s v="Hired"/>
    <s v="Male"/>
    <n v="0"/>
    <s v="b9"/>
    <n v="53738"/>
    <x v="5096"/>
    <s v="40001-60000"/>
    <m/>
    <m/>
    <m/>
    <m/>
    <m/>
    <n v="24488"/>
    <n v="74065.25"/>
    <n v="49577.25"/>
    <n v="-49877.875"/>
    <n v="148431.125"/>
    <n v="53738"/>
  </r>
  <r>
    <n v="22943"/>
    <d v="2014-06-16T09:32:40"/>
    <s v="Hired"/>
    <s v="Female"/>
    <n v="0"/>
    <s v="b9"/>
    <n v="48569"/>
    <x v="5097"/>
    <s v="40001-60000"/>
    <m/>
    <m/>
    <m/>
    <m/>
    <m/>
    <n v="24472"/>
    <n v="74086.5"/>
    <n v="49614.5"/>
    <n v="-49949.75"/>
    <n v="148508.25"/>
    <n v="48569"/>
  </r>
  <r>
    <n v="994223"/>
    <d v="2014-06-16T09:33:48"/>
    <s v="Hired"/>
    <s v="Male"/>
    <n v="0"/>
    <s v="b9"/>
    <n v="56407"/>
    <x v="5098"/>
    <s v="40001-60000"/>
    <m/>
    <m/>
    <m/>
    <m/>
    <m/>
    <n v="24456"/>
    <n v="74107.75"/>
    <n v="49651.75"/>
    <n v="-50021.625"/>
    <n v="148585.375"/>
    <n v="56407"/>
  </r>
  <r>
    <n v="902725"/>
    <d v="2014-06-18T17:17:18"/>
    <s v="Hired"/>
    <s v="Male"/>
    <n v="0"/>
    <s v="b9"/>
    <n v="20727"/>
    <x v="5099"/>
    <s v="20001-40000"/>
    <m/>
    <m/>
    <m/>
    <m/>
    <m/>
    <n v="24440"/>
    <n v="74129"/>
    <n v="49689"/>
    <n v="-50093.5"/>
    <n v="148662.5"/>
    <n v="20727"/>
  </r>
  <r>
    <n v="729319"/>
    <d v="2014-06-18T17:20:08"/>
    <s v="Hired"/>
    <s v="Male"/>
    <n v="0"/>
    <s v="b9"/>
    <n v="24704"/>
    <x v="5100"/>
    <s v="20001-40000"/>
    <m/>
    <m/>
    <m/>
    <m/>
    <m/>
    <n v="24488"/>
    <n v="74154.25"/>
    <n v="49666.25"/>
    <n v="-50011.375"/>
    <n v="148653.625"/>
    <n v="24704"/>
  </r>
  <r>
    <n v="88447"/>
    <d v="2014-06-18T17:21:23"/>
    <s v="Hired"/>
    <s v="Male"/>
    <n v="0"/>
    <s v="b9"/>
    <n v="92917"/>
    <x v="5101"/>
    <s v="60001-100000"/>
    <m/>
    <m/>
    <m/>
    <m/>
    <m/>
    <n v="24472"/>
    <n v="74179.5"/>
    <n v="49707.5"/>
    <n v="-50089.25"/>
    <n v="148740.75"/>
    <n v="92917"/>
  </r>
  <r>
    <n v="364456"/>
    <d v="2014-06-18T17:23:17"/>
    <s v="Rejected"/>
    <s v="Female"/>
    <n v="0"/>
    <s v="b9"/>
    <n v="24336"/>
    <x v="5102"/>
    <s v="20001-40000"/>
    <m/>
    <m/>
    <m/>
    <m/>
    <m/>
    <n v="24456"/>
    <n v="74107.75"/>
    <n v="49651.75"/>
    <n v="-50021.625"/>
    <n v="148585.375"/>
    <n v="24336"/>
  </r>
  <r>
    <n v="530699"/>
    <d v="2014-06-20T16:55:21"/>
    <s v="Hired"/>
    <s v="Male"/>
    <n v="0"/>
    <s v="b9"/>
    <n v="54763"/>
    <x v="5103"/>
    <s v="40001-60000"/>
    <m/>
    <m/>
    <m/>
    <m/>
    <m/>
    <n v="24504"/>
    <n v="74129"/>
    <n v="49625"/>
    <n v="-49933.5"/>
    <n v="148566.5"/>
    <n v="54763"/>
  </r>
  <r>
    <n v="959449"/>
    <d v="2014-07-01T12:40:42"/>
    <s v="Hired"/>
    <s v="Male"/>
    <n v="0"/>
    <s v="b9"/>
    <n v="73977"/>
    <x v="5104"/>
    <s v="60001-100000"/>
    <m/>
    <m/>
    <m/>
    <m/>
    <m/>
    <n v="24488"/>
    <n v="74154.25"/>
    <n v="49666.25"/>
    <n v="-50011.375"/>
    <n v="148653.625"/>
    <n v="73977"/>
  </r>
  <r>
    <n v="95119"/>
    <d v="2014-07-01T12:42:42"/>
    <s v="Hired"/>
    <s v="Male"/>
    <n v="0"/>
    <s v="b9"/>
    <n v="88914"/>
    <x v="5105"/>
    <s v="60001-100000"/>
    <m/>
    <m/>
    <m/>
    <m/>
    <m/>
    <n v="24472"/>
    <n v="74179.5"/>
    <n v="49707.5"/>
    <n v="-50089.25"/>
    <n v="148740.75"/>
    <n v="88914"/>
  </r>
  <r>
    <n v="925960"/>
    <d v="2014-07-18T07:07:23"/>
    <s v="Hired"/>
    <s v="Male"/>
    <n v="0"/>
    <s v="b9"/>
    <n v="44770"/>
    <x v="5106"/>
    <s v="40001-60000"/>
    <m/>
    <m/>
    <m/>
    <m/>
    <m/>
    <n v="24456"/>
    <n v="74107.75"/>
    <n v="49651.75"/>
    <n v="-50021.625"/>
    <n v="148585.375"/>
    <n v="44770"/>
  </r>
  <r>
    <n v="480305"/>
    <d v="2014-07-18T07:11:49"/>
    <s v="Hired"/>
    <s v="Female"/>
    <n v="0"/>
    <s v="b9"/>
    <n v="7833"/>
    <x v="5107"/>
    <s v="0-20,000"/>
    <m/>
    <m/>
    <m/>
    <m/>
    <m/>
    <n v="24440"/>
    <n v="74129"/>
    <n v="49689"/>
    <n v="-50093.5"/>
    <n v="148662.5"/>
    <n v="7833"/>
  </r>
  <r>
    <n v="555677"/>
    <d v="2014-07-18T07:12:18"/>
    <s v="Hired"/>
    <s v="Male"/>
    <n v="0"/>
    <s v="b9"/>
    <n v="22967"/>
    <x v="5108"/>
    <s v="20001-40000"/>
    <m/>
    <m/>
    <m/>
    <m/>
    <m/>
    <n v="24488"/>
    <n v="74154.25"/>
    <n v="49666.25"/>
    <n v="-50011.375"/>
    <n v="148653.625"/>
    <n v="22967"/>
  </r>
  <r>
    <n v="693520"/>
    <d v="2014-07-21T17:18:49"/>
    <s v="Hired"/>
    <s v="Male"/>
    <n v="0"/>
    <s v="b9"/>
    <n v="84865"/>
    <x v="5109"/>
    <s v="60001-100000"/>
    <m/>
    <m/>
    <m/>
    <m/>
    <m/>
    <n v="24522"/>
    <n v="74179.5"/>
    <n v="49657.5"/>
    <n v="-49964.25"/>
    <n v="148665.75"/>
    <n v="84865"/>
  </r>
  <r>
    <n v="311119"/>
    <d v="2014-07-21T17:22:25"/>
    <s v="Hired"/>
    <s v="Male"/>
    <n v="0"/>
    <s v="b9"/>
    <n v="26467"/>
    <x v="5110"/>
    <s v="20001-40000"/>
    <m/>
    <m/>
    <m/>
    <m/>
    <m/>
    <n v="24513"/>
    <n v="74107.75"/>
    <n v="49594.75"/>
    <n v="-49879.125"/>
    <n v="148499.875"/>
    <n v="26467"/>
  </r>
  <r>
    <n v="718843"/>
    <d v="2014-07-23T08:11:22"/>
    <s v="Rejected"/>
    <s v="Male"/>
    <n v="0"/>
    <s v="b9"/>
    <n v="37388"/>
    <x v="5111"/>
    <s v="20001-40000"/>
    <m/>
    <m/>
    <m/>
    <m/>
    <m/>
    <n v="24504"/>
    <n v="74129"/>
    <n v="49625"/>
    <n v="-49933.5"/>
    <n v="148566.5"/>
    <n v="37388"/>
  </r>
  <r>
    <n v="273366"/>
    <d v="2014-07-23T08:13:40"/>
    <s v="Hired"/>
    <s v="Male"/>
    <n v="0"/>
    <s v="b9"/>
    <n v="49049"/>
    <x v="5112"/>
    <s v="40001-60000"/>
    <m/>
    <m/>
    <m/>
    <m/>
    <m/>
    <n v="24488"/>
    <n v="74154.25"/>
    <n v="49666.25"/>
    <n v="-50011.375"/>
    <n v="148653.625"/>
    <n v="49049"/>
  </r>
  <r>
    <n v="337448"/>
    <d v="2014-07-24T17:27:27"/>
    <s v="Hired"/>
    <s v="Female"/>
    <n v="0"/>
    <s v="b9"/>
    <n v="4353"/>
    <x v="5113"/>
    <s v="0-20,000"/>
    <m/>
    <m/>
    <m/>
    <m/>
    <m/>
    <n v="24472"/>
    <n v="74179.5"/>
    <n v="49707.5"/>
    <n v="-50089.25"/>
    <n v="148740.75"/>
    <n v="4353"/>
  </r>
  <r>
    <n v="539304"/>
    <d v="2014-08-06T05:13:54"/>
    <s v="Hired"/>
    <s v="Female"/>
    <n v="0"/>
    <s v="b9"/>
    <n v="54497"/>
    <x v="5114"/>
    <s v="40001-60000"/>
    <m/>
    <m/>
    <m/>
    <m/>
    <m/>
    <n v="24513"/>
    <n v="74204.75"/>
    <n v="49691.75"/>
    <n v="-50024.625"/>
    <n v="148742.375"/>
    <n v="54497"/>
  </r>
  <r>
    <n v="874467"/>
    <d v="2014-08-20T07:53:21"/>
    <s v="Hired"/>
    <s v="Female"/>
    <n v="0"/>
    <s v="b9"/>
    <n v="41577"/>
    <x v="118"/>
    <s v="40001-60000"/>
    <m/>
    <m/>
    <m/>
    <m/>
    <m/>
    <n v="24504"/>
    <n v="74230"/>
    <n v="49726"/>
    <n v="-50085"/>
    <n v="148819"/>
    <n v="41577"/>
  </r>
  <r>
    <n v="46052"/>
    <d v="2014-08-20T07:55:11"/>
    <s v="Hired"/>
    <s v="Male"/>
    <n v="0"/>
    <s v="b9"/>
    <n v="1960"/>
    <x v="5115"/>
    <s v="0-20,000"/>
    <m/>
    <m/>
    <m/>
    <m/>
    <m/>
    <n v="24488"/>
    <n v="74251.5"/>
    <n v="49763.5"/>
    <n v="-50157.25"/>
    <n v="148896.75"/>
    <n v="1960"/>
  </r>
  <r>
    <n v="409763"/>
    <d v="2014-08-20T07:52:29"/>
    <s v="Rejected"/>
    <s v="Don’t want to say"/>
    <n v="0"/>
    <s v="b9"/>
    <n v="8600"/>
    <x v="5116"/>
    <s v="0-20,000"/>
    <m/>
    <m/>
    <m/>
    <m/>
    <m/>
    <n v="24522"/>
    <n v="74273"/>
    <n v="49751"/>
    <n v="-50104.5"/>
    <n v="148899.5"/>
    <n v="8600"/>
  </r>
  <r>
    <n v="22595"/>
    <d v="2014-08-26T10:42:41"/>
    <s v="Hired"/>
    <s v="Male"/>
    <n v="0"/>
    <s v="b9"/>
    <n v="63909"/>
    <x v="5117"/>
    <s v="60001-100000"/>
    <m/>
    <m/>
    <m/>
    <m/>
    <m/>
    <n v="24541.75"/>
    <n v="74294.5"/>
    <n v="49752.75"/>
    <n v="-50087.375"/>
    <n v="148923.625"/>
    <n v="63909"/>
  </r>
  <r>
    <n v="591181"/>
    <d v="2014-08-26T10:48:27"/>
    <s v="Rejected"/>
    <s v="Male"/>
    <n v="0"/>
    <s v="b9"/>
    <n v="35325"/>
    <x v="5118"/>
    <s v="20001-40000"/>
    <m/>
    <m/>
    <m/>
    <m/>
    <m/>
    <n v="24540"/>
    <n v="74316"/>
    <n v="49776"/>
    <n v="-50124"/>
    <n v="148980"/>
    <n v="35325"/>
  </r>
  <r>
    <n v="937631"/>
    <d v="2014-07-07T09:31:25"/>
    <s v="Hired"/>
    <s v="Male"/>
    <n v="0"/>
    <s v="c9"/>
    <n v="80405"/>
    <x v="3949"/>
    <s v="60001-100000"/>
    <m/>
    <m/>
    <m/>
    <m/>
    <m/>
    <n v="24531"/>
    <n v="74340.5"/>
    <n v="49809.5"/>
    <n v="-50183.25"/>
    <n v="149054.75"/>
    <n v="80405"/>
  </r>
  <r>
    <n v="157602"/>
    <d v="2014-07-07T09:34:58"/>
    <s v="Hired"/>
    <s v="Female"/>
    <n v="0"/>
    <s v="c9"/>
    <n v="58930"/>
    <x v="5119"/>
    <s v="40001-60000"/>
    <m/>
    <m/>
    <m/>
    <m/>
    <m/>
    <n v="24522"/>
    <n v="74273"/>
    <n v="49751"/>
    <n v="-50104.5"/>
    <n v="148899.5"/>
    <n v="58930"/>
  </r>
  <r>
    <n v="83452"/>
    <d v="2014-07-28T09:32:43"/>
    <s v="Hired"/>
    <s v="Male"/>
    <n v="0"/>
    <s v="c9"/>
    <n v="12719"/>
    <x v="5120"/>
    <s v="0-20,000"/>
    <m/>
    <m/>
    <m/>
    <m/>
    <m/>
    <n v="24513"/>
    <n v="74294.5"/>
    <n v="49781.5"/>
    <n v="-50159.25"/>
    <n v="148966.75"/>
    <n v="12719"/>
  </r>
  <r>
    <n v="867683"/>
    <d v="2014-07-01T18:41:22"/>
    <s v="Hired"/>
    <s v="Female"/>
    <n v="0"/>
    <s v="i7"/>
    <n v="21390"/>
    <x v="5121"/>
    <s v="20001-40000"/>
    <m/>
    <m/>
    <m/>
    <m/>
    <m/>
    <n v="24540"/>
    <n v="74316"/>
    <n v="49776"/>
    <n v="-50124"/>
    <n v="148980"/>
    <n v="21390"/>
  </r>
  <r>
    <n v="511092"/>
    <d v="2014-07-01T18:45:31"/>
    <s v="Rejected"/>
    <s v="Male"/>
    <n v="0"/>
    <s v="i7"/>
    <n v="87176"/>
    <x v="4301"/>
    <s v="60001-100000"/>
    <m/>
    <m/>
    <m/>
    <m/>
    <m/>
    <n v="24545.25"/>
    <n v="74340.5"/>
    <n v="49795.25"/>
    <n v="-50147.625"/>
    <n v="149033.375"/>
    <n v="87176"/>
  </r>
  <r>
    <n v="501301"/>
    <d v="2014-06-09T09:31:47"/>
    <s v="Hired"/>
    <s v="Male"/>
    <n v="0"/>
    <s v="c5"/>
    <n v="48826"/>
    <x v="5122"/>
    <s v="40001-60000"/>
    <m/>
    <m/>
    <m/>
    <m/>
    <m/>
    <n v="24543.5"/>
    <n v="74273"/>
    <n v="49729.5"/>
    <n v="-50050.75"/>
    <n v="148867.25"/>
    <n v="48826"/>
  </r>
  <r>
    <n v="425165"/>
    <d v="2014-06-09T09:32:37"/>
    <s v="Rejected"/>
    <s v="Male"/>
    <n v="0"/>
    <s v="c5"/>
    <n v="34705"/>
    <x v="5123"/>
    <s v="20001-40000"/>
    <m/>
    <m/>
    <m/>
    <m/>
    <m/>
    <n v="24541.75"/>
    <n v="74294.5"/>
    <n v="49752.75"/>
    <n v="-50087.375"/>
    <n v="148923.625"/>
    <n v="34705"/>
  </r>
  <r>
    <n v="865337"/>
    <d v="2014-06-30T09:31:58"/>
    <s v="Hired"/>
    <s v="Female"/>
    <n v="0"/>
    <s v="c5"/>
    <n v="80996"/>
    <x v="5124"/>
    <s v="60001-100000"/>
    <m/>
    <m/>
    <m/>
    <m/>
    <m/>
    <n v="24540"/>
    <n v="74316"/>
    <n v="49776"/>
    <n v="-50124"/>
    <n v="148980"/>
    <n v="80996"/>
  </r>
  <r>
    <n v="584834"/>
    <d v="2014-08-21T13:23:49"/>
    <s v="Hired"/>
    <s v="Male"/>
    <n v="0"/>
    <s v="c5"/>
    <n v="12740"/>
    <x v="5125"/>
    <s v="0-20,000"/>
    <m/>
    <m/>
    <m/>
    <m/>
    <m/>
    <n v="24531"/>
    <n v="74251.5"/>
    <n v="49720.5"/>
    <n v="-50049.75"/>
    <n v="148832.25"/>
    <n v="12740"/>
  </r>
  <r>
    <n v="53712"/>
    <d v="2014-06-16T09:32:02"/>
    <s v="Hired"/>
    <s v="Male"/>
    <n v="0"/>
    <s v="c8"/>
    <n v="93566"/>
    <x v="5126"/>
    <s v="60001-100000"/>
    <m/>
    <m/>
    <m/>
    <m/>
    <m/>
    <n v="24543.5"/>
    <n v="74273"/>
    <n v="49729.5"/>
    <n v="-50050.75"/>
    <n v="148867.25"/>
    <n v="93566"/>
  </r>
  <r>
    <n v="128404"/>
    <d v="2014-06-16T09:32:57"/>
    <s v="Hired"/>
    <s v="Female"/>
    <n v="0"/>
    <s v="c8"/>
    <n v="89661"/>
    <x v="5127"/>
    <s v="60001-100000"/>
    <m/>
    <m/>
    <m/>
    <m/>
    <m/>
    <n v="24541.75"/>
    <n v="74204.75"/>
    <n v="49663"/>
    <n v="-49952.75"/>
    <n v="148699.25"/>
    <n v="89661"/>
  </r>
  <r>
    <n v="854981"/>
    <d v="2014-06-16T09:31:57"/>
    <s v="Rejected"/>
    <s v="Don’t want to say"/>
    <n v="0"/>
    <s v="c8"/>
    <n v="43159"/>
    <x v="5128"/>
    <s v="40001-60000"/>
    <m/>
    <m/>
    <m/>
    <m/>
    <m/>
    <n v="24540"/>
    <n v="74129"/>
    <n v="49589"/>
    <n v="-49843.5"/>
    <n v="148512.5"/>
    <n v="43159"/>
  </r>
  <r>
    <n v="91351"/>
    <d v="2014-08-22T17:07:15"/>
    <s v="Hired"/>
    <s v="Male"/>
    <n v="0"/>
    <s v="i7"/>
    <n v="81537"/>
    <x v="5129"/>
    <s v="60001-100000"/>
    <m/>
    <m/>
    <m/>
    <m/>
    <m/>
    <n v="24531"/>
    <n v="74154.25"/>
    <n v="49623.25"/>
    <n v="-49903.875"/>
    <n v="148589.125"/>
    <n v="81537"/>
  </r>
  <r>
    <n v="285709"/>
    <d v="2014-08-22T17:08:33"/>
    <s v="Hired"/>
    <s v="Male"/>
    <n v="0"/>
    <s v="i7"/>
    <n v="46653"/>
    <x v="5130"/>
    <s v="40001-60000"/>
    <m/>
    <m/>
    <m/>
    <m/>
    <m/>
    <n v="24522"/>
    <n v="74086.5"/>
    <n v="49564.5"/>
    <n v="-49824.75"/>
    <n v="148433.25"/>
    <n v="46653"/>
  </r>
  <r>
    <n v="120388"/>
    <d v="2014-08-26T09:32:47"/>
    <s v="Hired"/>
    <s v="Female"/>
    <n v="0"/>
    <s v="c9"/>
    <n v="19029"/>
    <x v="1637"/>
    <s v="0-20,000"/>
    <m/>
    <m/>
    <m/>
    <m/>
    <m/>
    <n v="24513"/>
    <n v="74107.75"/>
    <n v="49594.75"/>
    <n v="-49879.125"/>
    <n v="148499.875"/>
    <n v="19029"/>
  </r>
  <r>
    <n v="342211"/>
    <d v="2014-07-22T09:31:58"/>
    <s v="Hired"/>
    <s v="Male"/>
    <n v="0"/>
    <s v="c5"/>
    <n v="38409"/>
    <x v="5131"/>
    <s v="20001-40000"/>
    <m/>
    <m/>
    <m/>
    <m/>
    <m/>
    <n v="24540"/>
    <n v="74129"/>
    <n v="49589"/>
    <n v="-49843.5"/>
    <n v="148512.5"/>
    <n v="38409"/>
  </r>
  <r>
    <n v="813607"/>
    <d v="2014-07-18T14:00:43"/>
    <s v="Hired"/>
    <s v="Male"/>
    <n v="0"/>
    <s v="i6"/>
    <n v="22160"/>
    <x v="5132"/>
    <s v="20001-40000"/>
    <m/>
    <m/>
    <m/>
    <m/>
    <m/>
    <n v="24531"/>
    <n v="74154.25"/>
    <n v="49623.25"/>
    <n v="-49903.875"/>
    <n v="148589.125"/>
    <n v="22160"/>
  </r>
  <r>
    <n v="340249"/>
    <d v="2014-07-18T14:01:34"/>
    <s v="Hired"/>
    <s v="Male"/>
    <n v="0"/>
    <s v="i6"/>
    <n v="52281"/>
    <x v="5133"/>
    <s v="40001-60000"/>
    <m/>
    <m/>
    <m/>
    <m/>
    <m/>
    <n v="24543.5"/>
    <n v="74179.5"/>
    <n v="49636"/>
    <n v="-49910.5"/>
    <n v="148633.5"/>
    <n v="52281"/>
  </r>
  <r>
    <n v="649668"/>
    <d v="2014-07-25T19:50:11"/>
    <s v="Hired"/>
    <s v="Male"/>
    <n v="0"/>
    <s v="i6"/>
    <n v="62975"/>
    <x v="5134"/>
    <s v="60001-100000"/>
    <m/>
    <m/>
    <m/>
    <m/>
    <m/>
    <n v="24541.75"/>
    <n v="74204.75"/>
    <n v="49663"/>
    <n v="-49952.75"/>
    <n v="148699.25"/>
    <n v="62975"/>
  </r>
  <r>
    <n v="587481"/>
    <d v="2014-07-25T19:50:47"/>
    <s v="Hired"/>
    <s v="Male"/>
    <n v="0"/>
    <s v="i6"/>
    <n v="16717"/>
    <x v="5135"/>
    <s v="0-20,000"/>
    <m/>
    <m/>
    <m/>
    <m/>
    <m/>
    <n v="24540"/>
    <n v="74230"/>
    <n v="49690"/>
    <n v="-49995"/>
    <n v="148765"/>
    <n v="16717"/>
  </r>
  <r>
    <n v="471298"/>
    <d v="2014-07-26T16:23:28"/>
    <s v="Hired"/>
    <s v="Male"/>
    <n v="0"/>
    <s v="i6"/>
    <n v="12202"/>
    <x v="5136"/>
    <s v="0-20,000"/>
    <m/>
    <m/>
    <m/>
    <m/>
    <m/>
    <n v="24545.25"/>
    <n v="74251.5"/>
    <n v="49706.25"/>
    <n v="-50014.125"/>
    <n v="148810.875"/>
    <n v="12202"/>
  </r>
  <r>
    <n v="621437"/>
    <d v="2014-07-26T16:25:39"/>
    <s v="Rejected"/>
    <s v="Male"/>
    <n v="0"/>
    <s v="i6"/>
    <n v="44621"/>
    <x v="5137"/>
    <s v="40001-60000"/>
    <m/>
    <m/>
    <m/>
    <m/>
    <m/>
    <n v="24577.5"/>
    <n v="74273"/>
    <n v="49695.5"/>
    <n v="-49965.75"/>
    <n v="148816.25"/>
    <n v="44621"/>
  </r>
  <r>
    <n v="103119"/>
    <d v="2014-08-12T08:49:36"/>
    <s v="Hired"/>
    <s v="Male"/>
    <n v="0"/>
    <s v="c9"/>
    <n v="79306"/>
    <x v="5138"/>
    <s v="60001-100000"/>
    <m/>
    <m/>
    <m/>
    <m/>
    <m/>
    <n v="24562.25"/>
    <n v="74294.5"/>
    <n v="49732.25"/>
    <n v="-50036.125"/>
    <n v="148892.875"/>
    <n v="79306"/>
  </r>
  <r>
    <n v="611600"/>
    <d v="2014-08-13T16:25:51"/>
    <s v="Hired"/>
    <s v="Female"/>
    <n v="0"/>
    <s v="i6"/>
    <n v="32006"/>
    <x v="5139"/>
    <s v="20001-40000"/>
    <m/>
    <m/>
    <m/>
    <m/>
    <m/>
    <n v="24547"/>
    <n v="74230"/>
    <n v="49683"/>
    <n v="-49977.5"/>
    <n v="148754.5"/>
    <n v="32006"/>
  </r>
  <r>
    <n v="631449"/>
    <d v="2014-08-13T16:27:41"/>
    <s v="Hired"/>
    <s v="Female"/>
    <n v="0"/>
    <s v="i6"/>
    <n v="20431"/>
    <x v="5140"/>
    <s v="20001-40000"/>
    <m/>
    <m/>
    <m/>
    <m/>
    <m/>
    <n v="24545.25"/>
    <n v="74251.5"/>
    <n v="49706.25"/>
    <n v="-50014.125"/>
    <n v="148810.875"/>
    <n v="20431"/>
  </r>
  <r>
    <n v="602680"/>
    <d v="2014-08-06T09:32:45"/>
    <s v="Hired"/>
    <s v="Male"/>
    <n v="0"/>
    <s v="c9"/>
    <n v="81254"/>
    <x v="5141"/>
    <s v="60001-100000"/>
    <m/>
    <m/>
    <m/>
    <m/>
    <m/>
    <n v="24577.5"/>
    <n v="74273"/>
    <n v="49695.5"/>
    <n v="-49965.75"/>
    <n v="148816.25"/>
    <n v="81254"/>
  </r>
  <r>
    <n v="496437"/>
    <d v="2014-08-15T16:55:57"/>
    <s v="Hired"/>
    <s v="Male"/>
    <n v="0"/>
    <s v="c9"/>
    <n v="44936"/>
    <x v="355"/>
    <s v="40001-60000"/>
    <m/>
    <m/>
    <m/>
    <m/>
    <m/>
    <n v="24562.25"/>
    <n v="74204.75"/>
    <n v="49642.5"/>
    <n v="-49901.5"/>
    <n v="148668.5"/>
    <n v="44936"/>
  </r>
  <r>
    <n v="576537"/>
    <d v="2014-08-22T12:43:10"/>
    <s v="Hired"/>
    <s v="Male"/>
    <n v="0"/>
    <s v="c9"/>
    <n v="18839"/>
    <x v="5142"/>
    <s v="0-20,000"/>
    <m/>
    <m/>
    <m/>
    <m/>
    <m/>
    <n v="24547"/>
    <n v="74230"/>
    <n v="49683"/>
    <n v="-49977.5"/>
    <n v="148754.5"/>
    <n v="18839"/>
  </r>
  <r>
    <n v="728911"/>
    <d v="2014-08-22T12:48:12"/>
    <s v="Hired"/>
    <s v="Female"/>
    <n v="0"/>
    <s v="c9"/>
    <n v="57519"/>
    <x v="4758"/>
    <s v="40001-60000"/>
    <m/>
    <m/>
    <m/>
    <m/>
    <m/>
    <n v="24592.75"/>
    <n v="74251.5"/>
    <n v="49658.75"/>
    <n v="-49895.375"/>
    <n v="148739.625"/>
    <n v="57519"/>
  </r>
  <r>
    <n v="515151"/>
    <d v="2014-08-27T09:33:29"/>
    <s v="Hired"/>
    <s v="Female"/>
    <n v="0"/>
    <s v="i6"/>
    <n v="76958"/>
    <x v="5143"/>
    <s v="60001-100000"/>
    <m/>
    <m/>
    <m/>
    <m/>
    <m/>
    <n v="24577.5"/>
    <n v="74273"/>
    <n v="49695.5"/>
    <n v="-49965.75"/>
    <n v="148816.25"/>
    <n v="76958"/>
  </r>
  <r>
    <n v="794344"/>
    <d v="2014-08-27T09:34:32"/>
    <s v="Hired"/>
    <s v="Female"/>
    <n v="0"/>
    <s v="i6"/>
    <n v="49745"/>
    <x v="5144"/>
    <s v="40001-60000"/>
    <m/>
    <m/>
    <m/>
    <m/>
    <m/>
    <n v="24562.25"/>
    <n v="74204.75"/>
    <n v="49642.5"/>
    <n v="-49901.5"/>
    <n v="148668.5"/>
    <n v="49745"/>
  </r>
  <r>
    <n v="934715"/>
    <d v="2014-06-20T10:28:57"/>
    <s v="Hired"/>
    <s v="Female"/>
    <n v="0"/>
    <s v="c5"/>
    <n v="72027"/>
    <x v="5145"/>
    <s v="60001-100000"/>
    <m/>
    <m/>
    <m/>
    <m/>
    <m/>
    <n v="24547"/>
    <n v="74230"/>
    <n v="49683"/>
    <n v="-49977.5"/>
    <n v="148754.5"/>
    <n v="72027"/>
  </r>
  <r>
    <n v="232512"/>
    <d v="2014-06-20T10:32:00"/>
    <s v="Hired"/>
    <s v="Female"/>
    <n v="0"/>
    <s v="c5"/>
    <n v="57295"/>
    <x v="5146"/>
    <s v="40001-60000"/>
    <m/>
    <m/>
    <m/>
    <m/>
    <m/>
    <n v="24545.25"/>
    <n v="74251.5"/>
    <n v="49706.25"/>
    <n v="-50014.125"/>
    <n v="148810.875"/>
    <n v="57295"/>
  </r>
  <r>
    <n v="586566"/>
    <d v="2014-07-17T19:24:25"/>
    <s v="Hired"/>
    <s v="Female"/>
    <n v="0"/>
    <s v="i7"/>
    <n v="1763"/>
    <x v="5147"/>
    <s v="0-20,000"/>
    <m/>
    <m/>
    <m/>
    <m/>
    <m/>
    <n v="24543.5"/>
    <n v="74273"/>
    <n v="49729.5"/>
    <n v="-50050.75"/>
    <n v="148867.25"/>
    <n v="1763"/>
  </r>
  <r>
    <n v="629604"/>
    <d v="2014-07-23T16:06:17"/>
    <s v="Hired"/>
    <s v="Male"/>
    <n v="0"/>
    <s v="i7"/>
    <n v="59726"/>
    <x v="604"/>
    <s v="40001-60000"/>
    <m/>
    <m/>
    <m/>
    <m/>
    <m/>
    <n v="24562.25"/>
    <n v="74294.5"/>
    <n v="49732.25"/>
    <n v="-50036.125"/>
    <n v="148892.875"/>
    <n v="59726"/>
  </r>
  <r>
    <n v="779204"/>
    <d v="2014-06-19T09:32:33"/>
    <s v="Hired"/>
    <s v="Female"/>
    <n v="0"/>
    <s v="c5"/>
    <n v="73833"/>
    <x v="5148"/>
    <s v="60001-100000"/>
    <m/>
    <m/>
    <m/>
    <m/>
    <m/>
    <n v="24547"/>
    <n v="74316"/>
    <n v="49769"/>
    <n v="-50106.5"/>
    <n v="148969.5"/>
    <n v="73833"/>
  </r>
  <r>
    <n v="390996"/>
    <d v="2014-06-19T09:33:23"/>
    <s v="Hired"/>
    <s v="Female"/>
    <n v="0"/>
    <s v="c5"/>
    <n v="13487"/>
    <x v="5149"/>
    <s v="0-20,000"/>
    <m/>
    <m/>
    <m/>
    <m/>
    <m/>
    <n v="24545.25"/>
    <n v="74340.5"/>
    <n v="49795.25"/>
    <n v="-50147.625"/>
    <n v="149033.375"/>
    <n v="13487"/>
  </r>
  <r>
    <n v="75020"/>
    <d v="2014-07-18T10:22:56"/>
    <s v="Hired"/>
    <s v="Male"/>
    <n v="0"/>
    <s v="c5"/>
    <n v="55563"/>
    <x v="5150"/>
    <s v="40001-60000"/>
    <m/>
    <m/>
    <m/>
    <m/>
    <m/>
    <n v="24577.5"/>
    <n v="74365"/>
    <n v="49787.5"/>
    <n v="-50103.75"/>
    <n v="149046.25"/>
    <n v="55563"/>
  </r>
  <r>
    <n v="508465"/>
    <d v="2014-07-21T10:10:26"/>
    <s v="Hired"/>
    <s v="Male"/>
    <n v="0"/>
    <s v="c5"/>
    <n v="58637"/>
    <x v="5151"/>
    <s v="40001-60000"/>
    <m/>
    <m/>
    <m/>
    <m/>
    <m/>
    <n v="24562.25"/>
    <n v="74389.5"/>
    <n v="49827.25"/>
    <n v="-50178.625"/>
    <n v="149130.375"/>
    <n v="58637"/>
  </r>
  <r>
    <n v="209520"/>
    <d v="2014-07-21T10:11:54"/>
    <s v="Hired"/>
    <s v="Female"/>
    <n v="0"/>
    <s v="c5"/>
    <n v="30975"/>
    <x v="5152"/>
    <s v="20001-40000"/>
    <m/>
    <m/>
    <m/>
    <m/>
    <m/>
    <n v="24547"/>
    <n v="74414"/>
    <n v="49867"/>
    <n v="-50253.5"/>
    <n v="149214.5"/>
    <n v="30975"/>
  </r>
  <r>
    <n v="415927"/>
    <d v="2014-08-01T13:12:00"/>
    <s v="Rejected"/>
    <s v="Male"/>
    <n v="0"/>
    <s v="c5"/>
    <n v="31717"/>
    <x v="5153"/>
    <s v="20001-40000"/>
    <m/>
    <m/>
    <m/>
    <m/>
    <m/>
    <n v="24545.25"/>
    <n v="74431.75"/>
    <n v="49886.5"/>
    <n v="-50284.5"/>
    <n v="149261.5"/>
    <n v="31717"/>
  </r>
  <r>
    <n v="257953"/>
    <d v="2014-08-07T11:34:44"/>
    <s v="Hired"/>
    <s v="Male"/>
    <n v="0"/>
    <s v="c5"/>
    <n v="58254"/>
    <x v="5154"/>
    <s v="40001-60000"/>
    <m/>
    <m/>
    <m/>
    <m/>
    <m/>
    <n v="24543.5"/>
    <n v="74449.5"/>
    <n v="49906"/>
    <n v="-50315.5"/>
    <n v="149308.5"/>
    <n v="58254"/>
  </r>
  <r>
    <n v="895899"/>
    <d v="2014-06-20T09:31:36"/>
    <s v="Hired"/>
    <s v="Male"/>
    <n v="0"/>
    <s v="c5"/>
    <n v="76694"/>
    <x v="5155"/>
    <s v="60001-100000"/>
    <m/>
    <m/>
    <m/>
    <m/>
    <m/>
    <n v="24541.75"/>
    <n v="74467.25"/>
    <n v="49925.5"/>
    <n v="-50346.5"/>
    <n v="149355.5"/>
    <n v="76694"/>
  </r>
  <r>
    <n v="265397"/>
    <d v="2014-06-20T09:32:41"/>
    <s v="Hired"/>
    <s v="Female"/>
    <n v="0"/>
    <s v="c5"/>
    <n v="4063"/>
    <x v="5156"/>
    <s v="0-20,000"/>
    <m/>
    <m/>
    <m/>
    <m/>
    <m/>
    <n v="24540"/>
    <n v="74414"/>
    <n v="49874"/>
    <n v="-50271"/>
    <n v="149225"/>
    <n v="4063"/>
  </r>
  <r>
    <n v="336556"/>
    <d v="2014-06-22T12:03:40"/>
    <s v="Hired"/>
    <s v="Female"/>
    <n v="0"/>
    <s v="c9"/>
    <n v="79072"/>
    <x v="5157"/>
    <s v="60001-100000"/>
    <m/>
    <m/>
    <m/>
    <m/>
    <m/>
    <n v="24545.25"/>
    <n v="74431.75"/>
    <n v="49886.5"/>
    <n v="-50284.5"/>
    <n v="149261.5"/>
    <n v="79072"/>
  </r>
  <r>
    <n v="561070"/>
    <d v="2014-06-22T12:04:20"/>
    <s v="Hired"/>
    <s v="Don’t want to say"/>
    <n v="0"/>
    <s v="c9"/>
    <n v="87749"/>
    <x v="5158"/>
    <s v="60001-100000"/>
    <m/>
    <m/>
    <m/>
    <m/>
    <m/>
    <n v="24543.5"/>
    <n v="74365"/>
    <n v="49821.5"/>
    <n v="-50188.75"/>
    <n v="149097.25"/>
    <n v="87749"/>
  </r>
  <r>
    <n v="311547"/>
    <d v="2014-06-22T12:05:27"/>
    <s v="Hired"/>
    <s v="Don’t want to say"/>
    <n v="0"/>
    <s v="c9"/>
    <n v="14183"/>
    <x v="5159"/>
    <s v="0-20,000"/>
    <m/>
    <m/>
    <m/>
    <m/>
    <m/>
    <n v="24541.75"/>
    <n v="74294.5"/>
    <n v="49752.75"/>
    <n v="-50087.375"/>
    <n v="148923.625"/>
    <n v="14183"/>
  </r>
  <r>
    <n v="102613"/>
    <d v="2014-07-11T09:33:06"/>
    <s v="Hired"/>
    <s v="Male"/>
    <n v="0"/>
    <s v="c5"/>
    <n v="70361"/>
    <x v="5160"/>
    <s v="60001-100000"/>
    <m/>
    <m/>
    <m/>
    <m/>
    <m/>
    <n v="24547"/>
    <n v="74316"/>
    <n v="49769"/>
    <n v="-50106.5"/>
    <n v="148969.5"/>
    <n v="70361"/>
  </r>
  <r>
    <n v="689825"/>
    <d v="2014-07-11T09:34:23"/>
    <s v="Hired"/>
    <s v="Female"/>
    <n v="0"/>
    <s v="c5"/>
    <n v="1461"/>
    <x v="5161"/>
    <s v="0-20,000"/>
    <m/>
    <m/>
    <m/>
    <m/>
    <m/>
    <n v="24545.25"/>
    <n v="74340.5"/>
    <n v="49795.25"/>
    <n v="-50147.625"/>
    <n v="149033.375"/>
    <n v="1461"/>
  </r>
  <r>
    <n v="17674"/>
    <d v="2014-07-11T09:32:48"/>
    <s v="Rejected"/>
    <s v="Don’t want to say"/>
    <n v="0"/>
    <s v="c5"/>
    <n v="35093"/>
    <x v="5162"/>
    <s v="20001-40000"/>
    <m/>
    <m/>
    <m/>
    <m/>
    <m/>
    <n v="24577.5"/>
    <n v="74365"/>
    <n v="49787.5"/>
    <n v="-50103.75"/>
    <n v="149046.25"/>
    <n v="35093"/>
  </r>
  <r>
    <n v="487029"/>
    <d v="2014-07-16T16:14:44"/>
    <s v="Hired"/>
    <s v="Female"/>
    <n v="0"/>
    <s v="c5"/>
    <n v="29355"/>
    <x v="5163"/>
    <s v="20001-40000"/>
    <m/>
    <m/>
    <m/>
    <m/>
    <m/>
    <n v="24562.25"/>
    <n v="74389.5"/>
    <n v="49827.25"/>
    <n v="-50178.625"/>
    <n v="149130.375"/>
    <n v="29355"/>
  </r>
  <r>
    <n v="488003"/>
    <d v="2014-06-20T09:31:58"/>
    <s v="Hired"/>
    <s v="Male"/>
    <n v="0"/>
    <s v="i7"/>
    <n v="7026"/>
    <x v="5164"/>
    <s v="0-20,000"/>
    <m/>
    <m/>
    <m/>
    <m/>
    <m/>
    <n v="24547"/>
    <n v="74414"/>
    <n v="49867"/>
    <n v="-50253.5"/>
    <n v="149214.5"/>
    <n v="7026"/>
  </r>
  <r>
    <n v="607767"/>
    <d v="2014-07-31T19:12:24"/>
    <s v="Hired"/>
    <s v="Male"/>
    <n v="0"/>
    <s v="i7"/>
    <n v="24608"/>
    <x v="5165"/>
    <s v="20001-40000"/>
    <m/>
    <m/>
    <m/>
    <m/>
    <m/>
    <n v="24592.75"/>
    <n v="74431.75"/>
    <n v="49839"/>
    <n v="-50165.75"/>
    <n v="149190.25"/>
    <n v="24608"/>
  </r>
  <r>
    <n v="914951"/>
    <d v="2014-07-29T11:47:58"/>
    <s v="Hired"/>
    <s v="Male"/>
    <n v="0"/>
    <s v="c5"/>
    <n v="98491"/>
    <x v="5166"/>
    <s v="60001-100000"/>
    <m/>
    <m/>
    <m/>
    <m/>
    <m/>
    <n v="24579"/>
    <n v="74449.5"/>
    <n v="49870.5"/>
    <n v="-50226.75"/>
    <n v="149255.25"/>
    <n v="98491"/>
  </r>
  <r>
    <n v="363581"/>
    <d v="2014-08-18T09:35:01"/>
    <s v="Hired"/>
    <s v="Male"/>
    <n v="0"/>
    <s v="c9"/>
    <n v="24788"/>
    <x v="5167"/>
    <s v="20001-40000"/>
    <m/>
    <m/>
    <m/>
    <m/>
    <m/>
    <n v="24563"/>
    <n v="74389.5"/>
    <n v="49826.5"/>
    <n v="-50176.75"/>
    <n v="149129.25"/>
    <n v="24788"/>
  </r>
  <r>
    <n v="565931"/>
    <d v="2014-08-18T19:37:45"/>
    <s v="Hired"/>
    <s v="Male"/>
    <n v="0"/>
    <s v="c9"/>
    <n v="6518"/>
    <x v="5168"/>
    <s v="0-20,000"/>
    <m/>
    <m/>
    <m/>
    <m/>
    <m/>
    <n v="24547"/>
    <n v="74414"/>
    <n v="49867"/>
    <n v="-50253.5"/>
    <n v="149214.5"/>
    <n v="6518"/>
  </r>
  <r>
    <n v="399956"/>
    <d v="2014-08-25T12:00:37"/>
    <s v="Hired"/>
    <s v="Male"/>
    <n v="0"/>
    <s v="i7"/>
    <n v="21399"/>
    <x v="5169"/>
    <s v="20001-40000"/>
    <m/>
    <m/>
    <m/>
    <m/>
    <m/>
    <n v="24595"/>
    <n v="74431.75"/>
    <n v="49836.75"/>
    <n v="-50160.125"/>
    <n v="149186.875"/>
    <n v="21399"/>
  </r>
  <r>
    <n v="806924"/>
    <d v="2014-07-28T09:32:22"/>
    <s v="Hired"/>
    <s v="Don’t want to say"/>
    <n v="0"/>
    <s v="c5"/>
    <n v="33459"/>
    <x v="5170"/>
    <s v="20001-40000"/>
    <m/>
    <m/>
    <m/>
    <m/>
    <m/>
    <n v="24628"/>
    <n v="74449.5"/>
    <n v="49821.5"/>
    <n v="-50104.25"/>
    <n v="149181.75"/>
    <n v="33459"/>
  </r>
  <r>
    <n v="674165"/>
    <d v="2014-08-04T09:31:57"/>
    <s v="Hired"/>
    <s v="Male"/>
    <n v="0"/>
    <s v="c5"/>
    <n v="19238"/>
    <x v="5171"/>
    <s v="0-20,000"/>
    <m/>
    <m/>
    <m/>
    <m/>
    <m/>
    <n v="24619.5"/>
    <n v="74467.25"/>
    <n v="49847.75"/>
    <n v="-50152.125"/>
    <n v="149238.875"/>
    <n v="19238"/>
  </r>
  <r>
    <n v="833080"/>
    <d v="2014-08-04T09:31:59"/>
    <s v="Hired"/>
    <s v="Don’t want to say"/>
    <n v="0"/>
    <s v="c5"/>
    <n v="66297"/>
    <x v="5172"/>
    <s v="60001-100000"/>
    <m/>
    <m/>
    <m/>
    <m/>
    <m/>
    <n v="24645"/>
    <n v="74485"/>
    <n v="49840"/>
    <n v="-50115"/>
    <n v="149245"/>
    <n v="66297"/>
  </r>
  <r>
    <n v="452406"/>
    <d v="2014-08-06T06:34:05"/>
    <s v="Hired"/>
    <s v="Male"/>
    <n v="0"/>
    <s v="c5"/>
    <n v="19790"/>
    <x v="5173"/>
    <s v="0-20,000"/>
    <m/>
    <m/>
    <m/>
    <m/>
    <m/>
    <n v="24636.5"/>
    <n v="74511.25"/>
    <n v="49874.75"/>
    <n v="-50175.625"/>
    <n v="149323.375"/>
    <n v="19790"/>
  </r>
  <r>
    <n v="181036"/>
    <d v="2014-07-29T14:13:05"/>
    <s v="Hired"/>
    <s v="Male"/>
    <n v="0"/>
    <s v="i5"/>
    <n v="62406"/>
    <x v="5174"/>
    <s v="60001-100000"/>
    <m/>
    <m/>
    <m/>
    <m/>
    <m/>
    <n v="24661.5"/>
    <n v="74537.5"/>
    <n v="49876"/>
    <n v="-50152.5"/>
    <n v="149351.5"/>
    <n v="62406"/>
  </r>
  <r>
    <n v="903132"/>
    <d v="2014-07-21T09:32:09"/>
    <s v="Hired"/>
    <s v="Female"/>
    <n v="0"/>
    <s v="i5"/>
    <n v="6957"/>
    <x v="2876"/>
    <s v="0-20,000"/>
    <m/>
    <m/>
    <m/>
    <m/>
    <m/>
    <n v="24653.25"/>
    <n v="74563.75"/>
    <n v="49910.5"/>
    <n v="-50212.5"/>
    <n v="149429.5"/>
    <n v="6957"/>
  </r>
  <r>
    <n v="131653"/>
    <d v="2014-08-02T12:48:03"/>
    <s v="Rejected"/>
    <s v="Female"/>
    <n v="0"/>
    <s v="i5"/>
    <n v="54428"/>
    <x v="5175"/>
    <s v="40001-60000"/>
    <m/>
    <m/>
    <m/>
    <m/>
    <m/>
    <n v="24678"/>
    <n v="74590"/>
    <n v="49912"/>
    <n v="-50190"/>
    <n v="149458"/>
    <n v="54428"/>
  </r>
  <r>
    <n v="462458"/>
    <d v="2014-08-11T09:32:22"/>
    <s v="Rejected"/>
    <s v="Female"/>
    <n v="0"/>
    <s v="i5"/>
    <n v="39937"/>
    <x v="5176"/>
    <s v="20001-40000"/>
    <m/>
    <m/>
    <m/>
    <m/>
    <m/>
    <n v="24669.75"/>
    <n v="74610.75"/>
    <n v="49941"/>
    <n v="-50241.75"/>
    <n v="149522.25"/>
    <n v="39937"/>
  </r>
  <r>
    <n v="103124"/>
    <d v="2014-07-15T09:32:23"/>
    <s v="Hired"/>
    <s v="Male"/>
    <n v="0"/>
    <s v="c8"/>
    <n v="9524"/>
    <x v="5177"/>
    <s v="0-20,000"/>
    <m/>
    <m/>
    <m/>
    <m/>
    <m/>
    <n v="24661.5"/>
    <n v="74631.5"/>
    <n v="49970"/>
    <n v="-50293.5"/>
    <n v="149586.5"/>
    <n v="9524"/>
  </r>
  <r>
    <n v="648085"/>
    <d v="2014-07-22T16:17:13"/>
    <s v="Hired"/>
    <s v="Male"/>
    <n v="0"/>
    <s v="c8"/>
    <n v="55240"/>
    <x v="5178"/>
    <s v="40001-60000"/>
    <m/>
    <m/>
    <m/>
    <m/>
    <m/>
    <n v="24684.5"/>
    <n v="74652.25"/>
    <n v="49967.75"/>
    <n v="-50267.125"/>
    <n v="149603.875"/>
    <n v="55240"/>
  </r>
  <r>
    <n v="682822"/>
    <d v="2014-07-22T16:17:44"/>
    <s v="Hired"/>
    <s v="Male"/>
    <n v="0"/>
    <s v="c8"/>
    <n v="58886"/>
    <x v="5179"/>
    <s v="40001-60000"/>
    <m/>
    <m/>
    <m/>
    <m/>
    <m/>
    <n v="24678"/>
    <n v="74673"/>
    <n v="49995"/>
    <n v="-50314.5"/>
    <n v="149665.5"/>
    <n v="58886"/>
  </r>
  <r>
    <n v="491599"/>
    <d v="2014-08-19T09:32:57"/>
    <s v="Hired"/>
    <s v="Male"/>
    <n v="0"/>
    <s v="c5"/>
    <n v="73104"/>
    <x v="5180"/>
    <s v="60001-100000"/>
    <m/>
    <m/>
    <m/>
    <m/>
    <m/>
    <n v="24669.75"/>
    <n v="74675"/>
    <n v="50005.25"/>
    <n v="-50338.125"/>
    <n v="149682.875"/>
    <n v="73104"/>
  </r>
  <r>
    <n v="960228"/>
    <d v="2014-07-01T23:38:48"/>
    <s v="Hired"/>
    <s v="Female"/>
    <n v="0"/>
    <s v="c5"/>
    <n v="64110"/>
    <x v="2748"/>
    <s v="60001-100000"/>
    <m/>
    <m/>
    <m/>
    <m/>
    <m/>
    <n v="24661.5"/>
    <n v="74677"/>
    <n v="50015.5"/>
    <n v="-50361.75"/>
    <n v="149700.25"/>
    <n v="64110"/>
  </r>
  <r>
    <n v="747382"/>
    <d v="2014-07-15T11:40:45"/>
    <s v="Hired"/>
    <s v="Male"/>
    <n v="0"/>
    <s v="i1"/>
    <n v="81465"/>
    <x v="4595"/>
    <s v="60001-100000"/>
    <m/>
    <m/>
    <m/>
    <m/>
    <m/>
    <n v="24653.25"/>
    <n v="74679"/>
    <n v="50025.75"/>
    <n v="-50385.375"/>
    <n v="149717.625"/>
    <n v="81465"/>
  </r>
  <r>
    <n v="870130"/>
    <d v="2014-07-24T14:47:19"/>
    <s v="Hired"/>
    <s v="Male"/>
    <n v="0"/>
    <s v="i1"/>
    <n v="18468"/>
    <x v="5181"/>
    <s v="0-20,000"/>
    <m/>
    <m/>
    <m/>
    <m/>
    <m/>
    <n v="24645"/>
    <n v="74673"/>
    <n v="50028"/>
    <n v="-50397"/>
    <n v="149715"/>
    <n v="18468"/>
  </r>
  <r>
    <n v="462319"/>
    <d v="2014-07-24T14:48:40"/>
    <s v="Hired"/>
    <s v="Male"/>
    <n v="0"/>
    <s v="i1"/>
    <n v="98164"/>
    <x v="5182"/>
    <s v="60001-100000"/>
    <m/>
    <m/>
    <m/>
    <m/>
    <m/>
    <n v="24669.75"/>
    <n v="74675"/>
    <n v="50005.25"/>
    <n v="-50338.125"/>
    <n v="149682.875"/>
    <n v="98164"/>
  </r>
  <r>
    <n v="158949"/>
    <d v="2014-07-24T14:51:23"/>
    <s v="Hired"/>
    <s v="Female"/>
    <n v="0"/>
    <s v="i1"/>
    <n v="13296"/>
    <x v="5183"/>
    <s v="0-20,000"/>
    <m/>
    <m/>
    <m/>
    <m/>
    <m/>
    <n v="24661.5"/>
    <n v="74631.5"/>
    <n v="49970"/>
    <n v="-50293.5"/>
    <n v="149586.5"/>
    <n v="13296"/>
  </r>
  <r>
    <n v="892655"/>
    <d v="2014-07-24T14:52:16"/>
    <s v="Hired"/>
    <s v="Female"/>
    <n v="0"/>
    <s v="i1"/>
    <n v="17931"/>
    <x v="5184"/>
    <s v="0-20,000"/>
    <m/>
    <m/>
    <m/>
    <m/>
    <m/>
    <n v="24684.5"/>
    <n v="74652.25"/>
    <n v="49967.75"/>
    <n v="-50267.125"/>
    <n v="149603.875"/>
    <n v="17931"/>
  </r>
  <r>
    <n v="467789"/>
    <d v="2014-06-25T09:33:12"/>
    <s v="Hired"/>
    <s v="Don’t want to say"/>
    <n v="0"/>
    <s v="i5"/>
    <n v="50670"/>
    <x v="5185"/>
    <s v="40001-60000"/>
    <m/>
    <m/>
    <m/>
    <m/>
    <m/>
    <n v="24704"/>
    <n v="74673"/>
    <n v="49969"/>
    <n v="-50249.5"/>
    <n v="149626.5"/>
    <n v="50670"/>
  </r>
  <r>
    <n v="540410"/>
    <d v="2014-08-06T09:32:00"/>
    <s v="Hired"/>
    <s v="Male"/>
    <n v="0"/>
    <s v="c5"/>
    <n v="5309"/>
    <x v="5186"/>
    <s v="0-20,000"/>
    <m/>
    <m/>
    <m/>
    <m/>
    <m/>
    <n v="24697.5"/>
    <n v="74675"/>
    <n v="49977.5"/>
    <n v="-50268.75"/>
    <n v="149641.25"/>
    <n v="5309"/>
  </r>
  <r>
    <n v="563880"/>
    <d v="2014-08-06T09:32:29"/>
    <s v="Hired"/>
    <s v="Female"/>
    <n v="0"/>
    <s v="c5"/>
    <n v="60492"/>
    <x v="5187"/>
    <s v="60001-100000"/>
    <m/>
    <m/>
    <m/>
    <m/>
    <m/>
    <n v="24709.5"/>
    <n v="74677"/>
    <n v="49967.5"/>
    <n v="-50241.75"/>
    <n v="149628.25"/>
    <n v="60492"/>
  </r>
  <r>
    <n v="886098"/>
    <d v="2014-08-08T14:54:48"/>
    <s v="Hired"/>
    <s v="Male"/>
    <n v="0"/>
    <s v="c5"/>
    <n v="31528"/>
    <x v="5188"/>
    <s v="20001-40000"/>
    <m/>
    <m/>
    <m/>
    <m/>
    <m/>
    <n v="24706.75"/>
    <n v="74679"/>
    <n v="49972.25"/>
    <n v="-50251.625"/>
    <n v="149637.375"/>
    <n v="31528"/>
  </r>
  <r>
    <n v="763727"/>
    <d v="2014-08-16T09:29:41"/>
    <s v="Hired"/>
    <s v="Male"/>
    <n v="0"/>
    <s v="c5"/>
    <n v="50854"/>
    <x v="5189"/>
    <s v="40001-60000"/>
    <m/>
    <m/>
    <m/>
    <m/>
    <m/>
    <n v="24704"/>
    <n v="74681"/>
    <n v="49977"/>
    <n v="-50261.5"/>
    <n v="149646.5"/>
    <n v="50854"/>
  </r>
  <r>
    <n v="139450"/>
    <d v="2014-08-16T09:30:28"/>
    <s v="Hired"/>
    <s v="Female"/>
    <n v="0"/>
    <s v="c5"/>
    <n v="32201"/>
    <x v="5190"/>
    <s v="20001-40000"/>
    <m/>
    <m/>
    <m/>
    <m/>
    <m/>
    <n v="24697.5"/>
    <n v="74695.5"/>
    <n v="49998"/>
    <n v="-50299.5"/>
    <n v="149692.5"/>
    <n v="32201"/>
  </r>
  <r>
    <n v="518271"/>
    <d v="2014-08-13T09:31:29"/>
    <s v="Hired"/>
    <s v="Male"/>
    <n v="0"/>
    <s v="c5"/>
    <n v="99637"/>
    <x v="5191"/>
    <s v="60001-100000"/>
    <m/>
    <m/>
    <m/>
    <m/>
    <m/>
    <n v="24691"/>
    <n v="74710"/>
    <n v="50019"/>
    <n v="-50337.5"/>
    <n v="149738.5"/>
    <n v="99637"/>
  </r>
  <r>
    <n v="37962"/>
    <d v="2014-08-13T09:31:54"/>
    <s v="Hired"/>
    <s v="Female"/>
    <n v="0"/>
    <s v="c5"/>
    <n v="24704"/>
    <x v="5100"/>
    <s v="20001-40000"/>
    <m/>
    <m/>
    <m/>
    <m/>
    <m/>
    <n v="24684.5"/>
    <n v="74679"/>
    <n v="49994.5"/>
    <n v="-50307.25"/>
    <n v="149670.75"/>
    <n v="24704"/>
  </r>
  <r>
    <n v="196290"/>
    <d v="2014-08-13T09:32:52"/>
    <s v="Hired"/>
    <s v="Female"/>
    <n v="0"/>
    <s v="c5"/>
    <n v="77572"/>
    <x v="5192"/>
    <s v="60001-100000"/>
    <m/>
    <m/>
    <m/>
    <m/>
    <m/>
    <n v="24678"/>
    <n v="74681"/>
    <n v="50003"/>
    <n v="-50326.5"/>
    <n v="149685.5"/>
    <n v="77572"/>
  </r>
  <r>
    <n v="212291"/>
    <d v="2014-08-09T17:04:17"/>
    <s v="Hired"/>
    <s v="Female"/>
    <n v="0"/>
    <s v="c9"/>
    <n v="27162"/>
    <x v="5193"/>
    <s v="20001-40000"/>
    <m/>
    <m/>
    <m/>
    <m/>
    <m/>
    <n v="24669.75"/>
    <n v="74675"/>
    <n v="50005.25"/>
    <n v="-50338.125"/>
    <n v="149682.875"/>
    <n v="27162"/>
  </r>
  <r>
    <n v="646824"/>
    <d v="2014-06-25T09:31:03"/>
    <s v="Hired"/>
    <s v="Male"/>
    <n v="0"/>
    <s v="c9"/>
    <n v="57531"/>
    <x v="5194"/>
    <s v="40001-60000"/>
    <m/>
    <m/>
    <m/>
    <m/>
    <m/>
    <n v="24661.5"/>
    <n v="74677"/>
    <n v="50015.5"/>
    <n v="-50361.75"/>
    <n v="149700.25"/>
    <n v="57531"/>
  </r>
  <r>
    <n v="408894"/>
    <d v="2014-08-05T13:10:56"/>
    <s v="Hired"/>
    <s v="Male"/>
    <n v="0"/>
    <s v="c9"/>
    <n v="81977"/>
    <x v="5195"/>
    <s v="60001-100000"/>
    <m/>
    <m/>
    <m/>
    <m/>
    <m/>
    <n v="24653.25"/>
    <n v="74679"/>
    <n v="50025.75"/>
    <n v="-50385.375"/>
    <n v="149717.625"/>
    <n v="81977"/>
  </r>
  <r>
    <n v="82374"/>
    <d v="2014-07-24T11:48:55"/>
    <s v="Hired"/>
    <s v="Male"/>
    <n v="0"/>
    <s v="c5"/>
    <n v="40686"/>
    <x v="3750"/>
    <s v="40001-60000"/>
    <m/>
    <m/>
    <m/>
    <m/>
    <m/>
    <n v="24645"/>
    <n v="74673"/>
    <n v="50028"/>
    <n v="-50397"/>
    <n v="149715"/>
    <n v="40686"/>
  </r>
  <r>
    <n v="544970"/>
    <d v="2014-08-12T14:05:01"/>
    <s v="Hired"/>
    <s v="Male"/>
    <n v="0"/>
    <s v="c9"/>
    <n v="63744"/>
    <x v="5196"/>
    <s v="60001-100000"/>
    <m/>
    <m/>
    <m/>
    <m/>
    <m/>
    <n v="24636.5"/>
    <n v="74675"/>
    <n v="50038.5"/>
    <n v="-50421.25"/>
    <n v="149732.75"/>
    <n v="63744"/>
  </r>
  <r>
    <n v="816081"/>
    <d v="2014-07-18T09:31:30"/>
    <s v="Hired"/>
    <s v="Male"/>
    <n v="0"/>
    <s v="c5"/>
    <n v="64333"/>
    <x v="5197"/>
    <s v="60001-100000"/>
    <m/>
    <m/>
    <m/>
    <m/>
    <m/>
    <n v="24628"/>
    <n v="74677"/>
    <n v="50049"/>
    <n v="-50445.5"/>
    <n v="149750.5"/>
    <n v="64333"/>
  </r>
  <r>
    <n v="545956"/>
    <d v="2014-07-18T09:32:01"/>
    <s v="Hired"/>
    <s v="Male"/>
    <n v="0"/>
    <s v="c5"/>
    <n v="8196"/>
    <x v="5198"/>
    <s v="0-20,000"/>
    <m/>
    <m/>
    <m/>
    <m/>
    <m/>
    <n v="24619.5"/>
    <n v="74679"/>
    <n v="50059.5"/>
    <n v="-50469.75"/>
    <n v="149768.25"/>
    <n v="8196"/>
  </r>
  <r>
    <n v="865579"/>
    <d v="2014-07-28T08:16:24"/>
    <s v="Hired"/>
    <s v="Male"/>
    <n v="0"/>
    <s v="c5"/>
    <n v="10302"/>
    <x v="5199"/>
    <s v="0-20,000"/>
    <m/>
    <m/>
    <m/>
    <m/>
    <m/>
    <n v="24645"/>
    <n v="74681"/>
    <n v="50036"/>
    <n v="-50409"/>
    <n v="149735"/>
    <n v="10302"/>
  </r>
  <r>
    <n v="777814"/>
    <d v="2014-07-28T08:18:29"/>
    <s v="Hired"/>
    <s v="Female"/>
    <n v="0"/>
    <s v="c5"/>
    <n v="16771"/>
    <x v="5200"/>
    <s v="0-20,000"/>
    <m/>
    <m/>
    <m/>
    <m/>
    <m/>
    <n v="24669.75"/>
    <n v="74695.5"/>
    <n v="50025.75"/>
    <n v="-50368.875"/>
    <n v="149734.125"/>
    <n v="16771"/>
  </r>
  <r>
    <n v="546214"/>
    <d v="2014-08-29T09:31:23"/>
    <s v="Hired"/>
    <s v="Male"/>
    <n v="0"/>
    <s v="c5"/>
    <n v="35173"/>
    <x v="5201"/>
    <s v="20001-40000"/>
    <m/>
    <m/>
    <m/>
    <m/>
    <m/>
    <n v="24696.5"/>
    <n v="74710"/>
    <n v="50013.5"/>
    <n v="-50323.75"/>
    <n v="149730.25"/>
    <n v="35173"/>
  </r>
  <r>
    <n v="405649"/>
    <d v="2014-08-29T09:32:14"/>
    <s v="Hired"/>
    <s v="Female"/>
    <n v="0"/>
    <s v="c5"/>
    <n v="21407"/>
    <x v="5202"/>
    <s v="20001-40000"/>
    <m/>
    <m/>
    <m/>
    <m/>
    <m/>
    <n v="24687.25"/>
    <n v="74724.5"/>
    <n v="50037.25"/>
    <n v="-50368.625"/>
    <n v="149780.375"/>
    <n v="21407"/>
  </r>
  <r>
    <n v="416139"/>
    <d v="2014-08-29T09:34:28"/>
    <s v="Hired"/>
    <s v="Male"/>
    <n v="0"/>
    <s v="c5"/>
    <n v="17002"/>
    <x v="5203"/>
    <s v="0-20,000"/>
    <m/>
    <m/>
    <m/>
    <m/>
    <m/>
    <n v="24715"/>
    <n v="74739"/>
    <n v="50024"/>
    <n v="-50321"/>
    <n v="149775"/>
    <n v="17002"/>
  </r>
  <r>
    <n v="570273"/>
    <d v="2014-08-11T09:31:08"/>
    <s v="Hired"/>
    <s v="Male"/>
    <n v="0"/>
    <s v="c9"/>
    <n v="37537"/>
    <x v="1348"/>
    <s v="20001-40000"/>
    <m/>
    <m/>
    <m/>
    <m/>
    <m/>
    <n v="24730"/>
    <n v="74762"/>
    <n v="50032"/>
    <n v="-50318"/>
    <n v="149810"/>
    <n v="37537"/>
  </r>
  <r>
    <n v="205159"/>
    <d v="2014-08-18T09:31:45"/>
    <s v="Hired"/>
    <s v="Male"/>
    <n v="0"/>
    <s v="c5"/>
    <n v="64183"/>
    <x v="5204"/>
    <s v="60001-100000"/>
    <m/>
    <m/>
    <m/>
    <m/>
    <m/>
    <n v="24725"/>
    <n v="74785"/>
    <n v="50060"/>
    <n v="-50365"/>
    <n v="149875"/>
    <n v="64183"/>
  </r>
  <r>
    <n v="205366"/>
    <d v="2014-07-07T09:32:11"/>
    <s v="Hired"/>
    <s v="Female"/>
    <n v="0"/>
    <s v="c9"/>
    <n v="98558"/>
    <x v="5205"/>
    <s v="60001-100000"/>
    <m/>
    <m/>
    <m/>
    <m/>
    <m/>
    <n v="24720"/>
    <n v="74808"/>
    <n v="50088"/>
    <n v="-50412"/>
    <n v="149940"/>
    <n v="98558"/>
  </r>
  <r>
    <n v="127082"/>
    <d v="2014-07-10T13:09:59"/>
    <s v="Hired"/>
    <s v="Male"/>
    <n v="0"/>
    <s v="c9"/>
    <n v="95300"/>
    <x v="5206"/>
    <s v="60001-100000"/>
    <m/>
    <m/>
    <m/>
    <m/>
    <m/>
    <n v="24715"/>
    <n v="74739"/>
    <n v="50024"/>
    <n v="-50321"/>
    <n v="149775"/>
    <n v="95300"/>
  </r>
  <r>
    <n v="767348"/>
    <d v="2014-07-10T13:13:22"/>
    <s v="Hired"/>
    <s v="Male"/>
    <n v="0"/>
    <s v="c9"/>
    <n v="11288"/>
    <x v="5207"/>
    <s v="0-20,000"/>
    <m/>
    <m/>
    <m/>
    <m/>
    <m/>
    <n v="24705.75"/>
    <n v="74695.5"/>
    <n v="49989.75"/>
    <n v="-50278.875"/>
    <n v="149680.125"/>
    <n v="11288"/>
  </r>
  <r>
    <n v="277678"/>
    <d v="2014-07-10T13:14:17"/>
    <s v="Rejected"/>
    <s v="Male"/>
    <n v="0"/>
    <s v="c9"/>
    <n v="55842"/>
    <x v="5208"/>
    <s v="40001-60000"/>
    <m/>
    <m/>
    <m/>
    <m/>
    <m/>
    <n v="24725"/>
    <n v="74710"/>
    <n v="49985"/>
    <n v="-50252.5"/>
    <n v="149687.5"/>
    <n v="55842"/>
  </r>
  <r>
    <n v="864519"/>
    <d v="2014-07-14T12:41:46"/>
    <s v="Hired"/>
    <s v="Male"/>
    <n v="0"/>
    <s v="c9"/>
    <n v="98640"/>
    <x v="5209"/>
    <s v="60001-100000"/>
    <m/>
    <m/>
    <m/>
    <m/>
    <m/>
    <n v="24720"/>
    <n v="74724.5"/>
    <n v="50004.5"/>
    <n v="-50286.75"/>
    <n v="149731.25"/>
    <n v="98640"/>
  </r>
  <r>
    <n v="226825"/>
    <d v="2014-07-22T01:52:53"/>
    <s v="Hired"/>
    <s v="Female"/>
    <n v="0"/>
    <s v="c9"/>
    <n v="2518"/>
    <x v="5210"/>
    <s v="0-20,000"/>
    <m/>
    <m/>
    <m/>
    <m/>
    <m/>
    <n v="24715"/>
    <n v="74681"/>
    <n v="49966"/>
    <n v="-50234"/>
    <n v="149630"/>
    <n v="2518"/>
  </r>
  <r>
    <n v="229175"/>
    <d v="2014-07-25T11:37:44"/>
    <s v="Rejected"/>
    <s v="Male"/>
    <n v="0"/>
    <s v="c9"/>
    <n v="34777"/>
    <x v="5211"/>
    <s v="20001-40000"/>
    <m/>
    <m/>
    <m/>
    <m/>
    <m/>
    <n v="24730"/>
    <n v="74695.5"/>
    <n v="49965.5"/>
    <n v="-50218.25"/>
    <n v="149643.75"/>
    <n v="34777"/>
  </r>
  <r>
    <n v="228437"/>
    <d v="2014-08-19T10:30:38"/>
    <s v="Rejected"/>
    <s v="Male"/>
    <n v="0"/>
    <s v="c9"/>
    <n v="65768"/>
    <x v="5212"/>
    <s v="60001-100000"/>
    <m/>
    <m/>
    <m/>
    <m/>
    <m/>
    <n v="24725"/>
    <n v="74710"/>
    <n v="49985"/>
    <n v="-50252.5"/>
    <n v="149687.5"/>
    <n v="65768"/>
  </r>
  <r>
    <n v="680787"/>
    <d v="2014-08-19T10:31:10"/>
    <s v="Hired"/>
    <s v="Female"/>
    <n v="0"/>
    <s v="c9"/>
    <n v="48439"/>
    <x v="5213"/>
    <s v="40001-60000"/>
    <m/>
    <m/>
    <m/>
    <m/>
    <m/>
    <n v="24720"/>
    <n v="74724.5"/>
    <n v="50004.5"/>
    <n v="-50286.75"/>
    <n v="149731.25"/>
    <n v="48439"/>
  </r>
  <r>
    <n v="998198"/>
    <d v="2014-07-30T17:59:02"/>
    <s v="Hired"/>
    <s v="Male"/>
    <n v="0"/>
    <s v="c9"/>
    <n v="82051"/>
    <x v="5214"/>
    <s v="60001-100000"/>
    <m/>
    <m/>
    <m/>
    <m/>
    <m/>
    <n v="24715"/>
    <n v="74739"/>
    <n v="50024"/>
    <n v="-50321"/>
    <n v="149775"/>
    <n v="82051"/>
  </r>
  <r>
    <n v="916063"/>
    <d v="2014-07-31T07:03:05"/>
    <s v="Hired"/>
    <s v="Female"/>
    <n v="0"/>
    <s v="c9"/>
    <n v="42610"/>
    <x v="2971"/>
    <s v="40001-60000"/>
    <m/>
    <m/>
    <m/>
    <m/>
    <m/>
    <n v="24705.75"/>
    <n v="74695.5"/>
    <n v="49989.75"/>
    <n v="-50278.875"/>
    <n v="149680.125"/>
    <n v="42610"/>
  </r>
  <r>
    <n v="17272"/>
    <d v="2014-08-19T09:31:49"/>
    <s v="Hired"/>
    <s v="Male"/>
    <n v="0"/>
    <s v="c9"/>
    <n v="35716"/>
    <x v="5215"/>
    <s v="20001-40000"/>
    <m/>
    <m/>
    <m/>
    <m/>
    <m/>
    <n v="24696.5"/>
    <n v="74710"/>
    <n v="50013.5"/>
    <n v="-50323.75"/>
    <n v="149730.25"/>
    <n v="35716"/>
  </r>
  <r>
    <n v="417612"/>
    <d v="2014-08-25T09:47:35"/>
    <s v="Hired"/>
    <s v="Male"/>
    <n v="0"/>
    <s v="c5"/>
    <n v="30769"/>
    <x v="5216"/>
    <s v="20001-40000"/>
    <m/>
    <m/>
    <m/>
    <m/>
    <m/>
    <n v="24687.25"/>
    <n v="74724.5"/>
    <n v="50037.25"/>
    <n v="-50368.625"/>
    <n v="149780.375"/>
    <n v="30769"/>
  </r>
  <r>
    <n v="555537"/>
    <d v="2014-07-08T07:15:52"/>
    <s v="Hired"/>
    <s v="Female"/>
    <n v="0"/>
    <s v="c5"/>
    <n v="30442"/>
    <x v="5217"/>
    <s v="20001-40000"/>
    <m/>
    <m/>
    <m/>
    <m/>
    <m/>
    <n v="24678"/>
    <n v="74739"/>
    <n v="50061"/>
    <n v="-50413.5"/>
    <n v="149830.5"/>
    <n v="30442"/>
  </r>
  <r>
    <n v="653413"/>
    <d v="2014-07-08T07:16:29"/>
    <s v="Rejected"/>
    <s v="Female"/>
    <n v="0"/>
    <s v="c5"/>
    <n v="16509"/>
    <x v="5218"/>
    <s v="0-20,000"/>
    <m/>
    <m/>
    <m/>
    <m/>
    <m/>
    <n v="24669.75"/>
    <n v="74762"/>
    <n v="50092.25"/>
    <n v="-50468.625"/>
    <n v="149900.375"/>
    <n v="16509"/>
  </r>
  <r>
    <n v="584633"/>
    <d v="2014-07-08T07:17:09"/>
    <s v="Hired"/>
    <s v="Male"/>
    <n v="0"/>
    <s v="c5"/>
    <n v="41137"/>
    <x v="5219"/>
    <s v="40001-60000"/>
    <m/>
    <m/>
    <m/>
    <m/>
    <m/>
    <n v="24696.5"/>
    <n v="74785"/>
    <n v="50088.5"/>
    <n v="-50436.25"/>
    <n v="149917.75"/>
    <n v="41137"/>
  </r>
  <r>
    <n v="837629"/>
    <d v="2014-07-10T09:38:49"/>
    <s v="Hired"/>
    <s v="Female"/>
    <n v="0"/>
    <s v="c5"/>
    <n v="70354"/>
    <x v="5220"/>
    <s v="60001-100000"/>
    <m/>
    <m/>
    <m/>
    <m/>
    <m/>
    <n v="24687.25"/>
    <n v="74808"/>
    <n v="50120.75"/>
    <n v="-50493.875"/>
    <n v="149989.125"/>
    <n v="70354"/>
  </r>
  <r>
    <n v="495708"/>
    <d v="2014-07-14T15:40:49"/>
    <s v="Rejected"/>
    <s v="Male"/>
    <n v="0"/>
    <s v="c5"/>
    <n v="7713"/>
    <x v="5221"/>
    <s v="0-20,000"/>
    <m/>
    <m/>
    <m/>
    <m/>
    <m/>
    <n v="24678"/>
    <n v="74831"/>
    <n v="50153"/>
    <n v="-50551.5"/>
    <n v="150060.5"/>
    <n v="7713"/>
  </r>
  <r>
    <n v="149176"/>
    <d v="2014-07-14T15:41:19"/>
    <s v="Hired"/>
    <s v="Female"/>
    <n v="0"/>
    <s v="c5"/>
    <n v="58976"/>
    <x v="5222"/>
    <s v="40001-60000"/>
    <m/>
    <m/>
    <m/>
    <m/>
    <m/>
    <n v="24705.75"/>
    <n v="74873.75"/>
    <n v="50168"/>
    <n v="-50546.25"/>
    <n v="150125.75"/>
    <n v="58976"/>
  </r>
  <r>
    <n v="511867"/>
    <d v="2014-07-17T12:00:55"/>
    <s v="Hired"/>
    <s v="Female"/>
    <n v="0"/>
    <s v="c5"/>
    <n v="18000"/>
    <x v="5223"/>
    <s v="0-20,000"/>
    <m/>
    <m/>
    <m/>
    <m/>
    <m/>
    <n v="24696.5"/>
    <n v="74916.5"/>
    <n v="50220"/>
    <n v="-50633.5"/>
    <n v="150246.5"/>
    <n v="18000"/>
  </r>
  <r>
    <n v="262729"/>
    <d v="2014-07-08T09:33:34"/>
    <s v="Hired"/>
    <s v="Male"/>
    <n v="0"/>
    <s v="c5"/>
    <n v="14946"/>
    <x v="5224"/>
    <s v="0-20,000"/>
    <m/>
    <m/>
    <m/>
    <m/>
    <m/>
    <n v="24720"/>
    <n v="74959.25"/>
    <n v="50239.25"/>
    <n v="-50638.875"/>
    <n v="150318.125"/>
    <n v="14946"/>
  </r>
  <r>
    <n v="882861"/>
    <d v="2014-07-08T09:35:09"/>
    <s v="Hired"/>
    <s v="Female"/>
    <n v="0"/>
    <s v="c5"/>
    <n v="21461"/>
    <x v="5225"/>
    <s v="20001-40000"/>
    <m/>
    <m/>
    <m/>
    <m/>
    <m/>
    <n v="24735"/>
    <n v="75002"/>
    <n v="50267"/>
    <n v="-50665.5"/>
    <n v="150402.5"/>
    <n v="21461"/>
  </r>
  <r>
    <n v="861742"/>
    <d v="2014-07-10T10:43:37"/>
    <s v="Hired"/>
    <s v="Female"/>
    <n v="0"/>
    <s v="c5"/>
    <n v="95338"/>
    <x v="5226"/>
    <s v="60001-100000"/>
    <m/>
    <m/>
    <m/>
    <m/>
    <m/>
    <n v="24750.75"/>
    <n v="75005.25"/>
    <n v="50254.5"/>
    <n v="-50631"/>
    <n v="150387"/>
    <n v="95338"/>
  </r>
  <r>
    <n v="860895"/>
    <d v="2014-07-10T10:45:06"/>
    <s v="Hired"/>
    <s v="Female"/>
    <n v="0"/>
    <s v="c5"/>
    <n v="73505"/>
    <x v="5227"/>
    <s v="60001-100000"/>
    <m/>
    <m/>
    <m/>
    <m/>
    <m/>
    <n v="24745.5"/>
    <n v="74916.5"/>
    <n v="50171"/>
    <n v="-50511"/>
    <n v="150173"/>
    <n v="73505"/>
  </r>
  <r>
    <n v="298646"/>
    <d v="2014-07-10T10:47:37"/>
    <s v="Hired"/>
    <s v="Male"/>
    <n v="0"/>
    <s v="c5"/>
    <n v="26995"/>
    <x v="5228"/>
    <s v="20001-40000"/>
    <m/>
    <m/>
    <m/>
    <m/>
    <m/>
    <n v="24740.25"/>
    <n v="74959.25"/>
    <n v="50219"/>
    <n v="-50588.25"/>
    <n v="150287.75"/>
    <n v="26995"/>
  </r>
  <r>
    <n v="612348"/>
    <d v="2014-08-19T09:31:15"/>
    <s v="Hired"/>
    <s v="Male"/>
    <n v="0"/>
    <s v="i5"/>
    <n v="4969"/>
    <x v="5229"/>
    <s v="0-20,000"/>
    <m/>
    <m/>
    <m/>
    <m/>
    <m/>
    <n v="24735"/>
    <n v="75002"/>
    <n v="50267"/>
    <n v="-50665.5"/>
    <n v="150402.5"/>
    <n v="4969"/>
  </r>
  <r>
    <n v="902601"/>
    <d v="2014-08-19T09:31:49"/>
    <s v="Hired"/>
    <s v="Male"/>
    <n v="0"/>
    <s v="i5"/>
    <n v="35088"/>
    <x v="5230"/>
    <s v="20001-40000"/>
    <m/>
    <m/>
    <m/>
    <m/>
    <m/>
    <n v="24750.75"/>
    <n v="75005.25"/>
    <n v="50254.5"/>
    <n v="-50631"/>
    <n v="150387"/>
    <n v="35088"/>
  </r>
  <r>
    <n v="753146"/>
    <d v="2014-08-19T10:53:56"/>
    <s v="Hired"/>
    <s v="Male"/>
    <n v="0"/>
    <s v="i5"/>
    <n v="33946"/>
    <x v="5231"/>
    <s v="20001-40000"/>
    <m/>
    <m/>
    <m/>
    <m/>
    <m/>
    <n v="24745.5"/>
    <n v="75008.5"/>
    <n v="50263"/>
    <n v="-50649"/>
    <n v="150403"/>
    <n v="33946"/>
  </r>
  <r>
    <n v="558034"/>
    <d v="2014-08-19T10:54:21"/>
    <s v="Hired"/>
    <s v="Female"/>
    <n v="0"/>
    <s v="i5"/>
    <n v="87990"/>
    <x v="5232"/>
    <s v="60001-100000"/>
    <m/>
    <m/>
    <m/>
    <m/>
    <m/>
    <n v="24740.25"/>
    <n v="75011.75"/>
    <n v="50271.5"/>
    <n v="-50667"/>
    <n v="150419"/>
    <n v="87990"/>
  </r>
  <r>
    <n v="986541"/>
    <d v="2014-08-19T10:54:55"/>
    <s v="Hired"/>
    <s v="Male"/>
    <n v="0"/>
    <s v="i5"/>
    <n v="57840"/>
    <x v="5233"/>
    <s v="40001-60000"/>
    <m/>
    <m/>
    <m/>
    <m/>
    <m/>
    <n v="24735"/>
    <n v="75002"/>
    <n v="50267"/>
    <n v="-50665.5"/>
    <n v="150402.5"/>
    <n v="57840"/>
  </r>
  <r>
    <n v="661432"/>
    <d v="2014-08-19T10:55:22"/>
    <s v="Hired"/>
    <s v="Female"/>
    <n v="0"/>
    <s v="i5"/>
    <n v="2840"/>
    <x v="5234"/>
    <s v="0-20,000"/>
    <m/>
    <m/>
    <m/>
    <m/>
    <m/>
    <n v="24730"/>
    <n v="75005.25"/>
    <n v="50275.25"/>
    <n v="-50682.875"/>
    <n v="150418.125"/>
    <n v="2840"/>
  </r>
  <r>
    <n v="572012"/>
    <d v="2014-08-19T10:55:41"/>
    <s v="Hired"/>
    <s v="Male"/>
    <n v="0"/>
    <s v="i5"/>
    <n v="27602"/>
    <x v="5235"/>
    <s v="20001-40000"/>
    <m/>
    <m/>
    <m/>
    <m/>
    <m/>
    <n v="24745.5"/>
    <n v="75008.5"/>
    <n v="50263"/>
    <n v="-50649"/>
    <n v="150403"/>
    <n v="27602"/>
  </r>
  <r>
    <n v="383387"/>
    <d v="2014-08-19T10:56:13"/>
    <s v="Hired"/>
    <s v="Female"/>
    <n v="0"/>
    <s v="i5"/>
    <n v="32323"/>
    <x v="5236"/>
    <s v="20001-40000"/>
    <m/>
    <m/>
    <m/>
    <m/>
    <m/>
    <n v="24740.25"/>
    <n v="75011.75"/>
    <n v="50271.5"/>
    <n v="-50667"/>
    <n v="150419"/>
    <n v="32323"/>
  </r>
  <r>
    <n v="552568"/>
    <d v="2014-08-19T10:56:45"/>
    <s v="Hired"/>
    <s v="Female"/>
    <n v="0"/>
    <s v="i5"/>
    <n v="6929"/>
    <x v="5237"/>
    <s v="0-20,000"/>
    <m/>
    <m/>
    <m/>
    <m/>
    <m/>
    <n v="24735"/>
    <n v="75015"/>
    <n v="50280"/>
    <n v="-50685"/>
    <n v="150435"/>
    <n v="6929"/>
  </r>
  <r>
    <n v="627457"/>
    <d v="2014-08-13T09:32:12"/>
    <s v="Hired"/>
    <s v="Female"/>
    <n v="0"/>
    <s v="c9"/>
    <n v="74485"/>
    <x v="5238"/>
    <s v="60001-100000"/>
    <m/>
    <m/>
    <m/>
    <m/>
    <m/>
    <n v="24750.75"/>
    <n v="75019.5"/>
    <n v="50268.75"/>
    <n v="-50652.375"/>
    <n v="150422.625"/>
    <n v="74485"/>
  </r>
  <r>
    <n v="119165"/>
    <d v="2014-08-13T09:32:45"/>
    <s v="Hired"/>
    <s v="Male"/>
    <n v="0"/>
    <s v="c9"/>
    <n v="69095"/>
    <x v="5239"/>
    <s v="60001-100000"/>
    <m/>
    <m/>
    <m/>
    <m/>
    <m/>
    <n v="24745.5"/>
    <n v="75024"/>
    <n v="50278.5"/>
    <n v="-50672.25"/>
    <n v="150441.75"/>
    <n v="69095"/>
  </r>
  <r>
    <n v="389268"/>
    <d v="2014-08-26T11:21:47"/>
    <s v="Hired"/>
    <s v="Male"/>
    <n v="0"/>
    <s v="c9"/>
    <n v="71495"/>
    <x v="5240"/>
    <s v="60001-100000"/>
    <m/>
    <m/>
    <m/>
    <m/>
    <m/>
    <n v="24740.25"/>
    <n v="75028.5"/>
    <n v="50288.25"/>
    <n v="-50692.125"/>
    <n v="150460.875"/>
    <n v="71495"/>
  </r>
  <r>
    <n v="292805"/>
    <d v="2014-08-06T15:41:17"/>
    <s v="Hired"/>
    <s v="Male"/>
    <n v="0"/>
    <s v="c5"/>
    <n v="1346"/>
    <x v="5241"/>
    <s v="0-20,000"/>
    <m/>
    <m/>
    <m/>
    <m/>
    <m/>
    <n v="24735"/>
    <n v="75033"/>
    <n v="50298"/>
    <n v="-50712"/>
    <n v="150480"/>
    <n v="1346"/>
  </r>
  <r>
    <n v="908937"/>
    <d v="2014-08-06T15:43:16"/>
    <s v="Hired"/>
    <s v="Female"/>
    <n v="0"/>
    <s v="c5"/>
    <n v="4036"/>
    <x v="5242"/>
    <s v="0-20,000"/>
    <m/>
    <m/>
    <m/>
    <m/>
    <m/>
    <n v="24750.75"/>
    <n v="75034"/>
    <n v="50283.25"/>
    <n v="-50674.125"/>
    <n v="150458.875"/>
    <n v="4036"/>
  </r>
  <r>
    <n v="339677"/>
    <d v="2014-08-08T11:16:00"/>
    <s v="Hired"/>
    <s v="Male"/>
    <n v="0"/>
    <s v="c5"/>
    <n v="35473"/>
    <x v="5243"/>
    <s v="20001-40000"/>
    <m/>
    <m/>
    <m/>
    <m/>
    <m/>
    <n v="24792.5"/>
    <n v="75035"/>
    <n v="50242.5"/>
    <n v="-50571.25"/>
    <n v="150398.75"/>
    <n v="35473"/>
  </r>
  <r>
    <n v="58620"/>
    <d v="2014-07-22T08:29:42"/>
    <s v="Hired"/>
    <s v="Male"/>
    <n v="0"/>
    <s v="c9"/>
    <n v="43912"/>
    <x v="5244"/>
    <s v="40001-60000"/>
    <m/>
    <m/>
    <m/>
    <m/>
    <m/>
    <n v="24774.25"/>
    <n v="75036"/>
    <n v="50261.75"/>
    <n v="-50618.375"/>
    <n v="150428.625"/>
    <n v="43912"/>
  </r>
  <r>
    <n v="969719"/>
    <d v="2014-08-27T12:04:19"/>
    <s v="Hired"/>
    <s v="Male"/>
    <n v="0"/>
    <s v="b9"/>
    <n v="60480"/>
    <x v="5245"/>
    <s v="60001-100000"/>
    <m/>
    <m/>
    <m/>
    <m/>
    <m/>
    <n v="24756"/>
    <n v="75037"/>
    <n v="50281"/>
    <n v="-50665.5"/>
    <n v="150458.5"/>
    <n v="60480"/>
  </r>
  <r>
    <n v="495187"/>
    <d v="2014-08-27T12:05:19"/>
    <s v="Rejected"/>
    <s v="Male"/>
    <n v="0"/>
    <s v="b9"/>
    <n v="68565"/>
    <x v="5246"/>
    <s v="60001-100000"/>
    <m/>
    <m/>
    <m/>
    <m/>
    <m/>
    <n v="24750.75"/>
    <n v="75057.25"/>
    <n v="50306.5"/>
    <n v="-50709"/>
    <n v="150517"/>
    <n v="68565"/>
  </r>
  <r>
    <n v="984364"/>
    <d v="2014-07-24T09:31:44"/>
    <s v="Hired"/>
    <s v="Male"/>
    <n v="0"/>
    <s v="i7"/>
    <n v="41854"/>
    <x v="5247"/>
    <s v="40001-60000"/>
    <m/>
    <m/>
    <m/>
    <m/>
    <m/>
    <n v="24745.5"/>
    <n v="75077.5"/>
    <n v="50332"/>
    <n v="-50752.5"/>
    <n v="150575.5"/>
    <n v="41854"/>
  </r>
  <r>
    <n v="499633"/>
    <d v="2014-07-24T09:35:13"/>
    <s v="Rejected"/>
    <s v="Male"/>
    <n v="0"/>
    <s v="i7"/>
    <n v="68034"/>
    <x v="5248"/>
    <s v="60001-100000"/>
    <m/>
    <m/>
    <m/>
    <m/>
    <m/>
    <n v="24740.25"/>
    <n v="75097.75"/>
    <n v="50357.5"/>
    <n v="-50796"/>
    <n v="150634"/>
    <n v="68034"/>
  </r>
  <r>
    <n v="991280"/>
    <d v="2014-07-29T16:35:17"/>
    <s v="Hired"/>
    <s v="Male"/>
    <n v="0"/>
    <s v="i5"/>
    <n v="61686"/>
    <x v="5249"/>
    <s v="60001-100000"/>
    <m/>
    <m/>
    <m/>
    <m/>
    <m/>
    <n v="24735"/>
    <n v="75118"/>
    <n v="50383"/>
    <n v="-50839.5"/>
    <n v="150692.5"/>
    <n v="61686"/>
  </r>
  <r>
    <n v="383763"/>
    <d v="2014-07-29T16:35:09"/>
    <s v="Hired"/>
    <s v="Female"/>
    <n v="0"/>
    <s v="i5"/>
    <n v="22123"/>
    <x v="365"/>
    <s v="20001-40000"/>
    <m/>
    <m/>
    <m/>
    <m/>
    <m/>
    <n v="24730"/>
    <n v="75121.25"/>
    <n v="50391.25"/>
    <n v="-50856.875"/>
    <n v="150708.125"/>
    <n v="22123"/>
  </r>
  <r>
    <n v="520929"/>
    <d v="2014-07-29T16:36:44"/>
    <s v="Hired"/>
    <s v="Female"/>
    <n v="0"/>
    <s v="i5"/>
    <n v="77001"/>
    <x v="5250"/>
    <s v="60001-100000"/>
    <m/>
    <m/>
    <m/>
    <m/>
    <m/>
    <n v="24745.5"/>
    <n v="75124.5"/>
    <n v="50379"/>
    <n v="-50823"/>
    <n v="150693"/>
    <n v="77001"/>
  </r>
  <r>
    <n v="870791"/>
    <d v="2014-07-29T16:37:15"/>
    <s v="Rejected"/>
    <s v="Female"/>
    <n v="0"/>
    <s v="i5"/>
    <n v="74681"/>
    <x v="5251"/>
    <s v="60001-100000"/>
    <m/>
    <m/>
    <m/>
    <m/>
    <m/>
    <n v="24740.25"/>
    <n v="75097.75"/>
    <n v="50357.5"/>
    <n v="-50796"/>
    <n v="150634"/>
    <n v="74681"/>
  </r>
  <r>
    <n v="193477"/>
    <d v="2014-07-29T16:39:56"/>
    <s v="Rejected"/>
    <s v="Female"/>
    <n v="0"/>
    <s v="i5"/>
    <n v="24735"/>
    <x v="5252"/>
    <s v="20001-40000"/>
    <m/>
    <m/>
    <m/>
    <m/>
    <m/>
    <n v="24735"/>
    <n v="75118"/>
    <n v="50383"/>
    <n v="-50839.5"/>
    <n v="150692.5"/>
    <n v="24735"/>
  </r>
  <r>
    <n v="926573"/>
    <d v="2014-08-06T16:30:01"/>
    <s v="Hired"/>
    <s v="Male"/>
    <n v="0"/>
    <s v="i5"/>
    <n v="77755"/>
    <x v="5253"/>
    <s v="60001-100000"/>
    <m/>
    <m/>
    <m/>
    <m/>
    <m/>
    <n v="24745.75"/>
    <n v="75121.25"/>
    <n v="50375.5"/>
    <n v="-50817.5"/>
    <n v="150684.5"/>
    <n v="77755"/>
  </r>
  <r>
    <n v="571610"/>
    <d v="2014-08-08T17:49:21"/>
    <s v="Hired"/>
    <s v="Male"/>
    <n v="0"/>
    <s v="i5"/>
    <n v="65650"/>
    <x v="5254"/>
    <s v="60001-100000"/>
    <m/>
    <m/>
    <m/>
    <m/>
    <m/>
    <n v="24735.5"/>
    <n v="75077.5"/>
    <n v="50342"/>
    <n v="-50777.5"/>
    <n v="150590.5"/>
    <n v="65650"/>
  </r>
  <r>
    <n v="91074"/>
    <d v="2014-08-08T17:52:57"/>
    <s v="Rejected"/>
    <s v="Male"/>
    <n v="0"/>
    <s v="i5"/>
    <n v="63031"/>
    <x v="5255"/>
    <s v="60001-100000"/>
    <m/>
    <m/>
    <m/>
    <m/>
    <m/>
    <n v="24725.25"/>
    <n v="75097.75"/>
    <n v="50372.5"/>
    <n v="-50833.5"/>
    <n v="150656.5"/>
    <n v="63031"/>
  </r>
  <r>
    <n v="487597"/>
    <d v="2014-08-11T08:34:32"/>
    <s v="Hired"/>
    <s v="Female"/>
    <n v="0"/>
    <s v="c9"/>
    <n v="74590"/>
    <x v="5256"/>
    <s v="60001-100000"/>
    <m/>
    <m/>
    <m/>
    <m/>
    <m/>
    <n v="24715"/>
    <n v="75118"/>
    <n v="50403"/>
    <n v="-50889.5"/>
    <n v="150722.5"/>
    <n v="74590"/>
  </r>
  <r>
    <n v="323196"/>
    <d v="2014-08-11T09:08:47"/>
    <s v="Hired"/>
    <s v="Female"/>
    <n v="0"/>
    <s v="c9"/>
    <n v="55302"/>
    <x v="5257"/>
    <s v="40001-60000"/>
    <m/>
    <m/>
    <m/>
    <m/>
    <m/>
    <n v="24705.75"/>
    <n v="75121.25"/>
    <n v="50415.5"/>
    <n v="-50917.5"/>
    <n v="150744.5"/>
    <n v="55302"/>
  </r>
  <r>
    <n v="897963"/>
    <d v="2014-07-30T15:59:29"/>
    <s v="Hired"/>
    <s v="Male"/>
    <n v="0"/>
    <s v="c9"/>
    <n v="50825"/>
    <x v="5258"/>
    <s v="40001-60000"/>
    <m/>
    <m/>
    <m/>
    <m/>
    <m/>
    <n v="24696.5"/>
    <n v="75124.5"/>
    <n v="50428"/>
    <n v="-50945.5"/>
    <n v="150766.5"/>
    <n v="50825"/>
  </r>
  <r>
    <n v="312322"/>
    <d v="2014-07-30T16:02:19"/>
    <s v="Hired"/>
    <s v="Male"/>
    <n v="0"/>
    <s v="c9"/>
    <n v="38268"/>
    <x v="5259"/>
    <s v="20001-40000"/>
    <m/>
    <m/>
    <m/>
    <m/>
    <m/>
    <n v="24687.25"/>
    <n v="75127.75"/>
    <n v="50440.5"/>
    <n v="-50973.5"/>
    <n v="150788.5"/>
    <n v="38268"/>
  </r>
  <r>
    <n v="511022"/>
    <d v="2014-08-19T14:53:15"/>
    <s v="Hired"/>
    <s v="Male"/>
    <n v="0"/>
    <s v="i5"/>
    <n v="35436"/>
    <x v="5260"/>
    <s v="20001-40000"/>
    <m/>
    <m/>
    <m/>
    <m/>
    <m/>
    <n v="24678"/>
    <n v="75131"/>
    <n v="50453"/>
    <n v="-51001.5"/>
    <n v="150810.5"/>
    <n v="35436"/>
  </r>
  <r>
    <n v="734194"/>
    <d v="2014-08-19T14:54:08"/>
    <s v="Hired"/>
    <s v="Male"/>
    <n v="0"/>
    <s v="i5"/>
    <n v="61102"/>
    <x v="5261"/>
    <s v="60001-100000"/>
    <m/>
    <m/>
    <m/>
    <m/>
    <m/>
    <n v="24669.75"/>
    <n v="75133"/>
    <n v="50463.25"/>
    <n v="-51025.125"/>
    <n v="150827.875"/>
    <n v="61102"/>
  </r>
  <r>
    <n v="600707"/>
    <d v="2014-08-21T09:35:01"/>
    <s v="Hired"/>
    <s v="Male"/>
    <n v="0"/>
    <s v="i5"/>
    <n v="39745"/>
    <x v="5262"/>
    <s v="20001-40000"/>
    <m/>
    <m/>
    <m/>
    <m/>
    <m/>
    <n v="24661.5"/>
    <n v="75135"/>
    <n v="50473.5"/>
    <n v="-51048.75"/>
    <n v="150845.25"/>
    <n v="39745"/>
  </r>
  <r>
    <n v="230580"/>
    <d v="2014-08-29T17:20:12"/>
    <s v="Hired"/>
    <s v="Male"/>
    <n v="0"/>
    <s v="c9"/>
    <n v="76013"/>
    <x v="5263"/>
    <s v="60001-100000"/>
    <m/>
    <m/>
    <m/>
    <m/>
    <m/>
    <n v="24653.25"/>
    <n v="75137"/>
    <n v="50483.75"/>
    <n v="-51072.375"/>
    <n v="150862.625"/>
    <n v="76013"/>
  </r>
  <r>
    <n v="771896"/>
    <d v="2014-08-25T09:34:24"/>
    <s v="Hired"/>
    <s v="Male"/>
    <n v="0"/>
    <s v="i5"/>
    <n v="55699"/>
    <x v="5264"/>
    <s v="40001-60000"/>
    <m/>
    <m/>
    <m/>
    <m/>
    <m/>
    <n v="24645"/>
    <n v="75131"/>
    <n v="50486"/>
    <n v="-51084"/>
    <n v="150860"/>
    <n v="55699"/>
  </r>
  <r>
    <n v="504495"/>
    <d v="2014-08-25T09:42:26"/>
    <s v="Hired"/>
    <s v="Female"/>
    <n v="0"/>
    <s v="i5"/>
    <n v="2842"/>
    <x v="5265"/>
    <s v="0-20,000"/>
    <m/>
    <m/>
    <m/>
    <m/>
    <m/>
    <n v="24636.5"/>
    <n v="75133"/>
    <n v="50496.5"/>
    <n v="-51108.25"/>
    <n v="150877.75"/>
    <n v="2842"/>
  </r>
  <r>
    <n v="90305"/>
    <d v="2014-08-29T09:26:32"/>
    <s v="Hired"/>
    <s v="Male"/>
    <n v="0"/>
    <s v="i5"/>
    <n v="77503"/>
    <x v="5266"/>
    <s v="60001-100000"/>
    <m/>
    <m/>
    <m/>
    <m/>
    <m/>
    <n v="24661.5"/>
    <n v="75135"/>
    <n v="50473.5"/>
    <n v="-51048.75"/>
    <n v="150845.25"/>
    <n v="77503"/>
  </r>
  <r>
    <n v="108545"/>
    <d v="2014-08-29T09:31:10"/>
    <s v="Rejected"/>
    <s v="Female"/>
    <n v="0"/>
    <s v="i5"/>
    <n v="5950"/>
    <x v="5267"/>
    <s v="0-20,000"/>
    <m/>
    <m/>
    <m/>
    <m/>
    <m/>
    <n v="24653.25"/>
    <n v="75127.75"/>
    <n v="50474.5"/>
    <n v="-51058.5"/>
    <n v="150839.5"/>
    <n v="5950"/>
  </r>
  <r>
    <n v="277040"/>
    <d v="2014-08-29T12:26:14"/>
    <s v="Hired"/>
    <s v="Male"/>
    <n v="0"/>
    <s v="i5"/>
    <n v="78677"/>
    <x v="5268"/>
    <s v="60001-100000"/>
    <m/>
    <m/>
    <m/>
    <m/>
    <m/>
    <n v="24678"/>
    <n v="75131"/>
    <n v="50453"/>
    <n v="-51001.5"/>
    <n v="150810.5"/>
    <n v="78677"/>
  </r>
  <r>
    <n v="922721"/>
    <d v="2014-08-29T12:26:44"/>
    <s v="Rejected"/>
    <s v="Female"/>
    <n v="0"/>
    <s v="i5"/>
    <n v="71021"/>
    <x v="564"/>
    <s v="60001-100000"/>
    <m/>
    <m/>
    <m/>
    <m/>
    <m/>
    <n v="24669.75"/>
    <n v="75121.25"/>
    <n v="50451.5"/>
    <n v="-51007.5"/>
    <n v="150798.5"/>
    <n v="71021"/>
  </r>
  <r>
    <n v="369355"/>
    <d v="2014-08-29T12:27:55"/>
    <s v="Hired"/>
    <s v="Female"/>
    <n v="0"/>
    <s v="i5"/>
    <n v="1415"/>
    <x v="5269"/>
    <s v="0-20,000"/>
    <m/>
    <m/>
    <m/>
    <m/>
    <m/>
    <n v="24661.5"/>
    <n v="75124.5"/>
    <n v="50463"/>
    <n v="-51033"/>
    <n v="150819"/>
    <n v="1415"/>
  </r>
  <r>
    <n v="278571"/>
    <d v="2014-07-14T09:32:18"/>
    <s v="Hired"/>
    <s v="Female"/>
    <n v="0"/>
    <s v="i7"/>
    <n v="5213"/>
    <x v="3993"/>
    <s v="0-20,000"/>
    <m/>
    <m/>
    <m/>
    <m/>
    <m/>
    <n v="24687.25"/>
    <n v="75127.75"/>
    <n v="50440.5"/>
    <n v="-50973.5"/>
    <n v="150788.5"/>
    <n v="5213"/>
  </r>
  <r>
    <n v="427047"/>
    <d v="2014-08-11T09:34:01"/>
    <s v="Hired"/>
    <s v="Male"/>
    <n v="0"/>
    <s v="c9"/>
    <n v="23232"/>
    <x v="5270"/>
    <s v="20001-40000"/>
    <m/>
    <m/>
    <m/>
    <m/>
    <m/>
    <n v="24715"/>
    <n v="75131"/>
    <n v="50416"/>
    <n v="-50909"/>
    <n v="150755"/>
    <n v="23232"/>
  </r>
  <r>
    <n v="455112"/>
    <d v="2014-08-20T08:29:45"/>
    <s v="Hired"/>
    <s v="Male"/>
    <n v="0"/>
    <s v="c5"/>
    <n v="85093"/>
    <x v="5271"/>
    <s v="60001-100000"/>
    <m/>
    <m/>
    <m/>
    <m/>
    <m/>
    <n v="24745.75"/>
    <n v="75133"/>
    <n v="50387.25"/>
    <n v="-50835.125"/>
    <n v="150713.875"/>
    <n v="85093"/>
  </r>
  <r>
    <n v="476712"/>
    <d v="2014-08-20T16:44:16"/>
    <s v="Hired"/>
    <s v="Male"/>
    <n v="0"/>
    <s v="c5"/>
    <n v="54937"/>
    <x v="5272"/>
    <s v="40001-60000"/>
    <m/>
    <m/>
    <m/>
    <m/>
    <m/>
    <n v="24735.5"/>
    <n v="75124.5"/>
    <n v="50389"/>
    <n v="-50848"/>
    <n v="150708"/>
    <n v="54937"/>
  </r>
  <r>
    <n v="844186"/>
    <d v="2014-08-20T16:44:44"/>
    <s v="Hired"/>
    <s v="Male"/>
    <n v="0"/>
    <s v="c5"/>
    <n v="17790"/>
    <x v="5273"/>
    <s v="0-20,000"/>
    <m/>
    <m/>
    <m/>
    <m/>
    <m/>
    <n v="24725.25"/>
    <n v="75127.75"/>
    <n v="50402.5"/>
    <n v="-50878.5"/>
    <n v="150731.5"/>
    <n v="17790"/>
  </r>
  <r>
    <n v="236512"/>
    <d v="2014-08-20T16:45:12"/>
    <s v="Hired"/>
    <s v="Male"/>
    <n v="0"/>
    <s v="c5"/>
    <n v="23993"/>
    <x v="5274"/>
    <s v="20001-40000"/>
    <m/>
    <m/>
    <m/>
    <m/>
    <m/>
    <n v="24756"/>
    <n v="75131"/>
    <n v="50375"/>
    <n v="-50806.5"/>
    <n v="150693.5"/>
    <n v="23993"/>
  </r>
  <r>
    <n v="392211"/>
    <d v="2014-08-22T19:22:18"/>
    <s v="Hired"/>
    <s v="Female"/>
    <n v="0"/>
    <s v="c5"/>
    <n v="96473"/>
    <x v="5275"/>
    <s v="60001-100000"/>
    <m/>
    <m/>
    <m/>
    <m/>
    <m/>
    <n v="24810.75"/>
    <n v="75133"/>
    <n v="50322.25"/>
    <n v="-50672.625"/>
    <n v="150616.375"/>
    <n v="96473"/>
  </r>
  <r>
    <n v="307037"/>
    <d v="2014-08-24T15:04:27"/>
    <s v="Hired"/>
    <s v="Male"/>
    <n v="0"/>
    <s v="c5"/>
    <n v="22654"/>
    <x v="5276"/>
    <s v="20001-40000"/>
    <m/>
    <m/>
    <m/>
    <m/>
    <m/>
    <n v="24792.5"/>
    <n v="75124.5"/>
    <n v="50332"/>
    <n v="-50705.5"/>
    <n v="150622.5"/>
    <n v="22654"/>
  </r>
  <r>
    <n v="322304"/>
    <d v="2014-08-24T15:06:19"/>
    <s v="Hired"/>
    <s v="Male"/>
    <n v="0"/>
    <s v="c5"/>
    <n v="46110"/>
    <x v="5277"/>
    <s v="40001-60000"/>
    <m/>
    <m/>
    <m/>
    <m/>
    <m/>
    <n v="24859.5"/>
    <n v="75127.75"/>
    <n v="50268.25"/>
    <n v="-50542.875"/>
    <n v="150530.125"/>
    <n v="46110"/>
  </r>
  <r>
    <n v="477958"/>
    <d v="2014-07-24T18:28:01"/>
    <s v="Rejected"/>
    <s v="Male"/>
    <n v="0"/>
    <s v="i6"/>
    <n v="60079"/>
    <x v="5278"/>
    <s v="60001-100000"/>
    <m/>
    <m/>
    <m/>
    <m/>
    <m/>
    <n v="24829"/>
    <n v="75131"/>
    <n v="50302"/>
    <n v="-50624"/>
    <n v="150584"/>
    <n v="60079"/>
  </r>
  <r>
    <n v="65551"/>
    <d v="2014-07-25T16:00:21"/>
    <s v="Hired"/>
    <s v="Male"/>
    <n v="0"/>
    <s v="i6"/>
    <n v="63278"/>
    <x v="5279"/>
    <s v="60001-100000"/>
    <m/>
    <m/>
    <m/>
    <m/>
    <m/>
    <n v="24810.75"/>
    <n v="75133"/>
    <n v="50322.25"/>
    <n v="-50672.625"/>
    <n v="150616.375"/>
    <n v="63278"/>
  </r>
  <r>
    <n v="95066"/>
    <d v="2014-07-29T16:47:25"/>
    <s v="Hired"/>
    <s v="Female"/>
    <n v="0"/>
    <s v="i6"/>
    <n v="26174"/>
    <x v="5280"/>
    <s v="20001-40000"/>
    <m/>
    <m/>
    <m/>
    <m/>
    <m/>
    <n v="24792.5"/>
    <n v="75135"/>
    <n v="50342.5"/>
    <n v="-50721.25"/>
    <n v="150648.75"/>
    <n v="26174"/>
  </r>
  <r>
    <n v="580775"/>
    <d v="2014-07-29T16:47:56"/>
    <s v="Hired"/>
    <s v="Male"/>
    <n v="0"/>
    <s v="i6"/>
    <n v="75378"/>
    <x v="5281"/>
    <s v="60001-100000"/>
    <m/>
    <m/>
    <m/>
    <m/>
    <m/>
    <n v="24774.25"/>
    <n v="75137"/>
    <n v="50362.75"/>
    <n v="-50769.875"/>
    <n v="150681.125"/>
    <n v="75378"/>
  </r>
  <r>
    <n v="341724"/>
    <d v="2014-07-29T16:48:28"/>
    <s v="Hired"/>
    <s v="Female"/>
    <n v="0"/>
    <s v="i6"/>
    <n v="83457"/>
    <x v="5282"/>
    <s v="60001-100000"/>
    <m/>
    <m/>
    <m/>
    <m/>
    <m/>
    <n v="24756"/>
    <n v="75131"/>
    <n v="50375"/>
    <n v="-50806.5"/>
    <n v="150693.5"/>
    <n v="83457"/>
  </r>
  <r>
    <n v="935823"/>
    <d v="2014-07-29T16:49:00"/>
    <s v="Hired"/>
    <s v="Male"/>
    <n v="0"/>
    <s v="i6"/>
    <n v="91079"/>
    <x v="5283"/>
    <s v="60001-100000"/>
    <m/>
    <m/>
    <m/>
    <m/>
    <m/>
    <n v="24745.75"/>
    <n v="75121.25"/>
    <n v="50375.5"/>
    <n v="-50817.5"/>
    <n v="150684.5"/>
    <n v="91079"/>
  </r>
  <r>
    <n v="567816"/>
    <d v="2014-08-19T23:36:16"/>
    <s v="Hired"/>
    <s v="Male"/>
    <n v="0"/>
    <s v="i7"/>
    <n v="11270"/>
    <x v="5284"/>
    <s v="0-20,000"/>
    <m/>
    <m/>
    <m/>
    <m/>
    <m/>
    <n v="24735.5"/>
    <n v="75077.5"/>
    <n v="50342"/>
    <n v="-50777.5"/>
    <n v="150590.5"/>
    <n v="11270"/>
  </r>
  <r>
    <n v="707930"/>
    <d v="2014-08-19T23:37:04"/>
    <s v="Hired"/>
    <s v="Male"/>
    <n v="0"/>
    <s v="i7"/>
    <n v="56888"/>
    <x v="5285"/>
    <s v="40001-60000"/>
    <m/>
    <m/>
    <m/>
    <m/>
    <m/>
    <n v="24774.25"/>
    <n v="75097.75"/>
    <n v="50323.5"/>
    <n v="-50711"/>
    <n v="150583"/>
    <n v="56888"/>
  </r>
  <r>
    <n v="843561"/>
    <d v="2014-08-01T07:33:09"/>
    <s v="Hired"/>
    <s v="Male"/>
    <n v="0"/>
    <s v="c9"/>
    <n v="88087"/>
    <x v="5286"/>
    <s v="60001-100000"/>
    <m/>
    <m/>
    <m/>
    <m/>
    <m/>
    <n v="24756"/>
    <n v="75118"/>
    <n v="50362"/>
    <n v="-50787"/>
    <n v="150661"/>
    <n v="88087"/>
  </r>
  <r>
    <n v="881883"/>
    <d v="2014-08-25T10:23:43"/>
    <s v="Hired"/>
    <s v="Male"/>
    <n v="0"/>
    <s v="c9"/>
    <n v="70574"/>
    <x v="5287"/>
    <s v="60001-100000"/>
    <m/>
    <m/>
    <m/>
    <m/>
    <m/>
    <n v="24745.75"/>
    <n v="75057.25"/>
    <n v="50311.5"/>
    <n v="-50721.5"/>
    <n v="150524.5"/>
    <n v="70574"/>
  </r>
  <r>
    <n v="747976"/>
    <d v="2014-07-23T09:51:43"/>
    <s v="Hired"/>
    <s v="Male"/>
    <n v="0"/>
    <s v="c8"/>
    <n v="86096"/>
    <x v="5288"/>
    <s v="60001-100000"/>
    <m/>
    <m/>
    <m/>
    <m/>
    <m/>
    <n v="24735.5"/>
    <n v="75077.5"/>
    <n v="50342"/>
    <n v="-50777.5"/>
    <n v="150590.5"/>
    <n v="86096"/>
  </r>
  <r>
    <n v="436683"/>
    <d v="2014-08-09T10:21:58"/>
    <s v="Hired"/>
    <s v="Male"/>
    <n v="0"/>
    <s v="i7"/>
    <n v="51093"/>
    <x v="5289"/>
    <s v="40001-60000"/>
    <m/>
    <m/>
    <m/>
    <m/>
    <m/>
    <n v="24725.25"/>
    <n v="75036"/>
    <n v="50310.75"/>
    <n v="-50740.875"/>
    <n v="150502.125"/>
    <n v="51093"/>
  </r>
  <r>
    <n v="962443"/>
    <d v="2014-08-02T05:21:32"/>
    <s v="Hired"/>
    <s v="Male"/>
    <n v="0"/>
    <s v="c5"/>
    <n v="88896"/>
    <x v="5290"/>
    <s v="60001-100000"/>
    <m/>
    <m/>
    <m/>
    <m/>
    <m/>
    <n v="24715"/>
    <n v="75037"/>
    <n v="50322"/>
    <n v="-50768"/>
    <n v="150520"/>
    <n v="88896"/>
  </r>
  <r>
    <n v="258763"/>
    <d v="2014-07-29T16:16:53"/>
    <s v="Hired"/>
    <s v="Female"/>
    <n v="0"/>
    <s v="c9"/>
    <n v="67945"/>
    <x v="5291"/>
    <s v="60001-100000"/>
    <m/>
    <m/>
    <m/>
    <m/>
    <m/>
    <n v="24705.75"/>
    <n v="75034"/>
    <n v="50328.25"/>
    <n v="-50786.625"/>
    <n v="150526.375"/>
    <n v="67945"/>
  </r>
  <r>
    <n v="300098"/>
    <d v="2014-07-25T09:32:30"/>
    <s v="Hired"/>
    <s v="Female"/>
    <n v="0"/>
    <s v="c5"/>
    <n v="58484"/>
    <x v="3203"/>
    <s v="40001-60000"/>
    <m/>
    <m/>
    <m/>
    <m/>
    <m/>
    <n v="24696.5"/>
    <n v="75035"/>
    <n v="50338.5"/>
    <n v="-50811.25"/>
    <n v="150542.75"/>
    <n v="58484"/>
  </r>
  <r>
    <n v="108214"/>
    <d v="2014-08-29T13:04:56"/>
    <s v="Hired"/>
    <s v="Female"/>
    <n v="0"/>
    <s v="i6"/>
    <n v="21384"/>
    <x v="5292"/>
    <s v="20001-40000"/>
    <m/>
    <m/>
    <m/>
    <m/>
    <m/>
    <n v="24687.25"/>
    <n v="75036"/>
    <n v="50348.75"/>
    <n v="-50835.875"/>
    <n v="150559.125"/>
    <n v="21384"/>
  </r>
  <r>
    <n v="845846"/>
    <d v="2014-08-01T15:18:44"/>
    <s v="Rejected"/>
    <s v="Male"/>
    <n v="0"/>
    <s v="i1"/>
    <n v="56306"/>
    <x v="5293"/>
    <s v="40001-60000"/>
    <m/>
    <m/>
    <m/>
    <m/>
    <m/>
    <n v="24715"/>
    <n v="75037"/>
    <n v="50322"/>
    <n v="-50768"/>
    <n v="150520"/>
    <n v="56306"/>
  </r>
  <r>
    <n v="17527"/>
    <d v="2014-08-05T09:56:02"/>
    <s v="Hired"/>
    <s v="Male"/>
    <n v="0"/>
    <s v="c9"/>
    <n v="82144"/>
    <x v="5294"/>
    <s v="60001-100000"/>
    <m/>
    <m/>
    <m/>
    <m/>
    <m/>
    <n v="24705.75"/>
    <n v="75057.25"/>
    <n v="50351.5"/>
    <n v="-50821.5"/>
    <n v="150584.5"/>
    <n v="82144"/>
  </r>
  <r>
    <n v="559672"/>
    <d v="2014-07-22T09:00:27"/>
    <s v="Rejected"/>
    <s v="Female"/>
    <n v="0"/>
    <s v="c9"/>
    <n v="82828"/>
    <x v="5295"/>
    <s v="60001-100000"/>
    <m/>
    <m/>
    <m/>
    <m/>
    <m/>
    <n v="24696.5"/>
    <n v="75035"/>
    <n v="50338.5"/>
    <n v="-50811.25"/>
    <n v="150542.75"/>
    <n v="82828"/>
  </r>
  <r>
    <n v="728382"/>
    <d v="2014-07-22T09:03:22"/>
    <s v="Hired"/>
    <s v="Male"/>
    <n v="0"/>
    <s v="c9"/>
    <n v="62693"/>
    <x v="5296"/>
    <s v="60001-100000"/>
    <m/>
    <m/>
    <m/>
    <m/>
    <m/>
    <n v="24687.25"/>
    <n v="75028.5"/>
    <n v="50341.25"/>
    <n v="-50824.625"/>
    <n v="150540.375"/>
    <n v="62693"/>
  </r>
  <r>
    <n v="774559"/>
    <d v="2014-07-22T09:04:47"/>
    <s v="Hired"/>
    <s v="Female"/>
    <n v="0"/>
    <s v="c9"/>
    <n v="41540"/>
    <x v="5297"/>
    <s v="40001-60000"/>
    <m/>
    <m/>
    <m/>
    <m/>
    <m/>
    <n v="24678"/>
    <n v="75033"/>
    <n v="50355"/>
    <n v="-50854.5"/>
    <n v="150565.5"/>
    <n v="41540"/>
  </r>
  <r>
    <n v="282211"/>
    <d v="2014-07-29T11:10:33"/>
    <s v="Hired"/>
    <s v="Male"/>
    <n v="0"/>
    <s v="c9"/>
    <n v="3743"/>
    <x v="5298"/>
    <s v="0-20,000"/>
    <m/>
    <m/>
    <m/>
    <m/>
    <m/>
    <n v="24669.75"/>
    <n v="75034"/>
    <n v="50364.25"/>
    <n v="-50876.625"/>
    <n v="150580.375"/>
    <n v="3743"/>
  </r>
  <r>
    <n v="851128"/>
    <d v="2014-07-29T11:10:56"/>
    <s v="Hired"/>
    <s v="Male"/>
    <n v="0"/>
    <s v="c9"/>
    <n v="36526"/>
    <x v="5299"/>
    <s v="20001-40000"/>
    <m/>
    <m/>
    <m/>
    <m/>
    <m/>
    <n v="24696.5"/>
    <n v="75035"/>
    <n v="50338.5"/>
    <n v="-50811.25"/>
    <n v="150542.75"/>
    <n v="36526"/>
  </r>
  <r>
    <n v="94588"/>
    <d v="2014-08-30T18:00:29"/>
    <s v="Hired"/>
    <s v="Female"/>
    <n v="0"/>
    <s v="b9"/>
    <n v="5027"/>
    <x v="5300"/>
    <s v="0-20,000"/>
    <m/>
    <m/>
    <m/>
    <m/>
    <m/>
    <n v="24687.25"/>
    <n v="75036"/>
    <n v="50348.75"/>
    <n v="-50835.875"/>
    <n v="150559.125"/>
    <n v="5027"/>
  </r>
  <r>
    <n v="829158"/>
    <d v="2014-08-30T18:01:02"/>
    <s v="Rejected"/>
    <s v="Female"/>
    <n v="0"/>
    <s v="b9"/>
    <n v="41333"/>
    <x v="5301"/>
    <s v="40001-60000"/>
    <m/>
    <m/>
    <m/>
    <m/>
    <m/>
    <n v="24715"/>
    <n v="75037"/>
    <n v="50322"/>
    <n v="-50768"/>
    <n v="150520"/>
    <n v="41333"/>
  </r>
  <r>
    <n v="632223"/>
    <d v="2014-08-11T09:31:40"/>
    <s v="Hired"/>
    <s v="Female"/>
    <n v="0"/>
    <s v="c5"/>
    <n v="63429"/>
    <x v="5302"/>
    <s v="60001-100000"/>
    <m/>
    <m/>
    <m/>
    <m/>
    <m/>
    <n v="24705.75"/>
    <n v="75057.25"/>
    <n v="50351.5"/>
    <n v="-50821.5"/>
    <n v="150584.5"/>
    <n v="63429"/>
  </r>
  <r>
    <n v="355422"/>
    <d v="2014-07-27T11:09:01"/>
    <s v="Hired"/>
    <s v="Female"/>
    <n v="0"/>
    <s v="i5"/>
    <n v="24504"/>
    <x v="5303"/>
    <s v="20001-40000"/>
    <m/>
    <m/>
    <m/>
    <m/>
    <m/>
    <n v="24696.5"/>
    <n v="75077.5"/>
    <n v="50381"/>
    <n v="-50875"/>
    <n v="150649"/>
    <n v="24504"/>
  </r>
  <r>
    <n v="752453"/>
    <d v="2014-07-27T11:10:24"/>
    <s v="Hired"/>
    <s v="Female"/>
    <n v="0"/>
    <s v="i5"/>
    <n v="52153"/>
    <x v="5304"/>
    <s v="40001-60000"/>
    <m/>
    <m/>
    <m/>
    <m/>
    <m/>
    <n v="24725.25"/>
    <n v="75097.75"/>
    <n v="50372.5"/>
    <n v="-50833.5"/>
    <n v="150656.5"/>
    <n v="52153"/>
  </r>
  <r>
    <n v="241960"/>
    <d v="2014-08-14T14:33:03"/>
    <s v="Rejected"/>
    <s v="Female"/>
    <n v="0"/>
    <s v="i5"/>
    <n v="90837"/>
    <x v="5305"/>
    <s v="60001-100000"/>
    <m/>
    <m/>
    <m/>
    <m/>
    <m/>
    <n v="24715"/>
    <n v="75118"/>
    <n v="50403"/>
    <n v="-50889.5"/>
    <n v="150722.5"/>
    <n v="90837"/>
  </r>
  <r>
    <n v="844241"/>
    <d v="2014-08-22T08:01:52"/>
    <s v="Rejected"/>
    <s v="Female"/>
    <n v="0"/>
    <s v="i5"/>
    <n v="42115"/>
    <x v="5306"/>
    <s v="40001-60000"/>
    <m/>
    <m/>
    <m/>
    <m/>
    <m/>
    <n v="24705.75"/>
    <n v="75057.25"/>
    <n v="50351.5"/>
    <n v="-50821.5"/>
    <n v="150584.5"/>
    <n v="42115"/>
  </r>
  <r>
    <n v="477354"/>
    <d v="2014-08-19T09:31:56"/>
    <s v="Rejected"/>
    <s v="Female"/>
    <n v="0"/>
    <s v="i5"/>
    <n v="76851"/>
    <x v="5307"/>
    <s v="60001-100000"/>
    <m/>
    <m/>
    <m/>
    <m/>
    <m/>
    <n v="24696.5"/>
    <n v="75077.5"/>
    <n v="50381"/>
    <n v="-50875"/>
    <n v="150649"/>
    <n v="76851"/>
  </r>
  <r>
    <n v="716859"/>
    <d v="2014-08-22T16:05:10"/>
    <s v="Hired"/>
    <s v="Female"/>
    <n v="0"/>
    <s v="i5"/>
    <n v="51564"/>
    <x v="5308"/>
    <s v="40001-60000"/>
    <m/>
    <m/>
    <m/>
    <m/>
    <m/>
    <n v="24687.25"/>
    <n v="75036"/>
    <n v="50348.75"/>
    <n v="-50835.875"/>
    <n v="150559.125"/>
    <n v="51564"/>
  </r>
  <r>
    <n v="230535"/>
    <d v="2014-08-22T16:05:40"/>
    <s v="Hired"/>
    <s v="Female"/>
    <n v="0"/>
    <s v="i5"/>
    <n v="50302"/>
    <x v="5309"/>
    <s v="40001-60000"/>
    <m/>
    <m/>
    <m/>
    <m/>
    <m/>
    <n v="24678"/>
    <n v="75037"/>
    <n v="50359"/>
    <n v="-50860.5"/>
    <n v="150575.5"/>
    <n v="50302"/>
  </r>
  <r>
    <n v="545979"/>
    <d v="2014-08-22T16:07:05"/>
    <s v="Rejected"/>
    <s v="Female"/>
    <n v="0"/>
    <s v="i5"/>
    <n v="19960"/>
    <x v="5310"/>
    <s v="0-20,000"/>
    <m/>
    <m/>
    <m/>
    <m/>
    <m/>
    <n v="24669.75"/>
    <n v="75057.25"/>
    <n v="50387.5"/>
    <n v="-50911.5"/>
    <n v="150638.5"/>
    <n v="19960"/>
  </r>
  <r>
    <n v="861702"/>
    <d v="2014-08-22T16:08:21"/>
    <s v="Hired"/>
    <s v="Female"/>
    <n v="0"/>
    <s v="i5"/>
    <n v="44878"/>
    <x v="5311"/>
    <s v="40001-60000"/>
    <m/>
    <m/>
    <m/>
    <m/>
    <m/>
    <n v="24696.5"/>
    <n v="75077.5"/>
    <n v="50381"/>
    <n v="-50875"/>
    <n v="150649"/>
    <n v="44878"/>
  </r>
  <r>
    <n v="62115"/>
    <d v="2014-08-22T16:08:44"/>
    <s v="Hired"/>
    <s v="Female"/>
    <n v="0"/>
    <s v="i5"/>
    <n v="71249"/>
    <x v="5312"/>
    <s v="60001-100000"/>
    <m/>
    <m/>
    <m/>
    <m/>
    <m/>
    <n v="24687.25"/>
    <n v="75097.75"/>
    <n v="50410.5"/>
    <n v="-50928.5"/>
    <n v="150713.5"/>
    <n v="71249"/>
  </r>
  <r>
    <n v="449773"/>
    <d v="2014-08-22T16:09:20"/>
    <s v="Hired"/>
    <s v="Female"/>
    <n v="0"/>
    <s v="i5"/>
    <n v="93501"/>
    <x v="5313"/>
    <s v="60001-100000"/>
    <m/>
    <m/>
    <m/>
    <m/>
    <m/>
    <n v="24678"/>
    <n v="75118"/>
    <n v="50440"/>
    <n v="-50982"/>
    <n v="150778"/>
    <n v="93501"/>
  </r>
  <r>
    <n v="293874"/>
    <d v="2014-08-22T16:09:49"/>
    <s v="Hired"/>
    <s v="Female"/>
    <n v="0"/>
    <s v="i5"/>
    <n v="79325"/>
    <x v="5314"/>
    <s v="60001-100000"/>
    <m/>
    <m/>
    <m/>
    <m/>
    <m/>
    <n v="24669.75"/>
    <n v="75057.25"/>
    <n v="50387.5"/>
    <n v="-50911.5"/>
    <n v="150638.5"/>
    <n v="79325"/>
  </r>
  <r>
    <n v="236738"/>
    <d v="2014-08-29T14:57:33"/>
    <s v="Hired"/>
    <s v="Male"/>
    <n v="0"/>
    <s v="c9"/>
    <n v="5439"/>
    <x v="5315"/>
    <s v="0-20,000"/>
    <m/>
    <m/>
    <m/>
    <m/>
    <m/>
    <n v="24661.5"/>
    <n v="75035"/>
    <n v="50373.5"/>
    <n v="-50898.75"/>
    <n v="150595.25"/>
    <n v="5439"/>
  </r>
  <r>
    <n v="98075"/>
    <d v="2014-07-29T09:31:34"/>
    <s v="Hired"/>
    <s v="Male"/>
    <n v="0"/>
    <s v="i7"/>
    <n v="68719"/>
    <x v="5316"/>
    <s v="60001-100000"/>
    <m/>
    <m/>
    <m/>
    <m/>
    <m/>
    <n v="24687.25"/>
    <n v="75036"/>
    <n v="50348.75"/>
    <n v="-50835.875"/>
    <n v="150559.125"/>
    <n v="68719"/>
  </r>
  <r>
    <n v="329299"/>
    <d v="2014-07-29T09:32:28"/>
    <s v="Hired"/>
    <s v="Male"/>
    <n v="0"/>
    <s v="i7"/>
    <n v="38600"/>
    <x v="5317"/>
    <s v="20001-40000"/>
    <m/>
    <m/>
    <m/>
    <m/>
    <m/>
    <n v="24678"/>
    <n v="75037"/>
    <n v="50359"/>
    <n v="-50860.5"/>
    <n v="150575.5"/>
    <n v="38600"/>
  </r>
  <r>
    <n v="449558"/>
    <d v="2014-07-29T09:35:04"/>
    <s v="Hired"/>
    <s v="Male"/>
    <n v="0"/>
    <s v="i7"/>
    <n v="22147"/>
    <x v="5318"/>
    <s v="20001-40000"/>
    <m/>
    <m/>
    <m/>
    <m/>
    <m/>
    <n v="24669.75"/>
    <n v="75057.25"/>
    <n v="50387.5"/>
    <n v="-50911.5"/>
    <n v="150638.5"/>
    <n v="22147"/>
  </r>
  <r>
    <n v="860916"/>
    <d v="2014-08-06T09:31:19"/>
    <s v="Hired"/>
    <s v="Male"/>
    <n v="0"/>
    <s v="i7"/>
    <n v="42657"/>
    <x v="5319"/>
    <s v="40001-60000"/>
    <m/>
    <m/>
    <m/>
    <m/>
    <m/>
    <n v="24696.5"/>
    <n v="75077.5"/>
    <n v="50381"/>
    <n v="-50875"/>
    <n v="150649"/>
    <n v="42657"/>
  </r>
  <r>
    <n v="408498"/>
    <d v="2014-08-08T11:26:24"/>
    <s v="Hired"/>
    <s v="Female"/>
    <n v="0"/>
    <s v="i7"/>
    <n v="67149"/>
    <x v="5320"/>
    <s v="60001-100000"/>
    <m/>
    <m/>
    <m/>
    <m/>
    <m/>
    <n v="24687.25"/>
    <n v="75097.75"/>
    <n v="50410.5"/>
    <n v="-50928.5"/>
    <n v="150713.5"/>
    <n v="67149"/>
  </r>
  <r>
    <n v="70151"/>
    <d v="2014-08-13T16:03:33"/>
    <s v="Hired"/>
    <s v="Female"/>
    <n v="0"/>
    <s v="i7"/>
    <n v="68790"/>
    <x v="5321"/>
    <s v="60001-100000"/>
    <m/>
    <m/>
    <m/>
    <m/>
    <m/>
    <n v="24678"/>
    <n v="75118"/>
    <n v="50440"/>
    <n v="-50982"/>
    <n v="150778"/>
    <n v="68790"/>
  </r>
  <r>
    <n v="637404"/>
    <d v="2014-08-13T16:06:11"/>
    <s v="Hired"/>
    <s v="Female"/>
    <n v="0"/>
    <s v="i7"/>
    <n v="7177"/>
    <x v="5322"/>
    <s v="0-20,000"/>
    <m/>
    <m/>
    <m/>
    <m/>
    <m/>
    <n v="24669.75"/>
    <n v="75121.25"/>
    <n v="50451.5"/>
    <n v="-51007.5"/>
    <n v="150798.5"/>
    <n v="7177"/>
  </r>
  <r>
    <n v="696668"/>
    <d v="2014-07-26T19:50:49"/>
    <s v="Hired"/>
    <s v="Male"/>
    <n v="0"/>
    <s v="i6"/>
    <n v="70229"/>
    <x v="5323"/>
    <s v="60001-100000"/>
    <m/>
    <m/>
    <m/>
    <m/>
    <m/>
    <n v="24696.5"/>
    <n v="75124.5"/>
    <n v="50428"/>
    <n v="-50945.5"/>
    <n v="150766.5"/>
    <n v="70229"/>
  </r>
  <r>
    <n v="27195"/>
    <d v="2014-07-23T09:32:58"/>
    <s v="Rejected"/>
    <s v="Male"/>
    <n v="0"/>
    <s v="i6"/>
    <n v="43775"/>
    <x v="5324"/>
    <s v="40001-60000"/>
    <m/>
    <m/>
    <m/>
    <m/>
    <m/>
    <n v="24687.25"/>
    <n v="75127.75"/>
    <n v="50440.5"/>
    <n v="-50973.5"/>
    <n v="150788.5"/>
    <n v="43775"/>
  </r>
  <r>
    <n v="289399"/>
    <d v="2014-08-01T16:29:09"/>
    <s v="Hired"/>
    <s v="Male"/>
    <n v="0"/>
    <s v="i6"/>
    <n v="89749"/>
    <x v="5325"/>
    <s v="60001-100000"/>
    <m/>
    <m/>
    <m/>
    <m/>
    <m/>
    <n v="24678"/>
    <n v="75131"/>
    <n v="50453"/>
    <n v="-51001.5"/>
    <n v="150810.5"/>
    <n v="89749"/>
  </r>
  <r>
    <n v="237069"/>
    <d v="2014-08-16T16:06:56"/>
    <s v="Rejected"/>
    <s v="Male"/>
    <n v="0"/>
    <s v="i6"/>
    <n v="46329"/>
    <x v="4214"/>
    <s v="40001-60000"/>
    <m/>
    <m/>
    <m/>
    <m/>
    <m/>
    <n v="24669.75"/>
    <n v="75121.25"/>
    <n v="50451.5"/>
    <n v="-51007.5"/>
    <n v="150798.5"/>
    <n v="46329"/>
  </r>
  <r>
    <n v="15315"/>
    <d v="2014-08-20T11:14:03"/>
    <s v="Hired"/>
    <s v="Female"/>
    <n v="0"/>
    <s v="i6"/>
    <n v="48303"/>
    <x v="5326"/>
    <s v="40001-60000"/>
    <m/>
    <m/>
    <m/>
    <m/>
    <m/>
    <n v="24661.5"/>
    <n v="75124.5"/>
    <n v="50463"/>
    <n v="-51033"/>
    <n v="150819"/>
    <n v="48303"/>
  </r>
  <r>
    <n v="83737"/>
    <d v="2014-08-20T11:12:36"/>
    <s v="Hired"/>
    <s v="Don’t want to say"/>
    <n v="0"/>
    <s v="i6"/>
    <n v="41256"/>
    <x v="5327"/>
    <s v="40001-60000"/>
    <m/>
    <m/>
    <m/>
    <m/>
    <m/>
    <n v="24653.25"/>
    <n v="75127.75"/>
    <n v="50474.5"/>
    <n v="-51058.5"/>
    <n v="150839.5"/>
    <n v="41256"/>
  </r>
  <r>
    <n v="533925"/>
    <d v="2014-08-26T12:16:40"/>
    <s v="Hired"/>
    <s v="Male"/>
    <n v="0"/>
    <s v="i6"/>
    <n v="85388"/>
    <x v="5328"/>
    <s v="60001-100000"/>
    <m/>
    <m/>
    <m/>
    <m/>
    <m/>
    <n v="24645"/>
    <n v="75131"/>
    <n v="50486"/>
    <n v="-51084"/>
    <n v="150860"/>
    <n v="85388"/>
  </r>
  <r>
    <n v="96361"/>
    <d v="2014-08-26T12:21:09"/>
    <s v="Hired"/>
    <s v="Male"/>
    <n v="0"/>
    <s v="i6"/>
    <n v="14622"/>
    <x v="5329"/>
    <s v="0-20,000"/>
    <m/>
    <m/>
    <m/>
    <m/>
    <m/>
    <n v="24636.5"/>
    <n v="75121.25"/>
    <n v="50484.75"/>
    <n v="-51090.625"/>
    <n v="150848.375"/>
    <n v="14622"/>
  </r>
  <r>
    <n v="854129"/>
    <d v="2014-08-26T12:22:03"/>
    <s v="Hired"/>
    <s v="Male"/>
    <n v="0"/>
    <s v="i6"/>
    <n v="37532"/>
    <x v="5330"/>
    <s v="20001-40000"/>
    <m/>
    <m/>
    <m/>
    <m/>
    <m/>
    <n v="24661.5"/>
    <n v="75124.5"/>
    <n v="50463"/>
    <n v="-51033"/>
    <n v="150819"/>
    <n v="37532"/>
  </r>
  <r>
    <n v="800904"/>
    <d v="2014-08-26T12:16:41"/>
    <s v="Hired"/>
    <s v="Don’t want to say"/>
    <n v="0"/>
    <s v="i6"/>
    <n v="49509"/>
    <x v="5331"/>
    <s v="40001-60000"/>
    <m/>
    <m/>
    <m/>
    <m/>
    <m/>
    <n v="24653.25"/>
    <n v="75127.75"/>
    <n v="50474.5"/>
    <n v="-51058.5"/>
    <n v="150839.5"/>
    <n v="49509"/>
  </r>
  <r>
    <n v="569891"/>
    <d v="2014-08-27T15:35:08"/>
    <s v="Hired"/>
    <s v="Male"/>
    <n v="0"/>
    <s v="i6"/>
    <n v="2090"/>
    <x v="5332"/>
    <s v="0-20,000"/>
    <m/>
    <m/>
    <m/>
    <m/>
    <m/>
    <n v="24645"/>
    <n v="75131"/>
    <n v="50486"/>
    <n v="-51084"/>
    <n v="150860"/>
    <n v="2090"/>
  </r>
  <r>
    <n v="831300"/>
    <d v="2014-07-17T09:31:49"/>
    <s v="Hired"/>
    <s v="Female"/>
    <n v="0"/>
    <s v="i6"/>
    <n v="30756"/>
    <x v="5333"/>
    <s v="20001-40000"/>
    <m/>
    <m/>
    <m/>
    <m/>
    <m/>
    <n v="24669.75"/>
    <n v="75133"/>
    <n v="50463.25"/>
    <n v="-51025.125"/>
    <n v="150827.875"/>
    <n v="30756"/>
  </r>
  <r>
    <n v="782875"/>
    <d v="2014-08-01T07:47:53"/>
    <s v="Hired"/>
    <s v="Female"/>
    <n v="0"/>
    <s v="i6"/>
    <n v="54920"/>
    <x v="5334"/>
    <s v="40001-60000"/>
    <m/>
    <m/>
    <m/>
    <m/>
    <m/>
    <n v="24661.5"/>
    <n v="75135"/>
    <n v="50473.5"/>
    <n v="-51048.75"/>
    <n v="150845.25"/>
    <n v="54920"/>
  </r>
  <r>
    <n v="634766"/>
    <d v="2014-08-23T17:48:20"/>
    <s v="Hired"/>
    <s v="Female"/>
    <n v="0"/>
    <s v="c5"/>
    <n v="42226"/>
    <x v="5335"/>
    <s v="40001-60000"/>
    <m/>
    <m/>
    <m/>
    <m/>
    <m/>
    <n v="24653.25"/>
    <n v="75137"/>
    <n v="50483.75"/>
    <n v="-51072.375"/>
    <n v="150862.625"/>
    <n v="42226"/>
  </r>
  <r>
    <n v="118038"/>
    <d v="2014-07-24T16:44:06"/>
    <s v="Hired"/>
    <s v="Male"/>
    <n v="0"/>
    <s v="c5"/>
    <n v="39556"/>
    <x v="5336"/>
    <s v="20001-40000"/>
    <m/>
    <m/>
    <m/>
    <m/>
    <m/>
    <n v="24645"/>
    <n v="75139"/>
    <n v="50494"/>
    <n v="-51096"/>
    <n v="150880"/>
    <n v="39556"/>
  </r>
  <r>
    <n v="534433"/>
    <d v="2014-07-24T16:45:10"/>
    <s v="Hired"/>
    <s v="Male"/>
    <n v="0"/>
    <s v="c5"/>
    <n v="95832"/>
    <x v="5337"/>
    <s v="60001-100000"/>
    <m/>
    <m/>
    <m/>
    <m/>
    <m/>
    <n v="24636.5"/>
    <n v="75145"/>
    <n v="50508.5"/>
    <n v="-51126.25"/>
    <n v="150907.75"/>
    <n v="95832"/>
  </r>
  <r>
    <n v="623706"/>
    <d v="2014-07-26T09:53:21"/>
    <s v="Hired"/>
    <s v="Female"/>
    <n v="0"/>
    <s v="c5"/>
    <n v="47217"/>
    <x v="5338"/>
    <s v="40001-60000"/>
    <m/>
    <m/>
    <m/>
    <m/>
    <m/>
    <n v="24628"/>
    <n v="75135"/>
    <n v="50507"/>
    <n v="-51132.5"/>
    <n v="150895.5"/>
    <n v="47217"/>
  </r>
  <r>
    <n v="181703"/>
    <d v="2014-07-26T09:53:18"/>
    <s v="Hired"/>
    <s v="Don’t want to say"/>
    <n v="0"/>
    <s v="c5"/>
    <n v="71151"/>
    <x v="5339"/>
    <s v="60001-100000"/>
    <m/>
    <m/>
    <m/>
    <m/>
    <m/>
    <n v="24619.5"/>
    <n v="75137"/>
    <n v="50517.5"/>
    <n v="-51156.75"/>
    <n v="150913.25"/>
    <n v="71151"/>
  </r>
  <r>
    <n v="111469"/>
    <d v="2014-07-30T09:49:26"/>
    <s v="Hired"/>
    <s v="Female"/>
    <n v="0"/>
    <s v="c5"/>
    <n v="36419"/>
    <x v="5340"/>
    <s v="20001-40000"/>
    <m/>
    <m/>
    <m/>
    <m/>
    <m/>
    <n v="24611"/>
    <n v="75139"/>
    <n v="50528"/>
    <n v="-51181"/>
    <n v="150931"/>
    <n v="36419"/>
  </r>
  <r>
    <n v="910075"/>
    <d v="2014-08-05T18:47:44"/>
    <s v="Hired"/>
    <s v="Female"/>
    <n v="0"/>
    <s v="c5"/>
    <n v="16181"/>
    <x v="5341"/>
    <s v="0-20,000"/>
    <m/>
    <m/>
    <m/>
    <m/>
    <m/>
    <n v="24595"/>
    <n v="75145"/>
    <n v="50550"/>
    <n v="-51230"/>
    <n v="150970"/>
    <n v="16181"/>
  </r>
  <r>
    <n v="170666"/>
    <d v="2014-07-11T09:32:23"/>
    <s v="Rejected"/>
    <s v="Female"/>
    <n v="0"/>
    <s v="c5"/>
    <n v="63637"/>
    <x v="5342"/>
    <s v="60001-100000"/>
    <m/>
    <m/>
    <m/>
    <m/>
    <m/>
    <n v="24628"/>
    <n v="75151"/>
    <n v="50523"/>
    <n v="-51156.5"/>
    <n v="150935.5"/>
    <n v="63637"/>
  </r>
  <r>
    <n v="312655"/>
    <d v="2014-08-29T09:33:57"/>
    <s v="Hired"/>
    <s v="Female"/>
    <n v="0"/>
    <s v="c9"/>
    <n v="23726"/>
    <x v="4112"/>
    <s v="20001-40000"/>
    <m/>
    <m/>
    <m/>
    <m/>
    <m/>
    <n v="24619.5"/>
    <n v="75157"/>
    <n v="50537.5"/>
    <n v="-51186.75"/>
    <n v="150963.25"/>
    <n v="23726"/>
  </r>
  <r>
    <n v="634674"/>
    <d v="2014-07-31T03:04:14"/>
    <s v="Hired"/>
    <s v="Male"/>
    <n v="0"/>
    <s v="c5"/>
    <n v="63556"/>
    <x v="5343"/>
    <s v="60001-100000"/>
    <m/>
    <m/>
    <m/>
    <m/>
    <m/>
    <n v="24645"/>
    <n v="75163"/>
    <n v="50518"/>
    <n v="-51132"/>
    <n v="150940"/>
    <n v="63556"/>
  </r>
  <r>
    <n v="574495"/>
    <d v="2014-07-31T03:05:09"/>
    <s v="Hired"/>
    <s v="Male"/>
    <n v="0"/>
    <s v="c5"/>
    <n v="23537"/>
    <x v="5344"/>
    <s v="20001-40000"/>
    <m/>
    <m/>
    <m/>
    <m/>
    <m/>
    <n v="24636.5"/>
    <n v="75163.25"/>
    <n v="50526.75"/>
    <n v="-51153.625"/>
    <n v="150953.375"/>
    <n v="23537"/>
  </r>
  <r>
    <n v="795229"/>
    <d v="2014-08-02T18:30:52"/>
    <s v="Hired"/>
    <s v="Male"/>
    <n v="0"/>
    <s v="c5"/>
    <n v="42487"/>
    <x v="5345"/>
    <s v="40001-60000"/>
    <m/>
    <m/>
    <m/>
    <m/>
    <m/>
    <n v="24661.5"/>
    <n v="75163.5"/>
    <n v="50502"/>
    <n v="-51091.5"/>
    <n v="150916.5"/>
    <n v="42487"/>
  </r>
  <r>
    <n v="101339"/>
    <d v="2014-08-03T09:18:11"/>
    <s v="Hired"/>
    <s v="Male"/>
    <n v="0"/>
    <s v="c9"/>
    <n v="6604"/>
    <x v="5346"/>
    <s v="0-20,000"/>
    <m/>
    <m/>
    <m/>
    <m/>
    <m/>
    <n v="24653.25"/>
    <n v="75163.75"/>
    <n v="50510.5"/>
    <n v="-51112.5"/>
    <n v="150929.5"/>
    <n v="6604"/>
  </r>
  <r>
    <n v="964866"/>
    <d v="2014-08-03T09:15:56"/>
    <s v="Rejected"/>
    <s v="Don’t want to say"/>
    <n v="0"/>
    <s v="c9"/>
    <n v="77654"/>
    <x v="5347"/>
    <s v="60001-100000"/>
    <m/>
    <m/>
    <m/>
    <m/>
    <m/>
    <n v="24678"/>
    <n v="75164"/>
    <n v="50486"/>
    <n v="-51051"/>
    <n v="150893"/>
    <n v="77654"/>
  </r>
  <r>
    <n v="602766"/>
    <d v="2014-08-16T16:04:34"/>
    <s v="Hired"/>
    <s v="Male"/>
    <n v="0"/>
    <s v="c9"/>
    <n v="76581"/>
    <x v="3165"/>
    <s v="60001-100000"/>
    <m/>
    <m/>
    <m/>
    <m/>
    <m/>
    <n v="24669.75"/>
    <n v="75163.25"/>
    <n v="50493.5"/>
    <n v="-51070.5"/>
    <n v="150903.5"/>
    <n v="76581"/>
  </r>
  <r>
    <n v="544249"/>
    <d v="2014-08-11T07:57:49"/>
    <s v="Hired"/>
    <s v="Female"/>
    <n v="0"/>
    <s v="c9"/>
    <n v="54308"/>
    <x v="5348"/>
    <s v="40001-60000"/>
    <m/>
    <m/>
    <m/>
    <m/>
    <m/>
    <n v="24661.5"/>
    <n v="75151"/>
    <n v="50489.5"/>
    <n v="-51072.75"/>
    <n v="150885.25"/>
    <n v="54308"/>
  </r>
  <r>
    <n v="181724"/>
    <d v="2014-07-22T09:31:50"/>
    <s v="Hired"/>
    <s v="Male"/>
    <n v="0"/>
    <s v="c5"/>
    <n v="40027"/>
    <x v="5349"/>
    <s v="40001-60000"/>
    <m/>
    <m/>
    <m/>
    <m/>
    <m/>
    <n v="24653.25"/>
    <n v="75157"/>
    <n v="50503.75"/>
    <n v="-51102.375"/>
    <n v="150912.625"/>
    <n v="40027"/>
  </r>
  <r>
    <n v="491865"/>
    <d v="2014-08-12T09:31:53"/>
    <s v="Hired"/>
    <s v="Female"/>
    <n v="0"/>
    <s v="c5"/>
    <n v="50726"/>
    <x v="2996"/>
    <s v="40001-60000"/>
    <m/>
    <m/>
    <m/>
    <m/>
    <m/>
    <n v="24645"/>
    <n v="75163"/>
    <n v="50518"/>
    <n v="-51132"/>
    <n v="150940"/>
    <n v="50726"/>
  </r>
  <r>
    <n v="994547"/>
    <d v="2014-07-22T09:31:23"/>
    <s v="Rejected"/>
    <s v="Male"/>
    <n v="0"/>
    <s v="c9"/>
    <n v="24324"/>
    <x v="5350"/>
    <s v="20001-40000"/>
    <m/>
    <m/>
    <m/>
    <m/>
    <m/>
    <n v="24636.5"/>
    <n v="75163.25"/>
    <n v="50526.75"/>
    <n v="-51153.625"/>
    <n v="150953.375"/>
    <n v="24324"/>
  </r>
  <r>
    <n v="472159"/>
    <d v="2014-07-22T09:37:53"/>
    <s v="Hired"/>
    <s v="Male"/>
    <n v="0"/>
    <s v="c9"/>
    <n v="21527"/>
    <x v="5351"/>
    <s v="20001-40000"/>
    <m/>
    <m/>
    <m/>
    <m/>
    <m/>
    <n v="24661.5"/>
    <n v="75163.5"/>
    <n v="50502"/>
    <n v="-51091.5"/>
    <n v="150916.5"/>
    <n v="21527"/>
  </r>
  <r>
    <n v="214831"/>
    <d v="2014-07-22T09:32:27"/>
    <s v="Hired"/>
    <s v="Female"/>
    <n v="0"/>
    <s v="c9"/>
    <n v="64561"/>
    <x v="5352"/>
    <s v="60001-100000"/>
    <m/>
    <m/>
    <m/>
    <m/>
    <m/>
    <n v="24687.25"/>
    <n v="75163.75"/>
    <n v="50476.5"/>
    <n v="-51027.5"/>
    <n v="150878.5"/>
    <n v="64561"/>
  </r>
  <r>
    <n v="469291"/>
    <d v="2014-08-15T17:32:26"/>
    <s v="Hired"/>
    <s v="Female"/>
    <n v="0"/>
    <s v="c9"/>
    <n v="2418"/>
    <x v="5353"/>
    <s v="0-20,000"/>
    <m/>
    <m/>
    <m/>
    <m/>
    <m/>
    <n v="24678"/>
    <n v="75164"/>
    <n v="50486"/>
    <n v="-51051"/>
    <n v="150893"/>
    <n v="2418"/>
  </r>
  <r>
    <n v="520857"/>
    <d v="2014-08-21T16:04:05"/>
    <s v="Hired"/>
    <s v="Don’t want to say"/>
    <n v="0"/>
    <s v="c9"/>
    <n v="82095"/>
    <x v="5354"/>
    <s v="60001-100000"/>
    <m/>
    <m/>
    <m/>
    <m/>
    <m/>
    <n v="24705.75"/>
    <n v="75187.5"/>
    <n v="50481.75"/>
    <n v="-51016.875"/>
    <n v="150910.125"/>
    <n v="82095"/>
  </r>
  <r>
    <n v="70068"/>
    <d v="2014-08-27T19:50:23"/>
    <s v="Hired"/>
    <s v="Male"/>
    <n v="0"/>
    <s v="c9"/>
    <n v="69583"/>
    <x v="1899"/>
    <s v="60001-100000"/>
    <m/>
    <m/>
    <m/>
    <m/>
    <m/>
    <n v="24696.5"/>
    <n v="75163.5"/>
    <n v="50467"/>
    <n v="-51004"/>
    <n v="150864"/>
    <n v="69583"/>
  </r>
  <r>
    <n v="469233"/>
    <d v="2014-08-26T09:31:21"/>
    <s v="Hired"/>
    <s v="Male"/>
    <n v="0"/>
    <s v="i5"/>
    <n v="23772"/>
    <x v="5355"/>
    <s v="20001-40000"/>
    <m/>
    <m/>
    <m/>
    <m/>
    <m/>
    <n v="24687.25"/>
    <n v="75163.75"/>
    <n v="50476.5"/>
    <n v="-51027.5"/>
    <n v="150878.5"/>
    <n v="23772"/>
  </r>
  <r>
    <n v="592432"/>
    <d v="2014-08-28T14:35:38"/>
    <s v="Hired"/>
    <s v="Male"/>
    <n v="0"/>
    <s v="i5"/>
    <n v="10144"/>
    <x v="5356"/>
    <s v="0-20,000"/>
    <m/>
    <m/>
    <m/>
    <m/>
    <m/>
    <n v="24715"/>
    <n v="75164"/>
    <n v="50449"/>
    <n v="-50958.5"/>
    <n v="150837.5"/>
    <n v="10144"/>
  </r>
  <r>
    <n v="576494"/>
    <d v="2014-08-28T18:28:52"/>
    <s v="Hired"/>
    <s v="Male"/>
    <n v="0"/>
    <s v="i5"/>
    <n v="44526"/>
    <x v="5357"/>
    <s v="40001-60000"/>
    <m/>
    <m/>
    <m/>
    <m/>
    <m/>
    <n v="24745.75"/>
    <n v="75187.5"/>
    <n v="50441.75"/>
    <n v="-50916.875"/>
    <n v="150850.125"/>
    <n v="44526"/>
  </r>
  <r>
    <n v="910136"/>
    <d v="2014-08-28T18:29:27"/>
    <s v="Hired"/>
    <s v="Female"/>
    <n v="0"/>
    <s v="i5"/>
    <n v="52402"/>
    <x v="4823"/>
    <s v="40001-60000"/>
    <m/>
    <m/>
    <m/>
    <m/>
    <m/>
    <n v="24735.5"/>
    <n v="75211"/>
    <n v="50475.5"/>
    <n v="-50977.75"/>
    <n v="150924.25"/>
    <n v="52402"/>
  </r>
  <r>
    <n v="986428"/>
    <d v="2014-08-27T09:31:21"/>
    <s v="Hired"/>
    <s v="Male"/>
    <n v="0"/>
    <s v="c5"/>
    <n v="13969"/>
    <x v="5358"/>
    <s v="0-20,000"/>
    <m/>
    <m/>
    <m/>
    <m/>
    <m/>
    <n v="24725.25"/>
    <n v="75234.5"/>
    <n v="50509.25"/>
    <n v="-51038.625"/>
    <n v="150998.375"/>
    <n v="13969"/>
  </r>
  <r>
    <n v="930316"/>
    <d v="2014-08-27T21:25:57"/>
    <s v="Rejected"/>
    <s v="Male"/>
    <n v="0"/>
    <s v="c5"/>
    <n v="91546"/>
    <x v="5359"/>
    <s v="60001-100000"/>
    <m/>
    <m/>
    <m/>
    <m/>
    <m/>
    <n v="24756"/>
    <n v="75258"/>
    <n v="50502"/>
    <n v="-50997"/>
    <n v="151011"/>
    <n v="91546"/>
  </r>
  <r>
    <n v="34301"/>
    <d v="2014-08-27T21:27:55"/>
    <s v="Rejected"/>
    <s v="Male"/>
    <n v="0"/>
    <s v="c5"/>
    <n v="13802"/>
    <x v="3224"/>
    <s v="0-20,000"/>
    <m/>
    <m/>
    <m/>
    <m/>
    <m/>
    <n v="24745.75"/>
    <n v="75187.5"/>
    <n v="50441.75"/>
    <n v="-50916.875"/>
    <n v="150850.125"/>
    <n v="13802"/>
  </r>
  <r>
    <n v="203823"/>
    <d v="2014-08-27T21:26:46"/>
    <s v="Hired"/>
    <s v="Female"/>
    <n v="0"/>
    <s v="c5"/>
    <n v="38047"/>
    <x v="5360"/>
    <s v="20001-40000"/>
    <m/>
    <m/>
    <m/>
    <m/>
    <m/>
    <n v="24792.5"/>
    <n v="75211"/>
    <n v="50418.5"/>
    <n v="-50835.25"/>
    <n v="150838.75"/>
    <n v="38047"/>
  </r>
  <r>
    <n v="609607"/>
    <d v="2014-08-06T09:32:32"/>
    <s v="Hired"/>
    <s v="Male"/>
    <n v="0"/>
    <s v="i5"/>
    <n v="36294"/>
    <x v="5361"/>
    <s v="20001-40000"/>
    <m/>
    <m/>
    <m/>
    <m/>
    <m/>
    <n v="24774.25"/>
    <n v="75234.5"/>
    <n v="50460.25"/>
    <n v="-50916.125"/>
    <n v="150924.875"/>
    <n v="36294"/>
  </r>
  <r>
    <n v="580000"/>
    <d v="2014-07-23T09:31:16"/>
    <s v="Hired"/>
    <s v="Male"/>
    <n v="0"/>
    <s v="c8"/>
    <n v="62097"/>
    <x v="3556"/>
    <s v="60001-100000"/>
    <m/>
    <m/>
    <m/>
    <m/>
    <m/>
    <n v="24756"/>
    <n v="75258"/>
    <n v="50502"/>
    <n v="-50997"/>
    <n v="151011"/>
    <n v="62097"/>
  </r>
  <r>
    <n v="968762"/>
    <d v="2014-08-11T15:53:17"/>
    <s v="Hired"/>
    <s v="Male"/>
    <n v="0"/>
    <s v="i1"/>
    <n v="92420"/>
    <x v="5362"/>
    <s v="60001-100000"/>
    <m/>
    <m/>
    <m/>
    <m/>
    <m/>
    <n v="24745.75"/>
    <n v="75278.75"/>
    <n v="50533"/>
    <n v="-51053.75"/>
    <n v="151078.25"/>
    <n v="92420"/>
  </r>
  <r>
    <n v="653469"/>
    <d v="2014-08-11T15:54:23"/>
    <s v="Hired"/>
    <s v="Female"/>
    <n v="0"/>
    <s v="i1"/>
    <n v="57993"/>
    <x v="5363"/>
    <s v="40001-60000"/>
    <m/>
    <m/>
    <m/>
    <m/>
    <m/>
    <n v="24735.5"/>
    <n v="75211"/>
    <n v="50475.5"/>
    <n v="-50977.75"/>
    <n v="150924.25"/>
    <n v="57993"/>
  </r>
  <r>
    <n v="246856"/>
    <d v="2014-07-31T09:34:03"/>
    <s v="Hired"/>
    <s v="Female"/>
    <n v="0"/>
    <s v="i6"/>
    <n v="24756"/>
    <x v="3255"/>
    <s v="20001-40000"/>
    <m/>
    <m/>
    <m/>
    <m/>
    <m/>
    <n v="24725.25"/>
    <n v="75234.5"/>
    <n v="50509.25"/>
    <n v="-51038.625"/>
    <n v="150998.375"/>
    <n v="24756"/>
  </r>
  <r>
    <n v="631532"/>
    <d v="2014-07-29T17:32:10"/>
    <s v="Hired"/>
    <s v="Female"/>
    <n v="0"/>
    <s v="b9"/>
    <n v="96610"/>
    <x v="5364"/>
    <s v="60001-100000"/>
    <m/>
    <m/>
    <m/>
    <m/>
    <m/>
    <n v="24715"/>
    <n v="75258"/>
    <n v="50543"/>
    <n v="-51099.5"/>
    <n v="151072.5"/>
    <n v="96610"/>
  </r>
  <r>
    <n v="856783"/>
    <d v="2014-07-29T17:32:41"/>
    <s v="Rejected"/>
    <s v="Female"/>
    <n v="0"/>
    <s v="b9"/>
    <n v="88276"/>
    <x v="5365"/>
    <s v="60001-100000"/>
    <m/>
    <m/>
    <m/>
    <m/>
    <m/>
    <n v="24705.75"/>
    <n v="75187.5"/>
    <n v="50481.75"/>
    <n v="-51016.875"/>
    <n v="150910.125"/>
    <n v="88276"/>
  </r>
  <r>
    <n v="294317"/>
    <d v="2014-07-29T17:33:33"/>
    <s v="Rejected"/>
    <s v="Female"/>
    <n v="0"/>
    <s v="b9"/>
    <n v="85400"/>
    <x v="5366"/>
    <s v="60001-100000"/>
    <m/>
    <m/>
    <m/>
    <m/>
    <m/>
    <n v="24696.5"/>
    <n v="75163.5"/>
    <n v="50467"/>
    <n v="-51004"/>
    <n v="150864"/>
    <n v="85400"/>
  </r>
  <r>
    <n v="471224"/>
    <d v="2014-07-30T16:08:14"/>
    <s v="Hired"/>
    <s v="Male"/>
    <n v="0"/>
    <s v="b9"/>
    <n v="36681"/>
    <x v="5367"/>
    <s v="20001-40000"/>
    <m/>
    <m/>
    <m/>
    <m/>
    <m/>
    <n v="24687.25"/>
    <n v="75157"/>
    <n v="50469.75"/>
    <n v="-51017.375"/>
    <n v="150861.625"/>
    <n v="36681"/>
  </r>
  <r>
    <n v="524337"/>
    <d v="2014-07-24T09:31:51"/>
    <s v="Hired"/>
    <s v="Male"/>
    <n v="0"/>
    <s v="c5"/>
    <n v="84524"/>
    <x v="5368"/>
    <s v="60001-100000"/>
    <m/>
    <m/>
    <m/>
    <m/>
    <m/>
    <n v="24678"/>
    <n v="75163"/>
    <n v="50485"/>
    <n v="-51049.5"/>
    <n v="150890.5"/>
    <n v="84524"/>
  </r>
  <r>
    <n v="946203"/>
    <d v="2014-07-30T04:06:51"/>
    <s v="Hired"/>
    <s v="Female"/>
    <n v="0"/>
    <s v="c5"/>
    <n v="72462"/>
    <x v="5369"/>
    <s v="60001-100000"/>
    <m/>
    <m/>
    <m/>
    <m/>
    <m/>
    <n v="24669.75"/>
    <n v="75145"/>
    <n v="50475.25"/>
    <n v="-51043.125"/>
    <n v="150857.875"/>
    <n v="72462"/>
  </r>
  <r>
    <n v="519413"/>
    <d v="2014-07-30T04:07:52"/>
    <s v="Hired"/>
    <s v="Male"/>
    <n v="0"/>
    <s v="c5"/>
    <n v="7774"/>
    <x v="5370"/>
    <s v="0-20,000"/>
    <m/>
    <m/>
    <m/>
    <m/>
    <m/>
    <n v="24661.5"/>
    <n v="75151"/>
    <n v="50489.5"/>
    <n v="-51072.75"/>
    <n v="150885.25"/>
    <n v="7774"/>
  </r>
  <r>
    <n v="481753"/>
    <d v="2014-07-30T09:24:23"/>
    <s v="Hired"/>
    <s v="Female"/>
    <n v="0"/>
    <s v="c5"/>
    <n v="98350"/>
    <x v="5371"/>
    <s v="60001-100000"/>
    <m/>
    <m/>
    <m/>
    <m/>
    <m/>
    <n v="24687.25"/>
    <n v="75157"/>
    <n v="50469.75"/>
    <n v="-51017.375"/>
    <n v="150861.625"/>
    <n v="98350"/>
  </r>
  <r>
    <n v="218458"/>
    <d v="2014-08-05T11:22:07"/>
    <s v="Hired"/>
    <s v="Male"/>
    <n v="0"/>
    <s v="c5"/>
    <n v="49148"/>
    <x v="5372"/>
    <s v="40001-60000"/>
    <m/>
    <m/>
    <m/>
    <m/>
    <m/>
    <n v="24678"/>
    <n v="75139"/>
    <n v="50461"/>
    <n v="-51013.5"/>
    <n v="150830.5"/>
    <n v="49148"/>
  </r>
  <r>
    <n v="309231"/>
    <d v="2014-08-05T11:23:09"/>
    <s v="Hired"/>
    <s v="Male"/>
    <n v="0"/>
    <s v="c5"/>
    <n v="84249"/>
    <x v="5373"/>
    <s v="60001-100000"/>
    <m/>
    <m/>
    <m/>
    <m/>
    <m/>
    <n v="24669.75"/>
    <n v="75145"/>
    <n v="50475.25"/>
    <n v="-51043.125"/>
    <n v="150857.875"/>
    <n v="84249"/>
  </r>
  <r>
    <n v="282766"/>
    <d v="2014-08-28T16:50:25"/>
    <s v="Hired"/>
    <s v="Male"/>
    <n v="0"/>
    <s v="i5"/>
    <n v="50287"/>
    <x v="5374"/>
    <s v="40001-60000"/>
    <m/>
    <m/>
    <m/>
    <m/>
    <m/>
    <n v="24661.5"/>
    <n v="75135"/>
    <n v="50473.5"/>
    <n v="-51048.75"/>
    <n v="150845.25"/>
    <n v="50287"/>
  </r>
  <r>
    <n v="55764"/>
    <d v="2014-08-08T22:27:19"/>
    <s v="Hired"/>
    <s v="Male"/>
    <n v="0"/>
    <s v="c5"/>
    <n v="65442"/>
    <x v="5375"/>
    <s v="60001-100000"/>
    <m/>
    <m/>
    <m/>
    <m/>
    <m/>
    <n v="24653.25"/>
    <n v="75137"/>
    <n v="50483.75"/>
    <n v="-51072.375"/>
    <n v="150862.625"/>
    <n v="65442"/>
  </r>
  <r>
    <n v="141436"/>
    <d v="2014-08-04T09:33:51"/>
    <s v="Hired"/>
    <s v="Female"/>
    <n v="0"/>
    <s v="c5"/>
    <n v="57496"/>
    <x v="5376"/>
    <s v="40001-60000"/>
    <m/>
    <m/>
    <m/>
    <m/>
    <m/>
    <n v="24645"/>
    <n v="75139"/>
    <n v="50494"/>
    <n v="-51096"/>
    <n v="150880"/>
    <n v="57496"/>
  </r>
  <r>
    <n v="934067"/>
    <d v="2014-08-04T09:35:46"/>
    <s v="Hired"/>
    <s v="Female"/>
    <n v="0"/>
    <s v="c5"/>
    <n v="16902"/>
    <x v="5377"/>
    <s v="0-20,000"/>
    <m/>
    <m/>
    <m/>
    <m/>
    <m/>
    <n v="24636.5"/>
    <n v="75145"/>
    <n v="50508.5"/>
    <n v="-51126.25"/>
    <n v="150907.75"/>
    <n v="16902"/>
  </r>
  <r>
    <n v="839964"/>
    <d v="2014-08-04T09:33:23"/>
    <s v="Hired"/>
    <s v="Female"/>
    <n v="0"/>
    <s v="c5"/>
    <n v="83294"/>
    <x v="5378"/>
    <s v="60001-100000"/>
    <m/>
    <m/>
    <m/>
    <m/>
    <m/>
    <n v="24661.5"/>
    <n v="75151"/>
    <n v="50489.5"/>
    <n v="-51072.75"/>
    <n v="150885.25"/>
    <n v="83294"/>
  </r>
  <r>
    <n v="850081"/>
    <d v="2014-08-06T18:54:44"/>
    <s v="Hired"/>
    <s v="Male"/>
    <n v="0"/>
    <s v="c5"/>
    <n v="42812"/>
    <x v="5379"/>
    <s v="40001-60000"/>
    <m/>
    <m/>
    <m/>
    <m/>
    <m/>
    <n v="24653.25"/>
    <n v="75137"/>
    <n v="50483.75"/>
    <n v="-51072.375"/>
    <n v="150862.625"/>
    <n v="42812"/>
  </r>
  <r>
    <n v="55168"/>
    <d v="2014-08-15T10:05:13"/>
    <s v="Rejected"/>
    <s v="Male"/>
    <n v="0"/>
    <s v="c5"/>
    <n v="37354"/>
    <x v="5380"/>
    <s v="20001-40000"/>
    <m/>
    <m/>
    <m/>
    <m/>
    <m/>
    <n v="24645"/>
    <n v="75139"/>
    <n v="50494"/>
    <n v="-51096"/>
    <n v="150880"/>
    <n v="37354"/>
  </r>
  <r>
    <n v="543245"/>
    <d v="2014-08-15T10:05:47"/>
    <s v="Hired"/>
    <s v="Female"/>
    <n v="0"/>
    <s v="c5"/>
    <n v="54473"/>
    <x v="5381"/>
    <s v="40001-60000"/>
    <m/>
    <m/>
    <m/>
    <m/>
    <m/>
    <n v="24636.5"/>
    <n v="75145"/>
    <n v="50508.5"/>
    <n v="-51126.25"/>
    <n v="150907.75"/>
    <n v="54473"/>
  </r>
  <r>
    <n v="322454"/>
    <d v="2014-08-15T10:07:52"/>
    <s v="Hired"/>
    <s v="Male"/>
    <n v="0"/>
    <s v="c5"/>
    <n v="99824"/>
    <x v="5382"/>
    <s v="60001-100000"/>
    <m/>
    <m/>
    <m/>
    <m/>
    <m/>
    <n v="24628"/>
    <n v="75151"/>
    <n v="50523"/>
    <n v="-51156.5"/>
    <n v="150935.5"/>
    <n v="99824"/>
  </r>
  <r>
    <n v="20989"/>
    <d v="2014-08-11T09:32:13"/>
    <s v="Hired"/>
    <s v="Female"/>
    <n v="0"/>
    <s v="c9"/>
    <n v="60605"/>
    <x v="5383"/>
    <s v="60001-100000"/>
    <m/>
    <m/>
    <m/>
    <m/>
    <m/>
    <n v="24619.5"/>
    <n v="75137"/>
    <n v="50517.5"/>
    <n v="-51156.75"/>
    <n v="150913.25"/>
    <n v="60605"/>
  </r>
  <r>
    <n v="800047"/>
    <d v="2014-08-07T07:27:49"/>
    <s v="Hired"/>
    <s v="Female"/>
    <n v="0"/>
    <s v="c9"/>
    <n v="31737"/>
    <x v="5384"/>
    <s v="20001-40000"/>
    <m/>
    <m/>
    <m/>
    <m/>
    <m/>
    <n v="24611"/>
    <n v="75139"/>
    <n v="50528"/>
    <n v="-51181"/>
    <n v="150931"/>
    <n v="31737"/>
  </r>
  <r>
    <n v="467278"/>
    <d v="2014-08-07T07:29:22"/>
    <s v="Hired"/>
    <s v="Male"/>
    <n v="0"/>
    <s v="c9"/>
    <n v="18647"/>
    <x v="5385"/>
    <s v="0-20,000"/>
    <m/>
    <m/>
    <m/>
    <m/>
    <m/>
    <n v="24595"/>
    <n v="75145"/>
    <n v="50550"/>
    <n v="-51230"/>
    <n v="150970"/>
    <n v="18647"/>
  </r>
  <r>
    <n v="280940"/>
    <d v="2014-08-07T07:30:34"/>
    <s v="Rejected"/>
    <s v="Male"/>
    <n v="0"/>
    <s v="c9"/>
    <n v="37833"/>
    <x v="5386"/>
    <s v="20001-40000"/>
    <m/>
    <m/>
    <m/>
    <m/>
    <m/>
    <n v="24628"/>
    <n v="75151"/>
    <n v="50523"/>
    <n v="-51156.5"/>
    <n v="150935.5"/>
    <n v="37833"/>
  </r>
  <r>
    <n v="981779"/>
    <d v="2014-08-12T21:56:12"/>
    <s v="Hired"/>
    <s v="Male"/>
    <n v="0"/>
    <s v="i5"/>
    <n v="27537"/>
    <x v="5387"/>
    <s v="20001-40000"/>
    <m/>
    <m/>
    <m/>
    <m/>
    <m/>
    <n v="24619.5"/>
    <n v="75157"/>
    <n v="50537.5"/>
    <n v="-51186.75"/>
    <n v="150963.25"/>
    <n v="27537"/>
  </r>
  <r>
    <n v="541258"/>
    <d v="2014-08-07T16:22:36"/>
    <s v="Hired"/>
    <s v="Male"/>
    <n v="0"/>
    <s v="b9"/>
    <n v="37896"/>
    <x v="5388"/>
    <s v="20001-40000"/>
    <m/>
    <m/>
    <m/>
    <m/>
    <m/>
    <n v="24611"/>
    <n v="75163"/>
    <n v="50552"/>
    <n v="-51217"/>
    <n v="150991"/>
    <n v="37896"/>
  </r>
  <r>
    <n v="763252"/>
    <d v="2014-08-19T09:32:01"/>
    <s v="Hired"/>
    <s v="Male"/>
    <n v="0"/>
    <s v="i5"/>
    <n v="42231"/>
    <x v="5389"/>
    <s v="40001-60000"/>
    <m/>
    <m/>
    <m/>
    <m/>
    <m/>
    <n v="24595"/>
    <n v="75163.25"/>
    <n v="50568.25"/>
    <n v="-51257.375"/>
    <n v="151015.625"/>
    <n v="42231"/>
  </r>
  <r>
    <n v="576187"/>
    <d v="2014-08-07T08:55:46"/>
    <s v="Hired"/>
    <s v="Male"/>
    <n v="0"/>
    <s v="i7"/>
    <n v="52210"/>
    <x v="5390"/>
    <s v="40001-60000"/>
    <m/>
    <m/>
    <m/>
    <m/>
    <m/>
    <n v="24579"/>
    <n v="75163.5"/>
    <n v="50584.5"/>
    <n v="-51297.75"/>
    <n v="151040.25"/>
    <n v="52210"/>
  </r>
  <r>
    <n v="608018"/>
    <d v="2014-08-21T09:33:00"/>
    <s v="Hired"/>
    <s v="Female"/>
    <n v="0"/>
    <s v="c9"/>
    <n v="83678"/>
    <x v="5391"/>
    <s v="60001-100000"/>
    <m/>
    <m/>
    <m/>
    <m/>
    <m/>
    <n v="24563"/>
    <n v="75163.75"/>
    <n v="50600.75"/>
    <n v="-51338.125"/>
    <n v="151064.875"/>
    <n v="83678"/>
  </r>
  <r>
    <n v="438895"/>
    <d v="2014-08-21T09:34:24"/>
    <s v="Hired"/>
    <s v="Female"/>
    <n v="0"/>
    <s v="c9"/>
    <n v="73323"/>
    <x v="5392"/>
    <s v="60001-100000"/>
    <m/>
    <m/>
    <m/>
    <m/>
    <m/>
    <n v="24547"/>
    <n v="75163"/>
    <n v="50616"/>
    <n v="-51377"/>
    <n v="151087"/>
    <n v="73323"/>
  </r>
  <r>
    <n v="649743"/>
    <d v="2014-08-14T09:31:25"/>
    <s v="Hired"/>
    <s v="Male"/>
    <n v="0"/>
    <s v="c9"/>
    <n v="36760"/>
    <x v="5393"/>
    <s v="20001-40000"/>
    <m/>
    <m/>
    <m/>
    <m/>
    <m/>
    <n v="24545.25"/>
    <n v="75163.25"/>
    <n v="50618"/>
    <n v="-51381.75"/>
    <n v="151090.25"/>
    <n v="36760"/>
  </r>
  <r>
    <n v="114306"/>
    <d v="2014-08-15T09:32:07"/>
    <s v="Hired"/>
    <s v="Male"/>
    <n v="0"/>
    <s v="i6"/>
    <n v="48320"/>
    <x v="5394"/>
    <s v="40001-60000"/>
    <m/>
    <m/>
    <m/>
    <m/>
    <m/>
    <n v="24543.5"/>
    <n v="75163.5"/>
    <n v="50620"/>
    <n v="-51386.5"/>
    <n v="151093.5"/>
    <n v="48320"/>
  </r>
  <r>
    <n v="948487"/>
    <d v="2014-08-11T09:32:25"/>
    <s v="Hired"/>
    <s v="Female"/>
    <n v="0"/>
    <s v="i7"/>
    <n v="97686"/>
    <x v="5395"/>
    <s v="60001-100000"/>
    <m/>
    <m/>
    <m/>
    <m/>
    <m/>
    <n v="24541.75"/>
    <n v="75163.75"/>
    <n v="50622"/>
    <n v="-51391.25"/>
    <n v="151096.75"/>
    <n v="97686"/>
  </r>
  <r>
    <n v="496594"/>
    <d v="2014-08-04T09:31:35"/>
    <s v="Hired"/>
    <s v="Male"/>
    <n v="0"/>
    <s v="c5"/>
    <n v="98665"/>
    <x v="5396"/>
    <s v="60001-100000"/>
    <m/>
    <m/>
    <m/>
    <m/>
    <m/>
    <n v="24540"/>
    <n v="75163"/>
    <n v="50623"/>
    <n v="-51394.5"/>
    <n v="151097.5"/>
    <n v="98665"/>
  </r>
  <r>
    <n v="400371"/>
    <d v="2014-08-08T19:27:26"/>
    <s v="Hired"/>
    <s v="Male"/>
    <n v="0"/>
    <s v="c9"/>
    <n v="2176"/>
    <x v="5397"/>
    <s v="0-20,000"/>
    <m/>
    <m/>
    <m/>
    <m/>
    <m/>
    <n v="24515"/>
    <n v="75145"/>
    <n v="50630"/>
    <n v="-51430"/>
    <n v="151090"/>
    <n v="2176"/>
  </r>
  <r>
    <n v="440318"/>
    <d v="2014-08-08T19:27:04"/>
    <s v="Hired"/>
    <s v="Female"/>
    <n v="0"/>
    <s v="c9"/>
    <n v="35977"/>
    <x v="5398"/>
    <s v="20001-40000"/>
    <m/>
    <m/>
    <m/>
    <m/>
    <m/>
    <n v="24543.5"/>
    <n v="75151"/>
    <n v="50607.5"/>
    <n v="-51367.75"/>
    <n v="151062.25"/>
    <n v="35977"/>
  </r>
  <r>
    <n v="937905"/>
    <d v="2014-08-08T19:29:15"/>
    <s v="Hired"/>
    <s v="Male"/>
    <n v="0"/>
    <s v="c9"/>
    <n v="94032"/>
    <x v="5399"/>
    <s v="60001-100000"/>
    <m/>
    <m/>
    <m/>
    <m/>
    <m/>
    <n v="24541.75"/>
    <n v="75157"/>
    <n v="50615.25"/>
    <n v="-51381.125"/>
    <n v="151079.875"/>
    <n v="94032"/>
  </r>
  <r>
    <n v="538330"/>
    <d v="2014-08-08T09:32:34"/>
    <s v="Hired"/>
    <s v="Female"/>
    <n v="0"/>
    <s v="i7"/>
    <n v="52310"/>
    <x v="5400"/>
    <s v="40001-60000"/>
    <m/>
    <m/>
    <m/>
    <m/>
    <m/>
    <n v="24540"/>
    <n v="75139"/>
    <n v="50599"/>
    <n v="-51358.5"/>
    <n v="151037.5"/>
    <n v="52310"/>
  </r>
  <r>
    <n v="320458"/>
    <d v="2014-08-08T09:36:28"/>
    <s v="Hired"/>
    <s v="Female"/>
    <n v="0"/>
    <s v="i7"/>
    <n v="4239"/>
    <x v="5401"/>
    <s v="0-20,000"/>
    <m/>
    <m/>
    <m/>
    <m/>
    <m/>
    <n v="24515"/>
    <n v="75145"/>
    <n v="50630"/>
    <n v="-51430"/>
    <n v="151090"/>
    <n v="4239"/>
  </r>
  <r>
    <n v="884604"/>
    <d v="2014-08-18T09:33:17"/>
    <s v="Hired"/>
    <s v="Male"/>
    <n v="0"/>
    <s v="c5"/>
    <n v="78962"/>
    <x v="3547"/>
    <s v="60001-100000"/>
    <m/>
    <m/>
    <m/>
    <m/>
    <m/>
    <n v="24543.5"/>
    <n v="75151"/>
    <n v="50607.5"/>
    <n v="-51367.75"/>
    <n v="151062.25"/>
    <n v="78962"/>
  </r>
  <r>
    <n v="287111"/>
    <d v="2014-08-19T10:46:59"/>
    <s v="Hired"/>
    <s v="Male"/>
    <n v="0"/>
    <s v="c5"/>
    <n v="18169"/>
    <x v="3795"/>
    <s v="0-20,000"/>
    <m/>
    <m/>
    <m/>
    <m/>
    <m/>
    <n v="24541.75"/>
    <n v="75137"/>
    <n v="50595.25"/>
    <n v="-51351.125"/>
    <n v="151029.875"/>
    <n v="18169"/>
  </r>
  <r>
    <n v="526382"/>
    <d v="2014-08-19T10:53:29"/>
    <s v="Hired"/>
    <s v="Male"/>
    <n v="0"/>
    <s v="c5"/>
    <n v="19572"/>
    <x v="1327"/>
    <s v="0-20,000"/>
    <m/>
    <m/>
    <m/>
    <m/>
    <m/>
    <n v="24547"/>
    <n v="75139"/>
    <n v="50592"/>
    <n v="-51341"/>
    <n v="151027"/>
    <n v="19572"/>
  </r>
  <r>
    <n v="750015"/>
    <d v="2014-08-19T10:54:18"/>
    <s v="Hired"/>
    <s v="Male"/>
    <n v="0"/>
    <s v="c5"/>
    <n v="4938"/>
    <x v="5402"/>
    <s v="0-20,000"/>
    <m/>
    <m/>
    <m/>
    <m/>
    <m/>
    <n v="24595"/>
    <n v="75145"/>
    <n v="50550"/>
    <n v="-51230"/>
    <n v="150970"/>
    <n v="4938"/>
  </r>
  <r>
    <n v="820910"/>
    <d v="2014-08-22T07:07:10"/>
    <s v="Hired"/>
    <s v="Male"/>
    <n v="0"/>
    <s v="c5"/>
    <n v="76950"/>
    <x v="5403"/>
    <s v="60001-100000"/>
    <m/>
    <m/>
    <m/>
    <m/>
    <m/>
    <n v="24628"/>
    <n v="75151"/>
    <n v="50523"/>
    <n v="-51156.5"/>
    <n v="150935.5"/>
    <n v="76950"/>
  </r>
  <r>
    <n v="121878"/>
    <d v="2014-08-11T09:31:55"/>
    <s v="Hired"/>
    <s v="Female"/>
    <n v="0"/>
    <s v="i6"/>
    <n v="2017"/>
    <x v="5404"/>
    <s v="0-20,000"/>
    <m/>
    <m/>
    <m/>
    <m/>
    <m/>
    <n v="24619.5"/>
    <n v="75137"/>
    <n v="50517.5"/>
    <n v="-51156.75"/>
    <n v="150913.25"/>
    <n v="2017"/>
  </r>
  <r>
    <n v="839931"/>
    <d v="2014-08-24T13:28:48"/>
    <s v="Hired"/>
    <s v="Male"/>
    <n v="0"/>
    <s v="c8"/>
    <n v="39122"/>
    <x v="5405"/>
    <s v="20001-40000"/>
    <m/>
    <m/>
    <m/>
    <m/>
    <m/>
    <n v="24645"/>
    <n v="75139"/>
    <n v="50494"/>
    <n v="-51096"/>
    <n v="150880"/>
    <n v="39122"/>
  </r>
  <r>
    <n v="966110"/>
    <d v="2014-08-30T15:31:31"/>
    <s v="Hired"/>
    <s v="Male"/>
    <n v="0"/>
    <s v="c9"/>
    <n v="68121"/>
    <x v="5406"/>
    <s v="60001-100000"/>
    <m/>
    <m/>
    <m/>
    <m/>
    <m/>
    <n v="24636.5"/>
    <n v="75145"/>
    <n v="50508.5"/>
    <n v="-51126.25"/>
    <n v="150907.75"/>
    <n v="68121"/>
  </r>
  <r>
    <n v="937115"/>
    <d v="2014-08-26T14:33:47"/>
    <s v="Hired"/>
    <s v="Male"/>
    <n v="0"/>
    <s v="c5"/>
    <n v="53427"/>
    <x v="5407"/>
    <s v="40001-60000"/>
    <m/>
    <m/>
    <m/>
    <m/>
    <m/>
    <n v="24628"/>
    <n v="75151"/>
    <n v="50523"/>
    <n v="-51156.5"/>
    <n v="150935.5"/>
    <n v="53427"/>
  </r>
  <r>
    <n v="606170"/>
    <d v="2014-08-12T09:31:27"/>
    <s v="Hired"/>
    <s v="Male"/>
    <n v="0"/>
    <s v="c5"/>
    <n v="17384"/>
    <x v="5408"/>
    <s v="0-20,000"/>
    <m/>
    <m/>
    <m/>
    <m/>
    <m/>
    <n v="24619.5"/>
    <n v="75157"/>
    <n v="50537.5"/>
    <n v="-51186.75"/>
    <n v="150963.25"/>
    <n v="17384"/>
  </r>
  <r>
    <n v="123900"/>
    <d v="2014-08-12T09:32:29"/>
    <s v="Hired"/>
    <s v="Don’t want to say"/>
    <n v="0"/>
    <s v="c5"/>
    <n v="73766"/>
    <x v="5409"/>
    <s v="60001-100000"/>
    <m/>
    <m/>
    <m/>
    <m/>
    <m/>
    <n v="24645"/>
    <n v="75163"/>
    <n v="50518"/>
    <n v="-51132"/>
    <n v="150940"/>
    <n v="73766"/>
  </r>
  <r>
    <n v="598860"/>
    <d v="2014-08-13T11:09:14"/>
    <s v="Hired"/>
    <s v="Male"/>
    <n v="0"/>
    <s v="c5"/>
    <n v="87702"/>
    <x v="5410"/>
    <s v="60001-100000"/>
    <m/>
    <m/>
    <m/>
    <m/>
    <m/>
    <n v="24636.5"/>
    <n v="75163.25"/>
    <n v="50526.75"/>
    <n v="-51153.625"/>
    <n v="150953.375"/>
    <n v="87702"/>
  </r>
  <r>
    <n v="148154"/>
    <d v="2014-08-27T09:32:54"/>
    <s v="Hired"/>
    <s v="Male"/>
    <n v="0"/>
    <s v="c5"/>
    <n v="41843"/>
    <x v="3140"/>
    <s v="40001-60000"/>
    <m/>
    <m/>
    <m/>
    <m/>
    <m/>
    <n v="24628"/>
    <n v="75151"/>
    <n v="50523"/>
    <n v="-51156.5"/>
    <n v="150935.5"/>
    <n v="41843"/>
  </r>
  <r>
    <n v="593448"/>
    <d v="2014-08-27T09:31:49"/>
    <s v="Hired"/>
    <s v="Don’t want to say"/>
    <n v="0"/>
    <s v="c5"/>
    <n v="72810"/>
    <x v="5411"/>
    <s v="60001-100000"/>
    <m/>
    <m/>
    <m/>
    <m/>
    <m/>
    <n v="24619.5"/>
    <n v="75157"/>
    <n v="50537.5"/>
    <n v="-51186.75"/>
    <n v="150963.25"/>
    <n v="72810"/>
  </r>
  <r>
    <n v="999367"/>
    <d v="2014-08-14T09:33:52"/>
    <s v="Hired"/>
    <s v="Male"/>
    <n v="0"/>
    <s v="i6"/>
    <n v="55977"/>
    <x v="5412"/>
    <s v="40001-60000"/>
    <m/>
    <m/>
    <m/>
    <m/>
    <m/>
    <n v="24611"/>
    <n v="75163"/>
    <n v="50552"/>
    <n v="-51217"/>
    <n v="150991"/>
    <n v="55977"/>
  </r>
  <r>
    <n v="379272"/>
    <d v="2014-08-14T09:37:16"/>
    <s v="Hired"/>
    <s v="Male"/>
    <n v="0"/>
    <s v="i6"/>
    <n v="49897"/>
    <x v="5413"/>
    <s v="40001-60000"/>
    <m/>
    <m/>
    <m/>
    <m/>
    <m/>
    <n v="24595"/>
    <n v="75163.25"/>
    <n v="50568.25"/>
    <n v="-51257.375"/>
    <n v="151015.625"/>
    <n v="49897"/>
  </r>
  <r>
    <n v="323588"/>
    <d v="2014-08-15T18:57:05"/>
    <s v="Hired"/>
    <s v="Male"/>
    <n v="0"/>
    <s v="b9"/>
    <n v="89133"/>
    <x v="5414"/>
    <s v="60001-100000"/>
    <m/>
    <m/>
    <m/>
    <m/>
    <m/>
    <n v="24579"/>
    <n v="75163.5"/>
    <n v="50584.5"/>
    <n v="-51297.75"/>
    <n v="151040.25"/>
    <n v="89133"/>
  </r>
  <r>
    <n v="435399"/>
    <d v="2014-08-15T19:04:11"/>
    <s v="Rejected"/>
    <s v="Male"/>
    <n v="0"/>
    <s v="b9"/>
    <n v="53584"/>
    <x v="5415"/>
    <s v="40001-60000"/>
    <m/>
    <m/>
    <m/>
    <m/>
    <m/>
    <n v="24563"/>
    <n v="75157"/>
    <n v="50594"/>
    <n v="-51328"/>
    <n v="151048"/>
    <n v="53584"/>
  </r>
  <r>
    <n v="343794"/>
    <d v="2014-08-18T18:43:21"/>
    <s v="Hired"/>
    <s v="Male"/>
    <n v="0"/>
    <s v="i6"/>
    <n v="55509"/>
    <x v="5416"/>
    <s v="40001-60000"/>
    <m/>
    <m/>
    <m/>
    <m/>
    <m/>
    <n v="24547"/>
    <n v="75163"/>
    <n v="50616"/>
    <n v="-51377"/>
    <n v="151087"/>
    <n v="55509"/>
  </r>
  <r>
    <n v="421772"/>
    <d v="2014-08-18T18:44:48"/>
    <s v="Hired"/>
    <s v="Male"/>
    <n v="0"/>
    <s v="i6"/>
    <n v="23583"/>
    <x v="5417"/>
    <s v="20001-40000"/>
    <m/>
    <m/>
    <m/>
    <m/>
    <m/>
    <n v="24545.25"/>
    <n v="75163.25"/>
    <n v="50618"/>
    <n v="-51381.75"/>
    <n v="151090.25"/>
    <n v="23583"/>
  </r>
  <r>
    <n v="852384"/>
    <d v="2014-08-15T09:34:36"/>
    <s v="Hired"/>
    <s v="Female"/>
    <n v="0"/>
    <s v="c5"/>
    <n v="10158"/>
    <x v="5418"/>
    <s v="0-20,000"/>
    <m/>
    <m/>
    <m/>
    <m/>
    <m/>
    <n v="24579"/>
    <n v="75163.5"/>
    <n v="50584.5"/>
    <n v="-51297.75"/>
    <n v="151040.25"/>
    <n v="10158"/>
  </r>
  <r>
    <n v="349018"/>
    <d v="2014-08-15T09:36:07"/>
    <s v="Hired"/>
    <s v="Female"/>
    <n v="0"/>
    <s v="c5"/>
    <n v="6225"/>
    <x v="5419"/>
    <s v="0-20,000"/>
    <m/>
    <m/>
    <m/>
    <m/>
    <m/>
    <n v="24619.5"/>
    <n v="75163.75"/>
    <n v="50544.25"/>
    <n v="-51196.875"/>
    <n v="150980.125"/>
    <n v="6225"/>
  </r>
  <r>
    <n v="207990"/>
    <d v="2014-08-15T09:32:46"/>
    <s v="Hired"/>
    <s v="Male"/>
    <n v="0"/>
    <s v="c5"/>
    <n v="76707"/>
    <x v="5420"/>
    <s v="60001-100000"/>
    <m/>
    <m/>
    <m/>
    <m/>
    <m/>
    <n v="24645"/>
    <n v="75164"/>
    <n v="50519"/>
    <n v="-51133.5"/>
    <n v="150942.5"/>
    <n v="76707"/>
  </r>
  <r>
    <n v="386379"/>
    <d v="2014-08-22T13:18:35"/>
    <s v="Hired"/>
    <s v="Male"/>
    <n v="0"/>
    <s v="c5"/>
    <n v="52044"/>
    <x v="5421"/>
    <s v="40001-60000"/>
    <m/>
    <m/>
    <m/>
    <m/>
    <m/>
    <n v="24636.5"/>
    <n v="75163.25"/>
    <n v="50526.75"/>
    <n v="-51153.625"/>
    <n v="150953.375"/>
    <n v="52044"/>
  </r>
  <r>
    <n v="282279"/>
    <d v="2014-08-27T13:21:31"/>
    <s v="Hired"/>
    <s v="Male"/>
    <n v="0"/>
    <s v="b9"/>
    <n v="55483"/>
    <x v="5422"/>
    <s v="40001-60000"/>
    <m/>
    <m/>
    <m/>
    <m/>
    <m/>
    <n v="24628"/>
    <n v="75163.5"/>
    <n v="50535.5"/>
    <n v="-51175.25"/>
    <n v="150966.75"/>
    <n v="55483"/>
  </r>
  <r>
    <n v="769814"/>
    <d v="2014-08-19T16:57:37"/>
    <s v="Hired"/>
    <s v="Male"/>
    <n v="0"/>
    <s v="c9"/>
    <n v="36391"/>
    <x v="5423"/>
    <s v="20001-40000"/>
    <m/>
    <m/>
    <m/>
    <m/>
    <m/>
    <n v="24619.5"/>
    <n v="75163.75"/>
    <n v="50544.25"/>
    <n v="-51196.875"/>
    <n v="150980.125"/>
    <n v="36391"/>
  </r>
  <r>
    <n v="310509"/>
    <d v="2014-08-27T14:05:49"/>
    <s v="Hired"/>
    <s v="Male"/>
    <n v="0"/>
    <s v="c9"/>
    <n v="33445"/>
    <x v="5424"/>
    <s v="20001-40000"/>
    <m/>
    <m/>
    <m/>
    <m/>
    <m/>
    <n v="24611"/>
    <n v="75164"/>
    <n v="50553"/>
    <n v="-51218.5"/>
    <n v="150993.5"/>
    <n v="33445"/>
  </r>
  <r>
    <n v="691883"/>
    <d v="2014-08-27T14:06:13"/>
    <s v="Hired"/>
    <s v="Female"/>
    <n v="0"/>
    <s v="c9"/>
    <n v="10475"/>
    <x v="5425"/>
    <s v="0-20,000"/>
    <m/>
    <m/>
    <m/>
    <m/>
    <m/>
    <n v="24595"/>
    <n v="75187.5"/>
    <n v="50592.5"/>
    <n v="-51293.75"/>
    <n v="151076.25"/>
    <n v="10475"/>
  </r>
  <r>
    <n v="206995"/>
    <d v="2014-08-27T14:06:47"/>
    <s v="Hired"/>
    <s v="Male"/>
    <n v="0"/>
    <s v="c9"/>
    <n v="2713"/>
    <x v="5426"/>
    <s v="0-20,000"/>
    <m/>
    <m/>
    <m/>
    <m/>
    <m/>
    <n v="24628"/>
    <n v="75211"/>
    <n v="50583"/>
    <n v="-51246.5"/>
    <n v="151085.5"/>
    <n v="2713"/>
  </r>
  <r>
    <n v="399721"/>
    <d v="2014-08-27T14:07:58"/>
    <s v="Hired"/>
    <s v="Male"/>
    <n v="0"/>
    <s v="c9"/>
    <n v="54367"/>
    <x v="5427"/>
    <s v="40001-60000"/>
    <m/>
    <m/>
    <m/>
    <m/>
    <m/>
    <n v="24653.25"/>
    <n v="75234.5"/>
    <n v="50581.25"/>
    <n v="-51218.625"/>
    <n v="151106.375"/>
    <n v="54367"/>
  </r>
  <r>
    <n v="277316"/>
    <d v="2014-08-19T09:31:23"/>
    <s v="Hired"/>
    <s v="Male"/>
    <n v="0"/>
    <s v="i5"/>
    <n v="30060"/>
    <x v="5428"/>
    <s v="20001-40000"/>
    <m/>
    <m/>
    <m/>
    <m/>
    <m/>
    <n v="24645"/>
    <n v="75258"/>
    <n v="50613"/>
    <n v="-51274.5"/>
    <n v="151177.5"/>
    <n v="30060"/>
  </r>
  <r>
    <n v="932245"/>
    <d v="2014-08-19T09:33:22"/>
    <s v="Hired"/>
    <s v="Male"/>
    <n v="0"/>
    <s v="i5"/>
    <n v="2202"/>
    <x v="5429"/>
    <s v="0-20,000"/>
    <m/>
    <m/>
    <m/>
    <m/>
    <m/>
    <n v="24636.5"/>
    <n v="75278.75"/>
    <n v="50642.25"/>
    <n v="-51326.875"/>
    <n v="151242.125"/>
    <n v="2202"/>
  </r>
  <r>
    <n v="514442"/>
    <d v="2014-08-19T09:33:59"/>
    <s v="Hired"/>
    <s v="Female"/>
    <n v="0"/>
    <s v="i5"/>
    <n v="97066"/>
    <x v="3169"/>
    <s v="60001-100000"/>
    <m/>
    <m/>
    <m/>
    <m/>
    <m/>
    <n v="24661.5"/>
    <n v="75299.5"/>
    <n v="50638"/>
    <n v="-51295.5"/>
    <n v="151256.5"/>
    <n v="97066"/>
  </r>
  <r>
    <n v="585171"/>
    <d v="2014-08-26T09:31:34"/>
    <s v="Hired"/>
    <s v="Male"/>
    <n v="0"/>
    <s v="i7"/>
    <n v="50987"/>
    <x v="5430"/>
    <s v="40001-60000"/>
    <m/>
    <m/>
    <m/>
    <m/>
    <m/>
    <n v="24653.25"/>
    <n v="75234.5"/>
    <n v="50581.25"/>
    <n v="-51218.625"/>
    <n v="151106.375"/>
    <n v="50987"/>
  </r>
  <r>
    <n v="414781"/>
    <d v="2014-08-26T09:33:18"/>
    <s v="Hired"/>
    <s v="Male"/>
    <n v="0"/>
    <s v="i7"/>
    <n v="83282"/>
    <x v="5431"/>
    <s v="60001-100000"/>
    <m/>
    <m/>
    <m/>
    <m/>
    <m/>
    <n v="24645"/>
    <n v="75258"/>
    <n v="50613"/>
    <n v="-51274.5"/>
    <n v="151177.5"/>
    <n v="83282"/>
  </r>
  <r>
    <n v="988416"/>
    <d v="2014-08-27T09:32:55"/>
    <s v="Rejected"/>
    <s v="Male"/>
    <n v="0"/>
    <s v="c5"/>
    <n v="44730"/>
    <x v="5432"/>
    <s v="40001-60000"/>
    <m/>
    <m/>
    <m/>
    <m/>
    <m/>
    <n v="24636.5"/>
    <n v="75187.5"/>
    <n v="50551"/>
    <n v="-51190"/>
    <n v="151014"/>
    <n v="44730"/>
  </r>
  <r>
    <n v="198006"/>
    <d v="2014-08-27T09:33:31"/>
    <s v="Hired"/>
    <s v="Male"/>
    <n v="0"/>
    <s v="c5"/>
    <n v="8690"/>
    <x v="5433"/>
    <s v="0-20,000"/>
    <m/>
    <m/>
    <m/>
    <m/>
    <m/>
    <n v="24628"/>
    <n v="75211"/>
    <n v="50583"/>
    <n v="-51246.5"/>
    <n v="151085.5"/>
    <n v="8690"/>
  </r>
  <r>
    <n v="971257"/>
    <d v="2014-08-27T09:31:49"/>
    <s v="Hired"/>
    <s v="Female"/>
    <n v="0"/>
    <s v="c9"/>
    <n v="12527"/>
    <x v="5434"/>
    <s v="0-20,000"/>
    <m/>
    <m/>
    <m/>
    <m/>
    <m/>
    <n v="24653.25"/>
    <n v="75234.5"/>
    <n v="50581.25"/>
    <n v="-51218.625"/>
    <n v="151106.375"/>
    <n v="12527"/>
  </r>
  <r>
    <n v="748016"/>
    <d v="2014-08-28T17:21:26"/>
    <s v="Hired"/>
    <s v="Female"/>
    <n v="0"/>
    <s v="c9"/>
    <n v="13152"/>
    <x v="5435"/>
    <s v="0-20,000"/>
    <m/>
    <m/>
    <m/>
    <m/>
    <m/>
    <n v="24678"/>
    <n v="75258"/>
    <n v="50580"/>
    <n v="-51192"/>
    <n v="151128"/>
    <n v="13152"/>
  </r>
  <r>
    <n v="308705"/>
    <d v="2014-08-28T09:34:27"/>
    <s v="Hired"/>
    <s v="Female"/>
    <n v="0"/>
    <s v="c5"/>
    <n v="51542"/>
    <x v="5436"/>
    <s v="40001-60000"/>
    <m/>
    <m/>
    <m/>
    <m/>
    <m/>
    <n v="24705.75"/>
    <n v="75278.75"/>
    <n v="50573"/>
    <n v="-51153.75"/>
    <n v="151138.25"/>
    <n v="51542"/>
  </r>
  <r>
    <n v="241980"/>
    <d v="2014-08-15T09:32:19"/>
    <s v="Hired"/>
    <s v="Female"/>
    <n v="0"/>
    <s v="c9"/>
    <n v="40276"/>
    <x v="5437"/>
    <s v="40001-60000"/>
    <m/>
    <m/>
    <m/>
    <m/>
    <m/>
    <n v="24696.5"/>
    <n v="75299.5"/>
    <n v="50603"/>
    <n v="-51208"/>
    <n v="151204"/>
    <n v="40276"/>
  </r>
  <r>
    <n v="482083"/>
    <d v="2014-08-28T10:23:35"/>
    <s v="Hired"/>
    <s v="Female"/>
    <n v="0"/>
    <s v="c9"/>
    <n v="50187"/>
    <x v="5438"/>
    <s v="40001-60000"/>
    <m/>
    <m/>
    <m/>
    <m/>
    <m/>
    <n v="24687.25"/>
    <n v="75320.25"/>
    <n v="50633"/>
    <n v="-51262.25"/>
    <n v="151269.75"/>
    <n v="50187"/>
  </r>
  <r>
    <n v="224909"/>
    <d v="2014-08-28T10:24:06"/>
    <s v="Hired"/>
    <s v="Female"/>
    <n v="0"/>
    <s v="c9"/>
    <n v="6366"/>
    <x v="5439"/>
    <s v="0-20,000"/>
    <m/>
    <m/>
    <m/>
    <m/>
    <m/>
    <n v="24678"/>
    <n v="75341"/>
    <n v="50663"/>
    <n v="-51316.5"/>
    <n v="151335.5"/>
    <n v="6366"/>
  </r>
  <r>
    <n v="978212"/>
    <d v="2014-08-28T10:24:36"/>
    <s v="Hired"/>
    <s v="Female"/>
    <n v="0"/>
    <s v="c9"/>
    <n v="92378"/>
    <x v="5440"/>
    <s v="60001-100000"/>
    <m/>
    <m/>
    <m/>
    <m/>
    <m/>
    <n v="24705.75"/>
    <n v="75347.5"/>
    <n v="50641.75"/>
    <n v="-51256.875"/>
    <n v="151310.125"/>
    <n v="92378"/>
  </r>
  <r>
    <n v="564743"/>
    <d v="2014-08-28T10:25:31"/>
    <s v="Rejected"/>
    <s v="Male"/>
    <n v="0"/>
    <s v="c9"/>
    <n v="4076"/>
    <x v="5441"/>
    <s v="0-20,000"/>
    <m/>
    <m/>
    <m/>
    <m/>
    <m/>
    <n v="24696.5"/>
    <n v="75299.5"/>
    <n v="50603"/>
    <n v="-51208"/>
    <n v="151204"/>
    <n v="4076"/>
  </r>
  <r>
    <n v="778082"/>
    <d v="2014-08-28T10:25:01"/>
    <s v="Hired"/>
    <s v="Don’t want to say"/>
    <n v="0"/>
    <s v="c9"/>
    <n v="79200"/>
    <x v="5442"/>
    <s v="60001-100000"/>
    <m/>
    <m/>
    <m/>
    <m/>
    <m/>
    <n v="24743.5"/>
    <n v="75320.25"/>
    <n v="50576.75"/>
    <n v="-51121.625"/>
    <n v="151185.375"/>
    <n v="79200"/>
  </r>
  <r>
    <n v="314008"/>
    <d v="2014-08-29T09:17:09"/>
    <s v="Hired"/>
    <s v="Male"/>
    <n v="0"/>
    <s v="i5"/>
    <n v="13851"/>
    <x v="5443"/>
    <s v="0-20,000"/>
    <m/>
    <m/>
    <m/>
    <m/>
    <m/>
    <n v="24715"/>
    <n v="75258"/>
    <n v="50543"/>
    <n v="-51099.5"/>
    <n v="151072.5"/>
    <n v="13851"/>
  </r>
  <r>
    <n v="347116"/>
    <d v="2014-08-29T09:17:42"/>
    <s v="Hired"/>
    <s v="Male"/>
    <n v="0"/>
    <s v="i5"/>
    <n v="96439"/>
    <x v="5444"/>
    <s v="60001-100000"/>
    <m/>
    <m/>
    <m/>
    <m/>
    <m/>
    <n v="24800.5"/>
    <n v="75278.75"/>
    <n v="50478.25"/>
    <n v="-50916.875"/>
    <n v="150996.125"/>
    <n v="96439"/>
  </r>
  <r>
    <n v="878270"/>
    <d v="2014-05-02T00:49:41"/>
    <s v="Hired"/>
    <s v="Male"/>
    <n v="0"/>
    <s v="c5"/>
    <n v="64941"/>
    <x v="5445"/>
    <s v="60001-100000"/>
    <m/>
    <m/>
    <m/>
    <m/>
    <m/>
    <n v="24772"/>
    <n v="75211"/>
    <n v="50439"/>
    <n v="-50886.5"/>
    <n v="150869.5"/>
    <n v="64941"/>
  </r>
  <r>
    <n v="938699"/>
    <d v="2014-05-07T16:18:48"/>
    <s v="Rejected"/>
    <s v="Female"/>
    <n v="0"/>
    <s v="c5"/>
    <n v="68601"/>
    <x v="5446"/>
    <s v="60001-100000"/>
    <m/>
    <m/>
    <m/>
    <m/>
    <m/>
    <n v="24743.5"/>
    <n v="75234.5"/>
    <n v="50491"/>
    <n v="-50993"/>
    <n v="150971"/>
    <n v="68601"/>
  </r>
  <r>
    <n v="117555"/>
    <d v="2014-05-17T08:18:41"/>
    <s v="Hired"/>
    <s v="Female"/>
    <n v="0"/>
    <s v="i7"/>
    <n v="84440"/>
    <x v="5447"/>
    <s v="60001-100000"/>
    <m/>
    <m/>
    <m/>
    <m/>
    <m/>
    <n v="24715"/>
    <n v="75258"/>
    <n v="50543"/>
    <n v="-51099.5"/>
    <n v="151072.5"/>
    <n v="84440"/>
  </r>
  <r>
    <n v="627173"/>
    <d v="2014-05-17T08:19:43"/>
    <s v="Hired"/>
    <s v="Female"/>
    <n v="0"/>
    <s v="i7"/>
    <n v="97713"/>
    <x v="5448"/>
    <s v="60001-100000"/>
    <m/>
    <m/>
    <m/>
    <m/>
    <m/>
    <n v="24705.75"/>
    <n v="75187.5"/>
    <n v="50481.75"/>
    <n v="-51016.875"/>
    <n v="150910.125"/>
    <n v="97713"/>
  </r>
  <r>
    <n v="160023"/>
    <d v="2014-05-01T06:59:28"/>
    <s v="Hired"/>
    <s v="Female"/>
    <n v="0"/>
    <s v="c9"/>
    <n v="94328"/>
    <x v="5449"/>
    <s v="60001-100000"/>
    <m/>
    <m/>
    <m/>
    <m/>
    <m/>
    <n v="24696.5"/>
    <n v="75163.5"/>
    <n v="50467"/>
    <n v="-51004"/>
    <n v="150864"/>
    <n v="94328"/>
  </r>
  <r>
    <n v="591543"/>
    <d v="2014-05-01T07:04:50"/>
    <s v="Hired"/>
    <s v="Male"/>
    <n v="0"/>
    <s v="c9"/>
    <n v="29216"/>
    <x v="5450"/>
    <s v="20001-40000"/>
    <m/>
    <m/>
    <m/>
    <m/>
    <m/>
    <n v="24687.25"/>
    <n v="75157"/>
    <n v="50469.75"/>
    <n v="-51017.375"/>
    <n v="150861.625"/>
    <n v="29216"/>
  </r>
  <r>
    <n v="778435"/>
    <d v="2014-05-01T06:56:46"/>
    <s v="Hired"/>
    <s v="Female"/>
    <n v="0"/>
    <s v="c9"/>
    <n v="55524"/>
    <x v="5451"/>
    <s v="40001-60000"/>
    <m/>
    <m/>
    <m/>
    <m/>
    <m/>
    <n v="24678"/>
    <n v="75163"/>
    <n v="50485"/>
    <n v="-51049.5"/>
    <n v="150890.5"/>
    <n v="55524"/>
  </r>
  <r>
    <n v="356964"/>
    <d v="2014-05-09T23:56:35"/>
    <s v="Hired"/>
    <s v="Male"/>
    <n v="0"/>
    <s v="c9"/>
    <n v="16944"/>
    <x v="5452"/>
    <s v="0-20,000"/>
    <m/>
    <m/>
    <m/>
    <m/>
    <m/>
    <n v="24669.75"/>
    <n v="75163.25"/>
    <n v="50493.5"/>
    <n v="-51070.5"/>
    <n v="150903.5"/>
    <n v="16944"/>
  </r>
  <r>
    <n v="271667"/>
    <d v="2014-05-23T16:41:50"/>
    <s v="Hired"/>
    <s v="Female"/>
    <n v="0"/>
    <s v="c9"/>
    <n v="45996"/>
    <x v="5453"/>
    <s v="40001-60000"/>
    <m/>
    <m/>
    <m/>
    <m/>
    <m/>
    <n v="24696.5"/>
    <n v="75163.5"/>
    <n v="50467"/>
    <n v="-51004"/>
    <n v="150864"/>
    <n v="45996"/>
  </r>
  <r>
    <n v="737128"/>
    <d v="2014-05-27T14:31:08"/>
    <s v="Hired"/>
    <s v="Male"/>
    <n v="0"/>
    <s v="c9"/>
    <n v="56931"/>
    <x v="5454"/>
    <s v="40001-60000"/>
    <m/>
    <m/>
    <m/>
    <m/>
    <m/>
    <n v="24687.25"/>
    <n v="75163.75"/>
    <n v="50476.5"/>
    <n v="-51027.5"/>
    <n v="150878.5"/>
    <n v="56931"/>
  </r>
  <r>
    <n v="46756"/>
    <d v="2014-05-07T08:42:34"/>
    <s v="Hired"/>
    <s v="Female"/>
    <n v="0"/>
    <s v="i5"/>
    <n v="96923"/>
    <x v="5455"/>
    <s v="60001-100000"/>
    <m/>
    <m/>
    <m/>
    <m/>
    <m/>
    <n v="24678"/>
    <n v="75164"/>
    <n v="50486"/>
    <n v="-51051"/>
    <n v="150893"/>
    <n v="96923"/>
  </r>
  <r>
    <n v="655350"/>
    <d v="2014-05-18T14:42:24"/>
    <s v="Hired"/>
    <s v="Male"/>
    <n v="0"/>
    <s v="i5"/>
    <n v="75932"/>
    <x v="5456"/>
    <s v="60001-100000"/>
    <m/>
    <m/>
    <m/>
    <m/>
    <m/>
    <n v="24669.75"/>
    <n v="75163.25"/>
    <n v="50493.5"/>
    <n v="-51070.5"/>
    <n v="150903.5"/>
    <n v="75932"/>
  </r>
  <r>
    <n v="568104"/>
    <d v="2014-05-20T09:33:20"/>
    <s v="Hired"/>
    <s v="Male"/>
    <n v="0"/>
    <s v="i5"/>
    <n v="79823"/>
    <x v="5457"/>
    <s v="60001-100000"/>
    <m/>
    <m/>
    <m/>
    <m/>
    <m/>
    <n v="24661.5"/>
    <n v="75151"/>
    <n v="50489.5"/>
    <n v="-51072.75"/>
    <n v="150885.25"/>
    <n v="79823"/>
  </r>
  <r>
    <n v="832701"/>
    <d v="2014-05-02T15:24:29"/>
    <s v="Rejected"/>
    <s v="Male"/>
    <n v="0"/>
    <s v="c9"/>
    <n v="57093"/>
    <x v="5458"/>
    <s v="40001-60000"/>
    <m/>
    <m/>
    <m/>
    <m/>
    <m/>
    <n v="24653.25"/>
    <n v="75137"/>
    <n v="50483.75"/>
    <n v="-51072.375"/>
    <n v="150862.625"/>
    <n v="57093"/>
  </r>
  <r>
    <n v="234645"/>
    <d v="2014-05-10T08:17:54"/>
    <s v="Hired"/>
    <s v="Male"/>
    <n v="0"/>
    <s v="c5"/>
    <n v="38225"/>
    <x v="5459"/>
    <s v="20001-40000"/>
    <m/>
    <m/>
    <m/>
    <m/>
    <m/>
    <n v="24645"/>
    <n v="75139"/>
    <n v="50494"/>
    <n v="-51096"/>
    <n v="150880"/>
    <n v="38225"/>
  </r>
  <r>
    <n v="110203"/>
    <d v="2014-05-10T08:19:10"/>
    <s v="Hired"/>
    <s v="Female"/>
    <n v="0"/>
    <s v="c5"/>
    <n v="57411"/>
    <x v="5460"/>
    <s v="40001-60000"/>
    <m/>
    <m/>
    <m/>
    <m/>
    <m/>
    <n v="24636.5"/>
    <n v="75145"/>
    <n v="50508.5"/>
    <n v="-51126.25"/>
    <n v="150907.75"/>
    <n v="57411"/>
  </r>
  <r>
    <n v="916251"/>
    <d v="2014-05-10T08:19:45"/>
    <s v="Hired"/>
    <s v="Male"/>
    <n v="0"/>
    <s v="c5"/>
    <n v="49891"/>
    <x v="5461"/>
    <s v="40001-60000"/>
    <m/>
    <m/>
    <m/>
    <m/>
    <m/>
    <n v="24628"/>
    <n v="75151"/>
    <n v="50523"/>
    <n v="-51156.5"/>
    <n v="150935.5"/>
    <n v="49891"/>
  </r>
  <r>
    <n v="296670"/>
    <d v="2014-05-17T23:24:13"/>
    <s v="Rejected"/>
    <s v="Don’t want to say"/>
    <n v="0"/>
    <s v="c5"/>
    <n v="71337"/>
    <x v="5462"/>
    <s v="60001-100000"/>
    <m/>
    <m/>
    <m/>
    <m/>
    <m/>
    <n v="24619.5"/>
    <n v="75157"/>
    <n v="50537.5"/>
    <n v="-51186.75"/>
    <n v="150963.25"/>
    <n v="71337"/>
  </r>
  <r>
    <n v="308808"/>
    <d v="2014-05-05T17:50:44"/>
    <s v="Hired"/>
    <s v="Male"/>
    <n v="0"/>
    <s v="c9"/>
    <n v="59865"/>
    <x v="5463"/>
    <s v="40001-60000"/>
    <m/>
    <m/>
    <m/>
    <m/>
    <m/>
    <n v="24611"/>
    <n v="75163"/>
    <n v="50552"/>
    <n v="-51217"/>
    <n v="150991"/>
    <n v="59865"/>
  </r>
  <r>
    <n v="32890"/>
    <d v="2014-05-12T10:57:34"/>
    <s v="Hired"/>
    <s v="Female"/>
    <n v="0"/>
    <s v="c9"/>
    <n v="86902"/>
    <x v="5464"/>
    <s v="60001-100000"/>
    <m/>
    <m/>
    <m/>
    <m/>
    <m/>
    <n v="24595"/>
    <n v="75163.25"/>
    <n v="50568.25"/>
    <n v="-51257.375"/>
    <n v="151015.625"/>
    <n v="86902"/>
  </r>
  <r>
    <n v="777717"/>
    <d v="2014-05-14T19:36:38"/>
    <s v="Rejected"/>
    <s v="Male"/>
    <n v="0"/>
    <s v="c9"/>
    <n v="49735"/>
    <x v="5465"/>
    <s v="40001-60000"/>
    <m/>
    <m/>
    <m/>
    <m/>
    <m/>
    <n v="24579"/>
    <n v="75151"/>
    <n v="50572"/>
    <n v="-51279"/>
    <n v="151009"/>
    <n v="49735"/>
  </r>
  <r>
    <n v="867722"/>
    <d v="2014-05-20T17:59:33"/>
    <s v="Hired"/>
    <s v="Female"/>
    <n v="0"/>
    <s v="c9"/>
    <n v="73710"/>
    <x v="5466"/>
    <s v="60001-100000"/>
    <m/>
    <m/>
    <m/>
    <m/>
    <m/>
    <n v="24563"/>
    <n v="75157"/>
    <n v="50594"/>
    <n v="-51328"/>
    <n v="151048"/>
    <n v="73710"/>
  </r>
  <r>
    <n v="528833"/>
    <d v="2014-05-01T16:02:17"/>
    <s v="Hired"/>
    <s v="Male"/>
    <n v="0"/>
    <s v="c9"/>
    <n v="10343"/>
    <x v="5467"/>
    <s v="0-20,000"/>
    <m/>
    <m/>
    <m/>
    <m/>
    <m/>
    <n v="24547"/>
    <n v="75163"/>
    <n v="50616"/>
    <n v="-51377"/>
    <n v="151087"/>
    <n v="10343"/>
  </r>
  <r>
    <n v="154263"/>
    <d v="2014-05-01T16:03:22"/>
    <s v="Hired"/>
    <s v="Male"/>
    <n v="0"/>
    <s v="c9"/>
    <n v="66298"/>
    <x v="5468"/>
    <s v="60001-100000"/>
    <m/>
    <m/>
    <m/>
    <m/>
    <m/>
    <n v="24595"/>
    <n v="75163.25"/>
    <n v="50568.25"/>
    <n v="-51257.375"/>
    <n v="151015.625"/>
    <n v="66298"/>
  </r>
  <r>
    <n v="132094"/>
    <d v="2014-05-27T09:22:30"/>
    <s v="Hired"/>
    <s v="Male"/>
    <n v="0"/>
    <s v="c5"/>
    <n v="89000"/>
    <x v="5469"/>
    <s v="60001-100000"/>
    <m/>
    <m/>
    <m/>
    <m/>
    <m/>
    <n v="24579"/>
    <n v="75163.5"/>
    <n v="50584.5"/>
    <n v="-51297.75"/>
    <n v="151040.25"/>
    <n v="89000"/>
  </r>
  <r>
    <n v="848249"/>
    <d v="2014-05-27T09:23:10"/>
    <s v="Rejected"/>
    <s v="Female"/>
    <n v="0"/>
    <s v="c5"/>
    <n v="76418"/>
    <x v="5470"/>
    <s v="60001-100000"/>
    <m/>
    <m/>
    <m/>
    <m/>
    <m/>
    <n v="24563"/>
    <n v="75157"/>
    <n v="50594"/>
    <n v="-51328"/>
    <n v="151048"/>
    <n v="76418"/>
  </r>
  <r>
    <n v="223234"/>
    <d v="2014-05-27T09:21:29"/>
    <s v="Hired"/>
    <s v="Don’t want to say"/>
    <n v="0"/>
    <s v="c5"/>
    <n v="48445"/>
    <x v="5471"/>
    <s v="40001-60000"/>
    <m/>
    <m/>
    <m/>
    <m/>
    <m/>
    <n v="24547"/>
    <n v="75139"/>
    <n v="50592"/>
    <n v="-51341"/>
    <n v="151027"/>
    <n v="48445"/>
  </r>
  <r>
    <n v="522841"/>
    <d v="2014-05-08T15:05:27"/>
    <s v="Rejected"/>
    <s v="Female"/>
    <n v="0"/>
    <s v="i7"/>
    <n v="22484"/>
    <x v="5472"/>
    <s v="20001-40000"/>
    <m/>
    <m/>
    <m/>
    <m/>
    <m/>
    <n v="24545.25"/>
    <n v="75145"/>
    <n v="50599.75"/>
    <n v="-51354.375"/>
    <n v="151044.625"/>
    <n v="22484"/>
  </r>
  <r>
    <n v="817653"/>
    <d v="2014-05-06T15:12:25"/>
    <s v="Rejected"/>
    <s v="Male"/>
    <n v="0"/>
    <s v="i6"/>
    <n v="50062"/>
    <x v="5473"/>
    <s v="40001-60000"/>
    <m/>
    <m/>
    <m/>
    <m/>
    <m/>
    <n v="24579"/>
    <n v="75151"/>
    <n v="50572"/>
    <n v="-51279"/>
    <n v="151009"/>
    <n v="50062"/>
  </r>
  <r>
    <n v="708613"/>
    <d v="2014-05-31T11:07:00"/>
    <s v="Hired"/>
    <s v="Male"/>
    <n v="0"/>
    <s v="i6"/>
    <n v="74414"/>
    <x v="5474"/>
    <s v="60001-100000"/>
    <m/>
    <m/>
    <m/>
    <m/>
    <m/>
    <n v="24563"/>
    <n v="75157"/>
    <n v="50594"/>
    <n v="-51328"/>
    <n v="151048"/>
    <n v="74414"/>
  </r>
  <r>
    <n v="385530"/>
    <d v="2014-05-31T11:10:16"/>
    <s v="Hired"/>
    <s v="Male"/>
    <n v="0"/>
    <s v="i6"/>
    <n v="43374"/>
    <x v="5475"/>
    <s v="40001-60000"/>
    <m/>
    <m/>
    <m/>
    <m/>
    <m/>
    <n v="24547"/>
    <n v="75163"/>
    <n v="50616"/>
    <n v="-51377"/>
    <n v="151087"/>
    <n v="43374"/>
  </r>
  <r>
    <n v="141019"/>
    <d v="2014-05-31T11:12:56"/>
    <s v="Hired"/>
    <s v="Male"/>
    <n v="0"/>
    <s v="i6"/>
    <n v="6207"/>
    <x v="5476"/>
    <s v="0-20,000"/>
    <m/>
    <m/>
    <m/>
    <m/>
    <m/>
    <n v="24545.25"/>
    <n v="75163.25"/>
    <n v="50618"/>
    <n v="-51381.75"/>
    <n v="151090.25"/>
    <n v="6207"/>
  </r>
  <r>
    <n v="793738"/>
    <d v="2014-06-04T13:33:37"/>
    <s v="Hired"/>
    <s v="Female"/>
    <n v="0"/>
    <s v="i6"/>
    <n v="47365"/>
    <x v="5477"/>
    <s v="40001-60000"/>
    <m/>
    <m/>
    <m/>
    <m/>
    <m/>
    <n v="24579"/>
    <n v="75163.5"/>
    <n v="50584.5"/>
    <n v="-51297.75"/>
    <n v="151040.25"/>
    <n v="47365"/>
  </r>
  <r>
    <n v="974594"/>
    <d v="2014-06-18T11:34:11"/>
    <s v="Rejected"/>
    <s v="Male"/>
    <n v="0"/>
    <s v="c9"/>
    <n v="46548"/>
    <x v="5478"/>
    <s v="40001-60000"/>
    <m/>
    <m/>
    <m/>
    <m/>
    <m/>
    <n v="24563"/>
    <n v="75163.75"/>
    <n v="50600.75"/>
    <n v="-51338.125"/>
    <n v="151064.875"/>
    <n v="46548"/>
  </r>
  <r>
    <n v="418576"/>
    <d v="2014-05-09T09:29:55"/>
    <s v="Hired"/>
    <s v="Male"/>
    <n v="0"/>
    <s v="c8"/>
    <n v="20776"/>
    <x v="4623"/>
    <s v="20001-40000"/>
    <m/>
    <m/>
    <m/>
    <m/>
    <m/>
    <n v="24547"/>
    <n v="75164"/>
    <n v="50617"/>
    <n v="-51378.5"/>
    <n v="151089.5"/>
    <n v="20776"/>
  </r>
  <r>
    <n v="932712"/>
    <d v="2014-05-09T10:19:54"/>
    <s v="Hired"/>
    <s v="Male"/>
    <n v="0"/>
    <s v="c8"/>
    <n v="97708"/>
    <x v="5479"/>
    <s v="60001-100000"/>
    <m/>
    <m/>
    <m/>
    <m/>
    <m/>
    <n v="24595"/>
    <n v="75187.5"/>
    <n v="50592.5"/>
    <n v="-51293.75"/>
    <n v="151076.25"/>
    <n v="97708"/>
  </r>
  <r>
    <n v="566874"/>
    <d v="2014-05-02T11:21:04"/>
    <s v="Hired"/>
    <s v="Male"/>
    <n v="0"/>
    <s v="c5"/>
    <n v="68740"/>
    <x v="5480"/>
    <s v="60001-100000"/>
    <m/>
    <m/>
    <m/>
    <m/>
    <m/>
    <n v="24579"/>
    <n v="75163.5"/>
    <n v="50584.5"/>
    <n v="-51297.75"/>
    <n v="151040.25"/>
    <n v="68740"/>
  </r>
  <r>
    <n v="975136"/>
    <d v="2014-05-02T11:21:40"/>
    <s v="Hired"/>
    <s v="Male"/>
    <n v="0"/>
    <s v="c5"/>
    <n v="91958"/>
    <x v="5481"/>
    <s v="60001-100000"/>
    <m/>
    <m/>
    <m/>
    <m/>
    <m/>
    <n v="24563"/>
    <n v="75163.75"/>
    <n v="50600.75"/>
    <n v="-51338.125"/>
    <n v="151064.875"/>
    <n v="91958"/>
  </r>
  <r>
    <n v="722596"/>
    <d v="2014-05-02T11:22:21"/>
    <s v="Hired"/>
    <s v="Female"/>
    <n v="0"/>
    <s v="c5"/>
    <n v="58496"/>
    <x v="5482"/>
    <s v="40001-60000"/>
    <m/>
    <m/>
    <m/>
    <m/>
    <m/>
    <n v="24547"/>
    <n v="75163"/>
    <n v="50616"/>
    <n v="-51377"/>
    <n v="151087"/>
    <n v="58496"/>
  </r>
  <r>
    <n v="411974"/>
    <d v="2014-05-02T11:18:13"/>
    <s v="Hired"/>
    <s v="Female"/>
    <n v="0"/>
    <s v="c5"/>
    <n v="52331"/>
    <x v="5483"/>
    <s v="40001-60000"/>
    <m/>
    <m/>
    <m/>
    <m/>
    <m/>
    <n v="24545.25"/>
    <n v="75163.25"/>
    <n v="50618"/>
    <n v="-51381.75"/>
    <n v="151090.25"/>
    <n v="52331"/>
  </r>
  <r>
    <n v="552288"/>
    <d v="2014-05-10T11:27:09"/>
    <s v="Rejected"/>
    <s v="Male"/>
    <n v="0"/>
    <s v="i7"/>
    <n v="95689"/>
    <x v="5484"/>
    <s v="60001-100000"/>
    <m/>
    <m/>
    <m/>
    <m/>
    <m/>
    <n v="24543.5"/>
    <n v="75163.5"/>
    <n v="50620"/>
    <n v="-51386.5"/>
    <n v="151093.5"/>
    <n v="95689"/>
  </r>
  <r>
    <n v="762227"/>
    <d v="2014-05-12T22:55:47"/>
    <s v="Rejected"/>
    <s v="Female"/>
    <n v="0"/>
    <s v="c5"/>
    <n v="42288"/>
    <x v="5485"/>
    <s v="40001-60000"/>
    <m/>
    <m/>
    <m/>
    <m/>
    <m/>
    <n v="24541.75"/>
    <n v="75157"/>
    <n v="50615.25"/>
    <n v="-51381.125"/>
    <n v="151079.875"/>
    <n v="42288"/>
  </r>
  <r>
    <n v="402204"/>
    <d v="2014-05-21T09:37:27"/>
    <s v="Hired"/>
    <s v="Male"/>
    <n v="0"/>
    <s v="i7"/>
    <n v="91680"/>
    <x v="5486"/>
    <s v="60001-100000"/>
    <m/>
    <m/>
    <m/>
    <m/>
    <m/>
    <n v="24540"/>
    <n v="75163"/>
    <n v="50623"/>
    <n v="-51394.5"/>
    <n v="151097.5"/>
    <n v="91680"/>
  </r>
  <r>
    <n v="888494"/>
    <d v="2014-05-30T16:54:15"/>
    <s v="Hired"/>
    <s v="Female"/>
    <n v="0"/>
    <s v="c5"/>
    <n v="60155"/>
    <x v="5487"/>
    <s v="60001-100000"/>
    <m/>
    <m/>
    <m/>
    <m/>
    <m/>
    <n v="24515"/>
    <n v="75145"/>
    <n v="50630"/>
    <n v="-51430"/>
    <n v="151090"/>
    <n v="60155"/>
  </r>
  <r>
    <n v="898678"/>
    <d v="2014-05-30T16:55:42"/>
    <s v="Hired"/>
    <s v="Female"/>
    <n v="0"/>
    <s v="c5"/>
    <n v="43006"/>
    <x v="5488"/>
    <s v="40001-60000"/>
    <m/>
    <m/>
    <m/>
    <m/>
    <m/>
    <n v="24490"/>
    <n v="75151"/>
    <n v="50661"/>
    <n v="-51501.5"/>
    <n v="151142.5"/>
    <n v="43006"/>
  </r>
  <r>
    <n v="60203"/>
    <d v="2014-06-23T15:08:20"/>
    <s v="Hired"/>
    <s v="Male"/>
    <n v="0"/>
    <s v="c5"/>
    <n v="29486"/>
    <x v="5489"/>
    <s v="20001-40000"/>
    <m/>
    <m/>
    <m/>
    <m/>
    <m/>
    <n v="24465"/>
    <n v="75157"/>
    <n v="50692"/>
    <n v="-51573"/>
    <n v="151195"/>
    <n v="29486"/>
  </r>
  <r>
    <n v="524586"/>
    <d v="2014-06-23T15:08:50"/>
    <s v="Hired"/>
    <s v="Male"/>
    <n v="0"/>
    <s v="c5"/>
    <n v="73138"/>
    <x v="5490"/>
    <s v="60001-100000"/>
    <m/>
    <m/>
    <m/>
    <m/>
    <m/>
    <n v="24440"/>
    <n v="75163"/>
    <n v="50723"/>
    <n v="-51644.5"/>
    <n v="151247.5"/>
    <n v="73138"/>
  </r>
  <r>
    <n v="618905"/>
    <d v="2014-06-25T02:53:12"/>
    <s v="Hired"/>
    <s v="Male"/>
    <n v="0"/>
    <s v="c5"/>
    <n v="34966"/>
    <x v="5491"/>
    <s v="20001-40000"/>
    <m/>
    <m/>
    <m/>
    <m/>
    <m/>
    <n v="24413.75"/>
    <n v="75163.25"/>
    <n v="50749.5"/>
    <n v="-51710.5"/>
    <n v="151287.5"/>
    <n v="34966"/>
  </r>
  <r>
    <n v="971748"/>
    <d v="2014-07-03T17:26:25"/>
    <s v="Hired"/>
    <s v="Female"/>
    <n v="0"/>
    <s v="c5"/>
    <n v="40614"/>
    <x v="5492"/>
    <s v="40001-60000"/>
    <m/>
    <m/>
    <m/>
    <m/>
    <m/>
    <n v="24387.5"/>
    <n v="75163.5"/>
    <n v="50776"/>
    <n v="-51776.5"/>
    <n v="151327.5"/>
    <n v="40614"/>
  </r>
  <r>
    <n v="612069"/>
    <d v="2014-07-03T17:29:19"/>
    <s v="Rejected"/>
    <s v="Male"/>
    <n v="0"/>
    <s v="c5"/>
    <n v="88981"/>
    <x v="5493"/>
    <s v="60001-100000"/>
    <m/>
    <m/>
    <m/>
    <m/>
    <m/>
    <n v="24361.25"/>
    <n v="75163.75"/>
    <n v="50802.5"/>
    <n v="-51842.5"/>
    <n v="151367.5"/>
    <n v="88981"/>
  </r>
  <r>
    <n v="190045"/>
    <d v="2014-05-18T12:55:23"/>
    <s v="Hired"/>
    <s v="Female"/>
    <n v="0"/>
    <s v="c5"/>
    <n v="57636"/>
    <x v="5494"/>
    <s v="40001-60000"/>
    <m/>
    <m/>
    <m/>
    <m/>
    <m/>
    <n v="24335"/>
    <n v="75163"/>
    <n v="50828"/>
    <n v="-51907"/>
    <n v="151405"/>
    <n v="57636"/>
  </r>
  <r>
    <n v="679004"/>
    <d v="2014-06-04T17:14:14"/>
    <s v="Hired"/>
    <s v="Male"/>
    <n v="0"/>
    <s v="c5"/>
    <n v="8974"/>
    <x v="5495"/>
    <s v="0-20,000"/>
    <m/>
    <m/>
    <m/>
    <m/>
    <m/>
    <n v="24331.5"/>
    <n v="75163.25"/>
    <n v="50831.75"/>
    <n v="-51916.125"/>
    <n v="151410.875"/>
    <n v="8974"/>
  </r>
  <r>
    <n v="658132"/>
    <d v="2014-05-23T15:48:04"/>
    <s v="Rejected"/>
    <s v="Female"/>
    <n v="0"/>
    <s v="b9"/>
    <n v="10789"/>
    <x v="5496"/>
    <s v="0-20,000"/>
    <m/>
    <m/>
    <m/>
    <m/>
    <m/>
    <n v="24387.5"/>
    <n v="75163.5"/>
    <n v="50776"/>
    <n v="-51776.5"/>
    <n v="151327.5"/>
    <n v="10789"/>
  </r>
  <r>
    <n v="998761"/>
    <d v="2014-05-23T15:48:40"/>
    <s v="Hired"/>
    <s v="Female"/>
    <n v="0"/>
    <s v="b9"/>
    <n v="1422"/>
    <x v="5497"/>
    <s v="0-20,000"/>
    <m/>
    <m/>
    <m/>
    <m/>
    <m/>
    <n v="24465"/>
    <n v="75163.75"/>
    <n v="50698.75"/>
    <n v="-51583.125"/>
    <n v="151211.875"/>
    <n v="1422"/>
  </r>
  <r>
    <n v="813464"/>
    <d v="2014-05-30T13:33:19"/>
    <s v="Rejected"/>
    <s v="Female"/>
    <n v="0"/>
    <s v="c5"/>
    <n v="27359"/>
    <x v="1026"/>
    <s v="20001-40000"/>
    <m/>
    <m/>
    <m/>
    <m/>
    <m/>
    <n v="24540"/>
    <n v="75164"/>
    <n v="50624"/>
    <n v="-51396"/>
    <n v="151100"/>
    <n v="27359"/>
  </r>
  <r>
    <n v="381255"/>
    <d v="2014-06-07T15:11:23"/>
    <s v="Hired"/>
    <s v="Male"/>
    <n v="0"/>
    <s v="i7"/>
    <n v="22589"/>
    <x v="5498"/>
    <s v="20001-40000"/>
    <m/>
    <m/>
    <m/>
    <m/>
    <m/>
    <n v="24515"/>
    <n v="75187.5"/>
    <n v="50672.5"/>
    <n v="-51493.75"/>
    <n v="151196.25"/>
    <n v="22589"/>
  </r>
  <r>
    <n v="250982"/>
    <d v="2014-06-07T15:12:39"/>
    <s v="Hired"/>
    <s v="Male"/>
    <n v="0"/>
    <s v="i7"/>
    <n v="33034"/>
    <x v="5499"/>
    <s v="20001-40000"/>
    <m/>
    <m/>
    <m/>
    <m/>
    <m/>
    <n v="24543.5"/>
    <n v="75211"/>
    <n v="50667.5"/>
    <n v="-51457.75"/>
    <n v="151212.25"/>
    <n v="33034"/>
  </r>
  <r>
    <n v="233900"/>
    <d v="2014-05-12T11:20:49"/>
    <s v="Hired"/>
    <s v="Male"/>
    <n v="0"/>
    <s v="c9"/>
    <n v="92302"/>
    <x v="5500"/>
    <s v="60001-100000"/>
    <m/>
    <m/>
    <m/>
    <m/>
    <m/>
    <n v="24541.75"/>
    <n v="75234.5"/>
    <n v="50692.75"/>
    <n v="-51497.375"/>
    <n v="151273.625"/>
    <n v="92302"/>
  </r>
  <r>
    <n v="172450"/>
    <d v="2014-05-13T09:40:21"/>
    <s v="Hired"/>
    <s v="Male"/>
    <n v="0"/>
    <s v="c9"/>
    <n v="54702"/>
    <x v="5501"/>
    <s v="40001-60000"/>
    <m/>
    <m/>
    <m/>
    <m/>
    <m/>
    <n v="24540"/>
    <n v="75164"/>
    <n v="50624"/>
    <n v="-51396"/>
    <n v="151100"/>
    <n v="54702"/>
  </r>
  <r>
    <n v="236554"/>
    <d v="2014-05-13T09:41:08"/>
    <s v="Hired"/>
    <s v="Female"/>
    <n v="0"/>
    <s v="c9"/>
    <n v="74129"/>
    <x v="5502"/>
    <s v="60001-100000"/>
    <m/>
    <m/>
    <m/>
    <m/>
    <m/>
    <n v="24515"/>
    <n v="75187.5"/>
    <n v="50672.5"/>
    <n v="-51493.75"/>
    <n v="151196.25"/>
    <n v="74129"/>
  </r>
  <r>
    <n v="472086"/>
    <d v="2014-05-13T09:42:00"/>
    <s v="Hired"/>
    <s v="Female"/>
    <n v="0"/>
    <s v="c9"/>
    <n v="45742"/>
    <x v="5503"/>
    <s v="40001-60000"/>
    <m/>
    <m/>
    <m/>
    <m/>
    <m/>
    <n v="24490"/>
    <n v="75211"/>
    <n v="50721"/>
    <n v="-51591.5"/>
    <n v="151292.5"/>
    <n v="45742"/>
  </r>
  <r>
    <n v="750657"/>
    <d v="2014-06-01T15:41:01"/>
    <s v="Hired"/>
    <s v="Female"/>
    <n v="0"/>
    <s v="c9"/>
    <n v="53580"/>
    <x v="5504"/>
    <s v="40001-60000"/>
    <m/>
    <m/>
    <m/>
    <m/>
    <m/>
    <n v="24465"/>
    <n v="75234.5"/>
    <n v="50769.5"/>
    <n v="-51689.25"/>
    <n v="151388.75"/>
    <n v="53580"/>
  </r>
  <r>
    <n v="257710"/>
    <d v="2014-06-01T15:43:55"/>
    <s v="Hired"/>
    <s v="Female"/>
    <n v="0"/>
    <s v="c9"/>
    <n v="37001"/>
    <x v="5505"/>
    <s v="20001-40000"/>
    <m/>
    <m/>
    <m/>
    <m/>
    <m/>
    <n v="24440"/>
    <n v="75258"/>
    <n v="50818"/>
    <n v="-51787"/>
    <n v="151485"/>
    <n v="37001"/>
  </r>
  <r>
    <n v="918375"/>
    <d v="2014-06-11T18:33:53"/>
    <s v="Hired"/>
    <s v="Male"/>
    <n v="0"/>
    <s v="c9"/>
    <n v="67934"/>
    <x v="5506"/>
    <s v="60001-100000"/>
    <m/>
    <m/>
    <m/>
    <m/>
    <m/>
    <n v="24413.75"/>
    <n v="75278.75"/>
    <n v="50865"/>
    <n v="-51883.75"/>
    <n v="151576.25"/>
    <n v="67934"/>
  </r>
  <r>
    <n v="829413"/>
    <d v="2014-06-13T15:10:28"/>
    <s v="Hired"/>
    <s v="Female"/>
    <n v="0"/>
    <s v="c9"/>
    <n v="9139"/>
    <x v="5507"/>
    <s v="0-20,000"/>
    <m/>
    <m/>
    <m/>
    <m/>
    <m/>
    <n v="24387.5"/>
    <n v="75299.5"/>
    <n v="50912"/>
    <n v="-51980.5"/>
    <n v="151667.5"/>
    <n v="9139"/>
  </r>
  <r>
    <n v="445069"/>
    <d v="2014-06-13T15:11:22"/>
    <s v="Hired"/>
    <s v="Female"/>
    <n v="0"/>
    <s v="c9"/>
    <n v="6697"/>
    <x v="5508"/>
    <s v="0-20,000"/>
    <m/>
    <m/>
    <m/>
    <m/>
    <m/>
    <n v="24465"/>
    <n v="75320.25"/>
    <n v="50855.25"/>
    <n v="-51817.875"/>
    <n v="151603.125"/>
    <n v="6697"/>
  </r>
  <r>
    <n v="502566"/>
    <d v="2014-07-09T12:39:14"/>
    <s v="Hired"/>
    <s v="Male"/>
    <n v="0"/>
    <s v="c9"/>
    <n v="73057"/>
    <x v="5509"/>
    <s v="60001-100000"/>
    <m/>
    <m/>
    <m/>
    <m/>
    <m/>
    <n v="24540"/>
    <n v="75341"/>
    <n v="50801"/>
    <n v="-51661.5"/>
    <n v="151542.5"/>
    <n v="73057"/>
  </r>
  <r>
    <n v="100924"/>
    <d v="2014-06-13T02:04:26"/>
    <s v="Hired"/>
    <s v="Male"/>
    <n v="0"/>
    <s v="i5"/>
    <n v="90938"/>
    <x v="5510"/>
    <s v="60001-100000"/>
    <m/>
    <m/>
    <m/>
    <m/>
    <m/>
    <n v="24515"/>
    <n v="75347.5"/>
    <n v="50832.5"/>
    <n v="-51733.75"/>
    <n v="151596.25"/>
    <n v="90938"/>
  </r>
  <r>
    <n v="952538"/>
    <d v="2014-06-13T02:05:22"/>
    <s v="Hired"/>
    <s v="Female"/>
    <n v="0"/>
    <s v="i5"/>
    <n v="53979"/>
    <x v="5511"/>
    <s v="40001-60000"/>
    <m/>
    <m/>
    <m/>
    <m/>
    <m/>
    <n v="24490"/>
    <n v="75299.5"/>
    <n v="50809.5"/>
    <n v="-51724.25"/>
    <n v="151513.75"/>
    <n v="53979"/>
  </r>
  <r>
    <n v="329816"/>
    <d v="2014-06-06T14:34:54"/>
    <s v="Hired"/>
    <s v="Female"/>
    <n v="0"/>
    <s v="b9"/>
    <n v="34428"/>
    <x v="5512"/>
    <s v="20001-40000"/>
    <m/>
    <m/>
    <m/>
    <m/>
    <m/>
    <n v="24465"/>
    <n v="75320.25"/>
    <n v="50855.25"/>
    <n v="-51817.875"/>
    <n v="151603.125"/>
    <n v="34428"/>
  </r>
  <r>
    <n v="301689"/>
    <d v="2014-06-06T14:35:31"/>
    <s v="Hired"/>
    <s v="Male"/>
    <n v="0"/>
    <s v="b9"/>
    <n v="62860"/>
    <x v="5513"/>
    <s v="60001-100000"/>
    <m/>
    <m/>
    <m/>
    <m/>
    <m/>
    <n v="24440"/>
    <n v="75341"/>
    <n v="50901"/>
    <n v="-51911.5"/>
    <n v="151692.5"/>
    <n v="62860"/>
  </r>
  <r>
    <n v="859920"/>
    <d v="2014-06-18T13:10:13"/>
    <s v="Hired"/>
    <s v="Male"/>
    <n v="0"/>
    <s v="i5"/>
    <n v="88264"/>
    <x v="5514"/>
    <s v="60001-100000"/>
    <m/>
    <m/>
    <m/>
    <m/>
    <m/>
    <n v="24413.75"/>
    <n v="75347.5"/>
    <n v="50933.75"/>
    <n v="-51986.875"/>
    <n v="151748.125"/>
    <n v="88264"/>
  </r>
  <r>
    <n v="73132"/>
    <d v="2014-06-05T17:08:32"/>
    <s v="Hired"/>
    <s v="Male"/>
    <n v="0"/>
    <s v="c5"/>
    <n v="72695"/>
    <x v="5515"/>
    <s v="60001-100000"/>
    <m/>
    <m/>
    <m/>
    <m/>
    <m/>
    <n v="24387.5"/>
    <n v="75299.5"/>
    <n v="50912"/>
    <n v="-51980.5"/>
    <n v="151667.5"/>
    <n v="72695"/>
  </r>
  <r>
    <n v="146458"/>
    <d v="2014-06-05T17:12:22"/>
    <s v="Rejected"/>
    <s v="Male"/>
    <n v="0"/>
    <s v="c5"/>
    <n v="37195"/>
    <x v="5516"/>
    <s v="20001-40000"/>
    <m/>
    <m/>
    <m/>
    <m/>
    <m/>
    <n v="24361.25"/>
    <n v="75320.25"/>
    <n v="50959"/>
    <n v="-52077.25"/>
    <n v="151758.75"/>
    <n v="37195"/>
  </r>
  <r>
    <n v="244602"/>
    <d v="2014-06-17T09:44:58"/>
    <s v="Hired"/>
    <s v="Male"/>
    <n v="0"/>
    <s v="c5"/>
    <n v="29874"/>
    <x v="2001"/>
    <s v="20001-40000"/>
    <m/>
    <m/>
    <m/>
    <m/>
    <m/>
    <n v="24335"/>
    <n v="75341"/>
    <n v="51006"/>
    <n v="-52174"/>
    <n v="151850"/>
    <n v="29874"/>
  </r>
  <r>
    <n v="163967"/>
    <d v="2014-06-17T09:49:05"/>
    <s v="Hired"/>
    <s v="Female"/>
    <n v="0"/>
    <s v="c5"/>
    <n v="35610"/>
    <x v="5517"/>
    <s v="20001-40000"/>
    <m/>
    <m/>
    <m/>
    <m/>
    <m/>
    <n v="24331.5"/>
    <n v="75347.5"/>
    <n v="51016"/>
    <n v="-52192.5"/>
    <n v="151871.5"/>
    <n v="35610"/>
  </r>
  <r>
    <n v="747323"/>
    <d v="2014-07-12T19:08:47"/>
    <s v="Hired"/>
    <s v="Male"/>
    <n v="0"/>
    <s v="c5"/>
    <n v="21635"/>
    <x v="5518"/>
    <s v="20001-40000"/>
    <m/>
    <m/>
    <m/>
    <m/>
    <m/>
    <n v="24328"/>
    <n v="75354"/>
    <n v="51026"/>
    <n v="-52211"/>
    <n v="151893"/>
    <n v="21635"/>
  </r>
  <r>
    <n v="772703"/>
    <d v="2014-07-12T19:09:10"/>
    <s v="Hired"/>
    <s v="Male"/>
    <n v="0"/>
    <s v="c5"/>
    <n v="9068"/>
    <x v="5519"/>
    <s v="0-20,000"/>
    <m/>
    <m/>
    <m/>
    <m/>
    <m/>
    <n v="24361.25"/>
    <n v="75360.5"/>
    <n v="50999.25"/>
    <n v="-52137.625"/>
    <n v="151859.375"/>
    <n v="9068"/>
  </r>
  <r>
    <n v="561274"/>
    <d v="2014-07-21T10:57:42"/>
    <s v="Rejected"/>
    <s v="Male"/>
    <n v="0"/>
    <s v="c5"/>
    <n v="54729"/>
    <x v="5520"/>
    <s v="40001-60000"/>
    <m/>
    <m/>
    <m/>
    <m/>
    <m/>
    <n v="24440"/>
    <n v="75367"/>
    <n v="50927"/>
    <n v="-51950.5"/>
    <n v="151757.5"/>
    <n v="54729"/>
  </r>
  <r>
    <n v="773099"/>
    <d v="2014-07-21T10:59:02"/>
    <s v="Hired"/>
    <s v="Male"/>
    <n v="0"/>
    <s v="c5"/>
    <n v="16189"/>
    <x v="5521"/>
    <s v="0-20,000"/>
    <m/>
    <m/>
    <m/>
    <m/>
    <m/>
    <n v="24413.75"/>
    <n v="75376.25"/>
    <n v="50962.5"/>
    <n v="-52030"/>
    <n v="151820"/>
    <n v="16189"/>
  </r>
  <r>
    <n v="735017"/>
    <d v="2014-07-09T07:35:39"/>
    <s v="Hired"/>
    <s v="Male"/>
    <n v="0"/>
    <s v="c9"/>
    <n v="3565"/>
    <x v="5522"/>
    <s v="0-20,000"/>
    <m/>
    <m/>
    <m/>
    <m/>
    <m/>
    <n v="24490"/>
    <n v="75385.5"/>
    <n v="50895.5"/>
    <n v="-51853.25"/>
    <n v="151728.75"/>
    <n v="3565"/>
  </r>
  <r>
    <n v="609384"/>
    <d v="2014-07-09T07:36:34"/>
    <s v="Hired"/>
    <s v="Female"/>
    <n v="0"/>
    <s v="c9"/>
    <n v="13413"/>
    <x v="5523"/>
    <s v="0-20,000"/>
    <m/>
    <m/>
    <m/>
    <m/>
    <m/>
    <n v="24541.75"/>
    <n v="75394.75"/>
    <n v="50853"/>
    <n v="-51737.75"/>
    <n v="151674.25"/>
    <n v="13413"/>
  </r>
  <r>
    <n v="762231"/>
    <d v="2014-07-04T15:56:16"/>
    <s v="Hired"/>
    <s v="Female"/>
    <n v="0"/>
    <s v="c5"/>
    <n v="80531"/>
    <x v="5524"/>
    <s v="60001-100000"/>
    <m/>
    <m/>
    <m/>
    <m/>
    <m/>
    <n v="24547"/>
    <n v="75404"/>
    <n v="50857"/>
    <n v="-51738.5"/>
    <n v="151689.5"/>
    <n v="80531"/>
  </r>
  <r>
    <n v="815871"/>
    <d v="2014-07-08T11:40:21"/>
    <s v="Rejected"/>
    <s v="Male"/>
    <n v="0"/>
    <s v="c5"/>
    <n v="26345"/>
    <x v="5525"/>
    <s v="20001-40000"/>
    <m/>
    <m/>
    <m/>
    <m/>
    <m/>
    <n v="24545.25"/>
    <n v="75376.25"/>
    <n v="50831"/>
    <n v="-51701.25"/>
    <n v="151622.75"/>
    <n v="26345"/>
  </r>
  <r>
    <n v="217367"/>
    <d v="2014-06-03T12:04:57"/>
    <s v="Hired"/>
    <s v="Female"/>
    <n v="0"/>
    <s v="c5"/>
    <n v="8228"/>
    <x v="5526"/>
    <s v="0-20,000"/>
    <m/>
    <m/>
    <m/>
    <m/>
    <m/>
    <n v="24543.5"/>
    <n v="75385.5"/>
    <n v="50842"/>
    <n v="-51719.5"/>
    <n v="151648.5"/>
    <n v="8228"/>
  </r>
  <r>
    <n v="750747"/>
    <d v="2014-06-03T12:09:05"/>
    <s v="Hired"/>
    <s v="Female"/>
    <n v="0"/>
    <s v="c5"/>
    <n v="14950"/>
    <x v="5527"/>
    <s v="0-20,000"/>
    <m/>
    <m/>
    <m/>
    <m/>
    <m/>
    <n v="24563"/>
    <n v="75394.75"/>
    <n v="50831.75"/>
    <n v="-51684.625"/>
    <n v="151642.375"/>
    <n v="14950"/>
  </r>
  <r>
    <n v="126380"/>
    <d v="2014-06-16T12:03:44"/>
    <s v="Hired"/>
    <s v="Male"/>
    <n v="0"/>
    <s v="i7"/>
    <n v="8011"/>
    <x v="5528"/>
    <s v="0-20,000"/>
    <m/>
    <m/>
    <m/>
    <m/>
    <m/>
    <n v="24611"/>
    <n v="75404"/>
    <n v="50793"/>
    <n v="-51578.5"/>
    <n v="151593.5"/>
    <n v="8011"/>
  </r>
  <r>
    <n v="400072"/>
    <d v="2014-06-16T11:59:55"/>
    <s v="Hired"/>
    <s v="Don’t want to say"/>
    <n v="0"/>
    <s v="i7"/>
    <n v="62015"/>
    <x v="2995"/>
    <s v="60001-100000"/>
    <m/>
    <m/>
    <m/>
    <m/>
    <m/>
    <n v="24636.5"/>
    <n v="75437.25"/>
    <n v="50800.75"/>
    <n v="-51564.625"/>
    <n v="151638.375"/>
    <n v="62015"/>
  </r>
  <r>
    <n v="419233"/>
    <d v="2014-05-01T05:27:34"/>
    <s v="Rejected"/>
    <s v="Female"/>
    <n v="0"/>
    <s v="c5"/>
    <n v="62790"/>
    <x v="5529"/>
    <s v="60001-100000"/>
    <m/>
    <m/>
    <m/>
    <m/>
    <m/>
    <n v="24628"/>
    <n v="75470.5"/>
    <n v="50842.5"/>
    <n v="-51635.75"/>
    <n v="151734.25"/>
    <n v="62790"/>
  </r>
  <r>
    <n v="430942"/>
    <d v="2014-05-09T19:28:23"/>
    <s v="Hired"/>
    <s v="Male"/>
    <n v="0"/>
    <s v="c9"/>
    <n v="31509"/>
    <x v="5530"/>
    <s v="20001-40000"/>
    <m/>
    <m/>
    <m/>
    <m/>
    <m/>
    <n v="24619.5"/>
    <n v="75503.75"/>
    <n v="50884.25"/>
    <n v="-51706.875"/>
    <n v="151830.125"/>
    <n v="31509"/>
  </r>
  <r>
    <n v="191806"/>
    <d v="2014-06-18T08:19:17"/>
    <s v="Rejected"/>
    <s v="Male"/>
    <n v="0"/>
    <s v="b9"/>
    <n v="43777"/>
    <x v="5531"/>
    <s v="40001-60000"/>
    <m/>
    <m/>
    <m/>
    <m/>
    <m/>
    <n v="24611"/>
    <n v="75537"/>
    <n v="50926"/>
    <n v="-51778"/>
    <n v="151926"/>
    <n v="43777"/>
  </r>
  <r>
    <n v="24006"/>
    <d v="2014-06-18T08:22:41"/>
    <s v="Hired"/>
    <s v="Male"/>
    <n v="0"/>
    <s v="b9"/>
    <n v="52336"/>
    <x v="5532"/>
    <s v="40001-60000"/>
    <m/>
    <m/>
    <m/>
    <m/>
    <m/>
    <n v="24595"/>
    <n v="75558.75"/>
    <n v="50963.75"/>
    <n v="-51850.625"/>
    <n v="152004.375"/>
    <n v="52336"/>
  </r>
  <r>
    <n v="792202"/>
    <d v="2014-06-18T08:24:13"/>
    <s v="Hired"/>
    <s v="Female"/>
    <n v="0"/>
    <s v="b9"/>
    <n v="33112"/>
    <x v="5533"/>
    <s v="20001-40000"/>
    <m/>
    <m/>
    <m/>
    <m/>
    <m/>
    <n v="24579"/>
    <n v="75580.5"/>
    <n v="51001.5"/>
    <n v="-51923.25"/>
    <n v="152082.75"/>
    <n v="33112"/>
  </r>
  <r>
    <n v="20597"/>
    <d v="2014-07-07T07:35:01"/>
    <s v="Hired"/>
    <s v="Female"/>
    <n v="0"/>
    <s v="b9"/>
    <n v="76889"/>
    <x v="5534"/>
    <s v="60001-100000"/>
    <m/>
    <m/>
    <m/>
    <m/>
    <m/>
    <n v="24563"/>
    <n v="75602.25"/>
    <n v="51039.25"/>
    <n v="-51995.875"/>
    <n v="152161.125"/>
    <n v="76889"/>
  </r>
  <r>
    <n v="830520"/>
    <d v="2014-05-19T02:24:47"/>
    <s v="Hired"/>
    <s v="Male"/>
    <n v="0"/>
    <s v="i5"/>
    <n v="49591"/>
    <x v="5535"/>
    <s v="40001-60000"/>
    <m/>
    <m/>
    <m/>
    <m/>
    <m/>
    <n v="24547"/>
    <n v="75537"/>
    <n v="50990"/>
    <n v="-51938"/>
    <n v="152022"/>
    <n v="49591"/>
  </r>
  <r>
    <n v="571631"/>
    <d v="2014-05-19T02:25:20"/>
    <s v="Hired"/>
    <s v="Male"/>
    <n v="0"/>
    <s v="i5"/>
    <n v="91555"/>
    <x v="5536"/>
    <s v="60001-100000"/>
    <m/>
    <m/>
    <m/>
    <m/>
    <m/>
    <n v="24545.25"/>
    <n v="75558.75"/>
    <n v="51013.5"/>
    <n v="-51975"/>
    <n v="152079"/>
    <n v="91555"/>
  </r>
  <r>
    <n v="282543"/>
    <d v="2014-05-19T09:52:01"/>
    <s v="Hired"/>
    <s v="Female"/>
    <n v="0"/>
    <s v="i5"/>
    <n v="80672"/>
    <x v="5537"/>
    <s v="60001-100000"/>
    <m/>
    <m/>
    <m/>
    <m/>
    <m/>
    <n v="24543.5"/>
    <n v="75470.5"/>
    <n v="50927"/>
    <n v="-51847"/>
    <n v="151861"/>
    <n v="80672"/>
  </r>
  <r>
    <n v="966602"/>
    <d v="2014-05-19T09:53:23"/>
    <s v="Hired"/>
    <s v="Female"/>
    <n v="0"/>
    <s v="i5"/>
    <n v="13380"/>
    <x v="5538"/>
    <s v="0-20,000"/>
    <m/>
    <m/>
    <m/>
    <m/>
    <m/>
    <n v="24541.75"/>
    <n v="75394.75"/>
    <n v="50853"/>
    <n v="-51737.75"/>
    <n v="151674.25"/>
    <n v="13380"/>
  </r>
  <r>
    <n v="479003"/>
    <d v="2014-05-19T09:54:19"/>
    <s v="Hired"/>
    <s v="Female"/>
    <n v="0"/>
    <s v="i5"/>
    <n v="18310"/>
    <x v="5539"/>
    <s v="0-20,000"/>
    <m/>
    <m/>
    <m/>
    <m/>
    <m/>
    <n v="24547"/>
    <n v="75404"/>
    <n v="50857"/>
    <n v="-51738.5"/>
    <n v="151689.5"/>
    <n v="18310"/>
  </r>
  <r>
    <n v="948061"/>
    <d v="2014-05-19T09:54:42"/>
    <s v="Hired"/>
    <s v="Male"/>
    <n v="0"/>
    <s v="i5"/>
    <n v="38076"/>
    <x v="5540"/>
    <s v="20001-40000"/>
    <m/>
    <m/>
    <m/>
    <m/>
    <m/>
    <n v="24595"/>
    <n v="75437.25"/>
    <n v="50842.25"/>
    <n v="-51668.375"/>
    <n v="151700.625"/>
    <n v="38076"/>
  </r>
  <r>
    <n v="55915"/>
    <d v="2014-07-02T20:31:16"/>
    <s v="Hired"/>
    <s v="Female"/>
    <n v="0"/>
    <s v="c9"/>
    <n v="78339"/>
    <x v="5541"/>
    <s v="60001-100000"/>
    <m/>
    <m/>
    <m/>
    <m/>
    <m/>
    <n v="24579"/>
    <n v="75470.5"/>
    <n v="50891.5"/>
    <n v="-51758.25"/>
    <n v="151807.75"/>
    <n v="78339"/>
  </r>
  <r>
    <n v="570200"/>
    <d v="2014-05-29T13:34:42"/>
    <s v="Hired"/>
    <s v="Female"/>
    <n v="0"/>
    <s v="c9"/>
    <n v="22689"/>
    <x v="5542"/>
    <s v="20001-40000"/>
    <m/>
    <m/>
    <m/>
    <m/>
    <m/>
    <n v="24563"/>
    <n v="75394.75"/>
    <n v="50831.75"/>
    <n v="-51684.625"/>
    <n v="151642.375"/>
    <n v="22689"/>
  </r>
  <r>
    <n v="280913"/>
    <d v="2014-05-29T13:35:15"/>
    <s v="Hired"/>
    <s v="Female"/>
    <n v="0"/>
    <s v="c9"/>
    <n v="17924"/>
    <x v="5543"/>
    <s v="0-20,000"/>
    <m/>
    <m/>
    <m/>
    <m/>
    <m/>
    <n v="24611"/>
    <n v="75404"/>
    <n v="50793"/>
    <n v="-51578.5"/>
    <n v="151593.5"/>
    <n v="17924"/>
  </r>
  <r>
    <n v="633396"/>
    <d v="2014-07-22T07:35:32"/>
    <s v="Hired"/>
    <s v="Male"/>
    <n v="0"/>
    <s v="b9"/>
    <n v="65876"/>
    <x v="5544"/>
    <s v="60001-100000"/>
    <m/>
    <m/>
    <m/>
    <m/>
    <m/>
    <n v="24636.5"/>
    <n v="75437.25"/>
    <n v="50800.75"/>
    <n v="-51564.625"/>
    <n v="151638.375"/>
    <n v="65876"/>
  </r>
  <r>
    <n v="121763"/>
    <d v="2014-07-03T15:47:24"/>
    <s v="Hired"/>
    <s v="Male"/>
    <n v="0"/>
    <s v="i1"/>
    <n v="69114"/>
    <x v="5545"/>
    <s v="60001-100000"/>
    <m/>
    <m/>
    <m/>
    <m/>
    <m/>
    <n v="24628"/>
    <n v="75470.5"/>
    <n v="50842.5"/>
    <n v="-51635.75"/>
    <n v="151734.25"/>
    <n v="69114"/>
  </r>
  <r>
    <n v="421134"/>
    <d v="2014-06-18T07:05:21"/>
    <s v="Hired"/>
    <s v="Female"/>
    <n v="0"/>
    <s v="c5"/>
    <n v="62143"/>
    <x v="5546"/>
    <s v="60001-100000"/>
    <m/>
    <m/>
    <m/>
    <m/>
    <m/>
    <n v="24619.5"/>
    <n v="75503.75"/>
    <n v="50884.25"/>
    <n v="-51706.875"/>
    <n v="151830.125"/>
    <n v="62143"/>
  </r>
  <r>
    <n v="611679"/>
    <d v="2014-07-13T11:15:27"/>
    <s v="Hired"/>
    <s v="Female"/>
    <n v="0"/>
    <s v="b9"/>
    <n v="64224"/>
    <x v="5547"/>
    <s v="60001-100000"/>
    <m/>
    <m/>
    <m/>
    <m/>
    <m/>
    <n v="24611"/>
    <n v="75537"/>
    <n v="50926"/>
    <n v="-51778"/>
    <n v="151926"/>
    <n v="64224"/>
  </r>
  <r>
    <n v="392173"/>
    <d v="2014-07-24T08:45:43"/>
    <s v="Hired"/>
    <s v="Male"/>
    <n v="0"/>
    <s v="i5"/>
    <n v="11766"/>
    <x v="5548"/>
    <s v="0-20,000"/>
    <m/>
    <m/>
    <m/>
    <m/>
    <m/>
    <n v="24595"/>
    <n v="75558.75"/>
    <n v="50963.75"/>
    <n v="-51850.625"/>
    <n v="152004.375"/>
    <n v="11766"/>
  </r>
  <r>
    <n v="897760"/>
    <d v="2014-07-19T14:51:00"/>
    <s v="Hired"/>
    <s v="Female"/>
    <n v="0"/>
    <s v="c5"/>
    <n v="91018"/>
    <x v="5549"/>
    <s v="60001-100000"/>
    <m/>
    <m/>
    <m/>
    <m/>
    <m/>
    <n v="24628"/>
    <n v="75580.5"/>
    <n v="50952.5"/>
    <n v="-51800.75"/>
    <n v="152009.25"/>
    <n v="91018"/>
  </r>
  <r>
    <n v="432393"/>
    <d v="2014-07-12T09:34:02"/>
    <s v="Hired"/>
    <s v="Don’t want to say"/>
    <n v="0"/>
    <s v="c5"/>
    <n v="11946"/>
    <x v="5550"/>
    <s v="0-20,000"/>
    <m/>
    <m/>
    <m/>
    <m/>
    <m/>
    <n v="24619.5"/>
    <n v="75503.75"/>
    <n v="50884.25"/>
    <n v="-51706.875"/>
    <n v="151830.125"/>
    <n v="11946"/>
  </r>
  <r>
    <n v="860440"/>
    <d v="2014-05-05T12:50:21"/>
    <s v="Hired"/>
    <s v="Male"/>
    <n v="0"/>
    <s v="c9"/>
    <n v="75033"/>
    <x v="5551"/>
    <s v="60001-100000"/>
    <m/>
    <m/>
    <m/>
    <m/>
    <m/>
    <n v="24645"/>
    <n v="75537"/>
    <n v="50892"/>
    <n v="-51693"/>
    <n v="151875"/>
    <n v="75033"/>
  </r>
  <r>
    <n v="368421"/>
    <d v="2014-05-05T12:53:32"/>
    <s v="Hired"/>
    <s v="Male"/>
    <n v="0"/>
    <s v="c9"/>
    <n v="25854"/>
    <x v="5552"/>
    <s v="20001-40000"/>
    <m/>
    <m/>
    <m/>
    <m/>
    <m/>
    <n v="24636.5"/>
    <n v="75558.75"/>
    <n v="50922.25"/>
    <n v="-51746.875"/>
    <n v="151942.125"/>
    <n v="25854"/>
  </r>
  <r>
    <n v="921157"/>
    <d v="2014-05-06T17:55:15"/>
    <s v="Hired"/>
    <s v="Female"/>
    <n v="0"/>
    <s v="c9"/>
    <n v="74230"/>
    <x v="5553"/>
    <s v="60001-100000"/>
    <m/>
    <m/>
    <m/>
    <m/>
    <m/>
    <n v="24628"/>
    <n v="75580.5"/>
    <n v="50952.5"/>
    <n v="-51800.75"/>
    <n v="152009.25"/>
    <n v="74230"/>
  </r>
  <r>
    <n v="399547"/>
    <d v="2014-05-08T15:43:11"/>
    <s v="Hired"/>
    <s v="Female"/>
    <n v="0"/>
    <s v="c9"/>
    <n v="80569"/>
    <x v="5554"/>
    <s v="60001-100000"/>
    <m/>
    <m/>
    <m/>
    <m/>
    <m/>
    <n v="24619.5"/>
    <n v="75602.25"/>
    <n v="50982.75"/>
    <n v="-51854.625"/>
    <n v="152076.375"/>
    <n v="80569"/>
  </r>
  <r>
    <n v="432941"/>
    <d v="2014-05-16T09:34:48"/>
    <s v="Hired"/>
    <s v="Male"/>
    <n v="0"/>
    <s v="c9"/>
    <n v="52165"/>
    <x v="5555"/>
    <s v="40001-60000"/>
    <m/>
    <m/>
    <m/>
    <m/>
    <m/>
    <n v="24611"/>
    <n v="75537"/>
    <n v="50926"/>
    <n v="-51778"/>
    <n v="151926"/>
    <n v="52165"/>
  </r>
  <r>
    <n v="431934"/>
    <d v="2014-05-16T09:38:04"/>
    <s v="Hired"/>
    <s v="Male"/>
    <n v="0"/>
    <s v="c9"/>
    <n v="2911"/>
    <x v="5556"/>
    <s v="0-20,000"/>
    <m/>
    <m/>
    <m/>
    <m/>
    <m/>
    <n v="24595"/>
    <n v="75558.75"/>
    <n v="50963.75"/>
    <n v="-51850.625"/>
    <n v="152004.375"/>
    <n v="2911"/>
  </r>
  <r>
    <n v="108534"/>
    <d v="2014-06-09T19:42:47"/>
    <s v="Hired"/>
    <s v="Male"/>
    <n v="0"/>
    <s v="c5"/>
    <n v="50604"/>
    <x v="4419"/>
    <s v="40001-60000"/>
    <m/>
    <m/>
    <m/>
    <m/>
    <m/>
    <n v="24628"/>
    <n v="75580.5"/>
    <n v="50952.5"/>
    <n v="-51800.75"/>
    <n v="152009.25"/>
    <n v="50604"/>
  </r>
  <r>
    <n v="635221"/>
    <d v="2014-07-11T13:58:46"/>
    <s v="Hired"/>
    <s v="Male"/>
    <n v="0"/>
    <s v="c5"/>
    <n v="46313"/>
    <x v="5557"/>
    <s v="40001-60000"/>
    <m/>
    <m/>
    <m/>
    <m/>
    <m/>
    <n v="24619.5"/>
    <n v="75602.25"/>
    <n v="50982.75"/>
    <n v="-51854.625"/>
    <n v="152076.375"/>
    <n v="46313"/>
  </r>
  <r>
    <n v="635793"/>
    <d v="2014-07-11T14:00:40"/>
    <s v="Rejected"/>
    <s v="Female"/>
    <n v="0"/>
    <s v="c5"/>
    <n v="20569"/>
    <x v="5558"/>
    <s v="20001-40000"/>
    <m/>
    <m/>
    <m/>
    <m/>
    <m/>
    <n v="24611"/>
    <n v="75624"/>
    <n v="51013"/>
    <n v="-51908.5"/>
    <n v="152143.5"/>
    <n v="20569"/>
  </r>
  <r>
    <n v="15580"/>
    <d v="2014-07-11T14:02:20"/>
    <s v="Hired"/>
    <s v="Female"/>
    <n v="0"/>
    <s v="c5"/>
    <n v="16046"/>
    <x v="5559"/>
    <s v="0-20,000"/>
    <m/>
    <m/>
    <m/>
    <m/>
    <m/>
    <n v="24636.5"/>
    <n v="75635.25"/>
    <n v="50998.75"/>
    <n v="-51861.625"/>
    <n v="152133.375"/>
    <n v="16046"/>
  </r>
  <r>
    <n v="665552"/>
    <d v="2014-07-17T16:54:48"/>
    <s v="Hired"/>
    <s v="Male"/>
    <n v="0"/>
    <s v="c5"/>
    <n v="7937"/>
    <x v="5560"/>
    <s v="0-20,000"/>
    <m/>
    <m/>
    <m/>
    <m/>
    <m/>
    <n v="24661.5"/>
    <n v="75646.5"/>
    <n v="50985"/>
    <n v="-51816"/>
    <n v="152124"/>
    <n v="7937"/>
  </r>
  <r>
    <n v="700608"/>
    <d v="2014-07-17T16:56:15"/>
    <s v="Hired"/>
    <s v="Female"/>
    <n v="0"/>
    <s v="c5"/>
    <n v="66629"/>
    <x v="5561"/>
    <s v="60001-100000"/>
    <m/>
    <m/>
    <m/>
    <m/>
    <m/>
    <n v="24687.25"/>
    <n v="75657.75"/>
    <n v="50970.5"/>
    <n v="-51768.5"/>
    <n v="152113.5"/>
    <n v="66629"/>
  </r>
  <r>
    <n v="314970"/>
    <d v="2014-07-17T16:58:19"/>
    <s v="Hired"/>
    <s v="Male"/>
    <n v="0"/>
    <s v="c5"/>
    <n v="6903"/>
    <x v="5562"/>
    <s v="0-20,000"/>
    <m/>
    <m/>
    <m/>
    <m/>
    <m/>
    <n v="24678"/>
    <n v="75669"/>
    <n v="50991"/>
    <n v="-51808.5"/>
    <n v="152155.5"/>
    <n v="6903"/>
  </r>
  <r>
    <n v="231126"/>
    <d v="2014-07-17T17:00:32"/>
    <s v="Hired"/>
    <s v="Male"/>
    <n v="0"/>
    <s v="c5"/>
    <n v="98323"/>
    <x v="5563"/>
    <s v="60001-100000"/>
    <m/>
    <m/>
    <m/>
    <m/>
    <m/>
    <n v="24705.75"/>
    <n v="75677.5"/>
    <n v="50971.75"/>
    <n v="-51751.875"/>
    <n v="152135.125"/>
    <n v="98323"/>
  </r>
  <r>
    <n v="633554"/>
    <d v="2014-07-19T09:22:07"/>
    <s v="Hired"/>
    <s v="Male"/>
    <n v="0"/>
    <s v="b9"/>
    <n v="56646"/>
    <x v="5564"/>
    <s v="40001-60000"/>
    <m/>
    <m/>
    <m/>
    <m/>
    <m/>
    <n v="24696.5"/>
    <n v="75646.5"/>
    <n v="50950"/>
    <n v="-51728.5"/>
    <n v="152071.5"/>
    <n v="56646"/>
  </r>
  <r>
    <n v="221347"/>
    <d v="2014-05-30T08:59:46"/>
    <s v="Rejected"/>
    <s v="Male"/>
    <n v="0"/>
    <s v="c5"/>
    <n v="65674"/>
    <x v="5565"/>
    <s v="60001-100000"/>
    <m/>
    <m/>
    <m/>
    <m/>
    <m/>
    <n v="24687.25"/>
    <n v="75657.75"/>
    <n v="50970.5"/>
    <n v="-51768.5"/>
    <n v="152113.5"/>
    <n v="65674"/>
  </r>
  <r>
    <n v="386933"/>
    <d v="2014-05-30T09:00:13"/>
    <s v="Hired"/>
    <s v="Male"/>
    <n v="0"/>
    <s v="c5"/>
    <n v="82821"/>
    <x v="5566"/>
    <s v="60001-100000"/>
    <m/>
    <m/>
    <m/>
    <m/>
    <m/>
    <n v="24678"/>
    <n v="75669"/>
    <n v="50991"/>
    <n v="-51808.5"/>
    <n v="152155.5"/>
    <n v="82821"/>
  </r>
  <r>
    <n v="61098"/>
    <d v="2014-05-30T09:01:30"/>
    <s v="Hired"/>
    <s v="Female"/>
    <n v="0"/>
    <s v="c5"/>
    <n v="88247"/>
    <x v="5567"/>
    <s v="60001-100000"/>
    <m/>
    <m/>
    <m/>
    <m/>
    <m/>
    <n v="24669.75"/>
    <n v="75635.25"/>
    <n v="50965.5"/>
    <n v="-51778.5"/>
    <n v="152083.5"/>
    <n v="88247"/>
  </r>
  <r>
    <n v="485455"/>
    <d v="2014-05-30T09:02:03"/>
    <s v="Hired"/>
    <s v="Male"/>
    <n v="0"/>
    <s v="c5"/>
    <n v="43460"/>
    <x v="5568"/>
    <s v="40001-60000"/>
    <m/>
    <m/>
    <m/>
    <m/>
    <m/>
    <n v="24661.5"/>
    <n v="75580.5"/>
    <n v="50919"/>
    <n v="-51717"/>
    <n v="151959"/>
    <n v="43460"/>
  </r>
  <r>
    <n v="980297"/>
    <d v="2014-06-04T12:50:26"/>
    <s v="Hired"/>
    <s v="Male"/>
    <n v="0"/>
    <s v="c5"/>
    <n v="30475"/>
    <x v="5569"/>
    <s v="20001-40000"/>
    <m/>
    <m/>
    <m/>
    <m/>
    <m/>
    <n v="24653.25"/>
    <n v="75602.25"/>
    <n v="50949"/>
    <n v="-51770.25"/>
    <n v="152025.75"/>
    <n v="30475"/>
  </r>
  <r>
    <n v="460725"/>
    <d v="2014-06-04T12:50:55"/>
    <s v="Hired"/>
    <s v="Don’t want to say"/>
    <n v="0"/>
    <s v="c5"/>
    <n v="23471"/>
    <x v="5570"/>
    <s v="20001-40000"/>
    <m/>
    <m/>
    <m/>
    <m/>
    <m/>
    <n v="24645"/>
    <n v="75624"/>
    <n v="50979"/>
    <n v="-51823.5"/>
    <n v="152092.5"/>
    <n v="23471"/>
  </r>
  <r>
    <n v="952297"/>
    <d v="2014-06-11T14:11:47"/>
    <s v="Hired"/>
    <s v="Male"/>
    <n v="0"/>
    <s v="c5"/>
    <n v="99345"/>
    <x v="3488"/>
    <s v="60001-100000"/>
    <m/>
    <m/>
    <m/>
    <m/>
    <m/>
    <n v="24669.75"/>
    <n v="75635.25"/>
    <n v="50965.5"/>
    <n v="-51778.5"/>
    <n v="152083.5"/>
    <n v="99345"/>
  </r>
  <r>
    <n v="319324"/>
    <d v="2014-06-17T12:12:23"/>
    <s v="Hired"/>
    <s v="Don’t want to say"/>
    <n v="0"/>
    <s v="c9"/>
    <n v="38036"/>
    <x v="5571"/>
    <s v="20001-40000"/>
    <m/>
    <m/>
    <m/>
    <m/>
    <m/>
    <n v="24661.5"/>
    <n v="75580.5"/>
    <n v="50919"/>
    <n v="-51717"/>
    <n v="151959"/>
    <n v="38036"/>
  </r>
  <r>
    <n v="926485"/>
    <d v="2014-06-05T03:27:34"/>
    <s v="Hired"/>
    <s v="Female"/>
    <n v="0"/>
    <s v="c9"/>
    <n v="88363"/>
    <x v="5572"/>
    <s v="60001-100000"/>
    <m/>
    <m/>
    <m/>
    <m/>
    <m/>
    <n v="24653.25"/>
    <n v="75602.25"/>
    <n v="50949"/>
    <n v="-51770.25"/>
    <n v="152025.75"/>
    <n v="88363"/>
  </r>
  <r>
    <n v="791273"/>
    <d v="2014-06-05T08:38:48"/>
    <s v="Hired"/>
    <s v="Female"/>
    <n v="0"/>
    <s v="c9"/>
    <n v="15721"/>
    <x v="5573"/>
    <s v="0-20,000"/>
    <m/>
    <m/>
    <m/>
    <m/>
    <m/>
    <n v="24645"/>
    <n v="75537"/>
    <n v="50892"/>
    <n v="-51693"/>
    <n v="151875"/>
    <n v="15721"/>
  </r>
  <r>
    <n v="833656"/>
    <d v="2014-06-05T08:40:42"/>
    <s v="Hired"/>
    <s v="Female"/>
    <n v="0"/>
    <s v="c9"/>
    <n v="14663"/>
    <x v="5574"/>
    <s v="0-20,000"/>
    <m/>
    <m/>
    <m/>
    <m/>
    <m/>
    <n v="24669.75"/>
    <n v="75558.75"/>
    <n v="50889"/>
    <n v="-51663.75"/>
    <n v="151892.25"/>
    <n v="14663"/>
  </r>
  <r>
    <n v="312354"/>
    <d v="2014-05-22T14:32:09"/>
    <s v="Hired"/>
    <s v="Male"/>
    <n v="0"/>
    <s v="c9"/>
    <n v="26307"/>
    <x v="5575"/>
    <s v="20001-40000"/>
    <m/>
    <m/>
    <m/>
    <m/>
    <m/>
    <n v="24696.5"/>
    <n v="75580.5"/>
    <n v="50884"/>
    <n v="-51629.5"/>
    <n v="151906.5"/>
    <n v="26307"/>
  </r>
  <r>
    <n v="275632"/>
    <d v="2014-05-10T03:56:23"/>
    <s v="Hired"/>
    <s v="Female"/>
    <n v="0"/>
    <s v="c9"/>
    <n v="64619"/>
    <x v="5576"/>
    <s v="60001-100000"/>
    <m/>
    <m/>
    <m/>
    <m/>
    <m/>
    <n v="24687.25"/>
    <n v="75602.25"/>
    <n v="50915"/>
    <n v="-51685.25"/>
    <n v="151974.75"/>
    <n v="64619"/>
  </r>
  <r>
    <n v="975719"/>
    <d v="2014-05-12T16:22:03"/>
    <s v="Hired"/>
    <s v="Male"/>
    <n v="0"/>
    <s v="c9"/>
    <n v="3866"/>
    <x v="5577"/>
    <s v="0-20,000"/>
    <m/>
    <m/>
    <m/>
    <m/>
    <m/>
    <n v="24678"/>
    <n v="75624"/>
    <n v="50946"/>
    <n v="-51741"/>
    <n v="152043"/>
    <n v="3866"/>
  </r>
  <r>
    <n v="711836"/>
    <d v="2014-05-12T16:22:29"/>
    <s v="Hired"/>
    <s v="Male"/>
    <n v="0"/>
    <s v="c9"/>
    <n v="76533"/>
    <x v="5578"/>
    <s v="60001-100000"/>
    <m/>
    <m/>
    <m/>
    <m/>
    <m/>
    <n v="24705.75"/>
    <n v="75635.25"/>
    <n v="50929.5"/>
    <n v="-51688.5"/>
    <n v="152029.5"/>
    <n v="76533"/>
  </r>
  <r>
    <n v="277216"/>
    <d v="2014-05-22T10:35:52"/>
    <s v="Hired"/>
    <s v="Male"/>
    <n v="0"/>
    <s v="c9"/>
    <n v="10435"/>
    <x v="5579"/>
    <s v="0-20,000"/>
    <m/>
    <m/>
    <m/>
    <m/>
    <m/>
    <n v="24696.5"/>
    <n v="75580.5"/>
    <n v="50884"/>
    <n v="-51629.5"/>
    <n v="151906.5"/>
    <n v="10435"/>
  </r>
  <r>
    <n v="126363"/>
    <d v="2014-06-11T17:08:11"/>
    <s v="Hired"/>
    <s v="Female"/>
    <n v="0"/>
    <s v="c9"/>
    <n v="82245"/>
    <x v="5580"/>
    <s v="60001-100000"/>
    <m/>
    <m/>
    <m/>
    <m/>
    <m/>
    <n v="24743.5"/>
    <n v="75602.25"/>
    <n v="50858.75"/>
    <n v="-51544.625"/>
    <n v="151890.375"/>
    <n v="82245"/>
  </r>
  <r>
    <n v="658056"/>
    <d v="2014-06-11T18:07:07"/>
    <s v="Hired"/>
    <s v="Male"/>
    <n v="0"/>
    <s v="c9"/>
    <n v="89217"/>
    <x v="5581"/>
    <s v="60001-100000"/>
    <m/>
    <m/>
    <m/>
    <m/>
    <m/>
    <n v="24715"/>
    <n v="75537"/>
    <n v="50822"/>
    <n v="-51518"/>
    <n v="151770"/>
    <n v="89217"/>
  </r>
  <r>
    <n v="115237"/>
    <d v="2014-06-03T15:01:01"/>
    <s v="Hired"/>
    <s v="Male"/>
    <n v="0"/>
    <s v="c9"/>
    <n v="42735"/>
    <x v="5582"/>
    <s v="40001-60000"/>
    <m/>
    <m/>
    <m/>
    <m/>
    <m/>
    <n v="24705.75"/>
    <n v="75437.25"/>
    <n v="50731.5"/>
    <n v="-51391.5"/>
    <n v="151534.5"/>
    <n v="42735"/>
  </r>
  <r>
    <n v="303831"/>
    <d v="2014-06-10T18:14:08"/>
    <s v="Hired"/>
    <s v="Female"/>
    <n v="0"/>
    <s v="c9"/>
    <n v="59506"/>
    <x v="5583"/>
    <s v="40001-60000"/>
    <m/>
    <m/>
    <m/>
    <m/>
    <m/>
    <n v="24696.5"/>
    <n v="75470.5"/>
    <n v="50774"/>
    <n v="-51464.5"/>
    <n v="151631.5"/>
    <n v="59506"/>
  </r>
  <r>
    <n v="849468"/>
    <d v="2014-06-15T13:04:39"/>
    <s v="Hired"/>
    <s v="Male"/>
    <n v="0"/>
    <s v="c9"/>
    <n v="78755"/>
    <x v="5584"/>
    <s v="60001-100000"/>
    <m/>
    <m/>
    <m/>
    <m/>
    <m/>
    <n v="24687.25"/>
    <n v="75503.75"/>
    <n v="50816.5"/>
    <n v="-51537.5"/>
    <n v="151728.5"/>
    <n v="78755"/>
  </r>
  <r>
    <n v="447358"/>
    <d v="2014-06-15T13:05:07"/>
    <s v="Hired"/>
    <s v="Female"/>
    <n v="0"/>
    <s v="c9"/>
    <n v="37559"/>
    <x v="5585"/>
    <s v="20001-40000"/>
    <m/>
    <m/>
    <m/>
    <m/>
    <m/>
    <n v="24678"/>
    <n v="75404"/>
    <n v="50726"/>
    <n v="-51411"/>
    <n v="151493"/>
    <n v="37559"/>
  </r>
  <r>
    <n v="632916"/>
    <d v="2014-07-02T12:18:12"/>
    <s v="Hired"/>
    <s v="Female"/>
    <n v="0"/>
    <s v="c9"/>
    <n v="40018"/>
    <x v="5586"/>
    <s v="40001-60000"/>
    <m/>
    <m/>
    <m/>
    <m/>
    <m/>
    <n v="24669.75"/>
    <n v="75437.25"/>
    <n v="50767.5"/>
    <n v="-51481.5"/>
    <n v="151588.5"/>
    <n v="40018"/>
  </r>
  <r>
    <n v="843195"/>
    <d v="2014-07-02T12:18:46"/>
    <s v="Hired"/>
    <s v="Male"/>
    <n v="0"/>
    <s v="c9"/>
    <n v="6905"/>
    <x v="5587"/>
    <s v="0-20,000"/>
    <m/>
    <m/>
    <m/>
    <m/>
    <m/>
    <n v="24661.5"/>
    <n v="75470.5"/>
    <n v="50809"/>
    <n v="-51552"/>
    <n v="151684"/>
    <n v="6905"/>
  </r>
  <r>
    <n v="29717"/>
    <d v="2014-07-08T15:53:00"/>
    <s v="Hired"/>
    <s v="Female"/>
    <n v="0"/>
    <s v="c9"/>
    <n v="12085"/>
    <x v="5588"/>
    <s v="0-20,000"/>
    <m/>
    <m/>
    <m/>
    <m/>
    <m/>
    <n v="24687.25"/>
    <n v="75503.75"/>
    <n v="50816.5"/>
    <n v="-51537.5"/>
    <n v="151728.5"/>
    <n v="12085"/>
  </r>
  <r>
    <n v="237765"/>
    <d v="2014-07-17T09:37:26"/>
    <s v="Hired"/>
    <s v="Male"/>
    <n v="0"/>
    <s v="c5"/>
    <n v="12913"/>
    <x v="2387"/>
    <s v="0-20,000"/>
    <m/>
    <m/>
    <m/>
    <m/>
    <m/>
    <n v="24715"/>
    <n v="75537"/>
    <n v="50822"/>
    <n v="-51518"/>
    <n v="151770"/>
    <n v="12913"/>
  </r>
  <r>
    <n v="705914"/>
    <d v="2014-07-31T08:16:51"/>
    <s v="Rejected"/>
    <s v="Female"/>
    <n v="0"/>
    <s v="c5"/>
    <n v="99303"/>
    <x v="5589"/>
    <s v="60001-100000"/>
    <m/>
    <m/>
    <m/>
    <m/>
    <m/>
    <n v="24800.5"/>
    <n v="75558.75"/>
    <n v="50758.25"/>
    <n v="-51336.875"/>
    <n v="151696.125"/>
    <n v="99303"/>
  </r>
  <r>
    <n v="909583"/>
    <d v="2014-05-10T17:30:04"/>
    <s v="Hired"/>
    <s v="Male"/>
    <n v="0"/>
    <s v="c5"/>
    <n v="34628"/>
    <x v="5590"/>
    <s v="20001-40000"/>
    <m/>
    <m/>
    <m/>
    <m/>
    <m/>
    <n v="24772"/>
    <n v="75470.5"/>
    <n v="50698.5"/>
    <n v="-51275.75"/>
    <n v="151518.25"/>
    <n v="34628"/>
  </r>
  <r>
    <n v="666002"/>
    <d v="2014-05-18T17:39:41"/>
    <s v="Hired"/>
    <s v="Male"/>
    <n v="0"/>
    <s v="c5"/>
    <n v="92464"/>
    <x v="5591"/>
    <s v="60001-100000"/>
    <m/>
    <m/>
    <m/>
    <m/>
    <m/>
    <n v="24743.5"/>
    <n v="75503.75"/>
    <n v="50760.25"/>
    <n v="-51396.875"/>
    <n v="151644.125"/>
    <n v="92464"/>
  </r>
  <r>
    <n v="335166"/>
    <d v="2014-05-21T09:05:49"/>
    <s v="Rejected"/>
    <s v="Male"/>
    <n v="0"/>
    <s v="c9"/>
    <n v="91023"/>
    <x v="5592"/>
    <s v="60001-100000"/>
    <m/>
    <m/>
    <m/>
    <m/>
    <m/>
    <n v="24715"/>
    <n v="75404"/>
    <n v="50689"/>
    <n v="-51318.5"/>
    <n v="151437.5"/>
    <n v="91023"/>
  </r>
  <r>
    <n v="933034"/>
    <d v="2014-05-26T11:23:42"/>
    <s v="Hired"/>
    <s v="Female"/>
    <n v="0"/>
    <s v="c5"/>
    <n v="68706"/>
    <x v="5593"/>
    <s v="60001-100000"/>
    <m/>
    <m/>
    <m/>
    <m/>
    <m/>
    <n v="24705.75"/>
    <n v="75376.25"/>
    <n v="50670.5"/>
    <n v="-51300"/>
    <n v="151382"/>
    <n v="68706"/>
  </r>
  <r>
    <n v="536859"/>
    <d v="2014-05-26T11:22:20"/>
    <s v="Hired"/>
    <s v="Female"/>
    <n v="0"/>
    <s v="c5"/>
    <n v="96147"/>
    <x v="5594"/>
    <s v="60001-100000"/>
    <m/>
    <m/>
    <m/>
    <m/>
    <m/>
    <n v="24696.5"/>
    <n v="75385.5"/>
    <n v="50689"/>
    <n v="-51337"/>
    <n v="151419"/>
    <n v="96147"/>
  </r>
  <r>
    <n v="221819"/>
    <d v="2014-05-30T10:21:33"/>
    <s v="Hired"/>
    <s v="Male"/>
    <n v="0"/>
    <s v="c5"/>
    <n v="40569"/>
    <x v="5595"/>
    <s v="40001-60000"/>
    <m/>
    <m/>
    <m/>
    <m/>
    <m/>
    <n v="24687.25"/>
    <n v="75360.5"/>
    <n v="50673.25"/>
    <n v="-51322.625"/>
    <n v="151370.375"/>
    <n v="40569"/>
  </r>
  <r>
    <n v="67507"/>
    <d v="2014-05-30T10:23:12"/>
    <s v="Hired"/>
    <s v="Male"/>
    <n v="0"/>
    <s v="c5"/>
    <n v="74044"/>
    <x v="5596"/>
    <s v="60001-100000"/>
    <m/>
    <m/>
    <m/>
    <m/>
    <m/>
    <n v="24678"/>
    <n v="75367"/>
    <n v="50689"/>
    <n v="-51355.5"/>
    <n v="151400.5"/>
    <n v="74044"/>
  </r>
  <r>
    <n v="82282"/>
    <d v="2014-06-03T18:10:27"/>
    <s v="Hired"/>
    <s v="Male"/>
    <n v="0"/>
    <s v="c5"/>
    <n v="33730"/>
    <x v="5597"/>
    <s v="20001-40000"/>
    <m/>
    <m/>
    <m/>
    <m/>
    <m/>
    <n v="24669.75"/>
    <n v="75376.25"/>
    <n v="50706.5"/>
    <n v="-51390"/>
    <n v="151436"/>
    <n v="33730"/>
  </r>
  <r>
    <n v="389520"/>
    <d v="2014-06-03T18:11:16"/>
    <s v="Hired"/>
    <s v="Male"/>
    <n v="0"/>
    <s v="c5"/>
    <n v="29273"/>
    <x v="339"/>
    <s v="20001-40000"/>
    <m/>
    <m/>
    <m/>
    <m/>
    <m/>
    <n v="24661.5"/>
    <n v="75385.5"/>
    <n v="50724"/>
    <n v="-51424.5"/>
    <n v="151471.5"/>
    <n v="29273"/>
  </r>
  <r>
    <n v="131235"/>
    <d v="2014-06-14T15:09:42"/>
    <s v="Hired"/>
    <s v="Male"/>
    <n v="0"/>
    <s v="i6"/>
    <n v="91565"/>
    <x v="4834"/>
    <s v="60001-100000"/>
    <m/>
    <m/>
    <m/>
    <m/>
    <m/>
    <n v="24653.25"/>
    <n v="75394.75"/>
    <n v="50741.5"/>
    <n v="-51459"/>
    <n v="151507"/>
    <n v="91565"/>
  </r>
  <r>
    <n v="408778"/>
    <d v="2014-06-21T19:27:00"/>
    <s v="Hired"/>
    <s v="Male"/>
    <n v="0"/>
    <s v="i6"/>
    <n v="3066"/>
    <x v="5598"/>
    <s v="0-20,000"/>
    <m/>
    <m/>
    <m/>
    <m/>
    <m/>
    <n v="24645"/>
    <n v="75367"/>
    <n v="50722"/>
    <n v="-51438"/>
    <n v="151450"/>
    <n v="3066"/>
  </r>
  <r>
    <n v="411113"/>
    <d v="2014-06-30T17:29:54"/>
    <s v="Hired"/>
    <s v="Male"/>
    <n v="0"/>
    <s v="i6"/>
    <n v="49984"/>
    <x v="5599"/>
    <s v="40001-60000"/>
    <m/>
    <m/>
    <m/>
    <m/>
    <m/>
    <n v="24669.75"/>
    <n v="75376.25"/>
    <n v="50706.5"/>
    <n v="-51390"/>
    <n v="151436"/>
    <n v="49984"/>
  </r>
  <r>
    <n v="422866"/>
    <d v="2014-06-30T17:30:26"/>
    <s v="Hired"/>
    <s v="Male"/>
    <n v="0"/>
    <s v="i6"/>
    <n v="31394"/>
    <x v="5600"/>
    <s v="20001-40000"/>
    <m/>
    <m/>
    <m/>
    <m/>
    <m/>
    <n v="24661.5"/>
    <n v="75385.5"/>
    <n v="50724"/>
    <n v="-51424.5"/>
    <n v="151471.5"/>
    <n v="31394"/>
  </r>
  <r>
    <n v="647542"/>
    <d v="2014-05-28T11:48:35"/>
    <s v="Hired"/>
    <s v="Male"/>
    <n v="0"/>
    <s v="c9"/>
    <n v="59826"/>
    <x v="5601"/>
    <s v="40001-60000"/>
    <m/>
    <m/>
    <m/>
    <m/>
    <m/>
    <n v="24653.25"/>
    <n v="75394.75"/>
    <n v="50741.5"/>
    <n v="-51459"/>
    <n v="151507"/>
    <n v="59826"/>
  </r>
  <r>
    <n v="50483"/>
    <d v="2014-06-15T14:48:36"/>
    <s v="Hired"/>
    <s v="Male"/>
    <n v="0"/>
    <s v="c9"/>
    <n v="82817"/>
    <x v="5602"/>
    <s v="60001-100000"/>
    <m/>
    <m/>
    <m/>
    <m/>
    <m/>
    <n v="24645"/>
    <n v="75404"/>
    <n v="50759"/>
    <n v="-51493.5"/>
    <n v="151542.5"/>
    <n v="82817"/>
  </r>
  <r>
    <n v="790653"/>
    <d v="2014-06-15T14:49:00"/>
    <s v="Hired"/>
    <s v="Don’t want to say"/>
    <n v="0"/>
    <s v="c9"/>
    <n v="69188"/>
    <x v="5603"/>
    <s v="60001-100000"/>
    <m/>
    <m/>
    <m/>
    <m/>
    <m/>
    <n v="24636.5"/>
    <n v="75376.25"/>
    <n v="50739.75"/>
    <n v="-51473.125"/>
    <n v="151485.875"/>
    <n v="69188"/>
  </r>
  <r>
    <n v="919910"/>
    <d v="2014-05-28T10:48:22"/>
    <s v="Hired"/>
    <s v="Male"/>
    <n v="0"/>
    <s v="i5"/>
    <n v="76058"/>
    <x v="5604"/>
    <s v="60001-100000"/>
    <m/>
    <m/>
    <m/>
    <m/>
    <m/>
    <n v="24628"/>
    <n v="75385.5"/>
    <n v="50757.5"/>
    <n v="-51508.25"/>
    <n v="151521.75"/>
    <n v="76058"/>
  </r>
  <r>
    <n v="27804"/>
    <d v="2014-05-28T15:00:06"/>
    <s v="Hired"/>
    <s v="Female"/>
    <n v="0"/>
    <s v="c9"/>
    <n v="67852"/>
    <x v="5605"/>
    <s v="60001-100000"/>
    <m/>
    <m/>
    <m/>
    <m/>
    <m/>
    <n v="24619.5"/>
    <n v="75360.5"/>
    <n v="50741"/>
    <n v="-51492"/>
    <n v="151472"/>
    <n v="67852"/>
  </r>
  <r>
    <n v="489930"/>
    <d v="2014-08-02T03:56:19"/>
    <s v="Hired"/>
    <s v="Male"/>
    <n v="0"/>
    <s v="i7"/>
    <n v="30997"/>
    <x v="5606"/>
    <s v="20001-40000"/>
    <m/>
    <m/>
    <m/>
    <m/>
    <m/>
    <n v="24611"/>
    <n v="75367"/>
    <n v="50756"/>
    <n v="-51523"/>
    <n v="151501"/>
    <n v="30997"/>
  </r>
  <r>
    <n v="60276"/>
    <d v="2014-08-03T16:48:28"/>
    <s v="Hired"/>
    <s v="Female"/>
    <n v="0"/>
    <s v="i7"/>
    <n v="43082"/>
    <x v="5607"/>
    <s v="40001-60000"/>
    <m/>
    <m/>
    <m/>
    <m/>
    <m/>
    <n v="24595"/>
    <n v="75376.25"/>
    <n v="50781.25"/>
    <n v="-51576.875"/>
    <n v="151548.125"/>
    <n v="43082"/>
  </r>
  <r>
    <n v="669778"/>
    <d v="2014-05-29T09:07:08"/>
    <s v="Hired"/>
    <s v="Female"/>
    <n v="0"/>
    <s v="c9"/>
    <n v="58903"/>
    <x v="5608"/>
    <s v="40001-60000"/>
    <m/>
    <m/>
    <m/>
    <m/>
    <m/>
    <n v="24579"/>
    <n v="75385.5"/>
    <n v="50806.5"/>
    <n v="-51630.75"/>
    <n v="151595.25"/>
    <n v="58903"/>
  </r>
  <r>
    <n v="688250"/>
    <d v="2014-05-29T09:06:43"/>
    <s v="Hired"/>
    <s v="Don’t want to say"/>
    <n v="0"/>
    <s v="c9"/>
    <n v="88360"/>
    <x v="5609"/>
    <s v="60001-100000"/>
    <m/>
    <m/>
    <m/>
    <m/>
    <m/>
    <n v="24563"/>
    <n v="75394.75"/>
    <n v="50831.75"/>
    <n v="-51684.625"/>
    <n v="151642.375"/>
    <n v="88360"/>
  </r>
  <r>
    <n v="281313"/>
    <d v="2014-06-24T11:47:46"/>
    <s v="Hired"/>
    <s v="Female"/>
    <n v="0"/>
    <s v="b9"/>
    <n v="72798"/>
    <x v="5610"/>
    <s v="60001-100000"/>
    <m/>
    <m/>
    <m/>
    <m/>
    <m/>
    <n v="24547"/>
    <n v="75367"/>
    <n v="50820"/>
    <n v="-51683"/>
    <n v="151597"/>
    <n v="72798"/>
  </r>
  <r>
    <n v="772413"/>
    <d v="2014-06-24T11:48:46"/>
    <s v="Hired"/>
    <s v="Male"/>
    <n v="0"/>
    <s v="b9"/>
    <n v="28195"/>
    <x v="5611"/>
    <s v="20001-40000"/>
    <m/>
    <m/>
    <m/>
    <m/>
    <m/>
    <n v="24545.25"/>
    <n v="75376.25"/>
    <n v="50831"/>
    <n v="-51701.25"/>
    <n v="151622.75"/>
    <n v="28195"/>
  </r>
  <r>
    <n v="625760"/>
    <d v="2014-07-03T16:52:34"/>
    <s v="Hired"/>
    <s v="Male"/>
    <n v="0"/>
    <s v="b9"/>
    <n v="76734"/>
    <x v="5612"/>
    <s v="60001-100000"/>
    <m/>
    <m/>
    <m/>
    <m/>
    <m/>
    <n v="24543.5"/>
    <n v="75385.5"/>
    <n v="50842"/>
    <n v="-51719.5"/>
    <n v="151648.5"/>
    <n v="76734"/>
  </r>
  <r>
    <n v="859676"/>
    <d v="2014-05-04T19:51:50"/>
    <s v="Hired"/>
    <s v="Male"/>
    <n v="0"/>
    <s v="c8"/>
    <n v="76658"/>
    <x v="5613"/>
    <s v="60001-100000"/>
    <m/>
    <m/>
    <m/>
    <m/>
    <m/>
    <n v="24541.75"/>
    <n v="75360.5"/>
    <n v="50818.75"/>
    <n v="-51686.375"/>
    <n v="151588.625"/>
    <n v="76658"/>
  </r>
  <r>
    <n v="146168"/>
    <d v="2014-05-06T08:03:21"/>
    <s v="Hired"/>
    <s v="Male"/>
    <n v="0"/>
    <s v="c8"/>
    <n v="92429"/>
    <x v="5614"/>
    <s v="60001-100000"/>
    <m/>
    <m/>
    <m/>
    <m/>
    <m/>
    <n v="24540"/>
    <n v="75341"/>
    <n v="50801"/>
    <n v="-51661.5"/>
    <n v="151542.5"/>
    <n v="92429"/>
  </r>
  <r>
    <n v="91498"/>
    <d v="2014-07-03T10:52:30"/>
    <s v="Hired"/>
    <s v="Male"/>
    <n v="0"/>
    <s v="i1"/>
    <n v="28871"/>
    <x v="5615"/>
    <s v="20001-40000"/>
    <m/>
    <m/>
    <m/>
    <m/>
    <m/>
    <n v="24515"/>
    <n v="75278.75"/>
    <n v="50763.75"/>
    <n v="-51630.625"/>
    <n v="151424.375"/>
    <n v="28871"/>
  </r>
  <r>
    <n v="253623"/>
    <d v="2014-07-08T07:44:19"/>
    <s v="Hired"/>
    <s v="Female"/>
    <n v="0"/>
    <s v="i1"/>
    <n v="14941"/>
    <x v="5616"/>
    <s v="0-20,000"/>
    <m/>
    <m/>
    <m/>
    <m/>
    <m/>
    <n v="24490"/>
    <n v="75299.5"/>
    <n v="50809.5"/>
    <n v="-51724.25"/>
    <n v="151513.75"/>
    <n v="14941"/>
  </r>
  <r>
    <n v="733047"/>
    <d v="2014-07-08T07:48:00"/>
    <s v="Rejected"/>
    <s v="Female"/>
    <n v="0"/>
    <s v="i1"/>
    <n v="9613"/>
    <x v="5617"/>
    <s v="0-20,000"/>
    <m/>
    <m/>
    <m/>
    <m/>
    <m/>
    <n v="24541.75"/>
    <n v="75320.25"/>
    <n v="50778.5"/>
    <n v="-51626"/>
    <n v="151488"/>
    <n v="9613"/>
  </r>
  <r>
    <n v="156697"/>
    <d v="2014-05-30T18:23:57"/>
    <s v="Hired"/>
    <s v="Male"/>
    <n v="0"/>
    <s v="c9"/>
    <n v="21099"/>
    <x v="5618"/>
    <s v="20001-40000"/>
    <m/>
    <m/>
    <m/>
    <m/>
    <m/>
    <n v="24547"/>
    <n v="75341"/>
    <n v="50794"/>
    <n v="-51644"/>
    <n v="151532"/>
    <n v="21099"/>
  </r>
  <r>
    <n v="94736"/>
    <d v="2014-06-03T16:53:02"/>
    <s v="Hired"/>
    <s v="Female"/>
    <n v="0"/>
    <s v="c9"/>
    <n v="9447"/>
    <x v="5619"/>
    <s v="0-20,000"/>
    <m/>
    <m/>
    <m/>
    <m/>
    <m/>
    <n v="24595"/>
    <n v="75347.5"/>
    <n v="50752.5"/>
    <n v="-51533.75"/>
    <n v="151476.25"/>
    <n v="9447"/>
  </r>
  <r>
    <n v="592784"/>
    <d v="2014-06-13T13:14:08"/>
    <s v="Hired"/>
    <s v="Male"/>
    <n v="0"/>
    <s v="c9"/>
    <n v="80863"/>
    <x v="5620"/>
    <s v="60001-100000"/>
    <m/>
    <m/>
    <m/>
    <m/>
    <m/>
    <n v="24628"/>
    <n v="75354"/>
    <n v="50726"/>
    <n v="-51461"/>
    <n v="151443"/>
    <n v="80863"/>
  </r>
  <r>
    <n v="461424"/>
    <d v="2014-06-16T13:19:47"/>
    <s v="Hired"/>
    <s v="Male"/>
    <n v="0"/>
    <s v="c9"/>
    <n v="22475"/>
    <x v="5621"/>
    <s v="20001-40000"/>
    <m/>
    <m/>
    <m/>
    <m/>
    <m/>
    <n v="24619.5"/>
    <n v="75320.25"/>
    <n v="50700.75"/>
    <n v="-51431.625"/>
    <n v="151371.375"/>
    <n v="22475"/>
  </r>
  <r>
    <n v="894106"/>
    <d v="2014-06-27T17:17:35"/>
    <s v="Hired"/>
    <s v="Male"/>
    <n v="0"/>
    <s v="b9"/>
    <n v="12503"/>
    <x v="5622"/>
    <s v="0-20,000"/>
    <m/>
    <m/>
    <m/>
    <m/>
    <m/>
    <n v="24645"/>
    <n v="75341"/>
    <n v="50696"/>
    <n v="-51399"/>
    <n v="151385"/>
    <n v="12503"/>
  </r>
  <r>
    <n v="790888"/>
    <d v="2014-06-30T15:31:08"/>
    <s v="Rejected"/>
    <s v="Male"/>
    <n v="0"/>
    <s v="b9"/>
    <n v="1999"/>
    <x v="5623"/>
    <s v="0-20,000"/>
    <m/>
    <m/>
    <m/>
    <m/>
    <m/>
    <n v="24669.75"/>
    <n v="75347.5"/>
    <n v="50677.75"/>
    <n v="-51346.875"/>
    <n v="151364.125"/>
    <n v="1999"/>
  </r>
  <r>
    <n v="278724"/>
    <d v="2014-05-08T09:22:44"/>
    <s v="Hired"/>
    <s v="Male"/>
    <n v="0"/>
    <s v="b9"/>
    <n v="13431"/>
    <x v="5624"/>
    <s v="0-20,000"/>
    <m/>
    <m/>
    <m/>
    <m/>
    <m/>
    <n v="24696.5"/>
    <n v="75354"/>
    <n v="50657.5"/>
    <n v="-51289.75"/>
    <n v="151340.25"/>
    <n v="13431"/>
  </r>
  <r>
    <n v="860835"/>
    <d v="2014-05-08T09:23:58"/>
    <s v="Hired"/>
    <s v="Male"/>
    <n v="0"/>
    <s v="b9"/>
    <n v="69793"/>
    <x v="5625"/>
    <s v="60001-100000"/>
    <m/>
    <m/>
    <m/>
    <m/>
    <m/>
    <n v="24743.5"/>
    <n v="75360.5"/>
    <n v="50617"/>
    <n v="-51182"/>
    <n v="151286"/>
    <n v="69793"/>
  </r>
  <r>
    <n v="627715"/>
    <d v="2014-05-14T15:47:33"/>
    <s v="Rejected"/>
    <s v="Male"/>
    <n v="0"/>
    <s v="b9"/>
    <n v="42952"/>
    <x v="5626"/>
    <s v="40001-60000"/>
    <m/>
    <m/>
    <m/>
    <m/>
    <m/>
    <n v="24715"/>
    <n v="75367"/>
    <n v="50652"/>
    <n v="-51263"/>
    <n v="151345"/>
    <n v="42952"/>
  </r>
  <r>
    <n v="668373"/>
    <d v="2014-07-12T03:52:47"/>
    <s v="Hired"/>
    <s v="Male"/>
    <n v="0"/>
    <s v="c8"/>
    <n v="45402"/>
    <x v="5627"/>
    <s v="40001-60000"/>
    <m/>
    <m/>
    <m/>
    <m/>
    <m/>
    <n v="24705.75"/>
    <n v="75376.25"/>
    <n v="50670.5"/>
    <n v="-51300"/>
    <n v="151382"/>
    <n v="45402"/>
  </r>
  <r>
    <n v="125692"/>
    <d v="2014-07-12T03:54:15"/>
    <s v="Hired"/>
    <s v="Female"/>
    <n v="0"/>
    <s v="c8"/>
    <n v="15834"/>
    <x v="5628"/>
    <s v="0-20,000"/>
    <m/>
    <m/>
    <m/>
    <m/>
    <m/>
    <n v="24696.5"/>
    <n v="75385.5"/>
    <n v="50689"/>
    <n v="-51337"/>
    <n v="151419"/>
    <n v="15834"/>
  </r>
  <r>
    <n v="154352"/>
    <d v="2014-07-12T03:55:15"/>
    <s v="Hired"/>
    <s v="Female"/>
    <n v="0"/>
    <s v="c8"/>
    <n v="63197"/>
    <x v="5629"/>
    <s v="60001-100000"/>
    <m/>
    <m/>
    <m/>
    <m/>
    <m/>
    <n v="24743.5"/>
    <n v="75394.75"/>
    <n v="50651.25"/>
    <n v="-51233.375"/>
    <n v="151371.625"/>
    <n v="63197"/>
  </r>
  <r>
    <n v="356275"/>
    <d v="2014-06-11T12:40:27"/>
    <s v="Hired"/>
    <s v="Male"/>
    <n v="0"/>
    <s v="c9"/>
    <n v="25857"/>
    <x v="5630"/>
    <s v="20001-40000"/>
    <m/>
    <m/>
    <m/>
    <m/>
    <m/>
    <n v="24715"/>
    <n v="75404"/>
    <n v="50689"/>
    <n v="-51318.5"/>
    <n v="151437.5"/>
    <n v="25857"/>
  </r>
  <r>
    <n v="893070"/>
    <d v="2014-06-11T12:41:39"/>
    <s v="Hired"/>
    <s v="Female"/>
    <n v="0"/>
    <s v="c9"/>
    <n v="64416"/>
    <x v="5631"/>
    <s v="60001-100000"/>
    <m/>
    <m/>
    <m/>
    <m/>
    <m/>
    <n v="24705.75"/>
    <n v="75437.25"/>
    <n v="50731.5"/>
    <n v="-51391.5"/>
    <n v="151534.5"/>
    <n v="64416"/>
  </r>
  <r>
    <n v="899148"/>
    <d v="2014-06-11T12:42:29"/>
    <s v="Hired"/>
    <s v="Male"/>
    <n v="0"/>
    <s v="c9"/>
    <n v="26938"/>
    <x v="5632"/>
    <s v="20001-40000"/>
    <m/>
    <m/>
    <m/>
    <m/>
    <m/>
    <n v="24696.5"/>
    <n v="75470.5"/>
    <n v="50774"/>
    <n v="-51464.5"/>
    <n v="151631.5"/>
    <n v="26938"/>
  </r>
  <r>
    <n v="151108"/>
    <d v="2014-06-11T12:43:45"/>
    <s v="Hired"/>
    <s v="Female"/>
    <n v="0"/>
    <s v="c9"/>
    <n v="54652"/>
    <x v="5633"/>
    <s v="40001-60000"/>
    <m/>
    <m/>
    <m/>
    <m/>
    <m/>
    <n v="24687.25"/>
    <n v="75503.75"/>
    <n v="50816.5"/>
    <n v="-51537.5"/>
    <n v="151728.5"/>
    <n v="54652"/>
  </r>
  <r>
    <n v="510047"/>
    <d v="2014-05-13T17:41:31"/>
    <s v="Rejected"/>
    <s v="Male"/>
    <n v="0"/>
    <s v="i6"/>
    <n v="6223"/>
    <x v="5634"/>
    <s v="0-20,000"/>
    <m/>
    <m/>
    <m/>
    <m/>
    <m/>
    <n v="24678"/>
    <n v="75537"/>
    <n v="50859"/>
    <n v="-51610.5"/>
    <n v="151825.5"/>
    <n v="6223"/>
  </r>
  <r>
    <n v="156770"/>
    <d v="2014-05-13T17:44:13"/>
    <s v="Hired"/>
    <s v="Female"/>
    <n v="0"/>
    <s v="i6"/>
    <n v="75139"/>
    <x v="5635"/>
    <s v="60001-100000"/>
    <m/>
    <m/>
    <m/>
    <m/>
    <m/>
    <n v="24705.75"/>
    <n v="75558.75"/>
    <n v="50853"/>
    <n v="-51573.75"/>
    <n v="151838.25"/>
    <n v="75139"/>
  </r>
  <r>
    <n v="943777"/>
    <d v="2014-05-14T18:16:43"/>
    <s v="Hired"/>
    <s v="Male"/>
    <n v="0"/>
    <s v="c5"/>
    <n v="89261"/>
    <x v="5636"/>
    <s v="60001-100000"/>
    <m/>
    <m/>
    <m/>
    <m/>
    <m/>
    <n v="24696.5"/>
    <n v="75580.5"/>
    <n v="50884"/>
    <n v="-51629.5"/>
    <n v="151906.5"/>
    <n v="89261"/>
  </r>
  <r>
    <n v="932009"/>
    <d v="2014-05-14T18:17:00"/>
    <s v="Hired"/>
    <s v="Female"/>
    <n v="0"/>
    <s v="c5"/>
    <n v="3786"/>
    <x v="5637"/>
    <s v="0-20,000"/>
    <m/>
    <m/>
    <m/>
    <m/>
    <m/>
    <n v="24687.25"/>
    <n v="75503.75"/>
    <n v="50816.5"/>
    <n v="-51537.5"/>
    <n v="151728.5"/>
    <n v="3786"/>
  </r>
  <r>
    <n v="138840"/>
    <d v="2014-05-14T18:17:39"/>
    <s v="Hired"/>
    <s v="Female"/>
    <n v="0"/>
    <s v="c5"/>
    <n v="81456"/>
    <x v="5638"/>
    <s v="60001-100000"/>
    <m/>
    <m/>
    <m/>
    <m/>
    <m/>
    <n v="24715"/>
    <n v="75537"/>
    <n v="50822"/>
    <n v="-51518"/>
    <n v="151770"/>
    <n v="81456"/>
  </r>
  <r>
    <n v="785073"/>
    <d v="2014-05-27T10:24:28"/>
    <s v="Hired"/>
    <s v="Male"/>
    <n v="0"/>
    <s v="c5"/>
    <n v="82691"/>
    <x v="2479"/>
    <s v="60001-100000"/>
    <m/>
    <m/>
    <m/>
    <m/>
    <m/>
    <n v="24705.75"/>
    <n v="75437.25"/>
    <n v="50731.5"/>
    <n v="-51391.5"/>
    <n v="151534.5"/>
    <n v="82691"/>
  </r>
  <r>
    <n v="827748"/>
    <d v="2014-06-07T16:22:52"/>
    <s v="Hired"/>
    <s v="Male"/>
    <n v="0"/>
    <s v="c5"/>
    <n v="10110"/>
    <x v="5639"/>
    <s v="0-20,000"/>
    <m/>
    <m/>
    <m/>
    <m/>
    <m/>
    <n v="24696.5"/>
    <n v="75385.5"/>
    <n v="50689"/>
    <n v="-51337"/>
    <n v="151419"/>
    <n v="10110"/>
  </r>
  <r>
    <n v="409844"/>
    <d v="2014-08-14T14:41:34"/>
    <s v="Hired"/>
    <s v="Male"/>
    <n v="0"/>
    <s v="c9"/>
    <n v="77577"/>
    <x v="5640"/>
    <s v="60001-100000"/>
    <m/>
    <m/>
    <m/>
    <m/>
    <m/>
    <n v="24743.5"/>
    <n v="75394.75"/>
    <n v="50651.25"/>
    <n v="-51233.375"/>
    <n v="151371.625"/>
    <n v="77577"/>
  </r>
  <r>
    <n v="362705"/>
    <d v="2014-07-30T14:50:40"/>
    <s v="Hired"/>
    <s v="Male"/>
    <n v="0"/>
    <s v="i1"/>
    <n v="77394"/>
    <x v="5641"/>
    <s v="60001-100000"/>
    <m/>
    <m/>
    <m/>
    <m/>
    <m/>
    <n v="24715"/>
    <n v="75367"/>
    <n v="50652"/>
    <n v="-51263"/>
    <n v="151345"/>
    <n v="77394"/>
  </r>
  <r>
    <n v="421057"/>
    <d v="2014-05-05T17:11:41"/>
    <s v="Hired"/>
    <s v="Female"/>
    <n v="0"/>
    <s v="c9"/>
    <n v="47126"/>
    <x v="5642"/>
    <s v="40001-60000"/>
    <m/>
    <m/>
    <m/>
    <m/>
    <m/>
    <n v="24705.75"/>
    <n v="75347.5"/>
    <n v="50641.75"/>
    <n v="-51256.875"/>
    <n v="151310.125"/>
    <n v="47126"/>
  </r>
  <r>
    <n v="70808"/>
    <d v="2014-05-09T10:54:23"/>
    <s v="Hired"/>
    <s v="Female"/>
    <n v="0"/>
    <s v="c9"/>
    <n v="86508"/>
    <x v="5643"/>
    <s v="60001-100000"/>
    <m/>
    <m/>
    <m/>
    <m/>
    <m/>
    <n v="24696.5"/>
    <n v="75354"/>
    <n v="50657.5"/>
    <n v="-51289.75"/>
    <n v="151340.25"/>
    <n v="86508"/>
  </r>
  <r>
    <n v="661739"/>
    <d v="2014-05-09T10:57:35"/>
    <s v="Hired"/>
    <s v="Female"/>
    <n v="0"/>
    <s v="c9"/>
    <n v="37777"/>
    <x v="5644"/>
    <s v="20001-40000"/>
    <m/>
    <m/>
    <m/>
    <m/>
    <m/>
    <n v="24687.25"/>
    <n v="75320.25"/>
    <n v="50633"/>
    <n v="-51262.25"/>
    <n v="151269.75"/>
    <n v="37777"/>
  </r>
  <r>
    <n v="691136"/>
    <d v="2014-08-06T17:57:08"/>
    <s v="Hired"/>
    <s v="Male"/>
    <n v="0"/>
    <s v="i7"/>
    <n v="58247"/>
    <x v="5645"/>
    <s v="40001-60000"/>
    <m/>
    <m/>
    <m/>
    <m/>
    <m/>
    <n v="24678"/>
    <n v="75341"/>
    <n v="50663"/>
    <n v="-51316.5"/>
    <n v="151335.5"/>
    <n v="58247"/>
  </r>
  <r>
    <n v="382387"/>
    <d v="2014-05-20T09:01:27"/>
    <s v="Hired"/>
    <s v="Female"/>
    <n v="0"/>
    <s v="c9"/>
    <n v="86725"/>
    <x v="5646"/>
    <s v="60001-100000"/>
    <m/>
    <m/>
    <m/>
    <m/>
    <m/>
    <n v="24669.75"/>
    <n v="75347.5"/>
    <n v="50677.75"/>
    <n v="-51346.875"/>
    <n v="151364.125"/>
    <n v="86725"/>
  </r>
  <r>
    <n v="946568"/>
    <d v="2014-05-20T09:04:34"/>
    <s v="Hired"/>
    <s v="Female"/>
    <n v="0"/>
    <s v="c9"/>
    <n v="78003"/>
    <x v="5647"/>
    <s v="60001-100000"/>
    <m/>
    <m/>
    <m/>
    <m/>
    <m/>
    <n v="24661.5"/>
    <n v="75299.5"/>
    <n v="50638"/>
    <n v="-51295.5"/>
    <n v="151256.5"/>
    <n v="78003"/>
  </r>
  <r>
    <n v="948402"/>
    <d v="2014-05-22T10:10:24"/>
    <s v="Hired"/>
    <s v="Female"/>
    <n v="0"/>
    <s v="c9"/>
    <n v="54631"/>
    <x v="5648"/>
    <s v="40001-60000"/>
    <m/>
    <m/>
    <m/>
    <m/>
    <m/>
    <n v="24653.25"/>
    <n v="75234.5"/>
    <n v="50581.25"/>
    <n v="-51218.625"/>
    <n v="151106.375"/>
    <n v="54631"/>
  </r>
  <r>
    <n v="135232"/>
    <d v="2014-05-22T10:11:14"/>
    <s v="Hired"/>
    <s v="Female"/>
    <n v="0"/>
    <s v="c9"/>
    <n v="63220"/>
    <x v="5649"/>
    <s v="60001-100000"/>
    <m/>
    <m/>
    <m/>
    <m/>
    <m/>
    <n v="24645"/>
    <n v="75258"/>
    <n v="50613"/>
    <n v="-51274.5"/>
    <n v="151177.5"/>
    <n v="63220"/>
  </r>
  <r>
    <n v="392823"/>
    <d v="2014-05-28T11:37:39"/>
    <s v="Rejected"/>
    <s v="Female"/>
    <n v="0"/>
    <s v="c9"/>
    <n v="70821"/>
    <x v="5650"/>
    <s v="60001-100000"/>
    <m/>
    <m/>
    <m/>
    <m/>
    <m/>
    <n v="24636.5"/>
    <n v="75278.75"/>
    <n v="50642.25"/>
    <n v="-51326.875"/>
    <n v="151242.125"/>
    <n v="70821"/>
  </r>
  <r>
    <n v="133624"/>
    <d v="2014-05-07T14:43:09"/>
    <s v="Hired"/>
    <s v="Female"/>
    <n v="0"/>
    <s v="c8"/>
    <n v="28210"/>
    <x v="5651"/>
    <s v="20001-40000"/>
    <m/>
    <m/>
    <m/>
    <m/>
    <m/>
    <n v="24628"/>
    <n v="75299.5"/>
    <n v="50671.5"/>
    <n v="-51379.25"/>
    <n v="151306.75"/>
    <n v="28210"/>
  </r>
  <r>
    <n v="222024"/>
    <d v="2014-05-07T14:45:09"/>
    <s v="Hired"/>
    <s v="Male"/>
    <n v="0"/>
    <s v="c8"/>
    <n v="83494"/>
    <x v="5652"/>
    <s v="60001-100000"/>
    <m/>
    <m/>
    <m/>
    <m/>
    <m/>
    <n v="24619.5"/>
    <n v="75320.25"/>
    <n v="50700.75"/>
    <n v="-51431.625"/>
    <n v="151371.375"/>
    <n v="83494"/>
  </r>
  <r>
    <n v="297961"/>
    <d v="2014-05-07T14:46:19"/>
    <s v="Hired"/>
    <s v="Female"/>
    <n v="0"/>
    <s v="c8"/>
    <n v="61143"/>
    <x v="5653"/>
    <s v="60001-100000"/>
    <m/>
    <m/>
    <m/>
    <m/>
    <m/>
    <n v="24611"/>
    <n v="75258"/>
    <n v="50647"/>
    <n v="-51359.5"/>
    <n v="151228.5"/>
    <n v="61143"/>
  </r>
  <r>
    <n v="150870"/>
    <d v="2014-05-07T14:47:18"/>
    <s v="Hired"/>
    <s v="Male"/>
    <n v="0"/>
    <s v="c8"/>
    <n v="54873"/>
    <x v="5654"/>
    <s v="40001-60000"/>
    <m/>
    <m/>
    <m/>
    <m/>
    <m/>
    <n v="24595"/>
    <n v="75278.75"/>
    <n v="50683.75"/>
    <n v="-51430.625"/>
    <n v="151304.375"/>
    <n v="54873"/>
  </r>
  <r>
    <n v="87283"/>
    <d v="2014-08-06T18:51:01"/>
    <s v="Hired"/>
    <s v="Female"/>
    <n v="0"/>
    <s v="i7"/>
    <n v="79161"/>
    <x v="5655"/>
    <s v="60001-100000"/>
    <m/>
    <m/>
    <m/>
    <m/>
    <m/>
    <n v="24579"/>
    <n v="75299.5"/>
    <n v="50720.5"/>
    <n v="-51501.75"/>
    <n v="151380.25"/>
    <n v="79161"/>
  </r>
  <r>
    <n v="814767"/>
    <d v="2014-08-07T10:22:49"/>
    <s v="Hired"/>
    <s v="Female"/>
    <n v="0"/>
    <s v="i7"/>
    <n v="75341"/>
    <x v="5656"/>
    <s v="60001-100000"/>
    <m/>
    <m/>
    <m/>
    <m/>
    <m/>
    <n v="24563"/>
    <n v="75234.5"/>
    <n v="50671.5"/>
    <n v="-51444.25"/>
    <n v="151241.75"/>
    <n v="75341"/>
  </r>
  <r>
    <n v="571940"/>
    <d v="2014-08-07T12:42:32"/>
    <s v="Hired"/>
    <s v="Male"/>
    <n v="0"/>
    <s v="i7"/>
    <n v="79154"/>
    <x v="5657"/>
    <s v="60001-100000"/>
    <m/>
    <m/>
    <m/>
    <m/>
    <m/>
    <n v="24547"/>
    <n v="75164"/>
    <n v="50617"/>
    <n v="-51378.5"/>
    <n v="151089.5"/>
    <n v="79154"/>
  </r>
  <r>
    <n v="503930"/>
    <d v="2014-08-07T12:44:31"/>
    <s v="Hired"/>
    <s v="Male"/>
    <n v="0"/>
    <s v="i7"/>
    <n v="41599"/>
    <x v="5658"/>
    <s v="40001-60000"/>
    <m/>
    <m/>
    <m/>
    <m/>
    <m/>
    <n v="24545.25"/>
    <n v="75163.25"/>
    <n v="50618"/>
    <n v="-51381.75"/>
    <n v="151090.25"/>
    <n v="41599"/>
  </r>
  <r>
    <n v="874235"/>
    <d v="2014-08-12T12:46:24"/>
    <s v="Hired"/>
    <s v="Female"/>
    <n v="0"/>
    <s v="i7"/>
    <n v="23122"/>
    <x v="5659"/>
    <s v="20001-40000"/>
    <m/>
    <m/>
    <m/>
    <m/>
    <m/>
    <n v="24543.5"/>
    <n v="75163.5"/>
    <n v="50620"/>
    <n v="-51386.5"/>
    <n v="151093.5"/>
    <n v="23122"/>
  </r>
  <r>
    <n v="340062"/>
    <d v="2014-05-03T17:26:40"/>
    <s v="Hired"/>
    <s v="Female"/>
    <n v="0"/>
    <s v="b9"/>
    <n v="61762"/>
    <x v="5660"/>
    <s v="60001-100000"/>
    <m/>
    <m/>
    <m/>
    <m/>
    <m/>
    <n v="24563"/>
    <n v="75163.75"/>
    <n v="50600.75"/>
    <n v="-51338.125"/>
    <n v="151064.875"/>
    <n v="61762"/>
  </r>
  <r>
    <n v="526541"/>
    <d v="2014-05-03T17:32:06"/>
    <s v="Hired"/>
    <s v="Female"/>
    <n v="0"/>
    <s v="b9"/>
    <n v="15965"/>
    <x v="5661"/>
    <s v="0-20,000"/>
    <m/>
    <m/>
    <m/>
    <m/>
    <m/>
    <n v="24547"/>
    <n v="75164"/>
    <n v="50617"/>
    <n v="-51378.5"/>
    <n v="151089.5"/>
    <n v="15965"/>
  </r>
  <r>
    <n v="120988"/>
    <d v="2014-05-05T10:50:36"/>
    <s v="Hired"/>
    <s v="Male"/>
    <n v="0"/>
    <s v="c5"/>
    <n v="56655"/>
    <x v="5662"/>
    <s v="40001-60000"/>
    <m/>
    <m/>
    <m/>
    <m/>
    <m/>
    <n v="24595"/>
    <n v="75187.5"/>
    <n v="50592.5"/>
    <n v="-51293.75"/>
    <n v="151076.25"/>
    <n v="56655"/>
  </r>
  <r>
    <n v="991931"/>
    <d v="2014-05-05T10:52:27"/>
    <s v="Rejected"/>
    <s v="Male"/>
    <n v="0"/>
    <s v="c5"/>
    <n v="64399"/>
    <x v="5663"/>
    <s v="60001-100000"/>
    <m/>
    <m/>
    <m/>
    <m/>
    <m/>
    <n v="24579"/>
    <n v="75211"/>
    <n v="50632"/>
    <n v="-51369"/>
    <n v="151159"/>
    <n v="64399"/>
  </r>
  <r>
    <n v="779461"/>
    <d v="2014-08-24T10:29:13"/>
    <s v="Hired"/>
    <s v="Male"/>
    <n v="0"/>
    <s v="c9"/>
    <n v="35445"/>
    <x v="5664"/>
    <s v="20001-40000"/>
    <m/>
    <m/>
    <m/>
    <m/>
    <m/>
    <n v="24563"/>
    <n v="75234.5"/>
    <n v="50671.5"/>
    <n v="-51444.25"/>
    <n v="151241.75"/>
    <n v="35445"/>
  </r>
  <r>
    <n v="674624"/>
    <d v="2014-08-16T11:22:57"/>
    <s v="Hired"/>
    <s v="Male"/>
    <n v="0"/>
    <s v="i5"/>
    <n v="37309"/>
    <x v="5665"/>
    <s v="20001-40000"/>
    <m/>
    <m/>
    <m/>
    <m/>
    <m/>
    <n v="24547"/>
    <n v="75258"/>
    <n v="50711"/>
    <n v="-51519.5"/>
    <n v="151324.5"/>
    <n v="37309"/>
  </r>
  <r>
    <n v="160420"/>
    <d v="2014-07-25T16:26:04"/>
    <s v="Rejected"/>
    <s v="Male"/>
    <n v="0"/>
    <s v="i5"/>
    <n v="60671"/>
    <x v="5666"/>
    <s v="60001-100000"/>
    <m/>
    <m/>
    <m/>
    <m/>
    <m/>
    <n v="24545.25"/>
    <n v="75285.25"/>
    <n v="50740"/>
    <n v="-51564.75"/>
    <n v="151395.25"/>
    <n v="60671"/>
  </r>
  <r>
    <n v="938650"/>
    <d v="2014-07-27T08:54:11"/>
    <s v="Hired"/>
    <s v="Male"/>
    <n v="0"/>
    <s v="i5"/>
    <n v="94308"/>
    <x v="5667"/>
    <s v="60001-100000"/>
    <m/>
    <m/>
    <m/>
    <m/>
    <m/>
    <n v="24543.5"/>
    <n v="75312.5"/>
    <n v="50769"/>
    <n v="-51610"/>
    <n v="151466"/>
    <n v="94308"/>
  </r>
  <r>
    <n v="708799"/>
    <d v="2014-08-04T01:07:52"/>
    <s v="Hired"/>
    <s v="Male"/>
    <n v="0"/>
    <s v="i5"/>
    <n v="15213"/>
    <x v="5668"/>
    <s v="0-20,000"/>
    <m/>
    <m/>
    <m/>
    <m/>
    <m/>
    <n v="24541.75"/>
    <n v="75234.5"/>
    <n v="50692.75"/>
    <n v="-51497.375"/>
    <n v="151273.625"/>
    <n v="15213"/>
  </r>
  <r>
    <n v="286947"/>
    <d v="2014-08-04T01:09:19"/>
    <s v="Hired"/>
    <s v="Male"/>
    <n v="0"/>
    <s v="i5"/>
    <n v="86950"/>
    <x v="5669"/>
    <s v="60001-100000"/>
    <m/>
    <m/>
    <m/>
    <m/>
    <m/>
    <n v="24547"/>
    <n v="75258"/>
    <n v="50711"/>
    <n v="-51519.5"/>
    <n v="151324.5"/>
    <n v="86950"/>
  </r>
  <r>
    <n v="450991"/>
    <d v="2014-07-07T09:09:50"/>
    <s v="Hired"/>
    <s v="Male"/>
    <n v="0"/>
    <s v="c5"/>
    <n v="41301"/>
    <x v="5670"/>
    <s v="40001-60000"/>
    <m/>
    <m/>
    <m/>
    <m/>
    <m/>
    <n v="24545.25"/>
    <n v="75187.5"/>
    <n v="50642.25"/>
    <n v="-51418.125"/>
    <n v="151150.875"/>
    <n v="41301"/>
  </r>
  <r>
    <n v="539025"/>
    <d v="2014-06-25T10:32:10"/>
    <s v="Hired"/>
    <s v="Male"/>
    <n v="0"/>
    <s v="c5"/>
    <n v="96781"/>
    <x v="5671"/>
    <s v="60001-100000"/>
    <m/>
    <m/>
    <m/>
    <m/>
    <m/>
    <n v="24543.5"/>
    <n v="75211"/>
    <n v="50667.5"/>
    <n v="-51457.75"/>
    <n v="151212.25"/>
    <n v="96781"/>
  </r>
  <r>
    <n v="341600"/>
    <d v="2014-07-05T13:43:00"/>
    <s v="Hired"/>
    <s v="Don’t want to say"/>
    <n v="0"/>
    <s v="c5"/>
    <n v="38086"/>
    <x v="5672"/>
    <s v="20001-40000"/>
    <m/>
    <m/>
    <m/>
    <m/>
    <m/>
    <n v="24541.75"/>
    <n v="75163.75"/>
    <n v="50622"/>
    <n v="-51391.25"/>
    <n v="151096.75"/>
    <n v="38086"/>
  </r>
  <r>
    <n v="987391"/>
    <d v="2014-07-22T15:55:28"/>
    <s v="Hired"/>
    <s v="Female"/>
    <n v="0"/>
    <s v="i7"/>
    <n v="38276"/>
    <x v="5673"/>
    <s v="20001-40000"/>
    <m/>
    <m/>
    <m/>
    <m/>
    <m/>
    <n v="24540"/>
    <n v="75164"/>
    <n v="50624"/>
    <n v="-51396"/>
    <n v="151100"/>
    <n v="38276"/>
  </r>
  <r>
    <n v="949707"/>
    <d v="2014-07-01T04:41:10"/>
    <s v="Hired"/>
    <s v="Male"/>
    <n v="0"/>
    <s v="c9"/>
    <n v="19600"/>
    <x v="5674"/>
    <s v="0-20,000"/>
    <m/>
    <m/>
    <m/>
    <m/>
    <m/>
    <n v="24515"/>
    <n v="75187.5"/>
    <n v="50672.5"/>
    <n v="-51493.75"/>
    <n v="151196.25"/>
    <n v="19600"/>
  </r>
  <r>
    <n v="844076"/>
    <d v="2014-08-13T03:48:41"/>
    <s v="Hired"/>
    <s v="Male"/>
    <n v="0"/>
    <s v="i5"/>
    <n v="22579"/>
    <x v="5675"/>
    <s v="20001-40000"/>
    <m/>
    <m/>
    <m/>
    <m/>
    <m/>
    <n v="24543.5"/>
    <n v="75211"/>
    <n v="50667.5"/>
    <n v="-51457.75"/>
    <n v="151212.25"/>
    <n v="22579"/>
  </r>
  <r>
    <n v="251432"/>
    <d v="2014-06-18T08:13:44"/>
    <s v="Hired"/>
    <s v="Male"/>
    <n v="0"/>
    <s v="i5"/>
    <n v="76327"/>
    <x v="5676"/>
    <s v="60001-100000"/>
    <m/>
    <m/>
    <m/>
    <m/>
    <m/>
    <n v="24563"/>
    <n v="75234.5"/>
    <n v="50671.5"/>
    <n v="-51444.25"/>
    <n v="151241.75"/>
    <n v="76327"/>
  </r>
  <r>
    <n v="67572"/>
    <d v="2014-07-15T15:25:18"/>
    <s v="Hired"/>
    <s v="Male"/>
    <n v="0"/>
    <s v="c5"/>
    <n v="78680"/>
    <x v="5677"/>
    <s v="60001-100000"/>
    <m/>
    <m/>
    <m/>
    <m/>
    <m/>
    <n v="24547"/>
    <n v="75164"/>
    <n v="50617"/>
    <n v="-51378.5"/>
    <n v="151089.5"/>
    <n v="78680"/>
  </r>
  <r>
    <n v="648580"/>
    <d v="2014-06-03T02:41:21"/>
    <s v="Hired"/>
    <s v="Female"/>
    <n v="0"/>
    <s v="c5"/>
    <n v="2684"/>
    <x v="5678"/>
    <s v="0-20,000"/>
    <m/>
    <m/>
    <m/>
    <m/>
    <m/>
    <n v="24545.25"/>
    <n v="75163.25"/>
    <n v="50618"/>
    <n v="-51381.75"/>
    <n v="151090.25"/>
    <n v="2684"/>
  </r>
  <r>
    <n v="999936"/>
    <d v="2014-06-03T02:45:38"/>
    <s v="Hired"/>
    <s v="Female"/>
    <n v="0"/>
    <s v="c5"/>
    <n v="62188"/>
    <x v="5679"/>
    <s v="60001-100000"/>
    <m/>
    <m/>
    <m/>
    <m/>
    <m/>
    <n v="24579"/>
    <n v="75163.5"/>
    <n v="50584.5"/>
    <n v="-51297.75"/>
    <n v="151040.25"/>
    <n v="62188"/>
  </r>
  <r>
    <n v="28537"/>
    <d v="2014-06-27T12:58:39"/>
    <s v="Hired"/>
    <s v="Male"/>
    <n v="0"/>
    <s v="c5"/>
    <n v="56780"/>
    <x v="5680"/>
    <s v="40001-60000"/>
    <m/>
    <m/>
    <m/>
    <m/>
    <m/>
    <n v="24563"/>
    <n v="75163.75"/>
    <n v="50600.75"/>
    <n v="-51338.125"/>
    <n v="151064.875"/>
    <n v="56780"/>
  </r>
  <r>
    <n v="582675"/>
    <d v="2014-07-01T10:43:49"/>
    <s v="Hired"/>
    <s v="Male"/>
    <n v="0"/>
    <s v="c5"/>
    <n v="48114"/>
    <x v="5681"/>
    <s v="40001-60000"/>
    <m/>
    <m/>
    <m/>
    <m/>
    <m/>
    <n v="24547"/>
    <n v="75164"/>
    <n v="50617"/>
    <n v="-51378.5"/>
    <n v="151089.5"/>
    <n v="48114"/>
  </r>
  <r>
    <n v="769677"/>
    <d v="2014-07-01T10:50:11"/>
    <s v="Hired"/>
    <s v="Female"/>
    <n v="0"/>
    <s v="c5"/>
    <n v="15925"/>
    <x v="5682"/>
    <s v="0-20,000"/>
    <m/>
    <m/>
    <m/>
    <m/>
    <m/>
    <n v="24545.25"/>
    <n v="75187.5"/>
    <n v="50642.25"/>
    <n v="-51418.125"/>
    <n v="151150.875"/>
    <n v="15925"/>
  </r>
  <r>
    <n v="306586"/>
    <d v="2014-07-06T15:12:12"/>
    <s v="Hired"/>
    <s v="Male"/>
    <n v="0"/>
    <s v="c5"/>
    <n v="32149"/>
    <x v="5683"/>
    <s v="20001-40000"/>
    <m/>
    <m/>
    <m/>
    <m/>
    <m/>
    <n v="24579"/>
    <n v="75211"/>
    <n v="50632"/>
    <n v="-51369"/>
    <n v="151159"/>
    <n v="32149"/>
  </r>
  <r>
    <n v="441660"/>
    <d v="2014-07-09T09:40:04"/>
    <s v="Hired"/>
    <s v="Male"/>
    <n v="0"/>
    <s v="c5"/>
    <n v="19127"/>
    <x v="5684"/>
    <s v="0-20,000"/>
    <m/>
    <m/>
    <m/>
    <m/>
    <m/>
    <n v="24563"/>
    <n v="75234.5"/>
    <n v="50671.5"/>
    <n v="-51444.25"/>
    <n v="151241.75"/>
    <n v="19127"/>
  </r>
  <r>
    <n v="972929"/>
    <d v="2014-07-09T09:38:00"/>
    <s v="Hired"/>
    <s v="Female"/>
    <n v="0"/>
    <s v="c5"/>
    <n v="71092"/>
    <x v="5685"/>
    <s v="60001-100000"/>
    <m/>
    <m/>
    <m/>
    <m/>
    <m/>
    <n v="24611"/>
    <n v="75258"/>
    <n v="50647"/>
    <n v="-51359.5"/>
    <n v="151228.5"/>
    <n v="71092"/>
  </r>
  <r>
    <n v="662567"/>
    <d v="2014-07-09T09:41:59"/>
    <s v="Hired"/>
    <s v="Female"/>
    <n v="0"/>
    <s v="c5"/>
    <n v="33569"/>
    <x v="5686"/>
    <s v="20001-40000"/>
    <m/>
    <m/>
    <m/>
    <m/>
    <m/>
    <n v="24595"/>
    <n v="75285.25"/>
    <n v="50690.25"/>
    <n v="-51440.375"/>
    <n v="151320.625"/>
    <n v="33569"/>
  </r>
  <r>
    <n v="991288"/>
    <d v="2014-05-13T14:18:28"/>
    <s v="Hired"/>
    <s v="Male"/>
    <n v="0"/>
    <s v="b9"/>
    <n v="8521"/>
    <x v="4832"/>
    <s v="0-20,000"/>
    <m/>
    <m/>
    <m/>
    <m/>
    <m/>
    <n v="24579"/>
    <n v="75312.5"/>
    <n v="50733.5"/>
    <n v="-51521.25"/>
    <n v="151412.75"/>
    <n v="8521"/>
  </r>
  <r>
    <n v="648573"/>
    <d v="2014-05-13T14:19:28"/>
    <s v="Hired"/>
    <s v="Female"/>
    <n v="0"/>
    <s v="b9"/>
    <n v="3778"/>
    <x v="5687"/>
    <s v="0-20,000"/>
    <m/>
    <m/>
    <m/>
    <m/>
    <m/>
    <n v="24619.5"/>
    <n v="75339.75"/>
    <n v="50720.25"/>
    <n v="-51460.875"/>
    <n v="151420.125"/>
    <n v="3778"/>
  </r>
  <r>
    <n v="453112"/>
    <d v="2014-05-13T16:54:26"/>
    <s v="Hired"/>
    <s v="Male"/>
    <n v="0"/>
    <s v="c5"/>
    <n v="90391"/>
    <x v="5688"/>
    <s v="60001-100000"/>
    <m/>
    <m/>
    <m/>
    <m/>
    <m/>
    <n v="24645"/>
    <n v="75367"/>
    <n v="50722"/>
    <n v="-51438"/>
    <n v="151450"/>
    <n v="90391"/>
  </r>
  <r>
    <n v="800426"/>
    <d v="2014-05-27T08:44:26"/>
    <s v="Hired"/>
    <s v="Male"/>
    <n v="0"/>
    <s v="i5"/>
    <n v="59438"/>
    <x v="5689"/>
    <s v="40001-60000"/>
    <m/>
    <m/>
    <m/>
    <m/>
    <m/>
    <n v="24636.5"/>
    <n v="75285.25"/>
    <n v="50648.75"/>
    <n v="-51336.625"/>
    <n v="151258.375"/>
    <n v="59438"/>
  </r>
  <r>
    <n v="622564"/>
    <d v="2014-05-27T08:45:19"/>
    <s v="Hired"/>
    <s v="Male"/>
    <n v="0"/>
    <s v="i5"/>
    <n v="43722"/>
    <x v="5690"/>
    <s v="40001-60000"/>
    <m/>
    <m/>
    <m/>
    <m/>
    <m/>
    <n v="24628"/>
    <n v="75312.5"/>
    <n v="50684.5"/>
    <n v="-51398.75"/>
    <n v="151339.25"/>
    <n v="43722"/>
  </r>
  <r>
    <n v="212348"/>
    <d v="2014-05-27T08:45:47"/>
    <s v="Hired"/>
    <s v="Female"/>
    <n v="0"/>
    <s v="i5"/>
    <n v="3486"/>
    <x v="5691"/>
    <s v="0-20,000"/>
    <m/>
    <m/>
    <m/>
    <m/>
    <m/>
    <n v="24619.5"/>
    <n v="75339.75"/>
    <n v="50720.25"/>
    <n v="-51460.875"/>
    <n v="151420.125"/>
    <n v="3486"/>
  </r>
  <r>
    <n v="227831"/>
    <d v="2014-05-27T08:46:24"/>
    <s v="Hired"/>
    <s v="Female"/>
    <n v="0"/>
    <s v="i5"/>
    <n v="47435"/>
    <x v="5692"/>
    <s v="40001-60000"/>
    <m/>
    <m/>
    <m/>
    <m/>
    <m/>
    <n v="24645"/>
    <n v="75367"/>
    <n v="50722"/>
    <n v="-51438"/>
    <n v="151450"/>
    <n v="47435"/>
  </r>
  <r>
    <n v="221854"/>
    <d v="2014-05-02T14:58:15"/>
    <s v="Hired"/>
    <s v="Female"/>
    <n v="0"/>
    <s v="i5"/>
    <n v="88022"/>
    <x v="5693"/>
    <s v="60001-100000"/>
    <m/>
    <m/>
    <m/>
    <m/>
    <m/>
    <n v="24636.5"/>
    <n v="75376.25"/>
    <n v="50739.75"/>
    <n v="-51473.125"/>
    <n v="151485.875"/>
    <n v="88022"/>
  </r>
  <r>
    <n v="450914"/>
    <d v="2014-06-12T16:54:47"/>
    <s v="Hired"/>
    <s v="Female"/>
    <n v="0"/>
    <s v="i5"/>
    <n v="17409"/>
    <x v="5694"/>
    <s v="0-20,000"/>
    <m/>
    <m/>
    <m/>
    <m/>
    <m/>
    <n v="24628"/>
    <n v="75312.5"/>
    <n v="50684.5"/>
    <n v="-51398.75"/>
    <n v="151339.25"/>
    <n v="17409"/>
  </r>
  <r>
    <n v="251729"/>
    <d v="2014-06-16T07:19:01"/>
    <s v="Rejected"/>
    <s v="Female"/>
    <n v="0"/>
    <s v="i5"/>
    <n v="37678"/>
    <x v="4236"/>
    <s v="20001-40000"/>
    <m/>
    <m/>
    <m/>
    <m/>
    <m/>
    <n v="24653.25"/>
    <n v="75339.75"/>
    <n v="50686.5"/>
    <n v="-51376.5"/>
    <n v="151369.5"/>
    <n v="37678"/>
  </r>
  <r>
    <n v="582300"/>
    <d v="2014-05-15T10:11:47"/>
    <s v="Hired"/>
    <s v="Female"/>
    <n v="0"/>
    <s v="c5"/>
    <n v="24440"/>
    <x v="5695"/>
    <s v="20001-40000"/>
    <m/>
    <m/>
    <m/>
    <m/>
    <m/>
    <n v="24645"/>
    <n v="75367"/>
    <n v="50722"/>
    <n v="-51438"/>
    <n v="151450"/>
    <n v="24440"/>
  </r>
  <r>
    <n v="47755"/>
    <d v="2014-07-01T17:36:16"/>
    <s v="Hired"/>
    <s v="Female"/>
    <n v="0"/>
    <s v="i5"/>
    <n v="59354"/>
    <x v="5696"/>
    <s v="40001-60000"/>
    <m/>
    <m/>
    <m/>
    <m/>
    <m/>
    <n v="24669.75"/>
    <n v="75376.25"/>
    <n v="50706.5"/>
    <n v="-51390"/>
    <n v="151436"/>
    <n v="59354"/>
  </r>
  <r>
    <n v="817476"/>
    <d v="2014-08-04T09:06:20"/>
    <s v="Hired"/>
    <s v="Male"/>
    <n v="0"/>
    <s v="c5"/>
    <n v="82645"/>
    <x v="5697"/>
    <s v="60001-100000"/>
    <m/>
    <m/>
    <m/>
    <m/>
    <m/>
    <n v="24661.5"/>
    <n v="75385.5"/>
    <n v="50724"/>
    <n v="-51424.5"/>
    <n v="151471.5"/>
    <n v="82645"/>
  </r>
  <r>
    <n v="389474"/>
    <d v="2014-08-06T12:36:04"/>
    <s v="Hired"/>
    <s v="Female"/>
    <n v="0"/>
    <s v="c5"/>
    <n v="29733"/>
    <x v="5698"/>
    <s v="20001-40000"/>
    <m/>
    <m/>
    <m/>
    <m/>
    <m/>
    <n v="24653.25"/>
    <n v="75339.75"/>
    <n v="50686.5"/>
    <n v="-51376.5"/>
    <n v="151369.5"/>
    <n v="29733"/>
  </r>
  <r>
    <n v="798839"/>
    <d v="2014-05-01T07:56:02"/>
    <s v="Hired"/>
    <s v="Male"/>
    <n v="0"/>
    <s v="i1"/>
    <n v="46227"/>
    <x v="5699"/>
    <s v="40001-60000"/>
    <m/>
    <m/>
    <m/>
    <m/>
    <m/>
    <n v="24645"/>
    <n v="75367"/>
    <n v="50722"/>
    <n v="-51438"/>
    <n v="151450"/>
    <n v="46227"/>
  </r>
  <r>
    <n v="658482"/>
    <d v="2014-05-08T13:53:46"/>
    <s v="Hired"/>
    <s v="Female"/>
    <n v="0"/>
    <s v="i1"/>
    <n v="33480"/>
    <x v="5700"/>
    <s v="20001-40000"/>
    <m/>
    <m/>
    <m/>
    <m/>
    <m/>
    <n v="24636.5"/>
    <n v="75376.25"/>
    <n v="50739.75"/>
    <n v="-51473.125"/>
    <n v="151485.875"/>
    <n v="33480"/>
  </r>
  <r>
    <n v="265024"/>
    <d v="2014-05-05T09:30:13"/>
    <s v="Hired"/>
    <s v="Don’t want to say"/>
    <n v="0"/>
    <s v="c5"/>
    <n v="29192"/>
    <x v="5701"/>
    <s v="20001-40000"/>
    <m/>
    <m/>
    <m/>
    <m/>
    <m/>
    <n v="24628"/>
    <n v="75385.5"/>
    <n v="50757.5"/>
    <n v="-51508.25"/>
    <n v="151521.75"/>
    <n v="29192"/>
  </r>
  <r>
    <n v="584067"/>
    <d v="2014-05-07T10:46:09"/>
    <s v="Hired"/>
    <s v="Male"/>
    <n v="0"/>
    <s v="c5"/>
    <n v="80076"/>
    <x v="5702"/>
    <s v="60001-100000"/>
    <m/>
    <m/>
    <m/>
    <m/>
    <m/>
    <n v="24619.5"/>
    <n v="75394.75"/>
    <n v="50775.25"/>
    <n v="-51543.375"/>
    <n v="151557.625"/>
    <n v="80076"/>
  </r>
  <r>
    <n v="48374"/>
    <d v="2014-05-29T12:55:13"/>
    <s v="Hired"/>
    <s v="Male"/>
    <n v="0"/>
    <s v="i5"/>
    <n v="54682"/>
    <x v="5703"/>
    <s v="40001-60000"/>
    <m/>
    <m/>
    <m/>
    <m/>
    <m/>
    <n v="24611"/>
    <n v="75367"/>
    <n v="50756"/>
    <n v="-51523"/>
    <n v="151501"/>
    <n v="54682"/>
  </r>
  <r>
    <n v="203218"/>
    <d v="2014-07-08T11:43:02"/>
    <s v="Hired"/>
    <s v="Male"/>
    <n v="0"/>
    <s v="c8"/>
    <n v="75884"/>
    <x v="5704"/>
    <s v="60001-100000"/>
    <m/>
    <m/>
    <m/>
    <m/>
    <m/>
    <n v="24595"/>
    <n v="75376.25"/>
    <n v="50781.25"/>
    <n v="-51576.875"/>
    <n v="151548.125"/>
    <n v="75884"/>
  </r>
  <r>
    <n v="255697"/>
    <d v="2014-05-24T13:50:07"/>
    <s v="Hired"/>
    <s v="Female"/>
    <n v="0"/>
    <s v="c5"/>
    <n v="35838"/>
    <x v="5705"/>
    <s v="20001-40000"/>
    <m/>
    <m/>
    <m/>
    <m/>
    <m/>
    <n v="24579"/>
    <n v="75312.5"/>
    <n v="50733.5"/>
    <n v="-51521.25"/>
    <n v="151412.75"/>
    <n v="35838"/>
  </r>
  <r>
    <n v="828206"/>
    <d v="2014-07-07T16:38:22"/>
    <s v="Hired"/>
    <s v="Don’t want to say"/>
    <n v="0"/>
    <s v="c9"/>
    <n v="55211"/>
    <x v="449"/>
    <s v="40001-60000"/>
    <m/>
    <m/>
    <m/>
    <m/>
    <m/>
    <n v="24563"/>
    <n v="75339.75"/>
    <n v="50776.75"/>
    <n v="-51602.125"/>
    <n v="151504.875"/>
    <n v="55211"/>
  </r>
  <r>
    <n v="685504"/>
    <d v="2014-07-07T16:39:26"/>
    <s v="Hired"/>
    <s v="Don’t want to say"/>
    <n v="0"/>
    <s v="c9"/>
    <n v="98962"/>
    <x v="5706"/>
    <s v="60001-100000"/>
    <m/>
    <m/>
    <m/>
    <m/>
    <m/>
    <n v="24547"/>
    <n v="75367"/>
    <n v="50820"/>
    <n v="-51683"/>
    <n v="151597"/>
    <n v="98962"/>
  </r>
  <r>
    <n v="79040"/>
    <d v="2014-07-11T19:38:24"/>
    <s v="Hired"/>
    <s v="Male"/>
    <n v="0"/>
    <s v="c5"/>
    <n v="40535"/>
    <x v="5707"/>
    <s v="40001-60000"/>
    <m/>
    <m/>
    <m/>
    <m/>
    <m/>
    <n v="24545.25"/>
    <n v="75285.25"/>
    <n v="50740"/>
    <n v="-51564.75"/>
    <n v="151395.25"/>
    <n v="40535"/>
  </r>
  <r>
    <n v="720189"/>
    <d v="2014-05-14T18:45:31"/>
    <s v="Hired"/>
    <s v="Female"/>
    <n v="0"/>
    <s v="c5"/>
    <n v="12253"/>
    <x v="5708"/>
    <s v="0-20,000"/>
    <m/>
    <m/>
    <m/>
    <m/>
    <m/>
    <n v="24543.5"/>
    <n v="75312.5"/>
    <n v="50769"/>
    <n v="-51610"/>
    <n v="151466"/>
    <n v="12253"/>
  </r>
  <r>
    <n v="639990"/>
    <d v="2014-05-14T18:47:24"/>
    <s v="Hired"/>
    <s v="Female"/>
    <n v="0"/>
    <s v="c5"/>
    <n v="45789"/>
    <x v="5709"/>
    <s v="40001-60000"/>
    <m/>
    <m/>
    <m/>
    <m/>
    <m/>
    <n v="24563"/>
    <n v="75339.75"/>
    <n v="50776.75"/>
    <n v="-51602.125"/>
    <n v="151504.875"/>
    <n v="45789"/>
  </r>
  <r>
    <n v="245473"/>
    <d v="2014-05-14T18:48:05"/>
    <s v="Hired"/>
    <s v="Male"/>
    <n v="0"/>
    <s v="c5"/>
    <n v="66948"/>
    <x v="5710"/>
    <s v="60001-100000"/>
    <m/>
    <m/>
    <m/>
    <m/>
    <m/>
    <n v="24547"/>
    <n v="75367"/>
    <n v="50820"/>
    <n v="-51683"/>
    <n v="151597"/>
    <n v="66948"/>
  </r>
  <r>
    <n v="54863"/>
    <d v="2014-05-21T02:23:29"/>
    <s v="Hired"/>
    <s v="Male"/>
    <n v="0"/>
    <s v="c9"/>
    <n v="63877"/>
    <x v="5711"/>
    <s v="60001-100000"/>
    <m/>
    <m/>
    <m/>
    <m/>
    <m/>
    <n v="24545.25"/>
    <n v="75376.25"/>
    <n v="50831"/>
    <n v="-51701.25"/>
    <n v="151622.75"/>
    <n v="63877"/>
  </r>
  <r>
    <n v="414026"/>
    <d v="2014-05-26T09:54:48"/>
    <s v="Hired"/>
    <s v="Male"/>
    <n v="0"/>
    <s v="c5"/>
    <n v="96779"/>
    <x v="5712"/>
    <s v="60001-100000"/>
    <m/>
    <m/>
    <m/>
    <m/>
    <m/>
    <n v="24543.5"/>
    <n v="75385.5"/>
    <n v="50842"/>
    <n v="-51719.5"/>
    <n v="151648.5"/>
    <n v="96779"/>
  </r>
  <r>
    <n v="365946"/>
    <d v="2014-05-26T09:57:10"/>
    <s v="Hired"/>
    <s v="Male"/>
    <n v="0"/>
    <s v="c5"/>
    <n v="31052"/>
    <x v="5713"/>
    <s v="20001-40000"/>
    <m/>
    <m/>
    <m/>
    <m/>
    <m/>
    <n v="24541.75"/>
    <n v="75339.75"/>
    <n v="50798"/>
    <n v="-51655.25"/>
    <n v="151536.75"/>
    <n v="31052"/>
  </r>
  <r>
    <n v="47621"/>
    <d v="2014-07-25T20:08:24"/>
    <s v="Rejected"/>
    <s v="Female"/>
    <n v="0"/>
    <s v="i7"/>
    <n v="30411"/>
    <x v="5714"/>
    <s v="20001-40000"/>
    <m/>
    <m/>
    <m/>
    <m/>
    <m/>
    <n v="24540"/>
    <n v="75367"/>
    <n v="50827"/>
    <n v="-51700.5"/>
    <n v="151607.5"/>
    <n v="30411"/>
  </r>
  <r>
    <n v="315721"/>
    <d v="2014-07-25T20:15:02"/>
    <s v="Rejected"/>
    <s v="Male"/>
    <n v="0"/>
    <s v="i7"/>
    <n v="61886"/>
    <x v="5715"/>
    <s v="60001-100000"/>
    <m/>
    <m/>
    <m/>
    <m/>
    <m/>
    <n v="24488.75"/>
    <n v="75376.25"/>
    <n v="50887.5"/>
    <n v="-51842.5"/>
    <n v="151707.5"/>
    <n v="61886"/>
  </r>
  <r>
    <n v="602838"/>
    <d v="2014-08-05T11:16:51"/>
    <s v="Hired"/>
    <s v="Male"/>
    <n v="0"/>
    <s v="i7"/>
    <n v="31458"/>
    <x v="5716"/>
    <s v="20001-40000"/>
    <m/>
    <m/>
    <m/>
    <m/>
    <m/>
    <n v="24437.5"/>
    <n v="75385.5"/>
    <n v="50948"/>
    <n v="-51984.5"/>
    <n v="151807.5"/>
    <n v="31458"/>
  </r>
  <r>
    <n v="306948"/>
    <d v="2014-07-28T11:37:07"/>
    <s v="Hired"/>
    <s v="Female"/>
    <n v="0"/>
    <s v="i7"/>
    <n v="60988"/>
    <x v="5717"/>
    <s v="60001-100000"/>
    <m/>
    <m/>
    <m/>
    <m/>
    <m/>
    <n v="24386.25"/>
    <n v="75394.75"/>
    <n v="51008.5"/>
    <n v="-52126.5"/>
    <n v="151907.5"/>
    <n v="60988"/>
  </r>
  <r>
    <n v="710529"/>
    <d v="2014-05-14T13:27:21"/>
    <s v="Hired"/>
    <s v="Don’t want to say"/>
    <n v="0"/>
    <s v="c9"/>
    <n v="66337"/>
    <x v="5718"/>
    <s v="60001-100000"/>
    <m/>
    <m/>
    <m/>
    <m/>
    <m/>
    <n v="24335"/>
    <n v="75404"/>
    <n v="51069"/>
    <n v="-52268.5"/>
    <n v="152007.5"/>
    <n v="66337"/>
  </r>
  <r>
    <n v="188489"/>
    <d v="2014-05-14T16:01:54"/>
    <s v="Rejected"/>
    <s v="Female"/>
    <n v="0"/>
    <s v="c9"/>
    <n v="70545"/>
    <x v="5719"/>
    <s v="60001-100000"/>
    <m/>
    <m/>
    <m/>
    <m/>
    <m/>
    <n v="24331.5"/>
    <n v="75437.25"/>
    <n v="51105.75"/>
    <n v="-52327.125"/>
    <n v="152095.875"/>
    <n v="70545"/>
  </r>
  <r>
    <n v="266489"/>
    <d v="2014-05-14T16:03:39"/>
    <s v="Hired"/>
    <s v="Male"/>
    <n v="0"/>
    <s v="c9"/>
    <n v="22361"/>
    <x v="5720"/>
    <s v="20001-40000"/>
    <m/>
    <m/>
    <m/>
    <m/>
    <m/>
    <n v="24328"/>
    <n v="75470.5"/>
    <n v="51142.5"/>
    <n v="-52385.75"/>
    <n v="152184.25"/>
    <n v="22361"/>
  </r>
  <r>
    <n v="424171"/>
    <d v="2014-08-15T07:22:28"/>
    <s v="Hired"/>
    <s v="Don’t want to say"/>
    <n v="0"/>
    <s v="i7"/>
    <n v="23667"/>
    <x v="5721"/>
    <s v="20001-40000"/>
    <m/>
    <m/>
    <m/>
    <m/>
    <m/>
    <n v="24386.25"/>
    <n v="75503.75"/>
    <n v="51117.5"/>
    <n v="-52290"/>
    <n v="152180"/>
    <n v="23667"/>
  </r>
  <r>
    <n v="635982"/>
    <d v="2014-05-03T10:15:15"/>
    <s v="Hired"/>
    <s v="Male"/>
    <n v="0"/>
    <s v="b9"/>
    <n v="53111"/>
    <x v="5722"/>
    <s v="40001-60000"/>
    <m/>
    <m/>
    <m/>
    <m/>
    <m/>
    <n v="24540"/>
    <n v="75537"/>
    <n v="50997"/>
    <n v="-51955.5"/>
    <n v="152032.5"/>
    <n v="53111"/>
  </r>
  <r>
    <n v="504811"/>
    <d v="2014-05-14T15:17:01"/>
    <s v="Hired"/>
    <s v="Male"/>
    <n v="0"/>
    <s v="i6"/>
    <n v="1258"/>
    <x v="5723"/>
    <s v="0-20,000"/>
    <m/>
    <m/>
    <m/>
    <m/>
    <m/>
    <n v="24488.75"/>
    <n v="75558.75"/>
    <n v="51070"/>
    <n v="-52116.25"/>
    <n v="152163.75"/>
    <n v="1258"/>
  </r>
  <r>
    <n v="311648"/>
    <d v="2014-05-14T15:17:37"/>
    <s v="Rejected"/>
    <s v="Male"/>
    <n v="0"/>
    <s v="i6"/>
    <n v="62324"/>
    <x v="5724"/>
    <s v="60001-100000"/>
    <m/>
    <m/>
    <m/>
    <m/>
    <m/>
    <n v="24543.5"/>
    <n v="75580.5"/>
    <n v="51037"/>
    <n v="-52012"/>
    <n v="152136"/>
    <n v="62324"/>
  </r>
  <r>
    <n v="494703"/>
    <d v="2014-06-15T19:47:53"/>
    <s v="Rejected"/>
    <s v="Male"/>
    <n v="0"/>
    <s v="i6"/>
    <n v="70349"/>
    <x v="1129"/>
    <s v="60001-100000"/>
    <m/>
    <m/>
    <m/>
    <m/>
    <m/>
    <n v="24541.75"/>
    <n v="75602.25"/>
    <n v="51060.5"/>
    <n v="-52049"/>
    <n v="152193"/>
    <n v="70349"/>
  </r>
  <r>
    <n v="364288"/>
    <d v="2014-05-22T08:19:30"/>
    <s v="Hired"/>
    <s v="Male"/>
    <n v="0"/>
    <s v="i5"/>
    <n v="86358"/>
    <x v="5725"/>
    <s v="60001-100000"/>
    <m/>
    <m/>
    <m/>
    <m/>
    <m/>
    <n v="24540"/>
    <n v="75624"/>
    <n v="51084"/>
    <n v="-52086"/>
    <n v="152250"/>
    <n v="86358"/>
  </r>
  <r>
    <n v="712188"/>
    <d v="2014-05-22T08:23:25"/>
    <s v="Hired"/>
    <s v="Male"/>
    <n v="0"/>
    <s v="i5"/>
    <n v="6138"/>
    <x v="5726"/>
    <s v="0-20,000"/>
    <m/>
    <m/>
    <m/>
    <m/>
    <m/>
    <n v="24488.75"/>
    <n v="75558.75"/>
    <n v="51070"/>
    <n v="-52116.25"/>
    <n v="152163.75"/>
    <n v="6138"/>
  </r>
  <r>
    <n v="298249"/>
    <d v="2014-06-25T13:44:36"/>
    <s v="Hired"/>
    <s v="Female"/>
    <n v="0"/>
    <s v="c9"/>
    <n v="88772"/>
    <x v="5727"/>
    <s v="60001-100000"/>
    <m/>
    <m/>
    <m/>
    <m/>
    <m/>
    <n v="24543.5"/>
    <n v="75580.5"/>
    <n v="51037"/>
    <n v="-52012"/>
    <n v="152136"/>
    <n v="88772"/>
  </r>
  <r>
    <n v="524309"/>
    <d v="2014-06-25T13:45:47"/>
    <s v="Hired"/>
    <s v="Female"/>
    <n v="0"/>
    <s v="c9"/>
    <n v="46516"/>
    <x v="5728"/>
    <s v="40001-60000"/>
    <m/>
    <m/>
    <m/>
    <m/>
    <m/>
    <n v="24541.75"/>
    <n v="75503.75"/>
    <n v="50962"/>
    <n v="-51901.25"/>
    <n v="151946.75"/>
    <n v="46516"/>
  </r>
  <r>
    <n v="326373"/>
    <d v="2014-06-25T13:49:16"/>
    <s v="Rejected"/>
    <s v="Female"/>
    <n v="0"/>
    <s v="c9"/>
    <n v="11948"/>
    <x v="5729"/>
    <s v="0-20,000"/>
    <m/>
    <m/>
    <m/>
    <m/>
    <m/>
    <n v="24540"/>
    <n v="75537"/>
    <n v="50997"/>
    <n v="-51955.5"/>
    <n v="152032.5"/>
    <n v="11948"/>
  </r>
  <r>
    <n v="445863"/>
    <d v="2014-06-25T13:50:45"/>
    <s v="Hired"/>
    <s v="Female"/>
    <n v="0"/>
    <s v="c9"/>
    <n v="10929"/>
    <x v="5730"/>
    <s v="0-20,000"/>
    <m/>
    <m/>
    <m/>
    <m/>
    <m/>
    <n v="24545.25"/>
    <n v="75558.75"/>
    <n v="51013.5"/>
    <n v="-51975"/>
    <n v="152079"/>
    <n v="10929"/>
  </r>
  <r>
    <n v="785456"/>
    <d v="2014-06-25T13:51:34"/>
    <s v="Hired"/>
    <s v="Female"/>
    <n v="0"/>
    <s v="c9"/>
    <n v="86570"/>
    <x v="5731"/>
    <s v="60001-100000"/>
    <m/>
    <m/>
    <m/>
    <m/>
    <m/>
    <n v="24579"/>
    <n v="75580.5"/>
    <n v="51001.5"/>
    <n v="-51923.25"/>
    <n v="152082.75"/>
    <n v="86570"/>
  </r>
  <r>
    <n v="691723"/>
    <d v="2014-06-25T13:51:18"/>
    <s v="Hired"/>
    <s v="Female"/>
    <n v="0"/>
    <s v="c9"/>
    <n v="19026"/>
    <x v="5732"/>
    <s v="0-20,000"/>
    <m/>
    <m/>
    <m/>
    <m/>
    <m/>
    <n v="24563"/>
    <n v="75503.75"/>
    <n v="50940.75"/>
    <n v="-51848.125"/>
    <n v="151914.875"/>
    <n v="19026"/>
  </r>
  <r>
    <n v="102892"/>
    <d v="2014-07-04T22:16:13"/>
    <s v="Hired"/>
    <s v="Female"/>
    <n v="0"/>
    <s v="c9"/>
    <n v="58567"/>
    <x v="5733"/>
    <s v="40001-60000"/>
    <m/>
    <m/>
    <m/>
    <m/>
    <m/>
    <n v="24611"/>
    <n v="75537"/>
    <n v="50926"/>
    <n v="-51778"/>
    <n v="151926"/>
    <n v="58567"/>
  </r>
  <r>
    <n v="268788"/>
    <d v="2014-07-04T22:18:34"/>
    <s v="Hired"/>
    <s v="Female"/>
    <n v="0"/>
    <s v="c9"/>
    <n v="50833"/>
    <x v="5734"/>
    <s v="40001-60000"/>
    <m/>
    <m/>
    <m/>
    <m/>
    <m/>
    <n v="24595"/>
    <n v="75558.75"/>
    <n v="50963.75"/>
    <n v="-51850.625"/>
    <n v="152004.375"/>
    <n v="50833"/>
  </r>
  <r>
    <n v="785223"/>
    <d v="2014-07-04T22:19:00"/>
    <s v="Hired"/>
    <s v="Female"/>
    <n v="0"/>
    <s v="c9"/>
    <n v="54785"/>
    <x v="5735"/>
    <s v="40001-60000"/>
    <m/>
    <m/>
    <m/>
    <m/>
    <m/>
    <n v="24579"/>
    <n v="75580.5"/>
    <n v="51001.5"/>
    <n v="-51923.25"/>
    <n v="152082.75"/>
    <n v="54785"/>
  </r>
  <r>
    <n v="203331"/>
    <d v="2014-07-04T22:21:06"/>
    <s v="Hired"/>
    <s v="Female"/>
    <n v="0"/>
    <s v="c9"/>
    <n v="91183"/>
    <x v="5736"/>
    <s v="60001-100000"/>
    <m/>
    <m/>
    <m/>
    <m/>
    <m/>
    <n v="24563"/>
    <n v="75602.25"/>
    <n v="51039.25"/>
    <n v="-51995.875"/>
    <n v="152161.125"/>
    <n v="91183"/>
  </r>
  <r>
    <n v="796985"/>
    <d v="2014-07-08T09:45:17"/>
    <s v="Hired"/>
    <s v="Female"/>
    <n v="0"/>
    <s v="c9"/>
    <n v="26447"/>
    <x v="5737"/>
    <s v="20001-40000"/>
    <m/>
    <m/>
    <m/>
    <m/>
    <m/>
    <n v="24547"/>
    <n v="75537"/>
    <n v="50990"/>
    <n v="-51938"/>
    <n v="152022"/>
    <n v="26447"/>
  </r>
  <r>
    <n v="870348"/>
    <d v="2014-07-09T21:53:31"/>
    <s v="Hired"/>
    <s v="Female"/>
    <n v="0"/>
    <s v="c9"/>
    <n v="60185"/>
    <x v="5738"/>
    <s v="60001-100000"/>
    <m/>
    <m/>
    <m/>
    <m/>
    <m/>
    <n v="24545.25"/>
    <n v="75558.75"/>
    <n v="51013.5"/>
    <n v="-51975"/>
    <n v="152079"/>
    <n v="60185"/>
  </r>
  <r>
    <n v="32896"/>
    <d v="2014-07-09T21:56:21"/>
    <s v="Hired"/>
    <s v="Female"/>
    <n v="0"/>
    <s v="c9"/>
    <n v="95263"/>
    <x v="5739"/>
    <s v="60001-100000"/>
    <m/>
    <m/>
    <m/>
    <m/>
    <m/>
    <n v="24543.5"/>
    <n v="75580.5"/>
    <n v="51037"/>
    <n v="-52012"/>
    <n v="152136"/>
    <n v="95263"/>
  </r>
  <r>
    <n v="70696"/>
    <d v="2014-06-26T18:13:02"/>
    <s v="Hired"/>
    <s v="Male"/>
    <n v="0"/>
    <s v="b9"/>
    <n v="65265"/>
    <x v="5740"/>
    <s v="60001-100000"/>
    <m/>
    <m/>
    <m/>
    <m/>
    <m/>
    <n v="24541.75"/>
    <n v="75503.75"/>
    <n v="50962"/>
    <n v="-51901.25"/>
    <n v="151946.75"/>
    <n v="65265"/>
  </r>
  <r>
    <n v="313499"/>
    <d v="2014-07-05T18:43:58"/>
    <s v="Hired"/>
    <s v="Female"/>
    <n v="0"/>
    <s v="b9"/>
    <n v="61897"/>
    <x v="5741"/>
    <s v="60001-100000"/>
    <m/>
    <m/>
    <m/>
    <m/>
    <m/>
    <n v="24540"/>
    <n v="75537"/>
    <n v="50997"/>
    <n v="-51955.5"/>
    <n v="152032.5"/>
    <n v="61897"/>
  </r>
  <r>
    <n v="725901"/>
    <d v="2014-07-20T12:21:27"/>
    <s v="Hired"/>
    <s v="Male"/>
    <n v="0"/>
    <s v="b9"/>
    <n v="68070"/>
    <x v="5742"/>
    <s v="60001-100000"/>
    <m/>
    <m/>
    <m/>
    <m/>
    <m/>
    <n v="24488.75"/>
    <n v="75558.75"/>
    <n v="51070"/>
    <n v="-52116.25"/>
    <n v="152163.75"/>
    <n v="68070"/>
  </r>
  <r>
    <n v="295258"/>
    <d v="2014-07-20T12:23:33"/>
    <s v="Hired"/>
    <s v="Male"/>
    <n v="0"/>
    <s v="b9"/>
    <n v="8444"/>
    <x v="5743"/>
    <s v="0-20,000"/>
    <m/>
    <m/>
    <m/>
    <m/>
    <m/>
    <n v="24437.5"/>
    <n v="75580.5"/>
    <n v="51143"/>
    <n v="-52277"/>
    <n v="152295"/>
    <n v="8444"/>
  </r>
  <r>
    <n v="886674"/>
    <d v="2014-06-25T12:59:45"/>
    <s v="Hired"/>
    <s v="Don’t want to say"/>
    <n v="0"/>
    <s v="i1"/>
    <n v="90690"/>
    <x v="5744"/>
    <s v="60001-100000"/>
    <m/>
    <m/>
    <m/>
    <m/>
    <m/>
    <n v="24541.75"/>
    <n v="75602.25"/>
    <n v="51060.5"/>
    <n v="-52049"/>
    <n v="152193"/>
    <n v="90690"/>
  </r>
  <r>
    <n v="12882"/>
    <d v="2014-06-25T13:00:50"/>
    <s v="Hired"/>
    <s v="Don’t want to say"/>
    <n v="0"/>
    <s v="i1"/>
    <n v="43137"/>
    <x v="5745"/>
    <s v="40001-60000"/>
    <m/>
    <m/>
    <m/>
    <m/>
    <m/>
    <n v="24540"/>
    <n v="75537"/>
    <n v="50997"/>
    <n v="-51955.5"/>
    <n v="152032.5"/>
    <n v="43137"/>
  </r>
  <r>
    <n v="196817"/>
    <d v="2014-07-11T19:12:02"/>
    <s v="Hired"/>
    <s v="Male"/>
    <n v="0"/>
    <s v="i1"/>
    <n v="91721"/>
    <x v="5746"/>
    <s v="60001-100000"/>
    <m/>
    <m/>
    <m/>
    <m/>
    <m/>
    <n v="24488.75"/>
    <n v="75558.75"/>
    <n v="51070"/>
    <n v="-52116.25"/>
    <n v="152163.75"/>
    <n v="91721"/>
  </r>
  <r>
    <n v="261079"/>
    <d v="2014-08-28T09:41:51"/>
    <s v="Hired"/>
    <s v="Male"/>
    <n v="0"/>
    <s v="i6"/>
    <n v="11284"/>
    <x v="5747"/>
    <s v="0-20,000"/>
    <m/>
    <m/>
    <m/>
    <m/>
    <m/>
    <n v="24437.5"/>
    <n v="75470.5"/>
    <n v="51033"/>
    <n v="-52112"/>
    <n v="152020"/>
    <n v="11284"/>
  </r>
  <r>
    <n v="46106"/>
    <d v="2014-08-28T09:45:25"/>
    <s v="Hired"/>
    <s v="Female"/>
    <n v="0"/>
    <s v="i6"/>
    <n v="26673"/>
    <x v="5748"/>
    <s v="20001-40000"/>
    <m/>
    <m/>
    <m/>
    <m/>
    <m/>
    <n v="24541.75"/>
    <n v="75503.75"/>
    <n v="50962"/>
    <n v="-51901.25"/>
    <n v="151946.75"/>
    <n v="26673"/>
  </r>
  <r>
    <n v="877228"/>
    <d v="2014-08-28T09:45:54"/>
    <s v="Hired"/>
    <s v="Male"/>
    <n v="0"/>
    <s v="i6"/>
    <n v="43570"/>
    <x v="5749"/>
    <s v="40001-60000"/>
    <m/>
    <m/>
    <m/>
    <m/>
    <m/>
    <n v="24540"/>
    <n v="75537"/>
    <n v="50997"/>
    <n v="-51955.5"/>
    <n v="152032.5"/>
    <n v="43570"/>
  </r>
  <r>
    <n v="882530"/>
    <d v="2014-05-01T03:38:44"/>
    <s v="Rejected"/>
    <s v="Male"/>
    <n v="0"/>
    <s v="i7"/>
    <n v="73635"/>
    <x v="5750"/>
    <s v="60001-100000"/>
    <m/>
    <m/>
    <m/>
    <m/>
    <m/>
    <n v="24488.75"/>
    <n v="75558.75"/>
    <n v="51070"/>
    <n v="-52116.25"/>
    <n v="152163.75"/>
    <n v="73635"/>
  </r>
  <r>
    <n v="767744"/>
    <d v="2014-05-09T15:56:07"/>
    <s v="Hired"/>
    <s v="Male"/>
    <n v="0"/>
    <s v="c9"/>
    <n v="57627"/>
    <x v="5751"/>
    <s v="40001-60000"/>
    <m/>
    <m/>
    <m/>
    <m/>
    <m/>
    <n v="24437.5"/>
    <n v="75580.5"/>
    <n v="51143"/>
    <n v="-52277"/>
    <n v="152295"/>
    <n v="57627"/>
  </r>
  <r>
    <n v="830066"/>
    <d v="2014-05-09T15:57:16"/>
    <s v="Hired"/>
    <s v="Female"/>
    <n v="0"/>
    <s v="c9"/>
    <n v="23224"/>
    <x v="5752"/>
    <s v="20001-40000"/>
    <m/>
    <m/>
    <m/>
    <m/>
    <m/>
    <n v="24386.25"/>
    <n v="75602.25"/>
    <n v="51216"/>
    <n v="-52437.75"/>
    <n v="152426.25"/>
    <n v="23224"/>
  </r>
  <r>
    <n v="498165"/>
    <d v="2014-05-07T17:38:05"/>
    <s v="Rejected"/>
    <s v="Female"/>
    <n v="0"/>
    <s v="i5"/>
    <n v="37374"/>
    <x v="5753"/>
    <s v="20001-40000"/>
    <m/>
    <m/>
    <m/>
    <m/>
    <m/>
    <n v="24540"/>
    <n v="75624"/>
    <n v="51084"/>
    <n v="-52086"/>
    <n v="152250"/>
    <n v="37374"/>
  </r>
  <r>
    <n v="255214"/>
    <d v="2014-08-28T17:30:46"/>
    <s v="Rejected"/>
    <s v="Male"/>
    <n v="0"/>
    <s v="c5"/>
    <n v="55392"/>
    <x v="5754"/>
    <s v="40001-60000"/>
    <m/>
    <m/>
    <m/>
    <m/>
    <m/>
    <n v="24488.75"/>
    <n v="75635.25"/>
    <n v="51146.5"/>
    <n v="-52231"/>
    <n v="152355"/>
    <n v="55392"/>
  </r>
  <r>
    <n v="814175"/>
    <d v="2014-08-28T13:22:21"/>
    <s v="Hired"/>
    <s v="Female"/>
    <n v="0"/>
    <s v="c9"/>
    <n v="90779"/>
    <x v="5755"/>
    <s v="60001-100000"/>
    <m/>
    <m/>
    <m/>
    <m/>
    <m/>
    <n v="24437.5"/>
    <n v="75646.5"/>
    <n v="51209"/>
    <n v="-52376"/>
    <n v="152460"/>
    <n v="90779"/>
  </r>
  <r>
    <n v="61325"/>
    <d v="2014-08-29T14:30:32"/>
    <s v="Hired"/>
    <s v="Male"/>
    <n v="0"/>
    <s v="c9"/>
    <n v="73321"/>
    <x v="5756"/>
    <s v="60001-100000"/>
    <m/>
    <m/>
    <m/>
    <m/>
    <m/>
    <n v="24386.25"/>
    <n v="75602.25"/>
    <n v="51216"/>
    <n v="-52437.75"/>
    <n v="152426.25"/>
    <n v="73321"/>
  </r>
  <r>
    <n v="947494"/>
    <d v="2014-05-11T13:27:41"/>
    <s v="Hired"/>
    <s v="Female"/>
    <n v="0"/>
    <s v="c9"/>
    <n v="48889"/>
    <x v="5757"/>
    <s v="40001-60000"/>
    <m/>
    <m/>
    <m/>
    <m/>
    <m/>
    <n v="24335"/>
    <n v="75624"/>
    <n v="51289"/>
    <n v="-52598.5"/>
    <n v="152557.5"/>
    <n v="48889"/>
  </r>
  <r>
    <n v="778401"/>
    <d v="2014-05-14T12:12:47"/>
    <s v="Hired"/>
    <s v="Female"/>
    <n v="0"/>
    <s v="i1"/>
    <n v="75015"/>
    <x v="5758"/>
    <s v="60001-100000"/>
    <m/>
    <m/>
    <m/>
    <m/>
    <m/>
    <n v="24331.5"/>
    <n v="75635.25"/>
    <n v="51303.75"/>
    <n v="-52624.125"/>
    <n v="152590.875"/>
    <n v="75015"/>
  </r>
  <r>
    <n v="696815"/>
    <d v="2014-05-14T12:13:41"/>
    <s v="Hired"/>
    <s v="Male"/>
    <n v="0"/>
    <s v="i1"/>
    <n v="71577"/>
    <x v="5759"/>
    <s v="60001-100000"/>
    <m/>
    <m/>
    <m/>
    <m/>
    <m/>
    <n v="24328"/>
    <n v="75646.5"/>
    <n v="51318.5"/>
    <n v="-52649.75"/>
    <n v="152624.25"/>
    <n v="71577"/>
  </r>
  <r>
    <n v="723509"/>
    <d v="2014-05-14T12:15:16"/>
    <s v="Hired"/>
    <s v="Male"/>
    <n v="0"/>
    <s v="i1"/>
    <n v="11008"/>
    <x v="5760"/>
    <s v="0-20,000"/>
    <m/>
    <m/>
    <m/>
    <m/>
    <m/>
    <n v="24324.5"/>
    <n v="75657.75"/>
    <n v="51333.25"/>
    <n v="-52675.375"/>
    <n v="152657.625"/>
    <n v="11008"/>
  </r>
  <r>
    <n v="988332"/>
    <d v="2014-05-14T12:17:32"/>
    <s v="Hired"/>
    <s v="Male"/>
    <n v="0"/>
    <s v="i1"/>
    <n v="27136"/>
    <x v="5761"/>
    <s v="20001-40000"/>
    <m/>
    <m/>
    <m/>
    <m/>
    <m/>
    <n v="24335"/>
    <n v="75669"/>
    <n v="51334"/>
    <n v="-52666"/>
    <n v="152670"/>
    <n v="27136"/>
  </r>
  <r>
    <n v="341338"/>
    <d v="2014-06-25T19:28:54"/>
    <s v="Hired"/>
    <s v="Male"/>
    <n v="0"/>
    <s v="c8"/>
    <n v="38098"/>
    <x v="5762"/>
    <s v="20001-40000"/>
    <m/>
    <m/>
    <m/>
    <m/>
    <m/>
    <n v="24331.5"/>
    <n v="75677.5"/>
    <n v="51346"/>
    <n v="-52687.5"/>
    <n v="152696.5"/>
    <n v="38098"/>
  </r>
  <r>
    <n v="505926"/>
    <d v="2014-06-30T12:46:34"/>
    <s v="Hired"/>
    <s v="Female"/>
    <n v="0"/>
    <s v="i7"/>
    <n v="87971"/>
    <x v="5763"/>
    <s v="60001-100000"/>
    <m/>
    <m/>
    <m/>
    <m/>
    <m/>
    <n v="24328"/>
    <n v="75686"/>
    <n v="51358"/>
    <n v="-52709"/>
    <n v="152723"/>
    <n v="87971"/>
  </r>
  <r>
    <n v="610161"/>
    <d v="2014-06-30T12:47:02"/>
    <s v="Hired"/>
    <s v="Female"/>
    <n v="0"/>
    <s v="i7"/>
    <n v="81425"/>
    <x v="5764"/>
    <s v="60001-100000"/>
    <m/>
    <m/>
    <m/>
    <m/>
    <m/>
    <n v="24324.5"/>
    <n v="75657.75"/>
    <n v="51333.25"/>
    <n v="-52675.375"/>
    <n v="152657.625"/>
    <n v="81425"/>
  </r>
  <r>
    <n v="196827"/>
    <d v="2014-05-26T05:37:30"/>
    <s v="Rejected"/>
    <s v="Don’t want to say"/>
    <n v="0"/>
    <s v="i7"/>
    <n v="95249"/>
    <x v="5765"/>
    <s v="60001-100000"/>
    <m/>
    <m/>
    <m/>
    <m/>
    <m/>
    <n v="24321"/>
    <n v="75624"/>
    <n v="51303"/>
    <n v="-52633.5"/>
    <n v="152578.5"/>
    <n v="95249"/>
  </r>
  <r>
    <n v="360856"/>
    <d v="2014-08-31T19:58:27"/>
    <s v="Hired"/>
    <s v="Male"/>
    <n v="0"/>
    <s v="i6"/>
    <n v="84045"/>
    <x v="5766"/>
    <s v="60001-100000"/>
    <m/>
    <m/>
    <m/>
    <m/>
    <m/>
    <n v="24316.75"/>
    <n v="75558.75"/>
    <n v="51242"/>
    <n v="-52546.25"/>
    <n v="152421.75"/>
    <n v="84045"/>
  </r>
  <r>
    <n v="88591"/>
    <d v="2014-06-17T12:15:17"/>
    <s v="Hired"/>
    <s v="Male"/>
    <n v="0"/>
    <s v="c8"/>
    <n v="13900"/>
    <x v="5767"/>
    <s v="0-20,000"/>
    <m/>
    <m/>
    <m/>
    <m/>
    <m/>
    <n v="24312.5"/>
    <n v="75470.5"/>
    <n v="51158"/>
    <n v="-52424.5"/>
    <n v="152207.5"/>
    <n v="13900"/>
  </r>
  <r>
    <n v="498510"/>
    <d v="2014-05-09T09:56:45"/>
    <s v="Rejected"/>
    <s v="Male"/>
    <n v="0"/>
    <s v="c9"/>
    <n v="97702"/>
    <x v="5768"/>
    <s v="60001-100000"/>
    <m/>
    <m/>
    <m/>
    <m/>
    <m/>
    <n v="24324.5"/>
    <n v="75503.75"/>
    <n v="51179.25"/>
    <n v="-52444.375"/>
    <n v="152272.625"/>
    <n v="97702"/>
  </r>
  <r>
    <n v="329539"/>
    <d v="2014-05-09T19:20:10"/>
    <s v="Hired"/>
    <s v="Male"/>
    <n v="0"/>
    <s v="c9"/>
    <n v="3766"/>
    <x v="5769"/>
    <s v="0-20,000"/>
    <m/>
    <m/>
    <m/>
    <m/>
    <m/>
    <n v="24321"/>
    <n v="75404"/>
    <n v="51083"/>
    <n v="-52303.5"/>
    <n v="152028.5"/>
    <n v="3766"/>
  </r>
  <r>
    <n v="19536"/>
    <d v="2014-05-13T15:35:54"/>
    <s v="Hired"/>
    <s v="Male"/>
    <n v="0"/>
    <s v="c9"/>
    <n v="60688"/>
    <x v="5770"/>
    <s v="60001-100000"/>
    <m/>
    <m/>
    <m/>
    <m/>
    <m/>
    <n v="24331.5"/>
    <n v="75437.25"/>
    <n v="51105.75"/>
    <n v="-52327.125"/>
    <n v="152095.875"/>
    <n v="60688"/>
  </r>
  <r>
    <n v="695719"/>
    <d v="2014-05-13T15:36:16"/>
    <s v="Hired"/>
    <s v="Female"/>
    <n v="0"/>
    <s v="c9"/>
    <n v="39254"/>
    <x v="5771"/>
    <s v="20001-40000"/>
    <m/>
    <m/>
    <m/>
    <m/>
    <m/>
    <n v="24328"/>
    <n v="75470.5"/>
    <n v="51142.5"/>
    <n v="-52385.75"/>
    <n v="152184.25"/>
    <n v="39254"/>
  </r>
  <r>
    <n v="826953"/>
    <d v="2014-05-20T10:12:07"/>
    <s v="Hired"/>
    <s v="Male"/>
    <n v="0"/>
    <s v="c9"/>
    <n v="13640"/>
    <x v="5772"/>
    <s v="0-20,000"/>
    <m/>
    <m/>
    <m/>
    <m/>
    <m/>
    <n v="24324.5"/>
    <n v="75503.75"/>
    <n v="51179.25"/>
    <n v="-52444.375"/>
    <n v="152272.625"/>
    <n v="13640"/>
  </r>
  <r>
    <n v="504463"/>
    <d v="2014-05-20T19:57:57"/>
    <s v="Hired"/>
    <s v="Female"/>
    <n v="0"/>
    <s v="c9"/>
    <n v="60745"/>
    <x v="5773"/>
    <s v="60001-100000"/>
    <m/>
    <m/>
    <m/>
    <m/>
    <m/>
    <n v="24335"/>
    <n v="75537"/>
    <n v="51202"/>
    <n v="-52468"/>
    <n v="152340"/>
    <n v="60745"/>
  </r>
  <r>
    <n v="309686"/>
    <d v="2014-05-20T20:01:40"/>
    <s v="Hired"/>
    <s v="Male"/>
    <n v="0"/>
    <s v="c9"/>
    <n v="81799"/>
    <x v="5774"/>
    <s v="60001-100000"/>
    <m/>
    <m/>
    <m/>
    <m/>
    <m/>
    <n v="24331.5"/>
    <n v="75558.75"/>
    <n v="51227.25"/>
    <n v="-52509.375"/>
    <n v="152399.625"/>
    <n v="81799"/>
  </r>
  <r>
    <n v="146182"/>
    <d v="2014-05-15T19:14:20"/>
    <s v="Rejected"/>
    <s v="Female"/>
    <n v="0"/>
    <s v="c9"/>
    <n v="69326"/>
    <x v="5775"/>
    <s v="60001-100000"/>
    <m/>
    <m/>
    <m/>
    <m/>
    <m/>
    <n v="24328"/>
    <n v="75470.5"/>
    <n v="51142.5"/>
    <n v="-52385.75"/>
    <n v="152184.25"/>
    <n v="69326"/>
  </r>
  <r>
    <n v="929357"/>
    <d v="2014-07-25T10:15:45"/>
    <s v="Hired"/>
    <s v="Female"/>
    <n v="0"/>
    <s v="c9"/>
    <n v="15320"/>
    <x v="5776"/>
    <s v="0-20,000"/>
    <m/>
    <m/>
    <m/>
    <m/>
    <m/>
    <n v="24324.5"/>
    <n v="75503.75"/>
    <n v="51179.25"/>
    <n v="-52444.375"/>
    <n v="152272.625"/>
    <n v="15320"/>
  </r>
  <r>
    <n v="29268"/>
    <d v="2014-07-25T10:16:07"/>
    <s v="Hired"/>
    <s v="Female"/>
    <n v="0"/>
    <s v="c9"/>
    <n v="64387"/>
    <x v="5777"/>
    <s v="60001-100000"/>
    <m/>
    <m/>
    <m/>
    <m/>
    <m/>
    <n v="24335"/>
    <n v="75537"/>
    <n v="51202"/>
    <n v="-52468"/>
    <n v="152340"/>
    <n v="64387"/>
  </r>
  <r>
    <n v="549528"/>
    <d v="2014-05-14T08:04:47"/>
    <s v="Hired"/>
    <s v="Male"/>
    <n v="0"/>
    <s v="i7"/>
    <n v="50136"/>
    <x v="5778"/>
    <s v="40001-60000"/>
    <m/>
    <m/>
    <m/>
    <m/>
    <m/>
    <n v="24331.5"/>
    <n v="75558.75"/>
    <n v="51227.25"/>
    <n v="-52509.375"/>
    <n v="152399.625"/>
    <n v="50136"/>
  </r>
  <r>
    <n v="106682"/>
    <d v="2014-05-14T08:05:47"/>
    <s v="Hired"/>
    <s v="Male"/>
    <n v="0"/>
    <s v="i7"/>
    <n v="25317"/>
    <x v="5779"/>
    <s v="20001-40000"/>
    <m/>
    <m/>
    <m/>
    <m/>
    <m/>
    <n v="24328"/>
    <n v="75580.5"/>
    <n v="51252.5"/>
    <n v="-52550.75"/>
    <n v="152459.25"/>
    <n v="25317"/>
  </r>
  <r>
    <n v="282628"/>
    <d v="2014-05-14T08:06:18"/>
    <s v="Hired"/>
    <s v="Male"/>
    <n v="0"/>
    <s v="i7"/>
    <n v="30838"/>
    <x v="5780"/>
    <s v="20001-40000"/>
    <m/>
    <m/>
    <m/>
    <m/>
    <m/>
    <n v="24324.5"/>
    <n v="75602.25"/>
    <n v="51277.75"/>
    <n v="-52592.125"/>
    <n v="152518.875"/>
    <n v="30838"/>
  </r>
  <r>
    <n v="45384"/>
    <d v="2014-05-14T08:08:38"/>
    <s v="Hired"/>
    <s v="Male"/>
    <n v="0"/>
    <s v="i7"/>
    <n v="64766"/>
    <x v="5781"/>
    <s v="60001-100000"/>
    <m/>
    <m/>
    <m/>
    <m/>
    <m/>
    <n v="24321"/>
    <n v="75624"/>
    <n v="51303"/>
    <n v="-52633.5"/>
    <n v="152578.5"/>
    <n v="64766"/>
  </r>
  <r>
    <n v="505801"/>
    <d v="2014-05-01T06:58:03"/>
    <s v="Hired"/>
    <s v="Female"/>
    <n v="0"/>
    <s v="i6"/>
    <n v="42169"/>
    <x v="5782"/>
    <s v="40001-60000"/>
    <m/>
    <m/>
    <m/>
    <m/>
    <m/>
    <n v="24316.75"/>
    <n v="75635.25"/>
    <n v="51318.5"/>
    <n v="-52661"/>
    <n v="152613"/>
    <n v="42169"/>
  </r>
  <r>
    <n v="211136"/>
    <d v="2014-05-01T07:00:38"/>
    <s v="Hired"/>
    <s v="Female"/>
    <n v="0"/>
    <s v="i6"/>
    <n v="38217"/>
    <x v="5783"/>
    <s v="20001-40000"/>
    <m/>
    <m/>
    <m/>
    <m/>
    <m/>
    <n v="24312.5"/>
    <n v="75646.5"/>
    <n v="51334"/>
    <n v="-52688.5"/>
    <n v="152647.5"/>
    <n v="38217"/>
  </r>
  <r>
    <n v="580219"/>
    <d v="2014-05-06T11:26:23"/>
    <s v="Hired"/>
    <s v="Male"/>
    <n v="0"/>
    <s v="c5"/>
    <n v="47799"/>
    <x v="5784"/>
    <s v="40001-60000"/>
    <m/>
    <m/>
    <m/>
    <m/>
    <m/>
    <n v="24308.25"/>
    <n v="75657.75"/>
    <n v="51349.5"/>
    <n v="-52716"/>
    <n v="152682"/>
    <n v="47799"/>
  </r>
  <r>
    <n v="650957"/>
    <d v="2014-05-08T15:52:07"/>
    <s v="Hired"/>
    <s v="Female"/>
    <n v="0"/>
    <s v="c5"/>
    <n v="77943"/>
    <x v="5785"/>
    <s v="60001-100000"/>
    <m/>
    <m/>
    <m/>
    <m/>
    <m/>
    <n v="24304"/>
    <n v="75669"/>
    <n v="51365"/>
    <n v="-52743.5"/>
    <n v="152716.5"/>
    <n v="77943"/>
  </r>
  <r>
    <n v="432575"/>
    <d v="2014-05-14T11:20:39"/>
    <s v="Hired"/>
    <s v="Female"/>
    <n v="0"/>
    <s v="c5"/>
    <n v="59797"/>
    <x v="5786"/>
    <s v="40001-60000"/>
    <m/>
    <m/>
    <m/>
    <m/>
    <m/>
    <n v="24291.25"/>
    <n v="75635.25"/>
    <n v="51344"/>
    <n v="-52724.75"/>
    <n v="152651.25"/>
    <n v="59797"/>
  </r>
  <r>
    <n v="375225"/>
    <d v="2014-05-20T16:03:34"/>
    <s v="Hired"/>
    <s v="Male"/>
    <n v="0"/>
    <s v="c5"/>
    <n v="34478"/>
    <x v="5787"/>
    <s v="20001-40000"/>
    <m/>
    <m/>
    <m/>
    <m/>
    <m/>
    <n v="24278.5"/>
    <n v="75646.5"/>
    <n v="51368"/>
    <n v="-52773.5"/>
    <n v="152698.5"/>
    <n v="34478"/>
  </r>
  <r>
    <n v="158941"/>
    <d v="2014-05-30T15:52:25"/>
    <s v="Hired"/>
    <s v="Male"/>
    <n v="0"/>
    <s v="c5"/>
    <n v="80272"/>
    <x v="5788"/>
    <s v="60001-100000"/>
    <m/>
    <m/>
    <m/>
    <m/>
    <m/>
    <n v="24265.75"/>
    <n v="75657.75"/>
    <n v="51392"/>
    <n v="-52822.25"/>
    <n v="152745.75"/>
    <n v="80272"/>
  </r>
  <r>
    <n v="482029"/>
    <d v="2014-05-02T06:16:15"/>
    <s v="Hired"/>
    <s v="Female"/>
    <n v="0"/>
    <s v="c5"/>
    <n v="60250"/>
    <x v="5789"/>
    <s v="60001-100000"/>
    <m/>
    <m/>
    <m/>
    <m/>
    <m/>
    <n v="24253"/>
    <n v="75624"/>
    <n v="51371"/>
    <n v="-52803.5"/>
    <n v="152680.5"/>
    <n v="60250"/>
  </r>
  <r>
    <n v="546281"/>
    <d v="2014-05-28T16:42:13"/>
    <s v="Hired"/>
    <s v="Don’t want to say"/>
    <n v="0"/>
    <s v="i5"/>
    <n v="2347"/>
    <x v="5790"/>
    <s v="0-20,000"/>
    <m/>
    <m/>
    <m/>
    <m/>
    <m/>
    <n v="24181.25"/>
    <n v="75635.25"/>
    <n v="51454"/>
    <n v="-52999.75"/>
    <n v="152816.25"/>
    <n v="2347"/>
  </r>
  <r>
    <n v="841544"/>
    <d v="2014-05-11T07:13:58"/>
    <s v="Hired"/>
    <s v="Male"/>
    <n v="0"/>
    <s v="c5"/>
    <n v="18410"/>
    <x v="5791"/>
    <s v="0-20,000"/>
    <m/>
    <m/>
    <m/>
    <m/>
    <m/>
    <n v="24278.5"/>
    <n v="75646.5"/>
    <n v="51368"/>
    <n v="-52773.5"/>
    <n v="152698.5"/>
    <n v="18410"/>
  </r>
  <r>
    <n v="568254"/>
    <d v="2014-05-12T10:41:28"/>
    <s v="Hired"/>
    <s v="Female"/>
    <n v="0"/>
    <s v="c5"/>
    <n v="57825"/>
    <x v="5792"/>
    <s v="40001-60000"/>
    <m/>
    <m/>
    <m/>
    <m/>
    <m/>
    <n v="24308.25"/>
    <n v="75657.75"/>
    <n v="51349.5"/>
    <n v="-52716"/>
    <n v="152682"/>
    <n v="57825"/>
  </r>
  <r>
    <n v="882350"/>
    <d v="2014-05-12T15:57:05"/>
    <s v="Hired"/>
    <s v="Female"/>
    <n v="0"/>
    <s v="c5"/>
    <n v="57773"/>
    <x v="5793"/>
    <s v="40001-60000"/>
    <m/>
    <m/>
    <m/>
    <m/>
    <m/>
    <n v="24304"/>
    <n v="75669"/>
    <n v="51365"/>
    <n v="-52743.5"/>
    <n v="152716.5"/>
    <n v="57773"/>
  </r>
  <r>
    <n v="467417"/>
    <d v="2014-05-12T10:30:18"/>
    <s v="Hired"/>
    <s v="Male"/>
    <n v="0"/>
    <s v="c8"/>
    <n v="67143"/>
    <x v="5794"/>
    <s v="60001-100000"/>
    <m/>
    <m/>
    <m/>
    <m/>
    <m/>
    <n v="24291.25"/>
    <n v="75677.5"/>
    <n v="51386.25"/>
    <n v="-52788.125"/>
    <n v="152756.875"/>
    <n v="67143"/>
  </r>
  <r>
    <n v="400109"/>
    <d v="2014-05-12T10:30:47"/>
    <s v="Hired"/>
    <s v="Don’t want to say"/>
    <n v="0"/>
    <s v="c8"/>
    <n v="37109"/>
    <x v="5795"/>
    <s v="20001-40000"/>
    <m/>
    <m/>
    <m/>
    <m/>
    <m/>
    <n v="24278.5"/>
    <n v="75686"/>
    <n v="51407.5"/>
    <n v="-52832.75"/>
    <n v="152797.25"/>
    <n v="37109"/>
  </r>
  <r>
    <n v="657548"/>
    <d v="2014-05-08T09:44:46"/>
    <s v="Hired"/>
    <s v="Male"/>
    <n v="0"/>
    <s v="c5"/>
    <n v="81692"/>
    <x v="5796"/>
    <s v="60001-100000"/>
    <m/>
    <m/>
    <m/>
    <m/>
    <m/>
    <n v="24265.75"/>
    <n v="75694.5"/>
    <n v="51428.75"/>
    <n v="-52877.375"/>
    <n v="152837.625"/>
    <n v="81692"/>
  </r>
  <r>
    <n v="476962"/>
    <d v="2014-05-20T13:34:04"/>
    <s v="Hired"/>
    <s v="Male"/>
    <n v="0"/>
    <s v="c5"/>
    <n v="27534"/>
    <x v="5797"/>
    <s v="20001-40000"/>
    <m/>
    <m/>
    <m/>
    <m/>
    <m/>
    <n v="24253"/>
    <n v="75669"/>
    <n v="51416"/>
    <n v="-52871"/>
    <n v="152793"/>
    <n v="27534"/>
  </r>
  <r>
    <n v="890605"/>
    <d v="2014-05-20T15:32:39"/>
    <s v="Hired"/>
    <s v="Female"/>
    <n v="0"/>
    <s v="c5"/>
    <n v="5895"/>
    <x v="5798"/>
    <s v="0-20,000"/>
    <m/>
    <m/>
    <m/>
    <m/>
    <m/>
    <n v="24181.25"/>
    <n v="75677.5"/>
    <n v="51496.25"/>
    <n v="-53063.125"/>
    <n v="152921.875"/>
    <n v="5895"/>
  </r>
  <r>
    <n v="455150"/>
    <d v="2014-05-27T18:02:40"/>
    <s v="Hired"/>
    <s v="Male"/>
    <n v="0"/>
    <s v="c5"/>
    <n v="56175"/>
    <x v="5799"/>
    <s v="40001-60000"/>
    <m/>
    <m/>
    <m/>
    <m/>
    <m/>
    <n v="24278.5"/>
    <n v="75686"/>
    <n v="51407.5"/>
    <n v="-52832.75"/>
    <n v="152797.25"/>
    <n v="56175"/>
  </r>
  <r>
    <n v="167454"/>
    <d v="2014-05-28T14:32:54"/>
    <s v="Hired"/>
    <s v="Female"/>
    <n v="0"/>
    <s v="c5"/>
    <n v="43164"/>
    <x v="5800"/>
    <s v="40001-60000"/>
    <m/>
    <m/>
    <m/>
    <m/>
    <m/>
    <n v="24265.75"/>
    <n v="75694.5"/>
    <n v="51428.75"/>
    <n v="-52877.375"/>
    <n v="152837.625"/>
    <n v="43164"/>
  </r>
  <r>
    <n v="179861"/>
    <d v="2014-06-05T09:05:59"/>
    <s v="Hired"/>
    <s v="Male"/>
    <n v="0"/>
    <s v="c5"/>
    <n v="81869"/>
    <x v="5801"/>
    <s v="60001-100000"/>
    <m/>
    <m/>
    <m/>
    <m/>
    <m/>
    <n v="24253"/>
    <n v="75703"/>
    <n v="51450"/>
    <n v="-52922"/>
    <n v="152878"/>
    <n v="81869"/>
  </r>
  <r>
    <n v="800429"/>
    <d v="2014-06-05T09:07:14"/>
    <s v="Hired"/>
    <s v="Male"/>
    <n v="0"/>
    <s v="c5"/>
    <n v="86270"/>
    <x v="5802"/>
    <s v="60001-100000"/>
    <m/>
    <m/>
    <m/>
    <m/>
    <m/>
    <n v="24181.25"/>
    <n v="75677.5"/>
    <n v="51496.25"/>
    <n v="-53063.125"/>
    <n v="152921.875"/>
    <n v="86270"/>
  </r>
  <r>
    <n v="375609"/>
    <d v="2014-05-21T10:42:36"/>
    <s v="Rejected"/>
    <s v="Female"/>
    <n v="0"/>
    <s v="c5"/>
    <n v="41087"/>
    <x v="5803"/>
    <s v="40001-60000"/>
    <m/>
    <m/>
    <m/>
    <m/>
    <m/>
    <n v="24109.5"/>
    <n v="75646.5"/>
    <n v="51537"/>
    <n v="-53196"/>
    <n v="152952"/>
    <n v="41087"/>
  </r>
  <r>
    <n v="854925"/>
    <d v="2014-05-21T10:44:17"/>
    <s v="Hired"/>
    <s v="Male"/>
    <n v="0"/>
    <s v="c5"/>
    <n v="17524"/>
    <x v="5804"/>
    <s v="0-20,000"/>
    <m/>
    <m/>
    <m/>
    <m/>
    <m/>
    <n v="24037.75"/>
    <n v="75657.75"/>
    <n v="51620"/>
    <n v="-53392.25"/>
    <n v="153087.75"/>
    <n v="17524"/>
  </r>
  <r>
    <n v="922353"/>
    <d v="2014-05-06T05:35:16"/>
    <s v="Hired"/>
    <s v="Male"/>
    <n v="0"/>
    <s v="b9"/>
    <n v="48728"/>
    <x v="575"/>
    <s v="40001-60000"/>
    <m/>
    <m/>
    <m/>
    <m/>
    <m/>
    <n v="24253"/>
    <n v="75669"/>
    <n v="51416"/>
    <n v="-52871"/>
    <n v="152793"/>
    <n v="48728"/>
  </r>
  <r>
    <n v="723896"/>
    <d v="2014-05-15T17:13:25"/>
    <s v="Hired"/>
    <s v="Male"/>
    <n v="0"/>
    <s v="i6"/>
    <n v="96709"/>
    <x v="5805"/>
    <s v="60001-100000"/>
    <m/>
    <m/>
    <m/>
    <m/>
    <m/>
    <n v="24181.25"/>
    <n v="75677.5"/>
    <n v="51496.25"/>
    <n v="-53063.125"/>
    <n v="152921.875"/>
    <n v="96709"/>
  </r>
  <r>
    <n v="318306"/>
    <d v="2014-05-15T17:18:42"/>
    <s v="Hired"/>
    <s v="Female"/>
    <n v="0"/>
    <s v="i6"/>
    <n v="60897"/>
    <x v="3682"/>
    <s v="60001-100000"/>
    <m/>
    <m/>
    <m/>
    <m/>
    <m/>
    <n v="24109.5"/>
    <n v="75646.5"/>
    <n v="51537"/>
    <n v="-53196"/>
    <n v="152952"/>
    <n v="60897"/>
  </r>
  <r>
    <n v="725251"/>
    <d v="2014-05-20T05:44:14"/>
    <s v="Hired"/>
    <s v="Male"/>
    <n v="0"/>
    <s v="i5"/>
    <n v="54623"/>
    <x v="5806"/>
    <s v="40001-60000"/>
    <m/>
    <m/>
    <m/>
    <m/>
    <m/>
    <n v="24037.75"/>
    <n v="75657.75"/>
    <n v="51620"/>
    <n v="-53392.25"/>
    <n v="153087.75"/>
    <n v="54623"/>
  </r>
  <r>
    <n v="760568"/>
    <d v="2014-05-20T05:48:35"/>
    <s v="Hired"/>
    <s v="Male"/>
    <n v="0"/>
    <s v="i5"/>
    <n v="50461"/>
    <x v="5807"/>
    <s v="40001-60000"/>
    <m/>
    <m/>
    <m/>
    <m/>
    <m/>
    <n v="23966"/>
    <n v="75669"/>
    <n v="51703"/>
    <n v="-53588.5"/>
    <n v="153223.5"/>
    <n v="50461"/>
  </r>
  <r>
    <n v="814037"/>
    <d v="2014-07-04T11:45:39"/>
    <s v="Hired"/>
    <s v="Male"/>
    <n v="0"/>
    <s v="i7"/>
    <n v="83704"/>
    <x v="5808"/>
    <s v="60001-100000"/>
    <m/>
    <m/>
    <m/>
    <m/>
    <m/>
    <n v="23926.5"/>
    <n v="75677.5"/>
    <n v="51751"/>
    <n v="-53700"/>
    <n v="153304"/>
    <n v="83704"/>
  </r>
  <r>
    <n v="131734"/>
    <d v="2014-05-24T19:40:03"/>
    <s v="Hired"/>
    <s v="Male"/>
    <n v="0"/>
    <s v="c5"/>
    <n v="21824"/>
    <x v="5809"/>
    <s v="20001-40000"/>
    <m/>
    <m/>
    <m/>
    <m/>
    <m/>
    <n v="23887"/>
    <n v="75646.5"/>
    <n v="51759.5"/>
    <n v="-53752.25"/>
    <n v="153285.75"/>
    <n v="21824"/>
  </r>
  <r>
    <n v="831661"/>
    <d v="2014-05-16T06:42:01"/>
    <s v="Hired"/>
    <s v="Don’t want to say"/>
    <n v="0"/>
    <s v="i7"/>
    <n v="99617"/>
    <x v="5810"/>
    <s v="60001-100000"/>
    <m/>
    <m/>
    <m/>
    <m/>
    <m/>
    <n v="24037.75"/>
    <n v="75657.75"/>
    <n v="51620"/>
    <n v="-53392.25"/>
    <n v="153087.75"/>
    <n v="99617"/>
  </r>
  <r>
    <n v="841761"/>
    <d v="2014-05-19T09:26:32"/>
    <s v="Hired"/>
    <s v="Male"/>
    <n v="0"/>
    <s v="i7"/>
    <n v="98334"/>
    <x v="5811"/>
    <s v="60001-100000"/>
    <m/>
    <m/>
    <m/>
    <m/>
    <m/>
    <n v="23966"/>
    <n v="75624"/>
    <n v="51658"/>
    <n v="-53521"/>
    <n v="153111"/>
    <n v="98334"/>
  </r>
  <r>
    <n v="481379"/>
    <d v="2014-06-05T14:13:58"/>
    <s v="Hired"/>
    <s v="Female"/>
    <n v="0"/>
    <s v="i7"/>
    <n v="3819"/>
    <x v="5812"/>
    <s v="0-20,000"/>
    <m/>
    <m/>
    <m/>
    <m/>
    <m/>
    <n v="23926.5"/>
    <n v="75558.75"/>
    <n v="51632.25"/>
    <n v="-53521.875"/>
    <n v="153007.125"/>
    <n v="3819"/>
  </r>
  <r>
    <n v="618043"/>
    <d v="2014-06-05T14:14:28"/>
    <s v="Hired"/>
    <s v="Male"/>
    <n v="0"/>
    <s v="i7"/>
    <n v="70766"/>
    <x v="5813"/>
    <s v="60001-100000"/>
    <m/>
    <m/>
    <m/>
    <m/>
    <m/>
    <n v="24109.5"/>
    <n v="75580.5"/>
    <n v="51471"/>
    <n v="-53097"/>
    <n v="152787"/>
    <n v="70766"/>
  </r>
  <r>
    <n v="662128"/>
    <d v="2014-06-05T14:10:37"/>
    <s v="Hired"/>
    <s v="Female"/>
    <n v="0"/>
    <s v="i7"/>
    <n v="51254"/>
    <x v="5814"/>
    <s v="40001-60000"/>
    <m/>
    <m/>
    <m/>
    <m/>
    <m/>
    <n v="24037.75"/>
    <n v="75602.25"/>
    <n v="51564.5"/>
    <n v="-53309"/>
    <n v="152949"/>
    <n v="51254"/>
  </r>
  <r>
    <n v="963439"/>
    <d v="2014-06-06T16:07:47"/>
    <s v="Rejected"/>
    <s v="Male"/>
    <n v="0"/>
    <s v="i7"/>
    <n v="96194"/>
    <x v="5815"/>
    <s v="60001-100000"/>
    <m/>
    <m/>
    <m/>
    <m/>
    <m/>
    <n v="23966"/>
    <n v="75624"/>
    <n v="51658"/>
    <n v="-53521"/>
    <n v="153111"/>
    <n v="96194"/>
  </r>
  <r>
    <n v="794235"/>
    <d v="2014-06-11T12:33:02"/>
    <s v="Hired"/>
    <s v="Female"/>
    <n v="0"/>
    <s v="i7"/>
    <n v="11757"/>
    <x v="5816"/>
    <s v="0-20,000"/>
    <m/>
    <m/>
    <m/>
    <m/>
    <m/>
    <n v="23926.5"/>
    <n v="75558.75"/>
    <n v="51632.25"/>
    <n v="-53521.875"/>
    <n v="153007.125"/>
    <n v="11757"/>
  </r>
  <r>
    <n v="524784"/>
    <d v="2014-07-29T11:22:09"/>
    <s v="Hired"/>
    <s v="Male"/>
    <n v="0"/>
    <s v="c9"/>
    <n v="77879"/>
    <x v="5817"/>
    <s v="60001-100000"/>
    <m/>
    <m/>
    <m/>
    <m/>
    <m/>
    <n v="24109.5"/>
    <n v="75580.5"/>
    <n v="51471"/>
    <n v="-53097"/>
    <n v="152787"/>
    <n v="77879"/>
  </r>
  <r>
    <n v="957784"/>
    <d v="2014-08-05T10:03:58"/>
    <s v="Hired"/>
    <s v="Male"/>
    <n v="0"/>
    <s v="c9"/>
    <n v="19664"/>
    <x v="5818"/>
    <s v="0-20,000"/>
    <m/>
    <m/>
    <m/>
    <m/>
    <m/>
    <n v="24037.75"/>
    <n v="75503.75"/>
    <n v="51466"/>
    <n v="-53161.25"/>
    <n v="152702.75"/>
    <n v="19664"/>
  </r>
  <r>
    <n v="747931"/>
    <d v="2014-08-05T10:07:16"/>
    <s v="Rejected"/>
    <s v="Male"/>
    <n v="0"/>
    <s v="c9"/>
    <n v="14452"/>
    <x v="5819"/>
    <s v="0-20,000"/>
    <m/>
    <m/>
    <m/>
    <m/>
    <m/>
    <n v="24253"/>
    <n v="75537"/>
    <n v="51284"/>
    <n v="-52673"/>
    <n v="152463"/>
    <n v="14452"/>
  </r>
  <r>
    <n v="254807"/>
    <d v="2014-08-05T10:04:23"/>
    <s v="Hired"/>
    <s v="Don’t want to say"/>
    <n v="0"/>
    <s v="c9"/>
    <n v="38517"/>
    <x v="5820"/>
    <s v="20001-40000"/>
    <m/>
    <m/>
    <m/>
    <m/>
    <m/>
    <n v="24291.25"/>
    <n v="75558.75"/>
    <n v="51267.5"/>
    <n v="-52610"/>
    <n v="152460"/>
    <n v="38517"/>
  </r>
  <r>
    <n v="824893"/>
    <d v="2014-05-01T13:38:23"/>
    <s v="Hired"/>
    <s v="Male"/>
    <n v="0"/>
    <s v="c5"/>
    <n v="28134"/>
    <x v="5821"/>
    <s v="20001-40000"/>
    <m/>
    <m/>
    <m/>
    <m/>
    <m/>
    <n v="24278.5"/>
    <n v="75580.5"/>
    <n v="51302"/>
    <n v="-52674.5"/>
    <n v="152533.5"/>
    <n v="28134"/>
  </r>
  <r>
    <n v="89108"/>
    <d v="2014-05-01T13:35:11"/>
    <s v="Hired"/>
    <s v="Don’t want to say"/>
    <n v="0"/>
    <s v="c5"/>
    <n v="33139"/>
    <x v="5822"/>
    <s v="20001-40000"/>
    <m/>
    <m/>
    <m/>
    <m/>
    <m/>
    <n v="24265.75"/>
    <n v="75602.25"/>
    <n v="51336.5"/>
    <n v="-52739"/>
    <n v="152607"/>
    <n v="33139"/>
  </r>
  <r>
    <n v="608559"/>
    <d v="2014-05-02T16:30:47"/>
    <s v="Hired"/>
    <s v="Male"/>
    <n v="0"/>
    <s v="c5"/>
    <n v="4981"/>
    <x v="5823"/>
    <s v="0-20,000"/>
    <m/>
    <m/>
    <m/>
    <m/>
    <m/>
    <n v="24253"/>
    <n v="75624"/>
    <n v="51371"/>
    <n v="-52803.5"/>
    <n v="152680.5"/>
    <n v="4981"/>
  </r>
  <r>
    <n v="268296"/>
    <d v="2014-05-09T09:59:31"/>
    <s v="Hired"/>
    <s v="Male"/>
    <n v="0"/>
    <s v="c5"/>
    <n v="17266"/>
    <x v="5824"/>
    <s v="0-20,000"/>
    <m/>
    <m/>
    <m/>
    <m/>
    <m/>
    <n v="24291.25"/>
    <n v="75635.25"/>
    <n v="51344"/>
    <n v="-52724.75"/>
    <n v="152651.25"/>
    <n v="17266"/>
  </r>
  <r>
    <n v="825656"/>
    <d v="2014-05-10T14:21:09"/>
    <s v="Hired"/>
    <s v="Male"/>
    <n v="0"/>
    <s v="i7"/>
    <n v="65891"/>
    <x v="5825"/>
    <s v="60001-100000"/>
    <m/>
    <m/>
    <m/>
    <m/>
    <m/>
    <n v="24312.5"/>
    <n v="75646.5"/>
    <n v="51334"/>
    <n v="-52688.5"/>
    <n v="152647.5"/>
    <n v="65891"/>
  </r>
  <r>
    <n v="551379"/>
    <d v="2014-05-10T14:22:07"/>
    <s v="Hired"/>
    <s v="Male"/>
    <n v="0"/>
    <s v="i7"/>
    <n v="77830"/>
    <x v="5826"/>
    <s v="60001-100000"/>
    <m/>
    <m/>
    <m/>
    <m/>
    <m/>
    <n v="24308.25"/>
    <n v="75657.75"/>
    <n v="51349.5"/>
    <n v="-52716"/>
    <n v="152682"/>
    <n v="77830"/>
  </r>
  <r>
    <n v="737409"/>
    <d v="2014-05-10T14:23:17"/>
    <s v="Hired"/>
    <s v="Male"/>
    <n v="0"/>
    <s v="i7"/>
    <n v="47739"/>
    <x v="5827"/>
    <s v="40001-60000"/>
    <m/>
    <m/>
    <m/>
    <m/>
    <m/>
    <n v="24304"/>
    <n v="75624"/>
    <n v="51320"/>
    <n v="-52676"/>
    <n v="152604"/>
    <n v="47739"/>
  </r>
  <r>
    <n v="212110"/>
    <d v="2014-05-10T14:23:43"/>
    <s v="Hired"/>
    <s v="Male"/>
    <n v="0"/>
    <s v="i7"/>
    <n v="84096"/>
    <x v="5828"/>
    <s v="60001-100000"/>
    <m/>
    <m/>
    <m/>
    <m/>
    <m/>
    <n v="24291.25"/>
    <n v="75635.25"/>
    <n v="51344"/>
    <n v="-52724.75"/>
    <n v="152651.25"/>
    <n v="84096"/>
  </r>
  <r>
    <n v="475564"/>
    <d v="2014-05-23T07:02:13"/>
    <s v="Hired"/>
    <s v="Male"/>
    <n v="0"/>
    <s v="i6"/>
    <n v="99397"/>
    <x v="5829"/>
    <s v="60001-100000"/>
    <m/>
    <m/>
    <m/>
    <m/>
    <m/>
    <n v="24278.5"/>
    <n v="75580.5"/>
    <n v="51302"/>
    <n v="-52674.5"/>
    <n v="152533.5"/>
    <n v="99397"/>
  </r>
  <r>
    <n v="946421"/>
    <d v="2014-05-08T17:29:49"/>
    <s v="Hired"/>
    <s v="Female"/>
    <n v="0"/>
    <s v="i6"/>
    <n v="29769"/>
    <x v="5830"/>
    <s v="20001-40000"/>
    <m/>
    <m/>
    <m/>
    <m/>
    <m/>
    <n v="24265.75"/>
    <n v="75503.75"/>
    <n v="51238"/>
    <n v="-52591.25"/>
    <n v="152360.75"/>
    <n v="29769"/>
  </r>
  <r>
    <n v="464009"/>
    <d v="2014-05-29T17:18:16"/>
    <s v="Hired"/>
    <s v="Male"/>
    <n v="0"/>
    <s v="i6"/>
    <n v="58049"/>
    <x v="5831"/>
    <s v="40001-60000"/>
    <m/>
    <m/>
    <m/>
    <m/>
    <m/>
    <n v="24253"/>
    <n v="75537"/>
    <n v="51284"/>
    <n v="-52673"/>
    <n v="152463"/>
    <n v="58049"/>
  </r>
  <r>
    <n v="150983"/>
    <d v="2014-08-12T21:58:44"/>
    <s v="Hired"/>
    <s v="Female"/>
    <n v="0"/>
    <s v="c5"/>
    <n v="33907"/>
    <x v="5832"/>
    <s v="20001-40000"/>
    <m/>
    <m/>
    <m/>
    <m/>
    <m/>
    <n v="24181.25"/>
    <n v="75558.75"/>
    <n v="51377.5"/>
    <n v="-52885"/>
    <n v="152625"/>
    <n v="33907"/>
  </r>
  <r>
    <n v="245279"/>
    <d v="2014-08-18T17:28:33"/>
    <s v="Hired"/>
    <s v="Female"/>
    <n v="0"/>
    <s v="c5"/>
    <n v="52322"/>
    <x v="5833"/>
    <s v="40001-60000"/>
    <m/>
    <m/>
    <m/>
    <m/>
    <m/>
    <n v="24109.5"/>
    <n v="75580.5"/>
    <n v="51471"/>
    <n v="-53097"/>
    <n v="152787"/>
    <n v="52322"/>
  </r>
  <r>
    <n v="537509"/>
    <d v="2014-07-09T12:48:18"/>
    <s v="Hired"/>
    <s v="Male"/>
    <n v="0"/>
    <s v="i5"/>
    <n v="42224"/>
    <x v="5834"/>
    <s v="40001-60000"/>
    <m/>
    <m/>
    <m/>
    <m/>
    <m/>
    <n v="24037.75"/>
    <n v="75602.25"/>
    <n v="51564.5"/>
    <n v="-53309"/>
    <n v="152949"/>
    <n v="42224"/>
  </r>
  <r>
    <n v="243956"/>
    <d v="2014-05-10T18:38:50"/>
    <s v="Hired"/>
    <s v="Male"/>
    <n v="0"/>
    <s v="i1"/>
    <n v="4665"/>
    <x v="3346"/>
    <s v="0-20,000"/>
    <m/>
    <m/>
    <m/>
    <m/>
    <m/>
    <n v="23966"/>
    <n v="75624"/>
    <n v="51658"/>
    <n v="-53521"/>
    <n v="153111"/>
    <n v="4665"/>
  </r>
  <r>
    <n v="276185"/>
    <d v="2014-08-07T18:00:59"/>
    <s v="Hired"/>
    <s v="Female"/>
    <n v="0"/>
    <s v="i5"/>
    <n v="23966"/>
    <x v="5835"/>
    <s v="20001-40000"/>
    <m/>
    <m/>
    <m/>
    <m/>
    <m/>
    <n v="24181.25"/>
    <n v="75635.25"/>
    <n v="51454"/>
    <n v="-52999.75"/>
    <n v="152816.25"/>
    <n v="23966"/>
  </r>
  <r>
    <n v="758805"/>
    <d v="2014-08-13T17:31:47"/>
    <s v="Hired"/>
    <s v="Male"/>
    <n v="0"/>
    <s v="i5"/>
    <n v="93138"/>
    <x v="5836"/>
    <s v="60001-100000"/>
    <m/>
    <m/>
    <m/>
    <m/>
    <m/>
    <n v="24278.5"/>
    <n v="75646.5"/>
    <n v="51368"/>
    <n v="-52773.5"/>
    <n v="152698.5"/>
    <n v="93138"/>
  </r>
  <r>
    <n v="919971"/>
    <d v="2014-05-05T01:44:19"/>
    <s v="Hired"/>
    <s v="Male"/>
    <n v="0"/>
    <s v="c5"/>
    <n v="19763"/>
    <x v="5837"/>
    <s v="0-20,000"/>
    <m/>
    <m/>
    <m/>
    <m/>
    <m/>
    <n v="24265.75"/>
    <n v="75602.25"/>
    <n v="51336.5"/>
    <n v="-52739"/>
    <n v="152607"/>
    <n v="19763"/>
  </r>
  <r>
    <n v="169443"/>
    <d v="2014-05-05T01:47:12"/>
    <s v="Hired"/>
    <s v="Female"/>
    <n v="0"/>
    <s v="c5"/>
    <n v="59744"/>
    <x v="5838"/>
    <s v="40001-60000"/>
    <m/>
    <m/>
    <m/>
    <m/>
    <m/>
    <n v="24304"/>
    <n v="75624"/>
    <n v="51320"/>
    <n v="-52676"/>
    <n v="152604"/>
    <n v="59744"/>
  </r>
  <r>
    <n v="646392"/>
    <d v="2014-05-27T09:52:59"/>
    <s v="Hired"/>
    <s v="Don’t want to say"/>
    <n v="0"/>
    <s v="c8"/>
    <n v="51564"/>
    <x v="5308"/>
    <s v="40001-60000"/>
    <m/>
    <m/>
    <m/>
    <m/>
    <m/>
    <n v="24291.25"/>
    <n v="75635.25"/>
    <n v="51344"/>
    <n v="-52724.75"/>
    <n v="152651.25"/>
    <n v="51564"/>
  </r>
  <r>
    <n v="273066"/>
    <d v="2014-06-23T17:31:28"/>
    <s v="Hired"/>
    <s v="Female"/>
    <n v="0"/>
    <s v="c9"/>
    <n v="61824"/>
    <x v="5839"/>
    <s v="60001-100000"/>
    <m/>
    <m/>
    <m/>
    <m/>
    <m/>
    <n v="24278.5"/>
    <n v="75646.5"/>
    <n v="51368"/>
    <n v="-52773.5"/>
    <n v="152698.5"/>
    <n v="61824"/>
  </r>
  <r>
    <n v="562353"/>
    <d v="2014-05-01T09:45:59"/>
    <s v="Hired"/>
    <s v="Female"/>
    <n v="0"/>
    <s v="i7"/>
    <n v="99745"/>
    <x v="5840"/>
    <s v="60001-100000"/>
    <m/>
    <m/>
    <m/>
    <m/>
    <m/>
    <n v="24265.75"/>
    <n v="75657.75"/>
    <n v="51392"/>
    <n v="-52822.25"/>
    <n v="152745.75"/>
    <n v="99745"/>
  </r>
  <r>
    <n v="375556"/>
    <d v="2014-05-01T09:46:21"/>
    <s v="Hired"/>
    <s v="Female"/>
    <n v="0"/>
    <s v="i7"/>
    <n v="81434"/>
    <x v="5841"/>
    <s v="60001-100000"/>
    <m/>
    <m/>
    <m/>
    <m/>
    <m/>
    <n v="24253"/>
    <n v="75624"/>
    <n v="51371"/>
    <n v="-52803.5"/>
    <n v="152680.5"/>
    <n v="81434"/>
  </r>
  <r>
    <n v="719895"/>
    <d v="2014-05-01T09:47:14"/>
    <s v="Hired"/>
    <s v="Female"/>
    <n v="0"/>
    <s v="i7"/>
    <n v="86399"/>
    <x v="5842"/>
    <s v="60001-100000"/>
    <m/>
    <m/>
    <m/>
    <m/>
    <m/>
    <n v="24141.75"/>
    <n v="75558.75"/>
    <n v="51417"/>
    <n v="-52983.75"/>
    <n v="152684.25"/>
    <n v="86399"/>
  </r>
  <r>
    <n v="422222"/>
    <d v="2014-05-13T14:52:25"/>
    <s v="Hired"/>
    <s v="Female"/>
    <n v="0"/>
    <s v="c5"/>
    <n v="95521"/>
    <x v="5843"/>
    <s v="60001-100000"/>
    <m/>
    <m/>
    <m/>
    <m/>
    <m/>
    <n v="24030.5"/>
    <n v="75470.5"/>
    <n v="51440"/>
    <n v="-53129.5"/>
    <n v="152630.5"/>
    <n v="95521"/>
  </r>
  <r>
    <n v="464899"/>
    <d v="2014-05-14T11:57:18"/>
    <s v="Hired"/>
    <s v="Female"/>
    <n v="0"/>
    <s v="i7"/>
    <n v="1022"/>
    <x v="5844"/>
    <s v="0-20,000"/>
    <m/>
    <m/>
    <m/>
    <m/>
    <m/>
    <n v="23919.25"/>
    <n v="75394.75"/>
    <n v="51475.5"/>
    <n v="-53294"/>
    <n v="152608"/>
    <n v="1022"/>
  </r>
  <r>
    <n v="603672"/>
    <d v="2014-05-08T08:15:09"/>
    <s v="Hired"/>
    <s v="Male"/>
    <n v="0"/>
    <s v="c5"/>
    <n v="25843"/>
    <x v="5845"/>
    <s v="20001-40000"/>
    <m/>
    <m/>
    <m/>
    <m/>
    <m/>
    <n v="24253"/>
    <n v="75404"/>
    <n v="51151"/>
    <n v="-52473.5"/>
    <n v="152130.5"/>
    <n v="25843"/>
  </r>
  <r>
    <n v="480487"/>
    <d v="2014-05-08T08:18:44"/>
    <s v="Hired"/>
    <s v="Female"/>
    <n v="0"/>
    <s v="c5"/>
    <n v="77827"/>
    <x v="5846"/>
    <s v="60001-100000"/>
    <m/>
    <m/>
    <m/>
    <m/>
    <m/>
    <n v="24141.75"/>
    <n v="75437.25"/>
    <n v="51295.5"/>
    <n v="-52801.5"/>
    <n v="152380.5"/>
    <n v="77827"/>
  </r>
  <r>
    <n v="186971"/>
    <d v="2014-05-09T09:12:15"/>
    <s v="Hired"/>
    <s v="Female"/>
    <n v="0"/>
    <s v="c5"/>
    <n v="26211"/>
    <x v="5847"/>
    <s v="20001-40000"/>
    <m/>
    <m/>
    <m/>
    <m/>
    <m/>
    <n v="24030.5"/>
    <n v="75385.5"/>
    <n v="51355"/>
    <n v="-53002"/>
    <n v="152418"/>
    <n v="26211"/>
  </r>
  <r>
    <n v="976777"/>
    <d v="2014-05-21T15:30:41"/>
    <s v="Rejected"/>
    <s v="Male"/>
    <n v="0"/>
    <s v="c5"/>
    <n v="81574"/>
    <x v="5848"/>
    <s v="60001-100000"/>
    <m/>
    <m/>
    <m/>
    <m/>
    <m/>
    <n v="23919.25"/>
    <n v="75394.75"/>
    <n v="51475.5"/>
    <n v="-53294"/>
    <n v="152608"/>
    <n v="81574"/>
  </r>
  <r>
    <n v="703792"/>
    <d v="2014-07-05T09:51:13"/>
    <s v="Hired"/>
    <s v="Male"/>
    <n v="0"/>
    <s v="c5"/>
    <n v="13696"/>
    <x v="5849"/>
    <s v="0-20,000"/>
    <m/>
    <m/>
    <m/>
    <m/>
    <m/>
    <n v="23808"/>
    <n v="75367"/>
    <n v="51559"/>
    <n v="-53530.5"/>
    <n v="152705.5"/>
    <n v="13696"/>
  </r>
  <r>
    <n v="600570"/>
    <d v="2014-07-12T16:49:22"/>
    <s v="Hired"/>
    <s v="Female"/>
    <n v="0"/>
    <s v="c5"/>
    <n v="5841"/>
    <x v="5850"/>
    <s v="0-20,000"/>
    <m/>
    <m/>
    <m/>
    <m/>
    <m/>
    <n v="24141.75"/>
    <n v="75376.25"/>
    <n v="51234.5"/>
    <n v="-52710"/>
    <n v="152228"/>
    <n v="5841"/>
  </r>
  <r>
    <n v="209973"/>
    <d v="2014-07-12T16:50:11"/>
    <s v="Hired"/>
    <s v="Don’t want to say"/>
    <n v="0"/>
    <s v="c5"/>
    <n v="7439"/>
    <x v="5851"/>
    <s v="0-20,000"/>
    <m/>
    <m/>
    <m/>
    <m/>
    <m/>
    <n v="24278.5"/>
    <n v="75385.5"/>
    <n v="51107"/>
    <n v="-52382"/>
    <n v="152046"/>
    <n v="7439"/>
  </r>
  <r>
    <n v="525836"/>
    <d v="2014-08-22T16:59:04"/>
    <s v="Hired"/>
    <s v="Male"/>
    <n v="0"/>
    <s v="c9"/>
    <n v="81259"/>
    <x v="5852"/>
    <s v="60001-100000"/>
    <m/>
    <m/>
    <m/>
    <m/>
    <m/>
    <n v="24308.25"/>
    <n v="75394.75"/>
    <n v="51086.5"/>
    <n v="-52321.5"/>
    <n v="152024.5"/>
    <n v="81259"/>
  </r>
  <r>
    <n v="896401"/>
    <d v="2014-08-30T09:11:07"/>
    <s v="Hired"/>
    <s v="Don’t want to say"/>
    <n v="0"/>
    <s v="c9"/>
    <n v="27760"/>
    <x v="5853"/>
    <s v="20001-40000"/>
    <m/>
    <m/>
    <m/>
    <m/>
    <m/>
    <n v="24304"/>
    <n v="75367"/>
    <n v="51063"/>
    <n v="-52290.5"/>
    <n v="151961.5"/>
    <n v="27760"/>
  </r>
  <r>
    <n v="626067"/>
    <d v="2014-07-27T09:05:53"/>
    <s v="Hired"/>
    <s v="Male"/>
    <n v="0"/>
    <s v="i5"/>
    <n v="52925"/>
    <x v="5854"/>
    <s v="40001-60000"/>
    <m/>
    <m/>
    <m/>
    <m/>
    <m/>
    <n v="24291.25"/>
    <n v="75376.25"/>
    <n v="51085"/>
    <n v="-52336.25"/>
    <n v="152003.75"/>
    <n v="52925"/>
  </r>
  <r>
    <n v="83466"/>
    <d v="2014-07-29T17:44:09"/>
    <s v="Hired"/>
    <s v="Male"/>
    <n v="0"/>
    <s v="i5"/>
    <n v="91040"/>
    <x v="5855"/>
    <s v="60001-100000"/>
    <m/>
    <m/>
    <m/>
    <m/>
    <m/>
    <n v="24278.5"/>
    <n v="75385.5"/>
    <n v="51107"/>
    <n v="-52382"/>
    <n v="152046"/>
    <n v="91040"/>
  </r>
  <r>
    <n v="867000"/>
    <d v="2014-07-29T17:44:58"/>
    <s v="Hired"/>
    <s v="Male"/>
    <n v="0"/>
    <s v="i5"/>
    <n v="58832"/>
    <x v="5856"/>
    <s v="40001-60000"/>
    <m/>
    <m/>
    <m/>
    <m/>
    <m/>
    <n v="24265.75"/>
    <n v="75339.75"/>
    <n v="51074"/>
    <n v="-52345.25"/>
    <n v="151950.75"/>
    <n v="58832"/>
  </r>
  <r>
    <n v="539299"/>
    <d v="2014-08-11T16:21:10"/>
    <s v="Hired"/>
    <s v="Male"/>
    <n v="0"/>
    <s v="i5"/>
    <n v="91620"/>
    <x v="5857"/>
    <s v="60001-100000"/>
    <m/>
    <m/>
    <m/>
    <m/>
    <m/>
    <n v="24253"/>
    <n v="75367"/>
    <n v="51114"/>
    <n v="-52418"/>
    <n v="152038"/>
    <n v="91620"/>
  </r>
  <r>
    <n v="838359"/>
    <d v="2014-08-27T14:03:55"/>
    <s v="Hired"/>
    <s v="Don’t want to say"/>
    <n v="0"/>
    <s v="i5"/>
    <n v="90339"/>
    <x v="5858"/>
    <s v="60001-100000"/>
    <m/>
    <m/>
    <m/>
    <m/>
    <m/>
    <n v="24141.75"/>
    <n v="75285.25"/>
    <n v="51143.5"/>
    <n v="-52573.5"/>
    <n v="152000.5"/>
    <n v="90339"/>
  </r>
  <r>
    <n v="79268"/>
    <d v="2014-05-19T08:30:44"/>
    <s v="Hired"/>
    <s v="Male"/>
    <n v="0"/>
    <s v="i5"/>
    <n v="95073"/>
    <x v="5859"/>
    <s v="60001-100000"/>
    <m/>
    <m/>
    <m/>
    <m/>
    <m/>
    <n v="24030.5"/>
    <n v="75211"/>
    <n v="51180.5"/>
    <n v="-52740.25"/>
    <n v="151981.75"/>
    <n v="95073"/>
  </r>
  <r>
    <n v="231232"/>
    <d v="2014-05-19T08:31:57"/>
    <s v="Hired"/>
    <s v="Male"/>
    <n v="0"/>
    <s v="i5"/>
    <n v="6425"/>
    <x v="5860"/>
    <s v="0-20,000"/>
    <m/>
    <m/>
    <m/>
    <m/>
    <m/>
    <n v="23919.25"/>
    <n v="75163.75"/>
    <n v="51244.5"/>
    <n v="-52947.5"/>
    <n v="152030.5"/>
    <n v="6425"/>
  </r>
  <r>
    <n v="70189"/>
    <d v="2014-05-19T08:28:31"/>
    <s v="Hired"/>
    <s v="Female"/>
    <n v="0"/>
    <s v="i5"/>
    <n v="22922"/>
    <x v="5861"/>
    <s v="20001-40000"/>
    <m/>
    <m/>
    <m/>
    <m/>
    <m/>
    <n v="24253"/>
    <n v="75164"/>
    <n v="50911"/>
    <n v="-52113.5"/>
    <n v="151530.5"/>
    <n v="22922"/>
  </r>
  <r>
    <n v="592340"/>
    <d v="2014-05-19T08:31:17"/>
    <s v="Hired"/>
    <s v="Female"/>
    <n v="0"/>
    <s v="i5"/>
    <n v="76995"/>
    <x v="5862"/>
    <s v="60001-100000"/>
    <m/>
    <m/>
    <m/>
    <m/>
    <m/>
    <n v="24291.25"/>
    <n v="75187.5"/>
    <n v="50896.25"/>
    <n v="-52053.125"/>
    <n v="151531.875"/>
    <n v="76995"/>
  </r>
  <r>
    <n v="917822"/>
    <d v="2014-07-04T08:08:04"/>
    <s v="Hired"/>
    <s v="Female"/>
    <n v="0"/>
    <s v="i5"/>
    <n v="80943"/>
    <x v="5863"/>
    <s v="60001-100000"/>
    <m/>
    <m/>
    <m/>
    <m/>
    <m/>
    <n v="24278.5"/>
    <n v="75163.5"/>
    <n v="50885"/>
    <n v="-52049"/>
    <n v="151491"/>
    <n v="80943"/>
  </r>
  <r>
    <n v="786696"/>
    <d v="2014-07-04T08:07:29"/>
    <s v="Rejected"/>
    <s v="Don’t want to say"/>
    <n v="0"/>
    <s v="i5"/>
    <n v="51820"/>
    <x v="5864"/>
    <s v="40001-60000"/>
    <m/>
    <m/>
    <m/>
    <m/>
    <m/>
    <n v="24265.75"/>
    <n v="75155"/>
    <n v="50889.25"/>
    <n v="-52068.125"/>
    <n v="151488.875"/>
    <n v="51820"/>
  </r>
  <r>
    <n v="889834"/>
    <d v="2014-08-27T04:10:14"/>
    <s v="Hired"/>
    <s v="Female"/>
    <n v="0"/>
    <s v="i7"/>
    <n v="1524"/>
    <x v="5865"/>
    <s v="0-20,000"/>
    <m/>
    <m/>
    <m/>
    <m/>
    <m/>
    <n v="24253"/>
    <n v="75163"/>
    <n v="50910"/>
    <n v="-52112"/>
    <n v="151528"/>
    <n v="1524"/>
  </r>
  <r>
    <n v="129994"/>
    <d v="2014-05-15T15:52:23"/>
    <s v="Hired"/>
    <s v="Female"/>
    <n v="0"/>
    <s v="c5"/>
    <n v="3843"/>
    <x v="5866"/>
    <s v="0-20,000"/>
    <m/>
    <m/>
    <m/>
    <m/>
    <m/>
    <n v="24291.25"/>
    <n v="75163.25"/>
    <n v="50872"/>
    <n v="-52016.75"/>
    <n v="151471.25"/>
    <n v="3843"/>
  </r>
  <r>
    <n v="98831"/>
    <d v="2014-05-15T15:54:12"/>
    <s v="Hired"/>
    <s v="Female"/>
    <n v="0"/>
    <s v="c5"/>
    <n v="52653"/>
    <x v="5867"/>
    <s v="40001-60000"/>
    <m/>
    <m/>
    <m/>
    <m/>
    <m/>
    <n v="24312.5"/>
    <n v="75163.5"/>
    <n v="50851"/>
    <n v="-51964"/>
    <n v="151440"/>
    <n v="52653"/>
  </r>
  <r>
    <n v="531445"/>
    <d v="2014-05-15T15:54:41"/>
    <s v="Hired"/>
    <s v="Male"/>
    <n v="0"/>
    <s v="c5"/>
    <n v="18127"/>
    <x v="5868"/>
    <s v="0-20,000"/>
    <m/>
    <m/>
    <m/>
    <m/>
    <m/>
    <n v="24308.25"/>
    <n v="75163.75"/>
    <n v="50855.5"/>
    <n v="-51975"/>
    <n v="151447"/>
    <n v="18127"/>
  </r>
  <r>
    <n v="782465"/>
    <d v="2014-05-28T10:17:21"/>
    <s v="Hired"/>
    <s v="Female"/>
    <n v="0"/>
    <s v="c5"/>
    <n v="38840"/>
    <x v="5869"/>
    <s v="20001-40000"/>
    <m/>
    <m/>
    <m/>
    <m/>
    <m/>
    <n v="24321"/>
    <n v="75164"/>
    <n v="50843"/>
    <n v="-51943.5"/>
    <n v="151428.5"/>
    <n v="38840"/>
  </r>
  <r>
    <n v="302371"/>
    <d v="2014-06-02T08:58:59"/>
    <s v="Hired"/>
    <s v="Male"/>
    <n v="0"/>
    <s v="c5"/>
    <n v="23496"/>
    <x v="5870"/>
    <s v="20001-40000"/>
    <m/>
    <m/>
    <m/>
    <m/>
    <m/>
    <n v="24316.75"/>
    <n v="75187.5"/>
    <n v="50870.75"/>
    <n v="-51989.375"/>
    <n v="151493.625"/>
    <n v="23496"/>
  </r>
  <r>
    <n v="147868"/>
    <d v="2014-06-03T10:53:06"/>
    <s v="Hired"/>
    <s v="Male"/>
    <n v="0"/>
    <s v="c5"/>
    <n v="43528"/>
    <x v="5871"/>
    <s v="40001-60000"/>
    <m/>
    <m/>
    <m/>
    <m/>
    <m/>
    <n v="24328"/>
    <n v="75211"/>
    <n v="50883"/>
    <n v="-51996.5"/>
    <n v="151535.5"/>
    <n v="43528"/>
  </r>
  <r>
    <n v="374162"/>
    <d v="2014-06-18T11:07:47"/>
    <s v="Hired"/>
    <s v="Female"/>
    <n v="0"/>
    <s v="c9"/>
    <n v="67819"/>
    <x v="5872"/>
    <s v="60001-100000"/>
    <m/>
    <m/>
    <m/>
    <m/>
    <m/>
    <n v="24324.5"/>
    <n v="75234.5"/>
    <n v="50910"/>
    <n v="-52040.5"/>
    <n v="151599.5"/>
    <n v="67819"/>
  </r>
  <r>
    <n v="632936"/>
    <d v="2014-06-18T11:08:30"/>
    <s v="Hired"/>
    <s v="Female"/>
    <n v="0"/>
    <s v="c9"/>
    <n v="41010"/>
    <x v="5873"/>
    <s v="40001-60000"/>
    <m/>
    <m/>
    <m/>
    <m/>
    <m/>
    <n v="24321"/>
    <n v="75258"/>
    <n v="50937"/>
    <n v="-52084.5"/>
    <n v="151663.5"/>
    <n v="41010"/>
  </r>
  <r>
    <n v="521698"/>
    <d v="2014-06-18T11:09:57"/>
    <s v="Rejected"/>
    <s v="Female"/>
    <n v="0"/>
    <s v="c9"/>
    <n v="6846"/>
    <x v="5874"/>
    <s v="0-20,000"/>
    <m/>
    <m/>
    <m/>
    <m/>
    <m/>
    <n v="24316.75"/>
    <n v="75285.25"/>
    <n v="50968.5"/>
    <n v="-52136"/>
    <n v="151738"/>
    <n v="6846"/>
  </r>
  <r>
    <n v="87830"/>
    <d v="2014-07-05T18:06:20"/>
    <s v="Hired"/>
    <s v="Female"/>
    <n v="0"/>
    <s v="i1"/>
    <n v="45873"/>
    <x v="5875"/>
    <s v="40001-60000"/>
    <m/>
    <m/>
    <m/>
    <m/>
    <m/>
    <n v="24328"/>
    <n v="75312.5"/>
    <n v="50984.5"/>
    <n v="-52148.75"/>
    <n v="151789.25"/>
    <n v="45873"/>
  </r>
  <r>
    <n v="921759"/>
    <d v="2014-07-05T18:06:41"/>
    <s v="Rejected"/>
    <s v="Male"/>
    <n v="0"/>
    <s v="i1"/>
    <n v="41022"/>
    <x v="1397"/>
    <s v="40001-60000"/>
    <m/>
    <m/>
    <m/>
    <m/>
    <m/>
    <n v="24324.5"/>
    <n v="75339.75"/>
    <n v="51015.25"/>
    <n v="-52198.375"/>
    <n v="151862.625"/>
    <n v="41022"/>
  </r>
  <r>
    <n v="773003"/>
    <d v="2014-07-07T16:05:02"/>
    <s v="Hired"/>
    <s v="Male"/>
    <n v="0"/>
    <s v="i1"/>
    <n v="57779"/>
    <x v="5876"/>
    <s v="40001-60000"/>
    <m/>
    <m/>
    <m/>
    <m/>
    <m/>
    <n v="24321"/>
    <n v="75367"/>
    <n v="51046"/>
    <n v="-52248"/>
    <n v="151936"/>
    <n v="57779"/>
  </r>
  <r>
    <n v="650321"/>
    <d v="2014-07-07T16:07:47"/>
    <s v="Hired"/>
    <s v="Male"/>
    <n v="0"/>
    <s v="i1"/>
    <n v="37657"/>
    <x v="5877"/>
    <s v="20001-40000"/>
    <m/>
    <m/>
    <m/>
    <m/>
    <m/>
    <n v="24316.75"/>
    <n v="75376.25"/>
    <n v="51059.5"/>
    <n v="-52272.5"/>
    <n v="151965.5"/>
    <n v="37657"/>
  </r>
  <r>
    <n v="961036"/>
    <d v="2014-07-16T08:06:55"/>
    <s v="Hired"/>
    <s v="Female"/>
    <n v="0"/>
    <s v="i1"/>
    <n v="89013"/>
    <x v="5878"/>
    <s v="60001-100000"/>
    <m/>
    <m/>
    <m/>
    <m/>
    <m/>
    <n v="24312.5"/>
    <n v="75385.5"/>
    <n v="51073"/>
    <n v="-52297"/>
    <n v="151995"/>
    <n v="89013"/>
  </r>
  <r>
    <n v="244866"/>
    <d v="2014-07-09T14:19:33"/>
    <s v="Hired"/>
    <s v="Male"/>
    <n v="0"/>
    <s v="c5"/>
    <n v="56513"/>
    <x v="5879"/>
    <s v="40001-60000"/>
    <m/>
    <m/>
    <m/>
    <m/>
    <m/>
    <n v="24308.25"/>
    <n v="75339.75"/>
    <n v="51031.5"/>
    <n v="-52239"/>
    <n v="151887"/>
    <n v="56513"/>
  </r>
  <r>
    <n v="641625"/>
    <d v="2014-05-08T10:50:09"/>
    <s v="Hired"/>
    <s v="Male"/>
    <n v="0"/>
    <s v="c9"/>
    <n v="10523"/>
    <x v="5880"/>
    <s v="0-20,000"/>
    <m/>
    <m/>
    <m/>
    <m/>
    <m/>
    <n v="24304"/>
    <n v="75367"/>
    <n v="51063"/>
    <n v="-52290.5"/>
    <n v="151961.5"/>
    <n v="10523"/>
  </r>
  <r>
    <n v="463211"/>
    <d v="2014-05-19T15:43:01"/>
    <s v="Hired"/>
    <s v="Male"/>
    <n v="0"/>
    <s v="c9"/>
    <n v="43943"/>
    <x v="5881"/>
    <s v="40001-60000"/>
    <m/>
    <m/>
    <m/>
    <m/>
    <m/>
    <n v="24316.75"/>
    <n v="75376.25"/>
    <n v="51059.5"/>
    <n v="-52272.5"/>
    <n v="151965.5"/>
    <n v="43943"/>
  </r>
  <r>
    <n v="617820"/>
    <d v="2014-05-19T15:43:24"/>
    <s v="Hired"/>
    <s v="Female"/>
    <n v="0"/>
    <s v="c9"/>
    <n v="42322"/>
    <x v="5882"/>
    <s v="40001-60000"/>
    <m/>
    <m/>
    <m/>
    <m/>
    <m/>
    <n v="24312.5"/>
    <n v="75385.5"/>
    <n v="51073"/>
    <n v="-52297"/>
    <n v="151995"/>
    <n v="42322"/>
  </r>
  <r>
    <n v="51205"/>
    <d v="2014-05-19T15:44:18"/>
    <s v="Hired"/>
    <s v="Female"/>
    <n v="0"/>
    <s v="c9"/>
    <n v="5161"/>
    <x v="5883"/>
    <s v="0-20,000"/>
    <m/>
    <m/>
    <m/>
    <m/>
    <m/>
    <n v="24308.25"/>
    <n v="75394.75"/>
    <n v="51086.5"/>
    <n v="-52321.5"/>
    <n v="152024.5"/>
    <n v="5161"/>
  </r>
  <r>
    <n v="769136"/>
    <d v="2014-05-19T15:45:01"/>
    <s v="Hired"/>
    <s v="Male"/>
    <n v="0"/>
    <s v="c9"/>
    <n v="94223"/>
    <x v="5884"/>
    <s v="60001-100000"/>
    <m/>
    <m/>
    <m/>
    <m/>
    <m/>
    <n v="24321"/>
    <n v="75404"/>
    <n v="51083"/>
    <n v="-52303.5"/>
    <n v="152028.5"/>
    <n v="94223"/>
  </r>
  <r>
    <n v="734711"/>
    <d v="2014-06-13T15:02:19"/>
    <s v="Hired"/>
    <s v="Don’t want to say"/>
    <n v="0"/>
    <s v="c9"/>
    <n v="10106"/>
    <x v="5885"/>
    <s v="0-20,000"/>
    <m/>
    <m/>
    <m/>
    <m/>
    <m/>
    <n v="24316.75"/>
    <n v="75376.25"/>
    <n v="51059.5"/>
    <n v="-52272.5"/>
    <n v="151965.5"/>
    <n v="10106"/>
  </r>
  <r>
    <n v="120968"/>
    <d v="2014-06-14T11:13:06"/>
    <s v="Hired"/>
    <s v="Male"/>
    <n v="0"/>
    <s v="c9"/>
    <n v="73584"/>
    <x v="5886"/>
    <s v="60001-100000"/>
    <m/>
    <m/>
    <m/>
    <m/>
    <m/>
    <n v="24328"/>
    <n v="75385.5"/>
    <n v="51057.5"/>
    <n v="-52258.25"/>
    <n v="151971.75"/>
    <n v="73584"/>
  </r>
  <r>
    <n v="79248"/>
    <d v="2014-06-15T07:34:51"/>
    <s v="Hired"/>
    <s v="Male"/>
    <n v="0"/>
    <s v="c9"/>
    <n v="8869"/>
    <x v="5887"/>
    <s v="0-20,000"/>
    <m/>
    <m/>
    <m/>
    <m/>
    <m/>
    <n v="24324.5"/>
    <n v="75394.75"/>
    <n v="51070.25"/>
    <n v="-52280.875"/>
    <n v="152000.125"/>
    <n v="8869"/>
  </r>
  <r>
    <n v="189498"/>
    <d v="2014-06-15T07:35:52"/>
    <s v="Hired"/>
    <s v="Male"/>
    <n v="0"/>
    <s v="c9"/>
    <n v="47082"/>
    <x v="5888"/>
    <s v="40001-60000"/>
    <m/>
    <m/>
    <m/>
    <m/>
    <m/>
    <n v="24335"/>
    <n v="75404"/>
    <n v="51069"/>
    <n v="-52268.5"/>
    <n v="152007.5"/>
    <n v="47082"/>
  </r>
  <r>
    <n v="787079"/>
    <d v="2014-06-20T18:38:34"/>
    <s v="Rejected"/>
    <s v="Male"/>
    <n v="0"/>
    <s v="c9"/>
    <n v="1676"/>
    <x v="5889"/>
    <s v="0-20,000"/>
    <m/>
    <m/>
    <m/>
    <m/>
    <m/>
    <n v="24331.5"/>
    <n v="75437.25"/>
    <n v="51105.75"/>
    <n v="-52327.125"/>
    <n v="152095.875"/>
    <n v="1676"/>
  </r>
  <r>
    <n v="842559"/>
    <d v="2014-06-20T18:40:13"/>
    <s v="Hired"/>
    <s v="Female"/>
    <n v="0"/>
    <s v="c9"/>
    <n v="48922"/>
    <x v="5890"/>
    <s v="40001-60000"/>
    <m/>
    <m/>
    <m/>
    <m/>
    <m/>
    <n v="24437.5"/>
    <n v="75470.5"/>
    <n v="51033"/>
    <n v="-52112"/>
    <n v="152020"/>
    <n v="48922"/>
  </r>
  <r>
    <n v="955451"/>
    <d v="2014-06-28T08:11:57"/>
    <s v="Hired"/>
    <s v="Male"/>
    <n v="0"/>
    <s v="c9"/>
    <n v="98059"/>
    <x v="5891"/>
    <s v="60001-100000"/>
    <m/>
    <m/>
    <m/>
    <m/>
    <m/>
    <n v="24386.25"/>
    <n v="75503.75"/>
    <n v="51117.5"/>
    <n v="-52290"/>
    <n v="152180"/>
    <n v="98059"/>
  </r>
  <r>
    <n v="81073"/>
    <d v="2014-05-02T18:30:37"/>
    <s v="Hired"/>
    <s v="Male"/>
    <n v="0"/>
    <s v="c5"/>
    <n v="36405"/>
    <x v="5892"/>
    <s v="20001-40000"/>
    <m/>
    <m/>
    <m/>
    <m/>
    <m/>
    <n v="24335"/>
    <n v="75404"/>
    <n v="51069"/>
    <n v="-52268.5"/>
    <n v="152007.5"/>
    <n v="36405"/>
  </r>
  <r>
    <n v="143163"/>
    <d v="2014-05-02T18:33:02"/>
    <s v="Hired"/>
    <s v="Male"/>
    <n v="0"/>
    <s v="c5"/>
    <n v="14144"/>
    <x v="2058"/>
    <s v="0-20,000"/>
    <m/>
    <m/>
    <m/>
    <m/>
    <m/>
    <n v="24331.5"/>
    <n v="75437.25"/>
    <n v="51105.75"/>
    <n v="-52327.125"/>
    <n v="152095.875"/>
    <n v="14144"/>
  </r>
  <r>
    <n v="386268"/>
    <d v="2014-05-02T18:34:02"/>
    <s v="Rejected"/>
    <s v="Male"/>
    <n v="0"/>
    <s v="c5"/>
    <n v="93867"/>
    <x v="5893"/>
    <s v="60001-100000"/>
    <m/>
    <m/>
    <m/>
    <m/>
    <m/>
    <n v="24437.5"/>
    <n v="75470.5"/>
    <n v="51033"/>
    <n v="-52112"/>
    <n v="152020"/>
    <n v="93867"/>
  </r>
  <r>
    <n v="609420"/>
    <d v="2014-07-25T17:34:28"/>
    <s v="Hired"/>
    <s v="Male"/>
    <n v="0"/>
    <s v="c5"/>
    <n v="77203"/>
    <x v="5894"/>
    <s v="60001-100000"/>
    <m/>
    <m/>
    <m/>
    <m/>
    <m/>
    <n v="24386.25"/>
    <n v="75394.75"/>
    <n v="51008.5"/>
    <n v="-52126.5"/>
    <n v="151907.5"/>
    <n v="77203"/>
  </r>
  <r>
    <n v="702029"/>
    <d v="2014-07-25T17:36:47"/>
    <s v="Hired"/>
    <s v="Male"/>
    <n v="0"/>
    <s v="c5"/>
    <n v="82653"/>
    <x v="5895"/>
    <s v="60001-100000"/>
    <m/>
    <m/>
    <m/>
    <m/>
    <m/>
    <n v="24335"/>
    <n v="75367"/>
    <n v="51032"/>
    <n v="-52213"/>
    <n v="151915"/>
    <n v="82653"/>
  </r>
  <r>
    <n v="745310"/>
    <d v="2014-05-01T19:12:19"/>
    <s v="Rejected"/>
    <s v="Male"/>
    <n v="0"/>
    <s v="c5"/>
    <n v="71106"/>
    <x v="5896"/>
    <s v="60001-100000"/>
    <m/>
    <m/>
    <m/>
    <m/>
    <m/>
    <n v="24331.5"/>
    <n v="75285.25"/>
    <n v="50953.75"/>
    <n v="-52099.125"/>
    <n v="151715.875"/>
    <n v="71106"/>
  </r>
  <r>
    <n v="897499"/>
    <d v="2014-05-07T16:28:42"/>
    <s v="Hired"/>
    <s v="Female"/>
    <n v="0"/>
    <s v="c5"/>
    <n v="29833"/>
    <x v="5897"/>
    <s v="20001-40000"/>
    <m/>
    <m/>
    <m/>
    <m/>
    <m/>
    <n v="24328"/>
    <n v="75312.5"/>
    <n v="50984.5"/>
    <n v="-52148.75"/>
    <n v="151789.25"/>
    <n v="29833"/>
  </r>
  <r>
    <n v="796914"/>
    <d v="2014-07-17T09:31:12"/>
    <s v="Hired"/>
    <s v="Male"/>
    <n v="0"/>
    <s v="c5"/>
    <n v="29013"/>
    <x v="5898"/>
    <s v="20001-40000"/>
    <m/>
    <m/>
    <m/>
    <m/>
    <m/>
    <n v="24324.5"/>
    <n v="75339.75"/>
    <n v="51015.25"/>
    <n v="-52198.375"/>
    <n v="151862.625"/>
    <n v="29013"/>
  </r>
  <r>
    <n v="34818"/>
    <d v="2014-07-17T09:31:47"/>
    <s v="Hired"/>
    <s v="Female"/>
    <n v="0"/>
    <s v="c5"/>
    <n v="76929"/>
    <x v="5899"/>
    <s v="60001-100000"/>
    <m/>
    <m/>
    <m/>
    <m/>
    <m/>
    <n v="24321"/>
    <n v="75367"/>
    <n v="51046"/>
    <n v="-52248"/>
    <n v="151936"/>
    <n v="76929"/>
  </r>
  <r>
    <n v="304751"/>
    <d v="2014-05-04T18:50:38"/>
    <s v="Hired"/>
    <s v="Male"/>
    <n v="0"/>
    <s v="c9"/>
    <n v="71543"/>
    <x v="5900"/>
    <s v="60001-100000"/>
    <m/>
    <m/>
    <m/>
    <m/>
    <m/>
    <n v="24316.75"/>
    <n v="75285.25"/>
    <n v="50968.5"/>
    <n v="-52136"/>
    <n v="151738"/>
    <n v="71543"/>
  </r>
  <r>
    <n v="593118"/>
    <d v="2014-05-22T15:09:41"/>
    <s v="Hired"/>
    <s v="Male"/>
    <n v="0"/>
    <s v="c5"/>
    <n v="22471"/>
    <x v="5901"/>
    <s v="20001-40000"/>
    <m/>
    <m/>
    <m/>
    <m/>
    <m/>
    <n v="24312.5"/>
    <n v="75312.5"/>
    <n v="51000"/>
    <n v="-52187.5"/>
    <n v="151812.5"/>
    <n v="22471"/>
  </r>
  <r>
    <n v="268306"/>
    <d v="2014-05-22T19:13:49"/>
    <s v="Rejected"/>
    <s v="Male"/>
    <n v="0"/>
    <s v="c5"/>
    <n v="95811"/>
    <x v="5902"/>
    <s v="60001-100000"/>
    <m/>
    <m/>
    <m/>
    <m/>
    <m/>
    <n v="24324.5"/>
    <n v="75339.75"/>
    <n v="51015.25"/>
    <n v="-52198.375"/>
    <n v="151862.625"/>
    <n v="95811"/>
  </r>
  <r>
    <n v="837077"/>
    <d v="2014-05-22T19:20:18"/>
    <s v="Hired"/>
    <s v="Female"/>
    <n v="0"/>
    <s v="c5"/>
    <n v="21669"/>
    <x v="5903"/>
    <s v="20001-40000"/>
    <m/>
    <m/>
    <m/>
    <m/>
    <m/>
    <n v="24321"/>
    <n v="75258"/>
    <n v="50937"/>
    <n v="-52084.5"/>
    <n v="151663.5"/>
    <n v="21669"/>
  </r>
  <r>
    <n v="192813"/>
    <d v="2014-05-23T16:50:11"/>
    <s v="Hired"/>
    <s v="Male"/>
    <n v="0"/>
    <s v="c5"/>
    <n v="6240"/>
    <x v="5904"/>
    <s v="0-20,000"/>
    <m/>
    <m/>
    <m/>
    <m/>
    <m/>
    <n v="24331.5"/>
    <n v="75285.25"/>
    <n v="50953.75"/>
    <n v="-52099.125"/>
    <n v="151715.875"/>
    <n v="6240"/>
  </r>
  <r>
    <n v="253747"/>
    <d v="2014-05-23T16:54:02"/>
    <s v="Hired"/>
    <s v="Male"/>
    <n v="0"/>
    <s v="c5"/>
    <n v="77250"/>
    <x v="5905"/>
    <s v="60001-100000"/>
    <m/>
    <m/>
    <m/>
    <m/>
    <m/>
    <n v="24437.5"/>
    <n v="75312.5"/>
    <n v="50875"/>
    <n v="-51875"/>
    <n v="151625"/>
    <n v="77250"/>
  </r>
  <r>
    <n v="328765"/>
    <d v="2014-05-31T18:00:16"/>
    <s v="Rejected"/>
    <s v="Female"/>
    <n v="0"/>
    <s v="c9"/>
    <n v="6135"/>
    <x v="5906"/>
    <s v="0-20,000"/>
    <m/>
    <m/>
    <m/>
    <m/>
    <m/>
    <n v="24386.25"/>
    <n v="75234.5"/>
    <n v="50848.25"/>
    <n v="-51886.125"/>
    <n v="151506.875"/>
    <n v="6135"/>
  </r>
  <r>
    <n v="532574"/>
    <d v="2014-06-05T16:50:26"/>
    <s v="Hired"/>
    <s v="Male"/>
    <n v="0"/>
    <s v="c9"/>
    <n v="29420"/>
    <x v="5907"/>
    <s v="20001-40000"/>
    <m/>
    <m/>
    <m/>
    <m/>
    <m/>
    <n v="24540"/>
    <n v="75258"/>
    <n v="50718"/>
    <n v="-51537"/>
    <n v="151335"/>
    <n v="29420"/>
  </r>
  <r>
    <n v="283050"/>
    <d v="2014-06-05T16:52:49"/>
    <s v="Hired"/>
    <s v="Female"/>
    <n v="0"/>
    <s v="c9"/>
    <n v="10172"/>
    <x v="5908"/>
    <s v="0-20,000"/>
    <m/>
    <m/>
    <m/>
    <m/>
    <m/>
    <n v="24488.75"/>
    <n v="75285.25"/>
    <n v="50796.5"/>
    <n v="-51706"/>
    <n v="151480"/>
    <n v="10172"/>
  </r>
  <r>
    <n v="697330"/>
    <d v="2014-06-05T16:53:28"/>
    <s v="Hired"/>
    <s v="Male"/>
    <n v="0"/>
    <s v="c9"/>
    <n v="6685"/>
    <x v="5909"/>
    <s v="0-20,000"/>
    <m/>
    <m/>
    <m/>
    <m/>
    <m/>
    <n v="24543.5"/>
    <n v="75312.5"/>
    <n v="50769"/>
    <n v="-51610"/>
    <n v="151466"/>
    <n v="6685"/>
  </r>
  <r>
    <n v="271797"/>
    <d v="2014-05-07T13:25:36"/>
    <s v="Hired"/>
    <s v="Male"/>
    <n v="0"/>
    <s v="i5"/>
    <n v="19722"/>
    <x v="5910"/>
    <s v="0-20,000"/>
    <m/>
    <m/>
    <m/>
    <m/>
    <m/>
    <n v="24563"/>
    <n v="75339.75"/>
    <n v="50776.75"/>
    <n v="-51602.125"/>
    <n v="151504.875"/>
    <n v="19722"/>
  </r>
  <r>
    <n v="140986"/>
    <d v="2014-05-15T10:02:37"/>
    <s v="Hired"/>
    <s v="Male"/>
    <n v="0"/>
    <s v="i5"/>
    <n v="53848"/>
    <x v="5911"/>
    <s v="40001-60000"/>
    <m/>
    <m/>
    <m/>
    <m/>
    <m/>
    <n v="24611"/>
    <n v="75367"/>
    <n v="50756"/>
    <n v="-51523"/>
    <n v="151501"/>
    <n v="53848"/>
  </r>
  <r>
    <n v="455195"/>
    <d v="2014-05-01T22:04:49"/>
    <s v="Hired"/>
    <s v="Female"/>
    <n v="0"/>
    <s v="c9"/>
    <n v="62141"/>
    <x v="5912"/>
    <s v="60001-100000"/>
    <m/>
    <m/>
    <m/>
    <m/>
    <m/>
    <n v="24595"/>
    <n v="75376.25"/>
    <n v="50781.25"/>
    <n v="-51576.875"/>
    <n v="151548.125"/>
    <n v="62141"/>
  </r>
  <r>
    <n v="264004"/>
    <d v="2014-05-15T13:29:15"/>
    <s v="Hired"/>
    <s v="Male"/>
    <n v="0"/>
    <s v="c9"/>
    <n v="45743"/>
    <x v="5913"/>
    <s v="40001-60000"/>
    <m/>
    <m/>
    <m/>
    <m/>
    <m/>
    <n v="24579"/>
    <n v="75385.5"/>
    <n v="50806.5"/>
    <n v="-51630.75"/>
    <n v="151595.25"/>
    <n v="45743"/>
  </r>
  <r>
    <n v="889329"/>
    <d v="2014-05-16T16:54:37"/>
    <s v="Hired"/>
    <s v="Male"/>
    <n v="0"/>
    <s v="c9"/>
    <n v="49061"/>
    <x v="5914"/>
    <s v="40001-60000"/>
    <m/>
    <m/>
    <m/>
    <m/>
    <m/>
    <n v="24563"/>
    <n v="75394.75"/>
    <n v="50831.75"/>
    <n v="-51684.625"/>
    <n v="151642.375"/>
    <n v="49061"/>
  </r>
  <r>
    <n v="708422"/>
    <d v="2014-05-16T16:56:46"/>
    <s v="Hired"/>
    <s v="Male"/>
    <n v="0"/>
    <s v="c9"/>
    <n v="47131"/>
    <x v="5915"/>
    <s v="40001-60000"/>
    <m/>
    <m/>
    <m/>
    <m/>
    <m/>
    <n v="24547"/>
    <n v="75404"/>
    <n v="50857"/>
    <n v="-51738.5"/>
    <n v="151689.5"/>
    <n v="47131"/>
  </r>
  <r>
    <n v="17946"/>
    <d v="2014-05-16T16:58:30"/>
    <s v="Hired"/>
    <s v="Male"/>
    <n v="0"/>
    <s v="c9"/>
    <n v="65192"/>
    <x v="5916"/>
    <s v="60001-100000"/>
    <m/>
    <m/>
    <m/>
    <m/>
    <m/>
    <n v="24545.25"/>
    <n v="75437.25"/>
    <n v="50892"/>
    <n v="-51792.75"/>
    <n v="151775.25"/>
    <n v="65192"/>
  </r>
  <r>
    <n v="646630"/>
    <d v="2014-07-25T08:47:03"/>
    <s v="Hired"/>
    <s v="Male"/>
    <n v="0"/>
    <s v="i5"/>
    <n v="47344"/>
    <x v="4636"/>
    <s v="40001-60000"/>
    <m/>
    <m/>
    <m/>
    <m/>
    <m/>
    <n v="24543.5"/>
    <n v="75470.5"/>
    <n v="50927"/>
    <n v="-51847"/>
    <n v="151861"/>
    <n v="47344"/>
  </r>
  <r>
    <n v="707138"/>
    <d v="2014-07-25T08:48:00"/>
    <s v="Hired"/>
    <s v="Female"/>
    <n v="0"/>
    <s v="i5"/>
    <n v="1710"/>
    <x v="5917"/>
    <s v="0-20,000"/>
    <m/>
    <m/>
    <m/>
    <m/>
    <m/>
    <n v="24541.75"/>
    <n v="75503.75"/>
    <n v="50962"/>
    <n v="-51901.25"/>
    <n v="151946.75"/>
    <n v="1710"/>
  </r>
  <r>
    <n v="601032"/>
    <d v="2014-05-16T14:01:25"/>
    <s v="Hired"/>
    <s v="Female"/>
    <n v="0"/>
    <s v="c5"/>
    <n v="95656"/>
    <x v="5918"/>
    <s v="60001-100000"/>
    <m/>
    <m/>
    <m/>
    <m/>
    <m/>
    <n v="24547"/>
    <n v="75537"/>
    <n v="50990"/>
    <n v="-51938"/>
    <n v="152022"/>
    <n v="95656"/>
  </r>
  <r>
    <n v="628178"/>
    <d v="2014-05-16T20:21:19"/>
    <s v="Hired"/>
    <s v="Male"/>
    <n v="0"/>
    <s v="c5"/>
    <n v="84347"/>
    <x v="5919"/>
    <s v="60001-100000"/>
    <m/>
    <m/>
    <m/>
    <m/>
    <m/>
    <n v="24545.25"/>
    <n v="75437.25"/>
    <n v="50892"/>
    <n v="-51792.75"/>
    <n v="151775.25"/>
    <n v="84347"/>
  </r>
  <r>
    <n v="920568"/>
    <d v="2014-05-30T17:41:01"/>
    <s v="Hired"/>
    <s v="Male"/>
    <n v="0"/>
    <s v="c5"/>
    <n v="48346"/>
    <x v="5920"/>
    <s v="40001-60000"/>
    <m/>
    <m/>
    <m/>
    <m/>
    <m/>
    <n v="24543.5"/>
    <n v="75385.5"/>
    <n v="50842"/>
    <n v="-51719.5"/>
    <n v="151648.5"/>
    <n v="48346"/>
  </r>
  <r>
    <n v="326252"/>
    <d v="2014-05-30T17:43:40"/>
    <s v="Hired"/>
    <s v="Female"/>
    <n v="0"/>
    <s v="c5"/>
    <n v="73261"/>
    <x v="5921"/>
    <s v="60001-100000"/>
    <m/>
    <m/>
    <m/>
    <m/>
    <m/>
    <n v="24541.75"/>
    <n v="75394.75"/>
    <n v="50853"/>
    <n v="-51737.75"/>
    <n v="151674.25"/>
    <n v="73261"/>
  </r>
  <r>
    <n v="294236"/>
    <d v="2014-06-04T13:17:44"/>
    <s v="Hired"/>
    <s v="Female"/>
    <n v="0"/>
    <s v="c5"/>
    <n v="34216"/>
    <x v="5922"/>
    <s v="20001-40000"/>
    <m/>
    <m/>
    <m/>
    <m/>
    <m/>
    <n v="24540"/>
    <n v="75404"/>
    <n v="50864"/>
    <n v="-51756"/>
    <n v="151700"/>
    <n v="34216"/>
  </r>
  <r>
    <n v="841824"/>
    <d v="2014-05-06T05:10:18"/>
    <s v="Hired"/>
    <s v="Female"/>
    <n v="0"/>
    <s v="c9"/>
    <n v="99800"/>
    <x v="5923"/>
    <s v="60001-100000"/>
    <m/>
    <m/>
    <m/>
    <m/>
    <m/>
    <n v="24488.75"/>
    <n v="75437.25"/>
    <n v="50948.5"/>
    <n v="-51934"/>
    <n v="151860"/>
    <n v="99800"/>
  </r>
  <r>
    <n v="108336"/>
    <d v="2014-07-04T19:51:52"/>
    <s v="Hired"/>
    <s v="Male"/>
    <n v="0"/>
    <s v="c9"/>
    <n v="64990"/>
    <x v="5924"/>
    <s v="60001-100000"/>
    <m/>
    <m/>
    <m/>
    <m/>
    <m/>
    <n v="24437.5"/>
    <n v="75385.5"/>
    <n v="50948"/>
    <n v="-51984.5"/>
    <n v="151807.5"/>
    <n v="64990"/>
  </r>
  <r>
    <n v="750179"/>
    <d v="2014-07-04T19:52:25"/>
    <s v="Hired"/>
    <s v="Male"/>
    <n v="0"/>
    <s v="c9"/>
    <n v="83047"/>
    <x v="5925"/>
    <s v="60001-100000"/>
    <m/>
    <m/>
    <m/>
    <m/>
    <m/>
    <n v="24386.25"/>
    <n v="75394.75"/>
    <n v="51008.5"/>
    <n v="-52126.5"/>
    <n v="151907.5"/>
    <n v="83047"/>
  </r>
  <r>
    <n v="783470"/>
    <d v="2014-06-24T12:36:04"/>
    <s v="Hired"/>
    <s v="Male"/>
    <n v="0"/>
    <s v="i5"/>
    <n v="73568"/>
    <x v="5926"/>
    <s v="60001-100000"/>
    <m/>
    <m/>
    <m/>
    <m/>
    <m/>
    <n v="24335"/>
    <n v="75367"/>
    <n v="51032"/>
    <n v="-52213"/>
    <n v="151915"/>
    <n v="73568"/>
  </r>
  <r>
    <n v="498520"/>
    <d v="2014-07-11T13:08:59"/>
    <s v="Hired"/>
    <s v="Male"/>
    <n v="0"/>
    <s v="i5"/>
    <n v="55559"/>
    <x v="5927"/>
    <s v="40001-60000"/>
    <m/>
    <m/>
    <m/>
    <m/>
    <m/>
    <n v="24331.5"/>
    <n v="75376.25"/>
    <n v="51044.75"/>
    <n v="-52235.625"/>
    <n v="151943.375"/>
    <n v="55559"/>
  </r>
  <r>
    <n v="623017"/>
    <d v="2014-07-22T17:31:21"/>
    <s v="Hired"/>
    <s v="Male"/>
    <n v="0"/>
    <s v="c9"/>
    <n v="53737"/>
    <x v="5928"/>
    <s v="40001-60000"/>
    <m/>
    <m/>
    <m/>
    <m/>
    <m/>
    <n v="24328"/>
    <n v="75385.5"/>
    <n v="51057.5"/>
    <n v="-52258.25"/>
    <n v="151971.75"/>
    <n v="53737"/>
  </r>
  <r>
    <n v="709308"/>
    <d v="2014-07-22T17:37:01"/>
    <s v="Hired"/>
    <s v="Male"/>
    <n v="0"/>
    <s v="c9"/>
    <n v="96448"/>
    <x v="5929"/>
    <s v="60001-100000"/>
    <m/>
    <m/>
    <m/>
    <m/>
    <m/>
    <n v="24324.5"/>
    <n v="75394.75"/>
    <n v="51070.25"/>
    <n v="-52280.875"/>
    <n v="152000.125"/>
    <n v="96448"/>
  </r>
  <r>
    <n v="69966"/>
    <d v="2014-07-28T08:09:53"/>
    <s v="Hired"/>
    <s v="Female"/>
    <n v="0"/>
    <s v="c9"/>
    <n v="5425"/>
    <x v="5930"/>
    <s v="0-20,000"/>
    <m/>
    <m/>
    <m/>
    <m/>
    <m/>
    <n v="24321"/>
    <n v="75367"/>
    <n v="51046"/>
    <n v="-52248"/>
    <n v="151936"/>
    <n v="5425"/>
  </r>
  <r>
    <n v="949642"/>
    <d v="2014-07-28T08:15:27"/>
    <s v="Hired"/>
    <s v="Male"/>
    <n v="0"/>
    <s v="c9"/>
    <n v="3786"/>
    <x v="5637"/>
    <s v="0-20,000"/>
    <m/>
    <m/>
    <m/>
    <m/>
    <m/>
    <n v="24331.5"/>
    <n v="75376.25"/>
    <n v="51044.75"/>
    <n v="-52235.625"/>
    <n v="151943.375"/>
    <n v="3786"/>
  </r>
  <r>
    <n v="812396"/>
    <d v="2014-07-28T08:15:49"/>
    <s v="Hired"/>
    <s v="Female"/>
    <n v="0"/>
    <s v="c9"/>
    <n v="46585"/>
    <x v="5931"/>
    <s v="40001-60000"/>
    <m/>
    <m/>
    <m/>
    <m/>
    <m/>
    <n v="24437.5"/>
    <n v="75385.5"/>
    <n v="50948"/>
    <n v="-51984.5"/>
    <n v="151807.5"/>
    <n v="46585"/>
  </r>
  <r>
    <n v="608929"/>
    <d v="2014-07-08T18:06:04"/>
    <s v="Rejected"/>
    <s v="Female"/>
    <n v="0"/>
    <s v="i5"/>
    <n v="73890"/>
    <x v="5932"/>
    <s v="60001-100000"/>
    <m/>
    <m/>
    <m/>
    <m/>
    <m/>
    <n v="24386.25"/>
    <n v="75394.75"/>
    <n v="51008.5"/>
    <n v="-52126.5"/>
    <n v="151907.5"/>
    <n v="73890"/>
  </r>
  <r>
    <n v="139670"/>
    <d v="2014-07-08T18:08:10"/>
    <s v="Hired"/>
    <s v="Female"/>
    <n v="0"/>
    <s v="i5"/>
    <n v="62098"/>
    <x v="5933"/>
    <s v="60001-100000"/>
    <m/>
    <m/>
    <m/>
    <m/>
    <m/>
    <n v="24335"/>
    <n v="75404"/>
    <n v="51069"/>
    <n v="-52268.5"/>
    <n v="152007.5"/>
    <n v="62098"/>
  </r>
  <r>
    <n v="851735"/>
    <d v="2014-07-17T17:01:20"/>
    <s v="Hired"/>
    <s v="Female"/>
    <n v="0"/>
    <s v="i5"/>
    <n v="68941"/>
    <x v="4524"/>
    <s v="60001-100000"/>
    <m/>
    <m/>
    <m/>
    <m/>
    <m/>
    <n v="24331.5"/>
    <n v="75437.25"/>
    <n v="51105.75"/>
    <n v="-52327.125"/>
    <n v="152095.875"/>
    <n v="68941"/>
  </r>
  <r>
    <n v="619369"/>
    <d v="2014-07-17T17:01:21"/>
    <s v="Hired"/>
    <s v="Female"/>
    <n v="0"/>
    <s v="i5"/>
    <n v="38755"/>
    <x v="5934"/>
    <s v="20001-40000"/>
    <m/>
    <m/>
    <m/>
    <m/>
    <m/>
    <n v="24328"/>
    <n v="75470.5"/>
    <n v="51142.5"/>
    <n v="-52385.75"/>
    <n v="152184.25"/>
    <n v="38755"/>
  </r>
  <r>
    <n v="535404"/>
    <d v="2014-06-30T17:20:14"/>
    <s v="Hired"/>
    <s v="Male"/>
    <n v="0"/>
    <s v="i7"/>
    <n v="80793"/>
    <x v="5935"/>
    <s v="60001-100000"/>
    <m/>
    <m/>
    <m/>
    <m/>
    <m/>
    <n v="24324.5"/>
    <n v="75503.75"/>
    <n v="51179.25"/>
    <n v="-52444.375"/>
    <n v="152272.625"/>
    <n v="80793"/>
  </r>
  <r>
    <n v="578578"/>
    <d v="2014-06-30T17:20:26"/>
    <s v="Rejected"/>
    <s v="Don’t want to say"/>
    <n v="0"/>
    <s v="i7"/>
    <n v="23077"/>
    <x v="5936"/>
    <s v="20001-40000"/>
    <m/>
    <m/>
    <m/>
    <m/>
    <m/>
    <n v="24321"/>
    <n v="75404"/>
    <n v="51083"/>
    <n v="-52303.5"/>
    <n v="152028.5"/>
    <n v="23077"/>
  </r>
  <r>
    <n v="808296"/>
    <d v="2014-07-05T11:15:11"/>
    <s v="Hired"/>
    <s v="Female"/>
    <n v="0"/>
    <s v="c5"/>
    <n v="66220"/>
    <x v="2233"/>
    <s v="60001-100000"/>
    <m/>
    <m/>
    <m/>
    <m/>
    <m/>
    <n v="24331.5"/>
    <n v="75437.25"/>
    <n v="51105.75"/>
    <n v="-52327.125"/>
    <n v="152095.875"/>
    <n v="66220"/>
  </r>
  <r>
    <n v="887128"/>
    <d v="2014-07-05T11:15:44"/>
    <s v="Hired"/>
    <s v="Female"/>
    <n v="0"/>
    <s v="c5"/>
    <n v="8647"/>
    <x v="5937"/>
    <s v="0-20,000"/>
    <m/>
    <m/>
    <m/>
    <m/>
    <m/>
    <n v="24328"/>
    <n v="75470.5"/>
    <n v="51142.5"/>
    <n v="-52385.75"/>
    <n v="152184.25"/>
    <n v="8647"/>
  </r>
  <r>
    <n v="754500"/>
    <d v="2014-07-05T11:16:39"/>
    <s v="Hired"/>
    <s v="Female"/>
    <n v="0"/>
    <s v="c5"/>
    <n v="35926"/>
    <x v="5938"/>
    <s v="20001-40000"/>
    <m/>
    <m/>
    <m/>
    <m/>
    <m/>
    <n v="24386.25"/>
    <n v="75503.75"/>
    <n v="51117.5"/>
    <n v="-52290"/>
    <n v="152180"/>
    <n v="35926"/>
  </r>
  <r>
    <n v="535845"/>
    <d v="2014-07-05T11:18:10"/>
    <s v="Hired"/>
    <s v="Female"/>
    <n v="0"/>
    <s v="c5"/>
    <n v="62571"/>
    <x v="5939"/>
    <s v="60001-100000"/>
    <m/>
    <m/>
    <m/>
    <m/>
    <m/>
    <n v="24335"/>
    <n v="75537"/>
    <n v="51202"/>
    <n v="-52468"/>
    <n v="152340"/>
    <n v="62571"/>
  </r>
  <r>
    <n v="860960"/>
    <d v="2014-05-06T18:15:12"/>
    <s v="Rejected"/>
    <s v="Female"/>
    <n v="0"/>
    <s v="c5"/>
    <n v="44931"/>
    <x v="5940"/>
    <s v="40001-60000"/>
    <m/>
    <m/>
    <m/>
    <m/>
    <m/>
    <n v="24331.5"/>
    <n v="75558.75"/>
    <n v="51227.25"/>
    <n v="-52509.375"/>
    <n v="152399.625"/>
    <n v="44931"/>
  </r>
  <r>
    <n v="186298"/>
    <d v="2014-05-24T17:19:19"/>
    <s v="Hired"/>
    <s v="Female"/>
    <n v="0"/>
    <s v="i5"/>
    <n v="46436"/>
    <x v="5941"/>
    <s v="40001-60000"/>
    <m/>
    <m/>
    <m/>
    <m/>
    <m/>
    <n v="24328"/>
    <n v="75580.5"/>
    <n v="51252.5"/>
    <n v="-52550.75"/>
    <n v="152459.25"/>
    <n v="46436"/>
  </r>
  <r>
    <n v="631661"/>
    <d v="2014-05-24T17:21:11"/>
    <s v="Hired"/>
    <s v="Female"/>
    <n v="0"/>
    <s v="i5"/>
    <n v="77767"/>
    <x v="375"/>
    <s v="60001-100000"/>
    <m/>
    <m/>
    <m/>
    <m/>
    <m/>
    <n v="24324.5"/>
    <n v="75602.25"/>
    <n v="51277.75"/>
    <n v="-52592.125"/>
    <n v="152518.875"/>
    <n v="77767"/>
  </r>
  <r>
    <n v="45142"/>
    <d v="2014-05-08T14:32:19"/>
    <s v="Hired"/>
    <s v="Male"/>
    <n v="0"/>
    <s v="i7"/>
    <n v="92750"/>
    <x v="5942"/>
    <s v="60001-100000"/>
    <m/>
    <m/>
    <m/>
    <m/>
    <m/>
    <n v="24321"/>
    <n v="75537"/>
    <n v="51216"/>
    <n v="-52503"/>
    <n v="152361"/>
    <n v="92750"/>
  </r>
  <r>
    <n v="621237"/>
    <d v="2014-05-13T11:05:41"/>
    <s v="Hired"/>
    <s v="Don’t want to say"/>
    <n v="0"/>
    <s v="i7"/>
    <n v="29415"/>
    <x v="5943"/>
    <s v="20001-40000"/>
    <m/>
    <m/>
    <m/>
    <m/>
    <m/>
    <n v="24316.75"/>
    <n v="75437.25"/>
    <n v="51120.5"/>
    <n v="-52364"/>
    <n v="152118"/>
    <n v="29415"/>
  </r>
  <r>
    <n v="772763"/>
    <d v="2014-05-21T01:06:53"/>
    <s v="Hired"/>
    <s v="Male"/>
    <n v="0"/>
    <s v="c5"/>
    <n v="34097"/>
    <x v="5944"/>
    <s v="20001-40000"/>
    <m/>
    <m/>
    <m/>
    <m/>
    <m/>
    <n v="24312.5"/>
    <n v="75470.5"/>
    <n v="51158"/>
    <n v="-52424.5"/>
    <n v="152207.5"/>
    <n v="34097"/>
  </r>
  <r>
    <n v="759253"/>
    <d v="2014-05-21T01:04:33"/>
    <s v="Hired"/>
    <s v="Female"/>
    <n v="0"/>
    <s v="c5"/>
    <n v="13397"/>
    <x v="5945"/>
    <s v="0-20,000"/>
    <m/>
    <m/>
    <m/>
    <m/>
    <m/>
    <n v="24308.25"/>
    <n v="75503.75"/>
    <n v="51195.5"/>
    <n v="-52485"/>
    <n v="152297"/>
    <n v="13397"/>
  </r>
  <r>
    <n v="640069"/>
    <d v="2014-05-26T15:25:09"/>
    <s v="Hired"/>
    <s v="Male"/>
    <n v="0"/>
    <s v="c5"/>
    <n v="84025"/>
    <x v="5946"/>
    <s v="60001-100000"/>
    <m/>
    <m/>
    <m/>
    <m/>
    <m/>
    <n v="24321"/>
    <n v="75537"/>
    <n v="51216"/>
    <n v="-52503"/>
    <n v="152361"/>
    <n v="84025"/>
  </r>
  <r>
    <n v="553750"/>
    <d v="2014-05-26T15:27:47"/>
    <s v="Hired"/>
    <s v="Male"/>
    <n v="0"/>
    <s v="c5"/>
    <n v="61988"/>
    <x v="5947"/>
    <s v="60001-100000"/>
    <m/>
    <m/>
    <m/>
    <m/>
    <m/>
    <n v="24316.75"/>
    <n v="75437.25"/>
    <n v="51120.5"/>
    <n v="-52364"/>
    <n v="152118"/>
    <n v="61988"/>
  </r>
  <r>
    <n v="231855"/>
    <d v="2014-05-26T15:29:52"/>
    <s v="Hired"/>
    <s v="Male"/>
    <n v="0"/>
    <s v="c5"/>
    <n v="49658"/>
    <x v="5948"/>
    <s v="40001-60000"/>
    <m/>
    <m/>
    <m/>
    <m/>
    <m/>
    <n v="24312.5"/>
    <n v="75470.5"/>
    <n v="51158"/>
    <n v="-52424.5"/>
    <n v="152207.5"/>
    <n v="49658"/>
  </r>
  <r>
    <n v="446456"/>
    <d v="2014-05-26T15:31:16"/>
    <s v="Hired"/>
    <s v="Male"/>
    <n v="0"/>
    <s v="c5"/>
    <n v="75624"/>
    <x v="5949"/>
    <s v="60001-100000"/>
    <m/>
    <m/>
    <m/>
    <m/>
    <m/>
    <n v="24308.25"/>
    <n v="75503.75"/>
    <n v="51195.5"/>
    <n v="-52485"/>
    <n v="152297"/>
    <n v="75624"/>
  </r>
  <r>
    <n v="13205"/>
    <d v="2014-05-26T15:32:42"/>
    <s v="Hired"/>
    <s v="Male"/>
    <n v="0"/>
    <s v="c5"/>
    <n v="3045"/>
    <x v="5950"/>
    <s v="0-20,000"/>
    <m/>
    <m/>
    <m/>
    <m/>
    <m/>
    <n v="24304"/>
    <n v="75404"/>
    <n v="51100"/>
    <n v="-52346"/>
    <n v="152054"/>
    <n v="3045"/>
  </r>
  <r>
    <n v="220740"/>
    <d v="2014-05-31T12:30:03"/>
    <s v="Hired"/>
    <s v="Female"/>
    <n v="0"/>
    <s v="c5"/>
    <n v="79897"/>
    <x v="5951"/>
    <s v="60001-100000"/>
    <m/>
    <m/>
    <m/>
    <m/>
    <m/>
    <n v="24316.75"/>
    <n v="75437.25"/>
    <n v="51120.5"/>
    <n v="-52364"/>
    <n v="152118"/>
    <n v="79897"/>
  </r>
  <r>
    <n v="373338"/>
    <d v="2014-05-31T12:30:37"/>
    <s v="Hired"/>
    <s v="Male"/>
    <n v="0"/>
    <s v="c5"/>
    <n v="76938"/>
    <x v="5952"/>
    <s v="60001-100000"/>
    <m/>
    <m/>
    <m/>
    <m/>
    <m/>
    <n v="24312.5"/>
    <n v="75385.5"/>
    <n v="51073"/>
    <n v="-52297"/>
    <n v="151995"/>
    <n v="76938"/>
  </r>
  <r>
    <n v="439599"/>
    <d v="2014-05-31T12:31:10"/>
    <s v="Rejected"/>
    <s v="Male"/>
    <n v="0"/>
    <s v="c5"/>
    <n v="32705"/>
    <x v="5953"/>
    <s v="20001-40000"/>
    <m/>
    <m/>
    <m/>
    <m/>
    <m/>
    <n v="24308.25"/>
    <n v="75339.75"/>
    <n v="51031.5"/>
    <n v="-52239"/>
    <n v="151887"/>
    <n v="32705"/>
  </r>
  <r>
    <n v="969959"/>
    <d v="2014-05-31T12:32:07"/>
    <s v="Hired"/>
    <s v="Male"/>
    <n v="0"/>
    <s v="c5"/>
    <n v="87482"/>
    <x v="5954"/>
    <s v="60001-100000"/>
    <m/>
    <m/>
    <m/>
    <m/>
    <m/>
    <n v="24304"/>
    <n v="75367"/>
    <n v="51063"/>
    <n v="-52290.5"/>
    <n v="151961.5"/>
    <n v="87482"/>
  </r>
  <r>
    <n v="784146"/>
    <d v="2014-05-31T12:29:21"/>
    <s v="Hired"/>
    <s v="Female"/>
    <n v="0"/>
    <s v="c5"/>
    <n v="71496"/>
    <x v="5955"/>
    <s v="60001-100000"/>
    <m/>
    <m/>
    <m/>
    <m/>
    <m/>
    <n v="24291.25"/>
    <n v="75285.25"/>
    <n v="50994"/>
    <n v="-52199.75"/>
    <n v="151776.25"/>
    <n v="71496"/>
  </r>
  <r>
    <n v="753534"/>
    <d v="2014-06-05T09:33:46"/>
    <s v="Hired"/>
    <s v="Female"/>
    <n v="0"/>
    <s v="c5"/>
    <n v="35976"/>
    <x v="5956"/>
    <s v="20001-40000"/>
    <m/>
    <m/>
    <m/>
    <m/>
    <m/>
    <n v="24278.5"/>
    <n v="75312.5"/>
    <n v="51034"/>
    <n v="-52272.5"/>
    <n v="151863.5"/>
    <n v="35976"/>
  </r>
  <r>
    <n v="978134"/>
    <d v="2014-05-28T18:57:32"/>
    <s v="Hired"/>
    <s v="Male"/>
    <n v="0"/>
    <s v="b9"/>
    <n v="62619"/>
    <x v="5957"/>
    <s v="60001-100000"/>
    <m/>
    <m/>
    <m/>
    <m/>
    <m/>
    <n v="24265.75"/>
    <n v="75339.75"/>
    <n v="51074"/>
    <n v="-52345.25"/>
    <n v="151950.75"/>
    <n v="62619"/>
  </r>
  <r>
    <n v="813663"/>
    <d v="2014-06-04T15:37:53"/>
    <s v="Hired"/>
    <s v="Male"/>
    <n v="0"/>
    <s v="i7"/>
    <n v="63058"/>
    <x v="2758"/>
    <s v="60001-100000"/>
    <m/>
    <m/>
    <m/>
    <m/>
    <m/>
    <n v="24253"/>
    <n v="75367"/>
    <n v="51114"/>
    <n v="-52418"/>
    <n v="152038"/>
    <n v="63058"/>
  </r>
  <r>
    <n v="705905"/>
    <d v="2014-06-04T15:40:00"/>
    <s v="Hired"/>
    <s v="Female"/>
    <n v="0"/>
    <s v="i7"/>
    <n v="3013"/>
    <x v="5958"/>
    <s v="0-20,000"/>
    <m/>
    <m/>
    <m/>
    <m/>
    <m/>
    <n v="24141.75"/>
    <n v="75376.25"/>
    <n v="51234.5"/>
    <n v="-52710"/>
    <n v="152228"/>
    <n v="3013"/>
  </r>
  <r>
    <n v="761086"/>
    <d v="2014-06-04T15:40:34"/>
    <s v="Hired"/>
    <s v="Male"/>
    <n v="0"/>
    <s v="i7"/>
    <n v="22789"/>
    <x v="5959"/>
    <s v="20001-40000"/>
    <m/>
    <m/>
    <m/>
    <m/>
    <m/>
    <n v="24278.5"/>
    <n v="75385.5"/>
    <n v="51107"/>
    <n v="-52382"/>
    <n v="152046"/>
    <n v="22789"/>
  </r>
  <r>
    <n v="842854"/>
    <d v="2014-06-04T15:40:55"/>
    <s v="Rejected"/>
    <s v="Female"/>
    <n v="0"/>
    <s v="i7"/>
    <n v="72229"/>
    <x v="5960"/>
    <s v="60001-100000"/>
    <m/>
    <m/>
    <m/>
    <m/>
    <m/>
    <n v="24308.25"/>
    <n v="75394.75"/>
    <n v="51086.5"/>
    <n v="-52321.5"/>
    <n v="152024.5"/>
    <n v="72229"/>
  </r>
  <r>
    <n v="538257"/>
    <d v="2014-05-28T11:48:51"/>
    <s v="Hired"/>
    <s v="Female"/>
    <n v="0"/>
    <s v="c5"/>
    <n v="24540"/>
    <x v="5961"/>
    <s v="20001-40000"/>
    <m/>
    <m/>
    <m/>
    <m/>
    <m/>
    <n v="24304"/>
    <n v="75404"/>
    <n v="51100"/>
    <n v="-52346"/>
    <n v="152054"/>
    <n v="24540"/>
  </r>
  <r>
    <n v="151162"/>
    <d v="2014-05-31T07:29:28"/>
    <s v="Hired"/>
    <s v="Female"/>
    <n v="0"/>
    <s v="c5"/>
    <n v="45367"/>
    <x v="5962"/>
    <s v="40001-60000"/>
    <m/>
    <m/>
    <m/>
    <m/>
    <m/>
    <n v="24291.25"/>
    <n v="75437.25"/>
    <n v="51146"/>
    <n v="-52427.75"/>
    <n v="152156.25"/>
    <n v="45367"/>
  </r>
  <r>
    <n v="515499"/>
    <d v="2014-05-31T07:29:53"/>
    <s v="Hired"/>
    <s v="Male"/>
    <n v="0"/>
    <s v="c5"/>
    <n v="7645"/>
    <x v="5963"/>
    <s v="0-20,000"/>
    <m/>
    <m/>
    <m/>
    <m/>
    <m/>
    <n v="24278.5"/>
    <n v="75470.5"/>
    <n v="51192"/>
    <n v="-52509.5"/>
    <n v="152258.5"/>
    <n v="7645"/>
  </r>
  <r>
    <n v="116963"/>
    <d v="2014-05-04T13:26:14"/>
    <s v="Hired"/>
    <s v="Male"/>
    <n v="0"/>
    <s v="b9"/>
    <n v="22482"/>
    <x v="5964"/>
    <s v="20001-40000"/>
    <m/>
    <m/>
    <m/>
    <m/>
    <m/>
    <n v="24308.25"/>
    <n v="75503.75"/>
    <n v="51195.5"/>
    <n v="-52485"/>
    <n v="152297"/>
    <n v="22482"/>
  </r>
  <r>
    <n v="179862"/>
    <d v="2014-08-13T16:28:14"/>
    <s v="Hired"/>
    <s v="Male"/>
    <n v="0"/>
    <s v="i5"/>
    <n v="6017"/>
    <x v="5965"/>
    <s v="0-20,000"/>
    <m/>
    <m/>
    <m/>
    <m/>
    <m/>
    <n v="24321"/>
    <n v="75537"/>
    <n v="51216"/>
    <n v="-52503"/>
    <n v="152361"/>
    <n v="6017"/>
  </r>
  <r>
    <n v="787849"/>
    <d v="2014-05-08T16:28:23"/>
    <s v="Hired"/>
    <s v="Don’t want to say"/>
    <n v="0"/>
    <s v="c5"/>
    <n v="98373"/>
    <x v="5966"/>
    <s v="60001-100000"/>
    <m/>
    <m/>
    <m/>
    <m/>
    <m/>
    <n v="24331.5"/>
    <n v="75570"/>
    <n v="51238.5"/>
    <n v="-52526.25"/>
    <n v="152427.75"/>
    <n v="98373"/>
  </r>
  <r>
    <n v="265772"/>
    <d v="2014-06-25T15:32:08"/>
    <s v="Hired"/>
    <s v="Female"/>
    <n v="0"/>
    <s v="c5"/>
    <n v="4925"/>
    <x v="5967"/>
    <s v="0-20,000"/>
    <m/>
    <m/>
    <m/>
    <m/>
    <m/>
    <n v="24328"/>
    <n v="75470.5"/>
    <n v="51142.5"/>
    <n v="-52385.75"/>
    <n v="152184.25"/>
    <n v="4925"/>
  </r>
  <r>
    <n v="559807"/>
    <d v="2014-06-25T15:32:35"/>
    <s v="Hired"/>
    <s v="Male"/>
    <n v="0"/>
    <s v="c5"/>
    <n v="35734"/>
    <x v="5968"/>
    <s v="20001-40000"/>
    <m/>
    <m/>
    <m/>
    <m/>
    <m/>
    <n v="24388"/>
    <n v="75503.75"/>
    <n v="51115.75"/>
    <n v="-52285.625"/>
    <n v="152177.375"/>
    <n v="35734"/>
  </r>
  <r>
    <n v="407784"/>
    <d v="2014-07-11T00:16:58"/>
    <s v="Hired"/>
    <s v="Male"/>
    <n v="0"/>
    <s v="b9"/>
    <n v="15319"/>
    <x v="5969"/>
    <s v="0-20,000"/>
    <m/>
    <m/>
    <m/>
    <m/>
    <m/>
    <n v="24335"/>
    <n v="75537"/>
    <n v="51202"/>
    <n v="-52468"/>
    <n v="152340"/>
    <n v="15319"/>
  </r>
  <r>
    <n v="584676"/>
    <d v="2014-07-11T00:21:10"/>
    <s v="Hired"/>
    <s v="Female"/>
    <n v="0"/>
    <s v="b9"/>
    <n v="43076"/>
    <x v="5970"/>
    <s v="40001-60000"/>
    <m/>
    <m/>
    <m/>
    <m/>
    <m/>
    <n v="24494"/>
    <n v="75570"/>
    <n v="51076"/>
    <n v="-52120"/>
    <n v="152184"/>
    <n v="43076"/>
  </r>
  <r>
    <n v="949511"/>
    <d v="2014-05-20T05:02:09"/>
    <s v="Hired"/>
    <s v="Female"/>
    <n v="0"/>
    <s v="c9"/>
    <n v="88147"/>
    <x v="5971"/>
    <s v="60001-100000"/>
    <m/>
    <m/>
    <m/>
    <m/>
    <m/>
    <n v="24441"/>
    <n v="75603"/>
    <n v="51162"/>
    <n v="-52302"/>
    <n v="152346"/>
    <n v="88147"/>
  </r>
  <r>
    <n v="966645"/>
    <d v="2014-05-22T08:06:01"/>
    <s v="Hired"/>
    <s v="Male"/>
    <n v="0"/>
    <s v="c5"/>
    <n v="15072"/>
    <x v="5972"/>
    <s v="0-20,000"/>
    <m/>
    <m/>
    <m/>
    <m/>
    <m/>
    <n v="24388"/>
    <n v="75503.75"/>
    <n v="51115.75"/>
    <n v="-52285.625"/>
    <n v="152177.375"/>
    <n v="15072"/>
  </r>
  <r>
    <n v="818899"/>
    <d v="2014-05-22T08:06:34"/>
    <s v="Rejected"/>
    <s v="Male"/>
    <n v="0"/>
    <s v="c5"/>
    <n v="41763"/>
    <x v="5973"/>
    <s v="40001-60000"/>
    <m/>
    <m/>
    <m/>
    <m/>
    <m/>
    <n v="24547"/>
    <n v="75537"/>
    <n v="50990"/>
    <n v="-51938"/>
    <n v="152022"/>
    <n v="41763"/>
  </r>
  <r>
    <n v="75569"/>
    <d v="2014-05-22T08:05:46"/>
    <s v="Hired"/>
    <s v="Don’t want to say"/>
    <n v="0"/>
    <s v="c5"/>
    <n v="71558"/>
    <x v="5974"/>
    <s v="60001-100000"/>
    <m/>
    <m/>
    <m/>
    <m/>
    <m/>
    <n v="24494"/>
    <n v="75570"/>
    <n v="51076"/>
    <n v="-52120"/>
    <n v="152184"/>
    <n v="71558"/>
  </r>
  <r>
    <n v="630022"/>
    <d v="2014-05-23T11:32:19"/>
    <s v="Hired"/>
    <s v="Female"/>
    <n v="0"/>
    <s v="c5"/>
    <n v="36764"/>
    <x v="5975"/>
    <s v="20001-40000"/>
    <m/>
    <m/>
    <m/>
    <m/>
    <m/>
    <n v="24441"/>
    <n v="75603"/>
    <n v="51162"/>
    <n v="-52302"/>
    <n v="152346"/>
    <n v="36764"/>
  </r>
  <r>
    <n v="363668"/>
    <d v="2014-05-23T11:33:52"/>
    <s v="Hired"/>
    <s v="Female"/>
    <n v="0"/>
    <s v="c5"/>
    <n v="74316"/>
    <x v="5976"/>
    <s v="60001-100000"/>
    <m/>
    <m/>
    <m/>
    <m/>
    <m/>
    <n v="24388"/>
    <n v="75636"/>
    <n v="51248"/>
    <n v="-52484"/>
    <n v="152508"/>
    <n v="74316"/>
  </r>
  <r>
    <n v="27581"/>
    <d v="2014-05-27T09:52:13"/>
    <s v="Hired"/>
    <s v="Male"/>
    <n v="0"/>
    <s v="c5"/>
    <n v="4376"/>
    <x v="5977"/>
    <s v="0-20,000"/>
    <m/>
    <m/>
    <m/>
    <m/>
    <m/>
    <n v="24335"/>
    <n v="75669"/>
    <n v="51334"/>
    <n v="-52666"/>
    <n v="152670"/>
    <n v="4376"/>
  </r>
  <r>
    <n v="267657"/>
    <d v="2014-05-27T09:55:52"/>
    <s v="Hired"/>
    <s v="Female"/>
    <n v="0"/>
    <s v="c5"/>
    <n v="67126"/>
    <x v="5978"/>
    <s v="60001-100000"/>
    <m/>
    <m/>
    <m/>
    <m/>
    <m/>
    <n v="24494"/>
    <n v="75677.5"/>
    <n v="51183.5"/>
    <n v="-52281.25"/>
    <n v="152452.75"/>
    <n v="67126"/>
  </r>
  <r>
    <n v="804795"/>
    <d v="2014-05-27T09:59:13"/>
    <s v="Hired"/>
    <s v="Male"/>
    <n v="0"/>
    <s v="c5"/>
    <n v="35627"/>
    <x v="5979"/>
    <s v="20001-40000"/>
    <m/>
    <m/>
    <m/>
    <m/>
    <m/>
    <n v="24441"/>
    <n v="75686"/>
    <n v="51245"/>
    <n v="-52426.5"/>
    <n v="152553.5"/>
    <n v="35627"/>
  </r>
  <r>
    <n v="462727"/>
    <d v="2014-06-14T08:01:22"/>
    <s v="Hired"/>
    <s v="Male"/>
    <n v="0"/>
    <s v="c5"/>
    <n v="28310"/>
    <x v="2068"/>
    <s v="20001-40000"/>
    <m/>
    <m/>
    <m/>
    <m/>
    <m/>
    <n v="24388"/>
    <n v="75694.5"/>
    <n v="51306.5"/>
    <n v="-52571.75"/>
    <n v="152654.25"/>
    <n v="28310"/>
  </r>
  <r>
    <n v="49946"/>
    <d v="2014-06-05T14:31:47"/>
    <s v="Hired"/>
    <s v="Male"/>
    <n v="0"/>
    <s v="c5"/>
    <n v="40007"/>
    <x v="5980"/>
    <s v="40001-60000"/>
    <m/>
    <m/>
    <m/>
    <m/>
    <m/>
    <n v="24335"/>
    <n v="75703"/>
    <n v="51368"/>
    <n v="-52717"/>
    <n v="152755"/>
    <n v="40007"/>
  </r>
  <r>
    <n v="21962"/>
    <d v="2014-06-05T14:33:50"/>
    <s v="Hired"/>
    <s v="Male"/>
    <n v="0"/>
    <s v="c5"/>
    <n v="97461"/>
    <x v="5981"/>
    <s v="60001-100000"/>
    <m/>
    <m/>
    <m/>
    <m/>
    <m/>
    <n v="24331.5"/>
    <n v="75741.25"/>
    <n v="51409.75"/>
    <n v="-52783.125"/>
    <n v="152855.875"/>
    <n v="97461"/>
  </r>
  <r>
    <n v="687483"/>
    <d v="2014-06-10T09:03:27"/>
    <s v="Rejected"/>
    <s v="Male"/>
    <n v="0"/>
    <s v="c5"/>
    <n v="37863"/>
    <x v="5982"/>
    <s v="20001-40000"/>
    <m/>
    <m/>
    <m/>
    <m/>
    <m/>
    <n v="24328"/>
    <n v="75686"/>
    <n v="51358"/>
    <n v="-52709"/>
    <n v="152723"/>
    <n v="37863"/>
  </r>
  <r>
    <n v="110239"/>
    <d v="2014-06-12T09:34:57"/>
    <s v="Hired"/>
    <s v="Male"/>
    <n v="0"/>
    <s v="c5"/>
    <n v="88714"/>
    <x v="5983"/>
    <s v="60001-100000"/>
    <m/>
    <m/>
    <m/>
    <m/>
    <m/>
    <n v="24324.5"/>
    <n v="75694.5"/>
    <n v="51370"/>
    <n v="-52730.5"/>
    <n v="152749.5"/>
    <n v="88714"/>
  </r>
  <r>
    <n v="738139"/>
    <d v="2014-06-12T09:36:36"/>
    <s v="Hired"/>
    <s v="Male"/>
    <n v="0"/>
    <s v="c5"/>
    <n v="19741"/>
    <x v="5984"/>
    <s v="0-20,000"/>
    <m/>
    <m/>
    <m/>
    <m/>
    <m/>
    <n v="24321"/>
    <n v="75669"/>
    <n v="51348"/>
    <n v="-52701"/>
    <n v="152691"/>
    <n v="19741"/>
  </r>
  <r>
    <n v="590453"/>
    <d v="2014-06-14T14:05:24"/>
    <s v="Hired"/>
    <s v="Male"/>
    <n v="0"/>
    <s v="c5"/>
    <n v="85888"/>
    <x v="5985"/>
    <s v="60001-100000"/>
    <m/>
    <m/>
    <m/>
    <m/>
    <m/>
    <n v="24331.5"/>
    <n v="75677.5"/>
    <n v="51346"/>
    <n v="-52687.5"/>
    <n v="152696.5"/>
    <n v="85888"/>
  </r>
  <r>
    <n v="296632"/>
    <d v="2014-06-18T18:35:40"/>
    <s v="Hired"/>
    <s v="Female"/>
    <n v="0"/>
    <s v="c5"/>
    <n v="92695"/>
    <x v="5986"/>
    <s v="60001-100000"/>
    <m/>
    <m/>
    <m/>
    <m/>
    <m/>
    <n v="24328"/>
    <n v="75603"/>
    <n v="51275"/>
    <n v="-52584.5"/>
    <n v="152515.5"/>
    <n v="92695"/>
  </r>
  <r>
    <n v="16491"/>
    <d v="2014-05-18T17:21:10"/>
    <s v="Hired"/>
    <s v="Male"/>
    <n v="0"/>
    <s v="c9"/>
    <n v="58653"/>
    <x v="5987"/>
    <s v="40001-60000"/>
    <m/>
    <m/>
    <m/>
    <m/>
    <m/>
    <n v="24324.5"/>
    <n v="75503.75"/>
    <n v="51179.25"/>
    <n v="-52444.375"/>
    <n v="152272.625"/>
    <n v="58653"/>
  </r>
  <r>
    <n v="888516"/>
    <d v="2014-05-18T17:21:37"/>
    <s v="Hired"/>
    <s v="Female"/>
    <n v="0"/>
    <s v="c9"/>
    <n v="25411"/>
    <x v="5988"/>
    <s v="20001-40000"/>
    <m/>
    <m/>
    <m/>
    <m/>
    <m/>
    <n v="24321"/>
    <n v="75537"/>
    <n v="51216"/>
    <n v="-52503"/>
    <n v="152361"/>
    <n v="25411"/>
  </r>
  <r>
    <n v="814496"/>
    <d v="2014-05-19T09:53:37"/>
    <s v="Hired"/>
    <s v="Male"/>
    <n v="0"/>
    <s v="c9"/>
    <n v="67873"/>
    <x v="5989"/>
    <s v="60001-100000"/>
    <m/>
    <m/>
    <m/>
    <m/>
    <m/>
    <n v="24316.75"/>
    <n v="75570"/>
    <n v="51253.25"/>
    <n v="-52563.125"/>
    <n v="152449.875"/>
    <n v="67873"/>
  </r>
  <r>
    <n v="391299"/>
    <d v="2014-05-13T18:07:36"/>
    <s v="Hired"/>
    <s v="Male"/>
    <n v="0"/>
    <s v="c5"/>
    <n v="60368"/>
    <x v="5990"/>
    <s v="60001-100000"/>
    <m/>
    <m/>
    <m/>
    <m/>
    <m/>
    <n v="24312.5"/>
    <n v="75603"/>
    <n v="51290.5"/>
    <n v="-52623.25"/>
    <n v="152538.75"/>
    <n v="60368"/>
  </r>
  <r>
    <n v="617134"/>
    <d v="2014-05-13T18:08:01"/>
    <s v="Hired"/>
    <s v="Female"/>
    <n v="0"/>
    <s v="c5"/>
    <n v="28163"/>
    <x v="5991"/>
    <s v="20001-40000"/>
    <m/>
    <m/>
    <m/>
    <m/>
    <m/>
    <n v="24308.25"/>
    <n v="75636"/>
    <n v="51327.75"/>
    <n v="-52683.375"/>
    <n v="152627.625"/>
    <n v="28163"/>
  </r>
  <r>
    <n v="984162"/>
    <d v="2014-05-14T01:30:26"/>
    <s v="Hired"/>
    <s v="Male"/>
    <n v="0"/>
    <s v="c5"/>
    <n v="91232"/>
    <x v="5992"/>
    <s v="60001-100000"/>
    <m/>
    <m/>
    <m/>
    <m/>
    <m/>
    <n v="24304"/>
    <n v="75669"/>
    <n v="51365"/>
    <n v="-52743.5"/>
    <n v="152716.5"/>
    <n v="91232"/>
  </r>
  <r>
    <n v="203159"/>
    <d v="2014-05-14T08:05:48"/>
    <s v="Hired"/>
    <s v="Male"/>
    <n v="0"/>
    <s v="c5"/>
    <n v="69763"/>
    <x v="5993"/>
    <s v="60001-100000"/>
    <m/>
    <m/>
    <m/>
    <m/>
    <m/>
    <n v="24291.25"/>
    <n v="75570"/>
    <n v="51278.75"/>
    <n v="-52626.875"/>
    <n v="152488.125"/>
    <n v="69763"/>
  </r>
  <r>
    <n v="778005"/>
    <d v="2014-05-15T11:59:28"/>
    <s v="Rejected"/>
    <s v="Female"/>
    <n v="0"/>
    <s v="c5"/>
    <n v="12304"/>
    <x v="5994"/>
    <s v="0-20,000"/>
    <m/>
    <m/>
    <m/>
    <m/>
    <m/>
    <n v="24278.5"/>
    <n v="75603"/>
    <n v="51324.5"/>
    <n v="-52708.25"/>
    <n v="152589.75"/>
    <n v="12304"/>
  </r>
  <r>
    <n v="213587"/>
    <d v="2014-05-24T12:09:51"/>
    <s v="Hired"/>
    <s v="Female"/>
    <n v="0"/>
    <s v="c9"/>
    <n v="65532"/>
    <x v="5995"/>
    <s v="60001-100000"/>
    <m/>
    <m/>
    <m/>
    <m/>
    <m/>
    <n v="24308.25"/>
    <n v="75636"/>
    <n v="51327.75"/>
    <n v="-52683.375"/>
    <n v="152627.625"/>
    <n v="65532"/>
  </r>
  <r>
    <n v="663070"/>
    <d v="2014-05-24T12:10:27"/>
    <s v="Hired"/>
    <s v="Male"/>
    <n v="0"/>
    <s v="c9"/>
    <n v="78054"/>
    <x v="5996"/>
    <s v="60001-100000"/>
    <m/>
    <m/>
    <m/>
    <m/>
    <m/>
    <n v="24304"/>
    <n v="75669"/>
    <n v="51365"/>
    <n v="-52743.5"/>
    <n v="152716.5"/>
    <n v="78054"/>
  </r>
  <r>
    <n v="231972"/>
    <d v="2014-08-09T08:08:16"/>
    <s v="Hired"/>
    <s v="Male"/>
    <n v="0"/>
    <s v="i7"/>
    <n v="12522"/>
    <x v="5997"/>
    <s v="0-20,000"/>
    <m/>
    <m/>
    <m/>
    <m/>
    <m/>
    <n v="24291.25"/>
    <n v="75570"/>
    <n v="51278.75"/>
    <n v="-52626.875"/>
    <n v="152488.125"/>
    <n v="12522"/>
  </r>
  <r>
    <n v="437058"/>
    <d v="2014-05-19T13:23:40"/>
    <s v="Rejected"/>
    <s v="Female"/>
    <n v="0"/>
    <s v="b9"/>
    <n v="23037"/>
    <x v="5998"/>
    <s v="20001-40000"/>
    <m/>
    <m/>
    <m/>
    <m/>
    <m/>
    <n v="24312.5"/>
    <n v="75603"/>
    <n v="51290.5"/>
    <n v="-52623.25"/>
    <n v="152538.75"/>
    <n v="23037"/>
  </r>
  <r>
    <n v="138265"/>
    <d v="2014-06-04T08:30:46"/>
    <s v="Hired"/>
    <s v="Male"/>
    <n v="0"/>
    <s v="b9"/>
    <n v="83048"/>
    <x v="5999"/>
    <s v="60001-100000"/>
    <m/>
    <m/>
    <m/>
    <m/>
    <m/>
    <n v="24324.5"/>
    <n v="75636"/>
    <n v="51311.5"/>
    <n v="-52642.75"/>
    <n v="152603.25"/>
    <n v="83048"/>
  </r>
  <r>
    <n v="458452"/>
    <d v="2014-06-04T08:31:51"/>
    <s v="Hired"/>
    <s v="Female"/>
    <n v="0"/>
    <s v="b9"/>
    <n v="80942"/>
    <x v="6000"/>
    <s v="60001-100000"/>
    <m/>
    <m/>
    <m/>
    <m/>
    <m/>
    <n v="24321"/>
    <n v="75537"/>
    <n v="51216"/>
    <n v="-52503"/>
    <n v="152361"/>
    <n v="80942"/>
  </r>
  <r>
    <n v="711214"/>
    <d v="2014-08-15T12:37:45"/>
    <s v="Hired"/>
    <s v="Male"/>
    <n v="0"/>
    <s v="c9"/>
    <n v="70449"/>
    <x v="6001"/>
    <s v="60001-100000"/>
    <m/>
    <m/>
    <m/>
    <m/>
    <m/>
    <n v="24316.75"/>
    <n v="75437.25"/>
    <n v="51120.5"/>
    <n v="-52364"/>
    <n v="152118"/>
    <n v="70449"/>
  </r>
  <r>
    <n v="268017"/>
    <d v="2014-08-15T12:39:36"/>
    <s v="Hired"/>
    <s v="Female"/>
    <n v="0"/>
    <s v="c9"/>
    <n v="79879"/>
    <x v="3920"/>
    <s v="60001-100000"/>
    <m/>
    <m/>
    <m/>
    <m/>
    <m/>
    <n v="24312.5"/>
    <n v="75470.5"/>
    <n v="51158"/>
    <n v="-52424.5"/>
    <n v="152207.5"/>
    <n v="79879"/>
  </r>
  <r>
    <n v="731080"/>
    <d v="2014-05-28T14:49:39"/>
    <s v="Rejected"/>
    <s v="Male"/>
    <n v="0"/>
    <s v="i5"/>
    <n v="89230"/>
    <x v="6002"/>
    <s v="60001-100000"/>
    <m/>
    <m/>
    <m/>
    <m/>
    <m/>
    <n v="24308.25"/>
    <n v="75394.75"/>
    <n v="51086.5"/>
    <n v="-52321.5"/>
    <n v="152024.5"/>
    <n v="89230"/>
  </r>
  <r>
    <n v="240740"/>
    <d v="2014-07-18T08:02:21"/>
    <s v="Rejected"/>
    <s v="Male"/>
    <n v="0"/>
    <s v="c5"/>
    <n v="40520"/>
    <x v="6003"/>
    <s v="40001-60000"/>
    <m/>
    <m/>
    <m/>
    <m/>
    <m/>
    <n v="24304"/>
    <n v="75367"/>
    <n v="51063"/>
    <n v="-52290.5"/>
    <n v="151961.5"/>
    <n v="40520"/>
  </r>
  <r>
    <n v="431197"/>
    <d v="2014-07-18T08:04:13"/>
    <s v="Hired"/>
    <s v="Male"/>
    <n v="0"/>
    <s v="c5"/>
    <n v="44362"/>
    <x v="6004"/>
    <s v="40001-60000"/>
    <m/>
    <m/>
    <m/>
    <m/>
    <m/>
    <n v="24291.25"/>
    <n v="75376.25"/>
    <n v="51085"/>
    <n v="-52336.25"/>
    <n v="152003.75"/>
    <n v="44362"/>
  </r>
  <r>
    <n v="795117"/>
    <d v="2014-06-22T14:51:01"/>
    <s v="Hired"/>
    <s v="Male"/>
    <n v="0"/>
    <s v="c8"/>
    <n v="40211"/>
    <x v="6005"/>
    <s v="40001-60000"/>
    <m/>
    <m/>
    <m/>
    <m/>
    <m/>
    <n v="24278.5"/>
    <n v="75385.5"/>
    <n v="51107"/>
    <n v="-52382"/>
    <n v="152046"/>
    <n v="40211"/>
  </r>
  <r>
    <n v="588182"/>
    <d v="2014-05-19T06:11:56"/>
    <s v="Rejected"/>
    <s v="Male"/>
    <n v="0"/>
    <s v="c9"/>
    <n v="65455"/>
    <x v="6006"/>
    <s v="60001-100000"/>
    <m/>
    <m/>
    <m/>
    <m/>
    <m/>
    <n v="24265.75"/>
    <n v="75394.75"/>
    <n v="51129"/>
    <n v="-52427.75"/>
    <n v="152088.25"/>
    <n v="65455"/>
  </r>
  <r>
    <n v="565058"/>
    <d v="2014-05-13T18:39:20"/>
    <s v="Hired"/>
    <s v="Female"/>
    <n v="0"/>
    <s v="i7"/>
    <n v="40800"/>
    <x v="6007"/>
    <s v="40001-60000"/>
    <m/>
    <m/>
    <m/>
    <m/>
    <m/>
    <n v="24253"/>
    <n v="75404"/>
    <n v="51151"/>
    <n v="-52473.5"/>
    <n v="152130.5"/>
    <n v="40800"/>
  </r>
  <r>
    <n v="361672"/>
    <d v="2014-05-13T18:40:27"/>
    <s v="Hired"/>
    <s v="Male"/>
    <n v="0"/>
    <s v="i7"/>
    <n v="94090"/>
    <x v="6008"/>
    <s v="60001-100000"/>
    <m/>
    <m/>
    <m/>
    <m/>
    <m/>
    <n v="24141.75"/>
    <n v="75437.25"/>
    <n v="51295.5"/>
    <n v="-52801.5"/>
    <n v="152380.5"/>
    <n v="94090"/>
  </r>
  <r>
    <n v="268116"/>
    <d v="2014-05-13T18:44:44"/>
    <s v="Rejected"/>
    <s v="Male"/>
    <n v="0"/>
    <s v="i7"/>
    <n v="12614"/>
    <x v="4048"/>
    <s v="0-20,000"/>
    <m/>
    <m/>
    <m/>
    <m/>
    <m/>
    <n v="24030.5"/>
    <n v="75385.5"/>
    <n v="51355"/>
    <n v="-53002"/>
    <n v="152418"/>
    <n v="12614"/>
  </r>
  <r>
    <n v="840847"/>
    <d v="2014-05-15T03:05:57"/>
    <s v="Hired"/>
    <s v="Male"/>
    <n v="0"/>
    <s v="i7"/>
    <n v="39551"/>
    <x v="6009"/>
    <s v="20001-40000"/>
    <m/>
    <m/>
    <m/>
    <m/>
    <m/>
    <n v="24265.75"/>
    <n v="75394.75"/>
    <n v="51129"/>
    <n v="-52427.75"/>
    <n v="152088.25"/>
    <n v="39551"/>
  </r>
  <r>
    <n v="970044"/>
    <d v="2014-05-17T13:35:07"/>
    <s v="Hired"/>
    <s v="Male"/>
    <n v="0"/>
    <s v="i7"/>
    <n v="14813"/>
    <x v="6010"/>
    <s v="0-20,000"/>
    <m/>
    <m/>
    <m/>
    <m/>
    <m/>
    <n v="24253"/>
    <n v="75404"/>
    <n v="51151"/>
    <n v="-52473.5"/>
    <n v="152130.5"/>
    <n v="14813"/>
  </r>
  <r>
    <n v="274537"/>
    <d v="2014-05-23T14:11:22"/>
    <s v="Hired"/>
    <s v="Female"/>
    <n v="0"/>
    <s v="i7"/>
    <n v="43296"/>
    <x v="6011"/>
    <s v="40001-60000"/>
    <m/>
    <m/>
    <m/>
    <m/>
    <m/>
    <n v="24291.25"/>
    <n v="75437.25"/>
    <n v="51146"/>
    <n v="-52427.75"/>
    <n v="152156.25"/>
    <n v="43296"/>
  </r>
  <r>
    <n v="339849"/>
    <d v="2014-05-23T14:13:28"/>
    <s v="Hired"/>
    <s v="Male"/>
    <n v="0"/>
    <s v="i7"/>
    <n v="94382"/>
    <x v="6012"/>
    <s v="60001-100000"/>
    <m/>
    <m/>
    <m/>
    <m/>
    <m/>
    <n v="24278.5"/>
    <n v="75470.5"/>
    <n v="51192"/>
    <n v="-52509.5"/>
    <n v="152258.5"/>
    <n v="94382"/>
  </r>
  <r>
    <n v="241980"/>
    <d v="2014-05-23T14:14:01"/>
    <s v="Hired"/>
    <s v="Female"/>
    <n v="0"/>
    <s v="i7"/>
    <n v="75669"/>
    <x v="6013"/>
    <s v="60001-100000"/>
    <m/>
    <m/>
    <m/>
    <m/>
    <m/>
    <n v="24265.75"/>
    <n v="75394.75"/>
    <n v="51129"/>
    <n v="-52427.75"/>
    <n v="152088.25"/>
    <n v="75669"/>
  </r>
  <r>
    <n v="845130"/>
    <d v="2014-05-23T14:15:10"/>
    <s v="Hired"/>
    <s v="Male"/>
    <n v="0"/>
    <s v="i7"/>
    <n v="46391"/>
    <x v="6014"/>
    <s v="40001-60000"/>
    <m/>
    <m/>
    <m/>
    <m/>
    <m/>
    <n v="24253"/>
    <n v="75367"/>
    <n v="51114"/>
    <n v="-52418"/>
    <n v="152038"/>
    <n v="46391"/>
  </r>
  <r>
    <n v="264697"/>
    <d v="2014-06-06T05:11:04"/>
    <s v="Hired"/>
    <s v="Female"/>
    <n v="0"/>
    <s v="i6"/>
    <n v="5719"/>
    <x v="6015"/>
    <s v="0-20,000"/>
    <m/>
    <m/>
    <m/>
    <m/>
    <m/>
    <n v="24141.75"/>
    <n v="75376.25"/>
    <n v="51234.5"/>
    <n v="-52710"/>
    <n v="152228"/>
    <n v="5719"/>
  </r>
  <r>
    <n v="227578"/>
    <d v="2014-06-06T05:11:56"/>
    <s v="Hired"/>
    <s v="Female"/>
    <n v="0"/>
    <s v="i6"/>
    <n v="33148"/>
    <x v="6016"/>
    <s v="20001-40000"/>
    <m/>
    <m/>
    <m/>
    <m/>
    <m/>
    <n v="24278.5"/>
    <n v="75385.5"/>
    <n v="51107"/>
    <n v="-52382"/>
    <n v="152046"/>
    <n v="33148"/>
  </r>
  <r>
    <n v="162400"/>
    <d v="2014-05-22T14:54:58"/>
    <s v="Rejected"/>
    <s v="Female"/>
    <n v="0"/>
    <s v="i7"/>
    <n v="13432"/>
    <x v="6017"/>
    <s v="0-20,000"/>
    <m/>
    <m/>
    <m/>
    <m/>
    <m/>
    <n v="24265.75"/>
    <n v="75394.75"/>
    <n v="51129"/>
    <n v="-52427.75"/>
    <n v="152088.25"/>
    <n v="13432"/>
  </r>
  <r>
    <n v="948186"/>
    <d v="2014-05-30T16:07:51"/>
    <s v="Hired"/>
    <s v="Male"/>
    <n v="0"/>
    <s v="i7"/>
    <n v="31537"/>
    <x v="6018"/>
    <s v="20001-40000"/>
    <m/>
    <m/>
    <m/>
    <m/>
    <m/>
    <n v="24304"/>
    <n v="75404"/>
    <n v="51100"/>
    <n v="-52346"/>
    <n v="152054"/>
    <n v="31537"/>
  </r>
  <r>
    <n v="71358"/>
    <d v="2014-07-11T12:09:21"/>
    <s v="Rejected"/>
    <s v="Male"/>
    <n v="0"/>
    <s v="c5"/>
    <n v="28807"/>
    <x v="6019"/>
    <s v="20001-40000"/>
    <m/>
    <m/>
    <m/>
    <m/>
    <m/>
    <n v="24291.25"/>
    <n v="75437.25"/>
    <n v="51146"/>
    <n v="-52427.75"/>
    <n v="152156.25"/>
    <n v="28807"/>
  </r>
  <r>
    <n v="425228"/>
    <d v="2014-07-11T12:05:38"/>
    <s v="Hired"/>
    <s v="Female"/>
    <n v="0"/>
    <s v="c5"/>
    <n v="12823"/>
    <x v="6020"/>
    <s v="0-20,000"/>
    <m/>
    <m/>
    <m/>
    <m/>
    <m/>
    <n v="24278.5"/>
    <n v="75470.5"/>
    <n v="51192"/>
    <n v="-52509.5"/>
    <n v="152258.5"/>
    <n v="12823"/>
  </r>
  <r>
    <n v="771166"/>
    <d v="2014-07-11T12:09:31"/>
    <s v="Hired"/>
    <s v="Female"/>
    <n v="0"/>
    <s v="c5"/>
    <n v="7562"/>
    <x v="3945"/>
    <s v="0-20,000"/>
    <m/>
    <m/>
    <m/>
    <m/>
    <m/>
    <n v="24308.25"/>
    <n v="75503.75"/>
    <n v="51195.5"/>
    <n v="-52485"/>
    <n v="152297"/>
    <n v="7562"/>
  </r>
  <r>
    <n v="272244"/>
    <d v="2014-07-12T08:40:13"/>
    <s v="Hired"/>
    <s v="Female"/>
    <n v="0"/>
    <s v="c5"/>
    <n v="39347"/>
    <x v="6021"/>
    <s v="20001-40000"/>
    <m/>
    <m/>
    <m/>
    <m/>
    <m/>
    <n v="24321"/>
    <n v="75537"/>
    <n v="51216"/>
    <n v="-52503"/>
    <n v="152361"/>
    <n v="39347"/>
  </r>
  <r>
    <n v="761511"/>
    <d v="2014-07-12T08:41:13"/>
    <s v="Hired"/>
    <s v="Female"/>
    <n v="0"/>
    <s v="c5"/>
    <n v="90092"/>
    <x v="6022"/>
    <s v="60001-100000"/>
    <m/>
    <m/>
    <m/>
    <m/>
    <m/>
    <n v="24316.75"/>
    <n v="75578.5"/>
    <n v="51261.75"/>
    <n v="-52575.875"/>
    <n v="152471.125"/>
    <n v="90092"/>
  </r>
  <r>
    <n v="875630"/>
    <d v="2014-07-12T08:41:40"/>
    <s v="Hired"/>
    <s v="Male"/>
    <n v="0"/>
    <s v="c5"/>
    <n v="92668"/>
    <x v="6023"/>
    <s v="60001-100000"/>
    <m/>
    <m/>
    <m/>
    <m/>
    <m/>
    <n v="24312.5"/>
    <n v="75470.5"/>
    <n v="51158"/>
    <n v="-52424.5"/>
    <n v="152207.5"/>
    <n v="92668"/>
  </r>
  <r>
    <n v="897030"/>
    <d v="2014-07-12T08:42:40"/>
    <s v="Hired"/>
    <s v="Male"/>
    <n v="0"/>
    <s v="c5"/>
    <n v="88402"/>
    <x v="6024"/>
    <s v="60001-100000"/>
    <m/>
    <m/>
    <m/>
    <m/>
    <m/>
    <n v="24308.25"/>
    <n v="75394.75"/>
    <n v="51086.5"/>
    <n v="-52321.5"/>
    <n v="152024.5"/>
    <n v="88402"/>
  </r>
  <r>
    <n v="385372"/>
    <d v="2014-07-29T17:59:09"/>
    <s v="Rejected"/>
    <s v="Female"/>
    <n v="0"/>
    <s v="c5"/>
    <n v="90724"/>
    <x v="6025"/>
    <s v="60001-100000"/>
    <m/>
    <m/>
    <m/>
    <m/>
    <m/>
    <n v="24304"/>
    <n v="75367"/>
    <n v="51063"/>
    <n v="-52290.5"/>
    <n v="151961.5"/>
    <n v="90724"/>
  </r>
  <r>
    <n v="295764"/>
    <d v="2014-07-29T17:59:35"/>
    <s v="Hired"/>
    <s v="Male"/>
    <n v="0"/>
    <s v="c5"/>
    <n v="18040"/>
    <x v="6026"/>
    <s v="0-20,000"/>
    <m/>
    <m/>
    <m/>
    <m/>
    <m/>
    <n v="24291.25"/>
    <n v="75285.25"/>
    <n v="50994"/>
    <n v="-52199.75"/>
    <n v="151776.25"/>
    <n v="18040"/>
  </r>
  <r>
    <n v="732316"/>
    <d v="2014-07-29T18:00:31"/>
    <s v="Hired"/>
    <s v="Male"/>
    <n v="0"/>
    <s v="c5"/>
    <n v="44858"/>
    <x v="4863"/>
    <s v="40001-60000"/>
    <m/>
    <m/>
    <m/>
    <m/>
    <m/>
    <n v="24312.5"/>
    <n v="75312.5"/>
    <n v="51000"/>
    <n v="-52187.5"/>
    <n v="151812.5"/>
    <n v="44858"/>
  </r>
  <r>
    <n v="238780"/>
    <d v="2014-05-12T08:31:03"/>
    <s v="Hired"/>
    <s v="Female"/>
    <n v="0"/>
    <s v="c9"/>
    <n v="8149"/>
    <x v="6027"/>
    <s v="0-20,000"/>
    <m/>
    <m/>
    <m/>
    <m/>
    <m/>
    <n v="24308.25"/>
    <n v="75339.75"/>
    <n v="51031.5"/>
    <n v="-52239"/>
    <n v="151887"/>
    <n v="8149"/>
  </r>
  <r>
    <n v="486438"/>
    <d v="2014-05-12T08:33:44"/>
    <s v="Hired"/>
    <s v="Male"/>
    <n v="0"/>
    <s v="c9"/>
    <n v="39748"/>
    <x v="6028"/>
    <s v="20001-40000"/>
    <m/>
    <m/>
    <m/>
    <m/>
    <m/>
    <n v="24321"/>
    <n v="75367"/>
    <n v="51046"/>
    <n v="-52248"/>
    <n v="151936"/>
    <n v="39748"/>
  </r>
  <r>
    <n v="781085"/>
    <d v="2014-06-02T08:56:32"/>
    <s v="Hired"/>
    <s v="Male"/>
    <n v="0"/>
    <s v="c5"/>
    <n v="9877"/>
    <x v="6029"/>
    <s v="0-20,000"/>
    <m/>
    <m/>
    <m/>
    <m/>
    <m/>
    <n v="24316.75"/>
    <n v="75376.25"/>
    <n v="51059.5"/>
    <n v="-52272.5"/>
    <n v="151965.5"/>
    <n v="9877"/>
  </r>
  <r>
    <n v="160306"/>
    <d v="2014-06-11T01:16:04"/>
    <s v="Hired"/>
    <s v="Male"/>
    <n v="0"/>
    <s v="c5"/>
    <n v="71235"/>
    <x v="6030"/>
    <s v="60001-100000"/>
    <m/>
    <m/>
    <m/>
    <m/>
    <m/>
    <n v="24328"/>
    <n v="75385.5"/>
    <n v="51057.5"/>
    <n v="-52258.25"/>
    <n v="151971.75"/>
    <n v="71235"/>
  </r>
  <r>
    <n v="543489"/>
    <d v="2014-06-11T01:17:35"/>
    <s v="Hired"/>
    <s v="Female"/>
    <n v="0"/>
    <s v="c5"/>
    <n v="98424"/>
    <x v="6031"/>
    <s v="60001-100000"/>
    <m/>
    <m/>
    <m/>
    <m/>
    <m/>
    <n v="24324.5"/>
    <n v="75394.75"/>
    <n v="51070.25"/>
    <n v="-52280.875"/>
    <n v="152000.125"/>
    <n v="98424"/>
  </r>
  <r>
    <n v="850447"/>
    <d v="2014-06-11T01:18:10"/>
    <s v="Hired"/>
    <s v="Male"/>
    <n v="0"/>
    <s v="c5"/>
    <n v="4243"/>
    <x v="6032"/>
    <s v="0-20,000"/>
    <m/>
    <m/>
    <m/>
    <m/>
    <m/>
    <n v="24321"/>
    <n v="75367"/>
    <n v="51046"/>
    <n v="-52248"/>
    <n v="151936"/>
    <n v="4243"/>
  </r>
  <r>
    <n v="535574"/>
    <d v="2014-06-13T11:50:30"/>
    <s v="Hired"/>
    <s v="Male"/>
    <n v="0"/>
    <s v="c5"/>
    <n v="36156"/>
    <x v="6033"/>
    <s v="20001-40000"/>
    <m/>
    <m/>
    <m/>
    <m/>
    <m/>
    <n v="24331.5"/>
    <n v="75376.25"/>
    <n v="51044.75"/>
    <n v="-52235.625"/>
    <n v="151943.375"/>
    <n v="36156"/>
  </r>
  <r>
    <n v="350361"/>
    <d v="2014-06-20T07:32:27"/>
    <s v="Hired"/>
    <s v="Female"/>
    <n v="0"/>
    <s v="c5"/>
    <n v="73640"/>
    <x v="6034"/>
    <s v="60001-100000"/>
    <m/>
    <m/>
    <m/>
    <m/>
    <m/>
    <n v="24328"/>
    <n v="75385.5"/>
    <n v="51057.5"/>
    <n v="-52258.25"/>
    <n v="151971.75"/>
    <n v="73640"/>
  </r>
  <r>
    <n v="381800"/>
    <d v="2014-06-20T07:31:30"/>
    <s v="Rejected"/>
    <s v="Female"/>
    <n v="0"/>
    <s v="c5"/>
    <n v="17631"/>
    <x v="6035"/>
    <s v="0-20,000"/>
    <m/>
    <m/>
    <m/>
    <m/>
    <m/>
    <n v="24324.5"/>
    <n v="75394.75"/>
    <n v="51070.25"/>
    <n v="-52280.875"/>
    <n v="152000.125"/>
    <n v="17631"/>
  </r>
  <r>
    <n v="688882"/>
    <d v="2014-05-28T10:41:25"/>
    <s v="Hired"/>
    <s v="Male"/>
    <n v="0"/>
    <s v="i7"/>
    <n v="48959"/>
    <x v="6036"/>
    <s v="40001-60000"/>
    <m/>
    <m/>
    <m/>
    <m/>
    <m/>
    <n v="24335"/>
    <n v="75404"/>
    <n v="51069"/>
    <n v="-52268.5"/>
    <n v="152007.5"/>
    <n v="48959"/>
  </r>
  <r>
    <n v="767512"/>
    <d v="2014-05-28T10:41:57"/>
    <s v="Hired"/>
    <s v="Male"/>
    <n v="0"/>
    <s v="i7"/>
    <n v="72651"/>
    <x v="6037"/>
    <s v="60001-100000"/>
    <m/>
    <m/>
    <m/>
    <m/>
    <m/>
    <n v="24331.5"/>
    <n v="75437.25"/>
    <n v="51105.75"/>
    <n v="-52327.125"/>
    <n v="152095.875"/>
    <n v="72651"/>
  </r>
  <r>
    <n v="119333"/>
    <d v="2014-05-28T10:43:55"/>
    <s v="Hired"/>
    <s v="Female"/>
    <n v="0"/>
    <s v="i7"/>
    <n v="97293"/>
    <x v="1908"/>
    <s v="60001-100000"/>
    <m/>
    <m/>
    <m/>
    <m/>
    <m/>
    <n v="24328"/>
    <n v="75470.5"/>
    <n v="51142.5"/>
    <n v="-52385.75"/>
    <n v="152184.25"/>
    <n v="97293"/>
  </r>
  <r>
    <n v="915359"/>
    <d v="2014-05-28T10:44:56"/>
    <s v="Hired"/>
    <s v="Male"/>
    <n v="0"/>
    <s v="i7"/>
    <n v="5280"/>
    <x v="6038"/>
    <s v="0-20,000"/>
    <m/>
    <m/>
    <m/>
    <m/>
    <m/>
    <n v="24324.5"/>
    <n v="75394.75"/>
    <n v="51070.25"/>
    <n v="-52280.875"/>
    <n v="152000.125"/>
    <n v="5280"/>
  </r>
  <r>
    <n v="787255"/>
    <d v="2014-05-29T19:08:18"/>
    <s v="Hired"/>
    <s v="Male"/>
    <n v="0"/>
    <s v="i7"/>
    <n v="84530"/>
    <x v="6039"/>
    <s v="60001-100000"/>
    <m/>
    <m/>
    <m/>
    <m/>
    <m/>
    <n v="24335"/>
    <n v="75404"/>
    <n v="51069"/>
    <n v="-52268.5"/>
    <n v="152007.5"/>
    <n v="84530"/>
  </r>
  <r>
    <n v="670473"/>
    <d v="2014-05-29T19:13:19"/>
    <s v="Hired"/>
    <s v="Female"/>
    <n v="0"/>
    <s v="i7"/>
    <n v="64888"/>
    <x v="6040"/>
    <s v="60001-100000"/>
    <m/>
    <m/>
    <m/>
    <m/>
    <m/>
    <n v="24331.5"/>
    <n v="75376.25"/>
    <n v="51044.75"/>
    <n v="-52235.625"/>
    <n v="151943.375"/>
    <n v="64888"/>
  </r>
  <r>
    <n v="857773"/>
    <d v="2014-06-16T18:51:22"/>
    <s v="Hired"/>
    <s v="Male"/>
    <n v="0"/>
    <s v="i7"/>
    <n v="33458"/>
    <x v="6041"/>
    <s v="20001-40000"/>
    <m/>
    <m/>
    <m/>
    <m/>
    <m/>
    <n v="24328"/>
    <n v="75385.5"/>
    <n v="51057.5"/>
    <n v="-52258.25"/>
    <n v="151971.75"/>
    <n v="33458"/>
  </r>
  <r>
    <n v="409904"/>
    <d v="2014-06-03T05:18:09"/>
    <s v="Hired"/>
    <s v="Male"/>
    <n v="0"/>
    <s v="c9"/>
    <n v="73859"/>
    <x v="6042"/>
    <s v="60001-100000"/>
    <m/>
    <m/>
    <m/>
    <m/>
    <m/>
    <n v="24324.5"/>
    <n v="75394.75"/>
    <n v="51070.25"/>
    <n v="-52280.875"/>
    <n v="152000.125"/>
    <n v="73859"/>
  </r>
  <r>
    <n v="765785"/>
    <d v="2014-06-11T19:01:23"/>
    <s v="Hired"/>
    <s v="Male"/>
    <n v="0"/>
    <s v="c9"/>
    <n v="32102"/>
    <x v="6043"/>
    <s v="20001-40000"/>
    <m/>
    <m/>
    <m/>
    <m/>
    <m/>
    <n v="24321"/>
    <n v="75404"/>
    <n v="51083"/>
    <n v="-52303.5"/>
    <n v="152028.5"/>
    <n v="32102"/>
  </r>
  <r>
    <n v="488225"/>
    <d v="2014-06-13T16:28:51"/>
    <s v="Hired"/>
    <s v="Male"/>
    <n v="0"/>
    <s v="c9"/>
    <n v="57786"/>
    <x v="6044"/>
    <s v="40001-60000"/>
    <m/>
    <m/>
    <m/>
    <m/>
    <m/>
    <n v="24316.75"/>
    <n v="75437.25"/>
    <n v="51120.5"/>
    <n v="-52364"/>
    <n v="152118"/>
    <n v="57786"/>
  </r>
  <r>
    <n v="631107"/>
    <d v="2014-06-13T16:30:21"/>
    <s v="Hired"/>
    <s v="Male"/>
    <n v="0"/>
    <s v="c9"/>
    <n v="21177"/>
    <x v="6045"/>
    <s v="20001-40000"/>
    <m/>
    <m/>
    <m/>
    <m/>
    <m/>
    <n v="24312.5"/>
    <n v="75470.5"/>
    <n v="51158"/>
    <n v="-52424.5"/>
    <n v="152207.5"/>
    <n v="21177"/>
  </r>
  <r>
    <n v="354992"/>
    <d v="2014-08-30T14:59:30"/>
    <s v="Hired"/>
    <s v="Male"/>
    <n v="0"/>
    <s v="i7"/>
    <n v="4846"/>
    <x v="6046"/>
    <s v="0-20,000"/>
    <m/>
    <m/>
    <m/>
    <m/>
    <m/>
    <n v="24324.5"/>
    <n v="75503.75"/>
    <n v="51179.25"/>
    <n v="-52444.375"/>
    <n v="152272.625"/>
    <n v="4846"/>
  </r>
  <r>
    <n v="55660"/>
    <d v="2014-05-26T14:55:42"/>
    <s v="Hired"/>
    <s v="Male"/>
    <n v="0"/>
    <s v="i7"/>
    <n v="84360"/>
    <x v="6047"/>
    <s v="60001-100000"/>
    <m/>
    <m/>
    <m/>
    <m/>
    <m/>
    <n v="24335"/>
    <n v="75537"/>
    <n v="51202"/>
    <n v="-52468"/>
    <n v="152340"/>
    <n v="84360"/>
  </r>
  <r>
    <n v="20775"/>
    <d v="2014-05-29T16:19:18"/>
    <s v="Hired"/>
    <s v="Female"/>
    <n v="0"/>
    <s v="i7"/>
    <n v="75404"/>
    <x v="6048"/>
    <s v="60001-100000"/>
    <m/>
    <m/>
    <m/>
    <m/>
    <m/>
    <n v="24331.5"/>
    <n v="75437.25"/>
    <n v="51105.75"/>
    <n v="-52327.125"/>
    <n v="152095.875"/>
    <n v="75404"/>
  </r>
  <r>
    <n v="102520"/>
    <d v="2014-05-29T16:21:35"/>
    <s v="Hired"/>
    <s v="Male"/>
    <n v="0"/>
    <s v="i7"/>
    <n v="71906"/>
    <x v="6049"/>
    <s v="60001-100000"/>
    <m/>
    <m/>
    <m/>
    <m/>
    <m/>
    <n v="24328"/>
    <n v="75452"/>
    <n v="51124"/>
    <n v="-52358"/>
    <n v="152138"/>
    <n v="71906"/>
  </r>
  <r>
    <n v="364734"/>
    <d v="2014-05-31T08:19:48"/>
    <s v="Hired"/>
    <s v="Female"/>
    <n v="0"/>
    <s v="c8"/>
    <n v="88244"/>
    <x v="6050"/>
    <s v="60001-100000"/>
    <m/>
    <m/>
    <m/>
    <m/>
    <m/>
    <n v="24324.5"/>
    <n v="75494.5"/>
    <n v="51170"/>
    <n v="-52430.5"/>
    <n v="152249.5"/>
    <n v="88244"/>
  </r>
  <r>
    <n v="727428"/>
    <d v="2014-05-31T08:21:43"/>
    <s v="Hired"/>
    <s v="Male"/>
    <n v="0"/>
    <s v="c8"/>
    <n v="84631"/>
    <x v="1346"/>
    <s v="60001-100000"/>
    <m/>
    <m/>
    <m/>
    <m/>
    <m/>
    <n v="24321"/>
    <n v="75367"/>
    <n v="51046"/>
    <n v="-52248"/>
    <n v="151936"/>
    <n v="84631"/>
  </r>
  <r>
    <n v="391358"/>
    <d v="2014-06-11T11:47:16"/>
    <s v="Hired"/>
    <s v="Male"/>
    <n v="0"/>
    <s v="i7"/>
    <n v="59948"/>
    <x v="6051"/>
    <s v="40001-60000"/>
    <m/>
    <m/>
    <m/>
    <m/>
    <m/>
    <n v="24316.75"/>
    <n v="75285.25"/>
    <n v="50968.5"/>
    <n v="-52136"/>
    <n v="151738"/>
    <n v="59948"/>
  </r>
  <r>
    <n v="189233"/>
    <d v="2014-06-11T11:51:26"/>
    <s v="Hired"/>
    <s v="Male"/>
    <n v="0"/>
    <s v="i7"/>
    <n v="73242"/>
    <x v="6052"/>
    <s v="60001-100000"/>
    <m/>
    <m/>
    <m/>
    <m/>
    <m/>
    <n v="24312.5"/>
    <n v="75312.5"/>
    <n v="51000"/>
    <n v="-52187.5"/>
    <n v="151812.5"/>
    <n v="73242"/>
  </r>
  <r>
    <n v="704858"/>
    <d v="2014-06-17T03:15:03"/>
    <s v="Rejected"/>
    <s v="Male"/>
    <n v="0"/>
    <s v="i7"/>
    <n v="78284"/>
    <x v="6053"/>
    <s v="60001-100000"/>
    <m/>
    <m/>
    <m/>
    <m/>
    <m/>
    <n v="24308.25"/>
    <n v="75339.75"/>
    <n v="51031.5"/>
    <n v="-52239"/>
    <n v="151887"/>
    <n v="78284"/>
  </r>
  <r>
    <n v="753270"/>
    <d v="2014-06-02T13:00:06"/>
    <s v="Rejected"/>
    <s v="Male"/>
    <n v="0"/>
    <s v="b9"/>
    <n v="40759"/>
    <x v="6054"/>
    <s v="40001-60000"/>
    <m/>
    <m/>
    <m/>
    <m/>
    <m/>
    <n v="24304"/>
    <n v="75258"/>
    <n v="50954"/>
    <n v="-52127"/>
    <n v="151689"/>
    <n v="40759"/>
  </r>
  <r>
    <n v="477807"/>
    <d v="2014-05-15T19:23:13"/>
    <s v="Hired"/>
    <s v="Male"/>
    <n v="0"/>
    <s v="i7"/>
    <n v="55597"/>
    <x v="6055"/>
    <s v="40001-60000"/>
    <m/>
    <m/>
    <m/>
    <m/>
    <m/>
    <n v="24291.25"/>
    <n v="75285.25"/>
    <n v="50994"/>
    <n v="-52199.75"/>
    <n v="151776.25"/>
    <n v="55597"/>
  </r>
  <r>
    <n v="898121"/>
    <d v="2014-05-30T16:05:00"/>
    <s v="Hired"/>
    <s v="Male"/>
    <n v="0"/>
    <s v="i7"/>
    <n v="76013"/>
    <x v="5263"/>
    <s v="60001-100000"/>
    <m/>
    <m/>
    <m/>
    <m/>
    <m/>
    <n v="24278.5"/>
    <n v="75312.5"/>
    <n v="51034"/>
    <n v="-52272.5"/>
    <n v="151863.5"/>
    <n v="76013"/>
  </r>
  <r>
    <n v="722804"/>
    <d v="2014-05-30T16:06:31"/>
    <s v="Hired"/>
    <s v="Female"/>
    <n v="0"/>
    <s v="i7"/>
    <n v="30207"/>
    <x v="6056"/>
    <s v="20001-40000"/>
    <m/>
    <m/>
    <m/>
    <m/>
    <m/>
    <n v="24265.75"/>
    <n v="75234.5"/>
    <n v="50968.75"/>
    <n v="-52187.375"/>
    <n v="151687.625"/>
    <n v="30207"/>
  </r>
  <r>
    <n v="168749"/>
    <d v="2014-05-30T16:07:00"/>
    <s v="Hired"/>
    <s v="Male"/>
    <n v="0"/>
    <s v="i7"/>
    <n v="7394"/>
    <x v="6057"/>
    <s v="0-20,000"/>
    <m/>
    <m/>
    <m/>
    <m/>
    <m/>
    <n v="24253"/>
    <n v="75258"/>
    <n v="51005"/>
    <n v="-52254.5"/>
    <n v="151765.5"/>
    <n v="7394"/>
  </r>
  <r>
    <n v="683810"/>
    <d v="2014-06-06T14:00:41"/>
    <s v="Hired"/>
    <s v="Don’t want to say"/>
    <n v="0"/>
    <s v="c9"/>
    <n v="91112"/>
    <x v="6058"/>
    <s v="60001-100000"/>
    <m/>
    <m/>
    <m/>
    <m/>
    <m/>
    <n v="24291.25"/>
    <n v="75285.25"/>
    <n v="50994"/>
    <n v="-52199.75"/>
    <n v="151776.25"/>
    <n v="91112"/>
  </r>
  <r>
    <n v="292742"/>
    <d v="2014-06-24T11:50:45"/>
    <s v="Hired"/>
    <s v="Male"/>
    <n v="0"/>
    <s v="b9"/>
    <n v="57823"/>
    <x v="6059"/>
    <s v="40001-60000"/>
    <m/>
    <m/>
    <m/>
    <m/>
    <m/>
    <n v="24278.5"/>
    <n v="75211"/>
    <n v="50932.5"/>
    <n v="-52120.25"/>
    <n v="151609.75"/>
    <n v="57823"/>
  </r>
  <r>
    <n v="441041"/>
    <d v="2014-06-24T11:53:03"/>
    <s v="Hired"/>
    <s v="Male"/>
    <n v="0"/>
    <s v="b9"/>
    <n v="7239"/>
    <x v="6060"/>
    <s v="0-20,000"/>
    <m/>
    <m/>
    <m/>
    <m/>
    <m/>
    <n v="24265.75"/>
    <n v="75234.5"/>
    <n v="50968.75"/>
    <n v="-52187.375"/>
    <n v="151687.625"/>
    <n v="7239"/>
  </r>
  <r>
    <n v="56603"/>
    <d v="2014-07-08T13:26:37"/>
    <s v="Hired"/>
    <s v="Female"/>
    <n v="0"/>
    <s v="b9"/>
    <n v="54973"/>
    <x v="6061"/>
    <s v="40001-60000"/>
    <m/>
    <m/>
    <m/>
    <m/>
    <m/>
    <n v="24304"/>
    <n v="75258"/>
    <n v="50954"/>
    <n v="-52127"/>
    <n v="151689"/>
    <n v="54973"/>
  </r>
  <r>
    <n v="997569"/>
    <d v="2014-05-29T18:44:43"/>
    <s v="Hired"/>
    <s v="Female"/>
    <n v="0"/>
    <s v="i5"/>
    <n v="68698"/>
    <x v="6062"/>
    <s v="60001-100000"/>
    <m/>
    <m/>
    <m/>
    <m/>
    <m/>
    <n v="24291.25"/>
    <n v="75285.25"/>
    <n v="50994"/>
    <n v="-52199.75"/>
    <n v="151776.25"/>
    <n v="68698"/>
  </r>
  <r>
    <n v="573927"/>
    <d v="2014-08-12T15:33:12"/>
    <s v="Hired"/>
    <s v="Male"/>
    <n v="0"/>
    <s v="c5"/>
    <n v="32801"/>
    <x v="6063"/>
    <s v="20001-40000"/>
    <m/>
    <m/>
    <m/>
    <m/>
    <m/>
    <n v="24278.5"/>
    <n v="75312.5"/>
    <n v="51034"/>
    <n v="-52272.5"/>
    <n v="151863.5"/>
    <n v="32801"/>
  </r>
  <r>
    <n v="611822"/>
    <d v="2014-07-22T12:54:32"/>
    <s v="Hired"/>
    <s v="Female"/>
    <n v="0"/>
    <s v="i7"/>
    <n v="48568"/>
    <x v="6064"/>
    <s v="40001-60000"/>
    <m/>
    <m/>
    <m/>
    <m/>
    <m/>
    <n v="24265.75"/>
    <n v="75339.75"/>
    <n v="51074"/>
    <n v="-52345.25"/>
    <n v="151950.75"/>
    <n v="48568"/>
  </r>
  <r>
    <n v="867708"/>
    <d v="2014-07-23T12:14:12"/>
    <s v="Hired"/>
    <s v="Male"/>
    <n v="0"/>
    <s v="i7"/>
    <n v="82325"/>
    <x v="6065"/>
    <s v="60001-100000"/>
    <m/>
    <m/>
    <m/>
    <m/>
    <m/>
    <n v="24253"/>
    <n v="75367"/>
    <n v="51114"/>
    <n v="-52418"/>
    <n v="152038"/>
    <n v="82325"/>
  </r>
  <r>
    <n v="199470"/>
    <d v="2014-07-25T19:24:27"/>
    <s v="Hired"/>
    <s v="Male"/>
    <n v="0"/>
    <s v="c5"/>
    <n v="97038"/>
    <x v="4277"/>
    <s v="60001-100000"/>
    <m/>
    <m/>
    <m/>
    <m/>
    <m/>
    <n v="24141.75"/>
    <n v="75285.25"/>
    <n v="51143.5"/>
    <n v="-52573.5"/>
    <n v="152000.5"/>
    <n v="97038"/>
  </r>
  <r>
    <n v="539550"/>
    <d v="2014-07-25T19:27:27"/>
    <s v="Hired"/>
    <s v="Male"/>
    <n v="0"/>
    <s v="c5"/>
    <n v="72434"/>
    <x v="6066"/>
    <s v="60001-100000"/>
    <m/>
    <m/>
    <m/>
    <m/>
    <m/>
    <n v="24030.5"/>
    <n v="75211"/>
    <n v="51180.5"/>
    <n v="-52740.25"/>
    <n v="151981.75"/>
    <n v="72434"/>
  </r>
  <r>
    <n v="613607"/>
    <d v="2014-07-25T19:29:26"/>
    <s v="Hired"/>
    <s v="Male"/>
    <n v="0"/>
    <s v="c5"/>
    <n v="22161"/>
    <x v="6067"/>
    <s v="20001-40000"/>
    <m/>
    <m/>
    <m/>
    <m/>
    <m/>
    <n v="23919.25"/>
    <n v="75234.5"/>
    <n v="51315.25"/>
    <n v="-53053.625"/>
    <n v="152207.375"/>
    <n v="22161"/>
  </r>
  <r>
    <n v="68275"/>
    <d v="2014-07-25T19:21:03"/>
    <s v="Hired"/>
    <s v="Don’t want to say"/>
    <n v="0"/>
    <s v="c5"/>
    <n v="10759"/>
    <x v="6068"/>
    <s v="0-20,000"/>
    <m/>
    <m/>
    <m/>
    <m/>
    <m/>
    <n v="24253"/>
    <n v="75258"/>
    <n v="51005"/>
    <n v="-52254.5"/>
    <n v="151765.5"/>
    <n v="10759"/>
  </r>
  <r>
    <n v="873486"/>
    <d v="2014-08-13T17:39:28"/>
    <s v="Hired"/>
    <s v="Female"/>
    <n v="0"/>
    <s v="c9"/>
    <n v="33189"/>
    <x v="6069"/>
    <s v="20001-40000"/>
    <m/>
    <m/>
    <m/>
    <m/>
    <m/>
    <n v="24291.25"/>
    <n v="75285.25"/>
    <n v="50994"/>
    <n v="-52199.75"/>
    <n v="151776.25"/>
    <n v="33189"/>
  </r>
  <r>
    <n v="594223"/>
    <d v="2014-08-13T17:39:54"/>
    <s v="Hired"/>
    <s v="Male"/>
    <n v="0"/>
    <s v="c9"/>
    <n v="7867"/>
    <x v="6070"/>
    <s v="0-20,000"/>
    <m/>
    <m/>
    <m/>
    <m/>
    <m/>
    <n v="24278.5"/>
    <n v="75312.5"/>
    <n v="51034"/>
    <n v="-52272.5"/>
    <n v="151863.5"/>
    <n v="7867"/>
  </r>
  <r>
    <n v="120522"/>
    <d v="2014-05-01T18:55:39"/>
    <s v="Hired"/>
    <s v="Female"/>
    <n v="0"/>
    <s v="c9"/>
    <n v="54630"/>
    <x v="6071"/>
    <s v="40001-60000"/>
    <m/>
    <m/>
    <m/>
    <m/>
    <m/>
    <n v="24308.25"/>
    <n v="75339.75"/>
    <n v="51031.5"/>
    <n v="-52239"/>
    <n v="151887"/>
    <n v="54630"/>
  </r>
  <r>
    <n v="725449"/>
    <d v="2014-05-19T10:38:44"/>
    <s v="Hired"/>
    <s v="Male"/>
    <n v="0"/>
    <s v="c9"/>
    <n v="15033"/>
    <x v="6072"/>
    <s v="0-20,000"/>
    <m/>
    <m/>
    <m/>
    <m/>
    <m/>
    <n v="24304"/>
    <n v="75367"/>
    <n v="51063"/>
    <n v="-52290.5"/>
    <n v="151961.5"/>
    <n v="15033"/>
  </r>
  <r>
    <n v="784107"/>
    <d v="2014-05-19T10:39:51"/>
    <s v="Hired"/>
    <s v="Male"/>
    <n v="0"/>
    <s v="c9"/>
    <n v="1027"/>
    <x v="6073"/>
    <s v="0-20,000"/>
    <m/>
    <m/>
    <m/>
    <m/>
    <m/>
    <n v="24316.75"/>
    <n v="75409.5"/>
    <n v="51092.75"/>
    <n v="-52322.375"/>
    <n v="152048.625"/>
    <n v="1027"/>
  </r>
  <r>
    <n v="386548"/>
    <d v="2014-05-31T07:01:08"/>
    <s v="Hired"/>
    <s v="Male"/>
    <n v="0"/>
    <s v="c9"/>
    <n v="43552"/>
    <x v="6074"/>
    <s v="40001-60000"/>
    <m/>
    <m/>
    <m/>
    <m/>
    <m/>
    <n v="24328"/>
    <n v="75452"/>
    <n v="51124"/>
    <n v="-52358"/>
    <n v="152138"/>
    <n v="43552"/>
  </r>
  <r>
    <n v="821333"/>
    <d v="2014-06-01T19:10:52"/>
    <s v="Hired"/>
    <s v="Female"/>
    <n v="0"/>
    <s v="c9"/>
    <n v="26094"/>
    <x v="6075"/>
    <s v="20001-40000"/>
    <m/>
    <m/>
    <m/>
    <m/>
    <m/>
    <n v="24324.5"/>
    <n v="75494.5"/>
    <n v="51170"/>
    <n v="-52430.5"/>
    <n v="152249.5"/>
    <n v="26094"/>
  </r>
  <r>
    <n v="129183"/>
    <d v="2014-06-13T08:37:14"/>
    <s v="Hired"/>
    <s v="Male"/>
    <n v="0"/>
    <s v="c9"/>
    <n v="83823"/>
    <x v="6076"/>
    <s v="60001-100000"/>
    <m/>
    <m/>
    <m/>
    <m/>
    <m/>
    <n v="24321"/>
    <n v="75537"/>
    <n v="51216"/>
    <n v="-52503"/>
    <n v="152361"/>
    <n v="83823"/>
  </r>
  <r>
    <n v="432912"/>
    <d v="2014-06-21T12:13:16"/>
    <s v="Hired"/>
    <s v="Female"/>
    <n v="0"/>
    <s v="c9"/>
    <n v="2249"/>
    <x v="6077"/>
    <s v="0-20,000"/>
    <m/>
    <m/>
    <m/>
    <m/>
    <m/>
    <n v="24316.75"/>
    <n v="75409.5"/>
    <n v="51092.75"/>
    <n v="-52322.375"/>
    <n v="152048.625"/>
    <n v="2249"/>
  </r>
  <r>
    <n v="860739"/>
    <d v="2014-06-30T07:21:44"/>
    <s v="Rejected"/>
    <s v="Male"/>
    <n v="0"/>
    <s v="i5"/>
    <n v="56613"/>
    <x v="6078"/>
    <s v="40001-60000"/>
    <m/>
    <m/>
    <m/>
    <m/>
    <m/>
    <n v="24328"/>
    <n v="75452"/>
    <n v="51124"/>
    <n v="-52358"/>
    <n v="152138"/>
    <n v="56613"/>
  </r>
  <r>
    <n v="950373"/>
    <d v="2014-07-16T09:23:20"/>
    <s v="Hired"/>
    <s v="Female"/>
    <n v="0"/>
    <s v="c9"/>
    <n v="72516"/>
    <x v="6079"/>
    <s v="60001-100000"/>
    <m/>
    <m/>
    <m/>
    <m/>
    <m/>
    <n v="24324.5"/>
    <n v="75494.5"/>
    <n v="51170"/>
    <n v="-52430.5"/>
    <n v="152249.5"/>
    <n v="72516"/>
  </r>
  <r>
    <n v="544751"/>
    <d v="2014-05-12T19:08:25"/>
    <s v="Hired"/>
    <s v="Male"/>
    <n v="0"/>
    <s v="b9"/>
    <n v="91106"/>
    <x v="6080"/>
    <s v="60001-100000"/>
    <m/>
    <m/>
    <m/>
    <m/>
    <m/>
    <n v="24321"/>
    <n v="75537"/>
    <n v="51216"/>
    <n v="-52503"/>
    <n v="152361"/>
    <n v="91106"/>
  </r>
  <r>
    <n v="856292"/>
    <d v="2014-05-12T19:13:51"/>
    <s v="Hired"/>
    <s v="Male"/>
    <n v="0"/>
    <s v="b9"/>
    <n v="50920"/>
    <x v="6081"/>
    <s v="40001-60000"/>
    <m/>
    <m/>
    <m/>
    <m/>
    <m/>
    <n v="24316.75"/>
    <n v="75409.5"/>
    <n v="51092.75"/>
    <n v="-52322.375"/>
    <n v="152048.625"/>
    <n v="50920"/>
  </r>
  <r>
    <n v="437124"/>
    <d v="2014-06-23T13:01:39"/>
    <s v="Hired"/>
    <s v="Male"/>
    <n v="0"/>
    <s v="c9"/>
    <n v="41249"/>
    <x v="6082"/>
    <s v="40001-60000"/>
    <m/>
    <m/>
    <m/>
    <m/>
    <m/>
    <n v="24312.5"/>
    <n v="75452"/>
    <n v="51139.5"/>
    <n v="-52396.75"/>
    <n v="152161.25"/>
    <n v="41249"/>
  </r>
  <r>
    <n v="302597"/>
    <d v="2014-07-29T06:59:06"/>
    <s v="Hired"/>
    <s v="Male"/>
    <n v="0"/>
    <s v="i5"/>
    <n v="41967"/>
    <x v="6083"/>
    <s v="40001-60000"/>
    <m/>
    <m/>
    <m/>
    <m/>
    <m/>
    <n v="24308.25"/>
    <n v="75494.5"/>
    <n v="51186.25"/>
    <n v="-52471.125"/>
    <n v="152273.875"/>
    <n v="41967"/>
  </r>
  <r>
    <n v="274323"/>
    <d v="2014-08-07T16:50:44"/>
    <s v="Hired"/>
    <s v="Female"/>
    <n v="0"/>
    <s v="i5"/>
    <n v="52881"/>
    <x v="6084"/>
    <s v="40001-60000"/>
    <m/>
    <m/>
    <m/>
    <m/>
    <m/>
    <n v="24304"/>
    <n v="75537"/>
    <n v="51233"/>
    <n v="-52545.5"/>
    <n v="152386.5"/>
    <n v="52881"/>
  </r>
  <r>
    <n v="679821"/>
    <d v="2014-05-05T14:18:35"/>
    <s v="Hired"/>
    <s v="Male"/>
    <n v="0"/>
    <s v="i5"/>
    <n v="10400"/>
    <x v="6085"/>
    <s v="0-20,000"/>
    <m/>
    <m/>
    <m/>
    <m/>
    <m/>
    <n v="24291.25"/>
    <n v="75578.5"/>
    <n v="51287.25"/>
    <n v="-52639.625"/>
    <n v="152509.375"/>
    <n v="10400"/>
  </r>
  <r>
    <n v="953504"/>
    <d v="2014-05-05T14:19:09"/>
    <s v="Hired"/>
    <s v="Male"/>
    <n v="0"/>
    <s v="i5"/>
    <n v="13658"/>
    <x v="6086"/>
    <s v="0-20,000"/>
    <m/>
    <m/>
    <m/>
    <m/>
    <m/>
    <n v="24312.5"/>
    <n v="75620"/>
    <n v="51307.5"/>
    <n v="-52648.75"/>
    <n v="152581.25"/>
    <n v="13658"/>
  </r>
  <r>
    <n v="313431"/>
    <d v="2014-05-05T14:19:57"/>
    <s v="Hired"/>
    <s v="Male"/>
    <n v="0"/>
    <s v="i5"/>
    <n v="45800"/>
    <x v="6087"/>
    <s v="40001-60000"/>
    <m/>
    <m/>
    <m/>
    <m/>
    <m/>
    <n v="24324.5"/>
    <n v="75661.5"/>
    <n v="51337"/>
    <n v="-52681"/>
    <n v="152667"/>
    <n v="45800"/>
  </r>
  <r>
    <n v="735524"/>
    <d v="2014-05-09T19:09:00"/>
    <s v="Hired"/>
    <s v="Don’t want to say"/>
    <n v="0"/>
    <s v="i5"/>
    <n v="66299"/>
    <x v="6088"/>
    <s v="60001-100000"/>
    <m/>
    <m/>
    <m/>
    <m/>
    <m/>
    <n v="24321"/>
    <n v="75703"/>
    <n v="51382"/>
    <n v="-52752"/>
    <n v="152776"/>
    <n v="66299"/>
  </r>
  <r>
    <n v="891269"/>
    <d v="2014-05-09T19:10:05"/>
    <s v="Hired"/>
    <s v="Don’t want to say"/>
    <n v="0"/>
    <s v="i5"/>
    <n v="76257"/>
    <x v="6089"/>
    <s v="60001-100000"/>
    <m/>
    <m/>
    <m/>
    <m/>
    <m/>
    <n v="24316.75"/>
    <n v="75741.25"/>
    <n v="51424.5"/>
    <n v="-52820"/>
    <n v="152878"/>
    <n v="76257"/>
  </r>
  <r>
    <n v="840666"/>
    <d v="2014-06-02T11:29:30"/>
    <s v="Hired"/>
    <s v="Female"/>
    <n v="0"/>
    <s v="c5"/>
    <n v="9239"/>
    <x v="6090"/>
    <s v="0-20,000"/>
    <m/>
    <m/>
    <m/>
    <m/>
    <m/>
    <n v="24312.5"/>
    <n v="75620"/>
    <n v="51307.5"/>
    <n v="-52648.75"/>
    <n v="152581.25"/>
    <n v="9239"/>
  </r>
  <r>
    <n v="80191"/>
    <d v="2014-06-02T11:30:26"/>
    <s v="Hired"/>
    <s v="Male"/>
    <n v="0"/>
    <s v="c5"/>
    <n v="24611"/>
    <x v="6091"/>
    <s v="20001-40000"/>
    <m/>
    <m/>
    <m/>
    <m/>
    <m/>
    <n v="24324.5"/>
    <n v="75661.5"/>
    <n v="51337"/>
    <n v="-52681"/>
    <n v="152667"/>
    <n v="24611"/>
  </r>
  <r>
    <n v="659053"/>
    <d v="2014-06-02T11:29:29"/>
    <s v="Hired"/>
    <s v="Don’t want to say"/>
    <n v="0"/>
    <s v="c5"/>
    <n v="33063"/>
    <x v="4285"/>
    <s v="20001-40000"/>
    <m/>
    <m/>
    <m/>
    <m/>
    <m/>
    <n v="24321"/>
    <n v="75703"/>
    <n v="51382"/>
    <n v="-52752"/>
    <n v="152776"/>
    <n v="33063"/>
  </r>
  <r>
    <n v="816349"/>
    <d v="2014-06-04T09:41:54"/>
    <s v="Rejected"/>
    <s v="Female"/>
    <n v="0"/>
    <s v="c5"/>
    <n v="56818"/>
    <x v="6092"/>
    <s v="40001-60000"/>
    <m/>
    <m/>
    <m/>
    <m/>
    <m/>
    <n v="24316.75"/>
    <n v="75741.25"/>
    <n v="51424.5"/>
    <n v="-52820"/>
    <n v="152878"/>
    <n v="56818"/>
  </r>
  <r>
    <n v="622545"/>
    <d v="2014-06-12T09:32:48"/>
    <s v="Hired"/>
    <s v="Female"/>
    <n v="0"/>
    <s v="c5"/>
    <n v="83249"/>
    <x v="6093"/>
    <s v="60001-100000"/>
    <m/>
    <m/>
    <m/>
    <m/>
    <m/>
    <n v="24312.5"/>
    <n v="75779.5"/>
    <n v="51467"/>
    <n v="-52888"/>
    <n v="152980"/>
    <n v="83249"/>
  </r>
  <r>
    <n v="216559"/>
    <d v="2014-06-12T09:34:09"/>
    <s v="Hired"/>
    <s v="Female"/>
    <n v="0"/>
    <s v="c5"/>
    <n v="81440"/>
    <x v="6094"/>
    <s v="60001-100000"/>
    <m/>
    <m/>
    <m/>
    <m/>
    <m/>
    <n v="24308.25"/>
    <n v="75661.5"/>
    <n v="51353.25"/>
    <n v="-52721.625"/>
    <n v="152691.375"/>
    <n v="81440"/>
  </r>
  <r>
    <n v="80631"/>
    <d v="2014-06-24T15:03:55"/>
    <s v="Hired"/>
    <s v="Male"/>
    <n v="0"/>
    <s v="c9"/>
    <n v="19001"/>
    <x v="6095"/>
    <s v="0-20,000"/>
    <m/>
    <m/>
    <m/>
    <m/>
    <m/>
    <n v="24304"/>
    <n v="75537"/>
    <n v="51233"/>
    <n v="-52545.5"/>
    <n v="152386.5"/>
    <n v="19001"/>
  </r>
  <r>
    <n v="959607"/>
    <d v="2014-06-26T17:58:23"/>
    <s v="Hired"/>
    <s v="Male"/>
    <n v="0"/>
    <s v="c9"/>
    <n v="54297"/>
    <x v="6096"/>
    <s v="40001-60000"/>
    <m/>
    <m/>
    <m/>
    <m/>
    <m/>
    <n v="24316.75"/>
    <n v="75578.5"/>
    <n v="51261.75"/>
    <n v="-52575.875"/>
    <n v="152471.125"/>
    <n v="54297"/>
  </r>
  <r>
    <n v="284374"/>
    <d v="2014-06-27T12:36:27"/>
    <s v="Hired"/>
    <s v="Male"/>
    <n v="0"/>
    <s v="c9"/>
    <n v="15605"/>
    <x v="6097"/>
    <s v="0-20,000"/>
    <m/>
    <m/>
    <m/>
    <m/>
    <m/>
    <n v="24312.5"/>
    <n v="75620"/>
    <n v="51307.5"/>
    <n v="-52648.75"/>
    <n v="152581.25"/>
    <n v="15605"/>
  </r>
  <r>
    <n v="834943"/>
    <d v="2014-06-27T12:37:25"/>
    <s v="Hired"/>
    <s v="Female"/>
    <n v="0"/>
    <s v="c9"/>
    <n v="79647"/>
    <x v="6098"/>
    <s v="60001-100000"/>
    <m/>
    <m/>
    <m/>
    <m/>
    <m/>
    <n v="24324.5"/>
    <n v="75661.5"/>
    <n v="51337"/>
    <n v="-52681"/>
    <n v="152667"/>
    <n v="79647"/>
  </r>
  <r>
    <n v="332598"/>
    <d v="2014-06-27T12:38:29"/>
    <s v="Hired"/>
    <s v="Male"/>
    <n v="0"/>
    <s v="c9"/>
    <n v="45687"/>
    <x v="6099"/>
    <s v="40001-60000"/>
    <m/>
    <m/>
    <m/>
    <m/>
    <m/>
    <n v="24321"/>
    <n v="75537"/>
    <n v="51216"/>
    <n v="-52503"/>
    <n v="152361"/>
    <n v="45687"/>
  </r>
  <r>
    <n v="194021"/>
    <d v="2014-06-17T15:14:26"/>
    <s v="Hired"/>
    <s v="Female"/>
    <n v="0"/>
    <s v="i1"/>
    <n v="96469"/>
    <x v="6100"/>
    <s v="60001-100000"/>
    <m/>
    <m/>
    <m/>
    <m/>
    <m/>
    <n v="24316.75"/>
    <n v="75578.5"/>
    <n v="51261.75"/>
    <n v="-52575.875"/>
    <n v="152471.125"/>
    <n v="96469"/>
  </r>
  <r>
    <n v="104148"/>
    <d v="2014-05-14T15:11:13"/>
    <s v="Hired"/>
    <s v="Female"/>
    <n v="0"/>
    <s v="i5"/>
    <n v="76769"/>
    <x v="6101"/>
    <s v="60001-100000"/>
    <m/>
    <m/>
    <m/>
    <m/>
    <m/>
    <n v="24312.5"/>
    <n v="75452"/>
    <n v="51139.5"/>
    <n v="-52396.75"/>
    <n v="152161.25"/>
    <n v="76769"/>
  </r>
  <r>
    <n v="914348"/>
    <d v="2014-08-02T09:25:07"/>
    <s v="Hired"/>
    <s v="Male"/>
    <n v="0"/>
    <s v="c9"/>
    <n v="65430"/>
    <x v="6102"/>
    <s v="60001-100000"/>
    <m/>
    <m/>
    <m/>
    <m/>
    <m/>
    <n v="24308.25"/>
    <n v="75339.75"/>
    <n v="51031.5"/>
    <n v="-52239"/>
    <n v="151887"/>
    <n v="65430"/>
  </r>
  <r>
    <n v="278247"/>
    <d v="2014-08-02T09:26:46"/>
    <s v="Rejected"/>
    <s v="Male"/>
    <n v="0"/>
    <s v="c9"/>
    <n v="37637"/>
    <x v="6103"/>
    <s v="20001-40000"/>
    <m/>
    <m/>
    <m/>
    <m/>
    <m/>
    <n v="24304"/>
    <n v="75367"/>
    <n v="51063"/>
    <n v="-52290.5"/>
    <n v="151961.5"/>
    <n v="37637"/>
  </r>
  <r>
    <n v="933819"/>
    <d v="2014-08-03T13:54:52"/>
    <s v="Hired"/>
    <s v="Male"/>
    <n v="0"/>
    <s v="c9"/>
    <n v="39190"/>
    <x v="6104"/>
    <s v="20001-40000"/>
    <m/>
    <m/>
    <m/>
    <m/>
    <m/>
    <n v="24291.25"/>
    <n v="75409.5"/>
    <n v="51118.25"/>
    <n v="-52386.125"/>
    <n v="152086.875"/>
    <n v="39190"/>
  </r>
  <r>
    <n v="428392"/>
    <d v="2014-08-03T13:56:11"/>
    <s v="Hired"/>
    <s v="Male"/>
    <n v="0"/>
    <s v="c9"/>
    <n v="24547"/>
    <x v="6105"/>
    <s v="20001-40000"/>
    <m/>
    <m/>
    <m/>
    <m/>
    <m/>
    <n v="24278.5"/>
    <n v="75452"/>
    <n v="51173.5"/>
    <n v="-52481.75"/>
    <n v="152212.25"/>
    <n v="24547"/>
  </r>
  <r>
    <n v="569483"/>
    <d v="2014-08-04T10:04:18"/>
    <s v="Rejected"/>
    <s v="Male"/>
    <n v="0"/>
    <s v="c9"/>
    <n v="53272"/>
    <x v="6106"/>
    <s v="40001-60000"/>
    <m/>
    <m/>
    <m/>
    <m/>
    <m/>
    <n v="24265.75"/>
    <n v="75494.5"/>
    <n v="51228.75"/>
    <n v="-52577.375"/>
    <n v="152337.625"/>
    <n v="53272"/>
  </r>
  <r>
    <n v="349379"/>
    <d v="2014-06-26T14:42:39"/>
    <s v="Hired"/>
    <s v="Female"/>
    <n v="0"/>
    <s v="c9"/>
    <n v="30754"/>
    <x v="6107"/>
    <s v="20001-40000"/>
    <m/>
    <m/>
    <m/>
    <m/>
    <m/>
    <n v="24253"/>
    <n v="75537"/>
    <n v="51284"/>
    <n v="-52673"/>
    <n v="152463"/>
    <n v="30754"/>
  </r>
  <r>
    <n v="342597"/>
    <d v="2014-05-23T11:57:16"/>
    <s v="Rejected"/>
    <s v="Male"/>
    <n v="0"/>
    <s v="c5"/>
    <n v="15538"/>
    <x v="6108"/>
    <s v="0-20,000"/>
    <m/>
    <m/>
    <m/>
    <m/>
    <m/>
    <n v="24141.75"/>
    <n v="75578.5"/>
    <n v="51436.75"/>
    <n v="-53013.375"/>
    <n v="152733.625"/>
    <n v="15538"/>
  </r>
  <r>
    <n v="99001"/>
    <d v="2014-05-24T11:34:20"/>
    <s v="Hired"/>
    <s v="Female"/>
    <n v="0"/>
    <s v="c5"/>
    <n v="91005"/>
    <x v="6109"/>
    <s v="60001-100000"/>
    <m/>
    <m/>
    <m/>
    <m/>
    <m/>
    <n v="24278.5"/>
    <n v="75620"/>
    <n v="51341.5"/>
    <n v="-52733.75"/>
    <n v="152632.25"/>
    <n v="91005"/>
  </r>
  <r>
    <n v="807834"/>
    <d v="2014-05-14T10:18:48"/>
    <s v="Hired"/>
    <s v="Male"/>
    <n v="0"/>
    <s v="c9"/>
    <n v="76171"/>
    <x v="6110"/>
    <s v="60001-100000"/>
    <m/>
    <m/>
    <m/>
    <m/>
    <m/>
    <n v="24265.75"/>
    <n v="75494.5"/>
    <n v="51228.75"/>
    <n v="-52577.375"/>
    <n v="152337.625"/>
    <n v="76171"/>
  </r>
  <r>
    <n v="754473"/>
    <d v="2014-05-27T19:17:45"/>
    <s v="Rejected"/>
    <s v="Male"/>
    <n v="0"/>
    <s v="c9"/>
    <n v="47499"/>
    <x v="6111"/>
    <s v="40001-60000"/>
    <m/>
    <m/>
    <m/>
    <m/>
    <m/>
    <n v="24253"/>
    <n v="75367"/>
    <n v="51114"/>
    <n v="-52418"/>
    <n v="152038"/>
    <n v="47499"/>
  </r>
  <r>
    <n v="386141"/>
    <d v="2014-05-29T17:28:56"/>
    <s v="Rejected"/>
    <s v="Male"/>
    <n v="0"/>
    <s v="c9"/>
    <n v="67655"/>
    <x v="6112"/>
    <s v="60001-100000"/>
    <m/>
    <m/>
    <m/>
    <m/>
    <m/>
    <n v="24141.75"/>
    <n v="75409.5"/>
    <n v="51267.75"/>
    <n v="-52759.875"/>
    <n v="152311.125"/>
    <n v="67655"/>
  </r>
  <r>
    <n v="747091"/>
    <d v="2014-05-29T17:27:52"/>
    <s v="Hired"/>
    <s v="Female"/>
    <n v="0"/>
    <s v="c9"/>
    <n v="89188"/>
    <x v="6113"/>
    <s v="60001-100000"/>
    <m/>
    <m/>
    <m/>
    <m/>
    <m/>
    <n v="24030.5"/>
    <n v="75452"/>
    <n v="51421.5"/>
    <n v="-53101.75"/>
    <n v="152584.25"/>
    <n v="89188"/>
  </r>
  <r>
    <n v="407569"/>
    <d v="2014-05-29T17:29:28"/>
    <s v="Hired"/>
    <s v="Female"/>
    <n v="0"/>
    <s v="c9"/>
    <n v="56937"/>
    <x v="6114"/>
    <s v="40001-60000"/>
    <m/>
    <m/>
    <m/>
    <m/>
    <m/>
    <n v="23919.25"/>
    <n v="75339.75"/>
    <n v="51420.5"/>
    <n v="-53211.5"/>
    <n v="152470.5"/>
    <n v="56937"/>
  </r>
  <r>
    <n v="152476"/>
    <d v="2014-06-03T09:12:16"/>
    <s v="Rejected"/>
    <s v="Male"/>
    <n v="0"/>
    <s v="b9"/>
    <n v="23516"/>
    <x v="6115"/>
    <s v="20001-40000"/>
    <m/>
    <m/>
    <m/>
    <m/>
    <m/>
    <n v="23808"/>
    <n v="75367"/>
    <n v="51559"/>
    <n v="-53530.5"/>
    <n v="152705.5"/>
    <n v="23516"/>
  </r>
  <r>
    <n v="882516"/>
    <d v="2014-06-06T15:35:24"/>
    <s v="Hired"/>
    <s v="Male"/>
    <n v="0"/>
    <s v="b9"/>
    <n v="81497"/>
    <x v="2145"/>
    <s v="60001-100000"/>
    <m/>
    <m/>
    <m/>
    <m/>
    <m/>
    <n v="24141.75"/>
    <n v="75409.5"/>
    <n v="51267.75"/>
    <n v="-52759.875"/>
    <n v="152311.125"/>
    <n v="81497"/>
  </r>
  <r>
    <n v="964616"/>
    <d v="2014-06-06T15:37:16"/>
    <s v="Hired"/>
    <s v="Male"/>
    <n v="0"/>
    <s v="b9"/>
    <n v="73705"/>
    <x v="6116"/>
    <s v="60001-100000"/>
    <m/>
    <m/>
    <m/>
    <m/>
    <m/>
    <n v="24030.5"/>
    <n v="75312.5"/>
    <n v="51282"/>
    <n v="-52892.5"/>
    <n v="152235.5"/>
    <n v="73705"/>
  </r>
  <r>
    <n v="139932"/>
    <d v="2014-06-06T15:38:16"/>
    <s v="Hired"/>
    <s v="Male"/>
    <n v="0"/>
    <s v="b9"/>
    <n v="11292"/>
    <x v="6117"/>
    <s v="0-20,000"/>
    <m/>
    <m/>
    <m/>
    <m/>
    <m/>
    <n v="23919.25"/>
    <n v="75339.75"/>
    <n v="51420.5"/>
    <n v="-53211.5"/>
    <n v="152470.5"/>
    <n v="11292"/>
  </r>
  <r>
    <n v="269036"/>
    <d v="2014-06-09T09:26:31"/>
    <s v="Hired"/>
    <s v="Male"/>
    <n v="0"/>
    <s v="c9"/>
    <n v="32743"/>
    <x v="6118"/>
    <s v="20001-40000"/>
    <m/>
    <m/>
    <m/>
    <m/>
    <m/>
    <n v="24253"/>
    <n v="75367"/>
    <n v="51114"/>
    <n v="-52418"/>
    <n v="152038"/>
    <n v="32743"/>
  </r>
  <r>
    <n v="924897"/>
    <d v="2014-06-11T13:52:05"/>
    <s v="Hired"/>
    <s v="Male"/>
    <n v="0"/>
    <s v="c9"/>
    <n v="59616"/>
    <x v="6119"/>
    <s v="40001-60000"/>
    <m/>
    <m/>
    <m/>
    <m/>
    <m/>
    <n v="24141.75"/>
    <n v="75409.5"/>
    <n v="51267.75"/>
    <n v="-52759.875"/>
    <n v="152311.125"/>
    <n v="59616"/>
  </r>
  <r>
    <n v="426029"/>
    <d v="2014-06-11T13:53:00"/>
    <s v="Hired"/>
    <s v="Female"/>
    <n v="0"/>
    <s v="c9"/>
    <n v="13347"/>
    <x v="6120"/>
    <s v="0-20,000"/>
    <m/>
    <m/>
    <m/>
    <m/>
    <m/>
    <n v="24030.5"/>
    <n v="75452"/>
    <n v="51421.5"/>
    <n v="-53101.75"/>
    <n v="152584.25"/>
    <n v="13347"/>
  </r>
  <r>
    <n v="242383"/>
    <d v="2014-06-11T13:53:28"/>
    <s v="Hired"/>
    <s v="Male"/>
    <n v="0"/>
    <s v="c9"/>
    <n v="36348"/>
    <x v="6121"/>
    <s v="20001-40000"/>
    <m/>
    <m/>
    <m/>
    <m/>
    <m/>
    <n v="24265.75"/>
    <n v="75494.5"/>
    <n v="51228.75"/>
    <n v="-52577.375"/>
    <n v="152337.625"/>
    <n v="36348"/>
  </r>
  <r>
    <n v="899150"/>
    <d v="2014-06-11T13:54:53"/>
    <s v="Hired"/>
    <s v="Female"/>
    <n v="0"/>
    <s v="c9"/>
    <n v="42654"/>
    <x v="6122"/>
    <s v="40001-60000"/>
    <m/>
    <m/>
    <m/>
    <m/>
    <m/>
    <n v="24253"/>
    <n v="75537"/>
    <n v="51284"/>
    <n v="-52673"/>
    <n v="152463"/>
    <n v="42654"/>
  </r>
  <r>
    <n v="573978"/>
    <d v="2014-06-11T13:56:50"/>
    <s v="Hired"/>
    <s v="Female"/>
    <n v="0"/>
    <s v="c9"/>
    <n v="90203"/>
    <x v="6123"/>
    <s v="60001-100000"/>
    <m/>
    <m/>
    <m/>
    <m/>
    <m/>
    <n v="24141.75"/>
    <n v="75578.5"/>
    <n v="51436.75"/>
    <n v="-53013.375"/>
    <n v="152733.625"/>
    <n v="90203"/>
  </r>
  <r>
    <n v="206593"/>
    <d v="2014-07-29T08:20:06"/>
    <s v="Hired"/>
    <s v="Male"/>
    <n v="0"/>
    <s v="i6"/>
    <n v="70239"/>
    <x v="6124"/>
    <s v="60001-100000"/>
    <m/>
    <m/>
    <m/>
    <m/>
    <m/>
    <n v="24030.5"/>
    <n v="75452"/>
    <n v="51421.5"/>
    <n v="-53101.75"/>
    <n v="152584.25"/>
    <n v="70239"/>
  </r>
  <r>
    <n v="955275"/>
    <d v="2014-07-29T08:21:55"/>
    <s v="Hired"/>
    <s v="Male"/>
    <n v="0"/>
    <s v="i6"/>
    <n v="14810"/>
    <x v="6125"/>
    <s v="0-20,000"/>
    <m/>
    <m/>
    <m/>
    <m/>
    <m/>
    <n v="23919.25"/>
    <n v="75494.5"/>
    <n v="51575.25"/>
    <n v="-53443.625"/>
    <n v="152857.375"/>
    <n v="14810"/>
  </r>
  <r>
    <n v="195343"/>
    <d v="2014-06-22T14:36:57"/>
    <s v="Hired"/>
    <s v="Female"/>
    <n v="0"/>
    <s v="i1"/>
    <n v="66540"/>
    <x v="6126"/>
    <s v="60001-100000"/>
    <m/>
    <m/>
    <m/>
    <m/>
    <m/>
    <n v="24253"/>
    <n v="75537"/>
    <n v="51284"/>
    <n v="-52673"/>
    <n v="152463"/>
    <n v="66540"/>
  </r>
  <r>
    <n v="411295"/>
    <d v="2014-06-22T14:38:31"/>
    <s v="Hired"/>
    <s v="Male"/>
    <n v="0"/>
    <s v="i1"/>
    <n v="98070"/>
    <x v="6127"/>
    <s v="60001-100000"/>
    <m/>
    <m/>
    <m/>
    <m/>
    <m/>
    <n v="24141.75"/>
    <n v="75578.5"/>
    <n v="51436.75"/>
    <n v="-53013.375"/>
    <n v="152733.625"/>
    <n v="98070"/>
  </r>
  <r>
    <n v="927062"/>
    <d v="2014-06-29T11:34:17"/>
    <s v="Hired"/>
    <s v="Female"/>
    <n v="0"/>
    <s v="i1"/>
    <n v="11124"/>
    <x v="6128"/>
    <s v="0-20,000"/>
    <m/>
    <m/>
    <m/>
    <m/>
    <m/>
    <n v="24030.5"/>
    <n v="75452"/>
    <n v="51421.5"/>
    <n v="-53101.75"/>
    <n v="152584.25"/>
    <n v="11124"/>
  </r>
  <r>
    <n v="462575"/>
    <d v="2014-07-05T12:04:23"/>
    <s v="Hired"/>
    <s v="Male"/>
    <n v="0"/>
    <s v="i1"/>
    <n v="18428"/>
    <x v="6129"/>
    <s v="0-20,000"/>
    <m/>
    <m/>
    <m/>
    <m/>
    <m/>
    <n v="24265.75"/>
    <n v="75494.5"/>
    <n v="51228.75"/>
    <n v="-52577.375"/>
    <n v="152337.625"/>
    <n v="18428"/>
  </r>
  <r>
    <n v="798002"/>
    <d v="2014-07-05T12:05:27"/>
    <s v="Hired"/>
    <s v="Male"/>
    <n v="0"/>
    <s v="i1"/>
    <n v="13714"/>
    <x v="6130"/>
    <s v="0-20,000"/>
    <m/>
    <m/>
    <m/>
    <m/>
    <m/>
    <n v="24304"/>
    <n v="75537"/>
    <n v="51233"/>
    <n v="-52545.5"/>
    <n v="152386.5"/>
    <n v="13714"/>
  </r>
  <r>
    <n v="370088"/>
    <d v="2014-05-05T19:30:04"/>
    <s v="Rejected"/>
    <s v="Male"/>
    <n v="0"/>
    <s v="i5"/>
    <n v="25850"/>
    <x v="6131"/>
    <s v="20001-40000"/>
    <m/>
    <m/>
    <m/>
    <m/>
    <m/>
    <n v="24316.75"/>
    <n v="75578.5"/>
    <n v="51261.75"/>
    <n v="-52575.875"/>
    <n v="152471.125"/>
    <n v="25850"/>
  </r>
  <r>
    <n v="704987"/>
    <d v="2014-05-14T11:29:10"/>
    <s v="Hired"/>
    <s v="Male"/>
    <n v="0"/>
    <s v="i5"/>
    <n v="78918"/>
    <x v="6132"/>
    <s v="60001-100000"/>
    <m/>
    <m/>
    <m/>
    <m/>
    <m/>
    <n v="24312.5"/>
    <n v="75620"/>
    <n v="51307.5"/>
    <n v="-52648.75"/>
    <n v="152581.25"/>
    <n v="78918"/>
  </r>
  <r>
    <n v="818107"/>
    <d v="2014-05-14T11:29:33"/>
    <s v="Hired"/>
    <s v="Female"/>
    <n v="0"/>
    <s v="i5"/>
    <n v="40759"/>
    <x v="6054"/>
    <s v="40001-60000"/>
    <m/>
    <m/>
    <m/>
    <m/>
    <m/>
    <n v="24308.25"/>
    <n v="75494.5"/>
    <n v="51186.25"/>
    <n v="-52471.125"/>
    <n v="152273.875"/>
    <n v="40759"/>
  </r>
  <r>
    <n v="839005"/>
    <d v="2014-05-14T11:29:12"/>
    <s v="Hired"/>
    <s v="Don’t want to say"/>
    <n v="0"/>
    <s v="i5"/>
    <n v="52645"/>
    <x v="6133"/>
    <s v="40001-60000"/>
    <m/>
    <m/>
    <m/>
    <m/>
    <m/>
    <n v="24304"/>
    <n v="75537"/>
    <n v="51233"/>
    <n v="-52545.5"/>
    <n v="152386.5"/>
    <n v="52645"/>
  </r>
  <r>
    <n v="154483"/>
    <d v="2014-06-24T17:46:40"/>
    <s v="Hired"/>
    <s v="Male"/>
    <n v="0"/>
    <s v="i7"/>
    <n v="67602"/>
    <x v="6134"/>
    <s v="60001-100000"/>
    <m/>
    <m/>
    <m/>
    <m/>
    <m/>
    <n v="24291.25"/>
    <n v="75578.5"/>
    <n v="51287.25"/>
    <n v="-52639.625"/>
    <n v="152509.375"/>
    <n v="67602"/>
  </r>
  <r>
    <n v="943922"/>
    <d v="2014-06-24T17:47:16"/>
    <s v="Hired"/>
    <s v="Male"/>
    <n v="0"/>
    <s v="i7"/>
    <n v="1282"/>
    <x v="6135"/>
    <s v="0-20,000"/>
    <m/>
    <m/>
    <m/>
    <m/>
    <m/>
    <n v="24278.5"/>
    <n v="75620"/>
    <n v="51341.5"/>
    <n v="-52733.75"/>
    <n v="152632.25"/>
    <n v="1282"/>
  </r>
  <r>
    <n v="335959"/>
    <d v="2014-06-25T16:58:56"/>
    <s v="Hired"/>
    <s v="Male"/>
    <n v="0"/>
    <s v="i7"/>
    <n v="93852"/>
    <x v="6136"/>
    <s v="60001-100000"/>
    <m/>
    <m/>
    <m/>
    <m/>
    <m/>
    <n v="24308.25"/>
    <n v="75661.5"/>
    <n v="51353.25"/>
    <n v="-52721.625"/>
    <n v="152691.375"/>
    <n v="93852"/>
  </r>
  <r>
    <n v="253006"/>
    <d v="2014-05-22T08:27:39"/>
    <s v="Hired"/>
    <s v="Male"/>
    <n v="0"/>
    <s v="c5"/>
    <n v="40692"/>
    <x v="2136"/>
    <s v="40001-60000"/>
    <m/>
    <m/>
    <m/>
    <m/>
    <m/>
    <n v="24304"/>
    <n v="75537"/>
    <n v="51233"/>
    <n v="-52545.5"/>
    <n v="152386.5"/>
    <n v="40692"/>
  </r>
  <r>
    <n v="95442"/>
    <d v="2014-06-03T22:49:14"/>
    <s v="Hired"/>
    <s v="Male"/>
    <n v="0"/>
    <s v="b9"/>
    <n v="24829"/>
    <x v="6137"/>
    <s v="20001-40000"/>
    <m/>
    <m/>
    <m/>
    <m/>
    <m/>
    <n v="24291.25"/>
    <n v="75578.5"/>
    <n v="51287.25"/>
    <n v="-52639.625"/>
    <n v="152509.375"/>
    <n v="24829"/>
  </r>
  <r>
    <n v="284227"/>
    <d v="2014-06-05T11:44:00"/>
    <s v="Hired"/>
    <s v="Female"/>
    <n v="0"/>
    <s v="b9"/>
    <n v="16168"/>
    <x v="6138"/>
    <s v="0-20,000"/>
    <m/>
    <m/>
    <m/>
    <m/>
    <m/>
    <n v="24278.5"/>
    <n v="75620"/>
    <n v="51341.5"/>
    <n v="-52733.75"/>
    <n v="152632.25"/>
    <n v="16168"/>
  </r>
  <r>
    <n v="340030"/>
    <d v="2014-06-05T11:47:00"/>
    <s v="Hired"/>
    <s v="Male"/>
    <n v="0"/>
    <s v="b9"/>
    <n v="60454"/>
    <x v="6139"/>
    <s v="60001-100000"/>
    <m/>
    <m/>
    <m/>
    <m/>
    <m/>
    <n v="24308.25"/>
    <n v="75661.5"/>
    <n v="51353.25"/>
    <n v="-52721.625"/>
    <n v="152691.375"/>
    <n v="60454"/>
  </r>
  <r>
    <n v="613923"/>
    <d v="2014-06-03T13:06:11"/>
    <s v="Rejected"/>
    <s v="Male"/>
    <n v="0"/>
    <s v="c9"/>
    <n v="70137"/>
    <x v="6140"/>
    <s v="60001-100000"/>
    <m/>
    <m/>
    <m/>
    <m/>
    <m/>
    <n v="24304"/>
    <n v="75703"/>
    <n v="51399"/>
    <n v="-52794.5"/>
    <n v="152801.5"/>
    <n v="70137"/>
  </r>
  <r>
    <n v="233335"/>
    <d v="2014-05-25T14:43:27"/>
    <s v="Hired"/>
    <s v="Male"/>
    <n v="0"/>
    <s v="i5"/>
    <n v="15998"/>
    <x v="6141"/>
    <s v="0-20,000"/>
    <m/>
    <m/>
    <m/>
    <m/>
    <m/>
    <n v="24291.25"/>
    <n v="75741.25"/>
    <n v="51450"/>
    <n v="-52883.75"/>
    <n v="152916.25"/>
    <n v="15998"/>
  </r>
  <r>
    <n v="670258"/>
    <d v="2014-05-14T15:55:37"/>
    <s v="Hired"/>
    <s v="Female"/>
    <n v="0"/>
    <s v="c8"/>
    <n v="30567"/>
    <x v="6142"/>
    <s v="20001-40000"/>
    <m/>
    <m/>
    <m/>
    <m/>
    <m/>
    <n v="24312.5"/>
    <n v="75779.5"/>
    <n v="51467"/>
    <n v="-52888"/>
    <n v="152980"/>
    <n v="30567"/>
  </r>
  <r>
    <n v="714579"/>
    <d v="2014-05-19T10:22:21"/>
    <s v="Hired"/>
    <s v="Male"/>
    <n v="0"/>
    <s v="c8"/>
    <n v="31784"/>
    <x v="6143"/>
    <s v="20001-40000"/>
    <m/>
    <m/>
    <m/>
    <m/>
    <m/>
    <n v="24308.25"/>
    <n v="75817.75"/>
    <n v="51509.5"/>
    <n v="-52956"/>
    <n v="153082"/>
    <n v="31784"/>
  </r>
  <r>
    <n v="428003"/>
    <d v="2014-06-13T18:44:48"/>
    <s v="Hired"/>
    <s v="Male"/>
    <n v="0"/>
    <s v="c5"/>
    <n v="16146"/>
    <x v="6144"/>
    <s v="0-20,000"/>
    <m/>
    <m/>
    <m/>
    <m/>
    <m/>
    <n v="24304"/>
    <n v="75856"/>
    <n v="51552"/>
    <n v="-53024"/>
    <n v="153184"/>
    <n v="16146"/>
  </r>
  <r>
    <n v="166730"/>
    <d v="2014-06-15T14:04:55"/>
    <s v="Hired"/>
    <s v="Female"/>
    <n v="0"/>
    <s v="c5"/>
    <n v="49047"/>
    <x v="6145"/>
    <s v="40001-60000"/>
    <m/>
    <m/>
    <m/>
    <m/>
    <m/>
    <n v="24316.75"/>
    <n v="75979.25"/>
    <n v="51662.5"/>
    <n v="-53177"/>
    <n v="153473"/>
    <n v="49047"/>
  </r>
  <r>
    <n v="393306"/>
    <d v="2014-06-15T14:09:02"/>
    <s v="Hired"/>
    <s v="Female"/>
    <n v="0"/>
    <s v="c5"/>
    <n v="86931"/>
    <x v="6146"/>
    <s v="60001-100000"/>
    <m/>
    <m/>
    <m/>
    <m/>
    <m/>
    <n v="24312.5"/>
    <n v="76102.5"/>
    <n v="51790"/>
    <n v="-53372.5"/>
    <n v="153787.5"/>
    <n v="86931"/>
  </r>
  <r>
    <n v="766601"/>
    <d v="2014-06-15T14:06:39"/>
    <s v="Hired"/>
    <s v="Female"/>
    <n v="0"/>
    <s v="c5"/>
    <n v="12777"/>
    <x v="2584"/>
    <s v="0-20,000"/>
    <m/>
    <m/>
    <m/>
    <m/>
    <m/>
    <n v="24308.25"/>
    <n v="75817.75"/>
    <n v="51509.5"/>
    <n v="-52956"/>
    <n v="153082"/>
    <n v="12777"/>
  </r>
  <r>
    <n v="205081"/>
    <d v="2014-06-27T07:37:13"/>
    <s v="Hired"/>
    <s v="Female"/>
    <n v="0"/>
    <s v="c5"/>
    <n v="63025"/>
    <x v="6147"/>
    <s v="60001-100000"/>
    <m/>
    <m/>
    <m/>
    <m/>
    <m/>
    <n v="24321"/>
    <n v="75856"/>
    <n v="51535"/>
    <n v="-52981.5"/>
    <n v="153158.5"/>
    <n v="63025"/>
  </r>
  <r>
    <n v="590033"/>
    <d v="2014-06-27T07:40:40"/>
    <s v="Hired"/>
    <s v="Male"/>
    <n v="0"/>
    <s v="c5"/>
    <n v="80132"/>
    <x v="1156"/>
    <s v="60001-100000"/>
    <m/>
    <m/>
    <m/>
    <m/>
    <m/>
    <n v="24316.75"/>
    <n v="75979.25"/>
    <n v="51662.5"/>
    <n v="-53177"/>
    <n v="153473"/>
    <n v="80132"/>
  </r>
  <r>
    <n v="600601"/>
    <d v="2014-06-27T07:41:24"/>
    <s v="Hired"/>
    <s v="Male"/>
    <n v="0"/>
    <s v="c5"/>
    <n v="66395"/>
    <x v="6148"/>
    <s v="60001-100000"/>
    <m/>
    <m/>
    <m/>
    <m/>
    <m/>
    <n v="24312.5"/>
    <n v="75779.5"/>
    <n v="51467"/>
    <n v="-52888"/>
    <n v="152980"/>
    <n v="66395"/>
  </r>
  <r>
    <n v="654314"/>
    <d v="2014-07-03T12:30:02"/>
    <s v="Hired"/>
    <s v="Female"/>
    <n v="0"/>
    <s v="c5"/>
    <n v="96192"/>
    <x v="6149"/>
    <s v="60001-100000"/>
    <m/>
    <m/>
    <m/>
    <m/>
    <m/>
    <n v="24308.25"/>
    <n v="75817.75"/>
    <n v="51509.5"/>
    <n v="-52956"/>
    <n v="153082"/>
    <n v="96192"/>
  </r>
  <r>
    <n v="861346"/>
    <d v="2014-07-09T11:42:15"/>
    <s v="Hired"/>
    <s v="Male"/>
    <n v="0"/>
    <s v="c5"/>
    <n v="24321"/>
    <x v="6150"/>
    <s v="20001-40000"/>
    <m/>
    <m/>
    <m/>
    <m/>
    <m/>
    <n v="24304"/>
    <n v="75703"/>
    <n v="51399"/>
    <n v="-52794.5"/>
    <n v="152801.5"/>
    <n v="24321"/>
  </r>
  <r>
    <n v="461784"/>
    <d v="2014-07-15T15:17:20"/>
    <s v="Hired"/>
    <s v="Male"/>
    <n v="0"/>
    <s v="c5"/>
    <n v="51887"/>
    <x v="6151"/>
    <s v="40001-60000"/>
    <m/>
    <m/>
    <m/>
    <m/>
    <m/>
    <n v="24291.25"/>
    <n v="75741.25"/>
    <n v="51450"/>
    <n v="-52883.75"/>
    <n v="152916.25"/>
    <n v="51887"/>
  </r>
  <r>
    <n v="648830"/>
    <d v="2014-06-20T18:00:41"/>
    <s v="Hired"/>
    <s v="Male"/>
    <n v="0"/>
    <s v="c5"/>
    <n v="3733"/>
    <x v="6152"/>
    <s v="0-20,000"/>
    <m/>
    <m/>
    <m/>
    <m/>
    <m/>
    <n v="24278.5"/>
    <n v="75779.5"/>
    <n v="51501"/>
    <n v="-52973"/>
    <n v="153031"/>
    <n v="3733"/>
  </r>
  <r>
    <n v="278190"/>
    <d v="2014-06-20T18:01:11"/>
    <s v="Hired"/>
    <s v="Male"/>
    <n v="0"/>
    <s v="c5"/>
    <n v="72534"/>
    <x v="6153"/>
    <s v="60001-100000"/>
    <m/>
    <m/>
    <m/>
    <m/>
    <m/>
    <n v="24311.75"/>
    <n v="75817.75"/>
    <n v="51506"/>
    <n v="-52947.25"/>
    <n v="153076.75"/>
    <n v="72534"/>
  </r>
  <r>
    <n v="947445"/>
    <d v="2014-07-17T08:02:49"/>
    <s v="Hired"/>
    <s v="Male"/>
    <n v="0"/>
    <s v="c9"/>
    <n v="66288"/>
    <x v="6154"/>
    <s v="60001-100000"/>
    <m/>
    <m/>
    <m/>
    <m/>
    <m/>
    <n v="24304"/>
    <n v="75856"/>
    <n v="51552"/>
    <n v="-53024"/>
    <n v="153184"/>
    <n v="66288"/>
  </r>
  <r>
    <n v="524355"/>
    <d v="2014-05-29T13:39:00"/>
    <s v="Hired"/>
    <s v="Male"/>
    <n v="0"/>
    <s v="i5"/>
    <n v="82115"/>
    <x v="6155"/>
    <s v="60001-100000"/>
    <m/>
    <m/>
    <m/>
    <m/>
    <m/>
    <n v="24291.25"/>
    <n v="75979.25"/>
    <n v="51688"/>
    <n v="-53240.75"/>
    <n v="153511.25"/>
    <n v="82115"/>
  </r>
  <r>
    <n v="546318"/>
    <d v="2014-07-15T15:37:48"/>
    <s v="Hired"/>
    <s v="Male"/>
    <n v="0"/>
    <s v="i5"/>
    <n v="65881"/>
    <x v="6156"/>
    <s v="60001-100000"/>
    <m/>
    <m/>
    <m/>
    <m/>
    <m/>
    <n v="24278.5"/>
    <n v="75779.5"/>
    <n v="51501"/>
    <n v="-52973"/>
    <n v="153031"/>
    <n v="65881"/>
  </r>
  <r>
    <n v="55540"/>
    <d v="2014-07-15T15:41:22"/>
    <s v="Hired"/>
    <s v="Male"/>
    <n v="0"/>
    <s v="i5"/>
    <n v="85386"/>
    <x v="6157"/>
    <s v="60001-100000"/>
    <m/>
    <m/>
    <m/>
    <m/>
    <m/>
    <n v="24265.75"/>
    <n v="75817.75"/>
    <n v="51552"/>
    <n v="-53062.25"/>
    <n v="153145.75"/>
    <n v="85386"/>
  </r>
  <r>
    <n v="985010"/>
    <d v="2014-07-15T15:41:53"/>
    <s v="Hired"/>
    <s v="Female"/>
    <n v="0"/>
    <s v="i5"/>
    <n v="10527"/>
    <x v="6158"/>
    <s v="0-20,000"/>
    <m/>
    <m/>
    <m/>
    <m/>
    <m/>
    <n v="24253"/>
    <n v="75703"/>
    <n v="51450"/>
    <n v="-52922"/>
    <n v="152878"/>
    <n v="10527"/>
  </r>
  <r>
    <n v="199723"/>
    <d v="2014-07-18T13:01:09"/>
    <s v="Hired"/>
    <s v="Male"/>
    <n v="0"/>
    <s v="i5"/>
    <n v="88305"/>
    <x v="6159"/>
    <s v="60001-100000"/>
    <m/>
    <m/>
    <m/>
    <m/>
    <m/>
    <n v="24291.25"/>
    <n v="75741.25"/>
    <n v="51450"/>
    <n v="-52883.75"/>
    <n v="152916.25"/>
    <n v="88305"/>
  </r>
  <r>
    <n v="490261"/>
    <d v="2014-05-20T15:35:55"/>
    <s v="Hired"/>
    <s v="Female"/>
    <n v="0"/>
    <s v="c5"/>
    <n v="92225"/>
    <x v="6160"/>
    <s v="60001-100000"/>
    <m/>
    <m/>
    <m/>
    <m/>
    <m/>
    <n v="24278.5"/>
    <n v="75620"/>
    <n v="51341.5"/>
    <n v="-52733.75"/>
    <n v="152632.25"/>
    <n v="92225"/>
  </r>
  <r>
    <n v="304067"/>
    <d v="2014-05-22T23:11:20"/>
    <s v="Hired"/>
    <s v="Female"/>
    <n v="0"/>
    <s v="i7"/>
    <n v="32807"/>
    <x v="6161"/>
    <s v="20001-40000"/>
    <m/>
    <m/>
    <m/>
    <m/>
    <m/>
    <n v="24265.75"/>
    <n v="75494.5"/>
    <n v="51228.75"/>
    <n v="-52577.375"/>
    <n v="152337.625"/>
    <n v="32807"/>
  </r>
  <r>
    <n v="318093"/>
    <d v="2014-05-29T11:40:47"/>
    <s v="Hired"/>
    <s v="Male"/>
    <n v="0"/>
    <s v="i5"/>
    <n v="28028"/>
    <x v="6162"/>
    <s v="20001-40000"/>
    <m/>
    <m/>
    <m/>
    <m/>
    <m/>
    <n v="24253"/>
    <n v="75537"/>
    <n v="51284"/>
    <n v="-52673"/>
    <n v="152463"/>
    <n v="28028"/>
  </r>
  <r>
    <n v="523093"/>
    <d v="2014-05-30T09:43:17"/>
    <s v="Hired"/>
    <s v="Male"/>
    <n v="0"/>
    <s v="i5"/>
    <n v="45999"/>
    <x v="6163"/>
    <s v="40001-60000"/>
    <m/>
    <m/>
    <m/>
    <m/>
    <m/>
    <n v="24141.75"/>
    <n v="75578.5"/>
    <n v="51436.75"/>
    <n v="-53013.375"/>
    <n v="152733.625"/>
    <n v="45999"/>
  </r>
  <r>
    <n v="637940"/>
    <d v="2014-05-16T16:40:55"/>
    <s v="Rejected"/>
    <s v="Male"/>
    <n v="0"/>
    <s v="c5"/>
    <n v="52985"/>
    <x v="6164"/>
    <s v="40001-60000"/>
    <m/>
    <m/>
    <m/>
    <m/>
    <m/>
    <n v="24030.5"/>
    <n v="75620"/>
    <n v="51589.5"/>
    <n v="-53353.75"/>
    <n v="153004.25"/>
    <n v="52985"/>
  </r>
  <r>
    <n v="492638"/>
    <d v="2014-05-16T16:42:23"/>
    <s v="Hired"/>
    <s v="Male"/>
    <n v="0"/>
    <s v="c5"/>
    <n v="86944"/>
    <x v="6165"/>
    <s v="60001-100000"/>
    <m/>
    <m/>
    <m/>
    <m/>
    <m/>
    <n v="23919.25"/>
    <n v="75661.5"/>
    <n v="51742.25"/>
    <n v="-53694.125"/>
    <n v="153274.875"/>
    <n v="86944"/>
  </r>
  <r>
    <n v="819274"/>
    <d v="2014-07-19T06:11:34"/>
    <s v="Hired"/>
    <s v="Male"/>
    <n v="0"/>
    <s v="c5"/>
    <n v="19525"/>
    <x v="6166"/>
    <s v="0-20,000"/>
    <m/>
    <m/>
    <m/>
    <m/>
    <m/>
    <n v="23808"/>
    <n v="75537"/>
    <n v="51729"/>
    <n v="-53785.5"/>
    <n v="153130.5"/>
    <n v="19525"/>
  </r>
  <r>
    <n v="421386"/>
    <d v="2014-06-07T15:15:10"/>
    <s v="Hired"/>
    <s v="Female"/>
    <n v="0"/>
    <s v="c5"/>
    <n v="40852"/>
    <x v="6167"/>
    <s v="40001-60000"/>
    <m/>
    <m/>
    <m/>
    <m/>
    <m/>
    <n v="24141.75"/>
    <n v="75578.5"/>
    <n v="51436.75"/>
    <n v="-53013.375"/>
    <n v="152733.625"/>
    <n v="40852"/>
  </r>
  <r>
    <n v="13735"/>
    <d v="2014-06-16T14:33:42"/>
    <s v="Hired"/>
    <s v="Male"/>
    <n v="0"/>
    <s v="c9"/>
    <n v="14881"/>
    <x v="6168"/>
    <s v="0-20,000"/>
    <m/>
    <m/>
    <m/>
    <m/>
    <m/>
    <n v="24030.5"/>
    <n v="75620"/>
    <n v="51589.5"/>
    <n v="-53353.75"/>
    <n v="153004.25"/>
    <n v="14881"/>
  </r>
  <r>
    <n v="616356"/>
    <d v="2014-06-16T14:34:14"/>
    <s v="Hired"/>
    <s v="Female"/>
    <n v="0"/>
    <s v="c9"/>
    <n v="6949"/>
    <x v="2239"/>
    <s v="0-20,000"/>
    <m/>
    <m/>
    <m/>
    <m/>
    <m/>
    <n v="24265.75"/>
    <n v="75661.5"/>
    <n v="51395.75"/>
    <n v="-52827.875"/>
    <n v="152755.125"/>
    <n v="6949"/>
  </r>
  <r>
    <n v="53065"/>
    <d v="2014-06-16T14:35:53"/>
    <s v="Hired"/>
    <s v="Male"/>
    <n v="0"/>
    <s v="c9"/>
    <n v="35111"/>
    <x v="6169"/>
    <s v="20001-40000"/>
    <m/>
    <m/>
    <m/>
    <m/>
    <m/>
    <n v="24304"/>
    <n v="75703"/>
    <n v="51399"/>
    <n v="-52794.5"/>
    <n v="152801.5"/>
    <n v="35111"/>
  </r>
  <r>
    <n v="383237"/>
    <d v="2014-06-16T14:34:11"/>
    <s v="Hired"/>
    <s v="Female"/>
    <n v="0"/>
    <s v="c9"/>
    <n v="12081"/>
    <x v="6170"/>
    <s v="0-20,000"/>
    <m/>
    <m/>
    <m/>
    <m/>
    <m/>
    <n v="24291.25"/>
    <n v="75741.25"/>
    <n v="51450"/>
    <n v="-52883.75"/>
    <n v="152916.25"/>
    <n v="12081"/>
  </r>
  <r>
    <n v="706241"/>
    <d v="2014-06-16T14:35:54"/>
    <s v="Hired"/>
    <s v="Female"/>
    <n v="0"/>
    <s v="c9"/>
    <n v="36774"/>
    <x v="6171"/>
    <s v="20001-40000"/>
    <m/>
    <m/>
    <m/>
    <m/>
    <m/>
    <n v="24319.5"/>
    <n v="75779.5"/>
    <n v="51460"/>
    <n v="-52870.5"/>
    <n v="152969.5"/>
    <n v="36774"/>
  </r>
  <r>
    <n v="569075"/>
    <d v="2014-06-16T14:36:19"/>
    <s v="Hired"/>
    <s v="Female"/>
    <n v="0"/>
    <s v="c9"/>
    <n v="95509"/>
    <x v="6172"/>
    <s v="60001-100000"/>
    <m/>
    <m/>
    <m/>
    <m/>
    <m/>
    <n v="24311.75"/>
    <n v="75817.75"/>
    <n v="51506"/>
    <n v="-52947.25"/>
    <n v="153076.75"/>
    <n v="95509"/>
  </r>
  <r>
    <n v="662219"/>
    <d v="2014-06-16T14:37:22"/>
    <s v="Hired"/>
    <s v="Female"/>
    <n v="0"/>
    <s v="c9"/>
    <n v="72425"/>
    <x v="6173"/>
    <s v="60001-100000"/>
    <m/>
    <m/>
    <m/>
    <m/>
    <m/>
    <n v="24304"/>
    <n v="75703"/>
    <n v="51399"/>
    <n v="-52794.5"/>
    <n v="152801.5"/>
    <n v="72425"/>
  </r>
  <r>
    <n v="168115"/>
    <d v="2014-06-27T16:26:55"/>
    <s v="Hired"/>
    <s v="Female"/>
    <n v="0"/>
    <s v="i7"/>
    <n v="3183"/>
    <x v="6174"/>
    <s v="0-20,000"/>
    <m/>
    <m/>
    <m/>
    <m/>
    <m/>
    <n v="24291.25"/>
    <n v="75741.25"/>
    <n v="51450"/>
    <n v="-52883.75"/>
    <n v="152916.25"/>
    <n v="3183"/>
  </r>
  <r>
    <n v="182618"/>
    <d v="2014-06-27T16:27:26"/>
    <s v="Hired"/>
    <s v="Female"/>
    <n v="0"/>
    <s v="i7"/>
    <n v="20389"/>
    <x v="6175"/>
    <s v="20001-40000"/>
    <m/>
    <m/>
    <m/>
    <m/>
    <m/>
    <n v="24319.5"/>
    <n v="75779.5"/>
    <n v="51460"/>
    <n v="-52870.5"/>
    <n v="152969.5"/>
    <n v="20389"/>
  </r>
  <r>
    <n v="234055"/>
    <d v="2014-06-27T16:27:51"/>
    <s v="Hired"/>
    <s v="Male"/>
    <n v="0"/>
    <s v="i7"/>
    <n v="13109"/>
    <x v="6176"/>
    <s v="0-20,000"/>
    <m/>
    <m/>
    <m/>
    <m/>
    <m/>
    <n v="24412.5"/>
    <n v="75817.75"/>
    <n v="51405.25"/>
    <n v="-52695.375"/>
    <n v="152925.625"/>
    <n v="13109"/>
  </r>
  <r>
    <n v="653501"/>
    <d v="2014-07-04T16:30:08"/>
    <s v="Hired"/>
    <s v="Male"/>
    <n v="0"/>
    <s v="i7"/>
    <n v="91531"/>
    <x v="6177"/>
    <s v="60001-100000"/>
    <m/>
    <m/>
    <m/>
    <m/>
    <m/>
    <n v="24645"/>
    <n v="75856"/>
    <n v="51211"/>
    <n v="-52171.5"/>
    <n v="152672.5"/>
    <n v="91531"/>
  </r>
  <r>
    <n v="44559"/>
    <d v="2014-07-04T16:32:22"/>
    <s v="Rejected"/>
    <s v="Male"/>
    <n v="0"/>
    <s v="i7"/>
    <n v="96738"/>
    <x v="6178"/>
    <s v="60001-100000"/>
    <m/>
    <m/>
    <m/>
    <m/>
    <m/>
    <n v="24567.5"/>
    <n v="75741.25"/>
    <n v="51173.75"/>
    <n v="-52193.125"/>
    <n v="152501.875"/>
    <n v="96738"/>
  </r>
  <r>
    <n v="629522"/>
    <d v="2014-07-09T11:54:26"/>
    <s v="Hired"/>
    <s v="Male"/>
    <n v="0"/>
    <s v="i7"/>
    <n v="35998"/>
    <x v="6179"/>
    <s v="20001-40000"/>
    <m/>
    <m/>
    <m/>
    <m/>
    <m/>
    <n v="24490"/>
    <n v="75620"/>
    <n v="51130"/>
    <n v="-52205"/>
    <n v="152315"/>
    <n v="35998"/>
  </r>
  <r>
    <n v="814130"/>
    <d v="2014-07-05T08:02:45"/>
    <s v="Rejected"/>
    <s v="Female"/>
    <n v="0"/>
    <s v="c9"/>
    <n v="93726"/>
    <x v="6180"/>
    <s v="60001-100000"/>
    <m/>
    <m/>
    <m/>
    <m/>
    <m/>
    <n v="24412.5"/>
    <n v="75661.5"/>
    <n v="51249"/>
    <n v="-52461"/>
    <n v="152535"/>
    <n v="93726"/>
  </r>
  <r>
    <n v="17432"/>
    <d v="2014-07-05T08:03:20"/>
    <s v="Hired"/>
    <s v="Male"/>
    <n v="0"/>
    <s v="c9"/>
    <n v="95140"/>
    <x v="6181"/>
    <s v="60001-100000"/>
    <m/>
    <m/>
    <m/>
    <m/>
    <m/>
    <n v="24335"/>
    <n v="75537"/>
    <n v="51202"/>
    <n v="-52468"/>
    <n v="152340"/>
    <n v="95140"/>
  </r>
  <r>
    <n v="339628"/>
    <d v="2014-06-12T06:43:05"/>
    <s v="Hired"/>
    <s v="Male"/>
    <n v="0"/>
    <s v="c5"/>
    <n v="41408"/>
    <x v="6182"/>
    <s v="40001-60000"/>
    <m/>
    <m/>
    <m/>
    <m/>
    <m/>
    <n v="24327.25"/>
    <n v="75409.5"/>
    <n v="51082.25"/>
    <n v="-52296.125"/>
    <n v="152032.875"/>
    <n v="41408"/>
  </r>
  <r>
    <n v="73232"/>
    <d v="2014-06-26T23:10:21"/>
    <s v="Hired"/>
    <s v="Male"/>
    <n v="0"/>
    <s v="c5"/>
    <n v="56962"/>
    <x v="6183"/>
    <s v="40001-60000"/>
    <m/>
    <m/>
    <m/>
    <m/>
    <m/>
    <n v="24319.5"/>
    <n v="75452"/>
    <n v="51132.5"/>
    <n v="-52379.25"/>
    <n v="152150.75"/>
    <n v="56962"/>
  </r>
  <r>
    <n v="156292"/>
    <d v="2014-05-09T18:08:35"/>
    <s v="Hired"/>
    <s v="Male"/>
    <n v="0"/>
    <s v="b9"/>
    <n v="77565"/>
    <x v="6184"/>
    <s v="60001-100000"/>
    <m/>
    <m/>
    <m/>
    <m/>
    <m/>
    <n v="24311.75"/>
    <n v="75494.5"/>
    <n v="51182.75"/>
    <n v="-52462.375"/>
    <n v="152268.625"/>
    <n v="77565"/>
  </r>
  <r>
    <n v="476027"/>
    <d v="2014-05-09T18:09:10"/>
    <s v="Hired"/>
    <s v="Female"/>
    <n v="0"/>
    <s v="b9"/>
    <n v="92403"/>
    <x v="6185"/>
    <s v="60001-100000"/>
    <m/>
    <m/>
    <m/>
    <m/>
    <m/>
    <n v="24304"/>
    <n v="75367"/>
    <n v="51063"/>
    <n v="-52290.5"/>
    <n v="151961.5"/>
    <n v="92403"/>
  </r>
  <r>
    <n v="933790"/>
    <d v="2014-06-11T10:36:46"/>
    <s v="Hired"/>
    <s v="Female"/>
    <n v="0"/>
    <s v="c9"/>
    <n v="11580"/>
    <x v="6186"/>
    <s v="0-20,000"/>
    <m/>
    <m/>
    <m/>
    <m/>
    <m/>
    <n v="24291.25"/>
    <n v="75285.25"/>
    <n v="50994"/>
    <n v="-52199.75"/>
    <n v="151776.25"/>
    <n v="11580"/>
  </r>
  <r>
    <n v="182794"/>
    <d v="2014-08-30T07:40:00"/>
    <s v="Hired"/>
    <s v="Female"/>
    <n v="0"/>
    <s v="i6"/>
    <n v="80811"/>
    <x v="6187"/>
    <s v="60001-100000"/>
    <m/>
    <m/>
    <m/>
    <m/>
    <m/>
    <n v="24319.5"/>
    <n v="75312.5"/>
    <n v="50993"/>
    <n v="-52170"/>
    <n v="151802"/>
    <n v="80811"/>
  </r>
  <r>
    <n v="485625"/>
    <d v="2014-08-04T11:14:55"/>
    <s v="Hired"/>
    <s v="Male"/>
    <n v="0"/>
    <s v="c9"/>
    <n v="62722"/>
    <x v="6188"/>
    <s v="60001-100000"/>
    <m/>
    <m/>
    <m/>
    <m/>
    <m/>
    <n v="24311.75"/>
    <n v="75234.5"/>
    <n v="50922.75"/>
    <n v="-52072.375"/>
    <n v="151618.625"/>
    <n v="62722"/>
  </r>
  <r>
    <n v="990300"/>
    <d v="2014-08-04T11:16:28"/>
    <s v="Hired"/>
    <s v="Male"/>
    <n v="0"/>
    <s v="c9"/>
    <n v="18892"/>
    <x v="6189"/>
    <s v="0-20,000"/>
    <m/>
    <m/>
    <m/>
    <m/>
    <m/>
    <n v="24304"/>
    <n v="75258"/>
    <n v="50954"/>
    <n v="-52127"/>
    <n v="151689"/>
    <n v="18892"/>
  </r>
  <r>
    <n v="409594"/>
    <d v="2014-05-18T22:56:48"/>
    <s v="Hired"/>
    <s v="Female"/>
    <n v="0"/>
    <s v="i1"/>
    <n v="7677"/>
    <x v="6190"/>
    <s v="0-20,000"/>
    <m/>
    <m/>
    <m/>
    <m/>
    <m/>
    <n v="24327.25"/>
    <n v="75285.25"/>
    <n v="50958"/>
    <n v="-52109.75"/>
    <n v="151722.25"/>
    <n v="7677"/>
  </r>
  <r>
    <n v="264149"/>
    <d v="2014-05-18T22:57:12"/>
    <s v="Hired"/>
    <s v="Female"/>
    <n v="0"/>
    <s v="i1"/>
    <n v="44771"/>
    <x v="6191"/>
    <s v="40001-60000"/>
    <m/>
    <m/>
    <m/>
    <m/>
    <m/>
    <n v="24490"/>
    <n v="75312.5"/>
    <n v="50822.5"/>
    <n v="-51743.75"/>
    <n v="151546.25"/>
    <n v="44771"/>
  </r>
  <r>
    <n v="900985"/>
    <d v="2014-06-05T09:22:13"/>
    <s v="Rejected"/>
    <s v="Male"/>
    <n v="0"/>
    <s v="i1"/>
    <n v="80150"/>
    <x v="6192"/>
    <s v="60001-100000"/>
    <m/>
    <m/>
    <m/>
    <m/>
    <m/>
    <n v="24412.5"/>
    <n v="75339.75"/>
    <n v="50927.25"/>
    <n v="-51978.375"/>
    <n v="151730.625"/>
    <n v="80150"/>
  </r>
  <r>
    <n v="226172"/>
    <d v="2014-06-05T09:28:56"/>
    <s v="Hired"/>
    <s v="Male"/>
    <n v="0"/>
    <s v="i1"/>
    <n v="5779"/>
    <x v="6193"/>
    <s v="0-20,000"/>
    <m/>
    <m/>
    <m/>
    <m/>
    <m/>
    <n v="24335"/>
    <n v="75258"/>
    <n v="50923"/>
    <n v="-52049.5"/>
    <n v="151642.5"/>
    <n v="5779"/>
  </r>
  <r>
    <n v="98591"/>
    <d v="2014-06-05T18:01:46"/>
    <s v="Hired"/>
    <s v="Male"/>
    <n v="0"/>
    <s v="i1"/>
    <n v="51692"/>
    <x v="6194"/>
    <s v="40001-60000"/>
    <m/>
    <m/>
    <m/>
    <m/>
    <m/>
    <n v="24567.5"/>
    <n v="75285.25"/>
    <n v="50717.75"/>
    <n v="-51509.125"/>
    <n v="151361.875"/>
    <n v="51692"/>
  </r>
  <r>
    <n v="634304"/>
    <d v="2014-06-05T18:03:41"/>
    <s v="Hired"/>
    <s v="Female"/>
    <n v="0"/>
    <s v="i1"/>
    <n v="66637"/>
    <x v="6195"/>
    <s v="60001-100000"/>
    <m/>
    <m/>
    <m/>
    <m/>
    <m/>
    <n v="24490"/>
    <n v="75312.5"/>
    <n v="50822.5"/>
    <n v="-51743.75"/>
    <n v="151546.25"/>
    <n v="66637"/>
  </r>
  <r>
    <n v="596133"/>
    <d v="2014-06-05T18:04:22"/>
    <s v="Hired"/>
    <s v="Male"/>
    <n v="0"/>
    <s v="i1"/>
    <n v="94111"/>
    <x v="6196"/>
    <s v="60001-100000"/>
    <m/>
    <m/>
    <m/>
    <m/>
    <m/>
    <n v="24412.5"/>
    <n v="75339.75"/>
    <n v="50927.25"/>
    <n v="-51978.375"/>
    <n v="151730.625"/>
    <n v="94111"/>
  </r>
  <r>
    <n v="633529"/>
    <d v="2014-06-05T18:06:42"/>
    <s v="Hired"/>
    <s v="Male"/>
    <n v="0"/>
    <s v="i1"/>
    <n v="5060"/>
    <x v="6197"/>
    <s v="0-20,000"/>
    <m/>
    <m/>
    <m/>
    <m/>
    <m/>
    <n v="24335"/>
    <n v="75258"/>
    <n v="50923"/>
    <n v="-52049.5"/>
    <n v="151642.5"/>
    <n v="5060"/>
  </r>
  <r>
    <n v="157199"/>
    <d v="2014-06-13T07:03:38"/>
    <s v="Rejected"/>
    <s v="Female"/>
    <n v="0"/>
    <s v="i1"/>
    <n v="71820"/>
    <x v="6198"/>
    <s v="60001-100000"/>
    <m/>
    <m/>
    <m/>
    <m/>
    <m/>
    <n v="24567.5"/>
    <n v="75285.25"/>
    <n v="50717.75"/>
    <n v="-51509.125"/>
    <n v="151361.875"/>
    <n v="71820"/>
  </r>
  <r>
    <n v="706520"/>
    <d v="2014-06-13T07:05:25"/>
    <s v="Hired"/>
    <s v="Male"/>
    <n v="0"/>
    <s v="i1"/>
    <n v="26938"/>
    <x v="5632"/>
    <s v="20001-40000"/>
    <m/>
    <m/>
    <m/>
    <m/>
    <m/>
    <n v="24490"/>
    <n v="75312.5"/>
    <n v="50822.5"/>
    <n v="-51743.75"/>
    <n v="151546.25"/>
    <n v="26938"/>
  </r>
  <r>
    <n v="374727"/>
    <d v="2014-06-13T20:10:35"/>
    <s v="Hired"/>
    <s v="Female"/>
    <n v="0"/>
    <s v="i1"/>
    <n v="76349"/>
    <x v="6199"/>
    <s v="60001-100000"/>
    <m/>
    <m/>
    <m/>
    <m/>
    <m/>
    <n v="24412.5"/>
    <n v="75339.75"/>
    <n v="50927.25"/>
    <n v="-51978.375"/>
    <n v="151730.625"/>
    <n v="76349"/>
  </r>
  <r>
    <n v="124229"/>
    <d v="2014-06-24T17:02:44"/>
    <s v="Rejected"/>
    <s v="Female"/>
    <n v="0"/>
    <s v="i1"/>
    <n v="4671"/>
    <x v="6200"/>
    <s v="0-20,000"/>
    <m/>
    <m/>
    <m/>
    <m/>
    <m/>
    <n v="24335"/>
    <n v="75258"/>
    <n v="50923"/>
    <n v="-52049.5"/>
    <n v="151642.5"/>
    <n v="4671"/>
  </r>
  <r>
    <n v="501695"/>
    <d v="2014-06-06T16:02:37"/>
    <s v="Hired"/>
    <s v="Male"/>
    <n v="0"/>
    <s v="i6"/>
    <n v="24715"/>
    <x v="6201"/>
    <s v="20001-40000"/>
    <m/>
    <m/>
    <m/>
    <m/>
    <m/>
    <n v="24567.5"/>
    <n v="75285.25"/>
    <n v="50717.75"/>
    <n v="-51509.125"/>
    <n v="151361.875"/>
    <n v="24715"/>
  </r>
  <r>
    <n v="535309"/>
    <d v="2014-06-18T09:32:06"/>
    <s v="Hired"/>
    <s v="Male"/>
    <n v="0"/>
    <s v="c9"/>
    <n v="45460"/>
    <x v="6202"/>
    <s v="40001-60000"/>
    <m/>
    <m/>
    <m/>
    <m/>
    <m/>
    <n v="24490"/>
    <n v="75312.5"/>
    <n v="50822.5"/>
    <n v="-51743.75"/>
    <n v="151546.25"/>
    <n v="45460"/>
  </r>
  <r>
    <n v="285768"/>
    <d v="2014-06-18T09:33:44"/>
    <s v="Hired"/>
    <s v="Female"/>
    <n v="0"/>
    <s v="c9"/>
    <n v="91750"/>
    <x v="6203"/>
    <s v="60001-100000"/>
    <m/>
    <m/>
    <m/>
    <m/>
    <m/>
    <n v="24412.5"/>
    <n v="75339.75"/>
    <n v="50927.25"/>
    <n v="-51978.375"/>
    <n v="151730.625"/>
    <n v="91750"/>
  </r>
  <r>
    <n v="415316"/>
    <d v="2014-08-14T11:31:33"/>
    <s v="Hired"/>
    <s v="Male"/>
    <n v="0"/>
    <s v="i1"/>
    <n v="35569"/>
    <x v="6204"/>
    <s v="20001-40000"/>
    <m/>
    <m/>
    <m/>
    <m/>
    <m/>
    <n v="24335"/>
    <n v="75258"/>
    <n v="50923"/>
    <n v="-52049.5"/>
    <n v="151642.5"/>
    <n v="35569"/>
  </r>
  <r>
    <n v="612639"/>
    <d v="2014-08-14T11:31:58"/>
    <s v="Hired"/>
    <s v="Male"/>
    <n v="0"/>
    <s v="i1"/>
    <n v="96769"/>
    <x v="6205"/>
    <s v="60001-100000"/>
    <m/>
    <m/>
    <m/>
    <m/>
    <m/>
    <n v="24327.25"/>
    <n v="75285.25"/>
    <n v="50958"/>
    <n v="-52109.75"/>
    <n v="151722.25"/>
    <n v="96769"/>
  </r>
  <r>
    <n v="941062"/>
    <d v="2014-08-23T17:47:45"/>
    <s v="Hired"/>
    <s v="Male"/>
    <n v="0"/>
    <s v="i1"/>
    <n v="14743"/>
    <x v="6206"/>
    <s v="0-20,000"/>
    <m/>
    <m/>
    <m/>
    <m/>
    <m/>
    <n v="24319.5"/>
    <n v="75211"/>
    <n v="50891.5"/>
    <n v="-52017.75"/>
    <n v="151548.25"/>
    <n v="14743"/>
  </r>
  <r>
    <n v="574048"/>
    <d v="2014-06-03T18:25:10"/>
    <s v="Hired"/>
    <s v="Male"/>
    <n v="0"/>
    <s v="c5"/>
    <n v="77512"/>
    <x v="6207"/>
    <s v="60001-100000"/>
    <m/>
    <m/>
    <m/>
    <m/>
    <m/>
    <n v="24412.5"/>
    <n v="75234.5"/>
    <n v="50822"/>
    <n v="-51820.5"/>
    <n v="151467.5"/>
    <n v="77512"/>
  </r>
  <r>
    <n v="472996"/>
    <d v="2014-06-03T18:27:11"/>
    <s v="Hired"/>
    <s v="Male"/>
    <n v="0"/>
    <s v="c5"/>
    <n v="48927"/>
    <x v="6208"/>
    <s v="40001-60000"/>
    <m/>
    <m/>
    <m/>
    <m/>
    <m/>
    <n v="24335"/>
    <n v="75164"/>
    <n v="50829"/>
    <n v="-51908.5"/>
    <n v="151407.5"/>
    <n v="48927"/>
  </r>
  <r>
    <n v="383550"/>
    <d v="2014-06-26T11:57:12"/>
    <s v="Rejected"/>
    <s v="Female"/>
    <n v="0"/>
    <s v="c9"/>
    <n v="97065"/>
    <x v="6209"/>
    <s v="60001-100000"/>
    <m/>
    <m/>
    <m/>
    <m/>
    <m/>
    <n v="24327.25"/>
    <n v="75187.5"/>
    <n v="50860.25"/>
    <n v="-51963.125"/>
    <n v="151477.875"/>
    <n v="97065"/>
  </r>
  <r>
    <n v="178003"/>
    <d v="2014-07-10T09:49:58"/>
    <s v="Hired"/>
    <s v="Female"/>
    <n v="0"/>
    <s v="c9"/>
    <n v="75118"/>
    <x v="2434"/>
    <s v="60001-100000"/>
    <m/>
    <m/>
    <m/>
    <m/>
    <m/>
    <n v="24319.5"/>
    <n v="75163.5"/>
    <n v="50844"/>
    <n v="-51946.5"/>
    <n v="151429.5"/>
    <n v="75118"/>
  </r>
  <r>
    <n v="82813"/>
    <d v="2014-06-03T18:44:14"/>
    <s v="Rejected"/>
    <s v="Male"/>
    <n v="0"/>
    <s v="i5"/>
    <n v="6268"/>
    <x v="6210"/>
    <s v="0-20,000"/>
    <m/>
    <m/>
    <m/>
    <m/>
    <m/>
    <n v="24311.75"/>
    <n v="75163.75"/>
    <n v="50852"/>
    <n v="-51966.25"/>
    <n v="151441.75"/>
    <n v="6268"/>
  </r>
  <r>
    <n v="66238"/>
    <d v="2014-06-03T18:46:00"/>
    <s v="Hired"/>
    <s v="Female"/>
    <n v="0"/>
    <s v="i5"/>
    <n v="89311"/>
    <x v="6211"/>
    <s v="60001-100000"/>
    <m/>
    <m/>
    <m/>
    <m/>
    <m/>
    <n v="24335"/>
    <n v="75164"/>
    <n v="50829"/>
    <n v="-51908.5"/>
    <n v="151407.5"/>
    <n v="89311"/>
  </r>
  <r>
    <n v="961835"/>
    <d v="2014-06-26T12:23:17"/>
    <s v="Hired"/>
    <s v="Male"/>
    <n v="0"/>
    <s v="c9"/>
    <n v="22738"/>
    <x v="6212"/>
    <s v="20001-40000"/>
    <m/>
    <m/>
    <m/>
    <m/>
    <m/>
    <n v="24327.25"/>
    <n v="75163.25"/>
    <n v="50836"/>
    <n v="-51926.75"/>
    <n v="151417.25"/>
    <n v="22738"/>
  </r>
  <r>
    <n v="475558"/>
    <d v="2014-06-26T12:24:12"/>
    <s v="Hired"/>
    <s v="Female"/>
    <n v="0"/>
    <s v="c9"/>
    <n v="66607"/>
    <x v="6213"/>
    <s v="60001-100000"/>
    <m/>
    <m/>
    <m/>
    <m/>
    <m/>
    <n v="24490"/>
    <n v="75163.5"/>
    <n v="50673.5"/>
    <n v="-51520.25"/>
    <n v="151173.75"/>
    <n v="66607"/>
  </r>
  <r>
    <n v="357832"/>
    <d v="2014-08-19T01:10:31"/>
    <s v="Hired"/>
    <s v="Female"/>
    <n v="0"/>
    <s v="c5"/>
    <n v="30964"/>
    <x v="6214"/>
    <s v="20001-40000"/>
    <m/>
    <m/>
    <m/>
    <m/>
    <m/>
    <n v="24412.5"/>
    <n v="75163.75"/>
    <n v="50751.25"/>
    <n v="-51714.375"/>
    <n v="151290.625"/>
    <n v="30964"/>
  </r>
  <r>
    <n v="926493"/>
    <d v="2014-07-21T08:09:32"/>
    <s v="Hired"/>
    <s v="Don’t want to say"/>
    <n v="0"/>
    <s v="b9"/>
    <n v="39650"/>
    <x v="6215"/>
    <s v="20001-40000"/>
    <m/>
    <m/>
    <m/>
    <m/>
    <m/>
    <n v="24335"/>
    <n v="75164"/>
    <n v="50829"/>
    <n v="-51908.5"/>
    <n v="151407.5"/>
    <n v="39650"/>
  </r>
  <r>
    <n v="589590"/>
    <d v="2014-05-15T17:08:29"/>
    <s v="Hired"/>
    <s v="Male"/>
    <n v="0"/>
    <s v="c5"/>
    <n v="63605"/>
    <x v="6216"/>
    <s v="60001-100000"/>
    <m/>
    <m/>
    <m/>
    <m/>
    <m/>
    <n v="24327.25"/>
    <n v="75187.5"/>
    <n v="50860.25"/>
    <n v="-51963.125"/>
    <n v="151477.875"/>
    <n v="63605"/>
  </r>
  <r>
    <n v="491765"/>
    <d v="2014-05-15T17:12:54"/>
    <s v="Hired"/>
    <s v="Male"/>
    <n v="0"/>
    <s v="c5"/>
    <n v="88348"/>
    <x v="1357"/>
    <s v="60001-100000"/>
    <m/>
    <m/>
    <m/>
    <m/>
    <m/>
    <n v="24319.5"/>
    <n v="75211"/>
    <n v="50891.5"/>
    <n v="-52017.75"/>
    <n v="151548.25"/>
    <n v="88348"/>
  </r>
  <r>
    <n v="125741"/>
    <d v="2014-05-16T09:12:51"/>
    <s v="Hired"/>
    <s v="Male"/>
    <n v="0"/>
    <s v="c5"/>
    <n v="77249"/>
    <x v="6217"/>
    <s v="60001-100000"/>
    <m/>
    <m/>
    <m/>
    <m/>
    <m/>
    <n v="24311.75"/>
    <n v="75163.75"/>
    <n v="50852"/>
    <n v="-51966.25"/>
    <n v="151441.75"/>
    <n v="77249"/>
  </r>
  <r>
    <n v="231591"/>
    <d v="2014-05-16T09:16:20"/>
    <s v="Hired"/>
    <s v="Female"/>
    <n v="0"/>
    <s v="c5"/>
    <n v="90088"/>
    <x v="6218"/>
    <s v="60001-100000"/>
    <m/>
    <m/>
    <m/>
    <m/>
    <m/>
    <n v="24304"/>
    <n v="75163"/>
    <n v="50859"/>
    <n v="-51984.5"/>
    <n v="151451.5"/>
    <n v="90088"/>
  </r>
  <r>
    <n v="839745"/>
    <d v="2014-05-11T17:55:23"/>
    <s v="Rejected"/>
    <s v="Male"/>
    <n v="0"/>
    <s v="c5"/>
    <n v="50595"/>
    <x v="6219"/>
    <s v="40001-60000"/>
    <m/>
    <m/>
    <m/>
    <m/>
    <m/>
    <n v="24291.25"/>
    <n v="75139"/>
    <n v="50847.75"/>
    <n v="-51980.375"/>
    <n v="151410.625"/>
    <n v="50595"/>
  </r>
  <r>
    <n v="580404"/>
    <d v="2014-05-11T18:02:31"/>
    <s v="Hired"/>
    <s v="Male"/>
    <n v="0"/>
    <s v="c5"/>
    <n v="66946"/>
    <x v="6220"/>
    <s v="60001-100000"/>
    <m/>
    <m/>
    <m/>
    <m/>
    <m/>
    <n v="24278.5"/>
    <n v="75147"/>
    <n v="50868.5"/>
    <n v="-52024.25"/>
    <n v="151449.75"/>
    <n v="66946"/>
  </r>
  <r>
    <n v="793978"/>
    <d v="2014-05-24T08:11:44"/>
    <s v="Hired"/>
    <s v="Male"/>
    <n v="0"/>
    <s v="i6"/>
    <n v="14774"/>
    <x v="6221"/>
    <s v="0-20,000"/>
    <m/>
    <m/>
    <m/>
    <m/>
    <m/>
    <n v="24265.75"/>
    <n v="75155"/>
    <n v="50889.25"/>
    <n v="-52068.125"/>
    <n v="151488.875"/>
    <n v="14774"/>
  </r>
  <r>
    <n v="41617"/>
    <d v="2014-05-24T08:12:02"/>
    <s v="Hired"/>
    <s v="Female"/>
    <n v="0"/>
    <s v="i6"/>
    <n v="31427"/>
    <x v="6222"/>
    <s v="20001-40000"/>
    <m/>
    <m/>
    <m/>
    <m/>
    <m/>
    <n v="24304"/>
    <n v="75163"/>
    <n v="50859"/>
    <n v="-51984.5"/>
    <n v="151451.5"/>
    <n v="31427"/>
  </r>
  <r>
    <n v="808301"/>
    <d v="2014-05-24T08:12:34"/>
    <s v="Hired"/>
    <s v="Male"/>
    <n v="0"/>
    <s v="i6"/>
    <n v="49255"/>
    <x v="6223"/>
    <s v="40001-60000"/>
    <m/>
    <m/>
    <m/>
    <m/>
    <m/>
    <n v="24291.25"/>
    <n v="75163.25"/>
    <n v="50872"/>
    <n v="-52016.75"/>
    <n v="151471.25"/>
    <n v="49255"/>
  </r>
  <r>
    <n v="670769"/>
    <d v="2014-05-16T09:57:53"/>
    <s v="Rejected"/>
    <s v="Male"/>
    <n v="0"/>
    <s v="i7"/>
    <n v="96408"/>
    <x v="6224"/>
    <s v="60001-100000"/>
    <m/>
    <m/>
    <m/>
    <m/>
    <m/>
    <n v="24278.5"/>
    <n v="75163.5"/>
    <n v="50885"/>
    <n v="-52049"/>
    <n v="151491"/>
    <n v="96408"/>
  </r>
  <r>
    <n v="104740"/>
    <d v="2014-05-17T15:06:59"/>
    <s v="Hired"/>
    <s v="Female"/>
    <n v="0"/>
    <s v="c5"/>
    <n v="80114"/>
    <x v="6225"/>
    <s v="60001-100000"/>
    <m/>
    <m/>
    <m/>
    <m/>
    <m/>
    <n v="24265.75"/>
    <n v="75155"/>
    <n v="50889.25"/>
    <n v="-52068.125"/>
    <n v="151488.875"/>
    <n v="80114"/>
  </r>
  <r>
    <n v="490111"/>
    <d v="2014-05-17T15:11:42"/>
    <s v="Hired"/>
    <s v="Female"/>
    <n v="0"/>
    <s v="c5"/>
    <n v="99182"/>
    <x v="6226"/>
    <s v="60001-100000"/>
    <m/>
    <m/>
    <m/>
    <m/>
    <m/>
    <n v="24253"/>
    <n v="75131"/>
    <n v="50878"/>
    <n v="-52064"/>
    <n v="151448"/>
    <n v="99182"/>
  </r>
  <r>
    <n v="936781"/>
    <d v="2014-05-18T18:25:48"/>
    <s v="Rejected"/>
    <s v="Male"/>
    <n v="0"/>
    <s v="c5"/>
    <n v="28495"/>
    <x v="6227"/>
    <s v="20001-40000"/>
    <m/>
    <m/>
    <m/>
    <m/>
    <m/>
    <n v="24141.75"/>
    <n v="75060.5"/>
    <n v="50918.75"/>
    <n v="-52236.375"/>
    <n v="151438.625"/>
    <n v="28495"/>
  </r>
  <r>
    <n v="467705"/>
    <d v="2014-07-03T15:43:29"/>
    <s v="Hired"/>
    <s v="Female"/>
    <n v="0"/>
    <s v="c5"/>
    <n v="56274"/>
    <x v="6228"/>
    <s v="40001-60000"/>
    <m/>
    <m/>
    <m/>
    <m/>
    <m/>
    <n v="24030.5"/>
    <n v="75084"/>
    <n v="51053.5"/>
    <n v="-52549.75"/>
    <n v="151664.25"/>
    <n v="56274"/>
  </r>
  <r>
    <n v="694601"/>
    <d v="2014-05-13T12:24:56"/>
    <s v="Hired"/>
    <s v="Female"/>
    <n v="0"/>
    <s v="i5"/>
    <n v="55832"/>
    <x v="6229"/>
    <s v="40001-60000"/>
    <m/>
    <m/>
    <m/>
    <m/>
    <m/>
    <n v="23919.25"/>
    <n v="75107.5"/>
    <n v="51188.25"/>
    <n v="-52863.125"/>
    <n v="151889.875"/>
    <n v="55832"/>
  </r>
  <r>
    <n v="138442"/>
    <d v="2014-06-04T16:06:45"/>
    <s v="Hired"/>
    <s v="Male"/>
    <n v="0"/>
    <s v="c5"/>
    <n v="17739"/>
    <x v="6230"/>
    <s v="0-20,000"/>
    <m/>
    <m/>
    <m/>
    <m/>
    <m/>
    <n v="23808"/>
    <n v="75131"/>
    <n v="51323"/>
    <n v="-53176.5"/>
    <n v="152115.5"/>
    <n v="17739"/>
  </r>
  <r>
    <n v="513209"/>
    <d v="2014-06-06T14:47:40"/>
    <s v="Hired"/>
    <s v="Male"/>
    <n v="0"/>
    <s v="c9"/>
    <n v="15455"/>
    <x v="6231"/>
    <s v="0-20,000"/>
    <m/>
    <m/>
    <m/>
    <m/>
    <m/>
    <n v="24141.75"/>
    <n v="75139"/>
    <n v="50997.25"/>
    <n v="-52354.125"/>
    <n v="151634.875"/>
    <n v="15455"/>
  </r>
  <r>
    <n v="899898"/>
    <d v="2014-06-18T11:13:59"/>
    <s v="Rejected"/>
    <s v="Male"/>
    <n v="0"/>
    <s v="c9"/>
    <n v="22195"/>
    <x v="6232"/>
    <s v="20001-40000"/>
    <m/>
    <m/>
    <m/>
    <m/>
    <m/>
    <n v="24278.5"/>
    <n v="75147"/>
    <n v="50868.5"/>
    <n v="-52024.25"/>
    <n v="151449.75"/>
    <n v="22195"/>
  </r>
  <r>
    <n v="89237"/>
    <d v="2014-06-18T11:15:03"/>
    <s v="Hired"/>
    <s v="Female"/>
    <n v="0"/>
    <s v="c9"/>
    <n v="25541"/>
    <x v="6233"/>
    <s v="20001-40000"/>
    <m/>
    <m/>
    <m/>
    <m/>
    <m/>
    <n v="24311.75"/>
    <n v="75155"/>
    <n v="50843.25"/>
    <n v="-51953.125"/>
    <n v="151419.875"/>
    <n v="25541"/>
  </r>
  <r>
    <n v="765967"/>
    <d v="2014-06-18T11:15:27"/>
    <s v="Hired"/>
    <s v="Female"/>
    <n v="0"/>
    <s v="c9"/>
    <n v="47975"/>
    <x v="6234"/>
    <s v="40001-60000"/>
    <m/>
    <m/>
    <m/>
    <m/>
    <m/>
    <n v="24304"/>
    <n v="75163"/>
    <n v="50859"/>
    <n v="-51984.5"/>
    <n v="151451.5"/>
    <n v="47975"/>
  </r>
  <r>
    <n v="898625"/>
    <d v="2014-06-18T11:15:54"/>
    <s v="Hired"/>
    <s v="Male"/>
    <n v="0"/>
    <s v="c9"/>
    <n v="80321"/>
    <x v="6235"/>
    <s v="60001-100000"/>
    <m/>
    <m/>
    <m/>
    <m/>
    <m/>
    <n v="24291.25"/>
    <n v="75163.25"/>
    <n v="50872"/>
    <n v="-52016.75"/>
    <n v="151471.25"/>
    <n v="80321"/>
  </r>
  <r>
    <n v="406137"/>
    <d v="2014-06-18T11:16:49"/>
    <s v="Hired"/>
    <s v="Female"/>
    <n v="0"/>
    <s v="c9"/>
    <n v="60566"/>
    <x v="6236"/>
    <s v="60001-100000"/>
    <m/>
    <m/>
    <m/>
    <m/>
    <m/>
    <n v="24278.5"/>
    <n v="75147"/>
    <n v="50868.5"/>
    <n v="-52024.25"/>
    <n v="151449.75"/>
    <n v="60566"/>
  </r>
  <r>
    <n v="663061"/>
    <d v="2014-06-17T14:59:30"/>
    <s v="Hired"/>
    <s v="Male"/>
    <n v="0"/>
    <s v="c5"/>
    <n v="4832"/>
    <x v="6237"/>
    <s v="0-20,000"/>
    <m/>
    <m/>
    <m/>
    <m/>
    <m/>
    <n v="24265.75"/>
    <n v="75155"/>
    <n v="50889.25"/>
    <n v="-52068.125"/>
    <n v="151488.875"/>
    <n v="4832"/>
  </r>
  <r>
    <n v="95781"/>
    <d v="2014-06-17T15:01:48"/>
    <s v="Rejected"/>
    <s v="Male"/>
    <n v="0"/>
    <s v="c5"/>
    <n v="9509"/>
    <x v="6238"/>
    <s v="0-20,000"/>
    <m/>
    <m/>
    <m/>
    <m/>
    <m/>
    <n v="24304"/>
    <n v="75163"/>
    <n v="50859"/>
    <n v="-51984.5"/>
    <n v="151451.5"/>
    <n v="9509"/>
  </r>
  <r>
    <n v="529892"/>
    <d v="2014-06-17T15:02:21"/>
    <s v="Hired"/>
    <s v="Female"/>
    <n v="0"/>
    <s v="c5"/>
    <n v="61668"/>
    <x v="6239"/>
    <s v="60001-100000"/>
    <m/>
    <m/>
    <m/>
    <m/>
    <m/>
    <n v="24327.25"/>
    <n v="75163.25"/>
    <n v="50836"/>
    <n v="-51926.75"/>
    <n v="151417.25"/>
    <n v="61668"/>
  </r>
  <r>
    <n v="122616"/>
    <d v="2014-05-19T09:22:34"/>
    <s v="Hired"/>
    <s v="Female"/>
    <n v="0"/>
    <s v="i6"/>
    <n v="24253"/>
    <x v="6240"/>
    <s v="20001-40000"/>
    <m/>
    <m/>
    <m/>
    <m/>
    <m/>
    <n v="24319.5"/>
    <n v="75163.5"/>
    <n v="50844"/>
    <n v="-51946.5"/>
    <n v="151429.5"/>
    <n v="24253"/>
  </r>
  <r>
    <n v="612557"/>
    <d v="2014-05-19T09:26:08"/>
    <s v="Rejected"/>
    <s v="Female"/>
    <n v="0"/>
    <s v="i6"/>
    <n v="21426"/>
    <x v="6241"/>
    <s v="20001-40000"/>
    <m/>
    <m/>
    <m/>
    <m/>
    <m/>
    <n v="24412.5"/>
    <n v="75163.75"/>
    <n v="50751.25"/>
    <n v="-51714.375"/>
    <n v="151290.625"/>
    <n v="21426"/>
  </r>
  <r>
    <n v="570911"/>
    <d v="2014-05-19T14:43:45"/>
    <s v="Hired"/>
    <s v="Male"/>
    <n v="0"/>
    <s v="i7"/>
    <n v="74831"/>
    <x v="6242"/>
    <s v="60001-100000"/>
    <m/>
    <m/>
    <m/>
    <m/>
    <m/>
    <n v="24645"/>
    <n v="75164"/>
    <n v="50519"/>
    <n v="-51133.5"/>
    <n v="150942.5"/>
    <n v="74831"/>
  </r>
  <r>
    <n v="898509"/>
    <d v="2014-05-19T14:45:02"/>
    <s v="Hired"/>
    <s v="Male"/>
    <n v="0"/>
    <s v="i7"/>
    <n v="54528"/>
    <x v="6243"/>
    <s v="40001-60000"/>
    <m/>
    <m/>
    <m/>
    <m/>
    <m/>
    <n v="24567.5"/>
    <n v="75187.5"/>
    <n v="50620"/>
    <n v="-51362.5"/>
    <n v="151117.5"/>
    <n v="54528"/>
  </r>
  <r>
    <n v="50750"/>
    <d v="2014-05-19T14:42:25"/>
    <s v="Hired"/>
    <s v="Don’t want to say"/>
    <n v="0"/>
    <s v="i7"/>
    <n v="87106"/>
    <x v="6244"/>
    <s v="60001-100000"/>
    <m/>
    <m/>
    <m/>
    <m/>
    <m/>
    <n v="24490"/>
    <n v="75211"/>
    <n v="50721"/>
    <n v="-51591.5"/>
    <n v="151292.5"/>
    <n v="87106"/>
  </r>
  <r>
    <n v="796688"/>
    <d v="2014-05-23T08:59:20"/>
    <s v="Hired"/>
    <s v="Male"/>
    <n v="0"/>
    <s v="i7"/>
    <n v="93276"/>
    <x v="6245"/>
    <s v="60001-100000"/>
    <m/>
    <m/>
    <m/>
    <m/>
    <m/>
    <n v="24412.5"/>
    <n v="75163.75"/>
    <n v="50751.25"/>
    <n v="-51714.375"/>
    <n v="151290.625"/>
    <n v="93276"/>
  </r>
  <r>
    <n v="763318"/>
    <d v="2014-05-23T08:58:33"/>
    <s v="Hired"/>
    <s v="Don’t want to say"/>
    <n v="0"/>
    <s v="i7"/>
    <n v="7574"/>
    <x v="6246"/>
    <s v="0-20,000"/>
    <m/>
    <m/>
    <m/>
    <m/>
    <m/>
    <n v="24335"/>
    <n v="75163"/>
    <n v="50828"/>
    <n v="-51907"/>
    <n v="151405"/>
    <n v="7574"/>
  </r>
  <r>
    <n v="449477"/>
    <d v="2014-05-24T11:18:46"/>
    <s v="Hired"/>
    <s v="Female"/>
    <n v="0"/>
    <s v="i6"/>
    <n v="73254"/>
    <x v="6247"/>
    <s v="60001-100000"/>
    <m/>
    <m/>
    <m/>
    <m/>
    <m/>
    <n v="24567.5"/>
    <n v="75163.25"/>
    <n v="50595.75"/>
    <n v="-51326.125"/>
    <n v="151056.875"/>
    <n v="73254"/>
  </r>
  <r>
    <n v="256812"/>
    <d v="2014-05-30T07:19:17"/>
    <s v="Rejected"/>
    <s v="Female"/>
    <n v="0"/>
    <s v="i6"/>
    <n v="23808"/>
    <x v="6248"/>
    <s v="20001-40000"/>
    <m/>
    <m/>
    <m/>
    <m/>
    <m/>
    <n v="24490"/>
    <n v="75163.5"/>
    <n v="50673.5"/>
    <n v="-51520.25"/>
    <n v="151173.75"/>
    <n v="23808"/>
  </r>
  <r>
    <n v="300620"/>
    <d v="2014-05-30T07:20:16"/>
    <s v="Hired"/>
    <s v="Female"/>
    <n v="0"/>
    <s v="i6"/>
    <n v="97566"/>
    <x v="6249"/>
    <s v="60001-100000"/>
    <m/>
    <m/>
    <m/>
    <m/>
    <m/>
    <n v="24653.25"/>
    <n v="75163.75"/>
    <n v="50510.5"/>
    <n v="-51112.5"/>
    <n v="150929.5"/>
    <n v="97566"/>
  </r>
  <r>
    <n v="641318"/>
    <d v="2014-05-31T10:05:30"/>
    <s v="Hired"/>
    <s v="Male"/>
    <n v="0"/>
    <s v="b9"/>
    <n v="8293"/>
    <x v="6250"/>
    <s v="0-20,000"/>
    <m/>
    <m/>
    <m/>
    <m/>
    <m/>
    <n v="24645"/>
    <n v="75163"/>
    <n v="50518"/>
    <n v="-51132"/>
    <n v="150940"/>
    <n v="8293"/>
  </r>
  <r>
    <n v="680766"/>
    <d v="2014-05-31T10:04:08"/>
    <s v="Hired"/>
    <s v="Don’t want to say"/>
    <n v="0"/>
    <s v="b9"/>
    <n v="77991"/>
    <x v="6251"/>
    <s v="60001-100000"/>
    <m/>
    <m/>
    <m/>
    <m/>
    <m/>
    <n v="24669.75"/>
    <n v="75163.25"/>
    <n v="50493.5"/>
    <n v="-51070.5"/>
    <n v="150903.5"/>
    <n v="77991"/>
  </r>
  <r>
    <n v="549596"/>
    <d v="2014-05-31T10:05:10"/>
    <s v="Rejected"/>
    <s v="Don’t want to say"/>
    <n v="0"/>
    <s v="b9"/>
    <n v="42428"/>
    <x v="6252"/>
    <s v="40001-60000"/>
    <m/>
    <m/>
    <m/>
    <m/>
    <m/>
    <n v="24661.5"/>
    <n v="75147"/>
    <n v="50485.5"/>
    <n v="-51066.75"/>
    <n v="150875.25"/>
    <n v="42428"/>
  </r>
  <r>
    <n v="786441"/>
    <d v="2014-06-02T00:15:21"/>
    <s v="Hired"/>
    <s v="Male"/>
    <n v="0"/>
    <s v="i6"/>
    <n v="94835"/>
    <x v="6253"/>
    <s v="60001-100000"/>
    <m/>
    <m/>
    <m/>
    <m/>
    <m/>
    <n v="24653.25"/>
    <n v="75155"/>
    <n v="50501.75"/>
    <n v="-51099.375"/>
    <n v="150907.625"/>
    <n v="94835"/>
  </r>
  <r>
    <n v="861278"/>
    <d v="2014-06-04T19:39:43"/>
    <s v="Hired"/>
    <s v="Male"/>
    <n v="0"/>
    <s v="b9"/>
    <n v="96288"/>
    <x v="6254"/>
    <s v="60001-100000"/>
    <m/>
    <m/>
    <m/>
    <m/>
    <m/>
    <n v="24645"/>
    <n v="75131"/>
    <n v="50486"/>
    <n v="-51084"/>
    <n v="150860"/>
    <n v="96288"/>
  </r>
  <r>
    <n v="130036"/>
    <d v="2014-06-04T19:39:53"/>
    <s v="Hired"/>
    <s v="Don’t want to say"/>
    <n v="0"/>
    <s v="b9"/>
    <n v="65617"/>
    <x v="4436"/>
    <s v="60001-100000"/>
    <m/>
    <m/>
    <m/>
    <m/>
    <m/>
    <n v="24567.5"/>
    <n v="75060.5"/>
    <n v="50493"/>
    <n v="-51172"/>
    <n v="150800"/>
    <n v="65617"/>
  </r>
  <r>
    <n v="15328"/>
    <d v="2014-06-09T12:33:40"/>
    <s v="Hired"/>
    <s v="Male"/>
    <n v="0"/>
    <s v="i7"/>
    <n v="58002"/>
    <x v="6255"/>
    <s v="40001-60000"/>
    <m/>
    <m/>
    <m/>
    <m/>
    <m/>
    <n v="24490"/>
    <n v="75084"/>
    <n v="50594"/>
    <n v="-51401"/>
    <n v="150975"/>
    <n v="58002"/>
  </r>
  <r>
    <n v="668740"/>
    <d v="2014-05-30T13:29:11"/>
    <s v="Hired"/>
    <s v="Female"/>
    <n v="0"/>
    <s v="c5"/>
    <n v="78083"/>
    <x v="6256"/>
    <s v="60001-100000"/>
    <m/>
    <m/>
    <m/>
    <m/>
    <m/>
    <n v="24412.5"/>
    <n v="75107.5"/>
    <n v="50695"/>
    <n v="-51630"/>
    <n v="151150"/>
    <n v="78083"/>
  </r>
  <r>
    <n v="940627"/>
    <d v="2014-05-13T15:37:32"/>
    <s v="Hired"/>
    <s v="Male"/>
    <n v="0"/>
    <s v="c9"/>
    <n v="17062"/>
    <x v="409"/>
    <s v="0-20,000"/>
    <m/>
    <m/>
    <m/>
    <m/>
    <m/>
    <n v="24335"/>
    <n v="75037"/>
    <n v="50702"/>
    <n v="-51718"/>
    <n v="151090"/>
    <n v="17062"/>
  </r>
  <r>
    <n v="478288"/>
    <d v="2014-08-01T16:43:26"/>
    <s v="Hired"/>
    <s v="Male"/>
    <n v="0"/>
    <s v="c9"/>
    <n v="94500"/>
    <x v="6257"/>
    <s v="60001-100000"/>
    <m/>
    <m/>
    <m/>
    <m/>
    <m/>
    <n v="24567.5"/>
    <n v="75060.5"/>
    <n v="50493"/>
    <n v="-51172"/>
    <n v="150800"/>
    <n v="94500"/>
  </r>
  <r>
    <n v="521610"/>
    <d v="2014-08-01T16:43:57"/>
    <s v="Hired"/>
    <s v="Female"/>
    <n v="0"/>
    <s v="c9"/>
    <n v="16175"/>
    <x v="6258"/>
    <s v="0-20,000"/>
    <m/>
    <m/>
    <m/>
    <m/>
    <m/>
    <n v="24490"/>
    <n v="75019.5"/>
    <n v="50529.5"/>
    <n v="-51304.25"/>
    <n v="150813.75"/>
    <n v="16175"/>
  </r>
  <r>
    <n v="349534"/>
    <d v="2014-05-27T09:30:02"/>
    <s v="Hired"/>
    <s v="Male"/>
    <n v="0"/>
    <s v="c9"/>
    <n v="19290"/>
    <x v="6259"/>
    <s v="0-20,000"/>
    <m/>
    <m/>
    <m/>
    <m/>
    <m/>
    <n v="24653.25"/>
    <n v="75028.25"/>
    <n v="50375"/>
    <n v="-50909.25"/>
    <n v="150590.75"/>
    <n v="19290"/>
  </r>
  <r>
    <n v="187100"/>
    <d v="2014-06-26T07:05:20"/>
    <s v="Hired"/>
    <s v="Male"/>
    <n v="0"/>
    <s v="c9"/>
    <n v="14042"/>
    <x v="6260"/>
    <s v="0-20,000"/>
    <m/>
    <m/>
    <m/>
    <m/>
    <m/>
    <n v="24678"/>
    <n v="75037"/>
    <n v="50359"/>
    <n v="-50860.5"/>
    <n v="150575.5"/>
    <n v="14042"/>
  </r>
  <r>
    <n v="376742"/>
    <d v="2014-05-31T08:07:22"/>
    <s v="Hired"/>
    <s v="Female"/>
    <n v="0"/>
    <s v="i5"/>
    <n v="16716"/>
    <x v="6261"/>
    <s v="0-20,000"/>
    <m/>
    <m/>
    <m/>
    <m/>
    <m/>
    <n v="24882.75"/>
    <n v="75060.5"/>
    <n v="50177.75"/>
    <n v="-50383.875"/>
    <n v="150327.125"/>
    <n v="16716"/>
  </r>
  <r>
    <n v="583650"/>
    <d v="2014-05-31T08:07:35"/>
    <s v="Hired"/>
    <s v="Don’t want to say"/>
    <n v="0"/>
    <s v="i5"/>
    <n v="17749"/>
    <x v="6262"/>
    <s v="0-20,000"/>
    <m/>
    <m/>
    <m/>
    <m/>
    <m/>
    <n v="25061.5"/>
    <n v="75084"/>
    <n v="50022.5"/>
    <n v="-49972.25"/>
    <n v="150117.75"/>
    <n v="17749"/>
  </r>
  <r>
    <n v="936363"/>
    <d v="2014-08-03T18:01:50"/>
    <s v="Hired"/>
    <s v="Male"/>
    <n v="0"/>
    <s v="c9"/>
    <n v="91384"/>
    <x v="6263"/>
    <s v="60001-100000"/>
    <m/>
    <m/>
    <m/>
    <m/>
    <m/>
    <n v="25200.75"/>
    <n v="75107.5"/>
    <n v="49906.75"/>
    <n v="-49659.375"/>
    <n v="149967.625"/>
    <n v="91384"/>
  </r>
  <r>
    <n v="622175"/>
    <d v="2014-08-03T18:02:27"/>
    <s v="Hired"/>
    <s v="Female"/>
    <n v="0"/>
    <s v="c9"/>
    <n v="98060"/>
    <x v="6264"/>
    <s v="60001-100000"/>
    <m/>
    <m/>
    <m/>
    <m/>
    <m/>
    <n v="25172"/>
    <n v="75037"/>
    <n v="49865"/>
    <n v="-49625.5"/>
    <n v="149834.5"/>
    <n v="98060"/>
  </r>
  <r>
    <n v="355899"/>
    <d v="2014-08-03T18:00:23"/>
    <s v="Hired"/>
    <s v="Don’t want to say"/>
    <n v="0"/>
    <s v="c9"/>
    <n v="94561"/>
    <x v="6265"/>
    <s v="60001-100000"/>
    <m/>
    <m/>
    <m/>
    <m/>
    <m/>
    <n v="25116.75"/>
    <n v="75010.75"/>
    <n v="49894"/>
    <n v="-49724.25"/>
    <n v="149851.75"/>
    <n v="94561"/>
  </r>
  <r>
    <n v="491578"/>
    <d v="2014-05-16T10:57:23"/>
    <s v="Hired"/>
    <s v="Male"/>
    <n v="0"/>
    <s v="i6"/>
    <n v="18307"/>
    <x v="6266"/>
    <s v="0-20,000"/>
    <m/>
    <m/>
    <m/>
    <m/>
    <m/>
    <n v="25061.5"/>
    <n v="74870.5"/>
    <n v="49809"/>
    <n v="-49652"/>
    <n v="149584"/>
    <n v="18307"/>
  </r>
  <r>
    <n v="970803"/>
    <d v="2014-05-21T16:08:27"/>
    <s v="Hired"/>
    <s v="Female"/>
    <n v="0"/>
    <s v="i6"/>
    <n v="41190"/>
    <x v="6267"/>
    <s v="40001-60000"/>
    <m/>
    <m/>
    <m/>
    <m/>
    <m/>
    <n v="25200.75"/>
    <n v="74936.25"/>
    <n v="49735.5"/>
    <n v="-49402.5"/>
    <n v="149539.5"/>
    <n v="41190"/>
  </r>
  <r>
    <n v="144099"/>
    <d v="2014-05-29T11:50:00"/>
    <s v="Hired"/>
    <s v="Male"/>
    <n v="0"/>
    <s v="i6"/>
    <n v="63663"/>
    <x v="6268"/>
    <s v="60001-100000"/>
    <m/>
    <m/>
    <m/>
    <m/>
    <m/>
    <n v="25172"/>
    <n v="75002"/>
    <n v="49830"/>
    <n v="-49573"/>
    <n v="149747"/>
    <n v="63663"/>
  </r>
  <r>
    <n v="839952"/>
    <d v="2014-06-11T11:07:23"/>
    <s v="Hired"/>
    <s v="Male"/>
    <n v="0"/>
    <s v="c9"/>
    <n v="93876"/>
    <x v="6269"/>
    <s v="60001-100000"/>
    <m/>
    <m/>
    <m/>
    <m/>
    <m/>
    <n v="25116.75"/>
    <n v="75010.75"/>
    <n v="49894"/>
    <n v="-49724.25"/>
    <n v="149851.75"/>
    <n v="93876"/>
  </r>
  <r>
    <n v="157701"/>
    <d v="2014-06-11T11:08:48"/>
    <s v="Hired"/>
    <s v="Female"/>
    <n v="0"/>
    <s v="c9"/>
    <n v="21921"/>
    <x v="6270"/>
    <s v="20001-40000"/>
    <m/>
    <m/>
    <m/>
    <m/>
    <m/>
    <n v="25061.5"/>
    <n v="74870.5"/>
    <n v="49809"/>
    <n v="-49652"/>
    <n v="149584"/>
    <n v="21921"/>
  </r>
  <r>
    <n v="78199"/>
    <d v="2014-06-11T11:11:37"/>
    <s v="Hired"/>
    <s v="Male"/>
    <n v="0"/>
    <s v="c9"/>
    <n v="77116"/>
    <x v="6271"/>
    <s v="60001-100000"/>
    <m/>
    <m/>
    <m/>
    <m/>
    <m/>
    <n v="25200.75"/>
    <n v="74936.25"/>
    <n v="49735.5"/>
    <n v="-49402.5"/>
    <n v="149539.5"/>
    <n v="77116"/>
  </r>
  <r>
    <n v="741202"/>
    <d v="2014-06-11T11:13:45"/>
    <s v="Hired"/>
    <s v="Male"/>
    <n v="0"/>
    <s v="c9"/>
    <n v="17999"/>
    <x v="6272"/>
    <s v="0-20,000"/>
    <m/>
    <m/>
    <m/>
    <m/>
    <m/>
    <n v="25172"/>
    <n v="74739"/>
    <n v="49567"/>
    <n v="-49178.5"/>
    <n v="149089.5"/>
    <n v="17999"/>
  </r>
  <r>
    <n v="200800"/>
    <d v="2014-06-26T18:51:20"/>
    <s v="Hired"/>
    <s v="Male"/>
    <n v="0"/>
    <s v="c9"/>
    <n v="48457"/>
    <x v="6273"/>
    <s v="40001-60000"/>
    <m/>
    <m/>
    <m/>
    <m/>
    <m/>
    <n v="25258.25"/>
    <n v="74804.75"/>
    <n v="49546.5"/>
    <n v="-49061.5"/>
    <n v="149124.5"/>
    <n v="48457"/>
  </r>
  <r>
    <n v="372302"/>
    <d v="2014-06-27T17:01:26"/>
    <s v="Hired"/>
    <s v="Female"/>
    <n v="0"/>
    <s v="c9"/>
    <n v="56446"/>
    <x v="6274"/>
    <s v="40001-60000"/>
    <m/>
    <m/>
    <m/>
    <m/>
    <m/>
    <n v="25229.5"/>
    <n v="74870.5"/>
    <n v="49641"/>
    <n v="-49232"/>
    <n v="149332"/>
    <n v="56446"/>
  </r>
  <r>
    <n v="160508"/>
    <d v="2014-06-27T17:02:55"/>
    <s v="Hired"/>
    <s v="Female"/>
    <n v="0"/>
    <s v="c9"/>
    <n v="18068"/>
    <x v="6275"/>
    <s v="0-20,000"/>
    <m/>
    <m/>
    <m/>
    <m/>
    <m/>
    <n v="25200.75"/>
    <n v="74936.25"/>
    <n v="49735.5"/>
    <n v="-49402.5"/>
    <n v="149539.5"/>
    <n v="18068"/>
  </r>
  <r>
    <n v="982486"/>
    <d v="2014-06-27T17:03:38"/>
    <s v="Rejected"/>
    <s v="Male"/>
    <n v="0"/>
    <s v="c9"/>
    <n v="2050"/>
    <x v="6276"/>
    <s v="0-20,000"/>
    <m/>
    <m/>
    <m/>
    <m/>
    <m/>
    <n v="25287"/>
    <n v="75002"/>
    <n v="49715"/>
    <n v="-49285.5"/>
    <n v="149574.5"/>
    <n v="2050"/>
  </r>
  <r>
    <n v="673739"/>
    <d v="2014-06-07T09:27:54"/>
    <s v="Hired"/>
    <s v="Male"/>
    <n v="0"/>
    <s v="i7"/>
    <n v="11129"/>
    <x v="6277"/>
    <s v="0-20,000"/>
    <m/>
    <m/>
    <m/>
    <m/>
    <m/>
    <n v="25408.5"/>
    <n v="75010.75"/>
    <n v="49602.25"/>
    <n v="-48994.875"/>
    <n v="149414.125"/>
    <n v="11129"/>
  </r>
  <r>
    <n v="271994"/>
    <d v="2014-05-17T03:15:58"/>
    <s v="Hired"/>
    <s v="Male"/>
    <n v="0"/>
    <s v="c9"/>
    <n v="98352"/>
    <x v="6278"/>
    <s v="60001-100000"/>
    <m/>
    <m/>
    <m/>
    <m/>
    <m/>
    <n v="25458"/>
    <n v="75019.5"/>
    <n v="49561.5"/>
    <n v="-48884.25"/>
    <n v="149361.75"/>
    <n v="98352"/>
  </r>
  <r>
    <n v="228561"/>
    <d v="2014-06-24T19:17:21"/>
    <s v="Hired"/>
    <s v="Don’t want to say"/>
    <n v="0"/>
    <s v="i1"/>
    <n v="11292"/>
    <x v="6117"/>
    <s v="0-20,000"/>
    <m/>
    <m/>
    <m/>
    <m/>
    <m/>
    <n v="25453.5"/>
    <n v="74936.25"/>
    <n v="49482.75"/>
    <n v="-48770.625"/>
    <n v="149160.375"/>
    <n v="11292"/>
  </r>
  <r>
    <n v="754872"/>
    <d v="2014-06-26T14:55:33"/>
    <s v="Hired"/>
    <s v="Female"/>
    <n v="0"/>
    <s v="i1"/>
    <n v="32638"/>
    <x v="6279"/>
    <s v="20001-40000"/>
    <m/>
    <m/>
    <m/>
    <m/>
    <m/>
    <n v="25467"/>
    <n v="75002"/>
    <n v="49535"/>
    <n v="-48835.5"/>
    <n v="149304.5"/>
    <n v="32638"/>
  </r>
  <r>
    <n v="390532"/>
    <d v="2014-06-26T14:57:03"/>
    <s v="Hired"/>
    <s v="Male"/>
    <n v="0"/>
    <s v="i1"/>
    <n v="59708"/>
    <x v="6280"/>
    <s v="40001-60000"/>
    <m/>
    <m/>
    <m/>
    <m/>
    <m/>
    <n v="25462.5"/>
    <n v="75010.75"/>
    <n v="49548.25"/>
    <n v="-48859.875"/>
    <n v="149333.125"/>
    <n v="59708"/>
  </r>
  <r>
    <n v="834520"/>
    <d v="2014-06-26T14:57:33"/>
    <s v="Hired"/>
    <s v="Female"/>
    <n v="0"/>
    <s v="i1"/>
    <n v="71841"/>
    <x v="6281"/>
    <s v="60001-100000"/>
    <m/>
    <m/>
    <m/>
    <m/>
    <m/>
    <n v="25458"/>
    <n v="75019.5"/>
    <n v="49561.5"/>
    <n v="-48884.25"/>
    <n v="149361.75"/>
    <n v="71841"/>
  </r>
  <r>
    <n v="519957"/>
    <d v="2014-06-15T21:41:35"/>
    <s v="Hired"/>
    <s v="Male"/>
    <n v="0"/>
    <s v="c9"/>
    <n v="37753"/>
    <x v="6282"/>
    <s v="20001-40000"/>
    <m/>
    <m/>
    <m/>
    <m/>
    <m/>
    <n v="25453.5"/>
    <n v="75028.25"/>
    <n v="49574.75"/>
    <n v="-48908.625"/>
    <n v="149390.375"/>
    <n v="37753"/>
  </r>
  <r>
    <n v="911963"/>
    <d v="2014-06-17T15:27:25"/>
    <s v="Rejected"/>
    <s v="Male"/>
    <n v="0"/>
    <s v="c9"/>
    <n v="31676"/>
    <x v="6283"/>
    <s v="20001-40000"/>
    <m/>
    <m/>
    <m/>
    <m/>
    <m/>
    <n v="25449"/>
    <n v="75037"/>
    <n v="49588"/>
    <n v="-48933"/>
    <n v="149419"/>
    <n v="31676"/>
  </r>
  <r>
    <n v="254555"/>
    <d v="2014-06-29T13:08:49"/>
    <s v="Hired"/>
    <s v="Male"/>
    <n v="0"/>
    <s v="c9"/>
    <n v="89012"/>
    <x v="6284"/>
    <s v="60001-100000"/>
    <m/>
    <m/>
    <m/>
    <m/>
    <m/>
    <n v="25408.5"/>
    <n v="75060.5"/>
    <n v="49652"/>
    <n v="-49069.5"/>
    <n v="149538.5"/>
    <n v="89012"/>
  </r>
  <r>
    <n v="104955"/>
    <d v="2014-05-20T15:21:23"/>
    <s v="Hired"/>
    <s v="Female"/>
    <n v="0"/>
    <s v="i5"/>
    <n v="20400"/>
    <x v="6285"/>
    <s v="20001-40000"/>
    <m/>
    <m/>
    <m/>
    <m/>
    <m/>
    <n v="25368"/>
    <n v="75019.5"/>
    <n v="49651.5"/>
    <n v="-49109.25"/>
    <n v="149496.75"/>
    <n v="20400"/>
  </r>
  <r>
    <n v="554676"/>
    <d v="2014-05-28T09:52:41"/>
    <s v="Rejected"/>
    <s v="Male"/>
    <n v="0"/>
    <s v="i5"/>
    <n v="22162"/>
    <x v="6286"/>
    <s v="20001-40000"/>
    <m/>
    <m/>
    <m/>
    <m/>
    <m/>
    <n v="25453.5"/>
    <n v="75028.25"/>
    <n v="49574.75"/>
    <n v="-48908.625"/>
    <n v="149390.375"/>
    <n v="22162"/>
  </r>
  <r>
    <n v="744791"/>
    <d v="2014-06-12T13:06:20"/>
    <s v="Rejected"/>
    <s v="Female"/>
    <n v="0"/>
    <s v="i7"/>
    <n v="95835"/>
    <x v="6287"/>
    <s v="60001-100000"/>
    <m/>
    <m/>
    <m/>
    <m/>
    <m/>
    <n v="25467"/>
    <n v="75037"/>
    <n v="49570"/>
    <n v="-48888"/>
    <n v="149392"/>
    <n v="95835"/>
  </r>
  <r>
    <n v="694395"/>
    <d v="2014-06-12T13:07:46"/>
    <s v="Hired"/>
    <s v="Male"/>
    <n v="0"/>
    <s v="i7"/>
    <n v="29981"/>
    <x v="6288"/>
    <s v="20001-40000"/>
    <m/>
    <m/>
    <m/>
    <m/>
    <m/>
    <n v="25462.5"/>
    <n v="75010.75"/>
    <n v="49548.25"/>
    <n v="-48859.875"/>
    <n v="149333.125"/>
    <n v="29981"/>
  </r>
  <r>
    <n v="548288"/>
    <d v="2014-06-05T11:42:45"/>
    <s v="Hired"/>
    <s v="Male"/>
    <n v="0"/>
    <s v="c9"/>
    <n v="46681"/>
    <x v="6289"/>
    <s v="40001-60000"/>
    <m/>
    <m/>
    <m/>
    <m/>
    <m/>
    <n v="25458"/>
    <n v="75019.5"/>
    <n v="49561.5"/>
    <n v="-48884.25"/>
    <n v="149361.75"/>
    <n v="46681"/>
  </r>
  <r>
    <n v="96249"/>
    <d v="2014-06-10T08:07:11"/>
    <s v="Rejected"/>
    <s v="Female"/>
    <n v="0"/>
    <s v="c9"/>
    <n v="7906"/>
    <x v="2965"/>
    <s v="0-20,000"/>
    <m/>
    <m/>
    <m/>
    <m/>
    <m/>
    <n v="25453.5"/>
    <n v="75028.25"/>
    <n v="49574.75"/>
    <n v="-48908.625"/>
    <n v="149390.375"/>
    <n v="7906"/>
  </r>
  <r>
    <n v="63422"/>
    <d v="2014-07-01T07:45:18"/>
    <s v="Hired"/>
    <s v="Male"/>
    <n v="0"/>
    <s v="c9"/>
    <n v="84568"/>
    <x v="6290"/>
    <s v="60001-100000"/>
    <m/>
    <m/>
    <m/>
    <m/>
    <m/>
    <n v="25467"/>
    <n v="75037"/>
    <n v="49570"/>
    <n v="-48888"/>
    <n v="149392"/>
    <n v="84568"/>
  </r>
  <r>
    <n v="859898"/>
    <d v="2014-08-28T07:17:29"/>
    <s v="Hired"/>
    <s v="Female"/>
    <n v="0"/>
    <s v="c5"/>
    <n v="5828"/>
    <x v="6291"/>
    <s v="0-20,000"/>
    <m/>
    <m/>
    <m/>
    <m/>
    <m/>
    <n v="25462.5"/>
    <n v="75010.75"/>
    <n v="49548.25"/>
    <n v="-48859.875"/>
    <n v="149333.125"/>
    <n v="5828"/>
  </r>
  <r>
    <n v="643698"/>
    <d v="2014-07-03T20:07:36"/>
    <s v="Hired"/>
    <s v="Male"/>
    <n v="0"/>
    <s v="c9"/>
    <n v="3720"/>
    <x v="6292"/>
    <s v="0-20,000"/>
    <m/>
    <m/>
    <m/>
    <m/>
    <m/>
    <n v="25510"/>
    <n v="75019.5"/>
    <n v="49509.5"/>
    <n v="-48754.25"/>
    <n v="149283.75"/>
    <n v="3720"/>
  </r>
  <r>
    <n v="139170"/>
    <d v="2014-07-03T20:08:02"/>
    <s v="Hired"/>
    <s v="Male"/>
    <n v="0"/>
    <s v="c9"/>
    <n v="34032"/>
    <x v="6293"/>
    <s v="20001-40000"/>
    <m/>
    <m/>
    <m/>
    <m/>
    <m/>
    <n v="25593.75"/>
    <n v="75028.25"/>
    <n v="49434.5"/>
    <n v="-48558"/>
    <n v="149180"/>
    <n v="34032"/>
  </r>
  <r>
    <n v="633392"/>
    <d v="2014-07-12T16:30:44"/>
    <s v="Hired"/>
    <s v="Male"/>
    <n v="0"/>
    <s v="c9"/>
    <n v="63619"/>
    <x v="6294"/>
    <s v="60001-100000"/>
    <m/>
    <m/>
    <m/>
    <m/>
    <m/>
    <n v="25553"/>
    <n v="75037"/>
    <n v="49484"/>
    <n v="-48673"/>
    <n v="149263"/>
    <n v="63619"/>
  </r>
  <r>
    <n v="122829"/>
    <d v="2014-07-13T10:20:12"/>
    <s v="Hired"/>
    <s v="Female"/>
    <n v="0"/>
    <s v="c9"/>
    <n v="10952"/>
    <x v="6295"/>
    <s v="0-20,000"/>
    <m/>
    <m/>
    <m/>
    <m/>
    <m/>
    <n v="25531.5"/>
    <n v="75060.5"/>
    <n v="49529"/>
    <n v="-48762"/>
    <n v="149354"/>
    <n v="10952"/>
  </r>
  <r>
    <n v="986708"/>
    <d v="2014-07-13T10:23:39"/>
    <s v="Hired"/>
    <s v="Male"/>
    <n v="0"/>
    <s v="c9"/>
    <n v="65393"/>
    <x v="195"/>
    <s v="60001-100000"/>
    <m/>
    <m/>
    <m/>
    <m/>
    <m/>
    <n v="25634.5"/>
    <n v="75084"/>
    <n v="49449.5"/>
    <n v="-48539.75"/>
    <n v="149258.25"/>
    <n v="65393"/>
  </r>
  <r>
    <n v="153345"/>
    <d v="2014-07-13T10:25:12"/>
    <s v="Hired"/>
    <s v="Male"/>
    <n v="0"/>
    <s v="c9"/>
    <n v="39891"/>
    <x v="6296"/>
    <s v="20001-40000"/>
    <m/>
    <m/>
    <m/>
    <m/>
    <m/>
    <n v="25593.75"/>
    <n v="75107.5"/>
    <n v="49513.75"/>
    <n v="-48676.875"/>
    <n v="149378.125"/>
    <n v="39891"/>
  </r>
  <r>
    <n v="804720"/>
    <d v="2014-06-22T13:58:08"/>
    <s v="Hired"/>
    <s v="Male"/>
    <n v="0"/>
    <s v="c5"/>
    <n v="54083"/>
    <x v="6297"/>
    <s v="40001-60000"/>
    <m/>
    <m/>
    <m/>
    <m/>
    <m/>
    <n v="25553"/>
    <n v="75131"/>
    <n v="49578"/>
    <n v="-48814"/>
    <n v="149498"/>
    <n v="54083"/>
  </r>
  <r>
    <n v="552148"/>
    <d v="2014-06-25T01:11:29"/>
    <s v="Hired"/>
    <s v="Male"/>
    <n v="0"/>
    <s v="i7"/>
    <n v="76633"/>
    <x v="6298"/>
    <s v="60001-100000"/>
    <m/>
    <m/>
    <m/>
    <m/>
    <m/>
    <n v="25531.5"/>
    <n v="75139"/>
    <n v="49607.5"/>
    <n v="-48879.75"/>
    <n v="149550.25"/>
    <n v="76633"/>
  </r>
  <r>
    <n v="377553"/>
    <d v="2014-06-25T14:15:52"/>
    <s v="Hired"/>
    <s v="Male"/>
    <n v="0"/>
    <s v="c5"/>
    <n v="38724"/>
    <x v="6299"/>
    <s v="20001-40000"/>
    <m/>
    <m/>
    <m/>
    <m/>
    <m/>
    <n v="25510"/>
    <n v="75084"/>
    <n v="49574"/>
    <n v="-48851"/>
    <n v="149445"/>
    <n v="38724"/>
  </r>
  <r>
    <n v="42048"/>
    <d v="2014-05-29T17:43:38"/>
    <s v="Hired"/>
    <s v="Male"/>
    <n v="0"/>
    <s v="c8"/>
    <n v="22471"/>
    <x v="5901"/>
    <s v="20001-40000"/>
    <m/>
    <m/>
    <m/>
    <m/>
    <m/>
    <n v="25488.5"/>
    <n v="75107.5"/>
    <n v="49619"/>
    <n v="-48940"/>
    <n v="149536"/>
    <n v="22471"/>
  </r>
  <r>
    <n v="873584"/>
    <d v="2014-05-30T07:28:08"/>
    <s v="Rejected"/>
    <s v="Male"/>
    <n v="0"/>
    <s v="c9"/>
    <n v="60292"/>
    <x v="6300"/>
    <s v="60001-100000"/>
    <m/>
    <m/>
    <m/>
    <m/>
    <m/>
    <n v="25553"/>
    <n v="75131"/>
    <n v="49578"/>
    <n v="-48814"/>
    <n v="149498"/>
    <n v="60292"/>
  </r>
  <r>
    <n v="488044"/>
    <d v="2014-06-05T16:10:45"/>
    <s v="Hired"/>
    <s v="Male"/>
    <n v="0"/>
    <s v="c5"/>
    <n v="55980"/>
    <x v="6301"/>
    <s v="40001-60000"/>
    <m/>
    <m/>
    <m/>
    <m/>
    <m/>
    <n v="25531.5"/>
    <n v="75139"/>
    <n v="49607.5"/>
    <n v="-48879.75"/>
    <n v="149550.25"/>
    <n v="55980"/>
  </r>
  <r>
    <n v="227171"/>
    <d v="2014-06-07T05:39:07"/>
    <s v="Rejected"/>
    <s v="Female"/>
    <n v="0"/>
    <s v="c5"/>
    <n v="27608"/>
    <x v="6302"/>
    <s v="20001-40000"/>
    <m/>
    <m/>
    <m/>
    <m/>
    <m/>
    <n v="25510"/>
    <n v="75147"/>
    <n v="49637"/>
    <n v="-48945.5"/>
    <n v="149602.5"/>
    <n v="27608"/>
  </r>
  <r>
    <n v="139333"/>
    <d v="2014-06-19T18:31:42"/>
    <s v="Rejected"/>
    <s v="Male"/>
    <n v="0"/>
    <s v="c5"/>
    <n v="32700"/>
    <x v="6303"/>
    <s v="20001-40000"/>
    <m/>
    <m/>
    <m/>
    <m/>
    <m/>
    <n v="25488.5"/>
    <n v="75155"/>
    <n v="49666.5"/>
    <n v="-49011.25"/>
    <n v="149654.75"/>
    <n v="32700"/>
  </r>
  <r>
    <n v="105911"/>
    <d v="2014-06-19T18:32:07"/>
    <s v="Hired"/>
    <s v="Male"/>
    <n v="0"/>
    <s v="c5"/>
    <n v="97989"/>
    <x v="6304"/>
    <s v="60001-100000"/>
    <m/>
    <m/>
    <m/>
    <m/>
    <m/>
    <n v="25467"/>
    <n v="75163"/>
    <n v="49696"/>
    <n v="-49077"/>
    <n v="149707"/>
    <n v="97989"/>
  </r>
  <r>
    <n v="541487"/>
    <d v="2014-05-24T08:29:58"/>
    <s v="Hired"/>
    <s v="Male"/>
    <n v="0"/>
    <s v="i5"/>
    <n v="55349"/>
    <x v="6305"/>
    <s v="40001-60000"/>
    <m/>
    <m/>
    <m/>
    <m/>
    <m/>
    <n v="25462.5"/>
    <n v="75139"/>
    <n v="49676.5"/>
    <n v="-49052.25"/>
    <n v="149653.75"/>
    <n v="55349"/>
  </r>
  <r>
    <n v="598820"/>
    <d v="2014-05-24T08:30:51"/>
    <s v="Hired"/>
    <s v="Male"/>
    <n v="0"/>
    <s v="i5"/>
    <n v="6160"/>
    <x v="6306"/>
    <s v="0-20,000"/>
    <m/>
    <m/>
    <m/>
    <m/>
    <m/>
    <n v="25458"/>
    <n v="75147"/>
    <n v="49689"/>
    <n v="-49075.5"/>
    <n v="149680.5"/>
    <n v="6160"/>
  </r>
  <r>
    <n v="573243"/>
    <d v="2014-05-24T08:30:04"/>
    <s v="Hired"/>
    <s v="Don’t want to say"/>
    <n v="0"/>
    <s v="i5"/>
    <n v="31096"/>
    <x v="6307"/>
    <s v="20001-40000"/>
    <m/>
    <m/>
    <m/>
    <m/>
    <m/>
    <n v="25488.5"/>
    <n v="75155"/>
    <n v="49666.5"/>
    <n v="-49011.25"/>
    <n v="149654.75"/>
    <n v="31096"/>
  </r>
  <r>
    <n v="58738"/>
    <d v="2014-06-27T17:46:51"/>
    <s v="Hired"/>
    <s v="Male"/>
    <n v="0"/>
    <s v="c5"/>
    <n v="88127"/>
    <x v="6308"/>
    <s v="60001-100000"/>
    <m/>
    <m/>
    <m/>
    <m/>
    <m/>
    <n v="25467"/>
    <n v="75163"/>
    <n v="49696"/>
    <n v="-49077"/>
    <n v="149707"/>
    <n v="88127"/>
  </r>
  <r>
    <n v="180462"/>
    <d v="2014-06-27T17:47:20"/>
    <s v="Hired"/>
    <s v="Male"/>
    <n v="0"/>
    <s v="c5"/>
    <n v="26653"/>
    <x v="6309"/>
    <s v="20001-40000"/>
    <m/>
    <m/>
    <m/>
    <m/>
    <m/>
    <n v="25462.5"/>
    <n v="75139"/>
    <n v="49676.5"/>
    <n v="-49052.25"/>
    <n v="149653.75"/>
    <n v="26653"/>
  </r>
  <r>
    <n v="78171"/>
    <d v="2014-06-27T17:48:19"/>
    <s v="Hired"/>
    <s v="Male"/>
    <n v="0"/>
    <s v="c5"/>
    <n v="50528"/>
    <x v="6310"/>
    <s v="40001-60000"/>
    <m/>
    <m/>
    <m/>
    <m/>
    <m/>
    <n v="25458"/>
    <n v="75147"/>
    <n v="49689"/>
    <n v="-49075.5"/>
    <n v="149680.5"/>
    <n v="50528"/>
  </r>
  <r>
    <n v="98812"/>
    <d v="2014-07-11T14:46:42"/>
    <s v="Hired"/>
    <s v="Male"/>
    <n v="0"/>
    <s v="i6"/>
    <n v="33374"/>
    <x v="6311"/>
    <s v="20001-40000"/>
    <m/>
    <m/>
    <m/>
    <m/>
    <m/>
    <n v="25453.5"/>
    <n v="75155"/>
    <n v="49701.5"/>
    <n v="-49098.75"/>
    <n v="149707.25"/>
    <n v="33374"/>
  </r>
  <r>
    <n v="229281"/>
    <d v="2014-07-15T08:38:51"/>
    <s v="Hired"/>
    <s v="Male"/>
    <n v="0"/>
    <s v="i6"/>
    <n v="92128"/>
    <x v="6312"/>
    <s v="60001-100000"/>
    <m/>
    <m/>
    <m/>
    <m/>
    <m/>
    <n v="25449"/>
    <n v="75163"/>
    <n v="49714"/>
    <n v="-49122"/>
    <n v="149734"/>
    <n v="92128"/>
  </r>
  <r>
    <n v="605724"/>
    <d v="2014-07-15T08:40:41"/>
    <s v="Hired"/>
    <s v="Female"/>
    <n v="0"/>
    <s v="i6"/>
    <n v="45685"/>
    <x v="6313"/>
    <s v="40001-60000"/>
    <m/>
    <m/>
    <m/>
    <m/>
    <m/>
    <n v="25408.5"/>
    <n v="75139"/>
    <n v="49730.5"/>
    <n v="-49187.25"/>
    <n v="149734.75"/>
    <n v="45685"/>
  </r>
  <r>
    <n v="850187"/>
    <d v="2014-07-04T13:47:57"/>
    <s v="Hired"/>
    <s v="Female"/>
    <n v="0"/>
    <s v="c9"/>
    <n v="51950"/>
    <x v="6314"/>
    <s v="40001-60000"/>
    <m/>
    <m/>
    <m/>
    <m/>
    <m/>
    <n v="25368"/>
    <n v="75147"/>
    <n v="49779"/>
    <n v="-49300.5"/>
    <n v="149815.5"/>
    <n v="51950"/>
  </r>
  <r>
    <n v="383151"/>
    <d v="2014-06-20T15:19:06"/>
    <s v="Rejected"/>
    <s v="Female"/>
    <n v="0"/>
    <s v="i7"/>
    <n v="10720"/>
    <x v="6315"/>
    <s v="0-20,000"/>
    <m/>
    <m/>
    <m/>
    <m/>
    <m/>
    <n v="25327.5"/>
    <n v="75155"/>
    <n v="49827.5"/>
    <n v="-49413.75"/>
    <n v="149896.25"/>
    <n v="10720"/>
  </r>
  <r>
    <n v="754910"/>
    <d v="2014-07-11T08:43:18"/>
    <s v="Hired"/>
    <s v="Male"/>
    <n v="0"/>
    <s v="b9"/>
    <n v="52785"/>
    <x v="6316"/>
    <s v="40001-60000"/>
    <m/>
    <m/>
    <m/>
    <m/>
    <m/>
    <n v="25449"/>
    <n v="75163"/>
    <n v="49714"/>
    <n v="-49122"/>
    <n v="149734"/>
    <n v="52785"/>
  </r>
  <r>
    <n v="810502"/>
    <d v="2014-07-17T12:25:59"/>
    <s v="Rejected"/>
    <s v="Male"/>
    <n v="0"/>
    <s v="b9"/>
    <n v="4581"/>
    <x v="6317"/>
    <s v="0-20,000"/>
    <m/>
    <m/>
    <m/>
    <m/>
    <m/>
    <n v="25408.5"/>
    <n v="75163.25"/>
    <n v="49754.75"/>
    <n v="-49223.625"/>
    <n v="149795.375"/>
    <n v="4581"/>
  </r>
  <r>
    <n v="139791"/>
    <d v="2014-07-17T12:26:33"/>
    <s v="Hired"/>
    <s v="Male"/>
    <n v="0"/>
    <s v="b9"/>
    <n v="2054"/>
    <x v="6318"/>
    <s v="0-20,000"/>
    <m/>
    <m/>
    <m/>
    <m/>
    <m/>
    <n v="25458"/>
    <n v="75163.5"/>
    <n v="49705.5"/>
    <n v="-49100.25"/>
    <n v="149721.75"/>
    <n v="2054"/>
  </r>
  <r>
    <n v="947700"/>
    <d v="2014-07-17T12:28:45"/>
    <s v="Rejected"/>
    <s v="Female"/>
    <n v="0"/>
    <s v="b9"/>
    <n v="67723"/>
    <x v="6319"/>
    <s v="60001-100000"/>
    <m/>
    <m/>
    <m/>
    <m/>
    <m/>
    <n v="25488.5"/>
    <n v="75163.75"/>
    <n v="49675.25"/>
    <n v="-49024.375"/>
    <n v="149676.625"/>
    <n v="67723"/>
  </r>
  <r>
    <n v="387882"/>
    <d v="2014-07-26T13:41:18"/>
    <s v="Rejected"/>
    <s v="Male"/>
    <n v="0"/>
    <s v="b9"/>
    <n v="45682"/>
    <x v="823"/>
    <s v="40001-60000"/>
    <m/>
    <m/>
    <m/>
    <m/>
    <m/>
    <n v="25467"/>
    <n v="75164"/>
    <n v="49697"/>
    <n v="-49078.5"/>
    <n v="149709.5"/>
    <n v="45682"/>
  </r>
  <r>
    <n v="868702"/>
    <d v="2014-06-07T11:02:29"/>
    <s v="Hired"/>
    <s v="Male"/>
    <n v="0"/>
    <s v="i6"/>
    <n v="97360"/>
    <x v="6320"/>
    <s v="60001-100000"/>
    <m/>
    <m/>
    <m/>
    <m/>
    <m/>
    <n v="25462.5"/>
    <n v="75187.5"/>
    <n v="49725"/>
    <n v="-49125"/>
    <n v="149775"/>
    <n v="97360"/>
  </r>
  <r>
    <n v="377101"/>
    <d v="2014-06-20T16:55:21"/>
    <s v="Hired"/>
    <s v="Male"/>
    <n v="0"/>
    <s v="b9"/>
    <n v="62901"/>
    <x v="6321"/>
    <s v="60001-100000"/>
    <m/>
    <m/>
    <m/>
    <m/>
    <m/>
    <n v="25458"/>
    <n v="75163.5"/>
    <n v="49705.5"/>
    <n v="-49100.25"/>
    <n v="149721.75"/>
    <n v="62901"/>
  </r>
  <r>
    <n v="189306"/>
    <d v="2014-07-17T19:49:08"/>
    <s v="Rejected"/>
    <s v="Male"/>
    <n v="0"/>
    <s v="i7"/>
    <n v="75037"/>
    <x v="6322"/>
    <s v="60001-100000"/>
    <m/>
    <m/>
    <m/>
    <m/>
    <m/>
    <n v="25453.5"/>
    <n v="75163.75"/>
    <n v="49710.25"/>
    <n v="-49111.875"/>
    <n v="149729.125"/>
    <n v="75037"/>
  </r>
  <r>
    <n v="735490"/>
    <d v="2014-07-22T13:07:52"/>
    <s v="Hired"/>
    <s v="Male"/>
    <n v="0"/>
    <s v="i7"/>
    <n v="26928"/>
    <x v="6323"/>
    <s v="20001-40000"/>
    <m/>
    <m/>
    <m/>
    <m/>
    <m/>
    <n v="25449"/>
    <n v="75164"/>
    <n v="49715"/>
    <n v="-49123.5"/>
    <n v="149736.5"/>
    <n v="26928"/>
  </r>
  <r>
    <n v="303254"/>
    <d v="2014-07-22T13:08:23"/>
    <s v="Hired"/>
    <s v="Female"/>
    <n v="0"/>
    <s v="i7"/>
    <n v="24335"/>
    <x v="6324"/>
    <s v="20001-40000"/>
    <m/>
    <m/>
    <m/>
    <m/>
    <m/>
    <n v="25408.5"/>
    <n v="75187.5"/>
    <n v="49779"/>
    <n v="-49260"/>
    <n v="149856"/>
    <n v="24335"/>
  </r>
  <r>
    <n v="763925"/>
    <d v="2014-08-01T14:01:53"/>
    <s v="Hired"/>
    <s v="Male"/>
    <n v="0"/>
    <s v="i7"/>
    <n v="48477"/>
    <x v="3824"/>
    <s v="40001-60000"/>
    <m/>
    <m/>
    <m/>
    <m/>
    <m/>
    <n v="25458"/>
    <n v="75211"/>
    <n v="49753"/>
    <n v="-49171.5"/>
    <n v="149840.5"/>
    <n v="48477"/>
  </r>
  <r>
    <n v="635420"/>
    <d v="2014-08-01T14:02:17"/>
    <s v="Hired"/>
    <s v="Male"/>
    <n v="0"/>
    <s v="i7"/>
    <n v="19213"/>
    <x v="6325"/>
    <s v="0-20,000"/>
    <m/>
    <m/>
    <m/>
    <m/>
    <m/>
    <n v="25453.5"/>
    <n v="75234.5"/>
    <n v="49781"/>
    <n v="-49218"/>
    <n v="149906"/>
    <n v="19213"/>
  </r>
  <r>
    <n v="158853"/>
    <d v="2014-08-01T14:02:43"/>
    <s v="Hired"/>
    <s v="Male"/>
    <n v="0"/>
    <s v="i7"/>
    <n v="59832"/>
    <x v="6326"/>
    <s v="40001-60000"/>
    <m/>
    <m/>
    <m/>
    <m/>
    <m/>
    <n v="25467"/>
    <n v="75258"/>
    <n v="49791"/>
    <n v="-49219.5"/>
    <n v="149944.5"/>
    <n v="59832"/>
  </r>
  <r>
    <n v="640143"/>
    <d v="2014-08-01T14:05:53"/>
    <s v="Hired"/>
    <s v="Male"/>
    <n v="0"/>
    <s v="i7"/>
    <n v="76659"/>
    <x v="6327"/>
    <s v="60001-100000"/>
    <m/>
    <m/>
    <m/>
    <m/>
    <m/>
    <n v="25462.5"/>
    <n v="75285.25"/>
    <n v="49822.75"/>
    <n v="-49271.625"/>
    <n v="150019.375"/>
    <n v="76659"/>
  </r>
  <r>
    <n v="324302"/>
    <d v="2014-08-06T18:47:49"/>
    <s v="Rejected"/>
    <s v="Male"/>
    <n v="0"/>
    <s v="i7"/>
    <n v="53622"/>
    <x v="6328"/>
    <s v="40001-60000"/>
    <m/>
    <m/>
    <m/>
    <m/>
    <m/>
    <n v="25458"/>
    <n v="75211"/>
    <n v="49753"/>
    <n v="-49171.5"/>
    <n v="149840.5"/>
    <n v="53622"/>
  </r>
  <r>
    <n v="509365"/>
    <d v="2014-08-06T18:48:22"/>
    <s v="Hired"/>
    <s v="Female"/>
    <n v="0"/>
    <s v="i7"/>
    <n v="60466"/>
    <x v="6329"/>
    <s v="60001-100000"/>
    <m/>
    <m/>
    <m/>
    <m/>
    <m/>
    <n v="25453.5"/>
    <n v="75234.5"/>
    <n v="49781"/>
    <n v="-49218"/>
    <n v="149906"/>
    <n v="60466"/>
  </r>
  <r>
    <n v="462340"/>
    <d v="2014-08-13T13:06:08"/>
    <s v="Hired"/>
    <s v="Female"/>
    <n v="0"/>
    <s v="i7"/>
    <n v="64551"/>
    <x v="3091"/>
    <s v="60001-100000"/>
    <m/>
    <m/>
    <m/>
    <m/>
    <m/>
    <n v="25449"/>
    <n v="75258"/>
    <n v="49809"/>
    <n v="-49264.5"/>
    <n v="149971.5"/>
    <n v="64551"/>
  </r>
  <r>
    <n v="32662"/>
    <d v="2014-08-20T11:14:13"/>
    <s v="Rejected"/>
    <s v="Male"/>
    <n v="0"/>
    <s v="i7"/>
    <n v="28767"/>
    <x v="3011"/>
    <s v="20001-40000"/>
    <m/>
    <m/>
    <m/>
    <m/>
    <m/>
    <n v="25408.5"/>
    <n v="75285.25"/>
    <n v="49876.75"/>
    <n v="-49406.625"/>
    <n v="150100.375"/>
    <n v="28767"/>
  </r>
  <r>
    <n v="783121"/>
    <d v="2014-08-20T11:16:39"/>
    <s v="Hired"/>
    <s v="Female"/>
    <n v="0"/>
    <s v="i7"/>
    <n v="62106"/>
    <x v="6330"/>
    <s v="60001-100000"/>
    <m/>
    <m/>
    <m/>
    <m/>
    <m/>
    <n v="25368"/>
    <n v="75312.5"/>
    <n v="49944.5"/>
    <n v="-49548.75"/>
    <n v="150229.25"/>
    <n v="62106"/>
  </r>
  <r>
    <n v="144353"/>
    <d v="2014-08-20T11:20:21"/>
    <s v="Hired"/>
    <s v="Female"/>
    <n v="0"/>
    <s v="i7"/>
    <n v="65990"/>
    <x v="6331"/>
    <s v="60001-100000"/>
    <m/>
    <m/>
    <m/>
    <m/>
    <m/>
    <n v="25327.5"/>
    <n v="75339.75"/>
    <n v="50012.25"/>
    <n v="-49690.875"/>
    <n v="150358.125"/>
    <n v="65990"/>
  </r>
  <r>
    <n v="543156"/>
    <d v="2014-08-20T11:15:04"/>
    <s v="Hired"/>
    <s v="Don’t want to say"/>
    <n v="0"/>
    <s v="i7"/>
    <n v="65092"/>
    <x v="6332"/>
    <s v="60001-100000"/>
    <m/>
    <m/>
    <m/>
    <m/>
    <m/>
    <n v="25287"/>
    <n v="75367"/>
    <n v="50080"/>
    <n v="-49833"/>
    <n v="150487"/>
    <n v="65092"/>
  </r>
  <r>
    <n v="457575"/>
    <d v="2014-07-08T18:26:42"/>
    <s v="Hired"/>
    <s v="Male"/>
    <n v="0"/>
    <s v="i5"/>
    <n v="19335"/>
    <x v="6333"/>
    <s v="0-20,000"/>
    <m/>
    <m/>
    <m/>
    <m/>
    <m/>
    <n v="25258.25"/>
    <n v="75409.5"/>
    <n v="50151.25"/>
    <n v="-49968.625"/>
    <n v="150636.375"/>
    <n v="19335"/>
  </r>
  <r>
    <n v="214571"/>
    <d v="2014-07-08T18:30:49"/>
    <s v="Hired"/>
    <s v="Male"/>
    <n v="0"/>
    <s v="i5"/>
    <n v="10624"/>
    <x v="6334"/>
    <s v="0-20,000"/>
    <m/>
    <m/>
    <m/>
    <m/>
    <m/>
    <n v="25368"/>
    <n v="75452"/>
    <n v="50084"/>
    <n v="-49758"/>
    <n v="150578"/>
    <n v="10624"/>
  </r>
  <r>
    <n v="80607"/>
    <d v="2014-06-01T16:18:57"/>
    <s v="Hired"/>
    <s v="Male"/>
    <n v="0"/>
    <s v="c5"/>
    <n v="43276"/>
    <x v="6335"/>
    <s v="40001-60000"/>
    <m/>
    <m/>
    <m/>
    <m/>
    <m/>
    <n v="25453.5"/>
    <n v="75494.5"/>
    <n v="50041"/>
    <n v="-49608"/>
    <n v="150556"/>
    <n v="43276"/>
  </r>
  <r>
    <n v="552133"/>
    <d v="2014-06-01T16:20:27"/>
    <s v="Hired"/>
    <s v="Male"/>
    <n v="0"/>
    <s v="c5"/>
    <n v="88279"/>
    <x v="6336"/>
    <s v="60001-100000"/>
    <m/>
    <m/>
    <m/>
    <m/>
    <m/>
    <n v="25449"/>
    <n v="75537"/>
    <n v="50088"/>
    <n v="-49683"/>
    <n v="150669"/>
    <n v="88279"/>
  </r>
  <r>
    <n v="38154"/>
    <d v="2014-06-21T03:27:00"/>
    <s v="Hired"/>
    <s v="Male"/>
    <n v="0"/>
    <s v="c5"/>
    <n v="38926"/>
    <x v="6337"/>
    <s v="20001-40000"/>
    <m/>
    <m/>
    <m/>
    <m/>
    <m/>
    <n v="25408.5"/>
    <n v="75409.5"/>
    <n v="50001"/>
    <n v="-49593"/>
    <n v="150411"/>
    <n v="38926"/>
  </r>
  <r>
    <n v="696666"/>
    <d v="2014-06-28T07:35:44"/>
    <s v="Hired"/>
    <s v="Female"/>
    <n v="0"/>
    <s v="c5"/>
    <n v="10168"/>
    <x v="6338"/>
    <s v="0-20,000"/>
    <m/>
    <m/>
    <m/>
    <m/>
    <m/>
    <n v="25368"/>
    <n v="75452"/>
    <n v="50084"/>
    <n v="-49758"/>
    <n v="150578"/>
    <n v="10168"/>
  </r>
  <r>
    <n v="314635"/>
    <d v="2014-06-28T07:36:14"/>
    <s v="Hired"/>
    <s v="Male"/>
    <n v="0"/>
    <s v="c5"/>
    <n v="12939"/>
    <x v="6339"/>
    <s v="0-20,000"/>
    <m/>
    <m/>
    <m/>
    <m/>
    <m/>
    <n v="25453.5"/>
    <n v="75494.5"/>
    <n v="50041"/>
    <n v="-49608"/>
    <n v="150556"/>
    <n v="12939"/>
  </r>
  <r>
    <n v="649189"/>
    <d v="2014-07-11T11:12:51"/>
    <s v="Hired"/>
    <s v="Male"/>
    <n v="0"/>
    <s v="c5"/>
    <n v="59004"/>
    <x v="6340"/>
    <s v="40001-60000"/>
    <m/>
    <m/>
    <m/>
    <m/>
    <m/>
    <n v="25467"/>
    <n v="75537"/>
    <n v="50070"/>
    <n v="-49638"/>
    <n v="150642"/>
    <n v="59004"/>
  </r>
  <r>
    <n v="331515"/>
    <d v="2014-07-11T11:13:15"/>
    <s v="Rejected"/>
    <s v="Female"/>
    <n v="0"/>
    <s v="c5"/>
    <n v="6271"/>
    <x v="6341"/>
    <s v="0-20,000"/>
    <m/>
    <m/>
    <m/>
    <m/>
    <m/>
    <n v="25462.5"/>
    <n v="75578.5"/>
    <n v="50116"/>
    <n v="-49711.5"/>
    <n v="150752.5"/>
    <n v="6271"/>
  </r>
  <r>
    <n v="929708"/>
    <d v="2014-07-11T11:15:55"/>
    <s v="Hired"/>
    <s v="Female"/>
    <n v="0"/>
    <s v="c5"/>
    <n v="40563"/>
    <x v="6342"/>
    <s v="40001-60000"/>
    <m/>
    <m/>
    <m/>
    <m/>
    <m/>
    <n v="25510"/>
    <n v="75620"/>
    <n v="50110"/>
    <n v="-49655"/>
    <n v="150785"/>
    <n v="40563"/>
  </r>
  <r>
    <n v="349973"/>
    <d v="2014-07-11T11:17:17"/>
    <s v="Hired"/>
    <s v="Male"/>
    <n v="0"/>
    <s v="c5"/>
    <n v="25449"/>
    <x v="6343"/>
    <s v="20001-40000"/>
    <m/>
    <m/>
    <m/>
    <m/>
    <m/>
    <n v="25488.5"/>
    <n v="75661.5"/>
    <n v="50173"/>
    <n v="-49771"/>
    <n v="150921"/>
    <n v="25449"/>
  </r>
  <r>
    <n v="334051"/>
    <d v="2014-07-12T11:00:33"/>
    <s v="Hired"/>
    <s v="Female"/>
    <n v="0"/>
    <s v="c5"/>
    <n v="44372"/>
    <x v="1867"/>
    <s v="40001-60000"/>
    <m/>
    <m/>
    <m/>
    <m/>
    <m/>
    <n v="25553"/>
    <n v="75703"/>
    <n v="50150"/>
    <n v="-49672"/>
    <n v="150928"/>
    <n v="44372"/>
  </r>
  <r>
    <n v="624057"/>
    <d v="2014-07-12T10:58:25"/>
    <s v="Hired"/>
    <s v="Don’t want to say"/>
    <n v="0"/>
    <s v="c5"/>
    <n v="88147"/>
    <x v="5971"/>
    <s v="60001-100000"/>
    <m/>
    <m/>
    <m/>
    <m/>
    <m/>
    <n v="25531.5"/>
    <n v="75741.25"/>
    <n v="50209.75"/>
    <n v="-49783.125"/>
    <n v="151055.875"/>
    <n v="88147"/>
  </r>
  <r>
    <n v="616644"/>
    <d v="2014-07-23T07:22:12"/>
    <s v="Hired"/>
    <s v="Male"/>
    <n v="0"/>
    <s v="c5"/>
    <n v="94615"/>
    <x v="6344"/>
    <s v="60001-100000"/>
    <m/>
    <m/>
    <m/>
    <m/>
    <m/>
    <n v="25510"/>
    <n v="75620"/>
    <n v="50110"/>
    <n v="-49655"/>
    <n v="150785"/>
    <n v="94615"/>
  </r>
  <r>
    <n v="642318"/>
    <d v="2014-07-23T21:43:04"/>
    <s v="Hired"/>
    <s v="Female"/>
    <n v="0"/>
    <s v="c5"/>
    <n v="19308"/>
    <x v="3847"/>
    <s v="0-20,000"/>
    <m/>
    <m/>
    <m/>
    <m/>
    <m/>
    <n v="25488.5"/>
    <n v="75494.5"/>
    <n v="50006"/>
    <n v="-49520.5"/>
    <n v="150503.5"/>
    <n v="19308"/>
  </r>
  <r>
    <n v="335156"/>
    <d v="2014-06-29T05:47:08"/>
    <s v="Hired"/>
    <s v="Male"/>
    <n v="0"/>
    <s v="c5"/>
    <n v="94879"/>
    <x v="6345"/>
    <s v="60001-100000"/>
    <m/>
    <m/>
    <m/>
    <m/>
    <m/>
    <n v="25553"/>
    <n v="75537"/>
    <n v="49984"/>
    <n v="-49423"/>
    <n v="150513"/>
    <n v="94879"/>
  </r>
  <r>
    <n v="22679"/>
    <d v="2014-06-29T05:48:41"/>
    <s v="Hired"/>
    <s v="Male"/>
    <n v="0"/>
    <s v="c5"/>
    <n v="54776"/>
    <x v="6346"/>
    <s v="40001-60000"/>
    <m/>
    <m/>
    <m/>
    <m/>
    <m/>
    <n v="25531.5"/>
    <n v="75409.5"/>
    <n v="49878"/>
    <n v="-49285.5"/>
    <n v="150226.5"/>
    <n v="54776"/>
  </r>
  <r>
    <n v="438449"/>
    <d v="2014-07-11T09:15:28"/>
    <s v="Hired"/>
    <s v="Male"/>
    <n v="0"/>
    <s v="i7"/>
    <n v="91716"/>
    <x v="6347"/>
    <s v="60001-100000"/>
    <m/>
    <m/>
    <m/>
    <m/>
    <m/>
    <n v="25510"/>
    <n v="75452"/>
    <n v="49942"/>
    <n v="-49403"/>
    <n v="150365"/>
    <n v="91716"/>
  </r>
  <r>
    <n v="390555"/>
    <d v="2014-07-11T09:17:06"/>
    <s v="Hired"/>
    <s v="Male"/>
    <n v="0"/>
    <s v="i7"/>
    <n v="91334"/>
    <x v="6348"/>
    <s v="60001-100000"/>
    <m/>
    <m/>
    <m/>
    <m/>
    <m/>
    <n v="25488.5"/>
    <n v="75339.75"/>
    <n v="49851.25"/>
    <n v="-49288.375"/>
    <n v="150116.625"/>
    <n v="91334"/>
  </r>
  <r>
    <n v="827552"/>
    <d v="2014-06-06T14:15:03"/>
    <s v="Hired"/>
    <s v="Female"/>
    <n v="0"/>
    <s v="c5"/>
    <n v="15983"/>
    <x v="6349"/>
    <s v="0-20,000"/>
    <m/>
    <m/>
    <m/>
    <m/>
    <m/>
    <n v="25467"/>
    <n v="75258"/>
    <n v="49791"/>
    <n v="-49219.5"/>
    <n v="149944.5"/>
    <n v="15983"/>
  </r>
  <r>
    <n v="492781"/>
    <d v="2014-06-24T13:03:51"/>
    <s v="Hired"/>
    <s v="Female"/>
    <n v="0"/>
    <s v="c5"/>
    <n v="48821"/>
    <x v="6350"/>
    <s v="40001-60000"/>
    <m/>
    <m/>
    <m/>
    <m/>
    <m/>
    <n v="25531.5"/>
    <n v="75285.25"/>
    <n v="49753.75"/>
    <n v="-49099.125"/>
    <n v="149915.875"/>
    <n v="48821"/>
  </r>
  <r>
    <n v="540868"/>
    <d v="2014-07-03T12:37:23"/>
    <s v="Hired"/>
    <s v="Male"/>
    <n v="0"/>
    <s v="c5"/>
    <n v="28771"/>
    <x v="6351"/>
    <s v="20001-40000"/>
    <m/>
    <m/>
    <m/>
    <m/>
    <m/>
    <n v="25510"/>
    <n v="75312.5"/>
    <n v="49802.5"/>
    <n v="-49193.75"/>
    <n v="150016.25"/>
    <n v="28771"/>
  </r>
  <r>
    <n v="986280"/>
    <d v="2014-07-04T09:21:28"/>
    <s v="Hired"/>
    <s v="Male"/>
    <n v="0"/>
    <s v="c5"/>
    <n v="38156"/>
    <x v="6352"/>
    <s v="20001-40000"/>
    <m/>
    <m/>
    <m/>
    <m/>
    <m/>
    <n v="25488.5"/>
    <n v="75339.75"/>
    <n v="49851.25"/>
    <n v="-49288.375"/>
    <n v="150116.625"/>
    <n v="38156"/>
  </r>
  <r>
    <n v="326715"/>
    <d v="2014-07-04T09:22:03"/>
    <s v="Hired"/>
    <s v="Male"/>
    <n v="0"/>
    <s v="c5"/>
    <n v="8981"/>
    <x v="6353"/>
    <s v="0-20,000"/>
    <m/>
    <m/>
    <m/>
    <m/>
    <m/>
    <n v="25467"/>
    <n v="75367"/>
    <n v="49900"/>
    <n v="-49383"/>
    <n v="150217"/>
    <n v="8981"/>
  </r>
  <r>
    <n v="758888"/>
    <d v="2014-07-04T09:22:37"/>
    <s v="Rejected"/>
    <s v="Female"/>
    <n v="0"/>
    <s v="c5"/>
    <n v="90068"/>
    <x v="6354"/>
    <s v="60001-100000"/>
    <m/>
    <m/>
    <m/>
    <m/>
    <m/>
    <n v="25531.5"/>
    <n v="75409.5"/>
    <n v="49878"/>
    <n v="-49285.5"/>
    <n v="150226.5"/>
    <n v="90068"/>
  </r>
  <r>
    <n v="482088"/>
    <d v="2014-07-10T14:31:03"/>
    <s v="Hired"/>
    <s v="Female"/>
    <n v="0"/>
    <s v="c5"/>
    <n v="5940"/>
    <x v="6355"/>
    <s v="0-20,000"/>
    <m/>
    <m/>
    <m/>
    <m/>
    <m/>
    <n v="25510"/>
    <n v="75312.5"/>
    <n v="49802.5"/>
    <n v="-49193.75"/>
    <n v="150016.25"/>
    <n v="5940"/>
  </r>
  <r>
    <n v="171561"/>
    <d v="2014-05-30T10:28:49"/>
    <s v="Hired"/>
    <s v="Female"/>
    <n v="0"/>
    <s v="c5"/>
    <n v="2752"/>
    <x v="6356"/>
    <s v="0-20,000"/>
    <m/>
    <m/>
    <m/>
    <m/>
    <m/>
    <n v="25593.75"/>
    <n v="75339.75"/>
    <n v="49746"/>
    <n v="-49025.25"/>
    <n v="149958.75"/>
    <n v="2752"/>
  </r>
  <r>
    <n v="399788"/>
    <d v="2014-06-01T14:31:23"/>
    <s v="Hired"/>
    <s v="Male"/>
    <n v="0"/>
    <s v="c5"/>
    <n v="15998"/>
    <x v="6141"/>
    <s v="0-20,000"/>
    <m/>
    <m/>
    <m/>
    <m/>
    <m/>
    <n v="25716"/>
    <n v="75367"/>
    <n v="49651"/>
    <n v="-48760.5"/>
    <n v="149843.5"/>
    <n v="15998"/>
  </r>
  <r>
    <n v="103419"/>
    <d v="2014-06-02T16:57:05"/>
    <s v="Rejected"/>
    <s v="Male"/>
    <n v="0"/>
    <s v="c5"/>
    <n v="72806"/>
    <x v="6357"/>
    <s v="60001-100000"/>
    <m/>
    <m/>
    <m/>
    <m/>
    <m/>
    <n v="25918.5"/>
    <n v="75409.5"/>
    <n v="49491"/>
    <n v="-48318"/>
    <n v="149646"/>
    <n v="72806"/>
  </r>
  <r>
    <n v="448408"/>
    <d v="2014-08-28T18:32:11"/>
    <s v="Hired"/>
    <s v="Male"/>
    <n v="0"/>
    <s v="i7"/>
    <n v="32011"/>
    <x v="6358"/>
    <s v="20001-40000"/>
    <m/>
    <m/>
    <m/>
    <m/>
    <m/>
    <n v="25851"/>
    <n v="75452"/>
    <n v="49601"/>
    <n v="-48550.5"/>
    <n v="149853.5"/>
    <n v="32011"/>
  </r>
  <r>
    <n v="624246"/>
    <d v="2014-08-28T18:33:11"/>
    <s v="Hired"/>
    <s v="Female"/>
    <n v="0"/>
    <s v="i7"/>
    <n v="93101"/>
    <x v="6359"/>
    <s v="60001-100000"/>
    <m/>
    <m/>
    <m/>
    <m/>
    <m/>
    <n v="25783.5"/>
    <n v="75494.5"/>
    <n v="49711"/>
    <n v="-48783"/>
    <n v="150061"/>
    <n v="93101"/>
  </r>
  <r>
    <n v="543902"/>
    <d v="2014-08-28T18:33:46"/>
    <s v="Hired"/>
    <s v="Male"/>
    <n v="0"/>
    <s v="i7"/>
    <n v="16763"/>
    <x v="6360"/>
    <s v="0-20,000"/>
    <m/>
    <m/>
    <m/>
    <m/>
    <m/>
    <n v="25716"/>
    <n v="75367"/>
    <n v="49651"/>
    <n v="-48760.5"/>
    <n v="149843.5"/>
    <n v="16763"/>
  </r>
  <r>
    <n v="262588"/>
    <d v="2014-07-20T06:25:39"/>
    <s v="Hired"/>
    <s v="Female"/>
    <n v="0"/>
    <s v="c5"/>
    <n v="39578"/>
    <x v="6361"/>
    <s v="20001-40000"/>
    <m/>
    <m/>
    <m/>
    <m/>
    <m/>
    <n v="25918.5"/>
    <n v="75409.5"/>
    <n v="49491"/>
    <n v="-48318"/>
    <n v="149646"/>
    <n v="39578"/>
  </r>
  <r>
    <n v="156531"/>
    <d v="2014-08-11T08:31:56"/>
    <s v="Hired"/>
    <s v="Male"/>
    <n v="0"/>
    <s v="c5"/>
    <n v="55365"/>
    <x v="6362"/>
    <s v="40001-60000"/>
    <m/>
    <m/>
    <m/>
    <m/>
    <m/>
    <n v="25851"/>
    <n v="75452"/>
    <n v="49601"/>
    <n v="-48550.5"/>
    <n v="149853.5"/>
    <n v="55365"/>
  </r>
  <r>
    <n v="699289"/>
    <d v="2014-08-11T08:32:24"/>
    <s v="Hired"/>
    <s v="Male"/>
    <n v="0"/>
    <s v="c5"/>
    <n v="6551"/>
    <x v="6363"/>
    <s v="0-20,000"/>
    <m/>
    <m/>
    <m/>
    <m/>
    <m/>
    <n v="25783.5"/>
    <n v="75494.5"/>
    <n v="49711"/>
    <n v="-48783"/>
    <n v="150061"/>
    <n v="6551"/>
  </r>
  <r>
    <n v="474646"/>
    <d v="2014-05-23T18:06:00"/>
    <s v="Hired"/>
    <s v="Male"/>
    <n v="0"/>
    <s v="i5"/>
    <n v="26741"/>
    <x v="6364"/>
    <s v="20001-40000"/>
    <m/>
    <m/>
    <m/>
    <m/>
    <m/>
    <n v="25986"/>
    <n v="75537"/>
    <n v="49551"/>
    <n v="-48340.5"/>
    <n v="149863.5"/>
    <n v="26741"/>
  </r>
  <r>
    <n v="973186"/>
    <d v="2014-05-23T18:08:44"/>
    <s v="Hired"/>
    <s v="Female"/>
    <n v="0"/>
    <s v="i5"/>
    <n v="33792"/>
    <x v="6365"/>
    <s v="20001-40000"/>
    <m/>
    <m/>
    <m/>
    <m/>
    <m/>
    <n v="25918.5"/>
    <n v="75578.5"/>
    <n v="49660"/>
    <n v="-48571.5"/>
    <n v="150068.5"/>
    <n v="33792"/>
  </r>
  <r>
    <n v="184799"/>
    <d v="2014-07-15T09:28:25"/>
    <s v="Hired"/>
    <s v="Female"/>
    <n v="0"/>
    <s v="c8"/>
    <n v="34270"/>
    <x v="6366"/>
    <s v="20001-40000"/>
    <m/>
    <m/>
    <m/>
    <m/>
    <m/>
    <n v="25851"/>
    <n v="75620"/>
    <n v="49769"/>
    <n v="-48802.5"/>
    <n v="150273.5"/>
    <n v="34270"/>
  </r>
  <r>
    <n v="809548"/>
    <d v="2014-06-11T17:43:25"/>
    <s v="Hired"/>
    <s v="Male"/>
    <n v="0"/>
    <s v="c9"/>
    <n v="43171"/>
    <x v="6367"/>
    <s v="40001-60000"/>
    <m/>
    <m/>
    <m/>
    <m/>
    <m/>
    <n v="25783.5"/>
    <n v="75661.5"/>
    <n v="49878"/>
    <n v="-49033.5"/>
    <n v="150478.5"/>
    <n v="43171"/>
  </r>
  <r>
    <n v="287615"/>
    <d v="2014-06-11T17:44:22"/>
    <s v="Hired"/>
    <s v="Don’t want to say"/>
    <n v="0"/>
    <s v="c9"/>
    <n v="80434"/>
    <x v="6368"/>
    <s v="60001-100000"/>
    <m/>
    <m/>
    <m/>
    <m/>
    <m/>
    <n v="25716"/>
    <n v="75703"/>
    <n v="49987"/>
    <n v="-49264.5"/>
    <n v="150683.5"/>
    <n v="80434"/>
  </r>
  <r>
    <n v="408436"/>
    <d v="2014-06-11T17:45:01"/>
    <s v="Hired"/>
    <s v="Don’t want to say"/>
    <n v="0"/>
    <s v="c9"/>
    <n v="65183"/>
    <x v="6369"/>
    <s v="60001-100000"/>
    <m/>
    <m/>
    <m/>
    <m/>
    <m/>
    <n v="25675.25"/>
    <n v="75578.5"/>
    <n v="49903.25"/>
    <n v="-49179.625"/>
    <n v="150433.375"/>
    <n v="65183"/>
  </r>
  <r>
    <n v="589345"/>
    <d v="2014-06-30T16:43:15"/>
    <s v="Hired"/>
    <s v="Male"/>
    <n v="0"/>
    <s v="c8"/>
    <n v="81274"/>
    <x v="6370"/>
    <s v="60001-100000"/>
    <m/>
    <m/>
    <m/>
    <m/>
    <m/>
    <n v="25634.5"/>
    <n v="75620"/>
    <n v="49985.5"/>
    <n v="-49343.75"/>
    <n v="150598.25"/>
    <n v="81274"/>
  </r>
  <r>
    <n v="775750"/>
    <d v="2014-07-17T10:18:41"/>
    <s v="Hired"/>
    <s v="Female"/>
    <n v="0"/>
    <s v="c9"/>
    <n v="1352"/>
    <x v="6371"/>
    <s v="0-20,000"/>
    <m/>
    <m/>
    <m/>
    <m/>
    <m/>
    <n v="25593.75"/>
    <n v="75494.5"/>
    <n v="49900.75"/>
    <n v="-49257.375"/>
    <n v="150345.625"/>
    <n v="1352"/>
  </r>
  <r>
    <n v="436622"/>
    <d v="2014-07-17T15:26:35"/>
    <s v="Hired"/>
    <s v="Male"/>
    <n v="0"/>
    <s v="c9"/>
    <n v="15698"/>
    <x v="6372"/>
    <s v="0-20,000"/>
    <m/>
    <m/>
    <m/>
    <m/>
    <m/>
    <n v="25716"/>
    <n v="75537"/>
    <n v="49821"/>
    <n v="-49015.5"/>
    <n v="150268.5"/>
    <n v="15698"/>
  </r>
  <r>
    <n v="221001"/>
    <d v="2014-07-17T15:27:46"/>
    <s v="Hired"/>
    <s v="Male"/>
    <n v="0"/>
    <s v="c9"/>
    <n v="1666"/>
    <x v="6373"/>
    <s v="0-20,000"/>
    <m/>
    <m/>
    <m/>
    <m/>
    <m/>
    <n v="25918.5"/>
    <n v="75578.5"/>
    <n v="49660"/>
    <n v="-48571.5"/>
    <n v="150068.5"/>
    <n v="1666"/>
  </r>
  <r>
    <n v="653763"/>
    <d v="2014-06-02T17:47:04"/>
    <s v="Hired"/>
    <s v="Female"/>
    <n v="0"/>
    <s v="i1"/>
    <n v="29288"/>
    <x v="6374"/>
    <s v="20001-40000"/>
    <m/>
    <m/>
    <m/>
    <m/>
    <m/>
    <n v="26080.5"/>
    <n v="75620"/>
    <n v="49539.5"/>
    <n v="-48228.75"/>
    <n v="149929.25"/>
    <n v="29288"/>
  </r>
  <r>
    <n v="774639"/>
    <d v="2014-06-02T17:47:35"/>
    <s v="Hired"/>
    <s v="Male"/>
    <n v="0"/>
    <s v="i1"/>
    <n v="72311"/>
    <x v="6375"/>
    <s v="60001-100000"/>
    <m/>
    <m/>
    <m/>
    <m/>
    <m/>
    <n v="26033.25"/>
    <n v="75661.5"/>
    <n v="49628.25"/>
    <n v="-48409.125"/>
    <n v="150103.875"/>
    <n v="72311"/>
  </r>
  <r>
    <n v="763638"/>
    <d v="2014-06-10T14:15:32"/>
    <s v="Hired"/>
    <s v="Male"/>
    <n v="0"/>
    <s v="i1"/>
    <n v="84840"/>
    <x v="6376"/>
    <s v="60001-100000"/>
    <m/>
    <m/>
    <m/>
    <m/>
    <m/>
    <n v="25986"/>
    <n v="75703"/>
    <n v="49717"/>
    <n v="-48589.5"/>
    <n v="150278.5"/>
    <n v="84840"/>
  </r>
  <r>
    <n v="61035"/>
    <d v="2014-06-10T14:18:06"/>
    <s v="Rejected"/>
    <s v="Female"/>
    <n v="0"/>
    <s v="i1"/>
    <n v="12060"/>
    <x v="6377"/>
    <s v="0-20,000"/>
    <m/>
    <m/>
    <m/>
    <m/>
    <m/>
    <n v="25918.5"/>
    <n v="75578.5"/>
    <n v="49660"/>
    <n v="-48571.5"/>
    <n v="150068.5"/>
    <n v="12060"/>
  </r>
  <r>
    <n v="144983"/>
    <d v="2014-06-10T14:21:59"/>
    <s v="Hired"/>
    <s v="Male"/>
    <n v="0"/>
    <s v="i1"/>
    <n v="45289"/>
    <x v="6378"/>
    <s v="40001-60000"/>
    <m/>
    <m/>
    <m/>
    <m/>
    <m/>
    <n v="26080.5"/>
    <n v="75620"/>
    <n v="49539.5"/>
    <n v="-48228.75"/>
    <n v="149929.25"/>
    <n v="45289"/>
  </r>
  <r>
    <n v="776206"/>
    <d v="2014-06-10T14:23:38"/>
    <s v="Hired"/>
    <s v="Female"/>
    <n v="0"/>
    <s v="i1"/>
    <n v="37431"/>
    <x v="6379"/>
    <s v="20001-40000"/>
    <m/>
    <m/>
    <m/>
    <m/>
    <m/>
    <n v="26033.25"/>
    <n v="75661.5"/>
    <n v="49628.25"/>
    <n v="-48409.125"/>
    <n v="150103.875"/>
    <n v="37431"/>
  </r>
  <r>
    <n v="513247"/>
    <d v="2014-06-10T14:24:06"/>
    <s v="Hired"/>
    <s v="Male"/>
    <n v="0"/>
    <s v="i1"/>
    <n v="50500"/>
    <x v="4055"/>
    <s v="40001-60000"/>
    <m/>
    <m/>
    <m/>
    <m/>
    <m/>
    <n v="25986"/>
    <n v="75703"/>
    <n v="49717"/>
    <n v="-48589.5"/>
    <n v="150278.5"/>
    <n v="50500"/>
  </r>
  <r>
    <n v="481085"/>
    <d v="2014-06-20T14:55:06"/>
    <s v="Hired"/>
    <s v="Male"/>
    <n v="0"/>
    <s v="c5"/>
    <n v="69080"/>
    <x v="6380"/>
    <s v="60001-100000"/>
    <m/>
    <m/>
    <m/>
    <m/>
    <m/>
    <n v="25918.5"/>
    <n v="75741.25"/>
    <n v="49822.75"/>
    <n v="-48815.625"/>
    <n v="150475.375"/>
    <n v="69080"/>
  </r>
  <r>
    <n v="66199"/>
    <d v="2014-06-20T14:56:32"/>
    <s v="Hired"/>
    <s v="Female"/>
    <n v="0"/>
    <s v="c5"/>
    <n v="68509"/>
    <x v="6381"/>
    <s v="60001-100000"/>
    <m/>
    <m/>
    <m/>
    <m/>
    <m/>
    <n v="25851"/>
    <n v="75779.5"/>
    <n v="49928.5"/>
    <n v="-49041.75"/>
    <n v="150672.25"/>
    <n v="68509"/>
  </r>
  <r>
    <n v="651652"/>
    <d v="2014-05-26T17:57:52"/>
    <s v="Hired"/>
    <s v="Female"/>
    <n v="0"/>
    <s v="i6"/>
    <n v="41011"/>
    <x v="6382"/>
    <s v="40001-60000"/>
    <m/>
    <m/>
    <m/>
    <m/>
    <m/>
    <n v="25783.5"/>
    <n v="75817.75"/>
    <n v="50034.25"/>
    <n v="-49267.875"/>
    <n v="150869.125"/>
    <n v="41011"/>
  </r>
  <r>
    <n v="29691"/>
    <d v="2014-08-29T06:03:35"/>
    <s v="Hired"/>
    <s v="Male"/>
    <n v="0"/>
    <s v="i7"/>
    <n v="10700"/>
    <x v="6383"/>
    <s v="0-20,000"/>
    <m/>
    <m/>
    <m/>
    <m/>
    <m/>
    <n v="25716"/>
    <n v="75856"/>
    <n v="50140"/>
    <n v="-49494"/>
    <n v="151066"/>
    <n v="10700"/>
  </r>
  <r>
    <n v="41350"/>
    <d v="2014-08-29T06:04:01"/>
    <s v="Rejected"/>
    <s v="Female"/>
    <n v="0"/>
    <s v="i7"/>
    <n v="19018"/>
    <x v="6384"/>
    <s v="0-20,000"/>
    <m/>
    <m/>
    <m/>
    <m/>
    <m/>
    <n v="25918.5"/>
    <n v="75979.5"/>
    <n v="50061"/>
    <n v="-49173"/>
    <n v="151071"/>
    <n v="19018"/>
  </r>
  <r>
    <n v="297501"/>
    <d v="2014-07-01T11:37:35"/>
    <s v="Hired"/>
    <s v="Female"/>
    <n v="0"/>
    <s v="i5"/>
    <n v="39211"/>
    <x v="6385"/>
    <s v="20001-40000"/>
    <m/>
    <m/>
    <m/>
    <m/>
    <m/>
    <n v="26080.5"/>
    <n v="76103"/>
    <n v="50022.5"/>
    <n v="-48953.25"/>
    <n v="151136.75"/>
    <n v="39211"/>
  </r>
  <r>
    <n v="25669"/>
    <d v="2014-07-09T06:25:30"/>
    <s v="Hired"/>
    <s v="Male"/>
    <n v="0"/>
    <s v="c9"/>
    <n v="28175"/>
    <x v="6386"/>
    <s v="20001-40000"/>
    <m/>
    <m/>
    <m/>
    <m/>
    <m/>
    <n v="26033.25"/>
    <n v="76226.5"/>
    <n v="50193.25"/>
    <n v="-49256.625"/>
    <n v="151516.375"/>
    <n v="28175"/>
  </r>
  <r>
    <n v="419981"/>
    <d v="2014-07-09T06:26:23"/>
    <s v="Rejected"/>
    <s v="Female"/>
    <n v="0"/>
    <s v="c9"/>
    <n v="19839"/>
    <x v="6387"/>
    <s v="0-20,000"/>
    <m/>
    <m/>
    <m/>
    <m/>
    <m/>
    <n v="25986"/>
    <n v="76350"/>
    <n v="50364"/>
    <n v="-49560"/>
    <n v="151896"/>
    <n v="19839"/>
  </r>
  <r>
    <n v="215367"/>
    <d v="2014-07-09T06:26:47"/>
    <s v="Hired"/>
    <s v="Male"/>
    <n v="0"/>
    <s v="c9"/>
    <n v="14446"/>
    <x v="6388"/>
    <s v="0-20,000"/>
    <m/>
    <m/>
    <m/>
    <m/>
    <m/>
    <n v="26127.75"/>
    <n v="76413.75"/>
    <n v="50286"/>
    <n v="-49301.25"/>
    <n v="151842.75"/>
    <n v="14446"/>
  </r>
  <r>
    <n v="821116"/>
    <d v="2014-07-09T06:30:05"/>
    <s v="Hired"/>
    <s v="Male"/>
    <n v="0"/>
    <s v="c9"/>
    <n v="73081"/>
    <x v="6389"/>
    <s v="60001-100000"/>
    <m/>
    <m/>
    <m/>
    <m/>
    <m/>
    <n v="26207.5"/>
    <n v="76477.5"/>
    <n v="50270"/>
    <n v="-49197.5"/>
    <n v="151882.5"/>
    <n v="73081"/>
  </r>
  <r>
    <n v="565374"/>
    <d v="2014-07-11T09:37:42"/>
    <s v="Hired"/>
    <s v="Female"/>
    <n v="0"/>
    <s v="c9"/>
    <n v="34329"/>
    <x v="6390"/>
    <s v="20001-40000"/>
    <m/>
    <m/>
    <m/>
    <m/>
    <m/>
    <n v="26191.25"/>
    <n v="76541.25"/>
    <n v="50350"/>
    <n v="-49333.75"/>
    <n v="152066.25"/>
    <n v="34329"/>
  </r>
  <r>
    <n v="745878"/>
    <d v="2014-07-20T09:42:06"/>
    <s v="Hired"/>
    <s v="Female"/>
    <n v="0"/>
    <s v="c9"/>
    <n v="48013"/>
    <x v="6391"/>
    <s v="40001-60000"/>
    <m/>
    <m/>
    <m/>
    <m/>
    <m/>
    <n v="26175"/>
    <n v="76605"/>
    <n v="50430"/>
    <n v="-49470"/>
    <n v="152250"/>
    <n v="48013"/>
  </r>
  <r>
    <n v="810787"/>
    <d v="2014-07-20T09:43:44"/>
    <s v="Hired"/>
    <s v="Female"/>
    <n v="0"/>
    <s v="c9"/>
    <n v="98990"/>
    <x v="6392"/>
    <s v="60001-100000"/>
    <m/>
    <m/>
    <m/>
    <m/>
    <m/>
    <n v="26127.75"/>
    <n v="76634.5"/>
    <n v="50506.75"/>
    <n v="-49632.375"/>
    <n v="152394.625"/>
    <n v="98990"/>
  </r>
  <r>
    <n v="624629"/>
    <d v="2014-08-02T13:49:03"/>
    <s v="Hired"/>
    <s v="Female"/>
    <n v="0"/>
    <s v="c9"/>
    <n v="19651"/>
    <x v="6393"/>
    <s v="0-20,000"/>
    <m/>
    <m/>
    <m/>
    <m/>
    <m/>
    <n v="26080.5"/>
    <n v="76477.5"/>
    <n v="50397"/>
    <n v="-49515"/>
    <n v="152073"/>
    <n v="19651"/>
  </r>
  <r>
    <n v="372939"/>
    <d v="2014-06-21T14:30:15"/>
    <s v="Rejected"/>
    <s v="Male"/>
    <n v="0"/>
    <s v="c9"/>
    <n v="40581"/>
    <x v="6394"/>
    <s v="40001-60000"/>
    <m/>
    <m/>
    <m/>
    <m/>
    <m/>
    <n v="26191.25"/>
    <n v="76541.25"/>
    <n v="50350"/>
    <n v="-49333.75"/>
    <n v="152066.25"/>
    <n v="40581"/>
  </r>
  <r>
    <n v="621049"/>
    <d v="2014-06-21T14:34:39"/>
    <s v="Hired"/>
    <s v="Male"/>
    <n v="0"/>
    <s v="c9"/>
    <n v="27120"/>
    <x v="6395"/>
    <s v="20001-40000"/>
    <m/>
    <m/>
    <m/>
    <m/>
    <m/>
    <n v="26175"/>
    <n v="76605"/>
    <n v="50430"/>
    <n v="-49470"/>
    <n v="152250"/>
    <n v="27120"/>
  </r>
  <r>
    <n v="784361"/>
    <d v="2014-06-25T15:28:50"/>
    <s v="Hired"/>
    <s v="Female"/>
    <n v="0"/>
    <s v="i5"/>
    <n v="54258"/>
    <x v="6396"/>
    <s v="40001-60000"/>
    <m/>
    <m/>
    <m/>
    <m/>
    <m/>
    <n v="26127.75"/>
    <n v="76634.5"/>
    <n v="50506.75"/>
    <n v="-49632.375"/>
    <n v="152394.625"/>
    <n v="54258"/>
  </r>
  <r>
    <n v="317366"/>
    <d v="2014-06-25T15:29:54"/>
    <s v="Hired"/>
    <s v="Female"/>
    <n v="0"/>
    <s v="i5"/>
    <n v="20730"/>
    <x v="6397"/>
    <s v="20001-40000"/>
    <m/>
    <m/>
    <m/>
    <m/>
    <m/>
    <n v="26080.5"/>
    <n v="76664"/>
    <n v="50583.5"/>
    <n v="-49794.75"/>
    <n v="152539.25"/>
    <n v="20730"/>
  </r>
  <r>
    <n v="211433"/>
    <d v="2014-06-25T15:33:29"/>
    <s v="Hired"/>
    <s v="Female"/>
    <n v="0"/>
    <s v="i5"/>
    <n v="25467"/>
    <x v="6398"/>
    <s v="20001-40000"/>
    <m/>
    <m/>
    <m/>
    <m/>
    <m/>
    <n v="26191.25"/>
    <n v="76693.5"/>
    <n v="50502.25"/>
    <n v="-49562.125"/>
    <n v="152446.875"/>
    <n v="25467"/>
  </r>
  <r>
    <n v="771344"/>
    <d v="2014-06-25T15:36:53"/>
    <s v="Hired"/>
    <s v="Female"/>
    <n v="0"/>
    <s v="i5"/>
    <n v="29214"/>
    <x v="6399"/>
    <s v="20001-40000"/>
    <m/>
    <m/>
    <m/>
    <m/>
    <m/>
    <n v="26240"/>
    <n v="76723"/>
    <n v="50483"/>
    <n v="-49484.5"/>
    <n v="152447.5"/>
    <n v="29214"/>
  </r>
  <r>
    <n v="552304"/>
    <d v="2014-07-01T06:58:01"/>
    <s v="Hired"/>
    <s v="Female"/>
    <n v="0"/>
    <s v="i5"/>
    <n v="75164"/>
    <x v="6400"/>
    <s v="60001-100000"/>
    <m/>
    <m/>
    <m/>
    <m/>
    <m/>
    <n v="26223.75"/>
    <n v="76725.25"/>
    <n v="50501.5"/>
    <n v="-49528.5"/>
    <n v="152477.5"/>
    <n v="75164"/>
  </r>
  <r>
    <n v="907113"/>
    <d v="2014-07-01T07:00:36"/>
    <s v="Rejected"/>
    <s v="Female"/>
    <n v="0"/>
    <s v="i5"/>
    <n v="52210"/>
    <x v="5390"/>
    <s v="40001-60000"/>
    <m/>
    <m/>
    <m/>
    <m/>
    <m/>
    <n v="26207.5"/>
    <n v="76727.5"/>
    <n v="50520"/>
    <n v="-49572.5"/>
    <n v="152507.5"/>
    <n v="52210"/>
  </r>
  <r>
    <n v="698890"/>
    <d v="2014-07-02T14:22:05"/>
    <s v="Hired"/>
    <s v="Female"/>
    <n v="0"/>
    <s v="i5"/>
    <n v="30117"/>
    <x v="6401"/>
    <s v="20001-40000"/>
    <m/>
    <m/>
    <m/>
    <m/>
    <m/>
    <n v="26191.25"/>
    <n v="76729.75"/>
    <n v="50538.5"/>
    <n v="-49616.5"/>
    <n v="152537.5"/>
    <n v="30117"/>
  </r>
  <r>
    <n v="674480"/>
    <d v="2014-07-02T14:23:28"/>
    <s v="Hired"/>
    <s v="Female"/>
    <n v="0"/>
    <s v="i5"/>
    <n v="98848"/>
    <x v="6402"/>
    <s v="60001-100000"/>
    <m/>
    <m/>
    <m/>
    <m/>
    <m/>
    <n v="26175"/>
    <n v="76732"/>
    <n v="50557"/>
    <n v="-49660.5"/>
    <n v="152567.5"/>
    <n v="98848"/>
  </r>
  <r>
    <n v="310212"/>
    <d v="2014-07-02T17:16:12"/>
    <s v="Hired"/>
    <s v="Male"/>
    <n v="0"/>
    <s v="c5"/>
    <n v="26175"/>
    <x v="6403"/>
    <s v="20001-40000"/>
    <m/>
    <m/>
    <m/>
    <m/>
    <m/>
    <n v="26127.75"/>
    <n v="76725.25"/>
    <n v="50597.5"/>
    <n v="-49768.5"/>
    <n v="152621.5"/>
    <n v="26175"/>
  </r>
  <r>
    <n v="393797"/>
    <d v="2014-07-31T12:16:16"/>
    <s v="Hired"/>
    <s v="Male"/>
    <n v="0"/>
    <s v="b9"/>
    <n v="96306"/>
    <x v="6404"/>
    <s v="60001-100000"/>
    <m/>
    <m/>
    <m/>
    <m/>
    <m/>
    <n v="26113"/>
    <n v="76727.5"/>
    <n v="50614.5"/>
    <n v="-49808.75"/>
    <n v="152649.25"/>
    <n v="96306"/>
  </r>
  <r>
    <n v="208336"/>
    <d v="2014-07-11T18:04:37"/>
    <s v="Hired"/>
    <s v="Male"/>
    <n v="0"/>
    <s v="c5"/>
    <n v="36862"/>
    <x v="6405"/>
    <s v="20001-40000"/>
    <m/>
    <m/>
    <m/>
    <m/>
    <m/>
    <n v="26049.5"/>
    <n v="76693.5"/>
    <n v="50644"/>
    <n v="-49916.5"/>
    <n v="152659.5"/>
    <n v="36862"/>
  </r>
  <r>
    <n v="421114"/>
    <d v="2014-06-12T18:57:53"/>
    <s v="Hired"/>
    <s v="Female"/>
    <n v="0"/>
    <s v="c8"/>
    <n v="30246"/>
    <x v="6406"/>
    <s v="20001-40000"/>
    <m/>
    <m/>
    <m/>
    <m/>
    <m/>
    <n v="25986"/>
    <n v="76723"/>
    <n v="50737"/>
    <n v="-50119.5"/>
    <n v="152828.5"/>
    <n v="30246"/>
  </r>
  <r>
    <n v="353328"/>
    <d v="2014-06-24T17:04:55"/>
    <s v="Hired"/>
    <s v="Female"/>
    <n v="0"/>
    <s v="c5"/>
    <n v="63454"/>
    <x v="6407"/>
    <s v="60001-100000"/>
    <m/>
    <m/>
    <m/>
    <m/>
    <m/>
    <n v="25918.5"/>
    <n v="76725.25"/>
    <n v="50806.75"/>
    <n v="-50291.625"/>
    <n v="152935.375"/>
    <n v="63454"/>
  </r>
  <r>
    <n v="265942"/>
    <d v="2014-07-04T15:55:10"/>
    <s v="Hired"/>
    <s v="Female"/>
    <n v="0"/>
    <s v="c5"/>
    <n v="85504"/>
    <x v="6408"/>
    <s v="60001-100000"/>
    <m/>
    <m/>
    <m/>
    <m/>
    <m/>
    <n v="25851"/>
    <n v="76727.5"/>
    <n v="50876.5"/>
    <n v="-50463.75"/>
    <n v="153042.25"/>
    <n v="85504"/>
  </r>
  <r>
    <n v="316119"/>
    <d v="2014-07-04T15:56:44"/>
    <s v="Hired"/>
    <s v="Female"/>
    <n v="0"/>
    <s v="c5"/>
    <n v="80425"/>
    <x v="6409"/>
    <s v="60001-100000"/>
    <m/>
    <m/>
    <m/>
    <m/>
    <m/>
    <n v="25783.5"/>
    <n v="76693.5"/>
    <n v="50910"/>
    <n v="-50581.5"/>
    <n v="153058.5"/>
    <n v="80425"/>
  </r>
  <r>
    <n v="696413"/>
    <d v="2014-06-09T14:13:15"/>
    <s v="Hired"/>
    <s v="Female"/>
    <n v="0"/>
    <s v="c9"/>
    <n v="63497"/>
    <x v="6410"/>
    <s v="60001-100000"/>
    <m/>
    <m/>
    <m/>
    <m/>
    <m/>
    <n v="25716"/>
    <n v="76605"/>
    <n v="50889"/>
    <n v="-50617.5"/>
    <n v="152938.5"/>
    <n v="63497"/>
  </r>
  <r>
    <n v="839393"/>
    <d v="2014-06-09T14:13:52"/>
    <s v="Hired"/>
    <s v="Male"/>
    <n v="0"/>
    <s v="c9"/>
    <n v="1537"/>
    <x v="6411"/>
    <s v="0-20,000"/>
    <m/>
    <m/>
    <m/>
    <m/>
    <m/>
    <n v="25675.25"/>
    <n v="76634.5"/>
    <n v="50959.25"/>
    <n v="-50763.625"/>
    <n v="153073.375"/>
    <n v="1537"/>
  </r>
  <r>
    <n v="457071"/>
    <d v="2014-06-08T18:06:25"/>
    <s v="Hired"/>
    <s v="Don’t want to say"/>
    <n v="0"/>
    <s v="c9"/>
    <n v="49520"/>
    <x v="6412"/>
    <s v="40001-60000"/>
    <m/>
    <m/>
    <m/>
    <m/>
    <m/>
    <n v="25851"/>
    <n v="76664"/>
    <n v="50813"/>
    <n v="-50368.5"/>
    <n v="152883.5"/>
    <n v="49520"/>
  </r>
  <r>
    <n v="491660"/>
    <d v="2014-07-09T07:37:47"/>
    <s v="Hired"/>
    <s v="Male"/>
    <n v="0"/>
    <s v="c9"/>
    <n v="20736"/>
    <x v="6413"/>
    <s v="20001-40000"/>
    <m/>
    <m/>
    <m/>
    <m/>
    <m/>
    <n v="25783.5"/>
    <n v="76693.5"/>
    <n v="50910"/>
    <n v="-50581.5"/>
    <n v="153058.5"/>
    <n v="20736"/>
  </r>
  <r>
    <n v="342183"/>
    <d v="2014-07-09T07:40:22"/>
    <s v="Hired"/>
    <s v="Male"/>
    <n v="0"/>
    <s v="c9"/>
    <n v="80343"/>
    <x v="6414"/>
    <s v="60001-100000"/>
    <m/>
    <m/>
    <m/>
    <m/>
    <m/>
    <n v="25986"/>
    <n v="76723"/>
    <n v="50737"/>
    <n v="-50119.5"/>
    <n v="152828.5"/>
    <n v="80343"/>
  </r>
  <r>
    <n v="678922"/>
    <d v="2014-06-03T17:37:11"/>
    <s v="Hired"/>
    <s v="Male"/>
    <n v="0"/>
    <s v="c9"/>
    <n v="3688"/>
    <x v="6415"/>
    <s v="0-20,000"/>
    <m/>
    <m/>
    <m/>
    <m/>
    <m/>
    <n v="25918.5"/>
    <n v="76634.5"/>
    <n v="50716"/>
    <n v="-50155.5"/>
    <n v="152708.5"/>
    <n v="3688"/>
  </r>
  <r>
    <n v="738001"/>
    <d v="2014-06-27T04:04:57"/>
    <s v="Hired"/>
    <s v="Male"/>
    <n v="0"/>
    <s v="c5"/>
    <n v="56881"/>
    <x v="6416"/>
    <s v="40001-60000"/>
    <m/>
    <m/>
    <m/>
    <m/>
    <m/>
    <n v="26113"/>
    <n v="76664"/>
    <n v="50551"/>
    <n v="-49713.5"/>
    <n v="152490.5"/>
    <n v="56881"/>
  </r>
  <r>
    <n v="891558"/>
    <d v="2014-06-29T09:23:51"/>
    <s v="Hired"/>
    <s v="Male"/>
    <n v="0"/>
    <s v="c5"/>
    <n v="94543"/>
    <x v="6417"/>
    <s v="60001-100000"/>
    <m/>
    <m/>
    <m/>
    <m/>
    <m/>
    <n v="26049.5"/>
    <n v="76693.5"/>
    <n v="50644"/>
    <n v="-49916.5"/>
    <n v="152659.5"/>
    <n v="94543"/>
  </r>
  <r>
    <n v="227116"/>
    <d v="2014-07-03T20:55:20"/>
    <s v="Hired"/>
    <s v="Male"/>
    <n v="0"/>
    <s v="c5"/>
    <n v="60609"/>
    <x v="6418"/>
    <s v="60001-100000"/>
    <m/>
    <m/>
    <m/>
    <m/>
    <m/>
    <n v="25986"/>
    <n v="76605"/>
    <n v="50619"/>
    <n v="-49942.5"/>
    <n v="152533.5"/>
    <n v="60609"/>
  </r>
  <r>
    <n v="848217"/>
    <d v="2014-08-19T13:47:54"/>
    <s v="Hired"/>
    <s v="Male"/>
    <n v="0"/>
    <s v="c9"/>
    <n v="25553"/>
    <x v="6419"/>
    <s v="20001-40000"/>
    <m/>
    <m/>
    <m/>
    <m/>
    <m/>
    <n v="25918.5"/>
    <n v="76634.5"/>
    <n v="50716"/>
    <n v="-50155.5"/>
    <n v="152708.5"/>
    <n v="25553"/>
  </r>
  <r>
    <n v="174164"/>
    <d v="2014-08-19T13:48:14"/>
    <s v="Hired"/>
    <s v="Don’t want to say"/>
    <n v="0"/>
    <s v="c9"/>
    <n v="18653"/>
    <x v="6420"/>
    <s v="0-20,000"/>
    <m/>
    <m/>
    <m/>
    <m/>
    <m/>
    <n v="26113"/>
    <n v="76664"/>
    <n v="50551"/>
    <n v="-49713.5"/>
    <n v="152490.5"/>
    <n v="18653"/>
  </r>
  <r>
    <n v="653149"/>
    <d v="2014-06-19T08:57:40"/>
    <s v="Hired"/>
    <s v="Female"/>
    <n v="0"/>
    <s v="c9"/>
    <n v="31116"/>
    <x v="6421"/>
    <s v="20001-40000"/>
    <m/>
    <m/>
    <m/>
    <m/>
    <m/>
    <n v="26295"/>
    <n v="76693.5"/>
    <n v="50398.5"/>
    <n v="-49302.75"/>
    <n v="152291.25"/>
    <n v="31116"/>
  </r>
  <r>
    <n v="631703"/>
    <d v="2014-06-19T08:59:45"/>
    <s v="Hired"/>
    <s v="Female"/>
    <n v="0"/>
    <s v="c9"/>
    <n v="88886"/>
    <x v="6422"/>
    <s v="60001-100000"/>
    <m/>
    <m/>
    <m/>
    <m/>
    <m/>
    <n v="26240"/>
    <n v="76723"/>
    <n v="50483"/>
    <n v="-49484.5"/>
    <n v="152447.5"/>
    <n v="88886"/>
  </r>
  <r>
    <n v="382379"/>
    <d v="2014-07-08T11:12:39"/>
    <s v="Rejected"/>
    <s v="Female"/>
    <n v="0"/>
    <s v="c9"/>
    <n v="6989"/>
    <x v="6423"/>
    <s v="0-20,000"/>
    <m/>
    <m/>
    <m/>
    <m/>
    <m/>
    <n v="26176.5"/>
    <n v="76634.5"/>
    <n v="50458"/>
    <n v="-49510.5"/>
    <n v="152321.5"/>
    <n v="6989"/>
  </r>
  <r>
    <n v="257613"/>
    <d v="2014-07-08T11:13:09"/>
    <s v="Hired"/>
    <s v="Female"/>
    <n v="0"/>
    <s v="c9"/>
    <n v="90535"/>
    <x v="6424"/>
    <s v="60001-100000"/>
    <m/>
    <m/>
    <m/>
    <m/>
    <m/>
    <n v="26350"/>
    <n v="76664"/>
    <n v="50314"/>
    <n v="-49121"/>
    <n v="152135"/>
    <n v="90535"/>
  </r>
  <r>
    <n v="818110"/>
    <d v="2014-07-08T11:15:08"/>
    <s v="Hired"/>
    <s v="Female"/>
    <n v="0"/>
    <s v="c9"/>
    <n v="46825"/>
    <x v="6425"/>
    <s v="40001-60000"/>
    <m/>
    <m/>
    <m/>
    <m/>
    <m/>
    <n v="26295"/>
    <n v="76541.25"/>
    <n v="50246.25"/>
    <n v="-49074.375"/>
    <n v="151910.625"/>
    <n v="46825"/>
  </r>
  <r>
    <n v="294003"/>
    <d v="2014-07-11T18:28:07"/>
    <s v="Hired"/>
    <s v="Female"/>
    <n v="0"/>
    <s v="c5"/>
    <n v="2939"/>
    <x v="6426"/>
    <s v="0-20,000"/>
    <m/>
    <m/>
    <m/>
    <m/>
    <m/>
    <n v="26240"/>
    <n v="76605"/>
    <n v="50365"/>
    <n v="-49307.5"/>
    <n v="152152.5"/>
    <n v="2939"/>
  </r>
  <r>
    <n v="404097"/>
    <d v="2014-07-22T19:35:20"/>
    <s v="Hired"/>
    <s v="Male"/>
    <n v="0"/>
    <s v="c5"/>
    <n v="64122"/>
    <x v="6427"/>
    <s v="60001-100000"/>
    <m/>
    <m/>
    <m/>
    <m/>
    <m/>
    <n v="26405"/>
    <n v="76634.5"/>
    <n v="50229.5"/>
    <n v="-48939.25"/>
    <n v="151978.75"/>
    <n v="64122"/>
  </r>
  <r>
    <n v="569723"/>
    <d v="2014-07-25T08:42:43"/>
    <s v="Hired"/>
    <s v="Male"/>
    <n v="0"/>
    <s v="b9"/>
    <n v="86726"/>
    <x v="6428"/>
    <s v="60001-100000"/>
    <m/>
    <m/>
    <m/>
    <m/>
    <m/>
    <n v="26350"/>
    <n v="76664"/>
    <n v="50314"/>
    <n v="-49121"/>
    <n v="152135"/>
    <n v="86726"/>
  </r>
  <r>
    <n v="722315"/>
    <d v="2014-05-30T16:26:09"/>
    <s v="Hired"/>
    <s v="Female"/>
    <n v="0"/>
    <s v="c8"/>
    <n v="56422"/>
    <x v="6429"/>
    <s v="40001-60000"/>
    <m/>
    <m/>
    <m/>
    <m/>
    <m/>
    <n v="26295"/>
    <n v="76541.25"/>
    <n v="50246.25"/>
    <n v="-49074.375"/>
    <n v="151910.625"/>
    <n v="56422"/>
  </r>
  <r>
    <n v="119900"/>
    <d v="2014-05-30T16:29:05"/>
    <s v="Rejected"/>
    <s v="Female"/>
    <n v="0"/>
    <s v="c8"/>
    <n v="11787"/>
    <x v="6430"/>
    <s v="0-20,000"/>
    <m/>
    <m/>
    <m/>
    <m/>
    <m/>
    <n v="26240"/>
    <n v="76605"/>
    <n v="50365"/>
    <n v="-49307.5"/>
    <n v="152152.5"/>
    <n v="11787"/>
  </r>
  <r>
    <n v="487617"/>
    <d v="2014-05-30T16:29:33"/>
    <s v="Hired"/>
    <s v="Male"/>
    <n v="0"/>
    <s v="c8"/>
    <n v="12470"/>
    <x v="6431"/>
    <s v="0-20,000"/>
    <m/>
    <m/>
    <m/>
    <m/>
    <m/>
    <n v="26405"/>
    <n v="76634.5"/>
    <n v="50229.5"/>
    <n v="-48939.25"/>
    <n v="151978.75"/>
    <n v="12470"/>
  </r>
  <r>
    <n v="497227"/>
    <d v="2014-06-25T11:30:03"/>
    <s v="Hired"/>
    <s v="Male"/>
    <n v="0"/>
    <s v="b9"/>
    <n v="98380"/>
    <x v="6432"/>
    <s v="60001-100000"/>
    <m/>
    <m/>
    <m/>
    <m/>
    <m/>
    <n v="26541.5"/>
    <n v="76664"/>
    <n v="50122.5"/>
    <n v="-48642.25"/>
    <n v="151847.75"/>
    <n v="98380"/>
  </r>
  <r>
    <n v="702864"/>
    <d v="2014-06-27T09:06:21"/>
    <s v="Rejected"/>
    <s v="Don’t want to say"/>
    <n v="0"/>
    <s v="b9"/>
    <n v="5306"/>
    <x v="6433"/>
    <s v="0-20,000"/>
    <m/>
    <m/>
    <m/>
    <m/>
    <m/>
    <n v="26500.75"/>
    <n v="76541.25"/>
    <n v="50040.5"/>
    <n v="-48560"/>
    <n v="151602"/>
    <n v="5306"/>
  </r>
  <r>
    <n v="395332"/>
    <d v="2014-06-25T14:11:04"/>
    <s v="Hired"/>
    <s v="Male"/>
    <n v="0"/>
    <s v="c8"/>
    <n v="27105"/>
    <x v="6434"/>
    <s v="20001-40000"/>
    <m/>
    <m/>
    <m/>
    <m/>
    <m/>
    <n v="26623"/>
    <n v="76605"/>
    <n v="49982"/>
    <n v="-48350"/>
    <n v="151578"/>
    <n v="27105"/>
  </r>
  <r>
    <n v="445648"/>
    <d v="2014-06-25T14:11:34"/>
    <s v="Hired"/>
    <s v="Female"/>
    <n v="0"/>
    <s v="c8"/>
    <n v="97712"/>
    <x v="6435"/>
    <s v="60001-100000"/>
    <m/>
    <m/>
    <m/>
    <m/>
    <m/>
    <n v="26582.25"/>
    <n v="76634.5"/>
    <n v="50052.25"/>
    <n v="-48496.125"/>
    <n v="151712.875"/>
    <n v="97712"/>
  </r>
  <r>
    <n v="253111"/>
    <d v="2014-06-27T06:23:52"/>
    <s v="Rejected"/>
    <s v="Male"/>
    <n v="0"/>
    <s v="c8"/>
    <n v="35504"/>
    <x v="3210"/>
    <s v="20001-40000"/>
    <m/>
    <m/>
    <m/>
    <m/>
    <m/>
    <n v="26541.5"/>
    <n v="76477.5"/>
    <n v="49936"/>
    <n v="-48362.5"/>
    <n v="151381.5"/>
    <n v="35504"/>
  </r>
  <r>
    <n v="67339"/>
    <d v="2014-07-02T09:21:02"/>
    <s v="Hired"/>
    <s v="Female"/>
    <n v="0"/>
    <s v="c5"/>
    <n v="50925"/>
    <x v="6436"/>
    <s v="40001-60000"/>
    <m/>
    <m/>
    <m/>
    <m/>
    <m/>
    <n v="26500.75"/>
    <n v="76541.25"/>
    <n v="50040.5"/>
    <n v="-48560"/>
    <n v="151602"/>
    <n v="50925"/>
  </r>
  <r>
    <n v="579038"/>
    <d v="2014-07-17T17:31:03"/>
    <s v="Rejected"/>
    <s v="Male"/>
    <n v="0"/>
    <s v="c5"/>
    <n v="38706"/>
    <x v="6437"/>
    <s v="20001-40000"/>
    <m/>
    <m/>
    <m/>
    <m/>
    <m/>
    <n v="26460"/>
    <n v="76605"/>
    <n v="50145"/>
    <n v="-48757.5"/>
    <n v="151822.5"/>
    <n v="38706"/>
  </r>
  <r>
    <n v="488388"/>
    <d v="2014-08-25T10:30:19"/>
    <s v="Rejected"/>
    <s v="Female"/>
    <n v="0"/>
    <s v="c9"/>
    <n v="70609"/>
    <x v="4776"/>
    <s v="60001-100000"/>
    <m/>
    <m/>
    <m/>
    <m/>
    <m/>
    <n v="26405"/>
    <n v="76634.5"/>
    <n v="50229.5"/>
    <n v="-48939.25"/>
    <n v="151978.75"/>
    <n v="70609"/>
  </r>
  <r>
    <n v="52355"/>
    <d v="2014-07-07T14:07:17"/>
    <s v="Hired"/>
    <s v="Male"/>
    <n v="0"/>
    <s v="b9"/>
    <n v="17672"/>
    <x v="6438"/>
    <s v="0-20,000"/>
    <m/>
    <m/>
    <m/>
    <m/>
    <m/>
    <n v="26350"/>
    <n v="76664"/>
    <n v="50314"/>
    <n v="-49121"/>
    <n v="152135"/>
    <n v="17672"/>
  </r>
  <r>
    <n v="617974"/>
    <d v="2014-07-07T14:11:56"/>
    <s v="Rejected"/>
    <s v="Female"/>
    <n v="0"/>
    <s v="b9"/>
    <n v="30481"/>
    <x v="6439"/>
    <s v="20001-40000"/>
    <m/>
    <m/>
    <m/>
    <m/>
    <m/>
    <n v="26500.75"/>
    <n v="76693.5"/>
    <n v="50192.75"/>
    <n v="-48788.375"/>
    <n v="151982.625"/>
    <n v="30481"/>
  </r>
  <r>
    <n v="173134"/>
    <d v="2014-07-07T14:16:30"/>
    <s v="Hired"/>
    <s v="Male"/>
    <n v="0"/>
    <s v="b9"/>
    <n v="57532"/>
    <x v="6440"/>
    <s v="40001-60000"/>
    <m/>
    <m/>
    <m/>
    <m/>
    <m/>
    <n v="26460"/>
    <n v="76723"/>
    <n v="50263"/>
    <n v="-48934.5"/>
    <n v="152117.5"/>
    <n v="57532"/>
  </r>
  <r>
    <n v="792293"/>
    <d v="2014-07-07T14:07:50"/>
    <s v="Hired"/>
    <s v="Don’t want to say"/>
    <n v="0"/>
    <s v="b9"/>
    <n v="76814"/>
    <x v="6441"/>
    <s v="60001-100000"/>
    <m/>
    <m/>
    <m/>
    <m/>
    <m/>
    <n v="26405"/>
    <n v="76725.25"/>
    <n v="50320.25"/>
    <n v="-49075.375"/>
    <n v="152205.625"/>
    <n v="76814"/>
  </r>
  <r>
    <n v="997050"/>
    <d v="2014-07-13T08:41:25"/>
    <s v="Hired"/>
    <s v="Male"/>
    <n v="0"/>
    <s v="c5"/>
    <n v="98018"/>
    <x v="6442"/>
    <s v="60001-100000"/>
    <m/>
    <m/>
    <m/>
    <m/>
    <m/>
    <n v="26350"/>
    <n v="76664"/>
    <n v="50314"/>
    <n v="-49121"/>
    <n v="152135"/>
    <n v="98018"/>
  </r>
  <r>
    <n v="121699"/>
    <d v="2014-08-02T16:21:11"/>
    <s v="Hired"/>
    <s v="Female"/>
    <n v="0"/>
    <s v="c9"/>
    <n v="37155"/>
    <x v="6443"/>
    <s v="20001-40000"/>
    <m/>
    <m/>
    <m/>
    <m/>
    <m/>
    <n v="26295"/>
    <n v="76541.25"/>
    <n v="50246.25"/>
    <n v="-49074.375"/>
    <n v="151910.625"/>
    <n v="37155"/>
  </r>
  <r>
    <n v="202541"/>
    <d v="2014-07-12T17:13:56"/>
    <s v="Hired"/>
    <s v="Male"/>
    <n v="0"/>
    <s v="c5"/>
    <n v="17475"/>
    <x v="6444"/>
    <s v="0-20,000"/>
    <m/>
    <m/>
    <m/>
    <m/>
    <m/>
    <n v="26240"/>
    <n v="76605"/>
    <n v="50365"/>
    <n v="-49307.5"/>
    <n v="152152.5"/>
    <n v="17475"/>
  </r>
  <r>
    <n v="486166"/>
    <d v="2014-07-03T04:36:43"/>
    <s v="Hired"/>
    <s v="Male"/>
    <n v="0"/>
    <s v="c9"/>
    <n v="43159"/>
    <x v="5128"/>
    <s v="40001-60000"/>
    <m/>
    <m/>
    <m/>
    <m/>
    <m/>
    <n v="26405"/>
    <n v="76634.5"/>
    <n v="50229.5"/>
    <n v="-48939.25"/>
    <n v="151978.75"/>
    <n v="43159"/>
  </r>
  <r>
    <n v="88940"/>
    <d v="2014-07-07T10:59:34"/>
    <s v="Hired"/>
    <s v="Male"/>
    <n v="0"/>
    <s v="c9"/>
    <n v="60165"/>
    <x v="6445"/>
    <s v="60001-100000"/>
    <m/>
    <m/>
    <m/>
    <m/>
    <m/>
    <n v="26350"/>
    <n v="76664"/>
    <n v="50314"/>
    <n v="-49121"/>
    <n v="152135"/>
    <n v="60165"/>
  </r>
  <r>
    <n v="888007"/>
    <d v="2014-07-07T11:01:07"/>
    <s v="Hired"/>
    <s v="Male"/>
    <n v="0"/>
    <s v="c9"/>
    <n v="73820"/>
    <x v="6446"/>
    <s v="60001-100000"/>
    <m/>
    <m/>
    <m/>
    <m/>
    <m/>
    <n v="26295"/>
    <n v="76693.5"/>
    <n v="50398.5"/>
    <n v="-49302.75"/>
    <n v="152291.25"/>
    <n v="73820"/>
  </r>
  <r>
    <n v="542513"/>
    <d v="2014-07-07T11:03:11"/>
    <s v="Hired"/>
    <s v="Male"/>
    <n v="0"/>
    <s v="c9"/>
    <n v="89395"/>
    <x v="6447"/>
    <s v="60001-100000"/>
    <m/>
    <m/>
    <m/>
    <m/>
    <m/>
    <n v="26240"/>
    <n v="76723"/>
    <n v="50483"/>
    <n v="-49484.5"/>
    <n v="152447.5"/>
    <n v="89395"/>
  </r>
  <r>
    <n v="293701"/>
    <d v="2014-07-08T19:23:12"/>
    <s v="Hired"/>
    <s v="Female"/>
    <n v="0"/>
    <s v="c9"/>
    <n v="54346"/>
    <x v="6448"/>
    <s v="40001-60000"/>
    <m/>
    <m/>
    <m/>
    <m/>
    <m/>
    <n v="26176.5"/>
    <n v="76634.5"/>
    <n v="50458"/>
    <n v="-49510.5"/>
    <n v="152321.5"/>
    <n v="54346"/>
  </r>
  <r>
    <n v="967787"/>
    <d v="2014-07-11T13:38:47"/>
    <s v="Hired"/>
    <s v="Male"/>
    <n v="0"/>
    <s v="c9"/>
    <n v="71504"/>
    <x v="6449"/>
    <s v="60001-100000"/>
    <m/>
    <m/>
    <m/>
    <m/>
    <m/>
    <n v="26113"/>
    <n v="76664"/>
    <n v="50551"/>
    <n v="-49713.5"/>
    <n v="152490.5"/>
    <n v="71504"/>
  </r>
  <r>
    <n v="260987"/>
    <d v="2014-08-14T13:50:15"/>
    <s v="Hired"/>
    <s v="Female"/>
    <n v="0"/>
    <s v="c5"/>
    <n v="94768"/>
    <x v="6450"/>
    <s v="60001-100000"/>
    <m/>
    <m/>
    <m/>
    <m/>
    <m/>
    <n v="26049.5"/>
    <n v="76693.5"/>
    <n v="50644"/>
    <n v="-49916.5"/>
    <n v="152659.5"/>
    <n v="94768"/>
  </r>
  <r>
    <n v="96601"/>
    <d v="2014-07-24T10:56:13"/>
    <s v="Hired"/>
    <s v="Male"/>
    <n v="0"/>
    <s v="c9"/>
    <n v="22060"/>
    <x v="6451"/>
    <s v="20001-40000"/>
    <m/>
    <m/>
    <m/>
    <m/>
    <m/>
    <n v="25986"/>
    <n v="76605"/>
    <n v="50619"/>
    <n v="-49942.5"/>
    <n v="152533.5"/>
    <n v="22060"/>
  </r>
  <r>
    <n v="790303"/>
    <d v="2014-07-09T09:48:31"/>
    <s v="Hired"/>
    <s v="Female"/>
    <n v="0"/>
    <s v="c5"/>
    <n v="11677"/>
    <x v="6452"/>
    <s v="0-20,000"/>
    <m/>
    <m/>
    <m/>
    <m/>
    <m/>
    <n v="26176.5"/>
    <n v="76634.5"/>
    <n v="50458"/>
    <n v="-49510.5"/>
    <n v="152321.5"/>
    <n v="11677"/>
  </r>
  <r>
    <n v="671664"/>
    <d v="2014-06-12T11:32:33"/>
    <s v="Hired"/>
    <s v="Male"/>
    <n v="0"/>
    <s v="c8"/>
    <n v="33946"/>
    <x v="5231"/>
    <s v="20001-40000"/>
    <m/>
    <m/>
    <m/>
    <m/>
    <m/>
    <n v="26350"/>
    <n v="76664"/>
    <n v="50314"/>
    <n v="-49121"/>
    <n v="152135"/>
    <n v="33946"/>
  </r>
  <r>
    <n v="510970"/>
    <d v="2014-06-16T00:38:16"/>
    <s v="Hired"/>
    <s v="Male"/>
    <n v="0"/>
    <s v="i7"/>
    <n v="44686"/>
    <x v="6453"/>
    <s v="40001-60000"/>
    <m/>
    <m/>
    <m/>
    <m/>
    <m/>
    <n v="26295"/>
    <n v="76693.5"/>
    <n v="50398.5"/>
    <n v="-49302.75"/>
    <n v="152291.25"/>
    <n v="44686"/>
  </r>
  <r>
    <n v="257815"/>
    <d v="2014-06-14T19:01:11"/>
    <s v="Hired"/>
    <s v="Don’t want to say"/>
    <n v="0"/>
    <s v="c5"/>
    <n v="4338"/>
    <x v="6454"/>
    <s v="0-20,000"/>
    <m/>
    <m/>
    <m/>
    <m/>
    <m/>
    <n v="26240"/>
    <n v="76723"/>
    <n v="50483"/>
    <n v="-49484.5"/>
    <n v="152447.5"/>
    <n v="4338"/>
  </r>
  <r>
    <n v="465643"/>
    <d v="2014-06-19T11:36:03"/>
    <s v="Hired"/>
    <s v="Female"/>
    <n v="0"/>
    <s v="c5"/>
    <n v="8240"/>
    <x v="6455"/>
    <s v="0-20,000"/>
    <m/>
    <m/>
    <m/>
    <m/>
    <m/>
    <n v="26405"/>
    <n v="76725.25"/>
    <n v="50320.25"/>
    <n v="-49075.375"/>
    <n v="152205.625"/>
    <n v="8240"/>
  </r>
  <r>
    <n v="207123"/>
    <d v="2014-07-24T14:12:16"/>
    <s v="Hired"/>
    <s v="Female"/>
    <n v="0"/>
    <s v="i6"/>
    <n v="50682"/>
    <x v="6456"/>
    <s v="40001-60000"/>
    <m/>
    <m/>
    <m/>
    <m/>
    <m/>
    <n v="26541.5"/>
    <n v="76727.5"/>
    <n v="50186"/>
    <n v="-48737.5"/>
    <n v="152006.5"/>
    <n v="50682"/>
  </r>
  <r>
    <n v="752584"/>
    <d v="2014-07-24T14:16:21"/>
    <s v="Rejected"/>
    <s v="Male"/>
    <n v="0"/>
    <s v="i6"/>
    <n v="35609"/>
    <x v="6457"/>
    <s v="20001-40000"/>
    <m/>
    <m/>
    <m/>
    <m/>
    <m/>
    <n v="26500.75"/>
    <n v="76729.75"/>
    <n v="50229"/>
    <n v="-48842.75"/>
    <n v="152073.25"/>
    <n v="35609"/>
  </r>
  <r>
    <n v="654389"/>
    <d v="2014-07-29T02:58:28"/>
    <s v="Hired"/>
    <s v="Male"/>
    <n v="0"/>
    <s v="i6"/>
    <n v="68448"/>
    <x v="6458"/>
    <s v="60001-100000"/>
    <m/>
    <m/>
    <m/>
    <m/>
    <m/>
    <n v="26460"/>
    <n v="76732"/>
    <n v="50272"/>
    <n v="-48948"/>
    <n v="152140"/>
    <n v="68448"/>
  </r>
  <r>
    <n v="833317"/>
    <d v="2014-08-10T19:37:34"/>
    <s v="Hired"/>
    <s v="Male"/>
    <n v="0"/>
    <s v="i6"/>
    <n v="35418"/>
    <x v="6459"/>
    <s v="20001-40000"/>
    <m/>
    <m/>
    <m/>
    <m/>
    <m/>
    <n v="26405"/>
    <n v="76784"/>
    <n v="50379"/>
    <n v="-49163.5"/>
    <n v="152352.5"/>
    <n v="35418"/>
  </r>
  <r>
    <n v="346496"/>
    <d v="2014-08-29T14:21:57"/>
    <s v="Hired"/>
    <s v="Male"/>
    <n v="0"/>
    <s v="i6"/>
    <n v="98295"/>
    <x v="6460"/>
    <s v="60001-100000"/>
    <m/>
    <m/>
    <m/>
    <m/>
    <m/>
    <n v="26350"/>
    <n v="76836"/>
    <n v="50486"/>
    <n v="-49379"/>
    <n v="152565"/>
    <n v="98295"/>
  </r>
  <r>
    <n v="511315"/>
    <d v="2014-08-29T14:22:28"/>
    <s v="Hired"/>
    <s v="Female"/>
    <n v="0"/>
    <s v="i6"/>
    <n v="38091"/>
    <x v="6461"/>
    <s v="20001-40000"/>
    <m/>
    <m/>
    <m/>
    <m/>
    <m/>
    <n v="26295"/>
    <n v="76729.75"/>
    <n v="50434.75"/>
    <n v="-49357.125"/>
    <n v="152381.875"/>
    <n v="38091"/>
  </r>
  <r>
    <n v="916734"/>
    <d v="2014-08-31T06:50:06"/>
    <s v="Hired"/>
    <s v="Female"/>
    <n v="0"/>
    <s v="i6"/>
    <n v="62598"/>
    <x v="6462"/>
    <s v="60001-100000"/>
    <m/>
    <m/>
    <m/>
    <m/>
    <m/>
    <n v="26240"/>
    <n v="76732"/>
    <n v="50492"/>
    <n v="-49498"/>
    <n v="152470"/>
    <n v="62598"/>
  </r>
  <r>
    <n v="623474"/>
    <d v="2014-06-09T13:33:07"/>
    <s v="Hired"/>
    <s v="Female"/>
    <n v="0"/>
    <s v="i6"/>
    <n v="51930"/>
    <x v="6463"/>
    <s v="40001-60000"/>
    <m/>
    <m/>
    <m/>
    <m/>
    <m/>
    <n v="26176.5"/>
    <n v="76784"/>
    <n v="50607.5"/>
    <n v="-49734.75"/>
    <n v="152695.25"/>
    <n v="51930"/>
  </r>
  <r>
    <n v="13981"/>
    <d v="2014-06-09T13:38:26"/>
    <s v="Hired"/>
    <s v="Male"/>
    <n v="0"/>
    <s v="i6"/>
    <n v="19537"/>
    <x v="6464"/>
    <s v="0-20,000"/>
    <m/>
    <m/>
    <m/>
    <m/>
    <m/>
    <n v="26113"/>
    <n v="76836"/>
    <n v="50723"/>
    <n v="-49971.5"/>
    <n v="152920.5"/>
    <n v="19537"/>
  </r>
  <r>
    <n v="573316"/>
    <d v="2014-06-23T18:36:00"/>
    <s v="Hired"/>
    <s v="Female"/>
    <n v="0"/>
    <s v="c5"/>
    <n v="45578"/>
    <x v="6465"/>
    <s v="40001-60000"/>
    <m/>
    <m/>
    <m/>
    <m/>
    <m/>
    <n v="26295"/>
    <n v="76888"/>
    <n v="50593"/>
    <n v="-49594.5"/>
    <n v="152777.5"/>
    <n v="45578"/>
  </r>
  <r>
    <n v="425172"/>
    <d v="2014-06-23T18:33:19"/>
    <s v="Hired"/>
    <s v="Don’t want to say"/>
    <n v="0"/>
    <s v="c5"/>
    <n v="57474"/>
    <x v="6466"/>
    <s v="40001-60000"/>
    <m/>
    <m/>
    <m/>
    <m/>
    <m/>
    <n v="26240"/>
    <n v="76940"/>
    <n v="50700"/>
    <n v="-49810"/>
    <n v="152990"/>
    <n v="57474"/>
  </r>
  <r>
    <n v="276411"/>
    <d v="2014-06-29T17:11:50"/>
    <s v="Hired"/>
    <s v="Male"/>
    <n v="0"/>
    <s v="c5"/>
    <n v="58403"/>
    <x v="6467"/>
    <s v="40001-60000"/>
    <m/>
    <m/>
    <m/>
    <m/>
    <m/>
    <n v="26176.5"/>
    <n v="76947.75"/>
    <n v="50771.25"/>
    <n v="-49980.375"/>
    <n v="153104.625"/>
    <n v="58403"/>
  </r>
  <r>
    <n v="526283"/>
    <d v="2014-07-11T12:44:27"/>
    <s v="Hired"/>
    <s v="Male"/>
    <n v="0"/>
    <s v="i1"/>
    <n v="38413"/>
    <x v="6468"/>
    <s v="20001-40000"/>
    <m/>
    <m/>
    <m/>
    <m/>
    <m/>
    <n v="26113"/>
    <n v="76955.5"/>
    <n v="50842.5"/>
    <n v="-50150.75"/>
    <n v="153219.25"/>
    <n v="38413"/>
  </r>
  <r>
    <n v="883322"/>
    <d v="2014-07-11T12:45:01"/>
    <s v="Hired"/>
    <s v="Female"/>
    <n v="0"/>
    <s v="i1"/>
    <n v="12065"/>
    <x v="6469"/>
    <s v="0-20,000"/>
    <m/>
    <m/>
    <m/>
    <m/>
    <m/>
    <n v="26049.5"/>
    <n v="76963.25"/>
    <n v="50913.75"/>
    <n v="-50321.125"/>
    <n v="153333.875"/>
    <n v="12065"/>
  </r>
  <r>
    <n v="123315"/>
    <d v="2014-07-25T17:13:39"/>
    <s v="Hired"/>
    <s v="Male"/>
    <n v="0"/>
    <s v="i1"/>
    <n v="99331"/>
    <x v="6470"/>
    <s v="60001-100000"/>
    <m/>
    <m/>
    <m/>
    <m/>
    <m/>
    <n v="26240"/>
    <n v="76971"/>
    <n v="50731"/>
    <n v="-49856.5"/>
    <n v="153067.5"/>
    <n v="99331"/>
  </r>
  <r>
    <n v="894740"/>
    <d v="2014-07-30T19:48:25"/>
    <s v="Hired"/>
    <s v="Male"/>
    <n v="0"/>
    <s v="b9"/>
    <n v="3138"/>
    <x v="6471"/>
    <s v="0-20,000"/>
    <m/>
    <m/>
    <m/>
    <m/>
    <m/>
    <n v="26176.5"/>
    <n v="76947.75"/>
    <n v="50771.25"/>
    <n v="-49980.375"/>
    <n v="153104.625"/>
    <n v="3138"/>
  </r>
  <r>
    <n v="942753"/>
    <d v="2014-07-30T19:50:26"/>
    <s v="Hired"/>
    <s v="Female"/>
    <n v="0"/>
    <s v="b9"/>
    <n v="48718"/>
    <x v="6472"/>
    <s v="40001-60000"/>
    <m/>
    <m/>
    <m/>
    <m/>
    <m/>
    <n v="26350"/>
    <n v="76955.5"/>
    <n v="50605.5"/>
    <n v="-49558.25"/>
    <n v="152863.75"/>
    <n v="48718"/>
  </r>
  <r>
    <n v="613831"/>
    <d v="2014-07-30T19:51:18"/>
    <s v="Hired"/>
    <s v="Female"/>
    <n v="0"/>
    <s v="b9"/>
    <n v="54821"/>
    <x v="6473"/>
    <s v="40001-60000"/>
    <m/>
    <m/>
    <m/>
    <m/>
    <m/>
    <n v="26295"/>
    <n v="76963.25"/>
    <n v="50668.25"/>
    <n v="-49707.375"/>
    <n v="152965.625"/>
    <n v="54821"/>
  </r>
  <r>
    <n v="471695"/>
    <d v="2014-07-30T19:54:06"/>
    <s v="Hired"/>
    <s v="Female"/>
    <n v="0"/>
    <s v="b9"/>
    <n v="47876"/>
    <x v="6474"/>
    <s v="40001-60000"/>
    <m/>
    <m/>
    <m/>
    <m/>
    <m/>
    <n v="26240"/>
    <n v="76971"/>
    <n v="50731"/>
    <n v="-49856.5"/>
    <n v="153067.5"/>
    <n v="47876"/>
  </r>
  <r>
    <n v="620292"/>
    <d v="2014-07-30T19:51:50"/>
    <s v="Hired"/>
    <s v="Female"/>
    <n v="0"/>
    <s v="b9"/>
    <n v="90453"/>
    <x v="6475"/>
    <s v="60001-100000"/>
    <m/>
    <m/>
    <m/>
    <m/>
    <m/>
    <n v="26176.5"/>
    <n v="76975"/>
    <n v="50798.5"/>
    <n v="-50021.25"/>
    <n v="153172.75"/>
    <n v="90453"/>
  </r>
  <r>
    <n v="455567"/>
    <d v="2014-07-01T12:30:27"/>
    <s v="Hired"/>
    <s v="Male"/>
    <n v="0"/>
    <s v="c5"/>
    <n v="12897"/>
    <x v="6476"/>
    <s v="0-20,000"/>
    <m/>
    <m/>
    <m/>
    <m/>
    <m/>
    <n v="26113"/>
    <n v="76955.5"/>
    <n v="50842.5"/>
    <n v="-50150.75"/>
    <n v="153219.25"/>
    <n v="12897"/>
  </r>
  <r>
    <n v="23486"/>
    <d v="2014-07-09T19:02:22"/>
    <s v="Hired"/>
    <s v="Male"/>
    <n v="0"/>
    <s v="c5"/>
    <n v="46842"/>
    <x v="6477"/>
    <s v="40001-60000"/>
    <m/>
    <m/>
    <m/>
    <m/>
    <m/>
    <n v="26295"/>
    <n v="76963.25"/>
    <n v="50668.25"/>
    <n v="-49707.375"/>
    <n v="152965.625"/>
    <n v="46842"/>
  </r>
  <r>
    <n v="551411"/>
    <d v="2014-07-03T16:39:14"/>
    <s v="Hired"/>
    <s v="Male"/>
    <n v="0"/>
    <s v="i1"/>
    <n v="94625"/>
    <x v="6478"/>
    <s v="60001-100000"/>
    <m/>
    <m/>
    <m/>
    <m/>
    <m/>
    <n v="26240"/>
    <n v="76971"/>
    <n v="50731"/>
    <n v="-49856.5"/>
    <n v="153067.5"/>
    <n v="94625"/>
  </r>
  <r>
    <n v="826335"/>
    <d v="2014-07-03T16:42:49"/>
    <s v="Hired"/>
    <s v="Male"/>
    <n v="0"/>
    <s v="i1"/>
    <n v="36904"/>
    <x v="6479"/>
    <s v="20001-40000"/>
    <m/>
    <m/>
    <m/>
    <m/>
    <m/>
    <n v="26176.5"/>
    <n v="76947.75"/>
    <n v="50771.25"/>
    <n v="-49980.375"/>
    <n v="153104.625"/>
    <n v="36904"/>
  </r>
  <r>
    <n v="540235"/>
    <d v="2014-07-03T16:43:55"/>
    <s v="Hired"/>
    <s v="Male"/>
    <n v="0"/>
    <s v="i1"/>
    <n v="33760"/>
    <x v="6480"/>
    <s v="20001-40000"/>
    <m/>
    <m/>
    <m/>
    <m/>
    <m/>
    <n v="26113"/>
    <n v="76955.5"/>
    <n v="50842.5"/>
    <n v="-50150.75"/>
    <n v="153219.25"/>
    <n v="33760"/>
  </r>
  <r>
    <n v="318071"/>
    <d v="2014-07-11T12:56:28"/>
    <s v="Hired"/>
    <s v="Female"/>
    <n v="0"/>
    <s v="i1"/>
    <n v="8454"/>
    <x v="6481"/>
    <s v="0-20,000"/>
    <m/>
    <m/>
    <m/>
    <m/>
    <m/>
    <n v="26049.5"/>
    <n v="76963.25"/>
    <n v="50913.75"/>
    <n v="-50321.125"/>
    <n v="153333.875"/>
    <n v="8454"/>
  </r>
  <r>
    <n v="911802"/>
    <d v="2014-07-11T12:57:22"/>
    <s v="Hired"/>
    <s v="Male"/>
    <n v="0"/>
    <s v="i1"/>
    <n v="7568"/>
    <x v="6482"/>
    <s v="0-20,000"/>
    <m/>
    <m/>
    <m/>
    <m/>
    <m/>
    <n v="26240"/>
    <n v="76971"/>
    <n v="50731"/>
    <n v="-49856.5"/>
    <n v="153067.5"/>
    <n v="7568"/>
  </r>
  <r>
    <n v="911477"/>
    <d v="2014-07-16T07:42:41"/>
    <s v="Hired"/>
    <s v="Male"/>
    <n v="0"/>
    <s v="i1"/>
    <n v="37212"/>
    <x v="6483"/>
    <s v="20001-40000"/>
    <m/>
    <m/>
    <m/>
    <m/>
    <m/>
    <n v="26405"/>
    <n v="76975"/>
    <n v="50570"/>
    <n v="-49450"/>
    <n v="152830"/>
    <n v="37212"/>
  </r>
  <r>
    <n v="484204"/>
    <d v="2014-07-16T07:44:16"/>
    <s v="Rejected"/>
    <s v="Male"/>
    <n v="0"/>
    <s v="i1"/>
    <n v="35357"/>
    <x v="6484"/>
    <s v="20001-40000"/>
    <m/>
    <m/>
    <m/>
    <m/>
    <m/>
    <n v="26350"/>
    <n v="76979"/>
    <n v="50629"/>
    <n v="-49593.5"/>
    <n v="152922.5"/>
    <n v="35357"/>
  </r>
  <r>
    <n v="822268"/>
    <d v="2014-07-16T07:41:13"/>
    <s v="Hired"/>
    <s v="Female"/>
    <n v="0"/>
    <s v="i1"/>
    <n v="9158"/>
    <x v="6485"/>
    <s v="0-20,000"/>
    <m/>
    <m/>
    <m/>
    <m/>
    <m/>
    <n v="26295"/>
    <n v="76983"/>
    <n v="50688"/>
    <n v="-49737"/>
    <n v="153015"/>
    <n v="9158"/>
  </r>
  <r>
    <n v="486463"/>
    <d v="2014-07-14T13:38:08"/>
    <s v="Hired"/>
    <s v="Male"/>
    <n v="0"/>
    <s v="i7"/>
    <n v="28649"/>
    <x v="6486"/>
    <s v="20001-40000"/>
    <m/>
    <m/>
    <m/>
    <m/>
    <m/>
    <n v="26460"/>
    <n v="76987"/>
    <n v="50527"/>
    <n v="-49330.5"/>
    <n v="152777.5"/>
    <n v="28649"/>
  </r>
  <r>
    <n v="908229"/>
    <d v="2014-06-24T18:47:00"/>
    <s v="Hired"/>
    <s v="Female"/>
    <n v="0"/>
    <s v="c8"/>
    <n v="44700"/>
    <x v="4652"/>
    <s v="40001-60000"/>
    <m/>
    <m/>
    <m/>
    <m/>
    <m/>
    <n v="26405"/>
    <n v="77012"/>
    <n v="50607"/>
    <n v="-49505.5"/>
    <n v="152922.5"/>
    <n v="44700"/>
  </r>
  <r>
    <n v="754747"/>
    <d v="2014-06-19T22:34:02"/>
    <s v="Hired"/>
    <s v="Male"/>
    <n v="0"/>
    <s v="c9"/>
    <n v="79437"/>
    <x v="6487"/>
    <s v="60001-100000"/>
    <m/>
    <m/>
    <m/>
    <m/>
    <m/>
    <n v="26350"/>
    <n v="77037"/>
    <n v="50687"/>
    <n v="-49680.5"/>
    <n v="153067.5"/>
    <n v="79437"/>
  </r>
  <r>
    <n v="51463"/>
    <d v="2014-06-21T09:37:33"/>
    <s v="Hired"/>
    <s v="Female"/>
    <n v="0"/>
    <s v="c9"/>
    <n v="64370"/>
    <x v="6488"/>
    <s v="60001-100000"/>
    <m/>
    <m/>
    <m/>
    <m/>
    <m/>
    <n v="26295"/>
    <n v="76983"/>
    <n v="50688"/>
    <n v="-49737"/>
    <n v="153015"/>
    <n v="64370"/>
  </r>
  <r>
    <n v="311488"/>
    <d v="2014-07-06T17:26:37"/>
    <s v="Hired"/>
    <s v="Male"/>
    <n v="0"/>
    <s v="c8"/>
    <n v="12269"/>
    <x v="6489"/>
    <s v="0-20,000"/>
    <m/>
    <m/>
    <m/>
    <m/>
    <m/>
    <n v="26240"/>
    <n v="76987"/>
    <n v="50747"/>
    <n v="-49880.5"/>
    <n v="153107.5"/>
    <n v="12269"/>
  </r>
  <r>
    <n v="175095"/>
    <d v="2014-06-11T23:15:17"/>
    <s v="Hired"/>
    <s v="Male"/>
    <n v="0"/>
    <s v="c5"/>
    <n v="51976"/>
    <x v="6490"/>
    <s v="40001-60000"/>
    <m/>
    <m/>
    <m/>
    <m/>
    <m/>
    <n v="26405"/>
    <n v="77012"/>
    <n v="50607"/>
    <n v="-49505.5"/>
    <n v="152922.5"/>
    <n v="51976"/>
  </r>
  <r>
    <n v="855992"/>
    <d v="2014-06-18T08:29:16"/>
    <s v="Hired"/>
    <s v="Male"/>
    <n v="0"/>
    <s v="c9"/>
    <n v="90903"/>
    <x v="6491"/>
    <s v="60001-100000"/>
    <m/>
    <m/>
    <m/>
    <m/>
    <m/>
    <n v="26350"/>
    <n v="77037"/>
    <n v="50687"/>
    <n v="-49680.5"/>
    <n v="153067.5"/>
    <n v="90903"/>
  </r>
  <r>
    <n v="229817"/>
    <d v="2014-06-18T08:27:33"/>
    <s v="Hired"/>
    <s v="Don’t want to say"/>
    <n v="0"/>
    <s v="c9"/>
    <n v="76987"/>
    <x v="6492"/>
    <s v="60001-100000"/>
    <m/>
    <m/>
    <m/>
    <m/>
    <m/>
    <n v="26295"/>
    <n v="76983"/>
    <n v="50688"/>
    <n v="-49737"/>
    <n v="153015"/>
    <n v="76987"/>
  </r>
  <r>
    <n v="906695"/>
    <d v="2014-08-16T03:37:16"/>
    <s v="Hired"/>
    <s v="Male"/>
    <n v="0"/>
    <s v="c9"/>
    <n v="46388"/>
    <x v="6493"/>
    <s v="40001-60000"/>
    <m/>
    <m/>
    <m/>
    <m/>
    <m/>
    <n v="26240"/>
    <n v="76971"/>
    <n v="50731"/>
    <n v="-49856.5"/>
    <n v="153067.5"/>
    <n v="46388"/>
  </r>
  <r>
    <n v="846460"/>
    <d v="2014-08-28T13:23:59"/>
    <s v="Hired"/>
    <s v="Male"/>
    <n v="0"/>
    <s v="c9"/>
    <n v="91417"/>
    <x v="3898"/>
    <s v="60001-100000"/>
    <m/>
    <m/>
    <m/>
    <m/>
    <m/>
    <n v="26176.5"/>
    <n v="77000"/>
    <n v="50823.5"/>
    <n v="-50058.75"/>
    <n v="153235.25"/>
    <n v="91417"/>
  </r>
  <r>
    <n v="945509"/>
    <d v="2014-08-30T20:48:36"/>
    <s v="Hired"/>
    <s v="Male"/>
    <n v="0"/>
    <s v="c8"/>
    <n v="68728"/>
    <x v="6494"/>
    <s v="60001-100000"/>
    <m/>
    <m/>
    <m/>
    <m/>
    <m/>
    <n v="26113"/>
    <n v="76955.5"/>
    <n v="50842.5"/>
    <n v="-50150.75"/>
    <n v="153219.25"/>
    <n v="68728"/>
  </r>
  <r>
    <n v="187708"/>
    <d v="2014-07-21T21:43:39"/>
    <s v="Hired"/>
    <s v="Male"/>
    <n v="0"/>
    <s v="c5"/>
    <n v="33989"/>
    <x v="6495"/>
    <s v="20001-40000"/>
    <m/>
    <m/>
    <m/>
    <m/>
    <m/>
    <n v="26049.5"/>
    <n v="76963.25"/>
    <n v="50913.75"/>
    <n v="-50321.125"/>
    <n v="153333.875"/>
    <n v="33989"/>
  </r>
  <r>
    <n v="75450"/>
    <d v="2014-07-31T19:03:11"/>
    <s v="Hired"/>
    <s v="Female"/>
    <n v="0"/>
    <s v="c5"/>
    <n v="17165"/>
    <x v="6496"/>
    <s v="0-20,000"/>
    <m/>
    <m/>
    <m/>
    <m/>
    <m/>
    <n v="25986"/>
    <n v="76971"/>
    <n v="50985"/>
    <n v="-50491.5"/>
    <n v="153448.5"/>
    <n v="17165"/>
  </r>
  <r>
    <n v="415402"/>
    <d v="2014-08-04T07:03:07"/>
    <s v="Rejected"/>
    <s v="Female"/>
    <n v="0"/>
    <s v="c5"/>
    <n v="45354"/>
    <x v="6497"/>
    <s v="40001-60000"/>
    <m/>
    <m/>
    <m/>
    <m/>
    <m/>
    <n v="26176.5"/>
    <n v="77000"/>
    <n v="50823.5"/>
    <n v="-50058.75"/>
    <n v="153235.25"/>
    <n v="45354"/>
  </r>
  <r>
    <n v="374158"/>
    <d v="2014-08-04T07:07:18"/>
    <s v="Rejected"/>
    <s v="Female"/>
    <n v="0"/>
    <s v="c5"/>
    <n v="53502"/>
    <x v="6498"/>
    <s v="40001-60000"/>
    <m/>
    <m/>
    <m/>
    <m/>
    <m/>
    <n v="26113"/>
    <n v="77029"/>
    <n v="50916"/>
    <n v="-50261"/>
    <n v="153403"/>
    <n v="53502"/>
  </r>
  <r>
    <n v="183451"/>
    <d v="2014-07-03T10:41:38"/>
    <s v="Hired"/>
    <s v="Male"/>
    <n v="0"/>
    <s v="b9"/>
    <n v="9278"/>
    <x v="6499"/>
    <s v="0-20,000"/>
    <m/>
    <m/>
    <m/>
    <m/>
    <m/>
    <n v="26049.5"/>
    <n v="77058"/>
    <n v="51008.5"/>
    <n v="-50463.25"/>
    <n v="153570.75"/>
    <n v="9278"/>
  </r>
  <r>
    <n v="957861"/>
    <d v="2014-07-03T10:42:11"/>
    <s v="Hired"/>
    <s v="Male"/>
    <n v="0"/>
    <s v="b9"/>
    <n v="46236"/>
    <x v="6500"/>
    <s v="40001-60000"/>
    <m/>
    <m/>
    <m/>
    <m/>
    <m/>
    <n v="26240"/>
    <n v="77087"/>
    <n v="50847"/>
    <n v="-50030.5"/>
    <n v="153357.5"/>
    <n v="46236"/>
  </r>
  <r>
    <n v="561126"/>
    <d v="2014-07-03T10:46:34"/>
    <s v="Hired"/>
    <s v="Male"/>
    <n v="0"/>
    <s v="b9"/>
    <n v="22935"/>
    <x v="6501"/>
    <s v="20001-40000"/>
    <m/>
    <m/>
    <m/>
    <m/>
    <m/>
    <n v="26176.5"/>
    <n v="77092.75"/>
    <n v="50916.25"/>
    <n v="-50197.875"/>
    <n v="153467.125"/>
    <n v="22935"/>
  </r>
  <r>
    <n v="384750"/>
    <d v="2014-07-03T10:47:48"/>
    <s v="Rejected"/>
    <s v="Male"/>
    <n v="0"/>
    <s v="b9"/>
    <n v="53899"/>
    <x v="6502"/>
    <s v="40001-60000"/>
    <m/>
    <m/>
    <m/>
    <m/>
    <m/>
    <n v="26350"/>
    <n v="77098.5"/>
    <n v="50748.5"/>
    <n v="-49772.75"/>
    <n v="153221.25"/>
    <n v="53899"/>
  </r>
  <r>
    <n v="401508"/>
    <d v="2014-08-07T07:58:55"/>
    <s v="Hired"/>
    <s v="Male"/>
    <n v="0"/>
    <s v="b9"/>
    <n v="55353"/>
    <x v="6503"/>
    <s v="40001-60000"/>
    <m/>
    <m/>
    <m/>
    <m/>
    <m/>
    <n v="26295"/>
    <n v="77104.25"/>
    <n v="50809.25"/>
    <n v="-49918.875"/>
    <n v="153318.125"/>
    <n v="55353"/>
  </r>
  <r>
    <n v="947251"/>
    <d v="2014-08-12T09:44:35"/>
    <s v="Hired"/>
    <s v="Female"/>
    <n v="0"/>
    <s v="i5"/>
    <n v="72477"/>
    <x v="6504"/>
    <s v="60001-100000"/>
    <m/>
    <m/>
    <m/>
    <m/>
    <m/>
    <n v="26240"/>
    <n v="77110"/>
    <n v="50870"/>
    <n v="-50065"/>
    <n v="153415"/>
    <n v="72477"/>
  </r>
  <r>
    <n v="800494"/>
    <d v="2014-06-28T10:49:44"/>
    <s v="Hired"/>
    <s v="Female"/>
    <n v="0"/>
    <s v="i5"/>
    <n v="77110"/>
    <x v="6505"/>
    <s v="60001-100000"/>
    <m/>
    <m/>
    <m/>
    <m/>
    <m/>
    <n v="26176.5"/>
    <n v="77227.75"/>
    <n v="51051.25"/>
    <n v="-50400.375"/>
    <n v="153804.625"/>
    <n v="77110"/>
  </r>
  <r>
    <n v="835229"/>
    <d v="2014-07-11T17:25:55"/>
    <s v="Hired"/>
    <s v="Female"/>
    <n v="0"/>
    <s v="c9"/>
    <n v="73989"/>
    <x v="6506"/>
    <s v="60001-100000"/>
    <m/>
    <m/>
    <m/>
    <m/>
    <m/>
    <n v="26113"/>
    <n v="77334"/>
    <n v="51221"/>
    <n v="-50718.5"/>
    <n v="154165.5"/>
    <n v="73989"/>
  </r>
  <r>
    <n v="678790"/>
    <d v="2014-07-11T17:28:34"/>
    <s v="Hired"/>
    <s v="Male"/>
    <n v="0"/>
    <s v="c9"/>
    <n v="78359"/>
    <x v="6507"/>
    <s v="60001-100000"/>
    <m/>
    <m/>
    <m/>
    <m/>
    <m/>
    <n v="26049.5"/>
    <n v="77457.5"/>
    <n v="51408"/>
    <n v="-51062.5"/>
    <n v="154569.5"/>
    <n v="78359"/>
  </r>
  <r>
    <n v="927124"/>
    <d v="2014-06-26T16:36:18"/>
    <s v="Hired"/>
    <s v="Male"/>
    <n v="0"/>
    <s v="i6"/>
    <n v="95976"/>
    <x v="6508"/>
    <s v="60001-100000"/>
    <m/>
    <m/>
    <m/>
    <m/>
    <m/>
    <n v="25986"/>
    <n v="77087"/>
    <n v="51101"/>
    <n v="-50665.5"/>
    <n v="153738.5"/>
    <n v="95976"/>
  </r>
  <r>
    <n v="232315"/>
    <d v="2014-06-26T16:37:50"/>
    <s v="Hired"/>
    <s v="Male"/>
    <n v="0"/>
    <s v="i6"/>
    <n v="8300"/>
    <x v="6509"/>
    <s v="0-20,000"/>
    <m/>
    <m/>
    <m/>
    <m/>
    <m/>
    <n v="25918.5"/>
    <n v="77000"/>
    <n v="51081.5"/>
    <n v="-50703.75"/>
    <n v="153622.25"/>
    <n v="8300"/>
  </r>
  <r>
    <n v="645912"/>
    <d v="2014-06-09T15:14:49"/>
    <s v="Hired"/>
    <s v="Female"/>
    <n v="0"/>
    <s v="c9"/>
    <n v="53778"/>
    <x v="6510"/>
    <s v="40001-60000"/>
    <m/>
    <m/>
    <m/>
    <m/>
    <m/>
    <n v="26113"/>
    <n v="77029"/>
    <n v="50916"/>
    <n v="-50261"/>
    <n v="153403"/>
    <n v="53778"/>
  </r>
  <r>
    <n v="249938"/>
    <d v="2014-06-09T15:18:20"/>
    <s v="Hired"/>
    <s v="Male"/>
    <n v="0"/>
    <s v="c9"/>
    <n v="4689"/>
    <x v="6511"/>
    <s v="0-20,000"/>
    <m/>
    <m/>
    <m/>
    <m/>
    <m/>
    <n v="26049.5"/>
    <n v="77058"/>
    <n v="51008.5"/>
    <n v="-50463.25"/>
    <n v="153570.75"/>
    <n v="4689"/>
  </r>
  <r>
    <n v="680388"/>
    <d v="2014-07-09T08:20:50"/>
    <s v="Hired"/>
    <s v="Male"/>
    <n v="0"/>
    <s v="i5"/>
    <n v="50984"/>
    <x v="6512"/>
    <s v="40001-60000"/>
    <m/>
    <m/>
    <m/>
    <m/>
    <m/>
    <n v="26240"/>
    <n v="77087"/>
    <n v="50847"/>
    <n v="-50030.5"/>
    <n v="153357.5"/>
    <n v="50984"/>
  </r>
  <r>
    <n v="970475"/>
    <d v="2014-07-09T08:21:56"/>
    <s v="Rejected"/>
    <s v="Male"/>
    <n v="0"/>
    <s v="i5"/>
    <n v="31647"/>
    <x v="6513"/>
    <s v="20001-40000"/>
    <m/>
    <m/>
    <m/>
    <m/>
    <m/>
    <n v="26176.5"/>
    <n v="77210.5"/>
    <n v="51034"/>
    <n v="-50374.5"/>
    <n v="153761.5"/>
    <n v="31647"/>
  </r>
  <r>
    <n v="522630"/>
    <d v="2014-08-07T11:08:46"/>
    <s v="Rejected"/>
    <s v="Male"/>
    <n v="0"/>
    <s v="c9"/>
    <n v="59321"/>
    <x v="6514"/>
    <s v="40001-60000"/>
    <m/>
    <m/>
    <m/>
    <m/>
    <m/>
    <n v="26113"/>
    <n v="77334"/>
    <n v="51221"/>
    <n v="-50718.5"/>
    <n v="154165.5"/>
    <n v="59321"/>
  </r>
  <r>
    <n v="379391"/>
    <d v="2014-08-11T17:38:33"/>
    <s v="Hired"/>
    <s v="Male"/>
    <n v="0"/>
    <s v="c9"/>
    <n v="80619"/>
    <x v="6515"/>
    <s v="60001-100000"/>
    <m/>
    <m/>
    <m/>
    <m/>
    <m/>
    <n v="26049.5"/>
    <n v="77457.5"/>
    <n v="51408"/>
    <n v="-51062.5"/>
    <n v="154569.5"/>
    <n v="80619"/>
  </r>
  <r>
    <n v="182272"/>
    <d v="2014-08-11T17:40:44"/>
    <s v="Hired"/>
    <s v="Female"/>
    <n v="0"/>
    <s v="c9"/>
    <n v="6932"/>
    <x v="6516"/>
    <s v="0-20,000"/>
    <m/>
    <m/>
    <m/>
    <m/>
    <m/>
    <n v="25986"/>
    <n v="77087"/>
    <n v="51101"/>
    <n v="-50665.5"/>
    <n v="153738.5"/>
    <n v="6932"/>
  </r>
  <r>
    <n v="489960"/>
    <d v="2014-08-11T17:37:39"/>
    <s v="Hired"/>
    <s v="Don’t want to say"/>
    <n v="0"/>
    <s v="c9"/>
    <n v="43920"/>
    <x v="6517"/>
    <s v="40001-60000"/>
    <m/>
    <m/>
    <m/>
    <m/>
    <m/>
    <n v="26176.5"/>
    <n v="77210.5"/>
    <n v="51034"/>
    <n v="-50374.5"/>
    <n v="153761.5"/>
    <n v="43920"/>
  </r>
  <r>
    <n v="695427"/>
    <d v="2014-06-25T18:03:14"/>
    <s v="Hired"/>
    <s v="Male"/>
    <n v="0"/>
    <s v="i7"/>
    <n v="90323"/>
    <x v="6518"/>
    <s v="60001-100000"/>
    <m/>
    <m/>
    <m/>
    <m/>
    <m/>
    <n v="26113"/>
    <n v="77334"/>
    <n v="51221"/>
    <n v="-50718.5"/>
    <n v="154165.5"/>
    <n v="90323"/>
  </r>
  <r>
    <n v="231247"/>
    <d v="2014-06-25T18:07:19"/>
    <s v="Hired"/>
    <s v="Male"/>
    <n v="0"/>
    <s v="i7"/>
    <n v="59167"/>
    <x v="6519"/>
    <s v="40001-60000"/>
    <m/>
    <m/>
    <m/>
    <m/>
    <m/>
    <n v="26049.5"/>
    <n v="77058"/>
    <n v="51008.5"/>
    <n v="-50463.25"/>
    <n v="153570.75"/>
    <n v="59167"/>
  </r>
  <r>
    <n v="481258"/>
    <d v="2014-07-07T16:23:42"/>
    <s v="Hired"/>
    <s v="Female"/>
    <n v="0"/>
    <s v="i7"/>
    <n v="78543"/>
    <x v="2008"/>
    <s v="60001-100000"/>
    <m/>
    <m/>
    <m/>
    <m/>
    <m/>
    <n v="25986"/>
    <n v="77087"/>
    <n v="51101"/>
    <n v="-50665.5"/>
    <n v="153738.5"/>
    <n v="78543"/>
  </r>
  <r>
    <n v="162500"/>
    <d v="2014-06-29T07:32:45"/>
    <s v="Hired"/>
    <s v="Male"/>
    <n v="0"/>
    <s v="c9"/>
    <n v="61900"/>
    <x v="6520"/>
    <s v="60001-100000"/>
    <m/>
    <m/>
    <m/>
    <m/>
    <m/>
    <n v="25918.5"/>
    <n v="77000"/>
    <n v="51081.5"/>
    <n v="-50703.75"/>
    <n v="153622.25"/>
    <n v="61900"/>
  </r>
  <r>
    <n v="568407"/>
    <d v="2014-06-29T07:33:43"/>
    <s v="Hired"/>
    <s v="Male"/>
    <n v="0"/>
    <s v="c9"/>
    <n v="72899"/>
    <x v="6521"/>
    <s v="60001-100000"/>
    <m/>
    <m/>
    <m/>
    <m/>
    <m/>
    <n v="25851"/>
    <n v="77029"/>
    <n v="51178"/>
    <n v="-50916"/>
    <n v="153796"/>
    <n v="72899"/>
  </r>
  <r>
    <n v="394641"/>
    <d v="2014-06-17T02:56:27"/>
    <s v="Hired"/>
    <s v="Male"/>
    <n v="0"/>
    <s v="c9"/>
    <n v="25172"/>
    <x v="6522"/>
    <s v="20001-40000"/>
    <m/>
    <m/>
    <m/>
    <m/>
    <m/>
    <n v="25783.5"/>
    <n v="77058"/>
    <n v="51274.5"/>
    <n v="-51128.25"/>
    <n v="153969.75"/>
    <n v="25172"/>
  </r>
  <r>
    <n v="340584"/>
    <d v="2014-07-23T16:24:55"/>
    <s v="Rejected"/>
    <s v="Female"/>
    <n v="0"/>
    <s v="i5"/>
    <n v="97563"/>
    <x v="613"/>
    <s v="60001-100000"/>
    <m/>
    <m/>
    <m/>
    <m/>
    <m/>
    <n v="25986"/>
    <n v="77087"/>
    <n v="51101"/>
    <n v="-50665.5"/>
    <n v="153738.5"/>
    <n v="97563"/>
  </r>
  <r>
    <n v="585873"/>
    <d v="2014-08-11T08:59:59"/>
    <s v="Hired"/>
    <s v="Male"/>
    <n v="0"/>
    <s v="i5"/>
    <n v="90457"/>
    <x v="6523"/>
    <s v="60001-100000"/>
    <m/>
    <m/>
    <m/>
    <m/>
    <m/>
    <n v="25918.5"/>
    <n v="77000"/>
    <n v="51081.5"/>
    <n v="-50703.75"/>
    <n v="153622.25"/>
    <n v="90457"/>
  </r>
  <r>
    <n v="495165"/>
    <d v="2014-08-11T09:02:18"/>
    <s v="Hired"/>
    <s v="Male"/>
    <n v="0"/>
    <s v="i5"/>
    <n v="98351"/>
    <x v="6524"/>
    <s v="60001-100000"/>
    <m/>
    <m/>
    <m/>
    <m/>
    <m/>
    <n v="25851"/>
    <n v="76955.5"/>
    <n v="51104.5"/>
    <n v="-50805.75"/>
    <n v="153612.25"/>
    <n v="98351"/>
  </r>
  <r>
    <n v="636825"/>
    <d v="2014-07-21T03:21:22"/>
    <s v="Hired"/>
    <s v="Female"/>
    <n v="0"/>
    <s v="c9"/>
    <n v="12051"/>
    <x v="6525"/>
    <s v="0-20,000"/>
    <m/>
    <m/>
    <m/>
    <m/>
    <m/>
    <n v="25783.5"/>
    <n v="76888"/>
    <n v="51104.5"/>
    <n v="-50873.25"/>
    <n v="153544.75"/>
    <n v="12051"/>
  </r>
  <r>
    <n v="193885"/>
    <d v="2014-08-01T12:17:39"/>
    <s v="Rejected"/>
    <s v="Female"/>
    <n v="0"/>
    <s v="c9"/>
    <n v="69961"/>
    <x v="6526"/>
    <s v="60001-100000"/>
    <m/>
    <m/>
    <m/>
    <m/>
    <m/>
    <n v="25986"/>
    <n v="76940"/>
    <n v="50954"/>
    <n v="-50445"/>
    <n v="153371"/>
    <n v="69961"/>
  </r>
  <r>
    <n v="659746"/>
    <d v="2014-08-09T09:17:12"/>
    <s v="Rejected"/>
    <s v="Male"/>
    <n v="0"/>
    <s v="c9"/>
    <n v="89486"/>
    <x v="6527"/>
    <s v="60001-100000"/>
    <m/>
    <m/>
    <m/>
    <m/>
    <m/>
    <n v="25918.5"/>
    <n v="76947.75"/>
    <n v="51029.25"/>
    <n v="-50625.375"/>
    <n v="153491.625"/>
    <n v="89486"/>
  </r>
  <r>
    <n v="874516"/>
    <d v="2014-08-14T10:29:35"/>
    <s v="Hired"/>
    <s v="Female"/>
    <n v="0"/>
    <s v="c9"/>
    <n v="92393"/>
    <x v="6528"/>
    <s v="60001-100000"/>
    <m/>
    <m/>
    <m/>
    <m/>
    <m/>
    <n v="25851"/>
    <n v="76836"/>
    <n v="50985"/>
    <n v="-50626.5"/>
    <n v="153313.5"/>
    <n v="92393"/>
  </r>
  <r>
    <n v="638114"/>
    <d v="2014-08-14T10:32:22"/>
    <s v="Hired"/>
    <s v="Male"/>
    <n v="0"/>
    <s v="c9"/>
    <n v="40974"/>
    <x v="6529"/>
    <s v="40001-60000"/>
    <m/>
    <m/>
    <m/>
    <m/>
    <m/>
    <n v="25783.5"/>
    <n v="76729.75"/>
    <n v="50946.25"/>
    <n v="-50635.875"/>
    <n v="153149.125"/>
    <n v="40974"/>
  </r>
  <r>
    <n v="974354"/>
    <d v="2014-08-15T15:06:54"/>
    <s v="Hired"/>
    <s v="Male"/>
    <n v="0"/>
    <s v="c9"/>
    <n v="55821"/>
    <x v="6530"/>
    <s v="40001-60000"/>
    <m/>
    <m/>
    <m/>
    <m/>
    <m/>
    <n v="25716"/>
    <n v="76732"/>
    <n v="51016"/>
    <n v="-50808"/>
    <n v="153256"/>
    <n v="55821"/>
  </r>
  <r>
    <n v="737274"/>
    <d v="2014-08-22T17:37:24"/>
    <s v="Hired"/>
    <s v="Female"/>
    <n v="0"/>
    <s v="c9"/>
    <n v="31854"/>
    <x v="38"/>
    <s v="20001-40000"/>
    <m/>
    <m/>
    <m/>
    <m/>
    <m/>
    <n v="25608.75"/>
    <n v="76784"/>
    <n v="51175.25"/>
    <n v="-51154.125"/>
    <n v="153546.875"/>
    <n v="31854"/>
  </r>
  <r>
    <n v="935622"/>
    <d v="2014-08-26T15:50:28"/>
    <s v="Hired"/>
    <s v="Male"/>
    <n v="0"/>
    <s v="c9"/>
    <n v="73758"/>
    <x v="6531"/>
    <s v="60001-100000"/>
    <m/>
    <m/>
    <m/>
    <m/>
    <m/>
    <n v="25501.5"/>
    <n v="76836"/>
    <n v="51334.5"/>
    <n v="-51500.25"/>
    <n v="153837.75"/>
    <n v="73758"/>
  </r>
  <r>
    <n v="312884"/>
    <d v="2014-07-25T13:33:07"/>
    <s v="Hired"/>
    <s v="Male"/>
    <n v="0"/>
    <s v="c5"/>
    <n v="95550"/>
    <x v="6532"/>
    <s v="60001-100000"/>
    <m/>
    <m/>
    <m/>
    <m/>
    <m/>
    <n v="25394.25"/>
    <n v="76888"/>
    <n v="51493.75"/>
    <n v="-51846.375"/>
    <n v="154128.625"/>
    <n v="95550"/>
  </r>
  <r>
    <n v="520452"/>
    <d v="2014-07-25T13:34:04"/>
    <s v="Hired"/>
    <s v="Female"/>
    <n v="0"/>
    <s v="c5"/>
    <n v="91387"/>
    <x v="6533"/>
    <s v="60001-100000"/>
    <m/>
    <m/>
    <m/>
    <m/>
    <m/>
    <n v="25287"/>
    <n v="76732"/>
    <n v="51445"/>
    <n v="-51880.5"/>
    <n v="153899.5"/>
    <n v="91387"/>
  </r>
  <r>
    <n v="75320"/>
    <d v="2014-06-16T23:59:25"/>
    <s v="Hired"/>
    <s v="Female"/>
    <n v="0"/>
    <s v="i5"/>
    <n v="86754"/>
    <x v="6534"/>
    <s v="60001-100000"/>
    <m/>
    <m/>
    <m/>
    <m/>
    <m/>
    <n v="25203"/>
    <n v="76725.25"/>
    <n v="51522.25"/>
    <n v="-52080.375"/>
    <n v="154008.625"/>
    <n v="86754"/>
  </r>
  <r>
    <n v="357660"/>
    <d v="2014-06-18T14:58:07"/>
    <s v="Hired"/>
    <s v="Male"/>
    <n v="0"/>
    <s v="i5"/>
    <n v="32258"/>
    <x v="6535"/>
    <s v="20001-40000"/>
    <m/>
    <m/>
    <m/>
    <m/>
    <m/>
    <n v="25119"/>
    <n v="76664"/>
    <n v="51545"/>
    <n v="-52198.5"/>
    <n v="153981.5"/>
    <n v="32258"/>
  </r>
  <r>
    <n v="603116"/>
    <d v="2014-06-18T09:47:43"/>
    <s v="Hired"/>
    <s v="Male"/>
    <n v="0"/>
    <s v="b9"/>
    <n v="44583"/>
    <x v="6536"/>
    <s v="40001-60000"/>
    <m/>
    <m/>
    <m/>
    <m/>
    <m/>
    <n v="25035"/>
    <n v="76693.5"/>
    <n v="51658.5"/>
    <n v="-52452.75"/>
    <n v="154181.25"/>
    <n v="44583"/>
  </r>
  <r>
    <n v="334712"/>
    <d v="2014-06-18T09:51:02"/>
    <s v="Rejected"/>
    <s v="Male"/>
    <n v="0"/>
    <s v="b9"/>
    <n v="65185"/>
    <x v="6537"/>
    <s v="60001-100000"/>
    <m/>
    <m/>
    <m/>
    <m/>
    <m/>
    <n v="24951"/>
    <n v="76723"/>
    <n v="51772"/>
    <n v="-52707"/>
    <n v="154381"/>
    <n v="65185"/>
  </r>
  <r>
    <n v="459090"/>
    <d v="2014-06-18T09:54:07"/>
    <s v="Hired"/>
    <s v="Male"/>
    <n v="0"/>
    <s v="b9"/>
    <n v="84065"/>
    <x v="6538"/>
    <s v="60001-100000"/>
    <m/>
    <m/>
    <m/>
    <m/>
    <m/>
    <n v="24882.75"/>
    <n v="76725.25"/>
    <n v="51842.5"/>
    <n v="-52881"/>
    <n v="154489"/>
    <n v="84065"/>
  </r>
  <r>
    <n v="790727"/>
    <d v="2014-06-25T08:49:19"/>
    <s v="Hired"/>
    <s v="Female"/>
    <n v="0"/>
    <s v="b9"/>
    <n v="18615"/>
    <x v="6539"/>
    <s v="0-20,000"/>
    <m/>
    <m/>
    <m/>
    <m/>
    <m/>
    <n v="24814.5"/>
    <n v="76664"/>
    <n v="51849.5"/>
    <n v="-52959.75"/>
    <n v="154438.25"/>
    <n v="18615"/>
  </r>
  <r>
    <n v="749336"/>
    <d v="2014-06-26T08:59:30"/>
    <s v="Hired"/>
    <s v="Male"/>
    <n v="0"/>
    <s v="b9"/>
    <n v="73876"/>
    <x v="6540"/>
    <s v="60001-100000"/>
    <m/>
    <m/>
    <m/>
    <m/>
    <m/>
    <n v="25035"/>
    <n v="76693.5"/>
    <n v="51658.5"/>
    <n v="-52452.75"/>
    <n v="154181.25"/>
    <n v="73876"/>
  </r>
  <r>
    <n v="782123"/>
    <d v="2014-06-26T09:01:38"/>
    <s v="Hired"/>
    <s v="Male"/>
    <n v="0"/>
    <s v="b9"/>
    <n v="35416"/>
    <x v="6541"/>
    <s v="20001-40000"/>
    <m/>
    <m/>
    <m/>
    <m/>
    <m/>
    <n v="24951"/>
    <n v="76723"/>
    <n v="51772"/>
    <n v="-52707"/>
    <n v="154381"/>
    <n v="35416"/>
  </r>
  <r>
    <n v="223060"/>
    <d v="2014-07-15T09:06:20"/>
    <s v="Hired"/>
    <s v="Male"/>
    <n v="0"/>
    <s v="i7"/>
    <n v="41485"/>
    <x v="6542"/>
    <s v="40001-60000"/>
    <m/>
    <m/>
    <m/>
    <m/>
    <m/>
    <n v="24882.75"/>
    <n v="76725.25"/>
    <n v="51842.5"/>
    <n v="-52881"/>
    <n v="154489"/>
    <n v="41485"/>
  </r>
  <r>
    <n v="255061"/>
    <d v="2014-07-30T18:56:32"/>
    <s v="Rejected"/>
    <s v="Female"/>
    <n v="0"/>
    <s v="c8"/>
    <n v="78912"/>
    <x v="6543"/>
    <s v="60001-100000"/>
    <m/>
    <m/>
    <m/>
    <m/>
    <m/>
    <n v="24814.5"/>
    <n v="76727.5"/>
    <n v="51913"/>
    <n v="-53055"/>
    <n v="154597"/>
    <n v="78912"/>
  </r>
  <r>
    <n v="792720"/>
    <d v="2014-07-26T00:14:23"/>
    <s v="Hired"/>
    <s v="Male"/>
    <n v="0"/>
    <s v="c8"/>
    <n v="31304"/>
    <x v="6544"/>
    <s v="20001-40000"/>
    <m/>
    <m/>
    <m/>
    <m/>
    <m/>
    <n v="24746.25"/>
    <n v="76693.5"/>
    <n v="51947.25"/>
    <n v="-53174.625"/>
    <n v="154614.375"/>
    <n v="31304"/>
  </r>
  <r>
    <n v="857597"/>
    <d v="2014-07-26T00:14:57"/>
    <s v="Hired"/>
    <s v="Female"/>
    <n v="0"/>
    <s v="c8"/>
    <n v="86741"/>
    <x v="6545"/>
    <s v="60001-100000"/>
    <m/>
    <m/>
    <m/>
    <m/>
    <m/>
    <n v="24678"/>
    <n v="76723"/>
    <n v="52045"/>
    <n v="-53389.5"/>
    <n v="154790.5"/>
    <n v="86741"/>
  </r>
  <r>
    <n v="86704"/>
    <d v="2014-07-26T00:16:56"/>
    <s v="Hired"/>
    <s v="Female"/>
    <n v="0"/>
    <s v="c8"/>
    <n v="10814"/>
    <x v="6546"/>
    <s v="0-20,000"/>
    <m/>
    <m/>
    <m/>
    <m/>
    <m/>
    <n v="24669.75"/>
    <n v="76634.5"/>
    <n v="51964.75"/>
    <n v="-53277.375"/>
    <n v="154581.625"/>
    <n v="10814"/>
  </r>
  <r>
    <n v="405687"/>
    <d v="2014-07-26T00:18:43"/>
    <s v="Hired"/>
    <s v="Male"/>
    <n v="0"/>
    <s v="c8"/>
    <n v="81410"/>
    <x v="6547"/>
    <s v="60001-100000"/>
    <m/>
    <m/>
    <m/>
    <m/>
    <m/>
    <n v="24814.5"/>
    <n v="76664"/>
    <n v="51849.5"/>
    <n v="-52959.75"/>
    <n v="154438.25"/>
    <n v="81410"/>
  </r>
  <r>
    <n v="693654"/>
    <d v="2014-07-31T18:03:23"/>
    <s v="Hired"/>
    <s v="Male"/>
    <n v="0"/>
    <s v="c8"/>
    <n v="74739"/>
    <x v="6548"/>
    <s v="60001-100000"/>
    <m/>
    <m/>
    <m/>
    <m/>
    <m/>
    <n v="24746.25"/>
    <n v="76541.25"/>
    <n v="51795"/>
    <n v="-52946.25"/>
    <n v="154233.75"/>
    <n v="74739"/>
  </r>
  <r>
    <n v="230826"/>
    <d v="2014-07-23T19:17:25"/>
    <s v="Hired"/>
    <s v="Male"/>
    <n v="0"/>
    <s v="c5"/>
    <n v="53591"/>
    <x v="6549"/>
    <s v="40001-60000"/>
    <m/>
    <m/>
    <m/>
    <m/>
    <m/>
    <n v="24678"/>
    <n v="76605"/>
    <n v="51927"/>
    <n v="-53212.5"/>
    <n v="154495.5"/>
    <n v="53591"/>
  </r>
  <r>
    <n v="229281"/>
    <d v="2014-08-08T17:46:35"/>
    <s v="Hired"/>
    <s v="Male"/>
    <n v="0"/>
    <s v="i7"/>
    <n v="10461"/>
    <x v="6550"/>
    <s v="0-20,000"/>
    <m/>
    <m/>
    <m/>
    <m/>
    <m/>
    <n v="24669.75"/>
    <n v="76634.5"/>
    <n v="51964.75"/>
    <n v="-53277.375"/>
    <n v="154581.625"/>
    <n v="10461"/>
  </r>
  <r>
    <n v="971094"/>
    <d v="2014-08-08T17:51:14"/>
    <s v="Hired"/>
    <s v="Female"/>
    <n v="0"/>
    <s v="i7"/>
    <n v="95713"/>
    <x v="6551"/>
    <s v="60001-100000"/>
    <m/>
    <m/>
    <m/>
    <m/>
    <m/>
    <n v="24814.5"/>
    <n v="76664"/>
    <n v="51849.5"/>
    <n v="-52959.75"/>
    <n v="154438.25"/>
    <n v="95713"/>
  </r>
  <r>
    <n v="422942"/>
    <d v="2014-06-22T14:14:56"/>
    <s v="Hired"/>
    <s v="Male"/>
    <n v="0"/>
    <s v="i7"/>
    <n v="57973"/>
    <x v="6552"/>
    <s v="40001-60000"/>
    <m/>
    <m/>
    <m/>
    <m/>
    <m/>
    <n v="24746.25"/>
    <n v="76541.25"/>
    <n v="51795"/>
    <n v="-52946.25"/>
    <n v="154233.75"/>
    <n v="57973"/>
  </r>
  <r>
    <n v="799388"/>
    <d v="2014-06-22T14:16:09"/>
    <s v="Hired"/>
    <s v="Male"/>
    <n v="0"/>
    <s v="i7"/>
    <n v="89685"/>
    <x v="6553"/>
    <s v="60001-100000"/>
    <m/>
    <m/>
    <m/>
    <m/>
    <m/>
    <n v="24678"/>
    <n v="76605"/>
    <n v="51927"/>
    <n v="-53212.5"/>
    <n v="154495.5"/>
    <n v="89685"/>
  </r>
  <r>
    <n v="752774"/>
    <d v="2014-07-03T07:43:30"/>
    <s v="Hired"/>
    <s v="Male"/>
    <n v="0"/>
    <s v="i7"/>
    <n v="46769"/>
    <x v="6554"/>
    <s v="40001-60000"/>
    <m/>
    <m/>
    <m/>
    <m/>
    <m/>
    <n v="24669.75"/>
    <n v="76413.75"/>
    <n v="51744"/>
    <n v="-52946.25"/>
    <n v="154029.75"/>
    <n v="46769"/>
  </r>
  <r>
    <n v="155967"/>
    <d v="2014-07-03T07:45:00"/>
    <s v="Hired"/>
    <s v="Male"/>
    <n v="0"/>
    <s v="i7"/>
    <n v="79213"/>
    <x v="6555"/>
    <s v="60001-100000"/>
    <m/>
    <m/>
    <m/>
    <m/>
    <m/>
    <n v="24661.5"/>
    <n v="76477.5"/>
    <n v="51816"/>
    <n v="-53062.5"/>
    <n v="154201.5"/>
    <n v="79213"/>
  </r>
  <r>
    <n v="692637"/>
    <d v="2014-08-20T12:04:06"/>
    <s v="Hired"/>
    <s v="Male"/>
    <n v="0"/>
    <s v="c5"/>
    <n v="68826"/>
    <x v="1067"/>
    <s v="60001-100000"/>
    <m/>
    <m/>
    <m/>
    <m/>
    <m/>
    <n v="24653.25"/>
    <n v="76226.5"/>
    <n v="51573.25"/>
    <n v="-52706.625"/>
    <n v="153586.375"/>
    <n v="68826"/>
  </r>
  <r>
    <n v="893226"/>
    <d v="2014-08-20T12:04:27"/>
    <s v="Hired"/>
    <s v="Female"/>
    <n v="0"/>
    <s v="c5"/>
    <n v="31205"/>
    <x v="6556"/>
    <s v="20001-40000"/>
    <m/>
    <m/>
    <m/>
    <m/>
    <m/>
    <n v="24645"/>
    <n v="76350"/>
    <n v="51705"/>
    <n v="-52912.5"/>
    <n v="153907.5"/>
    <n v="31205"/>
  </r>
  <r>
    <n v="273820"/>
    <d v="2014-07-04T11:55:19"/>
    <s v="Hired"/>
    <s v="Male"/>
    <n v="0"/>
    <s v="c5"/>
    <n v="76605"/>
    <x v="6557"/>
    <s v="60001-100000"/>
    <m/>
    <m/>
    <m/>
    <m/>
    <m/>
    <n v="24559.75"/>
    <n v="76413.75"/>
    <n v="51854"/>
    <n v="-53221.25"/>
    <n v="154194.75"/>
    <n v="76605"/>
  </r>
  <r>
    <n v="64301"/>
    <d v="2014-07-04T11:58:22"/>
    <s v="Hired"/>
    <s v="Male"/>
    <n v="0"/>
    <s v="c5"/>
    <n v="38076"/>
    <x v="5540"/>
    <s v="20001-40000"/>
    <m/>
    <m/>
    <m/>
    <m/>
    <m/>
    <n v="24474.5"/>
    <n v="76103"/>
    <n v="51628.5"/>
    <n v="-52968.25"/>
    <n v="153545.75"/>
    <n v="38076"/>
  </r>
  <r>
    <n v="760667"/>
    <d v="2014-07-04T12:01:25"/>
    <s v="Hired"/>
    <s v="Female"/>
    <n v="0"/>
    <s v="c5"/>
    <n v="49134"/>
    <x v="6558"/>
    <s v="40001-60000"/>
    <m/>
    <m/>
    <m/>
    <m/>
    <m/>
    <n v="24389.25"/>
    <n v="76226.5"/>
    <n v="51837.25"/>
    <n v="-53366.625"/>
    <n v="153982.375"/>
    <n v="49134"/>
  </r>
  <r>
    <n v="574374"/>
    <d v="2014-07-10T15:53:40"/>
    <s v="Hired"/>
    <s v="Male"/>
    <n v="0"/>
    <s v="c5"/>
    <n v="54711"/>
    <x v="6559"/>
    <s v="40001-60000"/>
    <m/>
    <m/>
    <m/>
    <m/>
    <m/>
    <n v="24304"/>
    <n v="76350"/>
    <n v="52046"/>
    <n v="-53765"/>
    <n v="154419"/>
    <n v="54711"/>
  </r>
  <r>
    <n v="634386"/>
    <d v="2014-08-01T14:36:41"/>
    <s v="Hired"/>
    <s v="Male"/>
    <n v="0"/>
    <s v="c5"/>
    <n v="94007"/>
    <x v="6560"/>
    <s v="60001-100000"/>
    <m/>
    <m/>
    <m/>
    <m/>
    <m/>
    <n v="24173.25"/>
    <n v="76443.25"/>
    <n v="52270"/>
    <n v="-54231.75"/>
    <n v="154848.25"/>
    <n v="94007"/>
  </r>
  <r>
    <n v="836089"/>
    <d v="2014-06-16T10:48:31"/>
    <s v="Hired"/>
    <s v="Male"/>
    <n v="0"/>
    <s v="i5"/>
    <n v="27358"/>
    <x v="6561"/>
    <s v="20001-40000"/>
    <m/>
    <m/>
    <m/>
    <m/>
    <m/>
    <n v="24042.5"/>
    <n v="76103"/>
    <n v="52060.5"/>
    <n v="-54048.25"/>
    <n v="154193.75"/>
    <n v="27358"/>
  </r>
  <r>
    <n v="873507"/>
    <d v="2014-06-24T16:16:23"/>
    <s v="Hired"/>
    <s v="Male"/>
    <n v="0"/>
    <s v="i5"/>
    <n v="76732"/>
    <x v="6562"/>
    <s v="60001-100000"/>
    <m/>
    <m/>
    <m/>
    <m/>
    <m/>
    <n v="23911.75"/>
    <n v="76226.5"/>
    <n v="52314.75"/>
    <n v="-54560.375"/>
    <n v="154698.625"/>
    <n v="76732"/>
  </r>
  <r>
    <n v="949965"/>
    <d v="2014-06-24T16:16:59"/>
    <s v="Hired"/>
    <s v="Male"/>
    <n v="0"/>
    <s v="i5"/>
    <n v="87388"/>
    <x v="6563"/>
    <s v="60001-100000"/>
    <m/>
    <m/>
    <m/>
    <m/>
    <m/>
    <n v="23781"/>
    <n v="75856"/>
    <n v="52075"/>
    <n v="-54331.5"/>
    <n v="153968.5"/>
    <n v="87388"/>
  </r>
  <r>
    <n v="248804"/>
    <d v="2014-06-28T10:57:38"/>
    <s v="Hired"/>
    <s v="Female"/>
    <n v="0"/>
    <s v="i5"/>
    <n v="82436"/>
    <x v="6564"/>
    <s v="60001-100000"/>
    <m/>
    <m/>
    <m/>
    <m/>
    <m/>
    <n v="23770.5"/>
    <n v="75741.25"/>
    <n v="51970.75"/>
    <n v="-54185.625"/>
    <n v="153697.375"/>
    <n v="82436"/>
  </r>
  <r>
    <n v="374625"/>
    <d v="2014-07-11T06:44:10"/>
    <s v="Hired"/>
    <s v="Female"/>
    <n v="0"/>
    <s v="i5"/>
    <n v="85440"/>
    <x v="4435"/>
    <s v="60001-100000"/>
    <m/>
    <m/>
    <m/>
    <m/>
    <m/>
    <n v="23760"/>
    <n v="75620"/>
    <n v="51860"/>
    <n v="-54030"/>
    <n v="153410"/>
    <n v="85440"/>
  </r>
  <r>
    <n v="254790"/>
    <d v="2014-07-11T06:45:31"/>
    <s v="Hired"/>
    <s v="Male"/>
    <n v="0"/>
    <s v="i5"/>
    <n v="77581"/>
    <x v="266"/>
    <s v="60001-100000"/>
    <m/>
    <m/>
    <m/>
    <m/>
    <m/>
    <n v="23749.5"/>
    <n v="75494.5"/>
    <n v="51745"/>
    <n v="-53868"/>
    <n v="153112"/>
    <n v="77581"/>
  </r>
  <r>
    <n v="892399"/>
    <d v="2014-07-27T20:16:13"/>
    <s v="Hired"/>
    <s v="Male"/>
    <n v="0"/>
    <s v="c9"/>
    <n v="79480"/>
    <x v="6565"/>
    <s v="60001-100000"/>
    <m/>
    <m/>
    <m/>
    <m/>
    <m/>
    <n v="23739"/>
    <n v="75367"/>
    <n v="51628"/>
    <n v="-53703"/>
    <n v="152809"/>
    <n v="79480"/>
  </r>
  <r>
    <n v="327160"/>
    <d v="2014-08-07T09:54:50"/>
    <s v="Hired"/>
    <s v="Male"/>
    <n v="0"/>
    <s v="b9"/>
    <n v="17191"/>
    <x v="6566"/>
    <s v="0-20,000"/>
    <m/>
    <m/>
    <m/>
    <m/>
    <m/>
    <n v="23738.5"/>
    <n v="75285.25"/>
    <n v="51546.75"/>
    <n v="-53581.625"/>
    <n v="152605.375"/>
    <n v="17191"/>
  </r>
  <r>
    <n v="795809"/>
    <d v="2014-08-07T09:57:09"/>
    <s v="Rejected"/>
    <s v="Male"/>
    <n v="0"/>
    <s v="b9"/>
    <n v="45044"/>
    <x v="6567"/>
    <s v="40001-60000"/>
    <m/>
    <m/>
    <m/>
    <m/>
    <m/>
    <n v="23760"/>
    <n v="75312.5"/>
    <n v="51552.5"/>
    <n v="-53568.75"/>
    <n v="152641.25"/>
    <n v="45044"/>
  </r>
  <r>
    <n v="287756"/>
    <d v="2014-07-26T11:28:54"/>
    <s v="Rejected"/>
    <s v="Male"/>
    <n v="0"/>
    <s v="c8"/>
    <n v="84336"/>
    <x v="6568"/>
    <s v="60001-100000"/>
    <m/>
    <m/>
    <m/>
    <m/>
    <m/>
    <n v="23749.5"/>
    <n v="75339.75"/>
    <n v="51590.25"/>
    <n v="-53635.875"/>
    <n v="152725.125"/>
    <n v="84336"/>
  </r>
  <r>
    <n v="288459"/>
    <d v="2014-07-26T11:30:09"/>
    <s v="Hired"/>
    <s v="Female"/>
    <n v="0"/>
    <s v="c8"/>
    <n v="54521"/>
    <x v="4104"/>
    <s v="40001-60000"/>
    <m/>
    <m/>
    <m/>
    <m/>
    <m/>
    <n v="23739"/>
    <n v="75258"/>
    <n v="51519"/>
    <n v="-53539.5"/>
    <n v="152536.5"/>
    <n v="54521"/>
  </r>
  <r>
    <n v="893314"/>
    <d v="2014-08-26T16:07:08"/>
    <s v="Hired"/>
    <s v="Male"/>
    <n v="0"/>
    <s v="c5"/>
    <n v="18647"/>
    <x v="5385"/>
    <s v="0-20,000"/>
    <m/>
    <m/>
    <m/>
    <m/>
    <m/>
    <n v="23738.5"/>
    <n v="75285.25"/>
    <n v="51546.75"/>
    <n v="-53581.625"/>
    <n v="152605.375"/>
    <n v="18647"/>
  </r>
  <r>
    <n v="620974"/>
    <d v="2014-08-26T16:08:14"/>
    <s v="Hired"/>
    <s v="Female"/>
    <n v="0"/>
    <s v="c5"/>
    <n v="22684"/>
    <x v="6569"/>
    <s v="20001-40000"/>
    <m/>
    <m/>
    <m/>
    <m/>
    <m/>
    <n v="23760"/>
    <n v="75312.5"/>
    <n v="51552.5"/>
    <n v="-53568.75"/>
    <n v="152641.25"/>
    <n v="22684"/>
  </r>
  <r>
    <n v="941893"/>
    <d v="2014-07-18T12:20:34"/>
    <s v="Rejected"/>
    <s v="Male"/>
    <n v="0"/>
    <s v="c9"/>
    <n v="29414"/>
    <x v="6570"/>
    <s v="20001-40000"/>
    <m/>
    <m/>
    <m/>
    <m/>
    <m/>
    <n v="23911.75"/>
    <n v="75339.75"/>
    <n v="51428"/>
    <n v="-53230.25"/>
    <n v="152481.75"/>
    <n v="29414"/>
  </r>
  <r>
    <n v="129826"/>
    <d v="2014-07-30T19:28:16"/>
    <s v="Hired"/>
    <s v="Female"/>
    <n v="0"/>
    <s v="c9"/>
    <n v="24304"/>
    <x v="6571"/>
    <s v="20001-40000"/>
    <m/>
    <m/>
    <m/>
    <m/>
    <m/>
    <n v="23781"/>
    <n v="75367"/>
    <n v="51586"/>
    <n v="-53598"/>
    <n v="152746"/>
    <n v="24304"/>
  </r>
  <r>
    <n v="379629"/>
    <d v="2014-07-30T19:28:38"/>
    <s v="Rejected"/>
    <s v="Male"/>
    <n v="0"/>
    <s v="c9"/>
    <n v="97432"/>
    <x v="6572"/>
    <s v="60001-100000"/>
    <m/>
    <m/>
    <m/>
    <m/>
    <m/>
    <n v="23770.5"/>
    <n v="75409.5"/>
    <n v="51639"/>
    <n v="-53688"/>
    <n v="152868"/>
    <n v="97432"/>
  </r>
  <r>
    <n v="800131"/>
    <d v="2014-07-04T18:01:16"/>
    <s v="Hired"/>
    <s v="Female"/>
    <n v="0"/>
    <s v="i7"/>
    <n v="23739"/>
    <x v="6573"/>
    <s v="20001-40000"/>
    <m/>
    <m/>
    <m/>
    <m/>
    <m/>
    <n v="23760"/>
    <n v="75312.5"/>
    <n v="51552.5"/>
    <n v="-53568.75"/>
    <n v="152641.25"/>
    <n v="23739"/>
  </r>
  <r>
    <n v="677760"/>
    <d v="2014-07-04T18:00:47"/>
    <s v="Hired"/>
    <s v="Female"/>
    <n v="0"/>
    <s v="i7"/>
    <n v="38600"/>
    <x v="5317"/>
    <s v="20001-40000"/>
    <m/>
    <m/>
    <m/>
    <m/>
    <m/>
    <n v="23997"/>
    <n v="75339.75"/>
    <n v="51342.75"/>
    <n v="-53017.125"/>
    <n v="152353.875"/>
    <n v="38600"/>
  </r>
  <r>
    <n v="545345"/>
    <d v="2014-06-26T17:40:07"/>
    <s v="Hired"/>
    <s v="Male"/>
    <n v="0"/>
    <s v="i5"/>
    <n v="88457"/>
    <x v="6574"/>
    <s v="60001-100000"/>
    <m/>
    <m/>
    <m/>
    <m/>
    <m/>
    <n v="23781"/>
    <n v="75367"/>
    <n v="51586"/>
    <n v="-53598"/>
    <n v="152746"/>
    <n v="88457"/>
  </r>
  <r>
    <n v="154197"/>
    <d v="2014-06-26T17:44:01"/>
    <s v="Hired"/>
    <s v="Female"/>
    <n v="0"/>
    <s v="i5"/>
    <n v="56819"/>
    <x v="6575"/>
    <s v="40001-60000"/>
    <m/>
    <m/>
    <m/>
    <m/>
    <m/>
    <n v="23770"/>
    <n v="75285.25"/>
    <n v="51515.25"/>
    <n v="-53502.875"/>
    <n v="152558.125"/>
    <n v="56819"/>
  </r>
  <r>
    <n v="153170"/>
    <d v="2014-07-02T11:14:36"/>
    <s v="Hired"/>
    <s v="Male"/>
    <n v="0"/>
    <s v="i5"/>
    <n v="79081"/>
    <x v="6576"/>
    <s v="60001-100000"/>
    <m/>
    <m/>
    <m/>
    <m/>
    <m/>
    <n v="23759"/>
    <n v="75312.5"/>
    <n v="51553.5"/>
    <n v="-53571.25"/>
    <n v="152642.75"/>
    <n v="79081"/>
  </r>
  <r>
    <n v="462209"/>
    <d v="2014-07-18T07:21:40"/>
    <s v="Hired"/>
    <s v="Female"/>
    <n v="0"/>
    <s v="i5"/>
    <n v="81726"/>
    <x v="6577"/>
    <s v="60001-100000"/>
    <m/>
    <m/>
    <m/>
    <m/>
    <m/>
    <n v="23748"/>
    <n v="75234.25"/>
    <n v="51486.25"/>
    <n v="-53481.375"/>
    <n v="152463.625"/>
    <n v="81726"/>
  </r>
  <r>
    <n v="359954"/>
    <d v="2014-07-18T07:22:15"/>
    <s v="Hired"/>
    <s v="Female"/>
    <n v="0"/>
    <s v="i5"/>
    <n v="3947"/>
    <x v="164"/>
    <s v="0-20,000"/>
    <m/>
    <m/>
    <m/>
    <m/>
    <m/>
    <n v="23737"/>
    <n v="75163"/>
    <n v="51426"/>
    <n v="-53402"/>
    <n v="152302"/>
    <n v="3947"/>
  </r>
  <r>
    <n v="18808"/>
    <d v="2014-07-18T07:22:56"/>
    <s v="Hired"/>
    <s v="Male"/>
    <n v="0"/>
    <s v="i5"/>
    <n v="46160"/>
    <x v="6578"/>
    <s v="40001-60000"/>
    <m/>
    <m/>
    <m/>
    <m/>
    <m/>
    <n v="23770"/>
    <n v="75186.75"/>
    <n v="51416.75"/>
    <n v="-53355.125"/>
    <n v="152311.875"/>
    <n v="46160"/>
  </r>
  <r>
    <n v="103305"/>
    <d v="2014-07-18T07:25:52"/>
    <s v="Hired"/>
    <s v="Male"/>
    <n v="0"/>
    <s v="i5"/>
    <n v="95960"/>
    <x v="6579"/>
    <s v="60001-100000"/>
    <m/>
    <m/>
    <m/>
    <m/>
    <m/>
    <n v="23759"/>
    <n v="75210.5"/>
    <n v="51451.5"/>
    <n v="-53418.25"/>
    <n v="152387.75"/>
    <n v="95960"/>
  </r>
  <r>
    <n v="573332"/>
    <d v="2014-07-19T14:00:01"/>
    <s v="Hired"/>
    <s v="Male"/>
    <n v="0"/>
    <s v="i5"/>
    <n v="46109"/>
    <x v="1330"/>
    <s v="40001-60000"/>
    <m/>
    <m/>
    <m/>
    <m/>
    <m/>
    <n v="23748"/>
    <n v="75155"/>
    <n v="51407"/>
    <n v="-53362.5"/>
    <n v="152265.5"/>
    <n v="46109"/>
  </r>
  <r>
    <n v="874368"/>
    <d v="2014-07-21T15:39:39"/>
    <s v="Hired"/>
    <s v="Male"/>
    <n v="0"/>
    <s v="i7"/>
    <n v="300000"/>
    <x v="11"/>
    <s v="40001-60000"/>
    <m/>
    <m/>
    <m/>
    <m/>
    <m/>
    <n v="23737"/>
    <n v="75163"/>
    <n v="51426"/>
    <n v="-53402"/>
    <n v="152302"/>
    <n v="300000"/>
  </r>
  <r>
    <n v="709159"/>
    <d v="2014-08-09T02:50:14"/>
    <s v="Hired"/>
    <s v="Female"/>
    <n v="0"/>
    <s v="i7"/>
    <n v="98589"/>
    <x v="6580"/>
    <s v="60001-100000"/>
    <m/>
    <m/>
    <m/>
    <m/>
    <m/>
    <n v="23720.25"/>
    <n v="75139"/>
    <n v="51418.75"/>
    <n v="-53407.875"/>
    <n v="152267.125"/>
    <n v="98589"/>
  </r>
  <r>
    <n v="952623"/>
    <d v="2014-08-13T10:56:14"/>
    <s v="Hired"/>
    <s v="Male"/>
    <n v="0"/>
    <s v="i7"/>
    <n v="72477"/>
    <x v="6504"/>
    <s v="60001-100000"/>
    <m/>
    <m/>
    <m/>
    <m/>
    <m/>
    <n v="23703.5"/>
    <n v="75066.5"/>
    <n v="51363"/>
    <n v="-53341"/>
    <n v="152111"/>
    <n v="72477"/>
  </r>
  <r>
    <n v="851730"/>
    <d v="2014-08-15T12:37:25"/>
    <s v="Hired"/>
    <s v="Male"/>
    <n v="0"/>
    <s v="i7"/>
    <n v="14815"/>
    <x v="6581"/>
    <s v="0-20,000"/>
    <m/>
    <m/>
    <m/>
    <m/>
    <m/>
    <n v="23686.75"/>
    <n v="75098.75"/>
    <n v="51412"/>
    <n v="-53431.25"/>
    <n v="152216.75"/>
    <n v="14815"/>
  </r>
  <r>
    <n v="412615"/>
    <d v="2014-08-15T12:39:47"/>
    <s v="Hired"/>
    <s v="Female"/>
    <n v="0"/>
    <s v="i7"/>
    <n v="19732"/>
    <x v="6582"/>
    <s v="0-20,000"/>
    <m/>
    <m/>
    <m/>
    <m/>
    <m/>
    <n v="23737"/>
    <n v="75131"/>
    <n v="51394"/>
    <n v="-53354"/>
    <n v="152222"/>
    <n v="19732"/>
  </r>
  <r>
    <n v="380221"/>
    <d v="2014-08-15T12:41:56"/>
    <s v="Hired"/>
    <s v="Female"/>
    <n v="0"/>
    <s v="i7"/>
    <n v="76350"/>
    <x v="6583"/>
    <s v="60001-100000"/>
    <m/>
    <m/>
    <m/>
    <m/>
    <m/>
    <n v="23770"/>
    <n v="75139"/>
    <n v="51369"/>
    <n v="-53283.5"/>
    <n v="152192.5"/>
    <n v="76350"/>
  </r>
  <r>
    <n v="386930"/>
    <d v="2014-08-18T17:59:54"/>
    <s v="Hired"/>
    <s v="Female"/>
    <n v="0"/>
    <s v="i7"/>
    <n v="28912"/>
    <x v="6584"/>
    <s v="20001-40000"/>
    <m/>
    <m/>
    <m/>
    <m/>
    <m/>
    <n v="23759"/>
    <n v="75066.5"/>
    <n v="51307.5"/>
    <n v="-53202.25"/>
    <n v="152027.75"/>
    <n v="28912"/>
  </r>
  <r>
    <n v="112091"/>
    <d v="2014-08-19T16:15:36"/>
    <s v="Rejected"/>
    <s v="Male"/>
    <n v="0"/>
    <s v="i7"/>
    <n v="81226"/>
    <x v="6585"/>
    <s v="60001-100000"/>
    <m/>
    <m/>
    <m/>
    <m/>
    <m/>
    <n v="23748"/>
    <n v="75098.75"/>
    <n v="51350.75"/>
    <n v="-53278.125"/>
    <n v="152124.875"/>
    <n v="81226"/>
  </r>
  <r>
    <n v="718973"/>
    <d v="2014-08-27T15:35:59"/>
    <s v="Hired"/>
    <s v="Male"/>
    <n v="0"/>
    <s v="i7"/>
    <n v="75131"/>
    <x v="6586"/>
    <s v="60001-100000"/>
    <m/>
    <m/>
    <m/>
    <m/>
    <m/>
    <n v="23737"/>
    <n v="75002"/>
    <n v="51265"/>
    <n v="-53160.5"/>
    <n v="151899.5"/>
    <n v="75131"/>
  </r>
  <r>
    <n v="396732"/>
    <d v="2014-08-27T15:37:40"/>
    <s v="Hired"/>
    <s v="Female"/>
    <n v="0"/>
    <s v="i7"/>
    <n v="95417"/>
    <x v="6587"/>
    <s v="60001-100000"/>
    <m/>
    <m/>
    <m/>
    <m/>
    <m/>
    <n v="23720.25"/>
    <n v="74755.25"/>
    <n v="51035"/>
    <n v="-52832.25"/>
    <n v="151307.75"/>
    <n v="95417"/>
  </r>
  <r>
    <n v="199652"/>
    <d v="2014-08-27T15:40:22"/>
    <s v="Hired"/>
    <s v="Female"/>
    <n v="0"/>
    <s v="i7"/>
    <n v="89453"/>
    <x v="6588"/>
    <s v="60001-100000"/>
    <m/>
    <m/>
    <m/>
    <m/>
    <m/>
    <n v="23703.5"/>
    <n v="74326"/>
    <n v="50622.5"/>
    <n v="-52230.25"/>
    <n v="150259.75"/>
    <n v="89453"/>
  </r>
  <r>
    <n v="17377"/>
    <d v="2014-08-30T13:14:01"/>
    <s v="Rejected"/>
    <s v="Female"/>
    <n v="0"/>
    <s v="i7"/>
    <n v="2682"/>
    <x v="6589"/>
    <s v="0-20,000"/>
    <m/>
    <m/>
    <m/>
    <m/>
    <m/>
    <n v="23686.75"/>
    <n v="73893.25"/>
    <n v="50206.5"/>
    <n v="-51623"/>
    <n v="149203"/>
    <n v="2682"/>
  </r>
  <r>
    <n v="139435"/>
    <d v="2014-08-30T13:17:20"/>
    <s v="Hired"/>
    <s v="Female"/>
    <n v="0"/>
    <s v="i7"/>
    <n v="96163"/>
    <x v="6590"/>
    <s v="60001-100000"/>
    <m/>
    <m/>
    <m/>
    <m/>
    <m/>
    <n v="23737"/>
    <n v="73979"/>
    <n v="50242"/>
    <n v="-51626"/>
    <n v="149342"/>
    <n v="96163"/>
  </r>
  <r>
    <n v="69669"/>
    <d v="2014-07-02T10:09:11"/>
    <s v="Hired"/>
    <s v="Female"/>
    <n v="0"/>
    <s v="b9"/>
    <n v="43038"/>
    <x v="6591"/>
    <s v="40001-60000"/>
    <m/>
    <m/>
    <m/>
    <m/>
    <m/>
    <n v="23720.25"/>
    <n v="73721.75"/>
    <n v="50001.5"/>
    <n v="-51282"/>
    <n v="148724"/>
    <n v="43038"/>
  </r>
  <r>
    <n v="695647"/>
    <d v="2014-07-02T10:11:29"/>
    <s v="Hired"/>
    <s v="Male"/>
    <n v="0"/>
    <s v="b9"/>
    <n v="73636"/>
    <x v="6592"/>
    <s v="60001-100000"/>
    <m/>
    <m/>
    <m/>
    <m/>
    <m/>
    <n v="23703.5"/>
    <n v="73807.5"/>
    <n v="50104"/>
    <n v="-51452.5"/>
    <n v="148963.5"/>
    <n v="73636"/>
  </r>
  <r>
    <n v="607894"/>
    <d v="2014-08-19T16:16:38"/>
    <s v="Hired"/>
    <s v="Female"/>
    <n v="0"/>
    <s v="i7"/>
    <n v="81434"/>
    <x v="5841"/>
    <s v="60001-100000"/>
    <m/>
    <m/>
    <m/>
    <m/>
    <m/>
    <n v="23686.75"/>
    <n v="73871.25"/>
    <n v="50184.5"/>
    <n v="-51590"/>
    <n v="149148"/>
    <n v="81434"/>
  </r>
  <r>
    <n v="79156"/>
    <d v="2014-08-19T16:18:46"/>
    <s v="Rejected"/>
    <s v="Female"/>
    <n v="0"/>
    <s v="i7"/>
    <n v="66701"/>
    <x v="6593"/>
    <s v="60001-100000"/>
    <m/>
    <m/>
    <m/>
    <m/>
    <m/>
    <n v="23670"/>
    <n v="73548"/>
    <n v="49878"/>
    <n v="-51147"/>
    <n v="148365"/>
    <n v="66701"/>
  </r>
  <r>
    <n v="154851"/>
    <d v="2014-07-28T07:51:14"/>
    <s v="Hired"/>
    <s v="Female"/>
    <n v="0"/>
    <s v="c9"/>
    <n v="40678"/>
    <x v="6594"/>
    <s v="40001-60000"/>
    <m/>
    <m/>
    <m/>
    <m/>
    <m/>
    <n v="23591.75"/>
    <n v="73655.75"/>
    <n v="50064"/>
    <n v="-51504.25"/>
    <n v="148751.75"/>
    <n v="40678"/>
  </r>
  <r>
    <n v="145730"/>
    <d v="2014-07-08T20:16:51"/>
    <s v="Hired"/>
    <s v="Male"/>
    <n v="0"/>
    <s v="c5"/>
    <n v="89905"/>
    <x v="6595"/>
    <s v="60001-100000"/>
    <m/>
    <m/>
    <m/>
    <m/>
    <m/>
    <n v="23513.5"/>
    <n v="73763.5"/>
    <n v="50250"/>
    <n v="-51861.5"/>
    <n v="149138.5"/>
    <n v="89905"/>
  </r>
  <r>
    <n v="543349"/>
    <d v="2014-07-17T09:19:53"/>
    <s v="Hired"/>
    <s v="Female"/>
    <n v="0"/>
    <s v="c5"/>
    <n v="82172"/>
    <x v="6596"/>
    <s v="60001-100000"/>
    <m/>
    <m/>
    <m/>
    <m/>
    <m/>
    <n v="23435.25"/>
    <n v="73484.5"/>
    <n v="50049.25"/>
    <n v="-51638.625"/>
    <n v="148558.375"/>
    <n v="82172"/>
  </r>
  <r>
    <n v="542358"/>
    <d v="2014-07-04T17:42:27"/>
    <s v="Hired"/>
    <s v="Male"/>
    <n v="0"/>
    <s v="i6"/>
    <n v="45675"/>
    <x v="6597"/>
    <s v="40001-60000"/>
    <m/>
    <m/>
    <m/>
    <m/>
    <m/>
    <n v="23357"/>
    <n v="73294"/>
    <n v="49937"/>
    <n v="-51548.5"/>
    <n v="148199.5"/>
    <n v="45675"/>
  </r>
  <r>
    <n v="972374"/>
    <d v="2014-08-08T15:57:35"/>
    <s v="Rejected"/>
    <s v="Female"/>
    <n v="0"/>
    <s v="c5"/>
    <n v="75856"/>
    <x v="6598"/>
    <s v="60001-100000"/>
    <m/>
    <m/>
    <m/>
    <m/>
    <m/>
    <n v="23194"/>
    <n v="73357.5"/>
    <n v="50163.5"/>
    <n v="-52051.25"/>
    <n v="148602.75"/>
    <n v="75856"/>
  </r>
  <r>
    <n v="104440"/>
    <d v="2014-08-08T15:57:58"/>
    <s v="Hired"/>
    <s v="Female"/>
    <n v="0"/>
    <s v="c5"/>
    <n v="47378"/>
    <x v="6599"/>
    <s v="40001-60000"/>
    <m/>
    <m/>
    <m/>
    <m/>
    <m/>
    <n v="23031"/>
    <n v="73136.5"/>
    <n v="50105.5"/>
    <n v="-52127.25"/>
    <n v="148294.75"/>
    <n v="47378"/>
  </r>
  <r>
    <n v="966122"/>
    <d v="2014-08-27T01:55:58"/>
    <s v="Hired"/>
    <s v="Male"/>
    <n v="0"/>
    <s v="c5"/>
    <n v="27917"/>
    <x v="2800"/>
    <s v="20001-40000"/>
    <m/>
    <m/>
    <m/>
    <m/>
    <m/>
    <n v="22868"/>
    <n v="73215.25"/>
    <n v="50347.25"/>
    <n v="-52652.875"/>
    <n v="148736.125"/>
    <n v="27917"/>
  </r>
  <r>
    <n v="390453"/>
    <d v="2014-08-27T01:56:23"/>
    <s v="Rejected"/>
    <s v="Male"/>
    <n v="0"/>
    <s v="c5"/>
    <n v="10994"/>
    <x v="6600"/>
    <s v="0-20,000"/>
    <m/>
    <m/>
    <m/>
    <m/>
    <m/>
    <n v="22705"/>
    <n v="73294"/>
    <n v="50589"/>
    <n v="-53178.5"/>
    <n v="149177.5"/>
    <n v="10994"/>
  </r>
  <r>
    <n v="596580"/>
    <d v="2014-08-11T11:54:50"/>
    <s v="Hired"/>
    <s v="Male"/>
    <n v="0"/>
    <s v="i1"/>
    <n v="51586"/>
    <x v="6601"/>
    <s v="40001-60000"/>
    <m/>
    <m/>
    <m/>
    <m/>
    <m/>
    <n v="23194"/>
    <n v="73357.5"/>
    <n v="50163.5"/>
    <n v="-52051.25"/>
    <n v="148602.75"/>
    <n v="51586"/>
  </r>
  <r>
    <n v="381547"/>
    <d v="2014-08-15T11:03:45"/>
    <s v="Rejected"/>
    <s v="Male"/>
    <n v="0"/>
    <s v="i1"/>
    <n v="85671"/>
    <x v="6602"/>
    <s v="60001-100000"/>
    <m/>
    <m/>
    <m/>
    <m/>
    <m/>
    <n v="23031"/>
    <n v="73421"/>
    <n v="50390"/>
    <n v="-52554"/>
    <n v="149006"/>
    <n v="85671"/>
  </r>
  <r>
    <n v="300563"/>
    <d v="2014-08-27T08:47:18"/>
    <s v="Rejected"/>
    <s v="Male"/>
    <n v="0"/>
    <s v="i1"/>
    <n v="1519"/>
    <x v="6603"/>
    <s v="0-20,000"/>
    <m/>
    <m/>
    <m/>
    <m/>
    <m/>
    <n v="22868"/>
    <n v="73215.25"/>
    <n v="50347.25"/>
    <n v="-52652.875"/>
    <n v="148736.125"/>
    <n v="1519"/>
  </r>
  <r>
    <n v="511259"/>
    <d v="2014-07-14T10:03:56"/>
    <s v="Hired"/>
    <s v="Female"/>
    <n v="0"/>
    <s v="c5"/>
    <n v="83412"/>
    <x v="6604"/>
    <s v="60001-100000"/>
    <m/>
    <m/>
    <m/>
    <m/>
    <m/>
    <n v="23357"/>
    <n v="73294"/>
    <n v="49937"/>
    <n v="-51548.5"/>
    <n v="148199.5"/>
    <n v="83412"/>
  </r>
  <r>
    <n v="302714"/>
    <d v="2014-08-04T12:42:12"/>
    <s v="Hired"/>
    <s v="Male"/>
    <n v="0"/>
    <s v="c5"/>
    <n v="12210"/>
    <x v="6605"/>
    <s v="0-20,000"/>
    <m/>
    <m/>
    <m/>
    <m/>
    <m/>
    <n v="23194"/>
    <n v="73057.75"/>
    <n v="49863.75"/>
    <n v="-51601.625"/>
    <n v="147853.375"/>
    <n v="12210"/>
  </r>
  <r>
    <n v="583914"/>
    <d v="2014-07-04T14:29:25"/>
    <s v="Hired"/>
    <s v="Don’t want to say"/>
    <n v="0"/>
    <s v="i6"/>
    <n v="21224"/>
    <x v="6606"/>
    <s v="20001-40000"/>
    <m/>
    <m/>
    <m/>
    <m/>
    <m/>
    <n v="23513.5"/>
    <n v="73136.5"/>
    <n v="49623"/>
    <n v="-50921"/>
    <n v="147571"/>
    <n v="21224"/>
  </r>
  <r>
    <n v="834330"/>
    <d v="2014-07-03T14:41:30"/>
    <s v="Hired"/>
    <s v="Female"/>
    <n v="0"/>
    <s v="i7"/>
    <n v="93668"/>
    <x v="6607"/>
    <s v="60001-100000"/>
    <m/>
    <m/>
    <m/>
    <m/>
    <m/>
    <n v="23686.75"/>
    <n v="73215.25"/>
    <n v="49528.5"/>
    <n v="-50606"/>
    <n v="147508"/>
    <n v="93668"/>
  </r>
  <r>
    <n v="106513"/>
    <d v="2014-07-08T09:18:51"/>
    <s v="Hired"/>
    <s v="Male"/>
    <n v="0"/>
    <s v="i7"/>
    <n v="41080"/>
    <x v="6608"/>
    <s v="40001-60000"/>
    <m/>
    <m/>
    <m/>
    <m/>
    <m/>
    <n v="23670"/>
    <n v="72979"/>
    <n v="49309"/>
    <n v="-50293.5"/>
    <n v="146942.5"/>
    <n v="41080"/>
  </r>
  <r>
    <n v="658687"/>
    <d v="2014-07-20T15:53:18"/>
    <s v="Rejected"/>
    <s v="Male"/>
    <n v="0"/>
    <s v="c5"/>
    <n v="64109"/>
    <x v="6609"/>
    <s v="60001-100000"/>
    <m/>
    <m/>
    <m/>
    <m/>
    <m/>
    <n v="23591.75"/>
    <n v="73057.75"/>
    <n v="49466"/>
    <n v="-50607.25"/>
    <n v="147256.75"/>
    <n v="64109"/>
  </r>
  <r>
    <n v="391565"/>
    <d v="2014-07-20T14:52:31"/>
    <s v="Hired"/>
    <s v="Male"/>
    <n v="0"/>
    <s v="i7"/>
    <n v="97633"/>
    <x v="6610"/>
    <s v="60001-100000"/>
    <m/>
    <m/>
    <m/>
    <m/>
    <m/>
    <n v="23513.5"/>
    <n v="73136.5"/>
    <n v="49623"/>
    <n v="-50921"/>
    <n v="147571"/>
    <n v="97633"/>
  </r>
  <r>
    <n v="367054"/>
    <d v="2014-07-20T14:52:57"/>
    <s v="Hired"/>
    <s v="Don’t want to say"/>
    <n v="0"/>
    <s v="i7"/>
    <n v="79412"/>
    <x v="6611"/>
    <s v="60001-100000"/>
    <m/>
    <m/>
    <m/>
    <m/>
    <m/>
    <n v="23435.25"/>
    <n v="72936.5"/>
    <n v="49501.25"/>
    <n v="-50816.625"/>
    <n v="147188.375"/>
    <n v="79412"/>
  </r>
  <r>
    <n v="778954"/>
    <d v="2014-07-30T15:47:42"/>
    <s v="Hired"/>
    <s v="Male"/>
    <n v="0"/>
    <s v="i7"/>
    <n v="13296"/>
    <x v="5183"/>
    <s v="0-20,000"/>
    <m/>
    <m/>
    <m/>
    <m/>
    <m/>
    <n v="23357"/>
    <n v="72809"/>
    <n v="49452"/>
    <n v="-50821"/>
    <n v="146987"/>
    <n v="13296"/>
  </r>
  <r>
    <n v="36783"/>
    <d v="2014-08-09T14:34:05"/>
    <s v="Hired"/>
    <s v="Male"/>
    <n v="0"/>
    <s v="i7"/>
    <n v="87008"/>
    <x v="6612"/>
    <s v="60001-100000"/>
    <m/>
    <m/>
    <m/>
    <m/>
    <m/>
    <n v="23591.75"/>
    <n v="72851.5"/>
    <n v="49259.75"/>
    <n v="-50297.875"/>
    <n v="146741.125"/>
    <n v="87008"/>
  </r>
  <r>
    <n v="37220"/>
    <d v="2014-08-02T15:29:12"/>
    <s v="Hired"/>
    <s v="Male"/>
    <n v="0"/>
    <s v="c9"/>
    <n v="62736"/>
    <x v="6613"/>
    <s v="60001-100000"/>
    <m/>
    <m/>
    <m/>
    <m/>
    <m/>
    <n v="23513.5"/>
    <n v="72614.5"/>
    <n v="49101"/>
    <n v="-50138"/>
    <n v="146266"/>
    <n v="62736"/>
  </r>
  <r>
    <n v="28774"/>
    <d v="2014-06-24T16:38:31"/>
    <s v="Hired"/>
    <s v="Male"/>
    <n v="0"/>
    <s v="c9"/>
    <n v="34528"/>
    <x v="6614"/>
    <s v="20001-40000"/>
    <m/>
    <m/>
    <m/>
    <m/>
    <m/>
    <n v="23435.25"/>
    <n v="72711.75"/>
    <n v="49276.5"/>
    <n v="-50479.5"/>
    <n v="146626.5"/>
    <n v="34528"/>
  </r>
  <r>
    <n v="975202"/>
    <d v="2014-06-24T16:39:09"/>
    <s v="Rejected"/>
    <s v="Male"/>
    <n v="0"/>
    <s v="c9"/>
    <n v="40026"/>
    <x v="6615"/>
    <s v="40001-60000"/>
    <m/>
    <m/>
    <m/>
    <m/>
    <m/>
    <n v="23357"/>
    <n v="72809"/>
    <n v="49452"/>
    <n v="-50821"/>
    <n v="146987"/>
    <n v="40026"/>
  </r>
  <r>
    <n v="370183"/>
    <d v="2014-06-24T16:40:24"/>
    <s v="Hired"/>
    <s v="Male"/>
    <n v="0"/>
    <s v="c9"/>
    <n v="10604"/>
    <x v="6616"/>
    <s v="0-20,000"/>
    <m/>
    <m/>
    <m/>
    <m/>
    <m/>
    <n v="23194"/>
    <n v="72851.5"/>
    <n v="49657.5"/>
    <n v="-51292.25"/>
    <n v="147337.75"/>
    <n v="10604"/>
  </r>
  <r>
    <n v="844485"/>
    <d v="2014-06-25T16:55:27"/>
    <s v="Hired"/>
    <s v="Male"/>
    <n v="0"/>
    <s v="c9"/>
    <n v="69692"/>
    <x v="6617"/>
    <s v="60001-100000"/>
    <m/>
    <m/>
    <m/>
    <m/>
    <m/>
    <n v="23513.5"/>
    <n v="72894"/>
    <n v="49380.5"/>
    <n v="-50557.25"/>
    <n v="146964.75"/>
    <n v="69692"/>
  </r>
  <r>
    <n v="901673"/>
    <d v="2014-08-01T05:51:38"/>
    <s v="Hired"/>
    <s v="Male"/>
    <n v="0"/>
    <s v="i5"/>
    <n v="84727"/>
    <x v="6618"/>
    <s v="60001-100000"/>
    <m/>
    <m/>
    <m/>
    <m/>
    <m/>
    <n v="23435.25"/>
    <n v="72936.5"/>
    <n v="49501.25"/>
    <n v="-50816.625"/>
    <n v="147188.375"/>
    <n v="84727"/>
  </r>
  <r>
    <n v="251395"/>
    <d v="2014-08-20T15:24:18"/>
    <s v="Hired"/>
    <s v="Male"/>
    <n v="0"/>
    <s v="i5"/>
    <n v="50685"/>
    <x v="6619"/>
    <s v="40001-60000"/>
    <m/>
    <m/>
    <m/>
    <m/>
    <m/>
    <n v="23357"/>
    <n v="72809"/>
    <n v="49452"/>
    <n v="-50821"/>
    <n v="146987"/>
    <n v="50685"/>
  </r>
  <r>
    <n v="916816"/>
    <d v="2014-08-20T15:27:03"/>
    <s v="Hired"/>
    <s v="Male"/>
    <n v="0"/>
    <s v="i5"/>
    <n v="23737"/>
    <x v="6620"/>
    <s v="20001-40000"/>
    <m/>
    <m/>
    <m/>
    <m/>
    <m/>
    <n v="23194"/>
    <n v="72851.5"/>
    <n v="49657.5"/>
    <n v="-51292.25"/>
    <n v="147337.75"/>
    <n v="23737"/>
  </r>
  <r>
    <n v="70948"/>
    <d v="2014-08-26T15:34:21"/>
    <s v="Rejected"/>
    <s v="Female"/>
    <n v="0"/>
    <s v="i5"/>
    <n v="24678"/>
    <x v="6621"/>
    <s v="20001-40000"/>
    <m/>
    <m/>
    <m/>
    <m/>
    <m/>
    <n v="23031"/>
    <n v="72894"/>
    <n v="49863"/>
    <n v="-51763.5"/>
    <n v="147688.5"/>
    <n v="24678"/>
  </r>
  <r>
    <n v="180474"/>
    <d v="2014-08-26T15:34:54"/>
    <s v="Rejected"/>
    <s v="Male"/>
    <n v="0"/>
    <s v="i5"/>
    <n v="10052"/>
    <x v="6622"/>
    <s v="0-20,000"/>
    <m/>
    <m/>
    <m/>
    <m/>
    <m/>
    <n v="22868"/>
    <n v="72936.5"/>
    <n v="50068.5"/>
    <n v="-52234.75"/>
    <n v="148039.25"/>
    <n v="10052"/>
  </r>
  <r>
    <n v="709634"/>
    <d v="2014-07-05T09:08:15"/>
    <s v="Hired"/>
    <s v="Male"/>
    <n v="0"/>
    <s v="c5"/>
    <n v="5551"/>
    <x v="6623"/>
    <s v="0-20,000"/>
    <m/>
    <m/>
    <m/>
    <m/>
    <m/>
    <n v="23357"/>
    <n v="72979"/>
    <n v="49622"/>
    <n v="-51076"/>
    <n v="147412"/>
    <n v="5551"/>
  </r>
  <r>
    <n v="41870"/>
    <d v="2014-07-05T09:08:43"/>
    <s v="Hired"/>
    <s v="Male"/>
    <n v="0"/>
    <s v="c5"/>
    <n v="27131"/>
    <x v="6624"/>
    <s v="20001-40000"/>
    <m/>
    <m/>
    <m/>
    <m/>
    <m/>
    <n v="23591.75"/>
    <n v="73057.75"/>
    <n v="49466"/>
    <n v="-50607.25"/>
    <n v="147256.75"/>
    <n v="27131"/>
  </r>
  <r>
    <n v="399763"/>
    <d v="2014-07-05T09:08:16"/>
    <s v="Hired"/>
    <s v="Don’t want to say"/>
    <n v="0"/>
    <s v="c5"/>
    <n v="57137"/>
    <x v="6625"/>
    <s v="40001-60000"/>
    <m/>
    <m/>
    <m/>
    <m/>
    <m/>
    <n v="23513.5"/>
    <n v="73136.5"/>
    <n v="49623"/>
    <n v="-50921"/>
    <n v="147571"/>
    <n v="57137"/>
  </r>
  <r>
    <n v="160009"/>
    <d v="2014-07-05T09:09:26"/>
    <s v="Hired"/>
    <s v="Don’t want to say"/>
    <n v="0"/>
    <s v="c5"/>
    <n v="42488"/>
    <x v="6626"/>
    <s v="40001-60000"/>
    <m/>
    <m/>
    <m/>
    <m/>
    <m/>
    <n v="23435.25"/>
    <n v="73215.25"/>
    <n v="49780"/>
    <n v="-51234.75"/>
    <n v="147885.25"/>
    <n v="42488"/>
  </r>
  <r>
    <n v="389491"/>
    <d v="2014-08-01T08:13:25"/>
    <s v="Hired"/>
    <s v="Female"/>
    <n v="0"/>
    <s v="c5"/>
    <n v="2904"/>
    <x v="6627"/>
    <s v="0-20,000"/>
    <m/>
    <m/>
    <m/>
    <m/>
    <m/>
    <n v="23357"/>
    <n v="73294"/>
    <n v="49937"/>
    <n v="-51548.5"/>
    <n v="148199.5"/>
    <n v="2904"/>
  </r>
  <r>
    <n v="224082"/>
    <d v="2014-08-01T08:13:10"/>
    <s v="Rejected"/>
    <s v="Don’t want to say"/>
    <n v="0"/>
    <s v="c5"/>
    <n v="87979"/>
    <x v="6628"/>
    <s v="60001-100000"/>
    <m/>
    <m/>
    <m/>
    <m/>
    <m/>
    <n v="23591.75"/>
    <n v="73357.5"/>
    <n v="49765.75"/>
    <n v="-51056.875"/>
    <n v="148006.125"/>
    <n v="87979"/>
  </r>
  <r>
    <n v="446050"/>
    <d v="2014-06-29T02:40:19"/>
    <s v="Hired"/>
    <s v="Male"/>
    <n v="0"/>
    <s v="c5"/>
    <n v="6626"/>
    <x v="6629"/>
    <s v="0-20,000"/>
    <m/>
    <m/>
    <m/>
    <m/>
    <m/>
    <n v="23513.5"/>
    <n v="73136.5"/>
    <n v="49623"/>
    <n v="-50921"/>
    <n v="147571"/>
    <n v="6626"/>
  </r>
  <r>
    <n v="923276"/>
    <d v="2014-06-29T02:40:44"/>
    <s v="Rejected"/>
    <s v="Male"/>
    <n v="0"/>
    <s v="c5"/>
    <n v="49006"/>
    <x v="6630"/>
    <s v="40001-60000"/>
    <m/>
    <m/>
    <m/>
    <m/>
    <m/>
    <n v="23697.75"/>
    <n v="73215.25"/>
    <n v="49517.5"/>
    <n v="-50578.5"/>
    <n v="147491.5"/>
    <n v="49006"/>
  </r>
  <r>
    <n v="516729"/>
    <d v="2014-07-31T14:17:12"/>
    <s v="Rejected"/>
    <s v="Female"/>
    <n v="0"/>
    <s v="c5"/>
    <n v="70775"/>
    <x v="6631"/>
    <s v="60001-100000"/>
    <m/>
    <m/>
    <m/>
    <m/>
    <m/>
    <n v="23670"/>
    <n v="73294"/>
    <n v="49624"/>
    <n v="-50766"/>
    <n v="147730"/>
    <n v="70775"/>
  </r>
  <r>
    <n v="109740"/>
    <d v="2014-07-31T14:17:01"/>
    <s v="Hired"/>
    <s v="Don’t want to say"/>
    <n v="0"/>
    <s v="c5"/>
    <n v="70642"/>
    <x v="6632"/>
    <s v="60001-100000"/>
    <m/>
    <m/>
    <m/>
    <m/>
    <m/>
    <n v="23591.75"/>
    <n v="73357.5"/>
    <n v="49765.75"/>
    <n v="-51056.875"/>
    <n v="148006.125"/>
    <n v="70642"/>
  </r>
  <r>
    <n v="854593"/>
    <d v="2014-08-11T16:25:42"/>
    <s v="Hired"/>
    <s v="Male"/>
    <n v="0"/>
    <s v="c9"/>
    <n v="94638"/>
    <x v="6633"/>
    <s v="60001-100000"/>
    <m/>
    <m/>
    <m/>
    <m/>
    <m/>
    <n v="23513.5"/>
    <n v="73421"/>
    <n v="49907.5"/>
    <n v="-51347.75"/>
    <n v="148282.25"/>
    <n v="94638"/>
  </r>
  <r>
    <n v="782480"/>
    <d v="2014-08-11T16:26:39"/>
    <s v="Hired"/>
    <s v="Female"/>
    <n v="0"/>
    <s v="c9"/>
    <n v="90063"/>
    <x v="6634"/>
    <s v="60001-100000"/>
    <m/>
    <m/>
    <m/>
    <m/>
    <m/>
    <n v="23435.25"/>
    <n v="73215.25"/>
    <n v="49780"/>
    <n v="-51234.75"/>
    <n v="147885.25"/>
    <n v="90063"/>
  </r>
  <r>
    <n v="892720"/>
    <d v="2014-08-14T10:03:53"/>
    <s v="Hired"/>
    <s v="Female"/>
    <n v="0"/>
    <s v="c9"/>
    <n v="47772"/>
    <x v="6635"/>
    <s v="40001-60000"/>
    <m/>
    <m/>
    <m/>
    <m/>
    <m/>
    <n v="23357"/>
    <n v="72979"/>
    <n v="49622"/>
    <n v="-51076"/>
    <n v="147412"/>
    <n v="47772"/>
  </r>
  <r>
    <n v="103929"/>
    <d v="2014-08-14T10:04:51"/>
    <s v="Hired"/>
    <s v="Male"/>
    <n v="0"/>
    <s v="c9"/>
    <n v="9329"/>
    <x v="6636"/>
    <s v="0-20,000"/>
    <m/>
    <m/>
    <m/>
    <m/>
    <m/>
    <n v="23194"/>
    <n v="73057.75"/>
    <n v="49863.75"/>
    <n v="-51601.625"/>
    <n v="147853.375"/>
    <n v="9329"/>
  </r>
  <r>
    <n v="988971"/>
    <d v="2014-08-27T08:08:57"/>
    <s v="Hired"/>
    <s v="Male"/>
    <n v="0"/>
    <s v="c9"/>
    <n v="69855"/>
    <x v="6637"/>
    <s v="60001-100000"/>
    <m/>
    <m/>
    <m/>
    <m/>
    <m/>
    <n v="23513.5"/>
    <n v="73136.5"/>
    <n v="49623"/>
    <n v="-50921"/>
    <n v="147571"/>
    <n v="69855"/>
  </r>
  <r>
    <n v="986841"/>
    <d v="2014-08-27T08:13:25"/>
    <s v="Hired"/>
    <s v="Male"/>
    <n v="0"/>
    <s v="c9"/>
    <n v="27125"/>
    <x v="6638"/>
    <s v="20001-40000"/>
    <m/>
    <m/>
    <m/>
    <m/>
    <m/>
    <n v="23435.25"/>
    <n v="73215.25"/>
    <n v="49780"/>
    <n v="-51234.75"/>
    <n v="147885.25"/>
    <n v="27125"/>
  </r>
  <r>
    <n v="643645"/>
    <d v="2014-08-27T08:14:22"/>
    <s v="Hired"/>
    <s v="Female"/>
    <n v="0"/>
    <s v="c9"/>
    <n v="83859"/>
    <x v="6639"/>
    <s v="60001-100000"/>
    <m/>
    <m/>
    <m/>
    <m/>
    <m/>
    <n v="23357"/>
    <n v="73294"/>
    <n v="49937"/>
    <n v="-51548.5"/>
    <n v="148199.5"/>
    <n v="83859"/>
  </r>
  <r>
    <n v="627369"/>
    <d v="2014-07-01T09:01:59"/>
    <s v="Hired"/>
    <s v="Male"/>
    <n v="0"/>
    <s v="c9"/>
    <n v="32089"/>
    <x v="6640"/>
    <s v="20001-40000"/>
    <m/>
    <m/>
    <m/>
    <m/>
    <m/>
    <n v="23194"/>
    <n v="73057.75"/>
    <n v="49863.75"/>
    <n v="-51601.625"/>
    <n v="147853.375"/>
    <n v="32089"/>
  </r>
  <r>
    <n v="542505"/>
    <d v="2014-07-08T16:35:18"/>
    <s v="Rejected"/>
    <s v="Male"/>
    <n v="0"/>
    <s v="c9"/>
    <n v="13301"/>
    <x v="6641"/>
    <s v="0-20,000"/>
    <m/>
    <m/>
    <m/>
    <m/>
    <m/>
    <n v="23031"/>
    <n v="73136.5"/>
    <n v="50105.5"/>
    <n v="-52127.25"/>
    <n v="148294.75"/>
    <n v="13301"/>
  </r>
  <r>
    <n v="432171"/>
    <d v="2014-07-08T16:35:57"/>
    <s v="Hired"/>
    <s v="Female"/>
    <n v="0"/>
    <s v="c9"/>
    <n v="59093"/>
    <x v="6642"/>
    <s v="40001-60000"/>
    <m/>
    <m/>
    <m/>
    <m/>
    <m/>
    <n v="23435.25"/>
    <n v="73215.25"/>
    <n v="49780"/>
    <n v="-51234.75"/>
    <n v="147885.25"/>
    <n v="59093"/>
  </r>
  <r>
    <n v="590874"/>
    <d v="2014-07-10T11:34:16"/>
    <s v="Hired"/>
    <s v="Male"/>
    <n v="0"/>
    <s v="c9"/>
    <n v="43554"/>
    <x v="6643"/>
    <s v="40001-60000"/>
    <m/>
    <m/>
    <m/>
    <m/>
    <m/>
    <n v="23357"/>
    <n v="73294"/>
    <n v="49937"/>
    <n v="-51548.5"/>
    <n v="148199.5"/>
    <n v="43554"/>
  </r>
  <r>
    <n v="557914"/>
    <d v="2014-07-10T11:34:49"/>
    <s v="Hired"/>
    <s v="Male"/>
    <n v="0"/>
    <s v="c9"/>
    <n v="32506"/>
    <x v="6644"/>
    <s v="20001-40000"/>
    <m/>
    <m/>
    <m/>
    <m/>
    <m/>
    <n v="23194"/>
    <n v="73357.5"/>
    <n v="50163.5"/>
    <n v="-52051.25"/>
    <n v="148602.75"/>
    <n v="32506"/>
  </r>
  <r>
    <n v="571257"/>
    <d v="2014-08-09T16:32:31"/>
    <s v="Hired"/>
    <s v="Male"/>
    <n v="0"/>
    <s v="c9"/>
    <n v="47823"/>
    <x v="6645"/>
    <s v="40001-60000"/>
    <m/>
    <m/>
    <m/>
    <m/>
    <m/>
    <n v="23031"/>
    <n v="73421"/>
    <n v="50390"/>
    <n v="-52554"/>
    <n v="149006"/>
    <n v="47823"/>
  </r>
  <r>
    <n v="380883"/>
    <d v="2014-08-22T14:58:20"/>
    <s v="Hired"/>
    <s v="Male"/>
    <n v="0"/>
    <s v="c9"/>
    <n v="1736"/>
    <x v="6646"/>
    <s v="0-20,000"/>
    <m/>
    <m/>
    <m/>
    <m/>
    <m/>
    <n v="22868"/>
    <n v="73484.5"/>
    <n v="50616.5"/>
    <n v="-53056.75"/>
    <n v="149409.25"/>
    <n v="1736"/>
  </r>
  <r>
    <n v="879272"/>
    <d v="2014-08-22T14:59:10"/>
    <s v="Hired"/>
    <s v="Male"/>
    <n v="0"/>
    <s v="c9"/>
    <n v="34876"/>
    <x v="6647"/>
    <s v="20001-40000"/>
    <m/>
    <m/>
    <m/>
    <m/>
    <m/>
    <n v="23357"/>
    <n v="73548"/>
    <n v="50191"/>
    <n v="-51929.5"/>
    <n v="148834.5"/>
    <n v="34876"/>
  </r>
  <r>
    <n v="196609"/>
    <d v="2014-08-25T14:05:05"/>
    <s v="Hired"/>
    <s v="Male"/>
    <n v="0"/>
    <s v="c9"/>
    <n v="72420"/>
    <x v="6648"/>
    <s v="60001-100000"/>
    <m/>
    <m/>
    <m/>
    <m/>
    <m/>
    <n v="23194"/>
    <n v="73655.75"/>
    <n v="50461.75"/>
    <n v="-52498.625"/>
    <n v="149348.375"/>
    <n v="72420"/>
  </r>
  <r>
    <n v="459991"/>
    <d v="2014-08-25T14:06:14"/>
    <s v="Hired"/>
    <s v="Male"/>
    <n v="0"/>
    <s v="c9"/>
    <n v="20095"/>
    <x v="105"/>
    <s v="20001-40000"/>
    <m/>
    <m/>
    <m/>
    <m/>
    <m/>
    <n v="23031"/>
    <n v="73763.5"/>
    <n v="50732.5"/>
    <n v="-53067.75"/>
    <n v="149862.25"/>
    <n v="20095"/>
  </r>
  <r>
    <n v="491218"/>
    <d v="2014-08-25T14:08:39"/>
    <s v="Hired"/>
    <s v="Male"/>
    <n v="0"/>
    <s v="c9"/>
    <n v="20447"/>
    <x v="6649"/>
    <s v="20001-40000"/>
    <m/>
    <m/>
    <m/>
    <m/>
    <m/>
    <n v="23435.25"/>
    <n v="73871.25"/>
    <n v="50436"/>
    <n v="-52218.75"/>
    <n v="149525.25"/>
    <n v="20447"/>
  </r>
  <r>
    <n v="227300"/>
    <d v="2014-08-25T14:09:16"/>
    <s v="Hired"/>
    <s v="Female"/>
    <n v="0"/>
    <s v="c9"/>
    <n v="73979"/>
    <x v="6650"/>
    <s v="60001-100000"/>
    <m/>
    <m/>
    <m/>
    <m/>
    <m/>
    <n v="23670"/>
    <n v="73979"/>
    <n v="50309"/>
    <n v="-51793.5"/>
    <n v="149442.5"/>
    <n v="73979"/>
  </r>
  <r>
    <n v="441525"/>
    <d v="2014-08-26T12:19:20"/>
    <s v="Hired"/>
    <s v="Male"/>
    <n v="0"/>
    <s v="c9"/>
    <n v="14676"/>
    <x v="6651"/>
    <s v="0-20,000"/>
    <m/>
    <m/>
    <m/>
    <m/>
    <m/>
    <n v="23591.75"/>
    <n v="73829.25"/>
    <n v="50237.5"/>
    <n v="-51764.5"/>
    <n v="149185.5"/>
    <n v="14676"/>
  </r>
  <r>
    <n v="708756"/>
    <d v="2014-08-29T09:33:06"/>
    <s v="Hired"/>
    <s v="Female"/>
    <n v="0"/>
    <s v="c9"/>
    <n v="5491"/>
    <x v="6652"/>
    <s v="0-20,000"/>
    <m/>
    <m/>
    <m/>
    <m/>
    <m/>
    <n v="23725.5"/>
    <n v="74110.5"/>
    <n v="50385"/>
    <n v="-51852"/>
    <n v="149688"/>
    <n v="5491"/>
  </r>
  <r>
    <n v="690264"/>
    <d v="2014-08-29T09:34:31"/>
    <s v="Hired"/>
    <s v="Male"/>
    <n v="0"/>
    <s v="c9"/>
    <n v="56078"/>
    <x v="6653"/>
    <s v="40001-60000"/>
    <m/>
    <m/>
    <m/>
    <m/>
    <m/>
    <n v="23997"/>
    <n v="74391.75"/>
    <n v="50394.75"/>
    <n v="-51595.125"/>
    <n v="149983.875"/>
    <n v="56078"/>
  </r>
  <r>
    <n v="141200"/>
    <d v="2014-07-15T09:28:04"/>
    <s v="Hired"/>
    <s v="Female"/>
    <n v="0"/>
    <s v="c5"/>
    <n v="13231"/>
    <x v="6654"/>
    <s v="0-20,000"/>
    <m/>
    <m/>
    <m/>
    <m/>
    <m/>
    <n v="23781"/>
    <n v="74673"/>
    <n v="50892"/>
    <n v="-52557"/>
    <n v="151011"/>
    <n v="13231"/>
  </r>
  <r>
    <n v="480305"/>
    <d v="2014-07-07T08:19:46"/>
    <s v="Hired"/>
    <s v="Female"/>
    <n v="0"/>
    <s v="i7"/>
    <n v="39321"/>
    <x v="6655"/>
    <s v="20001-40000"/>
    <m/>
    <m/>
    <m/>
    <m/>
    <m/>
    <n v="24429"/>
    <n v="74755.25"/>
    <n v="50326.25"/>
    <n v="-51060.375"/>
    <n v="150244.625"/>
    <n v="39321"/>
  </r>
  <r>
    <n v="936835"/>
    <d v="2014-07-04T18:01:05"/>
    <s v="Hired"/>
    <s v="Male"/>
    <n v="0"/>
    <s v="i1"/>
    <n v="25287"/>
    <x v="6656"/>
    <s v="20001-40000"/>
    <m/>
    <m/>
    <m/>
    <m/>
    <m/>
    <n v="24213"/>
    <n v="74837.5"/>
    <n v="50624.5"/>
    <n v="-51723.75"/>
    <n v="150774.25"/>
    <n v="25287"/>
  </r>
  <r>
    <n v="564902"/>
    <d v="2014-07-24T09:57:09"/>
    <s v="Rejected"/>
    <s v="Female"/>
    <n v="0"/>
    <s v="c5"/>
    <n v="99736"/>
    <x v="6657"/>
    <s v="60001-100000"/>
    <m/>
    <m/>
    <m/>
    <m/>
    <m/>
    <n v="23997"/>
    <n v="74919.75"/>
    <n v="50922.75"/>
    <n v="-52387.125"/>
    <n v="151303.875"/>
    <n v="99736"/>
  </r>
  <r>
    <n v="936518"/>
    <d v="2014-07-26T12:34:41"/>
    <s v="Hired"/>
    <s v="Male"/>
    <n v="0"/>
    <s v="c5"/>
    <n v="94270"/>
    <x v="6658"/>
    <s v="60001-100000"/>
    <m/>
    <m/>
    <m/>
    <m/>
    <m/>
    <n v="23781"/>
    <n v="74673"/>
    <n v="50892"/>
    <n v="-52557"/>
    <n v="151011"/>
    <n v="94270"/>
  </r>
  <r>
    <n v="547868"/>
    <d v="2014-07-26T12:38:34"/>
    <s v="Hired"/>
    <s v="Female"/>
    <n v="0"/>
    <s v="c5"/>
    <n v="16006"/>
    <x v="6659"/>
    <s v="0-20,000"/>
    <m/>
    <m/>
    <m/>
    <m/>
    <m/>
    <n v="23753.25"/>
    <n v="73829.25"/>
    <n v="50076"/>
    <n v="-51360.75"/>
    <n v="148943.25"/>
    <n v="16006"/>
  </r>
  <r>
    <n v="623648"/>
    <d v="2014-07-30T16:38:50"/>
    <s v="Hired"/>
    <s v="Male"/>
    <n v="0"/>
    <s v="c5"/>
    <n v="43885"/>
    <x v="6660"/>
    <s v="40001-60000"/>
    <m/>
    <m/>
    <m/>
    <m/>
    <m/>
    <n v="24213"/>
    <n v="74110.5"/>
    <n v="49897.5"/>
    <n v="-50633.25"/>
    <n v="148956.75"/>
    <n v="43885"/>
  </r>
  <r>
    <n v="778393"/>
    <d v="2014-08-06T10:55:33"/>
    <s v="Hired"/>
    <s v="Male"/>
    <n v="0"/>
    <s v="c5"/>
    <n v="80425"/>
    <x v="6409"/>
    <s v="60001-100000"/>
    <m/>
    <m/>
    <m/>
    <m/>
    <m/>
    <n v="23997"/>
    <n v="74391.75"/>
    <n v="50394.75"/>
    <n v="-51595.125"/>
    <n v="149983.875"/>
    <n v="80425"/>
  </r>
  <r>
    <n v="303469"/>
    <d v="2014-08-07T17:33:54"/>
    <s v="Hired"/>
    <s v="Male"/>
    <n v="0"/>
    <s v="c5"/>
    <n v="89573"/>
    <x v="6661"/>
    <s v="60001-100000"/>
    <m/>
    <m/>
    <m/>
    <m/>
    <m/>
    <n v="23781"/>
    <n v="73548"/>
    <n v="49767"/>
    <n v="-50869.5"/>
    <n v="148198.5"/>
    <n v="89573"/>
  </r>
  <r>
    <n v="222628"/>
    <d v="2014-08-05T11:28:30"/>
    <s v="Hired"/>
    <s v="Male"/>
    <n v="0"/>
    <s v="c9"/>
    <n v="49818"/>
    <x v="6662"/>
    <s v="40001-60000"/>
    <m/>
    <m/>
    <m/>
    <m/>
    <m/>
    <n v="23753.25"/>
    <n v="73357.5"/>
    <n v="49604.25"/>
    <n v="-50653.125"/>
    <n v="147763.875"/>
    <n v="49818"/>
  </r>
  <r>
    <n v="587367"/>
    <d v="2014-08-05T11:29:53"/>
    <s v="Hired"/>
    <s v="Male"/>
    <n v="0"/>
    <s v="c9"/>
    <n v="61815"/>
    <x v="6663"/>
    <s v="60001-100000"/>
    <m/>
    <m/>
    <m/>
    <m/>
    <m/>
    <n v="23725.5"/>
    <n v="73421"/>
    <n v="49695.5"/>
    <n v="-50817.75"/>
    <n v="147964.25"/>
    <n v="61815"/>
  </r>
  <r>
    <n v="953264"/>
    <d v="2014-08-05T11:31:15"/>
    <s v="Hired"/>
    <s v="Female"/>
    <n v="0"/>
    <s v="c9"/>
    <n v="67638"/>
    <x v="6664"/>
    <s v="60001-100000"/>
    <m/>
    <m/>
    <m/>
    <m/>
    <m/>
    <n v="23697.75"/>
    <n v="73484.5"/>
    <n v="49786.75"/>
    <n v="-50982.375"/>
    <n v="148164.625"/>
    <n v="67638"/>
  </r>
  <r>
    <n v="503813"/>
    <d v="2014-08-05T11:35:37"/>
    <s v="Hired"/>
    <s v="Female"/>
    <n v="0"/>
    <s v="c9"/>
    <n v="49576"/>
    <x v="6665"/>
    <s v="40001-60000"/>
    <m/>
    <m/>
    <m/>
    <m/>
    <m/>
    <n v="23670"/>
    <n v="73548"/>
    <n v="49878"/>
    <n v="-51147"/>
    <n v="148365"/>
    <n v="49576"/>
  </r>
  <r>
    <n v="827357"/>
    <d v="2014-08-06T09:36:33"/>
    <s v="Hired"/>
    <s v="Male"/>
    <n v="0"/>
    <s v="c9"/>
    <n v="59576"/>
    <x v="6666"/>
    <s v="40001-60000"/>
    <m/>
    <m/>
    <m/>
    <m/>
    <m/>
    <n v="23591.75"/>
    <n v="73829.25"/>
    <n v="50237.5"/>
    <n v="-51764.5"/>
    <n v="149185.5"/>
    <n v="59576"/>
  </r>
  <r>
    <n v="872463"/>
    <d v="2014-08-06T09:39:49"/>
    <s v="Hired"/>
    <s v="Male"/>
    <n v="0"/>
    <s v="c9"/>
    <n v="28523"/>
    <x v="6667"/>
    <s v="20001-40000"/>
    <m/>
    <m/>
    <m/>
    <m/>
    <m/>
    <n v="23513.5"/>
    <n v="74110.5"/>
    <n v="50597"/>
    <n v="-52382"/>
    <n v="150006"/>
    <n v="28523"/>
  </r>
  <r>
    <n v="818087"/>
    <d v="2014-08-06T12:33:28"/>
    <s v="Hired"/>
    <s v="Male"/>
    <n v="0"/>
    <s v="c9"/>
    <n v="87399"/>
    <x v="6668"/>
    <s v="60001-100000"/>
    <m/>
    <m/>
    <m/>
    <m/>
    <m/>
    <n v="23435.25"/>
    <n v="74391.75"/>
    <n v="50956.5"/>
    <n v="-52999.5"/>
    <n v="150826.5"/>
    <n v="87399"/>
  </r>
  <r>
    <n v="947254"/>
    <d v="2014-08-06T12:35:59"/>
    <s v="Rejected"/>
    <s v="Male"/>
    <n v="0"/>
    <s v="c9"/>
    <n v="21441"/>
    <x v="6669"/>
    <s v="20001-40000"/>
    <m/>
    <m/>
    <m/>
    <m/>
    <m/>
    <n v="23357"/>
    <n v="73548"/>
    <n v="50191"/>
    <n v="-51929.5"/>
    <n v="148834.5"/>
    <n v="21441"/>
  </r>
  <r>
    <n v="700240"/>
    <d v="2014-08-07T12:02:04"/>
    <s v="Hired"/>
    <s v="Female"/>
    <n v="0"/>
    <s v="c8"/>
    <n v="90296"/>
    <x v="6670"/>
    <s v="60001-100000"/>
    <m/>
    <m/>
    <m/>
    <m/>
    <m/>
    <n v="23591.75"/>
    <n v="73829.25"/>
    <n v="50237.5"/>
    <n v="-51764.5"/>
    <n v="149185.5"/>
    <n v="90296"/>
  </r>
  <r>
    <n v="729811"/>
    <d v="2014-08-07T12:03:01"/>
    <s v="Hired"/>
    <s v="Female"/>
    <n v="0"/>
    <s v="c8"/>
    <n v="79650"/>
    <x v="6671"/>
    <s v="60001-100000"/>
    <m/>
    <m/>
    <m/>
    <m/>
    <m/>
    <n v="23513.5"/>
    <n v="73421"/>
    <n v="49907.5"/>
    <n v="-51347.75"/>
    <n v="148282.25"/>
    <n v="79650"/>
  </r>
  <r>
    <n v="869541"/>
    <d v="2014-08-31T09:41:32"/>
    <s v="Hired"/>
    <s v="Male"/>
    <n v="0"/>
    <s v="c8"/>
    <n v="91974"/>
    <x v="6672"/>
    <s v="60001-100000"/>
    <m/>
    <m/>
    <m/>
    <m/>
    <m/>
    <n v="23435.25"/>
    <n v="73215.25"/>
    <n v="49780"/>
    <n v="-51234.75"/>
    <n v="147885.25"/>
    <n v="91974"/>
  </r>
  <r>
    <n v="888534"/>
    <d v="2014-08-31T09:42:43"/>
    <s v="Hired"/>
    <s v="Male"/>
    <n v="0"/>
    <s v="c8"/>
    <n v="47650"/>
    <x v="6673"/>
    <s v="40001-60000"/>
    <m/>
    <m/>
    <m/>
    <m/>
    <m/>
    <n v="23357"/>
    <n v="72979"/>
    <n v="49622"/>
    <n v="-51076"/>
    <n v="147412"/>
    <n v="47650"/>
  </r>
  <r>
    <n v="731112"/>
    <d v="2014-07-28T12:23:56"/>
    <s v="Hired"/>
    <s v="Male"/>
    <n v="0"/>
    <s v="c9"/>
    <n v="76723"/>
    <x v="6674"/>
    <s v="60001-100000"/>
    <m/>
    <m/>
    <m/>
    <m/>
    <m/>
    <n v="23194"/>
    <n v="73057.75"/>
    <n v="49863.75"/>
    <n v="-51601.625"/>
    <n v="147853.375"/>
    <n v="76723"/>
  </r>
  <r>
    <n v="996481"/>
    <d v="2014-06-30T09:40:24"/>
    <s v="Hired"/>
    <s v="Male"/>
    <n v="0"/>
    <s v="i7"/>
    <n v="93419"/>
    <x v="6675"/>
    <s v="60001-100000"/>
    <m/>
    <m/>
    <m/>
    <m/>
    <m/>
    <n v="23031"/>
    <n v="72894"/>
    <n v="49863"/>
    <n v="-51763.5"/>
    <n v="147688.5"/>
    <n v="93419"/>
  </r>
  <r>
    <n v="994291"/>
    <d v="2014-07-12T15:15:51"/>
    <s v="Rejected"/>
    <s v="Female"/>
    <n v="0"/>
    <s v="i1"/>
    <n v="9033"/>
    <x v="6676"/>
    <s v="0-20,000"/>
    <m/>
    <m/>
    <m/>
    <m/>
    <m/>
    <n v="22868"/>
    <n v="72657.75"/>
    <n v="49789.75"/>
    <n v="-51816.625"/>
    <n v="147342.375"/>
    <n v="9033"/>
  </r>
  <r>
    <n v="834463"/>
    <d v="2014-07-12T15:18:24"/>
    <s v="Hired"/>
    <s v="Male"/>
    <n v="0"/>
    <s v="i1"/>
    <n v="39744"/>
    <x v="6677"/>
    <s v="20001-40000"/>
    <m/>
    <m/>
    <m/>
    <m/>
    <m/>
    <n v="23357"/>
    <n v="72809"/>
    <n v="49452"/>
    <n v="-50821"/>
    <n v="146987"/>
    <n v="39744"/>
  </r>
  <r>
    <n v="692268"/>
    <d v="2014-07-12T15:20:41"/>
    <s v="Hired"/>
    <s v="Male"/>
    <n v="0"/>
    <s v="i1"/>
    <n v="69959"/>
    <x v="859"/>
    <s v="60001-100000"/>
    <m/>
    <m/>
    <m/>
    <m/>
    <m/>
    <n v="23194"/>
    <n v="72851.5"/>
    <n v="49657.5"/>
    <n v="-51292.25"/>
    <n v="147337.75"/>
    <n v="69959"/>
  </r>
  <r>
    <n v="624206"/>
    <d v="2014-07-18T11:40:38"/>
    <s v="Hired"/>
    <s v="Male"/>
    <n v="0"/>
    <s v="i1"/>
    <n v="35514"/>
    <x v="6678"/>
    <s v="20001-40000"/>
    <m/>
    <m/>
    <m/>
    <m/>
    <m/>
    <n v="23031"/>
    <n v="72894"/>
    <n v="49863"/>
    <n v="-51763.5"/>
    <n v="147688.5"/>
    <n v="35514"/>
  </r>
  <r>
    <n v="605602"/>
    <d v="2014-07-18T11:41:04"/>
    <s v="Hired"/>
    <s v="Female"/>
    <n v="0"/>
    <s v="i1"/>
    <n v="2434"/>
    <x v="6679"/>
    <s v="0-20,000"/>
    <m/>
    <m/>
    <m/>
    <m/>
    <m/>
    <n v="22868"/>
    <n v="72936.5"/>
    <n v="50068.5"/>
    <n v="-52234.75"/>
    <n v="148039.25"/>
    <n v="2434"/>
  </r>
  <r>
    <n v="259302"/>
    <d v="2014-08-18T18:12:40"/>
    <s v="Hired"/>
    <s v="Male"/>
    <n v="0"/>
    <s v="b9"/>
    <n v="11825"/>
    <x v="6680"/>
    <s v="0-20,000"/>
    <m/>
    <m/>
    <m/>
    <m/>
    <m/>
    <n v="23357"/>
    <n v="72979"/>
    <n v="49622"/>
    <n v="-51076"/>
    <n v="147412"/>
    <n v="11825"/>
  </r>
  <r>
    <n v="518804"/>
    <d v="2014-08-18T18:14:09"/>
    <s v="Hired"/>
    <s v="Female"/>
    <n v="0"/>
    <s v="b9"/>
    <n v="77087"/>
    <x v="6681"/>
    <s v="60001-100000"/>
    <m/>
    <m/>
    <m/>
    <m/>
    <m/>
    <n v="23591.75"/>
    <n v="73057.75"/>
    <n v="49466"/>
    <n v="-50607.25"/>
    <n v="147256.75"/>
    <n v="77087"/>
  </r>
  <r>
    <n v="513910"/>
    <d v="2014-08-30T11:06:26"/>
    <s v="Hired"/>
    <s v="Female"/>
    <n v="0"/>
    <s v="b9"/>
    <n v="4412"/>
    <x v="6682"/>
    <s v="0-20,000"/>
    <m/>
    <m/>
    <m/>
    <m/>
    <m/>
    <n v="23513.5"/>
    <n v="72894"/>
    <n v="49380.5"/>
    <n v="-50557.25"/>
    <n v="146964.75"/>
    <n v="4412"/>
  </r>
  <r>
    <n v="258883"/>
    <d v="2014-08-30T11:07:17"/>
    <s v="Hired"/>
    <s v="Male"/>
    <n v="0"/>
    <s v="b9"/>
    <n v="23670"/>
    <x v="6683"/>
    <s v="20001-40000"/>
    <m/>
    <m/>
    <m/>
    <m/>
    <m/>
    <n v="23697.75"/>
    <n v="72936.5"/>
    <n v="49238.75"/>
    <n v="-50160.375"/>
    <n v="146794.625"/>
    <n v="23670"/>
  </r>
  <r>
    <n v="770083"/>
    <d v="2014-08-18T10:45:54"/>
    <s v="Hired"/>
    <s v="Male"/>
    <n v="0"/>
    <s v="b9"/>
    <n v="7089"/>
    <x v="6684"/>
    <s v="0-20,000"/>
    <m/>
    <m/>
    <m/>
    <m/>
    <m/>
    <n v="23781"/>
    <n v="72979"/>
    <n v="49198"/>
    <n v="-50016"/>
    <n v="146776"/>
    <n v="7089"/>
  </r>
  <r>
    <n v="354254"/>
    <d v="2014-08-05T19:52:31"/>
    <s v="Hired"/>
    <s v="Female"/>
    <n v="0"/>
    <s v="b9"/>
    <n v="16008"/>
    <x v="6685"/>
    <s v="0-20,000"/>
    <m/>
    <m/>
    <m/>
    <m/>
    <m/>
    <n v="24429"/>
    <n v="73057.75"/>
    <n v="48628.75"/>
    <n v="-48514.125"/>
    <n v="146000.875"/>
    <n v="16008"/>
  </r>
  <r>
    <n v="197526"/>
    <d v="2014-08-05T19:55:53"/>
    <s v="Hired"/>
    <s v="Male"/>
    <n v="0"/>
    <s v="b9"/>
    <n v="54695"/>
    <x v="6686"/>
    <s v="40001-60000"/>
    <m/>
    <m/>
    <m/>
    <m/>
    <m/>
    <n v="24798"/>
    <n v="73136.5"/>
    <n v="48338.5"/>
    <n v="-47709.75"/>
    <n v="145644.25"/>
    <n v="54695"/>
  </r>
  <r>
    <n v="970063"/>
    <d v="2014-07-24T09:07:57"/>
    <s v="Hired"/>
    <s v="Female"/>
    <n v="0"/>
    <s v="c9"/>
    <n v="48720"/>
    <x v="6687"/>
    <s v="40001-60000"/>
    <m/>
    <m/>
    <m/>
    <m/>
    <m/>
    <n v="24721.5"/>
    <n v="73215.25"/>
    <n v="48493.75"/>
    <n v="-48019.125"/>
    <n v="145955.875"/>
    <n v="48720"/>
  </r>
  <r>
    <n v="420472"/>
    <d v="2014-07-14T10:31:23"/>
    <s v="Hired"/>
    <s v="Female"/>
    <n v="0"/>
    <s v="c8"/>
    <n v="71926"/>
    <x v="6688"/>
    <s v="60001-100000"/>
    <m/>
    <m/>
    <m/>
    <m/>
    <m/>
    <n v="24645"/>
    <n v="73294"/>
    <n v="48649"/>
    <n v="-48328.5"/>
    <n v="146267.5"/>
    <n v="71926"/>
  </r>
  <r>
    <n v="296313"/>
    <d v="2014-08-04T10:29:27"/>
    <s v="Rejected"/>
    <s v="Don’t want to say"/>
    <n v="0"/>
    <s v="c5"/>
    <n v="54639"/>
    <x v="6689"/>
    <s v="40001-60000"/>
    <m/>
    <m/>
    <m/>
    <m/>
    <m/>
    <n v="24429"/>
    <n v="73357.5"/>
    <n v="48928.5"/>
    <n v="-48963.75"/>
    <n v="146750.25"/>
    <n v="54639"/>
  </r>
  <r>
    <n v="281083"/>
    <d v="2014-08-18T07:44:59"/>
    <s v="Hired"/>
    <s v="Don’t want to say"/>
    <n v="0"/>
    <s v="c5"/>
    <n v="59395"/>
    <x v="6690"/>
    <s v="40001-60000"/>
    <m/>
    <m/>
    <m/>
    <m/>
    <m/>
    <n v="24213"/>
    <n v="73421"/>
    <n v="49208"/>
    <n v="-49599"/>
    <n v="147233"/>
    <n v="59395"/>
  </r>
  <r>
    <n v="96008"/>
    <d v="2014-08-29T11:59:45"/>
    <s v="Hired"/>
    <s v="Male"/>
    <n v="0"/>
    <s v="c5"/>
    <n v="27988"/>
    <x v="6691"/>
    <s v="20001-40000"/>
    <m/>
    <m/>
    <m/>
    <m/>
    <m/>
    <n v="23997"/>
    <n v="73484.5"/>
    <n v="49487.5"/>
    <n v="-50234.25"/>
    <n v="147715.75"/>
    <n v="27988"/>
  </r>
  <r>
    <n v="525370"/>
    <d v="2014-08-07T18:45:40"/>
    <s v="Hired"/>
    <s v="Male"/>
    <n v="0"/>
    <s v="c5"/>
    <n v="57938"/>
    <x v="6692"/>
    <s v="40001-60000"/>
    <m/>
    <m/>
    <m/>
    <m/>
    <m/>
    <n v="23781"/>
    <n v="73548"/>
    <n v="49767"/>
    <n v="-50869.5"/>
    <n v="148198.5"/>
    <n v="57938"/>
  </r>
  <r>
    <n v="432491"/>
    <d v="2014-08-15T18:21:17"/>
    <s v="Hired"/>
    <s v="Female"/>
    <n v="0"/>
    <s v="c9"/>
    <n v="58089"/>
    <x v="6693"/>
    <s v="40001-60000"/>
    <m/>
    <m/>
    <m/>
    <m/>
    <m/>
    <n v="23675"/>
    <n v="73829.25"/>
    <n v="50154.25"/>
    <n v="-51556.375"/>
    <n v="149060.625"/>
    <n v="58089"/>
  </r>
  <r>
    <n v="847900"/>
    <d v="2014-08-15T18:24:51"/>
    <s v="Hired"/>
    <s v="Female"/>
    <n v="0"/>
    <s v="c9"/>
    <n v="14294"/>
    <x v="6694"/>
    <s v="0-20,000"/>
    <m/>
    <m/>
    <m/>
    <m/>
    <m/>
    <n v="23569"/>
    <n v="74110.5"/>
    <n v="50541.5"/>
    <n v="-52243.25"/>
    <n v="149922.75"/>
    <n v="14294"/>
  </r>
  <r>
    <n v="705521"/>
    <d v="2014-07-06T03:02:31"/>
    <s v="Hired"/>
    <s v="Male"/>
    <n v="0"/>
    <s v="i5"/>
    <n v="59275"/>
    <x v="6695"/>
    <s v="40001-60000"/>
    <m/>
    <m/>
    <m/>
    <m/>
    <m/>
    <n v="23997"/>
    <n v="74391.75"/>
    <n v="50394.75"/>
    <n v="-51595.125"/>
    <n v="149983.875"/>
    <n v="59275"/>
  </r>
  <r>
    <n v="321114"/>
    <d v="2014-07-09T14:06:56"/>
    <s v="Hired"/>
    <s v="Female"/>
    <n v="0"/>
    <s v="i5"/>
    <n v="40109"/>
    <x v="6696"/>
    <s v="40001-60000"/>
    <m/>
    <m/>
    <m/>
    <m/>
    <m/>
    <n v="23781"/>
    <n v="74673"/>
    <n v="50892"/>
    <n v="-52557"/>
    <n v="151011"/>
    <n v="40109"/>
  </r>
  <r>
    <n v="840754"/>
    <d v="2014-07-11T12:56:22"/>
    <s v="Rejected"/>
    <s v="Female"/>
    <n v="0"/>
    <s v="c9"/>
    <n v="35523"/>
    <x v="6697"/>
    <s v="20001-40000"/>
    <m/>
    <m/>
    <m/>
    <m/>
    <m/>
    <n v="23675"/>
    <n v="74755.25"/>
    <n v="51080.25"/>
    <n v="-52945.375"/>
    <n v="151375.625"/>
    <n v="35523"/>
  </r>
  <r>
    <n v="628000"/>
    <d v="2014-08-05T16:13:35"/>
    <s v="Hired"/>
    <s v="Female"/>
    <n v="0"/>
    <s v="i5"/>
    <n v="22004"/>
    <x v="6698"/>
    <s v="20001-40000"/>
    <m/>
    <m/>
    <m/>
    <m/>
    <m/>
    <n v="23569"/>
    <n v="74837.5"/>
    <n v="51268.5"/>
    <n v="-53333.75"/>
    <n v="151740.25"/>
    <n v="22004"/>
  </r>
  <r>
    <n v="116270"/>
    <d v="2014-08-05T16:19:32"/>
    <s v="Hired"/>
    <s v="Female"/>
    <n v="0"/>
    <s v="i5"/>
    <n v="27579"/>
    <x v="6699"/>
    <s v="20001-40000"/>
    <m/>
    <m/>
    <m/>
    <m/>
    <m/>
    <n v="23997"/>
    <n v="74919.75"/>
    <n v="50922.75"/>
    <n v="-52387.125"/>
    <n v="151303.875"/>
    <n v="27579"/>
  </r>
  <r>
    <n v="600109"/>
    <d v="2014-08-05T16:14:41"/>
    <s v="Hired"/>
    <s v="Female"/>
    <n v="0"/>
    <s v="i5"/>
    <n v="83187"/>
    <x v="6700"/>
    <s v="60001-100000"/>
    <m/>
    <m/>
    <m/>
    <m/>
    <m/>
    <n v="23781"/>
    <n v="75002"/>
    <n v="51221"/>
    <n v="-53050.5"/>
    <n v="151833.5"/>
    <n v="83187"/>
  </r>
  <r>
    <n v="375215"/>
    <d v="2014-08-05T16:19:01"/>
    <s v="Hired"/>
    <s v="Female"/>
    <n v="0"/>
    <s v="i5"/>
    <n v="26899"/>
    <x v="6701"/>
    <s v="20001-40000"/>
    <m/>
    <m/>
    <m/>
    <m/>
    <m/>
    <n v="23675"/>
    <n v="74755.25"/>
    <n v="51080.25"/>
    <n v="-52945.375"/>
    <n v="151375.625"/>
    <n v="26899"/>
  </r>
  <r>
    <n v="110630"/>
    <d v="2014-08-26T13:44:27"/>
    <s v="Hired"/>
    <s v="Male"/>
    <n v="0"/>
    <s v="i5"/>
    <n v="44168"/>
    <x v="6702"/>
    <s v="40001-60000"/>
    <m/>
    <m/>
    <m/>
    <m/>
    <m/>
    <n v="23569"/>
    <n v="74837.5"/>
    <n v="51268.5"/>
    <n v="-53333.75"/>
    <n v="151740.25"/>
    <n v="44168"/>
  </r>
  <r>
    <n v="524621"/>
    <d v="2014-08-13T07:49:21"/>
    <s v="Hired"/>
    <s v="Female"/>
    <n v="0"/>
    <s v="c5"/>
    <n v="73548"/>
    <x v="6703"/>
    <s v="60001-100000"/>
    <m/>
    <m/>
    <m/>
    <m/>
    <m/>
    <n v="23463"/>
    <n v="74919.75"/>
    <n v="51456.75"/>
    <n v="-53722.125"/>
    <n v="152104.875"/>
    <n v="73548"/>
  </r>
  <r>
    <n v="474253"/>
    <d v="2014-08-13T07:50:21"/>
    <s v="Rejected"/>
    <s v="Male"/>
    <n v="0"/>
    <s v="c5"/>
    <n v="74673"/>
    <x v="6704"/>
    <s v="60001-100000"/>
    <m/>
    <m/>
    <m/>
    <m/>
    <m/>
    <n v="23357"/>
    <n v="75002"/>
    <n v="51645"/>
    <n v="-54110.5"/>
    <n v="152469.5"/>
    <n v="74673"/>
  </r>
  <r>
    <n v="865378"/>
    <d v="2014-08-08T08:58:49"/>
    <s v="Hired"/>
    <s v="Male"/>
    <n v="0"/>
    <s v="c5"/>
    <n v="94326"/>
    <x v="6705"/>
    <s v="60001-100000"/>
    <m/>
    <m/>
    <m/>
    <m/>
    <m/>
    <n v="23194"/>
    <n v="75042.25"/>
    <n v="51848.25"/>
    <n v="-54578.375"/>
    <n v="152814.625"/>
    <n v="94326"/>
  </r>
  <r>
    <n v="146265"/>
    <d v="2014-08-08T08:59:35"/>
    <s v="Hired"/>
    <s v="Female"/>
    <n v="0"/>
    <s v="c5"/>
    <n v="4718"/>
    <x v="6706"/>
    <s v="0-20,000"/>
    <m/>
    <m/>
    <m/>
    <m/>
    <m/>
    <n v="23031"/>
    <n v="74148"/>
    <n v="51117"/>
    <n v="-53644.5"/>
    <n v="150823.5"/>
    <n v="4718"/>
  </r>
  <r>
    <n v="208615"/>
    <d v="2014-08-08T08:59:29"/>
    <s v="Hired"/>
    <s v="Female"/>
    <n v="0"/>
    <s v="c5"/>
    <n v="65660"/>
    <x v="6707"/>
    <s v="60001-100000"/>
    <m/>
    <m/>
    <m/>
    <m/>
    <m/>
    <n v="23463"/>
    <n v="74575"/>
    <n v="51112"/>
    <n v="-53205"/>
    <n v="151243"/>
    <n v="65660"/>
  </r>
  <r>
    <n v="204048"/>
    <d v="2014-08-08T09:00:46"/>
    <s v="Hired"/>
    <s v="Female"/>
    <n v="0"/>
    <s v="c5"/>
    <n v="1459"/>
    <x v="6708"/>
    <s v="0-20,000"/>
    <m/>
    <m/>
    <m/>
    <m/>
    <m/>
    <n v="23357"/>
    <n v="75002"/>
    <n v="51645"/>
    <n v="-54110.5"/>
    <n v="152469.5"/>
    <n v="1459"/>
  </r>
  <r>
    <n v="221640"/>
    <d v="2014-07-08T00:17:21"/>
    <s v="Hired"/>
    <s v="Male"/>
    <n v="0"/>
    <s v="i7"/>
    <n v="31132"/>
    <x v="709"/>
    <s v="20001-40000"/>
    <m/>
    <m/>
    <m/>
    <m/>
    <m/>
    <n v="23675"/>
    <n v="75042.25"/>
    <n v="51367.25"/>
    <n v="-53375.875"/>
    <n v="152093.125"/>
    <n v="31132"/>
  </r>
  <r>
    <n v="28726"/>
    <d v="2014-07-08T05:24:54"/>
    <s v="Hired"/>
    <s v="Male"/>
    <n v="0"/>
    <s v="i7"/>
    <n v="68868"/>
    <x v="6709"/>
    <s v="60001-100000"/>
    <m/>
    <m/>
    <m/>
    <m/>
    <m/>
    <n v="23569"/>
    <n v="75082.5"/>
    <n v="51513.5"/>
    <n v="-53701.25"/>
    <n v="152352.75"/>
    <n v="68868"/>
  </r>
  <r>
    <n v="56705"/>
    <d v="2014-07-08T05:26:21"/>
    <s v="Hired"/>
    <s v="Female"/>
    <n v="0"/>
    <s v="i7"/>
    <n v="96176"/>
    <x v="6710"/>
    <s v="60001-100000"/>
    <m/>
    <m/>
    <m/>
    <m/>
    <m/>
    <n v="23463"/>
    <n v="75122.75"/>
    <n v="51659.75"/>
    <n v="-54026.625"/>
    <n v="152612.375"/>
    <n v="96176"/>
  </r>
  <r>
    <n v="765479"/>
    <d v="2014-07-10T18:35:42"/>
    <s v="Hired"/>
    <s v="Female"/>
    <n v="0"/>
    <s v="i7"/>
    <n v="75367"/>
    <x v="6711"/>
    <s v="60001-100000"/>
    <m/>
    <m/>
    <m/>
    <m/>
    <m/>
    <n v="23357"/>
    <n v="75002"/>
    <n v="51645"/>
    <n v="-54110.5"/>
    <n v="152469.5"/>
    <n v="75367"/>
  </r>
  <r>
    <n v="934412"/>
    <d v="2014-07-10T18:36:33"/>
    <s v="Hired"/>
    <s v="Male"/>
    <n v="0"/>
    <s v="i7"/>
    <n v="25716"/>
    <x v="6712"/>
    <s v="20001-40000"/>
    <m/>
    <m/>
    <m/>
    <m/>
    <m/>
    <n v="23194"/>
    <n v="73721"/>
    <n v="50527"/>
    <n v="-52596.5"/>
    <n v="149511.5"/>
    <n v="25716"/>
  </r>
  <r>
    <n v="93376"/>
    <d v="2014-07-10T18:39:28"/>
    <s v="Hired"/>
    <s v="Female"/>
    <n v="0"/>
    <s v="i7"/>
    <n v="1898"/>
    <x v="6713"/>
    <s v="0-20,000"/>
    <m/>
    <m/>
    <m/>
    <m/>
    <m/>
    <n v="23031"/>
    <n v="74148"/>
    <n v="51117"/>
    <n v="-53644.5"/>
    <n v="150823.5"/>
    <n v="1898"/>
  </r>
  <r>
    <n v="712244"/>
    <d v="2014-08-04T12:21:08"/>
    <s v="Hired"/>
    <s v="Female"/>
    <n v="0"/>
    <s v="c9"/>
    <n v="91730"/>
    <x v="6714"/>
    <s v="60001-100000"/>
    <m/>
    <m/>
    <m/>
    <m/>
    <m/>
    <n v="23463"/>
    <n v="74575"/>
    <n v="51112"/>
    <n v="-53205"/>
    <n v="151243"/>
    <n v="91730"/>
  </r>
  <r>
    <n v="805007"/>
    <d v="2014-08-04T12:21:45"/>
    <s v="Hired"/>
    <s v="Female"/>
    <n v="0"/>
    <s v="c9"/>
    <n v="13094"/>
    <x v="6715"/>
    <s v="0-20,000"/>
    <m/>
    <m/>
    <m/>
    <m/>
    <m/>
    <n v="23357"/>
    <n v="73294"/>
    <n v="49937"/>
    <n v="-51548.5"/>
    <n v="148199.5"/>
    <n v="13094"/>
  </r>
  <r>
    <n v="248001"/>
    <d v="2014-07-28T07:00:20"/>
    <s v="Hired"/>
    <s v="Male"/>
    <n v="0"/>
    <s v="i7"/>
    <n v="65350"/>
    <x v="6716"/>
    <s v="60001-100000"/>
    <m/>
    <m/>
    <m/>
    <m/>
    <m/>
    <n v="23675"/>
    <n v="73721"/>
    <n v="50046"/>
    <n v="-51394"/>
    <n v="148790"/>
    <n v="65350"/>
  </r>
  <r>
    <n v="78170"/>
    <d v="2014-07-28T07:01:39"/>
    <s v="Hired"/>
    <s v="Male"/>
    <n v="0"/>
    <s v="i7"/>
    <n v="59930"/>
    <x v="6717"/>
    <s v="40001-60000"/>
    <m/>
    <m/>
    <m/>
    <m/>
    <m/>
    <n v="23569"/>
    <n v="74148"/>
    <n v="50579"/>
    <n v="-52299.5"/>
    <n v="150016.5"/>
    <n v="59930"/>
  </r>
  <r>
    <n v="660766"/>
    <d v="2014-07-28T07:03:14"/>
    <s v="Hired"/>
    <s v="Female"/>
    <n v="0"/>
    <s v="i7"/>
    <n v="40786"/>
    <x v="6718"/>
    <s v="40001-60000"/>
    <m/>
    <m/>
    <m/>
    <m/>
    <m/>
    <n v="23463"/>
    <n v="74575"/>
    <n v="51112"/>
    <n v="-53205"/>
    <n v="151243"/>
    <n v="40786"/>
  </r>
  <r>
    <n v="763855"/>
    <d v="2014-08-21T04:55:56"/>
    <s v="Hired"/>
    <s v="Female"/>
    <n v="0"/>
    <s v="c9"/>
    <n v="71965"/>
    <x v="6719"/>
    <s v="60001-100000"/>
    <m/>
    <m/>
    <m/>
    <m/>
    <m/>
    <n v="23357"/>
    <n v="75002"/>
    <n v="51645"/>
    <n v="-54110.5"/>
    <n v="152469.5"/>
    <n v="71965"/>
  </r>
  <r>
    <n v="878494"/>
    <d v="2014-07-09T08:05:41"/>
    <s v="Hired"/>
    <s v="Male"/>
    <n v="0"/>
    <s v="i6"/>
    <n v="64880"/>
    <x v="6720"/>
    <s v="60001-100000"/>
    <m/>
    <m/>
    <m/>
    <m/>
    <m/>
    <n v="23194"/>
    <n v="75042.25"/>
    <n v="51848.25"/>
    <n v="-54578.375"/>
    <n v="152814.625"/>
    <n v="64880"/>
  </r>
  <r>
    <n v="71115"/>
    <d v="2014-07-09T08:07:05"/>
    <s v="Hired"/>
    <s v="Male"/>
    <n v="0"/>
    <s v="i6"/>
    <n v="9218"/>
    <x v="6721"/>
    <s v="0-20,000"/>
    <m/>
    <m/>
    <m/>
    <m/>
    <m/>
    <n v="23031"/>
    <n v="75082.5"/>
    <n v="52051.5"/>
    <n v="-55046.25"/>
    <n v="153159.75"/>
    <n v="9218"/>
  </r>
  <r>
    <n v="127367"/>
    <d v="2014-08-01T14:41:43"/>
    <s v="Hired"/>
    <s v="Female"/>
    <n v="0"/>
    <s v="i5"/>
    <n v="17756"/>
    <x v="6722"/>
    <s v="0-20,000"/>
    <m/>
    <m/>
    <m/>
    <m/>
    <m/>
    <n v="23463"/>
    <n v="75122.75"/>
    <n v="51659.75"/>
    <n v="-54026.625"/>
    <n v="152612.375"/>
    <n v="17756"/>
  </r>
  <r>
    <n v="889557"/>
    <d v="2014-08-07T14:10:44"/>
    <s v="Hired"/>
    <s v="Male"/>
    <n v="0"/>
    <s v="i5"/>
    <n v="90750"/>
    <x v="6723"/>
    <s v="60001-100000"/>
    <m/>
    <m/>
    <m/>
    <m/>
    <m/>
    <n v="23781"/>
    <n v="75163"/>
    <n v="51382"/>
    <n v="-53292"/>
    <n v="152236"/>
    <n v="90750"/>
  </r>
  <r>
    <n v="172491"/>
    <d v="2014-08-07T14:13:23"/>
    <s v="Hired"/>
    <s v="Male"/>
    <n v="0"/>
    <s v="i5"/>
    <n v="1487"/>
    <x v="6724"/>
    <s v="0-20,000"/>
    <m/>
    <m/>
    <m/>
    <m/>
    <m/>
    <n v="23675"/>
    <n v="75042.25"/>
    <n v="51367.25"/>
    <n v="-53375.875"/>
    <n v="152093.125"/>
    <n v="1487"/>
  </r>
  <r>
    <n v="697705"/>
    <d v="2014-08-14T14:02:11"/>
    <s v="Hired"/>
    <s v="Female"/>
    <n v="0"/>
    <s v="i5"/>
    <n v="22705"/>
    <x v="6725"/>
    <s v="20001-40000"/>
    <m/>
    <m/>
    <m/>
    <m/>
    <m/>
    <n v="24213"/>
    <n v="75082.5"/>
    <n v="50869.5"/>
    <n v="-52091.25"/>
    <n v="151386.75"/>
    <n v="22705"/>
  </r>
  <r>
    <n v="378642"/>
    <d v="2014-08-14T14:02:36"/>
    <s v="Hired"/>
    <s v="Female"/>
    <n v="0"/>
    <s v="i5"/>
    <n v="31580"/>
    <x v="6726"/>
    <s v="20001-40000"/>
    <m/>
    <m/>
    <m/>
    <m/>
    <m/>
    <n v="24721.5"/>
    <n v="75122.75"/>
    <n v="50401.25"/>
    <n v="-50880.375"/>
    <n v="150724.625"/>
    <n v="31580"/>
  </r>
  <r>
    <n v="595032"/>
    <d v="2014-08-25T13:35:16"/>
    <s v="Hired"/>
    <s v="Female"/>
    <n v="0"/>
    <s v="i5"/>
    <n v="20625"/>
    <x v="6727"/>
    <s v="20001-40000"/>
    <m/>
    <m/>
    <m/>
    <m/>
    <m/>
    <n v="24645"/>
    <n v="75163"/>
    <n v="50518"/>
    <n v="-51132"/>
    <n v="150940"/>
    <n v="20625"/>
  </r>
  <r>
    <n v="659404"/>
    <d v="2014-08-25T13:36:42"/>
    <s v="Hired"/>
    <s v="Female"/>
    <n v="0"/>
    <s v="i5"/>
    <n v="70280"/>
    <x v="6728"/>
    <s v="60001-100000"/>
    <m/>
    <m/>
    <m/>
    <m/>
    <m/>
    <n v="24874.5"/>
    <n v="75186.75"/>
    <n v="50312.25"/>
    <n v="-50593.875"/>
    <n v="150655.125"/>
    <n v="70280"/>
  </r>
  <r>
    <n v="502782"/>
    <d v="2014-08-25T13:39:12"/>
    <s v="Hired"/>
    <s v="Male"/>
    <n v="0"/>
    <s v="i5"/>
    <n v="59304"/>
    <x v="6729"/>
    <s v="40001-60000"/>
    <m/>
    <m/>
    <m/>
    <m/>
    <m/>
    <n v="24798"/>
    <n v="75210.5"/>
    <n v="50412.5"/>
    <n v="-50820.75"/>
    <n v="150829.25"/>
    <n v="59304"/>
  </r>
  <r>
    <n v="67400"/>
    <d v="2014-08-25T13:40:08"/>
    <s v="Hired"/>
    <s v="Female"/>
    <n v="0"/>
    <s v="i5"/>
    <n v="21456"/>
    <x v="6730"/>
    <s v="20001-40000"/>
    <m/>
    <m/>
    <m/>
    <m/>
    <m/>
    <n v="24721.5"/>
    <n v="75234.25"/>
    <n v="50512.75"/>
    <n v="-51047.625"/>
    <n v="151003.375"/>
    <n v="21456"/>
  </r>
  <r>
    <n v="460072"/>
    <d v="2014-08-29T12:40:09"/>
    <s v="Hired"/>
    <s v="Male"/>
    <n v="0"/>
    <s v="i5"/>
    <n v="17249"/>
    <x v="1990"/>
    <s v="0-20,000"/>
    <m/>
    <m/>
    <m/>
    <m/>
    <m/>
    <n v="24951"/>
    <n v="75258"/>
    <n v="50307"/>
    <n v="-50509.5"/>
    <n v="150718.5"/>
    <n v="17249"/>
  </r>
  <r>
    <n v="661750"/>
    <d v="2014-08-29T12:40:29"/>
    <s v="Hired"/>
    <s v="Male"/>
    <n v="0"/>
    <s v="i5"/>
    <n v="79134"/>
    <x v="6731"/>
    <s v="60001-100000"/>
    <m/>
    <m/>
    <m/>
    <m/>
    <m/>
    <n v="25727.25"/>
    <n v="75327.75"/>
    <n v="49600.5"/>
    <n v="-48673.5"/>
    <n v="149728.5"/>
    <n v="79134"/>
  </r>
  <r>
    <n v="352604"/>
    <d v="2014-08-14T15:54:26"/>
    <s v="Hired"/>
    <s v="Male"/>
    <n v="0"/>
    <s v="i7"/>
    <n v="7285"/>
    <x v="6732"/>
    <s v="0-20,000"/>
    <m/>
    <m/>
    <m/>
    <m/>
    <m/>
    <n v="25468.5"/>
    <n v="75210.5"/>
    <n v="49742"/>
    <n v="-49144.5"/>
    <n v="149823.5"/>
    <n v="7285"/>
  </r>
  <r>
    <n v="889932"/>
    <d v="2014-08-19T10:37:35"/>
    <s v="Hired"/>
    <s v="Male"/>
    <n v="0"/>
    <s v="i7"/>
    <n v="15541"/>
    <x v="6733"/>
    <s v="0-20,000"/>
    <m/>
    <m/>
    <m/>
    <m/>
    <m/>
    <n v="26049.5"/>
    <n v="75234.25"/>
    <n v="49184.75"/>
    <n v="-47727.625"/>
    <n v="149011.375"/>
    <n v="15541"/>
  </r>
  <r>
    <n v="873565"/>
    <d v="2014-08-19T10:39:27"/>
    <s v="Hired"/>
    <s v="Male"/>
    <n v="0"/>
    <s v="i7"/>
    <n v="18044"/>
    <x v="6734"/>
    <s v="0-20,000"/>
    <m/>
    <m/>
    <m/>
    <m/>
    <m/>
    <n v="26240"/>
    <n v="75258"/>
    <n v="49018"/>
    <n v="-47287"/>
    <n v="148785"/>
    <n v="18044"/>
  </r>
  <r>
    <n v="189409"/>
    <d v="2014-08-19T19:32:56"/>
    <s v="Hired"/>
    <s v="Don’t want to say"/>
    <n v="0"/>
    <s v="i7"/>
    <n v="91437"/>
    <x v="6735"/>
    <s v="60001-100000"/>
    <m/>
    <m/>
    <m/>
    <m/>
    <m/>
    <n v="26405"/>
    <n v="75327.75"/>
    <n v="48922.75"/>
    <n v="-46979.125"/>
    <n v="148711.875"/>
    <n v="91437"/>
  </r>
  <r>
    <n v="957003"/>
    <d v="2014-08-20T13:21:00"/>
    <s v="Hired"/>
    <s v="Male"/>
    <n v="0"/>
    <s v="c5"/>
    <n v="63723"/>
    <x v="6736"/>
    <s v="60001-100000"/>
    <m/>
    <m/>
    <m/>
    <m/>
    <m/>
    <n v="26350"/>
    <n v="75210.5"/>
    <n v="48860.5"/>
    <n v="-46940.75"/>
    <n v="148501.25"/>
    <n v="63723"/>
  </r>
  <r>
    <n v="704154"/>
    <d v="2014-08-21T13:05:40"/>
    <s v="Hired"/>
    <s v="Male"/>
    <n v="0"/>
    <s v="i7"/>
    <n v="96628"/>
    <x v="6737"/>
    <s v="60001-100000"/>
    <m/>
    <m/>
    <m/>
    <m/>
    <m/>
    <n v="26295"/>
    <n v="75234.25"/>
    <n v="48939.25"/>
    <n v="-47113.875"/>
    <n v="148643.125"/>
    <n v="96628"/>
  </r>
  <r>
    <n v="900879"/>
    <d v="2014-08-21T13:05:56"/>
    <s v="Rejected"/>
    <s v="Female"/>
    <n v="0"/>
    <s v="i7"/>
    <n v="21126"/>
    <x v="6738"/>
    <s v="20001-40000"/>
    <m/>
    <m/>
    <m/>
    <m/>
    <m/>
    <n v="26240"/>
    <n v="75163"/>
    <n v="48923"/>
    <n v="-47144.5"/>
    <n v="148547.5"/>
    <n v="21126"/>
  </r>
  <r>
    <n v="371437"/>
    <d v="2014-08-10T18:50:01"/>
    <s v="Hired"/>
    <s v="Male"/>
    <n v="0"/>
    <s v="i1"/>
    <n v="43958"/>
    <x v="6739"/>
    <s v="40001-60000"/>
    <m/>
    <m/>
    <m/>
    <m/>
    <m/>
    <n v="26405"/>
    <n v="75186.75"/>
    <n v="48781.75"/>
    <n v="-46767.625"/>
    <n v="148359.375"/>
    <n v="43958"/>
  </r>
  <r>
    <n v="850640"/>
    <d v="2014-08-22T14:45:40"/>
    <s v="Hired"/>
    <s v="Male"/>
    <n v="0"/>
    <s v="i1"/>
    <n v="34487"/>
    <x v="2816"/>
    <s v="20001-40000"/>
    <m/>
    <m/>
    <m/>
    <m/>
    <m/>
    <n v="26350"/>
    <n v="75210.5"/>
    <n v="48860.5"/>
    <n v="-46940.75"/>
    <n v="148501.25"/>
    <n v="34487"/>
  </r>
  <r>
    <n v="594085"/>
    <d v="2014-08-30T15:46:02"/>
    <s v="Hired"/>
    <s v="Female"/>
    <n v="0"/>
    <s v="i1"/>
    <n v="81770"/>
    <x v="6740"/>
    <s v="60001-100000"/>
    <m/>
    <m/>
    <m/>
    <m/>
    <m/>
    <n v="26295"/>
    <n v="75234.25"/>
    <n v="48939.25"/>
    <n v="-47113.875"/>
    <n v="148643.125"/>
    <n v="81770"/>
  </r>
  <r>
    <n v="960222"/>
    <d v="2014-08-30T15:49:23"/>
    <s v="Hired"/>
    <s v="Female"/>
    <n v="0"/>
    <s v="i1"/>
    <n v="59752"/>
    <x v="6741"/>
    <s v="40001-60000"/>
    <m/>
    <m/>
    <m/>
    <m/>
    <m/>
    <n v="26240"/>
    <n v="75163"/>
    <n v="48923"/>
    <n v="-47144.5"/>
    <n v="148547.5"/>
    <n v="59752"/>
  </r>
  <r>
    <n v="827628"/>
    <d v="2014-08-30T15:51:36"/>
    <s v="Hired"/>
    <s v="Male"/>
    <n v="0"/>
    <s v="i1"/>
    <n v="3134"/>
    <x v="6742"/>
    <s v="0-20,000"/>
    <m/>
    <m/>
    <m/>
    <m/>
    <m/>
    <n v="26176.5"/>
    <n v="75186.75"/>
    <n v="49010.25"/>
    <n v="-47338.875"/>
    <n v="148702.125"/>
    <n v="3134"/>
  </r>
  <r>
    <n v="979734"/>
    <d v="2014-07-21T09:50:38"/>
    <s v="Hired"/>
    <s v="Female"/>
    <n v="0"/>
    <s v="c9"/>
    <n v="87727"/>
    <x v="6743"/>
    <s v="60001-100000"/>
    <m/>
    <m/>
    <m/>
    <m/>
    <m/>
    <n v="26350"/>
    <n v="75210.5"/>
    <n v="48860.5"/>
    <n v="-46940.75"/>
    <n v="148501.25"/>
    <n v="87727"/>
  </r>
  <r>
    <n v="956484"/>
    <d v="2014-08-15T11:38:10"/>
    <s v="Rejected"/>
    <s v="Male"/>
    <n v="0"/>
    <s v="c5"/>
    <n v="9711"/>
    <x v="6744"/>
    <s v="0-20,000"/>
    <m/>
    <m/>
    <m/>
    <m/>
    <m/>
    <n v="26295"/>
    <n v="75122.75"/>
    <n v="48827.75"/>
    <n v="-46946.625"/>
    <n v="148364.375"/>
    <n v="9711"/>
  </r>
  <r>
    <n v="501356"/>
    <d v="2014-08-20T06:13:16"/>
    <s v="Hired"/>
    <s v="Male"/>
    <n v="0"/>
    <s v="b9"/>
    <n v="46396"/>
    <x v="6745"/>
    <s v="40001-60000"/>
    <m/>
    <m/>
    <m/>
    <m/>
    <m/>
    <n v="26460"/>
    <n v="75163"/>
    <n v="48703"/>
    <n v="-46594.5"/>
    <n v="148217.5"/>
    <n v="46396"/>
  </r>
  <r>
    <n v="850900"/>
    <d v="2014-07-19T10:14:08"/>
    <s v="Hired"/>
    <s v="Female"/>
    <n v="0"/>
    <s v="c9"/>
    <n v="33625"/>
    <x v="6746"/>
    <s v="20001-40000"/>
    <m/>
    <m/>
    <m/>
    <m/>
    <m/>
    <n v="26405"/>
    <n v="75186.75"/>
    <n v="48781.75"/>
    <n v="-46767.625"/>
    <n v="148359.375"/>
    <n v="33625"/>
  </r>
  <r>
    <n v="210750"/>
    <d v="2014-08-09T10:38:32"/>
    <s v="Rejected"/>
    <s v="Male"/>
    <n v="0"/>
    <s v="b9"/>
    <n v="35721"/>
    <x v="6747"/>
    <s v="20001-40000"/>
    <m/>
    <m/>
    <m/>
    <m/>
    <m/>
    <n v="26350"/>
    <n v="75210.5"/>
    <n v="48860.5"/>
    <n v="-46940.75"/>
    <n v="148501.25"/>
    <n v="35721"/>
  </r>
  <r>
    <n v="545529"/>
    <d v="2014-08-29T18:04:10"/>
    <s v="Hired"/>
    <s v="Don’t want to say"/>
    <n v="0"/>
    <s v="i7"/>
    <n v="72979"/>
    <x v="6748"/>
    <s v="60001-100000"/>
    <m/>
    <m/>
    <m/>
    <m/>
    <m/>
    <n v="26295"/>
    <n v="75234.25"/>
    <n v="48939.25"/>
    <n v="-47113.875"/>
    <n v="148643.125"/>
    <n v="72979"/>
  </r>
  <r>
    <n v="360983"/>
    <d v="2014-08-29T18:04:42"/>
    <s v="Hired"/>
    <s v="Don’t want to say"/>
    <n v="0"/>
    <s v="i7"/>
    <n v="4822"/>
    <x v="6749"/>
    <s v="0-20,000"/>
    <m/>
    <m/>
    <m/>
    <m/>
    <m/>
    <n v="26240"/>
    <n v="75258"/>
    <n v="49018"/>
    <n v="-47287"/>
    <n v="148785"/>
    <n v="4822"/>
  </r>
  <r>
    <n v="731292"/>
    <d v="2014-08-29T18:05:24"/>
    <s v="Hired"/>
    <s v="Don’t want to say"/>
    <n v="0"/>
    <s v="i7"/>
    <n v="34964"/>
    <x v="6750"/>
    <s v="20001-40000"/>
    <m/>
    <m/>
    <m/>
    <m/>
    <m/>
    <n v="26405"/>
    <n v="75327.75"/>
    <n v="48922.75"/>
    <n v="-46979.125"/>
    <n v="148711.875"/>
    <n v="34964"/>
  </r>
  <r>
    <n v="285598"/>
    <d v="2014-08-29T18:07:34"/>
    <s v="Hired"/>
    <s v="Don’t want to say"/>
    <n v="0"/>
    <s v="i7"/>
    <n v="6281"/>
    <x v="1087"/>
    <s v="0-20,000"/>
    <m/>
    <m/>
    <m/>
    <m/>
    <m/>
    <n v="26350"/>
    <n v="75397.5"/>
    <n v="49047.5"/>
    <n v="-47221.25"/>
    <n v="148968.75"/>
    <n v="6281"/>
  </r>
  <r>
    <n v="116263"/>
    <d v="2014-08-29T18:08:08"/>
    <s v="Hired"/>
    <s v="Don’t want to say"/>
    <n v="0"/>
    <s v="i7"/>
    <n v="4158"/>
    <x v="6751"/>
    <s v="0-20,000"/>
    <m/>
    <m/>
    <m/>
    <m/>
    <m/>
    <n v="26500.75"/>
    <n v="75467.25"/>
    <n v="48966.5"/>
    <n v="-46949"/>
    <n v="148917"/>
    <n v="4158"/>
  </r>
  <r>
    <n v="756365"/>
    <d v="2014-08-29T08:23:13"/>
    <s v="Hired"/>
    <s v="Male"/>
    <n v="0"/>
    <s v="c9"/>
    <n v="85632"/>
    <x v="6752"/>
    <s v="60001-100000"/>
    <m/>
    <m/>
    <m/>
    <m/>
    <m/>
    <n v="26623"/>
    <n v="75537"/>
    <n v="48914"/>
    <n v="-46748"/>
    <n v="148908"/>
    <n v="85632"/>
  </r>
  <r>
    <n v="687318"/>
    <d v="2014-08-16T15:12:48"/>
    <s v="Rejected"/>
    <s v="Male"/>
    <n v="0"/>
    <s v="c5"/>
    <n v="96871"/>
    <x v="6753"/>
    <s v="60001-100000"/>
    <m/>
    <m/>
    <m/>
    <m/>
    <m/>
    <n v="26582.25"/>
    <n v="75327.75"/>
    <n v="48745.5"/>
    <n v="-46536"/>
    <n v="148446"/>
    <n v="96871"/>
  </r>
  <r>
    <n v="312176"/>
    <d v="2014-07-26T14:10:25"/>
    <s v="Hired"/>
    <s v="Female"/>
    <n v="0"/>
    <s v="c9"/>
    <n v="67535"/>
    <x v="6754"/>
    <s v="60001-100000"/>
    <m/>
    <m/>
    <m/>
    <m/>
    <m/>
    <n v="26541.5"/>
    <n v="75210.5"/>
    <n v="48669"/>
    <n v="-46462"/>
    <n v="148214"/>
    <n v="67535"/>
  </r>
  <r>
    <n v="930830"/>
    <d v="2014-07-26T14:12:42"/>
    <s v="Hired"/>
    <s v="Female"/>
    <n v="0"/>
    <s v="c9"/>
    <n v="94539"/>
    <x v="6755"/>
    <s v="60001-100000"/>
    <m/>
    <m/>
    <m/>
    <m/>
    <m/>
    <n v="26500.75"/>
    <n v="75234.25"/>
    <n v="48733.5"/>
    <n v="-46599.5"/>
    <n v="148334.5"/>
    <n v="94539"/>
  </r>
  <r>
    <n v="517554"/>
    <d v="2014-08-09T14:11:13"/>
    <s v="Hired"/>
    <s v="Male"/>
    <n v="0"/>
    <s v="c9"/>
    <n v="63500"/>
    <x v="6756"/>
    <s v="60001-100000"/>
    <m/>
    <m/>
    <m/>
    <m/>
    <m/>
    <n v="26460"/>
    <n v="75163"/>
    <n v="48703"/>
    <n v="-46594.5"/>
    <n v="148217.5"/>
    <n v="63500"/>
  </r>
  <r>
    <n v="708396"/>
    <d v="2014-07-14T20:52:12"/>
    <s v="Hired"/>
    <s v="Male"/>
    <n v="0"/>
    <s v="c8"/>
    <n v="11765"/>
    <x v="6757"/>
    <s v="0-20,000"/>
    <m/>
    <m/>
    <m/>
    <m/>
    <m/>
    <n v="26405"/>
    <n v="75186.75"/>
    <n v="48781.75"/>
    <n v="-46767.625"/>
    <n v="148359.375"/>
    <n v="11765"/>
  </r>
  <r>
    <n v="696994"/>
    <d v="2014-07-30T18:43:02"/>
    <s v="Hired"/>
    <s v="Male"/>
    <n v="0"/>
    <s v="c9"/>
    <n v="89869"/>
    <x v="6758"/>
    <s v="60001-100000"/>
    <m/>
    <m/>
    <m/>
    <m/>
    <m/>
    <n v="26541.5"/>
    <n v="75210.5"/>
    <n v="48669"/>
    <n v="-46462"/>
    <n v="148214"/>
    <n v="89869"/>
  </r>
  <r>
    <n v="378186"/>
    <d v="2014-08-13T09:05:34"/>
    <s v="Hired"/>
    <s v="Male"/>
    <n v="0"/>
    <s v="c9"/>
    <n v="60076"/>
    <x v="6759"/>
    <s v="60001-100000"/>
    <m/>
    <m/>
    <m/>
    <m/>
    <m/>
    <n v="26500.75"/>
    <n v="75122.75"/>
    <n v="48622"/>
    <n v="-46432.25"/>
    <n v="148055.75"/>
    <n v="60076"/>
  </r>
  <r>
    <n v="876170"/>
    <d v="2014-08-13T09:08:32"/>
    <s v="Hired"/>
    <s v="Female"/>
    <n v="0"/>
    <s v="c9"/>
    <n v="83842"/>
    <x v="6760"/>
    <s v="60001-100000"/>
    <m/>
    <m/>
    <m/>
    <m/>
    <m/>
    <n v="26460"/>
    <n v="75163"/>
    <n v="48703"/>
    <n v="-46594.5"/>
    <n v="148217.5"/>
    <n v="83842"/>
  </r>
  <r>
    <n v="948475"/>
    <d v="2014-08-13T09:06:06"/>
    <s v="Hired"/>
    <s v="Don’t want to say"/>
    <n v="0"/>
    <s v="c9"/>
    <n v="9393"/>
    <x v="6761"/>
    <s v="0-20,000"/>
    <m/>
    <m/>
    <m/>
    <m/>
    <m/>
    <n v="26405"/>
    <n v="75042.25"/>
    <n v="48637.25"/>
    <n v="-46550.875"/>
    <n v="147998.125"/>
    <n v="9393"/>
  </r>
  <r>
    <n v="403354"/>
    <d v="2014-08-13T09:07:22"/>
    <s v="Hired"/>
    <s v="Don’t want to say"/>
    <n v="0"/>
    <s v="c9"/>
    <n v="32949"/>
    <x v="6762"/>
    <s v="20001-40000"/>
    <m/>
    <m/>
    <m/>
    <m/>
    <m/>
    <n v="26541.5"/>
    <n v="75082.5"/>
    <n v="48541"/>
    <n v="-46270"/>
    <n v="147894"/>
    <n v="32949"/>
  </r>
  <r>
    <n v="25433"/>
    <d v="2014-08-13T09:07:55"/>
    <s v="Hired"/>
    <s v="Don’t want to say"/>
    <n v="0"/>
    <s v="c9"/>
    <n v="39958"/>
    <x v="6763"/>
    <s v="20001-40000"/>
    <m/>
    <m/>
    <m/>
    <m/>
    <m/>
    <n v="26500.75"/>
    <n v="75122.75"/>
    <n v="48622"/>
    <n v="-46432.25"/>
    <n v="148055.75"/>
    <n v="39958"/>
  </r>
  <r>
    <n v="76889"/>
    <d v="2014-08-28T17:12:56"/>
    <s v="Rejected"/>
    <s v="Male"/>
    <n v="0"/>
    <s v="c9"/>
    <n v="34290"/>
    <x v="6764"/>
    <s v="20001-40000"/>
    <m/>
    <m/>
    <m/>
    <m/>
    <m/>
    <n v="26460"/>
    <n v="75163"/>
    <n v="48703"/>
    <n v="-46594.5"/>
    <n v="148217.5"/>
    <n v="34290"/>
  </r>
  <r>
    <n v="99392"/>
    <d v="2014-08-28T17:15:26"/>
    <s v="Hired"/>
    <s v="Female"/>
    <n v="0"/>
    <s v="c9"/>
    <n v="75258"/>
    <x v="6765"/>
    <s v="60001-100000"/>
    <m/>
    <m/>
    <m/>
    <m/>
    <m/>
    <n v="26405"/>
    <n v="75186.75"/>
    <n v="48781.75"/>
    <n v="-46767.625"/>
    <n v="148359.375"/>
    <n v="75258"/>
  </r>
  <r>
    <n v="204622"/>
    <d v="2014-08-05T13:06:49"/>
    <s v="Hired"/>
    <s v="Male"/>
    <n v="0"/>
    <s v="c5"/>
    <n v="26460"/>
    <x v="6766"/>
    <s v="20001-40000"/>
    <m/>
    <m/>
    <m/>
    <m/>
    <m/>
    <n v="26350"/>
    <n v="75082.5"/>
    <n v="48732.5"/>
    <n v="-46748.75"/>
    <n v="148181.25"/>
    <n v="26460"/>
  </r>
  <r>
    <n v="722275"/>
    <d v="2014-08-27T16:37:08"/>
    <s v="Hired"/>
    <s v="Female"/>
    <n v="0"/>
    <s v="i7"/>
    <n v="68224"/>
    <x v="6767"/>
    <s v="60001-100000"/>
    <m/>
    <m/>
    <m/>
    <m/>
    <m/>
    <n v="26335.75"/>
    <n v="75122.75"/>
    <n v="48787"/>
    <n v="-46844.75"/>
    <n v="148303.25"/>
    <n v="68224"/>
  </r>
  <r>
    <n v="444005"/>
    <d v="2014-08-27T16:37:28"/>
    <s v="Hired"/>
    <s v="Female"/>
    <n v="0"/>
    <s v="i7"/>
    <n v="56572"/>
    <x v="6768"/>
    <s v="40001-60000"/>
    <m/>
    <m/>
    <m/>
    <m/>
    <m/>
    <n v="26240"/>
    <n v="75163"/>
    <n v="48923"/>
    <n v="-47144.5"/>
    <n v="148547.5"/>
    <n v="56572"/>
  </r>
  <r>
    <n v="636684"/>
    <d v="2014-08-27T16:38:57"/>
    <s v="Hired"/>
    <s v="Female"/>
    <n v="0"/>
    <s v="i7"/>
    <n v="96131"/>
    <x v="6769"/>
    <s v="60001-100000"/>
    <m/>
    <m/>
    <m/>
    <m/>
    <m/>
    <n v="26176.5"/>
    <n v="75256.5"/>
    <n v="49080"/>
    <n v="-47443.5"/>
    <n v="148876.5"/>
    <n v="96131"/>
  </r>
  <r>
    <n v="12073"/>
    <d v="2014-08-14T16:09:10"/>
    <s v="Hired"/>
    <s v="Don’t want to say"/>
    <n v="0"/>
    <s v="i5"/>
    <n v="54951"/>
    <x v="6770"/>
    <s v="40001-60000"/>
    <m/>
    <m/>
    <m/>
    <m/>
    <m/>
    <n v="26113"/>
    <n v="75082.5"/>
    <n v="48969.5"/>
    <n v="-47341.25"/>
    <n v="148536.75"/>
    <n v="54951"/>
  </r>
  <r>
    <n v="324754"/>
    <d v="2014-08-17T08:21:48"/>
    <s v="Hired"/>
    <s v="Male"/>
    <n v="0"/>
    <s v="c9"/>
    <n v="35967"/>
    <x v="6771"/>
    <s v="20001-40000"/>
    <m/>
    <m/>
    <m/>
    <m/>
    <m/>
    <n v="26049.5"/>
    <n v="75122.75"/>
    <n v="49073.25"/>
    <n v="-47560.375"/>
    <n v="148732.625"/>
    <n v="35967"/>
  </r>
  <r>
    <n v="340934"/>
    <d v="2014-08-17T08:22:10"/>
    <s v="Hired"/>
    <s v="Male"/>
    <n v="0"/>
    <s v="c9"/>
    <n v="58774"/>
    <x v="6772"/>
    <s v="40001-60000"/>
    <m/>
    <m/>
    <m/>
    <m/>
    <m/>
    <n v="25986"/>
    <n v="75163"/>
    <n v="49177"/>
    <n v="-47779.5"/>
    <n v="148928.5"/>
    <n v="58774"/>
  </r>
  <r>
    <n v="188293"/>
    <d v="2014-08-17T08:25:37"/>
    <s v="Rejected"/>
    <s v="Male"/>
    <n v="0"/>
    <s v="c9"/>
    <n v="29209"/>
    <x v="6773"/>
    <s v="20001-40000"/>
    <m/>
    <m/>
    <m/>
    <m/>
    <m/>
    <n v="25727.25"/>
    <n v="75256.5"/>
    <n v="49529.25"/>
    <n v="-48566.625"/>
    <n v="149550.375"/>
    <n v="29209"/>
  </r>
  <r>
    <n v="723539"/>
    <d v="2014-08-29T17:41:13"/>
    <s v="Rejected"/>
    <s v="Don’t want to say"/>
    <n v="0"/>
    <s v="c5"/>
    <n v="90012"/>
    <x v="6774"/>
    <s v="60001-100000"/>
    <m/>
    <m/>
    <m/>
    <m/>
    <m/>
    <n v="25468.5"/>
    <n v="75350"/>
    <n v="49881.5"/>
    <n v="-49353.75"/>
    <n v="150172.25"/>
    <n v="90012"/>
  </r>
  <r>
    <n v="392597"/>
    <d v="2014-08-16T09:21:08"/>
    <s v="Hired"/>
    <s v="Male"/>
    <n v="0"/>
    <s v="i7"/>
    <n v="96146"/>
    <x v="6775"/>
    <s v="60001-100000"/>
    <m/>
    <m/>
    <m/>
    <m/>
    <m/>
    <n v="25209.75"/>
    <n v="75122.75"/>
    <n v="49913"/>
    <n v="-49659.75"/>
    <n v="149992.25"/>
    <n v="96146"/>
  </r>
  <r>
    <n v="75666"/>
    <d v="2014-07-26T08:50:11"/>
    <s v="Hired"/>
    <s v="Male"/>
    <n v="0"/>
    <s v="i5"/>
    <n v="43616"/>
    <x v="6776"/>
    <s v="40001-60000"/>
    <m/>
    <m/>
    <m/>
    <m/>
    <m/>
    <n v="24951"/>
    <n v="75002"/>
    <n v="50051"/>
    <n v="-50125.5"/>
    <n v="150078.5"/>
    <n v="43616"/>
  </r>
  <r>
    <n v="916742"/>
    <d v="2014-07-13T17:38:41"/>
    <s v="Hired"/>
    <s v="Male"/>
    <n v="0"/>
    <s v="c9"/>
    <n v="42174"/>
    <x v="6777"/>
    <s v="40001-60000"/>
    <m/>
    <m/>
    <m/>
    <m/>
    <m/>
    <n v="24874.5"/>
    <n v="75042.25"/>
    <n v="50167.75"/>
    <n v="-50377.125"/>
    <n v="150293.875"/>
    <n v="42174"/>
  </r>
  <r>
    <n v="312546"/>
    <d v="2014-07-18T16:30:24"/>
    <s v="Hired"/>
    <s v="Male"/>
    <n v="0"/>
    <s v="c9"/>
    <n v="83581"/>
    <x v="6778"/>
    <s v="60001-100000"/>
    <m/>
    <m/>
    <m/>
    <m/>
    <m/>
    <n v="24798"/>
    <n v="75082.5"/>
    <n v="50284.5"/>
    <n v="-50628.75"/>
    <n v="150509.25"/>
    <n v="83581"/>
  </r>
  <r>
    <n v="438012"/>
    <d v="2014-07-18T19:45:55"/>
    <s v="Rejected"/>
    <s v="Male"/>
    <n v="0"/>
    <s v="b9"/>
    <n v="28339"/>
    <x v="3874"/>
    <s v="20001-40000"/>
    <m/>
    <m/>
    <m/>
    <m/>
    <m/>
    <n v="24721.5"/>
    <n v="74575"/>
    <n v="49853.5"/>
    <n v="-50058.75"/>
    <n v="149355.25"/>
    <n v="28339"/>
  </r>
  <r>
    <n v="48491"/>
    <d v="2014-07-18T19:46:32"/>
    <s v="Hired"/>
    <s v="Male"/>
    <n v="0"/>
    <s v="b9"/>
    <n v="48478"/>
    <x v="6779"/>
    <s v="40001-60000"/>
    <m/>
    <m/>
    <m/>
    <m/>
    <m/>
    <n v="24645"/>
    <n v="75002"/>
    <n v="50357"/>
    <n v="-50890.5"/>
    <n v="150537.5"/>
    <n v="48478"/>
  </r>
  <r>
    <n v="88015"/>
    <d v="2014-08-03T14:19:49"/>
    <s v="Hired"/>
    <s v="Female"/>
    <n v="0"/>
    <s v="c5"/>
    <n v="3916"/>
    <x v="6780"/>
    <s v="0-20,000"/>
    <m/>
    <m/>
    <m/>
    <m/>
    <m/>
    <n v="24429"/>
    <n v="75042.25"/>
    <n v="50613.25"/>
    <n v="-51490.875"/>
    <n v="150962.125"/>
    <n v="3916"/>
  </r>
  <r>
    <n v="47535"/>
    <d v="2014-08-03T14:20:08"/>
    <s v="Hired"/>
    <s v="Male"/>
    <n v="0"/>
    <s v="c5"/>
    <n v="94036"/>
    <x v="6781"/>
    <s v="60001-100000"/>
    <m/>
    <m/>
    <m/>
    <m/>
    <m/>
    <n v="24798"/>
    <n v="75082.5"/>
    <n v="50284.5"/>
    <n v="-50628.75"/>
    <n v="150509.25"/>
    <n v="94036"/>
  </r>
  <r>
    <n v="392190"/>
    <d v="2014-08-08T07:58:04"/>
    <s v="Hired"/>
    <s v="Male"/>
    <n v="0"/>
    <s v="i7"/>
    <n v="57008"/>
    <x v="6782"/>
    <s v="40001-60000"/>
    <m/>
    <m/>
    <m/>
    <m/>
    <m/>
    <n v="24721.5"/>
    <n v="74575"/>
    <n v="49853.5"/>
    <n v="-50058.75"/>
    <n v="149355.25"/>
    <n v="57008"/>
  </r>
  <r>
    <n v="865773"/>
    <d v="2014-08-08T16:06:10"/>
    <s v="Hired"/>
    <s v="Female"/>
    <n v="0"/>
    <s v="c5"/>
    <n v="97745"/>
    <x v="6783"/>
    <s v="60001-100000"/>
    <m/>
    <m/>
    <m/>
    <m/>
    <m/>
    <n v="24645"/>
    <n v="75002"/>
    <n v="50357"/>
    <n v="-50890.5"/>
    <n v="150537.5"/>
    <n v="97745"/>
  </r>
  <r>
    <n v="924770"/>
    <d v="2014-08-16T11:41:30"/>
    <s v="Hired"/>
    <s v="Male"/>
    <n v="0"/>
    <s v="i7"/>
    <n v="68808"/>
    <x v="6784"/>
    <s v="60001-100000"/>
    <m/>
    <m/>
    <m/>
    <m/>
    <m/>
    <n v="24429"/>
    <n v="73721"/>
    <n v="49292"/>
    <n v="-49509"/>
    <n v="147659"/>
    <n v="68808"/>
  </r>
  <r>
    <n v="949061"/>
    <d v="2014-08-16T11:42:42"/>
    <s v="Hired"/>
    <s v="Male"/>
    <n v="0"/>
    <s v="i7"/>
    <n v="78624"/>
    <x v="6785"/>
    <s v="60001-100000"/>
    <m/>
    <m/>
    <m/>
    <m/>
    <m/>
    <n v="24213"/>
    <n v="74148"/>
    <n v="49935"/>
    <n v="-50689.5"/>
    <n v="149050.5"/>
    <n v="78624"/>
  </r>
  <r>
    <n v="651171"/>
    <d v="2014-08-16T11:45:03"/>
    <s v="Hired"/>
    <s v="Male"/>
    <n v="0"/>
    <s v="i7"/>
    <n v="37368"/>
    <x v="6786"/>
    <s v="20001-40000"/>
    <m/>
    <m/>
    <m/>
    <m/>
    <m/>
    <n v="23997"/>
    <n v="73172.75"/>
    <n v="49175.75"/>
    <n v="-49766.625"/>
    <n v="146936.375"/>
    <n v="37368"/>
  </r>
  <r>
    <n v="557482"/>
    <d v="2014-08-16T11:46:44"/>
    <s v="Hired"/>
    <s v="Female"/>
    <n v="0"/>
    <s v="i7"/>
    <n v="62205"/>
    <x v="6787"/>
    <s v="60001-100000"/>
    <m/>
    <m/>
    <m/>
    <m/>
    <m/>
    <n v="23781"/>
    <n v="73294"/>
    <n v="49513"/>
    <n v="-50488.5"/>
    <n v="147563.5"/>
    <n v="62205"/>
  </r>
  <r>
    <n v="541284"/>
    <d v="2014-08-29T10:52:28"/>
    <s v="Rejected"/>
    <s v="Male"/>
    <n v="0"/>
    <s v="i7"/>
    <n v="84304"/>
    <x v="6788"/>
    <s v="60001-100000"/>
    <m/>
    <m/>
    <m/>
    <m/>
    <m/>
    <n v="23675"/>
    <n v="73721"/>
    <n v="50046"/>
    <n v="-51394"/>
    <n v="148790"/>
    <n v="84304"/>
  </r>
  <r>
    <n v="653618"/>
    <d v="2014-08-29T10:52:58"/>
    <s v="Hired"/>
    <s v="Male"/>
    <n v="0"/>
    <s v="i7"/>
    <n v="53683"/>
    <x v="6789"/>
    <s v="40001-60000"/>
    <m/>
    <m/>
    <m/>
    <m/>
    <m/>
    <n v="23569"/>
    <n v="73051.5"/>
    <n v="49482.5"/>
    <n v="-50654.75"/>
    <n v="147275.25"/>
    <n v="53683"/>
  </r>
  <r>
    <n v="664506"/>
    <d v="2014-08-29T10:54:32"/>
    <s v="Hired"/>
    <s v="Male"/>
    <n v="0"/>
    <s v="i7"/>
    <n v="20749"/>
    <x v="6790"/>
    <s v="20001-40000"/>
    <m/>
    <m/>
    <m/>
    <m/>
    <m/>
    <n v="23463"/>
    <n v="73172.75"/>
    <n v="49709.75"/>
    <n v="-51101.625"/>
    <n v="147737.375"/>
    <n v="20749"/>
  </r>
  <r>
    <n v="441544"/>
    <d v="2014-08-29T10:54:57"/>
    <s v="Hired"/>
    <s v="Female"/>
    <n v="0"/>
    <s v="i7"/>
    <n v="20174"/>
    <x v="6791"/>
    <s v="20001-40000"/>
    <m/>
    <m/>
    <m/>
    <m/>
    <m/>
    <n v="23781"/>
    <n v="73294"/>
    <n v="49513"/>
    <n v="-50488.5"/>
    <n v="147563.5"/>
    <n v="20174"/>
  </r>
  <r>
    <n v="457450"/>
    <d v="2014-08-29T10:55:30"/>
    <s v="Hired"/>
    <s v="Male"/>
    <n v="0"/>
    <s v="i7"/>
    <n v="28398"/>
    <x v="6792"/>
    <s v="20001-40000"/>
    <m/>
    <m/>
    <m/>
    <m/>
    <m/>
    <n v="24429"/>
    <n v="73721"/>
    <n v="49292"/>
    <n v="-49509"/>
    <n v="147659"/>
    <n v="28398"/>
  </r>
  <r>
    <n v="624975"/>
    <d v="2014-07-19T07:17:34"/>
    <s v="Hired"/>
    <s v="Female"/>
    <n v="0"/>
    <s v="c9"/>
    <n v="10013"/>
    <x v="6793"/>
    <s v="0-20,000"/>
    <m/>
    <m/>
    <m/>
    <m/>
    <m/>
    <n v="24213"/>
    <n v="74148"/>
    <n v="49935"/>
    <n v="-50689.5"/>
    <n v="149050.5"/>
    <n v="10013"/>
  </r>
  <r>
    <n v="434314"/>
    <d v="2014-08-19T13:11:12"/>
    <s v="Hired"/>
    <s v="Male"/>
    <n v="0"/>
    <s v="c9"/>
    <n v="85078"/>
    <x v="6794"/>
    <s v="60001-100000"/>
    <m/>
    <m/>
    <m/>
    <m/>
    <m/>
    <n v="24721.5"/>
    <n v="74575"/>
    <n v="49853.5"/>
    <n v="-50058.75"/>
    <n v="149355.25"/>
    <n v="85078"/>
  </r>
  <r>
    <n v="603433"/>
    <d v="2014-08-16T08:32:34"/>
    <s v="Rejected"/>
    <s v="Male"/>
    <n v="0"/>
    <s v="c5"/>
    <n v="72204"/>
    <x v="6795"/>
    <s v="60001-100000"/>
    <m/>
    <m/>
    <m/>
    <m/>
    <m/>
    <n v="24645"/>
    <n v="73294"/>
    <n v="48649"/>
    <n v="-48328.5"/>
    <n v="146267.5"/>
    <n v="72204"/>
  </r>
  <r>
    <n v="808943"/>
    <d v="2014-08-16T08:35:02"/>
    <s v="Hired"/>
    <s v="Male"/>
    <n v="0"/>
    <s v="c5"/>
    <n v="79028"/>
    <x v="6796"/>
    <s v="60001-100000"/>
    <m/>
    <m/>
    <m/>
    <m/>
    <m/>
    <n v="24429"/>
    <n v="73721"/>
    <n v="49292"/>
    <n v="-49509"/>
    <n v="147659"/>
    <n v="79028"/>
  </r>
  <r>
    <n v="349391"/>
    <d v="2014-08-18T01:07:51"/>
    <s v="Rejected"/>
    <s v="Male"/>
    <n v="0"/>
    <s v="i7"/>
    <n v="75002"/>
    <x v="6797"/>
    <s v="60001-100000"/>
    <m/>
    <m/>
    <m/>
    <m/>
    <m/>
    <n v="24213"/>
    <n v="73051.5"/>
    <n v="48838.5"/>
    <n v="-49044.75"/>
    <n v="146309.25"/>
    <n v="75002"/>
  </r>
  <r>
    <n v="533386"/>
    <d v="2014-08-18T01:12:38"/>
    <s v="Hired"/>
    <s v="Male"/>
    <n v="0"/>
    <s v="i7"/>
    <n v="72809"/>
    <x v="6798"/>
    <s v="60001-100000"/>
    <m/>
    <m/>
    <m/>
    <m/>
    <m/>
    <n v="23997"/>
    <n v="72469"/>
    <n v="48472"/>
    <n v="-48711"/>
    <n v="145177"/>
    <n v="72809"/>
  </r>
  <r>
    <n v="599040"/>
    <d v="2014-08-23T12:59:39"/>
    <s v="Hired"/>
    <s v="Female"/>
    <n v="0"/>
    <s v="i6"/>
    <n v="42711"/>
    <x v="6799"/>
    <s v="40001-60000"/>
    <m/>
    <m/>
    <m/>
    <m/>
    <m/>
    <n v="23781"/>
    <n v="71449"/>
    <n v="47668"/>
    <n v="-47721"/>
    <n v="142951"/>
    <n v="42711"/>
  </r>
  <r>
    <n v="443730"/>
    <d v="2014-08-31T16:40:02"/>
    <s v="Hired"/>
    <s v="Male"/>
    <n v="0"/>
    <s v="i6"/>
    <n v="12989"/>
    <x v="6800"/>
    <s v="0-20,000"/>
    <m/>
    <m/>
    <m/>
    <m/>
    <m/>
    <n v="23675"/>
    <n v="71910.25"/>
    <n v="48235.25"/>
    <n v="-48677.875"/>
    <n v="144263.125"/>
    <n v="12989"/>
  </r>
  <r>
    <n v="716206"/>
    <d v="2014-08-06T17:45:09"/>
    <s v="Rejected"/>
    <s v="Female"/>
    <n v="0"/>
    <s v="b9"/>
    <n v="9600"/>
    <x v="6801"/>
    <s v="0-20,000"/>
    <m/>
    <m/>
    <m/>
    <m/>
    <m/>
    <n v="24213"/>
    <n v="72371.5"/>
    <n v="48158.5"/>
    <n v="-48024.75"/>
    <n v="144609.25"/>
    <n v="9600"/>
  </r>
  <r>
    <n v="675339"/>
    <d v="2014-08-06T17:45:01"/>
    <s v="Hired"/>
    <s v="Female"/>
    <n v="0"/>
    <s v="b9"/>
    <n v="34931"/>
    <x v="6802"/>
    <s v="20001-40000"/>
    <m/>
    <m/>
    <m/>
    <m/>
    <m/>
    <n v="24721.5"/>
    <n v="72832.75"/>
    <n v="48111.25"/>
    <n v="-47445.375"/>
    <n v="144999.625"/>
    <n v="34931"/>
  </r>
  <r>
    <n v="408330"/>
    <d v="2014-07-30T12:28:18"/>
    <s v="Hired"/>
    <s v="Female"/>
    <n v="0"/>
    <s v="i6"/>
    <n v="34413"/>
    <x v="6803"/>
    <s v="20001-40000"/>
    <m/>
    <m/>
    <m/>
    <m/>
    <m/>
    <n v="24645"/>
    <n v="73294"/>
    <n v="48649"/>
    <n v="-48328.5"/>
    <n v="146267.5"/>
    <n v="34413"/>
  </r>
  <r>
    <n v="926123"/>
    <d v="2014-08-16T12:42:15"/>
    <s v="Hired"/>
    <s v="Male"/>
    <n v="0"/>
    <s v="b9"/>
    <n v="93385"/>
    <x v="6804"/>
    <s v="60001-100000"/>
    <m/>
    <m/>
    <m/>
    <m/>
    <m/>
    <n v="24429"/>
    <n v="73761.25"/>
    <n v="49332.25"/>
    <n v="-49569.375"/>
    <n v="147759.625"/>
    <n v="93385"/>
  </r>
  <r>
    <n v="437507"/>
    <d v="2014-08-20T07:19:02"/>
    <s v="Hired"/>
    <s v="Female"/>
    <n v="0"/>
    <s v="c9"/>
    <n v="14415"/>
    <x v="6805"/>
    <s v="0-20,000"/>
    <m/>
    <m/>
    <m/>
    <m/>
    <m/>
    <n v="24213"/>
    <n v="72371.5"/>
    <n v="48158.5"/>
    <n v="-48024.75"/>
    <n v="144609.25"/>
    <n v="14415"/>
  </r>
  <r>
    <n v="934902"/>
    <d v="2014-08-30T08:25:52"/>
    <s v="Hired"/>
    <s v="Female"/>
    <n v="0"/>
    <s v="c9"/>
    <n v="28498"/>
    <x v="6806"/>
    <s v="20001-40000"/>
    <m/>
    <m/>
    <m/>
    <m/>
    <m/>
    <n v="24721.5"/>
    <n v="72832.75"/>
    <n v="48111.25"/>
    <n v="-47445.375"/>
    <n v="144999.625"/>
    <n v="28498"/>
  </r>
  <r>
    <n v="769054"/>
    <d v="2014-08-30T08:26:33"/>
    <s v="Hired"/>
    <s v="Female"/>
    <n v="0"/>
    <s v="c9"/>
    <n v="9896"/>
    <x v="960"/>
    <s v="0-20,000"/>
    <m/>
    <m/>
    <m/>
    <m/>
    <m/>
    <n v="24645"/>
    <n v="73294"/>
    <n v="48649"/>
    <n v="-48328.5"/>
    <n v="146267.5"/>
    <n v="9896"/>
  </r>
  <r>
    <n v="860465"/>
    <d v="2014-08-07T10:03:39"/>
    <s v="Hired"/>
    <s v="Male"/>
    <n v="0"/>
    <s v="c5"/>
    <n v="63027"/>
    <x v="6807"/>
    <s v="60001-100000"/>
    <m/>
    <m/>
    <m/>
    <m/>
    <m/>
    <n v="24874.5"/>
    <n v="73761.25"/>
    <n v="48886.75"/>
    <n v="-48455.625"/>
    <n v="147091.375"/>
    <n v="63027"/>
  </r>
  <r>
    <n v="64715"/>
    <d v="2014-08-07T10:04:49"/>
    <s v="Hired"/>
    <s v="Female"/>
    <n v="0"/>
    <s v="c5"/>
    <n v="36150"/>
    <x v="6808"/>
    <s v="20001-40000"/>
    <m/>
    <m/>
    <m/>
    <m/>
    <m/>
    <n v="24798"/>
    <n v="74228.5"/>
    <n v="49430.5"/>
    <n v="-49347.75"/>
    <n v="148374.25"/>
    <n v="36150"/>
  </r>
  <r>
    <n v="49349"/>
    <d v="2014-07-24T20:03:10"/>
    <s v="Hired"/>
    <s v="Male"/>
    <n v="0"/>
    <s v="c9"/>
    <n v="43768"/>
    <x v="6809"/>
    <s v="40001-60000"/>
    <m/>
    <m/>
    <m/>
    <m/>
    <m/>
    <n v="24721.5"/>
    <n v="74695.75"/>
    <n v="49974.25"/>
    <n v="-50239.875"/>
    <n v="149657.125"/>
    <n v="43768"/>
  </r>
  <r>
    <n v="386691"/>
    <d v="2014-08-13T15:16:01"/>
    <s v="Hired"/>
    <s v="Male"/>
    <n v="0"/>
    <s v="i7"/>
    <n v="84298"/>
    <x v="6810"/>
    <s v="60001-100000"/>
    <m/>
    <m/>
    <m/>
    <m/>
    <m/>
    <n v="24645"/>
    <n v="75163"/>
    <n v="50518"/>
    <n v="-51132"/>
    <n v="150940"/>
    <n v="84298"/>
  </r>
  <r>
    <n v="152421"/>
    <d v="2014-08-13T15:17:49"/>
    <s v="Hired"/>
    <s v="Female"/>
    <n v="0"/>
    <s v="i7"/>
    <n v="41893"/>
    <x v="6811"/>
    <s v="40001-60000"/>
    <m/>
    <m/>
    <m/>
    <m/>
    <m/>
    <n v="24429"/>
    <n v="73761.25"/>
    <n v="49332.25"/>
    <n v="-49569.375"/>
    <n v="147759.625"/>
    <n v="41893"/>
  </r>
  <r>
    <n v="825990"/>
    <d v="2014-08-11T11:19:01"/>
    <s v="Hired"/>
    <s v="Don’t want to say"/>
    <n v="0"/>
    <s v="c9"/>
    <n v="27674"/>
    <x v="6812"/>
    <s v="20001-40000"/>
    <m/>
    <m/>
    <m/>
    <m/>
    <m/>
    <n v="24213"/>
    <n v="74228.5"/>
    <n v="50015.5"/>
    <n v="-50810.25"/>
    <n v="149251.75"/>
    <n v="27674"/>
  </r>
  <r>
    <n v="599361"/>
    <d v="2014-08-12T12:23:31"/>
    <s v="Rejected"/>
    <s v="Male"/>
    <n v="0"/>
    <s v="c9"/>
    <n v="71314"/>
    <x v="6813"/>
    <s v="60001-100000"/>
    <m/>
    <m/>
    <m/>
    <m/>
    <m/>
    <n v="23997"/>
    <n v="74695.75"/>
    <n v="50698.75"/>
    <n v="-52051.125"/>
    <n v="150743.875"/>
    <n v="71314"/>
  </r>
  <r>
    <n v="67257"/>
    <d v="2014-08-12T12:25:07"/>
    <s v="Hired"/>
    <s v="Male"/>
    <n v="0"/>
    <s v="c9"/>
    <n v="44261"/>
    <x v="6814"/>
    <s v="40001-60000"/>
    <m/>
    <m/>
    <m/>
    <m/>
    <m/>
    <n v="23781"/>
    <n v="75163"/>
    <n v="51382"/>
    <n v="-53292"/>
    <n v="152236"/>
    <n v="44261"/>
  </r>
  <r>
    <n v="634464"/>
    <d v="2014-08-12T12:23:12"/>
    <s v="Hired"/>
    <s v="Don’t want to say"/>
    <n v="0"/>
    <s v="c9"/>
    <n v="38721"/>
    <x v="6815"/>
    <s v="20001-40000"/>
    <m/>
    <m/>
    <m/>
    <m/>
    <m/>
    <n v="23675"/>
    <n v="75256.5"/>
    <n v="51581.5"/>
    <n v="-53697.25"/>
    <n v="152628.75"/>
    <n v="38721"/>
  </r>
  <r>
    <n v="218982"/>
    <d v="2014-08-06T16:57:34"/>
    <s v="Hired"/>
    <s v="Female"/>
    <n v="0"/>
    <s v="c9"/>
    <n v="26623"/>
    <x v="6816"/>
    <s v="20001-40000"/>
    <m/>
    <m/>
    <m/>
    <m/>
    <m/>
    <n v="23569"/>
    <n v="75350"/>
    <n v="51781"/>
    <n v="-54102.5"/>
    <n v="153021.5"/>
    <n v="26623"/>
  </r>
  <r>
    <n v="686184"/>
    <d v="2014-08-06T16:59:19"/>
    <s v="Hired"/>
    <s v="Male"/>
    <n v="0"/>
    <s v="c9"/>
    <n v="51585"/>
    <x v="6817"/>
    <s v="40001-60000"/>
    <m/>
    <m/>
    <m/>
    <m/>
    <m/>
    <n v="23463"/>
    <n v="75443.5"/>
    <n v="51980.5"/>
    <n v="-54507.75"/>
    <n v="153414.25"/>
    <n v="51585"/>
  </r>
  <r>
    <n v="489117"/>
    <d v="2014-08-06T17:00:18"/>
    <s v="Hired"/>
    <s v="Male"/>
    <n v="0"/>
    <s v="c9"/>
    <n v="70665"/>
    <x v="6818"/>
    <s v="60001-100000"/>
    <m/>
    <m/>
    <m/>
    <m/>
    <m/>
    <n v="23357"/>
    <n v="75537"/>
    <n v="52180"/>
    <n v="-54913"/>
    <n v="153807"/>
    <n v="70665"/>
  </r>
  <r>
    <n v="796140"/>
    <d v="2014-07-24T17:09:42"/>
    <s v="Hired"/>
    <s v="Male"/>
    <n v="0"/>
    <s v="c5"/>
    <n v="53587"/>
    <x v="6819"/>
    <s v="40001-60000"/>
    <m/>
    <m/>
    <m/>
    <m/>
    <m/>
    <n v="22958.25"/>
    <n v="75578.5"/>
    <n v="52620.25"/>
    <n v="-55972.125"/>
    <n v="154508.875"/>
    <n v="53587"/>
  </r>
  <r>
    <n v="270561"/>
    <d v="2014-07-20T07:14:29"/>
    <s v="Hired"/>
    <s v="Male"/>
    <n v="0"/>
    <s v="i7"/>
    <n v="86238"/>
    <x v="6820"/>
    <s v="60001-100000"/>
    <m/>
    <m/>
    <m/>
    <m/>
    <m/>
    <n v="22559.5"/>
    <n v="75620"/>
    <n v="53060.5"/>
    <n v="-57031.25"/>
    <n v="155210.75"/>
    <n v="86238"/>
  </r>
  <r>
    <n v="292796"/>
    <d v="2014-08-21T16:33:48"/>
    <s v="Hired"/>
    <s v="Female"/>
    <n v="0"/>
    <s v="i6"/>
    <n v="36116"/>
    <x v="6821"/>
    <s v="20001-40000"/>
    <m/>
    <m/>
    <m/>
    <m/>
    <m/>
    <n v="22160.75"/>
    <n v="75443.5"/>
    <n v="53282.75"/>
    <n v="-57763.375"/>
    <n v="155367.625"/>
    <n v="36116"/>
  </r>
  <r>
    <n v="259135"/>
    <d v="2014-08-21T16:35:42"/>
    <s v="Rejected"/>
    <s v="Male"/>
    <n v="0"/>
    <s v="i6"/>
    <n v="89449"/>
    <x v="6822"/>
    <s v="60001-100000"/>
    <m/>
    <m/>
    <m/>
    <m/>
    <m/>
    <n v="21762"/>
    <n v="75537"/>
    <n v="53775"/>
    <n v="-58900.5"/>
    <n v="156199.5"/>
    <n v="89449"/>
  </r>
  <r>
    <n v="874458"/>
    <d v="2014-08-21T16:37:07"/>
    <s v="Hired"/>
    <s v="Male"/>
    <n v="0"/>
    <s v="i6"/>
    <n v="6376"/>
    <x v="6823"/>
    <s v="0-20,000"/>
    <m/>
    <m/>
    <m/>
    <m/>
    <m/>
    <n v="21540.25"/>
    <n v="75256.5"/>
    <n v="53716.25"/>
    <n v="-59034.125"/>
    <n v="155830.875"/>
    <n v="6376"/>
  </r>
  <r>
    <n v="12977"/>
    <d v="2014-08-21T16:38:35"/>
    <s v="Hired"/>
    <s v="Male"/>
    <n v="0"/>
    <s v="i6"/>
    <n v="39477"/>
    <x v="6824"/>
    <s v="20001-40000"/>
    <m/>
    <m/>
    <m/>
    <m/>
    <m/>
    <n v="22559.5"/>
    <n v="75350"/>
    <n v="52790.5"/>
    <n v="-56626.25"/>
    <n v="154535.75"/>
    <n v="39477"/>
  </r>
  <r>
    <n v="281289"/>
    <d v="2014-08-21T16:42:14"/>
    <s v="Hired"/>
    <s v="Male"/>
    <n v="0"/>
    <s v="i6"/>
    <n v="9884"/>
    <x v="6825"/>
    <s v="0-20,000"/>
    <m/>
    <m/>
    <m/>
    <m/>
    <m/>
    <n v="22160.75"/>
    <n v="75443.5"/>
    <n v="53282.75"/>
    <n v="-57763.375"/>
    <n v="155367.625"/>
    <n v="9884"/>
  </r>
  <r>
    <n v="390664"/>
    <d v="2014-07-24T15:15:16"/>
    <s v="Hired"/>
    <s v="Male"/>
    <n v="0"/>
    <s v="i5"/>
    <n v="75703"/>
    <x v="6826"/>
    <s v="60001-100000"/>
    <m/>
    <m/>
    <m/>
    <m/>
    <m/>
    <n v="23357"/>
    <n v="75537"/>
    <n v="52180"/>
    <n v="-54913"/>
    <n v="153807"/>
    <n v="75703"/>
  </r>
  <r>
    <n v="271872"/>
    <d v="2014-07-24T15:16:56"/>
    <s v="Hired"/>
    <s v="Male"/>
    <n v="0"/>
    <s v="i5"/>
    <n v="13712"/>
    <x v="6827"/>
    <s v="0-20,000"/>
    <m/>
    <m/>
    <m/>
    <m/>
    <m/>
    <n v="22958.25"/>
    <n v="75256.5"/>
    <n v="52298.25"/>
    <n v="-55489.125"/>
    <n v="153703.875"/>
    <n v="13712"/>
  </r>
  <r>
    <n v="617133"/>
    <d v="2014-07-29T19:28:55"/>
    <s v="Hired"/>
    <s v="Male"/>
    <n v="0"/>
    <s v="c5"/>
    <n v="95743"/>
    <x v="6828"/>
    <s v="60001-100000"/>
    <m/>
    <m/>
    <m/>
    <m/>
    <m/>
    <n v="23569"/>
    <n v="75350"/>
    <n v="51781"/>
    <n v="-54102.5"/>
    <n v="153021.5"/>
    <n v="95743"/>
  </r>
  <r>
    <n v="922299"/>
    <d v="2014-08-01T19:34:31"/>
    <s v="Hired"/>
    <s v="Male"/>
    <n v="0"/>
    <s v="c9"/>
    <n v="69156"/>
    <x v="6829"/>
    <s v="60001-100000"/>
    <m/>
    <m/>
    <m/>
    <m/>
    <m/>
    <n v="23463"/>
    <n v="74695.75"/>
    <n v="51232.75"/>
    <n v="-53386.125"/>
    <n v="151544.875"/>
    <n v="69156"/>
  </r>
  <r>
    <n v="836210"/>
    <d v="2014-08-21T10:35:53"/>
    <s v="Rejected"/>
    <s v="Male"/>
    <n v="0"/>
    <s v="i7"/>
    <n v="4824"/>
    <x v="6830"/>
    <s v="0-20,000"/>
    <m/>
    <m/>
    <m/>
    <m/>
    <m/>
    <n v="23357"/>
    <n v="75163"/>
    <n v="51806"/>
    <n v="-54352"/>
    <n v="152872"/>
    <n v="4824"/>
  </r>
  <r>
    <n v="628304"/>
    <d v="2014-07-25T07:58:14"/>
    <s v="Hired"/>
    <s v="Female"/>
    <n v="0"/>
    <s v="i7"/>
    <n v="84894"/>
    <x v="6831"/>
    <s v="60001-100000"/>
    <m/>
    <m/>
    <m/>
    <m/>
    <m/>
    <n v="23675"/>
    <n v="75256.5"/>
    <n v="51581.5"/>
    <n v="-53697.25"/>
    <n v="152628.75"/>
    <n v="84894"/>
  </r>
  <r>
    <n v="77091"/>
    <d v="2014-07-25T07:58:50"/>
    <s v="Hired"/>
    <s v="Female"/>
    <n v="0"/>
    <s v="i7"/>
    <n v="18947"/>
    <x v="6832"/>
    <s v="0-20,000"/>
    <m/>
    <m/>
    <m/>
    <m/>
    <m/>
    <n v="23569"/>
    <n v="74228.5"/>
    <n v="50659.5"/>
    <n v="-52420.25"/>
    <n v="150217.75"/>
    <n v="18947"/>
  </r>
  <r>
    <n v="88476"/>
    <d v="2014-08-04T14:22:24"/>
    <s v="Hired"/>
    <s v="Male"/>
    <n v="0"/>
    <s v="i5"/>
    <n v="13464"/>
    <x v="6833"/>
    <s v="0-20,000"/>
    <m/>
    <m/>
    <m/>
    <m/>
    <m/>
    <n v="23997"/>
    <n v="74695.75"/>
    <n v="50698.75"/>
    <n v="-52051.125"/>
    <n v="150743.875"/>
    <n v="13464"/>
  </r>
  <r>
    <n v="531761"/>
    <d v="2014-08-04T14:23:59"/>
    <s v="Hired"/>
    <s v="Male"/>
    <n v="0"/>
    <s v="i5"/>
    <n v="89903"/>
    <x v="6834"/>
    <s v="60001-100000"/>
    <m/>
    <m/>
    <m/>
    <m/>
    <m/>
    <n v="24645"/>
    <n v="75163"/>
    <n v="50518"/>
    <n v="-51132"/>
    <n v="150940"/>
    <n v="89903"/>
  </r>
  <r>
    <n v="909449"/>
    <d v="2014-08-01T00:21:29"/>
    <s v="Hired"/>
    <s v="Male"/>
    <n v="0"/>
    <s v="b9"/>
    <n v="23357"/>
    <x v="6835"/>
    <s v="20001-40000"/>
    <m/>
    <m/>
    <m/>
    <m/>
    <m/>
    <n v="24429"/>
    <n v="73761.25"/>
    <n v="49332.25"/>
    <n v="-49569.375"/>
    <n v="147759.625"/>
    <n v="23357"/>
  </r>
  <r>
    <n v="462611"/>
    <d v="2014-08-01T00:23:33"/>
    <s v="Rejected"/>
    <s v="Male"/>
    <n v="0"/>
    <s v="b9"/>
    <n v="93601"/>
    <x v="6836"/>
    <s v="60001-100000"/>
    <m/>
    <m/>
    <m/>
    <m/>
    <m/>
    <n v="24798"/>
    <n v="74228.5"/>
    <n v="49430.5"/>
    <n v="-49347.75"/>
    <n v="148374.25"/>
    <n v="93601"/>
  </r>
  <r>
    <n v="418179"/>
    <d v="2014-08-22T18:06:11"/>
    <s v="Rejected"/>
    <s v="Female"/>
    <n v="0"/>
    <s v="b9"/>
    <n v="87078"/>
    <x v="6837"/>
    <s v="60001-100000"/>
    <m/>
    <m/>
    <m/>
    <m/>
    <m/>
    <n v="24721.5"/>
    <n v="72832.75"/>
    <n v="48111.25"/>
    <n v="-47445.375"/>
    <n v="144999.625"/>
    <n v="87078"/>
  </r>
  <r>
    <n v="858210"/>
    <d v="2014-08-04T15:06:58"/>
    <s v="Hired"/>
    <s v="Male"/>
    <n v="0"/>
    <s v="c9"/>
    <n v="21762"/>
    <x v="6838"/>
    <s v="20001-40000"/>
    <m/>
    <m/>
    <m/>
    <m/>
    <m/>
    <n v="24645"/>
    <n v="71449"/>
    <n v="46804"/>
    <n v="-45561"/>
    <n v="141655"/>
    <n v="21762"/>
  </r>
  <r>
    <n v="808809"/>
    <d v="2014-08-04T15:07:30"/>
    <s v="Rejected"/>
    <s v="Male"/>
    <n v="0"/>
    <s v="c9"/>
    <n v="73294"/>
    <x v="6839"/>
    <s v="60001-100000"/>
    <m/>
    <m/>
    <m/>
    <m/>
    <m/>
    <n v="24874.5"/>
    <n v="71910.25"/>
    <n v="47035.75"/>
    <n v="-45679.125"/>
    <n v="142463.875"/>
    <n v="73294"/>
  </r>
  <r>
    <n v="772406"/>
    <d v="2014-08-04T15:08:17"/>
    <s v="Hired"/>
    <s v="Male"/>
    <n v="0"/>
    <s v="c9"/>
    <n v="83804"/>
    <x v="6840"/>
    <s v="60001-100000"/>
    <m/>
    <m/>
    <m/>
    <m/>
    <m/>
    <n v="24798"/>
    <n v="70690.5"/>
    <n v="45892.5"/>
    <n v="-44040.75"/>
    <n v="139529.25"/>
    <n v="83804"/>
  </r>
  <r>
    <n v="699829"/>
    <d v="2014-08-20T17:57:54"/>
    <s v="Hired"/>
    <s v="Male"/>
    <n v="0"/>
    <s v="c9"/>
    <n v="9552"/>
    <x v="6841"/>
    <s v="0-20,000"/>
    <m/>
    <m/>
    <m/>
    <m/>
    <m/>
    <n v="24721.5"/>
    <n v="69683.5"/>
    <n v="44962"/>
    <n v="-42721.5"/>
    <n v="137126.5"/>
    <n v="9552"/>
  </r>
  <r>
    <n v="183488"/>
    <d v="2014-08-25T14:50:37"/>
    <s v="Hired"/>
    <s v="Male"/>
    <n v="0"/>
    <s v="i7"/>
    <n v="86763"/>
    <x v="6842"/>
    <s v="60001-100000"/>
    <m/>
    <m/>
    <m/>
    <m/>
    <m/>
    <n v="24951"/>
    <n v="69932"/>
    <n v="44981"/>
    <n v="-42520.5"/>
    <n v="137403.5"/>
    <n v="86763"/>
  </r>
  <r>
    <n v="100057"/>
    <d v="2014-08-25T14:48:08"/>
    <s v="Hired"/>
    <s v="Don’t want to say"/>
    <n v="0"/>
    <s v="i7"/>
    <n v="17148"/>
    <x v="6843"/>
    <s v="0-20,000"/>
    <m/>
    <m/>
    <m/>
    <m/>
    <m/>
    <n v="24874.5"/>
    <n v="69186.5"/>
    <n v="44312"/>
    <n v="-41593.5"/>
    <n v="135654.5"/>
    <n v="17148"/>
  </r>
  <r>
    <n v="956166"/>
    <d v="2014-08-28T19:13:57"/>
    <s v="Hired"/>
    <s v="Male"/>
    <n v="0"/>
    <s v="i7"/>
    <n v="54008"/>
    <x v="6844"/>
    <s v="40001-60000"/>
    <m/>
    <m/>
    <m/>
    <m/>
    <m/>
    <n v="25468.5"/>
    <n v="69435"/>
    <n v="43966.5"/>
    <n v="-40481.25"/>
    <n v="135384.75"/>
    <n v="54008"/>
  </r>
  <r>
    <n v="206905"/>
    <d v="2014-08-28T19:14:50"/>
    <s v="Hired"/>
    <s v="Female"/>
    <n v="0"/>
    <s v="i7"/>
    <n v="25986"/>
    <x v="6845"/>
    <s v="20001-40000"/>
    <m/>
    <m/>
    <m/>
    <m/>
    <m/>
    <n v="25209.75"/>
    <n v="69683.5"/>
    <n v="44473.75"/>
    <n v="-41500.875"/>
    <n v="136394.125"/>
    <n v="25986"/>
  </r>
  <r>
    <n v="116199"/>
    <d v="2014-08-23T12:37:10"/>
    <s v="Hired"/>
    <s v="Male"/>
    <n v="0"/>
    <s v="c8"/>
    <n v="17225"/>
    <x v="6846"/>
    <s v="0-20,000"/>
    <m/>
    <m/>
    <m/>
    <m/>
    <m/>
    <n v="24951"/>
    <n v="69932"/>
    <n v="44981"/>
    <n v="-42520.5"/>
    <n v="137403.5"/>
    <n v="17225"/>
  </r>
  <r>
    <n v="460624"/>
    <d v="2014-08-04T14:15:54"/>
    <s v="Hired"/>
    <s v="Female"/>
    <n v="0"/>
    <s v="c5"/>
    <n v="24951"/>
    <x v="6847"/>
    <s v="20001-40000"/>
    <m/>
    <m/>
    <m/>
    <m/>
    <m/>
    <n v="25917.75"/>
    <n v="70311.25"/>
    <n v="44393.5"/>
    <n v="-40672.5"/>
    <n v="136901.5"/>
    <n v="24951"/>
  </r>
  <r>
    <n v="903125"/>
    <d v="2014-08-16T15:13:45"/>
    <s v="Hired"/>
    <s v="Female"/>
    <n v="0"/>
    <s v="b9"/>
    <n v="90575"/>
    <x v="6848"/>
    <s v="60001-100000"/>
    <m/>
    <m/>
    <m/>
    <m/>
    <m/>
    <n v="27694.5"/>
    <n v="70690.5"/>
    <n v="42996"/>
    <n v="-36799.5"/>
    <n v="135184.5"/>
    <n v="90575"/>
  </r>
  <r>
    <n v="409466"/>
    <d v="2014-07-27T15:25:12"/>
    <s v="Hired"/>
    <s v="Male"/>
    <n v="0"/>
    <s v="c9"/>
    <n v="32105"/>
    <x v="6849"/>
    <s v="20001-40000"/>
    <m/>
    <m/>
    <m/>
    <m/>
    <m/>
    <n v="26967.25"/>
    <n v="69683.5"/>
    <n v="42716.25"/>
    <n v="-37107.125"/>
    <n v="133757.875"/>
    <n v="32105"/>
  </r>
  <r>
    <n v="904792"/>
    <d v="2014-08-06T14:45:51"/>
    <s v="Hired"/>
    <s v="Male"/>
    <n v="0"/>
    <s v="c5"/>
    <n v="61332"/>
    <x v="6850"/>
    <s v="60001-100000"/>
    <m/>
    <m/>
    <m/>
    <m/>
    <m/>
    <n v="26240"/>
    <n v="69932"/>
    <n v="43692"/>
    <n v="-39298"/>
    <n v="135470"/>
    <n v="61332"/>
  </r>
  <r>
    <n v="847669"/>
    <d v="2014-08-06T14:46:30"/>
    <s v="Hired"/>
    <s v="Female"/>
    <n v="0"/>
    <s v="c5"/>
    <n v="76940"/>
    <x v="5036"/>
    <s v="60001-100000"/>
    <m/>
    <m/>
    <m/>
    <m/>
    <m/>
    <n v="25841.25"/>
    <n v="70311.25"/>
    <n v="44470"/>
    <n v="-40863.75"/>
    <n v="137016.25"/>
    <n v="76940"/>
  </r>
  <r>
    <n v="695115"/>
    <d v="2014-08-06T14:47:28"/>
    <s v="Hired"/>
    <s v="Male"/>
    <n v="0"/>
    <s v="c5"/>
    <n v="41880"/>
    <x v="6851"/>
    <s v="40001-60000"/>
    <m/>
    <m/>
    <m/>
    <m/>
    <m/>
    <n v="25442.5"/>
    <n v="69435"/>
    <n v="43992.5"/>
    <n v="-40546.25"/>
    <n v="135423.75"/>
    <n v="41880"/>
  </r>
  <r>
    <n v="61594"/>
    <d v="2014-07-31T15:58:24"/>
    <s v="Hired"/>
    <s v="Male"/>
    <n v="0"/>
    <s v="c9"/>
    <n v="51729"/>
    <x v="6852"/>
    <s v="40001-60000"/>
    <m/>
    <m/>
    <m/>
    <m/>
    <m/>
    <n v="25043.75"/>
    <n v="69683.5"/>
    <n v="44639.75"/>
    <n v="-41915.875"/>
    <n v="136643.125"/>
    <n v="51729"/>
  </r>
  <r>
    <n v="356992"/>
    <d v="2014-08-11T09:26:09"/>
    <s v="Hired"/>
    <s v="Male"/>
    <n v="0"/>
    <s v="c9"/>
    <n v="59231"/>
    <x v="6853"/>
    <s v="40001-60000"/>
    <m/>
    <m/>
    <m/>
    <m/>
    <m/>
    <n v="24645"/>
    <n v="69932"/>
    <n v="45287"/>
    <n v="-43285.5"/>
    <n v="137862.5"/>
    <n v="59231"/>
  </r>
  <r>
    <n v="913059"/>
    <d v="2014-08-11T09:29:14"/>
    <s v="Hired"/>
    <s v="Female"/>
    <n v="0"/>
    <s v="c9"/>
    <n v="99953"/>
    <x v="6854"/>
    <s v="60001-100000"/>
    <m/>
    <m/>
    <m/>
    <m/>
    <m/>
    <n v="24429"/>
    <n v="70311.25"/>
    <n v="45882.25"/>
    <n v="-44394.375"/>
    <n v="139134.625"/>
    <n v="99953"/>
  </r>
  <r>
    <n v="289672"/>
    <d v="2014-08-13T13:52:01"/>
    <s v="Hired"/>
    <s v="Male"/>
    <n v="0"/>
    <s v="c9"/>
    <n v="15661"/>
    <x v="6855"/>
    <s v="0-20,000"/>
    <m/>
    <m/>
    <m/>
    <m/>
    <m/>
    <n v="24213"/>
    <n v="69435"/>
    <n v="45222"/>
    <n v="-43620"/>
    <n v="137268"/>
    <n v="15661"/>
  </r>
  <r>
    <n v="437355"/>
    <d v="2014-08-27T22:59:04"/>
    <s v="Hired"/>
    <s v="Male"/>
    <n v="0"/>
    <s v="b9"/>
    <n v="14669"/>
    <x v="6856"/>
    <s v="0-20,000"/>
    <m/>
    <m/>
    <m/>
    <m/>
    <m/>
    <n v="25043.75"/>
    <n v="69683.5"/>
    <n v="44639.75"/>
    <n v="-41915.875"/>
    <n v="136643.125"/>
    <n v="14669"/>
  </r>
  <r>
    <n v="316743"/>
    <d v="2014-08-27T23:00:26"/>
    <s v="Hired"/>
    <s v="Male"/>
    <n v="0"/>
    <s v="b9"/>
    <n v="29149"/>
    <x v="6857"/>
    <s v="20001-40000"/>
    <m/>
    <m/>
    <m/>
    <m/>
    <m/>
    <n v="26240"/>
    <n v="69932"/>
    <n v="43692"/>
    <n v="-39298"/>
    <n v="135470"/>
    <n v="29149"/>
  </r>
  <r>
    <n v="269327"/>
    <d v="2014-08-20T09:29:24"/>
    <s v="Hired"/>
    <s v="Male"/>
    <n v="0"/>
    <s v="i6"/>
    <n v="56200"/>
    <x v="6858"/>
    <s v="40001-60000"/>
    <m/>
    <m/>
    <m/>
    <m/>
    <m/>
    <n v="25841.25"/>
    <n v="70311.25"/>
    <n v="44470"/>
    <n v="-40863.75"/>
    <n v="137016.25"/>
    <n v="56200"/>
  </r>
  <r>
    <n v="583396"/>
    <d v="2014-08-12T14:24:48"/>
    <s v="Hired"/>
    <s v="Female"/>
    <n v="0"/>
    <s v="i7"/>
    <n v="23781"/>
    <x v="6859"/>
    <s v="20001-40000"/>
    <m/>
    <m/>
    <m/>
    <m/>
    <m/>
    <n v="25442.5"/>
    <n v="70690.5"/>
    <n v="45248"/>
    <n v="-42429.5"/>
    <n v="138562.5"/>
    <n v="23781"/>
  </r>
  <r>
    <n v="669319"/>
    <d v="2014-08-14T16:49:15"/>
    <s v="Hired"/>
    <s v="Female"/>
    <n v="0"/>
    <s v="i7"/>
    <n v="26240"/>
    <x v="6860"/>
    <s v="20001-40000"/>
    <m/>
    <m/>
    <m/>
    <m/>
    <m/>
    <n v="27139.25"/>
    <n v="71069.75"/>
    <n v="43930.5"/>
    <n v="-38756.5"/>
    <n v="136965.5"/>
    <n v="26240"/>
  </r>
  <r>
    <n v="220423"/>
    <d v="2014-08-14T16:51:09"/>
    <s v="Rejected"/>
    <s v="Male"/>
    <n v="0"/>
    <s v="i7"/>
    <n v="53455"/>
    <x v="6861"/>
    <s v="40001-60000"/>
    <m/>
    <m/>
    <m/>
    <m/>
    <m/>
    <n v="29837"/>
    <n v="71449"/>
    <n v="41612"/>
    <n v="-32581"/>
    <n v="133867"/>
    <n v="53455"/>
  </r>
  <r>
    <n v="318665"/>
    <d v="2014-08-15T17:58:29"/>
    <s v="Hired"/>
    <s v="Male"/>
    <n v="0"/>
    <s v="i7"/>
    <n v="75163"/>
    <x v="6862"/>
    <s v="60001-100000"/>
    <m/>
    <m/>
    <m/>
    <m/>
    <m/>
    <n v="28539"/>
    <n v="72377.5"/>
    <n v="43838.5"/>
    <n v="-37218.75"/>
    <n v="138135.25"/>
    <n v="75163"/>
  </r>
  <r>
    <n v="704861"/>
    <d v="2014-08-09T07:34:24"/>
    <s v="Hired"/>
    <s v="Female"/>
    <n v="0"/>
    <s v="i5"/>
    <n v="1531"/>
    <x v="6863"/>
    <s v="0-20,000"/>
    <m/>
    <m/>
    <m/>
    <m/>
    <m/>
    <n v="27241"/>
    <n v="70690.5"/>
    <n v="43449.5"/>
    <n v="-37933.25"/>
    <n v="135864.75"/>
    <n v="1531"/>
  </r>
  <r>
    <n v="320228"/>
    <d v="2014-08-13T12:27:00"/>
    <s v="Hired"/>
    <s v="Don’t want to say"/>
    <n v="0"/>
    <s v="i5"/>
    <n v="79469"/>
    <x v="6864"/>
    <s v="60001-100000"/>
    <m/>
    <m/>
    <m/>
    <m/>
    <m/>
    <n v="30115.75"/>
    <n v="71069.75"/>
    <n v="40954"/>
    <n v="-31315.25"/>
    <n v="132500.75"/>
    <n v="79469"/>
  </r>
  <r>
    <n v="624192"/>
    <d v="2014-08-27T15:26:56"/>
    <s v="Hired"/>
    <s v="Male"/>
    <n v="0"/>
    <s v="b9"/>
    <n v="35057"/>
    <x v="6865"/>
    <s v="20001-40000"/>
    <m/>
    <m/>
    <m/>
    <m/>
    <m/>
    <n v="29837"/>
    <n v="69932"/>
    <n v="40095"/>
    <n v="-30305.5"/>
    <n v="130074.5"/>
    <n v="35057"/>
  </r>
  <r>
    <n v="532022"/>
    <d v="2014-08-27T15:27:23"/>
    <s v="Hired"/>
    <s v="Female"/>
    <n v="0"/>
    <s v="b9"/>
    <n v="13471"/>
    <x v="6866"/>
    <s v="0-20,000"/>
    <m/>
    <m/>
    <m/>
    <m/>
    <m/>
    <n v="28539"/>
    <n v="70311.25"/>
    <n v="41772.25"/>
    <n v="-34119.375"/>
    <n v="132969.625"/>
    <n v="13471"/>
  </r>
  <r>
    <n v="581911"/>
    <d v="2014-08-28T22:33:06"/>
    <s v="Hired"/>
    <s v="Male"/>
    <n v="0"/>
    <s v="b9"/>
    <n v="91047"/>
    <x v="6867"/>
    <s v="60001-100000"/>
    <m/>
    <m/>
    <m/>
    <m/>
    <m/>
    <n v="30394.5"/>
    <n v="70690.5"/>
    <n v="40296"/>
    <n v="-30049.5"/>
    <n v="131134.5"/>
    <n v="91047"/>
  </r>
  <r>
    <n v="531613"/>
    <d v="2014-08-28T22:33:39"/>
    <s v="Hired"/>
    <s v="Don’t want to say"/>
    <n v="0"/>
    <s v="b9"/>
    <n v="89960"/>
    <x v="6868"/>
    <s v="60001-100000"/>
    <m/>
    <m/>
    <m/>
    <m/>
    <m/>
    <n v="30115.75"/>
    <n v="69683.5"/>
    <n v="39567.75"/>
    <n v="-29235.875"/>
    <n v="129035.125"/>
    <n v="89960"/>
  </r>
  <r>
    <n v="95056"/>
    <d v="2014-08-18T09:42:18"/>
    <s v="Rejected"/>
    <s v="Male"/>
    <n v="0"/>
    <s v="c9"/>
    <n v="48369"/>
    <x v="6869"/>
    <s v="40001-60000"/>
    <m/>
    <m/>
    <m/>
    <m/>
    <m/>
    <n v="29837"/>
    <n v="68938"/>
    <n v="39101"/>
    <n v="-28814.5"/>
    <n v="127589.5"/>
    <n v="48369"/>
  </r>
  <r>
    <n v="399319"/>
    <d v="2014-08-18T09:45:09"/>
    <s v="Rejected"/>
    <s v="Female"/>
    <n v="0"/>
    <s v="c9"/>
    <n v="98469"/>
    <x v="6870"/>
    <s v="60001-100000"/>
    <m/>
    <m/>
    <m/>
    <m/>
    <m/>
    <n v="28539"/>
    <n v="69186.5"/>
    <n v="40647.5"/>
    <n v="-32432.25"/>
    <n v="130157.75"/>
    <n v="98469"/>
  </r>
  <r>
    <n v="146879"/>
    <d v="2014-08-18T09:45:33"/>
    <s v="Hired"/>
    <s v="Male"/>
    <n v="0"/>
    <s v="c9"/>
    <n v="92058"/>
    <x v="6871"/>
    <s v="60001-100000"/>
    <m/>
    <m/>
    <m/>
    <m/>
    <m/>
    <n v="27241"/>
    <n v="68358.5"/>
    <n v="41117.5"/>
    <n v="-34435.25"/>
    <n v="130034.75"/>
    <n v="92058"/>
  </r>
  <r>
    <n v="266563"/>
    <d v="2014-08-21T10:36:08"/>
    <s v="Hired"/>
    <s v="Male"/>
    <n v="0"/>
    <s v="c9"/>
    <n v="7344"/>
    <x v="6872"/>
    <s v="0-20,000"/>
    <m/>
    <m/>
    <m/>
    <m/>
    <m/>
    <n v="25943"/>
    <n v="67677.5"/>
    <n v="41734.5"/>
    <n v="-36658.75"/>
    <n v="130279.25"/>
    <n v="7344"/>
  </r>
  <r>
    <n v="110172"/>
    <d v="2014-08-22T01:15:42"/>
    <s v="Hired"/>
    <s v="Female"/>
    <n v="0"/>
    <s v="c5"/>
    <n v="75537"/>
    <x v="6873"/>
    <s v="60001-100000"/>
    <m/>
    <m/>
    <m/>
    <m/>
    <m/>
    <n v="29837"/>
    <n v="67779"/>
    <n v="37942"/>
    <n v="-27076"/>
    <n v="124692"/>
    <n v="75537"/>
  </r>
  <r>
    <n v="100015"/>
    <d v="2014-08-22T01:20:50"/>
    <s v="Hired"/>
    <s v="Male"/>
    <n v="0"/>
    <s v="c5"/>
    <n v="44764"/>
    <x v="6874"/>
    <s v="40001-60000"/>
    <m/>
    <m/>
    <m/>
    <m/>
    <m/>
    <n v="28539"/>
    <n v="67474.5"/>
    <n v="38935.5"/>
    <n v="-29864.25"/>
    <n v="125877.75"/>
    <n v="44764"/>
  </r>
  <r>
    <n v="752676"/>
    <d v="2014-08-22T01:22:23"/>
    <s v="Hired"/>
    <s v="Male"/>
    <n v="0"/>
    <s v="c5"/>
    <n v="29837"/>
    <x v="6875"/>
    <s v="20001-40000"/>
    <m/>
    <m/>
    <m/>
    <m/>
    <m/>
    <n v="27241"/>
    <n v="67576"/>
    <n v="40335"/>
    <n v="-33261.5"/>
    <n v="128078.5"/>
    <n v="29837"/>
  </r>
  <r>
    <n v="490577"/>
    <d v="2014-08-26T18:47:33"/>
    <s v="Hired"/>
    <s v="Male"/>
    <n v="0"/>
    <s v="i5"/>
    <n v="1304"/>
    <x v="6876"/>
    <s v="0-20,000"/>
    <m/>
    <m/>
    <m/>
    <m/>
    <m/>
    <n v="26221.75"/>
    <n v="67677.5"/>
    <n v="41455.75"/>
    <n v="-35961.875"/>
    <n v="129861.125"/>
    <n v="1304"/>
  </r>
  <r>
    <n v="458967"/>
    <d v="2014-08-23T09:09:40"/>
    <s v="Hired"/>
    <s v="Male"/>
    <n v="0"/>
    <s v="c5"/>
    <n v="44749"/>
    <x v="666"/>
    <s v="40001-60000"/>
    <m/>
    <m/>
    <m/>
    <m/>
    <m/>
    <n v="30952"/>
    <n v="67779"/>
    <n v="36827"/>
    <n v="-24288.5"/>
    <n v="123019.5"/>
    <n v="44749"/>
  </r>
  <r>
    <n v="946027"/>
    <d v="2014-08-29T09:46:24"/>
    <s v="Hired"/>
    <s v="Male"/>
    <n v="0"/>
    <s v="c5"/>
    <n v="20875"/>
    <x v="6877"/>
    <s v="20001-40000"/>
    <m/>
    <m/>
    <m/>
    <m/>
    <m/>
    <n v="29375.25"/>
    <n v="68068.75"/>
    <n v="38693.5"/>
    <n v="-28665"/>
    <n v="126109"/>
    <n v="20875"/>
  </r>
  <r>
    <n v="768917"/>
    <d v="2014-08-29T09:48:44"/>
    <s v="Hired"/>
    <s v="Female"/>
    <n v="0"/>
    <s v="c5"/>
    <n v="56000"/>
    <x v="6878"/>
    <s v="40001-60000"/>
    <m/>
    <m/>
    <m/>
    <m/>
    <m/>
    <n v="34968.5"/>
    <n v="68358.5"/>
    <n v="33390"/>
    <n v="-15116.5"/>
    <n v="118443.5"/>
    <n v="56000"/>
  </r>
  <r>
    <n v="533086"/>
    <d v="2014-08-29T11:39:17"/>
    <s v="Hired"/>
    <s v="Male"/>
    <n v="0"/>
    <s v="c5"/>
    <n v="3647"/>
    <x v="6879"/>
    <s v="0-20,000"/>
    <m/>
    <m/>
    <m/>
    <m/>
    <m/>
    <n v="32960.25"/>
    <n v="68648.25"/>
    <n v="35688"/>
    <n v="-20571.75"/>
    <n v="122180.25"/>
    <n v="3647"/>
  </r>
  <r>
    <n v="613851"/>
    <d v="2014-08-29T11:41:40"/>
    <s v="Hired"/>
    <s v="Male"/>
    <n v="0"/>
    <s v="c5"/>
    <n v="14304"/>
    <x v="6880"/>
    <s v="0-20,000"/>
    <m/>
    <m/>
    <m/>
    <m/>
    <m/>
    <n v="38985"/>
    <n v="68938"/>
    <n v="29953"/>
    <n v="-5944.5"/>
    <n v="113867.5"/>
    <n v="14304"/>
  </r>
  <r>
    <n v="677458"/>
    <d v="2014-08-24T15:29:17"/>
    <s v="Hired"/>
    <s v="Female"/>
    <n v="0"/>
    <s v="c5"/>
    <n v="24645"/>
    <x v="6881"/>
    <s v="20001-40000"/>
    <m/>
    <m/>
    <m/>
    <m/>
    <m/>
    <n v="39860.25"/>
    <n v="69186.5"/>
    <n v="29326.25"/>
    <n v="-4129.125"/>
    <n v="113175.875"/>
    <n v="24645"/>
  </r>
  <r>
    <n v="344074"/>
    <d v="2014-08-26T10:27:02"/>
    <s v="Hired"/>
    <s v="Male"/>
    <n v="0"/>
    <s v="i5"/>
    <n v="67373"/>
    <x v="6882"/>
    <s v="60001-100000"/>
    <m/>
    <m/>
    <m/>
    <m/>
    <m/>
    <n v="43104"/>
    <n v="69435"/>
    <n v="26331"/>
    <n v="3607.5"/>
    <n v="108931.5"/>
    <n v="67373"/>
  </r>
  <r>
    <n v="803512"/>
    <d v="2014-08-31T15:28:19"/>
    <s v="Hired"/>
    <s v="Male"/>
    <n v="0"/>
    <s v="i5"/>
    <n v="46056"/>
    <x v="6883"/>
    <s v="40001-60000"/>
    <m/>
    <m/>
    <m/>
    <m/>
    <m/>
    <n v="41628"/>
    <n v="69683.5"/>
    <n v="28055.5"/>
    <n v="-455.25"/>
    <n v="111766.75"/>
    <n v="46056"/>
  </r>
  <r>
    <n v="584195"/>
    <d v="2014-08-18T23:35:48"/>
    <s v="Hired"/>
    <s v="Male"/>
    <n v="0"/>
    <s v="c5"/>
    <n v="64298"/>
    <x v="6884"/>
    <s v="60001-100000"/>
    <m/>
    <m/>
    <m/>
    <m/>
    <m/>
    <n v="40152"/>
    <n v="69932"/>
    <n v="29780"/>
    <n v="-4518"/>
    <n v="114602"/>
    <n v="64298"/>
  </r>
  <r>
    <n v="977243"/>
    <d v="2014-08-08T17:42:08"/>
    <s v="Rejected"/>
    <s v="Male"/>
    <n v="0"/>
    <s v="c5"/>
    <n v="93685"/>
    <x v="507"/>
    <s v="60001-100000"/>
    <m/>
    <m/>
    <m/>
    <m/>
    <m/>
    <n v="39860.25"/>
    <n v="70311.25"/>
    <n v="30451"/>
    <n v="-5816.25"/>
    <n v="115987.75"/>
    <n v="93685"/>
  </r>
  <r>
    <n v="449644"/>
    <d v="2014-08-29T14:40:21"/>
    <s v="Hired"/>
    <s v="Female"/>
    <n v="0"/>
    <s v="i5"/>
    <n v="76971"/>
    <x v="6885"/>
    <s v="60001-100000"/>
    <m/>
    <m/>
    <m/>
    <m/>
    <m/>
    <n v="39568.5"/>
    <n v="69435"/>
    <n v="29866.5"/>
    <n v="-5231.25"/>
    <n v="114234.75"/>
    <n v="76971"/>
  </r>
  <r>
    <n v="887973"/>
    <d v="2014-08-22T00:56:16"/>
    <s v="Hired"/>
    <s v="Female"/>
    <n v="0"/>
    <s v="b9"/>
    <n v="38985"/>
    <x v="6886"/>
    <s v="20001-40000"/>
    <m/>
    <m/>
    <m/>
    <m/>
    <m/>
    <n v="39276.75"/>
    <n v="68648.25"/>
    <n v="29371.5"/>
    <n v="-4780.5"/>
    <n v="112705.5"/>
    <n v="38985"/>
  </r>
  <r>
    <n v="518834"/>
    <d v="2014-08-12T07:35:39"/>
    <s v="Rejected"/>
    <s v="Male"/>
    <n v="0"/>
    <s v="c9"/>
    <n v="68938"/>
    <x v="6887"/>
    <s v="60001-100000"/>
    <m/>
    <m/>
    <m/>
    <m/>
    <m/>
    <n v="40152"/>
    <n v="68938"/>
    <n v="28786"/>
    <n v="-3027"/>
    <n v="112117"/>
    <n v="68938"/>
  </r>
  <r>
    <n v="497131"/>
    <d v="2014-08-15T12:22:04"/>
    <s v="Hired"/>
    <s v="Male"/>
    <n v="0"/>
    <s v="c9"/>
    <n v="89428"/>
    <x v="6888"/>
    <s v="60001-100000"/>
    <m/>
    <m/>
    <m/>
    <m/>
    <m/>
    <n v="37852"/>
    <n v="68317.25"/>
    <n v="30465.25"/>
    <n v="-7845.875"/>
    <n v="114015.125"/>
    <n v="89428"/>
  </r>
  <r>
    <n v="320464"/>
    <d v="2014-08-14T18:45:39"/>
    <s v="Hired"/>
    <s v="Female"/>
    <n v="0"/>
    <s v="c5"/>
    <n v="1611"/>
    <x v="6889"/>
    <s v="0-20,000"/>
    <m/>
    <m/>
    <m/>
    <m/>
    <m/>
    <n v="35552"/>
    <n v="67487.5"/>
    <n v="31935.5"/>
    <n v="-12351.25"/>
    <n v="115390.75"/>
    <n v="1611"/>
  </r>
  <r>
    <n v="641060"/>
    <d v="2014-08-20T17:49:12"/>
    <s v="Rejected"/>
    <s v="Male"/>
    <n v="0"/>
    <s v="i6"/>
    <n v="67779"/>
    <x v="1934"/>
    <s v="60001-100000"/>
    <m/>
    <m/>
    <m/>
    <m/>
    <m/>
    <n v="41935.5"/>
    <n v="67633.25"/>
    <n v="25697.75"/>
    <n v="3388.875"/>
    <n v="106179.875"/>
    <n v="67779"/>
  </r>
  <r>
    <n v="786222"/>
    <d v="2014-08-20T17:51:51"/>
    <s v="Hired"/>
    <s v="Male"/>
    <n v="0"/>
    <s v="i6"/>
    <n v="47286"/>
    <x v="6890"/>
    <s v="40001-60000"/>
    <m/>
    <m/>
    <m/>
    <m/>
    <m/>
    <n v="40152"/>
    <n v="67196"/>
    <n v="27044"/>
    <n v="-414"/>
    <n v="107762"/>
    <n v="47286"/>
  </r>
  <r>
    <n v="964206"/>
    <d v="2014-08-25T09:23:12"/>
    <s v="Hired"/>
    <s v="Male"/>
    <n v="0"/>
    <s v="i5"/>
    <n v="7849"/>
    <x v="6891"/>
    <s v="0-20,000"/>
    <m/>
    <m/>
    <m/>
    <m/>
    <m/>
    <n v="37852"/>
    <n v="67880"/>
    <n v="30028"/>
    <n v="-7190"/>
    <n v="112922"/>
    <n v="7849"/>
  </r>
  <r>
    <n v="586934"/>
    <d v="2014-08-29T19:00:00"/>
    <s v="Hired"/>
    <s v="Don’t want to say"/>
    <n v="0"/>
    <s v="c9"/>
    <n v="63159"/>
    <x v="6892"/>
    <s v="60001-100000"/>
    <m/>
    <m/>
    <m/>
    <m/>
    <m/>
    <n v="44717"/>
    <n v="68564"/>
    <n v="23847"/>
    <n v="8946.5"/>
    <n v="104334.5"/>
    <n v="63159"/>
  </r>
  <r>
    <n v="321440"/>
    <d v="2014-08-17T12:17:16"/>
    <s v="Hired"/>
    <s v="Female"/>
    <n v="0"/>
    <s v="c9"/>
    <n v="89565"/>
    <x v="6893"/>
    <s v="60001-100000"/>
    <m/>
    <m/>
    <m/>
    <m/>
    <m/>
    <n v="42434.5"/>
    <n v="69248"/>
    <n v="26813.5"/>
    <n v="2214.25"/>
    <n v="109468.25"/>
    <n v="89565"/>
  </r>
  <r>
    <n v="975415"/>
    <d v="2014-08-17T07:48:02"/>
    <s v="Hired"/>
    <s v="Male"/>
    <n v="0"/>
    <s v="c5"/>
    <n v="86162"/>
    <x v="6894"/>
    <s v="60001-100000"/>
    <m/>
    <m/>
    <m/>
    <m/>
    <m/>
    <n v="40152"/>
    <n v="67196"/>
    <n v="27044"/>
    <n v="-414"/>
    <n v="107762"/>
    <n v="86162"/>
  </r>
  <r>
    <n v="683982"/>
    <d v="2014-08-17T07:49:54"/>
    <s v="Hired"/>
    <s v="Don’t want to say"/>
    <n v="0"/>
    <s v="c5"/>
    <n v="58900"/>
    <x v="6895"/>
    <s v="40001-60000"/>
    <m/>
    <m/>
    <m/>
    <m/>
    <m/>
    <n v="37852"/>
    <n v="64911.5"/>
    <n v="27059.5"/>
    <n v="-2737.25"/>
    <n v="105500.75"/>
    <n v="58900"/>
  </r>
  <r>
    <n v="665614"/>
    <d v="2014-08-21T07:30:41"/>
    <s v="Rejected"/>
    <s v="Male"/>
    <n v="0"/>
    <s v="c5"/>
    <n v="71449"/>
    <x v="6896"/>
    <s v="60001-100000"/>
    <m/>
    <m/>
    <m/>
    <m/>
    <m/>
    <n v="35552"/>
    <n v="65673"/>
    <n v="30121"/>
    <n v="-9629.5"/>
    <n v="110854.5"/>
    <n v="71449"/>
  </r>
  <r>
    <n v="935497"/>
    <d v="2014-08-27T17:36:43"/>
    <s v="Rejected"/>
    <s v="Male"/>
    <n v="0"/>
    <s v="c5"/>
    <n v="67196"/>
    <x v="6897"/>
    <s v="60001-100000"/>
    <m/>
    <m/>
    <m/>
    <m/>
    <m/>
    <n v="33252"/>
    <n v="62548"/>
    <n v="29296"/>
    <n v="-10692"/>
    <n v="106492"/>
    <n v="67196"/>
  </r>
  <r>
    <n v="106032"/>
    <d v="2014-08-22T15:50:01"/>
    <s v="Hired"/>
    <s v="Male"/>
    <n v="0"/>
    <s v="i7"/>
    <n v="16756"/>
    <x v="6898"/>
    <s v="0-20,000"/>
    <m/>
    <m/>
    <m/>
    <m/>
    <m/>
    <n v="30952"/>
    <n v="57742"/>
    <n v="26790"/>
    <n v="-9233"/>
    <n v="97927"/>
    <n v="16756"/>
  </r>
  <r>
    <n v="166185"/>
    <d v="2014-08-27T05:01:13"/>
    <s v="Hired"/>
    <s v="Female"/>
    <n v="0"/>
    <s v="i7"/>
    <n v="30952"/>
    <x v="6899"/>
    <s v="20001-40000"/>
    <m/>
    <m/>
    <m/>
    <m/>
    <m/>
    <n v="37852"/>
    <n v="59344"/>
    <n v="21492"/>
    <n v="5614"/>
    <n v="91582"/>
    <n v="30952"/>
  </r>
  <r>
    <n v="736189"/>
    <d v="2014-08-28T17:29:29"/>
    <s v="Hired"/>
    <s v="Male"/>
    <n v="0"/>
    <s v="c9"/>
    <n v="64150"/>
    <x v="6900"/>
    <s v="60001-100000"/>
    <m/>
    <m/>
    <m/>
    <m/>
    <m/>
    <n v="44717"/>
    <n v="60946"/>
    <n v="16229"/>
    <n v="20373.5"/>
    <n v="85289.5"/>
    <n v="64150"/>
  </r>
  <r>
    <n v="614594"/>
    <d v="2014-08-28T17:30:20"/>
    <s v="Hired"/>
    <s v="Male"/>
    <n v="0"/>
    <s v="c9"/>
    <n v="40152"/>
    <x v="6901"/>
    <s v="40001-60000"/>
    <m/>
    <m/>
    <m/>
    <m/>
    <m/>
    <n v="42434.5"/>
    <n v="56856.75"/>
    <n v="14422.25"/>
    <n v="20801.125"/>
    <n v="78490.125"/>
    <n v="40152"/>
  </r>
  <r>
    <n v="493131"/>
    <d v="2014-08-28T17:32:33"/>
    <s v="Hired"/>
    <s v="Male"/>
    <n v="0"/>
    <s v="c9"/>
    <n v="49282"/>
    <x v="6902"/>
    <s v="40001-60000"/>
    <m/>
    <m/>
    <m/>
    <m/>
    <m/>
    <n v="49282"/>
    <n v="57742"/>
    <n v="8460"/>
    <n v="36592"/>
    <n v="70432"/>
    <n v="49282"/>
  </r>
  <r>
    <n v="214261"/>
    <d v="2014-08-31T01:36:21"/>
    <s v="Hired"/>
    <s v="Female"/>
    <n v="0"/>
    <s v="c5"/>
    <n v="57742"/>
    <x v="6903"/>
    <s v="40001-60000"/>
    <m/>
    <m/>
    <m/>
    <m/>
    <m/>
    <n v="44273"/>
    <n v="60789.5"/>
    <n v="16516.5"/>
    <n v="19498.25"/>
    <n v="85564.25"/>
    <n v="57742"/>
  </r>
  <r>
    <n v="932441"/>
    <d v="2014-08-31T01:37:59"/>
    <s v="Hired"/>
    <s v="Male"/>
    <n v="0"/>
    <s v="c5"/>
    <n v="69932"/>
    <x v="6904"/>
    <s v="60001-100000"/>
    <m/>
    <m/>
    <m/>
    <m/>
    <m/>
    <n v="34345"/>
    <n v="62066.5"/>
    <n v="27721.5"/>
    <n v="-7237.25"/>
    <n v="103648.75"/>
    <n v="69932"/>
  </r>
  <r>
    <n v="39010"/>
    <d v="2014-08-31T01:38:23"/>
    <s v="Rejected"/>
    <s v="Male"/>
    <n v="0"/>
    <s v="c5"/>
    <n v="14489"/>
    <x v="6905"/>
    <s v="0-20,000"/>
    <m/>
    <m/>
    <m/>
    <m/>
    <m/>
    <n v="24417"/>
    <n v="44273"/>
    <n v="19856"/>
    <n v="-5367"/>
    <n v="74057"/>
    <n v="14489"/>
  </r>
  <r>
    <n v="686055"/>
    <d v="2014-08-26T12:14:53"/>
    <s v="Hired"/>
    <s v="Male"/>
    <n v="0"/>
    <s v="c5"/>
    <n v="54201"/>
    <x v="6906"/>
    <s v="40001-60000"/>
    <m/>
    <m/>
    <m/>
    <m/>
    <m/>
    <n v="54201"/>
    <n v="54201"/>
    <n v="0"/>
    <n v="54201"/>
    <n v="54201"/>
    <n v="54201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68">
  <r>
    <n v="383422"/>
    <d v="2014-05-01T11:40:49"/>
    <x v="0"/>
    <s v="Male"/>
    <x v="0"/>
    <s v="c8"/>
    <n v="56553"/>
    <n v="56553"/>
    <s v="40001-60000"/>
    <n v="2573"/>
    <n v="1836"/>
    <n v="252"/>
    <n v="49878.1904296875"/>
    <m/>
    <n v="25463.75"/>
    <n v="74429"/>
    <n v="48965.25"/>
    <n v="-47984.125"/>
    <n v="147876.875"/>
    <n v="56553"/>
  </r>
  <r>
    <n v="907518"/>
    <d v="2014-05-06T08:08:32"/>
    <x v="0"/>
    <s v="Female"/>
    <x v="0"/>
    <s v="c5"/>
    <n v="22075"/>
    <n v="22075"/>
    <s v="20001-40000"/>
    <m/>
    <m/>
    <m/>
    <m/>
    <m/>
    <n v="25460.5"/>
    <n v="74438"/>
    <n v="48977.5"/>
    <n v="-48005.75"/>
    <n v="147904.25"/>
    <n v="22075"/>
  </r>
  <r>
    <n v="176719"/>
    <d v="2014-05-06T08:08:54"/>
    <x v="1"/>
    <s v="Male"/>
    <x v="0"/>
    <s v="c5"/>
    <n v="70069"/>
    <n v="70069"/>
    <s v="60001-100000"/>
    <m/>
    <m/>
    <m/>
    <m/>
    <m/>
    <n v="25473.25"/>
    <n v="74447"/>
    <n v="48973.75"/>
    <n v="-47987.375"/>
    <n v="147907.625"/>
    <n v="70069"/>
  </r>
  <r>
    <n v="429799"/>
    <d v="2014-05-02T16:28:59"/>
    <x v="1"/>
    <s v="Female"/>
    <x v="1"/>
    <s v="i4"/>
    <n v="3207"/>
    <n v="3207"/>
    <s v="0-20,000"/>
    <m/>
    <m/>
    <m/>
    <s v="max salary"/>
    <m/>
    <n v="25467"/>
    <n v="74456"/>
    <n v="48989"/>
    <n v="-48016.5"/>
    <n v="147939.5"/>
    <n v="3207"/>
  </r>
  <r>
    <n v="253651"/>
    <d v="2014-05-02T16:32:26"/>
    <x v="0"/>
    <s v="Male"/>
    <x v="1"/>
    <s v="i4"/>
    <n v="29668"/>
    <n v="29668"/>
    <s v="20001-40000"/>
    <m/>
    <m/>
    <m/>
    <n v="99967"/>
    <m/>
    <n v="25485.75"/>
    <n v="74457.75"/>
    <n v="48972"/>
    <n v="-47972.25"/>
    <n v="147915.75"/>
    <n v="29668"/>
  </r>
  <r>
    <n v="289907"/>
    <d v="2014-05-01T07:44:18"/>
    <x v="0"/>
    <s v="Male"/>
    <x v="2"/>
    <s v="c9"/>
    <n v="85914"/>
    <n v="85914"/>
    <s v="60001-100000"/>
    <m/>
    <m/>
    <m/>
    <s v="min salary"/>
    <m/>
    <n v="25479.5"/>
    <n v="74459.5"/>
    <n v="48980"/>
    <n v="-47990.5"/>
    <n v="147929.5"/>
    <n v="85914"/>
  </r>
  <r>
    <n v="959124"/>
    <d v="2014-05-06T16:27:55"/>
    <x v="1"/>
    <s v="Male"/>
    <x v="2"/>
    <s v="i7"/>
    <n v="69904"/>
    <n v="69904"/>
    <s v="60001-100000"/>
    <m/>
    <m/>
    <m/>
    <n v="100"/>
    <m/>
    <n v="25473.25"/>
    <n v="74447"/>
    <n v="48973.75"/>
    <n v="-47987.375"/>
    <n v="147907.625"/>
    <n v="69904"/>
  </r>
  <r>
    <n v="86642"/>
    <d v="2014-05-09T13:17:36"/>
    <x v="1"/>
    <s v="Male"/>
    <x v="2"/>
    <s v="i7"/>
    <n v="11758"/>
    <n v="11758"/>
    <s v="0-20,000"/>
    <m/>
    <m/>
    <m/>
    <s v="class width"/>
    <m/>
    <n v="25467"/>
    <n v="74456"/>
    <n v="48989"/>
    <n v="-48016.5"/>
    <n v="147939.5"/>
    <n v="11758"/>
  </r>
  <r>
    <n v="751029"/>
    <d v="2014-05-02T13:09:57"/>
    <x v="0"/>
    <s v="Female"/>
    <x v="0"/>
    <s v="i4"/>
    <n v="15156"/>
    <n v="15156"/>
    <s v="0-20,000"/>
    <m/>
    <m/>
    <m/>
    <n v="99867"/>
    <m/>
    <n v="25485.75"/>
    <n v="74457.75"/>
    <n v="48972"/>
    <n v="-47972.25"/>
    <n v="147915.75"/>
    <n v="15156"/>
  </r>
  <r>
    <n v="434547"/>
    <d v="2014-05-02T13:11:11"/>
    <x v="1"/>
    <s v="Female"/>
    <x v="0"/>
    <s v="i4"/>
    <n v="49515"/>
    <n v="49515"/>
    <s v="40001-60000"/>
    <m/>
    <m/>
    <m/>
    <m/>
    <m/>
    <n v="25516.5"/>
    <n v="74459.5"/>
    <n v="48943"/>
    <n v="-47898"/>
    <n v="147874"/>
    <n v="49515"/>
  </r>
  <r>
    <n v="518854"/>
    <d v="2014-05-01T09:00:54"/>
    <x v="1"/>
    <s v="Male"/>
    <x v="0"/>
    <s v="n10"/>
    <n v="26990"/>
    <n v="26990"/>
    <s v="20001-40000"/>
    <m/>
    <m/>
    <m/>
    <m/>
    <m/>
    <n v="25504.25"/>
    <n v="74461.25"/>
    <n v="48957"/>
    <n v="-47931.25"/>
    <n v="147896.75"/>
    <n v="26990"/>
  </r>
  <r>
    <n v="649039"/>
    <d v="2014-05-07T10:48:25"/>
    <x v="0"/>
    <s v="Female"/>
    <x v="0"/>
    <s v="b9"/>
    <n v="200000"/>
    <n v="49625"/>
    <s v="40001-60000"/>
    <m/>
    <m/>
    <m/>
    <n v="12483.375"/>
    <m/>
    <n v="25492"/>
    <n v="74463"/>
    <n v="48971"/>
    <n v="-47964.5"/>
    <n v="147919.5"/>
    <n v="200000"/>
  </r>
  <r>
    <n v="199526"/>
    <d v="2014-05-07T10:50:05"/>
    <x v="0"/>
    <s v="Male"/>
    <x v="0"/>
    <s v="b9"/>
    <n v="86787"/>
    <n v="86787"/>
    <s v="60001-100000"/>
    <m/>
    <m/>
    <m/>
    <m/>
    <m/>
    <n v="25485.75"/>
    <n v="74457.75"/>
    <n v="48972"/>
    <n v="-47972.25"/>
    <n v="147915.75"/>
    <n v="86787"/>
  </r>
  <r>
    <n v="539803"/>
    <d v="2014-05-15T09:31:30"/>
    <x v="0"/>
    <s v="Male"/>
    <x v="3"/>
    <s v="b9"/>
    <n v="2308"/>
    <n v="2308"/>
    <s v="0-20,000"/>
    <m/>
    <m/>
    <m/>
    <m/>
    <m/>
    <n v="25479.5"/>
    <n v="74438"/>
    <n v="48958.5"/>
    <n v="-47958.25"/>
    <n v="147875.75"/>
    <n v="2308"/>
  </r>
  <r>
    <n v="191009"/>
    <d v="2014-05-09T12:48:56"/>
    <x v="0"/>
    <s v="Female"/>
    <x v="0"/>
    <s v="i7"/>
    <n v="56688"/>
    <n v="56688"/>
    <s v="40001-60000"/>
    <m/>
    <s v="Count of offered Salary"/>
    <m/>
    <m/>
    <m/>
    <n v="25504.25"/>
    <n v="74447"/>
    <n v="48942.75"/>
    <n v="-47909.875"/>
    <n v="147861.125"/>
    <n v="56688"/>
  </r>
  <r>
    <n v="195323"/>
    <d v="2014-05-09T12:48:34"/>
    <x v="0"/>
    <s v="Male"/>
    <x v="0"/>
    <s v="i7"/>
    <n v="81757"/>
    <n v="81757"/>
    <s v="60001-100000"/>
    <m/>
    <n v="7168"/>
    <m/>
    <m/>
    <m/>
    <n v="25492"/>
    <n v="74456"/>
    <n v="48964"/>
    <n v="-47954"/>
    <n v="147902"/>
    <n v="81757"/>
  </r>
  <r>
    <n v="51318"/>
    <d v="2014-05-02T08:07:08"/>
    <x v="0"/>
    <s v="Male"/>
    <x v="0"/>
    <s v="i5"/>
    <n v="15134"/>
    <n v="15134"/>
    <s v="0-20,000"/>
    <m/>
    <m/>
    <m/>
    <m/>
    <m/>
    <n v="25485.75"/>
    <n v="74429"/>
    <n v="48943.25"/>
    <n v="-47929.125"/>
    <n v="147843.875"/>
    <n v="15134"/>
  </r>
  <r>
    <n v="742283"/>
    <d v="2014-05-02T08:11:07"/>
    <x v="1"/>
    <s v="Male"/>
    <x v="0"/>
    <s v="i5"/>
    <n v="100"/>
    <n v="100"/>
    <s v="0-20,000"/>
    <m/>
    <m/>
    <m/>
    <m/>
    <m/>
    <n v="25516.5"/>
    <n v="74438"/>
    <n v="48921.5"/>
    <n v="-47865.75"/>
    <n v="147820.25"/>
    <n v="100"/>
  </r>
  <r>
    <n v="513166"/>
    <d v="2014-05-01T22:53:32"/>
    <x v="0"/>
    <s v="Female"/>
    <x v="1"/>
    <s v="i1"/>
    <n v="73579"/>
    <n v="73579"/>
    <s v="60001-100000"/>
    <m/>
    <m/>
    <m/>
    <m/>
    <m/>
    <n v="25544"/>
    <n v="74447"/>
    <n v="48903"/>
    <n v="-47810.5"/>
    <n v="147801.5"/>
    <n v="73579"/>
  </r>
  <r>
    <n v="791372"/>
    <d v="2014-05-01T22:54:28"/>
    <x v="1"/>
    <s v="Male"/>
    <x v="1"/>
    <s v="i1"/>
    <n v="50351"/>
    <n v="50351"/>
    <s v="40001-60000"/>
    <m/>
    <m/>
    <m/>
    <m/>
    <m/>
    <n v="25541"/>
    <n v="74456"/>
    <n v="48915"/>
    <n v="-47831.5"/>
    <n v="147828.5"/>
    <n v="50351"/>
  </r>
  <r>
    <n v="47857"/>
    <d v="2014-05-01T22:55:29"/>
    <x v="1"/>
    <s v="Female"/>
    <x v="1"/>
    <s v="i1"/>
    <n v="38462"/>
    <n v="38462"/>
    <s v="20001-40000"/>
    <m/>
    <m/>
    <m/>
    <m/>
    <m/>
    <n v="25528.75"/>
    <n v="74457.75"/>
    <n v="48929"/>
    <n v="-47864.75"/>
    <n v="147851.25"/>
    <n v="38462"/>
  </r>
  <r>
    <n v="834101"/>
    <d v="2014-05-01T22:53:12"/>
    <x v="1"/>
    <s v="Don’t want to say"/>
    <x v="1"/>
    <s v="i1"/>
    <n v="82510"/>
    <n v="82510"/>
    <s v="60001-100000"/>
    <m/>
    <m/>
    <m/>
    <m/>
    <m/>
    <n v="25516.5"/>
    <n v="74459.5"/>
    <n v="48943"/>
    <n v="-47898"/>
    <n v="147874"/>
    <n v="82510"/>
  </r>
  <r>
    <n v="985008"/>
    <d v="2014-05-01T09:41:45"/>
    <x v="1"/>
    <s v="Male"/>
    <x v="0"/>
    <s v="i6"/>
    <n v="52554"/>
    <n v="52554"/>
    <s v="40001-60000"/>
    <m/>
    <m/>
    <m/>
    <m/>
    <m/>
    <n v="25504.25"/>
    <n v="74447"/>
    <n v="48942.75"/>
    <n v="-47909.875"/>
    <n v="147861.125"/>
    <n v="52554"/>
  </r>
  <r>
    <n v="891568"/>
    <d v="2014-05-01T16:28:25"/>
    <x v="0"/>
    <s v="Female"/>
    <x v="1"/>
    <s v="i7"/>
    <n v="3423"/>
    <n v="3423"/>
    <s v="0-20,000"/>
    <m/>
    <m/>
    <m/>
    <m/>
    <m/>
    <n v="25492"/>
    <n v="74456"/>
    <n v="48964"/>
    <n v="-47954"/>
    <n v="147902"/>
    <n v="3423"/>
  </r>
  <r>
    <n v="935899"/>
    <d v="2014-05-10T14:17:55"/>
    <x v="1"/>
    <s v="Male"/>
    <x v="0"/>
    <s v="i1"/>
    <n v="88744"/>
    <n v="88744"/>
    <s v="60001-100000"/>
    <m/>
    <m/>
    <m/>
    <m/>
    <m/>
    <n v="25528.75"/>
    <n v="74457.75"/>
    <n v="48929"/>
    <n v="-47864.75"/>
    <n v="147851.25"/>
    <n v="88744"/>
  </r>
  <r>
    <n v="780839"/>
    <d v="2014-05-10T14:18:18"/>
    <x v="0"/>
    <s v="Female"/>
    <x v="0"/>
    <s v="i1"/>
    <n v="70979"/>
    <n v="70979"/>
    <s v="60001-100000"/>
    <m/>
    <m/>
    <m/>
    <m/>
    <m/>
    <n v="25516.5"/>
    <n v="74438"/>
    <n v="48921.5"/>
    <n v="-47865.75"/>
    <n v="147820.25"/>
    <n v="70979"/>
  </r>
  <r>
    <n v="851764"/>
    <d v="2014-05-01T16:01:19"/>
    <x v="1"/>
    <s v="Male"/>
    <x v="1"/>
    <s v="i6"/>
    <n v="99574"/>
    <n v="99574"/>
    <s v="60001-100000"/>
    <m/>
    <m/>
    <m/>
    <m/>
    <m/>
    <n v="25504.25"/>
    <n v="74447"/>
    <n v="48942.75"/>
    <n v="-47909.875"/>
    <n v="147861.125"/>
    <n v="99574"/>
  </r>
  <r>
    <n v="202821"/>
    <d v="2014-05-01T16:01:49"/>
    <x v="0"/>
    <s v="Male"/>
    <x v="1"/>
    <s v="i6"/>
    <n v="52176"/>
    <n v="52176"/>
    <s v="40001-60000"/>
    <m/>
    <m/>
    <m/>
    <m/>
    <m/>
    <n v="25492"/>
    <n v="74420"/>
    <n v="48928"/>
    <n v="-47900"/>
    <n v="147812"/>
    <n v="52176"/>
  </r>
  <r>
    <n v="969924"/>
    <d v="2014-05-01T11:47:49"/>
    <x v="1"/>
    <s v="Male"/>
    <x v="3"/>
    <s v="i1"/>
    <n v="61432"/>
    <n v="61432"/>
    <s v="60001-100000"/>
    <m/>
    <m/>
    <m/>
    <m/>
    <m/>
    <n v="25485.75"/>
    <n v="74429"/>
    <n v="48943.25"/>
    <n v="-47929.125"/>
    <n v="147843.875"/>
    <n v="61432"/>
  </r>
  <r>
    <n v="765579"/>
    <d v="2014-05-01T09:26:23"/>
    <x v="1"/>
    <s v="Male"/>
    <x v="2"/>
    <s v="i4"/>
    <n v="87884"/>
    <n v="87884"/>
    <s v="60001-100000"/>
    <m/>
    <m/>
    <m/>
    <m/>
    <m/>
    <n v="25479.5"/>
    <n v="74438"/>
    <n v="48958.5"/>
    <n v="-47958.25"/>
    <n v="147875.75"/>
    <n v="87884"/>
  </r>
  <r>
    <n v="924976"/>
    <d v="2014-05-01T09:26:53"/>
    <x v="1"/>
    <s v="Male"/>
    <x v="2"/>
    <s v="i4"/>
    <n v="56229"/>
    <n v="56229"/>
    <s v="40001-60000"/>
    <m/>
    <m/>
    <m/>
    <m/>
    <m/>
    <n v="25473.25"/>
    <n v="74418.5"/>
    <n v="48945.25"/>
    <n v="-47944.625"/>
    <n v="147836.375"/>
    <n v="56229"/>
  </r>
  <r>
    <n v="896164"/>
    <d v="2014-05-01T17:21:29"/>
    <x v="0"/>
    <s v="Don’t want to say"/>
    <x v="4"/>
    <s v="i7"/>
    <n v="37947"/>
    <n v="37947"/>
    <s v="20001-40000"/>
    <m/>
    <m/>
    <m/>
    <m/>
    <m/>
    <n v="25467"/>
    <n v="74420"/>
    <n v="48953"/>
    <n v="-47962.5"/>
    <n v="147849.5"/>
    <n v="37947"/>
  </r>
  <r>
    <n v="600625"/>
    <d v="2014-05-02T18:21:43"/>
    <x v="1"/>
    <s v="Male"/>
    <x v="0"/>
    <s v="c5"/>
    <n v="88057"/>
    <n v="88057"/>
    <s v="60001-100000"/>
    <m/>
    <m/>
    <m/>
    <m/>
    <m/>
    <n v="25463.75"/>
    <n v="74429"/>
    <n v="48965.25"/>
    <n v="-47984.125"/>
    <n v="147876.875"/>
    <n v="88057"/>
  </r>
  <r>
    <n v="692533"/>
    <d v="2014-05-02T18:23:53"/>
    <x v="0"/>
    <s v="Male"/>
    <x v="0"/>
    <s v="c5"/>
    <n v="72843"/>
    <n v="72843"/>
    <s v="60001-100000"/>
    <m/>
    <m/>
    <m/>
    <m/>
    <m/>
    <n v="25460.5"/>
    <n v="74417"/>
    <n v="48956.5"/>
    <n v="-47974.25"/>
    <n v="147851.75"/>
    <n v="72843"/>
  </r>
  <r>
    <n v="894276"/>
    <d v="2014-05-02T11:47:58"/>
    <x v="1"/>
    <s v="Male"/>
    <x v="1"/>
    <s v="i4"/>
    <n v="84513"/>
    <n v="84513"/>
    <s v="60001-100000"/>
    <m/>
    <m/>
    <m/>
    <m/>
    <m/>
    <n v="25457.25"/>
    <n v="74418.5"/>
    <n v="48961.25"/>
    <n v="-47984.625"/>
    <n v="147860.375"/>
    <n v="84513"/>
  </r>
  <r>
    <n v="121909"/>
    <d v="2014-05-02T12:21:13"/>
    <x v="1"/>
    <s v="Male"/>
    <x v="1"/>
    <s v="i4"/>
    <n v="23129"/>
    <n v="23129"/>
    <s v="20001-40000"/>
    <m/>
    <m/>
    <m/>
    <m/>
    <m/>
    <n v="25454"/>
    <n v="74414"/>
    <n v="48960"/>
    <n v="-47986"/>
    <n v="147854"/>
    <n v="23129"/>
  </r>
  <r>
    <n v="176467"/>
    <d v="2014-05-02T12:21:47"/>
    <x v="1"/>
    <s v="Male"/>
    <x v="1"/>
    <s v="i4"/>
    <n v="73304"/>
    <n v="73304"/>
    <s v="60001-100000"/>
    <m/>
    <m/>
    <m/>
    <m/>
    <m/>
    <n v="25463.75"/>
    <n v="74415.5"/>
    <n v="48951.75"/>
    <n v="-47963.875"/>
    <n v="147843.125"/>
    <n v="73304"/>
  </r>
  <r>
    <n v="955372"/>
    <d v="2014-05-02T09:16:50"/>
    <x v="1"/>
    <s v="Female"/>
    <x v="2"/>
    <s v="b9"/>
    <n v="85176"/>
    <n v="85176"/>
    <s v="60001-100000"/>
    <m/>
    <m/>
    <m/>
    <m/>
    <m/>
    <n v="25460.5"/>
    <n v="74417"/>
    <n v="48956.5"/>
    <n v="-47974.25"/>
    <n v="147851.75"/>
    <n v="85176"/>
  </r>
  <r>
    <n v="958058"/>
    <d v="2014-05-02T13:04:36"/>
    <x v="1"/>
    <s v="Male"/>
    <x v="0"/>
    <s v="b9"/>
    <n v="31854"/>
    <n v="31854"/>
    <s v="20001-40000"/>
    <m/>
    <m/>
    <m/>
    <m/>
    <m/>
    <n v="25457.25"/>
    <n v="74408.25"/>
    <n v="48951"/>
    <n v="-47969.25"/>
    <n v="147834.75"/>
    <n v="31854"/>
  </r>
  <r>
    <n v="15712"/>
    <d v="2014-05-03T00:36:50"/>
    <x v="1"/>
    <s v="Male"/>
    <x v="2"/>
    <s v="i6"/>
    <n v="11970"/>
    <n v="11970"/>
    <s v="0-20,000"/>
    <m/>
    <m/>
    <m/>
    <m/>
    <m/>
    <n v="25454"/>
    <n v="74414"/>
    <n v="48960"/>
    <n v="-47986"/>
    <n v="147854"/>
    <n v="11970"/>
  </r>
  <r>
    <n v="443525"/>
    <d v="2014-05-09T15:40:50"/>
    <x v="1"/>
    <s v="Male"/>
    <x v="0"/>
    <s v="i5"/>
    <n v="2085"/>
    <n v="2085"/>
    <s v="0-20,000"/>
    <m/>
    <m/>
    <m/>
    <m/>
    <m/>
    <n v="25463.75"/>
    <n v="74415.5"/>
    <n v="48951.75"/>
    <n v="-47963.875"/>
    <n v="147843.125"/>
    <n v="2085"/>
  </r>
  <r>
    <n v="847880"/>
    <d v="2014-05-09T15:43:03"/>
    <x v="0"/>
    <s v="Female"/>
    <x v="0"/>
    <s v="m6"/>
    <n v="800"/>
    <n v="800"/>
    <s v="0-20,000"/>
    <m/>
    <m/>
    <m/>
    <m/>
    <m/>
    <n v="25479.5"/>
    <n v="74417"/>
    <n v="48937.5"/>
    <n v="-47926.75"/>
    <n v="147823.25"/>
    <n v="800"/>
  </r>
  <r>
    <n v="577498"/>
    <d v="2014-05-04T09:41:19"/>
    <x v="1"/>
    <s v="Male"/>
    <x v="0"/>
    <s v="m7"/>
    <n v="41402"/>
    <n v="41402"/>
    <s v="40001-60000"/>
    <m/>
    <m/>
    <m/>
    <m/>
    <m/>
    <n v="25504.25"/>
    <n v="74418.5"/>
    <n v="48914.25"/>
    <n v="-47867.125"/>
    <n v="147789.875"/>
    <n v="41402"/>
  </r>
  <r>
    <n v="959638"/>
    <d v="2014-05-04T09:44:20"/>
    <x v="1"/>
    <s v="Male"/>
    <x v="0"/>
    <s v="i7"/>
    <n v="48028"/>
    <n v="48028"/>
    <s v="40001-60000"/>
    <m/>
    <m/>
    <m/>
    <m/>
    <m/>
    <n v="25492"/>
    <n v="74420"/>
    <n v="48928"/>
    <n v="-47900"/>
    <n v="147812"/>
    <n v="48028"/>
  </r>
  <r>
    <n v="442311"/>
    <d v="2014-05-04T17:32:34"/>
    <x v="1"/>
    <s v="Male"/>
    <x v="0"/>
    <s v="i5"/>
    <n v="22832"/>
    <n v="22832"/>
    <s v="20001-40000"/>
    <m/>
    <m/>
    <m/>
    <m/>
    <m/>
    <n v="25485.75"/>
    <n v="74429"/>
    <n v="48943.25"/>
    <n v="-47929.125"/>
    <n v="147843.875"/>
    <n v="22832"/>
  </r>
  <r>
    <n v="300293"/>
    <d v="2014-05-05T13:25:23"/>
    <x v="1"/>
    <s v="Male"/>
    <x v="1"/>
    <s v="i7"/>
    <n v="5664"/>
    <n v="5664"/>
    <s v="0-20,000"/>
    <m/>
    <m/>
    <m/>
    <m/>
    <m/>
    <n v="25516.5"/>
    <n v="74438"/>
    <n v="48921.5"/>
    <n v="-47865.75"/>
    <n v="147820.25"/>
    <n v="5664"/>
  </r>
  <r>
    <n v="290946"/>
    <d v="2014-05-05T19:35:42"/>
    <x v="1"/>
    <s v="Male"/>
    <x v="5"/>
    <s v="i7"/>
    <n v="89786"/>
    <n v="89786"/>
    <s v="60001-100000"/>
    <m/>
    <m/>
    <m/>
    <m/>
    <m/>
    <n v="25544"/>
    <n v="74447"/>
    <n v="48903"/>
    <n v="-47810.5"/>
    <n v="147801.5"/>
    <n v="89786"/>
  </r>
  <r>
    <n v="37073"/>
    <d v="2014-05-05T19:37:25"/>
    <x v="0"/>
    <s v="Female"/>
    <x v="5"/>
    <s v="i7"/>
    <n v="51645"/>
    <n v="51645"/>
    <s v="40001-60000"/>
    <m/>
    <m/>
    <m/>
    <m/>
    <m/>
    <n v="25541"/>
    <n v="74420"/>
    <n v="48879"/>
    <n v="-47777.5"/>
    <n v="147738.5"/>
    <n v="51645"/>
  </r>
  <r>
    <n v="622677"/>
    <d v="2014-05-05T15:41:23"/>
    <x v="1"/>
    <s v="Male"/>
    <x v="3"/>
    <s v="c5"/>
    <n v="60294"/>
    <n v="60294"/>
    <s v="60001-100000"/>
    <m/>
    <m/>
    <m/>
    <m/>
    <m/>
    <n v="25528.75"/>
    <n v="74429"/>
    <n v="48900.25"/>
    <n v="-47821.625"/>
    <n v="147779.375"/>
    <n v="60294"/>
  </r>
  <r>
    <n v="580633"/>
    <d v="2014-05-05T15:42:18"/>
    <x v="1"/>
    <s v="Male"/>
    <x v="3"/>
    <s v="c5"/>
    <n v="53465"/>
    <n v="53465"/>
    <s v="40001-60000"/>
    <m/>
    <m/>
    <m/>
    <m/>
    <m/>
    <n v="25516.5"/>
    <n v="74438"/>
    <n v="48921.5"/>
    <n v="-47865.75"/>
    <n v="147820.25"/>
    <n v="53465"/>
  </r>
  <r>
    <n v="116456"/>
    <d v="2014-05-05T15:44:33"/>
    <x v="0"/>
    <s v="Female"/>
    <x v="3"/>
    <s v="c5"/>
    <n v="52285"/>
    <n v="52285"/>
    <s v="40001-60000"/>
    <m/>
    <m/>
    <m/>
    <m/>
    <m/>
    <n v="25504.25"/>
    <n v="74447"/>
    <n v="48942.75"/>
    <n v="-47909.875"/>
    <n v="147861.125"/>
    <n v="52285"/>
  </r>
  <r>
    <n v="798741"/>
    <d v="2014-05-05T15:45:16"/>
    <x v="1"/>
    <s v="Female"/>
    <x v="3"/>
    <s v="c5"/>
    <n v="2013"/>
    <n v="2013"/>
    <s v="0-20,000"/>
    <m/>
    <m/>
    <m/>
    <m/>
    <m/>
    <n v="25492"/>
    <n v="74456"/>
    <n v="48964"/>
    <n v="-47954"/>
    <n v="147902"/>
    <n v="2013"/>
  </r>
  <r>
    <n v="39036"/>
    <d v="2014-05-05T11:41:14"/>
    <x v="1"/>
    <s v="Male"/>
    <x v="1"/>
    <s v="i4"/>
    <n v="98622"/>
    <n v="98622"/>
    <s v="60001-100000"/>
    <m/>
    <m/>
    <m/>
    <m/>
    <m/>
    <n v="25528.75"/>
    <n v="74457.75"/>
    <n v="48929"/>
    <n v="-47864.75"/>
    <n v="147851.25"/>
    <n v="98622"/>
  </r>
  <r>
    <n v="349039"/>
    <d v="2014-05-06T16:05:03"/>
    <x v="1"/>
    <s v="Male"/>
    <x v="1"/>
    <s v="c5"/>
    <n v="68666"/>
    <n v="68666"/>
    <s v="60001-100000"/>
    <m/>
    <m/>
    <m/>
    <m/>
    <m/>
    <n v="25516.5"/>
    <n v="74438"/>
    <n v="48921.5"/>
    <n v="-47865.75"/>
    <n v="147820.25"/>
    <n v="68666"/>
  </r>
  <r>
    <n v="94068"/>
    <d v="2014-05-10T17:34:15"/>
    <x v="0"/>
    <s v="Male"/>
    <x v="1"/>
    <s v="i4"/>
    <n v="67434"/>
    <n v="67434"/>
    <s v="60001-100000"/>
    <m/>
    <m/>
    <m/>
    <m/>
    <m/>
    <n v="25504.25"/>
    <n v="74447"/>
    <n v="48942.75"/>
    <n v="-47909.875"/>
    <n v="147861.125"/>
    <n v="67434"/>
  </r>
  <r>
    <n v="487441"/>
    <d v="2014-05-10T17:34:52"/>
    <x v="0"/>
    <s v="Female"/>
    <x v="1"/>
    <s v="i4"/>
    <n v="12624"/>
    <n v="12624"/>
    <s v="0-20,000"/>
    <m/>
    <m/>
    <m/>
    <m/>
    <m/>
    <n v="25492"/>
    <n v="74456"/>
    <n v="48964"/>
    <n v="-47954"/>
    <n v="147902"/>
    <n v="12624"/>
  </r>
  <r>
    <n v="235574"/>
    <d v="2014-05-06T21:40:19"/>
    <x v="1"/>
    <s v="Male"/>
    <x v="0"/>
    <s v="m6"/>
    <n v="68466"/>
    <n v="68466"/>
    <s v="60001-100000"/>
    <m/>
    <m/>
    <m/>
    <m/>
    <m/>
    <n v="25528.75"/>
    <n v="74457.75"/>
    <n v="48929"/>
    <n v="-47864.75"/>
    <n v="147851.25"/>
    <n v="68466"/>
  </r>
  <r>
    <n v="180166"/>
    <d v="2014-05-06T04:03:39"/>
    <x v="1"/>
    <s v="Male"/>
    <x v="1"/>
    <s v="b9"/>
    <n v="27418"/>
    <n v="27418"/>
    <s v="20001-40000"/>
    <m/>
    <m/>
    <m/>
    <m/>
    <m/>
    <n v="25516.5"/>
    <n v="74459.5"/>
    <n v="48943"/>
    <n v="-47898"/>
    <n v="147874"/>
    <n v="27418"/>
  </r>
  <r>
    <n v="249045"/>
    <d v="2014-05-06T13:26:57"/>
    <x v="1"/>
    <s v="Female"/>
    <x v="3"/>
    <s v="c5"/>
    <n v="9009"/>
    <n v="9009"/>
    <s v="0-20,000"/>
    <m/>
    <m/>
    <m/>
    <m/>
    <m/>
    <n v="25504.25"/>
    <n v="74461.25"/>
    <n v="48957"/>
    <n v="-47931.25"/>
    <n v="147896.75"/>
    <n v="9009"/>
  </r>
  <r>
    <n v="563405"/>
    <d v="2014-05-06T13:28:21"/>
    <x v="1"/>
    <s v="Female"/>
    <x v="3"/>
    <s v="c5"/>
    <n v="40831"/>
    <n v="40831"/>
    <s v="40001-60000"/>
    <m/>
    <m/>
    <m/>
    <m/>
    <m/>
    <n v="25541"/>
    <n v="74463"/>
    <n v="48922"/>
    <n v="-47842"/>
    <n v="147846"/>
    <n v="40831"/>
  </r>
  <r>
    <n v="810490"/>
    <d v="2014-05-06T13:30:32"/>
    <x v="1"/>
    <s v="Female"/>
    <x v="3"/>
    <s v="c5"/>
    <n v="85140"/>
    <n v="85140"/>
    <s v="60001-100000"/>
    <m/>
    <m/>
    <m/>
    <m/>
    <m/>
    <n v="25528.75"/>
    <n v="74468.5"/>
    <n v="48939.75"/>
    <n v="-47880.875"/>
    <n v="147878.125"/>
    <n v="85140"/>
  </r>
  <r>
    <n v="296052"/>
    <d v="2014-05-29T14:43:35"/>
    <x v="0"/>
    <s v="Female"/>
    <x v="3"/>
    <s v="c5"/>
    <n v="1141"/>
    <n v="1141"/>
    <s v="0-20,000"/>
    <m/>
    <m/>
    <m/>
    <m/>
    <m/>
    <n v="25516.5"/>
    <n v="74459.5"/>
    <n v="48943"/>
    <n v="-47898"/>
    <n v="147874"/>
    <n v="1141"/>
  </r>
  <r>
    <n v="964704"/>
    <d v="2014-05-29T14:44:34"/>
    <x v="0"/>
    <s v="Female"/>
    <x v="3"/>
    <s v="c5"/>
    <n v="39485"/>
    <n v="39485"/>
    <s v="20001-40000"/>
    <m/>
    <m/>
    <m/>
    <m/>
    <m/>
    <n v="25544"/>
    <n v="74461.25"/>
    <n v="48917.25"/>
    <n v="-47831.875"/>
    <n v="147837.125"/>
    <n v="39485"/>
  </r>
  <r>
    <n v="565183"/>
    <d v="2014-05-06T08:40:10"/>
    <x v="1"/>
    <s v="Male"/>
    <x v="6"/>
    <s v="b9"/>
    <n v="84675"/>
    <n v="84675"/>
    <s v="60001-100000"/>
    <m/>
    <m/>
    <m/>
    <m/>
    <m/>
    <n v="25541"/>
    <n v="74463"/>
    <n v="48922"/>
    <n v="-47842"/>
    <n v="147846"/>
    <n v="84675"/>
  </r>
  <r>
    <n v="288171"/>
    <d v="2014-05-06T15:37:22"/>
    <x v="0"/>
    <s v="Female"/>
    <x v="6"/>
    <s v="i4"/>
    <n v="33631"/>
    <n v="33631"/>
    <s v="20001-40000"/>
    <m/>
    <m/>
    <m/>
    <m/>
    <m/>
    <n v="25528.75"/>
    <n v="74457.75"/>
    <n v="48929"/>
    <n v="-47864.75"/>
    <n v="147851.25"/>
    <n v="33631"/>
  </r>
  <r>
    <n v="499643"/>
    <d v="2014-05-06T09:26:58"/>
    <x v="1"/>
    <s v="Female"/>
    <x v="0"/>
    <s v="i4"/>
    <n v="45288"/>
    <n v="45288"/>
    <s v="40001-60000"/>
    <m/>
    <m/>
    <m/>
    <m/>
    <m/>
    <n v="25516.5"/>
    <n v="74459.5"/>
    <n v="48943"/>
    <n v="-47898"/>
    <n v="147874"/>
    <n v="45288"/>
  </r>
  <r>
    <n v="610176"/>
    <d v="2014-05-07T14:06:28"/>
    <x v="1"/>
    <s v="Male"/>
    <x v="0"/>
    <s v="i4"/>
    <n v="46980"/>
    <n v="46980"/>
    <s v="40001-60000"/>
    <m/>
    <m/>
    <m/>
    <m/>
    <m/>
    <n v="25504.25"/>
    <n v="74461.25"/>
    <n v="48957"/>
    <n v="-47931.25"/>
    <n v="147896.75"/>
    <n v="46980"/>
  </r>
  <r>
    <n v="346219"/>
    <d v="2014-05-22T10:21:37"/>
    <x v="1"/>
    <s v="Female"/>
    <x v="1"/>
    <s v="i5"/>
    <n v="25621"/>
    <n v="25621"/>
    <s v="20001-40000"/>
    <m/>
    <m/>
    <m/>
    <m/>
    <m/>
    <n v="25492"/>
    <n v="74463"/>
    <n v="48971"/>
    <n v="-47964.5"/>
    <n v="147919.5"/>
    <n v="25621"/>
  </r>
  <r>
    <n v="310984"/>
    <d v="2014-05-07T02:13:11"/>
    <x v="1"/>
    <s v="Male"/>
    <x v="0"/>
    <s v="i7"/>
    <n v="6472"/>
    <n v="6472"/>
    <s v="0-20,000"/>
    <m/>
    <m/>
    <m/>
    <m/>
    <m/>
    <n v="25485.75"/>
    <n v="74468.5"/>
    <n v="48982.75"/>
    <n v="-47988.375"/>
    <n v="147942.625"/>
    <n v="6472"/>
  </r>
  <r>
    <n v="357945"/>
    <d v="2014-05-07T02:13:47"/>
    <x v="1"/>
    <s v="Male"/>
    <x v="0"/>
    <s v="i7"/>
    <n v="25239"/>
    <n v="25239"/>
    <s v="20001-40000"/>
    <m/>
    <m/>
    <m/>
    <m/>
    <m/>
    <n v="25516.5"/>
    <n v="74474"/>
    <n v="48957.5"/>
    <n v="-47919.75"/>
    <n v="147910.25"/>
    <n v="25239"/>
  </r>
  <r>
    <n v="188820"/>
    <d v="2014-05-07T17:58:13"/>
    <x v="1"/>
    <s v="Male"/>
    <x v="2"/>
    <s v="i4"/>
    <n v="94869"/>
    <n v="94869"/>
    <s v="60001-100000"/>
    <m/>
    <m/>
    <m/>
    <m/>
    <m/>
    <n v="25544"/>
    <n v="74479.5"/>
    <n v="48935.5"/>
    <n v="-47859.25"/>
    <n v="147882.75"/>
    <n v="94869"/>
  </r>
  <r>
    <n v="193244"/>
    <d v="2014-05-07T10:53:31"/>
    <x v="1"/>
    <s v="Male"/>
    <x v="1"/>
    <s v="i6"/>
    <n v="77157"/>
    <n v="77157"/>
    <s v="60001-100000"/>
    <m/>
    <m/>
    <m/>
    <m/>
    <m/>
    <n v="25541"/>
    <n v="74463"/>
    <n v="48922"/>
    <n v="-47842"/>
    <n v="147846"/>
    <n v="77157"/>
  </r>
  <r>
    <n v="781620"/>
    <d v="2014-05-07T15:34:16"/>
    <x v="1"/>
    <s v="Male"/>
    <x v="4"/>
    <s v="i4"/>
    <n v="62894"/>
    <n v="62894"/>
    <s v="60001-100000"/>
    <m/>
    <m/>
    <m/>
    <m/>
    <m/>
    <n v="25528.75"/>
    <n v="74457.75"/>
    <n v="48929"/>
    <n v="-47864.75"/>
    <n v="147851.25"/>
    <n v="62894"/>
  </r>
  <r>
    <n v="379557"/>
    <d v="2014-05-07T15:34:48"/>
    <x v="0"/>
    <s v="Female"/>
    <x v="4"/>
    <s v="i4"/>
    <n v="61532"/>
    <n v="61532"/>
    <s v="60001-100000"/>
    <m/>
    <m/>
    <m/>
    <m/>
    <m/>
    <n v="25516.5"/>
    <n v="74459.5"/>
    <n v="48943"/>
    <n v="-47898"/>
    <n v="147874"/>
    <n v="61532"/>
  </r>
  <r>
    <n v="674051"/>
    <d v="2014-05-07T15:35:24"/>
    <x v="1"/>
    <s v="Female"/>
    <x v="4"/>
    <s v="i4"/>
    <n v="81261"/>
    <n v="81261"/>
    <s v="60001-100000"/>
    <m/>
    <m/>
    <m/>
    <m/>
    <m/>
    <n v="25504.25"/>
    <n v="74461.25"/>
    <n v="48957"/>
    <n v="-47931.25"/>
    <n v="147896.75"/>
    <n v="81261"/>
  </r>
  <r>
    <n v="928902"/>
    <d v="2014-05-07T16:26:40"/>
    <x v="1"/>
    <s v="Female"/>
    <x v="3"/>
    <s v="b9"/>
    <n v="59644"/>
    <n v="59644"/>
    <s v="40001-60000"/>
    <m/>
    <m/>
    <m/>
    <m/>
    <m/>
    <n v="25492"/>
    <n v="74456"/>
    <n v="48964"/>
    <n v="-47954"/>
    <n v="147902"/>
    <n v="59644"/>
  </r>
  <r>
    <n v="22155"/>
    <d v="2014-05-07T16:26:40"/>
    <x v="1"/>
    <s v="Female"/>
    <x v="3"/>
    <s v="b9"/>
    <n v="46852"/>
    <n v="46852"/>
    <s v="40001-60000"/>
    <m/>
    <m/>
    <m/>
    <m/>
    <m/>
    <n v="25485.75"/>
    <n v="74457.75"/>
    <n v="48972"/>
    <n v="-47972.25"/>
    <n v="147915.75"/>
    <n v="46852"/>
  </r>
  <r>
    <n v="572422"/>
    <d v="2014-05-07T08:07:34"/>
    <x v="1"/>
    <s v="Male"/>
    <x v="2"/>
    <s v="i7"/>
    <n v="61488"/>
    <n v="61488"/>
    <s v="60001-100000"/>
    <m/>
    <m/>
    <m/>
    <m/>
    <m/>
    <n v="25479.5"/>
    <n v="74459.5"/>
    <n v="48980"/>
    <n v="-47990.5"/>
    <n v="147929.5"/>
    <n v="61488"/>
  </r>
  <r>
    <n v="114584"/>
    <d v="2014-05-07T08:08:06"/>
    <x v="1"/>
    <s v="Male"/>
    <x v="2"/>
    <s v="i7"/>
    <n v="49625"/>
    <n v="49625"/>
    <s v="40001-60000"/>
    <m/>
    <m/>
    <m/>
    <m/>
    <m/>
    <n v="25473.25"/>
    <n v="74461.25"/>
    <n v="48988"/>
    <n v="-48008.75"/>
    <n v="147943.25"/>
    <n v="49625"/>
  </r>
  <r>
    <n v="794226"/>
    <d v="2014-05-07T16:01:13"/>
    <x v="1"/>
    <s v="Male"/>
    <x v="0"/>
    <s v="i7"/>
    <n v="16090"/>
    <n v="16090"/>
    <s v="0-20,000"/>
    <m/>
    <m/>
    <m/>
    <m/>
    <m/>
    <n v="25467"/>
    <n v="74463"/>
    <n v="48996"/>
    <n v="-48027"/>
    <n v="147957"/>
    <n v="16090"/>
  </r>
  <r>
    <n v="496573"/>
    <d v="2014-05-07T16:01:42"/>
    <x v="1"/>
    <s v="Male"/>
    <x v="0"/>
    <s v="i7"/>
    <n v="83364"/>
    <n v="83364"/>
    <s v="60001-100000"/>
    <m/>
    <m/>
    <m/>
    <m/>
    <m/>
    <n v="25485.75"/>
    <n v="74468.5"/>
    <n v="48982.75"/>
    <n v="-47988.375"/>
    <n v="147942.625"/>
    <n v="83364"/>
  </r>
  <r>
    <n v="437695"/>
    <d v="2014-05-13T15:22:01"/>
    <x v="1"/>
    <s v="Male"/>
    <x v="0"/>
    <s v="i7"/>
    <n v="77517"/>
    <n v="77517"/>
    <s v="60001-100000"/>
    <m/>
    <m/>
    <m/>
    <m/>
    <m/>
    <n v="25479.5"/>
    <n v="74459.5"/>
    <n v="48980"/>
    <n v="-47990.5"/>
    <n v="147929.5"/>
    <n v="77517"/>
  </r>
  <r>
    <n v="983577"/>
    <d v="2014-05-08T07:13:23"/>
    <x v="1"/>
    <s v="Male"/>
    <x v="0"/>
    <s v="b9"/>
    <n v="84746"/>
    <n v="84746"/>
    <s v="60001-100000"/>
    <m/>
    <m/>
    <m/>
    <m/>
    <m/>
    <n v="25473.25"/>
    <n v="74447"/>
    <n v="48973.75"/>
    <n v="-47987.375"/>
    <n v="147907.625"/>
    <n v="84746"/>
  </r>
  <r>
    <n v="720850"/>
    <d v="2014-05-08T22:10:32"/>
    <x v="1"/>
    <s v="Male"/>
    <x v="2"/>
    <s v="i6"/>
    <n v="80600"/>
    <n v="80600"/>
    <s v="60001-100000"/>
    <m/>
    <m/>
    <m/>
    <m/>
    <m/>
    <n v="25467"/>
    <n v="74420"/>
    <n v="48953"/>
    <n v="-47962.5"/>
    <n v="147849.5"/>
    <n v="80600"/>
  </r>
  <r>
    <n v="453498"/>
    <d v="2014-05-08T03:12:26"/>
    <x v="0"/>
    <s v="Male"/>
    <x v="2"/>
    <s v="i4"/>
    <n v="62937"/>
    <n v="62937"/>
    <s v="60001-100000"/>
    <m/>
    <m/>
    <m/>
    <m/>
    <m/>
    <n v="25463.75"/>
    <n v="74415.5"/>
    <n v="48951.75"/>
    <n v="-47963.875"/>
    <n v="147843.125"/>
    <n v="62937"/>
  </r>
  <r>
    <n v="550914"/>
    <d v="2014-05-08T03:15:14"/>
    <x v="1"/>
    <s v="Female"/>
    <x v="2"/>
    <s v="i4"/>
    <n v="18921"/>
    <n v="18921"/>
    <s v="0-20,000"/>
    <m/>
    <m/>
    <m/>
    <m/>
    <m/>
    <n v="25460.5"/>
    <n v="74417"/>
    <n v="48956.5"/>
    <n v="-47974.25"/>
    <n v="147851.75"/>
    <n v="18921"/>
  </r>
  <r>
    <n v="37906"/>
    <d v="2014-05-08T03:16:01"/>
    <x v="0"/>
    <s v="Female"/>
    <x v="2"/>
    <s v="i4"/>
    <n v="95603"/>
    <n v="95603"/>
    <s v="60001-100000"/>
    <m/>
    <m/>
    <m/>
    <m/>
    <m/>
    <n v="25473.25"/>
    <n v="74418.5"/>
    <n v="48945.25"/>
    <n v="-47944.625"/>
    <n v="147836.375"/>
    <n v="95603"/>
  </r>
  <r>
    <n v="692080"/>
    <d v="2014-05-08T03:16:17"/>
    <x v="0"/>
    <s v="Male"/>
    <x v="2"/>
    <s v="i4"/>
    <n v="79230"/>
    <n v="79230"/>
    <s v="60001-100000"/>
    <m/>
    <m/>
    <m/>
    <m/>
    <m/>
    <n v="25467"/>
    <n v="74414"/>
    <n v="48947"/>
    <n v="-47953.5"/>
    <n v="147834.5"/>
    <n v="79230"/>
  </r>
  <r>
    <n v="735087"/>
    <d v="2014-05-08T03:16:46"/>
    <x v="1"/>
    <s v="Male"/>
    <x v="2"/>
    <s v="i4"/>
    <n v="56650"/>
    <n v="56650"/>
    <s v="40001-60000"/>
    <m/>
    <m/>
    <m/>
    <m/>
    <m/>
    <n v="25463.75"/>
    <n v="74396.75"/>
    <n v="48933"/>
    <n v="-47935.75"/>
    <n v="147796.25"/>
    <n v="56650"/>
  </r>
  <r>
    <n v="855558"/>
    <d v="2014-05-08T11:52:07"/>
    <x v="1"/>
    <s v="Female"/>
    <x v="4"/>
    <s v="c5"/>
    <n v="75158"/>
    <n v="75158"/>
    <s v="60001-100000"/>
    <m/>
    <m/>
    <m/>
    <m/>
    <m/>
    <n v="25460.5"/>
    <n v="74402.5"/>
    <n v="48942"/>
    <n v="-47952.5"/>
    <n v="147815.5"/>
    <n v="75158"/>
  </r>
  <r>
    <n v="480514"/>
    <d v="2014-05-08T19:13:11"/>
    <x v="1"/>
    <s v="Female"/>
    <x v="1"/>
    <s v="i1"/>
    <n v="50125"/>
    <n v="50125"/>
    <s v="40001-60000"/>
    <m/>
    <m/>
    <m/>
    <m/>
    <m/>
    <n v="25457.25"/>
    <n v="74389.25"/>
    <n v="48932"/>
    <n v="-47940.75"/>
    <n v="147787.25"/>
    <n v="50125"/>
  </r>
  <r>
    <n v="111017"/>
    <d v="2014-05-08T19:17:36"/>
    <x v="1"/>
    <s v="Female"/>
    <x v="1"/>
    <s v="i1"/>
    <n v="11072"/>
    <n v="11072"/>
    <s v="0-20,000"/>
    <m/>
    <m/>
    <m/>
    <m/>
    <m/>
    <n v="25454"/>
    <n v="74391"/>
    <n v="48937"/>
    <n v="-47951.5"/>
    <n v="147796.5"/>
    <n v="11072"/>
  </r>
  <r>
    <n v="860311"/>
    <d v="2014-05-08T07:59:58"/>
    <x v="0"/>
    <s v="Male"/>
    <x v="5"/>
    <s v="i5"/>
    <n v="14781"/>
    <n v="14781"/>
    <s v="0-20,000"/>
    <m/>
    <m/>
    <m/>
    <m/>
    <m/>
    <n v="25463.75"/>
    <n v="74396.75"/>
    <n v="48933"/>
    <n v="-47935.75"/>
    <n v="147796.25"/>
    <n v="14781"/>
  </r>
  <r>
    <n v="269204"/>
    <d v="2014-05-08T07:57:49"/>
    <x v="0"/>
    <s v="Don’t want to say"/>
    <x v="5"/>
    <s v="i5"/>
    <n v="43093"/>
    <n v="43093"/>
    <s v="40001-60000"/>
    <m/>
    <m/>
    <m/>
    <m/>
    <m/>
    <n v="25479.5"/>
    <n v="74402.5"/>
    <n v="48923"/>
    <n v="-47905"/>
    <n v="147787"/>
    <n v="43093"/>
  </r>
  <r>
    <n v="566403"/>
    <d v="2014-05-09T15:05:12"/>
    <x v="0"/>
    <s v="Female"/>
    <x v="1"/>
    <s v="c5"/>
    <n v="85201"/>
    <n v="85201"/>
    <s v="60001-100000"/>
    <m/>
    <m/>
    <m/>
    <m/>
    <m/>
    <n v="25473.25"/>
    <n v="74408.25"/>
    <n v="48935"/>
    <n v="-47929.25"/>
    <n v="147810.75"/>
    <n v="85201"/>
  </r>
  <r>
    <n v="63871"/>
    <d v="2014-05-09T09:58:45"/>
    <x v="1"/>
    <s v="Female"/>
    <x v="7"/>
    <s v="c5"/>
    <n v="16236"/>
    <n v="16236"/>
    <s v="0-20,000"/>
    <m/>
    <m/>
    <m/>
    <m/>
    <m/>
    <n v="25467"/>
    <n v="74391"/>
    <n v="48924"/>
    <n v="-47919"/>
    <n v="147777"/>
    <n v="16236"/>
  </r>
  <r>
    <n v="269231"/>
    <d v="2014-05-09T12:28:30"/>
    <x v="1"/>
    <s v="Female"/>
    <x v="7"/>
    <s v="i5"/>
    <n v="67557"/>
    <n v="67557"/>
    <s v="60001-100000"/>
    <m/>
    <m/>
    <m/>
    <m/>
    <m/>
    <n v="25485.75"/>
    <n v="74396.75"/>
    <n v="48911"/>
    <n v="-47880.75"/>
    <n v="147763.25"/>
    <n v="67557"/>
  </r>
  <r>
    <n v="45301"/>
    <d v="2014-05-09T12:30:25"/>
    <x v="1"/>
    <s v="Female"/>
    <x v="7"/>
    <s v="i5"/>
    <n v="74863"/>
    <n v="74863"/>
    <s v="60001-100000"/>
    <m/>
    <m/>
    <m/>
    <m/>
    <m/>
    <n v="25479.5"/>
    <n v="74402.5"/>
    <n v="48923"/>
    <n v="-47905"/>
    <n v="147787"/>
    <n v="74863"/>
  </r>
  <r>
    <n v="455073"/>
    <d v="2014-05-09T13:53:33"/>
    <x v="0"/>
    <s v="Female"/>
    <x v="0"/>
    <s v="i4"/>
    <n v="60370"/>
    <n v="60370"/>
    <s v="60001-100000"/>
    <m/>
    <m/>
    <m/>
    <m/>
    <m/>
    <n v="25473.25"/>
    <n v="74389.25"/>
    <n v="48916"/>
    <n v="-47900.75"/>
    <n v="147763.25"/>
    <n v="60370"/>
  </r>
  <r>
    <n v="499649"/>
    <d v="2014-05-09T17:27:55"/>
    <x v="1"/>
    <s v="Female"/>
    <x v="1"/>
    <s v="i4"/>
    <n v="33331"/>
    <n v="33331"/>
    <s v="20001-40000"/>
    <m/>
    <m/>
    <m/>
    <m/>
    <m/>
    <n v="25467"/>
    <n v="74391"/>
    <n v="48924"/>
    <n v="-47919"/>
    <n v="147777"/>
    <n v="33331"/>
  </r>
  <r>
    <n v="611809"/>
    <d v="2014-05-09T17:31:34"/>
    <x v="0"/>
    <s v="Female"/>
    <x v="1"/>
    <s v="i4"/>
    <n v="28473"/>
    <n v="28473"/>
    <s v="20001-40000"/>
    <m/>
    <m/>
    <m/>
    <m/>
    <m/>
    <n v="25463.75"/>
    <n v="74396.75"/>
    <n v="48933"/>
    <n v="-47935.75"/>
    <n v="147796.25"/>
    <n v="28473"/>
  </r>
  <r>
    <n v="475118"/>
    <d v="2014-05-09T14:10:50"/>
    <x v="1"/>
    <s v="Female"/>
    <x v="1"/>
    <s v="i4"/>
    <n v="6911"/>
    <n v="6911"/>
    <s v="0-20,000"/>
    <m/>
    <m/>
    <m/>
    <m/>
    <m/>
    <n v="25460.5"/>
    <n v="74402.5"/>
    <n v="48942"/>
    <n v="-47952.5"/>
    <n v="147815.5"/>
    <n v="6911"/>
  </r>
  <r>
    <n v="556899"/>
    <d v="2014-05-09T14:11:55"/>
    <x v="1"/>
    <s v="Female"/>
    <x v="1"/>
    <s v="i4"/>
    <n v="9397"/>
    <n v="9397"/>
    <s v="0-20,000"/>
    <m/>
    <m/>
    <m/>
    <m/>
    <m/>
    <n v="25473.25"/>
    <n v="74408.25"/>
    <n v="48935"/>
    <n v="-47929.25"/>
    <n v="147810.75"/>
    <n v="9397"/>
  </r>
  <r>
    <n v="879830"/>
    <d v="2014-05-10T20:03:37"/>
    <x v="1"/>
    <s v="Male"/>
    <x v="2"/>
    <s v="i4"/>
    <n v="25582"/>
    <n v="25582"/>
    <s v="20001-40000"/>
    <m/>
    <m/>
    <m/>
    <m/>
    <m/>
    <n v="25492"/>
    <n v="74414"/>
    <n v="48922"/>
    <n v="-47891"/>
    <n v="147797"/>
    <n v="25582"/>
  </r>
  <r>
    <n v="773816"/>
    <d v="2014-05-10T20:09:58"/>
    <x v="1"/>
    <s v="Female"/>
    <x v="2"/>
    <s v="i4"/>
    <n v="31548"/>
    <n v="31548"/>
    <s v="20001-40000"/>
    <m/>
    <m/>
    <m/>
    <m/>
    <m/>
    <n v="25485.75"/>
    <n v="74415.5"/>
    <n v="48929.75"/>
    <n v="-47908.875"/>
    <n v="147810.125"/>
    <n v="31548"/>
  </r>
  <r>
    <n v="316208"/>
    <d v="2014-05-10T17:30:13"/>
    <x v="1"/>
    <s v="Male"/>
    <x v="0"/>
    <s v="i5"/>
    <n v="19218"/>
    <n v="19218"/>
    <s v="0-20,000"/>
    <m/>
    <m/>
    <m/>
    <m/>
    <m/>
    <n v="25479.5"/>
    <n v="74417"/>
    <n v="48937.5"/>
    <n v="-47926.75"/>
    <n v="147823.25"/>
    <n v="19218"/>
  </r>
  <r>
    <n v="244695"/>
    <d v="2014-05-10T03:16:36"/>
    <x v="1"/>
    <s v="Male"/>
    <x v="0"/>
    <s v="i4"/>
    <n v="20095"/>
    <n v="20095"/>
    <s v="20001-40000"/>
    <m/>
    <m/>
    <m/>
    <m/>
    <m/>
    <n v="25504.25"/>
    <n v="74418.5"/>
    <n v="48914.25"/>
    <n v="-47867.125"/>
    <n v="147789.875"/>
    <n v="20095"/>
  </r>
  <r>
    <n v="458216"/>
    <d v="2014-05-12T08:27:51"/>
    <x v="0"/>
    <s v="Female"/>
    <x v="1"/>
    <s v="i6"/>
    <n v="67976"/>
    <n v="67976"/>
    <s v="60001-100000"/>
    <m/>
    <m/>
    <m/>
    <m/>
    <m/>
    <n v="25541"/>
    <n v="74420"/>
    <n v="48879"/>
    <n v="-47777.5"/>
    <n v="147738.5"/>
    <n v="67976"/>
  </r>
  <r>
    <n v="702304"/>
    <d v="2014-05-12T08:24:49"/>
    <x v="1"/>
    <s v="Don’t want to say"/>
    <x v="1"/>
    <s v="i6"/>
    <n v="45539"/>
    <n v="45539"/>
    <s v="40001-60000"/>
    <m/>
    <m/>
    <m/>
    <m/>
    <m/>
    <n v="25528.75"/>
    <n v="74429"/>
    <n v="48900.25"/>
    <n v="-47821.625"/>
    <n v="147779.375"/>
    <n v="45539"/>
  </r>
  <r>
    <n v="788145"/>
    <d v="2014-05-12T18:26:09"/>
    <x v="1"/>
    <s v="Male"/>
    <x v="0"/>
    <s v="c5"/>
    <n v="80465"/>
    <n v="80465"/>
    <s v="60001-100000"/>
    <m/>
    <m/>
    <m/>
    <m/>
    <m/>
    <n v="25516.5"/>
    <n v="74438"/>
    <n v="48921.5"/>
    <n v="-47865.75"/>
    <n v="147820.25"/>
    <n v="80465"/>
  </r>
  <r>
    <n v="841217"/>
    <d v="2014-05-12T18:26:55"/>
    <x v="1"/>
    <s v="Male"/>
    <x v="0"/>
    <s v="c5"/>
    <n v="85634"/>
    <n v="85634"/>
    <s v="60001-100000"/>
    <m/>
    <m/>
    <m/>
    <m/>
    <m/>
    <n v="25504.25"/>
    <n v="74418.5"/>
    <n v="48914.25"/>
    <n v="-47867.125"/>
    <n v="147789.875"/>
    <n v="85634"/>
  </r>
  <r>
    <n v="599654"/>
    <d v="2014-05-13T18:40:25"/>
    <x v="1"/>
    <s v="Male"/>
    <x v="6"/>
    <s v="i1"/>
    <n v="97081"/>
    <n v="97081"/>
    <s v="60001-100000"/>
    <m/>
    <m/>
    <m/>
    <m/>
    <m/>
    <n v="25492"/>
    <n v="74414"/>
    <n v="48922"/>
    <n v="-47891"/>
    <n v="147797"/>
    <n v="97081"/>
  </r>
  <r>
    <n v="272804"/>
    <d v="2014-05-13T18:41:26"/>
    <x v="0"/>
    <s v="Male"/>
    <x v="6"/>
    <s v="i1"/>
    <n v="28445"/>
    <n v="28445"/>
    <s v="20001-40000"/>
    <m/>
    <m/>
    <m/>
    <m/>
    <m/>
    <n v="25485.75"/>
    <n v="74396.75"/>
    <n v="48911"/>
    <n v="-47880.75"/>
    <n v="147763.25"/>
    <n v="28445"/>
  </r>
  <r>
    <n v="114169"/>
    <d v="2014-05-13T18:41:55"/>
    <x v="0"/>
    <s v="Female"/>
    <x v="6"/>
    <s v="i1"/>
    <n v="42946"/>
    <n v="42946"/>
    <s v="40001-60000"/>
    <m/>
    <m/>
    <m/>
    <m/>
    <m/>
    <n v="25479.5"/>
    <n v="74402.5"/>
    <n v="48923"/>
    <n v="-47905"/>
    <n v="147787"/>
    <n v="42946"/>
  </r>
  <r>
    <n v="644226"/>
    <d v="2014-05-13T18:42:38"/>
    <x v="1"/>
    <s v="Female"/>
    <x v="6"/>
    <s v="i1"/>
    <n v="73532"/>
    <n v="73532"/>
    <s v="60001-100000"/>
    <m/>
    <m/>
    <m/>
    <m/>
    <m/>
    <n v="25473.25"/>
    <n v="74408.25"/>
    <n v="48935"/>
    <n v="-47929.25"/>
    <n v="147810.75"/>
    <n v="73532"/>
  </r>
  <r>
    <n v="576340"/>
    <d v="2014-05-13T09:18:14"/>
    <x v="0"/>
    <s v="Female"/>
    <x v="1"/>
    <s v="i7"/>
    <n v="55469"/>
    <n v="55469"/>
    <s v="40001-60000"/>
    <m/>
    <m/>
    <m/>
    <m/>
    <m/>
    <n v="25467"/>
    <n v="74414"/>
    <n v="48947"/>
    <n v="-47953.5"/>
    <n v="147834.5"/>
    <n v="55469"/>
  </r>
  <r>
    <n v="368184"/>
    <d v="2014-05-13T09:18:42"/>
    <x v="1"/>
    <s v="Female"/>
    <x v="1"/>
    <s v="i7"/>
    <n v="19130"/>
    <n v="19130"/>
    <s v="0-20,000"/>
    <m/>
    <m/>
    <m/>
    <m/>
    <m/>
    <n v="25463.75"/>
    <n v="74415.5"/>
    <n v="48951.75"/>
    <n v="-47963.875"/>
    <n v="147843.125"/>
    <n v="19130"/>
  </r>
  <r>
    <n v="305032"/>
    <d v="2014-05-13T09:19:09"/>
    <x v="0"/>
    <s v="Female"/>
    <x v="1"/>
    <s v="i7"/>
    <n v="90807"/>
    <n v="90807"/>
    <s v="60001-100000"/>
    <m/>
    <m/>
    <m/>
    <m/>
    <m/>
    <n v="25479.5"/>
    <n v="74417"/>
    <n v="48937.5"/>
    <n v="-47926.75"/>
    <n v="147823.25"/>
    <n v="90807"/>
  </r>
  <r>
    <n v="814453"/>
    <d v="2014-05-13T09:19:44"/>
    <x v="0"/>
    <s v="Don’t want to say"/>
    <x v="1"/>
    <s v="i7"/>
    <n v="68515"/>
    <n v="68515"/>
    <s v="60001-100000"/>
    <m/>
    <m/>
    <m/>
    <m/>
    <m/>
    <n v="25473.25"/>
    <n v="74408.25"/>
    <n v="48935"/>
    <n v="-47929.25"/>
    <n v="147810.75"/>
    <n v="68515"/>
  </r>
  <r>
    <n v="658727"/>
    <d v="2014-05-13T17:44:46"/>
    <x v="1"/>
    <s v="Female"/>
    <x v="1"/>
    <s v="c5"/>
    <n v="41577"/>
    <n v="41577"/>
    <s v="40001-60000"/>
    <m/>
    <m/>
    <m/>
    <m/>
    <m/>
    <n v="25467"/>
    <n v="74414"/>
    <n v="48947"/>
    <n v="-47953.5"/>
    <n v="147834.5"/>
    <n v="41577"/>
  </r>
  <r>
    <n v="244207"/>
    <d v="2014-05-13T17:46:35"/>
    <x v="1"/>
    <s v="Female"/>
    <x v="1"/>
    <s v="c5"/>
    <n v="9681"/>
    <n v="9681"/>
    <s v="0-20,000"/>
    <m/>
    <m/>
    <m/>
    <m/>
    <m/>
    <n v="25463.75"/>
    <n v="74415.5"/>
    <n v="48951.75"/>
    <n v="-47963.875"/>
    <n v="147843.125"/>
    <n v="9681"/>
  </r>
  <r>
    <n v="26472"/>
    <d v="2014-05-13T19:57:31"/>
    <x v="0"/>
    <s v="Male"/>
    <x v="5"/>
    <s v="i6"/>
    <n v="43261"/>
    <n v="43261"/>
    <s v="40001-60000"/>
    <m/>
    <m/>
    <m/>
    <m/>
    <m/>
    <n v="25479.5"/>
    <n v="74417"/>
    <n v="48937.5"/>
    <n v="-47926.75"/>
    <n v="147823.25"/>
    <n v="43261"/>
  </r>
  <r>
    <n v="468867"/>
    <d v="2014-05-13T18:56:36"/>
    <x v="1"/>
    <s v="Female"/>
    <x v="7"/>
    <s v="c5"/>
    <n v="23446"/>
    <n v="23446"/>
    <s v="20001-40000"/>
    <m/>
    <m/>
    <m/>
    <m/>
    <m/>
    <n v="25473.25"/>
    <n v="74418.5"/>
    <n v="48945.25"/>
    <n v="-47944.625"/>
    <n v="147836.375"/>
    <n v="23446"/>
  </r>
  <r>
    <n v="495899"/>
    <d v="2014-05-13T18:56:59"/>
    <x v="1"/>
    <s v="Female"/>
    <x v="7"/>
    <s v="c5"/>
    <n v="17748"/>
    <n v="17748"/>
    <s v="0-20,000"/>
    <m/>
    <m/>
    <m/>
    <m/>
    <m/>
    <n v="25492"/>
    <n v="74420"/>
    <n v="48928"/>
    <n v="-47900"/>
    <n v="147812"/>
    <n v="17748"/>
  </r>
  <r>
    <n v="217101"/>
    <d v="2014-05-13T11:00:58"/>
    <x v="1"/>
    <s v="Female"/>
    <x v="1"/>
    <s v="i4"/>
    <n v="19261"/>
    <n v="19261"/>
    <s v="0-20,000"/>
    <m/>
    <m/>
    <m/>
    <m/>
    <m/>
    <n v="25528.75"/>
    <n v="74429"/>
    <n v="48900.25"/>
    <n v="-47821.625"/>
    <n v="147779.375"/>
    <n v="19261"/>
  </r>
  <r>
    <n v="521234"/>
    <d v="2014-05-13T11:03:55"/>
    <x v="0"/>
    <s v="Don’t want to say"/>
    <x v="1"/>
    <s v="i4"/>
    <n v="44582"/>
    <n v="44582"/>
    <s v="40001-60000"/>
    <m/>
    <m/>
    <m/>
    <m/>
    <m/>
    <n v="25547"/>
    <n v="74438"/>
    <n v="48891"/>
    <n v="-47789.5"/>
    <n v="147774.5"/>
    <n v="44582"/>
  </r>
  <r>
    <n v="377976"/>
    <d v="2014-05-21T14:41:18"/>
    <x v="1"/>
    <s v="Female"/>
    <x v="1"/>
    <s v="i4"/>
    <n v="19035"/>
    <n v="19035"/>
    <s v="0-20,000"/>
    <m/>
    <m/>
    <m/>
    <m/>
    <m/>
    <n v="25544"/>
    <n v="74447"/>
    <n v="48903"/>
    <n v="-47810.5"/>
    <n v="147801.5"/>
    <n v="19035"/>
  </r>
  <r>
    <n v="796234"/>
    <d v="2014-05-14T13:28:50"/>
    <x v="1"/>
    <s v="Male"/>
    <x v="0"/>
    <s v="c8"/>
    <n v="55777"/>
    <n v="55777"/>
    <s v="40001-60000"/>
    <m/>
    <m/>
    <m/>
    <m/>
    <m/>
    <n v="25553"/>
    <n v="74456"/>
    <n v="48903"/>
    <n v="-47801.5"/>
    <n v="147810.5"/>
    <n v="55777"/>
  </r>
  <r>
    <n v="736087"/>
    <d v="2014-05-14T13:30:55"/>
    <x v="1"/>
    <s v="Male"/>
    <x v="0"/>
    <s v="c8"/>
    <n v="91475"/>
    <n v="91475"/>
    <s v="60001-100000"/>
    <m/>
    <m/>
    <m/>
    <m/>
    <m/>
    <n v="25550"/>
    <n v="74457.75"/>
    <n v="48907.75"/>
    <n v="-47811.625"/>
    <n v="147819.375"/>
    <n v="91475"/>
  </r>
  <r>
    <n v="17030"/>
    <d v="2014-05-14T13:32:23"/>
    <x v="1"/>
    <s v="Female"/>
    <x v="0"/>
    <s v="c8"/>
    <n v="21244"/>
    <n v="21244"/>
    <s v="20001-40000"/>
    <m/>
    <m/>
    <m/>
    <m/>
    <m/>
    <n v="25547"/>
    <n v="74438"/>
    <n v="48891"/>
    <n v="-47789.5"/>
    <n v="147774.5"/>
    <n v="21244"/>
  </r>
  <r>
    <n v="677063"/>
    <d v="2014-05-14T18:07:07"/>
    <x v="1"/>
    <s v="Male"/>
    <x v="6"/>
    <s v="c5"/>
    <n v="6564"/>
    <n v="6564"/>
    <s v="0-20,000"/>
    <m/>
    <m/>
    <m/>
    <m/>
    <m/>
    <n v="25560.5"/>
    <n v="74447"/>
    <n v="48886.5"/>
    <n v="-47769.25"/>
    <n v="147776.75"/>
    <n v="6564"/>
  </r>
  <r>
    <n v="656629"/>
    <d v="2014-05-14T15:03:09"/>
    <x v="1"/>
    <s v="Female"/>
    <x v="3"/>
    <s v="i4"/>
    <n v="79762"/>
    <n v="79762"/>
    <s v="60001-100000"/>
    <m/>
    <m/>
    <m/>
    <m/>
    <m/>
    <n v="25583"/>
    <n v="74456"/>
    <n v="48873"/>
    <n v="-47726.5"/>
    <n v="147765.5"/>
    <n v="79762"/>
  </r>
  <r>
    <n v="831439"/>
    <d v="2014-05-14T15:06:10"/>
    <x v="1"/>
    <s v="Female"/>
    <x v="3"/>
    <s v="i4"/>
    <n v="69765"/>
    <n v="69765"/>
    <s v="60001-100000"/>
    <m/>
    <m/>
    <m/>
    <m/>
    <m/>
    <n v="25575.5"/>
    <n v="74429"/>
    <n v="48853.5"/>
    <n v="-47704.75"/>
    <n v="147709.25"/>
    <n v="69765"/>
  </r>
  <r>
    <n v="243961"/>
    <d v="2014-05-14T15:50:17"/>
    <x v="1"/>
    <s v="Male"/>
    <x v="5"/>
    <s v="c5"/>
    <n v="30809"/>
    <n v="30809"/>
    <s v="20001-40000"/>
    <m/>
    <m/>
    <m/>
    <m/>
    <m/>
    <n v="25568"/>
    <n v="74438"/>
    <n v="48870"/>
    <n v="-47737"/>
    <n v="147743"/>
    <n v="30809"/>
  </r>
  <r>
    <n v="385418"/>
    <d v="2014-05-16T11:58:59"/>
    <x v="1"/>
    <s v="Don’t want to say"/>
    <x v="0"/>
    <s v="b9"/>
    <n v="3527"/>
    <n v="3527"/>
    <s v="0-20,000"/>
    <m/>
    <m/>
    <m/>
    <m/>
    <m/>
    <n v="25560.5"/>
    <n v="74447"/>
    <n v="48886.5"/>
    <n v="-47769.25"/>
    <n v="147776.75"/>
    <n v="3527"/>
  </r>
  <r>
    <n v="956145"/>
    <d v="2014-05-15T08:27:02"/>
    <x v="1"/>
    <s v="Male"/>
    <x v="2"/>
    <s v="c5"/>
    <n v="78988"/>
    <n v="78988"/>
    <s v="60001-100000"/>
    <m/>
    <m/>
    <m/>
    <m/>
    <m/>
    <n v="25583"/>
    <n v="74456"/>
    <n v="48873"/>
    <n v="-47726.5"/>
    <n v="147765.5"/>
    <n v="78988"/>
  </r>
  <r>
    <n v="730676"/>
    <d v="2014-05-15T08:27:23"/>
    <x v="1"/>
    <s v="Male"/>
    <x v="2"/>
    <s v="c5"/>
    <n v="34674"/>
    <n v="34674"/>
    <s v="20001-40000"/>
    <m/>
    <m/>
    <m/>
    <m/>
    <m/>
    <n v="25575.5"/>
    <n v="74429"/>
    <n v="48853.5"/>
    <n v="-47704.75"/>
    <n v="147709.25"/>
    <n v="34674"/>
  </r>
  <r>
    <n v="255026"/>
    <d v="2014-05-15T08:27:50"/>
    <x v="1"/>
    <s v="Male"/>
    <x v="2"/>
    <s v="c5"/>
    <n v="56938"/>
    <n v="56938"/>
    <s v="40001-60000"/>
    <m/>
    <m/>
    <m/>
    <m/>
    <m/>
    <n v="25568"/>
    <n v="74438"/>
    <n v="48870"/>
    <n v="-47737"/>
    <n v="147743"/>
    <n v="56938"/>
  </r>
  <r>
    <n v="404918"/>
    <d v="2014-05-15T08:27:50"/>
    <x v="1"/>
    <s v="Male"/>
    <x v="2"/>
    <s v="c5"/>
    <n v="21848"/>
    <n v="21848"/>
    <s v="20001-40000"/>
    <m/>
    <m/>
    <m/>
    <m/>
    <m/>
    <n v="25560.5"/>
    <n v="74447"/>
    <n v="48886.5"/>
    <n v="-47769.25"/>
    <n v="147776.75"/>
    <n v="21848"/>
  </r>
  <r>
    <n v="809992"/>
    <d v="2014-05-15T16:17:08"/>
    <x v="1"/>
    <s v="Male"/>
    <x v="6"/>
    <s v="c5"/>
    <n v="55595"/>
    <n v="55595"/>
    <s v="40001-60000"/>
    <m/>
    <m/>
    <m/>
    <m/>
    <m/>
    <n v="25583"/>
    <n v="74456"/>
    <n v="48873"/>
    <n v="-47726.5"/>
    <n v="147765.5"/>
    <n v="55595"/>
  </r>
  <r>
    <n v="361096"/>
    <d v="2014-05-15T09:56:35"/>
    <x v="1"/>
    <s v="Male"/>
    <x v="0"/>
    <s v="c-10"/>
    <n v="9390"/>
    <n v="9390"/>
    <s v="0-20,000"/>
    <m/>
    <m/>
    <m/>
    <m/>
    <m/>
    <n v="25575.5"/>
    <n v="74457.75"/>
    <n v="48882.25"/>
    <n v="-47747.875"/>
    <n v="147781.125"/>
    <n v="9390"/>
  </r>
  <r>
    <n v="691216"/>
    <d v="2014-05-15T09:56:56"/>
    <x v="1"/>
    <s v="Male"/>
    <x v="0"/>
    <s v="c-10"/>
    <n v="67066"/>
    <n v="67066"/>
    <s v="60001-100000"/>
    <m/>
    <m/>
    <m/>
    <m/>
    <m/>
    <n v="25584.5"/>
    <n v="74459.5"/>
    <n v="48875"/>
    <n v="-47728"/>
    <n v="147772"/>
    <n v="67066"/>
  </r>
  <r>
    <n v="567661"/>
    <d v="2014-05-15T09:57:25"/>
    <x v="1"/>
    <s v="Male"/>
    <x v="0"/>
    <s v="c-10"/>
    <n v="8723"/>
    <n v="8723"/>
    <s v="0-20,000"/>
    <m/>
    <m/>
    <m/>
    <m/>
    <m/>
    <n v="25583.75"/>
    <n v="74461.25"/>
    <n v="48877.5"/>
    <n v="-47732.5"/>
    <n v="147777.5"/>
    <n v="8723"/>
  </r>
  <r>
    <n v="382645"/>
    <d v="2014-05-15T09:57:46"/>
    <x v="0"/>
    <s v="Male"/>
    <x v="0"/>
    <s v="c-10"/>
    <n v="65587"/>
    <n v="65587"/>
    <s v="60001-100000"/>
    <m/>
    <m/>
    <m/>
    <m/>
    <m/>
    <n v="25586"/>
    <n v="74463"/>
    <n v="48877"/>
    <n v="-47729.5"/>
    <n v="147778.5"/>
    <n v="65587"/>
  </r>
  <r>
    <n v="767003"/>
    <d v="2014-05-15T10:01:07"/>
    <x v="0"/>
    <s v="Male"/>
    <x v="0"/>
    <s v="c-10"/>
    <n v="73396"/>
    <n v="73396"/>
    <s v="60001-100000"/>
    <m/>
    <m/>
    <m/>
    <m/>
    <m/>
    <n v="25585.25"/>
    <n v="74468.5"/>
    <n v="48883.25"/>
    <n v="-47739.625"/>
    <n v="147793.375"/>
    <n v="73396"/>
  </r>
  <r>
    <n v="412827"/>
    <d v="2014-05-15T15:57:38"/>
    <x v="1"/>
    <s v="Male"/>
    <x v="0"/>
    <s v="c-10"/>
    <n v="76789"/>
    <n v="76789"/>
    <s v="60001-100000"/>
    <m/>
    <m/>
    <m/>
    <m/>
    <m/>
    <n v="25584.5"/>
    <n v="74474"/>
    <n v="48889.5"/>
    <n v="-47749.75"/>
    <n v="147808.25"/>
    <n v="76789"/>
  </r>
  <r>
    <n v="912261"/>
    <d v="2014-05-15T13:48:40"/>
    <x v="1"/>
    <s v="Male"/>
    <x v="2"/>
    <s v="i5"/>
    <n v="59625"/>
    <n v="59625"/>
    <s v="40001-60000"/>
    <m/>
    <m/>
    <m/>
    <m/>
    <m/>
    <n v="25583.75"/>
    <n v="74461.25"/>
    <n v="48877.5"/>
    <n v="-47732.5"/>
    <n v="147777.5"/>
    <n v="59625"/>
  </r>
  <r>
    <n v="881891"/>
    <d v="2014-05-15T13:51:18"/>
    <x v="0"/>
    <s v="Female"/>
    <x v="2"/>
    <s v="i5"/>
    <n v="41895"/>
    <n v="41895"/>
    <s v="40001-60000"/>
    <m/>
    <m/>
    <m/>
    <m/>
    <m/>
    <n v="25583"/>
    <n v="74463"/>
    <n v="48880"/>
    <n v="-47737"/>
    <n v="147783"/>
    <n v="41895"/>
  </r>
  <r>
    <n v="574621"/>
    <d v="2014-05-15T11:29:17"/>
    <x v="1"/>
    <s v="Female"/>
    <x v="1"/>
    <s v="i7"/>
    <n v="31546"/>
    <n v="31546"/>
    <s v="20001-40000"/>
    <m/>
    <m/>
    <m/>
    <m/>
    <m/>
    <n v="25575.5"/>
    <n v="74468.5"/>
    <n v="48893"/>
    <n v="-47764"/>
    <n v="147808"/>
    <n v="31546"/>
  </r>
  <r>
    <n v="105729"/>
    <d v="2014-05-15T16:13:25"/>
    <x v="1"/>
    <s v="Male"/>
    <x v="0"/>
    <s v="c-10"/>
    <n v="80817"/>
    <n v="80817"/>
    <s v="60001-100000"/>
    <m/>
    <m/>
    <m/>
    <m/>
    <m/>
    <n v="25568"/>
    <n v="74474"/>
    <n v="48906"/>
    <n v="-47791"/>
    <n v="147833"/>
    <n v="80817"/>
  </r>
  <r>
    <n v="961551"/>
    <d v="2014-05-15T20:41:30"/>
    <x v="1"/>
    <s v="Male"/>
    <x v="1"/>
    <s v="i6"/>
    <n v="31050"/>
    <n v="31050"/>
    <s v="20001-40000"/>
    <m/>
    <m/>
    <m/>
    <m/>
    <m/>
    <n v="25560.5"/>
    <n v="74461.25"/>
    <n v="48900.75"/>
    <n v="-47790.625"/>
    <n v="147812.375"/>
    <n v="31050"/>
  </r>
  <r>
    <n v="824221"/>
    <d v="2014-05-16T09:55:11"/>
    <x v="0"/>
    <s v="Male"/>
    <x v="0"/>
    <s v="i4"/>
    <n v="17815"/>
    <n v="17815"/>
    <s v="0-20,000"/>
    <m/>
    <m/>
    <m/>
    <m/>
    <m/>
    <n v="25553"/>
    <n v="74463"/>
    <n v="48910"/>
    <n v="-47812"/>
    <n v="147828"/>
    <n v="17815"/>
  </r>
  <r>
    <n v="966786"/>
    <d v="2014-05-16T09:55:45"/>
    <x v="0"/>
    <s v="Female"/>
    <x v="0"/>
    <s v="i4"/>
    <n v="13718"/>
    <n v="13718"/>
    <s v="0-20,000"/>
    <m/>
    <m/>
    <m/>
    <m/>
    <m/>
    <n v="25575.5"/>
    <n v="74468.5"/>
    <n v="48893"/>
    <n v="-47764"/>
    <n v="147808"/>
    <n v="13718"/>
  </r>
  <r>
    <n v="19370"/>
    <d v="2014-05-16T09:57:39"/>
    <x v="1"/>
    <s v="Female"/>
    <x v="0"/>
    <s v="i4"/>
    <n v="62082"/>
    <n v="62082"/>
    <s v="60001-100000"/>
    <m/>
    <m/>
    <m/>
    <m/>
    <m/>
    <n v="25584.5"/>
    <n v="74474"/>
    <n v="48889.5"/>
    <n v="-47749.75"/>
    <n v="147808.25"/>
    <n v="62082"/>
  </r>
  <r>
    <n v="462721"/>
    <d v="2014-05-16T16:49:41"/>
    <x v="1"/>
    <s v="Male"/>
    <x v="1"/>
    <s v="i4"/>
    <n v="26530"/>
    <n v="26530"/>
    <s v="20001-40000"/>
    <m/>
    <m/>
    <m/>
    <m/>
    <m/>
    <n v="25583.75"/>
    <n v="74479.5"/>
    <n v="48895.75"/>
    <n v="-47759.875"/>
    <n v="147823.125"/>
    <n v="26530"/>
  </r>
  <r>
    <n v="381072"/>
    <d v="2014-05-16T16:50:31"/>
    <x v="0"/>
    <s v="Male"/>
    <x v="1"/>
    <s v="i4"/>
    <n v="67685"/>
    <n v="67685"/>
    <s v="60001-100000"/>
    <m/>
    <m/>
    <m/>
    <m/>
    <m/>
    <n v="25583"/>
    <n v="74485"/>
    <n v="48902"/>
    <n v="-47770"/>
    <n v="147838"/>
    <n v="67685"/>
  </r>
  <r>
    <n v="664109"/>
    <d v="2014-05-16T16:54:04"/>
    <x v="0"/>
    <s v="Male"/>
    <x v="1"/>
    <s v="i4"/>
    <n v="42782"/>
    <n v="42782"/>
    <s v="40001-60000"/>
    <m/>
    <m/>
    <m/>
    <m/>
    <m/>
    <n v="25575.5"/>
    <n v="74489"/>
    <n v="48913.5"/>
    <n v="-47794.75"/>
    <n v="147859.25"/>
    <n v="42782"/>
  </r>
  <r>
    <n v="505365"/>
    <d v="2014-05-16T18:06:25"/>
    <x v="0"/>
    <s v="Don’t want to say"/>
    <x v="8"/>
    <s v="i5"/>
    <n v="79702"/>
    <n v="79702"/>
    <s v="60001-100000"/>
    <m/>
    <m/>
    <m/>
    <m/>
    <m/>
    <n v="25568"/>
    <n v="74493"/>
    <n v="48925"/>
    <n v="-47819.5"/>
    <n v="147880.5"/>
    <n v="79702"/>
  </r>
  <r>
    <n v="132154"/>
    <d v="2014-05-16T18:07:54"/>
    <x v="1"/>
    <s v="Don’t want to say"/>
    <x v="8"/>
    <s v="i5"/>
    <n v="82599"/>
    <n v="82599"/>
    <s v="60001-100000"/>
    <m/>
    <m/>
    <m/>
    <m/>
    <m/>
    <n v="25560.5"/>
    <n v="74479.5"/>
    <n v="48919"/>
    <n v="-47818"/>
    <n v="147858"/>
    <n v="82599"/>
  </r>
  <r>
    <n v="482656"/>
    <d v="2014-05-29T09:19:45"/>
    <x v="0"/>
    <s v="Female"/>
    <x v="4"/>
    <s v="i7"/>
    <n v="97814"/>
    <n v="97814"/>
    <s v="60001-100000"/>
    <m/>
    <m/>
    <m/>
    <m/>
    <m/>
    <n v="25553"/>
    <n v="74463"/>
    <n v="48910"/>
    <n v="-47812"/>
    <n v="147828"/>
    <n v="97814"/>
  </r>
  <r>
    <n v="735179"/>
    <d v="2014-05-29T09:20:09"/>
    <x v="1"/>
    <s v="Male"/>
    <x v="4"/>
    <s v="i7"/>
    <n v="25931"/>
    <n v="25931"/>
    <s v="20001-40000"/>
    <m/>
    <m/>
    <m/>
    <m/>
    <m/>
    <n v="25550"/>
    <n v="74457.75"/>
    <n v="48907.75"/>
    <n v="-47811.625"/>
    <n v="147819.375"/>
    <n v="25931"/>
  </r>
  <r>
    <n v="813519"/>
    <d v="2014-05-29T09:19:09"/>
    <x v="1"/>
    <s v="Don’t want to say"/>
    <x v="4"/>
    <s v="i7"/>
    <n v="83585"/>
    <n v="83585"/>
    <s v="60001-100000"/>
    <m/>
    <m/>
    <m/>
    <m/>
    <m/>
    <n v="25547"/>
    <n v="74459.5"/>
    <n v="48912.5"/>
    <n v="-47821.75"/>
    <n v="147828.25"/>
    <n v="83585"/>
  </r>
  <r>
    <n v="225116"/>
    <d v="2014-05-16T17:41:09"/>
    <x v="0"/>
    <s v="Male"/>
    <x v="1"/>
    <s v="i1"/>
    <n v="25711"/>
    <n v="25711"/>
    <s v="20001-40000"/>
    <m/>
    <m/>
    <m/>
    <m/>
    <m/>
    <n v="25544"/>
    <n v="74447"/>
    <n v="48903"/>
    <n v="-47810.5"/>
    <n v="147801.5"/>
    <n v="25711"/>
  </r>
  <r>
    <n v="830139"/>
    <d v="2014-05-19T00:05:00"/>
    <x v="1"/>
    <s v="Don’t want to say"/>
    <x v="1"/>
    <s v="i4"/>
    <n v="2103"/>
    <n v="2103"/>
    <s v="0-20,000"/>
    <m/>
    <m/>
    <m/>
    <m/>
    <m/>
    <n v="25541"/>
    <n v="74456"/>
    <n v="48915"/>
    <n v="-47831.5"/>
    <n v="147828.5"/>
    <n v="2103"/>
  </r>
  <r>
    <n v="45162"/>
    <d v="2014-05-19T00:05:18"/>
    <x v="0"/>
    <s v="Don’t want to say"/>
    <x v="1"/>
    <s v="i4"/>
    <n v="1212"/>
    <n v="1212"/>
    <s v="0-20,000"/>
    <m/>
    <m/>
    <m/>
    <m/>
    <m/>
    <n v="25550"/>
    <n v="74457.75"/>
    <n v="48907.75"/>
    <n v="-47811.625"/>
    <n v="147819.375"/>
    <n v="1212"/>
  </r>
  <r>
    <n v="883717"/>
    <d v="2014-05-18T16:21:39"/>
    <x v="1"/>
    <s v="Male"/>
    <x v="1"/>
    <s v="i4"/>
    <n v="3947"/>
    <n v="3947"/>
    <s v="0-20,000"/>
    <m/>
    <m/>
    <m/>
    <m/>
    <m/>
    <n v="25568"/>
    <n v="74459.5"/>
    <n v="48891.5"/>
    <n v="-47769.25"/>
    <n v="147796.75"/>
    <n v="3947"/>
  </r>
  <r>
    <n v="583818"/>
    <d v="2014-05-18T17:49:55"/>
    <x v="1"/>
    <s v="Male"/>
    <x v="0"/>
    <s v="i7"/>
    <n v="95633"/>
    <n v="95633"/>
    <s v="60001-100000"/>
    <m/>
    <m/>
    <m/>
    <m/>
    <m/>
    <n v="25583.75"/>
    <n v="74461.25"/>
    <n v="48877.5"/>
    <n v="-47732.5"/>
    <n v="147777.5"/>
    <n v="95633"/>
  </r>
  <r>
    <n v="192500"/>
    <d v="2014-05-18T17:53:19"/>
    <x v="1"/>
    <s v="Male"/>
    <x v="1"/>
    <s v="i6"/>
    <n v="78192"/>
    <n v="78192"/>
    <s v="60001-100000"/>
    <m/>
    <m/>
    <m/>
    <m/>
    <m/>
    <n v="25583"/>
    <n v="74456"/>
    <n v="48873"/>
    <n v="-47726.5"/>
    <n v="147765.5"/>
    <n v="78192"/>
  </r>
  <r>
    <n v="641336"/>
    <d v="2014-05-18T17:53:59"/>
    <x v="0"/>
    <s v="Female"/>
    <x v="1"/>
    <s v="i6"/>
    <n v="22267"/>
    <n v="22267"/>
    <s v="20001-40000"/>
    <m/>
    <m/>
    <m/>
    <m/>
    <m/>
    <n v="25575.5"/>
    <n v="74429"/>
    <n v="48853.5"/>
    <n v="-47704.75"/>
    <n v="147709.25"/>
    <n v="22267"/>
  </r>
  <r>
    <n v="466709"/>
    <d v="2014-05-19T13:22:10"/>
    <x v="0"/>
    <s v="Female"/>
    <x v="4"/>
    <s v="i7"/>
    <n v="49631"/>
    <n v="49631"/>
    <s v="40001-60000"/>
    <m/>
    <m/>
    <m/>
    <m/>
    <m/>
    <n v="25584.5"/>
    <n v="74438"/>
    <n v="48853.5"/>
    <n v="-47695.75"/>
    <n v="147718.25"/>
    <n v="49631"/>
  </r>
  <r>
    <n v="318812"/>
    <d v="2014-05-19T12:58:34"/>
    <x v="0"/>
    <s v="Female"/>
    <x v="2"/>
    <s v="c5"/>
    <n v="84858"/>
    <n v="84858"/>
    <s v="60001-100000"/>
    <m/>
    <m/>
    <m/>
    <m/>
    <m/>
    <n v="25583.75"/>
    <n v="74447"/>
    <n v="48863.25"/>
    <n v="-47711.125"/>
    <n v="147741.875"/>
    <n v="84858"/>
  </r>
  <r>
    <n v="303466"/>
    <d v="2014-05-19T13:17:24"/>
    <x v="1"/>
    <s v="Male"/>
    <x v="4"/>
    <s v="c-10"/>
    <n v="81257"/>
    <n v="81257"/>
    <s v="60001-100000"/>
    <m/>
    <m/>
    <m/>
    <m/>
    <m/>
    <n v="25583"/>
    <n v="74420"/>
    <n v="48837"/>
    <n v="-47672.5"/>
    <n v="147675.5"/>
    <n v="81257"/>
  </r>
  <r>
    <n v="549934"/>
    <d v="2014-05-19T13:18:27"/>
    <x v="1"/>
    <s v="Male"/>
    <x v="4"/>
    <s v="c-10"/>
    <n v="59735"/>
    <n v="59735"/>
    <s v="40001-60000"/>
    <m/>
    <m/>
    <m/>
    <m/>
    <m/>
    <n v="25575.5"/>
    <n v="74415.5"/>
    <n v="48840"/>
    <n v="-47684.5"/>
    <n v="147675.5"/>
    <n v="59735"/>
  </r>
  <r>
    <n v="40385"/>
    <d v="2014-05-19T14:28:13"/>
    <x v="0"/>
    <s v="Male"/>
    <x v="1"/>
    <s v="i4"/>
    <n v="1986"/>
    <n v="1986"/>
    <s v="0-20,000"/>
    <m/>
    <m/>
    <m/>
    <m/>
    <m/>
    <n v="25568"/>
    <n v="74417"/>
    <n v="48849"/>
    <n v="-47705.5"/>
    <n v="147690.5"/>
    <n v="1986"/>
  </r>
  <r>
    <n v="730191"/>
    <d v="2014-05-19T15:25:54"/>
    <x v="1"/>
    <s v="Female"/>
    <x v="7"/>
    <s v="i5"/>
    <n v="13753"/>
    <n v="13753"/>
    <s v="0-20,000"/>
    <m/>
    <m/>
    <m/>
    <m/>
    <m/>
    <n v="25583.75"/>
    <n v="74418.5"/>
    <n v="48834.75"/>
    <n v="-47668.375"/>
    <n v="147670.625"/>
    <n v="13753"/>
  </r>
  <r>
    <n v="151361"/>
    <d v="2014-05-20T18:56:37"/>
    <x v="1"/>
    <s v="Female"/>
    <x v="0"/>
    <s v="c8"/>
    <n v="87397"/>
    <n v="87397"/>
    <s v="60001-100000"/>
    <m/>
    <m/>
    <m/>
    <m/>
    <m/>
    <n v="25586"/>
    <n v="74420"/>
    <n v="48834"/>
    <n v="-47665"/>
    <n v="147671"/>
    <n v="87397"/>
  </r>
  <r>
    <n v="299540"/>
    <d v="2014-05-20T17:03:09"/>
    <x v="1"/>
    <s v="Female"/>
    <x v="7"/>
    <s v="c-10"/>
    <n v="98404"/>
    <n v="98404"/>
    <s v="60001-100000"/>
    <m/>
    <m/>
    <m/>
    <m/>
    <m/>
    <n v="25585.25"/>
    <n v="74415.5"/>
    <n v="48830.25"/>
    <n v="-47660.125"/>
    <n v="147660.875"/>
    <n v="98404"/>
  </r>
  <r>
    <n v="66952"/>
    <d v="2014-05-20T17:04:49"/>
    <x v="1"/>
    <s v="Male"/>
    <x v="7"/>
    <s v="c-10"/>
    <n v="58443"/>
    <n v="58443"/>
    <s v="40001-60000"/>
    <m/>
    <m/>
    <m/>
    <m/>
    <m/>
    <n v="25584.5"/>
    <n v="74402.5"/>
    <n v="48818"/>
    <n v="-47642.5"/>
    <n v="147629.5"/>
    <n v="58443"/>
  </r>
  <r>
    <n v="372707"/>
    <d v="2014-05-20T17:05:24"/>
    <x v="1"/>
    <s v="Female"/>
    <x v="7"/>
    <s v="c-10"/>
    <n v="92123"/>
    <n v="92123"/>
    <s v="60001-100000"/>
    <m/>
    <m/>
    <m/>
    <m/>
    <m/>
    <n v="25583.75"/>
    <n v="74408.25"/>
    <n v="48824.5"/>
    <n v="-47653"/>
    <n v="147645"/>
    <n v="92123"/>
  </r>
  <r>
    <n v="703540"/>
    <d v="2014-05-20T17:06:56"/>
    <x v="0"/>
    <s v="Female"/>
    <x v="7"/>
    <s v="c-10"/>
    <n v="77027"/>
    <n v="77027"/>
    <s v="60001-100000"/>
    <m/>
    <m/>
    <m/>
    <m/>
    <m/>
    <n v="25583"/>
    <n v="74391"/>
    <n v="48808"/>
    <n v="-47629"/>
    <n v="147603"/>
    <n v="77027"/>
  </r>
  <r>
    <n v="838911"/>
    <d v="2014-05-20T17:03:11"/>
    <x v="0"/>
    <s v="Male"/>
    <x v="7"/>
    <s v="c-10"/>
    <n v="98822"/>
    <n v="98822"/>
    <s v="60001-100000"/>
    <m/>
    <m/>
    <m/>
    <m/>
    <m/>
    <n v="25575.5"/>
    <n v="74385.75"/>
    <n v="48810.25"/>
    <n v="-47639.875"/>
    <n v="147601.125"/>
    <n v="98822"/>
  </r>
  <r>
    <n v="51314"/>
    <d v="2014-05-20T17:05:10"/>
    <x v="0"/>
    <s v="Female"/>
    <x v="7"/>
    <s v="c-10"/>
    <n v="18661"/>
    <n v="18661"/>
    <s v="0-20,000"/>
    <m/>
    <m/>
    <m/>
    <m/>
    <m/>
    <n v="25568"/>
    <n v="74377"/>
    <n v="48809"/>
    <n v="-47645.5"/>
    <n v="147590.5"/>
    <n v="18661"/>
  </r>
  <r>
    <n v="716333"/>
    <d v="2014-05-20T17:03:11"/>
    <x v="0"/>
    <s v="Don’t want to say"/>
    <x v="7"/>
    <s v="c-10"/>
    <n v="71461"/>
    <n v="71461"/>
    <s v="60001-100000"/>
    <m/>
    <m/>
    <m/>
    <m/>
    <m/>
    <n v="25583.75"/>
    <n v="74380.5"/>
    <n v="48796.75"/>
    <n v="-47611.375"/>
    <n v="147575.625"/>
    <n v="71461"/>
  </r>
  <r>
    <n v="350612"/>
    <d v="2014-05-20T19:45:11"/>
    <x v="0"/>
    <s v="Male"/>
    <x v="0"/>
    <s v="b9"/>
    <n v="56549"/>
    <n v="56549"/>
    <s v="40001-60000"/>
    <m/>
    <m/>
    <m/>
    <m/>
    <m/>
    <n v="25583"/>
    <n v="74384"/>
    <n v="48801"/>
    <n v="-47618.5"/>
    <n v="147585.5"/>
    <n v="56549"/>
  </r>
  <r>
    <n v="101674"/>
    <d v="2014-05-20T09:49:11"/>
    <x v="1"/>
    <s v="Male"/>
    <x v="4"/>
    <s v="c5"/>
    <n v="78365"/>
    <n v="78365"/>
    <s v="60001-100000"/>
    <m/>
    <m/>
    <m/>
    <m/>
    <m/>
    <n v="25575.5"/>
    <n v="74385.75"/>
    <n v="48810.25"/>
    <n v="-47639.875"/>
    <n v="147601.125"/>
    <n v="78365"/>
  </r>
  <r>
    <n v="542532"/>
    <d v="2014-05-20T09:51:20"/>
    <x v="1"/>
    <s v="Female"/>
    <x v="4"/>
    <s v="c5"/>
    <n v="43729"/>
    <n v="43729"/>
    <s v="40001-60000"/>
    <m/>
    <m/>
    <m/>
    <m/>
    <m/>
    <n v="25568"/>
    <n v="74377"/>
    <n v="48809"/>
    <n v="-47645.5"/>
    <n v="147590.5"/>
    <n v="43729"/>
  </r>
  <r>
    <n v="626271"/>
    <d v="2014-05-20T09:49:40"/>
    <x v="1"/>
    <s v="Don’t want to say"/>
    <x v="4"/>
    <s v="c5"/>
    <n v="84745"/>
    <n v="84745"/>
    <s v="60001-100000"/>
    <m/>
    <m/>
    <m/>
    <m/>
    <m/>
    <n v="25560.5"/>
    <n v="74380.5"/>
    <n v="48820"/>
    <n v="-47669.5"/>
    <n v="147610.5"/>
    <n v="84745"/>
  </r>
  <r>
    <n v="272182"/>
    <d v="2014-05-20T12:28:42"/>
    <x v="0"/>
    <s v="Female"/>
    <x v="0"/>
    <s v="i6"/>
    <n v="56534"/>
    <n v="56534"/>
    <s v="40001-60000"/>
    <m/>
    <m/>
    <m/>
    <m/>
    <m/>
    <n v="25553"/>
    <n v="74370"/>
    <n v="48817"/>
    <n v="-47672.5"/>
    <n v="147595.5"/>
    <n v="56534"/>
  </r>
  <r>
    <n v="942393"/>
    <d v="2014-05-20T16:02:33"/>
    <x v="1"/>
    <s v="Male"/>
    <x v="5"/>
    <s v="i4"/>
    <n v="71981"/>
    <n v="71981"/>
    <s v="60001-100000"/>
    <m/>
    <m/>
    <m/>
    <m/>
    <m/>
    <n v="25550"/>
    <n v="74373.5"/>
    <n v="48823.5"/>
    <n v="-47685.25"/>
    <n v="147608.75"/>
    <n v="71981"/>
  </r>
  <r>
    <n v="118533"/>
    <d v="2014-05-20T16:05:51"/>
    <x v="0"/>
    <s v="Male"/>
    <x v="5"/>
    <s v="i4"/>
    <n v="68969"/>
    <n v="68969"/>
    <s v="60001-100000"/>
    <m/>
    <m/>
    <m/>
    <m/>
    <m/>
    <n v="25547"/>
    <n v="74377"/>
    <n v="48830"/>
    <n v="-47698"/>
    <n v="147622"/>
    <n v="68969"/>
  </r>
  <r>
    <n v="646468"/>
    <d v="2014-05-21T08:56:45"/>
    <x v="1"/>
    <s v="Male"/>
    <x v="0"/>
    <s v="i4"/>
    <n v="47396"/>
    <n v="47396"/>
    <s v="40001-60000"/>
    <m/>
    <m/>
    <m/>
    <m/>
    <m/>
    <n v="25544"/>
    <n v="74380.5"/>
    <n v="48836.5"/>
    <n v="-47710.75"/>
    <n v="147635.25"/>
    <n v="47396"/>
  </r>
  <r>
    <n v="29796"/>
    <d v="2014-05-21T08:57:03"/>
    <x v="1"/>
    <s v="Male"/>
    <x v="0"/>
    <s v="i4"/>
    <n v="31993"/>
    <n v="31993"/>
    <s v="20001-40000"/>
    <m/>
    <m/>
    <m/>
    <m/>
    <m/>
    <n v="25541"/>
    <n v="74384"/>
    <n v="48843"/>
    <n v="-47723.5"/>
    <n v="147648.5"/>
    <n v="31993"/>
  </r>
  <r>
    <n v="484007"/>
    <d v="2014-05-21T08:59:25"/>
    <x v="1"/>
    <s v="Male"/>
    <x v="0"/>
    <s v="i4"/>
    <n v="38842"/>
    <n v="38842"/>
    <s v="20001-40000"/>
    <m/>
    <m/>
    <m/>
    <m/>
    <m/>
    <n v="25528.75"/>
    <n v="74385.75"/>
    <n v="48857"/>
    <n v="-47756.75"/>
    <n v="147671.25"/>
    <n v="38842"/>
  </r>
  <r>
    <n v="485806"/>
    <d v="2014-05-21T08:58:30"/>
    <x v="1"/>
    <s v="Female"/>
    <x v="0"/>
    <s v="i4"/>
    <n v="98316"/>
    <n v="98316"/>
    <s v="60001-100000"/>
    <m/>
    <m/>
    <m/>
    <m/>
    <m/>
    <n v="25516.5"/>
    <n v="74387.5"/>
    <n v="48871"/>
    <n v="-47790"/>
    <n v="147694"/>
    <n v="98316"/>
  </r>
  <r>
    <n v="34378"/>
    <d v="2014-05-21T14:21:33"/>
    <x v="1"/>
    <s v="Female"/>
    <x v="0"/>
    <s v="i7"/>
    <n v="80894"/>
    <n v="80894"/>
    <s v="60001-100000"/>
    <m/>
    <m/>
    <m/>
    <m/>
    <m/>
    <n v="25504.25"/>
    <n v="74380.5"/>
    <n v="48876.25"/>
    <n v="-47810.125"/>
    <n v="147694.875"/>
    <n v="80894"/>
  </r>
  <r>
    <n v="745574"/>
    <d v="2014-05-21T14:21:59"/>
    <x v="1"/>
    <s v="Male"/>
    <x v="0"/>
    <s v="i7"/>
    <n v="84147"/>
    <n v="84147"/>
    <s v="60001-100000"/>
    <m/>
    <m/>
    <m/>
    <m/>
    <m/>
    <n v="25492"/>
    <n v="74370"/>
    <n v="48878"/>
    <n v="-47825"/>
    <n v="147687"/>
    <n v="84147"/>
  </r>
  <r>
    <n v="508134"/>
    <d v="2014-05-21T14:24:35"/>
    <x v="1"/>
    <s v="Male"/>
    <x v="0"/>
    <s v="i7"/>
    <n v="65393"/>
    <n v="65393"/>
    <s v="60001-100000"/>
    <m/>
    <m/>
    <m/>
    <m/>
    <m/>
    <n v="25485.75"/>
    <n v="74356.5"/>
    <n v="48870.75"/>
    <n v="-47820.375"/>
    <n v="147662.625"/>
    <n v="65393"/>
  </r>
  <r>
    <n v="826902"/>
    <d v="2014-05-21T12:35:53"/>
    <x v="1"/>
    <s v="Female"/>
    <x v="3"/>
    <s v="c-10"/>
    <n v="23823"/>
    <n v="23823"/>
    <s v="20001-40000"/>
    <m/>
    <m/>
    <m/>
    <m/>
    <m/>
    <n v="25479.5"/>
    <n v="74361"/>
    <n v="48881.5"/>
    <n v="-47842.75"/>
    <n v="147683.25"/>
    <n v="23823"/>
  </r>
  <r>
    <n v="25028"/>
    <d v="2014-05-21T18:45:15"/>
    <x v="1"/>
    <s v="Male"/>
    <x v="0"/>
    <s v="c5"/>
    <n v="35787"/>
    <n v="35787"/>
    <s v="20001-40000"/>
    <m/>
    <m/>
    <m/>
    <m/>
    <m/>
    <n v="25504.25"/>
    <n v="74365.5"/>
    <n v="48861.25"/>
    <n v="-47787.625"/>
    <n v="147657.375"/>
    <n v="35787"/>
  </r>
  <r>
    <n v="891404"/>
    <d v="2014-05-21T18:03:16"/>
    <x v="1"/>
    <s v="Male"/>
    <x v="0"/>
    <s v="i4"/>
    <n v="51426"/>
    <n v="51426"/>
    <s v="40001-60000"/>
    <m/>
    <m/>
    <m/>
    <m/>
    <m/>
    <n v="25492"/>
    <n v="74370"/>
    <n v="48878"/>
    <n v="-47825"/>
    <n v="147687"/>
    <n v="51426"/>
  </r>
  <r>
    <n v="456232"/>
    <d v="2014-05-21T17:35:24"/>
    <x v="1"/>
    <s v="Male"/>
    <x v="0"/>
    <s v="i4"/>
    <n v="23558"/>
    <n v="23558"/>
    <s v="20001-40000"/>
    <m/>
    <m/>
    <m/>
    <m/>
    <m/>
    <n v="25485.75"/>
    <n v="74373.5"/>
    <n v="48887.75"/>
    <n v="-47845.875"/>
    <n v="147705.125"/>
    <n v="23558"/>
  </r>
  <r>
    <n v="488788"/>
    <d v="2014-05-21T15:06:27"/>
    <x v="1"/>
    <s v="Male"/>
    <x v="2"/>
    <s v="c5"/>
    <n v="65543"/>
    <n v="65543"/>
    <s v="60001-100000"/>
    <m/>
    <m/>
    <m/>
    <m/>
    <m/>
    <n v="25516.5"/>
    <n v="74377"/>
    <n v="48860.5"/>
    <n v="-47774.25"/>
    <n v="147667.75"/>
    <n v="65543"/>
  </r>
  <r>
    <n v="757514"/>
    <d v="2014-05-21T04:02:02"/>
    <x v="0"/>
    <s v="Female"/>
    <x v="1"/>
    <s v="c5"/>
    <n v="76575"/>
    <n v="76575"/>
    <s v="60001-100000"/>
    <m/>
    <m/>
    <m/>
    <m/>
    <m/>
    <n v="25504.25"/>
    <n v="74380.5"/>
    <n v="48876.25"/>
    <n v="-47810.125"/>
    <n v="147694.875"/>
    <n v="76575"/>
  </r>
  <r>
    <n v="337880"/>
    <d v="2014-05-21T04:03:10"/>
    <x v="0"/>
    <s v="Male"/>
    <x v="1"/>
    <s v="c5"/>
    <n v="50520"/>
    <n v="50520"/>
    <s v="40001-60000"/>
    <m/>
    <m/>
    <m/>
    <m/>
    <m/>
    <n v="25492"/>
    <n v="74370"/>
    <n v="48878"/>
    <n v="-47825"/>
    <n v="147687"/>
    <n v="50520"/>
  </r>
  <r>
    <n v="806305"/>
    <d v="2014-05-21T12:46:38"/>
    <x v="0"/>
    <s v="Male"/>
    <x v="1"/>
    <s v="i7"/>
    <n v="97253"/>
    <n v="97253"/>
    <s v="60001-100000"/>
    <m/>
    <m/>
    <m/>
    <m/>
    <m/>
    <n v="25485.75"/>
    <n v="74373.5"/>
    <n v="48887.75"/>
    <n v="-47845.875"/>
    <n v="147705.125"/>
    <n v="97253"/>
  </r>
  <r>
    <n v="304630"/>
    <d v="2014-05-21T16:05:23"/>
    <x v="1"/>
    <s v="Male"/>
    <x v="0"/>
    <s v="c8"/>
    <n v="2686"/>
    <n v="2686"/>
    <s v="0-20,000"/>
    <m/>
    <m/>
    <m/>
    <m/>
    <m/>
    <n v="25479.5"/>
    <n v="74361"/>
    <n v="48881.5"/>
    <n v="-47842.75"/>
    <n v="147683.25"/>
    <n v="2686"/>
  </r>
  <r>
    <n v="382693"/>
    <d v="2014-05-21T16:06:19"/>
    <x v="1"/>
    <s v="Female"/>
    <x v="0"/>
    <s v="c8"/>
    <n v="87084"/>
    <n v="87084"/>
    <s v="60001-100000"/>
    <m/>
    <m/>
    <m/>
    <m/>
    <m/>
    <n v="25504.25"/>
    <n v="74365.5"/>
    <n v="48861.25"/>
    <n v="-47787.625"/>
    <n v="147657.375"/>
    <n v="87084"/>
  </r>
  <r>
    <n v="150277"/>
    <d v="2014-05-22T22:18:49"/>
    <x v="1"/>
    <s v="Male"/>
    <x v="2"/>
    <s v="c-10"/>
    <n v="91928"/>
    <n v="91928"/>
    <s v="60001-100000"/>
    <m/>
    <m/>
    <m/>
    <m/>
    <m/>
    <n v="25492"/>
    <n v="74352"/>
    <n v="48860"/>
    <n v="-47798"/>
    <n v="147642"/>
    <n v="91928"/>
  </r>
  <r>
    <n v="827372"/>
    <d v="2014-05-22T09:09:09"/>
    <x v="1"/>
    <s v="Male"/>
    <x v="0"/>
    <s v="i7"/>
    <n v="28224"/>
    <n v="28224"/>
    <s v="20001-40000"/>
    <m/>
    <m/>
    <m/>
    <m/>
    <m/>
    <n v="25485.75"/>
    <n v="74328"/>
    <n v="48842.25"/>
    <n v="-47777.625"/>
    <n v="147591.375"/>
    <n v="28224"/>
  </r>
  <r>
    <n v="761496"/>
    <d v="2014-05-22T11:51:08"/>
    <x v="1"/>
    <s v="Female"/>
    <x v="3"/>
    <s v="i4"/>
    <n v="11052"/>
    <n v="11052"/>
    <s v="0-20,000"/>
    <m/>
    <m/>
    <m/>
    <m/>
    <m/>
    <n v="25479.5"/>
    <n v="74336"/>
    <n v="48856.5"/>
    <n v="-47805.25"/>
    <n v="147620.75"/>
    <n v="11052"/>
  </r>
  <r>
    <n v="321721"/>
    <d v="2014-05-22T14:01:21"/>
    <x v="0"/>
    <s v="Female"/>
    <x v="4"/>
    <s v="i7"/>
    <n v="86922"/>
    <n v="86922"/>
    <s v="60001-100000"/>
    <m/>
    <m/>
    <m/>
    <m/>
    <m/>
    <n v="25504.25"/>
    <n v="74344"/>
    <n v="48839.75"/>
    <n v="-47755.375"/>
    <n v="147603.625"/>
    <n v="86922"/>
  </r>
  <r>
    <n v="406013"/>
    <d v="2014-05-22T14:03:01"/>
    <x v="1"/>
    <s v="Male"/>
    <x v="4"/>
    <s v="i7"/>
    <n v="39389"/>
    <n v="39389"/>
    <s v="20001-40000"/>
    <m/>
    <m/>
    <m/>
    <m/>
    <m/>
    <n v="25492"/>
    <n v="74320"/>
    <n v="48828"/>
    <n v="-47750"/>
    <n v="147562"/>
    <n v="39389"/>
  </r>
  <r>
    <n v="515475"/>
    <d v="2014-05-22T18:09:06"/>
    <x v="1"/>
    <s v="Male"/>
    <x v="2"/>
    <s v="i5"/>
    <n v="79905"/>
    <n v="79905"/>
    <s v="60001-100000"/>
    <m/>
    <m/>
    <m/>
    <m/>
    <m/>
    <n v="25485.75"/>
    <n v="74328"/>
    <n v="48842.25"/>
    <n v="-47777.625"/>
    <n v="147591.375"/>
    <n v="79905"/>
  </r>
  <r>
    <n v="29574"/>
    <d v="2014-05-22T18:10:10"/>
    <x v="1"/>
    <s v="Female"/>
    <x v="2"/>
    <s v="i5"/>
    <n v="45265"/>
    <n v="45265"/>
    <s v="40001-60000"/>
    <m/>
    <m/>
    <m/>
    <m/>
    <m/>
    <n v="25479.5"/>
    <n v="74318"/>
    <n v="48838.5"/>
    <n v="-47778.25"/>
    <n v="147575.75"/>
    <n v="45265"/>
  </r>
  <r>
    <n v="797115"/>
    <d v="2014-05-22T18:15:36"/>
    <x v="0"/>
    <s v="Male"/>
    <x v="2"/>
    <s v="i5"/>
    <n v="21768"/>
    <n v="21768"/>
    <s v="20001-40000"/>
    <m/>
    <m/>
    <m/>
    <m/>
    <m/>
    <n v="25473.25"/>
    <n v="74319"/>
    <n v="48845.75"/>
    <n v="-47795.375"/>
    <n v="147587.625"/>
    <n v="21768"/>
  </r>
  <r>
    <n v="183456"/>
    <d v="2014-05-22T23:57:40"/>
    <x v="1"/>
    <s v="Male"/>
    <x v="0"/>
    <s v="i4"/>
    <n v="68579"/>
    <n v="68579"/>
    <s v="60001-100000"/>
    <m/>
    <m/>
    <m/>
    <m/>
    <m/>
    <n v="25492"/>
    <n v="74320"/>
    <n v="48828"/>
    <n v="-47750"/>
    <n v="147562"/>
    <n v="68579"/>
  </r>
  <r>
    <n v="812987"/>
    <d v="2014-05-22T09:12:27"/>
    <x v="0"/>
    <s v="Female"/>
    <x v="5"/>
    <s v="i7"/>
    <n v="82746"/>
    <n v="82746"/>
    <s v="60001-100000"/>
    <m/>
    <m/>
    <m/>
    <m/>
    <m/>
    <n v="25485.75"/>
    <n v="74328"/>
    <n v="48842.25"/>
    <n v="-47777.625"/>
    <n v="147591.375"/>
    <n v="82746"/>
  </r>
  <r>
    <n v="463120"/>
    <d v="2014-05-22T09:14:06"/>
    <x v="0"/>
    <s v="Female"/>
    <x v="5"/>
    <s v="i7"/>
    <n v="87381"/>
    <n v="87381"/>
    <s v="60001-100000"/>
    <m/>
    <m/>
    <m/>
    <m/>
    <m/>
    <n v="25479.5"/>
    <n v="74318"/>
    <n v="48838.5"/>
    <n v="-47778.25"/>
    <n v="147575.75"/>
    <n v="87381"/>
  </r>
  <r>
    <n v="461901"/>
    <d v="2014-05-30T19:43:03"/>
    <x v="0"/>
    <s v="Female"/>
    <x v="5"/>
    <s v="i7"/>
    <n v="17864"/>
    <n v="17864"/>
    <s v="0-20,000"/>
    <m/>
    <m/>
    <m/>
    <m/>
    <m/>
    <n v="25473.25"/>
    <n v="74314.5"/>
    <n v="48841.25"/>
    <n v="-47788.625"/>
    <n v="147576.375"/>
    <n v="17864"/>
  </r>
  <r>
    <n v="256912"/>
    <d v="2014-05-22T16:46:42"/>
    <x v="0"/>
    <s v="Male"/>
    <x v="1"/>
    <s v="i5"/>
    <n v="95863"/>
    <n v="95863"/>
    <s v="60001-100000"/>
    <m/>
    <m/>
    <m/>
    <m/>
    <m/>
    <n v="25492"/>
    <n v="74316"/>
    <n v="48824"/>
    <n v="-47744"/>
    <n v="147552"/>
    <n v="95863"/>
  </r>
  <r>
    <n v="524606"/>
    <d v="2014-05-22T16:49:40"/>
    <x v="1"/>
    <s v="Male"/>
    <x v="1"/>
    <s v="i5"/>
    <n v="29743"/>
    <n v="29743"/>
    <s v="20001-40000"/>
    <m/>
    <m/>
    <m/>
    <m/>
    <m/>
    <n v="25485.75"/>
    <n v="74311.5"/>
    <n v="48825.75"/>
    <n v="-47752.875"/>
    <n v="147550.125"/>
    <n v="29743"/>
  </r>
  <r>
    <n v="206017"/>
    <d v="2014-05-22T10:30:11"/>
    <x v="1"/>
    <s v="Male"/>
    <x v="0"/>
    <s v="i4"/>
    <n v="48490"/>
    <n v="48490"/>
    <s v="40001-60000"/>
    <m/>
    <m/>
    <m/>
    <m/>
    <m/>
    <n v="25479.5"/>
    <n v="74313"/>
    <n v="48833.5"/>
    <n v="-47770.75"/>
    <n v="147563.25"/>
    <n v="48490"/>
  </r>
  <r>
    <n v="855219"/>
    <d v="2014-05-23T16:24:16"/>
    <x v="1"/>
    <s v="Male"/>
    <x v="0"/>
    <s v="c8"/>
    <n v="96918"/>
    <n v="96918"/>
    <s v="60001-100000"/>
    <m/>
    <m/>
    <m/>
    <m/>
    <m/>
    <n v="25473.25"/>
    <n v="74314.5"/>
    <n v="48841.25"/>
    <n v="-47788.625"/>
    <n v="147576.375"/>
    <n v="96918"/>
  </r>
  <r>
    <n v="556830"/>
    <d v="2014-05-23T16:25:18"/>
    <x v="0"/>
    <s v="Female"/>
    <x v="0"/>
    <s v="c8"/>
    <n v="8812"/>
    <n v="8812"/>
    <s v="0-20,000"/>
    <m/>
    <m/>
    <m/>
    <m/>
    <m/>
    <n v="25467"/>
    <n v="74310"/>
    <n v="48843"/>
    <n v="-47797.5"/>
    <n v="147574.5"/>
    <n v="8812"/>
  </r>
  <r>
    <n v="725295"/>
    <d v="2014-05-27T16:26:26"/>
    <x v="1"/>
    <s v="Male"/>
    <x v="1"/>
    <s v="c-10"/>
    <n v="45985"/>
    <n v="45985"/>
    <s v="40001-60000"/>
    <m/>
    <m/>
    <m/>
    <m/>
    <m/>
    <n v="25485.75"/>
    <n v="74311.5"/>
    <n v="48825.75"/>
    <n v="-47752.875"/>
    <n v="147550.125"/>
    <n v="45985"/>
  </r>
  <r>
    <n v="278581"/>
    <d v="2014-05-26T09:42:02"/>
    <x v="0"/>
    <s v="Male"/>
    <x v="1"/>
    <s v="b9"/>
    <n v="15137"/>
    <n v="15137"/>
    <s v="0-20,000"/>
    <m/>
    <m/>
    <m/>
    <m/>
    <m/>
    <n v="25479.5"/>
    <n v="74313"/>
    <n v="48833.5"/>
    <n v="-47770.75"/>
    <n v="147563.25"/>
    <n v="15137"/>
  </r>
  <r>
    <n v="328190"/>
    <d v="2014-05-26T14:51:58"/>
    <x v="1"/>
    <s v="Male"/>
    <x v="5"/>
    <s v="c-10"/>
    <n v="58037"/>
    <n v="58037"/>
    <s v="40001-60000"/>
    <m/>
    <m/>
    <m/>
    <m/>
    <m/>
    <n v="25504.25"/>
    <n v="74314.5"/>
    <n v="48810.25"/>
    <n v="-47711.125"/>
    <n v="147529.875"/>
    <n v="58037"/>
  </r>
  <r>
    <n v="634463"/>
    <d v="2014-05-26T13:24:12"/>
    <x v="1"/>
    <s v="Male"/>
    <x v="6"/>
    <s v="i7"/>
    <n v="21913"/>
    <n v="21913"/>
    <s v="20001-40000"/>
    <m/>
    <m/>
    <m/>
    <m/>
    <m/>
    <n v="25492"/>
    <n v="74316"/>
    <n v="48824"/>
    <n v="-47744"/>
    <n v="147552"/>
    <n v="21913"/>
  </r>
  <r>
    <n v="721691"/>
    <d v="2014-05-26T01:43:47"/>
    <x v="1"/>
    <s v="Female"/>
    <x v="3"/>
    <s v="c8"/>
    <n v="48957"/>
    <n v="48957"/>
    <s v="40001-60000"/>
    <m/>
    <m/>
    <m/>
    <m/>
    <m/>
    <n v="25528.75"/>
    <n v="74317"/>
    <n v="48788.25"/>
    <n v="-47653.625"/>
    <n v="147499.375"/>
    <n v="48957"/>
  </r>
  <r>
    <n v="872878"/>
    <d v="2014-05-26T15:07:23"/>
    <x v="1"/>
    <s v="Male"/>
    <x v="4"/>
    <s v="i5"/>
    <n v="22549"/>
    <n v="22549"/>
    <s v="20001-40000"/>
    <m/>
    <m/>
    <m/>
    <m/>
    <m/>
    <n v="25516.5"/>
    <n v="74318"/>
    <n v="48801.5"/>
    <n v="-47685.75"/>
    <n v="147520.25"/>
    <n v="22549"/>
  </r>
  <r>
    <n v="910501"/>
    <d v="2014-05-26T15:08:16"/>
    <x v="1"/>
    <s v="Male"/>
    <x v="4"/>
    <s v="i5"/>
    <n v="13490"/>
    <n v="13490"/>
    <s v="0-20,000"/>
    <m/>
    <m/>
    <m/>
    <m/>
    <m/>
    <n v="25544"/>
    <n v="74319"/>
    <n v="48775"/>
    <n v="-47618.5"/>
    <n v="147481.5"/>
    <n v="13490"/>
  </r>
  <r>
    <n v="437082"/>
    <d v="2014-05-26T03:02:29"/>
    <x v="1"/>
    <s v="Male"/>
    <x v="1"/>
    <s v="i4"/>
    <n v="88483"/>
    <n v="88483"/>
    <s v="60001-100000"/>
    <m/>
    <m/>
    <m/>
    <m/>
    <m/>
    <n v="25553"/>
    <n v="74320"/>
    <n v="48767"/>
    <n v="-47597.5"/>
    <n v="147470.5"/>
    <n v="88483"/>
  </r>
  <r>
    <n v="693950"/>
    <d v="2014-05-26T13:44:02"/>
    <x v="1"/>
    <s v="Male"/>
    <x v="0"/>
    <s v="c8"/>
    <n v="20489"/>
    <n v="20489"/>
    <s v="20001-40000"/>
    <m/>
    <m/>
    <m/>
    <m/>
    <m/>
    <n v="25550"/>
    <n v="74317"/>
    <n v="48767"/>
    <n v="-47600.5"/>
    <n v="147467.5"/>
    <n v="20489"/>
  </r>
  <r>
    <n v="213968"/>
    <d v="2014-05-26T14:43:49"/>
    <x v="1"/>
    <s v="Male"/>
    <x v="1"/>
    <s v="i4"/>
    <n v="33603"/>
    <n v="33603"/>
    <s v="20001-40000"/>
    <m/>
    <m/>
    <m/>
    <m/>
    <m/>
    <n v="25568"/>
    <n v="74318"/>
    <n v="48750"/>
    <n v="-47557"/>
    <n v="147443"/>
    <n v="33603"/>
  </r>
  <r>
    <n v="207860"/>
    <d v="2014-05-26T14:45:15"/>
    <x v="0"/>
    <s v="Male"/>
    <x v="1"/>
    <s v="i4"/>
    <n v="9864"/>
    <n v="9864"/>
    <s v="0-20,000"/>
    <m/>
    <m/>
    <m/>
    <m/>
    <m/>
    <n v="25560.5"/>
    <n v="74319"/>
    <n v="48758.5"/>
    <n v="-47577.25"/>
    <n v="147456.75"/>
    <n v="9864"/>
  </r>
  <r>
    <n v="968918"/>
    <d v="2014-05-27T09:55:48"/>
    <x v="1"/>
    <s v="Male"/>
    <x v="1"/>
    <s v="i6"/>
    <n v="86860"/>
    <n v="86860"/>
    <s v="60001-100000"/>
    <m/>
    <m/>
    <m/>
    <m/>
    <m/>
    <n v="25583"/>
    <n v="74320"/>
    <n v="48737"/>
    <n v="-47522.5"/>
    <n v="147425.5"/>
    <n v="86860"/>
  </r>
  <r>
    <n v="970445"/>
    <d v="2014-05-27T09:56:49"/>
    <x v="0"/>
    <s v="Male"/>
    <x v="1"/>
    <s v="i6"/>
    <n v="6974"/>
    <n v="6974"/>
    <s v="0-20,000"/>
    <m/>
    <m/>
    <m/>
    <m/>
    <m/>
    <n v="25575.5"/>
    <n v="74317"/>
    <n v="48741.5"/>
    <n v="-47536.75"/>
    <n v="147429.25"/>
    <n v="6974"/>
  </r>
  <r>
    <n v="200462"/>
    <d v="2014-05-27T09:57:19"/>
    <x v="0"/>
    <s v="Male"/>
    <x v="1"/>
    <s v="i6"/>
    <n v="42285"/>
    <n v="42285"/>
    <s v="40001-60000"/>
    <m/>
    <m/>
    <m/>
    <m/>
    <m/>
    <n v="25584.5"/>
    <n v="74318"/>
    <n v="48733.5"/>
    <n v="-47515.75"/>
    <n v="147418.25"/>
    <n v="42285"/>
  </r>
  <r>
    <n v="417540"/>
    <d v="2014-05-27T19:43:14"/>
    <x v="1"/>
    <s v="Male"/>
    <x v="6"/>
    <s v="c-10"/>
    <n v="2121"/>
    <n v="2121"/>
    <s v="0-20,000"/>
    <m/>
    <m/>
    <m/>
    <m/>
    <m/>
    <n v="25583.75"/>
    <n v="74319"/>
    <n v="48735.25"/>
    <n v="-47519.125"/>
    <n v="147421.875"/>
    <n v="2121"/>
  </r>
  <r>
    <n v="180642"/>
    <d v="2014-05-27T19:44:36"/>
    <x v="1"/>
    <s v="Male"/>
    <x v="6"/>
    <s v="c-10"/>
    <n v="69642"/>
    <n v="69642"/>
    <s v="60001-100000"/>
    <m/>
    <m/>
    <m/>
    <m/>
    <m/>
    <n v="25586"/>
    <n v="74320"/>
    <n v="48734"/>
    <n v="-47515"/>
    <n v="147421"/>
    <n v="69642"/>
  </r>
  <r>
    <n v="231975"/>
    <d v="2014-05-27T14:14:28"/>
    <x v="1"/>
    <s v="Female"/>
    <x v="1"/>
    <s v="i4"/>
    <n v="31465"/>
    <n v="31465"/>
    <s v="20001-40000"/>
    <m/>
    <m/>
    <m/>
    <m/>
    <m/>
    <n v="25585.25"/>
    <n v="74328"/>
    <n v="48742.75"/>
    <n v="-47528.875"/>
    <n v="147442.125"/>
    <n v="31465"/>
  </r>
  <r>
    <n v="905452"/>
    <d v="2014-05-27T14:17:55"/>
    <x v="0"/>
    <s v="Female"/>
    <x v="1"/>
    <s v="i4"/>
    <n v="55812"/>
    <n v="55812"/>
    <s v="40001-60000"/>
    <m/>
    <m/>
    <m/>
    <m/>
    <m/>
    <n v="25584.5"/>
    <n v="74336"/>
    <n v="48751.5"/>
    <n v="-47542.75"/>
    <n v="147463.25"/>
    <n v="55812"/>
  </r>
  <r>
    <n v="550693"/>
    <d v="2014-05-27T14:18:29"/>
    <x v="1"/>
    <s v="Male"/>
    <x v="1"/>
    <s v="i4"/>
    <n v="79788"/>
    <n v="79788"/>
    <s v="60001-100000"/>
    <m/>
    <m/>
    <m/>
    <m/>
    <m/>
    <n v="25583.75"/>
    <n v="74344"/>
    <n v="48760.25"/>
    <n v="-47556.625"/>
    <n v="147484.375"/>
    <n v="79788"/>
  </r>
  <r>
    <n v="495892"/>
    <d v="2014-05-27T14:15:01"/>
    <x v="0"/>
    <s v="Don’t want to say"/>
    <x v="1"/>
    <s v="i4"/>
    <n v="39922"/>
    <n v="39922"/>
    <s v="20001-40000"/>
    <m/>
    <m/>
    <m/>
    <m/>
    <m/>
    <n v="25583"/>
    <n v="74320"/>
    <n v="48737"/>
    <n v="-47522.5"/>
    <n v="147425.5"/>
    <n v="39922"/>
  </r>
  <r>
    <n v="359390"/>
    <d v="2014-05-27T17:17:54"/>
    <x v="1"/>
    <s v="Male"/>
    <x v="1"/>
    <s v="i7"/>
    <n v="87516"/>
    <n v="87516"/>
    <s v="60001-100000"/>
    <m/>
    <m/>
    <m/>
    <m/>
    <m/>
    <n v="25575.5"/>
    <n v="74328"/>
    <n v="48752.5"/>
    <n v="-47553.25"/>
    <n v="147456.75"/>
    <n v="87516"/>
  </r>
  <r>
    <n v="167998"/>
    <d v="2014-05-27T17:18:16"/>
    <x v="0"/>
    <s v="Female"/>
    <x v="1"/>
    <s v="i7"/>
    <n v="49768"/>
    <n v="49768"/>
    <s v="40001-60000"/>
    <m/>
    <m/>
    <m/>
    <m/>
    <m/>
    <n v="25568"/>
    <n v="74318"/>
    <n v="48750"/>
    <n v="-47557"/>
    <n v="147443"/>
    <n v="49768"/>
  </r>
  <r>
    <n v="456321"/>
    <d v="2014-05-27T17:20:21"/>
    <x v="1"/>
    <s v="Male"/>
    <x v="1"/>
    <s v="i7"/>
    <n v="18830"/>
    <n v="18830"/>
    <s v="0-20,000"/>
    <m/>
    <m/>
    <m/>
    <m/>
    <m/>
    <n v="25560.5"/>
    <n v="74319"/>
    <n v="48758.5"/>
    <n v="-47577.25"/>
    <n v="147456.75"/>
    <n v="18830"/>
  </r>
  <r>
    <n v="481220"/>
    <d v="2014-05-27T10:58:34"/>
    <x v="1"/>
    <s v="Male"/>
    <x v="0"/>
    <s v="i7"/>
    <n v="58968"/>
    <n v="58968"/>
    <s v="40001-60000"/>
    <m/>
    <m/>
    <m/>
    <m/>
    <m/>
    <n v="25583"/>
    <n v="74320"/>
    <n v="48737"/>
    <n v="-47522.5"/>
    <n v="147425.5"/>
    <n v="58968"/>
  </r>
  <r>
    <n v="387131"/>
    <d v="2014-05-27T10:59:07"/>
    <x v="1"/>
    <s v="Male"/>
    <x v="0"/>
    <s v="i7"/>
    <n v="95697"/>
    <n v="95697"/>
    <s v="60001-100000"/>
    <m/>
    <m/>
    <m/>
    <m/>
    <m/>
    <n v="25575.5"/>
    <n v="74328"/>
    <n v="48752.5"/>
    <n v="-47553.25"/>
    <n v="147456.75"/>
    <n v="95697"/>
  </r>
  <r>
    <n v="723507"/>
    <d v="2014-05-27T12:26:55"/>
    <x v="1"/>
    <s v="Female"/>
    <x v="7"/>
    <s v="c5"/>
    <n v="55511"/>
    <n v="55511"/>
    <s v="40001-60000"/>
    <m/>
    <m/>
    <m/>
    <m/>
    <m/>
    <n v="25568"/>
    <n v="74318"/>
    <n v="48750"/>
    <n v="-47557"/>
    <n v="147443"/>
    <n v="55511"/>
  </r>
  <r>
    <n v="874807"/>
    <d v="2014-05-27T12:27:33"/>
    <x v="1"/>
    <s v="Female"/>
    <x v="7"/>
    <s v="c5"/>
    <n v="81603"/>
    <n v="81603"/>
    <s v="60001-100000"/>
    <m/>
    <m/>
    <m/>
    <m/>
    <m/>
    <n v="25560.5"/>
    <n v="74319"/>
    <n v="48758.5"/>
    <n v="-47577.25"/>
    <n v="147456.75"/>
    <n v="81603"/>
  </r>
  <r>
    <n v="501620"/>
    <d v="2014-05-27T12:28:11"/>
    <x v="1"/>
    <s v="Female"/>
    <x v="7"/>
    <s v="c5"/>
    <n v="58559"/>
    <n v="58559"/>
    <s v="40001-60000"/>
    <m/>
    <m/>
    <m/>
    <m/>
    <m/>
    <n v="25553"/>
    <n v="74316"/>
    <n v="48763"/>
    <n v="-47591.5"/>
    <n v="147460.5"/>
    <n v="58559"/>
  </r>
  <r>
    <n v="109266"/>
    <d v="2014-05-27T18:17:41"/>
    <x v="0"/>
    <s v="Female"/>
    <x v="3"/>
    <s v="i7"/>
    <n v="68952"/>
    <n v="68952"/>
    <s v="60001-100000"/>
    <m/>
    <m/>
    <m/>
    <m/>
    <m/>
    <n v="25550"/>
    <n v="74317"/>
    <n v="48767"/>
    <n v="-47600.5"/>
    <n v="147467.5"/>
    <n v="68952"/>
  </r>
  <r>
    <n v="516967"/>
    <d v="2014-05-27T18:17:32"/>
    <x v="0"/>
    <s v="Don’t want to say"/>
    <x v="3"/>
    <s v="i7"/>
    <n v="48308"/>
    <n v="48308"/>
    <s v="40001-60000"/>
    <m/>
    <m/>
    <m/>
    <m/>
    <m/>
    <n v="25547"/>
    <n v="74318"/>
    <n v="48771"/>
    <n v="-47609.5"/>
    <n v="147474.5"/>
    <n v="48308"/>
  </r>
  <r>
    <n v="265784"/>
    <d v="2014-05-28T12:02:49"/>
    <x v="1"/>
    <s v="Female"/>
    <x v="3"/>
    <s v="i5"/>
    <n v="59628"/>
    <n v="59628"/>
    <s v="40001-60000"/>
    <m/>
    <m/>
    <m/>
    <m/>
    <m/>
    <n v="25544"/>
    <n v="74319"/>
    <n v="48775"/>
    <n v="-47618.5"/>
    <n v="147481.5"/>
    <n v="59628"/>
  </r>
  <r>
    <n v="216582"/>
    <d v="2014-05-28T08:19:51"/>
    <x v="0"/>
    <s v="Male"/>
    <x v="1"/>
    <s v="i4"/>
    <n v="36542"/>
    <n v="36542"/>
    <s v="20001-40000"/>
    <m/>
    <m/>
    <m/>
    <m/>
    <m/>
    <n v="25541"/>
    <n v="74320"/>
    <n v="48779"/>
    <n v="-47627.5"/>
    <n v="147488.5"/>
    <n v="36542"/>
  </r>
  <r>
    <n v="846310"/>
    <d v="2014-05-28T08:20:19"/>
    <x v="0"/>
    <s v="Female"/>
    <x v="1"/>
    <s v="i4"/>
    <n v="74691"/>
    <n v="74691"/>
    <s v="60001-100000"/>
    <m/>
    <m/>
    <m/>
    <m/>
    <m/>
    <n v="25528.75"/>
    <n v="74328"/>
    <n v="48799.25"/>
    <n v="-47670.125"/>
    <n v="147526.875"/>
    <n v="74691"/>
  </r>
  <r>
    <n v="13742"/>
    <d v="2014-05-28T01:42:08"/>
    <x v="0"/>
    <s v="Male"/>
    <x v="4"/>
    <s v="c-10"/>
    <n v="40601"/>
    <n v="40601"/>
    <s v="40001-60000"/>
    <m/>
    <m/>
    <m/>
    <m/>
    <m/>
    <n v="25516.5"/>
    <n v="74318"/>
    <n v="48801.5"/>
    <n v="-47685.75"/>
    <n v="147520.25"/>
    <n v="40601"/>
  </r>
  <r>
    <n v="773059"/>
    <d v="2014-05-28T11:23:24"/>
    <x v="1"/>
    <s v="Male"/>
    <x v="1"/>
    <s v="i4"/>
    <n v="25881"/>
    <n v="25881"/>
    <s v="20001-40000"/>
    <m/>
    <m/>
    <m/>
    <m/>
    <m/>
    <n v="25504.25"/>
    <n v="74319"/>
    <n v="48814.75"/>
    <n v="-47717.875"/>
    <n v="147541.125"/>
    <n v="25881"/>
  </r>
  <r>
    <n v="876247"/>
    <d v="2014-05-28T00:32:12"/>
    <x v="1"/>
    <s v="Male"/>
    <x v="1"/>
    <s v="i7"/>
    <n v="25873"/>
    <n v="25873"/>
    <s v="20001-40000"/>
    <m/>
    <m/>
    <m/>
    <m/>
    <m/>
    <n v="25492"/>
    <n v="74320"/>
    <n v="48828"/>
    <n v="-47750"/>
    <n v="147562"/>
    <n v="25873"/>
  </r>
  <r>
    <n v="714683"/>
    <d v="2014-05-28T00:33:11"/>
    <x v="0"/>
    <s v="Male"/>
    <x v="1"/>
    <s v="i7"/>
    <n v="33839"/>
    <n v="33839"/>
    <s v="20001-40000"/>
    <m/>
    <m/>
    <m/>
    <m/>
    <m/>
    <n v="25485.75"/>
    <n v="74328"/>
    <n v="48842.25"/>
    <n v="-47777.625"/>
    <n v="147591.375"/>
    <n v="33839"/>
  </r>
  <r>
    <n v="630224"/>
    <d v="2014-05-28T00:34:21"/>
    <x v="0"/>
    <s v="Male"/>
    <x v="1"/>
    <s v="i7"/>
    <n v="29298"/>
    <n v="29298"/>
    <s v="20001-40000"/>
    <m/>
    <m/>
    <m/>
    <m/>
    <m/>
    <n v="25479.5"/>
    <n v="74336"/>
    <n v="48856.5"/>
    <n v="-47805.25"/>
    <n v="147620.75"/>
    <n v="29298"/>
  </r>
  <r>
    <n v="370968"/>
    <d v="2014-05-28T00:35:18"/>
    <x v="0"/>
    <s v="Female"/>
    <x v="1"/>
    <s v="i7"/>
    <n v="16072"/>
    <n v="16072"/>
    <s v="0-20,000"/>
    <m/>
    <m/>
    <m/>
    <m/>
    <m/>
    <n v="25473.25"/>
    <n v="74344"/>
    <n v="48870.75"/>
    <n v="-47832.875"/>
    <n v="147650.125"/>
    <n v="16072"/>
  </r>
  <r>
    <n v="445539"/>
    <d v="2014-06-13T14:30:52"/>
    <x v="0"/>
    <s v="Male"/>
    <x v="1"/>
    <s v="i7"/>
    <n v="52199"/>
    <n v="52199"/>
    <s v="40001-60000"/>
    <m/>
    <m/>
    <m/>
    <m/>
    <m/>
    <n v="25492"/>
    <n v="74352"/>
    <n v="48860"/>
    <n v="-47798"/>
    <n v="147642"/>
    <n v="52199"/>
  </r>
  <r>
    <n v="65835"/>
    <d v="2014-06-13T14:31:14"/>
    <x v="1"/>
    <s v="Female"/>
    <x v="1"/>
    <s v="i7"/>
    <n v="30886"/>
    <n v="30886"/>
    <s v="20001-40000"/>
    <m/>
    <m/>
    <m/>
    <m/>
    <m/>
    <n v="25485.75"/>
    <n v="74356.5"/>
    <n v="48870.75"/>
    <n v="-47820.375"/>
    <n v="147662.625"/>
    <n v="30886"/>
  </r>
  <r>
    <n v="402829"/>
    <d v="2014-06-13T14:32:25"/>
    <x v="0"/>
    <s v="Male"/>
    <x v="1"/>
    <s v="i7"/>
    <n v="22524"/>
    <n v="22524"/>
    <s v="20001-40000"/>
    <m/>
    <m/>
    <m/>
    <m/>
    <m/>
    <n v="25479.5"/>
    <n v="74361"/>
    <n v="48881.5"/>
    <n v="-47842.75"/>
    <n v="147683.25"/>
    <n v="22524"/>
  </r>
  <r>
    <n v="937743"/>
    <d v="2014-05-28T11:16:54"/>
    <x v="1"/>
    <s v="Male"/>
    <x v="6"/>
    <s v="c5"/>
    <n v="52971"/>
    <n v="52971"/>
    <s v="40001-60000"/>
    <m/>
    <m/>
    <m/>
    <m/>
    <m/>
    <n v="25504.25"/>
    <n v="74365.5"/>
    <n v="48861.25"/>
    <n v="-47787.625"/>
    <n v="147657.375"/>
    <n v="52971"/>
  </r>
  <r>
    <n v="865692"/>
    <d v="2014-05-28T10:40:28"/>
    <x v="1"/>
    <s v="Male"/>
    <x v="1"/>
    <s v="c-10"/>
    <n v="77581"/>
    <n v="77581"/>
    <s v="60001-100000"/>
    <m/>
    <m/>
    <m/>
    <m/>
    <m/>
    <n v="25492"/>
    <n v="74370"/>
    <n v="48878"/>
    <n v="-47825"/>
    <n v="147687"/>
    <n v="77581"/>
  </r>
  <r>
    <n v="913308"/>
    <d v="2014-05-28T04:56:27"/>
    <x v="1"/>
    <s v="Male"/>
    <x v="4"/>
    <s v="i6"/>
    <n v="65249"/>
    <n v="65249"/>
    <s v="60001-100000"/>
    <m/>
    <m/>
    <m/>
    <m/>
    <m/>
    <n v="25485.75"/>
    <n v="74356.5"/>
    <n v="48870.75"/>
    <n v="-47820.375"/>
    <n v="147662.625"/>
    <n v="65249"/>
  </r>
  <r>
    <n v="753595"/>
    <d v="2014-06-01T22:23:30"/>
    <x v="0"/>
    <s v="Male"/>
    <x v="4"/>
    <s v="i6"/>
    <n v="15784"/>
    <n v="15784"/>
    <s v="0-20,000"/>
    <m/>
    <m/>
    <m/>
    <m/>
    <m/>
    <n v="25479.5"/>
    <n v="74361"/>
    <n v="48881.5"/>
    <n v="-47842.75"/>
    <n v="147683.25"/>
    <n v="15784"/>
  </r>
  <r>
    <n v="231901"/>
    <d v="2014-06-01T22:25:05"/>
    <x v="0"/>
    <s v="Male"/>
    <x v="4"/>
    <s v="i6"/>
    <n v="7691"/>
    <n v="7691"/>
    <s v="0-20,000"/>
    <m/>
    <m/>
    <m/>
    <m/>
    <m/>
    <n v="25504.25"/>
    <n v="74365.5"/>
    <n v="48861.25"/>
    <n v="-47787.625"/>
    <n v="147657.375"/>
    <n v="7691"/>
  </r>
  <r>
    <n v="439628"/>
    <d v="2014-05-29T15:47:26"/>
    <x v="1"/>
    <s v="Male"/>
    <x v="1"/>
    <s v="i7"/>
    <n v="5510"/>
    <n v="5510"/>
    <s v="0-20,000"/>
    <m/>
    <m/>
    <m/>
    <m/>
    <m/>
    <n v="25541"/>
    <n v="74370"/>
    <n v="48829"/>
    <n v="-47702.5"/>
    <n v="147613.5"/>
    <n v="5510"/>
  </r>
  <r>
    <n v="67222"/>
    <d v="2014-05-29T18:46:08"/>
    <x v="0"/>
    <s v="Male"/>
    <x v="1"/>
    <s v="c-10"/>
    <n v="72545"/>
    <n v="72545"/>
    <s v="60001-100000"/>
    <m/>
    <m/>
    <m/>
    <m/>
    <m/>
    <n v="25550"/>
    <n v="74373.5"/>
    <n v="48823.5"/>
    <n v="-47685.25"/>
    <n v="147608.75"/>
    <n v="72545"/>
  </r>
  <r>
    <n v="280350"/>
    <d v="2014-05-29T18:47:26"/>
    <x v="0"/>
    <s v="Female"/>
    <x v="1"/>
    <s v="c-10"/>
    <n v="44767"/>
    <n v="44767"/>
    <s v="40001-60000"/>
    <m/>
    <m/>
    <m/>
    <m/>
    <m/>
    <n v="25547"/>
    <n v="74377"/>
    <n v="48830"/>
    <n v="-47698"/>
    <n v="147622"/>
    <n v="44767"/>
  </r>
  <r>
    <n v="587939"/>
    <d v="2014-05-29T12:15:38"/>
    <x v="1"/>
    <s v="Male"/>
    <x v="1"/>
    <s v="i6"/>
    <n v="28753"/>
    <n v="28753"/>
    <s v="20001-40000"/>
    <m/>
    <m/>
    <m/>
    <m/>
    <m/>
    <n v="25544"/>
    <n v="74380.5"/>
    <n v="48836.5"/>
    <n v="-47710.75"/>
    <n v="147635.25"/>
    <n v="28753"/>
  </r>
  <r>
    <n v="493551"/>
    <d v="2014-05-29T12:17:02"/>
    <x v="0"/>
    <s v="Male"/>
    <x v="1"/>
    <s v="i6"/>
    <n v="54524"/>
    <n v="54524"/>
    <s v="40001-60000"/>
    <m/>
    <m/>
    <m/>
    <m/>
    <m/>
    <n v="25541"/>
    <n v="74384"/>
    <n v="48843"/>
    <n v="-47723.5"/>
    <n v="147648.5"/>
    <n v="54524"/>
  </r>
  <r>
    <n v="792362"/>
    <d v="2014-05-29T06:44:05"/>
    <x v="0"/>
    <s v="Male"/>
    <x v="0"/>
    <s v="c5"/>
    <n v="95011"/>
    <n v="95011"/>
    <s v="60001-100000"/>
    <m/>
    <m/>
    <m/>
    <m/>
    <m/>
    <n v="25528.75"/>
    <n v="74385.75"/>
    <n v="48857"/>
    <n v="-47756.75"/>
    <n v="147671.25"/>
    <n v="95011"/>
  </r>
  <r>
    <n v="614502"/>
    <d v="2014-05-29T06:43:12"/>
    <x v="0"/>
    <s v="Female"/>
    <x v="0"/>
    <s v="c5"/>
    <n v="90897"/>
    <n v="90897"/>
    <s v="60001-100000"/>
    <m/>
    <m/>
    <m/>
    <m/>
    <m/>
    <n v="25516.5"/>
    <n v="74377"/>
    <n v="48860.5"/>
    <n v="-47774.25"/>
    <n v="147667.75"/>
    <n v="90897"/>
  </r>
  <r>
    <n v="363830"/>
    <d v="2014-05-29T08:54:12"/>
    <x v="1"/>
    <s v="Male"/>
    <x v="5"/>
    <s v="c5"/>
    <n v="41908"/>
    <n v="41908"/>
    <s v="40001-60000"/>
    <m/>
    <m/>
    <m/>
    <m/>
    <m/>
    <n v="25504.25"/>
    <n v="74365.5"/>
    <n v="48861.25"/>
    <n v="-47787.625"/>
    <n v="147657.375"/>
    <n v="41908"/>
  </r>
  <r>
    <n v="212493"/>
    <d v="2014-05-29T08:54:12"/>
    <x v="0"/>
    <s v="Male"/>
    <x v="5"/>
    <s v="c5"/>
    <n v="30114"/>
    <n v="30114"/>
    <s v="20001-40000"/>
    <m/>
    <m/>
    <m/>
    <m/>
    <m/>
    <n v="25492"/>
    <n v="74370"/>
    <n v="48878"/>
    <n v="-47825"/>
    <n v="147687"/>
    <n v="30114"/>
  </r>
  <r>
    <n v="524904"/>
    <d v="2014-05-29T08:56:36"/>
    <x v="1"/>
    <s v="Female"/>
    <x v="5"/>
    <s v="c5"/>
    <n v="66608"/>
    <n v="66608"/>
    <s v="60001-100000"/>
    <m/>
    <m/>
    <m/>
    <m/>
    <m/>
    <n v="25485.75"/>
    <n v="74373.5"/>
    <n v="48887.75"/>
    <n v="-47845.875"/>
    <n v="147705.125"/>
    <n v="66608"/>
  </r>
  <r>
    <n v="359609"/>
    <d v="2014-06-01T07:04:05"/>
    <x v="0"/>
    <s v="Male"/>
    <x v="5"/>
    <s v="c5"/>
    <n v="65247"/>
    <n v="65247"/>
    <s v="60001-100000"/>
    <m/>
    <m/>
    <m/>
    <m/>
    <m/>
    <n v="25479.5"/>
    <n v="74377"/>
    <n v="48897.5"/>
    <n v="-47866.75"/>
    <n v="147723.25"/>
    <n v="65247"/>
  </r>
  <r>
    <n v="821717"/>
    <d v="2014-05-29T17:07:35"/>
    <x v="1"/>
    <s v="Male"/>
    <x v="0"/>
    <s v="c5"/>
    <n v="5900"/>
    <n v="5900"/>
    <s v="0-20,000"/>
    <m/>
    <m/>
    <m/>
    <m/>
    <m/>
    <n v="25473.25"/>
    <n v="74380.5"/>
    <n v="48907.25"/>
    <n v="-47887.625"/>
    <n v="147741.375"/>
    <n v="5900"/>
  </r>
  <r>
    <n v="24310"/>
    <d v="2014-05-29T12:24:59"/>
    <x v="1"/>
    <s v="Male"/>
    <x v="0"/>
    <s v="i4"/>
    <n v="63559"/>
    <n v="63559"/>
    <s v="60001-100000"/>
    <m/>
    <m/>
    <m/>
    <m/>
    <m/>
    <n v="25492"/>
    <n v="74384"/>
    <n v="48892"/>
    <n v="-47846"/>
    <n v="147722"/>
    <n v="63559"/>
  </r>
  <r>
    <n v="795330"/>
    <d v="2014-06-15T09:45:31"/>
    <x v="0"/>
    <s v="Female"/>
    <x v="7"/>
    <s v="i4"/>
    <n v="400000"/>
    <n v="49625"/>
    <s v="40001-60000"/>
    <m/>
    <m/>
    <m/>
    <m/>
    <m/>
    <n v="25485.75"/>
    <n v="74385.75"/>
    <n v="48900"/>
    <n v="-47864.25"/>
    <n v="147735.75"/>
    <n v="400000"/>
  </r>
  <r>
    <n v="906700"/>
    <d v="2014-05-30T18:46:50"/>
    <x v="1"/>
    <s v="Male"/>
    <x v="1"/>
    <s v="b9"/>
    <n v="55465"/>
    <n v="55465"/>
    <s v="40001-60000"/>
    <m/>
    <m/>
    <m/>
    <m/>
    <m/>
    <n v="25479.5"/>
    <n v="74377"/>
    <n v="48897.5"/>
    <n v="-47866.75"/>
    <n v="147723.25"/>
    <n v="55465"/>
  </r>
  <r>
    <n v="772644"/>
    <d v="2014-05-30T08:07:29"/>
    <x v="1"/>
    <s v="Male"/>
    <x v="0"/>
    <s v="c-10"/>
    <n v="56488"/>
    <n v="56488"/>
    <s v="40001-60000"/>
    <m/>
    <m/>
    <m/>
    <m/>
    <m/>
    <n v="25473.25"/>
    <n v="74380.5"/>
    <n v="48907.25"/>
    <n v="-47887.625"/>
    <n v="147741.375"/>
    <n v="56488"/>
  </r>
  <r>
    <n v="79758"/>
    <d v="2014-05-30T08:09:14"/>
    <x v="1"/>
    <s v="Male"/>
    <x v="0"/>
    <s v="c-10"/>
    <n v="55553"/>
    <n v="55553"/>
    <s v="40001-60000"/>
    <m/>
    <m/>
    <m/>
    <m/>
    <m/>
    <n v="25467"/>
    <n v="74384"/>
    <n v="48917"/>
    <n v="-47908.5"/>
    <n v="147759.5"/>
    <n v="55553"/>
  </r>
  <r>
    <n v="181028"/>
    <d v="2014-06-04T07:20:44"/>
    <x v="1"/>
    <s v="Female"/>
    <x v="1"/>
    <s v="c8"/>
    <n v="2747"/>
    <n v="2747"/>
    <s v="0-20,000"/>
    <m/>
    <m/>
    <m/>
    <m/>
    <m/>
    <n v="25463.75"/>
    <n v="74385.75"/>
    <n v="48922"/>
    <n v="-47919.25"/>
    <n v="147768.75"/>
    <n v="2747"/>
  </r>
  <r>
    <n v="582449"/>
    <d v="2014-06-04T07:21:49"/>
    <x v="1"/>
    <s v="Male"/>
    <x v="1"/>
    <s v="c8"/>
    <n v="50000"/>
    <n v="50000"/>
    <s v="40001-60000"/>
    <m/>
    <m/>
    <m/>
    <m/>
    <m/>
    <n v="25479.5"/>
    <n v="74387.5"/>
    <n v="48908"/>
    <n v="-47882.5"/>
    <n v="147749.5"/>
    <n v="50000"/>
  </r>
  <r>
    <n v="462254"/>
    <d v="2014-05-30T09:14:39"/>
    <x v="0"/>
    <s v="Female"/>
    <x v="1"/>
    <s v="i4"/>
    <n v="7210"/>
    <n v="7210"/>
    <s v="0-20,000"/>
    <m/>
    <m/>
    <m/>
    <m/>
    <m/>
    <n v="25473.25"/>
    <n v="74389.25"/>
    <n v="48916"/>
    <n v="-47900.75"/>
    <n v="147763.25"/>
    <n v="7210"/>
  </r>
  <r>
    <n v="413388"/>
    <d v="2014-05-30T09:14:36"/>
    <x v="1"/>
    <s v="Don’t want to say"/>
    <x v="1"/>
    <s v="i4"/>
    <n v="77422"/>
    <n v="77422"/>
    <s v="60001-100000"/>
    <m/>
    <m/>
    <m/>
    <m/>
    <m/>
    <n v="25492"/>
    <n v="74391"/>
    <n v="48899"/>
    <n v="-47856.5"/>
    <n v="147739.5"/>
    <n v="77422"/>
  </r>
  <r>
    <n v="938274"/>
    <d v="2014-06-12T15:46:43"/>
    <x v="0"/>
    <s v="Female"/>
    <x v="1"/>
    <s v="c5"/>
    <n v="67823"/>
    <n v="67823"/>
    <s v="60001-100000"/>
    <m/>
    <m/>
    <m/>
    <m/>
    <m/>
    <n v="25485.75"/>
    <n v="74385.75"/>
    <n v="48900"/>
    <n v="-47864.25"/>
    <n v="147735.75"/>
    <n v="67823"/>
  </r>
  <r>
    <n v="517354"/>
    <d v="2014-05-31T13:07:51"/>
    <x v="1"/>
    <s v="Male"/>
    <x v="5"/>
    <s v="i4"/>
    <n v="2988"/>
    <n v="2988"/>
    <s v="0-20,000"/>
    <m/>
    <m/>
    <m/>
    <m/>
    <m/>
    <n v="25479.5"/>
    <n v="74387.5"/>
    <n v="48908"/>
    <n v="-47882.5"/>
    <n v="147749.5"/>
    <n v="2988"/>
  </r>
  <r>
    <n v="842308"/>
    <d v="2014-06-01T13:36:24"/>
    <x v="1"/>
    <s v="Male"/>
    <x v="0"/>
    <s v="i7"/>
    <n v="4426"/>
    <n v="4426"/>
    <s v="0-20,000"/>
    <m/>
    <m/>
    <m/>
    <m/>
    <m/>
    <n v="25504.25"/>
    <n v="74389.25"/>
    <n v="48885"/>
    <n v="-47823.25"/>
    <n v="147716.75"/>
    <n v="4426"/>
  </r>
  <r>
    <n v="657117"/>
    <d v="2014-06-02T22:30:40"/>
    <x v="1"/>
    <s v="Male"/>
    <x v="1"/>
    <s v="i4"/>
    <n v="56255"/>
    <n v="56255"/>
    <s v="40001-60000"/>
    <m/>
    <m/>
    <m/>
    <m/>
    <m/>
    <n v="25541"/>
    <n v="74391"/>
    <n v="48850"/>
    <n v="-47734"/>
    <n v="147666"/>
    <n v="56255"/>
  </r>
  <r>
    <n v="22963"/>
    <d v="2014-06-02T22:33:23"/>
    <x v="1"/>
    <s v="Female"/>
    <x v="1"/>
    <s v="i4"/>
    <n v="53806"/>
    <n v="53806"/>
    <s v="40001-60000"/>
    <m/>
    <m/>
    <m/>
    <m/>
    <m/>
    <n v="25528.75"/>
    <n v="74396.75"/>
    <n v="48868"/>
    <n v="-47773.25"/>
    <n v="147698.75"/>
    <n v="53806"/>
  </r>
  <r>
    <n v="201095"/>
    <d v="2014-06-02T22:35:11"/>
    <x v="1"/>
    <s v="Male"/>
    <x v="1"/>
    <s v="i4"/>
    <n v="7775"/>
    <n v="7775"/>
    <s v="0-20,000"/>
    <m/>
    <m/>
    <m/>
    <m/>
    <m/>
    <n v="25516.5"/>
    <n v="74402.5"/>
    <n v="48886"/>
    <n v="-47812.5"/>
    <n v="147731.5"/>
    <n v="7775"/>
  </r>
  <r>
    <n v="880451"/>
    <d v="2014-06-02T07:13:30"/>
    <x v="1"/>
    <s v="Male"/>
    <x v="1"/>
    <s v="b9"/>
    <n v="90362"/>
    <n v="90362"/>
    <s v="60001-100000"/>
    <m/>
    <m/>
    <m/>
    <m/>
    <m/>
    <n v="25544"/>
    <n v="74408.25"/>
    <n v="48864.25"/>
    <n v="-47752.375"/>
    <n v="147704.625"/>
    <n v="90362"/>
  </r>
  <r>
    <n v="187096"/>
    <d v="2014-06-02T17:14:07"/>
    <x v="0"/>
    <s v="Female"/>
    <x v="4"/>
    <s v="c5"/>
    <n v="26954"/>
    <n v="26954"/>
    <s v="20001-40000"/>
    <m/>
    <m/>
    <m/>
    <m/>
    <m/>
    <n v="25541"/>
    <n v="74391"/>
    <n v="48850"/>
    <n v="-47734"/>
    <n v="147666"/>
    <n v="26954"/>
  </r>
  <r>
    <n v="333678"/>
    <d v="2014-06-02T11:21:02"/>
    <x v="1"/>
    <s v="Male"/>
    <x v="1"/>
    <s v="b9"/>
    <n v="59001"/>
    <n v="59001"/>
    <s v="40001-60000"/>
    <m/>
    <m/>
    <m/>
    <m/>
    <m/>
    <n v="25528.75"/>
    <n v="74396.75"/>
    <n v="48868"/>
    <n v="-47773.25"/>
    <n v="147698.75"/>
    <n v="59001"/>
  </r>
  <r>
    <n v="579048"/>
    <d v="2014-06-02T11:21:02"/>
    <x v="0"/>
    <s v="Male"/>
    <x v="1"/>
    <s v="b9"/>
    <n v="33534"/>
    <n v="33534"/>
    <s v="20001-40000"/>
    <m/>
    <m/>
    <m/>
    <m/>
    <m/>
    <n v="25516.5"/>
    <n v="74402.5"/>
    <n v="48886"/>
    <n v="-47812.5"/>
    <n v="147731.5"/>
    <n v="33534"/>
  </r>
  <r>
    <n v="133347"/>
    <d v="2014-06-02T11:21:31"/>
    <x v="0"/>
    <s v="Male"/>
    <x v="1"/>
    <s v="b9"/>
    <n v="47686"/>
    <n v="47686"/>
    <s v="40001-60000"/>
    <m/>
    <m/>
    <m/>
    <m/>
    <m/>
    <n v="25504.25"/>
    <n v="74408.25"/>
    <n v="48904"/>
    <n v="-47851.75"/>
    <n v="147764.25"/>
    <n v="47686"/>
  </r>
  <r>
    <n v="20595"/>
    <d v="2014-06-02T13:08:22"/>
    <x v="1"/>
    <s v="Male"/>
    <x v="4"/>
    <s v="c8"/>
    <n v="57407"/>
    <n v="57407"/>
    <s v="40001-60000"/>
    <m/>
    <m/>
    <m/>
    <m/>
    <m/>
    <n v="25492"/>
    <n v="74414"/>
    <n v="48922"/>
    <n v="-47891"/>
    <n v="147797"/>
    <n v="57407"/>
  </r>
  <r>
    <n v="12320"/>
    <d v="2014-06-02T13:10:00"/>
    <x v="1"/>
    <s v="Male"/>
    <x v="4"/>
    <s v="c8"/>
    <n v="56727"/>
    <n v="56727"/>
    <s v="40001-60000"/>
    <m/>
    <m/>
    <m/>
    <m/>
    <m/>
    <n v="25485.75"/>
    <n v="74415.5"/>
    <n v="48929.75"/>
    <n v="-47908.875"/>
    <n v="147810.125"/>
    <n v="56727"/>
  </r>
  <r>
    <n v="68151"/>
    <d v="2014-06-03T12:44:46"/>
    <x v="1"/>
    <s v="Male"/>
    <x v="0"/>
    <s v="c-10"/>
    <n v="86486"/>
    <n v="86486"/>
    <s v="60001-100000"/>
    <m/>
    <m/>
    <m/>
    <m/>
    <m/>
    <n v="25479.5"/>
    <n v="74417"/>
    <n v="48937.5"/>
    <n v="-47926.75"/>
    <n v="147823.25"/>
    <n v="86486"/>
  </r>
  <r>
    <n v="567549"/>
    <d v="2014-06-03T12:47:35"/>
    <x v="0"/>
    <s v="Male"/>
    <x v="0"/>
    <s v="c-10"/>
    <n v="34243"/>
    <n v="34243"/>
    <s v="20001-40000"/>
    <m/>
    <m/>
    <m/>
    <m/>
    <m/>
    <n v="25473.25"/>
    <n v="74408.25"/>
    <n v="48935"/>
    <n v="-47929.25"/>
    <n v="147810.75"/>
    <n v="34243"/>
  </r>
  <r>
    <n v="379251"/>
    <d v="2014-06-03T12:15:08"/>
    <x v="1"/>
    <s v="Male"/>
    <x v="2"/>
    <s v="i5"/>
    <n v="25492"/>
    <n v="25492"/>
    <s v="20001-40000"/>
    <m/>
    <m/>
    <m/>
    <m/>
    <m/>
    <n v="25467"/>
    <n v="74414"/>
    <n v="48947"/>
    <n v="-47953.5"/>
    <n v="147834.5"/>
    <n v="25492"/>
  </r>
  <r>
    <n v="540849"/>
    <d v="2014-06-03T12:15:08"/>
    <x v="1"/>
    <s v="Male"/>
    <x v="2"/>
    <s v="i5"/>
    <n v="38787"/>
    <n v="38787"/>
    <s v="20001-40000"/>
    <m/>
    <m/>
    <m/>
    <m/>
    <m/>
    <n v="25463.75"/>
    <n v="74415.5"/>
    <n v="48951.75"/>
    <n v="-47963.875"/>
    <n v="147843.125"/>
    <n v="38787"/>
  </r>
  <r>
    <n v="270850"/>
    <d v="2014-06-14T10:49:40"/>
    <x v="0"/>
    <s v="Female"/>
    <x v="0"/>
    <s v="i4"/>
    <n v="56501"/>
    <n v="56501"/>
    <s v="40001-60000"/>
    <m/>
    <m/>
    <m/>
    <m/>
    <m/>
    <n v="25460.5"/>
    <n v="74417"/>
    <n v="48956.5"/>
    <n v="-47974.25"/>
    <n v="147851.75"/>
    <n v="56501"/>
  </r>
  <r>
    <n v="754298"/>
    <d v="2014-06-14T10:50:53"/>
    <x v="0"/>
    <s v="Female"/>
    <x v="0"/>
    <s v="i4"/>
    <n v="57362"/>
    <n v="57362"/>
    <s v="40001-60000"/>
    <m/>
    <m/>
    <m/>
    <m/>
    <m/>
    <n v="25457.25"/>
    <n v="74418.5"/>
    <n v="48961.25"/>
    <n v="-47984.625"/>
    <n v="147860.375"/>
    <n v="57362"/>
  </r>
  <r>
    <n v="238948"/>
    <d v="2014-06-03T17:40:51"/>
    <x v="1"/>
    <s v="Male"/>
    <x v="4"/>
    <s v="b9"/>
    <n v="7104"/>
    <n v="7104"/>
    <s v="0-20,000"/>
    <m/>
    <m/>
    <m/>
    <m/>
    <m/>
    <n v="25454"/>
    <n v="74420"/>
    <n v="48966"/>
    <n v="-47995"/>
    <n v="147869"/>
    <n v="7104"/>
  </r>
  <r>
    <n v="840739"/>
    <d v="2014-06-03T23:15:00"/>
    <x v="1"/>
    <s v="Female"/>
    <x v="5"/>
    <s v="c-10"/>
    <n v="42449"/>
    <n v="42449"/>
    <s v="40001-60000"/>
    <m/>
    <m/>
    <m/>
    <m/>
    <m/>
    <n v="25463.75"/>
    <n v="74429"/>
    <n v="48965.25"/>
    <n v="-47984.125"/>
    <n v="147876.875"/>
    <n v="42449"/>
  </r>
  <r>
    <n v="944802"/>
    <d v="2014-06-03T10:57:41"/>
    <x v="1"/>
    <s v="Male"/>
    <x v="0"/>
    <s v="c5"/>
    <n v="91116"/>
    <n v="91116"/>
    <s v="60001-100000"/>
    <m/>
    <m/>
    <m/>
    <m/>
    <m/>
    <n v="25460.5"/>
    <n v="74438"/>
    <n v="48977.5"/>
    <n v="-48005.75"/>
    <n v="147904.25"/>
    <n v="91116"/>
  </r>
  <r>
    <n v="528415"/>
    <d v="2014-06-03T10:57:41"/>
    <x v="0"/>
    <s v="Male"/>
    <x v="0"/>
    <s v="c5"/>
    <n v="51584"/>
    <n v="51584"/>
    <s v="40001-60000"/>
    <m/>
    <m/>
    <m/>
    <m/>
    <m/>
    <n v="25457.25"/>
    <n v="74418.5"/>
    <n v="48961.25"/>
    <n v="-47984.625"/>
    <n v="147860.375"/>
    <n v="51584"/>
  </r>
  <r>
    <n v="598089"/>
    <d v="2014-06-03T13:19:04"/>
    <x v="1"/>
    <s v="Female"/>
    <x v="0"/>
    <s v="i4"/>
    <n v="15689"/>
    <n v="15689"/>
    <s v="0-20,000"/>
    <m/>
    <m/>
    <m/>
    <m/>
    <m/>
    <n v="25454"/>
    <n v="74420"/>
    <n v="48966"/>
    <n v="-47995"/>
    <n v="147869"/>
    <n v="15689"/>
  </r>
  <r>
    <n v="947903"/>
    <d v="2014-06-03T08:24:23"/>
    <x v="1"/>
    <s v="Male"/>
    <x v="0"/>
    <s v="i4"/>
    <n v="13459"/>
    <n v="13459"/>
    <s v="0-20,000"/>
    <m/>
    <m/>
    <m/>
    <m/>
    <m/>
    <n v="25463.75"/>
    <n v="74429"/>
    <n v="48965.25"/>
    <n v="-47984.125"/>
    <n v="147876.875"/>
    <n v="13459"/>
  </r>
  <r>
    <n v="831750"/>
    <d v="2014-06-03T08:25:44"/>
    <x v="0"/>
    <s v="Male"/>
    <x v="0"/>
    <s v="i4"/>
    <n v="60967"/>
    <n v="60967"/>
    <s v="60001-100000"/>
    <m/>
    <m/>
    <m/>
    <m/>
    <m/>
    <n v="25504"/>
    <n v="74438"/>
    <n v="48934"/>
    <n v="-47897"/>
    <n v="147839"/>
    <n v="60967"/>
  </r>
  <r>
    <n v="578768"/>
    <d v="2014-06-03T20:45:16"/>
    <x v="1"/>
    <s v="Male"/>
    <x v="0"/>
    <s v="c8"/>
    <n v="18013"/>
    <n v="18013"/>
    <s v="0-20,000"/>
    <m/>
    <m/>
    <m/>
    <m/>
    <m/>
    <n v="25485.5"/>
    <n v="74447"/>
    <n v="48961.5"/>
    <n v="-47956.75"/>
    <n v="147889.25"/>
    <n v="18013"/>
  </r>
  <r>
    <n v="366864"/>
    <d v="2014-06-03T20:46:45"/>
    <x v="0"/>
    <s v="Male"/>
    <x v="0"/>
    <s v="c8"/>
    <n v="55146"/>
    <n v="55146"/>
    <s v="40001-60000"/>
    <m/>
    <m/>
    <m/>
    <m/>
    <m/>
    <n v="25541"/>
    <n v="74456"/>
    <n v="48915"/>
    <n v="-47831.5"/>
    <n v="147828.5"/>
    <n v="55146"/>
  </r>
  <r>
    <n v="787584"/>
    <d v="2014-06-04T12:27:12"/>
    <x v="1"/>
    <s v="Male"/>
    <x v="8"/>
    <s v="i5"/>
    <n v="80309"/>
    <n v="80309"/>
    <s v="60001-100000"/>
    <m/>
    <m/>
    <m/>
    <m/>
    <m/>
    <n v="25522.5"/>
    <n v="74457.75"/>
    <n v="48935.25"/>
    <n v="-47880.375"/>
    <n v="147860.625"/>
    <n v="80309"/>
  </r>
  <r>
    <n v="506061"/>
    <d v="2014-06-04T21:38:50"/>
    <x v="1"/>
    <s v="Male"/>
    <x v="1"/>
    <s v="c5"/>
    <n v="52054"/>
    <n v="52054"/>
    <s v="40001-60000"/>
    <m/>
    <m/>
    <m/>
    <m/>
    <m/>
    <n v="25504"/>
    <n v="74438"/>
    <n v="48934"/>
    <n v="-47897"/>
    <n v="147839"/>
    <n v="52054"/>
  </r>
  <r>
    <n v="832162"/>
    <d v="2014-06-04T21:40:23"/>
    <x v="1"/>
    <s v="Male"/>
    <x v="1"/>
    <s v="c5"/>
    <n v="72134"/>
    <n v="72134"/>
    <s v="60001-100000"/>
    <m/>
    <m/>
    <m/>
    <m/>
    <m/>
    <n v="25485.5"/>
    <n v="74447"/>
    <n v="48961.5"/>
    <n v="-47956.75"/>
    <n v="147889.25"/>
    <n v="72134"/>
  </r>
  <r>
    <n v="71829"/>
    <d v="2014-06-04T00:59:15"/>
    <x v="0"/>
    <s v="Female"/>
    <x v="0"/>
    <s v="i1"/>
    <n v="47003"/>
    <n v="47003"/>
    <s v="40001-60000"/>
    <m/>
    <m/>
    <m/>
    <m/>
    <m/>
    <n v="25467"/>
    <n v="74456"/>
    <n v="48989"/>
    <n v="-48016.5"/>
    <n v="147939.5"/>
    <n v="47003"/>
  </r>
  <r>
    <n v="240857"/>
    <d v="2014-06-04T10:40:58"/>
    <x v="0"/>
    <s v="Male"/>
    <x v="0"/>
    <s v="b9"/>
    <n v="59017"/>
    <n v="59017"/>
    <s v="40001-60000"/>
    <m/>
    <m/>
    <m/>
    <m/>
    <m/>
    <n v="25463.75"/>
    <n v="74457.75"/>
    <n v="48994"/>
    <n v="-48027.25"/>
    <n v="147948.75"/>
    <n v="59017"/>
  </r>
  <r>
    <n v="983968"/>
    <d v="2014-06-13T15:43:16"/>
    <x v="0"/>
    <s v="Female"/>
    <x v="0"/>
    <s v="c-10"/>
    <n v="78320"/>
    <n v="78320"/>
    <s v="60001-100000"/>
    <m/>
    <m/>
    <m/>
    <m/>
    <m/>
    <n v="25460.5"/>
    <n v="74459.5"/>
    <n v="48999"/>
    <n v="-48038"/>
    <n v="147958"/>
    <n v="78320"/>
  </r>
  <r>
    <n v="717149"/>
    <d v="2014-06-04T07:56:09"/>
    <x v="1"/>
    <s v="Male"/>
    <x v="1"/>
    <s v="b9"/>
    <n v="60135"/>
    <n v="60135"/>
    <s v="60001-100000"/>
    <m/>
    <m/>
    <m/>
    <m/>
    <m/>
    <n v="25457.25"/>
    <n v="74447"/>
    <n v="48989.75"/>
    <n v="-48027.375"/>
    <n v="147931.625"/>
    <n v="60135"/>
  </r>
  <r>
    <n v="33558"/>
    <d v="2014-06-04T07:57:13"/>
    <x v="1"/>
    <s v="Male"/>
    <x v="1"/>
    <s v="b9"/>
    <n v="99019"/>
    <n v="99019"/>
    <s v="60001-100000"/>
    <m/>
    <m/>
    <m/>
    <m/>
    <m/>
    <n v="25454"/>
    <n v="74456"/>
    <n v="49002"/>
    <n v="-48049"/>
    <n v="147959"/>
    <n v="99019"/>
  </r>
  <r>
    <n v="806798"/>
    <d v="2014-06-04T13:17:46"/>
    <x v="1"/>
    <s v="Female"/>
    <x v="1"/>
    <s v="i7"/>
    <n v="8399"/>
    <n v="8399"/>
    <s v="0-20,000"/>
    <m/>
    <m/>
    <m/>
    <m/>
    <m/>
    <n v="25452.75"/>
    <n v="74429"/>
    <n v="48976.25"/>
    <n v="-48011.625"/>
    <n v="147893.375"/>
    <n v="8399"/>
  </r>
  <r>
    <n v="817082"/>
    <d v="2014-06-04T13:19:37"/>
    <x v="1"/>
    <s v="Female"/>
    <x v="1"/>
    <s v="i7"/>
    <n v="47617"/>
    <n v="47617"/>
    <s v="40001-60000"/>
    <m/>
    <m/>
    <m/>
    <m/>
    <m/>
    <n v="25460.5"/>
    <n v="74438"/>
    <n v="48977.5"/>
    <n v="-48005.75"/>
    <n v="147904.25"/>
    <n v="47617"/>
  </r>
  <r>
    <n v="372328"/>
    <d v="2014-06-04T18:14:08"/>
    <x v="0"/>
    <s v="Male"/>
    <x v="0"/>
    <s v="i4"/>
    <n v="99389"/>
    <n v="99389"/>
    <s v="60001-100000"/>
    <m/>
    <m/>
    <m/>
    <m/>
    <m/>
    <n v="25457.25"/>
    <n v="74447"/>
    <n v="48989.75"/>
    <n v="-48027.375"/>
    <n v="147931.625"/>
    <n v="99389"/>
  </r>
  <r>
    <n v="290105"/>
    <d v="2014-06-04T18:16:14"/>
    <x v="0"/>
    <s v="Female"/>
    <x v="0"/>
    <s v="i4"/>
    <n v="86123"/>
    <n v="86123"/>
    <s v="60001-100000"/>
    <m/>
    <m/>
    <m/>
    <m/>
    <m/>
    <n v="25454"/>
    <n v="74420"/>
    <n v="48966"/>
    <n v="-47995"/>
    <n v="147869"/>
    <n v="86123"/>
  </r>
  <r>
    <n v="524956"/>
    <d v="2014-06-05T10:40:01"/>
    <x v="1"/>
    <s v="Male"/>
    <x v="0"/>
    <s v="i5"/>
    <n v="20944"/>
    <n v="20944"/>
    <s v="20001-40000"/>
    <m/>
    <m/>
    <m/>
    <m/>
    <m/>
    <n v="25452.75"/>
    <n v="74415.5"/>
    <n v="48962.75"/>
    <n v="-47991.375"/>
    <n v="147859.625"/>
    <n v="20944"/>
  </r>
  <r>
    <n v="525261"/>
    <d v="2014-06-05T10:41:18"/>
    <x v="0"/>
    <s v="Male"/>
    <x v="0"/>
    <s v="i5"/>
    <n v="67992"/>
    <n v="67992"/>
    <s v="60001-100000"/>
    <m/>
    <m/>
    <m/>
    <m/>
    <m/>
    <n v="25460.5"/>
    <n v="74417"/>
    <n v="48956.5"/>
    <n v="-47974.25"/>
    <n v="147851.75"/>
    <n v="67992"/>
  </r>
  <r>
    <n v="865282"/>
    <d v="2014-06-05T17:39:31"/>
    <x v="0"/>
    <s v="Male"/>
    <x v="6"/>
    <s v="i5"/>
    <n v="19550"/>
    <n v="19550"/>
    <s v="0-20,000"/>
    <m/>
    <m/>
    <m/>
    <m/>
    <m/>
    <n v="25457.25"/>
    <n v="74418.5"/>
    <n v="48961.25"/>
    <n v="-47984.625"/>
    <n v="147860.375"/>
    <n v="19550"/>
  </r>
  <r>
    <n v="422877"/>
    <d v="2014-06-05T15:38:24"/>
    <x v="1"/>
    <s v="Male"/>
    <x v="5"/>
    <s v="i5"/>
    <n v="47241"/>
    <n v="47241"/>
    <s v="40001-60000"/>
    <m/>
    <m/>
    <m/>
    <m/>
    <m/>
    <n v="25467"/>
    <n v="74420"/>
    <n v="48953"/>
    <n v="-47962.5"/>
    <n v="147849.5"/>
    <n v="47241"/>
  </r>
  <r>
    <n v="140614"/>
    <d v="2014-06-05T01:45:18"/>
    <x v="1"/>
    <s v="Male"/>
    <x v="1"/>
    <s v="i6"/>
    <n v="46314"/>
    <n v="46314"/>
    <s v="40001-60000"/>
    <m/>
    <m/>
    <m/>
    <m/>
    <m/>
    <n v="25463.75"/>
    <n v="74429"/>
    <n v="48965.25"/>
    <n v="-47984.125"/>
    <n v="147876.875"/>
    <n v="46314"/>
  </r>
  <r>
    <n v="508051"/>
    <d v="2014-06-05T04:15:49"/>
    <x v="1"/>
    <s v="Male"/>
    <x v="1"/>
    <s v="c8"/>
    <n v="68865"/>
    <n v="68865"/>
    <s v="60001-100000"/>
    <m/>
    <m/>
    <m/>
    <m/>
    <m/>
    <n v="25460.5"/>
    <n v="74438"/>
    <n v="48977.5"/>
    <n v="-48005.75"/>
    <n v="147904.25"/>
    <n v="68865"/>
  </r>
  <r>
    <n v="896420"/>
    <d v="2014-06-05T04:19:17"/>
    <x v="0"/>
    <s v="Male"/>
    <x v="1"/>
    <s v="c8"/>
    <n v="64751"/>
    <n v="64751"/>
    <s v="60001-100000"/>
    <m/>
    <m/>
    <m/>
    <m/>
    <m/>
    <n v="25457.25"/>
    <n v="74447"/>
    <n v="48989.75"/>
    <n v="-48027.375"/>
    <n v="147931.625"/>
    <n v="64751"/>
  </r>
  <r>
    <n v="868204"/>
    <d v="2014-06-05T13:39:08"/>
    <x v="1"/>
    <s v="Male"/>
    <x v="1"/>
    <s v="i4"/>
    <n v="57536"/>
    <n v="57536"/>
    <s v="40001-60000"/>
    <m/>
    <m/>
    <m/>
    <m/>
    <m/>
    <n v="25454"/>
    <n v="74456"/>
    <n v="49002"/>
    <n v="-48049"/>
    <n v="147959"/>
    <n v="57536"/>
  </r>
  <r>
    <n v="462656"/>
    <d v="2014-07-24T09:19:49"/>
    <x v="0"/>
    <s v="Don’t want to say"/>
    <x v="1"/>
    <s v="i5"/>
    <n v="52411"/>
    <n v="52411"/>
    <s v="40001-60000"/>
    <m/>
    <m/>
    <m/>
    <m/>
    <m/>
    <n v="25452.75"/>
    <n v="74457.75"/>
    <n v="49005"/>
    <n v="-48054.75"/>
    <n v="147965.25"/>
    <n v="52411"/>
  </r>
  <r>
    <n v="516379"/>
    <d v="2014-06-05T17:25:19"/>
    <x v="1"/>
    <s v="Female"/>
    <x v="0"/>
    <s v="i4"/>
    <n v="29273"/>
    <n v="29273"/>
    <s v="20001-40000"/>
    <m/>
    <m/>
    <m/>
    <m/>
    <m/>
    <n v="25451.5"/>
    <n v="74459.5"/>
    <n v="49008"/>
    <n v="-48060.5"/>
    <n v="147971.5"/>
    <n v="29273"/>
  </r>
  <r>
    <n v="831633"/>
    <d v="2014-06-05T17:05:02"/>
    <x v="1"/>
    <s v="Male"/>
    <x v="0"/>
    <s v="c8"/>
    <n v="3046"/>
    <n v="3046"/>
    <s v="0-20,000"/>
    <m/>
    <m/>
    <m/>
    <m/>
    <m/>
    <n v="25450.25"/>
    <n v="74461.25"/>
    <n v="49011"/>
    <n v="-48066.25"/>
    <n v="147977.75"/>
    <n v="3046"/>
  </r>
  <r>
    <n v="623164"/>
    <d v="2014-06-05T15:11:05"/>
    <x v="1"/>
    <s v="Male"/>
    <x v="0"/>
    <s v="i4"/>
    <n v="12775"/>
    <n v="12775"/>
    <s v="0-20,000"/>
    <m/>
    <m/>
    <m/>
    <m/>
    <m/>
    <n v="25454"/>
    <n v="74463"/>
    <n v="49009"/>
    <n v="-48059.5"/>
    <n v="147976.5"/>
    <n v="12775"/>
  </r>
  <r>
    <n v="504281"/>
    <d v="2014-06-05T16:14:35"/>
    <x v="1"/>
    <s v="Male"/>
    <x v="1"/>
    <s v="i1"/>
    <n v="10296"/>
    <n v="10296"/>
    <s v="0-20,000"/>
    <m/>
    <m/>
    <m/>
    <m/>
    <m/>
    <n v="25463.75"/>
    <n v="74468.5"/>
    <n v="49004.75"/>
    <n v="-48043.375"/>
    <n v="147975.625"/>
    <n v="10296"/>
  </r>
  <r>
    <n v="951881"/>
    <d v="2014-06-05T16:07:53"/>
    <x v="1"/>
    <s v="Male"/>
    <x v="0"/>
    <s v="i4"/>
    <n v="72083"/>
    <n v="72083"/>
    <s v="60001-100000"/>
    <m/>
    <m/>
    <m/>
    <m/>
    <m/>
    <n v="25504"/>
    <n v="74474"/>
    <n v="48970"/>
    <n v="-47951"/>
    <n v="147929"/>
    <n v="72083"/>
  </r>
  <r>
    <n v="528775"/>
    <d v="2014-06-05T16:08:55"/>
    <x v="0"/>
    <s v="Male"/>
    <x v="0"/>
    <s v="i4"/>
    <n v="5372"/>
    <n v="5372"/>
    <s v="0-20,000"/>
    <m/>
    <m/>
    <m/>
    <m/>
    <m/>
    <n v="25485.5"/>
    <n v="74479.5"/>
    <n v="48994"/>
    <n v="-48005.5"/>
    <n v="147970.5"/>
    <n v="5372"/>
  </r>
  <r>
    <n v="147127"/>
    <d v="2014-06-05T08:17:37"/>
    <x v="1"/>
    <s v="Male"/>
    <x v="1"/>
    <s v="i1"/>
    <n v="83490"/>
    <n v="83490"/>
    <s v="60001-100000"/>
    <m/>
    <m/>
    <m/>
    <m/>
    <m/>
    <n v="25541"/>
    <n v="74485"/>
    <n v="48944"/>
    <n v="-47875"/>
    <n v="147901"/>
    <n v="83490"/>
  </r>
  <r>
    <n v="730892"/>
    <d v="2014-06-06T18:01:59"/>
    <x v="0"/>
    <s v="Male"/>
    <x v="2"/>
    <s v="c8"/>
    <n v="80788"/>
    <n v="80788"/>
    <s v="60001-100000"/>
    <m/>
    <m/>
    <m/>
    <m/>
    <m/>
    <n v="25522.5"/>
    <n v="74468.5"/>
    <n v="48946"/>
    <n v="-47896.5"/>
    <n v="147887.5"/>
    <n v="80788"/>
  </r>
  <r>
    <n v="294893"/>
    <d v="2014-06-06T08:39:43"/>
    <x v="1"/>
    <s v="Male"/>
    <x v="2"/>
    <s v="i5"/>
    <n v="8571"/>
    <n v="8571"/>
    <s v="0-20,000"/>
    <m/>
    <m/>
    <m/>
    <m/>
    <m/>
    <n v="25504"/>
    <n v="74459.5"/>
    <n v="48955.5"/>
    <n v="-47929.25"/>
    <n v="147892.75"/>
    <n v="8571"/>
  </r>
  <r>
    <n v="341409"/>
    <d v="2014-06-06T08:42:22"/>
    <x v="0"/>
    <s v="Female"/>
    <x v="2"/>
    <s v="i5"/>
    <n v="8366"/>
    <n v="8366"/>
    <s v="0-20,000"/>
    <m/>
    <m/>
    <m/>
    <m/>
    <m/>
    <n v="25544"/>
    <n v="74461.25"/>
    <n v="48917.25"/>
    <n v="-47831.875"/>
    <n v="147837.125"/>
    <n v="8366"/>
  </r>
  <r>
    <n v="206532"/>
    <d v="2014-06-06T08:42:58"/>
    <x v="1"/>
    <s v="Female"/>
    <x v="2"/>
    <s v="i5"/>
    <n v="72786"/>
    <n v="72786"/>
    <s v="60001-100000"/>
    <m/>
    <m/>
    <m/>
    <m/>
    <m/>
    <n v="25553"/>
    <n v="74463"/>
    <n v="48910"/>
    <n v="-47812"/>
    <n v="147828"/>
    <n v="72786"/>
  </r>
  <r>
    <n v="481356"/>
    <d v="2014-06-14T04:22:26"/>
    <x v="1"/>
    <s v="Female"/>
    <x v="4"/>
    <s v="c9"/>
    <n v="34472"/>
    <n v="34472"/>
    <s v="20001-40000"/>
    <m/>
    <m/>
    <m/>
    <m/>
    <m/>
    <n v="25550"/>
    <n v="74468.5"/>
    <n v="48918.5"/>
    <n v="-47827.75"/>
    <n v="147846.25"/>
    <n v="34472"/>
  </r>
  <r>
    <n v="39266"/>
    <d v="2014-06-06T17:28:35"/>
    <x v="1"/>
    <s v="Male"/>
    <x v="0"/>
    <s v="c5"/>
    <n v="22817"/>
    <n v="22817"/>
    <s v="20001-40000"/>
    <m/>
    <m/>
    <m/>
    <m/>
    <m/>
    <n v="25547"/>
    <n v="74474"/>
    <n v="48927"/>
    <n v="-47843.5"/>
    <n v="147864.5"/>
    <n v="22817"/>
  </r>
  <r>
    <n v="104660"/>
    <d v="2014-06-06T18:01:50"/>
    <x v="1"/>
    <s v="Male"/>
    <x v="1"/>
    <s v="i7"/>
    <n v="19495"/>
    <n v="19495"/>
    <s v="0-20,000"/>
    <m/>
    <m/>
    <m/>
    <m/>
    <m/>
    <n v="25560.5"/>
    <n v="74479.5"/>
    <n v="48919"/>
    <n v="-47818"/>
    <n v="147858"/>
    <n v="19495"/>
  </r>
  <r>
    <n v="284817"/>
    <d v="2014-06-07T02:51:46"/>
    <x v="1"/>
    <s v="Female"/>
    <x v="3"/>
    <s v="c9"/>
    <n v="29015"/>
    <n v="29015"/>
    <s v="20001-40000"/>
    <m/>
    <m/>
    <m/>
    <m/>
    <m/>
    <n v="25583"/>
    <n v="74485"/>
    <n v="48902"/>
    <n v="-47770"/>
    <n v="147838"/>
    <n v="29015"/>
  </r>
  <r>
    <n v="635035"/>
    <d v="2014-06-07T02:52:06"/>
    <x v="1"/>
    <s v="Female"/>
    <x v="3"/>
    <s v="c9"/>
    <n v="95642"/>
    <n v="95642"/>
    <s v="60001-100000"/>
    <m/>
    <m/>
    <m/>
    <m/>
    <m/>
    <n v="25575.5"/>
    <n v="74489"/>
    <n v="48913.5"/>
    <n v="-47794.75"/>
    <n v="147859.25"/>
    <n v="95642"/>
  </r>
  <r>
    <n v="480056"/>
    <d v="2014-06-08T14:15:53"/>
    <x v="1"/>
    <s v="Male"/>
    <x v="6"/>
    <s v="b9"/>
    <n v="44936"/>
    <n v="44936"/>
    <s v="40001-60000"/>
    <m/>
    <m/>
    <m/>
    <m/>
    <m/>
    <n v="25568"/>
    <n v="74474"/>
    <n v="48906"/>
    <n v="-47791"/>
    <n v="147833"/>
    <n v="44936"/>
  </r>
  <r>
    <n v="679609"/>
    <d v="2014-06-08T14:17:06"/>
    <x v="1"/>
    <s v="Male"/>
    <x v="6"/>
    <s v="b9"/>
    <n v="15545"/>
    <n v="15545"/>
    <s v="0-20,000"/>
    <m/>
    <m/>
    <m/>
    <m/>
    <m/>
    <n v="25560.5"/>
    <n v="74479.5"/>
    <n v="48919"/>
    <n v="-47818"/>
    <n v="147858"/>
    <n v="15545"/>
  </r>
  <r>
    <n v="427013"/>
    <d v="2014-06-08T18:56:32"/>
    <x v="1"/>
    <s v="Male"/>
    <x v="1"/>
    <s v="b9"/>
    <n v="91976"/>
    <n v="91976"/>
    <s v="60001-100000"/>
    <m/>
    <m/>
    <m/>
    <m/>
    <m/>
    <n v="25583"/>
    <n v="74485"/>
    <n v="48902"/>
    <n v="-47770"/>
    <n v="147838"/>
    <n v="91976"/>
  </r>
  <r>
    <n v="894420"/>
    <d v="2014-06-08T17:29:53"/>
    <x v="1"/>
    <s v="Male"/>
    <x v="2"/>
    <s v="c9"/>
    <n v="86412"/>
    <n v="86412"/>
    <s v="60001-100000"/>
    <m/>
    <m/>
    <m/>
    <m/>
    <m/>
    <n v="25575.5"/>
    <n v="74468.5"/>
    <n v="48893"/>
    <n v="-47764"/>
    <n v="147808"/>
    <n v="86412"/>
  </r>
  <r>
    <n v="246137"/>
    <d v="2014-06-08T10:41:58"/>
    <x v="0"/>
    <s v="Male"/>
    <x v="6"/>
    <s v="c8"/>
    <n v="54866"/>
    <n v="54866"/>
    <s v="40001-60000"/>
    <m/>
    <m/>
    <m/>
    <m/>
    <m/>
    <n v="25568"/>
    <n v="74459.5"/>
    <n v="48891.5"/>
    <n v="-47769.25"/>
    <n v="147796.75"/>
    <n v="54866"/>
  </r>
  <r>
    <n v="858212"/>
    <d v="2014-07-02T17:23:30"/>
    <x v="1"/>
    <s v="Male"/>
    <x v="1"/>
    <s v="c5"/>
    <n v="58078"/>
    <n v="58078"/>
    <s v="40001-60000"/>
    <m/>
    <m/>
    <m/>
    <m/>
    <m/>
    <n v="25560.5"/>
    <n v="74461.25"/>
    <n v="48900.75"/>
    <n v="-47790.625"/>
    <n v="147812.375"/>
    <n v="58078"/>
  </r>
  <r>
    <n v="818753"/>
    <d v="2014-06-09T03:20:53"/>
    <x v="1"/>
    <s v="Male"/>
    <x v="6"/>
    <s v="c9"/>
    <n v="33587"/>
    <n v="33587"/>
    <s v="20001-40000"/>
    <m/>
    <m/>
    <m/>
    <m/>
    <m/>
    <n v="25553"/>
    <n v="74463"/>
    <n v="48910"/>
    <n v="-47812"/>
    <n v="147828"/>
    <n v="33587"/>
  </r>
  <r>
    <n v="987341"/>
    <d v="2014-06-09T13:23:23"/>
    <x v="1"/>
    <s v="Male"/>
    <x v="2"/>
    <s v="c5"/>
    <n v="15334"/>
    <n v="15334"/>
    <s v="0-20,000"/>
    <m/>
    <m/>
    <m/>
    <m/>
    <m/>
    <n v="25550"/>
    <n v="74468.5"/>
    <n v="48918.5"/>
    <n v="-47827.75"/>
    <n v="147846.25"/>
    <n v="15334"/>
  </r>
  <r>
    <n v="594873"/>
    <d v="2014-06-09T13:24:16"/>
    <x v="1"/>
    <s v="Male"/>
    <x v="2"/>
    <s v="c5"/>
    <n v="39688"/>
    <n v="39688"/>
    <s v="20001-40000"/>
    <m/>
    <m/>
    <m/>
    <m/>
    <m/>
    <n v="25568"/>
    <n v="74474"/>
    <n v="48906"/>
    <n v="-47791"/>
    <n v="147833"/>
    <n v="39688"/>
  </r>
  <r>
    <n v="139046"/>
    <d v="2014-06-09T13:25:35"/>
    <x v="1"/>
    <s v="Male"/>
    <x v="2"/>
    <s v="c5"/>
    <n v="60263"/>
    <n v="60263"/>
    <s v="60001-100000"/>
    <m/>
    <m/>
    <m/>
    <m/>
    <m/>
    <n v="25560.5"/>
    <n v="74479.5"/>
    <n v="48919"/>
    <n v="-47818"/>
    <n v="147858"/>
    <n v="60263"/>
  </r>
  <r>
    <n v="359285"/>
    <d v="2014-06-09T13:29:28"/>
    <x v="1"/>
    <s v="Male"/>
    <x v="2"/>
    <s v="c9"/>
    <n v="22123"/>
    <n v="22123"/>
    <s v="20001-40000"/>
    <m/>
    <m/>
    <m/>
    <m/>
    <m/>
    <n v="25553"/>
    <n v="74485"/>
    <n v="48932"/>
    <n v="-47845"/>
    <n v="147883"/>
    <n v="22123"/>
  </r>
  <r>
    <n v="619825"/>
    <d v="2014-06-09T23:57:45"/>
    <x v="0"/>
    <s v="Male"/>
    <x v="0"/>
    <s v="i5"/>
    <n v="44020"/>
    <n v="44020"/>
    <s v="40001-60000"/>
    <m/>
    <m/>
    <m/>
    <m/>
    <m/>
    <n v="25575.5"/>
    <n v="74489"/>
    <n v="48913.5"/>
    <n v="-47794.75"/>
    <n v="147859.25"/>
    <n v="44020"/>
  </r>
  <r>
    <n v="651596"/>
    <d v="2014-06-09T23:58:19"/>
    <x v="1"/>
    <s v="Female"/>
    <x v="0"/>
    <s v="i5"/>
    <n v="12750"/>
    <n v="12750"/>
    <s v="0-20,000"/>
    <m/>
    <m/>
    <m/>
    <m/>
    <m/>
    <n v="25568"/>
    <n v="74493"/>
    <n v="48925"/>
    <n v="-47819.5"/>
    <n v="147880.5"/>
    <n v="12750"/>
  </r>
  <r>
    <n v="220653"/>
    <d v="2014-06-09T09:44:36"/>
    <x v="0"/>
    <s v="Male"/>
    <x v="4"/>
    <s v="b9"/>
    <n v="70753"/>
    <n v="70753"/>
    <s v="60001-100000"/>
    <m/>
    <m/>
    <m/>
    <m/>
    <m/>
    <n v="25583.75"/>
    <n v="74497"/>
    <n v="48913.25"/>
    <n v="-47786.125"/>
    <n v="147866.875"/>
    <n v="70753"/>
  </r>
  <r>
    <n v="997908"/>
    <d v="2014-06-09T09:47:36"/>
    <x v="0"/>
    <s v="Female"/>
    <x v="4"/>
    <s v="b9"/>
    <n v="9041"/>
    <n v="9041"/>
    <s v="0-20,000"/>
    <m/>
    <m/>
    <m/>
    <m/>
    <m/>
    <n v="25583"/>
    <n v="74501"/>
    <n v="48918"/>
    <n v="-47794"/>
    <n v="147878"/>
    <n v="9041"/>
  </r>
  <r>
    <n v="687198"/>
    <d v="2014-06-09T00:37:46"/>
    <x v="1"/>
    <s v="Male"/>
    <x v="0"/>
    <s v="c5"/>
    <n v="64093"/>
    <n v="64093"/>
    <s v="60001-100000"/>
    <m/>
    <m/>
    <m/>
    <m/>
    <m/>
    <n v="25585.25"/>
    <n v="74504.75"/>
    <n v="48919.5"/>
    <n v="-47794"/>
    <n v="147884"/>
    <n v="64093"/>
  </r>
  <r>
    <n v="808956"/>
    <d v="2014-06-09T19:26:23"/>
    <x v="1"/>
    <s v="Male"/>
    <x v="0"/>
    <s v="c8"/>
    <n v="1659"/>
    <n v="1659"/>
    <s v="0-20,000"/>
    <m/>
    <m/>
    <m/>
    <m/>
    <m/>
    <n v="25584.5"/>
    <n v="74508.5"/>
    <n v="48924"/>
    <n v="-47801.5"/>
    <n v="147894.5"/>
    <n v="1659"/>
  </r>
  <r>
    <n v="643354"/>
    <d v="2014-06-09T18:54:52"/>
    <x v="1"/>
    <s v="Male"/>
    <x v="0"/>
    <s v="c8"/>
    <n v="51235"/>
    <n v="51235"/>
    <s v="40001-60000"/>
    <m/>
    <m/>
    <m/>
    <m/>
    <m/>
    <n v="25588.25"/>
    <n v="74512.25"/>
    <n v="48924"/>
    <n v="-47797.75"/>
    <n v="147898.25"/>
    <n v="51235"/>
  </r>
  <r>
    <n v="797497"/>
    <d v="2014-06-09T23:25:32"/>
    <x v="1"/>
    <s v="Male"/>
    <x v="0"/>
    <s v="c9"/>
    <n v="76959"/>
    <n v="76959"/>
    <s v="60001-100000"/>
    <m/>
    <m/>
    <m/>
    <m/>
    <m/>
    <n v="25586"/>
    <n v="74516"/>
    <n v="48930"/>
    <n v="-47809"/>
    <n v="147911"/>
    <n v="76959"/>
  </r>
  <r>
    <n v="214058"/>
    <d v="2014-06-09T23:28:06"/>
    <x v="1"/>
    <s v="Male"/>
    <x v="0"/>
    <s v="c9"/>
    <n v="53154"/>
    <n v="53154"/>
    <s v="40001-60000"/>
    <m/>
    <m/>
    <m/>
    <m/>
    <m/>
    <n v="25585.25"/>
    <n v="74504.75"/>
    <n v="48919.5"/>
    <n v="-47794"/>
    <n v="147884"/>
    <n v="53154"/>
  </r>
  <r>
    <n v="899341"/>
    <d v="2014-06-10T10:55:53"/>
    <x v="1"/>
    <s v="Male"/>
    <x v="1"/>
    <s v="i7"/>
    <n v="77767"/>
    <n v="77767"/>
    <s v="60001-100000"/>
    <m/>
    <m/>
    <m/>
    <m/>
    <m/>
    <n v="25584.5"/>
    <n v="74508.5"/>
    <n v="48924"/>
    <n v="-47801.5"/>
    <n v="147894.5"/>
    <n v="77767"/>
  </r>
  <r>
    <n v="220067"/>
    <d v="2014-06-10T12:05:01"/>
    <x v="1"/>
    <s v="Male"/>
    <x v="1"/>
    <s v="i6"/>
    <n v="15266"/>
    <n v="15266"/>
    <s v="0-20,000"/>
    <m/>
    <m/>
    <m/>
    <m/>
    <m/>
    <n v="25583.75"/>
    <n v="74497"/>
    <n v="48913.25"/>
    <n v="-47786.125"/>
    <n v="147866.875"/>
    <n v="15266"/>
  </r>
  <r>
    <n v="251517"/>
    <d v="2014-06-10T12:05:38"/>
    <x v="1"/>
    <s v="Male"/>
    <x v="1"/>
    <s v="i6"/>
    <n v="87908"/>
    <n v="87908"/>
    <s v="60001-100000"/>
    <m/>
    <m/>
    <m/>
    <m/>
    <m/>
    <n v="25586"/>
    <n v="74501"/>
    <n v="48915"/>
    <n v="-47786.5"/>
    <n v="147873.5"/>
    <n v="87908"/>
  </r>
  <r>
    <n v="202279"/>
    <d v="2014-06-10T12:07:21"/>
    <x v="0"/>
    <s v="Don’t want to say"/>
    <x v="1"/>
    <s v="i6"/>
    <n v="17691"/>
    <n v="17691"/>
    <s v="0-20,000"/>
    <m/>
    <m/>
    <m/>
    <m/>
    <m/>
    <n v="25585.25"/>
    <n v="74489"/>
    <n v="48903.75"/>
    <n v="-47770.375"/>
    <n v="147844.625"/>
    <n v="17691"/>
  </r>
  <r>
    <n v="915603"/>
    <d v="2014-06-10T17:48:18"/>
    <x v="1"/>
    <s v="Male"/>
    <x v="1"/>
    <s v="b9"/>
    <n v="44588"/>
    <n v="44588"/>
    <s v="40001-60000"/>
    <m/>
    <m/>
    <m/>
    <m/>
    <m/>
    <n v="25590.5"/>
    <n v="74493"/>
    <n v="48902.5"/>
    <n v="-47763.25"/>
    <n v="147846.75"/>
    <n v="44588"/>
  </r>
  <r>
    <n v="117676"/>
    <d v="2014-06-10T00:11:56"/>
    <x v="1"/>
    <s v="Male"/>
    <x v="0"/>
    <s v="c8"/>
    <n v="83450"/>
    <n v="83450"/>
    <s v="60001-100000"/>
    <m/>
    <m/>
    <m/>
    <m/>
    <m/>
    <n v="25588.25"/>
    <n v="74497"/>
    <n v="48908.75"/>
    <n v="-47774.875"/>
    <n v="147860.125"/>
    <n v="83450"/>
  </r>
  <r>
    <n v="106504"/>
    <d v="2014-06-10T00:11:56"/>
    <x v="1"/>
    <s v="Male"/>
    <x v="0"/>
    <s v="c8"/>
    <n v="61895"/>
    <n v="61895"/>
    <s v="60001-100000"/>
    <m/>
    <m/>
    <m/>
    <m/>
    <m/>
    <n v="25586"/>
    <n v="74485"/>
    <n v="48899"/>
    <n v="-47762.5"/>
    <n v="147833.5"/>
    <n v="61895"/>
  </r>
  <r>
    <n v="495662"/>
    <d v="2014-06-11T13:32:17"/>
    <x v="1"/>
    <s v="Male"/>
    <x v="4"/>
    <s v="c9"/>
    <n v="77165"/>
    <n v="77165"/>
    <s v="60001-100000"/>
    <m/>
    <m/>
    <m/>
    <m/>
    <m/>
    <n v="25585.25"/>
    <n v="74489"/>
    <n v="48903.75"/>
    <n v="-47770.375"/>
    <n v="147844.625"/>
    <n v="77165"/>
  </r>
  <r>
    <n v="891509"/>
    <d v="2014-06-11T17:54:18"/>
    <x v="0"/>
    <s v="Male"/>
    <x v="1"/>
    <s v="c-10"/>
    <n v="59501"/>
    <n v="59501"/>
    <s v="40001-60000"/>
    <m/>
    <m/>
    <m/>
    <m/>
    <m/>
    <n v="25584.5"/>
    <n v="74474"/>
    <n v="48889.5"/>
    <n v="-47749.75"/>
    <n v="147808.25"/>
    <n v="59501"/>
  </r>
  <r>
    <n v="821506"/>
    <d v="2014-06-11T17:55:24"/>
    <x v="1"/>
    <s v="Male"/>
    <x v="1"/>
    <s v="c-10"/>
    <n v="35386"/>
    <n v="35386"/>
    <s v="20001-40000"/>
    <m/>
    <m/>
    <m/>
    <m/>
    <m/>
    <n v="25583.75"/>
    <n v="74479.5"/>
    <n v="48895.75"/>
    <n v="-47759.875"/>
    <n v="147823.125"/>
    <n v="35386"/>
  </r>
  <r>
    <n v="877797"/>
    <d v="2014-06-11T18:01:37"/>
    <x v="0"/>
    <s v="Female"/>
    <x v="1"/>
    <s v="c-10"/>
    <n v="5359"/>
    <n v="5359"/>
    <s v="0-20,000"/>
    <m/>
    <m/>
    <m/>
    <m/>
    <m/>
    <n v="25583"/>
    <n v="74485"/>
    <n v="48902"/>
    <n v="-47770"/>
    <n v="147838"/>
    <n v="5359"/>
  </r>
  <r>
    <n v="933454"/>
    <d v="2014-06-11T08:12:27"/>
    <x v="0"/>
    <s v="Male"/>
    <x v="1"/>
    <s v="c5"/>
    <n v="92060"/>
    <n v="92060"/>
    <s v="60001-100000"/>
    <m/>
    <m/>
    <m/>
    <m/>
    <m/>
    <n v="25585.25"/>
    <n v="74489"/>
    <n v="48903.75"/>
    <n v="-47770.375"/>
    <n v="147844.625"/>
    <n v="92060"/>
  </r>
  <r>
    <n v="145895"/>
    <d v="2014-06-11T12:30:54"/>
    <x v="1"/>
    <s v="Male"/>
    <x v="2"/>
    <s v="i5"/>
    <n v="18209"/>
    <n v="18209"/>
    <s v="0-20,000"/>
    <m/>
    <m/>
    <m/>
    <m/>
    <m/>
    <n v="25584.5"/>
    <n v="74474"/>
    <n v="48889.5"/>
    <n v="-47749.75"/>
    <n v="147808.25"/>
    <n v="18209"/>
  </r>
  <r>
    <n v="867135"/>
    <d v="2014-06-11T12:31:16"/>
    <x v="1"/>
    <s v="Male"/>
    <x v="2"/>
    <s v="i5"/>
    <n v="78364"/>
    <n v="78364"/>
    <s v="60001-100000"/>
    <m/>
    <m/>
    <m/>
    <m/>
    <m/>
    <n v="25588.25"/>
    <n v="74479.5"/>
    <n v="48891.25"/>
    <n v="-47748.625"/>
    <n v="147816.375"/>
    <n v="78364"/>
  </r>
  <r>
    <n v="228826"/>
    <d v="2014-06-11T06:19:56"/>
    <x v="1"/>
    <s v="Female"/>
    <x v="7"/>
    <s v="c9"/>
    <n v="73850"/>
    <n v="73850"/>
    <s v="60001-100000"/>
    <m/>
    <m/>
    <m/>
    <m/>
    <m/>
    <n v="25586"/>
    <n v="74463"/>
    <n v="48877"/>
    <n v="-47729.5"/>
    <n v="147778.5"/>
    <n v="73850"/>
  </r>
  <r>
    <n v="812681"/>
    <d v="2014-06-11T00:42:45"/>
    <x v="1"/>
    <s v="Male"/>
    <x v="0"/>
    <s v="c8"/>
    <n v="22913"/>
    <n v="22913"/>
    <s v="20001-40000"/>
    <m/>
    <m/>
    <m/>
    <m/>
    <m/>
    <n v="25585.25"/>
    <n v="74468.5"/>
    <n v="48883.25"/>
    <n v="-47739.625"/>
    <n v="147793.375"/>
    <n v="22913"/>
  </r>
  <r>
    <n v="280565"/>
    <d v="2014-06-11T10:38:34"/>
    <x v="0"/>
    <s v="Male"/>
    <x v="5"/>
    <s v="c5"/>
    <n v="60262"/>
    <n v="60262"/>
    <s v="60001-100000"/>
    <m/>
    <m/>
    <m/>
    <m/>
    <m/>
    <n v="25590.5"/>
    <n v="74474"/>
    <n v="48883.5"/>
    <n v="-47734.75"/>
    <n v="147799.25"/>
    <n v="60262"/>
  </r>
  <r>
    <n v="272553"/>
    <d v="2014-06-12T08:30:01"/>
    <x v="1"/>
    <s v="Female"/>
    <x v="7"/>
    <s v="i6"/>
    <n v="69011"/>
    <n v="69011"/>
    <s v="60001-100000"/>
    <m/>
    <m/>
    <m/>
    <m/>
    <m/>
    <n v="25588.25"/>
    <n v="74479.5"/>
    <n v="48891.25"/>
    <n v="-47748.625"/>
    <n v="147816.375"/>
    <n v="69011"/>
  </r>
  <r>
    <n v="781537"/>
    <d v="2014-06-12T12:58:47"/>
    <x v="1"/>
    <s v="Male"/>
    <x v="0"/>
    <s v="c9"/>
    <n v="49388"/>
    <n v="49388"/>
    <s v="40001-60000"/>
    <m/>
    <m/>
    <m/>
    <m/>
    <m/>
    <n v="25586"/>
    <n v="74485"/>
    <n v="48899"/>
    <n v="-47762.5"/>
    <n v="147833.5"/>
    <n v="49388"/>
  </r>
  <r>
    <n v="919066"/>
    <d v="2014-06-12T12:55:57"/>
    <x v="1"/>
    <s v="Male"/>
    <x v="2"/>
    <s v="i6"/>
    <n v="26296"/>
    <n v="26296"/>
    <s v="20001-40000"/>
    <m/>
    <m/>
    <m/>
    <m/>
    <m/>
    <n v="25585.25"/>
    <n v="74489"/>
    <n v="48903.75"/>
    <n v="-47770.375"/>
    <n v="147844.625"/>
    <n v="26296"/>
  </r>
  <r>
    <n v="295087"/>
    <d v="2014-06-12T11:52:24"/>
    <x v="1"/>
    <s v="Male"/>
    <x v="0"/>
    <s v="c5"/>
    <n v="63091"/>
    <n v="63091"/>
    <s v="60001-100000"/>
    <m/>
    <m/>
    <m/>
    <m/>
    <m/>
    <n v="25584.5"/>
    <n v="74493"/>
    <n v="48908.5"/>
    <n v="-47778.25"/>
    <n v="147855.75"/>
    <n v="63091"/>
  </r>
  <r>
    <n v="448658"/>
    <d v="2014-06-12T11:53:21"/>
    <x v="1"/>
    <s v="Male"/>
    <x v="0"/>
    <s v="c5"/>
    <n v="75179"/>
    <n v="75179"/>
    <s v="60001-100000"/>
    <m/>
    <m/>
    <m/>
    <m/>
    <m/>
    <n v="25583.75"/>
    <n v="74497"/>
    <n v="48913.25"/>
    <n v="-47786.125"/>
    <n v="147866.875"/>
    <n v="75179"/>
  </r>
  <r>
    <n v="134620"/>
    <d v="2014-06-12T11:56:17"/>
    <x v="0"/>
    <s v="Male"/>
    <x v="0"/>
    <s v="c5"/>
    <n v="29047"/>
    <n v="29047"/>
    <s v="20001-40000"/>
    <m/>
    <m/>
    <m/>
    <m/>
    <m/>
    <n v="25583"/>
    <n v="74485"/>
    <n v="48902"/>
    <n v="-47770"/>
    <n v="147838"/>
    <n v="29047"/>
  </r>
  <r>
    <n v="98630"/>
    <d v="2014-06-12T03:25:46"/>
    <x v="1"/>
    <s v="Female"/>
    <x v="1"/>
    <s v="c5"/>
    <n v="57640"/>
    <n v="57640"/>
    <s v="40001-60000"/>
    <m/>
    <m/>
    <m/>
    <m/>
    <m/>
    <n v="25575.5"/>
    <n v="74489"/>
    <n v="48913.5"/>
    <n v="-47794.75"/>
    <n v="147859.25"/>
    <n v="57640"/>
  </r>
  <r>
    <n v="743668"/>
    <d v="2014-06-12T03:28:19"/>
    <x v="0"/>
    <s v="Female"/>
    <x v="1"/>
    <s v="c5"/>
    <n v="51576"/>
    <n v="51576"/>
    <s v="40001-60000"/>
    <m/>
    <m/>
    <m/>
    <m/>
    <m/>
    <n v="25568"/>
    <n v="74493"/>
    <n v="48925"/>
    <n v="-47819.5"/>
    <n v="147880.5"/>
    <n v="51576"/>
  </r>
  <r>
    <n v="112172"/>
    <d v="2014-06-12T10:46:31"/>
    <x v="0"/>
    <s v="Male"/>
    <x v="2"/>
    <s v="i5"/>
    <n v="22976"/>
    <n v="22976"/>
    <s v="20001-40000"/>
    <m/>
    <m/>
    <m/>
    <m/>
    <m/>
    <n v="25560.5"/>
    <n v="74497"/>
    <n v="48936.5"/>
    <n v="-47844.25"/>
    <n v="147901.75"/>
    <n v="22976"/>
  </r>
  <r>
    <n v="284546"/>
    <d v="2014-06-12T10:47:07"/>
    <x v="0"/>
    <s v="Don’t want to say"/>
    <x v="2"/>
    <s v="i5"/>
    <n v="21763"/>
    <n v="21763"/>
    <s v="20001-40000"/>
    <m/>
    <m/>
    <m/>
    <m/>
    <m/>
    <n v="25583"/>
    <n v="74501"/>
    <n v="48918"/>
    <n v="-47794"/>
    <n v="147878"/>
    <n v="21763"/>
  </r>
  <r>
    <n v="589650"/>
    <d v="2014-06-12T15:50:56"/>
    <x v="1"/>
    <s v="Male"/>
    <x v="6"/>
    <s v="i6"/>
    <n v="70774"/>
    <n v="70774"/>
    <s v="60001-100000"/>
    <m/>
    <m/>
    <m/>
    <m/>
    <m/>
    <n v="25585.25"/>
    <n v="74504.75"/>
    <n v="48919.5"/>
    <n v="-47794"/>
    <n v="147884"/>
    <n v="70774"/>
  </r>
  <r>
    <n v="385568"/>
    <d v="2014-06-13T07:06:13"/>
    <x v="1"/>
    <s v="Male"/>
    <x v="2"/>
    <s v="i7"/>
    <n v="46995"/>
    <n v="46995"/>
    <s v="40001-60000"/>
    <m/>
    <m/>
    <m/>
    <m/>
    <m/>
    <n v="25584.5"/>
    <n v="74508.5"/>
    <n v="48924"/>
    <n v="-47801.5"/>
    <n v="147894.5"/>
    <n v="46995"/>
  </r>
  <r>
    <n v="784187"/>
    <d v="2014-06-13T07:07:40"/>
    <x v="0"/>
    <s v="Female"/>
    <x v="2"/>
    <s v="i7"/>
    <n v="16215"/>
    <n v="16215"/>
    <s v="0-20,000"/>
    <m/>
    <m/>
    <m/>
    <m/>
    <m/>
    <n v="25583.75"/>
    <n v="74512.25"/>
    <n v="48928.5"/>
    <n v="-47809"/>
    <n v="147905"/>
    <n v="16215"/>
  </r>
  <r>
    <n v="897981"/>
    <d v="2014-06-13T07:08:45"/>
    <x v="0"/>
    <s v="Female"/>
    <x v="2"/>
    <s v="i7"/>
    <n v="13899"/>
    <n v="13899"/>
    <s v="0-20,000"/>
    <m/>
    <m/>
    <m/>
    <m/>
    <m/>
    <n v="25586"/>
    <n v="74516"/>
    <n v="48930"/>
    <n v="-47809"/>
    <n v="147911"/>
    <n v="13899"/>
  </r>
  <r>
    <n v="422447"/>
    <d v="2014-06-13T07:09:10"/>
    <x v="1"/>
    <s v="Female"/>
    <x v="2"/>
    <s v="i7"/>
    <n v="88883"/>
    <n v="88883"/>
    <s v="60001-100000"/>
    <m/>
    <m/>
    <m/>
    <m/>
    <m/>
    <n v="25592.75"/>
    <n v="74534.5"/>
    <n v="48941.75"/>
    <n v="-47819.875"/>
    <n v="147947.125"/>
    <n v="88883"/>
  </r>
  <r>
    <n v="803693"/>
    <d v="2014-06-13T07:07:05"/>
    <x v="0"/>
    <s v="Don’t want to say"/>
    <x v="2"/>
    <s v="i7"/>
    <n v="46351"/>
    <n v="46351"/>
    <s v="40001-60000"/>
    <m/>
    <m/>
    <m/>
    <m/>
    <m/>
    <n v="25590.5"/>
    <n v="74508.5"/>
    <n v="48918"/>
    <n v="-47786.5"/>
    <n v="147885.5"/>
    <n v="46351"/>
  </r>
  <r>
    <n v="605070"/>
    <d v="2014-06-13T20:11:28"/>
    <x v="0"/>
    <s v="Male"/>
    <x v="1"/>
    <s v="c9"/>
    <n v="53264"/>
    <n v="53264"/>
    <s v="40001-60000"/>
    <m/>
    <m/>
    <m/>
    <m/>
    <m/>
    <n v="25588.25"/>
    <n v="74512.25"/>
    <n v="48924"/>
    <n v="-47797.75"/>
    <n v="147898.25"/>
    <n v="53264"/>
  </r>
  <r>
    <n v="993627"/>
    <d v="2014-06-14T14:53:26"/>
    <x v="0"/>
    <s v="Male"/>
    <x v="0"/>
    <s v="i7"/>
    <n v="17062"/>
    <n v="17062"/>
    <s v="0-20,000"/>
    <m/>
    <m/>
    <m/>
    <m/>
    <m/>
    <n v="25586"/>
    <n v="74516"/>
    <n v="48930"/>
    <n v="-47809"/>
    <n v="147911"/>
    <n v="17062"/>
  </r>
  <r>
    <n v="692274"/>
    <d v="2014-06-14T14:55:00"/>
    <x v="0"/>
    <s v="Male"/>
    <x v="0"/>
    <s v="i7"/>
    <n v="45379"/>
    <n v="45379"/>
    <s v="40001-60000"/>
    <m/>
    <m/>
    <m/>
    <m/>
    <m/>
    <n v="25592.75"/>
    <n v="74534.5"/>
    <n v="48941.75"/>
    <n v="-47819.875"/>
    <n v="147947.125"/>
    <n v="45379"/>
  </r>
  <r>
    <n v="140135"/>
    <d v="2014-06-14T11:28:56"/>
    <x v="1"/>
    <s v="Male"/>
    <x v="2"/>
    <s v="c8"/>
    <n v="52605"/>
    <n v="52605"/>
    <s v="40001-60000"/>
    <m/>
    <m/>
    <m/>
    <m/>
    <m/>
    <n v="25590.5"/>
    <n v="74553"/>
    <n v="48962.5"/>
    <n v="-47853.25"/>
    <n v="147996.75"/>
    <n v="52605"/>
  </r>
  <r>
    <n v="278058"/>
    <d v="2014-06-14T15:55:58"/>
    <x v="1"/>
    <s v="Male"/>
    <x v="0"/>
    <s v="c5"/>
    <n v="24232"/>
    <n v="24232"/>
    <s v="20001-40000"/>
    <m/>
    <m/>
    <m/>
    <m/>
    <m/>
    <n v="25588.25"/>
    <n v="74571.5"/>
    <n v="48983.25"/>
    <n v="-47886.625"/>
    <n v="148046.375"/>
    <n v="24232"/>
  </r>
  <r>
    <n v="155879"/>
    <d v="2014-06-15T12:08:12"/>
    <x v="1"/>
    <s v="Male"/>
    <x v="1"/>
    <s v="c5"/>
    <n v="87290"/>
    <n v="87290"/>
    <s v="60001-100000"/>
    <m/>
    <m/>
    <m/>
    <m/>
    <m/>
    <n v="25595"/>
    <n v="74590"/>
    <n v="48995"/>
    <n v="-47897.5"/>
    <n v="148082.5"/>
    <n v="87290"/>
  </r>
  <r>
    <n v="690984"/>
    <d v="2014-06-15T16:18:58"/>
    <x v="1"/>
    <s v="Male"/>
    <x v="0"/>
    <s v="c5"/>
    <n v="80410"/>
    <n v="80410"/>
    <s v="60001-100000"/>
    <m/>
    <m/>
    <m/>
    <m/>
    <m/>
    <n v="25592.75"/>
    <n v="74534.5"/>
    <n v="48941.75"/>
    <n v="-47819.875"/>
    <n v="147947.125"/>
    <n v="80410"/>
  </r>
  <r>
    <n v="860350"/>
    <d v="2014-06-15T16:19:50"/>
    <x v="1"/>
    <s v="Male"/>
    <x v="0"/>
    <s v="c5"/>
    <n v="76864"/>
    <n v="76864"/>
    <s v="60001-100000"/>
    <m/>
    <m/>
    <m/>
    <m/>
    <m/>
    <n v="25590.5"/>
    <n v="74508.5"/>
    <n v="48918"/>
    <n v="-47786.5"/>
    <n v="147885.5"/>
    <n v="76864"/>
  </r>
  <r>
    <n v="129706"/>
    <d v="2014-06-16T11:26:02"/>
    <x v="1"/>
    <s v="Male"/>
    <x v="6"/>
    <s v="i5"/>
    <n v="91589"/>
    <n v="91589"/>
    <s v="60001-100000"/>
    <m/>
    <m/>
    <m/>
    <m/>
    <m/>
    <n v="25588.25"/>
    <n v="74497"/>
    <n v="48908.75"/>
    <n v="-47774.875"/>
    <n v="147860.125"/>
    <n v="91589"/>
  </r>
  <r>
    <n v="232317"/>
    <d v="2014-06-16T12:20:21"/>
    <x v="0"/>
    <s v="Female"/>
    <x v="8"/>
    <s v="c9"/>
    <n v="55923"/>
    <n v="55923"/>
    <s v="40001-60000"/>
    <m/>
    <m/>
    <m/>
    <m/>
    <m/>
    <n v="25586"/>
    <n v="74485"/>
    <n v="48899"/>
    <n v="-47762.5"/>
    <n v="147833.5"/>
    <n v="55923"/>
  </r>
  <r>
    <n v="450279"/>
    <d v="2014-06-16T15:10:05"/>
    <x v="1"/>
    <s v="Female"/>
    <x v="7"/>
    <s v="i5"/>
    <n v="80347"/>
    <n v="80347"/>
    <s v="60001-100000"/>
    <m/>
    <m/>
    <m/>
    <m/>
    <m/>
    <n v="25585.25"/>
    <n v="74489"/>
    <n v="48903.75"/>
    <n v="-47770.375"/>
    <n v="147844.625"/>
    <n v="80347"/>
  </r>
  <r>
    <n v="959439"/>
    <d v="2014-06-16T15:10:05"/>
    <x v="0"/>
    <s v="Female"/>
    <x v="7"/>
    <s v="i5"/>
    <n v="38516"/>
    <n v="38516"/>
    <s v="20001-40000"/>
    <m/>
    <m/>
    <m/>
    <m/>
    <m/>
    <n v="25584.5"/>
    <n v="74474"/>
    <n v="48889.5"/>
    <n v="-47749.75"/>
    <n v="147808.25"/>
    <n v="38516"/>
  </r>
  <r>
    <n v="281797"/>
    <d v="2014-06-16T15:10:41"/>
    <x v="0"/>
    <s v="Don’t want to say"/>
    <x v="7"/>
    <s v="i5"/>
    <n v="44331"/>
    <n v="44331"/>
    <s v="40001-60000"/>
    <m/>
    <m/>
    <m/>
    <m/>
    <m/>
    <n v="25583.75"/>
    <n v="74479.5"/>
    <n v="48895.75"/>
    <n v="-47759.875"/>
    <n v="147823.125"/>
    <n v="44331"/>
  </r>
  <r>
    <n v="184057"/>
    <d v="2014-06-16T02:47:31"/>
    <x v="1"/>
    <s v="Male"/>
    <x v="6"/>
    <s v="i7"/>
    <n v="2360"/>
    <n v="2360"/>
    <s v="0-20,000"/>
    <m/>
    <m/>
    <m/>
    <m/>
    <m/>
    <n v="25583"/>
    <n v="74485"/>
    <n v="48902"/>
    <n v="-47770"/>
    <n v="147838"/>
    <n v="2360"/>
  </r>
  <r>
    <n v="595958"/>
    <d v="2014-06-16T02:47:54"/>
    <x v="1"/>
    <s v="Male"/>
    <x v="6"/>
    <s v="i7"/>
    <n v="84718"/>
    <n v="84718"/>
    <s v="60001-100000"/>
    <m/>
    <m/>
    <m/>
    <m/>
    <m/>
    <n v="25585.25"/>
    <n v="74489"/>
    <n v="48903.75"/>
    <n v="-47770.375"/>
    <n v="147844.625"/>
    <n v="84718"/>
  </r>
  <r>
    <n v="321811"/>
    <d v="2014-06-27T15:54:44"/>
    <x v="1"/>
    <s v="Male"/>
    <x v="6"/>
    <s v="i7"/>
    <n v="5024"/>
    <n v="5024"/>
    <s v="0-20,000"/>
    <m/>
    <m/>
    <m/>
    <m/>
    <m/>
    <n v="25584.5"/>
    <n v="74474"/>
    <n v="48889.5"/>
    <n v="-47749.75"/>
    <n v="147808.25"/>
    <n v="5024"/>
  </r>
  <r>
    <n v="717204"/>
    <d v="2014-06-16T15:38:26"/>
    <x v="0"/>
    <s v="Male"/>
    <x v="1"/>
    <s v="i7"/>
    <n v="61734"/>
    <n v="61734"/>
    <s v="60001-100000"/>
    <m/>
    <m/>
    <m/>
    <m/>
    <m/>
    <n v="25588.25"/>
    <n v="74479.5"/>
    <n v="48891.25"/>
    <n v="-47748.625"/>
    <n v="147816.375"/>
    <n v="61734"/>
  </r>
  <r>
    <n v="865820"/>
    <d v="2014-06-16T15:40:32"/>
    <x v="0"/>
    <s v="Male"/>
    <x v="1"/>
    <s v="i7"/>
    <n v="41177"/>
    <n v="41177"/>
    <s v="40001-60000"/>
    <m/>
    <m/>
    <m/>
    <m/>
    <m/>
    <n v="25586"/>
    <n v="74485"/>
    <n v="48899"/>
    <n v="-47762.5"/>
    <n v="147833.5"/>
    <n v="41177"/>
  </r>
  <r>
    <n v="211845"/>
    <d v="2014-06-16T15:43:55"/>
    <x v="0"/>
    <s v="Male"/>
    <x v="1"/>
    <s v="i7"/>
    <n v="40367"/>
    <n v="40367"/>
    <s v="40001-60000"/>
    <m/>
    <m/>
    <m/>
    <m/>
    <m/>
    <n v="25585.25"/>
    <n v="74489"/>
    <n v="48903.75"/>
    <n v="-47770.375"/>
    <n v="147844.625"/>
    <n v="40367"/>
  </r>
  <r>
    <n v="728259"/>
    <d v="2014-07-04T15:37:18"/>
    <x v="1"/>
    <s v="Male"/>
    <x v="1"/>
    <s v="i6"/>
    <n v="96553"/>
    <n v="96553"/>
    <s v="60001-100000"/>
    <m/>
    <m/>
    <m/>
    <m/>
    <m/>
    <n v="25584.5"/>
    <n v="74493"/>
    <n v="48908.5"/>
    <n v="-47778.25"/>
    <n v="147855.75"/>
    <n v="96553"/>
  </r>
  <r>
    <n v="378829"/>
    <d v="2014-07-04T15:39:20"/>
    <x v="1"/>
    <s v="Male"/>
    <x v="1"/>
    <s v="i6"/>
    <n v="68165"/>
    <n v="68165"/>
    <s v="60001-100000"/>
    <m/>
    <m/>
    <m/>
    <m/>
    <m/>
    <n v="25583.75"/>
    <n v="74479.5"/>
    <n v="48895.75"/>
    <n v="-47759.875"/>
    <n v="147823.125"/>
    <n v="68165"/>
  </r>
  <r>
    <n v="782971"/>
    <d v="2014-07-07T13:42:54"/>
    <x v="0"/>
    <s v="Female"/>
    <x v="1"/>
    <s v="i6"/>
    <n v="47196"/>
    <n v="47196"/>
    <s v="40001-60000"/>
    <m/>
    <m/>
    <m/>
    <m/>
    <m/>
    <n v="25583"/>
    <n v="74485"/>
    <n v="48902"/>
    <n v="-47770"/>
    <n v="147838"/>
    <n v="47196"/>
  </r>
  <r>
    <n v="746982"/>
    <d v="2014-07-07T13:40:19"/>
    <x v="0"/>
    <s v="Don’t want to say"/>
    <x v="1"/>
    <s v="i6"/>
    <n v="78657"/>
    <n v="78657"/>
    <s v="60001-100000"/>
    <m/>
    <m/>
    <m/>
    <m/>
    <m/>
    <n v="25575.5"/>
    <n v="74489"/>
    <n v="48913.5"/>
    <n v="-47794.75"/>
    <n v="147859.25"/>
    <n v="78657"/>
  </r>
  <r>
    <n v="882121"/>
    <d v="2014-06-16T17:03:13"/>
    <x v="1"/>
    <s v="Male"/>
    <x v="1"/>
    <s v="i7"/>
    <n v="69497"/>
    <n v="69497"/>
    <s v="60001-100000"/>
    <m/>
    <m/>
    <m/>
    <m/>
    <m/>
    <n v="25568"/>
    <n v="74474"/>
    <n v="48906"/>
    <n v="-47791"/>
    <n v="147833"/>
    <n v="69497"/>
  </r>
  <r>
    <n v="960400"/>
    <d v="2014-06-16T07:31:53"/>
    <x v="1"/>
    <s v="Male"/>
    <x v="2"/>
    <s v="i7"/>
    <n v="44449"/>
    <n v="44449"/>
    <s v="40001-60000"/>
    <m/>
    <m/>
    <m/>
    <m/>
    <m/>
    <n v="25560.5"/>
    <n v="74479.5"/>
    <n v="48919"/>
    <n v="-47818"/>
    <n v="147858"/>
    <n v="44449"/>
  </r>
  <r>
    <n v="292179"/>
    <d v="2014-06-16T10:20:15"/>
    <x v="1"/>
    <s v="Male"/>
    <x v="1"/>
    <s v="c9"/>
    <n v="64722"/>
    <n v="64722"/>
    <s v="60001-100000"/>
    <m/>
    <m/>
    <m/>
    <m/>
    <m/>
    <n v="25553"/>
    <n v="74485"/>
    <n v="48932"/>
    <n v="-47845"/>
    <n v="147883"/>
    <n v="64722"/>
  </r>
  <r>
    <n v="675024"/>
    <d v="2014-06-16T10:04:40"/>
    <x v="1"/>
    <s v="Male"/>
    <x v="1"/>
    <s v="i5"/>
    <n v="1516"/>
    <n v="1516"/>
    <s v="0-20,000"/>
    <m/>
    <m/>
    <m/>
    <m/>
    <m/>
    <n v="25550"/>
    <n v="74489"/>
    <n v="48939"/>
    <n v="-47858.5"/>
    <n v="147897.5"/>
    <n v="1516"/>
  </r>
  <r>
    <n v="112074"/>
    <d v="2014-06-16T11:06:46"/>
    <x v="0"/>
    <s v="Male"/>
    <x v="4"/>
    <s v="i6"/>
    <n v="95519"/>
    <n v="95519"/>
    <s v="60001-100000"/>
    <m/>
    <m/>
    <m/>
    <m/>
    <m/>
    <n v="25568"/>
    <n v="74493"/>
    <n v="48925"/>
    <n v="-47819.5"/>
    <n v="147880.5"/>
    <n v="95519"/>
  </r>
  <r>
    <n v="660727"/>
    <d v="2014-07-07T16:23:07"/>
    <x v="1"/>
    <s v="Male"/>
    <x v="4"/>
    <s v="i6"/>
    <n v="5408"/>
    <n v="5408"/>
    <s v="0-20,000"/>
    <m/>
    <m/>
    <m/>
    <m/>
    <m/>
    <n v="25560.5"/>
    <n v="74479.5"/>
    <n v="48919"/>
    <n v="-47818"/>
    <n v="147858"/>
    <n v="5408"/>
  </r>
  <r>
    <n v="976582"/>
    <d v="2014-07-07T16:24:05"/>
    <x v="0"/>
    <s v="Male"/>
    <x v="4"/>
    <s v="i6"/>
    <n v="45087"/>
    <n v="45087"/>
    <s v="40001-60000"/>
    <m/>
    <m/>
    <m/>
    <m/>
    <m/>
    <n v="25583"/>
    <n v="74485"/>
    <n v="48902"/>
    <n v="-47770"/>
    <n v="147838"/>
    <n v="45087"/>
  </r>
  <r>
    <n v="833229"/>
    <d v="2014-07-07T16:24:35"/>
    <x v="1"/>
    <s v="Male"/>
    <x v="4"/>
    <s v="i6"/>
    <n v="91891"/>
    <n v="91891"/>
    <s v="60001-100000"/>
    <m/>
    <m/>
    <m/>
    <m/>
    <m/>
    <n v="25575.5"/>
    <n v="74489"/>
    <n v="48913.5"/>
    <n v="-47794.75"/>
    <n v="147859.25"/>
    <n v="91891"/>
  </r>
  <r>
    <n v="703438"/>
    <d v="2014-06-17T19:50:06"/>
    <x v="1"/>
    <s v="Male"/>
    <x v="2"/>
    <s v="i5"/>
    <n v="68761"/>
    <n v="68761"/>
    <s v="60001-100000"/>
    <m/>
    <m/>
    <m/>
    <m/>
    <m/>
    <n v="25568"/>
    <n v="74474"/>
    <n v="48906"/>
    <n v="-47791"/>
    <n v="147833"/>
    <n v="68761"/>
  </r>
  <r>
    <n v="306707"/>
    <d v="2014-06-17T12:56:59"/>
    <x v="1"/>
    <s v="Male"/>
    <x v="1"/>
    <s v="c-10"/>
    <n v="68773"/>
    <n v="68773"/>
    <s v="60001-100000"/>
    <m/>
    <m/>
    <m/>
    <m/>
    <m/>
    <n v="25560.5"/>
    <n v="74479.5"/>
    <n v="48919"/>
    <n v="-47818"/>
    <n v="147858"/>
    <n v="68773"/>
  </r>
  <r>
    <n v="174113"/>
    <d v="2014-06-17T11:11:13"/>
    <x v="1"/>
    <s v="Male"/>
    <x v="0"/>
    <s v="i5"/>
    <n v="80424"/>
    <n v="80424"/>
    <s v="60001-100000"/>
    <m/>
    <m/>
    <m/>
    <m/>
    <m/>
    <n v="25553"/>
    <n v="74485"/>
    <n v="48932"/>
    <n v="-47845"/>
    <n v="147883"/>
    <n v="80424"/>
  </r>
  <r>
    <n v="793265"/>
    <d v="2014-06-17T13:31:48"/>
    <x v="1"/>
    <s v="Male"/>
    <x v="0"/>
    <s v="c9"/>
    <n v="22786"/>
    <n v="22786"/>
    <s v="20001-40000"/>
    <m/>
    <m/>
    <m/>
    <m/>
    <m/>
    <n v="25550"/>
    <n v="74468.5"/>
    <n v="48918.5"/>
    <n v="-47827.75"/>
    <n v="147846.25"/>
    <n v="22786"/>
  </r>
  <r>
    <n v="71650"/>
    <d v="2014-06-17T09:43:31"/>
    <x v="1"/>
    <s v="Male"/>
    <x v="0"/>
    <s v="i6"/>
    <n v="13682"/>
    <n v="13682"/>
    <s v="0-20,000"/>
    <m/>
    <m/>
    <m/>
    <m/>
    <m/>
    <n v="25568"/>
    <n v="74474"/>
    <n v="48906"/>
    <n v="-47791"/>
    <n v="147833"/>
    <n v="13682"/>
  </r>
  <r>
    <n v="598035"/>
    <d v="2014-06-17T09:43:57"/>
    <x v="0"/>
    <s v="Male"/>
    <x v="0"/>
    <s v="i6"/>
    <n v="21448"/>
    <n v="21448"/>
    <s v="20001-40000"/>
    <m/>
    <m/>
    <m/>
    <m/>
    <m/>
    <n v="25583.75"/>
    <n v="74479.5"/>
    <n v="48895.75"/>
    <n v="-47759.875"/>
    <n v="147823.125"/>
    <n v="21448"/>
  </r>
  <r>
    <n v="693363"/>
    <d v="2014-06-17T09:45:29"/>
    <x v="0"/>
    <s v="Female"/>
    <x v="0"/>
    <s v="i6"/>
    <n v="98086"/>
    <n v="98086"/>
    <s v="60001-100000"/>
    <m/>
    <m/>
    <m/>
    <m/>
    <m/>
    <n v="25586"/>
    <n v="74485"/>
    <n v="48899"/>
    <n v="-47762.5"/>
    <n v="147833.5"/>
    <n v="98086"/>
  </r>
  <r>
    <n v="978878"/>
    <d v="2014-06-17T09:41:00"/>
    <x v="1"/>
    <s v="Don’t want to say"/>
    <x v="0"/>
    <s v="i6"/>
    <n v="23580"/>
    <n v="23580"/>
    <s v="20001-40000"/>
    <m/>
    <m/>
    <m/>
    <m/>
    <m/>
    <n v="25585.25"/>
    <n v="74468.5"/>
    <n v="48883.25"/>
    <n v="-47739.625"/>
    <n v="147793.375"/>
    <n v="23580"/>
  </r>
  <r>
    <n v="741707"/>
    <d v="2014-06-17T15:55:33"/>
    <x v="0"/>
    <s v="Female"/>
    <x v="2"/>
    <s v="c-10"/>
    <n v="54390"/>
    <n v="54390"/>
    <s v="40001-60000"/>
    <m/>
    <m/>
    <m/>
    <m/>
    <m/>
    <n v="25590.5"/>
    <n v="74474"/>
    <n v="48883.5"/>
    <n v="-47734.75"/>
    <n v="147799.25"/>
    <n v="54390"/>
  </r>
  <r>
    <n v="124924"/>
    <d v="2014-06-17T08:56:21"/>
    <x v="1"/>
    <s v="Male"/>
    <x v="1"/>
    <s v="i7"/>
    <n v="62508"/>
    <n v="62508"/>
    <s v="60001-100000"/>
    <m/>
    <m/>
    <m/>
    <m/>
    <m/>
    <n v="25588.25"/>
    <n v="74479.5"/>
    <n v="48891.25"/>
    <n v="-47748.625"/>
    <n v="147816.375"/>
    <n v="62508"/>
  </r>
  <r>
    <n v="570987"/>
    <d v="2014-06-20T01:06:55"/>
    <x v="1"/>
    <s v="Female"/>
    <x v="1"/>
    <s v="i1"/>
    <n v="55211"/>
    <n v="55211"/>
    <s v="40001-60000"/>
    <m/>
    <m/>
    <m/>
    <m/>
    <m/>
    <n v="25586"/>
    <n v="74485"/>
    <n v="48899"/>
    <n v="-47762.5"/>
    <n v="147833.5"/>
    <n v="55211"/>
  </r>
  <r>
    <n v="821427"/>
    <d v="2014-06-18T16:30:48"/>
    <x v="0"/>
    <s v="Male"/>
    <x v="0"/>
    <s v="c8"/>
    <n v="87189"/>
    <n v="87189"/>
    <s v="60001-100000"/>
    <m/>
    <m/>
    <m/>
    <m/>
    <m/>
    <n v="25585.25"/>
    <n v="74489"/>
    <n v="48903.75"/>
    <n v="-47770.375"/>
    <n v="147844.625"/>
    <n v="87189"/>
  </r>
  <r>
    <n v="159009"/>
    <d v="2014-06-18T16:32:24"/>
    <x v="1"/>
    <s v="Don’t want to say"/>
    <x v="0"/>
    <s v="c8"/>
    <n v="6337"/>
    <n v="6337"/>
    <s v="0-20,000"/>
    <m/>
    <m/>
    <m/>
    <m/>
    <m/>
    <n v="25584.5"/>
    <n v="74474"/>
    <n v="48889.5"/>
    <n v="-47749.75"/>
    <n v="147808.25"/>
    <n v="6337"/>
  </r>
  <r>
    <n v="431469"/>
    <d v="2014-06-18T23:53:56"/>
    <x v="1"/>
    <s v="Male"/>
    <x v="0"/>
    <s v="c9"/>
    <n v="42782"/>
    <n v="42782"/>
    <s v="40001-60000"/>
    <m/>
    <m/>
    <m/>
    <m/>
    <m/>
    <n v="25588.25"/>
    <n v="74479.5"/>
    <n v="48891.25"/>
    <n v="-47748.625"/>
    <n v="147816.375"/>
    <n v="42782"/>
  </r>
  <r>
    <n v="87527"/>
    <d v="2014-06-18T15:17:54"/>
    <x v="1"/>
    <s v="Male"/>
    <x v="0"/>
    <s v="i5"/>
    <n v="68759"/>
    <n v="68759"/>
    <s v="60001-100000"/>
    <m/>
    <m/>
    <m/>
    <m/>
    <m/>
    <n v="25586"/>
    <n v="74485"/>
    <n v="48899"/>
    <n v="-47762.5"/>
    <n v="147833.5"/>
    <n v="68759"/>
  </r>
  <r>
    <n v="749355"/>
    <d v="2014-06-18T11:59:38"/>
    <x v="1"/>
    <s v="Male"/>
    <x v="6"/>
    <s v="c-10"/>
    <n v="93633"/>
    <n v="93633"/>
    <s v="60001-100000"/>
    <m/>
    <m/>
    <m/>
    <m/>
    <m/>
    <n v="25585.25"/>
    <n v="74489"/>
    <n v="48903.75"/>
    <n v="-47770.375"/>
    <n v="147844.625"/>
    <n v="93633"/>
  </r>
  <r>
    <n v="450487"/>
    <d v="2014-06-18T12:00:24"/>
    <x v="0"/>
    <s v="Female"/>
    <x v="6"/>
    <s v="c-10"/>
    <n v="94599"/>
    <n v="94599"/>
    <s v="60001-100000"/>
    <m/>
    <m/>
    <m/>
    <m/>
    <m/>
    <n v="25584.5"/>
    <n v="74474"/>
    <n v="48889.5"/>
    <n v="-47749.75"/>
    <n v="147808.25"/>
    <n v="94599"/>
  </r>
  <r>
    <n v="427831"/>
    <d v="2014-06-18T12:11:01"/>
    <x v="1"/>
    <s v="Male"/>
    <x v="1"/>
    <s v="c9"/>
    <n v="66048"/>
    <n v="66048"/>
    <s v="60001-100000"/>
    <m/>
    <m/>
    <m/>
    <m/>
    <m/>
    <n v="25583.75"/>
    <n v="74461.25"/>
    <n v="48877.5"/>
    <n v="-47732.5"/>
    <n v="147777.5"/>
    <n v="66048"/>
  </r>
  <r>
    <n v="17608"/>
    <d v="2014-06-18T12:12:25"/>
    <x v="1"/>
    <s v="Male"/>
    <x v="1"/>
    <s v="c9"/>
    <n v="22580"/>
    <n v="22580"/>
    <s v="20001-40000"/>
    <m/>
    <m/>
    <m/>
    <m/>
    <m/>
    <n v="25583"/>
    <n v="74463"/>
    <n v="48880"/>
    <n v="-47737"/>
    <n v="147783"/>
    <n v="22580"/>
  </r>
  <r>
    <n v="14313"/>
    <d v="2014-06-18T10:30:52"/>
    <x v="1"/>
    <s v="Male"/>
    <x v="1"/>
    <s v="i5"/>
    <n v="9609"/>
    <n v="9609"/>
    <s v="0-20,000"/>
    <m/>
    <m/>
    <m/>
    <m/>
    <m/>
    <n v="25585.25"/>
    <n v="74468.5"/>
    <n v="48883.25"/>
    <n v="-47739.625"/>
    <n v="147793.375"/>
    <n v="9609"/>
  </r>
  <r>
    <n v="777059"/>
    <d v="2014-06-18T12:38:42"/>
    <x v="1"/>
    <s v="Male"/>
    <x v="0"/>
    <s v="c5"/>
    <n v="30344"/>
    <n v="30344"/>
    <s v="20001-40000"/>
    <m/>
    <m/>
    <m/>
    <m/>
    <m/>
    <n v="25590.5"/>
    <n v="74474"/>
    <n v="48883.5"/>
    <n v="-47734.75"/>
    <n v="147799.25"/>
    <n v="30344"/>
  </r>
  <r>
    <n v="249616"/>
    <d v="2014-06-18T12:40:09"/>
    <x v="1"/>
    <s v="Male"/>
    <x v="0"/>
    <s v="c5"/>
    <n v="35271"/>
    <n v="35271"/>
    <s v="20001-40000"/>
    <m/>
    <m/>
    <m/>
    <m/>
    <m/>
    <n v="25588.25"/>
    <n v="74479.5"/>
    <n v="48891.25"/>
    <n v="-47748.625"/>
    <n v="147816.375"/>
    <n v="35271"/>
  </r>
  <r>
    <n v="583928"/>
    <d v="2014-06-18T12:43:58"/>
    <x v="0"/>
    <s v="Male"/>
    <x v="0"/>
    <s v="c5"/>
    <n v="50946"/>
    <n v="50946"/>
    <s v="40001-60000"/>
    <m/>
    <m/>
    <m/>
    <m/>
    <m/>
    <n v="25586"/>
    <n v="74485"/>
    <n v="48899"/>
    <n v="-47762.5"/>
    <n v="147833.5"/>
    <n v="50946"/>
  </r>
  <r>
    <n v="75888"/>
    <d v="2014-06-18T05:31:08"/>
    <x v="0"/>
    <s v="Don’t want to say"/>
    <x v="6"/>
    <s v="c9"/>
    <n v="83771"/>
    <n v="83771"/>
    <s v="60001-100000"/>
    <m/>
    <m/>
    <m/>
    <m/>
    <m/>
    <n v="25585.25"/>
    <n v="74489"/>
    <n v="48903.75"/>
    <n v="-47770.375"/>
    <n v="147844.625"/>
    <n v="83771"/>
  </r>
  <r>
    <n v="655469"/>
    <d v="2014-06-18T17:20:41"/>
    <x v="1"/>
    <s v="Male"/>
    <x v="0"/>
    <s v="c9"/>
    <n v="12642"/>
    <n v="12642"/>
    <s v="0-20,000"/>
    <m/>
    <m/>
    <m/>
    <m/>
    <m/>
    <n v="25584.5"/>
    <n v="74474"/>
    <n v="48889.5"/>
    <n v="-47749.75"/>
    <n v="147808.25"/>
    <n v="12642"/>
  </r>
  <r>
    <n v="990771"/>
    <d v="2014-06-18T17:21:14"/>
    <x v="1"/>
    <s v="Male"/>
    <x v="0"/>
    <s v="c9"/>
    <n v="54606"/>
    <n v="54606"/>
    <s v="40001-60000"/>
    <m/>
    <m/>
    <m/>
    <m/>
    <m/>
    <n v="25588.25"/>
    <n v="74479.5"/>
    <n v="48891.25"/>
    <n v="-47748.625"/>
    <n v="147816.375"/>
    <n v="54606"/>
  </r>
  <r>
    <n v="963868"/>
    <d v="2014-06-18T17:21:39"/>
    <x v="1"/>
    <s v="Male"/>
    <x v="0"/>
    <s v="c9"/>
    <n v="73842"/>
    <n v="73842"/>
    <s v="60001-100000"/>
    <m/>
    <m/>
    <m/>
    <m/>
    <m/>
    <n v="25586"/>
    <n v="74485"/>
    <n v="48899"/>
    <n v="-47762.5"/>
    <n v="147833.5"/>
    <n v="73842"/>
  </r>
  <r>
    <n v="228644"/>
    <d v="2014-06-18T14:26:26"/>
    <x v="1"/>
    <s v="Male"/>
    <x v="0"/>
    <s v="c5"/>
    <n v="82625"/>
    <n v="82625"/>
    <s v="60001-100000"/>
    <m/>
    <m/>
    <m/>
    <m/>
    <m/>
    <n v="25585.25"/>
    <n v="74489"/>
    <n v="48903.75"/>
    <n v="-47770.375"/>
    <n v="147844.625"/>
    <n v="82625"/>
  </r>
  <r>
    <n v="840497"/>
    <d v="2014-06-19T12:47:42"/>
    <x v="1"/>
    <s v="Female"/>
    <x v="3"/>
    <s v="c5"/>
    <n v="72452"/>
    <n v="72452"/>
    <s v="60001-100000"/>
    <m/>
    <m/>
    <m/>
    <m/>
    <m/>
    <n v="25584.5"/>
    <n v="74474"/>
    <n v="48889.5"/>
    <n v="-47749.75"/>
    <n v="147808.25"/>
    <n v="72452"/>
  </r>
  <r>
    <n v="612764"/>
    <d v="2014-06-19T15:51:50"/>
    <x v="1"/>
    <s v="Female"/>
    <x v="4"/>
    <s v="c5"/>
    <n v="65012"/>
    <n v="65012"/>
    <s v="60001-100000"/>
    <m/>
    <m/>
    <m/>
    <m/>
    <m/>
    <n v="25583.75"/>
    <n v="74479.5"/>
    <n v="48895.75"/>
    <n v="-47759.875"/>
    <n v="147823.125"/>
    <n v="65012"/>
  </r>
  <r>
    <n v="140937"/>
    <d v="2014-06-19T14:49:24"/>
    <x v="1"/>
    <s v="Male"/>
    <x v="6"/>
    <s v="i7"/>
    <n v="27197"/>
    <n v="27197"/>
    <s v="20001-40000"/>
    <m/>
    <m/>
    <m/>
    <m/>
    <m/>
    <n v="25583"/>
    <n v="74485"/>
    <n v="48902"/>
    <n v="-47770"/>
    <n v="147838"/>
    <n v="27197"/>
  </r>
  <r>
    <n v="157059"/>
    <d v="2014-06-19T16:48:15"/>
    <x v="1"/>
    <s v="Male"/>
    <x v="4"/>
    <s v="c9"/>
    <n v="25222"/>
    <n v="25222"/>
    <s v="20001-40000"/>
    <m/>
    <m/>
    <m/>
    <m/>
    <m/>
    <n v="25575.5"/>
    <n v="74489"/>
    <n v="48913.5"/>
    <n v="-47794.75"/>
    <n v="147859.25"/>
    <n v="25222"/>
  </r>
  <r>
    <n v="18776"/>
    <d v="2014-06-19T17:44:44"/>
    <x v="1"/>
    <s v="Male"/>
    <x v="5"/>
    <s v="i1"/>
    <n v="62050"/>
    <n v="62050"/>
    <s v="60001-100000"/>
    <m/>
    <m/>
    <m/>
    <m/>
    <m/>
    <n v="25584.5"/>
    <n v="74493"/>
    <n v="48908.5"/>
    <n v="-47778.25"/>
    <n v="147855.75"/>
    <n v="62050"/>
  </r>
  <r>
    <n v="316797"/>
    <d v="2014-06-20T09:56:51"/>
    <x v="1"/>
    <s v="Male"/>
    <x v="1"/>
    <s v="c-10"/>
    <n v="38779"/>
    <n v="38779"/>
    <s v="20001-40000"/>
    <m/>
    <m/>
    <m/>
    <m/>
    <m/>
    <n v="25583.75"/>
    <n v="74497"/>
    <n v="48913.25"/>
    <n v="-47786.125"/>
    <n v="147866.875"/>
    <n v="38779"/>
  </r>
  <r>
    <n v="831922"/>
    <d v="2014-06-20T04:52:09"/>
    <x v="0"/>
    <s v="Male"/>
    <x v="5"/>
    <s v="c9"/>
    <n v="98409"/>
    <n v="98409"/>
    <s v="60001-100000"/>
    <m/>
    <m/>
    <m/>
    <m/>
    <m/>
    <n v="25583"/>
    <n v="74501"/>
    <n v="48918"/>
    <n v="-47794"/>
    <n v="147878"/>
    <n v="98409"/>
  </r>
  <r>
    <n v="339313"/>
    <d v="2014-06-20T15:26:36"/>
    <x v="1"/>
    <s v="Female"/>
    <x v="7"/>
    <s v="c9"/>
    <n v="21220"/>
    <n v="21220"/>
    <s v="20001-40000"/>
    <m/>
    <m/>
    <m/>
    <m/>
    <m/>
    <n v="25575.5"/>
    <n v="74489"/>
    <n v="48913.5"/>
    <n v="-47794.75"/>
    <n v="147859.25"/>
    <n v="21220"/>
  </r>
  <r>
    <n v="58885"/>
    <d v="2014-06-20T15:31:16"/>
    <x v="1"/>
    <s v="Female"/>
    <x v="7"/>
    <s v="c9"/>
    <n v="73385"/>
    <n v="73385"/>
    <s v="60001-100000"/>
    <m/>
    <m/>
    <m/>
    <m/>
    <m/>
    <n v="25584.5"/>
    <n v="74493"/>
    <n v="48908.5"/>
    <n v="-47778.25"/>
    <n v="147855.75"/>
    <n v="73385"/>
  </r>
  <r>
    <n v="469633"/>
    <d v="2014-06-20T09:45:52"/>
    <x v="1"/>
    <s v="Male"/>
    <x v="2"/>
    <s v="i6"/>
    <n v="62700"/>
    <n v="62700"/>
    <s v="60001-100000"/>
    <m/>
    <m/>
    <m/>
    <m/>
    <m/>
    <n v="25583.75"/>
    <n v="74497"/>
    <n v="48913.25"/>
    <n v="-47786.125"/>
    <n v="147866.875"/>
    <n v="62700"/>
  </r>
  <r>
    <n v="604341"/>
    <d v="2014-06-20T09:46:17"/>
    <x v="1"/>
    <s v="Male"/>
    <x v="2"/>
    <s v="i6"/>
    <n v="30898"/>
    <n v="30898"/>
    <s v="20001-40000"/>
    <m/>
    <m/>
    <m/>
    <m/>
    <m/>
    <n v="25583"/>
    <n v="74501"/>
    <n v="48918"/>
    <n v="-47794"/>
    <n v="147878"/>
    <n v="30898"/>
  </r>
  <r>
    <n v="252378"/>
    <d v="2014-06-20T17:19:50"/>
    <x v="1"/>
    <s v="Male"/>
    <x v="1"/>
    <s v="c-10"/>
    <n v="13370"/>
    <n v="13370"/>
    <s v="0-20,000"/>
    <m/>
    <m/>
    <m/>
    <m/>
    <m/>
    <n v="25575.5"/>
    <n v="74504.75"/>
    <n v="48929.25"/>
    <n v="-47818.375"/>
    <n v="147898.625"/>
    <n v="13370"/>
  </r>
  <r>
    <n v="870897"/>
    <d v="2014-06-20T15:08:54"/>
    <x v="1"/>
    <s v="Male"/>
    <x v="0"/>
    <s v="i5"/>
    <n v="12608"/>
    <n v="12608"/>
    <s v="0-20,000"/>
    <m/>
    <m/>
    <m/>
    <m/>
    <m/>
    <n v="25584.5"/>
    <n v="74508.5"/>
    <n v="48924"/>
    <n v="-47801.5"/>
    <n v="147894.5"/>
    <n v="12608"/>
  </r>
  <r>
    <n v="445431"/>
    <d v="2014-06-20T15:09:53"/>
    <x v="1"/>
    <s v="Male"/>
    <x v="0"/>
    <s v="i5"/>
    <n v="44717"/>
    <n v="44717"/>
    <s v="40001-60000"/>
    <m/>
    <m/>
    <m/>
    <m/>
    <m/>
    <n v="25588.25"/>
    <n v="74512.25"/>
    <n v="48924"/>
    <n v="-47797.75"/>
    <n v="147898.25"/>
    <n v="44717"/>
  </r>
  <r>
    <n v="529856"/>
    <d v="2014-06-20T15:10:53"/>
    <x v="0"/>
    <s v="Male"/>
    <x v="0"/>
    <s v="i5"/>
    <n v="52346"/>
    <n v="52346"/>
    <s v="40001-60000"/>
    <m/>
    <m/>
    <m/>
    <m/>
    <m/>
    <n v="25586"/>
    <n v="74516"/>
    <n v="48930"/>
    <n v="-47809"/>
    <n v="147911"/>
    <n v="52346"/>
  </r>
  <r>
    <n v="617345"/>
    <d v="2014-06-20T15:11:21"/>
    <x v="0"/>
    <s v="Don’t want to say"/>
    <x v="0"/>
    <s v="i5"/>
    <n v="63678"/>
    <n v="63678"/>
    <s v="60001-100000"/>
    <m/>
    <m/>
    <m/>
    <m/>
    <m/>
    <n v="25585.25"/>
    <n v="74534.5"/>
    <n v="48949.25"/>
    <n v="-47838.625"/>
    <n v="147958.375"/>
    <n v="63678"/>
  </r>
  <r>
    <n v="931047"/>
    <d v="2014-06-20T15:11:47"/>
    <x v="1"/>
    <s v="Don’t want to say"/>
    <x v="0"/>
    <s v="i5"/>
    <n v="47860"/>
    <n v="47860"/>
    <s v="40001-60000"/>
    <m/>
    <m/>
    <m/>
    <m/>
    <m/>
    <n v="25584.5"/>
    <n v="74553"/>
    <n v="48968.5"/>
    <n v="-47868.25"/>
    <n v="148005.75"/>
    <n v="47860"/>
  </r>
  <r>
    <n v="212844"/>
    <d v="2014-06-20T16:39:10"/>
    <x v="0"/>
    <s v="Female"/>
    <x v="3"/>
    <s v="c9"/>
    <n v="59213"/>
    <n v="59213"/>
    <s v="40001-60000"/>
    <m/>
    <m/>
    <m/>
    <m/>
    <m/>
    <n v="25583.75"/>
    <n v="74571.5"/>
    <n v="48987.75"/>
    <n v="-47897.875"/>
    <n v="148053.125"/>
    <n v="59213"/>
  </r>
  <r>
    <n v="496033"/>
    <d v="2014-06-20T16:40:24"/>
    <x v="1"/>
    <s v="Female"/>
    <x v="3"/>
    <s v="c9"/>
    <n v="38102"/>
    <n v="38102"/>
    <s v="20001-40000"/>
    <m/>
    <m/>
    <m/>
    <m/>
    <m/>
    <n v="25583"/>
    <n v="74590"/>
    <n v="49007"/>
    <n v="-47927.5"/>
    <n v="148100.5"/>
    <n v="38102"/>
  </r>
  <r>
    <n v="80259"/>
    <d v="2014-06-20T08:20:35"/>
    <x v="0"/>
    <s v="Female"/>
    <x v="2"/>
    <s v="c-10"/>
    <n v="55952"/>
    <n v="55952"/>
    <s v="40001-60000"/>
    <m/>
    <m/>
    <m/>
    <m/>
    <m/>
    <n v="25575.5"/>
    <n v="74598.25"/>
    <n v="49022.75"/>
    <n v="-47958.625"/>
    <n v="148132.375"/>
    <n v="55952"/>
  </r>
  <r>
    <n v="278631"/>
    <d v="2014-06-20T13:35:44"/>
    <x v="1"/>
    <s v="Male"/>
    <x v="1"/>
    <s v="i5"/>
    <n v="71755"/>
    <n v="71755"/>
    <s v="60001-100000"/>
    <m/>
    <m/>
    <m/>
    <m/>
    <m/>
    <n v="25568"/>
    <n v="74606.5"/>
    <n v="49038.5"/>
    <n v="-47989.75"/>
    <n v="148164.25"/>
    <n v="71755"/>
  </r>
  <r>
    <n v="431577"/>
    <d v="2014-06-20T13:37:42"/>
    <x v="0"/>
    <s v="Male"/>
    <x v="1"/>
    <s v="i5"/>
    <n v="61930"/>
    <n v="61930"/>
    <s v="60001-100000"/>
    <m/>
    <m/>
    <m/>
    <m/>
    <m/>
    <n v="25560.5"/>
    <n v="74614.75"/>
    <n v="49054.25"/>
    <n v="-48020.875"/>
    <n v="148196.125"/>
    <n v="61930"/>
  </r>
  <r>
    <n v="709095"/>
    <d v="2014-06-20T13:39:29"/>
    <x v="0"/>
    <s v="Male"/>
    <x v="1"/>
    <s v="i5"/>
    <n v="40025"/>
    <n v="40025"/>
    <s v="40001-60000"/>
    <m/>
    <m/>
    <m/>
    <m/>
    <m/>
    <n v="25553"/>
    <n v="74623"/>
    <n v="49070"/>
    <n v="-48052"/>
    <n v="148228"/>
    <n v="40025"/>
  </r>
  <r>
    <n v="239190"/>
    <d v="2014-06-20T12:59:14"/>
    <x v="1"/>
    <s v="Male"/>
    <x v="1"/>
    <s v="c9"/>
    <n v="1216"/>
    <n v="1216"/>
    <s v="0-20,000"/>
    <m/>
    <m/>
    <m/>
    <m/>
    <m/>
    <n v="25550"/>
    <n v="74630.5"/>
    <n v="49080.5"/>
    <n v="-48070.75"/>
    <n v="148251.25"/>
    <n v="1216"/>
  </r>
  <r>
    <n v="468968"/>
    <d v="2014-06-20T11:40:33"/>
    <x v="1"/>
    <s v="Male"/>
    <x v="0"/>
    <s v="c5"/>
    <n v="44445"/>
    <n v="44445"/>
    <s v="40001-60000"/>
    <m/>
    <m/>
    <m/>
    <m/>
    <m/>
    <n v="25568"/>
    <n v="74638"/>
    <n v="49070"/>
    <n v="-48037"/>
    <n v="148243"/>
    <n v="44445"/>
  </r>
  <r>
    <n v="278514"/>
    <d v="2014-06-20T05:52:16"/>
    <x v="0"/>
    <s v="Male"/>
    <x v="2"/>
    <s v="i5"/>
    <n v="57390"/>
    <n v="57390"/>
    <s v="40001-60000"/>
    <m/>
    <m/>
    <m/>
    <m/>
    <m/>
    <n v="25560.5"/>
    <n v="74645.5"/>
    <n v="49085"/>
    <n v="-48067"/>
    <n v="148273"/>
    <n v="57390"/>
  </r>
  <r>
    <n v="308552"/>
    <d v="2014-06-20T09:29:38"/>
    <x v="0"/>
    <s v="Female"/>
    <x v="0"/>
    <s v="i6"/>
    <n v="19351"/>
    <n v="19351"/>
    <s v="0-20,000"/>
    <m/>
    <m/>
    <m/>
    <m/>
    <m/>
    <n v="25553"/>
    <n v="74653"/>
    <n v="49100"/>
    <n v="-48097"/>
    <n v="148303"/>
    <n v="19351"/>
  </r>
  <r>
    <n v="647156"/>
    <d v="2014-06-21T16:34:52"/>
    <x v="1"/>
    <s v="Don’t want to say"/>
    <x v="1"/>
    <s v="c5"/>
    <n v="90879"/>
    <n v="90879"/>
    <s v="60001-100000"/>
    <m/>
    <m/>
    <m/>
    <m/>
    <m/>
    <n v="25575.5"/>
    <n v="74658"/>
    <n v="49082.5"/>
    <n v="-48048.25"/>
    <n v="148281.75"/>
    <n v="90879"/>
  </r>
  <r>
    <n v="219236"/>
    <d v="2014-06-21T14:25:52"/>
    <x v="1"/>
    <s v="Don’t want to say"/>
    <x v="6"/>
    <s v="c9"/>
    <n v="28592"/>
    <n v="28592"/>
    <s v="20001-40000"/>
    <m/>
    <m/>
    <m/>
    <m/>
    <m/>
    <n v="25568"/>
    <n v="74638"/>
    <n v="49070"/>
    <n v="-48037"/>
    <n v="148243"/>
    <n v="28592"/>
  </r>
  <r>
    <n v="951001"/>
    <d v="2014-06-22T09:07:35"/>
    <x v="0"/>
    <s v="Female"/>
    <x v="0"/>
    <s v="c-10"/>
    <n v="85827"/>
    <n v="85827"/>
    <s v="60001-100000"/>
    <m/>
    <m/>
    <m/>
    <m/>
    <m/>
    <n v="25560.5"/>
    <n v="74645.5"/>
    <n v="49085"/>
    <n v="-48067"/>
    <n v="148273"/>
    <n v="85827"/>
  </r>
  <r>
    <n v="783405"/>
    <d v="2014-06-22T16:01:16"/>
    <x v="1"/>
    <s v="Male"/>
    <x v="0"/>
    <s v="c9"/>
    <n v="7539"/>
    <n v="7539"/>
    <s v="0-20,000"/>
    <m/>
    <m/>
    <m/>
    <m/>
    <m/>
    <n v="25553"/>
    <n v="74623"/>
    <n v="49070"/>
    <n v="-48052"/>
    <n v="148228"/>
    <n v="7539"/>
  </r>
  <r>
    <n v="139588"/>
    <d v="2014-06-22T12:41:17"/>
    <x v="1"/>
    <s v="Male"/>
    <x v="0"/>
    <s v="c5"/>
    <n v="86287"/>
    <n v="86287"/>
    <s v="60001-100000"/>
    <m/>
    <m/>
    <m/>
    <m/>
    <m/>
    <n v="25575.5"/>
    <n v="74630.5"/>
    <n v="49055"/>
    <n v="-48007"/>
    <n v="148213"/>
    <n v="86287"/>
  </r>
  <r>
    <n v="763361"/>
    <d v="2014-06-22T02:38:49"/>
    <x v="0"/>
    <s v="Male"/>
    <x v="1"/>
    <s v="c5"/>
    <n v="37485"/>
    <n v="37485"/>
    <s v="20001-40000"/>
    <m/>
    <m/>
    <m/>
    <m/>
    <m/>
    <n v="25568"/>
    <n v="74606.5"/>
    <n v="49038.5"/>
    <n v="-47989.75"/>
    <n v="148164.25"/>
    <n v="37485"/>
  </r>
  <r>
    <n v="151914"/>
    <d v="2014-06-22T02:39:13"/>
    <x v="1"/>
    <s v="Don’t want to say"/>
    <x v="1"/>
    <s v="c5"/>
    <n v="71079"/>
    <n v="71079"/>
    <s v="60001-100000"/>
    <m/>
    <m/>
    <m/>
    <m/>
    <m/>
    <n v="25560.5"/>
    <n v="74614.75"/>
    <n v="49054.25"/>
    <n v="-48020.875"/>
    <n v="148196.125"/>
    <n v="71079"/>
  </r>
  <r>
    <n v="813774"/>
    <d v="2014-06-22T02:40:54"/>
    <x v="1"/>
    <s v="Don’t want to say"/>
    <x v="1"/>
    <s v="c5"/>
    <n v="89547"/>
    <n v="89547"/>
    <s v="60001-100000"/>
    <m/>
    <m/>
    <m/>
    <m/>
    <m/>
    <n v="25553"/>
    <n v="74623"/>
    <n v="49070"/>
    <n v="-48052"/>
    <n v="148228"/>
    <n v="89547"/>
  </r>
  <r>
    <n v="787490"/>
    <d v="2014-06-22T14:55:41"/>
    <x v="1"/>
    <s v="Male"/>
    <x v="1"/>
    <s v="c-10"/>
    <n v="42500"/>
    <n v="42500"/>
    <s v="40001-60000"/>
    <m/>
    <m/>
    <m/>
    <m/>
    <m/>
    <n v="25550"/>
    <n v="74598.25"/>
    <n v="49048.25"/>
    <n v="-48022.375"/>
    <n v="148170.625"/>
    <n v="42500"/>
  </r>
  <r>
    <n v="507412"/>
    <d v="2014-06-22T14:56:04"/>
    <x v="1"/>
    <s v="Male"/>
    <x v="1"/>
    <s v="c-10"/>
    <n v="81722"/>
    <n v="81722"/>
    <s v="60001-100000"/>
    <m/>
    <m/>
    <m/>
    <m/>
    <m/>
    <n v="25547"/>
    <n v="74606.5"/>
    <n v="49059.5"/>
    <n v="-48042.25"/>
    <n v="148195.75"/>
    <n v="81722"/>
  </r>
  <r>
    <n v="190392"/>
    <d v="2014-06-22T14:59:49"/>
    <x v="0"/>
    <s v="Female"/>
    <x v="1"/>
    <s v="c-10"/>
    <n v="40902"/>
    <n v="40902"/>
    <s v="40001-60000"/>
    <m/>
    <m/>
    <m/>
    <m/>
    <m/>
    <n v="25544"/>
    <n v="74571.5"/>
    <n v="49027.5"/>
    <n v="-47997.25"/>
    <n v="148112.75"/>
    <n v="40902"/>
  </r>
  <r>
    <n v="529792"/>
    <d v="2014-06-22T15:00:10"/>
    <x v="1"/>
    <s v="Female"/>
    <x v="1"/>
    <s v="c-10"/>
    <n v="89323"/>
    <n v="89323"/>
    <s v="60001-100000"/>
    <m/>
    <m/>
    <m/>
    <m/>
    <m/>
    <n v="25541"/>
    <n v="74590"/>
    <n v="49049"/>
    <n v="-48032.5"/>
    <n v="148163.5"/>
    <n v="89323"/>
  </r>
  <r>
    <n v="661229"/>
    <d v="2014-07-10T17:09:16"/>
    <x v="0"/>
    <s v="Male"/>
    <x v="1"/>
    <s v="c-10"/>
    <n v="27817"/>
    <n v="27817"/>
    <s v="20001-40000"/>
    <m/>
    <m/>
    <m/>
    <m/>
    <m/>
    <n v="25522.5"/>
    <n v="74534.5"/>
    <n v="49012"/>
    <n v="-47995.5"/>
    <n v="148052.5"/>
    <n v="27817"/>
  </r>
  <r>
    <n v="686696"/>
    <d v="2014-07-10T17:10:39"/>
    <x v="0"/>
    <s v="Male"/>
    <x v="1"/>
    <s v="c-10"/>
    <n v="7235"/>
    <n v="7235"/>
    <s v="0-20,000"/>
    <m/>
    <m/>
    <m/>
    <m/>
    <m/>
    <n v="25504"/>
    <n v="74553"/>
    <n v="49049"/>
    <n v="-48069.5"/>
    <n v="148126.5"/>
    <n v="7235"/>
  </r>
  <r>
    <n v="48507"/>
    <d v="2014-06-22T09:11:21"/>
    <x v="1"/>
    <s v="Male"/>
    <x v="0"/>
    <s v="c9"/>
    <n v="93685"/>
    <n v="93685"/>
    <s v="60001-100000"/>
    <m/>
    <m/>
    <m/>
    <m/>
    <m/>
    <n v="25544"/>
    <n v="74571.5"/>
    <n v="49027.5"/>
    <n v="-47997.25"/>
    <n v="148112.75"/>
    <n v="93685"/>
  </r>
  <r>
    <n v="90943"/>
    <d v="2014-06-23T21:11:13"/>
    <x v="0"/>
    <s v="Male"/>
    <x v="1"/>
    <s v="i7"/>
    <n v="24329"/>
    <n v="24329"/>
    <s v="20001-40000"/>
    <m/>
    <m/>
    <m/>
    <m/>
    <m/>
    <n v="25541"/>
    <n v="74516"/>
    <n v="48975"/>
    <n v="-47921.5"/>
    <n v="147978.5"/>
    <n v="24329"/>
  </r>
  <r>
    <n v="397684"/>
    <d v="2014-06-23T16:41:14"/>
    <x v="1"/>
    <s v="Male"/>
    <x v="1"/>
    <s v="i7"/>
    <n v="98488"/>
    <n v="98488"/>
    <s v="60001-100000"/>
    <m/>
    <m/>
    <m/>
    <m/>
    <m/>
    <n v="25550"/>
    <n v="74534.5"/>
    <n v="48984.5"/>
    <n v="-47926.75"/>
    <n v="148011.25"/>
    <n v="98488"/>
  </r>
  <r>
    <n v="860109"/>
    <d v="2014-06-23T16:22:25"/>
    <x v="1"/>
    <s v="Male"/>
    <x v="0"/>
    <s v="c9"/>
    <n v="80153"/>
    <n v="80153"/>
    <s v="60001-100000"/>
    <m/>
    <m/>
    <m/>
    <m/>
    <m/>
    <n v="25547"/>
    <n v="74508.5"/>
    <n v="48961.5"/>
    <n v="-47895.25"/>
    <n v="147950.75"/>
    <n v="80153"/>
  </r>
  <r>
    <n v="381855"/>
    <d v="2014-06-23T16:23:01"/>
    <x v="1"/>
    <s v="Male"/>
    <x v="0"/>
    <s v="c9"/>
    <n v="18933"/>
    <n v="18933"/>
    <s v="0-20,000"/>
    <m/>
    <m/>
    <m/>
    <m/>
    <m/>
    <n v="25544"/>
    <n v="74497"/>
    <n v="48953"/>
    <n v="-47885.5"/>
    <n v="147926.5"/>
    <n v="18933"/>
  </r>
  <r>
    <n v="124098"/>
    <d v="2014-06-23T16:23:21"/>
    <x v="0"/>
    <s v="Male"/>
    <x v="0"/>
    <s v="c9"/>
    <n v="99950"/>
    <n v="99950"/>
    <s v="60001-100000"/>
    <m/>
    <m/>
    <m/>
    <m/>
    <m/>
    <n v="25553"/>
    <n v="74501"/>
    <n v="48948"/>
    <n v="-47869"/>
    <n v="147923"/>
    <n v="99950"/>
  </r>
  <r>
    <n v="26091"/>
    <d v="2014-06-23T17:43:50"/>
    <x v="1"/>
    <s v="Male"/>
    <x v="2"/>
    <s v="c-10"/>
    <n v="58760"/>
    <n v="58760"/>
    <s v="40001-60000"/>
    <m/>
    <m/>
    <m/>
    <m/>
    <m/>
    <n v="25550"/>
    <n v="74489"/>
    <n v="48939"/>
    <n v="-47858.5"/>
    <n v="147897.5"/>
    <n v="58760"/>
  </r>
  <r>
    <n v="849322"/>
    <d v="2014-06-23T08:58:09"/>
    <x v="1"/>
    <s v="Male"/>
    <x v="1"/>
    <s v="c9"/>
    <n v="92747"/>
    <n v="92747"/>
    <s v="60001-100000"/>
    <m/>
    <m/>
    <m/>
    <m/>
    <m/>
    <n v="25547"/>
    <n v="74493"/>
    <n v="48946"/>
    <n v="-47872"/>
    <n v="147912"/>
    <n v="92747"/>
  </r>
  <r>
    <n v="842644"/>
    <d v="2014-06-23T15:57:08"/>
    <x v="1"/>
    <s v="Male"/>
    <x v="4"/>
    <s v="i7"/>
    <n v="45000"/>
    <n v="45000"/>
    <s v="40001-60000"/>
    <m/>
    <m/>
    <m/>
    <m/>
    <m/>
    <n v="25544"/>
    <n v="74479.5"/>
    <n v="48935.5"/>
    <n v="-47859.25"/>
    <n v="147882.75"/>
    <n v="45000"/>
  </r>
  <r>
    <n v="500389"/>
    <d v="2014-06-23T10:49:50"/>
    <x v="1"/>
    <s v="Male"/>
    <x v="1"/>
    <s v="i6"/>
    <n v="21609"/>
    <n v="21609"/>
    <s v="20001-40000"/>
    <m/>
    <m/>
    <m/>
    <m/>
    <m/>
    <n v="25541"/>
    <n v="74485"/>
    <n v="48944"/>
    <n v="-47875"/>
    <n v="147901"/>
    <n v="21609"/>
  </r>
  <r>
    <n v="961630"/>
    <d v="2014-06-23T10:51:46"/>
    <x v="0"/>
    <s v="Don’t want to say"/>
    <x v="1"/>
    <s v="i6"/>
    <n v="1770"/>
    <n v="1770"/>
    <s v="0-20,000"/>
    <m/>
    <m/>
    <m/>
    <m/>
    <m/>
    <n v="25550"/>
    <n v="74489"/>
    <n v="48939"/>
    <n v="-47858.5"/>
    <n v="147897.5"/>
    <n v="1770"/>
  </r>
  <r>
    <n v="887205"/>
    <d v="2014-06-23T10:14:27"/>
    <x v="1"/>
    <s v="Male"/>
    <x v="2"/>
    <s v="i5"/>
    <n v="69826"/>
    <n v="69826"/>
    <s v="60001-100000"/>
    <m/>
    <m/>
    <m/>
    <m/>
    <m/>
    <n v="25568"/>
    <n v="74493"/>
    <n v="48925"/>
    <n v="-47819.5"/>
    <n v="147880.5"/>
    <n v="69826"/>
  </r>
  <r>
    <n v="724771"/>
    <d v="2014-06-23T10:14:58"/>
    <x v="1"/>
    <s v="Male"/>
    <x v="2"/>
    <s v="i5"/>
    <n v="66193"/>
    <n v="66193"/>
    <s v="60001-100000"/>
    <m/>
    <m/>
    <m/>
    <m/>
    <m/>
    <n v="25560.5"/>
    <n v="74497"/>
    <n v="48936.5"/>
    <n v="-47844.25"/>
    <n v="147901.75"/>
    <n v="66193"/>
  </r>
  <r>
    <n v="202953"/>
    <d v="2014-06-24T21:24:05"/>
    <x v="0"/>
    <s v="Male"/>
    <x v="0"/>
    <s v="i5"/>
    <n v="56772"/>
    <n v="56772"/>
    <s v="40001-60000"/>
    <m/>
    <m/>
    <m/>
    <m/>
    <m/>
    <n v="25553"/>
    <n v="74501"/>
    <n v="48948"/>
    <n v="-47869"/>
    <n v="147923"/>
    <n v="56772"/>
  </r>
  <r>
    <n v="141903"/>
    <d v="2014-06-24T20:10:25"/>
    <x v="1"/>
    <s v="Male"/>
    <x v="0"/>
    <s v="b9"/>
    <n v="4417"/>
    <n v="4417"/>
    <s v="0-20,000"/>
    <m/>
    <m/>
    <m/>
    <m/>
    <m/>
    <n v="25550"/>
    <n v="74504.75"/>
    <n v="48954.75"/>
    <n v="-47882.125"/>
    <n v="147936.875"/>
    <n v="4417"/>
  </r>
  <r>
    <n v="746731"/>
    <d v="2014-06-24T18:05:33"/>
    <x v="1"/>
    <s v="Male"/>
    <x v="1"/>
    <s v="c9"/>
    <n v="28392"/>
    <n v="28392"/>
    <s v="20001-40000"/>
    <m/>
    <m/>
    <m/>
    <m/>
    <m/>
    <n v="25568"/>
    <n v="74508.5"/>
    <n v="48940.5"/>
    <n v="-47842.75"/>
    <n v="147919.25"/>
    <n v="28392"/>
  </r>
  <r>
    <n v="39116"/>
    <d v="2014-06-24T00:33:40"/>
    <x v="1"/>
    <s v="Male"/>
    <x v="1"/>
    <s v="b9"/>
    <n v="58099"/>
    <n v="58099"/>
    <s v="40001-60000"/>
    <m/>
    <m/>
    <m/>
    <m/>
    <m/>
    <n v="25560.5"/>
    <n v="74512.25"/>
    <n v="48951.75"/>
    <n v="-47867.125"/>
    <n v="147939.875"/>
    <n v="58099"/>
  </r>
  <r>
    <n v="832026"/>
    <d v="2014-06-24T07:17:51"/>
    <x v="1"/>
    <s v="Female"/>
    <x v="3"/>
    <s v="c9"/>
    <n v="64733"/>
    <n v="64733"/>
    <s v="60001-100000"/>
    <m/>
    <m/>
    <m/>
    <m/>
    <m/>
    <n v="25553"/>
    <n v="74516"/>
    <n v="48963"/>
    <n v="-47891.5"/>
    <n v="147960.5"/>
    <n v="64733"/>
  </r>
  <r>
    <n v="103409"/>
    <d v="2014-06-24T19:13:09"/>
    <x v="1"/>
    <s v="Female"/>
    <x v="0"/>
    <s v="i1"/>
    <n v="84778"/>
    <n v="84778"/>
    <s v="60001-100000"/>
    <m/>
    <m/>
    <m/>
    <m/>
    <m/>
    <n v="25550"/>
    <n v="74534.5"/>
    <n v="48984.5"/>
    <n v="-47926.75"/>
    <n v="148011.25"/>
    <n v="84778"/>
  </r>
  <r>
    <n v="842023"/>
    <d v="2014-06-25T11:25:54"/>
    <x v="1"/>
    <s v="Male"/>
    <x v="0"/>
    <s v="c9"/>
    <n v="57572"/>
    <n v="57572"/>
    <s v="40001-60000"/>
    <m/>
    <m/>
    <m/>
    <m/>
    <m/>
    <n v="25547"/>
    <n v="74508.5"/>
    <n v="48961.5"/>
    <n v="-47895.25"/>
    <n v="147950.75"/>
    <n v="57572"/>
  </r>
  <r>
    <n v="273935"/>
    <d v="2014-06-25T11:27:21"/>
    <x v="0"/>
    <s v="Female"/>
    <x v="0"/>
    <s v="c9"/>
    <n v="71034"/>
    <n v="71034"/>
    <s v="60001-100000"/>
    <m/>
    <m/>
    <m/>
    <m/>
    <m/>
    <n v="25544"/>
    <n v="74512.25"/>
    <n v="48968.25"/>
    <n v="-47908.375"/>
    <n v="147964.625"/>
    <n v="71034"/>
  </r>
  <r>
    <n v="224305"/>
    <d v="2014-06-25T17:50:53"/>
    <x v="1"/>
    <s v="Male"/>
    <x v="0"/>
    <s v="c9"/>
    <n v="9137"/>
    <n v="9137"/>
    <s v="0-20,000"/>
    <m/>
    <m/>
    <m/>
    <m/>
    <m/>
    <n v="25541"/>
    <n v="74516"/>
    <n v="48975"/>
    <n v="-47921.5"/>
    <n v="147978.5"/>
    <n v="9137"/>
  </r>
  <r>
    <n v="930428"/>
    <d v="2014-06-25T11:55:02"/>
    <x v="1"/>
    <s v="Male"/>
    <x v="0"/>
    <s v="c8"/>
    <n v="79329"/>
    <n v="79329"/>
    <s v="60001-100000"/>
    <m/>
    <m/>
    <m/>
    <m/>
    <m/>
    <n v="25550"/>
    <n v="74534.5"/>
    <n v="48984.5"/>
    <n v="-47926.75"/>
    <n v="148011.25"/>
    <n v="79329"/>
  </r>
  <r>
    <n v="904609"/>
    <d v="2014-06-25T11:57:30"/>
    <x v="1"/>
    <s v="Male"/>
    <x v="0"/>
    <s v="c8"/>
    <n v="7154"/>
    <n v="7154"/>
    <s v="0-20,000"/>
    <m/>
    <m/>
    <m/>
    <m/>
    <m/>
    <n v="25547"/>
    <n v="74508.5"/>
    <n v="48961.5"/>
    <n v="-47895.25"/>
    <n v="147950.75"/>
    <n v="7154"/>
  </r>
  <r>
    <n v="820245"/>
    <d v="2014-06-25T12:20:25"/>
    <x v="0"/>
    <s v="Female"/>
    <x v="7"/>
    <s v="c9"/>
    <n v="36480"/>
    <n v="36480"/>
    <s v="20001-40000"/>
    <m/>
    <m/>
    <m/>
    <m/>
    <m/>
    <n v="25560.5"/>
    <n v="74512.25"/>
    <n v="48951.75"/>
    <n v="-47867.125"/>
    <n v="147939.875"/>
    <n v="36480"/>
  </r>
  <r>
    <n v="213385"/>
    <d v="2014-06-25T12:20:59"/>
    <x v="1"/>
    <s v="Female"/>
    <x v="7"/>
    <s v="c9"/>
    <n v="77882"/>
    <n v="77882"/>
    <s v="60001-100000"/>
    <m/>
    <m/>
    <m/>
    <m/>
    <m/>
    <n v="25553"/>
    <n v="74516"/>
    <n v="48963"/>
    <n v="-47891.5"/>
    <n v="147960.5"/>
    <n v="77882"/>
  </r>
  <r>
    <n v="797233"/>
    <d v="2014-07-18T17:26:15"/>
    <x v="0"/>
    <s v="Don’t want to say"/>
    <x v="1"/>
    <s v="c5"/>
    <n v="45473"/>
    <n v="45473"/>
    <s v="40001-60000"/>
    <m/>
    <m/>
    <m/>
    <m/>
    <m/>
    <n v="25550"/>
    <n v="74504.75"/>
    <n v="48954.75"/>
    <n v="-47882.125"/>
    <n v="147936.875"/>
    <n v="45473"/>
  </r>
  <r>
    <n v="52581"/>
    <d v="2014-06-25T15:39:16"/>
    <x v="1"/>
    <s v="Female"/>
    <x v="1"/>
    <s v="i5"/>
    <n v="8361"/>
    <n v="8361"/>
    <s v="0-20,000"/>
    <m/>
    <m/>
    <m/>
    <m/>
    <m/>
    <n v="25547"/>
    <n v="74508.5"/>
    <n v="48961.5"/>
    <n v="-47895.25"/>
    <n v="147950.75"/>
    <n v="8361"/>
  </r>
  <r>
    <n v="205409"/>
    <d v="2014-06-25T19:58:44"/>
    <x v="1"/>
    <s v="Female"/>
    <x v="0"/>
    <s v="i7"/>
    <n v="88469"/>
    <n v="88469"/>
    <s v="60001-100000"/>
    <m/>
    <m/>
    <m/>
    <m/>
    <m/>
    <n v="25560.5"/>
    <n v="74512.25"/>
    <n v="48951.75"/>
    <n v="-47867.125"/>
    <n v="147939.875"/>
    <n v="88469"/>
  </r>
  <r>
    <n v="926369"/>
    <d v="2014-06-26T09:39:21"/>
    <x v="0"/>
    <s v="Female"/>
    <x v="1"/>
    <s v="i7"/>
    <n v="72641"/>
    <n v="72641"/>
    <s v="60001-100000"/>
    <m/>
    <m/>
    <m/>
    <m/>
    <m/>
    <n v="25553"/>
    <n v="74501"/>
    <n v="48948"/>
    <n v="-47869"/>
    <n v="147923"/>
    <n v="72641"/>
  </r>
  <r>
    <n v="409635"/>
    <d v="2014-06-26T18:13:47"/>
    <x v="0"/>
    <s v="Male"/>
    <x v="0"/>
    <s v="b9"/>
    <n v="36612"/>
    <n v="36612"/>
    <s v="20001-40000"/>
    <m/>
    <m/>
    <m/>
    <m/>
    <m/>
    <n v="25550"/>
    <n v="74504.75"/>
    <n v="48954.75"/>
    <n v="-47882.125"/>
    <n v="147936.875"/>
    <n v="36612"/>
  </r>
  <r>
    <n v="669926"/>
    <d v="2014-06-26T10:44:14"/>
    <x v="0"/>
    <s v="Female"/>
    <x v="0"/>
    <s v="b9"/>
    <n v="65268"/>
    <n v="65268"/>
    <s v="60001-100000"/>
    <m/>
    <m/>
    <m/>
    <m/>
    <m/>
    <n v="25547"/>
    <n v="74508.5"/>
    <n v="48961.5"/>
    <n v="-47895.25"/>
    <n v="147950.75"/>
    <n v="65268"/>
  </r>
  <r>
    <n v="99798"/>
    <d v="2014-06-26T10:44:23"/>
    <x v="0"/>
    <s v="Female"/>
    <x v="0"/>
    <s v="b9"/>
    <n v="98297"/>
    <n v="98297"/>
    <s v="60001-100000"/>
    <m/>
    <m/>
    <m/>
    <m/>
    <m/>
    <n v="25544"/>
    <n v="74512.25"/>
    <n v="48968.25"/>
    <n v="-47908.375"/>
    <n v="147964.625"/>
    <n v="98297"/>
  </r>
  <r>
    <n v="465488"/>
    <d v="2014-06-26T18:07:13"/>
    <x v="1"/>
    <s v="Male"/>
    <x v="1"/>
    <s v="c9"/>
    <n v="7807"/>
    <n v="7807"/>
    <s v="0-20,000"/>
    <m/>
    <m/>
    <m/>
    <m/>
    <m/>
    <n v="25541"/>
    <n v="74501"/>
    <n v="48960"/>
    <n v="-47899"/>
    <n v="147941"/>
    <n v="7807"/>
  </r>
  <r>
    <n v="377818"/>
    <d v="2014-07-04T07:37:58"/>
    <x v="0"/>
    <s v="Female"/>
    <x v="2"/>
    <s v="b9"/>
    <n v="6821"/>
    <n v="6821"/>
    <s v="0-20,000"/>
    <m/>
    <m/>
    <m/>
    <m/>
    <m/>
    <n v="25550"/>
    <n v="74504.75"/>
    <n v="48954.75"/>
    <n v="-47882.125"/>
    <n v="147936.875"/>
    <n v="6821"/>
  </r>
  <r>
    <n v="218937"/>
    <d v="2014-07-04T07:37:49"/>
    <x v="1"/>
    <s v="Don’t want to say"/>
    <x v="2"/>
    <s v="b9"/>
    <n v="55512"/>
    <n v="55512"/>
    <s v="40001-60000"/>
    <m/>
    <m/>
    <m/>
    <m/>
    <m/>
    <n v="25568"/>
    <n v="74508.5"/>
    <n v="48940.5"/>
    <n v="-47842.75"/>
    <n v="147919.25"/>
    <n v="55512"/>
  </r>
  <r>
    <n v="692071"/>
    <d v="2014-06-26T08:19:35"/>
    <x v="1"/>
    <s v="Male"/>
    <x v="2"/>
    <s v="c-10"/>
    <n v="31271"/>
    <n v="31271"/>
    <s v="20001-40000"/>
    <m/>
    <m/>
    <m/>
    <m/>
    <m/>
    <n v="25560.5"/>
    <n v="74512.25"/>
    <n v="48951.75"/>
    <n v="-47867.125"/>
    <n v="147939.875"/>
    <n v="31271"/>
  </r>
  <r>
    <n v="958561"/>
    <d v="2014-06-26T16:47:08"/>
    <x v="0"/>
    <s v="Male"/>
    <x v="1"/>
    <s v="i6"/>
    <n v="42656"/>
    <n v="42656"/>
    <s v="40001-60000"/>
    <m/>
    <m/>
    <m/>
    <m/>
    <m/>
    <n v="25553"/>
    <n v="74516"/>
    <n v="48963"/>
    <n v="-47891.5"/>
    <n v="147960.5"/>
    <n v="42656"/>
  </r>
  <r>
    <n v="796498"/>
    <d v="2014-06-26T11:59:37"/>
    <x v="1"/>
    <s v="Male"/>
    <x v="1"/>
    <s v="i1"/>
    <n v="82745"/>
    <n v="82745"/>
    <s v="60001-100000"/>
    <m/>
    <m/>
    <m/>
    <m/>
    <m/>
    <n v="25550"/>
    <n v="74534.5"/>
    <n v="48984.5"/>
    <n v="-47926.75"/>
    <n v="148011.25"/>
    <n v="82745"/>
  </r>
  <r>
    <n v="167582"/>
    <d v="2014-06-26T09:02:18"/>
    <x v="1"/>
    <s v="Male"/>
    <x v="5"/>
    <s v="i7"/>
    <n v="97823"/>
    <n v="97823"/>
    <s v="60001-100000"/>
    <m/>
    <m/>
    <m/>
    <m/>
    <m/>
    <n v="25547"/>
    <n v="74508.5"/>
    <n v="48961.5"/>
    <n v="-47895.25"/>
    <n v="147950.75"/>
    <n v="97823"/>
  </r>
  <r>
    <n v="170195"/>
    <d v="2014-06-26T09:04:28"/>
    <x v="1"/>
    <s v="Male"/>
    <x v="5"/>
    <s v="i7"/>
    <n v="75871"/>
    <n v="75871"/>
    <s v="60001-100000"/>
    <m/>
    <m/>
    <m/>
    <m/>
    <m/>
    <n v="25544"/>
    <n v="74497"/>
    <n v="48953"/>
    <n v="-47885.5"/>
    <n v="147926.5"/>
    <n v="75871"/>
  </r>
  <r>
    <n v="245448"/>
    <d v="2014-06-26T09:05:33"/>
    <x v="1"/>
    <s v="Female"/>
    <x v="5"/>
    <s v="i7"/>
    <n v="3381"/>
    <n v="3381"/>
    <s v="0-20,000"/>
    <m/>
    <m/>
    <m/>
    <m/>
    <m/>
    <n v="25541"/>
    <n v="74485"/>
    <n v="48944"/>
    <n v="-47875"/>
    <n v="147901"/>
    <n v="3381"/>
  </r>
  <r>
    <n v="106736"/>
    <d v="2014-07-11T10:44:45"/>
    <x v="1"/>
    <s v="Female"/>
    <x v="1"/>
    <s v="i7"/>
    <n v="47122"/>
    <n v="47122"/>
    <s v="40001-60000"/>
    <m/>
    <m/>
    <m/>
    <m/>
    <m/>
    <n v="25550"/>
    <n v="74489"/>
    <n v="48939"/>
    <n v="-47858.5"/>
    <n v="147897.5"/>
    <n v="47122"/>
  </r>
  <r>
    <n v="347906"/>
    <d v="2014-07-11T10:45:15"/>
    <x v="0"/>
    <s v="Male"/>
    <x v="1"/>
    <s v="i7"/>
    <n v="16873"/>
    <n v="16873"/>
    <s v="0-20,000"/>
    <m/>
    <m/>
    <m/>
    <m/>
    <m/>
    <n v="25547"/>
    <n v="74493"/>
    <n v="48946"/>
    <n v="-47872"/>
    <n v="147912"/>
    <n v="16873"/>
  </r>
  <r>
    <n v="575292"/>
    <d v="2014-07-03T16:50:40"/>
    <x v="0"/>
    <s v="Female"/>
    <x v="3"/>
    <s v="c9"/>
    <n v="66536"/>
    <n v="66536"/>
    <s v="60001-100000"/>
    <m/>
    <m/>
    <m/>
    <m/>
    <m/>
    <n v="25560.5"/>
    <n v="74497"/>
    <n v="48936.5"/>
    <n v="-47844.25"/>
    <n v="147901.75"/>
    <n v="66536"/>
  </r>
  <r>
    <n v="910150"/>
    <d v="2014-06-27T13:51:45"/>
    <x v="1"/>
    <s v="Male"/>
    <x v="1"/>
    <s v="c5"/>
    <n v="51779"/>
    <n v="51779"/>
    <s v="40001-60000"/>
    <m/>
    <m/>
    <m/>
    <m/>
    <m/>
    <n v="25553"/>
    <n v="74501"/>
    <n v="48948"/>
    <n v="-47869"/>
    <n v="147923"/>
    <n v="51779"/>
  </r>
  <r>
    <n v="499010"/>
    <d v="2014-06-27T13:55:55"/>
    <x v="0"/>
    <s v="Male"/>
    <x v="1"/>
    <s v="c5"/>
    <n v="60429"/>
    <n v="60429"/>
    <s v="60001-100000"/>
    <m/>
    <m/>
    <m/>
    <m/>
    <m/>
    <n v="25550"/>
    <n v="74504.75"/>
    <n v="48954.75"/>
    <n v="-47882.125"/>
    <n v="147936.875"/>
    <n v="60429"/>
  </r>
  <r>
    <n v="777478"/>
    <d v="2014-06-30T09:51:23"/>
    <x v="0"/>
    <s v="Female"/>
    <x v="1"/>
    <s v="c5"/>
    <n v="30070"/>
    <n v="30070"/>
    <s v="20001-40000"/>
    <m/>
    <m/>
    <m/>
    <m/>
    <m/>
    <n v="25547"/>
    <n v="74508.5"/>
    <n v="48961.5"/>
    <n v="-47895.25"/>
    <n v="147950.75"/>
    <n v="30070"/>
  </r>
  <r>
    <n v="926942"/>
    <d v="2014-06-30T09:54:08"/>
    <x v="1"/>
    <s v="Male"/>
    <x v="1"/>
    <s v="c5"/>
    <n v="62255"/>
    <n v="62255"/>
    <s v="60001-100000"/>
    <m/>
    <m/>
    <m/>
    <m/>
    <m/>
    <n v="25544"/>
    <n v="74512.25"/>
    <n v="48968.25"/>
    <n v="-47908.375"/>
    <n v="147964.625"/>
    <n v="62255"/>
  </r>
  <r>
    <n v="728782"/>
    <d v="2014-06-27T05:19:31"/>
    <x v="1"/>
    <s v="Male"/>
    <x v="0"/>
    <s v="c-10"/>
    <n v="95458"/>
    <n v="95458"/>
    <s v="60001-100000"/>
    <m/>
    <m/>
    <m/>
    <m/>
    <m/>
    <n v="25541"/>
    <n v="74516"/>
    <n v="48975"/>
    <n v="-47921.5"/>
    <n v="147978.5"/>
    <n v="95458"/>
  </r>
  <r>
    <n v="605607"/>
    <d v="2014-06-27T05:22:37"/>
    <x v="0"/>
    <s v="Male"/>
    <x v="0"/>
    <s v="c-10"/>
    <n v="42248"/>
    <n v="42248"/>
    <s v="40001-60000"/>
    <m/>
    <m/>
    <m/>
    <m/>
    <m/>
    <n v="25522.5"/>
    <n v="74504.75"/>
    <n v="48982.25"/>
    <n v="-47950.875"/>
    <n v="147978.125"/>
    <n v="42248"/>
  </r>
  <r>
    <n v="524171"/>
    <d v="2014-06-27T05:24:55"/>
    <x v="0"/>
    <s v="Female"/>
    <x v="0"/>
    <s v="c-10"/>
    <n v="10154"/>
    <n v="10154"/>
    <s v="0-20,000"/>
    <m/>
    <m/>
    <m/>
    <m/>
    <m/>
    <n v="25504"/>
    <n v="74508.5"/>
    <n v="49004.5"/>
    <n v="-48002.75"/>
    <n v="148015.25"/>
    <n v="10154"/>
  </r>
  <r>
    <n v="118021"/>
    <d v="2014-06-27T18:02:10"/>
    <x v="1"/>
    <s v="Male"/>
    <x v="0"/>
    <s v="b9"/>
    <n v="66336"/>
    <n v="66336"/>
    <s v="60001-100000"/>
    <m/>
    <m/>
    <m/>
    <m/>
    <m/>
    <n v="25544"/>
    <n v="74512.25"/>
    <n v="48968.25"/>
    <n v="-47908.375"/>
    <n v="147964.625"/>
    <n v="66336"/>
  </r>
  <r>
    <n v="865873"/>
    <d v="2014-06-27T18:04:11"/>
    <x v="0"/>
    <s v="Female"/>
    <x v="0"/>
    <s v="b9"/>
    <n v="76666"/>
    <n v="76666"/>
    <s v="60001-100000"/>
    <m/>
    <m/>
    <m/>
    <m/>
    <m/>
    <n v="25541"/>
    <n v="74516"/>
    <n v="48975"/>
    <n v="-47921.5"/>
    <n v="147978.5"/>
    <n v="76666"/>
  </r>
  <r>
    <n v="459625"/>
    <d v="2014-06-27T08:08:47"/>
    <x v="1"/>
    <s v="Male"/>
    <x v="1"/>
    <s v="c-10"/>
    <n v="4887"/>
    <n v="4887"/>
    <s v="0-20,000"/>
    <m/>
    <m/>
    <m/>
    <m/>
    <m/>
    <n v="25522.5"/>
    <n v="74504.75"/>
    <n v="48982.25"/>
    <n v="-47950.875"/>
    <n v="147978.125"/>
    <n v="4887"/>
  </r>
  <r>
    <n v="95500"/>
    <d v="2014-06-27T15:51:29"/>
    <x v="1"/>
    <s v="Male"/>
    <x v="2"/>
    <s v="c9"/>
    <n v="28931"/>
    <n v="28931"/>
    <s v="20001-40000"/>
    <m/>
    <m/>
    <m/>
    <m/>
    <m/>
    <n v="25547"/>
    <n v="74508.5"/>
    <n v="48961.5"/>
    <n v="-47895.25"/>
    <n v="147950.75"/>
    <n v="28931"/>
  </r>
  <r>
    <n v="405195"/>
    <d v="2014-06-27T14:12:08"/>
    <x v="1"/>
    <s v="Male"/>
    <x v="2"/>
    <s v="c-10"/>
    <n v="26238"/>
    <n v="26238"/>
    <s v="20001-40000"/>
    <m/>
    <m/>
    <m/>
    <m/>
    <m/>
    <n v="25544"/>
    <n v="74512.25"/>
    <n v="48968.25"/>
    <n v="-47908.375"/>
    <n v="147964.625"/>
    <n v="26238"/>
  </r>
  <r>
    <n v="86468"/>
    <d v="2014-06-27T10:25:16"/>
    <x v="1"/>
    <s v="Male"/>
    <x v="1"/>
    <s v="c-10"/>
    <n v="71021"/>
    <n v="71021"/>
    <s v="60001-100000"/>
    <m/>
    <m/>
    <m/>
    <m/>
    <m/>
    <n v="25541"/>
    <n v="74516"/>
    <n v="48975"/>
    <n v="-47921.5"/>
    <n v="147978.5"/>
    <n v="71021"/>
  </r>
  <r>
    <n v="369294"/>
    <d v="2014-06-27T14:12:40"/>
    <x v="1"/>
    <s v="Male"/>
    <x v="0"/>
    <s v="c5"/>
    <n v="6008"/>
    <n v="6008"/>
    <s v="0-20,000"/>
    <m/>
    <m/>
    <m/>
    <m/>
    <m/>
    <n v="25522.5"/>
    <n v="74534.5"/>
    <n v="49012"/>
    <n v="-47995.5"/>
    <n v="148052.5"/>
    <n v="6008"/>
  </r>
  <r>
    <n v="758632"/>
    <d v="2014-06-27T14:14:16"/>
    <x v="1"/>
    <s v="Male"/>
    <x v="0"/>
    <s v="c5"/>
    <n v="4748"/>
    <n v="4748"/>
    <s v="0-20,000"/>
    <m/>
    <m/>
    <m/>
    <m/>
    <m/>
    <n v="25547"/>
    <n v="74553"/>
    <n v="49006"/>
    <n v="-47962"/>
    <n v="148062"/>
    <n v="4748"/>
  </r>
  <r>
    <n v="58792"/>
    <d v="2014-06-27T18:41:43"/>
    <x v="1"/>
    <s v="Male"/>
    <x v="0"/>
    <s v="c5"/>
    <n v="3265"/>
    <n v="3265"/>
    <s v="0-20,000"/>
    <m/>
    <m/>
    <m/>
    <m/>
    <m/>
    <n v="25560.5"/>
    <n v="74571.5"/>
    <n v="49011"/>
    <n v="-47956"/>
    <n v="148088"/>
    <n v="3265"/>
  </r>
  <r>
    <n v="185368"/>
    <d v="2014-06-27T18:42:07"/>
    <x v="1"/>
    <s v="Male"/>
    <x v="0"/>
    <s v="c5"/>
    <n v="1079"/>
    <n v="1079"/>
    <s v="0-20,000"/>
    <m/>
    <m/>
    <m/>
    <m/>
    <m/>
    <n v="25583"/>
    <n v="74590"/>
    <n v="49007"/>
    <n v="-47927.5"/>
    <n v="148100.5"/>
    <n v="1079"/>
  </r>
  <r>
    <n v="760150"/>
    <d v="2014-06-27T02:57:29"/>
    <x v="1"/>
    <s v="Male"/>
    <x v="1"/>
    <s v="i5"/>
    <n v="54810"/>
    <n v="54810"/>
    <s v="40001-60000"/>
    <m/>
    <m/>
    <m/>
    <m/>
    <m/>
    <n v="25585.25"/>
    <n v="74598.25"/>
    <n v="49013"/>
    <n v="-47934.25"/>
    <n v="148117.75"/>
    <n v="54810"/>
  </r>
  <r>
    <n v="879614"/>
    <d v="2014-06-27T02:58:57"/>
    <x v="1"/>
    <s v="Female"/>
    <x v="1"/>
    <s v="i5"/>
    <n v="38722"/>
    <n v="38722"/>
    <s v="20001-40000"/>
    <m/>
    <m/>
    <m/>
    <m/>
    <m/>
    <n v="25584.5"/>
    <n v="74606.5"/>
    <n v="49022"/>
    <n v="-47948.5"/>
    <n v="148139.5"/>
    <n v="38722"/>
  </r>
  <r>
    <n v="388194"/>
    <d v="2014-06-28T15:42:00"/>
    <x v="1"/>
    <s v="Male"/>
    <x v="5"/>
    <s v="i5"/>
    <n v="61652"/>
    <n v="61652"/>
    <s v="60001-100000"/>
    <m/>
    <m/>
    <m/>
    <m/>
    <m/>
    <n v="25583.75"/>
    <n v="74614.75"/>
    <n v="49031"/>
    <n v="-47962.75"/>
    <n v="148161.25"/>
    <n v="61652"/>
  </r>
  <r>
    <n v="981989"/>
    <d v="2014-06-28T00:06:30"/>
    <x v="1"/>
    <s v="Male"/>
    <x v="0"/>
    <s v="i5"/>
    <n v="84733"/>
    <n v="84733"/>
    <s v="60001-100000"/>
    <m/>
    <m/>
    <m/>
    <m/>
    <m/>
    <n v="25583"/>
    <n v="74623"/>
    <n v="49040"/>
    <n v="-47977"/>
    <n v="148183"/>
    <n v="84733"/>
  </r>
  <r>
    <n v="224545"/>
    <d v="2014-06-28T13:43:21"/>
    <x v="1"/>
    <s v="Female"/>
    <x v="2"/>
    <s v="i5"/>
    <n v="69498"/>
    <n v="69498"/>
    <s v="60001-100000"/>
    <m/>
    <m/>
    <m/>
    <m/>
    <m/>
    <n v="25575.5"/>
    <n v="74598.25"/>
    <n v="49022.75"/>
    <n v="-47958.625"/>
    <n v="148132.375"/>
    <n v="69498"/>
  </r>
  <r>
    <n v="79239"/>
    <d v="2014-06-28T13:44:18"/>
    <x v="0"/>
    <s v="Male"/>
    <x v="2"/>
    <s v="i5"/>
    <n v="6389"/>
    <n v="6389"/>
    <s v="0-20,000"/>
    <m/>
    <m/>
    <m/>
    <m/>
    <m/>
    <n v="25568"/>
    <n v="74606.5"/>
    <n v="49038.5"/>
    <n v="-47989.75"/>
    <n v="148164.25"/>
    <n v="6389"/>
  </r>
  <r>
    <n v="94365"/>
    <d v="2014-06-28T16:30:05"/>
    <x v="1"/>
    <s v="Male"/>
    <x v="1"/>
    <s v="c8"/>
    <n v="48728"/>
    <n v="48728"/>
    <s v="40001-60000"/>
    <m/>
    <m/>
    <m/>
    <m/>
    <m/>
    <n v="25583.75"/>
    <n v="74614.75"/>
    <n v="49031"/>
    <n v="-47962.75"/>
    <n v="148161.25"/>
    <n v="48728"/>
  </r>
  <r>
    <n v="165194"/>
    <d v="2014-06-28T16:31:38"/>
    <x v="0"/>
    <s v="Male"/>
    <x v="1"/>
    <s v="c8"/>
    <n v="39800"/>
    <n v="39800"/>
    <s v="20001-40000"/>
    <m/>
    <m/>
    <m/>
    <m/>
    <m/>
    <n v="25583"/>
    <n v="74623"/>
    <n v="49040"/>
    <n v="-47977"/>
    <n v="148183"/>
    <n v="39800"/>
  </r>
  <r>
    <n v="102178"/>
    <d v="2014-06-28T16:32:10"/>
    <x v="1"/>
    <s v="Male"/>
    <x v="1"/>
    <s v="c8"/>
    <n v="86589"/>
    <n v="86589"/>
    <s v="60001-100000"/>
    <m/>
    <m/>
    <m/>
    <m/>
    <m/>
    <n v="25575.5"/>
    <n v="74630.5"/>
    <n v="49055"/>
    <n v="-48007"/>
    <n v="148213"/>
    <n v="86589"/>
  </r>
  <r>
    <n v="790311"/>
    <d v="2014-06-28T07:12:23"/>
    <x v="1"/>
    <s v="Male"/>
    <x v="2"/>
    <s v="c9"/>
    <n v="21392"/>
    <n v="21392"/>
    <s v="20001-40000"/>
    <m/>
    <m/>
    <m/>
    <m/>
    <m/>
    <n v="25568"/>
    <n v="74606.5"/>
    <n v="49038.5"/>
    <n v="-47989.75"/>
    <n v="148164.25"/>
    <n v="21392"/>
  </r>
  <r>
    <n v="12887"/>
    <d v="2014-06-29T17:47:14"/>
    <x v="0"/>
    <s v="Male"/>
    <x v="8"/>
    <s v="i6"/>
    <n v="13201"/>
    <n v="13201"/>
    <s v="0-20,000"/>
    <m/>
    <m/>
    <m/>
    <m/>
    <m/>
    <n v="25583.75"/>
    <n v="74614.75"/>
    <n v="49031"/>
    <n v="-47962.75"/>
    <n v="148161.25"/>
    <n v="13201"/>
  </r>
  <r>
    <n v="572590"/>
    <d v="2014-06-29T17:47:53"/>
    <x v="0"/>
    <s v="Female"/>
    <x v="8"/>
    <s v="i6"/>
    <n v="5612"/>
    <n v="5612"/>
    <s v="0-20,000"/>
    <m/>
    <m/>
    <m/>
    <m/>
    <m/>
    <n v="25586"/>
    <n v="74623"/>
    <n v="49037"/>
    <n v="-47969.5"/>
    <n v="148178.5"/>
    <n v="5612"/>
  </r>
  <r>
    <n v="147125"/>
    <d v="2014-06-29T00:36:52"/>
    <x v="1"/>
    <s v="Male"/>
    <x v="1"/>
    <s v="c5"/>
    <n v="53789"/>
    <n v="53789"/>
    <s v="40001-60000"/>
    <m/>
    <m/>
    <m/>
    <m/>
    <m/>
    <n v="25592.75"/>
    <n v="74630.5"/>
    <n v="49037.75"/>
    <n v="-47963.875"/>
    <n v="148187.125"/>
    <n v="53789"/>
  </r>
  <r>
    <n v="819071"/>
    <d v="2014-06-29T00:37:22"/>
    <x v="1"/>
    <s v="Male"/>
    <x v="1"/>
    <s v="c5"/>
    <n v="93280"/>
    <n v="93280"/>
    <s v="60001-100000"/>
    <m/>
    <m/>
    <m/>
    <m/>
    <m/>
    <n v="25590.5"/>
    <n v="74638"/>
    <n v="49047.5"/>
    <n v="-47980.75"/>
    <n v="148209.25"/>
    <n v="93280"/>
  </r>
  <r>
    <n v="754821"/>
    <d v="2014-06-29T00:14:18"/>
    <x v="0"/>
    <s v="Male"/>
    <x v="5"/>
    <s v="i7"/>
    <n v="17687"/>
    <n v="17687"/>
    <s v="0-20,000"/>
    <m/>
    <m/>
    <m/>
    <m/>
    <m/>
    <n v="25588.25"/>
    <n v="74614.75"/>
    <n v="49026.5"/>
    <n v="-47951.5"/>
    <n v="148154.5"/>
    <n v="17687"/>
  </r>
  <r>
    <n v="524867"/>
    <d v="2014-06-29T12:38:22"/>
    <x v="1"/>
    <s v="Male"/>
    <x v="0"/>
    <s v="i7"/>
    <n v="83659"/>
    <n v="83659"/>
    <s v="60001-100000"/>
    <m/>
    <m/>
    <m/>
    <m/>
    <m/>
    <n v="25595"/>
    <n v="74623"/>
    <n v="49028"/>
    <n v="-47947"/>
    <n v="148165"/>
    <n v="83659"/>
  </r>
  <r>
    <n v="326373"/>
    <d v="2014-06-29T12:39:53"/>
    <x v="0"/>
    <s v="Male"/>
    <x v="0"/>
    <s v="i7"/>
    <n v="72303"/>
    <n v="72303"/>
    <s v="60001-100000"/>
    <m/>
    <m/>
    <m/>
    <m/>
    <m/>
    <n v="25592.75"/>
    <n v="74598.25"/>
    <n v="49005.5"/>
    <n v="-47915.5"/>
    <n v="148106.5"/>
    <n v="72303"/>
  </r>
  <r>
    <n v="253780"/>
    <d v="2014-06-30T16:12:29"/>
    <x v="1"/>
    <s v="Male"/>
    <x v="0"/>
    <s v="i5"/>
    <n v="9436"/>
    <n v="9436"/>
    <s v="0-20,000"/>
    <m/>
    <m/>
    <m/>
    <m/>
    <m/>
    <n v="25590.5"/>
    <n v="74606.5"/>
    <n v="49016"/>
    <n v="-47933.5"/>
    <n v="148130.5"/>
    <n v="9436"/>
  </r>
  <r>
    <n v="405282"/>
    <d v="2014-07-08T08:03:39"/>
    <x v="0"/>
    <s v="Female"/>
    <x v="7"/>
    <s v="i7"/>
    <n v="40537"/>
    <n v="40537"/>
    <s v="40001-60000"/>
    <m/>
    <m/>
    <m/>
    <m/>
    <m/>
    <n v="25596.75"/>
    <n v="74614.75"/>
    <n v="49018"/>
    <n v="-47930.25"/>
    <n v="148141.75"/>
    <n v="40537"/>
  </r>
  <r>
    <n v="780674"/>
    <d v="2014-06-30T10:32:28"/>
    <x v="1"/>
    <s v="Male"/>
    <x v="6"/>
    <s v="i7"/>
    <n v="4760"/>
    <n v="4760"/>
    <s v="0-20,000"/>
    <m/>
    <m/>
    <m/>
    <m/>
    <m/>
    <n v="25595"/>
    <n v="74623"/>
    <n v="49028"/>
    <n v="-47947"/>
    <n v="148165"/>
    <n v="4760"/>
  </r>
  <r>
    <n v="686874"/>
    <d v="2014-06-30T16:38:42"/>
    <x v="1"/>
    <s v="Male"/>
    <x v="0"/>
    <s v="i5"/>
    <n v="76824"/>
    <n v="76824"/>
    <s v="60001-100000"/>
    <m/>
    <m/>
    <m/>
    <m/>
    <m/>
    <n v="25600.25"/>
    <n v="74630.5"/>
    <n v="49030.25"/>
    <n v="-47945.125"/>
    <n v="148175.875"/>
    <n v="76824"/>
  </r>
  <r>
    <n v="568925"/>
    <d v="2014-06-30T18:53:50"/>
    <x v="1"/>
    <s v="Male"/>
    <x v="6"/>
    <s v="i6"/>
    <n v="38429"/>
    <n v="38429"/>
    <s v="20001-40000"/>
    <m/>
    <m/>
    <m/>
    <m/>
    <m/>
    <n v="25598.5"/>
    <n v="74606.5"/>
    <n v="49008"/>
    <n v="-47913.5"/>
    <n v="148118.5"/>
    <n v="38429"/>
  </r>
  <r>
    <n v="293063"/>
    <d v="2014-06-30T14:40:36"/>
    <x v="1"/>
    <s v="Female"/>
    <x v="2"/>
    <s v="i5"/>
    <n v="72632"/>
    <n v="72632"/>
    <s v="60001-100000"/>
    <m/>
    <m/>
    <m/>
    <m/>
    <m/>
    <n v="25596.75"/>
    <n v="74614.75"/>
    <n v="49018"/>
    <n v="-47930.25"/>
    <n v="148141.75"/>
    <n v="72632"/>
  </r>
  <r>
    <n v="260348"/>
    <d v="2014-06-30T14:45:41"/>
    <x v="0"/>
    <s v="Female"/>
    <x v="2"/>
    <s v="i5"/>
    <n v="2634"/>
    <n v="2634"/>
    <s v="0-20,000"/>
    <m/>
    <m/>
    <m/>
    <m/>
    <m/>
    <n v="25595"/>
    <n v="74623"/>
    <n v="49028"/>
    <n v="-47947"/>
    <n v="148165"/>
    <n v="2634"/>
  </r>
  <r>
    <n v="113826"/>
    <d v="2014-06-30T14:46:16"/>
    <x v="0"/>
    <s v="Male"/>
    <x v="2"/>
    <s v="i5"/>
    <n v="53852"/>
    <n v="53852"/>
    <s v="40001-60000"/>
    <m/>
    <m/>
    <m/>
    <m/>
    <m/>
    <n v="25600.25"/>
    <n v="74630.5"/>
    <n v="49030.25"/>
    <n v="-47945.125"/>
    <n v="148175.875"/>
    <n v="53852"/>
  </r>
  <r>
    <n v="196727"/>
    <d v="2014-06-30T07:14:28"/>
    <x v="0"/>
    <s v="Female"/>
    <x v="5"/>
    <s v="i6"/>
    <n v="70369"/>
    <n v="70369"/>
    <s v="60001-100000"/>
    <m/>
    <m/>
    <m/>
    <m/>
    <m/>
    <n v="25598.5"/>
    <n v="74638"/>
    <n v="49039.5"/>
    <n v="-47960.75"/>
    <n v="148197.25"/>
    <n v="70369"/>
  </r>
  <r>
    <n v="818735"/>
    <d v="2014-06-30T07:16:56"/>
    <x v="1"/>
    <s v="Male"/>
    <x v="5"/>
    <s v="i6"/>
    <n v="74961"/>
    <n v="74961"/>
    <s v="60001-100000"/>
    <m/>
    <m/>
    <m/>
    <m/>
    <m/>
    <n v="25596.75"/>
    <n v="74645.5"/>
    <n v="49048.75"/>
    <n v="-47976.375"/>
    <n v="148218.625"/>
    <n v="74961"/>
  </r>
  <r>
    <n v="612260"/>
    <d v="2014-07-01T14:30:29"/>
    <x v="1"/>
    <s v="Female"/>
    <x v="4"/>
    <s v="c5"/>
    <n v="33821"/>
    <n v="33821"/>
    <s v="20001-40000"/>
    <m/>
    <m/>
    <m/>
    <m/>
    <m/>
    <n v="25595"/>
    <n v="74623"/>
    <n v="49028"/>
    <n v="-47947"/>
    <n v="148165"/>
    <n v="33821"/>
  </r>
  <r>
    <n v="330494"/>
    <d v="2014-07-01T12:46:46"/>
    <x v="1"/>
    <s v="Male"/>
    <x v="1"/>
    <s v="c5"/>
    <n v="52362"/>
    <n v="52362"/>
    <s v="40001-60000"/>
    <m/>
    <m/>
    <m/>
    <m/>
    <m/>
    <n v="25592.75"/>
    <n v="74630.5"/>
    <n v="49037.75"/>
    <n v="-47963.875"/>
    <n v="148187.125"/>
    <n v="52362"/>
  </r>
  <r>
    <n v="126343"/>
    <d v="2014-07-01T15:09:13"/>
    <x v="1"/>
    <s v="Male"/>
    <x v="0"/>
    <s v="c-10"/>
    <n v="47976"/>
    <n v="47976"/>
    <s v="40001-60000"/>
    <m/>
    <m/>
    <m/>
    <m/>
    <m/>
    <n v="25590.5"/>
    <n v="74638"/>
    <n v="49047.5"/>
    <n v="-47980.75"/>
    <n v="148209.25"/>
    <n v="47976"/>
  </r>
  <r>
    <n v="23469"/>
    <d v="2014-07-14T18:36:22"/>
    <x v="1"/>
    <s v="Male"/>
    <x v="2"/>
    <s v="c9"/>
    <n v="31246"/>
    <n v="31246"/>
    <s v="20001-40000"/>
    <m/>
    <m/>
    <m/>
    <m/>
    <m/>
    <n v="25588.25"/>
    <n v="74645.5"/>
    <n v="49057.25"/>
    <n v="-47997.625"/>
    <n v="148231.375"/>
    <n v="31246"/>
  </r>
  <r>
    <n v="497220"/>
    <d v="2014-07-01T18:45:45"/>
    <x v="0"/>
    <s v="Male"/>
    <x v="1"/>
    <s v="i1"/>
    <n v="53229"/>
    <n v="53229"/>
    <s v="40001-60000"/>
    <m/>
    <m/>
    <m/>
    <m/>
    <m/>
    <n v="25586"/>
    <n v="74653"/>
    <n v="49067"/>
    <n v="-48014.5"/>
    <n v="148253.5"/>
    <n v="53229"/>
  </r>
  <r>
    <n v="138200"/>
    <d v="2014-07-01T16:27:45"/>
    <x v="1"/>
    <s v="Male"/>
    <x v="2"/>
    <s v="i6"/>
    <n v="59446"/>
    <n v="59446"/>
    <s v="40001-60000"/>
    <m/>
    <m/>
    <m/>
    <m/>
    <m/>
    <n v="25585.25"/>
    <n v="74658"/>
    <n v="49072.75"/>
    <n v="-48023.875"/>
    <n v="148267.125"/>
    <n v="59446"/>
  </r>
  <r>
    <n v="489004"/>
    <d v="2014-07-01T16:30:44"/>
    <x v="0"/>
    <s v="Female"/>
    <x v="2"/>
    <s v="i6"/>
    <n v="40641"/>
    <n v="40641"/>
    <s v="40001-60000"/>
    <m/>
    <m/>
    <m/>
    <m/>
    <m/>
    <n v="25584.5"/>
    <n v="74663"/>
    <n v="49078.5"/>
    <n v="-48033.25"/>
    <n v="148280.75"/>
    <n v="40641"/>
  </r>
  <r>
    <n v="949475"/>
    <d v="2014-07-01T16:31:43"/>
    <x v="0"/>
    <s v="Female"/>
    <x v="2"/>
    <s v="i6"/>
    <n v="17388"/>
    <n v="17388"/>
    <s v="0-20,000"/>
    <m/>
    <m/>
    <m/>
    <m/>
    <m/>
    <n v="25583.75"/>
    <n v="74668"/>
    <n v="49084.25"/>
    <n v="-48042.625"/>
    <n v="148294.375"/>
    <n v="17388"/>
  </r>
  <r>
    <n v="474738"/>
    <d v="2014-07-01T16:33:24"/>
    <x v="0"/>
    <s v="Male"/>
    <x v="2"/>
    <s v="i6"/>
    <n v="59726"/>
    <n v="59726"/>
    <s v="40001-60000"/>
    <m/>
    <m/>
    <m/>
    <m/>
    <m/>
    <n v="25586"/>
    <n v="74673"/>
    <n v="49087"/>
    <n v="-48044.5"/>
    <n v="148303.5"/>
    <n v="59726"/>
  </r>
  <r>
    <n v="767146"/>
    <d v="2014-07-01T01:39:11"/>
    <x v="1"/>
    <s v="Female"/>
    <x v="0"/>
    <s v="i1"/>
    <n v="95355"/>
    <n v="95355"/>
    <s v="60001-100000"/>
    <m/>
    <m/>
    <m/>
    <m/>
    <m/>
    <n v="25585.25"/>
    <n v="74675"/>
    <n v="49089.75"/>
    <n v="-48049.375"/>
    <n v="148309.625"/>
    <n v="95355"/>
  </r>
  <r>
    <n v="778898"/>
    <d v="2014-07-01T09:46:58"/>
    <x v="1"/>
    <s v="Male"/>
    <x v="0"/>
    <s v="c9"/>
    <n v="29566"/>
    <n v="29566"/>
    <s v="20001-40000"/>
    <m/>
    <m/>
    <m/>
    <m/>
    <m/>
    <n v="25584.5"/>
    <n v="74663"/>
    <n v="49078.5"/>
    <n v="-48033.25"/>
    <n v="148280.75"/>
    <n v="29566"/>
  </r>
  <r>
    <n v="925339"/>
    <d v="2014-07-01T09:47:22"/>
    <x v="1"/>
    <s v="Male"/>
    <x v="0"/>
    <s v="c9"/>
    <n v="8573"/>
    <n v="8573"/>
    <s v="0-20,000"/>
    <m/>
    <m/>
    <m/>
    <m/>
    <m/>
    <n v="25583.75"/>
    <n v="74668"/>
    <n v="49084.25"/>
    <n v="-48042.625"/>
    <n v="148294.375"/>
    <n v="8573"/>
  </r>
  <r>
    <n v="408232"/>
    <d v="2014-07-01T18:30:56"/>
    <x v="1"/>
    <s v="Male"/>
    <x v="0"/>
    <s v="i5"/>
    <n v="21305"/>
    <n v="21305"/>
    <s v="20001-40000"/>
    <m/>
    <m/>
    <m/>
    <m/>
    <m/>
    <n v="25586"/>
    <n v="74673"/>
    <n v="49087"/>
    <n v="-48044.5"/>
    <n v="148303.5"/>
    <n v="21305"/>
  </r>
  <r>
    <n v="820647"/>
    <d v="2014-07-04T15:39:42"/>
    <x v="0"/>
    <s v="Male"/>
    <x v="0"/>
    <s v="c-10"/>
    <n v="91084"/>
    <n v="91084"/>
    <s v="60001-100000"/>
    <m/>
    <m/>
    <m/>
    <m/>
    <m/>
    <n v="25592.75"/>
    <n v="74675"/>
    <n v="49082.25"/>
    <n v="-48030.625"/>
    <n v="148298.375"/>
    <n v="91084"/>
  </r>
  <r>
    <n v="940730"/>
    <d v="2014-07-04T15:40:08"/>
    <x v="1"/>
    <s v="Male"/>
    <x v="0"/>
    <s v="c-10"/>
    <n v="93487"/>
    <n v="93487"/>
    <s v="60001-100000"/>
    <m/>
    <m/>
    <m/>
    <m/>
    <m/>
    <n v="25590.5"/>
    <n v="74663"/>
    <n v="49072.5"/>
    <n v="-48018.25"/>
    <n v="148271.75"/>
    <n v="93487"/>
  </r>
  <r>
    <n v="661566"/>
    <d v="2014-07-04T15:43:15"/>
    <x v="0"/>
    <s v="Female"/>
    <x v="0"/>
    <s v="c-10"/>
    <n v="40463"/>
    <n v="40463"/>
    <s v="40001-60000"/>
    <m/>
    <m/>
    <m/>
    <m/>
    <m/>
    <n v="25588.25"/>
    <n v="74645.5"/>
    <n v="49057.25"/>
    <n v="-47997.625"/>
    <n v="148231.375"/>
    <n v="40463"/>
  </r>
  <r>
    <n v="777656"/>
    <d v="2014-07-01T14:49:53"/>
    <x v="1"/>
    <s v="Male"/>
    <x v="1"/>
    <s v="i1"/>
    <n v="90379"/>
    <n v="90379"/>
    <s v="60001-100000"/>
    <m/>
    <m/>
    <m/>
    <m/>
    <m/>
    <n v="25586"/>
    <n v="74653"/>
    <n v="49067"/>
    <n v="-48014.5"/>
    <n v="148253.5"/>
    <n v="90379"/>
  </r>
  <r>
    <n v="639198"/>
    <d v="2014-07-23T16:00:10"/>
    <x v="0"/>
    <s v="Female"/>
    <x v="1"/>
    <s v="c5"/>
    <n v="97563"/>
    <n v="97563"/>
    <s v="60001-100000"/>
    <m/>
    <m/>
    <m/>
    <m/>
    <m/>
    <n v="25585.25"/>
    <n v="74630.5"/>
    <n v="49045.25"/>
    <n v="-47982.625"/>
    <n v="148198.375"/>
    <n v="97563"/>
  </r>
  <r>
    <n v="979135"/>
    <d v="2014-07-02T08:10:44"/>
    <x v="0"/>
    <s v="Male"/>
    <x v="0"/>
    <s v="c5"/>
    <n v="6335"/>
    <n v="6335"/>
    <s v="0-20,000"/>
    <m/>
    <m/>
    <m/>
    <m/>
    <m/>
    <n v="25584.5"/>
    <n v="74606.5"/>
    <n v="49022"/>
    <n v="-47948.5"/>
    <n v="148139.5"/>
    <n v="6335"/>
  </r>
  <r>
    <n v="891161"/>
    <d v="2014-07-02T23:00:20"/>
    <x v="0"/>
    <s v="Male"/>
    <x v="1"/>
    <s v="c9"/>
    <n v="94163"/>
    <n v="94163"/>
    <s v="60001-100000"/>
    <m/>
    <m/>
    <m/>
    <m/>
    <m/>
    <n v="25588.25"/>
    <n v="74614.75"/>
    <n v="49026.5"/>
    <n v="-47951.5"/>
    <n v="148154.5"/>
    <n v="94163"/>
  </r>
  <r>
    <n v="171540"/>
    <d v="2014-07-02T10:04:21"/>
    <x v="0"/>
    <s v="Female"/>
    <x v="1"/>
    <s v="c8"/>
    <n v="5077"/>
    <n v="5077"/>
    <s v="0-20,000"/>
    <m/>
    <m/>
    <m/>
    <m/>
    <m/>
    <n v="25586"/>
    <n v="74590"/>
    <n v="49004"/>
    <n v="-47920"/>
    <n v="148096"/>
    <n v="5077"/>
  </r>
  <r>
    <n v="67082"/>
    <d v="2014-07-02T12:10:46"/>
    <x v="1"/>
    <s v="Male"/>
    <x v="1"/>
    <s v="i5"/>
    <n v="18221"/>
    <n v="18221"/>
    <s v="0-20,000"/>
    <m/>
    <m/>
    <m/>
    <m/>
    <m/>
    <n v="25592.75"/>
    <n v="74598.25"/>
    <n v="49005.5"/>
    <n v="-47915.5"/>
    <n v="148106.5"/>
    <n v="18221"/>
  </r>
  <r>
    <n v="401929"/>
    <d v="2014-07-02T10:57:43"/>
    <x v="0"/>
    <s v="Female"/>
    <x v="1"/>
    <s v="c9"/>
    <n v="57358"/>
    <n v="57358"/>
    <s v="40001-60000"/>
    <m/>
    <m/>
    <m/>
    <m/>
    <m/>
    <n v="25598.5"/>
    <n v="74606.5"/>
    <n v="49008"/>
    <n v="-47913.5"/>
    <n v="148118.5"/>
    <n v="57358"/>
  </r>
  <r>
    <n v="518050"/>
    <d v="2014-07-02T02:11:01"/>
    <x v="1"/>
    <s v="Male"/>
    <x v="2"/>
    <s v="c5"/>
    <n v="47754"/>
    <n v="47754"/>
    <s v="40001-60000"/>
    <m/>
    <m/>
    <m/>
    <m/>
    <m/>
    <n v="25596.75"/>
    <n v="74614.75"/>
    <n v="49018"/>
    <n v="-47930.25"/>
    <n v="148141.75"/>
    <n v="47754"/>
  </r>
  <r>
    <n v="257932"/>
    <d v="2014-07-02T06:12:43"/>
    <x v="0"/>
    <s v="Female"/>
    <x v="2"/>
    <s v="b9"/>
    <n v="22978"/>
    <n v="22978"/>
    <s v="20001-40000"/>
    <m/>
    <m/>
    <m/>
    <m/>
    <m/>
    <n v="25595"/>
    <n v="74623"/>
    <n v="49028"/>
    <n v="-47947"/>
    <n v="148165"/>
    <n v="22978"/>
  </r>
  <r>
    <n v="532479"/>
    <d v="2014-07-02T17:06:53"/>
    <x v="1"/>
    <s v="Male"/>
    <x v="5"/>
    <s v="i5"/>
    <n v="1917"/>
    <n v="1917"/>
    <s v="0-20,000"/>
    <m/>
    <m/>
    <m/>
    <m/>
    <m/>
    <n v="25600.25"/>
    <n v="74630.5"/>
    <n v="49030.25"/>
    <n v="-47945.125"/>
    <n v="148175.875"/>
    <n v="1917"/>
  </r>
  <r>
    <n v="312444"/>
    <d v="2014-07-02T12:04:49"/>
    <x v="1"/>
    <s v="Female"/>
    <x v="3"/>
    <s v="c5"/>
    <n v="2365"/>
    <n v="2365"/>
    <s v="0-20,000"/>
    <m/>
    <m/>
    <m/>
    <m/>
    <m/>
    <n v="25609.5"/>
    <n v="74638"/>
    <n v="49028.5"/>
    <n v="-47933.25"/>
    <n v="148180.75"/>
    <n v="2365"/>
  </r>
  <r>
    <n v="123836"/>
    <d v="2014-07-02T12:05:22"/>
    <x v="1"/>
    <s v="Female"/>
    <x v="3"/>
    <s v="c5"/>
    <n v="77828"/>
    <n v="77828"/>
    <s v="60001-100000"/>
    <m/>
    <m/>
    <m/>
    <m/>
    <m/>
    <n v="25617.25"/>
    <n v="74645.5"/>
    <n v="49028.25"/>
    <n v="-47925.125"/>
    <n v="148187.875"/>
    <n v="77828"/>
  </r>
  <r>
    <n v="736754"/>
    <d v="2014-07-03T18:01:04"/>
    <x v="0"/>
    <s v="Male"/>
    <x v="5"/>
    <s v="i7"/>
    <n v="71443"/>
    <n v="71443"/>
    <s v="60001-100000"/>
    <m/>
    <m/>
    <m/>
    <m/>
    <m/>
    <n v="25617"/>
    <n v="74623"/>
    <n v="49006"/>
    <n v="-47892"/>
    <n v="148132"/>
    <n v="71443"/>
  </r>
  <r>
    <n v="870269"/>
    <d v="2014-07-03T09:12:13"/>
    <x v="1"/>
    <s v="Male"/>
    <x v="1"/>
    <s v="i5"/>
    <n v="21542"/>
    <n v="21542"/>
    <s v="20001-40000"/>
    <m/>
    <m/>
    <m/>
    <m/>
    <m/>
    <n v="25613.25"/>
    <n v="74630.5"/>
    <n v="49017.25"/>
    <n v="-47912.625"/>
    <n v="148156.375"/>
    <n v="21542"/>
  </r>
  <r>
    <n v="593675"/>
    <d v="2014-07-03T09:12:42"/>
    <x v="0"/>
    <s v="Male"/>
    <x v="1"/>
    <s v="i5"/>
    <n v="30565"/>
    <n v="30565"/>
    <s v="20001-40000"/>
    <m/>
    <m/>
    <m/>
    <m/>
    <m/>
    <n v="25617.5"/>
    <n v="74638"/>
    <n v="49020.5"/>
    <n v="-47913.25"/>
    <n v="148168.75"/>
    <n v="30565"/>
  </r>
  <r>
    <n v="59370"/>
    <d v="2014-07-03T09:13:11"/>
    <x v="1"/>
    <s v="Female"/>
    <x v="1"/>
    <s v="i5"/>
    <n v="7651"/>
    <n v="7651"/>
    <s v="0-20,000"/>
    <m/>
    <m/>
    <m/>
    <m/>
    <m/>
    <n v="25617.25"/>
    <n v="74645.5"/>
    <n v="49028.25"/>
    <n v="-47925.125"/>
    <n v="148187.875"/>
    <n v="7651"/>
  </r>
  <r>
    <n v="257346"/>
    <d v="2014-07-03T18:40:40"/>
    <x v="1"/>
    <s v="Male"/>
    <x v="1"/>
    <s v="c9"/>
    <n v="51074"/>
    <n v="51074"/>
    <s v="40001-60000"/>
    <m/>
    <m/>
    <m/>
    <m/>
    <m/>
    <n v="25618"/>
    <n v="74653"/>
    <n v="49035"/>
    <n v="-47934.5"/>
    <n v="148205.5"/>
    <n v="51074"/>
  </r>
  <r>
    <n v="767725"/>
    <d v="2014-07-03T18:43:17"/>
    <x v="0"/>
    <s v="Female"/>
    <x v="1"/>
    <s v="c9"/>
    <n v="69889"/>
    <n v="69889"/>
    <s v="60001-100000"/>
    <m/>
    <m/>
    <m/>
    <m/>
    <m/>
    <n v="25617.75"/>
    <n v="74658"/>
    <n v="49040.25"/>
    <n v="-47942.625"/>
    <n v="148218.375"/>
    <n v="69889"/>
  </r>
  <r>
    <n v="449755"/>
    <d v="2014-07-16T12:29:08"/>
    <x v="1"/>
    <s v="Female"/>
    <x v="1"/>
    <s v="c9"/>
    <n v="65247"/>
    <n v="65247"/>
    <s v="60001-100000"/>
    <m/>
    <m/>
    <m/>
    <m/>
    <m/>
    <n v="25617.5"/>
    <n v="74663"/>
    <n v="49045.5"/>
    <n v="-47950.75"/>
    <n v="148231.25"/>
    <n v="65247"/>
  </r>
  <r>
    <n v="322174"/>
    <d v="2014-07-16T12:29:26"/>
    <x v="0"/>
    <s v="Male"/>
    <x v="1"/>
    <s v="c9"/>
    <n v="67722"/>
    <n v="67722"/>
    <s v="60001-100000"/>
    <m/>
    <m/>
    <m/>
    <m/>
    <m/>
    <n v="25617.25"/>
    <n v="74668"/>
    <n v="49050.75"/>
    <n v="-47958.875"/>
    <n v="148244.125"/>
    <n v="67722"/>
  </r>
  <r>
    <n v="292713"/>
    <d v="2014-07-03T15:58:31"/>
    <x v="0"/>
    <s v="Female"/>
    <x v="0"/>
    <s v="i7"/>
    <n v="5941"/>
    <n v="5941"/>
    <s v="0-20,000"/>
    <m/>
    <m/>
    <m/>
    <m/>
    <m/>
    <n v="25617"/>
    <n v="74673"/>
    <n v="49056"/>
    <n v="-47967"/>
    <n v="148257"/>
    <n v="5941"/>
  </r>
  <r>
    <n v="622008"/>
    <d v="2014-07-10T08:03:35"/>
    <x v="1"/>
    <s v="Male"/>
    <x v="1"/>
    <s v="c9"/>
    <n v="68417"/>
    <n v="68417"/>
    <s v="60001-100000"/>
    <m/>
    <m/>
    <m/>
    <m/>
    <m/>
    <n v="25617.75"/>
    <n v="74675"/>
    <n v="49057.25"/>
    <n v="-47968.125"/>
    <n v="148260.875"/>
    <n v="68417"/>
  </r>
  <r>
    <n v="644076"/>
    <d v="2014-07-10T08:07:11"/>
    <x v="0"/>
    <s v="Male"/>
    <x v="1"/>
    <s v="c9"/>
    <n v="41975"/>
    <n v="41975"/>
    <s v="40001-60000"/>
    <m/>
    <m/>
    <m/>
    <m/>
    <m/>
    <n v="25617.5"/>
    <n v="74677"/>
    <n v="49059.5"/>
    <n v="-47971.75"/>
    <n v="148266.25"/>
    <n v="41975"/>
  </r>
  <r>
    <n v="846754"/>
    <d v="2014-07-10T08:06:25"/>
    <x v="0"/>
    <s v="Female"/>
    <x v="1"/>
    <s v="c9"/>
    <n v="3100"/>
    <n v="3100"/>
    <s v="0-20,000"/>
    <m/>
    <m/>
    <m/>
    <m/>
    <m/>
    <n v="25617.25"/>
    <n v="74679"/>
    <n v="49061.75"/>
    <n v="-47975.375"/>
    <n v="148271.625"/>
    <n v="3100"/>
  </r>
  <r>
    <n v="612651"/>
    <d v="2014-07-03T07:23:08"/>
    <x v="1"/>
    <s v="Male"/>
    <x v="0"/>
    <s v="c8"/>
    <n v="42315"/>
    <n v="42315"/>
    <s v="40001-60000"/>
    <m/>
    <m/>
    <m/>
    <m/>
    <m/>
    <n v="25618"/>
    <n v="74681"/>
    <n v="49063"/>
    <n v="-47976.5"/>
    <n v="148275.5"/>
    <n v="42315"/>
  </r>
  <r>
    <n v="816780"/>
    <d v="2014-07-03T07:24:53"/>
    <x v="1"/>
    <s v="Female"/>
    <x v="0"/>
    <s v="c8"/>
    <n v="15247"/>
    <n v="15247"/>
    <s v="0-20,000"/>
    <m/>
    <m/>
    <m/>
    <m/>
    <m/>
    <n v="25617.75"/>
    <n v="74683"/>
    <n v="49065.25"/>
    <n v="-47980.125"/>
    <n v="148280.875"/>
    <n v="15247"/>
  </r>
  <r>
    <n v="801096"/>
    <d v="2014-07-03T15:59:41"/>
    <x v="0"/>
    <s v="Female"/>
    <x v="3"/>
    <s v="i5"/>
    <n v="95379"/>
    <n v="95379"/>
    <s v="60001-100000"/>
    <m/>
    <m/>
    <m/>
    <m/>
    <m/>
    <n v="25622.5"/>
    <n v="74685"/>
    <n v="49062.5"/>
    <n v="-47971.25"/>
    <n v="148278.75"/>
    <n v="95379"/>
  </r>
  <r>
    <n v="46893"/>
    <d v="2014-07-04T09:17:38"/>
    <x v="1"/>
    <s v="Male"/>
    <x v="2"/>
    <s v="i7"/>
    <n v="92525"/>
    <n v="92525"/>
    <s v="60001-100000"/>
    <m/>
    <m/>
    <m/>
    <m/>
    <m/>
    <n v="25620.25"/>
    <n v="74679"/>
    <n v="49058.75"/>
    <n v="-47967.875"/>
    <n v="148267.125"/>
    <n v="92525"/>
  </r>
  <r>
    <n v="537285"/>
    <d v="2014-07-04T09:18:52"/>
    <x v="1"/>
    <s v="Male"/>
    <x v="2"/>
    <s v="i7"/>
    <n v="19689"/>
    <n v="19689"/>
    <s v="0-20,000"/>
    <m/>
    <m/>
    <m/>
    <m/>
    <m/>
    <n v="25618"/>
    <n v="74673"/>
    <n v="49055"/>
    <n v="-47964.5"/>
    <n v="148255.5"/>
    <n v="19689"/>
  </r>
  <r>
    <n v="779410"/>
    <d v="2014-07-04T03:57:28"/>
    <x v="1"/>
    <s v="Male"/>
    <x v="2"/>
    <s v="c5"/>
    <n v="94544"/>
    <n v="94544"/>
    <s v="60001-100000"/>
    <m/>
    <m/>
    <m/>
    <m/>
    <m/>
    <n v="25624.75"/>
    <n v="74675"/>
    <n v="49050.25"/>
    <n v="-47950.625"/>
    <n v="148250.375"/>
    <n v="94544"/>
  </r>
  <r>
    <n v="754754"/>
    <d v="2014-07-04T04:00:13"/>
    <x v="0"/>
    <s v="Male"/>
    <x v="2"/>
    <s v="c5"/>
    <n v="48838"/>
    <n v="48838"/>
    <s v="40001-60000"/>
    <m/>
    <m/>
    <m/>
    <m/>
    <m/>
    <n v="25622.5"/>
    <n v="74663"/>
    <n v="49040.5"/>
    <n v="-47938.25"/>
    <n v="148223.75"/>
    <n v="48838"/>
  </r>
  <r>
    <n v="251737"/>
    <d v="2014-07-04T18:17:59"/>
    <x v="1"/>
    <s v="Male"/>
    <x v="1"/>
    <s v="c5"/>
    <n v="94390"/>
    <n v="94390"/>
    <s v="60001-100000"/>
    <m/>
    <m/>
    <m/>
    <m/>
    <m/>
    <n v="25620.25"/>
    <n v="74668"/>
    <n v="49047.75"/>
    <n v="-47951.375"/>
    <n v="148239.625"/>
    <n v="94390"/>
  </r>
  <r>
    <n v="413637"/>
    <d v="2014-07-04T18:18:28"/>
    <x v="1"/>
    <s v="Male"/>
    <x v="1"/>
    <s v="c5"/>
    <n v="36198"/>
    <n v="36198"/>
    <s v="20001-40000"/>
    <m/>
    <m/>
    <m/>
    <m/>
    <m/>
    <n v="25618"/>
    <n v="74653"/>
    <n v="49035"/>
    <n v="-47934.5"/>
    <n v="148205.5"/>
    <n v="36198"/>
  </r>
  <r>
    <n v="642052"/>
    <d v="2014-07-04T18:25:07"/>
    <x v="0"/>
    <s v="Female"/>
    <x v="1"/>
    <s v="c5"/>
    <n v="84258"/>
    <n v="84258"/>
    <s v="60001-100000"/>
    <m/>
    <m/>
    <m/>
    <m/>
    <m/>
    <n v="25617.75"/>
    <n v="74658"/>
    <n v="49040.25"/>
    <n v="-47942.625"/>
    <n v="148218.375"/>
    <n v="84258"/>
  </r>
  <r>
    <n v="48899"/>
    <d v="2014-07-04T18:27:05"/>
    <x v="1"/>
    <s v="Male"/>
    <x v="1"/>
    <s v="c5"/>
    <n v="80594"/>
    <n v="80594"/>
    <s v="60001-100000"/>
    <m/>
    <m/>
    <m/>
    <m/>
    <m/>
    <n v="25617.5"/>
    <n v="74638"/>
    <n v="49020.5"/>
    <n v="-47913.25"/>
    <n v="148168.75"/>
    <n v="80594"/>
  </r>
  <r>
    <n v="943501"/>
    <d v="2014-07-04T16:36:26"/>
    <x v="1"/>
    <s v="Male"/>
    <x v="4"/>
    <s v="c9"/>
    <n v="88876"/>
    <n v="88876"/>
    <s v="60001-100000"/>
    <m/>
    <m/>
    <m/>
    <m/>
    <m/>
    <n v="25617.25"/>
    <n v="74614.75"/>
    <n v="48997.5"/>
    <n v="-47879"/>
    <n v="148111"/>
    <n v="88876"/>
  </r>
  <r>
    <n v="983194"/>
    <d v="2014-07-04T16:37:43"/>
    <x v="0"/>
    <s v="Male"/>
    <x v="4"/>
    <s v="c9"/>
    <n v="37268"/>
    <n v="37268"/>
    <s v="20001-40000"/>
    <m/>
    <m/>
    <m/>
    <m/>
    <m/>
    <n v="25617"/>
    <n v="74590"/>
    <n v="48973"/>
    <n v="-47842.5"/>
    <n v="148049.5"/>
    <n v="37268"/>
  </r>
  <r>
    <n v="515701"/>
    <d v="2014-07-04T16:38:07"/>
    <x v="1"/>
    <s v="Male"/>
    <x v="4"/>
    <s v="c9"/>
    <n v="31190"/>
    <n v="31190"/>
    <s v="20001-40000"/>
    <m/>
    <m/>
    <m/>
    <m/>
    <m/>
    <n v="25613.25"/>
    <n v="74598.25"/>
    <n v="48985"/>
    <n v="-47864.25"/>
    <n v="148075.75"/>
    <n v="31190"/>
  </r>
  <r>
    <n v="59145"/>
    <d v="2014-07-04T09:27:23"/>
    <x v="1"/>
    <s v="Female"/>
    <x v="3"/>
    <s v="b9"/>
    <n v="2538"/>
    <n v="2538"/>
    <s v="0-20,000"/>
    <m/>
    <m/>
    <m/>
    <m/>
    <m/>
    <n v="25609.5"/>
    <n v="74606.5"/>
    <n v="48997"/>
    <n v="-47886"/>
    <n v="148102"/>
    <n v="2538"/>
  </r>
  <r>
    <n v="530199"/>
    <d v="2014-07-04T09:30:12"/>
    <x v="1"/>
    <s v="Female"/>
    <x v="3"/>
    <s v="b9"/>
    <n v="17383"/>
    <n v="17383"/>
    <s v="0-20,000"/>
    <m/>
    <m/>
    <m/>
    <m/>
    <m/>
    <n v="25617.25"/>
    <n v="74614.75"/>
    <n v="48997.5"/>
    <n v="-47879"/>
    <n v="148111"/>
    <n v="17383"/>
  </r>
  <r>
    <n v="903278"/>
    <d v="2014-07-04T08:47:49"/>
    <x v="1"/>
    <s v="Female"/>
    <x v="0"/>
    <s v="i5"/>
    <n v="77813"/>
    <n v="77813"/>
    <s v="60001-100000"/>
    <m/>
    <m/>
    <m/>
    <m/>
    <m/>
    <n v="25618"/>
    <n v="74623"/>
    <n v="49005"/>
    <n v="-47889.5"/>
    <n v="148130.5"/>
    <n v="77813"/>
  </r>
  <r>
    <n v="333940"/>
    <d v="2014-07-04T08:47:58"/>
    <x v="0"/>
    <s v="Don’t want to say"/>
    <x v="0"/>
    <s v="i5"/>
    <n v="83932"/>
    <n v="83932"/>
    <s v="60001-100000"/>
    <m/>
    <m/>
    <m/>
    <m/>
    <m/>
    <n v="25617.75"/>
    <n v="74598.25"/>
    <n v="48980.5"/>
    <n v="-47853"/>
    <n v="148069"/>
    <n v="83932"/>
  </r>
  <r>
    <n v="417031"/>
    <d v="2014-07-04T18:03:45"/>
    <x v="1"/>
    <s v="Female"/>
    <x v="0"/>
    <s v="i6"/>
    <n v="34639"/>
    <n v="34639"/>
    <s v="20001-40000"/>
    <m/>
    <m/>
    <m/>
    <m/>
    <m/>
    <n v="25617.5"/>
    <n v="74553"/>
    <n v="48935.5"/>
    <n v="-47785.75"/>
    <n v="147956.25"/>
    <n v="34639"/>
  </r>
  <r>
    <n v="93833"/>
    <d v="2014-07-04T18:04:59"/>
    <x v="0"/>
    <s v="Don’t want to say"/>
    <x v="0"/>
    <s v="i6"/>
    <n v="40933"/>
    <n v="40933"/>
    <s v="40001-60000"/>
    <m/>
    <m/>
    <m/>
    <m/>
    <m/>
    <n v="25617.25"/>
    <n v="74571.5"/>
    <n v="48954.25"/>
    <n v="-47814.125"/>
    <n v="148002.875"/>
    <n v="40933"/>
  </r>
  <r>
    <n v="676366"/>
    <d v="2014-07-05T08:41:38"/>
    <x v="1"/>
    <s v="Male"/>
    <x v="1"/>
    <s v="i5"/>
    <n v="21508"/>
    <n v="21508"/>
    <s v="20001-40000"/>
    <m/>
    <m/>
    <m/>
    <m/>
    <m/>
    <n v="25617"/>
    <n v="74590"/>
    <n v="48973"/>
    <n v="-47842.5"/>
    <n v="148049.5"/>
    <n v="21508"/>
  </r>
  <r>
    <n v="433088"/>
    <d v="2014-07-05T08:45:01"/>
    <x v="0"/>
    <s v="Male"/>
    <x v="1"/>
    <s v="i5"/>
    <n v="67181"/>
    <n v="67181"/>
    <s v="60001-100000"/>
    <m/>
    <m/>
    <m/>
    <m/>
    <m/>
    <n v="25617.75"/>
    <n v="74598.25"/>
    <n v="48980.5"/>
    <n v="-47853"/>
    <n v="148069"/>
    <n v="67181"/>
  </r>
  <r>
    <n v="440851"/>
    <d v="2014-07-06T05:35:25"/>
    <x v="1"/>
    <s v="Male"/>
    <x v="1"/>
    <s v="i7"/>
    <n v="48518"/>
    <n v="48518"/>
    <s v="40001-60000"/>
    <m/>
    <m/>
    <m/>
    <m/>
    <m/>
    <n v="25617.5"/>
    <n v="74606.5"/>
    <n v="48989"/>
    <n v="-47866"/>
    <n v="148090"/>
    <n v="48518"/>
  </r>
  <r>
    <n v="351047"/>
    <d v="2014-08-12T22:33:42"/>
    <x v="1"/>
    <s v="Male"/>
    <x v="1"/>
    <s v="c8"/>
    <n v="80717"/>
    <n v="80717"/>
    <s v="60001-100000"/>
    <m/>
    <m/>
    <m/>
    <m/>
    <m/>
    <n v="25617.25"/>
    <n v="74614.75"/>
    <n v="48997.5"/>
    <n v="-47879"/>
    <n v="148111"/>
    <n v="80717"/>
  </r>
  <r>
    <n v="605824"/>
    <d v="2014-07-06T18:50:37"/>
    <x v="1"/>
    <s v="Male"/>
    <x v="0"/>
    <s v="b9"/>
    <n v="64125"/>
    <n v="64125"/>
    <s v="60001-100000"/>
    <m/>
    <m/>
    <m/>
    <m/>
    <m/>
    <n v="25617"/>
    <n v="74590"/>
    <n v="48973"/>
    <n v="-47842.5"/>
    <n v="148049.5"/>
    <n v="64125"/>
  </r>
  <r>
    <n v="556389"/>
    <d v="2014-07-07T22:53:03"/>
    <x v="1"/>
    <s v="Male"/>
    <x v="1"/>
    <s v="i6"/>
    <n v="26122"/>
    <n v="26122"/>
    <s v="20001-40000"/>
    <m/>
    <m/>
    <m/>
    <m/>
    <m/>
    <n v="25613.25"/>
    <n v="74598.25"/>
    <n v="48985"/>
    <n v="-47864.25"/>
    <n v="148075.75"/>
    <n v="26122"/>
  </r>
  <r>
    <n v="991784"/>
    <d v="2014-07-07T14:18:08"/>
    <x v="1"/>
    <s v="Male"/>
    <x v="1"/>
    <s v="i5"/>
    <n v="48322"/>
    <n v="48322"/>
    <s v="40001-60000"/>
    <m/>
    <m/>
    <m/>
    <m/>
    <m/>
    <n v="25609.5"/>
    <n v="74606.5"/>
    <n v="48997"/>
    <n v="-47886"/>
    <n v="148102"/>
    <n v="48322"/>
  </r>
  <r>
    <n v="715088"/>
    <d v="2014-07-07T02:01:26"/>
    <x v="0"/>
    <s v="Female"/>
    <x v="3"/>
    <s v="b9"/>
    <n v="38478"/>
    <n v="38478"/>
    <s v="20001-40000"/>
    <m/>
    <m/>
    <m/>
    <m/>
    <m/>
    <n v="25605.75"/>
    <n v="74614.75"/>
    <n v="49009"/>
    <n v="-47907.75"/>
    <n v="148128.25"/>
    <n v="38478"/>
  </r>
  <r>
    <n v="342655"/>
    <d v="2014-07-07T02:01:54"/>
    <x v="0"/>
    <s v="Female"/>
    <x v="3"/>
    <s v="b9"/>
    <n v="63538"/>
    <n v="63538"/>
    <s v="60001-100000"/>
    <m/>
    <m/>
    <m/>
    <m/>
    <m/>
    <n v="25602"/>
    <n v="74623"/>
    <n v="49021"/>
    <n v="-47929.5"/>
    <n v="148154.5"/>
    <n v="63538"/>
  </r>
  <r>
    <n v="138814"/>
    <d v="2014-07-07T07:30:58"/>
    <x v="0"/>
    <s v="Male"/>
    <x v="1"/>
    <s v="c9"/>
    <n v="89383"/>
    <n v="89383"/>
    <s v="60001-100000"/>
    <m/>
    <m/>
    <m/>
    <m/>
    <m/>
    <n v="25600.25"/>
    <n v="74630.5"/>
    <n v="49030.25"/>
    <n v="-47945.125"/>
    <n v="148175.875"/>
    <n v="89383"/>
  </r>
  <r>
    <n v="529405"/>
    <d v="2014-07-07T13:43:33"/>
    <x v="1"/>
    <s v="Male"/>
    <x v="2"/>
    <s v="c9"/>
    <n v="39401"/>
    <n v="39401"/>
    <s v="20001-40000"/>
    <m/>
    <m/>
    <m/>
    <m/>
    <m/>
    <n v="25598.5"/>
    <n v="74606.5"/>
    <n v="49008"/>
    <n v="-47913.5"/>
    <n v="148118.5"/>
    <n v="39401"/>
  </r>
  <r>
    <n v="648961"/>
    <d v="2014-07-07T15:15:54"/>
    <x v="1"/>
    <s v="Male"/>
    <x v="1"/>
    <s v="c-10"/>
    <n v="44749"/>
    <n v="44749"/>
    <s v="40001-60000"/>
    <m/>
    <m/>
    <m/>
    <m/>
    <m/>
    <n v="25596.75"/>
    <n v="74614.75"/>
    <n v="49018"/>
    <n v="-47930.25"/>
    <n v="148141.75"/>
    <n v="44749"/>
  </r>
  <r>
    <n v="134062"/>
    <d v="2014-07-07T15:19:40"/>
    <x v="1"/>
    <s v="Female"/>
    <x v="1"/>
    <s v="c-10"/>
    <n v="85011"/>
    <n v="85011"/>
    <s v="60001-100000"/>
    <m/>
    <m/>
    <m/>
    <m/>
    <m/>
    <n v="25595"/>
    <n v="74623"/>
    <n v="49028"/>
    <n v="-47947"/>
    <n v="148165"/>
    <n v="85011"/>
  </r>
  <r>
    <n v="262036"/>
    <d v="2014-07-07T15:20:44"/>
    <x v="1"/>
    <s v="Female"/>
    <x v="1"/>
    <s v="c-10"/>
    <n v="26029"/>
    <n v="26029"/>
    <s v="20001-40000"/>
    <m/>
    <m/>
    <m/>
    <m/>
    <m/>
    <n v="25592.75"/>
    <n v="74598.25"/>
    <n v="49005.5"/>
    <n v="-47915.5"/>
    <n v="148106.5"/>
    <n v="26029"/>
  </r>
  <r>
    <n v="609084"/>
    <d v="2014-07-08T09:02:37"/>
    <x v="1"/>
    <s v="Male"/>
    <x v="1"/>
    <s v="c9"/>
    <n v="74420"/>
    <n v="74420"/>
    <s v="60001-100000"/>
    <m/>
    <m/>
    <m/>
    <m/>
    <m/>
    <n v="25590.5"/>
    <n v="74606.5"/>
    <n v="49016"/>
    <n v="-47933.5"/>
    <n v="148130.5"/>
    <n v="74420"/>
  </r>
  <r>
    <n v="130175"/>
    <d v="2014-07-08T14:15:45"/>
    <x v="1"/>
    <s v="Male"/>
    <x v="2"/>
    <s v="c5"/>
    <n v="58107"/>
    <n v="58107"/>
    <s v="40001-60000"/>
    <m/>
    <m/>
    <m/>
    <m/>
    <m/>
    <n v="25588.25"/>
    <n v="74614.75"/>
    <n v="49026.5"/>
    <n v="-47951.5"/>
    <n v="148154.5"/>
    <n v="58107"/>
  </r>
  <r>
    <n v="584172"/>
    <d v="2014-07-08T14:16:15"/>
    <x v="1"/>
    <s v="Male"/>
    <x v="2"/>
    <s v="c5"/>
    <n v="45147"/>
    <n v="45147"/>
    <s v="40001-60000"/>
    <m/>
    <m/>
    <m/>
    <m/>
    <m/>
    <n v="25586"/>
    <n v="74623"/>
    <n v="49037"/>
    <n v="-47969.5"/>
    <n v="148178.5"/>
    <n v="45147"/>
  </r>
  <r>
    <n v="510776"/>
    <d v="2014-07-08T14:16:45"/>
    <x v="0"/>
    <s v="Male"/>
    <x v="2"/>
    <s v="c5"/>
    <n v="12052"/>
    <n v="12052"/>
    <s v="0-20,000"/>
    <m/>
    <m/>
    <m/>
    <m/>
    <m/>
    <n v="25585.25"/>
    <n v="74630.5"/>
    <n v="49045.25"/>
    <n v="-47982.625"/>
    <n v="148198.375"/>
    <n v="12052"/>
  </r>
  <r>
    <n v="144246"/>
    <d v="2014-07-08T14:17:11"/>
    <x v="0"/>
    <s v="Male"/>
    <x v="2"/>
    <s v="c5"/>
    <n v="64474"/>
    <n v="64474"/>
    <s v="60001-100000"/>
    <m/>
    <m/>
    <m/>
    <m/>
    <m/>
    <n v="25590.5"/>
    <n v="74638"/>
    <n v="49047.5"/>
    <n v="-47980.75"/>
    <n v="148209.25"/>
    <n v="64474"/>
  </r>
  <r>
    <n v="938043"/>
    <d v="2014-07-08T14:20:23"/>
    <x v="1"/>
    <s v="Male"/>
    <x v="2"/>
    <s v="c5"/>
    <n v="57156"/>
    <n v="57156"/>
    <s v="40001-60000"/>
    <m/>
    <m/>
    <m/>
    <m/>
    <m/>
    <n v="25588.25"/>
    <n v="74645.5"/>
    <n v="49057.25"/>
    <n v="-47997.625"/>
    <n v="148231.375"/>
    <n v="57156"/>
  </r>
  <r>
    <n v="780341"/>
    <d v="2014-07-08T15:52:57"/>
    <x v="1"/>
    <s v="Male"/>
    <x v="5"/>
    <s v="b9"/>
    <n v="74883"/>
    <n v="74883"/>
    <s v="60001-100000"/>
    <m/>
    <m/>
    <m/>
    <m/>
    <m/>
    <n v="25586"/>
    <n v="74653"/>
    <n v="49067"/>
    <n v="-48014.5"/>
    <n v="148253.5"/>
    <n v="74883"/>
  </r>
  <r>
    <n v="858680"/>
    <d v="2014-07-08T15:53:32"/>
    <x v="0"/>
    <s v="Male"/>
    <x v="5"/>
    <s v="b9"/>
    <n v="68010"/>
    <n v="68010"/>
    <s v="60001-100000"/>
    <m/>
    <m/>
    <m/>
    <m/>
    <m/>
    <n v="25585.25"/>
    <n v="74630.5"/>
    <n v="49045.25"/>
    <n v="-47982.625"/>
    <n v="148198.375"/>
    <n v="68010"/>
  </r>
  <r>
    <n v="283658"/>
    <d v="2014-07-08T13:23:18"/>
    <x v="1"/>
    <s v="Female"/>
    <x v="3"/>
    <s v="i5"/>
    <n v="54286"/>
    <n v="54286"/>
    <s v="40001-60000"/>
    <m/>
    <m/>
    <m/>
    <m/>
    <m/>
    <n v="25584.5"/>
    <n v="74638"/>
    <n v="49053.5"/>
    <n v="-47995.75"/>
    <n v="148218.25"/>
    <n v="54286"/>
  </r>
  <r>
    <n v="55307"/>
    <d v="2014-07-08T13:25:39"/>
    <x v="1"/>
    <s v="Female"/>
    <x v="3"/>
    <s v="i5"/>
    <n v="65095"/>
    <n v="65095"/>
    <s v="60001-100000"/>
    <m/>
    <m/>
    <m/>
    <m/>
    <m/>
    <n v="25583.75"/>
    <n v="74645.5"/>
    <n v="49061.75"/>
    <n v="-48008.875"/>
    <n v="148238.125"/>
    <n v="65095"/>
  </r>
  <r>
    <n v="838936"/>
    <d v="2014-07-08T13:27:01"/>
    <x v="0"/>
    <s v="Female"/>
    <x v="3"/>
    <s v="i5"/>
    <n v="69499"/>
    <n v="69499"/>
    <s v="60001-100000"/>
    <m/>
    <m/>
    <m/>
    <m/>
    <m/>
    <n v="25583"/>
    <n v="74653"/>
    <n v="49070"/>
    <n v="-48022"/>
    <n v="148258"/>
    <n v="69499"/>
  </r>
  <r>
    <n v="730650"/>
    <d v="2014-07-08T13:27:31"/>
    <x v="1"/>
    <s v="Female"/>
    <x v="3"/>
    <s v="i5"/>
    <n v="43130"/>
    <n v="43130"/>
    <s v="40001-60000"/>
    <m/>
    <m/>
    <m/>
    <m/>
    <m/>
    <n v="25575.5"/>
    <n v="74658"/>
    <n v="49082.5"/>
    <n v="-48048.25"/>
    <n v="148281.75"/>
    <n v="43130"/>
  </r>
  <r>
    <n v="824627"/>
    <d v="2014-07-18T14:54:19"/>
    <x v="0"/>
    <s v="Female"/>
    <x v="3"/>
    <s v="i5"/>
    <n v="90370"/>
    <n v="90370"/>
    <s v="60001-100000"/>
    <m/>
    <m/>
    <m/>
    <m/>
    <m/>
    <n v="25568"/>
    <n v="74663"/>
    <n v="49095"/>
    <n v="-48074.5"/>
    <n v="148305.5"/>
    <n v="90370"/>
  </r>
  <r>
    <n v="304128"/>
    <d v="2014-07-18T14:54:47"/>
    <x v="0"/>
    <s v="Female"/>
    <x v="3"/>
    <s v="i5"/>
    <n v="98926"/>
    <n v="98926"/>
    <s v="60001-100000"/>
    <m/>
    <m/>
    <m/>
    <m/>
    <m/>
    <n v="25560.5"/>
    <n v="74645.5"/>
    <n v="49085"/>
    <n v="-48067"/>
    <n v="148273"/>
    <n v="98926"/>
  </r>
  <r>
    <n v="629045"/>
    <d v="2014-07-08T07:28:01"/>
    <x v="1"/>
    <s v="Male"/>
    <x v="0"/>
    <s v="c9"/>
    <n v="37807"/>
    <n v="37807"/>
    <s v="20001-40000"/>
    <m/>
    <m/>
    <m/>
    <m/>
    <m/>
    <n v="25553"/>
    <n v="74623"/>
    <n v="49070"/>
    <n v="-48052"/>
    <n v="148228"/>
    <n v="37807"/>
  </r>
  <r>
    <n v="286384"/>
    <d v="2014-07-08T07:31:28"/>
    <x v="1"/>
    <s v="Female"/>
    <x v="0"/>
    <s v="c9"/>
    <n v="87684"/>
    <n v="87684"/>
    <s v="60001-100000"/>
    <m/>
    <m/>
    <m/>
    <m/>
    <m/>
    <n v="25550"/>
    <n v="74630.5"/>
    <n v="49080.5"/>
    <n v="-48070.75"/>
    <n v="148251.25"/>
    <n v="87684"/>
  </r>
  <r>
    <n v="220619"/>
    <d v="2014-07-12T13:41:24"/>
    <x v="1"/>
    <s v="Female"/>
    <x v="0"/>
    <s v="i6"/>
    <n v="68181"/>
    <n v="68181"/>
    <s v="60001-100000"/>
    <m/>
    <m/>
    <m/>
    <m/>
    <m/>
    <n v="25547"/>
    <n v="74606.5"/>
    <n v="49059.5"/>
    <n v="-48042.25"/>
    <n v="148195.75"/>
    <n v="68181"/>
  </r>
  <r>
    <n v="764883"/>
    <d v="2014-07-12T13:41:50"/>
    <x v="1"/>
    <s v="Male"/>
    <x v="0"/>
    <s v="i6"/>
    <n v="13220"/>
    <n v="13220"/>
    <s v="0-20,000"/>
    <m/>
    <m/>
    <m/>
    <m/>
    <m/>
    <n v="25544"/>
    <n v="74614.75"/>
    <n v="49070.75"/>
    <n v="-48062.125"/>
    <n v="148220.875"/>
    <n v="13220"/>
  </r>
  <r>
    <n v="426255"/>
    <d v="2014-07-12T13:43:13"/>
    <x v="0"/>
    <s v="Female"/>
    <x v="0"/>
    <s v="i6"/>
    <n v="95184"/>
    <n v="95184"/>
    <s v="60001-100000"/>
    <m/>
    <m/>
    <m/>
    <m/>
    <m/>
    <n v="25553"/>
    <n v="74623"/>
    <n v="49070"/>
    <n v="-48052"/>
    <n v="148228"/>
    <n v="95184"/>
  </r>
  <r>
    <n v="14220"/>
    <d v="2014-07-14T16:43:12"/>
    <x v="0"/>
    <s v="Male"/>
    <x v="0"/>
    <s v="i6"/>
    <n v="77286"/>
    <n v="77286"/>
    <s v="60001-100000"/>
    <m/>
    <m/>
    <m/>
    <m/>
    <m/>
    <n v="25550"/>
    <n v="74598.25"/>
    <n v="49048.25"/>
    <n v="-48022.375"/>
    <n v="148170.625"/>
    <n v="77286"/>
  </r>
  <r>
    <n v="548492"/>
    <d v="2014-07-08T22:49:44"/>
    <x v="1"/>
    <s v="Male"/>
    <x v="0"/>
    <s v="i5"/>
    <n v="92717"/>
    <n v="92717"/>
    <s v="60001-100000"/>
    <m/>
    <m/>
    <m/>
    <m/>
    <m/>
    <n v="25547"/>
    <n v="74553"/>
    <n v="49006"/>
    <n v="-47962"/>
    <n v="148062"/>
    <n v="92717"/>
  </r>
  <r>
    <n v="42449"/>
    <d v="2014-07-08T11:49:02"/>
    <x v="1"/>
    <s v="Male"/>
    <x v="0"/>
    <s v="b9"/>
    <n v="80398"/>
    <n v="80398"/>
    <s v="60001-100000"/>
    <m/>
    <m/>
    <m/>
    <m/>
    <m/>
    <n v="25544"/>
    <n v="74512.25"/>
    <n v="48968.25"/>
    <n v="-47908.375"/>
    <n v="147964.625"/>
    <n v="80398"/>
  </r>
  <r>
    <n v="213478"/>
    <d v="2014-07-08T14:42:50"/>
    <x v="1"/>
    <s v="Male"/>
    <x v="2"/>
    <s v="c-10"/>
    <n v="4382"/>
    <n v="4382"/>
    <s v="0-20,000"/>
    <m/>
    <m/>
    <m/>
    <m/>
    <m/>
    <n v="25541"/>
    <n v="74501"/>
    <n v="48960"/>
    <n v="-47899"/>
    <n v="147941"/>
    <n v="4382"/>
  </r>
  <r>
    <n v="74289"/>
    <d v="2014-07-08T14:44:04"/>
    <x v="1"/>
    <s v="Male"/>
    <x v="2"/>
    <s v="c-10"/>
    <n v="29961"/>
    <n v="29961"/>
    <s v="20001-40000"/>
    <m/>
    <m/>
    <m/>
    <m/>
    <m/>
    <n v="25550"/>
    <n v="74504.75"/>
    <n v="48954.75"/>
    <n v="-47882.125"/>
    <n v="147936.875"/>
    <n v="29961"/>
  </r>
  <r>
    <n v="131853"/>
    <d v="2014-07-08T14:45:55"/>
    <x v="0"/>
    <s v="Male"/>
    <x v="2"/>
    <s v="c-10"/>
    <n v="75766"/>
    <n v="75766"/>
    <s v="60001-100000"/>
    <m/>
    <m/>
    <m/>
    <m/>
    <m/>
    <n v="25547"/>
    <n v="74508.5"/>
    <n v="48961.5"/>
    <n v="-47895.25"/>
    <n v="147950.75"/>
    <n v="75766"/>
  </r>
  <r>
    <n v="991235"/>
    <d v="2014-07-08T14:46:14"/>
    <x v="0"/>
    <s v="Female"/>
    <x v="2"/>
    <s v="c-10"/>
    <n v="65964"/>
    <n v="65964"/>
    <s v="60001-100000"/>
    <m/>
    <m/>
    <m/>
    <m/>
    <m/>
    <n v="25544"/>
    <n v="74497"/>
    <n v="48953"/>
    <n v="-47885.5"/>
    <n v="147926.5"/>
    <n v="65964"/>
  </r>
  <r>
    <n v="890158"/>
    <d v="2014-07-08T14:46:39"/>
    <x v="0"/>
    <s v="Male"/>
    <x v="2"/>
    <s v="c-10"/>
    <n v="16447"/>
    <n v="16447"/>
    <s v="0-20,000"/>
    <m/>
    <m/>
    <m/>
    <m/>
    <m/>
    <n v="25541"/>
    <n v="74501"/>
    <n v="48960"/>
    <n v="-47899"/>
    <n v="147941"/>
    <n v="16447"/>
  </r>
  <r>
    <n v="554834"/>
    <d v="2014-07-18T03:23:42"/>
    <x v="0"/>
    <s v="Male"/>
    <x v="2"/>
    <s v="c-10"/>
    <n v="23381"/>
    <n v="23381"/>
    <s v="20001-40000"/>
    <m/>
    <m/>
    <m/>
    <m/>
    <m/>
    <n v="25550"/>
    <n v="74504.75"/>
    <n v="48954.75"/>
    <n v="-47882.125"/>
    <n v="147936.875"/>
    <n v="23381"/>
  </r>
  <r>
    <n v="36675"/>
    <d v="2014-07-09T19:04:58"/>
    <x v="0"/>
    <s v="Male"/>
    <x v="0"/>
    <s v="c-10"/>
    <n v="8866"/>
    <n v="8866"/>
    <s v="0-20,000"/>
    <m/>
    <m/>
    <m/>
    <m/>
    <m/>
    <n v="25568"/>
    <n v="74508.5"/>
    <n v="48940.5"/>
    <n v="-47842.75"/>
    <n v="147919.25"/>
    <n v="8866"/>
  </r>
  <r>
    <n v="756087"/>
    <d v="2014-07-09T08:31:13"/>
    <x v="0"/>
    <s v="Male"/>
    <x v="0"/>
    <s v="c5"/>
    <n v="29887"/>
    <n v="29887"/>
    <s v="20001-40000"/>
    <m/>
    <m/>
    <m/>
    <m/>
    <m/>
    <n v="25583.75"/>
    <n v="74512.25"/>
    <n v="48928.5"/>
    <n v="-47809"/>
    <n v="147905"/>
    <n v="29887"/>
  </r>
  <r>
    <n v="630342"/>
    <d v="2014-07-09T08:33:47"/>
    <x v="1"/>
    <s v="Female"/>
    <x v="0"/>
    <s v="c5"/>
    <n v="40574"/>
    <n v="40574"/>
    <s v="40001-60000"/>
    <m/>
    <m/>
    <m/>
    <m/>
    <m/>
    <n v="25583"/>
    <n v="74516"/>
    <n v="48933"/>
    <n v="-47816.5"/>
    <n v="147915.5"/>
    <n v="40574"/>
  </r>
  <r>
    <n v="245583"/>
    <d v="2014-07-10T14:02:16"/>
    <x v="1"/>
    <s v="Female"/>
    <x v="1"/>
    <s v="i6"/>
    <n v="13852"/>
    <n v="13852"/>
    <s v="0-20,000"/>
    <m/>
    <m/>
    <m/>
    <m/>
    <m/>
    <n v="25575.5"/>
    <n v="74534.5"/>
    <n v="48959"/>
    <n v="-47863"/>
    <n v="147973"/>
    <n v="13852"/>
  </r>
  <r>
    <n v="317175"/>
    <d v="2014-07-10T14:04:16"/>
    <x v="0"/>
    <s v="Female"/>
    <x v="1"/>
    <s v="i6"/>
    <n v="24948"/>
    <n v="24948"/>
    <s v="20001-40000"/>
    <m/>
    <m/>
    <m/>
    <m/>
    <m/>
    <n v="25584.5"/>
    <n v="74553"/>
    <n v="48968.5"/>
    <n v="-47868.25"/>
    <n v="148005.75"/>
    <n v="24948"/>
  </r>
  <r>
    <n v="874702"/>
    <d v="2014-07-14T18:11:21"/>
    <x v="0"/>
    <s v="Male"/>
    <x v="1"/>
    <s v="i6"/>
    <n v="51911"/>
    <n v="51911"/>
    <s v="40001-60000"/>
    <m/>
    <m/>
    <m/>
    <m/>
    <m/>
    <n v="25588.25"/>
    <n v="74571.5"/>
    <n v="48983.25"/>
    <n v="-47886.625"/>
    <n v="148046.375"/>
    <n v="51911"/>
  </r>
  <r>
    <n v="358167"/>
    <d v="2014-07-09T17:18:59"/>
    <x v="1"/>
    <s v="Male"/>
    <x v="1"/>
    <s v="i7"/>
    <n v="24761"/>
    <n v="24761"/>
    <s v="20001-40000"/>
    <m/>
    <m/>
    <m/>
    <m/>
    <m/>
    <n v="25586"/>
    <n v="74590"/>
    <n v="49004"/>
    <n v="-47920"/>
    <n v="148096"/>
    <n v="24761"/>
  </r>
  <r>
    <n v="68810"/>
    <d v="2014-07-09T13:43:17"/>
    <x v="0"/>
    <s v="Female"/>
    <x v="1"/>
    <s v="c-10"/>
    <n v="35013"/>
    <n v="35013"/>
    <s v="20001-40000"/>
    <m/>
    <m/>
    <m/>
    <m/>
    <m/>
    <n v="25592.75"/>
    <n v="74598.25"/>
    <n v="49005.5"/>
    <n v="-47915.5"/>
    <n v="148106.5"/>
    <n v="35013"/>
  </r>
  <r>
    <n v="687917"/>
    <d v="2014-07-09T13:44:12"/>
    <x v="1"/>
    <s v="Male"/>
    <x v="1"/>
    <s v="c-10"/>
    <n v="64003"/>
    <n v="64003"/>
    <s v="60001-100000"/>
    <m/>
    <m/>
    <m/>
    <m/>
    <m/>
    <n v="25590.5"/>
    <n v="74606.5"/>
    <n v="49016"/>
    <n v="-47933.5"/>
    <n v="148130.5"/>
    <n v="64003"/>
  </r>
  <r>
    <n v="837553"/>
    <d v="2014-07-09T13:44:47"/>
    <x v="1"/>
    <s v="Female"/>
    <x v="1"/>
    <s v="c-10"/>
    <n v="36712"/>
    <n v="36712"/>
    <s v="20001-40000"/>
    <m/>
    <m/>
    <m/>
    <m/>
    <m/>
    <n v="25588.25"/>
    <n v="74614.75"/>
    <n v="49026.5"/>
    <n v="-47951.5"/>
    <n v="148154.5"/>
    <n v="36712"/>
  </r>
  <r>
    <n v="896428"/>
    <d v="2014-07-09T08:33:31"/>
    <x v="1"/>
    <s v="Male"/>
    <x v="1"/>
    <s v="i6"/>
    <n v="32711"/>
    <n v="32711"/>
    <s v="20001-40000"/>
    <m/>
    <m/>
    <m/>
    <m/>
    <m/>
    <n v="25586"/>
    <n v="74623"/>
    <n v="49037"/>
    <n v="-47969.5"/>
    <n v="148178.5"/>
    <n v="32711"/>
  </r>
  <r>
    <n v="955711"/>
    <d v="2014-07-09T00:16:37"/>
    <x v="0"/>
    <s v="Female"/>
    <x v="1"/>
    <s v="b9"/>
    <n v="45758"/>
    <n v="45758"/>
    <s v="40001-60000"/>
    <m/>
    <m/>
    <m/>
    <m/>
    <m/>
    <n v="25585.25"/>
    <n v="74630.5"/>
    <n v="49045.25"/>
    <n v="-47982.625"/>
    <n v="148198.375"/>
    <n v="45758"/>
  </r>
  <r>
    <n v="830372"/>
    <d v="2014-07-09T00:17:42"/>
    <x v="0"/>
    <s v="Male"/>
    <x v="1"/>
    <s v="b9"/>
    <n v="31132"/>
    <n v="31132"/>
    <s v="20001-40000"/>
    <m/>
    <m/>
    <m/>
    <m/>
    <m/>
    <n v="25584.5"/>
    <n v="74638"/>
    <n v="49053.5"/>
    <n v="-47995.75"/>
    <n v="148218.25"/>
    <n v="31132"/>
  </r>
  <r>
    <n v="586207"/>
    <d v="2014-07-10T04:27:11"/>
    <x v="0"/>
    <s v="Male"/>
    <x v="1"/>
    <s v="i7"/>
    <n v="46627"/>
    <n v="46627"/>
    <s v="40001-60000"/>
    <m/>
    <m/>
    <m/>
    <m/>
    <m/>
    <n v="25583.75"/>
    <n v="74645.5"/>
    <n v="49061.75"/>
    <n v="-48008.875"/>
    <n v="148238.125"/>
    <n v="46627"/>
  </r>
  <r>
    <n v="21454"/>
    <d v="2014-07-10T04:26:10"/>
    <x v="1"/>
    <s v="Female"/>
    <x v="1"/>
    <s v="i7"/>
    <n v="73315"/>
    <n v="73315"/>
    <s v="60001-100000"/>
    <m/>
    <m/>
    <m/>
    <m/>
    <m/>
    <n v="25583"/>
    <n v="74653"/>
    <n v="49070"/>
    <n v="-48022"/>
    <n v="148258"/>
    <n v="73315"/>
  </r>
  <r>
    <n v="892394"/>
    <d v="2014-07-10T12:56:05"/>
    <x v="1"/>
    <s v="Female"/>
    <x v="3"/>
    <s v="i6"/>
    <n v="56805"/>
    <n v="56805"/>
    <s v="40001-60000"/>
    <m/>
    <m/>
    <m/>
    <m/>
    <m/>
    <n v="25575.5"/>
    <n v="74658"/>
    <n v="49082.5"/>
    <n v="-48048.25"/>
    <n v="148281.75"/>
    <n v="56805"/>
  </r>
  <r>
    <n v="255391"/>
    <d v="2014-07-10T11:42:25"/>
    <x v="1"/>
    <s v="Male"/>
    <x v="6"/>
    <s v="c8"/>
    <n v="45662"/>
    <n v="45662"/>
    <s v="40001-60000"/>
    <m/>
    <m/>
    <m/>
    <m/>
    <m/>
    <n v="25568"/>
    <n v="74663"/>
    <n v="49095"/>
    <n v="-48074.5"/>
    <n v="148305.5"/>
    <n v="45662"/>
  </r>
  <r>
    <n v="893087"/>
    <d v="2014-07-10T14:48:14"/>
    <x v="0"/>
    <s v="Female"/>
    <x v="1"/>
    <s v="c5"/>
    <n v="1740"/>
    <n v="1740"/>
    <s v="0-20,000"/>
    <m/>
    <m/>
    <m/>
    <m/>
    <m/>
    <n v="25560.5"/>
    <n v="74668"/>
    <n v="49107.5"/>
    <n v="-48100.75"/>
    <n v="148329.25"/>
    <n v="1740"/>
  </r>
  <r>
    <n v="703441"/>
    <d v="2014-07-10T17:42:57"/>
    <x v="0"/>
    <s v="Male"/>
    <x v="0"/>
    <s v="b9"/>
    <n v="95033"/>
    <n v="95033"/>
    <s v="60001-100000"/>
    <m/>
    <m/>
    <m/>
    <m/>
    <m/>
    <n v="25583"/>
    <n v="74673"/>
    <n v="49090"/>
    <n v="-48052"/>
    <n v="148308"/>
    <n v="95033"/>
  </r>
  <r>
    <n v="65852"/>
    <d v="2014-07-10T17:05:26"/>
    <x v="1"/>
    <s v="Male"/>
    <x v="1"/>
    <s v="c9"/>
    <n v="79285"/>
    <n v="79285"/>
    <s v="60001-100000"/>
    <m/>
    <m/>
    <m/>
    <m/>
    <m/>
    <n v="25575.5"/>
    <n v="74658"/>
    <n v="49082.5"/>
    <n v="-48048.25"/>
    <n v="148281.75"/>
    <n v="79285"/>
  </r>
  <r>
    <n v="433482"/>
    <d v="2014-07-22T08:21:22"/>
    <x v="0"/>
    <s v="Male"/>
    <x v="0"/>
    <s v="i7"/>
    <n v="3336"/>
    <n v="3336"/>
    <s v="0-20,000"/>
    <m/>
    <m/>
    <m/>
    <m/>
    <m/>
    <n v="25568"/>
    <n v="74638"/>
    <n v="49070"/>
    <n v="-48037"/>
    <n v="148243"/>
    <n v="3336"/>
  </r>
  <r>
    <n v="927997"/>
    <d v="2014-07-22T08:22:58"/>
    <x v="0"/>
    <s v="Female"/>
    <x v="0"/>
    <s v="i7"/>
    <n v="22962"/>
    <n v="22962"/>
    <s v="20001-40000"/>
    <m/>
    <m/>
    <m/>
    <m/>
    <m/>
    <n v="25583.75"/>
    <n v="74645.5"/>
    <n v="49061.75"/>
    <n v="-48008.875"/>
    <n v="148238.125"/>
    <n v="22962"/>
  </r>
  <r>
    <n v="327346"/>
    <d v="2014-07-11T11:35:42"/>
    <x v="0"/>
    <s v="Female"/>
    <x v="1"/>
    <s v="c5"/>
    <n v="45686"/>
    <n v="45686"/>
    <s v="40001-60000"/>
    <m/>
    <m/>
    <m/>
    <m/>
    <m/>
    <n v="25586"/>
    <n v="74653"/>
    <n v="49067"/>
    <n v="-48014.5"/>
    <n v="148253.5"/>
    <n v="45686"/>
  </r>
  <r>
    <n v="978658"/>
    <d v="2014-07-11T12:28:33"/>
    <x v="1"/>
    <s v="Male"/>
    <x v="0"/>
    <s v="c9"/>
    <n v="39438"/>
    <n v="39438"/>
    <s v="20001-40000"/>
    <m/>
    <m/>
    <m/>
    <m/>
    <m/>
    <n v="25585.25"/>
    <n v="74658"/>
    <n v="49072.75"/>
    <n v="-48023.875"/>
    <n v="148267.125"/>
    <n v="39438"/>
  </r>
  <r>
    <n v="905126"/>
    <d v="2014-07-11T12:25:24"/>
    <x v="1"/>
    <s v="Male"/>
    <x v="0"/>
    <s v="i6"/>
    <n v="30878"/>
    <n v="30878"/>
    <s v="20001-40000"/>
    <m/>
    <m/>
    <m/>
    <m/>
    <m/>
    <n v="25584.5"/>
    <n v="74663"/>
    <n v="49078.5"/>
    <n v="-48033.25"/>
    <n v="148280.75"/>
    <n v="30878"/>
  </r>
  <r>
    <n v="80431"/>
    <d v="2014-07-11T12:26:55"/>
    <x v="1"/>
    <s v="Female"/>
    <x v="0"/>
    <s v="i6"/>
    <n v="81586"/>
    <n v="81586"/>
    <s v="60001-100000"/>
    <m/>
    <m/>
    <m/>
    <m/>
    <m/>
    <n v="25583.75"/>
    <n v="74668"/>
    <n v="49084.25"/>
    <n v="-48042.625"/>
    <n v="148294.375"/>
    <n v="81586"/>
  </r>
  <r>
    <n v="964456"/>
    <d v="2014-07-11T13:00:27"/>
    <x v="1"/>
    <s v="Female"/>
    <x v="7"/>
    <s v="i6"/>
    <n v="75800"/>
    <n v="75800"/>
    <s v="60001-100000"/>
    <m/>
    <m/>
    <m/>
    <m/>
    <m/>
    <n v="25583"/>
    <n v="74653"/>
    <n v="49070"/>
    <n v="-48022"/>
    <n v="148258"/>
    <n v="75800"/>
  </r>
  <r>
    <n v="433227"/>
    <d v="2014-07-11T07:16:35"/>
    <x v="0"/>
    <s v="Male"/>
    <x v="1"/>
    <s v="c9"/>
    <n v="4714"/>
    <n v="4714"/>
    <s v="0-20,000"/>
    <m/>
    <m/>
    <m/>
    <m/>
    <m/>
    <n v="25575.5"/>
    <n v="74630.5"/>
    <n v="49055"/>
    <n v="-48007"/>
    <n v="148213"/>
    <n v="4714"/>
  </r>
  <r>
    <n v="416101"/>
    <d v="2014-07-12T17:26:41"/>
    <x v="1"/>
    <s v="Male"/>
    <x v="1"/>
    <s v="i7"/>
    <n v="38130"/>
    <n v="38130"/>
    <s v="20001-40000"/>
    <m/>
    <m/>
    <m/>
    <m/>
    <m/>
    <n v="25584.5"/>
    <n v="74638"/>
    <n v="49053.5"/>
    <n v="-47995.75"/>
    <n v="148218.25"/>
    <n v="38130"/>
  </r>
  <r>
    <n v="831852"/>
    <d v="2014-07-12T17:27:12"/>
    <x v="1"/>
    <s v="Male"/>
    <x v="1"/>
    <s v="i7"/>
    <n v="4283"/>
    <n v="4283"/>
    <s v="0-20,000"/>
    <m/>
    <m/>
    <m/>
    <m/>
    <m/>
    <n v="25583.75"/>
    <n v="74645.5"/>
    <n v="49061.75"/>
    <n v="-48008.875"/>
    <n v="148238.125"/>
    <n v="4283"/>
  </r>
  <r>
    <n v="635720"/>
    <d v="2014-07-12T17:28:03"/>
    <x v="1"/>
    <s v="Male"/>
    <x v="1"/>
    <s v="i7"/>
    <n v="1456"/>
    <n v="1456"/>
    <s v="0-20,000"/>
    <m/>
    <m/>
    <m/>
    <m/>
    <m/>
    <n v="25586"/>
    <n v="74653"/>
    <n v="49067"/>
    <n v="-48014.5"/>
    <n v="148253.5"/>
    <n v="1456"/>
  </r>
  <r>
    <n v="503834"/>
    <d v="2014-07-12T11:17:17"/>
    <x v="0"/>
    <s v="Male"/>
    <x v="1"/>
    <s v="c9"/>
    <n v="24170"/>
    <n v="24170"/>
    <s v="20001-40000"/>
    <m/>
    <m/>
    <m/>
    <m/>
    <m/>
    <n v="25592.75"/>
    <n v="74658"/>
    <n v="49065.25"/>
    <n v="-48005.125"/>
    <n v="148255.875"/>
    <n v="24170"/>
  </r>
  <r>
    <n v="204766"/>
    <d v="2014-07-12T13:01:31"/>
    <x v="1"/>
    <s v="Male"/>
    <x v="0"/>
    <s v="i5"/>
    <n v="48215"/>
    <n v="48215"/>
    <s v="40001-60000"/>
    <m/>
    <m/>
    <m/>
    <m/>
    <m/>
    <n v="25598.5"/>
    <n v="74663"/>
    <n v="49064.5"/>
    <n v="-47998.25"/>
    <n v="148259.75"/>
    <n v="48215"/>
  </r>
  <r>
    <n v="817052"/>
    <d v="2014-07-12T09:32:05"/>
    <x v="1"/>
    <s v="Male"/>
    <x v="1"/>
    <s v="i6"/>
    <n v="13400"/>
    <n v="13400"/>
    <s v="0-20,000"/>
    <m/>
    <m/>
    <m/>
    <m/>
    <m/>
    <n v="25596.75"/>
    <n v="74668"/>
    <n v="49071.25"/>
    <n v="-48010.125"/>
    <n v="148274.875"/>
    <n v="13400"/>
  </r>
  <r>
    <n v="622415"/>
    <d v="2014-07-13T21:28:59"/>
    <x v="0"/>
    <s v="Male"/>
    <x v="0"/>
    <s v="c9"/>
    <n v="43799"/>
    <n v="43799"/>
    <s v="40001-60000"/>
    <m/>
    <m/>
    <m/>
    <m/>
    <m/>
    <n v="25602"/>
    <n v="74673"/>
    <n v="49071"/>
    <n v="-48004.5"/>
    <n v="148279.5"/>
    <n v="43799"/>
  </r>
  <r>
    <n v="569877"/>
    <d v="2014-07-16T09:44:13"/>
    <x v="1"/>
    <s v="Male"/>
    <x v="0"/>
    <s v="c9"/>
    <n v="2274"/>
    <n v="2274"/>
    <s v="0-20,000"/>
    <m/>
    <m/>
    <m/>
    <m/>
    <m/>
    <n v="25600.25"/>
    <n v="74675"/>
    <n v="49074.75"/>
    <n v="-48011.875"/>
    <n v="148287.125"/>
    <n v="2274"/>
  </r>
  <r>
    <n v="339815"/>
    <d v="2014-07-13T17:36:26"/>
    <x v="1"/>
    <s v="Male"/>
    <x v="0"/>
    <s v="c5"/>
    <n v="30063"/>
    <n v="30063"/>
    <s v="20001-40000"/>
    <m/>
    <m/>
    <m/>
    <m/>
    <m/>
    <n v="25609.5"/>
    <n v="74677"/>
    <n v="49067.5"/>
    <n v="-47991.75"/>
    <n v="148278.25"/>
    <n v="30063"/>
  </r>
  <r>
    <n v="729349"/>
    <d v="2014-07-13T17:36:57"/>
    <x v="1"/>
    <s v="Male"/>
    <x v="0"/>
    <s v="c5"/>
    <n v="55388"/>
    <n v="55388"/>
    <s v="40001-60000"/>
    <m/>
    <m/>
    <m/>
    <m/>
    <m/>
    <n v="25605.75"/>
    <n v="74679"/>
    <n v="49073.25"/>
    <n v="-48004.125"/>
    <n v="148288.875"/>
    <n v="55388"/>
  </r>
  <r>
    <n v="434358"/>
    <d v="2014-07-13T16:12:01"/>
    <x v="1"/>
    <s v="Male"/>
    <x v="6"/>
    <s v="c9"/>
    <n v="28540"/>
    <n v="28540"/>
    <s v="20001-40000"/>
    <m/>
    <m/>
    <m/>
    <m/>
    <m/>
    <n v="25602"/>
    <n v="74681"/>
    <n v="49079"/>
    <n v="-48016.5"/>
    <n v="148299.5"/>
    <n v="28540"/>
  </r>
  <r>
    <n v="641740"/>
    <d v="2014-07-14T20:00:05"/>
    <x v="1"/>
    <s v="Male"/>
    <x v="1"/>
    <s v="c9"/>
    <n v="78860"/>
    <n v="78860"/>
    <s v="60001-100000"/>
    <m/>
    <m/>
    <m/>
    <m/>
    <m/>
    <n v="25600.25"/>
    <n v="74683"/>
    <n v="49082.75"/>
    <n v="-48023.875"/>
    <n v="148307.125"/>
    <n v="78860"/>
  </r>
  <r>
    <n v="915321"/>
    <d v="2014-07-14T20:03:22"/>
    <x v="1"/>
    <s v="Female"/>
    <x v="1"/>
    <s v="c9"/>
    <n v="15652"/>
    <n v="15652"/>
    <s v="0-20,000"/>
    <m/>
    <m/>
    <m/>
    <m/>
    <m/>
    <n v="25598.5"/>
    <n v="74677"/>
    <n v="49078.5"/>
    <n v="-48019.25"/>
    <n v="148294.75"/>
    <n v="15652"/>
  </r>
  <r>
    <n v="439149"/>
    <d v="2014-07-14T18:23:39"/>
    <x v="1"/>
    <s v="Female"/>
    <x v="1"/>
    <s v="c9"/>
    <n v="50995"/>
    <n v="50995"/>
    <s v="40001-60000"/>
    <m/>
    <m/>
    <m/>
    <m/>
    <m/>
    <n v="25605.75"/>
    <n v="74679"/>
    <n v="49073.25"/>
    <n v="-48004.125"/>
    <n v="148288.875"/>
    <n v="50995"/>
  </r>
  <r>
    <n v="545838"/>
    <d v="2014-07-14T18:24:39"/>
    <x v="0"/>
    <s v="Female"/>
    <x v="1"/>
    <s v="c9"/>
    <n v="87960"/>
    <n v="87960"/>
    <s v="60001-100000"/>
    <m/>
    <m/>
    <m/>
    <m/>
    <m/>
    <n v="25602"/>
    <n v="74681"/>
    <n v="49079"/>
    <n v="-48016.5"/>
    <n v="148299.5"/>
    <n v="87960"/>
  </r>
  <r>
    <n v="276379"/>
    <d v="2014-07-14T20:08:34"/>
    <x v="1"/>
    <s v="Male"/>
    <x v="0"/>
    <s v="c-10"/>
    <n v="49625"/>
    <n v="49625"/>
    <s v="40001-60000"/>
    <m/>
    <m/>
    <m/>
    <m/>
    <m/>
    <n v="25600.25"/>
    <n v="74675"/>
    <n v="49074.75"/>
    <n v="-48011.875"/>
    <n v="148287.125"/>
    <n v="49625"/>
  </r>
  <r>
    <n v="977339"/>
    <d v="2014-07-14T06:50:47"/>
    <x v="0"/>
    <s v="Female"/>
    <x v="0"/>
    <s v="c9"/>
    <n v="86329"/>
    <n v="86329"/>
    <s v="60001-100000"/>
    <m/>
    <m/>
    <m/>
    <m/>
    <m/>
    <n v="25598.5"/>
    <n v="74677"/>
    <n v="49078.5"/>
    <n v="-48019.25"/>
    <n v="148294.75"/>
    <n v="86329"/>
  </r>
  <r>
    <n v="828999"/>
    <d v="2014-07-14T06:51:52"/>
    <x v="1"/>
    <s v="Male"/>
    <x v="0"/>
    <s v="c9"/>
    <n v="3372"/>
    <n v="3372"/>
    <s v="0-20,000"/>
    <m/>
    <m/>
    <m/>
    <m/>
    <m/>
    <n v="25596.75"/>
    <n v="74668"/>
    <n v="49071.25"/>
    <n v="-48010.125"/>
    <n v="148274.875"/>
    <n v="3372"/>
  </r>
  <r>
    <n v="549839"/>
    <d v="2014-07-14T06:55:06"/>
    <x v="0"/>
    <s v="Male"/>
    <x v="0"/>
    <s v="c9"/>
    <n v="94873"/>
    <n v="94873"/>
    <s v="60001-100000"/>
    <m/>
    <m/>
    <m/>
    <m/>
    <m/>
    <n v="25602"/>
    <n v="74673"/>
    <n v="49071"/>
    <n v="-48004.5"/>
    <n v="148279.5"/>
    <n v="94873"/>
  </r>
  <r>
    <n v="776820"/>
    <d v="2014-07-14T11:17:06"/>
    <x v="0"/>
    <s v="Male"/>
    <x v="1"/>
    <s v="c9"/>
    <n v="36363"/>
    <n v="36363"/>
    <s v="20001-40000"/>
    <m/>
    <m/>
    <m/>
    <m/>
    <m/>
    <n v="25600.25"/>
    <n v="74658"/>
    <n v="49057.75"/>
    <n v="-47986.375"/>
    <n v="148244.625"/>
    <n v="36363"/>
  </r>
  <r>
    <n v="758701"/>
    <d v="2014-07-14T11:18:47"/>
    <x v="1"/>
    <s v="Male"/>
    <x v="1"/>
    <s v="c9"/>
    <n v="5406"/>
    <n v="5406"/>
    <s v="0-20,000"/>
    <m/>
    <m/>
    <m/>
    <m/>
    <m/>
    <n v="25598.5"/>
    <n v="74663"/>
    <n v="49064.5"/>
    <n v="-47998.25"/>
    <n v="148259.75"/>
    <n v="5406"/>
  </r>
  <r>
    <n v="383202"/>
    <d v="2014-07-14T11:19:24"/>
    <x v="0"/>
    <s v="Female"/>
    <x v="1"/>
    <s v="c9"/>
    <n v="7875"/>
    <n v="7875"/>
    <s v="0-20,000"/>
    <m/>
    <m/>
    <m/>
    <m/>
    <m/>
    <n v="25605.75"/>
    <n v="74668"/>
    <n v="49062.25"/>
    <n v="-47987.625"/>
    <n v="148261.375"/>
    <n v="7875"/>
  </r>
  <r>
    <n v="167846"/>
    <d v="2014-07-14T11:17:30"/>
    <x v="0"/>
    <s v="Female"/>
    <x v="1"/>
    <s v="c9"/>
    <n v="12153"/>
    <n v="12153"/>
    <s v="0-20,000"/>
    <m/>
    <m/>
    <m/>
    <m/>
    <m/>
    <n v="25617"/>
    <n v="74673"/>
    <n v="49056"/>
    <n v="-47967"/>
    <n v="148257"/>
    <n v="12153"/>
  </r>
  <r>
    <n v="543747"/>
    <d v="2014-07-14T10:21:36"/>
    <x v="1"/>
    <s v="Male"/>
    <x v="1"/>
    <s v="c9"/>
    <n v="21262"/>
    <n v="21262"/>
    <s v="20001-40000"/>
    <m/>
    <m/>
    <m/>
    <m/>
    <m/>
    <n v="25617.75"/>
    <n v="74675"/>
    <n v="49057.25"/>
    <n v="-47968.125"/>
    <n v="148260.875"/>
    <n v="21262"/>
  </r>
  <r>
    <n v="904605"/>
    <d v="2014-07-14T04:05:49"/>
    <x v="1"/>
    <s v="Male"/>
    <x v="1"/>
    <s v="c9"/>
    <n v="25711"/>
    <n v="25711"/>
    <s v="20001-40000"/>
    <m/>
    <m/>
    <m/>
    <m/>
    <m/>
    <n v="25622.5"/>
    <n v="74677"/>
    <n v="49054.5"/>
    <n v="-47959.25"/>
    <n v="148258.75"/>
    <n v="25711"/>
  </r>
  <r>
    <n v="233602"/>
    <d v="2014-07-14T14:54:34"/>
    <x v="1"/>
    <s v="Male"/>
    <x v="1"/>
    <s v="b9"/>
    <n v="74935"/>
    <n v="74935"/>
    <s v="60001-100000"/>
    <m/>
    <m/>
    <m/>
    <m/>
    <m/>
    <n v="25620.25"/>
    <n v="74679"/>
    <n v="49058.75"/>
    <n v="-47967.875"/>
    <n v="148267.125"/>
    <n v="74935"/>
  </r>
  <r>
    <n v="968462"/>
    <d v="2014-07-15T11:36:04"/>
    <x v="1"/>
    <s v="Male"/>
    <x v="4"/>
    <s v="c9"/>
    <n v="13023"/>
    <n v="13023"/>
    <s v="0-20,000"/>
    <m/>
    <m/>
    <m/>
    <m/>
    <m/>
    <n v="25618"/>
    <n v="74673"/>
    <n v="49055"/>
    <n v="-47964.5"/>
    <n v="148255.5"/>
    <n v="13023"/>
  </r>
  <r>
    <n v="321567"/>
    <d v="2014-07-15T17:36:22"/>
    <x v="0"/>
    <s v="Male"/>
    <x v="5"/>
    <s v="c-10"/>
    <n v="24135"/>
    <n v="24135"/>
    <s v="20001-40000"/>
    <m/>
    <m/>
    <m/>
    <m/>
    <m/>
    <n v="25624.75"/>
    <n v="74675"/>
    <n v="49050.25"/>
    <n v="-47950.625"/>
    <n v="148250.375"/>
    <n v="24135"/>
  </r>
  <r>
    <n v="699493"/>
    <d v="2014-07-15T11:34:41"/>
    <x v="1"/>
    <s v="Male"/>
    <x v="0"/>
    <s v="c8"/>
    <n v="1035"/>
    <n v="1035"/>
    <s v="0-20,000"/>
    <m/>
    <m/>
    <m/>
    <m/>
    <m/>
    <n v="25635.5"/>
    <n v="74677"/>
    <n v="49041.5"/>
    <n v="-47926.75"/>
    <n v="148239.25"/>
    <n v="1035"/>
  </r>
  <r>
    <n v="511167"/>
    <d v="2014-07-15T15:21:34"/>
    <x v="1"/>
    <s v="Male"/>
    <x v="1"/>
    <s v="c9"/>
    <n v="75650"/>
    <n v="75650"/>
    <s v="60001-100000"/>
    <m/>
    <m/>
    <m/>
    <m/>
    <m/>
    <n v="25644"/>
    <n v="74679"/>
    <n v="49035"/>
    <n v="-47908.5"/>
    <n v="148231.5"/>
    <n v="75650"/>
  </r>
  <r>
    <n v="661288"/>
    <d v="2014-07-15T07:12:02"/>
    <x v="1"/>
    <s v="Male"/>
    <x v="2"/>
    <s v="i7"/>
    <n v="59757"/>
    <n v="59757"/>
    <s v="40001-60000"/>
    <m/>
    <m/>
    <m/>
    <m/>
    <m/>
    <n v="25644"/>
    <n v="74673"/>
    <n v="49029"/>
    <n v="-47899.5"/>
    <n v="148216.5"/>
    <n v="59757"/>
  </r>
  <r>
    <n v="336100"/>
    <d v="2014-07-15T11:45:40"/>
    <x v="1"/>
    <s v="Male"/>
    <x v="1"/>
    <s v="c5"/>
    <n v="18423"/>
    <n v="18423"/>
    <s v="0-20,000"/>
    <m/>
    <m/>
    <m/>
    <m/>
    <m/>
    <n v="25639.75"/>
    <n v="74675"/>
    <n v="49035.25"/>
    <n v="-47913.125"/>
    <n v="148227.875"/>
    <n v="18423"/>
  </r>
  <r>
    <n v="359450"/>
    <d v="2014-07-20T12:56:15"/>
    <x v="1"/>
    <s v="Male"/>
    <x v="1"/>
    <s v="c5"/>
    <n v="16341"/>
    <n v="16341"/>
    <s v="0-20,000"/>
    <m/>
    <m/>
    <m/>
    <m/>
    <m/>
    <n v="25644"/>
    <n v="74677"/>
    <n v="49033"/>
    <n v="-47905.5"/>
    <n v="148226.5"/>
    <n v="16341"/>
  </r>
  <r>
    <n v="934807"/>
    <d v="2014-07-15T17:11:06"/>
    <x v="1"/>
    <s v="Female"/>
    <x v="0"/>
    <s v="i5"/>
    <n v="98706"/>
    <n v="98706"/>
    <s v="60001-100000"/>
    <m/>
    <m/>
    <m/>
    <m/>
    <m/>
    <n v="25646"/>
    <n v="74679"/>
    <n v="49033"/>
    <n v="-47903.5"/>
    <n v="148228.5"/>
    <n v="98706"/>
  </r>
  <r>
    <n v="49980"/>
    <d v="2014-07-15T02:04:05"/>
    <x v="1"/>
    <s v="Male"/>
    <x v="1"/>
    <s v="c9"/>
    <n v="92530"/>
    <n v="92530"/>
    <s v="60001-100000"/>
    <m/>
    <m/>
    <m/>
    <m/>
    <m/>
    <n v="25644"/>
    <n v="74673"/>
    <n v="49029"/>
    <n v="-47899.5"/>
    <n v="148216.5"/>
    <n v="92530"/>
  </r>
  <r>
    <n v="560870"/>
    <d v="2014-07-16T10:28:38"/>
    <x v="0"/>
    <s v="Male"/>
    <x v="8"/>
    <s v="i5"/>
    <n v="98195"/>
    <n v="98195"/>
    <s v="60001-100000"/>
    <m/>
    <m/>
    <m/>
    <m/>
    <m/>
    <n v="25644"/>
    <n v="74658"/>
    <n v="49014"/>
    <n v="-47877"/>
    <n v="148179"/>
    <n v="98195"/>
  </r>
  <r>
    <n v="128021"/>
    <d v="2014-07-16T17:34:14"/>
    <x v="1"/>
    <s v="Female"/>
    <x v="1"/>
    <s v="c-10"/>
    <n v="94482"/>
    <n v="94482"/>
    <s v="60001-100000"/>
    <m/>
    <m/>
    <m/>
    <m/>
    <m/>
    <n v="25644"/>
    <n v="74638"/>
    <n v="48994"/>
    <n v="-47847"/>
    <n v="148129"/>
    <n v="94482"/>
  </r>
  <r>
    <n v="678497"/>
    <d v="2014-07-16T16:18:11"/>
    <x v="1"/>
    <s v="Female"/>
    <x v="3"/>
    <s v="c9"/>
    <n v="27497"/>
    <n v="27497"/>
    <s v="20001-40000"/>
    <m/>
    <m/>
    <m/>
    <m/>
    <m/>
    <n v="25644"/>
    <n v="74614.75"/>
    <n v="48970.75"/>
    <n v="-47812.125"/>
    <n v="148070.875"/>
    <n v="27497"/>
  </r>
  <r>
    <n v="568508"/>
    <d v="2014-07-16T16:19:56"/>
    <x v="0"/>
    <s v="Female"/>
    <x v="3"/>
    <s v="c9"/>
    <n v="23885"/>
    <n v="23885"/>
    <s v="20001-40000"/>
    <m/>
    <m/>
    <m/>
    <m/>
    <m/>
    <n v="25644"/>
    <n v="74623"/>
    <n v="48979"/>
    <n v="-47824.5"/>
    <n v="148091.5"/>
    <n v="23885"/>
  </r>
  <r>
    <n v="18213"/>
    <d v="2014-07-16T16:20:34"/>
    <x v="0"/>
    <s v="Female"/>
    <x v="3"/>
    <s v="c9"/>
    <n v="51426"/>
    <n v="51426"/>
    <s v="40001-60000"/>
    <m/>
    <m/>
    <m/>
    <m/>
    <m/>
    <n v="25644"/>
    <n v="74630.5"/>
    <n v="48986.5"/>
    <n v="-47835.75"/>
    <n v="148110.25"/>
    <n v="51426"/>
  </r>
  <r>
    <n v="965502"/>
    <d v="2014-07-16T06:53:53"/>
    <x v="1"/>
    <s v="Male"/>
    <x v="1"/>
    <s v="c-10"/>
    <n v="54903"/>
    <n v="54903"/>
    <s v="40001-60000"/>
    <m/>
    <m/>
    <m/>
    <m/>
    <m/>
    <n v="25644"/>
    <n v="74638"/>
    <n v="48994"/>
    <n v="-47847"/>
    <n v="148129"/>
    <n v="54903"/>
  </r>
  <r>
    <n v="706970"/>
    <d v="2014-07-16T19:24:10"/>
    <x v="1"/>
    <s v="Male"/>
    <x v="2"/>
    <s v="c-10"/>
    <n v="6975"/>
    <n v="6975"/>
    <s v="0-20,000"/>
    <m/>
    <m/>
    <m/>
    <m/>
    <m/>
    <n v="25644"/>
    <n v="74645.5"/>
    <n v="49001.5"/>
    <n v="-47858.25"/>
    <n v="148147.75"/>
    <n v="6975"/>
  </r>
  <r>
    <n v="53766"/>
    <d v="2014-07-16T19:24:37"/>
    <x v="1"/>
    <s v="Male"/>
    <x v="2"/>
    <s v="c-10"/>
    <n v="16826"/>
    <n v="16826"/>
    <s v="0-20,000"/>
    <m/>
    <m/>
    <m/>
    <m/>
    <m/>
    <n v="25644"/>
    <n v="74653"/>
    <n v="49009"/>
    <n v="-47869.5"/>
    <n v="148166.5"/>
    <n v="16826"/>
  </r>
  <r>
    <n v="819022"/>
    <d v="2014-07-16T12:29:38"/>
    <x v="0"/>
    <s v="Female"/>
    <x v="1"/>
    <s v="i7"/>
    <n v="5210"/>
    <n v="5210"/>
    <s v="0-20,000"/>
    <m/>
    <m/>
    <m/>
    <m/>
    <m/>
    <n v="25650"/>
    <n v="74658"/>
    <n v="49008"/>
    <n v="-47862"/>
    <n v="148170"/>
    <n v="5210"/>
  </r>
  <r>
    <n v="552802"/>
    <d v="2014-07-16T11:41:37"/>
    <x v="1"/>
    <s v="Male"/>
    <x v="0"/>
    <s v="c5"/>
    <n v="3285"/>
    <n v="3285"/>
    <s v="0-20,000"/>
    <m/>
    <m/>
    <m/>
    <m/>
    <m/>
    <n v="25652.5"/>
    <n v="74663"/>
    <n v="49010.5"/>
    <n v="-47863.25"/>
    <n v="148178.75"/>
    <n v="3285"/>
  </r>
  <r>
    <n v="542141"/>
    <d v="2014-07-22T21:05:55"/>
    <x v="0"/>
    <s v="Male"/>
    <x v="0"/>
    <s v="i7"/>
    <n v="90267"/>
    <n v="90267"/>
    <s v="60001-100000"/>
    <m/>
    <m/>
    <m/>
    <m/>
    <m/>
    <n v="25654"/>
    <n v="74668"/>
    <n v="49014"/>
    <n v="-47867"/>
    <n v="148189"/>
    <n v="90267"/>
  </r>
  <r>
    <n v="620985"/>
    <d v="2014-07-16T12:06:55"/>
    <x v="1"/>
    <s v="Male"/>
    <x v="1"/>
    <s v="i7"/>
    <n v="28135"/>
    <n v="28135"/>
    <s v="20001-40000"/>
    <m/>
    <m/>
    <m/>
    <m/>
    <m/>
    <n v="25653"/>
    <n v="74653"/>
    <n v="49000"/>
    <n v="-47847"/>
    <n v="148153"/>
    <n v="28135"/>
  </r>
  <r>
    <n v="686841"/>
    <d v="2014-07-26T12:55:43"/>
    <x v="0"/>
    <s v="Female"/>
    <x v="1"/>
    <s v="c5"/>
    <n v="12822"/>
    <n v="12822"/>
    <s v="0-20,000"/>
    <m/>
    <m/>
    <m/>
    <m/>
    <m/>
    <n v="25652.75"/>
    <n v="74658"/>
    <n v="49005.25"/>
    <n v="-47855.125"/>
    <n v="148165.875"/>
    <n v="12822"/>
  </r>
  <r>
    <n v="902523"/>
    <d v="2014-07-17T03:52:11"/>
    <x v="1"/>
    <s v="Male"/>
    <x v="0"/>
    <s v="c5"/>
    <n v="78567"/>
    <n v="78567"/>
    <s v="60001-100000"/>
    <m/>
    <m/>
    <m/>
    <m/>
    <m/>
    <n v="25655"/>
    <n v="74663"/>
    <n v="49008"/>
    <n v="-47857"/>
    <n v="148175"/>
    <n v="78567"/>
  </r>
  <r>
    <n v="414795"/>
    <d v="2014-07-17T13:36:43"/>
    <x v="1"/>
    <s v="Male"/>
    <x v="2"/>
    <s v="c5"/>
    <n v="32517"/>
    <n v="32517"/>
    <s v="20001-40000"/>
    <m/>
    <m/>
    <m/>
    <m/>
    <m/>
    <n v="25654"/>
    <n v="74645.5"/>
    <n v="48991.5"/>
    <n v="-47833.25"/>
    <n v="148132.75"/>
    <n v="32517"/>
  </r>
  <r>
    <n v="908749"/>
    <d v="2014-07-17T13:37:20"/>
    <x v="1"/>
    <s v="Male"/>
    <x v="2"/>
    <s v="c5"/>
    <n v="60926"/>
    <n v="60926"/>
    <s v="60001-100000"/>
    <m/>
    <m/>
    <m/>
    <m/>
    <m/>
    <n v="25653"/>
    <n v="74653"/>
    <n v="49000"/>
    <n v="-47847"/>
    <n v="148153"/>
    <n v="60926"/>
  </r>
  <r>
    <n v="219096"/>
    <d v="2014-07-17T13:38:13"/>
    <x v="1"/>
    <s v="Male"/>
    <x v="2"/>
    <s v="c5"/>
    <n v="17641"/>
    <n v="17641"/>
    <s v="0-20,000"/>
    <m/>
    <m/>
    <m/>
    <m/>
    <m/>
    <n v="25652.75"/>
    <n v="74658"/>
    <n v="49005.25"/>
    <n v="-47855.125"/>
    <n v="148165.875"/>
    <n v="17641"/>
  </r>
  <r>
    <n v="78350"/>
    <d v="2014-07-17T18:46:20"/>
    <x v="1"/>
    <s v="Male"/>
    <x v="4"/>
    <s v="c9"/>
    <n v="97083"/>
    <n v="97083"/>
    <s v="60001-100000"/>
    <m/>
    <m/>
    <m/>
    <m/>
    <m/>
    <n v="25655"/>
    <n v="74663"/>
    <n v="49008"/>
    <n v="-47857"/>
    <n v="148175"/>
    <n v="97083"/>
  </r>
  <r>
    <n v="412418"/>
    <d v="2014-07-17T18:47:00"/>
    <x v="1"/>
    <s v="Male"/>
    <x v="4"/>
    <s v="c9"/>
    <n v="48169"/>
    <n v="48169"/>
    <s v="40001-60000"/>
    <m/>
    <m/>
    <m/>
    <m/>
    <m/>
    <n v="25654"/>
    <n v="74645.5"/>
    <n v="48991.5"/>
    <n v="-47833.25"/>
    <n v="148132.75"/>
    <n v="48169"/>
  </r>
  <r>
    <n v="857879"/>
    <d v="2014-07-17T18:48:38"/>
    <x v="0"/>
    <s v="Male"/>
    <x v="4"/>
    <s v="c9"/>
    <n v="25144"/>
    <n v="25144"/>
    <s v="20001-40000"/>
    <m/>
    <m/>
    <m/>
    <m/>
    <m/>
    <n v="25653"/>
    <n v="74653"/>
    <n v="49000"/>
    <n v="-47847"/>
    <n v="148153"/>
    <n v="25144"/>
  </r>
  <r>
    <n v="866111"/>
    <d v="2014-07-17T17:56:34"/>
    <x v="1"/>
    <s v="Male"/>
    <x v="1"/>
    <s v="i6"/>
    <n v="10960"/>
    <n v="10960"/>
    <s v="0-20,000"/>
    <m/>
    <m/>
    <m/>
    <m/>
    <m/>
    <n v="25656"/>
    <n v="74658"/>
    <n v="49002"/>
    <n v="-47847"/>
    <n v="148161"/>
    <n v="10960"/>
  </r>
  <r>
    <n v="892761"/>
    <d v="2014-07-17T17:17:23"/>
    <x v="1"/>
    <s v="Male"/>
    <x v="0"/>
    <s v="c5"/>
    <n v="25686"/>
    <n v="25686"/>
    <s v="20001-40000"/>
    <m/>
    <m/>
    <m/>
    <m/>
    <m/>
    <n v="25658.5"/>
    <n v="74663"/>
    <n v="49004.5"/>
    <n v="-47848.25"/>
    <n v="148169.75"/>
    <n v="25686"/>
  </r>
  <r>
    <n v="176980"/>
    <d v="2014-07-17T17:17:47"/>
    <x v="1"/>
    <s v="Male"/>
    <x v="0"/>
    <s v="c5"/>
    <n v="7099"/>
    <n v="7099"/>
    <s v="0-20,000"/>
    <m/>
    <m/>
    <m/>
    <m/>
    <m/>
    <n v="25657.75"/>
    <n v="74668"/>
    <n v="49010.25"/>
    <n v="-47857.625"/>
    <n v="148183.375"/>
    <n v="7099"/>
  </r>
  <r>
    <n v="735436"/>
    <d v="2014-07-17T18:29:00"/>
    <x v="0"/>
    <s v="Female"/>
    <x v="0"/>
    <s v="i6"/>
    <n v="52130"/>
    <n v="52130"/>
    <s v="40001-60000"/>
    <m/>
    <m/>
    <m/>
    <m/>
    <m/>
    <n v="25660"/>
    <n v="74673"/>
    <n v="49013"/>
    <n v="-47859.5"/>
    <n v="148192.5"/>
    <n v="52130"/>
  </r>
  <r>
    <n v="866300"/>
    <d v="2014-07-17T15:20:15"/>
    <x v="1"/>
    <s v="Male"/>
    <x v="6"/>
    <s v="i7"/>
    <n v="42009"/>
    <n v="42009"/>
    <s v="40001-60000"/>
    <m/>
    <m/>
    <m/>
    <m/>
    <m/>
    <n v="25659.25"/>
    <n v="74675"/>
    <n v="49015.75"/>
    <n v="-47864.375"/>
    <n v="148198.625"/>
    <n v="42009"/>
  </r>
  <r>
    <n v="438195"/>
    <d v="2014-07-22T19:05:31"/>
    <x v="1"/>
    <s v="Female"/>
    <x v="2"/>
    <s v="b9"/>
    <n v="57891"/>
    <n v="57891"/>
    <s v="40001-60000"/>
    <m/>
    <m/>
    <m/>
    <m/>
    <m/>
    <n v="25658.5"/>
    <n v="74677"/>
    <n v="49018.5"/>
    <n v="-47869.25"/>
    <n v="148204.75"/>
    <n v="57891"/>
  </r>
  <r>
    <n v="88234"/>
    <d v="2014-07-18T14:24:21"/>
    <x v="1"/>
    <s v="Male"/>
    <x v="6"/>
    <s v="i7"/>
    <n v="51578"/>
    <n v="51578"/>
    <s v="40001-60000"/>
    <m/>
    <m/>
    <m/>
    <m/>
    <m/>
    <n v="25657.75"/>
    <n v="74679"/>
    <n v="49021.25"/>
    <n v="-47874.125"/>
    <n v="148210.875"/>
    <n v="51578"/>
  </r>
  <r>
    <n v="385051"/>
    <d v="2014-07-18T12:47:04"/>
    <x v="1"/>
    <s v="Male"/>
    <x v="1"/>
    <s v="i7"/>
    <n v="42741"/>
    <n v="42741"/>
    <s v="40001-60000"/>
    <m/>
    <m/>
    <m/>
    <m/>
    <m/>
    <n v="25657"/>
    <n v="74681"/>
    <n v="49024"/>
    <n v="-47879"/>
    <n v="148217"/>
    <n v="42741"/>
  </r>
  <r>
    <n v="322530"/>
    <d v="2014-07-18T12:47:35"/>
    <x v="0"/>
    <s v="Male"/>
    <x v="1"/>
    <s v="i7"/>
    <n v="66589"/>
    <n v="66589"/>
    <s v="60001-100000"/>
    <m/>
    <m/>
    <m/>
    <m/>
    <m/>
    <n v="25656"/>
    <n v="74683"/>
    <n v="49027"/>
    <n v="-47884.5"/>
    <n v="148223.5"/>
    <n v="66589"/>
  </r>
  <r>
    <n v="631387"/>
    <d v="2014-07-18T12:51:03"/>
    <x v="0"/>
    <s v="Male"/>
    <x v="1"/>
    <s v="i7"/>
    <n v="81960"/>
    <n v="81960"/>
    <s v="60001-100000"/>
    <m/>
    <m/>
    <m/>
    <m/>
    <m/>
    <n v="25655"/>
    <n v="74685"/>
    <n v="49030"/>
    <n v="-47890"/>
    <n v="148230"/>
    <n v="81960"/>
  </r>
  <r>
    <n v="924631"/>
    <d v="2014-07-22T09:39:17"/>
    <x v="0"/>
    <s v="Male"/>
    <x v="6"/>
    <s v="c9"/>
    <n v="43214"/>
    <n v="43214"/>
    <s v="40001-60000"/>
    <m/>
    <m/>
    <m/>
    <m/>
    <m/>
    <n v="25654"/>
    <n v="74679"/>
    <n v="49025"/>
    <n v="-47883.5"/>
    <n v="148216.5"/>
    <n v="43214"/>
  </r>
  <r>
    <n v="823234"/>
    <d v="2014-07-22T09:42:23"/>
    <x v="1"/>
    <s v="Male"/>
    <x v="6"/>
    <s v="c9"/>
    <n v="32078"/>
    <n v="32078"/>
    <s v="20001-40000"/>
    <m/>
    <m/>
    <m/>
    <m/>
    <m/>
    <n v="25653"/>
    <n v="74681"/>
    <n v="49028"/>
    <n v="-47889"/>
    <n v="148223"/>
    <n v="32078"/>
  </r>
  <r>
    <n v="515022"/>
    <d v="2014-07-18T14:16:58"/>
    <x v="0"/>
    <s v="Male"/>
    <x v="0"/>
    <s v="i5"/>
    <n v="42114"/>
    <n v="42114"/>
    <s v="40001-60000"/>
    <m/>
    <m/>
    <m/>
    <m/>
    <m/>
    <n v="25652.75"/>
    <n v="74683"/>
    <n v="49030.25"/>
    <n v="-47892.625"/>
    <n v="148228.375"/>
    <n v="42114"/>
  </r>
  <r>
    <n v="873591"/>
    <d v="2014-07-18T14:18:31"/>
    <x v="1"/>
    <s v="Male"/>
    <x v="0"/>
    <s v="i5"/>
    <n v="19440"/>
    <n v="19440"/>
    <s v="0-20,000"/>
    <m/>
    <m/>
    <m/>
    <m/>
    <m/>
    <n v="25652.5"/>
    <n v="74685"/>
    <n v="49032.5"/>
    <n v="-47896.25"/>
    <n v="148233.75"/>
    <n v="19440"/>
  </r>
  <r>
    <n v="868701"/>
    <d v="2014-07-18T14:19:42"/>
    <x v="1"/>
    <s v="Female"/>
    <x v="0"/>
    <s v="i5"/>
    <n v="66602"/>
    <n v="66602"/>
    <s v="60001-100000"/>
    <m/>
    <m/>
    <m/>
    <m/>
    <m/>
    <n v="25654"/>
    <n v="74687"/>
    <n v="49033"/>
    <n v="-47895.5"/>
    <n v="148236.5"/>
    <n v="66602"/>
  </r>
  <r>
    <n v="322926"/>
    <d v="2014-07-18T11:13:33"/>
    <x v="0"/>
    <s v="Male"/>
    <x v="6"/>
    <s v="c-10"/>
    <n v="91208"/>
    <n v="91208"/>
    <s v="60001-100000"/>
    <m/>
    <m/>
    <m/>
    <m/>
    <m/>
    <n v="25653"/>
    <n v="74689"/>
    <n v="49036"/>
    <n v="-47901"/>
    <n v="148243"/>
    <n v="91208"/>
  </r>
  <r>
    <n v="232998"/>
    <d v="2014-07-18T11:13:54"/>
    <x v="1"/>
    <s v="Male"/>
    <x v="6"/>
    <s v="c-10"/>
    <n v="51895"/>
    <n v="51895"/>
    <s v="40001-60000"/>
    <m/>
    <m/>
    <m/>
    <m/>
    <m/>
    <n v="25652.75"/>
    <n v="74683"/>
    <n v="49030.25"/>
    <n v="-47892.625"/>
    <n v="148228.375"/>
    <n v="51895"/>
  </r>
  <r>
    <n v="67001"/>
    <d v="2014-07-18T15:03:49"/>
    <x v="1"/>
    <s v="Male"/>
    <x v="1"/>
    <s v="c9"/>
    <n v="8175"/>
    <n v="8175"/>
    <s v="0-20,000"/>
    <m/>
    <m/>
    <m/>
    <m/>
    <m/>
    <n v="25652.5"/>
    <n v="74685"/>
    <n v="49032.5"/>
    <n v="-47896.25"/>
    <n v="148233.75"/>
    <n v="8175"/>
  </r>
  <r>
    <n v="325045"/>
    <d v="2014-07-18T15:04:20"/>
    <x v="1"/>
    <s v="Male"/>
    <x v="1"/>
    <s v="c9"/>
    <n v="12363"/>
    <n v="12363"/>
    <s v="0-20,000"/>
    <m/>
    <m/>
    <m/>
    <m/>
    <m/>
    <n v="25654"/>
    <n v="74687"/>
    <n v="49033"/>
    <n v="-47895.5"/>
    <n v="148236.5"/>
    <n v="12363"/>
  </r>
  <r>
    <n v="364042"/>
    <d v="2014-07-18T15:04:51"/>
    <x v="1"/>
    <s v="Male"/>
    <x v="1"/>
    <s v="c9"/>
    <n v="65858"/>
    <n v="65858"/>
    <s v="60001-100000"/>
    <m/>
    <m/>
    <m/>
    <m/>
    <m/>
    <n v="25657"/>
    <n v="74689"/>
    <n v="49032"/>
    <n v="-47891"/>
    <n v="148237"/>
    <n v="65858"/>
  </r>
  <r>
    <n v="978447"/>
    <d v="2014-07-18T15:05:50"/>
    <x v="0"/>
    <s v="Female"/>
    <x v="1"/>
    <s v="c9"/>
    <n v="84508"/>
    <n v="84508"/>
    <s v="60001-100000"/>
    <m/>
    <m/>
    <m/>
    <m/>
    <m/>
    <n v="25656"/>
    <n v="74693.75"/>
    <n v="49037.75"/>
    <n v="-47900.625"/>
    <n v="148250.375"/>
    <n v="84508"/>
  </r>
  <r>
    <n v="708890"/>
    <d v="2014-07-18T13:25:46"/>
    <x v="1"/>
    <s v="Male"/>
    <x v="2"/>
    <s v="c5"/>
    <n v="76907"/>
    <n v="76907"/>
    <s v="60001-100000"/>
    <m/>
    <m/>
    <m/>
    <m/>
    <m/>
    <n v="25655"/>
    <n v="74685"/>
    <n v="49030"/>
    <n v="-47890"/>
    <n v="148230"/>
    <n v="76907"/>
  </r>
  <r>
    <n v="142086"/>
    <d v="2014-07-18T13:28:46"/>
    <x v="0"/>
    <s v="Male"/>
    <x v="2"/>
    <s v="c5"/>
    <n v="39033"/>
    <n v="39033"/>
    <s v="20001-40000"/>
    <m/>
    <m/>
    <m/>
    <m/>
    <m/>
    <n v="25654"/>
    <n v="74679"/>
    <n v="49025"/>
    <n v="-47883.5"/>
    <n v="148216.5"/>
    <n v="39033"/>
  </r>
  <r>
    <n v="55751"/>
    <d v="2014-07-18T13:29:13"/>
    <x v="0"/>
    <s v="Female"/>
    <x v="2"/>
    <s v="c5"/>
    <n v="30743"/>
    <n v="30743"/>
    <s v="20001-40000"/>
    <m/>
    <m/>
    <m/>
    <m/>
    <m/>
    <n v="25653"/>
    <n v="74681"/>
    <n v="49028"/>
    <n v="-47889"/>
    <n v="148223"/>
    <n v="30743"/>
  </r>
  <r>
    <n v="612997"/>
    <d v="2014-07-19T11:50:33"/>
    <x v="1"/>
    <s v="Male"/>
    <x v="0"/>
    <s v="c9"/>
    <n v="60051"/>
    <n v="60051"/>
    <s v="60001-100000"/>
    <m/>
    <m/>
    <m/>
    <m/>
    <m/>
    <n v="25652.75"/>
    <n v="74683"/>
    <n v="49030.25"/>
    <n v="-47892.625"/>
    <n v="148228.375"/>
    <n v="60051"/>
  </r>
  <r>
    <n v="22091"/>
    <d v="2014-07-20T09:19:25"/>
    <x v="1"/>
    <s v="Female"/>
    <x v="2"/>
    <s v="c-10"/>
    <n v="8843"/>
    <n v="8843"/>
    <s v="0-20,000"/>
    <m/>
    <m/>
    <m/>
    <m/>
    <m/>
    <n v="25652.5"/>
    <n v="74685"/>
    <n v="49032.5"/>
    <n v="-47896.25"/>
    <n v="148233.75"/>
    <n v="8843"/>
  </r>
  <r>
    <n v="721792"/>
    <d v="2014-07-24T12:58:50"/>
    <x v="0"/>
    <s v="Male"/>
    <x v="2"/>
    <s v="c5"/>
    <n v="33822"/>
    <n v="33822"/>
    <s v="20001-40000"/>
    <m/>
    <m/>
    <m/>
    <m/>
    <m/>
    <n v="25654"/>
    <n v="74687"/>
    <n v="49033"/>
    <n v="-47895.5"/>
    <n v="148236.5"/>
    <n v="33822"/>
  </r>
  <r>
    <n v="682173"/>
    <d v="2014-07-24T12:59:44"/>
    <x v="0"/>
    <s v="Male"/>
    <x v="2"/>
    <s v="c5"/>
    <n v="47388"/>
    <n v="47388"/>
    <s v="40001-60000"/>
    <m/>
    <m/>
    <m/>
    <m/>
    <m/>
    <n v="25653"/>
    <n v="74689"/>
    <n v="49036"/>
    <n v="-47901"/>
    <n v="148243"/>
    <n v="47388"/>
  </r>
  <r>
    <n v="978831"/>
    <d v="2014-07-21T17:02:39"/>
    <x v="1"/>
    <s v="Male"/>
    <x v="1"/>
    <s v="i7"/>
    <n v="85868"/>
    <n v="85868"/>
    <s v="60001-100000"/>
    <m/>
    <m/>
    <m/>
    <m/>
    <m/>
    <n v="25652.75"/>
    <n v="74693.75"/>
    <n v="49041"/>
    <n v="-47908.75"/>
    <n v="148255.25"/>
    <n v="85868"/>
  </r>
  <r>
    <n v="253384"/>
    <d v="2014-07-21T17:03:17"/>
    <x v="1"/>
    <s v="Male"/>
    <x v="1"/>
    <s v="i7"/>
    <n v="3577"/>
    <n v="3577"/>
    <s v="0-20,000"/>
    <m/>
    <m/>
    <m/>
    <m/>
    <m/>
    <n v="25652.5"/>
    <n v="74685"/>
    <n v="49032.5"/>
    <n v="-47896.25"/>
    <n v="148233.75"/>
    <n v="3577"/>
  </r>
  <r>
    <n v="817265"/>
    <d v="2014-07-21T18:14:38"/>
    <x v="1"/>
    <s v="Male"/>
    <x v="6"/>
    <s v="i5"/>
    <n v="43678"/>
    <n v="43678"/>
    <s v="40001-60000"/>
    <m/>
    <m/>
    <m/>
    <m/>
    <m/>
    <n v="25654"/>
    <n v="74687"/>
    <n v="49033"/>
    <n v="-47895.5"/>
    <n v="148236.5"/>
    <n v="43678"/>
  </r>
  <r>
    <n v="734018"/>
    <d v="2014-07-21T18:17:15"/>
    <x v="0"/>
    <s v="Male"/>
    <x v="6"/>
    <s v="i5"/>
    <n v="39935"/>
    <n v="39935"/>
    <s v="20001-40000"/>
    <m/>
    <m/>
    <m/>
    <m/>
    <m/>
    <n v="25653"/>
    <n v="74689"/>
    <n v="49036"/>
    <n v="-47901"/>
    <n v="148243"/>
    <n v="39935"/>
  </r>
  <r>
    <n v="527009"/>
    <d v="2014-08-01T17:59:56"/>
    <x v="1"/>
    <s v="Male"/>
    <x v="6"/>
    <s v="i5"/>
    <n v="14256"/>
    <n v="14256"/>
    <s v="0-20,000"/>
    <m/>
    <m/>
    <m/>
    <m/>
    <m/>
    <n v="25652.75"/>
    <n v="74693.75"/>
    <n v="49041"/>
    <n v="-47908.75"/>
    <n v="148255.25"/>
    <n v="14256"/>
  </r>
  <r>
    <n v="897407"/>
    <d v="2014-08-13T17:19:58"/>
    <x v="0"/>
    <s v="Male"/>
    <x v="6"/>
    <s v="c-10"/>
    <n v="15601"/>
    <n v="15601"/>
    <s v="0-20,000"/>
    <m/>
    <m/>
    <m/>
    <m/>
    <m/>
    <n v="25655"/>
    <n v="74698.5"/>
    <n v="49043.5"/>
    <n v="-47910.25"/>
    <n v="148263.75"/>
    <n v="15601"/>
  </r>
  <r>
    <n v="515923"/>
    <d v="2014-08-13T17:20:15"/>
    <x v="1"/>
    <s v="Female"/>
    <x v="6"/>
    <s v="c-10"/>
    <n v="37241"/>
    <n v="37241"/>
    <s v="20001-40000"/>
    <m/>
    <m/>
    <m/>
    <m/>
    <m/>
    <n v="25657.75"/>
    <n v="74703.25"/>
    <n v="49045.5"/>
    <n v="-47910.5"/>
    <n v="148271.5"/>
    <n v="37241"/>
  </r>
  <r>
    <n v="138577"/>
    <d v="2014-07-21T13:13:22"/>
    <x v="1"/>
    <s v="Male"/>
    <x v="1"/>
    <s v="b9"/>
    <n v="96271"/>
    <n v="96271"/>
    <s v="60001-100000"/>
    <m/>
    <m/>
    <m/>
    <m/>
    <m/>
    <n v="25657"/>
    <n v="74708"/>
    <n v="49051"/>
    <n v="-47919.5"/>
    <n v="148284.5"/>
    <n v="96271"/>
  </r>
  <r>
    <n v="972571"/>
    <d v="2014-07-21T13:15:20"/>
    <x v="0"/>
    <s v="Male"/>
    <x v="1"/>
    <s v="b9"/>
    <n v="4485"/>
    <n v="4485"/>
    <s v="0-20,000"/>
    <m/>
    <m/>
    <m/>
    <m/>
    <m/>
    <n v="25656"/>
    <n v="74693.75"/>
    <n v="49037.75"/>
    <n v="-47900.625"/>
    <n v="148250.375"/>
    <n v="4485"/>
  </r>
  <r>
    <n v="903288"/>
    <d v="2014-07-21T17:55:57"/>
    <x v="1"/>
    <s v="Male"/>
    <x v="4"/>
    <s v="b9"/>
    <n v="7028"/>
    <n v="7028"/>
    <s v="0-20,000"/>
    <m/>
    <m/>
    <m/>
    <m/>
    <m/>
    <n v="25658.5"/>
    <n v="74698.5"/>
    <n v="49040"/>
    <n v="-47901.5"/>
    <n v="148258.5"/>
    <n v="7028"/>
  </r>
  <r>
    <n v="45861"/>
    <d v="2014-07-21T18:58:27"/>
    <x v="1"/>
    <s v="Male"/>
    <x v="1"/>
    <s v="c-10"/>
    <n v="26063"/>
    <n v="26063"/>
    <s v="20001-40000"/>
    <m/>
    <m/>
    <m/>
    <m/>
    <m/>
    <n v="25661"/>
    <n v="74703.25"/>
    <n v="49042.25"/>
    <n v="-47902.375"/>
    <n v="148266.625"/>
    <n v="26063"/>
  </r>
  <r>
    <n v="767327"/>
    <d v="2014-07-21T11:54:35"/>
    <x v="0"/>
    <s v="Male"/>
    <x v="5"/>
    <s v="c8"/>
    <n v="95591"/>
    <n v="95591"/>
    <s v="60001-100000"/>
    <m/>
    <m/>
    <m/>
    <m/>
    <m/>
    <n v="25660"/>
    <n v="74708"/>
    <n v="49048"/>
    <n v="-47912"/>
    <n v="148280"/>
    <n v="95591"/>
  </r>
  <r>
    <n v="816124"/>
    <d v="2014-07-21T11:55:07"/>
    <x v="0"/>
    <s v="Male"/>
    <x v="5"/>
    <s v="c8"/>
    <n v="47611"/>
    <n v="47611"/>
    <s v="40001-60000"/>
    <m/>
    <m/>
    <m/>
    <m/>
    <m/>
    <n v="25659.25"/>
    <n v="74693.75"/>
    <n v="49034.5"/>
    <n v="-47892.5"/>
    <n v="148245.5"/>
    <n v="47611"/>
  </r>
  <r>
    <n v="718500"/>
    <d v="2014-07-24T08:39:08"/>
    <x v="0"/>
    <s v="Male"/>
    <x v="0"/>
    <s v="c9"/>
    <n v="48142"/>
    <n v="48142"/>
    <s v="40001-60000"/>
    <m/>
    <m/>
    <m/>
    <m/>
    <m/>
    <n v="25658.5"/>
    <n v="74698.5"/>
    <n v="49040"/>
    <n v="-47901.5"/>
    <n v="148258.5"/>
    <n v="48142"/>
  </r>
  <r>
    <n v="357434"/>
    <d v="2014-07-24T08:40:14"/>
    <x v="1"/>
    <s v="Female"/>
    <x v="0"/>
    <s v="c9"/>
    <n v="39113"/>
    <n v="39113"/>
    <s v="20001-40000"/>
    <m/>
    <m/>
    <m/>
    <m/>
    <m/>
    <n v="25657.75"/>
    <n v="74703.25"/>
    <n v="49045.5"/>
    <n v="-47910.5"/>
    <n v="148271.5"/>
    <n v="39113"/>
  </r>
  <r>
    <n v="195576"/>
    <d v="2014-07-22T16:33:16"/>
    <x v="1"/>
    <s v="Male"/>
    <x v="0"/>
    <s v="i5"/>
    <n v="14732"/>
    <n v="14732"/>
    <s v="0-20,000"/>
    <m/>
    <m/>
    <m/>
    <m/>
    <m/>
    <n v="25657"/>
    <n v="74708"/>
    <n v="49051"/>
    <n v="-47919.5"/>
    <n v="148284.5"/>
    <n v="14732"/>
  </r>
  <r>
    <n v="83781"/>
    <d v="2014-07-22T23:44:34"/>
    <x v="0"/>
    <s v="Male"/>
    <x v="0"/>
    <s v="i6"/>
    <n v="8655"/>
    <n v="8655"/>
    <s v="0-20,000"/>
    <m/>
    <m/>
    <m/>
    <m/>
    <m/>
    <n v="25659.25"/>
    <n v="74714.25"/>
    <n v="49055"/>
    <n v="-47923.25"/>
    <n v="148296.75"/>
    <n v="8655"/>
  </r>
  <r>
    <n v="194285"/>
    <d v="2014-07-22T16:30:07"/>
    <x v="1"/>
    <s v="Male"/>
    <x v="0"/>
    <s v="c9"/>
    <n v="55851"/>
    <n v="55851"/>
    <s v="40001-60000"/>
    <m/>
    <m/>
    <m/>
    <m/>
    <m/>
    <n v="25662"/>
    <n v="74720.5"/>
    <n v="49058.5"/>
    <n v="-47925.75"/>
    <n v="148308.25"/>
    <n v="55851"/>
  </r>
  <r>
    <n v="486811"/>
    <d v="2014-07-22T10:03:18"/>
    <x v="1"/>
    <s v="Male"/>
    <x v="1"/>
    <s v="i6"/>
    <n v="45682"/>
    <n v="45682"/>
    <s v="40001-60000"/>
    <m/>
    <m/>
    <m/>
    <m/>
    <m/>
    <n v="25661"/>
    <n v="74726.75"/>
    <n v="49065.75"/>
    <n v="-47937.625"/>
    <n v="148325.375"/>
    <n v="45682"/>
  </r>
  <r>
    <n v="863832"/>
    <d v="2014-07-22T17:46:29"/>
    <x v="1"/>
    <s v="Male"/>
    <x v="5"/>
    <s v="i7"/>
    <n v="78026"/>
    <n v="78026"/>
    <s v="60001-100000"/>
    <m/>
    <m/>
    <m/>
    <m/>
    <m/>
    <n v="25660"/>
    <n v="74733"/>
    <n v="49073"/>
    <n v="-47949.5"/>
    <n v="148342.5"/>
    <n v="78026"/>
  </r>
  <r>
    <n v="458519"/>
    <d v="2014-07-22T17:47:32"/>
    <x v="1"/>
    <s v="Male"/>
    <x v="5"/>
    <s v="i7"/>
    <n v="18384"/>
    <n v="18384"/>
    <s v="0-20,000"/>
    <m/>
    <m/>
    <m/>
    <m/>
    <m/>
    <n v="25659.25"/>
    <n v="74714.25"/>
    <n v="49055"/>
    <n v="-47923.25"/>
    <n v="148296.75"/>
    <n v="18384"/>
  </r>
  <r>
    <n v="669162"/>
    <d v="2014-07-22T17:48:32"/>
    <x v="0"/>
    <s v="Male"/>
    <x v="5"/>
    <s v="i7"/>
    <n v="81983"/>
    <n v="81983"/>
    <s v="60001-100000"/>
    <m/>
    <m/>
    <m/>
    <m/>
    <m/>
    <n v="25662"/>
    <n v="74720.5"/>
    <n v="49058.5"/>
    <n v="-47925.75"/>
    <n v="148308.25"/>
    <n v="81983"/>
  </r>
  <r>
    <n v="707384"/>
    <d v="2014-07-22T13:23:26"/>
    <x v="1"/>
    <s v="Male"/>
    <x v="0"/>
    <s v="c-10"/>
    <n v="53640"/>
    <n v="53640"/>
    <s v="40001-60000"/>
    <m/>
    <m/>
    <m/>
    <m/>
    <m/>
    <n v="25661"/>
    <n v="74703.25"/>
    <n v="49042.25"/>
    <n v="-47902.375"/>
    <n v="148266.625"/>
    <n v="53640"/>
  </r>
  <r>
    <n v="704619"/>
    <d v="2014-07-22T13:23:53"/>
    <x v="1"/>
    <s v="Male"/>
    <x v="0"/>
    <s v="c-10"/>
    <n v="97057"/>
    <n v="97057"/>
    <s v="60001-100000"/>
    <m/>
    <m/>
    <m/>
    <m/>
    <m/>
    <n v="25660"/>
    <n v="74708"/>
    <n v="49048"/>
    <n v="-47912"/>
    <n v="148280"/>
    <n v="97057"/>
  </r>
  <r>
    <n v="28310"/>
    <d v="2014-07-22T23:39:56"/>
    <x v="0"/>
    <s v="Male"/>
    <x v="4"/>
    <s v="c9"/>
    <n v="90932"/>
    <n v="90932"/>
    <s v="60001-100000"/>
    <m/>
    <m/>
    <m/>
    <m/>
    <m/>
    <n v="25659.25"/>
    <n v="74693.75"/>
    <n v="49034.5"/>
    <n v="-47892.5"/>
    <n v="148245.5"/>
    <n v="90932"/>
  </r>
  <r>
    <n v="498363"/>
    <d v="2014-07-22T15:22:32"/>
    <x v="1"/>
    <s v="Male"/>
    <x v="0"/>
    <s v="c9"/>
    <n v="5178"/>
    <n v="5178"/>
    <s v="0-20,000"/>
    <m/>
    <m/>
    <m/>
    <m/>
    <m/>
    <n v="25658.5"/>
    <n v="74685"/>
    <n v="49026.5"/>
    <n v="-47881.25"/>
    <n v="148224.75"/>
    <n v="5178"/>
  </r>
  <r>
    <n v="188744"/>
    <d v="2014-07-22T15:25:57"/>
    <x v="0"/>
    <s v="Male"/>
    <x v="0"/>
    <s v="c9"/>
    <n v="40182"/>
    <n v="40182"/>
    <s v="40001-60000"/>
    <m/>
    <m/>
    <m/>
    <m/>
    <m/>
    <n v="25661"/>
    <n v="74687"/>
    <n v="49026"/>
    <n v="-47878"/>
    <n v="148226"/>
    <n v="40182"/>
  </r>
  <r>
    <n v="264099"/>
    <d v="2014-07-22T15:26:52"/>
    <x v="0"/>
    <s v="Male"/>
    <x v="0"/>
    <s v="c9"/>
    <n v="93471"/>
    <n v="93471"/>
    <s v="60001-100000"/>
    <m/>
    <m/>
    <m/>
    <m/>
    <m/>
    <n v="25660"/>
    <n v="74689"/>
    <n v="49029"/>
    <n v="-47883.5"/>
    <n v="148232.5"/>
    <n v="93471"/>
  </r>
  <r>
    <n v="999758"/>
    <d v="2014-07-22T08:53:34"/>
    <x v="1"/>
    <s v="Female"/>
    <x v="3"/>
    <s v="c-10"/>
    <n v="96801"/>
    <n v="96801"/>
    <s v="60001-100000"/>
    <m/>
    <m/>
    <m/>
    <m/>
    <m/>
    <n v="25659.25"/>
    <n v="74683"/>
    <n v="49023.75"/>
    <n v="-47876.375"/>
    <n v="148218.625"/>
    <n v="96801"/>
  </r>
  <r>
    <n v="451952"/>
    <d v="2014-07-22T08:55:57"/>
    <x v="0"/>
    <s v="Female"/>
    <x v="3"/>
    <s v="c-10"/>
    <n v="43963"/>
    <n v="43963"/>
    <s v="40001-60000"/>
    <m/>
    <m/>
    <m/>
    <m/>
    <m/>
    <n v="25658.5"/>
    <n v="74677"/>
    <n v="49018.5"/>
    <n v="-47869.25"/>
    <n v="148204.75"/>
    <n v="43963"/>
  </r>
  <r>
    <n v="158508"/>
    <d v="2014-07-23T07:36:05"/>
    <x v="1"/>
    <s v="Male"/>
    <x v="1"/>
    <s v="i6"/>
    <n v="28087"/>
    <n v="28087"/>
    <s v="20001-40000"/>
    <m/>
    <m/>
    <m/>
    <m/>
    <m/>
    <n v="25657.75"/>
    <n v="74679"/>
    <n v="49021.25"/>
    <n v="-47874.125"/>
    <n v="148210.875"/>
    <n v="28087"/>
  </r>
  <r>
    <n v="456675"/>
    <d v="2014-07-23T14:11:39"/>
    <x v="1"/>
    <s v="Male"/>
    <x v="1"/>
    <s v="i5"/>
    <n v="37484"/>
    <n v="37484"/>
    <s v="20001-40000"/>
    <m/>
    <m/>
    <m/>
    <m/>
    <m/>
    <n v="25657"/>
    <n v="74681"/>
    <n v="49024"/>
    <n v="-47879"/>
    <n v="148217"/>
    <n v="37484"/>
  </r>
  <r>
    <n v="123710"/>
    <d v="2014-07-23T13:58:19"/>
    <x v="1"/>
    <s v="Male"/>
    <x v="2"/>
    <s v="b9"/>
    <n v="59240"/>
    <n v="59240"/>
    <s v="40001-60000"/>
    <m/>
    <m/>
    <m/>
    <m/>
    <m/>
    <n v="25656"/>
    <n v="74683"/>
    <n v="49027"/>
    <n v="-47884.5"/>
    <n v="148223.5"/>
    <n v="59240"/>
  </r>
  <r>
    <n v="273732"/>
    <d v="2014-07-23T13:44:04"/>
    <x v="0"/>
    <s v="Female"/>
    <x v="0"/>
    <s v="i7"/>
    <n v="32293"/>
    <n v="32293"/>
    <s v="20001-40000"/>
    <m/>
    <m/>
    <m/>
    <m/>
    <m/>
    <n v="25655"/>
    <n v="74685"/>
    <n v="49030"/>
    <n v="-47890"/>
    <n v="148230"/>
    <n v="32293"/>
  </r>
  <r>
    <n v="760812"/>
    <d v="2014-07-23T16:24:58"/>
    <x v="1"/>
    <s v="Male"/>
    <x v="5"/>
    <s v="c9"/>
    <n v="88619"/>
    <n v="88619"/>
    <s v="60001-100000"/>
    <m/>
    <m/>
    <m/>
    <m/>
    <m/>
    <n v="25654"/>
    <n v="74687"/>
    <n v="49033"/>
    <n v="-47895.5"/>
    <n v="148236.5"/>
    <n v="88619"/>
  </r>
  <r>
    <n v="310070"/>
    <d v="2014-07-29T14:49:02"/>
    <x v="1"/>
    <s v="Male"/>
    <x v="5"/>
    <s v="c9"/>
    <n v="81369"/>
    <n v="81369"/>
    <s v="60001-100000"/>
    <m/>
    <m/>
    <m/>
    <m/>
    <m/>
    <n v="25653"/>
    <n v="74681"/>
    <n v="49028"/>
    <n v="-47889"/>
    <n v="148223"/>
    <n v="81369"/>
  </r>
  <r>
    <n v="861705"/>
    <d v="2014-07-23T08:56:00"/>
    <x v="0"/>
    <s v="Male"/>
    <x v="1"/>
    <s v="i6"/>
    <n v="16116"/>
    <n v="16116"/>
    <s v="0-20,000"/>
    <m/>
    <m/>
    <m/>
    <m/>
    <m/>
    <n v="25652.75"/>
    <n v="74675"/>
    <n v="49022.25"/>
    <n v="-47880.625"/>
    <n v="148208.375"/>
    <n v="16116"/>
  </r>
  <r>
    <n v="789524"/>
    <d v="2014-07-23T14:36:22"/>
    <x v="1"/>
    <s v="Male"/>
    <x v="1"/>
    <s v="c9"/>
    <n v="22359"/>
    <n v="22359"/>
    <s v="20001-40000"/>
    <m/>
    <m/>
    <m/>
    <m/>
    <m/>
    <n v="25655"/>
    <n v="74677"/>
    <n v="49022"/>
    <n v="-47878"/>
    <n v="148210"/>
    <n v="22359"/>
  </r>
  <r>
    <n v="634091"/>
    <d v="2014-07-23T03:40:53"/>
    <x v="1"/>
    <s v="Male"/>
    <x v="0"/>
    <s v="c9"/>
    <n v="1536"/>
    <n v="1536"/>
    <s v="0-20,000"/>
    <m/>
    <m/>
    <m/>
    <m/>
    <m/>
    <n v="25657.75"/>
    <n v="74679"/>
    <n v="49021.25"/>
    <n v="-47874.125"/>
    <n v="148210.875"/>
    <n v="1536"/>
  </r>
  <r>
    <n v="811700"/>
    <d v="2014-07-23T03:45:32"/>
    <x v="0"/>
    <s v="Male"/>
    <x v="0"/>
    <s v="c9"/>
    <n v="14346"/>
    <n v="14346"/>
    <s v="0-20,000"/>
    <m/>
    <m/>
    <m/>
    <m/>
    <m/>
    <n v="25660"/>
    <n v="74681"/>
    <n v="49021"/>
    <n v="-47871.5"/>
    <n v="148212.5"/>
    <n v="14346"/>
  </r>
  <r>
    <n v="629557"/>
    <d v="2014-07-23T03:46:44"/>
    <x v="1"/>
    <s v="Male"/>
    <x v="0"/>
    <s v="c9"/>
    <n v="63211"/>
    <n v="63211"/>
    <s v="60001-100000"/>
    <m/>
    <m/>
    <m/>
    <m/>
    <m/>
    <n v="25663"/>
    <n v="74683"/>
    <n v="49020"/>
    <n v="-47867"/>
    <n v="148213"/>
    <n v="63211"/>
  </r>
  <r>
    <n v="437442"/>
    <d v="2014-07-24T09:07:58"/>
    <x v="1"/>
    <s v="Male"/>
    <x v="1"/>
    <s v="i6"/>
    <n v="49942"/>
    <n v="49942"/>
    <s v="40001-60000"/>
    <m/>
    <m/>
    <m/>
    <m/>
    <m/>
    <n v="25662"/>
    <n v="74685"/>
    <n v="49023"/>
    <n v="-47872.5"/>
    <n v="148219.5"/>
    <n v="49942"/>
  </r>
  <r>
    <n v="751267"/>
    <d v="2014-07-24T18:56:55"/>
    <x v="1"/>
    <s v="Male"/>
    <x v="0"/>
    <s v="c9"/>
    <n v="30467"/>
    <n v="30467"/>
    <s v="20001-40000"/>
    <m/>
    <m/>
    <m/>
    <m/>
    <m/>
    <n v="25661"/>
    <n v="74687"/>
    <n v="49026"/>
    <n v="-47878"/>
    <n v="148226"/>
    <n v="30467"/>
  </r>
  <r>
    <n v="500570"/>
    <d v="2014-07-24T10:57:36"/>
    <x v="0"/>
    <s v="Female"/>
    <x v="1"/>
    <s v="c5"/>
    <n v="25717"/>
    <n v="25717"/>
    <s v="20001-40000"/>
    <m/>
    <m/>
    <m/>
    <m/>
    <m/>
    <n v="25660"/>
    <n v="74689"/>
    <n v="49029"/>
    <n v="-47883.5"/>
    <n v="148232.5"/>
    <n v="25717"/>
  </r>
  <r>
    <n v="52902"/>
    <d v="2014-07-24T10:58:00"/>
    <x v="1"/>
    <s v="Male"/>
    <x v="1"/>
    <s v="c5"/>
    <n v="99229"/>
    <n v="99229"/>
    <s v="60001-100000"/>
    <m/>
    <m/>
    <m/>
    <m/>
    <m/>
    <n v="25659.25"/>
    <n v="74693.75"/>
    <n v="49034.5"/>
    <n v="-47892.5"/>
    <n v="148245.5"/>
    <n v="99229"/>
  </r>
  <r>
    <n v="666642"/>
    <d v="2014-07-24T05:42:20"/>
    <x v="1"/>
    <s v="Male"/>
    <x v="1"/>
    <s v="i7"/>
    <n v="20584"/>
    <n v="20584"/>
    <s v="20001-40000"/>
    <m/>
    <m/>
    <m/>
    <m/>
    <m/>
    <n v="25658.5"/>
    <n v="74685"/>
    <n v="49026.5"/>
    <n v="-47881.25"/>
    <n v="148224.75"/>
    <n v="20584"/>
  </r>
  <r>
    <n v="222116"/>
    <d v="2014-07-24T05:43:46"/>
    <x v="1"/>
    <s v="Male"/>
    <x v="1"/>
    <s v="i7"/>
    <n v="99929"/>
    <n v="99929"/>
    <s v="60001-100000"/>
    <m/>
    <m/>
    <m/>
    <m/>
    <m/>
    <n v="25661"/>
    <n v="74687"/>
    <n v="49026"/>
    <n v="-47878"/>
    <n v="148226"/>
    <n v="99929"/>
  </r>
  <r>
    <n v="31994"/>
    <d v="2014-07-24T09:00:54"/>
    <x v="0"/>
    <s v="Female"/>
    <x v="0"/>
    <s v="i5"/>
    <n v="95933"/>
    <n v="95933"/>
    <s v="60001-100000"/>
    <m/>
    <m/>
    <m/>
    <m/>
    <m/>
    <n v="25660"/>
    <n v="74681"/>
    <n v="49021"/>
    <n v="-47871.5"/>
    <n v="148212.5"/>
    <n v="95933"/>
  </r>
  <r>
    <n v="190139"/>
    <d v="2014-07-24T11:17:57"/>
    <x v="0"/>
    <s v="Female"/>
    <x v="1"/>
    <s v="i5"/>
    <n v="5046"/>
    <n v="5046"/>
    <s v="0-20,000"/>
    <m/>
    <m/>
    <m/>
    <m/>
    <m/>
    <n v="25659.25"/>
    <n v="74675"/>
    <n v="49015.75"/>
    <n v="-47864.375"/>
    <n v="148198.625"/>
    <n v="5046"/>
  </r>
  <r>
    <n v="568544"/>
    <d v="2014-07-24T19:38:06"/>
    <x v="1"/>
    <s v="Female"/>
    <x v="3"/>
    <s v="i6"/>
    <n v="86839"/>
    <n v="86839"/>
    <s v="60001-100000"/>
    <m/>
    <m/>
    <m/>
    <m/>
    <m/>
    <n v="25662"/>
    <n v="74677"/>
    <n v="49015"/>
    <n v="-47860.5"/>
    <n v="148199.5"/>
    <n v="86839"/>
  </r>
  <r>
    <n v="59497"/>
    <d v="2014-07-24T17:00:28"/>
    <x v="1"/>
    <s v="Male"/>
    <x v="1"/>
    <s v="i5"/>
    <n v="9154"/>
    <n v="9154"/>
    <s v="0-20,000"/>
    <m/>
    <m/>
    <m/>
    <m/>
    <m/>
    <n v="25661"/>
    <n v="74668"/>
    <n v="49007"/>
    <n v="-47849.5"/>
    <n v="148178.5"/>
    <n v="9154"/>
  </r>
  <r>
    <n v="219527"/>
    <d v="2014-07-24T12:20:05"/>
    <x v="1"/>
    <s v="Male"/>
    <x v="2"/>
    <s v="c-10"/>
    <n v="37732"/>
    <n v="37732"/>
    <s v="20001-40000"/>
    <m/>
    <m/>
    <m/>
    <m/>
    <m/>
    <n v="25664"/>
    <n v="74673"/>
    <n v="49009"/>
    <n v="-47849.5"/>
    <n v="148186.5"/>
    <n v="37732"/>
  </r>
  <r>
    <n v="74002"/>
    <d v="2014-07-24T12:26:23"/>
    <x v="0"/>
    <s v="Male"/>
    <x v="2"/>
    <s v="c-10"/>
    <n v="32321"/>
    <n v="32321"/>
    <s v="20001-40000"/>
    <m/>
    <m/>
    <m/>
    <m/>
    <m/>
    <n v="25663"/>
    <n v="74675"/>
    <n v="49012"/>
    <n v="-47855"/>
    <n v="148193"/>
    <n v="32321"/>
  </r>
  <r>
    <n v="711500"/>
    <d v="2014-07-24T12:44:49"/>
    <x v="1"/>
    <s v="Male"/>
    <x v="1"/>
    <s v="c5"/>
    <n v="62370"/>
    <n v="62370"/>
    <s v="60001-100000"/>
    <m/>
    <m/>
    <m/>
    <m/>
    <m/>
    <n v="25662"/>
    <n v="74677"/>
    <n v="49015"/>
    <n v="-47860.5"/>
    <n v="148199.5"/>
    <n v="62370"/>
  </r>
  <r>
    <n v="996718"/>
    <d v="2014-07-24T12:44:49"/>
    <x v="0"/>
    <s v="Male"/>
    <x v="1"/>
    <s v="c5"/>
    <n v="69959"/>
    <n v="69959"/>
    <s v="60001-100000"/>
    <m/>
    <m/>
    <m/>
    <m/>
    <m/>
    <n v="25661"/>
    <n v="74679"/>
    <n v="49018"/>
    <n v="-47866"/>
    <n v="148206"/>
    <n v="69959"/>
  </r>
  <r>
    <n v="469490"/>
    <d v="2014-07-24T12:46:34"/>
    <x v="1"/>
    <s v="Female"/>
    <x v="1"/>
    <s v="c5"/>
    <n v="80230"/>
    <n v="80230"/>
    <s v="60001-100000"/>
    <m/>
    <m/>
    <m/>
    <m/>
    <m/>
    <n v="25660"/>
    <n v="74681"/>
    <n v="49021"/>
    <n v="-47871.5"/>
    <n v="148212.5"/>
    <n v="80230"/>
  </r>
  <r>
    <n v="453574"/>
    <d v="2014-07-24T12:46:57"/>
    <x v="0"/>
    <s v="Male"/>
    <x v="1"/>
    <s v="c5"/>
    <n v="34797"/>
    <n v="34797"/>
    <s v="20001-40000"/>
    <m/>
    <m/>
    <m/>
    <m/>
    <m/>
    <n v="25659.25"/>
    <n v="74675"/>
    <n v="49015.75"/>
    <n v="-47864.375"/>
    <n v="148198.625"/>
    <n v="34797"/>
  </r>
  <r>
    <n v="723677"/>
    <d v="2014-07-24T18:59:23"/>
    <x v="1"/>
    <s v="Male"/>
    <x v="0"/>
    <s v="c8"/>
    <n v="51789"/>
    <n v="51789"/>
    <s v="40001-60000"/>
    <m/>
    <m/>
    <m/>
    <m/>
    <m/>
    <n v="25658.5"/>
    <n v="74677"/>
    <n v="49018.5"/>
    <n v="-47869.25"/>
    <n v="148204.75"/>
    <n v="51789"/>
  </r>
  <r>
    <n v="457162"/>
    <d v="2014-07-24T19:01:48"/>
    <x v="1"/>
    <s v="Female"/>
    <x v="0"/>
    <s v="c8"/>
    <n v="88354"/>
    <n v="88354"/>
    <s v="60001-100000"/>
    <m/>
    <m/>
    <m/>
    <m/>
    <m/>
    <n v="25657.75"/>
    <n v="74679"/>
    <n v="49021.25"/>
    <n v="-47874.125"/>
    <n v="148210.875"/>
    <n v="88354"/>
  </r>
  <r>
    <n v="197780"/>
    <d v="2014-07-24T18:59:56"/>
    <x v="1"/>
    <s v="Don’t want to say"/>
    <x v="0"/>
    <s v="c8"/>
    <n v="55654"/>
    <n v="55654"/>
    <s v="40001-60000"/>
    <m/>
    <m/>
    <m/>
    <m/>
    <m/>
    <n v="25657"/>
    <n v="74673"/>
    <n v="49016"/>
    <n v="-47867"/>
    <n v="148197"/>
    <n v="55654"/>
  </r>
  <r>
    <n v="692434"/>
    <d v="2014-07-25T14:00:40"/>
    <x v="0"/>
    <s v="Male"/>
    <x v="1"/>
    <s v="c9"/>
    <n v="3470"/>
    <n v="3470"/>
    <s v="0-20,000"/>
    <m/>
    <m/>
    <m/>
    <m/>
    <m/>
    <n v="25656"/>
    <n v="74675"/>
    <n v="49019"/>
    <n v="-47872.5"/>
    <n v="148203.5"/>
    <n v="3470"/>
  </r>
  <r>
    <n v="112554"/>
    <d v="2014-07-25T04:47:38"/>
    <x v="1"/>
    <s v="Male"/>
    <x v="2"/>
    <s v="c5"/>
    <n v="28869"/>
    <n v="28869"/>
    <s v="20001-40000"/>
    <m/>
    <m/>
    <m/>
    <m/>
    <m/>
    <n v="25658.5"/>
    <n v="74677"/>
    <n v="49018.5"/>
    <n v="-47869.25"/>
    <n v="148204.75"/>
    <n v="28869"/>
  </r>
  <r>
    <n v="467947"/>
    <d v="2014-07-25T04:48:39"/>
    <x v="1"/>
    <s v="Male"/>
    <x v="2"/>
    <s v="c5"/>
    <n v="92438"/>
    <n v="92438"/>
    <s v="60001-100000"/>
    <m/>
    <m/>
    <m/>
    <m/>
    <m/>
    <n v="25657.75"/>
    <n v="74679"/>
    <n v="49021.25"/>
    <n v="-47874.125"/>
    <n v="148210.875"/>
    <n v="92438"/>
  </r>
  <r>
    <n v="995575"/>
    <d v="2014-07-25T15:55:27"/>
    <x v="1"/>
    <s v="Female"/>
    <x v="2"/>
    <s v="c5"/>
    <n v="70048"/>
    <n v="70048"/>
    <s v="60001-100000"/>
    <m/>
    <m/>
    <m/>
    <m/>
    <m/>
    <n v="25657"/>
    <n v="74673"/>
    <n v="49016"/>
    <n v="-47867"/>
    <n v="148197"/>
    <n v="70048"/>
  </r>
  <r>
    <n v="237486"/>
    <d v="2014-08-02T13:48:36"/>
    <x v="0"/>
    <s v="Male"/>
    <x v="2"/>
    <s v="c5"/>
    <n v="87032"/>
    <n v="87032"/>
    <s v="60001-100000"/>
    <m/>
    <m/>
    <m/>
    <m/>
    <m/>
    <n v="25656"/>
    <n v="74675"/>
    <n v="49019"/>
    <n v="-47872.5"/>
    <n v="148203.5"/>
    <n v="87032"/>
  </r>
  <r>
    <n v="59551"/>
    <d v="2014-07-25T13:13:32"/>
    <x v="1"/>
    <s v="Female"/>
    <x v="3"/>
    <s v="c5"/>
    <n v="3632"/>
    <n v="3632"/>
    <s v="0-20,000"/>
    <m/>
    <m/>
    <m/>
    <m/>
    <m/>
    <n v="25655"/>
    <n v="74663"/>
    <n v="49008"/>
    <n v="-47857"/>
    <n v="148175"/>
    <n v="3632"/>
  </r>
  <r>
    <n v="52314"/>
    <d v="2014-07-25T13:14:31"/>
    <x v="1"/>
    <s v="Female"/>
    <x v="3"/>
    <s v="c5"/>
    <n v="17731"/>
    <n v="17731"/>
    <s v="0-20,000"/>
    <m/>
    <m/>
    <m/>
    <m/>
    <m/>
    <n v="25657.75"/>
    <n v="74668"/>
    <n v="49010.25"/>
    <n v="-47857.625"/>
    <n v="148183.375"/>
    <n v="17731"/>
  </r>
  <r>
    <n v="391604"/>
    <d v="2014-07-25T13:15:41"/>
    <x v="1"/>
    <s v="Female"/>
    <x v="3"/>
    <s v="c5"/>
    <n v="98075"/>
    <n v="98075"/>
    <s v="60001-100000"/>
    <m/>
    <m/>
    <m/>
    <m/>
    <m/>
    <n v="25660"/>
    <n v="74673"/>
    <n v="49013"/>
    <n v="-47859.5"/>
    <n v="148192.5"/>
    <n v="98075"/>
  </r>
  <r>
    <n v="34849"/>
    <d v="2014-07-25T13:16:51"/>
    <x v="0"/>
    <s v="Female"/>
    <x v="3"/>
    <s v="c5"/>
    <n v="97421"/>
    <n v="97421"/>
    <s v="60001-100000"/>
    <m/>
    <m/>
    <m/>
    <m/>
    <m/>
    <n v="25659.25"/>
    <n v="74658"/>
    <n v="48998.75"/>
    <n v="-47838.875"/>
    <n v="148156.125"/>
    <n v="97421"/>
  </r>
  <r>
    <n v="154535"/>
    <d v="2014-07-25T15:57:02"/>
    <x v="1"/>
    <s v="Don’t want to say"/>
    <x v="0"/>
    <s v="c9"/>
    <n v="4768"/>
    <n v="4768"/>
    <s v="0-20,000"/>
    <m/>
    <m/>
    <m/>
    <m/>
    <m/>
    <n v="25658.5"/>
    <n v="74638"/>
    <n v="48979.5"/>
    <n v="-47810.75"/>
    <n v="148107.25"/>
    <n v="4768"/>
  </r>
  <r>
    <n v="792207"/>
    <d v="2014-07-25T10:52:25"/>
    <x v="0"/>
    <s v="Female"/>
    <x v="6"/>
    <s v="i7"/>
    <n v="66439"/>
    <n v="66439"/>
    <s v="60001-100000"/>
    <m/>
    <m/>
    <m/>
    <m/>
    <m/>
    <n v="25661"/>
    <n v="74645.5"/>
    <n v="48984.5"/>
    <n v="-47815.75"/>
    <n v="148122.25"/>
    <n v="66439"/>
  </r>
  <r>
    <n v="168642"/>
    <d v="2014-07-25T22:58:35"/>
    <x v="1"/>
    <s v="Male"/>
    <x v="1"/>
    <s v="b9"/>
    <n v="73619"/>
    <n v="73619"/>
    <s v="60001-100000"/>
    <m/>
    <m/>
    <m/>
    <m/>
    <m/>
    <n v="25660"/>
    <n v="74653"/>
    <n v="48993"/>
    <n v="-47829.5"/>
    <n v="148142.5"/>
    <n v="73619"/>
  </r>
  <r>
    <n v="189641"/>
    <d v="2014-07-25T22:58:10"/>
    <x v="0"/>
    <s v="Female"/>
    <x v="1"/>
    <s v="b9"/>
    <n v="49636"/>
    <n v="49636"/>
    <s v="40001-60000"/>
    <m/>
    <m/>
    <m/>
    <m/>
    <m/>
    <n v="25659.25"/>
    <n v="74658"/>
    <n v="48998.75"/>
    <n v="-47838.875"/>
    <n v="148156.125"/>
    <n v="49636"/>
  </r>
  <r>
    <n v="990452"/>
    <d v="2014-07-25T22:58:49"/>
    <x v="0"/>
    <s v="Female"/>
    <x v="1"/>
    <s v="b9"/>
    <n v="5566"/>
    <n v="5566"/>
    <s v="0-20,000"/>
    <m/>
    <m/>
    <m/>
    <m/>
    <m/>
    <n v="25658.5"/>
    <n v="74663"/>
    <n v="49004.5"/>
    <n v="-47848.25"/>
    <n v="148169.75"/>
    <n v="5566"/>
  </r>
  <r>
    <n v="228808"/>
    <d v="2014-07-25T22:59:23"/>
    <x v="0"/>
    <s v="Female"/>
    <x v="1"/>
    <s v="b9"/>
    <n v="53354"/>
    <n v="53354"/>
    <s v="40001-60000"/>
    <m/>
    <m/>
    <m/>
    <m/>
    <m/>
    <n v="25661"/>
    <n v="74668"/>
    <n v="49007"/>
    <n v="-47849.5"/>
    <n v="148178.5"/>
    <n v="53354"/>
  </r>
  <r>
    <n v="168699"/>
    <d v="2014-07-25T09:28:16"/>
    <x v="0"/>
    <s v="Female"/>
    <x v="1"/>
    <s v="i6"/>
    <n v="52923"/>
    <n v="52923"/>
    <s v="40001-60000"/>
    <m/>
    <m/>
    <m/>
    <m/>
    <m/>
    <n v="25660"/>
    <n v="74673"/>
    <n v="49013"/>
    <n v="-47859.5"/>
    <n v="148192.5"/>
    <n v="52923"/>
  </r>
  <r>
    <n v="855930"/>
    <d v="2014-07-25T09:28:15"/>
    <x v="0"/>
    <s v="Don’t want to say"/>
    <x v="1"/>
    <s v="i6"/>
    <n v="63667"/>
    <n v="63667"/>
    <s v="60001-100000"/>
    <m/>
    <m/>
    <m/>
    <m/>
    <m/>
    <n v="25659.25"/>
    <n v="74675"/>
    <n v="49015.75"/>
    <n v="-47864.375"/>
    <n v="148198.625"/>
    <n v="63667"/>
  </r>
  <r>
    <n v="130541"/>
    <d v="2014-07-26T07:53:28"/>
    <x v="0"/>
    <s v="Male"/>
    <x v="1"/>
    <s v="i6"/>
    <n v="55168"/>
    <n v="55168"/>
    <s v="40001-60000"/>
    <m/>
    <m/>
    <m/>
    <m/>
    <m/>
    <n v="25658.5"/>
    <n v="74677"/>
    <n v="49018.5"/>
    <n v="-47869.25"/>
    <n v="148204.75"/>
    <n v="55168"/>
  </r>
  <r>
    <n v="547124"/>
    <d v="2014-07-26T14:19:08"/>
    <x v="1"/>
    <s v="Male"/>
    <x v="1"/>
    <s v="i7"/>
    <n v="6861"/>
    <n v="6861"/>
    <s v="0-20,000"/>
    <m/>
    <m/>
    <m/>
    <m/>
    <m/>
    <n v="25657.75"/>
    <n v="74679"/>
    <n v="49021.25"/>
    <n v="-47874.125"/>
    <n v="148210.875"/>
    <n v="6861"/>
  </r>
  <r>
    <n v="775926"/>
    <d v="2014-07-26T14:19:39"/>
    <x v="0"/>
    <s v="Male"/>
    <x v="1"/>
    <s v="i7"/>
    <n v="97112"/>
    <n v="97112"/>
    <s v="60001-100000"/>
    <m/>
    <m/>
    <m/>
    <m/>
    <m/>
    <n v="25660"/>
    <n v="74681"/>
    <n v="49021"/>
    <n v="-47871.5"/>
    <n v="148212.5"/>
    <n v="97112"/>
  </r>
  <r>
    <n v="331610"/>
    <d v="2014-07-26T14:20:49"/>
    <x v="1"/>
    <s v="Female"/>
    <x v="1"/>
    <s v="i7"/>
    <n v="53574"/>
    <n v="53574"/>
    <s v="40001-60000"/>
    <m/>
    <m/>
    <m/>
    <m/>
    <m/>
    <n v="25659.25"/>
    <n v="74675"/>
    <n v="49015.75"/>
    <n v="-47864.375"/>
    <n v="148198.625"/>
    <n v="53574"/>
  </r>
  <r>
    <n v="868266"/>
    <d v="2014-07-26T14:21:15"/>
    <x v="0"/>
    <s v="Male"/>
    <x v="1"/>
    <s v="i7"/>
    <n v="68050"/>
    <n v="68050"/>
    <s v="60001-100000"/>
    <m/>
    <m/>
    <m/>
    <m/>
    <m/>
    <n v="25658.5"/>
    <n v="74677"/>
    <n v="49018.5"/>
    <n v="-47869.25"/>
    <n v="148204.75"/>
    <n v="68050"/>
  </r>
  <r>
    <n v="532374"/>
    <d v="2014-07-27T15:43:52"/>
    <x v="1"/>
    <s v="Male"/>
    <x v="1"/>
    <s v="i7"/>
    <n v="3802"/>
    <n v="3802"/>
    <s v="0-20,000"/>
    <m/>
    <m/>
    <m/>
    <m/>
    <m/>
    <n v="25657.75"/>
    <n v="74679"/>
    <n v="49021.25"/>
    <n v="-47874.125"/>
    <n v="148210.875"/>
    <n v="3802"/>
  </r>
  <r>
    <n v="273913"/>
    <d v="2014-07-27T15:44:20"/>
    <x v="1"/>
    <s v="Male"/>
    <x v="1"/>
    <s v="i7"/>
    <n v="70234"/>
    <n v="70234"/>
    <s v="60001-100000"/>
    <m/>
    <m/>
    <m/>
    <m/>
    <m/>
    <n v="25660"/>
    <n v="74681"/>
    <n v="49021"/>
    <n v="-47871.5"/>
    <n v="148212.5"/>
    <n v="70234"/>
  </r>
  <r>
    <n v="729769"/>
    <d v="2014-07-27T15:44:54"/>
    <x v="0"/>
    <s v="Male"/>
    <x v="1"/>
    <s v="i7"/>
    <n v="36805"/>
    <n v="36805"/>
    <s v="20001-40000"/>
    <m/>
    <m/>
    <m/>
    <m/>
    <m/>
    <n v="25659.25"/>
    <n v="74683"/>
    <n v="49023.75"/>
    <n v="-47876.375"/>
    <n v="148218.625"/>
    <n v="36805"/>
  </r>
  <r>
    <n v="843913"/>
    <d v="2014-07-27T12:32:47"/>
    <x v="1"/>
    <s v="Male"/>
    <x v="2"/>
    <s v="i7"/>
    <n v="60206"/>
    <n v="60206"/>
    <s v="60001-100000"/>
    <m/>
    <m/>
    <m/>
    <m/>
    <m/>
    <n v="25658.5"/>
    <n v="74685"/>
    <n v="49026.5"/>
    <n v="-47881.25"/>
    <n v="148224.75"/>
    <n v="60206"/>
  </r>
  <r>
    <n v="94490"/>
    <d v="2014-07-27T14:03:24"/>
    <x v="1"/>
    <s v="Male"/>
    <x v="0"/>
    <s v="c9"/>
    <n v="23536"/>
    <n v="23536"/>
    <s v="20001-40000"/>
    <m/>
    <m/>
    <m/>
    <m/>
    <m/>
    <n v="25657.75"/>
    <n v="74687"/>
    <n v="49029.25"/>
    <n v="-47886.125"/>
    <n v="148230.875"/>
    <n v="23536"/>
  </r>
  <r>
    <n v="844577"/>
    <d v="2014-07-27T07:30:29"/>
    <x v="1"/>
    <s v="Male"/>
    <x v="1"/>
    <s v="i5"/>
    <n v="37530"/>
    <n v="37530"/>
    <s v="20001-40000"/>
    <m/>
    <m/>
    <m/>
    <m/>
    <m/>
    <n v="25660"/>
    <n v="74689"/>
    <n v="49029"/>
    <n v="-47883.5"/>
    <n v="148232.5"/>
    <n v="37530"/>
  </r>
  <r>
    <n v="975941"/>
    <d v="2014-07-28T21:50:25"/>
    <x v="1"/>
    <s v="Male"/>
    <x v="0"/>
    <s v="i7"/>
    <n v="16565"/>
    <n v="16565"/>
    <s v="0-20,000"/>
    <m/>
    <m/>
    <m/>
    <m/>
    <m/>
    <n v="25659.25"/>
    <n v="74693.75"/>
    <n v="49034.5"/>
    <n v="-47892.5"/>
    <n v="148245.5"/>
    <n v="16565"/>
  </r>
  <r>
    <n v="807597"/>
    <d v="2014-07-28T04:18:25"/>
    <x v="1"/>
    <s v="Male"/>
    <x v="0"/>
    <s v="c9"/>
    <n v="15621"/>
    <n v="15621"/>
    <s v="0-20,000"/>
    <m/>
    <m/>
    <m/>
    <m/>
    <m/>
    <n v="25662"/>
    <n v="74698.5"/>
    <n v="49036.5"/>
    <n v="-47892.75"/>
    <n v="148253.25"/>
    <n v="15621"/>
  </r>
  <r>
    <n v="726260"/>
    <d v="2014-07-28T13:49:12"/>
    <x v="1"/>
    <s v="Male"/>
    <x v="1"/>
    <s v="i1"/>
    <n v="87425"/>
    <n v="87425"/>
    <s v="60001-100000"/>
    <m/>
    <m/>
    <m/>
    <m/>
    <m/>
    <n v="25666.5"/>
    <n v="74703.25"/>
    <n v="49036.75"/>
    <n v="-47888.625"/>
    <n v="148258.375"/>
    <n v="87425"/>
  </r>
  <r>
    <n v="565233"/>
    <d v="2014-07-28T13:07:53"/>
    <x v="1"/>
    <s v="Male"/>
    <x v="4"/>
    <s v="i5"/>
    <n v="66989"/>
    <n v="66989"/>
    <s v="60001-100000"/>
    <m/>
    <m/>
    <m/>
    <m/>
    <m/>
    <n v="25664"/>
    <n v="74689"/>
    <n v="49025"/>
    <n v="-47873.5"/>
    <n v="148226.5"/>
    <n v="66989"/>
  </r>
  <r>
    <n v="596097"/>
    <d v="2014-07-28T13:10:34"/>
    <x v="1"/>
    <s v="Male"/>
    <x v="4"/>
    <s v="i5"/>
    <n v="22265"/>
    <n v="22265"/>
    <s v="20001-40000"/>
    <m/>
    <m/>
    <m/>
    <m/>
    <m/>
    <n v="25663"/>
    <n v="74693.75"/>
    <n v="49030.75"/>
    <n v="-47883.125"/>
    <n v="148239.875"/>
    <n v="22265"/>
  </r>
  <r>
    <n v="323756"/>
    <d v="2014-07-28T13:12:05"/>
    <x v="0"/>
    <s v="Female"/>
    <x v="4"/>
    <s v="i5"/>
    <n v="34378"/>
    <n v="34378"/>
    <s v="20001-40000"/>
    <m/>
    <m/>
    <m/>
    <m/>
    <m/>
    <n v="25669"/>
    <n v="74698.5"/>
    <n v="49029.5"/>
    <n v="-47875.25"/>
    <n v="148242.75"/>
    <n v="34378"/>
  </r>
  <r>
    <n v="788230"/>
    <d v="2014-07-28T13:14:05"/>
    <x v="1"/>
    <s v="Female"/>
    <x v="4"/>
    <s v="i5"/>
    <n v="55649"/>
    <n v="55649"/>
    <s v="40001-60000"/>
    <m/>
    <m/>
    <m/>
    <m/>
    <m/>
    <n v="25666.5"/>
    <n v="74703.25"/>
    <n v="49036.75"/>
    <n v="-47888.625"/>
    <n v="148258.375"/>
    <n v="55649"/>
  </r>
  <r>
    <n v="646167"/>
    <d v="2014-07-29T06:17:22"/>
    <x v="1"/>
    <s v="Male"/>
    <x v="0"/>
    <s v="i5"/>
    <n v="61305"/>
    <n v="61305"/>
    <s v="60001-100000"/>
    <m/>
    <m/>
    <m/>
    <m/>
    <m/>
    <n v="25664"/>
    <n v="74708"/>
    <n v="49044"/>
    <n v="-47902"/>
    <n v="148274"/>
    <n v="61305"/>
  </r>
  <r>
    <n v="155836"/>
    <d v="2014-08-01T09:51:49"/>
    <x v="0"/>
    <s v="Male"/>
    <x v="0"/>
    <s v="i5"/>
    <n v="64603"/>
    <n v="64603"/>
    <s v="60001-100000"/>
    <m/>
    <m/>
    <m/>
    <m/>
    <m/>
    <n v="25663"/>
    <n v="74714.25"/>
    <n v="49051.25"/>
    <n v="-47913.875"/>
    <n v="148291.125"/>
    <n v="64603"/>
  </r>
  <r>
    <n v="441985"/>
    <d v="2014-07-29T18:53:04"/>
    <x v="1"/>
    <s v="Male"/>
    <x v="0"/>
    <s v="c5"/>
    <n v="8302"/>
    <n v="8302"/>
    <s v="0-20,000"/>
    <m/>
    <m/>
    <m/>
    <m/>
    <m/>
    <n v="25662"/>
    <n v="74720.5"/>
    <n v="49058.5"/>
    <n v="-47925.75"/>
    <n v="148308.25"/>
    <n v="8302"/>
  </r>
  <r>
    <n v="44896"/>
    <d v="2014-07-29T09:34:17"/>
    <x v="1"/>
    <s v="Male"/>
    <x v="1"/>
    <s v="i7"/>
    <n v="68297"/>
    <n v="68297"/>
    <s v="60001-100000"/>
    <m/>
    <m/>
    <m/>
    <m/>
    <m/>
    <n v="25666.5"/>
    <n v="74726.75"/>
    <n v="49060.25"/>
    <n v="-47923.875"/>
    <n v="148317.125"/>
    <n v="68297"/>
  </r>
  <r>
    <n v="620118"/>
    <d v="2014-07-29T10:31:29"/>
    <x v="1"/>
    <s v="Male"/>
    <x v="0"/>
    <s v="c9"/>
    <n v="60356"/>
    <n v="60356"/>
    <s v="60001-100000"/>
    <m/>
    <m/>
    <m/>
    <m/>
    <m/>
    <n v="25664"/>
    <n v="74733"/>
    <n v="49069"/>
    <n v="-47939.5"/>
    <n v="148336.5"/>
    <n v="60356"/>
  </r>
  <r>
    <n v="249552"/>
    <d v="2014-07-29T12:26:45"/>
    <x v="1"/>
    <s v="Male"/>
    <x v="1"/>
    <s v="c9"/>
    <n v="50384"/>
    <n v="50384"/>
    <s v="40001-60000"/>
    <m/>
    <m/>
    <m/>
    <m/>
    <m/>
    <n v="25663"/>
    <n v="74734"/>
    <n v="49071"/>
    <n v="-47943.5"/>
    <n v="148340.5"/>
    <n v="50384"/>
  </r>
  <r>
    <n v="83479"/>
    <d v="2014-07-29T09:48:59"/>
    <x v="1"/>
    <s v="Male"/>
    <x v="2"/>
    <s v="c-10"/>
    <n v="45105"/>
    <n v="45105"/>
    <s v="40001-60000"/>
    <m/>
    <m/>
    <m/>
    <m/>
    <m/>
    <n v="25662"/>
    <n v="74735"/>
    <n v="49073"/>
    <n v="-47947.5"/>
    <n v="148344.5"/>
    <n v="45105"/>
  </r>
  <r>
    <n v="859749"/>
    <d v="2014-07-29T11:41:17"/>
    <x v="0"/>
    <s v="Male"/>
    <x v="0"/>
    <s v="c5"/>
    <n v="72937"/>
    <n v="72937"/>
    <s v="60001-100000"/>
    <m/>
    <m/>
    <m/>
    <m/>
    <m/>
    <n v="25661"/>
    <n v="74736"/>
    <n v="49075"/>
    <n v="-47951.5"/>
    <n v="148348.5"/>
    <n v="72937"/>
  </r>
  <r>
    <n v="842011"/>
    <d v="2014-07-31T17:36:52"/>
    <x v="1"/>
    <s v="Female"/>
    <x v="0"/>
    <s v="c5"/>
    <n v="59487"/>
    <n v="59487"/>
    <s v="40001-60000"/>
    <m/>
    <m/>
    <m/>
    <m/>
    <m/>
    <n v="25660"/>
    <n v="74737"/>
    <n v="49077"/>
    <n v="-47955.5"/>
    <n v="148352.5"/>
    <n v="59487"/>
  </r>
  <r>
    <n v="264784"/>
    <d v="2014-07-31T17:40:38"/>
    <x v="0"/>
    <s v="Female"/>
    <x v="0"/>
    <s v="c5"/>
    <n v="46626"/>
    <n v="46626"/>
    <s v="40001-60000"/>
    <m/>
    <m/>
    <m/>
    <m/>
    <m/>
    <n v="25659.25"/>
    <n v="74737.5"/>
    <n v="49078.25"/>
    <n v="-47958.125"/>
    <n v="148354.875"/>
    <n v="46626"/>
  </r>
  <r>
    <n v="854925"/>
    <d v="2014-07-31T17:41:29"/>
    <x v="1"/>
    <s v="Female"/>
    <x v="0"/>
    <s v="c5"/>
    <n v="84884"/>
    <n v="84884"/>
    <s v="60001-100000"/>
    <m/>
    <m/>
    <m/>
    <m/>
    <m/>
    <n v="25658.5"/>
    <n v="74738"/>
    <n v="49079.5"/>
    <n v="-47960.75"/>
    <n v="148357.25"/>
    <n v="84884"/>
  </r>
  <r>
    <n v="607172"/>
    <d v="2014-07-29T02:02:01"/>
    <x v="1"/>
    <s v="Male"/>
    <x v="1"/>
    <s v="c-10"/>
    <n v="64781"/>
    <n v="64781"/>
    <s v="60001-100000"/>
    <m/>
    <m/>
    <m/>
    <m/>
    <m/>
    <n v="25657.75"/>
    <n v="74736"/>
    <n v="49078.25"/>
    <n v="-47959.625"/>
    <n v="148353.375"/>
    <n v="64781"/>
  </r>
  <r>
    <n v="460382"/>
    <d v="2014-07-29T13:01:21"/>
    <x v="1"/>
    <s v="Male"/>
    <x v="4"/>
    <s v="c5"/>
    <n v="21457"/>
    <n v="21457"/>
    <s v="20001-40000"/>
    <m/>
    <m/>
    <m/>
    <m/>
    <m/>
    <n v="25657"/>
    <n v="74737"/>
    <n v="49080"/>
    <n v="-47963"/>
    <n v="148357"/>
    <n v="21457"/>
  </r>
  <r>
    <n v="986281"/>
    <d v="2014-07-29T07:27:08"/>
    <x v="0"/>
    <s v="Female"/>
    <x v="0"/>
    <s v="i7"/>
    <n v="6702"/>
    <n v="6702"/>
    <s v="0-20,000"/>
    <m/>
    <m/>
    <m/>
    <m/>
    <m/>
    <n v="25659.25"/>
    <n v="74737.5"/>
    <n v="49078.25"/>
    <n v="-47958.125"/>
    <n v="148354.875"/>
    <n v="6702"/>
  </r>
  <r>
    <n v="293153"/>
    <d v="2014-07-29T07:27:04"/>
    <x v="1"/>
    <s v="Female"/>
    <x v="0"/>
    <s v="i7"/>
    <n v="97943"/>
    <n v="97943"/>
    <s v="60001-100000"/>
    <m/>
    <m/>
    <m/>
    <m/>
    <m/>
    <n v="25662"/>
    <n v="74738"/>
    <n v="49076"/>
    <n v="-47952"/>
    <n v="148352"/>
    <n v="97943"/>
  </r>
  <r>
    <n v="985306"/>
    <d v="2014-07-30T09:20:43"/>
    <x v="1"/>
    <s v="Male"/>
    <x v="0"/>
    <s v="i7"/>
    <n v="8066"/>
    <n v="8066"/>
    <s v="0-20,000"/>
    <m/>
    <m/>
    <m/>
    <m/>
    <m/>
    <n v="25661"/>
    <n v="74736"/>
    <n v="49075"/>
    <n v="-47951.5"/>
    <n v="148348.5"/>
    <n v="8066"/>
  </r>
  <r>
    <n v="223490"/>
    <d v="2014-07-30T18:55:56"/>
    <x v="1"/>
    <s v="Male"/>
    <x v="0"/>
    <s v="i7"/>
    <n v="99384"/>
    <n v="99384"/>
    <s v="60001-100000"/>
    <m/>
    <m/>
    <m/>
    <m/>
    <m/>
    <n v="25664"/>
    <n v="74737"/>
    <n v="49073"/>
    <n v="-47945.5"/>
    <n v="148346.5"/>
    <n v="99384"/>
  </r>
  <r>
    <n v="869833"/>
    <d v="2014-08-04T08:34:00"/>
    <x v="0"/>
    <s v="Male"/>
    <x v="0"/>
    <s v="i7"/>
    <n v="17521"/>
    <n v="17521"/>
    <s v="0-20,000"/>
    <m/>
    <m/>
    <m/>
    <m/>
    <m/>
    <n v="25663"/>
    <n v="74734"/>
    <n v="49071"/>
    <n v="-47943.5"/>
    <n v="148340.5"/>
    <n v="17521"/>
  </r>
  <r>
    <n v="111712"/>
    <d v="2014-07-30T08:05:45"/>
    <x v="1"/>
    <s v="Male"/>
    <x v="0"/>
    <s v="i7"/>
    <n v="42653"/>
    <n v="42653"/>
    <s v="40001-60000"/>
    <m/>
    <m/>
    <m/>
    <m/>
    <m/>
    <n v="25669"/>
    <n v="74735"/>
    <n v="49066"/>
    <n v="-47930"/>
    <n v="148334"/>
    <n v="42653"/>
  </r>
  <r>
    <n v="503568"/>
    <d v="2014-07-30T10:47:37"/>
    <x v="1"/>
    <s v="Male"/>
    <x v="4"/>
    <s v="i6"/>
    <n v="64085"/>
    <n v="64085"/>
    <s v="60001-100000"/>
    <m/>
    <m/>
    <m/>
    <m/>
    <m/>
    <n v="25666.5"/>
    <n v="74736"/>
    <n v="49069.5"/>
    <n v="-47937.75"/>
    <n v="148340.25"/>
    <n v="64085"/>
  </r>
  <r>
    <n v="566830"/>
    <d v="2014-07-30T11:28:52"/>
    <x v="0"/>
    <s v="Male"/>
    <x v="1"/>
    <s v="i5"/>
    <n v="7649"/>
    <n v="7649"/>
    <s v="0-20,000"/>
    <m/>
    <m/>
    <m/>
    <m/>
    <m/>
    <n v="25664"/>
    <n v="74737"/>
    <n v="49073"/>
    <n v="-47945.5"/>
    <n v="148346.5"/>
    <n v="7649"/>
  </r>
  <r>
    <n v="94941"/>
    <d v="2014-07-30T16:57:51"/>
    <x v="1"/>
    <s v="Male"/>
    <x v="1"/>
    <s v="i5"/>
    <n v="98651"/>
    <n v="98651"/>
    <s v="60001-100000"/>
    <m/>
    <m/>
    <m/>
    <m/>
    <m/>
    <n v="25671.5"/>
    <n v="74737.5"/>
    <n v="49066"/>
    <n v="-47927.5"/>
    <n v="148336.5"/>
    <n v="98651"/>
  </r>
  <r>
    <n v="51271"/>
    <d v="2014-07-30T17:01:05"/>
    <x v="1"/>
    <s v="Male"/>
    <x v="1"/>
    <s v="i5"/>
    <n v="53754"/>
    <n v="53754"/>
    <s v="40001-60000"/>
    <m/>
    <m/>
    <m/>
    <m/>
    <m/>
    <n v="25669"/>
    <n v="74735"/>
    <n v="49066"/>
    <n v="-47930"/>
    <n v="148334"/>
    <n v="53754"/>
  </r>
  <r>
    <n v="360395"/>
    <d v="2014-07-30T09:10:49"/>
    <x v="0"/>
    <s v="Male"/>
    <x v="6"/>
    <s v="c5"/>
    <n v="2001"/>
    <n v="2001"/>
    <s v="0-20,000"/>
    <m/>
    <m/>
    <m/>
    <m/>
    <m/>
    <n v="25666.5"/>
    <n v="74736"/>
    <n v="49069.5"/>
    <n v="-47937.75"/>
    <n v="148340.25"/>
    <n v="2001"/>
  </r>
  <r>
    <n v="943968"/>
    <d v="2014-07-30T09:11:07"/>
    <x v="1"/>
    <s v="Female"/>
    <x v="6"/>
    <s v="c5"/>
    <n v="68138"/>
    <n v="68138"/>
    <s v="60001-100000"/>
    <m/>
    <m/>
    <m/>
    <m/>
    <m/>
    <n v="25674"/>
    <n v="74737"/>
    <n v="49063"/>
    <n v="-47920.5"/>
    <n v="148331.5"/>
    <n v="68138"/>
  </r>
  <r>
    <n v="963386"/>
    <d v="2014-07-30T14:43:15"/>
    <x v="0"/>
    <s v="Female"/>
    <x v="7"/>
    <s v="c9"/>
    <n v="52952"/>
    <n v="52952"/>
    <s v="40001-60000"/>
    <m/>
    <m/>
    <m/>
    <m/>
    <m/>
    <n v="25671.5"/>
    <n v="74737.5"/>
    <n v="49066"/>
    <n v="-47927.5"/>
    <n v="148336.5"/>
    <n v="52952"/>
  </r>
  <r>
    <n v="891106"/>
    <d v="2014-07-30T15:25:35"/>
    <x v="1"/>
    <s v="Male"/>
    <x v="2"/>
    <s v="c5"/>
    <n v="8986"/>
    <n v="8986"/>
    <s v="0-20,000"/>
    <m/>
    <m/>
    <m/>
    <m/>
    <m/>
    <n v="25669"/>
    <n v="74738"/>
    <n v="49069"/>
    <n v="-47934.5"/>
    <n v="148341.5"/>
    <n v="8986"/>
  </r>
  <r>
    <n v="248270"/>
    <d v="2014-07-30T13:41:34"/>
    <x v="0"/>
    <s v="Male"/>
    <x v="1"/>
    <s v="c5"/>
    <n v="18896"/>
    <n v="18896"/>
    <s v="0-20,000"/>
    <m/>
    <m/>
    <m/>
    <m/>
    <m/>
    <n v="25675"/>
    <n v="74738.5"/>
    <n v="49063.5"/>
    <n v="-47920.25"/>
    <n v="148333.75"/>
    <n v="18896"/>
  </r>
  <r>
    <n v="48877"/>
    <d v="2014-07-30T14:57:36"/>
    <x v="1"/>
    <s v="Male"/>
    <x v="0"/>
    <s v="i7"/>
    <n v="19444"/>
    <n v="19444"/>
    <s v="0-20,000"/>
    <m/>
    <m/>
    <m/>
    <m/>
    <m/>
    <n v="25678"/>
    <n v="74739"/>
    <n v="49061"/>
    <n v="-47913.5"/>
    <n v="148330.5"/>
    <n v="19444"/>
  </r>
  <r>
    <n v="828450"/>
    <d v="2014-07-30T00:56:26"/>
    <x v="1"/>
    <s v="Male"/>
    <x v="1"/>
    <s v="c9"/>
    <n v="53033"/>
    <n v="53033"/>
    <s v="40001-60000"/>
    <m/>
    <m/>
    <m/>
    <m/>
    <m/>
    <n v="25696.75"/>
    <n v="74762"/>
    <n v="49065.25"/>
    <n v="-47901.125"/>
    <n v="148359.875"/>
    <n v="53033"/>
  </r>
  <r>
    <n v="312667"/>
    <d v="2014-07-31T08:43:14"/>
    <x v="1"/>
    <s v="Male"/>
    <x v="0"/>
    <s v="i5"/>
    <n v="66909"/>
    <n v="66909"/>
    <s v="60001-100000"/>
    <m/>
    <m/>
    <m/>
    <m/>
    <m/>
    <n v="25690.5"/>
    <n v="74785"/>
    <n v="49094.5"/>
    <n v="-47951.25"/>
    <n v="148426.75"/>
    <n v="66909"/>
  </r>
  <r>
    <n v="927293"/>
    <d v="2014-07-31T17:27:05"/>
    <x v="1"/>
    <s v="Male"/>
    <x v="0"/>
    <s v="c5"/>
    <n v="71419"/>
    <n v="71419"/>
    <s v="60001-100000"/>
    <m/>
    <m/>
    <m/>
    <m/>
    <m/>
    <n v="25684.25"/>
    <n v="74808"/>
    <n v="49123.75"/>
    <n v="-48001.375"/>
    <n v="148493.625"/>
    <n v="71419"/>
  </r>
  <r>
    <n v="495919"/>
    <d v="2014-07-31T14:17:46"/>
    <x v="1"/>
    <s v="Male"/>
    <x v="1"/>
    <s v="i5"/>
    <n v="57264"/>
    <n v="57264"/>
    <s v="40001-60000"/>
    <m/>
    <m/>
    <m/>
    <m/>
    <m/>
    <n v="25678"/>
    <n v="74831"/>
    <n v="49153"/>
    <n v="-48051.5"/>
    <n v="148560.5"/>
    <n v="57264"/>
  </r>
  <r>
    <n v="593217"/>
    <d v="2014-08-01T08:32:47"/>
    <x v="0"/>
    <s v="Male"/>
    <x v="1"/>
    <s v="i7"/>
    <n v="36576"/>
    <n v="36576"/>
    <s v="20001-40000"/>
    <m/>
    <m/>
    <m/>
    <m/>
    <m/>
    <n v="25677"/>
    <n v="74831.5"/>
    <n v="49154.5"/>
    <n v="-48054.75"/>
    <n v="148563.25"/>
    <n v="36576"/>
  </r>
  <r>
    <n v="163587"/>
    <d v="2014-08-01T13:32:42"/>
    <x v="1"/>
    <s v="Male"/>
    <x v="0"/>
    <s v="i7"/>
    <n v="31550"/>
    <n v="31550"/>
    <s v="20001-40000"/>
    <m/>
    <m/>
    <m/>
    <m/>
    <m/>
    <n v="25676"/>
    <n v="74832"/>
    <n v="49156"/>
    <n v="-48058"/>
    <n v="148566"/>
    <n v="31550"/>
  </r>
  <r>
    <n v="983169"/>
    <d v="2014-08-09T06:34:13"/>
    <x v="0"/>
    <s v="Male"/>
    <x v="2"/>
    <s v="c5"/>
    <n v="20660"/>
    <n v="20660"/>
    <s v="20001-40000"/>
    <m/>
    <m/>
    <m/>
    <m/>
    <m/>
    <n v="25675"/>
    <n v="74832.5"/>
    <n v="49157.5"/>
    <n v="-48061.25"/>
    <n v="148568.75"/>
    <n v="20660"/>
  </r>
  <r>
    <n v="67621"/>
    <d v="2014-08-01T14:52:21"/>
    <x v="0"/>
    <s v="Male"/>
    <x v="1"/>
    <s v="b9"/>
    <n v="42987"/>
    <n v="42987"/>
    <s v="40001-60000"/>
    <m/>
    <m/>
    <m/>
    <m/>
    <m/>
    <n v="25678"/>
    <n v="74833"/>
    <n v="49155"/>
    <n v="-48054.5"/>
    <n v="148565.5"/>
    <n v="42987"/>
  </r>
  <r>
    <n v="588264"/>
    <d v="2014-08-01T14:52:48"/>
    <x v="1"/>
    <s v="Male"/>
    <x v="1"/>
    <s v="b9"/>
    <n v="69321"/>
    <n v="69321"/>
    <s v="60001-100000"/>
    <m/>
    <m/>
    <m/>
    <m/>
    <m/>
    <n v="25677"/>
    <n v="74836.25"/>
    <n v="49159.25"/>
    <n v="-48061.875"/>
    <n v="148575.125"/>
    <n v="69321"/>
  </r>
  <r>
    <n v="115745"/>
    <d v="2014-08-01T16:39:50"/>
    <x v="0"/>
    <s v="Female"/>
    <x v="1"/>
    <s v="i7"/>
    <n v="54756"/>
    <n v="54756"/>
    <s v="40001-60000"/>
    <m/>
    <m/>
    <m/>
    <m/>
    <m/>
    <n v="25676"/>
    <n v="74839.5"/>
    <n v="49163.5"/>
    <n v="-48069.25"/>
    <n v="148584.75"/>
    <n v="54756"/>
  </r>
  <r>
    <n v="316392"/>
    <d v="2014-08-01T16:39:02"/>
    <x v="1"/>
    <s v="Female"/>
    <x v="1"/>
    <s v="i7"/>
    <n v="41703"/>
    <n v="41703"/>
    <s v="40001-60000"/>
    <m/>
    <m/>
    <m/>
    <m/>
    <m/>
    <n v="25675"/>
    <n v="74842.75"/>
    <n v="49167.75"/>
    <n v="-48076.625"/>
    <n v="148594.375"/>
    <n v="41703"/>
  </r>
  <r>
    <n v="694948"/>
    <d v="2014-08-01T08:50:34"/>
    <x v="1"/>
    <s v="Male"/>
    <x v="0"/>
    <s v="c5"/>
    <n v="39452"/>
    <n v="39452"/>
    <s v="20001-40000"/>
    <m/>
    <m/>
    <m/>
    <m/>
    <m/>
    <n v="25674"/>
    <n v="74846"/>
    <n v="49172"/>
    <n v="-48084"/>
    <n v="148604"/>
    <n v="39452"/>
  </r>
  <r>
    <n v="110760"/>
    <d v="2014-08-01T08:51:29"/>
    <x v="1"/>
    <s v="Male"/>
    <x v="0"/>
    <s v="c5"/>
    <n v="72837"/>
    <n v="72837"/>
    <s v="60001-100000"/>
    <m/>
    <m/>
    <m/>
    <m/>
    <m/>
    <n v="25671.5"/>
    <n v="74847.75"/>
    <n v="49176.25"/>
    <n v="-48092.875"/>
    <n v="148612.125"/>
    <n v="72837"/>
  </r>
  <r>
    <n v="907193"/>
    <d v="2014-08-01T08:53:17"/>
    <x v="0"/>
    <s v="Male"/>
    <x v="0"/>
    <s v="c5"/>
    <n v="14362"/>
    <n v="14362"/>
    <s v="0-20,000"/>
    <m/>
    <m/>
    <m/>
    <m/>
    <m/>
    <n v="25669"/>
    <n v="74849.5"/>
    <n v="49180.5"/>
    <n v="-48101.75"/>
    <n v="148620.25"/>
    <n v="14362"/>
  </r>
  <r>
    <n v="693791"/>
    <d v="2014-08-01T10:46:56"/>
    <x v="1"/>
    <s v="Male"/>
    <x v="0"/>
    <s v="i5"/>
    <n v="78815"/>
    <n v="78815"/>
    <s v="60001-100000"/>
    <m/>
    <m/>
    <m/>
    <m/>
    <m/>
    <n v="25675"/>
    <n v="74851.25"/>
    <n v="49176.25"/>
    <n v="-48089.375"/>
    <n v="148615.625"/>
    <n v="78815"/>
  </r>
  <r>
    <n v="464639"/>
    <d v="2014-08-01T16:14:57"/>
    <x v="1"/>
    <s v="Male"/>
    <x v="0"/>
    <s v="c5"/>
    <n v="96553"/>
    <n v="96553"/>
    <s v="60001-100000"/>
    <m/>
    <m/>
    <m/>
    <m/>
    <m/>
    <n v="25674"/>
    <n v="74846"/>
    <n v="49172"/>
    <n v="-48084"/>
    <n v="148604"/>
    <n v="96553"/>
  </r>
  <r>
    <n v="199098"/>
    <d v="2014-08-01T16:18:31"/>
    <x v="1"/>
    <s v="Female"/>
    <x v="0"/>
    <s v="c5"/>
    <n v="25731"/>
    <n v="25731"/>
    <s v="20001-40000"/>
    <m/>
    <m/>
    <m/>
    <m/>
    <m/>
    <n v="25671.5"/>
    <n v="74836.25"/>
    <n v="49164.75"/>
    <n v="-48075.625"/>
    <n v="148583.375"/>
    <n v="25731"/>
  </r>
  <r>
    <n v="863024"/>
    <d v="2014-08-01T10:47:07"/>
    <x v="0"/>
    <s v="Male"/>
    <x v="0"/>
    <s v="c8"/>
    <n v="99967"/>
    <n v="99967"/>
    <s v="60001-100000"/>
    <m/>
    <m/>
    <m/>
    <m/>
    <m/>
    <n v="25669"/>
    <n v="74839.5"/>
    <n v="49170.5"/>
    <n v="-48086.75"/>
    <n v="148595.25"/>
    <n v="99967"/>
  </r>
  <r>
    <n v="71307"/>
    <d v="2014-08-01T16:34:59"/>
    <x v="1"/>
    <s v="Male"/>
    <x v="0"/>
    <s v="i1"/>
    <n v="54180"/>
    <n v="54180"/>
    <s v="40001-60000"/>
    <m/>
    <m/>
    <m/>
    <m/>
    <m/>
    <n v="25666.5"/>
    <n v="74832.5"/>
    <n v="49166"/>
    <n v="-48082.5"/>
    <n v="148581.5"/>
    <n v="54180"/>
  </r>
  <r>
    <n v="83766"/>
    <d v="2014-08-01T16:35:27"/>
    <x v="1"/>
    <s v="Male"/>
    <x v="0"/>
    <s v="i1"/>
    <n v="81796"/>
    <n v="81796"/>
    <s v="60001-100000"/>
    <m/>
    <m/>
    <m/>
    <m/>
    <m/>
    <n v="25664"/>
    <n v="74833"/>
    <n v="49169"/>
    <n v="-48089.5"/>
    <n v="148586.5"/>
    <n v="81796"/>
  </r>
  <r>
    <n v="635146"/>
    <d v="2014-08-01T16:35:54"/>
    <x v="0"/>
    <s v="Male"/>
    <x v="0"/>
    <s v="i1"/>
    <n v="66408"/>
    <n v="66408"/>
    <s v="60001-100000"/>
    <m/>
    <m/>
    <m/>
    <m/>
    <m/>
    <n v="25663"/>
    <n v="74831.5"/>
    <n v="49168.5"/>
    <n v="-48089.75"/>
    <n v="148584.25"/>
    <n v="66408"/>
  </r>
  <r>
    <n v="751864"/>
    <d v="2014-08-01T16:37:21"/>
    <x v="0"/>
    <s v="Male"/>
    <x v="0"/>
    <s v="i1"/>
    <n v="36477"/>
    <n v="36477"/>
    <s v="20001-40000"/>
    <m/>
    <m/>
    <m/>
    <m/>
    <m/>
    <n v="25662"/>
    <n v="74832"/>
    <n v="49170"/>
    <n v="-48093"/>
    <n v="148587"/>
    <n v="36477"/>
  </r>
  <r>
    <n v="737811"/>
    <d v="2014-08-02T15:07:15"/>
    <x v="1"/>
    <s v="Male"/>
    <x v="1"/>
    <s v="c5"/>
    <n v="89806"/>
    <n v="89806"/>
    <s v="60001-100000"/>
    <m/>
    <m/>
    <m/>
    <m/>
    <m/>
    <n v="25661"/>
    <n v="74832.5"/>
    <n v="49171.5"/>
    <n v="-48096.25"/>
    <n v="148589.75"/>
    <n v="89806"/>
  </r>
  <r>
    <n v="428159"/>
    <d v="2014-08-02T12:05:30"/>
    <x v="1"/>
    <s v="Male"/>
    <x v="1"/>
    <s v="c5"/>
    <n v="53038"/>
    <n v="53038"/>
    <s v="40001-60000"/>
    <m/>
    <m/>
    <m/>
    <m/>
    <m/>
    <n v="25660"/>
    <n v="74831"/>
    <n v="49171"/>
    <n v="-48096.5"/>
    <n v="148587.5"/>
    <n v="53038"/>
  </r>
  <r>
    <n v="222227"/>
    <d v="2014-08-03T14:38:05"/>
    <x v="1"/>
    <s v="Male"/>
    <x v="8"/>
    <s v="i5"/>
    <n v="61246"/>
    <n v="61246"/>
    <s v="60001-100000"/>
    <m/>
    <m/>
    <m/>
    <m/>
    <m/>
    <n v="25659.25"/>
    <n v="74831.5"/>
    <n v="49172.25"/>
    <n v="-48099.125"/>
    <n v="148589.875"/>
    <n v="61246"/>
  </r>
  <r>
    <n v="859431"/>
    <d v="2014-08-03T14:40:18"/>
    <x v="0"/>
    <s v="Male"/>
    <x v="8"/>
    <s v="i5"/>
    <n v="13010"/>
    <n v="13010"/>
    <s v="0-20,000"/>
    <m/>
    <m/>
    <m/>
    <m/>
    <m/>
    <n v="25658.5"/>
    <n v="74832"/>
    <n v="49173.5"/>
    <n v="-48101.75"/>
    <n v="148592.25"/>
    <n v="13010"/>
  </r>
  <r>
    <n v="355775"/>
    <d v="2014-08-03T03:11:14"/>
    <x v="1"/>
    <s v="Male"/>
    <x v="0"/>
    <s v="i6"/>
    <n v="15117"/>
    <n v="15117"/>
    <s v="0-20,000"/>
    <m/>
    <m/>
    <m/>
    <m/>
    <m/>
    <n v="25661"/>
    <n v="74832.5"/>
    <n v="49171.5"/>
    <n v="-48096.25"/>
    <n v="148589.75"/>
    <n v="15117"/>
  </r>
  <r>
    <n v="643873"/>
    <d v="2014-08-03T13:22:31"/>
    <x v="1"/>
    <s v="Male"/>
    <x v="1"/>
    <s v="i1"/>
    <n v="94751"/>
    <n v="94751"/>
    <s v="60001-100000"/>
    <m/>
    <m/>
    <m/>
    <m/>
    <m/>
    <n v="25664"/>
    <n v="74833"/>
    <n v="49169"/>
    <n v="-48089.5"/>
    <n v="148586.5"/>
    <n v="94751"/>
  </r>
  <r>
    <n v="74526"/>
    <d v="2014-08-04T12:46:30"/>
    <x v="1"/>
    <s v="Male"/>
    <x v="0"/>
    <s v="c5"/>
    <n v="25052"/>
    <n v="25052"/>
    <s v="20001-40000"/>
    <m/>
    <m/>
    <m/>
    <m/>
    <m/>
    <n v="25663"/>
    <n v="74831.5"/>
    <n v="49168.5"/>
    <n v="-48089.75"/>
    <n v="148584.25"/>
    <n v="25052"/>
  </r>
  <r>
    <n v="502266"/>
    <d v="2014-08-04T15:55:37"/>
    <x v="1"/>
    <s v="Male"/>
    <x v="0"/>
    <s v="c5"/>
    <n v="31353"/>
    <n v="31353"/>
    <s v="20001-40000"/>
    <m/>
    <m/>
    <m/>
    <m/>
    <m/>
    <n v="25669"/>
    <n v="74832"/>
    <n v="49163"/>
    <n v="-48075.5"/>
    <n v="148576.5"/>
    <n v="31353"/>
  </r>
  <r>
    <n v="113068"/>
    <d v="2014-08-04T18:00:30"/>
    <x v="1"/>
    <s v="Male"/>
    <x v="1"/>
    <s v="c9"/>
    <n v="16187"/>
    <n v="16187"/>
    <s v="0-20,000"/>
    <m/>
    <m/>
    <m/>
    <m/>
    <m/>
    <n v="25666.5"/>
    <n v="74832.5"/>
    <n v="49166"/>
    <n v="-48082.5"/>
    <n v="148581.5"/>
    <n v="16187"/>
  </r>
  <r>
    <n v="920916"/>
    <d v="2014-08-04T11:00:13"/>
    <x v="1"/>
    <s v="Male"/>
    <x v="1"/>
    <s v="i5"/>
    <n v="90469"/>
    <n v="90469"/>
    <s v="60001-100000"/>
    <m/>
    <m/>
    <m/>
    <m/>
    <m/>
    <n v="25674"/>
    <n v="74833"/>
    <n v="49159"/>
    <n v="-48064.5"/>
    <n v="148571.5"/>
    <n v="90469"/>
  </r>
  <r>
    <n v="662931"/>
    <d v="2014-08-04T11:01:08"/>
    <x v="1"/>
    <s v="Male"/>
    <x v="1"/>
    <s v="i5"/>
    <n v="9896"/>
    <n v="9896"/>
    <s v="0-20,000"/>
    <m/>
    <m/>
    <m/>
    <m/>
    <m/>
    <n v="25671.5"/>
    <n v="74831.5"/>
    <n v="49160"/>
    <n v="-48068.5"/>
    <n v="148571.5"/>
    <n v="9896"/>
  </r>
  <r>
    <n v="196095"/>
    <d v="2014-08-04T11:38:04"/>
    <x v="1"/>
    <s v="Male"/>
    <x v="0"/>
    <s v="i5"/>
    <n v="29673"/>
    <n v="29673"/>
    <s v="20001-40000"/>
    <m/>
    <m/>
    <m/>
    <m/>
    <m/>
    <n v="25676"/>
    <n v="74832"/>
    <n v="49156"/>
    <n v="-48058"/>
    <n v="148566"/>
    <n v="29673"/>
  </r>
  <r>
    <n v="265207"/>
    <d v="2014-08-04T11:39:58"/>
    <x v="0"/>
    <s v="Male"/>
    <x v="0"/>
    <s v="i5"/>
    <n v="83745"/>
    <n v="83745"/>
    <s v="60001-100000"/>
    <m/>
    <m/>
    <m/>
    <m/>
    <m/>
    <n v="25675"/>
    <n v="74832.5"/>
    <n v="49157.5"/>
    <n v="-48061.25"/>
    <n v="148568.75"/>
    <n v="83745"/>
  </r>
  <r>
    <n v="981459"/>
    <d v="2014-08-04T10:56:18"/>
    <x v="0"/>
    <s v="Female"/>
    <x v="1"/>
    <s v="c9"/>
    <n v="55709"/>
    <n v="55709"/>
    <s v="40001-60000"/>
    <m/>
    <m/>
    <m/>
    <m/>
    <m/>
    <n v="25674"/>
    <n v="74831"/>
    <n v="49157"/>
    <n v="-48061.5"/>
    <n v="148566.5"/>
    <n v="55709"/>
  </r>
  <r>
    <n v="926366"/>
    <d v="2014-08-04T00:52:31"/>
    <x v="0"/>
    <s v="Don’t want to say"/>
    <x v="0"/>
    <s v="b9"/>
    <n v="39407"/>
    <n v="39407"/>
    <s v="20001-40000"/>
    <m/>
    <m/>
    <m/>
    <m/>
    <m/>
    <n v="25671.5"/>
    <n v="74831.5"/>
    <n v="49160"/>
    <n v="-48068.5"/>
    <n v="148571.5"/>
    <n v="39407"/>
  </r>
  <r>
    <n v="376300"/>
    <d v="2014-08-04T00:54:05"/>
    <x v="0"/>
    <s v="Don’t want to say"/>
    <x v="0"/>
    <s v="b9"/>
    <n v="88307"/>
    <n v="88307"/>
    <s v="60001-100000"/>
    <m/>
    <m/>
    <m/>
    <m/>
    <m/>
    <n v="25669"/>
    <n v="74832"/>
    <n v="49163"/>
    <n v="-48075.5"/>
    <n v="148576.5"/>
    <n v="88307"/>
  </r>
  <r>
    <n v="61858"/>
    <d v="2014-08-04T10:35:25"/>
    <x v="1"/>
    <s v="Male"/>
    <x v="8"/>
    <s v="c-10"/>
    <n v="80645"/>
    <n v="80645"/>
    <s v="60001-100000"/>
    <m/>
    <m/>
    <m/>
    <m/>
    <m/>
    <n v="25666.5"/>
    <n v="74808"/>
    <n v="49141.5"/>
    <n v="-48045.75"/>
    <n v="148520.25"/>
    <n v="80645"/>
  </r>
  <r>
    <n v="387990"/>
    <d v="2014-08-04T13:22:45"/>
    <x v="1"/>
    <s v="Male"/>
    <x v="1"/>
    <s v="i5"/>
    <n v="60514"/>
    <n v="60514"/>
    <s v="60001-100000"/>
    <m/>
    <m/>
    <m/>
    <m/>
    <m/>
    <n v="25664"/>
    <n v="74739"/>
    <n v="49075"/>
    <n v="-47948.5"/>
    <n v="148351.5"/>
    <n v="60514"/>
  </r>
  <r>
    <n v="848218"/>
    <d v="2014-08-05T16:04:41"/>
    <x v="1"/>
    <s v="Male"/>
    <x v="1"/>
    <s v="c5"/>
    <n v="96594"/>
    <n v="96594"/>
    <s v="60001-100000"/>
    <m/>
    <m/>
    <m/>
    <m/>
    <m/>
    <n v="25663"/>
    <n v="74762"/>
    <n v="49099"/>
    <n v="-47985.5"/>
    <n v="148410.5"/>
    <n v="96594"/>
  </r>
  <r>
    <n v="957708"/>
    <d v="2014-08-05T16:06:28"/>
    <x v="0"/>
    <s v="Male"/>
    <x v="1"/>
    <s v="c5"/>
    <n v="53249"/>
    <n v="53249"/>
    <s v="40001-60000"/>
    <m/>
    <m/>
    <m/>
    <m/>
    <m/>
    <n v="25662"/>
    <n v="74738"/>
    <n v="49076"/>
    <n v="-47952"/>
    <n v="148352"/>
    <n v="53249"/>
  </r>
  <r>
    <n v="473703"/>
    <d v="2014-08-08T13:47:38"/>
    <x v="1"/>
    <s v="Female"/>
    <x v="1"/>
    <s v="c5"/>
    <n v="91386"/>
    <n v="91386"/>
    <s v="60001-100000"/>
    <m/>
    <m/>
    <m/>
    <m/>
    <m/>
    <n v="25661"/>
    <n v="74738.5"/>
    <n v="49077.5"/>
    <n v="-47955.25"/>
    <n v="148354.75"/>
    <n v="91386"/>
  </r>
  <r>
    <n v="334311"/>
    <d v="2014-08-08T13:48:36"/>
    <x v="0"/>
    <s v="Female"/>
    <x v="1"/>
    <s v="c5"/>
    <n v="73643"/>
    <n v="73643"/>
    <s v="60001-100000"/>
    <m/>
    <m/>
    <m/>
    <m/>
    <m/>
    <n v="25660"/>
    <n v="74737"/>
    <n v="49077"/>
    <n v="-47955.5"/>
    <n v="148352.5"/>
    <n v="73643"/>
  </r>
  <r>
    <n v="985395"/>
    <d v="2014-08-08T13:47:59"/>
    <x v="0"/>
    <s v="Female"/>
    <x v="1"/>
    <s v="c5"/>
    <n v="35164"/>
    <n v="35164"/>
    <s v="20001-40000"/>
    <m/>
    <m/>
    <m/>
    <m/>
    <m/>
    <n v="25659.25"/>
    <n v="74737.5"/>
    <n v="49078.25"/>
    <n v="-47958.125"/>
    <n v="148354.875"/>
    <n v="35164"/>
  </r>
  <r>
    <n v="852312"/>
    <d v="2014-08-05T12:40:25"/>
    <x v="1"/>
    <s v="Female"/>
    <x v="4"/>
    <s v="i1"/>
    <n v="61898"/>
    <n v="61898"/>
    <s v="60001-100000"/>
    <m/>
    <m/>
    <m/>
    <m/>
    <m/>
    <n v="25658.5"/>
    <n v="74738"/>
    <n v="49079.5"/>
    <n v="-47960.75"/>
    <n v="148357.25"/>
    <n v="61898"/>
  </r>
  <r>
    <n v="648933"/>
    <d v="2014-08-05T12:41:49"/>
    <x v="1"/>
    <s v="Male"/>
    <x v="4"/>
    <s v="i1"/>
    <n v="92872"/>
    <n v="92872"/>
    <s v="60001-100000"/>
    <m/>
    <m/>
    <m/>
    <m/>
    <m/>
    <n v="25657.75"/>
    <n v="74738.5"/>
    <n v="49080.75"/>
    <n v="-47963.375"/>
    <n v="148359.625"/>
    <n v="92872"/>
  </r>
  <r>
    <n v="806092"/>
    <d v="2014-08-05T12:42:59"/>
    <x v="1"/>
    <s v="Male"/>
    <x v="4"/>
    <s v="i1"/>
    <n v="18182"/>
    <n v="18182"/>
    <s v="0-20,000"/>
    <m/>
    <m/>
    <m/>
    <m/>
    <m/>
    <n v="25657"/>
    <n v="74737"/>
    <n v="49080"/>
    <n v="-47963"/>
    <n v="148357"/>
    <n v="18182"/>
  </r>
  <r>
    <n v="323482"/>
    <d v="2014-08-09T10:20:59"/>
    <x v="1"/>
    <s v="Female"/>
    <x v="4"/>
    <s v="i1"/>
    <n v="12498"/>
    <n v="12498"/>
    <s v="0-20,000"/>
    <m/>
    <m/>
    <m/>
    <m/>
    <m/>
    <n v="25659.25"/>
    <n v="74737.5"/>
    <n v="49078.25"/>
    <n v="-47958.125"/>
    <n v="148354.875"/>
    <n v="12498"/>
  </r>
  <r>
    <n v="36010"/>
    <d v="2014-08-05T10:28:03"/>
    <x v="1"/>
    <s v="Male"/>
    <x v="2"/>
    <s v="c9"/>
    <n v="80523"/>
    <n v="80523"/>
    <s v="60001-100000"/>
    <m/>
    <m/>
    <m/>
    <m/>
    <m/>
    <n v="25662"/>
    <n v="74738"/>
    <n v="49076"/>
    <n v="-47952"/>
    <n v="148352"/>
    <n v="80523"/>
  </r>
  <r>
    <n v="980616"/>
    <d v="2014-08-05T10:30:31"/>
    <x v="0"/>
    <s v="Female"/>
    <x v="2"/>
    <s v="c9"/>
    <n v="57025"/>
    <n v="57025"/>
    <s v="40001-60000"/>
    <m/>
    <m/>
    <m/>
    <m/>
    <m/>
    <n v="25661"/>
    <n v="74736"/>
    <n v="49075"/>
    <n v="-47951.5"/>
    <n v="148348.5"/>
    <n v="57025"/>
  </r>
  <r>
    <n v="415817"/>
    <d v="2014-08-05T10:31:06"/>
    <x v="0"/>
    <s v="Male"/>
    <x v="2"/>
    <s v="c9"/>
    <n v="88298"/>
    <n v="88298"/>
    <s v="60001-100000"/>
    <m/>
    <m/>
    <m/>
    <m/>
    <m/>
    <n v="25660"/>
    <n v="74737"/>
    <n v="49077"/>
    <n v="-47955.5"/>
    <n v="148352.5"/>
    <n v="88298"/>
  </r>
  <r>
    <n v="544139"/>
    <d v="2014-08-05T18:39:53"/>
    <x v="0"/>
    <s v="Male"/>
    <x v="0"/>
    <s v="c-10"/>
    <n v="49339"/>
    <n v="49339"/>
    <s v="40001-60000"/>
    <m/>
    <m/>
    <m/>
    <m/>
    <m/>
    <n v="25659.25"/>
    <n v="74734"/>
    <n v="49074.75"/>
    <n v="-47952.875"/>
    <n v="148346.125"/>
    <n v="49339"/>
  </r>
  <r>
    <n v="291521"/>
    <d v="2014-08-06T13:31:04"/>
    <x v="0"/>
    <s v="Female"/>
    <x v="0"/>
    <s v="c5"/>
    <n v="39017"/>
    <n v="39017"/>
    <s v="20001-40000"/>
    <m/>
    <m/>
    <m/>
    <m/>
    <m/>
    <n v="25658.5"/>
    <n v="74735"/>
    <n v="49076.5"/>
    <n v="-47956.25"/>
    <n v="148349.75"/>
    <n v="39017"/>
  </r>
  <r>
    <n v="502872"/>
    <d v="2014-08-06T13:32:07"/>
    <x v="1"/>
    <s v="Female"/>
    <x v="0"/>
    <s v="c5"/>
    <n v="59539"/>
    <n v="59539"/>
    <s v="40001-60000"/>
    <m/>
    <m/>
    <m/>
    <m/>
    <m/>
    <n v="25657.75"/>
    <n v="74736"/>
    <n v="49078.25"/>
    <n v="-47959.625"/>
    <n v="148353.375"/>
    <n v="59539"/>
  </r>
  <r>
    <n v="137196"/>
    <d v="2014-08-06T13:33:41"/>
    <x v="0"/>
    <s v="Male"/>
    <x v="0"/>
    <s v="c5"/>
    <n v="46567"/>
    <n v="46567"/>
    <s v="40001-60000"/>
    <m/>
    <m/>
    <m/>
    <m/>
    <m/>
    <n v="25657"/>
    <n v="74737"/>
    <n v="49080"/>
    <n v="-47963"/>
    <n v="148357"/>
    <n v="46567"/>
  </r>
  <r>
    <n v="970328"/>
    <d v="2014-08-06T16:35:40"/>
    <x v="1"/>
    <s v="Male"/>
    <x v="2"/>
    <s v="b9"/>
    <n v="45042"/>
    <n v="45042"/>
    <s v="40001-60000"/>
    <m/>
    <m/>
    <m/>
    <m/>
    <m/>
    <n v="25656"/>
    <n v="74737.5"/>
    <n v="49081.5"/>
    <n v="-47966.25"/>
    <n v="148359.75"/>
    <n v="45042"/>
  </r>
  <r>
    <n v="827610"/>
    <d v="2014-08-06T08:25:29"/>
    <x v="1"/>
    <s v="Male"/>
    <x v="1"/>
    <s v="i7"/>
    <n v="52857"/>
    <n v="52857"/>
    <s v="40001-60000"/>
    <m/>
    <m/>
    <m/>
    <m/>
    <m/>
    <n v="25655"/>
    <n v="74738"/>
    <n v="49083"/>
    <n v="-47969.5"/>
    <n v="148362.5"/>
    <n v="52857"/>
  </r>
  <r>
    <n v="22030"/>
    <d v="2014-08-06T14:35:17"/>
    <x v="1"/>
    <s v="Male"/>
    <x v="1"/>
    <s v="c-10"/>
    <n v="51589"/>
    <n v="51589"/>
    <s v="40001-60000"/>
    <m/>
    <m/>
    <m/>
    <m/>
    <m/>
    <n v="25654"/>
    <n v="74738.5"/>
    <n v="49084.5"/>
    <n v="-47972.75"/>
    <n v="148365.25"/>
    <n v="51589"/>
  </r>
  <r>
    <n v="525625"/>
    <d v="2014-08-06T13:02:28"/>
    <x v="1"/>
    <s v="Male"/>
    <x v="0"/>
    <s v="i5"/>
    <n v="53807"/>
    <n v="53807"/>
    <s v="40001-60000"/>
    <m/>
    <m/>
    <m/>
    <m/>
    <m/>
    <n v="25653"/>
    <n v="74739"/>
    <n v="49086"/>
    <n v="-47976"/>
    <n v="148368"/>
    <n v="53807"/>
  </r>
  <r>
    <n v="418457"/>
    <d v="2014-08-06T13:03:16"/>
    <x v="1"/>
    <s v="Male"/>
    <x v="0"/>
    <s v="i5"/>
    <n v="41363"/>
    <n v="41363"/>
    <s v="40001-60000"/>
    <m/>
    <m/>
    <m/>
    <m/>
    <m/>
    <n v="25652.75"/>
    <n v="74762"/>
    <n v="49109.25"/>
    <n v="-48011.125"/>
    <n v="148425.875"/>
    <n v="41363"/>
  </r>
  <r>
    <n v="894684"/>
    <d v="2014-08-14T17:07:13"/>
    <x v="1"/>
    <s v="Male"/>
    <x v="0"/>
    <s v="i7"/>
    <n v="92254"/>
    <n v="92254"/>
    <s v="60001-100000"/>
    <m/>
    <m/>
    <m/>
    <m/>
    <m/>
    <n v="25652.5"/>
    <n v="74785"/>
    <n v="49132.5"/>
    <n v="-48046.25"/>
    <n v="148483.75"/>
    <n v="92254"/>
  </r>
  <r>
    <n v="606532"/>
    <d v="2014-08-14T17:10:32"/>
    <x v="1"/>
    <s v="Male"/>
    <x v="0"/>
    <s v="i7"/>
    <n v="31521"/>
    <n v="31521"/>
    <s v="20001-40000"/>
    <m/>
    <m/>
    <m/>
    <m/>
    <m/>
    <n v="25652.25"/>
    <n v="74738.5"/>
    <n v="49086.25"/>
    <n v="-47977.125"/>
    <n v="148367.875"/>
    <n v="31521"/>
  </r>
  <r>
    <n v="350665"/>
    <d v="2014-08-06T16:25:58"/>
    <x v="0"/>
    <s v="Male"/>
    <x v="1"/>
    <s v="i6"/>
    <n v="4349"/>
    <n v="4349"/>
    <s v="0-20,000"/>
    <m/>
    <m/>
    <m/>
    <m/>
    <m/>
    <n v="25652"/>
    <n v="74739"/>
    <n v="49087"/>
    <n v="-47978.5"/>
    <n v="148369.5"/>
    <n v="4349"/>
  </r>
  <r>
    <n v="498759"/>
    <d v="2014-08-06T16:27:28"/>
    <x v="0"/>
    <s v="Male"/>
    <x v="1"/>
    <s v="i6"/>
    <n v="68692"/>
    <n v="68692"/>
    <s v="60001-100000"/>
    <m/>
    <m/>
    <m/>
    <m/>
    <m/>
    <n v="25652.75"/>
    <n v="74762"/>
    <n v="49109.25"/>
    <n v="-48011.125"/>
    <n v="148425.875"/>
    <n v="68692"/>
  </r>
  <r>
    <n v="530573"/>
    <d v="2014-08-06T16:29:05"/>
    <x v="1"/>
    <s v="Female"/>
    <x v="1"/>
    <s v="i6"/>
    <n v="78475"/>
    <n v="78475"/>
    <s v="60001-100000"/>
    <m/>
    <m/>
    <m/>
    <m/>
    <m/>
    <n v="25652.5"/>
    <n v="74785"/>
    <n v="49132.5"/>
    <n v="-48046.25"/>
    <n v="148483.75"/>
    <n v="78475"/>
  </r>
  <r>
    <n v="214744"/>
    <d v="2014-08-06T16:29:47"/>
    <x v="1"/>
    <s v="Male"/>
    <x v="1"/>
    <s v="i6"/>
    <n v="30104"/>
    <n v="30104"/>
    <s v="20001-40000"/>
    <m/>
    <m/>
    <m/>
    <m/>
    <m/>
    <n v="25652.25"/>
    <n v="74738.5"/>
    <n v="49086.25"/>
    <n v="-47977.125"/>
    <n v="148367.875"/>
    <n v="30104"/>
  </r>
  <r>
    <n v="803545"/>
    <d v="2014-08-06T16:30:34"/>
    <x v="1"/>
    <s v="Female"/>
    <x v="1"/>
    <s v="i6"/>
    <n v="83539"/>
    <n v="83539"/>
    <s v="60001-100000"/>
    <m/>
    <m/>
    <m/>
    <m/>
    <m/>
    <n v="25652"/>
    <n v="74739"/>
    <n v="49087"/>
    <n v="-47978.5"/>
    <n v="148369.5"/>
    <n v="83539"/>
  </r>
  <r>
    <n v="859427"/>
    <d v="2014-08-07T10:44:31"/>
    <x v="1"/>
    <s v="Male"/>
    <x v="0"/>
    <s v="c9"/>
    <n v="59109"/>
    <n v="59109"/>
    <s v="40001-60000"/>
    <m/>
    <m/>
    <m/>
    <m/>
    <m/>
    <n v="25650"/>
    <n v="74737.5"/>
    <n v="49087.5"/>
    <n v="-47981.25"/>
    <n v="148368.75"/>
    <n v="59109"/>
  </r>
  <r>
    <n v="253992"/>
    <d v="2014-08-07T16:30:39"/>
    <x v="1"/>
    <s v="Male"/>
    <x v="1"/>
    <s v="c-10"/>
    <n v="52685"/>
    <n v="52685"/>
    <s v="40001-60000"/>
    <m/>
    <m/>
    <m/>
    <m/>
    <m/>
    <n v="25648"/>
    <n v="74738"/>
    <n v="49090"/>
    <n v="-47987"/>
    <n v="148373"/>
    <n v="52685"/>
  </r>
  <r>
    <n v="861510"/>
    <d v="2014-08-07T17:17:21"/>
    <x v="1"/>
    <s v="Male"/>
    <x v="1"/>
    <s v="c8"/>
    <n v="57434"/>
    <n v="57434"/>
    <s v="40001-60000"/>
    <m/>
    <m/>
    <m/>
    <m/>
    <m/>
    <n v="25646"/>
    <n v="74738.5"/>
    <n v="49092.5"/>
    <n v="-47992.75"/>
    <n v="148377.25"/>
    <n v="57434"/>
  </r>
  <r>
    <n v="508669"/>
    <d v="2014-08-07T15:05:25"/>
    <x v="1"/>
    <s v="Male"/>
    <x v="1"/>
    <s v="i6"/>
    <n v="44421"/>
    <n v="44421"/>
    <s v="40001-60000"/>
    <m/>
    <m/>
    <m/>
    <m/>
    <m/>
    <n v="25644"/>
    <n v="74739"/>
    <n v="49095"/>
    <n v="-47998.5"/>
    <n v="148381.5"/>
    <n v="44421"/>
  </r>
  <r>
    <n v="331722"/>
    <d v="2014-08-07T15:06:15"/>
    <x v="1"/>
    <s v="Male"/>
    <x v="1"/>
    <s v="i6"/>
    <n v="92203"/>
    <n v="92203"/>
    <s v="60001-100000"/>
    <m/>
    <m/>
    <m/>
    <m/>
    <m/>
    <n v="25644"/>
    <n v="74762"/>
    <n v="49118"/>
    <n v="-48033"/>
    <n v="148439"/>
    <n v="92203"/>
  </r>
  <r>
    <n v="656138"/>
    <d v="2014-08-07T15:10:13"/>
    <x v="1"/>
    <s v="Male"/>
    <x v="1"/>
    <s v="i6"/>
    <n v="90311"/>
    <n v="90311"/>
    <s v="60001-100000"/>
    <m/>
    <m/>
    <m/>
    <m/>
    <m/>
    <n v="25644"/>
    <n v="74738"/>
    <n v="49094"/>
    <n v="-47997"/>
    <n v="148379"/>
    <n v="90311"/>
  </r>
  <r>
    <n v="891072"/>
    <d v="2014-08-07T15:11:43"/>
    <x v="1"/>
    <s v="Male"/>
    <x v="1"/>
    <s v="i6"/>
    <n v="9512"/>
    <n v="9512"/>
    <s v="0-20,000"/>
    <m/>
    <m/>
    <m/>
    <m/>
    <m/>
    <n v="25644"/>
    <n v="74736"/>
    <n v="49092"/>
    <n v="-47994"/>
    <n v="148374"/>
    <n v="9512"/>
  </r>
  <r>
    <n v="758778"/>
    <d v="2014-08-07T15:13:40"/>
    <x v="1"/>
    <s v="Female"/>
    <x v="1"/>
    <s v="i6"/>
    <n v="89780"/>
    <n v="89780"/>
    <s v="60001-100000"/>
    <m/>
    <m/>
    <m/>
    <m/>
    <m/>
    <n v="25644"/>
    <n v="74737"/>
    <n v="49093"/>
    <n v="-47995.5"/>
    <n v="148376.5"/>
    <n v="89780"/>
  </r>
  <r>
    <n v="452135"/>
    <d v="2014-08-07T17:20:20"/>
    <x v="1"/>
    <s v="Male"/>
    <x v="0"/>
    <s v="c9"/>
    <n v="64015"/>
    <n v="64015"/>
    <s v="60001-100000"/>
    <m/>
    <m/>
    <m/>
    <m/>
    <m/>
    <n v="25644"/>
    <n v="74734"/>
    <n v="49090"/>
    <n v="-47991"/>
    <n v="148369"/>
    <n v="64015"/>
  </r>
  <r>
    <n v="447963"/>
    <d v="2014-08-07T17:22:09"/>
    <x v="0"/>
    <s v="Male"/>
    <x v="0"/>
    <s v="c9"/>
    <n v="68802"/>
    <n v="68802"/>
    <s v="60001-100000"/>
    <m/>
    <m/>
    <m/>
    <m/>
    <m/>
    <n v="25644"/>
    <n v="74735"/>
    <n v="49091"/>
    <n v="-47992.5"/>
    <n v="148371.5"/>
    <n v="68802"/>
  </r>
  <r>
    <n v="650704"/>
    <d v="2014-08-11T09:18:59"/>
    <x v="1"/>
    <s v="Male"/>
    <x v="0"/>
    <s v="i7"/>
    <n v="97112"/>
    <n v="97112"/>
    <s v="60001-100000"/>
    <m/>
    <m/>
    <m/>
    <m/>
    <m/>
    <n v="25644"/>
    <n v="74736"/>
    <n v="49092"/>
    <n v="-47994"/>
    <n v="148374"/>
    <n v="97112"/>
  </r>
  <r>
    <n v="657642"/>
    <d v="2014-08-11T09:20:15"/>
    <x v="1"/>
    <s v="Male"/>
    <x v="0"/>
    <s v="i7"/>
    <n v="94298"/>
    <n v="94298"/>
    <s v="60001-100000"/>
    <m/>
    <m/>
    <m/>
    <m/>
    <m/>
    <n v="25644"/>
    <n v="74733"/>
    <n v="49089"/>
    <n v="-47989.5"/>
    <n v="148366.5"/>
    <n v="94298"/>
  </r>
  <r>
    <n v="212568"/>
    <d v="2014-08-07T10:53:42"/>
    <x v="0"/>
    <s v="Male"/>
    <x v="2"/>
    <s v="c8"/>
    <n v="11665"/>
    <n v="11665"/>
    <s v="0-20,000"/>
    <m/>
    <m/>
    <m/>
    <m/>
    <m/>
    <n v="25639.75"/>
    <n v="74714.25"/>
    <n v="49074.5"/>
    <n v="-47972"/>
    <n v="148326"/>
    <n v="11665"/>
  </r>
  <r>
    <n v="317248"/>
    <d v="2014-08-07T21:38:15"/>
    <x v="1"/>
    <s v="Male"/>
    <x v="1"/>
    <s v="c9"/>
    <n v="43226"/>
    <n v="43226"/>
    <s v="40001-60000"/>
    <m/>
    <m/>
    <m/>
    <m/>
    <m/>
    <n v="25644"/>
    <n v="74720.5"/>
    <n v="49076.5"/>
    <n v="-47970.75"/>
    <n v="148335.25"/>
    <n v="43226"/>
  </r>
  <r>
    <n v="620938"/>
    <d v="2014-08-07T13:24:24"/>
    <x v="1"/>
    <s v="Male"/>
    <x v="4"/>
    <s v="c-10"/>
    <n v="51666"/>
    <n v="51666"/>
    <s v="40001-60000"/>
    <m/>
    <m/>
    <m/>
    <m/>
    <m/>
    <n v="25644"/>
    <n v="74726.75"/>
    <n v="49082.75"/>
    <n v="-47980.125"/>
    <n v="148350.875"/>
    <n v="51666"/>
  </r>
  <r>
    <n v="302732"/>
    <d v="2014-08-07T13:25:27"/>
    <x v="0"/>
    <s v="Male"/>
    <x v="4"/>
    <s v="c-10"/>
    <n v="99891"/>
    <n v="99891"/>
    <s v="60001-100000"/>
    <m/>
    <m/>
    <m/>
    <m/>
    <m/>
    <n v="25644"/>
    <n v="74733"/>
    <n v="49089"/>
    <n v="-47989.5"/>
    <n v="148366.5"/>
    <n v="99891"/>
  </r>
  <r>
    <n v="868416"/>
    <d v="2014-08-16T12:12:35"/>
    <x v="1"/>
    <s v="Male"/>
    <x v="0"/>
    <s v="c9"/>
    <n v="50352"/>
    <n v="50352"/>
    <s v="40001-60000"/>
    <m/>
    <m/>
    <m/>
    <m/>
    <m/>
    <n v="25639.75"/>
    <n v="74714.25"/>
    <n v="49074.5"/>
    <n v="-47972"/>
    <n v="148326"/>
    <n v="50352"/>
  </r>
  <r>
    <n v="528664"/>
    <d v="2014-08-16T12:13:16"/>
    <x v="0"/>
    <s v="Male"/>
    <x v="0"/>
    <s v="c9"/>
    <n v="88378"/>
    <n v="88378"/>
    <s v="60001-100000"/>
    <m/>
    <m/>
    <m/>
    <m/>
    <m/>
    <n v="25635.5"/>
    <n v="74720.5"/>
    <n v="49085"/>
    <n v="-47992"/>
    <n v="148348"/>
    <n v="88378"/>
  </r>
  <r>
    <n v="448896"/>
    <d v="2014-08-08T10:23:30"/>
    <x v="1"/>
    <s v="Female"/>
    <x v="1"/>
    <s v="c5"/>
    <n v="52084"/>
    <n v="52084"/>
    <s v="40001-60000"/>
    <m/>
    <m/>
    <m/>
    <m/>
    <m/>
    <n v="25631.25"/>
    <n v="74703.25"/>
    <n v="49072"/>
    <n v="-47976.75"/>
    <n v="148311.25"/>
    <n v="52084"/>
  </r>
  <r>
    <n v="31391"/>
    <d v="2014-08-08T22:30:23"/>
    <x v="1"/>
    <s v="Male"/>
    <x v="2"/>
    <s v="c9"/>
    <n v="64676"/>
    <n v="64676"/>
    <s v="60001-100000"/>
    <m/>
    <m/>
    <m/>
    <m/>
    <m/>
    <n v="25627"/>
    <n v="74708"/>
    <n v="49081"/>
    <n v="-47994.5"/>
    <n v="148329.5"/>
    <n v="64676"/>
  </r>
  <r>
    <n v="223105"/>
    <d v="2014-08-08T22:31:39"/>
    <x v="1"/>
    <s v="Female"/>
    <x v="2"/>
    <s v="c9"/>
    <n v="49412"/>
    <n v="49412"/>
    <s v="40001-60000"/>
    <m/>
    <m/>
    <m/>
    <m/>
    <m/>
    <n v="25624.75"/>
    <n v="74714.25"/>
    <n v="49089.5"/>
    <n v="-48009.5"/>
    <n v="148348.5"/>
    <n v="49412"/>
  </r>
  <r>
    <n v="464586"/>
    <d v="2014-08-08T13:08:29"/>
    <x v="1"/>
    <s v="Male"/>
    <x v="6"/>
    <s v="c-10"/>
    <n v="35089"/>
    <n v="35089"/>
    <s v="20001-40000"/>
    <m/>
    <m/>
    <m/>
    <m/>
    <m/>
    <n v="25622.5"/>
    <n v="74720.5"/>
    <n v="49098"/>
    <n v="-48024.5"/>
    <n v="148367.5"/>
    <n v="35089"/>
  </r>
  <r>
    <n v="218974"/>
    <d v="2014-08-08T15:48:33"/>
    <x v="0"/>
    <s v="Male"/>
    <x v="1"/>
    <s v="c8"/>
    <n v="5192"/>
    <n v="5192"/>
    <s v="0-20,000"/>
    <m/>
    <m/>
    <m/>
    <m/>
    <m/>
    <n v="25620.25"/>
    <n v="74726.75"/>
    <n v="49106.5"/>
    <n v="-48039.5"/>
    <n v="148386.5"/>
    <n v="5192"/>
  </r>
  <r>
    <n v="182749"/>
    <d v="2014-08-08T11:33:03"/>
    <x v="1"/>
    <s v="Male"/>
    <x v="0"/>
    <s v="c5"/>
    <n v="80508"/>
    <n v="80508"/>
    <s v="60001-100000"/>
    <m/>
    <m/>
    <m/>
    <m/>
    <m/>
    <n v="25627"/>
    <n v="74733"/>
    <n v="49106"/>
    <n v="-48032"/>
    <n v="148392"/>
    <n v="80508"/>
  </r>
  <r>
    <n v="778617"/>
    <d v="2014-08-08T11:34:17"/>
    <x v="0"/>
    <s v="Female"/>
    <x v="0"/>
    <s v="c5"/>
    <n v="72198"/>
    <n v="72198"/>
    <s v="60001-100000"/>
    <m/>
    <m/>
    <m/>
    <m/>
    <m/>
    <n v="25624.75"/>
    <n v="74714.25"/>
    <n v="49089.5"/>
    <n v="-48009.5"/>
    <n v="148348.5"/>
    <n v="72198"/>
  </r>
  <r>
    <n v="283695"/>
    <d v="2014-08-08T21:55:27"/>
    <x v="1"/>
    <s v="Male"/>
    <x v="0"/>
    <s v="c5"/>
    <n v="68715"/>
    <n v="68715"/>
    <s v="60001-100000"/>
    <m/>
    <m/>
    <m/>
    <m/>
    <m/>
    <n v="25622.5"/>
    <n v="74720.5"/>
    <n v="49098"/>
    <n v="-48024.5"/>
    <n v="148367.5"/>
    <n v="68715"/>
  </r>
  <r>
    <n v="657610"/>
    <d v="2014-08-08T07:48:07"/>
    <x v="0"/>
    <s v="Female"/>
    <x v="0"/>
    <s v="c5"/>
    <n v="27938"/>
    <n v="27938"/>
    <s v="20001-40000"/>
    <m/>
    <m/>
    <m/>
    <m/>
    <m/>
    <n v="25620.25"/>
    <n v="74726.75"/>
    <n v="49106.5"/>
    <n v="-48039.5"/>
    <n v="148386.5"/>
    <n v="27938"/>
  </r>
  <r>
    <n v="785816"/>
    <d v="2014-08-08T15:26:56"/>
    <x v="1"/>
    <s v="Male"/>
    <x v="2"/>
    <s v="i7"/>
    <n v="30623"/>
    <n v="30623"/>
    <s v="20001-40000"/>
    <m/>
    <m/>
    <m/>
    <m/>
    <m/>
    <n v="25618"/>
    <n v="74733"/>
    <n v="49115"/>
    <n v="-48054.5"/>
    <n v="148405.5"/>
    <n v="30623"/>
  </r>
  <r>
    <n v="814813"/>
    <d v="2014-08-08T15:29:04"/>
    <x v="0"/>
    <s v="Female"/>
    <x v="2"/>
    <s v="i7"/>
    <n v="81715"/>
    <n v="81715"/>
    <s v="60001-100000"/>
    <m/>
    <m/>
    <m/>
    <m/>
    <m/>
    <n v="25617.75"/>
    <n v="74734"/>
    <n v="49116.25"/>
    <n v="-48056.625"/>
    <n v="148408.375"/>
    <n v="81715"/>
  </r>
  <r>
    <n v="624094"/>
    <d v="2014-08-09T11:37:36"/>
    <x v="1"/>
    <s v="Male"/>
    <x v="4"/>
    <s v="i7"/>
    <n v="86818"/>
    <n v="86818"/>
    <s v="60001-100000"/>
    <m/>
    <m/>
    <m/>
    <m/>
    <m/>
    <n v="25617.5"/>
    <n v="74720.5"/>
    <n v="49103"/>
    <n v="-48037"/>
    <n v="148375"/>
    <n v="86818"/>
  </r>
  <r>
    <n v="967117"/>
    <d v="2014-08-09T11:38:44"/>
    <x v="1"/>
    <s v="Male"/>
    <x v="4"/>
    <s v="i7"/>
    <n v="8577"/>
    <n v="8577"/>
    <s v="0-20,000"/>
    <m/>
    <m/>
    <m/>
    <m/>
    <m/>
    <n v="25617.25"/>
    <n v="74703.25"/>
    <n v="49086"/>
    <n v="-48011.75"/>
    <n v="148332.25"/>
    <n v="8577"/>
  </r>
  <r>
    <n v="964284"/>
    <d v="2014-08-10T05:46:42"/>
    <x v="1"/>
    <s v="Male"/>
    <x v="0"/>
    <s v="i5"/>
    <n v="27359"/>
    <n v="27359"/>
    <s v="20001-40000"/>
    <m/>
    <m/>
    <m/>
    <m/>
    <m/>
    <n v="25618"/>
    <n v="74708"/>
    <n v="49090"/>
    <n v="-48017"/>
    <n v="148343"/>
    <n v="27359"/>
  </r>
  <r>
    <n v="575159"/>
    <d v="2014-08-10T09:02:18"/>
    <x v="1"/>
    <s v="Male"/>
    <x v="0"/>
    <s v="c-10"/>
    <n v="21853"/>
    <n v="21853"/>
    <s v="20001-40000"/>
    <m/>
    <m/>
    <m/>
    <m/>
    <m/>
    <n v="25617.75"/>
    <n v="74714.25"/>
    <n v="49096.5"/>
    <n v="-48027"/>
    <n v="148359"/>
    <n v="21853"/>
  </r>
  <r>
    <n v="305745"/>
    <d v="2014-08-10T09:03:27"/>
    <x v="1"/>
    <s v="Male"/>
    <x v="0"/>
    <s v="c-10"/>
    <n v="54013"/>
    <n v="54013"/>
    <s v="40001-60000"/>
    <m/>
    <m/>
    <m/>
    <m/>
    <m/>
    <n v="25622.5"/>
    <n v="74720.5"/>
    <n v="49098"/>
    <n v="-48024.5"/>
    <n v="148367.5"/>
    <n v="54013"/>
  </r>
  <r>
    <n v="362804"/>
    <d v="2014-08-11T22:14:09"/>
    <x v="1"/>
    <s v="Male"/>
    <x v="0"/>
    <s v="i7"/>
    <n v="68484"/>
    <n v="68484"/>
    <s v="60001-100000"/>
    <m/>
    <m/>
    <m/>
    <m/>
    <m/>
    <n v="25620.25"/>
    <n v="74726.75"/>
    <n v="49106.5"/>
    <n v="-48039.5"/>
    <n v="148386.5"/>
    <n v="68484"/>
  </r>
  <r>
    <n v="720610"/>
    <d v="2014-08-11T22:15:23"/>
    <x v="1"/>
    <s v="Male"/>
    <x v="0"/>
    <s v="i7"/>
    <n v="16816"/>
    <n v="16816"/>
    <s v="0-20,000"/>
    <m/>
    <m/>
    <m/>
    <m/>
    <m/>
    <n v="25618"/>
    <n v="74733"/>
    <n v="49115"/>
    <n v="-48054.5"/>
    <n v="148405.5"/>
    <n v="16816"/>
  </r>
  <r>
    <n v="510971"/>
    <d v="2014-08-11T20:49:22"/>
    <x v="1"/>
    <s v="Male"/>
    <x v="1"/>
    <s v="i6"/>
    <n v="5546"/>
    <n v="5546"/>
    <s v="0-20,000"/>
    <m/>
    <m/>
    <m/>
    <m/>
    <m/>
    <n v="25624.75"/>
    <n v="74734"/>
    <n v="49109.25"/>
    <n v="-48039.125"/>
    <n v="148397.875"/>
    <n v="5546"/>
  </r>
  <r>
    <n v="559485"/>
    <d v="2014-08-11T20:50:44"/>
    <x v="0"/>
    <s v="Male"/>
    <x v="1"/>
    <s v="i6"/>
    <n v="70096"/>
    <n v="70096"/>
    <s v="60001-100000"/>
    <m/>
    <m/>
    <m/>
    <m/>
    <m/>
    <n v="25635.5"/>
    <n v="74735"/>
    <n v="49099.5"/>
    <n v="-48013.75"/>
    <n v="148384.25"/>
    <n v="70096"/>
  </r>
  <r>
    <n v="238863"/>
    <d v="2014-08-11T17:39:47"/>
    <x v="0"/>
    <s v="Male"/>
    <x v="1"/>
    <s v="b9"/>
    <n v="51276"/>
    <n v="51276"/>
    <s v="40001-60000"/>
    <m/>
    <m/>
    <m/>
    <m/>
    <m/>
    <n v="25631.25"/>
    <n v="74736"/>
    <n v="49104.75"/>
    <n v="-48025.875"/>
    <n v="148393.125"/>
    <n v="51276"/>
  </r>
  <r>
    <n v="995634"/>
    <d v="2014-08-11T17:41:13"/>
    <x v="0"/>
    <s v="Male"/>
    <x v="1"/>
    <s v="b9"/>
    <n v="80034"/>
    <n v="80034"/>
    <s v="60001-100000"/>
    <m/>
    <m/>
    <m/>
    <m/>
    <m/>
    <n v="25627"/>
    <n v="74737"/>
    <n v="49110"/>
    <n v="-48038"/>
    <n v="148402"/>
    <n v="80034"/>
  </r>
  <r>
    <n v="598603"/>
    <d v="2014-08-11T21:28:19"/>
    <x v="0"/>
    <s v="Female"/>
    <x v="2"/>
    <s v="c5"/>
    <n v="20297"/>
    <n v="20297"/>
    <s v="20001-40000"/>
    <m/>
    <m/>
    <m/>
    <m/>
    <m/>
    <n v="25624.75"/>
    <n v="74734"/>
    <n v="49109.25"/>
    <n v="-48039.125"/>
    <n v="148397.875"/>
    <n v="20297"/>
  </r>
  <r>
    <n v="337737"/>
    <d v="2014-08-11T13:38:43"/>
    <x v="1"/>
    <s v="Male"/>
    <x v="6"/>
    <s v="c9"/>
    <n v="78857"/>
    <n v="78857"/>
    <s v="60001-100000"/>
    <m/>
    <m/>
    <m/>
    <m/>
    <m/>
    <n v="25635.5"/>
    <n v="74735"/>
    <n v="49099.5"/>
    <n v="-48013.75"/>
    <n v="148384.25"/>
    <n v="78857"/>
  </r>
  <r>
    <n v="323081"/>
    <d v="2014-08-11T17:31:04"/>
    <x v="1"/>
    <s v="Female"/>
    <x v="2"/>
    <s v="i6"/>
    <n v="90519"/>
    <n v="90519"/>
    <s v="60001-100000"/>
    <m/>
    <m/>
    <m/>
    <m/>
    <m/>
    <n v="25631.25"/>
    <n v="74726.75"/>
    <n v="49095.5"/>
    <n v="-48012"/>
    <n v="148370"/>
    <n v="90519"/>
  </r>
  <r>
    <n v="486709"/>
    <d v="2014-08-11T17:31:30"/>
    <x v="0"/>
    <s v="Male"/>
    <x v="2"/>
    <s v="i6"/>
    <n v="53991"/>
    <n v="53991"/>
    <s v="40001-60000"/>
    <m/>
    <m/>
    <m/>
    <m/>
    <m/>
    <n v="25627"/>
    <n v="74708"/>
    <n v="49081"/>
    <n v="-47994.5"/>
    <n v="148329.5"/>
    <n v="53991"/>
  </r>
  <r>
    <n v="483281"/>
    <d v="2014-08-11T17:31:59"/>
    <x v="0"/>
    <s v="Female"/>
    <x v="2"/>
    <s v="i6"/>
    <n v="30932"/>
    <n v="30932"/>
    <s v="20001-40000"/>
    <m/>
    <m/>
    <m/>
    <m/>
    <m/>
    <n v="25624.75"/>
    <n v="74714.25"/>
    <n v="49089.5"/>
    <n v="-48009.5"/>
    <n v="148348.5"/>
    <n v="30932"/>
  </r>
  <r>
    <n v="351740"/>
    <d v="2014-08-11T17:32:29"/>
    <x v="1"/>
    <s v="Female"/>
    <x v="2"/>
    <s v="i6"/>
    <n v="95852"/>
    <n v="95852"/>
    <s v="60001-100000"/>
    <m/>
    <m/>
    <m/>
    <m/>
    <m/>
    <n v="25622.5"/>
    <n v="74720.5"/>
    <n v="49098"/>
    <n v="-48024.5"/>
    <n v="148367.5"/>
    <n v="95852"/>
  </r>
  <r>
    <n v="354090"/>
    <d v="2014-08-11T08:04:10"/>
    <x v="1"/>
    <s v="Male"/>
    <x v="1"/>
    <s v="b9"/>
    <n v="35303"/>
    <n v="35303"/>
    <s v="20001-40000"/>
    <m/>
    <m/>
    <m/>
    <m/>
    <m/>
    <n v="25620.25"/>
    <n v="74703.25"/>
    <n v="49083"/>
    <n v="-48004.25"/>
    <n v="148327.75"/>
    <n v="35303"/>
  </r>
  <r>
    <n v="408891"/>
    <d v="2014-08-22T10:18:36"/>
    <x v="1"/>
    <s v="Male"/>
    <x v="5"/>
    <s v="c-10"/>
    <n v="99522"/>
    <n v="99522"/>
    <s v="60001-100000"/>
    <m/>
    <m/>
    <m/>
    <m/>
    <m/>
    <n v="25618"/>
    <n v="74708"/>
    <n v="49090"/>
    <n v="-48017"/>
    <n v="148343"/>
    <n v="99522"/>
  </r>
  <r>
    <n v="564995"/>
    <d v="2014-08-22T10:19:09"/>
    <x v="0"/>
    <s v="Don’t want to say"/>
    <x v="5"/>
    <s v="c-10"/>
    <n v="82431"/>
    <n v="82431"/>
    <s v="60001-100000"/>
    <m/>
    <m/>
    <m/>
    <m/>
    <m/>
    <n v="25617.75"/>
    <n v="74693.75"/>
    <n v="49076"/>
    <n v="-47996.25"/>
    <n v="148307.75"/>
    <n v="82431"/>
  </r>
  <r>
    <n v="59076"/>
    <d v="2014-08-11T08:37:33"/>
    <x v="1"/>
    <s v="Female"/>
    <x v="0"/>
    <s v="i7"/>
    <n v="57004"/>
    <n v="57004"/>
    <s v="40001-60000"/>
    <m/>
    <m/>
    <m/>
    <m/>
    <m/>
    <n v="25617.5"/>
    <n v="74685"/>
    <n v="49067.5"/>
    <n v="-47983.75"/>
    <n v="148286.25"/>
    <n v="57004"/>
  </r>
  <r>
    <n v="640999"/>
    <d v="2014-08-11T10:45:49"/>
    <x v="1"/>
    <s v="Male"/>
    <x v="1"/>
    <s v="c8"/>
    <n v="61773"/>
    <n v="61773"/>
    <s v="60001-100000"/>
    <m/>
    <m/>
    <m/>
    <m/>
    <m/>
    <n v="25617.25"/>
    <n v="74687"/>
    <n v="49069.75"/>
    <n v="-47987.375"/>
    <n v="148291.625"/>
    <n v="61773"/>
  </r>
  <r>
    <n v="929955"/>
    <d v="2014-08-11T19:26:18"/>
    <x v="1"/>
    <s v="Male"/>
    <x v="0"/>
    <s v="c9"/>
    <n v="55603"/>
    <n v="55603"/>
    <s v="40001-60000"/>
    <m/>
    <m/>
    <m/>
    <m/>
    <m/>
    <n v="25617"/>
    <n v="74689"/>
    <n v="49072"/>
    <n v="-47991"/>
    <n v="148297"/>
    <n v="55603"/>
  </r>
  <r>
    <n v="771329"/>
    <d v="2014-08-11T14:32:27"/>
    <x v="1"/>
    <s v="Female"/>
    <x v="2"/>
    <s v="b9"/>
    <n v="83212"/>
    <n v="83212"/>
    <s v="60001-100000"/>
    <m/>
    <m/>
    <m/>
    <m/>
    <m/>
    <n v="25613.25"/>
    <n v="74693.75"/>
    <n v="49080.5"/>
    <n v="-48007.5"/>
    <n v="148314.5"/>
    <n v="83212"/>
  </r>
  <r>
    <n v="723807"/>
    <d v="2014-08-11T14:33:03"/>
    <x v="0"/>
    <s v="Female"/>
    <x v="2"/>
    <s v="b9"/>
    <n v="92366"/>
    <n v="92366"/>
    <s v="60001-100000"/>
    <m/>
    <m/>
    <m/>
    <m/>
    <m/>
    <n v="25609.5"/>
    <n v="74685"/>
    <n v="49075.5"/>
    <n v="-48003.75"/>
    <n v="148298.25"/>
    <n v="92366"/>
  </r>
  <r>
    <n v="366299"/>
    <d v="2014-08-11T02:58:13"/>
    <x v="1"/>
    <s v="Male"/>
    <x v="6"/>
    <s v="c9"/>
    <n v="1007"/>
    <n v="1007"/>
    <s v="0-20,000"/>
    <m/>
    <m/>
    <m/>
    <m/>
    <m/>
    <n v="25605.75"/>
    <n v="74679"/>
    <n v="49073.25"/>
    <n v="-48004.125"/>
    <n v="148288.875"/>
    <n v="1007"/>
  </r>
  <r>
    <n v="543895"/>
    <d v="2014-08-11T02:59:08"/>
    <x v="1"/>
    <s v="Male"/>
    <x v="6"/>
    <s v="c9"/>
    <n v="77040"/>
    <n v="77040"/>
    <s v="60001-100000"/>
    <m/>
    <m/>
    <m/>
    <m/>
    <m/>
    <n v="25617"/>
    <n v="74681"/>
    <n v="49064"/>
    <n v="-47979"/>
    <n v="148277"/>
    <n v="77040"/>
  </r>
  <r>
    <n v="83215"/>
    <d v="2014-08-12T18:44:59"/>
    <x v="0"/>
    <s v="Female"/>
    <x v="0"/>
    <s v="i6"/>
    <n v="52783"/>
    <n v="52783"/>
    <s v="40001-60000"/>
    <m/>
    <m/>
    <m/>
    <m/>
    <m/>
    <n v="25613.25"/>
    <n v="74675"/>
    <n v="49061.75"/>
    <n v="-47979.375"/>
    <n v="148267.625"/>
    <n v="52783"/>
  </r>
  <r>
    <n v="105862"/>
    <d v="2014-08-12T18:45:55"/>
    <x v="0"/>
    <s v="Female"/>
    <x v="0"/>
    <s v="i6"/>
    <n v="75430"/>
    <n v="75430"/>
    <s v="60001-100000"/>
    <m/>
    <m/>
    <m/>
    <m/>
    <m/>
    <n v="25609.5"/>
    <n v="74677"/>
    <n v="49067.5"/>
    <n v="-47991.75"/>
    <n v="148278.25"/>
    <n v="75430"/>
  </r>
  <r>
    <n v="647810"/>
    <d v="2014-08-12T11:04:01"/>
    <x v="0"/>
    <s v="Male"/>
    <x v="1"/>
    <s v="i5"/>
    <n v="34018"/>
    <n v="34018"/>
    <s v="20001-40000"/>
    <m/>
    <m/>
    <m/>
    <m/>
    <m/>
    <n v="25605.75"/>
    <n v="74668"/>
    <n v="49062.25"/>
    <n v="-47987.625"/>
    <n v="148261.375"/>
    <n v="34018"/>
  </r>
  <r>
    <n v="728165"/>
    <d v="2014-08-12T11:06:29"/>
    <x v="1"/>
    <s v="Male"/>
    <x v="1"/>
    <s v="i5"/>
    <n v="15261"/>
    <n v="15261"/>
    <s v="0-20,000"/>
    <m/>
    <m/>
    <m/>
    <m/>
    <m/>
    <n v="25602"/>
    <n v="74673"/>
    <n v="49071"/>
    <n v="-48004.5"/>
    <n v="148279.5"/>
    <n v="15261"/>
  </r>
  <r>
    <n v="637125"/>
    <d v="2014-08-12T10:58:45"/>
    <x v="0"/>
    <s v="Don’t want to say"/>
    <x v="1"/>
    <s v="i5"/>
    <n v="78158"/>
    <n v="78158"/>
    <s v="60001-100000"/>
    <m/>
    <m/>
    <m/>
    <m/>
    <m/>
    <n v="25613.25"/>
    <n v="74675"/>
    <n v="49061.75"/>
    <n v="-47979.375"/>
    <n v="148267.625"/>
    <n v="78158"/>
  </r>
  <r>
    <n v="580033"/>
    <d v="2014-08-12T19:54:27"/>
    <x v="1"/>
    <s v="Female"/>
    <x v="1"/>
    <s v="i5"/>
    <n v="25268"/>
    <n v="25268"/>
    <s v="20001-40000"/>
    <m/>
    <m/>
    <m/>
    <m/>
    <m/>
    <n v="25609.5"/>
    <n v="74663"/>
    <n v="49053.5"/>
    <n v="-47970.75"/>
    <n v="148243.25"/>
    <n v="25268"/>
  </r>
  <r>
    <n v="548514"/>
    <d v="2014-08-12T13:50:22"/>
    <x v="1"/>
    <s v="Male"/>
    <x v="1"/>
    <s v="c5"/>
    <n v="87884"/>
    <n v="87884"/>
    <s v="60001-100000"/>
    <m/>
    <m/>
    <m/>
    <m/>
    <m/>
    <n v="25617.25"/>
    <n v="74668"/>
    <n v="49050.75"/>
    <n v="-47958.875"/>
    <n v="148244.125"/>
    <n v="87884"/>
  </r>
  <r>
    <n v="910154"/>
    <d v="2014-08-12T13:52:37"/>
    <x v="0"/>
    <s v="Male"/>
    <x v="1"/>
    <s v="c5"/>
    <n v="60943"/>
    <n v="60943"/>
    <s v="60001-100000"/>
    <m/>
    <m/>
    <m/>
    <m/>
    <m/>
    <n v="25617"/>
    <n v="74653"/>
    <n v="49036"/>
    <n v="-47937"/>
    <n v="148207"/>
    <n v="60943"/>
  </r>
  <r>
    <n v="543488"/>
    <d v="2014-08-18T09:05:11"/>
    <x v="1"/>
    <s v="Don’t want to say"/>
    <x v="0"/>
    <s v="c5"/>
    <n v="4011"/>
    <n v="4011"/>
    <s v="0-20,000"/>
    <m/>
    <m/>
    <m/>
    <m/>
    <m/>
    <n v="25613.25"/>
    <n v="74658"/>
    <n v="49044.75"/>
    <n v="-47953.875"/>
    <n v="148225.125"/>
    <n v="4011"/>
  </r>
  <r>
    <n v="685918"/>
    <d v="2014-08-12T13:00:23"/>
    <x v="1"/>
    <s v="Male"/>
    <x v="2"/>
    <s v="c-10"/>
    <n v="62436"/>
    <n v="62436"/>
    <s v="60001-100000"/>
    <m/>
    <m/>
    <m/>
    <m/>
    <m/>
    <n v="25617.5"/>
    <n v="74663"/>
    <n v="49045.5"/>
    <n v="-47950.75"/>
    <n v="148231.25"/>
    <n v="62436"/>
  </r>
  <r>
    <n v="511350"/>
    <d v="2014-08-12T13:04:58"/>
    <x v="1"/>
    <s v="Male"/>
    <x v="2"/>
    <s v="c-10"/>
    <n v="31126"/>
    <n v="31126"/>
    <s v="20001-40000"/>
    <m/>
    <m/>
    <m/>
    <m/>
    <m/>
    <n v="25617.25"/>
    <n v="74668"/>
    <n v="49050.75"/>
    <n v="-47958.875"/>
    <n v="148244.125"/>
    <n v="31126"/>
  </r>
  <r>
    <n v="696740"/>
    <d v="2014-08-12T08:24:41"/>
    <x v="1"/>
    <s v="Male"/>
    <x v="1"/>
    <s v="i1"/>
    <n v="16473"/>
    <n v="16473"/>
    <s v="0-20,000"/>
    <m/>
    <m/>
    <m/>
    <m/>
    <m/>
    <n v="25617"/>
    <n v="74673"/>
    <n v="49056"/>
    <n v="-47967"/>
    <n v="148257"/>
    <n v="16473"/>
  </r>
  <r>
    <n v="28035"/>
    <d v="2014-08-12T08:25:54"/>
    <x v="1"/>
    <s v="Male"/>
    <x v="1"/>
    <s v="i1"/>
    <n v="13179"/>
    <n v="13179"/>
    <s v="0-20,000"/>
    <m/>
    <m/>
    <m/>
    <m/>
    <m/>
    <n v="25617.75"/>
    <n v="74675"/>
    <n v="49057.25"/>
    <n v="-47968.125"/>
    <n v="148260.875"/>
    <n v="13179"/>
  </r>
  <r>
    <n v="327902"/>
    <d v="2014-08-12T08:26:18"/>
    <x v="0"/>
    <s v="Male"/>
    <x v="1"/>
    <s v="i1"/>
    <n v="22662"/>
    <n v="22662"/>
    <s v="20001-40000"/>
    <m/>
    <m/>
    <m/>
    <m/>
    <m/>
    <n v="25622.5"/>
    <n v="74677"/>
    <n v="49054.5"/>
    <n v="-47959.25"/>
    <n v="148258.75"/>
    <n v="22662"/>
  </r>
  <r>
    <n v="828271"/>
    <d v="2014-08-12T11:05:54"/>
    <x v="0"/>
    <s v="Male"/>
    <x v="2"/>
    <s v="i7"/>
    <n v="9644"/>
    <n v="9644"/>
    <s v="0-20,000"/>
    <m/>
    <m/>
    <m/>
    <m/>
    <m/>
    <n v="25631.25"/>
    <n v="74679"/>
    <n v="49047.75"/>
    <n v="-47940.375"/>
    <n v="148250.625"/>
    <n v="9644"/>
  </r>
  <r>
    <n v="932562"/>
    <d v="2014-08-13T09:23:37"/>
    <x v="1"/>
    <s v="Male"/>
    <x v="6"/>
    <s v="c5"/>
    <n v="99828"/>
    <n v="99828"/>
    <s v="60001-100000"/>
    <m/>
    <m/>
    <m/>
    <m/>
    <m/>
    <n v="25644"/>
    <n v="74681"/>
    <n v="49037"/>
    <n v="-47911.5"/>
    <n v="148236.5"/>
    <n v="99828"/>
  </r>
  <r>
    <n v="352807"/>
    <d v="2014-08-13T09:26:40"/>
    <x v="0"/>
    <s v="Female"/>
    <x v="6"/>
    <s v="c5"/>
    <n v="39513"/>
    <n v="39513"/>
    <s v="20001-40000"/>
    <m/>
    <m/>
    <m/>
    <m/>
    <m/>
    <n v="25639.75"/>
    <n v="74675"/>
    <n v="49035.25"/>
    <n v="-47913.125"/>
    <n v="148227.875"/>
    <n v="39513"/>
  </r>
  <r>
    <n v="844224"/>
    <d v="2014-08-13T09:27:35"/>
    <x v="0"/>
    <s v="Female"/>
    <x v="6"/>
    <s v="c5"/>
    <n v="68826"/>
    <n v="68826"/>
    <s v="60001-100000"/>
    <m/>
    <m/>
    <m/>
    <m/>
    <m/>
    <n v="25635.5"/>
    <n v="74677"/>
    <n v="49041.5"/>
    <n v="-47926.75"/>
    <n v="148239.25"/>
    <n v="68826"/>
  </r>
  <r>
    <n v="703127"/>
    <d v="2014-08-13T15:51:27"/>
    <x v="1"/>
    <s v="Male"/>
    <x v="0"/>
    <s v="i5"/>
    <n v="6839"/>
    <n v="6839"/>
    <s v="0-20,000"/>
    <m/>
    <m/>
    <m/>
    <m/>
    <m/>
    <n v="25631.25"/>
    <n v="74679"/>
    <n v="49047.75"/>
    <n v="-47940.375"/>
    <n v="148250.625"/>
    <n v="6839"/>
  </r>
  <r>
    <n v="636625"/>
    <d v="2014-08-13T10:11:06"/>
    <x v="1"/>
    <s v="Male"/>
    <x v="2"/>
    <s v="c9"/>
    <n v="14269"/>
    <n v="14269"/>
    <s v="0-20,000"/>
    <m/>
    <m/>
    <m/>
    <m/>
    <m/>
    <n v="25644"/>
    <n v="74681"/>
    <n v="49037"/>
    <n v="-47911.5"/>
    <n v="148236.5"/>
    <n v="14269"/>
  </r>
  <r>
    <n v="827221"/>
    <d v="2014-08-13T15:55:32"/>
    <x v="1"/>
    <s v="Male"/>
    <x v="1"/>
    <s v="i7"/>
    <n v="74391"/>
    <n v="74391"/>
    <s v="60001-100000"/>
    <m/>
    <m/>
    <m/>
    <m/>
    <m/>
    <n v="25644"/>
    <n v="74683"/>
    <n v="49039"/>
    <n v="-47914.5"/>
    <n v="148241.5"/>
    <n v="74391"/>
  </r>
  <r>
    <n v="426386"/>
    <d v="2014-08-13T15:56:32"/>
    <x v="1"/>
    <s v="Male"/>
    <x v="1"/>
    <s v="i7"/>
    <n v="29286"/>
    <n v="29286"/>
    <s v="20001-40000"/>
    <m/>
    <m/>
    <m/>
    <m/>
    <m/>
    <n v="25644"/>
    <n v="74685"/>
    <n v="49041"/>
    <n v="-47917.5"/>
    <n v="148246.5"/>
    <n v="29286"/>
  </r>
  <r>
    <n v="742832"/>
    <d v="2014-08-13T03:28:14"/>
    <x v="1"/>
    <s v="Male"/>
    <x v="6"/>
    <s v="i5"/>
    <n v="74653"/>
    <n v="74653"/>
    <s v="60001-100000"/>
    <m/>
    <m/>
    <m/>
    <m/>
    <m/>
    <n v="25644"/>
    <n v="74687"/>
    <n v="49043"/>
    <n v="-47920.5"/>
    <n v="148251.5"/>
    <n v="74653"/>
  </r>
  <r>
    <n v="43025"/>
    <d v="2014-08-13T08:40:41"/>
    <x v="1"/>
    <s v="Male"/>
    <x v="1"/>
    <s v="c9"/>
    <n v="81934"/>
    <n v="81934"/>
    <s v="60001-100000"/>
    <m/>
    <m/>
    <m/>
    <m/>
    <m/>
    <n v="25644"/>
    <n v="74689"/>
    <n v="49045"/>
    <n v="-47923.5"/>
    <n v="148256.5"/>
    <n v="81934"/>
  </r>
  <r>
    <n v="780287"/>
    <d v="2014-08-13T08:44:24"/>
    <x v="0"/>
    <s v="Male"/>
    <x v="1"/>
    <s v="c9"/>
    <n v="93038"/>
    <n v="93038"/>
    <s v="60001-100000"/>
    <m/>
    <m/>
    <m/>
    <m/>
    <m/>
    <n v="25639.75"/>
    <n v="74683"/>
    <n v="49043.25"/>
    <n v="-47925.125"/>
    <n v="148247.875"/>
    <n v="93038"/>
  </r>
  <r>
    <n v="834168"/>
    <d v="2014-08-13T18:15:16"/>
    <x v="1"/>
    <s v="Male"/>
    <x v="1"/>
    <s v="c8"/>
    <n v="54164"/>
    <n v="54164"/>
    <s v="40001-60000"/>
    <m/>
    <m/>
    <m/>
    <m/>
    <m/>
    <n v="25635.5"/>
    <n v="74677"/>
    <n v="49041.5"/>
    <n v="-47926.75"/>
    <n v="148239.25"/>
    <n v="54164"/>
  </r>
  <r>
    <n v="104639"/>
    <d v="2014-08-13T18:15:16"/>
    <x v="0"/>
    <s v="Male"/>
    <x v="1"/>
    <s v="c8"/>
    <n v="1469"/>
    <n v="1469"/>
    <s v="0-20,000"/>
    <m/>
    <m/>
    <m/>
    <m/>
    <m/>
    <n v="25631.25"/>
    <n v="74679"/>
    <n v="49047.75"/>
    <n v="-47940.375"/>
    <n v="148250.625"/>
    <n v="1469"/>
  </r>
  <r>
    <n v="652444"/>
    <d v="2014-08-13T18:15:36"/>
    <x v="0"/>
    <s v="Male"/>
    <x v="1"/>
    <s v="c8"/>
    <n v="47232"/>
    <n v="47232"/>
    <s v="40001-60000"/>
    <m/>
    <m/>
    <m/>
    <m/>
    <m/>
    <n v="25644"/>
    <n v="74681"/>
    <n v="49037"/>
    <n v="-47911.5"/>
    <n v="148236.5"/>
    <n v="47232"/>
  </r>
  <r>
    <n v="843575"/>
    <d v="2014-08-13T23:56:18"/>
    <x v="1"/>
    <s v="Male"/>
    <x v="1"/>
    <s v="i6"/>
    <n v="92521"/>
    <n v="92521"/>
    <s v="60001-100000"/>
    <m/>
    <m/>
    <m/>
    <m/>
    <m/>
    <n v="25639.75"/>
    <n v="74683"/>
    <n v="49043.25"/>
    <n v="-47925.125"/>
    <n v="148247.875"/>
    <n v="92521"/>
  </r>
  <r>
    <n v="603558"/>
    <d v="2014-08-13T23:57:17"/>
    <x v="1"/>
    <s v="Male"/>
    <x v="1"/>
    <s v="i6"/>
    <n v="63314"/>
    <n v="63314"/>
    <s v="60001-100000"/>
    <m/>
    <m/>
    <m/>
    <m/>
    <m/>
    <n v="25635.5"/>
    <n v="74677"/>
    <n v="49041.5"/>
    <n v="-47926.75"/>
    <n v="148239.25"/>
    <n v="63314"/>
  </r>
  <r>
    <n v="248415"/>
    <d v="2014-08-14T16:10:12"/>
    <x v="0"/>
    <s v="Female"/>
    <x v="1"/>
    <s v="b9"/>
    <n v="90984"/>
    <n v="90984"/>
    <s v="60001-100000"/>
    <m/>
    <m/>
    <m/>
    <m/>
    <m/>
    <n v="25631.25"/>
    <n v="74679"/>
    <n v="49047.75"/>
    <n v="-47940.375"/>
    <n v="148250.625"/>
    <n v="90984"/>
  </r>
  <r>
    <n v="529917"/>
    <d v="2014-08-14T16:06:52"/>
    <x v="0"/>
    <s v="Don’t want to say"/>
    <x v="1"/>
    <s v="b9"/>
    <n v="6456"/>
    <n v="6456"/>
    <s v="0-20,000"/>
    <m/>
    <m/>
    <m/>
    <m/>
    <m/>
    <n v="25627"/>
    <n v="74673"/>
    <n v="49046"/>
    <n v="-47942"/>
    <n v="148242"/>
    <n v="6456"/>
  </r>
  <r>
    <n v="502642"/>
    <d v="2014-08-14T14:31:19"/>
    <x v="1"/>
    <s v="Male"/>
    <x v="1"/>
    <s v="c9"/>
    <n v="44666"/>
    <n v="44666"/>
    <s v="40001-60000"/>
    <m/>
    <m/>
    <m/>
    <m/>
    <m/>
    <n v="25639.75"/>
    <n v="74675"/>
    <n v="49035.25"/>
    <n v="-47913.125"/>
    <n v="148227.875"/>
    <n v="44666"/>
  </r>
  <r>
    <n v="257558"/>
    <d v="2014-08-14T16:02:25"/>
    <x v="1"/>
    <s v="Male"/>
    <x v="6"/>
    <s v="c9"/>
    <n v="9880"/>
    <n v="9880"/>
    <s v="0-20,000"/>
    <m/>
    <m/>
    <m/>
    <m/>
    <m/>
    <n v="25635.5"/>
    <n v="74677"/>
    <n v="49041.5"/>
    <n v="-47926.75"/>
    <n v="148239.25"/>
    <n v="9880"/>
  </r>
  <r>
    <n v="534747"/>
    <d v="2014-08-14T16:04:28"/>
    <x v="1"/>
    <s v="Don’t want to say"/>
    <x v="6"/>
    <s v="c9"/>
    <n v="38655"/>
    <n v="38655"/>
    <s v="20001-40000"/>
    <m/>
    <m/>
    <m/>
    <m/>
    <m/>
    <n v="25644"/>
    <n v="74679"/>
    <n v="49035"/>
    <n v="-47908.5"/>
    <n v="148231.5"/>
    <n v="38655"/>
  </r>
  <r>
    <n v="162084"/>
    <d v="2014-08-14T15:11:44"/>
    <x v="1"/>
    <s v="Male"/>
    <x v="0"/>
    <s v="c9"/>
    <n v="36030"/>
    <n v="36030"/>
    <s v="20001-40000"/>
    <m/>
    <m/>
    <m/>
    <m/>
    <m/>
    <n v="25644"/>
    <n v="74681"/>
    <n v="49037"/>
    <n v="-47911.5"/>
    <n v="148236.5"/>
    <n v="36030"/>
  </r>
  <r>
    <n v="708014"/>
    <d v="2014-08-14T14:28:49"/>
    <x v="1"/>
    <s v="Male"/>
    <x v="0"/>
    <s v="c9"/>
    <n v="53182"/>
    <n v="53182"/>
    <s v="40001-60000"/>
    <m/>
    <m/>
    <m/>
    <m/>
    <m/>
    <n v="25639.75"/>
    <n v="74683"/>
    <n v="49043.25"/>
    <n v="-47925.125"/>
    <n v="148247.875"/>
    <n v="53182"/>
  </r>
  <r>
    <n v="146501"/>
    <d v="2014-08-14T10:22:04"/>
    <x v="1"/>
    <s v="Male"/>
    <x v="1"/>
    <s v="i6"/>
    <n v="6281"/>
    <n v="6281"/>
    <s v="0-20,000"/>
    <m/>
    <m/>
    <m/>
    <m/>
    <m/>
    <n v="25635.5"/>
    <n v="74685"/>
    <n v="49049.5"/>
    <n v="-47938.75"/>
    <n v="148259.25"/>
    <n v="6281"/>
  </r>
  <r>
    <n v="850690"/>
    <d v="2014-08-14T09:43:22"/>
    <x v="0"/>
    <s v="Male"/>
    <x v="1"/>
    <s v="i7"/>
    <n v="10355"/>
    <n v="10355"/>
    <s v="0-20,000"/>
    <m/>
    <m/>
    <m/>
    <m/>
    <m/>
    <n v="25644"/>
    <n v="74687"/>
    <n v="49043"/>
    <n v="-47920.5"/>
    <n v="148251.5"/>
    <n v="10355"/>
  </r>
  <r>
    <n v="336624"/>
    <d v="2014-08-15T13:44:16"/>
    <x v="0"/>
    <s v="Female"/>
    <x v="0"/>
    <s v="c5"/>
    <n v="80440"/>
    <n v="80440"/>
    <s v="60001-100000"/>
    <m/>
    <m/>
    <m/>
    <m/>
    <m/>
    <n v="25644"/>
    <n v="74689"/>
    <n v="49045"/>
    <n v="-47923.5"/>
    <n v="148256.5"/>
    <n v="80440"/>
  </r>
  <r>
    <n v="743340"/>
    <d v="2014-08-15T21:18:58"/>
    <x v="1"/>
    <s v="Male"/>
    <x v="1"/>
    <s v="c9"/>
    <n v="28723"/>
    <n v="28723"/>
    <s v="20001-40000"/>
    <m/>
    <m/>
    <m/>
    <m/>
    <m/>
    <n v="25644"/>
    <n v="74683"/>
    <n v="49039"/>
    <n v="-47914.5"/>
    <n v="148241.5"/>
    <n v="28723"/>
  </r>
  <r>
    <n v="55110"/>
    <d v="2014-08-15T10:33:22"/>
    <x v="1"/>
    <s v="Male"/>
    <x v="1"/>
    <s v="c-10"/>
    <n v="82929"/>
    <n v="82929"/>
    <s v="60001-100000"/>
    <m/>
    <m/>
    <m/>
    <m/>
    <m/>
    <n v="25644"/>
    <n v="74685"/>
    <n v="49041"/>
    <n v="-47917.5"/>
    <n v="148246.5"/>
    <n v="82929"/>
  </r>
  <r>
    <n v="182166"/>
    <d v="2014-08-15T10:35:42"/>
    <x v="0"/>
    <s v="Female"/>
    <x v="1"/>
    <s v="c-10"/>
    <n v="45378"/>
    <n v="45378"/>
    <s v="40001-60000"/>
    <m/>
    <m/>
    <m/>
    <m/>
    <m/>
    <n v="25644"/>
    <n v="74679"/>
    <n v="49035"/>
    <n v="-47908.5"/>
    <n v="148231.5"/>
    <n v="45378"/>
  </r>
  <r>
    <n v="793194"/>
    <d v="2014-08-15T10:36:47"/>
    <x v="1"/>
    <s v="Female"/>
    <x v="1"/>
    <s v="c-10"/>
    <n v="24938"/>
    <n v="24938"/>
    <s v="20001-40000"/>
    <m/>
    <m/>
    <m/>
    <m/>
    <m/>
    <n v="25644"/>
    <n v="74681"/>
    <n v="49037"/>
    <n v="-47911.5"/>
    <n v="148236.5"/>
    <n v="24938"/>
  </r>
  <r>
    <n v="983246"/>
    <d v="2014-08-16T23:06:36"/>
    <x v="1"/>
    <s v="Male"/>
    <x v="4"/>
    <s v="c8"/>
    <n v="29194"/>
    <n v="29194"/>
    <s v="20001-40000"/>
    <m/>
    <m/>
    <m/>
    <m/>
    <m/>
    <n v="25644"/>
    <n v="74683"/>
    <n v="49039"/>
    <n v="-47914.5"/>
    <n v="148241.5"/>
    <n v="29194"/>
  </r>
  <r>
    <n v="696923"/>
    <d v="2014-08-16T06:53:41"/>
    <x v="1"/>
    <s v="Male"/>
    <x v="0"/>
    <s v="i7"/>
    <n v="73767"/>
    <n v="73767"/>
    <s v="60001-100000"/>
    <m/>
    <m/>
    <m/>
    <m/>
    <m/>
    <n v="25644"/>
    <n v="74685"/>
    <n v="49041"/>
    <n v="-47917.5"/>
    <n v="148246.5"/>
    <n v="73767"/>
  </r>
  <r>
    <n v="64548"/>
    <d v="2014-08-16T06:55:43"/>
    <x v="1"/>
    <s v="Female"/>
    <x v="0"/>
    <s v="i7"/>
    <n v="44750"/>
    <n v="44750"/>
    <s v="40001-60000"/>
    <m/>
    <m/>
    <m/>
    <m/>
    <m/>
    <n v="25644"/>
    <n v="74687"/>
    <n v="49043"/>
    <n v="-47920.5"/>
    <n v="148251.5"/>
    <n v="44750"/>
  </r>
  <r>
    <n v="12277"/>
    <d v="2014-08-16T06:55:08"/>
    <x v="0"/>
    <s v="Don’t want to say"/>
    <x v="0"/>
    <s v="i7"/>
    <n v="22823"/>
    <n v="22823"/>
    <s v="20001-40000"/>
    <m/>
    <m/>
    <m/>
    <m/>
    <m/>
    <n v="25644"/>
    <n v="74689"/>
    <n v="49045"/>
    <n v="-47923.5"/>
    <n v="148256.5"/>
    <n v="22823"/>
  </r>
  <r>
    <n v="896132"/>
    <d v="2014-08-16T11:43:46"/>
    <x v="1"/>
    <s v="Male"/>
    <x v="0"/>
    <s v="c8"/>
    <n v="79268"/>
    <n v="79268"/>
    <s v="60001-100000"/>
    <m/>
    <m/>
    <m/>
    <m/>
    <m/>
    <n v="25644"/>
    <n v="74693.75"/>
    <n v="49049.75"/>
    <n v="-47930.625"/>
    <n v="148268.375"/>
    <n v="79268"/>
  </r>
  <r>
    <n v="224587"/>
    <d v="2014-08-16T14:27:57"/>
    <x v="1"/>
    <s v="Male"/>
    <x v="8"/>
    <s v="i5"/>
    <n v="71833"/>
    <n v="71833"/>
    <s v="60001-100000"/>
    <m/>
    <m/>
    <m/>
    <m/>
    <m/>
    <n v="25644"/>
    <n v="74685"/>
    <n v="49041"/>
    <n v="-47917.5"/>
    <n v="148246.5"/>
    <n v="71833"/>
  </r>
  <r>
    <n v="992900"/>
    <d v="2014-08-16T01:19:11"/>
    <x v="1"/>
    <s v="Male"/>
    <x v="4"/>
    <s v="i1"/>
    <n v="81641"/>
    <n v="81641"/>
    <s v="60001-100000"/>
    <m/>
    <m/>
    <m/>
    <m/>
    <m/>
    <n v="25644"/>
    <n v="74687"/>
    <n v="49043"/>
    <n v="-47920.5"/>
    <n v="148251.5"/>
    <n v="81641"/>
  </r>
  <r>
    <n v="475101"/>
    <d v="2014-08-16T01:20:43"/>
    <x v="0"/>
    <s v="Male"/>
    <x v="4"/>
    <s v="i1"/>
    <n v="94464"/>
    <n v="94464"/>
    <s v="60001-100000"/>
    <m/>
    <m/>
    <m/>
    <m/>
    <m/>
    <n v="25644"/>
    <n v="74681"/>
    <n v="49037"/>
    <n v="-47911.5"/>
    <n v="148236.5"/>
    <n v="94464"/>
  </r>
  <r>
    <n v="914596"/>
    <d v="2014-08-17T10:32:42"/>
    <x v="0"/>
    <s v="Female"/>
    <x v="0"/>
    <s v="i6"/>
    <n v="74384"/>
    <n v="74384"/>
    <s v="60001-100000"/>
    <m/>
    <m/>
    <m/>
    <m/>
    <m/>
    <n v="25639.75"/>
    <n v="74675"/>
    <n v="49035.25"/>
    <n v="-47913.125"/>
    <n v="148227.875"/>
    <n v="74384"/>
  </r>
  <r>
    <n v="16121"/>
    <d v="2014-08-17T13:00:27"/>
    <x v="1"/>
    <s v="Male"/>
    <x v="0"/>
    <s v="c5"/>
    <n v="38245"/>
    <n v="38245"/>
    <s v="20001-40000"/>
    <m/>
    <m/>
    <m/>
    <m/>
    <m/>
    <n v="25635.5"/>
    <n v="74677"/>
    <n v="49041.5"/>
    <n v="-47926.75"/>
    <n v="148239.25"/>
    <n v="38245"/>
  </r>
  <r>
    <n v="693114"/>
    <d v="2014-08-17T15:23:55"/>
    <x v="0"/>
    <s v="Female"/>
    <x v="0"/>
    <s v="i1"/>
    <n v="5807"/>
    <n v="5807"/>
    <s v="0-20,000"/>
    <m/>
    <m/>
    <m/>
    <m/>
    <m/>
    <n v="25631.25"/>
    <n v="74679"/>
    <n v="49047.75"/>
    <n v="-47940.375"/>
    <n v="148250.625"/>
    <n v="5807"/>
  </r>
  <r>
    <n v="104642"/>
    <d v="2014-08-20T08:09:10"/>
    <x v="0"/>
    <s v="Male"/>
    <x v="1"/>
    <s v="c5"/>
    <n v="53744"/>
    <n v="53744"/>
    <s v="40001-60000"/>
    <m/>
    <m/>
    <m/>
    <m/>
    <m/>
    <n v="25644"/>
    <n v="74681"/>
    <n v="49037"/>
    <n v="-47911.5"/>
    <n v="148236.5"/>
    <n v="53744"/>
  </r>
  <r>
    <n v="188939"/>
    <d v="2014-08-17T13:46:05"/>
    <x v="1"/>
    <s v="Male"/>
    <x v="1"/>
    <s v="c8"/>
    <n v="92315"/>
    <n v="92315"/>
    <s v="60001-100000"/>
    <m/>
    <m/>
    <m/>
    <m/>
    <m/>
    <n v="25639.75"/>
    <n v="74683"/>
    <n v="49043.25"/>
    <n v="-47925.125"/>
    <n v="148247.875"/>
    <n v="92315"/>
  </r>
  <r>
    <n v="82478"/>
    <d v="2014-08-17T13:47:22"/>
    <x v="0"/>
    <s v="Male"/>
    <x v="1"/>
    <s v="c8"/>
    <n v="19321"/>
    <n v="19321"/>
    <s v="0-20,000"/>
    <m/>
    <m/>
    <m/>
    <m/>
    <m/>
    <n v="25635.5"/>
    <n v="74677"/>
    <n v="49041.5"/>
    <n v="-47926.75"/>
    <n v="148239.25"/>
    <n v="19321"/>
  </r>
  <r>
    <n v="977943"/>
    <d v="2014-08-17T09:42:33"/>
    <x v="0"/>
    <s v="Female"/>
    <x v="0"/>
    <s v="c9"/>
    <n v="82442"/>
    <n v="82442"/>
    <s v="60001-100000"/>
    <m/>
    <m/>
    <m/>
    <m/>
    <m/>
    <n v="25644"/>
    <n v="74679"/>
    <n v="49035"/>
    <n v="-47908.5"/>
    <n v="148231.5"/>
    <n v="82442"/>
  </r>
  <r>
    <n v="236432"/>
    <d v="2014-08-20T06:25:58"/>
    <x v="0"/>
    <s v="Male"/>
    <x v="0"/>
    <s v="c9"/>
    <n v="10729"/>
    <n v="10729"/>
    <s v="0-20,000"/>
    <m/>
    <m/>
    <m/>
    <m/>
    <m/>
    <n v="25644"/>
    <n v="74673"/>
    <n v="49029"/>
    <n v="-47899.5"/>
    <n v="148216.5"/>
    <n v="10729"/>
  </r>
  <r>
    <n v="773874"/>
    <d v="2014-08-18T02:09:03"/>
    <x v="1"/>
    <s v="Male"/>
    <x v="0"/>
    <s v="c-10"/>
    <n v="88969"/>
    <n v="88969"/>
    <s v="60001-100000"/>
    <m/>
    <m/>
    <m/>
    <m/>
    <m/>
    <n v="25644"/>
    <n v="74675"/>
    <n v="49031"/>
    <n v="-47902.5"/>
    <n v="148221.5"/>
    <n v="88969"/>
  </r>
  <r>
    <n v="147215"/>
    <d v="2014-08-18T11:08:44"/>
    <x v="0"/>
    <s v="Male"/>
    <x v="1"/>
    <s v="i6"/>
    <n v="98535"/>
    <n v="98535"/>
    <s v="60001-100000"/>
    <m/>
    <m/>
    <m/>
    <m/>
    <m/>
    <n v="25644"/>
    <n v="74648"/>
    <n v="49004"/>
    <n v="-47862"/>
    <n v="148154"/>
    <n v="98535"/>
  </r>
  <r>
    <n v="949333"/>
    <d v="2014-08-18T14:21:43"/>
    <x v="0"/>
    <s v="Female"/>
    <x v="7"/>
    <s v="c-10"/>
    <n v="8994"/>
    <n v="8994"/>
    <s v="0-20,000"/>
    <m/>
    <m/>
    <m/>
    <m/>
    <m/>
    <n v="25644"/>
    <n v="74614.75"/>
    <n v="48970.75"/>
    <n v="-47812.125"/>
    <n v="148070.875"/>
    <n v="8994"/>
  </r>
  <r>
    <n v="578197"/>
    <d v="2014-08-18T08:15:03"/>
    <x v="0"/>
    <s v="Male"/>
    <x v="5"/>
    <s v="i7"/>
    <n v="93397"/>
    <n v="93397"/>
    <s v="60001-100000"/>
    <m/>
    <m/>
    <m/>
    <m/>
    <m/>
    <n v="25644"/>
    <n v="74623"/>
    <n v="48979"/>
    <n v="-47824.5"/>
    <n v="148091.5"/>
    <n v="93397"/>
  </r>
  <r>
    <n v="47707"/>
    <d v="2014-08-18T11:30:19"/>
    <x v="1"/>
    <s v="Male"/>
    <x v="1"/>
    <s v="i7"/>
    <n v="11887"/>
    <n v="11887"/>
    <s v="0-20,000"/>
    <m/>
    <m/>
    <m/>
    <m/>
    <m/>
    <n v="25644"/>
    <n v="74598.25"/>
    <n v="48954.25"/>
    <n v="-47787.375"/>
    <n v="148029.625"/>
    <n v="11887"/>
  </r>
  <r>
    <n v="795224"/>
    <d v="2014-08-18T11:32:10"/>
    <x v="1"/>
    <s v="Male"/>
    <x v="1"/>
    <s v="i7"/>
    <n v="75329"/>
    <n v="75329"/>
    <s v="60001-100000"/>
    <m/>
    <m/>
    <m/>
    <m/>
    <m/>
    <n v="25648"/>
    <n v="74606.5"/>
    <n v="48958.5"/>
    <n v="-47789.75"/>
    <n v="148044.25"/>
    <n v="75329"/>
  </r>
  <r>
    <n v="738617"/>
    <d v="2014-08-18T14:25:29"/>
    <x v="1"/>
    <s v="Male"/>
    <x v="2"/>
    <s v="i5"/>
    <n v="55189"/>
    <n v="55189"/>
    <s v="40001-60000"/>
    <m/>
    <m/>
    <m/>
    <m/>
    <m/>
    <n v="25646"/>
    <n v="74571.5"/>
    <n v="48925.5"/>
    <n v="-47742.25"/>
    <n v="147959.75"/>
    <n v="55189"/>
  </r>
  <r>
    <n v="594973"/>
    <d v="2014-08-18T18:27:29"/>
    <x v="1"/>
    <s v="Female"/>
    <x v="7"/>
    <s v="i7"/>
    <n v="66665"/>
    <n v="66665"/>
    <s v="60001-100000"/>
    <m/>
    <m/>
    <m/>
    <m/>
    <m/>
    <n v="25644"/>
    <n v="74590"/>
    <n v="48946"/>
    <n v="-47775"/>
    <n v="148009"/>
    <n v="66665"/>
  </r>
  <r>
    <n v="513939"/>
    <d v="2014-08-18T01:34:20"/>
    <x v="0"/>
    <s v="Male"/>
    <x v="0"/>
    <s v="c5"/>
    <n v="91426"/>
    <n v="91426"/>
    <s v="60001-100000"/>
    <m/>
    <m/>
    <m/>
    <m/>
    <m/>
    <n v="25644"/>
    <n v="74598.25"/>
    <n v="48954.25"/>
    <n v="-47787.375"/>
    <n v="148029.625"/>
    <n v="91426"/>
  </r>
  <r>
    <n v="696735"/>
    <d v="2014-08-19T09:24:43"/>
    <x v="1"/>
    <s v="Male"/>
    <x v="0"/>
    <s v="c9"/>
    <n v="20881"/>
    <n v="20881"/>
    <s v="20001-40000"/>
    <m/>
    <m/>
    <m/>
    <m/>
    <m/>
    <n v="25644"/>
    <n v="74553"/>
    <n v="48909"/>
    <n v="-47719.5"/>
    <n v="147916.5"/>
    <n v="20881"/>
  </r>
  <r>
    <n v="626743"/>
    <d v="2014-08-19T12:44:57"/>
    <x v="1"/>
    <s v="Male"/>
    <x v="0"/>
    <s v="c5"/>
    <n v="66914"/>
    <n v="66914"/>
    <s v="60001-100000"/>
    <m/>
    <m/>
    <m/>
    <m/>
    <m/>
    <n v="25646"/>
    <n v="74571.5"/>
    <n v="48925.5"/>
    <n v="-47742.25"/>
    <n v="147959.75"/>
    <n v="66914"/>
  </r>
  <r>
    <n v="661045"/>
    <d v="2014-08-19T16:44:18"/>
    <x v="0"/>
    <s v="Male"/>
    <x v="0"/>
    <s v="c9"/>
    <n v="53659"/>
    <n v="53659"/>
    <s v="40001-60000"/>
    <m/>
    <m/>
    <m/>
    <m/>
    <m/>
    <n v="25644"/>
    <n v="74590"/>
    <n v="48946"/>
    <n v="-47775"/>
    <n v="148009"/>
    <n v="53659"/>
  </r>
  <r>
    <n v="327416"/>
    <d v="2014-08-19T13:26:11"/>
    <x v="1"/>
    <s v="Male"/>
    <x v="1"/>
    <s v="c5"/>
    <n v="51412"/>
    <n v="51412"/>
    <s v="40001-60000"/>
    <m/>
    <m/>
    <m/>
    <m/>
    <m/>
    <n v="25644"/>
    <n v="74598.25"/>
    <n v="48954.25"/>
    <n v="-47787.375"/>
    <n v="148029.625"/>
    <n v="51412"/>
  </r>
  <r>
    <n v="698780"/>
    <d v="2014-08-19T13:27:14"/>
    <x v="1"/>
    <s v="Male"/>
    <x v="1"/>
    <s v="c5"/>
    <n v="66192"/>
    <n v="66192"/>
    <s v="60001-100000"/>
    <m/>
    <m/>
    <m/>
    <m/>
    <m/>
    <n v="25644"/>
    <n v="74606.5"/>
    <n v="48962.5"/>
    <n v="-47799.75"/>
    <n v="148050.25"/>
    <n v="66192"/>
  </r>
  <r>
    <n v="419749"/>
    <d v="2014-08-19T13:28:55"/>
    <x v="0"/>
    <s v="Don’t want to say"/>
    <x v="1"/>
    <s v="c5"/>
    <n v="70029"/>
    <n v="70029"/>
    <s v="60001-100000"/>
    <m/>
    <m/>
    <m/>
    <m/>
    <m/>
    <n v="25644"/>
    <n v="74614.75"/>
    <n v="48970.75"/>
    <n v="-47812.125"/>
    <n v="148070.875"/>
    <n v="70029"/>
  </r>
  <r>
    <n v="265443"/>
    <d v="2014-08-19T09:53:22"/>
    <x v="1"/>
    <s v="Male"/>
    <x v="0"/>
    <s v="b9"/>
    <n v="58708"/>
    <n v="58708"/>
    <s v="40001-60000"/>
    <m/>
    <m/>
    <m/>
    <m/>
    <m/>
    <n v="25644"/>
    <n v="74623"/>
    <n v="48979"/>
    <n v="-47824.5"/>
    <n v="148091.5"/>
    <n v="58708"/>
  </r>
  <r>
    <n v="610243"/>
    <d v="2014-08-19T16:36:55"/>
    <x v="1"/>
    <s v="Male"/>
    <x v="2"/>
    <s v="i5"/>
    <n v="88996"/>
    <n v="88996"/>
    <s v="60001-100000"/>
    <m/>
    <m/>
    <m/>
    <m/>
    <m/>
    <n v="25639.75"/>
    <n v="74635.5"/>
    <n v="48995.75"/>
    <n v="-47853.875"/>
    <n v="148129.125"/>
    <n v="88996"/>
  </r>
  <r>
    <n v="847311"/>
    <d v="2014-08-19T16:39:11"/>
    <x v="0"/>
    <s v="Male"/>
    <x v="2"/>
    <s v="i5"/>
    <n v="79744"/>
    <n v="79744"/>
    <s v="60001-100000"/>
    <m/>
    <m/>
    <m/>
    <m/>
    <m/>
    <n v="25635.5"/>
    <n v="74606.5"/>
    <n v="48971"/>
    <n v="-47821"/>
    <n v="148063"/>
    <n v="79744"/>
  </r>
  <r>
    <n v="262354"/>
    <d v="2014-08-19T18:02:51"/>
    <x v="1"/>
    <s v="Male"/>
    <x v="0"/>
    <s v="b9"/>
    <n v="17286"/>
    <n v="17286"/>
    <s v="0-20,000"/>
    <m/>
    <m/>
    <m/>
    <m/>
    <m/>
    <n v="25631.25"/>
    <n v="74571.5"/>
    <n v="48940.25"/>
    <n v="-47779.125"/>
    <n v="147981.875"/>
    <n v="17286"/>
  </r>
  <r>
    <n v="361579"/>
    <d v="2014-08-19T18:07:49"/>
    <x v="0"/>
    <s v="Female"/>
    <x v="0"/>
    <s v="b9"/>
    <n v="70349"/>
    <n v="70349"/>
    <s v="60001-100000"/>
    <m/>
    <m/>
    <m/>
    <m/>
    <m/>
    <n v="25644"/>
    <n v="74590"/>
    <n v="48946"/>
    <n v="-47775"/>
    <n v="148009"/>
    <n v="70349"/>
  </r>
  <r>
    <n v="734607"/>
    <d v="2014-08-19T18:09:27"/>
    <x v="0"/>
    <s v="Male"/>
    <x v="0"/>
    <s v="b9"/>
    <n v="47104"/>
    <n v="47104"/>
    <s v="40001-60000"/>
    <m/>
    <m/>
    <m/>
    <m/>
    <m/>
    <n v="25639.75"/>
    <n v="74598.25"/>
    <n v="48958.5"/>
    <n v="-47798"/>
    <n v="148036"/>
    <n v="47104"/>
  </r>
  <r>
    <n v="458373"/>
    <d v="2014-08-19T18:04:16"/>
    <x v="0"/>
    <s v="Don’t want to say"/>
    <x v="0"/>
    <s v="b9"/>
    <n v="33714"/>
    <n v="33714"/>
    <s v="20001-40000"/>
    <m/>
    <m/>
    <m/>
    <m/>
    <m/>
    <n v="25635.5"/>
    <n v="74606.5"/>
    <n v="48971"/>
    <n v="-47821"/>
    <n v="148063"/>
    <n v="33714"/>
  </r>
  <r>
    <n v="625446"/>
    <d v="2014-08-20T09:30:06"/>
    <x v="1"/>
    <s v="Male"/>
    <x v="6"/>
    <s v="c-10"/>
    <n v="14644"/>
    <n v="14644"/>
    <s v="0-20,000"/>
    <m/>
    <m/>
    <m/>
    <m/>
    <m/>
    <n v="25631.25"/>
    <n v="74614.75"/>
    <n v="48983.5"/>
    <n v="-47844"/>
    <n v="148090"/>
    <n v="14644"/>
  </r>
  <r>
    <n v="58225"/>
    <d v="2014-08-20T11:27:05"/>
    <x v="1"/>
    <s v="Male"/>
    <x v="5"/>
    <s v="i1"/>
    <n v="89471"/>
    <n v="89471"/>
    <s v="60001-100000"/>
    <m/>
    <m/>
    <m/>
    <m/>
    <m/>
    <n v="25644"/>
    <n v="74623"/>
    <n v="48979"/>
    <n v="-47824.5"/>
    <n v="148091.5"/>
    <n v="89471"/>
  </r>
  <r>
    <n v="629063"/>
    <d v="2014-08-20T15:06:20"/>
    <x v="0"/>
    <s v="Female"/>
    <x v="1"/>
    <s v="c5"/>
    <n v="57428"/>
    <n v="57428"/>
    <s v="40001-60000"/>
    <m/>
    <m/>
    <m/>
    <m/>
    <m/>
    <n v="25639.75"/>
    <n v="74598.25"/>
    <n v="48958.5"/>
    <n v="-47798"/>
    <n v="148036"/>
    <n v="57428"/>
  </r>
  <r>
    <n v="589914"/>
    <d v="2014-08-20T15:08:21"/>
    <x v="0"/>
    <s v="Female"/>
    <x v="1"/>
    <s v="c5"/>
    <n v="64738"/>
    <n v="64738"/>
    <s v="60001-100000"/>
    <m/>
    <m/>
    <m/>
    <m/>
    <m/>
    <n v="25635.5"/>
    <n v="74606.5"/>
    <n v="48971"/>
    <n v="-47821"/>
    <n v="148063"/>
    <n v="64738"/>
  </r>
  <r>
    <n v="21396"/>
    <d v="2014-08-20T04:56:05"/>
    <x v="1"/>
    <s v="Male"/>
    <x v="1"/>
    <s v="c-10"/>
    <n v="16268"/>
    <n v="16268"/>
    <s v="0-20,000"/>
    <m/>
    <m/>
    <m/>
    <m/>
    <m/>
    <n v="25631.25"/>
    <n v="74614.75"/>
    <n v="48983.5"/>
    <n v="-47844"/>
    <n v="148090"/>
    <n v="16268"/>
  </r>
  <r>
    <n v="942182"/>
    <d v="2014-08-22T14:19:55"/>
    <x v="1"/>
    <s v="Male"/>
    <x v="1"/>
    <s v="i5"/>
    <n v="11400"/>
    <n v="11400"/>
    <s v="0-20,000"/>
    <m/>
    <m/>
    <m/>
    <m/>
    <m/>
    <n v="25644"/>
    <n v="74623"/>
    <n v="48979"/>
    <n v="-47824.5"/>
    <n v="148091.5"/>
    <n v="11400"/>
  </r>
  <r>
    <n v="352563"/>
    <d v="2014-08-26T08:59:54"/>
    <x v="0"/>
    <s v="Male"/>
    <x v="1"/>
    <s v="c-10"/>
    <n v="58640"/>
    <n v="58640"/>
    <s v="40001-60000"/>
    <m/>
    <m/>
    <m/>
    <m/>
    <m/>
    <n v="25644"/>
    <n v="74635.5"/>
    <n v="48991.5"/>
    <n v="-47843.25"/>
    <n v="148122.75"/>
    <n v="58640"/>
  </r>
  <r>
    <n v="467965"/>
    <d v="2014-08-26T09:00:22"/>
    <x v="0"/>
    <s v="Male"/>
    <x v="1"/>
    <s v="c-10"/>
    <n v="75372"/>
    <n v="75372"/>
    <s v="60001-100000"/>
    <m/>
    <m/>
    <m/>
    <m/>
    <m/>
    <n v="25644"/>
    <n v="74648"/>
    <n v="49004"/>
    <n v="-47862"/>
    <n v="148154"/>
    <n v="75372"/>
  </r>
  <r>
    <n v="188741"/>
    <d v="2014-08-20T15:39:33"/>
    <x v="1"/>
    <s v="Male"/>
    <x v="0"/>
    <s v="c9"/>
    <n v="27201"/>
    <n v="27201"/>
    <s v="20001-40000"/>
    <m/>
    <m/>
    <m/>
    <m/>
    <m/>
    <n v="25644"/>
    <n v="74614.75"/>
    <n v="48970.75"/>
    <n v="-47812.125"/>
    <n v="148070.875"/>
    <n v="27201"/>
  </r>
  <r>
    <n v="554524"/>
    <d v="2014-08-20T17:34:39"/>
    <x v="1"/>
    <s v="Male"/>
    <x v="1"/>
    <s v="i5"/>
    <n v="22837"/>
    <n v="22837"/>
    <s v="20001-40000"/>
    <m/>
    <m/>
    <m/>
    <m/>
    <m/>
    <n v="25644"/>
    <n v="74623"/>
    <n v="48979"/>
    <n v="-47824.5"/>
    <n v="148091.5"/>
    <n v="22837"/>
  </r>
  <r>
    <n v="160716"/>
    <d v="2014-08-20T19:57:36"/>
    <x v="1"/>
    <s v="Male"/>
    <x v="1"/>
    <s v="i6"/>
    <n v="8077"/>
    <n v="8077"/>
    <s v="0-20,000"/>
    <m/>
    <m/>
    <m/>
    <m/>
    <m/>
    <n v="25644"/>
    <n v="74635.5"/>
    <n v="48991.5"/>
    <n v="-47843.25"/>
    <n v="148122.75"/>
    <n v="8077"/>
  </r>
  <r>
    <n v="144698"/>
    <d v="2014-08-20T19:58:07"/>
    <x v="0"/>
    <s v="Male"/>
    <x v="1"/>
    <s v="i6"/>
    <n v="61647"/>
    <n v="61647"/>
    <s v="60001-100000"/>
    <m/>
    <m/>
    <m/>
    <m/>
    <m/>
    <n v="25648"/>
    <n v="74648"/>
    <n v="49000"/>
    <n v="-47852"/>
    <n v="148148"/>
    <n v="61647"/>
  </r>
  <r>
    <n v="760357"/>
    <d v="2014-08-20T19:58:56"/>
    <x v="0"/>
    <s v="Female"/>
    <x v="1"/>
    <s v="i6"/>
    <n v="23576"/>
    <n v="23576"/>
    <s v="20001-40000"/>
    <m/>
    <m/>
    <m/>
    <m/>
    <m/>
    <n v="25646"/>
    <n v="74660.5"/>
    <n v="49014.5"/>
    <n v="-47875.75"/>
    <n v="148182.25"/>
    <n v="23576"/>
  </r>
  <r>
    <n v="232132"/>
    <d v="2014-08-20T19:59:41"/>
    <x v="1"/>
    <s v="Female"/>
    <x v="1"/>
    <s v="i6"/>
    <n v="26788"/>
    <n v="26788"/>
    <s v="20001-40000"/>
    <m/>
    <m/>
    <m/>
    <m/>
    <m/>
    <n v="25652"/>
    <n v="74673"/>
    <n v="49021"/>
    <n v="-47879.5"/>
    <n v="148204.5"/>
    <n v="26788"/>
  </r>
  <r>
    <n v="227334"/>
    <d v="2014-08-20T17:44:04"/>
    <x v="1"/>
    <s v="Male"/>
    <x v="1"/>
    <s v="i6"/>
    <n v="17245"/>
    <n v="17245"/>
    <s v="0-20,000"/>
    <m/>
    <m/>
    <m/>
    <m/>
    <m/>
    <n v="25650"/>
    <n v="74675"/>
    <n v="49025"/>
    <n v="-47887.5"/>
    <n v="148212.5"/>
    <n v="17245"/>
  </r>
  <r>
    <n v="220670"/>
    <d v="2014-08-28T14:51:57"/>
    <x v="0"/>
    <s v="Male"/>
    <x v="0"/>
    <s v="i7"/>
    <n v="79622"/>
    <n v="79622"/>
    <s v="60001-100000"/>
    <m/>
    <m/>
    <m/>
    <m/>
    <m/>
    <n v="25652.5"/>
    <n v="74677"/>
    <n v="49024.5"/>
    <n v="-47884.25"/>
    <n v="148213.75"/>
    <n v="79622"/>
  </r>
  <r>
    <n v="978071"/>
    <d v="2014-08-21T19:25:40"/>
    <x v="1"/>
    <s v="Female"/>
    <x v="1"/>
    <s v="b9"/>
    <n v="35792"/>
    <n v="35792"/>
    <s v="20001-40000"/>
    <m/>
    <m/>
    <m/>
    <m/>
    <m/>
    <n v="25652.25"/>
    <n v="74660.5"/>
    <n v="49008.25"/>
    <n v="-47860.125"/>
    <n v="148172.875"/>
    <n v="35792"/>
  </r>
  <r>
    <n v="367527"/>
    <d v="2014-08-21T18:28:49"/>
    <x v="0"/>
    <s v="Male"/>
    <x v="2"/>
    <s v="i5"/>
    <n v="86480"/>
    <n v="86480"/>
    <s v="60001-100000"/>
    <m/>
    <m/>
    <m/>
    <m/>
    <m/>
    <n v="25652"/>
    <n v="74673"/>
    <n v="49021"/>
    <n v="-47879.5"/>
    <n v="148204.5"/>
    <n v="86480"/>
  </r>
  <r>
    <n v="530521"/>
    <d v="2014-08-21T18:33:17"/>
    <x v="0"/>
    <s v="Male"/>
    <x v="2"/>
    <s v="i5"/>
    <n v="15789"/>
    <n v="15789"/>
    <s v="0-20,000"/>
    <m/>
    <m/>
    <m/>
    <m/>
    <m/>
    <n v="25650"/>
    <n v="74635.5"/>
    <n v="48985.5"/>
    <n v="-47828.25"/>
    <n v="148113.75"/>
    <n v="15789"/>
  </r>
  <r>
    <n v="997799"/>
    <d v="2014-08-21T18:34:50"/>
    <x v="1"/>
    <s v="Male"/>
    <x v="2"/>
    <s v="i5"/>
    <n v="65686"/>
    <n v="65686"/>
    <s v="60001-100000"/>
    <m/>
    <m/>
    <m/>
    <m/>
    <m/>
    <n v="25652.5"/>
    <n v="74648"/>
    <n v="48995.5"/>
    <n v="-47840.75"/>
    <n v="148141.25"/>
    <n v="65686"/>
  </r>
  <r>
    <n v="435785"/>
    <d v="2014-08-21T09:15:19"/>
    <x v="1"/>
    <s v="Male"/>
    <x v="1"/>
    <s v="c5"/>
    <n v="59783"/>
    <n v="59783"/>
    <s v="40001-60000"/>
    <m/>
    <m/>
    <m/>
    <m/>
    <m/>
    <n v="25652.25"/>
    <n v="74660.5"/>
    <n v="49008.25"/>
    <n v="-47860.125"/>
    <n v="148172.875"/>
    <n v="59783"/>
  </r>
  <r>
    <n v="857754"/>
    <d v="2014-08-21T09:17:27"/>
    <x v="1"/>
    <s v="Male"/>
    <x v="1"/>
    <s v="c5"/>
    <n v="43314"/>
    <n v="43314"/>
    <s v="40001-60000"/>
    <m/>
    <m/>
    <m/>
    <m/>
    <m/>
    <n v="25652"/>
    <n v="74673"/>
    <n v="49021"/>
    <n v="-47879.5"/>
    <n v="148204.5"/>
    <n v="43314"/>
  </r>
  <r>
    <n v="956287"/>
    <d v="2014-08-21T13:42:41"/>
    <x v="1"/>
    <s v="Male"/>
    <x v="0"/>
    <s v="i5"/>
    <n v="63218"/>
    <n v="63218"/>
    <s v="60001-100000"/>
    <m/>
    <m/>
    <m/>
    <m/>
    <m/>
    <n v="25650"/>
    <n v="74675"/>
    <n v="49025"/>
    <n v="-47887.5"/>
    <n v="148212.5"/>
    <n v="63218"/>
  </r>
  <r>
    <n v="268393"/>
    <d v="2014-08-21T13:42:58"/>
    <x v="0"/>
    <s v="Male"/>
    <x v="0"/>
    <s v="i5"/>
    <n v="46558"/>
    <n v="46558"/>
    <s v="40001-60000"/>
    <m/>
    <m/>
    <m/>
    <m/>
    <m/>
    <n v="25648"/>
    <n v="74677"/>
    <n v="49029"/>
    <n v="-47895.5"/>
    <n v="148220.5"/>
    <n v="46558"/>
  </r>
  <r>
    <n v="833582"/>
    <d v="2014-08-21T13:46:20"/>
    <x v="1"/>
    <s v="Male"/>
    <x v="0"/>
    <s v="i5"/>
    <n v="80132"/>
    <n v="80132"/>
    <s v="60001-100000"/>
    <m/>
    <m/>
    <m/>
    <m/>
    <m/>
    <n v="25646"/>
    <n v="74679"/>
    <n v="49033"/>
    <n v="-47903.5"/>
    <n v="148228.5"/>
    <n v="80132"/>
  </r>
  <r>
    <n v="688583"/>
    <d v="2014-08-21T12:18:42"/>
    <x v="1"/>
    <s v="Male"/>
    <x v="1"/>
    <s v="i5"/>
    <n v="46730"/>
    <n v="46730"/>
    <s v="40001-60000"/>
    <m/>
    <m/>
    <m/>
    <m/>
    <m/>
    <n v="25644"/>
    <n v="74673"/>
    <n v="49029"/>
    <n v="-47899.5"/>
    <n v="148216.5"/>
    <n v="46730"/>
  </r>
  <r>
    <n v="48886"/>
    <d v="2014-08-21T18:05:29"/>
    <x v="0"/>
    <s v="Male"/>
    <x v="0"/>
    <s v="i1"/>
    <n v="13051"/>
    <n v="13051"/>
    <s v="0-20,000"/>
    <m/>
    <m/>
    <m/>
    <m/>
    <m/>
    <n v="25644"/>
    <n v="74675"/>
    <n v="49031"/>
    <n v="-47902.5"/>
    <n v="148221.5"/>
    <n v="13051"/>
  </r>
  <r>
    <n v="230706"/>
    <d v="2014-08-21T14:07:01"/>
    <x v="1"/>
    <s v="Male"/>
    <x v="0"/>
    <s v="i1"/>
    <n v="40171"/>
    <n v="40171"/>
    <s v="40001-60000"/>
    <m/>
    <m/>
    <m/>
    <m/>
    <m/>
    <n v="25648"/>
    <n v="74677"/>
    <n v="49029"/>
    <n v="-47895.5"/>
    <n v="148220.5"/>
    <n v="40171"/>
  </r>
  <r>
    <n v="802500"/>
    <d v="2014-08-21T17:10:32"/>
    <x v="1"/>
    <s v="Male"/>
    <x v="2"/>
    <s v="c9"/>
    <n v="58806"/>
    <n v="58806"/>
    <s v="40001-60000"/>
    <m/>
    <m/>
    <m/>
    <m/>
    <m/>
    <n v="25646"/>
    <n v="74679"/>
    <n v="49033"/>
    <n v="-47903.5"/>
    <n v="148228.5"/>
    <n v="58806"/>
  </r>
  <r>
    <n v="646631"/>
    <d v="2014-08-21T11:03:41"/>
    <x v="1"/>
    <s v="Male"/>
    <x v="1"/>
    <s v="i7"/>
    <n v="53138"/>
    <n v="53138"/>
    <s v="40001-60000"/>
    <m/>
    <m/>
    <m/>
    <m/>
    <m/>
    <n v="25644"/>
    <n v="74681"/>
    <n v="49037"/>
    <n v="-47911.5"/>
    <n v="148236.5"/>
    <n v="53138"/>
  </r>
  <r>
    <n v="848586"/>
    <d v="2014-08-21T11:06:16"/>
    <x v="0"/>
    <s v="Male"/>
    <x v="1"/>
    <s v="i7"/>
    <n v="37060"/>
    <n v="37060"/>
    <s v="20001-40000"/>
    <m/>
    <m/>
    <m/>
    <m/>
    <m/>
    <n v="25644"/>
    <n v="74683"/>
    <n v="49039"/>
    <n v="-47914.5"/>
    <n v="148241.5"/>
    <n v="37060"/>
  </r>
  <r>
    <n v="165638"/>
    <d v="2014-08-21T15:20:28"/>
    <x v="1"/>
    <s v="Male"/>
    <x v="2"/>
    <s v="i5"/>
    <n v="6302"/>
    <n v="6302"/>
    <s v="0-20,000"/>
    <m/>
    <m/>
    <m/>
    <m/>
    <m/>
    <n v="25644"/>
    <n v="74685"/>
    <n v="49041"/>
    <n v="-47917.5"/>
    <n v="148246.5"/>
    <n v="6302"/>
  </r>
  <r>
    <n v="122591"/>
    <d v="2014-08-21T12:45:57"/>
    <x v="0"/>
    <s v="Female"/>
    <x v="1"/>
    <s v="b9"/>
    <n v="47377"/>
    <n v="47377"/>
    <s v="40001-60000"/>
    <m/>
    <m/>
    <m/>
    <m/>
    <m/>
    <n v="25646"/>
    <n v="74687"/>
    <n v="49041"/>
    <n v="-47915.5"/>
    <n v="148248.5"/>
    <n v="47377"/>
  </r>
  <r>
    <n v="553557"/>
    <d v="2014-08-22T11:58:11"/>
    <x v="1"/>
    <s v="Male"/>
    <x v="2"/>
    <s v="i5"/>
    <n v="92785"/>
    <n v="92785"/>
    <s v="60001-100000"/>
    <m/>
    <m/>
    <m/>
    <m/>
    <m/>
    <n v="25644"/>
    <n v="74689"/>
    <n v="49045"/>
    <n v="-47923.5"/>
    <n v="148256.5"/>
    <n v="92785"/>
  </r>
  <r>
    <n v="160678"/>
    <d v="2014-08-22T12:01:00"/>
    <x v="1"/>
    <s v="Male"/>
    <x v="2"/>
    <s v="i5"/>
    <n v="47646"/>
    <n v="47646"/>
    <s v="40001-60000"/>
    <m/>
    <m/>
    <m/>
    <m/>
    <m/>
    <n v="25644"/>
    <n v="74683"/>
    <n v="49039"/>
    <n v="-47914.5"/>
    <n v="148241.5"/>
    <n v="47646"/>
  </r>
  <r>
    <n v="262072"/>
    <d v="2014-08-21T18:57:54"/>
    <x v="1"/>
    <s v="Male"/>
    <x v="1"/>
    <s v="c-10"/>
    <n v="5068"/>
    <n v="5068"/>
    <s v="0-20,000"/>
    <m/>
    <m/>
    <m/>
    <m/>
    <m/>
    <n v="25644"/>
    <n v="74685"/>
    <n v="49041"/>
    <n v="-47917.5"/>
    <n v="148246.5"/>
    <n v="5068"/>
  </r>
  <r>
    <n v="690779"/>
    <d v="2014-08-21T18:59:22"/>
    <x v="0"/>
    <s v="Male"/>
    <x v="1"/>
    <s v="c-10"/>
    <n v="9483"/>
    <n v="9483"/>
    <s v="0-20,000"/>
    <m/>
    <m/>
    <m/>
    <m/>
    <m/>
    <n v="25646"/>
    <n v="74687"/>
    <n v="49041"/>
    <n v="-47915.5"/>
    <n v="148248.5"/>
    <n v="9483"/>
  </r>
  <r>
    <n v="960243"/>
    <d v="2014-08-22T08:23:09"/>
    <x v="1"/>
    <s v="Male"/>
    <x v="0"/>
    <s v="b9"/>
    <n v="65579"/>
    <n v="65579"/>
    <s v="60001-100000"/>
    <m/>
    <m/>
    <m/>
    <m/>
    <m/>
    <n v="25652"/>
    <n v="74689"/>
    <n v="49037"/>
    <n v="-47903.5"/>
    <n v="148244.5"/>
    <n v="65579"/>
  </r>
  <r>
    <n v="579385"/>
    <d v="2014-08-22T11:07:04"/>
    <x v="0"/>
    <s v="Male"/>
    <x v="1"/>
    <s v="i5"/>
    <n v="57386"/>
    <n v="57386"/>
    <s v="40001-60000"/>
    <m/>
    <m/>
    <m/>
    <m/>
    <m/>
    <n v="25650"/>
    <n v="74693.75"/>
    <n v="49043.75"/>
    <n v="-47915.625"/>
    <n v="148259.375"/>
    <n v="57386"/>
  </r>
  <r>
    <n v="920275"/>
    <d v="2014-08-22T16:24:45"/>
    <x v="1"/>
    <s v="Male"/>
    <x v="0"/>
    <s v="b9"/>
    <n v="16108"/>
    <n v="16108"/>
    <s v="0-20,000"/>
    <m/>
    <m/>
    <m/>
    <m/>
    <m/>
    <n v="25648"/>
    <n v="74698.5"/>
    <n v="49050.5"/>
    <n v="-47927.75"/>
    <n v="148274.25"/>
    <n v="16108"/>
  </r>
  <r>
    <n v="820391"/>
    <d v="2014-08-22T17:41:41"/>
    <x v="0"/>
    <s v="Don’t want to say"/>
    <x v="0"/>
    <s v="c-10"/>
    <n v="40016"/>
    <n v="40016"/>
    <s v="40001-60000"/>
    <m/>
    <m/>
    <m/>
    <m/>
    <m/>
    <n v="25652.25"/>
    <n v="74703.25"/>
    <n v="49051"/>
    <n v="-47924.25"/>
    <n v="148279.75"/>
    <n v="40016"/>
  </r>
  <r>
    <n v="85670"/>
    <d v="2014-08-22T17:42:16"/>
    <x v="0"/>
    <s v="Don’t want to say"/>
    <x v="0"/>
    <s v="c-10"/>
    <n v="86245"/>
    <n v="86245"/>
    <s v="60001-100000"/>
    <m/>
    <m/>
    <m/>
    <m/>
    <m/>
    <n v="25652"/>
    <n v="74708"/>
    <n v="49056"/>
    <n v="-47932"/>
    <n v="148292"/>
    <n v="86245"/>
  </r>
  <r>
    <n v="961338"/>
    <d v="2014-08-25T08:05:20"/>
    <x v="1"/>
    <s v="Female"/>
    <x v="1"/>
    <s v="i1"/>
    <n v="68928"/>
    <n v="68928"/>
    <s v="60001-100000"/>
    <m/>
    <m/>
    <m/>
    <m/>
    <m/>
    <n v="25650"/>
    <n v="74693.75"/>
    <n v="49043.75"/>
    <n v="-47915.625"/>
    <n v="148259.375"/>
    <n v="68928"/>
  </r>
  <r>
    <n v="408109"/>
    <d v="2014-08-22T16:15:39"/>
    <x v="1"/>
    <s v="Male"/>
    <x v="2"/>
    <s v="c-10"/>
    <n v="80622"/>
    <n v="80622"/>
    <s v="60001-100000"/>
    <m/>
    <m/>
    <m/>
    <m/>
    <m/>
    <n v="25648"/>
    <n v="74698.5"/>
    <n v="49050.5"/>
    <n v="-47927.75"/>
    <n v="148274.25"/>
    <n v="80622"/>
  </r>
  <r>
    <n v="545076"/>
    <d v="2014-08-22T16:16:14"/>
    <x v="0"/>
    <s v="Male"/>
    <x v="2"/>
    <s v="c-10"/>
    <n v="32340"/>
    <n v="32340"/>
    <s v="20001-40000"/>
    <m/>
    <m/>
    <m/>
    <m/>
    <m/>
    <n v="25646"/>
    <n v="74687"/>
    <n v="49041"/>
    <n v="-47915.5"/>
    <n v="148248.5"/>
    <n v="32340"/>
  </r>
  <r>
    <n v="251446"/>
    <d v="2014-08-22T14:19:42"/>
    <x v="1"/>
    <s v="Female"/>
    <x v="2"/>
    <s v="c-10"/>
    <n v="13597"/>
    <n v="13597"/>
    <s v="0-20,000"/>
    <m/>
    <m/>
    <m/>
    <m/>
    <m/>
    <n v="25644"/>
    <n v="74689"/>
    <n v="49045"/>
    <n v="-47923.5"/>
    <n v="148256.5"/>
    <n v="13597"/>
  </r>
  <r>
    <n v="946136"/>
    <d v="2014-08-22T18:40:59"/>
    <x v="1"/>
    <s v="Male"/>
    <x v="1"/>
    <s v="i7"/>
    <n v="5399"/>
    <n v="5399"/>
    <s v="0-20,000"/>
    <m/>
    <m/>
    <m/>
    <m/>
    <m/>
    <n v="25650"/>
    <n v="74693.75"/>
    <n v="49043.75"/>
    <n v="-47915.625"/>
    <n v="148259.375"/>
    <n v="5399"/>
  </r>
  <r>
    <n v="889662"/>
    <d v="2014-08-22T12:09:24"/>
    <x v="1"/>
    <s v="Male"/>
    <x v="1"/>
    <s v="c5"/>
    <n v="30872"/>
    <n v="30872"/>
    <s v="20001-40000"/>
    <m/>
    <m/>
    <m/>
    <m/>
    <m/>
    <n v="25652.5"/>
    <n v="74698.5"/>
    <n v="49046"/>
    <n v="-47916.5"/>
    <n v="148267.5"/>
    <n v="30872"/>
  </r>
  <r>
    <n v="442184"/>
    <d v="2014-08-22T12:11:20"/>
    <x v="0"/>
    <s v="Don’t want to say"/>
    <x v="1"/>
    <s v="c5"/>
    <n v="63180"/>
    <n v="63180"/>
    <s v="60001-100000"/>
    <m/>
    <m/>
    <m/>
    <m/>
    <m/>
    <n v="25652.25"/>
    <n v="74703.25"/>
    <n v="49051"/>
    <n v="-47924.25"/>
    <n v="148279.75"/>
    <n v="63180"/>
  </r>
  <r>
    <n v="105944"/>
    <d v="2014-08-22T16:45:26"/>
    <x v="1"/>
    <s v="Male"/>
    <x v="1"/>
    <s v="b9"/>
    <n v="46298"/>
    <n v="46298"/>
    <s v="40001-60000"/>
    <m/>
    <m/>
    <m/>
    <m/>
    <m/>
    <n v="25652"/>
    <n v="74708"/>
    <n v="49056"/>
    <n v="-47932"/>
    <n v="148292"/>
    <n v="46298"/>
  </r>
  <r>
    <n v="370469"/>
    <d v="2014-08-22T12:58:39"/>
    <x v="0"/>
    <s v="Male"/>
    <x v="0"/>
    <s v="i6"/>
    <n v="25000"/>
    <n v="25000"/>
    <s v="20001-40000"/>
    <m/>
    <m/>
    <m/>
    <m/>
    <m/>
    <n v="25650"/>
    <n v="74714.25"/>
    <n v="49064.25"/>
    <n v="-47946.375"/>
    <n v="148310.625"/>
    <n v="25000"/>
  </r>
  <r>
    <n v="246560"/>
    <d v="2014-08-22T02:01:25"/>
    <x v="1"/>
    <s v="Male"/>
    <x v="0"/>
    <s v="c9"/>
    <n v="29082"/>
    <n v="29082"/>
    <s v="20001-40000"/>
    <m/>
    <m/>
    <m/>
    <m/>
    <m/>
    <n v="25652.5"/>
    <n v="74720.5"/>
    <n v="49068"/>
    <n v="-47949.5"/>
    <n v="148322.5"/>
    <n v="29082"/>
  </r>
  <r>
    <n v="534636"/>
    <d v="2014-08-22T02:02:15"/>
    <x v="1"/>
    <s v="Male"/>
    <x v="0"/>
    <s v="c9"/>
    <n v="28044"/>
    <n v="28044"/>
    <s v="20001-40000"/>
    <m/>
    <m/>
    <m/>
    <m/>
    <m/>
    <n v="25652.25"/>
    <n v="74726.75"/>
    <n v="49074.5"/>
    <n v="-47959.5"/>
    <n v="148338.5"/>
    <n v="28044"/>
  </r>
  <r>
    <n v="435865"/>
    <d v="2014-08-23T11:37:06"/>
    <x v="1"/>
    <s v="Male"/>
    <x v="1"/>
    <s v="c9"/>
    <n v="23965"/>
    <n v="23965"/>
    <s v="20001-40000"/>
    <m/>
    <m/>
    <m/>
    <m/>
    <m/>
    <n v="25652"/>
    <n v="74733"/>
    <n v="49081"/>
    <n v="-47969.5"/>
    <n v="148354.5"/>
    <n v="23965"/>
  </r>
  <r>
    <n v="679335"/>
    <d v="2014-08-23T11:38:20"/>
    <x v="0"/>
    <s v="Male"/>
    <x v="1"/>
    <s v="c9"/>
    <n v="61823"/>
    <n v="61823"/>
    <s v="60001-100000"/>
    <m/>
    <m/>
    <m/>
    <m/>
    <m/>
    <n v="25652.75"/>
    <n v="74734"/>
    <n v="49081.25"/>
    <n v="-47969.125"/>
    <n v="148355.875"/>
    <n v="61823"/>
  </r>
  <r>
    <n v="410681"/>
    <d v="2014-08-23T11:39:45"/>
    <x v="1"/>
    <s v="Male"/>
    <x v="1"/>
    <s v="c9"/>
    <n v="57476"/>
    <n v="57476"/>
    <s v="40001-60000"/>
    <m/>
    <m/>
    <m/>
    <m/>
    <m/>
    <n v="25652.5"/>
    <n v="74735"/>
    <n v="49082.5"/>
    <n v="-47971.25"/>
    <n v="148358.75"/>
    <n v="57476"/>
  </r>
  <r>
    <n v="275598"/>
    <d v="2014-08-23T14:23:35"/>
    <x v="0"/>
    <s v="Male"/>
    <x v="2"/>
    <s v="i7"/>
    <n v="23170"/>
    <n v="23170"/>
    <s v="20001-40000"/>
    <m/>
    <m/>
    <m/>
    <m/>
    <m/>
    <n v="25652.25"/>
    <n v="74736"/>
    <n v="49083.75"/>
    <n v="-47973.375"/>
    <n v="148361.625"/>
    <n v="23170"/>
  </r>
  <r>
    <n v="368961"/>
    <d v="2014-08-23T15:03:55"/>
    <x v="1"/>
    <s v="Male"/>
    <x v="0"/>
    <s v="i5"/>
    <n v="79210"/>
    <n v="79210"/>
    <s v="60001-100000"/>
    <m/>
    <m/>
    <m/>
    <m/>
    <m/>
    <n v="25653"/>
    <n v="74737"/>
    <n v="49084"/>
    <n v="-47973"/>
    <n v="148363"/>
    <n v="79210"/>
  </r>
  <r>
    <n v="665097"/>
    <d v="2014-08-24T15:04:49"/>
    <x v="0"/>
    <s v="Male"/>
    <x v="1"/>
    <s v="c5"/>
    <n v="55335"/>
    <n v="55335"/>
    <s v="40001-60000"/>
    <m/>
    <m/>
    <m/>
    <m/>
    <m/>
    <n v="25652.75"/>
    <n v="74734"/>
    <n v="49081.25"/>
    <n v="-47969.125"/>
    <n v="148355.875"/>
    <n v="55335"/>
  </r>
  <r>
    <n v="925524"/>
    <d v="2014-08-24T15:08:09"/>
    <x v="0"/>
    <s v="Female"/>
    <x v="1"/>
    <s v="c5"/>
    <n v="43679"/>
    <n v="43679"/>
    <s v="40001-60000"/>
    <m/>
    <m/>
    <m/>
    <m/>
    <m/>
    <n v="25652.5"/>
    <n v="74735"/>
    <n v="49082.5"/>
    <n v="-47971.25"/>
    <n v="148358.75"/>
    <n v="43679"/>
  </r>
  <r>
    <n v="884889"/>
    <d v="2014-08-25T09:46:26"/>
    <x v="1"/>
    <s v="Female"/>
    <x v="0"/>
    <s v="i6"/>
    <n v="13042"/>
    <n v="13042"/>
    <s v="0-20,000"/>
    <m/>
    <m/>
    <m/>
    <m/>
    <m/>
    <n v="25652.25"/>
    <n v="74736"/>
    <n v="49083.75"/>
    <n v="-47973.375"/>
    <n v="148361.625"/>
    <n v="13042"/>
  </r>
  <r>
    <n v="284911"/>
    <d v="2014-08-25T08:25:35"/>
    <x v="1"/>
    <s v="Female"/>
    <x v="6"/>
    <s v="c9"/>
    <n v="61401"/>
    <n v="61401"/>
    <s v="60001-100000"/>
    <m/>
    <m/>
    <m/>
    <m/>
    <m/>
    <n v="25653"/>
    <n v="74737"/>
    <n v="49084"/>
    <n v="-47973"/>
    <n v="148363"/>
    <n v="61401"/>
  </r>
  <r>
    <n v="900976"/>
    <d v="2014-08-25T14:19:16"/>
    <x v="1"/>
    <s v="Male"/>
    <x v="1"/>
    <s v="b9"/>
    <n v="42281"/>
    <n v="42281"/>
    <s v="40001-60000"/>
    <m/>
    <m/>
    <m/>
    <m/>
    <m/>
    <n v="25652.75"/>
    <n v="74737.5"/>
    <n v="49084.75"/>
    <n v="-47974.375"/>
    <n v="148364.625"/>
    <n v="42281"/>
  </r>
  <r>
    <n v="74272"/>
    <d v="2014-08-25T14:23:07"/>
    <x v="1"/>
    <s v="Male"/>
    <x v="1"/>
    <s v="b9"/>
    <n v="2806"/>
    <n v="2806"/>
    <s v="0-20,000"/>
    <m/>
    <m/>
    <m/>
    <m/>
    <m/>
    <n v="25652.5"/>
    <n v="74738"/>
    <n v="49085.5"/>
    <n v="-47975.75"/>
    <n v="148366.25"/>
    <n v="2806"/>
  </r>
  <r>
    <n v="563755"/>
    <d v="2014-08-25T14:23:39"/>
    <x v="0"/>
    <s v="Female"/>
    <x v="1"/>
    <s v="b9"/>
    <n v="45787"/>
    <n v="45787"/>
    <s v="40001-60000"/>
    <m/>
    <m/>
    <m/>
    <m/>
    <m/>
    <n v="25654"/>
    <n v="74738.5"/>
    <n v="49084.5"/>
    <n v="-47972.75"/>
    <n v="148365.25"/>
    <n v="45787"/>
  </r>
  <r>
    <n v="18227"/>
    <d v="2014-08-25T11:54:02"/>
    <x v="1"/>
    <s v="Female"/>
    <x v="7"/>
    <s v="c9"/>
    <n v="7654"/>
    <n v="7654"/>
    <s v="0-20,000"/>
    <m/>
    <m/>
    <m/>
    <m/>
    <m/>
    <n v="25653"/>
    <n v="74739"/>
    <n v="49086"/>
    <n v="-47976"/>
    <n v="148368"/>
    <n v="7654"/>
  </r>
  <r>
    <n v="294041"/>
    <d v="2014-08-25T09:30:15"/>
    <x v="0"/>
    <s v="Male"/>
    <x v="0"/>
    <s v="b9"/>
    <n v="76243"/>
    <n v="76243"/>
    <s v="60001-100000"/>
    <m/>
    <m/>
    <m/>
    <m/>
    <m/>
    <n v="25656"/>
    <n v="74762"/>
    <n v="49106"/>
    <n v="-48003"/>
    <n v="148421"/>
    <n v="76243"/>
  </r>
  <r>
    <n v="472809"/>
    <d v="2014-08-25T18:04:19"/>
    <x v="1"/>
    <s v="Male"/>
    <x v="0"/>
    <s v="i7"/>
    <n v="25236"/>
    <n v="25236"/>
    <s v="20001-40000"/>
    <m/>
    <m/>
    <m/>
    <m/>
    <m/>
    <n v="25655"/>
    <n v="74738"/>
    <n v="49083"/>
    <n v="-47969.5"/>
    <n v="148362.5"/>
    <n v="25236"/>
  </r>
  <r>
    <n v="642803"/>
    <d v="2014-08-26T14:18:58"/>
    <x v="1"/>
    <s v="Male"/>
    <x v="2"/>
    <s v="c9"/>
    <n v="15119"/>
    <n v="15119"/>
    <s v="0-20,000"/>
    <m/>
    <m/>
    <m/>
    <m/>
    <m/>
    <n v="25657.75"/>
    <n v="74738.5"/>
    <n v="49080.75"/>
    <n v="-47963.375"/>
    <n v="148359.625"/>
    <n v="15119"/>
  </r>
  <r>
    <n v="53815"/>
    <d v="2014-08-26T19:53:42"/>
    <x v="0"/>
    <s v="Female"/>
    <x v="0"/>
    <s v="c9"/>
    <n v="24908"/>
    <n v="24908"/>
    <s v="20001-40000"/>
    <m/>
    <m/>
    <m/>
    <m/>
    <m/>
    <n v="25660"/>
    <n v="74739"/>
    <n v="49079"/>
    <n v="-47958.5"/>
    <n v="148357.5"/>
    <n v="24908"/>
  </r>
  <r>
    <n v="807934"/>
    <d v="2014-08-26T19:54:17"/>
    <x v="0"/>
    <s v="Male"/>
    <x v="0"/>
    <s v="c9"/>
    <n v="30336"/>
    <n v="30336"/>
    <s v="20001-40000"/>
    <m/>
    <m/>
    <m/>
    <m/>
    <m/>
    <n v="25663"/>
    <n v="74762"/>
    <n v="49099"/>
    <n v="-47985.5"/>
    <n v="148410.5"/>
    <n v="30336"/>
  </r>
  <r>
    <n v="865028"/>
    <d v="2014-08-26T19:52:54"/>
    <x v="1"/>
    <s v="Male"/>
    <x v="0"/>
    <s v="c5"/>
    <n v="21750"/>
    <n v="21750"/>
    <s v="20001-40000"/>
    <m/>
    <m/>
    <m/>
    <m/>
    <m/>
    <n v="25662"/>
    <n v="74785"/>
    <n v="49123"/>
    <n v="-48022.5"/>
    <n v="148469.5"/>
    <n v="21750"/>
  </r>
  <r>
    <n v="706448"/>
    <d v="2014-08-26T19:06:46"/>
    <x v="1"/>
    <s v="Male"/>
    <x v="1"/>
    <s v="c-10"/>
    <n v="77584"/>
    <n v="77584"/>
    <s v="60001-100000"/>
    <m/>
    <m/>
    <m/>
    <m/>
    <m/>
    <n v="25666.5"/>
    <n v="74808"/>
    <n v="49141.5"/>
    <n v="-48045.75"/>
    <n v="148520.25"/>
    <n v="77584"/>
  </r>
  <r>
    <n v="124808"/>
    <d v="2014-08-26T19:07:14"/>
    <x v="1"/>
    <s v="Male"/>
    <x v="1"/>
    <s v="c-10"/>
    <n v="11880"/>
    <n v="11880"/>
    <s v="0-20,000"/>
    <m/>
    <m/>
    <m/>
    <m/>
    <m/>
    <n v="25664"/>
    <n v="74739"/>
    <n v="49075"/>
    <n v="-47948.5"/>
    <n v="148351.5"/>
    <n v="11880"/>
  </r>
  <r>
    <n v="42554"/>
    <d v="2014-08-26T18:48:54"/>
    <x v="1"/>
    <s v="Male"/>
    <x v="0"/>
    <s v="i7"/>
    <n v="88767"/>
    <n v="88767"/>
    <s v="60001-100000"/>
    <m/>
    <m/>
    <m/>
    <m/>
    <m/>
    <n v="25671.5"/>
    <n v="74762"/>
    <n v="49090.5"/>
    <n v="-47964.25"/>
    <n v="148397.75"/>
    <n v="88767"/>
  </r>
  <r>
    <n v="947587"/>
    <d v="2014-08-26T18:50:35"/>
    <x v="0"/>
    <s v="Male"/>
    <x v="0"/>
    <s v="i7"/>
    <n v="74117"/>
    <n v="74117"/>
    <s v="60001-100000"/>
    <m/>
    <m/>
    <m/>
    <m/>
    <m/>
    <n v="25669"/>
    <n v="74738"/>
    <n v="49069"/>
    <n v="-47934.5"/>
    <n v="148341.5"/>
    <n v="74117"/>
  </r>
  <r>
    <n v="685881"/>
    <d v="2014-08-26T18:45:38"/>
    <x v="1"/>
    <s v="Male"/>
    <x v="1"/>
    <s v="i7"/>
    <n v="16903"/>
    <n v="16903"/>
    <s v="0-20,000"/>
    <m/>
    <m/>
    <m/>
    <m/>
    <m/>
    <n v="25666.5"/>
    <n v="74738.5"/>
    <n v="49072"/>
    <n v="-47941.5"/>
    <n v="148346.5"/>
    <n v="16903"/>
  </r>
  <r>
    <n v="594312"/>
    <d v="2014-08-26T17:03:17"/>
    <x v="0"/>
    <s v="Male"/>
    <x v="0"/>
    <s v="c9"/>
    <n v="7399"/>
    <n v="7399"/>
    <s v="0-20,000"/>
    <m/>
    <m/>
    <m/>
    <m/>
    <m/>
    <n v="25674"/>
    <n v="74739"/>
    <n v="49065"/>
    <n v="-47923.5"/>
    <n v="148336.5"/>
    <n v="7399"/>
  </r>
  <r>
    <n v="607121"/>
    <d v="2014-08-26T10:16:58"/>
    <x v="1"/>
    <s v="Male"/>
    <x v="1"/>
    <s v="b9"/>
    <n v="19252"/>
    <n v="19252"/>
    <s v="0-20,000"/>
    <m/>
    <m/>
    <m/>
    <m/>
    <m/>
    <n v="25677"/>
    <n v="74762"/>
    <n v="49085"/>
    <n v="-47950.5"/>
    <n v="148389.5"/>
    <n v="19252"/>
  </r>
  <r>
    <n v="682442"/>
    <d v="2014-08-26T19:48:40"/>
    <x v="1"/>
    <s v="Male"/>
    <x v="0"/>
    <s v="i7"/>
    <n v="43716"/>
    <n v="43716"/>
    <s v="40001-60000"/>
    <m/>
    <m/>
    <m/>
    <m/>
    <m/>
    <n v="25690.5"/>
    <n v="74785"/>
    <n v="49094.5"/>
    <n v="-47951.25"/>
    <n v="148426.75"/>
    <n v="43716"/>
  </r>
  <r>
    <n v="354008"/>
    <d v="2014-08-26T07:44:17"/>
    <x v="1"/>
    <s v="Male"/>
    <x v="0"/>
    <s v="c9"/>
    <n v="26788"/>
    <n v="26788"/>
    <s v="20001-40000"/>
    <m/>
    <m/>
    <m/>
    <m/>
    <m/>
    <n v="25684.25"/>
    <n v="74808"/>
    <n v="49123.75"/>
    <n v="-48001.375"/>
    <n v="148493.625"/>
    <n v="26788"/>
  </r>
  <r>
    <n v="270677"/>
    <d v="2014-08-26T07:46:28"/>
    <x v="0"/>
    <s v="Male"/>
    <x v="0"/>
    <s v="c9"/>
    <n v="99273"/>
    <n v="99273"/>
    <s v="60001-100000"/>
    <m/>
    <m/>
    <m/>
    <m/>
    <m/>
    <n v="25678"/>
    <n v="74831"/>
    <n v="49153"/>
    <n v="-48051.5"/>
    <n v="148560.5"/>
    <n v="99273"/>
  </r>
  <r>
    <n v="403011"/>
    <d v="2014-08-26T07:50:23"/>
    <x v="0"/>
    <s v="Male"/>
    <x v="0"/>
    <s v="c9"/>
    <n v="5125"/>
    <n v="5125"/>
    <s v="0-20,000"/>
    <m/>
    <m/>
    <m/>
    <m/>
    <m/>
    <n v="25677"/>
    <n v="74762"/>
    <n v="49085"/>
    <n v="-47950.5"/>
    <n v="148389.5"/>
    <n v="5125"/>
  </r>
  <r>
    <n v="323511"/>
    <d v="2014-08-27T17:09:20"/>
    <x v="0"/>
    <s v="Male"/>
    <x v="1"/>
    <s v="b9"/>
    <n v="87050"/>
    <n v="87050"/>
    <s v="60001-100000"/>
    <m/>
    <m/>
    <m/>
    <m/>
    <m/>
    <n v="25690.5"/>
    <n v="74785"/>
    <n v="49094.5"/>
    <n v="-47951.25"/>
    <n v="148426.75"/>
    <n v="87050"/>
  </r>
  <r>
    <n v="721208"/>
    <d v="2014-08-27T19:30:56"/>
    <x v="1"/>
    <s v="Male"/>
    <x v="6"/>
    <s v="b9"/>
    <n v="85029"/>
    <n v="85029"/>
    <s v="60001-100000"/>
    <m/>
    <m/>
    <m/>
    <m/>
    <m/>
    <n v="25684.25"/>
    <n v="74738.5"/>
    <n v="49054.25"/>
    <n v="-47897.125"/>
    <n v="148319.875"/>
    <n v="85029"/>
  </r>
  <r>
    <n v="30311"/>
    <d v="2014-08-27T19:32:42"/>
    <x v="1"/>
    <s v="Male"/>
    <x v="6"/>
    <s v="b9"/>
    <n v="97146"/>
    <n v="97146"/>
    <s v="60001-100000"/>
    <m/>
    <m/>
    <m/>
    <m/>
    <m/>
    <n v="25678"/>
    <n v="74737"/>
    <n v="49059"/>
    <n v="-47910.5"/>
    <n v="148325.5"/>
    <n v="97146"/>
  </r>
  <r>
    <n v="253561"/>
    <d v="2014-08-27T19:33:14"/>
    <x v="1"/>
    <s v="Male"/>
    <x v="6"/>
    <s v="b9"/>
    <n v="17514"/>
    <n v="17514"/>
    <s v="0-20,000"/>
    <m/>
    <m/>
    <m/>
    <m/>
    <m/>
    <n v="25677"/>
    <n v="74734"/>
    <n v="49057"/>
    <n v="-47908.5"/>
    <n v="148319.5"/>
    <n v="17514"/>
  </r>
  <r>
    <n v="358726"/>
    <d v="2014-08-27T02:58:05"/>
    <x v="1"/>
    <s v="Male"/>
    <x v="1"/>
    <s v="c8"/>
    <n v="51282"/>
    <n v="51282"/>
    <s v="40001-60000"/>
    <m/>
    <m/>
    <m/>
    <m/>
    <m/>
    <n v="25690.5"/>
    <n v="74735"/>
    <n v="49044.5"/>
    <n v="-47876.25"/>
    <n v="148301.75"/>
    <n v="51282"/>
  </r>
  <r>
    <n v="774617"/>
    <d v="2014-08-27T02:58:22"/>
    <x v="1"/>
    <s v="Male"/>
    <x v="1"/>
    <s v="c8"/>
    <n v="48512"/>
    <n v="48512"/>
    <s v="40001-60000"/>
    <m/>
    <m/>
    <m/>
    <m/>
    <m/>
    <n v="25684.25"/>
    <n v="74736"/>
    <n v="49051.75"/>
    <n v="-47893.375"/>
    <n v="148313.625"/>
    <n v="48512"/>
  </r>
  <r>
    <n v="36737"/>
    <d v="2014-08-27T21:32:15"/>
    <x v="1"/>
    <s v="Male"/>
    <x v="5"/>
    <s v="i7"/>
    <n v="15656"/>
    <n v="15656"/>
    <s v="0-20,000"/>
    <m/>
    <m/>
    <m/>
    <m/>
    <m/>
    <n v="25678"/>
    <n v="74737"/>
    <n v="49059"/>
    <n v="-47910.5"/>
    <n v="148325.5"/>
    <n v="15656"/>
  </r>
  <r>
    <n v="455375"/>
    <d v="2014-08-27T21:34:04"/>
    <x v="0"/>
    <s v="Male"/>
    <x v="5"/>
    <s v="i7"/>
    <n v="50290"/>
    <n v="50290"/>
    <s v="40001-60000"/>
    <m/>
    <m/>
    <m/>
    <m/>
    <m/>
    <n v="25696.75"/>
    <n v="74737.5"/>
    <n v="49040.75"/>
    <n v="-47864.375"/>
    <n v="148298.625"/>
    <n v="50290"/>
  </r>
  <r>
    <n v="903072"/>
    <d v="2014-08-28T10:48:24"/>
    <x v="1"/>
    <s v="Male"/>
    <x v="1"/>
    <s v="b9"/>
    <n v="75135"/>
    <n v="75135"/>
    <s v="60001-100000"/>
    <m/>
    <m/>
    <m/>
    <m/>
    <m/>
    <n v="25690.5"/>
    <n v="74738"/>
    <n v="49047.5"/>
    <n v="-47880.75"/>
    <n v="148309.25"/>
    <n v="75135"/>
  </r>
  <r>
    <n v="136714"/>
    <d v="2014-08-28T10:50:36"/>
    <x v="0"/>
    <s v="Male"/>
    <x v="1"/>
    <s v="b9"/>
    <n v="62801"/>
    <n v="62801"/>
    <s v="60001-100000"/>
    <m/>
    <m/>
    <m/>
    <m/>
    <m/>
    <n v="25684.25"/>
    <n v="74736"/>
    <n v="49051.75"/>
    <n v="-47893.375"/>
    <n v="148313.625"/>
    <n v="62801"/>
  </r>
  <r>
    <n v="780165"/>
    <d v="2014-08-28T18:04:06"/>
    <x v="0"/>
    <s v="Male"/>
    <x v="1"/>
    <s v="c9"/>
    <n v="98960"/>
    <n v="98960"/>
    <s v="60001-100000"/>
    <m/>
    <m/>
    <m/>
    <m/>
    <m/>
    <n v="25678"/>
    <n v="74737"/>
    <n v="49059"/>
    <n v="-47910.5"/>
    <n v="148325.5"/>
    <n v="98960"/>
  </r>
  <r>
    <n v="631362"/>
    <d v="2014-08-28T11:30:19"/>
    <x v="1"/>
    <s v="Male"/>
    <x v="0"/>
    <s v="c-10"/>
    <n v="96186"/>
    <n v="96186"/>
    <s v="60001-100000"/>
    <m/>
    <m/>
    <m/>
    <m/>
    <m/>
    <n v="25677"/>
    <n v="74734"/>
    <n v="49057"/>
    <n v="-47908.5"/>
    <n v="148319.5"/>
    <n v="96186"/>
  </r>
  <r>
    <n v="490538"/>
    <d v="2014-08-28T08:34:51"/>
    <x v="1"/>
    <s v="Don’t want to say"/>
    <x v="6"/>
    <s v="i7"/>
    <n v="23128"/>
    <n v="23128"/>
    <s v="20001-40000"/>
    <m/>
    <m/>
    <m/>
    <m/>
    <m/>
    <n v="25676"/>
    <n v="74720.5"/>
    <n v="49044.5"/>
    <n v="-47890.75"/>
    <n v="148287.25"/>
    <n v="23128"/>
  </r>
  <r>
    <n v="12430"/>
    <d v="2014-08-28T18:40:20"/>
    <x v="0"/>
    <s v="Male"/>
    <x v="2"/>
    <s v="b9"/>
    <n v="65673"/>
    <n v="65673"/>
    <s v="60001-100000"/>
    <m/>
    <m/>
    <m/>
    <m/>
    <m/>
    <n v="25684.25"/>
    <n v="74726.75"/>
    <n v="49042.5"/>
    <n v="-47879.5"/>
    <n v="148290.5"/>
    <n v="65673"/>
  </r>
  <r>
    <n v="690774"/>
    <d v="2014-08-28T11:17:55"/>
    <x v="1"/>
    <s v="Male"/>
    <x v="4"/>
    <s v="c9"/>
    <n v="96402"/>
    <n v="96402"/>
    <s v="60001-100000"/>
    <m/>
    <m/>
    <m/>
    <m/>
    <m/>
    <n v="25678"/>
    <n v="74733"/>
    <n v="49055"/>
    <n v="-47904.5"/>
    <n v="148315.5"/>
    <n v="96402"/>
  </r>
  <r>
    <n v="894092"/>
    <d v="2014-08-28T11:21:44"/>
    <x v="1"/>
    <s v="Male"/>
    <x v="4"/>
    <s v="c9"/>
    <n v="26191"/>
    <n v="26191"/>
    <s v="20001-40000"/>
    <m/>
    <m/>
    <m/>
    <m/>
    <m/>
    <n v="25677"/>
    <n v="74714.25"/>
    <n v="49037.25"/>
    <n v="-47878.875"/>
    <n v="148270.125"/>
    <n v="26191"/>
  </r>
  <r>
    <n v="394974"/>
    <d v="2014-08-28T16:33:57"/>
    <x v="1"/>
    <s v="Male"/>
    <x v="0"/>
    <s v="c-10"/>
    <n v="45109"/>
    <n v="45109"/>
    <s v="40001-60000"/>
    <m/>
    <m/>
    <m/>
    <m/>
    <m/>
    <n v="25676"/>
    <n v="74720.5"/>
    <n v="49044.5"/>
    <n v="-47890.75"/>
    <n v="148287.25"/>
    <n v="45109"/>
  </r>
  <r>
    <n v="246417"/>
    <d v="2014-08-28T16:35:59"/>
    <x v="1"/>
    <s v="Female"/>
    <x v="0"/>
    <s v="c-10"/>
    <n v="66605"/>
    <n v="66605"/>
    <s v="60001-100000"/>
    <m/>
    <m/>
    <m/>
    <m/>
    <m/>
    <n v="25675"/>
    <n v="74726.75"/>
    <n v="49051.75"/>
    <n v="-47902.625"/>
    <n v="148304.375"/>
    <n v="66605"/>
  </r>
  <r>
    <n v="448701"/>
    <d v="2014-08-28T07:27:34"/>
    <x v="1"/>
    <s v="Male"/>
    <x v="0"/>
    <s v="i7"/>
    <n v="72173"/>
    <n v="72173"/>
    <s v="60001-100000"/>
    <m/>
    <m/>
    <m/>
    <m/>
    <m/>
    <n v="25674"/>
    <n v="74733"/>
    <n v="49059"/>
    <n v="-47914.5"/>
    <n v="148321.5"/>
    <n v="72173"/>
  </r>
  <r>
    <n v="247421"/>
    <d v="2014-08-28T07:29:21"/>
    <x v="0"/>
    <s v="Male"/>
    <x v="0"/>
    <s v="i7"/>
    <n v="23952"/>
    <n v="23952"/>
    <s v="20001-40000"/>
    <m/>
    <m/>
    <m/>
    <m/>
    <m/>
    <n v="25671.5"/>
    <n v="74734"/>
    <n v="49062.5"/>
    <n v="-47922.25"/>
    <n v="148327.75"/>
    <n v="23952"/>
  </r>
  <r>
    <n v="143472"/>
    <d v="2014-08-28T07:30:46"/>
    <x v="0"/>
    <s v="Female"/>
    <x v="0"/>
    <s v="i7"/>
    <n v="60211"/>
    <n v="60211"/>
    <s v="60001-100000"/>
    <m/>
    <m/>
    <m/>
    <m/>
    <m/>
    <n v="25676"/>
    <n v="74735"/>
    <n v="49059"/>
    <n v="-47912.5"/>
    <n v="148323.5"/>
    <n v="60211"/>
  </r>
  <r>
    <n v="651686"/>
    <d v="2014-08-28T07:31:17"/>
    <x v="0"/>
    <s v="Female"/>
    <x v="0"/>
    <s v="i7"/>
    <n v="82453"/>
    <n v="82453"/>
    <s v="60001-100000"/>
    <m/>
    <m/>
    <m/>
    <m/>
    <m/>
    <n v="25675"/>
    <n v="74736"/>
    <n v="49061"/>
    <n v="-47916.5"/>
    <n v="148327.5"/>
    <n v="82453"/>
  </r>
  <r>
    <n v="401045"/>
    <d v="2014-08-28T13:22:35"/>
    <x v="1"/>
    <s v="Male"/>
    <x v="4"/>
    <s v="i5"/>
    <n v="51401"/>
    <n v="51401"/>
    <s v="40001-60000"/>
    <m/>
    <m/>
    <m/>
    <m/>
    <m/>
    <n v="25674"/>
    <n v="74733"/>
    <n v="49059"/>
    <n v="-47914.5"/>
    <n v="148321.5"/>
    <n v="51401"/>
  </r>
  <r>
    <n v="64500"/>
    <d v="2014-08-28T12:20:02"/>
    <x v="1"/>
    <s v="Male"/>
    <x v="4"/>
    <s v="i5"/>
    <n v="96523"/>
    <n v="96523"/>
    <s v="60001-100000"/>
    <m/>
    <m/>
    <m/>
    <m/>
    <m/>
    <n v="25671.5"/>
    <n v="74734"/>
    <n v="49062.5"/>
    <n v="-47922.25"/>
    <n v="148327.75"/>
    <n v="96523"/>
  </r>
  <r>
    <n v="727861"/>
    <d v="2014-08-28T12:20:23"/>
    <x v="1"/>
    <s v="Male"/>
    <x v="4"/>
    <s v="i5"/>
    <n v="15711"/>
    <n v="15711"/>
    <s v="0-20,000"/>
    <m/>
    <m/>
    <m/>
    <m/>
    <m/>
    <n v="25669"/>
    <n v="74720.5"/>
    <n v="49051.5"/>
    <n v="-47908.25"/>
    <n v="148297.75"/>
    <n v="15711"/>
  </r>
  <r>
    <n v="96912"/>
    <d v="2014-08-28T12:22:09"/>
    <x v="0"/>
    <s v="Female"/>
    <x v="4"/>
    <s v="i5"/>
    <n v="45024"/>
    <n v="45024"/>
    <s v="40001-60000"/>
    <m/>
    <m/>
    <m/>
    <m/>
    <m/>
    <n v="25675"/>
    <n v="74726.75"/>
    <n v="49051.75"/>
    <n v="-47902.625"/>
    <n v="148304.375"/>
    <n v="45024"/>
  </r>
  <r>
    <n v="349508"/>
    <d v="2014-08-28T11:56:49"/>
    <x v="0"/>
    <s v="Male"/>
    <x v="4"/>
    <s v="i7"/>
    <n v="25678"/>
    <n v="25678"/>
    <s v="20001-40000"/>
    <m/>
    <m/>
    <m/>
    <m/>
    <m/>
    <n v="25674"/>
    <n v="74733"/>
    <n v="49059"/>
    <n v="-47914.5"/>
    <n v="148321.5"/>
    <n v="25678"/>
  </r>
  <r>
    <n v="451814"/>
    <d v="2014-08-28T06:46:09"/>
    <x v="0"/>
    <s v="Female"/>
    <x v="7"/>
    <s v="c9"/>
    <n v="96645"/>
    <n v="96645"/>
    <s v="60001-100000"/>
    <m/>
    <m/>
    <m/>
    <m/>
    <m/>
    <n v="25671.5"/>
    <n v="74734"/>
    <n v="49062.5"/>
    <n v="-47922.25"/>
    <n v="148327.75"/>
    <n v="96645"/>
  </r>
  <r>
    <n v="193879"/>
    <d v="2014-08-28T06:50:15"/>
    <x v="0"/>
    <s v="Female"/>
    <x v="7"/>
    <s v="c9"/>
    <n v="42100"/>
    <n v="42100"/>
    <s v="40001-60000"/>
    <m/>
    <m/>
    <m/>
    <m/>
    <m/>
    <n v="25669"/>
    <n v="74720.5"/>
    <n v="49051.5"/>
    <n v="-47908.25"/>
    <n v="148297.75"/>
    <n v="42100"/>
  </r>
  <r>
    <n v="276088"/>
    <d v="2014-08-28T00:22:18"/>
    <x v="1"/>
    <s v="Male"/>
    <x v="1"/>
    <s v="c-10"/>
    <n v="50282"/>
    <n v="50282"/>
    <s v="40001-60000"/>
    <m/>
    <m/>
    <m/>
    <m/>
    <m/>
    <n v="25666.5"/>
    <n v="74726.75"/>
    <n v="49060.25"/>
    <n v="-47923.875"/>
    <n v="148317.125"/>
    <n v="50282"/>
  </r>
  <r>
    <n v="613203"/>
    <d v="2014-08-28T05:11:52"/>
    <x v="1"/>
    <s v="Male"/>
    <x v="1"/>
    <s v="c5"/>
    <n v="85540"/>
    <n v="85540"/>
    <s v="60001-100000"/>
    <m/>
    <m/>
    <m/>
    <m/>
    <m/>
    <n v="25664"/>
    <n v="74733"/>
    <n v="49069"/>
    <n v="-47939.5"/>
    <n v="148336.5"/>
    <n v="85540"/>
  </r>
  <r>
    <n v="270366"/>
    <d v="2014-08-28T05:12:17"/>
    <x v="1"/>
    <s v="Male"/>
    <x v="1"/>
    <s v="c5"/>
    <n v="75949"/>
    <n v="75949"/>
    <s v="60001-100000"/>
    <m/>
    <m/>
    <m/>
    <m/>
    <m/>
    <n v="25663"/>
    <n v="74714.25"/>
    <n v="49051.25"/>
    <n v="-47913.875"/>
    <n v="148291.125"/>
    <n v="75949"/>
  </r>
  <r>
    <n v="58959"/>
    <d v="2014-08-28T16:45:26"/>
    <x v="0"/>
    <s v="Female"/>
    <x v="0"/>
    <s v="c-10"/>
    <n v="49434"/>
    <n v="49434"/>
    <s v="40001-60000"/>
    <m/>
    <m/>
    <m/>
    <m/>
    <m/>
    <n v="25662"/>
    <n v="74698.5"/>
    <n v="49036.5"/>
    <n v="-47892.75"/>
    <n v="148253.25"/>
    <n v="49434"/>
  </r>
  <r>
    <n v="109178"/>
    <d v="2014-08-29T09:31:30"/>
    <x v="1"/>
    <s v="Male"/>
    <x v="5"/>
    <s v="i5"/>
    <n v="2636"/>
    <n v="2636"/>
    <s v="0-20,000"/>
    <m/>
    <m/>
    <m/>
    <m/>
    <m/>
    <n v="25661"/>
    <n v="74703.25"/>
    <n v="49042.25"/>
    <n v="-47902.375"/>
    <n v="148266.625"/>
    <n v="2636"/>
  </r>
  <r>
    <n v="878585"/>
    <d v="2014-08-29T19:24:53"/>
    <x v="1"/>
    <s v="Male"/>
    <x v="1"/>
    <s v="c8"/>
    <n v="47192"/>
    <n v="47192"/>
    <s v="40001-60000"/>
    <m/>
    <m/>
    <m/>
    <m/>
    <m/>
    <n v="25664"/>
    <n v="74708"/>
    <n v="49044"/>
    <n v="-47902"/>
    <n v="148274"/>
    <n v="47192"/>
  </r>
  <r>
    <n v="920457"/>
    <d v="2014-08-30T00:04:32"/>
    <x v="1"/>
    <s v="Female"/>
    <x v="6"/>
    <s v="i6"/>
    <n v="94160"/>
    <n v="94160"/>
    <s v="60001-100000"/>
    <m/>
    <m/>
    <m/>
    <m/>
    <m/>
    <n v="25663"/>
    <n v="74714.25"/>
    <n v="49051.25"/>
    <n v="-47913.875"/>
    <n v="148291.125"/>
    <n v="94160"/>
  </r>
  <r>
    <n v="629081"/>
    <d v="2014-08-30T00:02:03"/>
    <x v="0"/>
    <s v="Don’t want to say"/>
    <x v="6"/>
    <s v="i6"/>
    <n v="10817"/>
    <n v="10817"/>
    <s v="0-20,000"/>
    <m/>
    <m/>
    <m/>
    <m/>
    <m/>
    <n v="25662"/>
    <n v="74698.5"/>
    <n v="49036.5"/>
    <n v="-47892.75"/>
    <n v="148253.25"/>
    <n v="10817"/>
  </r>
  <r>
    <n v="780667"/>
    <d v="2014-08-31T13:06:29"/>
    <x v="0"/>
    <s v="Male"/>
    <x v="0"/>
    <s v="i7"/>
    <n v="56727"/>
    <n v="56727"/>
    <s v="40001-60000"/>
    <m/>
    <m/>
    <m/>
    <m/>
    <m/>
    <n v="25666.5"/>
    <n v="74703.25"/>
    <n v="49036.75"/>
    <n v="-47888.625"/>
    <n v="148258.375"/>
    <n v="56727"/>
  </r>
  <r>
    <n v="352943"/>
    <d v="2014-08-29T02:57:17"/>
    <x v="1"/>
    <s v="Male"/>
    <x v="1"/>
    <s v="c9"/>
    <n v="22640"/>
    <n v="22640"/>
    <s v="20001-40000"/>
    <m/>
    <m/>
    <m/>
    <m/>
    <m/>
    <n v="25664"/>
    <n v="74708"/>
    <n v="49044"/>
    <n v="-47902"/>
    <n v="148274"/>
    <n v="22640"/>
  </r>
  <r>
    <n v="691270"/>
    <d v="2014-08-29T16:31:21"/>
    <x v="1"/>
    <s v="Male"/>
    <x v="1"/>
    <s v="c8"/>
    <n v="34695"/>
    <n v="34695"/>
    <s v="20001-40000"/>
    <m/>
    <m/>
    <m/>
    <m/>
    <m/>
    <n v="25671.5"/>
    <n v="74714.25"/>
    <n v="49042.75"/>
    <n v="-47892.625"/>
    <n v="148278.375"/>
    <n v="34695"/>
  </r>
  <r>
    <n v="394080"/>
    <d v="2014-08-29T11:53:53"/>
    <x v="1"/>
    <s v="Female"/>
    <x v="8"/>
    <s v="c-10"/>
    <n v="6753"/>
    <n v="6753"/>
    <s v="0-20,000"/>
    <m/>
    <m/>
    <m/>
    <m/>
    <m/>
    <n v="25669"/>
    <n v="74720.5"/>
    <n v="49051.5"/>
    <n v="-47908.25"/>
    <n v="148297.75"/>
    <n v="6753"/>
  </r>
  <r>
    <n v="830440"/>
    <d v="2014-08-29T12:21:15"/>
    <x v="0"/>
    <s v="Female"/>
    <x v="0"/>
    <s v="i6"/>
    <n v="69776"/>
    <n v="69776"/>
    <s v="60001-100000"/>
    <m/>
    <m/>
    <m/>
    <m/>
    <m/>
    <n v="25681.25"/>
    <n v="74726.75"/>
    <n v="49045.5"/>
    <n v="-47887"/>
    <n v="148295"/>
    <n v="69776"/>
  </r>
  <r>
    <n v="210001"/>
    <d v="2014-08-29T12:22:09"/>
    <x v="1"/>
    <s v="Female"/>
    <x v="0"/>
    <s v="i6"/>
    <n v="61640"/>
    <n v="61640"/>
    <s v="60001-100000"/>
    <m/>
    <m/>
    <m/>
    <m/>
    <m/>
    <n v="25674"/>
    <n v="74733"/>
    <n v="49059"/>
    <n v="-47914.5"/>
    <n v="148321.5"/>
    <n v="61640"/>
  </r>
  <r>
    <n v="118110"/>
    <d v="2014-08-30T11:27:46"/>
    <x v="1"/>
    <s v="Male"/>
    <x v="0"/>
    <s v="c9"/>
    <n v="35933"/>
    <n v="35933"/>
    <s v="20001-40000"/>
    <m/>
    <m/>
    <m/>
    <m/>
    <m/>
    <n v="25671.5"/>
    <n v="74734"/>
    <n v="49062.5"/>
    <n v="-47922.25"/>
    <n v="148327.75"/>
    <n v="35933"/>
  </r>
  <r>
    <n v="404367"/>
    <d v="2014-08-30T15:26:35"/>
    <x v="1"/>
    <s v="Male"/>
    <x v="1"/>
    <s v="c-10"/>
    <n v="46676"/>
    <n v="46676"/>
    <s v="40001-60000"/>
    <m/>
    <m/>
    <m/>
    <m/>
    <m/>
    <n v="25669"/>
    <n v="74735"/>
    <n v="49066"/>
    <n v="-47930"/>
    <n v="148334"/>
    <n v="46676"/>
  </r>
  <r>
    <n v="929675"/>
    <d v="2014-08-30T08:12:25"/>
    <x v="1"/>
    <s v="Male"/>
    <x v="2"/>
    <s v="c5"/>
    <n v="45625"/>
    <n v="45625"/>
    <s v="40001-60000"/>
    <m/>
    <m/>
    <m/>
    <m/>
    <m/>
    <n v="25666.5"/>
    <n v="74736"/>
    <n v="49069.5"/>
    <n v="-47937.75"/>
    <n v="148340.25"/>
    <n v="45625"/>
  </r>
  <r>
    <n v="699359"/>
    <d v="2014-08-30T08:15:24"/>
    <x v="1"/>
    <s v="Male"/>
    <x v="2"/>
    <s v="c5"/>
    <n v="53578"/>
    <n v="53578"/>
    <s v="40001-60000"/>
    <m/>
    <m/>
    <m/>
    <m/>
    <m/>
    <n v="25664"/>
    <n v="74737"/>
    <n v="49073"/>
    <n v="-47945.5"/>
    <n v="148346.5"/>
    <n v="53578"/>
  </r>
  <r>
    <n v="293467"/>
    <d v="2014-08-30T08:15:45"/>
    <x v="0"/>
    <s v="Male"/>
    <x v="2"/>
    <s v="c5"/>
    <n v="44957"/>
    <n v="44957"/>
    <s v="40001-60000"/>
    <m/>
    <m/>
    <m/>
    <m/>
    <m/>
    <n v="25663"/>
    <n v="74737.5"/>
    <n v="49074.5"/>
    <n v="-47948.75"/>
    <n v="148349.25"/>
    <n v="44957"/>
  </r>
  <r>
    <n v="874032"/>
    <d v="2014-08-31T09:41:32"/>
    <x v="1"/>
    <s v="Don’t want to say"/>
    <x v="6"/>
    <s v="c-10"/>
    <n v="78699"/>
    <n v="78699"/>
    <s v="60001-100000"/>
    <m/>
    <m/>
    <m/>
    <m/>
    <m/>
    <n v="25662"/>
    <n v="74738"/>
    <n v="49076"/>
    <n v="-47952"/>
    <n v="148352"/>
    <n v="78699"/>
  </r>
  <r>
    <n v="783165"/>
    <d v="2014-08-31T18:15:57"/>
    <x v="0"/>
    <s v="Female"/>
    <x v="6"/>
    <s v="i6"/>
    <n v="33497"/>
    <n v="33497"/>
    <s v="20001-40000"/>
    <m/>
    <m/>
    <m/>
    <m/>
    <m/>
    <n v="25661"/>
    <n v="74736"/>
    <n v="49075"/>
    <n v="-47951.5"/>
    <n v="148348.5"/>
    <n v="33497"/>
  </r>
  <r>
    <n v="611894"/>
    <d v="2014-08-31T20:58:20"/>
    <x v="1"/>
    <s v="Male"/>
    <x v="0"/>
    <s v="b9"/>
    <n v="55415"/>
    <n v="55415"/>
    <s v="40001-60000"/>
    <m/>
    <m/>
    <m/>
    <m/>
    <m/>
    <n v="25660"/>
    <n v="74737"/>
    <n v="49077"/>
    <n v="-47955.5"/>
    <n v="148352.5"/>
    <n v="55415"/>
  </r>
  <r>
    <n v="894572"/>
    <d v="2014-06-11T09:31:30"/>
    <x v="1"/>
    <s v="Male"/>
    <x v="2"/>
    <s v="c8"/>
    <n v="28613"/>
    <n v="28613"/>
    <s v="20001-40000"/>
    <m/>
    <m/>
    <m/>
    <m/>
    <m/>
    <n v="25659.25"/>
    <n v="74737.5"/>
    <n v="49078.25"/>
    <n v="-47958.125"/>
    <n v="148354.875"/>
    <n v="28613"/>
  </r>
  <r>
    <n v="392448"/>
    <d v="2014-06-11T09:35:41"/>
    <x v="1"/>
    <s v="Male"/>
    <x v="2"/>
    <s v="c8"/>
    <n v="69299"/>
    <n v="69299"/>
    <s v="60001-100000"/>
    <m/>
    <m/>
    <m/>
    <m/>
    <m/>
    <n v="25658.5"/>
    <n v="74738"/>
    <n v="49079.5"/>
    <n v="-47960.75"/>
    <n v="148357.25"/>
    <n v="69299"/>
  </r>
  <r>
    <n v="263203"/>
    <d v="2014-06-17T09:03:30"/>
    <x v="0"/>
    <s v="Female"/>
    <x v="2"/>
    <s v="c8"/>
    <n v="12194"/>
    <n v="12194"/>
    <s v="0-20,000"/>
    <m/>
    <m/>
    <m/>
    <m/>
    <m/>
    <n v="25657.75"/>
    <n v="74738.5"/>
    <n v="49080.75"/>
    <n v="-47963.375"/>
    <n v="148359.625"/>
    <n v="12194"/>
  </r>
  <r>
    <n v="462387"/>
    <d v="2014-06-30T16:58:43"/>
    <x v="0"/>
    <s v="Male"/>
    <x v="2"/>
    <s v="c9"/>
    <n v="81029"/>
    <n v="81029"/>
    <s v="60001-100000"/>
    <m/>
    <m/>
    <m/>
    <m/>
    <m/>
    <n v="25660"/>
    <n v="74739"/>
    <n v="49079"/>
    <n v="-47958.5"/>
    <n v="148357.5"/>
    <n v="81029"/>
  </r>
  <r>
    <n v="288469"/>
    <d v="2014-06-30T17:00:18"/>
    <x v="0"/>
    <s v="Female"/>
    <x v="2"/>
    <s v="c9"/>
    <n v="91349"/>
    <n v="91349"/>
    <s v="60001-100000"/>
    <m/>
    <m/>
    <m/>
    <m/>
    <m/>
    <n v="25659.25"/>
    <n v="74737.5"/>
    <n v="49078.25"/>
    <n v="-47958.125"/>
    <n v="148354.875"/>
    <n v="91349"/>
  </r>
  <r>
    <n v="54778"/>
    <d v="2014-07-09T22:53:42"/>
    <x v="1"/>
    <s v="Don’t want to say"/>
    <x v="2"/>
    <s v="c9"/>
    <n v="25838"/>
    <n v="25838"/>
    <s v="20001-40000"/>
    <m/>
    <m/>
    <m/>
    <m/>
    <m/>
    <n v="25658.5"/>
    <n v="74735"/>
    <n v="49076.5"/>
    <n v="-47956.25"/>
    <n v="148349.75"/>
    <n v="25838"/>
  </r>
  <r>
    <n v="472424"/>
    <d v="2014-05-02T09:31:58"/>
    <x v="1"/>
    <s v="Female"/>
    <x v="7"/>
    <s v="c9"/>
    <n v="45598"/>
    <n v="45598"/>
    <s v="40001-60000"/>
    <m/>
    <m/>
    <m/>
    <m/>
    <m/>
    <n v="25657.75"/>
    <n v="74736"/>
    <n v="49078.25"/>
    <n v="-47959.625"/>
    <n v="148353.375"/>
    <n v="45598"/>
  </r>
  <r>
    <n v="439013"/>
    <d v="2014-05-02T09:33:02"/>
    <x v="1"/>
    <s v="Female"/>
    <x v="7"/>
    <s v="c9"/>
    <n v="23575"/>
    <n v="23575"/>
    <s v="20001-40000"/>
    <m/>
    <m/>
    <m/>
    <m/>
    <m/>
    <n v="25657"/>
    <n v="74737"/>
    <n v="49080"/>
    <n v="-47963"/>
    <n v="148357"/>
    <n v="23575"/>
  </r>
  <r>
    <n v="183717"/>
    <d v="2014-07-10T08:09:31"/>
    <x v="1"/>
    <s v="Male"/>
    <x v="0"/>
    <s v="c9"/>
    <n v="80854"/>
    <n v="80854"/>
    <s v="60001-100000"/>
    <m/>
    <m/>
    <m/>
    <m/>
    <m/>
    <n v="25659.25"/>
    <n v="74737.5"/>
    <n v="49078.25"/>
    <n v="-47958.125"/>
    <n v="148354.875"/>
    <n v="80854"/>
  </r>
  <r>
    <n v="290018"/>
    <d v="2014-07-03T09:58:36"/>
    <x v="0"/>
    <s v="Male"/>
    <x v="2"/>
    <s v="c5"/>
    <n v="13457"/>
    <n v="13457"/>
    <s v="0-20,000"/>
    <m/>
    <m/>
    <m/>
    <m/>
    <m/>
    <n v="25658.5"/>
    <n v="74735"/>
    <n v="49076.5"/>
    <n v="-47956.25"/>
    <n v="148349.75"/>
    <n v="13457"/>
  </r>
  <r>
    <n v="238907"/>
    <d v="2014-08-14T09:31:33"/>
    <x v="1"/>
    <s v="Male"/>
    <x v="2"/>
    <s v="c5"/>
    <n v="66035"/>
    <n v="66035"/>
    <s v="60001-100000"/>
    <m/>
    <m/>
    <m/>
    <m/>
    <m/>
    <n v="25661"/>
    <n v="74736"/>
    <n v="49075"/>
    <n v="-47951.5"/>
    <n v="148348.5"/>
    <n v="66035"/>
  </r>
  <r>
    <n v="592777"/>
    <d v="2014-08-14T09:33:28"/>
    <x v="0"/>
    <s v="Male"/>
    <x v="2"/>
    <s v="c5"/>
    <n v="4514"/>
    <n v="4514"/>
    <s v="0-20,000"/>
    <m/>
    <m/>
    <m/>
    <m/>
    <m/>
    <n v="25660"/>
    <n v="74737"/>
    <n v="49077"/>
    <n v="-47955.5"/>
    <n v="148352.5"/>
    <n v="4514"/>
  </r>
  <r>
    <n v="741579"/>
    <d v="2014-08-19T10:56:10"/>
    <x v="0"/>
    <s v="Male"/>
    <x v="2"/>
    <s v="c5"/>
    <n v="98625"/>
    <n v="98625"/>
    <s v="60001-100000"/>
    <m/>
    <m/>
    <m/>
    <m/>
    <m/>
    <n v="25663"/>
    <n v="74737.5"/>
    <n v="49074.5"/>
    <n v="-47948.75"/>
    <n v="148349.25"/>
    <n v="98625"/>
  </r>
  <r>
    <n v="351775"/>
    <d v="2014-08-19T10:58:10"/>
    <x v="1"/>
    <s v="Female"/>
    <x v="2"/>
    <s v="c5"/>
    <n v="47983"/>
    <n v="47983"/>
    <s v="40001-60000"/>
    <m/>
    <m/>
    <m/>
    <m/>
    <m/>
    <n v="25662"/>
    <n v="74735"/>
    <n v="49073"/>
    <n v="-47947.5"/>
    <n v="148344.5"/>
    <n v="47983"/>
  </r>
  <r>
    <n v="834770"/>
    <d v="2014-05-23T10:41:09"/>
    <x v="0"/>
    <s v="Female"/>
    <x v="5"/>
    <s v="c5"/>
    <n v="7470"/>
    <n v="7470"/>
    <s v="0-20,000"/>
    <m/>
    <m/>
    <m/>
    <m/>
    <m/>
    <n v="25661"/>
    <n v="74736"/>
    <n v="49075"/>
    <n v="-47951.5"/>
    <n v="148348.5"/>
    <n v="7470"/>
  </r>
  <r>
    <n v="169584"/>
    <d v="2014-06-26T09:33:32"/>
    <x v="0"/>
    <s v="Female"/>
    <x v="5"/>
    <s v="c5"/>
    <n v="25644"/>
    <n v="25644"/>
    <s v="20001-40000"/>
    <m/>
    <m/>
    <m/>
    <m/>
    <m/>
    <n v="25664"/>
    <n v="74737"/>
    <n v="49073"/>
    <n v="-47945.5"/>
    <n v="148346.5"/>
    <n v="25644"/>
  </r>
  <r>
    <n v="201068"/>
    <d v="2014-07-02T12:02:31"/>
    <x v="1"/>
    <s v="Male"/>
    <x v="5"/>
    <s v="c5"/>
    <n v="16237"/>
    <n v="16237"/>
    <s v="0-20,000"/>
    <m/>
    <m/>
    <m/>
    <m/>
    <m/>
    <n v="25671.5"/>
    <n v="74737.5"/>
    <n v="49066"/>
    <n v="-47927.5"/>
    <n v="148336.5"/>
    <n v="16237"/>
  </r>
  <r>
    <n v="167150"/>
    <d v="2014-07-02T12:06:31"/>
    <x v="0"/>
    <s v="Female"/>
    <x v="5"/>
    <s v="c5"/>
    <n v="59376"/>
    <n v="59376"/>
    <s v="40001-60000"/>
    <m/>
    <m/>
    <m/>
    <m/>
    <m/>
    <n v="25688.5"/>
    <n v="74738"/>
    <n v="49049.5"/>
    <n v="-47885.75"/>
    <n v="148312.25"/>
    <n v="59376"/>
  </r>
  <r>
    <n v="276510"/>
    <d v="2014-07-02T12:06:56"/>
    <x v="0"/>
    <s v="Male"/>
    <x v="5"/>
    <s v="c5"/>
    <n v="41390"/>
    <n v="41390"/>
    <s v="40001-60000"/>
    <m/>
    <m/>
    <m/>
    <m/>
    <m/>
    <n v="25681.25"/>
    <n v="74738.5"/>
    <n v="49057.25"/>
    <n v="-47904.625"/>
    <n v="148324.375"/>
    <n v="41390"/>
  </r>
  <r>
    <n v="66948"/>
    <d v="2014-07-08T07:44:21"/>
    <x v="0"/>
    <s v="Male"/>
    <x v="5"/>
    <s v="c5"/>
    <n v="62210"/>
    <n v="62210"/>
    <s v="60001-100000"/>
    <m/>
    <m/>
    <m/>
    <m/>
    <m/>
    <n v="25674"/>
    <n v="74739"/>
    <n v="49065"/>
    <n v="-47923.5"/>
    <n v="148336.5"/>
    <n v="62210"/>
  </r>
  <r>
    <n v="162068"/>
    <d v="2014-07-08T07:45:19"/>
    <x v="0"/>
    <s v="Female"/>
    <x v="5"/>
    <s v="c5"/>
    <n v="98959"/>
    <n v="98959"/>
    <s v="60001-100000"/>
    <m/>
    <m/>
    <m/>
    <m/>
    <m/>
    <n v="25671.5"/>
    <n v="74762"/>
    <n v="49090.5"/>
    <n v="-47964.25"/>
    <n v="148397.75"/>
    <n v="98959"/>
  </r>
  <r>
    <n v="857560"/>
    <d v="2014-07-08T07:44:18"/>
    <x v="0"/>
    <s v="Don’t want to say"/>
    <x v="5"/>
    <s v="c5"/>
    <n v="85527"/>
    <n v="85527"/>
    <s v="60001-100000"/>
    <m/>
    <m/>
    <m/>
    <m/>
    <m/>
    <n v="25669"/>
    <n v="74738"/>
    <n v="49069"/>
    <n v="-47934.5"/>
    <n v="148341.5"/>
    <n v="85527"/>
  </r>
  <r>
    <n v="295269"/>
    <d v="2014-07-12T11:08:08"/>
    <x v="0"/>
    <s v="Male"/>
    <x v="5"/>
    <s v="c5"/>
    <n v="70275"/>
    <n v="70275"/>
    <s v="60001-100000"/>
    <m/>
    <m/>
    <m/>
    <m/>
    <m/>
    <n v="25666.5"/>
    <n v="74736"/>
    <n v="49069.5"/>
    <n v="-47937.75"/>
    <n v="148340.25"/>
    <n v="70275"/>
  </r>
  <r>
    <n v="738409"/>
    <d v="2014-07-12T11:10:19"/>
    <x v="1"/>
    <s v="Male"/>
    <x v="5"/>
    <s v="c5"/>
    <n v="55557"/>
    <n v="55557"/>
    <s v="40001-60000"/>
    <m/>
    <m/>
    <m/>
    <m/>
    <m/>
    <n v="25664"/>
    <n v="74737"/>
    <n v="49073"/>
    <n v="-47945.5"/>
    <n v="148346.5"/>
    <n v="55557"/>
  </r>
  <r>
    <n v="929163"/>
    <d v="2014-07-18T14:59:37"/>
    <x v="0"/>
    <s v="Female"/>
    <x v="5"/>
    <s v="c5"/>
    <n v="94241"/>
    <n v="94241"/>
    <s v="60001-100000"/>
    <m/>
    <m/>
    <m/>
    <m/>
    <m/>
    <n v="25663"/>
    <n v="74737.5"/>
    <n v="49074.5"/>
    <n v="-47948.75"/>
    <n v="148349.25"/>
    <n v="94241"/>
  </r>
  <r>
    <n v="816746"/>
    <d v="2014-05-01T22:33:40"/>
    <x v="0"/>
    <s v="Don’t want to say"/>
    <x v="1"/>
    <s v="c5"/>
    <n v="42846"/>
    <n v="42846"/>
    <s v="40001-60000"/>
    <m/>
    <m/>
    <m/>
    <m/>
    <m/>
    <n v="25662"/>
    <n v="74735"/>
    <n v="49073"/>
    <n v="-47947.5"/>
    <n v="148344.5"/>
    <n v="42846"/>
  </r>
  <r>
    <n v="404885"/>
    <d v="2014-05-21T10:49:27"/>
    <x v="0"/>
    <s v="Male"/>
    <x v="1"/>
    <s v="c5"/>
    <n v="52889"/>
    <n v="52889"/>
    <s v="40001-60000"/>
    <m/>
    <m/>
    <m/>
    <m/>
    <m/>
    <n v="25661"/>
    <n v="74736"/>
    <n v="49075"/>
    <n v="-47951.5"/>
    <n v="148348.5"/>
    <n v="52889"/>
  </r>
  <r>
    <n v="146486"/>
    <d v="2014-05-23T13:52:25"/>
    <x v="0"/>
    <s v="Male"/>
    <x v="1"/>
    <s v="c5"/>
    <n v="67496"/>
    <n v="67496"/>
    <s v="60001-100000"/>
    <m/>
    <m/>
    <m/>
    <m/>
    <m/>
    <n v="25660"/>
    <n v="74737"/>
    <n v="49077"/>
    <n v="-47955.5"/>
    <n v="148352.5"/>
    <n v="67496"/>
  </r>
  <r>
    <n v="165615"/>
    <d v="2014-05-19T09:31:56"/>
    <x v="0"/>
    <s v="Male"/>
    <x v="0"/>
    <s v="c5"/>
    <n v="1632"/>
    <n v="1632"/>
    <s v="0-20,000"/>
    <m/>
    <m/>
    <m/>
    <m/>
    <m/>
    <n v="25659.25"/>
    <n v="74737.5"/>
    <n v="49078.25"/>
    <n v="-47958.125"/>
    <n v="148354.875"/>
    <n v="1632"/>
  </r>
  <r>
    <n v="751393"/>
    <d v="2014-07-29T09:32:33"/>
    <x v="0"/>
    <s v="Don’t want to say"/>
    <x v="3"/>
    <s v="c5"/>
    <n v="16075"/>
    <n v="16075"/>
    <s v="0-20,000"/>
    <m/>
    <m/>
    <m/>
    <m/>
    <m/>
    <n v="25662"/>
    <n v="74738"/>
    <n v="49076"/>
    <n v="-47952"/>
    <n v="148352"/>
    <n v="16075"/>
  </r>
  <r>
    <n v="115987"/>
    <d v="2014-08-04T17:24:35"/>
    <x v="0"/>
    <s v="Female"/>
    <x v="3"/>
    <s v="c5"/>
    <n v="7317"/>
    <n v="7317"/>
    <s v="0-20,000"/>
    <m/>
    <m/>
    <m/>
    <m/>
    <m/>
    <n v="25666.5"/>
    <n v="74738.5"/>
    <n v="49072"/>
    <n v="-47941.5"/>
    <n v="148346.5"/>
    <n v="7317"/>
  </r>
  <r>
    <n v="501887"/>
    <d v="2014-08-04T17:25:13"/>
    <x v="1"/>
    <s v="Female"/>
    <x v="3"/>
    <s v="c5"/>
    <n v="88072"/>
    <n v="88072"/>
    <s v="60001-100000"/>
    <m/>
    <m/>
    <m/>
    <m/>
    <m/>
    <n v="25674"/>
    <n v="74739"/>
    <n v="49065"/>
    <n v="-47923.5"/>
    <n v="148336.5"/>
    <n v="88072"/>
  </r>
  <r>
    <n v="537409"/>
    <d v="2014-08-04T17:24:55"/>
    <x v="1"/>
    <s v="Don’t want to say"/>
    <x v="3"/>
    <s v="c5"/>
    <n v="34132"/>
    <n v="34132"/>
    <s v="20001-40000"/>
    <m/>
    <m/>
    <m/>
    <m/>
    <m/>
    <n v="25671.5"/>
    <n v="74737.5"/>
    <n v="49066"/>
    <n v="-47927.5"/>
    <n v="148336.5"/>
    <n v="34132"/>
  </r>
  <r>
    <n v="589955"/>
    <d v="2014-08-21T14:23:37"/>
    <x v="1"/>
    <s v="Female"/>
    <x v="3"/>
    <s v="c5"/>
    <n v="88353"/>
    <n v="88353"/>
    <s v="60001-100000"/>
    <m/>
    <m/>
    <m/>
    <m/>
    <m/>
    <n v="25669"/>
    <n v="74738"/>
    <n v="49069"/>
    <n v="-47934.5"/>
    <n v="148341.5"/>
    <n v="88353"/>
  </r>
  <r>
    <n v="230054"/>
    <d v="2014-05-07T09:36:14"/>
    <x v="0"/>
    <s v="Male"/>
    <x v="1"/>
    <s v="i5"/>
    <n v="38155"/>
    <n v="38155"/>
    <s v="20001-40000"/>
    <m/>
    <m/>
    <m/>
    <m/>
    <m/>
    <n v="25666.5"/>
    <n v="74736"/>
    <n v="49069.5"/>
    <n v="-47937.75"/>
    <n v="148340.25"/>
    <n v="38155"/>
  </r>
  <r>
    <n v="132622"/>
    <d v="2014-05-26T08:55:34"/>
    <x v="0"/>
    <s v="Male"/>
    <x v="1"/>
    <s v="c5"/>
    <n v="49880"/>
    <n v="49880"/>
    <s v="40001-60000"/>
    <m/>
    <m/>
    <m/>
    <m/>
    <m/>
    <n v="25664"/>
    <n v="74737"/>
    <n v="49073"/>
    <n v="-47945.5"/>
    <n v="148346.5"/>
    <n v="49880"/>
  </r>
  <r>
    <n v="427540"/>
    <d v="2014-06-04T09:32:06"/>
    <x v="1"/>
    <s v="Male"/>
    <x v="1"/>
    <s v="c5"/>
    <n v="27926"/>
    <n v="27926"/>
    <s v="20001-40000"/>
    <m/>
    <m/>
    <m/>
    <m/>
    <m/>
    <n v="25663"/>
    <n v="74737.5"/>
    <n v="49074.5"/>
    <n v="-47948.75"/>
    <n v="148349.25"/>
    <n v="27926"/>
  </r>
  <r>
    <n v="487999"/>
    <d v="2014-08-27T09:31:35"/>
    <x v="0"/>
    <s v="Male"/>
    <x v="1"/>
    <s v="c5"/>
    <n v="77765"/>
    <n v="77765"/>
    <s v="60001-100000"/>
    <m/>
    <m/>
    <m/>
    <m/>
    <m/>
    <n v="25662"/>
    <n v="74738"/>
    <n v="49076"/>
    <n v="-47952"/>
    <n v="148352"/>
    <n v="77765"/>
  </r>
  <r>
    <n v="832053"/>
    <d v="2014-07-16T09:31:24"/>
    <x v="0"/>
    <s v="Male"/>
    <x v="1"/>
    <s v="i5"/>
    <n v="67421"/>
    <n v="67421"/>
    <s v="60001-100000"/>
    <m/>
    <m/>
    <m/>
    <m/>
    <m/>
    <n v="25661"/>
    <n v="74736"/>
    <n v="49075"/>
    <n v="-47951.5"/>
    <n v="148348.5"/>
    <n v="67421"/>
  </r>
  <r>
    <n v="63052"/>
    <d v="2014-07-16T09:31:50"/>
    <x v="0"/>
    <s v="Male"/>
    <x v="1"/>
    <s v="i5"/>
    <n v="58707"/>
    <n v="58707"/>
    <s v="40001-60000"/>
    <m/>
    <m/>
    <m/>
    <m/>
    <m/>
    <n v="25660"/>
    <n v="74737"/>
    <n v="49077"/>
    <n v="-47955.5"/>
    <n v="148352.5"/>
    <n v="58707"/>
  </r>
  <r>
    <n v="452676"/>
    <d v="2014-07-16T09:32:14"/>
    <x v="0"/>
    <s v="Female"/>
    <x v="1"/>
    <s v="i5"/>
    <n v="40119"/>
    <n v="40119"/>
    <s v="40001-60000"/>
    <m/>
    <m/>
    <m/>
    <m/>
    <m/>
    <n v="25659.25"/>
    <n v="74737.5"/>
    <n v="49078.25"/>
    <n v="-47958.125"/>
    <n v="148354.875"/>
    <n v="40119"/>
  </r>
  <r>
    <n v="127139"/>
    <d v="2014-05-01T15:42:21"/>
    <x v="0"/>
    <s v="Male"/>
    <x v="2"/>
    <s v="c8"/>
    <n v="42951"/>
    <n v="42951"/>
    <s v="40001-60000"/>
    <m/>
    <m/>
    <m/>
    <m/>
    <m/>
    <n v="25658.5"/>
    <n v="74738"/>
    <n v="49079.5"/>
    <n v="-47960.75"/>
    <n v="148357.25"/>
    <n v="42951"/>
  </r>
  <r>
    <n v="152197"/>
    <d v="2014-05-01T15:39:55"/>
    <x v="1"/>
    <s v="Don’t want to say"/>
    <x v="2"/>
    <s v="c8"/>
    <n v="66569"/>
    <n v="66569"/>
    <s v="60001-100000"/>
    <m/>
    <m/>
    <m/>
    <m/>
    <m/>
    <n v="25657.75"/>
    <n v="74738.5"/>
    <n v="49080.75"/>
    <n v="-47963.375"/>
    <n v="148359.625"/>
    <n v="66569"/>
  </r>
  <r>
    <n v="324262"/>
    <d v="2014-06-11T09:33:31"/>
    <x v="0"/>
    <s v="Male"/>
    <x v="2"/>
    <s v="c8"/>
    <n v="55341"/>
    <n v="55341"/>
    <s v="40001-60000"/>
    <m/>
    <m/>
    <m/>
    <m/>
    <m/>
    <n v="25657"/>
    <n v="74739"/>
    <n v="49082"/>
    <n v="-47966"/>
    <n v="148362"/>
    <n v="55341"/>
  </r>
  <r>
    <n v="884821"/>
    <d v="2014-06-20T16:20:49"/>
    <x v="0"/>
    <s v="Male"/>
    <x v="2"/>
    <s v="c8"/>
    <n v="64052"/>
    <n v="64052"/>
    <s v="60001-100000"/>
    <m/>
    <m/>
    <m/>
    <m/>
    <m/>
    <n v="25656"/>
    <n v="74762"/>
    <n v="49106"/>
    <n v="-48003"/>
    <n v="148421"/>
    <n v="64052"/>
  </r>
  <r>
    <n v="882740"/>
    <d v="2014-08-07T13:42:44"/>
    <x v="1"/>
    <s v="Male"/>
    <x v="2"/>
    <s v="c9"/>
    <n v="85837"/>
    <n v="85837"/>
    <s v="60001-100000"/>
    <m/>
    <m/>
    <m/>
    <m/>
    <m/>
    <n v="25655"/>
    <n v="74785"/>
    <n v="49130"/>
    <n v="-48040"/>
    <n v="148480"/>
    <n v="85837"/>
  </r>
  <r>
    <n v="396311"/>
    <d v="2014-06-02T10:43:17"/>
    <x v="1"/>
    <s v="Male"/>
    <x v="1"/>
    <s v="i6"/>
    <n v="87817"/>
    <n v="87817"/>
    <s v="60001-100000"/>
    <m/>
    <m/>
    <m/>
    <m/>
    <m/>
    <n v="25654"/>
    <n v="74738.5"/>
    <n v="49084.5"/>
    <n v="-47972.75"/>
    <n v="148365.25"/>
    <n v="87817"/>
  </r>
  <r>
    <n v="145735"/>
    <d v="2014-06-02T10:46:12"/>
    <x v="1"/>
    <s v="Male"/>
    <x v="1"/>
    <s v="i6"/>
    <n v="58410"/>
    <n v="58410"/>
    <s v="40001-60000"/>
    <m/>
    <m/>
    <m/>
    <m/>
    <m/>
    <n v="25653"/>
    <n v="74737"/>
    <n v="49084"/>
    <n v="-47973"/>
    <n v="148363"/>
    <n v="58410"/>
  </r>
  <r>
    <n v="866980"/>
    <d v="2014-06-02T10:47:16"/>
    <x v="0"/>
    <s v="Female"/>
    <x v="1"/>
    <s v="i6"/>
    <n v="42496"/>
    <n v="42496"/>
    <s v="40001-60000"/>
    <m/>
    <m/>
    <m/>
    <m/>
    <m/>
    <n v="25652.75"/>
    <n v="74737.5"/>
    <n v="49084.75"/>
    <n v="-47974.375"/>
    <n v="148364.625"/>
    <n v="42496"/>
  </r>
  <r>
    <n v="328543"/>
    <d v="2014-06-03T00:00:35"/>
    <x v="1"/>
    <s v="Female"/>
    <x v="1"/>
    <s v="c9"/>
    <n v="15835"/>
    <n v="15835"/>
    <s v="0-20,000"/>
    <m/>
    <m/>
    <m/>
    <m/>
    <m/>
    <n v="25652.5"/>
    <n v="74738"/>
    <n v="49085.5"/>
    <n v="-47975.75"/>
    <n v="148366.25"/>
    <n v="15835"/>
  </r>
  <r>
    <n v="75097"/>
    <d v="2014-06-05T12:00:56"/>
    <x v="0"/>
    <s v="Male"/>
    <x v="1"/>
    <s v="i6"/>
    <n v="27779"/>
    <n v="27779"/>
    <s v="20001-40000"/>
    <m/>
    <m/>
    <m/>
    <m/>
    <m/>
    <n v="25654"/>
    <n v="74738.5"/>
    <n v="49084.5"/>
    <n v="-47972.75"/>
    <n v="148365.25"/>
    <n v="27779"/>
  </r>
  <r>
    <n v="184147"/>
    <d v="2014-06-05T12:02:16"/>
    <x v="0"/>
    <s v="Male"/>
    <x v="1"/>
    <s v="i6"/>
    <n v="96914"/>
    <n v="96914"/>
    <s v="60001-100000"/>
    <m/>
    <m/>
    <m/>
    <m/>
    <m/>
    <n v="25653"/>
    <n v="74739"/>
    <n v="49086"/>
    <n v="-47976"/>
    <n v="148368"/>
    <n v="96914"/>
  </r>
  <r>
    <n v="970152"/>
    <d v="2014-06-09T08:56:57"/>
    <x v="1"/>
    <s v="Male"/>
    <x v="1"/>
    <s v="c9"/>
    <n v="42210"/>
    <n v="42210"/>
    <s v="40001-60000"/>
    <m/>
    <m/>
    <m/>
    <m/>
    <m/>
    <n v="25652.75"/>
    <n v="74737.5"/>
    <n v="49084.75"/>
    <n v="-47974.375"/>
    <n v="148364.625"/>
    <n v="42210"/>
  </r>
  <r>
    <n v="531409"/>
    <d v="2014-06-09T08:57:59"/>
    <x v="1"/>
    <s v="Male"/>
    <x v="1"/>
    <s v="c9"/>
    <n v="52201"/>
    <n v="52201"/>
    <s v="40001-60000"/>
    <m/>
    <m/>
    <m/>
    <m/>
    <m/>
    <n v="25652.5"/>
    <n v="74738"/>
    <n v="49085.5"/>
    <n v="-47975.75"/>
    <n v="148366.25"/>
    <n v="52201"/>
  </r>
  <r>
    <n v="149267"/>
    <d v="2014-06-23T10:00:02"/>
    <x v="0"/>
    <s v="Male"/>
    <x v="1"/>
    <s v="i7"/>
    <n v="89318"/>
    <n v="89318"/>
    <s v="60001-100000"/>
    <m/>
    <m/>
    <m/>
    <m/>
    <m/>
    <n v="25652.25"/>
    <n v="74738.5"/>
    <n v="49086.25"/>
    <n v="-47977.125"/>
    <n v="148367.875"/>
    <n v="89318"/>
  </r>
  <r>
    <n v="162132"/>
    <d v="2014-06-24T08:52:13"/>
    <x v="1"/>
    <s v="Female"/>
    <x v="1"/>
    <s v="i7"/>
    <n v="87656"/>
    <n v="87656"/>
    <s v="60001-100000"/>
    <m/>
    <m/>
    <m/>
    <m/>
    <m/>
    <n v="25652"/>
    <n v="74737"/>
    <n v="49085"/>
    <n v="-47975.5"/>
    <n v="148364.5"/>
    <n v="87656"/>
  </r>
  <r>
    <n v="667934"/>
    <d v="2014-07-04T09:34:45"/>
    <x v="1"/>
    <s v="Male"/>
    <x v="1"/>
    <s v="c5"/>
    <n v="8506"/>
    <n v="8506"/>
    <s v="0-20,000"/>
    <m/>
    <m/>
    <m/>
    <m/>
    <m/>
    <n v="25650"/>
    <n v="74734"/>
    <n v="49084"/>
    <n v="-47976"/>
    <n v="148360"/>
    <n v="8506"/>
  </r>
  <r>
    <n v="643836"/>
    <d v="2014-08-01T09:49:45"/>
    <x v="1"/>
    <s v="Female"/>
    <x v="1"/>
    <s v="c5"/>
    <n v="85290"/>
    <n v="85290"/>
    <s v="60001-100000"/>
    <m/>
    <m/>
    <m/>
    <m/>
    <m/>
    <n v="25652.5"/>
    <n v="74735"/>
    <n v="49082.5"/>
    <n v="-47971.25"/>
    <n v="148358.75"/>
    <n v="85290"/>
  </r>
  <r>
    <n v="14621"/>
    <d v="2014-08-01T17:57:05"/>
    <x v="0"/>
    <s v="Male"/>
    <x v="1"/>
    <s v="c5"/>
    <n v="3445"/>
    <n v="3445"/>
    <s v="0-20,000"/>
    <m/>
    <m/>
    <m/>
    <m/>
    <m/>
    <n v="25652.25"/>
    <n v="74726.75"/>
    <n v="49074.5"/>
    <n v="-47959.5"/>
    <n v="148338.5"/>
    <n v="3445"/>
  </r>
  <r>
    <n v="912359"/>
    <d v="2014-08-01T17:57:50"/>
    <x v="1"/>
    <s v="Female"/>
    <x v="1"/>
    <s v="c5"/>
    <n v="47690"/>
    <n v="47690"/>
    <s v="40001-60000"/>
    <m/>
    <m/>
    <m/>
    <m/>
    <m/>
    <n v="25653"/>
    <n v="74733"/>
    <n v="49080"/>
    <n v="-47967"/>
    <n v="148353"/>
    <n v="47690"/>
  </r>
  <r>
    <n v="242590"/>
    <d v="2014-08-29T11:16:48"/>
    <x v="0"/>
    <s v="Male"/>
    <x v="1"/>
    <s v="c5"/>
    <n v="91251"/>
    <n v="91251"/>
    <s v="60001-100000"/>
    <m/>
    <m/>
    <m/>
    <m/>
    <m/>
    <n v="25652.75"/>
    <n v="74734"/>
    <n v="49081.25"/>
    <n v="-47969.125"/>
    <n v="148355.875"/>
    <n v="91251"/>
  </r>
  <r>
    <n v="839584"/>
    <d v="2014-08-29T11:19:15"/>
    <x v="1"/>
    <s v="Male"/>
    <x v="1"/>
    <s v="c5"/>
    <n v="92866"/>
    <n v="92866"/>
    <s v="60001-100000"/>
    <m/>
    <m/>
    <m/>
    <m/>
    <m/>
    <n v="25652.5"/>
    <n v="74720.5"/>
    <n v="49068"/>
    <n v="-47949.5"/>
    <n v="148322.5"/>
    <n v="92866"/>
  </r>
  <r>
    <n v="205481"/>
    <d v="2014-05-09T16:24:03"/>
    <x v="0"/>
    <s v="Male"/>
    <x v="1"/>
    <s v="i7"/>
    <n v="28933"/>
    <n v="28933"/>
    <s v="20001-40000"/>
    <m/>
    <m/>
    <m/>
    <m/>
    <m/>
    <n v="25652.25"/>
    <n v="74703.25"/>
    <n v="49051"/>
    <n v="-47924.25"/>
    <n v="148279.75"/>
    <n v="28933"/>
  </r>
  <r>
    <n v="486305"/>
    <d v="2014-05-09T16:28:10"/>
    <x v="0"/>
    <s v="Female"/>
    <x v="1"/>
    <s v="i7"/>
    <n v="19572"/>
    <n v="19572"/>
    <s v="0-20,000"/>
    <m/>
    <m/>
    <m/>
    <m/>
    <m/>
    <n v="25652"/>
    <n v="74708"/>
    <n v="49056"/>
    <n v="-47932"/>
    <n v="148292"/>
    <n v="19572"/>
  </r>
  <r>
    <n v="806094"/>
    <d v="2014-05-22T17:18:49"/>
    <x v="1"/>
    <s v="Male"/>
    <x v="1"/>
    <s v="i7"/>
    <n v="40389"/>
    <n v="40389"/>
    <s v="40001-60000"/>
    <m/>
    <m/>
    <m/>
    <m/>
    <m/>
    <n v="25652.75"/>
    <n v="74714.25"/>
    <n v="49061.5"/>
    <n v="-47939.5"/>
    <n v="148306.5"/>
    <n v="40389"/>
  </r>
  <r>
    <n v="487002"/>
    <d v="2014-06-07T18:41:47"/>
    <x v="0"/>
    <s v="Male"/>
    <x v="1"/>
    <s v="i7"/>
    <n v="84535"/>
    <n v="84535"/>
    <s v="60001-100000"/>
    <m/>
    <m/>
    <m/>
    <m/>
    <m/>
    <n v="25652.5"/>
    <n v="74720.5"/>
    <n v="49068"/>
    <n v="-47949.5"/>
    <n v="148322.5"/>
    <n v="84535"/>
  </r>
  <r>
    <n v="165000"/>
    <d v="2014-06-16T16:13:55"/>
    <x v="0"/>
    <s v="Male"/>
    <x v="1"/>
    <s v="i7"/>
    <n v="46109"/>
    <n v="46109"/>
    <s v="40001-60000"/>
    <m/>
    <m/>
    <m/>
    <m/>
    <m/>
    <n v="25652.25"/>
    <n v="74703.25"/>
    <n v="49051"/>
    <n v="-47924.25"/>
    <n v="148279.75"/>
    <n v="46109"/>
  </r>
  <r>
    <n v="332816"/>
    <d v="2014-06-30T09:32:34"/>
    <x v="1"/>
    <s v="Don’t want to say"/>
    <x v="1"/>
    <s v="i7"/>
    <n v="25714"/>
    <n v="25714"/>
    <s v="20001-40000"/>
    <m/>
    <m/>
    <m/>
    <m/>
    <m/>
    <n v="25652"/>
    <n v="74708"/>
    <n v="49056"/>
    <n v="-47932"/>
    <n v="148292"/>
    <n v="25714"/>
  </r>
  <r>
    <n v="673099"/>
    <d v="2014-08-23T16:03:13"/>
    <x v="1"/>
    <s v="Male"/>
    <x v="1"/>
    <s v="i7"/>
    <n v="15672"/>
    <n v="15672"/>
    <s v="0-20,000"/>
    <m/>
    <m/>
    <m/>
    <m/>
    <m/>
    <n v="25650"/>
    <n v="74714.25"/>
    <n v="49064.25"/>
    <n v="-47946.375"/>
    <n v="148310.625"/>
    <n v="15672"/>
  </r>
  <r>
    <n v="894681"/>
    <d v="2014-08-23T16:05:01"/>
    <x v="0"/>
    <s v="Male"/>
    <x v="1"/>
    <s v="i7"/>
    <n v="29204"/>
    <n v="29204"/>
    <s v="20001-40000"/>
    <m/>
    <m/>
    <m/>
    <m/>
    <m/>
    <n v="25652.5"/>
    <n v="74720.5"/>
    <n v="49068"/>
    <n v="-47949.5"/>
    <n v="148322.5"/>
    <n v="29204"/>
  </r>
  <r>
    <n v="67176"/>
    <d v="2014-08-23T16:08:07"/>
    <x v="1"/>
    <s v="Male"/>
    <x v="1"/>
    <s v="i7"/>
    <n v="17553"/>
    <n v="17553"/>
    <s v="0-20,000"/>
    <m/>
    <m/>
    <m/>
    <m/>
    <m/>
    <n v="25652.25"/>
    <n v="74726.75"/>
    <n v="49074.5"/>
    <n v="-47959.5"/>
    <n v="148338.5"/>
    <n v="17553"/>
  </r>
  <r>
    <n v="586678"/>
    <d v="2014-08-23T16:03:14"/>
    <x v="1"/>
    <s v="Don’t want to say"/>
    <x v="1"/>
    <s v="i7"/>
    <n v="84220"/>
    <n v="84220"/>
    <s v="60001-100000"/>
    <m/>
    <m/>
    <m/>
    <m/>
    <m/>
    <n v="25653"/>
    <n v="74733"/>
    <n v="49080"/>
    <n v="-47967"/>
    <n v="148353"/>
    <n v="84220"/>
  </r>
  <r>
    <n v="218472"/>
    <d v="2014-08-24T10:09:35"/>
    <x v="0"/>
    <s v="Male"/>
    <x v="1"/>
    <s v="i7"/>
    <n v="33201"/>
    <n v="33201"/>
    <s v="20001-40000"/>
    <m/>
    <m/>
    <m/>
    <m/>
    <m/>
    <n v="25652.75"/>
    <n v="74714.25"/>
    <n v="49061.5"/>
    <n v="-47939.5"/>
    <n v="148306.5"/>
    <n v="33201"/>
  </r>
  <r>
    <n v="985982"/>
    <d v="2014-05-06T11:03:15"/>
    <x v="1"/>
    <s v="Don’t want to say"/>
    <x v="1"/>
    <s v="i7"/>
    <n v="5910"/>
    <n v="5910"/>
    <s v="0-20,000"/>
    <m/>
    <m/>
    <m/>
    <m/>
    <m/>
    <n v="25652.5"/>
    <n v="74720.5"/>
    <n v="49068"/>
    <n v="-47949.5"/>
    <n v="148322.5"/>
    <n v="5910"/>
  </r>
  <r>
    <n v="898081"/>
    <d v="2014-05-08T15:27:26"/>
    <x v="0"/>
    <s v="Female"/>
    <x v="1"/>
    <s v="i7"/>
    <n v="30580"/>
    <n v="30580"/>
    <s v="20001-40000"/>
    <m/>
    <m/>
    <m/>
    <m/>
    <m/>
    <n v="25654"/>
    <n v="74726.75"/>
    <n v="49072.75"/>
    <n v="-47955.125"/>
    <n v="148335.875"/>
    <n v="30580"/>
  </r>
  <r>
    <n v="150930"/>
    <d v="2014-05-09T19:53:13"/>
    <x v="1"/>
    <s v="Male"/>
    <x v="1"/>
    <s v="i7"/>
    <n v="70809"/>
    <n v="70809"/>
    <s v="60001-100000"/>
    <m/>
    <m/>
    <m/>
    <m/>
    <m/>
    <n v="25653"/>
    <n v="74733"/>
    <n v="49080"/>
    <n v="-47967"/>
    <n v="148353"/>
    <n v="70809"/>
  </r>
  <r>
    <n v="486534"/>
    <d v="2014-05-09T19:55:19"/>
    <x v="0"/>
    <s v="Female"/>
    <x v="1"/>
    <s v="i7"/>
    <n v="85077"/>
    <n v="85077"/>
    <s v="60001-100000"/>
    <m/>
    <m/>
    <m/>
    <m/>
    <m/>
    <n v="25652.75"/>
    <n v="74734"/>
    <n v="49081.25"/>
    <n v="-47969.125"/>
    <n v="148355.875"/>
    <n v="85077"/>
  </r>
  <r>
    <n v="587959"/>
    <d v="2014-05-09T19:53:41"/>
    <x v="0"/>
    <s v="Female"/>
    <x v="1"/>
    <s v="i7"/>
    <n v="15500"/>
    <n v="15500"/>
    <s v="0-20,000"/>
    <m/>
    <m/>
    <m/>
    <m/>
    <m/>
    <n v="25652.5"/>
    <n v="74720.5"/>
    <n v="49068"/>
    <n v="-47949.5"/>
    <n v="148322.5"/>
    <n v="15500"/>
  </r>
  <r>
    <n v="214844"/>
    <d v="2014-05-09T19:54:44"/>
    <x v="0"/>
    <s v="Female"/>
    <x v="1"/>
    <s v="i7"/>
    <n v="21883"/>
    <n v="21883"/>
    <s v="20001-40000"/>
    <m/>
    <m/>
    <m/>
    <m/>
    <m/>
    <n v="25654"/>
    <n v="74726.75"/>
    <n v="49072.75"/>
    <n v="-47955.125"/>
    <n v="148335.875"/>
    <n v="21883"/>
  </r>
  <r>
    <n v="733774"/>
    <d v="2014-05-09T19:56:58"/>
    <x v="0"/>
    <s v="Female"/>
    <x v="1"/>
    <s v="i7"/>
    <n v="91065"/>
    <n v="91065"/>
    <s v="60001-100000"/>
    <m/>
    <m/>
    <m/>
    <m/>
    <m/>
    <n v="25657"/>
    <n v="74733"/>
    <n v="49076"/>
    <n v="-47957"/>
    <n v="148347"/>
    <n v="91065"/>
  </r>
  <r>
    <n v="516459"/>
    <d v="2014-06-02T17:47:41"/>
    <x v="0"/>
    <s v="Female"/>
    <x v="1"/>
    <s v="i7"/>
    <n v="33427"/>
    <n v="33427"/>
    <s v="20001-40000"/>
    <m/>
    <m/>
    <m/>
    <m/>
    <m/>
    <n v="25656"/>
    <n v="74714.25"/>
    <n v="49058.25"/>
    <n v="-47931.375"/>
    <n v="148301.625"/>
    <n v="33427"/>
  </r>
  <r>
    <n v="461123"/>
    <d v="2014-06-06T09:10:36"/>
    <x v="0"/>
    <s v="Male"/>
    <x v="1"/>
    <s v="i7"/>
    <n v="12576"/>
    <n v="12576"/>
    <s v="0-20,000"/>
    <m/>
    <m/>
    <m/>
    <m/>
    <m/>
    <n v="25655"/>
    <n v="74720.5"/>
    <n v="49065.5"/>
    <n v="-47943.25"/>
    <n v="148318.75"/>
    <n v="12576"/>
  </r>
  <r>
    <n v="62030"/>
    <d v="2014-06-06T09:11:42"/>
    <x v="1"/>
    <s v="Female"/>
    <x v="1"/>
    <s v="i7"/>
    <n v="84631"/>
    <n v="84631"/>
    <s v="60001-100000"/>
    <m/>
    <m/>
    <m/>
    <m/>
    <m/>
    <n v="25657.75"/>
    <n v="74726.75"/>
    <n v="49069"/>
    <n v="-47945.75"/>
    <n v="148330.25"/>
    <n v="84631"/>
  </r>
  <r>
    <n v="518772"/>
    <d v="2014-06-23T09:32:34"/>
    <x v="0"/>
    <s v="Male"/>
    <x v="1"/>
    <s v="i7"/>
    <n v="15241"/>
    <n v="15241"/>
    <s v="0-20,000"/>
    <m/>
    <m/>
    <m/>
    <m/>
    <m/>
    <n v="25657"/>
    <n v="74708"/>
    <n v="49051"/>
    <n v="-47919.5"/>
    <n v="148284.5"/>
    <n v="15241"/>
  </r>
  <r>
    <n v="249926"/>
    <d v="2014-07-07T17:11:54"/>
    <x v="0"/>
    <s v="Male"/>
    <x v="1"/>
    <s v="i7"/>
    <n v="37537"/>
    <n v="37537"/>
    <s v="20001-40000"/>
    <m/>
    <m/>
    <m/>
    <m/>
    <m/>
    <n v="25659.25"/>
    <n v="74714.25"/>
    <n v="49055"/>
    <n v="-47923.25"/>
    <n v="148296.75"/>
    <n v="37537"/>
  </r>
  <r>
    <n v="986569"/>
    <d v="2014-08-19T17:36:32"/>
    <x v="1"/>
    <s v="Male"/>
    <x v="1"/>
    <s v="i7"/>
    <n v="39045"/>
    <n v="39045"/>
    <s v="20001-40000"/>
    <m/>
    <m/>
    <m/>
    <m/>
    <m/>
    <n v="25658.5"/>
    <n v="74720.5"/>
    <n v="49062"/>
    <n v="-47934.5"/>
    <n v="148313.5"/>
    <n v="39045"/>
  </r>
  <r>
    <n v="422439"/>
    <d v="2014-08-19T17:37:08"/>
    <x v="1"/>
    <s v="Male"/>
    <x v="1"/>
    <s v="i7"/>
    <n v="17272"/>
    <n v="17272"/>
    <s v="0-20,000"/>
    <m/>
    <m/>
    <m/>
    <m/>
    <m/>
    <n v="25657.75"/>
    <n v="74726.75"/>
    <n v="49069"/>
    <n v="-47945.75"/>
    <n v="148330.25"/>
    <n v="17272"/>
  </r>
  <r>
    <n v="693142"/>
    <d v="2014-08-06T09:32:10"/>
    <x v="0"/>
    <s v="Male"/>
    <x v="6"/>
    <s v="c9"/>
    <n v="61237"/>
    <n v="61237"/>
    <s v="60001-100000"/>
    <m/>
    <m/>
    <m/>
    <m/>
    <m/>
    <n v="25660"/>
    <n v="74733"/>
    <n v="49073"/>
    <n v="-47949.5"/>
    <n v="148342.5"/>
    <n v="61237"/>
  </r>
  <r>
    <n v="332698"/>
    <d v="2014-05-20T17:49:05"/>
    <x v="0"/>
    <s v="Male"/>
    <x v="6"/>
    <s v="c-10"/>
    <n v="42994"/>
    <n v="42994"/>
    <s v="40001-60000"/>
    <m/>
    <m/>
    <m/>
    <m/>
    <m/>
    <n v="25659.25"/>
    <n v="74734"/>
    <n v="49074.75"/>
    <n v="-47952.875"/>
    <n v="148346.125"/>
    <n v="42994"/>
  </r>
  <r>
    <n v="302555"/>
    <d v="2014-05-30T08:46:50"/>
    <x v="0"/>
    <s v="Male"/>
    <x v="6"/>
    <s v="c-10"/>
    <n v="35068"/>
    <n v="35068"/>
    <s v="20001-40000"/>
    <m/>
    <m/>
    <m/>
    <m/>
    <m/>
    <n v="25658.5"/>
    <n v="74735"/>
    <n v="49076.5"/>
    <n v="-47956.25"/>
    <n v="148349.75"/>
    <n v="35068"/>
  </r>
  <r>
    <n v="464696"/>
    <d v="2014-05-30T08:47:53"/>
    <x v="0"/>
    <s v="Male"/>
    <x v="6"/>
    <s v="c-10"/>
    <n v="67245"/>
    <n v="67245"/>
    <s v="60001-100000"/>
    <m/>
    <m/>
    <m/>
    <m/>
    <m/>
    <n v="25657.75"/>
    <n v="74736"/>
    <n v="49078.25"/>
    <n v="-47959.625"/>
    <n v="148353.375"/>
    <n v="67245"/>
  </r>
  <r>
    <n v="588414"/>
    <d v="2014-05-30T08:46:20"/>
    <x v="1"/>
    <s v="Female"/>
    <x v="6"/>
    <s v="c-10"/>
    <n v="64563"/>
    <n v="64563"/>
    <s v="60001-100000"/>
    <m/>
    <m/>
    <m/>
    <m/>
    <m/>
    <n v="25657"/>
    <n v="74737"/>
    <n v="49080"/>
    <n v="-47963"/>
    <n v="148357"/>
    <n v="64563"/>
  </r>
  <r>
    <n v="878903"/>
    <d v="2014-05-30T12:30:18"/>
    <x v="0"/>
    <s v="Female"/>
    <x v="6"/>
    <s v="c5"/>
    <n v="42010"/>
    <n v="42010"/>
    <s v="40001-60000"/>
    <m/>
    <m/>
    <m/>
    <m/>
    <m/>
    <n v="25656"/>
    <n v="74737.5"/>
    <n v="49081.5"/>
    <n v="-47966.25"/>
    <n v="148359.75"/>
    <n v="42010"/>
  </r>
  <r>
    <n v="756902"/>
    <d v="2014-06-05T09:29:38"/>
    <x v="0"/>
    <s v="Male"/>
    <x v="6"/>
    <s v="c-10"/>
    <n v="88348"/>
    <n v="88348"/>
    <s v="60001-100000"/>
    <m/>
    <m/>
    <m/>
    <m/>
    <m/>
    <n v="25655"/>
    <n v="74738"/>
    <n v="49083"/>
    <n v="-47969.5"/>
    <n v="148362.5"/>
    <n v="88348"/>
  </r>
  <r>
    <n v="646707"/>
    <d v="2014-05-02T14:13:35"/>
    <x v="1"/>
    <s v="Female"/>
    <x v="1"/>
    <s v="i1"/>
    <n v="82194"/>
    <n v="82194"/>
    <s v="60001-100000"/>
    <m/>
    <m/>
    <m/>
    <m/>
    <m/>
    <n v="25654"/>
    <n v="74736"/>
    <n v="49082"/>
    <n v="-47969"/>
    <n v="148359"/>
    <n v="82194"/>
  </r>
  <r>
    <n v="105447"/>
    <d v="2014-05-23T09:33:19"/>
    <x v="1"/>
    <s v="Don’t want to say"/>
    <x v="1"/>
    <s v="i1"/>
    <n v="97440"/>
    <n v="97440"/>
    <s v="60001-100000"/>
    <m/>
    <m/>
    <m/>
    <m/>
    <m/>
    <n v="25653"/>
    <n v="74733"/>
    <n v="49080"/>
    <n v="-47967"/>
    <n v="148353"/>
    <n v="97440"/>
  </r>
  <r>
    <n v="393895"/>
    <d v="2014-05-12T20:45:45"/>
    <x v="0"/>
    <s v="Male"/>
    <x v="1"/>
    <s v="c5"/>
    <n v="81819"/>
    <n v="81819"/>
    <s v="60001-100000"/>
    <m/>
    <m/>
    <m/>
    <m/>
    <m/>
    <n v="25652.75"/>
    <n v="74714.25"/>
    <n v="49061.5"/>
    <n v="-47939.5"/>
    <n v="148306.5"/>
    <n v="81819"/>
  </r>
  <r>
    <n v="690879"/>
    <d v="2014-05-20T15:57:18"/>
    <x v="0"/>
    <s v="Female"/>
    <x v="1"/>
    <s v="c5"/>
    <n v="69812"/>
    <n v="69812"/>
    <s v="60001-100000"/>
    <m/>
    <m/>
    <m/>
    <m/>
    <m/>
    <n v="25652.5"/>
    <n v="74698.5"/>
    <n v="49046"/>
    <n v="-47916.5"/>
    <n v="148267.5"/>
    <n v="69812"/>
  </r>
  <r>
    <n v="555034"/>
    <d v="2014-06-09T09:32:34"/>
    <x v="0"/>
    <s v="Male"/>
    <x v="6"/>
    <s v="b9"/>
    <n v="28605"/>
    <n v="28605"/>
    <s v="20001-40000"/>
    <m/>
    <m/>
    <m/>
    <m/>
    <m/>
    <n v="25652.25"/>
    <n v="74703.25"/>
    <n v="49051"/>
    <n v="-47924.25"/>
    <n v="148279.75"/>
    <n v="28605"/>
  </r>
  <r>
    <n v="693918"/>
    <d v="2014-06-24T17:22:16"/>
    <x v="0"/>
    <s v="Male"/>
    <x v="6"/>
    <s v="c9"/>
    <n v="50039"/>
    <n v="50039"/>
    <s v="40001-60000"/>
    <m/>
    <m/>
    <m/>
    <m/>
    <m/>
    <n v="25652"/>
    <n v="74708"/>
    <n v="49056"/>
    <n v="-47932"/>
    <n v="148292"/>
    <n v="50039"/>
  </r>
  <r>
    <n v="278721"/>
    <d v="2014-07-24T18:29:34"/>
    <x v="1"/>
    <s v="Male"/>
    <x v="1"/>
    <s v="i7"/>
    <n v="43723"/>
    <n v="43723"/>
    <s v="40001-60000"/>
    <m/>
    <m/>
    <m/>
    <m/>
    <m/>
    <n v="25650"/>
    <n v="74714.25"/>
    <n v="49064.25"/>
    <n v="-47946.375"/>
    <n v="148310.625"/>
    <n v="43723"/>
  </r>
  <r>
    <n v="783969"/>
    <d v="2014-07-31T09:33:44"/>
    <x v="0"/>
    <s v="Female"/>
    <x v="0"/>
    <s v="i5"/>
    <n v="79144"/>
    <n v="79144"/>
    <s v="60001-100000"/>
    <m/>
    <m/>
    <m/>
    <m/>
    <m/>
    <n v="25648"/>
    <n v="74720.5"/>
    <n v="49072.5"/>
    <n v="-47960.75"/>
    <n v="148329.25"/>
    <n v="79144"/>
  </r>
  <r>
    <n v="357078"/>
    <d v="2014-07-31T09:34:09"/>
    <x v="0"/>
    <s v="Male"/>
    <x v="0"/>
    <s v="i5"/>
    <n v="73185"/>
    <n v="73185"/>
    <s v="60001-100000"/>
    <m/>
    <m/>
    <m/>
    <m/>
    <m/>
    <n v="25646"/>
    <n v="74703.25"/>
    <n v="49057.25"/>
    <n v="-47939.875"/>
    <n v="148289.125"/>
    <n v="73185"/>
  </r>
  <r>
    <n v="812083"/>
    <d v="2014-07-31T09:35:23"/>
    <x v="1"/>
    <s v="Female"/>
    <x v="0"/>
    <s v="i5"/>
    <n v="4176"/>
    <n v="4176"/>
    <s v="0-20,000"/>
    <m/>
    <m/>
    <m/>
    <m/>
    <m/>
    <n v="25644"/>
    <n v="74708"/>
    <n v="49064"/>
    <n v="-47952"/>
    <n v="148304"/>
    <n v="4176"/>
  </r>
  <r>
    <n v="914120"/>
    <d v="2014-08-08T14:48:29"/>
    <x v="1"/>
    <s v="Male"/>
    <x v="0"/>
    <s v="i5"/>
    <n v="4672"/>
    <n v="4672"/>
    <s v="0-20,000"/>
    <m/>
    <m/>
    <m/>
    <m/>
    <m/>
    <n v="25650"/>
    <n v="74714.25"/>
    <n v="49064.25"/>
    <n v="-47946.375"/>
    <n v="148310.625"/>
    <n v="4672"/>
  </r>
  <r>
    <n v="509371"/>
    <d v="2014-08-08T14:50:45"/>
    <x v="0"/>
    <s v="Male"/>
    <x v="0"/>
    <s v="i5"/>
    <n v="50696"/>
    <n v="50696"/>
    <s v="40001-60000"/>
    <m/>
    <m/>
    <m/>
    <m/>
    <m/>
    <n v="25652.5"/>
    <n v="74720.5"/>
    <n v="49068"/>
    <n v="-47949.5"/>
    <n v="148322.5"/>
    <n v="50696"/>
  </r>
  <r>
    <n v="929396"/>
    <d v="2014-08-12T17:12:46"/>
    <x v="0"/>
    <s v="Male"/>
    <x v="0"/>
    <s v="i5"/>
    <n v="28657"/>
    <n v="28657"/>
    <s v="20001-40000"/>
    <m/>
    <m/>
    <m/>
    <m/>
    <m/>
    <n v="25652.25"/>
    <n v="74726.75"/>
    <n v="49074.5"/>
    <n v="-47959.5"/>
    <n v="148338.5"/>
    <n v="28657"/>
  </r>
  <r>
    <n v="430390"/>
    <d v="2014-08-12T17:14:42"/>
    <x v="0"/>
    <s v="Male"/>
    <x v="0"/>
    <s v="i5"/>
    <n v="17722"/>
    <n v="17722"/>
    <s v="0-20,000"/>
    <m/>
    <m/>
    <m/>
    <m/>
    <m/>
    <n v="25652"/>
    <n v="74733"/>
    <n v="49081"/>
    <n v="-47969.5"/>
    <n v="148354.5"/>
    <n v="17722"/>
  </r>
  <r>
    <n v="734245"/>
    <d v="2014-08-20T18:54:34"/>
    <x v="1"/>
    <s v="Female"/>
    <x v="0"/>
    <s v="i5"/>
    <n v="2631"/>
    <n v="2631"/>
    <s v="0-20,000"/>
    <m/>
    <m/>
    <m/>
    <m/>
    <m/>
    <n v="25652.75"/>
    <n v="74734"/>
    <n v="49081.25"/>
    <n v="-47969.125"/>
    <n v="148355.875"/>
    <n v="2631"/>
  </r>
  <r>
    <n v="259976"/>
    <d v="2014-07-25T09:33:22"/>
    <x v="1"/>
    <s v="Male"/>
    <x v="0"/>
    <s v="c9"/>
    <n v="63933"/>
    <n v="63933"/>
    <s v="60001-100000"/>
    <m/>
    <m/>
    <m/>
    <m/>
    <m/>
    <n v="25655"/>
    <n v="74735"/>
    <n v="49080"/>
    <n v="-47965"/>
    <n v="148355"/>
    <n v="63933"/>
  </r>
  <r>
    <n v="293891"/>
    <d v="2014-07-25T09:34:39"/>
    <x v="1"/>
    <s v="Male"/>
    <x v="0"/>
    <s v="c9"/>
    <n v="29616"/>
    <n v="29616"/>
    <s v="20001-40000"/>
    <m/>
    <m/>
    <m/>
    <m/>
    <m/>
    <n v="25654"/>
    <n v="74736"/>
    <n v="49082"/>
    <n v="-47969"/>
    <n v="148359"/>
    <n v="29616"/>
  </r>
  <r>
    <n v="125014"/>
    <d v="2014-06-03T09:34:34"/>
    <x v="1"/>
    <s v="Male"/>
    <x v="6"/>
    <s v="c-10"/>
    <n v="69290"/>
    <n v="69290"/>
    <s v="60001-100000"/>
    <m/>
    <m/>
    <m/>
    <m/>
    <m/>
    <n v="25653"/>
    <n v="74737"/>
    <n v="49084"/>
    <n v="-47973"/>
    <n v="148363"/>
    <n v="69290"/>
  </r>
  <r>
    <n v="441259"/>
    <d v="2014-06-03T09:36:44"/>
    <x v="1"/>
    <s v="Female"/>
    <x v="6"/>
    <s v="c-10"/>
    <n v="70351"/>
    <n v="70351"/>
    <s v="60001-100000"/>
    <m/>
    <m/>
    <m/>
    <m/>
    <m/>
    <n v="25652.75"/>
    <n v="74737.5"/>
    <n v="49084.75"/>
    <n v="-47974.375"/>
    <n v="148364.625"/>
    <n v="70351"/>
  </r>
  <r>
    <n v="403549"/>
    <d v="2014-05-15T09:34:20"/>
    <x v="1"/>
    <s v="Male"/>
    <x v="0"/>
    <s v="c9"/>
    <n v="68331"/>
    <n v="68331"/>
    <s v="60001-100000"/>
    <m/>
    <m/>
    <m/>
    <m/>
    <m/>
    <n v="25652.5"/>
    <n v="74738"/>
    <n v="49085.5"/>
    <n v="-47975.75"/>
    <n v="148366.25"/>
    <n v="68331"/>
  </r>
  <r>
    <n v="768225"/>
    <d v="2014-08-07T09:32:02"/>
    <x v="0"/>
    <s v="Male"/>
    <x v="0"/>
    <s v="c9"/>
    <n v="99880"/>
    <n v="99880"/>
    <s v="60001-100000"/>
    <m/>
    <m/>
    <m/>
    <m/>
    <m/>
    <n v="25652.25"/>
    <n v="74738.5"/>
    <n v="49086.25"/>
    <n v="-47977.125"/>
    <n v="148367.875"/>
    <n v="99880"/>
  </r>
  <r>
    <n v="608893"/>
    <d v="2014-05-02T09:31:35"/>
    <x v="1"/>
    <s v="Don’t want to say"/>
    <x v="1"/>
    <s v="c8"/>
    <n v="29960"/>
    <n v="29960"/>
    <s v="20001-40000"/>
    <m/>
    <m/>
    <m/>
    <m/>
    <m/>
    <n v="25652"/>
    <n v="74737"/>
    <n v="49085"/>
    <n v="-47975.5"/>
    <n v="148364.5"/>
    <n v="29960"/>
  </r>
  <r>
    <n v="809356"/>
    <d v="2014-05-02T09:32:48"/>
    <x v="0"/>
    <s v="Don’t want to say"/>
    <x v="1"/>
    <s v="c8"/>
    <n v="5614"/>
    <n v="5614"/>
    <s v="0-20,000"/>
    <m/>
    <m/>
    <m/>
    <m/>
    <m/>
    <n v="25650"/>
    <n v="74737.5"/>
    <n v="49087.5"/>
    <n v="-47981.25"/>
    <n v="148368.75"/>
    <n v="5614"/>
  </r>
  <r>
    <n v="202756"/>
    <d v="2014-07-02T14:26:24"/>
    <x v="0"/>
    <s v="Female"/>
    <x v="0"/>
    <s v="b9"/>
    <n v="28447"/>
    <n v="28447"/>
    <s v="20001-40000"/>
    <m/>
    <m/>
    <m/>
    <m/>
    <m/>
    <n v="25652.5"/>
    <n v="74738"/>
    <n v="49085.5"/>
    <n v="-47975.75"/>
    <n v="148366.25"/>
    <n v="28447"/>
  </r>
  <r>
    <n v="440605"/>
    <d v="2014-07-02T14:26:00"/>
    <x v="1"/>
    <s v="Female"/>
    <x v="0"/>
    <s v="b9"/>
    <n v="14251"/>
    <n v="14251"/>
    <s v="0-20,000"/>
    <m/>
    <m/>
    <m/>
    <m/>
    <m/>
    <n v="25652.25"/>
    <n v="74738.5"/>
    <n v="49086.25"/>
    <n v="-47977.125"/>
    <n v="148367.875"/>
    <n v="14251"/>
  </r>
  <r>
    <n v="476942"/>
    <d v="2014-07-02T14:27:11"/>
    <x v="0"/>
    <s v="Female"/>
    <x v="0"/>
    <s v="b9"/>
    <n v="20426"/>
    <n v="20426"/>
    <s v="20001-40000"/>
    <m/>
    <m/>
    <m/>
    <m/>
    <m/>
    <n v="25653"/>
    <n v="74739"/>
    <n v="49086"/>
    <n v="-47976"/>
    <n v="148368"/>
    <n v="20426"/>
  </r>
  <r>
    <n v="707682"/>
    <d v="2014-07-02T14:29:15"/>
    <x v="0"/>
    <s v="Female"/>
    <x v="0"/>
    <s v="b9"/>
    <n v="96456"/>
    <n v="96456"/>
    <s v="60001-100000"/>
    <m/>
    <m/>
    <m/>
    <m/>
    <m/>
    <n v="25656"/>
    <n v="74762"/>
    <n v="49106"/>
    <n v="-48003"/>
    <n v="148421"/>
    <n v="96456"/>
  </r>
  <r>
    <n v="813196"/>
    <d v="2014-07-21T09:32:57"/>
    <x v="0"/>
    <s v="Male"/>
    <x v="0"/>
    <s v="c9"/>
    <n v="41636"/>
    <n v="41636"/>
    <s v="40001-60000"/>
    <m/>
    <m/>
    <m/>
    <m/>
    <m/>
    <n v="25655"/>
    <n v="74738"/>
    <n v="49083"/>
    <n v="-47969.5"/>
    <n v="148362.5"/>
    <n v="41636"/>
  </r>
  <r>
    <n v="154930"/>
    <d v="2014-07-21T09:32:24"/>
    <x v="0"/>
    <s v="Female"/>
    <x v="0"/>
    <s v="c9"/>
    <n v="76762"/>
    <n v="76762"/>
    <s v="60001-100000"/>
    <m/>
    <m/>
    <m/>
    <m/>
    <m/>
    <n v="25654"/>
    <n v="74738.5"/>
    <n v="49084.5"/>
    <n v="-47972.75"/>
    <n v="148365.25"/>
    <n v="76762"/>
  </r>
  <r>
    <n v="282815"/>
    <d v="2014-08-17T10:33:46"/>
    <x v="1"/>
    <s v="Male"/>
    <x v="0"/>
    <s v="c9"/>
    <n v="28137"/>
    <n v="28137"/>
    <s v="20001-40000"/>
    <m/>
    <m/>
    <m/>
    <m/>
    <m/>
    <n v="25653"/>
    <n v="74737"/>
    <n v="49084"/>
    <n v="-47973"/>
    <n v="148363"/>
    <n v="28137"/>
  </r>
  <r>
    <n v="42714"/>
    <d v="2014-07-22T09:31:33"/>
    <x v="0"/>
    <s v="Male"/>
    <x v="1"/>
    <s v="c9"/>
    <n v="23116"/>
    <n v="23116"/>
    <s v="20001-40000"/>
    <m/>
    <m/>
    <m/>
    <m/>
    <m/>
    <n v="25652.75"/>
    <n v="74737.5"/>
    <n v="49084.75"/>
    <n v="-47974.375"/>
    <n v="148364.625"/>
    <n v="23116"/>
  </r>
  <r>
    <n v="295449"/>
    <d v="2014-07-22T09:33:26"/>
    <x v="1"/>
    <s v="Male"/>
    <x v="1"/>
    <s v="c9"/>
    <n v="2172"/>
    <n v="2172"/>
    <s v="0-20,000"/>
    <m/>
    <m/>
    <m/>
    <m/>
    <m/>
    <n v="25655"/>
    <n v="74738"/>
    <n v="49083"/>
    <n v="-47969.5"/>
    <n v="148362.5"/>
    <n v="2172"/>
  </r>
  <r>
    <n v="679141"/>
    <d v="2014-06-17T09:32:09"/>
    <x v="0"/>
    <s v="Male"/>
    <x v="6"/>
    <s v="c9"/>
    <n v="85620"/>
    <n v="85620"/>
    <s v="60001-100000"/>
    <m/>
    <m/>
    <m/>
    <m/>
    <m/>
    <n v="25657.75"/>
    <n v="74738.5"/>
    <n v="49080.75"/>
    <n v="-47963.375"/>
    <n v="148359.625"/>
    <n v="85620"/>
  </r>
  <r>
    <n v="125371"/>
    <d v="2014-07-29T09:32:29"/>
    <x v="1"/>
    <s v="Male"/>
    <x v="6"/>
    <s v="i6"/>
    <n v="2953"/>
    <n v="2953"/>
    <s v="0-20,000"/>
    <m/>
    <m/>
    <m/>
    <m/>
    <m/>
    <n v="25657"/>
    <n v="74737"/>
    <n v="49080"/>
    <n v="-47963"/>
    <n v="148357"/>
    <n v="2953"/>
  </r>
  <r>
    <n v="125996"/>
    <d v="2014-08-14T15:19:05"/>
    <x v="0"/>
    <s v="Male"/>
    <x v="6"/>
    <s v="c9"/>
    <n v="15445"/>
    <n v="15445"/>
    <s v="0-20,000"/>
    <m/>
    <m/>
    <m/>
    <m/>
    <m/>
    <n v="25659.25"/>
    <n v="74737.5"/>
    <n v="49078.25"/>
    <n v="-47958.125"/>
    <n v="148354.875"/>
    <n v="15445"/>
  </r>
  <r>
    <n v="369430"/>
    <d v="2014-05-20T09:34:42"/>
    <x v="1"/>
    <s v="Male"/>
    <x v="4"/>
    <s v="c5"/>
    <n v="85925"/>
    <n v="85925"/>
    <s v="60001-100000"/>
    <m/>
    <m/>
    <m/>
    <m/>
    <m/>
    <n v="25662"/>
    <n v="74738"/>
    <n v="49076"/>
    <n v="-47952"/>
    <n v="148352"/>
    <n v="85925"/>
  </r>
  <r>
    <n v="93480"/>
    <d v="2014-05-20T09:35:15"/>
    <x v="0"/>
    <s v="Male"/>
    <x v="4"/>
    <s v="c5"/>
    <n v="72487"/>
    <n v="72487"/>
    <s v="60001-100000"/>
    <m/>
    <m/>
    <m/>
    <m/>
    <m/>
    <n v="25661"/>
    <n v="74736"/>
    <n v="49075"/>
    <n v="-47951.5"/>
    <n v="148348.5"/>
    <n v="72487"/>
  </r>
  <r>
    <n v="355251"/>
    <d v="2014-08-13T15:58:59"/>
    <x v="0"/>
    <s v="Male"/>
    <x v="4"/>
    <s v="c5"/>
    <n v="80111"/>
    <n v="80111"/>
    <s v="60001-100000"/>
    <m/>
    <m/>
    <m/>
    <m/>
    <m/>
    <n v="25660"/>
    <n v="74737"/>
    <n v="49077"/>
    <n v="-47955.5"/>
    <n v="148352.5"/>
    <n v="80111"/>
  </r>
  <r>
    <n v="132989"/>
    <d v="2014-08-21T18:23:08"/>
    <x v="0"/>
    <s v="Male"/>
    <x v="4"/>
    <s v="c5"/>
    <n v="39402"/>
    <n v="39402"/>
    <s v="20001-40000"/>
    <m/>
    <m/>
    <m/>
    <m/>
    <m/>
    <n v="25659.25"/>
    <n v="74734"/>
    <n v="49074.75"/>
    <n v="-47952.875"/>
    <n v="148346.125"/>
    <n v="39402"/>
  </r>
  <r>
    <n v="426916"/>
    <d v="2014-08-27T07:09:20"/>
    <x v="1"/>
    <s v="Male"/>
    <x v="4"/>
    <s v="c5"/>
    <n v="41022"/>
    <n v="41022"/>
    <s v="40001-60000"/>
    <m/>
    <m/>
    <m/>
    <m/>
    <m/>
    <n v="25658.5"/>
    <n v="74735"/>
    <n v="49076.5"/>
    <n v="-47956.25"/>
    <n v="148349.75"/>
    <n v="41022"/>
  </r>
  <r>
    <n v="393845"/>
    <d v="2014-05-21T07:53:27"/>
    <x v="0"/>
    <s v="Male"/>
    <x v="0"/>
    <s v="c-10"/>
    <n v="14293"/>
    <n v="14293"/>
    <s v="0-20,000"/>
    <m/>
    <m/>
    <m/>
    <m/>
    <m/>
    <n v="25657.75"/>
    <n v="74736"/>
    <n v="49078.25"/>
    <n v="-47959.625"/>
    <n v="148353.375"/>
    <n v="14293"/>
  </r>
  <r>
    <n v="778967"/>
    <d v="2014-05-21T07:55:11"/>
    <x v="1"/>
    <s v="Male"/>
    <x v="0"/>
    <s v="c-10"/>
    <n v="8574"/>
    <n v="8574"/>
    <s v="0-20,000"/>
    <m/>
    <m/>
    <m/>
    <m/>
    <m/>
    <n v="25660"/>
    <n v="74737"/>
    <n v="49077"/>
    <n v="-47955.5"/>
    <n v="148352.5"/>
    <n v="8574"/>
  </r>
  <r>
    <n v="603842"/>
    <d v="2014-07-04T09:34:03"/>
    <x v="0"/>
    <s v="Female"/>
    <x v="0"/>
    <s v="c5"/>
    <n v="6259"/>
    <n v="6259"/>
    <s v="0-20,000"/>
    <m/>
    <m/>
    <m/>
    <m/>
    <m/>
    <n v="25663"/>
    <n v="74737.5"/>
    <n v="49074.5"/>
    <n v="-47948.75"/>
    <n v="148349.25"/>
    <n v="6259"/>
  </r>
  <r>
    <n v="703448"/>
    <d v="2014-07-04T09:37:19"/>
    <x v="0"/>
    <s v="Male"/>
    <x v="0"/>
    <s v="c5"/>
    <n v="78621"/>
    <n v="78621"/>
    <s v="60001-100000"/>
    <m/>
    <m/>
    <m/>
    <m/>
    <m/>
    <n v="25669"/>
    <n v="74738"/>
    <n v="49069"/>
    <n v="-47934.5"/>
    <n v="148341.5"/>
    <n v="78621"/>
  </r>
  <r>
    <n v="764104"/>
    <d v="2014-07-04T09:33:07"/>
    <x v="1"/>
    <s v="Female"/>
    <x v="0"/>
    <s v="c5"/>
    <n v="76123"/>
    <n v="76123"/>
    <s v="60001-100000"/>
    <m/>
    <m/>
    <m/>
    <m/>
    <m/>
    <n v="25666.5"/>
    <n v="74736"/>
    <n v="49069.5"/>
    <n v="-47937.75"/>
    <n v="148340.25"/>
    <n v="76123"/>
  </r>
  <r>
    <n v="926922"/>
    <d v="2014-05-23T17:20:22"/>
    <x v="1"/>
    <s v="Male"/>
    <x v="1"/>
    <s v="i5"/>
    <n v="19222"/>
    <n v="19222"/>
    <s v="0-20,000"/>
    <m/>
    <m/>
    <m/>
    <m/>
    <m/>
    <n v="25664"/>
    <n v="74733"/>
    <n v="49069"/>
    <n v="-47939.5"/>
    <n v="148336.5"/>
    <n v="19222"/>
  </r>
  <r>
    <n v="962962"/>
    <d v="2014-07-29T13:59:36"/>
    <x v="0"/>
    <s v="Female"/>
    <x v="1"/>
    <s v="i5"/>
    <n v="31944"/>
    <n v="31944"/>
    <s v="20001-40000"/>
    <m/>
    <m/>
    <m/>
    <m/>
    <m/>
    <n v="25671.5"/>
    <n v="74734"/>
    <n v="49062.5"/>
    <n v="-47922.25"/>
    <n v="148327.75"/>
    <n v="31944"/>
  </r>
  <r>
    <n v="260050"/>
    <d v="2014-07-29T14:00:45"/>
    <x v="1"/>
    <s v="Male"/>
    <x v="1"/>
    <s v="i5"/>
    <n v="15091"/>
    <n v="15091"/>
    <s v="0-20,000"/>
    <m/>
    <m/>
    <m/>
    <m/>
    <m/>
    <n v="25669"/>
    <n v="74735"/>
    <n v="49066"/>
    <n v="-47930"/>
    <n v="148334"/>
    <n v="15091"/>
  </r>
  <r>
    <n v="714441"/>
    <d v="2014-07-30T09:06:07"/>
    <x v="0"/>
    <s v="Male"/>
    <x v="1"/>
    <s v="i5"/>
    <n v="1513"/>
    <n v="1513"/>
    <s v="0-20,000"/>
    <m/>
    <m/>
    <m/>
    <m/>
    <m/>
    <n v="25681.25"/>
    <n v="74736"/>
    <n v="49054.75"/>
    <n v="-47900.875"/>
    <n v="148318.125"/>
    <n v="1513"/>
  </r>
  <r>
    <n v="774510"/>
    <d v="2014-07-30T09:06:37"/>
    <x v="0"/>
    <s v="Male"/>
    <x v="1"/>
    <s v="i5"/>
    <n v="22954"/>
    <n v="22954"/>
    <s v="20001-40000"/>
    <m/>
    <m/>
    <m/>
    <m/>
    <m/>
    <n v="25703"/>
    <n v="74737"/>
    <n v="49034"/>
    <n v="-47848"/>
    <n v="148288"/>
    <n v="22954"/>
  </r>
  <r>
    <n v="653023"/>
    <d v="2014-06-04T11:52:40"/>
    <x v="0"/>
    <s v="Female"/>
    <x v="1"/>
    <s v="c5"/>
    <n v="15158"/>
    <n v="15158"/>
    <s v="0-20,000"/>
    <m/>
    <m/>
    <m/>
    <m/>
    <m/>
    <n v="25708.25"/>
    <n v="74737.5"/>
    <n v="49029.25"/>
    <n v="-47835.625"/>
    <n v="148281.375"/>
    <n v="15158"/>
  </r>
  <r>
    <n v="209299"/>
    <d v="2014-06-07T09:09:33"/>
    <x v="0"/>
    <s v="Male"/>
    <x v="1"/>
    <s v="c5"/>
    <n v="52606"/>
    <n v="52606"/>
    <s v="40001-60000"/>
    <m/>
    <m/>
    <m/>
    <m/>
    <m/>
    <n v="25713"/>
    <n v="74738"/>
    <n v="49025"/>
    <n v="-47824.5"/>
    <n v="148275.5"/>
    <n v="52606"/>
  </r>
  <r>
    <n v="563468"/>
    <d v="2014-07-08T09:33:48"/>
    <x v="0"/>
    <s v="Female"/>
    <x v="2"/>
    <s v="b9"/>
    <n v="78138"/>
    <n v="78138"/>
    <s v="60001-100000"/>
    <m/>
    <m/>
    <m/>
    <m/>
    <m/>
    <n v="25711.5"/>
    <n v="74738.5"/>
    <n v="49027"/>
    <n v="-47829"/>
    <n v="148279"/>
    <n v="78138"/>
  </r>
  <r>
    <n v="381579"/>
    <d v="2014-05-27T07:07:59"/>
    <x v="0"/>
    <s v="Male"/>
    <x v="1"/>
    <s v="c9"/>
    <n v="78669"/>
    <n v="78669"/>
    <s v="60001-100000"/>
    <m/>
    <m/>
    <m/>
    <m/>
    <m/>
    <n v="25710"/>
    <n v="74737"/>
    <n v="49027"/>
    <n v="-47830.5"/>
    <n v="148277.5"/>
    <n v="78669"/>
  </r>
  <r>
    <n v="460688"/>
    <d v="2014-05-27T07:11:31"/>
    <x v="0"/>
    <s v="Male"/>
    <x v="1"/>
    <s v="c9"/>
    <n v="69997"/>
    <n v="69997"/>
    <s v="60001-100000"/>
    <m/>
    <m/>
    <m/>
    <m/>
    <m/>
    <n v="25708.25"/>
    <n v="74734"/>
    <n v="49025.75"/>
    <n v="-47830.375"/>
    <n v="148272.625"/>
    <n v="69997"/>
  </r>
  <r>
    <n v="496261"/>
    <d v="2014-05-27T07:09:00"/>
    <x v="1"/>
    <s v="Don’t want to say"/>
    <x v="1"/>
    <s v="c9"/>
    <n v="86557"/>
    <n v="86557"/>
    <s v="60001-100000"/>
    <m/>
    <m/>
    <m/>
    <m/>
    <m/>
    <n v="25706.5"/>
    <n v="74735"/>
    <n v="49028.5"/>
    <n v="-47836.25"/>
    <n v="148277.75"/>
    <n v="86557"/>
  </r>
  <r>
    <n v="177858"/>
    <d v="2014-06-12T17:52:42"/>
    <x v="0"/>
    <s v="Male"/>
    <x v="1"/>
    <s v="c9"/>
    <n v="43402"/>
    <n v="43402"/>
    <s v="40001-60000"/>
    <m/>
    <m/>
    <m/>
    <m/>
    <m/>
    <n v="25704.75"/>
    <n v="74726.75"/>
    <n v="49022"/>
    <n v="-47828.25"/>
    <n v="148259.75"/>
    <n v="43402"/>
  </r>
  <r>
    <n v="978040"/>
    <d v="2014-07-04T11:12:23"/>
    <x v="0"/>
    <s v="Male"/>
    <x v="1"/>
    <s v="c9"/>
    <n v="51268"/>
    <n v="51268"/>
    <s v="40001-60000"/>
    <m/>
    <m/>
    <m/>
    <m/>
    <m/>
    <n v="25703"/>
    <n v="74733"/>
    <n v="49030"/>
    <n v="-47842"/>
    <n v="148278"/>
    <n v="51268"/>
  </r>
  <r>
    <n v="632366"/>
    <d v="2014-06-05T15:42:24"/>
    <x v="0"/>
    <s v="Male"/>
    <x v="1"/>
    <s v="c9"/>
    <n v="11383"/>
    <n v="11383"/>
    <s v="0-20,000"/>
    <m/>
    <m/>
    <m/>
    <m/>
    <m/>
    <n v="25695.75"/>
    <n v="74734"/>
    <n v="49038.25"/>
    <n v="-47861.625"/>
    <n v="148291.375"/>
    <n v="11383"/>
  </r>
  <r>
    <n v="300059"/>
    <d v="2014-05-05T09:31:19"/>
    <x v="0"/>
    <s v="Female"/>
    <x v="3"/>
    <s v="c-10"/>
    <n v="79999"/>
    <n v="79999"/>
    <s v="60001-100000"/>
    <m/>
    <m/>
    <m/>
    <m/>
    <m/>
    <n v="25706.5"/>
    <n v="74735"/>
    <n v="49028.5"/>
    <n v="-47836.25"/>
    <n v="148277.75"/>
    <n v="79999"/>
  </r>
  <r>
    <n v="967868"/>
    <d v="2014-07-18T12:29:08"/>
    <x v="0"/>
    <s v="Female"/>
    <x v="7"/>
    <s v="i6"/>
    <n v="36260"/>
    <n v="36260"/>
    <s v="20001-40000"/>
    <m/>
    <m/>
    <m/>
    <m/>
    <m/>
    <n v="25704.75"/>
    <n v="74726.75"/>
    <n v="49022"/>
    <n v="-47828.25"/>
    <n v="148259.75"/>
    <n v="36260"/>
  </r>
  <r>
    <n v="771358"/>
    <d v="2014-07-25T09:31:30"/>
    <x v="0"/>
    <s v="Female"/>
    <x v="7"/>
    <s v="i6"/>
    <n v="68162"/>
    <n v="68162"/>
    <s v="60001-100000"/>
    <m/>
    <m/>
    <m/>
    <m/>
    <m/>
    <n v="25703"/>
    <n v="74733"/>
    <n v="49030"/>
    <n v="-47842"/>
    <n v="148278"/>
    <n v="68162"/>
  </r>
  <r>
    <n v="451673"/>
    <d v="2014-07-25T09:33:36"/>
    <x v="1"/>
    <s v="Female"/>
    <x v="7"/>
    <s v="i6"/>
    <n v="4123"/>
    <n v="4123"/>
    <s v="0-20,000"/>
    <m/>
    <m/>
    <m/>
    <m/>
    <m/>
    <n v="25695.75"/>
    <n v="74734"/>
    <n v="49038.25"/>
    <n v="-47861.625"/>
    <n v="148291.375"/>
    <n v="4123"/>
  </r>
  <r>
    <n v="667908"/>
    <d v="2014-07-25T09:35:34"/>
    <x v="0"/>
    <s v="Female"/>
    <x v="7"/>
    <s v="i6"/>
    <n v="65417"/>
    <n v="65417"/>
    <s v="60001-100000"/>
    <m/>
    <m/>
    <m/>
    <m/>
    <m/>
    <n v="25706.5"/>
    <n v="74735"/>
    <n v="49028.5"/>
    <n v="-47836.25"/>
    <n v="148277.75"/>
    <n v="65417"/>
  </r>
  <r>
    <n v="76133"/>
    <d v="2014-08-11T15:52:53"/>
    <x v="0"/>
    <s v="Female"/>
    <x v="0"/>
    <s v="b9"/>
    <n v="6354"/>
    <n v="6354"/>
    <s v="0-20,000"/>
    <m/>
    <m/>
    <m/>
    <m/>
    <m/>
    <n v="25704.75"/>
    <n v="74736"/>
    <n v="49031.25"/>
    <n v="-47842.125"/>
    <n v="148282.875"/>
    <n v="6354"/>
  </r>
  <r>
    <n v="507999"/>
    <d v="2014-07-08T09:32:40"/>
    <x v="1"/>
    <s v="Male"/>
    <x v="1"/>
    <s v="i6"/>
    <n v="60443"/>
    <n v="60443"/>
    <s v="60001-100000"/>
    <m/>
    <m/>
    <m/>
    <m/>
    <m/>
    <n v="25710"/>
    <n v="74737"/>
    <n v="49027"/>
    <n v="-47830.5"/>
    <n v="148277.5"/>
    <n v="60443"/>
  </r>
  <r>
    <n v="625524"/>
    <d v="2014-05-02T13:25:41"/>
    <x v="0"/>
    <s v="Female"/>
    <x v="0"/>
    <s v="c-10"/>
    <n v="93932"/>
    <n v="93932"/>
    <s v="60001-100000"/>
    <m/>
    <m/>
    <m/>
    <m/>
    <m/>
    <n v="25708.25"/>
    <n v="74737.5"/>
    <n v="49029.25"/>
    <n v="-47835.625"/>
    <n v="148281.375"/>
    <n v="93932"/>
  </r>
  <r>
    <n v="120857"/>
    <d v="2014-05-02T13:27:23"/>
    <x v="0"/>
    <s v="Male"/>
    <x v="0"/>
    <s v="c-10"/>
    <n v="61906"/>
    <n v="61906"/>
    <s v="60001-100000"/>
    <m/>
    <m/>
    <m/>
    <m/>
    <m/>
    <n v="25706.5"/>
    <n v="74735"/>
    <n v="49028.5"/>
    <n v="-47836.25"/>
    <n v="148277.75"/>
    <n v="61906"/>
  </r>
  <r>
    <n v="452817"/>
    <d v="2014-05-02T13:28:11"/>
    <x v="0"/>
    <s v="Male"/>
    <x v="0"/>
    <s v="c-10"/>
    <n v="73086"/>
    <n v="73086"/>
    <s v="60001-100000"/>
    <m/>
    <m/>
    <m/>
    <m/>
    <m/>
    <n v="25704.75"/>
    <n v="74736"/>
    <n v="49031.25"/>
    <n v="-47842.125"/>
    <n v="148282.875"/>
    <n v="73086"/>
  </r>
  <r>
    <n v="829076"/>
    <d v="2014-05-04T10:19:27"/>
    <x v="0"/>
    <s v="Male"/>
    <x v="0"/>
    <s v="c-10"/>
    <n v="62573"/>
    <n v="62573"/>
    <s v="60001-100000"/>
    <m/>
    <m/>
    <m/>
    <m/>
    <m/>
    <n v="25703"/>
    <n v="74737"/>
    <n v="49034"/>
    <n v="-47848"/>
    <n v="148288"/>
    <n v="62573"/>
  </r>
  <r>
    <n v="841263"/>
    <d v="2014-05-04T10:20:29"/>
    <x v="0"/>
    <s v="Male"/>
    <x v="0"/>
    <s v="c-10"/>
    <n v="91836"/>
    <n v="91836"/>
    <s v="60001-100000"/>
    <m/>
    <m/>
    <m/>
    <m/>
    <m/>
    <n v="25695.75"/>
    <n v="74737.5"/>
    <n v="49041.75"/>
    <n v="-47866.875"/>
    <n v="148300.125"/>
    <n v="91836"/>
  </r>
  <r>
    <n v="857543"/>
    <d v="2014-07-05T16:16:16"/>
    <x v="0"/>
    <s v="Male"/>
    <x v="0"/>
    <s v="c-10"/>
    <n v="81718"/>
    <n v="81718"/>
    <s v="60001-100000"/>
    <m/>
    <m/>
    <m/>
    <m/>
    <m/>
    <n v="25688.5"/>
    <n v="74735"/>
    <n v="49046.5"/>
    <n v="-47881.25"/>
    <n v="148304.75"/>
    <n v="81718"/>
  </r>
  <r>
    <n v="175109"/>
    <d v="2014-07-07T17:12:55"/>
    <x v="1"/>
    <s v="Male"/>
    <x v="0"/>
    <s v="c-10"/>
    <n v="47547"/>
    <n v="47547"/>
    <s v="40001-60000"/>
    <m/>
    <m/>
    <m/>
    <m/>
    <m/>
    <n v="25681.25"/>
    <n v="74726.75"/>
    <n v="49045.5"/>
    <n v="-47887"/>
    <n v="148295"/>
    <n v="47547"/>
  </r>
  <r>
    <n v="819572"/>
    <d v="2014-07-07T17:13:57"/>
    <x v="1"/>
    <s v="Male"/>
    <x v="0"/>
    <s v="c-10"/>
    <n v="21734"/>
    <n v="21734"/>
    <s v="20001-40000"/>
    <m/>
    <m/>
    <m/>
    <m/>
    <m/>
    <n v="25674"/>
    <n v="74733"/>
    <n v="49059"/>
    <n v="-47914.5"/>
    <n v="148321.5"/>
    <n v="21734"/>
  </r>
  <r>
    <n v="389782"/>
    <d v="2014-05-09T18:15:52"/>
    <x v="1"/>
    <s v="Male"/>
    <x v="2"/>
    <s v="i7"/>
    <n v="80709"/>
    <n v="80709"/>
    <s v="60001-100000"/>
    <m/>
    <m/>
    <m/>
    <m/>
    <m/>
    <n v="25695.75"/>
    <n v="74734"/>
    <n v="49038.25"/>
    <n v="-47861.625"/>
    <n v="148291.375"/>
    <n v="80709"/>
  </r>
  <r>
    <n v="825870"/>
    <d v="2014-05-21T09:33:05"/>
    <x v="1"/>
    <s v="Female"/>
    <x v="0"/>
    <s v="i7"/>
    <n v="38032"/>
    <n v="38032"/>
    <s v="20001-40000"/>
    <m/>
    <m/>
    <m/>
    <m/>
    <m/>
    <n v="25688.5"/>
    <n v="74720.5"/>
    <n v="49032"/>
    <n v="-47859.5"/>
    <n v="148268.5"/>
    <n v="38032"/>
  </r>
  <r>
    <n v="820667"/>
    <d v="2014-05-21T09:34:32"/>
    <x v="1"/>
    <s v="Male"/>
    <x v="0"/>
    <s v="i7"/>
    <n v="71960"/>
    <n v="71960"/>
    <s v="60001-100000"/>
    <m/>
    <m/>
    <m/>
    <m/>
    <m/>
    <n v="25681.25"/>
    <n v="74726.75"/>
    <n v="49045.5"/>
    <n v="-47887"/>
    <n v="148295"/>
    <n v="71960"/>
  </r>
  <r>
    <n v="284733"/>
    <d v="2014-05-21T09:36:05"/>
    <x v="1"/>
    <s v="Female"/>
    <x v="0"/>
    <s v="i7"/>
    <n v="81819"/>
    <n v="81819"/>
    <s v="60001-100000"/>
    <m/>
    <m/>
    <m/>
    <m/>
    <m/>
    <n v="25674"/>
    <n v="74733"/>
    <n v="49059"/>
    <n v="-47914.5"/>
    <n v="148321.5"/>
    <n v="81819"/>
  </r>
  <r>
    <n v="982845"/>
    <d v="2014-05-21T09:36:30"/>
    <x v="0"/>
    <s v="Male"/>
    <x v="0"/>
    <s v="i7"/>
    <n v="2789"/>
    <n v="2789"/>
    <s v="0-20,000"/>
    <m/>
    <m/>
    <m/>
    <m/>
    <m/>
    <n v="25671.5"/>
    <n v="74714.25"/>
    <n v="49042.75"/>
    <n v="-47892.625"/>
    <n v="148278.375"/>
    <n v="2789"/>
  </r>
  <r>
    <n v="182357"/>
    <d v="2014-05-21T09:37:30"/>
    <x v="0"/>
    <s v="Male"/>
    <x v="0"/>
    <s v="i7"/>
    <n v="24025"/>
    <n v="24025"/>
    <s v="20001-40000"/>
    <m/>
    <m/>
    <m/>
    <m/>
    <m/>
    <n v="25688.5"/>
    <n v="74720.5"/>
    <n v="49032"/>
    <n v="-47859.5"/>
    <n v="148268.5"/>
    <n v="24025"/>
  </r>
  <r>
    <n v="733985"/>
    <d v="2014-06-05T09:31:48"/>
    <x v="0"/>
    <s v="Male"/>
    <x v="2"/>
    <s v="c5"/>
    <n v="25618"/>
    <n v="25618"/>
    <s v="20001-40000"/>
    <m/>
    <m/>
    <m/>
    <m/>
    <m/>
    <n v="25704.75"/>
    <n v="74726.75"/>
    <n v="49022"/>
    <n v="-47828.25"/>
    <n v="148259.75"/>
    <n v="25618"/>
  </r>
  <r>
    <n v="728573"/>
    <d v="2014-06-05T09:32:16"/>
    <x v="1"/>
    <s v="Male"/>
    <x v="2"/>
    <s v="c5"/>
    <n v="64279"/>
    <n v="64279"/>
    <s v="60001-100000"/>
    <m/>
    <m/>
    <m/>
    <m/>
    <m/>
    <n v="25710"/>
    <n v="74733"/>
    <n v="49023"/>
    <n v="-47824.5"/>
    <n v="148267.5"/>
    <n v="64279"/>
  </r>
  <r>
    <n v="929826"/>
    <d v="2014-07-07T09:32:30"/>
    <x v="1"/>
    <s v="Male"/>
    <x v="1"/>
    <s v="c9"/>
    <n v="91722"/>
    <n v="91722"/>
    <s v="60001-100000"/>
    <m/>
    <m/>
    <m/>
    <m/>
    <m/>
    <n v="25708.25"/>
    <n v="74734"/>
    <n v="49025.75"/>
    <n v="-47830.375"/>
    <n v="148272.625"/>
    <n v="91722"/>
  </r>
  <r>
    <n v="245099"/>
    <d v="2014-07-21T13:06:21"/>
    <x v="0"/>
    <s v="Male"/>
    <x v="1"/>
    <s v="c9"/>
    <n v="43679"/>
    <n v="43679"/>
    <s v="40001-60000"/>
    <m/>
    <m/>
    <m/>
    <m/>
    <m/>
    <n v="25706.5"/>
    <n v="74720.5"/>
    <n v="49014"/>
    <n v="-47814.5"/>
    <n v="148241.5"/>
    <n v="43679"/>
  </r>
  <r>
    <n v="991656"/>
    <d v="2014-08-25T09:31:36"/>
    <x v="0"/>
    <s v="Male"/>
    <x v="2"/>
    <s v="c9"/>
    <n v="54635"/>
    <n v="54635"/>
    <s v="40001-60000"/>
    <m/>
    <m/>
    <m/>
    <m/>
    <m/>
    <n v="25704.75"/>
    <n v="74726.75"/>
    <n v="49022"/>
    <n v="-47828.25"/>
    <n v="148259.75"/>
    <n v="54635"/>
  </r>
  <r>
    <n v="230796"/>
    <d v="2014-08-25T09:32:39"/>
    <x v="0"/>
    <s v="Female"/>
    <x v="2"/>
    <s v="c9"/>
    <n v="85569"/>
    <n v="85569"/>
    <s v="60001-100000"/>
    <m/>
    <m/>
    <m/>
    <m/>
    <m/>
    <n v="25703"/>
    <n v="74733"/>
    <n v="49030"/>
    <n v="-47842"/>
    <n v="148278"/>
    <n v="85569"/>
  </r>
  <r>
    <n v="92424"/>
    <d v="2014-08-04T09:32:33"/>
    <x v="0"/>
    <s v="Male"/>
    <x v="0"/>
    <s v="c5"/>
    <n v="35888"/>
    <n v="35888"/>
    <s v="20001-40000"/>
    <m/>
    <m/>
    <m/>
    <m/>
    <m/>
    <n v="25695.75"/>
    <n v="74714.25"/>
    <n v="49018.5"/>
    <n v="-47832"/>
    <n v="148242"/>
    <n v="35888"/>
  </r>
  <r>
    <n v="94618"/>
    <d v="2014-08-04T09:31:50"/>
    <x v="0"/>
    <s v="Don’t want to say"/>
    <x v="0"/>
    <s v="c5"/>
    <n v="72364"/>
    <n v="72364"/>
    <s v="60001-100000"/>
    <m/>
    <m/>
    <m/>
    <m/>
    <m/>
    <n v="25688.5"/>
    <n v="74720.5"/>
    <n v="49032"/>
    <n v="-47859.5"/>
    <n v="148268.5"/>
    <n v="72364"/>
  </r>
  <r>
    <n v="898336"/>
    <d v="2014-08-19T17:42:49"/>
    <x v="1"/>
    <s v="Male"/>
    <x v="1"/>
    <s v="c9"/>
    <n v="30993"/>
    <n v="30993"/>
    <s v="20001-40000"/>
    <m/>
    <m/>
    <m/>
    <m/>
    <m/>
    <n v="25681.25"/>
    <n v="74726.75"/>
    <n v="49045.5"/>
    <n v="-47887"/>
    <n v="148295"/>
    <n v="30993"/>
  </r>
  <r>
    <n v="738670"/>
    <d v="2014-08-19T17:44:12"/>
    <x v="0"/>
    <s v="Female"/>
    <x v="1"/>
    <s v="c9"/>
    <n v="41594"/>
    <n v="41594"/>
    <s v="40001-60000"/>
    <m/>
    <m/>
    <m/>
    <m/>
    <m/>
    <n v="25674"/>
    <n v="74733"/>
    <n v="49059"/>
    <n v="-47914.5"/>
    <n v="148321.5"/>
    <n v="41594"/>
  </r>
  <r>
    <n v="753532"/>
    <d v="2014-07-17T09:32:40"/>
    <x v="0"/>
    <s v="Female"/>
    <x v="0"/>
    <s v="c-10"/>
    <n v="38192"/>
    <n v="38192"/>
    <s v="20001-40000"/>
    <m/>
    <m/>
    <m/>
    <m/>
    <m/>
    <n v="25671.5"/>
    <n v="74734"/>
    <n v="49062.5"/>
    <n v="-47922.25"/>
    <n v="148327.75"/>
    <n v="38192"/>
  </r>
  <r>
    <n v="452737"/>
    <d v="2014-07-17T09:33:37"/>
    <x v="0"/>
    <s v="Male"/>
    <x v="0"/>
    <s v="c-10"/>
    <n v="18861"/>
    <n v="18861"/>
    <s v="0-20,000"/>
    <m/>
    <m/>
    <m/>
    <m/>
    <m/>
    <n v="25669"/>
    <n v="74735"/>
    <n v="49066"/>
    <n v="-47930"/>
    <n v="148334"/>
    <n v="18861"/>
  </r>
  <r>
    <n v="705257"/>
    <d v="2014-07-19T17:20:55"/>
    <x v="0"/>
    <s v="Female"/>
    <x v="6"/>
    <s v="c5"/>
    <n v="59775"/>
    <n v="59775"/>
    <s v="40001-60000"/>
    <m/>
    <m/>
    <m/>
    <m/>
    <m/>
    <n v="25681.25"/>
    <n v="74736"/>
    <n v="49054.75"/>
    <n v="-47900.875"/>
    <n v="148318.125"/>
    <n v="59775"/>
  </r>
  <r>
    <n v="921683"/>
    <d v="2014-08-02T07:13:12"/>
    <x v="1"/>
    <s v="Female"/>
    <x v="6"/>
    <s v="c5"/>
    <n v="44859"/>
    <n v="44859"/>
    <s v="40001-60000"/>
    <m/>
    <m/>
    <m/>
    <m/>
    <m/>
    <n v="25674"/>
    <n v="74737"/>
    <n v="49063"/>
    <n v="-47920.5"/>
    <n v="148331.5"/>
    <n v="44859"/>
  </r>
  <r>
    <n v="724086"/>
    <d v="2014-05-05T07:02:29"/>
    <x v="0"/>
    <s v="Male"/>
    <x v="1"/>
    <s v="c5"/>
    <n v="10823"/>
    <n v="10823"/>
    <s v="0-20,000"/>
    <m/>
    <m/>
    <m/>
    <m/>
    <m/>
    <n v="25671.5"/>
    <n v="74737.5"/>
    <n v="49066"/>
    <n v="-47927.5"/>
    <n v="148336.5"/>
    <n v="10823"/>
  </r>
  <r>
    <n v="361218"/>
    <d v="2014-05-19T09:31:31"/>
    <x v="1"/>
    <s v="Male"/>
    <x v="1"/>
    <s v="c5"/>
    <n v="7928"/>
    <n v="7928"/>
    <s v="0-20,000"/>
    <m/>
    <m/>
    <m/>
    <m/>
    <m/>
    <n v="25688.5"/>
    <n v="74738"/>
    <n v="49049.5"/>
    <n v="-47885.75"/>
    <n v="148312.25"/>
    <n v="7928"/>
  </r>
  <r>
    <n v="487732"/>
    <d v="2014-06-25T16:26:12"/>
    <x v="0"/>
    <s v="Male"/>
    <x v="1"/>
    <s v="c5"/>
    <n v="80542"/>
    <n v="80542"/>
    <s v="60001-100000"/>
    <m/>
    <m/>
    <m/>
    <m/>
    <m/>
    <n v="25704.75"/>
    <n v="74738.5"/>
    <n v="49033.75"/>
    <n v="-47845.875"/>
    <n v="148289.125"/>
    <n v="80542"/>
  </r>
  <r>
    <n v="425497"/>
    <d v="2014-06-25T16:30:09"/>
    <x v="1"/>
    <s v="Male"/>
    <x v="1"/>
    <s v="c5"/>
    <n v="47941"/>
    <n v="47941"/>
    <s v="40001-60000"/>
    <m/>
    <m/>
    <m/>
    <m/>
    <m/>
    <n v="25703"/>
    <n v="74737"/>
    <n v="49034"/>
    <n v="-47848"/>
    <n v="148288"/>
    <n v="47941"/>
  </r>
  <r>
    <n v="205968"/>
    <d v="2014-06-25T16:32:34"/>
    <x v="0"/>
    <s v="Female"/>
    <x v="1"/>
    <s v="c5"/>
    <n v="23288"/>
    <n v="23288"/>
    <s v="20001-40000"/>
    <m/>
    <m/>
    <m/>
    <m/>
    <m/>
    <n v="25695.75"/>
    <n v="74737.5"/>
    <n v="49041.75"/>
    <n v="-47866.875"/>
    <n v="148300.125"/>
    <n v="23288"/>
  </r>
  <r>
    <n v="325052"/>
    <d v="2014-06-26T09:54:07"/>
    <x v="1"/>
    <s v="Female"/>
    <x v="1"/>
    <s v="c5"/>
    <n v="75759"/>
    <n v="75759"/>
    <s v="60001-100000"/>
    <m/>
    <m/>
    <m/>
    <m/>
    <m/>
    <n v="25706.5"/>
    <n v="74738"/>
    <n v="49031.5"/>
    <n v="-47840.75"/>
    <n v="148285.25"/>
    <n v="75759"/>
  </r>
  <r>
    <n v="942214"/>
    <d v="2014-05-26T09:31:27"/>
    <x v="1"/>
    <s v="Male"/>
    <x v="1"/>
    <s v="c5"/>
    <n v="62166"/>
    <n v="62166"/>
    <s v="60001-100000"/>
    <m/>
    <m/>
    <m/>
    <m/>
    <m/>
    <n v="25704.75"/>
    <n v="74736"/>
    <n v="49031.25"/>
    <n v="-47842.125"/>
    <n v="148282.875"/>
    <n v="62166"/>
  </r>
  <r>
    <n v="809363"/>
    <d v="2014-06-16T14:42:27"/>
    <x v="1"/>
    <s v="Female"/>
    <x v="1"/>
    <s v="c5"/>
    <n v="80934"/>
    <n v="80934"/>
    <s v="60001-100000"/>
    <m/>
    <m/>
    <m/>
    <m/>
    <m/>
    <n v="25703"/>
    <n v="74737"/>
    <n v="49034"/>
    <n v="-47848"/>
    <n v="148288"/>
    <n v="80934"/>
  </r>
  <r>
    <n v="430846"/>
    <d v="2014-05-01T10:27:12"/>
    <x v="0"/>
    <s v="Male"/>
    <x v="1"/>
    <s v="c9"/>
    <n v="89058"/>
    <n v="89058"/>
    <s v="60001-100000"/>
    <m/>
    <m/>
    <m/>
    <m/>
    <m/>
    <n v="25695.75"/>
    <n v="74734"/>
    <n v="49038.25"/>
    <n v="-47861.625"/>
    <n v="148291.375"/>
    <n v="89058"/>
  </r>
  <r>
    <n v="844797"/>
    <d v="2014-05-08T15:51:12"/>
    <x v="0"/>
    <s v="Don’t want to say"/>
    <x v="1"/>
    <s v="c9"/>
    <n v="30393"/>
    <n v="30393"/>
    <s v="20001-40000"/>
    <m/>
    <m/>
    <m/>
    <m/>
    <m/>
    <n v="25688.5"/>
    <n v="74720.5"/>
    <n v="49032"/>
    <n v="-47859.5"/>
    <n v="148268.5"/>
    <n v="30393"/>
  </r>
  <r>
    <n v="551054"/>
    <d v="2014-05-16T16:08:58"/>
    <x v="0"/>
    <s v="Female"/>
    <x v="1"/>
    <s v="c9"/>
    <n v="12584"/>
    <n v="12584"/>
    <s v="0-20,000"/>
    <m/>
    <m/>
    <m/>
    <m/>
    <m/>
    <n v="25681.25"/>
    <n v="74726.75"/>
    <n v="49045.5"/>
    <n v="-47887"/>
    <n v="148295"/>
    <n v="12584"/>
  </r>
  <r>
    <n v="321233"/>
    <d v="2014-06-24T14:29:39"/>
    <x v="0"/>
    <s v="Female"/>
    <x v="1"/>
    <s v="c9"/>
    <n v="71556"/>
    <n v="71556"/>
    <s v="60001-100000"/>
    <m/>
    <m/>
    <m/>
    <m/>
    <m/>
    <n v="25703"/>
    <n v="74733"/>
    <n v="49030"/>
    <n v="-47842"/>
    <n v="148278"/>
    <n v="71556"/>
  </r>
  <r>
    <n v="430158"/>
    <d v="2014-07-01T19:31:39"/>
    <x v="0"/>
    <s v="Male"/>
    <x v="1"/>
    <s v="c9"/>
    <n v="72712"/>
    <n v="72712"/>
    <s v="60001-100000"/>
    <m/>
    <m/>
    <m/>
    <m/>
    <m/>
    <n v="25695.75"/>
    <n v="74734"/>
    <n v="49038.25"/>
    <n v="-47861.625"/>
    <n v="148291.375"/>
    <n v="72712"/>
  </r>
  <r>
    <n v="496821"/>
    <d v="2014-07-01T19:32:04"/>
    <x v="1"/>
    <s v="Male"/>
    <x v="1"/>
    <s v="c9"/>
    <n v="54760"/>
    <n v="54760"/>
    <s v="40001-60000"/>
    <m/>
    <m/>
    <m/>
    <m/>
    <m/>
    <n v="25688.5"/>
    <n v="74735"/>
    <n v="49046.5"/>
    <n v="-47881.25"/>
    <n v="148304.75"/>
    <n v="54760"/>
  </r>
  <r>
    <n v="358584"/>
    <d v="2014-08-01T14:29:51"/>
    <x v="0"/>
    <s v="Male"/>
    <x v="1"/>
    <s v="c9"/>
    <n v="12920"/>
    <n v="12920"/>
    <s v="0-20,000"/>
    <m/>
    <m/>
    <m/>
    <m/>
    <m/>
    <n v="25681.25"/>
    <n v="74736"/>
    <n v="49054.75"/>
    <n v="-47900.875"/>
    <n v="148318.125"/>
    <n v="12920"/>
  </r>
  <r>
    <n v="366071"/>
    <d v="2014-08-01T14:33:27"/>
    <x v="0"/>
    <s v="Female"/>
    <x v="1"/>
    <s v="c9"/>
    <n v="41743"/>
    <n v="41743"/>
    <s v="40001-60000"/>
    <m/>
    <m/>
    <m/>
    <m/>
    <m/>
    <n v="25703"/>
    <n v="74737"/>
    <n v="49034"/>
    <n v="-47848"/>
    <n v="148288"/>
    <n v="41743"/>
  </r>
  <r>
    <n v="149727"/>
    <d v="2014-08-14T16:47:15"/>
    <x v="0"/>
    <s v="Female"/>
    <x v="1"/>
    <s v="c9"/>
    <n v="88216"/>
    <n v="88216"/>
    <s v="60001-100000"/>
    <m/>
    <m/>
    <m/>
    <m/>
    <m/>
    <n v="25695.75"/>
    <n v="74737.5"/>
    <n v="49041.75"/>
    <n v="-47866.875"/>
    <n v="148300.125"/>
    <n v="88216"/>
  </r>
  <r>
    <n v="506401"/>
    <d v="2014-08-14T16:51:36"/>
    <x v="0"/>
    <s v="Female"/>
    <x v="1"/>
    <s v="c9"/>
    <n v="85114"/>
    <n v="85114"/>
    <s v="60001-100000"/>
    <m/>
    <m/>
    <m/>
    <m/>
    <m/>
    <n v="25688.5"/>
    <n v="74735"/>
    <n v="49046.5"/>
    <n v="-47881.25"/>
    <n v="148304.75"/>
    <n v="85114"/>
  </r>
  <r>
    <n v="254752"/>
    <d v="2014-08-21T09:25:56"/>
    <x v="0"/>
    <s v="Male"/>
    <x v="1"/>
    <s v="c9"/>
    <n v="75415"/>
    <n v="75415"/>
    <s v="60001-100000"/>
    <m/>
    <m/>
    <m/>
    <m/>
    <m/>
    <n v="25681.25"/>
    <n v="74726.75"/>
    <n v="49045.5"/>
    <n v="-47887"/>
    <n v="148295"/>
    <n v="75415"/>
  </r>
  <r>
    <n v="893073"/>
    <d v="2014-05-14T09:59:07"/>
    <x v="0"/>
    <s v="Male"/>
    <x v="1"/>
    <s v="b9"/>
    <n v="69124"/>
    <n v="69124"/>
    <s v="60001-100000"/>
    <m/>
    <m/>
    <m/>
    <m/>
    <m/>
    <n v="25674"/>
    <n v="74708"/>
    <n v="49034"/>
    <n v="-47877"/>
    <n v="148259"/>
    <n v="69124"/>
  </r>
  <r>
    <n v="950351"/>
    <d v="2014-05-23T09:35:53"/>
    <x v="1"/>
    <s v="Female"/>
    <x v="7"/>
    <s v="c8"/>
    <n v="41518"/>
    <n v="41518"/>
    <s v="40001-60000"/>
    <m/>
    <m/>
    <m/>
    <m/>
    <m/>
    <n v="25671.5"/>
    <n v="74714.25"/>
    <n v="49042.75"/>
    <n v="-47892.625"/>
    <n v="148278.375"/>
    <n v="41518"/>
  </r>
  <r>
    <n v="659767"/>
    <d v="2014-05-01T11:36:52"/>
    <x v="0"/>
    <s v="Male"/>
    <x v="1"/>
    <s v="i7"/>
    <n v="61362"/>
    <n v="61362"/>
    <s v="60001-100000"/>
    <m/>
    <m/>
    <m/>
    <m/>
    <m/>
    <n v="25669"/>
    <n v="74720.5"/>
    <n v="49051.5"/>
    <n v="-47908.25"/>
    <n v="148297.75"/>
    <n v="61362"/>
  </r>
  <r>
    <n v="666314"/>
    <d v="2014-05-01T11:40:44"/>
    <x v="0"/>
    <s v="Female"/>
    <x v="1"/>
    <s v="i7"/>
    <n v="92994"/>
    <n v="92994"/>
    <s v="60001-100000"/>
    <m/>
    <m/>
    <m/>
    <m/>
    <m/>
    <n v="25666.5"/>
    <n v="74726.75"/>
    <n v="49060.25"/>
    <n v="-47923.875"/>
    <n v="148317.125"/>
    <n v="92994"/>
  </r>
  <r>
    <n v="695736"/>
    <d v="2014-05-01T11:35:59"/>
    <x v="0"/>
    <s v="Female"/>
    <x v="1"/>
    <s v="i7"/>
    <n v="32616"/>
    <n v="32616"/>
    <s v="20001-40000"/>
    <m/>
    <m/>
    <m/>
    <m/>
    <m/>
    <n v="25664"/>
    <n v="74708"/>
    <n v="49044"/>
    <n v="-47902"/>
    <n v="148274"/>
    <n v="32616"/>
  </r>
  <r>
    <n v="890317"/>
    <d v="2014-05-08T15:05:56"/>
    <x v="1"/>
    <s v="Male"/>
    <x v="1"/>
    <s v="c9"/>
    <n v="19873"/>
    <n v="19873"/>
    <s v="0-20,000"/>
    <m/>
    <m/>
    <m/>
    <m/>
    <m/>
    <n v="25663"/>
    <n v="74714.25"/>
    <n v="49051.25"/>
    <n v="-47913.875"/>
    <n v="148291.125"/>
    <n v="19873"/>
  </r>
  <r>
    <n v="737852"/>
    <d v="2014-05-05T09:31:54"/>
    <x v="0"/>
    <s v="Female"/>
    <x v="1"/>
    <s v="c9"/>
    <n v="69025"/>
    <n v="69025"/>
    <s v="60001-100000"/>
    <m/>
    <m/>
    <m/>
    <m/>
    <m/>
    <n v="25669"/>
    <n v="74720.5"/>
    <n v="49051.5"/>
    <n v="-47908.25"/>
    <n v="148297.75"/>
    <n v="69025"/>
  </r>
  <r>
    <n v="52077"/>
    <d v="2014-05-05T09:35:46"/>
    <x v="1"/>
    <s v="Female"/>
    <x v="1"/>
    <s v="c9"/>
    <n v="66442"/>
    <n v="66442"/>
    <s v="60001-100000"/>
    <m/>
    <m/>
    <m/>
    <m/>
    <m/>
    <n v="25666.5"/>
    <n v="74726.75"/>
    <n v="49060.25"/>
    <n v="-47923.875"/>
    <n v="148317.125"/>
    <n v="66442"/>
  </r>
  <r>
    <n v="189422"/>
    <d v="2014-05-06T19:25:59"/>
    <x v="0"/>
    <s v="Male"/>
    <x v="1"/>
    <s v="c9"/>
    <n v="56039"/>
    <n v="56039"/>
    <s v="40001-60000"/>
    <m/>
    <m/>
    <m/>
    <m/>
    <m/>
    <n v="25664"/>
    <n v="74733"/>
    <n v="49069"/>
    <n v="-47939.5"/>
    <n v="148336.5"/>
    <n v="56039"/>
  </r>
  <r>
    <n v="934049"/>
    <d v="2014-05-08T15:44:03"/>
    <x v="0"/>
    <s v="Male"/>
    <x v="1"/>
    <s v="i7"/>
    <n v="30651"/>
    <n v="30651"/>
    <s v="20001-40000"/>
    <m/>
    <m/>
    <m/>
    <m/>
    <m/>
    <n v="25663"/>
    <n v="74734"/>
    <n v="49071"/>
    <n v="-47943.5"/>
    <n v="148340.5"/>
    <n v="30651"/>
  </r>
  <r>
    <n v="137317"/>
    <d v="2014-05-09T19:54:33"/>
    <x v="0"/>
    <s v="Male"/>
    <x v="1"/>
    <s v="c9"/>
    <n v="75648"/>
    <n v="75648"/>
    <s v="60001-100000"/>
    <m/>
    <m/>
    <m/>
    <m/>
    <m/>
    <n v="25662"/>
    <n v="74735"/>
    <n v="49073"/>
    <n v="-47947.5"/>
    <n v="148344.5"/>
    <n v="75648"/>
  </r>
  <r>
    <n v="695640"/>
    <d v="2014-07-18T17:03:46"/>
    <x v="0"/>
    <s v="Male"/>
    <x v="1"/>
    <s v="i7"/>
    <n v="10787"/>
    <n v="10787"/>
    <s v="0-20,000"/>
    <m/>
    <m/>
    <m/>
    <m/>
    <m/>
    <n v="25661"/>
    <n v="74726.75"/>
    <n v="49065.75"/>
    <n v="-47937.625"/>
    <n v="148325.375"/>
    <n v="10787"/>
  </r>
  <r>
    <n v="702214"/>
    <d v="2014-07-18T17:06:25"/>
    <x v="1"/>
    <s v="Male"/>
    <x v="1"/>
    <s v="i7"/>
    <n v="62412"/>
    <n v="62412"/>
    <s v="60001-100000"/>
    <m/>
    <m/>
    <m/>
    <m/>
    <m/>
    <n v="25664"/>
    <n v="74733"/>
    <n v="49069"/>
    <n v="-47939.5"/>
    <n v="148336.5"/>
    <n v="62412"/>
  </r>
  <r>
    <n v="436353"/>
    <d v="2014-07-18T17:07:12"/>
    <x v="0"/>
    <s v="Female"/>
    <x v="1"/>
    <s v="i7"/>
    <n v="98319"/>
    <n v="98319"/>
    <s v="60001-100000"/>
    <m/>
    <m/>
    <m/>
    <m/>
    <m/>
    <n v="25663"/>
    <n v="74734"/>
    <n v="49071"/>
    <n v="-47943.5"/>
    <n v="148340.5"/>
    <n v="98319"/>
  </r>
  <r>
    <n v="624625"/>
    <d v="2014-07-18T17:10:38"/>
    <x v="0"/>
    <s v="Female"/>
    <x v="1"/>
    <s v="i7"/>
    <n v="71254"/>
    <n v="71254"/>
    <s v="60001-100000"/>
    <m/>
    <m/>
    <m/>
    <m/>
    <m/>
    <n v="25662"/>
    <n v="74720.5"/>
    <n v="49058.5"/>
    <n v="-47925.75"/>
    <n v="148308.25"/>
    <n v="71254"/>
  </r>
  <r>
    <n v="36504"/>
    <d v="2014-07-25T10:08:21"/>
    <x v="1"/>
    <s v="Male"/>
    <x v="1"/>
    <s v="i7"/>
    <n v="21554"/>
    <n v="21554"/>
    <s v="20001-40000"/>
    <m/>
    <m/>
    <m/>
    <m/>
    <m/>
    <n v="25661"/>
    <n v="74726.75"/>
    <n v="49065.75"/>
    <n v="-47937.625"/>
    <n v="148325.375"/>
    <n v="21554"/>
  </r>
  <r>
    <n v="357802"/>
    <d v="2014-07-25T10:08:52"/>
    <x v="1"/>
    <s v="Female"/>
    <x v="1"/>
    <s v="i7"/>
    <n v="69341"/>
    <n v="69341"/>
    <s v="60001-100000"/>
    <m/>
    <m/>
    <m/>
    <m/>
    <m/>
    <n v="25664"/>
    <n v="74733"/>
    <n v="49069"/>
    <n v="-47939.5"/>
    <n v="148336.5"/>
    <n v="69341"/>
  </r>
  <r>
    <n v="639861"/>
    <d v="2014-07-29T15:18:15"/>
    <x v="0"/>
    <s v="Male"/>
    <x v="1"/>
    <s v="c9"/>
    <n v="25030"/>
    <n v="25030"/>
    <s v="20001-40000"/>
    <m/>
    <m/>
    <m/>
    <m/>
    <m/>
    <n v="25663"/>
    <n v="74734"/>
    <n v="49071"/>
    <n v="-47943.5"/>
    <n v="148340.5"/>
    <n v="25030"/>
  </r>
  <r>
    <n v="582417"/>
    <d v="2014-07-29T15:20:10"/>
    <x v="1"/>
    <s v="Male"/>
    <x v="1"/>
    <s v="c9"/>
    <n v="92791"/>
    <n v="92791"/>
    <s v="60001-100000"/>
    <m/>
    <m/>
    <m/>
    <m/>
    <m/>
    <n v="25669"/>
    <n v="74735"/>
    <n v="49066"/>
    <n v="-47930"/>
    <n v="148334"/>
    <n v="92791"/>
  </r>
  <r>
    <n v="383656"/>
    <d v="2014-07-29T15:21:33"/>
    <x v="1"/>
    <s v="Male"/>
    <x v="1"/>
    <s v="c9"/>
    <n v="37147"/>
    <n v="37147"/>
    <s v="20001-40000"/>
    <m/>
    <m/>
    <m/>
    <m/>
    <m/>
    <n v="25666.5"/>
    <n v="74726.75"/>
    <n v="49060.25"/>
    <n v="-47923.875"/>
    <n v="148317.125"/>
    <n v="37147"/>
  </r>
  <r>
    <n v="536123"/>
    <d v="2014-07-29T15:25:05"/>
    <x v="0"/>
    <s v="Female"/>
    <x v="1"/>
    <s v="c9"/>
    <n v="64271"/>
    <n v="64271"/>
    <s v="60001-100000"/>
    <m/>
    <m/>
    <m/>
    <m/>
    <m/>
    <n v="25664"/>
    <n v="74733"/>
    <n v="49069"/>
    <n v="-47939.5"/>
    <n v="148336.5"/>
    <n v="64271"/>
  </r>
  <r>
    <n v="583369"/>
    <d v="2014-08-08T09:35:27"/>
    <x v="0"/>
    <s v="Male"/>
    <x v="1"/>
    <s v="c9"/>
    <n v="97329"/>
    <n v="97329"/>
    <s v="60001-100000"/>
    <m/>
    <m/>
    <m/>
    <m/>
    <m/>
    <n v="25663"/>
    <n v="74734"/>
    <n v="49071"/>
    <n v="-47943.5"/>
    <n v="148340.5"/>
    <n v="97329"/>
  </r>
  <r>
    <n v="669078"/>
    <d v="2014-08-08T09:36:35"/>
    <x v="1"/>
    <s v="Female"/>
    <x v="1"/>
    <s v="c9"/>
    <n v="70887"/>
    <n v="70887"/>
    <s v="60001-100000"/>
    <m/>
    <m/>
    <m/>
    <m/>
    <m/>
    <n v="25662"/>
    <n v="74720.5"/>
    <n v="49058.5"/>
    <n v="-47925.75"/>
    <n v="148308.25"/>
    <n v="70887"/>
  </r>
  <r>
    <n v="123118"/>
    <d v="2014-08-08T09:37:00"/>
    <x v="0"/>
    <s v="Female"/>
    <x v="1"/>
    <s v="c9"/>
    <n v="68526"/>
    <n v="68526"/>
    <s v="60001-100000"/>
    <m/>
    <m/>
    <m/>
    <m/>
    <m/>
    <n v="25661"/>
    <n v="74726.75"/>
    <n v="49065.75"/>
    <n v="-47937.625"/>
    <n v="148325.375"/>
    <n v="68526"/>
  </r>
  <r>
    <n v="195389"/>
    <d v="2014-08-08T09:36:05"/>
    <x v="1"/>
    <s v="Don’t want to say"/>
    <x v="1"/>
    <s v="c9"/>
    <n v="53014"/>
    <n v="53014"/>
    <s v="40001-60000"/>
    <m/>
    <m/>
    <m/>
    <m/>
    <m/>
    <n v="25660"/>
    <n v="74733"/>
    <n v="49073"/>
    <n v="-47949.5"/>
    <n v="148342.5"/>
    <n v="53014"/>
  </r>
  <r>
    <n v="665487"/>
    <d v="2014-08-11T10:43:42"/>
    <x v="0"/>
    <s v="Male"/>
    <x v="1"/>
    <s v="c9"/>
    <n v="66678"/>
    <n v="66678"/>
    <s v="60001-100000"/>
    <m/>
    <m/>
    <m/>
    <m/>
    <m/>
    <n v="25659.25"/>
    <n v="74734"/>
    <n v="49074.75"/>
    <n v="-47952.875"/>
    <n v="148346.125"/>
    <n v="66678"/>
  </r>
  <r>
    <n v="586559"/>
    <d v="2014-07-25T23:34:03"/>
    <x v="0"/>
    <s v="Female"/>
    <x v="1"/>
    <s v="c9"/>
    <n v="40269"/>
    <n v="40269"/>
    <s v="40001-60000"/>
    <m/>
    <m/>
    <m/>
    <m/>
    <m/>
    <n v="25658.5"/>
    <n v="74735"/>
    <n v="49076.5"/>
    <n v="-47956.25"/>
    <n v="148349.75"/>
    <n v="40269"/>
  </r>
  <r>
    <n v="331430"/>
    <d v="2014-07-30T09:23:41"/>
    <x v="1"/>
    <s v="Female"/>
    <x v="1"/>
    <s v="c9"/>
    <n v="64410"/>
    <n v="64410"/>
    <s v="60001-100000"/>
    <m/>
    <m/>
    <m/>
    <m/>
    <m/>
    <n v="25657.75"/>
    <n v="74736"/>
    <n v="49078.25"/>
    <n v="-47959.625"/>
    <n v="148353.375"/>
    <n v="64410"/>
  </r>
  <r>
    <n v="135854"/>
    <d v="2014-07-30T09:24:31"/>
    <x v="0"/>
    <s v="Male"/>
    <x v="1"/>
    <s v="c9"/>
    <n v="28038"/>
    <n v="28038"/>
    <s v="20001-40000"/>
    <m/>
    <m/>
    <m/>
    <m/>
    <m/>
    <n v="25657"/>
    <n v="74737"/>
    <n v="49080"/>
    <n v="-47963"/>
    <n v="148357"/>
    <n v="28038"/>
  </r>
  <r>
    <n v="802663"/>
    <d v="2014-07-23T15:28:32"/>
    <x v="0"/>
    <s v="Female"/>
    <x v="1"/>
    <s v="i7"/>
    <n v="51388"/>
    <n v="51388"/>
    <s v="40001-60000"/>
    <m/>
    <m/>
    <m/>
    <m/>
    <m/>
    <n v="25656"/>
    <n v="74737.5"/>
    <n v="49081.5"/>
    <n v="-47966.25"/>
    <n v="148359.75"/>
    <n v="51388"/>
  </r>
  <r>
    <n v="597869"/>
    <d v="2014-07-23T15:33:27"/>
    <x v="0"/>
    <s v="Female"/>
    <x v="1"/>
    <s v="i7"/>
    <n v="78358"/>
    <n v="78358"/>
    <s v="60001-100000"/>
    <m/>
    <m/>
    <m/>
    <m/>
    <m/>
    <n v="25655"/>
    <n v="74738"/>
    <n v="49083"/>
    <n v="-47969.5"/>
    <n v="148362.5"/>
    <n v="78358"/>
  </r>
  <r>
    <n v="80619"/>
    <d v="2014-07-31T14:05:01"/>
    <x v="0"/>
    <s v="Don’t want to say"/>
    <x v="1"/>
    <s v="i7"/>
    <n v="80438"/>
    <n v="80438"/>
    <s v="60001-100000"/>
    <m/>
    <m/>
    <m/>
    <m/>
    <m/>
    <n v="25654"/>
    <n v="74736"/>
    <n v="49082"/>
    <n v="-47969"/>
    <n v="148359"/>
    <n v="80438"/>
  </r>
  <r>
    <n v="245650"/>
    <d v="2014-07-31T14:05:31"/>
    <x v="0"/>
    <s v="Don’t want to say"/>
    <x v="1"/>
    <s v="i7"/>
    <n v="37930"/>
    <n v="37930"/>
    <s v="20001-40000"/>
    <m/>
    <m/>
    <m/>
    <m/>
    <m/>
    <n v="25653"/>
    <n v="74733"/>
    <n v="49080"/>
    <n v="-47967"/>
    <n v="148353"/>
    <n v="37930"/>
  </r>
  <r>
    <n v="105813"/>
    <d v="2014-07-31T14:07:28"/>
    <x v="1"/>
    <s v="Don’t want to say"/>
    <x v="1"/>
    <s v="i7"/>
    <n v="1887"/>
    <n v="1887"/>
    <s v="0-20,000"/>
    <m/>
    <m/>
    <m/>
    <m/>
    <m/>
    <n v="25652.75"/>
    <n v="74734"/>
    <n v="49081.25"/>
    <n v="-47969.125"/>
    <n v="148355.875"/>
    <n v="1887"/>
  </r>
  <r>
    <n v="661954"/>
    <d v="2014-05-13T09:34:10"/>
    <x v="0"/>
    <s v="Female"/>
    <x v="0"/>
    <s v="c-10"/>
    <n v="26666"/>
    <n v="26666"/>
    <s v="20001-40000"/>
    <m/>
    <m/>
    <m/>
    <m/>
    <m/>
    <n v="25655"/>
    <n v="74735"/>
    <n v="49080"/>
    <n v="-47965"/>
    <n v="148355"/>
    <n v="26666"/>
  </r>
  <r>
    <n v="327352"/>
    <d v="2014-05-13T09:34:33"/>
    <x v="1"/>
    <s v="Male"/>
    <x v="0"/>
    <s v="c-10"/>
    <n v="50349"/>
    <n v="50349"/>
    <s v="40001-60000"/>
    <m/>
    <m/>
    <m/>
    <m/>
    <m/>
    <n v="25654"/>
    <n v="74736"/>
    <n v="49082"/>
    <n v="-47969"/>
    <n v="148359"/>
    <n v="50349"/>
  </r>
  <r>
    <n v="936527"/>
    <d v="2014-05-13T09:32:21"/>
    <x v="1"/>
    <s v="Don’t want to say"/>
    <x v="0"/>
    <s v="c-10"/>
    <n v="76326"/>
    <n v="76326"/>
    <s v="60001-100000"/>
    <m/>
    <m/>
    <m/>
    <m/>
    <m/>
    <n v="25653"/>
    <n v="74737"/>
    <n v="49084"/>
    <n v="-47973"/>
    <n v="148363"/>
    <n v="76326"/>
  </r>
  <r>
    <n v="709650"/>
    <d v="2014-05-17T14:45:13"/>
    <x v="1"/>
    <s v="Female"/>
    <x v="0"/>
    <s v="c-10"/>
    <n v="48861"/>
    <n v="48861"/>
    <s v="40001-60000"/>
    <m/>
    <m/>
    <m/>
    <m/>
    <m/>
    <n v="25652.75"/>
    <n v="74734"/>
    <n v="49081.25"/>
    <n v="-47969.125"/>
    <n v="148355.875"/>
    <n v="48861"/>
  </r>
  <r>
    <n v="368942"/>
    <d v="2014-05-17T14:46:46"/>
    <x v="0"/>
    <s v="Male"/>
    <x v="0"/>
    <s v="c-10"/>
    <n v="73960"/>
    <n v="73960"/>
    <s v="60001-100000"/>
    <m/>
    <m/>
    <m/>
    <m/>
    <m/>
    <n v="25652.5"/>
    <n v="74735"/>
    <n v="49082.5"/>
    <n v="-47971.25"/>
    <n v="148358.75"/>
    <n v="73960"/>
  </r>
  <r>
    <n v="940275"/>
    <d v="2014-07-29T17:36:40"/>
    <x v="0"/>
    <s v="Don’t want to say"/>
    <x v="1"/>
    <s v="i5"/>
    <n v="53484"/>
    <n v="53484"/>
    <s v="40001-60000"/>
    <m/>
    <m/>
    <m/>
    <m/>
    <m/>
    <n v="25652.25"/>
    <n v="74736"/>
    <n v="49083.75"/>
    <n v="-47973.375"/>
    <n v="148361.625"/>
    <n v="53484"/>
  </r>
  <r>
    <n v="933818"/>
    <d v="2014-08-08T12:40:48"/>
    <x v="0"/>
    <s v="Male"/>
    <x v="1"/>
    <s v="i5"/>
    <n v="12323"/>
    <n v="12323"/>
    <s v="0-20,000"/>
    <m/>
    <m/>
    <m/>
    <m/>
    <m/>
    <n v="25652"/>
    <n v="74737"/>
    <n v="49085"/>
    <n v="-47975.5"/>
    <n v="148364.5"/>
    <n v="12323"/>
  </r>
  <r>
    <n v="138733"/>
    <d v="2014-08-08T12:42:26"/>
    <x v="0"/>
    <s v="Male"/>
    <x v="1"/>
    <s v="i5"/>
    <n v="73873"/>
    <n v="73873"/>
    <s v="60001-100000"/>
    <m/>
    <m/>
    <m/>
    <m/>
    <m/>
    <n v="25652.75"/>
    <n v="74737.5"/>
    <n v="49084.75"/>
    <n v="-47974.375"/>
    <n v="148364.625"/>
    <n v="73873"/>
  </r>
  <r>
    <n v="518587"/>
    <d v="2014-08-08T12:43:38"/>
    <x v="0"/>
    <s v="Male"/>
    <x v="1"/>
    <s v="i5"/>
    <n v="81742"/>
    <n v="81742"/>
    <s v="60001-100000"/>
    <m/>
    <m/>
    <m/>
    <m/>
    <m/>
    <n v="25652.5"/>
    <n v="74738"/>
    <n v="49085.5"/>
    <n v="-47975.75"/>
    <n v="148366.25"/>
    <n v="81742"/>
  </r>
  <r>
    <n v="974429"/>
    <d v="2014-08-08T12:47:06"/>
    <x v="0"/>
    <s v="Male"/>
    <x v="1"/>
    <s v="i5"/>
    <n v="88589"/>
    <n v="88589"/>
    <s v="60001-100000"/>
    <m/>
    <m/>
    <m/>
    <m/>
    <m/>
    <n v="25652.25"/>
    <n v="74736"/>
    <n v="49083.75"/>
    <n v="-47973.375"/>
    <n v="148361.625"/>
    <n v="88589"/>
  </r>
  <r>
    <n v="994181"/>
    <d v="2014-08-20T09:33:55"/>
    <x v="0"/>
    <s v="Female"/>
    <x v="5"/>
    <s v="c5"/>
    <n v="49869"/>
    <n v="49869"/>
    <s v="40001-60000"/>
    <m/>
    <m/>
    <m/>
    <m/>
    <m/>
    <n v="25652"/>
    <n v="74733"/>
    <n v="49081"/>
    <n v="-47969.5"/>
    <n v="148354.5"/>
    <n v="49869"/>
  </r>
  <r>
    <n v="545839"/>
    <d v="2014-08-20T09:34:36"/>
    <x v="1"/>
    <s v="Male"/>
    <x v="5"/>
    <s v="c5"/>
    <n v="22624"/>
    <n v="22624"/>
    <s v="20001-40000"/>
    <m/>
    <m/>
    <m/>
    <m/>
    <m/>
    <n v="25650"/>
    <n v="74734"/>
    <n v="49084"/>
    <n v="-47976"/>
    <n v="148360"/>
    <n v="22624"/>
  </r>
  <r>
    <n v="395075"/>
    <d v="2014-08-08T09:32:45"/>
    <x v="1"/>
    <s v="Male"/>
    <x v="0"/>
    <s v="i5"/>
    <n v="48454"/>
    <n v="48454"/>
    <s v="40001-60000"/>
    <m/>
    <m/>
    <m/>
    <m/>
    <m/>
    <n v="25652.5"/>
    <n v="74735"/>
    <n v="49082.5"/>
    <n v="-47971.25"/>
    <n v="148358.75"/>
    <n v="48454"/>
  </r>
  <r>
    <n v="368517"/>
    <d v="2014-08-08T09:33:19"/>
    <x v="0"/>
    <s v="Female"/>
    <x v="0"/>
    <s v="i5"/>
    <n v="83286"/>
    <n v="83286"/>
    <s v="60001-100000"/>
    <m/>
    <m/>
    <m/>
    <m/>
    <m/>
    <n v="25652.25"/>
    <n v="74736"/>
    <n v="49083.75"/>
    <n v="-47973.375"/>
    <n v="148361.625"/>
    <n v="83286"/>
  </r>
  <r>
    <n v="211885"/>
    <d v="2014-05-15T15:49:59"/>
    <x v="1"/>
    <s v="Male"/>
    <x v="5"/>
    <s v="c9"/>
    <n v="99347"/>
    <n v="99347"/>
    <s v="60001-100000"/>
    <m/>
    <m/>
    <m/>
    <m/>
    <m/>
    <n v="25652"/>
    <n v="74733"/>
    <n v="49081"/>
    <n v="-47969.5"/>
    <n v="148354.5"/>
    <n v="99347"/>
  </r>
  <r>
    <n v="357876"/>
    <d v="2014-07-14T09:31:39"/>
    <x v="0"/>
    <s v="Male"/>
    <x v="5"/>
    <s v="c9"/>
    <n v="47302"/>
    <n v="47302"/>
    <s v="40001-60000"/>
    <m/>
    <m/>
    <m/>
    <m/>
    <m/>
    <n v="25650"/>
    <n v="74714.25"/>
    <n v="49064.25"/>
    <n v="-47946.375"/>
    <n v="148310.625"/>
    <n v="47302"/>
  </r>
  <r>
    <n v="950041"/>
    <d v="2014-08-23T19:50:44"/>
    <x v="0"/>
    <s v="Male"/>
    <x v="5"/>
    <s v="c9"/>
    <n v="27830"/>
    <n v="27830"/>
    <s v="20001-40000"/>
    <m/>
    <m/>
    <m/>
    <m/>
    <m/>
    <n v="25648"/>
    <n v="74720.5"/>
    <n v="49072.5"/>
    <n v="-47960.75"/>
    <n v="148329.25"/>
    <n v="27830"/>
  </r>
  <r>
    <n v="598714"/>
    <d v="2014-08-23T19:51:21"/>
    <x v="0"/>
    <s v="Male"/>
    <x v="5"/>
    <s v="c9"/>
    <n v="8068"/>
    <n v="8068"/>
    <s v="0-20,000"/>
    <m/>
    <m/>
    <m/>
    <m/>
    <m/>
    <n v="25646"/>
    <n v="74726.75"/>
    <n v="49080.75"/>
    <n v="-47975.125"/>
    <n v="148347.875"/>
    <n v="8068"/>
  </r>
  <r>
    <n v="188110"/>
    <d v="2014-08-23T19:52:14"/>
    <x v="0"/>
    <s v="Male"/>
    <x v="5"/>
    <s v="c9"/>
    <n v="51603"/>
    <n v="51603"/>
    <s v="40001-60000"/>
    <m/>
    <m/>
    <m/>
    <m/>
    <m/>
    <n v="25652"/>
    <n v="74733"/>
    <n v="49081"/>
    <n v="-47969.5"/>
    <n v="148354.5"/>
    <n v="51603"/>
  </r>
  <r>
    <n v="802295"/>
    <d v="2014-06-13T16:40:27"/>
    <x v="0"/>
    <s v="Male"/>
    <x v="0"/>
    <s v="c9"/>
    <n v="87431"/>
    <n v="87431"/>
    <s v="60001-100000"/>
    <m/>
    <m/>
    <m/>
    <m/>
    <m/>
    <n v="25650"/>
    <n v="74734"/>
    <n v="49084"/>
    <n v="-47976"/>
    <n v="148360"/>
    <n v="87431"/>
  </r>
  <r>
    <n v="751647"/>
    <d v="2014-06-13T16:41:01"/>
    <x v="0"/>
    <s v="Male"/>
    <x v="0"/>
    <s v="c9"/>
    <n v="39881"/>
    <n v="39881"/>
    <s v="20001-40000"/>
    <m/>
    <m/>
    <m/>
    <m/>
    <m/>
    <n v="25648"/>
    <n v="74720.5"/>
    <n v="49072.5"/>
    <n v="-47960.75"/>
    <n v="148329.25"/>
    <n v="39881"/>
  </r>
  <r>
    <n v="519305"/>
    <d v="2014-06-13T16:43:05"/>
    <x v="1"/>
    <s v="Female"/>
    <x v="0"/>
    <s v="c9"/>
    <n v="96593"/>
    <n v="96593"/>
    <s v="60001-100000"/>
    <m/>
    <m/>
    <m/>
    <m/>
    <m/>
    <n v="25646"/>
    <n v="74726.75"/>
    <n v="49080.75"/>
    <n v="-47975.125"/>
    <n v="148347.875"/>
    <n v="96593"/>
  </r>
  <r>
    <n v="615653"/>
    <d v="2014-06-18T03:32:32"/>
    <x v="0"/>
    <s v="Female"/>
    <x v="0"/>
    <s v="c9"/>
    <n v="66262"/>
    <n v="66262"/>
    <s v="60001-100000"/>
    <m/>
    <m/>
    <m/>
    <m/>
    <m/>
    <n v="25644"/>
    <n v="74708"/>
    <n v="49064"/>
    <n v="-47952"/>
    <n v="148304"/>
    <n v="66262"/>
  </r>
  <r>
    <n v="734342"/>
    <d v="2014-07-09T12:16:19"/>
    <x v="1"/>
    <s v="Male"/>
    <x v="1"/>
    <s v="c9"/>
    <n v="31838"/>
    <n v="31838"/>
    <s v="20001-40000"/>
    <m/>
    <m/>
    <m/>
    <m/>
    <m/>
    <n v="25639.75"/>
    <n v="74714.25"/>
    <n v="49074.5"/>
    <n v="-47972"/>
    <n v="148326"/>
    <n v="31838"/>
  </r>
  <r>
    <n v="628273"/>
    <d v="2014-07-28T09:31:27"/>
    <x v="0"/>
    <s v="Male"/>
    <x v="1"/>
    <s v="c9"/>
    <n v="10175"/>
    <n v="10175"/>
    <s v="0-20,000"/>
    <m/>
    <m/>
    <m/>
    <m/>
    <m/>
    <n v="25635.5"/>
    <n v="74720.5"/>
    <n v="49085"/>
    <n v="-47992"/>
    <n v="148348"/>
    <n v="10175"/>
  </r>
  <r>
    <n v="903767"/>
    <d v="2014-07-28T12:40:28"/>
    <x v="0"/>
    <s v="Male"/>
    <x v="1"/>
    <s v="c9"/>
    <n v="53338"/>
    <n v="53338"/>
    <s v="40001-60000"/>
    <m/>
    <m/>
    <m/>
    <m/>
    <m/>
    <n v="25646"/>
    <n v="74726.75"/>
    <n v="49080.75"/>
    <n v="-47975.125"/>
    <n v="148347.875"/>
    <n v="53338"/>
  </r>
  <r>
    <n v="193661"/>
    <d v="2014-08-16T01:10:14"/>
    <x v="0"/>
    <s v="Female"/>
    <x v="1"/>
    <s v="c9"/>
    <n v="72200"/>
    <n v="72200"/>
    <s v="60001-100000"/>
    <m/>
    <m/>
    <m/>
    <m/>
    <m/>
    <n v="25644"/>
    <n v="74733"/>
    <n v="49089"/>
    <n v="-47989.5"/>
    <n v="148366.5"/>
    <n v="72200"/>
  </r>
  <r>
    <n v="936693"/>
    <d v="2014-06-18T16:28:38"/>
    <x v="0"/>
    <s v="Male"/>
    <x v="1"/>
    <s v="c9"/>
    <n v="12124"/>
    <n v="12124"/>
    <s v="0-20,000"/>
    <m/>
    <m/>
    <m/>
    <m/>
    <m/>
    <n v="25639.75"/>
    <n v="74734"/>
    <n v="49094.25"/>
    <n v="-48001.625"/>
    <n v="148375.375"/>
    <n v="12124"/>
  </r>
  <r>
    <n v="503766"/>
    <d v="2014-06-18T18:05:36"/>
    <x v="0"/>
    <s v="Male"/>
    <x v="1"/>
    <s v="c9"/>
    <n v="17320"/>
    <n v="17320"/>
    <s v="0-20,000"/>
    <m/>
    <m/>
    <m/>
    <m/>
    <m/>
    <n v="25648"/>
    <n v="74735"/>
    <n v="49087"/>
    <n v="-47982.5"/>
    <n v="148365.5"/>
    <n v="17320"/>
  </r>
  <r>
    <n v="919960"/>
    <d v="2014-08-12T09:36:19"/>
    <x v="0"/>
    <s v="Female"/>
    <x v="1"/>
    <s v="c9"/>
    <n v="87445"/>
    <n v="87445"/>
    <s v="60001-100000"/>
    <m/>
    <m/>
    <m/>
    <m/>
    <m/>
    <n v="25652.25"/>
    <n v="74736"/>
    <n v="49083.75"/>
    <n v="-47973.375"/>
    <n v="148361.625"/>
    <n v="87445"/>
  </r>
  <r>
    <n v="376034"/>
    <d v="2014-08-12T09:32:27"/>
    <x v="0"/>
    <s v="Female"/>
    <x v="1"/>
    <s v="c9"/>
    <n v="31041"/>
    <n v="31041"/>
    <s v="20001-40000"/>
    <m/>
    <m/>
    <m/>
    <m/>
    <m/>
    <n v="25652"/>
    <n v="74733"/>
    <n v="49081"/>
    <n v="-47969.5"/>
    <n v="148354.5"/>
    <n v="31041"/>
  </r>
  <r>
    <n v="834576"/>
    <d v="2014-08-12T09:33:38"/>
    <x v="0"/>
    <s v="Female"/>
    <x v="1"/>
    <s v="c9"/>
    <n v="41123"/>
    <n v="41123"/>
    <s v="40001-60000"/>
    <m/>
    <m/>
    <m/>
    <m/>
    <m/>
    <n v="25650"/>
    <n v="74734"/>
    <n v="49084"/>
    <n v="-47976"/>
    <n v="148360"/>
    <n v="41123"/>
  </r>
  <r>
    <n v="110322"/>
    <d v="2014-08-12T09:34:03"/>
    <x v="0"/>
    <s v="Female"/>
    <x v="1"/>
    <s v="c9"/>
    <n v="85673"/>
    <n v="85673"/>
    <s v="60001-100000"/>
    <m/>
    <m/>
    <m/>
    <m/>
    <m/>
    <n v="25648"/>
    <n v="74735"/>
    <n v="49087"/>
    <n v="-47982.5"/>
    <n v="148365.5"/>
    <n v="85673"/>
  </r>
  <r>
    <n v="45708"/>
    <d v="2014-08-12T09:35:17"/>
    <x v="0"/>
    <s v="Female"/>
    <x v="1"/>
    <s v="c9"/>
    <n v="12735"/>
    <n v="12735"/>
    <s v="0-20,000"/>
    <m/>
    <m/>
    <m/>
    <m/>
    <m/>
    <n v="25646"/>
    <n v="74726.75"/>
    <n v="49080.75"/>
    <n v="-47975.125"/>
    <n v="148347.875"/>
    <n v="12735"/>
  </r>
  <r>
    <n v="656692"/>
    <d v="2014-07-14T17:18:40"/>
    <x v="0"/>
    <s v="Female"/>
    <x v="8"/>
    <s v="c8"/>
    <n v="33714"/>
    <n v="33714"/>
    <s v="20001-40000"/>
    <m/>
    <m/>
    <m/>
    <m/>
    <m/>
    <n v="25652"/>
    <n v="74733"/>
    <n v="49081"/>
    <n v="-47969.5"/>
    <n v="148354.5"/>
    <n v="33714"/>
  </r>
  <r>
    <n v="650516"/>
    <d v="2014-07-16T09:32:56"/>
    <x v="0"/>
    <s v="Male"/>
    <x v="8"/>
    <s v="c8"/>
    <n v="51638"/>
    <n v="51638"/>
    <s v="40001-60000"/>
    <m/>
    <m/>
    <m/>
    <m/>
    <m/>
    <n v="25650"/>
    <n v="74734"/>
    <n v="49084"/>
    <n v="-47976"/>
    <n v="148360"/>
    <n v="51638"/>
  </r>
  <r>
    <n v="138930"/>
    <d v="2014-07-25T14:07:17"/>
    <x v="0"/>
    <s v="Male"/>
    <x v="8"/>
    <s v="i5"/>
    <n v="57586"/>
    <n v="57586"/>
    <s v="40001-60000"/>
    <m/>
    <m/>
    <m/>
    <m/>
    <m/>
    <n v="25648"/>
    <n v="74735"/>
    <n v="49087"/>
    <n v="-47982.5"/>
    <n v="148365.5"/>
    <n v="57586"/>
  </r>
  <r>
    <n v="135446"/>
    <d v="2014-06-05T09:32:49"/>
    <x v="0"/>
    <s v="Female"/>
    <x v="1"/>
    <s v="b9"/>
    <n v="91138"/>
    <n v="91138"/>
    <s v="60001-100000"/>
    <m/>
    <m/>
    <m/>
    <m/>
    <m/>
    <n v="25646"/>
    <n v="74736"/>
    <n v="49090"/>
    <n v="-47989"/>
    <n v="148371"/>
    <n v="91138"/>
  </r>
  <r>
    <n v="308325"/>
    <d v="2014-05-29T09:33:10"/>
    <x v="0"/>
    <s v="Male"/>
    <x v="1"/>
    <s v="c9"/>
    <n v="82763"/>
    <n v="82763"/>
    <s v="60001-100000"/>
    <m/>
    <m/>
    <m/>
    <m/>
    <m/>
    <n v="25644"/>
    <n v="74733"/>
    <n v="49089"/>
    <n v="-47989.5"/>
    <n v="148366.5"/>
    <n v="82763"/>
  </r>
  <r>
    <n v="190290"/>
    <d v="2014-06-01T09:56:43"/>
    <x v="0"/>
    <s v="Male"/>
    <x v="1"/>
    <s v="c9"/>
    <n v="51741"/>
    <n v="51741"/>
    <s v="40001-60000"/>
    <m/>
    <m/>
    <m/>
    <m/>
    <m/>
    <n v="25639.75"/>
    <n v="74714.25"/>
    <n v="49074.5"/>
    <n v="-47972"/>
    <n v="148326"/>
    <n v="51741"/>
  </r>
  <r>
    <n v="481410"/>
    <d v="2014-07-18T13:21:44"/>
    <x v="0"/>
    <s v="Don’t want to say"/>
    <x v="1"/>
    <s v="c5"/>
    <n v="6134"/>
    <n v="6134"/>
    <s v="0-20,000"/>
    <m/>
    <m/>
    <m/>
    <m/>
    <m/>
    <n v="25635.5"/>
    <n v="74720.5"/>
    <n v="49085"/>
    <n v="-47992"/>
    <n v="148348"/>
    <n v="6134"/>
  </r>
  <r>
    <n v="596691"/>
    <d v="2014-07-10T09:33:18"/>
    <x v="1"/>
    <s v="Female"/>
    <x v="1"/>
    <s v="c5"/>
    <n v="33398"/>
    <n v="33398"/>
    <s v="20001-40000"/>
    <m/>
    <m/>
    <m/>
    <m/>
    <m/>
    <n v="25646"/>
    <n v="74726.75"/>
    <n v="49080.75"/>
    <n v="-47975.125"/>
    <n v="148347.875"/>
    <n v="33398"/>
  </r>
  <r>
    <n v="478882"/>
    <d v="2014-07-10T20:01:25"/>
    <x v="0"/>
    <s v="Male"/>
    <x v="1"/>
    <s v="c5"/>
    <n v="96127"/>
    <n v="96127"/>
    <s v="60001-100000"/>
    <m/>
    <m/>
    <m/>
    <m/>
    <m/>
    <n v="25644"/>
    <n v="74733"/>
    <n v="49089"/>
    <n v="-47989.5"/>
    <n v="148366.5"/>
    <n v="96127"/>
  </r>
  <r>
    <n v="742130"/>
    <d v="2014-07-17T09:32:12"/>
    <x v="0"/>
    <s v="Male"/>
    <x v="1"/>
    <s v="c5"/>
    <n v="89516"/>
    <n v="89516"/>
    <s v="60001-100000"/>
    <m/>
    <m/>
    <m/>
    <m/>
    <m/>
    <n v="25639.75"/>
    <n v="74714.25"/>
    <n v="49074.5"/>
    <n v="-47972"/>
    <n v="148326"/>
    <n v="89516"/>
  </r>
  <r>
    <n v="559622"/>
    <d v="2014-07-17T09:32:43"/>
    <x v="0"/>
    <s v="Female"/>
    <x v="1"/>
    <s v="c5"/>
    <n v="46100"/>
    <n v="46100"/>
    <s v="40001-60000"/>
    <m/>
    <m/>
    <m/>
    <m/>
    <m/>
    <n v="25635.5"/>
    <n v="74698.5"/>
    <n v="49063"/>
    <n v="-47959"/>
    <n v="148293"/>
    <n v="46100"/>
  </r>
  <r>
    <n v="364553"/>
    <d v="2014-05-08T16:53:19"/>
    <x v="1"/>
    <s v="Male"/>
    <x v="1"/>
    <s v="i6"/>
    <n v="93400"/>
    <n v="93400"/>
    <s v="60001-100000"/>
    <m/>
    <m/>
    <m/>
    <m/>
    <m/>
    <n v="25631.25"/>
    <n v="74703.25"/>
    <n v="49072"/>
    <n v="-47976.75"/>
    <n v="148311.25"/>
    <n v="93400"/>
  </r>
  <r>
    <n v="53774"/>
    <d v="2014-05-08T16:55:02"/>
    <x v="1"/>
    <s v="Male"/>
    <x v="1"/>
    <s v="i6"/>
    <n v="31788"/>
    <n v="31788"/>
    <s v="20001-40000"/>
    <m/>
    <m/>
    <m/>
    <m/>
    <m/>
    <n v="25627"/>
    <n v="74689"/>
    <n v="49062"/>
    <n v="-47966"/>
    <n v="148282"/>
    <n v="31788"/>
  </r>
  <r>
    <n v="461699"/>
    <d v="2014-05-08T16:56:36"/>
    <x v="0"/>
    <s v="Male"/>
    <x v="1"/>
    <s v="i6"/>
    <n v="77446"/>
    <n v="77446"/>
    <s v="60001-100000"/>
    <m/>
    <m/>
    <m/>
    <m/>
    <m/>
    <n v="25624.5"/>
    <n v="74693.75"/>
    <n v="49069.25"/>
    <n v="-47979.375"/>
    <n v="148297.625"/>
    <n v="77446"/>
  </r>
  <r>
    <n v="269624"/>
    <d v="2014-07-10T09:32:57"/>
    <x v="0"/>
    <s v="Male"/>
    <x v="1"/>
    <s v="i6"/>
    <n v="54321"/>
    <n v="54321"/>
    <s v="40001-60000"/>
    <m/>
    <m/>
    <m/>
    <m/>
    <m/>
    <n v="25622"/>
    <n v="74685"/>
    <n v="49063"/>
    <n v="-47972.5"/>
    <n v="148279.5"/>
    <n v="54321"/>
  </r>
  <r>
    <n v="246343"/>
    <d v="2014-08-13T11:04:50"/>
    <x v="0"/>
    <s v="Male"/>
    <x v="1"/>
    <s v="i6"/>
    <n v="87688"/>
    <n v="87688"/>
    <s v="60001-100000"/>
    <m/>
    <m/>
    <m/>
    <m/>
    <m/>
    <n v="25619.5"/>
    <n v="74687"/>
    <n v="49067.5"/>
    <n v="-47981.75"/>
    <n v="148288.25"/>
    <n v="87688"/>
  </r>
  <r>
    <n v="210917"/>
    <d v="2014-08-13T11:06:19"/>
    <x v="0"/>
    <s v="Male"/>
    <x v="1"/>
    <s v="i6"/>
    <n v="44157"/>
    <n v="44157"/>
    <s v="40001-60000"/>
    <m/>
    <m/>
    <m/>
    <m/>
    <m/>
    <n v="25617"/>
    <n v="74681"/>
    <n v="49064"/>
    <n v="-47979"/>
    <n v="148277"/>
    <n v="44157"/>
  </r>
  <r>
    <n v="936124"/>
    <d v="2014-08-13T11:06:51"/>
    <x v="0"/>
    <s v="Male"/>
    <x v="1"/>
    <s v="i6"/>
    <n v="7704"/>
    <n v="7704"/>
    <s v="0-20,000"/>
    <m/>
    <m/>
    <m/>
    <m/>
    <m/>
    <n v="25613.25"/>
    <n v="74683"/>
    <n v="49069.75"/>
    <n v="-47991.375"/>
    <n v="148287.625"/>
    <n v="7704"/>
  </r>
  <r>
    <n v="765693"/>
    <d v="2014-08-13T11:08:17"/>
    <x v="1"/>
    <s v="Female"/>
    <x v="1"/>
    <s v="i6"/>
    <n v="55382"/>
    <n v="55382"/>
    <s v="40001-60000"/>
    <m/>
    <m/>
    <m/>
    <m/>
    <m/>
    <n v="25622"/>
    <n v="74685"/>
    <n v="49063"/>
    <n v="-47972.5"/>
    <n v="148279.5"/>
    <n v="55382"/>
  </r>
  <r>
    <n v="814691"/>
    <d v="2014-05-15T09:34:54"/>
    <x v="0"/>
    <s v="Female"/>
    <x v="0"/>
    <s v="c9"/>
    <n v="29460"/>
    <n v="29460"/>
    <s v="20001-40000"/>
    <m/>
    <m/>
    <m/>
    <m/>
    <m/>
    <n v="25619.5"/>
    <n v="74687"/>
    <n v="49067.5"/>
    <n v="-47981.75"/>
    <n v="148288.25"/>
    <n v="29460"/>
  </r>
  <r>
    <n v="103368"/>
    <d v="2014-05-21T07:59:07"/>
    <x v="0"/>
    <s v="Female"/>
    <x v="0"/>
    <s v="c9"/>
    <n v="56073"/>
    <n v="56073"/>
    <s v="40001-60000"/>
    <m/>
    <m/>
    <m/>
    <m/>
    <m/>
    <n v="25617"/>
    <n v="74689"/>
    <n v="49072"/>
    <n v="-47991"/>
    <n v="148297"/>
    <n v="56073"/>
  </r>
  <r>
    <n v="481635"/>
    <d v="2014-06-17T11:22:51"/>
    <x v="0"/>
    <s v="Don’t want to say"/>
    <x v="0"/>
    <s v="c9"/>
    <n v="23082"/>
    <n v="23082"/>
    <s v="20001-40000"/>
    <m/>
    <m/>
    <m/>
    <m/>
    <m/>
    <n v="25613.25"/>
    <n v="74693.75"/>
    <n v="49080.5"/>
    <n v="-48007.5"/>
    <n v="148314.5"/>
    <n v="23082"/>
  </r>
  <r>
    <n v="742146"/>
    <d v="2014-06-18T07:35:32"/>
    <x v="0"/>
    <s v="Female"/>
    <x v="0"/>
    <s v="c9"/>
    <n v="65747"/>
    <n v="65747"/>
    <s v="60001-100000"/>
    <m/>
    <m/>
    <m/>
    <m/>
    <m/>
    <n v="25622"/>
    <n v="74698.5"/>
    <n v="49076.5"/>
    <n v="-47992.75"/>
    <n v="148313.25"/>
    <n v="65747"/>
  </r>
  <r>
    <n v="795283"/>
    <d v="2014-06-19T15:26:31"/>
    <x v="0"/>
    <s v="Don’t want to say"/>
    <x v="0"/>
    <s v="c9"/>
    <n v="87332"/>
    <n v="87332"/>
    <s v="60001-100000"/>
    <m/>
    <m/>
    <m/>
    <m/>
    <m/>
    <n v="25619.5"/>
    <n v="74703.25"/>
    <n v="49083.75"/>
    <n v="-48006.125"/>
    <n v="148328.875"/>
    <n v="87332"/>
  </r>
  <r>
    <n v="44114"/>
    <d v="2014-06-03T15:12:09"/>
    <x v="0"/>
    <s v="Female"/>
    <x v="1"/>
    <s v="c9"/>
    <n v="23746"/>
    <n v="23746"/>
    <s v="20001-40000"/>
    <m/>
    <m/>
    <m/>
    <m/>
    <m/>
    <n v="25617"/>
    <n v="74689"/>
    <n v="49072"/>
    <n v="-47991"/>
    <n v="148297"/>
    <n v="23746"/>
  </r>
  <r>
    <n v="570607"/>
    <d v="2014-07-24T16:53:37"/>
    <x v="0"/>
    <s v="Male"/>
    <x v="5"/>
    <s v="i7"/>
    <n v="47389"/>
    <n v="47389"/>
    <s v="40001-60000"/>
    <m/>
    <m/>
    <m/>
    <m/>
    <m/>
    <n v="25624.5"/>
    <n v="74693.75"/>
    <n v="49069.25"/>
    <n v="-47979.375"/>
    <n v="148297.625"/>
    <n v="47389"/>
  </r>
  <r>
    <n v="27714"/>
    <d v="2014-08-02T16:16:22"/>
    <x v="1"/>
    <s v="Female"/>
    <x v="5"/>
    <s v="i7"/>
    <n v="4810"/>
    <n v="4810"/>
    <s v="0-20,000"/>
    <m/>
    <m/>
    <m/>
    <m/>
    <m/>
    <n v="25622"/>
    <n v="74698.5"/>
    <n v="49076.5"/>
    <n v="-47992.75"/>
    <n v="148313.25"/>
    <n v="4810"/>
  </r>
  <r>
    <n v="384336"/>
    <d v="2014-08-12T12:03:37"/>
    <x v="0"/>
    <s v="Male"/>
    <x v="5"/>
    <s v="i7"/>
    <n v="60096"/>
    <n v="60096"/>
    <s v="60001-100000"/>
    <m/>
    <m/>
    <m/>
    <m/>
    <m/>
    <n v="25631.25"/>
    <n v="74703.25"/>
    <n v="49072"/>
    <n v="-47976.75"/>
    <n v="148311.25"/>
    <n v="60096"/>
  </r>
  <r>
    <n v="791624"/>
    <d v="2014-05-27T16:56:38"/>
    <x v="0"/>
    <s v="Female"/>
    <x v="4"/>
    <s v="i7"/>
    <n v="43830"/>
    <n v="43830"/>
    <s v="40001-60000"/>
    <m/>
    <m/>
    <m/>
    <m/>
    <m/>
    <n v="25627"/>
    <n v="74708"/>
    <n v="49081"/>
    <n v="-47994.5"/>
    <n v="148329.5"/>
    <n v="43830"/>
  </r>
  <r>
    <n v="401119"/>
    <d v="2014-05-21T02:45:23"/>
    <x v="0"/>
    <s v="Male"/>
    <x v="0"/>
    <s v="i5"/>
    <n v="38315"/>
    <n v="38315"/>
    <s v="20001-40000"/>
    <m/>
    <m/>
    <m/>
    <m/>
    <m/>
    <n v="25624.5"/>
    <n v="74714.25"/>
    <n v="49089.75"/>
    <n v="-48010.125"/>
    <n v="148348.875"/>
    <n v="38315"/>
  </r>
  <r>
    <n v="153994"/>
    <d v="2014-06-23T09:35:47"/>
    <x v="0"/>
    <s v="Female"/>
    <x v="1"/>
    <s v="c8"/>
    <n v="39097"/>
    <n v="39097"/>
    <s v="20001-40000"/>
    <m/>
    <m/>
    <m/>
    <m/>
    <m/>
    <n v="25622"/>
    <n v="74720.5"/>
    <n v="49098.5"/>
    <n v="-48025.75"/>
    <n v="148368.25"/>
    <n v="39097"/>
  </r>
  <r>
    <n v="751324"/>
    <d v="2014-06-23T17:54:05"/>
    <x v="0"/>
    <s v="Male"/>
    <x v="1"/>
    <s v="i5"/>
    <n v="47884"/>
    <n v="47884"/>
    <s v="40001-60000"/>
    <m/>
    <m/>
    <m/>
    <m/>
    <m/>
    <n v="25619.5"/>
    <n v="74726.75"/>
    <n v="49107.25"/>
    <n v="-48041.375"/>
    <n v="148387.625"/>
    <n v="47884"/>
  </r>
  <r>
    <n v="35872"/>
    <d v="2014-06-23T17:53:24"/>
    <x v="0"/>
    <s v="Don’t want to say"/>
    <x v="1"/>
    <s v="i5"/>
    <n v="2963"/>
    <n v="2963"/>
    <s v="0-20,000"/>
    <m/>
    <m/>
    <m/>
    <m/>
    <m/>
    <n v="25617"/>
    <n v="74733"/>
    <n v="49116"/>
    <n v="-48057"/>
    <n v="148407"/>
    <n v="2963"/>
  </r>
  <r>
    <n v="472361"/>
    <d v="2014-06-25T17:41:22"/>
    <x v="1"/>
    <s v="Male"/>
    <x v="0"/>
    <s v="c9"/>
    <n v="2915"/>
    <n v="2915"/>
    <s v="0-20,000"/>
    <m/>
    <m/>
    <m/>
    <m/>
    <m/>
    <n v="25624.5"/>
    <n v="74734"/>
    <n v="49109.5"/>
    <n v="-48039.75"/>
    <n v="148398.25"/>
    <n v="2915"/>
  </r>
  <r>
    <n v="287111"/>
    <d v="2014-06-25T17:41:50"/>
    <x v="1"/>
    <s v="Female"/>
    <x v="0"/>
    <s v="c9"/>
    <n v="50460"/>
    <n v="50460"/>
    <s v="40001-60000"/>
    <m/>
    <m/>
    <m/>
    <m/>
    <m/>
    <n v="25635.5"/>
    <n v="74735"/>
    <n v="49099.5"/>
    <n v="-48013.75"/>
    <n v="148384.25"/>
    <n v="50460"/>
  </r>
  <r>
    <n v="505647"/>
    <d v="2014-06-04T09:32:42"/>
    <x v="0"/>
    <s v="Male"/>
    <x v="8"/>
    <s v="i7"/>
    <n v="95088"/>
    <n v="95088"/>
    <s v="60001-100000"/>
    <m/>
    <m/>
    <m/>
    <m/>
    <m/>
    <n v="25631.25"/>
    <n v="74736"/>
    <n v="49104.75"/>
    <n v="-48025.875"/>
    <n v="148393.125"/>
    <n v="95088"/>
  </r>
  <r>
    <n v="220398"/>
    <d v="2014-08-29T06:39:34"/>
    <x v="1"/>
    <s v="Male"/>
    <x v="6"/>
    <s v="c9"/>
    <n v="54885"/>
    <n v="54885"/>
    <s v="40001-60000"/>
    <m/>
    <m/>
    <m/>
    <m/>
    <m/>
    <n v="25627"/>
    <n v="74733"/>
    <n v="49106"/>
    <n v="-48032"/>
    <n v="148392"/>
    <n v="54885"/>
  </r>
  <r>
    <n v="154247"/>
    <d v="2014-05-06T12:10:21"/>
    <x v="1"/>
    <s v="Male"/>
    <x v="5"/>
    <s v="c9"/>
    <n v="7538"/>
    <n v="7538"/>
    <s v="0-20,000"/>
    <m/>
    <m/>
    <m/>
    <m/>
    <m/>
    <n v="25624.5"/>
    <n v="74734"/>
    <n v="49109.5"/>
    <n v="-48039.75"/>
    <n v="148398.25"/>
    <n v="7538"/>
  </r>
  <r>
    <n v="111894"/>
    <d v="2014-08-20T09:34:53"/>
    <x v="1"/>
    <s v="Male"/>
    <x v="1"/>
    <s v="i6"/>
    <n v="55566"/>
    <n v="55566"/>
    <s v="40001-60000"/>
    <m/>
    <m/>
    <m/>
    <m/>
    <m/>
    <n v="25635.5"/>
    <n v="74735"/>
    <n v="49099.5"/>
    <n v="-48013.75"/>
    <n v="148384.25"/>
    <n v="55566"/>
  </r>
  <r>
    <n v="65281"/>
    <d v="2014-08-20T15:17:38"/>
    <x v="0"/>
    <s v="Male"/>
    <x v="1"/>
    <s v="i6"/>
    <n v="16517"/>
    <n v="16517"/>
    <s v="0-20,000"/>
    <m/>
    <m/>
    <m/>
    <m/>
    <m/>
    <n v="25631.25"/>
    <n v="74736"/>
    <n v="49104.75"/>
    <n v="-48025.875"/>
    <n v="148393.125"/>
    <n v="16517"/>
  </r>
  <r>
    <n v="713696"/>
    <d v="2014-08-26T06:18:07"/>
    <x v="1"/>
    <s v="Male"/>
    <x v="1"/>
    <s v="i6"/>
    <n v="99178"/>
    <n v="99178"/>
    <s v="60001-100000"/>
    <m/>
    <m/>
    <m/>
    <m/>
    <m/>
    <n v="25644"/>
    <n v="74737"/>
    <n v="49093"/>
    <n v="-47995.5"/>
    <n v="148376.5"/>
    <n v="99178"/>
  </r>
  <r>
    <n v="916272"/>
    <d v="2014-08-27T10:32:51"/>
    <x v="1"/>
    <s v="Male"/>
    <x v="1"/>
    <s v="i6"/>
    <n v="39210"/>
    <n v="39210"/>
    <s v="20001-40000"/>
    <m/>
    <m/>
    <m/>
    <m/>
    <m/>
    <n v="25639.75"/>
    <n v="74734"/>
    <n v="49094.25"/>
    <n v="-48001.625"/>
    <n v="148375.375"/>
    <n v="39210"/>
  </r>
  <r>
    <n v="386218"/>
    <d v="2014-08-27T10:36:14"/>
    <x v="1"/>
    <s v="Male"/>
    <x v="1"/>
    <s v="i6"/>
    <n v="30342"/>
    <n v="30342"/>
    <s v="20001-40000"/>
    <m/>
    <m/>
    <m/>
    <m/>
    <m/>
    <n v="25635.5"/>
    <n v="74735"/>
    <n v="49099.5"/>
    <n v="-48013.75"/>
    <n v="148384.25"/>
    <n v="30342"/>
  </r>
  <r>
    <n v="501640"/>
    <d v="2014-06-19T09:31:36"/>
    <x v="1"/>
    <s v="Male"/>
    <x v="0"/>
    <s v="c-10"/>
    <n v="31680"/>
    <n v="31680"/>
    <s v="20001-40000"/>
    <m/>
    <m/>
    <m/>
    <m/>
    <m/>
    <n v="25631.25"/>
    <n v="74736"/>
    <n v="49104.75"/>
    <n v="-48025.875"/>
    <n v="148393.125"/>
    <n v="31680"/>
  </r>
  <r>
    <n v="529887"/>
    <d v="2014-07-10T11:18:40"/>
    <x v="0"/>
    <s v="Female"/>
    <x v="0"/>
    <s v="c9"/>
    <n v="39772"/>
    <n v="39772"/>
    <s v="20001-40000"/>
    <m/>
    <m/>
    <m/>
    <m/>
    <m/>
    <n v="25627"/>
    <n v="74737"/>
    <n v="49110"/>
    <n v="-48038"/>
    <n v="148402"/>
    <n v="39772"/>
  </r>
  <r>
    <n v="626291"/>
    <d v="2014-07-10T11:19:10"/>
    <x v="0"/>
    <s v="Male"/>
    <x v="0"/>
    <s v="c9"/>
    <n v="60274"/>
    <n v="60274"/>
    <s v="60001-100000"/>
    <m/>
    <m/>
    <m/>
    <m/>
    <m/>
    <n v="25624.5"/>
    <n v="74737.5"/>
    <n v="49113"/>
    <n v="-48045"/>
    <n v="148407"/>
    <n v="60274"/>
  </r>
  <r>
    <n v="63334"/>
    <d v="2014-07-17T09:32:33"/>
    <x v="1"/>
    <s v="Don’t want to say"/>
    <x v="0"/>
    <s v="c-10"/>
    <n v="33242"/>
    <n v="33242"/>
    <s v="20001-40000"/>
    <m/>
    <m/>
    <m/>
    <m/>
    <m/>
    <n v="25622"/>
    <n v="74738"/>
    <n v="49116"/>
    <n v="-48052"/>
    <n v="148412"/>
    <n v="33242"/>
  </r>
  <r>
    <n v="829033"/>
    <d v="2014-08-27T18:08:44"/>
    <x v="1"/>
    <s v="Male"/>
    <x v="1"/>
    <s v="b9"/>
    <n v="25351"/>
    <n v="25351"/>
    <s v="20001-40000"/>
    <m/>
    <m/>
    <m/>
    <m/>
    <m/>
    <n v="25619.5"/>
    <n v="74738.5"/>
    <n v="49119"/>
    <n v="-48059"/>
    <n v="148417"/>
    <n v="25351"/>
  </r>
  <r>
    <n v="813452"/>
    <d v="2014-08-27T18:09:52"/>
    <x v="1"/>
    <s v="Female"/>
    <x v="1"/>
    <s v="b9"/>
    <n v="70265"/>
    <n v="70265"/>
    <s v="60001-100000"/>
    <m/>
    <m/>
    <m/>
    <m/>
    <m/>
    <n v="25627"/>
    <n v="74739"/>
    <n v="49112"/>
    <n v="-48041"/>
    <n v="148407"/>
    <n v="70265"/>
  </r>
  <r>
    <n v="227046"/>
    <d v="2014-08-27T18:08:35"/>
    <x v="0"/>
    <s v="Male"/>
    <x v="1"/>
    <s v="b9"/>
    <n v="76730"/>
    <n v="76730"/>
    <s v="60001-100000"/>
    <m/>
    <m/>
    <m/>
    <m/>
    <m/>
    <n v="25624.5"/>
    <n v="74762"/>
    <n v="49137.5"/>
    <n v="-48081.75"/>
    <n v="148468.25"/>
    <n v="76730"/>
  </r>
  <r>
    <n v="861698"/>
    <d v="2014-05-20T13:32:50"/>
    <x v="1"/>
    <s v="Female"/>
    <x v="3"/>
    <s v="i7"/>
    <n v="71666"/>
    <n v="71666"/>
    <s v="60001-100000"/>
    <m/>
    <m/>
    <m/>
    <m/>
    <m/>
    <n v="25622"/>
    <n v="74738"/>
    <n v="49116"/>
    <n v="-48052"/>
    <n v="148412"/>
    <n v="71666"/>
  </r>
  <r>
    <n v="101549"/>
    <d v="2014-05-20T13:33:21"/>
    <x v="0"/>
    <s v="Female"/>
    <x v="3"/>
    <s v="i7"/>
    <n v="82771"/>
    <n v="82771"/>
    <s v="60001-100000"/>
    <m/>
    <m/>
    <m/>
    <m/>
    <m/>
    <n v="25619.5"/>
    <n v="74738.5"/>
    <n v="49119"/>
    <n v="-48059"/>
    <n v="148417"/>
    <n v="82771"/>
  </r>
  <r>
    <n v="55706"/>
    <d v="2014-05-20T13:35:46"/>
    <x v="0"/>
    <s v="Female"/>
    <x v="3"/>
    <s v="i7"/>
    <n v="86937"/>
    <n v="86937"/>
    <s v="60001-100000"/>
    <m/>
    <m/>
    <m/>
    <m/>
    <m/>
    <n v="25617"/>
    <n v="74737"/>
    <n v="49120"/>
    <n v="-48063"/>
    <n v="148417"/>
    <n v="86937"/>
  </r>
  <r>
    <n v="868847"/>
    <d v="2014-06-21T13:34:46"/>
    <x v="0"/>
    <s v="Female"/>
    <x v="3"/>
    <s v="i7"/>
    <n v="93219"/>
    <n v="93219"/>
    <s v="60001-100000"/>
    <m/>
    <m/>
    <m/>
    <m/>
    <m/>
    <n v="25613.25"/>
    <n v="74734"/>
    <n v="49120.75"/>
    <n v="-48067.875"/>
    <n v="148415.125"/>
    <n v="93219"/>
  </r>
  <r>
    <n v="947270"/>
    <d v="2014-06-21T13:36:04"/>
    <x v="0"/>
    <s v="Female"/>
    <x v="3"/>
    <s v="i7"/>
    <n v="32160"/>
    <n v="32160"/>
    <s v="20001-40000"/>
    <m/>
    <m/>
    <m/>
    <m/>
    <m/>
    <n v="25609.5"/>
    <n v="74720.5"/>
    <n v="49111"/>
    <n v="-48057"/>
    <n v="148387"/>
    <n v="32160"/>
  </r>
  <r>
    <n v="899762"/>
    <d v="2014-06-23T11:42:03"/>
    <x v="0"/>
    <s v="Female"/>
    <x v="3"/>
    <s v="i7"/>
    <n v="39146"/>
    <n v="39146"/>
    <s v="20001-40000"/>
    <m/>
    <m/>
    <m/>
    <m/>
    <m/>
    <n v="25605.75"/>
    <n v="74726.75"/>
    <n v="49121"/>
    <n v="-48075.75"/>
    <n v="148408.25"/>
    <n v="39146"/>
  </r>
  <r>
    <n v="635482"/>
    <d v="2014-07-14T09:31:56"/>
    <x v="0"/>
    <s v="Female"/>
    <x v="1"/>
    <s v="c-10"/>
    <n v="67051"/>
    <n v="67051"/>
    <s v="60001-100000"/>
    <m/>
    <m/>
    <m/>
    <m/>
    <m/>
    <n v="25602"/>
    <n v="74733"/>
    <n v="49131"/>
    <n v="-48094.5"/>
    <n v="148429.5"/>
    <n v="67051"/>
  </r>
  <r>
    <n v="240772"/>
    <d v="2014-05-04T08:10:28"/>
    <x v="0"/>
    <s v="Female"/>
    <x v="0"/>
    <s v="c5"/>
    <n v="18281"/>
    <n v="18281"/>
    <s v="0-20,000"/>
    <m/>
    <m/>
    <m/>
    <m/>
    <m/>
    <n v="25600.25"/>
    <n v="74734"/>
    <n v="49133.75"/>
    <n v="-48100.375"/>
    <n v="148434.625"/>
    <n v="18281"/>
  </r>
  <r>
    <n v="603992"/>
    <d v="2014-07-09T17:31:30"/>
    <x v="0"/>
    <s v="Male"/>
    <x v="0"/>
    <s v="i5"/>
    <n v="71166"/>
    <n v="71166"/>
    <s v="60001-100000"/>
    <m/>
    <m/>
    <m/>
    <m/>
    <m/>
    <n v="25609.5"/>
    <n v="74735"/>
    <n v="49125.5"/>
    <n v="-48078.75"/>
    <n v="148423.25"/>
    <n v="71166"/>
  </r>
  <r>
    <n v="247772"/>
    <d v="2014-07-09T17:31:33"/>
    <x v="1"/>
    <s v="Don’t want to say"/>
    <x v="0"/>
    <s v="i5"/>
    <n v="41676"/>
    <n v="41676"/>
    <s v="40001-60000"/>
    <m/>
    <m/>
    <m/>
    <m/>
    <m/>
    <n v="25605.75"/>
    <n v="74736"/>
    <n v="49130.25"/>
    <n v="-48089.625"/>
    <n v="148431.375"/>
    <n v="41676"/>
  </r>
  <r>
    <n v="939347"/>
    <d v="2014-08-27T16:32:08"/>
    <x v="1"/>
    <s v="Female"/>
    <x v="8"/>
    <s v="c8"/>
    <n v="25293"/>
    <n v="25293"/>
    <s v="20001-40000"/>
    <m/>
    <m/>
    <m/>
    <m/>
    <m/>
    <n v="25602"/>
    <n v="74737"/>
    <n v="49135"/>
    <n v="-48100.5"/>
    <n v="148439.5"/>
    <n v="25293"/>
  </r>
  <r>
    <n v="454543"/>
    <d v="2014-08-27T16:33:03"/>
    <x v="0"/>
    <s v="Male"/>
    <x v="8"/>
    <s v="c8"/>
    <n v="33908"/>
    <n v="33908"/>
    <s v="20001-40000"/>
    <m/>
    <m/>
    <m/>
    <m/>
    <m/>
    <n v="25613.25"/>
    <n v="74737.5"/>
    <n v="49124.25"/>
    <n v="-48073.125"/>
    <n v="148423.875"/>
    <n v="33908"/>
  </r>
  <r>
    <n v="521484"/>
    <d v="2014-08-04T16:45:13"/>
    <x v="0"/>
    <s v="Female"/>
    <x v="0"/>
    <s v="c9"/>
    <n v="77487"/>
    <n v="77487"/>
    <s v="60001-100000"/>
    <m/>
    <m/>
    <m/>
    <m/>
    <m/>
    <n v="25609.5"/>
    <n v="74738"/>
    <n v="49128.5"/>
    <n v="-48083.25"/>
    <n v="148430.75"/>
    <n v="77487"/>
  </r>
  <r>
    <n v="258366"/>
    <d v="2014-08-11T09:32:40"/>
    <x v="0"/>
    <s v="Male"/>
    <x v="0"/>
    <s v="c9"/>
    <n v="44494"/>
    <n v="44494"/>
    <s v="40001-60000"/>
    <m/>
    <m/>
    <m/>
    <m/>
    <m/>
    <n v="25605.75"/>
    <n v="74736"/>
    <n v="49130.25"/>
    <n v="-48089.625"/>
    <n v="148431.375"/>
    <n v="44494"/>
  </r>
  <r>
    <n v="99043"/>
    <d v="2014-06-13T03:33:09"/>
    <x v="0"/>
    <s v="Male"/>
    <x v="1"/>
    <s v="c9"/>
    <n v="75040"/>
    <n v="75040"/>
    <s v="60001-100000"/>
    <m/>
    <m/>
    <m/>
    <m/>
    <m/>
    <n v="25602"/>
    <n v="74737"/>
    <n v="49135"/>
    <n v="-48100.5"/>
    <n v="148439.5"/>
    <n v="75040"/>
  </r>
  <r>
    <n v="423920"/>
    <d v="2014-06-21T09:41:07"/>
    <x v="0"/>
    <s v="Male"/>
    <x v="1"/>
    <s v="c9"/>
    <n v="76305"/>
    <n v="76305"/>
    <s v="60001-100000"/>
    <m/>
    <m/>
    <m/>
    <m/>
    <m/>
    <n v="25600.25"/>
    <n v="74734"/>
    <n v="49133.75"/>
    <n v="-48100.375"/>
    <n v="148434.625"/>
    <n v="76305"/>
  </r>
  <r>
    <n v="382458"/>
    <d v="2014-06-30T10:34:17"/>
    <x v="0"/>
    <s v="Male"/>
    <x v="1"/>
    <s v="c9"/>
    <n v="6041"/>
    <n v="6041"/>
    <s v="0-20,000"/>
    <m/>
    <m/>
    <m/>
    <m/>
    <m/>
    <n v="25598.5"/>
    <n v="74720.5"/>
    <n v="49122"/>
    <n v="-48084.5"/>
    <n v="148403.5"/>
    <n v="6041"/>
  </r>
  <r>
    <n v="309858"/>
    <d v="2014-05-06T09:32:26"/>
    <x v="0"/>
    <s v="Don’t want to say"/>
    <x v="0"/>
    <s v="c5"/>
    <n v="93522"/>
    <n v="93522"/>
    <s v="60001-100000"/>
    <m/>
    <m/>
    <m/>
    <m/>
    <m/>
    <n v="25605.75"/>
    <n v="74726.75"/>
    <n v="49121"/>
    <n v="-48075.75"/>
    <n v="148408.25"/>
    <n v="93522"/>
  </r>
  <r>
    <n v="615118"/>
    <d v="2014-08-19T09:33:33"/>
    <x v="1"/>
    <s v="Female"/>
    <x v="4"/>
    <s v="c9"/>
    <n v="62718"/>
    <n v="62718"/>
    <s v="60001-100000"/>
    <m/>
    <m/>
    <m/>
    <m/>
    <m/>
    <n v="25602"/>
    <n v="74708"/>
    <n v="49106"/>
    <n v="-48057"/>
    <n v="148367"/>
    <n v="62718"/>
  </r>
  <r>
    <n v="803039"/>
    <d v="2014-08-25T10:16:26"/>
    <x v="1"/>
    <s v="Female"/>
    <x v="4"/>
    <s v="c9"/>
    <n v="79470"/>
    <n v="79470"/>
    <s v="60001-100000"/>
    <m/>
    <m/>
    <m/>
    <m/>
    <m/>
    <n v="25600.25"/>
    <n v="74714.25"/>
    <n v="49114"/>
    <n v="-48070.75"/>
    <n v="148385.25"/>
    <n v="79470"/>
  </r>
  <r>
    <n v="58219"/>
    <d v="2014-08-25T10:18:53"/>
    <x v="0"/>
    <s v="Male"/>
    <x v="4"/>
    <s v="c9"/>
    <n v="81522"/>
    <n v="81522"/>
    <s v="60001-100000"/>
    <m/>
    <m/>
    <m/>
    <m/>
    <m/>
    <n v="25598.5"/>
    <n v="74698.5"/>
    <n v="49100"/>
    <n v="-48051.5"/>
    <n v="148348.5"/>
    <n v="81522"/>
  </r>
  <r>
    <n v="638672"/>
    <d v="2014-08-27T08:22:11"/>
    <x v="0"/>
    <s v="Male"/>
    <x v="4"/>
    <s v="c9"/>
    <n v="59695"/>
    <n v="59695"/>
    <s v="40001-60000"/>
    <m/>
    <m/>
    <m/>
    <m/>
    <m/>
    <n v="25596.75"/>
    <n v="74687"/>
    <n v="49090.25"/>
    <n v="-48038.625"/>
    <n v="148322.375"/>
    <n v="59695"/>
  </r>
  <r>
    <n v="925194"/>
    <d v="2014-05-03T16:03:10"/>
    <x v="0"/>
    <s v="Male"/>
    <x v="2"/>
    <s v="c8"/>
    <n v="27426"/>
    <n v="27426"/>
    <s v="20001-40000"/>
    <m/>
    <m/>
    <m/>
    <m/>
    <m/>
    <n v="25595"/>
    <n v="74689"/>
    <n v="49094"/>
    <n v="-48046"/>
    <n v="148330"/>
    <n v="27426"/>
  </r>
  <r>
    <n v="539039"/>
    <d v="2014-05-03T16:03:09"/>
    <x v="0"/>
    <s v="Don’t want to say"/>
    <x v="2"/>
    <s v="c8"/>
    <n v="80117"/>
    <n v="80117"/>
    <s v="60001-100000"/>
    <m/>
    <m/>
    <m/>
    <m/>
    <m/>
    <n v="25592.75"/>
    <n v="74693.75"/>
    <n v="49101"/>
    <n v="-48058.75"/>
    <n v="148345.25"/>
    <n v="80117"/>
  </r>
  <r>
    <n v="273549"/>
    <d v="2014-07-09T09:31:48"/>
    <x v="0"/>
    <s v="Male"/>
    <x v="2"/>
    <s v="c8"/>
    <n v="67605"/>
    <n v="67605"/>
    <s v="60001-100000"/>
    <m/>
    <m/>
    <m/>
    <m/>
    <m/>
    <n v="25590.5"/>
    <n v="74685"/>
    <n v="49094.5"/>
    <n v="-48051.25"/>
    <n v="148326.75"/>
    <n v="67605"/>
  </r>
  <r>
    <n v="396461"/>
    <d v="2014-07-09T09:32:54"/>
    <x v="0"/>
    <s v="Male"/>
    <x v="2"/>
    <s v="c8"/>
    <n v="33043"/>
    <n v="33043"/>
    <s v="20001-40000"/>
    <m/>
    <m/>
    <m/>
    <m/>
    <m/>
    <n v="25588.25"/>
    <n v="74687"/>
    <n v="49098.75"/>
    <n v="-48059.875"/>
    <n v="148335.125"/>
    <n v="33043"/>
  </r>
  <r>
    <n v="627546"/>
    <d v="2014-07-23T07:04:50"/>
    <x v="0"/>
    <s v="Male"/>
    <x v="2"/>
    <s v="c8"/>
    <n v="7409"/>
    <n v="7409"/>
    <s v="0-20,000"/>
    <m/>
    <m/>
    <m/>
    <m/>
    <m/>
    <n v="25586"/>
    <n v="74689"/>
    <n v="49103"/>
    <n v="-48068.5"/>
    <n v="148343.5"/>
    <n v="7409"/>
  </r>
  <r>
    <n v="457760"/>
    <d v="2014-08-21T09:32:07"/>
    <x v="0"/>
    <s v="Male"/>
    <x v="0"/>
    <s v="i7"/>
    <n v="67411"/>
    <n v="67411"/>
    <s v="60001-100000"/>
    <m/>
    <m/>
    <m/>
    <m/>
    <m/>
    <n v="25592.75"/>
    <n v="74693.75"/>
    <n v="49101"/>
    <n v="-48058.75"/>
    <n v="148345.25"/>
    <n v="67411"/>
  </r>
  <r>
    <n v="941474"/>
    <d v="2014-08-21T09:34:41"/>
    <x v="0"/>
    <s v="Female"/>
    <x v="0"/>
    <s v="i7"/>
    <n v="44038"/>
    <n v="44038"/>
    <s v="40001-60000"/>
    <m/>
    <m/>
    <m/>
    <m/>
    <m/>
    <n v="25590.5"/>
    <n v="74698.5"/>
    <n v="49108"/>
    <n v="-48071.5"/>
    <n v="148360.5"/>
    <n v="44038"/>
  </r>
  <r>
    <n v="298130"/>
    <d v="2014-08-21T09:32:49"/>
    <x v="0"/>
    <s v="Female"/>
    <x v="0"/>
    <s v="i7"/>
    <n v="50457"/>
    <n v="50457"/>
    <s v="40001-60000"/>
    <m/>
    <m/>
    <m/>
    <m/>
    <m/>
    <n v="25588.25"/>
    <n v="74703.25"/>
    <n v="49115"/>
    <n v="-48084.25"/>
    <n v="148375.75"/>
    <n v="50457"/>
  </r>
  <r>
    <n v="783522"/>
    <d v="2014-08-22T09:31:21"/>
    <x v="0"/>
    <s v="Male"/>
    <x v="0"/>
    <s v="c5"/>
    <n v="15457"/>
    <n v="15457"/>
    <s v="0-20,000"/>
    <m/>
    <m/>
    <m/>
    <m/>
    <m/>
    <n v="25586"/>
    <n v="74708"/>
    <n v="49122"/>
    <n v="-48097"/>
    <n v="148391"/>
    <n v="15457"/>
  </r>
  <r>
    <n v="736044"/>
    <d v="2014-08-25T09:33:55"/>
    <x v="1"/>
    <s v="Female"/>
    <x v="3"/>
    <s v="i5"/>
    <n v="78172"/>
    <n v="78172"/>
    <s v="60001-100000"/>
    <m/>
    <m/>
    <m/>
    <m/>
    <m/>
    <n v="25592.75"/>
    <n v="74714.25"/>
    <n v="49121.5"/>
    <n v="-48089.5"/>
    <n v="148396.5"/>
    <n v="78172"/>
  </r>
  <r>
    <n v="222478"/>
    <d v="2014-05-27T19:45:38"/>
    <x v="0"/>
    <s v="Female"/>
    <x v="0"/>
    <s v="c-10"/>
    <n v="61681"/>
    <n v="61681"/>
    <s v="60001-100000"/>
    <m/>
    <m/>
    <m/>
    <m/>
    <m/>
    <n v="25590.5"/>
    <n v="74698.5"/>
    <n v="49108"/>
    <n v="-48071.5"/>
    <n v="148360.5"/>
    <n v="61681"/>
  </r>
  <r>
    <n v="472420"/>
    <d v="2014-07-02T18:10:52"/>
    <x v="1"/>
    <s v="Don’t want to say"/>
    <x v="0"/>
    <s v="c-10"/>
    <n v="33623"/>
    <n v="33623"/>
    <s v="20001-40000"/>
    <m/>
    <m/>
    <m/>
    <m/>
    <m/>
    <n v="25588.25"/>
    <n v="74703.25"/>
    <n v="49115"/>
    <n v="-48084.25"/>
    <n v="148375.75"/>
    <n v="33623"/>
  </r>
  <r>
    <n v="561457"/>
    <d v="2014-07-10T08:45:54"/>
    <x v="0"/>
    <s v="Male"/>
    <x v="0"/>
    <s v="c-10"/>
    <n v="80432"/>
    <n v="80432"/>
    <s v="60001-100000"/>
    <m/>
    <m/>
    <m/>
    <m/>
    <m/>
    <n v="25586"/>
    <n v="74708"/>
    <n v="49122"/>
    <n v="-48097"/>
    <n v="148391"/>
    <n v="80432"/>
  </r>
  <r>
    <n v="801801"/>
    <d v="2014-07-10T08:46:33"/>
    <x v="1"/>
    <s v="Male"/>
    <x v="0"/>
    <s v="c-10"/>
    <n v="77932"/>
    <n v="77932"/>
    <s v="60001-100000"/>
    <m/>
    <m/>
    <m/>
    <m/>
    <m/>
    <n v="25585.25"/>
    <n v="74693.75"/>
    <n v="49108.5"/>
    <n v="-48077.5"/>
    <n v="148356.5"/>
    <n v="77932"/>
  </r>
  <r>
    <n v="52782"/>
    <d v="2014-05-26T09:32:50"/>
    <x v="0"/>
    <s v="Male"/>
    <x v="0"/>
    <s v="i5"/>
    <n v="27101"/>
    <n v="27101"/>
    <s v="20001-40000"/>
    <m/>
    <m/>
    <m/>
    <m/>
    <m/>
    <n v="25584.5"/>
    <n v="74685"/>
    <n v="49100.5"/>
    <n v="-48066.25"/>
    <n v="148335.75"/>
    <n v="27101"/>
  </r>
  <r>
    <n v="474350"/>
    <d v="2014-05-28T19:32:46"/>
    <x v="1"/>
    <s v="Male"/>
    <x v="0"/>
    <s v="i5"/>
    <n v="98474"/>
    <n v="98474"/>
    <s v="60001-100000"/>
    <m/>
    <m/>
    <m/>
    <m/>
    <m/>
    <n v="25583.75"/>
    <n v="74687"/>
    <n v="49103.25"/>
    <n v="-48071.125"/>
    <n v="148341.875"/>
    <n v="98474"/>
  </r>
  <r>
    <n v="489065"/>
    <d v="2014-05-28T19:33:41"/>
    <x v="0"/>
    <s v="Female"/>
    <x v="0"/>
    <s v="i5"/>
    <n v="30200"/>
    <n v="30200"/>
    <s v="20001-40000"/>
    <m/>
    <m/>
    <m/>
    <m/>
    <m/>
    <n v="25583"/>
    <n v="74681"/>
    <n v="49098"/>
    <n v="-48064"/>
    <n v="148328"/>
    <n v="30200"/>
  </r>
  <r>
    <n v="338318"/>
    <d v="2014-05-29T09:59:30"/>
    <x v="1"/>
    <s v="Male"/>
    <x v="0"/>
    <s v="i5"/>
    <n v="64771"/>
    <n v="64771"/>
    <s v="60001-100000"/>
    <m/>
    <m/>
    <m/>
    <m/>
    <m/>
    <n v="25575.5"/>
    <n v="74683"/>
    <n v="49107.5"/>
    <n v="-48085.75"/>
    <n v="148344.25"/>
    <n v="64771"/>
  </r>
  <r>
    <n v="245113"/>
    <d v="2014-06-05T08:11:23"/>
    <x v="1"/>
    <s v="Female"/>
    <x v="0"/>
    <s v="i5"/>
    <n v="45078"/>
    <n v="45078"/>
    <s v="40001-60000"/>
    <m/>
    <m/>
    <m/>
    <m/>
    <m/>
    <n v="25568"/>
    <n v="74685"/>
    <n v="49117"/>
    <n v="-48107.5"/>
    <n v="148360.5"/>
    <n v="45078"/>
  </r>
  <r>
    <n v="415979"/>
    <d v="2014-06-05T08:08:42"/>
    <x v="1"/>
    <s v="Don’t want to say"/>
    <x v="0"/>
    <s v="i5"/>
    <n v="97179"/>
    <n v="97179"/>
    <s v="60001-100000"/>
    <m/>
    <m/>
    <m/>
    <m/>
    <m/>
    <n v="25560.5"/>
    <n v="74687"/>
    <n v="49126.5"/>
    <n v="-48129.25"/>
    <n v="148376.75"/>
    <n v="97179"/>
  </r>
  <r>
    <n v="210790"/>
    <d v="2014-06-18T09:43:47"/>
    <x v="1"/>
    <s v="Female"/>
    <x v="0"/>
    <s v="i5"/>
    <n v="74880"/>
    <n v="74880"/>
    <s v="60001-100000"/>
    <m/>
    <m/>
    <m/>
    <m/>
    <m/>
    <n v="25553"/>
    <n v="74681"/>
    <n v="49128"/>
    <n v="-48139"/>
    <n v="148373"/>
    <n v="74880"/>
  </r>
  <r>
    <n v="687478"/>
    <d v="2014-06-03T09:12:30"/>
    <x v="0"/>
    <s v="Don’t want to say"/>
    <x v="0"/>
    <s v="i5"/>
    <n v="68539"/>
    <n v="68539"/>
    <s v="60001-100000"/>
    <m/>
    <m/>
    <m/>
    <m/>
    <m/>
    <n v="25550"/>
    <n v="74675"/>
    <n v="49125"/>
    <n v="-48137.5"/>
    <n v="148362.5"/>
    <n v="68539"/>
  </r>
  <r>
    <n v="521928"/>
    <d v="2014-06-10T17:23:03"/>
    <x v="0"/>
    <s v="Female"/>
    <x v="0"/>
    <s v="i5"/>
    <n v="22740"/>
    <n v="22740"/>
    <s v="20001-40000"/>
    <m/>
    <m/>
    <m/>
    <m/>
    <m/>
    <n v="25547"/>
    <n v="74677"/>
    <n v="49130"/>
    <n v="-48148"/>
    <n v="148372"/>
    <n v="22740"/>
  </r>
  <r>
    <n v="949990"/>
    <d v="2014-06-14T18:36:55"/>
    <x v="1"/>
    <s v="Male"/>
    <x v="0"/>
    <s v="i5"/>
    <n v="31549"/>
    <n v="31549"/>
    <s v="20001-40000"/>
    <m/>
    <m/>
    <m/>
    <m/>
    <m/>
    <n v="25560.5"/>
    <n v="74679"/>
    <n v="49118.5"/>
    <n v="-48117.25"/>
    <n v="148356.75"/>
    <n v="31549"/>
  </r>
  <r>
    <n v="234624"/>
    <d v="2014-06-14T18:37:57"/>
    <x v="0"/>
    <s v="Male"/>
    <x v="0"/>
    <s v="i5"/>
    <n v="27736"/>
    <n v="27736"/>
    <s v="20001-40000"/>
    <m/>
    <m/>
    <m/>
    <m/>
    <m/>
    <n v="25553"/>
    <n v="74681"/>
    <n v="49128"/>
    <n v="-48139"/>
    <n v="148373"/>
    <n v="27736"/>
  </r>
  <r>
    <n v="347863"/>
    <d v="2014-06-23T11:45:40"/>
    <x v="1"/>
    <s v="Male"/>
    <x v="0"/>
    <s v="i5"/>
    <n v="42307"/>
    <n v="42307"/>
    <s v="40001-60000"/>
    <m/>
    <m/>
    <m/>
    <m/>
    <m/>
    <n v="25550"/>
    <n v="74683"/>
    <n v="49133"/>
    <n v="-48149.5"/>
    <n v="148382.5"/>
    <n v="42307"/>
  </r>
  <r>
    <n v="680409"/>
    <d v="2014-08-29T11:10:48"/>
    <x v="0"/>
    <s v="Male"/>
    <x v="0"/>
    <s v="i5"/>
    <n v="64553"/>
    <n v="64553"/>
    <s v="60001-100000"/>
    <m/>
    <m/>
    <m/>
    <m/>
    <m/>
    <n v="25547"/>
    <n v="74685"/>
    <n v="49138"/>
    <n v="-48160"/>
    <n v="148392"/>
    <n v="64553"/>
  </r>
  <r>
    <n v="914589"/>
    <d v="2014-08-30T18:27:53"/>
    <x v="1"/>
    <s v="Male"/>
    <x v="0"/>
    <s v="i5"/>
    <n v="60435"/>
    <n v="60435"/>
    <s v="60001-100000"/>
    <m/>
    <m/>
    <m/>
    <m/>
    <m/>
    <n v="25544"/>
    <n v="74687"/>
    <n v="49143"/>
    <n v="-48170.5"/>
    <n v="148401.5"/>
    <n v="60435"/>
  </r>
  <r>
    <n v="360707"/>
    <d v="2014-07-08T09:36:46"/>
    <x v="0"/>
    <s v="Female"/>
    <x v="1"/>
    <s v="i6"/>
    <n v="17587"/>
    <n v="17587"/>
    <s v="0-20,000"/>
    <m/>
    <m/>
    <m/>
    <m/>
    <m/>
    <n v="25541"/>
    <n v="74689"/>
    <n v="49148"/>
    <n v="-48181"/>
    <n v="148411"/>
    <n v="17587"/>
  </r>
  <r>
    <n v="703126"/>
    <d v="2014-07-08T09:38:08"/>
    <x v="0"/>
    <s v="Female"/>
    <x v="1"/>
    <s v="i6"/>
    <n v="19029"/>
    <n v="19029"/>
    <s v="0-20,000"/>
    <m/>
    <m/>
    <m/>
    <m/>
    <m/>
    <n v="25550"/>
    <n v="74693.75"/>
    <n v="49143.75"/>
    <n v="-48165.625"/>
    <n v="148409.375"/>
    <n v="19029"/>
  </r>
  <r>
    <n v="744831"/>
    <d v="2014-05-09T13:23:11"/>
    <x v="0"/>
    <s v="Male"/>
    <x v="0"/>
    <s v="c5"/>
    <n v="33095"/>
    <n v="33095"/>
    <s v="20001-40000"/>
    <m/>
    <m/>
    <m/>
    <m/>
    <m/>
    <n v="25568"/>
    <n v="74698.5"/>
    <n v="49130.5"/>
    <n v="-48127.75"/>
    <n v="148394.25"/>
    <n v="33095"/>
  </r>
  <r>
    <n v="978593"/>
    <d v="2014-05-06T09:31:12"/>
    <x v="1"/>
    <s v="Male"/>
    <x v="0"/>
    <s v="c5"/>
    <n v="17702"/>
    <n v="17702"/>
    <s v="0-20,000"/>
    <m/>
    <m/>
    <m/>
    <m/>
    <m/>
    <n v="25560.5"/>
    <n v="74703.25"/>
    <n v="49142.75"/>
    <n v="-48153.625"/>
    <n v="148417.375"/>
    <n v="17702"/>
  </r>
  <r>
    <n v="905274"/>
    <d v="2014-06-06T17:45:05"/>
    <x v="0"/>
    <s v="Female"/>
    <x v="1"/>
    <s v="c-10"/>
    <n v="42100"/>
    <n v="42100"/>
    <s v="40001-60000"/>
    <m/>
    <m/>
    <m/>
    <m/>
    <m/>
    <n v="25583"/>
    <n v="74708"/>
    <n v="49125"/>
    <n v="-48104.5"/>
    <n v="148395.5"/>
    <n v="42100"/>
  </r>
  <r>
    <n v="704738"/>
    <d v="2014-06-06T17:46:17"/>
    <x v="1"/>
    <s v="Female"/>
    <x v="1"/>
    <s v="c-10"/>
    <n v="76713"/>
    <n v="76713"/>
    <s v="60001-100000"/>
    <m/>
    <m/>
    <m/>
    <m/>
    <m/>
    <n v="25575.5"/>
    <n v="74714.25"/>
    <n v="49138.75"/>
    <n v="-48132.625"/>
    <n v="148422.375"/>
    <n v="76713"/>
  </r>
  <r>
    <n v="220546"/>
    <d v="2014-06-06T17:48:50"/>
    <x v="0"/>
    <s v="Female"/>
    <x v="1"/>
    <s v="c-10"/>
    <n v="18465"/>
    <n v="18465"/>
    <s v="0-20,000"/>
    <m/>
    <m/>
    <m/>
    <m/>
    <m/>
    <n v="25568"/>
    <n v="74698.5"/>
    <n v="49130.5"/>
    <n v="-48127.75"/>
    <n v="148394.25"/>
    <n v="18465"/>
  </r>
  <r>
    <n v="620270"/>
    <d v="2014-06-19T19:49:51"/>
    <x v="1"/>
    <s v="Female"/>
    <x v="1"/>
    <s v="c-10"/>
    <n v="81695"/>
    <n v="81695"/>
    <s v="60001-100000"/>
    <m/>
    <m/>
    <m/>
    <m/>
    <m/>
    <n v="25583.75"/>
    <n v="74703.25"/>
    <n v="49119.5"/>
    <n v="-48095.5"/>
    <n v="148382.5"/>
    <n v="81695"/>
  </r>
  <r>
    <n v="116204"/>
    <d v="2014-06-19T19:53:09"/>
    <x v="0"/>
    <s v="Female"/>
    <x v="1"/>
    <s v="c-10"/>
    <n v="27278"/>
    <n v="27278"/>
    <s v="20001-40000"/>
    <m/>
    <m/>
    <m/>
    <m/>
    <m/>
    <n v="25583"/>
    <n v="74689"/>
    <n v="49106"/>
    <n v="-48076"/>
    <n v="148348"/>
    <n v="27278"/>
  </r>
  <r>
    <n v="955461"/>
    <d v="2014-07-02T09:32:18"/>
    <x v="0"/>
    <s v="Male"/>
    <x v="1"/>
    <s v="c-10"/>
    <n v="99037"/>
    <n v="99037"/>
    <s v="60001-100000"/>
    <m/>
    <m/>
    <m/>
    <m/>
    <m/>
    <n v="25575.5"/>
    <n v="74693.75"/>
    <n v="49118.25"/>
    <n v="-48101.875"/>
    <n v="148371.125"/>
    <n v="99037"/>
  </r>
  <r>
    <n v="147269"/>
    <d v="2014-07-14T17:45:04"/>
    <x v="1"/>
    <s v="Male"/>
    <x v="1"/>
    <s v="c-10"/>
    <n v="10225"/>
    <n v="10225"/>
    <s v="0-20,000"/>
    <m/>
    <m/>
    <m/>
    <m/>
    <m/>
    <n v="25568"/>
    <n v="74685"/>
    <n v="49117"/>
    <n v="-48107.5"/>
    <n v="148360.5"/>
    <n v="10225"/>
  </r>
  <r>
    <n v="284535"/>
    <d v="2014-05-01T09:33:56"/>
    <x v="0"/>
    <s v="Male"/>
    <x v="6"/>
    <s v="c9"/>
    <n v="4686"/>
    <n v="4686"/>
    <s v="0-20,000"/>
    <m/>
    <m/>
    <m/>
    <m/>
    <m/>
    <n v="25583.75"/>
    <n v="74687"/>
    <n v="49103.25"/>
    <n v="-48071.125"/>
    <n v="148341.875"/>
    <n v="4686"/>
  </r>
  <r>
    <n v="457090"/>
    <d v="2014-06-26T09:36:14"/>
    <x v="1"/>
    <s v="Male"/>
    <x v="6"/>
    <s v="c9"/>
    <n v="43328"/>
    <n v="43328"/>
    <s v="40001-60000"/>
    <m/>
    <m/>
    <m/>
    <m/>
    <m/>
    <n v="25586"/>
    <n v="74689"/>
    <n v="49103"/>
    <n v="-48068.5"/>
    <n v="148343.5"/>
    <n v="43328"/>
  </r>
  <r>
    <n v="857711"/>
    <d v="2014-07-10T17:21:29"/>
    <x v="1"/>
    <s v="Female"/>
    <x v="6"/>
    <s v="c9"/>
    <n v="72598"/>
    <n v="72598"/>
    <s v="60001-100000"/>
    <m/>
    <m/>
    <m/>
    <m/>
    <m/>
    <n v="25585.25"/>
    <n v="74693.75"/>
    <n v="49108.5"/>
    <n v="-48077.5"/>
    <n v="148356.5"/>
    <n v="72598"/>
  </r>
  <r>
    <n v="601135"/>
    <d v="2014-07-04T11:05:21"/>
    <x v="1"/>
    <s v="Male"/>
    <x v="0"/>
    <s v="i7"/>
    <n v="41355"/>
    <n v="41355"/>
    <s v="40001-60000"/>
    <m/>
    <m/>
    <m/>
    <m/>
    <m/>
    <n v="25584.5"/>
    <n v="74698.5"/>
    <n v="49114"/>
    <n v="-48086.5"/>
    <n v="148369.5"/>
    <n v="41355"/>
  </r>
  <r>
    <n v="687407"/>
    <d v="2014-07-04T11:12:57"/>
    <x v="1"/>
    <s v="Female"/>
    <x v="0"/>
    <s v="i7"/>
    <n v="11686"/>
    <n v="11686"/>
    <s v="0-20,000"/>
    <m/>
    <m/>
    <m/>
    <m/>
    <m/>
    <n v="25583.75"/>
    <n v="74703.25"/>
    <n v="49119.5"/>
    <n v="-48095.5"/>
    <n v="148382.5"/>
    <n v="11686"/>
  </r>
  <r>
    <n v="741101"/>
    <d v="2014-07-17T12:04:13"/>
    <x v="1"/>
    <s v="Female"/>
    <x v="0"/>
    <s v="i7"/>
    <n v="99614"/>
    <n v="99614"/>
    <s v="60001-100000"/>
    <m/>
    <m/>
    <m/>
    <m/>
    <m/>
    <n v="25586"/>
    <n v="74708"/>
    <n v="49122"/>
    <n v="-48097"/>
    <n v="148391"/>
    <n v="99614"/>
  </r>
  <r>
    <n v="977471"/>
    <d v="2014-07-17T12:05:52"/>
    <x v="0"/>
    <s v="Male"/>
    <x v="0"/>
    <s v="i7"/>
    <n v="52280"/>
    <n v="52280"/>
    <s v="40001-60000"/>
    <m/>
    <m/>
    <m/>
    <m/>
    <m/>
    <n v="25585.25"/>
    <n v="74693.75"/>
    <n v="49108.5"/>
    <n v="-48077.5"/>
    <n v="148356.5"/>
    <n v="52280"/>
  </r>
  <r>
    <n v="342154"/>
    <d v="2014-06-26T09:01:10"/>
    <x v="0"/>
    <s v="Female"/>
    <x v="1"/>
    <s v="c9"/>
    <n v="96032"/>
    <n v="96032"/>
    <s v="60001-100000"/>
    <m/>
    <m/>
    <m/>
    <m/>
    <m/>
    <n v="25584.5"/>
    <n v="74698.5"/>
    <n v="49114"/>
    <n v="-48086.5"/>
    <n v="148369.5"/>
    <n v="96032"/>
  </r>
  <r>
    <n v="180086"/>
    <d v="2014-06-26T09:04:56"/>
    <x v="0"/>
    <s v="Female"/>
    <x v="1"/>
    <s v="c9"/>
    <n v="55177"/>
    <n v="55177"/>
    <s v="40001-60000"/>
    <m/>
    <m/>
    <m/>
    <m/>
    <m/>
    <n v="25583.75"/>
    <n v="74687"/>
    <n v="49103.25"/>
    <n v="-48071.125"/>
    <n v="148341.875"/>
    <n v="55177"/>
  </r>
  <r>
    <n v="258186"/>
    <d v="2014-07-11T10:00:36"/>
    <x v="0"/>
    <s v="Female"/>
    <x v="1"/>
    <s v="c9"/>
    <n v="38034"/>
    <n v="38034"/>
    <s v="20001-40000"/>
    <m/>
    <m/>
    <m/>
    <m/>
    <m/>
    <n v="25583"/>
    <n v="74689"/>
    <n v="49106"/>
    <n v="-48076"/>
    <n v="148348"/>
    <n v="38034"/>
  </r>
  <r>
    <n v="53510"/>
    <d v="2014-05-23T09:31:15"/>
    <x v="0"/>
    <s v="Male"/>
    <x v="1"/>
    <s v="c5"/>
    <n v="54503"/>
    <n v="54503"/>
    <s v="40001-60000"/>
    <m/>
    <m/>
    <m/>
    <m/>
    <m/>
    <n v="25575.5"/>
    <n v="74693.75"/>
    <n v="49118.25"/>
    <n v="-48101.875"/>
    <n v="148371.125"/>
    <n v="54503"/>
  </r>
  <r>
    <n v="465591"/>
    <d v="2014-05-23T09:36:58"/>
    <x v="1"/>
    <s v="Female"/>
    <x v="1"/>
    <s v="c5"/>
    <n v="25923"/>
    <n v="25923"/>
    <s v="20001-40000"/>
    <m/>
    <m/>
    <m/>
    <m/>
    <m/>
    <n v="25568"/>
    <n v="74698.5"/>
    <n v="49130.5"/>
    <n v="-48127.75"/>
    <n v="148394.25"/>
    <n v="25923"/>
  </r>
  <r>
    <n v="177049"/>
    <d v="2014-05-23T09:37:33"/>
    <x v="1"/>
    <s v="Male"/>
    <x v="1"/>
    <s v="c5"/>
    <n v="93530"/>
    <n v="93530"/>
    <s v="60001-100000"/>
    <m/>
    <m/>
    <m/>
    <m/>
    <m/>
    <n v="25560.5"/>
    <n v="74703.25"/>
    <n v="49142.75"/>
    <n v="-48153.625"/>
    <n v="148417.375"/>
    <n v="93530"/>
  </r>
  <r>
    <n v="329624"/>
    <d v="2014-06-05T18:05:59"/>
    <x v="1"/>
    <s v="Male"/>
    <x v="1"/>
    <s v="c5"/>
    <n v="43798"/>
    <n v="43798"/>
    <s v="40001-60000"/>
    <m/>
    <m/>
    <m/>
    <m/>
    <m/>
    <n v="25553"/>
    <n v="74689"/>
    <n v="49136"/>
    <n v="-48151"/>
    <n v="148393"/>
    <n v="43798"/>
  </r>
  <r>
    <n v="50158"/>
    <d v="2014-06-05T18:13:19"/>
    <x v="0"/>
    <s v="Female"/>
    <x v="1"/>
    <s v="c5"/>
    <n v="26422"/>
    <n v="26422"/>
    <s v="20001-40000"/>
    <m/>
    <m/>
    <m/>
    <m/>
    <m/>
    <n v="25550"/>
    <n v="74693.75"/>
    <n v="49143.75"/>
    <n v="-48165.625"/>
    <n v="148409.375"/>
    <n v="26422"/>
  </r>
  <r>
    <n v="189866"/>
    <d v="2014-06-09T14:43:24"/>
    <x v="0"/>
    <s v="Male"/>
    <x v="1"/>
    <s v="c5"/>
    <n v="3330"/>
    <n v="3330"/>
    <s v="0-20,000"/>
    <m/>
    <m/>
    <m/>
    <m/>
    <m/>
    <n v="25547"/>
    <n v="74698.5"/>
    <n v="49151.5"/>
    <n v="-48180.25"/>
    <n v="148425.75"/>
    <n v="3330"/>
  </r>
  <r>
    <n v="474992"/>
    <d v="2014-06-09T14:45:38"/>
    <x v="1"/>
    <s v="Male"/>
    <x v="1"/>
    <s v="c5"/>
    <n v="93455"/>
    <n v="93455"/>
    <s v="60001-100000"/>
    <m/>
    <m/>
    <m/>
    <m/>
    <m/>
    <n v="25560.5"/>
    <n v="74703.25"/>
    <n v="49142.75"/>
    <n v="-48153.625"/>
    <n v="148417.375"/>
    <n v="93455"/>
  </r>
  <r>
    <n v="18701"/>
    <d v="2014-06-20T18:35:23"/>
    <x v="0"/>
    <s v="Male"/>
    <x v="1"/>
    <s v="c5"/>
    <n v="79234"/>
    <n v="79234"/>
    <s v="60001-100000"/>
    <m/>
    <m/>
    <m/>
    <m/>
    <m/>
    <n v="25553"/>
    <n v="74689"/>
    <n v="49136"/>
    <n v="-48151"/>
    <n v="148393"/>
    <n v="79234"/>
  </r>
  <r>
    <n v="18596"/>
    <d v="2014-06-26T00:39:52"/>
    <x v="1"/>
    <s v="Female"/>
    <x v="1"/>
    <s v="c5"/>
    <n v="91894"/>
    <n v="91894"/>
    <s v="60001-100000"/>
    <m/>
    <m/>
    <m/>
    <m/>
    <m/>
    <n v="25550"/>
    <n v="74683"/>
    <n v="49133"/>
    <n v="-48149.5"/>
    <n v="148382.5"/>
    <n v="91894"/>
  </r>
  <r>
    <n v="856085"/>
    <d v="2014-06-26T00:41:16"/>
    <x v="1"/>
    <s v="Female"/>
    <x v="1"/>
    <s v="c5"/>
    <n v="42555"/>
    <n v="42555"/>
    <s v="40001-60000"/>
    <m/>
    <m/>
    <m/>
    <m/>
    <m/>
    <n v="25547"/>
    <n v="74677"/>
    <n v="49130"/>
    <n v="-48148"/>
    <n v="148372"/>
    <n v="42555"/>
  </r>
  <r>
    <n v="527591"/>
    <d v="2014-06-26T00:41:45"/>
    <x v="0"/>
    <s v="Male"/>
    <x v="1"/>
    <s v="c5"/>
    <n v="69559"/>
    <n v="69559"/>
    <s v="60001-100000"/>
    <m/>
    <m/>
    <m/>
    <m/>
    <m/>
    <n v="25544"/>
    <n v="74679"/>
    <n v="49135"/>
    <n v="-48158.5"/>
    <n v="148381.5"/>
    <n v="69559"/>
  </r>
  <r>
    <n v="787319"/>
    <d v="2014-06-13T09:34:09"/>
    <x v="1"/>
    <s v="Male"/>
    <x v="6"/>
    <s v="i1"/>
    <n v="44645"/>
    <n v="44645"/>
    <s v="40001-60000"/>
    <m/>
    <m/>
    <m/>
    <m/>
    <m/>
    <n v="25541"/>
    <n v="74681"/>
    <n v="49140"/>
    <n v="-48169"/>
    <n v="148391"/>
    <n v="44645"/>
  </r>
  <r>
    <n v="980503"/>
    <d v="2014-06-14T09:30:13"/>
    <x v="0"/>
    <s v="Female"/>
    <x v="6"/>
    <s v="i1"/>
    <n v="23843"/>
    <n v="23843"/>
    <s v="20001-40000"/>
    <m/>
    <m/>
    <m/>
    <m/>
    <m/>
    <n v="25522.5"/>
    <n v="74683"/>
    <n v="49160.5"/>
    <n v="-48218.25"/>
    <n v="148423.75"/>
    <n v="23843"/>
  </r>
  <r>
    <n v="902869"/>
    <d v="2014-06-14T09:30:50"/>
    <x v="0"/>
    <s v="Male"/>
    <x v="6"/>
    <s v="i1"/>
    <n v="87397"/>
    <n v="87397"/>
    <s v="60001-100000"/>
    <m/>
    <m/>
    <m/>
    <m/>
    <m/>
    <n v="25547"/>
    <n v="74685"/>
    <n v="49138"/>
    <n v="-48160"/>
    <n v="148392"/>
    <n v="87397"/>
  </r>
  <r>
    <n v="825924"/>
    <d v="2014-06-14T09:31:12"/>
    <x v="0"/>
    <s v="Male"/>
    <x v="6"/>
    <s v="i1"/>
    <n v="14658"/>
    <n v="14658"/>
    <s v="0-20,000"/>
    <m/>
    <m/>
    <m/>
    <m/>
    <m/>
    <n v="25544"/>
    <n v="74679"/>
    <n v="49135"/>
    <n v="-48158.5"/>
    <n v="148381.5"/>
    <n v="14658"/>
  </r>
  <r>
    <n v="934522"/>
    <d v="2014-05-02T14:12:18"/>
    <x v="0"/>
    <s v="Female"/>
    <x v="7"/>
    <s v="c9"/>
    <n v="91445"/>
    <n v="91445"/>
    <s v="60001-100000"/>
    <m/>
    <m/>
    <m/>
    <m/>
    <m/>
    <n v="25553"/>
    <n v="74681"/>
    <n v="49128"/>
    <n v="-48139"/>
    <n v="148373"/>
    <n v="91445"/>
  </r>
  <r>
    <n v="275419"/>
    <d v="2014-05-05T19:41:48"/>
    <x v="0"/>
    <s v="Male"/>
    <x v="7"/>
    <s v="i6"/>
    <n v="79689"/>
    <n v="79689"/>
    <s v="60001-100000"/>
    <m/>
    <m/>
    <m/>
    <m/>
    <m/>
    <n v="25550"/>
    <n v="74675"/>
    <n v="49125"/>
    <n v="-48137.5"/>
    <n v="148362.5"/>
    <n v="79689"/>
  </r>
  <r>
    <n v="513007"/>
    <d v="2014-05-22T18:31:13"/>
    <x v="1"/>
    <s v="Male"/>
    <x v="1"/>
    <s v="c9"/>
    <n v="43540"/>
    <n v="43540"/>
    <s v="40001-60000"/>
    <m/>
    <m/>
    <m/>
    <m/>
    <m/>
    <n v="25547"/>
    <n v="74648"/>
    <n v="49101"/>
    <n v="-48104.5"/>
    <n v="148299.5"/>
    <n v="43540"/>
  </r>
  <r>
    <n v="489080"/>
    <d v="2014-07-07T09:31:57"/>
    <x v="0"/>
    <s v="Male"/>
    <x v="1"/>
    <s v="c9"/>
    <n v="17378"/>
    <n v="17378"/>
    <s v="0-20,000"/>
    <m/>
    <m/>
    <m/>
    <m/>
    <m/>
    <n v="25544"/>
    <n v="74660.5"/>
    <n v="49116.5"/>
    <n v="-48130.75"/>
    <n v="148335.25"/>
    <n v="17378"/>
  </r>
  <r>
    <n v="165499"/>
    <d v="2014-07-07T09:33:34"/>
    <x v="0"/>
    <s v="Male"/>
    <x v="1"/>
    <s v="c9"/>
    <n v="24452"/>
    <n v="24452"/>
    <s v="20001-40000"/>
    <m/>
    <m/>
    <m/>
    <m/>
    <m/>
    <n v="25553"/>
    <n v="74673"/>
    <n v="49120"/>
    <n v="-48127"/>
    <n v="148353"/>
    <n v="24452"/>
  </r>
  <r>
    <n v="861441"/>
    <d v="2014-07-17T13:13:18"/>
    <x v="0"/>
    <s v="Female"/>
    <x v="1"/>
    <s v="c9"/>
    <n v="57146"/>
    <n v="57146"/>
    <s v="40001-60000"/>
    <m/>
    <m/>
    <m/>
    <m/>
    <m/>
    <n v="25575.5"/>
    <n v="74675"/>
    <n v="49099.5"/>
    <n v="-48073.75"/>
    <n v="148324.25"/>
    <n v="57146"/>
  </r>
  <r>
    <n v="228054"/>
    <d v="2014-07-17T13:13:48"/>
    <x v="0"/>
    <s v="Male"/>
    <x v="1"/>
    <s v="c9"/>
    <n v="10646"/>
    <n v="10646"/>
    <s v="0-20,000"/>
    <m/>
    <m/>
    <m/>
    <m/>
    <m/>
    <n v="25568"/>
    <n v="74677"/>
    <n v="49109"/>
    <n v="-48095.5"/>
    <n v="148340.5"/>
    <n v="10646"/>
  </r>
  <r>
    <n v="546950"/>
    <d v="2014-07-16T09:48:58"/>
    <x v="1"/>
    <s v="Male"/>
    <x v="1"/>
    <s v="c9"/>
    <n v="44564"/>
    <n v="44564"/>
    <s v="40001-60000"/>
    <m/>
    <m/>
    <m/>
    <m/>
    <m/>
    <n v="25583.75"/>
    <n v="74679"/>
    <n v="49095.25"/>
    <n v="-48059.125"/>
    <n v="148321.875"/>
    <n v="44564"/>
  </r>
  <r>
    <n v="708992"/>
    <d v="2014-07-16T09:52:46"/>
    <x v="0"/>
    <s v="Female"/>
    <x v="1"/>
    <s v="c9"/>
    <n v="46129"/>
    <n v="46129"/>
    <s v="40001-60000"/>
    <m/>
    <m/>
    <m/>
    <m/>
    <m/>
    <n v="25583"/>
    <n v="74681"/>
    <n v="49098"/>
    <n v="-48064"/>
    <n v="148328"/>
    <n v="46129"/>
  </r>
  <r>
    <n v="383976"/>
    <d v="2014-07-16T09:54:50"/>
    <x v="0"/>
    <s v="Female"/>
    <x v="1"/>
    <s v="c9"/>
    <n v="84992"/>
    <n v="84992"/>
    <s v="60001-100000"/>
    <m/>
    <m/>
    <m/>
    <m/>
    <m/>
    <n v="25575.5"/>
    <n v="74683"/>
    <n v="49107.5"/>
    <n v="-48085.75"/>
    <n v="148344.25"/>
    <n v="84992"/>
  </r>
  <r>
    <n v="827122"/>
    <d v="2014-08-19T09:33:27"/>
    <x v="1"/>
    <s v="Female"/>
    <x v="5"/>
    <s v="c9"/>
    <n v="65433"/>
    <n v="65433"/>
    <s v="60001-100000"/>
    <m/>
    <m/>
    <m/>
    <m/>
    <m/>
    <n v="25568"/>
    <n v="74677"/>
    <n v="49109"/>
    <n v="-48095.5"/>
    <n v="148340.5"/>
    <n v="65433"/>
  </r>
  <r>
    <n v="831694"/>
    <d v="2014-05-25T10:40:33"/>
    <x v="1"/>
    <s v="Male"/>
    <x v="0"/>
    <s v="c9"/>
    <n v="7139"/>
    <n v="7139"/>
    <s v="0-20,000"/>
    <m/>
    <m/>
    <m/>
    <m/>
    <m/>
    <n v="25560.5"/>
    <n v="74679"/>
    <n v="49118.5"/>
    <n v="-48117.25"/>
    <n v="148356.75"/>
    <n v="7139"/>
  </r>
  <r>
    <n v="723857"/>
    <d v="2014-05-25T10:45:51"/>
    <x v="0"/>
    <s v="Male"/>
    <x v="0"/>
    <s v="c9"/>
    <n v="37285"/>
    <n v="37285"/>
    <s v="20001-40000"/>
    <m/>
    <m/>
    <m/>
    <m/>
    <m/>
    <n v="25583"/>
    <n v="74681"/>
    <n v="49098"/>
    <n v="-48064"/>
    <n v="148328"/>
    <n v="37285"/>
  </r>
  <r>
    <n v="270932"/>
    <d v="2014-07-02T09:32:23"/>
    <x v="1"/>
    <s v="Male"/>
    <x v="0"/>
    <s v="c9"/>
    <n v="57559"/>
    <n v="57559"/>
    <s v="40001-60000"/>
    <m/>
    <m/>
    <m/>
    <m/>
    <m/>
    <n v="25575.5"/>
    <n v="74683"/>
    <n v="49107.5"/>
    <n v="-48085.75"/>
    <n v="148344.25"/>
    <n v="57559"/>
  </r>
  <r>
    <n v="937869"/>
    <d v="2014-07-11T19:01:29"/>
    <x v="0"/>
    <s v="Female"/>
    <x v="0"/>
    <s v="c9"/>
    <n v="76032"/>
    <n v="76032"/>
    <s v="60001-100000"/>
    <m/>
    <m/>
    <m/>
    <m/>
    <m/>
    <n v="25568"/>
    <n v="74685"/>
    <n v="49117"/>
    <n v="-48107.5"/>
    <n v="148360.5"/>
    <n v="76032"/>
  </r>
  <r>
    <n v="983895"/>
    <d v="2014-07-23T16:54:38"/>
    <x v="1"/>
    <s v="Male"/>
    <x v="0"/>
    <s v="c9"/>
    <n v="85954"/>
    <n v="85954"/>
    <s v="60001-100000"/>
    <m/>
    <m/>
    <m/>
    <m/>
    <m/>
    <n v="25560.5"/>
    <n v="74679"/>
    <n v="49118.5"/>
    <n v="-48117.25"/>
    <n v="148356.75"/>
    <n v="85954"/>
  </r>
  <r>
    <n v="350425"/>
    <d v="2014-07-23T16:56:16"/>
    <x v="0"/>
    <s v="Male"/>
    <x v="0"/>
    <s v="c9"/>
    <n v="95587"/>
    <n v="95587"/>
    <s v="60001-100000"/>
    <m/>
    <m/>
    <m/>
    <m/>
    <m/>
    <n v="25553"/>
    <n v="74673"/>
    <n v="49120"/>
    <n v="-48127"/>
    <n v="148353"/>
    <n v="95587"/>
  </r>
  <r>
    <n v="978384"/>
    <d v="2014-07-23T16:57:54"/>
    <x v="0"/>
    <s v="Female"/>
    <x v="0"/>
    <s v="c9"/>
    <n v="33484"/>
    <n v="33484"/>
    <s v="20001-40000"/>
    <m/>
    <m/>
    <m/>
    <m/>
    <m/>
    <n v="25550"/>
    <n v="74635.5"/>
    <n v="49085.5"/>
    <n v="-48078.25"/>
    <n v="148263.75"/>
    <n v="33484"/>
  </r>
  <r>
    <n v="686364"/>
    <d v="2014-07-03T09:31:54"/>
    <x v="0"/>
    <s v="Female"/>
    <x v="1"/>
    <s v="i7"/>
    <n v="26851"/>
    <n v="26851"/>
    <s v="20001-40000"/>
    <m/>
    <m/>
    <m/>
    <m/>
    <m/>
    <n v="25547"/>
    <n v="74648"/>
    <n v="49101"/>
    <n v="-48104.5"/>
    <n v="148299.5"/>
    <n v="26851"/>
  </r>
  <r>
    <n v="316515"/>
    <d v="2014-07-03T09:33:04"/>
    <x v="0"/>
    <s v="Male"/>
    <x v="1"/>
    <s v="i7"/>
    <n v="11556"/>
    <n v="11556"/>
    <s v="0-20,000"/>
    <m/>
    <m/>
    <m/>
    <m/>
    <m/>
    <n v="25544"/>
    <n v="74660.5"/>
    <n v="49116.5"/>
    <n v="-48130.75"/>
    <n v="148335.25"/>
    <n v="11556"/>
  </r>
  <r>
    <n v="976906"/>
    <d v="2014-05-26T17:54:14"/>
    <x v="0"/>
    <s v="Female"/>
    <x v="0"/>
    <s v="c-10"/>
    <n v="49667"/>
    <n v="49667"/>
    <s v="40001-60000"/>
    <m/>
    <m/>
    <m/>
    <m/>
    <m/>
    <n v="25553"/>
    <n v="74673"/>
    <n v="49120"/>
    <n v="-48127"/>
    <n v="148353"/>
    <n v="49667"/>
  </r>
  <r>
    <n v="43558"/>
    <d v="2014-05-26T17:54:09"/>
    <x v="0"/>
    <s v="Female"/>
    <x v="0"/>
    <s v="c-10"/>
    <n v="24867"/>
    <n v="24867"/>
    <s v="20001-40000"/>
    <m/>
    <m/>
    <m/>
    <m/>
    <m/>
    <n v="25550"/>
    <n v="74675"/>
    <n v="49125"/>
    <n v="-48137.5"/>
    <n v="148362.5"/>
    <n v="24867"/>
  </r>
  <r>
    <n v="614695"/>
    <d v="2014-05-16T09:32:20"/>
    <x v="0"/>
    <s v="Male"/>
    <x v="1"/>
    <s v="c9"/>
    <n v="97614"/>
    <n v="97614"/>
    <s v="60001-100000"/>
    <m/>
    <m/>
    <m/>
    <m/>
    <m/>
    <n v="25568"/>
    <n v="74677"/>
    <n v="49109"/>
    <n v="-48095.5"/>
    <n v="148340.5"/>
    <n v="97614"/>
  </r>
  <r>
    <n v="483616"/>
    <d v="2014-05-16T09:33:31"/>
    <x v="0"/>
    <s v="Male"/>
    <x v="1"/>
    <s v="c9"/>
    <n v="38880"/>
    <n v="38880"/>
    <s v="20001-40000"/>
    <m/>
    <m/>
    <m/>
    <m/>
    <m/>
    <n v="25560.5"/>
    <n v="74660.5"/>
    <n v="49100"/>
    <n v="-48089.5"/>
    <n v="148310.5"/>
    <n v="38880"/>
  </r>
  <r>
    <n v="985439"/>
    <d v="2014-05-18T22:26:33"/>
    <x v="0"/>
    <s v="Female"/>
    <x v="1"/>
    <s v="i5"/>
    <n v="79611"/>
    <n v="79611"/>
    <s v="60001-100000"/>
    <m/>
    <m/>
    <m/>
    <m/>
    <m/>
    <n v="25553"/>
    <n v="74673"/>
    <n v="49120"/>
    <n v="-48127"/>
    <n v="148353"/>
    <n v="79611"/>
  </r>
  <r>
    <n v="983431"/>
    <d v="2014-06-04T09:13:38"/>
    <x v="0"/>
    <s v="Female"/>
    <x v="1"/>
    <s v="c9"/>
    <n v="18881"/>
    <n v="18881"/>
    <s v="0-20,000"/>
    <m/>
    <m/>
    <m/>
    <m/>
    <m/>
    <n v="25550"/>
    <n v="74635.5"/>
    <n v="49085.5"/>
    <n v="-48078.25"/>
    <n v="148263.75"/>
    <n v="18881"/>
  </r>
  <r>
    <n v="976920"/>
    <d v="2014-07-18T09:31:49"/>
    <x v="1"/>
    <s v="Male"/>
    <x v="1"/>
    <s v="c9"/>
    <n v="9638"/>
    <n v="9638"/>
    <s v="0-20,000"/>
    <m/>
    <m/>
    <m/>
    <m/>
    <m/>
    <n v="25568"/>
    <n v="74648"/>
    <n v="49080"/>
    <n v="-48052"/>
    <n v="148268"/>
    <n v="9638"/>
  </r>
  <r>
    <n v="951218"/>
    <d v="2014-07-18T09:32:24"/>
    <x v="0"/>
    <s v="Female"/>
    <x v="1"/>
    <s v="c9"/>
    <n v="55809"/>
    <n v="55809"/>
    <s v="40001-60000"/>
    <m/>
    <m/>
    <m/>
    <m/>
    <m/>
    <n v="25583.75"/>
    <n v="74660.5"/>
    <n v="49076.75"/>
    <n v="-48031.375"/>
    <n v="148275.625"/>
    <n v="55809"/>
  </r>
  <r>
    <n v="827606"/>
    <d v="2014-07-18T09:38:09"/>
    <x v="1"/>
    <s v="Male"/>
    <x v="1"/>
    <s v="c9"/>
    <n v="88236"/>
    <n v="88236"/>
    <s v="60001-100000"/>
    <m/>
    <m/>
    <m/>
    <m/>
    <m/>
    <n v="25583"/>
    <n v="74673"/>
    <n v="49090"/>
    <n v="-48052"/>
    <n v="148308"/>
    <n v="88236"/>
  </r>
  <r>
    <n v="280138"/>
    <d v="2014-07-18T19:30:21"/>
    <x v="0"/>
    <s v="Female"/>
    <x v="1"/>
    <s v="i5"/>
    <n v="72664"/>
    <n v="72664"/>
    <s v="60001-100000"/>
    <m/>
    <m/>
    <m/>
    <m/>
    <m/>
    <n v="25575.5"/>
    <n v="74635.5"/>
    <n v="49060"/>
    <n v="-48014.5"/>
    <n v="148225.5"/>
    <n v="72664"/>
  </r>
  <r>
    <n v="411283"/>
    <d v="2014-07-18T19:31:23"/>
    <x v="1"/>
    <s v="Female"/>
    <x v="1"/>
    <s v="i5"/>
    <n v="92805"/>
    <n v="92805"/>
    <s v="60001-100000"/>
    <m/>
    <m/>
    <m/>
    <m/>
    <m/>
    <n v="25568"/>
    <n v="74648"/>
    <n v="49080"/>
    <n v="-48052"/>
    <n v="148268"/>
    <n v="92805"/>
  </r>
  <r>
    <n v="243776"/>
    <d v="2014-07-18T19:33:18"/>
    <x v="0"/>
    <s v="Male"/>
    <x v="1"/>
    <s v="i5"/>
    <n v="87521"/>
    <n v="87521"/>
    <s v="60001-100000"/>
    <m/>
    <m/>
    <m/>
    <m/>
    <m/>
    <n v="25560.5"/>
    <n v="74614.75"/>
    <n v="49054.25"/>
    <n v="-48020.875"/>
    <n v="148196.125"/>
    <n v="87521"/>
  </r>
  <r>
    <n v="340001"/>
    <d v="2014-07-21T15:07:51"/>
    <x v="0"/>
    <s v="Male"/>
    <x v="1"/>
    <s v="i5"/>
    <n v="19917"/>
    <n v="19917"/>
    <s v="0-20,000"/>
    <m/>
    <m/>
    <m/>
    <m/>
    <m/>
    <n v="25553"/>
    <n v="74590"/>
    <n v="49037"/>
    <n v="-48002.5"/>
    <n v="148145.5"/>
    <n v="19917"/>
  </r>
  <r>
    <n v="688430"/>
    <d v="2014-07-21T15:09:38"/>
    <x v="0"/>
    <s v="Female"/>
    <x v="1"/>
    <s v="i5"/>
    <n v="3931"/>
    <n v="3931"/>
    <s v="0-20,000"/>
    <m/>
    <m/>
    <m/>
    <m/>
    <m/>
    <n v="25575.5"/>
    <n v="74598.25"/>
    <n v="49022.75"/>
    <n v="-47958.625"/>
    <n v="148132.375"/>
    <n v="3931"/>
  </r>
  <r>
    <n v="267149"/>
    <d v="2014-07-21T15:10:23"/>
    <x v="1"/>
    <s v="Male"/>
    <x v="1"/>
    <s v="i5"/>
    <n v="69565"/>
    <n v="69565"/>
    <s v="60001-100000"/>
    <m/>
    <m/>
    <m/>
    <m/>
    <m/>
    <n v="25584.5"/>
    <n v="74606.5"/>
    <n v="49022"/>
    <n v="-47948.5"/>
    <n v="148139.5"/>
    <n v="69565"/>
  </r>
  <r>
    <n v="217615"/>
    <d v="2014-07-21T15:08:37"/>
    <x v="0"/>
    <s v="Female"/>
    <x v="1"/>
    <s v="i5"/>
    <n v="3290"/>
    <n v="3290"/>
    <s v="0-20,000"/>
    <m/>
    <m/>
    <m/>
    <m/>
    <m/>
    <n v="25583.75"/>
    <n v="74614.75"/>
    <n v="49031"/>
    <n v="-47962.75"/>
    <n v="148161.25"/>
    <n v="3290"/>
  </r>
  <r>
    <n v="372578"/>
    <d v="2014-07-21T15:09:04"/>
    <x v="0"/>
    <s v="Female"/>
    <x v="1"/>
    <s v="i5"/>
    <n v="16385"/>
    <n v="16385"/>
    <s v="0-20,000"/>
    <m/>
    <m/>
    <m/>
    <m/>
    <m/>
    <n v="25586"/>
    <n v="74623"/>
    <n v="49037"/>
    <n v="-47969.5"/>
    <n v="148178.5"/>
    <n v="16385"/>
  </r>
  <r>
    <n v="172212"/>
    <d v="2014-07-21T15:11:32"/>
    <x v="0"/>
    <s v="Female"/>
    <x v="1"/>
    <s v="i5"/>
    <n v="39002"/>
    <n v="39002"/>
    <s v="20001-40000"/>
    <m/>
    <m/>
    <m/>
    <m/>
    <m/>
    <n v="25592.75"/>
    <n v="74635.5"/>
    <n v="49042.75"/>
    <n v="-47971.375"/>
    <n v="148199.625"/>
    <n v="39002"/>
  </r>
  <r>
    <n v="332886"/>
    <d v="2014-07-21T15:12:33"/>
    <x v="0"/>
    <s v="Female"/>
    <x v="1"/>
    <s v="i5"/>
    <n v="95555"/>
    <n v="95555"/>
    <s v="60001-100000"/>
    <m/>
    <m/>
    <m/>
    <m/>
    <m/>
    <n v="25590.5"/>
    <n v="74648"/>
    <n v="49057.5"/>
    <n v="-47995.75"/>
    <n v="148234.25"/>
    <n v="95555"/>
  </r>
  <r>
    <n v="279479"/>
    <d v="2014-07-25T09:37:08"/>
    <x v="0"/>
    <s v="Male"/>
    <x v="1"/>
    <s v="c9"/>
    <n v="34260"/>
    <n v="34260"/>
    <s v="20001-40000"/>
    <m/>
    <m/>
    <m/>
    <m/>
    <m/>
    <n v="25588.25"/>
    <n v="74614.75"/>
    <n v="49026.5"/>
    <n v="-47951.5"/>
    <n v="148154.5"/>
    <n v="34260"/>
  </r>
  <r>
    <n v="782316"/>
    <d v="2014-07-28T08:25:26"/>
    <x v="0"/>
    <s v="Male"/>
    <x v="1"/>
    <s v="c9"/>
    <n v="43040"/>
    <n v="43040"/>
    <s v="40001-60000"/>
    <m/>
    <m/>
    <m/>
    <m/>
    <m/>
    <n v="25586"/>
    <n v="74623"/>
    <n v="49037"/>
    <n v="-47969.5"/>
    <n v="148178.5"/>
    <n v="43040"/>
  </r>
  <r>
    <n v="995570"/>
    <d v="2014-07-28T08:26:42"/>
    <x v="1"/>
    <s v="Female"/>
    <x v="1"/>
    <s v="c9"/>
    <n v="61174"/>
    <n v="61174"/>
    <s v="60001-100000"/>
    <m/>
    <m/>
    <m/>
    <m/>
    <m/>
    <n v="25585.25"/>
    <n v="74635.5"/>
    <n v="49050.25"/>
    <n v="-47990.125"/>
    <n v="148210.875"/>
    <n v="61174"/>
  </r>
  <r>
    <n v="471223"/>
    <d v="2014-08-15T09:34:02"/>
    <x v="0"/>
    <s v="Female"/>
    <x v="1"/>
    <s v="c9"/>
    <n v="70497"/>
    <n v="70497"/>
    <s v="60001-100000"/>
    <m/>
    <m/>
    <m/>
    <m/>
    <m/>
    <n v="25584.5"/>
    <n v="74648"/>
    <n v="49063.5"/>
    <n v="-48010.75"/>
    <n v="148243.25"/>
    <n v="70497"/>
  </r>
  <r>
    <n v="406675"/>
    <d v="2014-08-15T09:35:13"/>
    <x v="1"/>
    <s v="Female"/>
    <x v="1"/>
    <s v="c9"/>
    <n v="32483"/>
    <n v="32483"/>
    <s v="20001-40000"/>
    <m/>
    <m/>
    <m/>
    <m/>
    <m/>
    <n v="25583.75"/>
    <n v="74660.5"/>
    <n v="49076.75"/>
    <n v="-48031.375"/>
    <n v="148275.625"/>
    <n v="32483"/>
  </r>
  <r>
    <n v="485078"/>
    <d v="2014-08-15T09:35:39"/>
    <x v="0"/>
    <s v="Male"/>
    <x v="1"/>
    <s v="c9"/>
    <n v="40687"/>
    <n v="40687"/>
    <s v="40001-60000"/>
    <m/>
    <m/>
    <m/>
    <m/>
    <m/>
    <n v="25583"/>
    <n v="74673"/>
    <n v="49090"/>
    <n v="-48052"/>
    <n v="148308"/>
    <n v="40687"/>
  </r>
  <r>
    <n v="337257"/>
    <d v="2014-08-15T09:37:16"/>
    <x v="1"/>
    <s v="Female"/>
    <x v="1"/>
    <s v="c9"/>
    <n v="44400"/>
    <n v="44400"/>
    <s v="40001-60000"/>
    <m/>
    <m/>
    <m/>
    <m/>
    <m/>
    <n v="25575.5"/>
    <n v="74675"/>
    <n v="49099.5"/>
    <n v="-48073.75"/>
    <n v="148324.25"/>
    <n v="44400"/>
  </r>
  <r>
    <n v="596647"/>
    <d v="2014-05-27T11:38:47"/>
    <x v="1"/>
    <s v="Male"/>
    <x v="6"/>
    <s v="i7"/>
    <n v="2970"/>
    <n v="2970"/>
    <s v="0-20,000"/>
    <m/>
    <m/>
    <m/>
    <m/>
    <m/>
    <n v="25568"/>
    <n v="74677"/>
    <n v="49109"/>
    <n v="-48095.5"/>
    <n v="148340.5"/>
    <n v="2970"/>
  </r>
  <r>
    <n v="129235"/>
    <d v="2014-05-27T11:39:08"/>
    <x v="1"/>
    <s v="Male"/>
    <x v="6"/>
    <s v="i7"/>
    <n v="57847"/>
    <n v="57847"/>
    <s v="40001-60000"/>
    <m/>
    <m/>
    <m/>
    <m/>
    <m/>
    <n v="25583.75"/>
    <n v="74679"/>
    <n v="49095.25"/>
    <n v="-48059.125"/>
    <n v="148321.875"/>
    <n v="57847"/>
  </r>
  <r>
    <n v="24880"/>
    <d v="2014-07-04T08:34:01"/>
    <x v="0"/>
    <s v="Male"/>
    <x v="1"/>
    <s v="c5"/>
    <n v="18527"/>
    <n v="18527"/>
    <s v="0-20,000"/>
    <m/>
    <m/>
    <m/>
    <m/>
    <m/>
    <n v="25583"/>
    <n v="74681"/>
    <n v="49098"/>
    <n v="-48064"/>
    <n v="148328"/>
    <n v="18527"/>
  </r>
  <r>
    <n v="156526"/>
    <d v="2014-07-04T08:35:01"/>
    <x v="1"/>
    <s v="Male"/>
    <x v="1"/>
    <s v="c5"/>
    <n v="81539"/>
    <n v="81539"/>
    <s v="60001-100000"/>
    <m/>
    <m/>
    <m/>
    <m/>
    <m/>
    <n v="25585.25"/>
    <n v="74683"/>
    <n v="49097.75"/>
    <n v="-48061.375"/>
    <n v="148329.625"/>
    <n v="81539"/>
  </r>
  <r>
    <n v="35902"/>
    <d v="2014-07-05T11:18:03"/>
    <x v="0"/>
    <s v="Male"/>
    <x v="1"/>
    <s v="c5"/>
    <n v="12508"/>
    <n v="12508"/>
    <s v="0-20,000"/>
    <m/>
    <m/>
    <m/>
    <m/>
    <m/>
    <n v="25584.5"/>
    <n v="74677"/>
    <n v="49092.5"/>
    <n v="-48054.25"/>
    <n v="148315.75"/>
    <n v="12508"/>
  </r>
  <r>
    <n v="175665"/>
    <d v="2014-07-05T11:18:34"/>
    <x v="1"/>
    <s v="Male"/>
    <x v="1"/>
    <s v="c5"/>
    <n v="27621"/>
    <n v="27621"/>
    <s v="20001-40000"/>
    <m/>
    <m/>
    <m/>
    <m/>
    <m/>
    <n v="25588.25"/>
    <n v="74679"/>
    <n v="49090.75"/>
    <n v="-48047.875"/>
    <n v="148315.125"/>
    <n v="27621"/>
  </r>
  <r>
    <n v="779449"/>
    <d v="2014-07-08T18:42:22"/>
    <x v="1"/>
    <s v="Male"/>
    <x v="1"/>
    <s v="i1"/>
    <n v="59246"/>
    <n v="59246"/>
    <s v="40001-60000"/>
    <m/>
    <m/>
    <m/>
    <m/>
    <m/>
    <n v="25586"/>
    <n v="74681"/>
    <n v="49095"/>
    <n v="-48056.5"/>
    <n v="148323.5"/>
    <n v="59246"/>
  </r>
  <r>
    <n v="136609"/>
    <d v="2014-07-08T18:43:45"/>
    <x v="0"/>
    <s v="Male"/>
    <x v="1"/>
    <s v="i1"/>
    <n v="99169"/>
    <n v="99169"/>
    <s v="60001-100000"/>
    <m/>
    <m/>
    <m/>
    <m/>
    <m/>
    <n v="25585.25"/>
    <n v="74683"/>
    <n v="49097.75"/>
    <n v="-48061.375"/>
    <n v="148329.625"/>
    <n v="99169"/>
  </r>
  <r>
    <n v="839749"/>
    <d v="2014-05-21T15:08:14"/>
    <x v="0"/>
    <s v="Male"/>
    <x v="1"/>
    <s v="i6"/>
    <n v="9199"/>
    <n v="9199"/>
    <s v="0-20,000"/>
    <m/>
    <m/>
    <m/>
    <m/>
    <m/>
    <n v="25584.5"/>
    <n v="74677"/>
    <n v="49092.5"/>
    <n v="-48054.25"/>
    <n v="148315.75"/>
    <n v="9199"/>
  </r>
  <r>
    <n v="268371"/>
    <d v="2014-06-06T04:28:59"/>
    <x v="1"/>
    <s v="Male"/>
    <x v="1"/>
    <s v="i5"/>
    <n v="65933"/>
    <n v="65933"/>
    <s v="60001-100000"/>
    <m/>
    <m/>
    <m/>
    <m/>
    <m/>
    <n v="25588.25"/>
    <n v="74679"/>
    <n v="49090.75"/>
    <n v="-48047.875"/>
    <n v="148315.125"/>
    <n v="65933"/>
  </r>
  <r>
    <n v="51030"/>
    <d v="2014-06-06T04:29:23"/>
    <x v="1"/>
    <s v="Male"/>
    <x v="1"/>
    <s v="i5"/>
    <n v="61098"/>
    <n v="61098"/>
    <s v="60001-100000"/>
    <m/>
    <m/>
    <m/>
    <m/>
    <m/>
    <n v="25586"/>
    <n v="74681"/>
    <n v="49095"/>
    <n v="-48056.5"/>
    <n v="148323.5"/>
    <n v="61098"/>
  </r>
  <r>
    <n v="434830"/>
    <d v="2014-06-06T04:31:11"/>
    <x v="0"/>
    <s v="Male"/>
    <x v="1"/>
    <s v="i5"/>
    <n v="66521"/>
    <n v="66521"/>
    <s v="60001-100000"/>
    <m/>
    <m/>
    <m/>
    <m/>
    <m/>
    <n v="25585.25"/>
    <n v="74683"/>
    <n v="49097.75"/>
    <n v="-48061.375"/>
    <n v="148329.625"/>
    <n v="66521"/>
  </r>
  <r>
    <n v="639529"/>
    <d v="2014-06-06T04:31:48"/>
    <x v="0"/>
    <s v="Female"/>
    <x v="1"/>
    <s v="i5"/>
    <n v="95111"/>
    <n v="95111"/>
    <s v="60001-100000"/>
    <m/>
    <m/>
    <m/>
    <m/>
    <m/>
    <n v="25584.5"/>
    <n v="74685"/>
    <n v="49100.5"/>
    <n v="-48066.25"/>
    <n v="148335.75"/>
    <n v="95111"/>
  </r>
  <r>
    <n v="592294"/>
    <d v="2014-06-23T12:35:36"/>
    <x v="1"/>
    <s v="Male"/>
    <x v="1"/>
    <s v="i5"/>
    <n v="41460"/>
    <n v="41460"/>
    <s v="40001-60000"/>
    <m/>
    <m/>
    <m/>
    <m/>
    <m/>
    <n v="25583.75"/>
    <n v="74679"/>
    <n v="49095.25"/>
    <n v="-48059.125"/>
    <n v="148321.875"/>
    <n v="41460"/>
  </r>
  <r>
    <n v="758774"/>
    <d v="2014-05-12T23:13:06"/>
    <x v="0"/>
    <s v="Don’t want to say"/>
    <x v="6"/>
    <s v="c9"/>
    <n v="42869"/>
    <n v="42869"/>
    <s v="40001-60000"/>
    <m/>
    <m/>
    <m/>
    <m/>
    <m/>
    <n v="25583"/>
    <n v="74681"/>
    <n v="49098"/>
    <n v="-48064"/>
    <n v="148328"/>
    <n v="42869"/>
  </r>
  <r>
    <n v="590682"/>
    <d v="2014-05-14T09:32:35"/>
    <x v="0"/>
    <s v="Male"/>
    <x v="1"/>
    <s v="i7"/>
    <n v="51131"/>
    <n v="51131"/>
    <s v="40001-60000"/>
    <m/>
    <m/>
    <m/>
    <m/>
    <m/>
    <n v="25575.5"/>
    <n v="74683"/>
    <n v="49107.5"/>
    <n v="-48085.75"/>
    <n v="148344.25"/>
    <n v="51131"/>
  </r>
  <r>
    <n v="107163"/>
    <d v="2014-07-09T09:31:43"/>
    <x v="0"/>
    <s v="Male"/>
    <x v="1"/>
    <s v="i7"/>
    <n v="67869"/>
    <n v="67869"/>
    <s v="60001-100000"/>
    <m/>
    <m/>
    <m/>
    <m/>
    <m/>
    <n v="25568"/>
    <n v="74685"/>
    <n v="49117"/>
    <n v="-48107.5"/>
    <n v="148360.5"/>
    <n v="67869"/>
  </r>
  <r>
    <n v="740604"/>
    <d v="2014-07-09T09:32:09"/>
    <x v="0"/>
    <s v="Male"/>
    <x v="1"/>
    <s v="i7"/>
    <n v="42459"/>
    <n v="42459"/>
    <s v="40001-60000"/>
    <m/>
    <m/>
    <m/>
    <m/>
    <m/>
    <n v="25560.5"/>
    <n v="74687"/>
    <n v="49126.5"/>
    <n v="-48129.25"/>
    <n v="148376.75"/>
    <n v="42459"/>
  </r>
  <r>
    <n v="959387"/>
    <d v="2014-07-09T09:32:44"/>
    <x v="1"/>
    <s v="Female"/>
    <x v="1"/>
    <s v="i7"/>
    <n v="55713"/>
    <n v="55713"/>
    <s v="40001-60000"/>
    <m/>
    <m/>
    <m/>
    <m/>
    <m/>
    <n v="25553"/>
    <n v="74689"/>
    <n v="49136"/>
    <n v="-48151"/>
    <n v="148393"/>
    <n v="55713"/>
  </r>
  <r>
    <n v="614118"/>
    <d v="2014-07-09T09:33:28"/>
    <x v="1"/>
    <s v="Female"/>
    <x v="1"/>
    <s v="i7"/>
    <n v="6820"/>
    <n v="6820"/>
    <s v="0-20,000"/>
    <m/>
    <m/>
    <m/>
    <m/>
    <m/>
    <n v="25550"/>
    <n v="74693.75"/>
    <n v="49143.75"/>
    <n v="-48165.625"/>
    <n v="148409.375"/>
    <n v="6820"/>
  </r>
  <r>
    <n v="973608"/>
    <d v="2014-07-09T09:34:35"/>
    <x v="1"/>
    <s v="Female"/>
    <x v="1"/>
    <s v="i7"/>
    <n v="85898"/>
    <n v="85898"/>
    <s v="60001-100000"/>
    <m/>
    <m/>
    <m/>
    <m/>
    <m/>
    <n v="25568"/>
    <n v="74698.5"/>
    <n v="49130.5"/>
    <n v="-48127.75"/>
    <n v="148394.25"/>
    <n v="85898"/>
  </r>
  <r>
    <n v="298297"/>
    <d v="2014-07-09T09:35:56"/>
    <x v="0"/>
    <s v="Male"/>
    <x v="1"/>
    <s v="i7"/>
    <n v="46222"/>
    <n v="46222"/>
    <s v="40001-60000"/>
    <m/>
    <m/>
    <m/>
    <m/>
    <m/>
    <n v="25560.5"/>
    <n v="74687"/>
    <n v="49126.5"/>
    <n v="-48129.25"/>
    <n v="148376.75"/>
    <n v="46222"/>
  </r>
  <r>
    <n v="635074"/>
    <d v="2014-05-14T09:31:41"/>
    <x v="1"/>
    <s v="Don’t want to say"/>
    <x v="1"/>
    <s v="c-10"/>
    <n v="34348"/>
    <n v="34348"/>
    <s v="20001-40000"/>
    <m/>
    <m/>
    <m/>
    <m/>
    <m/>
    <n v="25553"/>
    <n v="74689"/>
    <n v="49136"/>
    <n v="-48151"/>
    <n v="148393"/>
    <n v="34348"/>
  </r>
  <r>
    <n v="925976"/>
    <d v="2014-05-14T11:13:08"/>
    <x v="0"/>
    <s v="Male"/>
    <x v="1"/>
    <s v="c-10"/>
    <n v="38000"/>
    <n v="38000"/>
    <s v="20001-40000"/>
    <m/>
    <m/>
    <m/>
    <m/>
    <m/>
    <n v="25550"/>
    <n v="74693.75"/>
    <n v="49143.75"/>
    <n v="-48165.625"/>
    <n v="148409.375"/>
    <n v="38000"/>
  </r>
  <r>
    <n v="916219"/>
    <d v="2014-08-06T07:44:20"/>
    <x v="0"/>
    <s v="Female"/>
    <x v="3"/>
    <s v="i1"/>
    <n v="31724"/>
    <n v="31724"/>
    <s v="20001-40000"/>
    <m/>
    <m/>
    <m/>
    <m/>
    <m/>
    <n v="25547"/>
    <n v="74698.5"/>
    <n v="49151.5"/>
    <n v="-48180.25"/>
    <n v="148425.75"/>
    <n v="31724"/>
  </r>
  <r>
    <n v="195192"/>
    <d v="2014-08-06T07:45:21"/>
    <x v="1"/>
    <s v="Female"/>
    <x v="3"/>
    <s v="i1"/>
    <n v="79867"/>
    <n v="79867"/>
    <s v="60001-100000"/>
    <m/>
    <m/>
    <m/>
    <m/>
    <m/>
    <n v="25544"/>
    <n v="74703.25"/>
    <n v="49159.25"/>
    <n v="-48194.875"/>
    <n v="148442.125"/>
    <n v="79867"/>
  </r>
  <r>
    <n v="105487"/>
    <d v="2014-08-08T05:13:49"/>
    <x v="0"/>
    <s v="Female"/>
    <x v="3"/>
    <s v="i1"/>
    <n v="62331"/>
    <n v="62331"/>
    <s v="60001-100000"/>
    <m/>
    <m/>
    <m/>
    <m/>
    <m/>
    <n v="25541"/>
    <n v="74689"/>
    <n v="49148"/>
    <n v="-48181"/>
    <n v="148411"/>
    <n v="62331"/>
  </r>
  <r>
    <n v="824012"/>
    <d v="2014-06-05T16:15:55"/>
    <x v="1"/>
    <s v="Female"/>
    <x v="1"/>
    <s v="c9"/>
    <n v="44876"/>
    <n v="44876"/>
    <s v="40001-60000"/>
    <m/>
    <m/>
    <m/>
    <m/>
    <m/>
    <n v="25522.5"/>
    <n v="74693.75"/>
    <n v="49171.25"/>
    <n v="-48234.375"/>
    <n v="148450.625"/>
    <n v="44876"/>
  </r>
  <r>
    <n v="373245"/>
    <d v="2014-06-05T16:17:56"/>
    <x v="1"/>
    <s v="Male"/>
    <x v="1"/>
    <s v="c9"/>
    <n v="96397"/>
    <n v="96397"/>
    <s v="60001-100000"/>
    <m/>
    <m/>
    <m/>
    <m/>
    <m/>
    <n v="25504"/>
    <n v="74698.5"/>
    <n v="49194.5"/>
    <n v="-48287.75"/>
    <n v="148490.25"/>
    <n v="96397"/>
  </r>
  <r>
    <n v="690152"/>
    <d v="2014-06-05T16:18:24"/>
    <x v="1"/>
    <s v="Male"/>
    <x v="1"/>
    <s v="c9"/>
    <n v="54102"/>
    <n v="54102"/>
    <s v="40001-60000"/>
    <m/>
    <m/>
    <m/>
    <m/>
    <m/>
    <n v="25485.5"/>
    <n v="74687"/>
    <n v="49201.5"/>
    <n v="-48316.75"/>
    <n v="148489.25"/>
    <n v="54102"/>
  </r>
  <r>
    <n v="577016"/>
    <d v="2014-06-11T18:18:59"/>
    <x v="0"/>
    <s v="Male"/>
    <x v="1"/>
    <s v="i7"/>
    <n v="60448"/>
    <n v="60448"/>
    <s v="60001-100000"/>
    <m/>
    <m/>
    <m/>
    <m/>
    <m/>
    <n v="25467"/>
    <n v="74689"/>
    <n v="49222"/>
    <n v="-48366"/>
    <n v="148522"/>
    <n v="60448"/>
  </r>
  <r>
    <n v="786330"/>
    <d v="2014-06-11T18:21:04"/>
    <x v="1"/>
    <s v="Male"/>
    <x v="1"/>
    <s v="i7"/>
    <n v="30853"/>
    <n v="30853"/>
    <s v="20001-40000"/>
    <m/>
    <m/>
    <m/>
    <m/>
    <m/>
    <n v="25463.75"/>
    <n v="74693.75"/>
    <n v="49230"/>
    <n v="-48381.25"/>
    <n v="148538.75"/>
    <n v="30853"/>
  </r>
  <r>
    <n v="581142"/>
    <d v="2014-08-27T09:31:26"/>
    <x v="1"/>
    <s v="Male"/>
    <x v="1"/>
    <s v="i7"/>
    <n v="35789"/>
    <n v="35789"/>
    <s v="20001-40000"/>
    <m/>
    <m/>
    <m/>
    <m/>
    <m/>
    <n v="25460.5"/>
    <n v="74698.5"/>
    <n v="49238"/>
    <n v="-48396.5"/>
    <n v="148555.5"/>
    <n v="35789"/>
  </r>
  <r>
    <n v="593847"/>
    <d v="2014-08-27T09:32:24"/>
    <x v="0"/>
    <s v="Don’t want to say"/>
    <x v="1"/>
    <s v="i7"/>
    <n v="46661"/>
    <n v="46661"/>
    <s v="40001-60000"/>
    <m/>
    <m/>
    <m/>
    <m/>
    <m/>
    <n v="25457.25"/>
    <n v="74703.25"/>
    <n v="49246"/>
    <n v="-48411.75"/>
    <n v="148572.25"/>
    <n v="46661"/>
  </r>
  <r>
    <n v="679555"/>
    <d v="2014-05-21T09:34:01"/>
    <x v="0"/>
    <s v="Male"/>
    <x v="1"/>
    <s v="c8"/>
    <n v="1646"/>
    <n v="1646"/>
    <s v="0-20,000"/>
    <m/>
    <m/>
    <m/>
    <m/>
    <m/>
    <n v="25454"/>
    <n v="74708"/>
    <n v="49254"/>
    <n v="-48427"/>
    <n v="148589"/>
    <n v="1646"/>
  </r>
  <r>
    <n v="983167"/>
    <d v="2014-05-21T09:31:50"/>
    <x v="1"/>
    <s v="Don’t want to say"/>
    <x v="1"/>
    <s v="c8"/>
    <n v="44453"/>
    <n v="44453"/>
    <s v="40001-60000"/>
    <m/>
    <m/>
    <m/>
    <m/>
    <m/>
    <n v="25463.75"/>
    <n v="74714.25"/>
    <n v="49250.5"/>
    <n v="-48412"/>
    <n v="148590"/>
    <n v="44453"/>
  </r>
  <r>
    <n v="949311"/>
    <d v="2014-06-14T18:53:17"/>
    <x v="1"/>
    <s v="Female"/>
    <x v="3"/>
    <s v="i7"/>
    <n v="81189"/>
    <n v="81189"/>
    <s v="60001-100000"/>
    <m/>
    <m/>
    <m/>
    <m/>
    <m/>
    <n v="25460.5"/>
    <n v="74720.5"/>
    <n v="49260"/>
    <n v="-48429.5"/>
    <n v="148610.5"/>
    <n v="81189"/>
  </r>
  <r>
    <n v="307175"/>
    <d v="2014-06-14T18:57:47"/>
    <x v="0"/>
    <s v="Female"/>
    <x v="3"/>
    <s v="i7"/>
    <n v="62291"/>
    <n v="62291"/>
    <s v="60001-100000"/>
    <m/>
    <m/>
    <m/>
    <m/>
    <m/>
    <n v="25457.25"/>
    <n v="74703.25"/>
    <n v="49246"/>
    <n v="-48411.75"/>
    <n v="148572.25"/>
    <n v="62291"/>
  </r>
  <r>
    <n v="457776"/>
    <d v="2014-06-25T09:34:11"/>
    <x v="1"/>
    <s v="Female"/>
    <x v="3"/>
    <s v="i7"/>
    <n v="76314"/>
    <n v="76314"/>
    <s v="60001-100000"/>
    <m/>
    <m/>
    <m/>
    <m/>
    <m/>
    <n v="25454"/>
    <n v="74708"/>
    <n v="49254"/>
    <n v="-48427"/>
    <n v="148589"/>
    <n v="76314"/>
  </r>
  <r>
    <n v="24736"/>
    <d v="2014-06-26T17:36:38"/>
    <x v="1"/>
    <s v="Female"/>
    <x v="3"/>
    <s v="i7"/>
    <n v="53664"/>
    <n v="53664"/>
    <s v="40001-60000"/>
    <m/>
    <m/>
    <m/>
    <m/>
    <m/>
    <n v="25452.75"/>
    <n v="74693.75"/>
    <n v="49241"/>
    <n v="-48408.75"/>
    <n v="148555.25"/>
    <n v="53664"/>
  </r>
  <r>
    <n v="604503"/>
    <d v="2014-06-26T17:38:56"/>
    <x v="0"/>
    <s v="Female"/>
    <x v="3"/>
    <s v="i7"/>
    <n v="78186"/>
    <n v="78186"/>
    <s v="60001-100000"/>
    <m/>
    <m/>
    <m/>
    <m/>
    <m/>
    <n v="25451.5"/>
    <n v="74698.5"/>
    <n v="49247"/>
    <n v="-48419"/>
    <n v="148569"/>
    <n v="78186"/>
  </r>
  <r>
    <n v="503538"/>
    <d v="2014-05-23T03:32:31"/>
    <x v="1"/>
    <s v="Male"/>
    <x v="4"/>
    <s v="i1"/>
    <n v="46193"/>
    <n v="46193"/>
    <s v="40001-60000"/>
    <m/>
    <m/>
    <m/>
    <m/>
    <m/>
    <n v="25450.25"/>
    <n v="74687"/>
    <n v="49236.75"/>
    <n v="-48404.875"/>
    <n v="148542.125"/>
    <n v="46193"/>
  </r>
  <r>
    <n v="476510"/>
    <d v="2014-05-23T03:35:30"/>
    <x v="0"/>
    <s v="Male"/>
    <x v="4"/>
    <s v="i1"/>
    <n v="71255"/>
    <n v="71255"/>
    <s v="60001-100000"/>
    <m/>
    <m/>
    <m/>
    <m/>
    <m/>
    <n v="25449"/>
    <n v="74689"/>
    <n v="49240"/>
    <n v="-48411"/>
    <n v="148549"/>
    <n v="71255"/>
  </r>
  <r>
    <n v="879713"/>
    <d v="2014-05-23T03:38:51"/>
    <x v="1"/>
    <s v="Male"/>
    <x v="4"/>
    <s v="i1"/>
    <n v="99939"/>
    <n v="99939"/>
    <s v="60001-100000"/>
    <m/>
    <m/>
    <m/>
    <m/>
    <m/>
    <n v="25444.25"/>
    <n v="74693.75"/>
    <n v="49249.5"/>
    <n v="-48430"/>
    <n v="148568"/>
    <n v="99939"/>
  </r>
  <r>
    <n v="926098"/>
    <d v="2014-05-23T03:39:15"/>
    <x v="1"/>
    <s v="Female"/>
    <x v="4"/>
    <s v="i1"/>
    <n v="73626"/>
    <n v="73626"/>
    <s v="60001-100000"/>
    <m/>
    <m/>
    <m/>
    <m/>
    <m/>
    <n v="25439.5"/>
    <n v="74685"/>
    <n v="49245.5"/>
    <n v="-48428.75"/>
    <n v="148553.25"/>
    <n v="73626"/>
  </r>
  <r>
    <n v="410845"/>
    <d v="2014-05-23T13:55:53"/>
    <x v="0"/>
    <s v="Male"/>
    <x v="4"/>
    <s v="i1"/>
    <n v="25664"/>
    <n v="25664"/>
    <s v="20001-40000"/>
    <m/>
    <m/>
    <m/>
    <m/>
    <m/>
    <n v="25434.75"/>
    <n v="74687"/>
    <n v="49252.25"/>
    <n v="-48443.625"/>
    <n v="148565.375"/>
    <n v="25664"/>
  </r>
  <r>
    <n v="99869"/>
    <d v="2014-05-23T13:56:19"/>
    <x v="0"/>
    <s v="Male"/>
    <x v="4"/>
    <s v="i1"/>
    <n v="58143"/>
    <n v="58143"/>
    <s v="40001-60000"/>
    <m/>
    <m/>
    <m/>
    <m/>
    <m/>
    <n v="25430"/>
    <n v="74689"/>
    <n v="49259"/>
    <n v="-48458.5"/>
    <n v="148577.5"/>
    <n v="58143"/>
  </r>
  <r>
    <n v="58730"/>
    <d v="2014-05-23T13:56:29"/>
    <x v="0"/>
    <s v="Don’t want to say"/>
    <x v="4"/>
    <s v="i1"/>
    <n v="42593"/>
    <n v="42593"/>
    <s v="40001-60000"/>
    <m/>
    <m/>
    <m/>
    <m/>
    <m/>
    <n v="25425.25"/>
    <n v="74693.75"/>
    <n v="49268.5"/>
    <n v="-48477.5"/>
    <n v="148596.5"/>
    <n v="42593"/>
  </r>
  <r>
    <n v="228007"/>
    <d v="2014-07-18T18:59:28"/>
    <x v="0"/>
    <s v="Male"/>
    <x v="4"/>
    <s v="i1"/>
    <n v="22172"/>
    <n v="22172"/>
    <s v="20001-40000"/>
    <m/>
    <m/>
    <m/>
    <m/>
    <m/>
    <n v="25420.5"/>
    <n v="74698.5"/>
    <n v="49278"/>
    <n v="-48496.5"/>
    <n v="148615.5"/>
    <n v="22172"/>
  </r>
  <r>
    <n v="230925"/>
    <d v="2014-07-18T19:00:37"/>
    <x v="1"/>
    <s v="Female"/>
    <x v="4"/>
    <s v="i1"/>
    <n v="99722"/>
    <n v="99722"/>
    <s v="60001-100000"/>
    <m/>
    <m/>
    <m/>
    <m/>
    <m/>
    <n v="25434.75"/>
    <n v="74703.25"/>
    <n v="49268.5"/>
    <n v="-48468"/>
    <n v="148606"/>
    <n v="99722"/>
  </r>
  <r>
    <n v="120784"/>
    <d v="2014-07-21T11:44:17"/>
    <x v="0"/>
    <s v="Male"/>
    <x v="4"/>
    <s v="i1"/>
    <n v="34253"/>
    <n v="34253"/>
    <s v="20001-40000"/>
    <m/>
    <m/>
    <m/>
    <m/>
    <m/>
    <n v="25430"/>
    <n v="74689"/>
    <n v="49259"/>
    <n v="-48458.5"/>
    <n v="148577.5"/>
    <n v="34253"/>
  </r>
  <r>
    <n v="419712"/>
    <d v="2014-07-21T11:44:47"/>
    <x v="0"/>
    <s v="Male"/>
    <x v="4"/>
    <s v="i1"/>
    <n v="20831"/>
    <n v="20831"/>
    <s v="20001-40000"/>
    <m/>
    <m/>
    <m/>
    <m/>
    <m/>
    <n v="25425.25"/>
    <n v="74693.75"/>
    <n v="49268.5"/>
    <n v="-48477.5"/>
    <n v="148596.5"/>
    <n v="20831"/>
  </r>
  <r>
    <n v="439765"/>
    <d v="2014-08-07T14:51:43"/>
    <x v="0"/>
    <s v="Male"/>
    <x v="4"/>
    <s v="i1"/>
    <n v="77026"/>
    <n v="77026"/>
    <s v="60001-100000"/>
    <m/>
    <m/>
    <m/>
    <m/>
    <m/>
    <n v="25439.5"/>
    <n v="74698.5"/>
    <n v="49259"/>
    <n v="-48449"/>
    <n v="148587"/>
    <n v="77026"/>
  </r>
  <r>
    <n v="834168"/>
    <d v="2014-07-25T09:32:27"/>
    <x v="1"/>
    <s v="Female"/>
    <x v="0"/>
    <s v="c5"/>
    <n v="70162"/>
    <n v="70162"/>
    <s v="60001-100000"/>
    <m/>
    <m/>
    <m/>
    <m/>
    <m/>
    <n v="25434.75"/>
    <n v="74687"/>
    <n v="49252.25"/>
    <n v="-48443.625"/>
    <n v="148565.375"/>
    <n v="70162"/>
  </r>
  <r>
    <n v="881644"/>
    <d v="2014-07-16T13:29:46"/>
    <x v="1"/>
    <s v="Male"/>
    <x v="1"/>
    <s v="c-10"/>
    <n v="11705"/>
    <n v="11705"/>
    <s v="0-20,000"/>
    <m/>
    <m/>
    <m/>
    <m/>
    <m/>
    <n v="25430"/>
    <n v="74689"/>
    <n v="49259"/>
    <n v="-48458.5"/>
    <n v="148577.5"/>
    <n v="11705"/>
  </r>
  <r>
    <n v="499939"/>
    <d v="2014-07-16T13:32:34"/>
    <x v="0"/>
    <s v="Female"/>
    <x v="1"/>
    <s v="c-10"/>
    <n v="61779"/>
    <n v="61779"/>
    <s v="60001-100000"/>
    <m/>
    <m/>
    <m/>
    <m/>
    <m/>
    <n v="25444.25"/>
    <n v="74693.75"/>
    <n v="49249.5"/>
    <n v="-48430"/>
    <n v="148568"/>
    <n v="61779"/>
  </r>
  <r>
    <n v="711350"/>
    <d v="2014-07-16T13:33:59"/>
    <x v="1"/>
    <s v="Male"/>
    <x v="1"/>
    <s v="c-10"/>
    <n v="25785"/>
    <n v="25785"/>
    <s v="20001-40000"/>
    <m/>
    <m/>
    <m/>
    <m/>
    <m/>
    <n v="25439.5"/>
    <n v="74698.5"/>
    <n v="49259"/>
    <n v="-48449"/>
    <n v="148587"/>
    <n v="25785"/>
  </r>
  <r>
    <n v="489788"/>
    <d v="2014-07-16T13:34:50"/>
    <x v="0"/>
    <s v="Female"/>
    <x v="1"/>
    <s v="c-10"/>
    <n v="69626"/>
    <n v="69626"/>
    <s v="60001-100000"/>
    <m/>
    <m/>
    <m/>
    <m/>
    <m/>
    <n v="25434.75"/>
    <n v="74703.25"/>
    <n v="49268.5"/>
    <n v="-48468"/>
    <n v="148606"/>
    <n v="69626"/>
  </r>
  <r>
    <n v="133341"/>
    <d v="2014-07-16T13:36:40"/>
    <x v="1"/>
    <s v="Female"/>
    <x v="1"/>
    <s v="c-10"/>
    <n v="94575"/>
    <n v="94575"/>
    <s v="60001-100000"/>
    <m/>
    <m/>
    <m/>
    <m/>
    <m/>
    <n v="25430"/>
    <n v="74708"/>
    <n v="49278"/>
    <n v="-48487"/>
    <n v="148625"/>
    <n v="94575"/>
  </r>
  <r>
    <n v="264698"/>
    <d v="2014-07-16T13:35:00"/>
    <x v="1"/>
    <s v="Female"/>
    <x v="1"/>
    <s v="c-10"/>
    <n v="70530"/>
    <n v="70530"/>
    <s v="60001-100000"/>
    <m/>
    <m/>
    <m/>
    <m/>
    <m/>
    <n v="25425.25"/>
    <n v="74693.75"/>
    <n v="49268.5"/>
    <n v="-48477.5"/>
    <n v="148596.5"/>
    <n v="70530"/>
  </r>
  <r>
    <n v="617547"/>
    <d v="2014-08-01T09:32:17"/>
    <x v="0"/>
    <s v="Male"/>
    <x v="1"/>
    <s v="c-10"/>
    <n v="11530"/>
    <n v="11530"/>
    <s v="0-20,000"/>
    <m/>
    <m/>
    <m/>
    <m/>
    <m/>
    <n v="25420.5"/>
    <n v="74698.5"/>
    <n v="49278"/>
    <n v="-48496.5"/>
    <n v="148615.5"/>
    <n v="11530"/>
  </r>
  <r>
    <n v="517271"/>
    <d v="2014-06-12T16:44:16"/>
    <x v="0"/>
    <s v="Female"/>
    <x v="7"/>
    <s v="i7"/>
    <n v="76110"/>
    <n v="76110"/>
    <s v="60001-100000"/>
    <m/>
    <m/>
    <m/>
    <m/>
    <m/>
    <n v="25434.75"/>
    <n v="74703.25"/>
    <n v="49268.5"/>
    <n v="-48468"/>
    <n v="148606"/>
    <n v="76110"/>
  </r>
  <r>
    <n v="940546"/>
    <d v="2014-07-01T09:32:39"/>
    <x v="1"/>
    <s v="Female"/>
    <x v="8"/>
    <s v="i6"/>
    <n v="71269"/>
    <n v="71269"/>
    <s v="60001-100000"/>
    <m/>
    <m/>
    <m/>
    <m/>
    <m/>
    <n v="25430"/>
    <n v="74689"/>
    <n v="49259"/>
    <n v="-48458.5"/>
    <n v="148577.5"/>
    <n v="71269"/>
  </r>
  <r>
    <n v="844493"/>
    <d v="2014-07-01T09:33:52"/>
    <x v="0"/>
    <s v="Female"/>
    <x v="8"/>
    <s v="i6"/>
    <n v="95194"/>
    <n v="95194"/>
    <s v="60001-100000"/>
    <m/>
    <m/>
    <m/>
    <m/>
    <m/>
    <n v="25425.25"/>
    <n v="74693.75"/>
    <n v="49268.5"/>
    <n v="-48477.5"/>
    <n v="148596.5"/>
    <n v="95194"/>
  </r>
  <r>
    <n v="789804"/>
    <d v="2014-07-01T09:36:50"/>
    <x v="0"/>
    <s v="Female"/>
    <x v="8"/>
    <s v="i6"/>
    <n v="11322"/>
    <n v="11322"/>
    <s v="0-20,000"/>
    <m/>
    <m/>
    <m/>
    <m/>
    <m/>
    <n v="25420.5"/>
    <n v="74685"/>
    <n v="49264.5"/>
    <n v="-48476.25"/>
    <n v="148581.75"/>
    <n v="11322"/>
  </r>
  <r>
    <n v="459062"/>
    <d v="2014-07-01T09:36:02"/>
    <x v="0"/>
    <s v="Female"/>
    <x v="8"/>
    <s v="i6"/>
    <n v="6715"/>
    <n v="6715"/>
    <s v="0-20,000"/>
    <m/>
    <m/>
    <m/>
    <m/>
    <m/>
    <n v="25434.75"/>
    <n v="74687"/>
    <n v="49252.25"/>
    <n v="-48443.625"/>
    <n v="148565.375"/>
    <n v="6715"/>
  </r>
  <r>
    <n v="831241"/>
    <d v="2014-05-01T09:32:25"/>
    <x v="1"/>
    <s v="Female"/>
    <x v="0"/>
    <s v="c5"/>
    <n v="72140"/>
    <n v="72140"/>
    <s v="60001-100000"/>
    <m/>
    <m/>
    <m/>
    <m/>
    <m/>
    <n v="25449"/>
    <n v="74689"/>
    <n v="49240"/>
    <n v="-48411"/>
    <n v="148549"/>
    <n v="72140"/>
  </r>
  <r>
    <n v="466171"/>
    <d v="2014-05-16T15:38:50"/>
    <x v="1"/>
    <s v="Male"/>
    <x v="0"/>
    <s v="i7"/>
    <n v="30326"/>
    <n v="30326"/>
    <s v="20001-40000"/>
    <m/>
    <m/>
    <m/>
    <m/>
    <m/>
    <n v="25444.25"/>
    <n v="74693.75"/>
    <n v="49249.5"/>
    <n v="-48430"/>
    <n v="148568"/>
    <n v="30326"/>
  </r>
  <r>
    <n v="141176"/>
    <d v="2014-05-17T19:00:10"/>
    <x v="1"/>
    <s v="Male"/>
    <x v="0"/>
    <s v="i7"/>
    <n v="80215"/>
    <n v="80215"/>
    <s v="60001-100000"/>
    <m/>
    <m/>
    <m/>
    <m/>
    <m/>
    <n v="25439.5"/>
    <n v="74698.5"/>
    <n v="49259"/>
    <n v="-48449"/>
    <n v="148587"/>
    <n v="80215"/>
  </r>
  <r>
    <n v="659823"/>
    <d v="2014-07-13T08:14:30"/>
    <x v="0"/>
    <s v="Male"/>
    <x v="0"/>
    <s v="i7"/>
    <n v="98666"/>
    <n v="98666"/>
    <s v="60001-100000"/>
    <m/>
    <m/>
    <m/>
    <m/>
    <m/>
    <n v="25434.75"/>
    <n v="74687"/>
    <n v="49252.25"/>
    <n v="-48443.625"/>
    <n v="148565.375"/>
    <n v="98666"/>
  </r>
  <r>
    <n v="203764"/>
    <d v="2014-08-07T09:31:56"/>
    <x v="0"/>
    <s v="Female"/>
    <x v="0"/>
    <s v="i7"/>
    <n v="80165"/>
    <n v="80165"/>
    <s v="60001-100000"/>
    <m/>
    <m/>
    <m/>
    <m/>
    <m/>
    <n v="25430"/>
    <n v="74681"/>
    <n v="49251"/>
    <n v="-48446.5"/>
    <n v="148557.5"/>
    <n v="80165"/>
  </r>
  <r>
    <n v="817741"/>
    <d v="2014-08-07T09:35:45"/>
    <x v="1"/>
    <s v="Female"/>
    <x v="0"/>
    <s v="i7"/>
    <n v="75557"/>
    <n v="75557"/>
    <s v="60001-100000"/>
    <m/>
    <m/>
    <m/>
    <m/>
    <m/>
    <n v="25425.25"/>
    <n v="74675"/>
    <n v="49249.75"/>
    <n v="-48449.375"/>
    <n v="148549.625"/>
    <n v="75557"/>
  </r>
  <r>
    <n v="14857"/>
    <d v="2014-08-25T08:26:46"/>
    <x v="0"/>
    <s v="Female"/>
    <x v="0"/>
    <s v="i7"/>
    <n v="54112"/>
    <n v="54112"/>
    <s v="40001-60000"/>
    <m/>
    <m/>
    <m/>
    <m/>
    <m/>
    <n v="25420.5"/>
    <n v="74648"/>
    <n v="49227.5"/>
    <n v="-48420.75"/>
    <n v="148489.25"/>
    <n v="54112"/>
  </r>
  <r>
    <n v="452225"/>
    <d v="2014-08-26T07:29:00"/>
    <x v="1"/>
    <s v="Male"/>
    <x v="0"/>
    <s v="i7"/>
    <n v="4313"/>
    <n v="4313"/>
    <s v="0-20,000"/>
    <m/>
    <m/>
    <m/>
    <m/>
    <m/>
    <n v="25415.75"/>
    <n v="74660.5"/>
    <n v="49244.75"/>
    <n v="-48451.375"/>
    <n v="148527.625"/>
    <n v="4313"/>
  </r>
  <r>
    <n v="180717"/>
    <d v="2014-08-29T04:59:57"/>
    <x v="1"/>
    <s v="Male"/>
    <x v="0"/>
    <s v="i7"/>
    <n v="62870"/>
    <n v="62870"/>
    <s v="60001-100000"/>
    <m/>
    <m/>
    <m/>
    <m/>
    <m/>
    <n v="25430"/>
    <n v="74673"/>
    <n v="49243"/>
    <n v="-48434.5"/>
    <n v="148537.5"/>
    <n v="62870"/>
  </r>
  <r>
    <n v="244060"/>
    <d v="2014-06-19T05:28:55"/>
    <x v="1"/>
    <s v="Male"/>
    <x v="1"/>
    <s v="b9"/>
    <n v="34536"/>
    <n v="34536"/>
    <s v="20001-40000"/>
    <m/>
    <m/>
    <m/>
    <m/>
    <m/>
    <n v="25425.25"/>
    <n v="74675"/>
    <n v="49249.75"/>
    <n v="-48449.375"/>
    <n v="148549.625"/>
    <n v="34536"/>
  </r>
  <r>
    <n v="165545"/>
    <d v="2014-07-22T10:18:21"/>
    <x v="0"/>
    <s v="Male"/>
    <x v="4"/>
    <s v="c-10"/>
    <n v="33814"/>
    <n v="33814"/>
    <s v="20001-40000"/>
    <m/>
    <m/>
    <m/>
    <m/>
    <m/>
    <n v="25420.5"/>
    <n v="74677"/>
    <n v="49256.5"/>
    <n v="-48464.25"/>
    <n v="148561.75"/>
    <n v="33814"/>
  </r>
  <r>
    <n v="650345"/>
    <d v="2014-05-14T12:58:52"/>
    <x v="0"/>
    <s v="Female"/>
    <x v="1"/>
    <s v="c9"/>
    <n v="42620"/>
    <n v="42620"/>
    <s v="40001-60000"/>
    <m/>
    <m/>
    <m/>
    <m/>
    <m/>
    <n v="25415.75"/>
    <n v="74679"/>
    <n v="49263.25"/>
    <n v="-48479.125"/>
    <n v="148573.875"/>
    <n v="42620"/>
  </r>
  <r>
    <n v="231879"/>
    <d v="2014-05-23T07:56:20"/>
    <x v="0"/>
    <s v="Female"/>
    <x v="1"/>
    <s v="c9"/>
    <n v="61751"/>
    <n v="61751"/>
    <s v="60001-100000"/>
    <m/>
    <m/>
    <m/>
    <m/>
    <m/>
    <n v="25411"/>
    <n v="74681"/>
    <n v="49270"/>
    <n v="-48494"/>
    <n v="148586"/>
    <n v="61751"/>
  </r>
  <r>
    <n v="342615"/>
    <d v="2014-05-23T07:57:20"/>
    <x v="0"/>
    <s v="Male"/>
    <x v="1"/>
    <s v="c9"/>
    <n v="43304"/>
    <n v="43304"/>
    <s v="40001-60000"/>
    <m/>
    <m/>
    <m/>
    <m/>
    <m/>
    <n v="25409"/>
    <n v="74683"/>
    <n v="49274"/>
    <n v="-48502"/>
    <n v="148594"/>
    <n v="43304"/>
  </r>
  <r>
    <n v="513710"/>
    <d v="2014-05-31T17:09:32"/>
    <x v="1"/>
    <s v="Male"/>
    <x v="1"/>
    <s v="c9"/>
    <n v="99341"/>
    <n v="99341"/>
    <s v="60001-100000"/>
    <m/>
    <m/>
    <m/>
    <m/>
    <m/>
    <n v="25407"/>
    <n v="74685"/>
    <n v="49278"/>
    <n v="-48510"/>
    <n v="148602"/>
    <n v="99341"/>
  </r>
  <r>
    <n v="555677"/>
    <d v="2014-06-06T10:27:34"/>
    <x v="1"/>
    <s v="Female"/>
    <x v="1"/>
    <s v="c9"/>
    <n v="58591"/>
    <n v="58591"/>
    <s v="40001-60000"/>
    <m/>
    <m/>
    <m/>
    <m/>
    <m/>
    <n v="25405"/>
    <n v="74679"/>
    <n v="49274"/>
    <n v="-48506"/>
    <n v="148590"/>
    <n v="58591"/>
  </r>
  <r>
    <n v="700115"/>
    <d v="2014-06-06T10:30:07"/>
    <x v="1"/>
    <s v="Female"/>
    <x v="1"/>
    <s v="c9"/>
    <n v="33319"/>
    <n v="33319"/>
    <s v="20001-40000"/>
    <m/>
    <m/>
    <m/>
    <m/>
    <m/>
    <n v="25403"/>
    <n v="74681"/>
    <n v="49278"/>
    <n v="-48514"/>
    <n v="148598"/>
    <n v="33319"/>
  </r>
  <r>
    <n v="191505"/>
    <d v="2014-06-06T10:32:23"/>
    <x v="1"/>
    <s v="Female"/>
    <x v="1"/>
    <s v="c9"/>
    <n v="65520"/>
    <n v="65520"/>
    <s v="60001-100000"/>
    <m/>
    <m/>
    <m/>
    <m/>
    <m/>
    <n v="25402.5"/>
    <n v="74683"/>
    <n v="49280.5"/>
    <n v="-48518.25"/>
    <n v="148603.75"/>
    <n v="65520"/>
  </r>
  <r>
    <n v="189468"/>
    <d v="2014-06-06T10:33:17"/>
    <x v="1"/>
    <s v="Male"/>
    <x v="1"/>
    <s v="c9"/>
    <n v="94620"/>
    <n v="94620"/>
    <s v="60001-100000"/>
    <m/>
    <m/>
    <m/>
    <m/>
    <m/>
    <n v="25402"/>
    <n v="74685"/>
    <n v="49283"/>
    <n v="-48522.5"/>
    <n v="148609.5"/>
    <n v="94620"/>
  </r>
  <r>
    <n v="675299"/>
    <d v="2014-06-06T10:34:29"/>
    <x v="1"/>
    <s v="Male"/>
    <x v="1"/>
    <s v="c9"/>
    <n v="98326"/>
    <n v="98326"/>
    <s v="60001-100000"/>
    <m/>
    <m/>
    <m/>
    <m/>
    <m/>
    <n v="25401.5"/>
    <n v="74679"/>
    <n v="49277.5"/>
    <n v="-48514.75"/>
    <n v="148595.25"/>
    <n v="98326"/>
  </r>
  <r>
    <n v="141128"/>
    <d v="2014-06-12T13:42:18"/>
    <x v="0"/>
    <s v="Male"/>
    <x v="1"/>
    <s v="c9"/>
    <n v="33330"/>
    <n v="33330"/>
    <s v="20001-40000"/>
    <m/>
    <m/>
    <m/>
    <m/>
    <m/>
    <n v="25401"/>
    <n v="74673"/>
    <n v="49272"/>
    <n v="-48507"/>
    <n v="148581"/>
    <n v="33330"/>
  </r>
  <r>
    <n v="261174"/>
    <d v="2014-06-18T10:43:18"/>
    <x v="1"/>
    <s v="Don’t want to say"/>
    <x v="1"/>
    <s v="c9"/>
    <n v="97251"/>
    <n v="97251"/>
    <s v="60001-100000"/>
    <m/>
    <m/>
    <m/>
    <m/>
    <m/>
    <n v="25395.25"/>
    <n v="74675"/>
    <n v="49279.75"/>
    <n v="-48524.375"/>
    <n v="148594.625"/>
    <n v="97251"/>
  </r>
  <r>
    <n v="961393"/>
    <d v="2014-05-29T12:58:53"/>
    <x v="0"/>
    <s v="Male"/>
    <x v="1"/>
    <s v="c9"/>
    <n v="4703"/>
    <n v="4703"/>
    <s v="0-20,000"/>
    <m/>
    <m/>
    <m/>
    <m/>
    <m/>
    <n v="25389.5"/>
    <n v="74648"/>
    <n v="49258.5"/>
    <n v="-48498.25"/>
    <n v="148535.75"/>
    <n v="4703"/>
  </r>
  <r>
    <n v="646326"/>
    <d v="2014-05-29T15:07:55"/>
    <x v="1"/>
    <s v="Male"/>
    <x v="1"/>
    <s v="c9"/>
    <n v="79777"/>
    <n v="79777"/>
    <s v="60001-100000"/>
    <m/>
    <m/>
    <m/>
    <m/>
    <m/>
    <n v="25401.5"/>
    <n v="74660.5"/>
    <n v="49259"/>
    <n v="-48487"/>
    <n v="148549"/>
    <n v="79777"/>
  </r>
  <r>
    <n v="884079"/>
    <d v="2014-05-29T19:18:11"/>
    <x v="0"/>
    <s v="Male"/>
    <x v="1"/>
    <s v="c9"/>
    <n v="37271"/>
    <n v="37271"/>
    <s v="20001-40000"/>
    <m/>
    <m/>
    <m/>
    <m/>
    <m/>
    <n v="25401"/>
    <n v="74623"/>
    <n v="49222"/>
    <n v="-48432"/>
    <n v="148456"/>
    <n v="37271"/>
  </r>
  <r>
    <n v="864921"/>
    <d v="2014-05-29T19:21:22"/>
    <x v="1"/>
    <s v="Male"/>
    <x v="1"/>
    <s v="c9"/>
    <n v="74970"/>
    <n v="74970"/>
    <s v="60001-100000"/>
    <m/>
    <m/>
    <m/>
    <m/>
    <m/>
    <n v="25395.25"/>
    <n v="74635.5"/>
    <n v="49240.25"/>
    <n v="-48465.125"/>
    <n v="148495.875"/>
    <n v="74970"/>
  </r>
  <r>
    <n v="900760"/>
    <d v="2014-08-18T16:05:12"/>
    <x v="1"/>
    <s v="Male"/>
    <x v="1"/>
    <s v="c9"/>
    <n v="53193"/>
    <n v="53193"/>
    <s v="40001-60000"/>
    <m/>
    <m/>
    <m/>
    <m/>
    <m/>
    <n v="25389.5"/>
    <n v="74606.5"/>
    <n v="49217"/>
    <n v="-48436"/>
    <n v="148432"/>
    <n v="53193"/>
  </r>
  <r>
    <n v="819539"/>
    <d v="2014-08-18T16:09:04"/>
    <x v="1"/>
    <s v="Male"/>
    <x v="1"/>
    <s v="c9"/>
    <n v="16698"/>
    <n v="16698"/>
    <s v="0-20,000"/>
    <m/>
    <m/>
    <m/>
    <m/>
    <m/>
    <n v="25383.75"/>
    <n v="74614.75"/>
    <n v="49231"/>
    <n v="-48462.75"/>
    <n v="148461.25"/>
    <n v="16698"/>
  </r>
  <r>
    <n v="111548"/>
    <d v="2014-08-22T10:26:04"/>
    <x v="1"/>
    <s v="Male"/>
    <x v="1"/>
    <s v="c9"/>
    <n v="62982"/>
    <n v="62982"/>
    <s v="60001-100000"/>
    <m/>
    <m/>
    <m/>
    <m/>
    <m/>
    <n v="25401"/>
    <n v="74623"/>
    <n v="49222"/>
    <n v="-48432"/>
    <n v="148456"/>
    <n v="62982"/>
  </r>
  <r>
    <n v="763319"/>
    <d v="2014-05-01T14:27:21"/>
    <x v="0"/>
    <s v="Male"/>
    <x v="6"/>
    <s v="i5"/>
    <n v="70542"/>
    <n v="70542"/>
    <s v="60001-100000"/>
    <m/>
    <m/>
    <m/>
    <m/>
    <m/>
    <n v="25395.25"/>
    <n v="74635.5"/>
    <n v="49240.25"/>
    <n v="-48465.125"/>
    <n v="148495.875"/>
    <n v="70542"/>
  </r>
  <r>
    <n v="333339"/>
    <d v="2014-07-25T09:36:29"/>
    <x v="0"/>
    <s v="Female"/>
    <x v="6"/>
    <s v="i5"/>
    <n v="95050"/>
    <n v="95050"/>
    <s v="60001-100000"/>
    <m/>
    <m/>
    <m/>
    <m/>
    <m/>
    <n v="25389.5"/>
    <n v="74648"/>
    <n v="49258.5"/>
    <n v="-48498.25"/>
    <n v="148535.75"/>
    <n v="95050"/>
  </r>
  <r>
    <n v="48952"/>
    <d v="2014-06-02T13:45:59"/>
    <x v="0"/>
    <s v="Don’t want to say"/>
    <x v="0"/>
    <s v="c9"/>
    <n v="49285"/>
    <n v="49285"/>
    <s v="40001-60000"/>
    <m/>
    <m/>
    <m/>
    <m/>
    <m/>
    <n v="25383.75"/>
    <n v="74614.75"/>
    <n v="49231"/>
    <n v="-48462.75"/>
    <n v="148461.25"/>
    <n v="49285"/>
  </r>
  <r>
    <n v="823035"/>
    <d v="2014-08-06T10:13:00"/>
    <x v="0"/>
    <s v="Male"/>
    <x v="4"/>
    <s v="c5"/>
    <n v="8146"/>
    <n v="8146"/>
    <s v="0-20,000"/>
    <m/>
    <m/>
    <m/>
    <m/>
    <m/>
    <n v="25378"/>
    <n v="74623"/>
    <n v="49245"/>
    <n v="-48489.5"/>
    <n v="148490.5"/>
    <n v="8146"/>
  </r>
  <r>
    <n v="332641"/>
    <d v="2014-08-06T10:55:52"/>
    <x v="1"/>
    <s v="Male"/>
    <x v="4"/>
    <s v="c5"/>
    <n v="92172"/>
    <n v="92172"/>
    <s v="60001-100000"/>
    <m/>
    <m/>
    <m/>
    <m/>
    <m/>
    <n v="25395.25"/>
    <n v="74635.5"/>
    <n v="49240.25"/>
    <n v="-48465.125"/>
    <n v="148495.875"/>
    <n v="92172"/>
  </r>
  <r>
    <n v="77360"/>
    <d v="2014-08-06T10:59:31"/>
    <x v="0"/>
    <s v="Female"/>
    <x v="4"/>
    <s v="c5"/>
    <n v="41743"/>
    <n v="41743"/>
    <s v="40001-60000"/>
    <m/>
    <m/>
    <m/>
    <m/>
    <m/>
    <n v="25389.5"/>
    <n v="74606.5"/>
    <n v="49217"/>
    <n v="-48436"/>
    <n v="148432"/>
    <n v="41743"/>
  </r>
  <r>
    <n v="457386"/>
    <d v="2014-07-23T09:32:12"/>
    <x v="1"/>
    <s v="Male"/>
    <x v="4"/>
    <s v="c5"/>
    <n v="4656"/>
    <n v="4656"/>
    <s v="0-20,000"/>
    <m/>
    <m/>
    <m/>
    <m/>
    <m/>
    <n v="25383.75"/>
    <n v="74614.75"/>
    <n v="49231"/>
    <n v="-48462.75"/>
    <n v="148461.25"/>
    <n v="4656"/>
  </r>
  <r>
    <n v="383089"/>
    <d v="2014-08-08T10:07:04"/>
    <x v="1"/>
    <s v="Male"/>
    <x v="4"/>
    <s v="c5"/>
    <n v="63653"/>
    <n v="63653"/>
    <s v="60001-100000"/>
    <m/>
    <m/>
    <m/>
    <m/>
    <m/>
    <n v="25401"/>
    <n v="74623"/>
    <n v="49222"/>
    <n v="-48432"/>
    <n v="148456"/>
    <n v="63653"/>
  </r>
  <r>
    <n v="794994"/>
    <d v="2014-08-08T10:08:48"/>
    <x v="1"/>
    <s v="Male"/>
    <x v="4"/>
    <s v="c5"/>
    <n v="97174"/>
    <n v="97174"/>
    <s v="60001-100000"/>
    <m/>
    <m/>
    <m/>
    <m/>
    <m/>
    <n v="25395.25"/>
    <n v="74635.5"/>
    <n v="49240.25"/>
    <n v="-48465.125"/>
    <n v="148495.875"/>
    <n v="97174"/>
  </r>
  <r>
    <n v="736323"/>
    <d v="2014-05-29T08:32:02"/>
    <x v="1"/>
    <s v="Male"/>
    <x v="1"/>
    <s v="c-10"/>
    <n v="45782"/>
    <n v="45782"/>
    <s v="40001-60000"/>
    <m/>
    <m/>
    <m/>
    <m/>
    <m/>
    <n v="25389.5"/>
    <n v="74606.5"/>
    <n v="49217"/>
    <n v="-48436"/>
    <n v="148432"/>
    <n v="45782"/>
  </r>
  <r>
    <n v="660708"/>
    <d v="2014-06-26T09:00:50"/>
    <x v="0"/>
    <s v="Male"/>
    <x v="1"/>
    <s v="c-10"/>
    <n v="98444"/>
    <n v="98444"/>
    <s v="60001-100000"/>
    <m/>
    <m/>
    <m/>
    <m/>
    <m/>
    <n v="25383.75"/>
    <n v="74614.75"/>
    <n v="49231"/>
    <n v="-48462.75"/>
    <n v="148461.25"/>
    <n v="98444"/>
  </r>
  <r>
    <n v="894798"/>
    <d v="2014-06-26T09:01:52"/>
    <x v="1"/>
    <s v="Male"/>
    <x v="1"/>
    <s v="c-10"/>
    <n v="37173"/>
    <n v="37173"/>
    <s v="20001-40000"/>
    <m/>
    <m/>
    <m/>
    <m/>
    <m/>
    <n v="25378"/>
    <n v="74590"/>
    <n v="49212"/>
    <n v="-48440"/>
    <n v="148408"/>
    <n v="37173"/>
  </r>
  <r>
    <n v="877915"/>
    <d v="2014-06-26T09:05:20"/>
    <x v="0"/>
    <s v="Female"/>
    <x v="1"/>
    <s v="c-10"/>
    <n v="9066"/>
    <n v="9066"/>
    <s v="0-20,000"/>
    <m/>
    <m/>
    <m/>
    <m/>
    <m/>
    <n v="25374.25"/>
    <n v="74598.25"/>
    <n v="49224"/>
    <n v="-48461.75"/>
    <n v="148434.25"/>
    <n v="9066"/>
  </r>
  <r>
    <n v="218423"/>
    <d v="2014-06-17T14:21:49"/>
    <x v="1"/>
    <s v="Don’t want to say"/>
    <x v="1"/>
    <s v="i6"/>
    <n v="9465"/>
    <n v="9465"/>
    <s v="0-20,000"/>
    <m/>
    <m/>
    <m/>
    <m/>
    <m/>
    <n v="25389.5"/>
    <n v="74606.5"/>
    <n v="49217"/>
    <n v="-48436"/>
    <n v="148432"/>
    <n v="9465"/>
  </r>
  <r>
    <n v="719982"/>
    <d v="2014-06-21T12:22:27"/>
    <x v="0"/>
    <s v="Male"/>
    <x v="1"/>
    <s v="i6"/>
    <n v="75782"/>
    <n v="75782"/>
    <s v="60001-100000"/>
    <m/>
    <m/>
    <m/>
    <m/>
    <m/>
    <n v="25401.5"/>
    <n v="74614.75"/>
    <n v="49213.25"/>
    <n v="-48418.375"/>
    <n v="148434.625"/>
    <n v="75782"/>
  </r>
  <r>
    <n v="18728"/>
    <d v="2014-06-21T12:23:00"/>
    <x v="0"/>
    <s v="Female"/>
    <x v="1"/>
    <s v="i6"/>
    <n v="20180"/>
    <n v="20180"/>
    <s v="20001-40000"/>
    <m/>
    <m/>
    <m/>
    <m/>
    <m/>
    <n v="25401"/>
    <n v="74590"/>
    <n v="49189"/>
    <n v="-48382.5"/>
    <n v="148373.5"/>
    <n v="20180"/>
  </r>
  <r>
    <n v="873876"/>
    <d v="2014-05-12T09:31:55"/>
    <x v="1"/>
    <s v="Male"/>
    <x v="0"/>
    <s v="c-10"/>
    <n v="25927"/>
    <n v="25927"/>
    <s v="20001-40000"/>
    <m/>
    <m/>
    <m/>
    <m/>
    <m/>
    <n v="25402.5"/>
    <n v="74598.25"/>
    <n v="49195.75"/>
    <n v="-48391.125"/>
    <n v="148391.875"/>
    <n v="25927"/>
  </r>
  <r>
    <n v="958317"/>
    <d v="2014-08-04T09:31:23"/>
    <x v="0"/>
    <s v="Male"/>
    <x v="5"/>
    <s v="c9"/>
    <n v="97852"/>
    <n v="97852"/>
    <s v="60001-100000"/>
    <m/>
    <m/>
    <m/>
    <m/>
    <m/>
    <n v="25402"/>
    <n v="74606.5"/>
    <n v="49204.5"/>
    <n v="-48404.75"/>
    <n v="148413.25"/>
    <n v="97852"/>
  </r>
  <r>
    <n v="658586"/>
    <d v="2014-08-04T09:32:57"/>
    <x v="0"/>
    <s v="Don’t want to say"/>
    <x v="5"/>
    <s v="c9"/>
    <n v="19802"/>
    <n v="19802"/>
    <s v="0-20,000"/>
    <m/>
    <m/>
    <m/>
    <m/>
    <m/>
    <n v="25401.5"/>
    <n v="74571.5"/>
    <n v="49170"/>
    <n v="-48353.5"/>
    <n v="148326.5"/>
    <n v="19802"/>
  </r>
  <r>
    <n v="38289"/>
    <d v="2014-07-31T10:09:06"/>
    <x v="1"/>
    <s v="Female"/>
    <x v="1"/>
    <s v="c5"/>
    <n v="21823"/>
    <n v="21823"/>
    <s v="20001-40000"/>
    <m/>
    <m/>
    <m/>
    <m/>
    <m/>
    <n v="25403"/>
    <n v="74590"/>
    <n v="49187"/>
    <n v="-48377.5"/>
    <n v="148370.5"/>
    <n v="21823"/>
  </r>
  <r>
    <n v="166757"/>
    <d v="2014-08-23T17:36:05"/>
    <x v="1"/>
    <s v="Female"/>
    <x v="1"/>
    <s v="c5"/>
    <n v="19349"/>
    <n v="19349"/>
    <s v="0-20,000"/>
    <m/>
    <m/>
    <m/>
    <m/>
    <m/>
    <n v="25409"/>
    <n v="74598.25"/>
    <n v="49189.25"/>
    <n v="-48374.875"/>
    <n v="148382.125"/>
    <n v="19349"/>
  </r>
  <r>
    <n v="66682"/>
    <d v="2014-08-27T08:17:16"/>
    <x v="0"/>
    <s v="Male"/>
    <x v="1"/>
    <s v="c5"/>
    <n v="21158"/>
    <n v="21158"/>
    <s v="20001-40000"/>
    <m/>
    <m/>
    <m/>
    <m/>
    <m/>
    <n v="25420.5"/>
    <n v="74606.5"/>
    <n v="49186"/>
    <n v="-48358.5"/>
    <n v="148385.5"/>
    <n v="21158"/>
  </r>
  <r>
    <n v="889764"/>
    <d v="2014-08-27T08:17:55"/>
    <x v="0"/>
    <s v="Female"/>
    <x v="1"/>
    <s v="c5"/>
    <n v="26692"/>
    <n v="26692"/>
    <s v="20001-40000"/>
    <m/>
    <m/>
    <m/>
    <m/>
    <m/>
    <n v="25434.75"/>
    <n v="74614.75"/>
    <n v="49180"/>
    <n v="-48335.25"/>
    <n v="148384.75"/>
    <n v="26692"/>
  </r>
  <r>
    <n v="970746"/>
    <d v="2014-08-27T08:18:29"/>
    <x v="1"/>
    <s v="Male"/>
    <x v="1"/>
    <s v="c5"/>
    <n v="53579"/>
    <n v="53579"/>
    <s v="40001-60000"/>
    <m/>
    <m/>
    <m/>
    <m/>
    <m/>
    <n v="25430"/>
    <n v="74623"/>
    <n v="49193"/>
    <n v="-48359.5"/>
    <n v="148412.5"/>
    <n v="53579"/>
  </r>
  <r>
    <n v="16043"/>
    <d v="2014-05-29T09:36:55"/>
    <x v="0"/>
    <s v="Male"/>
    <x v="1"/>
    <s v="c5"/>
    <n v="85780"/>
    <n v="85780"/>
    <s v="60001-100000"/>
    <m/>
    <m/>
    <m/>
    <m/>
    <m/>
    <n v="25425.25"/>
    <n v="74635.5"/>
    <n v="49210.25"/>
    <n v="-48390.125"/>
    <n v="148450.875"/>
    <n v="85780"/>
  </r>
  <r>
    <n v="577264"/>
    <d v="2014-06-07T15:52:07"/>
    <x v="0"/>
    <s v="Female"/>
    <x v="1"/>
    <s v="b9"/>
    <n v="28676"/>
    <n v="28676"/>
    <s v="20001-40000"/>
    <m/>
    <m/>
    <m/>
    <m/>
    <m/>
    <n v="25420.5"/>
    <n v="74606.5"/>
    <n v="49186"/>
    <n v="-48358.5"/>
    <n v="148385.5"/>
    <n v="28676"/>
  </r>
  <r>
    <n v="505688"/>
    <d v="2014-07-16T15:30:55"/>
    <x v="1"/>
    <s v="Male"/>
    <x v="1"/>
    <s v="c5"/>
    <n v="52969"/>
    <n v="52969"/>
    <s v="40001-60000"/>
    <m/>
    <m/>
    <m/>
    <m/>
    <m/>
    <n v="25415.75"/>
    <n v="74614.75"/>
    <n v="49199"/>
    <n v="-48382.75"/>
    <n v="148413.25"/>
    <n v="52969"/>
  </r>
  <r>
    <n v="240865"/>
    <d v="2014-07-17T18:11:23"/>
    <x v="0"/>
    <s v="Male"/>
    <x v="1"/>
    <s v="b9"/>
    <n v="49086"/>
    <n v="49086"/>
    <s v="40001-60000"/>
    <m/>
    <m/>
    <m/>
    <m/>
    <m/>
    <n v="25411"/>
    <n v="74623"/>
    <n v="49212"/>
    <n v="-48407"/>
    <n v="148441"/>
    <n v="49086"/>
  </r>
  <r>
    <n v="318222"/>
    <d v="2014-05-27T09:33:07"/>
    <x v="1"/>
    <s v="Male"/>
    <x v="0"/>
    <s v="i6"/>
    <n v="77940"/>
    <n v="77940"/>
    <s v="60001-100000"/>
    <m/>
    <m/>
    <m/>
    <m/>
    <m/>
    <n v="25409"/>
    <n v="74635.5"/>
    <n v="49226.5"/>
    <n v="-48430.75"/>
    <n v="148475.25"/>
    <n v="77940"/>
  </r>
  <r>
    <n v="807688"/>
    <d v="2014-05-31T13:52:21"/>
    <x v="0"/>
    <s v="Male"/>
    <x v="0"/>
    <s v="i6"/>
    <n v="17268"/>
    <n v="17268"/>
    <s v="0-20,000"/>
    <m/>
    <m/>
    <m/>
    <m/>
    <m/>
    <n v="25407"/>
    <n v="74606.5"/>
    <n v="49199.5"/>
    <n v="-48392.25"/>
    <n v="148405.75"/>
    <n v="17268"/>
  </r>
  <r>
    <n v="697675"/>
    <d v="2014-06-13T16:49:25"/>
    <x v="1"/>
    <s v="Male"/>
    <x v="0"/>
    <s v="i6"/>
    <n v="60505"/>
    <n v="60505"/>
    <s v="60001-100000"/>
    <m/>
    <m/>
    <m/>
    <m/>
    <m/>
    <n v="25415.75"/>
    <n v="74614.75"/>
    <n v="49199"/>
    <n v="-48382.75"/>
    <n v="148413.25"/>
    <n v="60505"/>
  </r>
  <r>
    <n v="510934"/>
    <d v="2014-06-17T11:41:56"/>
    <x v="0"/>
    <s v="Male"/>
    <x v="0"/>
    <s v="i6"/>
    <n v="71141"/>
    <n v="71141"/>
    <s v="60001-100000"/>
    <m/>
    <m/>
    <m/>
    <m/>
    <m/>
    <n v="25411"/>
    <n v="74623"/>
    <n v="49212"/>
    <n v="-48407"/>
    <n v="148441"/>
    <n v="71141"/>
  </r>
  <r>
    <n v="193283"/>
    <d v="2014-06-17T11:42:24"/>
    <x v="1"/>
    <s v="Male"/>
    <x v="0"/>
    <s v="i6"/>
    <n v="7965"/>
    <n v="7965"/>
    <s v="0-20,000"/>
    <m/>
    <m/>
    <m/>
    <m/>
    <m/>
    <n v="25409"/>
    <n v="74635.5"/>
    <n v="49226.5"/>
    <n v="-48430.75"/>
    <n v="148475.25"/>
    <n v="7965"/>
  </r>
  <r>
    <n v="268308"/>
    <d v="2014-06-20T13:27:55"/>
    <x v="0"/>
    <s v="Male"/>
    <x v="0"/>
    <s v="i6"/>
    <n v="38483"/>
    <n v="38483"/>
    <s v="20001-40000"/>
    <m/>
    <m/>
    <m/>
    <m/>
    <m/>
    <n v="25420.5"/>
    <n v="74648"/>
    <n v="49227.5"/>
    <n v="-48420.75"/>
    <n v="148489.25"/>
    <n v="38483"/>
  </r>
  <r>
    <n v="101092"/>
    <d v="2014-06-28T14:21:38"/>
    <x v="0"/>
    <s v="Female"/>
    <x v="0"/>
    <s v="i6"/>
    <n v="16530"/>
    <n v="16530"/>
    <s v="0-20,000"/>
    <m/>
    <m/>
    <m/>
    <m/>
    <m/>
    <n v="25415.75"/>
    <n v="74660.5"/>
    <n v="49244.75"/>
    <n v="-48451.375"/>
    <n v="148527.625"/>
    <n v="16530"/>
  </r>
  <r>
    <n v="624227"/>
    <d v="2014-07-15T09:31:56"/>
    <x v="0"/>
    <s v="Female"/>
    <x v="0"/>
    <s v="i6"/>
    <n v="9299"/>
    <n v="9299"/>
    <s v="0-20,000"/>
    <m/>
    <m/>
    <m/>
    <m/>
    <m/>
    <n v="25430"/>
    <n v="74673"/>
    <n v="49243"/>
    <n v="-48434.5"/>
    <n v="148537.5"/>
    <n v="9299"/>
  </r>
  <r>
    <n v="988379"/>
    <d v="2014-07-15T09:39:24"/>
    <x v="1"/>
    <s v="Male"/>
    <x v="0"/>
    <s v="i6"/>
    <n v="12753"/>
    <n v="12753"/>
    <s v="0-20,000"/>
    <m/>
    <m/>
    <m/>
    <m/>
    <m/>
    <n v="25444.25"/>
    <n v="74675"/>
    <n v="49230.75"/>
    <n v="-48401.875"/>
    <n v="148521.125"/>
    <n v="12753"/>
  </r>
  <r>
    <n v="770714"/>
    <d v="2014-07-10T10:29:51"/>
    <x v="0"/>
    <s v="Female"/>
    <x v="8"/>
    <s v="c5"/>
    <n v="69273"/>
    <n v="69273"/>
    <s v="60001-100000"/>
    <m/>
    <m/>
    <m/>
    <m/>
    <m/>
    <n v="25451.5"/>
    <n v="74677"/>
    <n v="49225.5"/>
    <n v="-48386.75"/>
    <n v="148515.25"/>
    <n v="69273"/>
  </r>
  <r>
    <n v="423766"/>
    <d v="2014-07-30T12:11:50"/>
    <x v="0"/>
    <s v="Female"/>
    <x v="8"/>
    <s v="c5"/>
    <n v="51476"/>
    <n v="51476"/>
    <s v="40001-60000"/>
    <m/>
    <m/>
    <m/>
    <m/>
    <m/>
    <n v="25450.25"/>
    <n v="74679"/>
    <n v="49228.75"/>
    <n v="-48392.875"/>
    <n v="148522.125"/>
    <n v="51476"/>
  </r>
  <r>
    <n v="232347"/>
    <d v="2014-07-30T12:12:35"/>
    <x v="1"/>
    <s v="Male"/>
    <x v="8"/>
    <s v="c5"/>
    <n v="21305"/>
    <n v="21305"/>
    <s v="20001-40000"/>
    <m/>
    <m/>
    <m/>
    <m/>
    <m/>
    <n v="25449"/>
    <n v="74681"/>
    <n v="49232"/>
    <n v="-48399"/>
    <n v="148529"/>
    <n v="21305"/>
  </r>
  <r>
    <n v="582577"/>
    <d v="2014-07-30T12:12:36"/>
    <x v="1"/>
    <s v="Female"/>
    <x v="8"/>
    <s v="c5"/>
    <n v="81590"/>
    <n v="81590"/>
    <s v="60001-100000"/>
    <m/>
    <m/>
    <m/>
    <m/>
    <m/>
    <n v="25452.75"/>
    <n v="74683"/>
    <n v="49230.25"/>
    <n v="-48392.625"/>
    <n v="148528.375"/>
    <n v="81590"/>
  </r>
  <r>
    <n v="113715"/>
    <d v="2014-08-19T09:04:01"/>
    <x v="0"/>
    <s v="Female"/>
    <x v="8"/>
    <s v="c5"/>
    <n v="52538"/>
    <n v="52538"/>
    <s v="40001-60000"/>
    <m/>
    <m/>
    <m/>
    <m/>
    <m/>
    <n v="25451.5"/>
    <n v="74677"/>
    <n v="49225.5"/>
    <n v="-48386.75"/>
    <n v="148515.25"/>
    <n v="52538"/>
  </r>
  <r>
    <n v="941712"/>
    <d v="2014-08-25T10:29:08"/>
    <x v="1"/>
    <s v="Male"/>
    <x v="8"/>
    <s v="c5"/>
    <n v="14054"/>
    <n v="14054"/>
    <s v="0-20,000"/>
    <m/>
    <m/>
    <m/>
    <m/>
    <m/>
    <n v="25450.25"/>
    <n v="74679"/>
    <n v="49228.75"/>
    <n v="-48392.875"/>
    <n v="148522.125"/>
    <n v="14054"/>
  </r>
  <r>
    <n v="830954"/>
    <d v="2014-08-25T10:30:41"/>
    <x v="1"/>
    <s v="Female"/>
    <x v="8"/>
    <s v="c5"/>
    <n v="18564"/>
    <n v="18564"/>
    <s v="0-20,000"/>
    <m/>
    <m/>
    <m/>
    <m/>
    <m/>
    <n v="25454"/>
    <n v="74681"/>
    <n v="49227"/>
    <n v="-48386.5"/>
    <n v="148521.5"/>
    <n v="18564"/>
  </r>
  <r>
    <n v="996835"/>
    <d v="2014-06-12T14:15:37"/>
    <x v="0"/>
    <s v="Don’t want to say"/>
    <x v="0"/>
    <s v="c5"/>
    <n v="95328"/>
    <n v="95328"/>
    <s v="60001-100000"/>
    <m/>
    <m/>
    <m/>
    <m/>
    <m/>
    <n v="25463.75"/>
    <n v="74683"/>
    <n v="49219.25"/>
    <n v="-48365.125"/>
    <n v="148511.875"/>
    <n v="95328"/>
  </r>
  <r>
    <n v="754136"/>
    <d v="2014-05-07T09:33:18"/>
    <x v="1"/>
    <s v="Male"/>
    <x v="1"/>
    <s v="c9"/>
    <n v="67493"/>
    <n v="67493"/>
    <s v="60001-100000"/>
    <m/>
    <m/>
    <m/>
    <m/>
    <m/>
    <n v="25460.5"/>
    <n v="74677"/>
    <n v="49216.5"/>
    <n v="-48364.25"/>
    <n v="148501.75"/>
    <n v="67493"/>
  </r>
  <r>
    <n v="298589"/>
    <d v="2014-05-14T07:27:48"/>
    <x v="0"/>
    <s v="Male"/>
    <x v="1"/>
    <s v="c9"/>
    <n v="32952"/>
    <n v="32952"/>
    <s v="20001-40000"/>
    <m/>
    <m/>
    <m/>
    <m/>
    <m/>
    <n v="25457.25"/>
    <n v="74679"/>
    <n v="49221.75"/>
    <n v="-48375.375"/>
    <n v="148511.625"/>
    <n v="32952"/>
  </r>
  <r>
    <n v="127268"/>
    <d v="2014-07-30T18:15:27"/>
    <x v="0"/>
    <s v="Male"/>
    <x v="0"/>
    <s v="i5"/>
    <n v="8172"/>
    <n v="8172"/>
    <s v="0-20,000"/>
    <m/>
    <m/>
    <m/>
    <m/>
    <m/>
    <n v="25454"/>
    <n v="74681"/>
    <n v="49227"/>
    <n v="-48386.5"/>
    <n v="148521.5"/>
    <n v="8172"/>
  </r>
  <r>
    <n v="90601"/>
    <d v="2014-07-30T18:16:28"/>
    <x v="0"/>
    <s v="Female"/>
    <x v="0"/>
    <s v="i5"/>
    <n v="15277"/>
    <n v="15277"/>
    <s v="0-20,000"/>
    <m/>
    <m/>
    <m/>
    <m/>
    <m/>
    <n v="25463.75"/>
    <n v="74683"/>
    <n v="49219.25"/>
    <n v="-48365.125"/>
    <n v="148511.875"/>
    <n v="15277"/>
  </r>
  <r>
    <n v="961227"/>
    <d v="2014-07-30T18:17:18"/>
    <x v="0"/>
    <s v="Female"/>
    <x v="0"/>
    <s v="i5"/>
    <n v="23112"/>
    <n v="23112"/>
    <s v="20001-40000"/>
    <m/>
    <m/>
    <m/>
    <m/>
    <m/>
    <n v="25504"/>
    <n v="74685"/>
    <n v="49181"/>
    <n v="-48267.5"/>
    <n v="148456.5"/>
    <n v="23112"/>
  </r>
  <r>
    <n v="618331"/>
    <d v="2014-07-30T18:19:18"/>
    <x v="0"/>
    <s v="Male"/>
    <x v="0"/>
    <s v="i5"/>
    <n v="61657"/>
    <n v="61657"/>
    <s v="60001-100000"/>
    <m/>
    <m/>
    <m/>
    <m/>
    <m/>
    <n v="25544"/>
    <n v="74687"/>
    <n v="49143"/>
    <n v="-48170.5"/>
    <n v="148401.5"/>
    <n v="61657"/>
  </r>
  <r>
    <n v="680771"/>
    <d v="2014-08-05T13:52:32"/>
    <x v="0"/>
    <s v="Male"/>
    <x v="0"/>
    <s v="i5"/>
    <n v="65525"/>
    <n v="65525"/>
    <s v="60001-100000"/>
    <m/>
    <m/>
    <m/>
    <m/>
    <m/>
    <n v="25541"/>
    <n v="74689"/>
    <n v="49148"/>
    <n v="-48181"/>
    <n v="148411"/>
    <n v="65525"/>
  </r>
  <r>
    <n v="232988"/>
    <d v="2014-06-12T09:32:20"/>
    <x v="0"/>
    <s v="Male"/>
    <x v="1"/>
    <s v="c9"/>
    <n v="48721"/>
    <n v="48721"/>
    <s v="40001-60000"/>
    <m/>
    <m/>
    <m/>
    <m/>
    <m/>
    <n v="25522.5"/>
    <n v="74693.75"/>
    <n v="49171.25"/>
    <n v="-48234.375"/>
    <n v="148450.625"/>
    <n v="48721"/>
  </r>
  <r>
    <n v="351100"/>
    <d v="2014-06-20T08:06:24"/>
    <x v="1"/>
    <s v="Male"/>
    <x v="1"/>
    <s v="c9"/>
    <n v="75441"/>
    <n v="75441"/>
    <s v="60001-100000"/>
    <m/>
    <m/>
    <m/>
    <m/>
    <m/>
    <n v="25504"/>
    <n v="74698.5"/>
    <n v="49194.5"/>
    <n v="-48287.75"/>
    <n v="148490.25"/>
    <n v="75441"/>
  </r>
  <r>
    <n v="936551"/>
    <d v="2014-06-20T08:08:22"/>
    <x v="1"/>
    <s v="Male"/>
    <x v="1"/>
    <s v="c9"/>
    <n v="55723"/>
    <n v="55723"/>
    <s v="40001-60000"/>
    <m/>
    <m/>
    <m/>
    <m/>
    <m/>
    <n v="25485.5"/>
    <n v="74687"/>
    <n v="49201.5"/>
    <n v="-48316.75"/>
    <n v="148489.25"/>
    <n v="55723"/>
  </r>
  <r>
    <n v="812365"/>
    <d v="2014-06-20T08:13:47"/>
    <x v="0"/>
    <s v="Male"/>
    <x v="1"/>
    <s v="c9"/>
    <n v="66600"/>
    <n v="66600"/>
    <s v="60001-100000"/>
    <m/>
    <m/>
    <m/>
    <m/>
    <m/>
    <n v="25467"/>
    <n v="74689"/>
    <n v="49222"/>
    <n v="-48366"/>
    <n v="148522"/>
    <n v="66600"/>
  </r>
  <r>
    <n v="499754"/>
    <d v="2014-07-18T16:36:27"/>
    <x v="0"/>
    <s v="Male"/>
    <x v="1"/>
    <s v="c9"/>
    <n v="68351"/>
    <n v="68351"/>
    <s v="60001-100000"/>
    <m/>
    <m/>
    <m/>
    <m/>
    <m/>
    <n v="25463.75"/>
    <n v="74693.75"/>
    <n v="49230"/>
    <n v="-48381.25"/>
    <n v="148538.75"/>
    <n v="68351"/>
  </r>
  <r>
    <n v="718505"/>
    <d v="2014-07-18T16:38:43"/>
    <x v="0"/>
    <s v="Male"/>
    <x v="1"/>
    <s v="c9"/>
    <n v="70687"/>
    <n v="70687"/>
    <s v="60001-100000"/>
    <m/>
    <m/>
    <m/>
    <m/>
    <m/>
    <n v="25460.5"/>
    <n v="74698.5"/>
    <n v="49238"/>
    <n v="-48396.5"/>
    <n v="148555.5"/>
    <n v="70687"/>
  </r>
  <r>
    <n v="169578"/>
    <d v="2014-07-30T18:27:45"/>
    <x v="0"/>
    <s v="Female"/>
    <x v="1"/>
    <s v="c9"/>
    <n v="44372"/>
    <n v="44372"/>
    <s v="40001-60000"/>
    <m/>
    <m/>
    <m/>
    <m/>
    <m/>
    <n v="25457.25"/>
    <n v="74703.25"/>
    <n v="49246"/>
    <n v="-48411.75"/>
    <n v="148572.25"/>
    <n v="44372"/>
  </r>
  <r>
    <n v="988971"/>
    <d v="2014-07-30T18:28:47"/>
    <x v="0"/>
    <s v="Male"/>
    <x v="1"/>
    <s v="c9"/>
    <n v="98489"/>
    <n v="98489"/>
    <s v="60001-100000"/>
    <m/>
    <m/>
    <m/>
    <m/>
    <m/>
    <n v="25454"/>
    <n v="74708"/>
    <n v="49254"/>
    <n v="-48427"/>
    <n v="148589"/>
    <n v="98489"/>
  </r>
  <r>
    <n v="776735"/>
    <d v="2014-08-29T09:31:58"/>
    <x v="0"/>
    <s v="Male"/>
    <x v="0"/>
    <s v="c9"/>
    <n v="16566"/>
    <n v="16566"/>
    <s v="0-20,000"/>
    <m/>
    <m/>
    <m/>
    <m/>
    <m/>
    <n v="25452.75"/>
    <n v="74693.75"/>
    <n v="49241"/>
    <n v="-48408.75"/>
    <n v="148555.25"/>
    <n v="16566"/>
  </r>
  <r>
    <n v="486691"/>
    <d v="2014-08-29T09:33:51"/>
    <x v="1"/>
    <s v="Female"/>
    <x v="0"/>
    <s v="c9"/>
    <n v="59181"/>
    <n v="59181"/>
    <s v="40001-60000"/>
    <m/>
    <m/>
    <m/>
    <m/>
    <m/>
    <n v="25460.5"/>
    <n v="74698.5"/>
    <n v="49238"/>
    <n v="-48396.5"/>
    <n v="148555.5"/>
    <n v="59181"/>
  </r>
  <r>
    <n v="316923"/>
    <d v="2014-08-29T09:31:40"/>
    <x v="0"/>
    <s v="Female"/>
    <x v="0"/>
    <s v="c9"/>
    <n v="20943"/>
    <n v="20943"/>
    <s v="20001-40000"/>
    <m/>
    <m/>
    <m/>
    <m/>
    <m/>
    <n v="25457.25"/>
    <n v="74703.25"/>
    <n v="49246"/>
    <n v="-48411.75"/>
    <n v="148572.25"/>
    <n v="20943"/>
  </r>
  <r>
    <n v="566412"/>
    <d v="2014-08-29T09:33:05"/>
    <x v="0"/>
    <s v="Female"/>
    <x v="0"/>
    <s v="c9"/>
    <n v="10941"/>
    <n v="10941"/>
    <s v="0-20,000"/>
    <m/>
    <m/>
    <m/>
    <m/>
    <m/>
    <n v="25467"/>
    <n v="74708"/>
    <n v="49241"/>
    <n v="-48394.5"/>
    <n v="148569.5"/>
    <n v="10941"/>
  </r>
  <r>
    <n v="920907"/>
    <d v="2014-08-30T10:25:04"/>
    <x v="0"/>
    <s v="Female"/>
    <x v="0"/>
    <s v="c9"/>
    <n v="19177"/>
    <n v="19177"/>
    <s v="0-20,000"/>
    <m/>
    <m/>
    <m/>
    <m/>
    <m/>
    <n v="25522.5"/>
    <n v="74714.25"/>
    <n v="49191.75"/>
    <n v="-48265.125"/>
    <n v="148501.875"/>
    <n v="19177"/>
  </r>
  <r>
    <n v="320349"/>
    <d v="2014-07-21T09:32:56"/>
    <x v="1"/>
    <s v="Female"/>
    <x v="1"/>
    <s v="c9"/>
    <n v="60167"/>
    <n v="60167"/>
    <s v="60001-100000"/>
    <m/>
    <m/>
    <m/>
    <m/>
    <m/>
    <n v="25547"/>
    <n v="74720.5"/>
    <n v="49173.5"/>
    <n v="-48213.25"/>
    <n v="148480.75"/>
    <n v="60167"/>
  </r>
  <r>
    <n v="544038"/>
    <d v="2014-05-13T11:17:33"/>
    <x v="0"/>
    <s v="Female"/>
    <x v="1"/>
    <s v="i6"/>
    <n v="76319"/>
    <n v="76319"/>
    <s v="60001-100000"/>
    <m/>
    <m/>
    <m/>
    <m/>
    <m/>
    <n v="25544"/>
    <n v="74726.75"/>
    <n v="49182.75"/>
    <n v="-48230.125"/>
    <n v="148500.875"/>
    <n v="76319"/>
  </r>
  <r>
    <n v="310590"/>
    <d v="2014-05-13T11:15:21"/>
    <x v="1"/>
    <s v="Don’t want to say"/>
    <x v="1"/>
    <s v="i6"/>
    <n v="50296"/>
    <n v="50296"/>
    <s v="40001-60000"/>
    <m/>
    <m/>
    <m/>
    <m/>
    <m/>
    <n v="25541"/>
    <n v="74708"/>
    <n v="49167"/>
    <n v="-48209.5"/>
    <n v="148458.5"/>
    <n v="50296"/>
  </r>
  <r>
    <n v="45501"/>
    <d v="2014-05-13T17:09:27"/>
    <x v="0"/>
    <s v="Female"/>
    <x v="1"/>
    <s v="i6"/>
    <n v="35261"/>
    <n v="35261"/>
    <s v="20001-40000"/>
    <m/>
    <m/>
    <m/>
    <m/>
    <m/>
    <n v="25522.5"/>
    <n v="74714.25"/>
    <n v="49191.75"/>
    <n v="-48265.125"/>
    <n v="148501.875"/>
    <n v="35261"/>
  </r>
  <r>
    <n v="218064"/>
    <d v="2014-05-05T14:01:57"/>
    <x v="0"/>
    <s v="Female"/>
    <x v="7"/>
    <s v="c9"/>
    <n v="94930"/>
    <n v="94930"/>
    <s v="60001-100000"/>
    <m/>
    <m/>
    <m/>
    <m/>
    <m/>
    <n v="25504"/>
    <n v="74720.5"/>
    <n v="49216.5"/>
    <n v="-48320.75"/>
    <n v="148545.25"/>
    <n v="94930"/>
  </r>
  <r>
    <n v="797924"/>
    <d v="2014-06-05T09:32:16"/>
    <x v="0"/>
    <s v="Male"/>
    <x v="1"/>
    <s v="i5"/>
    <n v="50347"/>
    <n v="50347"/>
    <s v="40001-60000"/>
    <m/>
    <m/>
    <m/>
    <m/>
    <m/>
    <n v="25485.5"/>
    <n v="74703.25"/>
    <n v="49217.75"/>
    <n v="-48341.125"/>
    <n v="148529.875"/>
    <n v="50347"/>
  </r>
  <r>
    <n v="440521"/>
    <d v="2014-06-05T09:32:52"/>
    <x v="1"/>
    <s v="Female"/>
    <x v="1"/>
    <s v="i5"/>
    <n v="35008"/>
    <n v="35008"/>
    <s v="20001-40000"/>
    <m/>
    <m/>
    <m/>
    <m/>
    <m/>
    <n v="25467"/>
    <n v="74708"/>
    <n v="49241"/>
    <n v="-48394.5"/>
    <n v="148569.5"/>
    <n v="35008"/>
  </r>
  <r>
    <n v="840839"/>
    <d v="2014-08-13T07:44:36"/>
    <x v="0"/>
    <s v="Male"/>
    <x v="1"/>
    <s v="i5"/>
    <n v="60136"/>
    <n v="60136"/>
    <s v="60001-100000"/>
    <m/>
    <m/>
    <m/>
    <m/>
    <m/>
    <n v="25463.75"/>
    <n v="74714.25"/>
    <n v="49250.5"/>
    <n v="-48412"/>
    <n v="148590"/>
    <n v="60136"/>
  </r>
  <r>
    <n v="390984"/>
    <d v="2014-06-05T11:11:17"/>
    <x v="0"/>
    <s v="Male"/>
    <x v="6"/>
    <s v="c8"/>
    <n v="36542"/>
    <n v="36542"/>
    <s v="20001-40000"/>
    <m/>
    <m/>
    <m/>
    <m/>
    <m/>
    <n v="25460.5"/>
    <n v="74720.5"/>
    <n v="49260"/>
    <n v="-48429.5"/>
    <n v="148610.5"/>
    <n v="36542"/>
  </r>
  <r>
    <n v="463792"/>
    <d v="2014-06-05T11:14:24"/>
    <x v="1"/>
    <s v="Male"/>
    <x v="6"/>
    <s v="c8"/>
    <n v="13319"/>
    <n v="13319"/>
    <s v="0-20,000"/>
    <m/>
    <m/>
    <m/>
    <m/>
    <m/>
    <n v="25457.25"/>
    <n v="74726.75"/>
    <n v="49269.5"/>
    <n v="-48447"/>
    <n v="148631"/>
    <n v="13319"/>
  </r>
  <r>
    <n v="27767"/>
    <d v="2014-06-09T13:30:02"/>
    <x v="0"/>
    <s v="Female"/>
    <x v="6"/>
    <s v="c8"/>
    <n v="87716"/>
    <n v="87716"/>
    <s v="60001-100000"/>
    <m/>
    <m/>
    <m/>
    <m/>
    <m/>
    <n v="25467"/>
    <n v="74733"/>
    <n v="49266"/>
    <n v="-48432"/>
    <n v="148632"/>
    <n v="87716"/>
  </r>
  <r>
    <n v="270674"/>
    <d v="2014-06-09T13:32:27"/>
    <x v="0"/>
    <s v="Female"/>
    <x v="6"/>
    <s v="c8"/>
    <n v="29782"/>
    <n v="29782"/>
    <s v="20001-40000"/>
    <m/>
    <m/>
    <m/>
    <m/>
    <m/>
    <n v="25463.75"/>
    <n v="74714.25"/>
    <n v="49250.5"/>
    <n v="-48412"/>
    <n v="148590"/>
    <n v="29782"/>
  </r>
  <r>
    <n v="938391"/>
    <d v="2014-06-15T08:31:05"/>
    <x v="0"/>
    <s v="Male"/>
    <x v="6"/>
    <s v="c8"/>
    <n v="73109"/>
    <n v="73109"/>
    <s v="60001-100000"/>
    <m/>
    <m/>
    <m/>
    <m/>
    <m/>
    <n v="25460.5"/>
    <n v="74720.5"/>
    <n v="49260"/>
    <n v="-48429.5"/>
    <n v="148610.5"/>
    <n v="73109"/>
  </r>
  <r>
    <n v="425716"/>
    <d v="2014-06-15T08:32:19"/>
    <x v="1"/>
    <s v="Male"/>
    <x v="6"/>
    <s v="c8"/>
    <n v="93669"/>
    <n v="93669"/>
    <s v="60001-100000"/>
    <m/>
    <m/>
    <m/>
    <m/>
    <m/>
    <n v="25457.25"/>
    <n v="74726.75"/>
    <n v="49269.5"/>
    <n v="-48447"/>
    <n v="148631"/>
    <n v="93669"/>
  </r>
  <r>
    <n v="973826"/>
    <d v="2014-06-13T14:57:23"/>
    <x v="1"/>
    <s v="Female"/>
    <x v="6"/>
    <s v="c8"/>
    <n v="3905"/>
    <n v="3905"/>
    <s v="0-20,000"/>
    <m/>
    <m/>
    <m/>
    <m/>
    <m/>
    <n v="25454"/>
    <n v="74708"/>
    <n v="49254"/>
    <n v="-48427"/>
    <n v="148589"/>
    <n v="3905"/>
  </r>
  <r>
    <n v="680293"/>
    <d v="2014-06-13T14:58:24"/>
    <x v="0"/>
    <s v="Female"/>
    <x v="6"/>
    <s v="c8"/>
    <n v="81750"/>
    <n v="81750"/>
    <s v="60001-100000"/>
    <m/>
    <m/>
    <m/>
    <m/>
    <m/>
    <n v="25463.75"/>
    <n v="74714.25"/>
    <n v="49250.5"/>
    <n v="-48412"/>
    <n v="148590"/>
    <n v="81750"/>
  </r>
  <r>
    <n v="925197"/>
    <d v="2014-06-24T15:50:46"/>
    <x v="0"/>
    <s v="Female"/>
    <x v="6"/>
    <s v="c8"/>
    <n v="24987"/>
    <n v="24987"/>
    <s v="20001-40000"/>
    <m/>
    <m/>
    <m/>
    <m/>
    <m/>
    <n v="25460.5"/>
    <n v="74698.5"/>
    <n v="49238"/>
    <n v="-48396.5"/>
    <n v="148555.5"/>
    <n v="24987"/>
  </r>
  <r>
    <n v="46345"/>
    <d v="2014-05-15T11:55:10"/>
    <x v="1"/>
    <s v="Female"/>
    <x v="1"/>
    <s v="b9"/>
    <n v="86279"/>
    <n v="86279"/>
    <s v="60001-100000"/>
    <m/>
    <m/>
    <m/>
    <m/>
    <m/>
    <n v="25485.5"/>
    <n v="74703.25"/>
    <n v="49217.75"/>
    <n v="-48341.125"/>
    <n v="148529.875"/>
    <n v="86279"/>
  </r>
  <r>
    <n v="555761"/>
    <d v="2014-06-27T17:55:57"/>
    <x v="1"/>
    <s v="Male"/>
    <x v="1"/>
    <s v="c5"/>
    <n v="30254"/>
    <n v="30254"/>
    <s v="20001-40000"/>
    <m/>
    <m/>
    <m/>
    <m/>
    <m/>
    <n v="25467"/>
    <n v="74689"/>
    <n v="49222"/>
    <n v="-48366"/>
    <n v="148522"/>
    <n v="30254"/>
  </r>
  <r>
    <n v="617724"/>
    <d v="2014-07-16T19:57:47"/>
    <x v="1"/>
    <s v="Male"/>
    <x v="0"/>
    <s v="c-10"/>
    <n v="47856"/>
    <n v="47856"/>
    <s v="40001-60000"/>
    <m/>
    <m/>
    <m/>
    <m/>
    <m/>
    <n v="25463.75"/>
    <n v="74693.75"/>
    <n v="49230"/>
    <n v="-48381.25"/>
    <n v="148538.75"/>
    <n v="47856"/>
  </r>
  <r>
    <n v="85704"/>
    <d v="2014-07-17T12:28:40"/>
    <x v="1"/>
    <s v="Male"/>
    <x v="0"/>
    <s v="c-10"/>
    <n v="78143"/>
    <n v="78143"/>
    <s v="60001-100000"/>
    <m/>
    <m/>
    <m/>
    <m/>
    <m/>
    <n v="25460.5"/>
    <n v="74698.5"/>
    <n v="49238"/>
    <n v="-48396.5"/>
    <n v="148555.5"/>
    <n v="78143"/>
  </r>
  <r>
    <n v="565144"/>
    <d v="2014-06-04T09:33:56"/>
    <x v="1"/>
    <s v="Male"/>
    <x v="0"/>
    <s v="c9"/>
    <n v="60327"/>
    <n v="60327"/>
    <s v="60001-100000"/>
    <m/>
    <m/>
    <m/>
    <m/>
    <m/>
    <n v="25457.25"/>
    <n v="74687"/>
    <n v="49229.75"/>
    <n v="-48387.375"/>
    <n v="148531.625"/>
    <n v="60327"/>
  </r>
  <r>
    <n v="729147"/>
    <d v="2014-06-04T09:35:53"/>
    <x v="1"/>
    <s v="Female"/>
    <x v="0"/>
    <s v="c9"/>
    <n v="23025"/>
    <n v="23025"/>
    <s v="20001-40000"/>
    <m/>
    <m/>
    <m/>
    <m/>
    <m/>
    <n v="25454"/>
    <n v="74689"/>
    <n v="49235"/>
    <n v="-48398.5"/>
    <n v="148541.5"/>
    <n v="23025"/>
  </r>
  <r>
    <n v="370861"/>
    <d v="2014-06-04T09:36:23"/>
    <x v="1"/>
    <s v="Male"/>
    <x v="0"/>
    <s v="c9"/>
    <n v="85066"/>
    <n v="85066"/>
    <s v="60001-100000"/>
    <m/>
    <m/>
    <m/>
    <m/>
    <m/>
    <n v="25463.75"/>
    <n v="74693.75"/>
    <n v="49230"/>
    <n v="-48381.25"/>
    <n v="148538.75"/>
    <n v="85066"/>
  </r>
  <r>
    <n v="357320"/>
    <d v="2014-06-04T09:33:17"/>
    <x v="0"/>
    <s v="Don’t want to say"/>
    <x v="0"/>
    <s v="c9"/>
    <n v="15621"/>
    <n v="15621"/>
    <s v="0-20,000"/>
    <m/>
    <m/>
    <m/>
    <m/>
    <m/>
    <n v="25460.5"/>
    <n v="74685"/>
    <n v="49224.5"/>
    <n v="-48376.25"/>
    <n v="148521.75"/>
    <n v="15621"/>
  </r>
  <r>
    <n v="770441"/>
    <d v="2014-06-18T09:32:33"/>
    <x v="1"/>
    <s v="Female"/>
    <x v="0"/>
    <s v="c9"/>
    <n v="18283"/>
    <n v="18283"/>
    <s v="0-20,000"/>
    <m/>
    <m/>
    <m/>
    <m/>
    <m/>
    <n v="25485.5"/>
    <n v="74687"/>
    <n v="49201.5"/>
    <n v="-48316.75"/>
    <n v="148489.25"/>
    <n v="18283"/>
  </r>
  <r>
    <n v="740719"/>
    <d v="2014-06-18T16:22:20"/>
    <x v="1"/>
    <s v="Male"/>
    <x v="0"/>
    <s v="i1"/>
    <n v="31891"/>
    <n v="31891"/>
    <s v="20001-40000"/>
    <m/>
    <m/>
    <m/>
    <m/>
    <m/>
    <n v="25541"/>
    <n v="74689"/>
    <n v="49148"/>
    <n v="-48181"/>
    <n v="148411"/>
    <n v="31891"/>
  </r>
  <r>
    <n v="598888"/>
    <d v="2014-06-18T16:22:54"/>
    <x v="0"/>
    <s v="Male"/>
    <x v="0"/>
    <s v="i1"/>
    <n v="69583"/>
    <n v="69583"/>
    <s v="60001-100000"/>
    <m/>
    <m/>
    <m/>
    <m/>
    <m/>
    <n v="25522.5"/>
    <n v="74693.75"/>
    <n v="49171.25"/>
    <n v="-48234.375"/>
    <n v="148450.625"/>
    <n v="69583"/>
  </r>
  <r>
    <n v="490699"/>
    <d v="2014-07-21T08:37:14"/>
    <x v="0"/>
    <s v="Female"/>
    <x v="0"/>
    <s v="i1"/>
    <n v="42100"/>
    <n v="42100"/>
    <s v="40001-60000"/>
    <m/>
    <m/>
    <m/>
    <m/>
    <m/>
    <n v="25504"/>
    <n v="74698.5"/>
    <n v="49194.5"/>
    <n v="-48287.75"/>
    <n v="148490.25"/>
    <n v="42100"/>
  </r>
  <r>
    <n v="259037"/>
    <d v="2014-07-21T08:37:46"/>
    <x v="0"/>
    <s v="Male"/>
    <x v="0"/>
    <s v="i1"/>
    <n v="4781"/>
    <n v="4781"/>
    <s v="0-20,000"/>
    <m/>
    <m/>
    <m/>
    <m/>
    <m/>
    <n v="25485.5"/>
    <n v="74703.25"/>
    <n v="49217.75"/>
    <n v="-48341.125"/>
    <n v="148529.875"/>
    <n v="4781"/>
  </r>
  <r>
    <n v="947234"/>
    <d v="2014-07-24T16:18:45"/>
    <x v="0"/>
    <s v="Female"/>
    <x v="0"/>
    <s v="i1"/>
    <n v="90471"/>
    <n v="90471"/>
    <s v="60001-100000"/>
    <m/>
    <m/>
    <m/>
    <m/>
    <m/>
    <n v="25541"/>
    <n v="74708"/>
    <n v="49167"/>
    <n v="-48209.5"/>
    <n v="148458.5"/>
    <n v="90471"/>
  </r>
  <r>
    <n v="664174"/>
    <d v="2014-08-15T20:10:39"/>
    <x v="0"/>
    <s v="Male"/>
    <x v="0"/>
    <s v="i1"/>
    <n v="17952"/>
    <n v="17952"/>
    <s v="0-20,000"/>
    <m/>
    <m/>
    <m/>
    <m/>
    <m/>
    <n v="25522.5"/>
    <n v="74693.75"/>
    <n v="49171.25"/>
    <n v="-48234.375"/>
    <n v="148450.625"/>
    <n v="17952"/>
  </r>
  <r>
    <n v="859776"/>
    <d v="2014-07-02T09:36:36"/>
    <x v="0"/>
    <s v="Female"/>
    <x v="1"/>
    <s v="c-10"/>
    <n v="17835"/>
    <n v="17835"/>
    <s v="0-20,000"/>
    <m/>
    <m/>
    <m/>
    <m/>
    <m/>
    <n v="25547"/>
    <n v="74698.5"/>
    <n v="49151.5"/>
    <n v="-48180.25"/>
    <n v="148425.75"/>
    <n v="17835"/>
  </r>
  <r>
    <n v="213055"/>
    <d v="2014-07-23T09:31:22"/>
    <x v="0"/>
    <s v="Male"/>
    <x v="1"/>
    <s v="c-10"/>
    <n v="25771"/>
    <n v="25771"/>
    <s v="20001-40000"/>
    <m/>
    <m/>
    <m/>
    <m/>
    <m/>
    <n v="25560.5"/>
    <n v="74703.25"/>
    <n v="49142.75"/>
    <n v="-48153.625"/>
    <n v="148417.375"/>
    <n v="25771"/>
  </r>
  <r>
    <n v="626477"/>
    <d v="2014-07-23T09:35:11"/>
    <x v="1"/>
    <s v="Female"/>
    <x v="1"/>
    <s v="c-10"/>
    <n v="41470"/>
    <n v="41470"/>
    <s v="40001-60000"/>
    <m/>
    <m/>
    <m/>
    <m/>
    <m/>
    <n v="25553"/>
    <n v="74708"/>
    <n v="49155"/>
    <n v="-48179.5"/>
    <n v="148440.5"/>
    <n v="41470"/>
  </r>
  <r>
    <n v="658734"/>
    <d v="2014-07-23T09:35:41"/>
    <x v="0"/>
    <s v="Male"/>
    <x v="1"/>
    <s v="c-10"/>
    <n v="43960"/>
    <n v="43960"/>
    <s v="40001-60000"/>
    <m/>
    <m/>
    <m/>
    <m/>
    <m/>
    <n v="25550"/>
    <n v="74714.25"/>
    <n v="49164.25"/>
    <n v="-48196.375"/>
    <n v="148460.625"/>
    <n v="43960"/>
  </r>
  <r>
    <n v="635120"/>
    <d v="2014-08-08T13:02:58"/>
    <x v="1"/>
    <s v="Male"/>
    <x v="1"/>
    <s v="c-10"/>
    <n v="89851"/>
    <n v="89851"/>
    <s v="60001-100000"/>
    <m/>
    <m/>
    <m/>
    <m/>
    <m/>
    <n v="25547"/>
    <n v="74720.5"/>
    <n v="49173.5"/>
    <n v="-48213.25"/>
    <n v="148480.75"/>
    <n v="89851"/>
  </r>
  <r>
    <n v="635615"/>
    <d v="2014-08-08T13:06:51"/>
    <x v="1"/>
    <s v="Female"/>
    <x v="1"/>
    <s v="c-10"/>
    <n v="97293"/>
    <n v="97293"/>
    <s v="60001-100000"/>
    <m/>
    <m/>
    <m/>
    <m/>
    <m/>
    <n v="25544"/>
    <n v="74703.25"/>
    <n v="49159.25"/>
    <n v="-48194.875"/>
    <n v="148442.125"/>
    <n v="97293"/>
  </r>
  <r>
    <n v="933638"/>
    <d v="2014-08-29T13:02:55"/>
    <x v="1"/>
    <s v="Male"/>
    <x v="1"/>
    <s v="c-10"/>
    <n v="52117"/>
    <n v="52117"/>
    <s v="40001-60000"/>
    <m/>
    <m/>
    <m/>
    <m/>
    <m/>
    <n v="25541"/>
    <n v="74689"/>
    <n v="49148"/>
    <n v="-48181"/>
    <n v="148411"/>
    <n v="52117"/>
  </r>
  <r>
    <n v="548999"/>
    <d v="2014-08-29T13:03:57"/>
    <x v="1"/>
    <s v="Male"/>
    <x v="1"/>
    <s v="c-10"/>
    <n v="78249"/>
    <n v="78249"/>
    <s v="60001-100000"/>
    <m/>
    <m/>
    <m/>
    <m/>
    <m/>
    <n v="25522.5"/>
    <n v="74693.75"/>
    <n v="49171.25"/>
    <n v="-48234.375"/>
    <n v="148450.625"/>
    <n v="78249"/>
  </r>
  <r>
    <n v="293281"/>
    <d v="2014-08-29T13:04:41"/>
    <x v="0"/>
    <s v="Male"/>
    <x v="1"/>
    <s v="c-10"/>
    <n v="98419"/>
    <n v="98419"/>
    <s v="60001-100000"/>
    <m/>
    <m/>
    <m/>
    <m/>
    <m/>
    <n v="25504"/>
    <n v="74685"/>
    <n v="49181"/>
    <n v="-48267.5"/>
    <n v="148456.5"/>
    <n v="98419"/>
  </r>
  <r>
    <n v="597601"/>
    <d v="2014-06-12T09:31:54"/>
    <x v="0"/>
    <s v="Male"/>
    <x v="1"/>
    <s v="b9"/>
    <n v="8371"/>
    <n v="8371"/>
    <s v="0-20,000"/>
    <m/>
    <m/>
    <m/>
    <m/>
    <m/>
    <n v="25485.5"/>
    <n v="74679"/>
    <n v="49193.5"/>
    <n v="-48304.75"/>
    <n v="148469.25"/>
    <n v="8371"/>
  </r>
  <r>
    <n v="31422"/>
    <d v="2014-06-12T09:34:24"/>
    <x v="0"/>
    <s v="Female"/>
    <x v="1"/>
    <s v="b9"/>
    <n v="94522"/>
    <n v="94522"/>
    <s v="60001-100000"/>
    <m/>
    <m/>
    <m/>
    <m/>
    <m/>
    <n v="25541"/>
    <n v="74681"/>
    <n v="49140"/>
    <n v="-48169"/>
    <n v="148391"/>
    <n v="94522"/>
  </r>
  <r>
    <n v="424720"/>
    <d v="2014-06-12T10:45:17"/>
    <x v="1"/>
    <s v="Female"/>
    <x v="1"/>
    <s v="b9"/>
    <n v="95326"/>
    <n v="95326"/>
    <s v="60001-100000"/>
    <m/>
    <m/>
    <m/>
    <m/>
    <m/>
    <n v="25522.5"/>
    <n v="74675"/>
    <n v="49152.5"/>
    <n v="-48206.25"/>
    <n v="148403.75"/>
    <n v="95326"/>
  </r>
  <r>
    <n v="521257"/>
    <d v="2014-06-12T10:45:50"/>
    <x v="1"/>
    <s v="Male"/>
    <x v="1"/>
    <s v="b9"/>
    <n v="28187"/>
    <n v="28187"/>
    <s v="20001-40000"/>
    <m/>
    <m/>
    <m/>
    <m/>
    <m/>
    <n v="25504"/>
    <n v="74648"/>
    <n v="49144"/>
    <n v="-48212"/>
    <n v="148364"/>
    <n v="28187"/>
  </r>
  <r>
    <n v="925140"/>
    <d v="2014-06-12T10:46:16"/>
    <x v="1"/>
    <s v="Male"/>
    <x v="1"/>
    <s v="b9"/>
    <n v="95053"/>
    <n v="95053"/>
    <s v="60001-100000"/>
    <m/>
    <m/>
    <m/>
    <m/>
    <m/>
    <n v="25485.5"/>
    <n v="74660.5"/>
    <n v="49175"/>
    <n v="-48277"/>
    <n v="148423"/>
    <n v="95053"/>
  </r>
  <r>
    <n v="412196"/>
    <d v="2014-06-12T10:48:19"/>
    <x v="0"/>
    <s v="Female"/>
    <x v="1"/>
    <s v="b9"/>
    <n v="68430"/>
    <n v="68430"/>
    <s v="60001-100000"/>
    <m/>
    <m/>
    <m/>
    <m/>
    <m/>
    <n v="25467"/>
    <n v="74623"/>
    <n v="49156"/>
    <n v="-48267"/>
    <n v="148357"/>
    <n v="68430"/>
  </r>
  <r>
    <n v="343398"/>
    <d v="2014-06-17T10:54:06"/>
    <x v="1"/>
    <s v="Female"/>
    <x v="1"/>
    <s v="b9"/>
    <n v="36110"/>
    <n v="36110"/>
    <s v="20001-40000"/>
    <m/>
    <m/>
    <m/>
    <m/>
    <m/>
    <n v="25463.75"/>
    <n v="74635.5"/>
    <n v="49171.75"/>
    <n v="-48293.875"/>
    <n v="148393.125"/>
    <n v="36110"/>
  </r>
  <r>
    <n v="90710"/>
    <d v="2014-06-17T10:54:29"/>
    <x v="0"/>
    <s v="Male"/>
    <x v="1"/>
    <s v="b9"/>
    <n v="97062"/>
    <n v="97062"/>
    <s v="60001-100000"/>
    <m/>
    <m/>
    <m/>
    <m/>
    <m/>
    <n v="25460.5"/>
    <n v="74648"/>
    <n v="49187.5"/>
    <n v="-48320.75"/>
    <n v="148429.25"/>
    <n v="97062"/>
  </r>
  <r>
    <n v="72748"/>
    <d v="2014-06-17T10:58:14"/>
    <x v="0"/>
    <s v="Male"/>
    <x v="1"/>
    <s v="b9"/>
    <n v="60035"/>
    <n v="60035"/>
    <s v="60001-100000"/>
    <m/>
    <m/>
    <m/>
    <m/>
    <m/>
    <n v="25457.25"/>
    <n v="74614.75"/>
    <n v="49157.5"/>
    <n v="-48279"/>
    <n v="148351"/>
    <n v="60035"/>
  </r>
  <r>
    <n v="739532"/>
    <d v="2014-07-01T10:40:00"/>
    <x v="0"/>
    <s v="Male"/>
    <x v="1"/>
    <s v="b9"/>
    <n v="49458"/>
    <n v="49458"/>
    <s v="40001-60000"/>
    <m/>
    <m/>
    <m/>
    <m/>
    <m/>
    <n v="25454"/>
    <n v="74623"/>
    <n v="49169"/>
    <n v="-48299.5"/>
    <n v="148376.5"/>
    <n v="49458"/>
  </r>
  <r>
    <n v="870959"/>
    <d v="2014-07-31T09:35:41"/>
    <x v="1"/>
    <s v="Female"/>
    <x v="1"/>
    <s v="b9"/>
    <n v="89800"/>
    <n v="89800"/>
    <s v="60001-100000"/>
    <m/>
    <m/>
    <m/>
    <m/>
    <m/>
    <n v="25452.75"/>
    <n v="74635.5"/>
    <n v="49182.75"/>
    <n v="-48321.375"/>
    <n v="148409.625"/>
    <n v="89800"/>
  </r>
  <r>
    <n v="740238"/>
    <d v="2014-08-06T21:29:57"/>
    <x v="0"/>
    <s v="Male"/>
    <x v="1"/>
    <s v="b9"/>
    <n v="59295"/>
    <n v="59295"/>
    <s v="40001-60000"/>
    <m/>
    <m/>
    <m/>
    <m/>
    <m/>
    <n v="25451.5"/>
    <n v="74606.5"/>
    <n v="49155"/>
    <n v="-48281"/>
    <n v="148339"/>
    <n v="59295"/>
  </r>
  <r>
    <n v="14362"/>
    <d v="2014-08-06T21:30:37"/>
    <x v="1"/>
    <s v="Male"/>
    <x v="1"/>
    <s v="b9"/>
    <n v="49659"/>
    <n v="49659"/>
    <s v="40001-60000"/>
    <m/>
    <m/>
    <m/>
    <m/>
    <m/>
    <n v="25450.25"/>
    <n v="74614.75"/>
    <n v="49164.5"/>
    <n v="-48296.5"/>
    <n v="148361.5"/>
    <n v="49659"/>
  </r>
  <r>
    <n v="472685"/>
    <d v="2014-08-06T21:33:38"/>
    <x v="0"/>
    <s v="Female"/>
    <x v="1"/>
    <s v="b9"/>
    <n v="38479"/>
    <n v="38479"/>
    <s v="20001-40000"/>
    <m/>
    <m/>
    <m/>
    <m/>
    <m/>
    <n v="25449"/>
    <n v="74623"/>
    <n v="49174"/>
    <n v="-48312"/>
    <n v="148384"/>
    <n v="38479"/>
  </r>
  <r>
    <n v="87713"/>
    <d v="2014-07-09T15:02:37"/>
    <x v="0"/>
    <s v="Male"/>
    <x v="0"/>
    <s v="c9"/>
    <n v="74456"/>
    <n v="74456"/>
    <s v="60001-100000"/>
    <m/>
    <m/>
    <m/>
    <m/>
    <m/>
    <n v="25444.25"/>
    <n v="74635.5"/>
    <n v="49191.25"/>
    <n v="-48342.625"/>
    <n v="148422.375"/>
    <n v="74456"/>
  </r>
  <r>
    <n v="148880"/>
    <d v="2014-07-08T14:05:09"/>
    <x v="0"/>
    <s v="Male"/>
    <x v="0"/>
    <s v="c-10"/>
    <n v="72334"/>
    <n v="72334"/>
    <s v="60001-100000"/>
    <m/>
    <m/>
    <m/>
    <m/>
    <m/>
    <n v="25439.5"/>
    <n v="74648"/>
    <n v="49208.5"/>
    <n v="-48373.25"/>
    <n v="148460.75"/>
    <n v="72334"/>
  </r>
  <r>
    <n v="242795"/>
    <d v="2014-05-08T09:32:06"/>
    <x v="1"/>
    <s v="Female"/>
    <x v="0"/>
    <s v="c8"/>
    <n v="78027"/>
    <n v="78027"/>
    <s v="60001-100000"/>
    <m/>
    <m/>
    <m/>
    <m/>
    <m/>
    <n v="25434.75"/>
    <n v="74660.5"/>
    <n v="49225.75"/>
    <n v="-48403.875"/>
    <n v="148499.125"/>
    <n v="78027"/>
  </r>
  <r>
    <n v="340577"/>
    <d v="2014-05-26T08:38:01"/>
    <x v="0"/>
    <s v="Male"/>
    <x v="0"/>
    <s v="c8"/>
    <n v="73762"/>
    <n v="73762"/>
    <s v="60001-100000"/>
    <m/>
    <m/>
    <m/>
    <m/>
    <m/>
    <n v="25430"/>
    <n v="74623"/>
    <n v="49193"/>
    <n v="-48359.5"/>
    <n v="148412.5"/>
    <n v="73762"/>
  </r>
  <r>
    <n v="946566"/>
    <d v="2014-06-12T16:36:33"/>
    <x v="1"/>
    <s v="Male"/>
    <x v="0"/>
    <s v="c8"/>
    <n v="63544"/>
    <n v="63544"/>
    <s v="60001-100000"/>
    <m/>
    <m/>
    <m/>
    <m/>
    <m/>
    <n v="25425.25"/>
    <n v="74635.5"/>
    <n v="49210.25"/>
    <n v="-48390.125"/>
    <n v="148450.875"/>
    <n v="63544"/>
  </r>
  <r>
    <n v="966312"/>
    <d v="2014-06-12T16:37:49"/>
    <x v="0"/>
    <s v="Female"/>
    <x v="0"/>
    <s v="c8"/>
    <n v="4129"/>
    <n v="4129"/>
    <s v="0-20,000"/>
    <m/>
    <m/>
    <m/>
    <m/>
    <m/>
    <n v="25420.5"/>
    <n v="74648"/>
    <n v="49227.5"/>
    <n v="-48420.75"/>
    <n v="148489.25"/>
    <n v="4129"/>
  </r>
  <r>
    <n v="727363"/>
    <d v="2014-07-17T09:33:09"/>
    <x v="1"/>
    <s v="Male"/>
    <x v="0"/>
    <s v="c8"/>
    <n v="21586"/>
    <n v="21586"/>
    <s v="20001-40000"/>
    <m/>
    <m/>
    <m/>
    <m/>
    <m/>
    <n v="25434.75"/>
    <n v="74660.5"/>
    <n v="49225.75"/>
    <n v="-48403.875"/>
    <n v="148499.125"/>
    <n v="21586"/>
  </r>
  <r>
    <n v="607598"/>
    <d v="2014-07-29T10:31:49"/>
    <x v="0"/>
    <s v="Female"/>
    <x v="0"/>
    <s v="c8"/>
    <n v="38500"/>
    <n v="38500"/>
    <s v="20001-40000"/>
    <m/>
    <m/>
    <m/>
    <m/>
    <m/>
    <n v="25449"/>
    <n v="74673"/>
    <n v="49224"/>
    <n v="-48387"/>
    <n v="148509"/>
    <n v="38500"/>
  </r>
  <r>
    <n v="532440"/>
    <d v="2014-07-31T13:16:31"/>
    <x v="1"/>
    <s v="Female"/>
    <x v="0"/>
    <s v="c8"/>
    <n v="67779"/>
    <n v="67779"/>
    <s v="60001-100000"/>
    <m/>
    <m/>
    <m/>
    <m/>
    <m/>
    <n v="25444.25"/>
    <n v="74675"/>
    <n v="49230.75"/>
    <n v="-48401.875"/>
    <n v="148521.125"/>
    <n v="67779"/>
  </r>
  <r>
    <n v="627866"/>
    <d v="2014-05-12T09:31:23"/>
    <x v="1"/>
    <s v="Male"/>
    <x v="1"/>
    <s v="c9"/>
    <n v="53256"/>
    <n v="53256"/>
    <s v="40001-60000"/>
    <m/>
    <m/>
    <m/>
    <m/>
    <m/>
    <n v="25439.5"/>
    <n v="74677"/>
    <n v="49237.5"/>
    <n v="-48416.75"/>
    <n v="148533.25"/>
    <n v="53256"/>
  </r>
  <r>
    <n v="890953"/>
    <d v="2014-05-12T09:31:46"/>
    <x v="1"/>
    <s v="Male"/>
    <x v="1"/>
    <s v="c9"/>
    <n v="2128"/>
    <n v="2128"/>
    <s v="0-20,000"/>
    <m/>
    <m/>
    <m/>
    <m/>
    <m/>
    <n v="25434.75"/>
    <n v="74679"/>
    <n v="49244.25"/>
    <n v="-48431.625"/>
    <n v="148545.375"/>
    <n v="2128"/>
  </r>
  <r>
    <n v="310613"/>
    <d v="2014-07-28T15:35:58"/>
    <x v="0"/>
    <s v="Male"/>
    <x v="1"/>
    <s v="c-10"/>
    <n v="11134"/>
    <n v="11134"/>
    <s v="0-20,000"/>
    <m/>
    <m/>
    <m/>
    <m/>
    <m/>
    <n v="25449"/>
    <n v="74681"/>
    <n v="49232"/>
    <n v="-48399"/>
    <n v="148529"/>
    <n v="11134"/>
  </r>
  <r>
    <n v="458984"/>
    <d v="2014-07-28T09:33:35"/>
    <x v="0"/>
    <s v="Male"/>
    <x v="1"/>
    <s v="c9"/>
    <n v="98965"/>
    <n v="98965"/>
    <s v="60001-100000"/>
    <m/>
    <m/>
    <m/>
    <m/>
    <m/>
    <n v="25452.75"/>
    <n v="74683"/>
    <n v="49230.25"/>
    <n v="-48392.625"/>
    <n v="148528.375"/>
    <n v="98965"/>
  </r>
  <r>
    <n v="684773"/>
    <d v="2014-05-27T19:16:15"/>
    <x v="1"/>
    <s v="Male"/>
    <x v="2"/>
    <s v="c5"/>
    <n v="16546"/>
    <n v="16546"/>
    <s v="0-20,000"/>
    <m/>
    <m/>
    <m/>
    <m/>
    <m/>
    <n v="25451.5"/>
    <n v="74677"/>
    <n v="49225.5"/>
    <n v="-48386.75"/>
    <n v="148515.25"/>
    <n v="16546"/>
  </r>
  <r>
    <n v="224851"/>
    <d v="2014-05-27T19:17:04"/>
    <x v="0"/>
    <s v="Female"/>
    <x v="2"/>
    <s v="c5"/>
    <n v="26053"/>
    <n v="26053"/>
    <s v="20001-40000"/>
    <m/>
    <m/>
    <m/>
    <m/>
    <m/>
    <n v="25457.25"/>
    <n v="74679"/>
    <n v="49221.75"/>
    <n v="-48375.375"/>
    <n v="148511.625"/>
    <n v="26053"/>
  </r>
  <r>
    <n v="203784"/>
    <d v="2014-05-20T09:32:14"/>
    <x v="0"/>
    <s v="Female"/>
    <x v="7"/>
    <s v="c-10"/>
    <n v="83818"/>
    <n v="83818"/>
    <s v="60001-100000"/>
    <m/>
    <m/>
    <m/>
    <m/>
    <m/>
    <n v="25454"/>
    <n v="74681"/>
    <n v="49227"/>
    <n v="-48386.5"/>
    <n v="148521.5"/>
    <n v="83818"/>
  </r>
  <r>
    <n v="533780"/>
    <d v="2014-05-20T09:33:02"/>
    <x v="0"/>
    <s v="Female"/>
    <x v="7"/>
    <s v="c-10"/>
    <n v="20666"/>
    <n v="20666"/>
    <s v="20001-40000"/>
    <m/>
    <m/>
    <m/>
    <m/>
    <m/>
    <n v="25452.75"/>
    <n v="74675"/>
    <n v="49222.25"/>
    <n v="-48380.625"/>
    <n v="148508.375"/>
    <n v="20666"/>
  </r>
  <r>
    <n v="703211"/>
    <d v="2014-06-10T09:31:40"/>
    <x v="0"/>
    <s v="Male"/>
    <x v="5"/>
    <s v="i5"/>
    <n v="43505"/>
    <n v="43505"/>
    <s v="40001-60000"/>
    <m/>
    <m/>
    <m/>
    <m/>
    <m/>
    <n v="25460.5"/>
    <n v="74677"/>
    <n v="49216.5"/>
    <n v="-48364.25"/>
    <n v="148501.75"/>
    <n v="43505"/>
  </r>
  <r>
    <n v="484818"/>
    <d v="2014-05-07T09:31:45"/>
    <x v="0"/>
    <s v="Male"/>
    <x v="1"/>
    <s v="i5"/>
    <n v="11394"/>
    <n v="11394"/>
    <s v="0-20,000"/>
    <m/>
    <m/>
    <m/>
    <m/>
    <m/>
    <n v="25457.25"/>
    <n v="74679"/>
    <n v="49221.75"/>
    <n v="-48375.375"/>
    <n v="148511.625"/>
    <n v="11394"/>
  </r>
  <r>
    <n v="227028"/>
    <d v="2014-07-17T11:32:40"/>
    <x v="0"/>
    <s v="Male"/>
    <x v="0"/>
    <s v="c9"/>
    <n v="33648"/>
    <n v="33648"/>
    <s v="20001-40000"/>
    <m/>
    <m/>
    <m/>
    <m/>
    <m/>
    <n v="25467"/>
    <n v="74681"/>
    <n v="49214"/>
    <n v="-48354"/>
    <n v="148502"/>
    <n v="33648"/>
  </r>
  <r>
    <n v="315545"/>
    <d v="2014-07-28T09:59:02"/>
    <x v="0"/>
    <s v="Male"/>
    <x v="0"/>
    <s v="c9"/>
    <n v="36859"/>
    <n v="36859"/>
    <s v="20001-40000"/>
    <m/>
    <m/>
    <m/>
    <m/>
    <m/>
    <n v="25463.75"/>
    <n v="74683"/>
    <n v="49219.25"/>
    <n v="-48365.125"/>
    <n v="148511.875"/>
    <n v="36859"/>
  </r>
  <r>
    <n v="615673"/>
    <d v="2014-07-28T09:59:34"/>
    <x v="1"/>
    <s v="Female"/>
    <x v="0"/>
    <s v="c9"/>
    <n v="28612"/>
    <n v="28612"/>
    <s v="20001-40000"/>
    <m/>
    <m/>
    <m/>
    <m/>
    <m/>
    <n v="25460.5"/>
    <n v="74685"/>
    <n v="49224.5"/>
    <n v="-48376.25"/>
    <n v="148521.75"/>
    <n v="28612"/>
  </r>
  <r>
    <n v="861007"/>
    <d v="2014-08-14T19:50:36"/>
    <x v="0"/>
    <s v="Male"/>
    <x v="0"/>
    <s v="c9"/>
    <n v="32576"/>
    <n v="32576"/>
    <s v="20001-40000"/>
    <m/>
    <m/>
    <m/>
    <m/>
    <m/>
    <n v="25457.25"/>
    <n v="74687"/>
    <n v="49229.75"/>
    <n v="-48387.375"/>
    <n v="148531.625"/>
    <n v="32576"/>
  </r>
  <r>
    <n v="783140"/>
    <d v="2014-08-15T05:42:08"/>
    <x v="1"/>
    <s v="Male"/>
    <x v="0"/>
    <s v="c9"/>
    <n v="6473"/>
    <n v="6473"/>
    <s v="0-20,000"/>
    <m/>
    <m/>
    <m/>
    <m/>
    <m/>
    <n v="25454"/>
    <n v="74689"/>
    <n v="49235"/>
    <n v="-48398.5"/>
    <n v="148541.5"/>
    <n v="6473"/>
  </r>
  <r>
    <n v="900316"/>
    <d v="2014-08-15T05:43:56"/>
    <x v="1"/>
    <s v="Female"/>
    <x v="0"/>
    <s v="c9"/>
    <n v="41513"/>
    <n v="41513"/>
    <s v="40001-60000"/>
    <m/>
    <m/>
    <m/>
    <m/>
    <m/>
    <n v="25463.75"/>
    <n v="74693.75"/>
    <n v="49230"/>
    <n v="-48381.25"/>
    <n v="148538.75"/>
    <n v="41513"/>
  </r>
  <r>
    <n v="797953"/>
    <d v="2014-08-20T12:45:30"/>
    <x v="1"/>
    <s v="Male"/>
    <x v="0"/>
    <s v="c9"/>
    <n v="6720"/>
    <n v="6720"/>
    <s v="0-20,000"/>
    <m/>
    <m/>
    <m/>
    <m/>
    <m/>
    <n v="25460.5"/>
    <n v="74698.5"/>
    <n v="49238"/>
    <n v="-48396.5"/>
    <n v="148555.5"/>
    <n v="6720"/>
  </r>
  <r>
    <n v="802027"/>
    <d v="2014-08-31T16:34:11"/>
    <x v="0"/>
    <s v="Male"/>
    <x v="0"/>
    <s v="c9"/>
    <n v="21413"/>
    <n v="21413"/>
    <s v="20001-40000"/>
    <m/>
    <m/>
    <m/>
    <m/>
    <m/>
    <n v="25485.5"/>
    <n v="74703.25"/>
    <n v="49217.75"/>
    <n v="-48341.125"/>
    <n v="148529.875"/>
    <n v="21413"/>
  </r>
  <r>
    <n v="305414"/>
    <d v="2014-05-01T09:31:31"/>
    <x v="0"/>
    <s v="Female"/>
    <x v="3"/>
    <s v="c5"/>
    <n v="27289"/>
    <n v="27289"/>
    <s v="20001-40000"/>
    <m/>
    <m/>
    <m/>
    <m/>
    <m/>
    <n v="25541"/>
    <n v="74708"/>
    <n v="49167"/>
    <n v="-48209.5"/>
    <n v="148458.5"/>
    <n v="27289"/>
  </r>
  <r>
    <n v="992696"/>
    <d v="2014-05-01T09:31:59"/>
    <x v="1"/>
    <s v="Female"/>
    <x v="3"/>
    <s v="c5"/>
    <n v="43088"/>
    <n v="43088"/>
    <s v="40001-60000"/>
    <m/>
    <m/>
    <m/>
    <m/>
    <m/>
    <n v="25522.5"/>
    <n v="74714.25"/>
    <n v="49191.75"/>
    <n v="-48265.125"/>
    <n v="148501.875"/>
    <n v="43088"/>
  </r>
  <r>
    <n v="115756"/>
    <d v="2014-05-01T09:33:31"/>
    <x v="1"/>
    <s v="Female"/>
    <x v="3"/>
    <s v="c5"/>
    <n v="17504"/>
    <n v="17504"/>
    <s v="0-20,000"/>
    <m/>
    <m/>
    <m/>
    <m/>
    <m/>
    <n v="25504"/>
    <n v="74720.5"/>
    <n v="49216.5"/>
    <n v="-48320.75"/>
    <n v="148545.25"/>
    <n v="17504"/>
  </r>
  <r>
    <n v="402021"/>
    <d v="2014-08-14T09:31:37"/>
    <x v="1"/>
    <s v="Male"/>
    <x v="1"/>
    <s v="c9"/>
    <n v="8199"/>
    <n v="8199"/>
    <s v="0-20,000"/>
    <m/>
    <m/>
    <m/>
    <m/>
    <m/>
    <n v="25544"/>
    <n v="74726.75"/>
    <n v="49182.75"/>
    <n v="-48230.125"/>
    <n v="148500.875"/>
    <n v="8199"/>
  </r>
  <r>
    <n v="722120"/>
    <d v="2014-08-19T16:13:02"/>
    <x v="0"/>
    <s v="Don’t want to say"/>
    <x v="1"/>
    <s v="c9"/>
    <n v="25246"/>
    <n v="25246"/>
    <s v="20001-40000"/>
    <m/>
    <m/>
    <m/>
    <m/>
    <m/>
    <n v="25553"/>
    <n v="74733"/>
    <n v="49180"/>
    <n v="-48217"/>
    <n v="148503"/>
    <n v="25246"/>
  </r>
  <r>
    <n v="424101"/>
    <d v="2014-08-22T15:00:05"/>
    <x v="0"/>
    <s v="Male"/>
    <x v="1"/>
    <s v="c9"/>
    <n v="88721"/>
    <n v="88721"/>
    <s v="60001-100000"/>
    <m/>
    <m/>
    <m/>
    <m/>
    <m/>
    <n v="25575.5"/>
    <n v="74734"/>
    <n v="49158.5"/>
    <n v="-48162.25"/>
    <n v="148471.75"/>
    <n v="88721"/>
  </r>
  <r>
    <n v="224983"/>
    <d v="2014-08-22T15:01:33"/>
    <x v="0"/>
    <s v="Male"/>
    <x v="1"/>
    <s v="c9"/>
    <n v="72843"/>
    <n v="72843"/>
    <s v="60001-100000"/>
    <m/>
    <m/>
    <m/>
    <m/>
    <m/>
    <n v="25568"/>
    <n v="74720.5"/>
    <n v="49152.5"/>
    <n v="-48160.75"/>
    <n v="148449.25"/>
    <n v="72843"/>
  </r>
  <r>
    <n v="386421"/>
    <d v="2014-08-22T15:04:22"/>
    <x v="0"/>
    <s v="Male"/>
    <x v="1"/>
    <s v="c9"/>
    <n v="20087"/>
    <n v="20087"/>
    <s v="20001-40000"/>
    <m/>
    <m/>
    <m/>
    <m/>
    <m/>
    <n v="25560.5"/>
    <n v="74726.75"/>
    <n v="49166.25"/>
    <n v="-48188.875"/>
    <n v="148476.125"/>
    <n v="20087"/>
  </r>
  <r>
    <n v="997434"/>
    <d v="2014-08-22T15:05:53"/>
    <x v="0"/>
    <s v="Male"/>
    <x v="1"/>
    <s v="c9"/>
    <n v="99091"/>
    <n v="99091"/>
    <s v="60001-100000"/>
    <m/>
    <m/>
    <m/>
    <m/>
    <m/>
    <n v="25583"/>
    <n v="74733"/>
    <n v="49150"/>
    <n v="-48142"/>
    <n v="148458"/>
    <n v="99091"/>
  </r>
  <r>
    <n v="566587"/>
    <d v="2014-08-22T15:06:23"/>
    <x v="0"/>
    <s v="Male"/>
    <x v="1"/>
    <s v="c9"/>
    <n v="27670"/>
    <n v="27670"/>
    <s v="20001-40000"/>
    <m/>
    <m/>
    <m/>
    <m/>
    <m/>
    <n v="25575.5"/>
    <n v="74714.25"/>
    <n v="49138.75"/>
    <n v="-48132.625"/>
    <n v="148422.375"/>
    <n v="27670"/>
  </r>
  <r>
    <n v="573979"/>
    <d v="2014-08-22T15:07:16"/>
    <x v="0"/>
    <s v="Female"/>
    <x v="1"/>
    <s v="c9"/>
    <n v="19367"/>
    <n v="19367"/>
    <s v="0-20,000"/>
    <m/>
    <m/>
    <m/>
    <m/>
    <m/>
    <n v="25568"/>
    <n v="74720.5"/>
    <n v="49152.5"/>
    <n v="-48160.75"/>
    <n v="148449.25"/>
    <n v="19367"/>
  </r>
  <r>
    <n v="122565"/>
    <d v="2014-08-04T09:32:07"/>
    <x v="0"/>
    <s v="Male"/>
    <x v="1"/>
    <s v="i7"/>
    <n v="79920"/>
    <n v="79920"/>
    <s v="60001-100000"/>
    <m/>
    <m/>
    <m/>
    <m/>
    <m/>
    <n v="25583.75"/>
    <n v="74726.75"/>
    <n v="49143"/>
    <n v="-48130.75"/>
    <n v="148441.25"/>
    <n v="79920"/>
  </r>
  <r>
    <n v="661492"/>
    <d v="2014-08-12T08:25:31"/>
    <x v="1"/>
    <s v="Male"/>
    <x v="0"/>
    <s v="i7"/>
    <n v="30938"/>
    <n v="30938"/>
    <s v="20001-40000"/>
    <m/>
    <m/>
    <m/>
    <m/>
    <m/>
    <n v="25583"/>
    <n v="74708"/>
    <n v="49125"/>
    <n v="-48104.5"/>
    <n v="148395.5"/>
    <n v="30938"/>
  </r>
  <r>
    <n v="498458"/>
    <d v="2014-08-12T08:28:27"/>
    <x v="0"/>
    <s v="Male"/>
    <x v="0"/>
    <s v="i7"/>
    <n v="99596"/>
    <n v="99596"/>
    <s v="60001-100000"/>
    <m/>
    <m/>
    <m/>
    <m/>
    <m/>
    <n v="25575.5"/>
    <n v="74714.25"/>
    <n v="49138.75"/>
    <n v="-48132.625"/>
    <n v="148422.375"/>
    <n v="99596"/>
  </r>
  <r>
    <n v="564946"/>
    <d v="2014-08-20T13:11:09"/>
    <x v="1"/>
    <s v="Male"/>
    <x v="0"/>
    <s v="i7"/>
    <n v="37443"/>
    <n v="37443"/>
    <s v="20001-40000"/>
    <m/>
    <m/>
    <m/>
    <m/>
    <m/>
    <n v="25568"/>
    <n v="74698.5"/>
    <n v="49130.5"/>
    <n v="-48127.75"/>
    <n v="148394.25"/>
    <n v="37443"/>
  </r>
  <r>
    <n v="941551"/>
    <d v="2014-08-19T02:37:21"/>
    <x v="0"/>
    <s v="Male"/>
    <x v="0"/>
    <s v="i7"/>
    <n v="52037"/>
    <n v="52037"/>
    <s v="40001-60000"/>
    <m/>
    <m/>
    <m/>
    <m/>
    <m/>
    <n v="25560.5"/>
    <n v="74703.25"/>
    <n v="49142.75"/>
    <n v="-48153.625"/>
    <n v="148417.375"/>
    <n v="52037"/>
  </r>
  <r>
    <n v="71796"/>
    <d v="2014-08-19T02:40:57"/>
    <x v="0"/>
    <s v="Male"/>
    <x v="0"/>
    <s v="i7"/>
    <n v="21371"/>
    <n v="21371"/>
    <s v="20001-40000"/>
    <m/>
    <m/>
    <m/>
    <m/>
    <m/>
    <n v="25553"/>
    <n v="74708"/>
    <n v="49155"/>
    <n v="-48179.5"/>
    <n v="148440.5"/>
    <n v="21371"/>
  </r>
  <r>
    <n v="222485"/>
    <d v="2014-08-19T07:41:40"/>
    <x v="0"/>
    <s v="Female"/>
    <x v="0"/>
    <s v="i7"/>
    <n v="25586"/>
    <n v="25586"/>
    <s v="20001-40000"/>
    <m/>
    <m/>
    <m/>
    <m/>
    <m/>
    <n v="25575.5"/>
    <n v="74714.25"/>
    <n v="49138.75"/>
    <n v="-48132.625"/>
    <n v="148422.375"/>
    <n v="25586"/>
  </r>
  <r>
    <n v="658298"/>
    <d v="2014-07-01T09:31:26"/>
    <x v="1"/>
    <s v="Male"/>
    <x v="0"/>
    <s v="c5"/>
    <n v="19783"/>
    <n v="19783"/>
    <s v="0-20,000"/>
    <m/>
    <m/>
    <m/>
    <m/>
    <m/>
    <n v="25568"/>
    <n v="74720.5"/>
    <n v="49152.5"/>
    <n v="-48160.75"/>
    <n v="148449.25"/>
    <n v="19783"/>
  </r>
  <r>
    <n v="651038"/>
    <d v="2014-05-17T15:12:18"/>
    <x v="1"/>
    <s v="Female"/>
    <x v="1"/>
    <s v="i7"/>
    <n v="24709"/>
    <n v="24709"/>
    <s v="20001-40000"/>
    <m/>
    <m/>
    <m/>
    <m/>
    <m/>
    <n v="25586"/>
    <n v="74726.75"/>
    <n v="49140.75"/>
    <n v="-48125.125"/>
    <n v="148437.875"/>
    <n v="24709"/>
  </r>
  <r>
    <n v="389951"/>
    <d v="2014-07-30T09:31:51"/>
    <x v="1"/>
    <s v="Male"/>
    <x v="1"/>
    <s v="i7"/>
    <n v="99619"/>
    <n v="99619"/>
    <s v="60001-100000"/>
    <m/>
    <m/>
    <m/>
    <m/>
    <m/>
    <n v="25595"/>
    <n v="74733"/>
    <n v="49138"/>
    <n v="-48112"/>
    <n v="148440"/>
    <n v="99619"/>
  </r>
  <r>
    <n v="856295"/>
    <d v="2014-06-19T09:31:43"/>
    <x v="1"/>
    <s v="Male"/>
    <x v="1"/>
    <s v="c9"/>
    <n v="44815"/>
    <n v="44815"/>
    <s v="40001-60000"/>
    <m/>
    <m/>
    <m/>
    <m/>
    <m/>
    <n v="25592"/>
    <n v="74714.25"/>
    <n v="49122.25"/>
    <n v="-48091.375"/>
    <n v="148397.625"/>
    <n v="44815"/>
  </r>
  <r>
    <n v="643434"/>
    <d v="2014-06-19T09:33:40"/>
    <x v="1"/>
    <s v="Female"/>
    <x v="1"/>
    <s v="c9"/>
    <n v="43792"/>
    <n v="43792"/>
    <s v="40001-60000"/>
    <m/>
    <m/>
    <m/>
    <m/>
    <m/>
    <n v="25589"/>
    <n v="74720.5"/>
    <n v="49131.5"/>
    <n v="-48108.25"/>
    <n v="148417.75"/>
    <n v="43792"/>
  </r>
  <r>
    <n v="34179"/>
    <d v="2014-08-07T17:22:30"/>
    <x v="0"/>
    <s v="Female"/>
    <x v="1"/>
    <s v="c9"/>
    <n v="26150"/>
    <n v="26150"/>
    <s v="20001-40000"/>
    <m/>
    <m/>
    <m/>
    <m/>
    <m/>
    <n v="25586"/>
    <n v="74726.75"/>
    <n v="49140.75"/>
    <n v="-48125.125"/>
    <n v="148437.875"/>
    <n v="26150"/>
  </r>
  <r>
    <n v="910029"/>
    <d v="2014-08-07T17:22:56"/>
    <x v="1"/>
    <s v="Male"/>
    <x v="1"/>
    <s v="c9"/>
    <n v="56250"/>
    <n v="56250"/>
    <s v="40001-60000"/>
    <m/>
    <m/>
    <m/>
    <m/>
    <m/>
    <n v="25583"/>
    <n v="74733"/>
    <n v="49150"/>
    <n v="-48142"/>
    <n v="148458"/>
    <n v="56250"/>
  </r>
  <r>
    <n v="760525"/>
    <d v="2014-08-07T17:24:27"/>
    <x v="0"/>
    <s v="Male"/>
    <x v="1"/>
    <s v="c9"/>
    <n v="95834"/>
    <n v="95834"/>
    <s v="60001-100000"/>
    <m/>
    <m/>
    <m/>
    <m/>
    <m/>
    <n v="25575.5"/>
    <n v="74734"/>
    <n v="49158.5"/>
    <n v="-48162.25"/>
    <n v="148471.75"/>
    <n v="95834"/>
  </r>
  <r>
    <n v="913328"/>
    <d v="2014-08-07T17:21:05"/>
    <x v="0"/>
    <s v="Female"/>
    <x v="1"/>
    <s v="c9"/>
    <n v="10982"/>
    <n v="10982"/>
    <s v="0-20,000"/>
    <m/>
    <m/>
    <m/>
    <m/>
    <m/>
    <n v="25568"/>
    <n v="74720.5"/>
    <n v="49152.5"/>
    <n v="-48160.75"/>
    <n v="148449.25"/>
    <n v="10982"/>
  </r>
  <r>
    <n v="906610"/>
    <d v="2014-07-10T09:31:55"/>
    <x v="0"/>
    <s v="Male"/>
    <x v="1"/>
    <s v="c9"/>
    <n v="27403"/>
    <n v="27403"/>
    <s v="20001-40000"/>
    <m/>
    <m/>
    <m/>
    <m/>
    <m/>
    <n v="25586"/>
    <n v="74726.75"/>
    <n v="49140.75"/>
    <n v="-48125.125"/>
    <n v="148437.875"/>
    <n v="27403"/>
  </r>
  <r>
    <n v="356309"/>
    <d v="2014-07-10T09:31:19"/>
    <x v="0"/>
    <s v="Male"/>
    <x v="4"/>
    <s v="i5"/>
    <n v="84905"/>
    <n v="84905"/>
    <s v="60001-100000"/>
    <m/>
    <m/>
    <m/>
    <m/>
    <m/>
    <n v="25583"/>
    <n v="74733"/>
    <n v="49150"/>
    <n v="-48142"/>
    <n v="148458"/>
    <n v="84905"/>
  </r>
  <r>
    <n v="170369"/>
    <d v="2014-07-17T09:31:21"/>
    <x v="0"/>
    <s v="Male"/>
    <x v="4"/>
    <s v="c-10"/>
    <n v="1817"/>
    <n v="1817"/>
    <s v="0-20,000"/>
    <m/>
    <m/>
    <m/>
    <m/>
    <m/>
    <n v="25575.5"/>
    <n v="74714.25"/>
    <n v="49138.75"/>
    <n v="-48132.625"/>
    <n v="148422.375"/>
    <n v="1817"/>
  </r>
  <r>
    <n v="315817"/>
    <d v="2014-07-22T18:34:33"/>
    <x v="1"/>
    <s v="Male"/>
    <x v="4"/>
    <s v="b9"/>
    <n v="14871"/>
    <n v="14871"/>
    <s v="0-20,000"/>
    <m/>
    <m/>
    <m/>
    <m/>
    <m/>
    <n v="25589"/>
    <n v="74720.5"/>
    <n v="49131.5"/>
    <n v="-48108.25"/>
    <n v="148417.75"/>
    <n v="14871"/>
  </r>
  <r>
    <n v="28531"/>
    <d v="2014-07-22T18:38:43"/>
    <x v="1"/>
    <s v="Female"/>
    <x v="4"/>
    <s v="b9"/>
    <n v="83828"/>
    <n v="83828"/>
    <s v="60001-100000"/>
    <m/>
    <m/>
    <m/>
    <m/>
    <m/>
    <n v="25596.75"/>
    <n v="74726.75"/>
    <n v="49130"/>
    <n v="-48098.25"/>
    <n v="148421.75"/>
    <n v="83828"/>
  </r>
  <r>
    <n v="955200"/>
    <d v="2014-08-02T01:24:57"/>
    <x v="0"/>
    <s v="Male"/>
    <x v="4"/>
    <s v="c-10"/>
    <n v="95400"/>
    <n v="95400"/>
    <s v="60001-100000"/>
    <m/>
    <m/>
    <m/>
    <m/>
    <m/>
    <n v="25595"/>
    <n v="74708"/>
    <n v="49113"/>
    <n v="-48074.5"/>
    <n v="148377.5"/>
    <n v="95400"/>
  </r>
  <r>
    <n v="452559"/>
    <d v="2014-06-05T11:39:26"/>
    <x v="0"/>
    <s v="Don’t want to say"/>
    <x v="1"/>
    <s v="c8"/>
    <n v="98670"/>
    <n v="98670"/>
    <s v="60001-100000"/>
    <m/>
    <m/>
    <m/>
    <m/>
    <m/>
    <n v="25592"/>
    <n v="74693.75"/>
    <n v="49101.75"/>
    <n v="-48060.625"/>
    <n v="148346.375"/>
    <n v="98670"/>
  </r>
  <r>
    <n v="811260"/>
    <d v="2014-06-27T09:31:25"/>
    <x v="0"/>
    <s v="Male"/>
    <x v="1"/>
    <s v="c8"/>
    <n v="10730"/>
    <n v="10730"/>
    <s v="0-20,000"/>
    <m/>
    <m/>
    <m/>
    <m/>
    <m/>
    <n v="25589"/>
    <n v="74685"/>
    <n v="49096"/>
    <n v="-48055"/>
    <n v="148329"/>
    <n v="10730"/>
  </r>
  <r>
    <n v="194204"/>
    <d v="2014-06-27T09:38:09"/>
    <x v="1"/>
    <s v="Female"/>
    <x v="1"/>
    <s v="c8"/>
    <n v="31185"/>
    <n v="31185"/>
    <s v="20001-40000"/>
    <m/>
    <m/>
    <m/>
    <m/>
    <m/>
    <n v="25596.75"/>
    <n v="74687"/>
    <n v="49090.25"/>
    <n v="-48038.625"/>
    <n v="148322.375"/>
    <n v="31185"/>
  </r>
  <r>
    <n v="750906"/>
    <d v="2014-07-08T14:45:59"/>
    <x v="1"/>
    <s v="Female"/>
    <x v="1"/>
    <s v="c8"/>
    <n v="30750"/>
    <n v="30750"/>
    <s v="20001-40000"/>
    <m/>
    <m/>
    <m/>
    <m/>
    <m/>
    <n v="25595"/>
    <n v="74689"/>
    <n v="49094"/>
    <n v="-48046"/>
    <n v="148330"/>
    <n v="30750"/>
  </r>
  <r>
    <n v="486771"/>
    <d v="2014-07-08T14:50:04"/>
    <x v="0"/>
    <s v="Female"/>
    <x v="1"/>
    <s v="c8"/>
    <n v="57130"/>
    <n v="57130"/>
    <s v="40001-60000"/>
    <m/>
    <m/>
    <m/>
    <m/>
    <m/>
    <n v="25592"/>
    <n v="74693.75"/>
    <n v="49101.75"/>
    <n v="-48060.625"/>
    <n v="148346.375"/>
    <n v="57130"/>
  </r>
  <r>
    <n v="932139"/>
    <d v="2014-07-04T19:06:04"/>
    <x v="0"/>
    <s v="Female"/>
    <x v="1"/>
    <s v="c8"/>
    <n v="17249"/>
    <n v="17249"/>
    <s v="0-20,000"/>
    <m/>
    <m/>
    <m/>
    <m/>
    <m/>
    <n v="25589"/>
    <n v="74698.5"/>
    <n v="49109.5"/>
    <n v="-48075.25"/>
    <n v="148362.75"/>
    <n v="17249"/>
  </r>
  <r>
    <n v="606591"/>
    <d v="2014-07-04T19:06:31"/>
    <x v="0"/>
    <s v="Male"/>
    <x v="1"/>
    <s v="c8"/>
    <n v="80966"/>
    <n v="80966"/>
    <s v="60001-100000"/>
    <m/>
    <m/>
    <m/>
    <m/>
    <m/>
    <n v="25596.75"/>
    <n v="74703.25"/>
    <n v="49106.5"/>
    <n v="-48063"/>
    <n v="148363"/>
    <n v="80966"/>
  </r>
  <r>
    <n v="847230"/>
    <d v="2014-07-07T16:39:07"/>
    <x v="1"/>
    <s v="Male"/>
    <x v="1"/>
    <s v="c8"/>
    <n v="8032"/>
    <n v="8032"/>
    <s v="0-20,000"/>
    <m/>
    <m/>
    <m/>
    <m/>
    <m/>
    <n v="25595"/>
    <n v="74689"/>
    <n v="49094"/>
    <n v="-48046"/>
    <n v="148330"/>
    <n v="8032"/>
  </r>
  <r>
    <n v="288114"/>
    <d v="2014-07-07T16:38:23"/>
    <x v="1"/>
    <s v="Don’t want to say"/>
    <x v="1"/>
    <s v="c8"/>
    <n v="19751"/>
    <n v="19751"/>
    <s v="0-20,000"/>
    <m/>
    <m/>
    <m/>
    <m/>
    <m/>
    <n v="25600.25"/>
    <n v="74693.75"/>
    <n v="49093.5"/>
    <n v="-48040"/>
    <n v="148334"/>
    <n v="19751"/>
  </r>
  <r>
    <n v="337546"/>
    <d v="2014-07-28T08:33:32"/>
    <x v="1"/>
    <s v="Female"/>
    <x v="1"/>
    <s v="c8"/>
    <n v="46403"/>
    <n v="46403"/>
    <s v="40001-60000"/>
    <m/>
    <m/>
    <m/>
    <m/>
    <m/>
    <n v="25609.5"/>
    <n v="74698.5"/>
    <n v="49089"/>
    <n v="-48024"/>
    <n v="148332"/>
    <n v="46403"/>
  </r>
  <r>
    <n v="377923"/>
    <d v="2014-07-28T08:35:48"/>
    <x v="0"/>
    <s v="Female"/>
    <x v="1"/>
    <s v="c8"/>
    <n v="30875"/>
    <n v="30875"/>
    <s v="20001-40000"/>
    <m/>
    <m/>
    <m/>
    <m/>
    <m/>
    <n v="25605.75"/>
    <n v="74703.25"/>
    <n v="49097.5"/>
    <n v="-48040.5"/>
    <n v="148349.5"/>
    <n v="30875"/>
  </r>
  <r>
    <n v="801545"/>
    <d v="2014-07-28T08:36:34"/>
    <x v="0"/>
    <s v="Male"/>
    <x v="1"/>
    <s v="c8"/>
    <n v="58330"/>
    <n v="58330"/>
    <s v="40001-60000"/>
    <m/>
    <m/>
    <m/>
    <m/>
    <m/>
    <n v="25602"/>
    <n v="74708"/>
    <n v="49106"/>
    <n v="-48057"/>
    <n v="148367"/>
    <n v="58330"/>
  </r>
  <r>
    <n v="173651"/>
    <d v="2014-07-28T08:37:56"/>
    <x v="1"/>
    <s v="Female"/>
    <x v="1"/>
    <s v="c8"/>
    <n v="40124"/>
    <n v="40124"/>
    <s v="40001-60000"/>
    <m/>
    <m/>
    <m/>
    <m/>
    <m/>
    <n v="25600.25"/>
    <n v="74714.25"/>
    <n v="49114"/>
    <n v="-48070.75"/>
    <n v="148385.25"/>
    <n v="40124"/>
  </r>
  <r>
    <n v="290514"/>
    <d v="2014-08-08T09:35:49"/>
    <x v="0"/>
    <s v="Female"/>
    <x v="1"/>
    <s v="c8"/>
    <n v="89900"/>
    <n v="89900"/>
    <s v="60001-100000"/>
    <m/>
    <m/>
    <m/>
    <m/>
    <m/>
    <n v="25598.5"/>
    <n v="74720.5"/>
    <n v="49122"/>
    <n v="-48084.5"/>
    <n v="148403.5"/>
    <n v="89900"/>
  </r>
  <r>
    <n v="956314"/>
    <d v="2014-05-28T12:01:10"/>
    <x v="0"/>
    <s v="Female"/>
    <x v="0"/>
    <s v="i6"/>
    <n v="92168"/>
    <n v="92168"/>
    <s v="60001-100000"/>
    <m/>
    <m/>
    <m/>
    <m/>
    <m/>
    <n v="25596.75"/>
    <n v="74703.25"/>
    <n v="49106.5"/>
    <n v="-48063"/>
    <n v="148363"/>
    <n v="92168"/>
  </r>
  <r>
    <n v="255595"/>
    <d v="2014-07-25T10:07:52"/>
    <x v="1"/>
    <s v="Male"/>
    <x v="0"/>
    <s v="i6"/>
    <n v="37952"/>
    <n v="37952"/>
    <s v="20001-40000"/>
    <m/>
    <m/>
    <m/>
    <m/>
    <m/>
    <n v="25595"/>
    <n v="74689"/>
    <n v="49094"/>
    <n v="-48046"/>
    <n v="148330"/>
    <n v="37952"/>
  </r>
  <r>
    <n v="545043"/>
    <d v="2014-07-25T10:08:13"/>
    <x v="0"/>
    <s v="Female"/>
    <x v="0"/>
    <s v="i6"/>
    <n v="29874"/>
    <n v="29874"/>
    <s v="20001-40000"/>
    <m/>
    <m/>
    <m/>
    <m/>
    <m/>
    <n v="25592"/>
    <n v="74693.75"/>
    <n v="49101.75"/>
    <n v="-48060.625"/>
    <n v="148346.375"/>
    <n v="29874"/>
  </r>
  <r>
    <n v="303823"/>
    <d v="2014-07-18T18:53:15"/>
    <x v="1"/>
    <s v="Male"/>
    <x v="4"/>
    <s v="i5"/>
    <n v="16961"/>
    <n v="16961"/>
    <s v="0-20,000"/>
    <m/>
    <m/>
    <m/>
    <m/>
    <m/>
    <n v="25589"/>
    <n v="74698.5"/>
    <n v="49109.5"/>
    <n v="-48075.25"/>
    <n v="148362.75"/>
    <n v="16961"/>
  </r>
  <r>
    <n v="105298"/>
    <d v="2014-07-29T14:37:48"/>
    <x v="0"/>
    <s v="Male"/>
    <x v="4"/>
    <s v="i5"/>
    <n v="28017"/>
    <n v="28017"/>
    <s v="20001-40000"/>
    <m/>
    <m/>
    <m/>
    <m/>
    <m/>
    <n v="25596.75"/>
    <n v="74703.25"/>
    <n v="49106.5"/>
    <n v="-48063"/>
    <n v="148363"/>
    <n v="28017"/>
  </r>
  <r>
    <n v="423082"/>
    <d v="2014-05-26T09:32:56"/>
    <x v="1"/>
    <s v="Female"/>
    <x v="0"/>
    <s v="i5"/>
    <n v="71419"/>
    <n v="71419"/>
    <s v="60001-100000"/>
    <m/>
    <m/>
    <m/>
    <m/>
    <m/>
    <n v="25595"/>
    <n v="74708"/>
    <n v="49113"/>
    <n v="-48074.5"/>
    <n v="148377.5"/>
    <n v="71419"/>
  </r>
  <r>
    <n v="376794"/>
    <d v="2014-07-03T19:28:43"/>
    <x v="1"/>
    <s v="Male"/>
    <x v="0"/>
    <s v="i5"/>
    <n v="78216"/>
    <n v="78216"/>
    <s v="60001-100000"/>
    <m/>
    <m/>
    <m/>
    <m/>
    <m/>
    <n v="25592"/>
    <n v="74714.25"/>
    <n v="49122.25"/>
    <n v="-48091.375"/>
    <n v="148397.625"/>
    <n v="78216"/>
  </r>
  <r>
    <n v="218659"/>
    <d v="2014-07-03T19:30:08"/>
    <x v="1"/>
    <s v="Male"/>
    <x v="0"/>
    <s v="i5"/>
    <n v="40743"/>
    <n v="40743"/>
    <s v="40001-60000"/>
    <m/>
    <m/>
    <m/>
    <m/>
    <m/>
    <n v="25589"/>
    <n v="74698.5"/>
    <n v="49109.5"/>
    <n v="-48075.25"/>
    <n v="148362.75"/>
    <n v="40743"/>
  </r>
  <r>
    <n v="680068"/>
    <d v="2014-07-21T09:34:40"/>
    <x v="0"/>
    <s v="Male"/>
    <x v="1"/>
    <s v="c9"/>
    <n v="87219"/>
    <n v="87219"/>
    <s v="60001-100000"/>
    <m/>
    <m/>
    <m/>
    <m/>
    <m/>
    <n v="25586"/>
    <n v="74703.25"/>
    <n v="49117.25"/>
    <n v="-48089.875"/>
    <n v="148379.125"/>
    <n v="87219"/>
  </r>
  <r>
    <n v="467827"/>
    <d v="2014-05-12T09:31:25"/>
    <x v="0"/>
    <s v="Male"/>
    <x v="5"/>
    <s v="i5"/>
    <n v="76512"/>
    <n v="76512"/>
    <s v="60001-100000"/>
    <m/>
    <m/>
    <m/>
    <m/>
    <m/>
    <n v="25583"/>
    <n v="74689"/>
    <n v="49106"/>
    <n v="-48076"/>
    <n v="148348"/>
    <n v="76512"/>
  </r>
  <r>
    <n v="24128"/>
    <d v="2014-07-07T14:54:28"/>
    <x v="0"/>
    <s v="Female"/>
    <x v="5"/>
    <s v="i5"/>
    <n v="47611"/>
    <n v="47611"/>
    <s v="40001-60000"/>
    <m/>
    <m/>
    <m/>
    <m/>
    <m/>
    <n v="25575.5"/>
    <n v="74683"/>
    <n v="49107.5"/>
    <n v="-48085.75"/>
    <n v="148344.25"/>
    <n v="47611"/>
  </r>
  <r>
    <n v="538085"/>
    <d v="2014-07-07T14:55:04"/>
    <x v="0"/>
    <s v="Male"/>
    <x v="5"/>
    <s v="i5"/>
    <n v="78543"/>
    <n v="78543"/>
    <s v="60001-100000"/>
    <m/>
    <m/>
    <m/>
    <m/>
    <m/>
    <n v="25568"/>
    <n v="74685"/>
    <n v="49117"/>
    <n v="-48107.5"/>
    <n v="148360.5"/>
    <n v="78543"/>
  </r>
  <r>
    <n v="164872"/>
    <d v="2014-07-14T09:32:02"/>
    <x v="0"/>
    <s v="Male"/>
    <x v="5"/>
    <s v="i5"/>
    <n v="62045"/>
    <n v="62045"/>
    <s v="60001-100000"/>
    <m/>
    <m/>
    <m/>
    <m/>
    <m/>
    <n v="25560.5"/>
    <n v="74679"/>
    <n v="49118.5"/>
    <n v="-48117.25"/>
    <n v="148356.75"/>
    <n v="62045"/>
  </r>
  <r>
    <n v="684456"/>
    <d v="2014-07-14T09:32:23"/>
    <x v="1"/>
    <s v="Female"/>
    <x v="5"/>
    <s v="i5"/>
    <n v="83303"/>
    <n v="83303"/>
    <s v="60001-100000"/>
    <m/>
    <m/>
    <m/>
    <m/>
    <m/>
    <n v="25553"/>
    <n v="74681"/>
    <n v="49128"/>
    <n v="-48139"/>
    <n v="148373"/>
    <n v="83303"/>
  </r>
  <r>
    <n v="854644"/>
    <d v="2014-05-10T17:10:04"/>
    <x v="1"/>
    <s v="Female"/>
    <x v="0"/>
    <s v="i5"/>
    <n v="74733"/>
    <n v="74733"/>
    <s v="60001-100000"/>
    <m/>
    <m/>
    <m/>
    <m/>
    <m/>
    <n v="25550"/>
    <n v="74675"/>
    <n v="49125"/>
    <n v="-48137.5"/>
    <n v="148362.5"/>
    <n v="74733"/>
  </r>
  <r>
    <n v="657388"/>
    <d v="2014-05-10T17:09:37"/>
    <x v="0"/>
    <s v="Don’t want to say"/>
    <x v="0"/>
    <s v="i5"/>
    <n v="9994"/>
    <n v="9994"/>
    <s v="0-20,000"/>
    <m/>
    <m/>
    <m/>
    <m/>
    <m/>
    <n v="25547"/>
    <n v="74648"/>
    <n v="49101"/>
    <n v="-48104.5"/>
    <n v="148299.5"/>
    <n v="9994"/>
  </r>
  <r>
    <n v="227598"/>
    <d v="2014-05-16T07:24:04"/>
    <x v="0"/>
    <s v="Male"/>
    <x v="0"/>
    <s v="i5"/>
    <n v="55322"/>
    <n v="55322"/>
    <s v="40001-60000"/>
    <m/>
    <m/>
    <m/>
    <m/>
    <m/>
    <n v="25560.5"/>
    <n v="74660.5"/>
    <n v="49100"/>
    <n v="-48089.5"/>
    <n v="148310.5"/>
    <n v="55322"/>
  </r>
  <r>
    <n v="58523"/>
    <d v="2014-05-16T07:25:34"/>
    <x v="1"/>
    <s v="Female"/>
    <x v="0"/>
    <s v="i5"/>
    <n v="34988"/>
    <n v="34988"/>
    <s v="20001-40000"/>
    <m/>
    <m/>
    <m/>
    <m/>
    <m/>
    <n v="25553"/>
    <n v="74673"/>
    <n v="49120"/>
    <n v="-48127"/>
    <n v="148353"/>
    <n v="34988"/>
  </r>
  <r>
    <n v="726965"/>
    <d v="2014-05-16T07:29:35"/>
    <x v="0"/>
    <s v="Male"/>
    <x v="0"/>
    <s v="i5"/>
    <n v="22567"/>
    <n v="22567"/>
    <s v="20001-40000"/>
    <m/>
    <m/>
    <m/>
    <m/>
    <m/>
    <n v="25550"/>
    <n v="74675"/>
    <n v="49125"/>
    <n v="-48137.5"/>
    <n v="148362.5"/>
    <n v="22567"/>
  </r>
  <r>
    <n v="597119"/>
    <d v="2014-07-09T10:10:11"/>
    <x v="0"/>
    <s v="Female"/>
    <x v="0"/>
    <s v="i5"/>
    <n v="85877"/>
    <n v="85877"/>
    <s v="60001-100000"/>
    <m/>
    <m/>
    <m/>
    <m/>
    <m/>
    <n v="25568"/>
    <n v="74677"/>
    <n v="49109"/>
    <n v="-48095.5"/>
    <n v="148340.5"/>
    <n v="85877"/>
  </r>
  <r>
    <n v="612288"/>
    <d v="2014-07-16T09:09:30"/>
    <x v="0"/>
    <s v="Female"/>
    <x v="0"/>
    <s v="i5"/>
    <n v="16544"/>
    <n v="16544"/>
    <s v="0-20,000"/>
    <m/>
    <m/>
    <m/>
    <m/>
    <m/>
    <n v="25560.5"/>
    <n v="74660.5"/>
    <n v="49100"/>
    <n v="-48089.5"/>
    <n v="148310.5"/>
    <n v="16544"/>
  </r>
  <r>
    <n v="34542"/>
    <d v="2014-07-16T17:59:31"/>
    <x v="1"/>
    <s v="Female"/>
    <x v="0"/>
    <s v="i5"/>
    <n v="73966"/>
    <n v="73966"/>
    <s v="60001-100000"/>
    <m/>
    <m/>
    <m/>
    <m/>
    <m/>
    <n v="25583"/>
    <n v="74673"/>
    <n v="49090"/>
    <n v="-48052"/>
    <n v="148308"/>
    <n v="73966"/>
  </r>
  <r>
    <n v="693241"/>
    <d v="2014-07-22T09:33:00"/>
    <x v="0"/>
    <s v="Female"/>
    <x v="5"/>
    <s v="i6"/>
    <n v="31755"/>
    <n v="31755"/>
    <s v="20001-40000"/>
    <m/>
    <m/>
    <m/>
    <m/>
    <m/>
    <n v="25575.5"/>
    <n v="74675"/>
    <n v="49099.5"/>
    <n v="-48073.75"/>
    <n v="148324.25"/>
    <n v="31755"/>
  </r>
  <r>
    <n v="117110"/>
    <d v="2014-07-22T09:33:26"/>
    <x v="0"/>
    <s v="Male"/>
    <x v="5"/>
    <s v="i6"/>
    <n v="7947"/>
    <n v="7947"/>
    <s v="0-20,000"/>
    <m/>
    <m/>
    <m/>
    <m/>
    <m/>
    <n v="25568"/>
    <n v="74677"/>
    <n v="49109"/>
    <n v="-48095.5"/>
    <n v="148340.5"/>
    <n v="7947"/>
  </r>
  <r>
    <n v="704096"/>
    <d v="2014-07-22T09:34:25"/>
    <x v="0"/>
    <s v="Male"/>
    <x v="5"/>
    <s v="i6"/>
    <n v="51383"/>
    <n v="51383"/>
    <s v="40001-60000"/>
    <m/>
    <m/>
    <m/>
    <m/>
    <m/>
    <n v="25586"/>
    <n v="74679"/>
    <n v="49093"/>
    <n v="-48053.5"/>
    <n v="148318.5"/>
    <n v="51383"/>
  </r>
  <r>
    <n v="867293"/>
    <d v="2014-05-01T19:52:45"/>
    <x v="0"/>
    <s v="Male"/>
    <x v="1"/>
    <s v="c-10"/>
    <n v="19871"/>
    <n v="19871"/>
    <s v="0-20,000"/>
    <m/>
    <m/>
    <m/>
    <m/>
    <m/>
    <n v="25583"/>
    <n v="74681"/>
    <n v="49098"/>
    <n v="-48064"/>
    <n v="148328"/>
    <n v="19871"/>
  </r>
  <r>
    <n v="214693"/>
    <d v="2014-05-06T12:26:08"/>
    <x v="1"/>
    <s v="Male"/>
    <x v="1"/>
    <s v="c-10"/>
    <n v="74099"/>
    <n v="74099"/>
    <s v="60001-100000"/>
    <m/>
    <m/>
    <m/>
    <m/>
    <m/>
    <n v="25592"/>
    <n v="74683"/>
    <n v="49091"/>
    <n v="-48044.5"/>
    <n v="148319.5"/>
    <n v="74099"/>
  </r>
  <r>
    <n v="722156"/>
    <d v="2014-05-22T14:40:36"/>
    <x v="0"/>
    <s v="Male"/>
    <x v="1"/>
    <s v="c-10"/>
    <n v="70411"/>
    <n v="70411"/>
    <s v="60001-100000"/>
    <m/>
    <m/>
    <m/>
    <m/>
    <m/>
    <n v="25589"/>
    <n v="74685"/>
    <n v="49096"/>
    <n v="-48055"/>
    <n v="148329"/>
    <n v="70411"/>
  </r>
  <r>
    <n v="964928"/>
    <d v="2014-05-22T14:39:39"/>
    <x v="0"/>
    <s v="Don’t want to say"/>
    <x v="1"/>
    <s v="c-10"/>
    <n v="67453"/>
    <n v="67453"/>
    <s v="60001-100000"/>
    <m/>
    <m/>
    <m/>
    <m/>
    <m/>
    <n v="25586"/>
    <n v="74687"/>
    <n v="49101"/>
    <n v="-48065.5"/>
    <n v="148338.5"/>
    <n v="67453"/>
  </r>
  <r>
    <n v="943418"/>
    <d v="2014-05-27T13:27:22"/>
    <x v="1"/>
    <s v="Male"/>
    <x v="1"/>
    <s v="i7"/>
    <n v="59234"/>
    <n v="59234"/>
    <s v="40001-60000"/>
    <m/>
    <m/>
    <m/>
    <m/>
    <m/>
    <n v="25583"/>
    <n v="74689"/>
    <n v="49106"/>
    <n v="-48076"/>
    <n v="148348"/>
    <n v="59234"/>
  </r>
  <r>
    <n v="661256"/>
    <d v="2014-05-30T19:54:44"/>
    <x v="0"/>
    <s v="Male"/>
    <x v="1"/>
    <s v="i7"/>
    <n v="42499"/>
    <n v="42499"/>
    <s v="40001-60000"/>
    <m/>
    <m/>
    <m/>
    <m/>
    <m/>
    <n v="25575.5"/>
    <n v="74693.75"/>
    <n v="49118.25"/>
    <n v="-48101.875"/>
    <n v="148371.125"/>
    <n v="42499"/>
  </r>
  <r>
    <n v="317422"/>
    <d v="2014-05-21T09:31:54"/>
    <x v="0"/>
    <s v="Female"/>
    <x v="1"/>
    <s v="i7"/>
    <n v="53128"/>
    <n v="53128"/>
    <s v="40001-60000"/>
    <m/>
    <m/>
    <m/>
    <m/>
    <m/>
    <n v="25568"/>
    <n v="74698.5"/>
    <n v="49130.5"/>
    <n v="-48127.75"/>
    <n v="148394.25"/>
    <n v="53128"/>
  </r>
  <r>
    <n v="823654"/>
    <d v="2014-06-05T19:05:18"/>
    <x v="1"/>
    <s v="Male"/>
    <x v="0"/>
    <s v="i5"/>
    <n v="70676"/>
    <n v="70676"/>
    <s v="60001-100000"/>
    <m/>
    <m/>
    <m/>
    <m/>
    <m/>
    <n v="25560.5"/>
    <n v="74703.25"/>
    <n v="49142.75"/>
    <n v="-48153.625"/>
    <n v="148417.375"/>
    <n v="70676"/>
  </r>
  <r>
    <n v="560180"/>
    <d v="2014-06-11T09:09:54"/>
    <x v="1"/>
    <s v="Female"/>
    <x v="0"/>
    <s v="i5"/>
    <n v="86828"/>
    <n v="86828"/>
    <s v="60001-100000"/>
    <m/>
    <m/>
    <m/>
    <m/>
    <m/>
    <n v="25553"/>
    <n v="74708"/>
    <n v="49155"/>
    <n v="-48179.5"/>
    <n v="148440.5"/>
    <n v="86828"/>
  </r>
  <r>
    <n v="954148"/>
    <d v="2014-06-27T14:13:53"/>
    <x v="1"/>
    <s v="Male"/>
    <x v="0"/>
    <s v="i5"/>
    <n v="58548"/>
    <n v="58548"/>
    <s v="40001-60000"/>
    <m/>
    <m/>
    <m/>
    <m/>
    <m/>
    <n v="25550"/>
    <n v="74693.75"/>
    <n v="49143.75"/>
    <n v="-48165.625"/>
    <n v="148409.375"/>
    <n v="58548"/>
  </r>
  <r>
    <n v="641583"/>
    <d v="2014-06-27T14:14:20"/>
    <x v="0"/>
    <s v="Female"/>
    <x v="0"/>
    <s v="i5"/>
    <n v="53155"/>
    <n v="53155"/>
    <s v="40001-60000"/>
    <m/>
    <m/>
    <m/>
    <m/>
    <m/>
    <n v="25547"/>
    <n v="74698.5"/>
    <n v="49151.5"/>
    <n v="-48180.25"/>
    <n v="148425.75"/>
    <n v="53155"/>
  </r>
  <r>
    <n v="684242"/>
    <d v="2014-06-27T14:16:11"/>
    <x v="0"/>
    <s v="Male"/>
    <x v="0"/>
    <s v="i5"/>
    <n v="80876"/>
    <n v="80876"/>
    <s v="60001-100000"/>
    <m/>
    <m/>
    <m/>
    <m/>
    <m/>
    <n v="25544"/>
    <n v="74703.25"/>
    <n v="49159.25"/>
    <n v="-48194.875"/>
    <n v="148442.125"/>
    <n v="80876"/>
  </r>
  <r>
    <n v="222272"/>
    <d v="2014-07-04T18:57:34"/>
    <x v="0"/>
    <s v="Don’t want to say"/>
    <x v="0"/>
    <s v="c9"/>
    <n v="13056"/>
    <n v="13056"/>
    <s v="0-20,000"/>
    <m/>
    <m/>
    <m/>
    <m/>
    <m/>
    <n v="25541"/>
    <n v="74689"/>
    <n v="49148"/>
    <n v="-48181"/>
    <n v="148411"/>
    <n v="13056"/>
  </r>
  <r>
    <n v="880787"/>
    <d v="2014-08-14T09:34:39"/>
    <x v="0"/>
    <s v="Male"/>
    <x v="0"/>
    <s v="c9"/>
    <n v="47704"/>
    <n v="47704"/>
    <s v="40001-60000"/>
    <m/>
    <m/>
    <m/>
    <m/>
    <m/>
    <n v="25550"/>
    <n v="74693.75"/>
    <n v="49143.75"/>
    <n v="-48165.625"/>
    <n v="148409.375"/>
    <n v="47704"/>
  </r>
  <r>
    <n v="256813"/>
    <d v="2014-08-14T09:36:18"/>
    <x v="0"/>
    <s v="Male"/>
    <x v="0"/>
    <s v="c9"/>
    <n v="78611"/>
    <n v="78611"/>
    <s v="60001-100000"/>
    <m/>
    <m/>
    <m/>
    <m/>
    <m/>
    <n v="25547"/>
    <n v="74698.5"/>
    <n v="49151.5"/>
    <n v="-48180.25"/>
    <n v="148425.75"/>
    <n v="78611"/>
  </r>
  <r>
    <n v="749392"/>
    <d v="2014-08-14T09:39:42"/>
    <x v="1"/>
    <s v="Female"/>
    <x v="0"/>
    <s v="c9"/>
    <n v="22117"/>
    <n v="22117"/>
    <s v="20001-40000"/>
    <m/>
    <m/>
    <m/>
    <m/>
    <m/>
    <n v="25544"/>
    <n v="74687"/>
    <n v="49143"/>
    <n v="-48170.5"/>
    <n v="148401.5"/>
    <n v="22117"/>
  </r>
  <r>
    <n v="392048"/>
    <d v="2014-08-22T15:46:04"/>
    <x v="0"/>
    <s v="Female"/>
    <x v="0"/>
    <s v="c9"/>
    <n v="43988"/>
    <n v="43988"/>
    <s v="40001-60000"/>
    <m/>
    <m/>
    <m/>
    <m/>
    <m/>
    <n v="25553"/>
    <n v="74689"/>
    <n v="49136"/>
    <n v="-48151"/>
    <n v="148393"/>
    <n v="43988"/>
  </r>
  <r>
    <n v="778041"/>
    <d v="2014-08-22T15:47:00"/>
    <x v="0"/>
    <s v="Female"/>
    <x v="0"/>
    <s v="c9"/>
    <n v="51085"/>
    <n v="51085"/>
    <s v="40001-60000"/>
    <m/>
    <m/>
    <m/>
    <m/>
    <m/>
    <n v="25550"/>
    <n v="74693.75"/>
    <n v="49143.75"/>
    <n v="-48165.625"/>
    <n v="148409.375"/>
    <n v="51085"/>
  </r>
  <r>
    <n v="162279"/>
    <d v="2014-08-07T09:34:43"/>
    <x v="0"/>
    <s v="Male"/>
    <x v="0"/>
    <s v="c9"/>
    <n v="59437"/>
    <n v="59437"/>
    <s v="40001-60000"/>
    <m/>
    <m/>
    <m/>
    <m/>
    <m/>
    <n v="25547"/>
    <n v="74698.5"/>
    <n v="49151.5"/>
    <n v="-48180.25"/>
    <n v="148425.75"/>
    <n v="59437"/>
  </r>
  <r>
    <n v="839305"/>
    <d v="2014-08-07T09:35:39"/>
    <x v="0"/>
    <s v="Male"/>
    <x v="0"/>
    <s v="c9"/>
    <n v="10015"/>
    <n v="10015"/>
    <s v="0-20,000"/>
    <m/>
    <m/>
    <m/>
    <m/>
    <m/>
    <n v="25544"/>
    <n v="74703.25"/>
    <n v="49159.25"/>
    <n v="-48194.875"/>
    <n v="148442.125"/>
    <n v="10015"/>
  </r>
  <r>
    <n v="466313"/>
    <d v="2014-08-07T09:33:40"/>
    <x v="0"/>
    <s v="Female"/>
    <x v="0"/>
    <s v="c9"/>
    <n v="25401"/>
    <n v="25401"/>
    <s v="20001-40000"/>
    <m/>
    <m/>
    <m/>
    <m/>
    <m/>
    <n v="25553"/>
    <n v="74708"/>
    <n v="49155"/>
    <n v="-48179.5"/>
    <n v="148440.5"/>
    <n v="25401"/>
  </r>
  <r>
    <n v="675897"/>
    <d v="2014-08-08T11:58:46"/>
    <x v="1"/>
    <s v="Male"/>
    <x v="0"/>
    <s v="c9"/>
    <n v="82935"/>
    <n v="82935"/>
    <s v="60001-100000"/>
    <m/>
    <m/>
    <m/>
    <m/>
    <m/>
    <n v="25575.5"/>
    <n v="74715.25"/>
    <n v="49139.75"/>
    <n v="-48134.125"/>
    <n v="148424.875"/>
    <n v="82935"/>
  </r>
  <r>
    <n v="929198"/>
    <d v="2014-08-08T12:05:49"/>
    <x v="1"/>
    <s v="Female"/>
    <x v="0"/>
    <s v="c9"/>
    <n v="48153"/>
    <n v="48153"/>
    <s v="40001-60000"/>
    <m/>
    <m/>
    <m/>
    <m/>
    <m/>
    <n v="25568"/>
    <n v="74698.5"/>
    <n v="49130.5"/>
    <n v="-48127.75"/>
    <n v="148394.25"/>
    <n v="48153"/>
  </r>
  <r>
    <n v="520656"/>
    <d v="2014-05-09T16:34:15"/>
    <x v="1"/>
    <s v="Female"/>
    <x v="1"/>
    <s v="c9"/>
    <n v="35401"/>
    <n v="35401"/>
    <s v="20001-40000"/>
    <m/>
    <m/>
    <m/>
    <m/>
    <m/>
    <n v="25560.5"/>
    <n v="74703.25"/>
    <n v="49142.75"/>
    <n v="-48153.625"/>
    <n v="148417.375"/>
    <n v="35401"/>
  </r>
  <r>
    <n v="875997"/>
    <d v="2014-05-28T10:43:33"/>
    <x v="1"/>
    <s v="Female"/>
    <x v="1"/>
    <s v="c-10"/>
    <n v="36047"/>
    <n v="36047"/>
    <s v="20001-40000"/>
    <m/>
    <m/>
    <m/>
    <m/>
    <m/>
    <n v="25553"/>
    <n v="74708"/>
    <n v="49155"/>
    <n v="-48179.5"/>
    <n v="148440.5"/>
    <n v="36047"/>
  </r>
  <r>
    <n v="694518"/>
    <d v="2014-05-29T12:54:22"/>
    <x v="0"/>
    <s v="Male"/>
    <x v="1"/>
    <s v="c9"/>
    <n v="95548"/>
    <n v="95548"/>
    <s v="60001-100000"/>
    <m/>
    <m/>
    <m/>
    <m/>
    <m/>
    <n v="25550"/>
    <n v="74715.25"/>
    <n v="49165.25"/>
    <n v="-48197.875"/>
    <n v="148463.125"/>
    <n v="95548"/>
  </r>
  <r>
    <n v="710064"/>
    <d v="2014-05-29T12:57:33"/>
    <x v="0"/>
    <s v="Female"/>
    <x v="1"/>
    <s v="c9"/>
    <n v="69460"/>
    <n v="69460"/>
    <s v="60001-100000"/>
    <m/>
    <m/>
    <m/>
    <m/>
    <m/>
    <n v="25547"/>
    <n v="74698.5"/>
    <n v="49151.5"/>
    <n v="-48180.25"/>
    <n v="148425.75"/>
    <n v="69460"/>
  </r>
  <r>
    <n v="919803"/>
    <d v="2014-05-30T09:40:26"/>
    <x v="0"/>
    <s v="Female"/>
    <x v="1"/>
    <s v="c9"/>
    <n v="29286"/>
    <n v="29286"/>
    <s v="20001-40000"/>
    <m/>
    <m/>
    <m/>
    <m/>
    <m/>
    <n v="25544"/>
    <n v="74703.25"/>
    <n v="49159.25"/>
    <n v="-48194.875"/>
    <n v="148442.125"/>
    <n v="29286"/>
  </r>
  <r>
    <n v="250044"/>
    <d v="2014-05-30T09:31:37"/>
    <x v="1"/>
    <s v="Male"/>
    <x v="1"/>
    <s v="c-10"/>
    <n v="47810"/>
    <n v="47810"/>
    <s v="40001-60000"/>
    <m/>
    <m/>
    <m/>
    <m/>
    <m/>
    <n v="25541"/>
    <n v="74708"/>
    <n v="49167"/>
    <n v="-48209.5"/>
    <n v="148458.5"/>
    <n v="47810"/>
  </r>
  <r>
    <n v="191373"/>
    <d v="2014-06-03T10:49:47"/>
    <x v="1"/>
    <s v="Male"/>
    <x v="1"/>
    <s v="c9"/>
    <n v="83090"/>
    <n v="83090"/>
    <s v="60001-100000"/>
    <m/>
    <m/>
    <m/>
    <m/>
    <m/>
    <n v="25522.5"/>
    <n v="74715.25"/>
    <n v="49192.75"/>
    <n v="-48266.625"/>
    <n v="148504.375"/>
    <n v="83090"/>
  </r>
  <r>
    <n v="615424"/>
    <d v="2014-06-03T10:51:54"/>
    <x v="0"/>
    <s v="Male"/>
    <x v="1"/>
    <s v="c9"/>
    <n v="24597"/>
    <n v="24597"/>
    <s v="20001-40000"/>
    <m/>
    <m/>
    <m/>
    <m/>
    <m/>
    <n v="25504"/>
    <n v="74698.5"/>
    <n v="49194.5"/>
    <n v="-48287.75"/>
    <n v="148490.25"/>
    <n v="24597"/>
  </r>
  <r>
    <n v="235539"/>
    <d v="2014-06-27T09:32:04"/>
    <x v="0"/>
    <s v="Male"/>
    <x v="1"/>
    <s v="c-10"/>
    <n v="35611"/>
    <n v="35611"/>
    <s v="20001-40000"/>
    <m/>
    <m/>
    <m/>
    <m/>
    <m/>
    <n v="25544"/>
    <n v="74703.25"/>
    <n v="49159.25"/>
    <n v="-48194.875"/>
    <n v="148442.125"/>
    <n v="35611"/>
  </r>
  <r>
    <n v="906051"/>
    <d v="2014-06-27T09:32:41"/>
    <x v="0"/>
    <s v="Female"/>
    <x v="1"/>
    <s v="c-10"/>
    <n v="71844"/>
    <n v="71844"/>
    <s v="60001-100000"/>
    <m/>
    <m/>
    <m/>
    <m/>
    <m/>
    <n v="25541"/>
    <n v="74708"/>
    <n v="49167"/>
    <n v="-48209.5"/>
    <n v="148458.5"/>
    <n v="71844"/>
  </r>
  <r>
    <n v="705197"/>
    <d v="2014-06-27T09:35:11"/>
    <x v="0"/>
    <s v="Female"/>
    <x v="1"/>
    <s v="c-10"/>
    <n v="70644"/>
    <n v="70644"/>
    <s v="60001-100000"/>
    <m/>
    <m/>
    <m/>
    <m/>
    <m/>
    <n v="25522.5"/>
    <n v="74715.25"/>
    <n v="49192.75"/>
    <n v="-48266.625"/>
    <n v="148504.375"/>
    <n v="70644"/>
  </r>
  <r>
    <n v="724798"/>
    <d v="2014-06-27T09:37:17"/>
    <x v="1"/>
    <s v="Female"/>
    <x v="1"/>
    <s v="c-10"/>
    <n v="65820"/>
    <n v="65820"/>
    <s v="60001-100000"/>
    <m/>
    <m/>
    <m/>
    <m/>
    <m/>
    <n v="25504"/>
    <n v="74722.5"/>
    <n v="49218.5"/>
    <n v="-48323.75"/>
    <n v="148550.25"/>
    <n v="65820"/>
  </r>
  <r>
    <n v="862375"/>
    <d v="2014-06-27T09:33:13"/>
    <x v="0"/>
    <s v="Female"/>
    <x v="1"/>
    <s v="c-10"/>
    <n v="14390"/>
    <n v="14390"/>
    <s v="0-20,000"/>
    <m/>
    <m/>
    <m/>
    <m/>
    <m/>
    <n v="25485.5"/>
    <n v="74729.75"/>
    <n v="49244.25"/>
    <n v="-48380.875"/>
    <n v="148596.125"/>
    <n v="14390"/>
  </r>
  <r>
    <n v="785487"/>
    <d v="2014-07-01T18:52:55"/>
    <x v="0"/>
    <s v="Female"/>
    <x v="1"/>
    <s v="c-10"/>
    <n v="19332"/>
    <n v="19332"/>
    <s v="0-20,000"/>
    <m/>
    <m/>
    <m/>
    <m/>
    <m/>
    <n v="25541"/>
    <n v="74737"/>
    <n v="49196"/>
    <n v="-48253"/>
    <n v="148531"/>
    <n v="19332"/>
  </r>
  <r>
    <n v="946312"/>
    <d v="2014-07-04T18:07:41"/>
    <x v="0"/>
    <s v="Male"/>
    <x v="1"/>
    <s v="c-10"/>
    <n v="14144"/>
    <n v="14144"/>
    <s v="0-20,000"/>
    <m/>
    <m/>
    <m/>
    <m/>
    <m/>
    <n v="25550"/>
    <n v="74737.5"/>
    <n v="49187.5"/>
    <n v="-48231.25"/>
    <n v="148518.75"/>
    <n v="14144"/>
  </r>
  <r>
    <n v="736470"/>
    <d v="2014-07-04T18:08:14"/>
    <x v="0"/>
    <s v="Don’t want to say"/>
    <x v="1"/>
    <s v="c-10"/>
    <n v="60928"/>
    <n v="60928"/>
    <s v="60001-100000"/>
    <m/>
    <m/>
    <m/>
    <m/>
    <m/>
    <n v="25568"/>
    <n v="74738"/>
    <n v="49170"/>
    <n v="-48187"/>
    <n v="148493"/>
    <n v="60928"/>
  </r>
  <r>
    <n v="427814"/>
    <d v="2014-07-11T17:13:57"/>
    <x v="1"/>
    <s v="Male"/>
    <x v="1"/>
    <s v="c9"/>
    <n v="43484"/>
    <n v="43484"/>
    <s v="40001-60000"/>
    <m/>
    <m/>
    <m/>
    <m/>
    <m/>
    <n v="25560.5"/>
    <n v="74738.5"/>
    <n v="49178"/>
    <n v="-48206.5"/>
    <n v="148505.5"/>
    <n v="43484"/>
  </r>
  <r>
    <n v="363285"/>
    <d v="2014-07-11T17:15:48"/>
    <x v="1"/>
    <s v="Female"/>
    <x v="1"/>
    <s v="c9"/>
    <n v="71650"/>
    <n v="71650"/>
    <s v="60001-100000"/>
    <m/>
    <m/>
    <m/>
    <m/>
    <m/>
    <n v="25553"/>
    <n v="74739"/>
    <n v="49186"/>
    <n v="-48226"/>
    <n v="148518"/>
    <n v="71650"/>
  </r>
  <r>
    <n v="138676"/>
    <d v="2014-07-11T17:15:10"/>
    <x v="0"/>
    <s v="Female"/>
    <x v="1"/>
    <s v="c9"/>
    <n v="83336"/>
    <n v="83336"/>
    <s v="60001-100000"/>
    <m/>
    <m/>
    <m/>
    <m/>
    <m/>
    <n v="25550"/>
    <n v="74762"/>
    <n v="49212"/>
    <n v="-48268"/>
    <n v="148580"/>
    <n v="83336"/>
  </r>
  <r>
    <n v="38906"/>
    <d v="2014-07-11T17:16:59"/>
    <x v="0"/>
    <s v="Female"/>
    <x v="1"/>
    <s v="c9"/>
    <n v="38196"/>
    <n v="38196"/>
    <s v="20001-40000"/>
    <m/>
    <m/>
    <m/>
    <m/>
    <m/>
    <n v="25547"/>
    <n v="74738"/>
    <n v="49191"/>
    <n v="-48239.5"/>
    <n v="148524.5"/>
    <n v="38196"/>
  </r>
  <r>
    <n v="315400"/>
    <d v="2014-07-11T17:19:22"/>
    <x v="1"/>
    <s v="Female"/>
    <x v="1"/>
    <s v="c9"/>
    <n v="26586"/>
    <n v="26586"/>
    <s v="20001-40000"/>
    <m/>
    <m/>
    <m/>
    <m/>
    <m/>
    <n v="25544"/>
    <n v="74738.5"/>
    <n v="49194.5"/>
    <n v="-48247.75"/>
    <n v="148530.25"/>
    <n v="26586"/>
  </r>
  <r>
    <n v="133517"/>
    <d v="2014-07-11T17:21:37"/>
    <x v="0"/>
    <s v="Female"/>
    <x v="1"/>
    <s v="c9"/>
    <n v="45315"/>
    <n v="45315"/>
    <s v="40001-60000"/>
    <m/>
    <m/>
    <m/>
    <m/>
    <m/>
    <n v="25541"/>
    <n v="74739"/>
    <n v="49198"/>
    <n v="-48256"/>
    <n v="148536"/>
    <n v="45315"/>
  </r>
  <r>
    <n v="933908"/>
    <d v="2014-07-16T18:24:28"/>
    <x v="0"/>
    <s v="Female"/>
    <x v="1"/>
    <s v="c9"/>
    <n v="57346"/>
    <n v="57346"/>
    <s v="40001-60000"/>
    <m/>
    <m/>
    <m/>
    <m/>
    <m/>
    <n v="25522.5"/>
    <n v="74762"/>
    <n v="49239.5"/>
    <n v="-48336.75"/>
    <n v="148621.25"/>
    <n v="57346"/>
  </r>
  <r>
    <n v="961974"/>
    <d v="2014-07-17T21:06:19"/>
    <x v="0"/>
    <s v="Male"/>
    <x v="1"/>
    <s v="c9"/>
    <n v="40149"/>
    <n v="40149"/>
    <s v="40001-60000"/>
    <m/>
    <m/>
    <m/>
    <m/>
    <m/>
    <n v="25504"/>
    <n v="74785"/>
    <n v="49281"/>
    <n v="-48417.5"/>
    <n v="148706.5"/>
    <n v="40149"/>
  </r>
  <r>
    <n v="646412"/>
    <d v="2014-07-17T21:07:31"/>
    <x v="1"/>
    <s v="Male"/>
    <x v="1"/>
    <s v="c9"/>
    <n v="28310"/>
    <n v="28310"/>
    <s v="20001-40000"/>
    <m/>
    <m/>
    <m/>
    <m/>
    <m/>
    <n v="25485.5"/>
    <n v="74808"/>
    <n v="49322.5"/>
    <n v="-48498.25"/>
    <n v="148791.75"/>
    <n v="28310"/>
  </r>
  <r>
    <n v="682466"/>
    <d v="2014-08-01T09:36:29"/>
    <x v="1"/>
    <s v="Male"/>
    <x v="1"/>
    <s v="c-10"/>
    <n v="47411"/>
    <n v="47411"/>
    <s v="40001-60000"/>
    <m/>
    <m/>
    <m/>
    <m/>
    <m/>
    <n v="25467"/>
    <n v="74831"/>
    <n v="49364"/>
    <n v="-48579"/>
    <n v="148877"/>
    <n v="47411"/>
  </r>
  <r>
    <n v="210703"/>
    <d v="2014-08-01T09:32:10"/>
    <x v="1"/>
    <s v="Don’t want to say"/>
    <x v="1"/>
    <s v="c-10"/>
    <n v="14890"/>
    <n v="14890"/>
    <s v="0-20,000"/>
    <m/>
    <m/>
    <m/>
    <m/>
    <m/>
    <n v="25463.75"/>
    <n v="74831.5"/>
    <n v="49367.75"/>
    <n v="-48587.875"/>
    <n v="148883.125"/>
    <n v="14890"/>
  </r>
  <r>
    <n v="370831"/>
    <d v="2014-08-03T13:33:44"/>
    <x v="0"/>
    <s v="Male"/>
    <x v="1"/>
    <s v="c-10"/>
    <n v="55248"/>
    <n v="55248"/>
    <s v="40001-60000"/>
    <m/>
    <m/>
    <m/>
    <m/>
    <m/>
    <n v="25504"/>
    <n v="74832"/>
    <n v="49328"/>
    <n v="-48488"/>
    <n v="148824"/>
    <n v="55248"/>
  </r>
  <r>
    <n v="148345"/>
    <d v="2014-08-04T13:24:01"/>
    <x v="0"/>
    <s v="Male"/>
    <x v="1"/>
    <s v="c9"/>
    <n v="10055"/>
    <n v="10055"/>
    <s v="0-20,000"/>
    <m/>
    <m/>
    <m/>
    <m/>
    <m/>
    <n v="25485.5"/>
    <n v="74832.5"/>
    <n v="49347"/>
    <n v="-48535"/>
    <n v="148853"/>
    <n v="10055"/>
  </r>
  <r>
    <n v="472307"/>
    <d v="2014-08-04T13:24:57"/>
    <x v="1"/>
    <s v="Male"/>
    <x v="1"/>
    <s v="c9"/>
    <n v="85191"/>
    <n v="85191"/>
    <s v="60001-100000"/>
    <m/>
    <m/>
    <m/>
    <m/>
    <m/>
    <n v="25541"/>
    <n v="74833"/>
    <n v="49292"/>
    <n v="-48397"/>
    <n v="148771"/>
    <n v="85191"/>
  </r>
  <r>
    <n v="367647"/>
    <d v="2014-08-05T10:14:03"/>
    <x v="1"/>
    <s v="Male"/>
    <x v="1"/>
    <s v="c-10"/>
    <n v="76634"/>
    <n v="76634"/>
    <s v="60001-100000"/>
    <m/>
    <m/>
    <m/>
    <m/>
    <m/>
    <n v="25522.5"/>
    <n v="74831.5"/>
    <n v="49309"/>
    <n v="-48441"/>
    <n v="148795"/>
    <n v="76634"/>
  </r>
  <r>
    <n v="928886"/>
    <d v="2014-08-07T16:19:47"/>
    <x v="1"/>
    <s v="Male"/>
    <x v="1"/>
    <s v="c-10"/>
    <n v="30504"/>
    <n v="30504"/>
    <s v="20001-40000"/>
    <m/>
    <m/>
    <m/>
    <m/>
    <m/>
    <n v="25504"/>
    <n v="74785"/>
    <n v="49281"/>
    <n v="-48417.5"/>
    <n v="148706.5"/>
    <n v="30504"/>
  </r>
  <r>
    <n v="366620"/>
    <d v="2014-08-11T17:03:45"/>
    <x v="0"/>
    <s v="Male"/>
    <x v="1"/>
    <s v="c9"/>
    <n v="21368"/>
    <n v="21368"/>
    <s v="20001-40000"/>
    <m/>
    <m/>
    <m/>
    <m/>
    <m/>
    <n v="25485.5"/>
    <n v="74808"/>
    <n v="49322.5"/>
    <n v="-48498.25"/>
    <n v="148791.75"/>
    <n v="21368"/>
  </r>
  <r>
    <n v="262826"/>
    <d v="2014-08-11T17:04:12"/>
    <x v="1"/>
    <s v="Male"/>
    <x v="1"/>
    <s v="c9"/>
    <n v="97131"/>
    <n v="97131"/>
    <s v="60001-100000"/>
    <m/>
    <m/>
    <m/>
    <m/>
    <m/>
    <n v="25541"/>
    <n v="74831"/>
    <n v="49290"/>
    <n v="-48394"/>
    <n v="148766"/>
    <n v="97131"/>
  </r>
  <r>
    <n v="852087"/>
    <d v="2014-08-11T17:04:59"/>
    <x v="0"/>
    <s v="Male"/>
    <x v="1"/>
    <s v="c9"/>
    <n v="4717"/>
    <n v="4717"/>
    <s v="0-20,000"/>
    <m/>
    <m/>
    <m/>
    <m/>
    <m/>
    <n v="25522.5"/>
    <n v="74762"/>
    <n v="49239.5"/>
    <n v="-48336.75"/>
    <n v="148621.25"/>
    <n v="4717"/>
  </r>
  <r>
    <n v="234192"/>
    <d v="2014-08-21T08:36:12"/>
    <x v="1"/>
    <s v="Male"/>
    <x v="1"/>
    <s v="c9"/>
    <n v="70071"/>
    <n v="70071"/>
    <s v="60001-100000"/>
    <m/>
    <m/>
    <m/>
    <m/>
    <m/>
    <n v="25547"/>
    <n v="74785"/>
    <n v="49238"/>
    <n v="-48310"/>
    <n v="148642"/>
    <n v="70071"/>
  </r>
  <r>
    <n v="578818"/>
    <d v="2014-05-06T09:58:59"/>
    <x v="0"/>
    <s v="Male"/>
    <x v="1"/>
    <s v="i6"/>
    <n v="74310"/>
    <n v="74310"/>
    <s v="60001-100000"/>
    <m/>
    <m/>
    <m/>
    <m/>
    <m/>
    <n v="25544"/>
    <n v="74808"/>
    <n v="49264"/>
    <n v="-48352"/>
    <n v="148704"/>
    <n v="74310"/>
  </r>
  <r>
    <n v="813334"/>
    <d v="2014-05-06T10:01:31"/>
    <x v="0"/>
    <s v="Male"/>
    <x v="1"/>
    <s v="i6"/>
    <n v="94627"/>
    <n v="94627"/>
    <s v="60001-100000"/>
    <m/>
    <m/>
    <m/>
    <m/>
    <m/>
    <n v="25541"/>
    <n v="74831"/>
    <n v="49290"/>
    <n v="-48394"/>
    <n v="148766"/>
    <n v="94627"/>
  </r>
  <r>
    <n v="938949"/>
    <d v="2014-05-10T19:01:19"/>
    <x v="1"/>
    <s v="Male"/>
    <x v="1"/>
    <s v="c-10"/>
    <n v="75525"/>
    <n v="75525"/>
    <s v="60001-100000"/>
    <m/>
    <m/>
    <m/>
    <m/>
    <m/>
    <n v="25522.5"/>
    <n v="74762"/>
    <n v="49239.5"/>
    <n v="-48336.75"/>
    <n v="148621.25"/>
    <n v="75525"/>
  </r>
  <r>
    <n v="831516"/>
    <d v="2014-05-10T19:03:19"/>
    <x v="0"/>
    <s v="Female"/>
    <x v="1"/>
    <s v="c-10"/>
    <n v="44507"/>
    <n v="44507"/>
    <s v="40001-60000"/>
    <m/>
    <m/>
    <m/>
    <m/>
    <m/>
    <n v="25504"/>
    <n v="74738"/>
    <n v="49234"/>
    <n v="-48347"/>
    <n v="148589"/>
    <n v="44507"/>
  </r>
  <r>
    <n v="995799"/>
    <d v="2014-05-12T10:52:37"/>
    <x v="0"/>
    <s v="Female"/>
    <x v="1"/>
    <s v="i6"/>
    <n v="83962"/>
    <n v="83962"/>
    <s v="60001-100000"/>
    <m/>
    <m/>
    <m/>
    <m/>
    <m/>
    <n v="25485.5"/>
    <n v="74738.5"/>
    <n v="49253"/>
    <n v="-48394"/>
    <n v="148618"/>
    <n v="83962"/>
  </r>
  <r>
    <n v="350319"/>
    <d v="2014-05-12T10:53:31"/>
    <x v="1"/>
    <s v="Male"/>
    <x v="1"/>
    <s v="i6"/>
    <n v="59448"/>
    <n v="59448"/>
    <s v="40001-60000"/>
    <m/>
    <m/>
    <m/>
    <m/>
    <m/>
    <n v="25467"/>
    <n v="74737"/>
    <n v="49270"/>
    <n v="-48438"/>
    <n v="148642"/>
    <n v="59448"/>
  </r>
  <r>
    <n v="422303"/>
    <d v="2014-05-16T06:57:47"/>
    <x v="1"/>
    <s v="Male"/>
    <x v="1"/>
    <s v="i6"/>
    <n v="46044"/>
    <n v="46044"/>
    <s v="40001-60000"/>
    <m/>
    <m/>
    <m/>
    <m/>
    <m/>
    <n v="25463.75"/>
    <n v="74737.5"/>
    <n v="49273.75"/>
    <n v="-48446.875"/>
    <n v="148648.125"/>
    <n v="46044"/>
  </r>
  <r>
    <n v="454176"/>
    <d v="2014-05-17T16:39:55"/>
    <x v="1"/>
    <s v="Female"/>
    <x v="1"/>
    <s v="i6"/>
    <n v="45064"/>
    <n v="45064"/>
    <s v="40001-60000"/>
    <m/>
    <m/>
    <m/>
    <m/>
    <m/>
    <n v="25460.5"/>
    <n v="74738"/>
    <n v="49277.5"/>
    <n v="-48455.75"/>
    <n v="148654.25"/>
    <n v="45064"/>
  </r>
  <r>
    <n v="396603"/>
    <d v="2014-07-16T12:18:24"/>
    <x v="0"/>
    <s v="Male"/>
    <x v="1"/>
    <s v="i6"/>
    <n v="3055"/>
    <n v="3055"/>
    <s v="0-20,000"/>
    <m/>
    <m/>
    <m/>
    <m/>
    <m/>
    <n v="25457.25"/>
    <n v="74738.5"/>
    <n v="49281.25"/>
    <n v="-48464.625"/>
    <n v="148660.375"/>
    <n v="3055"/>
  </r>
  <r>
    <n v="818355"/>
    <d v="2014-07-16T12:19:38"/>
    <x v="0"/>
    <s v="Male"/>
    <x v="1"/>
    <s v="i6"/>
    <n v="78340"/>
    <n v="78340"/>
    <s v="60001-100000"/>
    <m/>
    <m/>
    <m/>
    <m/>
    <m/>
    <n v="25467"/>
    <n v="74739"/>
    <n v="49272"/>
    <n v="-48441"/>
    <n v="148647"/>
    <n v="78340"/>
  </r>
  <r>
    <n v="845699"/>
    <d v="2014-07-26T15:46:33"/>
    <x v="0"/>
    <s v="Male"/>
    <x v="1"/>
    <s v="i6"/>
    <n v="26152"/>
    <n v="26152"/>
    <s v="20001-40000"/>
    <m/>
    <m/>
    <m/>
    <m/>
    <m/>
    <n v="25463.75"/>
    <n v="74737.5"/>
    <n v="49273.75"/>
    <n v="-48446.875"/>
    <n v="148648.125"/>
    <n v="26152"/>
  </r>
  <r>
    <n v="274119"/>
    <d v="2014-07-26T15:49:02"/>
    <x v="1"/>
    <s v="Male"/>
    <x v="1"/>
    <s v="i6"/>
    <n v="69312"/>
    <n v="69312"/>
    <s v="60001-100000"/>
    <m/>
    <m/>
    <m/>
    <m/>
    <m/>
    <n v="25460.5"/>
    <n v="74738"/>
    <n v="49277.5"/>
    <n v="-48455.75"/>
    <n v="148654.25"/>
    <n v="69312"/>
  </r>
  <r>
    <n v="984018"/>
    <d v="2014-08-05T13:54:34"/>
    <x v="0"/>
    <s v="Male"/>
    <x v="1"/>
    <s v="c-10"/>
    <n v="41667"/>
    <n v="41667"/>
    <s v="40001-60000"/>
    <m/>
    <m/>
    <m/>
    <m/>
    <m/>
    <n v="25457.25"/>
    <n v="74738.5"/>
    <n v="49281.25"/>
    <n v="-48464.625"/>
    <n v="148660.375"/>
    <n v="41667"/>
  </r>
  <r>
    <n v="858091"/>
    <d v="2014-08-05T13:57:11"/>
    <x v="1"/>
    <s v="Male"/>
    <x v="1"/>
    <s v="c-10"/>
    <n v="55059"/>
    <n v="55059"/>
    <s v="40001-60000"/>
    <m/>
    <m/>
    <m/>
    <m/>
    <m/>
    <n v="25454"/>
    <n v="74739"/>
    <n v="49285"/>
    <n v="-48473.5"/>
    <n v="148666.5"/>
    <n v="55059"/>
  </r>
  <r>
    <n v="620222"/>
    <d v="2014-08-29T09:31:31"/>
    <x v="0"/>
    <s v="Male"/>
    <x v="1"/>
    <s v="c-10"/>
    <n v="2786"/>
    <n v="2786"/>
    <s v="0-20,000"/>
    <m/>
    <m/>
    <m/>
    <m/>
    <m/>
    <n v="25452.75"/>
    <n v="74762"/>
    <n v="49309.25"/>
    <n v="-48511.125"/>
    <n v="148725.875"/>
    <n v="2786"/>
  </r>
  <r>
    <n v="230236"/>
    <d v="2014-08-29T09:32:07"/>
    <x v="0"/>
    <s v="Male"/>
    <x v="1"/>
    <s v="c-10"/>
    <n v="9611"/>
    <n v="9611"/>
    <s v="0-20,000"/>
    <m/>
    <m/>
    <m/>
    <m/>
    <m/>
    <n v="25460.5"/>
    <n v="74785"/>
    <n v="49324.5"/>
    <n v="-48526.25"/>
    <n v="148771.75"/>
    <n v="9611"/>
  </r>
  <r>
    <n v="78867"/>
    <d v="2014-08-29T09:33:06"/>
    <x v="0"/>
    <s v="Male"/>
    <x v="1"/>
    <s v="c-10"/>
    <n v="15947"/>
    <n v="15947"/>
    <s v="0-20,000"/>
    <m/>
    <m/>
    <m/>
    <m/>
    <m/>
    <n v="25485.5"/>
    <n v="74808"/>
    <n v="49322.5"/>
    <n v="-48498.25"/>
    <n v="148791.75"/>
    <n v="15947"/>
  </r>
  <r>
    <n v="465580"/>
    <d v="2014-08-29T09:33:37"/>
    <x v="1"/>
    <s v="Male"/>
    <x v="1"/>
    <s v="c5"/>
    <n v="40213"/>
    <n v="40213"/>
    <s v="40001-60000"/>
    <m/>
    <m/>
    <m/>
    <m/>
    <m/>
    <n v="25541"/>
    <n v="74831"/>
    <n v="49290"/>
    <n v="-48394"/>
    <n v="148766"/>
    <n v="40213"/>
  </r>
  <r>
    <n v="64417"/>
    <d v="2014-05-07T12:18:59"/>
    <x v="1"/>
    <s v="Female"/>
    <x v="0"/>
    <s v="i7"/>
    <n v="28118"/>
    <n v="28118"/>
    <s v="20001-40000"/>
    <m/>
    <m/>
    <m/>
    <m/>
    <m/>
    <n v="25522.5"/>
    <n v="74831.5"/>
    <n v="49309"/>
    <n v="-48441"/>
    <n v="148795"/>
    <n v="28118"/>
  </r>
  <r>
    <n v="741838"/>
    <d v="2014-05-26T09:31:52"/>
    <x v="0"/>
    <s v="Female"/>
    <x v="0"/>
    <s v="c5"/>
    <n v="11961"/>
    <n v="11961"/>
    <s v="0-20,000"/>
    <m/>
    <m/>
    <m/>
    <m/>
    <m/>
    <n v="25504"/>
    <n v="74832"/>
    <n v="49328"/>
    <n v="-48488"/>
    <n v="148824"/>
    <n v="11961"/>
  </r>
  <r>
    <n v="378990"/>
    <d v="2014-08-01T17:54:35"/>
    <x v="0"/>
    <s v="Male"/>
    <x v="1"/>
    <s v="c9"/>
    <n v="63315"/>
    <n v="63315"/>
    <s v="60001-100000"/>
    <m/>
    <m/>
    <m/>
    <m/>
    <m/>
    <n v="25544"/>
    <n v="74832.5"/>
    <n v="49288.5"/>
    <n v="-48388.75"/>
    <n v="148765.25"/>
    <n v="63315"/>
  </r>
  <r>
    <n v="926493"/>
    <d v="2014-08-01T17:55:06"/>
    <x v="1"/>
    <s v="Female"/>
    <x v="1"/>
    <s v="c9"/>
    <n v="35917"/>
    <n v="35917"/>
    <s v="20001-40000"/>
    <m/>
    <m/>
    <m/>
    <m/>
    <m/>
    <n v="25541"/>
    <n v="74833"/>
    <n v="49292"/>
    <n v="-48397"/>
    <n v="148771"/>
    <n v="35917"/>
  </r>
  <r>
    <n v="574193"/>
    <d v="2014-05-06T09:33:10"/>
    <x v="1"/>
    <s v="Female"/>
    <x v="1"/>
    <s v="c9"/>
    <n v="52260"/>
    <n v="52260"/>
    <s v="40001-60000"/>
    <m/>
    <m/>
    <m/>
    <m/>
    <m/>
    <n v="25522.5"/>
    <n v="74836.25"/>
    <n v="49313.75"/>
    <n v="-48448.125"/>
    <n v="148806.875"/>
    <n v="52260"/>
  </r>
  <r>
    <n v="220690"/>
    <d v="2014-05-06T09:35:44"/>
    <x v="0"/>
    <s v="Male"/>
    <x v="1"/>
    <s v="c9"/>
    <n v="37742"/>
    <n v="37742"/>
    <s v="20001-40000"/>
    <m/>
    <m/>
    <m/>
    <m/>
    <m/>
    <n v="25504"/>
    <n v="74839.5"/>
    <n v="49335.5"/>
    <n v="-48499.25"/>
    <n v="148842.75"/>
    <n v="37742"/>
  </r>
  <r>
    <n v="389764"/>
    <d v="2014-05-16T09:27:46"/>
    <x v="0"/>
    <s v="Don’t want to say"/>
    <x v="1"/>
    <s v="c9"/>
    <n v="63015"/>
    <n v="63015"/>
    <s v="60001-100000"/>
    <m/>
    <m/>
    <m/>
    <m/>
    <m/>
    <n v="25485.5"/>
    <n v="74842.75"/>
    <n v="49357.25"/>
    <n v="-48550.375"/>
    <n v="148878.625"/>
    <n v="63015"/>
  </r>
  <r>
    <n v="603423"/>
    <d v="2014-06-05T16:25:44"/>
    <x v="0"/>
    <s v="Male"/>
    <x v="1"/>
    <s v="c9"/>
    <n v="53506"/>
    <n v="53506"/>
    <s v="40001-60000"/>
    <m/>
    <m/>
    <m/>
    <m/>
    <m/>
    <n v="25467"/>
    <n v="74846"/>
    <n v="49379"/>
    <n v="-48601.5"/>
    <n v="148914.5"/>
    <n v="53506"/>
  </r>
  <r>
    <n v="151638"/>
    <d v="2014-06-05T16:28:58"/>
    <x v="1"/>
    <s v="Female"/>
    <x v="1"/>
    <s v="c9"/>
    <n v="94176"/>
    <n v="94176"/>
    <s v="60001-100000"/>
    <m/>
    <m/>
    <m/>
    <m/>
    <m/>
    <n v="25463.75"/>
    <n v="74847.75"/>
    <n v="49384"/>
    <n v="-48612.25"/>
    <n v="148923.75"/>
    <n v="94176"/>
  </r>
  <r>
    <n v="974995"/>
    <d v="2014-06-05T16:29:45"/>
    <x v="0"/>
    <s v="Female"/>
    <x v="1"/>
    <s v="c9"/>
    <n v="4324"/>
    <n v="4324"/>
    <s v="0-20,000"/>
    <m/>
    <m/>
    <m/>
    <m/>
    <m/>
    <n v="25460.5"/>
    <n v="74839.5"/>
    <n v="49379"/>
    <n v="-48608"/>
    <n v="148908"/>
    <n v="4324"/>
  </r>
  <r>
    <n v="187616"/>
    <d v="2014-06-06T23:05:46"/>
    <x v="1"/>
    <s v="Male"/>
    <x v="1"/>
    <s v="c9"/>
    <n v="23845"/>
    <n v="23845"/>
    <s v="20001-40000"/>
    <m/>
    <m/>
    <m/>
    <m/>
    <m/>
    <n v="25485.5"/>
    <n v="74842.75"/>
    <n v="49357.25"/>
    <n v="-48550.375"/>
    <n v="148878.625"/>
    <n v="23845"/>
  </r>
  <r>
    <n v="865272"/>
    <d v="2014-06-06T23:08:09"/>
    <x v="0"/>
    <s v="Female"/>
    <x v="1"/>
    <s v="c9"/>
    <n v="99026"/>
    <n v="99026"/>
    <s v="60001-100000"/>
    <m/>
    <m/>
    <m/>
    <m/>
    <m/>
    <n v="25541"/>
    <n v="74846"/>
    <n v="49305"/>
    <n v="-48416.5"/>
    <n v="148803.5"/>
    <n v="99026"/>
  </r>
  <r>
    <n v="242902"/>
    <d v="2014-05-27T09:33:34"/>
    <x v="1"/>
    <s v="Male"/>
    <x v="1"/>
    <s v="c9"/>
    <n v="52897"/>
    <n v="52897"/>
    <s v="40001-60000"/>
    <m/>
    <m/>
    <m/>
    <m/>
    <m/>
    <n v="25522.5"/>
    <n v="74836.25"/>
    <n v="49313.75"/>
    <n v="-48448.125"/>
    <n v="148806.875"/>
    <n v="52897"/>
  </r>
  <r>
    <n v="858919"/>
    <d v="2014-05-30T17:36:47"/>
    <x v="1"/>
    <s v="Male"/>
    <x v="1"/>
    <s v="c9"/>
    <n v="12903"/>
    <n v="12903"/>
    <s v="0-20,000"/>
    <m/>
    <m/>
    <m/>
    <m/>
    <m/>
    <n v="25504"/>
    <n v="74839.5"/>
    <n v="49335.5"/>
    <n v="-48499.25"/>
    <n v="148842.75"/>
    <n v="12903"/>
  </r>
  <r>
    <n v="683693"/>
    <d v="2014-05-30T17:39:06"/>
    <x v="1"/>
    <s v="Male"/>
    <x v="1"/>
    <s v="c9"/>
    <n v="72419"/>
    <n v="72419"/>
    <s v="60001-100000"/>
    <m/>
    <m/>
    <m/>
    <m/>
    <m/>
    <n v="25544"/>
    <n v="74842.75"/>
    <n v="49298.75"/>
    <n v="-48404.125"/>
    <n v="148790.875"/>
    <n v="72419"/>
  </r>
  <r>
    <n v="505774"/>
    <d v="2014-05-30T17:41:30"/>
    <x v="1"/>
    <s v="Female"/>
    <x v="1"/>
    <s v="c9"/>
    <n v="10711"/>
    <n v="10711"/>
    <s v="0-20,000"/>
    <m/>
    <m/>
    <m/>
    <m/>
    <m/>
    <n v="25541"/>
    <n v="74846"/>
    <n v="49305"/>
    <n v="-48416.5"/>
    <n v="148803.5"/>
    <n v="10711"/>
  </r>
  <r>
    <n v="25030"/>
    <d v="2014-06-07T08:56:52"/>
    <x v="1"/>
    <s v="Male"/>
    <x v="1"/>
    <s v="c9"/>
    <n v="15869"/>
    <n v="15869"/>
    <s v="0-20,000"/>
    <m/>
    <m/>
    <m/>
    <m/>
    <m/>
    <n v="25550"/>
    <n v="74847.75"/>
    <n v="49297.75"/>
    <n v="-48396.625"/>
    <n v="148794.375"/>
    <n v="15869"/>
  </r>
  <r>
    <n v="487220"/>
    <d v="2014-07-11T13:04:25"/>
    <x v="0"/>
    <s v="Male"/>
    <x v="1"/>
    <s v="c9"/>
    <n v="63009"/>
    <n v="63009"/>
    <s v="60001-100000"/>
    <m/>
    <m/>
    <m/>
    <m/>
    <m/>
    <n v="25568"/>
    <n v="74849.5"/>
    <n v="49281.5"/>
    <n v="-48354.25"/>
    <n v="148771.75"/>
    <n v="63009"/>
  </r>
  <r>
    <n v="156021"/>
    <d v="2014-05-08T15:05:02"/>
    <x v="0"/>
    <s v="Male"/>
    <x v="0"/>
    <s v="c9"/>
    <n v="62932"/>
    <n v="62932"/>
    <s v="60001-100000"/>
    <m/>
    <m/>
    <m/>
    <m/>
    <m/>
    <n v="25560.5"/>
    <n v="74851.25"/>
    <n v="49290.75"/>
    <n v="-48375.625"/>
    <n v="148787.375"/>
    <n v="62932"/>
  </r>
  <r>
    <n v="263351"/>
    <d v="2014-05-14T16:34:39"/>
    <x v="1"/>
    <s v="Female"/>
    <x v="0"/>
    <s v="c9"/>
    <n v="72121"/>
    <n v="72121"/>
    <s v="60001-100000"/>
    <m/>
    <m/>
    <m/>
    <m/>
    <m/>
    <n v="25553"/>
    <n v="74853"/>
    <n v="49300"/>
    <n v="-48397"/>
    <n v="148803"/>
    <n v="72121"/>
  </r>
  <r>
    <n v="28396"/>
    <d v="2014-05-13T09:31:59"/>
    <x v="0"/>
    <s v="Male"/>
    <x v="0"/>
    <s v="c9"/>
    <n v="88166"/>
    <n v="88166"/>
    <s v="60001-100000"/>
    <m/>
    <m/>
    <m/>
    <m/>
    <m/>
    <n v="25550"/>
    <n v="74855"/>
    <n v="49305"/>
    <n v="-48407.5"/>
    <n v="148812.5"/>
    <n v="88166"/>
  </r>
  <r>
    <n v="31629"/>
    <d v="2014-05-13T09:36:29"/>
    <x v="0"/>
    <s v="Male"/>
    <x v="0"/>
    <s v="c9"/>
    <n v="36181"/>
    <n v="36181"/>
    <s v="20001-40000"/>
    <m/>
    <m/>
    <m/>
    <m/>
    <m/>
    <n v="25547"/>
    <n v="74849.5"/>
    <n v="49302.5"/>
    <n v="-48406.75"/>
    <n v="148803.25"/>
    <n v="36181"/>
  </r>
  <r>
    <n v="571596"/>
    <d v="2014-06-24T09:31:46"/>
    <x v="0"/>
    <s v="Male"/>
    <x v="8"/>
    <s v="c9"/>
    <n v="49717"/>
    <n v="49717"/>
    <s v="40001-60000"/>
    <m/>
    <m/>
    <m/>
    <m/>
    <m/>
    <n v="25544"/>
    <n v="74851.25"/>
    <n v="49307.25"/>
    <n v="-48416.875"/>
    <n v="148812.125"/>
    <n v="49717"/>
  </r>
  <r>
    <n v="67135"/>
    <d v="2014-07-01T09:31:27"/>
    <x v="0"/>
    <s v="Female"/>
    <x v="6"/>
    <s v="i7"/>
    <n v="94234"/>
    <n v="94234"/>
    <s v="60001-100000"/>
    <m/>
    <m/>
    <m/>
    <m/>
    <m/>
    <n v="25541"/>
    <n v="74853"/>
    <n v="49312"/>
    <n v="-48427"/>
    <n v="148821"/>
    <n v="94234"/>
  </r>
  <r>
    <n v="293469"/>
    <d v="2014-06-04T12:52:32"/>
    <x v="1"/>
    <s v="Female"/>
    <x v="4"/>
    <s v="b9"/>
    <n v="46930"/>
    <n v="46930"/>
    <s v="40001-60000"/>
    <m/>
    <m/>
    <m/>
    <m/>
    <m/>
    <n v="25522.5"/>
    <n v="74847.75"/>
    <n v="49325.25"/>
    <n v="-48465.375"/>
    <n v="148835.625"/>
    <n v="46930"/>
  </r>
  <r>
    <n v="869945"/>
    <d v="2014-05-01T17:06:50"/>
    <x v="1"/>
    <s v="Don’t want to say"/>
    <x v="0"/>
    <s v="i6"/>
    <n v="58813"/>
    <n v="58813"/>
    <s v="40001-60000"/>
    <m/>
    <m/>
    <m/>
    <m/>
    <m/>
    <n v="25504"/>
    <n v="74849.5"/>
    <n v="49345.5"/>
    <n v="-48514.25"/>
    <n v="148867.75"/>
    <n v="58813"/>
  </r>
  <r>
    <n v="646241"/>
    <d v="2014-05-06T09:05:23"/>
    <x v="1"/>
    <s v="Male"/>
    <x v="0"/>
    <s v="i6"/>
    <n v="13813"/>
    <n v="13813"/>
    <s v="0-20,000"/>
    <m/>
    <m/>
    <m/>
    <m/>
    <m/>
    <n v="25485.5"/>
    <n v="74851.25"/>
    <n v="49365.75"/>
    <n v="-48563.125"/>
    <n v="148899.875"/>
    <n v="13813"/>
  </r>
  <r>
    <n v="797943"/>
    <d v="2014-05-06T09:05:47"/>
    <x v="1"/>
    <s v="Female"/>
    <x v="0"/>
    <s v="i6"/>
    <n v="75702"/>
    <n v="75702"/>
    <s v="60001-100000"/>
    <m/>
    <m/>
    <m/>
    <m/>
    <m/>
    <n v="25541"/>
    <n v="74853"/>
    <n v="49312"/>
    <n v="-48427"/>
    <n v="148821"/>
    <n v="75702"/>
  </r>
  <r>
    <n v="146291"/>
    <d v="2014-07-30T09:36:54"/>
    <x v="0"/>
    <s v="Male"/>
    <x v="0"/>
    <s v="i6"/>
    <n v="68330"/>
    <n v="68330"/>
    <s v="60001-100000"/>
    <m/>
    <m/>
    <m/>
    <m/>
    <m/>
    <n v="25522.5"/>
    <n v="74847.75"/>
    <n v="49325.25"/>
    <n v="-48465.375"/>
    <n v="148835.625"/>
    <n v="68330"/>
  </r>
  <r>
    <n v="198973"/>
    <d v="2014-07-31T08:18:07"/>
    <x v="1"/>
    <s v="Male"/>
    <x v="0"/>
    <s v="i6"/>
    <n v="79716"/>
    <n v="79716"/>
    <s v="60001-100000"/>
    <m/>
    <m/>
    <m/>
    <m/>
    <m/>
    <n v="25504"/>
    <n v="74849.5"/>
    <n v="49345.5"/>
    <n v="-48514.25"/>
    <n v="148867.75"/>
    <n v="79716"/>
  </r>
  <r>
    <n v="907042"/>
    <d v="2014-07-31T08:19:38"/>
    <x v="1"/>
    <s v="Male"/>
    <x v="0"/>
    <s v="i6"/>
    <n v="82978"/>
    <n v="82978"/>
    <s v="60001-100000"/>
    <m/>
    <m/>
    <m/>
    <m/>
    <m/>
    <n v="25485.5"/>
    <n v="74842.75"/>
    <n v="49357.25"/>
    <n v="-48550.375"/>
    <n v="148878.625"/>
    <n v="82978"/>
  </r>
  <r>
    <n v="227812"/>
    <d v="2014-07-31T08:21:11"/>
    <x v="0"/>
    <s v="Male"/>
    <x v="0"/>
    <s v="i6"/>
    <n v="93706"/>
    <n v="93706"/>
    <s v="60001-100000"/>
    <m/>
    <m/>
    <m/>
    <m/>
    <m/>
    <n v="25467"/>
    <n v="74833"/>
    <n v="49366"/>
    <n v="-48582"/>
    <n v="148882"/>
    <n v="93706"/>
  </r>
  <r>
    <n v="610221"/>
    <d v="2014-08-07T23:43:01"/>
    <x v="0"/>
    <s v="Female"/>
    <x v="0"/>
    <s v="i6"/>
    <n v="33190"/>
    <n v="33190"/>
    <s v="20001-40000"/>
    <m/>
    <m/>
    <m/>
    <m/>
    <m/>
    <n v="25463.75"/>
    <n v="74831.5"/>
    <n v="49367.75"/>
    <n v="-48587.875"/>
    <n v="148883.125"/>
    <n v="33190"/>
  </r>
  <r>
    <n v="986310"/>
    <d v="2014-08-07T23:43:54"/>
    <x v="0"/>
    <s v="Female"/>
    <x v="0"/>
    <s v="i6"/>
    <n v="25653"/>
    <n v="25653"/>
    <s v="20001-40000"/>
    <m/>
    <m/>
    <m/>
    <m/>
    <m/>
    <n v="25460.5"/>
    <n v="74832"/>
    <n v="49371.5"/>
    <n v="-48596.75"/>
    <n v="148889.25"/>
    <n v="25653"/>
  </r>
  <r>
    <n v="408391"/>
    <d v="2014-08-07T23:44:19"/>
    <x v="1"/>
    <s v="Male"/>
    <x v="0"/>
    <s v="i6"/>
    <n v="91223"/>
    <n v="91223"/>
    <s v="60001-100000"/>
    <m/>
    <m/>
    <m/>
    <m/>
    <m/>
    <n v="25457.25"/>
    <n v="74832.5"/>
    <n v="49375.25"/>
    <n v="-48605.625"/>
    <n v="148895.375"/>
    <n v="91223"/>
  </r>
  <r>
    <n v="671874"/>
    <d v="2014-08-27T14:23:24"/>
    <x v="0"/>
    <s v="Female"/>
    <x v="0"/>
    <s v="i6"/>
    <n v="39305"/>
    <n v="39305"/>
    <s v="20001-40000"/>
    <m/>
    <m/>
    <m/>
    <m/>
    <m/>
    <n v="25454"/>
    <n v="74831"/>
    <n v="49377"/>
    <n v="-48611.5"/>
    <n v="148896.5"/>
    <n v="39305"/>
  </r>
  <r>
    <n v="934789"/>
    <d v="2014-08-21T09:31:22"/>
    <x v="0"/>
    <s v="Male"/>
    <x v="0"/>
    <s v="c9"/>
    <n v="54365"/>
    <n v="54365"/>
    <s v="40001-60000"/>
    <m/>
    <m/>
    <m/>
    <m/>
    <m/>
    <n v="25452.75"/>
    <n v="74831.5"/>
    <n v="49378.75"/>
    <n v="-48615.375"/>
    <n v="148899.625"/>
    <n v="54365"/>
  </r>
  <r>
    <n v="587254"/>
    <d v="2014-07-17T09:31:27"/>
    <x v="0"/>
    <s v="Male"/>
    <x v="1"/>
    <s v="c5"/>
    <n v="28099"/>
    <n v="28099"/>
    <s v="20001-40000"/>
    <m/>
    <m/>
    <m/>
    <m/>
    <m/>
    <n v="25451.5"/>
    <n v="74832"/>
    <n v="49380.5"/>
    <n v="-48619.25"/>
    <n v="148902.75"/>
    <n v="28099"/>
  </r>
  <r>
    <n v="978034"/>
    <d v="2014-07-24T09:31:58"/>
    <x v="1"/>
    <s v="Female"/>
    <x v="1"/>
    <s v="c5"/>
    <n v="40692"/>
    <n v="40692"/>
    <s v="40001-60000"/>
    <m/>
    <m/>
    <m/>
    <m/>
    <m/>
    <n v="25450.25"/>
    <n v="74832.5"/>
    <n v="49382.25"/>
    <n v="-48623.125"/>
    <n v="148905.875"/>
    <n v="40692"/>
  </r>
  <r>
    <n v="405748"/>
    <d v="2014-05-23T07:24:48"/>
    <x v="0"/>
    <s v="Male"/>
    <x v="1"/>
    <s v="c9"/>
    <n v="3839"/>
    <n v="3839"/>
    <s v="0-20,000"/>
    <m/>
    <m/>
    <m/>
    <m/>
    <m/>
    <n v="25449"/>
    <n v="74833"/>
    <n v="49384"/>
    <n v="-48627"/>
    <n v="148909"/>
    <n v="3839"/>
  </r>
  <r>
    <n v="937136"/>
    <d v="2014-05-23T07:25:19"/>
    <x v="0"/>
    <s v="Don’t want to say"/>
    <x v="1"/>
    <s v="c9"/>
    <n v="29094"/>
    <n v="29094"/>
    <s v="20001-40000"/>
    <m/>
    <m/>
    <m/>
    <m/>
    <m/>
    <n v="25452.75"/>
    <n v="74836.25"/>
    <n v="49383.5"/>
    <n v="-48622.5"/>
    <n v="148911.5"/>
    <n v="29094"/>
  </r>
  <r>
    <n v="348724"/>
    <d v="2014-05-23T07:30:09"/>
    <x v="0"/>
    <s v="Don’t want to say"/>
    <x v="1"/>
    <s v="c9"/>
    <n v="88334"/>
    <n v="88334"/>
    <s v="60001-100000"/>
    <m/>
    <m/>
    <m/>
    <m/>
    <m/>
    <n v="25451.5"/>
    <n v="74839.5"/>
    <n v="49388"/>
    <n v="-48630.5"/>
    <n v="148921.5"/>
    <n v="88334"/>
  </r>
  <r>
    <n v="68633"/>
    <d v="2014-08-11T18:30:03"/>
    <x v="0"/>
    <s v="Female"/>
    <x v="1"/>
    <s v="c9"/>
    <n v="69781"/>
    <n v="69781"/>
    <s v="60001-100000"/>
    <m/>
    <m/>
    <m/>
    <m/>
    <m/>
    <n v="25450.25"/>
    <n v="74832.5"/>
    <n v="49382.25"/>
    <n v="-48623.125"/>
    <n v="148905.875"/>
    <n v="69781"/>
  </r>
  <r>
    <n v="576798"/>
    <d v="2014-06-25T15:00:37"/>
    <x v="0"/>
    <s v="Male"/>
    <x v="2"/>
    <s v="i7"/>
    <n v="60115"/>
    <n v="60115"/>
    <s v="60001-100000"/>
    <m/>
    <m/>
    <m/>
    <m/>
    <m/>
    <n v="25449"/>
    <n v="74833"/>
    <n v="49384"/>
    <n v="-48627"/>
    <n v="148909"/>
    <n v="60115"/>
  </r>
  <r>
    <n v="667800"/>
    <d v="2014-07-28T01:45:57"/>
    <x v="1"/>
    <s v="Male"/>
    <x v="2"/>
    <s v="i7"/>
    <n v="70713"/>
    <n v="70713"/>
    <s v="60001-100000"/>
    <m/>
    <m/>
    <m/>
    <m/>
    <m/>
    <n v="25444.25"/>
    <n v="74836.25"/>
    <n v="49392"/>
    <n v="-48643.75"/>
    <n v="148924.25"/>
    <n v="70713"/>
  </r>
  <r>
    <n v="934451"/>
    <d v="2014-08-02T19:44:09"/>
    <x v="1"/>
    <s v="Female"/>
    <x v="1"/>
    <s v="i7"/>
    <n v="29705"/>
    <n v="29705"/>
    <s v="20001-40000"/>
    <m/>
    <m/>
    <m/>
    <m/>
    <m/>
    <n v="25439.5"/>
    <n v="74839.5"/>
    <n v="49400"/>
    <n v="-48660.5"/>
    <n v="148939.5"/>
    <n v="29705"/>
  </r>
  <r>
    <n v="79209"/>
    <d v="2014-08-02T19:45:30"/>
    <x v="1"/>
    <s v="Male"/>
    <x v="1"/>
    <s v="i7"/>
    <n v="71917"/>
    <n v="71917"/>
    <s v="60001-100000"/>
    <m/>
    <m/>
    <m/>
    <m/>
    <m/>
    <n v="25434.75"/>
    <n v="74842.75"/>
    <n v="49408"/>
    <n v="-48677.25"/>
    <n v="148954.75"/>
    <n v="71917"/>
  </r>
  <r>
    <n v="654902"/>
    <d v="2014-08-02T19:46:06"/>
    <x v="1"/>
    <s v="Female"/>
    <x v="1"/>
    <s v="i7"/>
    <n v="81497"/>
    <n v="81497"/>
    <s v="60001-100000"/>
    <m/>
    <m/>
    <m/>
    <m/>
    <m/>
    <n v="25430"/>
    <n v="74846"/>
    <n v="49416"/>
    <n v="-48694"/>
    <n v="148970"/>
    <n v="81497"/>
  </r>
  <r>
    <n v="873039"/>
    <d v="2014-08-05T16:13:12"/>
    <x v="0"/>
    <s v="Male"/>
    <x v="1"/>
    <s v="i7"/>
    <n v="59317"/>
    <n v="59317"/>
    <s v="40001-60000"/>
    <m/>
    <m/>
    <m/>
    <m/>
    <m/>
    <n v="25425.25"/>
    <n v="74836.25"/>
    <n v="49411"/>
    <n v="-48691.25"/>
    <n v="148952.75"/>
    <n v="59317"/>
  </r>
  <r>
    <n v="531642"/>
    <d v="2014-05-30T09:32:36"/>
    <x v="0"/>
    <s v="Male"/>
    <x v="0"/>
    <s v="i7"/>
    <n v="45456"/>
    <n v="45456"/>
    <s v="40001-60000"/>
    <m/>
    <m/>
    <m/>
    <m/>
    <m/>
    <n v="25420.5"/>
    <n v="74839.5"/>
    <n v="49419"/>
    <n v="-48708"/>
    <n v="148968"/>
    <n v="45456"/>
  </r>
  <r>
    <n v="341578"/>
    <d v="2014-06-06T11:42:05"/>
    <x v="1"/>
    <s v="Male"/>
    <x v="0"/>
    <s v="c5"/>
    <n v="82979"/>
    <n v="82979"/>
    <s v="60001-100000"/>
    <m/>
    <m/>
    <m/>
    <m/>
    <m/>
    <n v="25415.75"/>
    <n v="74842.75"/>
    <n v="49427"/>
    <n v="-48724.75"/>
    <n v="148983.25"/>
    <n v="82979"/>
  </r>
  <r>
    <n v="877800"/>
    <d v="2014-06-06T11:43:54"/>
    <x v="0"/>
    <s v="Female"/>
    <x v="0"/>
    <s v="c5"/>
    <n v="68207"/>
    <n v="68207"/>
    <s v="60001-100000"/>
    <m/>
    <m/>
    <m/>
    <m/>
    <m/>
    <n v="25411"/>
    <n v="74833"/>
    <n v="49422"/>
    <n v="-48722"/>
    <n v="148966"/>
    <n v="68207"/>
  </r>
  <r>
    <n v="397529"/>
    <d v="2014-08-01T09:31:46"/>
    <x v="1"/>
    <s v="Female"/>
    <x v="0"/>
    <s v="i7"/>
    <n v="89294"/>
    <n v="89294"/>
    <s v="60001-100000"/>
    <m/>
    <m/>
    <m/>
    <m/>
    <m/>
    <n v="25409"/>
    <n v="74836.25"/>
    <n v="49427.25"/>
    <n v="-48731.875"/>
    <n v="148977.125"/>
    <n v="89294"/>
  </r>
  <r>
    <n v="964395"/>
    <d v="2014-08-01T09:32:38"/>
    <x v="0"/>
    <s v="Female"/>
    <x v="0"/>
    <s v="i7"/>
    <n v="36757"/>
    <n v="36757"/>
    <s v="20001-40000"/>
    <m/>
    <m/>
    <m/>
    <m/>
    <m/>
    <n v="25407"/>
    <n v="74832"/>
    <n v="49425"/>
    <n v="-48730.5"/>
    <n v="148969.5"/>
    <n v="36757"/>
  </r>
  <r>
    <n v="540505"/>
    <d v="2014-08-01T09:33:34"/>
    <x v="0"/>
    <s v="Male"/>
    <x v="0"/>
    <s v="i7"/>
    <n v="66180"/>
    <n v="66180"/>
    <s v="60001-100000"/>
    <m/>
    <m/>
    <m/>
    <m/>
    <m/>
    <n v="25405"/>
    <n v="74832.5"/>
    <n v="49427.5"/>
    <n v="-48736.25"/>
    <n v="148973.75"/>
    <n v="66180"/>
  </r>
  <r>
    <n v="503115"/>
    <d v="2014-08-01T09:38:21"/>
    <x v="0"/>
    <s v="Female"/>
    <x v="0"/>
    <s v="i7"/>
    <n v="23774"/>
    <n v="23774"/>
    <s v="20001-40000"/>
    <m/>
    <m/>
    <m/>
    <m/>
    <m/>
    <n v="25403"/>
    <n v="74833"/>
    <n v="49430"/>
    <n v="-48742"/>
    <n v="148978"/>
    <n v="23774"/>
  </r>
  <r>
    <n v="376176"/>
    <d v="2014-08-05T09:42:00"/>
    <x v="1"/>
    <s v="Female"/>
    <x v="0"/>
    <s v="i7"/>
    <n v="32415"/>
    <n v="32415"/>
    <s v="20001-40000"/>
    <m/>
    <m/>
    <m/>
    <m/>
    <m/>
    <n v="25409"/>
    <n v="74836.25"/>
    <n v="49427.25"/>
    <n v="-48731.875"/>
    <n v="148977.125"/>
    <n v="32415"/>
  </r>
  <r>
    <n v="813262"/>
    <d v="2014-08-08T12:28:37"/>
    <x v="0"/>
    <s v="Female"/>
    <x v="0"/>
    <s v="i7"/>
    <n v="51672"/>
    <n v="51672"/>
    <s v="40001-60000"/>
    <m/>
    <m/>
    <m/>
    <m/>
    <m/>
    <n v="25407"/>
    <n v="74839.5"/>
    <n v="49432.5"/>
    <n v="-48741.75"/>
    <n v="148988.25"/>
    <n v="51672"/>
  </r>
  <r>
    <n v="299516"/>
    <d v="2014-08-11T18:58:45"/>
    <x v="0"/>
    <s v="Male"/>
    <x v="0"/>
    <s v="i7"/>
    <n v="21889"/>
    <n v="21889"/>
    <s v="20001-40000"/>
    <m/>
    <m/>
    <m/>
    <m/>
    <m/>
    <n v="25405"/>
    <n v="74842.75"/>
    <n v="49437.75"/>
    <n v="-48751.625"/>
    <n v="148999.375"/>
    <n v="21889"/>
  </r>
  <r>
    <n v="685557"/>
    <d v="2014-08-21T14:11:39"/>
    <x v="1"/>
    <s v="Female"/>
    <x v="0"/>
    <s v="i7"/>
    <n v="61958"/>
    <n v="61958"/>
    <s v="60001-100000"/>
    <m/>
    <m/>
    <m/>
    <m/>
    <m/>
    <n v="25411"/>
    <n v="74846"/>
    <n v="49435"/>
    <n v="-48741.5"/>
    <n v="148998.5"/>
    <n v="61958"/>
  </r>
  <r>
    <n v="94729"/>
    <d v="2014-08-29T09:34:02"/>
    <x v="1"/>
    <s v="Male"/>
    <x v="0"/>
    <s v="i7"/>
    <n v="2937"/>
    <n v="2937"/>
    <s v="0-20,000"/>
    <m/>
    <m/>
    <m/>
    <m/>
    <m/>
    <n v="25409"/>
    <n v="74847.75"/>
    <n v="49438.75"/>
    <n v="-48749.125"/>
    <n v="149005.875"/>
    <n v="2937"/>
  </r>
  <r>
    <n v="665818"/>
    <d v="2014-08-29T09:34:56"/>
    <x v="0"/>
    <s v="Male"/>
    <x v="0"/>
    <s v="i7"/>
    <n v="11525"/>
    <n v="11525"/>
    <s v="0-20,000"/>
    <m/>
    <m/>
    <m/>
    <m/>
    <m/>
    <n v="25420.5"/>
    <n v="74849.5"/>
    <n v="49429"/>
    <n v="-48723"/>
    <n v="148993"/>
    <n v="11525"/>
  </r>
  <r>
    <n v="949773"/>
    <d v="2014-07-11T11:49:09"/>
    <x v="0"/>
    <s v="Male"/>
    <x v="0"/>
    <s v="i7"/>
    <n v="3835"/>
    <n v="3835"/>
    <s v="0-20,000"/>
    <m/>
    <m/>
    <m/>
    <m/>
    <m/>
    <n v="25434.75"/>
    <n v="74851.25"/>
    <n v="49416.5"/>
    <n v="-48690"/>
    <n v="148976"/>
    <n v="3835"/>
  </r>
  <r>
    <n v="808710"/>
    <d v="2014-08-08T09:31:48"/>
    <x v="0"/>
    <s v="Female"/>
    <x v="0"/>
    <s v="i7"/>
    <n v="18012"/>
    <n v="18012"/>
    <s v="0-20,000"/>
    <m/>
    <m/>
    <m/>
    <m/>
    <m/>
    <n v="25449"/>
    <n v="74853"/>
    <n v="49404"/>
    <n v="-48657"/>
    <n v="148959"/>
    <n v="18012"/>
  </r>
  <r>
    <n v="161564"/>
    <d v="2014-06-23T09:32:30"/>
    <x v="1"/>
    <s v="Male"/>
    <x v="6"/>
    <s v="i7"/>
    <n v="72228"/>
    <n v="72228"/>
    <s v="60001-100000"/>
    <m/>
    <m/>
    <m/>
    <m/>
    <m/>
    <n v="25452.75"/>
    <n v="74855"/>
    <n v="49402.25"/>
    <n v="-48650.625"/>
    <n v="148958.375"/>
    <n v="72228"/>
  </r>
  <r>
    <n v="521497"/>
    <d v="2014-06-02T09:31:12"/>
    <x v="1"/>
    <s v="Male"/>
    <x v="1"/>
    <s v="c5"/>
    <n v="90599"/>
    <n v="90599"/>
    <s v="60001-100000"/>
    <m/>
    <m/>
    <m/>
    <m/>
    <m/>
    <n v="25451.5"/>
    <n v="74857"/>
    <n v="49405.5"/>
    <n v="-48656.75"/>
    <n v="148965.25"/>
    <n v="90599"/>
  </r>
  <r>
    <n v="693232"/>
    <d v="2014-06-05T18:40:35"/>
    <x v="1"/>
    <s v="Male"/>
    <x v="1"/>
    <s v="c5"/>
    <n v="55963"/>
    <n v="55963"/>
    <s v="40001-60000"/>
    <m/>
    <m/>
    <m/>
    <m/>
    <m/>
    <n v="25450.25"/>
    <n v="74851.25"/>
    <n v="49401"/>
    <n v="-48651.25"/>
    <n v="148952.75"/>
    <n v="55963"/>
  </r>
  <r>
    <n v="949520"/>
    <d v="2014-06-05T18:41:06"/>
    <x v="0"/>
    <s v="Male"/>
    <x v="1"/>
    <s v="c5"/>
    <n v="51250"/>
    <n v="51250"/>
    <s v="40001-60000"/>
    <m/>
    <m/>
    <m/>
    <m/>
    <m/>
    <n v="25449"/>
    <n v="74853"/>
    <n v="49404"/>
    <n v="-48657"/>
    <n v="148959"/>
    <n v="51250"/>
  </r>
  <r>
    <n v="820462"/>
    <d v="2014-06-05T18:42:51"/>
    <x v="1"/>
    <s v="Male"/>
    <x v="1"/>
    <s v="c5"/>
    <n v="11693"/>
    <n v="11693"/>
    <s v="0-20,000"/>
    <m/>
    <m/>
    <m/>
    <m/>
    <m/>
    <n v="25444.25"/>
    <n v="74855"/>
    <n v="49410.75"/>
    <n v="-48671.875"/>
    <n v="148971.125"/>
    <n v="11693"/>
  </r>
  <r>
    <n v="285094"/>
    <d v="2014-06-06T18:14:50"/>
    <x v="0"/>
    <s v="Male"/>
    <x v="1"/>
    <s v="c5"/>
    <n v="51237"/>
    <n v="51237"/>
    <s v="40001-60000"/>
    <m/>
    <m/>
    <m/>
    <m/>
    <m/>
    <n v="25451.5"/>
    <n v="74857"/>
    <n v="49405.5"/>
    <n v="-48656.75"/>
    <n v="148965.25"/>
    <n v="51237"/>
  </r>
  <r>
    <n v="198164"/>
    <d v="2014-08-26T17:02:16"/>
    <x v="0"/>
    <s v="Male"/>
    <x v="1"/>
    <s v="c5"/>
    <n v="1987"/>
    <n v="1987"/>
    <s v="0-20,000"/>
    <m/>
    <m/>
    <m/>
    <m/>
    <m/>
    <n v="25450.25"/>
    <n v="74859"/>
    <n v="49408.75"/>
    <n v="-48662.875"/>
    <n v="148972.125"/>
    <n v="1987"/>
  </r>
  <r>
    <n v="721217"/>
    <d v="2014-08-26T17:04:57"/>
    <x v="0"/>
    <s v="Male"/>
    <x v="1"/>
    <s v="c5"/>
    <n v="33932"/>
    <n v="33932"/>
    <s v="20001-40000"/>
    <m/>
    <m/>
    <m/>
    <m/>
    <m/>
    <n v="25454"/>
    <n v="74861"/>
    <n v="49407"/>
    <n v="-48656.5"/>
    <n v="148971.5"/>
    <n v="33932"/>
  </r>
  <r>
    <n v="338168"/>
    <d v="2014-08-26T17:05:34"/>
    <x v="1"/>
    <s v="Male"/>
    <x v="1"/>
    <s v="c5"/>
    <n v="62665"/>
    <n v="62665"/>
    <s v="60001-100000"/>
    <m/>
    <m/>
    <m/>
    <m/>
    <m/>
    <n v="25452.75"/>
    <n v="74865"/>
    <n v="49412.25"/>
    <n v="-48665.625"/>
    <n v="148983.375"/>
    <n v="62665"/>
  </r>
  <r>
    <n v="400997"/>
    <d v="2014-08-26T17:07:00"/>
    <x v="1"/>
    <s v="Male"/>
    <x v="1"/>
    <s v="c5"/>
    <n v="13742"/>
    <n v="13742"/>
    <s v="0-20,000"/>
    <m/>
    <m/>
    <m/>
    <m/>
    <m/>
    <n v="25451.5"/>
    <n v="74869"/>
    <n v="49417.5"/>
    <n v="-48674.75"/>
    <n v="148995.25"/>
    <n v="13742"/>
  </r>
  <r>
    <n v="865824"/>
    <d v="2014-05-15T17:33:24"/>
    <x v="1"/>
    <s v="Male"/>
    <x v="5"/>
    <s v="i7"/>
    <n v="21968"/>
    <n v="21968"/>
    <s v="20001-40000"/>
    <m/>
    <m/>
    <m/>
    <m/>
    <m/>
    <n v="25457.25"/>
    <n v="74873"/>
    <n v="49415.75"/>
    <n v="-48666.375"/>
    <n v="148996.625"/>
    <n v="21968"/>
  </r>
  <r>
    <n v="356301"/>
    <d v="2014-05-15T17:35:36"/>
    <x v="0"/>
    <s v="Male"/>
    <x v="5"/>
    <s v="i7"/>
    <n v="88218"/>
    <n v="88218"/>
    <s v="60001-100000"/>
    <m/>
    <m/>
    <m/>
    <m/>
    <m/>
    <n v="25467"/>
    <n v="74877"/>
    <n v="49410"/>
    <n v="-48648"/>
    <n v="148992"/>
    <n v="88218"/>
  </r>
  <r>
    <n v="46102"/>
    <d v="2014-05-15T17:37:34"/>
    <x v="0"/>
    <s v="Male"/>
    <x v="5"/>
    <s v="i7"/>
    <n v="88242"/>
    <n v="88242"/>
    <s v="60001-100000"/>
    <m/>
    <m/>
    <m/>
    <m/>
    <m/>
    <n v="25463.75"/>
    <n v="74865"/>
    <n v="49401.25"/>
    <n v="-48638.125"/>
    <n v="148966.875"/>
    <n v="88242"/>
  </r>
  <r>
    <n v="791567"/>
    <d v="2014-05-15T17:33:48"/>
    <x v="1"/>
    <s v="Female"/>
    <x v="5"/>
    <s v="i7"/>
    <n v="97202"/>
    <n v="97202"/>
    <s v="60001-100000"/>
    <m/>
    <m/>
    <m/>
    <m/>
    <m/>
    <n v="25460.5"/>
    <n v="74857"/>
    <n v="49396.5"/>
    <n v="-48634.25"/>
    <n v="148951.75"/>
    <n v="97202"/>
  </r>
  <r>
    <n v="937046"/>
    <d v="2014-05-12T15:59:08"/>
    <x v="1"/>
    <s v="Male"/>
    <x v="5"/>
    <s v="i7"/>
    <n v="18058"/>
    <n v="18058"/>
    <s v="0-20,000"/>
    <m/>
    <m/>
    <m/>
    <m/>
    <m/>
    <n v="25457.25"/>
    <n v="74851.25"/>
    <n v="49394"/>
    <n v="-48633.75"/>
    <n v="148942.25"/>
    <n v="18058"/>
  </r>
  <r>
    <n v="156748"/>
    <d v="2014-05-12T15:59:07"/>
    <x v="0"/>
    <s v="Female"/>
    <x v="5"/>
    <s v="i7"/>
    <n v="93615"/>
    <n v="93615"/>
    <s v="60001-100000"/>
    <m/>
    <m/>
    <m/>
    <m/>
    <m/>
    <n v="25467"/>
    <n v="74853"/>
    <n v="49386"/>
    <n v="-48612"/>
    <n v="148932"/>
    <n v="93615"/>
  </r>
  <r>
    <n v="821293"/>
    <d v="2014-07-14T09:32:55"/>
    <x v="0"/>
    <s v="Don’t want to say"/>
    <x v="5"/>
    <s v="i7"/>
    <n v="15227"/>
    <n v="15227"/>
    <s v="0-20,000"/>
    <m/>
    <m/>
    <m/>
    <m/>
    <m/>
    <n v="25463.75"/>
    <n v="74847.75"/>
    <n v="49384"/>
    <n v="-48612.25"/>
    <n v="148923.75"/>
    <n v="15227"/>
  </r>
  <r>
    <n v="342116"/>
    <d v="2014-07-14T09:33:15"/>
    <x v="0"/>
    <s v="Don’t want to say"/>
    <x v="5"/>
    <s v="i7"/>
    <n v="25149"/>
    <n v="25149"/>
    <s v="20001-40000"/>
    <m/>
    <m/>
    <m/>
    <m/>
    <m/>
    <n v="25504"/>
    <n v="74849.5"/>
    <n v="49345.5"/>
    <n v="-48514.25"/>
    <n v="148867.75"/>
    <n v="25149"/>
  </r>
  <r>
    <n v="684939"/>
    <d v="2014-06-24T09:33:04"/>
    <x v="0"/>
    <s v="Male"/>
    <x v="0"/>
    <s v="i6"/>
    <n v="94503"/>
    <n v="94503"/>
    <s v="60001-100000"/>
    <m/>
    <m/>
    <m/>
    <m/>
    <m/>
    <n v="25544"/>
    <n v="74851.25"/>
    <n v="49307.25"/>
    <n v="-48416.875"/>
    <n v="148812.125"/>
    <n v="94503"/>
  </r>
  <r>
    <n v="293229"/>
    <d v="2014-05-14T13:47:58"/>
    <x v="0"/>
    <s v="Male"/>
    <x v="1"/>
    <s v="c5"/>
    <n v="51730"/>
    <n v="51730"/>
    <s v="40001-60000"/>
    <m/>
    <m/>
    <m/>
    <m/>
    <m/>
    <n v="25541"/>
    <n v="74846"/>
    <n v="49305"/>
    <n v="-48416.5"/>
    <n v="148803.5"/>
    <n v="51730"/>
  </r>
  <r>
    <n v="498991"/>
    <d v="2014-05-14T13:51:20"/>
    <x v="0"/>
    <s v="Female"/>
    <x v="1"/>
    <s v="c5"/>
    <n v="52474"/>
    <n v="52474"/>
    <s v="40001-60000"/>
    <m/>
    <m/>
    <m/>
    <m/>
    <m/>
    <n v="25522.5"/>
    <n v="74847.75"/>
    <n v="49325.25"/>
    <n v="-48465.375"/>
    <n v="148835.625"/>
    <n v="52474"/>
  </r>
  <r>
    <n v="811423"/>
    <d v="2014-05-19T07:14:08"/>
    <x v="1"/>
    <s v="Male"/>
    <x v="1"/>
    <s v="c5"/>
    <n v="25752"/>
    <n v="25752"/>
    <s v="20001-40000"/>
    <m/>
    <m/>
    <m/>
    <m/>
    <m/>
    <n v="25504"/>
    <n v="74849.5"/>
    <n v="49345.5"/>
    <n v="-48514.25"/>
    <n v="148867.75"/>
    <n v="25752"/>
  </r>
  <r>
    <n v="919188"/>
    <d v="2014-05-08T10:10:52"/>
    <x v="0"/>
    <s v="Male"/>
    <x v="1"/>
    <s v="c5"/>
    <n v="93745"/>
    <n v="93745"/>
    <s v="60001-100000"/>
    <m/>
    <m/>
    <m/>
    <m/>
    <m/>
    <n v="25485.5"/>
    <n v="74851.25"/>
    <n v="49365.75"/>
    <n v="-48563.125"/>
    <n v="148899.875"/>
    <n v="93745"/>
  </r>
  <r>
    <n v="116245"/>
    <d v="2014-05-16T13:11:45"/>
    <x v="1"/>
    <s v="Male"/>
    <x v="1"/>
    <s v="c5"/>
    <n v="34184"/>
    <n v="34184"/>
    <s v="20001-40000"/>
    <m/>
    <m/>
    <m/>
    <m/>
    <m/>
    <n v="25467"/>
    <n v="74846"/>
    <n v="49379"/>
    <n v="-48601.5"/>
    <n v="148914.5"/>
    <n v="34184"/>
  </r>
  <r>
    <n v="233500"/>
    <d v="2014-05-16T13:13:46"/>
    <x v="0"/>
    <s v="Male"/>
    <x v="1"/>
    <s v="c5"/>
    <n v="38123"/>
    <n v="38123"/>
    <s v="20001-40000"/>
    <m/>
    <m/>
    <m/>
    <m/>
    <m/>
    <n v="25463.75"/>
    <n v="74847.75"/>
    <n v="49384"/>
    <n v="-48612.25"/>
    <n v="148923.75"/>
    <n v="38123"/>
  </r>
  <r>
    <n v="282633"/>
    <d v="2014-05-16T13:14:47"/>
    <x v="0"/>
    <s v="Female"/>
    <x v="1"/>
    <s v="c5"/>
    <n v="53443"/>
    <n v="53443"/>
    <s v="40001-60000"/>
    <m/>
    <m/>
    <m/>
    <m/>
    <m/>
    <n v="25460.5"/>
    <n v="74849.5"/>
    <n v="49389"/>
    <n v="-48623"/>
    <n v="148933"/>
    <n v="53443"/>
  </r>
  <r>
    <n v="385543"/>
    <d v="2014-05-16T13:15:14"/>
    <x v="0"/>
    <s v="Male"/>
    <x v="1"/>
    <s v="c5"/>
    <n v="88775"/>
    <n v="88775"/>
    <s v="60001-100000"/>
    <m/>
    <m/>
    <m/>
    <m/>
    <m/>
    <n v="25457.25"/>
    <n v="74851.25"/>
    <n v="49394"/>
    <n v="-48633.75"/>
    <n v="148942.25"/>
    <n v="88775"/>
  </r>
  <r>
    <n v="78328"/>
    <d v="2014-05-16T13:15:45"/>
    <x v="0"/>
    <s v="Female"/>
    <x v="1"/>
    <s v="c5"/>
    <n v="43241"/>
    <n v="43241"/>
    <s v="40001-60000"/>
    <m/>
    <m/>
    <m/>
    <m/>
    <m/>
    <n v="25454"/>
    <n v="74846"/>
    <n v="49392"/>
    <n v="-48634"/>
    <n v="148934"/>
    <n v="43241"/>
  </r>
  <r>
    <n v="612752"/>
    <d v="2014-05-19T12:03:09"/>
    <x v="1"/>
    <s v="Male"/>
    <x v="1"/>
    <s v="c5"/>
    <n v="53486"/>
    <n v="53486"/>
    <s v="40001-60000"/>
    <m/>
    <m/>
    <m/>
    <m/>
    <m/>
    <n v="25452.75"/>
    <n v="74847.75"/>
    <n v="49395"/>
    <n v="-48639.75"/>
    <n v="148940.25"/>
    <n v="53486"/>
  </r>
  <r>
    <n v="410476"/>
    <d v="2014-08-06T09:33:42"/>
    <x v="1"/>
    <s v="Male"/>
    <x v="1"/>
    <s v="c5"/>
    <n v="3535"/>
    <n v="3535"/>
    <s v="0-20,000"/>
    <m/>
    <m/>
    <m/>
    <m/>
    <m/>
    <n v="25451.5"/>
    <n v="74849.5"/>
    <n v="49398"/>
    <n v="-48645.5"/>
    <n v="148946.5"/>
    <n v="3535"/>
  </r>
  <r>
    <n v="546778"/>
    <d v="2014-08-06T09:34:43"/>
    <x v="0"/>
    <s v="Female"/>
    <x v="1"/>
    <s v="c5"/>
    <n v="39605"/>
    <n v="39605"/>
    <s v="20001-40000"/>
    <m/>
    <m/>
    <m/>
    <m/>
    <m/>
    <n v="25457.25"/>
    <n v="74851.25"/>
    <n v="49394"/>
    <n v="-48633.75"/>
    <n v="148942.25"/>
    <n v="39605"/>
  </r>
  <r>
    <n v="696721"/>
    <d v="2014-08-06T09:35:06"/>
    <x v="1"/>
    <s v="Male"/>
    <x v="1"/>
    <s v="c5"/>
    <n v="4669"/>
    <n v="4669"/>
    <s v="0-20,000"/>
    <m/>
    <m/>
    <m/>
    <m/>
    <m/>
    <n v="25454"/>
    <n v="74853"/>
    <n v="49399"/>
    <n v="-48644.5"/>
    <n v="148951.5"/>
    <n v="4669"/>
  </r>
  <r>
    <n v="462465"/>
    <d v="2014-08-06T09:36:07"/>
    <x v="1"/>
    <s v="Female"/>
    <x v="1"/>
    <s v="c5"/>
    <n v="16510"/>
    <n v="16510"/>
    <s v="0-20,000"/>
    <m/>
    <m/>
    <m/>
    <m/>
    <m/>
    <n v="25463.75"/>
    <n v="74855"/>
    <n v="49391.25"/>
    <n v="-48623.125"/>
    <n v="148941.875"/>
    <n v="16510"/>
  </r>
  <r>
    <n v="581940"/>
    <d v="2014-05-28T12:17:31"/>
    <x v="0"/>
    <s v="Male"/>
    <x v="2"/>
    <s v="i7"/>
    <n v="39046"/>
    <n v="39046"/>
    <s v="20001-40000"/>
    <m/>
    <m/>
    <m/>
    <m/>
    <m/>
    <n v="25504"/>
    <n v="74857"/>
    <n v="49353"/>
    <n v="-48525.5"/>
    <n v="148886.5"/>
    <n v="39046"/>
  </r>
  <r>
    <n v="286690"/>
    <d v="2014-07-15T17:45:29"/>
    <x v="0"/>
    <s v="Male"/>
    <x v="5"/>
    <s v="b9"/>
    <n v="56323"/>
    <n v="56323"/>
    <s v="40001-60000"/>
    <m/>
    <m/>
    <m/>
    <m/>
    <m/>
    <n v="25485.5"/>
    <n v="74859"/>
    <n v="49373.5"/>
    <n v="-48574.75"/>
    <n v="148919.25"/>
    <n v="56323"/>
  </r>
  <r>
    <n v="534293"/>
    <d v="2014-07-25T09:33:57"/>
    <x v="0"/>
    <s v="Female"/>
    <x v="5"/>
    <s v="i5"/>
    <n v="58791"/>
    <n v="58791"/>
    <s v="40001-60000"/>
    <m/>
    <m/>
    <m/>
    <m/>
    <m/>
    <n v="25467"/>
    <n v="74861"/>
    <n v="49394"/>
    <n v="-48624"/>
    <n v="148952"/>
    <n v="58791"/>
  </r>
  <r>
    <n v="728971"/>
    <d v="2014-07-30T13:58:17"/>
    <x v="0"/>
    <s v="Male"/>
    <x v="5"/>
    <s v="b9"/>
    <n v="37253"/>
    <n v="37253"/>
    <s v="20001-40000"/>
    <m/>
    <m/>
    <m/>
    <m/>
    <m/>
    <n v="25463.75"/>
    <n v="74865"/>
    <n v="49401.25"/>
    <n v="-48638.125"/>
    <n v="148966.875"/>
    <n v="37253"/>
  </r>
  <r>
    <n v="568905"/>
    <d v="2014-07-30T14:00:04"/>
    <x v="0"/>
    <s v="Male"/>
    <x v="5"/>
    <s v="b9"/>
    <n v="78191"/>
    <n v="78191"/>
    <s v="60001-100000"/>
    <m/>
    <m/>
    <m/>
    <m/>
    <m/>
    <n v="25460.5"/>
    <n v="74869"/>
    <n v="49408.5"/>
    <n v="-48652.25"/>
    <n v="148981.75"/>
    <n v="78191"/>
  </r>
  <r>
    <n v="980284"/>
    <d v="2014-07-30T13:58:45"/>
    <x v="0"/>
    <s v="Don’t want to say"/>
    <x v="5"/>
    <s v="b9"/>
    <n v="30465"/>
    <n v="30465"/>
    <s v="20001-40000"/>
    <m/>
    <m/>
    <m/>
    <m/>
    <m/>
    <n v="25457.25"/>
    <n v="74859"/>
    <n v="49401.75"/>
    <n v="-48645.375"/>
    <n v="148961.625"/>
    <n v="30465"/>
  </r>
  <r>
    <n v="362508"/>
    <d v="2014-05-19T09:32:23"/>
    <x v="1"/>
    <s v="Male"/>
    <x v="2"/>
    <s v="c9"/>
    <n v="54755"/>
    <n v="54755"/>
    <s v="40001-60000"/>
    <m/>
    <m/>
    <m/>
    <m/>
    <m/>
    <n v="25454"/>
    <n v="74861"/>
    <n v="49407"/>
    <n v="-48656.5"/>
    <n v="148971.5"/>
    <n v="54755"/>
  </r>
  <r>
    <n v="381758"/>
    <d v="2014-06-16T09:31:19"/>
    <x v="0"/>
    <s v="Male"/>
    <x v="5"/>
    <s v="c9"/>
    <n v="49581"/>
    <n v="49581"/>
    <s v="40001-60000"/>
    <m/>
    <m/>
    <m/>
    <m/>
    <m/>
    <n v="25452.75"/>
    <n v="74865"/>
    <n v="49412.25"/>
    <n v="-48665.625"/>
    <n v="148983.375"/>
    <n v="49581"/>
  </r>
  <r>
    <n v="574311"/>
    <d v="2014-06-16T09:32:10"/>
    <x v="0"/>
    <s v="Male"/>
    <x v="5"/>
    <s v="c9"/>
    <n v="92883"/>
    <n v="92883"/>
    <s v="60001-100000"/>
    <m/>
    <m/>
    <m/>
    <m/>
    <m/>
    <n v="25451.5"/>
    <n v="74869"/>
    <n v="49417.5"/>
    <n v="-48674.75"/>
    <n v="148995.25"/>
    <n v="92883"/>
  </r>
  <r>
    <n v="138419"/>
    <d v="2014-08-04T09:35:14"/>
    <x v="1"/>
    <s v="Male"/>
    <x v="0"/>
    <s v="c9"/>
    <n v="97142"/>
    <n v="97142"/>
    <s v="60001-100000"/>
    <m/>
    <m/>
    <m/>
    <m/>
    <m/>
    <n v="25450.25"/>
    <n v="74859"/>
    <n v="49408.75"/>
    <n v="-48662.875"/>
    <n v="148972.125"/>
    <n v="97142"/>
  </r>
  <r>
    <n v="871896"/>
    <d v="2014-07-23T14:31:55"/>
    <x v="1"/>
    <s v="Male"/>
    <x v="5"/>
    <s v="c5"/>
    <n v="93275"/>
    <n v="93275"/>
    <s v="60001-100000"/>
    <m/>
    <m/>
    <m/>
    <m/>
    <m/>
    <n v="25449"/>
    <n v="74853"/>
    <n v="49404"/>
    <n v="-48657"/>
    <n v="148959"/>
    <n v="93275"/>
  </r>
  <r>
    <n v="112193"/>
    <d v="2014-07-14T09:33:24"/>
    <x v="0"/>
    <s v="Female"/>
    <x v="0"/>
    <s v="c9"/>
    <n v="53026"/>
    <n v="53026"/>
    <s v="40001-60000"/>
    <m/>
    <m/>
    <m/>
    <m/>
    <m/>
    <n v="25444.25"/>
    <n v="74847.75"/>
    <n v="49403.5"/>
    <n v="-48661"/>
    <n v="148953"/>
    <n v="53026"/>
  </r>
  <r>
    <n v="488851"/>
    <d v="2014-07-14T09:32:40"/>
    <x v="0"/>
    <s v="Female"/>
    <x v="0"/>
    <s v="c9"/>
    <n v="39909"/>
    <n v="39909"/>
    <s v="20001-40000"/>
    <m/>
    <m/>
    <m/>
    <m/>
    <m/>
    <n v="25439.5"/>
    <n v="74849.5"/>
    <n v="49410"/>
    <n v="-48675.5"/>
    <n v="148964.5"/>
    <n v="39909"/>
  </r>
  <r>
    <n v="534627"/>
    <d v="2014-07-14T09:33:34"/>
    <x v="0"/>
    <s v="Female"/>
    <x v="0"/>
    <s v="c9"/>
    <n v="67466"/>
    <n v="67466"/>
    <s v="60001-100000"/>
    <m/>
    <m/>
    <m/>
    <m/>
    <m/>
    <n v="25434.75"/>
    <n v="74851.25"/>
    <n v="49416.5"/>
    <n v="-48690"/>
    <n v="148976"/>
    <n v="67466"/>
  </r>
  <r>
    <n v="681901"/>
    <d v="2014-07-01T09:31:27"/>
    <x v="1"/>
    <s v="Male"/>
    <x v="6"/>
    <s v="b9"/>
    <n v="5157"/>
    <n v="5157"/>
    <s v="0-20,000"/>
    <m/>
    <m/>
    <m/>
    <m/>
    <m/>
    <n v="25430"/>
    <n v="74853"/>
    <n v="49423"/>
    <n v="-48704.5"/>
    <n v="148987.5"/>
    <n v="5157"/>
  </r>
  <r>
    <n v="497671"/>
    <d v="2014-05-10T02:50:47"/>
    <x v="0"/>
    <s v="Female"/>
    <x v="0"/>
    <s v="i7"/>
    <n v="71900"/>
    <n v="71900"/>
    <s v="60001-100000"/>
    <m/>
    <m/>
    <m/>
    <m/>
    <m/>
    <n v="25444.25"/>
    <n v="74855"/>
    <n v="49410.75"/>
    <n v="-48671.875"/>
    <n v="148971.125"/>
    <n v="71900"/>
  </r>
  <r>
    <n v="632762"/>
    <d v="2014-05-10T02:50:23"/>
    <x v="1"/>
    <s v="Female"/>
    <x v="0"/>
    <s v="i7"/>
    <n v="15272"/>
    <n v="15272"/>
    <s v="0-20,000"/>
    <m/>
    <m/>
    <m/>
    <m/>
    <m/>
    <n v="25439.5"/>
    <n v="74857"/>
    <n v="49417.5"/>
    <n v="-48686.75"/>
    <n v="148983.25"/>
    <n v="15272"/>
  </r>
  <r>
    <n v="655325"/>
    <d v="2014-05-08T13:46:52"/>
    <x v="0"/>
    <s v="Male"/>
    <x v="0"/>
    <s v="i7"/>
    <n v="94172"/>
    <n v="94172"/>
    <s v="60001-100000"/>
    <m/>
    <m/>
    <m/>
    <m/>
    <m/>
    <n v="25450.25"/>
    <n v="74859"/>
    <n v="49408.75"/>
    <n v="-48662.875"/>
    <n v="148972.125"/>
    <n v="94172"/>
  </r>
  <r>
    <n v="882391"/>
    <d v="2014-05-08T13:47:41"/>
    <x v="0"/>
    <s v="Male"/>
    <x v="0"/>
    <s v="i7"/>
    <n v="62238"/>
    <n v="62238"/>
    <s v="60001-100000"/>
    <m/>
    <m/>
    <m/>
    <m/>
    <m/>
    <n v="25449"/>
    <n v="74853"/>
    <n v="49404"/>
    <n v="-48657"/>
    <n v="148959"/>
    <n v="62238"/>
  </r>
  <r>
    <n v="339596"/>
    <d v="2014-05-08T13:49:22"/>
    <x v="1"/>
    <s v="Female"/>
    <x v="0"/>
    <s v="i7"/>
    <n v="57989"/>
    <n v="57989"/>
    <s v="40001-60000"/>
    <m/>
    <m/>
    <m/>
    <m/>
    <m/>
    <n v="25444.25"/>
    <n v="74855"/>
    <n v="49410.75"/>
    <n v="-48671.875"/>
    <n v="148971.125"/>
    <n v="57989"/>
  </r>
  <r>
    <n v="34205"/>
    <d v="2014-05-09T10:56:44"/>
    <x v="0"/>
    <s v="Male"/>
    <x v="0"/>
    <s v="i7"/>
    <n v="66648"/>
    <n v="66648"/>
    <s v="60001-100000"/>
    <m/>
    <m/>
    <m/>
    <m/>
    <m/>
    <n v="25439.5"/>
    <n v="74857"/>
    <n v="49417.5"/>
    <n v="-48686.75"/>
    <n v="148983.25"/>
    <n v="66648"/>
  </r>
  <r>
    <n v="936596"/>
    <d v="2014-05-09T10:58:45"/>
    <x v="1"/>
    <s v="Female"/>
    <x v="0"/>
    <s v="i7"/>
    <n v="38039"/>
    <n v="38039"/>
    <s v="20001-40000"/>
    <m/>
    <m/>
    <m/>
    <m/>
    <m/>
    <n v="25434.75"/>
    <n v="74859"/>
    <n v="49424.25"/>
    <n v="-48701.625"/>
    <n v="148995.375"/>
    <n v="38039"/>
  </r>
  <r>
    <n v="324516"/>
    <d v="2014-05-02T19:30:39"/>
    <x v="1"/>
    <s v="Male"/>
    <x v="4"/>
    <s v="i7"/>
    <n v="18556"/>
    <n v="18556"/>
    <s v="0-20,000"/>
    <m/>
    <m/>
    <m/>
    <m/>
    <m/>
    <n v="25430"/>
    <n v="74861"/>
    <n v="49431"/>
    <n v="-48716.5"/>
    <n v="149007.5"/>
    <n v="18556"/>
  </r>
  <r>
    <n v="353596"/>
    <d v="2014-05-02T19:32:59"/>
    <x v="0"/>
    <s v="Male"/>
    <x v="4"/>
    <s v="i7"/>
    <n v="40523"/>
    <n v="40523"/>
    <s v="40001-60000"/>
    <m/>
    <m/>
    <m/>
    <m/>
    <m/>
    <n v="25444.25"/>
    <n v="74865"/>
    <n v="49420.75"/>
    <n v="-48686.875"/>
    <n v="148996.125"/>
    <n v="40523"/>
  </r>
  <r>
    <n v="710275"/>
    <d v="2014-06-03T09:33:26"/>
    <x v="1"/>
    <s v="Male"/>
    <x v="4"/>
    <s v="i7"/>
    <n v="95833"/>
    <n v="95833"/>
    <s v="60001-100000"/>
    <m/>
    <m/>
    <m/>
    <m/>
    <m/>
    <n v="25439.5"/>
    <n v="74869"/>
    <n v="49429.5"/>
    <n v="-48704.75"/>
    <n v="149013.25"/>
    <n v="95833"/>
  </r>
  <r>
    <n v="368695"/>
    <d v="2014-06-03T09:34:37"/>
    <x v="1"/>
    <s v="Male"/>
    <x v="4"/>
    <s v="i7"/>
    <n v="24452"/>
    <n v="24452"/>
    <s v="20001-40000"/>
    <m/>
    <m/>
    <m/>
    <m/>
    <m/>
    <n v="25434.75"/>
    <n v="74859"/>
    <n v="49424.25"/>
    <n v="-48701.625"/>
    <n v="148995.375"/>
    <n v="24452"/>
  </r>
  <r>
    <n v="383727"/>
    <d v="2014-06-05T06:44:08"/>
    <x v="1"/>
    <s v="Male"/>
    <x v="4"/>
    <s v="i7"/>
    <n v="32664"/>
    <n v="32664"/>
    <s v="20001-40000"/>
    <m/>
    <m/>
    <m/>
    <m/>
    <m/>
    <n v="25449"/>
    <n v="74861"/>
    <n v="49412"/>
    <n v="-48669"/>
    <n v="148979"/>
    <n v="32664"/>
  </r>
  <r>
    <n v="101375"/>
    <d v="2014-06-16T10:02:03"/>
    <x v="0"/>
    <s v="Male"/>
    <x v="4"/>
    <s v="i7"/>
    <n v="24939"/>
    <n v="24939"/>
    <s v="20001-40000"/>
    <m/>
    <m/>
    <m/>
    <m/>
    <m/>
    <n v="25444.25"/>
    <n v="74865"/>
    <n v="49420.75"/>
    <n v="-48686.875"/>
    <n v="148996.125"/>
    <n v="24939"/>
  </r>
  <r>
    <n v="761275"/>
    <d v="2014-06-24T17:58:35"/>
    <x v="1"/>
    <s v="Female"/>
    <x v="4"/>
    <s v="i7"/>
    <n v="32398"/>
    <n v="32398"/>
    <s v="20001-40000"/>
    <m/>
    <m/>
    <m/>
    <m/>
    <m/>
    <n v="25451.5"/>
    <n v="74869"/>
    <n v="49417.5"/>
    <n v="-48674.75"/>
    <n v="148995.25"/>
    <n v="32398"/>
  </r>
  <r>
    <n v="761694"/>
    <d v="2014-07-08T07:42:43"/>
    <x v="1"/>
    <s v="Male"/>
    <x v="4"/>
    <s v="i7"/>
    <n v="17015"/>
    <n v="17015"/>
    <s v="0-20,000"/>
    <m/>
    <m/>
    <m/>
    <m/>
    <m/>
    <n v="25450.25"/>
    <n v="74873"/>
    <n v="49422.75"/>
    <n v="-48683.875"/>
    <n v="149007.125"/>
    <n v="17015"/>
  </r>
  <r>
    <n v="153484"/>
    <d v="2014-07-15T09:33:14"/>
    <x v="0"/>
    <s v="Male"/>
    <x v="4"/>
    <s v="i7"/>
    <n v="53301"/>
    <n v="53301"/>
    <s v="40001-60000"/>
    <m/>
    <m/>
    <m/>
    <m/>
    <m/>
    <n v="25454"/>
    <n v="74877"/>
    <n v="49423"/>
    <n v="-48680.5"/>
    <n v="149011.5"/>
    <n v="53301"/>
  </r>
  <r>
    <n v="324831"/>
    <d v="2014-07-15T09:36:49"/>
    <x v="1"/>
    <s v="Female"/>
    <x v="4"/>
    <s v="i7"/>
    <n v="49274"/>
    <n v="49274"/>
    <s v="40001-60000"/>
    <m/>
    <m/>
    <m/>
    <m/>
    <m/>
    <n v="25452.75"/>
    <n v="74881.5"/>
    <n v="49428.75"/>
    <n v="-48690.375"/>
    <n v="149024.625"/>
    <n v="49274"/>
  </r>
  <r>
    <n v="710204"/>
    <d v="2014-07-23T11:24:11"/>
    <x v="1"/>
    <s v="Male"/>
    <x v="4"/>
    <s v="i7"/>
    <n v="68058"/>
    <n v="68058"/>
    <s v="60001-100000"/>
    <m/>
    <m/>
    <m/>
    <m/>
    <m/>
    <n v="25451.5"/>
    <n v="74886"/>
    <n v="49434.5"/>
    <n v="-48700.25"/>
    <n v="149037.75"/>
    <n v="68058"/>
  </r>
  <r>
    <n v="101190"/>
    <d v="2014-05-09T17:23:17"/>
    <x v="0"/>
    <s v="Male"/>
    <x v="2"/>
    <s v="c9"/>
    <n v="85057"/>
    <n v="85057"/>
    <s v="60001-100000"/>
    <m/>
    <m/>
    <m/>
    <m/>
    <m/>
    <n v="25450.25"/>
    <n v="74890.5"/>
    <n v="49440.25"/>
    <n v="-48710.125"/>
    <n v="149050.875"/>
    <n v="85057"/>
  </r>
  <r>
    <n v="478393"/>
    <d v="2014-07-18T16:46:33"/>
    <x v="1"/>
    <s v="Female"/>
    <x v="2"/>
    <s v="c9"/>
    <n v="67764"/>
    <n v="67764"/>
    <s v="60001-100000"/>
    <m/>
    <m/>
    <m/>
    <m/>
    <m/>
    <n v="25449"/>
    <n v="74877"/>
    <n v="49428"/>
    <n v="-48693"/>
    <n v="149019"/>
    <n v="67764"/>
  </r>
  <r>
    <n v="862660"/>
    <d v="2014-08-05T03:31:14"/>
    <x v="0"/>
    <s v="Male"/>
    <x v="2"/>
    <s v="c9"/>
    <n v="5857"/>
    <n v="5857"/>
    <s v="0-20,000"/>
    <m/>
    <m/>
    <m/>
    <m/>
    <m/>
    <n v="25444.25"/>
    <n v="74881.5"/>
    <n v="49437.25"/>
    <n v="-48711.625"/>
    <n v="149037.375"/>
    <n v="5857"/>
  </r>
  <r>
    <n v="928482"/>
    <d v="2014-08-05T03:32:18"/>
    <x v="0"/>
    <s v="Female"/>
    <x v="2"/>
    <s v="c9"/>
    <n v="93190"/>
    <n v="93190"/>
    <s v="60001-100000"/>
    <m/>
    <m/>
    <m/>
    <m/>
    <m/>
    <n v="25451.5"/>
    <n v="74886"/>
    <n v="49434.5"/>
    <n v="-48700.25"/>
    <n v="149037.75"/>
    <n v="93190"/>
  </r>
  <r>
    <n v="894528"/>
    <d v="2014-08-05T08:49:02"/>
    <x v="0"/>
    <s v="Male"/>
    <x v="2"/>
    <s v="c9"/>
    <n v="68947"/>
    <n v="68947"/>
    <s v="60001-100000"/>
    <m/>
    <m/>
    <m/>
    <m/>
    <m/>
    <n v="25450.25"/>
    <n v="74873"/>
    <n v="49422.75"/>
    <n v="-48683.875"/>
    <n v="149007.125"/>
    <n v="68947"/>
  </r>
  <r>
    <n v="656936"/>
    <d v="2014-08-05T08:50:48"/>
    <x v="0"/>
    <s v="Female"/>
    <x v="2"/>
    <s v="c9"/>
    <n v="36135"/>
    <n v="36135"/>
    <s v="20001-40000"/>
    <m/>
    <m/>
    <m/>
    <m/>
    <m/>
    <n v="25449"/>
    <n v="74877"/>
    <n v="49428"/>
    <n v="-48693"/>
    <n v="149019"/>
    <n v="36135"/>
  </r>
  <r>
    <n v="139656"/>
    <d v="2014-08-05T08:51:14"/>
    <x v="0"/>
    <s v="Male"/>
    <x v="2"/>
    <s v="c9"/>
    <n v="66220"/>
    <n v="66220"/>
    <s v="60001-100000"/>
    <m/>
    <m/>
    <m/>
    <m/>
    <m/>
    <n v="25444.25"/>
    <n v="74881.5"/>
    <n v="49437.25"/>
    <n v="-48711.625"/>
    <n v="149037.375"/>
    <n v="66220"/>
  </r>
  <r>
    <n v="673289"/>
    <d v="2014-08-05T09:37:48"/>
    <x v="0"/>
    <s v="Female"/>
    <x v="2"/>
    <s v="c9"/>
    <n v="6652"/>
    <n v="6652"/>
    <s v="0-20,000"/>
    <m/>
    <m/>
    <m/>
    <m/>
    <m/>
    <n v="25439.5"/>
    <n v="74886"/>
    <n v="49446.5"/>
    <n v="-48730.25"/>
    <n v="149055.75"/>
    <n v="6652"/>
  </r>
  <r>
    <n v="14294"/>
    <d v="2014-05-24T15:00:24"/>
    <x v="1"/>
    <s v="Male"/>
    <x v="1"/>
    <s v="c5"/>
    <n v="14118"/>
    <n v="14118"/>
    <s v="0-20,000"/>
    <m/>
    <m/>
    <m/>
    <m/>
    <m/>
    <n v="25450.25"/>
    <n v="74890.5"/>
    <n v="49440.25"/>
    <n v="-48710.125"/>
    <n v="149050.875"/>
    <n v="14118"/>
  </r>
  <r>
    <n v="820255"/>
    <d v="2014-05-24T15:01:20"/>
    <x v="1"/>
    <s v="Male"/>
    <x v="1"/>
    <s v="c5"/>
    <n v="95117"/>
    <n v="95117"/>
    <s v="60001-100000"/>
    <m/>
    <m/>
    <m/>
    <m/>
    <m/>
    <n v="25454"/>
    <n v="74895"/>
    <n v="49441"/>
    <n v="-48707.5"/>
    <n v="149056.5"/>
    <n v="95117"/>
  </r>
  <r>
    <n v="830026"/>
    <d v="2014-05-24T15:03:16"/>
    <x v="0"/>
    <s v="Male"/>
    <x v="1"/>
    <s v="c5"/>
    <n v="10402"/>
    <n v="10402"/>
    <s v="0-20,000"/>
    <m/>
    <m/>
    <m/>
    <m/>
    <m/>
    <n v="25452.75"/>
    <n v="74881.5"/>
    <n v="49428.75"/>
    <n v="-48690.375"/>
    <n v="149024.625"/>
    <n v="10402"/>
  </r>
  <r>
    <n v="410700"/>
    <d v="2014-05-24T15:03:40"/>
    <x v="0"/>
    <s v="Female"/>
    <x v="1"/>
    <s v="c5"/>
    <n v="72977"/>
    <n v="72977"/>
    <s v="60001-100000"/>
    <m/>
    <m/>
    <m/>
    <m/>
    <m/>
    <n v="25460.5"/>
    <n v="74886"/>
    <n v="49425.5"/>
    <n v="-48677.75"/>
    <n v="149024.25"/>
    <n v="72977"/>
  </r>
  <r>
    <n v="818456"/>
    <d v="2014-05-24T15:02:52"/>
    <x v="0"/>
    <s v="Female"/>
    <x v="1"/>
    <s v="c5"/>
    <n v="6949"/>
    <n v="6949"/>
    <s v="0-20,000"/>
    <m/>
    <m/>
    <m/>
    <m/>
    <m/>
    <n v="25457.25"/>
    <n v="74890.5"/>
    <n v="49433.25"/>
    <n v="-48692.625"/>
    <n v="149040.375"/>
    <n v="6949"/>
  </r>
  <r>
    <n v="356990"/>
    <d v="2014-05-24T15:01:21"/>
    <x v="1"/>
    <s v="Female"/>
    <x v="1"/>
    <s v="c5"/>
    <n v="29794"/>
    <n v="29794"/>
    <s v="20001-40000"/>
    <m/>
    <m/>
    <m/>
    <m/>
    <m/>
    <n v="25467"/>
    <n v="74895"/>
    <n v="49428"/>
    <n v="-48675"/>
    <n v="149037"/>
    <n v="29794"/>
  </r>
  <r>
    <n v="55710"/>
    <d v="2014-05-28T18:10:44"/>
    <x v="1"/>
    <s v="Male"/>
    <x v="2"/>
    <s v="i6"/>
    <n v="96644"/>
    <n v="96644"/>
    <s v="60001-100000"/>
    <m/>
    <m/>
    <m/>
    <m/>
    <m/>
    <n v="25463.75"/>
    <n v="74900.5"/>
    <n v="49436.75"/>
    <n v="-48691.375"/>
    <n v="149055.625"/>
    <n v="96644"/>
  </r>
  <r>
    <n v="381920"/>
    <d v="2014-05-29T17:41:09"/>
    <x v="1"/>
    <s v="Male"/>
    <x v="2"/>
    <s v="i6"/>
    <n v="72500"/>
    <n v="72500"/>
    <s v="60001-100000"/>
    <m/>
    <m/>
    <m/>
    <m/>
    <m/>
    <n v="25460.5"/>
    <n v="74886"/>
    <n v="49425.5"/>
    <n v="-48677.75"/>
    <n v="149024.25"/>
    <n v="72500"/>
  </r>
  <r>
    <n v="639628"/>
    <d v="2014-05-29T17:42:44"/>
    <x v="0"/>
    <s v="Male"/>
    <x v="2"/>
    <s v="i6"/>
    <n v="62391"/>
    <n v="62391"/>
    <s v="60001-100000"/>
    <m/>
    <m/>
    <m/>
    <m/>
    <m/>
    <n v="25457.25"/>
    <n v="74890.5"/>
    <n v="49433.25"/>
    <n v="-48692.625"/>
    <n v="149040.375"/>
    <n v="62391"/>
  </r>
  <r>
    <n v="125897"/>
    <d v="2014-06-03T14:46:35"/>
    <x v="0"/>
    <s v="Male"/>
    <x v="2"/>
    <s v="i6"/>
    <n v="25285"/>
    <n v="25285"/>
    <s v="20001-40000"/>
    <m/>
    <m/>
    <m/>
    <m/>
    <m/>
    <n v="25454"/>
    <n v="74895"/>
    <n v="49441"/>
    <n v="-48707.5"/>
    <n v="149056.5"/>
    <n v="25285"/>
  </r>
  <r>
    <n v="269144"/>
    <d v="2014-05-21T09:31:25"/>
    <x v="0"/>
    <s v="Male"/>
    <x v="1"/>
    <s v="c5"/>
    <n v="45006"/>
    <n v="45006"/>
    <s v="40001-60000"/>
    <m/>
    <m/>
    <m/>
    <m/>
    <m/>
    <n v="25463.75"/>
    <n v="74900.5"/>
    <n v="49436.75"/>
    <n v="-48691.375"/>
    <n v="149055.625"/>
    <n v="45006"/>
  </r>
  <r>
    <n v="757241"/>
    <d v="2014-05-28T13:40:38"/>
    <x v="1"/>
    <s v="Female"/>
    <x v="1"/>
    <s v="c5"/>
    <n v="90793"/>
    <n v="90793"/>
    <s v="60001-100000"/>
    <m/>
    <m/>
    <m/>
    <m/>
    <m/>
    <n v="25460.5"/>
    <n v="74906"/>
    <n v="49445.5"/>
    <n v="-48707.75"/>
    <n v="149074.25"/>
    <n v="90793"/>
  </r>
  <r>
    <n v="665582"/>
    <d v="2014-05-28T09:32:16"/>
    <x v="0"/>
    <s v="Male"/>
    <x v="1"/>
    <s v="c5"/>
    <n v="24343"/>
    <n v="24343"/>
    <s v="20001-40000"/>
    <m/>
    <m/>
    <m/>
    <m/>
    <m/>
    <n v="25457.25"/>
    <n v="74890.5"/>
    <n v="49433.25"/>
    <n v="-48692.625"/>
    <n v="149040.375"/>
    <n v="24343"/>
  </r>
  <r>
    <n v="867531"/>
    <d v="2014-05-28T09:35:19"/>
    <x v="1"/>
    <s v="Male"/>
    <x v="1"/>
    <s v="c5"/>
    <n v="27331"/>
    <n v="27331"/>
    <s v="20001-40000"/>
    <m/>
    <m/>
    <m/>
    <m/>
    <m/>
    <n v="25467"/>
    <n v="74895"/>
    <n v="49428"/>
    <n v="-48675"/>
    <n v="149037"/>
    <n v="27331"/>
  </r>
  <r>
    <n v="854696"/>
    <d v="2014-05-29T14:41:35"/>
    <x v="0"/>
    <s v="Male"/>
    <x v="1"/>
    <s v="c5"/>
    <n v="10267"/>
    <n v="10267"/>
    <s v="0-20,000"/>
    <m/>
    <m/>
    <m/>
    <m/>
    <m/>
    <n v="25463.75"/>
    <n v="74900.5"/>
    <n v="49436.75"/>
    <n v="-48691.375"/>
    <n v="149055.625"/>
    <n v="10267"/>
  </r>
  <r>
    <n v="908405"/>
    <d v="2014-05-30T12:26:20"/>
    <x v="1"/>
    <s v="Male"/>
    <x v="1"/>
    <s v="c5"/>
    <n v="44086"/>
    <n v="44086"/>
    <s v="40001-60000"/>
    <m/>
    <m/>
    <m/>
    <m/>
    <m/>
    <n v="25504"/>
    <n v="74906"/>
    <n v="49402"/>
    <n v="-48599"/>
    <n v="149009"/>
    <n v="44086"/>
  </r>
  <r>
    <n v="766822"/>
    <d v="2014-06-11T09:34:36"/>
    <x v="0"/>
    <s v="Female"/>
    <x v="1"/>
    <s v="c5"/>
    <n v="60668"/>
    <n v="60668"/>
    <s v="60001-100000"/>
    <m/>
    <m/>
    <m/>
    <m/>
    <m/>
    <n v="25485.5"/>
    <n v="74911.5"/>
    <n v="49426"/>
    <n v="-48653.5"/>
    <n v="149050.5"/>
    <n v="60668"/>
  </r>
  <r>
    <n v="325393"/>
    <d v="2014-07-02T09:31:53"/>
    <x v="1"/>
    <s v="Male"/>
    <x v="1"/>
    <s v="c5"/>
    <n v="19809"/>
    <n v="19809"/>
    <s v="0-20,000"/>
    <m/>
    <m/>
    <m/>
    <m/>
    <m/>
    <n v="25467"/>
    <n v="74917"/>
    <n v="49450"/>
    <n v="-48708"/>
    <n v="149092"/>
    <n v="19809"/>
  </r>
  <r>
    <n v="237242"/>
    <d v="2014-07-02T09:33:25"/>
    <x v="1"/>
    <s v="Female"/>
    <x v="1"/>
    <s v="c5"/>
    <n v="24872"/>
    <n v="24872"/>
    <s v="20001-40000"/>
    <m/>
    <m/>
    <m/>
    <m/>
    <m/>
    <n v="25522.5"/>
    <n v="74917.75"/>
    <n v="49395.25"/>
    <n v="-48570.375"/>
    <n v="149010.625"/>
    <n v="24872"/>
  </r>
  <r>
    <n v="628010"/>
    <d v="2014-07-16T09:33:06"/>
    <x v="1"/>
    <s v="Female"/>
    <x v="1"/>
    <s v="i6"/>
    <n v="69519"/>
    <n v="69519"/>
    <s v="60001-100000"/>
    <m/>
    <m/>
    <m/>
    <m/>
    <m/>
    <n v="25547"/>
    <n v="74918.5"/>
    <n v="49371.5"/>
    <n v="-48510.25"/>
    <n v="148975.75"/>
    <n v="69519"/>
  </r>
  <r>
    <n v="20388"/>
    <d v="2014-07-16T09:34:04"/>
    <x v="1"/>
    <s v="Female"/>
    <x v="1"/>
    <s v="i6"/>
    <n v="27797"/>
    <n v="27797"/>
    <s v="20001-40000"/>
    <m/>
    <m/>
    <m/>
    <m/>
    <m/>
    <n v="25544"/>
    <n v="74919.25"/>
    <n v="49375.25"/>
    <n v="-48518.875"/>
    <n v="148982.125"/>
    <n v="27797"/>
  </r>
  <r>
    <n v="268063"/>
    <d v="2014-07-30T18:53:33"/>
    <x v="0"/>
    <s v="Male"/>
    <x v="1"/>
    <s v="i6"/>
    <n v="60313"/>
    <n v="60313"/>
    <s v="60001-100000"/>
    <m/>
    <m/>
    <m/>
    <m/>
    <m/>
    <n v="25541"/>
    <n v="74920"/>
    <n v="49379"/>
    <n v="-48527.5"/>
    <n v="148988.5"/>
    <n v="60313"/>
  </r>
  <r>
    <n v="752008"/>
    <d v="2014-05-09T09:31:25"/>
    <x v="1"/>
    <s v="Male"/>
    <x v="1"/>
    <s v="c5"/>
    <n v="2024"/>
    <n v="2024"/>
    <s v="0-20,000"/>
    <m/>
    <m/>
    <m/>
    <m/>
    <m/>
    <n v="25522.5"/>
    <n v="74922.75"/>
    <n v="49400.25"/>
    <n v="-48577.875"/>
    <n v="149023.125"/>
    <n v="2024"/>
  </r>
  <r>
    <n v="55775"/>
    <d v="2014-05-09T09:32:48"/>
    <x v="0"/>
    <s v="Male"/>
    <x v="1"/>
    <s v="c5"/>
    <n v="48825"/>
    <n v="48825"/>
    <s v="40001-60000"/>
    <m/>
    <m/>
    <m/>
    <m/>
    <m/>
    <n v="25547"/>
    <n v="74925.5"/>
    <n v="49378.5"/>
    <n v="-48520.75"/>
    <n v="148993.25"/>
    <n v="48825"/>
  </r>
  <r>
    <n v="607171"/>
    <d v="2014-07-07T10:12:34"/>
    <x v="0"/>
    <s v="Female"/>
    <x v="1"/>
    <s v="i5"/>
    <n v="15753"/>
    <n v="15753"/>
    <s v="0-20,000"/>
    <m/>
    <m/>
    <m/>
    <m/>
    <m/>
    <n v="25544"/>
    <n v="74928.25"/>
    <n v="49384.25"/>
    <n v="-48532.375"/>
    <n v="149004.625"/>
    <n v="15753"/>
  </r>
  <r>
    <n v="630243"/>
    <d v="2014-08-15T09:31:21"/>
    <x v="1"/>
    <s v="Male"/>
    <x v="1"/>
    <s v="i5"/>
    <n v="40213"/>
    <n v="40213"/>
    <s v="40001-60000"/>
    <m/>
    <m/>
    <m/>
    <m/>
    <m/>
    <n v="25553"/>
    <n v="74931"/>
    <n v="49378"/>
    <n v="-48514"/>
    <n v="148998"/>
    <n v="40213"/>
  </r>
  <r>
    <n v="794837"/>
    <d v="2014-08-15T09:36:08"/>
    <x v="1"/>
    <s v="Female"/>
    <x v="1"/>
    <s v="i5"/>
    <n v="11588"/>
    <n v="11588"/>
    <s v="0-20,000"/>
    <m/>
    <m/>
    <m/>
    <m/>
    <m/>
    <n v="25550"/>
    <n v="74934.25"/>
    <n v="49384.25"/>
    <n v="-48526.375"/>
    <n v="149010.625"/>
    <n v="11588"/>
  </r>
  <r>
    <n v="55139"/>
    <d v="2014-08-19T19:49:29"/>
    <x v="0"/>
    <s v="Male"/>
    <x v="1"/>
    <s v="i5"/>
    <n v="83155"/>
    <n v="83155"/>
    <s v="60001-100000"/>
    <m/>
    <m/>
    <m/>
    <m/>
    <m/>
    <n v="25568"/>
    <n v="74937.5"/>
    <n v="49369.5"/>
    <n v="-48486.25"/>
    <n v="148991.75"/>
    <n v="83155"/>
  </r>
  <r>
    <n v="811419"/>
    <d v="2014-08-19T19:51:11"/>
    <x v="0"/>
    <s v="Male"/>
    <x v="1"/>
    <s v="i5"/>
    <n v="19984"/>
    <n v="19984"/>
    <s v="0-20,000"/>
    <m/>
    <m/>
    <m/>
    <m/>
    <m/>
    <n v="25560.5"/>
    <n v="74928.25"/>
    <n v="49367.75"/>
    <n v="-48491.125"/>
    <n v="148979.875"/>
    <n v="19984"/>
  </r>
  <r>
    <n v="310630"/>
    <d v="2014-08-21T14:15:03"/>
    <x v="0"/>
    <s v="Male"/>
    <x v="1"/>
    <s v="i5"/>
    <n v="56355"/>
    <n v="56355"/>
    <s v="40001-60000"/>
    <m/>
    <m/>
    <m/>
    <m/>
    <m/>
    <n v="25583"/>
    <n v="74931"/>
    <n v="49348"/>
    <n v="-48439"/>
    <n v="148953"/>
    <n v="56355"/>
  </r>
  <r>
    <n v="555784"/>
    <d v="2014-05-21T15:51:49"/>
    <x v="1"/>
    <s v="Female"/>
    <x v="0"/>
    <s v="c5"/>
    <n v="56392"/>
    <n v="56392"/>
    <s v="40001-60000"/>
    <m/>
    <m/>
    <m/>
    <m/>
    <m/>
    <n v="25575.5"/>
    <n v="74934.25"/>
    <n v="49358.75"/>
    <n v="-48462.625"/>
    <n v="148972.375"/>
    <n v="56392"/>
  </r>
  <r>
    <n v="118876"/>
    <d v="2014-05-22T09:48:59"/>
    <x v="1"/>
    <s v="Male"/>
    <x v="0"/>
    <s v="c5"/>
    <n v="75595"/>
    <n v="75595"/>
    <s v="60001-100000"/>
    <m/>
    <m/>
    <m/>
    <m/>
    <m/>
    <n v="25568"/>
    <n v="74937.5"/>
    <n v="49369.5"/>
    <n v="-48486.25"/>
    <n v="148991.75"/>
    <n v="75595"/>
  </r>
  <r>
    <n v="558801"/>
    <d v="2014-05-06T18:33:05"/>
    <x v="0"/>
    <s v="Male"/>
    <x v="0"/>
    <s v="c5"/>
    <n v="67632"/>
    <n v="67632"/>
    <s v="60001-100000"/>
    <m/>
    <m/>
    <m/>
    <m/>
    <m/>
    <n v="25560.5"/>
    <n v="74928.25"/>
    <n v="49367.75"/>
    <n v="-48491.125"/>
    <n v="148979.875"/>
    <n v="67632"/>
  </r>
  <r>
    <n v="566292"/>
    <d v="2014-05-06T18:34:16"/>
    <x v="0"/>
    <s v="Male"/>
    <x v="0"/>
    <s v="c5"/>
    <n v="37302"/>
    <n v="37302"/>
    <s v="20001-40000"/>
    <m/>
    <m/>
    <m/>
    <m/>
    <m/>
    <n v="25553"/>
    <n v="74931"/>
    <n v="49378"/>
    <n v="-48514"/>
    <n v="148998"/>
    <n v="37302"/>
  </r>
  <r>
    <n v="176403"/>
    <d v="2014-05-06T18:35:18"/>
    <x v="1"/>
    <s v="Male"/>
    <x v="0"/>
    <s v="c5"/>
    <n v="45923"/>
    <n v="45923"/>
    <s v="40001-60000"/>
    <m/>
    <m/>
    <m/>
    <m/>
    <m/>
    <n v="25550"/>
    <n v="74934.25"/>
    <n v="49384.25"/>
    <n v="-48526.375"/>
    <n v="149010.625"/>
    <n v="45923"/>
  </r>
  <r>
    <n v="250878"/>
    <d v="2014-05-09T12:49:24"/>
    <x v="0"/>
    <s v="Male"/>
    <x v="0"/>
    <s v="c5"/>
    <n v="92688"/>
    <n v="92688"/>
    <s v="60001-100000"/>
    <m/>
    <m/>
    <m/>
    <m/>
    <m/>
    <n v="25547"/>
    <n v="74937.5"/>
    <n v="49390.5"/>
    <n v="-48538.75"/>
    <n v="149023.25"/>
    <n v="92688"/>
  </r>
  <r>
    <n v="26113"/>
    <d v="2014-05-11T16:24:47"/>
    <x v="1"/>
    <s v="Female"/>
    <x v="0"/>
    <s v="c5"/>
    <n v="85470"/>
    <n v="85470"/>
    <s v="60001-100000"/>
    <m/>
    <m/>
    <m/>
    <m/>
    <m/>
    <n v="25544"/>
    <n v="74928.25"/>
    <n v="49384.25"/>
    <n v="-48532.375"/>
    <n v="149004.625"/>
    <n v="85470"/>
  </r>
  <r>
    <n v="397974"/>
    <d v="2014-05-11T16:26:50"/>
    <x v="0"/>
    <s v="Male"/>
    <x v="0"/>
    <s v="c5"/>
    <n v="29653"/>
    <n v="29653"/>
    <s v="20001-40000"/>
    <m/>
    <m/>
    <m/>
    <m/>
    <m/>
    <n v="25541"/>
    <n v="74920"/>
    <n v="49379"/>
    <n v="-48527.5"/>
    <n v="148988.5"/>
    <n v="29653"/>
  </r>
  <r>
    <n v="622402"/>
    <d v="2014-05-15T14:29:13"/>
    <x v="1"/>
    <s v="Male"/>
    <x v="0"/>
    <s v="c5"/>
    <n v="29821"/>
    <n v="29821"/>
    <s v="20001-40000"/>
    <m/>
    <m/>
    <m/>
    <m/>
    <m/>
    <n v="25522.5"/>
    <n v="74922.75"/>
    <n v="49400.25"/>
    <n v="-48577.875"/>
    <n v="149023.125"/>
    <n v="29821"/>
  </r>
  <r>
    <n v="409430"/>
    <d v="2014-05-21T23:55:50"/>
    <x v="1"/>
    <s v="Male"/>
    <x v="0"/>
    <s v="c5"/>
    <n v="72485"/>
    <n v="72485"/>
    <s v="60001-100000"/>
    <m/>
    <m/>
    <m/>
    <m/>
    <m/>
    <n v="25504"/>
    <n v="74925.5"/>
    <n v="49421.5"/>
    <n v="-48628.25"/>
    <n v="149057.75"/>
    <n v="72485"/>
  </r>
  <r>
    <n v="785931"/>
    <d v="2014-05-21T23:56:23"/>
    <x v="0"/>
    <s v="Male"/>
    <x v="0"/>
    <s v="c5"/>
    <n v="44965"/>
    <n v="44965"/>
    <s v="40001-60000"/>
    <m/>
    <m/>
    <m/>
    <m/>
    <m/>
    <n v="25485.5"/>
    <n v="74928.25"/>
    <n v="49442.75"/>
    <n v="-48678.625"/>
    <n v="149092.375"/>
    <n v="44965"/>
  </r>
  <r>
    <n v="622313"/>
    <d v="2014-05-28T07:03:37"/>
    <x v="0"/>
    <s v="Male"/>
    <x v="0"/>
    <s v="c5"/>
    <n v="41350"/>
    <n v="41350"/>
    <s v="40001-60000"/>
    <m/>
    <m/>
    <m/>
    <m/>
    <m/>
    <n v="25467"/>
    <n v="74931"/>
    <n v="49464"/>
    <n v="-48729"/>
    <n v="149127"/>
    <n v="41350"/>
  </r>
  <r>
    <n v="690079"/>
    <d v="2014-05-28T07:07:16"/>
    <x v="0"/>
    <s v="Male"/>
    <x v="0"/>
    <s v="c5"/>
    <n v="30974"/>
    <n v="30974"/>
    <s v="20001-40000"/>
    <m/>
    <m/>
    <m/>
    <m/>
    <m/>
    <n v="25463.75"/>
    <n v="74934.25"/>
    <n v="49470.5"/>
    <n v="-48742"/>
    <n v="149140"/>
    <n v="30974"/>
  </r>
  <r>
    <n v="879906"/>
    <d v="2014-08-08T09:32:02"/>
    <x v="1"/>
    <s v="Male"/>
    <x v="0"/>
    <s v="c5"/>
    <n v="89990"/>
    <n v="89990"/>
    <s v="60001-100000"/>
    <m/>
    <m/>
    <m/>
    <m/>
    <m/>
    <n v="25460.5"/>
    <n v="74937.5"/>
    <n v="49477"/>
    <n v="-48755"/>
    <n v="149153"/>
    <n v="89990"/>
  </r>
  <r>
    <n v="649013"/>
    <d v="2014-08-08T09:33:49"/>
    <x v="0"/>
    <s v="Male"/>
    <x v="0"/>
    <s v="c5"/>
    <n v="23262"/>
    <n v="23262"/>
    <s v="20001-40000"/>
    <m/>
    <m/>
    <m/>
    <m/>
    <m/>
    <n v="25457.25"/>
    <n v="74928.25"/>
    <n v="49471"/>
    <n v="-48749.25"/>
    <n v="149134.75"/>
    <n v="23262"/>
  </r>
  <r>
    <n v="608096"/>
    <d v="2014-08-12T17:15:44"/>
    <x v="1"/>
    <s v="Male"/>
    <x v="0"/>
    <s v="c5"/>
    <n v="33982"/>
    <n v="33982"/>
    <s v="20001-40000"/>
    <m/>
    <m/>
    <m/>
    <m/>
    <m/>
    <n v="25467"/>
    <n v="74931"/>
    <n v="49464"/>
    <n v="-48729"/>
    <n v="149127"/>
    <n v="33982"/>
  </r>
  <r>
    <n v="427702"/>
    <d v="2014-08-15T15:11:59"/>
    <x v="0"/>
    <s v="Female"/>
    <x v="0"/>
    <s v="c5"/>
    <n v="71295"/>
    <n v="71295"/>
    <s v="60001-100000"/>
    <m/>
    <m/>
    <m/>
    <m/>
    <m/>
    <n v="25463.75"/>
    <n v="74934.25"/>
    <n v="49470.5"/>
    <n v="-48742"/>
    <n v="149140"/>
    <n v="71295"/>
  </r>
  <r>
    <n v="56334"/>
    <d v="2014-06-30T09:31:37"/>
    <x v="0"/>
    <s v="Male"/>
    <x v="0"/>
    <s v="b9"/>
    <n v="82717"/>
    <n v="82717"/>
    <s v="60001-100000"/>
    <m/>
    <m/>
    <m/>
    <m/>
    <m/>
    <n v="25460.5"/>
    <n v="74937.5"/>
    <n v="49477"/>
    <n v="-48755"/>
    <n v="149153"/>
    <n v="82717"/>
  </r>
  <r>
    <n v="310550"/>
    <d v="2014-06-30T09:32:04"/>
    <x v="0"/>
    <s v="Male"/>
    <x v="0"/>
    <s v="b9"/>
    <n v="50468"/>
    <n v="50468"/>
    <s v="40001-60000"/>
    <m/>
    <m/>
    <m/>
    <m/>
    <m/>
    <n v="25457.25"/>
    <n v="74928.25"/>
    <n v="49471"/>
    <n v="-48749.25"/>
    <n v="149134.75"/>
    <n v="50468"/>
  </r>
  <r>
    <n v="709021"/>
    <d v="2014-06-30T09:33:29"/>
    <x v="0"/>
    <s v="Male"/>
    <x v="0"/>
    <s v="b9"/>
    <n v="2917"/>
    <n v="2917"/>
    <s v="0-20,000"/>
    <m/>
    <m/>
    <m/>
    <m/>
    <m/>
    <n v="25454"/>
    <n v="74931"/>
    <n v="49477"/>
    <n v="-48761.5"/>
    <n v="149146.5"/>
    <n v="2917"/>
  </r>
  <r>
    <n v="492428"/>
    <d v="2014-06-30T09:36:57"/>
    <x v="0"/>
    <s v="Female"/>
    <x v="0"/>
    <s v="b9"/>
    <n v="82414"/>
    <n v="82414"/>
    <s v="60001-100000"/>
    <m/>
    <m/>
    <m/>
    <m/>
    <m/>
    <n v="25463.75"/>
    <n v="74934.25"/>
    <n v="49470.5"/>
    <n v="-48742"/>
    <n v="149140"/>
    <n v="82414"/>
  </r>
  <r>
    <n v="335474"/>
    <d v="2014-06-30T09:37:18"/>
    <x v="1"/>
    <s v="Male"/>
    <x v="0"/>
    <s v="b9"/>
    <n v="43910"/>
    <n v="43910"/>
    <s v="40001-60000"/>
    <m/>
    <m/>
    <m/>
    <m/>
    <m/>
    <n v="25460.5"/>
    <n v="74925.5"/>
    <n v="49465"/>
    <n v="-48737"/>
    <n v="149123"/>
    <n v="43910"/>
  </r>
  <r>
    <n v="110794"/>
    <d v="2014-06-30T09:38:51"/>
    <x v="0"/>
    <s v="Male"/>
    <x v="0"/>
    <s v="b9"/>
    <n v="71936"/>
    <n v="71936"/>
    <s v="60001-100000"/>
    <m/>
    <m/>
    <m/>
    <m/>
    <m/>
    <n v="25457.25"/>
    <n v="74928.25"/>
    <n v="49471"/>
    <n v="-48749.25"/>
    <n v="149134.75"/>
    <n v="71936"/>
  </r>
  <r>
    <n v="833860"/>
    <d v="2014-07-10T15:56:59"/>
    <x v="0"/>
    <s v="Male"/>
    <x v="0"/>
    <s v="b9"/>
    <n v="6137"/>
    <n v="6137"/>
    <s v="0-20,000"/>
    <m/>
    <m/>
    <m/>
    <m/>
    <m/>
    <n v="25454"/>
    <n v="74931"/>
    <n v="49477"/>
    <n v="-48761.5"/>
    <n v="149146.5"/>
    <n v="6137"/>
  </r>
  <r>
    <n v="731022"/>
    <d v="2014-07-10T15:57:29"/>
    <x v="0"/>
    <s v="Female"/>
    <x v="0"/>
    <s v="b9"/>
    <n v="18576"/>
    <n v="18576"/>
    <s v="0-20,000"/>
    <m/>
    <m/>
    <m/>
    <m/>
    <m/>
    <n v="25463.75"/>
    <n v="74934.25"/>
    <n v="49470.5"/>
    <n v="-48742"/>
    <n v="149140"/>
    <n v="18576"/>
  </r>
  <r>
    <n v="433241"/>
    <d v="2014-07-10T15:59:40"/>
    <x v="0"/>
    <s v="Male"/>
    <x v="0"/>
    <s v="b9"/>
    <n v="40375"/>
    <n v="40375"/>
    <s v="40001-60000"/>
    <m/>
    <m/>
    <m/>
    <m/>
    <m/>
    <n v="25504"/>
    <n v="74937.5"/>
    <n v="49433.5"/>
    <n v="-48646.25"/>
    <n v="149087.75"/>
    <n v="40375"/>
  </r>
  <r>
    <n v="717012"/>
    <d v="2014-07-16T18:25:56"/>
    <x v="0"/>
    <s v="Male"/>
    <x v="0"/>
    <s v="b9"/>
    <n v="77648"/>
    <n v="77648"/>
    <s v="60001-100000"/>
    <m/>
    <m/>
    <m/>
    <m/>
    <m/>
    <n v="25485.5"/>
    <n v="74940.75"/>
    <n v="49455.25"/>
    <n v="-48697.375"/>
    <n v="149123.625"/>
    <n v="77648"/>
  </r>
  <r>
    <n v="893448"/>
    <d v="2014-08-15T17:16:43"/>
    <x v="1"/>
    <s v="Female"/>
    <x v="0"/>
    <s v="b9"/>
    <n v="66474"/>
    <n v="66474"/>
    <s v="60001-100000"/>
    <m/>
    <m/>
    <m/>
    <m/>
    <m/>
    <n v="25467"/>
    <n v="74931"/>
    <n v="49464"/>
    <n v="-48729"/>
    <n v="149127"/>
    <n v="66474"/>
  </r>
  <r>
    <n v="995244"/>
    <d v="2014-06-09T09:33:29"/>
    <x v="0"/>
    <s v="Don’t want to say"/>
    <x v="1"/>
    <s v="c9"/>
    <n v="86988"/>
    <n v="86988"/>
    <s v="60001-100000"/>
    <m/>
    <m/>
    <m/>
    <m/>
    <m/>
    <n v="25463.75"/>
    <n v="74934.25"/>
    <n v="49470.5"/>
    <n v="-48742"/>
    <n v="149140"/>
    <n v="86988"/>
  </r>
  <r>
    <n v="800380"/>
    <d v="2014-07-18T19:47:22"/>
    <x v="1"/>
    <s v="Female"/>
    <x v="1"/>
    <s v="c9"/>
    <n v="35763"/>
    <n v="35763"/>
    <s v="20001-40000"/>
    <m/>
    <m/>
    <m/>
    <m/>
    <m/>
    <n v="25460.5"/>
    <n v="74925.5"/>
    <n v="49465"/>
    <n v="-48737"/>
    <n v="149123"/>
    <n v="35763"/>
  </r>
  <r>
    <n v="198525"/>
    <d v="2014-08-03T12:57:55"/>
    <x v="1"/>
    <s v="Male"/>
    <x v="1"/>
    <s v="c9"/>
    <n v="92478"/>
    <n v="92478"/>
    <s v="60001-100000"/>
    <m/>
    <m/>
    <m/>
    <m/>
    <m/>
    <n v="25457.25"/>
    <n v="74928.25"/>
    <n v="49471"/>
    <n v="-48749.25"/>
    <n v="149134.75"/>
    <n v="92478"/>
  </r>
  <r>
    <n v="344350"/>
    <d v="2014-06-18T18:38:55"/>
    <x v="0"/>
    <s v="Male"/>
    <x v="6"/>
    <s v="i7"/>
    <n v="64059"/>
    <n v="64059"/>
    <s v="60001-100000"/>
    <m/>
    <m/>
    <m/>
    <m/>
    <m/>
    <n v="25454"/>
    <n v="74920"/>
    <n v="49466"/>
    <n v="-48745"/>
    <n v="149119"/>
    <n v="64059"/>
  </r>
  <r>
    <n v="459437"/>
    <d v="2014-06-18T18:41:18"/>
    <x v="1"/>
    <s v="Male"/>
    <x v="6"/>
    <s v="i7"/>
    <n v="40088"/>
    <n v="40088"/>
    <s v="40001-60000"/>
    <m/>
    <m/>
    <m/>
    <m/>
    <m/>
    <n v="25452.75"/>
    <n v="74922.75"/>
    <n v="49470"/>
    <n v="-48752.25"/>
    <n v="149127.75"/>
    <n v="40088"/>
  </r>
  <r>
    <n v="441172"/>
    <d v="2014-06-19T13:30:53"/>
    <x v="0"/>
    <s v="Male"/>
    <x v="6"/>
    <s v="i7"/>
    <n v="44873"/>
    <n v="44873"/>
    <s v="40001-60000"/>
    <m/>
    <m/>
    <m/>
    <m/>
    <m/>
    <n v="25451.5"/>
    <n v="74925.5"/>
    <n v="49474"/>
    <n v="-48759.5"/>
    <n v="149136.5"/>
    <n v="44873"/>
  </r>
  <r>
    <n v="808039"/>
    <d v="2014-06-19T13:33:20"/>
    <x v="1"/>
    <s v="Male"/>
    <x v="6"/>
    <s v="i7"/>
    <n v="85815"/>
    <n v="85815"/>
    <s v="60001-100000"/>
    <m/>
    <m/>
    <m/>
    <m/>
    <m/>
    <n v="25450.25"/>
    <n v="74928.25"/>
    <n v="49478"/>
    <n v="-48766.75"/>
    <n v="149145.25"/>
    <n v="85815"/>
  </r>
  <r>
    <n v="106331"/>
    <d v="2014-06-23T15:22:39"/>
    <x v="0"/>
    <s v="Male"/>
    <x v="6"/>
    <s v="i7"/>
    <n v="67251"/>
    <n v="67251"/>
    <s v="60001-100000"/>
    <m/>
    <m/>
    <m/>
    <m/>
    <m/>
    <n v="25449"/>
    <n v="74920"/>
    <n v="49471"/>
    <n v="-48757.5"/>
    <n v="149126.5"/>
    <n v="67251"/>
  </r>
  <r>
    <n v="263154"/>
    <d v="2014-06-23T15:21:59"/>
    <x v="0"/>
    <s v="Don’t want to say"/>
    <x v="6"/>
    <s v="i7"/>
    <n v="5718"/>
    <n v="5718"/>
    <s v="0-20,000"/>
    <m/>
    <m/>
    <m/>
    <m/>
    <m/>
    <n v="25444.25"/>
    <n v="74922.75"/>
    <n v="49478.5"/>
    <n v="-48773.5"/>
    <n v="149140.5"/>
    <n v="5718"/>
  </r>
  <r>
    <n v="830658"/>
    <d v="2014-06-27T16:52:39"/>
    <x v="1"/>
    <s v="Female"/>
    <x v="6"/>
    <s v="i7"/>
    <n v="72843"/>
    <n v="72843"/>
    <s v="60001-100000"/>
    <m/>
    <m/>
    <m/>
    <m/>
    <m/>
    <n v="25451.5"/>
    <n v="74925.5"/>
    <n v="49474"/>
    <n v="-48759.5"/>
    <n v="149136.5"/>
    <n v="72843"/>
  </r>
  <r>
    <n v="955256"/>
    <d v="2014-06-27T16:54:15"/>
    <x v="0"/>
    <s v="Male"/>
    <x v="6"/>
    <s v="i7"/>
    <n v="51209"/>
    <n v="51209"/>
    <s v="40001-60000"/>
    <m/>
    <m/>
    <m/>
    <m/>
    <m/>
    <n v="25450.25"/>
    <n v="74928.25"/>
    <n v="49478"/>
    <n v="-48766.75"/>
    <n v="149145.25"/>
    <n v="51209"/>
  </r>
  <r>
    <n v="568029"/>
    <d v="2014-06-27T16:55:42"/>
    <x v="0"/>
    <s v="Female"/>
    <x v="6"/>
    <s v="i7"/>
    <n v="82546"/>
    <n v="82546"/>
    <s v="60001-100000"/>
    <m/>
    <m/>
    <m/>
    <m/>
    <m/>
    <n v="25449"/>
    <n v="74931"/>
    <n v="49482"/>
    <n v="-48774"/>
    <n v="149154"/>
    <n v="82546"/>
  </r>
  <r>
    <n v="606813"/>
    <d v="2014-06-27T17:01:11"/>
    <x v="1"/>
    <s v="Female"/>
    <x v="6"/>
    <s v="i7"/>
    <n v="45843"/>
    <n v="45843"/>
    <s v="40001-60000"/>
    <m/>
    <m/>
    <m/>
    <m/>
    <m/>
    <n v="25444.25"/>
    <n v="74922.75"/>
    <n v="49478.5"/>
    <n v="-48773.5"/>
    <n v="149140.5"/>
    <n v="45843"/>
  </r>
  <r>
    <n v="613676"/>
    <d v="2014-07-18T15:33:19"/>
    <x v="0"/>
    <s v="Male"/>
    <x v="6"/>
    <s v="i7"/>
    <n v="35039"/>
    <n v="35039"/>
    <s v="20001-40000"/>
    <m/>
    <m/>
    <m/>
    <m/>
    <m/>
    <n v="25439.5"/>
    <n v="74925.5"/>
    <n v="49486"/>
    <n v="-48789.5"/>
    <n v="149154.5"/>
    <n v="35039"/>
  </r>
  <r>
    <n v="182795"/>
    <d v="2014-07-18T15:35:45"/>
    <x v="0"/>
    <s v="Male"/>
    <x v="6"/>
    <s v="i7"/>
    <n v="7589"/>
    <n v="7589"/>
    <s v="0-20,000"/>
    <m/>
    <m/>
    <m/>
    <m/>
    <m/>
    <n v="25434.75"/>
    <n v="74928.25"/>
    <n v="49493.5"/>
    <n v="-48805.5"/>
    <n v="149168.5"/>
    <n v="7589"/>
  </r>
  <r>
    <n v="390144"/>
    <d v="2014-07-29T08:17:38"/>
    <x v="0"/>
    <s v="Male"/>
    <x v="6"/>
    <s v="i7"/>
    <n v="9682"/>
    <n v="9682"/>
    <s v="0-20,000"/>
    <m/>
    <m/>
    <m/>
    <m/>
    <m/>
    <n v="25449"/>
    <n v="74931"/>
    <n v="49482"/>
    <n v="-48774"/>
    <n v="149154"/>
    <n v="9682"/>
  </r>
  <r>
    <n v="279022"/>
    <d v="2014-07-15T09:31:49"/>
    <x v="0"/>
    <s v="Male"/>
    <x v="1"/>
    <s v="i7"/>
    <n v="68282"/>
    <n v="68282"/>
    <s v="60001-100000"/>
    <m/>
    <m/>
    <m/>
    <m/>
    <m/>
    <n v="25452.75"/>
    <n v="74934.25"/>
    <n v="49481.5"/>
    <n v="-48769.5"/>
    <n v="149156.5"/>
    <n v="68282"/>
  </r>
  <r>
    <n v="789967"/>
    <d v="2014-05-20T05:06:46"/>
    <x v="1"/>
    <s v="Female"/>
    <x v="0"/>
    <s v="c9"/>
    <n v="8658"/>
    <n v="8658"/>
    <s v="0-20,000"/>
    <m/>
    <m/>
    <m/>
    <m/>
    <m/>
    <n v="25451.5"/>
    <n v="74937.5"/>
    <n v="49486"/>
    <n v="-48777.5"/>
    <n v="149166.5"/>
    <n v="8658"/>
  </r>
  <r>
    <n v="417017"/>
    <d v="2014-05-20T09:31:27"/>
    <x v="0"/>
    <s v="Male"/>
    <x v="0"/>
    <s v="c9"/>
    <n v="12911"/>
    <n v="12911"/>
    <s v="0-20,000"/>
    <m/>
    <m/>
    <m/>
    <m/>
    <m/>
    <n v="25457.25"/>
    <n v="74940.75"/>
    <n v="49483.5"/>
    <n v="-48768"/>
    <n v="149166"/>
    <n v="12911"/>
  </r>
  <r>
    <n v="884737"/>
    <d v="2014-05-20T09:32:44"/>
    <x v="1"/>
    <s v="Female"/>
    <x v="0"/>
    <s v="c9"/>
    <n v="9313"/>
    <n v="9313"/>
    <s v="0-20,000"/>
    <m/>
    <m/>
    <m/>
    <m/>
    <m/>
    <n v="25467"/>
    <n v="74944"/>
    <n v="49477"/>
    <n v="-48748.5"/>
    <n v="149159.5"/>
    <n v="9313"/>
  </r>
  <r>
    <n v="289524"/>
    <d v="2014-05-20T09:35:19"/>
    <x v="0"/>
    <s v="Male"/>
    <x v="0"/>
    <s v="c9"/>
    <n v="81188"/>
    <n v="81188"/>
    <s v="60001-100000"/>
    <m/>
    <m/>
    <m/>
    <m/>
    <m/>
    <n v="25522.5"/>
    <n v="74958.5"/>
    <n v="49436"/>
    <n v="-48631.5"/>
    <n v="149112.5"/>
    <n v="81188"/>
  </r>
  <r>
    <n v="401311"/>
    <d v="2014-05-20T09:35:48"/>
    <x v="1"/>
    <s v="Female"/>
    <x v="0"/>
    <s v="c9"/>
    <n v="51894"/>
    <n v="51894"/>
    <s v="40001-60000"/>
    <m/>
    <m/>
    <m/>
    <m/>
    <m/>
    <n v="25504"/>
    <n v="74937.5"/>
    <n v="49433.5"/>
    <n v="-48646.25"/>
    <n v="149087.75"/>
    <n v="51894"/>
  </r>
  <r>
    <n v="664241"/>
    <d v="2014-07-26T09:53:07"/>
    <x v="0"/>
    <s v="Male"/>
    <x v="0"/>
    <s v="c9"/>
    <n v="96641"/>
    <n v="96641"/>
    <s v="60001-100000"/>
    <m/>
    <m/>
    <m/>
    <m/>
    <m/>
    <n v="25485.5"/>
    <n v="74940.75"/>
    <n v="49455.25"/>
    <n v="-48697.375"/>
    <n v="149123.625"/>
    <n v="96641"/>
  </r>
  <r>
    <n v="491188"/>
    <d v="2014-07-27T18:24:46"/>
    <x v="0"/>
    <s v="Female"/>
    <x v="0"/>
    <s v="c9"/>
    <n v="55718"/>
    <n v="55718"/>
    <s v="40001-60000"/>
    <m/>
    <m/>
    <m/>
    <m/>
    <m/>
    <n v="25467"/>
    <n v="74931"/>
    <n v="49464"/>
    <n v="-48729"/>
    <n v="149127"/>
    <n v="55718"/>
  </r>
  <r>
    <n v="831450"/>
    <d v="2014-07-24T11:51:50"/>
    <x v="0"/>
    <s v="Female"/>
    <x v="0"/>
    <s v="c5"/>
    <n v="79746"/>
    <n v="79746"/>
    <s v="60001-100000"/>
    <m/>
    <m/>
    <m/>
    <m/>
    <m/>
    <n v="25463.75"/>
    <n v="74934.25"/>
    <n v="49470.5"/>
    <n v="-48742"/>
    <n v="149140"/>
    <n v="79746"/>
  </r>
  <r>
    <n v="761273"/>
    <d v="2014-07-28T09:50:31"/>
    <x v="0"/>
    <s v="Female"/>
    <x v="0"/>
    <s v="c5"/>
    <n v="78690"/>
    <n v="78690"/>
    <s v="60001-100000"/>
    <m/>
    <m/>
    <m/>
    <m/>
    <m/>
    <n v="25460.5"/>
    <n v="74925.5"/>
    <n v="49465"/>
    <n v="-48737"/>
    <n v="149123"/>
    <n v="78690"/>
  </r>
  <r>
    <n v="374187"/>
    <d v="2014-07-28T09:51:22"/>
    <x v="1"/>
    <s v="Male"/>
    <x v="0"/>
    <s v="c5"/>
    <n v="88171"/>
    <n v="88171"/>
    <s v="60001-100000"/>
    <m/>
    <m/>
    <m/>
    <m/>
    <m/>
    <n v="25457.25"/>
    <n v="74919.25"/>
    <n v="49462"/>
    <n v="-48735.75"/>
    <n v="149112.25"/>
    <n v="88171"/>
  </r>
  <r>
    <n v="412169"/>
    <d v="2014-07-28T09:53:26"/>
    <x v="0"/>
    <s v="Male"/>
    <x v="0"/>
    <s v="c5"/>
    <n v="5732"/>
    <n v="5732"/>
    <s v="0-20,000"/>
    <m/>
    <m/>
    <m/>
    <m/>
    <m/>
    <n v="25454"/>
    <n v="74917"/>
    <n v="49463"/>
    <n v="-48740.5"/>
    <n v="149111.5"/>
    <n v="5732"/>
  </r>
  <r>
    <n v="543623"/>
    <d v="2014-07-08T09:32:32"/>
    <x v="0"/>
    <s v="Female"/>
    <x v="4"/>
    <s v="c5"/>
    <n v="58270"/>
    <n v="58270"/>
    <s v="40001-60000"/>
    <m/>
    <m/>
    <m/>
    <m/>
    <m/>
    <n v="25463.75"/>
    <n v="74917.75"/>
    <n v="49454"/>
    <n v="-48717.25"/>
    <n v="149098.75"/>
    <n v="58270"/>
  </r>
  <r>
    <n v="535756"/>
    <d v="2014-07-29T09:34:12"/>
    <x v="0"/>
    <s v="Male"/>
    <x v="4"/>
    <s v="c5"/>
    <n v="84717"/>
    <n v="84717"/>
    <s v="60001-100000"/>
    <m/>
    <m/>
    <m/>
    <m/>
    <m/>
    <n v="25460.5"/>
    <n v="74918.5"/>
    <n v="49458"/>
    <n v="-48726.5"/>
    <n v="149105.5"/>
    <n v="84717"/>
  </r>
  <r>
    <n v="341158"/>
    <d v="2014-07-29T09:35:33"/>
    <x v="1"/>
    <s v="Female"/>
    <x v="4"/>
    <s v="c5"/>
    <n v="54911"/>
    <n v="54911"/>
    <s v="40001-60000"/>
    <m/>
    <m/>
    <m/>
    <m/>
    <m/>
    <n v="25457.25"/>
    <n v="74911.5"/>
    <n v="49454.25"/>
    <n v="-48724.125"/>
    <n v="149092.875"/>
    <n v="54911"/>
  </r>
  <r>
    <n v="53906"/>
    <d v="2014-08-01T15:10:20"/>
    <x v="0"/>
    <s v="Don’t want to say"/>
    <x v="4"/>
    <s v="c5"/>
    <n v="48625"/>
    <n v="48625"/>
    <s v="40001-60000"/>
    <m/>
    <m/>
    <m/>
    <m/>
    <m/>
    <n v="25454"/>
    <n v="74917"/>
    <n v="49463"/>
    <n v="-48740.5"/>
    <n v="149111.5"/>
    <n v="48625"/>
  </r>
  <r>
    <n v="34917"/>
    <d v="2014-05-14T09:36:19"/>
    <x v="0"/>
    <s v="Male"/>
    <x v="0"/>
    <s v="c9"/>
    <n v="12175"/>
    <n v="12175"/>
    <s v="0-20,000"/>
    <m/>
    <m/>
    <m/>
    <m/>
    <m/>
    <n v="25452.75"/>
    <n v="74917.75"/>
    <n v="49465"/>
    <n v="-48744.75"/>
    <n v="149115.25"/>
    <n v="12175"/>
  </r>
  <r>
    <n v="626656"/>
    <d v="2014-05-14T09:38:39"/>
    <x v="0"/>
    <s v="Male"/>
    <x v="0"/>
    <s v="c9"/>
    <n v="41983"/>
    <n v="41983"/>
    <s v="40001-60000"/>
    <m/>
    <m/>
    <m/>
    <m/>
    <m/>
    <n v="25460.5"/>
    <n v="74918.5"/>
    <n v="49458"/>
    <n v="-48726.5"/>
    <n v="149105.5"/>
    <n v="41983"/>
  </r>
  <r>
    <n v="138086"/>
    <d v="2014-05-23T16:43:31"/>
    <x v="1"/>
    <s v="Male"/>
    <x v="0"/>
    <s v="c9"/>
    <n v="83838"/>
    <n v="83838"/>
    <s v="60001-100000"/>
    <m/>
    <m/>
    <m/>
    <m/>
    <m/>
    <n v="25457.25"/>
    <n v="74919.25"/>
    <n v="49462"/>
    <n v="-48735.75"/>
    <n v="149112.25"/>
    <n v="83838"/>
  </r>
  <r>
    <n v="550074"/>
    <d v="2014-05-23T16:45:53"/>
    <x v="1"/>
    <s v="Male"/>
    <x v="0"/>
    <s v="c9"/>
    <n v="79079"/>
    <n v="79079"/>
    <s v="60001-100000"/>
    <m/>
    <m/>
    <m/>
    <m/>
    <m/>
    <n v="25454"/>
    <n v="74917"/>
    <n v="49463"/>
    <n v="-48740.5"/>
    <n v="149111.5"/>
    <n v="79079"/>
  </r>
  <r>
    <n v="938548"/>
    <d v="2014-05-23T16:46:48"/>
    <x v="1"/>
    <s v="Male"/>
    <x v="0"/>
    <s v="c9"/>
    <n v="88647"/>
    <n v="88647"/>
    <s v="60001-100000"/>
    <m/>
    <m/>
    <m/>
    <m/>
    <m/>
    <n v="25452.75"/>
    <n v="74900.5"/>
    <n v="49447.75"/>
    <n v="-48718.875"/>
    <n v="149072.125"/>
    <n v="88647"/>
  </r>
  <r>
    <n v="275878"/>
    <d v="2014-05-25T17:41:39"/>
    <x v="0"/>
    <s v="Male"/>
    <x v="0"/>
    <s v="c9"/>
    <n v="42186"/>
    <n v="42186"/>
    <s v="40001-60000"/>
    <m/>
    <m/>
    <m/>
    <m/>
    <m/>
    <n v="25451.5"/>
    <n v="74886"/>
    <n v="49434.5"/>
    <n v="-48700.25"/>
    <n v="149037.75"/>
    <n v="42186"/>
  </r>
  <r>
    <n v="414688"/>
    <d v="2014-05-25T17:42:31"/>
    <x v="1"/>
    <s v="Male"/>
    <x v="0"/>
    <s v="c9"/>
    <n v="58432"/>
    <n v="58432"/>
    <s v="40001-60000"/>
    <m/>
    <m/>
    <m/>
    <m/>
    <m/>
    <n v="25450.25"/>
    <n v="74890.5"/>
    <n v="49440.25"/>
    <n v="-48710.125"/>
    <n v="149050.875"/>
    <n v="58432"/>
  </r>
  <r>
    <n v="741857"/>
    <d v="2014-05-25T17:43:10"/>
    <x v="1"/>
    <s v="Female"/>
    <x v="0"/>
    <s v="c9"/>
    <n v="16259"/>
    <n v="16259"/>
    <s v="0-20,000"/>
    <m/>
    <m/>
    <m/>
    <m/>
    <m/>
    <n v="25449"/>
    <n v="74895"/>
    <n v="49446"/>
    <n v="-48720"/>
    <n v="149064"/>
    <n v="16259"/>
  </r>
  <r>
    <n v="533509"/>
    <d v="2014-05-25T17:43:40"/>
    <x v="1"/>
    <s v="Male"/>
    <x v="0"/>
    <s v="c9"/>
    <n v="39448"/>
    <n v="39448"/>
    <s v="20001-40000"/>
    <m/>
    <m/>
    <m/>
    <m/>
    <m/>
    <n v="25452.75"/>
    <n v="74900.5"/>
    <n v="49447.75"/>
    <n v="-48718.875"/>
    <n v="149072.125"/>
    <n v="39448"/>
  </r>
  <r>
    <n v="387943"/>
    <d v="2014-05-26T10:58:55"/>
    <x v="0"/>
    <s v="Male"/>
    <x v="0"/>
    <s v="c9"/>
    <n v="69844"/>
    <n v="69844"/>
    <s v="60001-100000"/>
    <m/>
    <m/>
    <m/>
    <m/>
    <m/>
    <n v="25451.5"/>
    <n v="74906"/>
    <n v="49454.5"/>
    <n v="-48730.25"/>
    <n v="149087.75"/>
    <n v="69844"/>
  </r>
  <r>
    <n v="863716"/>
    <d v="2014-05-29T14:23:04"/>
    <x v="0"/>
    <s v="Male"/>
    <x v="0"/>
    <s v="c9"/>
    <n v="15911"/>
    <n v="15911"/>
    <s v="0-20,000"/>
    <m/>
    <m/>
    <m/>
    <m/>
    <m/>
    <n v="25450.25"/>
    <n v="74911.5"/>
    <n v="49461.25"/>
    <n v="-48741.625"/>
    <n v="149103.375"/>
    <n v="15911"/>
  </r>
  <r>
    <n v="434187"/>
    <d v="2014-05-29T14:27:30"/>
    <x v="0"/>
    <s v="Female"/>
    <x v="0"/>
    <s v="c9"/>
    <n v="3536"/>
    <n v="3536"/>
    <s v="0-20,000"/>
    <m/>
    <m/>
    <m/>
    <m/>
    <m/>
    <n v="25454"/>
    <n v="74917"/>
    <n v="49463"/>
    <n v="-48740.5"/>
    <n v="149111.5"/>
    <n v="3536"/>
  </r>
  <r>
    <n v="407331"/>
    <d v="2014-05-29T14:28:17"/>
    <x v="0"/>
    <s v="Female"/>
    <x v="0"/>
    <s v="c9"/>
    <n v="43042"/>
    <n v="43042"/>
    <s v="40001-60000"/>
    <m/>
    <m/>
    <m/>
    <m/>
    <m/>
    <n v="25463.75"/>
    <n v="74917.75"/>
    <n v="49454"/>
    <n v="-48717.25"/>
    <n v="149098.75"/>
    <n v="43042"/>
  </r>
  <r>
    <n v="984232"/>
    <d v="2014-06-02T09:42:34"/>
    <x v="0"/>
    <s v="Male"/>
    <x v="0"/>
    <s v="c9"/>
    <n v="75693"/>
    <n v="75693"/>
    <s v="60001-100000"/>
    <m/>
    <m/>
    <m/>
    <m/>
    <m/>
    <n v="25460.5"/>
    <n v="74918.5"/>
    <n v="49458"/>
    <n v="-48726.5"/>
    <n v="149105.5"/>
    <n v="75693"/>
  </r>
  <r>
    <n v="635744"/>
    <d v="2014-06-03T07:54:15"/>
    <x v="0"/>
    <s v="Female"/>
    <x v="0"/>
    <s v="c9"/>
    <n v="60660"/>
    <n v="60660"/>
    <s v="60001-100000"/>
    <m/>
    <m/>
    <m/>
    <m/>
    <m/>
    <n v="25457.25"/>
    <n v="74911.5"/>
    <n v="49454.25"/>
    <n v="-48724.125"/>
    <n v="149092.875"/>
    <n v="60660"/>
  </r>
  <r>
    <n v="988446"/>
    <d v="2014-06-03T07:54:50"/>
    <x v="0"/>
    <s v="Male"/>
    <x v="0"/>
    <s v="c9"/>
    <n v="91635"/>
    <n v="91635"/>
    <s v="60001-100000"/>
    <m/>
    <m/>
    <m/>
    <m/>
    <m/>
    <n v="25454"/>
    <n v="74917"/>
    <n v="49463"/>
    <n v="-48740.5"/>
    <n v="149111.5"/>
    <n v="91635"/>
  </r>
  <r>
    <n v="996137"/>
    <d v="2014-06-04T00:20:04"/>
    <x v="1"/>
    <s v="Male"/>
    <x v="0"/>
    <s v="c9"/>
    <n v="35447"/>
    <n v="35447"/>
    <s v="20001-40000"/>
    <m/>
    <m/>
    <m/>
    <m/>
    <m/>
    <n v="25452.75"/>
    <n v="74900.5"/>
    <n v="49447.75"/>
    <n v="-48718.875"/>
    <n v="149072.125"/>
    <n v="35447"/>
  </r>
  <r>
    <n v="345437"/>
    <d v="2014-06-04T00:22:34"/>
    <x v="1"/>
    <s v="Female"/>
    <x v="0"/>
    <s v="c9"/>
    <n v="73591"/>
    <n v="73591"/>
    <s v="60001-100000"/>
    <m/>
    <m/>
    <m/>
    <m/>
    <m/>
    <n v="25451.5"/>
    <n v="74906"/>
    <n v="49454.5"/>
    <n v="-48730.25"/>
    <n v="149087.75"/>
    <n v="73591"/>
  </r>
  <r>
    <n v="993889"/>
    <d v="2014-08-06T09:31:12"/>
    <x v="1"/>
    <s v="Male"/>
    <x v="0"/>
    <s v="c9"/>
    <n v="93509"/>
    <n v="93509"/>
    <s v="60001-100000"/>
    <m/>
    <m/>
    <m/>
    <m/>
    <m/>
    <n v="25450.25"/>
    <n v="74911.5"/>
    <n v="49461.25"/>
    <n v="-48741.625"/>
    <n v="149103.375"/>
    <n v="93509"/>
  </r>
  <r>
    <n v="810266"/>
    <d v="2014-08-06T09:31:42"/>
    <x v="0"/>
    <s v="Male"/>
    <x v="0"/>
    <s v="c9"/>
    <n v="72601"/>
    <n v="72601"/>
    <s v="60001-100000"/>
    <m/>
    <m/>
    <m/>
    <m/>
    <m/>
    <n v="25449"/>
    <n v="74895"/>
    <n v="49446"/>
    <n v="-48720"/>
    <n v="149064"/>
    <n v="72601"/>
  </r>
  <r>
    <n v="424055"/>
    <d v="2014-08-07T10:31:42"/>
    <x v="1"/>
    <s v="Male"/>
    <x v="0"/>
    <s v="c9"/>
    <n v="67991"/>
    <n v="67991"/>
    <s v="60001-100000"/>
    <m/>
    <m/>
    <m/>
    <m/>
    <m/>
    <n v="25444.25"/>
    <n v="74900.5"/>
    <n v="49456.25"/>
    <n v="-48740.125"/>
    <n v="149084.875"/>
    <n v="67991"/>
  </r>
  <r>
    <n v="135479"/>
    <d v="2014-08-07T10:35:26"/>
    <x v="0"/>
    <s v="Male"/>
    <x v="0"/>
    <s v="c9"/>
    <n v="28238"/>
    <n v="28238"/>
    <s v="20001-40000"/>
    <m/>
    <m/>
    <m/>
    <m/>
    <m/>
    <n v="25439.5"/>
    <n v="74906"/>
    <n v="49466.5"/>
    <n v="-48760.25"/>
    <n v="149105.75"/>
    <n v="28238"/>
  </r>
  <r>
    <n v="438481"/>
    <d v="2014-08-29T18:25:51"/>
    <x v="1"/>
    <s v="Male"/>
    <x v="0"/>
    <s v="c9"/>
    <n v="44087"/>
    <n v="44087"/>
    <s v="40001-60000"/>
    <m/>
    <m/>
    <m/>
    <m/>
    <m/>
    <n v="25434.75"/>
    <n v="74911.5"/>
    <n v="49476.75"/>
    <n v="-48780.375"/>
    <n v="149126.625"/>
    <n v="44087"/>
  </r>
  <r>
    <n v="639461"/>
    <d v="2014-05-09T09:31:32"/>
    <x v="1"/>
    <s v="Male"/>
    <x v="1"/>
    <s v="i6"/>
    <n v="52473"/>
    <n v="52473"/>
    <s v="40001-60000"/>
    <m/>
    <m/>
    <m/>
    <m/>
    <m/>
    <n v="25430"/>
    <n v="74917"/>
    <n v="49487"/>
    <n v="-48800.5"/>
    <n v="149147.5"/>
    <n v="52473"/>
  </r>
  <r>
    <n v="739222"/>
    <d v="2014-08-08T09:32:53"/>
    <x v="1"/>
    <s v="Male"/>
    <x v="1"/>
    <s v="i6"/>
    <n v="95679"/>
    <n v="95679"/>
    <s v="60001-100000"/>
    <m/>
    <m/>
    <m/>
    <m/>
    <m/>
    <n v="25425.25"/>
    <n v="74917.75"/>
    <n v="49492.5"/>
    <n v="-48813.5"/>
    <n v="149156.5"/>
    <n v="95679"/>
  </r>
  <r>
    <n v="752415"/>
    <d v="2014-08-22T09:32:09"/>
    <x v="0"/>
    <s v="Male"/>
    <x v="1"/>
    <s v="i6"/>
    <n v="60430"/>
    <n v="60430"/>
    <s v="60001-100000"/>
    <m/>
    <m/>
    <m/>
    <m/>
    <m/>
    <n v="25420.5"/>
    <n v="74906"/>
    <n v="49485.5"/>
    <n v="-48807.75"/>
    <n v="149134.25"/>
    <n v="60430"/>
  </r>
  <r>
    <n v="693615"/>
    <d v="2014-08-15T09:31:48"/>
    <x v="0"/>
    <s v="Don’t want to say"/>
    <x v="0"/>
    <s v="c5"/>
    <n v="58438"/>
    <n v="58438"/>
    <s v="40001-60000"/>
    <m/>
    <m/>
    <m/>
    <m/>
    <m/>
    <n v="25415.75"/>
    <n v="74911.5"/>
    <n v="49495.75"/>
    <n v="-48827.875"/>
    <n v="149155.125"/>
    <n v="58438"/>
  </r>
  <r>
    <n v="490366"/>
    <d v="2014-05-14T07:04:38"/>
    <x v="0"/>
    <s v="Male"/>
    <x v="0"/>
    <s v="i5"/>
    <n v="94919"/>
    <n v="94919"/>
    <s v="60001-100000"/>
    <m/>
    <m/>
    <m/>
    <m/>
    <m/>
    <n v="25411"/>
    <n v="74917"/>
    <n v="49506"/>
    <n v="-48848"/>
    <n v="149176"/>
    <n v="94919"/>
  </r>
  <r>
    <n v="333706"/>
    <d v="2014-05-16T09:31:29"/>
    <x v="1"/>
    <s v="Male"/>
    <x v="0"/>
    <s v="i5"/>
    <n v="84968"/>
    <n v="84968"/>
    <s v="60001-100000"/>
    <m/>
    <m/>
    <m/>
    <m/>
    <m/>
    <n v="25409"/>
    <n v="74900.5"/>
    <n v="49491.5"/>
    <n v="-48828.25"/>
    <n v="149137.75"/>
    <n v="84968"/>
  </r>
  <r>
    <n v="76897"/>
    <d v="2014-07-14T19:21:48"/>
    <x v="1"/>
    <s v="Male"/>
    <x v="0"/>
    <s v="i5"/>
    <n v="13125"/>
    <n v="13125"/>
    <s v="0-20,000"/>
    <m/>
    <m/>
    <m/>
    <m/>
    <m/>
    <n v="25407"/>
    <n v="74886"/>
    <n v="49479"/>
    <n v="-48811.5"/>
    <n v="149104.5"/>
    <n v="13125"/>
  </r>
  <r>
    <n v="45185"/>
    <d v="2014-05-16T09:31:43"/>
    <x v="0"/>
    <s v="Male"/>
    <x v="1"/>
    <s v="c5"/>
    <n v="37132"/>
    <n v="37132"/>
    <s v="20001-40000"/>
    <m/>
    <m/>
    <m/>
    <m/>
    <m/>
    <n v="25415.75"/>
    <n v="74890.5"/>
    <n v="49474.75"/>
    <n v="-48796.375"/>
    <n v="149102.625"/>
    <n v="37132"/>
  </r>
  <r>
    <n v="180285"/>
    <d v="2014-05-25T17:56:49"/>
    <x v="0"/>
    <s v="Male"/>
    <x v="1"/>
    <s v="c5"/>
    <n v="63415"/>
    <n v="63415"/>
    <s v="60001-100000"/>
    <m/>
    <m/>
    <m/>
    <m/>
    <m/>
    <n v="25411"/>
    <n v="74895"/>
    <n v="49484"/>
    <n v="-48815"/>
    <n v="149121"/>
    <n v="63415"/>
  </r>
  <r>
    <n v="876532"/>
    <d v="2014-07-08T15:36:16"/>
    <x v="0"/>
    <s v="Female"/>
    <x v="1"/>
    <s v="c5"/>
    <n v="45029"/>
    <n v="45029"/>
    <s v="40001-60000"/>
    <m/>
    <m/>
    <m/>
    <m/>
    <m/>
    <n v="25409"/>
    <n v="74900.5"/>
    <n v="49491.5"/>
    <n v="-48828.25"/>
    <n v="149137.75"/>
    <n v="45029"/>
  </r>
  <r>
    <n v="189984"/>
    <d v="2014-07-08T15:38:33"/>
    <x v="1"/>
    <s v="Male"/>
    <x v="1"/>
    <s v="c5"/>
    <n v="47237"/>
    <n v="47237"/>
    <s v="40001-60000"/>
    <m/>
    <m/>
    <m/>
    <m/>
    <m/>
    <n v="25407"/>
    <n v="74906"/>
    <n v="49499"/>
    <n v="-48841.5"/>
    <n v="149154.5"/>
    <n v="47237"/>
  </r>
  <r>
    <n v="327918"/>
    <d v="2014-07-08T15:38:21"/>
    <x v="1"/>
    <s v="Female"/>
    <x v="1"/>
    <s v="c5"/>
    <n v="41310"/>
    <n v="41310"/>
    <s v="40001-60000"/>
    <m/>
    <m/>
    <m/>
    <m/>
    <m/>
    <n v="25405"/>
    <n v="74911.5"/>
    <n v="49506.5"/>
    <n v="-48854.75"/>
    <n v="149171.25"/>
    <n v="41310"/>
  </r>
  <r>
    <n v="535514"/>
    <d v="2014-07-22T11:39:48"/>
    <x v="0"/>
    <s v="Male"/>
    <x v="1"/>
    <s v="c5"/>
    <n v="1155"/>
    <n v="1155"/>
    <s v="0-20,000"/>
    <m/>
    <m/>
    <m/>
    <m/>
    <m/>
    <n v="25403"/>
    <n v="74917"/>
    <n v="49514"/>
    <n v="-48868"/>
    <n v="149188"/>
    <n v="1155"/>
  </r>
  <r>
    <n v="218940"/>
    <d v="2014-07-22T11:42:09"/>
    <x v="0"/>
    <s v="Female"/>
    <x v="1"/>
    <s v="c5"/>
    <n v="21485"/>
    <n v="21485"/>
    <s v="20001-40000"/>
    <m/>
    <m/>
    <m/>
    <m/>
    <m/>
    <n v="25409"/>
    <n v="74917.75"/>
    <n v="49508.75"/>
    <n v="-48854.125"/>
    <n v="149180.875"/>
    <n v="21485"/>
  </r>
  <r>
    <n v="897259"/>
    <d v="2014-07-22T11:43:07"/>
    <x v="1"/>
    <s v="Female"/>
    <x v="1"/>
    <s v="c5"/>
    <n v="90757"/>
    <n v="90757"/>
    <s v="60001-100000"/>
    <m/>
    <m/>
    <m/>
    <m/>
    <m/>
    <n v="25420.5"/>
    <n v="74918.5"/>
    <n v="49498"/>
    <n v="-48826.5"/>
    <n v="149165.5"/>
    <n v="90757"/>
  </r>
  <r>
    <n v="697955"/>
    <d v="2014-08-07T02:33:38"/>
    <x v="1"/>
    <s v="Female"/>
    <x v="1"/>
    <s v="c5"/>
    <n v="40298"/>
    <n v="40298"/>
    <s v="40001-60000"/>
    <m/>
    <m/>
    <m/>
    <m/>
    <m/>
    <n v="25415.75"/>
    <n v="74911.5"/>
    <n v="49495.75"/>
    <n v="-48827.875"/>
    <n v="149155.125"/>
    <n v="40298"/>
  </r>
  <r>
    <n v="164990"/>
    <d v="2014-08-07T02:34:47"/>
    <x v="1"/>
    <s v="Female"/>
    <x v="1"/>
    <s v="c5"/>
    <n v="10008"/>
    <n v="10008"/>
    <s v="0-20,000"/>
    <m/>
    <m/>
    <m/>
    <m/>
    <m/>
    <n v="25411"/>
    <n v="74917"/>
    <n v="49506"/>
    <n v="-48848"/>
    <n v="149176"/>
    <n v="10008"/>
  </r>
  <r>
    <n v="412921"/>
    <d v="2014-05-07T10:45:42"/>
    <x v="0"/>
    <s v="Female"/>
    <x v="1"/>
    <s v="c5"/>
    <n v="89801"/>
    <n v="89801"/>
    <s v="60001-100000"/>
    <m/>
    <m/>
    <m/>
    <m/>
    <m/>
    <n v="25425.25"/>
    <n v="74917.75"/>
    <n v="49492.5"/>
    <n v="-48813.5"/>
    <n v="149156.5"/>
    <n v="89801"/>
  </r>
  <r>
    <n v="394687"/>
    <d v="2014-05-06T08:10:46"/>
    <x v="1"/>
    <s v="Male"/>
    <x v="1"/>
    <s v="c5"/>
    <n v="86673"/>
    <n v="86673"/>
    <s v="60001-100000"/>
    <m/>
    <m/>
    <m/>
    <m/>
    <m/>
    <n v="25420.5"/>
    <n v="74906"/>
    <n v="49485.5"/>
    <n v="-48807.75"/>
    <n v="149134.25"/>
    <n v="86673"/>
  </r>
  <r>
    <n v="221190"/>
    <d v="2014-05-14T09:08:24"/>
    <x v="0"/>
    <s v="Female"/>
    <x v="1"/>
    <s v="c5"/>
    <n v="44072"/>
    <n v="44072"/>
    <s v="40001-60000"/>
    <m/>
    <m/>
    <m/>
    <m/>
    <m/>
    <n v="25415.75"/>
    <n v="74890.5"/>
    <n v="49474.75"/>
    <n v="-48796.375"/>
    <n v="149102.625"/>
    <n v="44072"/>
  </r>
  <r>
    <n v="273381"/>
    <d v="2014-06-30T09:31:30"/>
    <x v="0"/>
    <s v="Male"/>
    <x v="1"/>
    <s v="c5"/>
    <n v="75095"/>
    <n v="75095"/>
    <s v="60001-100000"/>
    <m/>
    <m/>
    <m/>
    <m/>
    <m/>
    <n v="25411"/>
    <n v="74895"/>
    <n v="49484"/>
    <n v="-48815"/>
    <n v="149121"/>
    <n v="75095"/>
  </r>
  <r>
    <n v="267857"/>
    <d v="2014-07-18T08:44:45"/>
    <x v="0"/>
    <s v="Female"/>
    <x v="1"/>
    <s v="c5"/>
    <n v="81122"/>
    <n v="81122"/>
    <s v="60001-100000"/>
    <m/>
    <m/>
    <m/>
    <m/>
    <m/>
    <n v="25409"/>
    <n v="74881.5"/>
    <n v="49472.5"/>
    <n v="-48799.75"/>
    <n v="149090.25"/>
    <n v="81122"/>
  </r>
  <r>
    <n v="41553"/>
    <d v="2014-05-06T15:49:08"/>
    <x v="0"/>
    <s v="Female"/>
    <x v="2"/>
    <s v="i6"/>
    <n v="70417"/>
    <n v="70417"/>
    <s v="60001-100000"/>
    <m/>
    <m/>
    <m/>
    <m/>
    <m/>
    <n v="25407"/>
    <n v="74869"/>
    <n v="49462"/>
    <n v="-48786"/>
    <n v="149062"/>
    <n v="70417"/>
  </r>
  <r>
    <n v="871022"/>
    <d v="2014-05-06T15:53:26"/>
    <x v="1"/>
    <s v="Female"/>
    <x v="2"/>
    <s v="i6"/>
    <n v="11865"/>
    <n v="11865"/>
    <s v="0-20,000"/>
    <m/>
    <m/>
    <m/>
    <m/>
    <m/>
    <n v="25405"/>
    <n v="74873"/>
    <n v="49468"/>
    <n v="-48797"/>
    <n v="149075"/>
    <n v="11865"/>
  </r>
  <r>
    <n v="46840"/>
    <d v="2014-05-08T08:26:00"/>
    <x v="0"/>
    <s v="Male"/>
    <x v="2"/>
    <s v="i6"/>
    <n v="25644"/>
    <n v="25644"/>
    <s v="20001-40000"/>
    <m/>
    <m/>
    <m/>
    <m/>
    <m/>
    <n v="25411"/>
    <n v="74877"/>
    <n v="49466"/>
    <n v="-48788"/>
    <n v="149076"/>
    <n v="25644"/>
  </r>
  <r>
    <n v="959754"/>
    <d v="2014-05-08T08:26:28"/>
    <x v="1"/>
    <s v="Male"/>
    <x v="2"/>
    <s v="i6"/>
    <n v="75626"/>
    <n v="75626"/>
    <s v="60001-100000"/>
    <m/>
    <m/>
    <m/>
    <m/>
    <m/>
    <n v="25409"/>
    <n v="74881.5"/>
    <n v="49472.5"/>
    <n v="-48799.75"/>
    <n v="149090.25"/>
    <n v="75626"/>
  </r>
  <r>
    <n v="105777"/>
    <d v="2014-05-08T08:27:16"/>
    <x v="0"/>
    <s v="Male"/>
    <x v="2"/>
    <s v="i6"/>
    <n v="70664"/>
    <n v="70664"/>
    <s v="60001-100000"/>
    <m/>
    <m/>
    <m/>
    <m/>
    <m/>
    <n v="25407"/>
    <n v="74869"/>
    <n v="49462"/>
    <n v="-48786"/>
    <n v="149062"/>
    <n v="70664"/>
  </r>
  <r>
    <n v="277759"/>
    <d v="2014-07-14T09:35:12"/>
    <x v="1"/>
    <s v="Male"/>
    <x v="2"/>
    <s v="i6"/>
    <n v="19789"/>
    <n v="19789"/>
    <s v="0-20,000"/>
    <m/>
    <m/>
    <m/>
    <m/>
    <m/>
    <n v="25405"/>
    <n v="74873"/>
    <n v="49468"/>
    <n v="-48797"/>
    <n v="149075"/>
    <n v="19789"/>
  </r>
  <r>
    <n v="614850"/>
    <d v="2014-07-21T09:32:24"/>
    <x v="0"/>
    <s v="Male"/>
    <x v="2"/>
    <s v="i6"/>
    <n v="2096"/>
    <n v="2096"/>
    <s v="0-20,000"/>
    <m/>
    <m/>
    <m/>
    <m/>
    <m/>
    <n v="25411"/>
    <n v="74877"/>
    <n v="49466"/>
    <n v="-48788"/>
    <n v="149076"/>
    <n v="2096"/>
  </r>
  <r>
    <n v="676227"/>
    <d v="2014-07-26T16:51:27"/>
    <x v="1"/>
    <s v="Male"/>
    <x v="2"/>
    <s v="i6"/>
    <n v="98494"/>
    <n v="98494"/>
    <s v="60001-100000"/>
    <m/>
    <m/>
    <m/>
    <m/>
    <m/>
    <n v="25425.25"/>
    <n v="74881.5"/>
    <n v="49456.25"/>
    <n v="-48759.125"/>
    <n v="149065.875"/>
    <n v="98494"/>
  </r>
  <r>
    <n v="414495"/>
    <d v="2014-07-26T16:54:27"/>
    <x v="1"/>
    <s v="Female"/>
    <x v="2"/>
    <s v="i6"/>
    <n v="37834"/>
    <n v="37834"/>
    <s v="20001-40000"/>
    <m/>
    <m/>
    <m/>
    <m/>
    <m/>
    <n v="25420.5"/>
    <n v="74869"/>
    <n v="49448.5"/>
    <n v="-48752.25"/>
    <n v="149041.75"/>
    <n v="37834"/>
  </r>
  <r>
    <n v="841640"/>
    <d v="2014-06-10T09:31:48"/>
    <x v="1"/>
    <s v="Male"/>
    <x v="0"/>
    <s v="b9"/>
    <n v="86552"/>
    <n v="86552"/>
    <s v="60001-100000"/>
    <m/>
    <m/>
    <m/>
    <m/>
    <m/>
    <n v="25415.75"/>
    <n v="74873"/>
    <n v="49457.25"/>
    <n v="-48770.125"/>
    <n v="149058.875"/>
    <n v="86552"/>
  </r>
  <r>
    <n v="289758"/>
    <d v="2014-06-26T07:13:00"/>
    <x v="0"/>
    <s v="Male"/>
    <x v="4"/>
    <s v="i5"/>
    <n v="68737"/>
    <n v="68737"/>
    <s v="60001-100000"/>
    <m/>
    <m/>
    <m/>
    <m/>
    <m/>
    <n v="25411"/>
    <n v="74861"/>
    <n v="49450"/>
    <n v="-48764"/>
    <n v="149036"/>
    <n v="68737"/>
  </r>
  <r>
    <n v="338184"/>
    <d v="2014-06-26T07:13:29"/>
    <x v="0"/>
    <s v="Female"/>
    <x v="4"/>
    <s v="i5"/>
    <n v="27268"/>
    <n v="27268"/>
    <s v="20001-40000"/>
    <m/>
    <m/>
    <m/>
    <m/>
    <m/>
    <n v="25409"/>
    <n v="74865"/>
    <n v="49456"/>
    <n v="-48775"/>
    <n v="149049"/>
    <n v="27268"/>
  </r>
  <r>
    <n v="929824"/>
    <d v="2014-06-26T07:17:18"/>
    <x v="0"/>
    <s v="Female"/>
    <x v="4"/>
    <s v="i5"/>
    <n v="37255"/>
    <n v="37255"/>
    <s v="20001-40000"/>
    <m/>
    <m/>
    <m/>
    <m/>
    <m/>
    <n v="25407"/>
    <n v="74869"/>
    <n v="49462"/>
    <n v="-48786"/>
    <n v="149062"/>
    <n v="37255"/>
  </r>
  <r>
    <n v="110867"/>
    <d v="2014-05-28T08:44:03"/>
    <x v="0"/>
    <s v="Female"/>
    <x v="7"/>
    <s v="c9"/>
    <n v="74352"/>
    <n v="74352"/>
    <s v="60001-100000"/>
    <m/>
    <m/>
    <m/>
    <m/>
    <m/>
    <n v="25405"/>
    <n v="74873"/>
    <n v="49468"/>
    <n v="-48797"/>
    <n v="149075"/>
    <n v="74352"/>
  </r>
  <r>
    <n v="682095"/>
    <d v="2014-05-30T08:49:02"/>
    <x v="1"/>
    <s v="Female"/>
    <x v="7"/>
    <s v="c9"/>
    <n v="70817"/>
    <n v="70817"/>
    <s v="60001-100000"/>
    <m/>
    <m/>
    <m/>
    <m/>
    <m/>
    <n v="25403"/>
    <n v="74877"/>
    <n v="49474"/>
    <n v="-48808"/>
    <n v="149088"/>
    <n v="70817"/>
  </r>
  <r>
    <n v="714974"/>
    <d v="2014-05-30T08:50:06"/>
    <x v="0"/>
    <s v="Female"/>
    <x v="7"/>
    <s v="c9"/>
    <n v="11137"/>
    <n v="11137"/>
    <s v="0-20,000"/>
    <m/>
    <m/>
    <m/>
    <m/>
    <m/>
    <n v="25396.75"/>
    <n v="74881.5"/>
    <n v="49484.75"/>
    <n v="-48830.375"/>
    <n v="149108.625"/>
    <n v="11137"/>
  </r>
  <r>
    <n v="259560"/>
    <d v="2014-05-30T08:50:45"/>
    <x v="1"/>
    <s v="Female"/>
    <x v="7"/>
    <s v="c9"/>
    <n v="28024"/>
    <n v="28024"/>
    <s v="20001-40000"/>
    <m/>
    <m/>
    <m/>
    <m/>
    <m/>
    <n v="25407"/>
    <n v="74886"/>
    <n v="49479"/>
    <n v="-48811.5"/>
    <n v="149104.5"/>
    <n v="28024"/>
  </r>
  <r>
    <n v="249970"/>
    <d v="2014-05-30T08:51:16"/>
    <x v="1"/>
    <s v="Female"/>
    <x v="7"/>
    <s v="c9"/>
    <n v="55444"/>
    <n v="55444"/>
    <s v="40001-60000"/>
    <m/>
    <m/>
    <m/>
    <m/>
    <m/>
    <n v="25405"/>
    <n v="74890.5"/>
    <n v="49485.5"/>
    <n v="-48823.25"/>
    <n v="149118.75"/>
    <n v="55444"/>
  </r>
  <r>
    <n v="896758"/>
    <d v="2014-05-30T08:51:39"/>
    <x v="1"/>
    <s v="Female"/>
    <x v="7"/>
    <s v="c9"/>
    <n v="29079"/>
    <n v="29079"/>
    <s v="20001-40000"/>
    <m/>
    <m/>
    <m/>
    <m/>
    <m/>
    <n v="25403"/>
    <n v="74895"/>
    <n v="49492"/>
    <n v="-48835"/>
    <n v="149133"/>
    <n v="29079"/>
  </r>
  <r>
    <n v="452242"/>
    <d v="2014-05-30T08:53:37"/>
    <x v="1"/>
    <s v="Female"/>
    <x v="7"/>
    <s v="c9"/>
    <n v="74501"/>
    <n v="74501"/>
    <s v="60001-100000"/>
    <m/>
    <m/>
    <m/>
    <m/>
    <m/>
    <n v="25396.75"/>
    <n v="74900.5"/>
    <n v="49503.75"/>
    <n v="-48858.875"/>
    <n v="149156.125"/>
    <n v="74501"/>
  </r>
  <r>
    <n v="812669"/>
    <d v="2014-06-25T12:31:06"/>
    <x v="1"/>
    <s v="Male"/>
    <x v="0"/>
    <s v="c9"/>
    <n v="12913"/>
    <n v="12913"/>
    <s v="0-20,000"/>
    <m/>
    <m/>
    <m/>
    <m/>
    <m/>
    <n v="25390.5"/>
    <n v="74906"/>
    <n v="49515.5"/>
    <n v="-48882.75"/>
    <n v="149179.25"/>
    <n v="12913"/>
  </r>
  <r>
    <n v="949488"/>
    <d v="2014-05-13T09:51:13"/>
    <x v="0"/>
    <s v="Male"/>
    <x v="0"/>
    <s v="c9"/>
    <n v="46174"/>
    <n v="46174"/>
    <s v="40001-60000"/>
    <m/>
    <m/>
    <m/>
    <m/>
    <m/>
    <n v="25405"/>
    <n v="74911.5"/>
    <n v="49506.5"/>
    <n v="-48854.75"/>
    <n v="149171.25"/>
    <n v="46174"/>
  </r>
  <r>
    <n v="465732"/>
    <d v="2014-05-08T16:58:28"/>
    <x v="1"/>
    <s v="Male"/>
    <x v="0"/>
    <s v="c9"/>
    <n v="19532"/>
    <n v="19532"/>
    <s v="0-20,000"/>
    <m/>
    <m/>
    <m/>
    <m/>
    <m/>
    <n v="25403"/>
    <n v="74917"/>
    <n v="49514"/>
    <n v="-48868"/>
    <n v="149188"/>
    <n v="19532"/>
  </r>
  <r>
    <n v="135254"/>
    <d v="2014-05-16T10:31:11"/>
    <x v="0"/>
    <s v="Female"/>
    <x v="0"/>
    <s v="c9"/>
    <n v="71782"/>
    <n v="71782"/>
    <s v="60001-100000"/>
    <m/>
    <m/>
    <m/>
    <m/>
    <m/>
    <n v="25409"/>
    <n v="74917.75"/>
    <n v="49508.75"/>
    <n v="-48854.125"/>
    <n v="149180.875"/>
    <n v="71782"/>
  </r>
  <r>
    <n v="669918"/>
    <d v="2014-05-16T10:31:56"/>
    <x v="1"/>
    <s v="Female"/>
    <x v="0"/>
    <s v="c9"/>
    <n v="46401"/>
    <n v="46401"/>
    <s v="40001-60000"/>
    <m/>
    <m/>
    <m/>
    <m/>
    <m/>
    <n v="25407"/>
    <n v="74918.5"/>
    <n v="49511.5"/>
    <n v="-48860.25"/>
    <n v="149185.75"/>
    <n v="46401"/>
  </r>
  <r>
    <n v="643853"/>
    <d v="2014-05-16T14:07:00"/>
    <x v="1"/>
    <s v="Male"/>
    <x v="0"/>
    <s v="c9"/>
    <n v="41234"/>
    <n v="41234"/>
    <s v="40001-60000"/>
    <m/>
    <m/>
    <m/>
    <m/>
    <m/>
    <n v="25405"/>
    <n v="74919.25"/>
    <n v="49514.25"/>
    <n v="-48866.375"/>
    <n v="149190.625"/>
    <n v="41234"/>
  </r>
  <r>
    <n v="519485"/>
    <d v="2014-07-21T13:51:14"/>
    <x v="0"/>
    <s v="Male"/>
    <x v="0"/>
    <s v="c9"/>
    <n v="53036"/>
    <n v="53036"/>
    <s v="40001-60000"/>
    <m/>
    <m/>
    <m/>
    <m/>
    <m/>
    <n v="25403"/>
    <n v="74920"/>
    <n v="49517"/>
    <n v="-48872.5"/>
    <n v="149195.5"/>
    <n v="53036"/>
  </r>
  <r>
    <n v="470319"/>
    <d v="2014-07-21T13:51:36"/>
    <x v="0"/>
    <s v="Female"/>
    <x v="0"/>
    <s v="c9"/>
    <n v="62531"/>
    <n v="62531"/>
    <s v="60001-100000"/>
    <m/>
    <m/>
    <m/>
    <m/>
    <m/>
    <n v="25396.75"/>
    <n v="74922.75"/>
    <n v="49526"/>
    <n v="-48892.25"/>
    <n v="149211.75"/>
    <n v="62531"/>
  </r>
  <r>
    <n v="136603"/>
    <d v="2014-07-21T13:54:07"/>
    <x v="0"/>
    <s v="Male"/>
    <x v="0"/>
    <s v="c9"/>
    <n v="50536"/>
    <n v="50536"/>
    <s v="40001-60000"/>
    <m/>
    <m/>
    <m/>
    <m/>
    <m/>
    <n v="25390.5"/>
    <n v="74925.5"/>
    <n v="49535"/>
    <n v="-48912"/>
    <n v="149228"/>
    <n v="50536"/>
  </r>
  <r>
    <n v="570313"/>
    <d v="2014-07-22T22:39:56"/>
    <x v="0"/>
    <s v="Male"/>
    <x v="0"/>
    <s v="c9"/>
    <n v="69518"/>
    <n v="69518"/>
    <s v="60001-100000"/>
    <m/>
    <m/>
    <m/>
    <m/>
    <m/>
    <n v="25384.25"/>
    <n v="74928.25"/>
    <n v="49544"/>
    <n v="-48931.75"/>
    <n v="149244.25"/>
    <n v="69518"/>
  </r>
  <r>
    <n v="460608"/>
    <d v="2014-08-13T09:31:53"/>
    <x v="0"/>
    <s v="Female"/>
    <x v="0"/>
    <s v="c9"/>
    <n v="48149"/>
    <n v="48149"/>
    <s v="40001-60000"/>
    <m/>
    <m/>
    <m/>
    <m/>
    <m/>
    <n v="25378"/>
    <n v="74931"/>
    <n v="49553"/>
    <n v="-48951.5"/>
    <n v="149260.5"/>
    <n v="48149"/>
  </r>
  <r>
    <n v="504728"/>
    <d v="2014-08-17T13:14:51"/>
    <x v="0"/>
    <s v="Male"/>
    <x v="0"/>
    <s v="c9"/>
    <n v="80835"/>
    <n v="80835"/>
    <s v="60001-100000"/>
    <m/>
    <m/>
    <m/>
    <m/>
    <m/>
    <n v="25374.25"/>
    <n v="74934.25"/>
    <n v="49560"/>
    <n v="-48965.75"/>
    <n v="149274.25"/>
    <n v="80835"/>
  </r>
  <r>
    <n v="701162"/>
    <d v="2014-08-24T18:59:06"/>
    <x v="0"/>
    <s v="Male"/>
    <x v="0"/>
    <s v="c9"/>
    <n v="36094"/>
    <n v="36094"/>
    <s v="20001-40000"/>
    <m/>
    <m/>
    <m/>
    <m/>
    <m/>
    <n v="25370.5"/>
    <n v="74925.5"/>
    <n v="49555"/>
    <n v="-48962"/>
    <n v="149258"/>
    <n v="36094"/>
  </r>
  <r>
    <n v="783986"/>
    <d v="2014-08-27T23:41:27"/>
    <x v="1"/>
    <s v="Female"/>
    <x v="0"/>
    <s v="c9"/>
    <n v="90479"/>
    <n v="90479"/>
    <s v="60001-100000"/>
    <m/>
    <m/>
    <m/>
    <m/>
    <m/>
    <n v="25366.75"/>
    <n v="74928.25"/>
    <n v="49561.5"/>
    <n v="-48975.5"/>
    <n v="149270.5"/>
    <n v="90479"/>
  </r>
  <r>
    <n v="801518"/>
    <d v="2014-08-27T23:45:13"/>
    <x v="0"/>
    <s v="Male"/>
    <x v="0"/>
    <s v="c9"/>
    <n v="47779"/>
    <n v="47779"/>
    <s v="40001-60000"/>
    <m/>
    <m/>
    <m/>
    <m/>
    <m/>
    <n v="25363"/>
    <n v="74920"/>
    <n v="49557"/>
    <n v="-48972.5"/>
    <n v="149255.5"/>
    <n v="47779"/>
  </r>
  <r>
    <n v="528678"/>
    <d v="2014-07-10T09:32:36"/>
    <x v="0"/>
    <s v="Female"/>
    <x v="0"/>
    <s v="c9"/>
    <n v="35619"/>
    <n v="35619"/>
    <s v="20001-40000"/>
    <m/>
    <m/>
    <m/>
    <m/>
    <m/>
    <n v="25352.25"/>
    <n v="74922.75"/>
    <n v="49570.5"/>
    <n v="-49003.5"/>
    <n v="149278.5"/>
    <n v="35619"/>
  </r>
  <r>
    <n v="845864"/>
    <d v="2014-07-10T09:35:19"/>
    <x v="0"/>
    <s v="Male"/>
    <x v="0"/>
    <s v="c9"/>
    <n v="27117"/>
    <n v="27117"/>
    <s v="20001-40000"/>
    <m/>
    <m/>
    <m/>
    <m/>
    <m/>
    <n v="25341.5"/>
    <n v="74925.5"/>
    <n v="49584"/>
    <n v="-49034.5"/>
    <n v="149301.5"/>
    <n v="27117"/>
  </r>
  <r>
    <n v="897733"/>
    <d v="2014-05-02T09:31:35"/>
    <x v="0"/>
    <s v="Male"/>
    <x v="1"/>
    <s v="i7"/>
    <n v="4922"/>
    <n v="4922"/>
    <s v="0-20,000"/>
    <m/>
    <m/>
    <m/>
    <m/>
    <m/>
    <n v="25330.75"/>
    <n v="74928.25"/>
    <n v="49597.5"/>
    <n v="-49065.5"/>
    <n v="149324.5"/>
    <n v="4922"/>
  </r>
  <r>
    <n v="916320"/>
    <d v="2014-08-27T10:26:41"/>
    <x v="1"/>
    <s v="Female"/>
    <x v="1"/>
    <s v="i7"/>
    <n v="70508"/>
    <n v="70508"/>
    <s v="60001-100000"/>
    <m/>
    <m/>
    <m/>
    <m/>
    <m/>
    <n v="25363"/>
    <n v="74931"/>
    <n v="49568"/>
    <n v="-48989"/>
    <n v="149283"/>
    <n v="70508"/>
  </r>
  <r>
    <n v="280502"/>
    <d v="2014-05-02T13:39:26"/>
    <x v="0"/>
    <s v="Male"/>
    <x v="0"/>
    <s v="c9"/>
    <n v="15423"/>
    <n v="15423"/>
    <s v="0-20,000"/>
    <m/>
    <m/>
    <m/>
    <m/>
    <m/>
    <n v="25352.25"/>
    <n v="74934.25"/>
    <n v="49582"/>
    <n v="-49020.75"/>
    <n v="149307.25"/>
    <n v="15423"/>
  </r>
  <r>
    <n v="485417"/>
    <d v="2014-07-07T09:32:36"/>
    <x v="0"/>
    <s v="Male"/>
    <x v="0"/>
    <s v="c9"/>
    <n v="75975"/>
    <n v="75975"/>
    <s v="60001-100000"/>
    <m/>
    <m/>
    <m/>
    <m/>
    <m/>
    <n v="25370.5"/>
    <n v="74937.5"/>
    <n v="49567"/>
    <n v="-48980"/>
    <n v="149288"/>
    <n v="75975"/>
  </r>
  <r>
    <n v="940140"/>
    <d v="2014-05-26T09:31:37"/>
    <x v="1"/>
    <s v="Female"/>
    <x v="3"/>
    <s v="i5"/>
    <n v="45244"/>
    <n v="45244"/>
    <s v="40001-60000"/>
    <m/>
    <m/>
    <m/>
    <m/>
    <m/>
    <n v="25366.75"/>
    <n v="74928.25"/>
    <n v="49561.5"/>
    <n v="-48975.5"/>
    <n v="149270.5"/>
    <n v="45244"/>
  </r>
  <r>
    <n v="310088"/>
    <d v="2014-05-26T09:32:12"/>
    <x v="0"/>
    <s v="Don’t want to say"/>
    <x v="3"/>
    <s v="i5"/>
    <n v="89241"/>
    <n v="89241"/>
    <s v="60001-100000"/>
    <m/>
    <m/>
    <m/>
    <m/>
    <m/>
    <n v="25363"/>
    <n v="74931"/>
    <n v="49568"/>
    <n v="-48989"/>
    <n v="149283"/>
    <n v="89241"/>
  </r>
  <r>
    <n v="44958"/>
    <d v="2014-07-14T09:31:31"/>
    <x v="0"/>
    <s v="Male"/>
    <x v="1"/>
    <s v="c5"/>
    <n v="66517"/>
    <n v="66517"/>
    <s v="60001-100000"/>
    <m/>
    <m/>
    <m/>
    <m/>
    <m/>
    <n v="25352.25"/>
    <n v="74922.75"/>
    <n v="49570.5"/>
    <n v="-49003.5"/>
    <n v="149278.5"/>
    <n v="66517"/>
  </r>
  <r>
    <n v="541978"/>
    <d v="2014-07-14T09:32:01"/>
    <x v="0"/>
    <s v="Female"/>
    <x v="1"/>
    <s v="c5"/>
    <n v="57790"/>
    <n v="57790"/>
    <s v="40001-60000"/>
    <m/>
    <m/>
    <m/>
    <m/>
    <m/>
    <n v="25341.5"/>
    <n v="74925.5"/>
    <n v="49584"/>
    <n v="-49034.5"/>
    <n v="149301.5"/>
    <n v="57790"/>
  </r>
  <r>
    <n v="756546"/>
    <d v="2014-07-14T09:32:30"/>
    <x v="1"/>
    <s v="Male"/>
    <x v="1"/>
    <s v="c5"/>
    <n v="32671"/>
    <n v="32671"/>
    <s v="20001-40000"/>
    <m/>
    <m/>
    <m/>
    <m/>
    <m/>
    <n v="25330.75"/>
    <n v="74928.25"/>
    <n v="49597.5"/>
    <n v="-49065.5"/>
    <n v="149324.5"/>
    <n v="32671"/>
  </r>
  <r>
    <n v="958202"/>
    <d v="2014-07-14T09:32:59"/>
    <x v="0"/>
    <s v="Female"/>
    <x v="1"/>
    <s v="c5"/>
    <n v="58417"/>
    <n v="58417"/>
    <s v="40001-60000"/>
    <m/>
    <m/>
    <m/>
    <m/>
    <m/>
    <n v="25320"/>
    <n v="74931"/>
    <n v="49611"/>
    <n v="-49096.5"/>
    <n v="149347.5"/>
    <n v="58417"/>
  </r>
  <r>
    <n v="120464"/>
    <d v="2014-06-09T11:59:52"/>
    <x v="0"/>
    <s v="Don’t want to say"/>
    <x v="1"/>
    <s v="c5"/>
    <n v="90637"/>
    <n v="90637"/>
    <s v="60001-100000"/>
    <m/>
    <m/>
    <m/>
    <m/>
    <m/>
    <n v="25319.25"/>
    <n v="74934.25"/>
    <n v="49615"/>
    <n v="-49103.25"/>
    <n v="149356.75"/>
    <n v="90637"/>
  </r>
  <r>
    <n v="333113"/>
    <d v="2014-05-13T14:11:25"/>
    <x v="0"/>
    <s v="Female"/>
    <x v="4"/>
    <s v="c5"/>
    <n v="49498"/>
    <n v="49498"/>
    <s v="40001-60000"/>
    <m/>
    <m/>
    <m/>
    <m/>
    <m/>
    <n v="25318.5"/>
    <n v="74925.5"/>
    <n v="49607"/>
    <n v="-49092"/>
    <n v="149336"/>
    <n v="49498"/>
  </r>
  <r>
    <n v="813940"/>
    <d v="2014-05-13T14:13:04"/>
    <x v="0"/>
    <s v="Male"/>
    <x v="4"/>
    <s v="c5"/>
    <n v="43758"/>
    <n v="43758"/>
    <s v="40001-60000"/>
    <m/>
    <m/>
    <m/>
    <m/>
    <m/>
    <n v="25317.75"/>
    <n v="74928.25"/>
    <n v="49610.5"/>
    <n v="-49098"/>
    <n v="149344"/>
    <n v="43758"/>
  </r>
  <r>
    <n v="899825"/>
    <d v="2014-05-22T09:08:20"/>
    <x v="0"/>
    <s v="Male"/>
    <x v="4"/>
    <s v="c5"/>
    <n v="42972"/>
    <n v="42972"/>
    <s v="40001-60000"/>
    <m/>
    <m/>
    <m/>
    <m/>
    <m/>
    <n v="25317"/>
    <n v="74931"/>
    <n v="49614"/>
    <n v="-49104"/>
    <n v="149352"/>
    <n v="42972"/>
  </r>
  <r>
    <n v="820704"/>
    <d v="2014-05-22T09:10:45"/>
    <x v="1"/>
    <s v="Female"/>
    <x v="4"/>
    <s v="c5"/>
    <n v="75377"/>
    <n v="75377"/>
    <s v="60001-100000"/>
    <m/>
    <m/>
    <m/>
    <m/>
    <m/>
    <n v="25312.75"/>
    <n v="74934.25"/>
    <n v="49621.5"/>
    <n v="-49119.5"/>
    <n v="149366.5"/>
    <n v="75377"/>
  </r>
  <r>
    <n v="958425"/>
    <d v="2014-05-22T09:15:14"/>
    <x v="1"/>
    <s v="Male"/>
    <x v="4"/>
    <s v="c5"/>
    <n v="55893"/>
    <n v="55893"/>
    <s v="40001-60000"/>
    <m/>
    <m/>
    <m/>
    <m/>
    <m/>
    <n v="25308.5"/>
    <n v="74925.5"/>
    <n v="49617"/>
    <n v="-49117"/>
    <n v="149351"/>
    <n v="55893"/>
  </r>
  <r>
    <n v="37226"/>
    <d v="2014-07-29T09:33:28"/>
    <x v="1"/>
    <s v="Male"/>
    <x v="4"/>
    <s v="c5"/>
    <n v="36245"/>
    <n v="36245"/>
    <s v="20001-40000"/>
    <m/>
    <m/>
    <m/>
    <m/>
    <m/>
    <n v="25304.25"/>
    <n v="74928.25"/>
    <n v="49624"/>
    <n v="-49131.75"/>
    <n v="149364.25"/>
    <n v="36245"/>
  </r>
  <r>
    <n v="325608"/>
    <d v="2014-07-29T09:36:39"/>
    <x v="0"/>
    <s v="Female"/>
    <x v="4"/>
    <s v="c5"/>
    <n v="35150"/>
    <n v="35150"/>
    <s v="20001-40000"/>
    <m/>
    <m/>
    <m/>
    <m/>
    <m/>
    <n v="25300"/>
    <n v="74931"/>
    <n v="49631"/>
    <n v="-49146.5"/>
    <n v="149377.5"/>
    <n v="35150"/>
  </r>
  <r>
    <n v="458506"/>
    <d v="2014-08-08T11:55:51"/>
    <x v="1"/>
    <s v="Male"/>
    <x v="4"/>
    <s v="c5"/>
    <n v="66187"/>
    <n v="66187"/>
    <s v="60001-100000"/>
    <m/>
    <m/>
    <m/>
    <m/>
    <m/>
    <n v="25296.75"/>
    <n v="74934.25"/>
    <n v="49637.5"/>
    <n v="-49159.5"/>
    <n v="149390.5"/>
    <n v="66187"/>
  </r>
  <r>
    <n v="814821"/>
    <d v="2014-08-09T10:18:31"/>
    <x v="0"/>
    <s v="Female"/>
    <x v="4"/>
    <s v="c5"/>
    <n v="94347"/>
    <n v="94347"/>
    <s v="60001-100000"/>
    <m/>
    <m/>
    <m/>
    <m/>
    <m/>
    <n v="25293.5"/>
    <n v="74937.5"/>
    <n v="49644"/>
    <n v="-49172.5"/>
    <n v="149403.5"/>
    <n v="94347"/>
  </r>
  <r>
    <n v="786486"/>
    <d v="2014-08-09T10:16:36"/>
    <x v="0"/>
    <s v="Don’t want to say"/>
    <x v="4"/>
    <s v="c5"/>
    <n v="80614"/>
    <n v="80614"/>
    <s v="60001-100000"/>
    <m/>
    <m/>
    <m/>
    <m/>
    <m/>
    <n v="25290.25"/>
    <n v="74928.25"/>
    <n v="49638"/>
    <n v="-49166.75"/>
    <n v="149385.25"/>
    <n v="80614"/>
  </r>
  <r>
    <n v="288890"/>
    <d v="2014-07-29T09:32:33"/>
    <x v="0"/>
    <s v="Don’t want to say"/>
    <x v="4"/>
    <s v="c9"/>
    <n v="85411"/>
    <n v="85411"/>
    <s v="60001-100000"/>
    <m/>
    <m/>
    <m/>
    <m/>
    <m/>
    <n v="25287"/>
    <n v="74920"/>
    <n v="49633"/>
    <n v="-49162.5"/>
    <n v="149369.5"/>
    <n v="85411"/>
  </r>
  <r>
    <n v="507841"/>
    <d v="2014-07-23T09:31:56"/>
    <x v="0"/>
    <s v="Male"/>
    <x v="6"/>
    <s v="c9"/>
    <n v="47691"/>
    <n v="47691"/>
    <s v="40001-60000"/>
    <m/>
    <m/>
    <m/>
    <m/>
    <m/>
    <n v="25282.25"/>
    <n v="74917.75"/>
    <n v="49635.5"/>
    <n v="-49171"/>
    <n v="149371"/>
    <n v="47691"/>
  </r>
  <r>
    <n v="768604"/>
    <d v="2014-06-10T07:06:47"/>
    <x v="0"/>
    <s v="Male"/>
    <x v="1"/>
    <s v="i7"/>
    <n v="24094"/>
    <n v="24094"/>
    <s v="20001-40000"/>
    <m/>
    <m/>
    <m/>
    <m/>
    <m/>
    <n v="25277.5"/>
    <n v="74918.5"/>
    <n v="49641"/>
    <n v="-49184"/>
    <n v="149380"/>
    <n v="24094"/>
  </r>
  <r>
    <n v="711758"/>
    <d v="2014-06-02T07:56:23"/>
    <x v="0"/>
    <s v="Don’t want to say"/>
    <x v="0"/>
    <s v="c9"/>
    <n v="87447"/>
    <n v="87447"/>
    <s v="60001-100000"/>
    <m/>
    <m/>
    <m/>
    <m/>
    <m/>
    <n v="25290.25"/>
    <n v="74919.25"/>
    <n v="49629"/>
    <n v="-49153.25"/>
    <n v="149362.75"/>
    <n v="87447"/>
  </r>
  <r>
    <n v="441695"/>
    <d v="2014-06-09T14:06:28"/>
    <x v="0"/>
    <s v="Male"/>
    <x v="0"/>
    <s v="c9"/>
    <n v="84762"/>
    <n v="84762"/>
    <s v="60001-100000"/>
    <m/>
    <m/>
    <m/>
    <m/>
    <m/>
    <n v="25287"/>
    <n v="74917"/>
    <n v="49630"/>
    <n v="-49158"/>
    <n v="149362"/>
    <n v="84762"/>
  </r>
  <r>
    <n v="961095"/>
    <d v="2014-05-01T18:40:53"/>
    <x v="1"/>
    <s v="Female"/>
    <x v="3"/>
    <s v="c5"/>
    <n v="66907"/>
    <n v="66907"/>
    <s v="60001-100000"/>
    <m/>
    <m/>
    <m/>
    <m/>
    <m/>
    <n v="25282.25"/>
    <n v="74900.5"/>
    <n v="49618.25"/>
    <n v="-49145.125"/>
    <n v="149327.875"/>
    <n v="66907"/>
  </r>
  <r>
    <n v="86378"/>
    <d v="2014-05-01T18:41:24"/>
    <x v="1"/>
    <s v="Female"/>
    <x v="3"/>
    <s v="c5"/>
    <n v="60562"/>
    <n v="60562"/>
    <s v="60001-100000"/>
    <m/>
    <m/>
    <m/>
    <m/>
    <m/>
    <n v="25277.5"/>
    <n v="74906"/>
    <n v="49628.5"/>
    <n v="-49165.25"/>
    <n v="149348.75"/>
    <n v="60562"/>
  </r>
  <r>
    <n v="128693"/>
    <d v="2014-05-01T18:44:15"/>
    <x v="1"/>
    <s v="Female"/>
    <x v="3"/>
    <s v="c5"/>
    <n v="83932"/>
    <n v="83932"/>
    <s v="60001-100000"/>
    <m/>
    <m/>
    <m/>
    <m/>
    <m/>
    <n v="25272.75"/>
    <n v="74911.5"/>
    <n v="49638.75"/>
    <n v="-49185.375"/>
    <n v="149369.625"/>
    <n v="83932"/>
  </r>
  <r>
    <n v="916106"/>
    <d v="2014-05-01T18:44:52"/>
    <x v="0"/>
    <s v="Female"/>
    <x v="3"/>
    <s v="c5"/>
    <n v="23057"/>
    <n v="23057"/>
    <s v="20001-40000"/>
    <m/>
    <m/>
    <m/>
    <m/>
    <m/>
    <n v="25268"/>
    <n v="74895"/>
    <n v="49627"/>
    <n v="-49172.5"/>
    <n v="149335.5"/>
    <n v="23057"/>
  </r>
  <r>
    <n v="170008"/>
    <d v="2014-05-06T07:45:36"/>
    <x v="0"/>
    <s v="Female"/>
    <x v="3"/>
    <s v="c5"/>
    <n v="79290"/>
    <n v="79290"/>
    <s v="60001-100000"/>
    <m/>
    <m/>
    <m/>
    <m/>
    <m/>
    <n v="25282.25"/>
    <n v="74900.5"/>
    <n v="49618.25"/>
    <n v="-49145.125"/>
    <n v="149327.875"/>
    <n v="79290"/>
  </r>
  <r>
    <n v="864459"/>
    <d v="2014-05-06T07:46:02"/>
    <x v="1"/>
    <s v="Female"/>
    <x v="3"/>
    <s v="c5"/>
    <n v="75118"/>
    <n v="75118"/>
    <s v="60001-100000"/>
    <m/>
    <m/>
    <m/>
    <m/>
    <m/>
    <n v="25277.5"/>
    <n v="74886"/>
    <n v="49608.5"/>
    <n v="-49135.25"/>
    <n v="149298.75"/>
    <n v="75118"/>
  </r>
  <r>
    <n v="438564"/>
    <d v="2014-05-07T07:14:24"/>
    <x v="0"/>
    <s v="Female"/>
    <x v="3"/>
    <s v="c5"/>
    <n v="4782"/>
    <n v="4782"/>
    <s v="0-20,000"/>
    <m/>
    <m/>
    <m/>
    <m/>
    <m/>
    <n v="25272.75"/>
    <n v="74873"/>
    <n v="49600.25"/>
    <n v="-49127.625"/>
    <n v="149273.375"/>
    <n v="4782"/>
  </r>
  <r>
    <n v="67450"/>
    <d v="2014-05-07T07:14:51"/>
    <x v="0"/>
    <s v="Female"/>
    <x v="3"/>
    <s v="c5"/>
    <n v="42353"/>
    <n v="42353"/>
    <s v="40001-60000"/>
    <m/>
    <m/>
    <m/>
    <m/>
    <m/>
    <n v="25287"/>
    <n v="74877"/>
    <n v="49590"/>
    <n v="-49098"/>
    <n v="149262"/>
    <n v="42353"/>
  </r>
  <r>
    <n v="958601"/>
    <d v="2014-05-07T07:15:54"/>
    <x v="1"/>
    <s v="Female"/>
    <x v="3"/>
    <s v="c5"/>
    <n v="55682"/>
    <n v="55682"/>
    <s v="40001-60000"/>
    <m/>
    <m/>
    <m/>
    <m/>
    <m/>
    <n v="25282.25"/>
    <n v="74881.5"/>
    <n v="49599.25"/>
    <n v="-49116.625"/>
    <n v="149280.375"/>
    <n v="55682"/>
  </r>
  <r>
    <n v="578891"/>
    <d v="2014-05-07T07:17:24"/>
    <x v="0"/>
    <s v="Female"/>
    <x v="3"/>
    <s v="c5"/>
    <n v="63105"/>
    <n v="63105"/>
    <s v="60001-100000"/>
    <m/>
    <m/>
    <m/>
    <m/>
    <m/>
    <n v="25277.5"/>
    <n v="74886"/>
    <n v="49608.5"/>
    <n v="-49135.25"/>
    <n v="149298.75"/>
    <n v="63105"/>
  </r>
  <r>
    <n v="662943"/>
    <d v="2014-06-19T09:35:47"/>
    <x v="1"/>
    <s v="Female"/>
    <x v="3"/>
    <s v="c5"/>
    <n v="66388"/>
    <n v="66388"/>
    <s v="60001-100000"/>
    <m/>
    <m/>
    <m/>
    <m/>
    <m/>
    <n v="25272.75"/>
    <n v="74890.5"/>
    <n v="49617.75"/>
    <n v="-49153.875"/>
    <n v="149317.125"/>
    <n v="66388"/>
  </r>
  <r>
    <n v="365930"/>
    <d v="2014-07-01T12:18:15"/>
    <x v="0"/>
    <s v="Female"/>
    <x v="3"/>
    <s v="c5"/>
    <n v="1038"/>
    <n v="1038"/>
    <s v="0-20,000"/>
    <m/>
    <m/>
    <m/>
    <m/>
    <m/>
    <n v="25268"/>
    <n v="74895"/>
    <n v="49627"/>
    <n v="-49172.5"/>
    <n v="149335.5"/>
    <n v="1038"/>
  </r>
  <r>
    <n v="830972"/>
    <d v="2014-07-01T12:19:13"/>
    <x v="0"/>
    <s v="Female"/>
    <x v="3"/>
    <s v="c5"/>
    <n v="46604"/>
    <n v="46604"/>
    <s v="40001-60000"/>
    <m/>
    <m/>
    <m/>
    <m/>
    <m/>
    <n v="25282.25"/>
    <n v="74900.5"/>
    <n v="49618.25"/>
    <n v="-49145.125"/>
    <n v="149327.875"/>
    <n v="46604"/>
  </r>
  <r>
    <n v="222693"/>
    <d v="2014-07-07T18:39:46"/>
    <x v="0"/>
    <s v="Female"/>
    <x v="3"/>
    <s v="c5"/>
    <n v="8005"/>
    <n v="8005"/>
    <s v="0-20,000"/>
    <m/>
    <m/>
    <m/>
    <m/>
    <m/>
    <n v="25277.5"/>
    <n v="74906"/>
    <n v="49628.5"/>
    <n v="-49165.25"/>
    <n v="149348.75"/>
    <n v="8005"/>
  </r>
  <r>
    <n v="847855"/>
    <d v="2014-08-06T17:10:11"/>
    <x v="0"/>
    <s v="Female"/>
    <x v="3"/>
    <s v="c5"/>
    <n v="67265"/>
    <n v="67265"/>
    <s v="60001-100000"/>
    <m/>
    <m/>
    <m/>
    <m/>
    <m/>
    <n v="25290.25"/>
    <n v="74911.5"/>
    <n v="49621.25"/>
    <n v="-49141.625"/>
    <n v="149343.375"/>
    <n v="67265"/>
  </r>
  <r>
    <n v="924284"/>
    <d v="2014-08-07T19:22:21"/>
    <x v="0"/>
    <s v="Female"/>
    <x v="3"/>
    <s v="c5"/>
    <n v="87472"/>
    <n v="87472"/>
    <s v="60001-100000"/>
    <m/>
    <m/>
    <m/>
    <m/>
    <m/>
    <n v="25287"/>
    <n v="74917"/>
    <n v="49630"/>
    <n v="-49158"/>
    <n v="149362"/>
    <n v="87472"/>
  </r>
  <r>
    <n v="873172"/>
    <d v="2014-08-07T19:22:56"/>
    <x v="1"/>
    <s v="Female"/>
    <x v="3"/>
    <s v="c5"/>
    <n v="38837"/>
    <n v="38837"/>
    <s v="20001-40000"/>
    <m/>
    <m/>
    <m/>
    <m/>
    <m/>
    <n v="25282.25"/>
    <n v="74900.5"/>
    <n v="49618.25"/>
    <n v="-49145.125"/>
    <n v="149327.875"/>
    <n v="38837"/>
  </r>
  <r>
    <n v="373642"/>
    <d v="2014-05-03T15:47:11"/>
    <x v="1"/>
    <s v="Male"/>
    <x v="1"/>
    <s v="i7"/>
    <n v="98778"/>
    <n v="98778"/>
    <s v="60001-100000"/>
    <m/>
    <m/>
    <m/>
    <m/>
    <m/>
    <n v="25277.5"/>
    <n v="74906"/>
    <n v="49628.5"/>
    <n v="-49165.25"/>
    <n v="149348.75"/>
    <n v="98778"/>
  </r>
  <r>
    <n v="116106"/>
    <d v="2014-05-03T15:51:23"/>
    <x v="0"/>
    <s v="Male"/>
    <x v="1"/>
    <s v="i7"/>
    <n v="85004"/>
    <n v="85004"/>
    <s v="60001-100000"/>
    <m/>
    <m/>
    <m/>
    <m/>
    <m/>
    <n v="25272.75"/>
    <n v="74890.5"/>
    <n v="49617.75"/>
    <n v="-49153.875"/>
    <n v="149317.125"/>
    <n v="85004"/>
  </r>
  <r>
    <n v="908028"/>
    <d v="2014-05-10T10:07:15"/>
    <x v="0"/>
    <s v="Female"/>
    <x v="1"/>
    <s v="i7"/>
    <n v="65338"/>
    <n v="65338"/>
    <s v="60001-100000"/>
    <m/>
    <m/>
    <m/>
    <m/>
    <m/>
    <n v="25268"/>
    <n v="74877"/>
    <n v="49609"/>
    <n v="-49145.5"/>
    <n v="149290.5"/>
    <n v="65338"/>
  </r>
  <r>
    <n v="479146"/>
    <d v="2014-05-19T08:15:23"/>
    <x v="0"/>
    <s v="Male"/>
    <x v="1"/>
    <s v="i7"/>
    <n v="63863"/>
    <n v="63863"/>
    <s v="60001-100000"/>
    <m/>
    <m/>
    <m/>
    <m/>
    <m/>
    <n v="25263.75"/>
    <n v="74881.5"/>
    <n v="49617.75"/>
    <n v="-49162.875"/>
    <n v="149308.125"/>
    <n v="63863"/>
  </r>
  <r>
    <n v="21133"/>
    <d v="2014-06-05T12:19:45"/>
    <x v="0"/>
    <s v="Female"/>
    <x v="1"/>
    <s v="c9"/>
    <n v="41198"/>
    <n v="41198"/>
    <s v="40001-60000"/>
    <m/>
    <m/>
    <m/>
    <m/>
    <m/>
    <n v="25259.5"/>
    <n v="74886"/>
    <n v="49626.5"/>
    <n v="-49180.25"/>
    <n v="149325.75"/>
    <n v="41198"/>
  </r>
  <r>
    <n v="296290"/>
    <d v="2014-07-18T09:32:33"/>
    <x v="0"/>
    <s v="Don’t want to say"/>
    <x v="1"/>
    <s v="c9"/>
    <n v="38912"/>
    <n v="38912"/>
    <s v="20001-40000"/>
    <m/>
    <m/>
    <m/>
    <m/>
    <m/>
    <n v="25255.25"/>
    <n v="74890.5"/>
    <n v="49635.25"/>
    <n v="-49197.625"/>
    <n v="149343.375"/>
    <n v="38912"/>
  </r>
  <r>
    <n v="85171"/>
    <d v="2014-07-31T20:05:18"/>
    <x v="1"/>
    <s v="Male"/>
    <x v="1"/>
    <s v="c9"/>
    <n v="78280"/>
    <n v="78280"/>
    <s v="60001-100000"/>
    <m/>
    <m/>
    <m/>
    <m/>
    <m/>
    <n v="25251"/>
    <n v="74895"/>
    <n v="49644"/>
    <n v="-49215"/>
    <n v="149361"/>
    <n v="78280"/>
  </r>
  <r>
    <n v="955191"/>
    <d v="2014-07-31T20:05:42"/>
    <x v="1"/>
    <s v="Male"/>
    <x v="1"/>
    <s v="c9"/>
    <n v="99081"/>
    <n v="99081"/>
    <s v="60001-100000"/>
    <m/>
    <m/>
    <m/>
    <m/>
    <m/>
    <n v="25249.75"/>
    <n v="74881.5"/>
    <n v="49631.75"/>
    <n v="-49197.875"/>
    <n v="149329.125"/>
    <n v="99081"/>
  </r>
  <r>
    <n v="994969"/>
    <d v="2014-08-20T18:00:02"/>
    <x v="1"/>
    <s v="Male"/>
    <x v="1"/>
    <s v="c9"/>
    <n v="18158"/>
    <n v="18158"/>
    <s v="0-20,000"/>
    <m/>
    <m/>
    <m/>
    <m/>
    <m/>
    <n v="25248.5"/>
    <n v="74869"/>
    <n v="49620.5"/>
    <n v="-49182.25"/>
    <n v="149299.75"/>
    <n v="18158"/>
  </r>
  <r>
    <n v="319712"/>
    <d v="2014-08-20T18:03:32"/>
    <x v="0"/>
    <s v="Male"/>
    <x v="1"/>
    <s v="c9"/>
    <n v="77971"/>
    <n v="77971"/>
    <s v="60001-100000"/>
    <m/>
    <m/>
    <m/>
    <m/>
    <m/>
    <n v="25255.25"/>
    <n v="74873"/>
    <n v="49617.75"/>
    <n v="-49171.375"/>
    <n v="149299.625"/>
    <n v="77971"/>
  </r>
  <r>
    <n v="572047"/>
    <d v="2014-05-02T07:01:12"/>
    <x v="0"/>
    <s v="Male"/>
    <x v="1"/>
    <s v="c9"/>
    <n v="86934"/>
    <n v="86934"/>
    <s v="60001-100000"/>
    <m/>
    <m/>
    <m/>
    <m/>
    <m/>
    <n v="25251"/>
    <n v="74861"/>
    <n v="49610"/>
    <n v="-49164"/>
    <n v="149276"/>
    <n v="86934"/>
  </r>
  <r>
    <n v="537930"/>
    <d v="2014-05-20T18:34:56"/>
    <x v="1"/>
    <s v="Male"/>
    <x v="1"/>
    <s v="c9"/>
    <n v="23366"/>
    <n v="23366"/>
    <s v="20001-40000"/>
    <m/>
    <m/>
    <m/>
    <m/>
    <m/>
    <n v="25249.75"/>
    <n v="74855"/>
    <n v="49605.25"/>
    <n v="-49158.125"/>
    <n v="149262.875"/>
    <n v="23366"/>
  </r>
  <r>
    <n v="374678"/>
    <d v="2014-05-20T18:33:58"/>
    <x v="0"/>
    <s v="Female"/>
    <x v="1"/>
    <s v="c9"/>
    <n v="47278"/>
    <n v="47278"/>
    <s v="40001-60000"/>
    <m/>
    <m/>
    <m/>
    <m/>
    <m/>
    <n v="25259.5"/>
    <n v="74857"/>
    <n v="49597.5"/>
    <n v="-49136.75"/>
    <n v="149253.25"/>
    <n v="47278"/>
  </r>
  <r>
    <n v="333993"/>
    <d v="2014-05-20T18:34:25"/>
    <x v="1"/>
    <s v="Female"/>
    <x v="1"/>
    <s v="c9"/>
    <n v="88965"/>
    <n v="88965"/>
    <s v="60001-100000"/>
    <m/>
    <m/>
    <m/>
    <m/>
    <m/>
    <n v="25255.25"/>
    <n v="74859"/>
    <n v="49603.75"/>
    <n v="-49150.375"/>
    <n v="149264.625"/>
    <n v="88965"/>
  </r>
  <r>
    <n v="13367"/>
    <d v="2014-05-20T18:35:00"/>
    <x v="0"/>
    <s v="Female"/>
    <x v="1"/>
    <s v="c9"/>
    <n v="85560"/>
    <n v="85560"/>
    <s v="60001-100000"/>
    <m/>
    <m/>
    <m/>
    <m/>
    <m/>
    <n v="25251"/>
    <n v="74853"/>
    <n v="49602"/>
    <n v="-49152"/>
    <n v="149256"/>
    <n v="85560"/>
  </r>
  <r>
    <n v="663884"/>
    <d v="2014-05-20T18:34:48"/>
    <x v="1"/>
    <s v="Female"/>
    <x v="1"/>
    <s v="c9"/>
    <n v="20609"/>
    <n v="20609"/>
    <s v="20001-40000"/>
    <m/>
    <m/>
    <m/>
    <m/>
    <m/>
    <n v="25249.75"/>
    <n v="74847.75"/>
    <n v="49598"/>
    <n v="-49147.25"/>
    <n v="149244.75"/>
    <n v="20609"/>
  </r>
  <r>
    <n v="96144"/>
    <d v="2014-06-30T09:31:33"/>
    <x v="0"/>
    <s v="Male"/>
    <x v="1"/>
    <s v="c9"/>
    <n v="50903"/>
    <n v="50903"/>
    <s v="40001-60000"/>
    <m/>
    <m/>
    <m/>
    <m/>
    <m/>
    <n v="25259.5"/>
    <n v="74849.5"/>
    <n v="49590"/>
    <n v="-49125.5"/>
    <n v="149234.5"/>
    <n v="50903"/>
  </r>
  <r>
    <n v="932226"/>
    <d v="2014-06-30T09:32:10"/>
    <x v="1"/>
    <s v="Don’t want to say"/>
    <x v="1"/>
    <s v="c9"/>
    <n v="57969"/>
    <n v="57969"/>
    <s v="40001-60000"/>
    <m/>
    <m/>
    <m/>
    <m/>
    <m/>
    <n v="25255.25"/>
    <n v="74851.25"/>
    <n v="49596"/>
    <n v="-49138.75"/>
    <n v="149245.25"/>
    <n v="57969"/>
  </r>
  <r>
    <n v="727147"/>
    <d v="2014-07-07T07:30:39"/>
    <x v="0"/>
    <s v="Female"/>
    <x v="1"/>
    <s v="c9"/>
    <n v="13760"/>
    <n v="13760"/>
    <s v="0-20,000"/>
    <m/>
    <m/>
    <m/>
    <m/>
    <m/>
    <n v="25251"/>
    <n v="74853"/>
    <n v="49602"/>
    <n v="-49152"/>
    <n v="149256"/>
    <n v="13760"/>
  </r>
  <r>
    <n v="613982"/>
    <d v="2014-07-07T07:30:57"/>
    <x v="0"/>
    <s v="Female"/>
    <x v="1"/>
    <s v="c9"/>
    <n v="75447"/>
    <n v="75447"/>
    <s v="60001-100000"/>
    <m/>
    <m/>
    <m/>
    <m/>
    <m/>
    <n v="25263.75"/>
    <n v="74855"/>
    <n v="49591.25"/>
    <n v="-49123.125"/>
    <n v="149241.875"/>
    <n v="75447"/>
  </r>
  <r>
    <n v="982147"/>
    <d v="2014-07-07T07:31:31"/>
    <x v="0"/>
    <s v="Female"/>
    <x v="1"/>
    <s v="c9"/>
    <n v="25900"/>
    <n v="25900"/>
    <s v="20001-40000"/>
    <m/>
    <m/>
    <m/>
    <m/>
    <m/>
    <n v="25259.5"/>
    <n v="74849.5"/>
    <n v="49590"/>
    <n v="-49125.5"/>
    <n v="149234.5"/>
    <n v="25900"/>
  </r>
  <r>
    <n v="903769"/>
    <d v="2014-07-07T17:19:57"/>
    <x v="0"/>
    <s v="Male"/>
    <x v="1"/>
    <s v="c9"/>
    <n v="91416"/>
    <n v="91416"/>
    <s v="60001-100000"/>
    <m/>
    <m/>
    <m/>
    <m/>
    <m/>
    <n v="25255.25"/>
    <n v="74851.25"/>
    <n v="49596"/>
    <n v="-49138.75"/>
    <n v="149245.25"/>
    <n v="91416"/>
  </r>
  <r>
    <n v="555757"/>
    <d v="2014-07-07T17:21:08"/>
    <x v="0"/>
    <s v="Male"/>
    <x v="1"/>
    <s v="c9"/>
    <n v="36999"/>
    <n v="36999"/>
    <s v="20001-40000"/>
    <m/>
    <m/>
    <m/>
    <m/>
    <m/>
    <n v="25251"/>
    <n v="74846"/>
    <n v="49595"/>
    <n v="-49141.5"/>
    <n v="149238.5"/>
    <n v="36999"/>
  </r>
  <r>
    <n v="247562"/>
    <d v="2014-07-14T16:22:36"/>
    <x v="0"/>
    <s v="Male"/>
    <x v="1"/>
    <s v="c9"/>
    <n v="22461"/>
    <n v="22461"/>
    <s v="20001-40000"/>
    <m/>
    <m/>
    <m/>
    <m/>
    <m/>
    <n v="25249.75"/>
    <n v="74847.75"/>
    <n v="49598"/>
    <n v="-49147.25"/>
    <n v="149244.75"/>
    <n v="22461"/>
  </r>
  <r>
    <n v="502577"/>
    <d v="2014-05-10T16:12:27"/>
    <x v="1"/>
    <s v="Male"/>
    <x v="0"/>
    <s v="i5"/>
    <n v="84242"/>
    <n v="84242"/>
    <s v="60001-100000"/>
    <m/>
    <m/>
    <m/>
    <m/>
    <m/>
    <n v="25259.5"/>
    <n v="74849.5"/>
    <n v="49590"/>
    <n v="-49125.5"/>
    <n v="149234.5"/>
    <n v="84242"/>
  </r>
  <r>
    <n v="821989"/>
    <d v="2014-05-10T16:16:30"/>
    <x v="0"/>
    <s v="Male"/>
    <x v="0"/>
    <s v="i5"/>
    <n v="32051"/>
    <n v="32051"/>
    <s v="20001-40000"/>
    <m/>
    <m/>
    <m/>
    <m/>
    <m/>
    <n v="25255.25"/>
    <n v="74842.75"/>
    <n v="49587.5"/>
    <n v="-49126"/>
    <n v="149224"/>
    <n v="32051"/>
  </r>
  <r>
    <n v="287204"/>
    <d v="2014-05-30T19:14:55"/>
    <x v="0"/>
    <s v="Female"/>
    <x v="0"/>
    <s v="i5"/>
    <n v="70716"/>
    <n v="70716"/>
    <s v="60001-100000"/>
    <m/>
    <m/>
    <m/>
    <m/>
    <m/>
    <n v="25251"/>
    <n v="74846"/>
    <n v="49595"/>
    <n v="-49141.5"/>
    <n v="149238.5"/>
    <n v="70716"/>
  </r>
  <r>
    <n v="594927"/>
    <d v="2014-05-30T19:15:14"/>
    <x v="0"/>
    <s v="Male"/>
    <x v="0"/>
    <s v="i5"/>
    <n v="82128"/>
    <n v="82128"/>
    <s v="60001-100000"/>
    <m/>
    <m/>
    <m/>
    <m/>
    <m/>
    <n v="25249.75"/>
    <n v="74847.75"/>
    <n v="49598"/>
    <n v="-49147.25"/>
    <n v="149244.75"/>
    <n v="82128"/>
  </r>
  <r>
    <n v="33296"/>
    <d v="2014-05-30T19:16:35"/>
    <x v="1"/>
    <s v="Female"/>
    <x v="0"/>
    <s v="i5"/>
    <n v="93574"/>
    <n v="93574"/>
    <s v="60001-100000"/>
    <m/>
    <m/>
    <m/>
    <m/>
    <m/>
    <n v="25248.5"/>
    <n v="74839.5"/>
    <n v="49591"/>
    <n v="-49138"/>
    <n v="149226"/>
    <n v="93574"/>
  </r>
  <r>
    <n v="449101"/>
    <d v="2014-06-19T17:03:26"/>
    <x v="0"/>
    <s v="Male"/>
    <x v="0"/>
    <s v="i5"/>
    <n v="66125"/>
    <n v="66125"/>
    <s v="60001-100000"/>
    <m/>
    <m/>
    <m/>
    <m/>
    <m/>
    <n v="25247.25"/>
    <n v="74832.5"/>
    <n v="49585.25"/>
    <n v="-49130.625"/>
    <n v="149210.375"/>
    <n v="66125"/>
  </r>
  <r>
    <n v="218656"/>
    <d v="2014-06-19T17:04:39"/>
    <x v="1"/>
    <s v="Female"/>
    <x v="0"/>
    <s v="i5"/>
    <n v="26301"/>
    <n v="26301"/>
    <s v="20001-40000"/>
    <m/>
    <m/>
    <m/>
    <m/>
    <m/>
    <n v="25246"/>
    <n v="74833"/>
    <n v="49587"/>
    <n v="-49134.5"/>
    <n v="149213.5"/>
    <n v="26301"/>
  </r>
  <r>
    <n v="297160"/>
    <d v="2014-06-19T17:06:31"/>
    <x v="0"/>
    <s v="Male"/>
    <x v="0"/>
    <s v="i5"/>
    <n v="82378"/>
    <n v="82378"/>
    <s v="60001-100000"/>
    <m/>
    <m/>
    <m/>
    <m/>
    <m/>
    <n v="25245.25"/>
    <n v="74836.25"/>
    <n v="49591"/>
    <n v="-49141.25"/>
    <n v="149222.75"/>
    <n v="82378"/>
  </r>
  <r>
    <n v="876797"/>
    <d v="2014-05-21T07:53:51"/>
    <x v="0"/>
    <s v="Male"/>
    <x v="1"/>
    <s v="i7"/>
    <n v="50390"/>
    <n v="50390"/>
    <s v="40001-60000"/>
    <m/>
    <m/>
    <m/>
    <m/>
    <m/>
    <n v="25244.5"/>
    <n v="74832"/>
    <n v="49587.5"/>
    <n v="-49136.75"/>
    <n v="149213.25"/>
    <n v="50390"/>
  </r>
  <r>
    <n v="202191"/>
    <d v="2014-05-22T15:58:25"/>
    <x v="1"/>
    <s v="Female"/>
    <x v="7"/>
    <s v="i5"/>
    <n v="82691"/>
    <n v="82691"/>
    <s v="60001-100000"/>
    <m/>
    <m/>
    <m/>
    <m/>
    <m/>
    <n v="25243.75"/>
    <n v="74832.5"/>
    <n v="49588.75"/>
    <n v="-49139.375"/>
    <n v="149215.625"/>
    <n v="82691"/>
  </r>
  <r>
    <n v="830375"/>
    <d v="2014-05-22T15:58:32"/>
    <x v="1"/>
    <s v="Don’t want to say"/>
    <x v="7"/>
    <s v="i5"/>
    <n v="63434"/>
    <n v="63434"/>
    <s v="60001-100000"/>
    <m/>
    <m/>
    <m/>
    <m/>
    <m/>
    <n v="25243"/>
    <n v="74831"/>
    <n v="49588"/>
    <n v="-49139"/>
    <n v="149213"/>
    <n v="63434"/>
  </r>
  <r>
    <n v="428887"/>
    <d v="2014-07-07T09:31:50"/>
    <x v="0"/>
    <s v="Don’t want to say"/>
    <x v="7"/>
    <s v="i5"/>
    <n v="48066"/>
    <n v="48066"/>
    <s v="40001-60000"/>
    <m/>
    <m/>
    <m/>
    <m/>
    <m/>
    <n v="25227.5"/>
    <n v="74831.5"/>
    <n v="49604"/>
    <n v="-49178.5"/>
    <n v="149237.5"/>
    <n v="48066"/>
  </r>
  <r>
    <n v="58980"/>
    <d v="2014-07-24T10:11:44"/>
    <x v="0"/>
    <s v="Female"/>
    <x v="7"/>
    <s v="i5"/>
    <n v="3143"/>
    <n v="3143"/>
    <s v="0-20,000"/>
    <m/>
    <m/>
    <m/>
    <m/>
    <m/>
    <n v="25212"/>
    <n v="74832"/>
    <n v="49620"/>
    <n v="-49218"/>
    <n v="149262"/>
    <n v="3143"/>
  </r>
  <r>
    <n v="378816"/>
    <d v="2014-07-17T13:42:41"/>
    <x v="0"/>
    <s v="Male"/>
    <x v="1"/>
    <s v="b9"/>
    <n v="47469"/>
    <n v="47469"/>
    <s v="40001-60000"/>
    <m/>
    <m/>
    <m/>
    <m/>
    <m/>
    <n v="25243.75"/>
    <n v="74832.5"/>
    <n v="49588.75"/>
    <n v="-49139.375"/>
    <n v="149215.625"/>
    <n v="47469"/>
  </r>
  <r>
    <n v="859719"/>
    <d v="2014-06-04T09:34:58"/>
    <x v="0"/>
    <s v="Female"/>
    <x v="1"/>
    <s v="i7"/>
    <n v="59854"/>
    <n v="59854"/>
    <s v="40001-60000"/>
    <m/>
    <m/>
    <m/>
    <m/>
    <m/>
    <n v="25243"/>
    <n v="74833"/>
    <n v="49590"/>
    <n v="-49142"/>
    <n v="149218"/>
    <n v="59854"/>
  </r>
  <r>
    <n v="199439"/>
    <d v="2014-05-01T09:31:49"/>
    <x v="0"/>
    <s v="Male"/>
    <x v="0"/>
    <s v="c5"/>
    <n v="51553"/>
    <n v="51553"/>
    <s v="40001-60000"/>
    <m/>
    <m/>
    <m/>
    <m/>
    <m/>
    <n v="25227.5"/>
    <n v="74836.25"/>
    <n v="49608.75"/>
    <n v="-49185.625"/>
    <n v="149249.375"/>
    <n v="51553"/>
  </r>
  <r>
    <n v="855169"/>
    <d v="2014-08-29T10:47:44"/>
    <x v="0"/>
    <s v="Male"/>
    <x v="0"/>
    <s v="i7"/>
    <n v="5619"/>
    <n v="5619"/>
    <s v="0-20,000"/>
    <m/>
    <m/>
    <m/>
    <m/>
    <m/>
    <n v="25212"/>
    <n v="74839.5"/>
    <n v="49627.5"/>
    <n v="-49229.25"/>
    <n v="149280.75"/>
    <n v="5619"/>
  </r>
  <r>
    <n v="196497"/>
    <d v="2014-08-29T10:48:59"/>
    <x v="1"/>
    <s v="Female"/>
    <x v="0"/>
    <s v="i7"/>
    <n v="90776"/>
    <n v="90776"/>
    <s v="60001-100000"/>
    <m/>
    <m/>
    <m/>
    <m/>
    <m/>
    <n v="25243.75"/>
    <n v="74842.75"/>
    <n v="49599"/>
    <n v="-49154.75"/>
    <n v="149241.25"/>
    <n v="90776"/>
  </r>
  <r>
    <n v="592984"/>
    <d v="2014-08-29T10:51:55"/>
    <x v="0"/>
    <s v="Male"/>
    <x v="0"/>
    <s v="i7"/>
    <n v="74920"/>
    <n v="74920"/>
    <s v="60001-100000"/>
    <m/>
    <m/>
    <m/>
    <m/>
    <m/>
    <n v="25243"/>
    <n v="74833"/>
    <n v="49590"/>
    <n v="-49142"/>
    <n v="149218"/>
    <n v="74920"/>
  </r>
  <r>
    <n v="383744"/>
    <d v="2014-07-10T13:47:44"/>
    <x v="1"/>
    <s v="Male"/>
    <x v="1"/>
    <s v="i6"/>
    <n v="76586"/>
    <n v="76586"/>
    <s v="60001-100000"/>
    <m/>
    <m/>
    <m/>
    <m/>
    <m/>
    <n v="25227.5"/>
    <n v="74831.5"/>
    <n v="49604"/>
    <n v="-49178.5"/>
    <n v="149237.5"/>
    <n v="76586"/>
  </r>
  <r>
    <n v="671729"/>
    <d v="2014-07-11T17:56:07"/>
    <x v="0"/>
    <s v="Male"/>
    <x v="1"/>
    <s v="i6"/>
    <n v="41531"/>
    <n v="41531"/>
    <s v="40001-60000"/>
    <m/>
    <m/>
    <m/>
    <m/>
    <m/>
    <n v="25212"/>
    <n v="74785"/>
    <n v="49573"/>
    <n v="-49147.5"/>
    <n v="149144.5"/>
    <n v="41531"/>
  </r>
  <r>
    <n v="901083"/>
    <d v="2014-06-06T09:32:17"/>
    <x v="0"/>
    <s v="Female"/>
    <x v="0"/>
    <s v="c9"/>
    <n v="14723"/>
    <n v="14723"/>
    <s v="0-20,000"/>
    <m/>
    <m/>
    <m/>
    <m/>
    <m/>
    <n v="25196.5"/>
    <n v="74808"/>
    <n v="49611.5"/>
    <n v="-49220.75"/>
    <n v="149225.25"/>
    <n v="14723"/>
  </r>
  <r>
    <n v="691745"/>
    <d v="2014-06-09T14:06:28"/>
    <x v="1"/>
    <s v="Male"/>
    <x v="0"/>
    <s v="i1"/>
    <n v="84415"/>
    <n v="84415"/>
    <s v="60001-100000"/>
    <m/>
    <m/>
    <m/>
    <m/>
    <m/>
    <n v="25243"/>
    <n v="74831"/>
    <n v="49588"/>
    <n v="-49139"/>
    <n v="149213"/>
    <n v="84415"/>
  </r>
  <r>
    <n v="849211"/>
    <d v="2014-06-09T14:09:33"/>
    <x v="0"/>
    <s v="Female"/>
    <x v="0"/>
    <s v="i1"/>
    <n v="87779"/>
    <n v="87779"/>
    <s v="60001-100000"/>
    <m/>
    <m/>
    <m/>
    <m/>
    <m/>
    <n v="25227.5"/>
    <n v="74762"/>
    <n v="49534.5"/>
    <n v="-49074.25"/>
    <n v="149063.75"/>
    <n v="87779"/>
  </r>
  <r>
    <n v="486945"/>
    <d v="2014-05-02T09:32:12"/>
    <x v="0"/>
    <s v="Male"/>
    <x v="0"/>
    <s v="c5"/>
    <n v="22480"/>
    <n v="22480"/>
    <s v="20001-40000"/>
    <m/>
    <m/>
    <m/>
    <m/>
    <m/>
    <n v="25212"/>
    <n v="74738"/>
    <n v="49526"/>
    <n v="-49077"/>
    <n v="149027"/>
    <n v="22480"/>
  </r>
  <r>
    <n v="295468"/>
    <d v="2014-05-09T08:01:06"/>
    <x v="1"/>
    <s v="Female"/>
    <x v="0"/>
    <s v="c5"/>
    <n v="67947"/>
    <n v="67947"/>
    <s v="60001-100000"/>
    <m/>
    <m/>
    <m/>
    <m/>
    <m/>
    <n v="25243.75"/>
    <n v="74738.5"/>
    <n v="49494.75"/>
    <n v="-48998.375"/>
    <n v="148980.625"/>
    <n v="67947"/>
  </r>
  <r>
    <n v="605701"/>
    <d v="2014-05-09T08:03:38"/>
    <x v="0"/>
    <s v="Female"/>
    <x v="0"/>
    <s v="c5"/>
    <n v="51486"/>
    <n v="51486"/>
    <s v="40001-60000"/>
    <m/>
    <m/>
    <m/>
    <m/>
    <m/>
    <n v="25243"/>
    <n v="74739"/>
    <n v="49496"/>
    <n v="-49001"/>
    <n v="148983"/>
    <n v="51486"/>
  </r>
  <r>
    <n v="274207"/>
    <d v="2014-05-09T08:04:05"/>
    <x v="0"/>
    <s v="Female"/>
    <x v="0"/>
    <s v="c5"/>
    <n v="59822"/>
    <n v="59822"/>
    <s v="40001-60000"/>
    <m/>
    <m/>
    <m/>
    <m/>
    <m/>
    <n v="25227.5"/>
    <n v="74762"/>
    <n v="49534.5"/>
    <n v="-49074.25"/>
    <n v="149063.75"/>
    <n v="59822"/>
  </r>
  <r>
    <n v="269765"/>
    <d v="2014-05-09T08:05:01"/>
    <x v="1"/>
    <s v="Female"/>
    <x v="0"/>
    <s v="c5"/>
    <n v="93217"/>
    <n v="93217"/>
    <s v="60001-100000"/>
    <m/>
    <m/>
    <m/>
    <m/>
    <m/>
    <n v="25212"/>
    <n v="74785"/>
    <n v="49573"/>
    <n v="-49147.5"/>
    <n v="149144.5"/>
    <n v="93217"/>
  </r>
  <r>
    <n v="46366"/>
    <d v="2014-06-30T09:33:35"/>
    <x v="0"/>
    <s v="Don’t want to say"/>
    <x v="1"/>
    <s v="i1"/>
    <n v="73263"/>
    <n v="73263"/>
    <s v="60001-100000"/>
    <m/>
    <m/>
    <m/>
    <m/>
    <m/>
    <n v="25196.5"/>
    <n v="74738.5"/>
    <n v="49542"/>
    <n v="-49116.5"/>
    <n v="149051.5"/>
    <n v="73263"/>
  </r>
  <r>
    <n v="133498"/>
    <d v="2014-06-30T09:32:03"/>
    <x v="1"/>
    <s v="Male"/>
    <x v="1"/>
    <s v="i5"/>
    <n v="83160"/>
    <n v="83160"/>
    <s v="60001-100000"/>
    <m/>
    <m/>
    <m/>
    <m/>
    <m/>
    <n v="25181"/>
    <n v="74739"/>
    <n v="49558"/>
    <n v="-49156"/>
    <n v="149076"/>
    <n v="83160"/>
  </r>
  <r>
    <n v="876103"/>
    <d v="2014-06-30T13:01:40"/>
    <x v="0"/>
    <s v="Male"/>
    <x v="1"/>
    <s v="i5"/>
    <n v="5523"/>
    <n v="5523"/>
    <s v="0-20,000"/>
    <m/>
    <m/>
    <m/>
    <m/>
    <m/>
    <n v="25178.75"/>
    <n v="74737.5"/>
    <n v="49558.75"/>
    <n v="-49159.375"/>
    <n v="149075.625"/>
    <n v="5523"/>
  </r>
  <r>
    <n v="228080"/>
    <d v="2014-06-30T13:02:36"/>
    <x v="1"/>
    <s v="Male"/>
    <x v="1"/>
    <s v="i5"/>
    <n v="54681"/>
    <n v="54681"/>
    <s v="40001-60000"/>
    <m/>
    <m/>
    <m/>
    <m/>
    <m/>
    <n v="25212"/>
    <n v="74738"/>
    <n v="49526"/>
    <n v="-49077"/>
    <n v="149027"/>
    <n v="54681"/>
  </r>
  <r>
    <n v="447318"/>
    <d v="2014-05-31T08:28:37"/>
    <x v="0"/>
    <s v="Male"/>
    <x v="1"/>
    <s v="c8"/>
    <n v="20297"/>
    <n v="20297"/>
    <s v="20001-40000"/>
    <m/>
    <m/>
    <m/>
    <m/>
    <m/>
    <n v="25196.5"/>
    <n v="74738.5"/>
    <n v="49542"/>
    <n v="-49116.5"/>
    <n v="149051.5"/>
    <n v="20297"/>
  </r>
  <r>
    <n v="806805"/>
    <d v="2014-05-31T08:29:15"/>
    <x v="0"/>
    <s v="Female"/>
    <x v="1"/>
    <s v="c8"/>
    <n v="13074"/>
    <n v="13074"/>
    <s v="0-20,000"/>
    <m/>
    <m/>
    <m/>
    <m/>
    <m/>
    <n v="25243"/>
    <n v="74739"/>
    <n v="49496"/>
    <n v="-49001"/>
    <n v="148983"/>
    <n v="13074"/>
  </r>
  <r>
    <n v="143505"/>
    <d v="2014-06-09T09:31:24"/>
    <x v="1"/>
    <s v="Male"/>
    <x v="1"/>
    <s v="c9"/>
    <n v="69928"/>
    <n v="69928"/>
    <s v="60001-100000"/>
    <m/>
    <m/>
    <m/>
    <m/>
    <m/>
    <n v="25245.25"/>
    <n v="74762"/>
    <n v="49516.75"/>
    <n v="-49029.875"/>
    <n v="149037.125"/>
    <n v="69928"/>
  </r>
  <r>
    <n v="95009"/>
    <d v="2014-08-05T08:27:33"/>
    <x v="0"/>
    <s v="Female"/>
    <x v="1"/>
    <s v="c9"/>
    <n v="92458"/>
    <n v="92458"/>
    <s v="60001-100000"/>
    <m/>
    <m/>
    <m/>
    <m/>
    <m/>
    <n v="25244.5"/>
    <n v="74785"/>
    <n v="49540.5"/>
    <n v="-49066.25"/>
    <n v="149095.75"/>
    <n v="92458"/>
  </r>
  <r>
    <n v="265974"/>
    <d v="2014-08-05T08:28:35"/>
    <x v="1"/>
    <s v="Female"/>
    <x v="1"/>
    <s v="c9"/>
    <n v="18527"/>
    <n v="18527"/>
    <s v="0-20,000"/>
    <m/>
    <m/>
    <m/>
    <m/>
    <m/>
    <n v="25243.75"/>
    <n v="74738.5"/>
    <n v="49494.75"/>
    <n v="-48998.375"/>
    <n v="148980.625"/>
    <n v="18527"/>
  </r>
  <r>
    <n v="139428"/>
    <d v="2014-08-20T08:35:55"/>
    <x v="1"/>
    <s v="Male"/>
    <x v="1"/>
    <s v="c9"/>
    <n v="85643"/>
    <n v="85643"/>
    <s v="60001-100000"/>
    <m/>
    <m/>
    <m/>
    <m/>
    <m/>
    <n v="25246"/>
    <n v="74739"/>
    <n v="49493"/>
    <n v="-48993.5"/>
    <n v="148978.5"/>
    <n v="85643"/>
  </r>
  <r>
    <n v="416679"/>
    <d v="2014-08-20T08:36:22"/>
    <x v="1"/>
    <s v="Male"/>
    <x v="1"/>
    <s v="c9"/>
    <n v="23207"/>
    <n v="23207"/>
    <s v="20001-40000"/>
    <m/>
    <m/>
    <m/>
    <m/>
    <m/>
    <n v="25245.25"/>
    <n v="74737.5"/>
    <n v="49492.25"/>
    <n v="-48993.125"/>
    <n v="148975.875"/>
    <n v="23207"/>
  </r>
  <r>
    <n v="385054"/>
    <d v="2014-07-08T09:32:28"/>
    <x v="0"/>
    <s v="Female"/>
    <x v="0"/>
    <s v="c5"/>
    <n v="80213"/>
    <n v="80213"/>
    <s v="60001-100000"/>
    <m/>
    <m/>
    <m/>
    <m/>
    <m/>
    <n v="25248.5"/>
    <n v="74738"/>
    <n v="49489.5"/>
    <n v="-48985.75"/>
    <n v="148972.25"/>
    <n v="80213"/>
  </r>
  <r>
    <n v="192872"/>
    <d v="2014-07-08T09:34:24"/>
    <x v="0"/>
    <s v="Female"/>
    <x v="0"/>
    <s v="c5"/>
    <n v="81721"/>
    <n v="81721"/>
    <s v="60001-100000"/>
    <m/>
    <m/>
    <m/>
    <m/>
    <m/>
    <n v="25247.25"/>
    <n v="74729.75"/>
    <n v="49482.5"/>
    <n v="-48976.5"/>
    <n v="148953.5"/>
    <n v="81721"/>
  </r>
  <r>
    <n v="47827"/>
    <d v="2014-07-08T09:35:18"/>
    <x v="1"/>
    <s v="Female"/>
    <x v="0"/>
    <s v="c5"/>
    <n v="94106"/>
    <n v="94106"/>
    <s v="60001-100000"/>
    <m/>
    <m/>
    <m/>
    <m/>
    <m/>
    <n v="25246"/>
    <n v="74708"/>
    <n v="49462"/>
    <n v="-48947"/>
    <n v="148901"/>
    <n v="94106"/>
  </r>
  <r>
    <n v="461705"/>
    <d v="2014-07-08T09:36:46"/>
    <x v="0"/>
    <s v="Female"/>
    <x v="0"/>
    <s v="c5"/>
    <n v="30041"/>
    <n v="30041"/>
    <s v="20001-40000"/>
    <m/>
    <m/>
    <m/>
    <m/>
    <m/>
    <n v="25245.25"/>
    <n v="74693.75"/>
    <n v="49448.5"/>
    <n v="-48927.5"/>
    <n v="148866.5"/>
    <n v="30041"/>
  </r>
  <r>
    <n v="677237"/>
    <d v="2014-07-08T09:37:16"/>
    <x v="1"/>
    <s v="Female"/>
    <x v="0"/>
    <s v="c5"/>
    <n v="50346"/>
    <n v="50346"/>
    <s v="40001-60000"/>
    <m/>
    <m/>
    <m/>
    <m/>
    <m/>
    <n v="25244.5"/>
    <n v="74698.5"/>
    <n v="49454"/>
    <n v="-48936.5"/>
    <n v="148879.5"/>
    <n v="50346"/>
  </r>
  <r>
    <n v="672458"/>
    <d v="2014-07-17T09:02:51"/>
    <x v="0"/>
    <s v="Male"/>
    <x v="0"/>
    <s v="c5"/>
    <n v="25787"/>
    <n v="25787"/>
    <s v="20001-40000"/>
    <m/>
    <m/>
    <m/>
    <m/>
    <m/>
    <n v="25243.75"/>
    <n v="74703.25"/>
    <n v="49459.5"/>
    <n v="-48945.5"/>
    <n v="148892.5"/>
    <n v="25787"/>
  </r>
  <r>
    <n v="108388"/>
    <d v="2014-07-17T09:04:21"/>
    <x v="1"/>
    <s v="Female"/>
    <x v="0"/>
    <s v="c5"/>
    <n v="59536"/>
    <n v="59536"/>
    <s v="40001-60000"/>
    <m/>
    <m/>
    <m/>
    <m/>
    <m/>
    <n v="25243"/>
    <n v="74708"/>
    <n v="49465"/>
    <n v="-48954.5"/>
    <n v="148905.5"/>
    <n v="59536"/>
  </r>
  <r>
    <n v="903299"/>
    <d v="2014-07-17T09:05:58"/>
    <x v="1"/>
    <s v="Male"/>
    <x v="0"/>
    <s v="c5"/>
    <n v="5672"/>
    <n v="5672"/>
    <s v="0-20,000"/>
    <m/>
    <m/>
    <m/>
    <m/>
    <m/>
    <n v="25227.5"/>
    <n v="74715.25"/>
    <n v="49487.75"/>
    <n v="-49004.125"/>
    <n v="148946.875"/>
    <n v="5672"/>
  </r>
  <r>
    <n v="582029"/>
    <d v="2014-07-17T09:08:14"/>
    <x v="0"/>
    <s v="Female"/>
    <x v="0"/>
    <s v="c5"/>
    <n v="42635"/>
    <n v="42635"/>
    <s v="40001-60000"/>
    <m/>
    <m/>
    <m/>
    <m/>
    <m/>
    <n v="25244.5"/>
    <n v="74722.5"/>
    <n v="49478"/>
    <n v="-48972.5"/>
    <n v="148939.5"/>
    <n v="42635"/>
  </r>
  <r>
    <n v="117267"/>
    <d v="2014-07-17T09:04:14"/>
    <x v="0"/>
    <s v="Female"/>
    <x v="0"/>
    <s v="c5"/>
    <n v="13864"/>
    <n v="13864"/>
    <s v="0-20,000"/>
    <m/>
    <m/>
    <m/>
    <m/>
    <m/>
    <n v="25243.75"/>
    <n v="74729.75"/>
    <n v="49486"/>
    <n v="-48985.25"/>
    <n v="148958.75"/>
    <n v="13864"/>
  </r>
  <r>
    <n v="732908"/>
    <d v="2014-05-28T14:05:52"/>
    <x v="1"/>
    <s v="Male"/>
    <x v="1"/>
    <s v="c5"/>
    <n v="3457"/>
    <n v="3457"/>
    <s v="0-20,000"/>
    <m/>
    <m/>
    <m/>
    <m/>
    <m/>
    <n v="25246"/>
    <n v="74737"/>
    <n v="49491"/>
    <n v="-48990.5"/>
    <n v="148973.5"/>
    <n v="3457"/>
  </r>
  <r>
    <n v="331082"/>
    <d v="2014-05-28T14:06:13"/>
    <x v="0"/>
    <s v="Male"/>
    <x v="1"/>
    <s v="c5"/>
    <n v="23051"/>
    <n v="23051"/>
    <s v="20001-40000"/>
    <m/>
    <m/>
    <m/>
    <m/>
    <m/>
    <n v="25249.75"/>
    <n v="74737.5"/>
    <n v="49487.75"/>
    <n v="-48981.875"/>
    <n v="148969.125"/>
    <n v="23051"/>
  </r>
  <r>
    <n v="737525"/>
    <d v="2014-05-28T14:08:30"/>
    <x v="0"/>
    <s v="Male"/>
    <x v="1"/>
    <s v="c5"/>
    <n v="86680"/>
    <n v="86680"/>
    <s v="60001-100000"/>
    <m/>
    <m/>
    <m/>
    <m/>
    <m/>
    <n v="25259.5"/>
    <n v="74738"/>
    <n v="49478.5"/>
    <n v="-48958.25"/>
    <n v="148955.75"/>
    <n v="86680"/>
  </r>
  <r>
    <n v="551077"/>
    <d v="2014-05-23T19:52:11"/>
    <x v="1"/>
    <s v="Male"/>
    <x v="2"/>
    <s v="c5"/>
    <n v="11675"/>
    <n v="11675"/>
    <s v="0-20,000"/>
    <m/>
    <m/>
    <m/>
    <m/>
    <m/>
    <n v="25255.25"/>
    <n v="74729.75"/>
    <n v="49474.5"/>
    <n v="-48956.5"/>
    <n v="148941.5"/>
    <n v="11675"/>
  </r>
  <r>
    <n v="705137"/>
    <d v="2014-05-29T09:04:57"/>
    <x v="1"/>
    <s v="Female"/>
    <x v="2"/>
    <s v="c5"/>
    <n v="9907"/>
    <n v="9907"/>
    <s v="0-20,000"/>
    <m/>
    <m/>
    <m/>
    <m/>
    <m/>
    <n v="25268"/>
    <n v="74737"/>
    <n v="49469"/>
    <n v="-48935.5"/>
    <n v="148940.5"/>
    <n v="9907"/>
  </r>
  <r>
    <n v="240259"/>
    <d v="2014-06-26T17:20:46"/>
    <x v="1"/>
    <s v="Male"/>
    <x v="1"/>
    <s v="c9"/>
    <n v="13293"/>
    <n v="13293"/>
    <s v="0-20,000"/>
    <m/>
    <m/>
    <m/>
    <m/>
    <m/>
    <n v="25282.25"/>
    <n v="74737.5"/>
    <n v="49455.25"/>
    <n v="-48900.625"/>
    <n v="148920.375"/>
    <n v="13293"/>
  </r>
  <r>
    <n v="589837"/>
    <d v="2014-07-06T12:57:15"/>
    <x v="0"/>
    <s v="Male"/>
    <x v="1"/>
    <s v="c9"/>
    <n v="15696"/>
    <n v="15696"/>
    <s v="0-20,000"/>
    <m/>
    <m/>
    <m/>
    <m/>
    <m/>
    <n v="25293.5"/>
    <n v="74738"/>
    <n v="49444.5"/>
    <n v="-48873.25"/>
    <n v="148904.75"/>
    <n v="15696"/>
  </r>
  <r>
    <n v="82580"/>
    <d v="2014-07-06T12:59:24"/>
    <x v="1"/>
    <s v="Male"/>
    <x v="1"/>
    <s v="c9"/>
    <n v="79569"/>
    <n v="79569"/>
    <s v="60001-100000"/>
    <m/>
    <m/>
    <m/>
    <m/>
    <m/>
    <n v="25304.25"/>
    <n v="74738.5"/>
    <n v="49434.25"/>
    <n v="-48847.125"/>
    <n v="148889.875"/>
    <n v="79569"/>
  </r>
  <r>
    <n v="865029"/>
    <d v="2014-08-11T10:27:23"/>
    <x v="0"/>
    <s v="Male"/>
    <x v="0"/>
    <s v="c5"/>
    <n v="64324"/>
    <n v="64324"/>
    <s v="60001-100000"/>
    <m/>
    <m/>
    <m/>
    <m/>
    <m/>
    <n v="25300"/>
    <n v="74737"/>
    <n v="49437"/>
    <n v="-48855.5"/>
    <n v="148892.5"/>
    <n v="64324"/>
  </r>
  <r>
    <n v="306926"/>
    <d v="2014-08-11T10:28:17"/>
    <x v="1"/>
    <s v="Male"/>
    <x v="0"/>
    <s v="c5"/>
    <n v="72811"/>
    <n v="72811"/>
    <s v="60001-100000"/>
    <m/>
    <m/>
    <m/>
    <m/>
    <m/>
    <n v="25296.75"/>
    <n v="74737.5"/>
    <n v="49440.75"/>
    <n v="-48864.375"/>
    <n v="148898.625"/>
    <n v="72811"/>
  </r>
  <r>
    <n v="203851"/>
    <d v="2014-06-20T09:35:07"/>
    <x v="1"/>
    <s v="Female"/>
    <x v="0"/>
    <s v="i6"/>
    <n v="86952"/>
    <n v="86952"/>
    <s v="60001-100000"/>
    <m/>
    <m/>
    <m/>
    <m/>
    <m/>
    <n v="25293.5"/>
    <n v="74738"/>
    <n v="49444.5"/>
    <n v="-48873.25"/>
    <n v="148904.75"/>
    <n v="86952"/>
  </r>
  <r>
    <n v="735772"/>
    <d v="2014-06-24T19:44:58"/>
    <x v="1"/>
    <s v="Male"/>
    <x v="0"/>
    <s v="i6"/>
    <n v="34899"/>
    <n v="34899"/>
    <s v="20001-40000"/>
    <m/>
    <m/>
    <m/>
    <m/>
    <m/>
    <n v="25290.25"/>
    <n v="74729.75"/>
    <n v="49439.5"/>
    <n v="-48869"/>
    <n v="148889"/>
    <n v="34899"/>
  </r>
  <r>
    <n v="16272"/>
    <d v="2014-06-24T19:45:34"/>
    <x v="0"/>
    <s v="Female"/>
    <x v="0"/>
    <s v="i6"/>
    <n v="74022"/>
    <n v="74022"/>
    <s v="60001-100000"/>
    <m/>
    <m/>
    <m/>
    <m/>
    <m/>
    <n v="25287"/>
    <n v="74737"/>
    <n v="49450"/>
    <n v="-48888"/>
    <n v="148912"/>
    <n v="74022"/>
  </r>
  <r>
    <n v="241011"/>
    <d v="2014-08-01T09:34:02"/>
    <x v="0"/>
    <s v="Male"/>
    <x v="0"/>
    <s v="i6"/>
    <n v="21333"/>
    <n v="21333"/>
    <s v="20001-40000"/>
    <m/>
    <m/>
    <m/>
    <m/>
    <m/>
    <n v="25282.25"/>
    <n v="74737.5"/>
    <n v="49455.25"/>
    <n v="-48900.625"/>
    <n v="148920.375"/>
    <n v="21333"/>
  </r>
  <r>
    <n v="592725"/>
    <d v="2014-08-06T14:23:29"/>
    <x v="0"/>
    <s v="Male"/>
    <x v="0"/>
    <s v="i6"/>
    <n v="73557"/>
    <n v="73557"/>
    <s v="60001-100000"/>
    <m/>
    <m/>
    <m/>
    <m/>
    <m/>
    <n v="25293.5"/>
    <n v="74738"/>
    <n v="49444.5"/>
    <n v="-48873.25"/>
    <n v="148904.75"/>
    <n v="73557"/>
  </r>
  <r>
    <n v="101587"/>
    <d v="2014-08-06T14:25:00"/>
    <x v="0"/>
    <s v="Female"/>
    <x v="0"/>
    <s v="i6"/>
    <n v="27191"/>
    <n v="27191"/>
    <s v="20001-40000"/>
    <m/>
    <m/>
    <m/>
    <m/>
    <m/>
    <n v="25290.25"/>
    <n v="74738.5"/>
    <n v="49448.25"/>
    <n v="-48882.125"/>
    <n v="148910.875"/>
    <n v="27191"/>
  </r>
  <r>
    <n v="224763"/>
    <d v="2014-08-06T14:26:06"/>
    <x v="1"/>
    <s v="Male"/>
    <x v="0"/>
    <s v="i6"/>
    <n v="85285"/>
    <n v="85285"/>
    <s v="60001-100000"/>
    <m/>
    <m/>
    <m/>
    <m/>
    <m/>
    <n v="25287"/>
    <n v="74739"/>
    <n v="49452"/>
    <n v="-48891"/>
    <n v="148917"/>
    <n v="85285"/>
  </r>
  <r>
    <n v="134816"/>
    <d v="2014-08-18T14:10:41"/>
    <x v="1"/>
    <s v="Male"/>
    <x v="0"/>
    <s v="i6"/>
    <n v="41248"/>
    <n v="41248"/>
    <s v="40001-60000"/>
    <m/>
    <m/>
    <m/>
    <m/>
    <m/>
    <n v="25282.25"/>
    <n v="74737.5"/>
    <n v="49455.25"/>
    <n v="-48900.625"/>
    <n v="148920.375"/>
    <n v="41248"/>
  </r>
  <r>
    <n v="377194"/>
    <d v="2014-08-18T14:11:11"/>
    <x v="0"/>
    <s v="Female"/>
    <x v="0"/>
    <s v="i6"/>
    <n v="46908"/>
    <n v="46908"/>
    <s v="40001-60000"/>
    <m/>
    <m/>
    <m/>
    <m/>
    <m/>
    <n v="25277.5"/>
    <n v="74738"/>
    <n v="49460.5"/>
    <n v="-48913.25"/>
    <n v="148928.75"/>
    <n v="46908"/>
  </r>
  <r>
    <n v="459107"/>
    <d v="2014-08-16T18:36:10"/>
    <x v="0"/>
    <s v="Female"/>
    <x v="0"/>
    <s v="i6"/>
    <n v="53395"/>
    <n v="53395"/>
    <s v="40001-60000"/>
    <m/>
    <m/>
    <m/>
    <m/>
    <m/>
    <n v="25272.75"/>
    <n v="74738.5"/>
    <n v="49465.75"/>
    <n v="-48925.875"/>
    <n v="148937.125"/>
    <n v="53395"/>
  </r>
  <r>
    <n v="625539"/>
    <d v="2014-08-16T18:36:34"/>
    <x v="0"/>
    <s v="Male"/>
    <x v="0"/>
    <s v="i6"/>
    <n v="35773"/>
    <n v="35773"/>
    <s v="20001-40000"/>
    <m/>
    <m/>
    <m/>
    <m/>
    <m/>
    <n v="25268"/>
    <n v="74739"/>
    <n v="49471"/>
    <n v="-48938.5"/>
    <n v="148945.5"/>
    <n v="35773"/>
  </r>
  <r>
    <n v="887107"/>
    <d v="2014-08-19T18:21:35"/>
    <x v="1"/>
    <s v="Male"/>
    <x v="0"/>
    <s v="i6"/>
    <n v="32270"/>
    <n v="32270"/>
    <s v="20001-40000"/>
    <m/>
    <m/>
    <m/>
    <m/>
    <m/>
    <n v="25263.75"/>
    <n v="74762"/>
    <n v="49498.25"/>
    <n v="-48983.625"/>
    <n v="149009.375"/>
    <n v="32270"/>
  </r>
  <r>
    <n v="676220"/>
    <d v="2014-08-29T14:54:19"/>
    <x v="1"/>
    <s v="Female"/>
    <x v="0"/>
    <s v="i6"/>
    <n v="51856"/>
    <n v="51856"/>
    <s v="40001-60000"/>
    <m/>
    <m/>
    <m/>
    <m/>
    <m/>
    <n v="25259.5"/>
    <n v="74785"/>
    <n v="49525.5"/>
    <n v="-49028.75"/>
    <n v="149073.25"/>
    <n v="51856"/>
  </r>
  <r>
    <n v="370975"/>
    <d v="2014-08-30T19:33:09"/>
    <x v="0"/>
    <s v="Male"/>
    <x v="0"/>
    <s v="i6"/>
    <n v="92550"/>
    <n v="92550"/>
    <s v="60001-100000"/>
    <m/>
    <m/>
    <m/>
    <m/>
    <m/>
    <n v="25255.25"/>
    <n v="74808"/>
    <n v="49552.75"/>
    <n v="-49073.875"/>
    <n v="149137.125"/>
    <n v="92550"/>
  </r>
  <r>
    <n v="334882"/>
    <d v="2014-08-30T19:34:10"/>
    <x v="1"/>
    <s v="Female"/>
    <x v="0"/>
    <s v="i6"/>
    <n v="12418"/>
    <n v="12418"/>
    <s v="0-20,000"/>
    <m/>
    <m/>
    <m/>
    <m/>
    <m/>
    <n v="25251"/>
    <n v="74739"/>
    <n v="49488"/>
    <n v="-48981"/>
    <n v="148971"/>
    <n v="12418"/>
  </r>
  <r>
    <n v="138713"/>
    <d v="2014-07-11T15:53:34"/>
    <x v="1"/>
    <s v="Male"/>
    <x v="6"/>
    <s v="c9"/>
    <n v="54495"/>
    <n v="54495"/>
    <s v="40001-60000"/>
    <m/>
    <m/>
    <m/>
    <m/>
    <m/>
    <n v="25263.75"/>
    <n v="74762"/>
    <n v="49498.25"/>
    <n v="-48983.625"/>
    <n v="149009.375"/>
    <n v="54495"/>
  </r>
  <r>
    <n v="862314"/>
    <d v="2014-07-11T15:53:54"/>
    <x v="0"/>
    <s v="Male"/>
    <x v="6"/>
    <s v="c9"/>
    <n v="72880"/>
    <n v="72880"/>
    <s v="60001-100000"/>
    <m/>
    <m/>
    <m/>
    <m/>
    <m/>
    <n v="25259.5"/>
    <n v="74785"/>
    <n v="49525.5"/>
    <n v="-49028.75"/>
    <n v="149073.25"/>
    <n v="72880"/>
  </r>
  <r>
    <n v="269039"/>
    <d v="2014-07-17T12:19:05"/>
    <x v="0"/>
    <s v="Male"/>
    <x v="6"/>
    <s v="c9"/>
    <n v="62938"/>
    <n v="62938"/>
    <s v="60001-100000"/>
    <m/>
    <m/>
    <m/>
    <m/>
    <m/>
    <n v="25255.25"/>
    <n v="74808"/>
    <n v="49552.75"/>
    <n v="-49073.875"/>
    <n v="149137.125"/>
    <n v="62938"/>
  </r>
  <r>
    <n v="852330"/>
    <d v="2014-08-22T09:48:37"/>
    <x v="0"/>
    <s v="Male"/>
    <x v="6"/>
    <s v="c9"/>
    <n v="15648"/>
    <n v="15648"/>
    <s v="0-20,000"/>
    <m/>
    <m/>
    <m/>
    <m/>
    <m/>
    <n v="25251"/>
    <n v="74831"/>
    <n v="49580"/>
    <n v="-49119"/>
    <n v="149201"/>
    <n v="15648"/>
  </r>
  <r>
    <n v="92932"/>
    <d v="2014-08-22T09:49:48"/>
    <x v="1"/>
    <s v="Male"/>
    <x v="6"/>
    <s v="c9"/>
    <n v="16244"/>
    <n v="16244"/>
    <s v="0-20,000"/>
    <m/>
    <m/>
    <m/>
    <m/>
    <m/>
    <n v="25263.75"/>
    <n v="74831.5"/>
    <n v="49567.75"/>
    <n v="-49087.875"/>
    <n v="149183.125"/>
    <n v="16244"/>
  </r>
  <r>
    <n v="288178"/>
    <d v="2014-06-25T16:23:24"/>
    <x v="0"/>
    <s v="Female"/>
    <x v="2"/>
    <s v="i5"/>
    <n v="46498"/>
    <n v="46498"/>
    <s v="40001-60000"/>
    <m/>
    <m/>
    <m/>
    <m/>
    <m/>
    <n v="25277.5"/>
    <n v="74832"/>
    <n v="49554.5"/>
    <n v="-49054.25"/>
    <n v="149163.75"/>
    <n v="46498"/>
  </r>
  <r>
    <n v="702282"/>
    <d v="2014-06-25T16:24:13"/>
    <x v="1"/>
    <s v="Male"/>
    <x v="2"/>
    <s v="i5"/>
    <n v="75312"/>
    <n v="75312"/>
    <s v="60001-100000"/>
    <m/>
    <m/>
    <m/>
    <m/>
    <m/>
    <n v="25272.75"/>
    <n v="74832.5"/>
    <n v="49559.75"/>
    <n v="-49066.875"/>
    <n v="149172.125"/>
    <n v="75312"/>
  </r>
  <r>
    <n v="756958"/>
    <d v="2014-08-11T09:11:27"/>
    <x v="1"/>
    <s v="Male"/>
    <x v="2"/>
    <s v="i5"/>
    <n v="56856"/>
    <n v="56856"/>
    <s v="40001-60000"/>
    <m/>
    <m/>
    <m/>
    <m/>
    <m/>
    <n v="25268"/>
    <n v="74831"/>
    <n v="49563"/>
    <n v="-49076.5"/>
    <n v="149175.5"/>
    <n v="56856"/>
  </r>
  <r>
    <n v="357577"/>
    <d v="2014-08-11T09:14:48"/>
    <x v="0"/>
    <s v="Female"/>
    <x v="2"/>
    <s v="i5"/>
    <n v="20958"/>
    <n v="20958"/>
    <s v="20001-40000"/>
    <m/>
    <m/>
    <m/>
    <m/>
    <m/>
    <n v="25263.75"/>
    <n v="74831.5"/>
    <n v="49567.75"/>
    <n v="-49087.875"/>
    <n v="149183.125"/>
    <n v="20958"/>
  </r>
  <r>
    <n v="759016"/>
    <d v="2014-08-22T15:31:30"/>
    <x v="0"/>
    <s v="Male"/>
    <x v="2"/>
    <s v="i5"/>
    <n v="69278"/>
    <n v="69278"/>
    <s v="60001-100000"/>
    <m/>
    <m/>
    <m/>
    <m/>
    <m/>
    <n v="25277.5"/>
    <n v="74832"/>
    <n v="49554.5"/>
    <n v="-49054.25"/>
    <n v="149163.75"/>
    <n v="69278"/>
  </r>
  <r>
    <n v="401885"/>
    <d v="2014-08-27T15:14:20"/>
    <x v="1"/>
    <s v="Female"/>
    <x v="2"/>
    <s v="i5"/>
    <n v="34424"/>
    <n v="34424"/>
    <s v="20001-40000"/>
    <m/>
    <m/>
    <m/>
    <m/>
    <m/>
    <n v="25272.75"/>
    <n v="74832.5"/>
    <n v="49559.75"/>
    <n v="-49066.875"/>
    <n v="149172.125"/>
    <n v="34424"/>
  </r>
  <r>
    <n v="681123"/>
    <d v="2014-08-27T18:32:47"/>
    <x v="0"/>
    <s v="Female"/>
    <x v="2"/>
    <s v="i5"/>
    <n v="24575"/>
    <n v="24575"/>
    <s v="20001-40000"/>
    <m/>
    <m/>
    <m/>
    <m/>
    <m/>
    <n v="25268"/>
    <n v="74833"/>
    <n v="49565"/>
    <n v="-49079.5"/>
    <n v="149180.5"/>
    <n v="24575"/>
  </r>
  <r>
    <n v="944455"/>
    <d v="2014-05-21T18:43:10"/>
    <x v="0"/>
    <s v="Female"/>
    <x v="1"/>
    <s v="c9"/>
    <n v="69709"/>
    <n v="69709"/>
    <s v="60001-100000"/>
    <m/>
    <m/>
    <m/>
    <m/>
    <m/>
    <n v="25282.25"/>
    <n v="74836.25"/>
    <n v="49554"/>
    <n v="-49048.75"/>
    <n v="149167.25"/>
    <n v="69709"/>
  </r>
  <r>
    <n v="977885"/>
    <d v="2014-08-05T09:34:18"/>
    <x v="1"/>
    <s v="Male"/>
    <x v="4"/>
    <s v="c9"/>
    <n v="85648"/>
    <n v="85648"/>
    <s v="60001-100000"/>
    <m/>
    <m/>
    <m/>
    <m/>
    <m/>
    <n v="25277.5"/>
    <n v="74839.5"/>
    <n v="49562"/>
    <n v="-49065.5"/>
    <n v="149182.5"/>
    <n v="85648"/>
  </r>
  <r>
    <n v="353496"/>
    <d v="2014-05-06T13:18:20"/>
    <x v="0"/>
    <s v="Don’t want to say"/>
    <x v="1"/>
    <s v="i5"/>
    <n v="61703"/>
    <n v="61703"/>
    <s v="60001-100000"/>
    <m/>
    <m/>
    <m/>
    <m/>
    <m/>
    <n v="25272.75"/>
    <n v="74832.5"/>
    <n v="49559.75"/>
    <n v="-49066.875"/>
    <n v="149172.125"/>
    <n v="61703"/>
  </r>
  <r>
    <n v="982553"/>
    <d v="2014-06-03T09:35:10"/>
    <x v="0"/>
    <s v="Male"/>
    <x v="1"/>
    <s v="c9"/>
    <n v="73230"/>
    <n v="73230"/>
    <s v="60001-100000"/>
    <m/>
    <m/>
    <m/>
    <m/>
    <m/>
    <n v="25268"/>
    <n v="74833"/>
    <n v="49565"/>
    <n v="-49079.5"/>
    <n v="149180.5"/>
    <n v="73230"/>
  </r>
  <r>
    <n v="934540"/>
    <d v="2014-08-19T09:31:36"/>
    <x v="0"/>
    <s v="Male"/>
    <x v="8"/>
    <s v="i7"/>
    <n v="34424"/>
    <n v="34424"/>
    <s v="20001-40000"/>
    <m/>
    <m/>
    <m/>
    <m/>
    <m/>
    <n v="25263.75"/>
    <n v="74836.25"/>
    <n v="49572.5"/>
    <n v="-49095"/>
    <n v="149195"/>
    <n v="34424"/>
  </r>
  <r>
    <n v="964901"/>
    <d v="2014-08-19T09:35:18"/>
    <x v="0"/>
    <s v="Male"/>
    <x v="8"/>
    <s v="i7"/>
    <n v="30253"/>
    <n v="30253"/>
    <s v="20001-40000"/>
    <m/>
    <m/>
    <m/>
    <m/>
    <m/>
    <n v="25259.5"/>
    <n v="74839.5"/>
    <n v="49580"/>
    <n v="-49110.5"/>
    <n v="149209.5"/>
    <n v="30253"/>
  </r>
  <r>
    <n v="759940"/>
    <d v="2014-08-19T09:35:57"/>
    <x v="1"/>
    <s v="Female"/>
    <x v="8"/>
    <s v="i7"/>
    <n v="6210"/>
    <n v="6210"/>
    <s v="0-20,000"/>
    <m/>
    <m/>
    <m/>
    <m/>
    <m/>
    <n v="25255.25"/>
    <n v="74842.75"/>
    <n v="49587.5"/>
    <n v="-49126"/>
    <n v="149224"/>
    <n v="6210"/>
  </r>
  <r>
    <n v="362996"/>
    <d v="2014-08-19T09:36:44"/>
    <x v="0"/>
    <s v="Male"/>
    <x v="8"/>
    <s v="i7"/>
    <n v="92283"/>
    <n v="92283"/>
    <s v="60001-100000"/>
    <m/>
    <m/>
    <m/>
    <m/>
    <m/>
    <n v="25268"/>
    <n v="74846"/>
    <n v="49578"/>
    <n v="-49099"/>
    <n v="149213"/>
    <n v="92283"/>
  </r>
  <r>
    <n v="917163"/>
    <d v="2014-07-18T15:38:43"/>
    <x v="1"/>
    <s v="Male"/>
    <x v="0"/>
    <s v="i7"/>
    <n v="12378"/>
    <n v="12378"/>
    <s v="0-20,000"/>
    <m/>
    <m/>
    <m/>
    <m/>
    <m/>
    <n v="25263.75"/>
    <n v="74836.25"/>
    <n v="49572.5"/>
    <n v="-49095"/>
    <n v="149195"/>
    <n v="12378"/>
  </r>
  <r>
    <n v="652692"/>
    <d v="2014-07-18T15:39:07"/>
    <x v="0"/>
    <s v="Don’t want to say"/>
    <x v="0"/>
    <s v="i7"/>
    <n v="43397"/>
    <n v="43397"/>
    <s v="40001-60000"/>
    <m/>
    <m/>
    <m/>
    <m/>
    <m/>
    <n v="25277.5"/>
    <n v="74839.5"/>
    <n v="49562"/>
    <n v="-49065.5"/>
    <n v="149182.5"/>
    <n v="43397"/>
  </r>
  <r>
    <n v="23706"/>
    <d v="2014-07-18T15:40:16"/>
    <x v="0"/>
    <s v="Don’t want to say"/>
    <x v="0"/>
    <s v="i7"/>
    <n v="41989"/>
    <n v="41989"/>
    <s v="40001-60000"/>
    <m/>
    <m/>
    <m/>
    <m/>
    <m/>
    <n v="25272.75"/>
    <n v="74842.75"/>
    <n v="49570"/>
    <n v="-49082.25"/>
    <n v="149197.75"/>
    <n v="41989"/>
  </r>
  <r>
    <n v="29644"/>
    <d v="2014-07-23T09:18:15"/>
    <x v="1"/>
    <s v="Female"/>
    <x v="0"/>
    <s v="i7"/>
    <n v="7523"/>
    <n v="7523"/>
    <s v="0-20,000"/>
    <m/>
    <m/>
    <m/>
    <m/>
    <m/>
    <n v="25268"/>
    <n v="74846"/>
    <n v="49578"/>
    <n v="-49099"/>
    <n v="149213"/>
    <n v="7523"/>
  </r>
  <r>
    <n v="695963"/>
    <d v="2014-07-23T09:18:44"/>
    <x v="0"/>
    <s v="Don’t want to say"/>
    <x v="0"/>
    <s v="i7"/>
    <n v="77656"/>
    <n v="77656"/>
    <s v="60001-100000"/>
    <m/>
    <m/>
    <m/>
    <m/>
    <m/>
    <n v="25282.25"/>
    <n v="74847.75"/>
    <n v="49565.5"/>
    <n v="-49066"/>
    <n v="149196"/>
    <n v="77656"/>
  </r>
  <r>
    <n v="603033"/>
    <d v="2014-05-13T10:13:45"/>
    <x v="1"/>
    <s v="Female"/>
    <x v="3"/>
    <s v="c5"/>
    <n v="5937"/>
    <n v="5937"/>
    <s v="0-20,000"/>
    <m/>
    <m/>
    <m/>
    <m/>
    <m/>
    <n v="25277.5"/>
    <n v="74839.5"/>
    <n v="49562"/>
    <n v="-49065.5"/>
    <n v="149182.5"/>
    <n v="5937"/>
  </r>
  <r>
    <n v="868878"/>
    <d v="2014-05-20T10:53:25"/>
    <x v="0"/>
    <s v="Female"/>
    <x v="3"/>
    <s v="c5"/>
    <n v="15380"/>
    <n v="15380"/>
    <s v="0-20,000"/>
    <m/>
    <m/>
    <m/>
    <m/>
    <m/>
    <n v="25290.25"/>
    <n v="74842.75"/>
    <n v="49552.5"/>
    <n v="-49038.5"/>
    <n v="149171.5"/>
    <n v="15380"/>
  </r>
  <r>
    <n v="666894"/>
    <d v="2014-06-13T09:32:13"/>
    <x v="1"/>
    <s v="Male"/>
    <x v="1"/>
    <s v="c9"/>
    <n v="54655"/>
    <n v="54655"/>
    <s v="40001-60000"/>
    <m/>
    <m/>
    <m/>
    <m/>
    <m/>
    <n v="25300"/>
    <n v="74846"/>
    <n v="49546"/>
    <n v="-49019"/>
    <n v="149165"/>
    <n v="54655"/>
  </r>
  <r>
    <n v="121437"/>
    <d v="2014-06-13T09:33:11"/>
    <x v="0"/>
    <s v="Female"/>
    <x v="1"/>
    <s v="c9"/>
    <n v="61894"/>
    <n v="61894"/>
    <s v="60001-100000"/>
    <m/>
    <m/>
    <m/>
    <m/>
    <m/>
    <n v="25296.75"/>
    <n v="74847.75"/>
    <n v="49551"/>
    <n v="-49029.75"/>
    <n v="149174.25"/>
    <n v="61894"/>
  </r>
  <r>
    <n v="757116"/>
    <d v="2014-06-17T14:45:37"/>
    <x v="1"/>
    <s v="Male"/>
    <x v="1"/>
    <s v="c9"/>
    <n v="60526"/>
    <n v="60526"/>
    <s v="60001-100000"/>
    <m/>
    <m/>
    <m/>
    <m/>
    <m/>
    <n v="25293.5"/>
    <n v="74849.5"/>
    <n v="49556"/>
    <n v="-49040.5"/>
    <n v="149183.5"/>
    <n v="60526"/>
  </r>
  <r>
    <n v="503722"/>
    <d v="2014-06-17T14:47:56"/>
    <x v="1"/>
    <s v="Male"/>
    <x v="1"/>
    <s v="c9"/>
    <n v="48534"/>
    <n v="48534"/>
    <s v="40001-60000"/>
    <m/>
    <m/>
    <m/>
    <m/>
    <m/>
    <n v="25290.25"/>
    <n v="74851.25"/>
    <n v="49561"/>
    <n v="-49051.25"/>
    <n v="149192.75"/>
    <n v="48534"/>
  </r>
  <r>
    <n v="643987"/>
    <d v="2014-06-19T15:17:31"/>
    <x v="0"/>
    <s v="Male"/>
    <x v="1"/>
    <s v="i5"/>
    <n v="28543"/>
    <n v="28543"/>
    <s v="20001-40000"/>
    <m/>
    <m/>
    <m/>
    <m/>
    <m/>
    <n v="25287"/>
    <n v="74853"/>
    <n v="49566"/>
    <n v="-49062"/>
    <n v="149202"/>
    <n v="28543"/>
  </r>
  <r>
    <n v="285550"/>
    <d v="2014-06-23T18:09:21"/>
    <x v="0"/>
    <s v="Male"/>
    <x v="1"/>
    <s v="i5"/>
    <n v="65832"/>
    <n v="65832"/>
    <s v="60001-100000"/>
    <m/>
    <m/>
    <m/>
    <m/>
    <m/>
    <n v="25282.25"/>
    <n v="74855"/>
    <n v="49572.75"/>
    <n v="-49076.875"/>
    <n v="149214.125"/>
    <n v="65832"/>
  </r>
  <r>
    <n v="361677"/>
    <d v="2014-06-23T18:09:51"/>
    <x v="1"/>
    <s v="Male"/>
    <x v="1"/>
    <s v="i5"/>
    <n v="27720"/>
    <n v="27720"/>
    <s v="20001-40000"/>
    <m/>
    <m/>
    <m/>
    <m/>
    <m/>
    <n v="25277.5"/>
    <n v="74857"/>
    <n v="49579.5"/>
    <n v="-49091.75"/>
    <n v="149226.25"/>
    <n v="27720"/>
  </r>
  <r>
    <n v="891497"/>
    <d v="2014-06-23T18:12:01"/>
    <x v="0"/>
    <s v="Male"/>
    <x v="1"/>
    <s v="i5"/>
    <n v="58226"/>
    <n v="58226"/>
    <s v="40001-60000"/>
    <m/>
    <m/>
    <m/>
    <m/>
    <m/>
    <n v="25272.75"/>
    <n v="74859"/>
    <n v="49586.25"/>
    <n v="-49106.625"/>
    <n v="149238.375"/>
    <n v="58226"/>
  </r>
  <r>
    <n v="535536"/>
    <d v="2014-07-01T10:26:49"/>
    <x v="0"/>
    <s v="Male"/>
    <x v="1"/>
    <s v="c5"/>
    <n v="29903"/>
    <n v="29903"/>
    <s v="20001-40000"/>
    <m/>
    <m/>
    <m/>
    <m/>
    <m/>
    <n v="25268"/>
    <n v="74861"/>
    <n v="49593"/>
    <n v="-49121.5"/>
    <n v="149250.5"/>
    <n v="29903"/>
  </r>
  <r>
    <n v="796883"/>
    <d v="2014-07-15T18:12:59"/>
    <x v="1"/>
    <s v="Male"/>
    <x v="1"/>
    <s v="c9"/>
    <n v="4302"/>
    <n v="4302"/>
    <s v="0-20,000"/>
    <m/>
    <m/>
    <m/>
    <m/>
    <m/>
    <n v="25263.75"/>
    <n v="74865"/>
    <n v="49601.25"/>
    <n v="-49138.125"/>
    <n v="149266.875"/>
    <n v="4302"/>
  </r>
  <r>
    <n v="445396"/>
    <d v="2014-07-15T18:13:48"/>
    <x v="1"/>
    <s v="Male"/>
    <x v="1"/>
    <s v="c9"/>
    <n v="78615"/>
    <n v="78615"/>
    <s v="60001-100000"/>
    <m/>
    <m/>
    <m/>
    <m/>
    <m/>
    <n v="25277.5"/>
    <n v="74869"/>
    <n v="49591.5"/>
    <n v="-49109.75"/>
    <n v="149256.25"/>
    <n v="78615"/>
  </r>
  <r>
    <n v="818471"/>
    <d v="2014-08-04T09:32:46"/>
    <x v="1"/>
    <s v="Don’t want to say"/>
    <x v="2"/>
    <s v="c5"/>
    <n v="96143"/>
    <n v="96143"/>
    <s v="60001-100000"/>
    <m/>
    <m/>
    <m/>
    <m/>
    <m/>
    <n v="25272.75"/>
    <n v="74859"/>
    <n v="49586.25"/>
    <n v="-49106.625"/>
    <n v="149238.375"/>
    <n v="96143"/>
  </r>
  <r>
    <n v="333889"/>
    <d v="2014-08-13T10:48:54"/>
    <x v="0"/>
    <s v="Male"/>
    <x v="2"/>
    <s v="c5"/>
    <n v="51667"/>
    <n v="51667"/>
    <s v="40001-60000"/>
    <m/>
    <m/>
    <m/>
    <m/>
    <m/>
    <n v="25268"/>
    <n v="74853"/>
    <n v="49585"/>
    <n v="-49109.5"/>
    <n v="149230.5"/>
    <n v="51667"/>
  </r>
  <r>
    <n v="455144"/>
    <d v="2014-07-29T09:31:23"/>
    <x v="1"/>
    <s v="Male"/>
    <x v="1"/>
    <s v="c9"/>
    <n v="93524"/>
    <n v="93524"/>
    <s v="60001-100000"/>
    <m/>
    <m/>
    <m/>
    <m/>
    <m/>
    <n v="25263.75"/>
    <n v="74855"/>
    <n v="49591.25"/>
    <n v="-49123.125"/>
    <n v="149241.875"/>
    <n v="93524"/>
  </r>
  <r>
    <n v="796754"/>
    <d v="2014-06-18T05:03:58"/>
    <x v="1"/>
    <s v="Male"/>
    <x v="0"/>
    <s v="i7"/>
    <n v="74895"/>
    <n v="74895"/>
    <s v="60001-100000"/>
    <m/>
    <m/>
    <m/>
    <m/>
    <m/>
    <n v="25259.5"/>
    <n v="74849.5"/>
    <n v="49590"/>
    <n v="-49125.5"/>
    <n v="149234.5"/>
    <n v="74895"/>
  </r>
  <r>
    <n v="489817"/>
    <d v="2014-05-28T15:00:48"/>
    <x v="0"/>
    <s v="Male"/>
    <x v="1"/>
    <s v="c8"/>
    <n v="12777"/>
    <n v="12777"/>
    <s v="0-20,000"/>
    <m/>
    <m/>
    <m/>
    <m/>
    <m/>
    <n v="25255.25"/>
    <n v="74842.75"/>
    <n v="49587.5"/>
    <n v="-49126"/>
    <n v="149224"/>
    <n v="12777"/>
  </r>
  <r>
    <n v="396583"/>
    <d v="2014-06-17T09:31:55"/>
    <x v="1"/>
    <s v="Female"/>
    <x v="1"/>
    <s v="c8"/>
    <n v="3299"/>
    <n v="3299"/>
    <s v="0-20,000"/>
    <m/>
    <m/>
    <m/>
    <m/>
    <m/>
    <n v="25268"/>
    <n v="74846"/>
    <n v="49578"/>
    <n v="-49099"/>
    <n v="149213"/>
    <n v="3299"/>
  </r>
  <r>
    <n v="783940"/>
    <d v="2014-08-13T15:10:32"/>
    <x v="0"/>
    <s v="Male"/>
    <x v="2"/>
    <s v="c9"/>
    <n v="26397"/>
    <n v="26397"/>
    <s v="20001-40000"/>
    <m/>
    <m/>
    <m/>
    <m/>
    <m/>
    <n v="25282.25"/>
    <n v="74847.75"/>
    <n v="49565.5"/>
    <n v="-49066"/>
    <n v="149196"/>
    <n v="26397"/>
  </r>
  <r>
    <n v="999202"/>
    <d v="2014-08-14T11:07:21"/>
    <x v="0"/>
    <s v="Male"/>
    <x v="2"/>
    <s v="c9"/>
    <n v="21067"/>
    <n v="21067"/>
    <s v="20001-40000"/>
    <m/>
    <m/>
    <m/>
    <m/>
    <m/>
    <n v="25277.5"/>
    <n v="74849.5"/>
    <n v="49572"/>
    <n v="-49080.5"/>
    <n v="149207.5"/>
    <n v="21067"/>
  </r>
  <r>
    <n v="289694"/>
    <d v="2014-08-19T13:36:54"/>
    <x v="1"/>
    <s v="Female"/>
    <x v="2"/>
    <s v="c9"/>
    <n v="54824"/>
    <n v="54824"/>
    <s v="40001-60000"/>
    <m/>
    <m/>
    <m/>
    <m/>
    <m/>
    <n v="25290.25"/>
    <n v="74851.25"/>
    <n v="49561"/>
    <n v="-49051.25"/>
    <n v="149192.75"/>
    <n v="54824"/>
  </r>
  <r>
    <n v="944867"/>
    <d v="2014-06-25T09:13:53"/>
    <x v="1"/>
    <s v="Female"/>
    <x v="1"/>
    <s v="c9"/>
    <n v="5943"/>
    <n v="5943"/>
    <s v="0-20,000"/>
    <m/>
    <m/>
    <m/>
    <m/>
    <m/>
    <n v="25287"/>
    <n v="74853"/>
    <n v="49566"/>
    <n v="-49062"/>
    <n v="149202"/>
    <n v="5943"/>
  </r>
  <r>
    <n v="947238"/>
    <d v="2014-06-25T09:16:19"/>
    <x v="0"/>
    <s v="Female"/>
    <x v="1"/>
    <s v="c9"/>
    <n v="45543"/>
    <n v="45543"/>
    <s v="40001-60000"/>
    <m/>
    <m/>
    <m/>
    <m/>
    <m/>
    <n v="25296.75"/>
    <n v="74855"/>
    <n v="49558.25"/>
    <n v="-49040.625"/>
    <n v="149192.375"/>
    <n v="45543"/>
  </r>
  <r>
    <n v="536357"/>
    <d v="2014-06-25T09:17:52"/>
    <x v="0"/>
    <s v="Male"/>
    <x v="1"/>
    <s v="c9"/>
    <n v="9745"/>
    <n v="9745"/>
    <s v="0-20,000"/>
    <m/>
    <m/>
    <m/>
    <m/>
    <m/>
    <n v="25293.5"/>
    <n v="74857"/>
    <n v="49563.5"/>
    <n v="-49051.75"/>
    <n v="149202.25"/>
    <n v="9745"/>
  </r>
  <r>
    <n v="619881"/>
    <d v="2014-05-06T09:36:02"/>
    <x v="0"/>
    <s v="Male"/>
    <x v="1"/>
    <s v="c9"/>
    <n v="39756"/>
    <n v="39756"/>
    <s v="20001-40000"/>
    <m/>
    <m/>
    <m/>
    <m/>
    <m/>
    <n v="25304.25"/>
    <n v="74859"/>
    <n v="49554.75"/>
    <n v="-49027.875"/>
    <n v="149191.125"/>
    <n v="39756"/>
  </r>
  <r>
    <n v="185684"/>
    <d v="2014-05-08T10:08:44"/>
    <x v="0"/>
    <s v="Male"/>
    <x v="1"/>
    <s v="c9"/>
    <n v="8748"/>
    <n v="8748"/>
    <s v="0-20,000"/>
    <m/>
    <m/>
    <m/>
    <m/>
    <m/>
    <n v="25300"/>
    <n v="74861"/>
    <n v="49561"/>
    <n v="-49041.5"/>
    <n v="149202.5"/>
    <n v="8748"/>
  </r>
  <r>
    <n v="323856"/>
    <d v="2014-05-15T01:52:31"/>
    <x v="1"/>
    <s v="Female"/>
    <x v="1"/>
    <s v="c9"/>
    <n v="51700"/>
    <n v="51700"/>
    <s v="40001-60000"/>
    <m/>
    <m/>
    <m/>
    <m/>
    <m/>
    <n v="25312.75"/>
    <n v="74865"/>
    <n v="49552.25"/>
    <n v="-49015.625"/>
    <n v="149193.375"/>
    <n v="51700"/>
  </r>
  <r>
    <n v="774673"/>
    <d v="2014-05-15T01:54:05"/>
    <x v="1"/>
    <s v="Male"/>
    <x v="1"/>
    <s v="c9"/>
    <n v="38128"/>
    <n v="38128"/>
    <s v="20001-40000"/>
    <m/>
    <m/>
    <m/>
    <m/>
    <m/>
    <n v="25308.5"/>
    <n v="74869"/>
    <n v="49560.5"/>
    <n v="-49032.25"/>
    <n v="149209.75"/>
    <n v="38128"/>
  </r>
  <r>
    <n v="809652"/>
    <d v="2014-05-15T01:54:33"/>
    <x v="1"/>
    <s v="Male"/>
    <x v="1"/>
    <s v="c9"/>
    <n v="90974"/>
    <n v="90974"/>
    <s v="60001-100000"/>
    <m/>
    <m/>
    <m/>
    <m/>
    <m/>
    <n v="25304.25"/>
    <n v="74873"/>
    <n v="49568.75"/>
    <n v="-49048.875"/>
    <n v="149226.125"/>
    <n v="90974"/>
  </r>
  <r>
    <n v="395762"/>
    <d v="2014-05-27T10:02:39"/>
    <x v="1"/>
    <s v="Female"/>
    <x v="1"/>
    <s v="c9"/>
    <n v="26155"/>
    <n v="26155"/>
    <s v="20001-40000"/>
    <m/>
    <m/>
    <m/>
    <m/>
    <m/>
    <n v="25300"/>
    <n v="74861"/>
    <n v="49561"/>
    <n v="-49041.5"/>
    <n v="149202.5"/>
    <n v="26155"/>
  </r>
  <r>
    <n v="317066"/>
    <d v="2014-05-27T10:03:18"/>
    <x v="1"/>
    <s v="Female"/>
    <x v="1"/>
    <s v="c9"/>
    <n v="92019"/>
    <n v="92019"/>
    <s v="60001-100000"/>
    <m/>
    <m/>
    <m/>
    <m/>
    <m/>
    <n v="25296.75"/>
    <n v="74865"/>
    <n v="49568.25"/>
    <n v="-49055.625"/>
    <n v="149217.375"/>
    <n v="92019"/>
  </r>
  <r>
    <n v="129673"/>
    <d v="2014-08-07T19:12:24"/>
    <x v="1"/>
    <s v="Don’t want to say"/>
    <x v="1"/>
    <s v="c9"/>
    <n v="72713"/>
    <n v="72713"/>
    <s v="60001-100000"/>
    <m/>
    <m/>
    <m/>
    <m/>
    <m/>
    <n v="25293.5"/>
    <n v="74857"/>
    <n v="49563.5"/>
    <n v="-49051.75"/>
    <n v="149202.25"/>
    <n v="72713"/>
  </r>
  <r>
    <n v="137124"/>
    <d v="2014-08-16T07:10:12"/>
    <x v="0"/>
    <s v="Male"/>
    <x v="1"/>
    <s v="c9"/>
    <n v="99920"/>
    <n v="99920"/>
    <s v="60001-100000"/>
    <m/>
    <m/>
    <m/>
    <m/>
    <m/>
    <n v="25290.25"/>
    <n v="74859"/>
    <n v="49568.75"/>
    <n v="-49062.875"/>
    <n v="149212.125"/>
    <n v="99920"/>
  </r>
  <r>
    <n v="350905"/>
    <d v="2014-05-03T11:49:54"/>
    <x v="0"/>
    <s v="Female"/>
    <x v="0"/>
    <s v="c9"/>
    <n v="27348"/>
    <n v="27348"/>
    <s v="20001-40000"/>
    <m/>
    <m/>
    <m/>
    <m/>
    <m/>
    <n v="25287"/>
    <n v="74853"/>
    <n v="49566"/>
    <n v="-49062"/>
    <n v="149202"/>
    <n v="27348"/>
  </r>
  <r>
    <n v="21036"/>
    <d v="2014-05-03T11:54:17"/>
    <x v="1"/>
    <s v="Male"/>
    <x v="0"/>
    <s v="c9"/>
    <n v="49980"/>
    <n v="49980"/>
    <s v="40001-60000"/>
    <m/>
    <m/>
    <m/>
    <m/>
    <m/>
    <n v="25282.25"/>
    <n v="74855"/>
    <n v="49572.75"/>
    <n v="-49076.875"/>
    <n v="149214.125"/>
    <n v="49980"/>
  </r>
  <r>
    <n v="105267"/>
    <d v="2014-05-07T18:15:02"/>
    <x v="1"/>
    <s v="Female"/>
    <x v="0"/>
    <s v="c9"/>
    <n v="51514"/>
    <n v="51514"/>
    <s v="40001-60000"/>
    <m/>
    <m/>
    <m/>
    <m/>
    <m/>
    <n v="25277.5"/>
    <n v="74857"/>
    <n v="49579.5"/>
    <n v="-49091.75"/>
    <n v="149226.25"/>
    <n v="51514"/>
  </r>
  <r>
    <n v="397064"/>
    <d v="2014-05-15T13:21:15"/>
    <x v="0"/>
    <s v="Male"/>
    <x v="0"/>
    <s v="c9"/>
    <n v="12297"/>
    <n v="12297"/>
    <s v="0-20,000"/>
    <m/>
    <m/>
    <m/>
    <m/>
    <m/>
    <n v="25272.75"/>
    <n v="74859"/>
    <n v="49586.25"/>
    <n v="-49106.625"/>
    <n v="149238.375"/>
    <n v="12297"/>
  </r>
  <r>
    <n v="164688"/>
    <d v="2014-05-23T16:10:48"/>
    <x v="0"/>
    <s v="Female"/>
    <x v="0"/>
    <s v="c9"/>
    <n v="59976"/>
    <n v="59976"/>
    <s v="40001-60000"/>
    <m/>
    <m/>
    <m/>
    <m/>
    <m/>
    <n v="25287"/>
    <n v="74861"/>
    <n v="49574"/>
    <n v="-49074"/>
    <n v="149222"/>
    <n v="59976"/>
  </r>
  <r>
    <n v="811237"/>
    <d v="2014-05-23T16:11:14"/>
    <x v="1"/>
    <s v="Male"/>
    <x v="0"/>
    <s v="c9"/>
    <n v="98822"/>
    <n v="98822"/>
    <s v="60001-100000"/>
    <m/>
    <m/>
    <m/>
    <m/>
    <m/>
    <n v="25282.25"/>
    <n v="74865"/>
    <n v="49582.75"/>
    <n v="-49091.875"/>
    <n v="149239.125"/>
    <n v="98822"/>
  </r>
  <r>
    <n v="442247"/>
    <d v="2014-05-23T16:12:15"/>
    <x v="1"/>
    <s v="Male"/>
    <x v="0"/>
    <s v="c9"/>
    <n v="29549"/>
    <n v="29549"/>
    <s v="20001-40000"/>
    <m/>
    <m/>
    <m/>
    <m/>
    <m/>
    <n v="25277.5"/>
    <n v="74857"/>
    <n v="49579.5"/>
    <n v="-49091.75"/>
    <n v="149226.25"/>
    <n v="29549"/>
  </r>
  <r>
    <n v="667353"/>
    <d v="2014-05-31T04:37:17"/>
    <x v="1"/>
    <s v="Male"/>
    <x v="0"/>
    <s v="c9"/>
    <n v="69971"/>
    <n v="69971"/>
    <s v="60001-100000"/>
    <m/>
    <m/>
    <m/>
    <m/>
    <m/>
    <n v="25272.75"/>
    <n v="74859"/>
    <n v="49586.25"/>
    <n v="-49106.625"/>
    <n v="149238.375"/>
    <n v="69971"/>
  </r>
  <r>
    <n v="24614"/>
    <d v="2014-05-31T04:38:37"/>
    <x v="1"/>
    <s v="Female"/>
    <x v="0"/>
    <s v="c9"/>
    <n v="28630"/>
    <n v="28630"/>
    <s v="20001-40000"/>
    <m/>
    <m/>
    <m/>
    <m/>
    <m/>
    <n v="25268"/>
    <n v="74861"/>
    <n v="49593"/>
    <n v="-49121.5"/>
    <n v="149250.5"/>
    <n v="28630"/>
  </r>
  <r>
    <n v="139291"/>
    <d v="2014-07-24T09:33:28"/>
    <x v="0"/>
    <s v="Female"/>
    <x v="1"/>
    <s v="c9"/>
    <n v="40358"/>
    <n v="40358"/>
    <s v="40001-60000"/>
    <m/>
    <m/>
    <m/>
    <m/>
    <m/>
    <n v="25263.75"/>
    <n v="74865"/>
    <n v="49601.25"/>
    <n v="-49138.125"/>
    <n v="149266.875"/>
    <n v="40358"/>
  </r>
  <r>
    <n v="595340"/>
    <d v="2014-07-30T13:22:08"/>
    <x v="1"/>
    <s v="Male"/>
    <x v="1"/>
    <s v="c9"/>
    <n v="15724"/>
    <n v="15724"/>
    <s v="0-20,000"/>
    <m/>
    <m/>
    <m/>
    <m/>
    <m/>
    <n v="25259.5"/>
    <n v="74869"/>
    <n v="49609.5"/>
    <n v="-49154.75"/>
    <n v="149283.25"/>
    <n v="15724"/>
  </r>
  <r>
    <n v="644783"/>
    <d v="2014-07-31T06:53:16"/>
    <x v="0"/>
    <s v="Don’t want to say"/>
    <x v="1"/>
    <s v="c9"/>
    <n v="64444"/>
    <n v="64444"/>
    <s v="60001-100000"/>
    <m/>
    <m/>
    <m/>
    <m/>
    <m/>
    <n v="25272.75"/>
    <n v="74873"/>
    <n v="49600.25"/>
    <n v="-49127.625"/>
    <n v="149273.375"/>
    <n v="64444"/>
  </r>
  <r>
    <n v="766484"/>
    <d v="2014-06-26T09:32:34"/>
    <x v="0"/>
    <s v="Male"/>
    <x v="1"/>
    <s v="i1"/>
    <n v="49813"/>
    <n v="49813"/>
    <s v="40001-60000"/>
    <m/>
    <m/>
    <m/>
    <m/>
    <m/>
    <n v="25268"/>
    <n v="74877"/>
    <n v="49609"/>
    <n v="-49145.5"/>
    <n v="149290.5"/>
    <n v="49813"/>
  </r>
  <r>
    <n v="408355"/>
    <d v="2014-07-31T09:32:43"/>
    <x v="1"/>
    <s v="Male"/>
    <x v="5"/>
    <s v="i7"/>
    <n v="87549"/>
    <n v="87549"/>
    <s v="60001-100000"/>
    <m/>
    <m/>
    <m/>
    <m/>
    <m/>
    <n v="25263.75"/>
    <n v="74887"/>
    <n v="49623.25"/>
    <n v="-49171.125"/>
    <n v="149321.875"/>
    <n v="87549"/>
  </r>
  <r>
    <n v="993836"/>
    <d v="2014-08-04T14:44:02"/>
    <x v="0"/>
    <s v="Female"/>
    <x v="5"/>
    <s v="i7"/>
    <n v="86193"/>
    <n v="86193"/>
    <s v="60001-100000"/>
    <m/>
    <m/>
    <m/>
    <m/>
    <m/>
    <n v="25259.5"/>
    <n v="74869"/>
    <n v="49609.5"/>
    <n v="-49154.75"/>
    <n v="149283.25"/>
    <n v="86193"/>
  </r>
  <r>
    <n v="643736"/>
    <d v="2014-08-19T10:25:45"/>
    <x v="0"/>
    <s v="Female"/>
    <x v="5"/>
    <s v="i7"/>
    <n v="84211"/>
    <n v="84211"/>
    <s v="60001-100000"/>
    <m/>
    <m/>
    <m/>
    <m/>
    <m/>
    <n v="25255.25"/>
    <n v="74859"/>
    <n v="49603.75"/>
    <n v="-49150.375"/>
    <n v="149264.625"/>
    <n v="84211"/>
  </r>
  <r>
    <n v="290098"/>
    <d v="2014-05-15T12:44:55"/>
    <x v="1"/>
    <s v="Male"/>
    <x v="1"/>
    <s v="c9"/>
    <n v="94891"/>
    <n v="94891"/>
    <s v="60001-100000"/>
    <m/>
    <m/>
    <m/>
    <m/>
    <m/>
    <n v="25251"/>
    <n v="74853"/>
    <n v="49602"/>
    <n v="-49152"/>
    <n v="149256"/>
    <n v="94891"/>
  </r>
  <r>
    <n v="720499"/>
    <d v="2014-06-06T09:32:00"/>
    <x v="0"/>
    <s v="Male"/>
    <x v="1"/>
    <s v="c9"/>
    <n v="42062"/>
    <n v="42062"/>
    <s v="40001-60000"/>
    <m/>
    <m/>
    <m/>
    <m/>
    <m/>
    <n v="25249.75"/>
    <n v="74847.75"/>
    <n v="49598"/>
    <n v="-49147.25"/>
    <n v="149244.75"/>
    <n v="42062"/>
  </r>
  <r>
    <n v="596097"/>
    <d v="2014-05-26T09:32:10"/>
    <x v="0"/>
    <s v="Female"/>
    <x v="0"/>
    <s v="b9"/>
    <n v="8503"/>
    <n v="8503"/>
    <s v="0-20,000"/>
    <m/>
    <m/>
    <m/>
    <m/>
    <m/>
    <n v="25248.5"/>
    <n v="74849.5"/>
    <n v="49601"/>
    <n v="-49153"/>
    <n v="149251"/>
    <n v="8503"/>
  </r>
  <r>
    <n v="822612"/>
    <d v="2014-05-27T20:10:14"/>
    <x v="1"/>
    <s v="Male"/>
    <x v="0"/>
    <s v="b9"/>
    <n v="42771"/>
    <n v="42771"/>
    <s v="40001-60000"/>
    <m/>
    <m/>
    <m/>
    <m/>
    <m/>
    <n v="25255.25"/>
    <n v="74851.25"/>
    <n v="49596"/>
    <n v="-49138.75"/>
    <n v="149245.25"/>
    <n v="42771"/>
  </r>
  <r>
    <n v="179945"/>
    <d v="2014-06-06T04:40:51"/>
    <x v="0"/>
    <s v="Male"/>
    <x v="1"/>
    <s v="c9"/>
    <n v="86808"/>
    <n v="86808"/>
    <s v="60001-100000"/>
    <m/>
    <m/>
    <m/>
    <m/>
    <m/>
    <n v="25251"/>
    <n v="74853"/>
    <n v="49602"/>
    <n v="-49152"/>
    <n v="149256"/>
    <n v="86808"/>
  </r>
  <r>
    <n v="386275"/>
    <d v="2014-06-02T09:31:20"/>
    <x v="1"/>
    <s v="Male"/>
    <x v="1"/>
    <s v="c9"/>
    <n v="22233"/>
    <n v="22233"/>
    <s v="20001-40000"/>
    <m/>
    <m/>
    <m/>
    <m/>
    <m/>
    <n v="25249.75"/>
    <n v="74847.75"/>
    <n v="49598"/>
    <n v="-49147.25"/>
    <n v="149244.75"/>
    <n v="22233"/>
  </r>
  <r>
    <n v="645477"/>
    <d v="2014-06-02T09:31:42"/>
    <x v="0"/>
    <s v="Female"/>
    <x v="1"/>
    <s v="c9"/>
    <n v="88906"/>
    <n v="88906"/>
    <s v="60001-100000"/>
    <m/>
    <m/>
    <m/>
    <m/>
    <m/>
    <n v="25259.5"/>
    <n v="74849.5"/>
    <n v="49590"/>
    <n v="-49125.5"/>
    <n v="149234.5"/>
    <n v="88906"/>
  </r>
  <r>
    <n v="391286"/>
    <d v="2014-06-02T09:34:04"/>
    <x v="1"/>
    <s v="Female"/>
    <x v="1"/>
    <s v="c9"/>
    <n v="68338"/>
    <n v="68338"/>
    <s v="60001-100000"/>
    <m/>
    <m/>
    <m/>
    <m/>
    <m/>
    <n v="25255.25"/>
    <n v="74842.75"/>
    <n v="49587.5"/>
    <n v="-49126"/>
    <n v="149224"/>
    <n v="68338"/>
  </r>
  <r>
    <n v="290710"/>
    <d v="2014-05-06T17:34:16"/>
    <x v="0"/>
    <s v="Female"/>
    <x v="3"/>
    <s v="c9"/>
    <n v="24234"/>
    <n v="24234"/>
    <s v="20001-40000"/>
    <m/>
    <m/>
    <m/>
    <m/>
    <m/>
    <n v="25251"/>
    <n v="74846"/>
    <n v="49595"/>
    <n v="-49141.5"/>
    <n v="149238.5"/>
    <n v="24234"/>
  </r>
  <r>
    <n v="87466"/>
    <d v="2014-05-21T04:48:05"/>
    <x v="0"/>
    <s v="Female"/>
    <x v="3"/>
    <s v="c9"/>
    <n v="63263"/>
    <n v="63263"/>
    <s v="60001-100000"/>
    <m/>
    <m/>
    <m/>
    <m/>
    <m/>
    <n v="25263.75"/>
    <n v="74847.75"/>
    <n v="49584"/>
    <n v="-49112.25"/>
    <n v="149223.75"/>
    <n v="63263"/>
  </r>
  <r>
    <n v="895918"/>
    <d v="2014-06-04T09:26:36"/>
    <x v="1"/>
    <s v="Female"/>
    <x v="3"/>
    <s v="c9"/>
    <n v="50464"/>
    <n v="50464"/>
    <s v="40001-60000"/>
    <m/>
    <m/>
    <m/>
    <m/>
    <m/>
    <n v="25259.5"/>
    <n v="74849.5"/>
    <n v="49590"/>
    <n v="-49125.5"/>
    <n v="149234.5"/>
    <n v="50464"/>
  </r>
  <r>
    <n v="948299"/>
    <d v="2014-06-04T09:28:54"/>
    <x v="0"/>
    <s v="Female"/>
    <x v="3"/>
    <s v="c9"/>
    <n v="59424"/>
    <n v="59424"/>
    <s v="40001-60000"/>
    <m/>
    <m/>
    <m/>
    <m/>
    <m/>
    <n v="25255.25"/>
    <n v="74851.25"/>
    <n v="49596"/>
    <n v="-49138.75"/>
    <n v="149245.25"/>
    <n v="59424"/>
  </r>
  <r>
    <n v="847108"/>
    <d v="2014-06-04T12:22:13"/>
    <x v="1"/>
    <s v="Female"/>
    <x v="3"/>
    <s v="c9"/>
    <n v="6511"/>
    <n v="6511"/>
    <s v="0-20,000"/>
    <m/>
    <m/>
    <m/>
    <m/>
    <m/>
    <n v="25251"/>
    <n v="74853"/>
    <n v="49602"/>
    <n v="-49152"/>
    <n v="149256"/>
    <n v="6511"/>
  </r>
  <r>
    <n v="614421"/>
    <d v="2014-07-14T16:37:51"/>
    <x v="1"/>
    <s v="Female"/>
    <x v="3"/>
    <s v="c9"/>
    <n v="54960"/>
    <n v="54960"/>
    <s v="40001-60000"/>
    <m/>
    <m/>
    <m/>
    <m/>
    <m/>
    <n v="25263.75"/>
    <n v="74855"/>
    <n v="49591.25"/>
    <n v="-49123.125"/>
    <n v="149241.875"/>
    <n v="54960"/>
  </r>
  <r>
    <n v="349272"/>
    <d v="2014-08-25T09:31:47"/>
    <x v="1"/>
    <s v="Female"/>
    <x v="3"/>
    <s v="c9"/>
    <n v="86956"/>
    <n v="86956"/>
    <s v="60001-100000"/>
    <m/>
    <m/>
    <m/>
    <m/>
    <m/>
    <n v="25259.5"/>
    <n v="74857"/>
    <n v="49597.5"/>
    <n v="-49136.75"/>
    <n v="149253.25"/>
    <n v="86956"/>
  </r>
  <r>
    <n v="84426"/>
    <d v="2014-05-13T09:31:25"/>
    <x v="1"/>
    <s v="Male"/>
    <x v="0"/>
    <s v="c9"/>
    <n v="90036"/>
    <n v="90036"/>
    <s v="60001-100000"/>
    <m/>
    <m/>
    <m/>
    <m/>
    <m/>
    <n v="25255.25"/>
    <n v="74851.25"/>
    <n v="49596"/>
    <n v="-49138.75"/>
    <n v="149245.25"/>
    <n v="90036"/>
  </r>
  <r>
    <n v="438400"/>
    <d v="2014-05-13T09:32:44"/>
    <x v="0"/>
    <s v="Male"/>
    <x v="0"/>
    <s v="c9"/>
    <n v="56147"/>
    <n v="56147"/>
    <s v="40001-60000"/>
    <m/>
    <m/>
    <m/>
    <m/>
    <m/>
    <n v="25251"/>
    <n v="74846"/>
    <n v="49595"/>
    <n v="-49141.5"/>
    <n v="149238.5"/>
    <n v="56147"/>
  </r>
  <r>
    <n v="644591"/>
    <d v="2014-05-29T17:32:18"/>
    <x v="1"/>
    <s v="Female"/>
    <x v="0"/>
    <s v="b9"/>
    <n v="12164"/>
    <n v="12164"/>
    <s v="0-20,000"/>
    <m/>
    <m/>
    <m/>
    <m/>
    <m/>
    <n v="25249.75"/>
    <n v="74847.75"/>
    <n v="49598"/>
    <n v="-49147.25"/>
    <n v="149244.75"/>
    <n v="12164"/>
  </r>
  <r>
    <n v="697072"/>
    <d v="2014-05-05T03:02:50"/>
    <x v="1"/>
    <s v="Male"/>
    <x v="1"/>
    <s v="c5"/>
    <n v="70695"/>
    <n v="70695"/>
    <s v="60001-100000"/>
    <m/>
    <m/>
    <m/>
    <m/>
    <m/>
    <n v="25259.5"/>
    <n v="74849.5"/>
    <n v="49590"/>
    <n v="-49125.5"/>
    <n v="149234.5"/>
    <n v="70695"/>
  </r>
  <r>
    <n v="893669"/>
    <d v="2014-05-09T09:38:45"/>
    <x v="1"/>
    <s v="Male"/>
    <x v="1"/>
    <s v="c5"/>
    <n v="79384"/>
    <n v="79384"/>
    <s v="60001-100000"/>
    <m/>
    <m/>
    <m/>
    <m/>
    <m/>
    <n v="25255.25"/>
    <n v="74851.25"/>
    <n v="49596"/>
    <n v="-49138.75"/>
    <n v="149245.25"/>
    <n v="79384"/>
  </r>
  <r>
    <n v="176027"/>
    <d v="2014-07-01T09:32:37"/>
    <x v="0"/>
    <s v="Female"/>
    <x v="1"/>
    <s v="c5"/>
    <n v="95513"/>
    <n v="95513"/>
    <s v="60001-100000"/>
    <m/>
    <m/>
    <m/>
    <m/>
    <m/>
    <n v="25251"/>
    <n v="74846"/>
    <n v="49595"/>
    <n v="-49141.5"/>
    <n v="149238.5"/>
    <n v="95513"/>
  </r>
  <r>
    <n v="545835"/>
    <d v="2014-07-01T09:33:06"/>
    <x v="1"/>
    <s v="Female"/>
    <x v="1"/>
    <s v="c5"/>
    <n v="61437"/>
    <n v="61437"/>
    <s v="60001-100000"/>
    <m/>
    <m/>
    <m/>
    <m/>
    <m/>
    <n v="25249.75"/>
    <n v="74836.25"/>
    <n v="49586.5"/>
    <n v="-49130"/>
    <n v="149216"/>
    <n v="61437"/>
  </r>
  <r>
    <n v="340639"/>
    <d v="2014-07-01T09:33:33"/>
    <x v="0"/>
    <s v="Male"/>
    <x v="1"/>
    <s v="c5"/>
    <n v="19473"/>
    <n v="19473"/>
    <s v="0-20,000"/>
    <m/>
    <m/>
    <m/>
    <m/>
    <m/>
    <n v="25248.5"/>
    <n v="74839.5"/>
    <n v="49591"/>
    <n v="-49138"/>
    <n v="149226"/>
    <n v="19473"/>
  </r>
  <r>
    <n v="441809"/>
    <d v="2014-07-01T19:45:30"/>
    <x v="1"/>
    <s v="Don’t want to say"/>
    <x v="1"/>
    <s v="c5"/>
    <n v="25703"/>
    <n v="25703"/>
    <s v="20001-40000"/>
    <m/>
    <m/>
    <m/>
    <m/>
    <m/>
    <n v="25255.25"/>
    <n v="74842.75"/>
    <n v="49587.5"/>
    <n v="-49126"/>
    <n v="149224"/>
    <n v="25703"/>
  </r>
  <r>
    <n v="696847"/>
    <d v="2014-07-04T09:24:45"/>
    <x v="0"/>
    <s v="Male"/>
    <x v="1"/>
    <s v="c5"/>
    <n v="67050"/>
    <n v="67050"/>
    <s v="60001-100000"/>
    <m/>
    <m/>
    <m/>
    <m/>
    <m/>
    <n v="25251"/>
    <n v="74846"/>
    <n v="49595"/>
    <n v="-49141.5"/>
    <n v="149238.5"/>
    <n v="67050"/>
  </r>
  <r>
    <n v="996425"/>
    <d v="2014-07-16T17:58:58"/>
    <x v="0"/>
    <s v="Female"/>
    <x v="1"/>
    <s v="c5"/>
    <n v="54295"/>
    <n v="54295"/>
    <s v="40001-60000"/>
    <m/>
    <m/>
    <m/>
    <m/>
    <m/>
    <n v="25249.75"/>
    <n v="74847.75"/>
    <n v="49598"/>
    <n v="-49147.25"/>
    <n v="149244.75"/>
    <n v="54295"/>
  </r>
  <r>
    <n v="333509"/>
    <d v="2014-07-16T17:59:35"/>
    <x v="0"/>
    <s v="Male"/>
    <x v="1"/>
    <s v="c5"/>
    <n v="14340"/>
    <n v="14340"/>
    <s v="0-20,000"/>
    <m/>
    <m/>
    <m/>
    <m/>
    <m/>
    <n v="25248.5"/>
    <n v="74849.5"/>
    <n v="49601"/>
    <n v="-49153"/>
    <n v="149251"/>
    <n v="14340"/>
  </r>
  <r>
    <n v="808137"/>
    <d v="2014-07-01T09:32:40"/>
    <x v="1"/>
    <s v="Male"/>
    <x v="1"/>
    <s v="c9"/>
    <n v="68750"/>
    <n v="68750"/>
    <s v="60001-100000"/>
    <m/>
    <m/>
    <m/>
    <m/>
    <m/>
    <n v="25255.25"/>
    <n v="74851.25"/>
    <n v="49596"/>
    <n v="-49138.75"/>
    <n v="149245.25"/>
    <n v="68750"/>
  </r>
  <r>
    <n v="111606"/>
    <d v="2014-07-24T08:29:44"/>
    <x v="0"/>
    <s v="Male"/>
    <x v="1"/>
    <s v="c9"/>
    <n v="39951"/>
    <n v="39951"/>
    <s v="20001-40000"/>
    <m/>
    <m/>
    <m/>
    <m/>
    <m/>
    <n v="25251"/>
    <n v="74853"/>
    <n v="49602"/>
    <n v="-49152"/>
    <n v="149256"/>
    <n v="39951"/>
  </r>
  <r>
    <n v="780397"/>
    <d v="2014-07-26T19:29:59"/>
    <x v="0"/>
    <s v="Male"/>
    <x v="1"/>
    <s v="c9"/>
    <n v="25595"/>
    <n v="25595"/>
    <s v="20001-40000"/>
    <m/>
    <m/>
    <m/>
    <m/>
    <m/>
    <n v="25249.75"/>
    <n v="74855"/>
    <n v="49605.25"/>
    <n v="-49158.125"/>
    <n v="149262.875"/>
    <n v="25595"/>
  </r>
  <r>
    <n v="832505"/>
    <d v="2014-07-26T19:32:23"/>
    <x v="1"/>
    <s v="Male"/>
    <x v="1"/>
    <s v="c9"/>
    <n v="79900"/>
    <n v="79900"/>
    <s v="60001-100000"/>
    <m/>
    <m/>
    <m/>
    <m/>
    <m/>
    <n v="25248.5"/>
    <n v="74857"/>
    <n v="49608.5"/>
    <n v="-49164.25"/>
    <n v="149269.75"/>
    <n v="79900"/>
  </r>
  <r>
    <n v="965843"/>
    <d v="2014-05-14T09:31:24"/>
    <x v="1"/>
    <s v="Male"/>
    <x v="1"/>
    <s v="i6"/>
    <n v="80001"/>
    <n v="80001"/>
    <s v="60001-100000"/>
    <m/>
    <m/>
    <m/>
    <m/>
    <m/>
    <n v="25247.25"/>
    <n v="74851.25"/>
    <n v="49604"/>
    <n v="-49158.75"/>
    <n v="149257.25"/>
    <n v="80001"/>
  </r>
  <r>
    <n v="274945"/>
    <d v="2014-06-25T09:31:17"/>
    <x v="1"/>
    <s v="Male"/>
    <x v="1"/>
    <s v="i6"/>
    <n v="23164"/>
    <n v="23164"/>
    <s v="20001-40000"/>
    <m/>
    <m/>
    <m/>
    <m/>
    <m/>
    <n v="25246"/>
    <n v="74846"/>
    <n v="49600"/>
    <n v="-49154"/>
    <n v="149246"/>
    <n v="23164"/>
  </r>
  <r>
    <n v="480593"/>
    <d v="2014-06-25T09:33:57"/>
    <x v="0"/>
    <s v="Female"/>
    <x v="1"/>
    <s v="i6"/>
    <n v="17888"/>
    <n v="17888"/>
    <s v="0-20,000"/>
    <m/>
    <m/>
    <m/>
    <m/>
    <m/>
    <n v="25249.75"/>
    <n v="74847.75"/>
    <n v="49598"/>
    <n v="-49147.25"/>
    <n v="149244.75"/>
    <n v="17888"/>
  </r>
  <r>
    <n v="274979"/>
    <d v="2014-06-25T09:34:35"/>
    <x v="1"/>
    <s v="Female"/>
    <x v="1"/>
    <s v="i6"/>
    <n v="82105"/>
    <n v="82105"/>
    <s v="60001-100000"/>
    <m/>
    <m/>
    <m/>
    <m/>
    <m/>
    <n v="25259.5"/>
    <n v="74849.5"/>
    <n v="49590"/>
    <n v="-49125.5"/>
    <n v="149234.5"/>
    <n v="82105"/>
  </r>
  <r>
    <n v="683978"/>
    <d v="2014-06-25T09:32:17"/>
    <x v="0"/>
    <s v="Female"/>
    <x v="1"/>
    <s v="i6"/>
    <n v="86149"/>
    <n v="86149"/>
    <s v="60001-100000"/>
    <m/>
    <m/>
    <m/>
    <m/>
    <m/>
    <n v="25255.25"/>
    <n v="74842.75"/>
    <n v="49587.5"/>
    <n v="-49126"/>
    <n v="149224"/>
    <n v="86149"/>
  </r>
  <r>
    <n v="171095"/>
    <d v="2014-07-02T17:20:53"/>
    <x v="0"/>
    <s v="Male"/>
    <x v="2"/>
    <s v="c9"/>
    <n v="65270"/>
    <n v="65270"/>
    <s v="60001-100000"/>
    <m/>
    <m/>
    <m/>
    <m/>
    <m/>
    <n v="25251"/>
    <n v="74833"/>
    <n v="49582"/>
    <n v="-49122"/>
    <n v="149206"/>
    <n v="65270"/>
  </r>
  <r>
    <n v="120017"/>
    <d v="2014-07-03T21:49:12"/>
    <x v="0"/>
    <s v="Male"/>
    <x v="2"/>
    <s v="c9"/>
    <n v="13388"/>
    <n v="13388"/>
    <s v="0-20,000"/>
    <m/>
    <m/>
    <m/>
    <m/>
    <m/>
    <n v="25249.75"/>
    <n v="74836.25"/>
    <n v="49586.5"/>
    <n v="-49130"/>
    <n v="149216"/>
    <n v="13388"/>
  </r>
  <r>
    <n v="110069"/>
    <d v="2014-07-09T13:50:16"/>
    <x v="0"/>
    <s v="Male"/>
    <x v="2"/>
    <s v="c9"/>
    <n v="66202"/>
    <n v="66202"/>
    <s v="60001-100000"/>
    <m/>
    <m/>
    <m/>
    <m/>
    <m/>
    <n v="25259.5"/>
    <n v="74839.5"/>
    <n v="49580"/>
    <n v="-49110.5"/>
    <n v="149209.5"/>
    <n v="66202"/>
  </r>
  <r>
    <n v="822904"/>
    <d v="2014-07-09T13:51:21"/>
    <x v="1"/>
    <s v="Male"/>
    <x v="2"/>
    <s v="c9"/>
    <n v="47798"/>
    <n v="47798"/>
    <s v="40001-60000"/>
    <m/>
    <m/>
    <m/>
    <m/>
    <m/>
    <n v="25255.25"/>
    <n v="74842.75"/>
    <n v="49587.5"/>
    <n v="-49126"/>
    <n v="149224"/>
    <n v="47798"/>
  </r>
  <r>
    <n v="526028"/>
    <d v="2014-07-09T13:51:42"/>
    <x v="0"/>
    <s v="Female"/>
    <x v="2"/>
    <s v="c9"/>
    <n v="37791"/>
    <n v="37791"/>
    <s v="20001-40000"/>
    <m/>
    <m/>
    <m/>
    <m/>
    <m/>
    <n v="25251"/>
    <n v="74846"/>
    <n v="49595"/>
    <n v="-49141.5"/>
    <n v="149238.5"/>
    <n v="37791"/>
  </r>
  <r>
    <n v="636171"/>
    <d v="2014-07-18T12:23:56"/>
    <x v="0"/>
    <s v="Female"/>
    <x v="2"/>
    <s v="c9"/>
    <n v="75775"/>
    <n v="75775"/>
    <s v="60001-100000"/>
    <m/>
    <m/>
    <m/>
    <m/>
    <m/>
    <n v="25249.75"/>
    <n v="74847.75"/>
    <n v="49598"/>
    <n v="-49147.25"/>
    <n v="149244.75"/>
    <n v="75775"/>
  </r>
  <r>
    <n v="473552"/>
    <d v="2014-06-27T17:26:28"/>
    <x v="1"/>
    <s v="Female"/>
    <x v="2"/>
    <s v="c9"/>
    <n v="7877"/>
    <n v="7877"/>
    <s v="0-20,000"/>
    <m/>
    <m/>
    <m/>
    <m/>
    <m/>
    <n v="25248.5"/>
    <n v="74839.5"/>
    <n v="49591"/>
    <n v="-49138"/>
    <n v="149226"/>
    <n v="7877"/>
  </r>
  <r>
    <n v="457939"/>
    <d v="2014-06-27T17:29:05"/>
    <x v="0"/>
    <s v="Male"/>
    <x v="2"/>
    <s v="c9"/>
    <n v="20666"/>
    <n v="20666"/>
    <s v="20001-40000"/>
    <m/>
    <m/>
    <m/>
    <m/>
    <m/>
    <n v="25255.25"/>
    <n v="74842.75"/>
    <n v="49587.5"/>
    <n v="-49126"/>
    <n v="149224"/>
    <n v="20666"/>
  </r>
  <r>
    <n v="625087"/>
    <d v="2014-08-28T09:31:27"/>
    <x v="1"/>
    <s v="Male"/>
    <x v="2"/>
    <s v="c9"/>
    <n v="33446"/>
    <n v="33446"/>
    <s v="20001-40000"/>
    <m/>
    <m/>
    <m/>
    <m/>
    <m/>
    <n v="25268"/>
    <n v="74846"/>
    <n v="49578"/>
    <n v="-49099"/>
    <n v="149213"/>
    <n v="33446"/>
  </r>
  <r>
    <n v="556795"/>
    <d v="2014-08-28T09:40:28"/>
    <x v="1"/>
    <s v="Female"/>
    <x v="2"/>
    <s v="c9"/>
    <n v="37177"/>
    <n v="37177"/>
    <s v="20001-40000"/>
    <m/>
    <m/>
    <m/>
    <m/>
    <m/>
    <n v="25263.75"/>
    <n v="74847.75"/>
    <n v="49584"/>
    <n v="-49112.25"/>
    <n v="149223.75"/>
    <n v="37177"/>
  </r>
  <r>
    <n v="66708"/>
    <d v="2014-08-28T13:43:00"/>
    <x v="0"/>
    <s v="Male"/>
    <x v="2"/>
    <s v="c9"/>
    <n v="79459"/>
    <n v="79459"/>
    <s v="60001-100000"/>
    <m/>
    <m/>
    <m/>
    <m/>
    <m/>
    <n v="25259.5"/>
    <n v="74849.5"/>
    <n v="49590"/>
    <n v="-49125.5"/>
    <n v="149234.5"/>
    <n v="79459"/>
  </r>
  <r>
    <n v="856409"/>
    <d v="2014-08-29T14:53:06"/>
    <x v="0"/>
    <s v="Female"/>
    <x v="2"/>
    <s v="c9"/>
    <n v="63684"/>
    <n v="63684"/>
    <s v="60001-100000"/>
    <m/>
    <m/>
    <m/>
    <m/>
    <m/>
    <n v="25255.25"/>
    <n v="74842.75"/>
    <n v="49587.5"/>
    <n v="-49126"/>
    <n v="149224"/>
    <n v="63684"/>
  </r>
  <r>
    <n v="840429"/>
    <d v="2014-08-29T14:56:24"/>
    <x v="0"/>
    <s v="Male"/>
    <x v="2"/>
    <s v="c9"/>
    <n v="39987"/>
    <n v="39987"/>
    <s v="20001-40000"/>
    <m/>
    <m/>
    <m/>
    <m/>
    <m/>
    <n v="25251"/>
    <n v="74846"/>
    <n v="49595"/>
    <n v="-49141.5"/>
    <n v="149238.5"/>
    <n v="39987"/>
  </r>
  <r>
    <n v="189578"/>
    <d v="2014-05-16T09:32:03"/>
    <x v="1"/>
    <s v="Female"/>
    <x v="0"/>
    <s v="i7"/>
    <n v="19402"/>
    <n v="19402"/>
    <s v="0-20,000"/>
    <m/>
    <m/>
    <m/>
    <m/>
    <m/>
    <n v="25249.75"/>
    <n v="74847.75"/>
    <n v="49598"/>
    <n v="-49147.25"/>
    <n v="149244.75"/>
    <n v="19402"/>
  </r>
  <r>
    <n v="750767"/>
    <d v="2014-07-28T19:13:13"/>
    <x v="0"/>
    <s v="Female"/>
    <x v="1"/>
    <s v="i7"/>
    <n v="85342"/>
    <n v="85342"/>
    <s v="60001-100000"/>
    <m/>
    <m/>
    <m/>
    <m/>
    <m/>
    <n v="25259.5"/>
    <n v="74849.5"/>
    <n v="49590"/>
    <n v="-49125.5"/>
    <n v="149234.5"/>
    <n v="85342"/>
  </r>
  <r>
    <n v="779678"/>
    <d v="2014-07-28T19:13:04"/>
    <x v="0"/>
    <s v="Don’t want to say"/>
    <x v="1"/>
    <s v="i7"/>
    <n v="90730"/>
    <n v="90730"/>
    <s v="60001-100000"/>
    <m/>
    <m/>
    <m/>
    <m/>
    <m/>
    <n v="25255.25"/>
    <n v="74842.75"/>
    <n v="49587.5"/>
    <n v="-49126"/>
    <n v="149224"/>
    <n v="90730"/>
  </r>
  <r>
    <n v="371137"/>
    <d v="2014-07-28T19:14:27"/>
    <x v="0"/>
    <s v="Don’t want to say"/>
    <x v="1"/>
    <s v="i7"/>
    <n v="88298"/>
    <n v="88298"/>
    <s v="60001-100000"/>
    <m/>
    <m/>
    <m/>
    <m/>
    <m/>
    <n v="25251"/>
    <n v="74833"/>
    <n v="49582"/>
    <n v="-49122"/>
    <n v="149206"/>
    <n v="88298"/>
  </r>
  <r>
    <n v="764371"/>
    <d v="2014-06-22T10:15:26"/>
    <x v="0"/>
    <s v="Female"/>
    <x v="0"/>
    <s v="c8"/>
    <n v="86688"/>
    <n v="86688"/>
    <s v="60001-100000"/>
    <m/>
    <m/>
    <m/>
    <m/>
    <m/>
    <n v="25249.75"/>
    <n v="74831.5"/>
    <n v="49581.75"/>
    <n v="-49122.875"/>
    <n v="149204.125"/>
    <n v="86688"/>
  </r>
  <r>
    <n v="87101"/>
    <d v="2014-06-22T10:13:45"/>
    <x v="1"/>
    <s v="Female"/>
    <x v="0"/>
    <s v="c8"/>
    <n v="95425"/>
    <n v="95425"/>
    <s v="60001-100000"/>
    <m/>
    <m/>
    <m/>
    <m/>
    <m/>
    <n v="25248.5"/>
    <n v="74785"/>
    <n v="49536.5"/>
    <n v="-49056.25"/>
    <n v="149089.75"/>
    <n v="95425"/>
  </r>
  <r>
    <n v="692210"/>
    <d v="2014-06-22T10:14:10"/>
    <x v="1"/>
    <s v="Female"/>
    <x v="0"/>
    <s v="c8"/>
    <n v="86601"/>
    <n v="86601"/>
    <s v="60001-100000"/>
    <m/>
    <m/>
    <m/>
    <m/>
    <m/>
    <n v="25247.25"/>
    <n v="74738.5"/>
    <n v="49491.25"/>
    <n v="-48989.625"/>
    <n v="148975.375"/>
    <n v="86601"/>
  </r>
  <r>
    <n v="840296"/>
    <d v="2014-06-11T07:53:24"/>
    <x v="0"/>
    <s v="Male"/>
    <x v="0"/>
    <s v="c9"/>
    <n v="16830"/>
    <n v="16830"/>
    <s v="0-20,000"/>
    <m/>
    <m/>
    <m/>
    <m/>
    <m/>
    <n v="25246"/>
    <n v="74737"/>
    <n v="49491"/>
    <n v="-48990.5"/>
    <n v="148973.5"/>
    <n v="16830"/>
  </r>
  <r>
    <n v="537105"/>
    <d v="2014-05-15T17:34:36"/>
    <x v="0"/>
    <s v="Male"/>
    <x v="6"/>
    <s v="b9"/>
    <n v="42254"/>
    <n v="42254"/>
    <s v="40001-60000"/>
    <m/>
    <m/>
    <m/>
    <m/>
    <m/>
    <n v="25249.75"/>
    <n v="74737.5"/>
    <n v="49487.75"/>
    <n v="-48981.875"/>
    <n v="148969.125"/>
    <n v="42254"/>
  </r>
  <r>
    <n v="874563"/>
    <d v="2014-05-26T08:10:32"/>
    <x v="1"/>
    <s v="Male"/>
    <x v="6"/>
    <s v="b9"/>
    <n v="66660"/>
    <n v="66660"/>
    <s v="60001-100000"/>
    <m/>
    <m/>
    <m/>
    <m/>
    <m/>
    <n v="25248.5"/>
    <n v="74738"/>
    <n v="49489.5"/>
    <n v="-48985.75"/>
    <n v="148972.25"/>
    <n v="66660"/>
  </r>
  <r>
    <n v="487292"/>
    <d v="2014-05-26T08:13:55"/>
    <x v="0"/>
    <s v="Female"/>
    <x v="6"/>
    <s v="b9"/>
    <n v="94230"/>
    <n v="94230"/>
    <s v="60001-100000"/>
    <m/>
    <m/>
    <m/>
    <m/>
    <m/>
    <n v="25247.25"/>
    <n v="74738.5"/>
    <n v="49491.25"/>
    <n v="-48989.625"/>
    <n v="148975.375"/>
    <n v="94230"/>
  </r>
  <r>
    <n v="473364"/>
    <d v="2014-06-14T17:46:34"/>
    <x v="0"/>
    <s v="Male"/>
    <x v="6"/>
    <s v="i5"/>
    <n v="37250"/>
    <n v="37250"/>
    <s v="20001-40000"/>
    <m/>
    <m/>
    <m/>
    <m/>
    <m/>
    <n v="25246"/>
    <n v="74737"/>
    <n v="49491"/>
    <n v="-48990.5"/>
    <n v="148973.5"/>
    <n v="37250"/>
  </r>
  <r>
    <n v="171942"/>
    <d v="2014-06-17T10:58:20"/>
    <x v="0"/>
    <s v="Male"/>
    <x v="6"/>
    <s v="i5"/>
    <n v="97144"/>
    <n v="97144"/>
    <s v="60001-100000"/>
    <m/>
    <m/>
    <m/>
    <m/>
    <m/>
    <n v="25245.25"/>
    <n v="74737.5"/>
    <n v="49492.25"/>
    <n v="-48993.125"/>
    <n v="148975.875"/>
    <n v="97144"/>
  </r>
  <r>
    <n v="273267"/>
    <d v="2014-06-17T10:58:41"/>
    <x v="1"/>
    <s v="Male"/>
    <x v="6"/>
    <s v="i5"/>
    <n v="17318"/>
    <n v="17318"/>
    <s v="0-20,000"/>
    <m/>
    <m/>
    <m/>
    <m/>
    <m/>
    <n v="25244.5"/>
    <n v="74722.5"/>
    <n v="49478"/>
    <n v="-48972.5"/>
    <n v="148939.5"/>
    <n v="17318"/>
  </r>
  <r>
    <n v="826650"/>
    <d v="2014-07-15T14:14:05"/>
    <x v="1"/>
    <s v="Female"/>
    <x v="6"/>
    <s v="i5"/>
    <n v="35596"/>
    <n v="35596"/>
    <s v="20001-40000"/>
    <m/>
    <m/>
    <m/>
    <m/>
    <m/>
    <n v="25247.25"/>
    <n v="74729.75"/>
    <n v="49482.5"/>
    <n v="-48976.5"/>
    <n v="148953.5"/>
    <n v="35596"/>
  </r>
  <r>
    <n v="160711"/>
    <d v="2014-08-26T09:32:25"/>
    <x v="0"/>
    <s v="Female"/>
    <x v="6"/>
    <s v="i5"/>
    <n v="48205"/>
    <n v="48205"/>
    <s v="40001-60000"/>
    <m/>
    <m/>
    <m/>
    <m/>
    <m/>
    <n v="25246"/>
    <n v="74737"/>
    <n v="49491"/>
    <n v="-48990.5"/>
    <n v="148973.5"/>
    <n v="48205"/>
  </r>
  <r>
    <n v="324902"/>
    <d v="2014-07-01T09:35:12"/>
    <x v="1"/>
    <s v="Female"/>
    <x v="3"/>
    <s v="c5"/>
    <n v="73166"/>
    <n v="73166"/>
    <s v="60001-100000"/>
    <m/>
    <m/>
    <m/>
    <m/>
    <m/>
    <n v="25245.25"/>
    <n v="74737.5"/>
    <n v="49492.25"/>
    <n v="-48993.125"/>
    <n v="148975.875"/>
    <n v="73166"/>
  </r>
  <r>
    <n v="26533"/>
    <d v="2014-07-22T18:40:51"/>
    <x v="1"/>
    <s v="Female"/>
    <x v="3"/>
    <s v="c5"/>
    <n v="52761"/>
    <n v="52761"/>
    <s v="40001-60000"/>
    <m/>
    <m/>
    <m/>
    <m/>
    <m/>
    <n v="25244.5"/>
    <n v="74738"/>
    <n v="49493.5"/>
    <n v="-48995.75"/>
    <n v="148978.25"/>
    <n v="52761"/>
  </r>
  <r>
    <n v="284898"/>
    <d v="2014-07-08T14:23:44"/>
    <x v="0"/>
    <s v="Male"/>
    <x v="4"/>
    <s v="c9"/>
    <n v="34956"/>
    <n v="34956"/>
    <s v="20001-40000"/>
    <m/>
    <m/>
    <m/>
    <m/>
    <m/>
    <n v="25243.75"/>
    <n v="74738.5"/>
    <n v="49494.75"/>
    <n v="-48998.375"/>
    <n v="148980.625"/>
    <n v="34956"/>
  </r>
  <r>
    <n v="538273"/>
    <d v="2014-05-29T09:31:33"/>
    <x v="0"/>
    <s v="Female"/>
    <x v="3"/>
    <s v="c5"/>
    <n v="96178"/>
    <n v="96178"/>
    <s v="60001-100000"/>
    <m/>
    <m/>
    <m/>
    <m/>
    <m/>
    <n v="25243"/>
    <n v="74739"/>
    <n v="49496"/>
    <n v="-49001"/>
    <n v="148983"/>
    <n v="96178"/>
  </r>
  <r>
    <n v="63459"/>
    <d v="2014-05-29T09:32:07"/>
    <x v="0"/>
    <s v="Female"/>
    <x v="3"/>
    <s v="c5"/>
    <n v="49485"/>
    <n v="49485"/>
    <s v="40001-60000"/>
    <m/>
    <m/>
    <m/>
    <m/>
    <m/>
    <n v="25227.5"/>
    <n v="74737.5"/>
    <n v="49510"/>
    <n v="-49037.5"/>
    <n v="149002.5"/>
    <n v="49485"/>
  </r>
  <r>
    <n v="778940"/>
    <d v="2014-07-28T12:14:52"/>
    <x v="0"/>
    <s v="Male"/>
    <x v="0"/>
    <s v="c9"/>
    <n v="30120"/>
    <n v="30120"/>
    <s v="20001-40000"/>
    <m/>
    <m/>
    <m/>
    <m/>
    <m/>
    <n v="25212"/>
    <n v="74738"/>
    <n v="49526"/>
    <n v="-49077"/>
    <n v="149027"/>
    <n v="30120"/>
  </r>
  <r>
    <n v="707968"/>
    <d v="2014-07-28T12:19:05"/>
    <x v="0"/>
    <s v="Male"/>
    <x v="0"/>
    <s v="c9"/>
    <n v="79312"/>
    <n v="79312"/>
    <s v="60001-100000"/>
    <m/>
    <m/>
    <m/>
    <m/>
    <m/>
    <n v="25196.5"/>
    <n v="74738.5"/>
    <n v="49542"/>
    <n v="-49116.5"/>
    <n v="149051.5"/>
    <n v="79312"/>
  </r>
  <r>
    <n v="801736"/>
    <d v="2014-07-28T12:20:16"/>
    <x v="0"/>
    <s v="Female"/>
    <x v="0"/>
    <s v="c9"/>
    <n v="39306"/>
    <n v="39306"/>
    <s v="20001-40000"/>
    <m/>
    <m/>
    <m/>
    <m/>
    <m/>
    <n v="25181"/>
    <n v="74737"/>
    <n v="49556"/>
    <n v="-49153"/>
    <n v="149071"/>
    <n v="39306"/>
  </r>
  <r>
    <n v="388477"/>
    <d v="2014-07-28T12:14:54"/>
    <x v="1"/>
    <s v="Don’t want to say"/>
    <x v="0"/>
    <s v="c9"/>
    <n v="27505"/>
    <n v="27505"/>
    <s v="20001-40000"/>
    <m/>
    <m/>
    <m/>
    <m/>
    <m/>
    <n v="25178.75"/>
    <n v="74737.5"/>
    <n v="49558.75"/>
    <n v="-49159.375"/>
    <n v="149075.625"/>
    <n v="27505"/>
  </r>
  <r>
    <n v="330441"/>
    <d v="2014-07-29T05:57:34"/>
    <x v="0"/>
    <s v="Male"/>
    <x v="0"/>
    <s v="c9"/>
    <n v="11316"/>
    <n v="11316"/>
    <s v="0-20,000"/>
    <m/>
    <m/>
    <m/>
    <m/>
    <m/>
    <n v="25176.5"/>
    <n v="74738"/>
    <n v="49561.5"/>
    <n v="-49165.75"/>
    <n v="149080.25"/>
    <n v="11316"/>
  </r>
  <r>
    <n v="378377"/>
    <d v="2014-07-31T19:44:21"/>
    <x v="1"/>
    <s v="Male"/>
    <x v="0"/>
    <s v="c9"/>
    <n v="98562"/>
    <n v="98562"/>
    <s v="60001-100000"/>
    <m/>
    <m/>
    <m/>
    <m/>
    <m/>
    <n v="25196.5"/>
    <n v="74738.5"/>
    <n v="49542"/>
    <n v="-49116.5"/>
    <n v="149051.5"/>
    <n v="98562"/>
  </r>
  <r>
    <n v="592167"/>
    <d v="2014-07-31T19:46:24"/>
    <x v="0"/>
    <s v="Male"/>
    <x v="0"/>
    <s v="c9"/>
    <n v="48181"/>
    <n v="48181"/>
    <s v="40001-60000"/>
    <m/>
    <m/>
    <m/>
    <m/>
    <m/>
    <n v="25181"/>
    <n v="74737"/>
    <n v="49556"/>
    <n v="-49153"/>
    <n v="149071"/>
    <n v="48181"/>
  </r>
  <r>
    <n v="584499"/>
    <d v="2014-05-23T09:31:23"/>
    <x v="0"/>
    <s v="Male"/>
    <x v="1"/>
    <s v="c5"/>
    <n v="40655"/>
    <n v="40655"/>
    <s v="40001-60000"/>
    <m/>
    <m/>
    <m/>
    <m/>
    <m/>
    <n v="25178.75"/>
    <n v="74737.5"/>
    <n v="49558.75"/>
    <n v="-49159.375"/>
    <n v="149075.625"/>
    <n v="40655"/>
  </r>
  <r>
    <n v="934567"/>
    <d v="2014-05-23T15:13:13"/>
    <x v="0"/>
    <s v="Female"/>
    <x v="1"/>
    <s v="c5"/>
    <n v="45598"/>
    <n v="45598"/>
    <s v="40001-60000"/>
    <m/>
    <m/>
    <m/>
    <m/>
    <m/>
    <n v="25176.5"/>
    <n v="74738"/>
    <n v="49561.5"/>
    <n v="-49165.75"/>
    <n v="149080.25"/>
    <n v="45598"/>
  </r>
  <r>
    <n v="331488"/>
    <d v="2014-06-13T07:48:41"/>
    <x v="0"/>
    <s v="Female"/>
    <x v="1"/>
    <s v="c5"/>
    <n v="94702"/>
    <n v="94702"/>
    <s v="60001-100000"/>
    <m/>
    <m/>
    <m/>
    <m/>
    <m/>
    <n v="25174.25"/>
    <n v="74738.5"/>
    <n v="49564.25"/>
    <n v="-49172.125"/>
    <n v="149084.875"/>
    <n v="94702"/>
  </r>
  <r>
    <n v="919761"/>
    <d v="2014-06-13T18:25:57"/>
    <x v="1"/>
    <s v="Male"/>
    <x v="1"/>
    <s v="c5"/>
    <n v="41431"/>
    <n v="41431"/>
    <s v="40001-60000"/>
    <m/>
    <m/>
    <m/>
    <m/>
    <m/>
    <n v="25172"/>
    <n v="74737"/>
    <n v="49565"/>
    <n v="-49175.5"/>
    <n v="149084.5"/>
    <n v="41431"/>
  </r>
  <r>
    <n v="486960"/>
    <d v="2014-06-20T14:15:12"/>
    <x v="0"/>
    <s v="Male"/>
    <x v="1"/>
    <s v="c5"/>
    <n v="17171"/>
    <n v="17171"/>
    <s v="0-20,000"/>
    <m/>
    <m/>
    <m/>
    <m/>
    <m/>
    <n v="25155.5"/>
    <n v="74737.5"/>
    <n v="49582"/>
    <n v="-49217.5"/>
    <n v="149110.5"/>
    <n v="17171"/>
  </r>
  <r>
    <n v="913324"/>
    <d v="2014-06-20T14:17:31"/>
    <x v="0"/>
    <s v="Female"/>
    <x v="1"/>
    <s v="c5"/>
    <n v="67647"/>
    <n v="67647"/>
    <s v="60001-100000"/>
    <m/>
    <m/>
    <m/>
    <m/>
    <m/>
    <n v="25176.5"/>
    <n v="74738"/>
    <n v="49561.5"/>
    <n v="-49165.75"/>
    <n v="149080.25"/>
    <n v="67647"/>
  </r>
  <r>
    <n v="618051"/>
    <d v="2014-06-25T13:40:44"/>
    <x v="0"/>
    <s v="Male"/>
    <x v="1"/>
    <s v="c5"/>
    <n v="86715"/>
    <n v="86715"/>
    <s v="60001-100000"/>
    <m/>
    <m/>
    <m/>
    <m/>
    <m/>
    <n v="25174.25"/>
    <n v="74738.5"/>
    <n v="49564.25"/>
    <n v="-49172.125"/>
    <n v="149084.875"/>
    <n v="86715"/>
  </r>
  <r>
    <n v="384224"/>
    <d v="2014-06-25T13:39:50"/>
    <x v="1"/>
    <s v="Don’t want to say"/>
    <x v="1"/>
    <s v="c5"/>
    <n v="91019"/>
    <n v="91019"/>
    <s v="60001-100000"/>
    <m/>
    <m/>
    <m/>
    <m/>
    <m/>
    <n v="25172"/>
    <n v="74737"/>
    <n v="49565"/>
    <n v="-49175.5"/>
    <n v="149084.5"/>
    <n v="91019"/>
  </r>
  <r>
    <n v="487216"/>
    <d v="2014-06-02T18:05:53"/>
    <x v="0"/>
    <s v="Male"/>
    <x v="1"/>
    <s v="c5"/>
    <n v="97277"/>
    <n v="97277"/>
    <s v="60001-100000"/>
    <m/>
    <m/>
    <m/>
    <m/>
    <m/>
    <n v="25155.5"/>
    <n v="74715.25"/>
    <n v="49559.75"/>
    <n v="-49184.125"/>
    <n v="149054.875"/>
    <n v="97277"/>
  </r>
  <r>
    <n v="471695"/>
    <d v="2014-06-02T18:10:09"/>
    <x v="0"/>
    <s v="Male"/>
    <x v="1"/>
    <s v="c5"/>
    <n v="46200"/>
    <n v="46200"/>
    <s v="40001-60000"/>
    <m/>
    <m/>
    <m/>
    <m/>
    <m/>
    <n v="25139"/>
    <n v="74698.5"/>
    <n v="49559.5"/>
    <n v="-49200.25"/>
    <n v="149037.75"/>
    <n v="46200"/>
  </r>
  <r>
    <n v="708065"/>
    <d v="2014-06-02T18:10:35"/>
    <x v="0"/>
    <s v="Male"/>
    <x v="1"/>
    <s v="c5"/>
    <n v="77840"/>
    <n v="77840"/>
    <s v="60001-100000"/>
    <m/>
    <m/>
    <m/>
    <m/>
    <m/>
    <n v="25122.5"/>
    <n v="74703.25"/>
    <n v="49580.75"/>
    <n v="-49248.625"/>
    <n v="149074.375"/>
    <n v="77840"/>
  </r>
  <r>
    <n v="500670"/>
    <d v="2014-06-02T18:11:08"/>
    <x v="1"/>
    <s v="Male"/>
    <x v="1"/>
    <s v="c5"/>
    <n v="20716"/>
    <n v="20716"/>
    <s v="20001-40000"/>
    <m/>
    <m/>
    <m/>
    <m/>
    <m/>
    <n v="25106"/>
    <n v="74689"/>
    <n v="49583"/>
    <n v="-49268.5"/>
    <n v="149063.5"/>
    <n v="20716"/>
  </r>
  <r>
    <n v="489674"/>
    <d v="2014-06-02T18:11:37"/>
    <x v="0"/>
    <s v="Female"/>
    <x v="1"/>
    <s v="c5"/>
    <n v="82218"/>
    <n v="82218"/>
    <s v="60001-100000"/>
    <m/>
    <m/>
    <m/>
    <m/>
    <m/>
    <n v="25155.5"/>
    <n v="74693.75"/>
    <n v="49538.25"/>
    <n v="-49151.875"/>
    <n v="149001.125"/>
    <n v="82218"/>
  </r>
  <r>
    <n v="255467"/>
    <d v="2014-06-03T11:29:48"/>
    <x v="0"/>
    <s v="Female"/>
    <x v="1"/>
    <s v="c5"/>
    <n v="63830"/>
    <n v="63830"/>
    <s v="60001-100000"/>
    <m/>
    <m/>
    <m/>
    <m/>
    <m/>
    <n v="25139"/>
    <n v="74685"/>
    <n v="49546"/>
    <n v="-49180"/>
    <n v="149004"/>
    <n v="63830"/>
  </r>
  <r>
    <n v="995454"/>
    <d v="2014-06-03T11:30:22"/>
    <x v="1"/>
    <s v="Male"/>
    <x v="1"/>
    <s v="c5"/>
    <n v="77256"/>
    <n v="77256"/>
    <s v="60001-100000"/>
    <m/>
    <m/>
    <m/>
    <m/>
    <m/>
    <n v="25122.5"/>
    <n v="74687"/>
    <n v="49564.5"/>
    <n v="-49224.25"/>
    <n v="149033.75"/>
    <n v="77256"/>
  </r>
  <r>
    <n v="212202"/>
    <d v="2014-07-28T13:29:40"/>
    <x v="0"/>
    <s v="Male"/>
    <x v="1"/>
    <s v="c5"/>
    <n v="20913"/>
    <n v="20913"/>
    <s v="20001-40000"/>
    <m/>
    <m/>
    <m/>
    <m/>
    <m/>
    <n v="25106"/>
    <n v="74681"/>
    <n v="49575"/>
    <n v="-49256.5"/>
    <n v="149043.5"/>
    <n v="20913"/>
  </r>
  <r>
    <n v="662801"/>
    <d v="2014-07-28T13:30:04"/>
    <x v="1"/>
    <s v="Male"/>
    <x v="1"/>
    <s v="c5"/>
    <n v="16216"/>
    <n v="16216"/>
    <s v="0-20,000"/>
    <m/>
    <m/>
    <m/>
    <m/>
    <m/>
    <n v="25155.5"/>
    <n v="74683"/>
    <n v="49527.5"/>
    <n v="-49135.75"/>
    <n v="148974.25"/>
    <n v="16216"/>
  </r>
  <r>
    <n v="461403"/>
    <d v="2014-07-28T13:28:59"/>
    <x v="0"/>
    <s v="Female"/>
    <x v="1"/>
    <s v="c5"/>
    <n v="16119"/>
    <n v="16119"/>
    <s v="0-20,000"/>
    <m/>
    <m/>
    <m/>
    <m/>
    <m/>
    <n v="25176.5"/>
    <n v="74685"/>
    <n v="49508.5"/>
    <n v="-49086.25"/>
    <n v="148947.75"/>
    <n v="16119"/>
  </r>
  <r>
    <n v="21885"/>
    <d v="2014-08-01T22:05:48"/>
    <x v="1"/>
    <s v="Male"/>
    <x v="1"/>
    <s v="c5"/>
    <n v="16102"/>
    <n v="16102"/>
    <s v="0-20,000"/>
    <m/>
    <m/>
    <m/>
    <m/>
    <m/>
    <n v="25196.5"/>
    <n v="74687"/>
    <n v="49490.5"/>
    <n v="-49039.25"/>
    <n v="148922.75"/>
    <n v="16102"/>
  </r>
  <r>
    <n v="31205"/>
    <d v="2014-08-01T22:07:15"/>
    <x v="0"/>
    <s v="Female"/>
    <x v="1"/>
    <s v="c5"/>
    <n v="40719"/>
    <n v="40719"/>
    <s v="40001-60000"/>
    <m/>
    <m/>
    <m/>
    <m/>
    <m/>
    <n v="25243"/>
    <n v="74689"/>
    <n v="49446"/>
    <n v="-48926"/>
    <n v="148858"/>
    <n v="40719"/>
  </r>
  <r>
    <n v="37621"/>
    <d v="2014-08-01T22:07:56"/>
    <x v="1"/>
    <s v="Male"/>
    <x v="1"/>
    <s v="c5"/>
    <n v="59191"/>
    <n v="59191"/>
    <s v="40001-60000"/>
    <m/>
    <m/>
    <m/>
    <m/>
    <m/>
    <n v="25227.5"/>
    <n v="74693.75"/>
    <n v="49466.25"/>
    <n v="-48971.875"/>
    <n v="148893.125"/>
    <n v="59191"/>
  </r>
  <r>
    <n v="512990"/>
    <d v="2014-07-21T09:34:06"/>
    <x v="1"/>
    <s v="Male"/>
    <x v="1"/>
    <s v="c5"/>
    <n v="43999"/>
    <n v="43999"/>
    <s v="40001-60000"/>
    <m/>
    <m/>
    <m/>
    <m/>
    <m/>
    <n v="25212"/>
    <n v="74698.5"/>
    <n v="49486.5"/>
    <n v="-49017.75"/>
    <n v="148928.25"/>
    <n v="43999"/>
  </r>
  <r>
    <n v="808212"/>
    <d v="2014-07-21T09:35:04"/>
    <x v="0"/>
    <s v="Male"/>
    <x v="1"/>
    <s v="c5"/>
    <n v="90678"/>
    <n v="90678"/>
    <s v="60001-100000"/>
    <m/>
    <m/>
    <m/>
    <m/>
    <m/>
    <n v="25196.5"/>
    <n v="74703.25"/>
    <n v="49506.75"/>
    <n v="-49063.625"/>
    <n v="148963.375"/>
    <n v="90678"/>
  </r>
  <r>
    <n v="813199"/>
    <d v="2014-07-25T09:39:43"/>
    <x v="0"/>
    <s v="Male"/>
    <x v="1"/>
    <s v="c5"/>
    <n v="38954"/>
    <n v="38954"/>
    <s v="20001-40000"/>
    <m/>
    <m/>
    <m/>
    <m/>
    <m/>
    <n v="25181"/>
    <n v="74689"/>
    <n v="49508"/>
    <n v="-49081"/>
    <n v="148951"/>
    <n v="38954"/>
  </r>
  <r>
    <n v="619520"/>
    <d v="2014-07-28T14:50:48"/>
    <x v="0"/>
    <s v="Male"/>
    <x v="1"/>
    <s v="c5"/>
    <n v="45834"/>
    <n v="45834"/>
    <s v="40001-60000"/>
    <m/>
    <m/>
    <m/>
    <m/>
    <m/>
    <n v="25178.75"/>
    <n v="74693.75"/>
    <n v="49515"/>
    <n v="-49093.75"/>
    <n v="148966.25"/>
    <n v="45834"/>
  </r>
  <r>
    <n v="607190"/>
    <d v="2014-07-28T14:52:20"/>
    <x v="0"/>
    <s v="Male"/>
    <x v="1"/>
    <s v="c5"/>
    <n v="6831"/>
    <n v="6831"/>
    <s v="0-20,000"/>
    <m/>
    <m/>
    <m/>
    <m/>
    <m/>
    <n v="25176.5"/>
    <n v="74698.5"/>
    <n v="49522"/>
    <n v="-49106.5"/>
    <n v="148981.5"/>
    <n v="6831"/>
  </r>
  <r>
    <n v="237104"/>
    <d v="2014-07-28T14:54:13"/>
    <x v="0"/>
    <s v="Male"/>
    <x v="1"/>
    <s v="c5"/>
    <n v="50918"/>
    <n v="50918"/>
    <s v="40001-60000"/>
    <m/>
    <m/>
    <m/>
    <m/>
    <m/>
    <n v="25196.5"/>
    <n v="74703.25"/>
    <n v="49506.75"/>
    <n v="-49063.625"/>
    <n v="148963.375"/>
    <n v="50918"/>
  </r>
  <r>
    <n v="466436"/>
    <d v="2014-07-30T09:27:51"/>
    <x v="0"/>
    <s v="Male"/>
    <x v="1"/>
    <s v="c5"/>
    <n v="62566"/>
    <n v="62566"/>
    <s v="60001-100000"/>
    <m/>
    <m/>
    <m/>
    <m/>
    <m/>
    <n v="25181"/>
    <n v="74708"/>
    <n v="49527"/>
    <n v="-49109.5"/>
    <n v="148998.5"/>
    <n v="62566"/>
  </r>
  <r>
    <n v="326359"/>
    <d v="2014-07-30T09:28:57"/>
    <x v="0"/>
    <s v="Male"/>
    <x v="1"/>
    <s v="c5"/>
    <n v="50435"/>
    <n v="50435"/>
    <s v="40001-60000"/>
    <m/>
    <m/>
    <m/>
    <m/>
    <m/>
    <n v="25178.75"/>
    <n v="74715.25"/>
    <n v="49536.5"/>
    <n v="-49126"/>
    <n v="149020"/>
    <n v="50435"/>
  </r>
  <r>
    <n v="911449"/>
    <d v="2014-07-28T09:31:44"/>
    <x v="1"/>
    <s v="Male"/>
    <x v="1"/>
    <s v="c5"/>
    <n v="99841"/>
    <n v="99841"/>
    <s v="60001-100000"/>
    <m/>
    <m/>
    <m/>
    <m/>
    <m/>
    <n v="25176.5"/>
    <n v="74722.5"/>
    <n v="49546"/>
    <n v="-49142.5"/>
    <n v="149041.5"/>
    <n v="99841"/>
  </r>
  <r>
    <n v="63497"/>
    <d v="2014-07-31T15:39:48"/>
    <x v="0"/>
    <s v="Male"/>
    <x v="1"/>
    <s v="c5"/>
    <n v="2531"/>
    <n v="2531"/>
    <s v="0-20,000"/>
    <m/>
    <m/>
    <m/>
    <m/>
    <m/>
    <n v="25174.25"/>
    <n v="74703.25"/>
    <n v="49529"/>
    <n v="-49119.25"/>
    <n v="148996.75"/>
    <n v="2531"/>
  </r>
  <r>
    <n v="256732"/>
    <d v="2014-07-31T15:40:59"/>
    <x v="1"/>
    <s v="Female"/>
    <x v="1"/>
    <s v="c5"/>
    <n v="78708"/>
    <n v="78708"/>
    <s v="60001-100000"/>
    <m/>
    <m/>
    <m/>
    <m/>
    <m/>
    <n v="25181"/>
    <n v="74708"/>
    <n v="49527"/>
    <n v="-49109.5"/>
    <n v="148998.5"/>
    <n v="78708"/>
  </r>
  <r>
    <n v="443271"/>
    <d v="2014-07-31T15:45:13"/>
    <x v="1"/>
    <s v="Male"/>
    <x v="1"/>
    <s v="c5"/>
    <n v="95428"/>
    <n v="95428"/>
    <s v="60001-100000"/>
    <m/>
    <m/>
    <m/>
    <m/>
    <m/>
    <n v="25178.75"/>
    <n v="74693.75"/>
    <n v="49515"/>
    <n v="-49093.75"/>
    <n v="148966.25"/>
    <n v="95428"/>
  </r>
  <r>
    <n v="501509"/>
    <d v="2014-08-04T14:56:48"/>
    <x v="0"/>
    <s v="Female"/>
    <x v="1"/>
    <s v="c5"/>
    <n v="96737"/>
    <n v="96737"/>
    <s v="60001-100000"/>
    <m/>
    <m/>
    <m/>
    <m/>
    <m/>
    <n v="25176.5"/>
    <n v="74685"/>
    <n v="49508.5"/>
    <n v="-49086.25"/>
    <n v="148947.75"/>
    <n v="96737"/>
  </r>
  <r>
    <n v="830684"/>
    <d v="2014-08-05T13:14:52"/>
    <x v="0"/>
    <s v="Male"/>
    <x v="1"/>
    <s v="c5"/>
    <n v="35384"/>
    <n v="35384"/>
    <s v="20001-40000"/>
    <m/>
    <m/>
    <m/>
    <m/>
    <m/>
    <n v="25174.25"/>
    <n v="74679"/>
    <n v="49504.75"/>
    <n v="-49082.875"/>
    <n v="148936.125"/>
    <n v="35384"/>
  </r>
  <r>
    <n v="232954"/>
    <d v="2014-08-05T13:15:45"/>
    <x v="0"/>
    <s v="Male"/>
    <x v="1"/>
    <s v="c5"/>
    <n v="7212"/>
    <n v="7212"/>
    <s v="0-20,000"/>
    <m/>
    <m/>
    <m/>
    <m/>
    <m/>
    <n v="25172"/>
    <n v="74681"/>
    <n v="49509"/>
    <n v="-49091.5"/>
    <n v="148944.5"/>
    <n v="7212"/>
  </r>
  <r>
    <n v="423493"/>
    <d v="2014-08-05T13:16:50"/>
    <x v="0"/>
    <s v="Male"/>
    <x v="1"/>
    <s v="c5"/>
    <n v="26310"/>
    <n v="26310"/>
    <s v="20001-40000"/>
    <m/>
    <m/>
    <m/>
    <m/>
    <m/>
    <n v="25178.75"/>
    <n v="74683"/>
    <n v="49504.25"/>
    <n v="-49077.625"/>
    <n v="148939.375"/>
    <n v="26310"/>
  </r>
  <r>
    <n v="585661"/>
    <d v="2014-08-06T17:46:40"/>
    <x v="1"/>
    <s v="Male"/>
    <x v="1"/>
    <s v="c5"/>
    <n v="56005"/>
    <n v="56005"/>
    <s v="40001-60000"/>
    <m/>
    <m/>
    <m/>
    <m/>
    <m/>
    <n v="25176.5"/>
    <n v="74685"/>
    <n v="49508.5"/>
    <n v="-49086.25"/>
    <n v="148947.75"/>
    <n v="56005"/>
  </r>
  <r>
    <n v="733207"/>
    <d v="2014-08-06T17:47:08"/>
    <x v="0"/>
    <s v="Male"/>
    <x v="1"/>
    <s v="c5"/>
    <n v="4035"/>
    <n v="4035"/>
    <s v="0-20,000"/>
    <m/>
    <m/>
    <m/>
    <m/>
    <m/>
    <n v="25174.25"/>
    <n v="74687"/>
    <n v="49512.75"/>
    <n v="-49094.875"/>
    <n v="148956.125"/>
    <n v="4035"/>
  </r>
  <r>
    <n v="844475"/>
    <d v="2014-08-14T13:21:36"/>
    <x v="1"/>
    <s v="Male"/>
    <x v="1"/>
    <s v="c5"/>
    <n v="16304"/>
    <n v="16304"/>
    <s v="0-20,000"/>
    <m/>
    <m/>
    <m/>
    <m/>
    <m/>
    <n v="25181"/>
    <n v="74689"/>
    <n v="49508"/>
    <n v="-49081"/>
    <n v="148951"/>
    <n v="16304"/>
  </r>
  <r>
    <n v="152700"/>
    <d v="2014-05-08T13:34:21"/>
    <x v="1"/>
    <s v="Male"/>
    <x v="1"/>
    <s v="b9"/>
    <n v="56014"/>
    <n v="56014"/>
    <s v="40001-60000"/>
    <m/>
    <m/>
    <m/>
    <m/>
    <m/>
    <n v="25227.5"/>
    <n v="74693.75"/>
    <n v="49466.25"/>
    <n v="-48971.875"/>
    <n v="148893.125"/>
    <n v="56014"/>
  </r>
  <r>
    <n v="927127"/>
    <d v="2014-05-30T17:43:24"/>
    <x v="1"/>
    <s v="Female"/>
    <x v="1"/>
    <s v="c5"/>
    <n v="26991"/>
    <n v="26991"/>
    <s v="20001-40000"/>
    <m/>
    <m/>
    <m/>
    <m/>
    <m/>
    <n v="25212"/>
    <n v="74698.5"/>
    <n v="49486.5"/>
    <n v="-49017.75"/>
    <n v="148928.25"/>
    <n v="26991"/>
  </r>
  <r>
    <n v="836835"/>
    <d v="2014-06-09T09:32:25"/>
    <x v="1"/>
    <s v="Female"/>
    <x v="3"/>
    <s v="c5"/>
    <n v="80654"/>
    <n v="80654"/>
    <s v="60001-100000"/>
    <m/>
    <m/>
    <m/>
    <m/>
    <m/>
    <n v="25196.5"/>
    <n v="74703.25"/>
    <n v="49506.75"/>
    <n v="-49063.625"/>
    <n v="148963.375"/>
    <n v="80654"/>
  </r>
  <r>
    <n v="808744"/>
    <d v="2014-06-11T08:27:11"/>
    <x v="0"/>
    <s v="Female"/>
    <x v="3"/>
    <s v="c5"/>
    <n v="64260"/>
    <n v="64260"/>
    <s v="60001-100000"/>
    <m/>
    <m/>
    <m/>
    <m/>
    <m/>
    <n v="25181"/>
    <n v="74689"/>
    <n v="49508"/>
    <n v="-49081"/>
    <n v="148951"/>
    <n v="64260"/>
  </r>
  <r>
    <n v="917757"/>
    <d v="2014-06-15T13:08:48"/>
    <x v="0"/>
    <s v="Female"/>
    <x v="0"/>
    <s v="i5"/>
    <n v="93323"/>
    <n v="93323"/>
    <s v="60001-100000"/>
    <m/>
    <m/>
    <m/>
    <m/>
    <m/>
    <n v="25178.75"/>
    <n v="74693.75"/>
    <n v="49515"/>
    <n v="-49093.75"/>
    <n v="148966.25"/>
    <n v="93323"/>
  </r>
  <r>
    <n v="337196"/>
    <d v="2014-06-15T13:09:50"/>
    <x v="1"/>
    <s v="Male"/>
    <x v="0"/>
    <s v="i5"/>
    <n v="83380"/>
    <n v="83380"/>
    <s v="60001-100000"/>
    <m/>
    <m/>
    <m/>
    <m/>
    <m/>
    <n v="25176.5"/>
    <n v="74685"/>
    <n v="49508.5"/>
    <n v="-49086.25"/>
    <n v="148947.75"/>
    <n v="83380"/>
  </r>
  <r>
    <n v="904958"/>
    <d v="2014-06-16T12:34:12"/>
    <x v="1"/>
    <s v="Don’t want to say"/>
    <x v="0"/>
    <s v="i5"/>
    <n v="12043"/>
    <n v="12043"/>
    <s v="0-20,000"/>
    <m/>
    <m/>
    <m/>
    <m/>
    <m/>
    <n v="25174.25"/>
    <n v="74679"/>
    <n v="49504.75"/>
    <n v="-49082.875"/>
    <n v="148936.125"/>
    <n v="12043"/>
  </r>
  <r>
    <n v="202037"/>
    <d v="2014-08-12T05:16:38"/>
    <x v="1"/>
    <s v="Female"/>
    <x v="1"/>
    <s v="i5"/>
    <n v="28817"/>
    <n v="28817"/>
    <s v="20001-40000"/>
    <m/>
    <m/>
    <m/>
    <m/>
    <m/>
    <n v="25181"/>
    <n v="74681"/>
    <n v="49500"/>
    <n v="-49069"/>
    <n v="148931"/>
    <n v="28817"/>
  </r>
  <r>
    <n v="138910"/>
    <d v="2014-05-01T12:04:34"/>
    <x v="1"/>
    <s v="Female"/>
    <x v="0"/>
    <s v="c9"/>
    <n v="98052"/>
    <n v="98052"/>
    <s v="60001-100000"/>
    <m/>
    <m/>
    <m/>
    <m/>
    <m/>
    <n v="25178.75"/>
    <n v="74683"/>
    <n v="49504.25"/>
    <n v="-49077.625"/>
    <n v="148939.375"/>
    <n v="98052"/>
  </r>
  <r>
    <n v="205184"/>
    <d v="2014-05-01T12:05:35"/>
    <x v="0"/>
    <s v="Male"/>
    <x v="0"/>
    <s v="c9"/>
    <n v="75053"/>
    <n v="75053"/>
    <s v="60001-100000"/>
    <m/>
    <m/>
    <m/>
    <m/>
    <m/>
    <n v="25176.5"/>
    <n v="74677"/>
    <n v="49500.5"/>
    <n v="-49074.25"/>
    <n v="148927.75"/>
    <n v="75053"/>
  </r>
  <r>
    <n v="450577"/>
    <d v="2014-05-20T18:26:58"/>
    <x v="0"/>
    <s v="Female"/>
    <x v="0"/>
    <s v="c9"/>
    <n v="33701"/>
    <n v="33701"/>
    <s v="20001-40000"/>
    <m/>
    <m/>
    <m/>
    <m/>
    <m/>
    <n v="25174.25"/>
    <n v="74660.5"/>
    <n v="49486.25"/>
    <n v="-49055.125"/>
    <n v="148889.875"/>
    <n v="33701"/>
  </r>
  <r>
    <n v="557890"/>
    <d v="2014-05-21T09:05:33"/>
    <x v="0"/>
    <s v="Male"/>
    <x v="0"/>
    <s v="c9"/>
    <n v="79836"/>
    <n v="79836"/>
    <s v="60001-100000"/>
    <m/>
    <m/>
    <m/>
    <m/>
    <m/>
    <n v="25172"/>
    <n v="74673"/>
    <n v="49501"/>
    <n v="-49079.5"/>
    <n v="148924.5"/>
    <n v="79836"/>
  </r>
  <r>
    <n v="980404"/>
    <d v="2014-05-31T13:49:57"/>
    <x v="0"/>
    <s v="Male"/>
    <x v="0"/>
    <s v="c9"/>
    <n v="54995"/>
    <n v="54995"/>
    <s v="40001-60000"/>
    <m/>
    <m/>
    <m/>
    <m/>
    <m/>
    <n v="25155.5"/>
    <n v="74635.5"/>
    <n v="49480"/>
    <n v="-49064.5"/>
    <n v="148855.5"/>
    <n v="54995"/>
  </r>
  <r>
    <n v="53873"/>
    <d v="2014-05-31T13:50:21"/>
    <x v="0"/>
    <s v="Male"/>
    <x v="0"/>
    <s v="c9"/>
    <n v="51505"/>
    <n v="51505"/>
    <s v="40001-60000"/>
    <m/>
    <m/>
    <m/>
    <m/>
    <m/>
    <n v="25139"/>
    <n v="74648"/>
    <n v="49509"/>
    <n v="-49124.5"/>
    <n v="148911.5"/>
    <n v="51505"/>
  </r>
  <r>
    <n v="744516"/>
    <d v="2014-05-31T13:50:38"/>
    <x v="1"/>
    <s v="Male"/>
    <x v="0"/>
    <s v="c9"/>
    <n v="34912"/>
    <n v="34912"/>
    <s v="20001-40000"/>
    <m/>
    <m/>
    <m/>
    <m/>
    <m/>
    <n v="25122.5"/>
    <n v="74660.5"/>
    <n v="49538"/>
    <n v="-49184.5"/>
    <n v="148967.5"/>
    <n v="34912"/>
  </r>
  <r>
    <n v="827835"/>
    <d v="2014-05-31T13:51:02"/>
    <x v="1"/>
    <s v="Male"/>
    <x v="0"/>
    <s v="c9"/>
    <n v="45139"/>
    <n v="45139"/>
    <s v="40001-60000"/>
    <m/>
    <m/>
    <m/>
    <m/>
    <m/>
    <n v="25106"/>
    <n v="74673"/>
    <n v="49567"/>
    <n v="-49244.5"/>
    <n v="149023.5"/>
    <n v="45139"/>
  </r>
  <r>
    <n v="508644"/>
    <d v="2014-08-04T09:32:42"/>
    <x v="1"/>
    <s v="Female"/>
    <x v="0"/>
    <s v="c5"/>
    <n v="94103"/>
    <n v="94103"/>
    <s v="60001-100000"/>
    <m/>
    <m/>
    <m/>
    <m/>
    <m/>
    <n v="25094.25"/>
    <n v="74675"/>
    <n v="49580.75"/>
    <n v="-49276.875"/>
    <n v="149046.125"/>
    <n v="94103"/>
  </r>
  <r>
    <n v="53247"/>
    <d v="2014-08-05T12:52:47"/>
    <x v="0"/>
    <s v="Male"/>
    <x v="0"/>
    <s v="c9"/>
    <n v="89823"/>
    <n v="89823"/>
    <s v="60001-100000"/>
    <m/>
    <m/>
    <m/>
    <m/>
    <m/>
    <n v="25082.5"/>
    <n v="74648"/>
    <n v="49565.5"/>
    <n v="-49265.75"/>
    <n v="148996.25"/>
    <n v="89823"/>
  </r>
  <r>
    <n v="549650"/>
    <d v="2014-08-06T18:36:43"/>
    <x v="1"/>
    <s v="Female"/>
    <x v="0"/>
    <s v="c9"/>
    <n v="64110"/>
    <n v="64110"/>
    <s v="60001-100000"/>
    <m/>
    <m/>
    <m/>
    <m/>
    <m/>
    <n v="25070.75"/>
    <n v="74614.75"/>
    <n v="49544"/>
    <n v="-49245.25"/>
    <n v="148930.75"/>
    <n v="64110"/>
  </r>
  <r>
    <n v="340562"/>
    <d v="2014-08-06T18:39:23"/>
    <x v="1"/>
    <s v="Female"/>
    <x v="0"/>
    <s v="c9"/>
    <n v="56077"/>
    <n v="56077"/>
    <s v="40001-60000"/>
    <m/>
    <m/>
    <m/>
    <m/>
    <m/>
    <n v="25059"/>
    <n v="74623"/>
    <n v="49564"/>
    <n v="-49287"/>
    <n v="148969"/>
    <n v="56077"/>
  </r>
  <r>
    <n v="808516"/>
    <d v="2014-08-07T10:58:37"/>
    <x v="1"/>
    <s v="Male"/>
    <x v="0"/>
    <s v="c5"/>
    <n v="8816"/>
    <n v="8816"/>
    <s v="0-20,000"/>
    <m/>
    <m/>
    <m/>
    <m/>
    <m/>
    <n v="25054.75"/>
    <n v="74635.5"/>
    <n v="49580.75"/>
    <n v="-49316.375"/>
    <n v="149006.625"/>
    <n v="8816"/>
  </r>
  <r>
    <n v="898531"/>
    <d v="2014-05-13T09:31:32"/>
    <x v="0"/>
    <s v="Male"/>
    <x v="0"/>
    <s v="c5"/>
    <n v="44565"/>
    <n v="44565"/>
    <s v="40001-60000"/>
    <m/>
    <m/>
    <m/>
    <m/>
    <m/>
    <n v="25082.5"/>
    <n v="74648"/>
    <n v="49565.5"/>
    <n v="-49265.75"/>
    <n v="148996.25"/>
    <n v="44565"/>
  </r>
  <r>
    <n v="289301"/>
    <d v="2014-06-10T09:33:39"/>
    <x v="0"/>
    <s v="Male"/>
    <x v="0"/>
    <s v="c5"/>
    <n v="86933"/>
    <n v="86933"/>
    <s v="60001-100000"/>
    <m/>
    <m/>
    <m/>
    <m/>
    <m/>
    <n v="25070.75"/>
    <n v="74660.5"/>
    <n v="49589.75"/>
    <n v="-49313.875"/>
    <n v="149045.125"/>
    <n v="86933"/>
  </r>
  <r>
    <n v="443538"/>
    <d v="2014-06-23T14:19:13"/>
    <x v="0"/>
    <s v="Male"/>
    <x v="2"/>
    <s v="c5"/>
    <n v="49717"/>
    <n v="49717"/>
    <s v="40001-60000"/>
    <m/>
    <m/>
    <m/>
    <m/>
    <m/>
    <n v="25059"/>
    <n v="74623"/>
    <n v="49564"/>
    <n v="-49287"/>
    <n v="148969"/>
    <n v="49717"/>
  </r>
  <r>
    <n v="404162"/>
    <d v="2014-06-23T14:21:10"/>
    <x v="0"/>
    <s v="Male"/>
    <x v="2"/>
    <s v="c5"/>
    <n v="9717"/>
    <n v="9717"/>
    <s v="0-20,000"/>
    <m/>
    <m/>
    <m/>
    <m/>
    <m/>
    <n v="25054.75"/>
    <n v="74635.5"/>
    <n v="49580.75"/>
    <n v="-49316.375"/>
    <n v="149006.625"/>
    <n v="9717"/>
  </r>
  <r>
    <n v="300037"/>
    <d v="2014-06-10T09:32:01"/>
    <x v="0"/>
    <s v="Female"/>
    <x v="0"/>
    <s v="b9"/>
    <n v="1105"/>
    <n v="1105"/>
    <s v="0-20,000"/>
    <m/>
    <m/>
    <m/>
    <m/>
    <m/>
    <n v="25082.5"/>
    <n v="74648"/>
    <n v="49565.5"/>
    <n v="-49265.75"/>
    <n v="148996.25"/>
    <n v="1105"/>
  </r>
  <r>
    <n v="708131"/>
    <d v="2014-06-10T09:32:40"/>
    <x v="1"/>
    <s v="Male"/>
    <x v="0"/>
    <s v="b9"/>
    <n v="39503"/>
    <n v="39503"/>
    <s v="20001-40000"/>
    <m/>
    <m/>
    <m/>
    <m/>
    <m/>
    <n v="25122.5"/>
    <n v="74660.5"/>
    <n v="49538"/>
    <n v="-49184.5"/>
    <n v="148967.5"/>
    <n v="39503"/>
  </r>
  <r>
    <n v="458488"/>
    <d v="2014-06-10T09:33:34"/>
    <x v="0"/>
    <s v="Female"/>
    <x v="0"/>
    <s v="b9"/>
    <n v="23002"/>
    <n v="23002"/>
    <s v="20001-40000"/>
    <m/>
    <m/>
    <m/>
    <m/>
    <m/>
    <n v="25106"/>
    <n v="74673"/>
    <n v="49567"/>
    <n v="-49244.5"/>
    <n v="149023.5"/>
    <n v="23002"/>
  </r>
  <r>
    <n v="559038"/>
    <d v="2014-06-10T09:31:40"/>
    <x v="0"/>
    <s v="Don’t want to say"/>
    <x v="0"/>
    <s v="b9"/>
    <n v="14068"/>
    <n v="14068"/>
    <s v="0-20,000"/>
    <m/>
    <m/>
    <m/>
    <m/>
    <m/>
    <n v="25155.5"/>
    <n v="74675"/>
    <n v="49519.5"/>
    <n v="-49123.75"/>
    <n v="148954.25"/>
    <n v="14068"/>
  </r>
  <r>
    <n v="812043"/>
    <d v="2014-06-11T14:42:05"/>
    <x v="1"/>
    <s v="Female"/>
    <x v="0"/>
    <s v="c9"/>
    <n v="63058"/>
    <n v="63058"/>
    <s v="60001-100000"/>
    <m/>
    <m/>
    <m/>
    <m/>
    <m/>
    <n v="25176.5"/>
    <n v="74677"/>
    <n v="49500.5"/>
    <n v="-49074.25"/>
    <n v="148927.75"/>
    <n v="63058"/>
  </r>
  <r>
    <n v="470212"/>
    <d v="2014-06-11T14:44:05"/>
    <x v="1"/>
    <s v="Male"/>
    <x v="0"/>
    <s v="c9"/>
    <n v="34103"/>
    <n v="34103"/>
    <s v="20001-40000"/>
    <m/>
    <m/>
    <m/>
    <m/>
    <m/>
    <n v="25174.25"/>
    <n v="74679"/>
    <n v="49504.75"/>
    <n v="-49082.875"/>
    <n v="148936.125"/>
    <n v="34103"/>
  </r>
  <r>
    <n v="675820"/>
    <d v="2014-06-12T15:01:29"/>
    <x v="0"/>
    <s v="Male"/>
    <x v="0"/>
    <s v="i7"/>
    <n v="9050"/>
    <n v="9050"/>
    <s v="0-20,000"/>
    <m/>
    <m/>
    <m/>
    <m/>
    <m/>
    <n v="25172"/>
    <n v="74681"/>
    <n v="49509"/>
    <n v="-49091.5"/>
    <n v="148944.5"/>
    <n v="9050"/>
  </r>
  <r>
    <n v="432824"/>
    <d v="2014-06-12T15:05:34"/>
    <x v="1"/>
    <s v="Male"/>
    <x v="0"/>
    <s v="i7"/>
    <n v="28230"/>
    <n v="28230"/>
    <s v="20001-40000"/>
    <m/>
    <m/>
    <m/>
    <m/>
    <m/>
    <n v="25178.75"/>
    <n v="74683"/>
    <n v="49504.25"/>
    <n v="-49077.625"/>
    <n v="148939.375"/>
    <n v="28230"/>
  </r>
  <r>
    <n v="513438"/>
    <d v="2014-06-12T15:08:24"/>
    <x v="0"/>
    <s v="Female"/>
    <x v="0"/>
    <s v="i7"/>
    <n v="60848"/>
    <n v="60848"/>
    <s v="60001-100000"/>
    <m/>
    <m/>
    <m/>
    <m/>
    <m/>
    <n v="25176.5"/>
    <n v="74685"/>
    <n v="49508.5"/>
    <n v="-49086.25"/>
    <n v="148947.75"/>
    <n v="60848"/>
  </r>
  <r>
    <n v="436854"/>
    <d v="2014-06-18T18:52:16"/>
    <x v="0"/>
    <s v="Male"/>
    <x v="0"/>
    <s v="b9"/>
    <n v="3515"/>
    <n v="3515"/>
    <s v="0-20,000"/>
    <m/>
    <m/>
    <m/>
    <m/>
    <m/>
    <n v="25174.25"/>
    <n v="74687"/>
    <n v="49512.75"/>
    <n v="-49094.875"/>
    <n v="148956.125"/>
    <n v="3515"/>
  </r>
  <r>
    <n v="441953"/>
    <d v="2014-06-19T11:55:58"/>
    <x v="0"/>
    <s v="Male"/>
    <x v="0"/>
    <s v="i7"/>
    <n v="69669"/>
    <n v="69669"/>
    <s v="60001-100000"/>
    <m/>
    <m/>
    <m/>
    <m/>
    <m/>
    <n v="25181"/>
    <n v="74689"/>
    <n v="49508"/>
    <n v="-49081"/>
    <n v="148951"/>
    <n v="69669"/>
  </r>
  <r>
    <n v="159635"/>
    <d v="2014-06-20T01:11:16"/>
    <x v="1"/>
    <s v="Female"/>
    <x v="0"/>
    <s v="c9"/>
    <n v="94924"/>
    <n v="94924"/>
    <s v="60001-100000"/>
    <m/>
    <m/>
    <m/>
    <m/>
    <m/>
    <n v="25178.75"/>
    <n v="74693.75"/>
    <n v="49515"/>
    <n v="-49093.75"/>
    <n v="148966.25"/>
    <n v="94924"/>
  </r>
  <r>
    <n v="173648"/>
    <d v="2014-06-20T01:13:55"/>
    <x v="0"/>
    <s v="Male"/>
    <x v="0"/>
    <s v="c9"/>
    <n v="61722"/>
    <n v="61722"/>
    <s v="60001-100000"/>
    <m/>
    <m/>
    <m/>
    <m/>
    <m/>
    <n v="25176.5"/>
    <n v="74685"/>
    <n v="49508.5"/>
    <n v="-49086.25"/>
    <n v="148947.75"/>
    <n v="61722"/>
  </r>
  <r>
    <n v="661058"/>
    <d v="2014-06-23T15:27:49"/>
    <x v="1"/>
    <s v="Male"/>
    <x v="0"/>
    <s v="i7"/>
    <n v="52213"/>
    <n v="52213"/>
    <s v="40001-60000"/>
    <m/>
    <m/>
    <m/>
    <m/>
    <m/>
    <n v="25174.25"/>
    <n v="74687"/>
    <n v="49512.75"/>
    <n v="-49094.875"/>
    <n v="148956.125"/>
    <n v="52213"/>
  </r>
  <r>
    <n v="438539"/>
    <d v="2014-06-27T10:54:50"/>
    <x v="0"/>
    <s v="Male"/>
    <x v="0"/>
    <s v="i7"/>
    <n v="16193"/>
    <n v="16193"/>
    <s v="0-20,000"/>
    <m/>
    <m/>
    <m/>
    <m/>
    <m/>
    <n v="25172"/>
    <n v="74689"/>
    <n v="49517"/>
    <n v="-49103.5"/>
    <n v="148964.5"/>
    <n v="16193"/>
  </r>
  <r>
    <n v="800816"/>
    <d v="2014-06-29T09:42:52"/>
    <x v="0"/>
    <s v="Female"/>
    <x v="0"/>
    <s v="i7"/>
    <n v="87696"/>
    <n v="87696"/>
    <s v="60001-100000"/>
    <m/>
    <m/>
    <m/>
    <m/>
    <m/>
    <n v="25178.75"/>
    <n v="74693.75"/>
    <n v="49515"/>
    <n v="-49093.75"/>
    <n v="148966.25"/>
    <n v="87696"/>
  </r>
  <r>
    <n v="846166"/>
    <d v="2014-06-29T09:43:24"/>
    <x v="0"/>
    <s v="Female"/>
    <x v="0"/>
    <s v="i7"/>
    <n v="79112"/>
    <n v="79112"/>
    <s v="60001-100000"/>
    <m/>
    <m/>
    <m/>
    <m/>
    <m/>
    <n v="25176.5"/>
    <n v="74685"/>
    <n v="49508.5"/>
    <n v="-49086.25"/>
    <n v="148947.75"/>
    <n v="79112"/>
  </r>
  <r>
    <n v="340089"/>
    <d v="2014-06-29T09:43:57"/>
    <x v="1"/>
    <s v="Male"/>
    <x v="0"/>
    <s v="i7"/>
    <n v="11374"/>
    <n v="11374"/>
    <s v="0-20,000"/>
    <m/>
    <m/>
    <m/>
    <m/>
    <m/>
    <n v="25174.25"/>
    <n v="74679"/>
    <n v="49504.75"/>
    <n v="-49082.875"/>
    <n v="148936.125"/>
    <n v="11374"/>
  </r>
  <r>
    <n v="710906"/>
    <d v="2014-06-29T09:47:32"/>
    <x v="0"/>
    <s v="Male"/>
    <x v="0"/>
    <s v="i7"/>
    <n v="26764"/>
    <n v="26764"/>
    <s v="20001-40000"/>
    <m/>
    <m/>
    <m/>
    <m/>
    <m/>
    <n v="25181"/>
    <n v="74681"/>
    <n v="49500"/>
    <n v="-49069"/>
    <n v="148931"/>
    <n v="26764"/>
  </r>
  <r>
    <n v="37753"/>
    <d v="2014-06-29T09:48:26"/>
    <x v="0"/>
    <s v="Male"/>
    <x v="0"/>
    <s v="i7"/>
    <n v="27076"/>
    <n v="27076"/>
    <s v="20001-40000"/>
    <m/>
    <m/>
    <m/>
    <m/>
    <m/>
    <n v="25178.75"/>
    <n v="74683"/>
    <n v="49504.25"/>
    <n v="-49077.625"/>
    <n v="148939.375"/>
    <n v="27076"/>
  </r>
  <r>
    <n v="712161"/>
    <d v="2014-07-03T09:06:46"/>
    <x v="1"/>
    <s v="Male"/>
    <x v="0"/>
    <s v="i7"/>
    <n v="13426"/>
    <n v="13426"/>
    <s v="0-20,000"/>
    <m/>
    <m/>
    <m/>
    <m/>
    <m/>
    <n v="25176.5"/>
    <n v="74685"/>
    <n v="49508.5"/>
    <n v="-49086.25"/>
    <n v="148947.75"/>
    <n v="13426"/>
  </r>
  <r>
    <n v="852138"/>
    <d v="2014-07-07T20:13:11"/>
    <x v="0"/>
    <s v="Male"/>
    <x v="0"/>
    <s v="i7"/>
    <n v="79527"/>
    <n v="79527"/>
    <s v="60001-100000"/>
    <m/>
    <m/>
    <m/>
    <m/>
    <m/>
    <n v="25196.5"/>
    <n v="74687"/>
    <n v="49490.5"/>
    <n v="-49039.25"/>
    <n v="148922.75"/>
    <n v="79527"/>
  </r>
  <r>
    <n v="994949"/>
    <d v="2014-07-07T20:14:31"/>
    <x v="1"/>
    <s v="Male"/>
    <x v="0"/>
    <s v="i7"/>
    <n v="23484"/>
    <n v="23484"/>
    <s v="20001-40000"/>
    <m/>
    <m/>
    <m/>
    <m/>
    <m/>
    <n v="25181"/>
    <n v="74681"/>
    <n v="49500"/>
    <n v="-49069"/>
    <n v="148931"/>
    <n v="23484"/>
  </r>
  <r>
    <n v="935603"/>
    <d v="2014-07-07T20:16:01"/>
    <x v="0"/>
    <s v="Female"/>
    <x v="0"/>
    <s v="i7"/>
    <n v="96002"/>
    <n v="96002"/>
    <s v="60001-100000"/>
    <m/>
    <m/>
    <m/>
    <m/>
    <m/>
    <n v="25227.5"/>
    <n v="74683"/>
    <n v="49455.5"/>
    <n v="-48955.75"/>
    <n v="148866.25"/>
    <n v="96002"/>
  </r>
  <r>
    <n v="469760"/>
    <d v="2014-07-14T10:37:57"/>
    <x v="1"/>
    <s v="Male"/>
    <x v="0"/>
    <s v="i7"/>
    <n v="98626"/>
    <n v="98626"/>
    <s v="60001-100000"/>
    <m/>
    <m/>
    <m/>
    <m/>
    <m/>
    <n v="25212"/>
    <n v="74677"/>
    <n v="49465"/>
    <n v="-48985.5"/>
    <n v="148874.5"/>
    <n v="98626"/>
  </r>
  <r>
    <n v="988813"/>
    <d v="2014-07-14T10:40:44"/>
    <x v="1"/>
    <s v="Male"/>
    <x v="0"/>
    <s v="i7"/>
    <n v="64968"/>
    <n v="64968"/>
    <s v="60001-100000"/>
    <m/>
    <m/>
    <m/>
    <m/>
    <m/>
    <n v="25196.5"/>
    <n v="74660.5"/>
    <n v="49464"/>
    <n v="-48999.5"/>
    <n v="148856.5"/>
    <n v="64968"/>
  </r>
  <r>
    <n v="316175"/>
    <d v="2014-07-22T09:31:27"/>
    <x v="0"/>
    <s v="Male"/>
    <x v="0"/>
    <s v="b9"/>
    <n v="11293"/>
    <n v="11293"/>
    <s v="0-20,000"/>
    <m/>
    <m/>
    <m/>
    <m/>
    <m/>
    <n v="25181"/>
    <n v="74673"/>
    <n v="49492"/>
    <n v="-49057"/>
    <n v="148911"/>
    <n v="11293"/>
  </r>
  <r>
    <n v="577587"/>
    <d v="2014-07-22T18:22:15"/>
    <x v="0"/>
    <s v="Female"/>
    <x v="0"/>
    <s v="b9"/>
    <n v="98318"/>
    <n v="98318"/>
    <s v="60001-100000"/>
    <m/>
    <m/>
    <m/>
    <m/>
    <m/>
    <n v="25227.5"/>
    <n v="74675"/>
    <n v="49447.5"/>
    <n v="-48943.75"/>
    <n v="148846.25"/>
    <n v="98318"/>
  </r>
  <r>
    <n v="915524"/>
    <d v="2014-07-29T03:21:02"/>
    <x v="0"/>
    <s v="Male"/>
    <x v="0"/>
    <s v="b9"/>
    <n v="41305"/>
    <n v="41305"/>
    <s v="40001-60000"/>
    <m/>
    <m/>
    <m/>
    <m/>
    <m/>
    <n v="25212"/>
    <n v="74648"/>
    <n v="49436"/>
    <n v="-48942"/>
    <n v="148802"/>
    <n v="41305"/>
  </r>
  <r>
    <n v="560182"/>
    <d v="2014-08-06T15:14:21"/>
    <x v="0"/>
    <s v="Male"/>
    <x v="0"/>
    <s v="i7"/>
    <n v="22923"/>
    <n v="22923"/>
    <s v="20001-40000"/>
    <m/>
    <m/>
    <m/>
    <m/>
    <m/>
    <n v="25196.5"/>
    <n v="74660.5"/>
    <n v="49464"/>
    <n v="-48999.5"/>
    <n v="148856.5"/>
    <n v="22923"/>
  </r>
  <r>
    <n v="285644"/>
    <d v="2014-08-06T15:15:32"/>
    <x v="1"/>
    <s v="Male"/>
    <x v="0"/>
    <s v="i7"/>
    <n v="83851"/>
    <n v="83851"/>
    <s v="60001-100000"/>
    <m/>
    <m/>
    <m/>
    <m/>
    <m/>
    <n v="25243"/>
    <n v="74673"/>
    <n v="49430"/>
    <n v="-48902"/>
    <n v="148818"/>
    <n v="83851"/>
  </r>
  <r>
    <n v="275333"/>
    <d v="2014-08-06T15:16:05"/>
    <x v="0"/>
    <s v="Male"/>
    <x v="0"/>
    <s v="i7"/>
    <n v="39563"/>
    <n v="39563"/>
    <s v="20001-40000"/>
    <m/>
    <m/>
    <m/>
    <m/>
    <m/>
    <n v="25227.5"/>
    <n v="74635.5"/>
    <n v="49408"/>
    <n v="-48884.5"/>
    <n v="148747.5"/>
    <n v="39563"/>
  </r>
  <r>
    <n v="212668"/>
    <d v="2014-08-07T14:36:31"/>
    <x v="0"/>
    <s v="Female"/>
    <x v="0"/>
    <s v="i7"/>
    <n v="70822"/>
    <n v="70822"/>
    <s v="60001-100000"/>
    <m/>
    <m/>
    <m/>
    <m/>
    <m/>
    <n v="25212"/>
    <n v="74648"/>
    <n v="49436"/>
    <n v="-48942"/>
    <n v="148802"/>
    <n v="70822"/>
  </r>
  <r>
    <n v="35024"/>
    <d v="2014-08-07T14:38:04"/>
    <x v="0"/>
    <s v="Female"/>
    <x v="0"/>
    <s v="i7"/>
    <n v="91025"/>
    <n v="91025"/>
    <s v="60001-100000"/>
    <m/>
    <m/>
    <m/>
    <m/>
    <m/>
    <n v="25196.5"/>
    <n v="74660.5"/>
    <n v="49464"/>
    <n v="-48999.5"/>
    <n v="148856.5"/>
    <n v="91025"/>
  </r>
  <r>
    <n v="416704"/>
    <d v="2014-08-15T11:02:57"/>
    <x v="1"/>
    <s v="Male"/>
    <x v="0"/>
    <s v="i7"/>
    <n v="16136"/>
    <n v="16136"/>
    <s v="0-20,000"/>
    <m/>
    <m/>
    <m/>
    <m/>
    <m/>
    <n v="25181"/>
    <n v="74623"/>
    <n v="49442"/>
    <n v="-48982"/>
    <n v="148786"/>
    <n v="16136"/>
  </r>
  <r>
    <n v="501414"/>
    <d v="2014-07-29T09:33:01"/>
    <x v="0"/>
    <s v="Female"/>
    <x v="0"/>
    <s v="c9"/>
    <n v="60863"/>
    <n v="60863"/>
    <s v="60001-100000"/>
    <m/>
    <m/>
    <m/>
    <m/>
    <m/>
    <n v="25227.5"/>
    <n v="74635.5"/>
    <n v="49408"/>
    <n v="-48884.5"/>
    <n v="148747.5"/>
    <n v="60863"/>
  </r>
  <r>
    <n v="153036"/>
    <d v="2014-08-03T03:05:21"/>
    <x v="1"/>
    <s v="Male"/>
    <x v="0"/>
    <s v="i7"/>
    <n v="88372"/>
    <n v="88372"/>
    <s v="60001-100000"/>
    <m/>
    <m/>
    <m/>
    <m/>
    <m/>
    <n v="25212"/>
    <n v="74648"/>
    <n v="49436"/>
    <n v="-48942"/>
    <n v="148802"/>
    <n v="88372"/>
  </r>
  <r>
    <n v="633036"/>
    <d v="2014-08-09T10:53:20"/>
    <x v="0"/>
    <s v="Male"/>
    <x v="0"/>
    <s v="i7"/>
    <n v="25300"/>
    <n v="25300"/>
    <s v="20001-40000"/>
    <m/>
    <m/>
    <m/>
    <m/>
    <m/>
    <n v="25196.5"/>
    <n v="74614.75"/>
    <n v="49418.25"/>
    <n v="-48930.875"/>
    <n v="148742.125"/>
    <n v="25300"/>
  </r>
  <r>
    <n v="83162"/>
    <d v="2014-08-21T07:35:12"/>
    <x v="0"/>
    <s v="Female"/>
    <x v="0"/>
    <s v="b9"/>
    <n v="10734"/>
    <n v="10734"/>
    <s v="0-20,000"/>
    <m/>
    <m/>
    <m/>
    <m/>
    <m/>
    <n v="25181"/>
    <n v="74623"/>
    <n v="49442"/>
    <n v="-48982"/>
    <n v="148786"/>
    <n v="10734"/>
  </r>
  <r>
    <n v="527414"/>
    <d v="2014-08-15T05:50:32"/>
    <x v="1"/>
    <s v="Male"/>
    <x v="0"/>
    <s v="c9"/>
    <n v="64808"/>
    <n v="64808"/>
    <s v="60001-100000"/>
    <m/>
    <m/>
    <m/>
    <m/>
    <m/>
    <n v="25227.5"/>
    <n v="74635.5"/>
    <n v="49408"/>
    <n v="-48884.5"/>
    <n v="148747.5"/>
    <n v="64808"/>
  </r>
  <r>
    <n v="384327"/>
    <d v="2014-08-18T17:22:34"/>
    <x v="1"/>
    <s v="Don’t want to say"/>
    <x v="0"/>
    <s v="b9"/>
    <n v="29034"/>
    <n v="29034"/>
    <s v="20001-40000"/>
    <m/>
    <m/>
    <m/>
    <m/>
    <m/>
    <n v="25212"/>
    <n v="74648"/>
    <n v="49436"/>
    <n v="-48942"/>
    <n v="148802"/>
    <n v="29034"/>
  </r>
  <r>
    <n v="837259"/>
    <d v="2014-08-26T11:20:38"/>
    <x v="0"/>
    <s v="Female"/>
    <x v="0"/>
    <s v="i7"/>
    <n v="11058"/>
    <n v="11058"/>
    <s v="0-20,000"/>
    <m/>
    <m/>
    <m/>
    <m/>
    <m/>
    <n v="25196.5"/>
    <n v="74660.5"/>
    <n v="49464"/>
    <n v="-48999.5"/>
    <n v="148856.5"/>
    <n v="11058"/>
  </r>
  <r>
    <n v="168921"/>
    <d v="2014-08-26T11:22:17"/>
    <x v="1"/>
    <s v="Female"/>
    <x v="0"/>
    <s v="i7"/>
    <n v="42405"/>
    <n v="42405"/>
    <s v="40001-60000"/>
    <m/>
    <m/>
    <m/>
    <m/>
    <m/>
    <n v="25243"/>
    <n v="74673"/>
    <n v="49430"/>
    <n v="-48902"/>
    <n v="148818"/>
    <n v="42405"/>
  </r>
  <r>
    <n v="753579"/>
    <d v="2014-05-21T09:31:19"/>
    <x v="0"/>
    <s v="Male"/>
    <x v="6"/>
    <s v="i6"/>
    <n v="47099"/>
    <n v="47099"/>
    <s v="40001-60000"/>
    <m/>
    <m/>
    <m/>
    <m/>
    <m/>
    <n v="25227.5"/>
    <n v="74675"/>
    <n v="49447.5"/>
    <n v="-48943.75"/>
    <n v="148846.25"/>
    <n v="47099"/>
  </r>
  <r>
    <n v="536133"/>
    <d v="2014-05-21T09:32:12"/>
    <x v="0"/>
    <s v="Female"/>
    <x v="6"/>
    <s v="i6"/>
    <n v="24740"/>
    <n v="24740"/>
    <s v="20001-40000"/>
    <m/>
    <m/>
    <m/>
    <m/>
    <m/>
    <n v="25212"/>
    <n v="74677"/>
    <n v="49465"/>
    <n v="-48985.5"/>
    <n v="148874.5"/>
    <n v="24740"/>
  </r>
  <r>
    <n v="88859"/>
    <d v="2014-05-21T09:33:04"/>
    <x v="0"/>
    <s v="Male"/>
    <x v="6"/>
    <s v="i6"/>
    <n v="11554"/>
    <n v="11554"/>
    <s v="0-20,000"/>
    <m/>
    <m/>
    <m/>
    <m/>
    <m/>
    <n v="25243.75"/>
    <n v="74679"/>
    <n v="49435.25"/>
    <n v="-48909.125"/>
    <n v="148831.875"/>
    <n v="11554"/>
  </r>
  <r>
    <n v="458929"/>
    <d v="2014-05-28T17:09:36"/>
    <x v="0"/>
    <s v="Female"/>
    <x v="6"/>
    <s v="i6"/>
    <n v="27917"/>
    <n v="27917"/>
    <s v="20001-40000"/>
    <m/>
    <m/>
    <m/>
    <m/>
    <m/>
    <n v="25246"/>
    <n v="74681"/>
    <n v="49435"/>
    <n v="-48906.5"/>
    <n v="148833.5"/>
    <n v="27917"/>
  </r>
  <r>
    <n v="89996"/>
    <d v="2014-07-29T19:40:19"/>
    <x v="1"/>
    <s v="Female"/>
    <x v="6"/>
    <s v="i6"/>
    <n v="76246"/>
    <n v="76246"/>
    <s v="60001-100000"/>
    <m/>
    <m/>
    <m/>
    <m/>
    <m/>
    <n v="25245.25"/>
    <n v="74683"/>
    <n v="49437.75"/>
    <n v="-48911.375"/>
    <n v="148839.625"/>
    <n v="76246"/>
  </r>
  <r>
    <n v="636370"/>
    <d v="2014-07-29T19:40:46"/>
    <x v="0"/>
    <s v="Female"/>
    <x v="6"/>
    <s v="i6"/>
    <n v="66728"/>
    <n v="66728"/>
    <s v="60001-100000"/>
    <m/>
    <m/>
    <m/>
    <m/>
    <m/>
    <n v="25244.5"/>
    <n v="74677"/>
    <n v="49432.5"/>
    <n v="-48904.25"/>
    <n v="148825.75"/>
    <n v="66728"/>
  </r>
  <r>
    <n v="639922"/>
    <d v="2014-05-07T09:34:41"/>
    <x v="1"/>
    <s v="Female"/>
    <x v="0"/>
    <s v="b9"/>
    <n v="84559"/>
    <n v="84559"/>
    <s v="60001-100000"/>
    <m/>
    <m/>
    <m/>
    <m/>
    <m/>
    <n v="25243.75"/>
    <n v="74679"/>
    <n v="49435.25"/>
    <n v="-48909.125"/>
    <n v="148831.875"/>
    <n v="84559"/>
  </r>
  <r>
    <n v="834391"/>
    <d v="2014-05-08T18:37:06"/>
    <x v="1"/>
    <s v="Male"/>
    <x v="0"/>
    <s v="b9"/>
    <n v="94532"/>
    <n v="94532"/>
    <s v="60001-100000"/>
    <m/>
    <m/>
    <m/>
    <m/>
    <m/>
    <n v="25243"/>
    <n v="74673"/>
    <n v="49430"/>
    <n v="-48902"/>
    <n v="148818"/>
    <n v="94532"/>
  </r>
  <r>
    <n v="446910"/>
    <d v="2014-05-08T18:37:46"/>
    <x v="0"/>
    <s v="Don’t want to say"/>
    <x v="0"/>
    <s v="b9"/>
    <n v="34564"/>
    <n v="34564"/>
    <s v="20001-40000"/>
    <m/>
    <m/>
    <m/>
    <m/>
    <m/>
    <n v="25227.5"/>
    <n v="74635.5"/>
    <n v="49408"/>
    <n v="-48884.5"/>
    <n v="148747.5"/>
    <n v="34564"/>
  </r>
  <r>
    <n v="942102"/>
    <d v="2014-08-21T17:44:02"/>
    <x v="0"/>
    <s v="Female"/>
    <x v="0"/>
    <s v="b9"/>
    <n v="45259"/>
    <n v="45259"/>
    <s v="40001-60000"/>
    <m/>
    <m/>
    <m/>
    <m/>
    <m/>
    <n v="25212"/>
    <n v="74648"/>
    <n v="49436"/>
    <n v="-48942"/>
    <n v="148802"/>
    <n v="45259"/>
  </r>
  <r>
    <n v="887834"/>
    <d v="2014-08-21T17:44:34"/>
    <x v="0"/>
    <s v="Male"/>
    <x v="0"/>
    <s v="b9"/>
    <n v="68553"/>
    <n v="68553"/>
    <s v="60001-100000"/>
    <m/>
    <m/>
    <m/>
    <m/>
    <m/>
    <n v="25196.5"/>
    <n v="74660.5"/>
    <n v="49464"/>
    <n v="-48999.5"/>
    <n v="148856.5"/>
    <n v="68553"/>
  </r>
  <r>
    <n v="551086"/>
    <d v="2014-08-21T17:45:27"/>
    <x v="1"/>
    <s v="Female"/>
    <x v="0"/>
    <s v="b9"/>
    <n v="97491"/>
    <n v="97491"/>
    <s v="60001-100000"/>
    <m/>
    <m/>
    <m/>
    <m/>
    <m/>
    <n v="25181"/>
    <n v="74673"/>
    <n v="49492"/>
    <n v="-49057"/>
    <n v="148911"/>
    <n v="97491"/>
  </r>
  <r>
    <n v="47896"/>
    <d v="2014-08-21T17:46:33"/>
    <x v="1"/>
    <s v="Male"/>
    <x v="0"/>
    <s v="b9"/>
    <n v="1251"/>
    <n v="1251"/>
    <s v="0-20,000"/>
    <m/>
    <m/>
    <m/>
    <m/>
    <m/>
    <n v="25178.75"/>
    <n v="74635.5"/>
    <n v="49456.75"/>
    <n v="-49006.375"/>
    <n v="148820.625"/>
    <n v="1251"/>
  </r>
  <r>
    <n v="171510"/>
    <d v="2014-08-29T07:30:40"/>
    <x v="0"/>
    <s v="Male"/>
    <x v="0"/>
    <s v="b9"/>
    <n v="72676"/>
    <n v="72676"/>
    <s v="60001-100000"/>
    <m/>
    <m/>
    <m/>
    <m/>
    <m/>
    <n v="25212"/>
    <n v="74648"/>
    <n v="49436"/>
    <n v="-48942"/>
    <n v="148802"/>
    <n v="72676"/>
  </r>
  <r>
    <n v="478340"/>
    <d v="2014-06-25T17:57:56"/>
    <x v="1"/>
    <s v="Male"/>
    <x v="1"/>
    <s v="i5"/>
    <n v="62984"/>
    <n v="62984"/>
    <s v="60001-100000"/>
    <m/>
    <m/>
    <m/>
    <m/>
    <m/>
    <n v="25196.5"/>
    <n v="74660.5"/>
    <n v="49464"/>
    <n v="-48999.5"/>
    <n v="148856.5"/>
    <n v="62984"/>
  </r>
  <r>
    <n v="533413"/>
    <d v="2014-05-07T09:36:28"/>
    <x v="0"/>
    <s v="Female"/>
    <x v="0"/>
    <s v="c5"/>
    <n v="32457"/>
    <n v="32457"/>
    <s v="20001-40000"/>
    <m/>
    <m/>
    <m/>
    <m/>
    <m/>
    <n v="25181"/>
    <n v="74673"/>
    <n v="49492"/>
    <n v="-49057"/>
    <n v="148911"/>
    <n v="32457"/>
  </r>
  <r>
    <n v="283022"/>
    <d v="2014-08-22T09:24:54"/>
    <x v="1"/>
    <s v="Female"/>
    <x v="0"/>
    <s v="c5"/>
    <n v="42052"/>
    <n v="42052"/>
    <s v="40001-60000"/>
    <m/>
    <m/>
    <m/>
    <m/>
    <m/>
    <n v="25178.75"/>
    <n v="74675"/>
    <n v="49496.25"/>
    <n v="-49065.625"/>
    <n v="148919.375"/>
    <n v="42052"/>
  </r>
  <r>
    <n v="703363"/>
    <d v="2014-08-05T19:52:33"/>
    <x v="1"/>
    <s v="Male"/>
    <x v="0"/>
    <s v="i5"/>
    <n v="38880"/>
    <n v="38880"/>
    <s v="20001-40000"/>
    <m/>
    <m/>
    <m/>
    <m/>
    <m/>
    <n v="25176.5"/>
    <n v="74677"/>
    <n v="49500.5"/>
    <n v="-49074.25"/>
    <n v="148927.75"/>
    <n v="38880"/>
  </r>
  <r>
    <n v="73267"/>
    <d v="2014-08-30T07:18:49"/>
    <x v="1"/>
    <s v="Male"/>
    <x v="0"/>
    <s v="i5"/>
    <n v="58547"/>
    <n v="58547"/>
    <s v="40001-60000"/>
    <m/>
    <m/>
    <m/>
    <m/>
    <m/>
    <n v="25174.25"/>
    <n v="74679"/>
    <n v="49504.75"/>
    <n v="-49082.875"/>
    <n v="148936.125"/>
    <n v="58547"/>
  </r>
  <r>
    <n v="808514"/>
    <d v="2014-08-30T07:21:08"/>
    <x v="1"/>
    <s v="Male"/>
    <x v="0"/>
    <s v="i5"/>
    <n v="61895"/>
    <n v="61895"/>
    <s v="60001-100000"/>
    <m/>
    <m/>
    <m/>
    <m/>
    <m/>
    <n v="25172"/>
    <n v="74681"/>
    <n v="49509"/>
    <n v="-49091.5"/>
    <n v="148944.5"/>
    <n v="61895"/>
  </r>
  <r>
    <n v="999850"/>
    <d v="2014-08-30T07:22:10"/>
    <x v="0"/>
    <s v="Male"/>
    <x v="0"/>
    <s v="i5"/>
    <n v="50962"/>
    <n v="50962"/>
    <s v="40001-60000"/>
    <m/>
    <m/>
    <m/>
    <m/>
    <m/>
    <n v="25155.5"/>
    <n v="74683"/>
    <n v="49527.5"/>
    <n v="-49135.75"/>
    <n v="148974.25"/>
    <n v="50962"/>
  </r>
  <r>
    <n v="444836"/>
    <d v="2014-07-31T14:27:10"/>
    <x v="0"/>
    <s v="Male"/>
    <x v="0"/>
    <s v="b9"/>
    <n v="34487"/>
    <n v="34487"/>
    <s v="20001-40000"/>
    <m/>
    <m/>
    <m/>
    <m/>
    <m/>
    <n v="25139"/>
    <n v="74685"/>
    <n v="49546"/>
    <n v="-49180"/>
    <n v="149004"/>
    <n v="34487"/>
  </r>
  <r>
    <n v="200966"/>
    <d v="2014-08-07T09:09:51"/>
    <x v="1"/>
    <s v="Male"/>
    <x v="0"/>
    <s v="b9"/>
    <n v="10383"/>
    <n v="10383"/>
    <s v="0-20,000"/>
    <m/>
    <m/>
    <m/>
    <m/>
    <m/>
    <n v="25122.5"/>
    <n v="74687"/>
    <n v="49564.5"/>
    <n v="-49224.25"/>
    <n v="149033.75"/>
    <n v="10383"/>
  </r>
  <r>
    <n v="600368"/>
    <d v="2014-08-08T19:08:03"/>
    <x v="0"/>
    <s v="Female"/>
    <x v="0"/>
    <s v="b9"/>
    <n v="36386"/>
    <n v="36386"/>
    <s v="20001-40000"/>
    <m/>
    <m/>
    <m/>
    <m/>
    <m/>
    <n v="25172"/>
    <n v="74689"/>
    <n v="49517"/>
    <n v="-49103.5"/>
    <n v="148964.5"/>
    <n v="36386"/>
  </r>
  <r>
    <n v="827812"/>
    <d v="2014-08-09T09:13:08"/>
    <x v="0"/>
    <s v="Female"/>
    <x v="0"/>
    <s v="b9"/>
    <n v="72478"/>
    <n v="72478"/>
    <s v="60001-100000"/>
    <m/>
    <m/>
    <m/>
    <m/>
    <m/>
    <n v="25155.5"/>
    <n v="74693.75"/>
    <n v="49538.25"/>
    <n v="-49151.875"/>
    <n v="149001.125"/>
    <n v="72478"/>
  </r>
  <r>
    <n v="732025"/>
    <d v="2014-08-13T11:50:28"/>
    <x v="1"/>
    <s v="Male"/>
    <x v="0"/>
    <s v="b9"/>
    <n v="98218"/>
    <n v="98218"/>
    <s v="60001-100000"/>
    <m/>
    <m/>
    <m/>
    <m/>
    <m/>
    <n v="25139"/>
    <n v="74698.5"/>
    <n v="49559.5"/>
    <n v="-49200.25"/>
    <n v="149037.75"/>
    <n v="98218"/>
  </r>
  <r>
    <n v="275640"/>
    <d v="2014-08-14T10:05:36"/>
    <x v="0"/>
    <s v="Don’t want to say"/>
    <x v="0"/>
    <s v="b9"/>
    <n v="52802"/>
    <n v="52802"/>
    <s v="40001-60000"/>
    <m/>
    <m/>
    <m/>
    <m/>
    <m/>
    <n v="25122.5"/>
    <n v="74687"/>
    <n v="49564.5"/>
    <n v="-49224.25"/>
    <n v="149033.75"/>
    <n v="52802"/>
  </r>
  <r>
    <n v="868305"/>
    <d v="2014-07-10T17:27:18"/>
    <x v="0"/>
    <s v="Male"/>
    <x v="0"/>
    <s v="i5"/>
    <n v="62805"/>
    <n v="62805"/>
    <s v="60001-100000"/>
    <m/>
    <m/>
    <m/>
    <m/>
    <m/>
    <n v="25106"/>
    <n v="74689"/>
    <n v="49583"/>
    <n v="-49268.5"/>
    <n v="149063.5"/>
    <n v="62805"/>
  </r>
  <r>
    <n v="717117"/>
    <d v="2014-07-10T17:29:47"/>
    <x v="0"/>
    <s v="Female"/>
    <x v="0"/>
    <s v="i5"/>
    <n v="82655"/>
    <n v="82655"/>
    <s v="60001-100000"/>
    <m/>
    <m/>
    <m/>
    <m/>
    <m/>
    <n v="25094.25"/>
    <n v="74693.75"/>
    <n v="49599.5"/>
    <n v="-49305"/>
    <n v="149093"/>
    <n v="82655"/>
  </r>
  <r>
    <n v="259771"/>
    <d v="2014-07-04T09:31:27"/>
    <x v="1"/>
    <s v="Male"/>
    <x v="2"/>
    <s v="c5"/>
    <n v="36553"/>
    <n v="36553"/>
    <s v="20001-40000"/>
    <m/>
    <m/>
    <m/>
    <m/>
    <m/>
    <n v="25082.5"/>
    <n v="74685"/>
    <n v="49602.5"/>
    <n v="-49321.25"/>
    <n v="149088.75"/>
    <n v="36553"/>
  </r>
  <r>
    <n v="227346"/>
    <d v="2014-07-04T09:32:01"/>
    <x v="1"/>
    <s v="Female"/>
    <x v="2"/>
    <s v="c5"/>
    <n v="9809"/>
    <n v="9809"/>
    <s v="0-20,000"/>
    <m/>
    <m/>
    <m/>
    <m/>
    <m/>
    <n v="25070.75"/>
    <n v="74687"/>
    <n v="49616.25"/>
    <n v="-49353.625"/>
    <n v="149111.375"/>
    <n v="9809"/>
  </r>
  <r>
    <n v="601759"/>
    <d v="2014-07-14T15:42:56"/>
    <x v="1"/>
    <s v="Don’t want to say"/>
    <x v="2"/>
    <s v="c5"/>
    <n v="25861"/>
    <n v="25861"/>
    <s v="20001-40000"/>
    <m/>
    <m/>
    <m/>
    <m/>
    <m/>
    <n v="25106"/>
    <n v="74689"/>
    <n v="49583"/>
    <n v="-49268.5"/>
    <n v="149063.5"/>
    <n v="25861"/>
  </r>
  <r>
    <n v="81051"/>
    <d v="2014-08-01T09:31:31"/>
    <x v="0"/>
    <s v="Male"/>
    <x v="2"/>
    <s v="c5"/>
    <n v="7635"/>
    <n v="7635"/>
    <s v="0-20,000"/>
    <m/>
    <m/>
    <m/>
    <m/>
    <m/>
    <n v="25094.25"/>
    <n v="74693.75"/>
    <n v="49599.5"/>
    <n v="-49305"/>
    <n v="149093"/>
    <n v="7635"/>
  </r>
  <r>
    <n v="651902"/>
    <d v="2014-08-01T09:31:55"/>
    <x v="1"/>
    <s v="Female"/>
    <x v="2"/>
    <s v="c5"/>
    <n v="16421"/>
    <n v="16421"/>
    <s v="0-20,000"/>
    <m/>
    <m/>
    <m/>
    <m/>
    <m/>
    <n v="25139"/>
    <n v="74698.5"/>
    <n v="49559.5"/>
    <n v="-49200.25"/>
    <n v="149037.75"/>
    <n v="16421"/>
  </r>
  <r>
    <n v="886667"/>
    <d v="2014-08-01T09:32:21"/>
    <x v="1"/>
    <s v="Male"/>
    <x v="2"/>
    <s v="c5"/>
    <n v="75908"/>
    <n v="75908"/>
    <s v="60001-100000"/>
    <m/>
    <m/>
    <m/>
    <m/>
    <m/>
    <n v="25174.25"/>
    <n v="74703.25"/>
    <n v="49529"/>
    <n v="-49119.25"/>
    <n v="148996.75"/>
    <n v="75908"/>
  </r>
  <r>
    <n v="719726"/>
    <d v="2014-08-01T09:33:23"/>
    <x v="0"/>
    <s v="Don’t want to say"/>
    <x v="2"/>
    <s v="c5"/>
    <n v="89490"/>
    <n v="89490"/>
    <s v="60001-100000"/>
    <m/>
    <m/>
    <m/>
    <m/>
    <m/>
    <n v="25172"/>
    <n v="74689"/>
    <n v="49517"/>
    <n v="-49103.5"/>
    <n v="148964.5"/>
    <n v="89490"/>
  </r>
  <r>
    <n v="551264"/>
    <d v="2014-05-12T09:32:49"/>
    <x v="1"/>
    <s v="Male"/>
    <x v="1"/>
    <s v="c5"/>
    <n v="44105"/>
    <n v="44105"/>
    <s v="40001-60000"/>
    <m/>
    <m/>
    <m/>
    <m/>
    <m/>
    <n v="25155.5"/>
    <n v="74683"/>
    <n v="49527.5"/>
    <n v="-49135.75"/>
    <n v="148974.25"/>
    <n v="44105"/>
  </r>
  <r>
    <n v="762737"/>
    <d v="2014-05-12T09:35:24"/>
    <x v="0"/>
    <s v="Male"/>
    <x v="1"/>
    <s v="c5"/>
    <n v="26952"/>
    <n v="26952"/>
    <s v="20001-40000"/>
    <m/>
    <m/>
    <m/>
    <m/>
    <m/>
    <n v="25139"/>
    <n v="74685"/>
    <n v="49546"/>
    <n v="-49180"/>
    <n v="149004"/>
    <n v="26952"/>
  </r>
  <r>
    <n v="359396"/>
    <d v="2014-05-15T13:02:43"/>
    <x v="1"/>
    <s v="Female"/>
    <x v="1"/>
    <s v="c5"/>
    <n v="74233"/>
    <n v="74233"/>
    <s v="60001-100000"/>
    <m/>
    <m/>
    <m/>
    <m/>
    <m/>
    <n v="25122.5"/>
    <n v="74687"/>
    <n v="49564.5"/>
    <n v="-49224.25"/>
    <n v="149033.75"/>
    <n v="74233"/>
  </r>
  <r>
    <n v="486752"/>
    <d v="2014-05-16T18:34:44"/>
    <x v="0"/>
    <s v="Male"/>
    <x v="1"/>
    <s v="c5"/>
    <n v="9936"/>
    <n v="9936"/>
    <s v="0-20,000"/>
    <m/>
    <m/>
    <m/>
    <m/>
    <m/>
    <n v="25106"/>
    <n v="74689"/>
    <n v="49583"/>
    <n v="-49268.5"/>
    <n v="149063.5"/>
    <n v="9936"/>
  </r>
  <r>
    <n v="835053"/>
    <d v="2014-05-16T18:34:14"/>
    <x v="0"/>
    <s v="Male"/>
    <x v="1"/>
    <s v="c5"/>
    <n v="25583"/>
    <n v="25583"/>
    <s v="20001-40000"/>
    <m/>
    <m/>
    <m/>
    <m/>
    <m/>
    <n v="25155.5"/>
    <n v="74693.75"/>
    <n v="49538.25"/>
    <n v="-49151.875"/>
    <n v="149001.125"/>
    <n v="25583"/>
  </r>
  <r>
    <n v="58029"/>
    <d v="2014-07-22T08:47:32"/>
    <x v="0"/>
    <s v="Male"/>
    <x v="1"/>
    <s v="c5"/>
    <n v="85262"/>
    <n v="85262"/>
    <s v="60001-100000"/>
    <m/>
    <m/>
    <m/>
    <m/>
    <m/>
    <n v="25139"/>
    <n v="74698.5"/>
    <n v="49559.5"/>
    <n v="-49200.25"/>
    <n v="149037.75"/>
    <n v="85262"/>
  </r>
  <r>
    <n v="193000"/>
    <d v="2014-07-22T08:49:35"/>
    <x v="0"/>
    <s v="Male"/>
    <x v="1"/>
    <s v="c5"/>
    <n v="32690"/>
    <n v="32690"/>
    <s v="20001-40000"/>
    <m/>
    <m/>
    <m/>
    <m/>
    <m/>
    <n v="25122.5"/>
    <n v="74687"/>
    <n v="49564.5"/>
    <n v="-49224.25"/>
    <n v="149033.75"/>
    <n v="32690"/>
  </r>
  <r>
    <n v="169603"/>
    <d v="2014-05-01T16:39:36"/>
    <x v="0"/>
    <s v="Male"/>
    <x v="1"/>
    <s v="c9"/>
    <n v="75013"/>
    <n v="75013"/>
    <s v="60001-100000"/>
    <m/>
    <m/>
    <m/>
    <m/>
    <m/>
    <n v="25106"/>
    <n v="74689"/>
    <n v="49583"/>
    <n v="-49268.5"/>
    <n v="149063.5"/>
    <n v="75013"/>
  </r>
  <r>
    <n v="56628"/>
    <d v="2014-06-30T09:33:32"/>
    <x v="1"/>
    <s v="Male"/>
    <x v="1"/>
    <s v="i7"/>
    <n v="5298"/>
    <n v="5298"/>
    <s v="0-20,000"/>
    <m/>
    <m/>
    <m/>
    <m/>
    <m/>
    <n v="25094.25"/>
    <n v="74683"/>
    <n v="49588.75"/>
    <n v="-49288.875"/>
    <n v="149066.125"/>
    <n v="5298"/>
  </r>
  <r>
    <n v="687590"/>
    <d v="2014-07-02T11:30:55"/>
    <x v="0"/>
    <s v="Male"/>
    <x v="1"/>
    <s v="i7"/>
    <n v="56231"/>
    <n v="56231"/>
    <s v="40001-60000"/>
    <m/>
    <m/>
    <m/>
    <m/>
    <m/>
    <n v="25139"/>
    <n v="74685"/>
    <n v="49546"/>
    <n v="-49180"/>
    <n v="149004"/>
    <n v="56231"/>
  </r>
  <r>
    <n v="420861"/>
    <d v="2014-07-02T11:31:54"/>
    <x v="0"/>
    <s v="Male"/>
    <x v="1"/>
    <s v="i7"/>
    <n v="16220"/>
    <n v="16220"/>
    <s v="0-20,000"/>
    <m/>
    <m/>
    <m/>
    <m/>
    <m/>
    <n v="25122.5"/>
    <n v="74687"/>
    <n v="49564.5"/>
    <n v="-49224.25"/>
    <n v="149033.75"/>
    <n v="16220"/>
  </r>
  <r>
    <n v="538886"/>
    <d v="2014-07-02T11:32:28"/>
    <x v="0"/>
    <s v="Female"/>
    <x v="1"/>
    <s v="i7"/>
    <n v="44900"/>
    <n v="44900"/>
    <s v="40001-60000"/>
    <m/>
    <m/>
    <m/>
    <m/>
    <m/>
    <n v="25172"/>
    <n v="74689"/>
    <n v="49517"/>
    <n v="-49103.5"/>
    <n v="148964.5"/>
    <n v="44900"/>
  </r>
  <r>
    <n v="298026"/>
    <d v="2014-07-18T12:41:43"/>
    <x v="0"/>
    <s v="Male"/>
    <x v="1"/>
    <s v="i7"/>
    <n v="33284"/>
    <n v="33284"/>
    <s v="20001-40000"/>
    <m/>
    <m/>
    <m/>
    <m/>
    <m/>
    <n v="25155.5"/>
    <n v="74693.75"/>
    <n v="49538.25"/>
    <n v="-49151.875"/>
    <n v="149001.125"/>
    <n v="33284"/>
  </r>
  <r>
    <n v="942186"/>
    <d v="2014-07-18T12:42:14"/>
    <x v="0"/>
    <s v="Female"/>
    <x v="1"/>
    <s v="i7"/>
    <n v="48373"/>
    <n v="48373"/>
    <s v="40001-60000"/>
    <m/>
    <m/>
    <m/>
    <m/>
    <m/>
    <n v="25139"/>
    <n v="74698.5"/>
    <n v="49559.5"/>
    <n v="-49200.25"/>
    <n v="149037.75"/>
    <n v="48373"/>
  </r>
  <r>
    <n v="962462"/>
    <d v="2014-05-09T07:33:16"/>
    <x v="0"/>
    <s v="Male"/>
    <x v="2"/>
    <s v="c5"/>
    <n v="28971"/>
    <n v="28971"/>
    <s v="20001-40000"/>
    <m/>
    <m/>
    <m/>
    <m/>
    <m/>
    <n v="25122.5"/>
    <n v="74703.25"/>
    <n v="49580.75"/>
    <n v="-49248.625"/>
    <n v="149074.375"/>
    <n v="28971"/>
  </r>
  <r>
    <n v="628437"/>
    <d v="2014-05-09T07:39:29"/>
    <x v="1"/>
    <s v="Female"/>
    <x v="2"/>
    <s v="c5"/>
    <n v="34572"/>
    <n v="34572"/>
    <s v="20001-40000"/>
    <m/>
    <m/>
    <m/>
    <m/>
    <m/>
    <n v="25106"/>
    <n v="74708"/>
    <n v="49602"/>
    <n v="-49297"/>
    <n v="149111"/>
    <n v="34572"/>
  </r>
  <r>
    <n v="180406"/>
    <d v="2014-05-26T09:33:41"/>
    <x v="0"/>
    <s v="Female"/>
    <x v="2"/>
    <s v="c5"/>
    <n v="67085"/>
    <n v="67085"/>
    <s v="60001-100000"/>
    <m/>
    <m/>
    <m/>
    <m/>
    <m/>
    <n v="25094.25"/>
    <n v="74715.25"/>
    <n v="49621"/>
    <n v="-49337.25"/>
    <n v="149146.75"/>
    <n v="67085"/>
  </r>
  <r>
    <n v="207769"/>
    <d v="2014-06-16T14:24:21"/>
    <x v="1"/>
    <s v="Male"/>
    <x v="2"/>
    <s v="c5"/>
    <n v="52828"/>
    <n v="52828"/>
    <s v="40001-60000"/>
    <m/>
    <m/>
    <m/>
    <m/>
    <m/>
    <n v="25082.5"/>
    <n v="74722.5"/>
    <n v="49640"/>
    <n v="-49377.5"/>
    <n v="149182.5"/>
    <n v="52828"/>
  </r>
  <r>
    <n v="610665"/>
    <d v="2014-05-26T09:32:00"/>
    <x v="1"/>
    <s v="Male"/>
    <x v="0"/>
    <s v="i5"/>
    <n v="70510"/>
    <n v="70510"/>
    <s v="60001-100000"/>
    <m/>
    <m/>
    <m/>
    <m/>
    <m/>
    <n v="25070.75"/>
    <n v="74729.75"/>
    <n v="49659"/>
    <n v="-49417.75"/>
    <n v="149218.25"/>
    <n v="70510"/>
  </r>
  <r>
    <n v="941666"/>
    <d v="2014-06-09T09:32:30"/>
    <x v="0"/>
    <s v="Male"/>
    <x v="1"/>
    <s v="i1"/>
    <n v="44684"/>
    <n v="44684"/>
    <s v="40001-60000"/>
    <m/>
    <m/>
    <m/>
    <m/>
    <m/>
    <n v="25059"/>
    <n v="74737"/>
    <n v="49678"/>
    <n v="-49458"/>
    <n v="149254"/>
    <n v="44684"/>
  </r>
  <r>
    <n v="110906"/>
    <d v="2014-05-19T07:08:16"/>
    <x v="1"/>
    <s v="Male"/>
    <x v="4"/>
    <s v="i7"/>
    <n v="77639"/>
    <n v="77639"/>
    <s v="60001-100000"/>
    <m/>
    <m/>
    <m/>
    <m/>
    <m/>
    <n v="25054.75"/>
    <n v="74737.5"/>
    <n v="49682.75"/>
    <n v="-49469.375"/>
    <n v="149261.625"/>
    <n v="77639"/>
  </r>
  <r>
    <n v="232275"/>
    <d v="2014-05-19T07:08:44"/>
    <x v="0"/>
    <s v="Female"/>
    <x v="4"/>
    <s v="i7"/>
    <n v="39301"/>
    <n v="39301"/>
    <s v="20001-40000"/>
    <m/>
    <m/>
    <m/>
    <m/>
    <m/>
    <n v="25050.5"/>
    <n v="74722.5"/>
    <n v="49672"/>
    <n v="-49457.5"/>
    <n v="149230.5"/>
    <n v="39301"/>
  </r>
  <r>
    <n v="935715"/>
    <d v="2014-05-22T18:21:40"/>
    <x v="0"/>
    <s v="Male"/>
    <x v="4"/>
    <s v="i7"/>
    <n v="30803"/>
    <n v="30803"/>
    <s v="20001-40000"/>
    <m/>
    <m/>
    <m/>
    <m/>
    <m/>
    <n v="25046.25"/>
    <n v="74729.75"/>
    <n v="49683.5"/>
    <n v="-49479"/>
    <n v="149255"/>
    <n v="30803"/>
  </r>
  <r>
    <n v="271935"/>
    <d v="2014-05-22T18:25:53"/>
    <x v="1"/>
    <s v="Male"/>
    <x v="4"/>
    <s v="i7"/>
    <n v="35203"/>
    <n v="35203"/>
    <s v="20001-40000"/>
    <m/>
    <m/>
    <m/>
    <m/>
    <m/>
    <n v="25042"/>
    <n v="74737"/>
    <n v="49695"/>
    <n v="-49500.5"/>
    <n v="149279.5"/>
    <n v="35203"/>
  </r>
  <r>
    <n v="178516"/>
    <d v="2014-06-20T17:53:50"/>
    <x v="1"/>
    <s v="Male"/>
    <x v="4"/>
    <s v="i7"/>
    <n v="4446"/>
    <n v="4446"/>
    <s v="0-20,000"/>
    <m/>
    <m/>
    <m/>
    <m/>
    <m/>
    <n v="25038"/>
    <n v="74737.5"/>
    <n v="49699.5"/>
    <n v="-49511.25"/>
    <n v="149286.75"/>
    <n v="4446"/>
  </r>
  <r>
    <n v="676521"/>
    <d v="2014-06-27T07:04:10"/>
    <x v="1"/>
    <s v="Male"/>
    <x v="4"/>
    <s v="i7"/>
    <n v="22895"/>
    <n v="22895"/>
    <s v="20001-40000"/>
    <m/>
    <m/>
    <m/>
    <m/>
    <m/>
    <n v="25050.5"/>
    <n v="74738"/>
    <n v="49687.5"/>
    <n v="-49480.75"/>
    <n v="149269.25"/>
    <n v="22895"/>
  </r>
  <r>
    <n v="457025"/>
    <d v="2014-07-03T11:09:59"/>
    <x v="0"/>
    <s v="Male"/>
    <x v="4"/>
    <s v="i7"/>
    <n v="76523"/>
    <n v="76523"/>
    <s v="60001-100000"/>
    <m/>
    <m/>
    <m/>
    <m/>
    <m/>
    <n v="25070.75"/>
    <n v="74738.5"/>
    <n v="49667.75"/>
    <n v="-49430.875"/>
    <n v="149240.125"/>
    <n v="76523"/>
  </r>
  <r>
    <n v="965006"/>
    <d v="2014-06-26T14:08:24"/>
    <x v="0"/>
    <s v="Female"/>
    <x v="4"/>
    <s v="i7"/>
    <n v="3330"/>
    <n v="3330"/>
    <s v="0-20,000"/>
    <m/>
    <m/>
    <m/>
    <m/>
    <m/>
    <n v="25059"/>
    <n v="74737"/>
    <n v="49678"/>
    <n v="-49458"/>
    <n v="149254"/>
    <n v="3330"/>
  </r>
  <r>
    <n v="964269"/>
    <d v="2014-07-03T13:27:39"/>
    <x v="0"/>
    <s v="Male"/>
    <x v="4"/>
    <s v="i7"/>
    <n v="39177"/>
    <n v="39177"/>
    <s v="20001-40000"/>
    <m/>
    <m/>
    <m/>
    <m/>
    <m/>
    <n v="25094.25"/>
    <n v="74737.5"/>
    <n v="49643.25"/>
    <n v="-49370.625"/>
    <n v="149202.375"/>
    <n v="39177"/>
  </r>
  <r>
    <n v="95159"/>
    <d v="2014-07-11T18:44:14"/>
    <x v="0"/>
    <s v="Female"/>
    <x v="4"/>
    <s v="i7"/>
    <n v="8815"/>
    <n v="8815"/>
    <s v="0-20,000"/>
    <m/>
    <m/>
    <m/>
    <m/>
    <m/>
    <n v="25082.5"/>
    <n v="74738"/>
    <n v="49655.5"/>
    <n v="-49400.75"/>
    <n v="149221.25"/>
    <n v="8815"/>
  </r>
  <r>
    <n v="425402"/>
    <d v="2014-07-21T09:31:27"/>
    <x v="0"/>
    <s v="Male"/>
    <x v="4"/>
    <s v="i7"/>
    <n v="35297"/>
    <n v="35297"/>
    <s v="20001-40000"/>
    <m/>
    <m/>
    <m/>
    <m/>
    <m/>
    <n v="25122.5"/>
    <n v="74738.5"/>
    <n v="49616"/>
    <n v="-49301.5"/>
    <n v="149162.5"/>
    <n v="35297"/>
  </r>
  <r>
    <n v="718399"/>
    <d v="2014-07-21T14:58:43"/>
    <x v="1"/>
    <s v="Female"/>
    <x v="4"/>
    <s v="i7"/>
    <n v="83350"/>
    <n v="83350"/>
    <s v="60001-100000"/>
    <m/>
    <m/>
    <m/>
    <m/>
    <m/>
    <n v="25106"/>
    <n v="74739"/>
    <n v="49633"/>
    <n v="-49343.5"/>
    <n v="149188.5"/>
    <n v="83350"/>
  </r>
  <r>
    <n v="766283"/>
    <d v="2014-07-21T15:02:50"/>
    <x v="1"/>
    <s v="Male"/>
    <x v="4"/>
    <s v="i7"/>
    <n v="35970"/>
    <n v="35970"/>
    <s v="20001-40000"/>
    <m/>
    <m/>
    <m/>
    <m/>
    <m/>
    <n v="25094.25"/>
    <n v="74737.5"/>
    <n v="49643.25"/>
    <n v="-49370.625"/>
    <n v="149202.375"/>
    <n v="35970"/>
  </r>
  <r>
    <n v="706032"/>
    <d v="2014-08-15T15:21:25"/>
    <x v="0"/>
    <s v="Female"/>
    <x v="4"/>
    <s v="i7"/>
    <n v="39302"/>
    <n v="39302"/>
    <s v="20001-40000"/>
    <m/>
    <m/>
    <m/>
    <m/>
    <m/>
    <n v="25082.5"/>
    <n v="74738"/>
    <n v="49655.5"/>
    <n v="-49400.75"/>
    <n v="149221.25"/>
    <n v="39302"/>
  </r>
  <r>
    <n v="888701"/>
    <d v="2014-08-15T15:21:22"/>
    <x v="0"/>
    <s v="Don’t want to say"/>
    <x v="4"/>
    <s v="i7"/>
    <n v="91344"/>
    <n v="91344"/>
    <s v="60001-100000"/>
    <m/>
    <m/>
    <m/>
    <m/>
    <m/>
    <n v="25070.75"/>
    <n v="74738.5"/>
    <n v="49667.75"/>
    <n v="-49430.875"/>
    <n v="149240.125"/>
    <n v="91344"/>
  </r>
  <r>
    <n v="283871"/>
    <d v="2014-08-15T15:22:15"/>
    <x v="0"/>
    <s v="Don’t want to say"/>
    <x v="4"/>
    <s v="i7"/>
    <n v="28745"/>
    <n v="28745"/>
    <s v="20001-40000"/>
    <m/>
    <m/>
    <m/>
    <m/>
    <m/>
    <n v="25059"/>
    <n v="74737"/>
    <n v="49678"/>
    <n v="-49458"/>
    <n v="149254"/>
    <n v="28745"/>
  </r>
  <r>
    <n v="867620"/>
    <d v="2014-08-13T18:56:11"/>
    <x v="1"/>
    <s v="Female"/>
    <x v="4"/>
    <s v="i7"/>
    <n v="55717"/>
    <n v="55717"/>
    <s v="40001-60000"/>
    <m/>
    <m/>
    <m/>
    <m/>
    <m/>
    <n v="25054.75"/>
    <n v="74737.5"/>
    <n v="49682.75"/>
    <n v="-49469.375"/>
    <n v="149261.625"/>
    <n v="55717"/>
  </r>
  <r>
    <n v="436657"/>
    <d v="2014-07-15T09:31:50"/>
    <x v="1"/>
    <s v="Male"/>
    <x v="5"/>
    <s v="c5"/>
    <n v="35811"/>
    <n v="35811"/>
    <s v="20001-40000"/>
    <m/>
    <m/>
    <m/>
    <m/>
    <m/>
    <n v="25050.5"/>
    <n v="74738"/>
    <n v="49687.5"/>
    <n v="-49480.75"/>
    <n v="149269.25"/>
    <n v="35811"/>
  </r>
  <r>
    <n v="297331"/>
    <d v="2014-07-18T07:40:26"/>
    <x v="1"/>
    <s v="Female"/>
    <x v="5"/>
    <s v="c5"/>
    <n v="21674"/>
    <n v="21674"/>
    <s v="20001-40000"/>
    <m/>
    <m/>
    <m/>
    <m/>
    <m/>
    <n v="25046.25"/>
    <n v="74738.5"/>
    <n v="49692.25"/>
    <n v="-49492.125"/>
    <n v="149276.875"/>
    <n v="21674"/>
  </r>
  <r>
    <n v="295779"/>
    <d v="2014-05-06T09:32:06"/>
    <x v="0"/>
    <s v="Male"/>
    <x v="6"/>
    <s v="c9"/>
    <n v="7371"/>
    <n v="7371"/>
    <s v="0-20,000"/>
    <m/>
    <m/>
    <m/>
    <m/>
    <m/>
    <n v="25059"/>
    <n v="74739"/>
    <n v="49680"/>
    <n v="-49461"/>
    <n v="149259"/>
    <n v="7371"/>
  </r>
  <r>
    <n v="378942"/>
    <d v="2014-05-24T17:15:11"/>
    <x v="1"/>
    <s v="Female"/>
    <x v="1"/>
    <s v="i7"/>
    <n v="26686"/>
    <n v="26686"/>
    <s v="20001-40000"/>
    <m/>
    <m/>
    <m/>
    <m/>
    <m/>
    <n v="25094.25"/>
    <n v="74762"/>
    <n v="49667.75"/>
    <n v="-49407.375"/>
    <n v="149263.625"/>
    <n v="26686"/>
  </r>
  <r>
    <n v="805679"/>
    <d v="2014-07-30T15:39:15"/>
    <x v="1"/>
    <s v="Male"/>
    <x v="1"/>
    <s v="i7"/>
    <n v="74073"/>
    <n v="74073"/>
    <s v="60001-100000"/>
    <m/>
    <m/>
    <m/>
    <m/>
    <m/>
    <n v="25082.5"/>
    <n v="74785"/>
    <n v="49702.5"/>
    <n v="-49471.25"/>
    <n v="149338.75"/>
    <n v="74073"/>
  </r>
  <r>
    <n v="52501"/>
    <d v="2014-07-30T15:43:15"/>
    <x v="0"/>
    <s v="Male"/>
    <x v="1"/>
    <s v="i7"/>
    <n v="73594"/>
    <n v="73594"/>
    <s v="60001-100000"/>
    <m/>
    <m/>
    <m/>
    <m/>
    <m/>
    <n v="25070.75"/>
    <n v="74808"/>
    <n v="49737.25"/>
    <n v="-49535.125"/>
    <n v="149413.875"/>
    <n v="73594"/>
  </r>
  <r>
    <n v="615562"/>
    <d v="2014-08-01T19:21:32"/>
    <x v="0"/>
    <s v="Female"/>
    <x v="1"/>
    <s v="i7"/>
    <n v="84724"/>
    <n v="84724"/>
    <s v="60001-100000"/>
    <m/>
    <m/>
    <m/>
    <m/>
    <m/>
    <n v="25059"/>
    <n v="74831"/>
    <n v="49772"/>
    <n v="-49599"/>
    <n v="149489"/>
    <n v="84724"/>
  </r>
  <r>
    <n v="251545"/>
    <d v="2014-08-01T19:22:09"/>
    <x v="1"/>
    <s v="Male"/>
    <x v="1"/>
    <s v="i7"/>
    <n v="90511"/>
    <n v="90511"/>
    <s v="60001-100000"/>
    <m/>
    <m/>
    <m/>
    <m/>
    <m/>
    <n v="25054.75"/>
    <n v="74762"/>
    <n v="49707.25"/>
    <n v="-49506.125"/>
    <n v="149322.875"/>
    <n v="90511"/>
  </r>
  <r>
    <n v="405576"/>
    <d v="2014-08-01T19:23:07"/>
    <x v="1"/>
    <s v="Male"/>
    <x v="1"/>
    <s v="i7"/>
    <n v="30520"/>
    <n v="30520"/>
    <s v="20001-40000"/>
    <m/>
    <m/>
    <m/>
    <m/>
    <m/>
    <n v="25050.5"/>
    <n v="74738"/>
    <n v="49687.5"/>
    <n v="-49480.75"/>
    <n v="149269.25"/>
    <n v="30520"/>
  </r>
  <r>
    <n v="616680"/>
    <d v="2014-08-05T08:14:25"/>
    <x v="0"/>
    <s v="Male"/>
    <x v="1"/>
    <s v="i7"/>
    <n v="6957"/>
    <n v="6957"/>
    <s v="0-20,000"/>
    <m/>
    <m/>
    <m/>
    <m/>
    <m/>
    <n v="25046.25"/>
    <n v="74738.5"/>
    <n v="49692.25"/>
    <n v="-49492.125"/>
    <n v="149276.875"/>
    <n v="6957"/>
  </r>
  <r>
    <n v="371227"/>
    <d v="2014-05-02T11:51:50"/>
    <x v="0"/>
    <s v="Female"/>
    <x v="0"/>
    <s v="b9"/>
    <n v="98227"/>
    <n v="98227"/>
    <s v="60001-100000"/>
    <m/>
    <m/>
    <m/>
    <m/>
    <m/>
    <n v="25059"/>
    <n v="74739"/>
    <n v="49680"/>
    <n v="-49461"/>
    <n v="149259"/>
    <n v="98227"/>
  </r>
  <r>
    <n v="599373"/>
    <d v="2014-05-08T11:45:04"/>
    <x v="0"/>
    <s v="Male"/>
    <x v="0"/>
    <s v="b9"/>
    <n v="18211"/>
    <n v="18211"/>
    <s v="0-20,000"/>
    <m/>
    <m/>
    <m/>
    <m/>
    <m/>
    <n v="25054.75"/>
    <n v="74737.5"/>
    <n v="49682.75"/>
    <n v="-49469.375"/>
    <n v="149261.625"/>
    <n v="18211"/>
  </r>
  <r>
    <n v="815638"/>
    <d v="2014-05-08T11:48:29"/>
    <x v="0"/>
    <s v="Female"/>
    <x v="0"/>
    <s v="b9"/>
    <n v="62202"/>
    <n v="62202"/>
    <s v="60001-100000"/>
    <m/>
    <m/>
    <m/>
    <m/>
    <m/>
    <n v="25082.5"/>
    <n v="74738"/>
    <n v="49655.5"/>
    <n v="-49400.75"/>
    <n v="149221.25"/>
    <n v="62202"/>
  </r>
  <r>
    <n v="713691"/>
    <d v="2014-05-14T10:24:03"/>
    <x v="0"/>
    <s v="Male"/>
    <x v="0"/>
    <s v="b9"/>
    <n v="69260"/>
    <n v="69260"/>
    <s v="60001-100000"/>
    <m/>
    <m/>
    <m/>
    <m/>
    <m/>
    <n v="25070.75"/>
    <n v="74738.5"/>
    <n v="49667.75"/>
    <n v="-49430.875"/>
    <n v="149240.125"/>
    <n v="69260"/>
  </r>
  <r>
    <n v="816300"/>
    <d v="2014-05-14T10:28:54"/>
    <x v="1"/>
    <s v="Female"/>
    <x v="0"/>
    <s v="b9"/>
    <n v="42369"/>
    <n v="42369"/>
    <s v="40001-60000"/>
    <m/>
    <m/>
    <m/>
    <m/>
    <m/>
    <n v="25059"/>
    <n v="74739"/>
    <n v="49680"/>
    <n v="-49461"/>
    <n v="149259"/>
    <n v="42369"/>
  </r>
  <r>
    <n v="361525"/>
    <d v="2014-05-14T10:24:46"/>
    <x v="1"/>
    <s v="Don’t want to say"/>
    <x v="0"/>
    <s v="b9"/>
    <n v="16843"/>
    <n v="16843"/>
    <s v="0-20,000"/>
    <m/>
    <m/>
    <m/>
    <m/>
    <m/>
    <n v="25054.75"/>
    <n v="74762"/>
    <n v="49707.25"/>
    <n v="-49506.125"/>
    <n v="149322.875"/>
    <n v="16843"/>
  </r>
  <r>
    <n v="622459"/>
    <d v="2014-08-25T13:50:40"/>
    <x v="0"/>
    <s v="Male"/>
    <x v="4"/>
    <s v="c8"/>
    <n v="88090"/>
    <n v="88090"/>
    <s v="60001-100000"/>
    <m/>
    <m/>
    <m/>
    <m/>
    <m/>
    <n v="25082.5"/>
    <n v="74785"/>
    <n v="49702.5"/>
    <n v="-49471.25"/>
    <n v="149338.75"/>
    <n v="88090"/>
  </r>
  <r>
    <n v="24876"/>
    <d v="2014-08-25T13:53:51"/>
    <x v="1"/>
    <s v="Female"/>
    <x v="4"/>
    <s v="c8"/>
    <n v="45036"/>
    <n v="45036"/>
    <s v="40001-60000"/>
    <m/>
    <m/>
    <m/>
    <m/>
    <m/>
    <n v="25070.75"/>
    <n v="74738.5"/>
    <n v="49667.75"/>
    <n v="-49430.875"/>
    <n v="149240.125"/>
    <n v="45036"/>
  </r>
  <r>
    <n v="286304"/>
    <d v="2014-05-10T17:04:47"/>
    <x v="0"/>
    <s v="Female"/>
    <x v="0"/>
    <s v="c9"/>
    <n v="11250"/>
    <n v="11250"/>
    <s v="0-20,000"/>
    <m/>
    <m/>
    <m/>
    <m/>
    <m/>
    <n v="25059"/>
    <n v="74739"/>
    <n v="49680"/>
    <n v="-49461"/>
    <n v="149259"/>
    <n v="11250"/>
  </r>
  <r>
    <n v="332762"/>
    <d v="2014-08-20T09:13:57"/>
    <x v="0"/>
    <s v="Male"/>
    <x v="0"/>
    <s v="c5"/>
    <n v="73631"/>
    <n v="73631"/>
    <s v="60001-100000"/>
    <m/>
    <m/>
    <m/>
    <m/>
    <m/>
    <n v="25094.25"/>
    <n v="74762"/>
    <n v="49667.75"/>
    <n v="-49407.375"/>
    <n v="149263.625"/>
    <n v="73631"/>
  </r>
  <r>
    <n v="133322"/>
    <d v="2014-05-01T09:32:08"/>
    <x v="0"/>
    <s v="Male"/>
    <x v="1"/>
    <s v="c9"/>
    <n v="33890"/>
    <n v="33890"/>
    <s v="20001-40000"/>
    <m/>
    <m/>
    <m/>
    <m/>
    <m/>
    <n v="25082.5"/>
    <n v="74785"/>
    <n v="49702.5"/>
    <n v="-49471.25"/>
    <n v="149338.75"/>
    <n v="33890"/>
  </r>
  <r>
    <n v="83181"/>
    <d v="2014-05-22T19:04:12"/>
    <x v="0"/>
    <s v="Male"/>
    <x v="0"/>
    <s v="i1"/>
    <n v="67640"/>
    <n v="67640"/>
    <s v="60001-100000"/>
    <m/>
    <m/>
    <m/>
    <m/>
    <m/>
    <n v="25070.75"/>
    <n v="74808"/>
    <n v="49737.25"/>
    <n v="-49535.125"/>
    <n v="149413.875"/>
    <n v="67640"/>
  </r>
  <r>
    <n v="761210"/>
    <d v="2014-05-24T13:42:16"/>
    <x v="0"/>
    <s v="Male"/>
    <x v="5"/>
    <s v="i6"/>
    <n v="32154"/>
    <n v="32154"/>
    <s v="20001-40000"/>
    <m/>
    <m/>
    <m/>
    <m/>
    <m/>
    <n v="25059"/>
    <n v="74831"/>
    <n v="49772"/>
    <n v="-49599"/>
    <n v="149489"/>
    <n v="32154"/>
  </r>
  <r>
    <n v="851161"/>
    <d v="2014-05-24T13:44:25"/>
    <x v="0"/>
    <s v="Female"/>
    <x v="5"/>
    <s v="i6"/>
    <n v="10131"/>
    <n v="10131"/>
    <s v="0-20,000"/>
    <m/>
    <m/>
    <m/>
    <m/>
    <m/>
    <n v="25054.75"/>
    <n v="74831.5"/>
    <n v="49776.75"/>
    <n v="-49610.375"/>
    <n v="149496.625"/>
    <n v="10131"/>
  </r>
  <r>
    <n v="464527"/>
    <d v="2014-05-24T13:45:59"/>
    <x v="1"/>
    <s v="Female"/>
    <x v="5"/>
    <s v="i6"/>
    <n v="69619"/>
    <n v="69619"/>
    <s v="60001-100000"/>
    <m/>
    <m/>
    <m/>
    <m/>
    <m/>
    <n v="25082.5"/>
    <n v="74832"/>
    <n v="49749.5"/>
    <n v="-49541.75"/>
    <n v="149456.25"/>
    <n v="69619"/>
  </r>
  <r>
    <n v="185318"/>
    <d v="2014-06-20T09:33:02"/>
    <x v="0"/>
    <s v="Female"/>
    <x v="5"/>
    <s v="i6"/>
    <n v="83906"/>
    <n v="83906"/>
    <s v="60001-100000"/>
    <m/>
    <m/>
    <m/>
    <m/>
    <m/>
    <n v="25070.75"/>
    <n v="74832.5"/>
    <n v="49761.75"/>
    <n v="-49571.875"/>
    <n v="149475.125"/>
    <n v="83906"/>
  </r>
  <r>
    <n v="170202"/>
    <d v="2014-06-20T09:32:10"/>
    <x v="1"/>
    <s v="Don’t want to say"/>
    <x v="5"/>
    <s v="i6"/>
    <n v="59150"/>
    <n v="59150"/>
    <s v="40001-60000"/>
    <m/>
    <m/>
    <m/>
    <m/>
    <m/>
    <n v="25059"/>
    <n v="74831"/>
    <n v="49772"/>
    <n v="-49599"/>
    <n v="149489"/>
    <n v="59150"/>
  </r>
  <r>
    <n v="141442"/>
    <d v="2014-07-12T09:45:25"/>
    <x v="0"/>
    <s v="Male"/>
    <x v="5"/>
    <s v="i6"/>
    <n v="26812"/>
    <n v="26812"/>
    <s v="20001-40000"/>
    <m/>
    <m/>
    <m/>
    <m/>
    <m/>
    <n v="25054.75"/>
    <n v="74831.5"/>
    <n v="49776.75"/>
    <n v="-49610.375"/>
    <n v="149496.625"/>
    <n v="26812"/>
  </r>
  <r>
    <n v="431209"/>
    <d v="2014-07-25T09:32:52"/>
    <x v="0"/>
    <s v="Female"/>
    <x v="5"/>
    <s v="i6"/>
    <n v="17169"/>
    <n v="17169"/>
    <s v="0-20,000"/>
    <m/>
    <m/>
    <m/>
    <m/>
    <m/>
    <n v="25050.5"/>
    <n v="74832"/>
    <n v="49781.5"/>
    <n v="-49621.75"/>
    <n v="149504.25"/>
    <n v="17169"/>
  </r>
  <r>
    <n v="735736"/>
    <d v="2014-05-21T16:46:25"/>
    <x v="1"/>
    <s v="Male"/>
    <x v="1"/>
    <s v="i6"/>
    <n v="39805"/>
    <n v="39805"/>
    <s v="20001-40000"/>
    <m/>
    <m/>
    <m/>
    <m/>
    <m/>
    <n v="25070.75"/>
    <n v="74832.5"/>
    <n v="49761.75"/>
    <n v="-49571.875"/>
    <n v="149475.125"/>
    <n v="39805"/>
  </r>
  <r>
    <n v="703579"/>
    <d v="2014-05-21T16:48:08"/>
    <x v="0"/>
    <s v="Female"/>
    <x v="1"/>
    <s v="i6"/>
    <n v="58046"/>
    <n v="58046"/>
    <s v="40001-60000"/>
    <m/>
    <m/>
    <m/>
    <m/>
    <m/>
    <n v="25059"/>
    <n v="74833"/>
    <n v="49774"/>
    <n v="-49602"/>
    <n v="149494"/>
    <n v="58046"/>
  </r>
  <r>
    <n v="322337"/>
    <d v="2014-06-13T09:31:35"/>
    <x v="0"/>
    <s v="Male"/>
    <x v="1"/>
    <s v="i6"/>
    <n v="46622"/>
    <n v="46622"/>
    <s v="40001-60000"/>
    <m/>
    <m/>
    <m/>
    <m/>
    <m/>
    <n v="25054.75"/>
    <n v="74836.25"/>
    <n v="49781.5"/>
    <n v="-49617.5"/>
    <n v="149508.5"/>
    <n v="46622"/>
  </r>
  <r>
    <n v="675824"/>
    <d v="2014-06-26T17:43:40"/>
    <x v="1"/>
    <s v="Male"/>
    <x v="2"/>
    <s v="c5"/>
    <n v="10428"/>
    <n v="10428"/>
    <s v="0-20,000"/>
    <m/>
    <m/>
    <m/>
    <m/>
    <m/>
    <n v="25050.5"/>
    <n v="74839.5"/>
    <n v="49789"/>
    <n v="-49633"/>
    <n v="149523"/>
    <n v="10428"/>
  </r>
  <r>
    <n v="863977"/>
    <d v="2014-06-26T17:44:41"/>
    <x v="0"/>
    <s v="Male"/>
    <x v="2"/>
    <s v="c5"/>
    <n v="44276"/>
    <n v="44276"/>
    <s v="40001-60000"/>
    <m/>
    <m/>
    <m/>
    <m/>
    <m/>
    <n v="25070.75"/>
    <n v="74842.75"/>
    <n v="49772"/>
    <n v="-49587.25"/>
    <n v="149500.75"/>
    <n v="44276"/>
  </r>
  <r>
    <n v="35155"/>
    <d v="2014-06-26T17:45:38"/>
    <x v="0"/>
    <s v="Male"/>
    <x v="2"/>
    <s v="c5"/>
    <n v="89185"/>
    <n v="89185"/>
    <s v="60001-100000"/>
    <m/>
    <m/>
    <m/>
    <m/>
    <m/>
    <n v="25059"/>
    <n v="74846"/>
    <n v="49787"/>
    <n v="-49621.5"/>
    <n v="149526.5"/>
    <n v="89185"/>
  </r>
  <r>
    <n v="991538"/>
    <d v="2014-07-10T19:16:12"/>
    <x v="1"/>
    <s v="Female"/>
    <x v="2"/>
    <s v="c5"/>
    <n v="68181"/>
    <n v="68181"/>
    <s v="60001-100000"/>
    <m/>
    <m/>
    <m/>
    <m/>
    <m/>
    <n v="25054.75"/>
    <n v="74836.25"/>
    <n v="49781.5"/>
    <n v="-49617.5"/>
    <n v="149508.5"/>
    <n v="68181"/>
  </r>
  <r>
    <n v="897545"/>
    <d v="2014-07-14T14:40:27"/>
    <x v="0"/>
    <s v="Male"/>
    <x v="2"/>
    <s v="c5"/>
    <n v="81741"/>
    <n v="81741"/>
    <s v="60001-100000"/>
    <m/>
    <m/>
    <m/>
    <m/>
    <m/>
    <n v="25050.5"/>
    <n v="74839.5"/>
    <n v="49789"/>
    <n v="-49633"/>
    <n v="149523"/>
    <n v="81741"/>
  </r>
  <r>
    <n v="473455"/>
    <d v="2014-05-05T09:32:00"/>
    <x v="0"/>
    <s v="Male"/>
    <x v="0"/>
    <s v="c8"/>
    <n v="88927"/>
    <n v="88927"/>
    <s v="60001-100000"/>
    <m/>
    <m/>
    <m/>
    <m/>
    <m/>
    <n v="25046.25"/>
    <n v="74832.5"/>
    <n v="49786.25"/>
    <n v="-49633.125"/>
    <n v="149511.875"/>
    <n v="88927"/>
  </r>
  <r>
    <n v="360451"/>
    <d v="2014-05-26T17:16:24"/>
    <x v="0"/>
    <s v="Male"/>
    <x v="0"/>
    <s v="c8"/>
    <n v="51654"/>
    <n v="51654"/>
    <s v="40001-60000"/>
    <m/>
    <m/>
    <m/>
    <m/>
    <m/>
    <n v="25042"/>
    <n v="74831"/>
    <n v="49789"/>
    <n v="-49641.5"/>
    <n v="149514.5"/>
    <n v="51654"/>
  </r>
  <r>
    <n v="201849"/>
    <d v="2014-07-21T08:23:35"/>
    <x v="0"/>
    <s v="Male"/>
    <x v="0"/>
    <s v="c8"/>
    <n v="86328"/>
    <n v="86328"/>
    <s v="60001-100000"/>
    <m/>
    <m/>
    <m/>
    <m/>
    <m/>
    <n v="25038"/>
    <n v="74831.5"/>
    <n v="49793.5"/>
    <n v="-49652.25"/>
    <n v="149521.75"/>
    <n v="86328"/>
  </r>
  <r>
    <n v="612983"/>
    <d v="2014-06-10T13:07:30"/>
    <x v="0"/>
    <s v="Male"/>
    <x v="1"/>
    <s v="c5"/>
    <n v="89007"/>
    <n v="89007"/>
    <s v="60001-100000"/>
    <m/>
    <m/>
    <m/>
    <m/>
    <m/>
    <n v="25034"/>
    <n v="74785"/>
    <n v="49751"/>
    <n v="-49592.5"/>
    <n v="149411.5"/>
    <n v="89007"/>
  </r>
  <r>
    <n v="260407"/>
    <d v="2014-08-29T10:56:47"/>
    <x v="1"/>
    <s v="Male"/>
    <x v="1"/>
    <s v="c5"/>
    <n v="36282"/>
    <n v="36282"/>
    <s v="20001-40000"/>
    <m/>
    <m/>
    <m/>
    <m/>
    <m/>
    <n v="25030"/>
    <n v="74738.5"/>
    <n v="49708.5"/>
    <n v="-49532.75"/>
    <n v="149301.25"/>
    <n v="36282"/>
  </r>
  <r>
    <n v="77144"/>
    <d v="2014-08-29T10:57:51"/>
    <x v="0"/>
    <s v="Male"/>
    <x v="1"/>
    <s v="c5"/>
    <n v="92937"/>
    <n v="92937"/>
    <s v="60001-100000"/>
    <m/>
    <m/>
    <m/>
    <m/>
    <m/>
    <n v="25026"/>
    <n v="74739"/>
    <n v="49713"/>
    <n v="-49543.5"/>
    <n v="149308.5"/>
    <n v="92937"/>
  </r>
  <r>
    <n v="605785"/>
    <d v="2014-05-02T10:45:01"/>
    <x v="1"/>
    <s v="Male"/>
    <x v="1"/>
    <s v="c5"/>
    <n v="83945"/>
    <n v="83945"/>
    <s v="60001-100000"/>
    <m/>
    <m/>
    <m/>
    <m/>
    <m/>
    <n v="25007.25"/>
    <n v="74737.5"/>
    <n v="49730.25"/>
    <n v="-49588.125"/>
    <n v="149332.875"/>
    <n v="83945"/>
  </r>
  <r>
    <n v="908115"/>
    <d v="2014-05-02T10:47:01"/>
    <x v="0"/>
    <s v="Female"/>
    <x v="1"/>
    <s v="c5"/>
    <n v="49829"/>
    <n v="49829"/>
    <s v="40001-60000"/>
    <m/>
    <m/>
    <m/>
    <m/>
    <m/>
    <n v="24988.5"/>
    <n v="74722.5"/>
    <n v="49734"/>
    <n v="-49612.5"/>
    <n v="149323.5"/>
    <n v="49829"/>
  </r>
  <r>
    <n v="470160"/>
    <d v="2014-05-06T09:33:41"/>
    <x v="1"/>
    <s v="Male"/>
    <x v="1"/>
    <s v="c5"/>
    <n v="62884"/>
    <n v="62884"/>
    <s v="60001-100000"/>
    <m/>
    <m/>
    <m/>
    <m/>
    <m/>
    <n v="24969.75"/>
    <n v="74729.75"/>
    <n v="49760"/>
    <n v="-49670.25"/>
    <n v="149369.75"/>
    <n v="62884"/>
  </r>
  <r>
    <n v="834019"/>
    <d v="2014-06-24T09:31:21"/>
    <x v="0"/>
    <s v="Male"/>
    <x v="1"/>
    <s v="c5"/>
    <n v="64508"/>
    <n v="64508"/>
    <s v="60001-100000"/>
    <m/>
    <m/>
    <m/>
    <m/>
    <m/>
    <n v="24951"/>
    <n v="74737"/>
    <n v="49786"/>
    <n v="-49728"/>
    <n v="149416"/>
    <n v="64508"/>
  </r>
  <r>
    <n v="202085"/>
    <d v="2014-06-24T09:35:24"/>
    <x v="1"/>
    <s v="Female"/>
    <x v="1"/>
    <s v="c5"/>
    <n v="79107"/>
    <n v="79107"/>
    <s v="60001-100000"/>
    <m/>
    <m/>
    <m/>
    <m/>
    <m/>
    <n v="24937"/>
    <n v="74737.5"/>
    <n v="49800.5"/>
    <n v="-49763.75"/>
    <n v="149438.25"/>
    <n v="79107"/>
  </r>
  <r>
    <n v="869497"/>
    <d v="2014-06-29T12:46:47"/>
    <x v="0"/>
    <s v="Female"/>
    <x v="1"/>
    <s v="c5"/>
    <n v="86111"/>
    <n v="86111"/>
    <s v="60001-100000"/>
    <m/>
    <m/>
    <m/>
    <m/>
    <m/>
    <n v="24923"/>
    <n v="74722.5"/>
    <n v="49799.5"/>
    <n v="-49776.25"/>
    <n v="149421.75"/>
    <n v="86111"/>
  </r>
  <r>
    <n v="908434"/>
    <d v="2014-07-04T07:26:23"/>
    <x v="0"/>
    <s v="Female"/>
    <x v="1"/>
    <s v="c5"/>
    <n v="62296"/>
    <n v="62296"/>
    <s v="60001-100000"/>
    <m/>
    <m/>
    <m/>
    <m/>
    <m/>
    <n v="24909"/>
    <n v="74703.25"/>
    <n v="49794.25"/>
    <n v="-49782.375"/>
    <n v="149394.625"/>
    <n v="62296"/>
  </r>
  <r>
    <n v="817536"/>
    <d v="2014-07-10T19:27:04"/>
    <x v="1"/>
    <s v="Male"/>
    <x v="1"/>
    <s v="c5"/>
    <n v="65630"/>
    <n v="65630"/>
    <s v="60001-100000"/>
    <m/>
    <m/>
    <m/>
    <m/>
    <m/>
    <n v="24895"/>
    <n v="74708"/>
    <n v="49813"/>
    <n v="-49824.5"/>
    <n v="149427.5"/>
    <n v="65630"/>
  </r>
  <r>
    <n v="342721"/>
    <d v="2014-07-10T19:29:46"/>
    <x v="0"/>
    <s v="Female"/>
    <x v="1"/>
    <s v="c5"/>
    <n v="75933"/>
    <n v="75933"/>
    <s v="60001-100000"/>
    <m/>
    <m/>
    <m/>
    <m/>
    <m/>
    <n v="24882.75"/>
    <n v="74715.25"/>
    <n v="49832.5"/>
    <n v="-49866"/>
    <n v="149464"/>
    <n v="75933"/>
  </r>
  <r>
    <n v="542665"/>
    <d v="2014-07-01T09:34:52"/>
    <x v="0"/>
    <s v="Female"/>
    <x v="1"/>
    <s v="c5"/>
    <n v="87752"/>
    <n v="87752"/>
    <s v="60001-100000"/>
    <m/>
    <m/>
    <m/>
    <m/>
    <m/>
    <n v="24870.5"/>
    <n v="74698.5"/>
    <n v="49828"/>
    <n v="-49871.5"/>
    <n v="149440.5"/>
    <n v="87752"/>
  </r>
  <r>
    <n v="208230"/>
    <d v="2014-06-03T09:32:44"/>
    <x v="0"/>
    <s v="Don’t want to say"/>
    <x v="0"/>
    <s v="c9"/>
    <n v="32107"/>
    <n v="32107"/>
    <s v="20001-40000"/>
    <m/>
    <m/>
    <m/>
    <m/>
    <m/>
    <n v="24858.25"/>
    <n v="74687"/>
    <n v="49828.75"/>
    <n v="-49884.875"/>
    <n v="149430.125"/>
    <n v="32107"/>
  </r>
  <r>
    <n v="313739"/>
    <d v="2014-06-19T17:44:30"/>
    <x v="0"/>
    <s v="Female"/>
    <x v="0"/>
    <s v="i6"/>
    <n v="83433"/>
    <n v="83433"/>
    <s v="60001-100000"/>
    <m/>
    <m/>
    <m/>
    <m/>
    <m/>
    <n v="24846"/>
    <n v="74689"/>
    <n v="49843"/>
    <n v="-49918.5"/>
    <n v="149453.5"/>
    <n v="83433"/>
  </r>
  <r>
    <n v="915263"/>
    <d v="2014-06-12T12:54:37"/>
    <x v="1"/>
    <s v="Female"/>
    <x v="0"/>
    <s v="c9"/>
    <n v="27944"/>
    <n v="27944"/>
    <s v="20001-40000"/>
    <m/>
    <m/>
    <m/>
    <m/>
    <m/>
    <n v="24841.75"/>
    <n v="74683"/>
    <n v="49841.25"/>
    <n v="-49920.125"/>
    <n v="149444.875"/>
    <n v="27944"/>
  </r>
  <r>
    <n v="552486"/>
    <d v="2014-06-12T12:53:54"/>
    <x v="1"/>
    <s v="Don’t want to say"/>
    <x v="0"/>
    <s v="c9"/>
    <n v="75940"/>
    <n v="75940"/>
    <s v="60001-100000"/>
    <m/>
    <m/>
    <m/>
    <m/>
    <m/>
    <n v="24837.5"/>
    <n v="74685"/>
    <n v="49847.5"/>
    <n v="-49933.75"/>
    <n v="149456.25"/>
    <n v="75940"/>
  </r>
  <r>
    <n v="95979"/>
    <d v="2014-06-29T16:12:30"/>
    <x v="0"/>
    <s v="Male"/>
    <x v="0"/>
    <s v="c9"/>
    <n v="5527"/>
    <n v="5527"/>
    <s v="0-20,000"/>
    <m/>
    <m/>
    <m/>
    <m/>
    <m/>
    <n v="24833.25"/>
    <n v="74679"/>
    <n v="49845.75"/>
    <n v="-49935.375"/>
    <n v="149447.625"/>
    <n v="5527"/>
  </r>
  <r>
    <n v="35410"/>
    <d v="2014-06-29T16:13:32"/>
    <x v="0"/>
    <s v="Female"/>
    <x v="0"/>
    <s v="c9"/>
    <n v="75449"/>
    <n v="75449"/>
    <s v="60001-100000"/>
    <m/>
    <m/>
    <m/>
    <m/>
    <m/>
    <n v="24846"/>
    <n v="74681"/>
    <n v="49835"/>
    <n v="-49906.5"/>
    <n v="149433.5"/>
    <n v="75449"/>
  </r>
  <r>
    <n v="796649"/>
    <d v="2014-05-01T07:49:25"/>
    <x v="1"/>
    <s v="Male"/>
    <x v="0"/>
    <s v="c8"/>
    <n v="61453"/>
    <n v="61453"/>
    <s v="60001-100000"/>
    <m/>
    <m/>
    <m/>
    <m/>
    <m/>
    <n v="24841.75"/>
    <n v="74675"/>
    <n v="49833.25"/>
    <n v="-49908.125"/>
    <n v="149424.875"/>
    <n v="61453"/>
  </r>
  <r>
    <n v="926938"/>
    <d v="2014-05-01T07:50:27"/>
    <x v="0"/>
    <s v="Female"/>
    <x v="0"/>
    <s v="c8"/>
    <n v="1042"/>
    <n v="1042"/>
    <s v="0-20,000"/>
    <m/>
    <m/>
    <m/>
    <m/>
    <m/>
    <n v="24837.5"/>
    <n v="74677"/>
    <n v="49839.5"/>
    <n v="-49921.75"/>
    <n v="149436.25"/>
    <n v="1042"/>
  </r>
  <r>
    <n v="458462"/>
    <d v="2014-05-01T07:53:38"/>
    <x v="0"/>
    <s v="Female"/>
    <x v="0"/>
    <s v="c8"/>
    <n v="32469"/>
    <n v="32469"/>
    <s v="20001-40000"/>
    <m/>
    <m/>
    <m/>
    <m/>
    <m/>
    <n v="24858.25"/>
    <n v="74679"/>
    <n v="49820.75"/>
    <n v="-49872.875"/>
    <n v="149410.125"/>
    <n v="32469"/>
  </r>
  <r>
    <n v="412158"/>
    <d v="2014-05-02T18:41:04"/>
    <x v="1"/>
    <s v="Male"/>
    <x v="0"/>
    <s v="c8"/>
    <n v="48016"/>
    <n v="48016"/>
    <s v="40001-60000"/>
    <m/>
    <m/>
    <m/>
    <m/>
    <m/>
    <n v="24846"/>
    <n v="74681"/>
    <n v="49835"/>
    <n v="-49906.5"/>
    <n v="149433.5"/>
    <n v="48016"/>
  </r>
  <r>
    <n v="819973"/>
    <d v="2014-05-06T19:30:15"/>
    <x v="0"/>
    <s v="Male"/>
    <x v="0"/>
    <s v="c8"/>
    <n v="99766"/>
    <n v="99766"/>
    <s v="60001-100000"/>
    <m/>
    <m/>
    <m/>
    <m/>
    <m/>
    <n v="24841.75"/>
    <n v="74683"/>
    <n v="49841.25"/>
    <n v="-49920.125"/>
    <n v="149444.875"/>
    <n v="99766"/>
  </r>
  <r>
    <n v="200163"/>
    <d v="2014-05-06T19:35:21"/>
    <x v="0"/>
    <s v="Male"/>
    <x v="0"/>
    <s v="c8"/>
    <n v="71067"/>
    <n v="71067"/>
    <s v="60001-100000"/>
    <m/>
    <m/>
    <m/>
    <m/>
    <m/>
    <n v="24837.5"/>
    <n v="74677"/>
    <n v="49839.5"/>
    <n v="-49921.75"/>
    <n v="149436.25"/>
    <n v="71067"/>
  </r>
  <r>
    <n v="963023"/>
    <d v="2014-05-12T12:12:23"/>
    <x v="1"/>
    <s v="Female"/>
    <x v="0"/>
    <s v="c8"/>
    <n v="27964"/>
    <n v="27964"/>
    <s v="20001-40000"/>
    <m/>
    <m/>
    <m/>
    <m/>
    <m/>
    <n v="24833.25"/>
    <n v="74679"/>
    <n v="49845.75"/>
    <n v="-49935.375"/>
    <n v="149447.625"/>
    <n v="27964"/>
  </r>
  <r>
    <n v="222444"/>
    <d v="2014-05-12T12:14:55"/>
    <x v="1"/>
    <s v="Male"/>
    <x v="0"/>
    <s v="c8"/>
    <n v="54536"/>
    <n v="54536"/>
    <s v="40001-60000"/>
    <m/>
    <m/>
    <m/>
    <m/>
    <m/>
    <n v="24829"/>
    <n v="74681"/>
    <n v="49852"/>
    <n v="-49949"/>
    <n v="149459"/>
    <n v="54536"/>
  </r>
  <r>
    <n v="841354"/>
    <d v="2014-05-12T12:15:28"/>
    <x v="0"/>
    <s v="Female"/>
    <x v="0"/>
    <s v="c8"/>
    <n v="33424"/>
    <n v="33424"/>
    <s v="20001-40000"/>
    <m/>
    <m/>
    <m/>
    <m/>
    <m/>
    <n v="24819.5"/>
    <n v="74683"/>
    <n v="49863.5"/>
    <n v="-49975.75"/>
    <n v="149478.25"/>
    <n v="33424"/>
  </r>
  <r>
    <n v="428971"/>
    <d v="2014-05-13T10:18:23"/>
    <x v="1"/>
    <s v="Male"/>
    <x v="0"/>
    <s v="c8"/>
    <n v="30649"/>
    <n v="30649"/>
    <s v="20001-40000"/>
    <m/>
    <m/>
    <m/>
    <m/>
    <m/>
    <n v="24810"/>
    <n v="74685"/>
    <n v="49875"/>
    <n v="-50002.5"/>
    <n v="149497.5"/>
    <n v="30649"/>
  </r>
  <r>
    <n v="149278"/>
    <d v="2014-05-13T10:19:46"/>
    <x v="1"/>
    <s v="Female"/>
    <x v="0"/>
    <s v="c8"/>
    <n v="84904"/>
    <n v="84904"/>
    <s v="60001-100000"/>
    <m/>
    <m/>
    <m/>
    <m/>
    <m/>
    <n v="24800.5"/>
    <n v="74687"/>
    <n v="49886.5"/>
    <n v="-50029.25"/>
    <n v="149516.75"/>
    <n v="84904"/>
  </r>
  <r>
    <n v="167930"/>
    <d v="2014-05-13T10:22:30"/>
    <x v="0"/>
    <s v="Female"/>
    <x v="0"/>
    <s v="c8"/>
    <n v="69475"/>
    <n v="69475"/>
    <s v="60001-100000"/>
    <m/>
    <m/>
    <m/>
    <m/>
    <m/>
    <n v="24791"/>
    <n v="74681"/>
    <n v="49890"/>
    <n v="-50044"/>
    <n v="149516"/>
    <n v="69475"/>
  </r>
  <r>
    <n v="99387"/>
    <d v="2014-05-27T16:58:19"/>
    <x v="1"/>
    <s v="Male"/>
    <x v="0"/>
    <s v="c8"/>
    <n v="99029"/>
    <n v="99029"/>
    <s v="60001-100000"/>
    <m/>
    <m/>
    <m/>
    <m/>
    <m/>
    <n v="24790.25"/>
    <n v="74683"/>
    <n v="49892.75"/>
    <n v="-50048.875"/>
    <n v="149522.125"/>
    <n v="99029"/>
  </r>
  <r>
    <n v="741431"/>
    <d v="2014-05-27T16:58:46"/>
    <x v="1"/>
    <s v="Male"/>
    <x v="0"/>
    <s v="c8"/>
    <n v="62501"/>
    <n v="62501"/>
    <s v="60001-100000"/>
    <m/>
    <m/>
    <m/>
    <m/>
    <m/>
    <n v="24789.5"/>
    <n v="74677"/>
    <n v="49887.5"/>
    <n v="-50041.75"/>
    <n v="149508.25"/>
    <n v="62501"/>
  </r>
  <r>
    <n v="882227"/>
    <d v="2014-05-23T07:30:58"/>
    <x v="0"/>
    <s v="Male"/>
    <x v="0"/>
    <s v="c8"/>
    <n v="68581"/>
    <n v="68581"/>
    <s v="60001-100000"/>
    <m/>
    <m/>
    <m/>
    <m/>
    <m/>
    <n v="24788.75"/>
    <n v="74679"/>
    <n v="49890.25"/>
    <n v="-50046.625"/>
    <n v="149514.375"/>
    <n v="68581"/>
  </r>
  <r>
    <n v="798412"/>
    <d v="2014-07-02T15:17:10"/>
    <x v="0"/>
    <s v="Male"/>
    <x v="0"/>
    <s v="c8"/>
    <n v="12683"/>
    <n v="12683"/>
    <s v="0-20,000"/>
    <m/>
    <m/>
    <m/>
    <m/>
    <m/>
    <n v="24788"/>
    <n v="74681"/>
    <n v="49893"/>
    <n v="-50051.5"/>
    <n v="149520.5"/>
    <n v="12683"/>
  </r>
  <r>
    <n v="531959"/>
    <d v="2014-05-21T13:33:25"/>
    <x v="0"/>
    <s v="Female"/>
    <x v="1"/>
    <s v="c8"/>
    <n v="98392"/>
    <n v="98392"/>
    <s v="60001-100000"/>
    <m/>
    <m/>
    <m/>
    <m/>
    <m/>
    <n v="24790.25"/>
    <n v="74683"/>
    <n v="49892.75"/>
    <n v="-50048.875"/>
    <n v="149522.125"/>
    <n v="98392"/>
  </r>
  <r>
    <n v="445207"/>
    <d v="2014-05-21T13:36:16"/>
    <x v="1"/>
    <s v="Female"/>
    <x v="1"/>
    <s v="c8"/>
    <n v="86637"/>
    <n v="86637"/>
    <s v="60001-100000"/>
    <m/>
    <m/>
    <m/>
    <m/>
    <m/>
    <n v="24789.5"/>
    <n v="74677"/>
    <n v="49887.5"/>
    <n v="-50041.75"/>
    <n v="149508.25"/>
    <n v="86637"/>
  </r>
  <r>
    <n v="180405"/>
    <d v="2014-06-04T15:51:55"/>
    <x v="0"/>
    <s v="Female"/>
    <x v="1"/>
    <s v="c8"/>
    <n v="85294"/>
    <n v="85294"/>
    <s v="60001-100000"/>
    <m/>
    <m/>
    <m/>
    <m/>
    <m/>
    <n v="24788.75"/>
    <n v="74660.5"/>
    <n v="49871.75"/>
    <n v="-50018.875"/>
    <n v="149468.125"/>
    <n v="85294"/>
  </r>
  <r>
    <n v="107600"/>
    <d v="2014-06-11T13:07:28"/>
    <x v="0"/>
    <s v="Male"/>
    <x v="1"/>
    <s v="c8"/>
    <n v="44090"/>
    <n v="44090"/>
    <s v="40001-60000"/>
    <m/>
    <m/>
    <m/>
    <m/>
    <m/>
    <n v="24788"/>
    <n v="74623"/>
    <n v="49835"/>
    <n v="-49964.5"/>
    <n v="149375.5"/>
    <n v="44090"/>
  </r>
  <r>
    <n v="51522"/>
    <d v="2014-06-11T13:07:56"/>
    <x v="1"/>
    <s v="Male"/>
    <x v="1"/>
    <s v="c8"/>
    <n v="99295"/>
    <n v="99295"/>
    <s v="60001-100000"/>
    <m/>
    <m/>
    <m/>
    <m/>
    <m/>
    <n v="24786.5"/>
    <n v="74635.5"/>
    <n v="49849"/>
    <n v="-49987"/>
    <n v="149409"/>
    <n v="99295"/>
  </r>
  <r>
    <n v="276324"/>
    <d v="2014-06-25T12:34:02"/>
    <x v="1"/>
    <s v="Don’t want to say"/>
    <x v="1"/>
    <s v="c8"/>
    <n v="79762"/>
    <n v="79762"/>
    <s v="60001-100000"/>
    <m/>
    <m/>
    <m/>
    <m/>
    <m/>
    <n v="24785"/>
    <n v="74606.5"/>
    <n v="49821.5"/>
    <n v="-49947.25"/>
    <n v="149338.75"/>
    <n v="79762"/>
  </r>
  <r>
    <n v="619419"/>
    <d v="2014-07-04T10:52:04"/>
    <x v="1"/>
    <s v="Male"/>
    <x v="1"/>
    <s v="c8"/>
    <n v="13886"/>
    <n v="13886"/>
    <s v="0-20,000"/>
    <m/>
    <m/>
    <m/>
    <m/>
    <m/>
    <n v="24783.5"/>
    <n v="74571.5"/>
    <n v="49788"/>
    <n v="-49898.5"/>
    <n v="149253.5"/>
    <n v="13886"/>
  </r>
  <r>
    <n v="986281"/>
    <d v="2014-07-04T10:55:16"/>
    <x v="1"/>
    <s v="Male"/>
    <x v="1"/>
    <s v="c8"/>
    <n v="74370"/>
    <n v="74370"/>
    <s v="60001-100000"/>
    <m/>
    <m/>
    <m/>
    <m/>
    <m/>
    <n v="24788"/>
    <n v="74590"/>
    <n v="49802"/>
    <n v="-49915"/>
    <n v="149293"/>
    <n v="74370"/>
  </r>
  <r>
    <n v="192514"/>
    <d v="2014-07-04T10:55:44"/>
    <x v="1"/>
    <s v="Male"/>
    <x v="1"/>
    <s v="c8"/>
    <n v="23825"/>
    <n v="23825"/>
    <s v="20001-40000"/>
    <m/>
    <m/>
    <m/>
    <m/>
    <m/>
    <n v="24786.5"/>
    <n v="74598.25"/>
    <n v="49811.75"/>
    <n v="-49931.125"/>
    <n v="149315.875"/>
    <n v="23825"/>
  </r>
  <r>
    <n v="709509"/>
    <d v="2014-07-04T10:58:58"/>
    <x v="0"/>
    <s v="Male"/>
    <x v="1"/>
    <s v="c8"/>
    <n v="62679"/>
    <n v="62679"/>
    <s v="60001-100000"/>
    <m/>
    <m/>
    <m/>
    <m/>
    <m/>
    <n v="24789.5"/>
    <n v="74606.5"/>
    <n v="49817"/>
    <n v="-49936"/>
    <n v="149332"/>
    <n v="62679"/>
  </r>
  <r>
    <n v="175812"/>
    <d v="2014-07-23T09:32:44"/>
    <x v="1"/>
    <s v="Male"/>
    <x v="1"/>
    <s v="c8"/>
    <n v="28508"/>
    <n v="28508"/>
    <s v="20001-40000"/>
    <m/>
    <m/>
    <m/>
    <m/>
    <m/>
    <n v="24788.75"/>
    <n v="74614.75"/>
    <n v="49826"/>
    <n v="-49950.25"/>
    <n v="149353.75"/>
    <n v="28508"/>
  </r>
  <r>
    <n v="718350"/>
    <d v="2014-07-23T09:35:07"/>
    <x v="0"/>
    <s v="Male"/>
    <x v="1"/>
    <s v="c8"/>
    <n v="71040"/>
    <n v="71040"/>
    <s v="60001-100000"/>
    <m/>
    <m/>
    <m/>
    <m/>
    <m/>
    <n v="24788"/>
    <n v="74623"/>
    <n v="49835"/>
    <n v="-49964.5"/>
    <n v="149375.5"/>
    <n v="71040"/>
  </r>
  <r>
    <n v="589354"/>
    <d v="2014-07-09T19:41:21"/>
    <x v="0"/>
    <s v="Male"/>
    <x v="0"/>
    <s v="c8"/>
    <n v="49544"/>
    <n v="49544"/>
    <s v="40001-60000"/>
    <m/>
    <m/>
    <m/>
    <m/>
    <m/>
    <n v="24786.5"/>
    <n v="74635.5"/>
    <n v="49849"/>
    <n v="-49987"/>
    <n v="149409"/>
    <n v="49544"/>
  </r>
  <r>
    <n v="285721"/>
    <d v="2014-07-09T09:31:37"/>
    <x v="1"/>
    <s v="Male"/>
    <x v="0"/>
    <s v="c8"/>
    <n v="39299"/>
    <n v="39299"/>
    <s v="20001-40000"/>
    <m/>
    <m/>
    <m/>
    <m/>
    <m/>
    <n v="24785"/>
    <n v="74648"/>
    <n v="49863"/>
    <n v="-50009.5"/>
    <n v="149442.5"/>
    <n v="39299"/>
  </r>
  <r>
    <n v="32072"/>
    <d v="2014-07-11T19:58:17"/>
    <x v="0"/>
    <s v="Female"/>
    <x v="0"/>
    <s v="c8"/>
    <n v="14440"/>
    <n v="14440"/>
    <s v="0-20,000"/>
    <m/>
    <m/>
    <m/>
    <m/>
    <m/>
    <n v="24783.5"/>
    <n v="74660.5"/>
    <n v="49877"/>
    <n v="-50032"/>
    <n v="149476"/>
    <n v="14440"/>
  </r>
  <r>
    <n v="961118"/>
    <d v="2014-07-17T15:59:54"/>
    <x v="0"/>
    <s v="Female"/>
    <x v="1"/>
    <s v="c8"/>
    <n v="98394"/>
    <n v="98394"/>
    <s v="60001-100000"/>
    <m/>
    <m/>
    <m/>
    <m/>
    <m/>
    <n v="24788"/>
    <n v="74673"/>
    <n v="49885"/>
    <n v="-50039.5"/>
    <n v="149500.5"/>
    <n v="98394"/>
  </r>
  <r>
    <n v="727514"/>
    <d v="2014-07-22T08:17:15"/>
    <x v="1"/>
    <s v="Male"/>
    <x v="1"/>
    <s v="c5"/>
    <n v="84326"/>
    <n v="84326"/>
    <s v="60001-100000"/>
    <m/>
    <m/>
    <m/>
    <m/>
    <m/>
    <n v="24786.5"/>
    <n v="74635.5"/>
    <n v="49849"/>
    <n v="-49987"/>
    <n v="149409"/>
    <n v="84326"/>
  </r>
  <r>
    <n v="808477"/>
    <d v="2014-07-22T08:19:12"/>
    <x v="1"/>
    <s v="Male"/>
    <x v="1"/>
    <s v="c5"/>
    <n v="39503"/>
    <n v="39503"/>
    <s v="20001-40000"/>
    <m/>
    <m/>
    <m/>
    <m/>
    <m/>
    <n v="24785"/>
    <n v="74606.5"/>
    <n v="49821.5"/>
    <n v="-49947.25"/>
    <n v="149338.75"/>
    <n v="39503"/>
  </r>
  <r>
    <n v="772058"/>
    <d v="2014-07-22T08:18:52"/>
    <x v="1"/>
    <s v="Female"/>
    <x v="1"/>
    <s v="c5"/>
    <n v="51121"/>
    <n v="51121"/>
    <s v="40001-60000"/>
    <m/>
    <m/>
    <m/>
    <m/>
    <m/>
    <n v="24783.5"/>
    <n v="74614.75"/>
    <n v="49831.25"/>
    <n v="-49963.375"/>
    <n v="149361.625"/>
    <n v="51121"/>
  </r>
  <r>
    <n v="383200"/>
    <d v="2014-07-22T08:17:48"/>
    <x v="1"/>
    <s v="Don’t want to say"/>
    <x v="1"/>
    <s v="c5"/>
    <n v="46191"/>
    <n v="46191"/>
    <s v="40001-60000"/>
    <m/>
    <m/>
    <m/>
    <m/>
    <m/>
    <n v="24782"/>
    <n v="74623"/>
    <n v="49841"/>
    <n v="-49979.5"/>
    <n v="149384.5"/>
    <n v="46191"/>
  </r>
  <r>
    <n v="568794"/>
    <d v="2014-07-23T18:27:37"/>
    <x v="0"/>
    <s v="Male"/>
    <x v="1"/>
    <s v="c5"/>
    <n v="16501"/>
    <n v="16501"/>
    <s v="0-20,000"/>
    <m/>
    <m/>
    <m/>
    <m/>
    <m/>
    <n v="24775.5"/>
    <n v="74635.5"/>
    <n v="49860"/>
    <n v="-50014.5"/>
    <n v="149425.5"/>
    <n v="16501"/>
  </r>
  <r>
    <n v="590046"/>
    <d v="2014-06-07T13:05:41"/>
    <x v="0"/>
    <s v="Female"/>
    <x v="1"/>
    <s v="i5"/>
    <n v="83174"/>
    <n v="83174"/>
    <s v="60001-100000"/>
    <m/>
    <m/>
    <m/>
    <m/>
    <m/>
    <n v="24785"/>
    <n v="74648"/>
    <n v="49863"/>
    <n v="-50009.5"/>
    <n v="149442.5"/>
    <n v="83174"/>
  </r>
  <r>
    <n v="931111"/>
    <d v="2014-07-28T12:38:49"/>
    <x v="1"/>
    <s v="Male"/>
    <x v="1"/>
    <s v="i5"/>
    <n v="82917"/>
    <n v="82917"/>
    <s v="60001-100000"/>
    <m/>
    <m/>
    <m/>
    <m/>
    <m/>
    <n v="24783.5"/>
    <n v="74614.75"/>
    <n v="49831.25"/>
    <n v="-49963.375"/>
    <n v="149361.625"/>
    <n v="82917"/>
  </r>
  <r>
    <n v="677644"/>
    <d v="2014-07-31T08:53:13"/>
    <x v="1"/>
    <s v="Female"/>
    <x v="1"/>
    <s v="i5"/>
    <n v="77018"/>
    <n v="77018"/>
    <s v="60001-100000"/>
    <m/>
    <m/>
    <m/>
    <m/>
    <m/>
    <n v="24782"/>
    <n v="74590"/>
    <n v="49808"/>
    <n v="-49930"/>
    <n v="149302"/>
    <n v="77018"/>
  </r>
  <r>
    <n v="175266"/>
    <d v="2014-07-31T08:56:05"/>
    <x v="0"/>
    <s v="Female"/>
    <x v="1"/>
    <s v="i5"/>
    <n v="3842"/>
    <n v="3842"/>
    <s v="0-20,000"/>
    <m/>
    <m/>
    <m/>
    <m/>
    <m/>
    <n v="24775.5"/>
    <n v="74534.5"/>
    <n v="49759"/>
    <n v="-49863"/>
    <n v="149173"/>
    <n v="3842"/>
  </r>
  <r>
    <n v="894498"/>
    <d v="2014-08-08T12:38:07"/>
    <x v="1"/>
    <s v="Female"/>
    <x v="1"/>
    <s v="i5"/>
    <n v="47942"/>
    <n v="47942"/>
    <s v="40001-60000"/>
    <m/>
    <m/>
    <m/>
    <m/>
    <m/>
    <n v="24785"/>
    <n v="74553"/>
    <n v="49768"/>
    <n v="-49867"/>
    <n v="149205"/>
    <n v="47942"/>
  </r>
  <r>
    <n v="869256"/>
    <d v="2014-05-01T09:31:40"/>
    <x v="1"/>
    <s v="Male"/>
    <x v="1"/>
    <s v="c9"/>
    <n v="7906"/>
    <n v="7906"/>
    <s v="0-20,000"/>
    <m/>
    <m/>
    <m/>
    <m/>
    <m/>
    <n v="24783.5"/>
    <n v="74571.5"/>
    <n v="49788"/>
    <n v="-49898.5"/>
    <n v="149253.5"/>
    <n v="7906"/>
  </r>
  <r>
    <n v="494577"/>
    <d v="2014-05-31T11:57:14"/>
    <x v="0"/>
    <s v="Female"/>
    <x v="1"/>
    <s v="c5"/>
    <n v="29973"/>
    <n v="29973"/>
    <s v="20001-40000"/>
    <m/>
    <m/>
    <m/>
    <m/>
    <m/>
    <n v="24788"/>
    <n v="74590"/>
    <n v="49802"/>
    <n v="-49915"/>
    <n v="149293"/>
    <n v="29973"/>
  </r>
  <r>
    <n v="552496"/>
    <d v="2014-05-31T11:57:42"/>
    <x v="1"/>
    <s v="Male"/>
    <x v="1"/>
    <s v="c5"/>
    <n v="27939"/>
    <n v="27939"/>
    <s v="20001-40000"/>
    <m/>
    <m/>
    <m/>
    <m/>
    <m/>
    <n v="24786.5"/>
    <n v="74598.25"/>
    <n v="49811.75"/>
    <n v="-49931.125"/>
    <n v="149315.875"/>
    <n v="27939"/>
  </r>
  <r>
    <n v="623700"/>
    <d v="2014-07-15T11:31:39"/>
    <x v="0"/>
    <s v="Female"/>
    <x v="1"/>
    <s v="c5"/>
    <n v="96961"/>
    <n v="96961"/>
    <s v="60001-100000"/>
    <m/>
    <m/>
    <m/>
    <m/>
    <m/>
    <n v="24785"/>
    <n v="74606.5"/>
    <n v="49821.5"/>
    <n v="-49947.25"/>
    <n v="149338.75"/>
    <n v="96961"/>
  </r>
  <r>
    <n v="966330"/>
    <d v="2014-06-01T11:45:06"/>
    <x v="0"/>
    <s v="Male"/>
    <x v="1"/>
    <s v="i5"/>
    <n v="42493"/>
    <n v="42493"/>
    <s v="40001-60000"/>
    <m/>
    <m/>
    <m/>
    <m/>
    <m/>
    <n v="24783.5"/>
    <n v="74571.5"/>
    <n v="49788"/>
    <n v="-49898.5"/>
    <n v="149253.5"/>
    <n v="42493"/>
  </r>
  <r>
    <n v="813243"/>
    <d v="2014-06-01T11:45:59"/>
    <x v="0"/>
    <s v="Male"/>
    <x v="1"/>
    <s v="i5"/>
    <n v="38638"/>
    <n v="38638"/>
    <s v="20001-40000"/>
    <m/>
    <m/>
    <m/>
    <m/>
    <m/>
    <n v="24782"/>
    <n v="74590"/>
    <n v="49808"/>
    <n v="-49930"/>
    <n v="149302"/>
    <n v="38638"/>
  </r>
  <r>
    <n v="804046"/>
    <d v="2014-06-27T09:31:17"/>
    <x v="1"/>
    <s v="Male"/>
    <x v="1"/>
    <s v="i5"/>
    <n v="42610"/>
    <n v="42610"/>
    <s v="40001-60000"/>
    <m/>
    <m/>
    <m/>
    <m/>
    <m/>
    <n v="24775.5"/>
    <n v="74598.25"/>
    <n v="49822.75"/>
    <n v="-49958.625"/>
    <n v="149332.375"/>
    <n v="42610"/>
  </r>
  <r>
    <n v="236696"/>
    <d v="2014-07-01T14:07:43"/>
    <x v="0"/>
    <s v="Female"/>
    <x v="1"/>
    <s v="i5"/>
    <n v="57489"/>
    <n v="57489"/>
    <s v="40001-60000"/>
    <m/>
    <m/>
    <m/>
    <m/>
    <m/>
    <n v="24769"/>
    <n v="74606.5"/>
    <n v="49837.5"/>
    <n v="-49987.25"/>
    <n v="149362.75"/>
    <n v="57489"/>
  </r>
  <r>
    <n v="175958"/>
    <d v="2014-07-01T14:08:21"/>
    <x v="0"/>
    <s v="Female"/>
    <x v="1"/>
    <s v="i5"/>
    <n v="86704"/>
    <n v="86704"/>
    <s v="60001-100000"/>
    <m/>
    <m/>
    <m/>
    <m/>
    <m/>
    <n v="24762.5"/>
    <n v="74614.75"/>
    <n v="49852.25"/>
    <n v="-50015.875"/>
    <n v="149393.125"/>
    <n v="86704"/>
  </r>
  <r>
    <n v="896170"/>
    <d v="2014-08-15T09:34:45"/>
    <x v="0"/>
    <s v="Female"/>
    <x v="1"/>
    <s v="i5"/>
    <n v="36331"/>
    <n v="36331"/>
    <s v="20001-40000"/>
    <m/>
    <m/>
    <m/>
    <m/>
    <m/>
    <n v="24756"/>
    <n v="74590"/>
    <n v="49834"/>
    <n v="-49995"/>
    <n v="149341"/>
    <n v="36331"/>
  </r>
  <r>
    <n v="526522"/>
    <d v="2014-08-15T09:35:26"/>
    <x v="1"/>
    <s v="Female"/>
    <x v="1"/>
    <s v="i5"/>
    <n v="13911"/>
    <n v="13911"/>
    <s v="0-20,000"/>
    <m/>
    <m/>
    <m/>
    <m/>
    <m/>
    <n v="24756"/>
    <n v="74598.25"/>
    <n v="49842.25"/>
    <n v="-50007.375"/>
    <n v="149361.625"/>
    <n v="13911"/>
  </r>
  <r>
    <n v="813660"/>
    <d v="2014-08-22T09:31:59"/>
    <x v="1"/>
    <s v="Male"/>
    <x v="1"/>
    <s v="i5"/>
    <n v="42998"/>
    <n v="42998"/>
    <s v="40001-60000"/>
    <m/>
    <m/>
    <m/>
    <m/>
    <m/>
    <n v="24769"/>
    <n v="74606.5"/>
    <n v="49837.5"/>
    <n v="-49987.25"/>
    <n v="149362.75"/>
    <n v="42998"/>
  </r>
  <r>
    <n v="668814"/>
    <d v="2014-08-22T09:33:20"/>
    <x v="0"/>
    <s v="Male"/>
    <x v="1"/>
    <s v="i5"/>
    <n v="20666"/>
    <n v="20666"/>
    <s v="20001-40000"/>
    <m/>
    <m/>
    <m/>
    <m/>
    <m/>
    <n v="24762.5"/>
    <n v="74614.75"/>
    <n v="49852.25"/>
    <n v="-50015.875"/>
    <n v="149393.125"/>
    <n v="20666"/>
  </r>
  <r>
    <n v="848064"/>
    <d v="2014-08-22T09:34:02"/>
    <x v="0"/>
    <s v="Female"/>
    <x v="1"/>
    <s v="i5"/>
    <n v="80782"/>
    <n v="80782"/>
    <s v="60001-100000"/>
    <m/>
    <m/>
    <m/>
    <m/>
    <m/>
    <n v="24782"/>
    <n v="74623"/>
    <n v="49841"/>
    <n v="-49979.5"/>
    <n v="149384.5"/>
    <n v="80782"/>
  </r>
  <r>
    <n v="669965"/>
    <d v="2014-08-06T06:21:18"/>
    <x v="1"/>
    <s v="Female"/>
    <x v="4"/>
    <s v="c9"/>
    <n v="45850"/>
    <n v="45850"/>
    <s v="40001-60000"/>
    <m/>
    <m/>
    <m/>
    <m/>
    <m/>
    <n v="24775.5"/>
    <n v="74598.25"/>
    <n v="49822.75"/>
    <n v="-49958.625"/>
    <n v="149332.375"/>
    <n v="45850"/>
  </r>
  <r>
    <n v="407669"/>
    <d v="2014-08-07T19:26:35"/>
    <x v="0"/>
    <s v="Male"/>
    <x v="4"/>
    <s v="c9"/>
    <n v="84692"/>
    <n v="84692"/>
    <s v="60001-100000"/>
    <m/>
    <m/>
    <m/>
    <m/>
    <m/>
    <n v="24769"/>
    <n v="74606.5"/>
    <n v="49837.5"/>
    <n v="-49987.25"/>
    <n v="149362.75"/>
    <n v="84692"/>
  </r>
  <r>
    <n v="127411"/>
    <d v="2014-08-07T19:27:11"/>
    <x v="0"/>
    <s v="Female"/>
    <x v="4"/>
    <s v="c9"/>
    <n v="64735"/>
    <n v="64735"/>
    <s v="60001-100000"/>
    <m/>
    <m/>
    <m/>
    <m/>
    <m/>
    <n v="24762.5"/>
    <n v="74571.5"/>
    <n v="49809"/>
    <n v="-49951"/>
    <n v="149285"/>
    <n v="64735"/>
  </r>
  <r>
    <n v="632747"/>
    <d v="2014-07-07T09:33:08"/>
    <x v="0"/>
    <s v="Female"/>
    <x v="2"/>
    <s v="i7"/>
    <n v="39710"/>
    <n v="39710"/>
    <s v="20001-40000"/>
    <m/>
    <m/>
    <m/>
    <m/>
    <m/>
    <n v="24756"/>
    <n v="74590"/>
    <n v="49834"/>
    <n v="-49995"/>
    <n v="149341"/>
    <n v="39710"/>
  </r>
  <r>
    <n v="127432"/>
    <d v="2014-07-07T09:33:40"/>
    <x v="0"/>
    <s v="Male"/>
    <x v="2"/>
    <s v="i7"/>
    <n v="94188"/>
    <n v="94188"/>
    <s v="60001-100000"/>
    <m/>
    <m/>
    <m/>
    <m/>
    <m/>
    <n v="24756"/>
    <n v="74598.25"/>
    <n v="49842.25"/>
    <n v="-50007.375"/>
    <n v="149361.625"/>
    <n v="94188"/>
  </r>
  <r>
    <n v="861705"/>
    <d v="2014-07-07T09:35:31"/>
    <x v="1"/>
    <s v="Male"/>
    <x v="2"/>
    <s v="i7"/>
    <n v="11184"/>
    <n v="11184"/>
    <s v="0-20,000"/>
    <m/>
    <m/>
    <m/>
    <m/>
    <m/>
    <n v="24756"/>
    <n v="74553"/>
    <n v="49797"/>
    <n v="-49939.5"/>
    <n v="149248.5"/>
    <n v="11184"/>
  </r>
  <r>
    <n v="580341"/>
    <d v="2014-07-09T10:10:20"/>
    <x v="0"/>
    <s v="Male"/>
    <x v="2"/>
    <s v="c5"/>
    <n v="74861"/>
    <n v="74861"/>
    <s v="60001-100000"/>
    <m/>
    <m/>
    <m/>
    <m/>
    <m/>
    <n v="24762.5"/>
    <n v="74571.5"/>
    <n v="49809"/>
    <n v="-49951"/>
    <n v="149285"/>
    <n v="74861"/>
  </r>
  <r>
    <n v="176366"/>
    <d v="2014-07-09T10:11:03"/>
    <x v="1"/>
    <s v="Male"/>
    <x v="2"/>
    <s v="c5"/>
    <n v="41179"/>
    <n v="41179"/>
    <s v="40001-60000"/>
    <m/>
    <m/>
    <m/>
    <m/>
    <m/>
    <n v="24756"/>
    <n v="74516"/>
    <n v="49760"/>
    <n v="-49884"/>
    <n v="149156"/>
    <n v="41179"/>
  </r>
  <r>
    <n v="395791"/>
    <d v="2014-07-09T10:14:16"/>
    <x v="0"/>
    <s v="Female"/>
    <x v="2"/>
    <s v="c5"/>
    <n v="81143"/>
    <n v="81143"/>
    <s v="60001-100000"/>
    <m/>
    <m/>
    <m/>
    <m/>
    <m/>
    <n v="24756"/>
    <n v="74534.5"/>
    <n v="49778.5"/>
    <n v="-49911.75"/>
    <n v="149202.25"/>
    <n v="81143"/>
  </r>
  <r>
    <n v="924809"/>
    <d v="2014-07-09T10:15:39"/>
    <x v="1"/>
    <s v="Male"/>
    <x v="2"/>
    <s v="c5"/>
    <n v="44275"/>
    <n v="44275"/>
    <s v="40001-60000"/>
    <m/>
    <m/>
    <m/>
    <m/>
    <m/>
    <n v="24756"/>
    <n v="74500.5"/>
    <n v="49744.5"/>
    <n v="-49860.75"/>
    <n v="149117.25"/>
    <n v="44275"/>
  </r>
  <r>
    <n v="896824"/>
    <d v="2014-07-19T15:07:54"/>
    <x v="0"/>
    <s v="Male"/>
    <x v="2"/>
    <s v="i7"/>
    <n v="70297"/>
    <n v="70297"/>
    <s v="60001-100000"/>
    <m/>
    <m/>
    <m/>
    <m/>
    <m/>
    <n v="24756"/>
    <n v="74508.25"/>
    <n v="49752.25"/>
    <n v="-49872.375"/>
    <n v="149136.625"/>
    <n v="70297"/>
  </r>
  <r>
    <n v="908354"/>
    <d v="2014-07-09T10:56:41"/>
    <x v="0"/>
    <s v="Male"/>
    <x v="1"/>
    <s v="i7"/>
    <n v="51508"/>
    <n v="51508"/>
    <s v="40001-60000"/>
    <m/>
    <m/>
    <m/>
    <m/>
    <m/>
    <n v="24756"/>
    <n v="74516"/>
    <n v="49760"/>
    <n v="-49884"/>
    <n v="149156"/>
    <n v="51508"/>
  </r>
  <r>
    <n v="582161"/>
    <d v="2014-07-09T11:00:29"/>
    <x v="0"/>
    <s v="Male"/>
    <x v="1"/>
    <s v="i7"/>
    <n v="43545"/>
    <n v="43545"/>
    <s v="40001-60000"/>
    <m/>
    <m/>
    <m/>
    <m/>
    <m/>
    <n v="24750.75"/>
    <n v="74534.5"/>
    <n v="49783.75"/>
    <n v="-49924.875"/>
    <n v="149210.125"/>
    <n v="43545"/>
  </r>
  <r>
    <n v="397725"/>
    <d v="2014-07-11T11:15:26"/>
    <x v="1"/>
    <s v="Female"/>
    <x v="1"/>
    <s v="i7"/>
    <n v="3474"/>
    <n v="3474"/>
    <s v="0-20,000"/>
    <m/>
    <m/>
    <m/>
    <m/>
    <m/>
    <n v="24745.5"/>
    <n v="74553"/>
    <n v="49807.5"/>
    <n v="-49965.75"/>
    <n v="149264.25"/>
    <n v="3474"/>
  </r>
  <r>
    <n v="615122"/>
    <d v="2014-07-16T17:50:49"/>
    <x v="0"/>
    <s v="Male"/>
    <x v="1"/>
    <s v="i7"/>
    <n v="53003"/>
    <n v="53003"/>
    <s v="40001-60000"/>
    <m/>
    <m/>
    <m/>
    <m/>
    <m/>
    <n v="24756"/>
    <n v="74571.5"/>
    <n v="49815.5"/>
    <n v="-49967.25"/>
    <n v="149294.75"/>
    <n v="53003"/>
  </r>
  <r>
    <n v="885767"/>
    <d v="2014-08-14T11:20:50"/>
    <x v="0"/>
    <s v="Male"/>
    <x v="1"/>
    <s v="i7"/>
    <n v="38085"/>
    <n v="38085"/>
    <s v="20001-40000"/>
    <m/>
    <m/>
    <m/>
    <m/>
    <m/>
    <n v="24756"/>
    <n v="74590"/>
    <n v="49834"/>
    <n v="-49995"/>
    <n v="149341"/>
    <n v="38085"/>
  </r>
  <r>
    <n v="509555"/>
    <d v="2014-07-14T09:32:33"/>
    <x v="1"/>
    <s v="Female"/>
    <x v="1"/>
    <s v="i7"/>
    <n v="49225"/>
    <n v="49225"/>
    <s v="40001-60000"/>
    <m/>
    <m/>
    <m/>
    <m/>
    <m/>
    <n v="24750.75"/>
    <n v="74598.25"/>
    <n v="49847.5"/>
    <n v="-50020.5"/>
    <n v="149369.5"/>
    <n v="49225"/>
  </r>
  <r>
    <n v="472651"/>
    <d v="2014-07-14T09:35:15"/>
    <x v="1"/>
    <s v="Male"/>
    <x v="1"/>
    <s v="i7"/>
    <n v="62015"/>
    <n v="62015"/>
    <s v="60001-100000"/>
    <m/>
    <m/>
    <m/>
    <m/>
    <m/>
    <n v="24745.5"/>
    <n v="74606.5"/>
    <n v="49861"/>
    <n v="-50046"/>
    <n v="149398"/>
    <n v="62015"/>
  </r>
  <r>
    <n v="227744"/>
    <d v="2014-07-14T09:36:10"/>
    <x v="0"/>
    <s v="Male"/>
    <x v="1"/>
    <s v="i7"/>
    <n v="50726"/>
    <n v="50726"/>
    <s v="40001-60000"/>
    <m/>
    <m/>
    <m/>
    <m/>
    <m/>
    <n v="24740.25"/>
    <n v="74614.75"/>
    <n v="49874.5"/>
    <n v="-50071.5"/>
    <n v="149426.5"/>
    <n v="50726"/>
  </r>
  <r>
    <n v="877727"/>
    <d v="2014-07-15T12:49:12"/>
    <x v="0"/>
    <s v="Male"/>
    <x v="1"/>
    <s v="i7"/>
    <n v="19521"/>
    <n v="19521"/>
    <s v="0-20,000"/>
    <m/>
    <m/>
    <m/>
    <m/>
    <m/>
    <n v="24735"/>
    <n v="74623"/>
    <n v="49888"/>
    <n v="-50097"/>
    <n v="149455"/>
    <n v="19521"/>
  </r>
  <r>
    <n v="842069"/>
    <d v="2014-07-21T13:54:55"/>
    <x v="0"/>
    <s v="Male"/>
    <x v="1"/>
    <s v="i7"/>
    <n v="39274"/>
    <n v="39274"/>
    <s v="20001-40000"/>
    <m/>
    <m/>
    <m/>
    <m/>
    <m/>
    <n v="24750.75"/>
    <n v="74635.5"/>
    <n v="49884.75"/>
    <n v="-50076.375"/>
    <n v="149462.625"/>
    <n v="39274"/>
  </r>
  <r>
    <n v="528653"/>
    <d v="2014-08-05T10:05:53"/>
    <x v="0"/>
    <s v="Male"/>
    <x v="1"/>
    <s v="i7"/>
    <n v="40647"/>
    <n v="40647"/>
    <s v="40001-60000"/>
    <m/>
    <m/>
    <m/>
    <m/>
    <m/>
    <n v="24745.5"/>
    <n v="74648"/>
    <n v="49902.5"/>
    <n v="-50108.25"/>
    <n v="149501.75"/>
    <n v="40647"/>
  </r>
  <r>
    <n v="757289"/>
    <d v="2014-06-24T09:31:16"/>
    <x v="1"/>
    <s v="Male"/>
    <x v="1"/>
    <s v="b9"/>
    <n v="9793"/>
    <n v="9793"/>
    <s v="0-20,000"/>
    <m/>
    <m/>
    <m/>
    <m/>
    <m/>
    <n v="24740.25"/>
    <n v="74660.5"/>
    <n v="49920.25"/>
    <n v="-50140.125"/>
    <n v="149540.875"/>
    <n v="9793"/>
  </r>
  <r>
    <n v="542200"/>
    <d v="2014-07-15T09:31:31"/>
    <x v="1"/>
    <s v="Male"/>
    <x v="0"/>
    <s v="i7"/>
    <n v="44540"/>
    <n v="44540"/>
    <s v="40001-60000"/>
    <m/>
    <m/>
    <m/>
    <m/>
    <m/>
    <n v="24756"/>
    <n v="74673"/>
    <n v="49917"/>
    <n v="-50119.5"/>
    <n v="149548.5"/>
    <n v="44540"/>
  </r>
  <r>
    <n v="52097"/>
    <d v="2014-06-04T12:59:59"/>
    <x v="0"/>
    <s v="Male"/>
    <x v="1"/>
    <s v="c9"/>
    <n v="2256"/>
    <n v="2256"/>
    <s v="0-20,000"/>
    <m/>
    <m/>
    <m/>
    <m/>
    <m/>
    <n v="24750.75"/>
    <n v="74675"/>
    <n v="49924.25"/>
    <n v="-50135.625"/>
    <n v="149561.375"/>
    <n v="2256"/>
  </r>
  <r>
    <n v="960012"/>
    <d v="2014-06-04T12:58:42"/>
    <x v="1"/>
    <s v="Don’t want to say"/>
    <x v="1"/>
    <s v="c9"/>
    <n v="99081"/>
    <n v="99081"/>
    <s v="60001-100000"/>
    <m/>
    <m/>
    <m/>
    <m/>
    <m/>
    <n v="24756"/>
    <n v="74677"/>
    <n v="49921"/>
    <n v="-50125.5"/>
    <n v="149558.5"/>
    <n v="99081"/>
  </r>
  <r>
    <n v="583723"/>
    <d v="2014-06-04T12:59:14"/>
    <x v="0"/>
    <s v="Don’t want to say"/>
    <x v="1"/>
    <s v="c9"/>
    <n v="91889"/>
    <n v="91889"/>
    <s v="60001-100000"/>
    <m/>
    <m/>
    <m/>
    <m/>
    <m/>
    <n v="24756"/>
    <n v="74660.5"/>
    <n v="49904.5"/>
    <n v="-50100.75"/>
    <n v="149517.25"/>
    <n v="91889"/>
  </r>
  <r>
    <n v="986480"/>
    <d v="2014-06-04T12:59:42"/>
    <x v="1"/>
    <s v="Don’t want to say"/>
    <x v="1"/>
    <s v="c9"/>
    <n v="87393"/>
    <n v="87393"/>
    <s v="60001-100000"/>
    <m/>
    <m/>
    <m/>
    <m/>
    <m/>
    <n v="24756"/>
    <n v="74623"/>
    <n v="49867"/>
    <n v="-50044.5"/>
    <n v="149423.5"/>
    <n v="87393"/>
  </r>
  <r>
    <n v="209885"/>
    <d v="2014-06-27T08:35:23"/>
    <x v="0"/>
    <s v="Male"/>
    <x v="1"/>
    <s v="c9"/>
    <n v="68083"/>
    <n v="68083"/>
    <s v="60001-100000"/>
    <m/>
    <m/>
    <m/>
    <m/>
    <m/>
    <n v="24750.75"/>
    <n v="74598.25"/>
    <n v="49847.5"/>
    <n v="-50020.5"/>
    <n v="149369.5"/>
    <n v="68083"/>
  </r>
  <r>
    <n v="374218"/>
    <d v="2014-06-24T11:26:37"/>
    <x v="1"/>
    <s v="Female"/>
    <x v="1"/>
    <s v="c9"/>
    <n v="63733"/>
    <n v="63733"/>
    <s v="60001-100000"/>
    <m/>
    <m/>
    <m/>
    <m/>
    <m/>
    <n v="24745.5"/>
    <n v="74606.5"/>
    <n v="49861"/>
    <n v="-50046"/>
    <n v="149398"/>
    <n v="63733"/>
  </r>
  <r>
    <n v="663337"/>
    <d v="2014-07-09T07:53:22"/>
    <x v="0"/>
    <s v="Don’t want to say"/>
    <x v="1"/>
    <s v="i6"/>
    <n v="58949"/>
    <n v="58949"/>
    <s v="40001-60000"/>
    <m/>
    <m/>
    <m/>
    <m/>
    <m/>
    <n v="24740.25"/>
    <n v="74614.75"/>
    <n v="49874.5"/>
    <n v="-50071.5"/>
    <n v="149426.5"/>
    <n v="58949"/>
  </r>
  <r>
    <n v="937621"/>
    <d v="2014-08-02T15:02:51"/>
    <x v="0"/>
    <s v="Male"/>
    <x v="1"/>
    <s v="c9"/>
    <n v="18712"/>
    <n v="18712"/>
    <s v="0-20,000"/>
    <m/>
    <m/>
    <m/>
    <m/>
    <m/>
    <n v="24735"/>
    <n v="74623"/>
    <n v="49888"/>
    <n v="-50097"/>
    <n v="149455"/>
    <n v="18712"/>
  </r>
  <r>
    <n v="100229"/>
    <d v="2014-06-28T07:51:39"/>
    <x v="1"/>
    <s v="Female"/>
    <x v="1"/>
    <s v="c5"/>
    <n v="53324"/>
    <n v="53324"/>
    <s v="40001-60000"/>
    <m/>
    <m/>
    <m/>
    <m/>
    <m/>
    <n v="24750.75"/>
    <n v="74635.5"/>
    <n v="49884.75"/>
    <n v="-50076.375"/>
    <n v="149462.625"/>
    <n v="53324"/>
  </r>
  <r>
    <n v="897078"/>
    <d v="2014-06-28T07:52:46"/>
    <x v="0"/>
    <s v="Don’t want to say"/>
    <x v="1"/>
    <s v="c5"/>
    <n v="98174"/>
    <n v="98174"/>
    <s v="60001-100000"/>
    <m/>
    <m/>
    <m/>
    <m/>
    <m/>
    <n v="24745.5"/>
    <n v="74648"/>
    <n v="49902.5"/>
    <n v="-50108.25"/>
    <n v="149501.75"/>
    <n v="98174"/>
  </r>
  <r>
    <n v="811119"/>
    <d v="2014-07-09T15:54:49"/>
    <x v="0"/>
    <s v="Don’t want to say"/>
    <x v="1"/>
    <s v="c5"/>
    <n v="28767"/>
    <n v="28767"/>
    <s v="20001-40000"/>
    <m/>
    <m/>
    <m/>
    <m/>
    <m/>
    <n v="24740.25"/>
    <n v="74614.75"/>
    <n v="49874.5"/>
    <n v="-50071.5"/>
    <n v="149426.5"/>
    <n v="28767"/>
  </r>
  <r>
    <n v="972184"/>
    <d v="2014-05-03T14:59:43"/>
    <x v="0"/>
    <s v="Male"/>
    <x v="0"/>
    <s v="i1"/>
    <n v="60685"/>
    <n v="60685"/>
    <s v="60001-100000"/>
    <m/>
    <m/>
    <m/>
    <m/>
    <m/>
    <n v="24735"/>
    <n v="74623"/>
    <n v="49888"/>
    <n v="-50097"/>
    <n v="149455"/>
    <n v="60685"/>
  </r>
  <r>
    <n v="939062"/>
    <d v="2014-06-12T09:32:27"/>
    <x v="0"/>
    <s v="Male"/>
    <x v="0"/>
    <s v="i1"/>
    <n v="72716"/>
    <n v="72716"/>
    <s v="60001-100000"/>
    <m/>
    <m/>
    <m/>
    <m/>
    <m/>
    <n v="24732"/>
    <n v="74635.5"/>
    <n v="49903.5"/>
    <n v="-50123.25"/>
    <n v="149490.75"/>
    <n v="72716"/>
  </r>
  <r>
    <n v="244718"/>
    <d v="2014-07-19T18:12:15"/>
    <x v="0"/>
    <s v="Male"/>
    <x v="0"/>
    <s v="i1"/>
    <n v="52730"/>
    <n v="52730"/>
    <s v="40001-60000"/>
    <m/>
    <m/>
    <m/>
    <m/>
    <m/>
    <n v="24729"/>
    <n v="74648"/>
    <n v="49919"/>
    <n v="-50149.5"/>
    <n v="149526.5"/>
    <n v="52730"/>
  </r>
  <r>
    <n v="604170"/>
    <d v="2014-07-19T18:13:35"/>
    <x v="0"/>
    <s v="Female"/>
    <x v="0"/>
    <s v="i1"/>
    <n v="26170"/>
    <n v="26170"/>
    <s v="20001-40000"/>
    <m/>
    <m/>
    <m/>
    <m/>
    <m/>
    <n v="24726"/>
    <n v="74660.5"/>
    <n v="49934.5"/>
    <n v="-50175.75"/>
    <n v="149562.25"/>
    <n v="26170"/>
  </r>
  <r>
    <n v="212961"/>
    <d v="2014-05-22T09:31:25"/>
    <x v="1"/>
    <s v="Male"/>
    <x v="1"/>
    <s v="i7"/>
    <n v="27555"/>
    <n v="27555"/>
    <s v="20001-40000"/>
    <m/>
    <m/>
    <m/>
    <m/>
    <m/>
    <n v="24723"/>
    <n v="74673"/>
    <n v="49950"/>
    <n v="-50202"/>
    <n v="149598"/>
    <n v="27555"/>
  </r>
  <r>
    <n v="869836"/>
    <d v="2014-05-22T09:32:09"/>
    <x v="0"/>
    <s v="Male"/>
    <x v="1"/>
    <s v="i7"/>
    <n v="47925"/>
    <n v="47925"/>
    <s v="40001-60000"/>
    <m/>
    <m/>
    <m/>
    <m/>
    <m/>
    <n v="24721"/>
    <n v="74675"/>
    <n v="49954"/>
    <n v="-50210"/>
    <n v="149606"/>
    <n v="47925"/>
  </r>
  <r>
    <n v="980584"/>
    <d v="2014-05-22T09:34:04"/>
    <x v="0"/>
    <s v="Male"/>
    <x v="1"/>
    <s v="i7"/>
    <n v="55271"/>
    <n v="55271"/>
    <s v="40001-60000"/>
    <m/>
    <m/>
    <m/>
    <m/>
    <m/>
    <n v="24719"/>
    <n v="74677"/>
    <n v="49958"/>
    <n v="-50218"/>
    <n v="149614"/>
    <n v="55271"/>
  </r>
  <r>
    <n v="135941"/>
    <d v="2014-06-04T07:48:07"/>
    <x v="0"/>
    <s v="Female"/>
    <x v="1"/>
    <s v="i7"/>
    <n v="76594"/>
    <n v="76594"/>
    <s v="60001-100000"/>
    <m/>
    <m/>
    <m/>
    <m/>
    <m/>
    <n v="24717"/>
    <n v="74679"/>
    <n v="49962"/>
    <n v="-50226"/>
    <n v="149622"/>
    <n v="76594"/>
  </r>
  <r>
    <n v="170094"/>
    <d v="2014-06-04T07:48:41"/>
    <x v="0"/>
    <s v="Male"/>
    <x v="1"/>
    <s v="i7"/>
    <n v="32981"/>
    <n v="32981"/>
    <s v="20001-40000"/>
    <m/>
    <m/>
    <m/>
    <m/>
    <m/>
    <n v="24715"/>
    <n v="74673"/>
    <n v="49958"/>
    <n v="-50222"/>
    <n v="149610"/>
    <n v="32981"/>
  </r>
  <r>
    <n v="629913"/>
    <d v="2014-06-04T07:49:09"/>
    <x v="0"/>
    <s v="Female"/>
    <x v="1"/>
    <s v="i7"/>
    <n v="66738"/>
    <n v="66738"/>
    <s v="60001-100000"/>
    <m/>
    <m/>
    <m/>
    <m/>
    <m/>
    <n v="24712.25"/>
    <n v="74675"/>
    <n v="49962.75"/>
    <n v="-50231.875"/>
    <n v="149619.125"/>
    <n v="66738"/>
  </r>
  <r>
    <n v="130067"/>
    <d v="2014-07-13T14:52:52"/>
    <x v="0"/>
    <s v="Male"/>
    <x v="1"/>
    <s v="i7"/>
    <n v="5648"/>
    <n v="5648"/>
    <s v="0-20,000"/>
    <m/>
    <m/>
    <m/>
    <m/>
    <m/>
    <n v="24709.5"/>
    <n v="74677"/>
    <n v="49967.5"/>
    <n v="-50241.75"/>
    <n v="149628.25"/>
    <n v="5648"/>
  </r>
  <r>
    <n v="523692"/>
    <d v="2014-07-18T09:31:31"/>
    <x v="1"/>
    <s v="Male"/>
    <x v="6"/>
    <s v="i5"/>
    <n v="92689"/>
    <n v="92689"/>
    <s v="60001-100000"/>
    <m/>
    <m/>
    <m/>
    <m/>
    <m/>
    <n v="24717"/>
    <n v="74679"/>
    <n v="49962"/>
    <n v="-50226"/>
    <n v="149622"/>
    <n v="92689"/>
  </r>
  <r>
    <n v="652122"/>
    <d v="2014-07-02T10:39:27"/>
    <x v="0"/>
    <s v="Male"/>
    <x v="2"/>
    <s v="c9"/>
    <n v="93563"/>
    <n v="93563"/>
    <s v="60001-100000"/>
    <m/>
    <m/>
    <m/>
    <m/>
    <m/>
    <n v="24715"/>
    <n v="74673"/>
    <n v="49958"/>
    <n v="-50222"/>
    <n v="149610"/>
    <n v="93563"/>
  </r>
  <r>
    <n v="766781"/>
    <d v="2014-08-29T09:35:10"/>
    <x v="0"/>
    <s v="Female"/>
    <x v="2"/>
    <s v="c9"/>
    <n v="92951"/>
    <n v="92951"/>
    <s v="60001-100000"/>
    <m/>
    <m/>
    <m/>
    <m/>
    <m/>
    <n v="24712.25"/>
    <n v="74635.5"/>
    <n v="49923.25"/>
    <n v="-50172.625"/>
    <n v="149520.375"/>
    <n v="92951"/>
  </r>
  <r>
    <n v="445735"/>
    <d v="2014-05-30T09:31:33"/>
    <x v="1"/>
    <s v="Male"/>
    <x v="1"/>
    <s v="b9"/>
    <n v="3010"/>
    <n v="3010"/>
    <s v="0-20,000"/>
    <m/>
    <m/>
    <m/>
    <m/>
    <m/>
    <n v="24709.5"/>
    <n v="74606.5"/>
    <n v="49897"/>
    <n v="-50136"/>
    <n v="149452"/>
    <n v="3010"/>
  </r>
  <r>
    <n v="501497"/>
    <d v="2014-05-30T09:33:49"/>
    <x v="0"/>
    <s v="Male"/>
    <x v="1"/>
    <s v="b9"/>
    <n v="50875"/>
    <n v="50875"/>
    <s v="40001-60000"/>
    <m/>
    <m/>
    <m/>
    <m/>
    <m/>
    <n v="24717"/>
    <n v="74614.75"/>
    <n v="49897.75"/>
    <n v="-50129.625"/>
    <n v="149461.375"/>
    <n v="50875"/>
  </r>
  <r>
    <n v="118188"/>
    <d v="2014-05-30T09:34:07"/>
    <x v="0"/>
    <s v="Don’t want to say"/>
    <x v="1"/>
    <s v="b9"/>
    <n v="61568"/>
    <n v="61568"/>
    <s v="60001-100000"/>
    <m/>
    <m/>
    <m/>
    <m/>
    <m/>
    <n v="24715"/>
    <n v="74623"/>
    <n v="49908"/>
    <n v="-50147"/>
    <n v="149485"/>
    <n v="61568"/>
  </r>
  <r>
    <n v="564641"/>
    <d v="2014-06-06T09:33:14"/>
    <x v="0"/>
    <s v="Male"/>
    <x v="1"/>
    <s v="b9"/>
    <n v="44269"/>
    <n v="44269"/>
    <s v="40001-60000"/>
    <m/>
    <m/>
    <m/>
    <m/>
    <m/>
    <n v="24712.25"/>
    <n v="74635.5"/>
    <n v="49923.25"/>
    <n v="-50172.625"/>
    <n v="149520.375"/>
    <n v="44269"/>
  </r>
  <r>
    <n v="525009"/>
    <d v="2014-06-11T12:58:35"/>
    <x v="0"/>
    <s v="Male"/>
    <x v="1"/>
    <s v="b9"/>
    <n v="78713"/>
    <n v="78713"/>
    <s v="60001-100000"/>
    <m/>
    <m/>
    <m/>
    <m/>
    <m/>
    <n v="24709.5"/>
    <n v="74648"/>
    <n v="49938.5"/>
    <n v="-50198.25"/>
    <n v="149555.75"/>
    <n v="78713"/>
  </r>
  <r>
    <n v="861850"/>
    <d v="2014-06-11T13:01:28"/>
    <x v="0"/>
    <s v="Male"/>
    <x v="1"/>
    <s v="b9"/>
    <n v="1185"/>
    <n v="1185"/>
    <s v="0-20,000"/>
    <m/>
    <m/>
    <m/>
    <m/>
    <m/>
    <n v="24706.75"/>
    <n v="74614.75"/>
    <n v="49908"/>
    <n v="-50155.25"/>
    <n v="149476.75"/>
    <n v="1185"/>
  </r>
  <r>
    <n v="111297"/>
    <d v="2014-06-14T13:09:02"/>
    <x v="0"/>
    <s v="Female"/>
    <x v="1"/>
    <s v="b9"/>
    <n v="69667"/>
    <n v="69667"/>
    <s v="60001-100000"/>
    <m/>
    <m/>
    <m/>
    <m/>
    <m/>
    <n v="24715"/>
    <n v="74623"/>
    <n v="49908"/>
    <n v="-50147"/>
    <n v="149485"/>
    <n v="69667"/>
  </r>
  <r>
    <n v="191688"/>
    <d v="2014-07-28T12:42:59"/>
    <x v="0"/>
    <s v="Female"/>
    <x v="1"/>
    <s v="c9"/>
    <n v="64051"/>
    <n v="64051"/>
    <s v="60001-100000"/>
    <m/>
    <m/>
    <m/>
    <m/>
    <m/>
    <n v="24712.25"/>
    <n v="74635.5"/>
    <n v="49923.25"/>
    <n v="-50172.625"/>
    <n v="149520.375"/>
    <n v="64051"/>
  </r>
  <r>
    <n v="391991"/>
    <d v="2014-08-25T09:33:53"/>
    <x v="0"/>
    <s v="Female"/>
    <x v="1"/>
    <s v="c9"/>
    <n v="25652"/>
    <n v="25652"/>
    <s v="20001-40000"/>
    <m/>
    <m/>
    <m/>
    <m/>
    <m/>
    <n v="24709.5"/>
    <n v="74648"/>
    <n v="49938.5"/>
    <n v="-50198.25"/>
    <n v="149555.75"/>
    <n v="25652"/>
  </r>
  <r>
    <n v="171084"/>
    <d v="2014-08-25T09:34:56"/>
    <x v="1"/>
    <s v="Female"/>
    <x v="1"/>
    <s v="c9"/>
    <n v="41246"/>
    <n v="41246"/>
    <s v="40001-60000"/>
    <m/>
    <m/>
    <m/>
    <m/>
    <m/>
    <n v="24706.75"/>
    <n v="74660.5"/>
    <n v="49953.75"/>
    <n v="-50223.875"/>
    <n v="149591.125"/>
    <n v="41246"/>
  </r>
  <r>
    <n v="986877"/>
    <d v="2014-05-11T09:54:00"/>
    <x v="1"/>
    <s v="Male"/>
    <x v="0"/>
    <s v="c8"/>
    <n v="97918"/>
    <n v="97918"/>
    <s v="60001-100000"/>
    <m/>
    <m/>
    <m/>
    <m/>
    <m/>
    <n v="24704"/>
    <n v="74673"/>
    <n v="49969"/>
    <n v="-50249.5"/>
    <n v="149626.5"/>
    <n v="97918"/>
  </r>
  <r>
    <n v="958482"/>
    <d v="2014-05-11T09:54:20"/>
    <x v="1"/>
    <s v="Don’t want to say"/>
    <x v="0"/>
    <s v="c8"/>
    <n v="21746"/>
    <n v="21746"/>
    <s v="20001-40000"/>
    <m/>
    <m/>
    <m/>
    <m/>
    <m/>
    <n v="24704"/>
    <n v="74635.5"/>
    <n v="49931.5"/>
    <n v="-50193.25"/>
    <n v="149532.75"/>
    <n v="21746"/>
  </r>
  <r>
    <n v="273296"/>
    <d v="2014-06-06T13:38:19"/>
    <x v="1"/>
    <s v="Male"/>
    <x v="0"/>
    <s v="c9"/>
    <n v="11320"/>
    <n v="11320"/>
    <s v="0-20,000"/>
    <m/>
    <m/>
    <m/>
    <m/>
    <m/>
    <n v="24709.5"/>
    <n v="74648"/>
    <n v="49938.5"/>
    <n v="-50198.25"/>
    <n v="149555.75"/>
    <n v="11320"/>
  </r>
  <r>
    <n v="310084"/>
    <d v="2014-06-11T09:38:03"/>
    <x v="0"/>
    <s v="Female"/>
    <x v="0"/>
    <s v="c5"/>
    <n v="49441"/>
    <n v="49441"/>
    <s v="40001-60000"/>
    <m/>
    <m/>
    <m/>
    <m/>
    <m/>
    <n v="24717"/>
    <n v="74660.5"/>
    <n v="49943.5"/>
    <n v="-50198.25"/>
    <n v="149575.75"/>
    <n v="49441"/>
  </r>
  <r>
    <n v="577690"/>
    <d v="2014-06-19T18:30:13"/>
    <x v="0"/>
    <s v="Male"/>
    <x v="0"/>
    <s v="c5"/>
    <n v="9533"/>
    <n v="9533"/>
    <s v="0-20,000"/>
    <m/>
    <m/>
    <m/>
    <m/>
    <m/>
    <n v="24715"/>
    <n v="74673"/>
    <n v="49958"/>
    <n v="-50222"/>
    <n v="149610"/>
    <n v="9533"/>
  </r>
  <r>
    <n v="461741"/>
    <d v="2014-06-19T18:31:41"/>
    <x v="0"/>
    <s v="Male"/>
    <x v="0"/>
    <s v="c5"/>
    <n v="6988"/>
    <n v="6988"/>
    <s v="0-20,000"/>
    <m/>
    <m/>
    <m/>
    <m/>
    <m/>
    <n v="24721"/>
    <n v="74675"/>
    <n v="49954"/>
    <n v="-50210"/>
    <n v="149606"/>
    <n v="6988"/>
  </r>
  <r>
    <n v="362955"/>
    <d v="2014-07-25T15:16:07"/>
    <x v="1"/>
    <s v="Don’t want to say"/>
    <x v="0"/>
    <s v="c5"/>
    <n v="41227"/>
    <n v="41227"/>
    <s v="40001-60000"/>
    <m/>
    <m/>
    <m/>
    <m/>
    <m/>
    <n v="24729"/>
    <n v="74677"/>
    <n v="49948"/>
    <n v="-50193"/>
    <n v="149599"/>
    <n v="41227"/>
  </r>
  <r>
    <n v="629018"/>
    <d v="2014-08-12T09:31:29"/>
    <x v="0"/>
    <s v="Male"/>
    <x v="0"/>
    <s v="c9"/>
    <n v="10545"/>
    <n v="10545"/>
    <s v="0-20,000"/>
    <m/>
    <m/>
    <m/>
    <m/>
    <m/>
    <n v="24726"/>
    <n v="74679"/>
    <n v="49953"/>
    <n v="-50203.5"/>
    <n v="149608.5"/>
    <n v="10545"/>
  </r>
  <r>
    <n v="782332"/>
    <d v="2014-08-15T16:15:33"/>
    <x v="1"/>
    <s v="Female"/>
    <x v="0"/>
    <s v="c9"/>
    <n v="5040"/>
    <n v="5040"/>
    <s v="0-20,000"/>
    <m/>
    <m/>
    <m/>
    <m/>
    <m/>
    <n v="24735"/>
    <n v="74681"/>
    <n v="49946"/>
    <n v="-50184"/>
    <n v="149600"/>
    <n v="5040"/>
  </r>
  <r>
    <n v="145093"/>
    <d v="2014-08-19T19:43:24"/>
    <x v="1"/>
    <s v="Male"/>
    <x v="0"/>
    <s v="c9"/>
    <n v="86339"/>
    <n v="86339"/>
    <s v="60001-100000"/>
    <m/>
    <m/>
    <m/>
    <m/>
    <m/>
    <n v="24750.75"/>
    <n v="74683"/>
    <n v="49932.25"/>
    <n v="-50147.625"/>
    <n v="149581.375"/>
    <n v="86339"/>
  </r>
  <r>
    <n v="111044"/>
    <d v="2014-08-13T09:34:50"/>
    <x v="0"/>
    <s v="Female"/>
    <x v="0"/>
    <s v="c9"/>
    <n v="45046"/>
    <n v="45046"/>
    <s v="40001-60000"/>
    <m/>
    <m/>
    <m/>
    <m/>
    <m/>
    <n v="24745.5"/>
    <n v="74677"/>
    <n v="49931.5"/>
    <n v="-50151.75"/>
    <n v="149574.25"/>
    <n v="45046"/>
  </r>
  <r>
    <n v="129483"/>
    <d v="2014-08-13T09:37:06"/>
    <x v="0"/>
    <s v="Male"/>
    <x v="0"/>
    <s v="c9"/>
    <n v="33906"/>
    <n v="33906"/>
    <s v="20001-40000"/>
    <m/>
    <m/>
    <m/>
    <m/>
    <m/>
    <n v="24740.25"/>
    <n v="74679"/>
    <n v="49938.75"/>
    <n v="-50167.875"/>
    <n v="149587.125"/>
    <n v="33906"/>
  </r>
  <r>
    <n v="24143"/>
    <d v="2014-05-29T09:32:53"/>
    <x v="0"/>
    <s v="Female"/>
    <x v="1"/>
    <s v="i5"/>
    <n v="62591"/>
    <n v="62591"/>
    <s v="60001-100000"/>
    <m/>
    <m/>
    <m/>
    <m/>
    <m/>
    <n v="24735"/>
    <n v="74681"/>
    <n v="49946"/>
    <n v="-50184"/>
    <n v="149600"/>
    <n v="62591"/>
  </r>
  <r>
    <n v="544586"/>
    <d v="2014-05-29T09:33:16"/>
    <x v="0"/>
    <s v="Female"/>
    <x v="1"/>
    <s v="i5"/>
    <n v="1911"/>
    <n v="1911"/>
    <s v="0-20,000"/>
    <m/>
    <m/>
    <m/>
    <m/>
    <m/>
    <n v="24732"/>
    <n v="74683"/>
    <n v="49951"/>
    <n v="-50194.5"/>
    <n v="149609.5"/>
    <n v="1911"/>
  </r>
  <r>
    <n v="21494"/>
    <d v="2014-05-29T09:32:12"/>
    <x v="0"/>
    <s v="Female"/>
    <x v="1"/>
    <s v="i5"/>
    <n v="98784"/>
    <n v="98784"/>
    <s v="60001-100000"/>
    <m/>
    <m/>
    <m/>
    <m/>
    <m/>
    <n v="24745.5"/>
    <n v="74685"/>
    <n v="49939.5"/>
    <n v="-50163.75"/>
    <n v="149594.25"/>
    <n v="98784"/>
  </r>
  <r>
    <n v="811033"/>
    <d v="2014-06-12T10:16:10"/>
    <x v="0"/>
    <s v="Female"/>
    <x v="1"/>
    <s v="c5"/>
    <n v="57085"/>
    <n v="57085"/>
    <s v="40001-60000"/>
    <m/>
    <m/>
    <m/>
    <m/>
    <m/>
    <n v="24740.25"/>
    <n v="74679"/>
    <n v="49938.75"/>
    <n v="-50167.875"/>
    <n v="149587.125"/>
    <n v="57085"/>
  </r>
  <r>
    <n v="687757"/>
    <d v="2014-05-15T09:34:37"/>
    <x v="0"/>
    <s v="Female"/>
    <x v="1"/>
    <s v="c9"/>
    <n v="60280"/>
    <n v="60280"/>
    <s v="60001-100000"/>
    <m/>
    <m/>
    <m/>
    <m/>
    <m/>
    <n v="24735"/>
    <n v="74681"/>
    <n v="49946"/>
    <n v="-50184"/>
    <n v="149600"/>
    <n v="60280"/>
  </r>
  <r>
    <n v="934635"/>
    <d v="2014-07-18T09:56:15"/>
    <x v="0"/>
    <s v="Male"/>
    <x v="1"/>
    <s v="c5"/>
    <n v="38861"/>
    <n v="38861"/>
    <s v="20001-40000"/>
    <m/>
    <m/>
    <m/>
    <m/>
    <m/>
    <n v="24732"/>
    <n v="74683"/>
    <n v="49951"/>
    <n v="-50194.5"/>
    <n v="149609.5"/>
    <n v="38861"/>
  </r>
  <r>
    <n v="229560"/>
    <d v="2014-07-18T09:56:46"/>
    <x v="1"/>
    <s v="Female"/>
    <x v="1"/>
    <s v="c5"/>
    <n v="96985"/>
    <n v="96985"/>
    <s v="60001-100000"/>
    <m/>
    <m/>
    <m/>
    <m/>
    <m/>
    <n v="24729"/>
    <n v="74685"/>
    <n v="49956"/>
    <n v="-50205"/>
    <n v="149619"/>
    <n v="96985"/>
  </r>
  <r>
    <n v="74788"/>
    <d v="2014-07-17T09:31:22"/>
    <x v="0"/>
    <s v="Male"/>
    <x v="1"/>
    <s v="i7"/>
    <n v="91506"/>
    <n v="91506"/>
    <s v="60001-100000"/>
    <m/>
    <m/>
    <m/>
    <m/>
    <m/>
    <n v="24726"/>
    <n v="74679"/>
    <n v="49953"/>
    <n v="-50203.5"/>
    <n v="149608.5"/>
    <n v="91506"/>
  </r>
  <r>
    <n v="162372"/>
    <d v="2014-05-16T09:36:19"/>
    <x v="1"/>
    <s v="Female"/>
    <x v="5"/>
    <s v="i7"/>
    <n v="48811"/>
    <n v="48811"/>
    <s v="40001-60000"/>
    <m/>
    <m/>
    <m/>
    <m/>
    <m/>
    <n v="24723"/>
    <n v="74673"/>
    <n v="49950"/>
    <n v="-50202"/>
    <n v="149598"/>
    <n v="48811"/>
  </r>
  <r>
    <n v="977642"/>
    <d v="2014-06-05T12:29:09"/>
    <x v="1"/>
    <s v="Male"/>
    <x v="5"/>
    <s v="i7"/>
    <n v="57686"/>
    <n v="57686"/>
    <s v="40001-60000"/>
    <m/>
    <m/>
    <m/>
    <m/>
    <m/>
    <n v="24721"/>
    <n v="74675"/>
    <n v="49954"/>
    <n v="-50210"/>
    <n v="149606"/>
    <n v="57686"/>
  </r>
  <r>
    <n v="765524"/>
    <d v="2014-06-05T12:29:41"/>
    <x v="1"/>
    <s v="Male"/>
    <x v="5"/>
    <s v="i7"/>
    <n v="11862"/>
    <n v="11862"/>
    <s v="0-20,000"/>
    <m/>
    <m/>
    <m/>
    <m/>
    <m/>
    <n v="24719"/>
    <n v="74677"/>
    <n v="49958"/>
    <n v="-50218"/>
    <n v="149614"/>
    <n v="11862"/>
  </r>
  <r>
    <n v="49710"/>
    <d v="2014-06-05T12:31:23"/>
    <x v="1"/>
    <s v="Male"/>
    <x v="5"/>
    <s v="i7"/>
    <n v="85940"/>
    <n v="85940"/>
    <s v="60001-100000"/>
    <m/>
    <m/>
    <m/>
    <m/>
    <m/>
    <n v="24726"/>
    <n v="74679"/>
    <n v="49953"/>
    <n v="-50203.5"/>
    <n v="149608.5"/>
    <n v="85940"/>
  </r>
  <r>
    <n v="288909"/>
    <d v="2014-06-05T12:31:54"/>
    <x v="1"/>
    <s v="Male"/>
    <x v="5"/>
    <s v="i7"/>
    <n v="67215"/>
    <n v="67215"/>
    <s v="60001-100000"/>
    <m/>
    <m/>
    <m/>
    <m/>
    <m/>
    <n v="24723"/>
    <n v="74673"/>
    <n v="49950"/>
    <n v="-50202"/>
    <n v="149598"/>
    <n v="67215"/>
  </r>
  <r>
    <n v="297679"/>
    <d v="2014-07-28T16:08:45"/>
    <x v="0"/>
    <s v="Male"/>
    <x v="6"/>
    <s v="c8"/>
    <n v="86043"/>
    <n v="86043"/>
    <s v="60001-100000"/>
    <m/>
    <m/>
    <m/>
    <m/>
    <m/>
    <n v="24721"/>
    <n v="74675"/>
    <n v="49954"/>
    <n v="-50210"/>
    <n v="149606"/>
    <n v="86043"/>
  </r>
  <r>
    <n v="836623"/>
    <d v="2014-07-28T16:09:16"/>
    <x v="0"/>
    <s v="Male"/>
    <x v="6"/>
    <s v="c8"/>
    <n v="41415"/>
    <n v="41415"/>
    <s v="40001-60000"/>
    <m/>
    <m/>
    <m/>
    <m/>
    <m/>
    <n v="24719"/>
    <n v="74648"/>
    <n v="49929"/>
    <n v="-50174.5"/>
    <n v="149541.5"/>
    <n v="41415"/>
  </r>
  <r>
    <n v="910522"/>
    <d v="2014-06-06T09:14:55"/>
    <x v="0"/>
    <s v="Male"/>
    <x v="0"/>
    <s v="c8"/>
    <n v="50264"/>
    <n v="50264"/>
    <s v="40001-60000"/>
    <m/>
    <m/>
    <m/>
    <m/>
    <m/>
    <n v="24717"/>
    <n v="74660.5"/>
    <n v="49943.5"/>
    <n v="-50198.25"/>
    <n v="149575.75"/>
    <n v="50264"/>
  </r>
  <r>
    <n v="932687"/>
    <d v="2014-06-06T09:15:24"/>
    <x v="0"/>
    <s v="Don’t want to say"/>
    <x v="0"/>
    <s v="c8"/>
    <n v="12710"/>
    <n v="12710"/>
    <s v="0-20,000"/>
    <m/>
    <m/>
    <m/>
    <m/>
    <m/>
    <n v="24715"/>
    <n v="74673"/>
    <n v="49958"/>
    <n v="-50222"/>
    <n v="149610"/>
    <n v="12710"/>
  </r>
  <r>
    <n v="981648"/>
    <d v="2014-05-29T14:53:47"/>
    <x v="0"/>
    <s v="Female"/>
    <x v="0"/>
    <s v="c9"/>
    <n v="4435"/>
    <n v="4435"/>
    <s v="0-20,000"/>
    <m/>
    <m/>
    <m/>
    <m/>
    <m/>
    <n v="24721"/>
    <n v="74675"/>
    <n v="49954"/>
    <n v="-50210"/>
    <n v="149606"/>
    <n v="4435"/>
  </r>
  <r>
    <n v="95273"/>
    <d v="2014-05-13T04:10:52"/>
    <x v="0"/>
    <s v="Don’t want to say"/>
    <x v="1"/>
    <s v="c9"/>
    <n v="45940"/>
    <n v="45940"/>
    <s v="40001-60000"/>
    <m/>
    <m/>
    <m/>
    <m/>
    <m/>
    <n v="24729"/>
    <n v="74677"/>
    <n v="49948"/>
    <n v="-50193"/>
    <n v="149599"/>
    <n v="45940"/>
  </r>
  <r>
    <n v="540766"/>
    <d v="2014-05-16T15:00:07"/>
    <x v="0"/>
    <s v="Don’t want to say"/>
    <x v="1"/>
    <s v="c9"/>
    <n v="4971"/>
    <n v="4971"/>
    <s v="0-20,000"/>
    <m/>
    <m/>
    <m/>
    <m/>
    <m/>
    <n v="24726"/>
    <n v="74679"/>
    <n v="49953"/>
    <n v="-50203.5"/>
    <n v="149608.5"/>
    <n v="4971"/>
  </r>
  <r>
    <n v="323976"/>
    <d v="2014-06-08T18:12:02"/>
    <x v="0"/>
    <s v="Male"/>
    <x v="1"/>
    <s v="c9"/>
    <n v="67919"/>
    <n v="67919"/>
    <s v="60001-100000"/>
    <m/>
    <m/>
    <m/>
    <m/>
    <m/>
    <n v="24735"/>
    <n v="74681"/>
    <n v="49946"/>
    <n v="-50184"/>
    <n v="149600"/>
    <n v="67919"/>
  </r>
  <r>
    <n v="966316"/>
    <d v="2014-06-08T18:13:56"/>
    <x v="0"/>
    <s v="Male"/>
    <x v="1"/>
    <s v="c9"/>
    <n v="89727"/>
    <n v="89727"/>
    <s v="60001-100000"/>
    <m/>
    <m/>
    <m/>
    <m/>
    <m/>
    <n v="24732"/>
    <n v="74683"/>
    <n v="49951"/>
    <n v="-50194.5"/>
    <n v="149609.5"/>
    <n v="89727"/>
  </r>
  <r>
    <n v="711106"/>
    <d v="2014-06-20T07:15:47"/>
    <x v="1"/>
    <s v="Male"/>
    <x v="1"/>
    <s v="c9"/>
    <n v="72872"/>
    <n v="72872"/>
    <s v="60001-100000"/>
    <m/>
    <m/>
    <m/>
    <m/>
    <m/>
    <n v="24729"/>
    <n v="74677"/>
    <n v="49948"/>
    <n v="-50193"/>
    <n v="149599"/>
    <n v="72872"/>
  </r>
  <r>
    <n v="923992"/>
    <d v="2014-06-20T07:18:03"/>
    <x v="0"/>
    <s v="Female"/>
    <x v="1"/>
    <s v="c9"/>
    <n v="4799"/>
    <n v="4799"/>
    <s v="0-20,000"/>
    <m/>
    <m/>
    <m/>
    <m/>
    <m/>
    <n v="24726"/>
    <n v="74679"/>
    <n v="49953"/>
    <n v="-50203.5"/>
    <n v="149608.5"/>
    <n v="4799"/>
  </r>
  <r>
    <n v="700779"/>
    <d v="2014-07-10T17:20:11"/>
    <x v="1"/>
    <s v="Male"/>
    <x v="1"/>
    <s v="c9"/>
    <n v="18049"/>
    <n v="18049"/>
    <s v="0-20,000"/>
    <m/>
    <m/>
    <m/>
    <m/>
    <m/>
    <n v="24735"/>
    <n v="74681"/>
    <n v="49946"/>
    <n v="-50184"/>
    <n v="149600"/>
    <n v="18049"/>
  </r>
  <r>
    <n v="984893"/>
    <d v="2014-08-01T11:54:21"/>
    <x v="1"/>
    <s v="Male"/>
    <x v="1"/>
    <s v="c9"/>
    <n v="98446"/>
    <n v="98446"/>
    <s v="60001-100000"/>
    <m/>
    <m/>
    <m/>
    <m/>
    <m/>
    <n v="24750.75"/>
    <n v="74683"/>
    <n v="49932.25"/>
    <n v="-50147.625"/>
    <n v="149581.375"/>
    <n v="98446"/>
  </r>
  <r>
    <n v="30555"/>
    <d v="2014-08-01T11:57:41"/>
    <x v="0"/>
    <s v="Female"/>
    <x v="1"/>
    <s v="c9"/>
    <n v="42923"/>
    <n v="42923"/>
    <s v="40001-60000"/>
    <m/>
    <m/>
    <m/>
    <m/>
    <m/>
    <n v="24745.5"/>
    <n v="74677"/>
    <n v="49931.5"/>
    <n v="-50151.75"/>
    <n v="149574.25"/>
    <n v="42923"/>
  </r>
  <r>
    <n v="651394"/>
    <d v="2014-08-01T12:00:02"/>
    <x v="0"/>
    <s v="Female"/>
    <x v="1"/>
    <s v="c9"/>
    <n v="17496"/>
    <n v="17496"/>
    <s v="0-20,000"/>
    <m/>
    <m/>
    <m/>
    <m/>
    <m/>
    <n v="24740.25"/>
    <n v="74679"/>
    <n v="49938.75"/>
    <n v="-50167.875"/>
    <n v="149587.125"/>
    <n v="17496"/>
  </r>
  <r>
    <n v="382496"/>
    <d v="2014-08-05T16:00:30"/>
    <x v="1"/>
    <s v="Male"/>
    <x v="1"/>
    <s v="c9"/>
    <n v="84044"/>
    <n v="84044"/>
    <s v="60001-100000"/>
    <m/>
    <m/>
    <m/>
    <m/>
    <m/>
    <n v="24756"/>
    <n v="74681"/>
    <n v="49925"/>
    <n v="-50131.5"/>
    <n v="149568.5"/>
    <n v="84044"/>
  </r>
  <r>
    <n v="175583"/>
    <d v="2014-05-19T12:33:59"/>
    <x v="1"/>
    <s v="Female"/>
    <x v="0"/>
    <s v="i1"/>
    <n v="38954"/>
    <n v="38954"/>
    <s v="20001-40000"/>
    <m/>
    <m/>
    <m/>
    <m/>
    <m/>
    <n v="24750.75"/>
    <n v="74675"/>
    <n v="49924.25"/>
    <n v="-50135.625"/>
    <n v="149561.375"/>
    <n v="38954"/>
  </r>
  <r>
    <n v="190792"/>
    <d v="2014-07-30T09:10:27"/>
    <x v="0"/>
    <s v="Male"/>
    <x v="0"/>
    <s v="i5"/>
    <n v="24510"/>
    <n v="24510"/>
    <s v="20001-40000"/>
    <m/>
    <m/>
    <m/>
    <m/>
    <m/>
    <n v="24745.5"/>
    <n v="74677"/>
    <n v="49931.5"/>
    <n v="-50151.75"/>
    <n v="149574.25"/>
    <n v="24510"/>
  </r>
  <r>
    <n v="879017"/>
    <d v="2014-08-07T10:09:18"/>
    <x v="1"/>
    <s v="Female"/>
    <x v="0"/>
    <s v="i5"/>
    <n v="22974"/>
    <n v="22974"/>
    <s v="20001-40000"/>
    <m/>
    <m/>
    <m/>
    <m/>
    <m/>
    <n v="24756"/>
    <n v="74679"/>
    <n v="49923"/>
    <n v="-50128.5"/>
    <n v="149563.5"/>
    <n v="22974"/>
  </r>
  <r>
    <n v="416021"/>
    <d v="2014-07-21T09:31:50"/>
    <x v="0"/>
    <s v="Male"/>
    <x v="0"/>
    <s v="i5"/>
    <n v="25243"/>
    <n v="25243"/>
    <s v="20001-40000"/>
    <m/>
    <m/>
    <m/>
    <m/>
    <m/>
    <n v="24756"/>
    <n v="74681"/>
    <n v="49925"/>
    <n v="-50131.5"/>
    <n v="149568.5"/>
    <n v="25243"/>
  </r>
  <r>
    <n v="480230"/>
    <d v="2014-06-11T10:47:39"/>
    <x v="0"/>
    <s v="Male"/>
    <x v="1"/>
    <s v="c9"/>
    <n v="41465"/>
    <n v="41465"/>
    <s v="40001-60000"/>
    <m/>
    <m/>
    <m/>
    <m/>
    <m/>
    <n v="24756"/>
    <n v="74683"/>
    <n v="49927"/>
    <n v="-50134.5"/>
    <n v="149573.5"/>
    <n v="41465"/>
  </r>
  <r>
    <n v="748487"/>
    <d v="2014-08-27T09:33:25"/>
    <x v="0"/>
    <s v="Male"/>
    <x v="2"/>
    <s v="i7"/>
    <n v="69102"/>
    <n v="69102"/>
    <s v="60001-100000"/>
    <m/>
    <m/>
    <m/>
    <m/>
    <m/>
    <n v="24756"/>
    <n v="74685"/>
    <n v="49929"/>
    <n v="-50137.5"/>
    <n v="149578.5"/>
    <n v="69102"/>
  </r>
  <r>
    <n v="222409"/>
    <d v="2014-07-04T10:00:12"/>
    <x v="1"/>
    <s v="Female"/>
    <x v="1"/>
    <s v="c5"/>
    <n v="78053"/>
    <n v="78053"/>
    <s v="60001-100000"/>
    <m/>
    <m/>
    <m/>
    <m/>
    <m/>
    <n v="24756"/>
    <n v="74687"/>
    <n v="49931"/>
    <n v="-50140.5"/>
    <n v="149583.5"/>
    <n v="78053"/>
  </r>
  <r>
    <n v="354617"/>
    <d v="2014-08-07T09:34:23"/>
    <x v="0"/>
    <s v="Female"/>
    <x v="1"/>
    <s v="c5"/>
    <n v="24846"/>
    <n v="24846"/>
    <s v="20001-40000"/>
    <m/>
    <m/>
    <m/>
    <m/>
    <m/>
    <n v="24756"/>
    <n v="74681"/>
    <n v="49925"/>
    <n v="-50131.5"/>
    <n v="149568.5"/>
    <n v="24846"/>
  </r>
  <r>
    <n v="268906"/>
    <d v="2014-07-21T13:17:24"/>
    <x v="0"/>
    <s v="Female"/>
    <x v="0"/>
    <s v="c5"/>
    <n v="41568"/>
    <n v="41568"/>
    <s v="40001-60000"/>
    <m/>
    <m/>
    <m/>
    <m/>
    <m/>
    <n v="24750.75"/>
    <n v="74683"/>
    <n v="49932.25"/>
    <n v="-50147.625"/>
    <n v="149581.375"/>
    <n v="41568"/>
  </r>
  <r>
    <n v="18538"/>
    <d v="2014-07-27T12:32:06"/>
    <x v="0"/>
    <s v="Male"/>
    <x v="0"/>
    <s v="c5"/>
    <n v="89826"/>
    <n v="89826"/>
    <s v="60001-100000"/>
    <m/>
    <m/>
    <m/>
    <m/>
    <m/>
    <n v="24745.5"/>
    <n v="74685"/>
    <n v="49939.5"/>
    <n v="-50163.75"/>
    <n v="149594.25"/>
    <n v="89826"/>
  </r>
  <r>
    <n v="284761"/>
    <d v="2014-07-30T14:44:59"/>
    <x v="0"/>
    <s v="Male"/>
    <x v="2"/>
    <s v="c9"/>
    <n v="48851"/>
    <n v="48851"/>
    <s v="40001-60000"/>
    <m/>
    <m/>
    <m/>
    <m/>
    <m/>
    <n v="24740.25"/>
    <n v="74679"/>
    <n v="49938.75"/>
    <n v="-50167.875"/>
    <n v="149587.125"/>
    <n v="48851"/>
  </r>
  <r>
    <n v="140183"/>
    <d v="2014-07-31T09:31:38"/>
    <x v="1"/>
    <s v="Male"/>
    <x v="2"/>
    <s v="i7"/>
    <n v="76469"/>
    <n v="76469"/>
    <s v="60001-100000"/>
    <m/>
    <m/>
    <m/>
    <m/>
    <m/>
    <n v="24735"/>
    <n v="74681"/>
    <n v="49946"/>
    <n v="-50184"/>
    <n v="149600"/>
    <n v="76469"/>
  </r>
  <r>
    <n v="53530"/>
    <d v="2014-05-29T16:12:04"/>
    <x v="1"/>
    <s v="Male"/>
    <x v="0"/>
    <s v="c5"/>
    <n v="63431"/>
    <n v="63431"/>
    <s v="60001-100000"/>
    <m/>
    <m/>
    <m/>
    <m/>
    <m/>
    <n v="24732"/>
    <n v="74675"/>
    <n v="49943"/>
    <n v="-50182.5"/>
    <n v="149589.5"/>
    <n v="63431"/>
  </r>
  <r>
    <n v="736038"/>
    <d v="2014-05-31T00:45:40"/>
    <x v="0"/>
    <s v="Male"/>
    <x v="0"/>
    <s v="c5"/>
    <n v="5665"/>
    <n v="5665"/>
    <s v="0-20,000"/>
    <m/>
    <m/>
    <m/>
    <m/>
    <m/>
    <n v="24729"/>
    <n v="74677"/>
    <n v="49948"/>
    <n v="-50193"/>
    <n v="149599"/>
    <n v="5665"/>
  </r>
  <r>
    <n v="326698"/>
    <d v="2014-05-31T00:46:52"/>
    <x v="1"/>
    <s v="Male"/>
    <x v="0"/>
    <s v="c5"/>
    <n v="91576"/>
    <n v="91576"/>
    <s v="60001-100000"/>
    <m/>
    <m/>
    <m/>
    <m/>
    <m/>
    <n v="24740.25"/>
    <n v="74679"/>
    <n v="49938.75"/>
    <n v="-50167.875"/>
    <n v="149587.125"/>
    <n v="91576"/>
  </r>
  <r>
    <n v="824244"/>
    <d v="2014-07-04T09:32:32"/>
    <x v="1"/>
    <s v="Male"/>
    <x v="0"/>
    <s v="c5"/>
    <n v="64551"/>
    <n v="64551"/>
    <s v="60001-100000"/>
    <m/>
    <m/>
    <m/>
    <m/>
    <m/>
    <n v="24735"/>
    <n v="74673"/>
    <n v="49938"/>
    <n v="-50172"/>
    <n v="149580"/>
    <n v="64551"/>
  </r>
  <r>
    <n v="797154"/>
    <d v="2014-08-25T09:31:55"/>
    <x v="0"/>
    <s v="Male"/>
    <x v="0"/>
    <s v="c9"/>
    <n v="53920"/>
    <n v="53920"/>
    <s v="40001-60000"/>
    <m/>
    <m/>
    <m/>
    <m/>
    <m/>
    <n v="24732"/>
    <n v="74675"/>
    <n v="49943"/>
    <n v="-50182.5"/>
    <n v="149589.5"/>
    <n v="53920"/>
  </r>
  <r>
    <n v="142690"/>
    <d v="2014-05-12T09:31:39"/>
    <x v="1"/>
    <s v="Don’t want to say"/>
    <x v="2"/>
    <s v="b9"/>
    <n v="43660"/>
    <n v="43660"/>
    <s v="40001-60000"/>
    <m/>
    <m/>
    <m/>
    <m/>
    <m/>
    <n v="24729"/>
    <n v="74677"/>
    <n v="49948"/>
    <n v="-50193"/>
    <n v="149599"/>
    <n v="43660"/>
  </r>
  <r>
    <n v="33341"/>
    <d v="2014-05-02T09:37:59"/>
    <x v="0"/>
    <s v="Male"/>
    <x v="0"/>
    <s v="i5"/>
    <n v="74846"/>
    <n v="74846"/>
    <s v="60001-100000"/>
    <m/>
    <m/>
    <m/>
    <m/>
    <m/>
    <n v="24726"/>
    <n v="74679"/>
    <n v="49953"/>
    <n v="-50203.5"/>
    <n v="149608.5"/>
    <n v="74846"/>
  </r>
  <r>
    <n v="62645"/>
    <d v="2014-05-02T09:37:19"/>
    <x v="0"/>
    <s v="Don’t want to say"/>
    <x v="0"/>
    <s v="i5"/>
    <n v="18152"/>
    <n v="18152"/>
    <s v="0-20,000"/>
    <m/>
    <m/>
    <m/>
    <m/>
    <m/>
    <n v="24723"/>
    <n v="74673"/>
    <n v="49950"/>
    <n v="-50202"/>
    <n v="149598"/>
    <n v="18152"/>
  </r>
  <r>
    <n v="901790"/>
    <d v="2014-05-10T17:38:37"/>
    <x v="1"/>
    <s v="Female"/>
    <x v="0"/>
    <s v="i5"/>
    <n v="44748"/>
    <n v="44748"/>
    <s v="40001-60000"/>
    <m/>
    <m/>
    <m/>
    <m/>
    <m/>
    <n v="24732"/>
    <n v="74675"/>
    <n v="49943"/>
    <n v="-50182.5"/>
    <n v="149589.5"/>
    <n v="44748"/>
  </r>
  <r>
    <n v="863539"/>
    <d v="2014-05-21T13:20:46"/>
    <x v="0"/>
    <s v="Male"/>
    <x v="4"/>
    <s v="c5"/>
    <n v="56859"/>
    <n v="56859"/>
    <s v="40001-60000"/>
    <m/>
    <m/>
    <m/>
    <m/>
    <m/>
    <n v="24729"/>
    <n v="74677"/>
    <n v="49948"/>
    <n v="-50193"/>
    <n v="149599"/>
    <n v="56859"/>
  </r>
  <r>
    <n v="897272"/>
    <d v="2014-05-21T13:18:55"/>
    <x v="1"/>
    <s v="Don’t want to say"/>
    <x v="4"/>
    <s v="c5"/>
    <n v="22264"/>
    <n v="22264"/>
    <s v="20001-40000"/>
    <m/>
    <m/>
    <m/>
    <m/>
    <m/>
    <n v="24726"/>
    <n v="74679"/>
    <n v="49953"/>
    <n v="-50203.5"/>
    <n v="149608.5"/>
    <n v="22264"/>
  </r>
  <r>
    <n v="372503"/>
    <d v="2014-05-31T22:09:16"/>
    <x v="1"/>
    <s v="Female"/>
    <x v="3"/>
    <s v="i5"/>
    <n v="53916"/>
    <n v="53916"/>
    <s v="40001-60000"/>
    <m/>
    <m/>
    <m/>
    <m/>
    <m/>
    <n v="24735"/>
    <n v="74681"/>
    <n v="49946"/>
    <n v="-50184"/>
    <n v="149600"/>
    <n v="53916"/>
  </r>
  <r>
    <n v="803907"/>
    <d v="2014-05-31T22:09:15"/>
    <x v="1"/>
    <s v="Don’t want to say"/>
    <x v="3"/>
    <s v="i5"/>
    <n v="5911"/>
    <n v="5911"/>
    <s v="0-20,000"/>
    <m/>
    <m/>
    <m/>
    <m/>
    <m/>
    <n v="24732"/>
    <n v="74683"/>
    <n v="49951"/>
    <n v="-50194.5"/>
    <n v="149609.5"/>
    <n v="5911"/>
  </r>
  <r>
    <n v="619035"/>
    <d v="2014-07-15T15:46:15"/>
    <x v="0"/>
    <s v="Don’t want to say"/>
    <x v="3"/>
    <s v="i5"/>
    <n v="51497"/>
    <n v="51497"/>
    <s v="40001-60000"/>
    <m/>
    <m/>
    <m/>
    <m/>
    <m/>
    <n v="24745.5"/>
    <n v="74685"/>
    <n v="49939.5"/>
    <n v="-50163.75"/>
    <n v="149594.25"/>
    <n v="51497"/>
  </r>
  <r>
    <n v="365469"/>
    <d v="2014-08-05T09:33:45"/>
    <x v="0"/>
    <s v="Don’t want to say"/>
    <x v="3"/>
    <s v="i5"/>
    <n v="7287"/>
    <n v="7287"/>
    <s v="0-20,000"/>
    <m/>
    <m/>
    <m/>
    <m/>
    <m/>
    <n v="24740.25"/>
    <n v="74687"/>
    <n v="49946.75"/>
    <n v="-50179.875"/>
    <n v="149607.125"/>
    <n v="7287"/>
  </r>
  <r>
    <n v="272402"/>
    <d v="2014-06-03T09:32:02"/>
    <x v="0"/>
    <s v="Female"/>
    <x v="0"/>
    <s v="i1"/>
    <n v="13290"/>
    <n v="13290"/>
    <s v="0-20,000"/>
    <m/>
    <m/>
    <m/>
    <m/>
    <m/>
    <n v="24756"/>
    <n v="74689"/>
    <n v="49933"/>
    <n v="-50143.5"/>
    <n v="149588.5"/>
    <n v="13290"/>
  </r>
  <r>
    <n v="498218"/>
    <d v="2014-07-08T09:31:59"/>
    <x v="1"/>
    <s v="Female"/>
    <x v="3"/>
    <s v="c5"/>
    <n v="98527"/>
    <n v="98527"/>
    <s v="60001-100000"/>
    <m/>
    <m/>
    <m/>
    <m/>
    <m/>
    <n v="24756"/>
    <n v="74693.75"/>
    <n v="49937.75"/>
    <n v="-50150.625"/>
    <n v="149600.375"/>
    <n v="98527"/>
  </r>
  <r>
    <n v="368462"/>
    <d v="2014-06-18T09:31:26"/>
    <x v="0"/>
    <s v="Male"/>
    <x v="0"/>
    <s v="i6"/>
    <n v="38502"/>
    <n v="38502"/>
    <s v="20001-40000"/>
    <m/>
    <m/>
    <m/>
    <m/>
    <m/>
    <n v="24756"/>
    <n v="74685"/>
    <n v="49929"/>
    <n v="-50137.5"/>
    <n v="149578.5"/>
    <n v="38502"/>
  </r>
  <r>
    <n v="288898"/>
    <d v="2014-05-14T09:35:56"/>
    <x v="1"/>
    <s v="Male"/>
    <x v="2"/>
    <s v="c9"/>
    <n v="74689"/>
    <n v="74689"/>
    <s v="60001-100000"/>
    <m/>
    <m/>
    <m/>
    <m/>
    <m/>
    <n v="24756"/>
    <n v="74687"/>
    <n v="49931"/>
    <n v="-50140.5"/>
    <n v="149583.5"/>
    <n v="74689"/>
  </r>
  <r>
    <n v="897047"/>
    <d v="2014-05-29T19:52:39"/>
    <x v="0"/>
    <s v="Female"/>
    <x v="2"/>
    <s v="c9"/>
    <n v="59225"/>
    <n v="59225"/>
    <s v="40001-60000"/>
    <m/>
    <m/>
    <m/>
    <m/>
    <m/>
    <n v="24756"/>
    <n v="74681"/>
    <n v="49925"/>
    <n v="-50131.5"/>
    <n v="149568.5"/>
    <n v="59225"/>
  </r>
  <r>
    <n v="109984"/>
    <d v="2014-05-29T19:54:11"/>
    <x v="1"/>
    <s v="Male"/>
    <x v="2"/>
    <s v="c9"/>
    <n v="78640"/>
    <n v="78640"/>
    <s v="60001-100000"/>
    <m/>
    <m/>
    <m/>
    <m/>
    <m/>
    <n v="24750.75"/>
    <n v="74687.75"/>
    <n v="49937"/>
    <n v="-50154.75"/>
    <n v="149593.25"/>
    <n v="78640"/>
  </r>
  <r>
    <n v="779678"/>
    <d v="2014-05-29T19:57:55"/>
    <x v="0"/>
    <s v="Male"/>
    <x v="2"/>
    <s v="c9"/>
    <n v="56913"/>
    <n v="56913"/>
    <s v="40001-60000"/>
    <m/>
    <m/>
    <m/>
    <m/>
    <m/>
    <n v="24745.5"/>
    <n v="74677"/>
    <n v="49931.5"/>
    <n v="-50151.75"/>
    <n v="149574.25"/>
    <n v="56913"/>
  </r>
  <r>
    <n v="785577"/>
    <d v="2014-08-27T09:33:07"/>
    <x v="0"/>
    <s v="Male"/>
    <x v="2"/>
    <s v="c9"/>
    <n v="46459"/>
    <n v="46459"/>
    <s v="40001-60000"/>
    <m/>
    <m/>
    <m/>
    <m/>
    <m/>
    <n v="24740.25"/>
    <n v="74679"/>
    <n v="49938.75"/>
    <n v="-50167.875"/>
    <n v="149587.125"/>
    <n v="46459"/>
  </r>
  <r>
    <n v="895233"/>
    <d v="2014-05-15T08:55:43"/>
    <x v="0"/>
    <s v="Female"/>
    <x v="2"/>
    <s v="c8"/>
    <n v="90033"/>
    <n v="90033"/>
    <s v="60001-100000"/>
    <m/>
    <m/>
    <m/>
    <m/>
    <m/>
    <n v="24735"/>
    <n v="74681"/>
    <n v="49946"/>
    <n v="-50184"/>
    <n v="149600"/>
    <n v="90033"/>
  </r>
  <r>
    <n v="211374"/>
    <d v="2014-05-27T14:13:06"/>
    <x v="1"/>
    <s v="Male"/>
    <x v="0"/>
    <s v="c5"/>
    <n v="7727"/>
    <n v="7727"/>
    <s v="0-20,000"/>
    <m/>
    <m/>
    <m/>
    <m/>
    <m/>
    <n v="24732"/>
    <n v="74675"/>
    <n v="49943"/>
    <n v="-50182.5"/>
    <n v="149589.5"/>
    <n v="7727"/>
  </r>
  <r>
    <n v="387757"/>
    <d v="2014-08-04T16:28:55"/>
    <x v="0"/>
    <s v="Male"/>
    <x v="0"/>
    <s v="b9"/>
    <n v="18392"/>
    <n v="18392"/>
    <s v="0-20,000"/>
    <m/>
    <m/>
    <m/>
    <m/>
    <m/>
    <n v="24745.5"/>
    <n v="74677"/>
    <n v="49931.5"/>
    <n v="-50151.75"/>
    <n v="149574.25"/>
    <n v="18392"/>
  </r>
  <r>
    <n v="913104"/>
    <d v="2014-08-05T11:07:32"/>
    <x v="1"/>
    <s v="Male"/>
    <x v="0"/>
    <s v="b9"/>
    <n v="78741"/>
    <n v="78741"/>
    <s v="60001-100000"/>
    <m/>
    <m/>
    <m/>
    <m/>
    <m/>
    <n v="24756"/>
    <n v="74679"/>
    <n v="49923"/>
    <n v="-50128.5"/>
    <n v="149563.5"/>
    <n v="78741"/>
  </r>
  <r>
    <n v="111974"/>
    <d v="2014-05-18T09:54:48"/>
    <x v="0"/>
    <s v="Female"/>
    <x v="1"/>
    <s v="c9"/>
    <n v="42594"/>
    <n v="42594"/>
    <s v="40001-60000"/>
    <m/>
    <m/>
    <m/>
    <m/>
    <m/>
    <n v="24756"/>
    <n v="74673"/>
    <n v="49917"/>
    <n v="-50119.5"/>
    <n v="149548.5"/>
    <n v="42594"/>
  </r>
  <r>
    <n v="877234"/>
    <d v="2014-05-21T18:08:31"/>
    <x v="1"/>
    <s v="Male"/>
    <x v="1"/>
    <s v="c9"/>
    <n v="13609"/>
    <n v="13609"/>
    <s v="0-20,000"/>
    <m/>
    <m/>
    <m/>
    <m/>
    <m/>
    <n v="24750.75"/>
    <n v="74675"/>
    <n v="49924.25"/>
    <n v="-50135.625"/>
    <n v="149561.375"/>
    <n v="13609"/>
  </r>
  <r>
    <n v="751309"/>
    <d v="2014-08-29T09:31:25"/>
    <x v="0"/>
    <s v="Male"/>
    <x v="1"/>
    <s v="c5"/>
    <n v="33554"/>
    <n v="33554"/>
    <s v="20001-40000"/>
    <m/>
    <m/>
    <m/>
    <m/>
    <m/>
    <n v="24756"/>
    <n v="74677"/>
    <n v="49921"/>
    <n v="-50125.5"/>
    <n v="149558.5"/>
    <n v="33554"/>
  </r>
  <r>
    <n v="652702"/>
    <d v="2014-08-04T09:32:51"/>
    <x v="0"/>
    <s v="Female"/>
    <x v="0"/>
    <s v="i5"/>
    <n v="16977"/>
    <n v="16977"/>
    <s v="0-20,000"/>
    <m/>
    <m/>
    <m/>
    <m/>
    <m/>
    <n v="24756"/>
    <n v="74679"/>
    <n v="49923"/>
    <n v="-50128.5"/>
    <n v="149563.5"/>
    <n v="16977"/>
  </r>
  <r>
    <n v="475749"/>
    <d v="2014-08-16T15:32:05"/>
    <x v="0"/>
    <s v="Male"/>
    <x v="0"/>
    <s v="i5"/>
    <n v="52556"/>
    <n v="52556"/>
    <s v="40001-60000"/>
    <m/>
    <m/>
    <m/>
    <m/>
    <m/>
    <n v="24756"/>
    <n v="74681"/>
    <n v="49925"/>
    <n v="-50131.5"/>
    <n v="149568.5"/>
    <n v="52556"/>
  </r>
  <r>
    <n v="855985"/>
    <d v="2014-08-16T15:34:24"/>
    <x v="0"/>
    <s v="Female"/>
    <x v="0"/>
    <s v="i5"/>
    <n v="49673"/>
    <n v="49673"/>
    <s v="40001-60000"/>
    <m/>
    <m/>
    <m/>
    <m/>
    <m/>
    <n v="24756"/>
    <n v="74687.75"/>
    <n v="49931.75"/>
    <n v="-50141.625"/>
    <n v="149585.375"/>
    <n v="49673"/>
  </r>
  <r>
    <n v="211689"/>
    <d v="2014-05-05T09:33:27"/>
    <x v="1"/>
    <s v="Female"/>
    <x v="1"/>
    <s v="i6"/>
    <n v="96350"/>
    <n v="96350"/>
    <s v="60001-100000"/>
    <m/>
    <m/>
    <m/>
    <m/>
    <m/>
    <n v="24756"/>
    <n v="74694.5"/>
    <n v="49938.5"/>
    <n v="-50151.75"/>
    <n v="149602.25"/>
    <n v="96350"/>
  </r>
  <r>
    <n v="423758"/>
    <d v="2014-05-05T09:36:31"/>
    <x v="0"/>
    <s v="Male"/>
    <x v="1"/>
    <s v="i6"/>
    <n v="35381"/>
    <n v="35381"/>
    <s v="20001-40000"/>
    <m/>
    <m/>
    <m/>
    <m/>
    <m/>
    <n v="24756"/>
    <n v="74679"/>
    <n v="49923"/>
    <n v="-50128.5"/>
    <n v="149563.5"/>
    <n v="35381"/>
  </r>
  <r>
    <n v="684373"/>
    <d v="2014-05-05T17:16:26"/>
    <x v="0"/>
    <s v="Female"/>
    <x v="1"/>
    <s v="i6"/>
    <n v="79587"/>
    <n v="79587"/>
    <s v="60001-100000"/>
    <m/>
    <m/>
    <m/>
    <m/>
    <m/>
    <n v="24756"/>
    <n v="74681"/>
    <n v="49925"/>
    <n v="-50131.5"/>
    <n v="149568.5"/>
    <n v="79587"/>
  </r>
  <r>
    <n v="972481"/>
    <d v="2014-05-05T17:18:03"/>
    <x v="0"/>
    <s v="Male"/>
    <x v="1"/>
    <s v="i6"/>
    <n v="22587"/>
    <n v="22587"/>
    <s v="20001-40000"/>
    <m/>
    <m/>
    <m/>
    <m/>
    <m/>
    <n v="24750.75"/>
    <n v="74675"/>
    <n v="49924.25"/>
    <n v="-50135.625"/>
    <n v="149561.375"/>
    <n v="22587"/>
  </r>
  <r>
    <n v="949027"/>
    <d v="2014-05-26T09:31:18"/>
    <x v="0"/>
    <s v="Male"/>
    <x v="1"/>
    <s v="i6"/>
    <n v="71933"/>
    <n v="71933"/>
    <s v="60001-100000"/>
    <m/>
    <m/>
    <m/>
    <m/>
    <m/>
    <n v="24756"/>
    <n v="74677"/>
    <n v="49921"/>
    <n v="-50125.5"/>
    <n v="149558.5"/>
    <n v="71933"/>
  </r>
  <r>
    <n v="80545"/>
    <d v="2014-05-26T09:32:12"/>
    <x v="1"/>
    <s v="Female"/>
    <x v="1"/>
    <s v="i6"/>
    <n v="35833"/>
    <n v="35833"/>
    <s v="20001-40000"/>
    <m/>
    <m/>
    <m/>
    <m/>
    <m/>
    <n v="24756"/>
    <n v="74679"/>
    <n v="49923"/>
    <n v="-50128.5"/>
    <n v="149563.5"/>
    <n v="35833"/>
  </r>
  <r>
    <n v="535917"/>
    <d v="2014-05-13T22:39:50"/>
    <x v="0"/>
    <s v="Male"/>
    <x v="4"/>
    <s v="i6"/>
    <n v="23321"/>
    <n v="23321"/>
    <s v="20001-40000"/>
    <m/>
    <m/>
    <m/>
    <m/>
    <m/>
    <n v="24756"/>
    <n v="74681"/>
    <n v="49925"/>
    <n v="-50131.5"/>
    <n v="149568.5"/>
    <n v="23321"/>
  </r>
  <r>
    <n v="978933"/>
    <d v="2014-05-13T22:40:51"/>
    <x v="0"/>
    <s v="Male"/>
    <x v="4"/>
    <s v="i6"/>
    <n v="42513"/>
    <n v="42513"/>
    <s v="40001-60000"/>
    <m/>
    <m/>
    <m/>
    <m/>
    <m/>
    <n v="24756"/>
    <n v="74687.75"/>
    <n v="49931.75"/>
    <n v="-50141.625"/>
    <n v="149585.375"/>
    <n v="42513"/>
  </r>
  <r>
    <n v="628609"/>
    <d v="2014-05-13T22:42:07"/>
    <x v="1"/>
    <s v="Female"/>
    <x v="4"/>
    <s v="i6"/>
    <n v="52656"/>
    <n v="52656"/>
    <s v="40001-60000"/>
    <m/>
    <m/>
    <m/>
    <m/>
    <m/>
    <n v="24756"/>
    <n v="74694.5"/>
    <n v="49938.5"/>
    <n v="-50151.75"/>
    <n v="149602.25"/>
    <n v="52656"/>
  </r>
  <r>
    <n v="268801"/>
    <d v="2014-05-24T07:07:34"/>
    <x v="0"/>
    <s v="Female"/>
    <x v="4"/>
    <s v="i6"/>
    <n v="58605"/>
    <n v="58605"/>
    <s v="40001-60000"/>
    <m/>
    <m/>
    <m/>
    <m/>
    <m/>
    <n v="24756"/>
    <n v="74701.25"/>
    <n v="49945.25"/>
    <n v="-50161.875"/>
    <n v="149619.125"/>
    <n v="58605"/>
  </r>
  <r>
    <n v="990318"/>
    <d v="2014-05-24T07:09:33"/>
    <x v="0"/>
    <s v="Female"/>
    <x v="4"/>
    <s v="i6"/>
    <n v="1210"/>
    <n v="1210"/>
    <s v="0-20,000"/>
    <m/>
    <m/>
    <m/>
    <m/>
    <m/>
    <n v="24756"/>
    <n v="74708"/>
    <n v="49952"/>
    <n v="-50172"/>
    <n v="149636"/>
    <n v="1210"/>
  </r>
  <r>
    <n v="811653"/>
    <d v="2014-05-24T07:09:53"/>
    <x v="0"/>
    <s v="Male"/>
    <x v="4"/>
    <s v="i6"/>
    <n v="43872"/>
    <n v="43872"/>
    <s v="40001-60000"/>
    <m/>
    <m/>
    <m/>
    <m/>
    <m/>
    <n v="24756"/>
    <n v="74715.25"/>
    <n v="49959.25"/>
    <n v="-50182.875"/>
    <n v="149654.125"/>
    <n v="43872"/>
  </r>
  <r>
    <n v="220491"/>
    <d v="2014-05-24T07:10:47"/>
    <x v="1"/>
    <s v="Male"/>
    <x v="4"/>
    <s v="i6"/>
    <n v="81463"/>
    <n v="81463"/>
    <s v="60001-100000"/>
    <m/>
    <m/>
    <m/>
    <m/>
    <m/>
    <n v="24756"/>
    <n v="74722.5"/>
    <n v="49966.5"/>
    <n v="-50193.75"/>
    <n v="149672.25"/>
    <n v="81463"/>
  </r>
  <r>
    <n v="418227"/>
    <d v="2014-06-03T07:14:53"/>
    <x v="0"/>
    <s v="Female"/>
    <x v="2"/>
    <s v="c9"/>
    <n v="59932"/>
    <n v="59932"/>
    <s v="40001-60000"/>
    <m/>
    <m/>
    <m/>
    <m/>
    <m/>
    <n v="24756"/>
    <n v="74701.25"/>
    <n v="49945.25"/>
    <n v="-50161.875"/>
    <n v="149619.125"/>
    <n v="59932"/>
  </r>
  <r>
    <n v="311168"/>
    <d v="2014-06-11T10:09:03"/>
    <x v="0"/>
    <s v="Male"/>
    <x v="2"/>
    <s v="c9"/>
    <n v="40859"/>
    <n v="40859"/>
    <s v="40001-60000"/>
    <m/>
    <m/>
    <m/>
    <m/>
    <m/>
    <n v="24756"/>
    <n v="74708"/>
    <n v="49952"/>
    <n v="-50172"/>
    <n v="149636"/>
    <n v="40859"/>
  </r>
  <r>
    <n v="961990"/>
    <d v="2014-06-11T10:11:57"/>
    <x v="1"/>
    <s v="Male"/>
    <x v="2"/>
    <s v="c9"/>
    <n v="36776"/>
    <n v="36776"/>
    <s v="20001-40000"/>
    <m/>
    <m/>
    <m/>
    <m/>
    <m/>
    <n v="24750.75"/>
    <n v="74715.25"/>
    <n v="49964.5"/>
    <n v="-50196"/>
    <n v="149662"/>
    <n v="36776"/>
  </r>
  <r>
    <n v="386600"/>
    <d v="2014-06-21T02:10:05"/>
    <x v="1"/>
    <s v="Male"/>
    <x v="2"/>
    <s v="b9"/>
    <n v="4892"/>
    <n v="4892"/>
    <s v="0-20,000"/>
    <m/>
    <m/>
    <m/>
    <m/>
    <m/>
    <n v="24745.5"/>
    <n v="74722.5"/>
    <n v="49977"/>
    <n v="-50220"/>
    <n v="149688"/>
    <n v="4892"/>
  </r>
  <r>
    <n v="249754"/>
    <d v="2014-06-21T02:12:38"/>
    <x v="1"/>
    <s v="Male"/>
    <x v="2"/>
    <s v="b9"/>
    <n v="48222"/>
    <n v="48222"/>
    <s v="40001-60000"/>
    <m/>
    <m/>
    <m/>
    <m/>
    <m/>
    <n v="24756"/>
    <n v="74729.75"/>
    <n v="49973.75"/>
    <n v="-50204.625"/>
    <n v="149690.375"/>
    <n v="48222"/>
  </r>
  <r>
    <n v="139619"/>
    <d v="2014-06-21T02:13:35"/>
    <x v="1"/>
    <s v="Female"/>
    <x v="2"/>
    <s v="b9"/>
    <n v="83296"/>
    <n v="83296"/>
    <s v="60001-100000"/>
    <m/>
    <m/>
    <m/>
    <m/>
    <m/>
    <n v="24756"/>
    <n v="74737"/>
    <n v="49981"/>
    <n v="-50215.5"/>
    <n v="149708.5"/>
    <n v="83296"/>
  </r>
  <r>
    <n v="777513"/>
    <d v="2014-06-16T09:31:39"/>
    <x v="1"/>
    <s v="Male"/>
    <x v="2"/>
    <s v="c9"/>
    <n v="41843"/>
    <n v="41843"/>
    <s v="40001-60000"/>
    <m/>
    <m/>
    <m/>
    <m/>
    <m/>
    <n v="24750.75"/>
    <n v="74715.25"/>
    <n v="49964.5"/>
    <n v="-50196"/>
    <n v="149662"/>
    <n v="41843"/>
  </r>
  <r>
    <n v="127559"/>
    <d v="2014-06-16T09:32:04"/>
    <x v="0"/>
    <s v="Male"/>
    <x v="2"/>
    <s v="c9"/>
    <n v="48675"/>
    <n v="48675"/>
    <s v="40001-60000"/>
    <m/>
    <m/>
    <m/>
    <m/>
    <m/>
    <n v="24745.5"/>
    <n v="74722.5"/>
    <n v="49977"/>
    <n v="-50220"/>
    <n v="149688"/>
    <n v="48675"/>
  </r>
  <r>
    <n v="589852"/>
    <d v="2014-06-20T13:57:48"/>
    <x v="1"/>
    <s v="Male"/>
    <x v="2"/>
    <s v="c9"/>
    <n v="81290"/>
    <n v="81290"/>
    <s v="60001-100000"/>
    <m/>
    <m/>
    <m/>
    <m/>
    <m/>
    <n v="24740.25"/>
    <n v="74729.75"/>
    <n v="49989.5"/>
    <n v="-50244"/>
    <n v="149714"/>
    <n v="81290"/>
  </r>
  <r>
    <n v="41532"/>
    <d v="2014-06-27T10:57:58"/>
    <x v="1"/>
    <s v="Don’t want to say"/>
    <x v="2"/>
    <s v="b9"/>
    <n v="52214"/>
    <n v="52214"/>
    <s v="40001-60000"/>
    <m/>
    <m/>
    <m/>
    <m/>
    <m/>
    <n v="24735"/>
    <n v="74708"/>
    <n v="49973"/>
    <n v="-50224.5"/>
    <n v="149667.5"/>
    <n v="52214"/>
  </r>
  <r>
    <n v="964469"/>
    <d v="2014-07-02T18:16:00"/>
    <x v="0"/>
    <s v="Male"/>
    <x v="2"/>
    <s v="b9"/>
    <n v="32961"/>
    <n v="32961"/>
    <s v="20001-40000"/>
    <m/>
    <m/>
    <m/>
    <m/>
    <m/>
    <n v="24732"/>
    <n v="74715.25"/>
    <n v="49983.25"/>
    <n v="-50242.875"/>
    <n v="149690.125"/>
    <n v="32961"/>
  </r>
  <r>
    <n v="976657"/>
    <d v="2014-07-02T18:17:16"/>
    <x v="0"/>
    <s v="Female"/>
    <x v="2"/>
    <s v="b9"/>
    <n v="20760"/>
    <n v="20760"/>
    <s v="20001-40000"/>
    <m/>
    <m/>
    <m/>
    <m/>
    <m/>
    <n v="24729"/>
    <n v="74722.5"/>
    <n v="49993.5"/>
    <n v="-50261.25"/>
    <n v="149712.75"/>
    <n v="20760"/>
  </r>
  <r>
    <n v="235151"/>
    <d v="2014-08-19T18:19:19"/>
    <x v="0"/>
    <s v="Male"/>
    <x v="1"/>
    <s v="c9"/>
    <n v="44070"/>
    <n v="44070"/>
    <s v="40001-60000"/>
    <m/>
    <m/>
    <m/>
    <m/>
    <m/>
    <n v="24740.25"/>
    <n v="74729.75"/>
    <n v="49989.5"/>
    <n v="-50244"/>
    <n v="149714"/>
    <n v="44070"/>
  </r>
  <r>
    <n v="572031"/>
    <d v="2014-08-18T09:32:02"/>
    <x v="0"/>
    <s v="Don’t want to say"/>
    <x v="4"/>
    <s v="i5"/>
    <n v="25378"/>
    <n v="25378"/>
    <s v="20001-40000"/>
    <m/>
    <m/>
    <m/>
    <m/>
    <m/>
    <n v="24735"/>
    <n v="74737"/>
    <n v="50002"/>
    <n v="-50268"/>
    <n v="149740"/>
    <n v="25378"/>
  </r>
  <r>
    <n v="180899"/>
    <d v="2014-08-08T11:40:51"/>
    <x v="0"/>
    <s v="Male"/>
    <x v="1"/>
    <s v="i7"/>
    <n v="23320"/>
    <n v="23320"/>
    <s v="20001-40000"/>
    <m/>
    <m/>
    <m/>
    <m/>
    <m/>
    <n v="24732"/>
    <n v="74737.5"/>
    <n v="50005.5"/>
    <n v="-50276.25"/>
    <n v="149745.75"/>
    <n v="23320"/>
  </r>
  <r>
    <n v="946296"/>
    <d v="2014-08-08T11:43:49"/>
    <x v="1"/>
    <s v="Female"/>
    <x v="1"/>
    <s v="i7"/>
    <n v="6783"/>
    <n v="6783"/>
    <s v="0-20,000"/>
    <m/>
    <m/>
    <m/>
    <m/>
    <m/>
    <n v="24745.5"/>
    <n v="74738"/>
    <n v="49992.5"/>
    <n v="-50243.25"/>
    <n v="149726.75"/>
    <n v="6783"/>
  </r>
  <r>
    <n v="521742"/>
    <d v="2014-08-08T11:42:27"/>
    <x v="0"/>
    <s v="Female"/>
    <x v="1"/>
    <s v="i7"/>
    <n v="34249"/>
    <n v="34249"/>
    <s v="20001-40000"/>
    <m/>
    <m/>
    <m/>
    <m/>
    <m/>
    <n v="24756"/>
    <n v="74738.5"/>
    <n v="49982.5"/>
    <n v="-50217.75"/>
    <n v="149712.25"/>
    <n v="34249"/>
  </r>
  <r>
    <n v="570413"/>
    <d v="2014-08-08T11:42:56"/>
    <x v="1"/>
    <s v="Female"/>
    <x v="1"/>
    <s v="i7"/>
    <n v="6224"/>
    <n v="6224"/>
    <s v="0-20,000"/>
    <m/>
    <m/>
    <m/>
    <m/>
    <m/>
    <n v="24756"/>
    <n v="74739"/>
    <n v="49983"/>
    <n v="-50218.5"/>
    <n v="149713.5"/>
    <n v="6224"/>
  </r>
  <r>
    <n v="706182"/>
    <d v="2014-06-24T09:31:55"/>
    <x v="0"/>
    <s v="Male"/>
    <x v="2"/>
    <s v="c9"/>
    <n v="7123"/>
    <n v="7123"/>
    <s v="0-20,000"/>
    <m/>
    <m/>
    <m/>
    <m/>
    <m/>
    <n v="24756"/>
    <n v="74762"/>
    <n v="50006"/>
    <n v="-50253"/>
    <n v="149771"/>
    <n v="7123"/>
  </r>
  <r>
    <n v="26159"/>
    <d v="2014-06-24T09:37:28"/>
    <x v="0"/>
    <s v="Female"/>
    <x v="2"/>
    <s v="c9"/>
    <n v="79172"/>
    <n v="79172"/>
    <s v="60001-100000"/>
    <m/>
    <m/>
    <m/>
    <m/>
    <m/>
    <n v="24769"/>
    <n v="74785"/>
    <n v="50016"/>
    <n v="-50255"/>
    <n v="149809"/>
    <n v="79172"/>
  </r>
  <r>
    <n v="980516"/>
    <d v="2014-07-29T09:34:38"/>
    <x v="0"/>
    <s v="Male"/>
    <x v="2"/>
    <s v="c9"/>
    <n v="28326"/>
    <n v="28326"/>
    <s v="20001-40000"/>
    <m/>
    <m/>
    <m/>
    <m/>
    <m/>
    <n v="24762.5"/>
    <n v="74738.5"/>
    <n v="49976"/>
    <n v="-50201.5"/>
    <n v="149702.5"/>
    <n v="28326"/>
  </r>
  <r>
    <n v="818591"/>
    <d v="2014-07-29T09:35:19"/>
    <x v="0"/>
    <s v="Female"/>
    <x v="2"/>
    <s v="c9"/>
    <n v="68839"/>
    <n v="68839"/>
    <s v="60001-100000"/>
    <m/>
    <m/>
    <m/>
    <m/>
    <m/>
    <n v="24756"/>
    <n v="74739"/>
    <n v="49983"/>
    <n v="-50218.5"/>
    <n v="149713.5"/>
    <n v="68839"/>
  </r>
  <r>
    <n v="717754"/>
    <d v="2014-07-29T09:32:30"/>
    <x v="0"/>
    <s v="Female"/>
    <x v="2"/>
    <s v="c9"/>
    <n v="68792"/>
    <n v="68792"/>
    <s v="60001-100000"/>
    <m/>
    <m/>
    <m/>
    <m/>
    <m/>
    <n v="24756"/>
    <n v="74762"/>
    <n v="50006"/>
    <n v="-50253"/>
    <n v="149771"/>
    <n v="68792"/>
  </r>
  <r>
    <n v="669804"/>
    <d v="2014-08-14T15:49:10"/>
    <x v="0"/>
    <s v="Male"/>
    <x v="2"/>
    <s v="c9"/>
    <n v="62873"/>
    <n v="62873"/>
    <s v="60001-100000"/>
    <m/>
    <m/>
    <m/>
    <m/>
    <m/>
    <n v="24756"/>
    <n v="74785"/>
    <n v="50029"/>
    <n v="-50287.5"/>
    <n v="149828.5"/>
    <n v="62873"/>
  </r>
  <r>
    <n v="474723"/>
    <d v="2014-08-14T15:47:42"/>
    <x v="0"/>
    <s v="Female"/>
    <x v="2"/>
    <s v="c9"/>
    <n v="9900"/>
    <n v="9900"/>
    <s v="0-20,000"/>
    <m/>
    <m/>
    <m/>
    <m/>
    <m/>
    <n v="24756"/>
    <n v="74808"/>
    <n v="50052"/>
    <n v="-50322"/>
    <n v="149886"/>
    <n v="9900"/>
  </r>
  <r>
    <n v="220070"/>
    <d v="2014-08-14T15:47:07"/>
    <x v="1"/>
    <s v="Female"/>
    <x v="2"/>
    <s v="c9"/>
    <n v="5917"/>
    <n v="5917"/>
    <s v="0-20,000"/>
    <m/>
    <m/>
    <m/>
    <m/>
    <m/>
    <n v="24756"/>
    <n v="74831"/>
    <n v="50075"/>
    <n v="-50356.5"/>
    <n v="149943.5"/>
    <n v="5917"/>
  </r>
  <r>
    <n v="507036"/>
    <d v="2014-08-14T15:51:25"/>
    <x v="0"/>
    <s v="Female"/>
    <x v="2"/>
    <s v="c9"/>
    <n v="47444"/>
    <n v="47444"/>
    <s v="40001-60000"/>
    <m/>
    <m/>
    <m/>
    <m/>
    <m/>
    <n v="24775.5"/>
    <n v="74831.5"/>
    <n v="50056"/>
    <n v="-50308.5"/>
    <n v="149915.5"/>
    <n v="47444"/>
  </r>
  <r>
    <n v="736041"/>
    <d v="2014-08-18T08:28:35"/>
    <x v="0"/>
    <s v="Male"/>
    <x v="2"/>
    <s v="c9"/>
    <n v="9946"/>
    <n v="9946"/>
    <s v="0-20,000"/>
    <m/>
    <m/>
    <m/>
    <m/>
    <m/>
    <n v="24769"/>
    <n v="74832"/>
    <n v="50063"/>
    <n v="-50325.5"/>
    <n v="149926.5"/>
    <n v="9946"/>
  </r>
  <r>
    <n v="401482"/>
    <d v="2014-08-13T09:31:09"/>
    <x v="0"/>
    <s v="Male"/>
    <x v="0"/>
    <s v="c9"/>
    <n v="20655"/>
    <n v="20655"/>
    <s v="20001-40000"/>
    <m/>
    <m/>
    <m/>
    <m/>
    <m/>
    <n v="24783.5"/>
    <n v="74832.5"/>
    <n v="50049"/>
    <n v="-50290"/>
    <n v="149906"/>
    <n v="20655"/>
  </r>
  <r>
    <n v="19895"/>
    <d v="2014-07-09T08:55:38"/>
    <x v="0"/>
    <s v="Male"/>
    <x v="1"/>
    <s v="b9"/>
    <n v="63225"/>
    <n v="63225"/>
    <s v="60001-100000"/>
    <m/>
    <m/>
    <m/>
    <m/>
    <m/>
    <n v="24788"/>
    <n v="74833"/>
    <n v="50045"/>
    <n v="-50279.5"/>
    <n v="149900.5"/>
    <n v="63225"/>
  </r>
  <r>
    <n v="326192"/>
    <d v="2014-05-01T09:32:16"/>
    <x v="0"/>
    <s v="Male"/>
    <x v="1"/>
    <s v="c5"/>
    <n v="32306"/>
    <n v="32306"/>
    <s v="20001-40000"/>
    <m/>
    <m/>
    <m/>
    <m/>
    <m/>
    <n v="24786.5"/>
    <n v="74838"/>
    <n v="50051.5"/>
    <n v="-50290.75"/>
    <n v="149915.25"/>
    <n v="32306"/>
  </r>
  <r>
    <n v="881007"/>
    <d v="2014-05-01T09:35:44"/>
    <x v="0"/>
    <s v="Male"/>
    <x v="1"/>
    <s v="c5"/>
    <n v="76581"/>
    <n v="76581"/>
    <s v="60001-100000"/>
    <m/>
    <m/>
    <m/>
    <m/>
    <m/>
    <n v="24785"/>
    <n v="74843"/>
    <n v="50058"/>
    <n v="-50302"/>
    <n v="149930"/>
    <n v="76581"/>
  </r>
  <r>
    <n v="805270"/>
    <d v="2014-05-20T12:58:51"/>
    <x v="0"/>
    <s v="Female"/>
    <x v="1"/>
    <s v="c5"/>
    <n v="42803"/>
    <n v="42803"/>
    <s v="40001-60000"/>
    <m/>
    <m/>
    <m/>
    <m/>
    <m/>
    <n v="24783.5"/>
    <n v="74832.5"/>
    <n v="50049"/>
    <n v="-50290"/>
    <n v="149906"/>
    <n v="42803"/>
  </r>
  <r>
    <n v="255063"/>
    <d v="2014-05-20T13:02:15"/>
    <x v="0"/>
    <s v="Female"/>
    <x v="1"/>
    <s v="c5"/>
    <n v="94634"/>
    <n v="94634"/>
    <s v="60001-100000"/>
    <m/>
    <m/>
    <m/>
    <m/>
    <m/>
    <n v="24782"/>
    <n v="74833"/>
    <n v="50051"/>
    <n v="-50294.5"/>
    <n v="149909.5"/>
    <n v="94634"/>
  </r>
  <r>
    <n v="798324"/>
    <d v="2014-05-20T12:56:30"/>
    <x v="0"/>
    <s v="Female"/>
    <x v="1"/>
    <s v="c5"/>
    <n v="51293"/>
    <n v="51293"/>
    <s v="40001-60000"/>
    <m/>
    <m/>
    <m/>
    <m/>
    <m/>
    <n v="24775.5"/>
    <n v="74831.5"/>
    <n v="50056"/>
    <n v="-50308.5"/>
    <n v="149915.5"/>
    <n v="51293"/>
  </r>
  <r>
    <n v="412624"/>
    <d v="2014-05-21T14:19:56"/>
    <x v="0"/>
    <s v="Male"/>
    <x v="1"/>
    <s v="c5"/>
    <n v="97066"/>
    <n v="97066"/>
    <s v="60001-100000"/>
    <m/>
    <m/>
    <m/>
    <m/>
    <m/>
    <n v="24769"/>
    <n v="74832"/>
    <n v="50063"/>
    <n v="-50325.5"/>
    <n v="149926.5"/>
    <n v="97066"/>
  </r>
  <r>
    <n v="962745"/>
    <d v="2014-05-22T15:15:05"/>
    <x v="1"/>
    <s v="Male"/>
    <x v="1"/>
    <s v="c5"/>
    <n v="30637"/>
    <n v="30637"/>
    <s v="20001-40000"/>
    <m/>
    <m/>
    <m/>
    <m/>
    <m/>
    <n v="24762.5"/>
    <n v="74808"/>
    <n v="50045.5"/>
    <n v="-50305.75"/>
    <n v="149876.25"/>
    <n v="30637"/>
  </r>
  <r>
    <n v="157956"/>
    <d v="2014-05-29T13:57:52"/>
    <x v="0"/>
    <s v="Male"/>
    <x v="1"/>
    <s v="c5"/>
    <n v="67035"/>
    <n v="67035"/>
    <s v="60001-100000"/>
    <m/>
    <m/>
    <m/>
    <m/>
    <m/>
    <n v="24756"/>
    <n v="74831"/>
    <n v="50075"/>
    <n v="-50356.5"/>
    <n v="149943.5"/>
    <n v="67035"/>
  </r>
  <r>
    <n v="89359"/>
    <d v="2014-05-29T14:00:55"/>
    <x v="0"/>
    <s v="Female"/>
    <x v="1"/>
    <s v="c5"/>
    <n v="40000"/>
    <n v="40000"/>
    <s v="20001-40000"/>
    <m/>
    <m/>
    <m/>
    <m/>
    <m/>
    <n v="24756"/>
    <n v="74831.5"/>
    <n v="50075.5"/>
    <n v="-50357.25"/>
    <n v="149944.75"/>
    <n v="40000"/>
  </r>
  <r>
    <n v="717589"/>
    <d v="2014-07-24T09:31:16"/>
    <x v="0"/>
    <s v="Male"/>
    <x v="2"/>
    <s v="i5"/>
    <n v="37843"/>
    <n v="37843"/>
    <s v="20001-40000"/>
    <m/>
    <m/>
    <m/>
    <m/>
    <m/>
    <n v="24756"/>
    <n v="74832"/>
    <n v="50076"/>
    <n v="-50358"/>
    <n v="149946"/>
    <n v="37843"/>
  </r>
  <r>
    <n v="391333"/>
    <d v="2014-05-23T09:35:12"/>
    <x v="1"/>
    <s v="Male"/>
    <x v="0"/>
    <s v="i5"/>
    <n v="91920"/>
    <n v="91920"/>
    <s v="60001-100000"/>
    <m/>
    <m/>
    <m/>
    <m/>
    <m/>
    <n v="24756"/>
    <n v="74832.5"/>
    <n v="50076.5"/>
    <n v="-50358.75"/>
    <n v="149947.25"/>
    <n v="91920"/>
  </r>
  <r>
    <n v="416449"/>
    <d v="2014-05-28T16:21:34"/>
    <x v="0"/>
    <s v="Female"/>
    <x v="0"/>
    <s v="i5"/>
    <n v="77091"/>
    <n v="77091"/>
    <s v="60001-100000"/>
    <m/>
    <m/>
    <m/>
    <m/>
    <m/>
    <n v="24756"/>
    <n v="74831"/>
    <n v="50075"/>
    <n v="-50356.5"/>
    <n v="149943.5"/>
    <n v="77091"/>
  </r>
  <r>
    <n v="728481"/>
    <d v="2014-05-28T16:22:41"/>
    <x v="0"/>
    <s v="Male"/>
    <x v="0"/>
    <s v="i5"/>
    <n v="6459"/>
    <n v="6459"/>
    <s v="0-20,000"/>
    <m/>
    <m/>
    <m/>
    <m/>
    <m/>
    <n v="24750.75"/>
    <n v="74762"/>
    <n v="50011.25"/>
    <n v="-50266.125"/>
    <n v="149778.875"/>
    <n v="6459"/>
  </r>
  <r>
    <n v="241250"/>
    <d v="2014-06-06T10:07:48"/>
    <x v="0"/>
    <s v="Female"/>
    <x v="0"/>
    <s v="i5"/>
    <n v="22600"/>
    <n v="22600"/>
    <s v="20001-40000"/>
    <m/>
    <m/>
    <m/>
    <m/>
    <m/>
    <n v="24756"/>
    <n v="74785"/>
    <n v="50029"/>
    <n v="-50287.5"/>
    <n v="149828.5"/>
    <n v="22600"/>
  </r>
  <r>
    <n v="124271"/>
    <d v="2014-06-20T17:12:05"/>
    <x v="0"/>
    <s v="Male"/>
    <x v="0"/>
    <s v="i5"/>
    <n v="31893"/>
    <n v="31893"/>
    <s v="20001-40000"/>
    <m/>
    <m/>
    <m/>
    <m/>
    <m/>
    <n v="24762.5"/>
    <n v="74808"/>
    <n v="50045.5"/>
    <n v="-50305.75"/>
    <n v="149876.25"/>
    <n v="31893"/>
  </r>
  <r>
    <n v="771658"/>
    <d v="2014-05-17T13:58:40"/>
    <x v="1"/>
    <s v="Male"/>
    <x v="1"/>
    <s v="c9"/>
    <n v="82718"/>
    <n v="82718"/>
    <s v="60001-100000"/>
    <m/>
    <m/>
    <m/>
    <m/>
    <m/>
    <n v="24756"/>
    <n v="74831"/>
    <n v="50075"/>
    <n v="-50356.5"/>
    <n v="149943.5"/>
    <n v="82718"/>
  </r>
  <r>
    <n v="555783"/>
    <d v="2014-05-26T13:55:34"/>
    <x v="0"/>
    <s v="Male"/>
    <x v="1"/>
    <s v="c9"/>
    <n v="86177"/>
    <n v="86177"/>
    <s v="60001-100000"/>
    <m/>
    <m/>
    <m/>
    <m/>
    <m/>
    <n v="24756"/>
    <n v="74762"/>
    <n v="50006"/>
    <n v="-50253"/>
    <n v="149771"/>
    <n v="86177"/>
  </r>
  <r>
    <n v="295010"/>
    <d v="2014-05-26T13:58:44"/>
    <x v="0"/>
    <s v="Female"/>
    <x v="1"/>
    <s v="c9"/>
    <n v="1389"/>
    <n v="1389"/>
    <s v="0-20,000"/>
    <m/>
    <m/>
    <m/>
    <m/>
    <m/>
    <n v="24756"/>
    <n v="74738"/>
    <n v="49982"/>
    <n v="-50217"/>
    <n v="149711"/>
    <n v="1389"/>
  </r>
  <r>
    <n v="191186"/>
    <d v="2014-05-29T14:16:22"/>
    <x v="1"/>
    <s v="Male"/>
    <x v="1"/>
    <s v="c9"/>
    <n v="25627"/>
    <n v="25627"/>
    <s v="20001-40000"/>
    <m/>
    <m/>
    <m/>
    <m/>
    <m/>
    <n v="24762.5"/>
    <n v="74738.5"/>
    <n v="49976"/>
    <n v="-50201.5"/>
    <n v="149702.5"/>
    <n v="25627"/>
  </r>
  <r>
    <n v="35482"/>
    <d v="2014-05-29T14:23:11"/>
    <x v="0"/>
    <s v="Female"/>
    <x v="1"/>
    <s v="c9"/>
    <n v="91603"/>
    <n v="91603"/>
    <s v="60001-100000"/>
    <m/>
    <m/>
    <m/>
    <m/>
    <m/>
    <n v="24756"/>
    <n v="74739"/>
    <n v="49983"/>
    <n v="-50218.5"/>
    <n v="149713.5"/>
    <n v="91603"/>
  </r>
  <r>
    <n v="501268"/>
    <d v="2014-06-03T16:22:31"/>
    <x v="0"/>
    <s v="Male"/>
    <x v="1"/>
    <s v="c9"/>
    <n v="14197"/>
    <n v="14197"/>
    <s v="0-20,000"/>
    <m/>
    <m/>
    <m/>
    <m/>
    <m/>
    <n v="24756"/>
    <n v="74737.5"/>
    <n v="49981.5"/>
    <n v="-50216.25"/>
    <n v="149709.75"/>
    <n v="14197"/>
  </r>
  <r>
    <n v="476705"/>
    <d v="2014-06-13T09:32:22"/>
    <x v="1"/>
    <s v="Male"/>
    <x v="1"/>
    <s v="c9"/>
    <n v="76771"/>
    <n v="76771"/>
    <s v="60001-100000"/>
    <m/>
    <m/>
    <m/>
    <m/>
    <m/>
    <n v="24769"/>
    <n v="74738"/>
    <n v="49969"/>
    <n v="-50184.5"/>
    <n v="149691.5"/>
    <n v="76771"/>
  </r>
  <r>
    <n v="864490"/>
    <d v="2014-05-19T19:37:48"/>
    <x v="1"/>
    <s v="Male"/>
    <x v="1"/>
    <s v="c9"/>
    <n v="64995"/>
    <n v="64995"/>
    <s v="60001-100000"/>
    <m/>
    <m/>
    <m/>
    <m/>
    <m/>
    <n v="24762.5"/>
    <n v="74729.75"/>
    <n v="49967.25"/>
    <n v="-50188.375"/>
    <n v="149680.625"/>
    <n v="64995"/>
  </r>
  <r>
    <n v="870435"/>
    <d v="2014-05-19T19:38:21"/>
    <x v="0"/>
    <s v="Male"/>
    <x v="1"/>
    <s v="c9"/>
    <n v="35264"/>
    <n v="35264"/>
    <s v="20001-40000"/>
    <m/>
    <m/>
    <m/>
    <m/>
    <m/>
    <n v="24756"/>
    <n v="74737"/>
    <n v="49981"/>
    <n v="-50215.5"/>
    <n v="149708.5"/>
    <n v="35264"/>
  </r>
  <r>
    <n v="663150"/>
    <d v="2014-05-19T19:38:12"/>
    <x v="0"/>
    <s v="Female"/>
    <x v="1"/>
    <s v="c9"/>
    <n v="70471"/>
    <n v="70471"/>
    <s v="60001-100000"/>
    <m/>
    <m/>
    <m/>
    <m/>
    <m/>
    <n v="24756"/>
    <n v="74737.5"/>
    <n v="49981.5"/>
    <n v="-50216.25"/>
    <n v="149709.75"/>
    <n v="70471"/>
  </r>
  <r>
    <n v="293055"/>
    <d v="2014-05-27T12:53:22"/>
    <x v="0"/>
    <s v="Male"/>
    <x v="1"/>
    <s v="c9"/>
    <n v="25660"/>
    <n v="25660"/>
    <s v="20001-40000"/>
    <m/>
    <m/>
    <m/>
    <m/>
    <m/>
    <n v="24756"/>
    <n v="74738"/>
    <n v="49982"/>
    <n v="-50217"/>
    <n v="149711"/>
    <n v="25660"/>
  </r>
  <r>
    <n v="372242"/>
    <d v="2014-05-27T12:52:11"/>
    <x v="0"/>
    <s v="Female"/>
    <x v="1"/>
    <s v="c9"/>
    <n v="14281"/>
    <n v="14281"/>
    <s v="0-20,000"/>
    <m/>
    <m/>
    <m/>
    <m/>
    <m/>
    <n v="24756"/>
    <n v="74738.5"/>
    <n v="49982.5"/>
    <n v="-50217.75"/>
    <n v="149712.25"/>
    <n v="14281"/>
  </r>
  <r>
    <n v="461858"/>
    <d v="2014-06-12T16:08:23"/>
    <x v="0"/>
    <s v="Male"/>
    <x v="1"/>
    <s v="c9"/>
    <n v="62495"/>
    <n v="62495"/>
    <s v="60001-100000"/>
    <m/>
    <m/>
    <m/>
    <m/>
    <m/>
    <n v="24756"/>
    <n v="74739"/>
    <n v="49983"/>
    <n v="-50218.5"/>
    <n v="149713.5"/>
    <n v="62495"/>
  </r>
  <r>
    <n v="96586"/>
    <d v="2014-06-12T16:09:16"/>
    <x v="0"/>
    <s v="Male"/>
    <x v="1"/>
    <s v="c9"/>
    <n v="79181"/>
    <n v="79181"/>
    <s v="60001-100000"/>
    <m/>
    <m/>
    <m/>
    <m/>
    <m/>
    <n v="24756"/>
    <n v="74762"/>
    <n v="50006"/>
    <n v="-50253"/>
    <n v="149771"/>
    <n v="79181"/>
  </r>
  <r>
    <n v="239312"/>
    <d v="2014-06-12T16:11:23"/>
    <x v="1"/>
    <s v="Male"/>
    <x v="1"/>
    <s v="c9"/>
    <n v="11583"/>
    <n v="11583"/>
    <s v="0-20,000"/>
    <m/>
    <m/>
    <m/>
    <m/>
    <m/>
    <n v="24756"/>
    <n v="74738"/>
    <n v="49982"/>
    <n v="-50217"/>
    <n v="149711"/>
    <n v="11583"/>
  </r>
  <r>
    <n v="301586"/>
    <d v="2014-07-28T12:04:44"/>
    <x v="0"/>
    <s v="Male"/>
    <x v="0"/>
    <s v="i7"/>
    <n v="96908"/>
    <n v="96908"/>
    <s v="60001-100000"/>
    <m/>
    <m/>
    <m/>
    <m/>
    <m/>
    <n v="24762.5"/>
    <n v="74738.5"/>
    <n v="49976"/>
    <n v="-50201.5"/>
    <n v="149702.5"/>
    <n v="96908"/>
  </r>
  <r>
    <n v="346190"/>
    <d v="2014-07-28T12:05:15"/>
    <x v="0"/>
    <s v="Male"/>
    <x v="0"/>
    <s v="i7"/>
    <n v="54330"/>
    <n v="54330"/>
    <s v="40001-60000"/>
    <m/>
    <m/>
    <m/>
    <m/>
    <m/>
    <n v="24756"/>
    <n v="74737"/>
    <n v="49981"/>
    <n v="-50215.5"/>
    <n v="149708.5"/>
    <n v="54330"/>
  </r>
  <r>
    <n v="209714"/>
    <d v="2014-06-23T09:32:10"/>
    <x v="0"/>
    <s v="Male"/>
    <x v="1"/>
    <s v="c5"/>
    <n v="86414"/>
    <n v="86414"/>
    <s v="60001-100000"/>
    <m/>
    <m/>
    <m/>
    <m/>
    <m/>
    <n v="24756"/>
    <n v="74737.5"/>
    <n v="49981.5"/>
    <n v="-50216.25"/>
    <n v="149709.75"/>
    <n v="86414"/>
  </r>
  <r>
    <n v="450326"/>
    <d v="2014-07-04T19:07:28"/>
    <x v="1"/>
    <s v="Female"/>
    <x v="1"/>
    <s v="c5"/>
    <n v="53110"/>
    <n v="53110"/>
    <s v="40001-60000"/>
    <m/>
    <m/>
    <m/>
    <m/>
    <m/>
    <n v="24756"/>
    <n v="74722.5"/>
    <n v="49966.5"/>
    <n v="-50193.75"/>
    <n v="149672.25"/>
    <n v="53110"/>
  </r>
  <r>
    <n v="692156"/>
    <d v="2014-07-04T19:10:02"/>
    <x v="1"/>
    <s v="Male"/>
    <x v="1"/>
    <s v="c5"/>
    <n v="96435"/>
    <n v="96435"/>
    <s v="60001-100000"/>
    <m/>
    <m/>
    <m/>
    <m/>
    <m/>
    <n v="24756"/>
    <n v="74729.75"/>
    <n v="49973.75"/>
    <n v="-50204.625"/>
    <n v="149690.375"/>
    <n v="96435"/>
  </r>
  <r>
    <n v="314177"/>
    <d v="2014-07-18T19:28:22"/>
    <x v="0"/>
    <s v="Female"/>
    <x v="1"/>
    <s v="c5"/>
    <n v="40265"/>
    <n v="40265"/>
    <s v="40001-60000"/>
    <m/>
    <m/>
    <m/>
    <m/>
    <m/>
    <n v="24756"/>
    <n v="74708"/>
    <n v="49952"/>
    <n v="-50172"/>
    <n v="149636"/>
    <n v="40265"/>
  </r>
  <r>
    <n v="287282"/>
    <d v="2014-07-21T09:33:10"/>
    <x v="1"/>
    <s v="Female"/>
    <x v="1"/>
    <s v="c5"/>
    <n v="68115"/>
    <n v="68115"/>
    <s v="60001-100000"/>
    <m/>
    <m/>
    <m/>
    <m/>
    <m/>
    <n v="24750.75"/>
    <n v="74715.25"/>
    <n v="49964.5"/>
    <n v="-50196"/>
    <n v="149662"/>
    <n v="68115"/>
  </r>
  <r>
    <n v="425236"/>
    <d v="2014-08-01T13:13:17"/>
    <x v="0"/>
    <s v="Female"/>
    <x v="1"/>
    <s v="c5"/>
    <n v="25430"/>
    <n v="25430"/>
    <s v="20001-40000"/>
    <m/>
    <m/>
    <m/>
    <m/>
    <m/>
    <n v="24745.5"/>
    <n v="74722.5"/>
    <n v="49977"/>
    <n v="-50220"/>
    <n v="149688"/>
    <n v="25430"/>
  </r>
  <r>
    <n v="411122"/>
    <d v="2014-08-01T13:12:19"/>
    <x v="1"/>
    <s v="Don’t want to say"/>
    <x v="1"/>
    <s v="c5"/>
    <n v="6861"/>
    <n v="6861"/>
    <s v="0-20,000"/>
    <m/>
    <m/>
    <m/>
    <m/>
    <m/>
    <n v="24740.25"/>
    <n v="74729.75"/>
    <n v="49989.5"/>
    <n v="-50244"/>
    <n v="149714"/>
    <n v="6861"/>
  </r>
  <r>
    <n v="879110"/>
    <d v="2014-08-01T13:14:16"/>
    <x v="1"/>
    <s v="Don’t want to say"/>
    <x v="1"/>
    <s v="c5"/>
    <n v="24435"/>
    <n v="24435"/>
    <s v="20001-40000"/>
    <m/>
    <m/>
    <m/>
    <m/>
    <m/>
    <n v="24756"/>
    <n v="74737"/>
    <n v="49981"/>
    <n v="-50215.5"/>
    <n v="149708.5"/>
    <n v="24435"/>
  </r>
  <r>
    <n v="427364"/>
    <d v="2014-05-07T21:17:23"/>
    <x v="0"/>
    <s v="Male"/>
    <x v="6"/>
    <s v="c9"/>
    <n v="58484"/>
    <n v="58484"/>
    <s v="40001-60000"/>
    <m/>
    <m/>
    <m/>
    <m/>
    <m/>
    <n v="24756"/>
    <n v="74737.5"/>
    <n v="49981.5"/>
    <n v="-50216.25"/>
    <n v="149709.75"/>
    <n v="58484"/>
  </r>
  <r>
    <n v="582836"/>
    <d v="2014-05-07T21:18:13"/>
    <x v="0"/>
    <s v="Male"/>
    <x v="6"/>
    <s v="c9"/>
    <n v="73096"/>
    <n v="73096"/>
    <s v="60001-100000"/>
    <m/>
    <m/>
    <m/>
    <m/>
    <m/>
    <n v="24756"/>
    <n v="74738"/>
    <n v="49982"/>
    <n v="-50217"/>
    <n v="149711"/>
    <n v="73096"/>
  </r>
  <r>
    <n v="808760"/>
    <d v="2014-06-30T09:31:58"/>
    <x v="1"/>
    <s v="Female"/>
    <x v="2"/>
    <s v="c5"/>
    <n v="89061"/>
    <n v="89061"/>
    <s v="60001-100000"/>
    <m/>
    <m/>
    <m/>
    <m/>
    <m/>
    <n v="24756"/>
    <n v="74738.5"/>
    <n v="49982.5"/>
    <n v="-50217.75"/>
    <n v="149712.25"/>
    <n v="89061"/>
  </r>
  <r>
    <n v="897562"/>
    <d v="2014-07-11T14:50:57"/>
    <x v="0"/>
    <s v="Female"/>
    <x v="2"/>
    <s v="c5"/>
    <n v="55201"/>
    <n v="55201"/>
    <s v="40001-60000"/>
    <m/>
    <m/>
    <m/>
    <m/>
    <m/>
    <n v="24756"/>
    <n v="74737"/>
    <n v="49981"/>
    <n v="-50215.5"/>
    <n v="149708.5"/>
    <n v="55201"/>
  </r>
  <r>
    <n v="770021"/>
    <d v="2014-07-11T14:51:59"/>
    <x v="0"/>
    <s v="Female"/>
    <x v="2"/>
    <s v="c5"/>
    <n v="82207"/>
    <n v="82207"/>
    <s v="60001-100000"/>
    <m/>
    <m/>
    <m/>
    <m/>
    <m/>
    <n v="24750.75"/>
    <n v="74737.5"/>
    <n v="49986.75"/>
    <n v="-50229.375"/>
    <n v="149717.625"/>
    <n v="82207"/>
  </r>
  <r>
    <n v="444043"/>
    <d v="2014-07-11T14:52:24"/>
    <x v="0"/>
    <s v="Male"/>
    <x v="2"/>
    <s v="c5"/>
    <n v="80262"/>
    <n v="80262"/>
    <s v="60001-100000"/>
    <m/>
    <m/>
    <m/>
    <m/>
    <m/>
    <n v="24745.5"/>
    <n v="74722.5"/>
    <n v="49977"/>
    <n v="-50220"/>
    <n v="149688"/>
    <n v="80262"/>
  </r>
  <r>
    <n v="493811"/>
    <d v="2014-07-07T09:32:05"/>
    <x v="0"/>
    <s v="Female"/>
    <x v="2"/>
    <s v="i5"/>
    <n v="9847"/>
    <n v="9847"/>
    <s v="0-20,000"/>
    <m/>
    <m/>
    <m/>
    <m/>
    <m/>
    <n v="24740.25"/>
    <n v="74701.25"/>
    <n v="49961"/>
    <n v="-50201.25"/>
    <n v="149642.75"/>
    <n v="9847"/>
  </r>
  <r>
    <n v="571621"/>
    <d v="2014-08-11T09:32:01"/>
    <x v="0"/>
    <s v="Male"/>
    <x v="2"/>
    <s v="c5"/>
    <n v="35504"/>
    <n v="35504"/>
    <s v="20001-40000"/>
    <m/>
    <m/>
    <m/>
    <m/>
    <m/>
    <n v="24756"/>
    <n v="74708"/>
    <n v="49952"/>
    <n v="-50172"/>
    <n v="149636"/>
    <n v="35504"/>
  </r>
  <r>
    <n v="946771"/>
    <d v="2014-08-23T08:43:09"/>
    <x v="0"/>
    <s v="Male"/>
    <x v="1"/>
    <s v="c5"/>
    <n v="55305"/>
    <n v="55305"/>
    <s v="40001-60000"/>
    <m/>
    <m/>
    <m/>
    <m/>
    <m/>
    <n v="24750.75"/>
    <n v="74715.25"/>
    <n v="49964.5"/>
    <n v="-50196"/>
    <n v="149662"/>
    <n v="55305"/>
  </r>
  <r>
    <n v="36448"/>
    <d v="2014-08-23T08:43:34"/>
    <x v="1"/>
    <s v="Female"/>
    <x v="1"/>
    <s v="c5"/>
    <n v="92809"/>
    <n v="92809"/>
    <s v="60001-100000"/>
    <m/>
    <m/>
    <m/>
    <m/>
    <m/>
    <n v="24745.5"/>
    <n v="74722.5"/>
    <n v="49977"/>
    <n v="-50220"/>
    <n v="149688"/>
    <n v="92809"/>
  </r>
  <r>
    <n v="545541"/>
    <d v="2014-05-17T17:15:45"/>
    <x v="0"/>
    <s v="Male"/>
    <x v="1"/>
    <s v="c5"/>
    <n v="85322"/>
    <n v="85322"/>
    <s v="60001-100000"/>
    <m/>
    <m/>
    <m/>
    <m/>
    <m/>
    <n v="24740.25"/>
    <n v="74701.25"/>
    <n v="49961"/>
    <n v="-50201.25"/>
    <n v="149642.75"/>
    <n v="85322"/>
  </r>
  <r>
    <n v="51387"/>
    <d v="2014-08-29T11:09:17"/>
    <x v="1"/>
    <s v="Male"/>
    <x v="0"/>
    <s v="c9"/>
    <n v="39630"/>
    <n v="39630"/>
    <s v="20001-40000"/>
    <m/>
    <m/>
    <m/>
    <m/>
    <m/>
    <n v="24735"/>
    <n v="74681"/>
    <n v="49946"/>
    <n v="-50184"/>
    <n v="149600"/>
    <n v="39630"/>
  </r>
  <r>
    <n v="187628"/>
    <d v="2014-05-13T09:32:27"/>
    <x v="1"/>
    <s v="Female"/>
    <x v="1"/>
    <s v="i7"/>
    <n v="87060"/>
    <n v="87060"/>
    <s v="60001-100000"/>
    <m/>
    <m/>
    <m/>
    <m/>
    <m/>
    <n v="24732"/>
    <n v="74687.75"/>
    <n v="49955.75"/>
    <n v="-50201.625"/>
    <n v="149621.375"/>
    <n v="87060"/>
  </r>
  <r>
    <n v="20274"/>
    <d v="2014-05-20T17:29:15"/>
    <x v="0"/>
    <s v="Male"/>
    <x v="1"/>
    <s v="i7"/>
    <n v="42409"/>
    <n v="42409"/>
    <s v="40001-60000"/>
    <m/>
    <m/>
    <m/>
    <m/>
    <m/>
    <n v="24729"/>
    <n v="74677"/>
    <n v="49948"/>
    <n v="-50193"/>
    <n v="149599"/>
    <n v="42409"/>
  </r>
  <r>
    <n v="476863"/>
    <d v="2014-05-21T07:33:18"/>
    <x v="1"/>
    <s v="Male"/>
    <x v="1"/>
    <s v="i7"/>
    <n v="86320"/>
    <n v="86320"/>
    <s v="60001-100000"/>
    <m/>
    <m/>
    <m/>
    <m/>
    <m/>
    <n v="24726"/>
    <n v="74679"/>
    <n v="49953"/>
    <n v="-50203.5"/>
    <n v="149608.5"/>
    <n v="86320"/>
  </r>
  <r>
    <n v="553212"/>
    <d v="2014-06-17T13:24:23"/>
    <x v="0"/>
    <s v="Male"/>
    <x v="0"/>
    <s v="c5"/>
    <n v="37219"/>
    <n v="37219"/>
    <s v="20001-40000"/>
    <m/>
    <m/>
    <m/>
    <m/>
    <m/>
    <n v="24723"/>
    <n v="74673"/>
    <n v="49950"/>
    <n v="-50202"/>
    <n v="149598"/>
    <n v="37219"/>
  </r>
  <r>
    <n v="654399"/>
    <d v="2014-06-17T13:27:43"/>
    <x v="1"/>
    <s v="Male"/>
    <x v="0"/>
    <s v="c5"/>
    <n v="87338"/>
    <n v="87338"/>
    <s v="60001-100000"/>
    <m/>
    <m/>
    <m/>
    <m/>
    <m/>
    <n v="24721"/>
    <n v="74675"/>
    <n v="49954"/>
    <n v="-50210"/>
    <n v="149606"/>
    <n v="87338"/>
  </r>
  <r>
    <n v="299015"/>
    <d v="2014-07-29T11:55:03"/>
    <x v="0"/>
    <s v="Male"/>
    <x v="0"/>
    <s v="b9"/>
    <n v="57769"/>
    <n v="57769"/>
    <s v="40001-60000"/>
    <m/>
    <m/>
    <m/>
    <m/>
    <m/>
    <n v="24719"/>
    <n v="74648"/>
    <n v="49929"/>
    <n v="-50174.5"/>
    <n v="149541.5"/>
    <n v="57769"/>
  </r>
  <r>
    <n v="850119"/>
    <d v="2014-06-07T15:13:46"/>
    <x v="1"/>
    <s v="Female"/>
    <x v="3"/>
    <s v="i6"/>
    <n v="24204"/>
    <n v="24204"/>
    <s v="20001-40000"/>
    <m/>
    <m/>
    <m/>
    <m/>
    <m/>
    <n v="24717"/>
    <n v="74660.5"/>
    <n v="49943.5"/>
    <n v="-50198.25"/>
    <n v="149575.75"/>
    <n v="24204"/>
  </r>
  <r>
    <n v="709912"/>
    <d v="2014-06-04T09:33:01"/>
    <x v="0"/>
    <s v="Female"/>
    <x v="3"/>
    <s v="i6"/>
    <n v="58771"/>
    <n v="58771"/>
    <s v="40001-60000"/>
    <m/>
    <m/>
    <m/>
    <m/>
    <m/>
    <n v="24723"/>
    <n v="74673"/>
    <n v="49950"/>
    <n v="-50202"/>
    <n v="149598"/>
    <n v="58771"/>
  </r>
  <r>
    <n v="496401"/>
    <d v="2014-07-10T09:51:16"/>
    <x v="1"/>
    <s v="Female"/>
    <x v="3"/>
    <s v="i6"/>
    <n v="99762"/>
    <n v="99762"/>
    <s v="60001-100000"/>
    <m/>
    <m/>
    <m/>
    <m/>
    <m/>
    <n v="24721"/>
    <n v="74675"/>
    <n v="49954"/>
    <n v="-50210"/>
    <n v="149606"/>
    <n v="99762"/>
  </r>
  <r>
    <n v="294190"/>
    <d v="2014-07-10T09:51:38"/>
    <x v="1"/>
    <s v="Female"/>
    <x v="3"/>
    <s v="i6"/>
    <n v="67051"/>
    <n v="67051"/>
    <s v="60001-100000"/>
    <m/>
    <m/>
    <m/>
    <m/>
    <m/>
    <n v="24719"/>
    <n v="74648"/>
    <n v="49929"/>
    <n v="-50174.5"/>
    <n v="149541.5"/>
    <n v="67051"/>
  </r>
  <r>
    <n v="588537"/>
    <d v="2014-07-10T09:52:03"/>
    <x v="1"/>
    <s v="Female"/>
    <x v="3"/>
    <s v="i6"/>
    <n v="13802"/>
    <n v="13802"/>
    <s v="0-20,000"/>
    <m/>
    <m/>
    <m/>
    <m/>
    <m/>
    <n v="24717"/>
    <n v="74660.5"/>
    <n v="49943.5"/>
    <n v="-50198.25"/>
    <n v="149575.75"/>
    <n v="13802"/>
  </r>
  <r>
    <n v="265882"/>
    <d v="2014-07-10T09:57:44"/>
    <x v="1"/>
    <s v="Female"/>
    <x v="3"/>
    <s v="i6"/>
    <n v="56785"/>
    <n v="56785"/>
    <s v="40001-60000"/>
    <m/>
    <m/>
    <m/>
    <m/>
    <m/>
    <n v="24723"/>
    <n v="74673"/>
    <n v="49950"/>
    <n v="-50202"/>
    <n v="149598"/>
    <n v="56785"/>
  </r>
  <r>
    <n v="198865"/>
    <d v="2014-06-19T09:34:10"/>
    <x v="0"/>
    <s v="Female"/>
    <x v="1"/>
    <s v="c9"/>
    <n v="49604"/>
    <n v="49604"/>
    <s v="40001-60000"/>
    <m/>
    <m/>
    <m/>
    <m/>
    <m/>
    <n v="24721"/>
    <n v="74675"/>
    <n v="49954"/>
    <n v="-50210"/>
    <n v="149606"/>
    <n v="49604"/>
  </r>
  <r>
    <n v="571114"/>
    <d v="2014-05-13T17:32:16"/>
    <x v="1"/>
    <s v="Male"/>
    <x v="4"/>
    <s v="c5"/>
    <n v="91926"/>
    <n v="91926"/>
    <s v="60001-100000"/>
    <m/>
    <m/>
    <m/>
    <m/>
    <m/>
    <n v="24719"/>
    <n v="74677"/>
    <n v="49958"/>
    <n v="-50218"/>
    <n v="149614"/>
    <n v="91926"/>
  </r>
  <r>
    <n v="480106"/>
    <d v="2014-05-22T09:32:15"/>
    <x v="0"/>
    <s v="Male"/>
    <x v="6"/>
    <s v="i7"/>
    <n v="27928"/>
    <n v="27928"/>
    <s v="20001-40000"/>
    <m/>
    <m/>
    <m/>
    <m/>
    <m/>
    <n v="24717"/>
    <n v="74660.5"/>
    <n v="49943.5"/>
    <n v="-50198.25"/>
    <n v="149575.75"/>
    <n v="27928"/>
  </r>
  <r>
    <n v="45977"/>
    <d v="2014-06-12T09:31:53"/>
    <x v="0"/>
    <s v="Male"/>
    <x v="6"/>
    <s v="i7"/>
    <n v="47813"/>
    <n v="47813"/>
    <s v="40001-60000"/>
    <m/>
    <m/>
    <m/>
    <m/>
    <m/>
    <n v="24715"/>
    <n v="74673"/>
    <n v="49958"/>
    <n v="-50222"/>
    <n v="149610"/>
    <n v="47813"/>
  </r>
  <r>
    <n v="161328"/>
    <d v="2014-05-30T23:02:06"/>
    <x v="0"/>
    <s v="Female"/>
    <x v="3"/>
    <s v="c8"/>
    <n v="22912"/>
    <n v="22912"/>
    <s v="20001-40000"/>
    <m/>
    <m/>
    <m/>
    <m/>
    <m/>
    <n v="24712.25"/>
    <n v="74675"/>
    <n v="49962.75"/>
    <n v="-50231.875"/>
    <n v="149619.125"/>
    <n v="22912"/>
  </r>
  <r>
    <n v="507460"/>
    <d v="2014-05-02T09:33:32"/>
    <x v="0"/>
    <s v="Male"/>
    <x v="5"/>
    <s v="c9"/>
    <n v="19477"/>
    <n v="19477"/>
    <s v="0-20,000"/>
    <m/>
    <m/>
    <m/>
    <m/>
    <m/>
    <n v="24719"/>
    <n v="74677"/>
    <n v="49958"/>
    <n v="-50218"/>
    <n v="149614"/>
    <n v="19477"/>
  </r>
  <r>
    <n v="529167"/>
    <d v="2014-05-06T12:35:03"/>
    <x v="1"/>
    <s v="Female"/>
    <x v="5"/>
    <s v="c9"/>
    <n v="55175"/>
    <n v="55175"/>
    <s v="40001-60000"/>
    <m/>
    <m/>
    <m/>
    <m/>
    <m/>
    <n v="24726"/>
    <n v="74679"/>
    <n v="49953"/>
    <n v="-50203.5"/>
    <n v="149608.5"/>
    <n v="55175"/>
  </r>
  <r>
    <n v="876558"/>
    <d v="2014-05-06T12:39:05"/>
    <x v="0"/>
    <s v="Male"/>
    <x v="5"/>
    <s v="c9"/>
    <n v="69352"/>
    <n v="69352"/>
    <s v="60001-100000"/>
    <m/>
    <m/>
    <m/>
    <m/>
    <m/>
    <n v="24723"/>
    <n v="74681"/>
    <n v="49958"/>
    <n v="-50214"/>
    <n v="149618"/>
    <n v="69352"/>
  </r>
  <r>
    <n v="107983"/>
    <d v="2014-05-08T09:32:23"/>
    <x v="0"/>
    <s v="Male"/>
    <x v="5"/>
    <s v="c9"/>
    <n v="98779"/>
    <n v="98779"/>
    <s v="60001-100000"/>
    <m/>
    <m/>
    <m/>
    <m/>
    <m/>
    <n v="24721"/>
    <n v="74687.75"/>
    <n v="49966.75"/>
    <n v="-50229.125"/>
    <n v="149637.875"/>
    <n v="98779"/>
  </r>
  <r>
    <n v="589965"/>
    <d v="2014-05-08T09:32:58"/>
    <x v="1"/>
    <s v="Male"/>
    <x v="5"/>
    <s v="c9"/>
    <n v="64388"/>
    <n v="64388"/>
    <s v="60001-100000"/>
    <m/>
    <m/>
    <m/>
    <m/>
    <m/>
    <n v="24719"/>
    <n v="74677"/>
    <n v="49958"/>
    <n v="-50218"/>
    <n v="149614"/>
    <n v="64388"/>
  </r>
  <r>
    <n v="822154"/>
    <d v="2014-05-13T19:35:17"/>
    <x v="0"/>
    <s v="Female"/>
    <x v="5"/>
    <s v="c9"/>
    <n v="72835"/>
    <n v="72835"/>
    <s v="60001-100000"/>
    <m/>
    <m/>
    <m/>
    <m/>
    <m/>
    <n v="24717"/>
    <n v="74679"/>
    <n v="49962"/>
    <n v="-50226"/>
    <n v="149622"/>
    <n v="72835"/>
  </r>
  <r>
    <n v="191002"/>
    <d v="2014-05-13T19:35:42"/>
    <x v="1"/>
    <s v="Female"/>
    <x v="5"/>
    <s v="c9"/>
    <n v="23976"/>
    <n v="23976"/>
    <s v="20001-40000"/>
    <m/>
    <m/>
    <m/>
    <m/>
    <m/>
    <n v="24715"/>
    <n v="74681"/>
    <n v="49966"/>
    <n v="-50234"/>
    <n v="149630"/>
    <n v="23976"/>
  </r>
  <r>
    <n v="872734"/>
    <d v="2014-05-13T19:36:09"/>
    <x v="1"/>
    <s v="Male"/>
    <x v="5"/>
    <s v="c9"/>
    <n v="87545"/>
    <n v="87545"/>
    <s v="60001-100000"/>
    <m/>
    <m/>
    <m/>
    <m/>
    <m/>
    <n v="24721"/>
    <n v="74687.75"/>
    <n v="49966.75"/>
    <n v="-50229.125"/>
    <n v="149637.875"/>
    <n v="87545"/>
  </r>
  <r>
    <n v="890170"/>
    <d v="2014-05-13T19:37:16"/>
    <x v="1"/>
    <s v="Male"/>
    <x v="5"/>
    <s v="c9"/>
    <n v="56592"/>
    <n v="56592"/>
    <s v="40001-60000"/>
    <m/>
    <m/>
    <m/>
    <m/>
    <m/>
    <n v="24719"/>
    <n v="74677"/>
    <n v="49958"/>
    <n v="-50218"/>
    <n v="149614"/>
    <n v="56592"/>
  </r>
  <r>
    <n v="355469"/>
    <d v="2014-05-13T19:38:59"/>
    <x v="1"/>
    <s v="Male"/>
    <x v="5"/>
    <s v="c9"/>
    <n v="21741"/>
    <n v="21741"/>
    <s v="20001-40000"/>
    <m/>
    <m/>
    <m/>
    <m/>
    <m/>
    <n v="24717"/>
    <n v="74679"/>
    <n v="49962"/>
    <n v="-50226"/>
    <n v="149622"/>
    <n v="21741"/>
  </r>
  <r>
    <n v="527847"/>
    <d v="2014-07-18T19:47:57"/>
    <x v="1"/>
    <s v="Male"/>
    <x v="5"/>
    <s v="c9"/>
    <n v="10127"/>
    <n v="10127"/>
    <s v="0-20,000"/>
    <m/>
    <m/>
    <m/>
    <m/>
    <m/>
    <n v="24723"/>
    <n v="74681"/>
    <n v="49958"/>
    <n v="-50214"/>
    <n v="149618"/>
    <n v="10127"/>
  </r>
  <r>
    <n v="944319"/>
    <d v="2014-07-18T19:51:56"/>
    <x v="1"/>
    <s v="Female"/>
    <x v="5"/>
    <s v="c9"/>
    <n v="17048"/>
    <n v="17048"/>
    <s v="0-20,000"/>
    <m/>
    <m/>
    <m/>
    <m/>
    <m/>
    <n v="24732"/>
    <n v="74687.75"/>
    <n v="49955.75"/>
    <n v="-50201.625"/>
    <n v="149621.375"/>
    <n v="17048"/>
  </r>
  <r>
    <n v="279834"/>
    <d v="2014-07-22T17:12:30"/>
    <x v="0"/>
    <s v="Male"/>
    <x v="5"/>
    <s v="c5"/>
    <n v="78795"/>
    <n v="78795"/>
    <s v="60001-100000"/>
    <m/>
    <m/>
    <m/>
    <m/>
    <m/>
    <n v="24745.5"/>
    <n v="74694.5"/>
    <n v="49949"/>
    <n v="-50178"/>
    <n v="149618"/>
    <n v="78795"/>
  </r>
  <r>
    <n v="901345"/>
    <d v="2014-07-22T17:14:18"/>
    <x v="0"/>
    <s v="Male"/>
    <x v="5"/>
    <s v="c5"/>
    <n v="8630"/>
    <n v="8630"/>
    <s v="0-20,000"/>
    <m/>
    <m/>
    <m/>
    <m/>
    <m/>
    <n v="24740.25"/>
    <n v="74679"/>
    <n v="49938.75"/>
    <n v="-50167.875"/>
    <n v="149587.125"/>
    <n v="8630"/>
  </r>
  <r>
    <n v="410046"/>
    <d v="2014-08-29T09:31:44"/>
    <x v="0"/>
    <s v="Female"/>
    <x v="5"/>
    <s v="c9"/>
    <n v="5352"/>
    <n v="5352"/>
    <s v="0-20,000"/>
    <m/>
    <m/>
    <m/>
    <m/>
    <m/>
    <n v="24756"/>
    <n v="74681"/>
    <n v="49925"/>
    <n v="-50131.5"/>
    <n v="149568.5"/>
    <n v="5352"/>
  </r>
  <r>
    <n v="680526"/>
    <d v="2014-08-29T09:33:05"/>
    <x v="1"/>
    <s v="Female"/>
    <x v="5"/>
    <s v="c9"/>
    <n v="30324"/>
    <n v="30324"/>
    <s v="20001-40000"/>
    <m/>
    <m/>
    <m/>
    <m/>
    <m/>
    <n v="24756"/>
    <n v="74687.75"/>
    <n v="49931.75"/>
    <n v="-50141.625"/>
    <n v="149585.375"/>
    <n v="30324"/>
  </r>
  <r>
    <n v="653570"/>
    <d v="2014-08-29T09:33:34"/>
    <x v="0"/>
    <s v="Male"/>
    <x v="5"/>
    <s v="c9"/>
    <n v="67527"/>
    <n v="67527"/>
    <s v="60001-100000"/>
    <m/>
    <m/>
    <m/>
    <m/>
    <m/>
    <n v="24756"/>
    <n v="74694.5"/>
    <n v="49938.5"/>
    <n v="-50151.75"/>
    <n v="149602.25"/>
    <n v="67527"/>
  </r>
  <r>
    <n v="373265"/>
    <d v="2014-05-23T09:31:25"/>
    <x v="1"/>
    <s v="Male"/>
    <x v="1"/>
    <s v="c5"/>
    <n v="82628"/>
    <n v="82628"/>
    <s v="60001-100000"/>
    <m/>
    <m/>
    <m/>
    <m/>
    <m/>
    <n v="24756"/>
    <n v="74701.25"/>
    <n v="49945.25"/>
    <n v="-50161.875"/>
    <n v="149619.125"/>
    <n v="82628"/>
  </r>
  <r>
    <n v="395383"/>
    <d v="2014-08-08T09:32:14"/>
    <x v="0"/>
    <s v="Male"/>
    <x v="6"/>
    <s v="c5"/>
    <n v="14051"/>
    <n v="14051"/>
    <s v="0-20,000"/>
    <m/>
    <m/>
    <m/>
    <m/>
    <m/>
    <n v="24756"/>
    <n v="74681"/>
    <n v="49925"/>
    <n v="-50131.5"/>
    <n v="149568.5"/>
    <n v="14051"/>
  </r>
  <r>
    <n v="506014"/>
    <d v="2014-06-09T09:31:19"/>
    <x v="0"/>
    <s v="Male"/>
    <x v="1"/>
    <s v="i6"/>
    <n v="27703"/>
    <n v="27703"/>
    <s v="20001-40000"/>
    <m/>
    <m/>
    <m/>
    <m/>
    <m/>
    <n v="24756"/>
    <n v="74687.75"/>
    <n v="49931.75"/>
    <n v="-50141.625"/>
    <n v="149585.375"/>
    <n v="27703"/>
  </r>
  <r>
    <n v="448476"/>
    <d v="2014-06-30T07:55:05"/>
    <x v="0"/>
    <s v="Male"/>
    <x v="1"/>
    <s v="i6"/>
    <n v="42138"/>
    <n v="42138"/>
    <s v="40001-60000"/>
    <m/>
    <m/>
    <m/>
    <m/>
    <m/>
    <n v="24756"/>
    <n v="74694.5"/>
    <n v="49938.5"/>
    <n v="-50151.75"/>
    <n v="149602.25"/>
    <n v="42138"/>
  </r>
  <r>
    <n v="164695"/>
    <d v="2014-06-30T08:00:06"/>
    <x v="0"/>
    <s v="Male"/>
    <x v="1"/>
    <s v="i6"/>
    <n v="16268"/>
    <n v="16268"/>
    <s v="0-20,000"/>
    <m/>
    <m/>
    <m/>
    <m/>
    <m/>
    <n v="24756"/>
    <n v="74701.25"/>
    <n v="49945.25"/>
    <n v="-50161.875"/>
    <n v="149619.125"/>
    <n v="16268"/>
  </r>
  <r>
    <n v="677313"/>
    <d v="2014-07-28T09:31:33"/>
    <x v="0"/>
    <s v="Male"/>
    <x v="1"/>
    <s v="c9"/>
    <n v="18431"/>
    <n v="18431"/>
    <s v="0-20,000"/>
    <m/>
    <m/>
    <m/>
    <m/>
    <m/>
    <n v="24756"/>
    <n v="74708"/>
    <n v="49952"/>
    <n v="-50172"/>
    <n v="149636"/>
    <n v="18431"/>
  </r>
  <r>
    <n v="805606"/>
    <d v="2014-07-29T12:04:52"/>
    <x v="0"/>
    <s v="Male"/>
    <x v="1"/>
    <s v="b9"/>
    <n v="10691"/>
    <n v="10691"/>
    <s v="0-20,000"/>
    <m/>
    <m/>
    <m/>
    <m/>
    <m/>
    <n v="24775.5"/>
    <n v="74715.25"/>
    <n v="49939.75"/>
    <n v="-50134.125"/>
    <n v="149624.875"/>
    <n v="10691"/>
  </r>
  <r>
    <n v="476925"/>
    <d v="2014-08-14T11:22:26"/>
    <x v="0"/>
    <s v="Male"/>
    <x v="1"/>
    <s v="c9"/>
    <n v="99554"/>
    <n v="99554"/>
    <s v="60001-100000"/>
    <m/>
    <m/>
    <m/>
    <m/>
    <m/>
    <n v="24785"/>
    <n v="74722.5"/>
    <n v="49937.5"/>
    <n v="-50121.25"/>
    <n v="149628.75"/>
    <n v="99554"/>
  </r>
  <r>
    <n v="345513"/>
    <d v="2014-08-14T11:23:37"/>
    <x v="0"/>
    <s v="Male"/>
    <x v="1"/>
    <s v="c9"/>
    <n v="24756"/>
    <n v="24756"/>
    <s v="20001-40000"/>
    <m/>
    <m/>
    <m/>
    <m/>
    <m/>
    <n v="24783.5"/>
    <n v="74701.25"/>
    <n v="49917.75"/>
    <n v="-50093.125"/>
    <n v="149577.875"/>
    <n v="24756"/>
  </r>
  <r>
    <n v="264413"/>
    <d v="2014-08-14T11:22:14"/>
    <x v="1"/>
    <s v="Don’t want to say"/>
    <x v="1"/>
    <s v="c9"/>
    <n v="84552"/>
    <n v="84552"/>
    <s v="60001-100000"/>
    <m/>
    <m/>
    <m/>
    <m/>
    <m/>
    <n v="24788"/>
    <n v="74708"/>
    <n v="49920"/>
    <n v="-50092"/>
    <n v="149588"/>
    <n v="84552"/>
  </r>
  <r>
    <n v="971950"/>
    <d v="2014-08-21T17:29:23"/>
    <x v="0"/>
    <s v="Male"/>
    <x v="1"/>
    <s v="i6"/>
    <n v="28180"/>
    <n v="28180"/>
    <s v="20001-40000"/>
    <m/>
    <m/>
    <m/>
    <m/>
    <m/>
    <n v="24786.5"/>
    <n v="74687.75"/>
    <n v="49901.25"/>
    <n v="-50065.375"/>
    <n v="149539.625"/>
    <n v="28180"/>
  </r>
  <r>
    <n v="828711"/>
    <d v="2014-08-21T17:30:34"/>
    <x v="0"/>
    <s v="Female"/>
    <x v="1"/>
    <s v="i6"/>
    <n v="75762"/>
    <n v="75762"/>
    <s v="60001-100000"/>
    <m/>
    <m/>
    <m/>
    <m/>
    <m/>
    <n v="24785"/>
    <n v="74694.5"/>
    <n v="49909.5"/>
    <n v="-50079.25"/>
    <n v="149558.75"/>
    <n v="75762"/>
  </r>
  <r>
    <n v="369701"/>
    <d v="2014-08-21T18:52:01"/>
    <x v="0"/>
    <s v="Male"/>
    <x v="1"/>
    <s v="i6"/>
    <n v="42790"/>
    <n v="42790"/>
    <s v="40001-60000"/>
    <m/>
    <m/>
    <m/>
    <m/>
    <m/>
    <n v="24783.5"/>
    <n v="74679"/>
    <n v="49895.5"/>
    <n v="-50059.75"/>
    <n v="149522.25"/>
    <n v="42790"/>
  </r>
  <r>
    <n v="786103"/>
    <d v="2014-08-22T13:50:32"/>
    <x v="1"/>
    <s v="Female"/>
    <x v="1"/>
    <s v="b9"/>
    <n v="19217"/>
    <n v="19217"/>
    <s v="0-20,000"/>
    <m/>
    <m/>
    <m/>
    <m/>
    <m/>
    <n v="24782"/>
    <n v="74681"/>
    <n v="49899"/>
    <n v="-50066.5"/>
    <n v="149529.5"/>
    <n v="19217"/>
  </r>
  <r>
    <n v="596520"/>
    <d v="2014-08-27T13:56:36"/>
    <x v="1"/>
    <s v="Female"/>
    <x v="1"/>
    <s v="c9"/>
    <n v="43284"/>
    <n v="43284"/>
    <s v="40001-60000"/>
    <m/>
    <m/>
    <m/>
    <m/>
    <m/>
    <n v="24786.5"/>
    <n v="74687.75"/>
    <n v="49901.25"/>
    <n v="-50065.375"/>
    <n v="149539.625"/>
    <n v="43284"/>
  </r>
  <r>
    <n v="716768"/>
    <d v="2014-08-25T09:34:26"/>
    <x v="1"/>
    <s v="Male"/>
    <x v="1"/>
    <s v="i5"/>
    <n v="5433"/>
    <n v="5433"/>
    <s v="0-20,000"/>
    <m/>
    <m/>
    <m/>
    <m/>
    <m/>
    <n v="24785"/>
    <n v="74694.5"/>
    <n v="49909.5"/>
    <n v="-50079.25"/>
    <n v="149558.75"/>
    <n v="5433"/>
  </r>
  <r>
    <n v="729601"/>
    <d v="2014-08-26T09:29:32"/>
    <x v="0"/>
    <s v="Female"/>
    <x v="1"/>
    <s v="i5"/>
    <n v="37115"/>
    <n v="37115"/>
    <s v="20001-40000"/>
    <m/>
    <m/>
    <m/>
    <m/>
    <m/>
    <n v="24788.75"/>
    <n v="74701.25"/>
    <n v="49912.5"/>
    <n v="-50080"/>
    <n v="149570"/>
    <n v="37115"/>
  </r>
  <r>
    <n v="391507"/>
    <d v="2014-08-11T09:33:07"/>
    <x v="0"/>
    <s v="Female"/>
    <x v="2"/>
    <s v="c9"/>
    <n v="24210"/>
    <n v="24210"/>
    <s v="20001-40000"/>
    <m/>
    <m/>
    <m/>
    <m/>
    <m/>
    <n v="24788"/>
    <n v="74708"/>
    <n v="49920"/>
    <n v="-50092"/>
    <n v="149588"/>
    <n v="24210"/>
  </r>
  <r>
    <n v="794711"/>
    <d v="2014-07-29T14:26:30"/>
    <x v="0"/>
    <s v="Female"/>
    <x v="2"/>
    <s v="i7"/>
    <n v="90076"/>
    <n v="90076"/>
    <s v="60001-100000"/>
    <m/>
    <m/>
    <m/>
    <m/>
    <m/>
    <n v="24790.25"/>
    <n v="74715.25"/>
    <n v="49925"/>
    <n v="-50097.25"/>
    <n v="149602.75"/>
    <n v="90076"/>
  </r>
  <r>
    <n v="656787"/>
    <d v="2014-05-23T17:58:44"/>
    <x v="1"/>
    <s v="Female"/>
    <x v="0"/>
    <s v="c9"/>
    <n v="32731"/>
    <n v="32731"/>
    <s v="20001-40000"/>
    <m/>
    <m/>
    <m/>
    <m/>
    <m/>
    <n v="24789.5"/>
    <n v="74694.5"/>
    <n v="49905"/>
    <n v="-50068"/>
    <n v="149552"/>
    <n v="32731"/>
  </r>
  <r>
    <n v="410418"/>
    <d v="2014-05-23T18:01:52"/>
    <x v="0"/>
    <s v="Male"/>
    <x v="0"/>
    <s v="c9"/>
    <n v="75381"/>
    <n v="75381"/>
    <s v="60001-100000"/>
    <m/>
    <m/>
    <m/>
    <m/>
    <m/>
    <n v="24788.75"/>
    <n v="74701.25"/>
    <n v="49912.5"/>
    <n v="-50080"/>
    <n v="149570"/>
    <n v="75381"/>
  </r>
  <r>
    <n v="475908"/>
    <d v="2014-05-16T17:41:58"/>
    <x v="0"/>
    <s v="Male"/>
    <x v="0"/>
    <s v="c9"/>
    <n v="58723"/>
    <n v="58723"/>
    <s v="40001-60000"/>
    <m/>
    <m/>
    <m/>
    <m/>
    <m/>
    <n v="24788"/>
    <n v="74681"/>
    <n v="49893"/>
    <n v="-50051.5"/>
    <n v="149520.5"/>
    <n v="58723"/>
  </r>
  <r>
    <n v="825365"/>
    <d v="2014-05-16T17:45:45"/>
    <x v="1"/>
    <s v="Male"/>
    <x v="0"/>
    <s v="c9"/>
    <n v="66849"/>
    <n v="66849"/>
    <s v="60001-100000"/>
    <m/>
    <m/>
    <m/>
    <m/>
    <m/>
    <n v="24786.5"/>
    <n v="74687.75"/>
    <n v="49901.25"/>
    <n v="-50065.375"/>
    <n v="149539.625"/>
    <n v="66849"/>
  </r>
  <r>
    <n v="747318"/>
    <d v="2014-05-16T17:42:25"/>
    <x v="0"/>
    <s v="Don’t want to say"/>
    <x v="0"/>
    <s v="c9"/>
    <n v="14799"/>
    <n v="14799"/>
    <s v="0-20,000"/>
    <m/>
    <m/>
    <m/>
    <m/>
    <m/>
    <n v="24785"/>
    <n v="74694.5"/>
    <n v="49909.5"/>
    <n v="-50079.25"/>
    <n v="149558.75"/>
    <n v="14799"/>
  </r>
  <r>
    <n v="729869"/>
    <d v="2014-05-16T17:42:47"/>
    <x v="0"/>
    <s v="Don’t want to say"/>
    <x v="0"/>
    <s v="c9"/>
    <n v="33179"/>
    <n v="33179"/>
    <s v="20001-40000"/>
    <m/>
    <m/>
    <m/>
    <m/>
    <m/>
    <n v="24788.75"/>
    <n v="74701.25"/>
    <n v="49912.5"/>
    <n v="-50080"/>
    <n v="149570"/>
    <n v="33179"/>
  </r>
  <r>
    <n v="114826"/>
    <d v="2014-08-20T15:22:58"/>
    <x v="1"/>
    <s v="Female"/>
    <x v="0"/>
    <s v="c9"/>
    <n v="41054"/>
    <n v="41054"/>
    <s v="40001-60000"/>
    <m/>
    <m/>
    <m/>
    <m/>
    <m/>
    <n v="24788"/>
    <n v="74708"/>
    <n v="49920"/>
    <n v="-50092"/>
    <n v="149588"/>
    <n v="41054"/>
  </r>
  <r>
    <n v="899997"/>
    <d v="2014-08-20T18:46:55"/>
    <x v="1"/>
    <s v="Female"/>
    <x v="0"/>
    <s v="c9"/>
    <n v="91371"/>
    <n v="91371"/>
    <s v="60001-100000"/>
    <m/>
    <m/>
    <m/>
    <m/>
    <m/>
    <n v="24786.5"/>
    <n v="74715.25"/>
    <n v="49928.75"/>
    <n v="-50106.625"/>
    <n v="149608.375"/>
    <n v="91371"/>
  </r>
  <r>
    <n v="390743"/>
    <d v="2014-08-20T18:48:16"/>
    <x v="0"/>
    <s v="Female"/>
    <x v="0"/>
    <s v="c9"/>
    <n v="33532"/>
    <n v="33532"/>
    <s v="20001-40000"/>
    <m/>
    <m/>
    <m/>
    <m/>
    <m/>
    <n v="24785"/>
    <n v="74694.5"/>
    <n v="49909.5"/>
    <n v="-50079.25"/>
    <n v="149558.75"/>
    <n v="33532"/>
  </r>
  <r>
    <n v="169266"/>
    <d v="2014-08-20T18:51:07"/>
    <x v="1"/>
    <s v="Female"/>
    <x v="0"/>
    <s v="c9"/>
    <n v="1188"/>
    <n v="1188"/>
    <s v="0-20,000"/>
    <m/>
    <m/>
    <m/>
    <m/>
    <m/>
    <n v="24783.5"/>
    <n v="74701.25"/>
    <n v="49917.75"/>
    <n v="-50093.125"/>
    <n v="149577.875"/>
    <n v="1188"/>
  </r>
  <r>
    <n v="114741"/>
    <d v="2014-08-20T18:49:14"/>
    <x v="0"/>
    <s v="Female"/>
    <x v="0"/>
    <s v="c9"/>
    <n v="12959"/>
    <n v="12959"/>
    <s v="0-20,000"/>
    <m/>
    <m/>
    <m/>
    <m/>
    <m/>
    <n v="24788"/>
    <n v="74708"/>
    <n v="49920"/>
    <n v="-50092"/>
    <n v="149588"/>
    <n v="12959"/>
  </r>
  <r>
    <n v="161963"/>
    <d v="2014-08-20T18:56:03"/>
    <x v="1"/>
    <s v="Female"/>
    <x v="0"/>
    <s v="c9"/>
    <n v="68381"/>
    <n v="68381"/>
    <s v="60001-100000"/>
    <m/>
    <m/>
    <m/>
    <m/>
    <m/>
    <n v="24790.25"/>
    <n v="74715.25"/>
    <n v="49925"/>
    <n v="-50097.25"/>
    <n v="149602.75"/>
    <n v="68381"/>
  </r>
  <r>
    <n v="897881"/>
    <d v="2014-08-20T18:56:30"/>
    <x v="1"/>
    <s v="Female"/>
    <x v="0"/>
    <s v="c9"/>
    <n v="7690"/>
    <n v="7690"/>
    <s v="0-20,000"/>
    <m/>
    <m/>
    <m/>
    <m/>
    <m/>
    <n v="24789.5"/>
    <n v="74722.5"/>
    <n v="49933"/>
    <n v="-50110"/>
    <n v="149622"/>
    <n v="7690"/>
  </r>
  <r>
    <n v="331487"/>
    <d v="2014-08-26T15:11:21"/>
    <x v="0"/>
    <s v="Male"/>
    <x v="0"/>
    <s v="c9"/>
    <n v="55670"/>
    <n v="55670"/>
    <s v="40001-60000"/>
    <m/>
    <m/>
    <m/>
    <m/>
    <m/>
    <n v="24800.5"/>
    <n v="74729.75"/>
    <n v="49929.25"/>
    <n v="-50093.375"/>
    <n v="149623.625"/>
    <n v="55670"/>
  </r>
  <r>
    <n v="219953"/>
    <d v="2014-08-28T16:17:01"/>
    <x v="0"/>
    <s v="Female"/>
    <x v="0"/>
    <s v="c9"/>
    <n v="88338"/>
    <n v="88338"/>
    <s v="60001-100000"/>
    <m/>
    <m/>
    <m/>
    <m/>
    <m/>
    <n v="24791"/>
    <n v="74737"/>
    <n v="49946"/>
    <n v="-50128"/>
    <n v="149656"/>
    <n v="88338"/>
  </r>
  <r>
    <n v="590522"/>
    <d v="2014-08-28T16:20:37"/>
    <x v="1"/>
    <s v="Female"/>
    <x v="0"/>
    <s v="c9"/>
    <n v="91558"/>
    <n v="91558"/>
    <s v="60001-100000"/>
    <m/>
    <m/>
    <m/>
    <m/>
    <m/>
    <n v="24790.25"/>
    <n v="74715.25"/>
    <n v="49925"/>
    <n v="-50097.25"/>
    <n v="149602.75"/>
    <n v="91558"/>
  </r>
  <r>
    <n v="646084"/>
    <d v="2014-05-29T07:31:50"/>
    <x v="1"/>
    <s v="Female"/>
    <x v="1"/>
    <s v="c8"/>
    <n v="89351"/>
    <n v="89351"/>
    <s v="60001-100000"/>
    <m/>
    <m/>
    <m/>
    <m/>
    <m/>
    <n v="24789.5"/>
    <n v="74694.5"/>
    <n v="49905"/>
    <n v="-50068"/>
    <n v="149552"/>
    <n v="89351"/>
  </r>
  <r>
    <n v="510340"/>
    <d v="2014-05-27T11:56:27"/>
    <x v="0"/>
    <s v="Male"/>
    <x v="1"/>
    <s v="c8"/>
    <n v="88420"/>
    <n v="88420"/>
    <s v="60001-100000"/>
    <m/>
    <m/>
    <m/>
    <m/>
    <m/>
    <n v="24788.75"/>
    <n v="74679"/>
    <n v="49890.25"/>
    <n v="-50046.625"/>
    <n v="149514.375"/>
    <n v="88420"/>
  </r>
  <r>
    <n v="259229"/>
    <d v="2014-06-26T10:19:46"/>
    <x v="0"/>
    <s v="Male"/>
    <x v="2"/>
    <s v="i5"/>
    <n v="27256"/>
    <n v="27256"/>
    <s v="20001-40000"/>
    <m/>
    <m/>
    <m/>
    <m/>
    <m/>
    <n v="24788"/>
    <n v="74673"/>
    <n v="49885"/>
    <n v="-50039.5"/>
    <n v="149500.5"/>
    <n v="27256"/>
  </r>
  <r>
    <n v="604800"/>
    <d v="2014-06-26T10:21:09"/>
    <x v="1"/>
    <s v="Male"/>
    <x v="2"/>
    <s v="i5"/>
    <n v="78196"/>
    <n v="78196"/>
    <s v="60001-100000"/>
    <m/>
    <m/>
    <m/>
    <m/>
    <m/>
    <n v="24786.5"/>
    <n v="74675"/>
    <n v="49888.5"/>
    <n v="-50046.25"/>
    <n v="149507.75"/>
    <n v="78196"/>
  </r>
  <r>
    <n v="696733"/>
    <d v="2014-06-26T10:21:39"/>
    <x v="0"/>
    <s v="Female"/>
    <x v="2"/>
    <s v="i5"/>
    <n v="88465"/>
    <n v="88465"/>
    <s v="60001-100000"/>
    <m/>
    <m/>
    <m/>
    <m/>
    <m/>
    <n v="24785"/>
    <n v="74648"/>
    <n v="49863"/>
    <n v="-50009.5"/>
    <n v="149442.5"/>
    <n v="88465"/>
  </r>
  <r>
    <n v="930905"/>
    <d v="2014-06-26T10:24:49"/>
    <x v="1"/>
    <s v="Male"/>
    <x v="2"/>
    <s v="i5"/>
    <n v="25454"/>
    <n v="25454"/>
    <s v="20001-40000"/>
    <m/>
    <m/>
    <m/>
    <m/>
    <m/>
    <n v="24783.5"/>
    <n v="74614.75"/>
    <n v="49831.25"/>
    <n v="-49963.375"/>
    <n v="149361.625"/>
    <n v="25454"/>
  </r>
  <r>
    <n v="379513"/>
    <d v="2014-07-02T11:58:23"/>
    <x v="0"/>
    <s v="Male"/>
    <x v="2"/>
    <s v="i5"/>
    <n v="12909"/>
    <n v="12909"/>
    <s v="0-20,000"/>
    <m/>
    <m/>
    <m/>
    <m/>
    <m/>
    <n v="24782"/>
    <n v="74623"/>
    <n v="49841"/>
    <n v="-49979.5"/>
    <n v="149384.5"/>
    <n v="12909"/>
  </r>
  <r>
    <n v="492225"/>
    <d v="2014-07-02T11:59:51"/>
    <x v="0"/>
    <s v="Male"/>
    <x v="2"/>
    <s v="i5"/>
    <n v="71033"/>
    <n v="71033"/>
    <s v="60001-100000"/>
    <m/>
    <m/>
    <m/>
    <m/>
    <m/>
    <n v="24786.5"/>
    <n v="74635.5"/>
    <n v="49849"/>
    <n v="-49987"/>
    <n v="149409"/>
    <n v="71033"/>
  </r>
  <r>
    <n v="909614"/>
    <d v="2014-07-02T12:00:28"/>
    <x v="1"/>
    <s v="Female"/>
    <x v="2"/>
    <s v="i5"/>
    <n v="96078"/>
    <n v="96078"/>
    <s v="60001-100000"/>
    <m/>
    <m/>
    <m/>
    <m/>
    <m/>
    <n v="24785"/>
    <n v="74648"/>
    <n v="49863"/>
    <n v="-50009.5"/>
    <n v="149442.5"/>
    <n v="96078"/>
  </r>
  <r>
    <n v="591038"/>
    <d v="2014-07-02T12:01:50"/>
    <x v="1"/>
    <s v="Female"/>
    <x v="2"/>
    <s v="i5"/>
    <n v="42203"/>
    <n v="42203"/>
    <s v="40001-60000"/>
    <m/>
    <m/>
    <m/>
    <m/>
    <m/>
    <n v="24783.5"/>
    <n v="74614.75"/>
    <n v="49831.25"/>
    <n v="-49963.375"/>
    <n v="149361.625"/>
    <n v="42203"/>
  </r>
  <r>
    <n v="676043"/>
    <d v="2014-07-02T12:03:26"/>
    <x v="0"/>
    <s v="Female"/>
    <x v="2"/>
    <s v="i5"/>
    <n v="63510"/>
    <n v="63510"/>
    <s v="60001-100000"/>
    <m/>
    <m/>
    <m/>
    <m/>
    <m/>
    <n v="24782"/>
    <n v="74623"/>
    <n v="49841"/>
    <n v="-49979.5"/>
    <n v="149384.5"/>
    <n v="63510"/>
  </r>
  <r>
    <n v="273255"/>
    <d v="2014-06-25T18:28:22"/>
    <x v="0"/>
    <s v="Male"/>
    <x v="1"/>
    <s v="c9"/>
    <n v="36183"/>
    <n v="36183"/>
    <s v="20001-40000"/>
    <m/>
    <m/>
    <m/>
    <m/>
    <m/>
    <n v="24775.5"/>
    <n v="74635.5"/>
    <n v="49860"/>
    <n v="-50014.5"/>
    <n v="149425.5"/>
    <n v="36183"/>
  </r>
  <r>
    <n v="84107"/>
    <d v="2014-06-25T18:30:18"/>
    <x v="0"/>
    <s v="Male"/>
    <x v="1"/>
    <s v="c9"/>
    <n v="62664"/>
    <n v="62664"/>
    <s v="60001-100000"/>
    <m/>
    <m/>
    <m/>
    <m/>
    <m/>
    <n v="24769"/>
    <n v="74648"/>
    <n v="49879"/>
    <n v="-50049.5"/>
    <n v="149466.5"/>
    <n v="62664"/>
  </r>
  <r>
    <n v="365351"/>
    <d v="2014-06-25T18:33:47"/>
    <x v="1"/>
    <s v="Female"/>
    <x v="1"/>
    <s v="c9"/>
    <n v="45092"/>
    <n v="45092"/>
    <s v="40001-60000"/>
    <m/>
    <m/>
    <m/>
    <m/>
    <m/>
    <n v="24762.5"/>
    <n v="74660.5"/>
    <n v="49898"/>
    <n v="-50084.5"/>
    <n v="149507.5"/>
    <n v="45092"/>
  </r>
  <r>
    <n v="322814"/>
    <d v="2014-06-25T18:34:53"/>
    <x v="1"/>
    <s v="Female"/>
    <x v="1"/>
    <s v="c9"/>
    <n v="86015"/>
    <n v="86015"/>
    <s v="60001-100000"/>
    <m/>
    <m/>
    <m/>
    <m/>
    <m/>
    <n v="24756"/>
    <n v="74673"/>
    <n v="49917"/>
    <n v="-50119.5"/>
    <n v="149548.5"/>
    <n v="86015"/>
  </r>
  <r>
    <n v="228996"/>
    <d v="2014-06-25T18:30:11"/>
    <x v="0"/>
    <s v="Female"/>
    <x v="1"/>
    <s v="c9"/>
    <n v="56965"/>
    <n v="56965"/>
    <s v="40001-60000"/>
    <m/>
    <m/>
    <m/>
    <m/>
    <m/>
    <n v="24750.75"/>
    <n v="74635.5"/>
    <n v="49884.75"/>
    <n v="-50076.375"/>
    <n v="149462.625"/>
    <n v="56965"/>
  </r>
  <r>
    <n v="696532"/>
    <d v="2014-07-15T09:32:29"/>
    <x v="0"/>
    <s v="Female"/>
    <x v="0"/>
    <s v="c5"/>
    <n v="12626"/>
    <n v="12626"/>
    <s v="0-20,000"/>
    <m/>
    <m/>
    <m/>
    <m/>
    <m/>
    <n v="24745.5"/>
    <n v="74648"/>
    <n v="49902.5"/>
    <n v="-50108.25"/>
    <n v="149501.75"/>
    <n v="12626"/>
  </r>
  <r>
    <n v="432427"/>
    <d v="2014-05-13T16:16:08"/>
    <x v="0"/>
    <s v="Female"/>
    <x v="7"/>
    <s v="c9"/>
    <n v="80332"/>
    <n v="80332"/>
    <s v="60001-100000"/>
    <m/>
    <m/>
    <m/>
    <m/>
    <m/>
    <n v="24762.5"/>
    <n v="74660.5"/>
    <n v="49898"/>
    <n v="-50084.5"/>
    <n v="149507.5"/>
    <n v="80332"/>
  </r>
  <r>
    <n v="274225"/>
    <d v="2014-05-14T15:11:28"/>
    <x v="0"/>
    <s v="Female"/>
    <x v="7"/>
    <s v="c9"/>
    <n v="91583"/>
    <n v="91583"/>
    <s v="60001-100000"/>
    <m/>
    <m/>
    <m/>
    <m/>
    <m/>
    <n v="24756"/>
    <n v="74623"/>
    <n v="49867"/>
    <n v="-50044.5"/>
    <n v="149423.5"/>
    <n v="91583"/>
  </r>
  <r>
    <n v="190670"/>
    <d v="2014-05-12T16:02:31"/>
    <x v="0"/>
    <s v="Female"/>
    <x v="7"/>
    <s v="c9"/>
    <n v="78751"/>
    <n v="78751"/>
    <s v="60001-100000"/>
    <m/>
    <m/>
    <m/>
    <m/>
    <m/>
    <n v="24750.75"/>
    <n v="74598.25"/>
    <n v="49847.5"/>
    <n v="-50020.5"/>
    <n v="149369.5"/>
    <n v="78751"/>
  </r>
  <r>
    <n v="795543"/>
    <d v="2014-05-20T14:32:22"/>
    <x v="0"/>
    <s v="Female"/>
    <x v="4"/>
    <s v="i5"/>
    <n v="8091"/>
    <n v="8091"/>
    <s v="0-20,000"/>
    <m/>
    <m/>
    <m/>
    <m/>
    <m/>
    <n v="24745.5"/>
    <n v="74553"/>
    <n v="49807.5"/>
    <n v="-49965.75"/>
    <n v="149264.25"/>
    <n v="8091"/>
  </r>
  <r>
    <n v="498378"/>
    <d v="2014-05-01T09:34:50"/>
    <x v="1"/>
    <s v="Male"/>
    <x v="1"/>
    <s v="c5"/>
    <n v="64300"/>
    <n v="64300"/>
    <s v="60001-100000"/>
    <m/>
    <m/>
    <m/>
    <m/>
    <m/>
    <n v="24762.5"/>
    <n v="74571.5"/>
    <n v="49809"/>
    <n v="-49951"/>
    <n v="149285"/>
    <n v="64300"/>
  </r>
  <r>
    <n v="209648"/>
    <d v="2014-05-02T17:41:19"/>
    <x v="0"/>
    <s v="Male"/>
    <x v="1"/>
    <s v="c5"/>
    <n v="83423"/>
    <n v="83423"/>
    <s v="60001-100000"/>
    <m/>
    <m/>
    <m/>
    <m/>
    <m/>
    <n v="24756"/>
    <n v="74590"/>
    <n v="49834"/>
    <n v="-49995"/>
    <n v="149341"/>
    <n v="83423"/>
  </r>
  <r>
    <n v="516009"/>
    <d v="2014-05-02T17:43:00"/>
    <x v="1"/>
    <s v="Female"/>
    <x v="1"/>
    <s v="c5"/>
    <n v="52475"/>
    <n v="52475"/>
    <s v="40001-60000"/>
    <m/>
    <m/>
    <m/>
    <m/>
    <m/>
    <n v="24750.75"/>
    <n v="74534.5"/>
    <n v="49783.75"/>
    <n v="-49924.875"/>
    <n v="149210.125"/>
    <n v="52475"/>
  </r>
  <r>
    <n v="568970"/>
    <d v="2014-05-02T17:42:25"/>
    <x v="0"/>
    <s v="Female"/>
    <x v="1"/>
    <s v="c5"/>
    <n v="19753"/>
    <n v="19753"/>
    <s v="0-20,000"/>
    <m/>
    <m/>
    <m/>
    <m/>
    <m/>
    <n v="24745.5"/>
    <n v="74553"/>
    <n v="49807.5"/>
    <n v="-49965.75"/>
    <n v="149264.25"/>
    <n v="19753"/>
  </r>
  <r>
    <n v="76858"/>
    <d v="2014-07-10T09:31:18"/>
    <x v="1"/>
    <s v="Male"/>
    <x v="0"/>
    <s v="c9"/>
    <n v="69372"/>
    <n v="69372"/>
    <s v="60001-100000"/>
    <m/>
    <m/>
    <m/>
    <m/>
    <m/>
    <n v="24762.5"/>
    <n v="74571.5"/>
    <n v="49809"/>
    <n v="-49951"/>
    <n v="149285"/>
    <n v="69372"/>
  </r>
  <r>
    <n v="45586"/>
    <d v="2014-07-10T09:31:48"/>
    <x v="1"/>
    <s v="Male"/>
    <x v="0"/>
    <s v="c9"/>
    <n v="57732"/>
    <n v="57732"/>
    <s v="40001-60000"/>
    <m/>
    <m/>
    <m/>
    <m/>
    <m/>
    <n v="24756"/>
    <n v="74590"/>
    <n v="49834"/>
    <n v="-49995"/>
    <n v="149341"/>
    <n v="57732"/>
  </r>
  <r>
    <n v="435558"/>
    <d v="2014-05-03T19:25:15"/>
    <x v="0"/>
    <s v="Female"/>
    <x v="1"/>
    <s v="i7"/>
    <n v="31878"/>
    <n v="31878"/>
    <s v="20001-40000"/>
    <m/>
    <m/>
    <m/>
    <m/>
    <m/>
    <n v="24750.75"/>
    <n v="74598.25"/>
    <n v="49847.5"/>
    <n v="-50020.5"/>
    <n v="149369.5"/>
    <n v="31878"/>
  </r>
  <r>
    <n v="602613"/>
    <d v="2014-05-03T19:26:07"/>
    <x v="1"/>
    <s v="Female"/>
    <x v="1"/>
    <s v="i7"/>
    <n v="60876"/>
    <n v="60876"/>
    <s v="60001-100000"/>
    <m/>
    <m/>
    <m/>
    <m/>
    <m/>
    <n v="24745.5"/>
    <n v="74606.5"/>
    <n v="49861"/>
    <n v="-50046"/>
    <n v="149398"/>
    <n v="60876"/>
  </r>
  <r>
    <n v="770165"/>
    <d v="2014-05-03T19:25:13"/>
    <x v="0"/>
    <s v="Female"/>
    <x v="1"/>
    <s v="i7"/>
    <n v="50356"/>
    <n v="50356"/>
    <s v="40001-60000"/>
    <m/>
    <m/>
    <m/>
    <m/>
    <m/>
    <n v="24740.25"/>
    <n v="74614.75"/>
    <n v="49874.5"/>
    <n v="-50071.5"/>
    <n v="149426.5"/>
    <n v="50356"/>
  </r>
  <r>
    <n v="102190"/>
    <d v="2014-05-03T19:24:29"/>
    <x v="0"/>
    <s v="Female"/>
    <x v="1"/>
    <s v="i7"/>
    <n v="77465"/>
    <n v="77465"/>
    <s v="60001-100000"/>
    <m/>
    <m/>
    <m/>
    <m/>
    <m/>
    <n v="24735"/>
    <n v="74623"/>
    <n v="49888"/>
    <n v="-50097"/>
    <n v="149455"/>
    <n v="77465"/>
  </r>
  <r>
    <n v="825318"/>
    <d v="2014-06-30T15:29:24"/>
    <x v="1"/>
    <s v="Male"/>
    <x v="1"/>
    <s v="i7"/>
    <n v="85202"/>
    <n v="85202"/>
    <s v="60001-100000"/>
    <m/>
    <m/>
    <m/>
    <m/>
    <m/>
    <n v="24732"/>
    <n v="74598.25"/>
    <n v="49866.25"/>
    <n v="-50067.375"/>
    <n v="149397.625"/>
    <n v="85202"/>
  </r>
  <r>
    <n v="677490"/>
    <d v="2014-06-30T15:30:26"/>
    <x v="1"/>
    <s v="Male"/>
    <x v="1"/>
    <s v="i7"/>
    <n v="66876"/>
    <n v="66876"/>
    <s v="60001-100000"/>
    <m/>
    <m/>
    <m/>
    <m/>
    <m/>
    <n v="24729"/>
    <n v="74553"/>
    <n v="49824"/>
    <n v="-50007"/>
    <n v="149289"/>
    <n v="66876"/>
  </r>
  <r>
    <n v="231481"/>
    <d v="2014-06-30T15:32:42"/>
    <x v="0"/>
    <s v="Female"/>
    <x v="1"/>
    <s v="i7"/>
    <n v="68875"/>
    <n v="68875"/>
    <s v="60001-100000"/>
    <m/>
    <m/>
    <m/>
    <m/>
    <m/>
    <n v="24726"/>
    <n v="74571.5"/>
    <n v="49845.5"/>
    <n v="-50042.25"/>
    <n v="149339.75"/>
    <n v="68875"/>
  </r>
  <r>
    <n v="226498"/>
    <d v="2014-06-30T15:34:19"/>
    <x v="0"/>
    <s v="Female"/>
    <x v="1"/>
    <s v="i7"/>
    <n v="69912"/>
    <n v="69912"/>
    <s v="60001-100000"/>
    <m/>
    <m/>
    <m/>
    <m/>
    <m/>
    <n v="24723"/>
    <n v="74590"/>
    <n v="49867"/>
    <n v="-50077.5"/>
    <n v="149390.5"/>
    <n v="69912"/>
  </r>
  <r>
    <n v="81536"/>
    <d v="2014-06-30T15:36:59"/>
    <x v="0"/>
    <s v="Male"/>
    <x v="1"/>
    <s v="i7"/>
    <n v="57554"/>
    <n v="57554"/>
    <s v="40001-60000"/>
    <m/>
    <m/>
    <m/>
    <m/>
    <m/>
    <n v="24721"/>
    <n v="74598.25"/>
    <n v="49877.25"/>
    <n v="-50094.875"/>
    <n v="149414.125"/>
    <n v="57554"/>
  </r>
  <r>
    <n v="177150"/>
    <d v="2014-06-30T15:37:23"/>
    <x v="0"/>
    <s v="Female"/>
    <x v="1"/>
    <s v="i7"/>
    <n v="8302"/>
    <n v="8302"/>
    <s v="0-20,000"/>
    <m/>
    <m/>
    <m/>
    <m/>
    <m/>
    <n v="24719"/>
    <n v="74606.5"/>
    <n v="49887.5"/>
    <n v="-50112.25"/>
    <n v="149437.75"/>
    <n v="8302"/>
  </r>
  <r>
    <n v="476248"/>
    <d v="2014-08-08T10:47:50"/>
    <x v="0"/>
    <s v="Male"/>
    <x v="1"/>
    <s v="i7"/>
    <n v="70632"/>
    <n v="70632"/>
    <s v="60001-100000"/>
    <m/>
    <m/>
    <m/>
    <m/>
    <m/>
    <n v="24726"/>
    <n v="74614.75"/>
    <n v="49888.75"/>
    <n v="-50107.125"/>
    <n v="149447.875"/>
    <n v="70632"/>
  </r>
  <r>
    <n v="214731"/>
    <d v="2014-08-08T10:48:18"/>
    <x v="0"/>
    <s v="Female"/>
    <x v="1"/>
    <s v="i7"/>
    <n v="98878"/>
    <n v="98878"/>
    <s v="60001-100000"/>
    <m/>
    <m/>
    <m/>
    <m/>
    <m/>
    <n v="24723"/>
    <n v="74623"/>
    <n v="49900"/>
    <n v="-50127"/>
    <n v="149473"/>
    <n v="98878"/>
  </r>
  <r>
    <n v="710689"/>
    <d v="2014-08-08T10:50:05"/>
    <x v="0"/>
    <s v="Male"/>
    <x v="1"/>
    <s v="i7"/>
    <n v="34404"/>
    <n v="34404"/>
    <s v="20001-40000"/>
    <m/>
    <m/>
    <m/>
    <m/>
    <m/>
    <n v="24721"/>
    <n v="74598.25"/>
    <n v="49877.25"/>
    <n v="-50094.875"/>
    <n v="149414.125"/>
    <n v="34404"/>
  </r>
  <r>
    <n v="298052"/>
    <d v="2014-05-31T07:51:01"/>
    <x v="0"/>
    <s v="Female"/>
    <x v="7"/>
    <s v="i6"/>
    <n v="21211"/>
    <n v="21211"/>
    <s v="20001-40000"/>
    <m/>
    <m/>
    <m/>
    <m/>
    <m/>
    <n v="24719"/>
    <n v="74606.5"/>
    <n v="49887.5"/>
    <n v="-50112.25"/>
    <n v="149437.75"/>
    <n v="21211"/>
  </r>
  <r>
    <n v="596092"/>
    <d v="2014-06-26T02:56:11"/>
    <x v="0"/>
    <s v="Don’t want to say"/>
    <x v="7"/>
    <s v="i6"/>
    <n v="30957"/>
    <n v="30957"/>
    <s v="20001-40000"/>
    <m/>
    <m/>
    <m/>
    <m/>
    <m/>
    <n v="24726"/>
    <n v="74614.75"/>
    <n v="49888.75"/>
    <n v="-50107.125"/>
    <n v="149447.875"/>
    <n v="30957"/>
  </r>
  <r>
    <n v="104664"/>
    <d v="2014-05-15T11:34:10"/>
    <x v="0"/>
    <s v="Female"/>
    <x v="8"/>
    <s v="i5"/>
    <n v="78664"/>
    <n v="78664"/>
    <s v="60001-100000"/>
    <m/>
    <m/>
    <m/>
    <m/>
    <m/>
    <n v="24723"/>
    <n v="74623"/>
    <n v="49900"/>
    <n v="-50127"/>
    <n v="149473"/>
    <n v="78664"/>
  </r>
  <r>
    <n v="781527"/>
    <d v="2014-05-15T11:35:40"/>
    <x v="0"/>
    <s v="Male"/>
    <x v="8"/>
    <s v="i5"/>
    <n v="92123"/>
    <n v="92123"/>
    <s v="60001-100000"/>
    <m/>
    <m/>
    <m/>
    <m/>
    <m/>
    <n v="24721"/>
    <n v="74598.25"/>
    <n v="49877.25"/>
    <n v="-50094.875"/>
    <n v="149414.125"/>
    <n v="92123"/>
  </r>
  <r>
    <n v="159533"/>
    <d v="2014-05-22T16:57:44"/>
    <x v="0"/>
    <s v="Male"/>
    <x v="8"/>
    <s v="i5"/>
    <n v="76523"/>
    <n v="76523"/>
    <s v="60001-100000"/>
    <m/>
    <m/>
    <m/>
    <m/>
    <m/>
    <n v="24719"/>
    <n v="74553"/>
    <n v="49834"/>
    <n v="-50032"/>
    <n v="149304"/>
    <n v="76523"/>
  </r>
  <r>
    <n v="81368"/>
    <d v="2014-05-22T16:58:45"/>
    <x v="0"/>
    <s v="Male"/>
    <x v="8"/>
    <s v="i5"/>
    <n v="68168"/>
    <n v="68168"/>
    <s v="60001-100000"/>
    <m/>
    <m/>
    <m/>
    <m/>
    <m/>
    <n v="24717"/>
    <n v="74508.25"/>
    <n v="49791.25"/>
    <n v="-49969.875"/>
    <n v="149195.125"/>
    <n v="68168"/>
  </r>
  <r>
    <n v="843289"/>
    <d v="2014-06-06T13:11:25"/>
    <x v="0"/>
    <s v="Female"/>
    <x v="8"/>
    <s v="i5"/>
    <n v="3876"/>
    <n v="3876"/>
    <s v="0-20,000"/>
    <m/>
    <m/>
    <m/>
    <m/>
    <m/>
    <n v="24715"/>
    <n v="74516"/>
    <n v="49801"/>
    <n v="-49986.5"/>
    <n v="149217.5"/>
    <n v="3876"/>
  </r>
  <r>
    <n v="84522"/>
    <d v="2014-06-06T16:49:52"/>
    <x v="1"/>
    <s v="Male"/>
    <x v="8"/>
    <s v="i5"/>
    <n v="12247"/>
    <n v="12247"/>
    <s v="0-20,000"/>
    <m/>
    <m/>
    <m/>
    <m/>
    <m/>
    <n v="24721"/>
    <n v="74534.5"/>
    <n v="49813.5"/>
    <n v="-49999.25"/>
    <n v="149254.75"/>
    <n v="12247"/>
  </r>
  <r>
    <n v="645085"/>
    <d v="2014-06-06T16:51:01"/>
    <x v="0"/>
    <s v="Male"/>
    <x v="8"/>
    <s v="i5"/>
    <n v="27527"/>
    <n v="27527"/>
    <s v="20001-40000"/>
    <m/>
    <m/>
    <m/>
    <m/>
    <m/>
    <n v="24729"/>
    <n v="74553"/>
    <n v="49824"/>
    <n v="-50007"/>
    <n v="149289"/>
    <n v="27527"/>
  </r>
  <r>
    <n v="910749"/>
    <d v="2014-06-09T09:49:11"/>
    <x v="0"/>
    <s v="Male"/>
    <x v="8"/>
    <s v="i5"/>
    <n v="84552"/>
    <n v="84552"/>
    <s v="60001-100000"/>
    <m/>
    <m/>
    <m/>
    <m/>
    <m/>
    <n v="24726"/>
    <n v="74571.5"/>
    <n v="49845.5"/>
    <n v="-50042.25"/>
    <n v="149339.75"/>
    <n v="84552"/>
  </r>
  <r>
    <n v="726973"/>
    <d v="2014-06-09T09:50:28"/>
    <x v="0"/>
    <s v="Male"/>
    <x v="8"/>
    <s v="i5"/>
    <n v="82887"/>
    <n v="82887"/>
    <s v="60001-100000"/>
    <m/>
    <m/>
    <m/>
    <m/>
    <m/>
    <n v="24723"/>
    <n v="74516"/>
    <n v="49793"/>
    <n v="-49966.5"/>
    <n v="149205.5"/>
    <n v="82887"/>
  </r>
  <r>
    <n v="440340"/>
    <d v="2014-06-09T09:51:05"/>
    <x v="0"/>
    <s v="Male"/>
    <x v="8"/>
    <s v="i5"/>
    <n v="92421"/>
    <n v="92421"/>
    <s v="60001-100000"/>
    <m/>
    <m/>
    <m/>
    <m/>
    <m/>
    <n v="24721"/>
    <n v="74492.75"/>
    <n v="49771.75"/>
    <n v="-49936.625"/>
    <n v="149150.375"/>
    <n v="92421"/>
  </r>
  <r>
    <n v="644551"/>
    <d v="2014-06-09T09:52:07"/>
    <x v="0"/>
    <s v="Female"/>
    <x v="8"/>
    <s v="i5"/>
    <n v="68769"/>
    <n v="68769"/>
    <s v="60001-100000"/>
    <m/>
    <m/>
    <m/>
    <m/>
    <m/>
    <n v="24719"/>
    <n v="74474"/>
    <n v="49755"/>
    <n v="-49913.5"/>
    <n v="149106.5"/>
    <n v="68769"/>
  </r>
  <r>
    <n v="538556"/>
    <d v="2014-06-09T09:49:39"/>
    <x v="0"/>
    <s v="Female"/>
    <x v="8"/>
    <s v="i5"/>
    <n v="7313"/>
    <n v="7313"/>
    <s v="0-20,000"/>
    <m/>
    <m/>
    <m/>
    <m/>
    <m/>
    <n v="24717"/>
    <n v="74479.5"/>
    <n v="49762.5"/>
    <n v="-49926.75"/>
    <n v="149123.25"/>
    <n v="7313"/>
  </r>
  <r>
    <n v="713246"/>
    <d v="2014-06-25T09:10:33"/>
    <x v="1"/>
    <s v="Male"/>
    <x v="8"/>
    <s v="i5"/>
    <n v="48995"/>
    <n v="48995"/>
    <s v="40001-60000"/>
    <m/>
    <m/>
    <m/>
    <m/>
    <m/>
    <n v="24723"/>
    <n v="74485"/>
    <n v="49762"/>
    <n v="-49920"/>
    <n v="149128"/>
    <n v="48995"/>
  </r>
  <r>
    <n v="808970"/>
    <d v="2014-06-27T19:35:40"/>
    <x v="0"/>
    <s v="Male"/>
    <x v="8"/>
    <s v="i5"/>
    <n v="73949"/>
    <n v="73949"/>
    <s v="60001-100000"/>
    <m/>
    <m/>
    <m/>
    <m/>
    <m/>
    <n v="24721"/>
    <n v="74492.75"/>
    <n v="49771.75"/>
    <n v="-49936.625"/>
    <n v="149150.375"/>
    <n v="73949"/>
  </r>
  <r>
    <n v="223386"/>
    <d v="2014-06-27T19:37:13"/>
    <x v="1"/>
    <s v="Female"/>
    <x v="8"/>
    <s v="i5"/>
    <n v="33123"/>
    <n v="33123"/>
    <s v="20001-40000"/>
    <m/>
    <m/>
    <m/>
    <m/>
    <m/>
    <n v="24719"/>
    <n v="74500.5"/>
    <n v="49781.5"/>
    <n v="-49953.25"/>
    <n v="149172.75"/>
    <n v="33123"/>
  </r>
  <r>
    <n v="610446"/>
    <d v="2014-06-27T19:39:09"/>
    <x v="0"/>
    <s v="Male"/>
    <x v="8"/>
    <s v="i5"/>
    <n v="7264"/>
    <n v="7264"/>
    <s v="0-20,000"/>
    <m/>
    <m/>
    <m/>
    <m/>
    <m/>
    <n v="24717"/>
    <n v="74508.25"/>
    <n v="49791.25"/>
    <n v="-49969.875"/>
    <n v="149195.125"/>
    <n v="7264"/>
  </r>
  <r>
    <n v="236922"/>
    <d v="2014-06-20T09:32:45"/>
    <x v="1"/>
    <s v="Male"/>
    <x v="8"/>
    <s v="i5"/>
    <n v="69383"/>
    <n v="69383"/>
    <s v="60001-100000"/>
    <m/>
    <m/>
    <m/>
    <m/>
    <m/>
    <n v="24723"/>
    <n v="74516"/>
    <n v="49793"/>
    <n v="-49966.5"/>
    <n v="149205.5"/>
    <n v="69383"/>
  </r>
  <r>
    <n v="415631"/>
    <d v="2014-06-24T12:48:06"/>
    <x v="1"/>
    <s v="Male"/>
    <x v="8"/>
    <s v="i5"/>
    <n v="39293"/>
    <n v="39293"/>
    <s v="20001-40000"/>
    <m/>
    <m/>
    <m/>
    <m/>
    <m/>
    <n v="24721"/>
    <n v="74534.5"/>
    <n v="49813.5"/>
    <n v="-49999.25"/>
    <n v="149254.75"/>
    <n v="39293"/>
  </r>
  <r>
    <n v="872631"/>
    <d v="2014-06-24T12:49:08"/>
    <x v="0"/>
    <s v="Female"/>
    <x v="8"/>
    <s v="i5"/>
    <n v="85723"/>
    <n v="85723"/>
    <s v="60001-100000"/>
    <m/>
    <m/>
    <m/>
    <m/>
    <m/>
    <n v="24719"/>
    <n v="74553"/>
    <n v="49834"/>
    <n v="-50032"/>
    <n v="149304"/>
    <n v="85723"/>
  </r>
  <r>
    <n v="662744"/>
    <d v="2014-08-22T09:32:47"/>
    <x v="0"/>
    <s v="Female"/>
    <x v="8"/>
    <s v="i5"/>
    <n v="30372"/>
    <n v="30372"/>
    <s v="20001-40000"/>
    <m/>
    <m/>
    <m/>
    <m/>
    <m/>
    <n v="24717"/>
    <n v="74508.25"/>
    <n v="49791.25"/>
    <n v="-49969.875"/>
    <n v="149195.125"/>
    <n v="30372"/>
  </r>
  <r>
    <n v="153327"/>
    <d v="2014-05-30T09:35:06"/>
    <x v="0"/>
    <s v="Male"/>
    <x v="1"/>
    <s v="i6"/>
    <n v="70088"/>
    <n v="70088"/>
    <s v="60001-100000"/>
    <m/>
    <m/>
    <m/>
    <m/>
    <m/>
    <n v="24715"/>
    <n v="74516"/>
    <n v="49801"/>
    <n v="-49986.5"/>
    <n v="149217.5"/>
    <n v="70088"/>
  </r>
  <r>
    <n v="574895"/>
    <d v="2014-05-23T09:33:35"/>
    <x v="0"/>
    <s v="Female"/>
    <x v="1"/>
    <s v="c5"/>
    <n v="89482"/>
    <n v="89482"/>
    <s v="60001-100000"/>
    <m/>
    <m/>
    <m/>
    <m/>
    <m/>
    <n v="24712.25"/>
    <n v="74534.5"/>
    <n v="49822.25"/>
    <n v="-50021.125"/>
    <n v="149267.875"/>
    <n v="89482"/>
  </r>
  <r>
    <n v="307227"/>
    <d v="2014-05-23T09:35:04"/>
    <x v="1"/>
    <s v="Male"/>
    <x v="1"/>
    <s v="c5"/>
    <n v="54160"/>
    <n v="54160"/>
    <s v="40001-60000"/>
    <m/>
    <m/>
    <m/>
    <m/>
    <m/>
    <n v="24709.5"/>
    <n v="74500.5"/>
    <n v="49791"/>
    <n v="-49977"/>
    <n v="149187"/>
    <n v="54160"/>
  </r>
  <r>
    <n v="473427"/>
    <d v="2014-06-07T10:44:18"/>
    <x v="0"/>
    <s v="Male"/>
    <x v="1"/>
    <s v="c5"/>
    <n v="24409"/>
    <n v="24409"/>
    <s v="20001-40000"/>
    <m/>
    <m/>
    <m/>
    <m/>
    <m/>
    <n v="24706.75"/>
    <n v="74508.25"/>
    <n v="49801.5"/>
    <n v="-49995.5"/>
    <n v="149210.5"/>
    <n v="24409"/>
  </r>
  <r>
    <n v="993206"/>
    <d v="2014-07-18T09:35:23"/>
    <x v="0"/>
    <s v="Male"/>
    <x v="1"/>
    <s v="c5"/>
    <n v="79742"/>
    <n v="79742"/>
    <s v="60001-100000"/>
    <m/>
    <m/>
    <m/>
    <m/>
    <m/>
    <n v="24715"/>
    <n v="74516"/>
    <n v="49801"/>
    <n v="-49986.5"/>
    <n v="149217.5"/>
    <n v="79742"/>
  </r>
  <r>
    <n v="609596"/>
    <d v="2014-07-21T11:17:30"/>
    <x v="1"/>
    <s v="Male"/>
    <x v="1"/>
    <s v="c5"/>
    <n v="95702"/>
    <n v="95702"/>
    <s v="60001-100000"/>
    <m/>
    <m/>
    <m/>
    <m/>
    <m/>
    <n v="24712.25"/>
    <n v="74492.75"/>
    <n v="49780.5"/>
    <n v="-49958.5"/>
    <n v="149163.5"/>
    <n v="95702"/>
  </r>
  <r>
    <n v="911832"/>
    <d v="2014-07-21T11:17:52"/>
    <x v="1"/>
    <s v="Male"/>
    <x v="1"/>
    <s v="c5"/>
    <n v="4665"/>
    <n v="4665"/>
    <s v="0-20,000"/>
    <m/>
    <m/>
    <m/>
    <m/>
    <m/>
    <n v="24709.5"/>
    <n v="74474"/>
    <n v="49764.5"/>
    <n v="-49937.25"/>
    <n v="149120.75"/>
    <n v="4665"/>
  </r>
  <r>
    <n v="203158"/>
    <d v="2014-07-22T13:07:10"/>
    <x v="1"/>
    <s v="Male"/>
    <x v="1"/>
    <s v="c9"/>
    <n v="81419"/>
    <n v="81419"/>
    <s v="60001-100000"/>
    <m/>
    <m/>
    <m/>
    <m/>
    <m/>
    <n v="24717"/>
    <n v="74479.5"/>
    <n v="49762.5"/>
    <n v="-49926.75"/>
    <n v="149123.25"/>
    <n v="81419"/>
  </r>
  <r>
    <n v="844634"/>
    <d v="2014-07-22T13:10:12"/>
    <x v="0"/>
    <s v="Male"/>
    <x v="1"/>
    <s v="c9"/>
    <n v="85902"/>
    <n v="85902"/>
    <s v="60001-100000"/>
    <m/>
    <m/>
    <m/>
    <m/>
    <m/>
    <n v="24715"/>
    <n v="74463"/>
    <n v="49748"/>
    <n v="-49907"/>
    <n v="149085"/>
    <n v="85902"/>
  </r>
  <r>
    <n v="142362"/>
    <d v="2014-07-22T13:08:06"/>
    <x v="1"/>
    <s v="Female"/>
    <x v="1"/>
    <s v="c9"/>
    <n v="75180"/>
    <n v="75180"/>
    <s v="60001-100000"/>
    <m/>
    <m/>
    <m/>
    <m/>
    <m/>
    <n v="24712.25"/>
    <n v="74426.25"/>
    <n v="49714"/>
    <n v="-49858.75"/>
    <n v="148997.25"/>
    <n v="75180"/>
  </r>
  <r>
    <n v="292591"/>
    <d v="2014-07-22T13:13:07"/>
    <x v="0"/>
    <s v="Female"/>
    <x v="1"/>
    <s v="c9"/>
    <n v="20789"/>
    <n v="20789"/>
    <s v="20001-40000"/>
    <m/>
    <m/>
    <m/>
    <m/>
    <m/>
    <n v="24709.5"/>
    <n v="74367"/>
    <n v="49657.5"/>
    <n v="-49776.75"/>
    <n v="148853.25"/>
    <n v="20789"/>
  </r>
  <r>
    <n v="950745"/>
    <d v="2014-07-22T13:07:41"/>
    <x v="1"/>
    <s v="Don’t want to say"/>
    <x v="1"/>
    <s v="c9"/>
    <n v="36897"/>
    <n v="36897"/>
    <s v="20001-40000"/>
    <m/>
    <m/>
    <m/>
    <m/>
    <m/>
    <n v="24717"/>
    <n v="74390.5"/>
    <n v="49673.5"/>
    <n v="-49793.25"/>
    <n v="148900.75"/>
    <n v="36897"/>
  </r>
  <r>
    <n v="407392"/>
    <d v="2014-07-30T15:55:18"/>
    <x v="0"/>
    <s v="Male"/>
    <x v="1"/>
    <s v="c9"/>
    <n v="33426"/>
    <n v="33426"/>
    <s v="20001-40000"/>
    <m/>
    <m/>
    <m/>
    <m/>
    <m/>
    <n v="24715"/>
    <n v="74414"/>
    <n v="49699"/>
    <n v="-49833.5"/>
    <n v="148962.5"/>
    <n v="33426"/>
  </r>
  <r>
    <n v="438945"/>
    <d v="2014-08-04T13:21:22"/>
    <x v="1"/>
    <s v="Male"/>
    <x v="1"/>
    <s v="c5"/>
    <n v="58513"/>
    <n v="58513"/>
    <s v="40001-60000"/>
    <m/>
    <m/>
    <m/>
    <m/>
    <m/>
    <n v="24712.25"/>
    <n v="74426.25"/>
    <n v="49714"/>
    <n v="-49858.75"/>
    <n v="148997.25"/>
    <n v="58513"/>
  </r>
  <r>
    <n v="346065"/>
    <d v="2014-08-04T13:21:47"/>
    <x v="0"/>
    <s v="Male"/>
    <x v="1"/>
    <s v="c5"/>
    <n v="88507"/>
    <n v="88507"/>
    <s v="60001-100000"/>
    <m/>
    <m/>
    <m/>
    <m/>
    <m/>
    <n v="24709.5"/>
    <n v="74438.5"/>
    <n v="49729"/>
    <n v="-49884"/>
    <n v="149032"/>
    <n v="88507"/>
  </r>
  <r>
    <n v="394250"/>
    <d v="2014-08-04T13:22:08"/>
    <x v="1"/>
    <s v="Male"/>
    <x v="1"/>
    <s v="c5"/>
    <n v="54952"/>
    <n v="54952"/>
    <s v="40001-60000"/>
    <m/>
    <m/>
    <m/>
    <m/>
    <m/>
    <n v="24706.75"/>
    <n v="74390.5"/>
    <n v="49683.75"/>
    <n v="-49818.875"/>
    <n v="148916.125"/>
    <n v="54952"/>
  </r>
  <r>
    <n v="882084"/>
    <d v="2014-08-04T13:23:04"/>
    <x v="1"/>
    <s v="Male"/>
    <x v="1"/>
    <s v="c5"/>
    <n v="60226"/>
    <n v="60226"/>
    <s v="60001-100000"/>
    <m/>
    <m/>
    <m/>
    <m/>
    <m/>
    <n v="24704"/>
    <n v="74414"/>
    <n v="49710"/>
    <n v="-49861"/>
    <n v="148979"/>
    <n v="60226"/>
  </r>
  <r>
    <n v="181952"/>
    <d v="2014-07-30T12:28:54"/>
    <x v="0"/>
    <s v="Male"/>
    <x v="1"/>
    <s v="c9"/>
    <n v="1351"/>
    <n v="1351"/>
    <s v="0-20,000"/>
    <m/>
    <m/>
    <m/>
    <m/>
    <m/>
    <n v="24704"/>
    <n v="74426.25"/>
    <n v="49722.25"/>
    <n v="-49879.375"/>
    <n v="149009.625"/>
    <n v="1351"/>
  </r>
  <r>
    <n v="484669"/>
    <d v="2014-07-30T12:32:42"/>
    <x v="0"/>
    <s v="Female"/>
    <x v="1"/>
    <s v="c9"/>
    <n v="26156"/>
    <n v="26156"/>
    <s v="20001-40000"/>
    <m/>
    <m/>
    <m/>
    <m/>
    <m/>
    <n v="24709.5"/>
    <n v="74438.5"/>
    <n v="49729"/>
    <n v="-49884"/>
    <n v="149032"/>
    <n v="26156"/>
  </r>
  <r>
    <n v="152014"/>
    <d v="2014-08-01T12:14:47"/>
    <x v="0"/>
    <s v="Male"/>
    <x v="1"/>
    <s v="c9"/>
    <n v="1808"/>
    <n v="1808"/>
    <s v="0-20,000"/>
    <m/>
    <m/>
    <m/>
    <m/>
    <m/>
    <n v="24706.75"/>
    <n v="74450.75"/>
    <n v="49744"/>
    <n v="-49909.25"/>
    <n v="149066.75"/>
    <n v="1808"/>
  </r>
  <r>
    <n v="573438"/>
    <d v="2014-08-01T12:15:44"/>
    <x v="1"/>
    <s v="Male"/>
    <x v="1"/>
    <s v="c9"/>
    <n v="44750"/>
    <n v="44750"/>
    <s v="40001-60000"/>
    <m/>
    <m/>
    <m/>
    <m/>
    <m/>
    <n v="24715"/>
    <n v="74463"/>
    <n v="49748"/>
    <n v="-49907"/>
    <n v="149085"/>
    <n v="44750"/>
  </r>
  <r>
    <n v="340032"/>
    <d v="2014-08-05T06:33:16"/>
    <x v="0"/>
    <s v="Male"/>
    <x v="1"/>
    <s v="c9"/>
    <n v="73978"/>
    <n v="73978"/>
    <s v="60001-100000"/>
    <m/>
    <m/>
    <m/>
    <m/>
    <m/>
    <n v="24712.25"/>
    <n v="74468.5"/>
    <n v="49756.25"/>
    <n v="-49922.125"/>
    <n v="149102.875"/>
    <n v="73978"/>
  </r>
  <r>
    <n v="492572"/>
    <d v="2014-08-05T06:34:27"/>
    <x v="1"/>
    <s v="Female"/>
    <x v="1"/>
    <s v="c9"/>
    <n v="47467"/>
    <n v="47467"/>
    <s v="40001-60000"/>
    <m/>
    <m/>
    <m/>
    <m/>
    <m/>
    <n v="24709.5"/>
    <n v="74474"/>
    <n v="49764.5"/>
    <n v="-49937.25"/>
    <n v="149120.75"/>
    <n v="47467"/>
  </r>
  <r>
    <n v="865052"/>
    <d v="2014-08-05T06:35:19"/>
    <x v="1"/>
    <s v="Female"/>
    <x v="1"/>
    <s v="c9"/>
    <n v="18125"/>
    <n v="18125"/>
    <s v="0-20,000"/>
    <m/>
    <m/>
    <m/>
    <m/>
    <m/>
    <n v="24706.75"/>
    <n v="74479.5"/>
    <n v="49772.75"/>
    <n v="-49952.375"/>
    <n v="149138.625"/>
    <n v="18125"/>
  </r>
  <r>
    <n v="59309"/>
    <d v="2014-08-07T15:09:51"/>
    <x v="0"/>
    <s v="Female"/>
    <x v="1"/>
    <s v="c9"/>
    <n v="36217"/>
    <n v="36217"/>
    <s v="20001-40000"/>
    <m/>
    <m/>
    <m/>
    <m/>
    <m/>
    <n v="24715"/>
    <n v="74485"/>
    <n v="49770"/>
    <n v="-49940"/>
    <n v="149140"/>
    <n v="36217"/>
  </r>
  <r>
    <n v="280569"/>
    <d v="2014-05-02T09:31:19"/>
    <x v="0"/>
    <s v="Female"/>
    <x v="3"/>
    <s v="c9"/>
    <n v="45914"/>
    <n v="45914"/>
    <s v="40001-60000"/>
    <m/>
    <m/>
    <m/>
    <m/>
    <m/>
    <n v="24712.25"/>
    <n v="74492.75"/>
    <n v="49780.5"/>
    <n v="-49958.5"/>
    <n v="149163.5"/>
    <n v="45914"/>
  </r>
  <r>
    <n v="82756"/>
    <d v="2014-06-21T20:54:55"/>
    <x v="1"/>
    <s v="Female"/>
    <x v="3"/>
    <s v="c9"/>
    <n v="26560"/>
    <n v="26560"/>
    <s v="20001-40000"/>
    <m/>
    <m/>
    <m/>
    <m/>
    <m/>
    <n v="24709.5"/>
    <n v="74500.5"/>
    <n v="49791"/>
    <n v="-49977"/>
    <n v="149187"/>
    <n v="26560"/>
  </r>
  <r>
    <n v="440222"/>
    <d v="2014-06-24T12:21:30"/>
    <x v="0"/>
    <s v="Female"/>
    <x v="3"/>
    <s v="c9"/>
    <n v="45915"/>
    <n v="45915"/>
    <s v="40001-60000"/>
    <m/>
    <m/>
    <m/>
    <m/>
    <m/>
    <n v="24706.75"/>
    <n v="74508.25"/>
    <n v="49801.5"/>
    <n v="-49995.5"/>
    <n v="149210.5"/>
    <n v="45915"/>
  </r>
  <r>
    <n v="195831"/>
    <d v="2014-06-24T12:21:59"/>
    <x v="0"/>
    <s v="Female"/>
    <x v="3"/>
    <s v="c9"/>
    <n v="66002"/>
    <n v="66002"/>
    <s v="60001-100000"/>
    <m/>
    <m/>
    <m/>
    <m/>
    <m/>
    <n v="24704"/>
    <n v="74516"/>
    <n v="49812"/>
    <n v="-50014"/>
    <n v="149234"/>
    <n v="66002"/>
  </r>
  <r>
    <n v="587861"/>
    <d v="2014-08-29T09:31:36"/>
    <x v="0"/>
    <s v="Male"/>
    <x v="1"/>
    <s v="c5"/>
    <n v="86256"/>
    <n v="86256"/>
    <s v="60001-100000"/>
    <m/>
    <m/>
    <m/>
    <m/>
    <m/>
    <n v="24704"/>
    <n v="74534.5"/>
    <n v="49830.5"/>
    <n v="-50041.75"/>
    <n v="149280.25"/>
    <n v="86256"/>
  </r>
  <r>
    <n v="355986"/>
    <d v="2014-05-19T09:31:50"/>
    <x v="0"/>
    <s v="Male"/>
    <x v="0"/>
    <s v="b9"/>
    <n v="31623"/>
    <n v="31623"/>
    <s v="20001-40000"/>
    <m/>
    <m/>
    <m/>
    <m/>
    <m/>
    <n v="24704"/>
    <n v="74500.5"/>
    <n v="49796.5"/>
    <n v="-49990.75"/>
    <n v="149195.25"/>
    <n v="31623"/>
  </r>
  <r>
    <n v="706625"/>
    <d v="2014-05-19T09:36:25"/>
    <x v="1"/>
    <s v="Female"/>
    <x v="0"/>
    <s v="b9"/>
    <n v="40517"/>
    <n v="40517"/>
    <s v="40001-60000"/>
    <m/>
    <m/>
    <m/>
    <m/>
    <m/>
    <n v="24704"/>
    <n v="74508.25"/>
    <n v="49804.25"/>
    <n v="-50002.375"/>
    <n v="149214.625"/>
    <n v="40517"/>
  </r>
  <r>
    <n v="86320"/>
    <d v="2014-05-19T09:36:48"/>
    <x v="0"/>
    <s v="Male"/>
    <x v="0"/>
    <s v="b9"/>
    <n v="75379"/>
    <n v="75379"/>
    <s v="60001-100000"/>
    <m/>
    <m/>
    <m/>
    <m/>
    <m/>
    <n v="24704"/>
    <n v="74516"/>
    <n v="49812"/>
    <n v="-50014"/>
    <n v="149234"/>
    <n v="75379"/>
  </r>
  <r>
    <n v="858811"/>
    <d v="2014-07-09T16:39:48"/>
    <x v="1"/>
    <s v="Male"/>
    <x v="0"/>
    <s v="b9"/>
    <n v="37921"/>
    <n v="37921"/>
    <s v="20001-40000"/>
    <m/>
    <m/>
    <m/>
    <m/>
    <m/>
    <n v="24697.5"/>
    <n v="74492.75"/>
    <n v="49795.25"/>
    <n v="-49995.375"/>
    <n v="149185.625"/>
    <n v="37921"/>
  </r>
  <r>
    <n v="448438"/>
    <d v="2014-07-09T16:40:13"/>
    <x v="0"/>
    <s v="Male"/>
    <x v="0"/>
    <s v="b9"/>
    <n v="21848"/>
    <n v="21848"/>
    <s v="20001-40000"/>
    <m/>
    <m/>
    <m/>
    <m/>
    <m/>
    <n v="24691"/>
    <n v="74500.5"/>
    <n v="49809.5"/>
    <n v="-50023.25"/>
    <n v="149214.75"/>
    <n v="21848"/>
  </r>
  <r>
    <n v="509679"/>
    <d v="2014-07-09T16:41:13"/>
    <x v="0"/>
    <s v="Female"/>
    <x v="0"/>
    <s v="b9"/>
    <n v="38979"/>
    <n v="38979"/>
    <s v="20001-40000"/>
    <m/>
    <m/>
    <m/>
    <m/>
    <m/>
    <n v="24704"/>
    <n v="74508.25"/>
    <n v="49804.25"/>
    <n v="-50002.375"/>
    <n v="149214.625"/>
    <n v="38979"/>
  </r>
  <r>
    <n v="330851"/>
    <d v="2014-05-31T15:43:00"/>
    <x v="0"/>
    <s v="Female"/>
    <x v="4"/>
    <s v="c5"/>
    <n v="99086"/>
    <n v="99086"/>
    <s v="60001-100000"/>
    <m/>
    <m/>
    <m/>
    <m/>
    <m/>
    <n v="24704"/>
    <n v="74516"/>
    <n v="49812"/>
    <n v="-50014"/>
    <n v="149234"/>
    <n v="99086"/>
  </r>
  <r>
    <n v="482929"/>
    <d v="2014-05-31T15:43:59"/>
    <x v="1"/>
    <s v="Male"/>
    <x v="4"/>
    <s v="c5"/>
    <n v="27444"/>
    <n v="27444"/>
    <s v="20001-40000"/>
    <m/>
    <m/>
    <m/>
    <m/>
    <m/>
    <n v="24697.5"/>
    <n v="74492.75"/>
    <n v="49795.25"/>
    <n v="-49995.375"/>
    <n v="149185.625"/>
    <n v="27444"/>
  </r>
  <r>
    <n v="587398"/>
    <d v="2014-05-31T15:44:24"/>
    <x v="1"/>
    <s v="Male"/>
    <x v="4"/>
    <s v="c5"/>
    <n v="33554"/>
    <n v="33554"/>
    <s v="20001-40000"/>
    <m/>
    <m/>
    <m/>
    <m/>
    <m/>
    <n v="24691"/>
    <n v="74500.5"/>
    <n v="49809.5"/>
    <n v="-50023.25"/>
    <n v="149214.75"/>
    <n v="33554"/>
  </r>
  <r>
    <n v="448993"/>
    <d v="2014-05-31T15:44:57"/>
    <x v="1"/>
    <s v="Female"/>
    <x v="4"/>
    <s v="c5"/>
    <n v="75895"/>
    <n v="75895"/>
    <s v="60001-100000"/>
    <m/>
    <m/>
    <m/>
    <m/>
    <m/>
    <n v="24684.5"/>
    <n v="74508.25"/>
    <n v="49823.75"/>
    <n v="-50051.125"/>
    <n v="149243.875"/>
    <n v="75895"/>
  </r>
  <r>
    <n v="205250"/>
    <d v="2014-05-31T15:45:39"/>
    <x v="0"/>
    <s v="Male"/>
    <x v="4"/>
    <s v="c5"/>
    <n v="15482"/>
    <n v="15482"/>
    <s v="0-20,000"/>
    <m/>
    <m/>
    <m/>
    <m/>
    <m/>
    <n v="24678"/>
    <n v="74485"/>
    <n v="49807"/>
    <n v="-50032.5"/>
    <n v="149195.5"/>
    <n v="15482"/>
  </r>
  <r>
    <n v="266100"/>
    <d v="2014-07-04T19:47:47"/>
    <x v="0"/>
    <s v="Male"/>
    <x v="4"/>
    <s v="c5"/>
    <n v="88155"/>
    <n v="88155"/>
    <s v="60001-100000"/>
    <m/>
    <m/>
    <m/>
    <m/>
    <m/>
    <n v="24697.5"/>
    <n v="74492.75"/>
    <n v="49795.25"/>
    <n v="-49995.375"/>
    <n v="149185.625"/>
    <n v="88155"/>
  </r>
  <r>
    <n v="568466"/>
    <d v="2014-07-04T19:48:45"/>
    <x v="0"/>
    <s v="Female"/>
    <x v="4"/>
    <s v="c5"/>
    <n v="46479"/>
    <n v="46479"/>
    <s v="40001-60000"/>
    <m/>
    <m/>
    <m/>
    <m/>
    <m/>
    <n v="24691"/>
    <n v="74474"/>
    <n v="49783"/>
    <n v="-49983.5"/>
    <n v="149148.5"/>
    <n v="46479"/>
  </r>
  <r>
    <n v="119064"/>
    <d v="2014-07-09T19:17:36"/>
    <x v="1"/>
    <s v="Male"/>
    <x v="4"/>
    <s v="c5"/>
    <n v="14237"/>
    <n v="14237"/>
    <s v="0-20,000"/>
    <m/>
    <m/>
    <m/>
    <m/>
    <m/>
    <n v="24684.5"/>
    <n v="74479.5"/>
    <n v="49795"/>
    <n v="-50008"/>
    <n v="149172"/>
    <n v="14237"/>
  </r>
  <r>
    <n v="355731"/>
    <d v="2014-07-09T19:18:37"/>
    <x v="0"/>
    <s v="Female"/>
    <x v="4"/>
    <s v="c5"/>
    <n v="5301"/>
    <n v="5301"/>
    <s v="0-20,000"/>
    <m/>
    <m/>
    <m/>
    <m/>
    <m/>
    <n v="24704"/>
    <n v="74485"/>
    <n v="49781"/>
    <n v="-49967.5"/>
    <n v="149156.5"/>
    <n v="5301"/>
  </r>
  <r>
    <n v="96027"/>
    <d v="2014-07-17T18:21:59"/>
    <x v="1"/>
    <s v="Male"/>
    <x v="0"/>
    <s v="c5"/>
    <n v="26058"/>
    <n v="26058"/>
    <s v="20001-40000"/>
    <m/>
    <m/>
    <m/>
    <m/>
    <m/>
    <n v="24704"/>
    <n v="74492.75"/>
    <n v="49788.75"/>
    <n v="-49979.125"/>
    <n v="149175.875"/>
    <n v="26058"/>
  </r>
  <r>
    <n v="120567"/>
    <d v="2014-07-17T18:24:22"/>
    <x v="1"/>
    <s v="Female"/>
    <x v="0"/>
    <s v="c5"/>
    <n v="53350"/>
    <n v="53350"/>
    <s v="40001-60000"/>
    <m/>
    <m/>
    <m/>
    <m/>
    <m/>
    <n v="24704"/>
    <n v="74500.5"/>
    <n v="49796.5"/>
    <n v="-49990.75"/>
    <n v="149195.25"/>
    <n v="53350"/>
  </r>
  <r>
    <n v="926169"/>
    <d v="2014-05-13T09:33:29"/>
    <x v="0"/>
    <s v="Male"/>
    <x v="1"/>
    <s v="c8"/>
    <n v="74005"/>
    <n v="74005"/>
    <s v="60001-100000"/>
    <m/>
    <m/>
    <m/>
    <m/>
    <m/>
    <n v="24704"/>
    <n v="74508.25"/>
    <n v="49804.25"/>
    <n v="-50002.375"/>
    <n v="149214.625"/>
    <n v="74005"/>
  </r>
  <r>
    <n v="569868"/>
    <d v="2014-06-17T09:37:43"/>
    <x v="1"/>
    <s v="Female"/>
    <x v="1"/>
    <s v="c8"/>
    <n v="57447"/>
    <n v="57447"/>
    <s v="40001-60000"/>
    <m/>
    <m/>
    <m/>
    <m/>
    <m/>
    <n v="24704"/>
    <n v="74516"/>
    <n v="49812"/>
    <n v="-50014"/>
    <n v="149234"/>
    <n v="57447"/>
  </r>
  <r>
    <n v="118591"/>
    <d v="2014-07-30T10:48:44"/>
    <x v="0"/>
    <s v="Male"/>
    <x v="1"/>
    <s v="c8"/>
    <n v="42927"/>
    <n v="42927"/>
    <s v="40001-60000"/>
    <m/>
    <m/>
    <m/>
    <m/>
    <m/>
    <n v="24697.5"/>
    <n v="74534.5"/>
    <n v="49837"/>
    <n v="-50058"/>
    <n v="149290"/>
    <n v="42927"/>
  </r>
  <r>
    <n v="500344"/>
    <d v="2014-07-30T10:49:17"/>
    <x v="1"/>
    <s v="Male"/>
    <x v="1"/>
    <s v="c8"/>
    <n v="92701"/>
    <n v="92701"/>
    <s v="60001-100000"/>
    <m/>
    <m/>
    <m/>
    <m/>
    <m/>
    <n v="24691"/>
    <n v="74553"/>
    <n v="49862"/>
    <n v="-50102"/>
    <n v="149346"/>
    <n v="92701"/>
  </r>
  <r>
    <n v="651323"/>
    <d v="2014-07-30T10:51:49"/>
    <x v="1"/>
    <s v="Female"/>
    <x v="1"/>
    <s v="c8"/>
    <n v="72220"/>
    <n v="72220"/>
    <s v="60001-100000"/>
    <m/>
    <m/>
    <m/>
    <m/>
    <m/>
    <n v="24684.5"/>
    <n v="74508.25"/>
    <n v="49823.75"/>
    <n v="-50051.125"/>
    <n v="149243.875"/>
    <n v="72220"/>
  </r>
  <r>
    <n v="791199"/>
    <d v="2014-07-30T10:49:13"/>
    <x v="1"/>
    <s v="Don’t want to say"/>
    <x v="1"/>
    <s v="c8"/>
    <n v="33291"/>
    <n v="33291"/>
    <s v="20001-40000"/>
    <m/>
    <m/>
    <m/>
    <m/>
    <m/>
    <n v="24678"/>
    <n v="74516"/>
    <n v="49838"/>
    <n v="-50079"/>
    <n v="149273"/>
    <n v="33291"/>
  </r>
  <r>
    <n v="439089"/>
    <d v="2014-08-10T12:01:20"/>
    <x v="1"/>
    <s v="Female"/>
    <x v="1"/>
    <s v="c8"/>
    <n v="97711"/>
    <n v="97711"/>
    <s v="60001-100000"/>
    <m/>
    <m/>
    <m/>
    <m/>
    <m/>
    <n v="24674.5"/>
    <n v="74534.5"/>
    <n v="49860"/>
    <n v="-50115.5"/>
    <n v="149324.5"/>
    <n v="97711"/>
  </r>
  <r>
    <n v="441573"/>
    <d v="2014-08-10T12:02:12"/>
    <x v="1"/>
    <s v="Female"/>
    <x v="1"/>
    <s v="c8"/>
    <n v="45833"/>
    <n v="45833"/>
    <s v="40001-60000"/>
    <m/>
    <m/>
    <m/>
    <m/>
    <m/>
    <n v="24671"/>
    <n v="74500.5"/>
    <n v="49829.5"/>
    <n v="-50073.25"/>
    <n v="149244.75"/>
    <n v="45833"/>
  </r>
  <r>
    <n v="534643"/>
    <d v="2014-08-10T12:01:27"/>
    <x v="1"/>
    <s v="Don’t want to say"/>
    <x v="1"/>
    <s v="c8"/>
    <n v="38669"/>
    <n v="38669"/>
    <s v="20001-40000"/>
    <m/>
    <m/>
    <m/>
    <m/>
    <m/>
    <n v="24667.5"/>
    <n v="74508.25"/>
    <n v="49840.75"/>
    <n v="-50093.625"/>
    <n v="149269.375"/>
    <n v="38669"/>
  </r>
  <r>
    <n v="387342"/>
    <d v="2014-08-10T12:01:58"/>
    <x v="0"/>
    <s v="Don’t want to say"/>
    <x v="1"/>
    <s v="c8"/>
    <n v="4639"/>
    <n v="4639"/>
    <s v="0-20,000"/>
    <m/>
    <m/>
    <m/>
    <m/>
    <m/>
    <n v="24664"/>
    <n v="74516"/>
    <n v="49852"/>
    <n v="-50114"/>
    <n v="149294"/>
    <n v="4639"/>
  </r>
  <r>
    <n v="749064"/>
    <d v="2014-05-28T09:33:33"/>
    <x v="1"/>
    <s v="Male"/>
    <x v="4"/>
    <s v="c9"/>
    <n v="70857"/>
    <n v="70857"/>
    <s v="60001-100000"/>
    <m/>
    <m/>
    <m/>
    <m/>
    <m/>
    <n v="24674.5"/>
    <n v="74534.5"/>
    <n v="49860"/>
    <n v="-50115.5"/>
    <n v="149324.5"/>
    <n v="70857"/>
  </r>
  <r>
    <n v="986093"/>
    <d v="2014-06-02T15:01:31"/>
    <x v="0"/>
    <s v="Male"/>
    <x v="4"/>
    <s v="c9"/>
    <n v="90933"/>
    <n v="90933"/>
    <s v="60001-100000"/>
    <m/>
    <m/>
    <m/>
    <m/>
    <m/>
    <n v="24671"/>
    <n v="74553"/>
    <n v="49882"/>
    <n v="-50152"/>
    <n v="149376"/>
    <n v="90933"/>
  </r>
  <r>
    <n v="950771"/>
    <d v="2014-07-16T09:32:11"/>
    <x v="1"/>
    <s v="Male"/>
    <x v="4"/>
    <s v="c8"/>
    <n v="17845"/>
    <n v="17845"/>
    <s v="0-20,000"/>
    <m/>
    <m/>
    <m/>
    <m/>
    <m/>
    <n v="24667.5"/>
    <n v="74508.25"/>
    <n v="49840.75"/>
    <n v="-50093.625"/>
    <n v="149269.375"/>
    <n v="17845"/>
  </r>
  <r>
    <n v="354179"/>
    <d v="2014-07-16T09:35:39"/>
    <x v="0"/>
    <s v="Male"/>
    <x v="4"/>
    <s v="c8"/>
    <n v="57885"/>
    <n v="57885"/>
    <s v="40001-60000"/>
    <m/>
    <m/>
    <m/>
    <m/>
    <m/>
    <n v="24678"/>
    <n v="74516"/>
    <n v="49838"/>
    <n v="-50079"/>
    <n v="149273"/>
    <n v="57885"/>
  </r>
  <r>
    <n v="632495"/>
    <d v="2014-08-27T09:32:26"/>
    <x v="1"/>
    <s v="Male"/>
    <x v="4"/>
    <s v="c9"/>
    <n v="70824"/>
    <n v="70824"/>
    <s v="60001-100000"/>
    <m/>
    <m/>
    <m/>
    <m/>
    <m/>
    <n v="24674.5"/>
    <n v="74534.5"/>
    <n v="49860"/>
    <n v="-50115.5"/>
    <n v="149324.5"/>
    <n v="70824"/>
  </r>
  <r>
    <n v="217137"/>
    <d v="2014-08-27T09:34:43"/>
    <x v="0"/>
    <s v="Male"/>
    <x v="4"/>
    <s v="c9"/>
    <n v="84008"/>
    <n v="84008"/>
    <s v="60001-100000"/>
    <m/>
    <m/>
    <m/>
    <m/>
    <m/>
    <n v="24671"/>
    <n v="74553"/>
    <n v="49882"/>
    <n v="-50152"/>
    <n v="149376"/>
    <n v="84008"/>
  </r>
  <r>
    <n v="414677"/>
    <d v="2014-05-14T09:31:12"/>
    <x v="1"/>
    <s v="Male"/>
    <x v="0"/>
    <s v="c9"/>
    <n v="11887"/>
    <n v="11887"/>
    <s v="0-20,000"/>
    <m/>
    <m/>
    <m/>
    <m/>
    <m/>
    <n v="24667.5"/>
    <n v="74508.25"/>
    <n v="49840.75"/>
    <n v="-50093.625"/>
    <n v="149269.375"/>
    <n v="11887"/>
  </r>
  <r>
    <n v="914171"/>
    <d v="2014-05-21T09:31:36"/>
    <x v="0"/>
    <s v="Male"/>
    <x v="0"/>
    <s v="c9"/>
    <n v="83231"/>
    <n v="83231"/>
    <s v="60001-100000"/>
    <m/>
    <m/>
    <m/>
    <m/>
    <m/>
    <n v="24678"/>
    <n v="74516"/>
    <n v="49838"/>
    <n v="-50079"/>
    <n v="149273"/>
    <n v="83231"/>
  </r>
  <r>
    <n v="434519"/>
    <d v="2014-05-21T09:32:13"/>
    <x v="1"/>
    <s v="Male"/>
    <x v="0"/>
    <s v="c9"/>
    <n v="69911"/>
    <n v="69911"/>
    <s v="60001-100000"/>
    <m/>
    <m/>
    <m/>
    <m/>
    <m/>
    <n v="24674.5"/>
    <n v="74492.75"/>
    <n v="49818.25"/>
    <n v="-50052.875"/>
    <n v="149220.125"/>
    <n v="69911"/>
  </r>
  <r>
    <n v="324829"/>
    <d v="2014-05-29T08:05:57"/>
    <x v="0"/>
    <s v="Male"/>
    <x v="0"/>
    <s v="c9"/>
    <n v="41816"/>
    <n v="41816"/>
    <s v="40001-60000"/>
    <m/>
    <m/>
    <m/>
    <m/>
    <m/>
    <n v="24671"/>
    <n v="74500.5"/>
    <n v="49829.5"/>
    <n v="-50073.25"/>
    <n v="149244.75"/>
    <n v="41816"/>
  </r>
  <r>
    <n v="547772"/>
    <d v="2014-05-29T08:10:31"/>
    <x v="1"/>
    <s v="Male"/>
    <x v="0"/>
    <s v="c9"/>
    <n v="15518"/>
    <n v="15518"/>
    <s v="0-20,000"/>
    <m/>
    <m/>
    <m/>
    <m/>
    <m/>
    <n v="24667.5"/>
    <n v="74508.25"/>
    <n v="49840.75"/>
    <n v="-50093.625"/>
    <n v="149269.375"/>
    <n v="15518"/>
  </r>
  <r>
    <n v="140769"/>
    <d v="2014-05-29T15:58:26"/>
    <x v="0"/>
    <s v="Male"/>
    <x v="0"/>
    <s v="c9"/>
    <n v="40844"/>
    <n v="40844"/>
    <s v="40001-60000"/>
    <m/>
    <m/>
    <m/>
    <m/>
    <m/>
    <n v="24678"/>
    <n v="74516"/>
    <n v="49838"/>
    <n v="-50079"/>
    <n v="149273"/>
    <n v="40844"/>
  </r>
  <r>
    <n v="738594"/>
    <d v="2014-05-30T19:52:09"/>
    <x v="0"/>
    <s v="Male"/>
    <x v="0"/>
    <s v="c5"/>
    <n v="54437"/>
    <n v="54437"/>
    <s v="40001-60000"/>
    <m/>
    <m/>
    <m/>
    <m/>
    <m/>
    <n v="24674.5"/>
    <n v="74534.5"/>
    <n v="49860"/>
    <n v="-50115.5"/>
    <n v="149324.5"/>
    <n v="54437"/>
  </r>
  <r>
    <n v="375007"/>
    <d v="2014-05-08T16:23:58"/>
    <x v="1"/>
    <s v="Male"/>
    <x v="2"/>
    <s v="c8"/>
    <n v="25106"/>
    <n v="25106"/>
    <s v="20001-40000"/>
    <m/>
    <m/>
    <m/>
    <m/>
    <m/>
    <n v="24671"/>
    <n v="74553"/>
    <n v="49882"/>
    <n v="-50152"/>
    <n v="149376"/>
    <n v="25106"/>
  </r>
  <r>
    <n v="351440"/>
    <d v="2014-05-08T16:25:34"/>
    <x v="1"/>
    <s v="Female"/>
    <x v="2"/>
    <s v="c8"/>
    <n v="56131"/>
    <n v="56131"/>
    <s v="40001-60000"/>
    <m/>
    <m/>
    <m/>
    <m/>
    <m/>
    <n v="24667.5"/>
    <n v="74571.5"/>
    <n v="49904"/>
    <n v="-50188.5"/>
    <n v="149427.5"/>
    <n v="56131"/>
  </r>
  <r>
    <n v="580428"/>
    <d v="2014-05-13T10:44:48"/>
    <x v="0"/>
    <s v="Male"/>
    <x v="2"/>
    <s v="c8"/>
    <n v="25602"/>
    <n v="25602"/>
    <s v="20001-40000"/>
    <m/>
    <m/>
    <m/>
    <m/>
    <m/>
    <n v="24664"/>
    <n v="74590"/>
    <n v="49926"/>
    <n v="-50225"/>
    <n v="149479"/>
    <n v="25602"/>
  </r>
  <r>
    <n v="404793"/>
    <d v="2014-05-20T21:18:43"/>
    <x v="0"/>
    <s v="Male"/>
    <x v="2"/>
    <s v="c8"/>
    <n v="48910"/>
    <n v="48910"/>
    <s v="40001-60000"/>
    <m/>
    <m/>
    <m/>
    <m/>
    <m/>
    <n v="24659.25"/>
    <n v="74598.25"/>
    <n v="49939"/>
    <n v="-50249.25"/>
    <n v="149506.75"/>
    <n v="48910"/>
  </r>
  <r>
    <n v="635529"/>
    <d v="2014-05-20T21:19:24"/>
    <x v="0"/>
    <s v="Female"/>
    <x v="2"/>
    <s v="c8"/>
    <n v="2641"/>
    <n v="2641"/>
    <s v="0-20,000"/>
    <m/>
    <m/>
    <m/>
    <m/>
    <m/>
    <n v="24654.5"/>
    <n v="74606.5"/>
    <n v="49952"/>
    <n v="-50273.5"/>
    <n v="149534.5"/>
    <n v="2641"/>
  </r>
  <r>
    <n v="266248"/>
    <d v="2014-06-04T09:31:27"/>
    <x v="0"/>
    <s v="Male"/>
    <x v="2"/>
    <s v="c8"/>
    <n v="80984"/>
    <n v="80984"/>
    <s v="60001-100000"/>
    <m/>
    <m/>
    <m/>
    <m/>
    <m/>
    <n v="24667.5"/>
    <n v="74614.75"/>
    <n v="49947.25"/>
    <n v="-50253.375"/>
    <n v="149535.625"/>
    <n v="80984"/>
  </r>
  <r>
    <n v="288734"/>
    <d v="2014-06-04T09:32:07"/>
    <x v="0"/>
    <s v="Male"/>
    <x v="2"/>
    <s v="c8"/>
    <n v="84331"/>
    <n v="84331"/>
    <s v="60001-100000"/>
    <m/>
    <m/>
    <m/>
    <m/>
    <m/>
    <n v="24664"/>
    <n v="74590"/>
    <n v="49926"/>
    <n v="-50225"/>
    <n v="149479"/>
    <n v="84331"/>
  </r>
  <r>
    <n v="280722"/>
    <d v="2014-06-21T11:39:29"/>
    <x v="0"/>
    <s v="Female"/>
    <x v="2"/>
    <s v="c8"/>
    <n v="6329"/>
    <n v="6329"/>
    <s v="0-20,000"/>
    <m/>
    <m/>
    <m/>
    <m/>
    <m/>
    <n v="24659.25"/>
    <n v="74534.5"/>
    <n v="49875.25"/>
    <n v="-50153.625"/>
    <n v="149347.375"/>
    <n v="6329"/>
  </r>
  <r>
    <n v="369763"/>
    <d v="2014-06-28T17:08:08"/>
    <x v="0"/>
    <s v="Female"/>
    <x v="2"/>
    <s v="c8"/>
    <n v="40828"/>
    <n v="40828"/>
    <s v="40001-60000"/>
    <m/>
    <m/>
    <m/>
    <m/>
    <m/>
    <n v="24671"/>
    <n v="74553"/>
    <n v="49882"/>
    <n v="-50152"/>
    <n v="149376"/>
    <n v="40828"/>
  </r>
  <r>
    <n v="890690"/>
    <d v="2014-06-18T12:14:29"/>
    <x v="0"/>
    <s v="Male"/>
    <x v="1"/>
    <s v="c8"/>
    <n v="67278"/>
    <n v="67278"/>
    <s v="60001-100000"/>
    <m/>
    <m/>
    <m/>
    <m/>
    <m/>
    <n v="24667.5"/>
    <n v="74571.5"/>
    <n v="49904"/>
    <n v="-50188.5"/>
    <n v="149427.5"/>
    <n v="67278"/>
  </r>
  <r>
    <n v="50851"/>
    <d v="2014-06-20T10:23:01"/>
    <x v="0"/>
    <s v="Male"/>
    <x v="1"/>
    <s v="c8"/>
    <n v="54399"/>
    <n v="54399"/>
    <s v="40001-60000"/>
    <m/>
    <m/>
    <m/>
    <m/>
    <m/>
    <n v="24664"/>
    <n v="74590"/>
    <n v="49926"/>
    <n v="-50225"/>
    <n v="149479"/>
    <n v="54399"/>
  </r>
  <r>
    <n v="482193"/>
    <d v="2014-06-20T10:25:00"/>
    <x v="1"/>
    <s v="Don’t want to say"/>
    <x v="1"/>
    <s v="c8"/>
    <n v="4341"/>
    <n v="4341"/>
    <s v="0-20,000"/>
    <m/>
    <m/>
    <m/>
    <m/>
    <m/>
    <n v="24659.25"/>
    <n v="74598.25"/>
    <n v="49939"/>
    <n v="-50249.25"/>
    <n v="149506.75"/>
    <n v="4341"/>
  </r>
  <r>
    <n v="248927"/>
    <d v="2014-07-01T17:49:09"/>
    <x v="0"/>
    <s v="Male"/>
    <x v="1"/>
    <s v="c8"/>
    <n v="65670"/>
    <n v="65670"/>
    <s v="60001-100000"/>
    <m/>
    <m/>
    <m/>
    <m/>
    <m/>
    <n v="24671"/>
    <n v="74606.5"/>
    <n v="49935.5"/>
    <n v="-50232.25"/>
    <n v="149509.75"/>
    <n v="65670"/>
  </r>
  <r>
    <n v="161102"/>
    <d v="2014-07-02T13:32:17"/>
    <x v="1"/>
    <s v="Male"/>
    <x v="1"/>
    <s v="c8"/>
    <n v="82259"/>
    <n v="82259"/>
    <s v="60001-100000"/>
    <m/>
    <m/>
    <m/>
    <m/>
    <m/>
    <n v="24667.5"/>
    <n v="74614.75"/>
    <n v="49947.25"/>
    <n v="-50253.375"/>
    <n v="149535.625"/>
    <n v="82259"/>
  </r>
  <r>
    <n v="581490"/>
    <d v="2014-06-16T09:32:10"/>
    <x v="0"/>
    <s v="Female"/>
    <x v="7"/>
    <s v="c5"/>
    <n v="74944"/>
    <n v="74944"/>
    <s v="60001-100000"/>
    <m/>
    <m/>
    <m/>
    <m/>
    <m/>
    <n v="24664"/>
    <n v="74590"/>
    <n v="49926"/>
    <n v="-50225"/>
    <n v="149479"/>
    <n v="74944"/>
  </r>
  <r>
    <n v="998680"/>
    <d v="2014-08-25T09:33:00"/>
    <x v="0"/>
    <s v="Male"/>
    <x v="0"/>
    <s v="c5"/>
    <n v="75715"/>
    <n v="75715"/>
    <s v="60001-100000"/>
    <m/>
    <m/>
    <m/>
    <m/>
    <m/>
    <n v="24659.25"/>
    <n v="74534.5"/>
    <n v="49875.25"/>
    <n v="-50153.625"/>
    <n v="149347.375"/>
    <n v="75715"/>
  </r>
  <r>
    <n v="43618"/>
    <d v="2014-08-25T09:31:59"/>
    <x v="1"/>
    <s v="Female"/>
    <x v="0"/>
    <s v="c5"/>
    <n v="52349"/>
    <n v="52349"/>
    <s v="40001-60000"/>
    <m/>
    <m/>
    <m/>
    <m/>
    <m/>
    <n v="24654.5"/>
    <n v="74500.5"/>
    <n v="49846"/>
    <n v="-50114.5"/>
    <n v="149269.5"/>
    <n v="52349"/>
  </r>
  <r>
    <n v="697349"/>
    <d v="2014-06-16T09:31:24"/>
    <x v="0"/>
    <s v="Male"/>
    <x v="4"/>
    <s v="c5"/>
    <n v="6018"/>
    <n v="6018"/>
    <s v="0-20,000"/>
    <m/>
    <m/>
    <m/>
    <m/>
    <m/>
    <n v="24649.75"/>
    <n v="74508.25"/>
    <n v="49858.5"/>
    <n v="-50138"/>
    <n v="149296"/>
    <n v="6018"/>
  </r>
  <r>
    <n v="546459"/>
    <d v="2014-06-16T09:35:05"/>
    <x v="0"/>
    <s v="Female"/>
    <x v="4"/>
    <s v="c5"/>
    <n v="24050"/>
    <n v="24050"/>
    <s v="20001-40000"/>
    <m/>
    <m/>
    <m/>
    <m/>
    <m/>
    <n v="24664"/>
    <n v="74516"/>
    <n v="49852"/>
    <n v="-50114"/>
    <n v="149294"/>
    <n v="24050"/>
  </r>
  <r>
    <n v="489333"/>
    <d v="2014-06-16T09:37:25"/>
    <x v="1"/>
    <s v="Male"/>
    <x v="4"/>
    <s v="c5"/>
    <n v="29794"/>
    <n v="29794"/>
    <s v="20001-40000"/>
    <m/>
    <m/>
    <m/>
    <m/>
    <m/>
    <n v="24674.5"/>
    <n v="74534.5"/>
    <n v="49860"/>
    <n v="-50115.5"/>
    <n v="149324.5"/>
    <n v="29794"/>
  </r>
  <r>
    <n v="408311"/>
    <d v="2014-06-16T09:37:49"/>
    <x v="0"/>
    <s v="Male"/>
    <x v="4"/>
    <s v="c5"/>
    <n v="50973"/>
    <n v="50973"/>
    <s v="40001-60000"/>
    <m/>
    <m/>
    <m/>
    <m/>
    <m/>
    <n v="24671"/>
    <n v="74553"/>
    <n v="49882"/>
    <n v="-50152"/>
    <n v="149376"/>
    <n v="50973"/>
  </r>
  <r>
    <n v="729470"/>
    <d v="2014-06-23T00:58:20"/>
    <x v="1"/>
    <s v="Female"/>
    <x v="4"/>
    <s v="c9"/>
    <n v="2229"/>
    <n v="2229"/>
    <s v="0-20,000"/>
    <m/>
    <m/>
    <m/>
    <m/>
    <m/>
    <n v="24667.5"/>
    <n v="74571.5"/>
    <n v="49904"/>
    <n v="-50188.5"/>
    <n v="149427.5"/>
    <n v="2229"/>
  </r>
  <r>
    <n v="656502"/>
    <d v="2014-07-14T09:32:01"/>
    <x v="0"/>
    <s v="Female"/>
    <x v="4"/>
    <s v="c9"/>
    <n v="57388"/>
    <n v="57388"/>
    <s v="40001-60000"/>
    <m/>
    <m/>
    <m/>
    <m/>
    <m/>
    <n v="24678"/>
    <n v="74590"/>
    <n v="49912"/>
    <n v="-50190"/>
    <n v="149458"/>
    <n v="57388"/>
  </r>
  <r>
    <n v="996016"/>
    <d v="2014-07-22T15:05:02"/>
    <x v="0"/>
    <s v="Male"/>
    <x v="4"/>
    <s v="c5"/>
    <n v="78167"/>
    <n v="78167"/>
    <s v="60001-100000"/>
    <m/>
    <m/>
    <m/>
    <m/>
    <m/>
    <n v="24674.5"/>
    <n v="74598.25"/>
    <n v="49923.75"/>
    <n v="-50211.125"/>
    <n v="149483.875"/>
    <n v="78167"/>
  </r>
  <r>
    <n v="83297"/>
    <d v="2014-07-22T15:07:47"/>
    <x v="0"/>
    <s v="Male"/>
    <x v="4"/>
    <s v="c5"/>
    <n v="25911"/>
    <n v="25911"/>
    <s v="20001-40000"/>
    <m/>
    <m/>
    <m/>
    <m/>
    <m/>
    <n v="24671"/>
    <n v="74553"/>
    <n v="49882"/>
    <n v="-50152"/>
    <n v="149376"/>
    <n v="25911"/>
  </r>
  <r>
    <n v="998767"/>
    <d v="2014-07-24T10:41:16"/>
    <x v="1"/>
    <s v="Female"/>
    <x v="4"/>
    <s v="c5"/>
    <n v="99178"/>
    <n v="99178"/>
    <s v="60001-100000"/>
    <m/>
    <m/>
    <m/>
    <m/>
    <m/>
    <n v="24667.5"/>
    <n v="74571.5"/>
    <n v="49904"/>
    <n v="-50188.5"/>
    <n v="149427.5"/>
    <n v="99178"/>
  </r>
  <r>
    <n v="93533"/>
    <d v="2014-07-24T10:42:32"/>
    <x v="0"/>
    <s v="Male"/>
    <x v="4"/>
    <s v="c5"/>
    <n v="45429"/>
    <n v="45429"/>
    <s v="40001-60000"/>
    <m/>
    <m/>
    <m/>
    <m/>
    <m/>
    <n v="24664"/>
    <n v="74516"/>
    <n v="49852"/>
    <n v="-50114"/>
    <n v="149294"/>
    <n v="45429"/>
  </r>
  <r>
    <n v="208383"/>
    <d v="2014-07-24T15:38:07"/>
    <x v="0"/>
    <s v="Male"/>
    <x v="4"/>
    <s v="c5"/>
    <n v="94033"/>
    <n v="94033"/>
    <s v="60001-100000"/>
    <m/>
    <m/>
    <m/>
    <m/>
    <m/>
    <n v="24659.25"/>
    <n v="74534.5"/>
    <n v="49875.25"/>
    <n v="-50153.625"/>
    <n v="149347.375"/>
    <n v="94033"/>
  </r>
  <r>
    <n v="979283"/>
    <d v="2014-08-11T09:32:04"/>
    <x v="0"/>
    <s v="Male"/>
    <x v="4"/>
    <s v="c5"/>
    <n v="49733"/>
    <n v="49733"/>
    <s v="40001-60000"/>
    <m/>
    <m/>
    <m/>
    <m/>
    <m/>
    <n v="24654.5"/>
    <n v="74500.5"/>
    <n v="49846"/>
    <n v="-50114.5"/>
    <n v="149269.5"/>
    <n v="49733"/>
  </r>
  <r>
    <n v="339547"/>
    <d v="2014-08-11T09:32:48"/>
    <x v="0"/>
    <s v="Female"/>
    <x v="4"/>
    <s v="c5"/>
    <n v="56545"/>
    <n v="56545"/>
    <s v="40001-60000"/>
    <m/>
    <m/>
    <m/>
    <m/>
    <m/>
    <n v="24649.75"/>
    <n v="74508.25"/>
    <n v="49858.5"/>
    <n v="-50138"/>
    <n v="149296"/>
    <n v="56545"/>
  </r>
  <r>
    <n v="715346"/>
    <d v="2014-08-11T09:33:45"/>
    <x v="0"/>
    <s v="Female"/>
    <x v="4"/>
    <s v="c5"/>
    <n v="71548"/>
    <n v="71548"/>
    <s v="60001-100000"/>
    <m/>
    <m/>
    <m/>
    <m/>
    <m/>
    <n v="24645"/>
    <n v="74516"/>
    <n v="49871"/>
    <n v="-50161.5"/>
    <n v="149322.5"/>
    <n v="71548"/>
  </r>
  <r>
    <n v="738113"/>
    <d v="2014-05-02T05:36:49"/>
    <x v="0"/>
    <s v="Female"/>
    <x v="2"/>
    <s v="c8"/>
    <n v="36205"/>
    <n v="36205"/>
    <s v="20001-40000"/>
    <m/>
    <m/>
    <m/>
    <m/>
    <m/>
    <n v="24643"/>
    <n v="74534.5"/>
    <n v="49891.5"/>
    <n v="-50194.25"/>
    <n v="149371.75"/>
    <n v="36205"/>
  </r>
  <r>
    <n v="869596"/>
    <d v="2014-05-02T05:37:40"/>
    <x v="0"/>
    <s v="Female"/>
    <x v="2"/>
    <s v="c8"/>
    <n v="23770"/>
    <n v="23770"/>
    <s v="20001-40000"/>
    <m/>
    <m/>
    <m/>
    <m/>
    <m/>
    <n v="24641"/>
    <n v="74553"/>
    <n v="49912"/>
    <n v="-50227"/>
    <n v="149421"/>
    <n v="23770"/>
  </r>
  <r>
    <n v="484750"/>
    <d v="2014-05-02T05:39:39"/>
    <x v="1"/>
    <s v="Female"/>
    <x v="2"/>
    <s v="c8"/>
    <n v="70206"/>
    <n v="70206"/>
    <s v="60001-100000"/>
    <m/>
    <m/>
    <m/>
    <m/>
    <m/>
    <n v="24649.75"/>
    <n v="74571.5"/>
    <n v="49921.75"/>
    <n v="-50232.875"/>
    <n v="149454.125"/>
    <n v="70206"/>
  </r>
  <r>
    <n v="994801"/>
    <d v="2014-05-02T05:41:13"/>
    <x v="0"/>
    <s v="Female"/>
    <x v="2"/>
    <s v="c8"/>
    <n v="37277"/>
    <n v="37277"/>
    <s v="20001-40000"/>
    <m/>
    <m/>
    <m/>
    <m/>
    <m/>
    <n v="24645"/>
    <n v="74590"/>
    <n v="49945"/>
    <n v="-50272.5"/>
    <n v="149507.5"/>
    <n v="37277"/>
  </r>
  <r>
    <n v="327634"/>
    <d v="2014-07-31T10:38:51"/>
    <x v="1"/>
    <s v="Female"/>
    <x v="2"/>
    <s v="c8"/>
    <n v="58294"/>
    <n v="58294"/>
    <s v="40001-60000"/>
    <m/>
    <m/>
    <m/>
    <m/>
    <m/>
    <n v="24643"/>
    <n v="74598.25"/>
    <n v="49955.25"/>
    <n v="-50289.875"/>
    <n v="149531.125"/>
    <n v="58294"/>
  </r>
  <r>
    <n v="560195"/>
    <d v="2014-07-31T10:41:37"/>
    <x v="0"/>
    <s v="Female"/>
    <x v="2"/>
    <s v="c8"/>
    <n v="88998"/>
    <n v="88998"/>
    <s v="60001-100000"/>
    <m/>
    <m/>
    <m/>
    <m/>
    <m/>
    <n v="24641"/>
    <n v="74606.5"/>
    <n v="49965.5"/>
    <n v="-50307.25"/>
    <n v="149554.75"/>
    <n v="88998"/>
  </r>
  <r>
    <n v="249505"/>
    <d v="2014-08-13T12:10:21"/>
    <x v="0"/>
    <s v="Male"/>
    <x v="2"/>
    <s v="c8"/>
    <n v="91251"/>
    <n v="91251"/>
    <s v="60001-100000"/>
    <m/>
    <m/>
    <m/>
    <m/>
    <m/>
    <n v="24639"/>
    <n v="74571.5"/>
    <n v="49932.5"/>
    <n v="-50259.75"/>
    <n v="149470.25"/>
    <n v="91251"/>
  </r>
  <r>
    <n v="973017"/>
    <d v="2014-08-21T08:25:57"/>
    <x v="0"/>
    <s v="Male"/>
    <x v="2"/>
    <s v="c8"/>
    <n v="8803"/>
    <n v="8803"/>
    <s v="0-20,000"/>
    <m/>
    <m/>
    <m/>
    <m/>
    <m/>
    <n v="24637"/>
    <n v="74516"/>
    <n v="49879"/>
    <n v="-50181.5"/>
    <n v="149334.5"/>
    <n v="8803"/>
  </r>
  <r>
    <n v="896284"/>
    <d v="2014-08-21T08:28:56"/>
    <x v="1"/>
    <s v="Male"/>
    <x v="2"/>
    <s v="c8"/>
    <n v="81268"/>
    <n v="81268"/>
    <s v="60001-100000"/>
    <m/>
    <m/>
    <m/>
    <m/>
    <m/>
    <n v="24643"/>
    <n v="74534.5"/>
    <n v="49891.5"/>
    <n v="-50194.25"/>
    <n v="149371.75"/>
    <n v="81268"/>
  </r>
  <r>
    <n v="314661"/>
    <d v="2014-08-21T08:29:53"/>
    <x v="0"/>
    <s v="Male"/>
    <x v="2"/>
    <s v="c8"/>
    <n v="30905"/>
    <n v="30905"/>
    <s v="20001-40000"/>
    <m/>
    <m/>
    <m/>
    <m/>
    <m/>
    <n v="24641"/>
    <n v="74500.5"/>
    <n v="49859.5"/>
    <n v="-50148.25"/>
    <n v="149289.75"/>
    <n v="30905"/>
  </r>
  <r>
    <n v="719581"/>
    <d v="2014-07-16T16:51:24"/>
    <x v="1"/>
    <s v="Male"/>
    <x v="0"/>
    <s v="c9"/>
    <n v="40726"/>
    <n v="40726"/>
    <s v="40001-60000"/>
    <m/>
    <m/>
    <m/>
    <m/>
    <m/>
    <n v="24639"/>
    <n v="74508.25"/>
    <n v="49869.25"/>
    <n v="-50164.875"/>
    <n v="149312.125"/>
    <n v="40726"/>
  </r>
  <r>
    <n v="913942"/>
    <d v="2014-05-01T10:36:08"/>
    <x v="1"/>
    <s v="Male"/>
    <x v="6"/>
    <s v="c5"/>
    <n v="15926"/>
    <n v="15926"/>
    <s v="0-20,000"/>
    <m/>
    <m/>
    <m/>
    <m/>
    <m/>
    <n v="24637"/>
    <n v="74516"/>
    <n v="49879"/>
    <n v="-50181.5"/>
    <n v="149334.5"/>
    <n v="15926"/>
  </r>
  <r>
    <n v="475175"/>
    <d v="2014-05-05T15:20:13"/>
    <x v="1"/>
    <s v="Female"/>
    <x v="6"/>
    <s v="c5"/>
    <n v="8553"/>
    <n v="8553"/>
    <s v="0-20,000"/>
    <m/>
    <m/>
    <m/>
    <m/>
    <m/>
    <n v="24643"/>
    <n v="74534.5"/>
    <n v="49891.5"/>
    <n v="-50194.25"/>
    <n v="149371.75"/>
    <n v="8553"/>
  </r>
  <r>
    <n v="821934"/>
    <d v="2014-05-13T18:10:27"/>
    <x v="1"/>
    <s v="Female"/>
    <x v="6"/>
    <s v="c9"/>
    <n v="9142"/>
    <n v="9142"/>
    <s v="0-20,000"/>
    <m/>
    <m/>
    <m/>
    <m/>
    <m/>
    <n v="24654.5"/>
    <n v="74553"/>
    <n v="49898.5"/>
    <n v="-50193.25"/>
    <n v="149400.75"/>
    <n v="9142"/>
  </r>
  <r>
    <n v="120099"/>
    <d v="2014-06-13T10:16:02"/>
    <x v="0"/>
    <s v="Male"/>
    <x v="6"/>
    <s v="c9"/>
    <n v="5379"/>
    <n v="5379"/>
    <s v="0-20,000"/>
    <m/>
    <m/>
    <m/>
    <m/>
    <m/>
    <n v="24667.5"/>
    <n v="74571.5"/>
    <n v="49904"/>
    <n v="-50188.5"/>
    <n v="149427.5"/>
    <n v="5379"/>
  </r>
  <r>
    <n v="61387"/>
    <d v="2014-08-08T12:32:50"/>
    <x v="1"/>
    <s v="Don’t want to say"/>
    <x v="1"/>
    <s v="i6"/>
    <n v="5757"/>
    <n v="5757"/>
    <s v="0-20,000"/>
    <m/>
    <m/>
    <m/>
    <m/>
    <m/>
    <n v="24678"/>
    <n v="74590"/>
    <n v="49912"/>
    <n v="-50190"/>
    <n v="149458"/>
    <n v="5757"/>
  </r>
  <r>
    <n v="756858"/>
    <d v="2014-08-12T09:33:32"/>
    <x v="0"/>
    <s v="Female"/>
    <x v="1"/>
    <s v="i6"/>
    <n v="49903"/>
    <n v="49903"/>
    <s v="40001-60000"/>
    <m/>
    <m/>
    <m/>
    <m/>
    <m/>
    <n v="24697.5"/>
    <n v="74598.25"/>
    <n v="49900.75"/>
    <n v="-50153.625"/>
    <n v="149449.375"/>
    <n v="49903"/>
  </r>
  <r>
    <n v="770131"/>
    <d v="2014-07-08T09:32:11"/>
    <x v="0"/>
    <s v="Female"/>
    <x v="0"/>
    <s v="i6"/>
    <n v="40540"/>
    <n v="40540"/>
    <s v="40001-60000"/>
    <m/>
    <m/>
    <m/>
    <m/>
    <m/>
    <n v="24691"/>
    <n v="74606.5"/>
    <n v="49915.5"/>
    <n v="-50182.25"/>
    <n v="149479.75"/>
    <n v="40540"/>
  </r>
  <r>
    <n v="649883"/>
    <d v="2014-07-22T07:23:11"/>
    <x v="0"/>
    <s v="Male"/>
    <x v="0"/>
    <s v="i6"/>
    <n v="3595"/>
    <n v="3595"/>
    <s v="0-20,000"/>
    <m/>
    <m/>
    <m/>
    <m/>
    <m/>
    <n v="24684.5"/>
    <n v="74614.75"/>
    <n v="49930.25"/>
    <n v="-50210.875"/>
    <n v="149510.125"/>
    <n v="3595"/>
  </r>
  <r>
    <n v="306825"/>
    <d v="2014-06-17T11:31:08"/>
    <x v="1"/>
    <s v="Male"/>
    <x v="1"/>
    <s v="c8"/>
    <n v="14794"/>
    <n v="14794"/>
    <s v="0-20,000"/>
    <m/>
    <m/>
    <m/>
    <m/>
    <m/>
    <n v="24704"/>
    <n v="74623"/>
    <n v="49919"/>
    <n v="-50174.5"/>
    <n v="149501.5"/>
    <n v="14794"/>
  </r>
  <r>
    <n v="942408"/>
    <d v="2014-07-16T15:41:10"/>
    <x v="0"/>
    <s v="Male"/>
    <x v="0"/>
    <s v="c5"/>
    <n v="84735"/>
    <n v="84735"/>
    <s v="60001-100000"/>
    <m/>
    <m/>
    <m/>
    <m/>
    <m/>
    <n v="24704"/>
    <n v="74635.5"/>
    <n v="49931.5"/>
    <n v="-50193.25"/>
    <n v="149532.75"/>
    <n v="84735"/>
  </r>
  <r>
    <n v="669080"/>
    <d v="2014-07-17T17:01:36"/>
    <x v="1"/>
    <s v="Male"/>
    <x v="0"/>
    <s v="c5"/>
    <n v="37286"/>
    <n v="37286"/>
    <s v="20001-40000"/>
    <m/>
    <m/>
    <m/>
    <m/>
    <m/>
    <n v="24704"/>
    <n v="74606.5"/>
    <n v="49902.5"/>
    <n v="-50149.75"/>
    <n v="149460.25"/>
    <n v="37286"/>
  </r>
  <r>
    <n v="178137"/>
    <d v="2014-07-23T15:12:11"/>
    <x v="1"/>
    <s v="Male"/>
    <x v="0"/>
    <s v="c5"/>
    <n v="91614"/>
    <n v="91614"/>
    <s v="60001-100000"/>
    <m/>
    <m/>
    <m/>
    <m/>
    <m/>
    <n v="24704"/>
    <n v="74614.75"/>
    <n v="49910.75"/>
    <n v="-50162.125"/>
    <n v="149480.875"/>
    <n v="91614"/>
  </r>
  <r>
    <n v="521320"/>
    <d v="2014-07-30T15:11:21"/>
    <x v="1"/>
    <s v="Male"/>
    <x v="0"/>
    <s v="c5"/>
    <n v="45554"/>
    <n v="45554"/>
    <s v="40001-60000"/>
    <m/>
    <m/>
    <m/>
    <m/>
    <m/>
    <n v="24704"/>
    <n v="74590"/>
    <n v="49886"/>
    <n v="-50125"/>
    <n v="149419"/>
    <n v="45554"/>
  </r>
  <r>
    <n v="160361"/>
    <d v="2014-08-18T18:43:37"/>
    <x v="0"/>
    <s v="Male"/>
    <x v="0"/>
    <s v="c5"/>
    <n v="77907"/>
    <n v="77907"/>
    <s v="60001-100000"/>
    <m/>
    <m/>
    <m/>
    <m/>
    <m/>
    <n v="24697.5"/>
    <n v="74598.25"/>
    <n v="49900.75"/>
    <n v="-50153.625"/>
    <n v="149449.375"/>
    <n v="77907"/>
  </r>
  <r>
    <n v="282540"/>
    <d v="2014-08-18T18:46:05"/>
    <x v="0"/>
    <s v="Female"/>
    <x v="0"/>
    <s v="c5"/>
    <n v="52319"/>
    <n v="52319"/>
    <s v="40001-60000"/>
    <m/>
    <m/>
    <m/>
    <m/>
    <m/>
    <n v="24691"/>
    <n v="74553"/>
    <n v="49862"/>
    <n v="-50102"/>
    <n v="149346"/>
    <n v="52319"/>
  </r>
  <r>
    <n v="123721"/>
    <d v="2014-08-01T17:47:56"/>
    <x v="0"/>
    <s v="Female"/>
    <x v="1"/>
    <s v="i1"/>
    <n v="55487"/>
    <n v="55487"/>
    <s v="40001-60000"/>
    <m/>
    <m/>
    <m/>
    <m/>
    <m/>
    <n v="24684.5"/>
    <n v="74571.5"/>
    <n v="49887"/>
    <n v="-50146"/>
    <n v="149402"/>
    <n v="55487"/>
  </r>
  <r>
    <n v="306163"/>
    <d v="2014-07-27T08:38:13"/>
    <x v="0"/>
    <s v="Male"/>
    <x v="1"/>
    <s v="i1"/>
    <n v="12105"/>
    <n v="12105"/>
    <s v="0-20,000"/>
    <m/>
    <m/>
    <m/>
    <m/>
    <m/>
    <n v="24678"/>
    <n v="74590"/>
    <n v="49912"/>
    <n v="-50190"/>
    <n v="149458"/>
    <n v="12105"/>
  </r>
  <r>
    <n v="141433"/>
    <d v="2014-06-26T09:32:00"/>
    <x v="0"/>
    <s v="Male"/>
    <x v="1"/>
    <s v="c5"/>
    <n v="89135"/>
    <n v="89135"/>
    <s v="60001-100000"/>
    <m/>
    <m/>
    <m/>
    <m/>
    <m/>
    <n v="24697.5"/>
    <n v="74598.25"/>
    <n v="49900.75"/>
    <n v="-50153.625"/>
    <n v="149449.375"/>
    <n v="89135"/>
  </r>
  <r>
    <n v="503081"/>
    <d v="2014-08-17T13:47:33"/>
    <x v="0"/>
    <s v="Male"/>
    <x v="1"/>
    <s v="c5"/>
    <n v="17512"/>
    <n v="17512"/>
    <s v="0-20,000"/>
    <m/>
    <m/>
    <m/>
    <m/>
    <m/>
    <n v="24691"/>
    <n v="74553"/>
    <n v="49862"/>
    <n v="-50102"/>
    <n v="149346"/>
    <n v="17512"/>
  </r>
  <r>
    <n v="976197"/>
    <d v="2014-08-17T13:48:01"/>
    <x v="0"/>
    <s v="Female"/>
    <x v="1"/>
    <s v="c5"/>
    <n v="41667"/>
    <n v="41667"/>
    <s v="40001-60000"/>
    <m/>
    <m/>
    <m/>
    <m/>
    <m/>
    <n v="24704"/>
    <n v="74571.5"/>
    <n v="49867.5"/>
    <n v="-50097.25"/>
    <n v="149372.75"/>
    <n v="41667"/>
  </r>
  <r>
    <n v="729174"/>
    <d v="2014-07-31T09:32:34"/>
    <x v="0"/>
    <s v="Male"/>
    <x v="1"/>
    <s v="c5"/>
    <n v="56352"/>
    <n v="56352"/>
    <s v="40001-60000"/>
    <m/>
    <m/>
    <m/>
    <m/>
    <m/>
    <n v="24704"/>
    <n v="74590"/>
    <n v="49886"/>
    <n v="-50125"/>
    <n v="149419"/>
    <n v="56352"/>
  </r>
  <r>
    <n v="937152"/>
    <d v="2014-05-29T09:36:04"/>
    <x v="1"/>
    <s v="Male"/>
    <x v="1"/>
    <s v="c9"/>
    <n v="71803"/>
    <n v="71803"/>
    <s v="60001-100000"/>
    <m/>
    <m/>
    <m/>
    <m/>
    <m/>
    <n v="24697.5"/>
    <n v="74598.25"/>
    <n v="49900.75"/>
    <n v="-50153.625"/>
    <n v="149449.375"/>
    <n v="71803"/>
  </r>
  <r>
    <n v="798215"/>
    <d v="2014-06-24T07:25:57"/>
    <x v="1"/>
    <s v="Female"/>
    <x v="1"/>
    <s v="c9"/>
    <n v="18475"/>
    <n v="18475"/>
    <s v="0-20,000"/>
    <m/>
    <m/>
    <m/>
    <m/>
    <m/>
    <n v="24691"/>
    <n v="74606.5"/>
    <n v="49915.5"/>
    <n v="-50182.25"/>
    <n v="149479.75"/>
    <n v="18475"/>
  </r>
  <r>
    <n v="188079"/>
    <d v="2014-06-24T07:25:02"/>
    <x v="0"/>
    <s v="Don’t want to say"/>
    <x v="1"/>
    <s v="c9"/>
    <n v="86347"/>
    <n v="86347"/>
    <s v="60001-100000"/>
    <m/>
    <m/>
    <m/>
    <m/>
    <m/>
    <n v="24704"/>
    <n v="74614.75"/>
    <n v="49910.75"/>
    <n v="-50162.125"/>
    <n v="149480.875"/>
    <n v="86347"/>
  </r>
  <r>
    <n v="571355"/>
    <d v="2014-06-24T20:35:15"/>
    <x v="0"/>
    <s v="Female"/>
    <x v="1"/>
    <s v="c9"/>
    <n v="19117"/>
    <n v="19117"/>
    <s v="0-20,000"/>
    <m/>
    <m/>
    <m/>
    <m/>
    <m/>
    <n v="24704"/>
    <n v="74590"/>
    <n v="49886"/>
    <n v="-50125"/>
    <n v="149419"/>
    <n v="19117"/>
  </r>
  <r>
    <n v="990783"/>
    <d v="2014-06-24T20:35:42"/>
    <x v="1"/>
    <s v="Male"/>
    <x v="1"/>
    <s v="c9"/>
    <n v="1326"/>
    <n v="1326"/>
    <s v="0-20,000"/>
    <m/>
    <m/>
    <m/>
    <m/>
    <m/>
    <n v="24704"/>
    <n v="74598.25"/>
    <n v="49894.25"/>
    <n v="-50137.375"/>
    <n v="149439.625"/>
    <n v="1326"/>
  </r>
  <r>
    <n v="513992"/>
    <d v="2014-06-24T20:38:06"/>
    <x v="0"/>
    <s v="Male"/>
    <x v="1"/>
    <s v="c9"/>
    <n v="3701"/>
    <n v="3701"/>
    <s v="0-20,000"/>
    <m/>
    <m/>
    <m/>
    <m/>
    <m/>
    <n v="24709.5"/>
    <n v="74606.5"/>
    <n v="49897"/>
    <n v="-50136"/>
    <n v="149452"/>
    <n v="3701"/>
  </r>
  <r>
    <n v="198610"/>
    <d v="2014-06-25T13:44:11"/>
    <x v="0"/>
    <s v="Male"/>
    <x v="1"/>
    <s v="c9"/>
    <n v="27219"/>
    <n v="27219"/>
    <s v="20001-40000"/>
    <m/>
    <m/>
    <m/>
    <m/>
    <m/>
    <n v="24717"/>
    <n v="74614.75"/>
    <n v="49897.75"/>
    <n v="-50129.625"/>
    <n v="149461.375"/>
    <n v="27219"/>
  </r>
  <r>
    <n v="671060"/>
    <d v="2014-06-25T13:45:29"/>
    <x v="0"/>
    <s v="Male"/>
    <x v="1"/>
    <s v="c9"/>
    <n v="88285"/>
    <n v="88285"/>
    <s v="60001-100000"/>
    <m/>
    <m/>
    <m/>
    <m/>
    <m/>
    <n v="24715"/>
    <n v="74623"/>
    <n v="49908"/>
    <n v="-50147"/>
    <n v="149485"/>
    <n v="88285"/>
  </r>
  <r>
    <n v="16811"/>
    <d v="2014-06-19T09:34:41"/>
    <x v="0"/>
    <s v="Female"/>
    <x v="0"/>
    <s v="c5"/>
    <n v="4083"/>
    <n v="4083"/>
    <s v="0-20,000"/>
    <m/>
    <m/>
    <m/>
    <m/>
    <m/>
    <n v="24712.25"/>
    <n v="74598.25"/>
    <n v="49886"/>
    <n v="-50116.75"/>
    <n v="149427.25"/>
    <n v="4083"/>
  </r>
  <r>
    <n v="162703"/>
    <d v="2014-06-29T16:49:35"/>
    <x v="1"/>
    <s v="Female"/>
    <x v="0"/>
    <s v="c5"/>
    <n v="6345"/>
    <n v="6345"/>
    <s v="0-20,000"/>
    <m/>
    <m/>
    <m/>
    <m/>
    <m/>
    <n v="24719"/>
    <n v="74606.5"/>
    <n v="49887.5"/>
    <n v="-50112.25"/>
    <n v="149437.75"/>
    <n v="6345"/>
  </r>
  <r>
    <n v="114187"/>
    <d v="2014-06-29T16:50:55"/>
    <x v="1"/>
    <s v="Male"/>
    <x v="0"/>
    <s v="c5"/>
    <n v="13732"/>
    <n v="13732"/>
    <s v="0-20,000"/>
    <m/>
    <m/>
    <m/>
    <m/>
    <m/>
    <n v="24726"/>
    <n v="74614.75"/>
    <n v="49888.75"/>
    <n v="-50107.125"/>
    <n v="149447.875"/>
    <n v="13732"/>
  </r>
  <r>
    <n v="993049"/>
    <d v="2014-06-29T16:51:29"/>
    <x v="0"/>
    <s v="Female"/>
    <x v="0"/>
    <s v="c5"/>
    <n v="58033"/>
    <n v="58033"/>
    <s v="40001-60000"/>
    <m/>
    <m/>
    <m/>
    <m/>
    <m/>
    <n v="24735"/>
    <n v="74623"/>
    <n v="49888"/>
    <n v="-50097"/>
    <n v="149455"/>
    <n v="58033"/>
  </r>
  <r>
    <n v="987712"/>
    <d v="2014-07-03T14:38:29"/>
    <x v="1"/>
    <s v="Male"/>
    <x v="0"/>
    <s v="c9"/>
    <n v="74931"/>
    <n v="74931"/>
    <s v="60001-100000"/>
    <m/>
    <m/>
    <m/>
    <m/>
    <m/>
    <n v="24732"/>
    <n v="74635.5"/>
    <n v="49903.5"/>
    <n v="-50123.25"/>
    <n v="149490.75"/>
    <n v="74931"/>
  </r>
  <r>
    <n v="342038"/>
    <d v="2014-07-07T17:07:13"/>
    <x v="1"/>
    <s v="Female"/>
    <x v="0"/>
    <s v="c5"/>
    <n v="73062"/>
    <n v="73062"/>
    <s v="60001-100000"/>
    <m/>
    <m/>
    <m/>
    <m/>
    <m/>
    <n v="24729"/>
    <n v="74606.5"/>
    <n v="49877.5"/>
    <n v="-50087.25"/>
    <n v="149422.75"/>
    <n v="73062"/>
  </r>
  <r>
    <n v="201002"/>
    <d v="2014-07-11T02:39:51"/>
    <x v="0"/>
    <s v="Male"/>
    <x v="0"/>
    <s v="c9"/>
    <n v="59009"/>
    <n v="59009"/>
    <s v="40001-60000"/>
    <m/>
    <m/>
    <m/>
    <m/>
    <m/>
    <n v="24726"/>
    <n v="74614.75"/>
    <n v="49888.75"/>
    <n v="-50107.125"/>
    <n v="149447.875"/>
    <n v="59009"/>
  </r>
  <r>
    <n v="758129"/>
    <d v="2014-07-11T11:27:38"/>
    <x v="0"/>
    <s v="Male"/>
    <x v="0"/>
    <s v="c9"/>
    <n v="73556"/>
    <n v="73556"/>
    <s v="60001-100000"/>
    <m/>
    <m/>
    <m/>
    <m/>
    <m/>
    <n v="24723"/>
    <n v="74623"/>
    <n v="49900"/>
    <n v="-50127"/>
    <n v="149473"/>
    <n v="73556"/>
  </r>
  <r>
    <n v="610135"/>
    <d v="2014-07-11T11:29:37"/>
    <x v="0"/>
    <s v="Female"/>
    <x v="0"/>
    <s v="c9"/>
    <n v="70146"/>
    <n v="70146"/>
    <s v="60001-100000"/>
    <m/>
    <m/>
    <m/>
    <m/>
    <m/>
    <n v="24721"/>
    <n v="74635.5"/>
    <n v="49914.5"/>
    <n v="-50150.75"/>
    <n v="149507.25"/>
    <n v="70146"/>
  </r>
  <r>
    <n v="752352"/>
    <d v="2014-07-14T18:01:27"/>
    <x v="1"/>
    <s v="Don’t want to say"/>
    <x v="0"/>
    <s v="c5"/>
    <n v="5227"/>
    <n v="5227"/>
    <s v="0-20,000"/>
    <m/>
    <m/>
    <m/>
    <m/>
    <m/>
    <n v="24719"/>
    <n v="74648"/>
    <n v="49929"/>
    <n v="-50174.5"/>
    <n v="149541.5"/>
    <n v="5227"/>
  </r>
  <r>
    <n v="553291"/>
    <d v="2014-07-17T07:27:32"/>
    <x v="1"/>
    <s v="Male"/>
    <x v="0"/>
    <s v="c5"/>
    <n v="36761"/>
    <n v="36761"/>
    <s v="20001-40000"/>
    <m/>
    <m/>
    <m/>
    <m/>
    <m/>
    <n v="24726"/>
    <n v="74660.5"/>
    <n v="49934.5"/>
    <n v="-50175.75"/>
    <n v="149562.25"/>
    <n v="36761"/>
  </r>
  <r>
    <n v="742503"/>
    <d v="2014-07-17T07:29:01"/>
    <x v="0"/>
    <s v="Female"/>
    <x v="0"/>
    <s v="c5"/>
    <n v="83910"/>
    <n v="83910"/>
    <s v="60001-100000"/>
    <m/>
    <m/>
    <m/>
    <m/>
    <m/>
    <n v="24723"/>
    <n v="74673"/>
    <n v="49950"/>
    <n v="-50202"/>
    <n v="149598"/>
    <n v="83910"/>
  </r>
  <r>
    <n v="256604"/>
    <d v="2014-07-17T07:26:01"/>
    <x v="0"/>
    <s v="Female"/>
    <x v="0"/>
    <s v="c5"/>
    <n v="9963"/>
    <n v="9963"/>
    <s v="0-20,000"/>
    <m/>
    <m/>
    <m/>
    <m/>
    <m/>
    <n v="24721"/>
    <n v="74635.5"/>
    <n v="49914.5"/>
    <n v="-50150.75"/>
    <n v="149507.25"/>
    <n v="9963"/>
  </r>
  <r>
    <n v="470979"/>
    <d v="2014-06-26T09:36:00"/>
    <x v="0"/>
    <s v="Female"/>
    <x v="0"/>
    <s v="c5"/>
    <n v="33791"/>
    <n v="33791"/>
    <s v="20001-40000"/>
    <m/>
    <m/>
    <m/>
    <m/>
    <m/>
    <n v="24729"/>
    <n v="74648"/>
    <n v="49919"/>
    <n v="-50149.5"/>
    <n v="149526.5"/>
    <n v="33791"/>
  </r>
  <r>
    <n v="995423"/>
    <d v="2014-06-26T09:36:48"/>
    <x v="0"/>
    <s v="Male"/>
    <x v="0"/>
    <s v="c5"/>
    <n v="37655"/>
    <n v="37655"/>
    <s v="20001-40000"/>
    <m/>
    <m/>
    <m/>
    <m/>
    <m/>
    <n v="24726"/>
    <n v="74660.5"/>
    <n v="49934.5"/>
    <n v="-50175.75"/>
    <n v="149562.25"/>
    <n v="37655"/>
  </r>
  <r>
    <n v="322860"/>
    <d v="2014-06-26T09:31:56"/>
    <x v="0"/>
    <s v="Don’t want to say"/>
    <x v="0"/>
    <s v="c5"/>
    <n v="42972"/>
    <n v="42972"/>
    <s v="40001-60000"/>
    <m/>
    <m/>
    <m/>
    <m/>
    <m/>
    <n v="24723"/>
    <n v="74673"/>
    <n v="49950"/>
    <n v="-50202"/>
    <n v="149598"/>
    <n v="42972"/>
  </r>
  <r>
    <n v="469009"/>
    <d v="2014-07-05T16:40:20"/>
    <x v="1"/>
    <s v="Male"/>
    <x v="0"/>
    <s v="c5"/>
    <n v="62982"/>
    <n v="62982"/>
    <s v="60001-100000"/>
    <m/>
    <m/>
    <m/>
    <m/>
    <m/>
    <n v="24721"/>
    <n v="74675"/>
    <n v="49954"/>
    <n v="-50210"/>
    <n v="149606"/>
    <n v="62982"/>
  </r>
  <r>
    <n v="604024"/>
    <d v="2014-07-08T09:49:45"/>
    <x v="0"/>
    <s v="Male"/>
    <x v="0"/>
    <s v="c5"/>
    <n v="99345"/>
    <n v="99345"/>
    <s v="60001-100000"/>
    <m/>
    <m/>
    <m/>
    <m/>
    <m/>
    <n v="24719"/>
    <n v="74677"/>
    <n v="49958"/>
    <n v="-50218"/>
    <n v="149614"/>
    <n v="99345"/>
  </r>
  <r>
    <n v="21822"/>
    <d v="2014-05-22T17:00:30"/>
    <x v="0"/>
    <s v="Female"/>
    <x v="0"/>
    <s v="i7"/>
    <n v="57333"/>
    <n v="57333"/>
    <s v="40001-60000"/>
    <m/>
    <m/>
    <m/>
    <m/>
    <m/>
    <n v="24717"/>
    <n v="74660.5"/>
    <n v="49943.5"/>
    <n v="-50198.25"/>
    <n v="149575.75"/>
    <n v="57333"/>
  </r>
  <r>
    <n v="420095"/>
    <d v="2014-06-20T09:33:18"/>
    <x v="1"/>
    <s v="Male"/>
    <x v="0"/>
    <s v="i7"/>
    <n v="14745"/>
    <n v="14745"/>
    <s v="0-20,000"/>
    <m/>
    <m/>
    <m/>
    <m/>
    <m/>
    <n v="24715"/>
    <n v="74673"/>
    <n v="49958"/>
    <n v="-50222"/>
    <n v="149610"/>
    <n v="14745"/>
  </r>
  <r>
    <n v="356027"/>
    <d v="2014-07-18T09:34:29"/>
    <x v="0"/>
    <s v="Female"/>
    <x v="0"/>
    <s v="i7"/>
    <n v="81124"/>
    <n v="81124"/>
    <s v="60001-100000"/>
    <m/>
    <m/>
    <m/>
    <m/>
    <m/>
    <n v="24721"/>
    <n v="74675"/>
    <n v="49954"/>
    <n v="-50210"/>
    <n v="149606"/>
    <n v="81124"/>
  </r>
  <r>
    <n v="655082"/>
    <d v="2014-07-25T17:19:51"/>
    <x v="1"/>
    <s v="Male"/>
    <x v="0"/>
    <s v="i7"/>
    <n v="63777"/>
    <n v="63777"/>
    <s v="60001-100000"/>
    <m/>
    <m/>
    <m/>
    <m/>
    <m/>
    <n v="24719"/>
    <n v="74648"/>
    <n v="49929"/>
    <n v="-50174.5"/>
    <n v="149541.5"/>
    <n v="63777"/>
  </r>
  <r>
    <n v="970300"/>
    <d v="2014-07-25T17:23:10"/>
    <x v="0"/>
    <s v="Male"/>
    <x v="0"/>
    <s v="i7"/>
    <n v="36932"/>
    <n v="36932"/>
    <s v="20001-40000"/>
    <m/>
    <m/>
    <m/>
    <m/>
    <m/>
    <n v="24717"/>
    <n v="74660.5"/>
    <n v="49943.5"/>
    <n v="-50198.25"/>
    <n v="149575.75"/>
    <n v="36932"/>
  </r>
  <r>
    <n v="607770"/>
    <d v="2014-07-25T17:25:21"/>
    <x v="0"/>
    <s v="Female"/>
    <x v="0"/>
    <s v="i7"/>
    <n v="81106"/>
    <n v="81106"/>
    <s v="60001-100000"/>
    <m/>
    <m/>
    <m/>
    <m/>
    <m/>
    <n v="24715"/>
    <n v="74673"/>
    <n v="49958"/>
    <n v="-50222"/>
    <n v="149610"/>
    <n v="81106"/>
  </r>
  <r>
    <n v="346303"/>
    <d v="2014-07-31T13:49:18"/>
    <x v="0"/>
    <s v="Female"/>
    <x v="0"/>
    <s v="i7"/>
    <n v="55056"/>
    <n v="55056"/>
    <s v="40001-60000"/>
    <m/>
    <m/>
    <m/>
    <m/>
    <m/>
    <n v="24712.25"/>
    <n v="74635.5"/>
    <n v="49923.25"/>
    <n v="-50172.625"/>
    <n v="149520.375"/>
    <n v="55056"/>
  </r>
  <r>
    <n v="961113"/>
    <d v="2014-08-13T19:05:00"/>
    <x v="0"/>
    <s v="Male"/>
    <x v="0"/>
    <s v="i7"/>
    <n v="47856"/>
    <n v="47856"/>
    <s v="40001-60000"/>
    <m/>
    <m/>
    <m/>
    <m/>
    <m/>
    <n v="24709.5"/>
    <n v="74648"/>
    <n v="49938.5"/>
    <n v="-50198.25"/>
    <n v="149555.75"/>
    <n v="47856"/>
  </r>
  <r>
    <n v="517292"/>
    <d v="2014-08-25T14:24:19"/>
    <x v="0"/>
    <s v="Male"/>
    <x v="0"/>
    <s v="i7"/>
    <n v="94052"/>
    <n v="94052"/>
    <s v="60001-100000"/>
    <m/>
    <m/>
    <m/>
    <m/>
    <m/>
    <n v="24706.75"/>
    <n v="74660.5"/>
    <n v="49953.75"/>
    <n v="-50223.875"/>
    <n v="149591.125"/>
    <n v="94052"/>
  </r>
  <r>
    <n v="141631"/>
    <d v="2014-08-25T14:25:21"/>
    <x v="0"/>
    <s v="Female"/>
    <x v="0"/>
    <s v="i7"/>
    <n v="5534"/>
    <n v="5534"/>
    <s v="0-20,000"/>
    <m/>
    <m/>
    <m/>
    <m/>
    <m/>
    <n v="24704"/>
    <n v="74623"/>
    <n v="49919"/>
    <n v="-50174.5"/>
    <n v="149501.5"/>
    <n v="5534"/>
  </r>
  <r>
    <n v="347699"/>
    <d v="2014-08-27T08:19:34"/>
    <x v="1"/>
    <s v="Don’t want to say"/>
    <x v="0"/>
    <s v="i7"/>
    <n v="14617"/>
    <n v="14617"/>
    <s v="0-20,000"/>
    <m/>
    <m/>
    <m/>
    <m/>
    <m/>
    <n v="24712.25"/>
    <n v="74635.5"/>
    <n v="49923.25"/>
    <n v="-50172.625"/>
    <n v="149520.375"/>
    <n v="14617"/>
  </r>
  <r>
    <n v="58230"/>
    <d v="2014-08-22T09:31:31"/>
    <x v="0"/>
    <s v="Male"/>
    <x v="1"/>
    <s v="c5"/>
    <n v="99343"/>
    <n v="99343"/>
    <s v="60001-100000"/>
    <m/>
    <m/>
    <m/>
    <m/>
    <m/>
    <n v="24719"/>
    <n v="74648"/>
    <n v="49929"/>
    <n v="-50174.5"/>
    <n v="149541.5"/>
    <n v="99343"/>
  </r>
  <r>
    <n v="366376"/>
    <d v="2014-08-22T09:33:47"/>
    <x v="1"/>
    <s v="Male"/>
    <x v="1"/>
    <s v="c5"/>
    <n v="69100"/>
    <n v="69100"/>
    <s v="60001-100000"/>
    <m/>
    <m/>
    <m/>
    <m/>
    <m/>
    <n v="24717"/>
    <n v="74614.75"/>
    <n v="49897.75"/>
    <n v="-50129.625"/>
    <n v="149461.375"/>
    <n v="69100"/>
  </r>
  <r>
    <n v="752726"/>
    <d v="2014-05-04T13:43:31"/>
    <x v="0"/>
    <s v="Male"/>
    <x v="2"/>
    <s v="c9"/>
    <n v="96405"/>
    <n v="96405"/>
    <s v="60001-100000"/>
    <m/>
    <m/>
    <m/>
    <m/>
    <m/>
    <n v="24715"/>
    <n v="74623"/>
    <n v="49908"/>
    <n v="-50147"/>
    <n v="149485"/>
    <n v="96405"/>
  </r>
  <r>
    <n v="783920"/>
    <d v="2014-05-06T11:09:34"/>
    <x v="1"/>
    <s v="Male"/>
    <x v="2"/>
    <s v="c9"/>
    <n v="45721"/>
    <n v="45721"/>
    <s v="40001-60000"/>
    <m/>
    <m/>
    <m/>
    <m/>
    <m/>
    <n v="24712.25"/>
    <n v="74598.25"/>
    <n v="49886"/>
    <n v="-50116.75"/>
    <n v="149427.25"/>
    <n v="45721"/>
  </r>
  <r>
    <n v="520387"/>
    <d v="2014-05-08T12:15:16"/>
    <x v="0"/>
    <s v="Female"/>
    <x v="2"/>
    <s v="c5"/>
    <n v="79271"/>
    <n v="79271"/>
    <s v="60001-100000"/>
    <m/>
    <m/>
    <m/>
    <m/>
    <m/>
    <n v="24709.5"/>
    <n v="74606.5"/>
    <n v="49897"/>
    <n v="-50136"/>
    <n v="149452"/>
    <n v="79271"/>
  </r>
  <r>
    <n v="853118"/>
    <d v="2014-05-08T12:16:59"/>
    <x v="0"/>
    <s v="Male"/>
    <x v="2"/>
    <s v="c5"/>
    <n v="61301"/>
    <n v="61301"/>
    <s v="60001-100000"/>
    <m/>
    <m/>
    <m/>
    <m/>
    <m/>
    <n v="24706.75"/>
    <n v="74571.5"/>
    <n v="49864.75"/>
    <n v="-50090.375"/>
    <n v="149368.625"/>
    <n v="61301"/>
  </r>
  <r>
    <n v="501928"/>
    <d v="2014-05-14T11:07:06"/>
    <x v="1"/>
    <s v="Female"/>
    <x v="2"/>
    <s v="c5"/>
    <n v="21961"/>
    <n v="21961"/>
    <s v="20001-40000"/>
    <m/>
    <m/>
    <m/>
    <m/>
    <m/>
    <n v="24704"/>
    <n v="74590"/>
    <n v="49886"/>
    <n v="-50125"/>
    <n v="149419"/>
    <n v="21961"/>
  </r>
  <r>
    <n v="58373"/>
    <d v="2014-05-21T10:18:57"/>
    <x v="0"/>
    <s v="Male"/>
    <x v="2"/>
    <s v="c9"/>
    <n v="7745"/>
    <n v="7745"/>
    <s v="0-20,000"/>
    <m/>
    <m/>
    <m/>
    <m/>
    <m/>
    <n v="24712.25"/>
    <n v="74598.25"/>
    <n v="49886"/>
    <n v="-50116.75"/>
    <n v="149427.25"/>
    <n v="7745"/>
  </r>
  <r>
    <n v="523831"/>
    <d v="2014-05-21T10:24:46"/>
    <x v="0"/>
    <s v="Female"/>
    <x v="2"/>
    <s v="c9"/>
    <n v="87802"/>
    <n v="87802"/>
    <s v="60001-100000"/>
    <m/>
    <m/>
    <m/>
    <m/>
    <m/>
    <n v="24719"/>
    <n v="74606.5"/>
    <n v="49887.5"/>
    <n v="-50112.25"/>
    <n v="149437.75"/>
    <n v="87802"/>
  </r>
  <r>
    <n v="949606"/>
    <d v="2014-07-28T09:35:04"/>
    <x v="0"/>
    <s v="Female"/>
    <x v="2"/>
    <s v="c9"/>
    <n v="45966"/>
    <n v="45966"/>
    <s v="40001-60000"/>
    <m/>
    <m/>
    <m/>
    <m/>
    <m/>
    <n v="24717"/>
    <n v="74571.5"/>
    <n v="49854.5"/>
    <n v="-50064.75"/>
    <n v="149353.25"/>
    <n v="45966"/>
  </r>
  <r>
    <n v="488008"/>
    <d v="2014-07-29T18:41:33"/>
    <x v="0"/>
    <s v="Male"/>
    <x v="2"/>
    <s v="c9"/>
    <n v="10712"/>
    <n v="10712"/>
    <s v="0-20,000"/>
    <m/>
    <m/>
    <m/>
    <m/>
    <m/>
    <n v="24715"/>
    <n v="74590"/>
    <n v="49875"/>
    <n v="-50097.5"/>
    <n v="149402.5"/>
    <n v="10712"/>
  </r>
  <r>
    <n v="476269"/>
    <d v="2014-08-09T18:12:14"/>
    <x v="1"/>
    <s v="Male"/>
    <x v="2"/>
    <s v="c9"/>
    <n v="15227"/>
    <n v="15227"/>
    <s v="0-20,000"/>
    <m/>
    <m/>
    <m/>
    <m/>
    <m/>
    <n v="24721"/>
    <n v="74598.25"/>
    <n v="49877.25"/>
    <n v="-50094.875"/>
    <n v="149414.125"/>
    <n v="15227"/>
  </r>
  <r>
    <n v="165558"/>
    <d v="2014-07-28T09:32:11"/>
    <x v="0"/>
    <s v="Female"/>
    <x v="1"/>
    <s v="b9"/>
    <n v="77540"/>
    <n v="77540"/>
    <s v="60001-100000"/>
    <m/>
    <m/>
    <m/>
    <m/>
    <m/>
    <n v="24729"/>
    <n v="74606.5"/>
    <n v="49877.5"/>
    <n v="-50087.25"/>
    <n v="149422.75"/>
    <n v="77540"/>
  </r>
  <r>
    <n v="63476"/>
    <d v="2014-08-04T12:58:11"/>
    <x v="1"/>
    <s v="Male"/>
    <x v="1"/>
    <s v="b9"/>
    <n v="52833"/>
    <n v="52833"/>
    <s v="40001-60000"/>
    <m/>
    <m/>
    <m/>
    <m/>
    <m/>
    <n v="24726"/>
    <n v="74571.5"/>
    <n v="49845.5"/>
    <n v="-50042.25"/>
    <n v="149339.75"/>
    <n v="52833"/>
  </r>
  <r>
    <n v="793418"/>
    <d v="2014-08-04T09:31:34"/>
    <x v="0"/>
    <s v="Male"/>
    <x v="0"/>
    <s v="i6"/>
    <n v="79712"/>
    <n v="79712"/>
    <s v="60001-100000"/>
    <m/>
    <m/>
    <m/>
    <m/>
    <m/>
    <n v="24723"/>
    <n v="74590"/>
    <n v="49867"/>
    <n v="-50077.5"/>
    <n v="149390.5"/>
    <n v="79712"/>
  </r>
  <r>
    <n v="719478"/>
    <d v="2014-05-02T19:45:15"/>
    <x v="1"/>
    <s v="Male"/>
    <x v="1"/>
    <s v="i6"/>
    <n v="5553"/>
    <n v="5553"/>
    <s v="0-20,000"/>
    <m/>
    <m/>
    <m/>
    <m/>
    <m/>
    <n v="24721"/>
    <n v="74534.5"/>
    <n v="49813.5"/>
    <n v="-49999.25"/>
    <n v="149254.75"/>
    <n v="5553"/>
  </r>
  <r>
    <n v="664697"/>
    <d v="2014-05-02T19:47:20"/>
    <x v="0"/>
    <s v="Male"/>
    <x v="1"/>
    <s v="i6"/>
    <n v="28257"/>
    <n v="28257"/>
    <s v="20001-40000"/>
    <m/>
    <m/>
    <m/>
    <m/>
    <m/>
    <n v="24729"/>
    <n v="74553"/>
    <n v="49824"/>
    <n v="-50007"/>
    <n v="149289"/>
    <n v="28257"/>
  </r>
  <r>
    <n v="766137"/>
    <d v="2014-05-02T19:47:43"/>
    <x v="0"/>
    <s v="Female"/>
    <x v="1"/>
    <s v="i6"/>
    <n v="78187"/>
    <n v="78187"/>
    <s v="60001-100000"/>
    <m/>
    <m/>
    <m/>
    <m/>
    <m/>
    <n v="24726"/>
    <n v="74571.5"/>
    <n v="49845.5"/>
    <n v="-50042.25"/>
    <n v="149339.75"/>
    <n v="78187"/>
  </r>
  <r>
    <n v="690257"/>
    <d v="2014-05-09T10:16:00"/>
    <x v="1"/>
    <s v="Female"/>
    <x v="1"/>
    <s v="i6"/>
    <n v="57304"/>
    <n v="57304"/>
    <s v="40001-60000"/>
    <m/>
    <m/>
    <m/>
    <m/>
    <m/>
    <n v="24723"/>
    <n v="74516"/>
    <n v="49793"/>
    <n v="-49966.5"/>
    <n v="149205.5"/>
    <n v="57304"/>
  </r>
  <r>
    <n v="881053"/>
    <d v="2014-05-09T10:16:33"/>
    <x v="0"/>
    <s v="Male"/>
    <x v="1"/>
    <s v="i6"/>
    <n v="97560"/>
    <n v="97560"/>
    <s v="60001-100000"/>
    <m/>
    <m/>
    <m/>
    <m/>
    <m/>
    <n v="24721"/>
    <n v="74534.5"/>
    <n v="49813.5"/>
    <n v="-49999.25"/>
    <n v="149254.75"/>
    <n v="97560"/>
  </r>
  <r>
    <n v="121902"/>
    <d v="2014-05-09T10:16:59"/>
    <x v="0"/>
    <s v="Male"/>
    <x v="1"/>
    <s v="i6"/>
    <n v="25403"/>
    <n v="25403"/>
    <s v="20001-40000"/>
    <m/>
    <m/>
    <m/>
    <m/>
    <m/>
    <n v="24719"/>
    <n v="74500.5"/>
    <n v="49781.5"/>
    <n v="-49953.25"/>
    <n v="149172.75"/>
    <n v="25403"/>
  </r>
  <r>
    <n v="572267"/>
    <d v="2014-05-13T16:59:11"/>
    <x v="1"/>
    <s v="Female"/>
    <x v="1"/>
    <s v="i6"/>
    <n v="34974"/>
    <n v="34974"/>
    <s v="20001-40000"/>
    <m/>
    <m/>
    <m/>
    <m/>
    <m/>
    <n v="24717"/>
    <n v="74508.25"/>
    <n v="49791.25"/>
    <n v="-49969.875"/>
    <n v="149195.125"/>
    <n v="34974"/>
  </r>
  <r>
    <n v="750370"/>
    <d v="2014-05-13T16:59:38"/>
    <x v="1"/>
    <s v="Male"/>
    <x v="1"/>
    <s v="i6"/>
    <n v="85237"/>
    <n v="85237"/>
    <s v="60001-100000"/>
    <m/>
    <m/>
    <m/>
    <m/>
    <m/>
    <n v="24715"/>
    <n v="74516"/>
    <n v="49801"/>
    <n v="-49986.5"/>
    <n v="149217.5"/>
    <n v="85237"/>
  </r>
  <r>
    <n v="72946"/>
    <d v="2014-08-04T09:34:36"/>
    <x v="0"/>
    <s v="Male"/>
    <x v="1"/>
    <s v="i6"/>
    <n v="79985"/>
    <n v="79985"/>
    <s v="60001-100000"/>
    <m/>
    <m/>
    <m/>
    <m/>
    <m/>
    <n v="24712.25"/>
    <n v="74492.75"/>
    <n v="49780.5"/>
    <n v="-49958.5"/>
    <n v="149163.5"/>
    <n v="79985"/>
  </r>
  <r>
    <n v="104284"/>
    <d v="2014-08-04T09:35:03"/>
    <x v="1"/>
    <s v="Male"/>
    <x v="1"/>
    <s v="i6"/>
    <n v="67822"/>
    <n v="67822"/>
    <s v="60001-100000"/>
    <m/>
    <m/>
    <m/>
    <m/>
    <m/>
    <n v="24709.5"/>
    <n v="74474"/>
    <n v="49764.5"/>
    <n v="-49937.25"/>
    <n v="149120.75"/>
    <n v="67822"/>
  </r>
  <r>
    <n v="938023"/>
    <d v="2014-08-08T15:19:55"/>
    <x v="1"/>
    <s v="Male"/>
    <x v="1"/>
    <s v="i6"/>
    <n v="78911"/>
    <n v="78911"/>
    <s v="60001-100000"/>
    <m/>
    <m/>
    <m/>
    <m/>
    <m/>
    <n v="24706.75"/>
    <n v="74479.5"/>
    <n v="49772.75"/>
    <n v="-49952.375"/>
    <n v="149138.625"/>
    <n v="78911"/>
  </r>
  <r>
    <n v="945961"/>
    <d v="2014-08-08T15:19:34"/>
    <x v="0"/>
    <s v="Female"/>
    <x v="1"/>
    <s v="i6"/>
    <n v="91185"/>
    <n v="91185"/>
    <s v="60001-100000"/>
    <m/>
    <m/>
    <m/>
    <m/>
    <m/>
    <n v="24704"/>
    <n v="74463"/>
    <n v="49759"/>
    <n v="-49934.5"/>
    <n v="149101.5"/>
    <n v="91185"/>
  </r>
  <r>
    <n v="789972"/>
    <d v="2014-06-25T20:39:06"/>
    <x v="1"/>
    <s v="Male"/>
    <x v="1"/>
    <s v="c9"/>
    <n v="47837"/>
    <n v="47837"/>
    <s v="40001-60000"/>
    <m/>
    <m/>
    <m/>
    <m/>
    <m/>
    <n v="24704"/>
    <n v="74426.25"/>
    <n v="49722.25"/>
    <n v="-49879.375"/>
    <n v="149009.625"/>
    <n v="47837"/>
  </r>
  <r>
    <n v="203714"/>
    <d v="2014-06-25T20:41:24"/>
    <x v="0"/>
    <s v="Male"/>
    <x v="1"/>
    <s v="c9"/>
    <n v="75116"/>
    <n v="75116"/>
    <s v="60001-100000"/>
    <m/>
    <m/>
    <m/>
    <m/>
    <m/>
    <n v="24704"/>
    <n v="74438.5"/>
    <n v="49734.5"/>
    <n v="-49897.75"/>
    <n v="149040.25"/>
    <n v="75116"/>
  </r>
  <r>
    <n v="286879"/>
    <d v="2014-06-25T09:31:55"/>
    <x v="1"/>
    <s v="Female"/>
    <x v="0"/>
    <s v="i5"/>
    <n v="7763"/>
    <n v="7763"/>
    <s v="0-20,000"/>
    <m/>
    <m/>
    <m/>
    <m/>
    <m/>
    <n v="24704"/>
    <n v="74390.5"/>
    <n v="49686.5"/>
    <n v="-49825.75"/>
    <n v="148920.25"/>
    <n v="7763"/>
  </r>
  <r>
    <n v="542343"/>
    <d v="2014-05-21T09:31:25"/>
    <x v="1"/>
    <s v="Male"/>
    <x v="0"/>
    <s v="c5"/>
    <n v="14251"/>
    <n v="14251"/>
    <s v="0-20,000"/>
    <m/>
    <m/>
    <m/>
    <m/>
    <m/>
    <n v="24704"/>
    <n v="74414"/>
    <n v="49710"/>
    <n v="-49861"/>
    <n v="148979"/>
    <n v="14251"/>
  </r>
  <r>
    <n v="873237"/>
    <d v="2014-05-21T09:35:23"/>
    <x v="0"/>
    <s v="Female"/>
    <x v="0"/>
    <s v="c5"/>
    <n v="18555"/>
    <n v="18555"/>
    <s v="0-20,000"/>
    <m/>
    <m/>
    <m/>
    <m/>
    <m/>
    <n v="24712.25"/>
    <n v="74426.25"/>
    <n v="49714"/>
    <n v="-49858.75"/>
    <n v="148997.25"/>
    <n v="18555"/>
  </r>
  <r>
    <n v="365081"/>
    <d v="2014-05-21T09:35:57"/>
    <x v="0"/>
    <s v="Male"/>
    <x v="0"/>
    <s v="c5"/>
    <n v="92097"/>
    <n v="92097"/>
    <s v="60001-100000"/>
    <m/>
    <m/>
    <m/>
    <m/>
    <m/>
    <n v="24719"/>
    <n v="74438.5"/>
    <n v="49719.5"/>
    <n v="-49860.25"/>
    <n v="149017.75"/>
    <n v="92097"/>
  </r>
  <r>
    <n v="777804"/>
    <d v="2014-08-25T10:52:39"/>
    <x v="0"/>
    <s v="Male"/>
    <x v="1"/>
    <s v="c9"/>
    <n v="19035"/>
    <n v="19035"/>
    <s v="0-20,000"/>
    <m/>
    <m/>
    <m/>
    <m/>
    <m/>
    <n v="24717"/>
    <n v="74390.5"/>
    <n v="49673.5"/>
    <n v="-49793.25"/>
    <n v="148900.75"/>
    <n v="19035"/>
  </r>
  <r>
    <n v="936259"/>
    <d v="2014-08-25T10:54:09"/>
    <x v="1"/>
    <s v="Female"/>
    <x v="1"/>
    <s v="c9"/>
    <n v="38306"/>
    <n v="38306"/>
    <s v="20001-40000"/>
    <m/>
    <m/>
    <m/>
    <m/>
    <m/>
    <n v="24723"/>
    <n v="74414"/>
    <n v="49691"/>
    <n v="-49813.5"/>
    <n v="148950.5"/>
    <n v="38306"/>
  </r>
  <r>
    <n v="574541"/>
    <d v="2014-06-11T09:33:34"/>
    <x v="0"/>
    <s v="Male"/>
    <x v="0"/>
    <s v="c5"/>
    <n v="71065"/>
    <n v="71065"/>
    <s v="60001-100000"/>
    <m/>
    <m/>
    <m/>
    <m/>
    <m/>
    <n v="24721"/>
    <n v="74426.25"/>
    <n v="49705.25"/>
    <n v="-49836.875"/>
    <n v="148984.125"/>
    <n v="71065"/>
  </r>
  <r>
    <n v="320750"/>
    <d v="2014-06-16T01:00:15"/>
    <x v="0"/>
    <s v="Male"/>
    <x v="6"/>
    <s v="c9"/>
    <n v="83315"/>
    <n v="83315"/>
    <s v="60001-100000"/>
    <m/>
    <m/>
    <m/>
    <m/>
    <m/>
    <n v="24719"/>
    <n v="74438.5"/>
    <n v="49719.5"/>
    <n v="-49860.25"/>
    <n v="149017.75"/>
    <n v="83315"/>
  </r>
  <r>
    <n v="654726"/>
    <d v="2014-07-02T11:09:33"/>
    <x v="0"/>
    <s v="Don’t want to say"/>
    <x v="6"/>
    <s v="c9"/>
    <n v="52826"/>
    <n v="52826"/>
    <s v="40001-60000"/>
    <m/>
    <m/>
    <m/>
    <m/>
    <m/>
    <n v="24717"/>
    <n v="74390.5"/>
    <n v="49673.5"/>
    <n v="-49793.25"/>
    <n v="148900.75"/>
    <n v="52826"/>
  </r>
  <r>
    <n v="25694"/>
    <d v="2014-08-21T09:32:11"/>
    <x v="0"/>
    <s v="Don’t want to say"/>
    <x v="0"/>
    <s v="i7"/>
    <n v="77478"/>
    <n v="77478"/>
    <s v="60001-100000"/>
    <m/>
    <m/>
    <m/>
    <m/>
    <m/>
    <n v="24715"/>
    <n v="74414"/>
    <n v="49699"/>
    <n v="-49833.5"/>
    <n v="148962.5"/>
    <n v="77478"/>
  </r>
  <r>
    <n v="51662"/>
    <d v="2014-08-22T12:46:15"/>
    <x v="0"/>
    <s v="Female"/>
    <x v="0"/>
    <s v="i7"/>
    <n v="98662"/>
    <n v="98662"/>
    <s v="60001-100000"/>
    <m/>
    <m/>
    <m/>
    <m/>
    <m/>
    <n v="24712.25"/>
    <n v="74343.5"/>
    <n v="49631.25"/>
    <n v="-49734.625"/>
    <n v="148790.375"/>
    <n v="98662"/>
  </r>
  <r>
    <n v="829481"/>
    <d v="2014-08-22T12:48:10"/>
    <x v="0"/>
    <s v="Male"/>
    <x v="0"/>
    <s v="i7"/>
    <n v="69017"/>
    <n v="69017"/>
    <s v="60001-100000"/>
    <m/>
    <m/>
    <m/>
    <m/>
    <m/>
    <n v="24709.5"/>
    <n v="74318"/>
    <n v="49608.5"/>
    <n v="-49703.25"/>
    <n v="148730.75"/>
    <n v="69017"/>
  </r>
  <r>
    <n v="726699"/>
    <d v="2014-08-22T12:49:12"/>
    <x v="0"/>
    <s v="Female"/>
    <x v="0"/>
    <s v="i7"/>
    <n v="31542"/>
    <n v="31542"/>
    <s v="20001-40000"/>
    <m/>
    <m/>
    <m/>
    <m/>
    <m/>
    <n v="24706.75"/>
    <n v="74319"/>
    <n v="49612.25"/>
    <n v="-49711.625"/>
    <n v="148737.375"/>
    <n v="31542"/>
  </r>
  <r>
    <n v="866875"/>
    <d v="2014-08-22T12:49:36"/>
    <x v="1"/>
    <s v="Male"/>
    <x v="0"/>
    <s v="i7"/>
    <n v="61401"/>
    <n v="61401"/>
    <s v="60001-100000"/>
    <m/>
    <m/>
    <m/>
    <m/>
    <m/>
    <n v="24704"/>
    <n v="74320"/>
    <n v="49616"/>
    <n v="-49720"/>
    <n v="148744"/>
    <n v="61401"/>
  </r>
  <r>
    <n v="721414"/>
    <d v="2014-05-22T09:32:15"/>
    <x v="1"/>
    <s v="Male"/>
    <x v="1"/>
    <s v="c5"/>
    <n v="75544"/>
    <n v="75544"/>
    <s v="60001-100000"/>
    <m/>
    <m/>
    <m/>
    <m/>
    <m/>
    <n v="24704"/>
    <n v="74343.5"/>
    <n v="49639.5"/>
    <n v="-49755.25"/>
    <n v="148802.75"/>
    <n v="75544"/>
  </r>
  <r>
    <n v="386336"/>
    <d v="2014-05-22T09:33:40"/>
    <x v="1"/>
    <s v="Male"/>
    <x v="1"/>
    <s v="c5"/>
    <n v="11142"/>
    <n v="11142"/>
    <s v="0-20,000"/>
    <m/>
    <m/>
    <m/>
    <m/>
    <m/>
    <n v="24704"/>
    <n v="74318"/>
    <n v="49614"/>
    <n v="-49717"/>
    <n v="148739"/>
    <n v="11142"/>
  </r>
  <r>
    <n v="149551"/>
    <d v="2014-06-05T18:13:27"/>
    <x v="0"/>
    <s v="Male"/>
    <x v="1"/>
    <s v="c5"/>
    <n v="15887"/>
    <n v="15887"/>
    <s v="0-20,000"/>
    <m/>
    <m/>
    <m/>
    <m/>
    <m/>
    <n v="24706.75"/>
    <n v="74319"/>
    <n v="49612.25"/>
    <n v="-49711.625"/>
    <n v="148737.375"/>
    <n v="15887"/>
  </r>
  <r>
    <n v="201882"/>
    <d v="2014-06-05T18:13:57"/>
    <x v="0"/>
    <s v="Female"/>
    <x v="1"/>
    <s v="c5"/>
    <n v="93106"/>
    <n v="93106"/>
    <s v="60001-100000"/>
    <m/>
    <m/>
    <m/>
    <m/>
    <m/>
    <n v="24715"/>
    <n v="74320"/>
    <n v="49605"/>
    <n v="-49692.5"/>
    <n v="148727.5"/>
    <n v="93106"/>
  </r>
  <r>
    <n v="595148"/>
    <d v="2014-06-05T18:14:38"/>
    <x v="0"/>
    <s v="Male"/>
    <x v="1"/>
    <s v="c5"/>
    <n v="3251"/>
    <n v="3251"/>
    <s v="0-20,000"/>
    <m/>
    <m/>
    <m/>
    <m/>
    <m/>
    <n v="24712.25"/>
    <n v="74317"/>
    <n v="49604.75"/>
    <n v="-49694.875"/>
    <n v="148724.125"/>
    <n v="3251"/>
  </r>
  <r>
    <n v="434492"/>
    <d v="2014-06-07T11:44:54"/>
    <x v="1"/>
    <s v="Female"/>
    <x v="1"/>
    <s v="c5"/>
    <n v="51865"/>
    <n v="51865"/>
    <s v="40001-60000"/>
    <m/>
    <m/>
    <m/>
    <m/>
    <m/>
    <n v="24719"/>
    <n v="74318"/>
    <n v="49599"/>
    <n v="-49679.5"/>
    <n v="148716.5"/>
    <n v="51865"/>
  </r>
  <r>
    <n v="149844"/>
    <d v="2014-07-17T09:38:41"/>
    <x v="0"/>
    <s v="Male"/>
    <x v="1"/>
    <s v="c5"/>
    <n v="95833"/>
    <n v="95833"/>
    <s v="60001-100000"/>
    <m/>
    <m/>
    <m/>
    <m/>
    <m/>
    <n v="24717"/>
    <n v="74319"/>
    <n v="49602"/>
    <n v="-49686"/>
    <n v="148722"/>
    <n v="95833"/>
  </r>
  <r>
    <n v="641503"/>
    <d v="2014-07-17T09:39:42"/>
    <x v="1"/>
    <s v="Female"/>
    <x v="1"/>
    <s v="c5"/>
    <n v="28413"/>
    <n v="28413"/>
    <s v="20001-40000"/>
    <m/>
    <m/>
    <m/>
    <m/>
    <m/>
    <n v="24715"/>
    <n v="74316"/>
    <n v="49601"/>
    <n v="-49686.5"/>
    <n v="148717.5"/>
    <n v="28413"/>
  </r>
  <r>
    <n v="37024"/>
    <d v="2014-07-17T09:41:21"/>
    <x v="1"/>
    <s v="Female"/>
    <x v="1"/>
    <s v="c5"/>
    <n v="73512"/>
    <n v="73512"/>
    <s v="60001-100000"/>
    <m/>
    <m/>
    <m/>
    <m/>
    <m/>
    <n v="24712.25"/>
    <n v="74317"/>
    <n v="49604.75"/>
    <n v="-49694.875"/>
    <n v="148724.125"/>
    <n v="73512"/>
  </r>
  <r>
    <n v="508595"/>
    <d v="2014-07-17T09:42:48"/>
    <x v="1"/>
    <s v="Female"/>
    <x v="1"/>
    <s v="c5"/>
    <n v="52875"/>
    <n v="52875"/>
    <s v="40001-60000"/>
    <m/>
    <m/>
    <m/>
    <m/>
    <m/>
    <n v="24709.5"/>
    <n v="74318"/>
    <n v="49608.5"/>
    <n v="-49703.25"/>
    <n v="148730.75"/>
    <n v="52875"/>
  </r>
  <r>
    <n v="604590"/>
    <d v="2014-07-17T09:43:27"/>
    <x v="1"/>
    <s v="Male"/>
    <x v="1"/>
    <s v="c5"/>
    <n v="78962"/>
    <n v="78962"/>
    <s v="60001-100000"/>
    <m/>
    <m/>
    <m/>
    <m/>
    <m/>
    <n v="24706.75"/>
    <n v="74319"/>
    <n v="49612.25"/>
    <n v="-49711.625"/>
    <n v="148737.375"/>
    <n v="78962"/>
  </r>
  <r>
    <n v="461013"/>
    <d v="2014-07-18T14:13:24"/>
    <x v="0"/>
    <s v="Male"/>
    <x v="1"/>
    <s v="c5"/>
    <n v="27465"/>
    <n v="27465"/>
    <s v="20001-40000"/>
    <m/>
    <m/>
    <m/>
    <m/>
    <m/>
    <n v="24704"/>
    <n v="74316"/>
    <n v="49612"/>
    <n v="-49714"/>
    <n v="148734"/>
    <n v="27465"/>
  </r>
  <r>
    <n v="844190"/>
    <d v="2014-07-18T14:14:42"/>
    <x v="0"/>
    <s v="Male"/>
    <x v="1"/>
    <s v="c5"/>
    <n v="40744"/>
    <n v="40744"/>
    <s v="40001-60000"/>
    <m/>
    <m/>
    <m/>
    <m/>
    <m/>
    <n v="24704"/>
    <n v="74317"/>
    <n v="49613"/>
    <n v="-49715.5"/>
    <n v="148736.5"/>
    <n v="40744"/>
  </r>
  <r>
    <n v="684558"/>
    <d v="2014-07-18T14:15:44"/>
    <x v="1"/>
    <s v="Male"/>
    <x v="1"/>
    <s v="c5"/>
    <n v="58001"/>
    <n v="58001"/>
    <s v="40001-60000"/>
    <m/>
    <m/>
    <m/>
    <m/>
    <m/>
    <n v="24704"/>
    <n v="74318"/>
    <n v="49614"/>
    <n v="-49717"/>
    <n v="148739"/>
    <n v="58001"/>
  </r>
  <r>
    <n v="707322"/>
    <d v="2014-08-16T09:42:03"/>
    <x v="0"/>
    <s v="Female"/>
    <x v="1"/>
    <s v="c5"/>
    <n v="52191"/>
    <n v="52191"/>
    <s v="40001-60000"/>
    <m/>
    <m/>
    <m/>
    <m/>
    <m/>
    <n v="24704"/>
    <n v="74319"/>
    <n v="49615"/>
    <n v="-49718.5"/>
    <n v="148741.5"/>
    <n v="52191"/>
  </r>
  <r>
    <n v="801707"/>
    <d v="2014-08-21T08:08:12"/>
    <x v="1"/>
    <s v="Male"/>
    <x v="1"/>
    <s v="c5"/>
    <n v="15641"/>
    <n v="15641"/>
    <s v="0-20,000"/>
    <m/>
    <m/>
    <m/>
    <m/>
    <m/>
    <n v="24704"/>
    <n v="74320"/>
    <n v="49616"/>
    <n v="-49720"/>
    <n v="148744"/>
    <n v="15641"/>
  </r>
  <r>
    <n v="592371"/>
    <d v="2014-08-21T08:09:11"/>
    <x v="1"/>
    <s v="Male"/>
    <x v="1"/>
    <s v="c5"/>
    <n v="28415"/>
    <n v="28415"/>
    <s v="20001-40000"/>
    <m/>
    <m/>
    <m/>
    <m/>
    <m/>
    <n v="24704"/>
    <n v="74343.5"/>
    <n v="49639.5"/>
    <n v="-49755.25"/>
    <n v="148802.75"/>
    <n v="28415"/>
  </r>
  <r>
    <n v="283689"/>
    <d v="2014-08-21T08:11:49"/>
    <x v="0"/>
    <s v="Male"/>
    <x v="1"/>
    <s v="c5"/>
    <n v="2654"/>
    <n v="2654"/>
    <s v="0-20,000"/>
    <m/>
    <m/>
    <m/>
    <m/>
    <m/>
    <n v="24704"/>
    <n v="74367"/>
    <n v="49663"/>
    <n v="-49790.5"/>
    <n v="148861.5"/>
    <n v="2654"/>
  </r>
  <r>
    <n v="651680"/>
    <d v="2014-07-06T12:42:05"/>
    <x v="1"/>
    <s v="Male"/>
    <x v="2"/>
    <s v="i6"/>
    <n v="17318"/>
    <n v="17318"/>
    <s v="0-20,000"/>
    <m/>
    <m/>
    <m/>
    <m/>
    <m/>
    <n v="24706.75"/>
    <n v="74390.5"/>
    <n v="49683.75"/>
    <n v="-49818.875"/>
    <n v="148916.125"/>
    <n v="17318"/>
  </r>
  <r>
    <n v="915258"/>
    <d v="2014-07-06T12:43:08"/>
    <x v="1"/>
    <s v="Female"/>
    <x v="2"/>
    <s v="i6"/>
    <n v="11600"/>
    <n v="11600"/>
    <s v="0-20,000"/>
    <m/>
    <m/>
    <m/>
    <m/>
    <m/>
    <n v="24715"/>
    <n v="74414"/>
    <n v="49699"/>
    <n v="-49833.5"/>
    <n v="148962.5"/>
    <n v="11600"/>
  </r>
  <r>
    <n v="609394"/>
    <d v="2014-07-08T11:04:45"/>
    <x v="0"/>
    <s v="Female"/>
    <x v="2"/>
    <s v="i6"/>
    <n v="43241"/>
    <n v="43241"/>
    <s v="40001-60000"/>
    <m/>
    <m/>
    <m/>
    <m/>
    <m/>
    <n v="24721"/>
    <n v="74426.25"/>
    <n v="49705.25"/>
    <n v="-49836.875"/>
    <n v="148984.125"/>
    <n v="43241"/>
  </r>
  <r>
    <n v="106616"/>
    <d v="2014-07-16T23:58:05"/>
    <x v="1"/>
    <s v="Female"/>
    <x v="2"/>
    <s v="i6"/>
    <n v="62097"/>
    <n v="62097"/>
    <s v="60001-100000"/>
    <m/>
    <m/>
    <m/>
    <m/>
    <m/>
    <n v="24719"/>
    <n v="74438.5"/>
    <n v="49719.5"/>
    <n v="-49860.25"/>
    <n v="149017.75"/>
    <n v="62097"/>
  </r>
  <r>
    <n v="620338"/>
    <d v="2014-06-13T09:33:16"/>
    <x v="0"/>
    <s v="Male"/>
    <x v="1"/>
    <s v="i7"/>
    <n v="91273"/>
    <n v="91273"/>
    <s v="60001-100000"/>
    <m/>
    <m/>
    <m/>
    <m/>
    <m/>
    <n v="24717"/>
    <n v="74450.75"/>
    <n v="49733.75"/>
    <n v="-49883.625"/>
    <n v="149051.375"/>
    <n v="91273"/>
  </r>
  <r>
    <n v="514881"/>
    <d v="2014-07-01T05:10:13"/>
    <x v="1"/>
    <s v="Don’t want to say"/>
    <x v="1"/>
    <s v="i7"/>
    <n v="63585"/>
    <n v="63585"/>
    <s v="60001-100000"/>
    <m/>
    <m/>
    <m/>
    <m/>
    <m/>
    <n v="24715"/>
    <n v="74414"/>
    <n v="49699"/>
    <n v="-49833.5"/>
    <n v="148962.5"/>
    <n v="63585"/>
  </r>
  <r>
    <n v="662089"/>
    <d v="2014-07-11T09:35:16"/>
    <x v="0"/>
    <s v="Male"/>
    <x v="1"/>
    <s v="i7"/>
    <n v="29896"/>
    <n v="29896"/>
    <s v="20001-40000"/>
    <m/>
    <m/>
    <m/>
    <m/>
    <m/>
    <n v="24712.25"/>
    <n v="74426.25"/>
    <n v="49714"/>
    <n v="-49858.75"/>
    <n v="148997.25"/>
    <n v="29896"/>
  </r>
  <r>
    <n v="282188"/>
    <d v="2014-07-11T09:35:44"/>
    <x v="0"/>
    <s v="Male"/>
    <x v="1"/>
    <s v="i7"/>
    <n v="67135"/>
    <n v="67135"/>
    <s v="60001-100000"/>
    <m/>
    <m/>
    <m/>
    <m/>
    <m/>
    <n v="24709.5"/>
    <n v="74438.5"/>
    <n v="49729"/>
    <n v="-49884"/>
    <n v="149032"/>
    <n v="67135"/>
  </r>
  <r>
    <n v="563335"/>
    <d v="2014-07-11T09:36:40"/>
    <x v="0"/>
    <s v="Female"/>
    <x v="1"/>
    <s v="i7"/>
    <n v="24723"/>
    <n v="24723"/>
    <s v="20001-40000"/>
    <m/>
    <m/>
    <m/>
    <m/>
    <m/>
    <n v="24706.75"/>
    <n v="74450.75"/>
    <n v="49744"/>
    <n v="-49909.25"/>
    <n v="149066.75"/>
    <n v="24723"/>
  </r>
  <r>
    <n v="579155"/>
    <d v="2014-07-28T18:33:34"/>
    <x v="1"/>
    <s v="Male"/>
    <x v="1"/>
    <s v="i7"/>
    <n v="47646"/>
    <n v="47646"/>
    <s v="40001-60000"/>
    <m/>
    <m/>
    <m/>
    <m/>
    <m/>
    <n v="24704"/>
    <n v="74463"/>
    <n v="49759"/>
    <n v="-49934.5"/>
    <n v="149101.5"/>
    <n v="47646"/>
  </r>
  <r>
    <n v="53039"/>
    <d v="2014-06-22T15:05:53"/>
    <x v="0"/>
    <s v="Male"/>
    <x v="0"/>
    <s v="c8"/>
    <n v="38704"/>
    <n v="38704"/>
    <s v="20001-40000"/>
    <m/>
    <m/>
    <m/>
    <m/>
    <m/>
    <n v="24704"/>
    <n v="74468.5"/>
    <n v="49764.5"/>
    <n v="-49942.75"/>
    <n v="149115.25"/>
    <n v="38704"/>
  </r>
  <r>
    <n v="71209"/>
    <d v="2014-07-04T09:31:21"/>
    <x v="1"/>
    <s v="Male"/>
    <x v="0"/>
    <s v="c5"/>
    <n v="37788"/>
    <n v="37788"/>
    <s v="20001-40000"/>
    <m/>
    <m/>
    <m/>
    <m/>
    <m/>
    <n v="24704"/>
    <n v="74474"/>
    <n v="49770"/>
    <n v="-49951"/>
    <n v="149129"/>
    <n v="37788"/>
  </r>
  <r>
    <n v="703701"/>
    <d v="2014-07-09T17:29:46"/>
    <x v="1"/>
    <s v="Female"/>
    <x v="0"/>
    <s v="c5"/>
    <n v="82292"/>
    <n v="82292"/>
    <s v="60001-100000"/>
    <m/>
    <m/>
    <m/>
    <m/>
    <m/>
    <n v="24704"/>
    <n v="74479.5"/>
    <n v="49775.5"/>
    <n v="-49959.25"/>
    <n v="149142.75"/>
    <n v="82292"/>
  </r>
  <r>
    <n v="25908"/>
    <d v="2014-08-27T17:17:04"/>
    <x v="1"/>
    <s v="Male"/>
    <x v="1"/>
    <s v="i6"/>
    <n v="80073"/>
    <n v="80073"/>
    <s v="60001-100000"/>
    <m/>
    <m/>
    <m/>
    <m/>
    <m/>
    <n v="24704"/>
    <n v="74463"/>
    <n v="49759"/>
    <n v="-49934.5"/>
    <n v="149101.5"/>
    <n v="80073"/>
  </r>
  <r>
    <n v="863065"/>
    <d v="2014-06-05T09:07:56"/>
    <x v="1"/>
    <s v="Don’t want to say"/>
    <x v="0"/>
    <s v="c9"/>
    <n v="36377"/>
    <n v="36377"/>
    <s v="20001-40000"/>
    <m/>
    <m/>
    <m/>
    <m/>
    <m/>
    <n v="24697.5"/>
    <n v="74426.25"/>
    <n v="49728.75"/>
    <n v="-49895.625"/>
    <n v="149019.375"/>
    <n v="36377"/>
  </r>
  <r>
    <n v="24745"/>
    <d v="2014-05-09T18:48:30"/>
    <x v="1"/>
    <s v="Female"/>
    <x v="0"/>
    <s v="c8"/>
    <n v="63523"/>
    <n v="63523"/>
    <s v="60001-100000"/>
    <m/>
    <m/>
    <m/>
    <m/>
    <m/>
    <n v="24691"/>
    <n v="74438.5"/>
    <n v="49747.5"/>
    <n v="-49930.25"/>
    <n v="149059.75"/>
    <n v="63523"/>
  </r>
  <r>
    <n v="671181"/>
    <d v="2014-06-28T19:32:26"/>
    <x v="1"/>
    <s v="Female"/>
    <x v="0"/>
    <s v="c8"/>
    <n v="81792"/>
    <n v="81792"/>
    <s v="60001-100000"/>
    <m/>
    <m/>
    <m/>
    <m/>
    <m/>
    <n v="24684.5"/>
    <n v="74450.75"/>
    <n v="49766.25"/>
    <n v="-49964.875"/>
    <n v="149100.125"/>
    <n v="81792"/>
  </r>
  <r>
    <n v="460744"/>
    <d v="2014-06-28T19:33:05"/>
    <x v="0"/>
    <s v="Male"/>
    <x v="0"/>
    <s v="c8"/>
    <n v="62673"/>
    <n v="62673"/>
    <s v="60001-100000"/>
    <m/>
    <m/>
    <m/>
    <m/>
    <m/>
    <n v="24678"/>
    <n v="74414"/>
    <n v="49736"/>
    <n v="-49926"/>
    <n v="149018"/>
    <n v="62673"/>
  </r>
  <r>
    <n v="597345"/>
    <d v="2014-07-02T08:19:23"/>
    <x v="0"/>
    <s v="Male"/>
    <x v="0"/>
    <s v="c8"/>
    <n v="49159"/>
    <n v="49159"/>
    <s v="40001-60000"/>
    <m/>
    <m/>
    <m/>
    <m/>
    <m/>
    <n v="24674.5"/>
    <n v="74426.25"/>
    <n v="49751.75"/>
    <n v="-49953.125"/>
    <n v="149053.875"/>
    <n v="49159"/>
  </r>
  <r>
    <n v="777203"/>
    <d v="2014-07-02T08:24:02"/>
    <x v="0"/>
    <s v="Male"/>
    <x v="0"/>
    <s v="c8"/>
    <n v="98583"/>
    <n v="98583"/>
    <s v="60001-100000"/>
    <m/>
    <m/>
    <m/>
    <m/>
    <m/>
    <n v="24671"/>
    <n v="74438.5"/>
    <n v="49767.5"/>
    <n v="-49980.25"/>
    <n v="149089.75"/>
    <n v="98583"/>
  </r>
  <r>
    <n v="525233"/>
    <d v="2014-07-02T08:24:27"/>
    <x v="1"/>
    <s v="Male"/>
    <x v="0"/>
    <s v="c8"/>
    <n v="16398"/>
    <n v="16398"/>
    <s v="0-20,000"/>
    <m/>
    <m/>
    <m/>
    <m/>
    <m/>
    <n v="24667.5"/>
    <n v="74390.5"/>
    <n v="49723"/>
    <n v="-49917"/>
    <n v="148975"/>
    <n v="16398"/>
  </r>
  <r>
    <n v="671784"/>
    <d v="2014-07-04T10:28:36"/>
    <x v="0"/>
    <s v="Male"/>
    <x v="0"/>
    <s v="c8"/>
    <n v="39972"/>
    <n v="39972"/>
    <s v="20001-40000"/>
    <m/>
    <m/>
    <m/>
    <m/>
    <m/>
    <n v="24678"/>
    <n v="74414"/>
    <n v="49736"/>
    <n v="-49926"/>
    <n v="149018"/>
    <n v="39972"/>
  </r>
  <r>
    <n v="612796"/>
    <d v="2014-07-15T14:06:22"/>
    <x v="0"/>
    <s v="Male"/>
    <x v="0"/>
    <s v="c8"/>
    <n v="36097"/>
    <n v="36097"/>
    <s v="20001-40000"/>
    <m/>
    <m/>
    <m/>
    <m/>
    <m/>
    <n v="24674.5"/>
    <n v="74426.25"/>
    <n v="49751.75"/>
    <n v="-49953.125"/>
    <n v="149053.875"/>
    <n v="36097"/>
  </r>
  <r>
    <n v="220918"/>
    <d v="2014-07-15T14:07:26"/>
    <x v="0"/>
    <s v="Female"/>
    <x v="0"/>
    <s v="c8"/>
    <n v="85690"/>
    <n v="85690"/>
    <s v="60001-100000"/>
    <m/>
    <m/>
    <m/>
    <m/>
    <m/>
    <n v="24671"/>
    <n v="74438.5"/>
    <n v="49767.5"/>
    <n v="-49980.25"/>
    <n v="149089.75"/>
    <n v="85690"/>
  </r>
  <r>
    <n v="82002"/>
    <d v="2014-07-16T19:49:04"/>
    <x v="0"/>
    <s v="Male"/>
    <x v="0"/>
    <s v="c8"/>
    <n v="31165"/>
    <n v="31165"/>
    <s v="20001-40000"/>
    <m/>
    <m/>
    <m/>
    <m/>
    <m/>
    <n v="24667.5"/>
    <n v="74390.5"/>
    <n v="49723"/>
    <n v="-49917"/>
    <n v="148975"/>
    <n v="31165"/>
  </r>
  <r>
    <n v="220656"/>
    <d v="2014-06-06T17:55:20"/>
    <x v="1"/>
    <s v="Female"/>
    <x v="0"/>
    <s v="i1"/>
    <n v="28224"/>
    <n v="28224"/>
    <s v="20001-40000"/>
    <m/>
    <m/>
    <m/>
    <m/>
    <m/>
    <n v="24664"/>
    <n v="74414"/>
    <n v="49750"/>
    <n v="-49961"/>
    <n v="149039"/>
    <n v="28224"/>
  </r>
  <r>
    <n v="688724"/>
    <d v="2014-06-21T21:52:17"/>
    <x v="0"/>
    <s v="Male"/>
    <x v="0"/>
    <s v="i1"/>
    <n v="13036"/>
    <n v="13036"/>
    <s v="0-20,000"/>
    <m/>
    <m/>
    <m/>
    <m/>
    <m/>
    <n v="24659.25"/>
    <n v="74426.25"/>
    <n v="49767"/>
    <n v="-49991.25"/>
    <n v="149076.75"/>
    <n v="13036"/>
  </r>
  <r>
    <n v="893990"/>
    <d v="2014-06-21T21:53:12"/>
    <x v="1"/>
    <s v="Male"/>
    <x v="0"/>
    <s v="i1"/>
    <n v="71044"/>
    <n v="71044"/>
    <s v="60001-100000"/>
    <m/>
    <m/>
    <m/>
    <m/>
    <m/>
    <n v="24671"/>
    <n v="74438.5"/>
    <n v="49767.5"/>
    <n v="-49980.25"/>
    <n v="149089.75"/>
    <n v="71044"/>
  </r>
  <r>
    <n v="508655"/>
    <d v="2014-06-21T21:54:03"/>
    <x v="0"/>
    <s v="Female"/>
    <x v="0"/>
    <s v="i1"/>
    <n v="52526"/>
    <n v="52526"/>
    <s v="40001-60000"/>
    <m/>
    <m/>
    <m/>
    <m/>
    <m/>
    <n v="24667.5"/>
    <n v="74450.75"/>
    <n v="49783.25"/>
    <n v="-50007.375"/>
    <n v="149125.625"/>
    <n v="52526"/>
  </r>
  <r>
    <n v="465892"/>
    <d v="2014-06-21T21:53:59"/>
    <x v="1"/>
    <s v="Female"/>
    <x v="0"/>
    <s v="i1"/>
    <n v="90091"/>
    <n v="90091"/>
    <s v="60001-100000"/>
    <m/>
    <m/>
    <m/>
    <m/>
    <m/>
    <n v="24664"/>
    <n v="74463"/>
    <n v="49799"/>
    <n v="-50034.5"/>
    <n v="149161.5"/>
    <n v="90091"/>
  </r>
  <r>
    <n v="875078"/>
    <d v="2014-06-21T21:55:18"/>
    <x v="1"/>
    <s v="Female"/>
    <x v="0"/>
    <s v="i1"/>
    <n v="45885"/>
    <n v="45885"/>
    <s v="40001-60000"/>
    <m/>
    <m/>
    <m/>
    <m/>
    <m/>
    <n v="24659.25"/>
    <n v="74426.25"/>
    <n v="49767"/>
    <n v="-49991.25"/>
    <n v="149076.75"/>
    <n v="45885"/>
  </r>
  <r>
    <n v="131063"/>
    <d v="2014-06-21T21:56:46"/>
    <x v="1"/>
    <s v="Female"/>
    <x v="0"/>
    <s v="i1"/>
    <n v="77873"/>
    <n v="77873"/>
    <s v="60001-100000"/>
    <m/>
    <m/>
    <m/>
    <m/>
    <m/>
    <n v="24654.5"/>
    <n v="74438.5"/>
    <n v="49784"/>
    <n v="-50021.5"/>
    <n v="149114.5"/>
    <n v="77873"/>
  </r>
  <r>
    <n v="82215"/>
    <d v="2014-06-21T21:56:24"/>
    <x v="0"/>
    <s v="Female"/>
    <x v="0"/>
    <s v="i1"/>
    <n v="86491"/>
    <n v="86491"/>
    <s v="60001-100000"/>
    <m/>
    <m/>
    <m/>
    <m/>
    <m/>
    <n v="24649.75"/>
    <n v="74390.5"/>
    <n v="49740.75"/>
    <n v="-49961.375"/>
    <n v="149001.625"/>
    <n v="86491"/>
  </r>
  <r>
    <n v="23223"/>
    <d v="2014-07-28T09:34:27"/>
    <x v="0"/>
    <s v="Male"/>
    <x v="0"/>
    <s v="i1"/>
    <n v="81439"/>
    <n v="81439"/>
    <s v="60001-100000"/>
    <m/>
    <m/>
    <m/>
    <m/>
    <m/>
    <n v="24645"/>
    <n v="74320"/>
    <n v="49675"/>
    <n v="-49867.5"/>
    <n v="148832.5"/>
    <n v="81439"/>
  </r>
  <r>
    <n v="493696"/>
    <d v="2014-08-11T08:52:38"/>
    <x v="1"/>
    <s v="Male"/>
    <x v="0"/>
    <s v="i1"/>
    <n v="28168"/>
    <n v="28168"/>
    <s v="20001-40000"/>
    <m/>
    <m/>
    <m/>
    <m/>
    <m/>
    <n v="24643"/>
    <n v="74317"/>
    <n v="49674"/>
    <n v="-49868"/>
    <n v="148828"/>
    <n v="28168"/>
  </r>
  <r>
    <n v="90917"/>
    <d v="2014-07-21T09:32:11"/>
    <x v="1"/>
    <s v="Female"/>
    <x v="0"/>
    <s v="i7"/>
    <n v="51580"/>
    <n v="51580"/>
    <s v="40001-60000"/>
    <m/>
    <m/>
    <m/>
    <m/>
    <m/>
    <n v="24641"/>
    <n v="74318"/>
    <n v="49677"/>
    <n v="-49874.5"/>
    <n v="148833.5"/>
    <n v="51580"/>
  </r>
  <r>
    <n v="685934"/>
    <d v="2014-07-23T12:38:18"/>
    <x v="1"/>
    <s v="Male"/>
    <x v="1"/>
    <s v="i5"/>
    <n v="63577"/>
    <n v="63577"/>
    <s v="60001-100000"/>
    <m/>
    <m/>
    <m/>
    <m/>
    <m/>
    <n v="24639"/>
    <n v="74319"/>
    <n v="49680"/>
    <n v="-49881"/>
    <n v="148839"/>
    <n v="63577"/>
  </r>
  <r>
    <n v="844493"/>
    <d v="2014-05-06T09:32:29"/>
    <x v="0"/>
    <s v="Male"/>
    <x v="1"/>
    <s v="i5"/>
    <n v="84470"/>
    <n v="84470"/>
    <s v="60001-100000"/>
    <m/>
    <m/>
    <m/>
    <m/>
    <m/>
    <n v="24637"/>
    <n v="74320"/>
    <n v="49683"/>
    <n v="-49887.5"/>
    <n v="148844.5"/>
    <n v="84470"/>
  </r>
  <r>
    <n v="233446"/>
    <d v="2014-05-06T10:34:09"/>
    <x v="0"/>
    <s v="Female"/>
    <x v="1"/>
    <s v="c8"/>
    <n v="46708"/>
    <n v="46708"/>
    <s v="40001-60000"/>
    <m/>
    <m/>
    <m/>
    <m/>
    <m/>
    <n v="24630.5"/>
    <n v="74317"/>
    <n v="49686.5"/>
    <n v="-49899.25"/>
    <n v="148846.75"/>
    <n v="46708"/>
  </r>
  <r>
    <n v="233095"/>
    <d v="2014-05-27T09:31:14"/>
    <x v="1"/>
    <s v="Male"/>
    <x v="1"/>
    <s v="c8"/>
    <n v="57238"/>
    <n v="57238"/>
    <s v="40001-60000"/>
    <m/>
    <m/>
    <m/>
    <m/>
    <m/>
    <n v="24624"/>
    <n v="74318"/>
    <n v="49694"/>
    <n v="-49917"/>
    <n v="148859"/>
    <n v="57238"/>
  </r>
  <r>
    <n v="62277"/>
    <d v="2014-07-01T00:47:21"/>
    <x v="1"/>
    <s v="Male"/>
    <x v="0"/>
    <s v="c5"/>
    <n v="11906"/>
    <n v="11906"/>
    <s v="0-20,000"/>
    <m/>
    <m/>
    <m/>
    <m/>
    <m/>
    <n v="24617.5"/>
    <n v="74319"/>
    <n v="49701.5"/>
    <n v="-49934.75"/>
    <n v="148871.25"/>
    <n v="11906"/>
  </r>
  <r>
    <n v="428368"/>
    <d v="2014-05-23T13:56:05"/>
    <x v="0"/>
    <s v="Female"/>
    <x v="0"/>
    <s v="c5"/>
    <n v="38848"/>
    <n v="38848"/>
    <s v="20001-40000"/>
    <m/>
    <m/>
    <m/>
    <m/>
    <m/>
    <n v="24637"/>
    <n v="74320"/>
    <n v="49683"/>
    <n v="-49887.5"/>
    <n v="148844.5"/>
    <n v="38848"/>
  </r>
  <r>
    <n v="106645"/>
    <d v="2014-05-14T17:44:28"/>
    <x v="1"/>
    <s v="Female"/>
    <x v="0"/>
    <s v="c5"/>
    <n v="63329"/>
    <n v="63329"/>
    <s v="60001-100000"/>
    <m/>
    <m/>
    <m/>
    <m/>
    <m/>
    <n v="24630.5"/>
    <n v="74343.5"/>
    <n v="49713"/>
    <n v="-49939"/>
    <n v="148913"/>
    <n v="63329"/>
  </r>
  <r>
    <n v="254722"/>
    <d v="2014-05-16T19:53:42"/>
    <x v="0"/>
    <s v="Male"/>
    <x v="0"/>
    <s v="c5"/>
    <n v="1686"/>
    <n v="1686"/>
    <s v="0-20,000"/>
    <m/>
    <m/>
    <m/>
    <m/>
    <m/>
    <n v="24624"/>
    <n v="74367"/>
    <n v="49743"/>
    <n v="-49990.5"/>
    <n v="148981.5"/>
    <n v="1686"/>
  </r>
  <r>
    <n v="267483"/>
    <d v="2014-05-16T19:54:07"/>
    <x v="1"/>
    <s v="Female"/>
    <x v="0"/>
    <s v="c5"/>
    <n v="27000"/>
    <n v="27000"/>
    <s v="20001-40000"/>
    <m/>
    <m/>
    <m/>
    <m/>
    <m/>
    <n v="24639"/>
    <n v="74390.5"/>
    <n v="49751.5"/>
    <n v="-49988.25"/>
    <n v="149017.75"/>
    <n v="27000"/>
  </r>
  <r>
    <n v="851416"/>
    <d v="2014-08-13T09:32:15"/>
    <x v="1"/>
    <s v="Don’t want to say"/>
    <x v="0"/>
    <s v="c5"/>
    <n v="90172"/>
    <n v="90172"/>
    <s v="60001-100000"/>
    <m/>
    <m/>
    <m/>
    <m/>
    <m/>
    <n v="24637"/>
    <n v="74414"/>
    <n v="49777"/>
    <n v="-50028.5"/>
    <n v="149079.5"/>
    <n v="90172"/>
  </r>
  <r>
    <n v="593322"/>
    <d v="2014-08-22T04:46:19"/>
    <x v="1"/>
    <s v="Male"/>
    <x v="0"/>
    <s v="c5"/>
    <n v="94846"/>
    <n v="94846"/>
    <s v="60001-100000"/>
    <m/>
    <m/>
    <m/>
    <m/>
    <m/>
    <n v="24630.5"/>
    <n v="74343.5"/>
    <n v="49713"/>
    <n v="-49939"/>
    <n v="148913"/>
    <n v="94846"/>
  </r>
  <r>
    <n v="755633"/>
    <d v="2014-08-22T04:48:02"/>
    <x v="1"/>
    <s v="Female"/>
    <x v="0"/>
    <s v="c5"/>
    <n v="87873"/>
    <n v="87873"/>
    <s v="60001-100000"/>
    <m/>
    <m/>
    <m/>
    <m/>
    <m/>
    <n v="24624"/>
    <n v="74318"/>
    <n v="49694"/>
    <n v="-49917"/>
    <n v="148859"/>
    <n v="87873"/>
  </r>
  <r>
    <n v="286810"/>
    <d v="2014-08-22T04:48:45"/>
    <x v="0"/>
    <s v="Male"/>
    <x v="0"/>
    <s v="c5"/>
    <n v="68890"/>
    <n v="68890"/>
    <s v="60001-100000"/>
    <m/>
    <m/>
    <m/>
    <m/>
    <m/>
    <n v="24617.5"/>
    <n v="74311.75"/>
    <n v="49694.25"/>
    <n v="-49923.875"/>
    <n v="148853.125"/>
    <n v="68890"/>
  </r>
  <r>
    <n v="272792"/>
    <d v="2014-08-23T09:42:51"/>
    <x v="0"/>
    <s v="Female"/>
    <x v="0"/>
    <s v="c5"/>
    <n v="51993"/>
    <n v="51993"/>
    <s v="40001-60000"/>
    <m/>
    <m/>
    <m/>
    <m/>
    <m/>
    <n v="24611"/>
    <n v="74316"/>
    <n v="49705"/>
    <n v="-49946.5"/>
    <n v="148873.5"/>
    <n v="51993"/>
  </r>
  <r>
    <n v="231924"/>
    <d v="2014-08-23T09:45:04"/>
    <x v="0"/>
    <s v="Female"/>
    <x v="0"/>
    <s v="c5"/>
    <n v="89458"/>
    <n v="89458"/>
    <s v="60001-100000"/>
    <m/>
    <m/>
    <m/>
    <m/>
    <m/>
    <n v="24610.25"/>
    <n v="74317"/>
    <n v="49706.75"/>
    <n v="-49949.875"/>
    <n v="148877.125"/>
    <n v="89458"/>
  </r>
  <r>
    <n v="522338"/>
    <d v="2014-08-30T15:44:35"/>
    <x v="0"/>
    <s v="Female"/>
    <x v="0"/>
    <s v="c5"/>
    <n v="44529"/>
    <n v="44529"/>
    <s v="40001-60000"/>
    <m/>
    <m/>
    <m/>
    <m/>
    <m/>
    <n v="24609.5"/>
    <n v="74307.5"/>
    <n v="49698"/>
    <n v="-49937.5"/>
    <n v="148854.5"/>
    <n v="44529"/>
  </r>
  <r>
    <n v="840292"/>
    <d v="2014-07-16T09:33:12"/>
    <x v="1"/>
    <s v="Female"/>
    <x v="0"/>
    <s v="c9"/>
    <n v="65419"/>
    <n v="65419"/>
    <s v="60001-100000"/>
    <m/>
    <m/>
    <m/>
    <m/>
    <m/>
    <n v="24608.75"/>
    <n v="74311.75"/>
    <n v="49703"/>
    <n v="-49945.75"/>
    <n v="148866.25"/>
    <n v="65419"/>
  </r>
  <r>
    <n v="662487"/>
    <d v="2014-05-21T09:31:34"/>
    <x v="0"/>
    <s v="Male"/>
    <x v="1"/>
    <s v="c9"/>
    <n v="80916"/>
    <n v="80916"/>
    <s v="60001-100000"/>
    <m/>
    <m/>
    <m/>
    <m/>
    <m/>
    <n v="24608"/>
    <n v="74316"/>
    <n v="49708"/>
    <n v="-49954"/>
    <n v="148878"/>
    <n v="80916"/>
  </r>
  <r>
    <n v="131773"/>
    <d v="2014-06-20T13:28:41"/>
    <x v="1"/>
    <s v="Male"/>
    <x v="1"/>
    <s v="c9"/>
    <n v="69933"/>
    <n v="69933"/>
    <s v="60001-100000"/>
    <m/>
    <m/>
    <m/>
    <m/>
    <m/>
    <n v="24607"/>
    <n v="74303.25"/>
    <n v="49696.25"/>
    <n v="-49937.375"/>
    <n v="148847.625"/>
    <n v="69933"/>
  </r>
  <r>
    <n v="830960"/>
    <d v="2014-07-11T09:32:27"/>
    <x v="1"/>
    <s v="Don’t want to say"/>
    <x v="1"/>
    <s v="c9"/>
    <n v="80857"/>
    <n v="80857"/>
    <s v="60001-100000"/>
    <m/>
    <m/>
    <m/>
    <m/>
    <m/>
    <n v="24606"/>
    <n v="74307.5"/>
    <n v="49701.5"/>
    <n v="-49946.25"/>
    <n v="148859.75"/>
    <n v="80857"/>
  </r>
  <r>
    <n v="803879"/>
    <d v="2014-08-19T17:13:16"/>
    <x v="0"/>
    <s v="Male"/>
    <x v="4"/>
    <s v="i6"/>
    <n v="59043"/>
    <n v="59043"/>
    <s v="40001-60000"/>
    <m/>
    <m/>
    <m/>
    <m/>
    <m/>
    <n v="24605"/>
    <n v="74285.25"/>
    <n v="49680.25"/>
    <n v="-49915.375"/>
    <n v="148805.625"/>
    <n v="59043"/>
  </r>
  <r>
    <n v="926957"/>
    <d v="2014-05-16T17:56:56"/>
    <x v="0"/>
    <s v="Male"/>
    <x v="1"/>
    <s v="i6"/>
    <n v="66430"/>
    <n v="66430"/>
    <s v="60001-100000"/>
    <m/>
    <m/>
    <m/>
    <m/>
    <m/>
    <n v="24604"/>
    <n v="74299"/>
    <n v="49695"/>
    <n v="-49938.5"/>
    <n v="148841.5"/>
    <n v="66430"/>
  </r>
  <r>
    <n v="818752"/>
    <d v="2014-05-22T18:40:17"/>
    <x v="0"/>
    <s v="Female"/>
    <x v="1"/>
    <s v="i7"/>
    <n v="59012"/>
    <n v="59012"/>
    <s v="40001-60000"/>
    <m/>
    <m/>
    <m/>
    <m/>
    <m/>
    <n v="24592.75"/>
    <n v="74303.25"/>
    <n v="49710.5"/>
    <n v="-49973"/>
    <n v="148869"/>
    <n v="59012"/>
  </r>
  <r>
    <n v="554427"/>
    <d v="2014-05-22T18:40:50"/>
    <x v="0"/>
    <s v="Male"/>
    <x v="1"/>
    <s v="i7"/>
    <n v="5107"/>
    <n v="5107"/>
    <s v="0-20,000"/>
    <m/>
    <m/>
    <m/>
    <m/>
    <m/>
    <n v="24581.5"/>
    <n v="74307.5"/>
    <n v="49726"/>
    <n v="-50007.5"/>
    <n v="148896.5"/>
    <n v="5107"/>
  </r>
  <r>
    <n v="281882"/>
    <d v="2014-05-22T18:41:13"/>
    <x v="1"/>
    <s v="Female"/>
    <x v="1"/>
    <s v="i7"/>
    <n v="99408"/>
    <n v="99408"/>
    <s v="60001-100000"/>
    <m/>
    <m/>
    <m/>
    <m/>
    <m/>
    <n v="24605"/>
    <n v="74311.75"/>
    <n v="49706.75"/>
    <n v="-49955.125"/>
    <n v="148871.875"/>
    <n v="99408"/>
  </r>
  <r>
    <n v="262806"/>
    <d v="2014-05-22T18:40:12"/>
    <x v="0"/>
    <s v="Don’t want to say"/>
    <x v="1"/>
    <s v="i7"/>
    <n v="87327"/>
    <n v="87327"/>
    <s v="60001-100000"/>
    <m/>
    <m/>
    <m/>
    <m/>
    <m/>
    <n v="24604"/>
    <n v="74299"/>
    <n v="49695"/>
    <n v="-49938.5"/>
    <n v="148841.5"/>
    <n v="87327"/>
  </r>
  <r>
    <n v="691563"/>
    <d v="2014-06-26T09:31:35"/>
    <x v="0"/>
    <s v="Male"/>
    <x v="1"/>
    <s v="i7"/>
    <n v="68344"/>
    <n v="68344"/>
    <s v="60001-100000"/>
    <m/>
    <m/>
    <m/>
    <m/>
    <m/>
    <n v="24592.75"/>
    <n v="74257.75"/>
    <n v="49665"/>
    <n v="-49904.75"/>
    <n v="148755.25"/>
    <n v="68344"/>
  </r>
  <r>
    <n v="42630"/>
    <d v="2014-07-10T09:32:05"/>
    <x v="1"/>
    <s v="Male"/>
    <x v="1"/>
    <s v="i7"/>
    <n v="7149"/>
    <n v="7149"/>
    <s v="0-20,000"/>
    <m/>
    <m/>
    <m/>
    <m/>
    <m/>
    <n v="24581.5"/>
    <n v="74271.5"/>
    <n v="49690"/>
    <n v="-49953.5"/>
    <n v="148806.5"/>
    <n v="7149"/>
  </r>
  <r>
    <n v="145654"/>
    <d v="2014-06-12T09:32:27"/>
    <x v="0"/>
    <s v="Female"/>
    <x v="0"/>
    <s v="i7"/>
    <n v="79265"/>
    <n v="79265"/>
    <s v="60001-100000"/>
    <m/>
    <m/>
    <m/>
    <m/>
    <m/>
    <n v="24605"/>
    <n v="74285.25"/>
    <n v="49680.25"/>
    <n v="-49915.375"/>
    <n v="148805.625"/>
    <n v="79265"/>
  </r>
  <r>
    <n v="450068"/>
    <d v="2014-07-29T15:50:56"/>
    <x v="0"/>
    <s v="Male"/>
    <x v="0"/>
    <s v="i5"/>
    <n v="98599"/>
    <n v="98599"/>
    <s v="60001-100000"/>
    <m/>
    <m/>
    <m/>
    <m/>
    <m/>
    <n v="24604"/>
    <n v="74244"/>
    <n v="49640"/>
    <n v="-49856"/>
    <n v="148704"/>
    <n v="98599"/>
  </r>
  <r>
    <n v="991377"/>
    <d v="2014-05-31T18:15:32"/>
    <x v="0"/>
    <s v="Male"/>
    <x v="2"/>
    <s v="i1"/>
    <n v="5776"/>
    <n v="5776"/>
    <s v="0-20,000"/>
    <m/>
    <m/>
    <m/>
    <m/>
    <m/>
    <n v="24592.75"/>
    <n v="74233.5"/>
    <n v="49640.75"/>
    <n v="-49868.375"/>
    <n v="148694.625"/>
    <n v="5776"/>
  </r>
  <r>
    <n v="972418"/>
    <d v="2014-07-18T09:33:46"/>
    <x v="0"/>
    <s v="Male"/>
    <x v="2"/>
    <s v="c9"/>
    <n v="17920"/>
    <n v="17920"/>
    <s v="0-20,000"/>
    <m/>
    <m/>
    <m/>
    <m/>
    <m/>
    <n v="24606"/>
    <n v="74237"/>
    <n v="49631"/>
    <n v="-49840.5"/>
    <n v="148683.5"/>
    <n v="17920"/>
  </r>
  <r>
    <n v="758770"/>
    <d v="2014-08-14T17:04:12"/>
    <x v="0"/>
    <s v="Male"/>
    <x v="2"/>
    <s v="c9"/>
    <n v="26390"/>
    <n v="26390"/>
    <s v="20001-40000"/>
    <m/>
    <m/>
    <m/>
    <m/>
    <m/>
    <n v="24608.75"/>
    <n v="74240.5"/>
    <n v="49631.75"/>
    <n v="-49838.875"/>
    <n v="148688.125"/>
    <n v="26390"/>
  </r>
  <r>
    <n v="339709"/>
    <d v="2014-08-14T17:05:09"/>
    <x v="0"/>
    <s v="Male"/>
    <x v="2"/>
    <s v="c9"/>
    <n v="41454"/>
    <n v="41454"/>
    <s v="40001-60000"/>
    <m/>
    <m/>
    <m/>
    <m/>
    <m/>
    <n v="24608"/>
    <n v="74244"/>
    <n v="49636"/>
    <n v="-49846"/>
    <n v="148698"/>
    <n v="41454"/>
  </r>
  <r>
    <n v="665151"/>
    <d v="2014-05-19T09:31:39"/>
    <x v="0"/>
    <s v="Male"/>
    <x v="0"/>
    <s v="i6"/>
    <n v="57695"/>
    <n v="57695"/>
    <s v="40001-60000"/>
    <m/>
    <m/>
    <m/>
    <m/>
    <m/>
    <n v="24607"/>
    <n v="74257.75"/>
    <n v="49650.75"/>
    <n v="-49869.125"/>
    <n v="148733.875"/>
    <n v="57695"/>
  </r>
  <r>
    <n v="425591"/>
    <d v="2014-05-19T09:33:11"/>
    <x v="1"/>
    <s v="Male"/>
    <x v="0"/>
    <s v="i6"/>
    <n v="52882"/>
    <n v="52882"/>
    <s v="40001-60000"/>
    <m/>
    <m/>
    <m/>
    <m/>
    <m/>
    <n v="24606"/>
    <n v="74271.5"/>
    <n v="49665.5"/>
    <n v="-49892.25"/>
    <n v="148769.75"/>
    <n v="52882"/>
  </r>
  <r>
    <n v="918977"/>
    <d v="2014-05-19T09:33:50"/>
    <x v="0"/>
    <s v="Male"/>
    <x v="0"/>
    <s v="i6"/>
    <n v="61359"/>
    <n v="61359"/>
    <s v="60001-100000"/>
    <m/>
    <m/>
    <m/>
    <m/>
    <m/>
    <n v="24605"/>
    <n v="74285.25"/>
    <n v="49680.25"/>
    <n v="-49915.375"/>
    <n v="148805.625"/>
    <n v="61359"/>
  </r>
  <r>
    <n v="91761"/>
    <d v="2014-06-13T19:01:35"/>
    <x v="1"/>
    <s v="Female"/>
    <x v="0"/>
    <s v="i6"/>
    <n v="83626"/>
    <n v="83626"/>
    <s v="60001-100000"/>
    <m/>
    <m/>
    <m/>
    <m/>
    <m/>
    <n v="24604"/>
    <n v="74299"/>
    <n v="49695"/>
    <n v="-49938.5"/>
    <n v="148841.5"/>
    <n v="83626"/>
  </r>
  <r>
    <n v="59571"/>
    <d v="2014-06-13T19:04:51"/>
    <x v="0"/>
    <s v="Female"/>
    <x v="0"/>
    <s v="i6"/>
    <n v="44515"/>
    <n v="44515"/>
    <s v="40001-60000"/>
    <m/>
    <m/>
    <m/>
    <m/>
    <m/>
    <n v="24592.75"/>
    <n v="74257.75"/>
    <n v="49665"/>
    <n v="-49904.75"/>
    <n v="148755.25"/>
    <n v="44515"/>
  </r>
  <r>
    <n v="763575"/>
    <d v="2014-06-04T16:45:05"/>
    <x v="0"/>
    <s v="Male"/>
    <x v="0"/>
    <s v="b9"/>
    <n v="79839"/>
    <n v="79839"/>
    <s v="60001-100000"/>
    <m/>
    <m/>
    <m/>
    <m/>
    <m/>
    <n v="24581.5"/>
    <n v="74271.5"/>
    <n v="49690"/>
    <n v="-49953.5"/>
    <n v="148806.5"/>
    <n v="79839"/>
  </r>
  <r>
    <n v="907089"/>
    <d v="2014-06-07T18:35:21"/>
    <x v="0"/>
    <s v="Male"/>
    <x v="0"/>
    <s v="c9"/>
    <n v="4882"/>
    <n v="4882"/>
    <s v="0-20,000"/>
    <m/>
    <m/>
    <m/>
    <m/>
    <m/>
    <n v="24570.25"/>
    <n v="74240.5"/>
    <n v="49670.25"/>
    <n v="-49935.125"/>
    <n v="148745.875"/>
    <n v="4882"/>
  </r>
  <r>
    <n v="327925"/>
    <d v="2014-06-22T15:56:35"/>
    <x v="0"/>
    <s v="Don’t want to say"/>
    <x v="0"/>
    <s v="c9"/>
    <n v="85704"/>
    <n v="85704"/>
    <s v="60001-100000"/>
    <m/>
    <m/>
    <m/>
    <m/>
    <m/>
    <n v="24604"/>
    <n v="74244"/>
    <n v="49640"/>
    <n v="-49856"/>
    <n v="148704"/>
    <n v="85704"/>
  </r>
  <r>
    <n v="828285"/>
    <d v="2014-07-02T17:23:22"/>
    <x v="0"/>
    <s v="Male"/>
    <x v="0"/>
    <s v="c9"/>
    <n v="24144"/>
    <n v="24144"/>
    <s v="20001-40000"/>
    <m/>
    <m/>
    <m/>
    <m/>
    <m/>
    <n v="24592.75"/>
    <n v="74233.5"/>
    <n v="49640.75"/>
    <n v="-49868.375"/>
    <n v="148694.625"/>
    <n v="24144"/>
  </r>
  <r>
    <n v="464131"/>
    <d v="2014-07-02T17:23:52"/>
    <x v="0"/>
    <s v="Male"/>
    <x v="0"/>
    <s v="c9"/>
    <n v="71756"/>
    <n v="71756"/>
    <s v="60001-100000"/>
    <m/>
    <m/>
    <m/>
    <m/>
    <m/>
    <n v="24606"/>
    <n v="74237"/>
    <n v="49631"/>
    <n v="-49840.5"/>
    <n v="148683.5"/>
    <n v="71756"/>
  </r>
  <r>
    <n v="974929"/>
    <d v="2014-08-25T09:31:36"/>
    <x v="1"/>
    <s v="Male"/>
    <x v="0"/>
    <s v="c9"/>
    <n v="75979"/>
    <n v="75979"/>
    <s v="60001-100000"/>
    <m/>
    <m/>
    <m/>
    <m/>
    <m/>
    <n v="24605"/>
    <n v="74240.5"/>
    <n v="49635.5"/>
    <n v="-49848.25"/>
    <n v="148693.75"/>
    <n v="75979"/>
  </r>
  <r>
    <n v="936032"/>
    <d v="2014-08-31T07:45:24"/>
    <x v="0"/>
    <s v="Male"/>
    <x v="0"/>
    <s v="b9"/>
    <n v="14929"/>
    <n v="14929"/>
    <s v="0-20,000"/>
    <m/>
    <m/>
    <m/>
    <m/>
    <m/>
    <n v="24604"/>
    <n v="74230"/>
    <n v="49626"/>
    <n v="-49835"/>
    <n v="148669"/>
    <n v="14929"/>
  </r>
  <r>
    <n v="373434"/>
    <d v="2014-07-29T09:33:49"/>
    <x v="1"/>
    <s v="Male"/>
    <x v="4"/>
    <s v="c9"/>
    <n v="30239"/>
    <n v="30239"/>
    <s v="20001-40000"/>
    <m/>
    <m/>
    <m/>
    <m/>
    <m/>
    <n v="24607"/>
    <n v="74233.5"/>
    <n v="49626.5"/>
    <n v="-49832.75"/>
    <n v="148673.25"/>
    <n v="30239"/>
  </r>
  <r>
    <n v="512510"/>
    <d v="2014-07-29T11:46:03"/>
    <x v="0"/>
    <s v="Female"/>
    <x v="4"/>
    <s v="c9"/>
    <n v="29908"/>
    <n v="29908"/>
    <s v="20001-40000"/>
    <m/>
    <m/>
    <m/>
    <m/>
    <m/>
    <n v="24606"/>
    <n v="74237"/>
    <n v="49631"/>
    <n v="-49840.5"/>
    <n v="148683.5"/>
    <n v="29908"/>
  </r>
  <r>
    <n v="45706"/>
    <d v="2014-07-30T12:23:43"/>
    <x v="0"/>
    <s v="Male"/>
    <x v="4"/>
    <s v="c9"/>
    <n v="69338"/>
    <n v="69338"/>
    <s v="60001-100000"/>
    <m/>
    <m/>
    <m/>
    <m/>
    <m/>
    <n v="24605"/>
    <n v="74240.5"/>
    <n v="49635.5"/>
    <n v="-49848.25"/>
    <n v="148693.75"/>
    <n v="69338"/>
  </r>
  <r>
    <n v="548266"/>
    <d v="2014-07-30T12:25:14"/>
    <x v="1"/>
    <s v="Male"/>
    <x v="4"/>
    <s v="c9"/>
    <n v="72531"/>
    <n v="72531"/>
    <s v="60001-100000"/>
    <m/>
    <m/>
    <m/>
    <m/>
    <m/>
    <n v="24604"/>
    <n v="74244"/>
    <n v="49640"/>
    <n v="-49856"/>
    <n v="148704"/>
    <n v="72531"/>
  </r>
  <r>
    <n v="604191"/>
    <d v="2014-07-30T12:27:07"/>
    <x v="0"/>
    <s v="Female"/>
    <x v="4"/>
    <s v="c9"/>
    <n v="7769"/>
    <n v="7769"/>
    <s v="0-20,000"/>
    <m/>
    <m/>
    <m/>
    <m/>
    <m/>
    <n v="24592.75"/>
    <n v="74257.75"/>
    <n v="49665"/>
    <n v="-49904.75"/>
    <n v="148755.25"/>
    <n v="7769"/>
  </r>
  <r>
    <n v="127094"/>
    <d v="2014-08-10T10:21:48"/>
    <x v="1"/>
    <s v="Female"/>
    <x v="4"/>
    <s v="c9"/>
    <n v="76330"/>
    <n v="76330"/>
    <s v="60001-100000"/>
    <m/>
    <m/>
    <m/>
    <m/>
    <m/>
    <n v="24606"/>
    <n v="74271.5"/>
    <n v="49665.5"/>
    <n v="-49892.25"/>
    <n v="148769.75"/>
    <n v="76330"/>
  </r>
  <r>
    <n v="695887"/>
    <d v="2014-07-15T09:32:06"/>
    <x v="1"/>
    <s v="Male"/>
    <x v="1"/>
    <s v="c9"/>
    <n v="50191"/>
    <n v="50191"/>
    <s v="40001-60000"/>
    <m/>
    <m/>
    <m/>
    <m/>
    <m/>
    <n v="24605"/>
    <n v="74240.5"/>
    <n v="49635.5"/>
    <n v="-49848.25"/>
    <n v="148693.75"/>
    <n v="50191"/>
  </r>
  <r>
    <n v="137208"/>
    <d v="2014-07-24T16:13:16"/>
    <x v="1"/>
    <s v="Male"/>
    <x v="0"/>
    <s v="c5"/>
    <n v="19665"/>
    <n v="19665"/>
    <s v="0-20,000"/>
    <m/>
    <m/>
    <m/>
    <m/>
    <m/>
    <n v="24604"/>
    <n v="74244"/>
    <n v="49640"/>
    <n v="-49856"/>
    <n v="148704"/>
    <n v="19665"/>
  </r>
  <r>
    <n v="295614"/>
    <d v="2014-05-07T09:31:35"/>
    <x v="1"/>
    <s v="Female"/>
    <x v="3"/>
    <s v="c5"/>
    <n v="96621"/>
    <n v="96621"/>
    <s v="60001-100000"/>
    <m/>
    <m/>
    <m/>
    <m/>
    <m/>
    <n v="24607"/>
    <n v="74257.75"/>
    <n v="49650.75"/>
    <n v="-49869.125"/>
    <n v="148733.875"/>
    <n v="96621"/>
  </r>
  <r>
    <n v="638258"/>
    <d v="2014-08-13T12:07:03"/>
    <x v="0"/>
    <s v="Female"/>
    <x v="3"/>
    <s v="c5"/>
    <n v="28497"/>
    <n v="28497"/>
    <s v="20001-40000"/>
    <m/>
    <m/>
    <m/>
    <m/>
    <m/>
    <n v="24606"/>
    <n v="74237"/>
    <n v="49631"/>
    <n v="-49840.5"/>
    <n v="148683.5"/>
    <n v="28497"/>
  </r>
  <r>
    <n v="581201"/>
    <d v="2014-08-20T09:32:53"/>
    <x v="0"/>
    <s v="Female"/>
    <x v="1"/>
    <s v="i6"/>
    <n v="18067"/>
    <n v="18067"/>
    <s v="0-20,000"/>
    <m/>
    <m/>
    <m/>
    <m/>
    <m/>
    <n v="24605"/>
    <n v="74240.5"/>
    <n v="49635.5"/>
    <n v="-49848.25"/>
    <n v="148693.75"/>
    <n v="18067"/>
  </r>
  <r>
    <n v="771782"/>
    <d v="2014-07-08T09:12:49"/>
    <x v="0"/>
    <s v="Female"/>
    <x v="7"/>
    <s v="i7"/>
    <n v="14603"/>
    <n v="14603"/>
    <s v="0-20,000"/>
    <m/>
    <m/>
    <m/>
    <m/>
    <m/>
    <n v="24608"/>
    <n v="74244"/>
    <n v="49636"/>
    <n v="-49846"/>
    <n v="148698"/>
    <n v="14603"/>
  </r>
  <r>
    <n v="539267"/>
    <d v="2014-06-11T14:59:02"/>
    <x v="0"/>
    <s v="Male"/>
    <x v="5"/>
    <s v="c5"/>
    <n v="59472"/>
    <n v="59472"/>
    <s v="40001-60000"/>
    <m/>
    <m/>
    <m/>
    <m/>
    <m/>
    <n v="24610.25"/>
    <n v="74257.75"/>
    <n v="49647.5"/>
    <n v="-49861"/>
    <n v="148729"/>
    <n v="59472"/>
  </r>
  <r>
    <n v="708635"/>
    <d v="2014-06-11T15:01:31"/>
    <x v="1"/>
    <s v="Female"/>
    <x v="5"/>
    <s v="c5"/>
    <n v="59436"/>
    <n v="59436"/>
    <s v="40001-60000"/>
    <m/>
    <m/>
    <m/>
    <m/>
    <m/>
    <n v="24609.5"/>
    <n v="74271.5"/>
    <n v="49662"/>
    <n v="-49883.5"/>
    <n v="148764.5"/>
    <n v="59436"/>
  </r>
  <r>
    <n v="282409"/>
    <d v="2014-06-11T15:03:13"/>
    <x v="0"/>
    <s v="Female"/>
    <x v="5"/>
    <s v="c5"/>
    <n v="78804"/>
    <n v="78804"/>
    <s v="60001-100000"/>
    <m/>
    <m/>
    <m/>
    <m/>
    <m/>
    <n v="24608.75"/>
    <n v="74285.25"/>
    <n v="49676.5"/>
    <n v="-49906"/>
    <n v="148800"/>
    <n v="78804"/>
  </r>
  <r>
    <n v="967490"/>
    <d v="2014-06-25T12:40:06"/>
    <x v="0"/>
    <s v="Male"/>
    <x v="5"/>
    <s v="c5"/>
    <n v="65576"/>
    <n v="65576"/>
    <s v="60001-100000"/>
    <m/>
    <m/>
    <m/>
    <m/>
    <m/>
    <n v="24608"/>
    <n v="74244"/>
    <n v="49636"/>
    <n v="-49846"/>
    <n v="148698"/>
    <n v="65576"/>
  </r>
  <r>
    <n v="901147"/>
    <d v="2014-06-25T12:45:30"/>
    <x v="1"/>
    <s v="Female"/>
    <x v="5"/>
    <s v="c5"/>
    <n v="61290"/>
    <n v="61290"/>
    <s v="60001-100000"/>
    <m/>
    <m/>
    <m/>
    <m/>
    <m/>
    <n v="24607"/>
    <n v="74257.75"/>
    <n v="49650.75"/>
    <n v="-49869.125"/>
    <n v="148733.875"/>
    <n v="61290"/>
  </r>
  <r>
    <n v="450797"/>
    <d v="2014-07-10T09:32:42"/>
    <x v="0"/>
    <s v="Male"/>
    <x v="4"/>
    <s v="i7"/>
    <n v="15586"/>
    <n v="15586"/>
    <s v="0-20,000"/>
    <m/>
    <m/>
    <m/>
    <m/>
    <m/>
    <n v="24606"/>
    <n v="74271.5"/>
    <n v="49665.5"/>
    <n v="-49892.25"/>
    <n v="148769.75"/>
    <n v="15586"/>
  </r>
  <r>
    <n v="355389"/>
    <d v="2014-07-10T09:33:15"/>
    <x v="1"/>
    <s v="Male"/>
    <x v="4"/>
    <s v="i7"/>
    <n v="8577"/>
    <n v="8577"/>
    <s v="0-20,000"/>
    <m/>
    <m/>
    <m/>
    <m/>
    <m/>
    <n v="24608.75"/>
    <n v="74285.25"/>
    <n v="49676.5"/>
    <n v="-49906"/>
    <n v="148800"/>
    <n v="8577"/>
  </r>
  <r>
    <n v="176038"/>
    <d v="2014-07-10T09:31:43"/>
    <x v="0"/>
    <s v="Female"/>
    <x v="4"/>
    <s v="i7"/>
    <n v="51636"/>
    <n v="51636"/>
    <s v="40001-60000"/>
    <m/>
    <m/>
    <m/>
    <m/>
    <m/>
    <n v="24611"/>
    <n v="74299"/>
    <n v="49688"/>
    <n v="-49921"/>
    <n v="148831"/>
    <n v="51636"/>
  </r>
  <r>
    <n v="288349"/>
    <d v="2014-08-14T11:32:26"/>
    <x v="1"/>
    <s v="Don’t want to say"/>
    <x v="1"/>
    <s v="c5"/>
    <n v="36109"/>
    <n v="36109"/>
    <s v="20001-40000"/>
    <m/>
    <m/>
    <m/>
    <m/>
    <m/>
    <n v="24610.25"/>
    <n v="74303.25"/>
    <n v="49693"/>
    <n v="-49929.25"/>
    <n v="148842.75"/>
    <n v="36109"/>
  </r>
  <r>
    <n v="899385"/>
    <d v="2014-05-26T10:21:36"/>
    <x v="1"/>
    <s v="Female"/>
    <x v="2"/>
    <s v="c8"/>
    <n v="52454"/>
    <n v="52454"/>
    <s v="40001-60000"/>
    <m/>
    <m/>
    <m/>
    <m/>
    <m/>
    <n v="24609.5"/>
    <n v="74307.5"/>
    <n v="49698"/>
    <n v="-49937.5"/>
    <n v="148854.5"/>
    <n v="52454"/>
  </r>
  <r>
    <n v="448071"/>
    <d v="2014-05-26T10:22:38"/>
    <x v="0"/>
    <s v="Male"/>
    <x v="2"/>
    <s v="c8"/>
    <n v="13399"/>
    <n v="13399"/>
    <s v="0-20,000"/>
    <m/>
    <m/>
    <m/>
    <m/>
    <m/>
    <n v="24608.75"/>
    <n v="74311.75"/>
    <n v="49703"/>
    <n v="-49945.75"/>
    <n v="148866.25"/>
    <n v="13399"/>
  </r>
  <r>
    <n v="198021"/>
    <d v="2014-05-26T10:25:18"/>
    <x v="1"/>
    <s v="Male"/>
    <x v="2"/>
    <s v="c8"/>
    <n v="16821"/>
    <n v="16821"/>
    <s v="0-20,000"/>
    <m/>
    <m/>
    <m/>
    <m/>
    <m/>
    <n v="24611"/>
    <n v="74316"/>
    <n v="49705"/>
    <n v="-49946.5"/>
    <n v="148873.5"/>
    <n v="16821"/>
  </r>
  <r>
    <n v="834760"/>
    <d v="2014-05-26T10:28:01"/>
    <x v="0"/>
    <s v="Female"/>
    <x v="2"/>
    <s v="c8"/>
    <n v="5776"/>
    <n v="5776"/>
    <s v="0-20,000"/>
    <m/>
    <m/>
    <m/>
    <m/>
    <m/>
    <n v="24630.5"/>
    <n v="74317"/>
    <n v="49686.5"/>
    <n v="-49899.25"/>
    <n v="148846.75"/>
    <n v="5776"/>
  </r>
  <r>
    <n v="46552"/>
    <d v="2014-05-23T09:31:40"/>
    <x v="0"/>
    <s v="Male"/>
    <x v="2"/>
    <s v="c5"/>
    <n v="14363"/>
    <n v="14363"/>
    <s v="0-20,000"/>
    <m/>
    <m/>
    <m/>
    <m/>
    <m/>
    <n v="24641"/>
    <n v="74318"/>
    <n v="49677"/>
    <n v="-49874.5"/>
    <n v="148833.5"/>
    <n v="14363"/>
  </r>
  <r>
    <n v="313780"/>
    <d v="2014-05-26T17:44:22"/>
    <x v="0"/>
    <s v="Male"/>
    <x v="2"/>
    <s v="c5"/>
    <n v="53084"/>
    <n v="53084"/>
    <s v="40001-60000"/>
    <m/>
    <m/>
    <m/>
    <m/>
    <m/>
    <n v="24649.75"/>
    <n v="74319"/>
    <n v="49669.25"/>
    <n v="-49854.125"/>
    <n v="148822.875"/>
    <n v="53084"/>
  </r>
  <r>
    <n v="751383"/>
    <d v="2014-05-26T17:45:53"/>
    <x v="0"/>
    <s v="Male"/>
    <x v="2"/>
    <s v="c5"/>
    <n v="42628"/>
    <n v="42628"/>
    <s v="40001-60000"/>
    <m/>
    <m/>
    <m/>
    <m/>
    <m/>
    <n v="24645"/>
    <n v="74320"/>
    <n v="49675"/>
    <n v="-49867.5"/>
    <n v="148832.5"/>
    <n v="42628"/>
  </r>
  <r>
    <n v="511866"/>
    <d v="2014-05-26T17:47:18"/>
    <x v="0"/>
    <s v="Female"/>
    <x v="2"/>
    <s v="c5"/>
    <n v="18669"/>
    <n v="18669"/>
    <s v="0-20,000"/>
    <m/>
    <m/>
    <m/>
    <m/>
    <m/>
    <n v="24643"/>
    <n v="74343.5"/>
    <n v="49700.5"/>
    <n v="-49907.75"/>
    <n v="148894.25"/>
    <n v="18669"/>
  </r>
  <r>
    <n v="164053"/>
    <d v="2014-05-26T17:47:55"/>
    <x v="1"/>
    <s v="Male"/>
    <x v="2"/>
    <s v="c5"/>
    <n v="90777"/>
    <n v="90777"/>
    <s v="60001-100000"/>
    <m/>
    <m/>
    <m/>
    <m/>
    <m/>
    <n v="24654.5"/>
    <n v="74367"/>
    <n v="49712.5"/>
    <n v="-49914.25"/>
    <n v="148935.75"/>
    <n v="90777"/>
  </r>
  <r>
    <n v="440123"/>
    <d v="2014-05-28T03:21:10"/>
    <x v="0"/>
    <s v="Female"/>
    <x v="2"/>
    <s v="c5"/>
    <n v="41469"/>
    <n v="41469"/>
    <s v="40001-60000"/>
    <m/>
    <m/>
    <m/>
    <m/>
    <m/>
    <n v="24649.75"/>
    <n v="74319"/>
    <n v="49669.25"/>
    <n v="-49854.125"/>
    <n v="148822.875"/>
    <n v="41469"/>
  </r>
  <r>
    <n v="552123"/>
    <d v="2014-05-31T14:46:24"/>
    <x v="1"/>
    <s v="Male"/>
    <x v="2"/>
    <s v="c5"/>
    <n v="71525"/>
    <n v="71525"/>
    <s v="60001-100000"/>
    <m/>
    <m/>
    <m/>
    <m/>
    <m/>
    <n v="24645"/>
    <n v="74320"/>
    <n v="49675"/>
    <n v="-49867.5"/>
    <n v="148832.5"/>
    <n v="71525"/>
  </r>
  <r>
    <n v="716926"/>
    <d v="2014-06-07T00:45:55"/>
    <x v="0"/>
    <s v="Male"/>
    <x v="2"/>
    <s v="c5"/>
    <n v="2102"/>
    <n v="2102"/>
    <s v="0-20,000"/>
    <m/>
    <m/>
    <m/>
    <m/>
    <m/>
    <n v="24643"/>
    <n v="74343.5"/>
    <n v="49700.5"/>
    <n v="-49907.75"/>
    <n v="148894.25"/>
    <n v="2102"/>
  </r>
  <r>
    <n v="469866"/>
    <d v="2014-06-07T00:46:53"/>
    <x v="1"/>
    <s v="Female"/>
    <x v="2"/>
    <s v="c5"/>
    <n v="60471"/>
    <n v="60471"/>
    <s v="60001-100000"/>
    <m/>
    <m/>
    <m/>
    <m/>
    <m/>
    <n v="24654.5"/>
    <n v="74367"/>
    <n v="49712.5"/>
    <n v="-49914.25"/>
    <n v="148935.75"/>
    <n v="60471"/>
  </r>
  <r>
    <n v="721500"/>
    <d v="2014-06-27T09:31:33"/>
    <x v="0"/>
    <s v="Male"/>
    <x v="2"/>
    <s v="c5"/>
    <n v="30608"/>
    <n v="30608"/>
    <s v="20001-40000"/>
    <m/>
    <m/>
    <m/>
    <m/>
    <m/>
    <n v="24649.75"/>
    <n v="74390.5"/>
    <n v="49740.75"/>
    <n v="-49961.375"/>
    <n v="149001.625"/>
    <n v="30608"/>
  </r>
  <r>
    <n v="175237"/>
    <d v="2014-06-27T09:34:52"/>
    <x v="1"/>
    <s v="Female"/>
    <x v="2"/>
    <s v="c5"/>
    <n v="68598"/>
    <n v="68598"/>
    <s v="60001-100000"/>
    <m/>
    <m/>
    <m/>
    <m/>
    <m/>
    <n v="24645"/>
    <n v="74414"/>
    <n v="49769"/>
    <n v="-50008.5"/>
    <n v="149067.5"/>
    <n v="68598"/>
  </r>
  <r>
    <n v="256965"/>
    <d v="2014-06-27T09:35:46"/>
    <x v="0"/>
    <s v="Male"/>
    <x v="2"/>
    <s v="c5"/>
    <n v="16789"/>
    <n v="16789"/>
    <s v="0-20,000"/>
    <m/>
    <m/>
    <m/>
    <m/>
    <m/>
    <n v="24643"/>
    <n v="74426.25"/>
    <n v="49783.25"/>
    <n v="-50031.875"/>
    <n v="149101.125"/>
    <n v="16789"/>
  </r>
  <r>
    <n v="708129"/>
    <d v="2014-07-10T08:35:58"/>
    <x v="0"/>
    <s v="Female"/>
    <x v="2"/>
    <s v="c5"/>
    <n v="20821"/>
    <n v="20821"/>
    <s v="20001-40000"/>
    <m/>
    <m/>
    <m/>
    <m/>
    <m/>
    <n v="24654.5"/>
    <n v="74438.5"/>
    <n v="49784"/>
    <n v="-50021.5"/>
    <n v="149114.5"/>
    <n v="20821"/>
  </r>
  <r>
    <n v="426077"/>
    <d v="2014-07-10T17:45:45"/>
    <x v="1"/>
    <s v="Female"/>
    <x v="2"/>
    <s v="c5"/>
    <n v="58588"/>
    <n v="58588"/>
    <s v="40001-60000"/>
    <m/>
    <m/>
    <m/>
    <m/>
    <m/>
    <n v="24667.5"/>
    <n v="74450.75"/>
    <n v="49783.25"/>
    <n v="-50007.375"/>
    <n v="149125.625"/>
    <n v="58588"/>
  </r>
  <r>
    <n v="438671"/>
    <d v="2014-05-08T15:38:30"/>
    <x v="1"/>
    <s v="Male"/>
    <x v="4"/>
    <s v="i5"/>
    <n v="31090"/>
    <n v="31090"/>
    <s v="20001-40000"/>
    <m/>
    <m/>
    <m/>
    <m/>
    <m/>
    <n v="24664"/>
    <n v="74463"/>
    <n v="49799"/>
    <n v="-50034.5"/>
    <n v="149161.5"/>
    <n v="31090"/>
  </r>
  <r>
    <n v="493681"/>
    <d v="2014-05-15T12:24:29"/>
    <x v="0"/>
    <s v="Male"/>
    <x v="4"/>
    <s v="i5"/>
    <n v="58292"/>
    <n v="58292"/>
    <s v="40001-60000"/>
    <m/>
    <m/>
    <m/>
    <m/>
    <m/>
    <n v="24659.25"/>
    <n v="74468.5"/>
    <n v="49809.25"/>
    <n v="-50054.625"/>
    <n v="149182.375"/>
    <n v="58292"/>
  </r>
  <r>
    <n v="163682"/>
    <d v="2014-06-14T13:53:07"/>
    <x v="0"/>
    <s v="Male"/>
    <x v="1"/>
    <s v="c5"/>
    <n v="78826"/>
    <n v="78826"/>
    <s v="60001-100000"/>
    <m/>
    <m/>
    <m/>
    <m/>
    <m/>
    <n v="24654.5"/>
    <n v="74474"/>
    <n v="49819.5"/>
    <n v="-50074.75"/>
    <n v="149203.25"/>
    <n v="78826"/>
  </r>
  <r>
    <n v="690427"/>
    <d v="2014-06-14T13:54:56"/>
    <x v="0"/>
    <s v="Male"/>
    <x v="1"/>
    <s v="c5"/>
    <n v="99948"/>
    <n v="99948"/>
    <s v="60001-100000"/>
    <m/>
    <m/>
    <m/>
    <m/>
    <m/>
    <n v="24649.75"/>
    <n v="74450.75"/>
    <n v="49801"/>
    <n v="-50051.75"/>
    <n v="149152.25"/>
    <n v="99948"/>
  </r>
  <r>
    <n v="526126"/>
    <d v="2014-06-27T05:51:50"/>
    <x v="0"/>
    <s v="Female"/>
    <x v="1"/>
    <s v="c5"/>
    <n v="86706"/>
    <n v="86706"/>
    <s v="60001-100000"/>
    <m/>
    <m/>
    <m/>
    <m/>
    <m/>
    <n v="24645"/>
    <n v="74414"/>
    <n v="49769"/>
    <n v="-50008.5"/>
    <n v="149067.5"/>
    <n v="86706"/>
  </r>
  <r>
    <n v="303583"/>
    <d v="2014-06-27T05:54:05"/>
    <x v="0"/>
    <s v="Male"/>
    <x v="1"/>
    <s v="c5"/>
    <n v="91305"/>
    <n v="91305"/>
    <s v="60001-100000"/>
    <m/>
    <m/>
    <m/>
    <m/>
    <m/>
    <n v="24643"/>
    <n v="74343.5"/>
    <n v="49700.5"/>
    <n v="-49907.75"/>
    <n v="148894.25"/>
    <n v="91305"/>
  </r>
  <r>
    <n v="852401"/>
    <d v="2014-06-27T05:54:39"/>
    <x v="0"/>
    <s v="Female"/>
    <x v="1"/>
    <s v="c5"/>
    <n v="81579"/>
    <n v="81579"/>
    <s v="60001-100000"/>
    <m/>
    <m/>
    <m/>
    <m/>
    <m/>
    <n v="24641"/>
    <n v="74318"/>
    <n v="49677"/>
    <n v="-49874.5"/>
    <n v="148833.5"/>
    <n v="81579"/>
  </r>
  <r>
    <n v="494189"/>
    <d v="2014-05-12T14:18:24"/>
    <x v="0"/>
    <s v="Male"/>
    <x v="1"/>
    <s v="c9"/>
    <n v="92741"/>
    <n v="92741"/>
    <s v="60001-100000"/>
    <m/>
    <m/>
    <m/>
    <m/>
    <m/>
    <n v="24639"/>
    <n v="74311.75"/>
    <n v="49672.75"/>
    <n v="-49870.125"/>
    <n v="148820.875"/>
    <n v="92741"/>
  </r>
  <r>
    <n v="873066"/>
    <d v="2014-05-16T09:32:43"/>
    <x v="0"/>
    <s v="Male"/>
    <x v="1"/>
    <s v="c9"/>
    <n v="81960"/>
    <n v="81960"/>
    <s v="60001-100000"/>
    <m/>
    <m/>
    <m/>
    <m/>
    <m/>
    <n v="24637"/>
    <n v="74299"/>
    <n v="49662"/>
    <n v="-49856"/>
    <n v="148792"/>
    <n v="81960"/>
  </r>
  <r>
    <n v="846549"/>
    <d v="2014-07-16T16:58:44"/>
    <x v="1"/>
    <s v="Female"/>
    <x v="0"/>
    <s v="c9"/>
    <n v="49155"/>
    <n v="49155"/>
    <s v="40001-60000"/>
    <m/>
    <m/>
    <m/>
    <m/>
    <m/>
    <n v="24630.5"/>
    <n v="74257.75"/>
    <n v="49627.25"/>
    <n v="-49810.375"/>
    <n v="148698.625"/>
    <n v="49155"/>
  </r>
  <r>
    <n v="89706"/>
    <d v="2014-05-30T09:32:47"/>
    <x v="1"/>
    <s v="Female"/>
    <x v="3"/>
    <s v="i7"/>
    <n v="45386"/>
    <n v="45386"/>
    <s v="40001-60000"/>
    <m/>
    <m/>
    <m/>
    <m/>
    <m/>
    <n v="24624"/>
    <n v="74271.5"/>
    <n v="49647.5"/>
    <n v="-49847.25"/>
    <n v="148742.75"/>
    <n v="45386"/>
  </r>
  <r>
    <n v="700473"/>
    <d v="2014-05-30T09:33:16"/>
    <x v="1"/>
    <s v="Female"/>
    <x v="3"/>
    <s v="i7"/>
    <n v="15600"/>
    <n v="15600"/>
    <s v="0-20,000"/>
    <m/>
    <m/>
    <m/>
    <m/>
    <m/>
    <n v="24617.5"/>
    <n v="74285.25"/>
    <n v="49667.75"/>
    <n v="-49884.125"/>
    <n v="148786.875"/>
    <n v="15600"/>
  </r>
  <r>
    <n v="655848"/>
    <d v="2014-05-30T09:31:36"/>
    <x v="0"/>
    <s v="Don’t want to say"/>
    <x v="3"/>
    <s v="i7"/>
    <n v="34584"/>
    <n v="34584"/>
    <s v="20001-40000"/>
    <m/>
    <m/>
    <m/>
    <m/>
    <m/>
    <n v="24637"/>
    <n v="74299"/>
    <n v="49662"/>
    <n v="-49856"/>
    <n v="148792"/>
    <n v="34584"/>
  </r>
  <r>
    <n v="458862"/>
    <d v="2014-06-02T10:36:03"/>
    <x v="1"/>
    <s v="Female"/>
    <x v="3"/>
    <s v="i7"/>
    <n v="60897"/>
    <n v="60897"/>
    <s v="60001-100000"/>
    <m/>
    <m/>
    <m/>
    <m/>
    <m/>
    <n v="24630.5"/>
    <n v="74303.25"/>
    <n v="49672.75"/>
    <n v="-49878.625"/>
    <n v="148812.375"/>
    <n v="60897"/>
  </r>
  <r>
    <n v="499184"/>
    <d v="2014-07-03T14:04:45"/>
    <x v="1"/>
    <s v="Female"/>
    <x v="3"/>
    <s v="i7"/>
    <n v="67018"/>
    <n v="67018"/>
    <s v="60001-100000"/>
    <m/>
    <m/>
    <m/>
    <m/>
    <m/>
    <n v="24624"/>
    <n v="74307.5"/>
    <n v="49683.5"/>
    <n v="-49901.25"/>
    <n v="148832.75"/>
    <n v="67018"/>
  </r>
  <r>
    <n v="502192"/>
    <d v="2014-07-03T14:07:15"/>
    <x v="0"/>
    <s v="Female"/>
    <x v="3"/>
    <s v="i7"/>
    <n v="24664"/>
    <n v="24664"/>
    <s v="20001-40000"/>
    <m/>
    <m/>
    <m/>
    <m/>
    <m/>
    <n v="24617.5"/>
    <n v="74311.75"/>
    <n v="49694.25"/>
    <n v="-49923.875"/>
    <n v="148853.125"/>
    <n v="24664"/>
  </r>
  <r>
    <n v="496087"/>
    <d v="2014-06-12T18:57:02"/>
    <x v="0"/>
    <s v="Female"/>
    <x v="7"/>
    <s v="c5"/>
    <n v="67205"/>
    <n v="67205"/>
    <s v="60001-100000"/>
    <m/>
    <m/>
    <m/>
    <m/>
    <m/>
    <n v="24611"/>
    <n v="74316"/>
    <n v="49705"/>
    <n v="-49946.5"/>
    <n v="148873.5"/>
    <n v="67205"/>
  </r>
  <r>
    <n v="216538"/>
    <d v="2014-07-04T09:31:24"/>
    <x v="1"/>
    <s v="Female"/>
    <x v="7"/>
    <s v="c5"/>
    <n v="28841"/>
    <n v="28841"/>
    <s v="20001-40000"/>
    <m/>
    <m/>
    <m/>
    <m/>
    <m/>
    <n v="24610.25"/>
    <n v="74317"/>
    <n v="49706.75"/>
    <n v="-49949.875"/>
    <n v="148877.125"/>
    <n v="28841"/>
  </r>
  <r>
    <n v="269459"/>
    <d v="2014-07-04T09:32:34"/>
    <x v="0"/>
    <s v="Female"/>
    <x v="7"/>
    <s v="c5"/>
    <n v="36784"/>
    <n v="36784"/>
    <s v="20001-40000"/>
    <m/>
    <m/>
    <m/>
    <m/>
    <m/>
    <n v="24609.5"/>
    <n v="74318"/>
    <n v="49708.5"/>
    <n v="-49953.25"/>
    <n v="148880.75"/>
    <n v="36784"/>
  </r>
  <r>
    <n v="426605"/>
    <d v="2014-07-04T09:34:31"/>
    <x v="0"/>
    <s v="Female"/>
    <x v="7"/>
    <s v="c5"/>
    <n v="79450"/>
    <n v="79450"/>
    <s v="60001-100000"/>
    <m/>
    <m/>
    <m/>
    <m/>
    <m/>
    <n v="24608.75"/>
    <n v="74319"/>
    <n v="49710.25"/>
    <n v="-49956.625"/>
    <n v="148884.375"/>
    <n v="79450"/>
  </r>
  <r>
    <n v="965697"/>
    <d v="2014-06-20T09:32:12"/>
    <x v="0"/>
    <s v="Male"/>
    <x v="0"/>
    <s v="b9"/>
    <n v="77969"/>
    <n v="77969"/>
    <s v="60001-100000"/>
    <m/>
    <m/>
    <m/>
    <m/>
    <m/>
    <n v="24608"/>
    <n v="74316"/>
    <n v="49708"/>
    <n v="-49954"/>
    <n v="148878"/>
    <n v="77969"/>
  </r>
  <r>
    <n v="766041"/>
    <d v="2014-08-01T09:32:19"/>
    <x v="1"/>
    <s v="Male"/>
    <x v="0"/>
    <s v="i6"/>
    <n v="1074"/>
    <n v="1074"/>
    <s v="0-20,000"/>
    <m/>
    <m/>
    <m/>
    <m/>
    <m/>
    <n v="24607"/>
    <n v="74303.25"/>
    <n v="49696.25"/>
    <n v="-49937.375"/>
    <n v="148847.625"/>
    <n v="1074"/>
  </r>
  <r>
    <n v="273938"/>
    <d v="2014-05-12T09:32:38"/>
    <x v="0"/>
    <s v="Female"/>
    <x v="0"/>
    <s v="i5"/>
    <n v="4408"/>
    <n v="4408"/>
    <s v="0-20,000"/>
    <m/>
    <m/>
    <m/>
    <m/>
    <m/>
    <n v="24609.5"/>
    <n v="74307.5"/>
    <n v="49698"/>
    <n v="-49937.5"/>
    <n v="148854.5"/>
    <n v="4408"/>
  </r>
  <r>
    <n v="563699"/>
    <d v="2014-05-12T09:33:39"/>
    <x v="1"/>
    <s v="Male"/>
    <x v="0"/>
    <s v="i5"/>
    <n v="63585"/>
    <n v="63585"/>
    <s v="60001-100000"/>
    <m/>
    <m/>
    <m/>
    <m/>
    <m/>
    <n v="24617.5"/>
    <n v="74311.75"/>
    <n v="49694.25"/>
    <n v="-49923.875"/>
    <n v="148853.125"/>
    <n v="63585"/>
  </r>
  <r>
    <n v="890060"/>
    <d v="2014-05-12T09:34:05"/>
    <x v="1"/>
    <s v="Female"/>
    <x v="0"/>
    <s v="i5"/>
    <n v="66603"/>
    <n v="66603"/>
    <s v="60001-100000"/>
    <m/>
    <m/>
    <m/>
    <m/>
    <m/>
    <n v="24611"/>
    <n v="74316"/>
    <n v="49705"/>
    <n v="-49946.5"/>
    <n v="148873.5"/>
    <n v="66603"/>
  </r>
  <r>
    <n v="901127"/>
    <d v="2014-05-12T09:36:50"/>
    <x v="1"/>
    <s v="Male"/>
    <x v="0"/>
    <s v="i5"/>
    <n v="80789"/>
    <n v="80789"/>
    <s v="60001-100000"/>
    <m/>
    <m/>
    <m/>
    <m/>
    <m/>
    <n v="24610.25"/>
    <n v="74317"/>
    <n v="49706.75"/>
    <n v="-49949.875"/>
    <n v="148877.125"/>
    <n v="80789"/>
  </r>
  <r>
    <n v="526795"/>
    <d v="2014-06-16T09:31:41"/>
    <x v="1"/>
    <s v="Female"/>
    <x v="1"/>
    <s v="b9"/>
    <n v="30441"/>
    <n v="30441"/>
    <s v="20001-40000"/>
    <m/>
    <m/>
    <m/>
    <m/>
    <m/>
    <n v="24609.5"/>
    <n v="74307.5"/>
    <n v="49698"/>
    <n v="-49937.5"/>
    <n v="148854.5"/>
    <n v="30441"/>
  </r>
  <r>
    <n v="661250"/>
    <d v="2014-06-16T09:32:13"/>
    <x v="1"/>
    <s v="Female"/>
    <x v="1"/>
    <s v="b9"/>
    <n v="80845"/>
    <n v="80845"/>
    <s v="60001-100000"/>
    <m/>
    <m/>
    <m/>
    <m/>
    <m/>
    <n v="24608.75"/>
    <n v="74311.75"/>
    <n v="49703"/>
    <n v="-49945.75"/>
    <n v="148866.25"/>
    <n v="80845"/>
  </r>
  <r>
    <n v="941070"/>
    <d v="2014-08-18T09:34:00"/>
    <x v="1"/>
    <s v="Male"/>
    <x v="1"/>
    <s v="c5"/>
    <n v="44468"/>
    <n v="44468"/>
    <s v="40001-60000"/>
    <m/>
    <m/>
    <m/>
    <m/>
    <m/>
    <n v="24608"/>
    <n v="74299"/>
    <n v="49691"/>
    <n v="-49928.5"/>
    <n v="148835.5"/>
    <n v="44468"/>
  </r>
  <r>
    <n v="372091"/>
    <d v="2014-08-18T09:34:21"/>
    <x v="1"/>
    <s v="Male"/>
    <x v="1"/>
    <s v="c5"/>
    <n v="14577"/>
    <n v="14577"/>
    <s v="0-20,000"/>
    <m/>
    <m/>
    <m/>
    <m/>
    <m/>
    <n v="24607"/>
    <n v="74303.25"/>
    <n v="49696.25"/>
    <n v="-49937.375"/>
    <n v="148847.625"/>
    <n v="14577"/>
  </r>
  <r>
    <n v="208725"/>
    <d v="2014-08-18T09:37:01"/>
    <x v="1"/>
    <s v="Male"/>
    <x v="1"/>
    <s v="c5"/>
    <n v="5043"/>
    <n v="5043"/>
    <s v="0-20,000"/>
    <m/>
    <m/>
    <m/>
    <m/>
    <m/>
    <n v="24609.5"/>
    <n v="74307.5"/>
    <n v="49698"/>
    <n v="-49937.5"/>
    <n v="148854.5"/>
    <n v="5043"/>
  </r>
  <r>
    <n v="512042"/>
    <d v="2014-08-04T18:19:01"/>
    <x v="1"/>
    <s v="Don’t want to say"/>
    <x v="2"/>
    <s v="i7"/>
    <n v="16215"/>
    <n v="16215"/>
    <s v="0-20,000"/>
    <m/>
    <m/>
    <m/>
    <m/>
    <m/>
    <n v="24617.5"/>
    <n v="74311.75"/>
    <n v="49694.25"/>
    <n v="-49923.875"/>
    <n v="148853.125"/>
    <n v="16215"/>
  </r>
  <r>
    <n v="502562"/>
    <d v="2014-08-04T18:19:28"/>
    <x v="0"/>
    <s v="Don’t want to say"/>
    <x v="2"/>
    <s v="i7"/>
    <n v="70851"/>
    <n v="70851"/>
    <s v="60001-100000"/>
    <m/>
    <m/>
    <m/>
    <m/>
    <m/>
    <n v="24637"/>
    <n v="74316"/>
    <n v="49679"/>
    <n v="-49881.5"/>
    <n v="148834.5"/>
    <n v="70851"/>
  </r>
  <r>
    <n v="710677"/>
    <d v="2014-08-13T07:10:05"/>
    <x v="1"/>
    <s v="Male"/>
    <x v="2"/>
    <s v="i7"/>
    <n v="21016"/>
    <n v="21016"/>
    <s v="20001-40000"/>
    <m/>
    <m/>
    <m/>
    <m/>
    <m/>
    <n v="24630.5"/>
    <n v="74317"/>
    <n v="49686.5"/>
    <n v="-49899.25"/>
    <n v="148846.75"/>
    <n v="21016"/>
  </r>
  <r>
    <n v="838240"/>
    <d v="2014-08-27T17:20:17"/>
    <x v="0"/>
    <s v="Female"/>
    <x v="2"/>
    <s v="i7"/>
    <n v="17473"/>
    <n v="17473"/>
    <s v="0-20,000"/>
    <m/>
    <m/>
    <m/>
    <m/>
    <m/>
    <n v="24641"/>
    <n v="74318"/>
    <n v="49677"/>
    <n v="-49874.5"/>
    <n v="148833.5"/>
    <n v="17473"/>
  </r>
  <r>
    <n v="301382"/>
    <d v="2014-05-05T09:32:38"/>
    <x v="0"/>
    <s v="Female"/>
    <x v="1"/>
    <s v="i7"/>
    <n v="52816"/>
    <n v="52816"/>
    <s v="40001-60000"/>
    <m/>
    <m/>
    <m/>
    <m/>
    <m/>
    <n v="24653.25"/>
    <n v="74319"/>
    <n v="49665.75"/>
    <n v="-49845.375"/>
    <n v="148817.625"/>
    <n v="52816"/>
  </r>
  <r>
    <n v="314905"/>
    <d v="2014-05-08T13:44:56"/>
    <x v="1"/>
    <s v="Male"/>
    <x v="1"/>
    <s v="i1"/>
    <n v="54283"/>
    <n v="54283"/>
    <s v="40001-60000"/>
    <m/>
    <m/>
    <m/>
    <m/>
    <m/>
    <n v="24645"/>
    <n v="74320"/>
    <n v="49675"/>
    <n v="-49867.5"/>
    <n v="148832.5"/>
    <n v="54283"/>
  </r>
  <r>
    <n v="841929"/>
    <d v="2014-06-23T09:33:03"/>
    <x v="0"/>
    <s v="Female"/>
    <x v="1"/>
    <s v="i7"/>
    <n v="54176"/>
    <n v="54176"/>
    <s v="40001-60000"/>
    <m/>
    <m/>
    <m/>
    <m/>
    <m/>
    <n v="24643"/>
    <n v="74343.5"/>
    <n v="49700.5"/>
    <n v="-49907.75"/>
    <n v="148894.25"/>
    <n v="54176"/>
  </r>
  <r>
    <n v="338221"/>
    <d v="2014-06-23T09:31:48"/>
    <x v="0"/>
    <s v="Female"/>
    <x v="1"/>
    <s v="i7"/>
    <n v="58527"/>
    <n v="58527"/>
    <s v="40001-60000"/>
    <m/>
    <m/>
    <m/>
    <m/>
    <m/>
    <n v="24641"/>
    <n v="74367"/>
    <n v="49726"/>
    <n v="-49948"/>
    <n v="148956"/>
    <n v="58527"/>
  </r>
  <r>
    <n v="394323"/>
    <d v="2014-06-25T17:56:43"/>
    <x v="0"/>
    <s v="Male"/>
    <x v="1"/>
    <s v="c9"/>
    <n v="57181"/>
    <n v="57181"/>
    <s v="40001-60000"/>
    <m/>
    <m/>
    <m/>
    <m/>
    <m/>
    <n v="24639"/>
    <n v="74390.5"/>
    <n v="49751.5"/>
    <n v="-49988.25"/>
    <n v="149017.75"/>
    <n v="57181"/>
  </r>
  <r>
    <n v="583920"/>
    <d v="2014-06-25T17:57:43"/>
    <x v="0"/>
    <s v="Male"/>
    <x v="1"/>
    <s v="c9"/>
    <n v="25059"/>
    <n v="25059"/>
    <s v="20001-40000"/>
    <m/>
    <m/>
    <m/>
    <m/>
    <m/>
    <n v="24637"/>
    <n v="74414"/>
    <n v="49777"/>
    <n v="-50028.5"/>
    <n v="149079.5"/>
    <n v="25059"/>
  </r>
  <r>
    <n v="849885"/>
    <d v="2014-06-30T15:43:31"/>
    <x v="0"/>
    <s v="Male"/>
    <x v="1"/>
    <s v="i1"/>
    <n v="2626"/>
    <n v="2626"/>
    <s v="0-20,000"/>
    <m/>
    <m/>
    <m/>
    <m/>
    <m/>
    <n v="24630.5"/>
    <n v="74426.25"/>
    <n v="49795.75"/>
    <n v="-50063.125"/>
    <n v="149119.875"/>
    <n v="2626"/>
  </r>
  <r>
    <n v="540241"/>
    <d v="2014-07-04T15:09:04"/>
    <x v="0"/>
    <s v="Male"/>
    <x v="1"/>
    <s v="i7"/>
    <n v="8433"/>
    <n v="8433"/>
    <s v="0-20,000"/>
    <m/>
    <m/>
    <m/>
    <m/>
    <m/>
    <n v="24641"/>
    <n v="74438.5"/>
    <n v="49797.5"/>
    <n v="-50055.25"/>
    <n v="149134.75"/>
    <n v="8433"/>
  </r>
  <r>
    <n v="491692"/>
    <d v="2014-05-05T09:33:22"/>
    <x v="1"/>
    <s v="Female"/>
    <x v="0"/>
    <s v="c9"/>
    <n v="57291"/>
    <n v="57291"/>
    <s v="40001-60000"/>
    <m/>
    <m/>
    <m/>
    <m/>
    <m/>
    <n v="24653.25"/>
    <n v="74450.75"/>
    <n v="49797.5"/>
    <n v="-50043"/>
    <n v="149147"/>
    <n v="57291"/>
  </r>
  <r>
    <n v="715095"/>
    <d v="2014-05-05T19:26:14"/>
    <x v="0"/>
    <s v="Male"/>
    <x v="1"/>
    <s v="i7"/>
    <n v="65169"/>
    <n v="65169"/>
    <s v="60001-100000"/>
    <m/>
    <m/>
    <m/>
    <m/>
    <m/>
    <n v="24645"/>
    <n v="74463"/>
    <n v="49818"/>
    <n v="-50082"/>
    <n v="149190"/>
    <n v="65169"/>
  </r>
  <r>
    <n v="188572"/>
    <d v="2014-07-22T09:33:22"/>
    <x v="0"/>
    <s v="Male"/>
    <x v="1"/>
    <s v="i7"/>
    <n v="26028"/>
    <n v="26028"/>
    <s v="20001-40000"/>
    <m/>
    <m/>
    <m/>
    <m/>
    <m/>
    <n v="24643"/>
    <n v="74468.5"/>
    <n v="49825.5"/>
    <n v="-50095.25"/>
    <n v="149206.75"/>
    <n v="26028"/>
  </r>
  <r>
    <n v="836201"/>
    <d v="2014-06-04T09:32:07"/>
    <x v="0"/>
    <s v="Female"/>
    <x v="0"/>
    <s v="c9"/>
    <n v="48402"/>
    <n v="48402"/>
    <s v="40001-60000"/>
    <m/>
    <m/>
    <m/>
    <m/>
    <m/>
    <n v="24641"/>
    <n v="74474"/>
    <n v="49833"/>
    <n v="-50108.5"/>
    <n v="149223.5"/>
    <n v="48402"/>
  </r>
  <r>
    <n v="399899"/>
    <d v="2014-06-04T09:32:40"/>
    <x v="0"/>
    <s v="Male"/>
    <x v="0"/>
    <s v="c9"/>
    <n v="41353"/>
    <n v="41353"/>
    <s v="40001-60000"/>
    <m/>
    <m/>
    <m/>
    <m/>
    <m/>
    <n v="24639"/>
    <n v="74479.5"/>
    <n v="49840.5"/>
    <n v="-50121.75"/>
    <n v="149240.25"/>
    <n v="41353"/>
  </r>
  <r>
    <n v="799492"/>
    <d v="2014-06-04T09:32:05"/>
    <x v="0"/>
    <s v="Don’t want to say"/>
    <x v="0"/>
    <s v="c9"/>
    <n v="9449"/>
    <n v="9449"/>
    <s v="0-20,000"/>
    <m/>
    <m/>
    <m/>
    <m/>
    <m/>
    <n v="24637"/>
    <n v="74485"/>
    <n v="49848"/>
    <n v="-50135"/>
    <n v="149257"/>
    <n v="9449"/>
  </r>
  <r>
    <n v="410407"/>
    <d v="2014-06-27T11:31:48"/>
    <x v="1"/>
    <s v="Male"/>
    <x v="0"/>
    <s v="c9"/>
    <n v="49247"/>
    <n v="49247"/>
    <s v="40001-60000"/>
    <m/>
    <m/>
    <m/>
    <m/>
    <m/>
    <n v="24643"/>
    <n v="74492.75"/>
    <n v="49849.75"/>
    <n v="-50131.625"/>
    <n v="149267.375"/>
    <n v="49247"/>
  </r>
  <r>
    <n v="86558"/>
    <d v="2014-05-01T17:34:44"/>
    <x v="0"/>
    <s v="Male"/>
    <x v="1"/>
    <s v="i6"/>
    <n v="45622"/>
    <n v="45622"/>
    <s v="40001-60000"/>
    <m/>
    <m/>
    <m/>
    <m/>
    <m/>
    <n v="24641"/>
    <n v="74500.5"/>
    <n v="49859.5"/>
    <n v="-50148.25"/>
    <n v="149289.75"/>
    <n v="45622"/>
  </r>
  <r>
    <n v="968366"/>
    <d v="2014-05-02T17:15:52"/>
    <x v="0"/>
    <s v="Male"/>
    <x v="5"/>
    <s v="i5"/>
    <n v="76109"/>
    <n v="76109"/>
    <s v="60001-100000"/>
    <m/>
    <m/>
    <m/>
    <m/>
    <m/>
    <n v="24639"/>
    <n v="74508.25"/>
    <n v="49869.25"/>
    <n v="-50164.875"/>
    <n v="149312.125"/>
    <n v="76109"/>
  </r>
  <r>
    <n v="962795"/>
    <d v="2014-05-13T18:57:01"/>
    <x v="0"/>
    <s v="Male"/>
    <x v="5"/>
    <s v="c5"/>
    <n v="22110"/>
    <n v="22110"/>
    <s v="20001-40000"/>
    <m/>
    <m/>
    <m/>
    <m/>
    <m/>
    <n v="24637"/>
    <n v="74485"/>
    <n v="49848"/>
    <n v="-50135"/>
    <n v="149257"/>
    <n v="22110"/>
  </r>
  <r>
    <n v="599645"/>
    <d v="2014-06-05T09:31:02"/>
    <x v="1"/>
    <s v="Male"/>
    <x v="5"/>
    <s v="c5"/>
    <n v="80401"/>
    <n v="80401"/>
    <s v="60001-100000"/>
    <m/>
    <m/>
    <m/>
    <m/>
    <m/>
    <n v="24643"/>
    <n v="74492.75"/>
    <n v="49849.75"/>
    <n v="-50131.625"/>
    <n v="149267.375"/>
    <n v="80401"/>
  </r>
  <r>
    <n v="970537"/>
    <d v="2014-06-05T09:32:28"/>
    <x v="1"/>
    <s v="Female"/>
    <x v="5"/>
    <s v="c5"/>
    <n v="70883"/>
    <n v="70883"/>
    <s v="60001-100000"/>
    <m/>
    <m/>
    <m/>
    <m/>
    <m/>
    <n v="24641"/>
    <n v="74474"/>
    <n v="49833"/>
    <n v="-50108.5"/>
    <n v="149223.5"/>
    <n v="70883"/>
  </r>
  <r>
    <n v="597166"/>
    <d v="2014-06-10T08:09:55"/>
    <x v="1"/>
    <s v="Male"/>
    <x v="5"/>
    <s v="c5"/>
    <n v="57331"/>
    <n v="57331"/>
    <s v="40001-60000"/>
    <m/>
    <m/>
    <m/>
    <m/>
    <m/>
    <n v="24639"/>
    <n v="74479.5"/>
    <n v="49840.5"/>
    <n v="-50121.75"/>
    <n v="149240.25"/>
    <n v="57331"/>
  </r>
  <r>
    <n v="268141"/>
    <d v="2014-06-10T08:10:37"/>
    <x v="1"/>
    <s v="Female"/>
    <x v="5"/>
    <s v="c5"/>
    <n v="53837"/>
    <n v="53837"/>
    <s v="40001-60000"/>
    <m/>
    <m/>
    <m/>
    <m/>
    <m/>
    <n v="24637"/>
    <n v="74485"/>
    <n v="49848"/>
    <n v="-50135"/>
    <n v="149257"/>
    <n v="53837"/>
  </r>
  <r>
    <n v="150743"/>
    <d v="2014-06-11T14:49:38"/>
    <x v="0"/>
    <s v="Female"/>
    <x v="5"/>
    <s v="c5"/>
    <n v="5068"/>
    <n v="5068"/>
    <s v="0-20,000"/>
    <m/>
    <m/>
    <m/>
    <m/>
    <m/>
    <n v="24630.5"/>
    <n v="74492.75"/>
    <n v="49862.25"/>
    <n v="-50162.875"/>
    <n v="149286.125"/>
    <n v="5068"/>
  </r>
  <r>
    <n v="140184"/>
    <d v="2014-06-11T14:50:44"/>
    <x v="0"/>
    <s v="Male"/>
    <x v="5"/>
    <s v="c5"/>
    <n v="81546"/>
    <n v="81546"/>
    <s v="60001-100000"/>
    <m/>
    <m/>
    <m/>
    <m/>
    <m/>
    <n v="24641"/>
    <n v="74500.5"/>
    <n v="49859.5"/>
    <n v="-50148.25"/>
    <n v="149289.75"/>
    <n v="81546"/>
  </r>
  <r>
    <n v="935507"/>
    <d v="2014-06-12T12:08:40"/>
    <x v="1"/>
    <s v="Male"/>
    <x v="5"/>
    <s v="c5"/>
    <n v="36685"/>
    <n v="36685"/>
    <s v="20001-40000"/>
    <m/>
    <m/>
    <m/>
    <m/>
    <m/>
    <n v="24639"/>
    <n v="74479.5"/>
    <n v="49840.5"/>
    <n v="-50121.75"/>
    <n v="149240.25"/>
    <n v="36685"/>
  </r>
  <r>
    <n v="314773"/>
    <d v="2014-06-12T12:10:33"/>
    <x v="1"/>
    <s v="Male"/>
    <x v="5"/>
    <s v="c5"/>
    <n v="84370"/>
    <n v="84370"/>
    <s v="60001-100000"/>
    <m/>
    <m/>
    <m/>
    <m/>
    <m/>
    <n v="24637"/>
    <n v="74485"/>
    <n v="49848"/>
    <n v="-50135"/>
    <n v="149257"/>
    <n v="84370"/>
  </r>
  <r>
    <n v="460232"/>
    <d v="2014-08-14T09:33:36"/>
    <x v="1"/>
    <s v="Male"/>
    <x v="5"/>
    <s v="c9"/>
    <n v="21446"/>
    <n v="21446"/>
    <s v="20001-40000"/>
    <m/>
    <m/>
    <m/>
    <m/>
    <m/>
    <n v="24630.5"/>
    <n v="74468.5"/>
    <n v="49838"/>
    <n v="-50126.5"/>
    <n v="149225.5"/>
    <n v="21446"/>
  </r>
  <r>
    <n v="117720"/>
    <d v="2014-08-19T18:18:24"/>
    <x v="0"/>
    <s v="Male"/>
    <x v="5"/>
    <s v="c9"/>
    <n v="50784"/>
    <n v="50784"/>
    <s v="40001-60000"/>
    <m/>
    <m/>
    <m/>
    <m/>
    <m/>
    <n v="24641"/>
    <n v="74474"/>
    <n v="49833"/>
    <n v="-50108.5"/>
    <n v="149223.5"/>
    <n v="50784"/>
  </r>
  <r>
    <n v="74315"/>
    <d v="2014-08-19T18:18:49"/>
    <x v="1"/>
    <s v="Female"/>
    <x v="5"/>
    <s v="c9"/>
    <n v="18091"/>
    <n v="18091"/>
    <s v="0-20,000"/>
    <m/>
    <m/>
    <m/>
    <m/>
    <m/>
    <n v="24639"/>
    <n v="74479.5"/>
    <n v="49840.5"/>
    <n v="-50121.75"/>
    <n v="149240.25"/>
    <n v="18091"/>
  </r>
  <r>
    <n v="595366"/>
    <d v="2014-08-21T09:33:20"/>
    <x v="1"/>
    <s v="Male"/>
    <x v="5"/>
    <s v="c9"/>
    <n v="77783"/>
    <n v="77783"/>
    <s v="60001-100000"/>
    <m/>
    <m/>
    <m/>
    <m/>
    <m/>
    <n v="24645"/>
    <n v="74485"/>
    <n v="49840"/>
    <n v="-50115"/>
    <n v="149245"/>
    <n v="77783"/>
  </r>
  <r>
    <n v="392430"/>
    <d v="2014-08-30T08:12:01"/>
    <x v="0"/>
    <s v="Male"/>
    <x v="5"/>
    <s v="c9"/>
    <n v="7350"/>
    <n v="7350"/>
    <s v="0-20,000"/>
    <m/>
    <m/>
    <m/>
    <m/>
    <m/>
    <n v="24643"/>
    <n v="74468.5"/>
    <n v="49825.5"/>
    <n v="-50095.25"/>
    <n v="149206.75"/>
    <n v="7350"/>
  </r>
  <r>
    <n v="135861"/>
    <d v="2014-08-30T08:14:50"/>
    <x v="0"/>
    <s v="Male"/>
    <x v="5"/>
    <s v="c9"/>
    <n v="69448"/>
    <n v="69448"/>
    <s v="60001-100000"/>
    <m/>
    <m/>
    <m/>
    <m/>
    <m/>
    <n v="24661.5"/>
    <n v="74474"/>
    <n v="49812.5"/>
    <n v="-50057.25"/>
    <n v="149192.75"/>
    <n v="69448"/>
  </r>
  <r>
    <n v="111755"/>
    <d v="2014-08-30T08:15:18"/>
    <x v="0"/>
    <s v="Female"/>
    <x v="5"/>
    <s v="c9"/>
    <n v="44632"/>
    <n v="44632"/>
    <s v="40001-60000"/>
    <m/>
    <m/>
    <m/>
    <m/>
    <m/>
    <n v="24653.25"/>
    <n v="74479.5"/>
    <n v="49826.25"/>
    <n v="-50086.125"/>
    <n v="149218.875"/>
    <n v="44632"/>
  </r>
  <r>
    <n v="846037"/>
    <d v="2014-05-22T15:21:20"/>
    <x v="1"/>
    <s v="Don’t want to say"/>
    <x v="2"/>
    <s v="c5"/>
    <n v="61147"/>
    <n v="61147"/>
    <s v="60001-100000"/>
    <m/>
    <m/>
    <m/>
    <m/>
    <m/>
    <n v="24645"/>
    <n v="74485"/>
    <n v="49840"/>
    <n v="-50115"/>
    <n v="149245"/>
    <n v="61147"/>
  </r>
  <r>
    <n v="389356"/>
    <d v="2014-05-14T16:58:27"/>
    <x v="1"/>
    <s v="Female"/>
    <x v="1"/>
    <s v="i5"/>
    <n v="46857"/>
    <n v="46857"/>
    <s v="40001-60000"/>
    <m/>
    <m/>
    <m/>
    <m/>
    <m/>
    <n v="24643"/>
    <n v="74492.75"/>
    <n v="49849.75"/>
    <n v="-50131.625"/>
    <n v="149267.375"/>
    <n v="46857"/>
  </r>
  <r>
    <n v="544804"/>
    <d v="2014-06-02T10:18:47"/>
    <x v="1"/>
    <s v="Male"/>
    <x v="1"/>
    <s v="i5"/>
    <n v="13458"/>
    <n v="13458"/>
    <s v="0-20,000"/>
    <m/>
    <m/>
    <m/>
    <m/>
    <m/>
    <n v="24641"/>
    <n v="74500.5"/>
    <n v="49859.5"/>
    <n v="-50148.25"/>
    <n v="149289.75"/>
    <n v="13458"/>
  </r>
  <r>
    <n v="581823"/>
    <d v="2014-06-03T13:28:46"/>
    <x v="0"/>
    <s v="Male"/>
    <x v="1"/>
    <s v="i5"/>
    <n v="86978"/>
    <n v="86978"/>
    <s v="60001-100000"/>
    <m/>
    <m/>
    <m/>
    <m/>
    <m/>
    <n v="24653.25"/>
    <n v="74508.25"/>
    <n v="49855"/>
    <n v="-50129.25"/>
    <n v="149290.75"/>
    <n v="86978"/>
  </r>
  <r>
    <n v="162502"/>
    <d v="2014-06-03T19:13:06"/>
    <x v="0"/>
    <s v="Male"/>
    <x v="1"/>
    <s v="i5"/>
    <n v="32356"/>
    <n v="32356"/>
    <s v="20001-40000"/>
    <m/>
    <m/>
    <m/>
    <m/>
    <m/>
    <n v="24645"/>
    <n v="74485"/>
    <n v="49840"/>
    <n v="-50115"/>
    <n v="149245"/>
    <n v="32356"/>
  </r>
  <r>
    <n v="752842"/>
    <d v="2014-06-06T19:33:06"/>
    <x v="0"/>
    <s v="Female"/>
    <x v="1"/>
    <s v="i5"/>
    <n v="69060"/>
    <n v="69060"/>
    <s v="60001-100000"/>
    <m/>
    <m/>
    <m/>
    <m/>
    <m/>
    <n v="24643"/>
    <n v="74492.75"/>
    <n v="49849.75"/>
    <n v="-50131.625"/>
    <n v="149267.375"/>
    <n v="69060"/>
  </r>
  <r>
    <n v="668210"/>
    <d v="2014-06-06T19:36:46"/>
    <x v="1"/>
    <s v="Female"/>
    <x v="1"/>
    <s v="i5"/>
    <n v="10907"/>
    <n v="10907"/>
    <s v="0-20,000"/>
    <m/>
    <m/>
    <m/>
    <m/>
    <m/>
    <n v="24641"/>
    <n v="74500.5"/>
    <n v="49859.5"/>
    <n v="-50148.25"/>
    <n v="149289.75"/>
    <n v="10907"/>
  </r>
  <r>
    <n v="807867"/>
    <d v="2014-06-13T17:02:57"/>
    <x v="1"/>
    <s v="Male"/>
    <x v="1"/>
    <s v="i5"/>
    <n v="22441"/>
    <n v="22441"/>
    <s v="20001-40000"/>
    <m/>
    <m/>
    <m/>
    <m/>
    <m/>
    <n v="24653.25"/>
    <n v="74508.25"/>
    <n v="49855"/>
    <n v="-50129.25"/>
    <n v="149290.75"/>
    <n v="22441"/>
  </r>
  <r>
    <n v="490961"/>
    <d v="2014-06-13T17:04:05"/>
    <x v="0"/>
    <s v="Male"/>
    <x v="1"/>
    <s v="i5"/>
    <n v="87059"/>
    <n v="87059"/>
    <s v="60001-100000"/>
    <m/>
    <m/>
    <m/>
    <m/>
    <m/>
    <n v="24678"/>
    <n v="74516"/>
    <n v="49838"/>
    <n v="-50079"/>
    <n v="149273"/>
    <n v="87059"/>
  </r>
  <r>
    <n v="775320"/>
    <d v="2014-06-13T17:04:31"/>
    <x v="0"/>
    <s v="Male"/>
    <x v="1"/>
    <s v="i5"/>
    <n v="10554"/>
    <n v="10554"/>
    <s v="0-20,000"/>
    <m/>
    <m/>
    <m/>
    <m/>
    <m/>
    <n v="24669.75"/>
    <n v="74492.75"/>
    <n v="49823"/>
    <n v="-50064.75"/>
    <n v="149227.25"/>
    <n v="10554"/>
  </r>
  <r>
    <n v="995000"/>
    <d v="2014-06-13T17:04:58"/>
    <x v="1"/>
    <s v="Male"/>
    <x v="1"/>
    <s v="i5"/>
    <n v="43167"/>
    <n v="43167"/>
    <s v="40001-60000"/>
    <m/>
    <m/>
    <m/>
    <m/>
    <m/>
    <n v="24691"/>
    <n v="74500.5"/>
    <n v="49809.5"/>
    <n v="-50023.25"/>
    <n v="149214.75"/>
    <n v="43167"/>
  </r>
  <r>
    <n v="92908"/>
    <d v="2014-06-27T13:05:39"/>
    <x v="0"/>
    <s v="Male"/>
    <x v="1"/>
    <s v="i5"/>
    <n v="28427"/>
    <n v="28427"/>
    <s v="20001-40000"/>
    <m/>
    <m/>
    <m/>
    <m/>
    <m/>
    <n v="24684.5"/>
    <n v="74508.25"/>
    <n v="49823.75"/>
    <n v="-50051.125"/>
    <n v="149243.875"/>
    <n v="28427"/>
  </r>
  <r>
    <n v="410576"/>
    <d v="2014-06-27T13:06:08"/>
    <x v="0"/>
    <s v="Female"/>
    <x v="1"/>
    <s v="i5"/>
    <n v="76961"/>
    <n v="76961"/>
    <s v="60001-100000"/>
    <m/>
    <m/>
    <m/>
    <m/>
    <m/>
    <n v="24678"/>
    <n v="74516"/>
    <n v="49838"/>
    <n v="-50079"/>
    <n v="149273"/>
    <n v="76961"/>
  </r>
  <r>
    <n v="445934"/>
    <d v="2014-06-27T13:12:34"/>
    <x v="0"/>
    <s v="Female"/>
    <x v="1"/>
    <s v="i5"/>
    <n v="45433"/>
    <n v="45433"/>
    <s v="40001-60000"/>
    <m/>
    <m/>
    <m/>
    <m/>
    <m/>
    <n v="24669.75"/>
    <n v="74492.75"/>
    <n v="49823"/>
    <n v="-50064.75"/>
    <n v="149227.25"/>
    <n v="45433"/>
  </r>
  <r>
    <n v="489709"/>
    <d v="2014-06-27T13:13:05"/>
    <x v="1"/>
    <s v="Female"/>
    <x v="1"/>
    <s v="i5"/>
    <n v="74065"/>
    <n v="74065"/>
    <s v="60001-100000"/>
    <m/>
    <m/>
    <m/>
    <m/>
    <m/>
    <n v="24661.5"/>
    <n v="74500.5"/>
    <n v="49839"/>
    <n v="-50097"/>
    <n v="149259"/>
    <n v="74065"/>
  </r>
  <r>
    <n v="347050"/>
    <d v="2014-08-29T09:34:07"/>
    <x v="0"/>
    <s v="Female"/>
    <x v="1"/>
    <s v="i5"/>
    <n v="72901"/>
    <n v="72901"/>
    <s v="60001-100000"/>
    <m/>
    <m/>
    <m/>
    <m/>
    <m/>
    <n v="24653.25"/>
    <n v="74508.25"/>
    <n v="49855"/>
    <n v="-50129.25"/>
    <n v="149290.75"/>
    <n v="72901"/>
  </r>
  <r>
    <n v="402395"/>
    <d v="2014-08-29T09:34:36"/>
    <x v="0"/>
    <s v="Male"/>
    <x v="1"/>
    <s v="i5"/>
    <n v="40686"/>
    <n v="40686"/>
    <s v="40001-60000"/>
    <m/>
    <m/>
    <m/>
    <m/>
    <m/>
    <n v="24645"/>
    <n v="74516"/>
    <n v="49871"/>
    <n v="-50161.5"/>
    <n v="149322.5"/>
    <n v="40686"/>
  </r>
  <r>
    <n v="714920"/>
    <d v="2014-07-15T14:28:16"/>
    <x v="0"/>
    <s v="Don’t want to say"/>
    <x v="1"/>
    <s v="c9"/>
    <n v="78340"/>
    <n v="78340"/>
    <s v="60001-100000"/>
    <m/>
    <m/>
    <m/>
    <m/>
    <m/>
    <n v="24643"/>
    <n v="74534.5"/>
    <n v="49891.5"/>
    <n v="-50194.25"/>
    <n v="149371.75"/>
    <n v="78340"/>
  </r>
  <r>
    <n v="111014"/>
    <d v="2014-07-28T09:31:53"/>
    <x v="1"/>
    <s v="Male"/>
    <x v="1"/>
    <s v="c9"/>
    <n v="68392"/>
    <n v="68392"/>
    <s v="60001-100000"/>
    <m/>
    <m/>
    <m/>
    <m/>
    <m/>
    <n v="24641"/>
    <n v="74500.5"/>
    <n v="49859.5"/>
    <n v="-50148.25"/>
    <n v="149289.75"/>
    <n v="68392"/>
  </r>
  <r>
    <n v="455088"/>
    <d v="2014-05-19T09:32:10"/>
    <x v="1"/>
    <s v="Don’t want to say"/>
    <x v="1"/>
    <s v="b9"/>
    <n v="38741"/>
    <n v="38741"/>
    <s v="20001-40000"/>
    <m/>
    <m/>
    <m/>
    <m/>
    <m/>
    <n v="24639"/>
    <n v="74508.25"/>
    <n v="49869.25"/>
    <n v="-50164.875"/>
    <n v="149312.125"/>
    <n v="38741"/>
  </r>
  <r>
    <n v="345724"/>
    <d v="2014-05-19T09:33:44"/>
    <x v="1"/>
    <s v="Don’t want to say"/>
    <x v="1"/>
    <s v="b9"/>
    <n v="73038"/>
    <n v="73038"/>
    <s v="60001-100000"/>
    <m/>
    <m/>
    <m/>
    <m/>
    <m/>
    <n v="24637"/>
    <n v="74516"/>
    <n v="49879"/>
    <n v="-50181.5"/>
    <n v="149334.5"/>
    <n v="73038"/>
  </r>
  <r>
    <n v="280171"/>
    <d v="2014-05-19T09:34:09"/>
    <x v="1"/>
    <s v="Don’t want to say"/>
    <x v="1"/>
    <s v="b9"/>
    <n v="68777"/>
    <n v="68777"/>
    <s v="60001-100000"/>
    <m/>
    <m/>
    <m/>
    <m/>
    <m/>
    <n v="24630.5"/>
    <n v="74534.5"/>
    <n v="49904"/>
    <n v="-50225.5"/>
    <n v="149390.5"/>
    <n v="68777"/>
  </r>
  <r>
    <n v="174611"/>
    <d v="2014-05-30T23:38:24"/>
    <x v="1"/>
    <s v="Male"/>
    <x v="1"/>
    <s v="b9"/>
    <n v="81964"/>
    <n v="81964"/>
    <s v="60001-100000"/>
    <m/>
    <m/>
    <m/>
    <m/>
    <m/>
    <n v="24624"/>
    <n v="74553"/>
    <n v="49929"/>
    <n v="-50269.5"/>
    <n v="149446.5"/>
    <n v="81964"/>
  </r>
  <r>
    <n v="192049"/>
    <d v="2014-08-13T16:03:05"/>
    <x v="0"/>
    <s v="Male"/>
    <x v="1"/>
    <s v="b9"/>
    <n v="11856"/>
    <n v="11856"/>
    <s v="0-20,000"/>
    <m/>
    <m/>
    <m/>
    <m/>
    <m/>
    <n v="24617.5"/>
    <n v="74508.25"/>
    <n v="49890.75"/>
    <n v="-50218.625"/>
    <n v="149344.375"/>
    <n v="11856"/>
  </r>
  <r>
    <n v="489111"/>
    <d v="2014-08-13T16:03:35"/>
    <x v="0"/>
    <s v="Male"/>
    <x v="1"/>
    <s v="b9"/>
    <n v="89202"/>
    <n v="89202"/>
    <s v="60001-100000"/>
    <m/>
    <m/>
    <m/>
    <m/>
    <m/>
    <n v="24637"/>
    <n v="74516"/>
    <n v="49879"/>
    <n v="-50181.5"/>
    <n v="149334.5"/>
    <n v="89202"/>
  </r>
  <r>
    <n v="81510"/>
    <d v="2014-06-05T14:54:10"/>
    <x v="0"/>
    <s v="Male"/>
    <x v="2"/>
    <s v="c9"/>
    <n v="58367"/>
    <n v="58367"/>
    <s v="40001-60000"/>
    <m/>
    <m/>
    <m/>
    <m/>
    <m/>
    <n v="24630.5"/>
    <n v="74492.75"/>
    <n v="49862.25"/>
    <n v="-50162.875"/>
    <n v="149286.125"/>
    <n v="58367"/>
  </r>
  <r>
    <n v="118276"/>
    <d v="2014-07-08T16:50:44"/>
    <x v="1"/>
    <s v="Female"/>
    <x v="2"/>
    <s v="c9"/>
    <n v="44023"/>
    <n v="44023"/>
    <s v="40001-60000"/>
    <m/>
    <m/>
    <m/>
    <m/>
    <m/>
    <n v="24624"/>
    <n v="74500.5"/>
    <n v="49876.5"/>
    <n v="-50190.75"/>
    <n v="149315.25"/>
    <n v="44023"/>
  </r>
  <r>
    <n v="910160"/>
    <d v="2014-07-08T16:51:40"/>
    <x v="1"/>
    <s v="Female"/>
    <x v="2"/>
    <s v="c9"/>
    <n v="93939"/>
    <n v="93939"/>
    <s v="60001-100000"/>
    <m/>
    <m/>
    <m/>
    <m/>
    <m/>
    <n v="24617.5"/>
    <n v="74508.25"/>
    <n v="49890.75"/>
    <n v="-50218.625"/>
    <n v="149344.375"/>
    <n v="93939"/>
  </r>
  <r>
    <n v="804019"/>
    <d v="2014-07-08T16:52:43"/>
    <x v="0"/>
    <s v="Female"/>
    <x v="2"/>
    <s v="c9"/>
    <n v="85130"/>
    <n v="85130"/>
    <s v="60001-100000"/>
    <m/>
    <m/>
    <m/>
    <m/>
    <m/>
    <n v="24611"/>
    <n v="74485"/>
    <n v="49874"/>
    <n v="-50200"/>
    <n v="149296"/>
    <n v="85130"/>
  </r>
  <r>
    <n v="402580"/>
    <d v="2014-07-28T09:34:35"/>
    <x v="0"/>
    <s v="Female"/>
    <x v="0"/>
    <s v="i7"/>
    <n v="47672"/>
    <n v="47672"/>
    <s v="40001-60000"/>
    <m/>
    <m/>
    <m/>
    <m/>
    <m/>
    <n v="24610.25"/>
    <n v="74468.5"/>
    <n v="49858.25"/>
    <n v="-50177.125"/>
    <n v="149255.875"/>
    <n v="47672"/>
  </r>
  <r>
    <n v="574351"/>
    <d v="2014-08-14T10:02:48"/>
    <x v="0"/>
    <s v="Male"/>
    <x v="0"/>
    <s v="i7"/>
    <n v="15263"/>
    <n v="15263"/>
    <s v="0-20,000"/>
    <m/>
    <m/>
    <m/>
    <m/>
    <m/>
    <n v="24609.5"/>
    <n v="74474"/>
    <n v="49864.5"/>
    <n v="-50187.25"/>
    <n v="149270.75"/>
    <n v="15263"/>
  </r>
  <r>
    <n v="760336"/>
    <d v="2014-08-15T04:20:35"/>
    <x v="0"/>
    <s v="Male"/>
    <x v="0"/>
    <s v="i7"/>
    <n v="93321"/>
    <n v="93321"/>
    <s v="60001-100000"/>
    <m/>
    <m/>
    <m/>
    <m/>
    <m/>
    <n v="24617.5"/>
    <n v="74479.5"/>
    <n v="49862"/>
    <n v="-50175.5"/>
    <n v="149272.5"/>
    <n v="93321"/>
  </r>
  <r>
    <n v="647782"/>
    <d v="2014-07-21T09:33:43"/>
    <x v="1"/>
    <s v="Male"/>
    <x v="5"/>
    <s v="i5"/>
    <n v="36633"/>
    <n v="36633"/>
    <s v="20001-40000"/>
    <m/>
    <m/>
    <m/>
    <m/>
    <m/>
    <n v="24611"/>
    <n v="74463"/>
    <n v="49852"/>
    <n v="-50167"/>
    <n v="149241"/>
    <n v="36633"/>
  </r>
  <r>
    <n v="654173"/>
    <d v="2014-07-22T18:11:47"/>
    <x v="0"/>
    <s v="Female"/>
    <x v="5"/>
    <s v="i5"/>
    <n v="84213"/>
    <n v="84213"/>
    <s v="60001-100000"/>
    <m/>
    <m/>
    <m/>
    <m/>
    <m/>
    <n v="24610.25"/>
    <n v="74468.5"/>
    <n v="49858.25"/>
    <n v="-50177.125"/>
    <n v="149255.875"/>
    <n v="84213"/>
  </r>
  <r>
    <n v="723768"/>
    <d v="2014-07-22T18:12:15"/>
    <x v="0"/>
    <s v="Female"/>
    <x v="5"/>
    <s v="i5"/>
    <n v="7276"/>
    <n v="7276"/>
    <s v="0-20,000"/>
    <m/>
    <m/>
    <m/>
    <m/>
    <m/>
    <n v="24609.5"/>
    <n v="74438.5"/>
    <n v="49829"/>
    <n v="-50134"/>
    <n v="149182"/>
    <n v="7276"/>
  </r>
  <r>
    <n v="38475"/>
    <d v="2014-07-22T18:13:50"/>
    <x v="1"/>
    <s v="Female"/>
    <x v="5"/>
    <s v="i5"/>
    <n v="92846"/>
    <n v="92846"/>
    <s v="60001-100000"/>
    <m/>
    <m/>
    <m/>
    <m/>
    <m/>
    <n v="24617.5"/>
    <n v="74450.75"/>
    <n v="49833.25"/>
    <n v="-50132.375"/>
    <n v="149200.625"/>
    <n v="92846"/>
  </r>
  <r>
    <n v="796703"/>
    <d v="2014-08-07T17:28:55"/>
    <x v="0"/>
    <s v="Female"/>
    <x v="5"/>
    <s v="i5"/>
    <n v="96490"/>
    <n v="96490"/>
    <s v="60001-100000"/>
    <m/>
    <m/>
    <m/>
    <m/>
    <m/>
    <n v="24611"/>
    <n v="74414"/>
    <n v="49803"/>
    <n v="-50093.5"/>
    <n v="149118.5"/>
    <n v="96490"/>
  </r>
  <r>
    <n v="707194"/>
    <d v="2014-08-08T13:12:50"/>
    <x v="1"/>
    <s v="Male"/>
    <x v="5"/>
    <s v="i5"/>
    <n v="80623"/>
    <n v="80623"/>
    <s v="60001-100000"/>
    <m/>
    <m/>
    <m/>
    <m/>
    <m/>
    <n v="24610.25"/>
    <n v="74343.5"/>
    <n v="49733.25"/>
    <n v="-49989.625"/>
    <n v="148943.375"/>
    <n v="80623"/>
  </r>
  <r>
    <n v="815305"/>
    <d v="2014-08-15T16:15:08"/>
    <x v="1"/>
    <s v="Male"/>
    <x v="5"/>
    <s v="i5"/>
    <n v="19223"/>
    <n v="19223"/>
    <s v="0-20,000"/>
    <m/>
    <m/>
    <m/>
    <m/>
    <m/>
    <n v="24609.5"/>
    <n v="74318"/>
    <n v="49708.5"/>
    <n v="-49953.25"/>
    <n v="148880.75"/>
    <n v="19223"/>
  </r>
  <r>
    <n v="838148"/>
    <d v="2014-08-15T16:15:30"/>
    <x v="1"/>
    <s v="Female"/>
    <x v="5"/>
    <s v="i5"/>
    <n v="18593"/>
    <n v="18593"/>
    <s v="0-20,000"/>
    <m/>
    <m/>
    <m/>
    <m/>
    <m/>
    <n v="24617.5"/>
    <n v="74319"/>
    <n v="49701.5"/>
    <n v="-49934.75"/>
    <n v="148871.25"/>
    <n v="18593"/>
  </r>
  <r>
    <n v="656362"/>
    <d v="2014-08-15T16:18:54"/>
    <x v="1"/>
    <s v="Female"/>
    <x v="5"/>
    <s v="i5"/>
    <n v="27447"/>
    <n v="27447"/>
    <s v="20001-40000"/>
    <m/>
    <m/>
    <m/>
    <m/>
    <m/>
    <n v="24637"/>
    <n v="74320"/>
    <n v="49683"/>
    <n v="-49887.5"/>
    <n v="148844.5"/>
    <n v="27447"/>
  </r>
  <r>
    <n v="632753"/>
    <d v="2014-08-15T16:20:48"/>
    <x v="1"/>
    <s v="Female"/>
    <x v="5"/>
    <s v="i5"/>
    <n v="87626"/>
    <n v="87626"/>
    <s v="60001-100000"/>
    <m/>
    <m/>
    <m/>
    <m/>
    <m/>
    <n v="24630.5"/>
    <n v="74343.5"/>
    <n v="49713"/>
    <n v="-49939"/>
    <n v="148913"/>
    <n v="87626"/>
  </r>
  <r>
    <n v="213937"/>
    <d v="2014-08-26T13:15:03"/>
    <x v="1"/>
    <s v="Female"/>
    <x v="5"/>
    <s v="i5"/>
    <n v="97502"/>
    <n v="97502"/>
    <s v="60001-100000"/>
    <m/>
    <m/>
    <m/>
    <m/>
    <m/>
    <n v="24624"/>
    <n v="74318"/>
    <n v="49694"/>
    <n v="-49917"/>
    <n v="148859"/>
    <n v="97502"/>
  </r>
  <r>
    <n v="839265"/>
    <d v="2014-05-05T13:15:57"/>
    <x v="0"/>
    <s v="Male"/>
    <x v="1"/>
    <s v="c9"/>
    <n v="33367"/>
    <n v="33367"/>
    <s v="20001-40000"/>
    <m/>
    <m/>
    <m/>
    <m/>
    <m/>
    <n v="24617.5"/>
    <n v="74311.75"/>
    <n v="49694.25"/>
    <n v="-49923.875"/>
    <n v="148853.125"/>
    <n v="33367"/>
  </r>
  <r>
    <n v="934573"/>
    <d v="2014-05-05T13:16:53"/>
    <x v="0"/>
    <s v="Female"/>
    <x v="1"/>
    <s v="c9"/>
    <n v="69471"/>
    <n v="69471"/>
    <s v="60001-100000"/>
    <m/>
    <m/>
    <m/>
    <m/>
    <m/>
    <n v="24611"/>
    <n v="74316"/>
    <n v="49705"/>
    <n v="-49946.5"/>
    <n v="148873.5"/>
    <n v="69471"/>
  </r>
  <r>
    <n v="41899"/>
    <d v="2014-05-05T13:19:24"/>
    <x v="0"/>
    <s v="Female"/>
    <x v="1"/>
    <s v="c9"/>
    <n v="12070"/>
    <n v="12070"/>
    <s v="0-20,000"/>
    <m/>
    <m/>
    <m/>
    <m/>
    <m/>
    <n v="24610.25"/>
    <n v="74317"/>
    <n v="49706.75"/>
    <n v="-49949.875"/>
    <n v="148877.125"/>
    <n v="12070"/>
  </r>
  <r>
    <n v="366947"/>
    <d v="2014-05-06T16:52:55"/>
    <x v="0"/>
    <s v="Male"/>
    <x v="1"/>
    <s v="b9"/>
    <n v="29273"/>
    <n v="29273"/>
    <s v="20001-40000"/>
    <m/>
    <m/>
    <m/>
    <m/>
    <m/>
    <n v="24624"/>
    <n v="74318"/>
    <n v="49694"/>
    <n v="-49917"/>
    <n v="148859"/>
    <n v="29273"/>
  </r>
  <r>
    <n v="873768"/>
    <d v="2014-05-06T16:53:28"/>
    <x v="0"/>
    <s v="Female"/>
    <x v="1"/>
    <s v="b9"/>
    <n v="48191"/>
    <n v="48191"/>
    <s v="40001-60000"/>
    <m/>
    <m/>
    <m/>
    <m/>
    <m/>
    <n v="24617.5"/>
    <n v="74319"/>
    <n v="49701.5"/>
    <n v="-49934.75"/>
    <n v="148871.25"/>
    <n v="48191"/>
  </r>
  <r>
    <n v="823286"/>
    <d v="2014-07-18T13:24:34"/>
    <x v="1"/>
    <s v="Female"/>
    <x v="1"/>
    <s v="c9"/>
    <n v="44155"/>
    <n v="44155"/>
    <s v="40001-60000"/>
    <m/>
    <m/>
    <m/>
    <m/>
    <m/>
    <n v="24611"/>
    <n v="74320"/>
    <n v="49709"/>
    <n v="-49952.5"/>
    <n v="148883.5"/>
    <n v="44155"/>
  </r>
  <r>
    <n v="865295"/>
    <d v="2014-07-18T13:25:02"/>
    <x v="1"/>
    <s v="Male"/>
    <x v="1"/>
    <s v="c9"/>
    <n v="83387"/>
    <n v="83387"/>
    <s v="60001-100000"/>
    <m/>
    <m/>
    <m/>
    <m/>
    <m/>
    <n v="24610.25"/>
    <n v="74343.5"/>
    <n v="49733.25"/>
    <n v="-49989.625"/>
    <n v="148943.375"/>
    <n v="83387"/>
  </r>
  <r>
    <n v="503622"/>
    <d v="2014-07-18T13:25:55"/>
    <x v="0"/>
    <s v="Male"/>
    <x v="1"/>
    <s v="c9"/>
    <n v="99127"/>
    <n v="99127"/>
    <s v="60001-100000"/>
    <m/>
    <m/>
    <m/>
    <m/>
    <m/>
    <n v="24609.5"/>
    <n v="74318"/>
    <n v="49708.5"/>
    <n v="-49953.25"/>
    <n v="148880.75"/>
    <n v="99127"/>
  </r>
  <r>
    <n v="697309"/>
    <d v="2014-08-27T19:04:05"/>
    <x v="1"/>
    <s v="Male"/>
    <x v="1"/>
    <s v="b9"/>
    <n v="48129"/>
    <n v="48129"/>
    <s v="40001-60000"/>
    <m/>
    <m/>
    <m/>
    <m/>
    <m/>
    <n v="24608.75"/>
    <n v="74311.75"/>
    <n v="49703"/>
    <n v="-49945.75"/>
    <n v="148866.25"/>
    <n v="48129"/>
  </r>
  <r>
    <n v="543138"/>
    <d v="2014-05-26T15:56:01"/>
    <x v="0"/>
    <s v="Male"/>
    <x v="1"/>
    <s v="c5"/>
    <n v="68590"/>
    <n v="68590"/>
    <s v="60001-100000"/>
    <m/>
    <m/>
    <m/>
    <m/>
    <m/>
    <n v="24608"/>
    <n v="74316"/>
    <n v="49708"/>
    <n v="-49954"/>
    <n v="148878"/>
    <n v="68590"/>
  </r>
  <r>
    <n v="166850"/>
    <d v="2014-05-30T06:53:49"/>
    <x v="0"/>
    <s v="Female"/>
    <x v="1"/>
    <s v="c5"/>
    <n v="23249"/>
    <n v="23249"/>
    <s v="20001-40000"/>
    <m/>
    <m/>
    <m/>
    <m/>
    <m/>
    <n v="24607"/>
    <n v="74317"/>
    <n v="49710"/>
    <n v="-49958"/>
    <n v="148882"/>
    <n v="23249"/>
  </r>
  <r>
    <n v="710798"/>
    <d v="2014-07-09T09:31:25"/>
    <x v="1"/>
    <s v="Male"/>
    <x v="1"/>
    <s v="c5"/>
    <n v="30140"/>
    <n v="30140"/>
    <s v="20001-40000"/>
    <m/>
    <m/>
    <m/>
    <m/>
    <m/>
    <n v="24609.5"/>
    <n v="74318"/>
    <n v="49708.5"/>
    <n v="-49953.25"/>
    <n v="148880.75"/>
    <n v="30140"/>
  </r>
  <r>
    <n v="562873"/>
    <d v="2014-07-09T09:34:26"/>
    <x v="0"/>
    <s v="Male"/>
    <x v="1"/>
    <s v="c5"/>
    <n v="30100"/>
    <n v="30100"/>
    <s v="20001-40000"/>
    <m/>
    <m/>
    <m/>
    <m/>
    <m/>
    <n v="24608.75"/>
    <n v="74319"/>
    <n v="49710.25"/>
    <n v="-49956.625"/>
    <n v="148884.375"/>
    <n v="30100"/>
  </r>
  <r>
    <n v="116216"/>
    <d v="2014-07-09T09:34:59"/>
    <x v="0"/>
    <s v="Female"/>
    <x v="1"/>
    <s v="c5"/>
    <n v="19850"/>
    <n v="19850"/>
    <s v="0-20,000"/>
    <m/>
    <m/>
    <m/>
    <m/>
    <m/>
    <n v="24608"/>
    <n v="74320"/>
    <n v="49712"/>
    <n v="-49960"/>
    <n v="148888"/>
    <n v="19850"/>
  </r>
  <r>
    <n v="213662"/>
    <d v="2014-05-23T16:26:41"/>
    <x v="1"/>
    <s v="Male"/>
    <x v="0"/>
    <s v="i6"/>
    <n v="36874"/>
    <n v="36874"/>
    <s v="20001-40000"/>
    <m/>
    <m/>
    <m/>
    <m/>
    <m/>
    <n v="24610.25"/>
    <n v="74343.5"/>
    <n v="49733.25"/>
    <n v="-49989.625"/>
    <n v="148943.375"/>
    <n v="36874"/>
  </r>
  <r>
    <n v="329443"/>
    <d v="2014-05-23T16:28:50"/>
    <x v="1"/>
    <s v="Female"/>
    <x v="0"/>
    <s v="i6"/>
    <n v="10836"/>
    <n v="10836"/>
    <s v="0-20,000"/>
    <m/>
    <m/>
    <m/>
    <m/>
    <m/>
    <n v="24609.5"/>
    <n v="74367"/>
    <n v="49757.5"/>
    <n v="-50026.75"/>
    <n v="149003.25"/>
    <n v="10836"/>
  </r>
  <r>
    <n v="37098"/>
    <d v="2014-05-23T16:29:23"/>
    <x v="1"/>
    <s v="Male"/>
    <x v="0"/>
    <s v="i6"/>
    <n v="99068"/>
    <n v="99068"/>
    <s v="60001-100000"/>
    <m/>
    <m/>
    <m/>
    <m/>
    <m/>
    <n v="24617.5"/>
    <n v="74390.5"/>
    <n v="49773"/>
    <n v="-50042"/>
    <n v="149050"/>
    <n v="99068"/>
  </r>
  <r>
    <n v="65925"/>
    <d v="2014-05-01T14:57:31"/>
    <x v="0"/>
    <s v="Female"/>
    <x v="2"/>
    <s v="i7"/>
    <n v="40878"/>
    <n v="40878"/>
    <s v="40001-60000"/>
    <m/>
    <m/>
    <m/>
    <m/>
    <m/>
    <n v="24611"/>
    <n v="74320"/>
    <n v="49709"/>
    <n v="-49952.5"/>
    <n v="148883.5"/>
    <n v="40878"/>
  </r>
  <r>
    <n v="846476"/>
    <d v="2014-05-27T16:06:03"/>
    <x v="0"/>
    <s v="Male"/>
    <x v="2"/>
    <s v="i7"/>
    <n v="22937"/>
    <n v="22937"/>
    <s v="20001-40000"/>
    <m/>
    <m/>
    <m/>
    <m/>
    <m/>
    <n v="24610.25"/>
    <n v="74343.5"/>
    <n v="49733.25"/>
    <n v="-49989.625"/>
    <n v="148943.375"/>
    <n v="22937"/>
  </r>
  <r>
    <n v="448790"/>
    <d v="2014-06-10T18:08:19"/>
    <x v="0"/>
    <s v="Male"/>
    <x v="2"/>
    <s v="i7"/>
    <n v="40784"/>
    <n v="40784"/>
    <s v="40001-60000"/>
    <m/>
    <m/>
    <m/>
    <m/>
    <m/>
    <n v="24624"/>
    <n v="74367"/>
    <n v="49743"/>
    <n v="-49990.5"/>
    <n v="148981.5"/>
    <n v="40784"/>
  </r>
  <r>
    <n v="727895"/>
    <d v="2014-08-11T13:44:22"/>
    <x v="0"/>
    <s v="Don’t want to say"/>
    <x v="2"/>
    <s v="i7"/>
    <n v="18169"/>
    <n v="18169"/>
    <s v="0-20,000"/>
    <m/>
    <m/>
    <m/>
    <m/>
    <m/>
    <n v="24617.5"/>
    <n v="74390.5"/>
    <n v="49773"/>
    <n v="-50042"/>
    <n v="149050"/>
    <n v="18169"/>
  </r>
  <r>
    <n v="180428"/>
    <d v="2014-08-15T16:02:07"/>
    <x v="0"/>
    <s v="Female"/>
    <x v="2"/>
    <s v="i7"/>
    <n v="33097"/>
    <n v="33097"/>
    <s v="20001-40000"/>
    <m/>
    <m/>
    <m/>
    <m/>
    <m/>
    <n v="24637"/>
    <n v="74414"/>
    <n v="49777"/>
    <n v="-50028.5"/>
    <n v="149079.5"/>
    <n v="33097"/>
  </r>
  <r>
    <n v="751086"/>
    <d v="2014-08-15T16:04:16"/>
    <x v="1"/>
    <s v="Male"/>
    <x v="2"/>
    <s v="i7"/>
    <n v="90542"/>
    <n v="90542"/>
    <s v="60001-100000"/>
    <m/>
    <m/>
    <m/>
    <m/>
    <m/>
    <n v="24630.5"/>
    <n v="74426.25"/>
    <n v="49795.75"/>
    <n v="-50063.125"/>
    <n v="149119.875"/>
    <n v="90542"/>
  </r>
  <r>
    <n v="259042"/>
    <d v="2014-08-19T18:34:10"/>
    <x v="1"/>
    <s v="Female"/>
    <x v="2"/>
    <s v="i7"/>
    <n v="12767"/>
    <n v="12767"/>
    <s v="0-20,000"/>
    <m/>
    <m/>
    <m/>
    <m/>
    <m/>
    <n v="24624"/>
    <n v="74367"/>
    <n v="49743"/>
    <n v="-49990.5"/>
    <n v="148981.5"/>
    <n v="12767"/>
  </r>
  <r>
    <n v="732769"/>
    <d v="2014-08-19T18:35:41"/>
    <x v="1"/>
    <s v="Female"/>
    <x v="2"/>
    <s v="i7"/>
    <n v="62176"/>
    <n v="62176"/>
    <s v="60001-100000"/>
    <m/>
    <m/>
    <m/>
    <m/>
    <m/>
    <n v="24639"/>
    <n v="74390.5"/>
    <n v="49751.5"/>
    <n v="-49988.25"/>
    <n v="149017.75"/>
    <n v="62176"/>
  </r>
  <r>
    <n v="521689"/>
    <d v="2014-08-19T18:36:38"/>
    <x v="1"/>
    <s v="Female"/>
    <x v="2"/>
    <s v="i7"/>
    <n v="29803"/>
    <n v="29803"/>
    <s v="20001-40000"/>
    <m/>
    <m/>
    <m/>
    <m/>
    <m/>
    <n v="24637"/>
    <n v="74414"/>
    <n v="49777"/>
    <n v="-50028.5"/>
    <n v="149079.5"/>
    <n v="29803"/>
  </r>
  <r>
    <n v="822019"/>
    <d v="2014-08-14T10:50:34"/>
    <x v="0"/>
    <s v="Female"/>
    <x v="2"/>
    <s v="i7"/>
    <n v="51490"/>
    <n v="51490"/>
    <s v="40001-60000"/>
    <m/>
    <m/>
    <m/>
    <m/>
    <m/>
    <n v="24630.5"/>
    <n v="74426.25"/>
    <n v="49795.75"/>
    <n v="-50063.125"/>
    <n v="149119.875"/>
    <n v="51490"/>
  </r>
  <r>
    <n v="223062"/>
    <d v="2014-08-14T10:51:01"/>
    <x v="1"/>
    <s v="Male"/>
    <x v="2"/>
    <s v="i7"/>
    <n v="51267"/>
    <n v="51267"/>
    <s v="40001-60000"/>
    <m/>
    <m/>
    <m/>
    <m/>
    <m/>
    <n v="24624"/>
    <n v="74438.5"/>
    <n v="49814.5"/>
    <n v="-50097.75"/>
    <n v="149160.25"/>
    <n v="51267"/>
  </r>
  <r>
    <n v="751533"/>
    <d v="2014-08-14T10:48:36"/>
    <x v="1"/>
    <s v="Don’t want to say"/>
    <x v="2"/>
    <s v="i7"/>
    <n v="83544"/>
    <n v="83544"/>
    <s v="60001-100000"/>
    <m/>
    <m/>
    <m/>
    <m/>
    <m/>
    <n v="24617.5"/>
    <n v="74450.75"/>
    <n v="49833.25"/>
    <n v="-50132.375"/>
    <n v="149200.625"/>
    <n v="83544"/>
  </r>
  <r>
    <n v="713455"/>
    <d v="2014-08-27T09:34:22"/>
    <x v="1"/>
    <s v="Male"/>
    <x v="2"/>
    <s v="i7"/>
    <n v="24604"/>
    <n v="24604"/>
    <s v="20001-40000"/>
    <m/>
    <m/>
    <m/>
    <m/>
    <m/>
    <n v="24611"/>
    <n v="74414"/>
    <n v="49803"/>
    <n v="-50093.5"/>
    <n v="149118.5"/>
    <n v="24604"/>
  </r>
  <r>
    <n v="712086"/>
    <d v="2014-08-28T15:43:41"/>
    <x v="0"/>
    <s v="Male"/>
    <x v="2"/>
    <s v="i7"/>
    <n v="53964"/>
    <n v="53964"/>
    <s v="40001-60000"/>
    <m/>
    <m/>
    <m/>
    <m/>
    <m/>
    <n v="24630.5"/>
    <n v="74426.25"/>
    <n v="49795.75"/>
    <n v="-50063.125"/>
    <n v="149119.875"/>
    <n v="53964"/>
  </r>
  <r>
    <n v="765652"/>
    <d v="2014-05-30T17:47:04"/>
    <x v="0"/>
    <s v="Female"/>
    <x v="7"/>
    <s v="c5"/>
    <n v="7125"/>
    <n v="7125"/>
    <s v="0-20,000"/>
    <m/>
    <m/>
    <m/>
    <m/>
    <m/>
    <n v="24624"/>
    <n v="74438.5"/>
    <n v="49814.5"/>
    <n v="-50097.75"/>
    <n v="149160.25"/>
    <n v="7125"/>
  </r>
  <r>
    <n v="605996"/>
    <d v="2014-05-30T17:48:23"/>
    <x v="1"/>
    <s v="Female"/>
    <x v="7"/>
    <s v="c5"/>
    <n v="51428"/>
    <n v="51428"/>
    <s v="40001-60000"/>
    <m/>
    <m/>
    <m/>
    <m/>
    <m/>
    <n v="24639"/>
    <n v="74450.75"/>
    <n v="49811.75"/>
    <n v="-50078.625"/>
    <n v="149168.375"/>
    <n v="51428"/>
  </r>
  <r>
    <n v="498321"/>
    <d v="2014-05-30T17:46:56"/>
    <x v="0"/>
    <s v="Don’t want to say"/>
    <x v="7"/>
    <s v="c5"/>
    <n v="10707"/>
    <n v="10707"/>
    <s v="0-20,000"/>
    <m/>
    <m/>
    <m/>
    <m/>
    <m/>
    <n v="24637"/>
    <n v="74463"/>
    <n v="49826"/>
    <n v="-50102"/>
    <n v="149202"/>
    <n v="10707"/>
  </r>
  <r>
    <n v="971400"/>
    <d v="2014-05-02T11:11:55"/>
    <x v="1"/>
    <s v="Female"/>
    <x v="4"/>
    <s v="b9"/>
    <n v="20974"/>
    <n v="20974"/>
    <s v="20001-40000"/>
    <m/>
    <m/>
    <m/>
    <m/>
    <m/>
    <n v="24643"/>
    <n v="74468.5"/>
    <n v="49825.5"/>
    <n v="-50095.25"/>
    <n v="149206.75"/>
    <n v="20974"/>
  </r>
  <r>
    <n v="311218"/>
    <d v="2014-06-03T16:31:54"/>
    <x v="1"/>
    <s v="Male"/>
    <x v="6"/>
    <s v="c9"/>
    <n v="46028"/>
    <n v="46028"/>
    <s v="40001-60000"/>
    <m/>
    <m/>
    <m/>
    <m/>
    <m/>
    <n v="24661.5"/>
    <n v="74474"/>
    <n v="49812.5"/>
    <n v="-50057.25"/>
    <n v="149192.75"/>
    <n v="46028"/>
  </r>
  <r>
    <n v="590807"/>
    <d v="2014-06-19T14:34:17"/>
    <x v="0"/>
    <s v="Male"/>
    <x v="6"/>
    <s v="c9"/>
    <n v="34189"/>
    <n v="34189"/>
    <s v="20001-40000"/>
    <m/>
    <m/>
    <m/>
    <m/>
    <m/>
    <n v="24653.25"/>
    <n v="74479.5"/>
    <n v="49826.25"/>
    <n v="-50086.125"/>
    <n v="149218.875"/>
    <n v="34189"/>
  </r>
  <r>
    <n v="951578"/>
    <d v="2014-07-02T06:09:20"/>
    <x v="0"/>
    <s v="Female"/>
    <x v="6"/>
    <s v="c9"/>
    <n v="56011"/>
    <n v="56011"/>
    <s v="40001-60000"/>
    <m/>
    <m/>
    <m/>
    <m/>
    <m/>
    <n v="24645"/>
    <n v="74485"/>
    <n v="49840"/>
    <n v="-50115"/>
    <n v="149245"/>
    <n v="56011"/>
  </r>
  <r>
    <n v="389877"/>
    <d v="2014-07-04T19:21:59"/>
    <x v="0"/>
    <s v="Male"/>
    <x v="6"/>
    <s v="c9"/>
    <n v="86815"/>
    <n v="86815"/>
    <s v="60001-100000"/>
    <m/>
    <m/>
    <m/>
    <m/>
    <m/>
    <n v="24643"/>
    <n v="74492.75"/>
    <n v="49849.75"/>
    <n v="-50131.625"/>
    <n v="149267.375"/>
    <n v="86815"/>
  </r>
  <r>
    <n v="229668"/>
    <d v="2014-05-09T09:34:20"/>
    <x v="1"/>
    <s v="Male"/>
    <x v="6"/>
    <s v="c9"/>
    <n v="2719"/>
    <n v="2719"/>
    <s v="0-20,000"/>
    <m/>
    <m/>
    <m/>
    <m/>
    <m/>
    <n v="24641"/>
    <n v="74474"/>
    <n v="49833"/>
    <n v="-50108.5"/>
    <n v="149223.5"/>
    <n v="2719"/>
  </r>
  <r>
    <n v="335797"/>
    <d v="2014-05-09T09:35:14"/>
    <x v="1"/>
    <s v="Male"/>
    <x v="6"/>
    <s v="c9"/>
    <n v="78945"/>
    <n v="78945"/>
    <s v="60001-100000"/>
    <m/>
    <m/>
    <m/>
    <m/>
    <m/>
    <n v="24653.25"/>
    <n v="74479.5"/>
    <n v="49826.25"/>
    <n v="-50086.125"/>
    <n v="149218.875"/>
    <n v="78945"/>
  </r>
  <r>
    <n v="579041"/>
    <d v="2014-05-23T09:38:24"/>
    <x v="1"/>
    <s v="Male"/>
    <x v="6"/>
    <s v="c9"/>
    <n v="82458"/>
    <n v="82458"/>
    <s v="60001-100000"/>
    <m/>
    <m/>
    <m/>
    <m/>
    <m/>
    <n v="24645"/>
    <n v="74463"/>
    <n v="49818"/>
    <n v="-50082"/>
    <n v="149190"/>
    <n v="82458"/>
  </r>
  <r>
    <n v="248344"/>
    <d v="2014-05-28T20:41:00"/>
    <x v="1"/>
    <s v="Female"/>
    <x v="6"/>
    <s v="c9"/>
    <n v="50915"/>
    <n v="50915"/>
    <s v="40001-60000"/>
    <m/>
    <m/>
    <m/>
    <m/>
    <m/>
    <n v="24643"/>
    <n v="74426.25"/>
    <n v="49783.25"/>
    <n v="-50031.875"/>
    <n v="149101.125"/>
    <n v="50915"/>
  </r>
  <r>
    <n v="387963"/>
    <d v="2014-05-28T20:41:24"/>
    <x v="0"/>
    <s v="Male"/>
    <x v="6"/>
    <s v="c9"/>
    <n v="17425"/>
    <n v="17425"/>
    <s v="0-20,000"/>
    <m/>
    <m/>
    <m/>
    <m/>
    <m/>
    <n v="24641"/>
    <n v="74438.5"/>
    <n v="49797.5"/>
    <n v="-50055.25"/>
    <n v="149134.75"/>
    <n v="17425"/>
  </r>
  <r>
    <n v="657136"/>
    <d v="2014-05-28T20:41:43"/>
    <x v="1"/>
    <s v="Male"/>
    <x v="6"/>
    <s v="c9"/>
    <n v="57809"/>
    <n v="57809"/>
    <s v="40001-60000"/>
    <m/>
    <m/>
    <m/>
    <m/>
    <m/>
    <n v="24653.25"/>
    <n v="74450.75"/>
    <n v="49797.5"/>
    <n v="-50043"/>
    <n v="149147"/>
    <n v="57809"/>
  </r>
  <r>
    <n v="442094"/>
    <d v="2014-05-28T20:42:44"/>
    <x v="0"/>
    <s v="Male"/>
    <x v="6"/>
    <s v="c9"/>
    <n v="47681"/>
    <n v="47681"/>
    <s v="40001-60000"/>
    <m/>
    <m/>
    <m/>
    <m/>
    <m/>
    <n v="24645"/>
    <n v="74463"/>
    <n v="49818"/>
    <n v="-50082"/>
    <n v="149190"/>
    <n v="47681"/>
  </r>
  <r>
    <n v="486905"/>
    <d v="2014-05-28T20:44:40"/>
    <x v="1"/>
    <s v="Male"/>
    <x v="6"/>
    <s v="c9"/>
    <n v="53582"/>
    <n v="53582"/>
    <s v="40001-60000"/>
    <m/>
    <m/>
    <m/>
    <m/>
    <m/>
    <n v="24643"/>
    <n v="74468.5"/>
    <n v="49825.5"/>
    <n v="-50095.25"/>
    <n v="149206.75"/>
    <n v="53582"/>
  </r>
  <r>
    <n v="464509"/>
    <d v="2014-06-12T12:32:29"/>
    <x v="0"/>
    <s v="Female"/>
    <x v="6"/>
    <s v="c9"/>
    <n v="95535"/>
    <n v="95535"/>
    <s v="60001-100000"/>
    <m/>
    <m/>
    <m/>
    <m/>
    <m/>
    <n v="24641"/>
    <n v="74474"/>
    <n v="49833"/>
    <n v="-50108.5"/>
    <n v="149223.5"/>
    <n v="95535"/>
  </r>
  <r>
    <n v="791737"/>
    <d v="2014-07-04T00:01:34"/>
    <x v="1"/>
    <s v="Female"/>
    <x v="6"/>
    <s v="c9"/>
    <n v="26036"/>
    <n v="26036"/>
    <s v="20001-40000"/>
    <m/>
    <m/>
    <m/>
    <m/>
    <m/>
    <n v="24639"/>
    <n v="74450.75"/>
    <n v="49811.75"/>
    <n v="-50078.625"/>
    <n v="149168.375"/>
    <n v="26036"/>
  </r>
  <r>
    <n v="488691"/>
    <d v="2014-07-04T00:04:37"/>
    <x v="1"/>
    <s v="Female"/>
    <x v="6"/>
    <s v="c9"/>
    <n v="48477"/>
    <n v="48477"/>
    <s v="40001-60000"/>
    <m/>
    <m/>
    <m/>
    <m/>
    <m/>
    <n v="24637"/>
    <n v="74463"/>
    <n v="49826"/>
    <n v="-50102"/>
    <n v="149202"/>
    <n v="48477"/>
  </r>
  <r>
    <n v="58937"/>
    <d v="2014-07-04T00:05:38"/>
    <x v="0"/>
    <s v="Female"/>
    <x v="6"/>
    <s v="c9"/>
    <n v="15293"/>
    <n v="15293"/>
    <s v="0-20,000"/>
    <m/>
    <m/>
    <m/>
    <m/>
    <m/>
    <n v="24630.5"/>
    <n v="74468.5"/>
    <n v="49838"/>
    <n v="-50126.5"/>
    <n v="149225.5"/>
    <n v="15293"/>
  </r>
  <r>
    <n v="437058"/>
    <d v="2014-07-04T00:08:54"/>
    <x v="1"/>
    <s v="Female"/>
    <x v="6"/>
    <s v="c9"/>
    <n v="10271"/>
    <n v="10271"/>
    <s v="0-20,000"/>
    <m/>
    <m/>
    <m/>
    <m/>
    <m/>
    <n v="24641"/>
    <n v="74474"/>
    <n v="49833"/>
    <n v="-50108.5"/>
    <n v="149223.5"/>
    <n v="10271"/>
  </r>
  <r>
    <n v="430925"/>
    <d v="2014-07-04T00:05:18"/>
    <x v="0"/>
    <s v="Female"/>
    <x v="6"/>
    <s v="c9"/>
    <n v="97932"/>
    <n v="97932"/>
    <s v="60001-100000"/>
    <m/>
    <m/>
    <m/>
    <m/>
    <m/>
    <n v="24653.25"/>
    <n v="74479.5"/>
    <n v="49826.25"/>
    <n v="-50086.125"/>
    <n v="149218.875"/>
    <n v="97932"/>
  </r>
  <r>
    <n v="991451"/>
    <d v="2014-07-04T00:04:14"/>
    <x v="0"/>
    <s v="Female"/>
    <x v="6"/>
    <s v="c9"/>
    <n v="25268"/>
    <n v="25268"/>
    <s v="20001-40000"/>
    <m/>
    <m/>
    <m/>
    <m/>
    <m/>
    <n v="24645"/>
    <n v="74463"/>
    <n v="49818"/>
    <n v="-50082"/>
    <n v="149190"/>
    <n v="25268"/>
  </r>
  <r>
    <n v="642877"/>
    <d v="2014-07-12T18:39:33"/>
    <x v="1"/>
    <s v="Male"/>
    <x v="6"/>
    <s v="c9"/>
    <n v="22683"/>
    <n v="22683"/>
    <s v="20001-40000"/>
    <m/>
    <m/>
    <m/>
    <m/>
    <m/>
    <n v="24643"/>
    <n v="74468.5"/>
    <n v="49825.5"/>
    <n v="-50095.25"/>
    <n v="149206.75"/>
    <n v="22683"/>
  </r>
  <r>
    <n v="989961"/>
    <d v="2014-07-12T18:39:52"/>
    <x v="1"/>
    <s v="Male"/>
    <x v="6"/>
    <s v="c9"/>
    <n v="14559"/>
    <n v="14559"/>
    <s v="0-20,000"/>
    <m/>
    <m/>
    <m/>
    <m/>
    <m/>
    <n v="24661.5"/>
    <n v="74474"/>
    <n v="49812.5"/>
    <n v="-50057.25"/>
    <n v="149192.75"/>
    <n v="14559"/>
  </r>
  <r>
    <n v="259269"/>
    <d v="2014-05-27T18:06:21"/>
    <x v="0"/>
    <s v="Male"/>
    <x v="0"/>
    <s v="c9"/>
    <n v="15216"/>
    <n v="15216"/>
    <s v="0-20,000"/>
    <m/>
    <m/>
    <m/>
    <m/>
    <m/>
    <n v="24684.5"/>
    <n v="74479.5"/>
    <n v="49795"/>
    <n v="-50008"/>
    <n v="149172"/>
    <n v="15216"/>
  </r>
  <r>
    <n v="202730"/>
    <d v="2014-05-27T18:06:52"/>
    <x v="0"/>
    <s v="Female"/>
    <x v="0"/>
    <s v="c9"/>
    <n v="22862"/>
    <n v="22862"/>
    <s v="20001-40000"/>
    <m/>
    <m/>
    <m/>
    <m/>
    <m/>
    <n v="24704"/>
    <n v="74485"/>
    <n v="49781"/>
    <n v="-49967.5"/>
    <n v="149156.5"/>
    <n v="22862"/>
  </r>
  <r>
    <n v="984292"/>
    <d v="2014-06-03T11:00:46"/>
    <x v="1"/>
    <s v="Female"/>
    <x v="0"/>
    <s v="c9"/>
    <n v="37882"/>
    <n v="37882"/>
    <s v="20001-40000"/>
    <m/>
    <m/>
    <m/>
    <m/>
    <m/>
    <n v="24704"/>
    <n v="74492.75"/>
    <n v="49788.75"/>
    <n v="-49979.125"/>
    <n v="149175.875"/>
    <n v="37882"/>
  </r>
  <r>
    <n v="273112"/>
    <d v="2014-08-22T09:33:15"/>
    <x v="0"/>
    <s v="Male"/>
    <x v="0"/>
    <s v="c9"/>
    <n v="58438"/>
    <n v="58438"/>
    <s v="40001-60000"/>
    <m/>
    <m/>
    <m/>
    <m/>
    <m/>
    <n v="24704"/>
    <n v="74500.5"/>
    <n v="49796.5"/>
    <n v="-49990.75"/>
    <n v="149195.25"/>
    <n v="58438"/>
  </r>
  <r>
    <n v="830024"/>
    <d v="2014-05-19T09:31:30"/>
    <x v="0"/>
    <s v="Male"/>
    <x v="2"/>
    <s v="c9"/>
    <n v="54712"/>
    <n v="54712"/>
    <s v="40001-60000"/>
    <m/>
    <m/>
    <m/>
    <m/>
    <m/>
    <n v="24704"/>
    <n v="74508.25"/>
    <n v="49804.25"/>
    <n v="-50002.375"/>
    <n v="149214.625"/>
    <n v="54712"/>
  </r>
  <r>
    <n v="938760"/>
    <d v="2014-07-21T09:31:25"/>
    <x v="0"/>
    <s v="Male"/>
    <x v="2"/>
    <s v="c9"/>
    <n v="62020"/>
    <n v="62020"/>
    <s v="60001-100000"/>
    <m/>
    <m/>
    <m/>
    <m/>
    <m/>
    <n v="24704"/>
    <n v="74516"/>
    <n v="49812"/>
    <n v="-50014"/>
    <n v="149234"/>
    <n v="62020"/>
  </r>
  <r>
    <n v="217754"/>
    <d v="2014-08-06T17:06:54"/>
    <x v="0"/>
    <s v="Male"/>
    <x v="2"/>
    <s v="c9"/>
    <n v="2463"/>
    <n v="2463"/>
    <s v="0-20,000"/>
    <m/>
    <m/>
    <m/>
    <m/>
    <m/>
    <n v="24697.5"/>
    <n v="74534.5"/>
    <n v="49837"/>
    <n v="-50058"/>
    <n v="149290"/>
    <n v="2463"/>
  </r>
  <r>
    <n v="353917"/>
    <d v="2014-08-26T16:39:00"/>
    <x v="0"/>
    <s v="Male"/>
    <x v="2"/>
    <s v="c9"/>
    <n v="14997"/>
    <n v="14997"/>
    <s v="0-20,000"/>
    <m/>
    <m/>
    <m/>
    <m/>
    <m/>
    <n v="24704"/>
    <n v="74553"/>
    <n v="49849"/>
    <n v="-50069.5"/>
    <n v="149326.5"/>
    <n v="14997"/>
  </r>
  <r>
    <n v="307390"/>
    <d v="2014-08-27T09:23:19"/>
    <x v="0"/>
    <s v="Male"/>
    <x v="2"/>
    <s v="c9"/>
    <n v="80927"/>
    <n v="80927"/>
    <s v="60001-100000"/>
    <m/>
    <m/>
    <m/>
    <m/>
    <m/>
    <n v="24706.75"/>
    <n v="74571.5"/>
    <n v="49864.75"/>
    <n v="-50090.375"/>
    <n v="149368.625"/>
    <n v="80927"/>
  </r>
  <r>
    <n v="824047"/>
    <d v="2014-08-05T08:33:25"/>
    <x v="0"/>
    <s v="Female"/>
    <x v="0"/>
    <s v="c5"/>
    <n v="35844"/>
    <n v="35844"/>
    <s v="20001-40000"/>
    <m/>
    <m/>
    <m/>
    <m/>
    <m/>
    <n v="24704"/>
    <n v="74516"/>
    <n v="49812"/>
    <n v="-50014"/>
    <n v="149234"/>
    <n v="35844"/>
  </r>
  <r>
    <n v="99934"/>
    <d v="2014-05-26T09:34:34"/>
    <x v="0"/>
    <s v="Female"/>
    <x v="0"/>
    <s v="c9"/>
    <n v="52182"/>
    <n v="52182"/>
    <s v="40001-60000"/>
    <m/>
    <m/>
    <m/>
    <m/>
    <m/>
    <n v="24704"/>
    <n v="74534.5"/>
    <n v="49830.5"/>
    <n v="-50041.75"/>
    <n v="149280.25"/>
    <n v="52182"/>
  </r>
  <r>
    <n v="282040"/>
    <d v="2014-05-26T09:35:03"/>
    <x v="1"/>
    <s v="Male"/>
    <x v="0"/>
    <s v="c9"/>
    <n v="81683"/>
    <n v="81683"/>
    <s v="60001-100000"/>
    <m/>
    <m/>
    <m/>
    <m/>
    <m/>
    <n v="24704"/>
    <n v="74553"/>
    <n v="49849"/>
    <n v="-50069.5"/>
    <n v="149326.5"/>
    <n v="81683"/>
  </r>
  <r>
    <n v="263166"/>
    <d v="2014-08-01T08:10:46"/>
    <x v="1"/>
    <s v="Male"/>
    <x v="0"/>
    <s v="c9"/>
    <n v="86432"/>
    <n v="86432"/>
    <s v="60001-100000"/>
    <m/>
    <m/>
    <m/>
    <m/>
    <m/>
    <n v="24704"/>
    <n v="74508.25"/>
    <n v="49804.25"/>
    <n v="-50002.375"/>
    <n v="149214.625"/>
    <n v="86432"/>
  </r>
  <r>
    <n v="232657"/>
    <d v="2014-05-15T13:31:10"/>
    <x v="0"/>
    <s v="Male"/>
    <x v="1"/>
    <s v="c5"/>
    <n v="57400"/>
    <n v="57400"/>
    <s v="40001-60000"/>
    <m/>
    <m/>
    <m/>
    <m/>
    <m/>
    <n v="24704"/>
    <n v="74485"/>
    <n v="49781"/>
    <n v="-49967.5"/>
    <n v="149156.5"/>
    <n v="57400"/>
  </r>
  <r>
    <n v="558724"/>
    <d v="2014-05-26T17:38:01"/>
    <x v="1"/>
    <s v="Male"/>
    <x v="1"/>
    <s v="c5"/>
    <n v="47351"/>
    <n v="47351"/>
    <s v="40001-60000"/>
    <m/>
    <m/>
    <m/>
    <m/>
    <m/>
    <n v="24697.5"/>
    <n v="74492.75"/>
    <n v="49795.25"/>
    <n v="-49995.375"/>
    <n v="149185.625"/>
    <n v="47351"/>
  </r>
  <r>
    <n v="67488"/>
    <d v="2014-08-04T09:31:35"/>
    <x v="0"/>
    <s v="Male"/>
    <x v="1"/>
    <s v="c5"/>
    <n v="10631"/>
    <n v="10631"/>
    <s v="0-20,000"/>
    <m/>
    <m/>
    <m/>
    <m/>
    <m/>
    <n v="24691"/>
    <n v="74500.5"/>
    <n v="49809.5"/>
    <n v="-50023.25"/>
    <n v="149214.75"/>
    <n v="10631"/>
  </r>
  <r>
    <n v="640471"/>
    <d v="2014-08-19T17:08:22"/>
    <x v="0"/>
    <s v="Don’t want to say"/>
    <x v="0"/>
    <s v="c9"/>
    <n v="37465"/>
    <n v="37465"/>
    <s v="20001-40000"/>
    <m/>
    <m/>
    <m/>
    <m/>
    <m/>
    <n v="24704"/>
    <n v="74508.25"/>
    <n v="49804.25"/>
    <n v="-50002.375"/>
    <n v="149214.625"/>
    <n v="37465"/>
  </r>
  <r>
    <n v="884261"/>
    <d v="2014-08-19T17:09:38"/>
    <x v="1"/>
    <s v="Don’t want to say"/>
    <x v="0"/>
    <s v="c9"/>
    <n v="1386"/>
    <n v="1386"/>
    <s v="0-20,000"/>
    <m/>
    <m/>
    <m/>
    <m/>
    <m/>
    <n v="24704"/>
    <n v="74516"/>
    <n v="49812"/>
    <n v="-50014"/>
    <n v="149234"/>
    <n v="1386"/>
  </r>
  <r>
    <n v="260828"/>
    <d v="2014-08-19T17:10:30"/>
    <x v="1"/>
    <s v="Don’t want to say"/>
    <x v="0"/>
    <s v="c9"/>
    <n v="19308"/>
    <n v="19308"/>
    <s v="0-20,000"/>
    <m/>
    <m/>
    <m/>
    <m/>
    <m/>
    <n v="24704"/>
    <n v="74534.5"/>
    <n v="49830.5"/>
    <n v="-50041.75"/>
    <n v="149280.25"/>
    <n v="19308"/>
  </r>
  <r>
    <n v="695891"/>
    <d v="2014-06-17T16:29:17"/>
    <x v="0"/>
    <s v="Female"/>
    <x v="1"/>
    <s v="i1"/>
    <n v="69597"/>
    <n v="69597"/>
    <s v="60001-100000"/>
    <m/>
    <m/>
    <m/>
    <m/>
    <m/>
    <n v="24709.5"/>
    <n v="74553"/>
    <n v="49843.5"/>
    <n v="-50055.75"/>
    <n v="149318.25"/>
    <n v="69597"/>
  </r>
  <r>
    <n v="415382"/>
    <d v="2014-06-17T16:31:09"/>
    <x v="0"/>
    <s v="Female"/>
    <x v="1"/>
    <s v="i1"/>
    <n v="79833"/>
    <n v="79833"/>
    <s v="60001-100000"/>
    <m/>
    <m/>
    <m/>
    <m/>
    <m/>
    <n v="24706.75"/>
    <n v="74571.5"/>
    <n v="49864.75"/>
    <n v="-50090.375"/>
    <n v="149368.625"/>
    <n v="79833"/>
  </r>
  <r>
    <n v="405152"/>
    <d v="2014-06-17T16:30:55"/>
    <x v="1"/>
    <s v="Female"/>
    <x v="1"/>
    <s v="i1"/>
    <n v="60789"/>
    <n v="60789"/>
    <s v="60001-100000"/>
    <m/>
    <m/>
    <m/>
    <m/>
    <m/>
    <n v="24704"/>
    <n v="74516"/>
    <n v="49812"/>
    <n v="-50014"/>
    <n v="149234"/>
    <n v="60789"/>
  </r>
  <r>
    <n v="922942"/>
    <d v="2014-08-18T09:31:07"/>
    <x v="0"/>
    <s v="Male"/>
    <x v="1"/>
    <s v="i6"/>
    <n v="18480"/>
    <n v="18480"/>
    <s v="0-20,000"/>
    <m/>
    <m/>
    <m/>
    <m/>
    <m/>
    <n v="24704"/>
    <n v="74534.5"/>
    <n v="49830.5"/>
    <n v="-50041.75"/>
    <n v="149280.25"/>
    <n v="18480"/>
  </r>
  <r>
    <n v="746537"/>
    <d v="2014-08-05T09:33:55"/>
    <x v="0"/>
    <s v="Male"/>
    <x v="2"/>
    <s v="i7"/>
    <n v="68528"/>
    <n v="68528"/>
    <s v="60001-100000"/>
    <m/>
    <m/>
    <m/>
    <m/>
    <m/>
    <n v="24709.5"/>
    <n v="74553"/>
    <n v="49843.5"/>
    <n v="-50055.75"/>
    <n v="149318.25"/>
    <n v="68528"/>
  </r>
  <r>
    <n v="895640"/>
    <d v="2014-07-09T18:31:45"/>
    <x v="0"/>
    <s v="Female"/>
    <x v="5"/>
    <s v="c9"/>
    <n v="72160"/>
    <n v="72160"/>
    <s v="60001-100000"/>
    <m/>
    <m/>
    <m/>
    <m/>
    <m/>
    <n v="24706.75"/>
    <n v="74571.5"/>
    <n v="49864.75"/>
    <n v="-50090.375"/>
    <n v="149368.625"/>
    <n v="72160"/>
  </r>
  <r>
    <n v="735642"/>
    <d v="2014-08-12T16:06:00"/>
    <x v="1"/>
    <s v="Female"/>
    <x v="0"/>
    <s v="i7"/>
    <n v="87237"/>
    <n v="87237"/>
    <s v="60001-100000"/>
    <m/>
    <m/>
    <m/>
    <m/>
    <m/>
    <n v="24704"/>
    <n v="74590"/>
    <n v="49886"/>
    <n v="-50125"/>
    <n v="149419"/>
    <n v="87237"/>
  </r>
  <r>
    <n v="120355"/>
    <d v="2014-05-06T09:31:46"/>
    <x v="1"/>
    <s v="Male"/>
    <x v="1"/>
    <s v="i7"/>
    <n v="78769"/>
    <n v="78769"/>
    <s v="60001-100000"/>
    <m/>
    <m/>
    <m/>
    <m/>
    <m/>
    <n v="24704"/>
    <n v="74534.5"/>
    <n v="49830.5"/>
    <n v="-50041.75"/>
    <n v="149280.25"/>
    <n v="78769"/>
  </r>
  <r>
    <n v="915403"/>
    <d v="2014-05-06T09:33:17"/>
    <x v="1"/>
    <s v="Male"/>
    <x v="1"/>
    <s v="i7"/>
    <n v="83655"/>
    <n v="83655"/>
    <s v="60001-100000"/>
    <m/>
    <m/>
    <m/>
    <m/>
    <m/>
    <n v="24704"/>
    <n v="74500.5"/>
    <n v="49796.5"/>
    <n v="-49990.75"/>
    <n v="149195.25"/>
    <n v="83655"/>
  </r>
  <r>
    <n v="218613"/>
    <d v="2014-05-06T09:36:33"/>
    <x v="0"/>
    <s v="Male"/>
    <x v="1"/>
    <s v="i7"/>
    <n v="9149"/>
    <n v="9149"/>
    <s v="0-20,000"/>
    <m/>
    <m/>
    <m/>
    <m/>
    <m/>
    <n v="24704"/>
    <n v="74479.5"/>
    <n v="49775.5"/>
    <n v="-49959.25"/>
    <n v="149142.75"/>
    <n v="9149"/>
  </r>
  <r>
    <n v="525791"/>
    <d v="2014-05-16T07:34:36"/>
    <x v="0"/>
    <s v="Male"/>
    <x v="1"/>
    <s v="i7"/>
    <n v="76751"/>
    <n v="76751"/>
    <s v="60001-100000"/>
    <m/>
    <m/>
    <m/>
    <m/>
    <m/>
    <n v="24704"/>
    <n v="74485"/>
    <n v="49781"/>
    <n v="-49967.5"/>
    <n v="149156.5"/>
    <n v="76751"/>
  </r>
  <r>
    <n v="665191"/>
    <d v="2014-05-16T07:35:20"/>
    <x v="0"/>
    <s v="Male"/>
    <x v="1"/>
    <s v="i7"/>
    <n v="47531"/>
    <n v="47531"/>
    <s v="40001-60000"/>
    <m/>
    <m/>
    <m/>
    <m/>
    <m/>
    <n v="24704"/>
    <n v="74468.5"/>
    <n v="49764.5"/>
    <n v="-49942.75"/>
    <n v="149115.25"/>
    <n v="47531"/>
  </r>
  <r>
    <n v="461695"/>
    <d v="2014-06-04T15:50:59"/>
    <x v="1"/>
    <s v="Male"/>
    <x v="1"/>
    <s v="i5"/>
    <n v="46636"/>
    <n v="46636"/>
    <s v="40001-60000"/>
    <m/>
    <m/>
    <m/>
    <m/>
    <m/>
    <n v="24704"/>
    <n v="74474"/>
    <n v="49770"/>
    <n v="-49951"/>
    <n v="149129"/>
    <n v="46636"/>
  </r>
  <r>
    <n v="25761"/>
    <d v="2014-06-04T15:53:44"/>
    <x v="0"/>
    <s v="Male"/>
    <x v="1"/>
    <s v="i5"/>
    <n v="55502"/>
    <n v="55502"/>
    <s v="40001-60000"/>
    <m/>
    <m/>
    <m/>
    <m/>
    <m/>
    <n v="24704"/>
    <n v="74479.5"/>
    <n v="49775.5"/>
    <n v="-49959.25"/>
    <n v="149142.75"/>
    <n v="55502"/>
  </r>
  <r>
    <n v="511313"/>
    <d v="2014-06-25T14:13:50"/>
    <x v="1"/>
    <s v="Male"/>
    <x v="1"/>
    <s v="i7"/>
    <n v="87691"/>
    <n v="87691"/>
    <s v="60001-100000"/>
    <m/>
    <m/>
    <m/>
    <m/>
    <m/>
    <n v="24704"/>
    <n v="74485"/>
    <n v="49781"/>
    <n v="-49967.5"/>
    <n v="149156.5"/>
    <n v="87691"/>
  </r>
  <r>
    <n v="327673"/>
    <d v="2014-06-25T14:14:18"/>
    <x v="1"/>
    <s v="Male"/>
    <x v="1"/>
    <s v="i7"/>
    <n v="22503"/>
    <n v="22503"/>
    <s v="20001-40000"/>
    <m/>
    <m/>
    <m/>
    <m/>
    <m/>
    <n v="24697.5"/>
    <n v="74468.5"/>
    <n v="49771"/>
    <n v="-49959"/>
    <n v="149125"/>
    <n v="22503"/>
  </r>
  <r>
    <n v="130020"/>
    <d v="2014-06-25T14:16:00"/>
    <x v="0"/>
    <s v="Male"/>
    <x v="1"/>
    <s v="i7"/>
    <n v="80256"/>
    <n v="80256"/>
    <s v="60001-100000"/>
    <m/>
    <m/>
    <m/>
    <m/>
    <m/>
    <n v="24704"/>
    <n v="74474"/>
    <n v="49770"/>
    <n v="-49951"/>
    <n v="149129"/>
    <n v="80256"/>
  </r>
  <r>
    <n v="916438"/>
    <d v="2014-06-25T14:34:27"/>
    <x v="1"/>
    <s v="Female"/>
    <x v="1"/>
    <s v="i7"/>
    <n v="41453"/>
    <n v="41453"/>
    <s v="40001-60000"/>
    <m/>
    <m/>
    <m/>
    <m/>
    <m/>
    <n v="24704"/>
    <n v="74450.75"/>
    <n v="49746.75"/>
    <n v="-49916.125"/>
    <n v="149070.875"/>
    <n v="41453"/>
  </r>
  <r>
    <n v="402937"/>
    <d v="2014-06-25T14:35:12"/>
    <x v="0"/>
    <s v="Male"/>
    <x v="1"/>
    <s v="i7"/>
    <n v="38604"/>
    <n v="38604"/>
    <s v="20001-40000"/>
    <m/>
    <m/>
    <m/>
    <m/>
    <m/>
    <n v="24704"/>
    <n v="74463"/>
    <n v="49759"/>
    <n v="-49934.5"/>
    <n v="149101.5"/>
    <n v="38604"/>
  </r>
  <r>
    <n v="637597"/>
    <d v="2014-07-02T10:28:11"/>
    <x v="1"/>
    <s v="Female"/>
    <x v="1"/>
    <s v="i5"/>
    <n v="6653"/>
    <n v="6653"/>
    <s v="0-20,000"/>
    <m/>
    <m/>
    <m/>
    <m/>
    <m/>
    <n v="24697.5"/>
    <n v="74468.5"/>
    <n v="49771"/>
    <n v="-49959"/>
    <n v="149125"/>
    <n v="6653"/>
  </r>
  <r>
    <n v="911871"/>
    <d v="2014-07-08T09:34:17"/>
    <x v="0"/>
    <s v="Male"/>
    <x v="1"/>
    <s v="i7"/>
    <n v="83971"/>
    <n v="83971"/>
    <s v="60001-100000"/>
    <m/>
    <m/>
    <m/>
    <m/>
    <m/>
    <n v="24704"/>
    <n v="74474"/>
    <n v="49770"/>
    <n v="-49951"/>
    <n v="149129"/>
    <n v="83971"/>
  </r>
  <r>
    <n v="102217"/>
    <d v="2014-06-17T09:32:00"/>
    <x v="0"/>
    <s v="Don’t want to say"/>
    <x v="1"/>
    <s v="c5"/>
    <n v="23608"/>
    <n v="23608"/>
    <s v="20001-40000"/>
    <m/>
    <m/>
    <m/>
    <m/>
    <m/>
    <n v="24704"/>
    <n v="74450.75"/>
    <n v="49746.75"/>
    <n v="-49916.125"/>
    <n v="149070.875"/>
    <n v="23608"/>
  </r>
  <r>
    <n v="151795"/>
    <d v="2014-07-08T16:16:11"/>
    <x v="0"/>
    <s v="Female"/>
    <x v="1"/>
    <s v="c5"/>
    <n v="31123"/>
    <n v="31123"/>
    <s v="20001-40000"/>
    <m/>
    <m/>
    <m/>
    <m/>
    <m/>
    <n v="24704"/>
    <n v="74463"/>
    <n v="49759"/>
    <n v="-49934.5"/>
    <n v="149101.5"/>
    <n v="31123"/>
  </r>
  <r>
    <n v="832700"/>
    <d v="2014-07-08T16:12:47"/>
    <x v="1"/>
    <s v="Female"/>
    <x v="1"/>
    <s v="c5"/>
    <n v="57219"/>
    <n v="57219"/>
    <s v="40001-60000"/>
    <m/>
    <m/>
    <m/>
    <m/>
    <m/>
    <n v="24704"/>
    <n v="74468.5"/>
    <n v="49764.5"/>
    <n v="-49942.75"/>
    <n v="149115.25"/>
    <n v="57219"/>
  </r>
  <r>
    <n v="960256"/>
    <d v="2014-08-11T12:56:31"/>
    <x v="0"/>
    <s v="Male"/>
    <x v="1"/>
    <s v="c5"/>
    <n v="69108"/>
    <n v="69108"/>
    <s v="60001-100000"/>
    <m/>
    <m/>
    <m/>
    <m/>
    <m/>
    <n v="24704"/>
    <n v="74474"/>
    <n v="49770"/>
    <n v="-49951"/>
    <n v="149129"/>
    <n v="69108"/>
  </r>
  <r>
    <n v="530605"/>
    <d v="2014-08-11T12:56:54"/>
    <x v="0"/>
    <s v="Female"/>
    <x v="1"/>
    <s v="c5"/>
    <n v="10518"/>
    <n v="10518"/>
    <s v="0-20,000"/>
    <m/>
    <m/>
    <m/>
    <m/>
    <m/>
    <n v="24704"/>
    <n v="74479.5"/>
    <n v="49775.5"/>
    <n v="-49959.25"/>
    <n v="149142.75"/>
    <n v="10518"/>
  </r>
  <r>
    <n v="250940"/>
    <d v="2014-08-19T10:08:17"/>
    <x v="1"/>
    <s v="Female"/>
    <x v="1"/>
    <s v="c5"/>
    <n v="28339"/>
    <n v="28339"/>
    <s v="20001-40000"/>
    <m/>
    <m/>
    <m/>
    <m/>
    <m/>
    <n v="24704"/>
    <n v="74485"/>
    <n v="49781"/>
    <n v="-49967.5"/>
    <n v="149156.5"/>
    <n v="28339"/>
  </r>
  <r>
    <n v="323612"/>
    <d v="2014-08-19T10:08:06"/>
    <x v="0"/>
    <s v="Don’t want to say"/>
    <x v="1"/>
    <s v="c5"/>
    <n v="54909"/>
    <n v="54909"/>
    <s v="40001-60000"/>
    <m/>
    <m/>
    <m/>
    <m/>
    <m/>
    <n v="24704"/>
    <n v="74492.75"/>
    <n v="49788.75"/>
    <n v="-49979.125"/>
    <n v="149175.875"/>
    <n v="54909"/>
  </r>
  <r>
    <n v="345891"/>
    <d v="2014-07-11T19:48:13"/>
    <x v="0"/>
    <s v="Female"/>
    <x v="1"/>
    <s v="c5"/>
    <n v="15450"/>
    <n v="15450"/>
    <s v="0-20,000"/>
    <m/>
    <m/>
    <m/>
    <m/>
    <m/>
    <n v="24704"/>
    <n v="74500.5"/>
    <n v="49796.5"/>
    <n v="-49990.75"/>
    <n v="149195.25"/>
    <n v="15450"/>
  </r>
  <r>
    <n v="987463"/>
    <d v="2014-07-11T19:49:48"/>
    <x v="0"/>
    <s v="Male"/>
    <x v="1"/>
    <s v="c5"/>
    <n v="37936"/>
    <n v="37936"/>
    <s v="20001-40000"/>
    <m/>
    <m/>
    <m/>
    <m/>
    <m/>
    <n v="24706.75"/>
    <n v="74508.25"/>
    <n v="49801.5"/>
    <n v="-49995.5"/>
    <n v="149210.5"/>
    <n v="37936"/>
  </r>
  <r>
    <n v="27372"/>
    <d v="2014-07-18T13:13:50"/>
    <x v="1"/>
    <s v="Female"/>
    <x v="1"/>
    <s v="c5"/>
    <n v="12875"/>
    <n v="12875"/>
    <s v="0-20,000"/>
    <m/>
    <m/>
    <m/>
    <m/>
    <m/>
    <n v="24704"/>
    <n v="74516"/>
    <n v="49812"/>
    <n v="-50014"/>
    <n v="149234"/>
    <n v="12875"/>
  </r>
  <r>
    <n v="695272"/>
    <d v="2014-07-22T09:33:06"/>
    <x v="0"/>
    <s v="Male"/>
    <x v="1"/>
    <s v="c5"/>
    <n v="23379"/>
    <n v="23379"/>
    <s v="20001-40000"/>
    <m/>
    <m/>
    <m/>
    <m/>
    <m/>
    <n v="24712.25"/>
    <n v="74534.5"/>
    <n v="49822.25"/>
    <n v="-50021.125"/>
    <n v="149267.875"/>
    <n v="23379"/>
  </r>
  <r>
    <n v="732645"/>
    <d v="2014-05-06T17:01:43"/>
    <x v="0"/>
    <s v="Male"/>
    <x v="2"/>
    <s v="c5"/>
    <n v="4833"/>
    <n v="4833"/>
    <s v="0-20,000"/>
    <m/>
    <m/>
    <m/>
    <m/>
    <m/>
    <n v="24725"/>
    <n v="74553"/>
    <n v="49828"/>
    <n v="-50017"/>
    <n v="149295"/>
    <n v="4833"/>
  </r>
  <r>
    <n v="989119"/>
    <d v="2014-05-06T17:05:01"/>
    <x v="1"/>
    <s v="Male"/>
    <x v="2"/>
    <s v="c5"/>
    <n v="54856"/>
    <n v="54856"/>
    <s v="40001-60000"/>
    <m/>
    <m/>
    <m/>
    <m/>
    <m/>
    <n v="24740.25"/>
    <n v="74571.5"/>
    <n v="49831.25"/>
    <n v="-50006.625"/>
    <n v="149318.375"/>
    <n v="54856"/>
  </r>
  <r>
    <n v="880865"/>
    <d v="2014-06-12T09:32:14"/>
    <x v="0"/>
    <s v="Male"/>
    <x v="0"/>
    <s v="c9"/>
    <n v="18267"/>
    <n v="18267"/>
    <s v="0-20,000"/>
    <m/>
    <m/>
    <m/>
    <m/>
    <m/>
    <n v="24735"/>
    <n v="74590"/>
    <n v="49855"/>
    <n v="-50047.5"/>
    <n v="149372.5"/>
    <n v="18267"/>
  </r>
  <r>
    <n v="414924"/>
    <d v="2014-07-05T11:11:03"/>
    <x v="1"/>
    <s v="Male"/>
    <x v="4"/>
    <s v="c9"/>
    <n v="93822"/>
    <n v="93822"/>
    <s v="60001-100000"/>
    <m/>
    <m/>
    <m/>
    <m/>
    <m/>
    <n v="24750.75"/>
    <n v="74598.25"/>
    <n v="49847.5"/>
    <n v="-50020.5"/>
    <n v="149369.5"/>
    <n v="93822"/>
  </r>
  <r>
    <n v="516982"/>
    <d v="2014-05-01T09:35:25"/>
    <x v="0"/>
    <s v="Male"/>
    <x v="1"/>
    <s v="i6"/>
    <n v="41757"/>
    <n v="41757"/>
    <s v="40001-60000"/>
    <m/>
    <m/>
    <m/>
    <m/>
    <m/>
    <n v="24745.5"/>
    <n v="74553"/>
    <n v="49807.5"/>
    <n v="-49965.75"/>
    <n v="149264.25"/>
    <n v="41757"/>
  </r>
  <r>
    <n v="91804"/>
    <d v="2014-08-23T08:57:46"/>
    <x v="0"/>
    <s v="Female"/>
    <x v="1"/>
    <s v="i6"/>
    <n v="43469"/>
    <n v="43469"/>
    <s v="40001-60000"/>
    <m/>
    <m/>
    <m/>
    <m/>
    <m/>
    <n v="24740.25"/>
    <n v="74571.5"/>
    <n v="49831.25"/>
    <n v="-50006.625"/>
    <n v="149318.375"/>
    <n v="43469"/>
  </r>
  <r>
    <n v="728062"/>
    <d v="2014-08-23T08:58:19"/>
    <x v="1"/>
    <s v="Female"/>
    <x v="1"/>
    <s v="i6"/>
    <n v="55369"/>
    <n v="55369"/>
    <s v="40001-60000"/>
    <m/>
    <m/>
    <m/>
    <m/>
    <m/>
    <n v="24735"/>
    <n v="74590"/>
    <n v="49855"/>
    <n v="-50047.5"/>
    <n v="149372.5"/>
    <n v="55369"/>
  </r>
  <r>
    <n v="697180"/>
    <d v="2014-07-10T09:31:41"/>
    <x v="1"/>
    <s v="Female"/>
    <x v="0"/>
    <s v="i7"/>
    <n v="29133"/>
    <n v="29133"/>
    <s v="20001-40000"/>
    <m/>
    <m/>
    <m/>
    <m/>
    <m/>
    <n v="24730"/>
    <n v="74598.25"/>
    <n v="49868.25"/>
    <n v="-50072.375"/>
    <n v="149400.625"/>
    <n v="29133"/>
  </r>
  <r>
    <n v="245050"/>
    <d v="2014-05-01T10:44:07"/>
    <x v="0"/>
    <s v="Male"/>
    <x v="1"/>
    <s v="c5"/>
    <n v="25888"/>
    <n v="25888"/>
    <s v="20001-40000"/>
    <m/>
    <m/>
    <m/>
    <m/>
    <m/>
    <n v="24725"/>
    <n v="74606.5"/>
    <n v="49881.5"/>
    <n v="-50097.25"/>
    <n v="149428.75"/>
    <n v="25888"/>
  </r>
  <r>
    <n v="892747"/>
    <d v="2014-05-01T10:46:48"/>
    <x v="0"/>
    <s v="Female"/>
    <x v="1"/>
    <s v="c5"/>
    <n v="32605"/>
    <n v="32605"/>
    <s v="20001-40000"/>
    <m/>
    <m/>
    <m/>
    <m/>
    <m/>
    <n v="24720"/>
    <n v="74614.75"/>
    <n v="49894.75"/>
    <n v="-50122.125"/>
    <n v="149456.875"/>
    <n v="32605"/>
  </r>
  <r>
    <n v="910415"/>
    <d v="2014-05-01T10:44:12"/>
    <x v="1"/>
    <s v="Don’t want to say"/>
    <x v="1"/>
    <s v="c5"/>
    <n v="19171"/>
    <n v="19171"/>
    <s v="0-20,000"/>
    <m/>
    <m/>
    <m/>
    <m/>
    <m/>
    <n v="24715"/>
    <n v="74623"/>
    <n v="49908"/>
    <n v="-50147"/>
    <n v="149485"/>
    <n v="19171"/>
  </r>
  <r>
    <n v="410772"/>
    <d v="2014-05-09T17:55:59"/>
    <x v="0"/>
    <s v="Male"/>
    <x v="1"/>
    <s v="c5"/>
    <n v="88636"/>
    <n v="88636"/>
    <s v="60001-100000"/>
    <m/>
    <m/>
    <m/>
    <m/>
    <m/>
    <n v="24730"/>
    <n v="74635.5"/>
    <n v="49905.5"/>
    <n v="-50128.25"/>
    <n v="149493.75"/>
    <n v="88636"/>
  </r>
  <r>
    <n v="908363"/>
    <d v="2014-05-09T17:57:37"/>
    <x v="0"/>
    <s v="Male"/>
    <x v="1"/>
    <s v="c5"/>
    <n v="59445"/>
    <n v="59445"/>
    <s v="40001-60000"/>
    <m/>
    <m/>
    <m/>
    <m/>
    <m/>
    <n v="24725"/>
    <n v="74606.5"/>
    <n v="49881.5"/>
    <n v="-50097.25"/>
    <n v="149428.75"/>
    <n v="59445"/>
  </r>
  <r>
    <n v="376260"/>
    <d v="2014-05-09T17:58:11"/>
    <x v="1"/>
    <s v="Female"/>
    <x v="1"/>
    <s v="c5"/>
    <n v="62773"/>
    <n v="62773"/>
    <s v="60001-100000"/>
    <m/>
    <m/>
    <m/>
    <m/>
    <m/>
    <n v="24720"/>
    <n v="74614.75"/>
    <n v="49894.75"/>
    <n v="-50122.125"/>
    <n v="149456.875"/>
    <n v="62773"/>
  </r>
  <r>
    <n v="651481"/>
    <d v="2014-05-23T11:34:21"/>
    <x v="0"/>
    <s v="Male"/>
    <x v="1"/>
    <s v="c5"/>
    <n v="49827"/>
    <n v="49827"/>
    <s v="40001-60000"/>
    <m/>
    <m/>
    <m/>
    <m/>
    <m/>
    <n v="24715"/>
    <n v="74623"/>
    <n v="49908"/>
    <n v="-50147"/>
    <n v="149485"/>
    <n v="49827"/>
  </r>
  <r>
    <n v="585158"/>
    <d v="2014-05-23T11:31:06"/>
    <x v="1"/>
    <s v="Don’t want to say"/>
    <x v="1"/>
    <s v="c5"/>
    <n v="64340"/>
    <n v="64340"/>
    <s v="60001-100000"/>
    <m/>
    <m/>
    <m/>
    <m/>
    <m/>
    <n v="24712.25"/>
    <n v="74635.5"/>
    <n v="49923.25"/>
    <n v="-50172.625"/>
    <n v="149520.375"/>
    <n v="64340"/>
  </r>
  <r>
    <n v="149668"/>
    <d v="2014-05-30T09:31:55"/>
    <x v="1"/>
    <s v="Male"/>
    <x v="5"/>
    <s v="i5"/>
    <n v="80185"/>
    <n v="80185"/>
    <s v="60001-100000"/>
    <m/>
    <m/>
    <m/>
    <m/>
    <m/>
    <n v="24709.5"/>
    <n v="74648"/>
    <n v="49938.5"/>
    <n v="-50198.25"/>
    <n v="149555.75"/>
    <n v="80185"/>
  </r>
  <r>
    <n v="708626"/>
    <d v="2014-07-01T12:01:59"/>
    <x v="0"/>
    <s v="Male"/>
    <x v="5"/>
    <s v="i5"/>
    <n v="91881"/>
    <n v="91881"/>
    <s v="60001-100000"/>
    <m/>
    <m/>
    <m/>
    <m/>
    <m/>
    <n v="24706.75"/>
    <n v="74614.75"/>
    <n v="49908"/>
    <n v="-50155.25"/>
    <n v="149476.75"/>
    <n v="91881"/>
  </r>
  <r>
    <n v="121218"/>
    <d v="2014-06-27T09:31:28"/>
    <x v="1"/>
    <s v="Male"/>
    <x v="2"/>
    <s v="c9"/>
    <n v="91417"/>
    <n v="91417"/>
    <s v="60001-100000"/>
    <m/>
    <m/>
    <m/>
    <m/>
    <m/>
    <n v="24704"/>
    <n v="74590"/>
    <n v="49886"/>
    <n v="-50125"/>
    <n v="149419"/>
    <n v="91417"/>
  </r>
  <r>
    <n v="687891"/>
    <d v="2014-07-04T09:29:40"/>
    <x v="0"/>
    <s v="Female"/>
    <x v="2"/>
    <s v="c9"/>
    <n v="14642"/>
    <n v="14642"/>
    <s v="0-20,000"/>
    <m/>
    <m/>
    <m/>
    <m/>
    <m/>
    <n v="24704"/>
    <n v="74534.5"/>
    <n v="49830.5"/>
    <n v="-50041.75"/>
    <n v="149280.25"/>
    <n v="14642"/>
  </r>
  <r>
    <n v="100256"/>
    <d v="2014-07-14T16:10:44"/>
    <x v="0"/>
    <s v="Female"/>
    <x v="2"/>
    <s v="c9"/>
    <n v="53297"/>
    <n v="53297"/>
    <s v="40001-60000"/>
    <m/>
    <m/>
    <m/>
    <m/>
    <m/>
    <n v="24709.5"/>
    <n v="74553"/>
    <n v="49843.5"/>
    <n v="-50055.75"/>
    <n v="149318.25"/>
    <n v="53297"/>
  </r>
  <r>
    <n v="67200"/>
    <d v="2014-07-23T12:11:10"/>
    <x v="0"/>
    <s v="Male"/>
    <x v="2"/>
    <s v="c9"/>
    <n v="52778"/>
    <n v="52778"/>
    <s v="40001-60000"/>
    <m/>
    <m/>
    <m/>
    <m/>
    <m/>
    <n v="24706.75"/>
    <n v="74571.5"/>
    <n v="49864.75"/>
    <n v="-50090.375"/>
    <n v="149368.625"/>
    <n v="52778"/>
  </r>
  <r>
    <n v="65620"/>
    <d v="2014-05-16T09:37:10"/>
    <x v="1"/>
    <s v="Male"/>
    <x v="1"/>
    <s v="b9"/>
    <n v="35469"/>
    <n v="35469"/>
    <s v="20001-40000"/>
    <m/>
    <m/>
    <m/>
    <m/>
    <m/>
    <n v="24704"/>
    <n v="74590"/>
    <n v="49886"/>
    <n v="-50125"/>
    <n v="149419"/>
    <n v="35469"/>
  </r>
  <r>
    <n v="820771"/>
    <d v="2014-08-15T09:32:35"/>
    <x v="0"/>
    <s v="Male"/>
    <x v="1"/>
    <s v="c9"/>
    <n v="39064"/>
    <n v="39064"/>
    <s v="20001-40000"/>
    <m/>
    <m/>
    <m/>
    <m/>
    <m/>
    <n v="24704"/>
    <n v="74598.25"/>
    <n v="49894.25"/>
    <n v="-50137.375"/>
    <n v="149439.625"/>
    <n v="39064"/>
  </r>
  <r>
    <n v="482167"/>
    <d v="2014-05-30T09:31:31"/>
    <x v="1"/>
    <s v="Male"/>
    <x v="5"/>
    <s v="c9"/>
    <n v="75283"/>
    <n v="75283"/>
    <s v="60001-100000"/>
    <m/>
    <m/>
    <m/>
    <m/>
    <m/>
    <n v="24704"/>
    <n v="74606.5"/>
    <n v="49902.5"/>
    <n v="-50149.75"/>
    <n v="149460.25"/>
    <n v="75283"/>
  </r>
  <r>
    <n v="16292"/>
    <d v="2014-06-06T09:32:39"/>
    <x v="0"/>
    <s v="Don’t want to say"/>
    <x v="5"/>
    <s v="c9"/>
    <n v="28946"/>
    <n v="28946"/>
    <s v="20001-40000"/>
    <m/>
    <m/>
    <m/>
    <m/>
    <m/>
    <n v="24704"/>
    <n v="74571.5"/>
    <n v="49867.5"/>
    <n v="-50097.25"/>
    <n v="149372.75"/>
    <n v="28946"/>
  </r>
  <r>
    <n v="62419"/>
    <d v="2014-06-13T09:35:01"/>
    <x v="0"/>
    <s v="Male"/>
    <x v="1"/>
    <s v="i7"/>
    <n v="26272"/>
    <n v="26272"/>
    <s v="20001-40000"/>
    <m/>
    <m/>
    <m/>
    <m/>
    <m/>
    <n v="24704"/>
    <n v="74590"/>
    <n v="49886"/>
    <n v="-50125"/>
    <n v="149419"/>
    <n v="26272"/>
  </r>
  <r>
    <n v="65483"/>
    <d v="2014-05-02T09:32:49"/>
    <x v="0"/>
    <s v="Male"/>
    <x v="6"/>
    <s v="c5"/>
    <n v="53883"/>
    <n v="53883"/>
    <s v="40001-60000"/>
    <m/>
    <m/>
    <m/>
    <m/>
    <m/>
    <n v="24697.5"/>
    <n v="74598.25"/>
    <n v="49900.75"/>
    <n v="-50153.625"/>
    <n v="149449.375"/>
    <n v="53883"/>
  </r>
  <r>
    <n v="292732"/>
    <d v="2014-05-29T19:57:03"/>
    <x v="1"/>
    <s v="Male"/>
    <x v="0"/>
    <s v="c5"/>
    <n v="63846"/>
    <n v="63846"/>
    <s v="60001-100000"/>
    <m/>
    <m/>
    <m/>
    <m/>
    <m/>
    <n v="24691"/>
    <n v="74606.5"/>
    <n v="49915.5"/>
    <n v="-50182.25"/>
    <n v="149479.75"/>
    <n v="63846"/>
  </r>
  <r>
    <n v="461785"/>
    <d v="2014-05-14T08:53:34"/>
    <x v="1"/>
    <s v="Female"/>
    <x v="0"/>
    <s v="c5"/>
    <n v="94357"/>
    <n v="94357"/>
    <s v="60001-100000"/>
    <m/>
    <m/>
    <m/>
    <m/>
    <m/>
    <n v="24684.5"/>
    <n v="74614.75"/>
    <n v="49930.25"/>
    <n v="-50210.875"/>
    <n v="149510.125"/>
    <n v="94357"/>
  </r>
  <r>
    <n v="170112"/>
    <d v="2014-05-14T08:54:05"/>
    <x v="0"/>
    <s v="Male"/>
    <x v="0"/>
    <s v="c5"/>
    <n v="3360"/>
    <n v="3360"/>
    <s v="0-20,000"/>
    <m/>
    <m/>
    <m/>
    <m/>
    <m/>
    <n v="24678"/>
    <n v="74590"/>
    <n v="49912"/>
    <n v="-50190"/>
    <n v="149458"/>
    <n v="3360"/>
  </r>
  <r>
    <n v="465549"/>
    <d v="2014-05-15T08:41:13"/>
    <x v="1"/>
    <s v="Male"/>
    <x v="0"/>
    <s v="c5"/>
    <n v="99432"/>
    <n v="99432"/>
    <s v="60001-100000"/>
    <m/>
    <m/>
    <m/>
    <m/>
    <m/>
    <n v="24697.5"/>
    <n v="74598.25"/>
    <n v="49900.75"/>
    <n v="-50153.625"/>
    <n v="149449.375"/>
    <n v="99432"/>
  </r>
  <r>
    <n v="69388"/>
    <d v="2014-05-19T15:26:22"/>
    <x v="0"/>
    <s v="Male"/>
    <x v="0"/>
    <s v="c5"/>
    <n v="17536"/>
    <n v="17536"/>
    <s v="0-20,000"/>
    <m/>
    <m/>
    <m/>
    <m/>
    <m/>
    <n v="24691"/>
    <n v="74553"/>
    <n v="49862"/>
    <n v="-50102"/>
    <n v="149346"/>
    <n v="17536"/>
  </r>
  <r>
    <n v="817053"/>
    <d v="2014-05-05T09:32:20"/>
    <x v="0"/>
    <s v="Female"/>
    <x v="4"/>
    <s v="i5"/>
    <n v="63967"/>
    <n v="63967"/>
    <s v="60001-100000"/>
    <m/>
    <m/>
    <m/>
    <m/>
    <m/>
    <n v="24704"/>
    <n v="74571.5"/>
    <n v="49867.5"/>
    <n v="-50097.25"/>
    <n v="149372.75"/>
    <n v="63967"/>
  </r>
  <r>
    <n v="430921"/>
    <d v="2014-05-12T14:06:11"/>
    <x v="0"/>
    <s v="Female"/>
    <x v="4"/>
    <s v="i5"/>
    <n v="19571"/>
    <n v="19571"/>
    <s v="0-20,000"/>
    <m/>
    <m/>
    <m/>
    <m/>
    <m/>
    <n v="24704"/>
    <n v="74590"/>
    <n v="49886"/>
    <n v="-50125"/>
    <n v="149419"/>
    <n v="19571"/>
  </r>
  <r>
    <n v="581633"/>
    <d v="2014-06-30T19:31:17"/>
    <x v="1"/>
    <s v="Female"/>
    <x v="4"/>
    <s v="i7"/>
    <n v="86946"/>
    <n v="86946"/>
    <s v="60001-100000"/>
    <m/>
    <m/>
    <m/>
    <m/>
    <m/>
    <n v="24704"/>
    <n v="74598.25"/>
    <n v="49894.25"/>
    <n v="-50137.375"/>
    <n v="149439.625"/>
    <n v="86946"/>
  </r>
  <r>
    <n v="366136"/>
    <d v="2014-07-14T09:31:34"/>
    <x v="1"/>
    <s v="Male"/>
    <x v="0"/>
    <s v="b9"/>
    <n v="27724"/>
    <n v="27724"/>
    <s v="20001-40000"/>
    <m/>
    <m/>
    <m/>
    <m/>
    <m/>
    <n v="24704"/>
    <n v="74553"/>
    <n v="49849"/>
    <n v="-50069.5"/>
    <n v="149326.5"/>
    <n v="27724"/>
  </r>
  <r>
    <n v="754743"/>
    <d v="2014-07-17T17:56:53"/>
    <x v="1"/>
    <s v="Male"/>
    <x v="0"/>
    <s v="b9"/>
    <n v="4541"/>
    <n v="4541"/>
    <s v="0-20,000"/>
    <m/>
    <m/>
    <m/>
    <m/>
    <m/>
    <n v="24704"/>
    <n v="74571.5"/>
    <n v="49867.5"/>
    <n v="-50097.25"/>
    <n v="149372.75"/>
    <n v="4541"/>
  </r>
  <r>
    <n v="925800"/>
    <d v="2014-06-27T10:07:14"/>
    <x v="1"/>
    <s v="Female"/>
    <x v="0"/>
    <s v="c9"/>
    <n v="40305"/>
    <n v="40305"/>
    <s v="40001-60000"/>
    <m/>
    <m/>
    <m/>
    <m/>
    <m/>
    <n v="24704"/>
    <n v="74590"/>
    <n v="49886"/>
    <n v="-50125"/>
    <n v="149419"/>
    <n v="40305"/>
  </r>
  <r>
    <n v="26542"/>
    <d v="2014-05-12T15:55:23"/>
    <x v="0"/>
    <s v="Male"/>
    <x v="0"/>
    <s v="c9"/>
    <n v="47561"/>
    <n v="47561"/>
    <s v="40001-60000"/>
    <m/>
    <m/>
    <m/>
    <m/>
    <m/>
    <n v="24704"/>
    <n v="74598.25"/>
    <n v="49894.25"/>
    <n v="-50137.375"/>
    <n v="149439.625"/>
    <n v="47561"/>
  </r>
  <r>
    <n v="143411"/>
    <d v="2014-05-12T15:55:54"/>
    <x v="0"/>
    <s v="Female"/>
    <x v="0"/>
    <s v="c9"/>
    <n v="79879"/>
    <n v="79879"/>
    <s v="60001-100000"/>
    <m/>
    <m/>
    <m/>
    <m/>
    <m/>
    <n v="24704"/>
    <n v="74606.5"/>
    <n v="49902.5"/>
    <n v="-50149.75"/>
    <n v="149460.25"/>
    <n v="79879"/>
  </r>
  <r>
    <n v="173602"/>
    <d v="2014-05-27T09:32:07"/>
    <x v="1"/>
    <s v="Male"/>
    <x v="0"/>
    <s v="i7"/>
    <n v="28869"/>
    <n v="28869"/>
    <s v="20001-40000"/>
    <m/>
    <m/>
    <m/>
    <m/>
    <m/>
    <n v="24704"/>
    <n v="74571.5"/>
    <n v="49867.5"/>
    <n v="-50097.25"/>
    <n v="149372.75"/>
    <n v="28869"/>
  </r>
  <r>
    <n v="337886"/>
    <d v="2014-06-03T09:31:37"/>
    <x v="1"/>
    <s v="Male"/>
    <x v="0"/>
    <s v="i7"/>
    <n v="97965"/>
    <n v="97965"/>
    <s v="60001-100000"/>
    <m/>
    <m/>
    <m/>
    <m/>
    <m/>
    <n v="24704"/>
    <n v="74590"/>
    <n v="49886"/>
    <n v="-50125"/>
    <n v="149419"/>
    <n v="97965"/>
  </r>
  <r>
    <n v="250547"/>
    <d v="2014-06-03T09:32:48"/>
    <x v="0"/>
    <s v="Male"/>
    <x v="0"/>
    <s v="i7"/>
    <n v="77318"/>
    <n v="77318"/>
    <s v="60001-100000"/>
    <m/>
    <m/>
    <m/>
    <m/>
    <m/>
    <n v="24697.5"/>
    <n v="74534.5"/>
    <n v="49837"/>
    <n v="-50058"/>
    <n v="149290"/>
    <n v="77318"/>
  </r>
  <r>
    <n v="295117"/>
    <d v="2014-05-07T15:37:18"/>
    <x v="1"/>
    <s v="Female"/>
    <x v="2"/>
    <s v="i6"/>
    <n v="21525"/>
    <n v="21525"/>
    <s v="20001-40000"/>
    <m/>
    <m/>
    <m/>
    <m/>
    <m/>
    <n v="24691"/>
    <n v="74500.5"/>
    <n v="49809.5"/>
    <n v="-50023.25"/>
    <n v="149214.75"/>
    <n v="21525"/>
  </r>
  <r>
    <n v="218496"/>
    <d v="2014-05-07T15:40:04"/>
    <x v="1"/>
    <s v="Female"/>
    <x v="2"/>
    <s v="i6"/>
    <n v="79893"/>
    <n v="79893"/>
    <s v="60001-100000"/>
    <m/>
    <m/>
    <m/>
    <m/>
    <m/>
    <n v="24704"/>
    <n v="74508.25"/>
    <n v="49804.25"/>
    <n v="-50002.375"/>
    <n v="149214.625"/>
    <n v="79893"/>
  </r>
  <r>
    <n v="446419"/>
    <d v="2014-07-17T16:10:19"/>
    <x v="0"/>
    <s v="Female"/>
    <x v="2"/>
    <s v="c5"/>
    <n v="76961"/>
    <n v="76961"/>
    <s v="60001-100000"/>
    <m/>
    <m/>
    <m/>
    <m/>
    <m/>
    <n v="24704"/>
    <n v="74485"/>
    <n v="49781"/>
    <n v="-49967.5"/>
    <n v="149156.5"/>
    <n v="76961"/>
  </r>
  <r>
    <n v="378793"/>
    <d v="2014-06-25T09:31:31"/>
    <x v="0"/>
    <s v="Male"/>
    <x v="5"/>
    <s v="b9"/>
    <n v="29565"/>
    <n v="29565"/>
    <s v="20001-40000"/>
    <m/>
    <m/>
    <m/>
    <m/>
    <m/>
    <n v="24697.5"/>
    <n v="74468.5"/>
    <n v="49771"/>
    <n v="-49959"/>
    <n v="149125"/>
    <n v="29565"/>
  </r>
  <r>
    <n v="591512"/>
    <d v="2014-06-25T21:52:18"/>
    <x v="1"/>
    <s v="Male"/>
    <x v="5"/>
    <s v="i6"/>
    <n v="56505"/>
    <n v="56505"/>
    <s v="40001-60000"/>
    <m/>
    <m/>
    <m/>
    <m/>
    <m/>
    <n v="24691"/>
    <n v="74474"/>
    <n v="49783"/>
    <n v="-49983.5"/>
    <n v="149148.5"/>
    <n v="56505"/>
  </r>
  <r>
    <n v="735227"/>
    <d v="2014-08-20T10:34:25"/>
    <x v="1"/>
    <s v="Female"/>
    <x v="0"/>
    <s v="i5"/>
    <n v="42736"/>
    <n v="42736"/>
    <s v="40001-60000"/>
    <m/>
    <m/>
    <m/>
    <m/>
    <m/>
    <n v="24684.5"/>
    <n v="74479.5"/>
    <n v="49795"/>
    <n v="-50008"/>
    <n v="149172"/>
    <n v="42736"/>
  </r>
  <r>
    <n v="664799"/>
    <d v="2014-08-20T10:35:07"/>
    <x v="0"/>
    <s v="Female"/>
    <x v="0"/>
    <s v="i5"/>
    <n v="40402"/>
    <n v="40402"/>
    <s v="40001-60000"/>
    <m/>
    <m/>
    <m/>
    <m/>
    <m/>
    <n v="24678"/>
    <n v="74485"/>
    <n v="49807"/>
    <n v="-50032.5"/>
    <n v="149195.5"/>
    <n v="40402"/>
  </r>
  <r>
    <n v="352309"/>
    <d v="2014-08-20T10:38:42"/>
    <x v="0"/>
    <s v="Male"/>
    <x v="0"/>
    <s v="i5"/>
    <n v="4308"/>
    <n v="4308"/>
    <s v="0-20,000"/>
    <m/>
    <m/>
    <m/>
    <m/>
    <m/>
    <n v="24669.75"/>
    <n v="74492.75"/>
    <n v="49823"/>
    <n v="-50064.75"/>
    <n v="149227.25"/>
    <n v="4308"/>
  </r>
  <r>
    <n v="409207"/>
    <d v="2014-08-20T10:41:17"/>
    <x v="0"/>
    <s v="Female"/>
    <x v="0"/>
    <s v="i5"/>
    <n v="1619"/>
    <n v="1619"/>
    <s v="0-20,000"/>
    <m/>
    <m/>
    <m/>
    <m/>
    <m/>
    <n v="24691"/>
    <n v="74500.5"/>
    <n v="49809.5"/>
    <n v="-50023.25"/>
    <n v="149214.75"/>
    <n v="1619"/>
  </r>
  <r>
    <n v="809649"/>
    <d v="2014-08-20T10:42:21"/>
    <x v="0"/>
    <s v="Female"/>
    <x v="0"/>
    <s v="i5"/>
    <n v="54852"/>
    <n v="54852"/>
    <s v="40001-60000"/>
    <m/>
    <m/>
    <m/>
    <m/>
    <m/>
    <n v="24704"/>
    <n v="74508.25"/>
    <n v="49804.25"/>
    <n v="-50002.375"/>
    <n v="149214.625"/>
    <n v="54852"/>
  </r>
  <r>
    <n v="174664"/>
    <d v="2014-08-20T10:39:19"/>
    <x v="1"/>
    <s v="Female"/>
    <x v="0"/>
    <s v="i5"/>
    <n v="53820"/>
    <n v="53820"/>
    <s v="40001-60000"/>
    <m/>
    <m/>
    <m/>
    <m/>
    <m/>
    <n v="24704"/>
    <n v="74516"/>
    <n v="49812"/>
    <n v="-50014"/>
    <n v="149234"/>
    <n v="53820"/>
  </r>
  <r>
    <n v="356528"/>
    <d v="2014-08-13T15:49:19"/>
    <x v="1"/>
    <s v="Male"/>
    <x v="2"/>
    <s v="i7"/>
    <n v="30472"/>
    <n v="30472"/>
    <s v="20001-40000"/>
    <m/>
    <m/>
    <m/>
    <m/>
    <m/>
    <n v="24697.5"/>
    <n v="74534.5"/>
    <n v="49837"/>
    <n v="-50058"/>
    <n v="149290"/>
    <n v="30472"/>
  </r>
  <r>
    <n v="834222"/>
    <d v="2014-08-14T18:37:55"/>
    <x v="0"/>
    <s v="Female"/>
    <x v="2"/>
    <s v="i7"/>
    <n v="96466"/>
    <n v="96466"/>
    <s v="60001-100000"/>
    <m/>
    <m/>
    <m/>
    <m/>
    <m/>
    <n v="24691"/>
    <n v="74553"/>
    <n v="49862"/>
    <n v="-50102"/>
    <n v="149346"/>
    <n v="96466"/>
  </r>
  <r>
    <n v="137521"/>
    <d v="2014-08-14T18:36:35"/>
    <x v="0"/>
    <s v="Female"/>
    <x v="2"/>
    <s v="i7"/>
    <n v="47861"/>
    <n v="47861"/>
    <s v="40001-60000"/>
    <m/>
    <m/>
    <m/>
    <m/>
    <m/>
    <n v="24684.5"/>
    <n v="74508.25"/>
    <n v="49823.75"/>
    <n v="-50051.125"/>
    <n v="149243.875"/>
    <n v="47861"/>
  </r>
  <r>
    <n v="114395"/>
    <d v="2014-05-29T09:34:34"/>
    <x v="1"/>
    <s v="Male"/>
    <x v="1"/>
    <s v="i7"/>
    <n v="25674"/>
    <n v="25674"/>
    <s v="20001-40000"/>
    <m/>
    <m/>
    <m/>
    <m/>
    <m/>
    <n v="24678"/>
    <n v="74516"/>
    <n v="49838"/>
    <n v="-50079"/>
    <n v="149273"/>
    <n v="25674"/>
  </r>
  <r>
    <n v="210709"/>
    <d v="2014-05-09T12:53:50"/>
    <x v="1"/>
    <s v="Male"/>
    <x v="1"/>
    <s v="b9"/>
    <n v="76369"/>
    <n v="76369"/>
    <s v="60001-100000"/>
    <m/>
    <m/>
    <m/>
    <m/>
    <m/>
    <n v="24669.75"/>
    <n v="74534.5"/>
    <n v="49864.75"/>
    <n v="-50127.375"/>
    <n v="149331.625"/>
    <n v="76369"/>
  </r>
  <r>
    <n v="411665"/>
    <d v="2014-05-09T12:55:15"/>
    <x v="0"/>
    <s v="Female"/>
    <x v="1"/>
    <s v="b9"/>
    <n v="36071"/>
    <n v="36071"/>
    <s v="20001-40000"/>
    <m/>
    <m/>
    <m/>
    <m/>
    <m/>
    <n v="24661.5"/>
    <n v="74500.5"/>
    <n v="49839"/>
    <n v="-50097"/>
    <n v="149259"/>
    <n v="36071"/>
  </r>
  <r>
    <n v="347912"/>
    <d v="2014-06-03T16:34:54"/>
    <x v="0"/>
    <s v="Male"/>
    <x v="1"/>
    <s v="b9"/>
    <n v="79645"/>
    <n v="79645"/>
    <s v="60001-100000"/>
    <m/>
    <m/>
    <m/>
    <m/>
    <m/>
    <n v="24653.25"/>
    <n v="74508.25"/>
    <n v="49855"/>
    <n v="-50129.25"/>
    <n v="149290.75"/>
    <n v="79645"/>
  </r>
  <r>
    <n v="214457"/>
    <d v="2014-06-09T09:47:23"/>
    <x v="0"/>
    <s v="Female"/>
    <x v="1"/>
    <s v="b9"/>
    <n v="22965"/>
    <n v="22965"/>
    <s v="20001-40000"/>
    <m/>
    <m/>
    <m/>
    <m/>
    <m/>
    <n v="24645"/>
    <n v="74485"/>
    <n v="49840"/>
    <n v="-50115"/>
    <n v="149245"/>
    <n v="22965"/>
  </r>
  <r>
    <n v="47821"/>
    <d v="2014-06-09T09:52:46"/>
    <x v="1"/>
    <s v="Female"/>
    <x v="1"/>
    <s v="b9"/>
    <n v="63596"/>
    <n v="63596"/>
    <s v="60001-100000"/>
    <m/>
    <m/>
    <m/>
    <m/>
    <m/>
    <n v="24669.75"/>
    <n v="74492.75"/>
    <n v="49823"/>
    <n v="-50064.75"/>
    <n v="149227.25"/>
    <n v="63596"/>
  </r>
  <r>
    <n v="918944"/>
    <d v="2014-06-17T19:46:33"/>
    <x v="0"/>
    <s v="Male"/>
    <x v="1"/>
    <s v="b9"/>
    <n v="46943"/>
    <n v="46943"/>
    <s v="40001-60000"/>
    <m/>
    <m/>
    <m/>
    <m/>
    <m/>
    <n v="24661.5"/>
    <n v="74500.5"/>
    <n v="49839"/>
    <n v="-50097"/>
    <n v="149259"/>
    <n v="46943"/>
  </r>
  <r>
    <n v="640586"/>
    <d v="2014-06-26T10:09:59"/>
    <x v="0"/>
    <s v="Female"/>
    <x v="1"/>
    <s v="b9"/>
    <n v="14594"/>
    <n v="14594"/>
    <s v="0-20,000"/>
    <m/>
    <m/>
    <m/>
    <m/>
    <m/>
    <n v="24653.25"/>
    <n v="74508.25"/>
    <n v="49855"/>
    <n v="-50129.25"/>
    <n v="149290.75"/>
    <n v="14594"/>
  </r>
  <r>
    <n v="518428"/>
    <d v="2014-06-26T10:12:10"/>
    <x v="1"/>
    <s v="Female"/>
    <x v="1"/>
    <s v="b9"/>
    <n v="73022"/>
    <n v="73022"/>
    <s v="60001-100000"/>
    <m/>
    <m/>
    <m/>
    <m/>
    <m/>
    <n v="24678"/>
    <n v="74516"/>
    <n v="49838"/>
    <n v="-50079"/>
    <n v="149273"/>
    <n v="73022"/>
  </r>
  <r>
    <n v="66761"/>
    <d v="2014-05-09T10:20:01"/>
    <x v="1"/>
    <s v="Male"/>
    <x v="1"/>
    <s v="c5"/>
    <n v="7562"/>
    <n v="7562"/>
    <s v="0-20,000"/>
    <m/>
    <m/>
    <m/>
    <m/>
    <m/>
    <n v="24669.75"/>
    <n v="74534.5"/>
    <n v="49864.75"/>
    <n v="-50127.375"/>
    <n v="149331.625"/>
    <n v="7562"/>
  </r>
  <r>
    <n v="432788"/>
    <d v="2014-08-28T09:32:42"/>
    <x v="1"/>
    <s v="Male"/>
    <x v="1"/>
    <s v="c5"/>
    <n v="54893"/>
    <n v="54893"/>
    <s v="40001-60000"/>
    <m/>
    <m/>
    <m/>
    <m/>
    <m/>
    <n v="24691"/>
    <n v="74553"/>
    <n v="49862"/>
    <n v="-50102"/>
    <n v="149346"/>
    <n v="54893"/>
  </r>
  <r>
    <n v="878164"/>
    <d v="2014-08-27T07:59:04"/>
    <x v="0"/>
    <s v="Male"/>
    <x v="0"/>
    <s v="c9"/>
    <n v="65765"/>
    <n v="65765"/>
    <s v="60001-100000"/>
    <m/>
    <m/>
    <m/>
    <m/>
    <m/>
    <n v="24684.5"/>
    <n v="74571.5"/>
    <n v="49887"/>
    <n v="-50146"/>
    <n v="149402"/>
    <n v="65765"/>
  </r>
  <r>
    <n v="426146"/>
    <d v="2014-05-22T09:37:44"/>
    <x v="1"/>
    <s v="Male"/>
    <x v="1"/>
    <s v="c9"/>
    <n v="29377"/>
    <n v="29377"/>
    <s v="20001-40000"/>
    <m/>
    <m/>
    <m/>
    <m/>
    <m/>
    <n v="24678"/>
    <n v="74590"/>
    <n v="49912"/>
    <n v="-50190"/>
    <n v="149458"/>
    <n v="29377"/>
  </r>
  <r>
    <n v="191579"/>
    <d v="2014-05-02T09:29:13"/>
    <x v="1"/>
    <s v="Male"/>
    <x v="5"/>
    <s v="i6"/>
    <n v="80405"/>
    <n v="80405"/>
    <s v="60001-100000"/>
    <m/>
    <m/>
    <m/>
    <m/>
    <m/>
    <n v="24669.75"/>
    <n v="74598.25"/>
    <n v="49928.5"/>
    <n v="-50223"/>
    <n v="149491"/>
    <n v="80405"/>
  </r>
  <r>
    <n v="780358"/>
    <d v="2014-05-07T15:49:55"/>
    <x v="0"/>
    <s v="Male"/>
    <x v="5"/>
    <s v="i6"/>
    <n v="20045"/>
    <n v="20045"/>
    <s v="20001-40000"/>
    <m/>
    <m/>
    <m/>
    <m/>
    <m/>
    <n v="24661.5"/>
    <n v="74553"/>
    <n v="49891.5"/>
    <n v="-50175.75"/>
    <n v="149390.25"/>
    <n v="20045"/>
  </r>
  <r>
    <n v="630226"/>
    <d v="2014-05-13T16:54:25"/>
    <x v="0"/>
    <s v="Male"/>
    <x v="5"/>
    <s v="i6"/>
    <n v="72474"/>
    <n v="72474"/>
    <s v="60001-100000"/>
    <m/>
    <m/>
    <m/>
    <m/>
    <m/>
    <n v="24684.5"/>
    <n v="74571.5"/>
    <n v="49887"/>
    <n v="-50146"/>
    <n v="149402"/>
    <n v="72474"/>
  </r>
  <r>
    <n v="166022"/>
    <d v="2014-06-06T09:31:50"/>
    <x v="0"/>
    <s v="Male"/>
    <x v="0"/>
    <s v="i7"/>
    <n v="84494"/>
    <n v="84494"/>
    <s v="60001-100000"/>
    <m/>
    <m/>
    <m/>
    <m/>
    <m/>
    <n v="24678"/>
    <n v="74590"/>
    <n v="49912"/>
    <n v="-50190"/>
    <n v="149458"/>
    <n v="84494"/>
  </r>
  <r>
    <n v="258244"/>
    <d v="2014-06-13T09:31:16"/>
    <x v="0"/>
    <s v="Male"/>
    <x v="0"/>
    <s v="i7"/>
    <n v="88517"/>
    <n v="88517"/>
    <s v="60001-100000"/>
    <m/>
    <m/>
    <m/>
    <m/>
    <m/>
    <n v="24669.75"/>
    <n v="74534.5"/>
    <n v="49864.75"/>
    <n v="-50127.375"/>
    <n v="149331.625"/>
    <n v="88517"/>
  </r>
  <r>
    <n v="168663"/>
    <d v="2014-05-23T09:32:20"/>
    <x v="1"/>
    <s v="Male"/>
    <x v="1"/>
    <s v="i5"/>
    <n v="41794"/>
    <n v="41794"/>
    <s v="40001-60000"/>
    <m/>
    <m/>
    <m/>
    <m/>
    <m/>
    <n v="24661.5"/>
    <n v="74500.5"/>
    <n v="49839"/>
    <n v="-50097"/>
    <n v="149259"/>
    <n v="41794"/>
  </r>
  <r>
    <n v="258521"/>
    <d v="2014-05-23T09:32:52"/>
    <x v="0"/>
    <s v="Male"/>
    <x v="1"/>
    <s v="i5"/>
    <n v="35273"/>
    <n v="35273"/>
    <s v="20001-40000"/>
    <m/>
    <m/>
    <m/>
    <m/>
    <m/>
    <n v="24653.25"/>
    <n v="74508.25"/>
    <n v="49855"/>
    <n v="-50129.25"/>
    <n v="149290.75"/>
    <n v="35273"/>
  </r>
  <r>
    <n v="368800"/>
    <d v="2014-05-23T09:35:55"/>
    <x v="0"/>
    <s v="Female"/>
    <x v="1"/>
    <s v="i5"/>
    <n v="22051"/>
    <n v="22051"/>
    <s v="20001-40000"/>
    <m/>
    <m/>
    <m/>
    <m/>
    <m/>
    <n v="24645"/>
    <n v="74516"/>
    <n v="49871"/>
    <n v="-50161.5"/>
    <n v="149322.5"/>
    <n v="22051"/>
  </r>
  <r>
    <n v="456819"/>
    <d v="2014-05-23T09:37:28"/>
    <x v="0"/>
    <s v="Male"/>
    <x v="1"/>
    <s v="i5"/>
    <n v="36358"/>
    <n v="36358"/>
    <s v="20001-40000"/>
    <m/>
    <m/>
    <m/>
    <m/>
    <m/>
    <n v="24669.75"/>
    <n v="74534.5"/>
    <n v="49864.75"/>
    <n v="-50127.375"/>
    <n v="149331.625"/>
    <n v="36358"/>
  </r>
  <r>
    <n v="859916"/>
    <d v="2014-05-23T09:37:54"/>
    <x v="1"/>
    <s v="Male"/>
    <x v="1"/>
    <s v="i5"/>
    <n v="28326"/>
    <n v="28326"/>
    <s v="20001-40000"/>
    <m/>
    <m/>
    <m/>
    <m/>
    <m/>
    <n v="24661.5"/>
    <n v="74553"/>
    <n v="49891.5"/>
    <n v="-50175.75"/>
    <n v="149390.25"/>
    <n v="28326"/>
  </r>
  <r>
    <n v="816748"/>
    <d v="2014-05-30T09:32:56"/>
    <x v="0"/>
    <s v="Male"/>
    <x v="6"/>
    <s v="i6"/>
    <n v="54557"/>
    <n v="54557"/>
    <s v="40001-60000"/>
    <m/>
    <m/>
    <m/>
    <m/>
    <m/>
    <n v="24653.25"/>
    <n v="74571.5"/>
    <n v="49918.25"/>
    <n v="-50224.125"/>
    <n v="149448.875"/>
    <n v="54557"/>
  </r>
  <r>
    <n v="661425"/>
    <d v="2014-05-08T12:25:52"/>
    <x v="1"/>
    <s v="Male"/>
    <x v="0"/>
    <s v="i6"/>
    <n v="50904"/>
    <n v="50904"/>
    <s v="40001-60000"/>
    <m/>
    <m/>
    <m/>
    <m/>
    <m/>
    <n v="24645"/>
    <n v="74590"/>
    <n v="49945"/>
    <n v="-50272.5"/>
    <n v="149507.5"/>
    <n v="50904"/>
  </r>
  <r>
    <n v="664247"/>
    <d v="2014-06-13T14:32:06"/>
    <x v="1"/>
    <s v="Female"/>
    <x v="2"/>
    <s v="c5"/>
    <n v="72111"/>
    <n v="72111"/>
    <s v="60001-100000"/>
    <m/>
    <m/>
    <m/>
    <m/>
    <m/>
    <n v="24643"/>
    <n v="74598.25"/>
    <n v="49955.25"/>
    <n v="-50289.875"/>
    <n v="149531.125"/>
    <n v="72111"/>
  </r>
  <r>
    <n v="12307"/>
    <d v="2014-06-13T14:36:14"/>
    <x v="1"/>
    <s v="Female"/>
    <x v="2"/>
    <s v="c5"/>
    <n v="82707"/>
    <n v="82707"/>
    <s v="60001-100000"/>
    <m/>
    <m/>
    <m/>
    <m/>
    <m/>
    <n v="24641"/>
    <n v="74606.5"/>
    <n v="49965.5"/>
    <n v="-50307.25"/>
    <n v="149554.75"/>
    <n v="82707"/>
  </r>
  <r>
    <n v="35352"/>
    <d v="2014-08-21T18:11:36"/>
    <x v="1"/>
    <s v="Male"/>
    <x v="2"/>
    <s v="c5"/>
    <n v="34882"/>
    <n v="34882"/>
    <s v="20001-40000"/>
    <m/>
    <m/>
    <m/>
    <m/>
    <m/>
    <n v="24639"/>
    <n v="74571.5"/>
    <n v="49932.5"/>
    <n v="-50259.75"/>
    <n v="149470.25"/>
    <n v="34882"/>
  </r>
  <r>
    <n v="374498"/>
    <d v="2014-07-04T14:54:02"/>
    <x v="1"/>
    <s v="Male"/>
    <x v="2"/>
    <s v="c9"/>
    <n v="2207"/>
    <n v="2207"/>
    <s v="0-20,000"/>
    <m/>
    <m/>
    <m/>
    <m/>
    <m/>
    <n v="24637"/>
    <n v="74590"/>
    <n v="49953"/>
    <n v="-50292.5"/>
    <n v="149519.5"/>
    <n v="2207"/>
  </r>
  <r>
    <n v="163894"/>
    <d v="2014-07-04T14:58:25"/>
    <x v="1"/>
    <s v="Male"/>
    <x v="2"/>
    <s v="c9"/>
    <n v="78093"/>
    <n v="78093"/>
    <s v="60001-100000"/>
    <m/>
    <m/>
    <m/>
    <m/>
    <m/>
    <n v="24643"/>
    <n v="74598.25"/>
    <n v="49955.25"/>
    <n v="-50289.875"/>
    <n v="149531.125"/>
    <n v="78093"/>
  </r>
  <r>
    <n v="175180"/>
    <d v="2014-07-10T15:28:29"/>
    <x v="0"/>
    <s v="Female"/>
    <x v="2"/>
    <s v="c9"/>
    <n v="16996"/>
    <n v="16996"/>
    <s v="0-20,000"/>
    <m/>
    <m/>
    <m/>
    <m/>
    <m/>
    <n v="24641"/>
    <n v="74553"/>
    <n v="49912"/>
    <n v="-50227"/>
    <n v="149421"/>
    <n v="16996"/>
  </r>
  <r>
    <n v="456871"/>
    <d v="2014-07-10T15:29:09"/>
    <x v="0"/>
    <s v="Male"/>
    <x v="2"/>
    <s v="c9"/>
    <n v="39016"/>
    <n v="39016"/>
    <s v="20001-40000"/>
    <m/>
    <m/>
    <m/>
    <m/>
    <m/>
    <n v="24653.25"/>
    <n v="74571.5"/>
    <n v="49918.25"/>
    <n v="-50224.125"/>
    <n v="149448.875"/>
    <n v="39016"/>
  </r>
  <r>
    <n v="677157"/>
    <d v="2014-07-10T15:30:33"/>
    <x v="1"/>
    <s v="Female"/>
    <x v="2"/>
    <s v="c9"/>
    <n v="98321"/>
    <n v="98321"/>
    <s v="60001-100000"/>
    <m/>
    <m/>
    <m/>
    <m/>
    <m/>
    <n v="24645"/>
    <n v="74590"/>
    <n v="49945"/>
    <n v="-50272.5"/>
    <n v="149507.5"/>
    <n v="98321"/>
  </r>
  <r>
    <n v="300699"/>
    <d v="2014-07-10T15:26:57"/>
    <x v="1"/>
    <s v="Don’t want to say"/>
    <x v="2"/>
    <s v="c9"/>
    <n v="27516"/>
    <n v="27516"/>
    <s v="20001-40000"/>
    <m/>
    <m/>
    <m/>
    <m/>
    <m/>
    <n v="24643"/>
    <n v="74534.5"/>
    <n v="49891.5"/>
    <n v="-50194.25"/>
    <n v="149371.75"/>
    <n v="27516"/>
  </r>
  <r>
    <n v="909743"/>
    <d v="2014-08-13T12:12:25"/>
    <x v="0"/>
    <s v="Male"/>
    <x v="2"/>
    <s v="c9"/>
    <n v="77789"/>
    <n v="77789"/>
    <s v="60001-100000"/>
    <m/>
    <m/>
    <m/>
    <m/>
    <m/>
    <n v="24641"/>
    <n v="74553"/>
    <n v="49912"/>
    <n v="-50227"/>
    <n v="149421"/>
    <n v="77789"/>
  </r>
  <r>
    <n v="193614"/>
    <d v="2014-08-13T12:13:26"/>
    <x v="0"/>
    <s v="Male"/>
    <x v="2"/>
    <s v="c9"/>
    <n v="68820"/>
    <n v="68820"/>
    <s v="60001-100000"/>
    <m/>
    <m/>
    <m/>
    <m/>
    <m/>
    <n v="24639"/>
    <n v="74508.25"/>
    <n v="49869.25"/>
    <n v="-50164.875"/>
    <n v="149312.125"/>
    <n v="68820"/>
  </r>
  <r>
    <n v="926034"/>
    <d v="2014-05-26T09:33:37"/>
    <x v="0"/>
    <s v="Female"/>
    <x v="0"/>
    <s v="i1"/>
    <n v="27492"/>
    <n v="27492"/>
    <s v="20001-40000"/>
    <m/>
    <m/>
    <m/>
    <m/>
    <m/>
    <n v="24637"/>
    <n v="74516"/>
    <n v="49879"/>
    <n v="-50181.5"/>
    <n v="149334.5"/>
    <n v="27492"/>
  </r>
  <r>
    <n v="741464"/>
    <d v="2014-06-05T08:35:42"/>
    <x v="0"/>
    <s v="Male"/>
    <x v="0"/>
    <s v="c9"/>
    <n v="68397"/>
    <n v="68397"/>
    <s v="60001-100000"/>
    <m/>
    <m/>
    <m/>
    <m/>
    <m/>
    <n v="24630.5"/>
    <n v="74534.5"/>
    <n v="49904"/>
    <n v="-50225.5"/>
    <n v="149390.5"/>
    <n v="68397"/>
  </r>
  <r>
    <n v="218712"/>
    <d v="2014-06-05T08:38:41"/>
    <x v="0"/>
    <s v="Female"/>
    <x v="0"/>
    <s v="c9"/>
    <n v="19371"/>
    <n v="19371"/>
    <s v="0-20,000"/>
    <m/>
    <m/>
    <m/>
    <m/>
    <m/>
    <n v="24624"/>
    <n v="74553"/>
    <n v="49929"/>
    <n v="-50269.5"/>
    <n v="149446.5"/>
    <n v="19371"/>
  </r>
  <r>
    <n v="141105"/>
    <d v="2014-06-11T06:19:39"/>
    <x v="0"/>
    <s v="Male"/>
    <x v="0"/>
    <s v="i1"/>
    <n v="46369"/>
    <n v="46369"/>
    <s v="40001-60000"/>
    <m/>
    <m/>
    <m/>
    <m/>
    <m/>
    <n v="24639"/>
    <n v="74571.5"/>
    <n v="49932.5"/>
    <n v="-50259.75"/>
    <n v="149470.25"/>
    <n v="46369"/>
  </r>
  <r>
    <n v="602859"/>
    <d v="2014-06-19T16:26:45"/>
    <x v="0"/>
    <s v="Male"/>
    <x v="0"/>
    <s v="c9"/>
    <n v="22619"/>
    <n v="22619"/>
    <s v="20001-40000"/>
    <m/>
    <m/>
    <m/>
    <m/>
    <m/>
    <n v="24637"/>
    <n v="74590"/>
    <n v="49953"/>
    <n v="-50292.5"/>
    <n v="149519.5"/>
    <n v="22619"/>
  </r>
  <r>
    <n v="888578"/>
    <d v="2014-06-19T16:28:49"/>
    <x v="0"/>
    <s v="Female"/>
    <x v="0"/>
    <s v="c9"/>
    <n v="65299"/>
    <n v="65299"/>
    <s v="60001-100000"/>
    <m/>
    <m/>
    <m/>
    <m/>
    <m/>
    <n v="24643"/>
    <n v="74598.25"/>
    <n v="49955.25"/>
    <n v="-50289.875"/>
    <n v="149531.125"/>
    <n v="65299"/>
  </r>
  <r>
    <n v="310945"/>
    <d v="2014-06-22T10:14:25"/>
    <x v="0"/>
    <s v="Female"/>
    <x v="0"/>
    <s v="i1"/>
    <n v="97594"/>
    <n v="97594"/>
    <s v="60001-100000"/>
    <m/>
    <m/>
    <m/>
    <m/>
    <m/>
    <n v="24641"/>
    <n v="74606.5"/>
    <n v="49965.5"/>
    <n v="-50307.25"/>
    <n v="149554.75"/>
    <n v="97594"/>
  </r>
  <r>
    <n v="285962"/>
    <d v="2014-06-22T10:13:04"/>
    <x v="1"/>
    <s v="Don’t want to say"/>
    <x v="0"/>
    <s v="i1"/>
    <n v="31670"/>
    <n v="31670"/>
    <s v="20001-40000"/>
    <m/>
    <m/>
    <m/>
    <m/>
    <m/>
    <n v="24639"/>
    <n v="74571.5"/>
    <n v="49932.5"/>
    <n v="-50259.75"/>
    <n v="149470.25"/>
    <n v="31670"/>
  </r>
  <r>
    <n v="336659"/>
    <d v="2014-07-28T09:32:55"/>
    <x v="0"/>
    <s v="Male"/>
    <x v="0"/>
    <s v="c9"/>
    <n v="14963"/>
    <n v="14963"/>
    <s v="0-20,000"/>
    <m/>
    <m/>
    <m/>
    <m/>
    <m/>
    <n v="24637"/>
    <n v="74590"/>
    <n v="49953"/>
    <n v="-50292.5"/>
    <n v="149519.5"/>
    <n v="14963"/>
  </r>
  <r>
    <n v="558779"/>
    <d v="2014-07-31T18:24:57"/>
    <x v="0"/>
    <s v="Male"/>
    <x v="0"/>
    <s v="c9"/>
    <n v="38265"/>
    <n v="38265"/>
    <s v="20001-40000"/>
    <m/>
    <m/>
    <m/>
    <m/>
    <m/>
    <n v="24643"/>
    <n v="74598.25"/>
    <n v="49955.25"/>
    <n v="-50289.875"/>
    <n v="149531.125"/>
    <n v="38265"/>
  </r>
  <r>
    <n v="887671"/>
    <d v="2014-08-01T08:10:37"/>
    <x v="0"/>
    <s v="Male"/>
    <x v="0"/>
    <s v="i1"/>
    <n v="60500"/>
    <n v="60500"/>
    <s v="60001-100000"/>
    <m/>
    <m/>
    <m/>
    <m/>
    <m/>
    <n v="24641"/>
    <n v="74606.5"/>
    <n v="49965.5"/>
    <n v="-50307.25"/>
    <n v="149554.75"/>
    <n v="60500"/>
  </r>
  <r>
    <n v="985374"/>
    <d v="2014-08-07T13:39:10"/>
    <x v="0"/>
    <s v="Male"/>
    <x v="0"/>
    <s v="i1"/>
    <n v="11611"/>
    <n v="11611"/>
    <s v="0-20,000"/>
    <m/>
    <m/>
    <m/>
    <m/>
    <m/>
    <n v="24639"/>
    <n v="74614.75"/>
    <n v="49975.75"/>
    <n v="-50324.625"/>
    <n v="149578.375"/>
    <n v="11611"/>
  </r>
  <r>
    <n v="479749"/>
    <d v="2014-08-07T13:42:41"/>
    <x v="0"/>
    <s v="Male"/>
    <x v="0"/>
    <s v="i1"/>
    <n v="50403"/>
    <n v="50403"/>
    <s v="40001-60000"/>
    <m/>
    <m/>
    <m/>
    <m/>
    <m/>
    <n v="24645"/>
    <n v="74623"/>
    <n v="49978"/>
    <n v="-50322"/>
    <n v="149590"/>
    <n v="50403"/>
  </r>
  <r>
    <n v="347974"/>
    <d v="2014-08-07T13:43:22"/>
    <x v="0"/>
    <s v="Male"/>
    <x v="0"/>
    <s v="i1"/>
    <n v="51996"/>
    <n v="51996"/>
    <s v="40001-60000"/>
    <m/>
    <m/>
    <m/>
    <m/>
    <m/>
    <n v="24643"/>
    <n v="74635.5"/>
    <n v="49992.5"/>
    <n v="-50345.75"/>
    <n v="149624.25"/>
    <n v="51996"/>
  </r>
  <r>
    <n v="946814"/>
    <d v="2014-08-07T13:39:10"/>
    <x v="1"/>
    <s v="Female"/>
    <x v="0"/>
    <s v="i1"/>
    <n v="94704"/>
    <n v="94704"/>
    <s v="60001-100000"/>
    <m/>
    <m/>
    <m/>
    <m/>
    <m/>
    <n v="24641"/>
    <n v="74648"/>
    <n v="50007"/>
    <n v="-50369.5"/>
    <n v="149658.5"/>
    <n v="94704"/>
  </r>
  <r>
    <n v="318156"/>
    <d v="2014-08-07T13:39:42"/>
    <x v="0"/>
    <s v="Female"/>
    <x v="0"/>
    <s v="i1"/>
    <n v="55936"/>
    <n v="55936"/>
    <s v="40001-60000"/>
    <m/>
    <m/>
    <m/>
    <m/>
    <m/>
    <n v="24639"/>
    <n v="74614.75"/>
    <n v="49975.75"/>
    <n v="-50324.625"/>
    <n v="149578.375"/>
    <n v="55936"/>
  </r>
  <r>
    <n v="951232"/>
    <d v="2014-08-08T08:13:55"/>
    <x v="0"/>
    <s v="Female"/>
    <x v="0"/>
    <s v="i1"/>
    <n v="8971"/>
    <n v="8971"/>
    <s v="0-20,000"/>
    <m/>
    <m/>
    <m/>
    <m/>
    <m/>
    <n v="24637"/>
    <n v="74623"/>
    <n v="49986"/>
    <n v="-50342"/>
    <n v="149602"/>
    <n v="8971"/>
  </r>
  <r>
    <n v="44589"/>
    <d v="2014-07-07T09:31:15"/>
    <x v="0"/>
    <s v="Male"/>
    <x v="2"/>
    <s v="c9"/>
    <n v="1889"/>
    <n v="1889"/>
    <s v="0-20,000"/>
    <m/>
    <m/>
    <m/>
    <m/>
    <m/>
    <n v="24643"/>
    <n v="74635.5"/>
    <n v="49992.5"/>
    <n v="-50345.75"/>
    <n v="149624.25"/>
    <n v="1889"/>
  </r>
  <r>
    <n v="554122"/>
    <d v="2014-08-18T09:33:42"/>
    <x v="0"/>
    <s v="Female"/>
    <x v="2"/>
    <s v="c9"/>
    <n v="49368"/>
    <n v="49368"/>
    <s v="40001-60000"/>
    <m/>
    <m/>
    <m/>
    <m/>
    <m/>
    <n v="24661.5"/>
    <n v="74648"/>
    <n v="49986.5"/>
    <n v="-50318.25"/>
    <n v="149627.75"/>
    <n v="49368"/>
  </r>
  <r>
    <n v="965739"/>
    <d v="2014-08-18T09:34:55"/>
    <x v="0"/>
    <s v="Female"/>
    <x v="2"/>
    <s v="c9"/>
    <n v="83837"/>
    <n v="83837"/>
    <s v="60001-100000"/>
    <m/>
    <m/>
    <m/>
    <m/>
    <m/>
    <n v="24653.25"/>
    <n v="74660.5"/>
    <n v="50007.25"/>
    <n v="-50357.625"/>
    <n v="149671.375"/>
    <n v="83837"/>
  </r>
  <r>
    <n v="340541"/>
    <d v="2014-06-16T09:31:46"/>
    <x v="1"/>
    <s v="Male"/>
    <x v="1"/>
    <s v="c9"/>
    <n v="51089"/>
    <n v="51089"/>
    <s v="40001-60000"/>
    <m/>
    <m/>
    <m/>
    <m/>
    <m/>
    <n v="24645"/>
    <n v="74623"/>
    <n v="49978"/>
    <n v="-50322"/>
    <n v="149590"/>
    <n v="51089"/>
  </r>
  <r>
    <n v="167429"/>
    <d v="2014-06-16T09:32:14"/>
    <x v="1"/>
    <s v="Male"/>
    <x v="1"/>
    <s v="c9"/>
    <n v="42152"/>
    <n v="42152"/>
    <s v="40001-60000"/>
    <m/>
    <m/>
    <m/>
    <m/>
    <m/>
    <n v="24643"/>
    <n v="74635.5"/>
    <n v="49992.5"/>
    <n v="-50345.75"/>
    <n v="149624.25"/>
    <n v="42152"/>
  </r>
  <r>
    <n v="930315"/>
    <d v="2014-07-14T09:31:11"/>
    <x v="1"/>
    <s v="Male"/>
    <x v="1"/>
    <s v="c9"/>
    <n v="5213"/>
    <n v="5213"/>
    <s v="0-20,000"/>
    <m/>
    <m/>
    <m/>
    <m/>
    <m/>
    <n v="24641"/>
    <n v="74648"/>
    <n v="50007"/>
    <n v="-50369.5"/>
    <n v="149658.5"/>
    <n v="5213"/>
  </r>
  <r>
    <n v="738685"/>
    <d v="2014-07-26T13:35:01"/>
    <x v="1"/>
    <s v="Male"/>
    <x v="1"/>
    <s v="c9"/>
    <n v="22434"/>
    <n v="22434"/>
    <s v="20001-40000"/>
    <m/>
    <m/>
    <m/>
    <m/>
    <m/>
    <n v="24653.25"/>
    <n v="74660.5"/>
    <n v="50007.25"/>
    <n v="-50357.625"/>
    <n v="149671.375"/>
    <n v="22434"/>
  </r>
  <r>
    <n v="478118"/>
    <d v="2014-05-02T12:09:03"/>
    <x v="0"/>
    <s v="Female"/>
    <x v="3"/>
    <s v="i7"/>
    <n v="7992"/>
    <n v="7992"/>
    <s v="0-20,000"/>
    <m/>
    <m/>
    <m/>
    <m/>
    <m/>
    <n v="24678"/>
    <n v="74673"/>
    <n v="49995"/>
    <n v="-50314.5"/>
    <n v="149665.5"/>
    <n v="7992"/>
  </r>
  <r>
    <n v="109968"/>
    <d v="2014-05-02T12:10:25"/>
    <x v="0"/>
    <s v="Female"/>
    <x v="3"/>
    <s v="i7"/>
    <n v="64653"/>
    <n v="64653"/>
    <s v="60001-100000"/>
    <m/>
    <m/>
    <m/>
    <m/>
    <m/>
    <n v="24697.5"/>
    <n v="74675"/>
    <n v="49977.5"/>
    <n v="-50268.75"/>
    <n v="149641.25"/>
    <n v="64653"/>
  </r>
  <r>
    <n v="182899"/>
    <d v="2014-05-03T17:20:20"/>
    <x v="1"/>
    <s v="Female"/>
    <x v="3"/>
    <s v="i7"/>
    <n v="15292"/>
    <n v="15292"/>
    <s v="0-20,000"/>
    <m/>
    <m/>
    <m/>
    <m/>
    <m/>
    <n v="24691"/>
    <n v="74677"/>
    <n v="49986"/>
    <n v="-50288"/>
    <n v="149656"/>
    <n v="15292"/>
  </r>
  <r>
    <n v="190873"/>
    <d v="2014-07-22T10:09:26"/>
    <x v="0"/>
    <s v="Female"/>
    <x v="0"/>
    <s v="c9"/>
    <n v="4105"/>
    <n v="4105"/>
    <s v="0-20,000"/>
    <m/>
    <m/>
    <m/>
    <m/>
    <m/>
    <n v="24704"/>
    <n v="74679"/>
    <n v="49975"/>
    <n v="-50258.5"/>
    <n v="149641.5"/>
    <n v="4105"/>
  </r>
  <r>
    <n v="126341"/>
    <d v="2014-07-25T17:42:10"/>
    <x v="1"/>
    <s v="Female"/>
    <x v="0"/>
    <s v="c9"/>
    <n v="61475"/>
    <n v="61475"/>
    <s v="60001-100000"/>
    <m/>
    <m/>
    <m/>
    <m/>
    <m/>
    <n v="24704"/>
    <n v="74681"/>
    <n v="49977"/>
    <n v="-50261.5"/>
    <n v="149646.5"/>
    <n v="61475"/>
  </r>
  <r>
    <n v="516140"/>
    <d v="2014-05-16T15:41:39"/>
    <x v="0"/>
    <s v="Female"/>
    <x v="1"/>
    <s v="b9"/>
    <n v="68202"/>
    <n v="68202"/>
    <s v="60001-100000"/>
    <m/>
    <m/>
    <m/>
    <m/>
    <m/>
    <n v="24704"/>
    <n v="74687.75"/>
    <n v="49983.75"/>
    <n v="-50271.625"/>
    <n v="149663.375"/>
    <n v="68202"/>
  </r>
  <r>
    <n v="538144"/>
    <d v="2014-05-16T15:42:21"/>
    <x v="0"/>
    <s v="Male"/>
    <x v="1"/>
    <s v="b9"/>
    <n v="76672"/>
    <n v="76672"/>
    <s v="60001-100000"/>
    <m/>
    <m/>
    <m/>
    <m/>
    <m/>
    <n v="24704"/>
    <n v="74694.5"/>
    <n v="49990.5"/>
    <n v="-50281.75"/>
    <n v="149680.25"/>
    <n v="76672"/>
  </r>
  <r>
    <n v="639391"/>
    <d v="2014-05-16T15:43:36"/>
    <x v="1"/>
    <s v="Female"/>
    <x v="1"/>
    <s v="b9"/>
    <n v="35910"/>
    <n v="35910"/>
    <s v="20001-40000"/>
    <m/>
    <m/>
    <m/>
    <m/>
    <m/>
    <n v="24704"/>
    <n v="74679"/>
    <n v="49975"/>
    <n v="-50258.5"/>
    <n v="149641.5"/>
    <n v="35910"/>
  </r>
  <r>
    <n v="201849"/>
    <d v="2014-05-16T15:44:45"/>
    <x v="0"/>
    <s v="Male"/>
    <x v="1"/>
    <s v="b9"/>
    <n v="17810"/>
    <n v="17810"/>
    <s v="0-20,000"/>
    <m/>
    <m/>
    <m/>
    <m/>
    <m/>
    <n v="24704"/>
    <n v="74681"/>
    <n v="49977"/>
    <n v="-50261.5"/>
    <n v="149646.5"/>
    <n v="17810"/>
  </r>
  <r>
    <n v="74550"/>
    <d v="2014-07-07T09:34:28"/>
    <x v="1"/>
    <s v="Male"/>
    <x v="1"/>
    <s v="b9"/>
    <n v="72022"/>
    <n v="72022"/>
    <s v="60001-100000"/>
    <m/>
    <m/>
    <m/>
    <m/>
    <m/>
    <n v="24704"/>
    <n v="74687.75"/>
    <n v="49983.75"/>
    <n v="-50271.625"/>
    <n v="149663.375"/>
    <n v="72022"/>
  </r>
  <r>
    <n v="786697"/>
    <d v="2014-06-24T16:55:27"/>
    <x v="1"/>
    <s v="Female"/>
    <x v="3"/>
    <s v="i7"/>
    <n v="94114"/>
    <n v="94114"/>
    <s v="60001-100000"/>
    <m/>
    <m/>
    <m/>
    <m/>
    <m/>
    <n v="24704"/>
    <n v="74694.5"/>
    <n v="49990.5"/>
    <n v="-50281.75"/>
    <n v="149680.25"/>
    <n v="94114"/>
  </r>
  <r>
    <n v="937002"/>
    <d v="2014-06-24T16:57:45"/>
    <x v="1"/>
    <s v="Female"/>
    <x v="3"/>
    <s v="i7"/>
    <n v="44569"/>
    <n v="44569"/>
    <s v="40001-60000"/>
    <m/>
    <m/>
    <m/>
    <m/>
    <m/>
    <n v="24704"/>
    <n v="74679"/>
    <n v="49975"/>
    <n v="-50258.5"/>
    <n v="149641.5"/>
    <n v="44569"/>
  </r>
  <r>
    <n v="709331"/>
    <d v="2014-06-24T16:58:12"/>
    <x v="1"/>
    <s v="Female"/>
    <x v="3"/>
    <s v="i7"/>
    <n v="84452"/>
    <n v="84452"/>
    <s v="60001-100000"/>
    <m/>
    <m/>
    <m/>
    <m/>
    <m/>
    <n v="24704"/>
    <n v="74681"/>
    <n v="49977"/>
    <n v="-50261.5"/>
    <n v="149646.5"/>
    <n v="84452"/>
  </r>
  <r>
    <n v="249297"/>
    <d v="2014-05-13T09:34:41"/>
    <x v="0"/>
    <s v="Male"/>
    <x v="2"/>
    <s v="c9"/>
    <n v="75387"/>
    <n v="75387"/>
    <s v="60001-100000"/>
    <m/>
    <m/>
    <m/>
    <m/>
    <m/>
    <n v="24697.5"/>
    <n v="74675"/>
    <n v="49977.5"/>
    <n v="-50268.75"/>
    <n v="149641.25"/>
    <n v="75387"/>
  </r>
  <r>
    <n v="119418"/>
    <d v="2014-05-13T09:33:46"/>
    <x v="1"/>
    <s v="Female"/>
    <x v="2"/>
    <s v="c9"/>
    <n v="8986"/>
    <n v="8986"/>
    <s v="0-20,000"/>
    <m/>
    <m/>
    <m/>
    <m/>
    <m/>
    <n v="24691"/>
    <n v="74648"/>
    <n v="49957"/>
    <n v="-50244.5"/>
    <n v="149583.5"/>
    <n v="8986"/>
  </r>
  <r>
    <n v="636366"/>
    <d v="2014-07-22T14:49:27"/>
    <x v="1"/>
    <s v="Male"/>
    <x v="2"/>
    <s v="c9"/>
    <n v="72775"/>
    <n v="72775"/>
    <s v="60001-100000"/>
    <m/>
    <m/>
    <m/>
    <m/>
    <m/>
    <n v="24704"/>
    <n v="74660.5"/>
    <n v="49956.5"/>
    <n v="-50230.75"/>
    <n v="149595.25"/>
    <n v="72775"/>
  </r>
  <r>
    <n v="926184"/>
    <d v="2014-05-02T13:57:45"/>
    <x v="0"/>
    <s v="Male"/>
    <x v="1"/>
    <s v="c9"/>
    <n v="59961"/>
    <n v="59961"/>
    <s v="40001-60000"/>
    <m/>
    <m/>
    <m/>
    <m/>
    <m/>
    <n v="24704"/>
    <n v="74673"/>
    <n v="49969"/>
    <n v="-50249.5"/>
    <n v="149626.5"/>
    <n v="59961"/>
  </r>
  <r>
    <n v="311962"/>
    <d v="2014-05-02T13:58:21"/>
    <x v="0"/>
    <s v="Male"/>
    <x v="1"/>
    <s v="c9"/>
    <n v="43323"/>
    <n v="43323"/>
    <s v="40001-60000"/>
    <m/>
    <m/>
    <m/>
    <m/>
    <m/>
    <n v="24697.5"/>
    <n v="74675"/>
    <n v="49977.5"/>
    <n v="-50268.75"/>
    <n v="149641.25"/>
    <n v="43323"/>
  </r>
  <r>
    <n v="847124"/>
    <d v="2014-05-02T14:00:06"/>
    <x v="0"/>
    <s v="Female"/>
    <x v="1"/>
    <s v="c9"/>
    <n v="76724"/>
    <n v="76724"/>
    <s v="60001-100000"/>
    <m/>
    <m/>
    <m/>
    <m/>
    <m/>
    <n v="24691"/>
    <n v="74677"/>
    <n v="49986"/>
    <n v="-50288"/>
    <n v="149656"/>
    <n v="76724"/>
  </r>
  <r>
    <n v="235082"/>
    <d v="2014-05-02T13:58:10"/>
    <x v="0"/>
    <s v="Female"/>
    <x v="1"/>
    <s v="c9"/>
    <n v="35832"/>
    <n v="35832"/>
    <s v="20001-40000"/>
    <m/>
    <m/>
    <m/>
    <m/>
    <m/>
    <n v="24684.5"/>
    <n v="74660.5"/>
    <n v="49976"/>
    <n v="-50279.5"/>
    <n v="149624.5"/>
    <n v="35832"/>
  </r>
  <r>
    <n v="365644"/>
    <d v="2014-05-12T06:16:02"/>
    <x v="1"/>
    <s v="Male"/>
    <x v="1"/>
    <s v="c9"/>
    <n v="74125"/>
    <n v="74125"/>
    <s v="60001-100000"/>
    <m/>
    <m/>
    <m/>
    <m/>
    <m/>
    <n v="24678"/>
    <n v="74673"/>
    <n v="49995"/>
    <n v="-50314.5"/>
    <n v="149665.5"/>
    <n v="74125"/>
  </r>
  <r>
    <n v="347068"/>
    <d v="2014-05-08T15:03:18"/>
    <x v="0"/>
    <s v="Male"/>
    <x v="1"/>
    <s v="c9"/>
    <n v="1177"/>
    <n v="1177"/>
    <s v="0-20,000"/>
    <m/>
    <m/>
    <m/>
    <m/>
    <m/>
    <n v="24669.75"/>
    <n v="74675"/>
    <n v="50005.25"/>
    <n v="-50338.125"/>
    <n v="149682.875"/>
    <n v="1177"/>
  </r>
  <r>
    <n v="669899"/>
    <d v="2014-07-22T09:35:16"/>
    <x v="0"/>
    <s v="Male"/>
    <x v="1"/>
    <s v="c9"/>
    <n v="39395"/>
    <n v="39395"/>
    <s v="20001-40000"/>
    <m/>
    <m/>
    <m/>
    <m/>
    <m/>
    <n v="24691"/>
    <n v="74677"/>
    <n v="49986"/>
    <n v="-50288"/>
    <n v="149656"/>
    <n v="39395"/>
  </r>
  <r>
    <n v="798412"/>
    <d v="2014-07-22T09:34:43"/>
    <x v="0"/>
    <s v="Female"/>
    <x v="1"/>
    <s v="c9"/>
    <n v="76159"/>
    <n v="76159"/>
    <s v="60001-100000"/>
    <m/>
    <m/>
    <m/>
    <m/>
    <m/>
    <n v="24684.5"/>
    <n v="74679"/>
    <n v="49994.5"/>
    <n v="-50307.25"/>
    <n v="149670.75"/>
    <n v="76159"/>
  </r>
  <r>
    <n v="388435"/>
    <d v="2014-07-24T23:20:13"/>
    <x v="0"/>
    <s v="Male"/>
    <x v="1"/>
    <s v="c9"/>
    <n v="23442"/>
    <n v="23442"/>
    <s v="20001-40000"/>
    <m/>
    <m/>
    <m/>
    <m/>
    <m/>
    <n v="24678"/>
    <n v="74673"/>
    <n v="49995"/>
    <n v="-50314.5"/>
    <n v="149665.5"/>
    <n v="23442"/>
  </r>
  <r>
    <n v="642984"/>
    <d v="2014-07-24T23:22:08"/>
    <x v="0"/>
    <s v="Female"/>
    <x v="1"/>
    <s v="c9"/>
    <n v="34424"/>
    <n v="34424"/>
    <s v="20001-40000"/>
    <m/>
    <m/>
    <m/>
    <m/>
    <m/>
    <n v="24697.5"/>
    <n v="74675"/>
    <n v="49977.5"/>
    <n v="-50268.75"/>
    <n v="149641.25"/>
    <n v="34424"/>
  </r>
  <r>
    <n v="675956"/>
    <d v="2014-05-27T09:31:28"/>
    <x v="1"/>
    <s v="Male"/>
    <x v="1"/>
    <s v="c9"/>
    <n v="23006"/>
    <n v="23006"/>
    <s v="20001-40000"/>
    <m/>
    <m/>
    <m/>
    <m/>
    <m/>
    <n v="24691"/>
    <n v="74677"/>
    <n v="49986"/>
    <n v="-50288"/>
    <n v="149656"/>
    <n v="23006"/>
  </r>
  <r>
    <n v="294977"/>
    <d v="2014-05-13T09:31:53"/>
    <x v="0"/>
    <s v="Male"/>
    <x v="1"/>
    <s v="c9"/>
    <n v="21338"/>
    <n v="21338"/>
    <s v="20001-40000"/>
    <m/>
    <m/>
    <m/>
    <m/>
    <m/>
    <n v="24704"/>
    <n v="74679"/>
    <n v="49975"/>
    <n v="-50258.5"/>
    <n v="149641.5"/>
    <n v="21338"/>
  </r>
  <r>
    <n v="599099"/>
    <d v="2014-05-18T09:48:15"/>
    <x v="1"/>
    <s v="Male"/>
    <x v="1"/>
    <s v="c9"/>
    <n v="83408"/>
    <n v="83408"/>
    <s v="60001-100000"/>
    <m/>
    <m/>
    <m/>
    <m/>
    <m/>
    <n v="24704"/>
    <n v="74681"/>
    <n v="49977"/>
    <n v="-50261.5"/>
    <n v="149646.5"/>
    <n v="83408"/>
  </r>
  <r>
    <n v="771721"/>
    <d v="2014-05-18T09:52:43"/>
    <x v="1"/>
    <s v="Female"/>
    <x v="1"/>
    <s v="c9"/>
    <n v="83887"/>
    <n v="83887"/>
    <s v="60001-100000"/>
    <m/>
    <m/>
    <m/>
    <m/>
    <m/>
    <n v="24704"/>
    <n v="74675"/>
    <n v="49971"/>
    <n v="-50252.5"/>
    <n v="149631.5"/>
    <n v="83887"/>
  </r>
  <r>
    <n v="704623"/>
    <d v="2014-05-19T09:49:15"/>
    <x v="0"/>
    <s v="Male"/>
    <x v="1"/>
    <s v="c9"/>
    <n v="26301"/>
    <n v="26301"/>
    <s v="20001-40000"/>
    <m/>
    <m/>
    <m/>
    <m/>
    <m/>
    <n v="24704"/>
    <n v="74648"/>
    <n v="49944"/>
    <n v="-50212"/>
    <n v="149564"/>
    <n v="26301"/>
  </r>
  <r>
    <n v="969042"/>
    <d v="2014-05-19T09:49:51"/>
    <x v="0"/>
    <s v="Male"/>
    <x v="1"/>
    <s v="c9"/>
    <n v="85160"/>
    <n v="85160"/>
    <s v="60001-100000"/>
    <m/>
    <m/>
    <m/>
    <m/>
    <m/>
    <n v="24704"/>
    <n v="74660.5"/>
    <n v="49956.5"/>
    <n v="-50230.75"/>
    <n v="149595.25"/>
    <n v="85160"/>
  </r>
  <r>
    <n v="631605"/>
    <d v="2014-05-13T09:31:39"/>
    <x v="1"/>
    <s v="Male"/>
    <x v="6"/>
    <s v="c8"/>
    <n v="51619"/>
    <n v="51619"/>
    <s v="40001-60000"/>
    <m/>
    <m/>
    <m/>
    <m/>
    <m/>
    <n v="24704"/>
    <n v="74623"/>
    <n v="49919"/>
    <n v="-50174.5"/>
    <n v="149501.5"/>
    <n v="51619"/>
  </r>
  <r>
    <n v="968197"/>
    <d v="2014-05-19T10:05:08"/>
    <x v="0"/>
    <s v="Male"/>
    <x v="6"/>
    <s v="c8"/>
    <n v="15924"/>
    <n v="15924"/>
    <s v="0-20,000"/>
    <m/>
    <m/>
    <m/>
    <m/>
    <m/>
    <n v="24697.5"/>
    <n v="74635.5"/>
    <n v="49938"/>
    <n v="-50209.5"/>
    <n v="149542.5"/>
    <n v="15924"/>
  </r>
  <r>
    <n v="652326"/>
    <d v="2014-06-24T08:06:34"/>
    <x v="0"/>
    <s v="Male"/>
    <x v="6"/>
    <s v="c8"/>
    <n v="5683"/>
    <n v="5683"/>
    <s v="0-20,000"/>
    <m/>
    <m/>
    <m/>
    <m/>
    <m/>
    <n v="24704"/>
    <n v="74648"/>
    <n v="49944"/>
    <n v="-50212"/>
    <n v="149564"/>
    <n v="5683"/>
  </r>
  <r>
    <n v="902094"/>
    <d v="2014-06-24T08:09:44"/>
    <x v="0"/>
    <s v="Male"/>
    <x v="6"/>
    <s v="c8"/>
    <n v="74117"/>
    <n v="74117"/>
    <s v="60001-100000"/>
    <m/>
    <m/>
    <m/>
    <m/>
    <m/>
    <n v="24706.75"/>
    <n v="74660.5"/>
    <n v="49953.75"/>
    <n v="-50223.875"/>
    <n v="149591.125"/>
    <n v="74117"/>
  </r>
  <r>
    <n v="510862"/>
    <d v="2014-07-26T17:49:09"/>
    <x v="0"/>
    <s v="Male"/>
    <x v="0"/>
    <s v="c9"/>
    <n v="70509"/>
    <n v="70509"/>
    <s v="60001-100000"/>
    <m/>
    <m/>
    <m/>
    <m/>
    <m/>
    <n v="24704"/>
    <n v="74673"/>
    <n v="49969"/>
    <n v="-50249.5"/>
    <n v="149626.5"/>
    <n v="70509"/>
  </r>
  <r>
    <n v="933818"/>
    <d v="2014-07-26T17:51:03"/>
    <x v="1"/>
    <s v="Male"/>
    <x v="0"/>
    <s v="c9"/>
    <n v="7943"/>
    <n v="7943"/>
    <s v="0-20,000"/>
    <m/>
    <m/>
    <m/>
    <m/>
    <m/>
    <n v="24704"/>
    <n v="74675"/>
    <n v="49971"/>
    <n v="-50252.5"/>
    <n v="149631.5"/>
    <n v="7943"/>
  </r>
  <r>
    <n v="495076"/>
    <d v="2014-07-26T17:52:28"/>
    <x v="1"/>
    <s v="Female"/>
    <x v="0"/>
    <s v="c9"/>
    <n v="34627"/>
    <n v="34627"/>
    <s v="20001-40000"/>
    <m/>
    <m/>
    <m/>
    <m/>
    <m/>
    <n v="24709.5"/>
    <n v="74677"/>
    <n v="49967.5"/>
    <n v="-50241.75"/>
    <n v="149628.25"/>
    <n v="34627"/>
  </r>
  <r>
    <n v="627708"/>
    <d v="2014-08-18T19:32:05"/>
    <x v="0"/>
    <s v="Female"/>
    <x v="0"/>
    <s v="c9"/>
    <n v="44987"/>
    <n v="44987"/>
    <s v="40001-60000"/>
    <m/>
    <m/>
    <m/>
    <m/>
    <m/>
    <n v="24706.75"/>
    <n v="74679"/>
    <n v="49972.25"/>
    <n v="-50251.625"/>
    <n v="149637.375"/>
    <n v="44987"/>
  </r>
  <r>
    <n v="652581"/>
    <d v="2014-08-09T16:06:01"/>
    <x v="1"/>
    <s v="Female"/>
    <x v="5"/>
    <s v="c5"/>
    <n v="17182"/>
    <n v="17182"/>
    <s v="0-20,000"/>
    <m/>
    <m/>
    <m/>
    <m/>
    <m/>
    <n v="24704"/>
    <n v="74681"/>
    <n v="49977"/>
    <n v="-50261.5"/>
    <n v="149646.5"/>
    <n v="17182"/>
  </r>
  <r>
    <n v="204014"/>
    <d v="2014-08-09T16:09:00"/>
    <x v="1"/>
    <s v="Male"/>
    <x v="5"/>
    <s v="c5"/>
    <n v="96396"/>
    <n v="96396"/>
    <s v="60001-100000"/>
    <m/>
    <m/>
    <m/>
    <m/>
    <m/>
    <n v="24712.25"/>
    <n v="74687.75"/>
    <n v="49975.5"/>
    <n v="-50251"/>
    <n v="149651"/>
    <n v="96396"/>
  </r>
  <r>
    <n v="122069"/>
    <d v="2014-08-09T16:14:23"/>
    <x v="0"/>
    <s v="Male"/>
    <x v="5"/>
    <s v="c5"/>
    <n v="87079"/>
    <n v="87079"/>
    <s v="60001-100000"/>
    <m/>
    <m/>
    <m/>
    <m/>
    <m/>
    <n v="24709.5"/>
    <n v="74677"/>
    <n v="49967.5"/>
    <n v="-50241.75"/>
    <n v="149628.25"/>
    <n v="87079"/>
  </r>
  <r>
    <n v="527659"/>
    <d v="2014-06-04T17:09:25"/>
    <x v="0"/>
    <s v="Female"/>
    <x v="1"/>
    <s v="i5"/>
    <n v="37630"/>
    <n v="37630"/>
    <s v="20001-40000"/>
    <m/>
    <m/>
    <m/>
    <m/>
    <m/>
    <n v="24706.75"/>
    <n v="74660.5"/>
    <n v="49953.75"/>
    <n v="-50223.875"/>
    <n v="149591.125"/>
    <n v="37630"/>
  </r>
  <r>
    <n v="107783"/>
    <d v="2014-06-21T08:17:21"/>
    <x v="1"/>
    <s v="Male"/>
    <x v="1"/>
    <s v="i5"/>
    <n v="81252"/>
    <n v="81252"/>
    <s v="60001-100000"/>
    <m/>
    <m/>
    <m/>
    <m/>
    <m/>
    <n v="24704"/>
    <n v="74673"/>
    <n v="49969"/>
    <n v="-50249.5"/>
    <n v="149626.5"/>
    <n v="81252"/>
  </r>
  <r>
    <n v="31461"/>
    <d v="2014-06-21T08:17:47"/>
    <x v="0"/>
    <s v="Male"/>
    <x v="1"/>
    <s v="i5"/>
    <n v="73684"/>
    <n v="73684"/>
    <s v="60001-100000"/>
    <m/>
    <m/>
    <m/>
    <m/>
    <m/>
    <n v="24704"/>
    <n v="74635.5"/>
    <n v="49931.5"/>
    <n v="-50193.25"/>
    <n v="149532.75"/>
    <n v="73684"/>
  </r>
  <r>
    <n v="459524"/>
    <d v="2014-05-01T08:33:22"/>
    <x v="0"/>
    <s v="Male"/>
    <x v="1"/>
    <s v="i6"/>
    <n v="16195"/>
    <n v="16195"/>
    <s v="0-20,000"/>
    <m/>
    <m/>
    <m/>
    <m/>
    <m/>
    <n v="24704"/>
    <n v="74648"/>
    <n v="49944"/>
    <n v="-50212"/>
    <n v="149564"/>
    <n v="16195"/>
  </r>
  <r>
    <n v="302245"/>
    <d v="2014-05-06T17:39:17"/>
    <x v="1"/>
    <s v="Female"/>
    <x v="1"/>
    <s v="c5"/>
    <n v="21638"/>
    <n v="21638"/>
    <s v="20001-40000"/>
    <m/>
    <m/>
    <m/>
    <m/>
    <m/>
    <n v="24706.75"/>
    <n v="74660.5"/>
    <n v="49953.75"/>
    <n v="-50223.875"/>
    <n v="149591.125"/>
    <n v="21638"/>
  </r>
  <r>
    <n v="275154"/>
    <d v="2014-05-06T17:44:04"/>
    <x v="0"/>
    <s v="Female"/>
    <x v="1"/>
    <s v="c5"/>
    <n v="34296"/>
    <n v="34296"/>
    <s v="20001-40000"/>
    <m/>
    <m/>
    <m/>
    <m/>
    <m/>
    <n v="24715"/>
    <n v="74673"/>
    <n v="49958"/>
    <n v="-50222"/>
    <n v="149610"/>
    <n v="34296"/>
  </r>
  <r>
    <n v="287494"/>
    <d v="2014-05-08T13:03:19"/>
    <x v="0"/>
    <s v="Male"/>
    <x v="1"/>
    <s v="i6"/>
    <n v="53935"/>
    <n v="53935"/>
    <s v="40001-60000"/>
    <m/>
    <m/>
    <m/>
    <m/>
    <m/>
    <n v="24712.25"/>
    <n v="74675"/>
    <n v="49962.75"/>
    <n v="-50231.875"/>
    <n v="149619.125"/>
    <n v="53935"/>
  </r>
  <r>
    <n v="100435"/>
    <d v="2014-05-10T10:58:39"/>
    <x v="0"/>
    <s v="Male"/>
    <x v="1"/>
    <s v="c5"/>
    <n v="79877"/>
    <n v="79877"/>
    <s v="60001-100000"/>
    <m/>
    <m/>
    <m/>
    <m/>
    <m/>
    <n v="24709.5"/>
    <n v="74677"/>
    <n v="49967.5"/>
    <n v="-50241.75"/>
    <n v="149628.25"/>
    <n v="79877"/>
  </r>
  <r>
    <n v="134343"/>
    <d v="2014-05-18T15:06:49"/>
    <x v="0"/>
    <s v="Female"/>
    <x v="1"/>
    <s v="c5"/>
    <n v="38364"/>
    <n v="38364"/>
    <s v="20001-40000"/>
    <m/>
    <m/>
    <m/>
    <m/>
    <m/>
    <n v="24706.75"/>
    <n v="74660.5"/>
    <n v="49953.75"/>
    <n v="-50223.875"/>
    <n v="149591.125"/>
    <n v="38364"/>
  </r>
  <r>
    <n v="865788"/>
    <d v="2014-05-18T15:13:39"/>
    <x v="0"/>
    <s v="Female"/>
    <x v="1"/>
    <s v="c5"/>
    <n v="7260"/>
    <n v="7260"/>
    <s v="0-20,000"/>
    <m/>
    <m/>
    <m/>
    <m/>
    <m/>
    <n v="24704"/>
    <n v="74673"/>
    <n v="49969"/>
    <n v="-50249.5"/>
    <n v="149626.5"/>
    <n v="7260"/>
  </r>
  <r>
    <n v="337965"/>
    <d v="2014-05-18T15:07:32"/>
    <x v="1"/>
    <s v="Don’t want to say"/>
    <x v="1"/>
    <s v="c5"/>
    <n v="93936"/>
    <n v="93936"/>
    <s v="60001-100000"/>
    <m/>
    <m/>
    <m/>
    <m/>
    <m/>
    <n v="24712.25"/>
    <n v="74675"/>
    <n v="49962.75"/>
    <n v="-50231.875"/>
    <n v="149619.125"/>
    <n v="93936"/>
  </r>
  <r>
    <n v="811174"/>
    <d v="2014-05-19T14:35:01"/>
    <x v="1"/>
    <s v="Male"/>
    <x v="1"/>
    <s v="i6"/>
    <n v="23030"/>
    <n v="23030"/>
    <s v="20001-40000"/>
    <m/>
    <m/>
    <m/>
    <m/>
    <m/>
    <n v="24709.5"/>
    <n v="74648"/>
    <n v="49938.5"/>
    <n v="-50198.25"/>
    <n v="149555.75"/>
    <n v="23030"/>
  </r>
  <r>
    <n v="553857"/>
    <d v="2014-05-19T14:36:41"/>
    <x v="0"/>
    <s v="Male"/>
    <x v="1"/>
    <s v="i6"/>
    <n v="82873"/>
    <n v="82873"/>
    <s v="60001-100000"/>
    <m/>
    <m/>
    <m/>
    <m/>
    <m/>
    <n v="24720"/>
    <n v="74660.5"/>
    <n v="49940.5"/>
    <n v="-50190.75"/>
    <n v="149571.25"/>
    <n v="82873"/>
  </r>
  <r>
    <n v="769485"/>
    <d v="2014-05-02T09:32:20"/>
    <x v="0"/>
    <s v="Male"/>
    <x v="1"/>
    <s v="c5"/>
    <n v="93649"/>
    <n v="93649"/>
    <s v="60001-100000"/>
    <m/>
    <m/>
    <m/>
    <m/>
    <m/>
    <n v="24715"/>
    <n v="74623"/>
    <n v="49908"/>
    <n v="-50147"/>
    <n v="149485"/>
    <n v="93649"/>
  </r>
  <r>
    <n v="944835"/>
    <d v="2014-05-08T17:06:57"/>
    <x v="0"/>
    <s v="Male"/>
    <x v="1"/>
    <s v="i6"/>
    <n v="34674"/>
    <n v="34674"/>
    <s v="20001-40000"/>
    <m/>
    <m/>
    <m/>
    <m/>
    <m/>
    <n v="24712.25"/>
    <n v="74598.25"/>
    <n v="49886"/>
    <n v="-50116.75"/>
    <n v="149427.25"/>
    <n v="34674"/>
  </r>
  <r>
    <n v="541702"/>
    <d v="2014-05-15T07:39:29"/>
    <x v="0"/>
    <s v="Male"/>
    <x v="1"/>
    <s v="c5"/>
    <n v="12614"/>
    <n v="12614"/>
    <s v="0-20,000"/>
    <m/>
    <m/>
    <m/>
    <m/>
    <m/>
    <n v="24709.5"/>
    <n v="74606.5"/>
    <n v="49897"/>
    <n v="-50136"/>
    <n v="149452"/>
    <n v="12614"/>
  </r>
  <r>
    <n v="783992"/>
    <d v="2014-05-15T07:37:33"/>
    <x v="1"/>
    <s v="Don’t want to say"/>
    <x v="1"/>
    <s v="c5"/>
    <n v="12895"/>
    <n v="12895"/>
    <s v="0-20,000"/>
    <m/>
    <m/>
    <m/>
    <m/>
    <m/>
    <n v="24720"/>
    <n v="74614.75"/>
    <n v="49894.75"/>
    <n v="-50122.125"/>
    <n v="149456.875"/>
    <n v="12895"/>
  </r>
  <r>
    <n v="185279"/>
    <d v="2014-05-15T07:38:04"/>
    <x v="0"/>
    <s v="Don’t want to say"/>
    <x v="1"/>
    <s v="c5"/>
    <n v="43019"/>
    <n v="43019"/>
    <s v="40001-60000"/>
    <m/>
    <m/>
    <m/>
    <m/>
    <m/>
    <n v="24735"/>
    <n v="74623"/>
    <n v="49888"/>
    <n v="-50097"/>
    <n v="149455"/>
    <n v="43019"/>
  </r>
  <r>
    <n v="948017"/>
    <d v="2014-05-24T09:47:44"/>
    <x v="0"/>
    <s v="Male"/>
    <x v="1"/>
    <s v="c5"/>
    <n v="80756"/>
    <n v="80756"/>
    <s v="60001-100000"/>
    <m/>
    <m/>
    <m/>
    <m/>
    <m/>
    <n v="24730"/>
    <n v="74635.5"/>
    <n v="49905.5"/>
    <n v="-50128.25"/>
    <n v="149493.75"/>
    <n v="80756"/>
  </r>
  <r>
    <n v="699051"/>
    <d v="2014-05-24T09:48:16"/>
    <x v="1"/>
    <s v="Female"/>
    <x v="1"/>
    <s v="c5"/>
    <n v="18985"/>
    <n v="18985"/>
    <s v="0-20,000"/>
    <m/>
    <m/>
    <m/>
    <m/>
    <m/>
    <n v="24725"/>
    <n v="74606.5"/>
    <n v="49881.5"/>
    <n v="-50097.25"/>
    <n v="149428.75"/>
    <n v="18985"/>
  </r>
  <r>
    <n v="103836"/>
    <d v="2014-05-24T09:51:13"/>
    <x v="0"/>
    <s v="Male"/>
    <x v="1"/>
    <s v="c5"/>
    <n v="34773"/>
    <n v="34773"/>
    <s v="20001-40000"/>
    <m/>
    <m/>
    <m/>
    <m/>
    <m/>
    <n v="24740.25"/>
    <n v="74614.75"/>
    <n v="49874.5"/>
    <n v="-50071.5"/>
    <n v="149426.5"/>
    <n v="34773"/>
  </r>
  <r>
    <n v="206453"/>
    <d v="2014-05-30T14:03:18"/>
    <x v="0"/>
    <s v="Male"/>
    <x v="1"/>
    <s v="i6"/>
    <n v="30863"/>
    <n v="30863"/>
    <s v="20001-40000"/>
    <m/>
    <m/>
    <m/>
    <m/>
    <m/>
    <n v="24735"/>
    <n v="74623"/>
    <n v="49888"/>
    <n v="-50097"/>
    <n v="149455"/>
    <n v="30863"/>
  </r>
  <r>
    <n v="837861"/>
    <d v="2014-05-30T14:04:41"/>
    <x v="0"/>
    <s v="Male"/>
    <x v="1"/>
    <s v="i6"/>
    <n v="50500"/>
    <n v="50500"/>
    <s v="40001-60000"/>
    <m/>
    <m/>
    <m/>
    <m/>
    <m/>
    <n v="24730"/>
    <n v="74635.5"/>
    <n v="49905.5"/>
    <n v="-50128.25"/>
    <n v="149493.75"/>
    <n v="50500"/>
  </r>
  <r>
    <n v="163162"/>
    <d v="2014-06-06T15:29:48"/>
    <x v="0"/>
    <s v="Female"/>
    <x v="1"/>
    <s v="i6"/>
    <n v="15888"/>
    <n v="15888"/>
    <s v="0-20,000"/>
    <m/>
    <m/>
    <m/>
    <m/>
    <m/>
    <n v="24725"/>
    <n v="74648"/>
    <n v="49923"/>
    <n v="-50159.5"/>
    <n v="149532.5"/>
    <n v="15888"/>
  </r>
  <r>
    <n v="550778"/>
    <d v="2014-06-12T08:48:36"/>
    <x v="0"/>
    <s v="Female"/>
    <x v="1"/>
    <s v="c5"/>
    <n v="95629"/>
    <n v="95629"/>
    <s v="60001-100000"/>
    <m/>
    <m/>
    <m/>
    <m/>
    <m/>
    <n v="24740.25"/>
    <n v="74660.5"/>
    <n v="49920.25"/>
    <n v="-50140.125"/>
    <n v="149540.875"/>
    <n v="95629"/>
  </r>
  <r>
    <n v="519128"/>
    <d v="2014-06-26T20:11:28"/>
    <x v="1"/>
    <s v="Male"/>
    <x v="1"/>
    <s v="i6"/>
    <n v="19454"/>
    <n v="19454"/>
    <s v="0-20,000"/>
    <m/>
    <m/>
    <m/>
    <m/>
    <m/>
    <n v="24735"/>
    <n v="74623"/>
    <n v="49888"/>
    <n v="-50097"/>
    <n v="149455"/>
    <n v="19454"/>
  </r>
  <r>
    <n v="419081"/>
    <d v="2014-07-08T12:18:44"/>
    <x v="0"/>
    <s v="Male"/>
    <x v="1"/>
    <s v="i6"/>
    <n v="2668"/>
    <n v="2668"/>
    <s v="0-20,000"/>
    <m/>
    <m/>
    <m/>
    <m/>
    <m/>
    <n v="24750.75"/>
    <n v="74635.5"/>
    <n v="49884.75"/>
    <n v="-50076.375"/>
    <n v="149462.625"/>
    <n v="2668"/>
  </r>
  <r>
    <n v="716401"/>
    <d v="2014-07-08T12:19:27"/>
    <x v="1"/>
    <s v="Male"/>
    <x v="1"/>
    <s v="i6"/>
    <n v="2008"/>
    <n v="2008"/>
    <s v="0-20,000"/>
    <m/>
    <m/>
    <m/>
    <m/>
    <m/>
    <n v="24769"/>
    <n v="74648"/>
    <n v="49879"/>
    <n v="-50049.5"/>
    <n v="149466.5"/>
    <n v="2008"/>
  </r>
  <r>
    <n v="142961"/>
    <d v="2014-07-10T08:51:37"/>
    <x v="1"/>
    <s v="Male"/>
    <x v="1"/>
    <s v="i6"/>
    <n v="11840"/>
    <n v="11840"/>
    <s v="0-20,000"/>
    <m/>
    <m/>
    <m/>
    <m/>
    <m/>
    <n v="24783.5"/>
    <n v="74660.5"/>
    <n v="49877"/>
    <n v="-50032"/>
    <n v="149476"/>
    <n v="11840"/>
  </r>
  <r>
    <n v="238407"/>
    <d v="2014-07-10T08:54:03"/>
    <x v="0"/>
    <s v="Female"/>
    <x v="1"/>
    <s v="i6"/>
    <n v="52278"/>
    <n v="52278"/>
    <s v="40001-60000"/>
    <m/>
    <m/>
    <m/>
    <m/>
    <m/>
    <n v="24788"/>
    <n v="74673"/>
    <n v="49885"/>
    <n v="-50039.5"/>
    <n v="149500.5"/>
    <n v="52278"/>
  </r>
  <r>
    <n v="240004"/>
    <d v="2014-07-11T09:37:29"/>
    <x v="0"/>
    <s v="Female"/>
    <x v="1"/>
    <s v="i6"/>
    <n v="12991"/>
    <n v="12991"/>
    <s v="0-20,000"/>
    <m/>
    <m/>
    <m/>
    <m/>
    <m/>
    <n v="24786.5"/>
    <n v="74675"/>
    <n v="49888.5"/>
    <n v="-50046.25"/>
    <n v="149507.75"/>
    <n v="12991"/>
  </r>
  <r>
    <n v="659234"/>
    <d v="2014-08-08T09:32:54"/>
    <x v="1"/>
    <s v="Female"/>
    <x v="1"/>
    <s v="c5"/>
    <n v="98590"/>
    <n v="98590"/>
    <s v="60001-100000"/>
    <m/>
    <m/>
    <m/>
    <m/>
    <m/>
    <n v="24789.5"/>
    <n v="74677"/>
    <n v="49887.5"/>
    <n v="-50041.75"/>
    <n v="149508.25"/>
    <n v="98590"/>
  </r>
  <r>
    <n v="664101"/>
    <d v="2014-08-08T09:33:56"/>
    <x v="0"/>
    <s v="Female"/>
    <x v="1"/>
    <s v="c5"/>
    <n v="41524"/>
    <n v="41524"/>
    <s v="40001-60000"/>
    <m/>
    <m/>
    <m/>
    <m/>
    <m/>
    <n v="24788.75"/>
    <n v="74660.5"/>
    <n v="49871.75"/>
    <n v="-50018.875"/>
    <n v="149468.125"/>
    <n v="41524"/>
  </r>
  <r>
    <n v="184275"/>
    <d v="2014-08-12T09:49:38"/>
    <x v="0"/>
    <s v="Male"/>
    <x v="1"/>
    <s v="i6"/>
    <n v="23504"/>
    <n v="23504"/>
    <s v="20001-40000"/>
    <m/>
    <m/>
    <m/>
    <m/>
    <m/>
    <n v="24788"/>
    <n v="74673"/>
    <n v="49885"/>
    <n v="-50039.5"/>
    <n v="149500.5"/>
    <n v="23504"/>
  </r>
  <r>
    <n v="818366"/>
    <d v="2014-08-12T09:50:33"/>
    <x v="0"/>
    <s v="Female"/>
    <x v="1"/>
    <s v="i6"/>
    <n v="84015"/>
    <n v="84015"/>
    <s v="60001-100000"/>
    <m/>
    <m/>
    <m/>
    <m/>
    <m/>
    <n v="24790.25"/>
    <n v="74675"/>
    <n v="49884.75"/>
    <n v="-50036.875"/>
    <n v="149502.125"/>
    <n v="84015"/>
  </r>
  <r>
    <n v="55833"/>
    <d v="2014-08-23T14:11:00"/>
    <x v="0"/>
    <s v="Male"/>
    <x v="1"/>
    <s v="c5"/>
    <n v="88439"/>
    <n v="88439"/>
    <s v="60001-100000"/>
    <m/>
    <m/>
    <m/>
    <m/>
    <m/>
    <n v="24789.5"/>
    <n v="74648"/>
    <n v="49858.5"/>
    <n v="-49998.25"/>
    <n v="149435.75"/>
    <n v="88439"/>
  </r>
  <r>
    <n v="603411"/>
    <d v="2014-08-23T14:11:27"/>
    <x v="0"/>
    <s v="Female"/>
    <x v="1"/>
    <s v="c5"/>
    <n v="12658"/>
    <n v="12658"/>
    <s v="0-20,000"/>
    <m/>
    <m/>
    <m/>
    <m/>
    <m/>
    <n v="24788.75"/>
    <n v="74614.75"/>
    <n v="49826"/>
    <n v="-49950.25"/>
    <n v="149353.75"/>
    <n v="12658"/>
  </r>
  <r>
    <n v="232836"/>
    <d v="2014-08-29T14:19:02"/>
    <x v="1"/>
    <s v="Female"/>
    <x v="1"/>
    <s v="c5"/>
    <n v="66735"/>
    <n v="66735"/>
    <s v="60001-100000"/>
    <m/>
    <m/>
    <m/>
    <m/>
    <m/>
    <n v="24791"/>
    <n v="74623"/>
    <n v="49832"/>
    <n v="-49957"/>
    <n v="149371"/>
    <n v="66735"/>
  </r>
  <r>
    <n v="363571"/>
    <d v="2014-08-29T14:21:24"/>
    <x v="1"/>
    <s v="Male"/>
    <x v="1"/>
    <s v="c5"/>
    <n v="1635"/>
    <n v="1635"/>
    <s v="0-20,000"/>
    <m/>
    <m/>
    <m/>
    <m/>
    <m/>
    <n v="24790.25"/>
    <n v="74635.5"/>
    <n v="49845.25"/>
    <n v="-49977.625"/>
    <n v="149403.375"/>
    <n v="1635"/>
  </r>
  <r>
    <n v="58648"/>
    <d v="2014-08-29T14:21:55"/>
    <x v="0"/>
    <s v="Female"/>
    <x v="1"/>
    <s v="c5"/>
    <n v="63894"/>
    <n v="63894"/>
    <s v="60001-100000"/>
    <m/>
    <m/>
    <m/>
    <m/>
    <m/>
    <n v="24810"/>
    <n v="74648"/>
    <n v="49838"/>
    <n v="-49947"/>
    <n v="149405"/>
    <n v="63894"/>
  </r>
  <r>
    <n v="347119"/>
    <d v="2014-05-09T09:33:14"/>
    <x v="0"/>
    <s v="Female"/>
    <x v="0"/>
    <s v="b9"/>
    <n v="74299"/>
    <n v="74299"/>
    <s v="60001-100000"/>
    <m/>
    <m/>
    <m/>
    <m/>
    <m/>
    <n v="24800.5"/>
    <n v="74660.5"/>
    <n v="49860"/>
    <n v="-49989.5"/>
    <n v="149450.5"/>
    <n v="74299"/>
  </r>
  <r>
    <n v="902584"/>
    <d v="2014-05-12T15:40:26"/>
    <x v="1"/>
    <s v="Female"/>
    <x v="0"/>
    <s v="b9"/>
    <n v="60580"/>
    <n v="60580"/>
    <s v="60001-100000"/>
    <m/>
    <m/>
    <m/>
    <m/>
    <m/>
    <n v="24791"/>
    <n v="74673"/>
    <n v="49882"/>
    <n v="-50032"/>
    <n v="149496"/>
    <n v="60580"/>
  </r>
  <r>
    <n v="27825"/>
    <d v="2014-05-12T15:42:22"/>
    <x v="1"/>
    <s v="Female"/>
    <x v="0"/>
    <s v="b9"/>
    <n v="67267"/>
    <n v="67267"/>
    <s v="60001-100000"/>
    <m/>
    <m/>
    <m/>
    <m/>
    <m/>
    <n v="24790.25"/>
    <n v="74675"/>
    <n v="49884.75"/>
    <n v="-50036.875"/>
    <n v="149502.125"/>
    <n v="67267"/>
  </r>
  <r>
    <n v="832733"/>
    <d v="2014-06-26T09:56:40"/>
    <x v="0"/>
    <s v="Male"/>
    <x v="0"/>
    <s v="b9"/>
    <n v="41796"/>
    <n v="41796"/>
    <s v="40001-60000"/>
    <m/>
    <m/>
    <m/>
    <m/>
    <m/>
    <n v="24789.5"/>
    <n v="74677"/>
    <n v="49887.5"/>
    <n v="-50041.75"/>
    <n v="149508.25"/>
    <n v="41796"/>
  </r>
  <r>
    <n v="939447"/>
    <d v="2014-06-26T09:57:14"/>
    <x v="1"/>
    <s v="Don’t want to say"/>
    <x v="0"/>
    <s v="b9"/>
    <n v="80720"/>
    <n v="80720"/>
    <s v="60001-100000"/>
    <m/>
    <m/>
    <m/>
    <m/>
    <m/>
    <n v="24788.75"/>
    <n v="74679"/>
    <n v="49890.25"/>
    <n v="-50046.625"/>
    <n v="149514.375"/>
    <n v="80720"/>
  </r>
  <r>
    <n v="255041"/>
    <d v="2014-06-16T16:52:10"/>
    <x v="0"/>
    <s v="Female"/>
    <x v="8"/>
    <s v="c5"/>
    <n v="4107"/>
    <n v="4107"/>
    <s v="0-20,000"/>
    <m/>
    <m/>
    <m/>
    <m/>
    <m/>
    <n v="24788"/>
    <n v="74673"/>
    <n v="49885"/>
    <n v="-50039.5"/>
    <n v="149500.5"/>
    <n v="4107"/>
  </r>
  <r>
    <n v="214501"/>
    <d v="2014-05-30T15:47:24"/>
    <x v="1"/>
    <s v="Female"/>
    <x v="1"/>
    <s v="i7"/>
    <n v="46041"/>
    <n v="46041"/>
    <s v="40001-60000"/>
    <m/>
    <m/>
    <m/>
    <m/>
    <m/>
    <n v="24790.25"/>
    <n v="74675"/>
    <n v="49884.75"/>
    <n v="-50036.875"/>
    <n v="149502.125"/>
    <n v="46041"/>
  </r>
  <r>
    <n v="75454"/>
    <d v="2014-06-06T10:23:49"/>
    <x v="0"/>
    <s v="Male"/>
    <x v="1"/>
    <s v="i7"/>
    <n v="88514"/>
    <n v="88514"/>
    <s v="60001-100000"/>
    <m/>
    <m/>
    <m/>
    <m/>
    <m/>
    <n v="24789.5"/>
    <n v="74677"/>
    <n v="49887.5"/>
    <n v="-50041.75"/>
    <n v="149508.25"/>
    <n v="88514"/>
  </r>
  <r>
    <n v="500425"/>
    <d v="2014-06-06T17:32:32"/>
    <x v="1"/>
    <s v="Male"/>
    <x v="1"/>
    <s v="c8"/>
    <n v="36170"/>
    <n v="36170"/>
    <s v="20001-40000"/>
    <m/>
    <m/>
    <m/>
    <m/>
    <m/>
    <n v="24788.75"/>
    <n v="74660.5"/>
    <n v="49871.75"/>
    <n v="-50018.875"/>
    <n v="149468.125"/>
    <n v="36170"/>
  </r>
  <r>
    <n v="500314"/>
    <d v="2014-08-11T22:30:24"/>
    <x v="1"/>
    <s v="Male"/>
    <x v="5"/>
    <s v="i5"/>
    <n v="50952"/>
    <n v="50952"/>
    <s v="40001-60000"/>
    <m/>
    <m/>
    <m/>
    <m/>
    <m/>
    <n v="24788"/>
    <n v="74673"/>
    <n v="49885"/>
    <n v="-50039.5"/>
    <n v="149500.5"/>
    <n v="50952"/>
  </r>
  <r>
    <n v="678447"/>
    <d v="2014-08-11T22:30:58"/>
    <x v="1"/>
    <s v="Don’t want to say"/>
    <x v="5"/>
    <s v="i5"/>
    <n v="93306"/>
    <n v="93306"/>
    <s v="60001-100000"/>
    <m/>
    <m/>
    <m/>
    <m/>
    <m/>
    <n v="24786.5"/>
    <n v="74675"/>
    <n v="49888.5"/>
    <n v="-50046.25"/>
    <n v="149507.75"/>
    <n v="93306"/>
  </r>
  <r>
    <n v="920049"/>
    <d v="2014-08-01T14:18:55"/>
    <x v="1"/>
    <s v="Female"/>
    <x v="0"/>
    <s v="c5"/>
    <n v="52934"/>
    <n v="52934"/>
    <s v="40001-60000"/>
    <m/>
    <m/>
    <m/>
    <m/>
    <m/>
    <n v="24785"/>
    <n v="74648"/>
    <n v="49863"/>
    <n v="-50009.5"/>
    <n v="149442.5"/>
    <n v="52934"/>
  </r>
  <r>
    <n v="990597"/>
    <d v="2014-08-01T17:37:55"/>
    <x v="0"/>
    <s v="Female"/>
    <x v="0"/>
    <s v="c5"/>
    <n v="24433"/>
    <n v="24433"/>
    <s v="20001-40000"/>
    <m/>
    <m/>
    <m/>
    <m/>
    <m/>
    <n v="24783.5"/>
    <n v="74660.5"/>
    <n v="49877"/>
    <n v="-50032"/>
    <n v="149476"/>
    <n v="24433"/>
  </r>
  <r>
    <n v="611996"/>
    <d v="2014-08-01T17:39:35"/>
    <x v="1"/>
    <s v="Male"/>
    <x v="0"/>
    <s v="c5"/>
    <n v="60038"/>
    <n v="60038"/>
    <s v="60001-100000"/>
    <m/>
    <m/>
    <m/>
    <m/>
    <m/>
    <n v="24788"/>
    <n v="74673"/>
    <n v="49885"/>
    <n v="-50039.5"/>
    <n v="149500.5"/>
    <n v="60038"/>
  </r>
  <r>
    <n v="380112"/>
    <d v="2014-08-01T17:41:44"/>
    <x v="0"/>
    <s v="Female"/>
    <x v="0"/>
    <s v="c5"/>
    <n v="33740"/>
    <n v="33740"/>
    <s v="20001-40000"/>
    <m/>
    <m/>
    <m/>
    <m/>
    <m/>
    <n v="24786.5"/>
    <n v="74675"/>
    <n v="49888.5"/>
    <n v="-50046.25"/>
    <n v="149507.75"/>
    <n v="33740"/>
  </r>
  <r>
    <n v="555507"/>
    <d v="2014-08-05T13:37:50"/>
    <x v="0"/>
    <s v="Male"/>
    <x v="0"/>
    <s v="c5"/>
    <n v="71637"/>
    <n v="71637"/>
    <s v="60001-100000"/>
    <m/>
    <m/>
    <m/>
    <m/>
    <m/>
    <n v="24785"/>
    <n v="74677"/>
    <n v="49892"/>
    <n v="-50053"/>
    <n v="149515"/>
    <n v="71637"/>
  </r>
  <r>
    <n v="174767"/>
    <d v="2014-08-05T13:38:51"/>
    <x v="0"/>
    <s v="Male"/>
    <x v="0"/>
    <s v="c5"/>
    <n v="40992"/>
    <n v="40992"/>
    <s v="40001-60000"/>
    <m/>
    <m/>
    <m/>
    <m/>
    <m/>
    <n v="24783.5"/>
    <n v="74679"/>
    <n v="49895.5"/>
    <n v="-50059.75"/>
    <n v="149522.25"/>
    <n v="40992"/>
  </r>
  <r>
    <n v="96895"/>
    <d v="2014-08-06T12:08:14"/>
    <x v="1"/>
    <s v="Male"/>
    <x v="0"/>
    <s v="c5"/>
    <n v="83569"/>
    <n v="83569"/>
    <s v="60001-100000"/>
    <m/>
    <m/>
    <m/>
    <m/>
    <m/>
    <n v="24782"/>
    <n v="74681"/>
    <n v="49899"/>
    <n v="-50066.5"/>
    <n v="149529.5"/>
    <n v="83569"/>
  </r>
  <r>
    <n v="711793"/>
    <d v="2014-08-06T12:09:07"/>
    <x v="0"/>
    <s v="Male"/>
    <x v="0"/>
    <s v="c5"/>
    <n v="64853"/>
    <n v="64853"/>
    <s v="60001-100000"/>
    <m/>
    <m/>
    <m/>
    <m/>
    <m/>
    <n v="24775.5"/>
    <n v="74675"/>
    <n v="49899.5"/>
    <n v="-50073.75"/>
    <n v="149524.25"/>
    <n v="64853"/>
  </r>
  <r>
    <n v="638645"/>
    <d v="2014-08-06T12:10:05"/>
    <x v="1"/>
    <s v="Male"/>
    <x v="0"/>
    <s v="c5"/>
    <n v="71536"/>
    <n v="71536"/>
    <s v="60001-100000"/>
    <m/>
    <m/>
    <m/>
    <m/>
    <m/>
    <n v="24769"/>
    <n v="74677"/>
    <n v="49908"/>
    <n v="-50093"/>
    <n v="149539"/>
    <n v="71536"/>
  </r>
  <r>
    <n v="571572"/>
    <d v="2014-08-06T12:11:38"/>
    <x v="0"/>
    <s v="Male"/>
    <x v="0"/>
    <s v="c5"/>
    <n v="25710"/>
    <n v="25710"/>
    <s v="20001-40000"/>
    <m/>
    <m/>
    <m/>
    <m/>
    <m/>
    <n v="24762.5"/>
    <n v="74679"/>
    <n v="49916.5"/>
    <n v="-50112.25"/>
    <n v="149553.75"/>
    <n v="25710"/>
  </r>
  <r>
    <n v="826990"/>
    <d v="2014-08-06T12:12:04"/>
    <x v="1"/>
    <s v="Male"/>
    <x v="0"/>
    <s v="c5"/>
    <n v="31730"/>
    <n v="31730"/>
    <s v="20001-40000"/>
    <m/>
    <m/>
    <m/>
    <m/>
    <m/>
    <n v="24756"/>
    <n v="74681"/>
    <n v="49925"/>
    <n v="-50131.5"/>
    <n v="149568.5"/>
    <n v="31730"/>
  </r>
  <r>
    <n v="262440"/>
    <d v="2014-05-26T09:36:30"/>
    <x v="1"/>
    <s v="Female"/>
    <x v="3"/>
    <s v="c9"/>
    <n v="75095"/>
    <n v="75095"/>
    <s v="60001-100000"/>
    <m/>
    <m/>
    <m/>
    <m/>
    <m/>
    <n v="24750.75"/>
    <n v="74687.75"/>
    <n v="49937"/>
    <n v="-50154.75"/>
    <n v="149593.25"/>
    <n v="75095"/>
  </r>
  <r>
    <n v="440524"/>
    <d v="2014-08-02T14:43:42"/>
    <x v="0"/>
    <s v="Female"/>
    <x v="3"/>
    <s v="c9"/>
    <n v="17199"/>
    <n v="17199"/>
    <s v="0-20,000"/>
    <m/>
    <m/>
    <m/>
    <m/>
    <m/>
    <n v="24745.5"/>
    <n v="74677"/>
    <n v="49931.5"/>
    <n v="-50151.75"/>
    <n v="149574.25"/>
    <n v="17199"/>
  </r>
  <r>
    <n v="407565"/>
    <d v="2014-08-11T09:33:34"/>
    <x v="0"/>
    <s v="Female"/>
    <x v="3"/>
    <s v="c9"/>
    <n v="3772"/>
    <n v="3772"/>
    <s v="0-20,000"/>
    <m/>
    <m/>
    <m/>
    <m/>
    <m/>
    <n v="24762.5"/>
    <n v="74679"/>
    <n v="49916.5"/>
    <n v="-50112.25"/>
    <n v="149553.75"/>
    <n v="3772"/>
  </r>
  <r>
    <n v="669642"/>
    <d v="2014-05-30T10:06:45"/>
    <x v="1"/>
    <s v="Female"/>
    <x v="0"/>
    <s v="i7"/>
    <n v="41697"/>
    <n v="41697"/>
    <s v="40001-60000"/>
    <m/>
    <m/>
    <m/>
    <m/>
    <m/>
    <n v="24782"/>
    <n v="74681"/>
    <n v="49899"/>
    <n v="-50066.5"/>
    <n v="149529.5"/>
    <n v="41697"/>
  </r>
  <r>
    <n v="998515"/>
    <d v="2014-05-30T10:08:46"/>
    <x v="0"/>
    <s v="Male"/>
    <x v="0"/>
    <s v="i7"/>
    <n v="46623"/>
    <n v="46623"/>
    <s v="40001-60000"/>
    <m/>
    <m/>
    <m/>
    <m/>
    <m/>
    <n v="24775.5"/>
    <n v="74687.75"/>
    <n v="49912.25"/>
    <n v="-50092.875"/>
    <n v="149556.125"/>
    <n v="46623"/>
  </r>
  <r>
    <n v="620966"/>
    <d v="2014-05-30T10:09:02"/>
    <x v="1"/>
    <s v="Male"/>
    <x v="0"/>
    <s v="i7"/>
    <n v="32546"/>
    <n v="32546"/>
    <s v="20001-40000"/>
    <m/>
    <m/>
    <m/>
    <m/>
    <m/>
    <n v="24769"/>
    <n v="74694.5"/>
    <n v="49925.5"/>
    <n v="-50119.25"/>
    <n v="149582.75"/>
    <n v="32546"/>
  </r>
  <r>
    <n v="706218"/>
    <d v="2014-06-09T09:33:27"/>
    <x v="1"/>
    <s v="Female"/>
    <x v="0"/>
    <s v="i7"/>
    <n v="72014"/>
    <n v="72014"/>
    <s v="60001-100000"/>
    <m/>
    <m/>
    <m/>
    <m/>
    <m/>
    <n v="24762.5"/>
    <n v="74701.25"/>
    <n v="49938.75"/>
    <n v="-50145.625"/>
    <n v="149609.375"/>
    <n v="72014"/>
  </r>
  <r>
    <n v="304127"/>
    <d v="2014-05-27T16:27:23"/>
    <x v="0"/>
    <s v="Male"/>
    <x v="1"/>
    <s v="c8"/>
    <n v="93664"/>
    <n v="93664"/>
    <s v="60001-100000"/>
    <m/>
    <m/>
    <m/>
    <m/>
    <m/>
    <n v="24756"/>
    <n v="74708"/>
    <n v="49952"/>
    <n v="-50172"/>
    <n v="149636"/>
    <n v="93664"/>
  </r>
  <r>
    <n v="229283"/>
    <d v="2014-08-17T08:44:21"/>
    <x v="0"/>
    <s v="Male"/>
    <x v="0"/>
    <s v="b9"/>
    <n v="88015"/>
    <n v="88015"/>
    <s v="60001-100000"/>
    <m/>
    <m/>
    <m/>
    <m/>
    <m/>
    <n v="24750.75"/>
    <n v="74687.75"/>
    <n v="49937"/>
    <n v="-50154.75"/>
    <n v="149593.25"/>
    <n v="88015"/>
  </r>
  <r>
    <n v="315371"/>
    <d v="2014-08-17T08:46:25"/>
    <x v="0"/>
    <s v="Female"/>
    <x v="0"/>
    <s v="b9"/>
    <n v="65244"/>
    <n v="65244"/>
    <s v="60001-100000"/>
    <m/>
    <m/>
    <m/>
    <m/>
    <m/>
    <n v="24745.5"/>
    <n v="74677"/>
    <n v="49931.5"/>
    <n v="-50151.75"/>
    <n v="149574.25"/>
    <n v="65244"/>
  </r>
  <r>
    <n v="629397"/>
    <d v="2014-08-30T07:13:01"/>
    <x v="0"/>
    <s v="Female"/>
    <x v="0"/>
    <s v="b9"/>
    <n v="54521"/>
    <n v="54521"/>
    <s v="40001-60000"/>
    <m/>
    <m/>
    <m/>
    <m/>
    <m/>
    <n v="24740.25"/>
    <n v="74679"/>
    <n v="49938.75"/>
    <n v="-50167.875"/>
    <n v="149587.125"/>
    <n v="54521"/>
  </r>
  <r>
    <n v="543947"/>
    <d v="2014-08-30T07:14:10"/>
    <x v="1"/>
    <s v="Male"/>
    <x v="0"/>
    <s v="b9"/>
    <n v="83568"/>
    <n v="83568"/>
    <s v="60001-100000"/>
    <m/>
    <m/>
    <m/>
    <m/>
    <m/>
    <n v="24735"/>
    <n v="74681"/>
    <n v="49946"/>
    <n v="-50184"/>
    <n v="149600"/>
    <n v="83568"/>
  </r>
  <r>
    <n v="681119"/>
    <d v="2014-06-16T09:31:52"/>
    <x v="1"/>
    <s v="Female"/>
    <x v="0"/>
    <s v="i7"/>
    <n v="49010"/>
    <n v="49010"/>
    <s v="40001-60000"/>
    <m/>
    <m/>
    <m/>
    <m/>
    <m/>
    <n v="24730"/>
    <n v="74675"/>
    <n v="49945"/>
    <n v="-50187.5"/>
    <n v="149592.5"/>
    <n v="49010"/>
  </r>
  <r>
    <n v="411569"/>
    <d v="2014-07-28T09:32:17"/>
    <x v="1"/>
    <s v="Male"/>
    <x v="0"/>
    <s v="c5"/>
    <n v="87673"/>
    <n v="87673"/>
    <s v="60001-100000"/>
    <m/>
    <m/>
    <m/>
    <m/>
    <m/>
    <n v="24725"/>
    <n v="74677"/>
    <n v="49952"/>
    <n v="-50203"/>
    <n v="149605"/>
    <n v="87673"/>
  </r>
  <r>
    <n v="61079"/>
    <d v="2014-07-28T09:33:48"/>
    <x v="0"/>
    <s v="Female"/>
    <x v="0"/>
    <s v="c5"/>
    <n v="2985"/>
    <n v="2985"/>
    <s v="0-20,000"/>
    <m/>
    <m/>
    <m/>
    <m/>
    <m/>
    <n v="24720"/>
    <n v="74660.5"/>
    <n v="49940.5"/>
    <n v="-50190.75"/>
    <n v="149571.25"/>
    <n v="2985"/>
  </r>
  <r>
    <n v="896621"/>
    <d v="2014-07-28T09:34:13"/>
    <x v="0"/>
    <s v="Male"/>
    <x v="0"/>
    <s v="c5"/>
    <n v="77094"/>
    <n v="77094"/>
    <s v="60001-100000"/>
    <m/>
    <m/>
    <m/>
    <m/>
    <m/>
    <n v="24735"/>
    <n v="74673"/>
    <n v="49938"/>
    <n v="-50172"/>
    <n v="149580"/>
    <n v="77094"/>
  </r>
  <r>
    <n v="609311"/>
    <d v="2014-05-31T16:54:04"/>
    <x v="1"/>
    <s v="Female"/>
    <x v="1"/>
    <s v="i5"/>
    <n v="75764"/>
    <n v="75764"/>
    <s v="60001-100000"/>
    <m/>
    <m/>
    <m/>
    <m/>
    <m/>
    <n v="24730"/>
    <n v="74635.5"/>
    <n v="49905.5"/>
    <n v="-50128.25"/>
    <n v="149493.75"/>
    <n v="75764"/>
  </r>
  <r>
    <n v="709462"/>
    <d v="2014-06-09T09:32:12"/>
    <x v="0"/>
    <s v="Male"/>
    <x v="1"/>
    <s v="i5"/>
    <n v="76421"/>
    <n v="76421"/>
    <s v="60001-100000"/>
    <m/>
    <m/>
    <m/>
    <m/>
    <m/>
    <n v="24725"/>
    <n v="74606.5"/>
    <n v="49881.5"/>
    <n v="-50097.25"/>
    <n v="149428.75"/>
    <n v="76421"/>
  </r>
  <r>
    <n v="894161"/>
    <d v="2014-06-11T11:48:41"/>
    <x v="0"/>
    <s v="Female"/>
    <x v="1"/>
    <s v="c5"/>
    <n v="23726"/>
    <n v="23726"/>
    <s v="20001-40000"/>
    <m/>
    <m/>
    <m/>
    <m/>
    <m/>
    <n v="24720"/>
    <n v="74571.5"/>
    <n v="49851.5"/>
    <n v="-50057.25"/>
    <n v="149348.75"/>
    <n v="23726"/>
  </r>
  <r>
    <n v="186172"/>
    <d v="2014-06-24T09:32:03"/>
    <x v="0"/>
    <s v="Female"/>
    <x v="1"/>
    <s v="b9"/>
    <n v="89244"/>
    <n v="89244"/>
    <s v="60001-100000"/>
    <m/>
    <m/>
    <m/>
    <m/>
    <m/>
    <n v="24735"/>
    <n v="74590"/>
    <n v="49855"/>
    <n v="-50047.5"/>
    <n v="149372.5"/>
    <n v="89244"/>
  </r>
  <r>
    <n v="967321"/>
    <d v="2014-05-02T16:41:36"/>
    <x v="0"/>
    <s v="Male"/>
    <x v="2"/>
    <s v="c5"/>
    <n v="3235"/>
    <n v="3235"/>
    <s v="0-20,000"/>
    <m/>
    <m/>
    <m/>
    <m/>
    <m/>
    <n v="24730"/>
    <n v="74534.5"/>
    <n v="49804.5"/>
    <n v="-49976.75"/>
    <n v="149241.25"/>
    <n v="3235"/>
  </r>
  <r>
    <n v="621635"/>
    <d v="2014-05-02T16:43:14"/>
    <x v="1"/>
    <s v="Female"/>
    <x v="2"/>
    <s v="c5"/>
    <n v="39267"/>
    <n v="39267"/>
    <s v="20001-40000"/>
    <m/>
    <m/>
    <m/>
    <m/>
    <m/>
    <n v="24745.5"/>
    <n v="74553"/>
    <n v="49807.5"/>
    <n v="-49965.75"/>
    <n v="149264.25"/>
    <n v="39267"/>
  </r>
  <r>
    <n v="216398"/>
    <d v="2014-05-02T16:43:50"/>
    <x v="0"/>
    <s v="Male"/>
    <x v="2"/>
    <s v="c5"/>
    <n v="43446"/>
    <n v="43446"/>
    <s v="40001-60000"/>
    <m/>
    <m/>
    <m/>
    <m/>
    <m/>
    <n v="24740.25"/>
    <n v="74571.5"/>
    <n v="49831.25"/>
    <n v="-50006.625"/>
    <n v="149318.375"/>
    <n v="43446"/>
  </r>
  <r>
    <n v="378608"/>
    <d v="2014-05-22T11:30:55"/>
    <x v="1"/>
    <s v="Male"/>
    <x v="2"/>
    <s v="c5"/>
    <n v="25251"/>
    <n v="25251"/>
    <s v="20001-40000"/>
    <m/>
    <m/>
    <m/>
    <m/>
    <m/>
    <n v="24735"/>
    <n v="74590"/>
    <n v="49855"/>
    <n v="-50047.5"/>
    <n v="149372.5"/>
    <n v="25251"/>
  </r>
  <r>
    <n v="298677"/>
    <d v="2014-05-22T11:33:19"/>
    <x v="1"/>
    <s v="Female"/>
    <x v="2"/>
    <s v="c5"/>
    <n v="28369"/>
    <n v="28369"/>
    <s v="20001-40000"/>
    <m/>
    <m/>
    <m/>
    <m/>
    <m/>
    <n v="24730"/>
    <n v="74598.25"/>
    <n v="49868.25"/>
    <n v="-50072.375"/>
    <n v="149400.625"/>
    <n v="28369"/>
  </r>
  <r>
    <n v="992524"/>
    <d v="2014-05-28T12:14:37"/>
    <x v="0"/>
    <s v="Female"/>
    <x v="2"/>
    <s v="c5"/>
    <n v="61587"/>
    <n v="61587"/>
    <s v="60001-100000"/>
    <m/>
    <m/>
    <m/>
    <m/>
    <m/>
    <n v="24725"/>
    <n v="74606.5"/>
    <n v="49881.5"/>
    <n v="-50097.25"/>
    <n v="149428.75"/>
    <n v="61587"/>
  </r>
  <r>
    <n v="702719"/>
    <d v="2014-05-28T12:17:42"/>
    <x v="0"/>
    <s v="Male"/>
    <x v="2"/>
    <s v="c5"/>
    <n v="38751"/>
    <n v="38751"/>
    <s v="20001-40000"/>
    <m/>
    <m/>
    <m/>
    <m/>
    <m/>
    <n v="24720"/>
    <n v="74614.75"/>
    <n v="49894.75"/>
    <n v="-50122.125"/>
    <n v="149456.875"/>
    <n v="38751"/>
  </r>
  <r>
    <n v="564937"/>
    <d v="2014-05-30T19:21:48"/>
    <x v="0"/>
    <s v="Female"/>
    <x v="2"/>
    <s v="c5"/>
    <n v="17899"/>
    <n v="17899"/>
    <s v="0-20,000"/>
    <m/>
    <m/>
    <m/>
    <m/>
    <m/>
    <n v="24715"/>
    <n v="74623"/>
    <n v="49908"/>
    <n v="-50147"/>
    <n v="149485"/>
    <n v="17899"/>
  </r>
  <r>
    <n v="106588"/>
    <d v="2014-06-05T16:15:03"/>
    <x v="1"/>
    <s v="Female"/>
    <x v="2"/>
    <s v="c5"/>
    <n v="67845"/>
    <n v="67845"/>
    <s v="60001-100000"/>
    <m/>
    <m/>
    <m/>
    <m/>
    <m/>
    <n v="24730"/>
    <n v="74635.5"/>
    <n v="49905.5"/>
    <n v="-50128.25"/>
    <n v="149493.75"/>
    <n v="67845"/>
  </r>
  <r>
    <n v="799844"/>
    <d v="2014-06-05T16:17:16"/>
    <x v="0"/>
    <s v="Male"/>
    <x v="2"/>
    <s v="c5"/>
    <n v="46877"/>
    <n v="46877"/>
    <s v="40001-60000"/>
    <m/>
    <m/>
    <m/>
    <m/>
    <m/>
    <n v="24725"/>
    <n v="74648"/>
    <n v="49923"/>
    <n v="-50159.5"/>
    <n v="149532.5"/>
    <n v="46877"/>
  </r>
  <r>
    <n v="107768"/>
    <d v="2014-06-14T13:25:56"/>
    <x v="0"/>
    <s v="Male"/>
    <x v="2"/>
    <s v="c5"/>
    <n v="90882"/>
    <n v="90882"/>
    <s v="60001-100000"/>
    <m/>
    <m/>
    <m/>
    <m/>
    <m/>
    <n v="24720"/>
    <n v="74660.5"/>
    <n v="49940.5"/>
    <n v="-50190.75"/>
    <n v="149571.25"/>
    <n v="90882"/>
  </r>
  <r>
    <n v="147703"/>
    <d v="2014-06-23T18:45:28"/>
    <x v="1"/>
    <s v="Female"/>
    <x v="2"/>
    <s v="c5"/>
    <n v="75895"/>
    <n v="75895"/>
    <s v="60001-100000"/>
    <m/>
    <m/>
    <m/>
    <m/>
    <m/>
    <n v="24715"/>
    <n v="74623"/>
    <n v="49908"/>
    <n v="-50147"/>
    <n v="149485"/>
    <n v="75895"/>
  </r>
  <r>
    <n v="279879"/>
    <d v="2014-07-02T16:00:12"/>
    <x v="0"/>
    <s v="Male"/>
    <x v="2"/>
    <s v="c5"/>
    <n v="21816"/>
    <n v="21816"/>
    <s v="20001-40000"/>
    <m/>
    <m/>
    <m/>
    <m/>
    <m/>
    <n v="24712.25"/>
    <n v="74598.25"/>
    <n v="49886"/>
    <n v="-50116.75"/>
    <n v="149427.25"/>
    <n v="21816"/>
  </r>
  <r>
    <n v="784652"/>
    <d v="2014-07-04T17:38:34"/>
    <x v="0"/>
    <s v="Female"/>
    <x v="2"/>
    <s v="c5"/>
    <n v="18442"/>
    <n v="18442"/>
    <s v="0-20,000"/>
    <m/>
    <m/>
    <m/>
    <m/>
    <m/>
    <n v="24725"/>
    <n v="74606.5"/>
    <n v="49881.5"/>
    <n v="-50097.25"/>
    <n v="149428.75"/>
    <n v="18442"/>
  </r>
  <r>
    <n v="226229"/>
    <d v="2014-07-10T19:03:48"/>
    <x v="0"/>
    <s v="Male"/>
    <x v="2"/>
    <s v="c5"/>
    <n v="85610"/>
    <n v="85610"/>
    <s v="60001-100000"/>
    <m/>
    <m/>
    <m/>
    <m/>
    <m/>
    <n v="24740.25"/>
    <n v="74614.75"/>
    <n v="49874.5"/>
    <n v="-50071.5"/>
    <n v="149426.5"/>
    <n v="85610"/>
  </r>
  <r>
    <n v="189271"/>
    <d v="2014-07-10T19:03:58"/>
    <x v="0"/>
    <s v="Female"/>
    <x v="2"/>
    <s v="c5"/>
    <n v="86885"/>
    <n v="86885"/>
    <s v="60001-100000"/>
    <m/>
    <m/>
    <m/>
    <m/>
    <m/>
    <n v="24735"/>
    <n v="74590"/>
    <n v="49855"/>
    <n v="-50047.5"/>
    <n v="149372.5"/>
    <n v="86885"/>
  </r>
  <r>
    <n v="931211"/>
    <d v="2014-07-10T19:01:14"/>
    <x v="0"/>
    <s v="Female"/>
    <x v="2"/>
    <s v="c5"/>
    <n v="62325"/>
    <n v="62325"/>
    <s v="60001-100000"/>
    <m/>
    <m/>
    <m/>
    <m/>
    <m/>
    <n v="24730"/>
    <n v="74534.5"/>
    <n v="49804.5"/>
    <n v="-49976.75"/>
    <n v="149241.25"/>
    <n v="62325"/>
  </r>
  <r>
    <n v="665658"/>
    <d v="2014-07-10T19:05:32"/>
    <x v="0"/>
    <s v="Female"/>
    <x v="2"/>
    <s v="c5"/>
    <n v="50639"/>
    <n v="50639"/>
    <s v="40001-60000"/>
    <m/>
    <m/>
    <m/>
    <m/>
    <m/>
    <n v="24725"/>
    <n v="74553"/>
    <n v="49828"/>
    <n v="-50017"/>
    <n v="149295"/>
    <n v="50639"/>
  </r>
  <r>
    <n v="446038"/>
    <d v="2014-07-10T19:06:01"/>
    <x v="0"/>
    <s v="Female"/>
    <x v="2"/>
    <s v="c5"/>
    <n v="28980"/>
    <n v="28980"/>
    <s v="20001-40000"/>
    <m/>
    <m/>
    <m/>
    <m/>
    <m/>
    <n v="24720"/>
    <n v="74571.5"/>
    <n v="49851.5"/>
    <n v="-50057.25"/>
    <n v="149348.75"/>
    <n v="28980"/>
  </r>
  <r>
    <n v="788752"/>
    <d v="2014-07-18T17:37:14"/>
    <x v="1"/>
    <s v="Male"/>
    <x v="2"/>
    <s v="c5"/>
    <n v="85392"/>
    <n v="85392"/>
    <s v="60001-100000"/>
    <m/>
    <m/>
    <m/>
    <m/>
    <m/>
    <n v="24715"/>
    <n v="74590"/>
    <n v="49875"/>
    <n v="-50097.5"/>
    <n v="149402.5"/>
    <n v="85392"/>
  </r>
  <r>
    <n v="326768"/>
    <d v="2014-07-30T12:14:48"/>
    <x v="1"/>
    <s v="Male"/>
    <x v="0"/>
    <s v="c5"/>
    <n v="74244"/>
    <n v="74244"/>
    <s v="60001-100000"/>
    <m/>
    <m/>
    <m/>
    <m/>
    <m/>
    <n v="24712.25"/>
    <n v="74534.5"/>
    <n v="49822.25"/>
    <n v="-50021.125"/>
    <n v="149267.875"/>
    <n v="74244"/>
  </r>
  <r>
    <n v="961990"/>
    <d v="2014-05-20T09:31:22"/>
    <x v="1"/>
    <s v="Female"/>
    <x v="7"/>
    <s v="c9"/>
    <n v="87509"/>
    <n v="87509"/>
    <s v="60001-100000"/>
    <m/>
    <m/>
    <m/>
    <m/>
    <m/>
    <n v="24709.5"/>
    <n v="74553"/>
    <n v="49843.5"/>
    <n v="-50055.75"/>
    <n v="149318.25"/>
    <n v="87509"/>
  </r>
  <r>
    <n v="213135"/>
    <d v="2014-05-20T09:31:55"/>
    <x v="0"/>
    <s v="Female"/>
    <x v="7"/>
    <s v="c9"/>
    <n v="87967"/>
    <n v="87967"/>
    <s v="60001-100000"/>
    <m/>
    <m/>
    <m/>
    <m/>
    <m/>
    <n v="24706.75"/>
    <n v="74508.25"/>
    <n v="49801.5"/>
    <n v="-49995.5"/>
    <n v="149210.5"/>
    <n v="87967"/>
  </r>
  <r>
    <n v="137375"/>
    <d v="2014-07-22T09:31:48"/>
    <x v="0"/>
    <s v="Female"/>
    <x v="7"/>
    <s v="c9"/>
    <n v="23628"/>
    <n v="23628"/>
    <s v="20001-40000"/>
    <m/>
    <m/>
    <m/>
    <m/>
    <m/>
    <n v="24704"/>
    <n v="74485"/>
    <n v="49781"/>
    <n v="-49967.5"/>
    <n v="149156.5"/>
    <n v="23628"/>
  </r>
  <r>
    <n v="865053"/>
    <d v="2014-08-27T17:00:04"/>
    <x v="1"/>
    <s v="Female"/>
    <x v="6"/>
    <s v="i5"/>
    <n v="42337"/>
    <n v="42337"/>
    <s v="40001-60000"/>
    <m/>
    <m/>
    <m/>
    <m/>
    <m/>
    <n v="24712.25"/>
    <n v="74492.75"/>
    <n v="49780.5"/>
    <n v="-49958.5"/>
    <n v="149163.5"/>
    <n v="42337"/>
  </r>
  <r>
    <n v="947056"/>
    <d v="2014-08-26T09:32:19"/>
    <x v="0"/>
    <s v="Male"/>
    <x v="6"/>
    <s v="i5"/>
    <n v="14525"/>
    <n v="14525"/>
    <s v="0-20,000"/>
    <m/>
    <m/>
    <m/>
    <m/>
    <m/>
    <n v="24709.5"/>
    <n v="74500.5"/>
    <n v="49791"/>
    <n v="-49977"/>
    <n v="149187"/>
    <n v="14525"/>
  </r>
  <r>
    <n v="458505"/>
    <d v="2014-06-10T09:31:58"/>
    <x v="0"/>
    <s v="Male"/>
    <x v="6"/>
    <s v="c9"/>
    <n v="88355"/>
    <n v="88355"/>
    <s v="60001-100000"/>
    <m/>
    <m/>
    <m/>
    <m/>
    <m/>
    <n v="24720"/>
    <n v="74508.25"/>
    <n v="49788.25"/>
    <n v="-49962.375"/>
    <n v="149190.625"/>
    <n v="88355"/>
  </r>
  <r>
    <n v="714873"/>
    <d v="2014-06-10T09:32:23"/>
    <x v="1"/>
    <s v="Female"/>
    <x v="6"/>
    <s v="c9"/>
    <n v="95991"/>
    <n v="95991"/>
    <s v="60001-100000"/>
    <m/>
    <m/>
    <m/>
    <m/>
    <m/>
    <n v="24715"/>
    <n v="74485"/>
    <n v="49770"/>
    <n v="-49940"/>
    <n v="149140"/>
    <n v="95991"/>
  </r>
  <r>
    <n v="91111"/>
    <d v="2014-06-25T09:32:38"/>
    <x v="0"/>
    <s v="Male"/>
    <x v="1"/>
    <s v="c9"/>
    <n v="90355"/>
    <n v="90355"/>
    <s v="60001-100000"/>
    <m/>
    <m/>
    <m/>
    <m/>
    <m/>
    <n v="24712.25"/>
    <n v="74468.5"/>
    <n v="49756.25"/>
    <n v="-49922.125"/>
    <n v="149102.875"/>
    <n v="90355"/>
  </r>
  <r>
    <n v="787156"/>
    <d v="2014-07-09T09:31:56"/>
    <x v="1"/>
    <s v="Male"/>
    <x v="1"/>
    <s v="c9"/>
    <n v="42832"/>
    <n v="42832"/>
    <s v="40001-60000"/>
    <m/>
    <m/>
    <m/>
    <m/>
    <m/>
    <n v="24709.5"/>
    <n v="74438.5"/>
    <n v="49729"/>
    <n v="-49884"/>
    <n v="149032"/>
    <n v="42832"/>
  </r>
  <r>
    <n v="945207"/>
    <d v="2014-05-14T09:32:21"/>
    <x v="0"/>
    <s v="Male"/>
    <x v="0"/>
    <s v="i6"/>
    <n v="79204"/>
    <n v="79204"/>
    <s v="60001-100000"/>
    <m/>
    <m/>
    <m/>
    <m/>
    <m/>
    <n v="24706.75"/>
    <n v="74450.75"/>
    <n v="49744"/>
    <n v="-49909.25"/>
    <n v="149066.75"/>
    <n v="79204"/>
  </r>
  <r>
    <n v="194975"/>
    <d v="2014-05-14T09:32:53"/>
    <x v="0"/>
    <s v="Female"/>
    <x v="0"/>
    <s v="i6"/>
    <n v="50280"/>
    <n v="50280"/>
    <s v="40001-60000"/>
    <m/>
    <m/>
    <m/>
    <m/>
    <m/>
    <n v="24704"/>
    <n v="74414"/>
    <n v="49710"/>
    <n v="-49861"/>
    <n v="148979"/>
    <n v="50280"/>
  </r>
  <r>
    <n v="596025"/>
    <d v="2014-07-02T09:33:14"/>
    <x v="0"/>
    <s v="Male"/>
    <x v="0"/>
    <s v="i6"/>
    <n v="90204"/>
    <n v="90204"/>
    <s v="60001-100000"/>
    <m/>
    <m/>
    <m/>
    <m/>
    <m/>
    <n v="24704"/>
    <n v="74426.25"/>
    <n v="49722.25"/>
    <n v="-49879.375"/>
    <n v="149009.625"/>
    <n v="90204"/>
  </r>
  <r>
    <n v="651866"/>
    <d v="2014-07-02T09:33:40"/>
    <x v="1"/>
    <s v="Male"/>
    <x v="0"/>
    <s v="i6"/>
    <n v="74853"/>
    <n v="74853"/>
    <s v="60001-100000"/>
    <m/>
    <m/>
    <m/>
    <m/>
    <m/>
    <n v="24704"/>
    <n v="74367"/>
    <n v="49663"/>
    <n v="-49790.5"/>
    <n v="148861.5"/>
    <n v="74853"/>
  </r>
  <r>
    <n v="705751"/>
    <d v="2014-07-02T09:34:32"/>
    <x v="0"/>
    <s v="Female"/>
    <x v="0"/>
    <s v="i6"/>
    <n v="40857"/>
    <n v="40857"/>
    <s v="40001-60000"/>
    <m/>
    <m/>
    <m/>
    <m/>
    <m/>
    <n v="24704"/>
    <n v="74319"/>
    <n v="49615"/>
    <n v="-49718.5"/>
    <n v="148741.5"/>
    <n v="40857"/>
  </r>
  <r>
    <n v="771111"/>
    <d v="2014-07-02T09:35:29"/>
    <x v="1"/>
    <s v="Female"/>
    <x v="0"/>
    <s v="i6"/>
    <n v="52640"/>
    <n v="52640"/>
    <s v="40001-60000"/>
    <m/>
    <m/>
    <m/>
    <m/>
    <m/>
    <n v="24704"/>
    <n v="74320"/>
    <n v="49616"/>
    <n v="-49720"/>
    <n v="148744"/>
    <n v="52640"/>
  </r>
  <r>
    <n v="864439"/>
    <d v="2014-07-12T15:59:55"/>
    <x v="1"/>
    <s v="Male"/>
    <x v="0"/>
    <s v="i6"/>
    <n v="19621"/>
    <n v="19621"/>
    <s v="0-20,000"/>
    <m/>
    <m/>
    <m/>
    <m/>
    <m/>
    <n v="24697.5"/>
    <n v="74343.5"/>
    <n v="49646"/>
    <n v="-49771.5"/>
    <n v="148812.5"/>
    <n v="19621"/>
  </r>
  <r>
    <n v="838147"/>
    <d v="2014-07-14T13:08:41"/>
    <x v="1"/>
    <s v="Female"/>
    <x v="0"/>
    <s v="i6"/>
    <n v="54775"/>
    <n v="54775"/>
    <s v="40001-60000"/>
    <m/>
    <m/>
    <m/>
    <m/>
    <m/>
    <n v="24704"/>
    <n v="74367"/>
    <n v="49663"/>
    <n v="-49790.5"/>
    <n v="148861.5"/>
    <n v="54775"/>
  </r>
  <r>
    <n v="619001"/>
    <d v="2014-07-14T13:07:04"/>
    <x v="1"/>
    <s v="Don’t want to say"/>
    <x v="0"/>
    <s v="i6"/>
    <n v="79476"/>
    <n v="79476"/>
    <s v="60001-100000"/>
    <m/>
    <m/>
    <m/>
    <m/>
    <m/>
    <n v="24704"/>
    <n v="74390.5"/>
    <n v="49686.5"/>
    <n v="-49825.75"/>
    <n v="148920.25"/>
    <n v="79476"/>
  </r>
  <r>
    <n v="813726"/>
    <d v="2014-07-14T15:41:45"/>
    <x v="1"/>
    <s v="Male"/>
    <x v="0"/>
    <s v="i6"/>
    <n v="22578"/>
    <n v="22578"/>
    <s v="20001-40000"/>
    <m/>
    <m/>
    <m/>
    <m/>
    <m/>
    <n v="24704"/>
    <n v="74320"/>
    <n v="49616"/>
    <n v="-49720"/>
    <n v="148744"/>
    <n v="22578"/>
  </r>
  <r>
    <n v="294269"/>
    <d v="2014-07-15T09:10:58"/>
    <x v="0"/>
    <s v="Male"/>
    <x v="0"/>
    <s v="i6"/>
    <n v="37815"/>
    <n v="37815"/>
    <s v="20001-40000"/>
    <m/>
    <m/>
    <m/>
    <m/>
    <m/>
    <n v="24704"/>
    <n v="74343.5"/>
    <n v="49639.5"/>
    <n v="-49755.25"/>
    <n v="148802.75"/>
    <n v="37815"/>
  </r>
  <r>
    <n v="399600"/>
    <d v="2014-07-15T09:13:10"/>
    <x v="0"/>
    <s v="Male"/>
    <x v="0"/>
    <s v="i6"/>
    <n v="89659"/>
    <n v="89659"/>
    <s v="60001-100000"/>
    <m/>
    <m/>
    <m/>
    <m/>
    <m/>
    <n v="24704"/>
    <n v="74367"/>
    <n v="49663"/>
    <n v="-49790.5"/>
    <n v="148861.5"/>
    <n v="89659"/>
  </r>
  <r>
    <n v="201804"/>
    <d v="2014-07-15T09:13:32"/>
    <x v="1"/>
    <s v="Male"/>
    <x v="0"/>
    <s v="i6"/>
    <n v="41483"/>
    <n v="41483"/>
    <s v="40001-60000"/>
    <m/>
    <m/>
    <m/>
    <m/>
    <m/>
    <n v="24704"/>
    <n v="74319"/>
    <n v="49615"/>
    <n v="-49718.5"/>
    <n v="148741.5"/>
    <n v="41483"/>
  </r>
  <r>
    <n v="554095"/>
    <d v="2014-05-22T10:12:12"/>
    <x v="0"/>
    <s v="Male"/>
    <x v="1"/>
    <s v="i6"/>
    <n v="34588"/>
    <n v="34588"/>
    <s v="20001-40000"/>
    <m/>
    <m/>
    <m/>
    <m/>
    <m/>
    <n v="24704"/>
    <n v="74320"/>
    <n v="49616"/>
    <n v="-49720"/>
    <n v="148744"/>
    <n v="34588"/>
  </r>
  <r>
    <n v="126252"/>
    <d v="2014-05-30T15:17:02"/>
    <x v="0"/>
    <s v="Male"/>
    <x v="1"/>
    <s v="i6"/>
    <n v="41157"/>
    <n v="41157"/>
    <s v="40001-60000"/>
    <m/>
    <m/>
    <m/>
    <m/>
    <m/>
    <n v="24697.5"/>
    <n v="74343.5"/>
    <n v="49646"/>
    <n v="-49771.5"/>
    <n v="148812.5"/>
    <n v="41157"/>
  </r>
  <r>
    <n v="469996"/>
    <d v="2014-05-21T09:35:14"/>
    <x v="0"/>
    <s v="Male"/>
    <x v="1"/>
    <s v="i6"/>
    <n v="18464"/>
    <n v="18464"/>
    <s v="0-20,000"/>
    <m/>
    <m/>
    <m/>
    <m/>
    <m/>
    <n v="24691"/>
    <n v="74367"/>
    <n v="49676"/>
    <n v="-49823"/>
    <n v="148881"/>
    <n v="18464"/>
  </r>
  <r>
    <n v="101434"/>
    <d v="2014-06-17T14:57:32"/>
    <x v="0"/>
    <s v="Female"/>
    <x v="1"/>
    <s v="i6"/>
    <n v="82135"/>
    <n v="82135"/>
    <s v="60001-100000"/>
    <m/>
    <m/>
    <m/>
    <m/>
    <m/>
    <n v="24704"/>
    <n v="74390.5"/>
    <n v="49686.5"/>
    <n v="-49825.75"/>
    <n v="148920.25"/>
    <n v="82135"/>
  </r>
  <r>
    <n v="115579"/>
    <d v="2014-06-17T15:01:32"/>
    <x v="0"/>
    <s v="Male"/>
    <x v="1"/>
    <s v="i6"/>
    <n v="76291"/>
    <n v="76291"/>
    <s v="60001-100000"/>
    <m/>
    <m/>
    <m/>
    <m/>
    <m/>
    <n v="24704"/>
    <n v="74320"/>
    <n v="49616"/>
    <n v="-49720"/>
    <n v="148744"/>
    <n v="76291"/>
  </r>
  <r>
    <n v="432166"/>
    <d v="2014-06-20T07:33:21"/>
    <x v="0"/>
    <s v="Male"/>
    <x v="1"/>
    <s v="i6"/>
    <n v="39270"/>
    <n v="39270"/>
    <s v="20001-40000"/>
    <m/>
    <m/>
    <m/>
    <m/>
    <m/>
    <n v="24697.5"/>
    <n v="74317"/>
    <n v="49619.5"/>
    <n v="-49731.75"/>
    <n v="148746.25"/>
    <n v="39270"/>
  </r>
  <r>
    <n v="619099"/>
    <d v="2014-06-20T07:37:46"/>
    <x v="1"/>
    <s v="Male"/>
    <x v="1"/>
    <s v="i6"/>
    <n v="5621"/>
    <n v="5621"/>
    <s v="0-20,000"/>
    <m/>
    <m/>
    <m/>
    <m/>
    <m/>
    <n v="24691"/>
    <n v="74318"/>
    <n v="49627"/>
    <n v="-49749.5"/>
    <n v="148758.5"/>
    <n v="5621"/>
  </r>
  <r>
    <n v="377160"/>
    <d v="2014-06-20T07:38:09"/>
    <x v="0"/>
    <s v="Male"/>
    <x v="1"/>
    <s v="i6"/>
    <n v="83734"/>
    <n v="83734"/>
    <s v="60001-100000"/>
    <m/>
    <m/>
    <m/>
    <m/>
    <m/>
    <n v="24704"/>
    <n v="74319"/>
    <n v="49615"/>
    <n v="-49718.5"/>
    <n v="148741.5"/>
    <n v="83734"/>
  </r>
  <r>
    <n v="727510"/>
    <d v="2014-06-20T07:39:07"/>
    <x v="0"/>
    <s v="Male"/>
    <x v="1"/>
    <s v="i6"/>
    <n v="58419"/>
    <n v="58419"/>
    <s v="40001-60000"/>
    <m/>
    <m/>
    <m/>
    <m/>
    <m/>
    <n v="24704"/>
    <n v="74316"/>
    <n v="49612"/>
    <n v="-49714"/>
    <n v="148734"/>
    <n v="58419"/>
  </r>
  <r>
    <n v="820716"/>
    <d v="2014-06-24T18:00:30"/>
    <x v="0"/>
    <s v="Male"/>
    <x v="1"/>
    <s v="i6"/>
    <n v="76090"/>
    <n v="76090"/>
    <s v="60001-100000"/>
    <m/>
    <m/>
    <m/>
    <m/>
    <m/>
    <n v="24697.5"/>
    <n v="74317"/>
    <n v="49619.5"/>
    <n v="-49731.75"/>
    <n v="148746.25"/>
    <n v="76090"/>
  </r>
  <r>
    <n v="797456"/>
    <d v="2014-07-11T09:00:56"/>
    <x v="0"/>
    <s v="Male"/>
    <x v="1"/>
    <s v="i6"/>
    <n v="10036"/>
    <n v="10036"/>
    <s v="0-20,000"/>
    <m/>
    <m/>
    <m/>
    <m/>
    <m/>
    <n v="24691"/>
    <n v="74273"/>
    <n v="49582"/>
    <n v="-49682"/>
    <n v="148646"/>
    <n v="10036"/>
  </r>
  <r>
    <n v="63948"/>
    <d v="2014-05-02T18:58:46"/>
    <x v="0"/>
    <s v="Female"/>
    <x v="1"/>
    <s v="i5"/>
    <n v="78389"/>
    <n v="78389"/>
    <s v="60001-100000"/>
    <m/>
    <m/>
    <m/>
    <m/>
    <m/>
    <n v="24704"/>
    <n v="74294.5"/>
    <n v="49590.5"/>
    <n v="-49681.75"/>
    <n v="148680.25"/>
    <n v="78389"/>
  </r>
  <r>
    <n v="773795"/>
    <d v="2014-08-14T15:26:14"/>
    <x v="0"/>
    <s v="Don’t want to say"/>
    <x v="1"/>
    <s v="i5"/>
    <n v="28477"/>
    <n v="28477"/>
    <s v="20001-40000"/>
    <m/>
    <m/>
    <m/>
    <m/>
    <m/>
    <n v="24704"/>
    <n v="74230"/>
    <n v="49526"/>
    <n v="-49585"/>
    <n v="148519"/>
    <n v="28477"/>
  </r>
  <r>
    <n v="809978"/>
    <d v="2014-06-27T14:04:52"/>
    <x v="0"/>
    <s v="Male"/>
    <x v="1"/>
    <s v="i7"/>
    <n v="85187"/>
    <n v="85187"/>
    <s v="60001-100000"/>
    <m/>
    <m/>
    <m/>
    <m/>
    <m/>
    <n v="24697.5"/>
    <n v="74251.5"/>
    <n v="49554"/>
    <n v="-49633.5"/>
    <n v="148582.5"/>
    <n v="85187"/>
  </r>
  <r>
    <n v="533072"/>
    <d v="2014-08-27T10:21:44"/>
    <x v="0"/>
    <s v="Male"/>
    <x v="1"/>
    <s v="c8"/>
    <n v="60231"/>
    <n v="60231"/>
    <s v="60001-100000"/>
    <m/>
    <m/>
    <m/>
    <m/>
    <m/>
    <n v="24691"/>
    <n v="74209.5"/>
    <n v="49518.5"/>
    <n v="-49586.75"/>
    <n v="148487.25"/>
    <n v="60231"/>
  </r>
  <r>
    <n v="456716"/>
    <d v="2014-08-27T10:24:13"/>
    <x v="1"/>
    <s v="Male"/>
    <x v="1"/>
    <s v="c8"/>
    <n v="36746"/>
    <n v="36746"/>
    <s v="20001-40000"/>
    <m/>
    <m/>
    <m/>
    <m/>
    <m/>
    <n v="24684.5"/>
    <n v="74219.75"/>
    <n v="49535.25"/>
    <n v="-49618.375"/>
    <n v="148522.625"/>
    <n v="36746"/>
  </r>
  <r>
    <n v="120961"/>
    <d v="2014-05-01T09:33:18"/>
    <x v="1"/>
    <s v="Male"/>
    <x v="2"/>
    <s v="i6"/>
    <n v="47233"/>
    <n v="47233"/>
    <s v="40001-60000"/>
    <m/>
    <m/>
    <m/>
    <m/>
    <m/>
    <n v="24678"/>
    <n v="74230"/>
    <n v="49552"/>
    <n v="-49650"/>
    <n v="148558"/>
    <n v="47233"/>
  </r>
  <r>
    <n v="260474"/>
    <d v="2014-05-09T09:32:24"/>
    <x v="1"/>
    <s v="Male"/>
    <x v="1"/>
    <s v="i5"/>
    <n v="89212"/>
    <n v="89212"/>
    <s v="60001-100000"/>
    <m/>
    <m/>
    <m/>
    <m/>
    <m/>
    <n v="24669.75"/>
    <n v="74251.5"/>
    <n v="49581.75"/>
    <n v="-49702.875"/>
    <n v="148624.125"/>
    <n v="89212"/>
  </r>
  <r>
    <n v="402828"/>
    <d v="2014-05-09T09:32:46"/>
    <x v="0"/>
    <s v="Female"/>
    <x v="1"/>
    <s v="i5"/>
    <n v="20285"/>
    <n v="20285"/>
    <s v="20001-40000"/>
    <m/>
    <m/>
    <m/>
    <m/>
    <m/>
    <n v="24661.5"/>
    <n v="74209.5"/>
    <n v="49548"/>
    <n v="-49660.5"/>
    <n v="148531.5"/>
    <n v="20285"/>
  </r>
  <r>
    <n v="535927"/>
    <d v="2014-05-17T20:43:23"/>
    <x v="0"/>
    <s v="Don’t want to say"/>
    <x v="1"/>
    <s v="i5"/>
    <n v="87974"/>
    <n v="87974"/>
    <s v="60001-100000"/>
    <m/>
    <m/>
    <m/>
    <m/>
    <m/>
    <n v="24684.5"/>
    <n v="74219.75"/>
    <n v="49535.25"/>
    <n v="-49618.375"/>
    <n v="148522.625"/>
    <n v="87974"/>
  </r>
  <r>
    <n v="163731"/>
    <d v="2014-05-19T18:00:10"/>
    <x v="1"/>
    <s v="Male"/>
    <x v="1"/>
    <s v="i5"/>
    <n v="40750"/>
    <n v="40750"/>
    <s v="40001-60000"/>
    <m/>
    <m/>
    <m/>
    <m/>
    <m/>
    <n v="24678"/>
    <n v="74189"/>
    <n v="49511"/>
    <n v="-49588.5"/>
    <n v="148455.5"/>
    <n v="40750"/>
  </r>
  <r>
    <n v="41523"/>
    <d v="2014-05-19T18:00:36"/>
    <x v="0"/>
    <s v="Female"/>
    <x v="1"/>
    <s v="i5"/>
    <n v="47394"/>
    <n v="47394"/>
    <s v="40001-60000"/>
    <m/>
    <m/>
    <m/>
    <m/>
    <m/>
    <n v="24669.75"/>
    <n v="74199.25"/>
    <n v="49529.5"/>
    <n v="-49624.5"/>
    <n v="148493.5"/>
    <n v="47394"/>
  </r>
  <r>
    <n v="412637"/>
    <d v="2014-05-30T09:32:39"/>
    <x v="1"/>
    <s v="Don’t want to say"/>
    <x v="1"/>
    <s v="i5"/>
    <n v="35208"/>
    <n v="35208"/>
    <s v="20001-40000"/>
    <m/>
    <m/>
    <m/>
    <m/>
    <m/>
    <n v="24661.5"/>
    <n v="74209.5"/>
    <n v="49548"/>
    <n v="-49660.5"/>
    <n v="148531.5"/>
    <n v="35208"/>
  </r>
  <r>
    <n v="684308"/>
    <d v="2014-06-23T10:02:32"/>
    <x v="0"/>
    <s v="Don’t want to say"/>
    <x v="1"/>
    <s v="i5"/>
    <n v="45677"/>
    <n v="45677"/>
    <s v="40001-60000"/>
    <m/>
    <m/>
    <m/>
    <m/>
    <m/>
    <n v="24653.25"/>
    <n v="74219.75"/>
    <n v="49566.5"/>
    <n v="-49696.5"/>
    <n v="148569.5"/>
    <n v="45677"/>
  </r>
  <r>
    <n v="567566"/>
    <d v="2014-05-22T18:41:27"/>
    <x v="0"/>
    <s v="Female"/>
    <x v="1"/>
    <s v="i6"/>
    <n v="76190"/>
    <n v="76190"/>
    <s v="60001-100000"/>
    <m/>
    <m/>
    <m/>
    <m/>
    <m/>
    <n v="24645"/>
    <n v="74230"/>
    <n v="49585"/>
    <n v="-49732.5"/>
    <n v="148607.5"/>
    <n v="76190"/>
  </r>
  <r>
    <n v="331482"/>
    <d v="2014-05-28T17:36:34"/>
    <x v="1"/>
    <s v="Male"/>
    <x v="1"/>
    <s v="i6"/>
    <n v="85181"/>
    <n v="85181"/>
    <s v="60001-100000"/>
    <m/>
    <m/>
    <m/>
    <m/>
    <m/>
    <n v="24643"/>
    <n v="74199.25"/>
    <n v="49556.25"/>
    <n v="-49691.375"/>
    <n v="148533.625"/>
    <n v="85181"/>
  </r>
  <r>
    <n v="791869"/>
    <d v="2014-05-28T17:38:05"/>
    <x v="1"/>
    <s v="Male"/>
    <x v="1"/>
    <s v="i6"/>
    <n v="43998"/>
    <n v="43998"/>
    <s v="40001-60000"/>
    <m/>
    <m/>
    <m/>
    <m/>
    <m/>
    <n v="24641"/>
    <n v="74159"/>
    <n v="49518"/>
    <n v="-49636"/>
    <n v="148436"/>
    <n v="43998"/>
  </r>
  <r>
    <n v="514518"/>
    <d v="2014-05-28T17:40:07"/>
    <x v="0"/>
    <s v="Male"/>
    <x v="1"/>
    <s v="i6"/>
    <n v="75838"/>
    <n v="75838"/>
    <s v="60001-100000"/>
    <m/>
    <m/>
    <m/>
    <m/>
    <m/>
    <n v="24639"/>
    <n v="74174"/>
    <n v="49535"/>
    <n v="-49663.5"/>
    <n v="148476.5"/>
    <n v="75838"/>
  </r>
  <r>
    <n v="880677"/>
    <d v="2014-06-07T19:59:56"/>
    <x v="0"/>
    <s v="Male"/>
    <x v="1"/>
    <s v="i6"/>
    <n v="47669"/>
    <n v="47669"/>
    <s v="40001-60000"/>
    <m/>
    <m/>
    <m/>
    <m/>
    <m/>
    <n v="24637"/>
    <n v="74129"/>
    <n v="49492"/>
    <n v="-49601"/>
    <n v="148367"/>
    <n v="47669"/>
  </r>
  <r>
    <n v="587140"/>
    <d v="2014-06-09T12:13:46"/>
    <x v="0"/>
    <s v="Male"/>
    <x v="1"/>
    <s v="i6"/>
    <n v="96520"/>
    <n v="96520"/>
    <s v="60001-100000"/>
    <m/>
    <m/>
    <m/>
    <m/>
    <m/>
    <n v="24630.5"/>
    <n v="74144"/>
    <n v="49513.5"/>
    <n v="-49639.75"/>
    <n v="148414.25"/>
    <n v="96520"/>
  </r>
  <r>
    <n v="907345"/>
    <d v="2014-08-22T09:31:23"/>
    <x v="0"/>
    <s v="Male"/>
    <x v="1"/>
    <s v="i6"/>
    <n v="38140"/>
    <n v="38140"/>
    <s v="20001-40000"/>
    <m/>
    <m/>
    <m/>
    <m/>
    <m/>
    <n v="24624"/>
    <n v="74086.5"/>
    <n v="49462.5"/>
    <n v="-49569.75"/>
    <n v="148280.25"/>
    <n v="38140"/>
  </r>
  <r>
    <n v="463879"/>
    <d v="2014-08-22T09:32:28"/>
    <x v="1"/>
    <s v="Male"/>
    <x v="1"/>
    <s v="i6"/>
    <n v="39857"/>
    <n v="39857"/>
    <s v="20001-40000"/>
    <m/>
    <m/>
    <m/>
    <m/>
    <m/>
    <n v="24617.5"/>
    <n v="74107.75"/>
    <n v="49490.25"/>
    <n v="-49617.875"/>
    <n v="148343.125"/>
    <n v="39857"/>
  </r>
  <r>
    <n v="734752"/>
    <d v="2014-08-22T09:32:56"/>
    <x v="1"/>
    <s v="Male"/>
    <x v="1"/>
    <s v="i6"/>
    <n v="65972"/>
    <n v="65972"/>
    <s v="60001-100000"/>
    <m/>
    <m/>
    <m/>
    <m/>
    <m/>
    <n v="24611"/>
    <n v="74129"/>
    <n v="49518"/>
    <n v="-49666"/>
    <n v="148406"/>
    <n v="65972"/>
  </r>
  <r>
    <n v="339424"/>
    <d v="2014-06-13T09:31:30"/>
    <x v="1"/>
    <s v="Male"/>
    <x v="0"/>
    <s v="i5"/>
    <n v="14479"/>
    <n v="14479"/>
    <s v="0-20,000"/>
    <m/>
    <m/>
    <m/>
    <m/>
    <m/>
    <n v="24610.25"/>
    <n v="74144"/>
    <n v="49533.75"/>
    <n v="-49690.375"/>
    <n v="148444.625"/>
    <n v="14479"/>
  </r>
  <r>
    <n v="569637"/>
    <d v="2014-06-13T09:32:05"/>
    <x v="0"/>
    <s v="Don’t want to say"/>
    <x v="0"/>
    <s v="i5"/>
    <n v="28973"/>
    <n v="28973"/>
    <s v="20001-40000"/>
    <m/>
    <m/>
    <m/>
    <m/>
    <m/>
    <n v="24624"/>
    <n v="74159"/>
    <n v="49535"/>
    <n v="-49678.5"/>
    <n v="148461.5"/>
    <n v="28973"/>
  </r>
  <r>
    <n v="790921"/>
    <d v="2014-08-25T12:11:45"/>
    <x v="1"/>
    <s v="Male"/>
    <x v="0"/>
    <s v="i5"/>
    <n v="20429"/>
    <n v="20429"/>
    <s v="20001-40000"/>
    <m/>
    <m/>
    <m/>
    <m/>
    <m/>
    <n v="24617.5"/>
    <n v="74174"/>
    <n v="49556.5"/>
    <n v="-49717.25"/>
    <n v="148508.75"/>
    <n v="20429"/>
  </r>
  <r>
    <n v="952941"/>
    <d v="2014-07-26T09:32:35"/>
    <x v="0"/>
    <s v="Male"/>
    <x v="0"/>
    <s v="c9"/>
    <n v="84076"/>
    <n v="84076"/>
    <s v="60001-100000"/>
    <m/>
    <m/>
    <m/>
    <m/>
    <m/>
    <n v="24637"/>
    <n v="74189"/>
    <n v="49552"/>
    <n v="-49691"/>
    <n v="148517"/>
    <n v="84076"/>
  </r>
  <r>
    <n v="960244"/>
    <d v="2014-07-26T09:32:51"/>
    <x v="0"/>
    <s v="Male"/>
    <x v="0"/>
    <s v="c9"/>
    <n v="59122"/>
    <n v="59122"/>
    <s v="40001-60000"/>
    <m/>
    <m/>
    <m/>
    <m/>
    <m/>
    <n v="24630.5"/>
    <n v="74144"/>
    <n v="49513.5"/>
    <n v="-49639.75"/>
    <n v="148414.25"/>
    <n v="59122"/>
  </r>
  <r>
    <n v="580852"/>
    <d v="2014-07-23T18:40:43"/>
    <x v="1"/>
    <s v="Male"/>
    <x v="0"/>
    <s v="c9"/>
    <n v="27954"/>
    <n v="27954"/>
    <s v="20001-40000"/>
    <m/>
    <m/>
    <m/>
    <m/>
    <m/>
    <n v="24624"/>
    <n v="74159"/>
    <n v="49535"/>
    <n v="-49678.5"/>
    <n v="148461.5"/>
    <n v="27954"/>
  </r>
  <r>
    <n v="496208"/>
    <d v="2014-08-16T16:13:45"/>
    <x v="0"/>
    <s v="Male"/>
    <x v="0"/>
    <s v="i5"/>
    <n v="56076"/>
    <n v="56076"/>
    <s v="40001-60000"/>
    <m/>
    <m/>
    <m/>
    <m/>
    <m/>
    <n v="24617.5"/>
    <n v="74174"/>
    <n v="49556.5"/>
    <n v="-49717.25"/>
    <n v="148508.75"/>
    <n v="56076"/>
  </r>
  <r>
    <n v="187773"/>
    <d v="2014-06-02T09:32:00"/>
    <x v="1"/>
    <s v="Male"/>
    <x v="1"/>
    <s v="b9"/>
    <n v="66781"/>
    <n v="66781"/>
    <s v="60001-100000"/>
    <m/>
    <m/>
    <m/>
    <m/>
    <m/>
    <n v="24611"/>
    <n v="74189"/>
    <n v="49578"/>
    <n v="-49756"/>
    <n v="148556"/>
    <n v="66781"/>
  </r>
  <r>
    <n v="265723"/>
    <d v="2014-05-14T12:19:29"/>
    <x v="0"/>
    <s v="Male"/>
    <x v="1"/>
    <s v="c9"/>
    <n v="55316"/>
    <n v="55316"/>
    <s v="40001-60000"/>
    <m/>
    <m/>
    <m/>
    <m/>
    <m/>
    <n v="24610.25"/>
    <n v="74199.25"/>
    <n v="49589"/>
    <n v="-49773.25"/>
    <n v="148582.75"/>
    <n v="55316"/>
  </r>
  <r>
    <n v="271192"/>
    <d v="2014-06-03T17:42:27"/>
    <x v="1"/>
    <s v="Female"/>
    <x v="6"/>
    <s v="c5"/>
    <n v="94197"/>
    <n v="94197"/>
    <s v="60001-100000"/>
    <m/>
    <m/>
    <m/>
    <m/>
    <m/>
    <n v="24609.5"/>
    <n v="74209.5"/>
    <n v="49600"/>
    <n v="-49790.5"/>
    <n v="148609.5"/>
    <n v="94197"/>
  </r>
  <r>
    <n v="12289"/>
    <d v="2014-06-03T17:43:28"/>
    <x v="0"/>
    <s v="Male"/>
    <x v="6"/>
    <s v="c5"/>
    <n v="65697"/>
    <n v="65697"/>
    <s v="60001-100000"/>
    <m/>
    <m/>
    <m/>
    <m/>
    <m/>
    <n v="24608.75"/>
    <n v="74174"/>
    <n v="49565.25"/>
    <n v="-49739.125"/>
    <n v="148521.875"/>
    <n v="65697"/>
  </r>
  <r>
    <n v="666242"/>
    <d v="2014-08-04T09:34:04"/>
    <x v="0"/>
    <s v="Male"/>
    <x v="6"/>
    <s v="c5"/>
    <n v="97394"/>
    <n v="97394"/>
    <s v="60001-100000"/>
    <m/>
    <m/>
    <m/>
    <m/>
    <m/>
    <n v="24608"/>
    <n v="74189"/>
    <n v="49581"/>
    <n v="-49763.5"/>
    <n v="148560.5"/>
    <n v="97394"/>
  </r>
  <r>
    <n v="349387"/>
    <d v="2014-08-04T09:35:09"/>
    <x v="1"/>
    <s v="Male"/>
    <x v="6"/>
    <s v="c5"/>
    <n v="72392"/>
    <n v="72392"/>
    <s v="60001-100000"/>
    <m/>
    <m/>
    <m/>
    <m/>
    <m/>
    <n v="24595.75"/>
    <n v="74144"/>
    <n v="49548.25"/>
    <n v="-49726.625"/>
    <n v="148466.375"/>
    <n v="72392"/>
  </r>
  <r>
    <n v="965315"/>
    <d v="2014-08-16T12:26:38"/>
    <x v="0"/>
    <s v="Male"/>
    <x v="6"/>
    <s v="c5"/>
    <n v="75130"/>
    <n v="75130"/>
    <s v="60001-100000"/>
    <m/>
    <m/>
    <m/>
    <m/>
    <m/>
    <n v="24583.5"/>
    <n v="74159"/>
    <n v="49575.5"/>
    <n v="-49779.75"/>
    <n v="148522.25"/>
    <n v="75130"/>
  </r>
  <r>
    <n v="714755"/>
    <d v="2014-08-16T12:28:57"/>
    <x v="0"/>
    <s v="Male"/>
    <x v="6"/>
    <s v="c5"/>
    <n v="87943"/>
    <n v="87943"/>
    <s v="60001-100000"/>
    <m/>
    <m/>
    <m/>
    <m/>
    <m/>
    <n v="24571.25"/>
    <n v="74107.75"/>
    <n v="49536.5"/>
    <n v="-49733.5"/>
    <n v="148412.5"/>
    <n v="87943"/>
  </r>
  <r>
    <n v="958624"/>
    <d v="2014-08-27T09:06:58"/>
    <x v="0"/>
    <s v="Female"/>
    <x v="6"/>
    <s v="c5"/>
    <n v="67152"/>
    <n v="67152"/>
    <s v="60001-100000"/>
    <m/>
    <m/>
    <m/>
    <m/>
    <m/>
    <n v="24559"/>
    <n v="74044"/>
    <n v="49485"/>
    <n v="-49668.5"/>
    <n v="148271.5"/>
    <n v="67152"/>
  </r>
  <r>
    <n v="865900"/>
    <d v="2014-06-23T09:32:50"/>
    <x v="0"/>
    <s v="Female"/>
    <x v="0"/>
    <s v="c5"/>
    <n v="86665"/>
    <n v="86665"/>
    <s v="60001-100000"/>
    <m/>
    <m/>
    <m/>
    <m/>
    <m/>
    <n v="24556"/>
    <n v="74065.25"/>
    <n v="49509.25"/>
    <n v="-49707.875"/>
    <n v="148329.125"/>
    <n v="86665"/>
  </r>
  <r>
    <n v="257842"/>
    <d v="2014-06-23T09:31:55"/>
    <x v="1"/>
    <s v="Don’t want to say"/>
    <x v="0"/>
    <s v="c5"/>
    <n v="5777"/>
    <n v="5777"/>
    <s v="0-20,000"/>
    <m/>
    <m/>
    <m/>
    <m/>
    <m/>
    <n v="24553"/>
    <n v="74016.5"/>
    <n v="49463.5"/>
    <n v="-49642.25"/>
    <n v="148211.75"/>
    <n v="5777"/>
  </r>
  <r>
    <n v="208088"/>
    <d v="2014-06-03T09:37:48"/>
    <x v="1"/>
    <s v="Female"/>
    <x v="7"/>
    <s v="i7"/>
    <n v="2001"/>
    <n v="2001"/>
    <s v="0-20,000"/>
    <m/>
    <m/>
    <m/>
    <m/>
    <m/>
    <n v="24571.25"/>
    <n v="74030.25"/>
    <n v="49459"/>
    <n v="-49617.25"/>
    <n v="148218.75"/>
    <n v="2001"/>
  </r>
  <r>
    <n v="91590"/>
    <d v="2014-06-10T19:57:37"/>
    <x v="0"/>
    <s v="Female"/>
    <x v="7"/>
    <s v="i7"/>
    <n v="10775"/>
    <n v="10775"/>
    <s v="0-20,000"/>
    <m/>
    <m/>
    <m/>
    <m/>
    <m/>
    <n v="24608"/>
    <n v="74044"/>
    <n v="49436"/>
    <n v="-49546"/>
    <n v="148198"/>
    <n v="10775"/>
  </r>
  <r>
    <n v="803551"/>
    <d v="2014-06-13T10:22:27"/>
    <x v="1"/>
    <s v="Female"/>
    <x v="7"/>
    <s v="c8"/>
    <n v="67827"/>
    <n v="67827"/>
    <s v="60001-100000"/>
    <m/>
    <m/>
    <m/>
    <m/>
    <m/>
    <n v="24610.25"/>
    <n v="74065.25"/>
    <n v="49455"/>
    <n v="-49572.25"/>
    <n v="148247.75"/>
    <n v="67827"/>
  </r>
  <r>
    <n v="870513"/>
    <d v="2014-06-13T10:26:17"/>
    <x v="0"/>
    <s v="Female"/>
    <x v="7"/>
    <s v="c8"/>
    <n v="98583"/>
    <n v="98583"/>
    <s v="60001-100000"/>
    <m/>
    <m/>
    <m/>
    <m/>
    <m/>
    <n v="24609.5"/>
    <n v="74086.5"/>
    <n v="49477"/>
    <n v="-49606"/>
    <n v="148302"/>
    <n v="98583"/>
  </r>
  <r>
    <n v="991691"/>
    <d v="2014-06-13T10:26:58"/>
    <x v="0"/>
    <s v="Female"/>
    <x v="7"/>
    <s v="c8"/>
    <n v="51925"/>
    <n v="51925"/>
    <s v="40001-60000"/>
    <m/>
    <m/>
    <m/>
    <m/>
    <m/>
    <n v="24608.75"/>
    <n v="74030.25"/>
    <n v="49421.5"/>
    <n v="-49523.5"/>
    <n v="148162.5"/>
    <n v="51925"/>
  </r>
  <r>
    <n v="392116"/>
    <d v="2014-06-13T10:27:26"/>
    <x v="1"/>
    <s v="Female"/>
    <x v="7"/>
    <s v="c8"/>
    <n v="98278"/>
    <n v="98278"/>
    <s v="60001-100000"/>
    <m/>
    <m/>
    <m/>
    <m/>
    <m/>
    <n v="24608"/>
    <n v="74044"/>
    <n v="49436"/>
    <n v="-49546"/>
    <n v="148198"/>
    <n v="98278"/>
  </r>
  <r>
    <n v="603744"/>
    <d v="2014-06-20T00:06:18"/>
    <x v="0"/>
    <s v="Female"/>
    <x v="7"/>
    <s v="i7"/>
    <n v="77953"/>
    <n v="77953"/>
    <s v="60001-100000"/>
    <m/>
    <m/>
    <m/>
    <m/>
    <m/>
    <n v="24595.75"/>
    <n v="74002.75"/>
    <n v="49407"/>
    <n v="-49514.75"/>
    <n v="148113.25"/>
    <n v="77953"/>
  </r>
  <r>
    <n v="985432"/>
    <d v="2014-06-26T12:01:08"/>
    <x v="0"/>
    <s v="Female"/>
    <x v="7"/>
    <s v="c8"/>
    <n v="79311"/>
    <n v="79311"/>
    <s v="60001-100000"/>
    <m/>
    <m/>
    <m/>
    <m/>
    <m/>
    <n v="24583.5"/>
    <n v="73988.5"/>
    <n v="49405"/>
    <n v="-49524"/>
    <n v="148096"/>
    <n v="79311"/>
  </r>
  <r>
    <n v="843215"/>
    <d v="2014-06-26T12:03:34"/>
    <x v="0"/>
    <s v="Female"/>
    <x v="7"/>
    <s v="c8"/>
    <n v="49233"/>
    <n v="49233"/>
    <s v="40001-60000"/>
    <m/>
    <m/>
    <m/>
    <m/>
    <m/>
    <n v="24571.25"/>
    <n v="73985.75"/>
    <n v="49414.5"/>
    <n v="-49550.5"/>
    <n v="148107.5"/>
    <n v="49233"/>
  </r>
  <r>
    <n v="590543"/>
    <d v="2014-06-10T09:35:30"/>
    <x v="0"/>
    <s v="Female"/>
    <x v="7"/>
    <s v="i7"/>
    <n v="46329"/>
    <n v="46329"/>
    <s v="40001-60000"/>
    <m/>
    <m/>
    <m/>
    <m/>
    <m/>
    <n v="24559"/>
    <n v="73988"/>
    <n v="49429"/>
    <n v="-49584.5"/>
    <n v="148131.5"/>
    <n v="46329"/>
  </r>
  <r>
    <n v="711803"/>
    <d v="2014-06-12T10:07:08"/>
    <x v="1"/>
    <s v="Female"/>
    <x v="7"/>
    <s v="i7"/>
    <n v="78719"/>
    <n v="78719"/>
    <s v="60001-100000"/>
    <m/>
    <m/>
    <m/>
    <m/>
    <m/>
    <n v="24556"/>
    <n v="73988.25"/>
    <n v="49432.25"/>
    <n v="-49592.375"/>
    <n v="148136.625"/>
    <n v="78719"/>
  </r>
  <r>
    <n v="804455"/>
    <d v="2014-06-12T10:10:04"/>
    <x v="1"/>
    <s v="Female"/>
    <x v="7"/>
    <s v="i7"/>
    <n v="26511"/>
    <n v="26511"/>
    <s v="20001-40000"/>
    <m/>
    <m/>
    <m/>
    <m/>
    <m/>
    <n v="24553"/>
    <n v="73983.5"/>
    <n v="49430.5"/>
    <n v="-49592.75"/>
    <n v="148129.25"/>
    <n v="26511"/>
  </r>
  <r>
    <n v="615453"/>
    <d v="2014-08-12T09:31:37"/>
    <x v="1"/>
    <s v="Female"/>
    <x v="7"/>
    <s v="i7"/>
    <n v="61363"/>
    <n v="61363"/>
    <s v="60001-100000"/>
    <m/>
    <m/>
    <m/>
    <m/>
    <m/>
    <n v="24550"/>
    <n v="73985.75"/>
    <n v="49435.75"/>
    <n v="-49603.625"/>
    <n v="148139.375"/>
    <n v="61363"/>
  </r>
  <r>
    <n v="539962"/>
    <d v="2014-08-13T14:43:13"/>
    <x v="1"/>
    <s v="Female"/>
    <x v="7"/>
    <s v="i7"/>
    <n v="40121"/>
    <n v="40121"/>
    <s v="40001-60000"/>
    <m/>
    <m/>
    <m/>
    <m/>
    <m/>
    <n v="24547"/>
    <n v="73988"/>
    <n v="49441"/>
    <n v="-49614.5"/>
    <n v="148149.5"/>
    <n v="40121"/>
  </r>
  <r>
    <n v="182209"/>
    <d v="2014-08-22T15:10:43"/>
    <x v="0"/>
    <s v="Female"/>
    <x v="7"/>
    <s v="i7"/>
    <n v="6520"/>
    <n v="6520"/>
    <s v="0-20,000"/>
    <m/>
    <m/>
    <m/>
    <m/>
    <m/>
    <n v="24545.25"/>
    <n v="73988.25"/>
    <n v="49443"/>
    <n v="-49619.25"/>
    <n v="148152.75"/>
    <n v="6520"/>
  </r>
  <r>
    <n v="556195"/>
    <d v="2014-08-22T15:12:24"/>
    <x v="0"/>
    <s v="Female"/>
    <x v="7"/>
    <s v="i7"/>
    <n v="55770"/>
    <n v="55770"/>
    <s v="40001-60000"/>
    <m/>
    <m/>
    <m/>
    <m/>
    <m/>
    <n v="24553"/>
    <n v="73988.5"/>
    <n v="49435.5"/>
    <n v="-49600.25"/>
    <n v="148141.75"/>
    <n v="55770"/>
  </r>
  <r>
    <n v="28862"/>
    <d v="2014-08-22T15:14:39"/>
    <x v="0"/>
    <s v="Female"/>
    <x v="7"/>
    <s v="i7"/>
    <n v="80190"/>
    <n v="80190"/>
    <s v="60001-100000"/>
    <m/>
    <m/>
    <m/>
    <m/>
    <m/>
    <n v="24550"/>
    <n v="73988.75"/>
    <n v="49438.75"/>
    <n v="-49608.125"/>
    <n v="148146.875"/>
    <n v="80190"/>
  </r>
  <r>
    <n v="876875"/>
    <d v="2014-08-29T10:53:34"/>
    <x v="0"/>
    <s v="Female"/>
    <x v="7"/>
    <s v="i7"/>
    <n v="30855"/>
    <n v="30855"/>
    <s v="20001-40000"/>
    <m/>
    <m/>
    <m/>
    <m/>
    <m/>
    <n v="24547"/>
    <n v="73988"/>
    <n v="49441"/>
    <n v="-49614.5"/>
    <n v="148149.5"/>
    <n v="30855"/>
  </r>
  <r>
    <n v="777528"/>
    <d v="2014-08-29T10:54:06"/>
    <x v="0"/>
    <s v="Female"/>
    <x v="7"/>
    <s v="i7"/>
    <n v="33025"/>
    <n v="33025"/>
    <s v="20001-40000"/>
    <m/>
    <m/>
    <m/>
    <m/>
    <m/>
    <n v="24545.25"/>
    <n v="73988.25"/>
    <n v="49443"/>
    <n v="-49619.25"/>
    <n v="148152.75"/>
    <n v="33025"/>
  </r>
  <r>
    <n v="452098"/>
    <d v="2014-08-29T10:54:35"/>
    <x v="0"/>
    <s v="Female"/>
    <x v="7"/>
    <s v="i7"/>
    <n v="47169"/>
    <n v="47169"/>
    <s v="40001-60000"/>
    <m/>
    <m/>
    <m/>
    <m/>
    <m/>
    <n v="24543.5"/>
    <n v="73988.5"/>
    <n v="49445"/>
    <n v="-49624"/>
    <n v="148156"/>
    <n v="47169"/>
  </r>
  <r>
    <n v="205941"/>
    <d v="2014-08-12T09:31:36"/>
    <x v="0"/>
    <s v="Male"/>
    <x v="0"/>
    <s v="i5"/>
    <n v="28332"/>
    <n v="28332"/>
    <s v="20001-40000"/>
    <m/>
    <m/>
    <m/>
    <m/>
    <m/>
    <n v="24541.75"/>
    <n v="73988.75"/>
    <n v="49447"/>
    <n v="-49628.75"/>
    <n v="148159.25"/>
    <n v="28332"/>
  </r>
  <r>
    <n v="248630"/>
    <d v="2014-05-27T09:32:42"/>
    <x v="0"/>
    <s v="Male"/>
    <x v="0"/>
    <s v="i7"/>
    <n v="25026"/>
    <n v="25026"/>
    <s v="20001-40000"/>
    <m/>
    <m/>
    <m/>
    <m/>
    <m/>
    <n v="24540"/>
    <n v="73989"/>
    <n v="49449"/>
    <n v="-49633.5"/>
    <n v="148162.5"/>
    <n v="25026"/>
  </r>
  <r>
    <n v="427635"/>
    <d v="2014-05-27T09:34:41"/>
    <x v="1"/>
    <s v="Male"/>
    <x v="0"/>
    <s v="i7"/>
    <n v="66424"/>
    <n v="66424"/>
    <s v="60001-100000"/>
    <m/>
    <m/>
    <m/>
    <m/>
    <m/>
    <n v="24531"/>
    <n v="74002.75"/>
    <n v="49471.75"/>
    <n v="-49676.625"/>
    <n v="148210.375"/>
    <n v="66424"/>
  </r>
  <r>
    <n v="17800"/>
    <d v="2014-07-08T09:32:05"/>
    <x v="0"/>
    <s v="Male"/>
    <x v="0"/>
    <s v="i7"/>
    <n v="31177"/>
    <n v="31177"/>
    <s v="20001-40000"/>
    <m/>
    <m/>
    <m/>
    <m/>
    <m/>
    <n v="24522"/>
    <n v="74016.5"/>
    <n v="49494.5"/>
    <n v="-49719.75"/>
    <n v="148258.25"/>
    <n v="31177"/>
  </r>
  <r>
    <n v="800368"/>
    <d v="2014-05-06T09:34:19"/>
    <x v="0"/>
    <s v="Female"/>
    <x v="7"/>
    <s v="i7"/>
    <n v="28162"/>
    <n v="28162"/>
    <s v="20001-40000"/>
    <m/>
    <m/>
    <m/>
    <m/>
    <m/>
    <n v="24513"/>
    <n v="74030.25"/>
    <n v="49517.25"/>
    <n v="-49762.875"/>
    <n v="148306.125"/>
    <n v="28162"/>
  </r>
  <r>
    <n v="489970"/>
    <d v="2014-05-06T09:35:12"/>
    <x v="0"/>
    <s v="Female"/>
    <x v="7"/>
    <s v="i7"/>
    <n v="89007"/>
    <n v="89007"/>
    <s v="60001-100000"/>
    <m/>
    <m/>
    <m/>
    <m/>
    <m/>
    <n v="24504"/>
    <n v="74044"/>
    <n v="49540"/>
    <n v="-49806"/>
    <n v="148354"/>
    <n v="89007"/>
  </r>
  <r>
    <n v="421682"/>
    <d v="2014-05-16T09:22:06"/>
    <x v="0"/>
    <s v="Female"/>
    <x v="7"/>
    <s v="i7"/>
    <n v="39471"/>
    <n v="39471"/>
    <s v="20001-40000"/>
    <m/>
    <m/>
    <m/>
    <m/>
    <m/>
    <n v="24488"/>
    <n v="74002.75"/>
    <n v="49514.75"/>
    <n v="-49784.125"/>
    <n v="148274.875"/>
    <n v="39471"/>
  </r>
  <r>
    <n v="435230"/>
    <d v="2014-05-24T16:28:20"/>
    <x v="0"/>
    <s v="Female"/>
    <x v="7"/>
    <s v="c5"/>
    <n v="25883"/>
    <n v="25883"/>
    <s v="20001-40000"/>
    <m/>
    <m/>
    <m/>
    <m/>
    <m/>
    <n v="24472"/>
    <n v="74016.5"/>
    <n v="49544.5"/>
    <n v="-49844.75"/>
    <n v="148333.25"/>
    <n v="25883"/>
  </r>
  <r>
    <n v="519412"/>
    <d v="2014-05-24T16:28:44"/>
    <x v="1"/>
    <s v="Female"/>
    <x v="7"/>
    <s v="c5"/>
    <n v="45508"/>
    <n v="45508"/>
    <s v="40001-60000"/>
    <m/>
    <m/>
    <m/>
    <m/>
    <m/>
    <n v="24456"/>
    <n v="74030.25"/>
    <n v="49574.25"/>
    <n v="-49905.375"/>
    <n v="148391.625"/>
    <n v="45508"/>
  </r>
  <r>
    <n v="413223"/>
    <d v="2014-05-24T16:33:13"/>
    <x v="0"/>
    <s v="Female"/>
    <x v="7"/>
    <s v="c5"/>
    <n v="39376"/>
    <n v="39376"/>
    <s v="20001-40000"/>
    <m/>
    <m/>
    <m/>
    <m/>
    <m/>
    <n v="24440"/>
    <n v="74044"/>
    <n v="49604"/>
    <n v="-49966"/>
    <n v="148450"/>
    <n v="39376"/>
  </r>
  <r>
    <n v="343603"/>
    <d v="2014-05-25T14:32:02"/>
    <x v="0"/>
    <s v="Female"/>
    <x v="7"/>
    <s v="i7"/>
    <n v="40400"/>
    <n v="40400"/>
    <s v="40001-60000"/>
    <m/>
    <m/>
    <m/>
    <m/>
    <m/>
    <n v="24430.75"/>
    <n v="74065.25"/>
    <n v="49634.5"/>
    <n v="-50021"/>
    <n v="148517"/>
    <n v="40400"/>
  </r>
  <r>
    <n v="989586"/>
    <d v="2014-05-25T14:33:26"/>
    <x v="0"/>
    <s v="Female"/>
    <x v="7"/>
    <s v="i7"/>
    <n v="58860"/>
    <n v="58860"/>
    <s v="40001-60000"/>
    <m/>
    <m/>
    <m/>
    <m/>
    <m/>
    <n v="24421.5"/>
    <n v="74086.5"/>
    <n v="49665"/>
    <n v="-50076"/>
    <n v="148584"/>
    <n v="58860"/>
  </r>
  <r>
    <n v="582618"/>
    <d v="2014-05-29T10:00:42"/>
    <x v="1"/>
    <s v="Female"/>
    <x v="7"/>
    <s v="i7"/>
    <n v="37678"/>
    <n v="37678"/>
    <s v="20001-40000"/>
    <m/>
    <m/>
    <m/>
    <m/>
    <m/>
    <n v="24412.25"/>
    <n v="74107.75"/>
    <n v="49695.5"/>
    <n v="-50131"/>
    <n v="148651"/>
    <n v="37678"/>
  </r>
  <r>
    <n v="287595"/>
    <d v="2014-05-29T10:01:43"/>
    <x v="0"/>
    <s v="Female"/>
    <x v="7"/>
    <s v="i7"/>
    <n v="58224"/>
    <n v="58224"/>
    <s v="40001-60000"/>
    <m/>
    <m/>
    <m/>
    <m/>
    <m/>
    <n v="24403"/>
    <n v="74129"/>
    <n v="49726"/>
    <n v="-50186"/>
    <n v="148718"/>
    <n v="58224"/>
  </r>
  <r>
    <n v="419103"/>
    <d v="2014-05-29T09:59:22"/>
    <x v="1"/>
    <s v="Female"/>
    <x v="7"/>
    <s v="i7"/>
    <n v="3817"/>
    <n v="3817"/>
    <s v="0-20,000"/>
    <m/>
    <m/>
    <m/>
    <m/>
    <m/>
    <n v="24393.5"/>
    <n v="74144"/>
    <n v="49750.5"/>
    <n v="-50232.25"/>
    <n v="148769.75"/>
    <n v="3817"/>
  </r>
  <r>
    <n v="203704"/>
    <d v="2014-05-29T10:01:09"/>
    <x v="1"/>
    <s v="Female"/>
    <x v="7"/>
    <s v="i7"/>
    <n v="5365"/>
    <n v="5365"/>
    <s v="0-20,000"/>
    <m/>
    <m/>
    <m/>
    <m/>
    <m/>
    <n v="24421.5"/>
    <n v="74159"/>
    <n v="49737.5"/>
    <n v="-50184.75"/>
    <n v="148765.25"/>
    <n v="5365"/>
  </r>
  <r>
    <n v="303721"/>
    <d v="2014-06-01T19:39:15"/>
    <x v="0"/>
    <s v="Female"/>
    <x v="7"/>
    <s v="i7"/>
    <n v="71666"/>
    <n v="71666"/>
    <s v="60001-100000"/>
    <m/>
    <m/>
    <m/>
    <m/>
    <m/>
    <n v="24456"/>
    <n v="74174"/>
    <n v="49718"/>
    <n v="-50121"/>
    <n v="148751"/>
    <n v="71666"/>
  </r>
  <r>
    <n v="372528"/>
    <d v="2014-06-01T19:40:39"/>
    <x v="1"/>
    <s v="Female"/>
    <x v="7"/>
    <s v="i7"/>
    <n v="60464"/>
    <n v="60464"/>
    <s v="60001-100000"/>
    <m/>
    <m/>
    <m/>
    <m/>
    <m/>
    <n v="24440"/>
    <n v="74189"/>
    <n v="49749"/>
    <n v="-50183.5"/>
    <n v="148812.5"/>
    <n v="60464"/>
  </r>
  <r>
    <n v="344852"/>
    <d v="2014-06-01T19:42:30"/>
    <x v="1"/>
    <s v="Female"/>
    <x v="7"/>
    <s v="i7"/>
    <n v="24559"/>
    <n v="24559"/>
    <s v="20001-40000"/>
    <m/>
    <m/>
    <m/>
    <m/>
    <m/>
    <n v="24430.75"/>
    <n v="74199.25"/>
    <n v="49768.5"/>
    <n v="-50222"/>
    <n v="148852"/>
    <n v="24559"/>
  </r>
  <r>
    <n v="509501"/>
    <d v="2014-06-03T11:08:59"/>
    <x v="0"/>
    <s v="Don’t want to say"/>
    <x v="7"/>
    <s v="c5"/>
    <n v="59639"/>
    <n v="59639"/>
    <s v="40001-60000"/>
    <m/>
    <m/>
    <m/>
    <m/>
    <m/>
    <n v="24421.5"/>
    <n v="74209.5"/>
    <n v="49788"/>
    <n v="-50260.5"/>
    <n v="148891.5"/>
    <n v="59639"/>
  </r>
  <r>
    <n v="165066"/>
    <d v="2014-07-22T09:38:17"/>
    <x v="0"/>
    <s v="Female"/>
    <x v="7"/>
    <s v="i7"/>
    <n v="57870"/>
    <n v="57870"/>
    <s v="40001-60000"/>
    <m/>
    <m/>
    <m/>
    <m/>
    <m/>
    <n v="24412.25"/>
    <n v="74219.75"/>
    <n v="49807.5"/>
    <n v="-50299"/>
    <n v="148931"/>
    <n v="57870"/>
  </r>
  <r>
    <n v="609192"/>
    <d v="2014-07-31T17:26:08"/>
    <x v="1"/>
    <s v="Female"/>
    <x v="7"/>
    <s v="c5"/>
    <n v="60528"/>
    <n v="60528"/>
    <s v="60001-100000"/>
    <m/>
    <m/>
    <m/>
    <m/>
    <m/>
    <n v="24403"/>
    <n v="74230"/>
    <n v="49827"/>
    <n v="-50337.5"/>
    <n v="148970.5"/>
    <n v="60528"/>
  </r>
  <r>
    <n v="443270"/>
    <d v="2014-07-31T17:26:45"/>
    <x v="0"/>
    <s v="Female"/>
    <x v="7"/>
    <s v="c5"/>
    <n v="80493"/>
    <n v="80493"/>
    <s v="60001-100000"/>
    <m/>
    <m/>
    <m/>
    <m/>
    <m/>
    <n v="24393.5"/>
    <n v="74251.5"/>
    <n v="49858"/>
    <n v="-50393.5"/>
    <n v="149038.5"/>
    <n v="80493"/>
  </r>
  <r>
    <n v="92784"/>
    <d v="2014-07-31T17:27:16"/>
    <x v="1"/>
    <s v="Female"/>
    <x v="7"/>
    <s v="c5"/>
    <n v="82622"/>
    <n v="82622"/>
    <s v="60001-100000"/>
    <m/>
    <m/>
    <m/>
    <m/>
    <m/>
    <n v="24384"/>
    <n v="74209.5"/>
    <n v="49825.5"/>
    <n v="-50354.25"/>
    <n v="148947.75"/>
    <n v="82622"/>
  </r>
  <r>
    <n v="949454"/>
    <d v="2014-07-29T14:41:35"/>
    <x v="0"/>
    <s v="Female"/>
    <x v="7"/>
    <s v="i7"/>
    <n v="68253"/>
    <n v="68253"/>
    <s v="60001-100000"/>
    <m/>
    <m/>
    <m/>
    <m/>
    <m/>
    <n v="24374.5"/>
    <n v="74174"/>
    <n v="49799.5"/>
    <n v="-50324.75"/>
    <n v="148873.25"/>
    <n v="68253"/>
  </r>
  <r>
    <n v="183437"/>
    <d v="2014-07-29T14:43:10"/>
    <x v="1"/>
    <s v="Female"/>
    <x v="7"/>
    <s v="i7"/>
    <n v="77434"/>
    <n v="77434"/>
    <s v="60001-100000"/>
    <m/>
    <m/>
    <m/>
    <m/>
    <m/>
    <n v="24365"/>
    <n v="74189"/>
    <n v="49824"/>
    <n v="-50371"/>
    <n v="148925"/>
    <n v="77434"/>
  </r>
  <r>
    <n v="696100"/>
    <d v="2014-07-29T14:44:41"/>
    <x v="1"/>
    <s v="Female"/>
    <x v="7"/>
    <s v="i7"/>
    <n v="72612"/>
    <n v="72612"/>
    <s v="60001-100000"/>
    <m/>
    <m/>
    <m/>
    <m/>
    <m/>
    <n v="24357.75"/>
    <n v="74144"/>
    <n v="49786.25"/>
    <n v="-50321.625"/>
    <n v="148823.375"/>
    <n v="72612"/>
  </r>
  <r>
    <n v="880828"/>
    <d v="2014-07-29T14:44:34"/>
    <x v="1"/>
    <s v="Female"/>
    <x v="7"/>
    <s v="i7"/>
    <n v="69015"/>
    <n v="69015"/>
    <s v="60001-100000"/>
    <m/>
    <m/>
    <m/>
    <m/>
    <m/>
    <n v="24350.5"/>
    <n v="74159"/>
    <n v="49808.5"/>
    <n v="-50362.25"/>
    <n v="148871.75"/>
    <n v="69015"/>
  </r>
  <r>
    <n v="94151"/>
    <d v="2014-08-09T14:58:54"/>
    <x v="0"/>
    <s v="Female"/>
    <x v="7"/>
    <s v="i7"/>
    <n v="39237"/>
    <n v="39237"/>
    <s v="20001-40000"/>
    <m/>
    <m/>
    <m/>
    <m/>
    <m/>
    <n v="24343.25"/>
    <n v="74174"/>
    <n v="49830.75"/>
    <n v="-50402.875"/>
    <n v="148920.125"/>
    <n v="39237"/>
  </r>
  <r>
    <n v="83730"/>
    <d v="2014-08-15T14:41:28"/>
    <x v="1"/>
    <s v="Female"/>
    <x v="7"/>
    <s v="i7"/>
    <n v="88574"/>
    <n v="88574"/>
    <s v="60001-100000"/>
    <m/>
    <m/>
    <m/>
    <m/>
    <m/>
    <n v="24336"/>
    <n v="74189"/>
    <n v="49853"/>
    <n v="-50443.5"/>
    <n v="148968.5"/>
    <n v="88574"/>
  </r>
  <r>
    <n v="886375"/>
    <d v="2014-08-15T14:43:25"/>
    <x v="1"/>
    <s v="Female"/>
    <x v="7"/>
    <s v="i7"/>
    <n v="60485"/>
    <n v="60485"/>
    <s v="60001-100000"/>
    <m/>
    <m/>
    <m/>
    <m/>
    <m/>
    <n v="24335.75"/>
    <n v="74144"/>
    <n v="49808.25"/>
    <n v="-50376.625"/>
    <n v="148856.375"/>
    <n v="60485"/>
  </r>
  <r>
    <n v="256431"/>
    <d v="2014-08-22T10:38:05"/>
    <x v="0"/>
    <s v="Female"/>
    <x v="7"/>
    <s v="c5"/>
    <n v="36942"/>
    <n v="36942"/>
    <s v="20001-40000"/>
    <m/>
    <m/>
    <m/>
    <m/>
    <m/>
    <n v="24335.5"/>
    <n v="74159"/>
    <n v="49823.5"/>
    <n v="-50399.75"/>
    <n v="148894.25"/>
    <n v="36942"/>
  </r>
  <r>
    <n v="540401"/>
    <d v="2014-08-19T09:32:03"/>
    <x v="0"/>
    <s v="Male"/>
    <x v="2"/>
    <s v="c5"/>
    <n v="53483"/>
    <n v="53483"/>
    <s v="40001-60000"/>
    <m/>
    <m/>
    <m/>
    <m/>
    <m/>
    <n v="24335.25"/>
    <n v="74174"/>
    <n v="49838.75"/>
    <n v="-50422.875"/>
    <n v="148932.125"/>
    <n v="53483"/>
  </r>
  <r>
    <n v="64540"/>
    <d v="2014-08-26T18:52:26"/>
    <x v="0"/>
    <s v="Male"/>
    <x v="2"/>
    <s v="c5"/>
    <n v="56041"/>
    <n v="56041"/>
    <s v="40001-60000"/>
    <m/>
    <m/>
    <m/>
    <m/>
    <m/>
    <n v="24335"/>
    <n v="74189"/>
    <n v="49854"/>
    <n v="-50446"/>
    <n v="148970"/>
    <n v="56041"/>
  </r>
  <r>
    <n v="524839"/>
    <d v="2014-06-24T09:31:13"/>
    <x v="0"/>
    <s v="Male"/>
    <x v="2"/>
    <s v="c9"/>
    <n v="90307"/>
    <n v="90307"/>
    <s v="60001-100000"/>
    <m/>
    <m/>
    <m/>
    <m/>
    <m/>
    <n v="24332.25"/>
    <n v="74199.25"/>
    <n v="49867"/>
    <n v="-50468.25"/>
    <n v="148999.75"/>
    <n v="90307"/>
  </r>
  <r>
    <n v="484833"/>
    <d v="2014-07-22T09:32:34"/>
    <x v="0"/>
    <s v="Male"/>
    <x v="2"/>
    <s v="c9"/>
    <n v="91643"/>
    <n v="91643"/>
    <s v="60001-100000"/>
    <m/>
    <m/>
    <m/>
    <m/>
    <m/>
    <n v="24329.5"/>
    <n v="74159"/>
    <n v="49829.5"/>
    <n v="-50414.75"/>
    <n v="148903.25"/>
    <n v="91643"/>
  </r>
  <r>
    <n v="399087"/>
    <d v="2014-08-05T09:31:32"/>
    <x v="0"/>
    <s v="Male"/>
    <x v="2"/>
    <s v="c9"/>
    <n v="48485"/>
    <n v="48485"/>
    <s v="40001-60000"/>
    <m/>
    <m/>
    <m/>
    <m/>
    <m/>
    <n v="24326.75"/>
    <n v="74107.75"/>
    <n v="49781"/>
    <n v="-50344.75"/>
    <n v="148779.25"/>
    <n v="48485"/>
  </r>
  <r>
    <n v="20051"/>
    <d v="2014-05-07T09:32:11"/>
    <x v="1"/>
    <s v="Don’t want to say"/>
    <x v="2"/>
    <s v="c5"/>
    <n v="92812"/>
    <n v="92812"/>
    <s v="60001-100000"/>
    <m/>
    <m/>
    <m/>
    <m/>
    <m/>
    <n v="24324"/>
    <n v="74129"/>
    <n v="49805"/>
    <n v="-50383.5"/>
    <n v="148836.5"/>
    <n v="92812"/>
  </r>
  <r>
    <n v="943287"/>
    <d v="2014-05-08T09:32:28"/>
    <x v="0"/>
    <s v="Male"/>
    <x v="1"/>
    <s v="c9"/>
    <n v="33202"/>
    <n v="33202"/>
    <s v="20001-40000"/>
    <m/>
    <m/>
    <m/>
    <m/>
    <m/>
    <n v="24323.25"/>
    <n v="74065.25"/>
    <n v="49742"/>
    <n v="-50289.75"/>
    <n v="148678.25"/>
    <n v="33202"/>
  </r>
  <r>
    <n v="184016"/>
    <d v="2014-05-08T09:33:00"/>
    <x v="1"/>
    <s v="Male"/>
    <x v="1"/>
    <s v="c9"/>
    <n v="93071"/>
    <n v="93071"/>
    <s v="60001-100000"/>
    <m/>
    <m/>
    <m/>
    <m/>
    <m/>
    <n v="24322.5"/>
    <n v="74086.5"/>
    <n v="49764"/>
    <n v="-50323.5"/>
    <n v="148732.5"/>
    <n v="93071"/>
  </r>
  <r>
    <n v="712512"/>
    <d v="2014-05-08T09:34:45"/>
    <x v="0"/>
    <s v="Male"/>
    <x v="1"/>
    <s v="c9"/>
    <n v="42237"/>
    <n v="42237"/>
    <s v="40001-60000"/>
    <m/>
    <m/>
    <m/>
    <m/>
    <m/>
    <n v="24321.75"/>
    <n v="74030.25"/>
    <n v="49708.5"/>
    <n v="-50241"/>
    <n v="148593"/>
    <n v="42237"/>
  </r>
  <r>
    <n v="699072"/>
    <d v="2014-07-24T09:34:27"/>
    <x v="0"/>
    <s v="Male"/>
    <x v="1"/>
    <s v="c9"/>
    <n v="14556"/>
    <n v="14556"/>
    <s v="0-20,000"/>
    <m/>
    <m/>
    <m/>
    <m/>
    <m/>
    <n v="24321"/>
    <n v="74044"/>
    <n v="49723"/>
    <n v="-50263.5"/>
    <n v="148628.5"/>
    <n v="14556"/>
  </r>
  <r>
    <n v="963353"/>
    <d v="2014-08-01T12:43:08"/>
    <x v="1"/>
    <s v="Don’t want to say"/>
    <x v="8"/>
    <s v="c9"/>
    <n v="9766"/>
    <n v="9766"/>
    <s v="0-20,000"/>
    <m/>
    <m/>
    <m/>
    <m/>
    <m/>
    <n v="24323.25"/>
    <n v="74065.25"/>
    <n v="49742"/>
    <n v="-50289.75"/>
    <n v="148678.25"/>
    <n v="9766"/>
  </r>
  <r>
    <n v="551794"/>
    <d v="2014-05-07T14:11:28"/>
    <x v="0"/>
    <s v="Male"/>
    <x v="1"/>
    <s v="c9"/>
    <n v="41403"/>
    <n v="41403"/>
    <s v="40001-60000"/>
    <m/>
    <m/>
    <m/>
    <m/>
    <m/>
    <n v="24329.5"/>
    <n v="74086.5"/>
    <n v="49757"/>
    <n v="-50306"/>
    <n v="148722"/>
    <n v="41403"/>
  </r>
  <r>
    <n v="95527"/>
    <d v="2014-06-13T16:06:02"/>
    <x v="0"/>
    <s v="Male"/>
    <x v="1"/>
    <s v="c9"/>
    <n v="93290"/>
    <n v="93290"/>
    <s v="60001-100000"/>
    <m/>
    <m/>
    <m/>
    <m/>
    <m/>
    <n v="24326.75"/>
    <n v="74107.75"/>
    <n v="49781"/>
    <n v="-50344.75"/>
    <n v="148779.25"/>
    <n v="93290"/>
  </r>
  <r>
    <n v="13485"/>
    <d v="2014-06-09T12:22:58"/>
    <x v="1"/>
    <s v="Female"/>
    <x v="2"/>
    <s v="c8"/>
    <n v="6563"/>
    <n v="6563"/>
    <s v="0-20,000"/>
    <m/>
    <m/>
    <m/>
    <m/>
    <m/>
    <n v="24324"/>
    <n v="74044"/>
    <n v="49720"/>
    <n v="-50256"/>
    <n v="148624"/>
    <n v="6563"/>
  </r>
  <r>
    <n v="657708"/>
    <d v="2014-06-09T12:24:29"/>
    <x v="0"/>
    <s v="Male"/>
    <x v="2"/>
    <s v="c8"/>
    <n v="60798"/>
    <n v="60798"/>
    <s v="60001-100000"/>
    <m/>
    <m/>
    <m/>
    <m/>
    <m/>
    <n v="24332.25"/>
    <n v="74065.25"/>
    <n v="49733"/>
    <n v="-50267.25"/>
    <n v="148664.75"/>
    <n v="60798"/>
  </r>
  <r>
    <n v="827108"/>
    <d v="2014-05-02T09:31:35"/>
    <x v="1"/>
    <s v="Male"/>
    <x v="0"/>
    <s v="c9"/>
    <n v="70991"/>
    <n v="70991"/>
    <s v="60001-100000"/>
    <m/>
    <m/>
    <m/>
    <m/>
    <m/>
    <n v="24329.5"/>
    <n v="74086.5"/>
    <n v="49757"/>
    <n v="-50306"/>
    <n v="148722"/>
    <n v="70991"/>
  </r>
  <r>
    <n v="507171"/>
    <d v="2014-05-03T17:01:04"/>
    <x v="0"/>
    <s v="Female"/>
    <x v="0"/>
    <s v="c9"/>
    <n v="5236"/>
    <n v="5236"/>
    <s v="0-20,000"/>
    <m/>
    <m/>
    <m/>
    <m/>
    <m/>
    <n v="24326.75"/>
    <n v="74107.75"/>
    <n v="49781"/>
    <n v="-50344.75"/>
    <n v="148779.25"/>
    <n v="5236"/>
  </r>
  <r>
    <n v="888298"/>
    <d v="2014-05-03T17:04:45"/>
    <x v="1"/>
    <s v="Female"/>
    <x v="0"/>
    <s v="c9"/>
    <n v="41722"/>
    <n v="41722"/>
    <s v="40001-60000"/>
    <m/>
    <m/>
    <m/>
    <m/>
    <m/>
    <n v="24335"/>
    <n v="74129"/>
    <n v="49794"/>
    <n v="-50356"/>
    <n v="148820"/>
    <n v="41722"/>
  </r>
  <r>
    <n v="357906"/>
    <d v="2014-05-03T17:05:18"/>
    <x v="1"/>
    <s v="Female"/>
    <x v="0"/>
    <s v="c9"/>
    <n v="52654"/>
    <n v="52654"/>
    <s v="40001-60000"/>
    <m/>
    <m/>
    <m/>
    <m/>
    <m/>
    <n v="24332.25"/>
    <n v="74144"/>
    <n v="49811.75"/>
    <n v="-50385.375"/>
    <n v="148861.625"/>
    <n v="52654"/>
  </r>
  <r>
    <n v="926580"/>
    <d v="2014-05-23T15:34:52"/>
    <x v="0"/>
    <s v="Male"/>
    <x v="0"/>
    <s v="c9"/>
    <n v="77323"/>
    <n v="77323"/>
    <s v="60001-100000"/>
    <m/>
    <m/>
    <m/>
    <m/>
    <m/>
    <n v="24329.5"/>
    <n v="74159"/>
    <n v="49829.5"/>
    <n v="-50414.75"/>
    <n v="148903.25"/>
    <n v="77323"/>
  </r>
  <r>
    <n v="448075"/>
    <d v="2014-05-16T09:34:29"/>
    <x v="0"/>
    <s v="Female"/>
    <x v="0"/>
    <s v="c9"/>
    <n v="86573"/>
    <n v="86573"/>
    <s v="60001-100000"/>
    <m/>
    <m/>
    <m/>
    <m/>
    <m/>
    <n v="24326.75"/>
    <n v="74107.75"/>
    <n v="49781"/>
    <n v="-50344.75"/>
    <n v="148779.25"/>
    <n v="86573"/>
  </r>
  <r>
    <n v="68425"/>
    <d v="2014-05-16T09:35:13"/>
    <x v="1"/>
    <s v="Female"/>
    <x v="0"/>
    <s v="c9"/>
    <n v="29051"/>
    <n v="29051"/>
    <s v="20001-40000"/>
    <m/>
    <m/>
    <m/>
    <m/>
    <m/>
    <n v="24324"/>
    <n v="74044"/>
    <n v="49720"/>
    <n v="-50256"/>
    <n v="148624"/>
    <n v="29051"/>
  </r>
  <r>
    <n v="357815"/>
    <d v="2014-05-16T09:36:45"/>
    <x v="0"/>
    <s v="Female"/>
    <x v="0"/>
    <s v="c9"/>
    <n v="97038"/>
    <n v="97038"/>
    <s v="60001-100000"/>
    <m/>
    <m/>
    <m/>
    <m/>
    <m/>
    <n v="24323.25"/>
    <n v="74065.25"/>
    <n v="49742"/>
    <n v="-50289.75"/>
    <n v="148678.25"/>
    <n v="97038"/>
  </r>
  <r>
    <n v="894104"/>
    <d v="2014-05-22T11:39:36"/>
    <x v="1"/>
    <s v="Female"/>
    <x v="0"/>
    <s v="c9"/>
    <n v="40192"/>
    <n v="40192"/>
    <s v="40001-60000"/>
    <m/>
    <m/>
    <m/>
    <m/>
    <m/>
    <n v="24322.5"/>
    <n v="74016.5"/>
    <n v="49694"/>
    <n v="-50218.5"/>
    <n v="148557.5"/>
    <n v="40192"/>
  </r>
  <r>
    <n v="714233"/>
    <d v="2014-05-22T11:42:53"/>
    <x v="0"/>
    <s v="Male"/>
    <x v="0"/>
    <s v="c9"/>
    <n v="92229"/>
    <n v="92229"/>
    <s v="60001-100000"/>
    <m/>
    <m/>
    <m/>
    <m/>
    <m/>
    <n v="24321.75"/>
    <n v="74030.25"/>
    <n v="49708.5"/>
    <n v="-50241"/>
    <n v="148593"/>
    <n v="92229"/>
  </r>
  <r>
    <n v="660970"/>
    <d v="2014-06-16T09:31:13"/>
    <x v="0"/>
    <s v="Male"/>
    <x v="2"/>
    <s v="c9"/>
    <n v="97789"/>
    <n v="97789"/>
    <s v="60001-100000"/>
    <m/>
    <m/>
    <m/>
    <m/>
    <m/>
    <n v="24321"/>
    <n v="73989"/>
    <n v="49668"/>
    <n v="-50181"/>
    <n v="148491"/>
    <n v="97789"/>
  </r>
  <r>
    <n v="49745"/>
    <d v="2014-06-16T09:31:42"/>
    <x v="1"/>
    <s v="Male"/>
    <x v="2"/>
    <s v="c9"/>
    <n v="48963"/>
    <n v="48963"/>
    <s v="40001-60000"/>
    <m/>
    <m/>
    <m/>
    <m/>
    <m/>
    <n v="24316.75"/>
    <n v="73988.25"/>
    <n v="49671.5"/>
    <n v="-50190.5"/>
    <n v="148495.5"/>
    <n v="48963"/>
  </r>
  <r>
    <n v="24489"/>
    <d v="2014-06-16T09:41:39"/>
    <x v="0"/>
    <s v="Male"/>
    <x v="2"/>
    <s v="i5"/>
    <n v="32450"/>
    <n v="32450"/>
    <s v="20001-40000"/>
    <m/>
    <m/>
    <m/>
    <m/>
    <m/>
    <n v="24312.5"/>
    <n v="73988.5"/>
    <n v="49676"/>
    <n v="-50201.5"/>
    <n v="148502.5"/>
    <n v="32450"/>
  </r>
  <r>
    <n v="905795"/>
    <d v="2014-07-03T13:46:53"/>
    <x v="1"/>
    <s v="Male"/>
    <x v="2"/>
    <s v="i5"/>
    <n v="70706"/>
    <n v="70706"/>
    <s v="60001-100000"/>
    <m/>
    <m/>
    <m/>
    <m/>
    <m/>
    <n v="24308.25"/>
    <n v="73988.75"/>
    <n v="49680.5"/>
    <n v="-50212.5"/>
    <n v="148509.5"/>
    <n v="70706"/>
  </r>
  <r>
    <n v="339684"/>
    <d v="2014-07-28T09:31:29"/>
    <x v="0"/>
    <s v="Male"/>
    <x v="0"/>
    <s v="i7"/>
    <n v="44548"/>
    <n v="44548"/>
    <s v="40001-60000"/>
    <m/>
    <m/>
    <m/>
    <m/>
    <m/>
    <n v="24304"/>
    <n v="73989"/>
    <n v="49685"/>
    <n v="-50223.5"/>
    <n v="148516.5"/>
    <n v="44548"/>
  </r>
  <r>
    <n v="544070"/>
    <d v="2014-07-18T15:06:40"/>
    <x v="1"/>
    <s v="Male"/>
    <x v="4"/>
    <s v="i1"/>
    <n v="33063"/>
    <n v="33063"/>
    <s v="20001-40000"/>
    <m/>
    <m/>
    <m/>
    <m/>
    <m/>
    <n v="24291.25"/>
    <n v="74002.75"/>
    <n v="49711.5"/>
    <n v="-50276"/>
    <n v="148570"/>
    <n v="33063"/>
  </r>
  <r>
    <n v="823334"/>
    <d v="2014-07-24T12:07:48"/>
    <x v="1"/>
    <s v="Male"/>
    <x v="4"/>
    <s v="i1"/>
    <n v="5981"/>
    <n v="5981"/>
    <s v="0-20,000"/>
    <m/>
    <m/>
    <m/>
    <m/>
    <m/>
    <n v="24278.5"/>
    <n v="74016.5"/>
    <n v="49738"/>
    <n v="-50328.5"/>
    <n v="148623.5"/>
    <n v="5981"/>
  </r>
  <r>
    <n v="488750"/>
    <d v="2014-05-12T09:33:40"/>
    <x v="1"/>
    <s v="Female"/>
    <x v="1"/>
    <s v="c5"/>
    <n v="79784"/>
    <n v="79784"/>
    <s v="60001-100000"/>
    <m/>
    <m/>
    <m/>
    <m/>
    <m/>
    <n v="24308.25"/>
    <n v="74030.25"/>
    <n v="49722"/>
    <n v="-50274.75"/>
    <n v="148613.25"/>
    <n v="79784"/>
  </r>
  <r>
    <n v="814562"/>
    <d v="2014-05-12T09:34:38"/>
    <x v="0"/>
    <s v="Female"/>
    <x v="1"/>
    <s v="c5"/>
    <n v="83617"/>
    <n v="83617"/>
    <s v="60001-100000"/>
    <m/>
    <m/>
    <m/>
    <m/>
    <m/>
    <n v="24304"/>
    <n v="73989"/>
    <n v="49685"/>
    <n v="-50223.5"/>
    <n v="148516.5"/>
    <n v="83617"/>
  </r>
  <r>
    <n v="516103"/>
    <d v="2014-05-19T17:05:10"/>
    <x v="0"/>
    <s v="Don’t want to say"/>
    <x v="1"/>
    <s v="c5"/>
    <n v="37668"/>
    <n v="37668"/>
    <s v="20001-40000"/>
    <m/>
    <m/>
    <m/>
    <m/>
    <m/>
    <n v="24291.25"/>
    <n v="73988.25"/>
    <n v="49697"/>
    <n v="-50254.25"/>
    <n v="148533.75"/>
    <n v="37668"/>
  </r>
  <r>
    <n v="339644"/>
    <d v="2014-06-10T07:03:07"/>
    <x v="0"/>
    <s v="Female"/>
    <x v="0"/>
    <s v="c5"/>
    <n v="31627"/>
    <n v="31627"/>
    <s v="20001-40000"/>
    <m/>
    <m/>
    <m/>
    <m/>
    <m/>
    <n v="24278.5"/>
    <n v="73988.5"/>
    <n v="49710"/>
    <n v="-50286.5"/>
    <n v="148553.5"/>
    <n v="31627"/>
  </r>
  <r>
    <n v="240727"/>
    <d v="2014-06-10T07:05:25"/>
    <x v="0"/>
    <s v="Male"/>
    <x v="0"/>
    <s v="c5"/>
    <n v="31340"/>
    <n v="31340"/>
    <s v="20001-40000"/>
    <m/>
    <m/>
    <m/>
    <m/>
    <m/>
    <n v="24265.75"/>
    <n v="73988.75"/>
    <n v="49723"/>
    <n v="-50318.75"/>
    <n v="148573.25"/>
    <n v="31340"/>
  </r>
  <r>
    <n v="188776"/>
    <d v="2014-06-10T07:06:26"/>
    <x v="0"/>
    <s v="Male"/>
    <x v="0"/>
    <s v="c5"/>
    <n v="60853"/>
    <n v="60853"/>
    <s v="60001-100000"/>
    <m/>
    <m/>
    <m/>
    <m/>
    <m/>
    <n v="24253"/>
    <n v="73989"/>
    <n v="49736"/>
    <n v="-50351"/>
    <n v="148593"/>
    <n v="60853"/>
  </r>
  <r>
    <n v="152958"/>
    <d v="2014-06-10T07:07:04"/>
    <x v="1"/>
    <s v="Male"/>
    <x v="0"/>
    <s v="c5"/>
    <n v="81920"/>
    <n v="81920"/>
    <s v="60001-100000"/>
    <m/>
    <m/>
    <m/>
    <m/>
    <m/>
    <n v="24250.5"/>
    <n v="74002.75"/>
    <n v="49752.25"/>
    <n v="-50377.875"/>
    <n v="148631.125"/>
    <n v="81920"/>
  </r>
  <r>
    <n v="885993"/>
    <d v="2014-06-10T15:45:25"/>
    <x v="0"/>
    <s v="Female"/>
    <x v="0"/>
    <s v="c5"/>
    <n v="60458"/>
    <n v="60458"/>
    <s v="60001-100000"/>
    <m/>
    <m/>
    <m/>
    <m/>
    <m/>
    <n v="24248"/>
    <n v="73988.5"/>
    <n v="49740.5"/>
    <n v="-50362.75"/>
    <n v="148599.25"/>
    <n v="60458"/>
  </r>
  <r>
    <n v="26869"/>
    <d v="2014-06-10T15:47:06"/>
    <x v="0"/>
    <s v="Male"/>
    <x v="0"/>
    <s v="c5"/>
    <n v="42315"/>
    <n v="42315"/>
    <s v="40001-60000"/>
    <m/>
    <m/>
    <m/>
    <m/>
    <m/>
    <n v="24245.5"/>
    <n v="73988.75"/>
    <n v="49743.25"/>
    <n v="-50369.375"/>
    <n v="148603.625"/>
    <n v="42315"/>
  </r>
  <r>
    <n v="818351"/>
    <d v="2014-06-30T09:34:55"/>
    <x v="1"/>
    <s v="Male"/>
    <x v="0"/>
    <s v="c5"/>
    <n v="2569"/>
    <n v="2569"/>
    <s v="0-20,000"/>
    <m/>
    <m/>
    <m/>
    <m/>
    <m/>
    <n v="24243"/>
    <n v="73989"/>
    <n v="49746"/>
    <n v="-50376"/>
    <n v="148608"/>
    <n v="2569"/>
  </r>
  <r>
    <n v="52457"/>
    <d v="2014-06-30T18:32:28"/>
    <x v="0"/>
    <s v="Male"/>
    <x v="0"/>
    <s v="c5"/>
    <n v="65290"/>
    <n v="65290"/>
    <s v="60001-100000"/>
    <m/>
    <m/>
    <m/>
    <m/>
    <m/>
    <n v="24250.5"/>
    <n v="74002.75"/>
    <n v="49752.25"/>
    <n v="-50377.875"/>
    <n v="148631.125"/>
    <n v="65290"/>
  </r>
  <r>
    <n v="54648"/>
    <d v="2014-07-10T08:24:29"/>
    <x v="1"/>
    <s v="Male"/>
    <x v="0"/>
    <s v="c5"/>
    <n v="57040"/>
    <n v="57040"/>
    <s v="40001-60000"/>
    <m/>
    <m/>
    <m/>
    <m/>
    <m/>
    <n v="24248"/>
    <n v="74016.5"/>
    <n v="49768.5"/>
    <n v="-50404.75"/>
    <n v="148669.25"/>
    <n v="57040"/>
  </r>
  <r>
    <n v="798336"/>
    <d v="2014-07-10T08:26:46"/>
    <x v="1"/>
    <s v="Female"/>
    <x v="0"/>
    <s v="c5"/>
    <n v="57566"/>
    <n v="57566"/>
    <s v="40001-60000"/>
    <m/>
    <m/>
    <m/>
    <m/>
    <m/>
    <n v="24245.5"/>
    <n v="74030.25"/>
    <n v="49784.75"/>
    <n v="-50431.625"/>
    <n v="148707.375"/>
    <n v="57566"/>
  </r>
  <r>
    <n v="893144"/>
    <d v="2014-07-10T08:31:40"/>
    <x v="1"/>
    <s v="Male"/>
    <x v="0"/>
    <s v="c5"/>
    <n v="95324"/>
    <n v="95324"/>
    <s v="60001-100000"/>
    <m/>
    <m/>
    <m/>
    <m/>
    <m/>
    <n v="24243"/>
    <n v="74044"/>
    <n v="49801"/>
    <n v="-50458.5"/>
    <n v="148745.5"/>
    <n v="95324"/>
  </r>
  <r>
    <n v="719910"/>
    <d v="2014-07-17T12:45:20"/>
    <x v="0"/>
    <s v="Male"/>
    <x v="0"/>
    <s v="c5"/>
    <n v="73988"/>
    <n v="73988"/>
    <s v="60001-100000"/>
    <m/>
    <m/>
    <m/>
    <m/>
    <m/>
    <n v="24180.5"/>
    <n v="74002.75"/>
    <n v="49822.25"/>
    <n v="-50552.875"/>
    <n v="148736.125"/>
    <n v="73988"/>
  </r>
  <r>
    <n v="943656"/>
    <d v="2014-07-17T12:46:13"/>
    <x v="0"/>
    <s v="Female"/>
    <x v="0"/>
    <s v="c5"/>
    <n v="87176"/>
    <n v="87176"/>
    <s v="60001-100000"/>
    <m/>
    <m/>
    <m/>
    <m/>
    <m/>
    <n v="24118"/>
    <n v="74016.5"/>
    <n v="49898.5"/>
    <n v="-50729.75"/>
    <n v="148864.25"/>
    <n v="87176"/>
  </r>
  <r>
    <n v="442463"/>
    <d v="2014-07-17T12:49:09"/>
    <x v="0"/>
    <s v="Female"/>
    <x v="0"/>
    <s v="c5"/>
    <n v="15430"/>
    <n v="15430"/>
    <s v="0-20,000"/>
    <m/>
    <m/>
    <m/>
    <m/>
    <m/>
    <n v="24055.5"/>
    <n v="73986.5"/>
    <n v="49931"/>
    <n v="-50841"/>
    <n v="148883"/>
    <n v="15430"/>
  </r>
  <r>
    <n v="864866"/>
    <d v="2014-07-24T11:21:08"/>
    <x v="0"/>
    <s v="Male"/>
    <x v="0"/>
    <s v="c5"/>
    <n v="30653"/>
    <n v="30653"/>
    <s v="20001-40000"/>
    <m/>
    <m/>
    <m/>
    <m/>
    <m/>
    <n v="24243"/>
    <n v="73989"/>
    <n v="49746"/>
    <n v="-50376"/>
    <n v="148608"/>
    <n v="30653"/>
  </r>
  <r>
    <n v="593219"/>
    <d v="2014-08-08T18:23:51"/>
    <x v="0"/>
    <s v="Female"/>
    <x v="0"/>
    <s v="c5"/>
    <n v="46299"/>
    <n v="46299"/>
    <s v="40001-60000"/>
    <m/>
    <m/>
    <m/>
    <m/>
    <m/>
    <n v="24180.5"/>
    <n v="74002.75"/>
    <n v="49822.25"/>
    <n v="-50552.875"/>
    <n v="148736.125"/>
    <n v="46299"/>
  </r>
  <r>
    <n v="868653"/>
    <d v="2014-08-18T09:31:12"/>
    <x v="0"/>
    <s v="Male"/>
    <x v="0"/>
    <s v="c5"/>
    <n v="51839"/>
    <n v="51839"/>
    <s v="40001-60000"/>
    <m/>
    <m/>
    <m/>
    <m/>
    <m/>
    <n v="24118"/>
    <n v="74016.5"/>
    <n v="49898.5"/>
    <n v="-50729.75"/>
    <n v="148864.25"/>
    <n v="51839"/>
  </r>
  <r>
    <n v="361791"/>
    <d v="2014-08-18T09:32:25"/>
    <x v="0"/>
    <s v="Female"/>
    <x v="0"/>
    <s v="c5"/>
    <n v="10347"/>
    <n v="10347"/>
    <s v="0-20,000"/>
    <m/>
    <m/>
    <m/>
    <m/>
    <m/>
    <n v="24055.5"/>
    <n v="74030.25"/>
    <n v="49974.75"/>
    <n v="-50906.625"/>
    <n v="148992.375"/>
    <n v="10347"/>
  </r>
  <r>
    <n v="468586"/>
    <d v="2014-08-18T09:33:57"/>
    <x v="0"/>
    <s v="Female"/>
    <x v="0"/>
    <s v="c5"/>
    <n v="71083"/>
    <n v="71083"/>
    <s v="60001-100000"/>
    <m/>
    <m/>
    <m/>
    <m/>
    <m/>
    <n v="24243"/>
    <n v="74044"/>
    <n v="49801"/>
    <n v="-50458.5"/>
    <n v="148745.5"/>
    <n v="71083"/>
  </r>
  <r>
    <n v="901867"/>
    <d v="2014-08-18T09:36:16"/>
    <x v="1"/>
    <s v="Male"/>
    <x v="0"/>
    <s v="c5"/>
    <n v="22393"/>
    <n v="22393"/>
    <s v="20001-40000"/>
    <m/>
    <m/>
    <m/>
    <m/>
    <m/>
    <n v="24180.5"/>
    <n v="74065.25"/>
    <n v="49884.75"/>
    <n v="-50646.625"/>
    <n v="148892.375"/>
    <n v="22393"/>
  </r>
  <r>
    <n v="852718"/>
    <d v="2014-08-18T09:37:20"/>
    <x v="0"/>
    <s v="Female"/>
    <x v="0"/>
    <s v="c5"/>
    <n v="81245"/>
    <n v="81245"/>
    <s v="60001-100000"/>
    <m/>
    <m/>
    <m/>
    <m/>
    <m/>
    <n v="24248"/>
    <n v="74086.5"/>
    <n v="49838.5"/>
    <n v="-50509.75"/>
    <n v="148844.25"/>
    <n v="81245"/>
  </r>
  <r>
    <n v="102164"/>
    <d v="2014-08-19T09:31:40"/>
    <x v="0"/>
    <s v="Male"/>
    <x v="0"/>
    <s v="c5"/>
    <n v="82448"/>
    <n v="82448"/>
    <s v="60001-100000"/>
    <m/>
    <m/>
    <m/>
    <m/>
    <m/>
    <n v="24245.5"/>
    <n v="74030.25"/>
    <n v="49784.75"/>
    <n v="-50431.625"/>
    <n v="148707.375"/>
    <n v="82448"/>
  </r>
  <r>
    <n v="820494"/>
    <d v="2014-08-19T09:34:41"/>
    <x v="0"/>
    <s v="Male"/>
    <x v="0"/>
    <s v="c5"/>
    <n v="40154"/>
    <n v="40154"/>
    <s v="40001-60000"/>
    <m/>
    <m/>
    <m/>
    <m/>
    <m/>
    <n v="24243"/>
    <n v="73989"/>
    <n v="49746"/>
    <n v="-50376"/>
    <n v="148608"/>
    <n v="40154"/>
  </r>
  <r>
    <n v="318592"/>
    <d v="2014-08-19T09:37:32"/>
    <x v="0"/>
    <s v="Male"/>
    <x v="0"/>
    <s v="c5"/>
    <n v="83637"/>
    <n v="83637"/>
    <s v="60001-100000"/>
    <m/>
    <m/>
    <m/>
    <m/>
    <m/>
    <n v="24180.5"/>
    <n v="74002.75"/>
    <n v="49822.25"/>
    <n v="-50552.875"/>
    <n v="148736.125"/>
    <n v="83637"/>
  </r>
  <r>
    <n v="669110"/>
    <d v="2014-08-19T09:39:08"/>
    <x v="0"/>
    <s v="Female"/>
    <x v="0"/>
    <s v="c5"/>
    <n v="5148"/>
    <n v="5148"/>
    <s v="0-20,000"/>
    <m/>
    <m/>
    <m/>
    <m/>
    <m/>
    <n v="24118"/>
    <n v="73984"/>
    <n v="49866"/>
    <n v="-50681"/>
    <n v="148783"/>
    <n v="5148"/>
  </r>
  <r>
    <n v="34851"/>
    <d v="2014-08-31T16:47:40"/>
    <x v="0"/>
    <s v="Male"/>
    <x v="0"/>
    <s v="c5"/>
    <n v="26908"/>
    <n v="26908"/>
    <s v="20001-40000"/>
    <m/>
    <m/>
    <m/>
    <m/>
    <m/>
    <n v="24245.5"/>
    <n v="73986.5"/>
    <n v="49741"/>
    <n v="-50366"/>
    <n v="148598"/>
    <n v="26908"/>
  </r>
  <r>
    <n v="594996"/>
    <d v="2014-08-31T16:48:12"/>
    <x v="1"/>
    <s v="Female"/>
    <x v="0"/>
    <s v="c5"/>
    <n v="94226"/>
    <n v="94226"/>
    <s v="60001-100000"/>
    <m/>
    <m/>
    <m/>
    <m/>
    <m/>
    <n v="24243"/>
    <n v="73989"/>
    <n v="49746"/>
    <n v="-50376"/>
    <n v="148608"/>
    <n v="94226"/>
  </r>
  <r>
    <n v="231370"/>
    <d v="2014-05-08T09:38:02"/>
    <x v="0"/>
    <s v="Male"/>
    <x v="0"/>
    <s v="c5"/>
    <n v="85076"/>
    <n v="85076"/>
    <s v="60001-100000"/>
    <m/>
    <m/>
    <m/>
    <m/>
    <m/>
    <n v="24180.5"/>
    <n v="73981.5"/>
    <n v="49801"/>
    <n v="-50521"/>
    <n v="148683"/>
    <n v="85076"/>
  </r>
  <r>
    <n v="866724"/>
    <d v="2014-05-08T09:38:30"/>
    <x v="0"/>
    <s v="Male"/>
    <x v="0"/>
    <s v="c5"/>
    <n v="81111"/>
    <n v="81111"/>
    <s v="60001-100000"/>
    <m/>
    <m/>
    <m/>
    <m/>
    <m/>
    <n v="24118"/>
    <n v="73978"/>
    <n v="49860"/>
    <n v="-50672"/>
    <n v="148768"/>
    <n v="81111"/>
  </r>
  <r>
    <n v="107624"/>
    <d v="2014-05-22T13:12:40"/>
    <x v="0"/>
    <s v="Male"/>
    <x v="4"/>
    <s v="c9"/>
    <n v="28974"/>
    <n v="28974"/>
    <s v="20001-40000"/>
    <m/>
    <m/>
    <m/>
    <m/>
    <m/>
    <n v="24055.5"/>
    <n v="73967.75"/>
    <n v="49912.25"/>
    <n v="-50812.875"/>
    <n v="148836.125"/>
    <n v="28974"/>
  </r>
  <r>
    <n v="319905"/>
    <d v="2014-07-29T21:49:02"/>
    <x v="1"/>
    <s v="Male"/>
    <x v="4"/>
    <s v="c9"/>
    <n v="40767"/>
    <n v="40767"/>
    <s v="40001-60000"/>
    <m/>
    <m/>
    <m/>
    <m/>
    <m/>
    <n v="23993"/>
    <n v="73977"/>
    <n v="49984"/>
    <n v="-50983"/>
    <n v="148953"/>
    <n v="40767"/>
  </r>
  <r>
    <n v="789265"/>
    <d v="2014-08-12T09:31:28"/>
    <x v="0"/>
    <s v="Male"/>
    <x v="0"/>
    <s v="c5"/>
    <n v="6917"/>
    <n v="6917"/>
    <s v="0-20,000"/>
    <m/>
    <m/>
    <m/>
    <m/>
    <m/>
    <n v="23986.25"/>
    <n v="73977.5"/>
    <n v="49991.25"/>
    <n v="-51000.625"/>
    <n v="148964.375"/>
    <n v="6917"/>
  </r>
  <r>
    <n v="728175"/>
    <d v="2014-08-12T09:32:21"/>
    <x v="0"/>
    <s v="Female"/>
    <x v="0"/>
    <s v="c5"/>
    <n v="95528"/>
    <n v="95528"/>
    <s v="60001-100000"/>
    <m/>
    <m/>
    <m/>
    <m/>
    <m/>
    <n v="24118"/>
    <n v="73978"/>
    <n v="49860"/>
    <n v="-50672"/>
    <n v="148768"/>
    <n v="95528"/>
  </r>
  <r>
    <n v="576375"/>
    <d v="2014-08-18T12:42:51"/>
    <x v="0"/>
    <s v="Male"/>
    <x v="0"/>
    <s v="i7"/>
    <n v="35795"/>
    <n v="35795"/>
    <s v="20001-40000"/>
    <m/>
    <m/>
    <m/>
    <m/>
    <m/>
    <n v="24055.5"/>
    <n v="73967.75"/>
    <n v="49912.25"/>
    <n v="-50812.875"/>
    <n v="148836.125"/>
    <n v="35795"/>
  </r>
  <r>
    <n v="716440"/>
    <d v="2014-05-19T07:33:53"/>
    <x v="0"/>
    <s v="Male"/>
    <x v="0"/>
    <s v="c5"/>
    <n v="1752"/>
    <n v="1752"/>
    <s v="0-20,000"/>
    <m/>
    <m/>
    <m/>
    <m/>
    <m/>
    <n v="23993"/>
    <n v="73977"/>
    <n v="49984"/>
    <n v="-50983"/>
    <n v="148953"/>
    <n v="1752"/>
  </r>
  <r>
    <n v="289325"/>
    <d v="2014-05-19T07:36:08"/>
    <x v="0"/>
    <s v="Female"/>
    <x v="0"/>
    <s v="c5"/>
    <n v="21988"/>
    <n v="21988"/>
    <s v="20001-40000"/>
    <m/>
    <m/>
    <m/>
    <m/>
    <m/>
    <n v="24180.5"/>
    <n v="73977.5"/>
    <n v="49797"/>
    <n v="-50515"/>
    <n v="148673"/>
    <n v="21988"/>
  </r>
  <r>
    <n v="856141"/>
    <d v="2014-05-20T09:32:09"/>
    <x v="1"/>
    <s v="Male"/>
    <x v="1"/>
    <s v="i7"/>
    <n v="22508"/>
    <n v="22508"/>
    <s v="20001-40000"/>
    <m/>
    <m/>
    <m/>
    <m/>
    <m/>
    <n v="24248"/>
    <n v="73978"/>
    <n v="49730"/>
    <n v="-50347"/>
    <n v="148573"/>
    <n v="22508"/>
  </r>
  <r>
    <n v="356398"/>
    <d v="2014-05-27T12:13:07"/>
    <x v="0"/>
    <s v="Male"/>
    <x v="1"/>
    <s v="i7"/>
    <n v="55254"/>
    <n v="55254"/>
    <s v="40001-60000"/>
    <m/>
    <m/>
    <m/>
    <m/>
    <m/>
    <n v="24265.75"/>
    <n v="73978.5"/>
    <n v="49712.75"/>
    <n v="-50303.375"/>
    <n v="148547.625"/>
    <n v="55254"/>
  </r>
  <r>
    <n v="948977"/>
    <d v="2014-05-30T18:52:30"/>
    <x v="0"/>
    <s v="Female"/>
    <x v="1"/>
    <s v="i7"/>
    <n v="13302"/>
    <n v="13302"/>
    <s v="0-20,000"/>
    <m/>
    <m/>
    <m/>
    <m/>
    <m/>
    <n v="24253"/>
    <n v="73979"/>
    <n v="49726"/>
    <n v="-50336"/>
    <n v="148568"/>
    <n v="13302"/>
  </r>
  <r>
    <n v="446111"/>
    <d v="2014-05-28T09:33:38"/>
    <x v="0"/>
    <s v="Male"/>
    <x v="1"/>
    <s v="c5"/>
    <n v="46261"/>
    <n v="46261"/>
    <s v="40001-60000"/>
    <m/>
    <m/>
    <m/>
    <m/>
    <m/>
    <n v="24291.25"/>
    <n v="73981.5"/>
    <n v="49690.25"/>
    <n v="-50244.125"/>
    <n v="148516.875"/>
    <n v="46261"/>
  </r>
  <r>
    <n v="661687"/>
    <d v="2014-06-04T13:49:18"/>
    <x v="0"/>
    <s v="Female"/>
    <x v="1"/>
    <s v="c5"/>
    <n v="62921"/>
    <n v="62921"/>
    <s v="60001-100000"/>
    <m/>
    <m/>
    <m/>
    <m/>
    <m/>
    <n v="24278.5"/>
    <n v="73984"/>
    <n v="49705.5"/>
    <n v="-50279.75"/>
    <n v="148542.25"/>
    <n v="62921"/>
  </r>
  <r>
    <n v="462821"/>
    <d v="2014-06-04T13:49:26"/>
    <x v="0"/>
    <s v="Don’t want to say"/>
    <x v="1"/>
    <s v="c5"/>
    <n v="77888"/>
    <n v="77888"/>
    <s v="60001-100000"/>
    <m/>
    <m/>
    <m/>
    <m/>
    <m/>
    <n v="24265.75"/>
    <n v="73986.5"/>
    <n v="49720.75"/>
    <n v="-50315.375"/>
    <n v="148567.625"/>
    <n v="77888"/>
  </r>
  <r>
    <n v="385084"/>
    <d v="2014-07-25T13:30:24"/>
    <x v="0"/>
    <s v="Male"/>
    <x v="0"/>
    <s v="i7"/>
    <n v="44649"/>
    <n v="44649"/>
    <s v="40001-60000"/>
    <m/>
    <m/>
    <m/>
    <m/>
    <m/>
    <n v="24253"/>
    <n v="73979"/>
    <n v="49726"/>
    <n v="-50336"/>
    <n v="148568"/>
    <n v="44649"/>
  </r>
  <r>
    <n v="839429"/>
    <d v="2014-05-28T09:31:43"/>
    <x v="1"/>
    <s v="Male"/>
    <x v="1"/>
    <s v="c5"/>
    <n v="13382"/>
    <n v="13382"/>
    <s v="0-20,000"/>
    <m/>
    <m/>
    <m/>
    <m/>
    <m/>
    <n v="24250.5"/>
    <n v="73981.5"/>
    <n v="49731"/>
    <n v="-50346"/>
    <n v="148578"/>
    <n v="13382"/>
  </r>
  <r>
    <n v="648497"/>
    <d v="2014-06-09T08:06:40"/>
    <x v="0"/>
    <s v="Male"/>
    <x v="1"/>
    <s v="c5"/>
    <n v="91868"/>
    <n v="91868"/>
    <s v="60001-100000"/>
    <m/>
    <m/>
    <m/>
    <m/>
    <m/>
    <n v="24278.5"/>
    <n v="73984"/>
    <n v="49705.5"/>
    <n v="-50279.75"/>
    <n v="148542.25"/>
    <n v="91868"/>
  </r>
  <r>
    <n v="782375"/>
    <d v="2014-06-17T12:46:37"/>
    <x v="0"/>
    <s v="Male"/>
    <x v="1"/>
    <s v="c5"/>
    <n v="29213"/>
    <n v="29213"/>
    <s v="20001-40000"/>
    <m/>
    <m/>
    <m/>
    <m/>
    <m/>
    <n v="24265.75"/>
    <n v="73978.5"/>
    <n v="49712.75"/>
    <n v="-50303.375"/>
    <n v="148547.625"/>
    <n v="29213"/>
  </r>
  <r>
    <n v="635222"/>
    <d v="2014-06-17T12:47:00"/>
    <x v="1"/>
    <s v="Male"/>
    <x v="1"/>
    <s v="c5"/>
    <n v="44465"/>
    <n v="44465"/>
    <s v="40001-60000"/>
    <m/>
    <m/>
    <m/>
    <m/>
    <m/>
    <n v="24253"/>
    <n v="73979"/>
    <n v="49726"/>
    <n v="-50336"/>
    <n v="148568"/>
    <n v="44465"/>
  </r>
  <r>
    <n v="497576"/>
    <d v="2014-06-17T12:47:52"/>
    <x v="0"/>
    <s v="Male"/>
    <x v="1"/>
    <s v="c5"/>
    <n v="57523"/>
    <n v="57523"/>
    <s v="40001-60000"/>
    <m/>
    <m/>
    <m/>
    <m/>
    <m/>
    <n v="24250.5"/>
    <n v="73981.5"/>
    <n v="49731"/>
    <n v="-50346"/>
    <n v="148578"/>
    <n v="57523"/>
  </r>
  <r>
    <n v="909684"/>
    <d v="2014-06-17T12:48:24"/>
    <x v="0"/>
    <s v="Male"/>
    <x v="1"/>
    <s v="c5"/>
    <n v="8728"/>
    <n v="8728"/>
    <s v="0-20,000"/>
    <m/>
    <m/>
    <m/>
    <m/>
    <m/>
    <n v="24248"/>
    <n v="73984"/>
    <n v="49736"/>
    <n v="-50356"/>
    <n v="148588"/>
    <n v="8728"/>
  </r>
  <r>
    <n v="639524"/>
    <d v="2014-06-17T12:46:44"/>
    <x v="1"/>
    <s v="Female"/>
    <x v="1"/>
    <s v="c5"/>
    <n v="3191"/>
    <n v="3191"/>
    <s v="0-20,000"/>
    <m/>
    <m/>
    <m/>
    <m/>
    <m/>
    <n v="24265.75"/>
    <n v="73986.5"/>
    <n v="49720.75"/>
    <n v="-50315.375"/>
    <n v="148567.625"/>
    <n v="3191"/>
  </r>
  <r>
    <n v="387477"/>
    <d v="2014-06-17T12:48:26"/>
    <x v="0"/>
    <s v="Female"/>
    <x v="1"/>
    <s v="c5"/>
    <n v="53615"/>
    <n v="53615"/>
    <s v="40001-60000"/>
    <m/>
    <m/>
    <m/>
    <m/>
    <m/>
    <n v="24304"/>
    <n v="73989"/>
    <n v="49685"/>
    <n v="-50223.5"/>
    <n v="148516.5"/>
    <n v="53615"/>
  </r>
  <r>
    <n v="972508"/>
    <d v="2014-07-10T15:52:14"/>
    <x v="0"/>
    <s v="Female"/>
    <x v="6"/>
    <s v="c5"/>
    <n v="7527"/>
    <n v="7527"/>
    <s v="0-20,000"/>
    <m/>
    <m/>
    <m/>
    <m/>
    <m/>
    <n v="24291.25"/>
    <n v="74002.75"/>
    <n v="49711.5"/>
    <n v="-50276"/>
    <n v="148570"/>
    <n v="7527"/>
  </r>
  <r>
    <n v="258904"/>
    <d v="2014-07-10T15:53:01"/>
    <x v="1"/>
    <s v="Male"/>
    <x v="6"/>
    <s v="c5"/>
    <n v="11276"/>
    <n v="11276"/>
    <s v="0-20,000"/>
    <m/>
    <m/>
    <m/>
    <m/>
    <m/>
    <n v="24312.5"/>
    <n v="74016.5"/>
    <n v="49704"/>
    <n v="-50243.5"/>
    <n v="148572.5"/>
    <n v="11276"/>
  </r>
  <r>
    <n v="779639"/>
    <d v="2014-05-15T19:37:12"/>
    <x v="0"/>
    <s v="Female"/>
    <x v="1"/>
    <s v="c5"/>
    <n v="68294"/>
    <n v="68294"/>
    <s v="60001-100000"/>
    <m/>
    <m/>
    <m/>
    <m/>
    <m/>
    <n v="24321.75"/>
    <n v="74030.25"/>
    <n v="49708.5"/>
    <n v="-50241"/>
    <n v="148593"/>
    <n v="68294"/>
  </r>
  <r>
    <n v="887127"/>
    <d v="2014-05-12T08:33:02"/>
    <x v="0"/>
    <s v="Female"/>
    <x v="1"/>
    <s v="c5"/>
    <n v="30614"/>
    <n v="30614"/>
    <s v="20001-40000"/>
    <m/>
    <m/>
    <m/>
    <m/>
    <m/>
    <n v="24321"/>
    <n v="74044"/>
    <n v="49723"/>
    <n v="-50263.5"/>
    <n v="148628.5"/>
    <n v="30614"/>
  </r>
  <r>
    <n v="29295"/>
    <d v="2014-05-12T08:37:08"/>
    <x v="0"/>
    <s v="Male"/>
    <x v="1"/>
    <s v="c5"/>
    <n v="41964"/>
    <n v="41964"/>
    <s v="40001-60000"/>
    <m/>
    <m/>
    <m/>
    <m/>
    <m/>
    <n v="24316.75"/>
    <n v="74065.25"/>
    <n v="49748.5"/>
    <n v="-50306"/>
    <n v="148688"/>
    <n v="41964"/>
  </r>
  <r>
    <n v="855241"/>
    <d v="2014-05-12T08:32:51"/>
    <x v="0"/>
    <s v="Don’t want to say"/>
    <x v="1"/>
    <s v="c5"/>
    <n v="45191"/>
    <n v="45191"/>
    <s v="40001-60000"/>
    <m/>
    <m/>
    <m/>
    <m/>
    <m/>
    <n v="24312.5"/>
    <n v="74086.5"/>
    <n v="49774"/>
    <n v="-50348.5"/>
    <n v="148747.5"/>
    <n v="45191"/>
  </r>
  <r>
    <n v="271089"/>
    <d v="2014-05-12T09:13:55"/>
    <x v="1"/>
    <s v="Male"/>
    <x v="1"/>
    <s v="c5"/>
    <n v="96041"/>
    <n v="96041"/>
    <s v="60001-100000"/>
    <m/>
    <m/>
    <m/>
    <m/>
    <m/>
    <n v="24308.25"/>
    <n v="74107.75"/>
    <n v="49799.5"/>
    <n v="-50391"/>
    <n v="148807"/>
    <n v="96041"/>
  </r>
  <r>
    <n v="809236"/>
    <d v="2014-05-22T09:32:42"/>
    <x v="0"/>
    <s v="Male"/>
    <x v="1"/>
    <s v="c5"/>
    <n v="14605"/>
    <n v="14605"/>
    <s v="0-20,000"/>
    <m/>
    <m/>
    <m/>
    <m/>
    <m/>
    <n v="24304"/>
    <n v="74044"/>
    <n v="49740"/>
    <n v="-50306"/>
    <n v="148654"/>
    <n v="14605"/>
  </r>
  <r>
    <n v="378743"/>
    <d v="2014-05-29T18:15:55"/>
    <x v="1"/>
    <s v="Male"/>
    <x v="1"/>
    <s v="c5"/>
    <n v="27190"/>
    <n v="27190"/>
    <s v="20001-40000"/>
    <m/>
    <m/>
    <m/>
    <m/>
    <m/>
    <n v="24316.75"/>
    <n v="74065.25"/>
    <n v="49748.5"/>
    <n v="-50306"/>
    <n v="148688"/>
    <n v="27190"/>
  </r>
  <r>
    <n v="54723"/>
    <d v="2014-05-29T21:36:33"/>
    <x v="0"/>
    <s v="Female"/>
    <x v="1"/>
    <s v="c5"/>
    <n v="2860"/>
    <n v="2860"/>
    <s v="0-20,000"/>
    <m/>
    <m/>
    <m/>
    <m/>
    <m/>
    <n v="24312.5"/>
    <n v="74086.5"/>
    <n v="49774"/>
    <n v="-50348.5"/>
    <n v="148747.5"/>
    <n v="2860"/>
  </r>
  <r>
    <n v="95496"/>
    <d v="2014-05-29T21:42:40"/>
    <x v="0"/>
    <s v="Male"/>
    <x v="1"/>
    <s v="c5"/>
    <n v="24782"/>
    <n v="24782"/>
    <s v="20001-40000"/>
    <m/>
    <m/>
    <m/>
    <m/>
    <m/>
    <n v="24321.75"/>
    <n v="74107.75"/>
    <n v="49786"/>
    <n v="-50357.25"/>
    <n v="148786.75"/>
    <n v="24782"/>
  </r>
  <r>
    <n v="971957"/>
    <d v="2014-06-12T08:34:40"/>
    <x v="0"/>
    <s v="Male"/>
    <x v="1"/>
    <s v="c5"/>
    <n v="76181"/>
    <n v="76181"/>
    <s v="60001-100000"/>
    <m/>
    <m/>
    <m/>
    <m/>
    <m/>
    <n v="24321"/>
    <n v="74129"/>
    <n v="49808"/>
    <n v="-50391"/>
    <n v="148841"/>
    <n v="76181"/>
  </r>
  <r>
    <n v="654427"/>
    <d v="2014-06-12T08:31:58"/>
    <x v="1"/>
    <s v="Female"/>
    <x v="1"/>
    <s v="c5"/>
    <n v="53660"/>
    <n v="53660"/>
    <s v="40001-60000"/>
    <m/>
    <m/>
    <m/>
    <m/>
    <m/>
    <n v="24316.75"/>
    <n v="74065.25"/>
    <n v="49748.5"/>
    <n v="-50306"/>
    <n v="148688"/>
    <n v="53660"/>
  </r>
  <r>
    <n v="155708"/>
    <d v="2014-05-31T14:06:35"/>
    <x v="0"/>
    <s v="Male"/>
    <x v="1"/>
    <s v="c5"/>
    <n v="61643"/>
    <n v="61643"/>
    <s v="60001-100000"/>
    <m/>
    <m/>
    <m/>
    <m/>
    <m/>
    <n v="24312.5"/>
    <n v="74086.5"/>
    <n v="49774"/>
    <n v="-50348.5"/>
    <n v="148747.5"/>
    <n v="61643"/>
  </r>
  <r>
    <n v="708125"/>
    <d v="2014-05-31T14:08:05"/>
    <x v="1"/>
    <s v="Male"/>
    <x v="1"/>
    <s v="c5"/>
    <n v="70430"/>
    <n v="70430"/>
    <s v="60001-100000"/>
    <m/>
    <m/>
    <m/>
    <m/>
    <m/>
    <n v="24308.25"/>
    <n v="74107.75"/>
    <n v="49799.5"/>
    <n v="-50391"/>
    <n v="148807"/>
    <n v="70430"/>
  </r>
  <r>
    <n v="223843"/>
    <d v="2014-05-31T14:10:46"/>
    <x v="1"/>
    <s v="Male"/>
    <x v="1"/>
    <s v="c5"/>
    <n v="8413"/>
    <n v="8413"/>
    <s v="0-20,000"/>
    <m/>
    <m/>
    <m/>
    <m/>
    <m/>
    <n v="24304"/>
    <n v="74129"/>
    <n v="49825"/>
    <n v="-50433.5"/>
    <n v="148866.5"/>
    <n v="8413"/>
  </r>
  <r>
    <n v="582635"/>
    <d v="2014-06-02T03:15:41"/>
    <x v="1"/>
    <s v="Male"/>
    <x v="1"/>
    <s v="c5"/>
    <n v="77272"/>
    <n v="77272"/>
    <s v="60001-100000"/>
    <m/>
    <m/>
    <m/>
    <m/>
    <m/>
    <n v="24316.75"/>
    <n v="74144"/>
    <n v="49827.25"/>
    <n v="-50424.125"/>
    <n v="148884.875"/>
    <n v="77272"/>
  </r>
  <r>
    <n v="286547"/>
    <d v="2014-06-06T18:34:20"/>
    <x v="0"/>
    <s v="Female"/>
    <x v="1"/>
    <s v="c5"/>
    <n v="73559"/>
    <n v="73559"/>
    <s v="60001-100000"/>
    <m/>
    <m/>
    <m/>
    <m/>
    <m/>
    <n v="24312.5"/>
    <n v="74086.5"/>
    <n v="49774"/>
    <n v="-50348.5"/>
    <n v="148747.5"/>
    <n v="73559"/>
  </r>
  <r>
    <n v="455493"/>
    <d v="2014-06-06T18:34:54"/>
    <x v="0"/>
    <s v="Male"/>
    <x v="1"/>
    <s v="c5"/>
    <n v="17698"/>
    <n v="17698"/>
    <s v="0-20,000"/>
    <m/>
    <m/>
    <m/>
    <m/>
    <m/>
    <n v="24308.25"/>
    <n v="74107.75"/>
    <n v="49799.5"/>
    <n v="-50391"/>
    <n v="148807"/>
    <n v="17698"/>
  </r>
  <r>
    <n v="487282"/>
    <d v="2014-06-06T18:35:58"/>
    <x v="1"/>
    <s v="Female"/>
    <x v="1"/>
    <s v="c5"/>
    <n v="54274"/>
    <n v="54274"/>
    <s v="40001-60000"/>
    <m/>
    <m/>
    <m/>
    <m/>
    <m/>
    <n v="24321"/>
    <n v="74129"/>
    <n v="49808"/>
    <n v="-50391"/>
    <n v="148841"/>
    <n v="54274"/>
  </r>
  <r>
    <n v="940819"/>
    <d v="2014-06-06T18:38:29"/>
    <x v="0"/>
    <s v="Female"/>
    <x v="1"/>
    <s v="c5"/>
    <n v="94677"/>
    <n v="94677"/>
    <s v="60001-100000"/>
    <m/>
    <m/>
    <m/>
    <m/>
    <m/>
    <n v="24316.75"/>
    <n v="74144"/>
    <n v="49827.25"/>
    <n v="-50424.125"/>
    <n v="148884.875"/>
    <n v="94677"/>
  </r>
  <r>
    <n v="661209"/>
    <d v="2014-06-06T18:38:58"/>
    <x v="0"/>
    <s v="Male"/>
    <x v="1"/>
    <s v="c5"/>
    <n v="17436"/>
    <n v="17436"/>
    <s v="0-20,000"/>
    <m/>
    <m/>
    <m/>
    <m/>
    <m/>
    <n v="24312.5"/>
    <n v="74086.5"/>
    <n v="49774"/>
    <n v="-50348.5"/>
    <n v="148747.5"/>
    <n v="17436"/>
  </r>
  <r>
    <n v="808006"/>
    <d v="2014-06-06T18:39:23"/>
    <x v="0"/>
    <s v="Male"/>
    <x v="1"/>
    <s v="c5"/>
    <n v="36887"/>
    <n v="36887"/>
    <s v="20001-40000"/>
    <m/>
    <m/>
    <m/>
    <m/>
    <m/>
    <n v="24321.75"/>
    <n v="74107.75"/>
    <n v="49786"/>
    <n v="-50357.25"/>
    <n v="148786.75"/>
    <n v="36887"/>
  </r>
  <r>
    <n v="228903"/>
    <d v="2014-07-19T18:30:57"/>
    <x v="1"/>
    <s v="Female"/>
    <x v="1"/>
    <s v="c9"/>
    <n v="93345"/>
    <n v="93345"/>
    <s v="60001-100000"/>
    <m/>
    <m/>
    <m/>
    <m/>
    <m/>
    <n v="24321"/>
    <n v="74129"/>
    <n v="49808"/>
    <n v="-50391"/>
    <n v="148841"/>
    <n v="93345"/>
  </r>
  <r>
    <n v="921308"/>
    <d v="2014-07-19T18:32:09"/>
    <x v="0"/>
    <s v="Male"/>
    <x v="1"/>
    <s v="c9"/>
    <n v="31438"/>
    <n v="31438"/>
    <s v="20001-40000"/>
    <m/>
    <m/>
    <m/>
    <m/>
    <m/>
    <n v="24316.75"/>
    <n v="74065.25"/>
    <n v="49748.5"/>
    <n v="-50306"/>
    <n v="148688"/>
    <n v="31438"/>
  </r>
  <r>
    <n v="950993"/>
    <d v="2014-08-14T09:31:58"/>
    <x v="1"/>
    <s v="Don’t want to say"/>
    <x v="8"/>
    <s v="i5"/>
    <n v="65270"/>
    <n v="65270"/>
    <s v="60001-100000"/>
    <m/>
    <m/>
    <m/>
    <m/>
    <m/>
    <n v="24312.5"/>
    <n v="74086.5"/>
    <n v="49774"/>
    <n v="-50348.5"/>
    <n v="148747.5"/>
    <n v="65270"/>
  </r>
  <r>
    <n v="503906"/>
    <d v="2014-08-23T11:07:04"/>
    <x v="0"/>
    <s v="Male"/>
    <x v="8"/>
    <s v="i5"/>
    <n v="70176"/>
    <n v="70176"/>
    <s v="60001-100000"/>
    <m/>
    <m/>
    <m/>
    <m/>
    <m/>
    <n v="24308.25"/>
    <n v="74107.75"/>
    <n v="49799.5"/>
    <n v="-50391"/>
    <n v="148807"/>
    <n v="70176"/>
  </r>
  <r>
    <n v="863564"/>
    <d v="2014-06-19T09:31:55"/>
    <x v="0"/>
    <s v="Male"/>
    <x v="1"/>
    <s v="i5"/>
    <n v="65197"/>
    <n v="65197"/>
    <s v="60001-100000"/>
    <m/>
    <m/>
    <m/>
    <m/>
    <m/>
    <n v="24304"/>
    <n v="74129"/>
    <n v="49825"/>
    <n v="-50433.5"/>
    <n v="148866.5"/>
    <n v="65197"/>
  </r>
  <r>
    <n v="598901"/>
    <d v="2014-05-01T09:34:46"/>
    <x v="0"/>
    <s v="Female"/>
    <x v="3"/>
    <s v="c9"/>
    <n v="48485"/>
    <n v="48485"/>
    <s v="40001-60000"/>
    <m/>
    <m/>
    <m/>
    <m/>
    <m/>
    <n v="24291.25"/>
    <n v="74144"/>
    <n v="49852.75"/>
    <n v="-50487.875"/>
    <n v="148923.125"/>
    <n v="48485"/>
  </r>
  <r>
    <n v="734062"/>
    <d v="2014-05-09T11:41:55"/>
    <x v="1"/>
    <s v="Female"/>
    <x v="3"/>
    <s v="c9"/>
    <n v="4236"/>
    <n v="4236"/>
    <s v="0-20,000"/>
    <m/>
    <m/>
    <m/>
    <m/>
    <m/>
    <n v="24278.5"/>
    <n v="74159"/>
    <n v="49880.5"/>
    <n v="-50542.25"/>
    <n v="148979.75"/>
    <n v="4236"/>
  </r>
  <r>
    <n v="684474"/>
    <d v="2014-05-09T11:42:53"/>
    <x v="1"/>
    <s v="Female"/>
    <x v="3"/>
    <s v="c9"/>
    <n v="10086"/>
    <n v="10086"/>
    <s v="0-20,000"/>
    <m/>
    <m/>
    <m/>
    <m/>
    <m/>
    <n v="24308.25"/>
    <n v="74174"/>
    <n v="49865.75"/>
    <n v="-50490.375"/>
    <n v="148972.625"/>
    <n v="10086"/>
  </r>
  <r>
    <n v="321013"/>
    <d v="2014-05-23T02:06:03"/>
    <x v="0"/>
    <s v="Female"/>
    <x v="3"/>
    <s v="c9"/>
    <n v="60821"/>
    <n v="60821"/>
    <s v="60001-100000"/>
    <m/>
    <m/>
    <m/>
    <m/>
    <m/>
    <n v="24321"/>
    <n v="74189"/>
    <n v="49868"/>
    <n v="-50481"/>
    <n v="148991"/>
    <n v="60821"/>
  </r>
  <r>
    <n v="223885"/>
    <d v="2014-06-26T09:32:35"/>
    <x v="0"/>
    <s v="Female"/>
    <x v="3"/>
    <s v="c9"/>
    <n v="1362"/>
    <n v="1362"/>
    <s v="0-20,000"/>
    <m/>
    <m/>
    <m/>
    <m/>
    <m/>
    <n v="24316.75"/>
    <n v="74199.25"/>
    <n v="49882.5"/>
    <n v="-50507"/>
    <n v="149023"/>
    <n v="1362"/>
  </r>
  <r>
    <n v="368107"/>
    <d v="2014-06-26T09:33:07"/>
    <x v="0"/>
    <s v="Female"/>
    <x v="3"/>
    <s v="c9"/>
    <n v="72342"/>
    <n v="72342"/>
    <s v="60001-100000"/>
    <m/>
    <m/>
    <m/>
    <m/>
    <m/>
    <n v="24322.5"/>
    <n v="74209.5"/>
    <n v="49887"/>
    <n v="-50508"/>
    <n v="149040"/>
    <n v="72342"/>
  </r>
  <r>
    <n v="591934"/>
    <d v="2014-06-27T09:19:51"/>
    <x v="0"/>
    <s v="Female"/>
    <x v="3"/>
    <s v="c9"/>
    <n v="54161"/>
    <n v="54161"/>
    <s v="40001-60000"/>
    <m/>
    <m/>
    <m/>
    <m/>
    <m/>
    <n v="24321.75"/>
    <n v="74219.75"/>
    <n v="49898"/>
    <n v="-50525.25"/>
    <n v="149066.75"/>
    <n v="54161"/>
  </r>
  <r>
    <n v="17705"/>
    <d v="2014-06-27T09:20:23"/>
    <x v="1"/>
    <s v="Female"/>
    <x v="3"/>
    <s v="c9"/>
    <n v="88585"/>
    <n v="88585"/>
    <s v="60001-100000"/>
    <m/>
    <m/>
    <m/>
    <m/>
    <m/>
    <n v="24321"/>
    <n v="74230"/>
    <n v="49909"/>
    <n v="-50542.5"/>
    <n v="149093.5"/>
    <n v="88585"/>
  </r>
  <r>
    <n v="634127"/>
    <d v="2014-06-27T09:20:50"/>
    <x v="1"/>
    <s v="Female"/>
    <x v="3"/>
    <s v="c9"/>
    <n v="75995"/>
    <n v="75995"/>
    <s v="60001-100000"/>
    <m/>
    <m/>
    <m/>
    <m/>
    <m/>
    <n v="24316.75"/>
    <n v="74199.25"/>
    <n v="49882.5"/>
    <n v="-50507"/>
    <n v="149023"/>
    <n v="75995"/>
  </r>
  <r>
    <n v="138292"/>
    <d v="2014-06-27T09:21:57"/>
    <x v="0"/>
    <s v="Female"/>
    <x v="3"/>
    <s v="c9"/>
    <n v="71266"/>
    <n v="71266"/>
    <s v="60001-100000"/>
    <m/>
    <m/>
    <m/>
    <m/>
    <m/>
    <n v="24312.5"/>
    <n v="74159"/>
    <n v="49846.5"/>
    <n v="-50457.25"/>
    <n v="148928.75"/>
    <n v="71266"/>
  </r>
  <r>
    <n v="898973"/>
    <d v="2014-07-09T13:03:21"/>
    <x v="1"/>
    <s v="Female"/>
    <x v="3"/>
    <s v="c9"/>
    <n v="20359"/>
    <n v="20359"/>
    <s v="20001-40000"/>
    <m/>
    <m/>
    <m/>
    <m/>
    <m/>
    <n v="24308.25"/>
    <n v="74174"/>
    <n v="49865.75"/>
    <n v="-50490.375"/>
    <n v="148972.625"/>
    <n v="20359"/>
  </r>
  <r>
    <n v="948183"/>
    <d v="2014-07-09T13:03:47"/>
    <x v="1"/>
    <s v="Female"/>
    <x v="3"/>
    <s v="c9"/>
    <n v="24637"/>
    <n v="24637"/>
    <s v="20001-40000"/>
    <m/>
    <m/>
    <m/>
    <m/>
    <m/>
    <n v="24321"/>
    <n v="74189"/>
    <n v="49868"/>
    <n v="-50481"/>
    <n v="148991"/>
    <n v="24637"/>
  </r>
  <r>
    <n v="939079"/>
    <d v="2014-07-09T13:08:24"/>
    <x v="0"/>
    <s v="Female"/>
    <x v="3"/>
    <s v="c9"/>
    <n v="5463"/>
    <n v="5463"/>
    <s v="0-20,000"/>
    <m/>
    <m/>
    <m/>
    <m/>
    <m/>
    <n v="24316.75"/>
    <n v="74199.25"/>
    <n v="49882.5"/>
    <n v="-50507"/>
    <n v="149023"/>
    <n v="5463"/>
  </r>
  <r>
    <n v="666787"/>
    <d v="2014-08-07T09:37:23"/>
    <x v="1"/>
    <s v="Female"/>
    <x v="3"/>
    <s v="c9"/>
    <n v="18219"/>
    <n v="18219"/>
    <s v="0-20,000"/>
    <m/>
    <m/>
    <m/>
    <m/>
    <m/>
    <n v="24322.5"/>
    <n v="74209.5"/>
    <n v="49887"/>
    <n v="-50508"/>
    <n v="149040"/>
    <n v="18219"/>
  </r>
  <r>
    <n v="464525"/>
    <d v="2014-08-07T09:38:55"/>
    <x v="0"/>
    <s v="Female"/>
    <x v="3"/>
    <s v="c9"/>
    <n v="67224"/>
    <n v="67224"/>
    <s v="60001-100000"/>
    <m/>
    <m/>
    <m/>
    <m/>
    <m/>
    <n v="24326.75"/>
    <n v="74219.75"/>
    <n v="49893"/>
    <n v="-50512.75"/>
    <n v="149059.25"/>
    <n v="67224"/>
  </r>
  <r>
    <n v="313111"/>
    <d v="2014-08-18T11:55:10"/>
    <x v="0"/>
    <s v="Female"/>
    <x v="3"/>
    <s v="c9"/>
    <n v="36531"/>
    <n v="36531"/>
    <s v="20001-40000"/>
    <m/>
    <m/>
    <m/>
    <m/>
    <m/>
    <n v="24324"/>
    <n v="74230"/>
    <n v="49906"/>
    <n v="-50535"/>
    <n v="149089"/>
    <n v="36531"/>
  </r>
  <r>
    <n v="641673"/>
    <d v="2014-05-24T18:28:17"/>
    <x v="1"/>
    <s v="Female"/>
    <x v="8"/>
    <s v="c5"/>
    <n v="94692"/>
    <n v="94692"/>
    <s v="60001-100000"/>
    <m/>
    <m/>
    <m/>
    <m/>
    <m/>
    <n v="24323.25"/>
    <n v="74251.5"/>
    <n v="49928.25"/>
    <n v="-50569.125"/>
    <n v="149143.875"/>
    <n v="94692"/>
  </r>
  <r>
    <n v="344006"/>
    <d v="2014-05-24T18:29:47"/>
    <x v="0"/>
    <s v="Male"/>
    <x v="8"/>
    <s v="c5"/>
    <n v="92808"/>
    <n v="92808"/>
    <s v="60001-100000"/>
    <m/>
    <m/>
    <m/>
    <m/>
    <m/>
    <n v="24322.5"/>
    <n v="74209.5"/>
    <n v="49887"/>
    <n v="-50508"/>
    <n v="149040"/>
    <n v="92808"/>
  </r>
  <r>
    <n v="689821"/>
    <d v="2014-06-06T12:20:17"/>
    <x v="0"/>
    <s v="Female"/>
    <x v="8"/>
    <s v="c5"/>
    <n v="46043"/>
    <n v="46043"/>
    <s v="40001-60000"/>
    <m/>
    <m/>
    <m/>
    <m/>
    <m/>
    <n v="24321.75"/>
    <n v="74174"/>
    <n v="49852.25"/>
    <n v="-50456.625"/>
    <n v="148952.375"/>
    <n v="46043"/>
  </r>
  <r>
    <n v="610153"/>
    <d v="2014-06-04T19:20:07"/>
    <x v="0"/>
    <s v="Male"/>
    <x v="2"/>
    <s v="i5"/>
    <n v="31730"/>
    <n v="31730"/>
    <s v="20001-40000"/>
    <m/>
    <m/>
    <m/>
    <m/>
    <m/>
    <n v="24321"/>
    <n v="74189"/>
    <n v="49868"/>
    <n v="-50481"/>
    <n v="148991"/>
    <n v="31730"/>
  </r>
  <r>
    <n v="669053"/>
    <d v="2014-06-16T07:09:28"/>
    <x v="1"/>
    <s v="Male"/>
    <x v="2"/>
    <s v="i5"/>
    <n v="27929"/>
    <n v="27929"/>
    <s v="20001-40000"/>
    <m/>
    <m/>
    <m/>
    <m/>
    <m/>
    <n v="24316.75"/>
    <n v="74199.25"/>
    <n v="49882.5"/>
    <n v="-50507"/>
    <n v="149023"/>
    <n v="27929"/>
  </r>
  <r>
    <n v="997125"/>
    <d v="2014-07-14T07:02:12"/>
    <x v="1"/>
    <s v="Male"/>
    <x v="2"/>
    <s v="i5"/>
    <n v="82697"/>
    <n v="82697"/>
    <s v="60001-100000"/>
    <m/>
    <m/>
    <m/>
    <m/>
    <m/>
    <n v="24312.5"/>
    <n v="74209.5"/>
    <n v="49897"/>
    <n v="-50533"/>
    <n v="149055"/>
    <n v="82697"/>
  </r>
  <r>
    <n v="548533"/>
    <d v="2014-07-26T01:19:05"/>
    <x v="1"/>
    <s v="Male"/>
    <x v="2"/>
    <s v="i5"/>
    <n v="21815"/>
    <n v="21815"/>
    <s v="20001-40000"/>
    <m/>
    <m/>
    <m/>
    <m/>
    <m/>
    <n v="24308.25"/>
    <n v="74174"/>
    <n v="49865.75"/>
    <n v="-50490.375"/>
    <n v="148972.625"/>
    <n v="21815"/>
  </r>
  <r>
    <n v="104406"/>
    <d v="2014-07-26T01:19:33"/>
    <x v="1"/>
    <s v="Male"/>
    <x v="2"/>
    <s v="i5"/>
    <n v="72483"/>
    <n v="72483"/>
    <s v="60001-100000"/>
    <m/>
    <m/>
    <m/>
    <m/>
    <m/>
    <n v="24321"/>
    <n v="74189"/>
    <n v="49868"/>
    <n v="-50481"/>
    <n v="148991"/>
    <n v="72483"/>
  </r>
  <r>
    <n v="860046"/>
    <d v="2014-08-01T16:07:46"/>
    <x v="0"/>
    <s v="Male"/>
    <x v="2"/>
    <s v="i7"/>
    <n v="43187"/>
    <n v="43187"/>
    <s v="40001-60000"/>
    <m/>
    <m/>
    <m/>
    <m/>
    <m/>
    <n v="24316.75"/>
    <n v="74199.25"/>
    <n v="49882.5"/>
    <n v="-50507"/>
    <n v="149023"/>
    <n v="43187"/>
  </r>
  <r>
    <n v="218715"/>
    <d v="2014-08-01T16:10:36"/>
    <x v="1"/>
    <s v="Female"/>
    <x v="2"/>
    <s v="i7"/>
    <n v="36580"/>
    <n v="36580"/>
    <s v="20001-40000"/>
    <m/>
    <m/>
    <m/>
    <m/>
    <m/>
    <n v="24312.5"/>
    <n v="74209.5"/>
    <n v="49897"/>
    <n v="-50533"/>
    <n v="149055"/>
    <n v="36580"/>
  </r>
  <r>
    <n v="196569"/>
    <d v="2014-08-01T16:07:46"/>
    <x v="1"/>
    <s v="Female"/>
    <x v="2"/>
    <s v="i7"/>
    <n v="38193"/>
    <n v="38193"/>
    <s v="20001-40000"/>
    <m/>
    <m/>
    <m/>
    <m/>
    <m/>
    <n v="24308.25"/>
    <n v="74219.75"/>
    <n v="49911.5"/>
    <n v="-50559"/>
    <n v="149087"/>
    <n v="38193"/>
  </r>
  <r>
    <n v="227866"/>
    <d v="2014-08-01T16:08:49"/>
    <x v="0"/>
    <s v="Female"/>
    <x v="2"/>
    <s v="i7"/>
    <n v="54120"/>
    <n v="54120"/>
    <s v="40001-60000"/>
    <m/>
    <m/>
    <m/>
    <m/>
    <m/>
    <n v="24304"/>
    <n v="74230"/>
    <n v="49926"/>
    <n v="-50585"/>
    <n v="149119"/>
    <n v="54120"/>
  </r>
  <r>
    <n v="479702"/>
    <d v="2014-08-16T11:30:35"/>
    <x v="1"/>
    <s v="Female"/>
    <x v="2"/>
    <s v="i7"/>
    <n v="80223"/>
    <n v="80223"/>
    <s v="60001-100000"/>
    <m/>
    <m/>
    <m/>
    <m/>
    <m/>
    <n v="24291.25"/>
    <n v="74251.5"/>
    <n v="49960.25"/>
    <n v="-50649.125"/>
    <n v="149191.875"/>
    <n v="80223"/>
  </r>
  <r>
    <n v="533468"/>
    <d v="2014-08-04T09:32:43"/>
    <x v="0"/>
    <s v="Female"/>
    <x v="2"/>
    <s v="i7"/>
    <n v="22019"/>
    <n v="22019"/>
    <s v="20001-40000"/>
    <m/>
    <m/>
    <m/>
    <m/>
    <m/>
    <n v="24278.5"/>
    <n v="74209.5"/>
    <n v="49931"/>
    <n v="-50618"/>
    <n v="149106"/>
    <n v="22019"/>
  </r>
  <r>
    <n v="598841"/>
    <d v="2014-08-04T09:33:46"/>
    <x v="0"/>
    <s v="Female"/>
    <x v="2"/>
    <s v="i7"/>
    <n v="5877"/>
    <n v="5877"/>
    <s v="0-20,000"/>
    <m/>
    <m/>
    <m/>
    <m/>
    <m/>
    <n v="24308.25"/>
    <n v="74219.75"/>
    <n v="49911.5"/>
    <n v="-50559"/>
    <n v="149087"/>
    <n v="5877"/>
  </r>
  <r>
    <n v="698761"/>
    <d v="2014-08-04T09:34:49"/>
    <x v="0"/>
    <s v="Female"/>
    <x v="2"/>
    <s v="i7"/>
    <n v="33667"/>
    <n v="33667"/>
    <s v="20001-40000"/>
    <m/>
    <m/>
    <m/>
    <m/>
    <m/>
    <n v="24321"/>
    <n v="74230"/>
    <n v="49909"/>
    <n v="-50542.5"/>
    <n v="149093.5"/>
    <n v="33667"/>
  </r>
  <r>
    <n v="634055"/>
    <d v="2014-08-04T09:37:18"/>
    <x v="1"/>
    <s v="Female"/>
    <x v="2"/>
    <s v="i7"/>
    <n v="25657"/>
    <n v="25657"/>
    <s v="20001-40000"/>
    <m/>
    <m/>
    <m/>
    <m/>
    <m/>
    <n v="24316.75"/>
    <n v="74251.5"/>
    <n v="49934.75"/>
    <n v="-50585.375"/>
    <n v="149153.625"/>
    <n v="25657"/>
  </r>
  <r>
    <n v="262748"/>
    <d v="2014-08-04T09:31:56"/>
    <x v="0"/>
    <s v="Don’t want to say"/>
    <x v="2"/>
    <s v="i7"/>
    <n v="17951"/>
    <n v="17951"/>
    <s v="0-20,000"/>
    <m/>
    <m/>
    <m/>
    <m/>
    <m/>
    <n v="24312.5"/>
    <n v="74273"/>
    <n v="49960.5"/>
    <n v="-50628.25"/>
    <n v="149213.75"/>
    <n v="17951"/>
  </r>
  <r>
    <n v="805290"/>
    <d v="2014-06-30T09:31:42"/>
    <x v="0"/>
    <s v="Male"/>
    <x v="0"/>
    <s v="i1"/>
    <n v="4849"/>
    <n v="4849"/>
    <s v="0-20,000"/>
    <m/>
    <m/>
    <m/>
    <m/>
    <m/>
    <n v="24321.75"/>
    <n v="74294.5"/>
    <n v="49972.75"/>
    <n v="-50637.375"/>
    <n v="149253.625"/>
    <n v="4849"/>
  </r>
  <r>
    <n v="633958"/>
    <d v="2014-07-07T09:32:57"/>
    <x v="1"/>
    <s v="Male"/>
    <x v="5"/>
    <s v="i7"/>
    <n v="37853"/>
    <n v="37853"/>
    <s v="20001-40000"/>
    <m/>
    <m/>
    <m/>
    <m/>
    <m/>
    <n v="24324"/>
    <n v="74316"/>
    <n v="49992"/>
    <n v="-50664"/>
    <n v="149304"/>
    <n v="37853"/>
  </r>
  <r>
    <n v="197169"/>
    <d v="2014-06-02T09:38:52"/>
    <x v="1"/>
    <s v="Male"/>
    <x v="1"/>
    <s v="c8"/>
    <n v="98968"/>
    <n v="98968"/>
    <s v="60001-100000"/>
    <m/>
    <m/>
    <m/>
    <m/>
    <m/>
    <n v="24323.25"/>
    <n v="74317"/>
    <n v="49993.75"/>
    <n v="-50667.375"/>
    <n v="149307.625"/>
    <n v="98968"/>
  </r>
  <r>
    <n v="225384"/>
    <d v="2014-05-26T09:31:46"/>
    <x v="0"/>
    <s v="Male"/>
    <x v="1"/>
    <s v="c5"/>
    <n v="77939"/>
    <n v="77939"/>
    <s v="60001-100000"/>
    <m/>
    <m/>
    <m/>
    <m/>
    <m/>
    <n v="24322.5"/>
    <n v="74273"/>
    <n v="49950.5"/>
    <n v="-50603.25"/>
    <n v="149198.75"/>
    <n v="77939"/>
  </r>
  <r>
    <n v="395184"/>
    <d v="2014-07-18T09:58:41"/>
    <x v="1"/>
    <s v="Male"/>
    <x v="0"/>
    <s v="i5"/>
    <n v="7431"/>
    <n v="7431"/>
    <s v="0-20,000"/>
    <m/>
    <m/>
    <m/>
    <m/>
    <m/>
    <n v="24321.75"/>
    <n v="74219.75"/>
    <n v="49898"/>
    <n v="-50525.25"/>
    <n v="149066.75"/>
    <n v="7431"/>
  </r>
  <r>
    <n v="972195"/>
    <d v="2014-08-19T09:31:32"/>
    <x v="0"/>
    <s v="Male"/>
    <x v="1"/>
    <s v="c5"/>
    <n v="47164"/>
    <n v="47164"/>
    <s v="40001-60000"/>
    <m/>
    <m/>
    <m/>
    <m/>
    <m/>
    <n v="24324"/>
    <n v="74230"/>
    <n v="49906"/>
    <n v="-50535"/>
    <n v="149089"/>
    <n v="47164"/>
  </r>
  <r>
    <n v="543577"/>
    <d v="2014-07-15T19:57:19"/>
    <x v="1"/>
    <s v="Female"/>
    <x v="3"/>
    <s v="c5"/>
    <n v="2013"/>
    <n v="2013"/>
    <s v="0-20,000"/>
    <m/>
    <m/>
    <m/>
    <m/>
    <m/>
    <n v="24323.25"/>
    <n v="74251.5"/>
    <n v="49928.25"/>
    <n v="-50569.125"/>
    <n v="149143.875"/>
    <n v="2013"/>
  </r>
  <r>
    <n v="458491"/>
    <d v="2014-07-15T19:59:19"/>
    <x v="1"/>
    <s v="Don’t want to say"/>
    <x v="3"/>
    <s v="c5"/>
    <n v="93263"/>
    <n v="93263"/>
    <s v="60001-100000"/>
    <m/>
    <m/>
    <m/>
    <m/>
    <m/>
    <n v="24329.5"/>
    <n v="74273"/>
    <n v="49943.5"/>
    <n v="-50585.75"/>
    <n v="149188.25"/>
    <n v="93263"/>
  </r>
  <r>
    <n v="463985"/>
    <d v="2014-07-15T20:00:23"/>
    <x v="1"/>
    <s v="Don’t want to say"/>
    <x v="3"/>
    <s v="c5"/>
    <n v="2052"/>
    <n v="2052"/>
    <s v="0-20,000"/>
    <m/>
    <m/>
    <m/>
    <m/>
    <m/>
    <n v="24326.75"/>
    <n v="74219.75"/>
    <n v="49893"/>
    <n v="-50512.75"/>
    <n v="149059.25"/>
    <n v="2052"/>
  </r>
  <r>
    <n v="78791"/>
    <d v="2014-07-24T10:44:11"/>
    <x v="0"/>
    <s v="Don’t want to say"/>
    <x v="3"/>
    <s v="c5"/>
    <n v="5949"/>
    <n v="5949"/>
    <s v="0-20,000"/>
    <m/>
    <m/>
    <m/>
    <m/>
    <m/>
    <n v="24335"/>
    <n v="74230"/>
    <n v="49895"/>
    <n v="-50507.5"/>
    <n v="149072.5"/>
    <n v="5949"/>
  </r>
  <r>
    <n v="654063"/>
    <d v="2014-08-06T11:43:36"/>
    <x v="1"/>
    <s v="Female"/>
    <x v="3"/>
    <s v="c5"/>
    <n v="22912"/>
    <n v="22912"/>
    <s v="20001-40000"/>
    <m/>
    <m/>
    <m/>
    <m/>
    <m/>
    <n v="24335.75"/>
    <n v="74251.5"/>
    <n v="49915.75"/>
    <n v="-50537.875"/>
    <n v="149125.125"/>
    <n v="22912"/>
  </r>
  <r>
    <n v="232860"/>
    <d v="2014-05-22T11:58:59"/>
    <x v="0"/>
    <s v="Male"/>
    <x v="0"/>
    <s v="c5"/>
    <n v="18887"/>
    <n v="18887"/>
    <s v="0-20,000"/>
    <m/>
    <m/>
    <m/>
    <m/>
    <m/>
    <n v="24350.5"/>
    <n v="74273"/>
    <n v="49922.5"/>
    <n v="-50533.25"/>
    <n v="149156.75"/>
    <n v="18887"/>
  </r>
  <r>
    <n v="553683"/>
    <d v="2014-05-21T09:32:58"/>
    <x v="0"/>
    <s v="Male"/>
    <x v="0"/>
    <s v="c5"/>
    <n v="14689"/>
    <n v="14689"/>
    <s v="0-20,000"/>
    <m/>
    <m/>
    <m/>
    <m/>
    <m/>
    <n v="24374.5"/>
    <n v="74294.5"/>
    <n v="49920"/>
    <n v="-50505.5"/>
    <n v="149174.5"/>
    <n v="14689"/>
  </r>
  <r>
    <n v="403729"/>
    <d v="2014-06-18T09:32:27"/>
    <x v="0"/>
    <s v="Female"/>
    <x v="0"/>
    <s v="i6"/>
    <n v="96315"/>
    <n v="96315"/>
    <s v="60001-100000"/>
    <m/>
    <m/>
    <m/>
    <m/>
    <m/>
    <n v="24403"/>
    <n v="74316"/>
    <n v="49913"/>
    <n v="-50466.5"/>
    <n v="149185.5"/>
    <n v="96315"/>
  </r>
  <r>
    <n v="556271"/>
    <d v="2014-06-24T12:25:57"/>
    <x v="0"/>
    <s v="Male"/>
    <x v="0"/>
    <s v="i6"/>
    <n v="47449"/>
    <n v="47449"/>
    <s v="40001-60000"/>
    <m/>
    <m/>
    <m/>
    <m/>
    <m/>
    <n v="24393.5"/>
    <n v="74251.5"/>
    <n v="49858"/>
    <n v="-50393.5"/>
    <n v="149038.5"/>
    <n v="47449"/>
  </r>
  <r>
    <n v="323810"/>
    <d v="2014-06-24T12:26:37"/>
    <x v="0"/>
    <s v="Female"/>
    <x v="0"/>
    <s v="i6"/>
    <n v="61337"/>
    <n v="61337"/>
    <s v="60001-100000"/>
    <m/>
    <m/>
    <m/>
    <m/>
    <m/>
    <n v="24384"/>
    <n v="74273"/>
    <n v="49889"/>
    <n v="-50449.5"/>
    <n v="149106.5"/>
    <n v="61337"/>
  </r>
  <r>
    <n v="372692"/>
    <d v="2014-07-02T11:31:38"/>
    <x v="1"/>
    <s v="Female"/>
    <x v="0"/>
    <s v="i6"/>
    <n v="77329"/>
    <n v="77329"/>
    <s v="60001-100000"/>
    <m/>
    <m/>
    <m/>
    <m/>
    <m/>
    <n v="24374.5"/>
    <n v="74294.5"/>
    <n v="49920"/>
    <n v="-50505.5"/>
    <n v="149174.5"/>
    <n v="77329"/>
  </r>
  <r>
    <n v="258499"/>
    <d v="2014-05-01T08:32:02"/>
    <x v="1"/>
    <s v="Male"/>
    <x v="0"/>
    <s v="c5"/>
    <n v="11487"/>
    <n v="11487"/>
    <s v="0-20,000"/>
    <m/>
    <m/>
    <m/>
    <m/>
    <m/>
    <n v="24365"/>
    <n v="74230"/>
    <n v="49865"/>
    <n v="-50432.5"/>
    <n v="149027.5"/>
    <n v="11487"/>
  </r>
  <r>
    <n v="75604"/>
    <d v="2014-05-05T12:58:39"/>
    <x v="0"/>
    <s v="Male"/>
    <x v="0"/>
    <s v="c5"/>
    <n v="88226"/>
    <n v="88226"/>
    <s v="60001-100000"/>
    <m/>
    <m/>
    <m/>
    <m/>
    <m/>
    <n v="24393.5"/>
    <n v="74251.5"/>
    <n v="49858"/>
    <n v="-50393.5"/>
    <n v="149038.5"/>
    <n v="88226"/>
  </r>
  <r>
    <n v="920125"/>
    <d v="2014-05-06T18:24:28"/>
    <x v="1"/>
    <s v="Female"/>
    <x v="0"/>
    <s v="c5"/>
    <n v="5984"/>
    <n v="5984"/>
    <s v="0-20,000"/>
    <m/>
    <m/>
    <m/>
    <m/>
    <m/>
    <n v="24384"/>
    <n v="74209.5"/>
    <n v="49825.5"/>
    <n v="-50354.25"/>
    <n v="148947.75"/>
    <n v="5984"/>
  </r>
  <r>
    <n v="484721"/>
    <d v="2014-05-06T18:25:03"/>
    <x v="1"/>
    <s v="Female"/>
    <x v="0"/>
    <s v="c5"/>
    <n v="61756"/>
    <n v="61756"/>
    <s v="60001-100000"/>
    <m/>
    <m/>
    <m/>
    <m/>
    <m/>
    <n v="24412.25"/>
    <n v="74219.75"/>
    <n v="49807.5"/>
    <n v="-50299"/>
    <n v="148931"/>
    <n v="61756"/>
  </r>
  <r>
    <n v="883770"/>
    <d v="2014-05-09T07:16:17"/>
    <x v="0"/>
    <s v="Male"/>
    <x v="0"/>
    <s v="c5"/>
    <n v="54585"/>
    <n v="54585"/>
    <s v="40001-60000"/>
    <m/>
    <m/>
    <m/>
    <m/>
    <m/>
    <n v="24403"/>
    <n v="74230"/>
    <n v="49827"/>
    <n v="-50337.5"/>
    <n v="148970.5"/>
    <n v="54585"/>
  </r>
  <r>
    <n v="774683"/>
    <d v="2014-08-28T09:31:11"/>
    <x v="0"/>
    <s v="Female"/>
    <x v="3"/>
    <s v="c9"/>
    <n v="50604"/>
    <n v="50604"/>
    <s v="40001-60000"/>
    <m/>
    <m/>
    <m/>
    <m/>
    <m/>
    <n v="24393.5"/>
    <n v="74251.5"/>
    <n v="49858"/>
    <n v="-50393.5"/>
    <n v="149038.5"/>
    <n v="50604"/>
  </r>
  <r>
    <n v="314450"/>
    <d v="2014-08-28T09:34:25"/>
    <x v="0"/>
    <s v="Female"/>
    <x v="3"/>
    <s v="c9"/>
    <n v="15294"/>
    <n v="15294"/>
    <s v="0-20,000"/>
    <m/>
    <m/>
    <m/>
    <m/>
    <m/>
    <n v="24384"/>
    <n v="74273"/>
    <n v="49889"/>
    <n v="-50449.5"/>
    <n v="149106.5"/>
    <n v="15294"/>
  </r>
  <r>
    <n v="978058"/>
    <d v="2014-05-08T09:33:58"/>
    <x v="0"/>
    <s v="Male"/>
    <x v="6"/>
    <s v="c5"/>
    <n v="56575"/>
    <n v="56575"/>
    <s v="40001-60000"/>
    <m/>
    <m/>
    <m/>
    <m/>
    <m/>
    <n v="24412.25"/>
    <n v="74294.5"/>
    <n v="49882.25"/>
    <n v="-50411.125"/>
    <n v="149117.875"/>
    <n v="56575"/>
  </r>
  <r>
    <n v="125548"/>
    <d v="2014-05-08T09:34:19"/>
    <x v="1"/>
    <s v="Female"/>
    <x v="6"/>
    <s v="c5"/>
    <n v="45815"/>
    <n v="45815"/>
    <s v="40001-60000"/>
    <m/>
    <m/>
    <m/>
    <m/>
    <m/>
    <n v="24403"/>
    <n v="74316"/>
    <n v="49913"/>
    <n v="-50466.5"/>
    <n v="149185.5"/>
    <n v="45815"/>
  </r>
  <r>
    <n v="908214"/>
    <d v="2014-06-26T09:32:21"/>
    <x v="0"/>
    <s v="Female"/>
    <x v="6"/>
    <s v="c5"/>
    <n v="48007"/>
    <n v="48007"/>
    <s v="40001-60000"/>
    <m/>
    <m/>
    <m/>
    <m/>
    <m/>
    <n v="24393.5"/>
    <n v="74317"/>
    <n v="49923.5"/>
    <n v="-50491.75"/>
    <n v="149202.25"/>
    <n v="48007"/>
  </r>
  <r>
    <n v="203207"/>
    <d v="2014-07-10T04:35:13"/>
    <x v="1"/>
    <s v="Female"/>
    <x v="6"/>
    <s v="c5"/>
    <n v="19578"/>
    <n v="19578"/>
    <s v="0-20,000"/>
    <m/>
    <m/>
    <m/>
    <m/>
    <m/>
    <n v="24384"/>
    <n v="74318"/>
    <n v="49934"/>
    <n v="-50517"/>
    <n v="149219"/>
    <n v="19578"/>
  </r>
  <r>
    <n v="618160"/>
    <d v="2014-07-31T09:32:07"/>
    <x v="1"/>
    <s v="Female"/>
    <x v="6"/>
    <s v="c5"/>
    <n v="69076"/>
    <n v="69076"/>
    <s v="60001-100000"/>
    <m/>
    <m/>
    <m/>
    <m/>
    <m/>
    <n v="24412.25"/>
    <n v="74319"/>
    <n v="49906.75"/>
    <n v="-50447.875"/>
    <n v="149179.125"/>
    <n v="69076"/>
  </r>
  <r>
    <n v="824459"/>
    <d v="2014-07-30T01:32:51"/>
    <x v="1"/>
    <s v="Don’t want to say"/>
    <x v="0"/>
    <s v="c9"/>
    <n v="75273"/>
    <n v="75273"/>
    <s v="60001-100000"/>
    <m/>
    <m/>
    <m/>
    <m/>
    <m/>
    <n v="24403"/>
    <n v="74320"/>
    <n v="49917"/>
    <n v="-50472.5"/>
    <n v="149195.5"/>
    <n v="75273"/>
  </r>
  <r>
    <n v="601533"/>
    <d v="2014-08-07T15:35:01"/>
    <x v="0"/>
    <s v="Don’t want to say"/>
    <x v="0"/>
    <s v="c9"/>
    <n v="42529"/>
    <n v="42529"/>
    <s v="40001-60000"/>
    <m/>
    <m/>
    <m/>
    <m/>
    <m/>
    <n v="24393.5"/>
    <n v="74317"/>
    <n v="49923.5"/>
    <n v="-50491.75"/>
    <n v="149202.25"/>
    <n v="42529"/>
  </r>
  <r>
    <n v="114265"/>
    <d v="2014-08-22T13:57:00"/>
    <x v="0"/>
    <s v="Female"/>
    <x v="0"/>
    <s v="c9"/>
    <n v="81743"/>
    <n v="81743"/>
    <s v="60001-100000"/>
    <m/>
    <m/>
    <m/>
    <m/>
    <m/>
    <n v="24384"/>
    <n v="74318"/>
    <n v="49934"/>
    <n v="-50517"/>
    <n v="149219"/>
    <n v="81743"/>
  </r>
  <r>
    <n v="339175"/>
    <d v="2014-05-18T07:05:17"/>
    <x v="1"/>
    <s v="Female"/>
    <x v="0"/>
    <s v="c5"/>
    <n v="46215"/>
    <n v="46215"/>
    <s v="40001-60000"/>
    <m/>
    <m/>
    <m/>
    <m/>
    <m/>
    <n v="24374.5"/>
    <n v="74294.5"/>
    <n v="49920"/>
    <n v="-50505.5"/>
    <n v="149174.5"/>
    <n v="46215"/>
  </r>
  <r>
    <n v="980636"/>
    <d v="2014-06-27T09:32:36"/>
    <x v="0"/>
    <s v="Male"/>
    <x v="0"/>
    <s v="c5"/>
    <n v="64507"/>
    <n v="64507"/>
    <s v="60001-100000"/>
    <m/>
    <m/>
    <m/>
    <m/>
    <m/>
    <n v="24365"/>
    <n v="74316"/>
    <n v="49951"/>
    <n v="-50561.5"/>
    <n v="149242.5"/>
    <n v="64507"/>
  </r>
  <r>
    <n v="172700"/>
    <d v="2014-07-01T08:14:11"/>
    <x v="1"/>
    <s v="Male"/>
    <x v="0"/>
    <s v="c5"/>
    <n v="83014"/>
    <n v="83014"/>
    <s v="60001-100000"/>
    <m/>
    <m/>
    <m/>
    <m/>
    <m/>
    <n v="24357.75"/>
    <n v="74317"/>
    <n v="49959.25"/>
    <n v="-50581.125"/>
    <n v="149255.875"/>
    <n v="83014"/>
  </r>
  <r>
    <n v="851534"/>
    <d v="2014-07-01T08:14:39"/>
    <x v="1"/>
    <s v="Female"/>
    <x v="0"/>
    <s v="c5"/>
    <n v="64240"/>
    <n v="64240"/>
    <s v="60001-100000"/>
    <m/>
    <m/>
    <m/>
    <m/>
    <m/>
    <n v="24350.5"/>
    <n v="74273"/>
    <n v="49922.5"/>
    <n v="-50533.25"/>
    <n v="149156.75"/>
    <n v="64240"/>
  </r>
  <r>
    <n v="660138"/>
    <d v="2014-06-16T09:31:41"/>
    <x v="0"/>
    <s v="Male"/>
    <x v="2"/>
    <s v="c9"/>
    <n v="27018"/>
    <n v="27018"/>
    <s v="20001-40000"/>
    <m/>
    <m/>
    <m/>
    <m/>
    <m/>
    <n v="24343.25"/>
    <n v="74294.5"/>
    <n v="49951.25"/>
    <n v="-50583.625"/>
    <n v="149221.375"/>
    <n v="27018"/>
  </r>
  <r>
    <n v="107686"/>
    <d v="2014-06-16T09:32:13"/>
    <x v="1"/>
    <s v="Male"/>
    <x v="2"/>
    <s v="c9"/>
    <n v="53967"/>
    <n v="53967"/>
    <s v="40001-60000"/>
    <m/>
    <m/>
    <m/>
    <m/>
    <m/>
    <n v="24336"/>
    <n v="74316"/>
    <n v="49980"/>
    <n v="-50634"/>
    <n v="149286"/>
    <n v="53967"/>
  </r>
  <r>
    <n v="381271"/>
    <d v="2014-05-19T09:31:25"/>
    <x v="0"/>
    <s v="Female"/>
    <x v="3"/>
    <s v="i1"/>
    <n v="85440"/>
    <n v="85440"/>
    <s v="60001-100000"/>
    <m/>
    <m/>
    <m/>
    <m/>
    <m/>
    <n v="24335.75"/>
    <n v="74317"/>
    <n v="49981.25"/>
    <n v="-50636.125"/>
    <n v="149288.875"/>
    <n v="85440"/>
  </r>
  <r>
    <n v="984518"/>
    <d v="2014-05-19T09:33:51"/>
    <x v="1"/>
    <s v="Female"/>
    <x v="3"/>
    <s v="i1"/>
    <n v="65617"/>
    <n v="65617"/>
    <s v="60001-100000"/>
    <m/>
    <m/>
    <m/>
    <m/>
    <m/>
    <n v="24335.5"/>
    <n v="74273"/>
    <n v="49937.5"/>
    <n v="-50570.75"/>
    <n v="149179.25"/>
    <n v="65617"/>
  </r>
  <r>
    <n v="61075"/>
    <d v="2014-05-19T09:37:19"/>
    <x v="1"/>
    <s v="Female"/>
    <x v="3"/>
    <s v="i1"/>
    <n v="27855"/>
    <n v="27855"/>
    <s v="20001-40000"/>
    <m/>
    <m/>
    <m/>
    <m/>
    <m/>
    <n v="24335.25"/>
    <n v="74294.5"/>
    <n v="49959.25"/>
    <n v="-50603.625"/>
    <n v="149233.375"/>
    <n v="27855"/>
  </r>
  <r>
    <n v="176247"/>
    <d v="2014-07-22T23:49:05"/>
    <x v="1"/>
    <s v="Female"/>
    <x v="3"/>
    <s v="i1"/>
    <n v="54276"/>
    <n v="54276"/>
    <s v="40001-60000"/>
    <m/>
    <m/>
    <m/>
    <m/>
    <m/>
    <n v="24335"/>
    <n v="74316"/>
    <n v="49981"/>
    <n v="-50636.5"/>
    <n v="149287.5"/>
    <n v="54276"/>
  </r>
  <r>
    <n v="295044"/>
    <d v="2014-07-22T23:51:03"/>
    <x v="0"/>
    <s v="Female"/>
    <x v="3"/>
    <s v="i1"/>
    <n v="51283"/>
    <n v="51283"/>
    <s v="40001-60000"/>
    <m/>
    <m/>
    <m/>
    <m/>
    <m/>
    <n v="24332.25"/>
    <n v="74317"/>
    <n v="49984.75"/>
    <n v="-50644.875"/>
    <n v="149294.125"/>
    <n v="51283"/>
  </r>
  <r>
    <n v="731032"/>
    <d v="2014-08-11T09:31:22"/>
    <x v="1"/>
    <s v="Female"/>
    <x v="3"/>
    <s v="i5"/>
    <n v="5448"/>
    <n v="5448"/>
    <s v="0-20,000"/>
    <m/>
    <m/>
    <m/>
    <m/>
    <m/>
    <n v="24329.5"/>
    <n v="74318"/>
    <n v="49988.5"/>
    <n v="-50653.25"/>
    <n v="149300.75"/>
    <n v="5448"/>
  </r>
  <r>
    <n v="951132"/>
    <d v="2014-08-11T09:36:02"/>
    <x v="0"/>
    <s v="Female"/>
    <x v="3"/>
    <s v="i5"/>
    <n v="67781"/>
    <n v="67781"/>
    <s v="60001-100000"/>
    <m/>
    <m/>
    <m/>
    <m/>
    <m/>
    <n v="24335.25"/>
    <n v="74319"/>
    <n v="49983.75"/>
    <n v="-50640.375"/>
    <n v="149294.625"/>
    <n v="67781"/>
  </r>
  <r>
    <n v="56735"/>
    <d v="2014-08-12T16:20:24"/>
    <x v="1"/>
    <s v="Female"/>
    <x v="3"/>
    <s v="i5"/>
    <n v="37796"/>
    <n v="37796"/>
    <s v="20001-40000"/>
    <m/>
    <m/>
    <m/>
    <m/>
    <m/>
    <n v="24335"/>
    <n v="74320"/>
    <n v="49985"/>
    <n v="-50642.5"/>
    <n v="149297.5"/>
    <n v="37796"/>
  </r>
  <r>
    <n v="595633"/>
    <d v="2014-08-12T16:22:28"/>
    <x v="0"/>
    <s v="Female"/>
    <x v="3"/>
    <s v="i5"/>
    <n v="43830"/>
    <n v="43830"/>
    <s v="40001-60000"/>
    <m/>
    <m/>
    <m/>
    <m/>
    <m/>
    <n v="24332.25"/>
    <n v="74343.5"/>
    <n v="50011.25"/>
    <n v="-50684.625"/>
    <n v="149360.375"/>
    <n v="43830"/>
  </r>
  <r>
    <n v="621146"/>
    <d v="2014-08-12T16:25:44"/>
    <x v="1"/>
    <s v="Female"/>
    <x v="3"/>
    <s v="i5"/>
    <n v="65933"/>
    <n v="65933"/>
    <s v="60001-100000"/>
    <m/>
    <m/>
    <m/>
    <m/>
    <m/>
    <n v="24329.5"/>
    <n v="74367"/>
    <n v="50037.5"/>
    <n v="-50726.75"/>
    <n v="149423.25"/>
    <n v="65933"/>
  </r>
  <r>
    <n v="997919"/>
    <d v="2014-08-12T16:26:51"/>
    <x v="0"/>
    <s v="Female"/>
    <x v="3"/>
    <s v="i5"/>
    <n v="37145"/>
    <n v="37145"/>
    <s v="20001-40000"/>
    <m/>
    <m/>
    <m/>
    <m/>
    <m/>
    <n v="24326.75"/>
    <n v="74390.5"/>
    <n v="50063.75"/>
    <n v="-50768.875"/>
    <n v="149486.125"/>
    <n v="37145"/>
  </r>
  <r>
    <n v="254251"/>
    <d v="2014-08-19T16:32:29"/>
    <x v="0"/>
    <s v="Female"/>
    <x v="3"/>
    <s v="c9"/>
    <n v="27741"/>
    <n v="27741"/>
    <s v="20001-40000"/>
    <m/>
    <m/>
    <m/>
    <m/>
    <m/>
    <n v="24324"/>
    <n v="74414"/>
    <n v="50090"/>
    <n v="-50811"/>
    <n v="149549"/>
    <n v="27741"/>
  </r>
  <r>
    <n v="32223"/>
    <d v="2014-05-13T19:24:29"/>
    <x v="0"/>
    <s v="Male"/>
    <x v="2"/>
    <s v="i7"/>
    <n v="21586"/>
    <n v="21586"/>
    <s v="20001-40000"/>
    <m/>
    <m/>
    <m/>
    <m/>
    <m/>
    <n v="24323.25"/>
    <n v="74426.25"/>
    <n v="50103"/>
    <n v="-50831.25"/>
    <n v="149580.75"/>
    <n v="21586"/>
  </r>
  <r>
    <n v="687825"/>
    <d v="2014-05-13T19:27:48"/>
    <x v="0"/>
    <s v="Female"/>
    <x v="2"/>
    <s v="i7"/>
    <n v="27577"/>
    <n v="27577"/>
    <s v="20001-40000"/>
    <m/>
    <m/>
    <m/>
    <m/>
    <m/>
    <n v="24329.5"/>
    <n v="74438.5"/>
    <n v="50109"/>
    <n v="-50834"/>
    <n v="149602"/>
    <n v="27577"/>
  </r>
  <r>
    <n v="715896"/>
    <d v="2014-05-13T19:28:25"/>
    <x v="0"/>
    <s v="Male"/>
    <x v="2"/>
    <s v="i7"/>
    <n v="73304"/>
    <n v="73304"/>
    <s v="60001-100000"/>
    <m/>
    <m/>
    <m/>
    <m/>
    <m/>
    <n v="24326.75"/>
    <n v="74450.75"/>
    <n v="50124"/>
    <n v="-50859.25"/>
    <n v="149636.75"/>
    <n v="73304"/>
  </r>
  <r>
    <n v="343676"/>
    <d v="2014-07-14T09:33:33"/>
    <x v="0"/>
    <s v="Female"/>
    <x v="2"/>
    <s v="i7"/>
    <n v="5061"/>
    <n v="5061"/>
    <s v="0-20,000"/>
    <m/>
    <m/>
    <m/>
    <m/>
    <m/>
    <n v="24324"/>
    <n v="74463"/>
    <n v="50139"/>
    <n v="-50884.5"/>
    <n v="149671.5"/>
    <n v="5061"/>
  </r>
  <r>
    <n v="903621"/>
    <d v="2014-07-14T09:33:51"/>
    <x v="0"/>
    <s v="Female"/>
    <x v="2"/>
    <s v="i7"/>
    <n v="38917"/>
    <n v="38917"/>
    <s v="20001-40000"/>
    <m/>
    <m/>
    <m/>
    <m/>
    <m/>
    <n v="24332.25"/>
    <n v="74468.5"/>
    <n v="50136.25"/>
    <n v="-50872.125"/>
    <n v="149672.875"/>
    <n v="38917"/>
  </r>
  <r>
    <n v="605511"/>
    <d v="2014-05-27T08:52:57"/>
    <x v="0"/>
    <s v="Male"/>
    <x v="1"/>
    <s v="i6"/>
    <n v="49865"/>
    <n v="49865"/>
    <s v="40001-60000"/>
    <m/>
    <m/>
    <m/>
    <m/>
    <m/>
    <n v="24329.5"/>
    <n v="74474"/>
    <n v="50144.5"/>
    <n v="-50887.25"/>
    <n v="149690.75"/>
    <n v="49865"/>
  </r>
  <r>
    <n v="810634"/>
    <d v="2014-05-27T08:54:03"/>
    <x v="0"/>
    <s v="Male"/>
    <x v="1"/>
    <s v="i6"/>
    <n v="93020"/>
    <n v="93020"/>
    <s v="60001-100000"/>
    <m/>
    <m/>
    <m/>
    <m/>
    <m/>
    <n v="24326.75"/>
    <n v="74479.5"/>
    <n v="50152.75"/>
    <n v="-50902.375"/>
    <n v="149708.625"/>
    <n v="93020"/>
  </r>
  <r>
    <n v="408953"/>
    <d v="2014-06-17T12:59:54"/>
    <x v="1"/>
    <s v="Male"/>
    <x v="1"/>
    <s v="i5"/>
    <n v="90365"/>
    <n v="90365"/>
    <s v="60001-100000"/>
    <m/>
    <m/>
    <m/>
    <m/>
    <m/>
    <n v="24324"/>
    <n v="74463"/>
    <n v="50139"/>
    <n v="-50884.5"/>
    <n v="149671.5"/>
    <n v="90365"/>
  </r>
  <r>
    <n v="65996"/>
    <d v="2014-06-17T13:01:14"/>
    <x v="0"/>
    <s v="Male"/>
    <x v="1"/>
    <s v="i5"/>
    <n v="90336"/>
    <n v="90336"/>
    <s v="60001-100000"/>
    <m/>
    <m/>
    <m/>
    <m/>
    <m/>
    <n v="24323.25"/>
    <n v="74426.25"/>
    <n v="50103"/>
    <n v="-50831.25"/>
    <n v="149580.75"/>
    <n v="90336"/>
  </r>
  <r>
    <n v="436789"/>
    <d v="2014-06-10T09:33:23"/>
    <x v="0"/>
    <s v="Male"/>
    <x v="1"/>
    <s v="i5"/>
    <n v="78916"/>
    <n v="78916"/>
    <s v="60001-100000"/>
    <m/>
    <m/>
    <m/>
    <m/>
    <m/>
    <n v="24322.5"/>
    <n v="74367"/>
    <n v="50044.5"/>
    <n v="-50744.25"/>
    <n v="149433.75"/>
    <n v="78916"/>
  </r>
  <r>
    <n v="190528"/>
    <d v="2014-06-10T09:34:07"/>
    <x v="0"/>
    <s v="Male"/>
    <x v="1"/>
    <s v="i5"/>
    <n v="43024"/>
    <n v="43024"/>
    <s v="40001-60000"/>
    <m/>
    <m/>
    <m/>
    <m/>
    <m/>
    <n v="24321.75"/>
    <n v="74319"/>
    <n v="49997.25"/>
    <n v="-50674.125"/>
    <n v="149314.875"/>
    <n v="43024"/>
  </r>
  <r>
    <n v="825980"/>
    <d v="2014-08-12T09:35:26"/>
    <x v="0"/>
    <s v="Male"/>
    <x v="1"/>
    <s v="i5"/>
    <n v="13512"/>
    <n v="13512"/>
    <s v="0-20,000"/>
    <m/>
    <m/>
    <m/>
    <m/>
    <m/>
    <n v="24321"/>
    <n v="74320"/>
    <n v="49999"/>
    <n v="-50677.5"/>
    <n v="149318.5"/>
    <n v="13512"/>
  </r>
  <r>
    <n v="307921"/>
    <d v="2014-08-27T13:26:29"/>
    <x v="1"/>
    <s v="Female"/>
    <x v="1"/>
    <s v="i5"/>
    <n v="53611"/>
    <n v="53611"/>
    <s v="40001-60000"/>
    <m/>
    <m/>
    <m/>
    <m/>
    <m/>
    <n v="24323.25"/>
    <n v="74343.5"/>
    <n v="50020.25"/>
    <n v="-50707.125"/>
    <n v="149373.875"/>
    <n v="53611"/>
  </r>
  <r>
    <n v="28171"/>
    <d v="2014-07-04T13:27:35"/>
    <x v="0"/>
    <s v="Female"/>
    <x v="0"/>
    <s v="c5"/>
    <n v="3854"/>
    <n v="3854"/>
    <s v="0-20,000"/>
    <m/>
    <m/>
    <m/>
    <m/>
    <m/>
    <n v="24322.5"/>
    <n v="74367"/>
    <n v="50044.5"/>
    <n v="-50744.25"/>
    <n v="149433.75"/>
    <n v="3854"/>
  </r>
  <r>
    <n v="547592"/>
    <d v="2014-07-04T13:29:48"/>
    <x v="1"/>
    <s v="Male"/>
    <x v="0"/>
    <s v="c5"/>
    <n v="95105"/>
    <n v="95105"/>
    <s v="60001-100000"/>
    <m/>
    <m/>
    <m/>
    <m/>
    <m/>
    <n v="24326.75"/>
    <n v="74390.5"/>
    <n v="50063.75"/>
    <n v="-50768.875"/>
    <n v="149486.125"/>
    <n v="95105"/>
  </r>
  <r>
    <n v="399830"/>
    <d v="2014-07-10T11:17:57"/>
    <x v="0"/>
    <s v="Female"/>
    <x v="0"/>
    <s v="c5"/>
    <n v="43250"/>
    <n v="43250"/>
    <s v="40001-60000"/>
    <m/>
    <m/>
    <m/>
    <m/>
    <m/>
    <n v="24324"/>
    <n v="74320"/>
    <n v="49996"/>
    <n v="-50670"/>
    <n v="149314"/>
    <n v="43250"/>
  </r>
  <r>
    <n v="574816"/>
    <d v="2014-07-10T11:58:37"/>
    <x v="0"/>
    <s v="Male"/>
    <x v="0"/>
    <s v="c5"/>
    <n v="93120"/>
    <n v="93120"/>
    <s v="60001-100000"/>
    <m/>
    <m/>
    <m/>
    <m/>
    <m/>
    <n v="24323.25"/>
    <n v="74343.5"/>
    <n v="50020.25"/>
    <n v="-50707.125"/>
    <n v="149373.875"/>
    <n v="93120"/>
  </r>
  <r>
    <n v="800023"/>
    <d v="2014-07-10T12:01:30"/>
    <x v="0"/>
    <s v="Female"/>
    <x v="0"/>
    <s v="c5"/>
    <n v="83237"/>
    <n v="83237"/>
    <s v="60001-100000"/>
    <m/>
    <m/>
    <m/>
    <m/>
    <m/>
    <n v="24322.5"/>
    <n v="74318"/>
    <n v="49995.5"/>
    <n v="-50670.75"/>
    <n v="149311.25"/>
    <n v="83237"/>
  </r>
  <r>
    <n v="563352"/>
    <d v="2014-07-11T14:01:46"/>
    <x v="0"/>
    <s v="Male"/>
    <x v="0"/>
    <s v="c5"/>
    <n v="86886"/>
    <n v="86886"/>
    <s v="60001-100000"/>
    <m/>
    <m/>
    <m/>
    <m/>
    <m/>
    <n v="24321.75"/>
    <n v="74294.5"/>
    <n v="49972.75"/>
    <n v="-50637.375"/>
    <n v="149253.625"/>
    <n v="86886"/>
  </r>
  <r>
    <n v="613506"/>
    <d v="2014-07-14T12:35:57"/>
    <x v="0"/>
    <s v="Male"/>
    <x v="0"/>
    <s v="c5"/>
    <n v="33447"/>
    <n v="33447"/>
    <s v="20001-40000"/>
    <m/>
    <m/>
    <m/>
    <m/>
    <m/>
    <n v="24321"/>
    <n v="74230"/>
    <n v="49909"/>
    <n v="-50542.5"/>
    <n v="149093.5"/>
    <n v="33447"/>
  </r>
  <r>
    <n v="399679"/>
    <d v="2014-05-13T09:35:43"/>
    <x v="0"/>
    <s v="Female"/>
    <x v="1"/>
    <s v="c9"/>
    <n v="75625"/>
    <n v="75625"/>
    <s v="60001-100000"/>
    <m/>
    <m/>
    <m/>
    <m/>
    <m/>
    <n v="24316.75"/>
    <n v="74251.5"/>
    <n v="49934.75"/>
    <n v="-50585.375"/>
    <n v="149153.625"/>
    <n v="75625"/>
  </r>
  <r>
    <n v="366508"/>
    <d v="2014-05-17T09:26:02"/>
    <x v="0"/>
    <s v="Female"/>
    <x v="1"/>
    <s v="c9"/>
    <n v="92121"/>
    <n v="92121"/>
    <s v="60001-100000"/>
    <m/>
    <m/>
    <m/>
    <m/>
    <m/>
    <n v="24312.5"/>
    <n v="74209.5"/>
    <n v="49897"/>
    <n v="-50533"/>
    <n v="149055"/>
    <n v="92121"/>
  </r>
  <r>
    <n v="707189"/>
    <d v="2014-06-16T17:25:07"/>
    <x v="0"/>
    <s v="Male"/>
    <x v="1"/>
    <s v="c9"/>
    <n v="41350"/>
    <n v="41350"/>
    <s v="40001-60000"/>
    <m/>
    <m/>
    <m/>
    <m/>
    <m/>
    <n v="24308.25"/>
    <n v="74174"/>
    <n v="49865.75"/>
    <n v="-50490.375"/>
    <n v="148972.625"/>
    <n v="41350"/>
  </r>
  <r>
    <n v="854101"/>
    <d v="2014-06-16T17:27:22"/>
    <x v="0"/>
    <s v="Male"/>
    <x v="1"/>
    <s v="c9"/>
    <n v="72912"/>
    <n v="72912"/>
    <s v="60001-100000"/>
    <m/>
    <m/>
    <m/>
    <m/>
    <m/>
    <n v="24304"/>
    <n v="74189"/>
    <n v="49885"/>
    <n v="-50523.5"/>
    <n v="149016.5"/>
    <n v="72912"/>
  </r>
  <r>
    <n v="722399"/>
    <d v="2014-06-16T17:27:49"/>
    <x v="0"/>
    <s v="Female"/>
    <x v="1"/>
    <s v="c9"/>
    <n v="94700"/>
    <n v="94700"/>
    <s v="60001-100000"/>
    <m/>
    <m/>
    <m/>
    <m/>
    <m/>
    <n v="24291.25"/>
    <n v="74199.25"/>
    <n v="49908"/>
    <n v="-50570.75"/>
    <n v="149061.25"/>
    <n v="94700"/>
  </r>
  <r>
    <n v="358889"/>
    <d v="2014-05-28T16:15:04"/>
    <x v="0"/>
    <s v="Male"/>
    <x v="1"/>
    <s v="c9"/>
    <n v="90048"/>
    <n v="90048"/>
    <s v="60001-100000"/>
    <m/>
    <m/>
    <m/>
    <m/>
    <m/>
    <n v="24278.5"/>
    <n v="74159"/>
    <n v="49880.5"/>
    <n v="-50542.25"/>
    <n v="148979.75"/>
    <n v="90048"/>
  </r>
  <r>
    <n v="355385"/>
    <d v="2014-05-28T16:20:21"/>
    <x v="0"/>
    <s v="Female"/>
    <x v="1"/>
    <s v="c9"/>
    <n v="23702"/>
    <n v="23702"/>
    <s v="20001-40000"/>
    <m/>
    <m/>
    <m/>
    <m/>
    <m/>
    <n v="24265.75"/>
    <n v="74107.75"/>
    <n v="49842"/>
    <n v="-50497.25"/>
    <n v="148870.75"/>
    <n v="23702"/>
  </r>
  <r>
    <n v="132806"/>
    <d v="2014-05-30T18:16:34"/>
    <x v="0"/>
    <s v="Female"/>
    <x v="1"/>
    <s v="c9"/>
    <n v="47505"/>
    <n v="47505"/>
    <s v="40001-60000"/>
    <m/>
    <m/>
    <m/>
    <m/>
    <m/>
    <n v="24304"/>
    <n v="74129"/>
    <n v="49825"/>
    <n v="-50433.5"/>
    <n v="148866.5"/>
    <n v="47505"/>
  </r>
  <r>
    <n v="532565"/>
    <d v="2014-05-30T18:19:57"/>
    <x v="0"/>
    <s v="Female"/>
    <x v="1"/>
    <s v="c9"/>
    <n v="33998"/>
    <n v="33998"/>
    <s v="20001-40000"/>
    <m/>
    <m/>
    <m/>
    <m/>
    <m/>
    <n v="24291.25"/>
    <n v="74144"/>
    <n v="49852.75"/>
    <n v="-50487.875"/>
    <n v="148923.125"/>
    <n v="33998"/>
  </r>
  <r>
    <n v="362618"/>
    <d v="2014-05-30T18:13:22"/>
    <x v="0"/>
    <s v="Female"/>
    <x v="1"/>
    <s v="c9"/>
    <n v="48558"/>
    <n v="48558"/>
    <s v="40001-60000"/>
    <m/>
    <m/>
    <m/>
    <m/>
    <m/>
    <n v="24278.5"/>
    <n v="74159"/>
    <n v="49880.5"/>
    <n v="-50542.25"/>
    <n v="148979.75"/>
    <n v="48558"/>
  </r>
  <r>
    <n v="867705"/>
    <d v="2014-07-02T14:09:31"/>
    <x v="1"/>
    <s v="Male"/>
    <x v="1"/>
    <s v="c9"/>
    <n v="38852"/>
    <n v="38852"/>
    <s v="20001-40000"/>
    <m/>
    <m/>
    <m/>
    <m/>
    <m/>
    <n v="24265.75"/>
    <n v="74174"/>
    <n v="49908.25"/>
    <n v="-50596.625"/>
    <n v="149036.375"/>
    <n v="38852"/>
  </r>
  <r>
    <n v="551447"/>
    <d v="2014-06-04T09:31:42"/>
    <x v="0"/>
    <s v="Female"/>
    <x v="1"/>
    <s v="c5"/>
    <n v="20232"/>
    <n v="20232"/>
    <s v="20001-40000"/>
    <m/>
    <m/>
    <m/>
    <m/>
    <m/>
    <n v="24253"/>
    <n v="74189"/>
    <n v="49936"/>
    <n v="-50651"/>
    <n v="149093"/>
    <n v="20232"/>
  </r>
  <r>
    <n v="902753"/>
    <d v="2014-07-11T15:26:23"/>
    <x v="0"/>
    <s v="Male"/>
    <x v="5"/>
    <s v="c9"/>
    <n v="52681"/>
    <n v="52681"/>
    <s v="40001-60000"/>
    <m/>
    <m/>
    <m/>
    <m/>
    <m/>
    <n v="24291.25"/>
    <n v="74199.25"/>
    <n v="49908"/>
    <n v="-50570.75"/>
    <n v="149061.25"/>
    <n v="52681"/>
  </r>
  <r>
    <n v="957985"/>
    <d v="2014-07-11T15:27:27"/>
    <x v="0"/>
    <s v="Male"/>
    <x v="5"/>
    <s v="c9"/>
    <n v="81806"/>
    <n v="81806"/>
    <s v="60001-100000"/>
    <m/>
    <m/>
    <m/>
    <m/>
    <m/>
    <n v="24278.5"/>
    <n v="74209.5"/>
    <n v="49931"/>
    <n v="-50618"/>
    <n v="149106"/>
    <n v="81806"/>
  </r>
  <r>
    <n v="620965"/>
    <d v="2014-07-11T15:28:06"/>
    <x v="0"/>
    <s v="Female"/>
    <x v="5"/>
    <s v="c9"/>
    <n v="26468"/>
    <n v="26468"/>
    <s v="20001-40000"/>
    <m/>
    <m/>
    <m/>
    <m/>
    <m/>
    <n v="24265.75"/>
    <n v="74174"/>
    <n v="49908.25"/>
    <n v="-50596.625"/>
    <n v="149036.375"/>
    <n v="26468"/>
  </r>
  <r>
    <n v="377559"/>
    <d v="2014-07-21T16:03:27"/>
    <x v="0"/>
    <s v="Male"/>
    <x v="5"/>
    <s v="c9"/>
    <n v="35971"/>
    <n v="35971"/>
    <s v="20001-40000"/>
    <m/>
    <m/>
    <m/>
    <m/>
    <m/>
    <n v="24253"/>
    <n v="74189"/>
    <n v="49936"/>
    <n v="-50651"/>
    <n v="149093"/>
    <n v="35971"/>
  </r>
  <r>
    <n v="988672"/>
    <d v="2014-07-21T16:03:37"/>
    <x v="0"/>
    <s v="Don’t want to say"/>
    <x v="5"/>
    <s v="c9"/>
    <n v="62102"/>
    <n v="62102"/>
    <s v="60001-100000"/>
    <m/>
    <m/>
    <m/>
    <m/>
    <m/>
    <n v="24250.5"/>
    <n v="74199.25"/>
    <n v="49948.75"/>
    <n v="-50672.625"/>
    <n v="149122.375"/>
    <n v="62102"/>
  </r>
  <r>
    <n v="732435"/>
    <d v="2014-06-25T09:31:34"/>
    <x v="0"/>
    <s v="Male"/>
    <x v="5"/>
    <s v="c9"/>
    <n v="56090"/>
    <n v="56090"/>
    <s v="40001-60000"/>
    <m/>
    <m/>
    <m/>
    <m/>
    <m/>
    <n v="24248"/>
    <n v="74209.5"/>
    <n v="49961.5"/>
    <n v="-50694.25"/>
    <n v="149151.75"/>
    <n v="56090"/>
  </r>
  <r>
    <n v="770615"/>
    <d v="2014-06-25T09:33:20"/>
    <x v="0"/>
    <s v="Male"/>
    <x v="5"/>
    <s v="c9"/>
    <n v="37455"/>
    <n v="37455"/>
    <s v="20001-40000"/>
    <m/>
    <m/>
    <m/>
    <m/>
    <m/>
    <n v="24245.5"/>
    <n v="74219.75"/>
    <n v="49974.25"/>
    <n v="-50715.875"/>
    <n v="149181.125"/>
    <n v="37455"/>
  </r>
  <r>
    <n v="129661"/>
    <d v="2014-06-26T11:41:15"/>
    <x v="0"/>
    <s v="Female"/>
    <x v="5"/>
    <s v="c9"/>
    <n v="78844"/>
    <n v="78844"/>
    <s v="60001-100000"/>
    <m/>
    <m/>
    <m/>
    <m/>
    <m/>
    <n v="24243"/>
    <n v="74230"/>
    <n v="49987"/>
    <n v="-50737.5"/>
    <n v="149210.5"/>
    <n v="78844"/>
  </r>
  <r>
    <n v="433885"/>
    <d v="2014-06-26T11:39:37"/>
    <x v="0"/>
    <s v="Don’t want to say"/>
    <x v="5"/>
    <s v="c9"/>
    <n v="16155"/>
    <n v="16155"/>
    <s v="0-20,000"/>
    <m/>
    <m/>
    <m/>
    <m/>
    <m/>
    <n v="24180.5"/>
    <n v="74199.25"/>
    <n v="50018.75"/>
    <n v="-50847.625"/>
    <n v="149227.375"/>
    <n v="16155"/>
  </r>
  <r>
    <n v="190429"/>
    <d v="2014-07-09T16:30:55"/>
    <x v="0"/>
    <s v="Female"/>
    <x v="5"/>
    <s v="c9"/>
    <n v="30479"/>
    <n v="30479"/>
    <s v="20001-40000"/>
    <m/>
    <m/>
    <m/>
    <m/>
    <m/>
    <n v="24248"/>
    <n v="74209.5"/>
    <n v="49961.5"/>
    <n v="-50694.25"/>
    <n v="149151.75"/>
    <n v="30479"/>
  </r>
  <r>
    <n v="195423"/>
    <d v="2014-07-17T16:46:34"/>
    <x v="1"/>
    <s v="Female"/>
    <x v="5"/>
    <s v="c9"/>
    <n v="36833"/>
    <n v="36833"/>
    <s v="20001-40000"/>
    <m/>
    <m/>
    <m/>
    <m/>
    <m/>
    <n v="24245.5"/>
    <n v="74219.75"/>
    <n v="49974.25"/>
    <n v="-50715.875"/>
    <n v="149181.125"/>
    <n v="36833"/>
  </r>
  <r>
    <n v="310955"/>
    <d v="2014-07-17T16:49:00"/>
    <x v="0"/>
    <s v="Female"/>
    <x v="5"/>
    <s v="c9"/>
    <n v="54545"/>
    <n v="54545"/>
    <s v="40001-60000"/>
    <m/>
    <m/>
    <m/>
    <m/>
    <m/>
    <n v="24243"/>
    <n v="74230"/>
    <n v="49987"/>
    <n v="-50737.5"/>
    <n v="149210.5"/>
    <n v="54545"/>
  </r>
  <r>
    <n v="55833"/>
    <d v="2014-07-17T16:46:07"/>
    <x v="1"/>
    <s v="Female"/>
    <x v="5"/>
    <s v="c9"/>
    <n v="17750"/>
    <n v="17750"/>
    <s v="0-20,000"/>
    <m/>
    <m/>
    <m/>
    <m/>
    <m/>
    <n v="24180.5"/>
    <n v="74251.5"/>
    <n v="50071"/>
    <n v="-50926"/>
    <n v="149358"/>
    <n v="17750"/>
  </r>
  <r>
    <n v="755548"/>
    <d v="2014-07-17T16:47:32"/>
    <x v="1"/>
    <s v="Female"/>
    <x v="5"/>
    <s v="c9"/>
    <n v="74463"/>
    <n v="74463"/>
    <s v="60001-100000"/>
    <m/>
    <m/>
    <m/>
    <m/>
    <m/>
    <n v="24248"/>
    <n v="74273"/>
    <n v="50025"/>
    <n v="-50789.5"/>
    <n v="149310.5"/>
    <n v="74463"/>
  </r>
  <r>
    <n v="523315"/>
    <d v="2014-07-23T09:33:33"/>
    <x v="0"/>
    <s v="Male"/>
    <x v="5"/>
    <s v="c9"/>
    <n v="61840"/>
    <n v="61840"/>
    <s v="60001-100000"/>
    <m/>
    <m/>
    <m/>
    <m/>
    <m/>
    <n v="24245.5"/>
    <n v="74219.75"/>
    <n v="49974.25"/>
    <n v="-50715.875"/>
    <n v="149181.125"/>
    <n v="61840"/>
  </r>
  <r>
    <n v="798174"/>
    <d v="2014-07-23T09:36:18"/>
    <x v="0"/>
    <s v="Female"/>
    <x v="5"/>
    <s v="c9"/>
    <n v="72885"/>
    <n v="72885"/>
    <s v="60001-100000"/>
    <m/>
    <m/>
    <m/>
    <m/>
    <m/>
    <n v="24243"/>
    <n v="74230"/>
    <n v="49987"/>
    <n v="-50737.5"/>
    <n v="149210.5"/>
    <n v="72885"/>
  </r>
  <r>
    <n v="708662"/>
    <d v="2014-07-28T10:28:42"/>
    <x v="0"/>
    <s v="Don’t want to say"/>
    <x v="5"/>
    <s v="c9"/>
    <n v="90175"/>
    <n v="90175"/>
    <s v="60001-100000"/>
    <m/>
    <m/>
    <m/>
    <m/>
    <m/>
    <n v="24180.5"/>
    <n v="74251.5"/>
    <n v="50071"/>
    <n v="-50926"/>
    <n v="149358"/>
    <n v="90175"/>
  </r>
  <r>
    <n v="127417"/>
    <d v="2014-08-21T11:56:43"/>
    <x v="1"/>
    <s v="Male"/>
    <x v="5"/>
    <s v="c9"/>
    <n v="24365"/>
    <n v="24365"/>
    <s v="20001-40000"/>
    <m/>
    <m/>
    <m/>
    <m/>
    <m/>
    <n v="24118"/>
    <n v="74209.5"/>
    <n v="50091.5"/>
    <n v="-51019.25"/>
    <n v="149346.75"/>
    <n v="24365"/>
  </r>
  <r>
    <n v="553366"/>
    <d v="2014-07-10T17:07:59"/>
    <x v="0"/>
    <s v="Male"/>
    <x v="4"/>
    <s v="i5"/>
    <n v="33107"/>
    <n v="33107"/>
    <s v="20001-40000"/>
    <m/>
    <m/>
    <m/>
    <m/>
    <m/>
    <n v="24055.5"/>
    <n v="74219.75"/>
    <n v="50164.25"/>
    <n v="-51190.875"/>
    <n v="149466.125"/>
    <n v="33107"/>
  </r>
  <r>
    <n v="365544"/>
    <d v="2014-07-19T12:56:58"/>
    <x v="0"/>
    <s v="Male"/>
    <x v="4"/>
    <s v="i7"/>
    <n v="88392"/>
    <n v="88392"/>
    <s v="60001-100000"/>
    <m/>
    <m/>
    <m/>
    <m/>
    <m/>
    <n v="23993"/>
    <n v="74230"/>
    <n v="50237"/>
    <n v="-51362.5"/>
    <n v="149585.5"/>
    <n v="88392"/>
  </r>
  <r>
    <n v="214108"/>
    <d v="2014-07-19T12:57:23"/>
    <x v="0"/>
    <s v="Male"/>
    <x v="4"/>
    <s v="i7"/>
    <n v="20588"/>
    <n v="20588"/>
    <s v="20001-40000"/>
    <m/>
    <m/>
    <m/>
    <m/>
    <m/>
    <n v="23986.25"/>
    <n v="74199.25"/>
    <n v="50213"/>
    <n v="-51333.25"/>
    <n v="149518.75"/>
    <n v="20588"/>
  </r>
  <r>
    <n v="784011"/>
    <d v="2014-06-04T09:31:47"/>
    <x v="0"/>
    <s v="Male"/>
    <x v="4"/>
    <s v="i5"/>
    <n v="61893"/>
    <n v="61893"/>
    <s v="60001-100000"/>
    <m/>
    <m/>
    <m/>
    <m/>
    <m/>
    <n v="24118"/>
    <n v="74209.5"/>
    <n v="50091.5"/>
    <n v="-51019.25"/>
    <n v="149346.75"/>
    <n v="61893"/>
  </r>
  <r>
    <n v="138560"/>
    <d v="2014-06-04T09:35:00"/>
    <x v="0"/>
    <s v="Male"/>
    <x v="4"/>
    <s v="i5"/>
    <n v="88308"/>
    <n v="88308"/>
    <s v="60001-100000"/>
    <m/>
    <m/>
    <m/>
    <m/>
    <m/>
    <n v="24055.5"/>
    <n v="74219.75"/>
    <n v="50164.25"/>
    <n v="-51190.875"/>
    <n v="149466.125"/>
    <n v="88308"/>
  </r>
  <r>
    <n v="123989"/>
    <d v="2014-08-21T09:07:18"/>
    <x v="0"/>
    <s v="Female"/>
    <x v="4"/>
    <s v="i5"/>
    <n v="92448"/>
    <n v="92448"/>
    <s v="60001-100000"/>
    <m/>
    <m/>
    <m/>
    <m/>
    <m/>
    <n v="23993"/>
    <n v="74189"/>
    <n v="50196"/>
    <n v="-51301"/>
    <n v="149483"/>
    <n v="92448"/>
  </r>
  <r>
    <n v="487619"/>
    <d v="2014-08-21T09:08:33"/>
    <x v="0"/>
    <s v="Female"/>
    <x v="4"/>
    <s v="i5"/>
    <n v="94371"/>
    <n v="94371"/>
    <s v="60001-100000"/>
    <m/>
    <m/>
    <m/>
    <m/>
    <m/>
    <n v="23986.25"/>
    <n v="74144"/>
    <n v="50157.75"/>
    <n v="-51250.375"/>
    <n v="149380.625"/>
    <n v="94371"/>
  </r>
  <r>
    <n v="466987"/>
    <d v="2014-08-21T09:10:08"/>
    <x v="0"/>
    <s v="Female"/>
    <x v="4"/>
    <s v="i5"/>
    <n v="57736"/>
    <n v="57736"/>
    <s v="40001-60000"/>
    <m/>
    <m/>
    <m/>
    <m/>
    <m/>
    <n v="23979.5"/>
    <n v="74086.5"/>
    <n v="50107"/>
    <n v="-51181"/>
    <n v="149247"/>
    <n v="57736"/>
  </r>
  <r>
    <n v="335534"/>
    <d v="2014-05-15T13:40:34"/>
    <x v="1"/>
    <s v="Female"/>
    <x v="0"/>
    <s v="c5"/>
    <n v="41420"/>
    <n v="41420"/>
    <s v="40001-60000"/>
    <m/>
    <m/>
    <m/>
    <m/>
    <m/>
    <n v="23972.75"/>
    <n v="74107.75"/>
    <n v="50135"/>
    <n v="-51229.75"/>
    <n v="149310.25"/>
    <n v="41420"/>
  </r>
  <r>
    <n v="497423"/>
    <d v="2014-05-15T13:41:26"/>
    <x v="0"/>
    <s v="Female"/>
    <x v="0"/>
    <s v="c5"/>
    <n v="59654"/>
    <n v="59654"/>
    <s v="40001-60000"/>
    <m/>
    <m/>
    <m/>
    <m/>
    <m/>
    <n v="23966"/>
    <n v="74129"/>
    <n v="50163"/>
    <n v="-51278.5"/>
    <n v="149373.5"/>
    <n v="59654"/>
  </r>
  <r>
    <n v="623846"/>
    <d v="2014-05-27T10:23:03"/>
    <x v="0"/>
    <s v="Male"/>
    <x v="0"/>
    <s v="c5"/>
    <n v="95127"/>
    <n v="95127"/>
    <s v="60001-100000"/>
    <m/>
    <m/>
    <m/>
    <m/>
    <m/>
    <n v="23945"/>
    <n v="74144"/>
    <n v="50199"/>
    <n v="-51353.5"/>
    <n v="149442.5"/>
    <n v="95127"/>
  </r>
  <r>
    <n v="648615"/>
    <d v="2014-05-27T10:23:28"/>
    <x v="0"/>
    <s v="Male"/>
    <x v="0"/>
    <s v="c5"/>
    <n v="25246"/>
    <n v="25246"/>
    <s v="20001-40000"/>
    <m/>
    <m/>
    <m/>
    <m/>
    <m/>
    <n v="23924"/>
    <n v="74086.5"/>
    <n v="50162.5"/>
    <n v="-51319.75"/>
    <n v="149330.25"/>
    <n v="25246"/>
  </r>
  <r>
    <n v="935227"/>
    <d v="2014-06-11T14:47:06"/>
    <x v="0"/>
    <s v="Female"/>
    <x v="0"/>
    <s v="c5"/>
    <n v="86970"/>
    <n v="86970"/>
    <s v="60001-100000"/>
    <m/>
    <m/>
    <m/>
    <m/>
    <m/>
    <n v="23903"/>
    <n v="74107.75"/>
    <n v="50204.75"/>
    <n v="-51404.125"/>
    <n v="149414.875"/>
    <n v="86970"/>
  </r>
  <r>
    <n v="257181"/>
    <d v="2014-06-17T15:59:18"/>
    <x v="0"/>
    <s v="Female"/>
    <x v="0"/>
    <s v="c5"/>
    <n v="62814"/>
    <n v="62814"/>
    <s v="60001-100000"/>
    <m/>
    <m/>
    <m/>
    <m/>
    <m/>
    <n v="23882"/>
    <n v="74044"/>
    <n v="50162"/>
    <n v="-51361"/>
    <n v="149287"/>
    <n v="62814"/>
  </r>
  <r>
    <n v="162517"/>
    <d v="2014-06-19T11:37:50"/>
    <x v="0"/>
    <s v="Male"/>
    <x v="0"/>
    <s v="c5"/>
    <n v="61601"/>
    <n v="61601"/>
    <s v="60001-100000"/>
    <m/>
    <m/>
    <m/>
    <m/>
    <m/>
    <n v="23881.25"/>
    <n v="74065.25"/>
    <n v="50184"/>
    <n v="-51394.75"/>
    <n v="149341.25"/>
    <n v="61601"/>
  </r>
  <r>
    <n v="33827"/>
    <d v="2014-06-20T16:31:15"/>
    <x v="0"/>
    <s v="Male"/>
    <x v="0"/>
    <s v="c5"/>
    <n v="30364"/>
    <n v="30364"/>
    <s v="20001-40000"/>
    <m/>
    <m/>
    <m/>
    <m/>
    <m/>
    <n v="23880.5"/>
    <n v="74086.5"/>
    <n v="50206"/>
    <n v="-51428.5"/>
    <n v="149395.5"/>
    <n v="30364"/>
  </r>
  <r>
    <n v="584822"/>
    <d v="2014-06-26T15:24:57"/>
    <x v="0"/>
    <s v="Male"/>
    <x v="0"/>
    <s v="c5"/>
    <n v="19994"/>
    <n v="19994"/>
    <s v="0-20,000"/>
    <m/>
    <m/>
    <m/>
    <m/>
    <m/>
    <n v="23879.75"/>
    <n v="74107.75"/>
    <n v="50228"/>
    <n v="-51462.25"/>
    <n v="149449.75"/>
    <n v="19994"/>
  </r>
  <r>
    <n v="377801"/>
    <d v="2014-06-26T15:21:42"/>
    <x v="0"/>
    <s v="Female"/>
    <x v="0"/>
    <s v="c5"/>
    <n v="46108"/>
    <n v="46108"/>
    <s v="40001-60000"/>
    <m/>
    <m/>
    <m/>
    <m/>
    <m/>
    <n v="23882"/>
    <n v="74129"/>
    <n v="50247"/>
    <n v="-51488.5"/>
    <n v="149499.5"/>
    <n v="46108"/>
  </r>
  <r>
    <n v="987281"/>
    <d v="2014-06-28T11:17:37"/>
    <x v="0"/>
    <s v="Female"/>
    <x v="0"/>
    <s v="c5"/>
    <n v="46500"/>
    <n v="46500"/>
    <s v="40001-60000"/>
    <m/>
    <m/>
    <m/>
    <m/>
    <m/>
    <n v="23881.25"/>
    <n v="74144"/>
    <n v="50262.75"/>
    <n v="-51512.875"/>
    <n v="149538.125"/>
    <n v="46500"/>
  </r>
  <r>
    <n v="308343"/>
    <d v="2014-08-21T09:31:28"/>
    <x v="0"/>
    <s v="Male"/>
    <x v="2"/>
    <s v="i7"/>
    <n v="11330"/>
    <n v="11330"/>
    <s v="0-20,000"/>
    <m/>
    <m/>
    <m/>
    <m/>
    <m/>
    <n v="23880.5"/>
    <n v="74159"/>
    <n v="50278.5"/>
    <n v="-51537.25"/>
    <n v="149576.75"/>
    <n v="11330"/>
  </r>
  <r>
    <n v="490160"/>
    <d v="2014-08-28T09:32:34"/>
    <x v="0"/>
    <s v="Male"/>
    <x v="2"/>
    <s v="i7"/>
    <n v="95546"/>
    <n v="95546"/>
    <s v="60001-100000"/>
    <m/>
    <m/>
    <m/>
    <m/>
    <m/>
    <n v="23903"/>
    <n v="74174"/>
    <n v="50271"/>
    <n v="-51503.5"/>
    <n v="149580.5"/>
    <n v="95546"/>
  </r>
  <r>
    <n v="984313"/>
    <d v="2014-06-16T09:26:59"/>
    <x v="0"/>
    <s v="Male"/>
    <x v="2"/>
    <s v="c9"/>
    <n v="33967"/>
    <n v="33967"/>
    <s v="20001-40000"/>
    <m/>
    <m/>
    <m/>
    <m/>
    <m/>
    <n v="23882"/>
    <n v="74129"/>
    <n v="50247"/>
    <n v="-51488.5"/>
    <n v="149499.5"/>
    <n v="33967"/>
  </r>
  <r>
    <n v="58039"/>
    <d v="2014-06-18T09:42:31"/>
    <x v="0"/>
    <s v="Don’t want to say"/>
    <x v="2"/>
    <s v="c9"/>
    <n v="34157"/>
    <n v="34157"/>
    <s v="20001-40000"/>
    <m/>
    <m/>
    <m/>
    <m/>
    <m/>
    <n v="23881.25"/>
    <n v="74144"/>
    <n v="50262.75"/>
    <n v="-51512.875"/>
    <n v="149538.125"/>
    <n v="34157"/>
  </r>
  <r>
    <n v="920958"/>
    <d v="2014-08-28T09:32:38"/>
    <x v="0"/>
    <s v="Male"/>
    <x v="2"/>
    <s v="c9"/>
    <n v="11869"/>
    <n v="11869"/>
    <s v="0-20,000"/>
    <m/>
    <m/>
    <m/>
    <m/>
    <m/>
    <n v="23880.5"/>
    <n v="74159"/>
    <n v="50278.5"/>
    <n v="-51537.25"/>
    <n v="149576.75"/>
    <n v="11869"/>
  </r>
  <r>
    <n v="737902"/>
    <d v="2014-08-28T09:33:53"/>
    <x v="1"/>
    <s v="Female"/>
    <x v="2"/>
    <s v="c9"/>
    <n v="42892"/>
    <n v="42892"/>
    <s v="40001-60000"/>
    <m/>
    <m/>
    <m/>
    <m/>
    <m/>
    <n v="23903"/>
    <n v="74174"/>
    <n v="50271"/>
    <n v="-51503.5"/>
    <n v="149580.5"/>
    <n v="42892"/>
  </r>
  <r>
    <n v="598001"/>
    <d v="2014-06-12T09:31:48"/>
    <x v="1"/>
    <s v="Male"/>
    <x v="1"/>
    <s v="i5"/>
    <n v="30152"/>
    <n v="30152"/>
    <s v="20001-40000"/>
    <m/>
    <m/>
    <m/>
    <m/>
    <m/>
    <n v="23882"/>
    <n v="74189"/>
    <n v="50307"/>
    <n v="-51578.5"/>
    <n v="149649.5"/>
    <n v="30152"/>
  </r>
  <r>
    <n v="997474"/>
    <d v="2014-07-03T09:34:34"/>
    <x v="0"/>
    <s v="Male"/>
    <x v="1"/>
    <s v="c5"/>
    <n v="13143"/>
    <n v="13143"/>
    <s v="0-20,000"/>
    <m/>
    <m/>
    <m/>
    <m/>
    <m/>
    <n v="23881.25"/>
    <n v="74199.25"/>
    <n v="50318"/>
    <n v="-51595.75"/>
    <n v="149676.25"/>
    <n v="13143"/>
  </r>
  <r>
    <n v="146332"/>
    <d v="2014-07-03T09:35:02"/>
    <x v="0"/>
    <s v="Male"/>
    <x v="1"/>
    <s v="c5"/>
    <n v="36283"/>
    <n v="36283"/>
    <s v="20001-40000"/>
    <m/>
    <m/>
    <m/>
    <m/>
    <m/>
    <n v="23924"/>
    <n v="74209.5"/>
    <n v="50285.5"/>
    <n v="-51504.25"/>
    <n v="149637.75"/>
    <n v="36283"/>
  </r>
  <r>
    <n v="485005"/>
    <d v="2014-07-15T16:16:57"/>
    <x v="0"/>
    <s v="Don’t want to say"/>
    <x v="1"/>
    <s v="c5"/>
    <n v="47503"/>
    <n v="47503"/>
    <s v="40001-60000"/>
    <m/>
    <m/>
    <m/>
    <m/>
    <m/>
    <n v="23903"/>
    <n v="74219.75"/>
    <n v="50316.75"/>
    <n v="-51572.125"/>
    <n v="149694.875"/>
    <n v="47503"/>
  </r>
  <r>
    <n v="133581"/>
    <d v="2014-07-15T16:17:25"/>
    <x v="0"/>
    <s v="Don’t want to say"/>
    <x v="1"/>
    <s v="c5"/>
    <n v="49877"/>
    <n v="49877"/>
    <s v="40001-60000"/>
    <m/>
    <m/>
    <m/>
    <m/>
    <m/>
    <n v="23882"/>
    <n v="74230"/>
    <n v="50348"/>
    <n v="-51640"/>
    <n v="149752"/>
    <n v="49877"/>
  </r>
  <r>
    <n v="14318"/>
    <d v="2014-08-28T09:31:45"/>
    <x v="0"/>
    <s v="Female"/>
    <x v="1"/>
    <s v="c5"/>
    <n v="5223"/>
    <n v="5223"/>
    <s v="0-20,000"/>
    <m/>
    <m/>
    <m/>
    <m/>
    <m/>
    <n v="23881.25"/>
    <n v="74251.5"/>
    <n v="50370.25"/>
    <n v="-51674.125"/>
    <n v="149806.875"/>
    <n v="5223"/>
  </r>
  <r>
    <n v="541632"/>
    <d v="2014-07-11T09:32:05"/>
    <x v="0"/>
    <s v="Male"/>
    <x v="5"/>
    <s v="c9"/>
    <n v="56674"/>
    <n v="56674"/>
    <s v="40001-60000"/>
    <m/>
    <m/>
    <m/>
    <m/>
    <m/>
    <n v="23924"/>
    <n v="74273"/>
    <n v="50349"/>
    <n v="-51599.5"/>
    <n v="149796.5"/>
    <n v="56674"/>
  </r>
  <r>
    <n v="426385"/>
    <d v="2014-06-06T07:57:43"/>
    <x v="1"/>
    <s v="Male"/>
    <x v="6"/>
    <s v="i5"/>
    <n v="83497"/>
    <n v="83497"/>
    <s v="60001-100000"/>
    <m/>
    <m/>
    <m/>
    <m/>
    <m/>
    <n v="23903"/>
    <n v="74294.5"/>
    <n v="50391.5"/>
    <n v="-51684.25"/>
    <n v="149881.75"/>
    <n v="83497"/>
  </r>
  <r>
    <n v="115018"/>
    <d v="2014-05-05T09:32:25"/>
    <x v="0"/>
    <s v="Male"/>
    <x v="0"/>
    <s v="i5"/>
    <n v="68941"/>
    <n v="68941"/>
    <s v="60001-100000"/>
    <m/>
    <m/>
    <m/>
    <m/>
    <m/>
    <n v="23882"/>
    <n v="74230"/>
    <n v="50348"/>
    <n v="-51640"/>
    <n v="149752"/>
    <n v="68941"/>
  </r>
  <r>
    <n v="16456"/>
    <d v="2014-05-05T09:32:59"/>
    <x v="0"/>
    <s v="Male"/>
    <x v="0"/>
    <s v="i5"/>
    <n v="54974"/>
    <n v="54974"/>
    <s v="40001-60000"/>
    <m/>
    <m/>
    <m/>
    <m/>
    <m/>
    <n v="23881.25"/>
    <n v="74251.5"/>
    <n v="50370.25"/>
    <n v="-51674.125"/>
    <n v="149806.875"/>
    <n v="54974"/>
  </r>
  <r>
    <n v="532766"/>
    <d v="2014-08-15T16:40:58"/>
    <x v="1"/>
    <s v="Male"/>
    <x v="1"/>
    <s v="c5"/>
    <n v="19391"/>
    <n v="19391"/>
    <s v="0-20,000"/>
    <m/>
    <m/>
    <m/>
    <m/>
    <m/>
    <n v="23880.5"/>
    <n v="74273"/>
    <n v="50392.5"/>
    <n v="-51708.25"/>
    <n v="149861.75"/>
    <n v="19391"/>
  </r>
  <r>
    <n v="228278"/>
    <d v="2014-08-17T13:22:29"/>
    <x v="0"/>
    <s v="Male"/>
    <x v="1"/>
    <s v="c5"/>
    <n v="90747"/>
    <n v="90747"/>
    <s v="60001-100000"/>
    <m/>
    <m/>
    <m/>
    <m/>
    <m/>
    <n v="23903"/>
    <n v="74294.5"/>
    <n v="50391.5"/>
    <n v="-51684.25"/>
    <n v="149881.75"/>
    <n v="90747"/>
  </r>
  <r>
    <n v="996910"/>
    <d v="2014-08-17T13:23:33"/>
    <x v="0"/>
    <s v="Female"/>
    <x v="1"/>
    <s v="c5"/>
    <n v="76895"/>
    <n v="76895"/>
    <s v="60001-100000"/>
    <m/>
    <m/>
    <m/>
    <m/>
    <m/>
    <n v="23882"/>
    <n v="74230"/>
    <n v="50348"/>
    <n v="-51640"/>
    <n v="149752"/>
    <n v="76895"/>
  </r>
  <r>
    <n v="737589"/>
    <d v="2014-08-17T13:24:41"/>
    <x v="0"/>
    <s v="Male"/>
    <x v="1"/>
    <s v="c5"/>
    <n v="91905"/>
    <n v="91905"/>
    <s v="60001-100000"/>
    <m/>
    <m/>
    <m/>
    <m/>
    <m/>
    <n v="23881.25"/>
    <n v="74199.25"/>
    <n v="50318"/>
    <n v="-51595.75"/>
    <n v="149676.25"/>
    <n v="91905"/>
  </r>
  <r>
    <n v="350567"/>
    <d v="2014-08-17T13:23:16"/>
    <x v="0"/>
    <s v="Don’t want to say"/>
    <x v="1"/>
    <s v="c5"/>
    <n v="35972"/>
    <n v="35972"/>
    <s v="20001-40000"/>
    <m/>
    <m/>
    <m/>
    <m/>
    <m/>
    <n v="23880.5"/>
    <n v="74159"/>
    <n v="50278.5"/>
    <n v="-51537.25"/>
    <n v="149576.75"/>
    <n v="35972"/>
  </r>
  <r>
    <n v="935580"/>
    <d v="2014-06-11T07:45:51"/>
    <x v="0"/>
    <s v="Male"/>
    <x v="1"/>
    <s v="i7"/>
    <n v="75137"/>
    <n v="75137"/>
    <s v="60001-100000"/>
    <m/>
    <m/>
    <m/>
    <m/>
    <m/>
    <n v="23879.75"/>
    <n v="74174"/>
    <n v="50294.25"/>
    <n v="-51561.625"/>
    <n v="149615.375"/>
    <n v="75137"/>
  </r>
  <r>
    <n v="998478"/>
    <d v="2014-06-20T09:47:13"/>
    <x v="0"/>
    <s v="Male"/>
    <x v="1"/>
    <s v="i7"/>
    <n v="5143"/>
    <n v="5143"/>
    <s v="0-20,000"/>
    <m/>
    <m/>
    <m/>
    <m/>
    <m/>
    <n v="23879"/>
    <n v="74129"/>
    <n v="50250"/>
    <n v="-51496"/>
    <n v="149504"/>
    <n v="5143"/>
  </r>
  <r>
    <n v="563648"/>
    <d v="2014-06-20T09:48:18"/>
    <x v="0"/>
    <s v="Male"/>
    <x v="1"/>
    <s v="i7"/>
    <n v="26508"/>
    <n v="26508"/>
    <s v="20001-40000"/>
    <m/>
    <m/>
    <m/>
    <m/>
    <m/>
    <n v="23881.25"/>
    <n v="74144"/>
    <n v="50262.75"/>
    <n v="-51512.875"/>
    <n v="149538.125"/>
    <n v="26508"/>
  </r>
  <r>
    <n v="531055"/>
    <d v="2014-06-22T13:50:26"/>
    <x v="0"/>
    <s v="Female"/>
    <x v="1"/>
    <s v="i7"/>
    <n v="24791"/>
    <n v="24791"/>
    <s v="20001-40000"/>
    <m/>
    <m/>
    <m/>
    <m/>
    <m/>
    <n v="23880.5"/>
    <n v="74159"/>
    <n v="50278.5"/>
    <n v="-51537.25"/>
    <n v="149576.75"/>
    <n v="24791"/>
  </r>
  <r>
    <n v="755156"/>
    <d v="2014-07-04T10:28:44"/>
    <x v="1"/>
    <s v="Female"/>
    <x v="1"/>
    <s v="i7"/>
    <n v="39818"/>
    <n v="39818"/>
    <s v="20001-40000"/>
    <m/>
    <m/>
    <m/>
    <m/>
    <m/>
    <n v="23879.75"/>
    <n v="74174"/>
    <n v="50294.25"/>
    <n v="-51561.625"/>
    <n v="149615.375"/>
    <n v="39818"/>
  </r>
  <r>
    <n v="709538"/>
    <d v="2014-07-04T10:32:32"/>
    <x v="0"/>
    <s v="Female"/>
    <x v="1"/>
    <s v="i7"/>
    <n v="9733"/>
    <n v="9733"/>
    <s v="0-20,000"/>
    <m/>
    <m/>
    <m/>
    <m/>
    <m/>
    <n v="23879"/>
    <n v="74189"/>
    <n v="50310"/>
    <n v="-51586"/>
    <n v="149654"/>
    <n v="9733"/>
  </r>
  <r>
    <n v="233897"/>
    <d v="2014-07-04T10:37:16"/>
    <x v="0"/>
    <s v="Female"/>
    <x v="1"/>
    <s v="i7"/>
    <n v="8237"/>
    <n v="8237"/>
    <s v="0-20,000"/>
    <m/>
    <m/>
    <m/>
    <m/>
    <m/>
    <n v="23881.25"/>
    <n v="74199.25"/>
    <n v="50318"/>
    <n v="-51595.75"/>
    <n v="149676.25"/>
    <n v="8237"/>
  </r>
  <r>
    <n v="757668"/>
    <d v="2014-06-17T09:31:41"/>
    <x v="0"/>
    <s v="Male"/>
    <x v="0"/>
    <s v="c5"/>
    <n v="74917"/>
    <n v="74917"/>
    <s v="60001-100000"/>
    <m/>
    <m/>
    <m/>
    <m/>
    <m/>
    <n v="23924"/>
    <n v="74209.5"/>
    <n v="50285.5"/>
    <n v="-51504.25"/>
    <n v="149637.75"/>
    <n v="74917"/>
  </r>
  <r>
    <n v="137775"/>
    <d v="2014-07-15T09:31:40"/>
    <x v="0"/>
    <s v="Male"/>
    <x v="0"/>
    <s v="c5"/>
    <n v="75705"/>
    <n v="75705"/>
    <s v="60001-100000"/>
    <m/>
    <m/>
    <m/>
    <m/>
    <m/>
    <n v="23903"/>
    <n v="74174"/>
    <n v="50271"/>
    <n v="-51503.5"/>
    <n v="149580.5"/>
    <n v="75705"/>
  </r>
  <r>
    <n v="889336"/>
    <d v="2014-08-04T12:37:25"/>
    <x v="0"/>
    <s v="Male"/>
    <x v="0"/>
    <s v="c5"/>
    <n v="16637"/>
    <n v="16637"/>
    <s v="0-20,000"/>
    <m/>
    <m/>
    <m/>
    <m/>
    <m/>
    <n v="23882"/>
    <n v="74129"/>
    <n v="50247"/>
    <n v="-51488.5"/>
    <n v="149499.5"/>
    <n v="16637"/>
  </r>
  <r>
    <n v="860049"/>
    <d v="2014-07-15T09:32:02"/>
    <x v="0"/>
    <s v="Male"/>
    <x v="4"/>
    <s v="i5"/>
    <n v="81002"/>
    <n v="81002"/>
    <s v="60001-100000"/>
    <m/>
    <m/>
    <m/>
    <m/>
    <m/>
    <n v="23945"/>
    <n v="74144"/>
    <n v="50199"/>
    <n v="-51353.5"/>
    <n v="149442.5"/>
    <n v="81002"/>
  </r>
  <r>
    <n v="608169"/>
    <d v="2014-07-15T09:32:11"/>
    <x v="0"/>
    <s v="Male"/>
    <x v="6"/>
    <s v="c8"/>
    <n v="17544"/>
    <n v="17544"/>
    <s v="0-20,000"/>
    <m/>
    <m/>
    <m/>
    <m/>
    <m/>
    <n v="23924"/>
    <n v="74086.5"/>
    <n v="50162.5"/>
    <n v="-51319.75"/>
    <n v="149330.25"/>
    <n v="17544"/>
  </r>
  <r>
    <n v="255806"/>
    <d v="2014-08-01T13:08:43"/>
    <x v="0"/>
    <s v="Male"/>
    <x v="6"/>
    <s v="c8"/>
    <n v="61950"/>
    <n v="61950"/>
    <s v="60001-100000"/>
    <m/>
    <m/>
    <m/>
    <m/>
    <m/>
    <n v="23972.75"/>
    <n v="74107.75"/>
    <n v="50135"/>
    <n v="-51229.75"/>
    <n v="149310.25"/>
    <n v="61950"/>
  </r>
  <r>
    <n v="39931"/>
    <d v="2014-08-01T13:09:15"/>
    <x v="1"/>
    <s v="Male"/>
    <x v="6"/>
    <s v="c8"/>
    <n v="95200"/>
    <n v="95200"/>
    <s v="60001-100000"/>
    <m/>
    <m/>
    <m/>
    <m/>
    <m/>
    <n v="23966"/>
    <n v="74129"/>
    <n v="50163"/>
    <n v="-51278.5"/>
    <n v="149373.5"/>
    <n v="95200"/>
  </r>
  <r>
    <n v="633002"/>
    <d v="2014-06-03T09:39:09"/>
    <x v="0"/>
    <s v="Female"/>
    <x v="0"/>
    <s v="c9"/>
    <n v="79867"/>
    <n v="79867"/>
    <s v="60001-100000"/>
    <m/>
    <m/>
    <m/>
    <m/>
    <m/>
    <n v="23945"/>
    <n v="74065.25"/>
    <n v="50120.25"/>
    <n v="-51235.375"/>
    <n v="149245.625"/>
    <n v="79867"/>
  </r>
  <r>
    <n v="934713"/>
    <d v="2014-06-03T09:40:03"/>
    <x v="1"/>
    <s v="Female"/>
    <x v="0"/>
    <s v="c9"/>
    <n v="86588"/>
    <n v="86588"/>
    <s v="60001-100000"/>
    <m/>
    <m/>
    <m/>
    <m/>
    <m/>
    <n v="23924"/>
    <n v="74016.5"/>
    <n v="50092.5"/>
    <n v="-51214.75"/>
    <n v="149155.25"/>
    <n v="86588"/>
  </r>
  <r>
    <n v="355348"/>
    <d v="2014-06-03T09:41:37"/>
    <x v="0"/>
    <s v="Female"/>
    <x v="0"/>
    <s v="c9"/>
    <n v="69691"/>
    <n v="69691"/>
    <s v="60001-100000"/>
    <m/>
    <m/>
    <m/>
    <m/>
    <m/>
    <n v="23903"/>
    <n v="73986.5"/>
    <n v="50083.5"/>
    <n v="-51222.25"/>
    <n v="149111.75"/>
    <n v="69691"/>
  </r>
  <r>
    <n v="624692"/>
    <d v="2014-06-03T09:42:00"/>
    <x v="0"/>
    <s v="Female"/>
    <x v="0"/>
    <s v="c9"/>
    <n v="54152"/>
    <n v="54152"/>
    <s v="40001-60000"/>
    <m/>
    <m/>
    <m/>
    <m/>
    <m/>
    <n v="23882"/>
    <n v="73989"/>
    <n v="50107"/>
    <n v="-51278.5"/>
    <n v="149149.5"/>
    <n v="54152"/>
  </r>
  <r>
    <n v="462488"/>
    <d v="2014-06-03T09:42:39"/>
    <x v="0"/>
    <s v="Male"/>
    <x v="0"/>
    <s v="c9"/>
    <n v="81412"/>
    <n v="81412"/>
    <s v="60001-100000"/>
    <m/>
    <m/>
    <m/>
    <m/>
    <m/>
    <n v="23881.25"/>
    <n v="74002.75"/>
    <n v="50121.5"/>
    <n v="-51301"/>
    <n v="149185"/>
    <n v="81412"/>
  </r>
  <r>
    <n v="800056"/>
    <d v="2014-06-03T09:44:56"/>
    <x v="1"/>
    <s v="Male"/>
    <x v="0"/>
    <s v="c9"/>
    <n v="36888"/>
    <n v="36888"/>
    <s v="20001-40000"/>
    <m/>
    <m/>
    <m/>
    <m/>
    <m/>
    <n v="23880.5"/>
    <n v="73984"/>
    <n v="50103.5"/>
    <n v="-51274.75"/>
    <n v="149139.25"/>
    <n v="36888"/>
  </r>
  <r>
    <n v="459590"/>
    <d v="2014-05-05T18:51:18"/>
    <x v="0"/>
    <s v="Male"/>
    <x v="0"/>
    <s v="c8"/>
    <n v="4448"/>
    <n v="4448"/>
    <s v="0-20,000"/>
    <m/>
    <m/>
    <m/>
    <m/>
    <m/>
    <n v="23879.75"/>
    <n v="73986.5"/>
    <n v="50106.75"/>
    <n v="-51280.375"/>
    <n v="149146.625"/>
    <n v="4448"/>
  </r>
  <r>
    <n v="929923"/>
    <d v="2014-05-08T13:31:54"/>
    <x v="0"/>
    <s v="Male"/>
    <x v="1"/>
    <s v="i6"/>
    <n v="9150"/>
    <n v="9150"/>
    <s v="0-20,000"/>
    <m/>
    <m/>
    <m/>
    <m/>
    <m/>
    <n v="23882"/>
    <n v="73989"/>
    <n v="50107"/>
    <n v="-51278.5"/>
    <n v="149149.5"/>
    <n v="9150"/>
  </r>
  <r>
    <n v="102990"/>
    <d v="2014-06-18T16:56:06"/>
    <x v="0"/>
    <s v="Female"/>
    <x v="1"/>
    <s v="i6"/>
    <n v="81256"/>
    <n v="81256"/>
    <s v="60001-100000"/>
    <m/>
    <m/>
    <m/>
    <m/>
    <m/>
    <n v="23945"/>
    <n v="74002.75"/>
    <n v="50057.75"/>
    <n v="-51141.625"/>
    <n v="149089.375"/>
    <n v="81256"/>
  </r>
  <r>
    <n v="243390"/>
    <d v="2014-06-18T16:56:33"/>
    <x v="0"/>
    <s v="Male"/>
    <x v="1"/>
    <s v="i6"/>
    <n v="64629"/>
    <n v="64629"/>
    <s v="60001-100000"/>
    <m/>
    <m/>
    <m/>
    <m/>
    <m/>
    <n v="23924"/>
    <n v="73984"/>
    <n v="50060"/>
    <n v="-51166"/>
    <n v="149074"/>
    <n v="64629"/>
  </r>
  <r>
    <n v="329507"/>
    <d v="2014-06-18T16:56:57"/>
    <x v="0"/>
    <s v="Male"/>
    <x v="1"/>
    <s v="i6"/>
    <n v="77546"/>
    <n v="77546"/>
    <s v="60001-100000"/>
    <m/>
    <m/>
    <m/>
    <m/>
    <m/>
    <n v="23903"/>
    <n v="73986.5"/>
    <n v="50083.5"/>
    <n v="-51222.25"/>
    <n v="149111.75"/>
    <n v="77546"/>
  </r>
  <r>
    <n v="272114"/>
    <d v="2014-06-18T16:57:24"/>
    <x v="0"/>
    <s v="Male"/>
    <x v="1"/>
    <s v="i6"/>
    <n v="73785"/>
    <n v="73785"/>
    <s v="60001-100000"/>
    <m/>
    <m/>
    <m/>
    <m/>
    <m/>
    <n v="23882"/>
    <n v="73979"/>
    <n v="50097"/>
    <n v="-51263.5"/>
    <n v="149124.5"/>
    <n v="73785"/>
  </r>
  <r>
    <n v="205709"/>
    <d v="2014-06-18T17:00:11"/>
    <x v="0"/>
    <s v="Male"/>
    <x v="1"/>
    <s v="i6"/>
    <n v="78256"/>
    <n v="78256"/>
    <s v="60001-100000"/>
    <m/>
    <m/>
    <m/>
    <m/>
    <m/>
    <n v="23881.25"/>
    <n v="73981.5"/>
    <n v="50100.25"/>
    <n v="-51269.125"/>
    <n v="149131.875"/>
    <n v="78256"/>
  </r>
  <r>
    <n v="498450"/>
    <d v="2014-08-29T08:44:36"/>
    <x v="0"/>
    <s v="Female"/>
    <x v="1"/>
    <s v="i6"/>
    <n v="71264"/>
    <n v="71264"/>
    <s v="60001-100000"/>
    <m/>
    <m/>
    <m/>
    <m/>
    <m/>
    <n v="23880.5"/>
    <n v="73978"/>
    <n v="50097.5"/>
    <n v="-51265.75"/>
    <n v="149124.25"/>
    <n v="71264"/>
  </r>
  <r>
    <n v="316467"/>
    <d v="2014-08-29T08:45:05"/>
    <x v="0"/>
    <s v="Male"/>
    <x v="1"/>
    <s v="i6"/>
    <n v="50714"/>
    <n v="50714"/>
    <s v="40001-60000"/>
    <m/>
    <m/>
    <m/>
    <m/>
    <m/>
    <n v="23879.75"/>
    <n v="73978.5"/>
    <n v="50098.75"/>
    <n v="-51268.375"/>
    <n v="149126.625"/>
    <n v="50714"/>
  </r>
  <r>
    <n v="135319"/>
    <d v="2014-08-29T08:45:57"/>
    <x v="0"/>
    <s v="Female"/>
    <x v="1"/>
    <s v="i6"/>
    <n v="52257"/>
    <n v="52257"/>
    <s v="40001-60000"/>
    <m/>
    <m/>
    <m/>
    <m/>
    <m/>
    <n v="23879"/>
    <n v="73979"/>
    <n v="50100"/>
    <n v="-51271"/>
    <n v="149129"/>
    <n v="52257"/>
  </r>
  <r>
    <n v="359399"/>
    <d v="2014-05-28T09:33:01"/>
    <x v="0"/>
    <s v="Female"/>
    <x v="2"/>
    <s v="c5"/>
    <n v="10139"/>
    <n v="10139"/>
    <s v="0-20,000"/>
    <m/>
    <m/>
    <m/>
    <m/>
    <m/>
    <n v="23861.25"/>
    <n v="73981.5"/>
    <n v="50120.25"/>
    <n v="-51319.125"/>
    <n v="149161.875"/>
    <n v="10139"/>
  </r>
  <r>
    <n v="120227"/>
    <d v="2014-05-28T09:33:30"/>
    <x v="0"/>
    <s v="Male"/>
    <x v="2"/>
    <s v="c5"/>
    <n v="23130"/>
    <n v="23130"/>
    <s v="20001-40000"/>
    <m/>
    <m/>
    <m/>
    <m/>
    <m/>
    <n v="23880.5"/>
    <n v="73984"/>
    <n v="50103.5"/>
    <n v="-51274.75"/>
    <n v="149139.25"/>
    <n v="23130"/>
  </r>
  <r>
    <n v="439538"/>
    <d v="2014-05-28T09:35:28"/>
    <x v="1"/>
    <s v="Male"/>
    <x v="2"/>
    <s v="c5"/>
    <n v="96715"/>
    <n v="96715"/>
    <s v="60001-100000"/>
    <m/>
    <m/>
    <m/>
    <m/>
    <m/>
    <n v="23903"/>
    <n v="73986.5"/>
    <n v="50083.5"/>
    <n v="-51222.25"/>
    <n v="149111.75"/>
    <n v="96715"/>
  </r>
  <r>
    <n v="236840"/>
    <d v="2014-05-28T09:35:58"/>
    <x v="0"/>
    <s v="Male"/>
    <x v="2"/>
    <s v="c5"/>
    <n v="57957"/>
    <n v="57957"/>
    <s v="40001-60000"/>
    <m/>
    <m/>
    <m/>
    <m/>
    <m/>
    <n v="23882"/>
    <n v="73979"/>
    <n v="50097"/>
    <n v="-51263.5"/>
    <n v="149124.5"/>
    <n v="57957"/>
  </r>
  <r>
    <n v="666814"/>
    <d v="2014-05-28T09:36:28"/>
    <x v="0"/>
    <s v="Male"/>
    <x v="2"/>
    <s v="c5"/>
    <n v="36605"/>
    <n v="36605"/>
    <s v="20001-40000"/>
    <m/>
    <m/>
    <m/>
    <m/>
    <m/>
    <n v="23881.25"/>
    <n v="73981.5"/>
    <n v="50100.25"/>
    <n v="-51269.125"/>
    <n v="149131.875"/>
    <n v="36605"/>
  </r>
  <r>
    <n v="294991"/>
    <d v="2014-08-28T18:40:42"/>
    <x v="0"/>
    <s v="Male"/>
    <x v="0"/>
    <s v="c5"/>
    <n v="89333"/>
    <n v="89333"/>
    <s v="60001-100000"/>
    <m/>
    <m/>
    <m/>
    <m/>
    <m/>
    <n v="23880.5"/>
    <n v="73984"/>
    <n v="50103.5"/>
    <n v="-51274.75"/>
    <n v="149139.25"/>
    <n v="89333"/>
  </r>
  <r>
    <n v="216145"/>
    <d v="2014-08-28T18:41:44"/>
    <x v="0"/>
    <s v="Male"/>
    <x v="0"/>
    <s v="c5"/>
    <n v="32682"/>
    <n v="32682"/>
    <s v="20001-40000"/>
    <m/>
    <m/>
    <m/>
    <m/>
    <m/>
    <n v="23879.75"/>
    <n v="73978.5"/>
    <n v="50098.75"/>
    <n v="-51268.375"/>
    <n v="149126.625"/>
    <n v="32682"/>
  </r>
  <r>
    <n v="521853"/>
    <d v="2014-05-01T11:43:58"/>
    <x v="0"/>
    <s v="Female"/>
    <x v="1"/>
    <s v="c9"/>
    <n v="68268"/>
    <n v="68268"/>
    <s v="60001-100000"/>
    <m/>
    <m/>
    <m/>
    <m/>
    <m/>
    <n v="23879"/>
    <n v="73979"/>
    <n v="50100"/>
    <n v="-51271"/>
    <n v="149129"/>
    <n v="68268"/>
  </r>
  <r>
    <n v="237408"/>
    <d v="2014-05-10T10:53:11"/>
    <x v="0"/>
    <s v="Male"/>
    <x v="1"/>
    <s v="i5"/>
    <n v="81535"/>
    <n v="81535"/>
    <s v="60001-100000"/>
    <m/>
    <m/>
    <m/>
    <m/>
    <m/>
    <n v="23861.25"/>
    <n v="73981.5"/>
    <n v="50120.25"/>
    <n v="-51319.125"/>
    <n v="149161.875"/>
    <n v="81535"/>
  </r>
  <r>
    <n v="327209"/>
    <d v="2014-05-10T10:54:07"/>
    <x v="0"/>
    <s v="Male"/>
    <x v="1"/>
    <s v="i5"/>
    <n v="39207"/>
    <n v="39207"/>
    <s v="20001-40000"/>
    <m/>
    <m/>
    <m/>
    <m/>
    <m/>
    <n v="23843.5"/>
    <n v="73978"/>
    <n v="50134.5"/>
    <n v="-51358.25"/>
    <n v="149179.75"/>
    <n v="39207"/>
  </r>
  <r>
    <n v="549553"/>
    <d v="2014-05-10T10:55:46"/>
    <x v="0"/>
    <s v="Male"/>
    <x v="1"/>
    <s v="i5"/>
    <n v="57385"/>
    <n v="57385"/>
    <s v="40001-60000"/>
    <m/>
    <m/>
    <m/>
    <m/>
    <m/>
    <n v="23825.75"/>
    <n v="73978.5"/>
    <n v="50152.75"/>
    <n v="-51403.375"/>
    <n v="149207.625"/>
    <n v="57385"/>
  </r>
  <r>
    <n v="547639"/>
    <d v="2014-05-24T08:38:37"/>
    <x v="0"/>
    <s v="Male"/>
    <x v="1"/>
    <s v="i5"/>
    <n v="72419"/>
    <n v="72419"/>
    <s v="60001-100000"/>
    <m/>
    <m/>
    <m/>
    <m/>
    <m/>
    <n v="23808"/>
    <n v="73979"/>
    <n v="50171"/>
    <n v="-51448.5"/>
    <n v="149235.5"/>
    <n v="72419"/>
  </r>
  <r>
    <n v="390500"/>
    <d v="2014-05-24T08:39:54"/>
    <x v="0"/>
    <s v="Male"/>
    <x v="1"/>
    <s v="i5"/>
    <n v="54871"/>
    <n v="54871"/>
    <s v="40001-60000"/>
    <m/>
    <m/>
    <m/>
    <m/>
    <m/>
    <n v="23801.25"/>
    <n v="73981.5"/>
    <n v="50180.25"/>
    <n v="-51469.125"/>
    <n v="149251.875"/>
    <n v="54871"/>
  </r>
  <r>
    <n v="767769"/>
    <d v="2014-05-24T08:43:23"/>
    <x v="0"/>
    <s v="Male"/>
    <x v="1"/>
    <s v="i5"/>
    <n v="17807"/>
    <n v="17807"/>
    <s v="0-20,000"/>
    <m/>
    <m/>
    <m/>
    <m/>
    <m/>
    <n v="23794.5"/>
    <n v="73984"/>
    <n v="50189.5"/>
    <n v="-51489.75"/>
    <n v="149268.25"/>
    <n v="17807"/>
  </r>
  <r>
    <n v="723418"/>
    <d v="2014-05-25T18:25:11"/>
    <x v="0"/>
    <s v="Male"/>
    <x v="1"/>
    <s v="i5"/>
    <n v="14421"/>
    <n v="14421"/>
    <s v="0-20,000"/>
    <m/>
    <m/>
    <m/>
    <m/>
    <m/>
    <n v="23825.75"/>
    <n v="73986.5"/>
    <n v="50160.75"/>
    <n v="-51415.375"/>
    <n v="149227.625"/>
    <n v="14421"/>
  </r>
  <r>
    <n v="168774"/>
    <d v="2014-05-30T13:35:26"/>
    <x v="1"/>
    <s v="Male"/>
    <x v="1"/>
    <s v="c9"/>
    <n v="4835"/>
    <n v="4835"/>
    <s v="0-20,000"/>
    <m/>
    <m/>
    <m/>
    <m/>
    <m/>
    <n v="23879"/>
    <n v="73989"/>
    <n v="50110"/>
    <n v="-51286"/>
    <n v="149154"/>
    <n v="4835"/>
  </r>
  <r>
    <n v="939626"/>
    <d v="2014-06-01T09:58:58"/>
    <x v="0"/>
    <s v="Don’t want to say"/>
    <x v="1"/>
    <s v="i5"/>
    <n v="80760"/>
    <n v="80760"/>
    <s v="60001-100000"/>
    <m/>
    <m/>
    <m/>
    <m/>
    <m/>
    <n v="23881.25"/>
    <n v="74002.75"/>
    <n v="50121.5"/>
    <n v="-51301"/>
    <n v="149185"/>
    <n v="80760"/>
  </r>
  <r>
    <n v="40370"/>
    <d v="2014-05-21T09:31:16"/>
    <x v="0"/>
    <s v="Male"/>
    <x v="1"/>
    <s v="c9"/>
    <n v="89675"/>
    <n v="89675"/>
    <s v="60001-100000"/>
    <m/>
    <m/>
    <m/>
    <m/>
    <m/>
    <n v="23880.5"/>
    <n v="73984"/>
    <n v="50103.5"/>
    <n v="-51274.75"/>
    <n v="149139.25"/>
    <n v="89675"/>
  </r>
  <r>
    <n v="855651"/>
    <d v="2014-05-28T11:03:13"/>
    <x v="0"/>
    <s v="Male"/>
    <x v="1"/>
    <s v="c9"/>
    <n v="22128"/>
    <n v="22128"/>
    <s v="20001-40000"/>
    <m/>
    <m/>
    <m/>
    <m/>
    <m/>
    <n v="23879.75"/>
    <n v="73978.5"/>
    <n v="50098.75"/>
    <n v="-51268.375"/>
    <n v="149126.625"/>
    <n v="22128"/>
  </r>
  <r>
    <n v="304870"/>
    <d v="2014-05-28T11:06:09"/>
    <x v="0"/>
    <s v="Female"/>
    <x v="1"/>
    <s v="c9"/>
    <n v="10749"/>
    <n v="10749"/>
    <s v="0-20,000"/>
    <m/>
    <m/>
    <m/>
    <m/>
    <m/>
    <n v="23882"/>
    <n v="73979"/>
    <n v="50097"/>
    <n v="-51263.5"/>
    <n v="149124.5"/>
    <n v="10749"/>
  </r>
  <r>
    <n v="128164"/>
    <d v="2014-05-29T13:04:58"/>
    <x v="0"/>
    <s v="Male"/>
    <x v="1"/>
    <s v="c9"/>
    <n v="91247"/>
    <n v="91247"/>
    <s v="60001-100000"/>
    <m/>
    <m/>
    <m/>
    <m/>
    <m/>
    <n v="23945"/>
    <n v="73981.5"/>
    <n v="50036.5"/>
    <n v="-51109.75"/>
    <n v="149036.25"/>
    <n v="91247"/>
  </r>
  <r>
    <n v="71808"/>
    <d v="2014-05-29T13:07:42"/>
    <x v="0"/>
    <s v="Male"/>
    <x v="1"/>
    <s v="c9"/>
    <n v="65949"/>
    <n v="65949"/>
    <s v="60001-100000"/>
    <m/>
    <m/>
    <m/>
    <m/>
    <m/>
    <n v="23924"/>
    <n v="73978"/>
    <n v="50054"/>
    <n v="-51157"/>
    <n v="149059"/>
    <n v="65949"/>
  </r>
  <r>
    <n v="250294"/>
    <d v="2014-06-03T03:28:57"/>
    <x v="0"/>
    <s v="Male"/>
    <x v="1"/>
    <s v="c9"/>
    <n v="56371"/>
    <n v="56371"/>
    <s v="40001-60000"/>
    <m/>
    <m/>
    <m/>
    <m/>
    <m/>
    <n v="23903"/>
    <n v="73978.5"/>
    <n v="50075.5"/>
    <n v="-51210.25"/>
    <n v="149091.75"/>
    <n v="56371"/>
  </r>
  <r>
    <n v="188463"/>
    <d v="2014-06-03T03:30:16"/>
    <x v="0"/>
    <s v="Female"/>
    <x v="1"/>
    <s v="c9"/>
    <n v="2658"/>
    <n v="2658"/>
    <s v="0-20,000"/>
    <m/>
    <m/>
    <m/>
    <m/>
    <m/>
    <n v="23882"/>
    <n v="73979"/>
    <n v="50097"/>
    <n v="-51263.5"/>
    <n v="149124.5"/>
    <n v="2658"/>
  </r>
  <r>
    <n v="164394"/>
    <d v="2014-06-13T13:12:21"/>
    <x v="0"/>
    <s v="Male"/>
    <x v="1"/>
    <s v="c9"/>
    <n v="96235"/>
    <n v="96235"/>
    <s v="60001-100000"/>
    <m/>
    <m/>
    <m/>
    <m/>
    <m/>
    <n v="23945"/>
    <n v="73981.5"/>
    <n v="50036.5"/>
    <n v="-51109.75"/>
    <n v="149036.25"/>
    <n v="96235"/>
  </r>
  <r>
    <n v="899082"/>
    <d v="2014-06-25T19:49:59"/>
    <x v="0"/>
    <s v="Female"/>
    <x v="1"/>
    <s v="c9"/>
    <n v="88125"/>
    <n v="88125"/>
    <s v="60001-100000"/>
    <m/>
    <m/>
    <m/>
    <m/>
    <m/>
    <n v="23924"/>
    <n v="73978"/>
    <n v="50054"/>
    <n v="-51157"/>
    <n v="149059"/>
    <n v="88125"/>
  </r>
  <r>
    <n v="85276"/>
    <d v="2014-07-02T09:32:45"/>
    <x v="0"/>
    <s v="Male"/>
    <x v="1"/>
    <s v="c9"/>
    <n v="13558"/>
    <n v="13558"/>
    <s v="0-20,000"/>
    <m/>
    <m/>
    <m/>
    <m/>
    <m/>
    <n v="23903"/>
    <n v="73967.75"/>
    <n v="50064.75"/>
    <n v="-51194.125"/>
    <n v="149064.875"/>
    <n v="13558"/>
  </r>
  <r>
    <n v="334207"/>
    <d v="2014-07-04T13:39:37"/>
    <x v="0"/>
    <s v="Male"/>
    <x v="1"/>
    <s v="c9"/>
    <n v="59450"/>
    <n v="59450"/>
    <s v="40001-60000"/>
    <m/>
    <m/>
    <m/>
    <m/>
    <m/>
    <n v="23966"/>
    <n v="73977"/>
    <n v="50011"/>
    <n v="-51050.5"/>
    <n v="148993.5"/>
    <n v="59450"/>
  </r>
  <r>
    <n v="102923"/>
    <d v="2014-07-04T13:40:27"/>
    <x v="0"/>
    <s v="Male"/>
    <x v="1"/>
    <s v="c9"/>
    <n v="45602"/>
    <n v="45602"/>
    <s v="40001-60000"/>
    <m/>
    <m/>
    <m/>
    <m/>
    <m/>
    <n v="23945"/>
    <n v="73977.5"/>
    <n v="50032.5"/>
    <n v="-51103.75"/>
    <n v="149026.25"/>
    <n v="45602"/>
  </r>
  <r>
    <n v="915022"/>
    <d v="2014-07-04T15:09:47"/>
    <x v="0"/>
    <s v="Female"/>
    <x v="1"/>
    <s v="c9"/>
    <n v="99852"/>
    <n v="99852"/>
    <s v="60001-100000"/>
    <m/>
    <m/>
    <m/>
    <m/>
    <m/>
    <n v="23924"/>
    <n v="73978"/>
    <n v="50054"/>
    <n v="-51157"/>
    <n v="149059"/>
    <n v="99852"/>
  </r>
  <r>
    <n v="520654"/>
    <d v="2014-07-04T15:12:10"/>
    <x v="0"/>
    <s v="Male"/>
    <x v="1"/>
    <s v="c9"/>
    <n v="87236"/>
    <n v="87236"/>
    <s v="60001-100000"/>
    <m/>
    <m/>
    <m/>
    <m/>
    <m/>
    <n v="23903"/>
    <n v="73967.75"/>
    <n v="50064.75"/>
    <n v="-51194.125"/>
    <n v="149064.875"/>
    <n v="87236"/>
  </r>
  <r>
    <n v="994549"/>
    <d v="2014-07-17T07:51:17"/>
    <x v="0"/>
    <s v="Female"/>
    <x v="1"/>
    <s v="c9"/>
    <n v="36563"/>
    <n v="36563"/>
    <s v="20001-40000"/>
    <m/>
    <m/>
    <m/>
    <m/>
    <m/>
    <n v="23882"/>
    <n v="73940"/>
    <n v="50058"/>
    <n v="-51205"/>
    <n v="149027"/>
    <n v="36563"/>
  </r>
  <r>
    <n v="606323"/>
    <d v="2014-07-17T07:54:06"/>
    <x v="0"/>
    <s v="Male"/>
    <x v="1"/>
    <s v="c9"/>
    <n v="30205"/>
    <n v="30205"/>
    <s v="20001-40000"/>
    <m/>
    <m/>
    <m/>
    <m/>
    <m/>
    <n v="23881.25"/>
    <n v="73949.25"/>
    <n v="50068"/>
    <n v="-51220.75"/>
    <n v="149051.25"/>
    <n v="30205"/>
  </r>
  <r>
    <n v="209645"/>
    <d v="2014-07-26T12:34:31"/>
    <x v="0"/>
    <s v="Male"/>
    <x v="1"/>
    <s v="i5"/>
    <n v="50191"/>
    <n v="50191"/>
    <s v="40001-60000"/>
    <m/>
    <m/>
    <m/>
    <m/>
    <m/>
    <n v="23880.5"/>
    <n v="73958.5"/>
    <n v="50078"/>
    <n v="-51236.5"/>
    <n v="149075.5"/>
    <n v="50191"/>
  </r>
  <r>
    <n v="385163"/>
    <d v="2014-07-31T11:09:49"/>
    <x v="0"/>
    <s v="Male"/>
    <x v="1"/>
    <s v="i5"/>
    <n v="23054"/>
    <n v="23054"/>
    <s v="20001-40000"/>
    <m/>
    <m/>
    <m/>
    <m/>
    <m/>
    <n v="23879.75"/>
    <n v="73967.75"/>
    <n v="50088"/>
    <n v="-51252.25"/>
    <n v="149099.75"/>
    <n v="23054"/>
  </r>
  <r>
    <n v="96908"/>
    <d v="2014-07-31T11:16:29"/>
    <x v="1"/>
    <s v="Male"/>
    <x v="1"/>
    <s v="i5"/>
    <n v="2773"/>
    <n v="2773"/>
    <s v="0-20,000"/>
    <m/>
    <m/>
    <m/>
    <m/>
    <m/>
    <n v="23882"/>
    <n v="73977"/>
    <n v="50095"/>
    <n v="-51260.5"/>
    <n v="149119.5"/>
    <n v="2773"/>
  </r>
  <r>
    <n v="400560"/>
    <d v="2014-07-31T11:18:50"/>
    <x v="0"/>
    <s v="Male"/>
    <x v="1"/>
    <s v="i5"/>
    <n v="13941"/>
    <n v="13941"/>
    <s v="0-20,000"/>
    <m/>
    <m/>
    <m/>
    <m/>
    <m/>
    <n v="23945"/>
    <n v="73977.5"/>
    <n v="50032.5"/>
    <n v="-51103.75"/>
    <n v="149026.25"/>
    <n v="13941"/>
  </r>
  <r>
    <n v="902013"/>
    <d v="2014-07-16T09:32:24"/>
    <x v="0"/>
    <s v="Male"/>
    <x v="1"/>
    <s v="c9"/>
    <n v="81465"/>
    <n v="81465"/>
    <s v="60001-100000"/>
    <m/>
    <m/>
    <m/>
    <m/>
    <m/>
    <n v="23979.5"/>
    <n v="73978"/>
    <n v="49998.5"/>
    <n v="-51018.25"/>
    <n v="148975.75"/>
    <n v="81465"/>
  </r>
  <r>
    <n v="229001"/>
    <d v="2014-08-16T17:31:17"/>
    <x v="0"/>
    <s v="Male"/>
    <x v="1"/>
    <s v="c9"/>
    <n v="31640"/>
    <n v="31640"/>
    <s v="20001-40000"/>
    <m/>
    <m/>
    <m/>
    <m/>
    <m/>
    <n v="23972.75"/>
    <n v="73967.75"/>
    <n v="49995"/>
    <n v="-51019.75"/>
    <n v="148960.25"/>
    <n v="31640"/>
  </r>
  <r>
    <n v="681945"/>
    <d v="2014-08-30T08:33:41"/>
    <x v="0"/>
    <s v="Male"/>
    <x v="1"/>
    <s v="i5"/>
    <n v="57024"/>
    <n v="57024"/>
    <s v="40001-60000"/>
    <m/>
    <m/>
    <m/>
    <m/>
    <m/>
    <n v="23966"/>
    <n v="73977"/>
    <n v="50011"/>
    <n v="-51050.5"/>
    <n v="148993.5"/>
    <n v="57024"/>
  </r>
  <r>
    <n v="225054"/>
    <d v="2014-05-09T16:43:13"/>
    <x v="0"/>
    <s v="Male"/>
    <x v="6"/>
    <s v="i7"/>
    <n v="93457"/>
    <n v="93457"/>
    <s v="60001-100000"/>
    <m/>
    <m/>
    <m/>
    <m/>
    <m/>
    <n v="23945"/>
    <n v="73977.5"/>
    <n v="50032.5"/>
    <n v="-51103.75"/>
    <n v="149026.25"/>
    <n v="93457"/>
  </r>
  <r>
    <n v="960542"/>
    <d v="2014-05-09T16:44:14"/>
    <x v="1"/>
    <s v="Male"/>
    <x v="6"/>
    <s v="i7"/>
    <n v="20950"/>
    <n v="20950"/>
    <s v="20001-40000"/>
    <m/>
    <m/>
    <m/>
    <m/>
    <m/>
    <n v="23924"/>
    <n v="73958.5"/>
    <n v="50034.5"/>
    <n v="-51127.75"/>
    <n v="149010.25"/>
    <n v="20950"/>
  </r>
  <r>
    <n v="50252"/>
    <d v="2014-06-25T09:31:04"/>
    <x v="0"/>
    <s v="Male"/>
    <x v="6"/>
    <s v="i5"/>
    <n v="19873"/>
    <n v="19873"/>
    <s v="0-20,000"/>
    <m/>
    <m/>
    <m/>
    <m/>
    <m/>
    <n v="23972.75"/>
    <n v="73967.75"/>
    <n v="49995"/>
    <n v="-51019.75"/>
    <n v="148960.25"/>
    <n v="19873"/>
  </r>
  <r>
    <n v="130762"/>
    <d v="2014-06-25T09:32:46"/>
    <x v="1"/>
    <s v="Male"/>
    <x v="6"/>
    <s v="i5"/>
    <n v="86425"/>
    <n v="86425"/>
    <s v="60001-100000"/>
    <m/>
    <m/>
    <m/>
    <m/>
    <m/>
    <n v="23993"/>
    <n v="73977"/>
    <n v="49984"/>
    <n v="-50983"/>
    <n v="148953"/>
    <n v="86425"/>
  </r>
  <r>
    <n v="752703"/>
    <d v="2014-06-25T19:56:54"/>
    <x v="0"/>
    <s v="Don’t want to say"/>
    <x v="6"/>
    <s v="i5"/>
    <n v="36493"/>
    <n v="36493"/>
    <s v="20001-40000"/>
    <m/>
    <m/>
    <m/>
    <m/>
    <m/>
    <n v="23986.25"/>
    <n v="73949.25"/>
    <n v="49963"/>
    <n v="-50958.25"/>
    <n v="148893.75"/>
    <n v="36493"/>
  </r>
  <r>
    <n v="149895"/>
    <d v="2014-07-30T11:08:42"/>
    <x v="0"/>
    <s v="Male"/>
    <x v="1"/>
    <s v="c9"/>
    <n v="50495"/>
    <n v="50495"/>
    <s v="40001-60000"/>
    <m/>
    <m/>
    <m/>
    <m/>
    <m/>
    <n v="23979.5"/>
    <n v="73958.5"/>
    <n v="49979"/>
    <n v="-50989"/>
    <n v="148927"/>
    <n v="50495"/>
  </r>
  <r>
    <n v="283291"/>
    <d v="2014-08-20T09:32:12"/>
    <x v="0"/>
    <s v="Male"/>
    <x v="1"/>
    <s v="c9"/>
    <n v="86926"/>
    <n v="86926"/>
    <s v="60001-100000"/>
    <m/>
    <m/>
    <m/>
    <m/>
    <m/>
    <n v="23972.75"/>
    <n v="73967.75"/>
    <n v="49995"/>
    <n v="-51019.75"/>
    <n v="148960.25"/>
    <n v="86926"/>
  </r>
  <r>
    <n v="213119"/>
    <d v="2014-08-20T09:31:44"/>
    <x v="0"/>
    <s v="Don’t want to say"/>
    <x v="1"/>
    <s v="c9"/>
    <n v="85825"/>
    <n v="85825"/>
    <s v="60001-100000"/>
    <m/>
    <m/>
    <m/>
    <m/>
    <m/>
    <n v="23966"/>
    <n v="73940"/>
    <n v="49974"/>
    <n v="-50995"/>
    <n v="148901"/>
    <n v="85825"/>
  </r>
  <r>
    <n v="276604"/>
    <d v="2014-08-20T09:33:00"/>
    <x v="0"/>
    <s v="Don’t want to say"/>
    <x v="1"/>
    <s v="c9"/>
    <n v="77543"/>
    <n v="77543"/>
    <s v="60001-100000"/>
    <m/>
    <m/>
    <m/>
    <m/>
    <m/>
    <n v="23945"/>
    <n v="73910"/>
    <n v="49965"/>
    <n v="-51002.5"/>
    <n v="148857.5"/>
    <n v="77543"/>
  </r>
  <r>
    <n v="759940"/>
    <d v="2014-05-14T09:31:35"/>
    <x v="0"/>
    <s v="Male"/>
    <x v="1"/>
    <s v="c9"/>
    <n v="36728"/>
    <n v="36728"/>
    <s v="20001-40000"/>
    <m/>
    <m/>
    <m/>
    <m/>
    <m/>
    <n v="23924"/>
    <n v="73895"/>
    <n v="49971"/>
    <n v="-51032.5"/>
    <n v="148851.5"/>
    <n v="36728"/>
  </r>
  <r>
    <n v="321436"/>
    <d v="2014-05-20T10:13:26"/>
    <x v="0"/>
    <s v="Male"/>
    <x v="1"/>
    <s v="c9"/>
    <n v="54996"/>
    <n v="54996"/>
    <s v="40001-60000"/>
    <m/>
    <m/>
    <m/>
    <m/>
    <m/>
    <n v="23903"/>
    <n v="73897.5"/>
    <n v="49994.5"/>
    <n v="-51088.75"/>
    <n v="148889.25"/>
    <n v="54996"/>
  </r>
  <r>
    <n v="721878"/>
    <d v="2014-06-04T09:32:58"/>
    <x v="0"/>
    <s v="Female"/>
    <x v="1"/>
    <s v="c9"/>
    <n v="62340"/>
    <n v="62340"/>
    <s v="60001-100000"/>
    <m/>
    <m/>
    <m/>
    <m/>
    <m/>
    <n v="23882"/>
    <n v="73900"/>
    <n v="50018"/>
    <n v="-51145"/>
    <n v="148927"/>
    <n v="62340"/>
  </r>
  <r>
    <n v="197840"/>
    <d v="2014-06-11T09:31:32"/>
    <x v="0"/>
    <s v="Male"/>
    <x v="1"/>
    <s v="c9"/>
    <n v="3225"/>
    <n v="3225"/>
    <s v="0-20,000"/>
    <m/>
    <m/>
    <m/>
    <m/>
    <m/>
    <n v="23881.25"/>
    <n v="73910"/>
    <n v="50028.75"/>
    <n v="-51161.875"/>
    <n v="148953.125"/>
    <n v="3225"/>
  </r>
  <r>
    <n v="615676"/>
    <d v="2014-06-11T09:31:54"/>
    <x v="0"/>
    <s v="Male"/>
    <x v="1"/>
    <s v="c9"/>
    <n v="85562"/>
    <n v="85562"/>
    <s v="60001-100000"/>
    <m/>
    <m/>
    <m/>
    <m/>
    <m/>
    <n v="23924"/>
    <n v="73920"/>
    <n v="49996"/>
    <n v="-51070"/>
    <n v="148914"/>
    <n v="85562"/>
  </r>
  <r>
    <n v="722537"/>
    <d v="2014-06-11T09:33:23"/>
    <x v="0"/>
    <s v="Female"/>
    <x v="1"/>
    <s v="c9"/>
    <n v="98994"/>
    <n v="98994"/>
    <s v="60001-100000"/>
    <m/>
    <m/>
    <m/>
    <m/>
    <m/>
    <n v="23903"/>
    <n v="73897.5"/>
    <n v="49994.5"/>
    <n v="-51088.75"/>
    <n v="148889.25"/>
    <n v="98994"/>
  </r>
  <r>
    <n v="697595"/>
    <d v="2014-05-16T14:54:23"/>
    <x v="1"/>
    <s v="Female"/>
    <x v="0"/>
    <s v="i5"/>
    <n v="14805"/>
    <n v="14805"/>
    <s v="0-20,000"/>
    <m/>
    <m/>
    <m/>
    <m/>
    <m/>
    <n v="23882"/>
    <n v="73890"/>
    <n v="50008"/>
    <n v="-51130"/>
    <n v="148902"/>
    <n v="14805"/>
  </r>
  <r>
    <n v="664237"/>
    <d v="2014-08-15T13:36:12"/>
    <x v="0"/>
    <s v="Female"/>
    <x v="0"/>
    <s v="c9"/>
    <n v="73430"/>
    <n v="73430"/>
    <s v="60001-100000"/>
    <m/>
    <m/>
    <m/>
    <m/>
    <m/>
    <n v="23945"/>
    <n v="73892.5"/>
    <n v="49947.5"/>
    <n v="-50976.25"/>
    <n v="148813.75"/>
    <n v="73430"/>
  </r>
  <r>
    <n v="500527"/>
    <d v="2014-08-20T14:16:11"/>
    <x v="0"/>
    <s v="Male"/>
    <x v="0"/>
    <s v="c9"/>
    <n v="78927"/>
    <n v="78927"/>
    <s v="60001-100000"/>
    <m/>
    <m/>
    <m/>
    <m/>
    <m/>
    <n v="23924"/>
    <n v="73895"/>
    <n v="49971"/>
    <n v="-51032.5"/>
    <n v="148851.5"/>
    <n v="78927"/>
  </r>
  <r>
    <n v="634732"/>
    <d v="2014-08-20T14:17:45"/>
    <x v="0"/>
    <s v="Male"/>
    <x v="0"/>
    <s v="c9"/>
    <n v="12012"/>
    <n v="12012"/>
    <s v="0-20,000"/>
    <m/>
    <m/>
    <m/>
    <m/>
    <m/>
    <n v="23903"/>
    <n v="73886.5"/>
    <n v="49983.5"/>
    <n v="-51072.25"/>
    <n v="148861.75"/>
    <n v="12012"/>
  </r>
  <r>
    <n v="333076"/>
    <d v="2014-08-20T14:18:24"/>
    <x v="0"/>
    <s v="Male"/>
    <x v="0"/>
    <s v="c9"/>
    <n v="42513"/>
    <n v="42513"/>
    <s v="40001-60000"/>
    <m/>
    <m/>
    <m/>
    <m/>
    <m/>
    <n v="23966"/>
    <n v="73890"/>
    <n v="49924"/>
    <n v="-50920"/>
    <n v="148776"/>
    <n v="42513"/>
  </r>
  <r>
    <n v="307061"/>
    <d v="2014-05-06T09:21:12"/>
    <x v="0"/>
    <s v="Male"/>
    <x v="0"/>
    <s v="c5"/>
    <n v="39277"/>
    <n v="39277"/>
    <s v="20001-40000"/>
    <m/>
    <m/>
    <m/>
    <m/>
    <m/>
    <n v="23945"/>
    <n v="73892.5"/>
    <n v="49947.5"/>
    <n v="-50976.25"/>
    <n v="148813.75"/>
    <n v="39277"/>
  </r>
  <r>
    <n v="208659"/>
    <d v="2014-05-06T09:25:26"/>
    <x v="0"/>
    <s v="Female"/>
    <x v="0"/>
    <s v="c5"/>
    <n v="96934"/>
    <n v="96934"/>
    <s v="60001-100000"/>
    <m/>
    <m/>
    <m/>
    <m/>
    <m/>
    <n v="23924"/>
    <n v="73895"/>
    <n v="49971"/>
    <n v="-51032.5"/>
    <n v="148851.5"/>
    <n v="96934"/>
  </r>
  <r>
    <n v="757766"/>
    <d v="2014-08-08T12:54:35"/>
    <x v="1"/>
    <s v="Male"/>
    <x v="0"/>
    <s v="c5"/>
    <n v="13821"/>
    <n v="13821"/>
    <s v="0-20,000"/>
    <m/>
    <m/>
    <m/>
    <m/>
    <m/>
    <n v="23903"/>
    <n v="73886.5"/>
    <n v="49983.5"/>
    <n v="-51072.25"/>
    <n v="148861.75"/>
    <n v="13821"/>
  </r>
  <r>
    <n v="382964"/>
    <d v="2014-08-31T18:31:16"/>
    <x v="0"/>
    <s v="Female"/>
    <x v="0"/>
    <s v="c5"/>
    <n v="69869"/>
    <n v="69869"/>
    <s v="60001-100000"/>
    <m/>
    <m/>
    <m/>
    <m/>
    <m/>
    <n v="23966"/>
    <n v="73890"/>
    <n v="49924"/>
    <n v="-50920"/>
    <n v="148776"/>
    <n v="69869"/>
  </r>
  <r>
    <n v="83528"/>
    <d v="2014-07-03T14:05:23"/>
    <x v="0"/>
    <s v="Female"/>
    <x v="1"/>
    <s v="c9"/>
    <n v="32999"/>
    <n v="32999"/>
    <s v="20001-40000"/>
    <m/>
    <m/>
    <m/>
    <m/>
    <m/>
    <n v="23945"/>
    <n v="73892.5"/>
    <n v="49947.5"/>
    <n v="-50976.25"/>
    <n v="148813.75"/>
    <n v="32999"/>
  </r>
  <r>
    <n v="315613"/>
    <d v="2014-07-29T10:50:20"/>
    <x v="0"/>
    <s v="Male"/>
    <x v="0"/>
    <s v="c5"/>
    <n v="82780"/>
    <n v="82780"/>
    <s v="60001-100000"/>
    <m/>
    <m/>
    <m/>
    <m/>
    <m/>
    <n v="23924"/>
    <n v="73895"/>
    <n v="49971"/>
    <n v="-51032.5"/>
    <n v="148851.5"/>
    <n v="82780"/>
  </r>
  <r>
    <n v="890287"/>
    <d v="2014-07-01T22:35:36"/>
    <x v="0"/>
    <s v="Male"/>
    <x v="1"/>
    <s v="i7"/>
    <n v="50719"/>
    <n v="50719"/>
    <s v="40001-60000"/>
    <m/>
    <m/>
    <m/>
    <m/>
    <m/>
    <n v="23903"/>
    <n v="73886.5"/>
    <n v="49983.5"/>
    <n v="-51072.25"/>
    <n v="148861.75"/>
    <n v="50719"/>
  </r>
  <r>
    <n v="934036"/>
    <d v="2014-07-03T17:04:59"/>
    <x v="0"/>
    <s v="Male"/>
    <x v="1"/>
    <s v="i7"/>
    <n v="20776"/>
    <n v="20776"/>
    <s v="20001-40000"/>
    <m/>
    <m/>
    <m/>
    <m/>
    <m/>
    <n v="23882"/>
    <n v="73890"/>
    <n v="50008"/>
    <n v="-51130"/>
    <n v="148902"/>
    <n v="20776"/>
  </r>
  <r>
    <n v="725326"/>
    <d v="2014-07-03T17:07:26"/>
    <x v="0"/>
    <s v="Male"/>
    <x v="1"/>
    <s v="i7"/>
    <n v="44153"/>
    <n v="44153"/>
    <s v="40001-60000"/>
    <m/>
    <m/>
    <m/>
    <m/>
    <m/>
    <n v="23945"/>
    <n v="73892.5"/>
    <n v="49947.5"/>
    <n v="-50976.25"/>
    <n v="148813.75"/>
    <n v="44153"/>
  </r>
  <r>
    <n v="517263"/>
    <d v="2014-07-09T08:07:14"/>
    <x v="1"/>
    <s v="Male"/>
    <x v="1"/>
    <s v="i7"/>
    <n v="26065"/>
    <n v="26065"/>
    <s v="20001-40000"/>
    <m/>
    <m/>
    <m/>
    <m/>
    <m/>
    <n v="23924"/>
    <n v="73895"/>
    <n v="49971"/>
    <n v="-51032.5"/>
    <n v="148851.5"/>
    <n v="26065"/>
  </r>
  <r>
    <n v="683143"/>
    <d v="2014-07-09T08:07:32"/>
    <x v="0"/>
    <s v="Female"/>
    <x v="1"/>
    <s v="i7"/>
    <n v="31497"/>
    <n v="31497"/>
    <s v="20001-40000"/>
    <m/>
    <m/>
    <m/>
    <m/>
    <m/>
    <n v="23903"/>
    <n v="73897.5"/>
    <n v="49994.5"/>
    <n v="-51088.75"/>
    <n v="148889.25"/>
    <n v="31497"/>
  </r>
  <r>
    <n v="337978"/>
    <d v="2014-07-09T08:07:30"/>
    <x v="0"/>
    <s v="Female"/>
    <x v="1"/>
    <s v="i7"/>
    <n v="57287"/>
    <n v="57287"/>
    <s v="40001-60000"/>
    <m/>
    <m/>
    <m/>
    <m/>
    <m/>
    <n v="23882"/>
    <n v="73900"/>
    <n v="50018"/>
    <n v="-51145"/>
    <n v="148927"/>
    <n v="57287"/>
  </r>
  <r>
    <n v="584084"/>
    <d v="2014-07-09T08:08:52"/>
    <x v="0"/>
    <s v="Female"/>
    <x v="1"/>
    <s v="i7"/>
    <n v="63870"/>
    <n v="63870"/>
    <s v="60001-100000"/>
    <m/>
    <m/>
    <m/>
    <m/>
    <m/>
    <n v="23881.25"/>
    <n v="73910"/>
    <n v="50028.75"/>
    <n v="-51161.875"/>
    <n v="148953.125"/>
    <n v="63870"/>
  </r>
  <r>
    <n v="967295"/>
    <d v="2014-08-06T11:47:03"/>
    <x v="0"/>
    <s v="Male"/>
    <x v="1"/>
    <s v="i7"/>
    <n v="30638"/>
    <n v="30638"/>
    <s v="20001-40000"/>
    <m/>
    <m/>
    <m/>
    <m/>
    <m/>
    <n v="23880.5"/>
    <n v="73920"/>
    <n v="50039.5"/>
    <n v="-51178.75"/>
    <n v="148979.25"/>
    <n v="30638"/>
  </r>
  <r>
    <n v="471614"/>
    <d v="2014-07-21T09:32:34"/>
    <x v="0"/>
    <s v="Female"/>
    <x v="0"/>
    <s v="c9"/>
    <n v="36312"/>
    <n v="36312"/>
    <s v="20001-40000"/>
    <m/>
    <m/>
    <m/>
    <m/>
    <m/>
    <n v="23879.75"/>
    <n v="73930"/>
    <n v="50050.25"/>
    <n v="-51195.625"/>
    <n v="149005.375"/>
    <n v="36312"/>
  </r>
  <r>
    <n v="153577"/>
    <d v="2014-07-28T09:33:08"/>
    <x v="0"/>
    <s v="Male"/>
    <x v="0"/>
    <s v="c9"/>
    <n v="94463"/>
    <n v="94463"/>
    <s v="60001-100000"/>
    <m/>
    <m/>
    <m/>
    <m/>
    <m/>
    <n v="23879"/>
    <n v="73940"/>
    <n v="50061"/>
    <n v="-51212.5"/>
    <n v="149031.5"/>
    <n v="94463"/>
  </r>
  <r>
    <n v="878147"/>
    <d v="2014-05-19T09:32:53"/>
    <x v="0"/>
    <s v="Male"/>
    <x v="5"/>
    <s v="i5"/>
    <n v="40315"/>
    <n v="40315"/>
    <s v="40001-60000"/>
    <m/>
    <m/>
    <m/>
    <m/>
    <m/>
    <n v="23861.25"/>
    <n v="73910"/>
    <n v="50048.75"/>
    <n v="-51211.875"/>
    <n v="148983.125"/>
    <n v="40315"/>
  </r>
  <r>
    <n v="799827"/>
    <d v="2014-06-19T17:59:09"/>
    <x v="1"/>
    <s v="Male"/>
    <x v="5"/>
    <s v="i5"/>
    <n v="35519"/>
    <n v="35519"/>
    <s v="20001-40000"/>
    <m/>
    <m/>
    <m/>
    <m/>
    <m/>
    <n v="23843.5"/>
    <n v="73920"/>
    <n v="50076.5"/>
    <n v="-51271.25"/>
    <n v="149034.75"/>
    <n v="35519"/>
  </r>
  <r>
    <n v="57507"/>
    <d v="2014-05-06T16:10:15"/>
    <x v="0"/>
    <s v="Female"/>
    <x v="5"/>
    <s v="c5"/>
    <n v="6743"/>
    <n v="6743"/>
    <s v="0-20,000"/>
    <m/>
    <m/>
    <m/>
    <m/>
    <m/>
    <n v="23825.75"/>
    <n v="73930"/>
    <n v="50104.25"/>
    <n v="-51330.625"/>
    <n v="149086.375"/>
    <n v="6743"/>
  </r>
  <r>
    <n v="590363"/>
    <d v="2014-05-06T16:10:37"/>
    <x v="0"/>
    <s v="Male"/>
    <x v="5"/>
    <s v="c5"/>
    <n v="17189"/>
    <n v="17189"/>
    <s v="0-20,000"/>
    <m/>
    <m/>
    <m/>
    <m/>
    <m/>
    <n v="23879"/>
    <n v="73940"/>
    <n v="50061"/>
    <n v="-51212.5"/>
    <n v="149031.5"/>
    <n v="17189"/>
  </r>
  <r>
    <n v="433347"/>
    <d v="2014-05-07T13:52:55"/>
    <x v="0"/>
    <s v="Female"/>
    <x v="5"/>
    <s v="c8"/>
    <n v="47344"/>
    <n v="47344"/>
    <s v="40001-60000"/>
    <m/>
    <m/>
    <m/>
    <m/>
    <m/>
    <n v="23881.25"/>
    <n v="73949.25"/>
    <n v="50068"/>
    <n v="-51220.75"/>
    <n v="149051.25"/>
    <n v="47344"/>
  </r>
  <r>
    <n v="527298"/>
    <d v="2014-05-07T13:53:14"/>
    <x v="1"/>
    <s v="Male"/>
    <x v="5"/>
    <s v="c8"/>
    <n v="94729"/>
    <n v="94729"/>
    <s v="60001-100000"/>
    <m/>
    <m/>
    <m/>
    <m/>
    <m/>
    <n v="23880.5"/>
    <n v="73958.5"/>
    <n v="50078"/>
    <n v="-51236.5"/>
    <n v="149075.5"/>
    <n v="94729"/>
  </r>
  <r>
    <n v="283190"/>
    <d v="2014-05-20T17:43:20"/>
    <x v="0"/>
    <s v="Male"/>
    <x v="5"/>
    <s v="c5"/>
    <n v="10200"/>
    <n v="10200"/>
    <s v="0-20,000"/>
    <m/>
    <m/>
    <m/>
    <m/>
    <m/>
    <n v="23879.75"/>
    <n v="73930"/>
    <n v="50050.25"/>
    <n v="-51195.625"/>
    <n v="149005.375"/>
    <n v="10200"/>
  </r>
  <r>
    <n v="564838"/>
    <d v="2014-06-04T17:39:19"/>
    <x v="1"/>
    <s v="Female"/>
    <x v="5"/>
    <s v="c5"/>
    <n v="13871"/>
    <n v="13871"/>
    <s v="0-20,000"/>
    <m/>
    <m/>
    <m/>
    <m/>
    <m/>
    <n v="23882"/>
    <n v="73940"/>
    <n v="50058"/>
    <n v="-51205"/>
    <n v="149027"/>
    <n v="13871"/>
  </r>
  <r>
    <n v="537955"/>
    <d v="2014-06-04T17:40:58"/>
    <x v="0"/>
    <s v="Male"/>
    <x v="5"/>
    <s v="c5"/>
    <n v="4502"/>
    <n v="4502"/>
    <s v="0-20,000"/>
    <m/>
    <m/>
    <m/>
    <m/>
    <m/>
    <n v="23945"/>
    <n v="73949.25"/>
    <n v="50004.25"/>
    <n v="-51061.375"/>
    <n v="148955.625"/>
    <n v="4502"/>
  </r>
  <r>
    <n v="516907"/>
    <d v="2014-06-02T09:33:48"/>
    <x v="0"/>
    <s v="Female"/>
    <x v="5"/>
    <s v="c5"/>
    <n v="9417"/>
    <n v="9417"/>
    <s v="0-20,000"/>
    <m/>
    <m/>
    <m/>
    <m/>
    <m/>
    <n v="23979.5"/>
    <n v="73958.5"/>
    <n v="49979"/>
    <n v="-50989"/>
    <n v="148927"/>
    <n v="9417"/>
  </r>
  <r>
    <n v="677630"/>
    <d v="2014-06-02T09:37:59"/>
    <x v="0"/>
    <s v="Female"/>
    <x v="5"/>
    <s v="c5"/>
    <n v="22748"/>
    <n v="22748"/>
    <s v="20001-40000"/>
    <m/>
    <m/>
    <m/>
    <m/>
    <m/>
    <n v="24055.5"/>
    <n v="73967.75"/>
    <n v="49912.25"/>
    <n v="-50812.875"/>
    <n v="148836.125"/>
    <n v="22748"/>
  </r>
  <r>
    <n v="891817"/>
    <d v="2014-06-02T09:39:27"/>
    <x v="0"/>
    <s v="Male"/>
    <x v="5"/>
    <s v="c5"/>
    <n v="82558"/>
    <n v="82558"/>
    <s v="60001-100000"/>
    <m/>
    <m/>
    <m/>
    <m/>
    <m/>
    <n v="24243"/>
    <n v="73977"/>
    <n v="49734"/>
    <n v="-50358"/>
    <n v="148578"/>
    <n v="82558"/>
  </r>
  <r>
    <n v="345091"/>
    <d v="2014-06-03T15:39:46"/>
    <x v="0"/>
    <s v="Female"/>
    <x v="5"/>
    <s v="c5"/>
    <n v="6101"/>
    <n v="6101"/>
    <s v="0-20,000"/>
    <m/>
    <m/>
    <m/>
    <m/>
    <m/>
    <n v="24180.5"/>
    <n v="73949.25"/>
    <n v="49768.75"/>
    <n v="-50472.625"/>
    <n v="148602.375"/>
    <n v="6101"/>
  </r>
  <r>
    <n v="252596"/>
    <d v="2014-06-07T14:36:58"/>
    <x v="0"/>
    <s v="Male"/>
    <x v="5"/>
    <s v="c5"/>
    <n v="49221"/>
    <n v="49221"/>
    <s v="40001-60000"/>
    <m/>
    <m/>
    <m/>
    <m/>
    <m/>
    <n v="24248"/>
    <n v="73958.5"/>
    <n v="49710.5"/>
    <n v="-50317.75"/>
    <n v="148524.25"/>
    <n v="49221"/>
  </r>
  <r>
    <n v="273668"/>
    <d v="2014-06-07T14:38:57"/>
    <x v="0"/>
    <s v="Male"/>
    <x v="5"/>
    <s v="c5"/>
    <n v="30662"/>
    <n v="30662"/>
    <s v="20001-40000"/>
    <m/>
    <m/>
    <m/>
    <m/>
    <m/>
    <n v="24245.5"/>
    <n v="73967.75"/>
    <n v="49722.25"/>
    <n v="-50337.875"/>
    <n v="148551.125"/>
    <n v="30662"/>
  </r>
  <r>
    <n v="966039"/>
    <d v="2014-06-17T16:57:21"/>
    <x v="1"/>
    <s v="Male"/>
    <x v="5"/>
    <s v="c5"/>
    <n v="82020"/>
    <n v="82020"/>
    <s v="60001-100000"/>
    <m/>
    <m/>
    <m/>
    <m/>
    <m/>
    <n v="24243"/>
    <n v="73977"/>
    <n v="49734"/>
    <n v="-50358"/>
    <n v="148578"/>
    <n v="82020"/>
  </r>
  <r>
    <n v="795136"/>
    <d v="2014-06-11T13:02:31"/>
    <x v="0"/>
    <s v="Male"/>
    <x v="5"/>
    <s v="c5"/>
    <n v="85806"/>
    <n v="85806"/>
    <s v="60001-100000"/>
    <m/>
    <m/>
    <m/>
    <m/>
    <m/>
    <n v="24180.5"/>
    <n v="73949.25"/>
    <n v="49768.75"/>
    <n v="-50472.625"/>
    <n v="148602.375"/>
    <n v="85806"/>
  </r>
  <r>
    <n v="460939"/>
    <d v="2014-06-11T13:03:49"/>
    <x v="0"/>
    <s v="Female"/>
    <x v="5"/>
    <s v="c5"/>
    <n v="64925"/>
    <n v="64925"/>
    <s v="60001-100000"/>
    <m/>
    <m/>
    <m/>
    <m/>
    <m/>
    <n v="24118"/>
    <n v="73920"/>
    <n v="49802"/>
    <n v="-50585"/>
    <n v="148623"/>
    <n v="64925"/>
  </r>
  <r>
    <n v="152139"/>
    <d v="2014-06-12T08:42:28"/>
    <x v="0"/>
    <s v="Female"/>
    <x v="5"/>
    <s v="c5"/>
    <n v="49625"/>
    <n v="49625"/>
    <s v="40001-60000"/>
    <m/>
    <m/>
    <m/>
    <m/>
    <m/>
    <n v="24055.5"/>
    <n v="73930"/>
    <n v="49874.5"/>
    <n v="-50756.25"/>
    <n v="148741.75"/>
    <n v="49625"/>
  </r>
  <r>
    <n v="360592"/>
    <d v="2014-06-12T16:44:47"/>
    <x v="0"/>
    <s v="Male"/>
    <x v="5"/>
    <s v="c5"/>
    <n v="28732"/>
    <n v="28732"/>
    <s v="20001-40000"/>
    <m/>
    <m/>
    <m/>
    <m/>
    <m/>
    <n v="23993"/>
    <n v="73940"/>
    <n v="49947"/>
    <n v="-50927.5"/>
    <n v="148860.5"/>
    <n v="28732"/>
  </r>
  <r>
    <n v="364501"/>
    <d v="2014-06-19T10:45:30"/>
    <x v="1"/>
    <s v="Female"/>
    <x v="5"/>
    <s v="n9"/>
    <n v="46219"/>
    <n v="46219"/>
    <s v="40001-60000"/>
    <m/>
    <m/>
    <m/>
    <m/>
    <m/>
    <n v="23986.25"/>
    <n v="73949.25"/>
    <n v="49963"/>
    <n v="-50958.25"/>
    <n v="148893.75"/>
    <n v="46219"/>
  </r>
  <r>
    <n v="675878"/>
    <d v="2014-06-19T10:50:04"/>
    <x v="0"/>
    <s v="Female"/>
    <x v="5"/>
    <s v="n6"/>
    <n v="44700"/>
    <n v="44700"/>
    <s v="40001-60000"/>
    <m/>
    <m/>
    <m/>
    <m/>
    <m/>
    <n v="23979.5"/>
    <n v="73958.5"/>
    <n v="49979"/>
    <n v="-50989"/>
    <n v="148927"/>
    <n v="44700"/>
  </r>
  <r>
    <n v="740422"/>
    <d v="2014-06-23T15:39:37"/>
    <x v="0"/>
    <s v="Male"/>
    <x v="5"/>
    <s v="c5"/>
    <n v="32333"/>
    <n v="32333"/>
    <s v="20001-40000"/>
    <m/>
    <m/>
    <m/>
    <m/>
    <m/>
    <n v="23972.75"/>
    <n v="73967.75"/>
    <n v="49995"/>
    <n v="-51019.75"/>
    <n v="148960.25"/>
    <n v="32333"/>
  </r>
  <r>
    <n v="620777"/>
    <d v="2014-06-23T15:43:58"/>
    <x v="0"/>
    <s v="Male"/>
    <x v="5"/>
    <s v="c5"/>
    <n v="92506"/>
    <n v="92506"/>
    <s v="60001-100000"/>
    <m/>
    <m/>
    <m/>
    <m/>
    <m/>
    <n v="23966"/>
    <n v="73977"/>
    <n v="50011"/>
    <n v="-51050.5"/>
    <n v="148993.5"/>
    <n v="92506"/>
  </r>
  <r>
    <n v="41585"/>
    <d v="2014-06-23T15:46:17"/>
    <x v="0"/>
    <s v="Female"/>
    <x v="5"/>
    <s v="c5"/>
    <n v="92272"/>
    <n v="92272"/>
    <s v="60001-100000"/>
    <m/>
    <m/>
    <m/>
    <m/>
    <m/>
    <n v="23945"/>
    <n v="73949.25"/>
    <n v="50004.25"/>
    <n v="-51061.375"/>
    <n v="148955.625"/>
    <n v="92272"/>
  </r>
  <r>
    <n v="25349"/>
    <d v="2014-06-23T15:40:34"/>
    <x v="0"/>
    <s v="Female"/>
    <x v="5"/>
    <s v="c5"/>
    <n v="84428"/>
    <n v="84428"/>
    <s v="60001-100000"/>
    <m/>
    <m/>
    <m/>
    <m/>
    <m/>
    <n v="23924"/>
    <n v="73920"/>
    <n v="49996"/>
    <n v="-51070"/>
    <n v="148914"/>
    <n v="84428"/>
  </r>
  <r>
    <n v="999118"/>
    <d v="2014-06-24T14:36:00"/>
    <x v="0"/>
    <s v="Male"/>
    <x v="5"/>
    <s v="c5"/>
    <n v="91343"/>
    <n v="91343"/>
    <s v="60001-100000"/>
    <m/>
    <m/>
    <m/>
    <m/>
    <m/>
    <n v="23903"/>
    <n v="73897.5"/>
    <n v="49994.5"/>
    <n v="-51088.75"/>
    <n v="148889.25"/>
    <n v="91343"/>
  </r>
  <r>
    <n v="71745"/>
    <d v="2014-06-25T11:54:09"/>
    <x v="0"/>
    <s v="Female"/>
    <x v="5"/>
    <s v="c5"/>
    <n v="6920"/>
    <n v="6920"/>
    <s v="0-20,000"/>
    <m/>
    <m/>
    <m/>
    <m/>
    <m/>
    <n v="23882"/>
    <n v="73890"/>
    <n v="50008"/>
    <n v="-51130"/>
    <n v="148902"/>
    <n v="6920"/>
  </r>
  <r>
    <n v="380463"/>
    <d v="2014-07-03T11:13:20"/>
    <x v="0"/>
    <s v="Female"/>
    <x v="5"/>
    <s v="c5"/>
    <n v="51982"/>
    <n v="51982"/>
    <s v="40001-60000"/>
    <m/>
    <m/>
    <m/>
    <m/>
    <m/>
    <n v="23945"/>
    <n v="73892.5"/>
    <n v="49947.5"/>
    <n v="-50976.25"/>
    <n v="148813.75"/>
    <n v="51982"/>
  </r>
  <r>
    <n v="637881"/>
    <d v="2014-07-15T17:16:03"/>
    <x v="0"/>
    <s v="Male"/>
    <x v="5"/>
    <s v="c5"/>
    <n v="4850"/>
    <n v="4850"/>
    <s v="0-20,000"/>
    <m/>
    <m/>
    <m/>
    <m/>
    <m/>
    <n v="23924"/>
    <n v="73895"/>
    <n v="49971"/>
    <n v="-51032.5"/>
    <n v="148851.5"/>
    <n v="4850"/>
  </r>
  <r>
    <n v="244499"/>
    <d v="2014-07-15T17:16:39"/>
    <x v="0"/>
    <s v="Male"/>
    <x v="5"/>
    <s v="c5"/>
    <n v="88295"/>
    <n v="88295"/>
    <s v="60001-100000"/>
    <m/>
    <m/>
    <m/>
    <m/>
    <m/>
    <n v="23972.75"/>
    <n v="73897.5"/>
    <n v="49924.75"/>
    <n v="-50914.375"/>
    <n v="148784.625"/>
    <n v="88295"/>
  </r>
  <r>
    <n v="678132"/>
    <d v="2014-07-15T19:44:14"/>
    <x v="0"/>
    <s v="Male"/>
    <x v="5"/>
    <s v="c5"/>
    <n v="9662"/>
    <n v="9662"/>
    <s v="0-20,000"/>
    <m/>
    <m/>
    <m/>
    <m/>
    <m/>
    <n v="23966"/>
    <n v="73890"/>
    <n v="49924"/>
    <n v="-50920"/>
    <n v="148776"/>
    <n v="9662"/>
  </r>
  <r>
    <n v="314550"/>
    <d v="2014-07-23T08:07:47"/>
    <x v="0"/>
    <s v="Male"/>
    <x v="5"/>
    <s v="c5"/>
    <n v="75573"/>
    <n v="75573"/>
    <s v="60001-100000"/>
    <m/>
    <m/>
    <m/>
    <m/>
    <m/>
    <n v="23986.25"/>
    <n v="73892.5"/>
    <n v="49906.25"/>
    <n v="-50873.125"/>
    <n v="148751.875"/>
    <n v="75573"/>
  </r>
  <r>
    <n v="601721"/>
    <d v="2014-07-23T08:08:25"/>
    <x v="0"/>
    <s v="Male"/>
    <x v="5"/>
    <s v="c5"/>
    <n v="46576"/>
    <n v="46576"/>
    <s v="40001-60000"/>
    <m/>
    <m/>
    <m/>
    <m/>
    <m/>
    <n v="23979.5"/>
    <n v="73883"/>
    <n v="49903.5"/>
    <n v="-50875.75"/>
    <n v="148738.25"/>
    <n v="46576"/>
  </r>
  <r>
    <n v="40000"/>
    <d v="2014-07-23T08:11:26"/>
    <x v="0"/>
    <s v="Female"/>
    <x v="5"/>
    <s v="c5"/>
    <n v="64981"/>
    <n v="64981"/>
    <s v="60001-100000"/>
    <m/>
    <m/>
    <m/>
    <m/>
    <m/>
    <n v="23972.75"/>
    <n v="73886.5"/>
    <n v="49913.75"/>
    <n v="-50897.875"/>
    <n v="148757.125"/>
    <n v="64981"/>
  </r>
  <r>
    <n v="118864"/>
    <d v="2014-07-30T08:31:16"/>
    <x v="0"/>
    <s v="Female"/>
    <x v="5"/>
    <s v="c5"/>
    <n v="49845"/>
    <n v="49845"/>
    <s v="40001-60000"/>
    <m/>
    <m/>
    <m/>
    <m/>
    <m/>
    <n v="23966"/>
    <n v="73890"/>
    <n v="49924"/>
    <n v="-50920"/>
    <n v="148776"/>
    <n v="49845"/>
  </r>
  <r>
    <n v="840274"/>
    <d v="2014-07-30T08:36:20"/>
    <x v="0"/>
    <s v="Female"/>
    <x v="5"/>
    <s v="c5"/>
    <n v="7390"/>
    <n v="7390"/>
    <s v="0-20,000"/>
    <m/>
    <m/>
    <m/>
    <m/>
    <m/>
    <n v="23945"/>
    <n v="73892.5"/>
    <n v="49947.5"/>
    <n v="-50976.25"/>
    <n v="148813.75"/>
    <n v="7390"/>
  </r>
  <r>
    <n v="220764"/>
    <d v="2014-07-30T12:54:22"/>
    <x v="0"/>
    <s v="Male"/>
    <x v="5"/>
    <s v="c5"/>
    <n v="45362"/>
    <n v="45362"/>
    <s v="40001-60000"/>
    <m/>
    <m/>
    <m/>
    <m/>
    <m/>
    <n v="23979.5"/>
    <n v="73895"/>
    <n v="49915.5"/>
    <n v="-50893.75"/>
    <n v="148768.25"/>
    <n v="45362"/>
  </r>
  <r>
    <n v="731483"/>
    <d v="2014-07-30T12:55:29"/>
    <x v="0"/>
    <s v="Male"/>
    <x v="5"/>
    <s v="c5"/>
    <n v="62480"/>
    <n v="62480"/>
    <s v="60001-100000"/>
    <m/>
    <m/>
    <m/>
    <m/>
    <m/>
    <n v="23972.75"/>
    <n v="73897.5"/>
    <n v="49924.75"/>
    <n v="-50914.375"/>
    <n v="148784.625"/>
    <n v="62480"/>
  </r>
  <r>
    <n v="971162"/>
    <d v="2014-05-19T09:33:13"/>
    <x v="0"/>
    <s v="Male"/>
    <x v="0"/>
    <s v="b9"/>
    <n v="62968"/>
    <n v="62968"/>
    <s v="60001-100000"/>
    <m/>
    <m/>
    <m/>
    <m/>
    <m/>
    <n v="23966"/>
    <n v="73900"/>
    <n v="49934"/>
    <n v="-50935"/>
    <n v="148801"/>
    <n v="62968"/>
  </r>
  <r>
    <n v="541358"/>
    <d v="2014-05-22T14:22:35"/>
    <x v="0"/>
    <s v="Female"/>
    <x v="0"/>
    <s v="b9"/>
    <n v="19995"/>
    <n v="19995"/>
    <s v="0-20,000"/>
    <m/>
    <m/>
    <m/>
    <m/>
    <m/>
    <n v="23945"/>
    <n v="73910"/>
    <n v="49965"/>
    <n v="-51002.5"/>
    <n v="148857.5"/>
    <n v="19995"/>
  </r>
  <r>
    <n v="618012"/>
    <d v="2014-05-22T14:26:35"/>
    <x v="0"/>
    <s v="Female"/>
    <x v="0"/>
    <s v="b9"/>
    <n v="44819"/>
    <n v="44819"/>
    <s v="40001-60000"/>
    <m/>
    <m/>
    <m/>
    <m/>
    <m/>
    <n v="23979.5"/>
    <n v="73920"/>
    <n v="49940.5"/>
    <n v="-50931.25"/>
    <n v="148830.75"/>
    <n v="44819"/>
  </r>
  <r>
    <n v="251929"/>
    <d v="2014-05-22T14:27:06"/>
    <x v="0"/>
    <s v="Male"/>
    <x v="0"/>
    <s v="b9"/>
    <n v="36837"/>
    <n v="36837"/>
    <s v="20001-40000"/>
    <m/>
    <m/>
    <m/>
    <m/>
    <m/>
    <n v="23972.75"/>
    <n v="73930"/>
    <n v="49957.25"/>
    <n v="-50963.125"/>
    <n v="148865.875"/>
    <n v="36837"/>
  </r>
  <r>
    <n v="391333"/>
    <d v="2014-05-22T14:28:31"/>
    <x v="0"/>
    <s v="Male"/>
    <x v="0"/>
    <s v="b9"/>
    <n v="78623"/>
    <n v="78623"/>
    <s v="60001-100000"/>
    <m/>
    <m/>
    <m/>
    <m/>
    <m/>
    <n v="23966"/>
    <n v="73940"/>
    <n v="49974"/>
    <n v="-50995"/>
    <n v="148901"/>
    <n v="78623"/>
  </r>
  <r>
    <n v="351563"/>
    <d v="2014-05-30T10:06:04"/>
    <x v="0"/>
    <s v="Male"/>
    <x v="0"/>
    <s v="b9"/>
    <n v="53090"/>
    <n v="53090"/>
    <s v="40001-60000"/>
    <m/>
    <m/>
    <m/>
    <m/>
    <m/>
    <n v="23945"/>
    <n v="73910"/>
    <n v="49965"/>
    <n v="-51002.5"/>
    <n v="148857.5"/>
    <n v="53090"/>
  </r>
  <r>
    <n v="392566"/>
    <d v="2014-06-04T07:19:58"/>
    <x v="0"/>
    <s v="Female"/>
    <x v="0"/>
    <s v="b9"/>
    <n v="29596"/>
    <n v="29596"/>
    <s v="20001-40000"/>
    <m/>
    <m/>
    <m/>
    <m/>
    <m/>
    <n v="23924"/>
    <n v="73920"/>
    <n v="49996"/>
    <n v="-51070"/>
    <n v="148914"/>
    <n v="29596"/>
  </r>
  <r>
    <n v="245882"/>
    <d v="2014-05-26T09:33:28"/>
    <x v="0"/>
    <s v="Female"/>
    <x v="0"/>
    <s v="b9"/>
    <n v="73749"/>
    <n v="73749"/>
    <s v="60001-100000"/>
    <m/>
    <m/>
    <m/>
    <m/>
    <m/>
    <n v="23903"/>
    <n v="73930"/>
    <n v="50027"/>
    <n v="-51137.5"/>
    <n v="148970.5"/>
    <n v="73749"/>
  </r>
  <r>
    <n v="608950"/>
    <d v="2014-05-26T09:37:10"/>
    <x v="0"/>
    <s v="Male"/>
    <x v="0"/>
    <s v="b9"/>
    <n v="86195"/>
    <n v="86195"/>
    <s v="60001-100000"/>
    <m/>
    <m/>
    <m/>
    <m/>
    <m/>
    <n v="23882"/>
    <n v="73940"/>
    <n v="50058"/>
    <n v="-51205"/>
    <n v="149027"/>
    <n v="86195"/>
  </r>
  <r>
    <n v="29624"/>
    <d v="2014-05-30T18:03:10"/>
    <x v="0"/>
    <s v="Male"/>
    <x v="0"/>
    <s v="b9"/>
    <n v="76423"/>
    <n v="76423"/>
    <s v="60001-100000"/>
    <m/>
    <m/>
    <m/>
    <m/>
    <m/>
    <n v="23881.25"/>
    <n v="73910"/>
    <n v="50028.75"/>
    <n v="-51161.875"/>
    <n v="148953.125"/>
    <n v="76423"/>
  </r>
  <r>
    <n v="286661"/>
    <d v="2014-05-30T18:05:54"/>
    <x v="0"/>
    <s v="Male"/>
    <x v="0"/>
    <s v="b9"/>
    <n v="19750"/>
    <n v="19750"/>
    <s v="0-20,000"/>
    <m/>
    <m/>
    <m/>
    <m/>
    <m/>
    <n v="23880.5"/>
    <n v="73895"/>
    <n v="50014.5"/>
    <n v="-51141.25"/>
    <n v="148916.75"/>
    <n v="19750"/>
  </r>
  <r>
    <n v="234992"/>
    <d v="2014-05-30T18:07:33"/>
    <x v="0"/>
    <s v="Male"/>
    <x v="0"/>
    <s v="b9"/>
    <n v="99645"/>
    <n v="99645"/>
    <s v="60001-100000"/>
    <m/>
    <m/>
    <m/>
    <m/>
    <m/>
    <n v="23903"/>
    <n v="73897.5"/>
    <n v="49994.5"/>
    <n v="-51088.75"/>
    <n v="148889.25"/>
    <n v="99645"/>
  </r>
  <r>
    <n v="860546"/>
    <d v="2014-06-03T13:09:16"/>
    <x v="0"/>
    <s v="Male"/>
    <x v="0"/>
    <s v="b9"/>
    <n v="58768"/>
    <n v="58768"/>
    <s v="40001-60000"/>
    <m/>
    <m/>
    <m/>
    <m/>
    <m/>
    <n v="23882"/>
    <n v="73890"/>
    <n v="50008"/>
    <n v="-51130"/>
    <n v="148902"/>
    <n v="58768"/>
  </r>
  <r>
    <n v="907437"/>
    <d v="2014-06-04T11:08:59"/>
    <x v="0"/>
    <s v="Male"/>
    <x v="0"/>
    <s v="b9"/>
    <n v="21029"/>
    <n v="21029"/>
    <s v="20001-40000"/>
    <m/>
    <m/>
    <m/>
    <m/>
    <m/>
    <n v="23881.25"/>
    <n v="73892.5"/>
    <n v="50011.25"/>
    <n v="-51135.625"/>
    <n v="148909.375"/>
    <n v="21029"/>
  </r>
  <r>
    <n v="100074"/>
    <d v="2014-07-28T09:31:28"/>
    <x v="0"/>
    <s v="Male"/>
    <x v="0"/>
    <s v="b9"/>
    <n v="52735"/>
    <n v="52735"/>
    <s v="40001-60000"/>
    <m/>
    <m/>
    <m/>
    <m/>
    <m/>
    <n v="23924"/>
    <n v="73895"/>
    <n v="49971"/>
    <n v="-51032.5"/>
    <n v="148851.5"/>
    <n v="52735"/>
  </r>
  <r>
    <n v="621297"/>
    <d v="2014-05-12T09:33:41"/>
    <x v="0"/>
    <s v="Female"/>
    <x v="5"/>
    <s v="b9"/>
    <n v="47912"/>
    <n v="47912"/>
    <s v="40001-60000"/>
    <m/>
    <m/>
    <m/>
    <m/>
    <m/>
    <n v="23903"/>
    <n v="73897.5"/>
    <n v="49994.5"/>
    <n v="-51088.75"/>
    <n v="148889.25"/>
    <n v="47912"/>
  </r>
  <r>
    <n v="461385"/>
    <d v="2014-05-12T09:36:08"/>
    <x v="0"/>
    <s v="Female"/>
    <x v="5"/>
    <s v="b9"/>
    <n v="23882"/>
    <n v="23882"/>
    <s v="20001-40000"/>
    <m/>
    <m/>
    <m/>
    <m/>
    <m/>
    <n v="23882"/>
    <n v="73900"/>
    <n v="50018"/>
    <n v="-51145"/>
    <n v="148927"/>
    <n v="23882"/>
  </r>
  <r>
    <n v="453777"/>
    <d v="2014-05-12T09:37:50"/>
    <x v="0"/>
    <s v="Female"/>
    <x v="5"/>
    <s v="b9"/>
    <n v="40903"/>
    <n v="40903"/>
    <s v="40001-60000"/>
    <m/>
    <m/>
    <m/>
    <m/>
    <m/>
    <n v="23944.25"/>
    <n v="73910"/>
    <n v="49965.75"/>
    <n v="-51004.375"/>
    <n v="148858.625"/>
    <n v="40903"/>
  </r>
  <r>
    <n v="571467"/>
    <d v="2014-07-28T09:31:53"/>
    <x v="0"/>
    <s v="Male"/>
    <x v="5"/>
    <s v="b9"/>
    <n v="74737"/>
    <n v="74737"/>
    <s v="60001-100000"/>
    <m/>
    <m/>
    <m/>
    <m/>
    <m/>
    <n v="23922.5"/>
    <n v="73920"/>
    <n v="49997.5"/>
    <n v="-51073.75"/>
    <n v="148916.25"/>
    <n v="74737"/>
  </r>
  <r>
    <n v="755303"/>
    <d v="2014-07-29T07:34:19"/>
    <x v="1"/>
    <s v="Male"/>
    <x v="5"/>
    <s v="b9"/>
    <n v="22798"/>
    <n v="22798"/>
    <s v="20001-40000"/>
    <m/>
    <m/>
    <m/>
    <m/>
    <m/>
    <n v="23900.75"/>
    <n v="73897.5"/>
    <n v="49996.75"/>
    <n v="-51094.375"/>
    <n v="148892.625"/>
    <n v="22798"/>
  </r>
  <r>
    <n v="745801"/>
    <d v="2014-07-29T07:34:47"/>
    <x v="0"/>
    <s v="Female"/>
    <x v="5"/>
    <s v="b9"/>
    <n v="89179"/>
    <n v="89179"/>
    <s v="60001-100000"/>
    <m/>
    <m/>
    <m/>
    <m/>
    <m/>
    <n v="23966"/>
    <n v="73900"/>
    <n v="49934"/>
    <n v="-50935"/>
    <n v="148801"/>
    <n v="89179"/>
  </r>
  <r>
    <n v="341013"/>
    <d v="2014-07-29T07:34:44"/>
    <x v="1"/>
    <s v="Don’t want to say"/>
    <x v="5"/>
    <s v="b9"/>
    <n v="30545"/>
    <n v="30545"/>
    <s v="20001-40000"/>
    <m/>
    <m/>
    <m/>
    <m/>
    <m/>
    <n v="23944.25"/>
    <n v="73892.5"/>
    <n v="49948.25"/>
    <n v="-50978.125"/>
    <n v="148814.875"/>
    <n v="30545"/>
  </r>
  <r>
    <n v="206055"/>
    <d v="2014-07-30T16:24:46"/>
    <x v="0"/>
    <s v="Male"/>
    <x v="5"/>
    <s v="b9"/>
    <n v="58887"/>
    <n v="58887"/>
    <s v="40001-60000"/>
    <m/>
    <m/>
    <m/>
    <m/>
    <m/>
    <n v="23922.5"/>
    <n v="73895"/>
    <n v="49972.5"/>
    <n v="-51036.25"/>
    <n v="148853.75"/>
    <n v="58887"/>
  </r>
  <r>
    <n v="826824"/>
    <d v="2014-06-02T09:33:40"/>
    <x v="0"/>
    <s v="Male"/>
    <x v="1"/>
    <s v="i5"/>
    <n v="2420"/>
    <n v="2420"/>
    <s v="0-20,000"/>
    <m/>
    <m/>
    <m/>
    <m/>
    <m/>
    <n v="23900.75"/>
    <n v="73897.5"/>
    <n v="49996.75"/>
    <n v="-51094.375"/>
    <n v="148892.625"/>
    <n v="2420"/>
  </r>
  <r>
    <n v="497438"/>
    <d v="2014-08-11T09:31:45"/>
    <x v="0"/>
    <s v="Male"/>
    <x v="1"/>
    <s v="i5"/>
    <n v="39343"/>
    <n v="39343"/>
    <s v="20001-40000"/>
    <m/>
    <m/>
    <m/>
    <m/>
    <m/>
    <n v="23966"/>
    <n v="73900"/>
    <n v="49934"/>
    <n v="-50935"/>
    <n v="148801"/>
    <n v="39343"/>
  </r>
  <r>
    <n v="534827"/>
    <d v="2014-05-27T09:31:56"/>
    <x v="0"/>
    <s v="Male"/>
    <x v="1"/>
    <s v="m6"/>
    <n v="34298"/>
    <n v="34298"/>
    <s v="20001-40000"/>
    <m/>
    <m/>
    <m/>
    <m/>
    <m/>
    <n v="23944.25"/>
    <n v="73910"/>
    <n v="49965.75"/>
    <n v="-51004.375"/>
    <n v="148858.625"/>
    <n v="34298"/>
  </r>
  <r>
    <n v="12713"/>
    <d v="2014-05-28T14:28:14"/>
    <x v="0"/>
    <s v="Female"/>
    <x v="1"/>
    <s v="c9"/>
    <n v="53360"/>
    <n v="53360"/>
    <s v="40001-60000"/>
    <m/>
    <m/>
    <m/>
    <m/>
    <m/>
    <n v="23922.5"/>
    <n v="73920"/>
    <n v="49997.5"/>
    <n v="-51073.75"/>
    <n v="148916.25"/>
    <n v="53360"/>
  </r>
  <r>
    <n v="53569"/>
    <d v="2014-05-28T14:28:35"/>
    <x v="1"/>
    <s v="Female"/>
    <x v="1"/>
    <s v="c9"/>
    <n v="37037"/>
    <n v="37037"/>
    <s v="20001-40000"/>
    <m/>
    <m/>
    <m/>
    <m/>
    <m/>
    <n v="23900.75"/>
    <n v="73930"/>
    <n v="50029.25"/>
    <n v="-51143.125"/>
    <n v="148973.875"/>
    <n v="37037"/>
  </r>
  <r>
    <n v="136222"/>
    <d v="2014-05-28T14:29:46"/>
    <x v="0"/>
    <s v="Female"/>
    <x v="1"/>
    <s v="c9"/>
    <n v="32173"/>
    <n v="32173"/>
    <s v="20001-40000"/>
    <m/>
    <m/>
    <m/>
    <m/>
    <m/>
    <n v="23879"/>
    <n v="73940"/>
    <n v="50061"/>
    <n v="-51212.5"/>
    <n v="149031.5"/>
    <n v="32173"/>
  </r>
  <r>
    <n v="48454"/>
    <d v="2014-07-22T09:32:23"/>
    <x v="0"/>
    <s v="Male"/>
    <x v="1"/>
    <s v="c9"/>
    <n v="67756"/>
    <n v="67756"/>
    <s v="60001-100000"/>
    <m/>
    <m/>
    <m/>
    <m/>
    <m/>
    <n v="23861.25"/>
    <n v="73949.25"/>
    <n v="50088"/>
    <n v="-51270.75"/>
    <n v="149081.25"/>
    <n v="67756"/>
  </r>
  <r>
    <n v="23734"/>
    <d v="2014-07-25T13:26:48"/>
    <x v="1"/>
    <s v="Female"/>
    <x v="1"/>
    <s v="i6"/>
    <n v="16940"/>
    <n v="16940"/>
    <s v="0-20,000"/>
    <m/>
    <m/>
    <m/>
    <m/>
    <m/>
    <n v="23843.5"/>
    <n v="73958.5"/>
    <n v="50115"/>
    <n v="-51329"/>
    <n v="149131"/>
    <n v="16940"/>
  </r>
  <r>
    <n v="233518"/>
    <d v="2014-07-25T13:27:42"/>
    <x v="0"/>
    <s v="Male"/>
    <x v="1"/>
    <s v="i6"/>
    <n v="75652"/>
    <n v="75652"/>
    <s v="60001-100000"/>
    <m/>
    <m/>
    <m/>
    <m/>
    <m/>
    <n v="23900.75"/>
    <n v="73967.75"/>
    <n v="50067"/>
    <n v="-51199.75"/>
    <n v="149068.25"/>
    <n v="75652"/>
  </r>
  <r>
    <n v="217041"/>
    <d v="2014-08-19T09:31:31"/>
    <x v="0"/>
    <s v="Male"/>
    <x v="0"/>
    <s v="c9"/>
    <n v="69061"/>
    <n v="69061"/>
    <s v="60001-100000"/>
    <m/>
    <m/>
    <m/>
    <m/>
    <m/>
    <n v="23879"/>
    <n v="73940"/>
    <n v="50061"/>
    <n v="-51212.5"/>
    <n v="149031.5"/>
    <n v="69061"/>
  </r>
  <r>
    <n v="41558"/>
    <d v="2014-08-19T09:32:30"/>
    <x v="0"/>
    <s v="Don’t want to say"/>
    <x v="0"/>
    <s v="c9"/>
    <n v="35887"/>
    <n v="35887"/>
    <s v="20001-40000"/>
    <m/>
    <m/>
    <m/>
    <m/>
    <m/>
    <n v="23861.25"/>
    <n v="73949.25"/>
    <n v="50088"/>
    <n v="-51270.75"/>
    <n v="149081.25"/>
    <n v="35887"/>
  </r>
  <r>
    <n v="421656"/>
    <d v="2014-05-27T09:31:47"/>
    <x v="0"/>
    <s v="Male"/>
    <x v="0"/>
    <s v="i6"/>
    <n v="13687"/>
    <n v="13687"/>
    <s v="0-20,000"/>
    <m/>
    <m/>
    <m/>
    <m/>
    <m/>
    <n v="23843.5"/>
    <n v="73958.5"/>
    <n v="50115"/>
    <n v="-51329"/>
    <n v="149131"/>
    <n v="13687"/>
  </r>
  <r>
    <n v="470479"/>
    <d v="2014-05-27T09:32:52"/>
    <x v="1"/>
    <s v="Female"/>
    <x v="0"/>
    <s v="i6"/>
    <n v="97805"/>
    <n v="97805"/>
    <s v="60001-100000"/>
    <m/>
    <m/>
    <m/>
    <m/>
    <m/>
    <n v="23900.75"/>
    <n v="73967.75"/>
    <n v="50067"/>
    <n v="-51199.75"/>
    <n v="149068.25"/>
    <n v="97805"/>
  </r>
  <r>
    <n v="131236"/>
    <d v="2014-05-27T09:33:25"/>
    <x v="0"/>
    <s v="Male"/>
    <x v="0"/>
    <s v="i6"/>
    <n v="59503"/>
    <n v="59503"/>
    <s v="40001-60000"/>
    <m/>
    <m/>
    <m/>
    <m/>
    <m/>
    <n v="23879"/>
    <n v="73940"/>
    <n v="50061"/>
    <n v="-51212.5"/>
    <n v="149031.5"/>
    <n v="59503"/>
  </r>
  <r>
    <n v="50753"/>
    <d v="2014-06-17T16:17:42"/>
    <x v="0"/>
    <s v="Male"/>
    <x v="1"/>
    <s v="c8"/>
    <n v="54034"/>
    <n v="54034"/>
    <s v="40001-60000"/>
    <m/>
    <m/>
    <m/>
    <m/>
    <m/>
    <n v="23861.25"/>
    <n v="73949.25"/>
    <n v="50088"/>
    <n v="-51270.75"/>
    <n v="149081.25"/>
    <n v="54034"/>
  </r>
  <r>
    <n v="77406"/>
    <d v="2014-07-09T09:24:41"/>
    <x v="1"/>
    <s v="Male"/>
    <x v="1"/>
    <s v="c8"/>
    <n v="13278"/>
    <n v="13278"/>
    <s v="0-20,000"/>
    <m/>
    <m/>
    <m/>
    <m/>
    <m/>
    <n v="23843.5"/>
    <n v="73958.5"/>
    <n v="50115"/>
    <n v="-51329"/>
    <n v="149131"/>
    <n v="13278"/>
  </r>
  <r>
    <n v="41757"/>
    <d v="2014-05-27T09:32:27"/>
    <x v="0"/>
    <s v="Male"/>
    <x v="0"/>
    <s v="i7"/>
    <n v="73197"/>
    <n v="73197"/>
    <s v="60001-100000"/>
    <m/>
    <m/>
    <m/>
    <m/>
    <m/>
    <n v="23900.75"/>
    <n v="73967.75"/>
    <n v="50067"/>
    <n v="-51199.75"/>
    <n v="149068.25"/>
    <n v="73197"/>
  </r>
  <r>
    <n v="497925"/>
    <d v="2014-08-05T09:32:17"/>
    <x v="0"/>
    <s v="Male"/>
    <x v="0"/>
    <s v="i7"/>
    <n v="17227"/>
    <n v="17227"/>
    <s v="0-20,000"/>
    <m/>
    <m/>
    <m/>
    <m/>
    <m/>
    <n v="23879"/>
    <n v="73977"/>
    <n v="50098"/>
    <n v="-51268"/>
    <n v="149124"/>
    <n v="17227"/>
  </r>
  <r>
    <n v="445061"/>
    <d v="2014-08-16T09:30:49"/>
    <x v="0"/>
    <s v="Female"/>
    <x v="0"/>
    <s v="i5"/>
    <n v="90464"/>
    <n v="90464"/>
    <s v="60001-100000"/>
    <m/>
    <m/>
    <m/>
    <m/>
    <m/>
    <n v="23944.25"/>
    <n v="73977.5"/>
    <n v="50033.25"/>
    <n v="-51105.625"/>
    <n v="149027.375"/>
    <n v="90464"/>
  </r>
  <r>
    <n v="556785"/>
    <d v="2014-08-26T09:33:15"/>
    <x v="0"/>
    <s v="Female"/>
    <x v="0"/>
    <s v="i7"/>
    <n v="57482"/>
    <n v="57482"/>
    <s v="40001-60000"/>
    <m/>
    <m/>
    <m/>
    <m/>
    <m/>
    <n v="23922.5"/>
    <n v="73958.5"/>
    <n v="50036"/>
    <n v="-51131.5"/>
    <n v="149012.5"/>
    <n v="57482"/>
  </r>
  <r>
    <n v="700644"/>
    <d v="2014-06-05T14:19:49"/>
    <x v="0"/>
    <s v="Male"/>
    <x v="2"/>
    <s v="i5"/>
    <n v="24403"/>
    <n v="24403"/>
    <s v="20001-40000"/>
    <m/>
    <m/>
    <m/>
    <m/>
    <m/>
    <n v="23900.75"/>
    <n v="73967.75"/>
    <n v="50067"/>
    <n v="-51199.75"/>
    <n v="149068.25"/>
    <n v="24403"/>
  </r>
  <r>
    <n v="456453"/>
    <d v="2014-07-02T10:37:39"/>
    <x v="1"/>
    <s v="Male"/>
    <x v="2"/>
    <s v="i5"/>
    <n v="48195"/>
    <n v="48195"/>
    <s v="40001-60000"/>
    <m/>
    <m/>
    <m/>
    <m/>
    <m/>
    <n v="23879"/>
    <n v="73977"/>
    <n v="50098"/>
    <n v="-51268"/>
    <n v="149124"/>
    <n v="48195"/>
  </r>
  <r>
    <n v="245585"/>
    <d v="2014-07-23T09:34:04"/>
    <x v="0"/>
    <s v="Female"/>
    <x v="2"/>
    <s v="i5"/>
    <n v="11594"/>
    <n v="11594"/>
    <s v="0-20,000"/>
    <m/>
    <m/>
    <m/>
    <m/>
    <m/>
    <n v="23861.25"/>
    <n v="73977.5"/>
    <n v="50116.25"/>
    <n v="-51313.125"/>
    <n v="149151.875"/>
    <n v="11594"/>
  </r>
  <r>
    <n v="935417"/>
    <d v="2014-07-03T17:55:31"/>
    <x v="1"/>
    <s v="Male"/>
    <x v="0"/>
    <s v="c9"/>
    <n v="95798"/>
    <n v="95798"/>
    <s v="60001-100000"/>
    <m/>
    <m/>
    <m/>
    <m/>
    <m/>
    <n v="23922.5"/>
    <n v="73978"/>
    <n v="50055.5"/>
    <n v="-51160.75"/>
    <n v="149061.25"/>
    <n v="95798"/>
  </r>
  <r>
    <n v="176245"/>
    <d v="2014-07-03T17:59:01"/>
    <x v="0"/>
    <s v="Female"/>
    <x v="0"/>
    <s v="c9"/>
    <n v="44677"/>
    <n v="44677"/>
    <s v="40001-60000"/>
    <m/>
    <m/>
    <m/>
    <m/>
    <m/>
    <n v="23900.75"/>
    <n v="73967.75"/>
    <n v="50067"/>
    <n v="-51199.75"/>
    <n v="149068.25"/>
    <n v="44677"/>
  </r>
  <r>
    <n v="734994"/>
    <d v="2014-07-26T18:33:17"/>
    <x v="0"/>
    <s v="Female"/>
    <x v="0"/>
    <s v="c9"/>
    <n v="16974"/>
    <n v="16974"/>
    <s v="0-20,000"/>
    <m/>
    <m/>
    <m/>
    <m/>
    <m/>
    <n v="23879"/>
    <n v="73977"/>
    <n v="50098"/>
    <n v="-51268"/>
    <n v="149124"/>
    <n v="16974"/>
  </r>
  <r>
    <n v="311741"/>
    <d v="2014-06-02T11:11:06"/>
    <x v="0"/>
    <s v="Male"/>
    <x v="0"/>
    <s v="c5"/>
    <n v="52261"/>
    <n v="52261"/>
    <s v="40001-60000"/>
    <m/>
    <m/>
    <m/>
    <m/>
    <m/>
    <n v="23944.25"/>
    <n v="73977.5"/>
    <n v="50033.25"/>
    <n v="-51105.625"/>
    <n v="149027.375"/>
    <n v="52261"/>
  </r>
  <r>
    <n v="713735"/>
    <d v="2014-06-02T16:56:18"/>
    <x v="0"/>
    <s v="Male"/>
    <x v="0"/>
    <s v="c5"/>
    <n v="40822"/>
    <n v="40822"/>
    <s v="40001-60000"/>
    <m/>
    <m/>
    <m/>
    <m/>
    <m/>
    <n v="23922.5"/>
    <n v="73978"/>
    <n v="50055.5"/>
    <n v="-51160.75"/>
    <n v="149061.25"/>
    <n v="40822"/>
  </r>
  <r>
    <n v="402238"/>
    <d v="2014-06-02T16:58:19"/>
    <x v="0"/>
    <s v="Male"/>
    <x v="0"/>
    <s v="c5"/>
    <n v="69622"/>
    <n v="69622"/>
    <s v="60001-100000"/>
    <m/>
    <m/>
    <m/>
    <m/>
    <m/>
    <n v="23900.75"/>
    <n v="73978.5"/>
    <n v="50077.75"/>
    <n v="-51215.875"/>
    <n v="149095.125"/>
    <n v="69622"/>
  </r>
  <r>
    <n v="469705"/>
    <d v="2014-07-26T19:24:40"/>
    <x v="0"/>
    <s v="Male"/>
    <x v="0"/>
    <s v="c5"/>
    <n v="74833"/>
    <n v="74833"/>
    <s v="60001-100000"/>
    <m/>
    <m/>
    <m/>
    <m/>
    <m/>
    <n v="23879"/>
    <n v="73979"/>
    <n v="50100"/>
    <n v="-51271"/>
    <n v="149129"/>
    <n v="74833"/>
  </r>
  <r>
    <n v="861658"/>
    <d v="2014-08-07T12:33:53"/>
    <x v="0"/>
    <s v="Don’t want to say"/>
    <x v="0"/>
    <s v="c5"/>
    <n v="3302"/>
    <n v="3302"/>
    <s v="0-20,000"/>
    <m/>
    <m/>
    <m/>
    <m/>
    <m/>
    <n v="23861.25"/>
    <n v="73977.5"/>
    <n v="50116.25"/>
    <n v="-51313.125"/>
    <n v="149151.875"/>
    <n v="3302"/>
  </r>
  <r>
    <n v="475159"/>
    <d v="2014-07-13T08:40:43"/>
    <x v="0"/>
    <s v="Male"/>
    <x v="0"/>
    <s v="i5"/>
    <n v="61550"/>
    <n v="61550"/>
    <s v="60001-100000"/>
    <m/>
    <m/>
    <m/>
    <m/>
    <m/>
    <n v="23922.5"/>
    <n v="73978"/>
    <n v="50055.5"/>
    <n v="-51160.75"/>
    <n v="149061.25"/>
    <n v="61550"/>
  </r>
  <r>
    <n v="80057"/>
    <d v="2014-07-13T08:41:33"/>
    <x v="1"/>
    <s v="Female"/>
    <x v="0"/>
    <s v="i5"/>
    <n v="58558"/>
    <n v="58558"/>
    <s v="40001-60000"/>
    <m/>
    <m/>
    <m/>
    <m/>
    <m/>
    <n v="23900.75"/>
    <n v="73978.5"/>
    <n v="50077.75"/>
    <n v="-51215.875"/>
    <n v="149095.125"/>
    <n v="58558"/>
  </r>
  <r>
    <n v="388303"/>
    <d v="2014-07-17T13:58:37"/>
    <x v="1"/>
    <s v="Male"/>
    <x v="0"/>
    <s v="i5"/>
    <n v="68766"/>
    <n v="68766"/>
    <s v="60001-100000"/>
    <m/>
    <m/>
    <m/>
    <m/>
    <m/>
    <n v="23879"/>
    <n v="73979"/>
    <n v="50100"/>
    <n v="-51271"/>
    <n v="149129"/>
    <n v="68766"/>
  </r>
  <r>
    <n v="399433"/>
    <d v="2014-06-30T18:31:46"/>
    <x v="1"/>
    <s v="Female"/>
    <x v="4"/>
    <s v="c9"/>
    <n v="6031"/>
    <n v="6031"/>
    <s v="0-20,000"/>
    <m/>
    <m/>
    <m/>
    <m/>
    <m/>
    <n v="23861.25"/>
    <n v="73981.5"/>
    <n v="50120.25"/>
    <n v="-51319.125"/>
    <n v="149161.875"/>
    <n v="6031"/>
  </r>
  <r>
    <n v="249545"/>
    <d v="2014-08-20T09:33:05"/>
    <x v="0"/>
    <s v="Female"/>
    <x v="4"/>
    <s v="c9"/>
    <n v="6015"/>
    <n v="6015"/>
    <s v="0-20,000"/>
    <m/>
    <m/>
    <m/>
    <m/>
    <m/>
    <n v="23922.5"/>
    <n v="73984"/>
    <n v="50061.5"/>
    <n v="-51169.75"/>
    <n v="149076.25"/>
    <n v="6015"/>
  </r>
  <r>
    <n v="889182"/>
    <d v="2014-08-20T09:33:29"/>
    <x v="0"/>
    <s v="Female"/>
    <x v="4"/>
    <s v="c9"/>
    <n v="62798"/>
    <n v="62798"/>
    <s v="60001-100000"/>
    <m/>
    <m/>
    <m/>
    <m/>
    <m/>
    <n v="23972.75"/>
    <n v="73986.5"/>
    <n v="50013.75"/>
    <n v="-51047.875"/>
    <n v="149007.125"/>
    <n v="62798"/>
  </r>
  <r>
    <n v="528534"/>
    <d v="2014-05-14T09:39:19"/>
    <x v="0"/>
    <s v="Female"/>
    <x v="0"/>
    <s v="i7"/>
    <n v="69460"/>
    <n v="69460"/>
    <s v="60001-100000"/>
    <m/>
    <m/>
    <m/>
    <m/>
    <m/>
    <n v="23966"/>
    <n v="73989"/>
    <n v="50023"/>
    <n v="-51068.5"/>
    <n v="149023.5"/>
    <n v="69460"/>
  </r>
  <r>
    <n v="814015"/>
    <d v="2014-05-14T09:41:55"/>
    <x v="0"/>
    <s v="Female"/>
    <x v="0"/>
    <s v="i7"/>
    <n v="41546"/>
    <n v="41546"/>
    <s v="40001-60000"/>
    <m/>
    <m/>
    <m/>
    <m/>
    <m/>
    <n v="23944.25"/>
    <n v="74002.75"/>
    <n v="50058.5"/>
    <n v="-51143.5"/>
    <n v="149090.5"/>
    <n v="41546"/>
  </r>
  <r>
    <n v="45512"/>
    <d v="2014-07-31T11:28:49"/>
    <x v="0"/>
    <s v="Male"/>
    <x v="0"/>
    <s v="c8"/>
    <n v="34106"/>
    <n v="34106"/>
    <s v="20001-40000"/>
    <m/>
    <m/>
    <m/>
    <m/>
    <m/>
    <n v="23922.5"/>
    <n v="74016.5"/>
    <n v="50094"/>
    <n v="-51218.5"/>
    <n v="149157.5"/>
    <n v="34106"/>
  </r>
  <r>
    <n v="541980"/>
    <d v="2014-08-01T10:46:11"/>
    <x v="1"/>
    <s v="Female"/>
    <x v="0"/>
    <s v="i7"/>
    <n v="98949"/>
    <n v="98949"/>
    <s v="60001-100000"/>
    <m/>
    <m/>
    <m/>
    <m/>
    <m/>
    <n v="23900.75"/>
    <n v="74030.25"/>
    <n v="50129.5"/>
    <n v="-51293.5"/>
    <n v="149224.5"/>
    <n v="98949"/>
  </r>
  <r>
    <n v="707556"/>
    <d v="2014-07-23T09:33:31"/>
    <x v="0"/>
    <s v="Male"/>
    <x v="1"/>
    <s v="c9"/>
    <n v="65491"/>
    <n v="65491"/>
    <s v="60001-100000"/>
    <m/>
    <m/>
    <m/>
    <m/>
    <m/>
    <n v="23879"/>
    <n v="73989"/>
    <n v="50110"/>
    <n v="-51286"/>
    <n v="149154"/>
    <n v="65491"/>
  </r>
  <r>
    <n v="971237"/>
    <d v="2014-07-23T13:20:50"/>
    <x v="0"/>
    <s v="Female"/>
    <x v="1"/>
    <s v="c5"/>
    <n v="88555"/>
    <n v="88555"/>
    <s v="60001-100000"/>
    <m/>
    <m/>
    <m/>
    <m/>
    <m/>
    <n v="23861.25"/>
    <n v="74002.75"/>
    <n v="50141.5"/>
    <n v="-51351"/>
    <n v="149215"/>
    <n v="88555"/>
  </r>
  <r>
    <n v="678553"/>
    <d v="2014-07-23T09:34:46"/>
    <x v="1"/>
    <s v="Male"/>
    <x v="1"/>
    <s v="i6"/>
    <n v="13229"/>
    <n v="13229"/>
    <s v="0-20,000"/>
    <m/>
    <m/>
    <m/>
    <m/>
    <m/>
    <n v="23843.5"/>
    <n v="73984"/>
    <n v="50140.5"/>
    <n v="-51367.25"/>
    <n v="149194.75"/>
    <n v="13229"/>
  </r>
  <r>
    <n v="835182"/>
    <d v="2014-07-23T09:36:22"/>
    <x v="0"/>
    <s v="Female"/>
    <x v="1"/>
    <s v="i6"/>
    <n v="6902"/>
    <n v="6902"/>
    <s v="0-20,000"/>
    <m/>
    <m/>
    <m/>
    <m/>
    <m/>
    <n v="23900.75"/>
    <n v="73986.5"/>
    <n v="50085.75"/>
    <n v="-51227.875"/>
    <n v="149115.125"/>
    <n v="6902"/>
  </r>
  <r>
    <n v="701444"/>
    <d v="2014-07-23T09:36:57"/>
    <x v="0"/>
    <s v="Male"/>
    <x v="1"/>
    <s v="i6"/>
    <n v="13003"/>
    <n v="13003"/>
    <s v="0-20,000"/>
    <m/>
    <m/>
    <m/>
    <m/>
    <m/>
    <n v="23966"/>
    <n v="73989"/>
    <n v="50023"/>
    <n v="-51068.5"/>
    <n v="149023.5"/>
    <n v="13003"/>
  </r>
  <r>
    <n v="304773"/>
    <d v="2014-05-30T18:54:42"/>
    <x v="0"/>
    <s v="Male"/>
    <x v="1"/>
    <s v="i1"/>
    <n v="20844"/>
    <n v="20844"/>
    <s v="20001-40000"/>
    <m/>
    <m/>
    <m/>
    <m/>
    <m/>
    <n v="23986.25"/>
    <n v="74002.75"/>
    <n v="50016.5"/>
    <n v="-51038.5"/>
    <n v="149027.5"/>
    <n v="20844"/>
  </r>
  <r>
    <n v="631509"/>
    <d v="2014-06-02T15:49:26"/>
    <x v="0"/>
    <s v="Female"/>
    <x v="0"/>
    <s v="i1"/>
    <n v="28991"/>
    <n v="28991"/>
    <s v="20001-40000"/>
    <m/>
    <m/>
    <m/>
    <m/>
    <m/>
    <n v="24118"/>
    <n v="74016.5"/>
    <n v="49898.5"/>
    <n v="-50729.75"/>
    <n v="148864.25"/>
    <n v="28991"/>
  </r>
  <r>
    <n v="399528"/>
    <d v="2014-06-16T08:47:30"/>
    <x v="0"/>
    <s v="Female"/>
    <x v="0"/>
    <s v="i1"/>
    <n v="13702"/>
    <n v="13702"/>
    <s v="0-20,000"/>
    <m/>
    <m/>
    <m/>
    <m/>
    <m/>
    <n v="24055.5"/>
    <n v="74030.25"/>
    <n v="49974.75"/>
    <n v="-50906.625"/>
    <n v="148992.375"/>
    <n v="13702"/>
  </r>
  <r>
    <n v="840677"/>
    <d v="2014-07-22T17:37:20"/>
    <x v="1"/>
    <s v="Don’t want to say"/>
    <x v="0"/>
    <s v="i1"/>
    <n v="95259"/>
    <n v="95259"/>
    <s v="60001-100000"/>
    <m/>
    <m/>
    <m/>
    <m/>
    <m/>
    <n v="24243"/>
    <n v="74044"/>
    <n v="49801"/>
    <n v="-50458.5"/>
    <n v="148745.5"/>
    <n v="95259"/>
  </r>
  <r>
    <n v="121433"/>
    <d v="2014-07-24T16:05:51"/>
    <x v="0"/>
    <s v="Male"/>
    <x v="0"/>
    <s v="i1"/>
    <n v="49365"/>
    <n v="49365"/>
    <s v="40001-60000"/>
    <m/>
    <m/>
    <m/>
    <m/>
    <m/>
    <n v="24180.5"/>
    <n v="74002.75"/>
    <n v="49822.25"/>
    <n v="-50552.875"/>
    <n v="148736.125"/>
    <n v="49365"/>
  </r>
  <r>
    <n v="339215"/>
    <d v="2014-07-24T16:06:40"/>
    <x v="0"/>
    <s v="Male"/>
    <x v="0"/>
    <s v="i1"/>
    <n v="58226"/>
    <n v="58226"/>
    <s v="40001-60000"/>
    <m/>
    <m/>
    <m/>
    <m/>
    <m/>
    <n v="24118"/>
    <n v="74016.5"/>
    <n v="49898.5"/>
    <n v="-50729.75"/>
    <n v="148864.25"/>
    <n v="58226"/>
  </r>
  <r>
    <n v="891891"/>
    <d v="2014-07-24T16:07:19"/>
    <x v="0"/>
    <s v="Female"/>
    <x v="0"/>
    <s v="i1"/>
    <n v="21893"/>
    <n v="21893"/>
    <s v="20001-40000"/>
    <m/>
    <m/>
    <m/>
    <m/>
    <m/>
    <n v="24055.5"/>
    <n v="74030.25"/>
    <n v="49974.75"/>
    <n v="-50906.625"/>
    <n v="148992.375"/>
    <n v="21893"/>
  </r>
  <r>
    <n v="320823"/>
    <d v="2014-08-03T14:41:42"/>
    <x v="0"/>
    <s v="Male"/>
    <x v="0"/>
    <s v="i1"/>
    <n v="17057"/>
    <n v="17057"/>
    <s v="0-20,000"/>
    <m/>
    <m/>
    <m/>
    <m/>
    <m/>
    <n v="24243"/>
    <n v="74044"/>
    <n v="49801"/>
    <n v="-50458.5"/>
    <n v="148745.5"/>
    <n v="17057"/>
  </r>
  <r>
    <n v="375472"/>
    <d v="2014-08-05T00:58:49"/>
    <x v="0"/>
    <s v="Female"/>
    <x v="0"/>
    <s v="i1"/>
    <n v="89526"/>
    <n v="89526"/>
    <s v="60001-100000"/>
    <m/>
    <m/>
    <m/>
    <m/>
    <m/>
    <n v="24250.5"/>
    <n v="74065.25"/>
    <n v="49814.75"/>
    <n v="-50471.625"/>
    <n v="148787.375"/>
    <n v="89526"/>
  </r>
  <r>
    <n v="847271"/>
    <d v="2014-06-14T11:49:46"/>
    <x v="1"/>
    <s v="Male"/>
    <x v="0"/>
    <s v="i1"/>
    <n v="21460"/>
    <n v="21460"/>
    <s v="20001-40000"/>
    <m/>
    <m/>
    <m/>
    <m/>
    <m/>
    <n v="24248"/>
    <n v="74016.5"/>
    <n v="49768.5"/>
    <n v="-50404.75"/>
    <n v="148669.25"/>
    <n v="21460"/>
  </r>
  <r>
    <n v="871846"/>
    <d v="2014-08-01T08:48:20"/>
    <x v="0"/>
    <s v="Male"/>
    <x v="0"/>
    <s v="i1"/>
    <n v="84889"/>
    <n v="84889"/>
    <s v="60001-100000"/>
    <m/>
    <m/>
    <m/>
    <m/>
    <m/>
    <n v="24265.75"/>
    <n v="74030.25"/>
    <n v="49764.5"/>
    <n v="-50381"/>
    <n v="148677"/>
    <n v="84889"/>
  </r>
  <r>
    <n v="98755"/>
    <d v="2014-07-03T09:32:33"/>
    <x v="0"/>
    <s v="Female"/>
    <x v="3"/>
    <s v="c9"/>
    <n v="80022"/>
    <n v="80022"/>
    <s v="60001-100000"/>
    <m/>
    <m/>
    <m/>
    <m/>
    <m/>
    <n v="24253"/>
    <n v="73989"/>
    <n v="49736"/>
    <n v="-50351"/>
    <n v="148593"/>
    <n v="80022"/>
  </r>
  <r>
    <n v="858621"/>
    <d v="2014-07-03T09:32:56"/>
    <x v="0"/>
    <s v="Female"/>
    <x v="3"/>
    <s v="c9"/>
    <n v="66005"/>
    <n v="66005"/>
    <s v="60001-100000"/>
    <m/>
    <m/>
    <m/>
    <m/>
    <m/>
    <n v="24250.5"/>
    <n v="73981.5"/>
    <n v="49731"/>
    <n v="-50346"/>
    <n v="148578"/>
    <n v="66005"/>
  </r>
  <r>
    <n v="407945"/>
    <d v="2014-07-03T09:35:08"/>
    <x v="0"/>
    <s v="Female"/>
    <x v="3"/>
    <s v="c9"/>
    <n v="44523"/>
    <n v="44523"/>
    <s v="40001-60000"/>
    <m/>
    <m/>
    <m/>
    <m/>
    <m/>
    <n v="24248"/>
    <n v="73984"/>
    <n v="49736"/>
    <n v="-50356"/>
    <n v="148588"/>
    <n v="44523"/>
  </r>
  <r>
    <n v="613320"/>
    <d v="2014-07-17T08:55:26"/>
    <x v="0"/>
    <s v="Female"/>
    <x v="3"/>
    <s v="c9"/>
    <n v="64709"/>
    <n v="64709"/>
    <s v="60001-100000"/>
    <m/>
    <m/>
    <m/>
    <m/>
    <m/>
    <n v="24245.5"/>
    <n v="73986.5"/>
    <n v="49741"/>
    <n v="-50366"/>
    <n v="148598"/>
    <n v="64709"/>
  </r>
  <r>
    <n v="160792"/>
    <d v="2014-07-17T08:56:25"/>
    <x v="0"/>
    <s v="Female"/>
    <x v="3"/>
    <s v="c9"/>
    <n v="23541"/>
    <n v="23541"/>
    <s v="20001-40000"/>
    <m/>
    <m/>
    <m/>
    <m/>
    <m/>
    <n v="24243"/>
    <n v="73989"/>
    <n v="49746"/>
    <n v="-50376"/>
    <n v="148608"/>
    <n v="23541"/>
  </r>
  <r>
    <n v="183298"/>
    <d v="2014-07-17T09:02:39"/>
    <x v="0"/>
    <s v="Female"/>
    <x v="3"/>
    <s v="c9"/>
    <n v="78071"/>
    <n v="78071"/>
    <s v="60001-100000"/>
    <m/>
    <m/>
    <m/>
    <m/>
    <m/>
    <n v="24250.5"/>
    <n v="74002.75"/>
    <n v="49752.25"/>
    <n v="-50377.875"/>
    <n v="148631.125"/>
    <n v="78071"/>
  </r>
  <r>
    <n v="839104"/>
    <d v="2014-07-22T09:59:00"/>
    <x v="0"/>
    <s v="Don’t want to say"/>
    <x v="3"/>
    <s v="c9"/>
    <n v="43771"/>
    <n v="43771"/>
    <s v="40001-60000"/>
    <m/>
    <m/>
    <m/>
    <m/>
    <m/>
    <n v="24248"/>
    <n v="73984"/>
    <n v="49736"/>
    <n v="-50356"/>
    <n v="148588"/>
    <n v="43771"/>
  </r>
  <r>
    <n v="816440"/>
    <d v="2014-06-26T09:31:29"/>
    <x v="0"/>
    <s v="Male"/>
    <x v="1"/>
    <s v="c5"/>
    <n v="85537"/>
    <n v="85537"/>
    <s v="60001-100000"/>
    <m/>
    <m/>
    <m/>
    <m/>
    <m/>
    <n v="24245.5"/>
    <n v="73986.5"/>
    <n v="49741"/>
    <n v="-50366"/>
    <n v="148598"/>
    <n v="85537"/>
  </r>
  <r>
    <n v="756018"/>
    <d v="2014-06-26T09:32:21"/>
    <x v="0"/>
    <s v="Male"/>
    <x v="1"/>
    <s v="c5"/>
    <n v="39162"/>
    <n v="39162"/>
    <s v="20001-40000"/>
    <m/>
    <m/>
    <m/>
    <m/>
    <m/>
    <n v="24243"/>
    <n v="73979"/>
    <n v="49736"/>
    <n v="-50361"/>
    <n v="148583"/>
    <n v="39162"/>
  </r>
  <r>
    <n v="539099"/>
    <d v="2014-08-21T09:32:34"/>
    <x v="0"/>
    <s v="Don’t want to say"/>
    <x v="1"/>
    <s v="c5"/>
    <n v="77997"/>
    <n v="77997"/>
    <s v="60001-100000"/>
    <m/>
    <m/>
    <m/>
    <m/>
    <m/>
    <n v="24180.5"/>
    <n v="73981.5"/>
    <n v="49801"/>
    <n v="-50521"/>
    <n v="148683"/>
    <n v="77997"/>
  </r>
  <r>
    <n v="267567"/>
    <d v="2014-07-02T05:23:09"/>
    <x v="0"/>
    <s v="Female"/>
    <x v="2"/>
    <s v="c9"/>
    <n v="57519"/>
    <n v="57519"/>
    <s v="40001-60000"/>
    <m/>
    <m/>
    <m/>
    <m/>
    <m/>
    <n v="24118"/>
    <n v="73978"/>
    <n v="49860"/>
    <n v="-50672"/>
    <n v="148768"/>
    <n v="57519"/>
  </r>
  <r>
    <n v="881688"/>
    <d v="2014-07-02T05:26:29"/>
    <x v="0"/>
    <s v="Male"/>
    <x v="2"/>
    <s v="c9"/>
    <n v="47231"/>
    <n v="47231"/>
    <s v="40001-60000"/>
    <m/>
    <m/>
    <m/>
    <m/>
    <m/>
    <n v="24055.5"/>
    <n v="73978.5"/>
    <n v="49923"/>
    <n v="-50829"/>
    <n v="148863"/>
    <n v="47231"/>
  </r>
  <r>
    <n v="417513"/>
    <d v="2014-07-29T17:24:07"/>
    <x v="0"/>
    <s v="Male"/>
    <x v="0"/>
    <s v="c9"/>
    <n v="36618"/>
    <n v="36618"/>
    <s v="20001-40000"/>
    <m/>
    <m/>
    <m/>
    <m/>
    <m/>
    <n v="23993"/>
    <n v="73979"/>
    <n v="49986"/>
    <n v="-50986"/>
    <n v="148958"/>
    <n v="36618"/>
  </r>
  <r>
    <n v="998339"/>
    <d v="2014-07-18T09:33:02"/>
    <x v="1"/>
    <s v="Male"/>
    <x v="0"/>
    <s v="c9"/>
    <n v="68877"/>
    <n v="68877"/>
    <s v="60001-100000"/>
    <m/>
    <m/>
    <m/>
    <m/>
    <m/>
    <n v="23986.25"/>
    <n v="73981.5"/>
    <n v="49995.25"/>
    <n v="-51006.625"/>
    <n v="148974.375"/>
    <n v="68877"/>
  </r>
  <r>
    <n v="111830"/>
    <d v="2014-07-18T09:34:10"/>
    <x v="0"/>
    <s v="Female"/>
    <x v="0"/>
    <s v="c9"/>
    <n v="44948"/>
    <n v="44948"/>
    <s v="40001-60000"/>
    <m/>
    <m/>
    <m/>
    <m/>
    <m/>
    <n v="23979.5"/>
    <n v="73984"/>
    <n v="50004.5"/>
    <n v="-51027.25"/>
    <n v="148990.75"/>
    <n v="44948"/>
  </r>
  <r>
    <n v="423857"/>
    <d v="2014-05-09T19:11:36"/>
    <x v="0"/>
    <s v="Male"/>
    <x v="0"/>
    <s v="c9"/>
    <n v="87337"/>
    <n v="87337"/>
    <s v="60001-100000"/>
    <m/>
    <m/>
    <m/>
    <m/>
    <m/>
    <n v="23972.75"/>
    <n v="73986.5"/>
    <n v="50013.75"/>
    <n v="-51047.875"/>
    <n v="149007.125"/>
    <n v="87337"/>
  </r>
  <r>
    <n v="66292"/>
    <d v="2014-05-14T07:50:07"/>
    <x v="0"/>
    <s v="Male"/>
    <x v="0"/>
    <s v="c9"/>
    <n v="43325"/>
    <n v="43325"/>
    <s v="40001-60000"/>
    <m/>
    <m/>
    <m/>
    <m/>
    <m/>
    <n v="23966"/>
    <n v="73979"/>
    <n v="50013"/>
    <n v="-51053.5"/>
    <n v="148998.5"/>
    <n v="43325"/>
  </r>
  <r>
    <n v="764554"/>
    <d v="2014-05-26T09:32:12"/>
    <x v="0"/>
    <s v="Male"/>
    <x v="0"/>
    <s v="i5"/>
    <n v="17408"/>
    <n v="17408"/>
    <s v="0-20,000"/>
    <m/>
    <m/>
    <m/>
    <m/>
    <m/>
    <n v="23944.25"/>
    <n v="73981.5"/>
    <n v="50037.25"/>
    <n v="-51111.625"/>
    <n v="149037.375"/>
    <n v="17408"/>
  </r>
  <r>
    <n v="447160"/>
    <d v="2014-06-07T15:20:14"/>
    <x v="0"/>
    <s v="Male"/>
    <x v="0"/>
    <s v="i5"/>
    <n v="64607"/>
    <n v="64607"/>
    <s v="60001-100000"/>
    <m/>
    <m/>
    <m/>
    <m/>
    <m/>
    <n v="23979.5"/>
    <n v="73984"/>
    <n v="50004.5"/>
    <n v="-51027.25"/>
    <n v="148990.75"/>
    <n v="64607"/>
  </r>
  <r>
    <n v="325134"/>
    <d v="2014-06-17T12:36:24"/>
    <x v="0"/>
    <s v="Male"/>
    <x v="0"/>
    <s v="i5"/>
    <n v="37983"/>
    <n v="37983"/>
    <s v="20001-40000"/>
    <m/>
    <m/>
    <m/>
    <m/>
    <m/>
    <n v="23972.75"/>
    <n v="73986.5"/>
    <n v="50013.75"/>
    <n v="-51047.875"/>
    <n v="149007.125"/>
    <n v="37983"/>
  </r>
  <r>
    <n v="428148"/>
    <d v="2014-06-20T12:14:53"/>
    <x v="0"/>
    <s v="Male"/>
    <x v="0"/>
    <s v="i5"/>
    <n v="74877"/>
    <n v="74877"/>
    <s v="60001-100000"/>
    <m/>
    <m/>
    <m/>
    <m/>
    <m/>
    <n v="23966"/>
    <n v="73989"/>
    <n v="50023"/>
    <n v="-51068.5"/>
    <n v="149023.5"/>
    <n v="74877"/>
  </r>
  <r>
    <n v="216478"/>
    <d v="2014-06-02T09:33:19"/>
    <x v="0"/>
    <s v="Female"/>
    <x v="1"/>
    <s v="i7"/>
    <n v="20593"/>
    <n v="20593"/>
    <s v="20001-40000"/>
    <m/>
    <m/>
    <m/>
    <m/>
    <m/>
    <n v="23944.25"/>
    <n v="73981.5"/>
    <n v="50037.25"/>
    <n v="-51111.625"/>
    <n v="149037.375"/>
    <n v="20593"/>
  </r>
  <r>
    <n v="315193"/>
    <d v="2014-06-02T09:33:59"/>
    <x v="1"/>
    <s v="Female"/>
    <x v="1"/>
    <s v="i7"/>
    <n v="57420"/>
    <n v="57420"/>
    <s v="40001-60000"/>
    <m/>
    <m/>
    <m/>
    <m/>
    <m/>
    <n v="23979.5"/>
    <n v="73984"/>
    <n v="50004.5"/>
    <n v="-51027.25"/>
    <n v="148990.75"/>
    <n v="57420"/>
  </r>
  <r>
    <n v="119239"/>
    <d v="2014-06-02T11:09:51"/>
    <x v="0"/>
    <s v="Male"/>
    <x v="1"/>
    <s v="i7"/>
    <n v="92386"/>
    <n v="92386"/>
    <s v="60001-100000"/>
    <m/>
    <m/>
    <m/>
    <m/>
    <m/>
    <n v="23972.75"/>
    <n v="73986.5"/>
    <n v="50013.75"/>
    <n v="-51047.875"/>
    <n v="149007.125"/>
    <n v="92386"/>
  </r>
  <r>
    <n v="505550"/>
    <d v="2014-06-02T11:10:56"/>
    <x v="0"/>
    <s v="Don’t want to say"/>
    <x v="1"/>
    <s v="i7"/>
    <n v="9066"/>
    <n v="9066"/>
    <s v="0-20,000"/>
    <m/>
    <m/>
    <m/>
    <m/>
    <m/>
    <n v="23966"/>
    <n v="73979"/>
    <n v="50013"/>
    <n v="-51053.5"/>
    <n v="148998.5"/>
    <n v="9066"/>
  </r>
  <r>
    <n v="998809"/>
    <d v="2014-06-23T09:34:37"/>
    <x v="1"/>
    <s v="Male"/>
    <x v="1"/>
    <s v="i7"/>
    <n v="1460"/>
    <n v="1460"/>
    <s v="0-20,000"/>
    <m/>
    <m/>
    <m/>
    <m/>
    <m/>
    <n v="23986.25"/>
    <n v="73981.5"/>
    <n v="49995.25"/>
    <n v="-51006.625"/>
    <n v="148974.375"/>
    <n v="1460"/>
  </r>
  <r>
    <n v="635425"/>
    <d v="2014-08-11T09:32:10"/>
    <x v="0"/>
    <s v="Female"/>
    <x v="1"/>
    <s v="i7"/>
    <n v="61412"/>
    <n v="61412"/>
    <s v="60001-100000"/>
    <m/>
    <m/>
    <m/>
    <m/>
    <m/>
    <n v="24118"/>
    <n v="73984"/>
    <n v="49866"/>
    <n v="-50681"/>
    <n v="148783"/>
    <n v="61412"/>
  </r>
  <r>
    <n v="826175"/>
    <d v="2014-05-26T09:31:50"/>
    <x v="0"/>
    <s v="Female"/>
    <x v="1"/>
    <s v="i7"/>
    <n v="25875"/>
    <n v="25875"/>
    <s v="20001-40000"/>
    <m/>
    <m/>
    <m/>
    <m/>
    <m/>
    <n v="24055.5"/>
    <n v="73986.5"/>
    <n v="49931"/>
    <n v="-50841"/>
    <n v="148883"/>
    <n v="25875"/>
  </r>
  <r>
    <n v="624245"/>
    <d v="2014-07-02T11:58:10"/>
    <x v="0"/>
    <s v="Female"/>
    <x v="7"/>
    <s v="i5"/>
    <n v="20419"/>
    <n v="20419"/>
    <s v="20001-40000"/>
    <m/>
    <m/>
    <m/>
    <m/>
    <m/>
    <n v="23993"/>
    <n v="73989"/>
    <n v="49996"/>
    <n v="-51001"/>
    <n v="148983"/>
    <n v="20419"/>
  </r>
  <r>
    <n v="91423"/>
    <d v="2014-07-02T11:58:30"/>
    <x v="0"/>
    <s v="Don’t want to say"/>
    <x v="7"/>
    <s v="i5"/>
    <n v="70609"/>
    <n v="70609"/>
    <s v="60001-100000"/>
    <m/>
    <m/>
    <m/>
    <m/>
    <m/>
    <n v="24180.5"/>
    <n v="74002.75"/>
    <n v="49822.25"/>
    <n v="-50552.875"/>
    <n v="148736.125"/>
    <n v="70609"/>
  </r>
  <r>
    <n v="858004"/>
    <d v="2014-06-03T09:32:25"/>
    <x v="0"/>
    <s v="Female"/>
    <x v="0"/>
    <s v="c9"/>
    <n v="30169"/>
    <n v="30169"/>
    <s v="20001-40000"/>
    <m/>
    <m/>
    <m/>
    <m/>
    <m/>
    <n v="24118"/>
    <n v="74016.5"/>
    <n v="49898.5"/>
    <n v="-50729.75"/>
    <n v="148864.25"/>
    <n v="30169"/>
  </r>
  <r>
    <n v="279118"/>
    <d v="2014-06-03T09:35:01"/>
    <x v="0"/>
    <s v="Female"/>
    <x v="0"/>
    <s v="c9"/>
    <n v="30844"/>
    <n v="30844"/>
    <s v="20001-40000"/>
    <m/>
    <m/>
    <m/>
    <m/>
    <m/>
    <n v="24055.5"/>
    <n v="74030.25"/>
    <n v="49974.75"/>
    <n v="-50906.625"/>
    <n v="148992.375"/>
    <n v="30844"/>
  </r>
  <r>
    <n v="743755"/>
    <d v="2014-06-06T16:32:05"/>
    <x v="0"/>
    <s v="Male"/>
    <x v="0"/>
    <s v="c9"/>
    <n v="29747"/>
    <n v="29747"/>
    <s v="20001-40000"/>
    <m/>
    <m/>
    <m/>
    <m/>
    <m/>
    <n v="23993"/>
    <n v="74044"/>
    <n v="50051"/>
    <n v="-51083.5"/>
    <n v="149120.5"/>
    <n v="29747"/>
  </r>
  <r>
    <n v="340482"/>
    <d v="2014-06-11T09:09:38"/>
    <x v="0"/>
    <s v="Female"/>
    <x v="0"/>
    <s v="c9"/>
    <n v="55503"/>
    <n v="55503"/>
    <s v="40001-60000"/>
    <m/>
    <m/>
    <m/>
    <m/>
    <m/>
    <n v="23986.25"/>
    <n v="74065.25"/>
    <n v="50079"/>
    <n v="-51132.25"/>
    <n v="149183.75"/>
    <n v="55503"/>
  </r>
  <r>
    <n v="481014"/>
    <d v="2014-06-11T09:09:17"/>
    <x v="0"/>
    <s v="Don’t want to say"/>
    <x v="0"/>
    <s v="c9"/>
    <n v="71090"/>
    <n v="71090"/>
    <s v="60001-100000"/>
    <m/>
    <m/>
    <m/>
    <m/>
    <m/>
    <n v="23979.5"/>
    <n v="74086.5"/>
    <n v="50107"/>
    <n v="-51181"/>
    <n v="149247"/>
    <n v="71090"/>
  </r>
  <r>
    <n v="40034"/>
    <d v="2014-06-17T06:06:31"/>
    <x v="0"/>
    <s v="Female"/>
    <x v="0"/>
    <s v="c9"/>
    <n v="13865"/>
    <n v="13865"/>
    <s v="0-20,000"/>
    <m/>
    <m/>
    <m/>
    <m/>
    <m/>
    <n v="23972.75"/>
    <n v="74107.75"/>
    <n v="50135"/>
    <n v="-51229.75"/>
    <n v="149310.25"/>
    <n v="13865"/>
  </r>
  <r>
    <n v="634648"/>
    <d v="2014-06-17T06:07:37"/>
    <x v="0"/>
    <s v="Female"/>
    <x v="0"/>
    <s v="c9"/>
    <n v="21778"/>
    <n v="21778"/>
    <s v="20001-40000"/>
    <m/>
    <m/>
    <m/>
    <m/>
    <m/>
    <n v="23993"/>
    <n v="74129"/>
    <n v="50136"/>
    <n v="-51211"/>
    <n v="149333"/>
    <n v="21778"/>
  </r>
  <r>
    <n v="993467"/>
    <d v="2014-06-17T06:08:40"/>
    <x v="0"/>
    <s v="Male"/>
    <x v="0"/>
    <s v="c9"/>
    <n v="39815"/>
    <n v="39815"/>
    <s v="20001-40000"/>
    <m/>
    <m/>
    <m/>
    <m/>
    <m/>
    <n v="24180.5"/>
    <n v="74144"/>
    <n v="49963.5"/>
    <n v="-50764.75"/>
    <n v="149089.25"/>
    <n v="39815"/>
  </r>
  <r>
    <n v="489424"/>
    <d v="2014-08-19T09:31:22"/>
    <x v="0"/>
    <s v="Male"/>
    <x v="0"/>
    <s v="c9"/>
    <n v="13739"/>
    <n v="13739"/>
    <s v="0-20,000"/>
    <m/>
    <m/>
    <m/>
    <m/>
    <m/>
    <n v="24118"/>
    <n v="74159"/>
    <n v="50041"/>
    <n v="-50943.5"/>
    <n v="149220.5"/>
    <n v="13739"/>
  </r>
  <r>
    <n v="903000"/>
    <d v="2014-08-21T14:32:51"/>
    <x v="0"/>
    <s v="Male"/>
    <x v="0"/>
    <s v="c9"/>
    <n v="4419"/>
    <n v="4419"/>
    <s v="0-20,000"/>
    <m/>
    <m/>
    <m/>
    <m/>
    <m/>
    <n v="24245.5"/>
    <n v="74174"/>
    <n v="49928.5"/>
    <n v="-50647.25"/>
    <n v="149066.75"/>
    <n v="4419"/>
  </r>
  <r>
    <n v="935451"/>
    <d v="2014-06-24T09:31:59"/>
    <x v="0"/>
    <s v="Female"/>
    <x v="4"/>
    <s v="i5"/>
    <n v="34640"/>
    <n v="34640"/>
    <s v="20001-40000"/>
    <m/>
    <m/>
    <m/>
    <m/>
    <m/>
    <n v="24253"/>
    <n v="74189"/>
    <n v="49936"/>
    <n v="-50651"/>
    <n v="149093"/>
    <n v="34640"/>
  </r>
  <r>
    <n v="184939"/>
    <d v="2014-08-06T09:31:17"/>
    <x v="0"/>
    <s v="Male"/>
    <x v="2"/>
    <s v="c9"/>
    <n v="59497"/>
    <n v="59497"/>
    <s v="40001-60000"/>
    <m/>
    <m/>
    <m/>
    <m/>
    <m/>
    <n v="24250.5"/>
    <n v="74199.25"/>
    <n v="49948.75"/>
    <n v="-50672.625"/>
    <n v="149122.375"/>
    <n v="59497"/>
  </r>
  <r>
    <n v="158172"/>
    <d v="2014-08-06T09:34:41"/>
    <x v="0"/>
    <s v="Male"/>
    <x v="2"/>
    <s v="c9"/>
    <n v="80368"/>
    <n v="80368"/>
    <s v="60001-100000"/>
    <m/>
    <m/>
    <m/>
    <m/>
    <m/>
    <n v="24248"/>
    <n v="74209.5"/>
    <n v="49961.5"/>
    <n v="-50694.25"/>
    <n v="149151.75"/>
    <n v="80368"/>
  </r>
  <r>
    <n v="224370"/>
    <d v="2014-08-15T07:54:24"/>
    <x v="0"/>
    <s v="Male"/>
    <x v="2"/>
    <s v="c9"/>
    <n v="20130"/>
    <n v="20130"/>
    <s v="20001-40000"/>
    <m/>
    <m/>
    <m/>
    <m/>
    <m/>
    <n v="24245.5"/>
    <n v="74174"/>
    <n v="49928.5"/>
    <n v="-50647.25"/>
    <n v="149066.75"/>
    <n v="20130"/>
  </r>
  <r>
    <n v="689033"/>
    <d v="2014-08-27T19:26:09"/>
    <x v="1"/>
    <s v="Male"/>
    <x v="2"/>
    <s v="c9"/>
    <n v="95161"/>
    <n v="95161"/>
    <s v="60001-100000"/>
    <m/>
    <m/>
    <m/>
    <m/>
    <m/>
    <n v="24253"/>
    <n v="74189"/>
    <n v="49936"/>
    <n v="-50651"/>
    <n v="149093"/>
    <n v="95161"/>
  </r>
  <r>
    <n v="91601"/>
    <d v="2014-05-14T09:32:01"/>
    <x v="0"/>
    <s v="Male"/>
    <x v="2"/>
    <s v="i7"/>
    <n v="9054"/>
    <n v="9054"/>
    <s v="0-20,000"/>
    <m/>
    <m/>
    <m/>
    <m/>
    <m/>
    <n v="24250.5"/>
    <n v="74144"/>
    <n v="49893.5"/>
    <n v="-50589.75"/>
    <n v="148984.25"/>
    <n v="9054"/>
  </r>
  <r>
    <n v="547097"/>
    <d v="2014-08-02T12:26:55"/>
    <x v="0"/>
    <s v="Male"/>
    <x v="6"/>
    <s v="c5"/>
    <n v="79945"/>
    <n v="79945"/>
    <s v="60001-100000"/>
    <m/>
    <m/>
    <m/>
    <m/>
    <m/>
    <n v="24278.5"/>
    <n v="74159"/>
    <n v="49880.5"/>
    <n v="-50542.25"/>
    <n v="148979.75"/>
    <n v="79945"/>
  </r>
  <r>
    <n v="59153"/>
    <d v="2014-08-07T14:42:02"/>
    <x v="0"/>
    <s v="Male"/>
    <x v="6"/>
    <s v="b9"/>
    <n v="71051"/>
    <n v="71051"/>
    <s v="60001-100000"/>
    <m/>
    <m/>
    <m/>
    <m/>
    <m/>
    <n v="24265.75"/>
    <n v="74107.75"/>
    <n v="49842"/>
    <n v="-50497.25"/>
    <n v="148870.75"/>
    <n v="71051"/>
  </r>
  <r>
    <n v="977212"/>
    <d v="2014-08-07T14:46:08"/>
    <x v="0"/>
    <s v="Male"/>
    <x v="6"/>
    <s v="b9"/>
    <n v="12816"/>
    <n v="12816"/>
    <s v="0-20,000"/>
    <m/>
    <m/>
    <m/>
    <m/>
    <m/>
    <n v="24253"/>
    <n v="74129"/>
    <n v="49876"/>
    <n v="-50561"/>
    <n v="148943"/>
    <n v="12816"/>
  </r>
  <r>
    <n v="154398"/>
    <d v="2014-08-16T17:03:23"/>
    <x v="0"/>
    <s v="Female"/>
    <x v="6"/>
    <s v="c5"/>
    <n v="41258"/>
    <n v="41258"/>
    <s v="40001-60000"/>
    <m/>
    <m/>
    <m/>
    <m/>
    <m/>
    <n v="24291.25"/>
    <n v="74144"/>
    <n v="49852.75"/>
    <n v="-50487.875"/>
    <n v="148923.125"/>
    <n v="41258"/>
  </r>
  <r>
    <n v="363289"/>
    <d v="2014-08-16T17:03:51"/>
    <x v="0"/>
    <s v="Male"/>
    <x v="6"/>
    <s v="c5"/>
    <n v="52192"/>
    <n v="52192"/>
    <s v="40001-60000"/>
    <m/>
    <m/>
    <m/>
    <m/>
    <m/>
    <n v="24278.5"/>
    <n v="74159"/>
    <n v="49880.5"/>
    <n v="-50542.25"/>
    <n v="148979.75"/>
    <n v="52192"/>
  </r>
  <r>
    <n v="428102"/>
    <d v="2014-08-06T09:33:03"/>
    <x v="1"/>
    <s v="Male"/>
    <x v="6"/>
    <s v="c5"/>
    <n v="83130"/>
    <n v="83130"/>
    <s v="60001-100000"/>
    <m/>
    <m/>
    <m/>
    <m/>
    <m/>
    <n v="24265.75"/>
    <n v="74174"/>
    <n v="49908.25"/>
    <n v="-50596.625"/>
    <n v="149036.375"/>
    <n v="83130"/>
  </r>
  <r>
    <n v="473307"/>
    <d v="2014-08-06T10:47:38"/>
    <x v="0"/>
    <s v="Male"/>
    <x v="6"/>
    <s v="b9"/>
    <n v="11170"/>
    <n v="11170"/>
    <s v="0-20,000"/>
    <m/>
    <m/>
    <m/>
    <m/>
    <m/>
    <n v="24253"/>
    <n v="74129"/>
    <n v="49876"/>
    <n v="-50561"/>
    <n v="148943"/>
    <n v="11170"/>
  </r>
  <r>
    <n v="474224"/>
    <d v="2014-08-06T10:49:25"/>
    <x v="0"/>
    <s v="Female"/>
    <x v="6"/>
    <s v="b9"/>
    <n v="70640"/>
    <n v="70640"/>
    <s v="60001-100000"/>
    <m/>
    <m/>
    <m/>
    <m/>
    <m/>
    <n v="24291.25"/>
    <n v="74144"/>
    <n v="49852.75"/>
    <n v="-50487.875"/>
    <n v="148923.125"/>
    <n v="70640"/>
  </r>
  <r>
    <n v="984993"/>
    <d v="2014-08-06T10:49:51"/>
    <x v="0"/>
    <s v="Male"/>
    <x v="6"/>
    <s v="b9"/>
    <n v="6447"/>
    <n v="6447"/>
    <s v="0-20,000"/>
    <m/>
    <m/>
    <m/>
    <m/>
    <m/>
    <n v="24278.5"/>
    <n v="74159"/>
    <n v="49880.5"/>
    <n v="-50542.25"/>
    <n v="148979.75"/>
    <n v="6447"/>
  </r>
  <r>
    <n v="69821"/>
    <d v="2014-08-06T10:49:05"/>
    <x v="1"/>
    <s v="Female"/>
    <x v="6"/>
    <s v="b9"/>
    <n v="83055"/>
    <n v="83055"/>
    <s v="60001-100000"/>
    <m/>
    <m/>
    <m/>
    <m/>
    <m/>
    <n v="24308.25"/>
    <n v="74174"/>
    <n v="49865.75"/>
    <n v="-50490.375"/>
    <n v="148972.625"/>
    <n v="83055"/>
  </r>
  <r>
    <n v="573981"/>
    <d v="2014-08-06T10:49:49"/>
    <x v="0"/>
    <s v="Female"/>
    <x v="6"/>
    <s v="b9"/>
    <n v="64302"/>
    <n v="64302"/>
    <s v="60001-100000"/>
    <m/>
    <m/>
    <m/>
    <m/>
    <m/>
    <n v="24304"/>
    <n v="74129"/>
    <n v="49825"/>
    <n v="-50433.5"/>
    <n v="148866.5"/>
    <n v="64302"/>
  </r>
  <r>
    <n v="545630"/>
    <d v="2014-08-06T10:50:14"/>
    <x v="0"/>
    <s v="Female"/>
    <x v="6"/>
    <s v="b9"/>
    <n v="35156"/>
    <n v="35156"/>
    <s v="20001-40000"/>
    <m/>
    <m/>
    <m/>
    <m/>
    <m/>
    <n v="24291.25"/>
    <n v="74144"/>
    <n v="49852.75"/>
    <n v="-50487.875"/>
    <n v="148923.125"/>
    <n v="35156"/>
  </r>
  <r>
    <n v="88295"/>
    <d v="2014-05-08T09:32:25"/>
    <x v="0"/>
    <s v="Don’t want to say"/>
    <x v="0"/>
    <s v="b9"/>
    <n v="65720"/>
    <n v="65720"/>
    <s v="60001-100000"/>
    <m/>
    <m/>
    <m/>
    <m/>
    <m/>
    <n v="24278.5"/>
    <n v="74159"/>
    <n v="49880.5"/>
    <n v="-50542.25"/>
    <n v="148979.75"/>
    <n v="65720"/>
  </r>
  <r>
    <n v="541077"/>
    <d v="2014-07-31T09:32:18"/>
    <x v="0"/>
    <s v="Male"/>
    <x v="2"/>
    <s v="i6"/>
    <n v="70925"/>
    <n v="70925"/>
    <s v="60001-100000"/>
    <m/>
    <m/>
    <m/>
    <m/>
    <m/>
    <n v="24265.75"/>
    <n v="74174"/>
    <n v="49908.25"/>
    <n v="-50596.625"/>
    <n v="149036.375"/>
    <n v="70925"/>
  </r>
  <r>
    <n v="516921"/>
    <d v="2014-05-15T09:32:02"/>
    <x v="0"/>
    <s v="Female"/>
    <x v="0"/>
    <s v="c9"/>
    <n v="4843"/>
    <n v="4843"/>
    <s v="0-20,000"/>
    <m/>
    <m/>
    <m/>
    <m/>
    <m/>
    <n v="24253"/>
    <n v="74189"/>
    <n v="49936"/>
    <n v="-50651"/>
    <n v="149093"/>
    <n v="4843"/>
  </r>
  <r>
    <n v="204701"/>
    <d v="2014-05-16T17:38:11"/>
    <x v="0"/>
    <s v="Female"/>
    <x v="1"/>
    <s v="c5"/>
    <n v="65144"/>
    <n v="65144"/>
    <s v="60001-100000"/>
    <m/>
    <m/>
    <m/>
    <m/>
    <m/>
    <n v="24291.25"/>
    <n v="74199.25"/>
    <n v="49908"/>
    <n v="-50570.75"/>
    <n v="149061.25"/>
    <n v="65144"/>
  </r>
  <r>
    <n v="642017"/>
    <d v="2014-05-16T09:32:07"/>
    <x v="0"/>
    <s v="Female"/>
    <x v="1"/>
    <s v="c5"/>
    <n v="14698"/>
    <n v="14698"/>
    <s v="0-20,000"/>
    <m/>
    <m/>
    <m/>
    <m/>
    <m/>
    <n v="24278.5"/>
    <n v="74209.5"/>
    <n v="49931"/>
    <n v="-50618"/>
    <n v="149106"/>
    <n v="14698"/>
  </r>
  <r>
    <n v="385229"/>
    <d v="2014-05-16T09:33:57"/>
    <x v="0"/>
    <s v="Male"/>
    <x v="1"/>
    <s v="c5"/>
    <n v="67100"/>
    <n v="67100"/>
    <s v="60001-100000"/>
    <m/>
    <m/>
    <m/>
    <m/>
    <m/>
    <n v="24308.25"/>
    <n v="74219.75"/>
    <n v="49911.5"/>
    <n v="-50559"/>
    <n v="149087"/>
    <n v="67100"/>
  </r>
  <r>
    <n v="746123"/>
    <d v="2014-05-16T09:37:11"/>
    <x v="0"/>
    <s v="Male"/>
    <x v="1"/>
    <s v="c5"/>
    <n v="1962"/>
    <n v="1962"/>
    <s v="0-20,000"/>
    <m/>
    <m/>
    <m/>
    <m/>
    <m/>
    <n v="24304"/>
    <n v="74230"/>
    <n v="49926"/>
    <n v="-50585"/>
    <n v="149119"/>
    <n v="1962"/>
  </r>
  <r>
    <n v="825797"/>
    <d v="2014-05-23T16:50:26"/>
    <x v="0"/>
    <s v="Male"/>
    <x v="1"/>
    <s v="c5"/>
    <n v="84854"/>
    <n v="84854"/>
    <s v="60001-100000"/>
    <m/>
    <m/>
    <m/>
    <m/>
    <m/>
    <n v="24316.75"/>
    <n v="74251.5"/>
    <n v="49934.75"/>
    <n v="-50585.375"/>
    <n v="149153.625"/>
    <n v="84854"/>
  </r>
  <r>
    <n v="69119"/>
    <d v="2014-05-23T16:54:15"/>
    <x v="1"/>
    <s v="Female"/>
    <x v="1"/>
    <s v="c5"/>
    <n v="66892"/>
    <n v="66892"/>
    <s v="60001-100000"/>
    <m/>
    <m/>
    <m/>
    <m/>
    <m/>
    <n v="24312.5"/>
    <n v="74209.5"/>
    <n v="49897"/>
    <n v="-50533"/>
    <n v="149055"/>
    <n v="66892"/>
  </r>
  <r>
    <n v="347718"/>
    <d v="2014-05-27T13:10:42"/>
    <x v="1"/>
    <s v="Female"/>
    <x v="1"/>
    <s v="c5"/>
    <n v="30403"/>
    <n v="30403"/>
    <s v="20001-40000"/>
    <m/>
    <m/>
    <m/>
    <m/>
    <m/>
    <n v="24308.25"/>
    <n v="74219.75"/>
    <n v="49911.5"/>
    <n v="-50559"/>
    <n v="149087"/>
    <n v="30403"/>
  </r>
  <r>
    <n v="529845"/>
    <d v="2014-05-27T13:11:16"/>
    <x v="0"/>
    <s v="Male"/>
    <x v="1"/>
    <s v="c5"/>
    <n v="65253"/>
    <n v="65253"/>
    <s v="60001-100000"/>
    <m/>
    <m/>
    <m/>
    <m/>
    <m/>
    <n v="24304"/>
    <n v="74230"/>
    <n v="49926"/>
    <n v="-50585"/>
    <n v="149119"/>
    <n v="65253"/>
  </r>
  <r>
    <n v="774091"/>
    <d v="2014-06-01T01:59:25"/>
    <x v="0"/>
    <s v="Female"/>
    <x v="1"/>
    <s v="c5"/>
    <n v="18420"/>
    <n v="18420"/>
    <s v="0-20,000"/>
    <m/>
    <m/>
    <m/>
    <m/>
    <m/>
    <n v="24291.25"/>
    <n v="74251.5"/>
    <n v="49960.25"/>
    <n v="-50649.125"/>
    <n v="149191.875"/>
    <n v="18420"/>
  </r>
  <r>
    <n v="299967"/>
    <d v="2014-06-01T02:03:08"/>
    <x v="0"/>
    <s v="Female"/>
    <x v="1"/>
    <s v="c5"/>
    <n v="31807"/>
    <n v="31807"/>
    <s v="20001-40000"/>
    <m/>
    <m/>
    <m/>
    <m/>
    <m/>
    <n v="24312.5"/>
    <n v="74273"/>
    <n v="49960.5"/>
    <n v="-50628.25"/>
    <n v="149213.75"/>
    <n v="31807"/>
  </r>
  <r>
    <n v="528129"/>
    <d v="2014-05-16T09:33:12"/>
    <x v="0"/>
    <s v="Female"/>
    <x v="7"/>
    <s v="i5"/>
    <n v="72059"/>
    <n v="72059"/>
    <s v="60001-100000"/>
    <m/>
    <m/>
    <m/>
    <m/>
    <m/>
    <n v="24308.25"/>
    <n v="74294.5"/>
    <n v="49986.25"/>
    <n v="-50671.125"/>
    <n v="149273.875"/>
    <n v="72059"/>
  </r>
  <r>
    <n v="391838"/>
    <d v="2014-05-17T14:32:25"/>
    <x v="0"/>
    <s v="Female"/>
    <x v="7"/>
    <s v="b9"/>
    <n v="24895"/>
    <n v="24895"/>
    <s v="20001-40000"/>
    <m/>
    <m/>
    <m/>
    <m/>
    <m/>
    <n v="24304"/>
    <n v="74316"/>
    <n v="50012"/>
    <n v="-50714"/>
    <n v="149334"/>
    <n v="24895"/>
  </r>
  <r>
    <n v="271808"/>
    <d v="2014-05-17T14:33:56"/>
    <x v="0"/>
    <s v="Female"/>
    <x v="7"/>
    <s v="b9"/>
    <n v="93884"/>
    <n v="93884"/>
    <s v="60001-100000"/>
    <m/>
    <m/>
    <m/>
    <m/>
    <m/>
    <n v="24291.25"/>
    <n v="74317"/>
    <n v="50025.75"/>
    <n v="-50747.375"/>
    <n v="149355.625"/>
    <n v="93884"/>
  </r>
  <r>
    <n v="39698"/>
    <d v="2014-06-13T09:31:24"/>
    <x v="1"/>
    <s v="Female"/>
    <x v="1"/>
    <s v="c9"/>
    <n v="23042"/>
    <n v="23042"/>
    <s v="20001-40000"/>
    <m/>
    <m/>
    <m/>
    <m/>
    <m/>
    <n v="24278.5"/>
    <n v="74273"/>
    <n v="49994.5"/>
    <n v="-50713.25"/>
    <n v="149264.75"/>
    <n v="23042"/>
  </r>
  <r>
    <n v="263505"/>
    <d v="2014-07-25T09:31:26"/>
    <x v="0"/>
    <s v="Female"/>
    <x v="1"/>
    <s v="c9"/>
    <n v="84716"/>
    <n v="84716"/>
    <s v="60001-100000"/>
    <m/>
    <m/>
    <m/>
    <m/>
    <m/>
    <n v="24308.25"/>
    <n v="74294.5"/>
    <n v="49986.25"/>
    <n v="-50671.125"/>
    <n v="149273.875"/>
    <n v="84716"/>
  </r>
  <r>
    <n v="139528"/>
    <d v="2014-08-08T09:32:56"/>
    <x v="1"/>
    <s v="Female"/>
    <x v="1"/>
    <s v="c9"/>
    <n v="52402"/>
    <n v="52402"/>
    <s v="40001-60000"/>
    <m/>
    <m/>
    <m/>
    <m/>
    <m/>
    <n v="24304"/>
    <n v="74230"/>
    <n v="49926"/>
    <n v="-50585"/>
    <n v="149119"/>
    <n v="52402"/>
  </r>
  <r>
    <n v="755527"/>
    <d v="2014-05-19T09:31:24"/>
    <x v="0"/>
    <s v="Female"/>
    <x v="1"/>
    <s v="c9"/>
    <n v="31956"/>
    <n v="31956"/>
    <s v="20001-40000"/>
    <m/>
    <m/>
    <m/>
    <m/>
    <m/>
    <n v="24291.25"/>
    <n v="74251.5"/>
    <n v="49960.25"/>
    <n v="-50649.125"/>
    <n v="149191.875"/>
    <n v="31956"/>
  </r>
  <r>
    <n v="875635"/>
    <d v="2014-06-24T18:04:40"/>
    <x v="1"/>
    <s v="Male"/>
    <x v="2"/>
    <s v="c9"/>
    <n v="73267"/>
    <n v="73267"/>
    <s v="60001-100000"/>
    <m/>
    <m/>
    <m/>
    <m/>
    <m/>
    <n v="24278.5"/>
    <n v="74273"/>
    <n v="49994.5"/>
    <n v="-50713.25"/>
    <n v="149264.75"/>
    <n v="73267"/>
  </r>
  <r>
    <n v="897584"/>
    <d v="2014-07-03T10:41:50"/>
    <x v="0"/>
    <s v="Male"/>
    <x v="2"/>
    <s v="c9"/>
    <n v="78934"/>
    <n v="78934"/>
    <s v="60001-100000"/>
    <m/>
    <m/>
    <m/>
    <m/>
    <m/>
    <n v="24265.75"/>
    <n v="74294.5"/>
    <n v="50028.75"/>
    <n v="-50777.375"/>
    <n v="149337.625"/>
    <n v="78934"/>
  </r>
  <r>
    <n v="704385"/>
    <d v="2014-07-03T18:33:26"/>
    <x v="0"/>
    <s v="Male"/>
    <x v="2"/>
    <s v="c9"/>
    <n v="82811"/>
    <n v="82811"/>
    <s v="60001-100000"/>
    <m/>
    <m/>
    <m/>
    <m/>
    <m/>
    <n v="24253"/>
    <n v="74230"/>
    <n v="49977"/>
    <n v="-50712.5"/>
    <n v="149195.5"/>
    <n v="82811"/>
  </r>
  <r>
    <n v="802616"/>
    <d v="2014-07-19T11:17:06"/>
    <x v="0"/>
    <s v="Male"/>
    <x v="2"/>
    <s v="c9"/>
    <n v="27627"/>
    <n v="27627"/>
    <s v="20001-40000"/>
    <m/>
    <m/>
    <m/>
    <m/>
    <m/>
    <n v="24250.5"/>
    <n v="74199.25"/>
    <n v="49948.75"/>
    <n v="-50672.625"/>
    <n v="149122.375"/>
    <n v="27627"/>
  </r>
  <r>
    <n v="93105"/>
    <d v="2014-07-19T11:17:21"/>
    <x v="0"/>
    <s v="Male"/>
    <x v="2"/>
    <s v="c9"/>
    <n v="22415"/>
    <n v="22415"/>
    <s v="20001-40000"/>
    <m/>
    <m/>
    <m/>
    <m/>
    <m/>
    <n v="24248"/>
    <n v="74209.5"/>
    <n v="49961.5"/>
    <n v="-50694.25"/>
    <n v="149151.75"/>
    <n v="22415"/>
  </r>
  <r>
    <n v="71035"/>
    <d v="2014-07-19T11:19:35"/>
    <x v="0"/>
    <s v="Male"/>
    <x v="2"/>
    <s v="c9"/>
    <n v="98445"/>
    <n v="98445"/>
    <s v="60001-100000"/>
    <m/>
    <m/>
    <m/>
    <m/>
    <m/>
    <n v="24265.75"/>
    <n v="74219.75"/>
    <n v="49954"/>
    <n v="-50665.25"/>
    <n v="149150.75"/>
    <n v="98445"/>
  </r>
  <r>
    <n v="557264"/>
    <d v="2014-07-19T19:55:53"/>
    <x v="0"/>
    <s v="Female"/>
    <x v="2"/>
    <s v="c9"/>
    <n v="10452"/>
    <n v="10452"/>
    <s v="0-20,000"/>
    <m/>
    <m/>
    <m/>
    <m/>
    <m/>
    <n v="24253"/>
    <n v="74189"/>
    <n v="49936"/>
    <n v="-50651"/>
    <n v="149093"/>
    <n v="10452"/>
  </r>
  <r>
    <n v="271160"/>
    <d v="2014-08-25T09:33:41"/>
    <x v="0"/>
    <s v="Male"/>
    <x v="0"/>
    <s v="c9"/>
    <n v="8521"/>
    <n v="8521"/>
    <s v="0-20,000"/>
    <m/>
    <m/>
    <m/>
    <m/>
    <m/>
    <n v="24291.25"/>
    <n v="74199.25"/>
    <n v="49908"/>
    <n v="-50570.75"/>
    <n v="149061.25"/>
    <n v="8521"/>
  </r>
  <r>
    <n v="466767"/>
    <d v="2014-06-06T18:37:33"/>
    <x v="0"/>
    <s v="Female"/>
    <x v="1"/>
    <s v="i7"/>
    <n v="95512"/>
    <n v="95512"/>
    <s v="60001-100000"/>
    <m/>
    <m/>
    <m/>
    <m/>
    <m/>
    <n v="24312.5"/>
    <n v="74209.5"/>
    <n v="49897"/>
    <n v="-50533"/>
    <n v="149055"/>
    <n v="95512"/>
  </r>
  <r>
    <n v="475095"/>
    <d v="2014-06-06T18:38:02"/>
    <x v="1"/>
    <s v="Female"/>
    <x v="1"/>
    <s v="i7"/>
    <n v="91565"/>
    <n v="91565"/>
    <s v="60001-100000"/>
    <m/>
    <m/>
    <m/>
    <m/>
    <m/>
    <n v="24308.25"/>
    <n v="74174"/>
    <n v="49865.75"/>
    <n v="-50490.375"/>
    <n v="148972.625"/>
    <n v="91565"/>
  </r>
  <r>
    <n v="662635"/>
    <d v="2014-06-06T18:40:43"/>
    <x v="0"/>
    <s v="Female"/>
    <x v="1"/>
    <s v="i7"/>
    <n v="11816"/>
    <n v="11816"/>
    <s v="0-20,000"/>
    <m/>
    <m/>
    <m/>
    <m/>
    <m/>
    <n v="24304"/>
    <n v="74129"/>
    <n v="49825"/>
    <n v="-50433.5"/>
    <n v="148866.5"/>
    <n v="11816"/>
  </r>
  <r>
    <n v="190037"/>
    <d v="2014-06-18T17:34:03"/>
    <x v="0"/>
    <s v="Female"/>
    <x v="1"/>
    <s v="i7"/>
    <n v="54823"/>
    <n v="54823"/>
    <s v="40001-60000"/>
    <m/>
    <m/>
    <m/>
    <m/>
    <m/>
    <n v="24316.75"/>
    <n v="74144"/>
    <n v="49827.25"/>
    <n v="-50424.125"/>
    <n v="148884.875"/>
    <n v="54823"/>
  </r>
  <r>
    <n v="963776"/>
    <d v="2014-06-25T07:29:56"/>
    <x v="0"/>
    <s v="Female"/>
    <x v="1"/>
    <s v="c5"/>
    <n v="96730"/>
    <n v="96730"/>
    <s v="60001-100000"/>
    <m/>
    <m/>
    <m/>
    <m/>
    <m/>
    <n v="24312.5"/>
    <n v="74159"/>
    <n v="49846.5"/>
    <n v="-50457.25"/>
    <n v="148928.75"/>
    <n v="96730"/>
  </r>
  <r>
    <n v="706764"/>
    <d v="2014-06-30T14:41:56"/>
    <x v="0"/>
    <s v="Female"/>
    <x v="1"/>
    <s v="i7"/>
    <n v="95802"/>
    <n v="95802"/>
    <s v="60001-100000"/>
    <m/>
    <m/>
    <m/>
    <m/>
    <m/>
    <n v="24308.25"/>
    <n v="74107.75"/>
    <n v="49799.5"/>
    <n v="-50391"/>
    <n v="148807"/>
    <n v="95802"/>
  </r>
  <r>
    <n v="545855"/>
    <d v="2014-06-30T14:42:20"/>
    <x v="0"/>
    <s v="Female"/>
    <x v="1"/>
    <s v="i7"/>
    <n v="35988"/>
    <n v="35988"/>
    <s v="20001-40000"/>
    <m/>
    <m/>
    <m/>
    <m/>
    <m/>
    <n v="24304"/>
    <n v="74044"/>
    <n v="49740"/>
    <n v="-50306"/>
    <n v="148654"/>
    <n v="35988"/>
  </r>
  <r>
    <n v="608935"/>
    <d v="2014-06-30T14:44:42"/>
    <x v="0"/>
    <s v="Female"/>
    <x v="1"/>
    <s v="i7"/>
    <n v="53545"/>
    <n v="53545"/>
    <s v="40001-60000"/>
    <m/>
    <m/>
    <m/>
    <m/>
    <m/>
    <n v="24291.25"/>
    <n v="74065.25"/>
    <n v="49774"/>
    <n v="-50369.75"/>
    <n v="148726.25"/>
    <n v="53545"/>
  </r>
  <r>
    <n v="166217"/>
    <d v="2014-07-01T15:48:11"/>
    <x v="1"/>
    <s v="Female"/>
    <x v="1"/>
    <s v="i7"/>
    <n v="47886"/>
    <n v="47886"/>
    <s v="40001-60000"/>
    <m/>
    <m/>
    <m/>
    <m/>
    <m/>
    <n v="24278.5"/>
    <n v="74086.5"/>
    <n v="49808"/>
    <n v="-50433.5"/>
    <n v="148798.5"/>
    <n v="47886"/>
  </r>
  <r>
    <n v="296420"/>
    <d v="2014-07-04T17:28:31"/>
    <x v="0"/>
    <s v="Female"/>
    <x v="1"/>
    <s v="i7"/>
    <n v="19935"/>
    <n v="19935"/>
    <s v="0-20,000"/>
    <m/>
    <m/>
    <m/>
    <m/>
    <m/>
    <n v="24265.75"/>
    <n v="74107.75"/>
    <n v="49842"/>
    <n v="-50497.25"/>
    <n v="148870.75"/>
    <n v="19935"/>
  </r>
  <r>
    <n v="797838"/>
    <d v="2014-06-16T09:34:17"/>
    <x v="0"/>
    <s v="Female"/>
    <x v="1"/>
    <s v="i7"/>
    <n v="31670"/>
    <n v="31670"/>
    <s v="20001-40000"/>
    <m/>
    <m/>
    <m/>
    <m/>
    <m/>
    <n v="24304"/>
    <n v="74129"/>
    <n v="49825"/>
    <n v="-50433.5"/>
    <n v="148866.5"/>
    <n v="31670"/>
  </r>
  <r>
    <n v="944862"/>
    <d v="2014-06-24T11:12:11"/>
    <x v="0"/>
    <s v="Female"/>
    <x v="1"/>
    <s v="i7"/>
    <n v="85882"/>
    <n v="85882"/>
    <s v="60001-100000"/>
    <m/>
    <m/>
    <m/>
    <m/>
    <m/>
    <n v="24291.25"/>
    <n v="74144"/>
    <n v="49852.75"/>
    <n v="-50487.875"/>
    <n v="148923.125"/>
    <n v="85882"/>
  </r>
  <r>
    <n v="427953"/>
    <d v="2014-06-25T09:16:42"/>
    <x v="0"/>
    <s v="Female"/>
    <x v="1"/>
    <s v="c5"/>
    <n v="80224"/>
    <n v="80224"/>
    <s v="60001-100000"/>
    <m/>
    <m/>
    <m/>
    <m/>
    <m/>
    <n v="24278.5"/>
    <n v="74086.5"/>
    <n v="49808"/>
    <n v="-50433.5"/>
    <n v="148798.5"/>
    <n v="80224"/>
  </r>
  <r>
    <n v="716999"/>
    <d v="2014-06-25T09:18:33"/>
    <x v="0"/>
    <s v="Female"/>
    <x v="1"/>
    <s v="c5"/>
    <n v="3117"/>
    <n v="3117"/>
    <s v="0-20,000"/>
    <m/>
    <m/>
    <m/>
    <m/>
    <m/>
    <n v="24265.75"/>
    <n v="74030.25"/>
    <n v="49764.5"/>
    <n v="-50381"/>
    <n v="148677"/>
    <n v="3117"/>
  </r>
  <r>
    <n v="906233"/>
    <d v="2014-06-25T09:19:34"/>
    <x v="0"/>
    <s v="Female"/>
    <x v="1"/>
    <s v="c5"/>
    <n v="42107"/>
    <n v="42107"/>
    <s v="40001-60000"/>
    <m/>
    <m/>
    <m/>
    <m/>
    <m/>
    <n v="24304"/>
    <n v="74044"/>
    <n v="49740"/>
    <n v="-50306"/>
    <n v="148654"/>
    <n v="42107"/>
  </r>
  <r>
    <n v="472127"/>
    <d v="2014-07-05T10:40:21"/>
    <x v="0"/>
    <s v="Female"/>
    <x v="1"/>
    <s v="i7"/>
    <n v="1458"/>
    <n v="1458"/>
    <s v="0-20,000"/>
    <m/>
    <m/>
    <m/>
    <m/>
    <m/>
    <n v="24291.25"/>
    <n v="74065.25"/>
    <n v="49774"/>
    <n v="-50369.75"/>
    <n v="148726.25"/>
    <n v="1458"/>
  </r>
  <r>
    <n v="236028"/>
    <d v="2014-07-14T09:34:18"/>
    <x v="0"/>
    <s v="Female"/>
    <x v="1"/>
    <s v="c5"/>
    <n v="80787"/>
    <n v="80787"/>
    <s v="60001-100000"/>
    <m/>
    <m/>
    <m/>
    <m/>
    <m/>
    <n v="24312.5"/>
    <n v="74086.5"/>
    <n v="49774"/>
    <n v="-50348.5"/>
    <n v="148747.5"/>
    <n v="80787"/>
  </r>
  <r>
    <n v="452589"/>
    <d v="2014-07-15T11:22:42"/>
    <x v="0"/>
    <s v="Female"/>
    <x v="1"/>
    <s v="c5"/>
    <n v="43379"/>
    <n v="43379"/>
    <s v="40001-60000"/>
    <m/>
    <m/>
    <m/>
    <m/>
    <m/>
    <n v="24308.25"/>
    <n v="74030.25"/>
    <n v="49722"/>
    <n v="-50274.75"/>
    <n v="148613.25"/>
    <n v="43379"/>
  </r>
  <r>
    <n v="99825"/>
    <d v="2014-07-22T15:22:34"/>
    <x v="0"/>
    <s v="Female"/>
    <x v="1"/>
    <s v="c5"/>
    <n v="89541"/>
    <n v="89541"/>
    <s v="60001-100000"/>
    <m/>
    <m/>
    <m/>
    <m/>
    <m/>
    <n v="24304"/>
    <n v="74044"/>
    <n v="49740"/>
    <n v="-50306"/>
    <n v="148654"/>
    <n v="89541"/>
  </r>
  <r>
    <n v="159727"/>
    <d v="2014-07-22T15:23:10"/>
    <x v="0"/>
    <s v="Female"/>
    <x v="1"/>
    <s v="c5"/>
    <n v="42542"/>
    <n v="42542"/>
    <s v="40001-60000"/>
    <m/>
    <m/>
    <m/>
    <m/>
    <m/>
    <n v="24291.25"/>
    <n v="74002.75"/>
    <n v="49711.5"/>
    <n v="-50276"/>
    <n v="148570"/>
    <n v="42542"/>
  </r>
  <r>
    <n v="186817"/>
    <d v="2014-07-22T15:24:09"/>
    <x v="0"/>
    <s v="Female"/>
    <x v="1"/>
    <s v="c5"/>
    <n v="46062"/>
    <n v="46062"/>
    <s v="40001-60000"/>
    <m/>
    <m/>
    <m/>
    <m/>
    <m/>
    <n v="24278.5"/>
    <n v="74016.5"/>
    <n v="49738"/>
    <n v="-50328.5"/>
    <n v="148623.5"/>
    <n v="46062"/>
  </r>
  <r>
    <n v="885497"/>
    <d v="2014-08-11T09:32:03"/>
    <x v="0"/>
    <s v="Female"/>
    <x v="8"/>
    <s v="c5"/>
    <n v="94918"/>
    <n v="94918"/>
    <s v="60001-100000"/>
    <m/>
    <m/>
    <m/>
    <m/>
    <m/>
    <n v="24265.75"/>
    <n v="74030.25"/>
    <n v="49764.5"/>
    <n v="-50381"/>
    <n v="148677"/>
    <n v="94918"/>
  </r>
  <r>
    <n v="478865"/>
    <d v="2014-08-11T09:34:43"/>
    <x v="0"/>
    <s v="Male"/>
    <x v="8"/>
    <s v="c5"/>
    <n v="8544"/>
    <n v="8544"/>
    <s v="0-20,000"/>
    <m/>
    <m/>
    <m/>
    <m/>
    <m/>
    <n v="24253"/>
    <n v="73989"/>
    <n v="49736"/>
    <n v="-50351"/>
    <n v="148593"/>
    <n v="8544"/>
  </r>
  <r>
    <n v="729390"/>
    <d v="2014-08-11T09:38:33"/>
    <x v="0"/>
    <s v="Male"/>
    <x v="8"/>
    <s v="c5"/>
    <n v="73347"/>
    <n v="73347"/>
    <s v="60001-100000"/>
    <m/>
    <m/>
    <m/>
    <m/>
    <m/>
    <n v="24291.25"/>
    <n v="74002.75"/>
    <n v="49711.5"/>
    <n v="-50276"/>
    <n v="148570"/>
    <n v="73347"/>
  </r>
  <r>
    <n v="534627"/>
    <d v="2014-08-13T12:59:31"/>
    <x v="0"/>
    <s v="Male"/>
    <x v="8"/>
    <s v="c5"/>
    <n v="6152"/>
    <n v="6152"/>
    <s v="0-20,000"/>
    <m/>
    <m/>
    <m/>
    <m/>
    <m/>
    <n v="24278.5"/>
    <n v="74016.5"/>
    <n v="49738"/>
    <n v="-50328.5"/>
    <n v="148623.5"/>
    <n v="6152"/>
  </r>
  <r>
    <n v="946670"/>
    <d v="2014-06-30T12:42:20"/>
    <x v="1"/>
    <s v="Female"/>
    <x v="1"/>
    <s v="i6"/>
    <n v="7669"/>
    <n v="7669"/>
    <s v="0-20,000"/>
    <m/>
    <m/>
    <m/>
    <m/>
    <m/>
    <n v="24308.25"/>
    <n v="74030.25"/>
    <n v="49722"/>
    <n v="-50274.75"/>
    <n v="148613.25"/>
    <n v="7669"/>
  </r>
  <r>
    <n v="787385"/>
    <d v="2014-06-30T12:44:16"/>
    <x v="0"/>
    <s v="Female"/>
    <x v="1"/>
    <s v="i6"/>
    <n v="5724"/>
    <n v="5724"/>
    <s v="0-20,000"/>
    <m/>
    <m/>
    <m/>
    <m/>
    <m/>
    <n v="24321"/>
    <n v="74044"/>
    <n v="49723"/>
    <n v="-50263.5"/>
    <n v="148628.5"/>
    <n v="5724"/>
  </r>
  <r>
    <n v="236831"/>
    <d v="2014-06-30T09:31:31"/>
    <x v="0"/>
    <s v="Female"/>
    <x v="1"/>
    <s v="c9"/>
    <n v="10300"/>
    <n v="10300"/>
    <s v="0-20,000"/>
    <m/>
    <m/>
    <m/>
    <m/>
    <m/>
    <n v="24323.25"/>
    <n v="74065.25"/>
    <n v="49742"/>
    <n v="-50289.75"/>
    <n v="148678.25"/>
    <n v="10300"/>
  </r>
  <r>
    <n v="573753"/>
    <d v="2014-06-30T09:32:01"/>
    <x v="0"/>
    <s v="Female"/>
    <x v="1"/>
    <s v="c9"/>
    <n v="88092"/>
    <n v="88092"/>
    <s v="60001-100000"/>
    <m/>
    <m/>
    <m/>
    <m/>
    <m/>
    <n v="24329.5"/>
    <n v="74086.5"/>
    <n v="49757"/>
    <n v="-50306"/>
    <n v="148722"/>
    <n v="88092"/>
  </r>
  <r>
    <n v="206524"/>
    <d v="2014-06-30T09:32:43"/>
    <x v="0"/>
    <s v="Don’t want to say"/>
    <x v="1"/>
    <s v="c9"/>
    <n v="42584"/>
    <n v="42584"/>
    <s v="40001-60000"/>
    <m/>
    <m/>
    <m/>
    <m/>
    <m/>
    <n v="24326.75"/>
    <n v="74030.25"/>
    <n v="49703.5"/>
    <n v="-50228.5"/>
    <n v="148585.5"/>
    <n v="42584"/>
  </r>
  <r>
    <n v="904324"/>
    <d v="2014-06-30T09:33:47"/>
    <x v="0"/>
    <s v="Don’t want to say"/>
    <x v="1"/>
    <s v="c9"/>
    <n v="97495"/>
    <n v="97495"/>
    <s v="60001-100000"/>
    <m/>
    <m/>
    <m/>
    <m/>
    <m/>
    <n v="24324"/>
    <n v="74044"/>
    <n v="49720"/>
    <n v="-50256"/>
    <n v="148624"/>
    <n v="97495"/>
  </r>
  <r>
    <n v="763700"/>
    <d v="2014-05-23T14:28:13"/>
    <x v="1"/>
    <s v="Female"/>
    <x v="1"/>
    <s v="i7"/>
    <n v="44858"/>
    <n v="44858"/>
    <s v="40001-60000"/>
    <m/>
    <m/>
    <m/>
    <m/>
    <m/>
    <n v="24323.25"/>
    <n v="74002.75"/>
    <n v="49679.5"/>
    <n v="-50196"/>
    <n v="148522"/>
    <n v="44858"/>
  </r>
  <r>
    <n v="944662"/>
    <d v="2014-06-23T08:06:29"/>
    <x v="0"/>
    <s v="Female"/>
    <x v="1"/>
    <s v="c8"/>
    <n v="23879"/>
    <n v="23879"/>
    <s v="20001-40000"/>
    <m/>
    <m/>
    <m/>
    <m/>
    <m/>
    <n v="24322.5"/>
    <n v="74016.5"/>
    <n v="49694"/>
    <n v="-50218.5"/>
    <n v="148557.5"/>
    <n v="23879"/>
  </r>
  <r>
    <n v="960054"/>
    <d v="2014-07-11T04:33:10"/>
    <x v="0"/>
    <s v="Don’t want to say"/>
    <x v="1"/>
    <s v="c8"/>
    <n v="10105"/>
    <n v="10105"/>
    <s v="0-20,000"/>
    <m/>
    <m/>
    <m/>
    <m/>
    <m/>
    <n v="24326.75"/>
    <n v="74030.25"/>
    <n v="49703.5"/>
    <n v="-50228.5"/>
    <n v="148585.5"/>
    <n v="10105"/>
  </r>
  <r>
    <n v="858295"/>
    <d v="2014-06-17T09:30:21"/>
    <x v="0"/>
    <s v="Female"/>
    <x v="1"/>
    <s v="c9"/>
    <n v="23370"/>
    <n v="23370"/>
    <s v="20001-40000"/>
    <m/>
    <m/>
    <m/>
    <m/>
    <m/>
    <n v="24335"/>
    <n v="74044"/>
    <n v="49709"/>
    <n v="-50228.5"/>
    <n v="148607.5"/>
    <n v="23370"/>
  </r>
  <r>
    <n v="171055"/>
    <d v="2014-07-01T14:24:47"/>
    <x v="0"/>
    <s v="Female"/>
    <x v="1"/>
    <s v="c9"/>
    <n v="25617"/>
    <n v="25617"/>
    <s v="20001-40000"/>
    <m/>
    <m/>
    <m/>
    <m/>
    <m/>
    <n v="24335.75"/>
    <n v="74065.25"/>
    <n v="49729.5"/>
    <n v="-50258.5"/>
    <n v="148659.5"/>
    <n v="25617"/>
  </r>
  <r>
    <n v="488237"/>
    <d v="2014-07-01T14:22:58"/>
    <x v="0"/>
    <s v="Don’t want to say"/>
    <x v="1"/>
    <s v="c9"/>
    <n v="26504"/>
    <n v="26504"/>
    <s v="20001-40000"/>
    <m/>
    <m/>
    <m/>
    <m/>
    <m/>
    <n v="24335.5"/>
    <n v="74086.5"/>
    <n v="49751"/>
    <n v="-50291"/>
    <n v="148713"/>
    <n v="26504"/>
  </r>
  <r>
    <n v="606546"/>
    <d v="2014-07-15T09:31:21"/>
    <x v="0"/>
    <s v="Female"/>
    <x v="7"/>
    <s v="c5"/>
    <n v="43261"/>
    <n v="43261"/>
    <s v="40001-60000"/>
    <m/>
    <m/>
    <m/>
    <m/>
    <m/>
    <n v="24335.25"/>
    <n v="74107.75"/>
    <n v="49772.5"/>
    <n v="-50323.5"/>
    <n v="148766.5"/>
    <n v="43261"/>
  </r>
  <r>
    <n v="142908"/>
    <d v="2014-07-22T10:54:53"/>
    <x v="0"/>
    <s v="Don’t want to say"/>
    <x v="7"/>
    <s v="c9"/>
    <n v="38303"/>
    <n v="38303"/>
    <s v="20001-40000"/>
    <m/>
    <m/>
    <m/>
    <m/>
    <m/>
    <n v="24335"/>
    <n v="74129"/>
    <n v="49794"/>
    <n v="-50356"/>
    <n v="148820"/>
    <n v="38303"/>
  </r>
  <r>
    <n v="394412"/>
    <d v="2014-06-17T09:32:10"/>
    <x v="0"/>
    <s v="Female"/>
    <x v="1"/>
    <s v="c9"/>
    <n v="57956"/>
    <n v="57956"/>
    <s v="40001-60000"/>
    <m/>
    <m/>
    <m/>
    <m/>
    <m/>
    <n v="24332.25"/>
    <n v="74144"/>
    <n v="49811.75"/>
    <n v="-50385.375"/>
    <n v="148861.625"/>
    <n v="57956"/>
  </r>
  <r>
    <n v="873558"/>
    <d v="2014-07-25T11:19:39"/>
    <x v="1"/>
    <s v="Female"/>
    <x v="1"/>
    <s v="c5"/>
    <n v="9283"/>
    <n v="9283"/>
    <s v="0-20,000"/>
    <m/>
    <m/>
    <m/>
    <m/>
    <m/>
    <n v="24329.5"/>
    <n v="74159"/>
    <n v="49829.5"/>
    <n v="-50414.75"/>
    <n v="148903.25"/>
    <n v="9283"/>
  </r>
  <r>
    <n v="312191"/>
    <d v="2014-07-25T11:20:44"/>
    <x v="0"/>
    <s v="Female"/>
    <x v="1"/>
    <s v="c5"/>
    <n v="96770"/>
    <n v="96770"/>
    <s v="60001-100000"/>
    <m/>
    <m/>
    <m/>
    <m/>
    <m/>
    <n v="24335.25"/>
    <n v="74174"/>
    <n v="49838.75"/>
    <n v="-50422.875"/>
    <n v="148932.125"/>
    <n v="96770"/>
  </r>
  <r>
    <n v="721233"/>
    <d v="2014-07-25T14:45:58"/>
    <x v="0"/>
    <s v="Female"/>
    <x v="1"/>
    <s v="c5"/>
    <n v="46555"/>
    <n v="46555"/>
    <s v="40001-60000"/>
    <m/>
    <m/>
    <m/>
    <m/>
    <m/>
    <n v="24335"/>
    <n v="74129"/>
    <n v="49794"/>
    <n v="-50356"/>
    <n v="148820"/>
    <n v="46555"/>
  </r>
  <r>
    <n v="638843"/>
    <d v="2014-06-06T19:41:37"/>
    <x v="0"/>
    <s v="Female"/>
    <x v="0"/>
    <s v="c9"/>
    <n v="92294"/>
    <n v="92294"/>
    <s v="60001-100000"/>
    <m/>
    <m/>
    <m/>
    <m/>
    <m/>
    <n v="24332.25"/>
    <n v="74144"/>
    <n v="49811.75"/>
    <n v="-50385.375"/>
    <n v="148861.625"/>
    <n v="92294"/>
  </r>
  <r>
    <n v="713852"/>
    <d v="2014-06-06T19:41:44"/>
    <x v="0"/>
    <s v="Don’t want to say"/>
    <x v="0"/>
    <s v="c9"/>
    <n v="87570"/>
    <n v="87570"/>
    <s v="60001-100000"/>
    <m/>
    <m/>
    <m/>
    <m/>
    <m/>
    <n v="24329.5"/>
    <n v="74086.5"/>
    <n v="49757"/>
    <n v="-50306"/>
    <n v="148722"/>
    <n v="87570"/>
  </r>
  <r>
    <n v="959646"/>
    <d v="2014-06-06T19:42:12"/>
    <x v="0"/>
    <s v="Don’t want to say"/>
    <x v="0"/>
    <s v="c9"/>
    <n v="83035"/>
    <n v="83035"/>
    <s v="60001-100000"/>
    <m/>
    <m/>
    <m/>
    <m/>
    <m/>
    <n v="24326.75"/>
    <n v="74030.25"/>
    <n v="49703.5"/>
    <n v="-50228.5"/>
    <n v="148585.5"/>
    <n v="83035"/>
  </r>
  <r>
    <n v="371473"/>
    <d v="2014-07-08T22:56:43"/>
    <x v="0"/>
    <s v="Male"/>
    <x v="0"/>
    <s v="c8"/>
    <n v="14554"/>
    <n v="14554"/>
    <s v="0-20,000"/>
    <m/>
    <m/>
    <m/>
    <m/>
    <m/>
    <n v="24324"/>
    <n v="73989"/>
    <n v="49665"/>
    <n v="-50173.5"/>
    <n v="148486.5"/>
    <n v="14554"/>
  </r>
  <r>
    <n v="17431"/>
    <d v="2014-07-08T22:56:15"/>
    <x v="1"/>
    <s v="Don’t want to say"/>
    <x v="0"/>
    <s v="c8"/>
    <n v="91675"/>
    <n v="91675"/>
    <s v="60001-100000"/>
    <m/>
    <m/>
    <m/>
    <m/>
    <m/>
    <n v="24332.25"/>
    <n v="74002.75"/>
    <n v="49670.5"/>
    <n v="-50173.5"/>
    <n v="148508.5"/>
    <n v="91675"/>
  </r>
  <r>
    <n v="506261"/>
    <d v="2014-05-28T09:34:39"/>
    <x v="0"/>
    <s v="Female"/>
    <x v="3"/>
    <s v="c9"/>
    <n v="21410"/>
    <n v="21410"/>
    <s v="20001-40000"/>
    <m/>
    <m/>
    <m/>
    <m/>
    <m/>
    <n v="24329.5"/>
    <n v="73984"/>
    <n v="49654.5"/>
    <n v="-50152.25"/>
    <n v="148465.75"/>
    <n v="21410"/>
  </r>
  <r>
    <n v="994499"/>
    <d v="2014-06-02T15:46:58"/>
    <x v="1"/>
    <s v="Female"/>
    <x v="3"/>
    <s v="c9"/>
    <n v="79766"/>
    <n v="79766"/>
    <s v="60001-100000"/>
    <m/>
    <m/>
    <m/>
    <m/>
    <m/>
    <n v="24335.25"/>
    <n v="73986.5"/>
    <n v="49651.25"/>
    <n v="-50141.625"/>
    <n v="148463.375"/>
    <n v="79766"/>
  </r>
  <r>
    <n v="986261"/>
    <d v="2014-06-05T16:59:02"/>
    <x v="0"/>
    <s v="Female"/>
    <x v="3"/>
    <s v="b9"/>
    <n v="59673"/>
    <n v="59673"/>
    <s v="40001-60000"/>
    <m/>
    <m/>
    <m/>
    <m/>
    <m/>
    <n v="24335"/>
    <n v="73979"/>
    <n v="49644"/>
    <n v="-50131"/>
    <n v="148445"/>
    <n v="59673"/>
  </r>
  <r>
    <n v="38914"/>
    <d v="2014-06-05T18:33:43"/>
    <x v="0"/>
    <s v="Female"/>
    <x v="3"/>
    <s v="b9"/>
    <n v="38937"/>
    <n v="38937"/>
    <s v="20001-40000"/>
    <m/>
    <m/>
    <m/>
    <m/>
    <m/>
    <n v="24332.25"/>
    <n v="73981.5"/>
    <n v="49649.25"/>
    <n v="-50141.625"/>
    <n v="148455.375"/>
    <n v="38937"/>
  </r>
  <r>
    <n v="91819"/>
    <d v="2014-06-12T18:28:11"/>
    <x v="0"/>
    <s v="Female"/>
    <x v="3"/>
    <s v="c9"/>
    <n v="72934"/>
    <n v="72934"/>
    <s v="60001-100000"/>
    <m/>
    <m/>
    <m/>
    <m/>
    <m/>
    <n v="24329.5"/>
    <n v="73984"/>
    <n v="49654.5"/>
    <n v="-50152.25"/>
    <n v="148465.75"/>
    <n v="72934"/>
  </r>
  <r>
    <n v="153483"/>
    <d v="2014-06-12T18:30:43"/>
    <x v="0"/>
    <s v="Female"/>
    <x v="3"/>
    <s v="c9"/>
    <n v="58519"/>
    <n v="58519"/>
    <s v="40001-60000"/>
    <m/>
    <m/>
    <m/>
    <m/>
    <m/>
    <n v="24326.75"/>
    <n v="73986.5"/>
    <n v="49659.75"/>
    <n v="-50162.875"/>
    <n v="148476.125"/>
    <n v="58519"/>
  </r>
  <r>
    <n v="786458"/>
    <d v="2014-06-23T19:55:28"/>
    <x v="0"/>
    <s v="Female"/>
    <x v="3"/>
    <s v="c9"/>
    <n v="27415"/>
    <n v="27415"/>
    <s v="20001-40000"/>
    <m/>
    <m/>
    <m/>
    <m/>
    <m/>
    <n v="24324"/>
    <n v="73989"/>
    <n v="49665"/>
    <n v="-50173.5"/>
    <n v="148486.5"/>
    <n v="27415"/>
  </r>
  <r>
    <n v="474075"/>
    <d v="2014-07-04T08:52:32"/>
    <x v="0"/>
    <s v="Female"/>
    <x v="3"/>
    <s v="c9"/>
    <n v="47175"/>
    <n v="47175"/>
    <s v="40001-60000"/>
    <m/>
    <m/>
    <m/>
    <m/>
    <m/>
    <n v="24323.25"/>
    <n v="74002.75"/>
    <n v="49679.5"/>
    <n v="-50196"/>
    <n v="148522"/>
    <n v="47175"/>
  </r>
  <r>
    <n v="319148"/>
    <d v="2014-07-04T08:53:51"/>
    <x v="1"/>
    <s v="Female"/>
    <x v="3"/>
    <s v="c9"/>
    <n v="39985"/>
    <n v="39985"/>
    <s v="20001-40000"/>
    <m/>
    <m/>
    <m/>
    <m/>
    <m/>
    <n v="24322.5"/>
    <n v="74016.5"/>
    <n v="49694"/>
    <n v="-50218.5"/>
    <n v="148557.5"/>
    <n v="39985"/>
  </r>
  <r>
    <n v="705468"/>
    <d v="2014-07-16T12:48:53"/>
    <x v="0"/>
    <s v="Female"/>
    <x v="3"/>
    <s v="c9"/>
    <n v="46949"/>
    <n v="46949"/>
    <s v="40001-60000"/>
    <m/>
    <m/>
    <m/>
    <m/>
    <m/>
    <n v="24321.75"/>
    <n v="74030.25"/>
    <n v="49708.5"/>
    <n v="-50241"/>
    <n v="148593"/>
    <n v="46949"/>
  </r>
  <r>
    <n v="181862"/>
    <d v="2014-07-16T12:50:50"/>
    <x v="0"/>
    <s v="Female"/>
    <x v="3"/>
    <s v="c9"/>
    <n v="69857"/>
    <n v="69857"/>
    <s v="60001-100000"/>
    <m/>
    <m/>
    <m/>
    <m/>
    <m/>
    <n v="24321"/>
    <n v="74044"/>
    <n v="49723"/>
    <n v="-50263.5"/>
    <n v="148628.5"/>
    <n v="69857"/>
  </r>
  <r>
    <n v="949056"/>
    <d v="2014-07-16T12:49:11"/>
    <x v="0"/>
    <s v="Don’t want to say"/>
    <x v="3"/>
    <s v="c9"/>
    <n v="51269"/>
    <n v="51269"/>
    <s v="40001-60000"/>
    <m/>
    <m/>
    <m/>
    <m/>
    <m/>
    <n v="24316.75"/>
    <n v="74065.25"/>
    <n v="49748.5"/>
    <n v="-50306"/>
    <n v="148688"/>
    <n v="51269"/>
  </r>
  <r>
    <n v="546053"/>
    <d v="2014-07-17T10:42:46"/>
    <x v="0"/>
    <s v="Female"/>
    <x v="3"/>
    <s v="c9"/>
    <n v="18012"/>
    <n v="18012"/>
    <s v="0-20,000"/>
    <m/>
    <m/>
    <m/>
    <m/>
    <m/>
    <n v="24312.5"/>
    <n v="74086.5"/>
    <n v="49774"/>
    <n v="-50348.5"/>
    <n v="148747.5"/>
    <n v="18012"/>
  </r>
  <r>
    <n v="953840"/>
    <d v="2014-07-17T10:44:40"/>
    <x v="0"/>
    <s v="Female"/>
    <x v="3"/>
    <s v="c9"/>
    <n v="61641"/>
    <n v="61641"/>
    <s v="60001-100000"/>
    <m/>
    <m/>
    <m/>
    <m/>
    <m/>
    <n v="24321.75"/>
    <n v="74107.75"/>
    <n v="49786"/>
    <n v="-50357.25"/>
    <n v="148786.75"/>
    <n v="61641"/>
  </r>
  <r>
    <n v="461963"/>
    <d v="2014-07-23T09:36:32"/>
    <x v="0"/>
    <s v="Female"/>
    <x v="3"/>
    <s v="c9"/>
    <n v="58337"/>
    <n v="58337"/>
    <s v="40001-60000"/>
    <m/>
    <m/>
    <m/>
    <m/>
    <m/>
    <n v="24321"/>
    <n v="74129"/>
    <n v="49808"/>
    <n v="-50391"/>
    <n v="148841"/>
    <n v="58337"/>
  </r>
  <r>
    <n v="467771"/>
    <d v="2014-07-25T19:52:46"/>
    <x v="0"/>
    <s v="Female"/>
    <x v="3"/>
    <s v="c9"/>
    <n v="1731"/>
    <n v="1731"/>
    <s v="0-20,000"/>
    <m/>
    <m/>
    <m/>
    <m/>
    <m/>
    <n v="24316.75"/>
    <n v="74144"/>
    <n v="49827.25"/>
    <n v="-50424.125"/>
    <n v="148884.875"/>
    <n v="1731"/>
  </r>
  <r>
    <n v="498947"/>
    <d v="2014-07-25T19:53:41"/>
    <x v="0"/>
    <s v="Female"/>
    <x v="3"/>
    <s v="c9"/>
    <n v="72164"/>
    <n v="72164"/>
    <s v="60001-100000"/>
    <m/>
    <m/>
    <m/>
    <m/>
    <m/>
    <n v="24322.5"/>
    <n v="74159"/>
    <n v="49836.5"/>
    <n v="-50432.25"/>
    <n v="148913.75"/>
    <n v="72164"/>
  </r>
  <r>
    <n v="859958"/>
    <d v="2014-07-30T15:50:27"/>
    <x v="0"/>
    <s v="Female"/>
    <x v="3"/>
    <s v="c9"/>
    <n v="50597"/>
    <n v="50597"/>
    <s v="40001-60000"/>
    <m/>
    <m/>
    <m/>
    <m/>
    <m/>
    <n v="24321.75"/>
    <n v="74174"/>
    <n v="49852.25"/>
    <n v="-50456.625"/>
    <n v="148952.375"/>
    <n v="50597"/>
  </r>
  <r>
    <n v="266084"/>
    <d v="2014-07-30T15:51:58"/>
    <x v="0"/>
    <s v="Female"/>
    <x v="3"/>
    <s v="c9"/>
    <n v="89372"/>
    <n v="89372"/>
    <s v="60001-100000"/>
    <m/>
    <m/>
    <m/>
    <m/>
    <m/>
    <n v="24321"/>
    <n v="74189"/>
    <n v="49868"/>
    <n v="-50481"/>
    <n v="148991"/>
    <n v="89372"/>
  </r>
  <r>
    <n v="403501"/>
    <d v="2014-07-30T15:50:56"/>
    <x v="0"/>
    <s v="Don’t want to say"/>
    <x v="3"/>
    <s v="c9"/>
    <n v="38247"/>
    <n v="38247"/>
    <s v="20001-40000"/>
    <m/>
    <m/>
    <m/>
    <m/>
    <m/>
    <n v="24316.75"/>
    <n v="74144"/>
    <n v="49827.25"/>
    <n v="-50424.125"/>
    <n v="148884.875"/>
    <n v="38247"/>
  </r>
  <r>
    <n v="659569"/>
    <d v="2014-07-31T08:39:13"/>
    <x v="0"/>
    <s v="Female"/>
    <x v="3"/>
    <s v="b9"/>
    <n v="71127"/>
    <n v="71127"/>
    <s v="60001-100000"/>
    <m/>
    <m/>
    <m/>
    <m/>
    <m/>
    <n v="24312.5"/>
    <n v="74159"/>
    <n v="49846.5"/>
    <n v="-50457.25"/>
    <n v="148928.75"/>
    <n v="71127"/>
  </r>
  <r>
    <n v="583906"/>
    <d v="2014-08-27T09:32:13"/>
    <x v="0"/>
    <s v="Female"/>
    <x v="3"/>
    <s v="c9"/>
    <n v="72053"/>
    <n v="72053"/>
    <s v="60001-100000"/>
    <m/>
    <m/>
    <m/>
    <m/>
    <m/>
    <n v="24308.25"/>
    <n v="74174"/>
    <n v="49865.75"/>
    <n v="-50490.375"/>
    <n v="148972.625"/>
    <n v="72053"/>
  </r>
  <r>
    <n v="720788"/>
    <d v="2014-08-27T09:33:41"/>
    <x v="1"/>
    <s v="Female"/>
    <x v="3"/>
    <s v="c9"/>
    <n v="15859"/>
    <n v="15859"/>
    <s v="0-20,000"/>
    <m/>
    <m/>
    <m/>
    <m/>
    <m/>
    <n v="24304"/>
    <n v="74189"/>
    <n v="49885"/>
    <n v="-50523.5"/>
    <n v="149016.5"/>
    <n v="15859"/>
  </r>
  <r>
    <n v="828175"/>
    <d v="2014-08-28T14:35:46"/>
    <x v="0"/>
    <s v="Female"/>
    <x v="3"/>
    <s v="c9"/>
    <n v="59724"/>
    <n v="59724"/>
    <s v="40001-60000"/>
    <m/>
    <m/>
    <m/>
    <m/>
    <m/>
    <n v="24316.75"/>
    <n v="74199.25"/>
    <n v="49882.5"/>
    <n v="-50507"/>
    <n v="149023"/>
    <n v="59724"/>
  </r>
  <r>
    <n v="35325"/>
    <d v="2014-08-29T11:54:37"/>
    <x v="0"/>
    <s v="Female"/>
    <x v="3"/>
    <s v="b9"/>
    <n v="80183"/>
    <n v="80183"/>
    <s v="60001-100000"/>
    <m/>
    <m/>
    <m/>
    <m/>
    <m/>
    <n v="24312.5"/>
    <n v="74209.5"/>
    <n v="49897"/>
    <n v="-50533"/>
    <n v="149055"/>
    <n v="80183"/>
  </r>
  <r>
    <n v="567418"/>
    <d v="2014-07-04T07:04:40"/>
    <x v="0"/>
    <s v="Female"/>
    <x v="1"/>
    <s v="c5"/>
    <n v="81931"/>
    <n v="81931"/>
    <s v="60001-100000"/>
    <m/>
    <m/>
    <m/>
    <m/>
    <m/>
    <n v="24308.25"/>
    <n v="74174"/>
    <n v="49865.75"/>
    <n v="-50490.375"/>
    <n v="148972.625"/>
    <n v="81931"/>
  </r>
  <r>
    <n v="877141"/>
    <d v="2014-07-04T07:05:12"/>
    <x v="0"/>
    <s v="Female"/>
    <x v="1"/>
    <s v="c5"/>
    <n v="60131"/>
    <n v="60131"/>
    <s v="60001-100000"/>
    <m/>
    <m/>
    <m/>
    <m/>
    <m/>
    <n v="24304"/>
    <n v="74129"/>
    <n v="49825"/>
    <n v="-50433.5"/>
    <n v="148866.5"/>
    <n v="60131"/>
  </r>
  <r>
    <n v="584520"/>
    <d v="2014-08-21T09:33:27"/>
    <x v="0"/>
    <s v="Female"/>
    <x v="1"/>
    <s v="i5"/>
    <n v="2666"/>
    <n v="2666"/>
    <s v="0-20,000"/>
    <m/>
    <m/>
    <m/>
    <m/>
    <m/>
    <n v="24291.25"/>
    <n v="74144"/>
    <n v="49852.75"/>
    <n v="-50487.875"/>
    <n v="148923.125"/>
    <n v="2666"/>
  </r>
  <r>
    <n v="754551"/>
    <d v="2014-08-07T11:19:16"/>
    <x v="0"/>
    <s v="Male"/>
    <x v="6"/>
    <s v="c5"/>
    <n v="67838"/>
    <n v="67838"/>
    <s v="60001-100000"/>
    <m/>
    <m/>
    <m/>
    <m/>
    <m/>
    <n v="24312.5"/>
    <n v="74159"/>
    <n v="49846.5"/>
    <n v="-50457.25"/>
    <n v="148928.75"/>
    <n v="67838"/>
  </r>
  <r>
    <n v="831194"/>
    <d v="2014-08-12T11:58:42"/>
    <x v="1"/>
    <s v="Female"/>
    <x v="6"/>
    <s v="c5"/>
    <n v="36237"/>
    <n v="36237"/>
    <s v="20001-40000"/>
    <m/>
    <m/>
    <m/>
    <m/>
    <m/>
    <n v="24308.25"/>
    <n v="74174"/>
    <n v="49865.75"/>
    <n v="-50490.375"/>
    <n v="148972.625"/>
    <n v="36237"/>
  </r>
  <r>
    <n v="146893"/>
    <d v="2014-07-03T20:01:51"/>
    <x v="0"/>
    <s v="Female"/>
    <x v="1"/>
    <s v="c5"/>
    <n v="33996"/>
    <n v="33996"/>
    <s v="20001-40000"/>
    <m/>
    <m/>
    <m/>
    <m/>
    <m/>
    <n v="24304"/>
    <n v="74189"/>
    <n v="49885"/>
    <n v="-50523.5"/>
    <n v="149016.5"/>
    <n v="33996"/>
  </r>
  <r>
    <n v="143033"/>
    <d v="2014-07-04T09:32:34"/>
    <x v="0"/>
    <s v="Female"/>
    <x v="1"/>
    <s v="i5"/>
    <n v="90559"/>
    <n v="90559"/>
    <s v="60001-100000"/>
    <m/>
    <m/>
    <m/>
    <m/>
    <m/>
    <n v="24291.25"/>
    <n v="74199.25"/>
    <n v="49908"/>
    <n v="-50570.75"/>
    <n v="149061.25"/>
    <n v="90559"/>
  </r>
  <r>
    <n v="799163"/>
    <d v="2014-07-04T09:34:08"/>
    <x v="0"/>
    <s v="Female"/>
    <x v="1"/>
    <s v="i5"/>
    <n v="7786"/>
    <n v="7786"/>
    <s v="0-20,000"/>
    <m/>
    <m/>
    <m/>
    <m/>
    <m/>
    <n v="24278.5"/>
    <n v="74159"/>
    <n v="49880.5"/>
    <n v="-50542.25"/>
    <n v="148979.75"/>
    <n v="7786"/>
  </r>
  <r>
    <n v="16116"/>
    <d v="2014-06-20T09:37:51"/>
    <x v="0"/>
    <s v="Female"/>
    <x v="1"/>
    <s v="c9"/>
    <n v="50144"/>
    <n v="50144"/>
    <s v="40001-60000"/>
    <m/>
    <m/>
    <m/>
    <m/>
    <m/>
    <n v="24308.25"/>
    <n v="74174"/>
    <n v="49865.75"/>
    <n v="-50490.375"/>
    <n v="148972.625"/>
    <n v="50144"/>
  </r>
  <r>
    <n v="381454"/>
    <d v="2014-06-26T17:29:28"/>
    <x v="0"/>
    <s v="Female"/>
    <x v="1"/>
    <s v="c9"/>
    <n v="9476"/>
    <n v="9476"/>
    <s v="0-20,000"/>
    <m/>
    <m/>
    <m/>
    <m/>
    <m/>
    <n v="24304"/>
    <n v="74189"/>
    <n v="49885"/>
    <n v="-50523.5"/>
    <n v="149016.5"/>
    <n v="9476"/>
  </r>
  <r>
    <n v="831466"/>
    <d v="2014-08-08T09:32:11"/>
    <x v="0"/>
    <s v="Female"/>
    <x v="1"/>
    <s v="c9"/>
    <n v="17255"/>
    <n v="17255"/>
    <s v="0-20,000"/>
    <m/>
    <m/>
    <m/>
    <m/>
    <m/>
    <n v="24316.75"/>
    <n v="74199.25"/>
    <n v="49882.5"/>
    <n v="-50507"/>
    <n v="149023"/>
    <n v="17255"/>
  </r>
  <r>
    <n v="185908"/>
    <d v="2014-08-18T09:38:38"/>
    <x v="0"/>
    <s v="Female"/>
    <x v="1"/>
    <s v="c9"/>
    <n v="89861"/>
    <n v="89861"/>
    <s v="60001-100000"/>
    <m/>
    <m/>
    <m/>
    <m/>
    <m/>
    <n v="24322.5"/>
    <n v="74209.5"/>
    <n v="49887"/>
    <n v="-50508"/>
    <n v="149040"/>
    <n v="89861"/>
  </r>
  <r>
    <n v="171109"/>
    <d v="2014-08-20T13:38:43"/>
    <x v="0"/>
    <s v="Female"/>
    <x v="1"/>
    <s v="c9"/>
    <n v="97910"/>
    <n v="97910"/>
    <s v="60001-100000"/>
    <m/>
    <m/>
    <m/>
    <m/>
    <m/>
    <n v="24321.75"/>
    <n v="74174"/>
    <n v="49852.25"/>
    <n v="-50456.625"/>
    <n v="148952.375"/>
    <n v="97910"/>
  </r>
  <r>
    <n v="519908"/>
    <d v="2014-08-20T13:38:53"/>
    <x v="0"/>
    <s v="Female"/>
    <x v="1"/>
    <s v="c9"/>
    <n v="54394"/>
    <n v="54394"/>
    <s v="40001-60000"/>
    <m/>
    <m/>
    <m/>
    <m/>
    <m/>
    <n v="24321"/>
    <n v="74129"/>
    <n v="49808"/>
    <n v="-50391"/>
    <n v="148841"/>
    <n v="54394"/>
  </r>
  <r>
    <n v="634894"/>
    <d v="2014-08-01T09:31:54"/>
    <x v="0"/>
    <s v="Male"/>
    <x v="2"/>
    <s v="c5"/>
    <n v="2457"/>
    <n v="2457"/>
    <s v="0-20,000"/>
    <m/>
    <m/>
    <m/>
    <m/>
    <m/>
    <n v="24316.75"/>
    <n v="74144"/>
    <n v="49827.25"/>
    <n v="-50424.125"/>
    <n v="148884.875"/>
    <n v="2457"/>
  </r>
  <r>
    <n v="254287"/>
    <d v="2014-08-13T17:44:17"/>
    <x v="1"/>
    <s v="Male"/>
    <x v="2"/>
    <s v="c5"/>
    <n v="86346"/>
    <n v="86346"/>
    <s v="60001-100000"/>
    <m/>
    <m/>
    <m/>
    <m/>
    <m/>
    <n v="24322.5"/>
    <n v="74159"/>
    <n v="49836.5"/>
    <n v="-50432.25"/>
    <n v="148913.75"/>
    <n v="86346"/>
  </r>
  <r>
    <n v="770411"/>
    <d v="2014-08-13T17:50:37"/>
    <x v="0"/>
    <s v="Female"/>
    <x v="2"/>
    <s v="c5"/>
    <n v="9885"/>
    <n v="9885"/>
    <s v="0-20,000"/>
    <m/>
    <m/>
    <m/>
    <m/>
    <m/>
    <n v="24321.75"/>
    <n v="74107.75"/>
    <n v="49786"/>
    <n v="-50357.25"/>
    <n v="148786.75"/>
    <n v="9885"/>
  </r>
  <r>
    <n v="261912"/>
    <d v="2014-07-29T17:11:05"/>
    <x v="1"/>
    <s v="Male"/>
    <x v="2"/>
    <s v="c9"/>
    <n v="17291"/>
    <n v="17291"/>
    <s v="0-20,000"/>
    <m/>
    <m/>
    <m/>
    <m/>
    <m/>
    <n v="24324"/>
    <n v="74129"/>
    <n v="49805"/>
    <n v="-50383.5"/>
    <n v="148836.5"/>
    <n v="17291"/>
  </r>
  <r>
    <n v="733340"/>
    <d v="2014-08-05T09:06:48"/>
    <x v="0"/>
    <s v="Male"/>
    <x v="2"/>
    <s v="c9"/>
    <n v="59339"/>
    <n v="59339"/>
    <s v="40001-60000"/>
    <m/>
    <m/>
    <m/>
    <m/>
    <m/>
    <n v="24332.25"/>
    <n v="74144"/>
    <n v="49811.75"/>
    <n v="-50385.375"/>
    <n v="148861.625"/>
    <n v="59339"/>
  </r>
  <r>
    <n v="525213"/>
    <d v="2014-08-05T09:09:04"/>
    <x v="1"/>
    <s v="Female"/>
    <x v="2"/>
    <s v="c9"/>
    <n v="67140"/>
    <n v="67140"/>
    <s v="60001-100000"/>
    <m/>
    <m/>
    <m/>
    <m/>
    <m/>
    <n v="24329.5"/>
    <n v="74159"/>
    <n v="49829.5"/>
    <n v="-50414.75"/>
    <n v="148903.25"/>
    <n v="67140"/>
  </r>
  <r>
    <n v="662521"/>
    <d v="2014-08-26T04:06:48"/>
    <x v="0"/>
    <s v="Don’t want to say"/>
    <x v="2"/>
    <s v="c5"/>
    <n v="74708"/>
    <n v="74708"/>
    <s v="60001-100000"/>
    <m/>
    <m/>
    <m/>
    <m/>
    <m/>
    <n v="24326.75"/>
    <n v="74174"/>
    <n v="49847.25"/>
    <n v="-50444.125"/>
    <n v="148944.875"/>
    <n v="74708"/>
  </r>
  <r>
    <n v="756594"/>
    <d v="2014-07-16T18:19:29"/>
    <x v="0"/>
    <s v="Female"/>
    <x v="1"/>
    <s v="c9"/>
    <n v="28483"/>
    <n v="28483"/>
    <s v="20001-40000"/>
    <m/>
    <m/>
    <m/>
    <m/>
    <m/>
    <n v="24324"/>
    <n v="74129"/>
    <n v="49805"/>
    <n v="-50383.5"/>
    <n v="148836.5"/>
    <n v="28483"/>
  </r>
  <r>
    <n v="772086"/>
    <d v="2014-07-16T18:21:18"/>
    <x v="0"/>
    <s v="Female"/>
    <x v="1"/>
    <s v="c9"/>
    <n v="1262"/>
    <n v="1262"/>
    <s v="0-20,000"/>
    <m/>
    <m/>
    <m/>
    <m/>
    <m/>
    <n v="24323.25"/>
    <n v="74144"/>
    <n v="49820.75"/>
    <n v="-50407.875"/>
    <n v="148875.125"/>
    <n v="1262"/>
  </r>
  <r>
    <n v="756620"/>
    <d v="2014-06-26T19:01:04"/>
    <x v="0"/>
    <s v="Male"/>
    <x v="0"/>
    <s v="b9"/>
    <n v="4615"/>
    <n v="4615"/>
    <s v="0-20,000"/>
    <m/>
    <m/>
    <m/>
    <m/>
    <m/>
    <n v="24329.5"/>
    <n v="74159"/>
    <n v="49829.5"/>
    <n v="-50414.75"/>
    <n v="148903.25"/>
    <n v="4615"/>
  </r>
  <r>
    <n v="875165"/>
    <d v="2014-06-26T19:02:47"/>
    <x v="0"/>
    <s v="Don’t want to say"/>
    <x v="0"/>
    <s v="b9"/>
    <n v="85584"/>
    <n v="85584"/>
    <s v="60001-100000"/>
    <m/>
    <m/>
    <m/>
    <m/>
    <m/>
    <n v="24335.25"/>
    <n v="74174"/>
    <n v="49838.75"/>
    <n v="-50422.875"/>
    <n v="148932.125"/>
    <n v="85584"/>
  </r>
  <r>
    <n v="903998"/>
    <d v="2014-06-13T09:19:14"/>
    <x v="0"/>
    <s v="Female"/>
    <x v="1"/>
    <s v="c8"/>
    <n v="75006"/>
    <n v="75006"/>
    <s v="60001-100000"/>
    <m/>
    <m/>
    <m/>
    <m/>
    <m/>
    <n v="24335"/>
    <n v="74129"/>
    <n v="49794"/>
    <n v="-50356"/>
    <n v="148820"/>
    <n v="75006"/>
  </r>
  <r>
    <n v="292518"/>
    <d v="2014-07-15T09:34:07"/>
    <x v="0"/>
    <s v="Female"/>
    <x v="4"/>
    <s v="c5"/>
    <n v="86443"/>
    <n v="86443"/>
    <s v="60001-100000"/>
    <m/>
    <m/>
    <m/>
    <m/>
    <m/>
    <n v="24332.25"/>
    <n v="74065.25"/>
    <n v="49733"/>
    <n v="-50267.25"/>
    <n v="148664.75"/>
    <n v="86443"/>
  </r>
  <r>
    <n v="550775"/>
    <d v="2014-07-15T09:37:51"/>
    <x v="0"/>
    <s v="Female"/>
    <x v="4"/>
    <s v="c5"/>
    <n v="45342"/>
    <n v="45342"/>
    <s v="40001-60000"/>
    <m/>
    <m/>
    <m/>
    <m/>
    <m/>
    <n v="24329.5"/>
    <n v="74016.5"/>
    <n v="49687"/>
    <n v="-50201"/>
    <n v="148547"/>
    <n v="45342"/>
  </r>
  <r>
    <n v="243625"/>
    <d v="2014-08-13T14:10:19"/>
    <x v="0"/>
    <s v="Female"/>
    <x v="4"/>
    <s v="c5"/>
    <n v="13278"/>
    <n v="13278"/>
    <s v="0-20,000"/>
    <m/>
    <m/>
    <m/>
    <m/>
    <m/>
    <n v="24326.75"/>
    <n v="74030.25"/>
    <n v="49703.5"/>
    <n v="-50228.5"/>
    <n v="148585.5"/>
    <n v="13278"/>
  </r>
  <r>
    <n v="423354"/>
    <d v="2014-08-13T14:12:36"/>
    <x v="0"/>
    <s v="Female"/>
    <x v="4"/>
    <s v="c5"/>
    <n v="25363"/>
    <n v="25363"/>
    <s v="20001-40000"/>
    <m/>
    <m/>
    <m/>
    <m/>
    <m/>
    <n v="24335"/>
    <n v="74044"/>
    <n v="49709"/>
    <n v="-50228.5"/>
    <n v="148607.5"/>
    <n v="25363"/>
  </r>
  <r>
    <n v="868439"/>
    <d v="2014-05-27T09:32:24"/>
    <x v="0"/>
    <s v="Female"/>
    <x v="5"/>
    <s v="c9"/>
    <n v="70585"/>
    <n v="70585"/>
    <s v="60001-100000"/>
    <m/>
    <m/>
    <m/>
    <m/>
    <m/>
    <n v="24332.25"/>
    <n v="74065.25"/>
    <n v="49733"/>
    <n v="-50267.25"/>
    <n v="148664.75"/>
    <n v="70585"/>
  </r>
  <r>
    <n v="173156"/>
    <d v="2014-06-19T13:34:38"/>
    <x v="0"/>
    <s v="Female"/>
    <x v="5"/>
    <s v="c9"/>
    <n v="34170"/>
    <n v="34170"/>
    <s v="20001-40000"/>
    <m/>
    <m/>
    <m/>
    <m/>
    <m/>
    <n v="24329.5"/>
    <n v="74086.5"/>
    <n v="49757"/>
    <n v="-50306"/>
    <n v="148722"/>
    <n v="34170"/>
  </r>
  <r>
    <n v="612189"/>
    <d v="2014-06-24T09:32:55"/>
    <x v="0"/>
    <s v="Female"/>
    <x v="5"/>
    <s v="c9"/>
    <n v="35271"/>
    <n v="35271"/>
    <s v="20001-40000"/>
    <m/>
    <m/>
    <m/>
    <m/>
    <m/>
    <n v="24326.75"/>
    <n v="74107.75"/>
    <n v="49781"/>
    <n v="-50344.75"/>
    <n v="148779.25"/>
    <n v="35271"/>
  </r>
  <r>
    <n v="216919"/>
    <d v="2014-07-11T22:06:00"/>
    <x v="0"/>
    <s v="Don’t want to say"/>
    <x v="5"/>
    <s v="c9"/>
    <n v="63491"/>
    <n v="63491"/>
    <s v="60001-100000"/>
    <m/>
    <m/>
    <m/>
    <m/>
    <m/>
    <n v="24324"/>
    <n v="74129"/>
    <n v="49805"/>
    <n v="-50383.5"/>
    <n v="148836.5"/>
    <n v="63491"/>
  </r>
  <r>
    <n v="328706"/>
    <d v="2014-06-24T10:37:33"/>
    <x v="0"/>
    <s v="Female"/>
    <x v="4"/>
    <s v="c9"/>
    <n v="30982"/>
    <n v="30982"/>
    <s v="20001-40000"/>
    <m/>
    <m/>
    <m/>
    <m/>
    <m/>
    <n v="24323.25"/>
    <n v="74144"/>
    <n v="49820.75"/>
    <n v="-50407.875"/>
    <n v="148875.125"/>
    <n v="30982"/>
  </r>
  <r>
    <n v="309543"/>
    <d v="2014-06-24T10:38:11"/>
    <x v="0"/>
    <s v="Female"/>
    <x v="4"/>
    <s v="c9"/>
    <n v="18041"/>
    <n v="18041"/>
    <s v="0-20,000"/>
    <m/>
    <m/>
    <m/>
    <m/>
    <m/>
    <n v="24322.5"/>
    <n v="74159"/>
    <n v="49836.5"/>
    <n v="-50432.25"/>
    <n v="148913.75"/>
    <n v="18041"/>
  </r>
  <r>
    <n v="260038"/>
    <d v="2014-07-07T12:23:59"/>
    <x v="0"/>
    <s v="Don’t want to say"/>
    <x v="4"/>
    <s v="c9"/>
    <n v="74189"/>
    <n v="74189"/>
    <s v="60001-100000"/>
    <m/>
    <m/>
    <m/>
    <m/>
    <m/>
    <n v="24326.75"/>
    <n v="74174"/>
    <n v="49847.25"/>
    <n v="-50444.125"/>
    <n v="148944.875"/>
    <n v="74189"/>
  </r>
  <r>
    <n v="747909"/>
    <d v="2014-06-18T09:31:33"/>
    <x v="0"/>
    <s v="Male"/>
    <x v="2"/>
    <s v="c9"/>
    <n v="17911"/>
    <n v="17911"/>
    <s v="0-20,000"/>
    <m/>
    <m/>
    <m/>
    <m/>
    <m/>
    <n v="24324"/>
    <n v="74129"/>
    <n v="49805"/>
    <n v="-50383.5"/>
    <n v="148836.5"/>
    <n v="17911"/>
  </r>
  <r>
    <n v="233754"/>
    <d v="2014-05-27T10:28:39"/>
    <x v="1"/>
    <s v="Female"/>
    <x v="3"/>
    <s v="c9"/>
    <n v="98036"/>
    <n v="98036"/>
    <s v="60001-100000"/>
    <m/>
    <m/>
    <m/>
    <m/>
    <m/>
    <n v="24332.25"/>
    <n v="74154.25"/>
    <n v="49822"/>
    <n v="-50400.75"/>
    <n v="148887.25"/>
    <n v="98036"/>
  </r>
  <r>
    <n v="753692"/>
    <d v="2014-05-27T10:30:04"/>
    <x v="1"/>
    <s v="Female"/>
    <x v="3"/>
    <s v="c9"/>
    <n v="95335"/>
    <n v="95335"/>
    <s v="60001-100000"/>
    <m/>
    <m/>
    <m/>
    <m/>
    <m/>
    <n v="24329.5"/>
    <n v="74086.5"/>
    <n v="49757"/>
    <n v="-50306"/>
    <n v="148722"/>
    <n v="95335"/>
  </r>
  <r>
    <n v="493105"/>
    <d v="2014-05-30T08:29:13"/>
    <x v="0"/>
    <s v="Female"/>
    <x v="3"/>
    <s v="c8"/>
    <n v="26886"/>
    <n v="26886"/>
    <s v="20001-40000"/>
    <m/>
    <m/>
    <m/>
    <m/>
    <m/>
    <n v="24326.75"/>
    <n v="74030.25"/>
    <n v="49703.5"/>
    <n v="-50228.5"/>
    <n v="148585.5"/>
    <n v="26886"/>
  </r>
  <r>
    <n v="30935"/>
    <d v="2014-07-23T09:33:31"/>
    <x v="0"/>
    <s v="Female"/>
    <x v="3"/>
    <s v="c9"/>
    <n v="74320"/>
    <n v="74320"/>
    <s v="60001-100000"/>
    <m/>
    <m/>
    <m/>
    <m/>
    <m/>
    <n v="24324"/>
    <n v="74044"/>
    <n v="49720"/>
    <n v="-50256"/>
    <n v="148624"/>
    <n v="74320"/>
  </r>
  <r>
    <n v="106660"/>
    <d v="2014-07-23T09:35:07"/>
    <x v="0"/>
    <s v="Female"/>
    <x v="3"/>
    <s v="c9"/>
    <n v="30451"/>
    <n v="30451"/>
    <s v="20001-40000"/>
    <m/>
    <m/>
    <m/>
    <m/>
    <m/>
    <n v="24323.25"/>
    <n v="74002.75"/>
    <n v="49679.5"/>
    <n v="-50196"/>
    <n v="148522"/>
    <n v="30451"/>
  </r>
  <r>
    <n v="167126"/>
    <d v="2014-08-13T09:33:46"/>
    <x v="0"/>
    <s v="Female"/>
    <x v="3"/>
    <s v="c9"/>
    <n v="63271"/>
    <n v="63271"/>
    <s v="60001-100000"/>
    <m/>
    <m/>
    <m/>
    <m/>
    <m/>
    <n v="24322.5"/>
    <n v="74016.5"/>
    <n v="49694"/>
    <n v="-50218.5"/>
    <n v="148557.5"/>
    <n v="63271"/>
  </r>
  <r>
    <n v="787857"/>
    <d v="2014-08-06T09:31:09"/>
    <x v="0"/>
    <s v="Male"/>
    <x v="2"/>
    <s v="i5"/>
    <n v="49482"/>
    <n v="49482"/>
    <s v="40001-60000"/>
    <m/>
    <m/>
    <m/>
    <m/>
    <m/>
    <n v="24321.75"/>
    <n v="74030.25"/>
    <n v="49708.5"/>
    <n v="-50241"/>
    <n v="148593"/>
    <n v="49482"/>
  </r>
  <r>
    <n v="783242"/>
    <d v="2014-07-08T11:12:10"/>
    <x v="0"/>
    <s v="Female"/>
    <x v="3"/>
    <s v="c9"/>
    <n v="7859"/>
    <n v="7859"/>
    <s v="0-20,000"/>
    <m/>
    <m/>
    <m/>
    <m/>
    <m/>
    <n v="24321"/>
    <n v="74044"/>
    <n v="49723"/>
    <n v="-50263.5"/>
    <n v="148628.5"/>
    <n v="7859"/>
  </r>
  <r>
    <n v="872898"/>
    <d v="2014-07-08T11:14:02"/>
    <x v="0"/>
    <s v="Female"/>
    <x v="3"/>
    <s v="c9"/>
    <n v="47520"/>
    <n v="47520"/>
    <s v="40001-60000"/>
    <m/>
    <m/>
    <m/>
    <m/>
    <m/>
    <n v="24323.25"/>
    <n v="74065.25"/>
    <n v="49742"/>
    <n v="-50289.75"/>
    <n v="148678.25"/>
    <n v="47520"/>
  </r>
  <r>
    <n v="673410"/>
    <d v="2014-06-05T17:17:29"/>
    <x v="0"/>
    <s v="Female"/>
    <x v="4"/>
    <s v="i7"/>
    <n v="18777"/>
    <n v="18777"/>
    <s v="0-20,000"/>
    <m/>
    <m/>
    <m/>
    <m/>
    <m/>
    <n v="24322.5"/>
    <n v="74086.5"/>
    <n v="49764"/>
    <n v="-50323.5"/>
    <n v="148732.5"/>
    <n v="18777"/>
  </r>
  <r>
    <n v="957901"/>
    <d v="2014-06-05T17:18:01"/>
    <x v="0"/>
    <s v="Female"/>
    <x v="4"/>
    <s v="i7"/>
    <n v="5259"/>
    <n v="5259"/>
    <s v="0-20,000"/>
    <m/>
    <m/>
    <m/>
    <m/>
    <m/>
    <n v="24326.75"/>
    <n v="74107.75"/>
    <n v="49781"/>
    <n v="-50344.75"/>
    <n v="148779.25"/>
    <n v="5259"/>
  </r>
  <r>
    <n v="185447"/>
    <d v="2014-06-05T17:18:51"/>
    <x v="0"/>
    <s v="Female"/>
    <x v="4"/>
    <s v="i7"/>
    <n v="48502"/>
    <n v="48502"/>
    <s v="40001-60000"/>
    <m/>
    <m/>
    <m/>
    <m/>
    <m/>
    <n v="24335"/>
    <n v="74129"/>
    <n v="49794"/>
    <n v="-50356"/>
    <n v="148820"/>
    <n v="48502"/>
  </r>
  <r>
    <n v="794851"/>
    <d v="2014-06-20T07:40:23"/>
    <x v="0"/>
    <s v="Female"/>
    <x v="4"/>
    <s v="i7"/>
    <n v="75046"/>
    <n v="75046"/>
    <s v="60001-100000"/>
    <m/>
    <m/>
    <m/>
    <m/>
    <m/>
    <n v="24332.25"/>
    <n v="74154.25"/>
    <n v="49822"/>
    <n v="-50400.75"/>
    <n v="148887.25"/>
    <n v="75046"/>
  </r>
  <r>
    <n v="225516"/>
    <d v="2014-06-20T07:41:16"/>
    <x v="0"/>
    <s v="Female"/>
    <x v="4"/>
    <s v="i7"/>
    <n v="37529"/>
    <n v="37529"/>
    <s v="20001-40000"/>
    <m/>
    <m/>
    <m/>
    <m/>
    <m/>
    <n v="24329.5"/>
    <n v="74086.5"/>
    <n v="49757"/>
    <n v="-50306"/>
    <n v="148722"/>
    <n v="37529"/>
  </r>
  <r>
    <n v="97162"/>
    <d v="2014-06-20T11:38:42"/>
    <x v="0"/>
    <s v="Female"/>
    <x v="4"/>
    <s v="i7"/>
    <n v="14523"/>
    <n v="14523"/>
    <s v="0-20,000"/>
    <m/>
    <m/>
    <m/>
    <m/>
    <m/>
    <n v="24326.75"/>
    <n v="74107.75"/>
    <n v="49781"/>
    <n v="-50344.75"/>
    <n v="148779.25"/>
    <n v="14523"/>
  </r>
  <r>
    <n v="59673"/>
    <d v="2014-06-24T10:04:17"/>
    <x v="1"/>
    <s v="Female"/>
    <x v="4"/>
    <s v="i7"/>
    <n v="95311"/>
    <n v="95311"/>
    <s v="60001-100000"/>
    <m/>
    <m/>
    <m/>
    <m/>
    <m/>
    <n v="24335"/>
    <n v="74129"/>
    <n v="49794"/>
    <n v="-50356"/>
    <n v="148820"/>
    <n v="95311"/>
  </r>
  <r>
    <n v="892707"/>
    <d v="2014-06-26T16:00:38"/>
    <x v="0"/>
    <s v="Female"/>
    <x v="4"/>
    <s v="i7"/>
    <n v="54676"/>
    <n v="54676"/>
    <s v="40001-60000"/>
    <m/>
    <m/>
    <m/>
    <m/>
    <m/>
    <n v="24332.25"/>
    <n v="74065.25"/>
    <n v="49733"/>
    <n v="-50267.25"/>
    <n v="148664.75"/>
    <n v="54676"/>
  </r>
  <r>
    <n v="847760"/>
    <d v="2014-08-07T09:34:06"/>
    <x v="1"/>
    <s v="Female"/>
    <x v="4"/>
    <s v="i7"/>
    <n v="98221"/>
    <n v="98221"/>
    <s v="60001-100000"/>
    <m/>
    <m/>
    <m/>
    <m/>
    <m/>
    <n v="24329.5"/>
    <n v="74086.5"/>
    <n v="49757"/>
    <n v="-50306"/>
    <n v="148722"/>
    <n v="98221"/>
  </r>
  <r>
    <n v="735435"/>
    <d v="2014-08-16T19:11:27"/>
    <x v="0"/>
    <s v="Female"/>
    <x v="4"/>
    <s v="i7"/>
    <n v="13643"/>
    <n v="13643"/>
    <s v="0-20,000"/>
    <m/>
    <m/>
    <m/>
    <m/>
    <m/>
    <n v="24326.75"/>
    <n v="74030.25"/>
    <n v="49703.5"/>
    <n v="-50228.5"/>
    <n v="148585.5"/>
    <n v="13643"/>
  </r>
  <r>
    <n v="997824"/>
    <d v="2014-08-31T14:16:16"/>
    <x v="0"/>
    <s v="Female"/>
    <x v="4"/>
    <s v="i7"/>
    <n v="23112"/>
    <n v="23112"/>
    <s v="20001-40000"/>
    <m/>
    <m/>
    <m/>
    <m/>
    <m/>
    <n v="24335"/>
    <n v="74044"/>
    <n v="49709"/>
    <n v="-50228.5"/>
    <n v="148607.5"/>
    <n v="23112"/>
  </r>
  <r>
    <n v="510022"/>
    <d v="2014-08-22T14:39:29"/>
    <x v="0"/>
    <s v="Female"/>
    <x v="4"/>
    <s v="i7"/>
    <n v="6994"/>
    <n v="6994"/>
    <s v="0-20,000"/>
    <m/>
    <m/>
    <m/>
    <m/>
    <m/>
    <n v="24335.75"/>
    <n v="74065.25"/>
    <n v="49729.5"/>
    <n v="-50258.5"/>
    <n v="148659.5"/>
    <n v="6994"/>
  </r>
  <r>
    <n v="561271"/>
    <d v="2014-08-29T13:49:49"/>
    <x v="0"/>
    <s v="Female"/>
    <x v="4"/>
    <s v="i7"/>
    <n v="47784"/>
    <n v="47784"/>
    <s v="40001-60000"/>
    <m/>
    <m/>
    <m/>
    <m/>
    <m/>
    <n v="24388"/>
    <n v="74086.5"/>
    <n v="49698.5"/>
    <n v="-50159.75"/>
    <n v="148634.25"/>
    <n v="47784"/>
  </r>
  <r>
    <n v="632138"/>
    <d v="2014-08-28T09:32:56"/>
    <x v="0"/>
    <s v="Female"/>
    <x v="4"/>
    <s v="i7"/>
    <n v="42540"/>
    <n v="42540"/>
    <s v="40001-60000"/>
    <m/>
    <m/>
    <m/>
    <m/>
    <m/>
    <n v="24362"/>
    <n v="74107.75"/>
    <n v="49745.75"/>
    <n v="-50256.625"/>
    <n v="148726.375"/>
    <n v="42540"/>
  </r>
  <r>
    <n v="860271"/>
    <d v="2014-07-03T09:32:12"/>
    <x v="0"/>
    <s v="Male"/>
    <x v="2"/>
    <s v="c5"/>
    <n v="88274"/>
    <n v="88274"/>
    <s v="60001-100000"/>
    <m/>
    <m/>
    <m/>
    <m/>
    <m/>
    <n v="24336"/>
    <n v="74129"/>
    <n v="49793"/>
    <n v="-50353.5"/>
    <n v="148818.5"/>
    <n v="88274"/>
  </r>
  <r>
    <n v="390654"/>
    <d v="2014-07-03T09:32:35"/>
    <x v="0"/>
    <s v="Male"/>
    <x v="2"/>
    <s v="c5"/>
    <n v="59251"/>
    <n v="59251"/>
    <s v="40001-60000"/>
    <m/>
    <m/>
    <m/>
    <m/>
    <m/>
    <n v="24335.75"/>
    <n v="74065.25"/>
    <n v="49729.5"/>
    <n v="-50258.5"/>
    <n v="148659.5"/>
    <n v="59251"/>
  </r>
  <r>
    <n v="943300"/>
    <d v="2014-08-07T10:47:14"/>
    <x v="0"/>
    <s v="Female"/>
    <x v="7"/>
    <s v="c9"/>
    <n v="57373"/>
    <n v="57373"/>
    <s v="40001-60000"/>
    <m/>
    <m/>
    <m/>
    <m/>
    <m/>
    <n v="24335.5"/>
    <n v="74086.5"/>
    <n v="49751"/>
    <n v="-50291"/>
    <n v="148713"/>
    <n v="57373"/>
  </r>
  <r>
    <n v="718437"/>
    <d v="2014-07-01T09:17:19"/>
    <x v="0"/>
    <s v="Female"/>
    <x v="1"/>
    <s v="b9"/>
    <n v="37065"/>
    <n v="37065"/>
    <s v="20001-40000"/>
    <m/>
    <m/>
    <m/>
    <m/>
    <m/>
    <n v="24335.25"/>
    <n v="74107.75"/>
    <n v="49772.5"/>
    <n v="-50323.5"/>
    <n v="148766.5"/>
    <n v="37065"/>
  </r>
  <r>
    <n v="646015"/>
    <d v="2014-07-01T09:22:30"/>
    <x v="1"/>
    <s v="Female"/>
    <x v="1"/>
    <s v="b9"/>
    <n v="31500"/>
    <n v="31500"/>
    <s v="20001-40000"/>
    <m/>
    <m/>
    <m/>
    <m/>
    <m/>
    <n v="24335"/>
    <n v="74129"/>
    <n v="49794"/>
    <n v="-50356"/>
    <n v="148820"/>
    <n v="31500"/>
  </r>
  <r>
    <n v="750712"/>
    <d v="2014-07-04T07:07:05"/>
    <x v="1"/>
    <s v="Female"/>
    <x v="1"/>
    <s v="b9"/>
    <n v="3232"/>
    <n v="3232"/>
    <s v="0-20,000"/>
    <m/>
    <m/>
    <m/>
    <m/>
    <m/>
    <n v="24332.25"/>
    <n v="74154.25"/>
    <n v="49822"/>
    <n v="-50400.75"/>
    <n v="148887.25"/>
    <n v="3232"/>
  </r>
  <r>
    <n v="769287"/>
    <d v="2014-07-04T07:07:41"/>
    <x v="0"/>
    <s v="Female"/>
    <x v="1"/>
    <s v="b9"/>
    <n v="48223"/>
    <n v="48223"/>
    <s v="40001-60000"/>
    <m/>
    <m/>
    <m/>
    <m/>
    <m/>
    <n v="24335.5"/>
    <n v="74179.5"/>
    <n v="49844"/>
    <n v="-50430.5"/>
    <n v="148945.5"/>
    <n v="48223"/>
  </r>
  <r>
    <n v="250577"/>
    <d v="2014-07-18T09:32:53"/>
    <x v="0"/>
    <s v="Female"/>
    <x v="1"/>
    <s v="b9"/>
    <n v="21568"/>
    <n v="21568"/>
    <s v="20001-40000"/>
    <m/>
    <m/>
    <m/>
    <m/>
    <m/>
    <n v="24335.25"/>
    <n v="74204.75"/>
    <n v="49869.5"/>
    <n v="-50469"/>
    <n v="149009"/>
    <n v="21568"/>
  </r>
  <r>
    <n v="314821"/>
    <d v="2014-08-07T18:02:29"/>
    <x v="0"/>
    <s v="Female"/>
    <x v="1"/>
    <s v="b9"/>
    <n v="25320"/>
    <n v="25320"/>
    <s v="20001-40000"/>
    <m/>
    <m/>
    <m/>
    <m/>
    <m/>
    <n v="24336"/>
    <n v="74230"/>
    <n v="49894"/>
    <n v="-50505"/>
    <n v="149071"/>
    <n v="25320"/>
  </r>
  <r>
    <n v="849742"/>
    <d v="2014-07-08T11:25:06"/>
    <x v="0"/>
    <s v="Female"/>
    <x v="1"/>
    <s v="c5"/>
    <n v="46492"/>
    <n v="46492"/>
    <s v="40001-60000"/>
    <m/>
    <m/>
    <m/>
    <m/>
    <m/>
    <n v="24335.75"/>
    <n v="74251.5"/>
    <n v="49915.75"/>
    <n v="-50537.875"/>
    <n v="149125.125"/>
    <n v="46492"/>
  </r>
  <r>
    <n v="822263"/>
    <d v="2014-07-25T09:32:43"/>
    <x v="0"/>
    <s v="Male"/>
    <x v="0"/>
    <s v="c5"/>
    <n v="56396"/>
    <n v="56396"/>
    <s v="40001-60000"/>
    <m/>
    <m/>
    <m/>
    <m/>
    <m/>
    <n v="24335.5"/>
    <n v="74273"/>
    <n v="49937.5"/>
    <n v="-50570.75"/>
    <n v="149179.25"/>
    <n v="56396"/>
  </r>
  <r>
    <n v="65936"/>
    <d v="2014-08-02T09:43:00"/>
    <x v="0"/>
    <s v="Male"/>
    <x v="6"/>
    <s v="b9"/>
    <n v="28152"/>
    <n v="28152"/>
    <s v="20001-40000"/>
    <m/>
    <m/>
    <m/>
    <m/>
    <m/>
    <n v="24335.25"/>
    <n v="74294.5"/>
    <n v="49959.25"/>
    <n v="-50603.625"/>
    <n v="149233.375"/>
    <n v="28152"/>
  </r>
  <r>
    <n v="793607"/>
    <d v="2014-07-18T09:33:46"/>
    <x v="0"/>
    <s v="Female"/>
    <x v="1"/>
    <s v="c5"/>
    <n v="41403"/>
    <n v="41403"/>
    <s v="40001-60000"/>
    <m/>
    <m/>
    <m/>
    <m/>
    <m/>
    <n v="24335"/>
    <n v="74316"/>
    <n v="49981"/>
    <n v="-50636.5"/>
    <n v="149287.5"/>
    <n v="41403"/>
  </r>
  <r>
    <n v="975812"/>
    <d v="2014-08-29T09:33:15"/>
    <x v="0"/>
    <s v="Female"/>
    <x v="1"/>
    <s v="c5"/>
    <n v="93503"/>
    <n v="93503"/>
    <s v="60001-100000"/>
    <m/>
    <m/>
    <m/>
    <m/>
    <m/>
    <n v="24332.25"/>
    <n v="74340.5"/>
    <n v="50008.25"/>
    <n v="-50680.125"/>
    <n v="149352.875"/>
    <n v="93503"/>
  </r>
  <r>
    <n v="367308"/>
    <d v="2014-07-04T09:31:56"/>
    <x v="0"/>
    <s v="Female"/>
    <x v="1"/>
    <s v="b9"/>
    <n v="22376"/>
    <n v="22376"/>
    <s v="20001-40000"/>
    <m/>
    <m/>
    <m/>
    <m/>
    <m/>
    <n v="24329.5"/>
    <n v="74273"/>
    <n v="49943.5"/>
    <n v="-50585.75"/>
    <n v="149188.25"/>
    <n v="22376"/>
  </r>
  <r>
    <n v="86740"/>
    <d v="2014-08-16T16:23:41"/>
    <x v="0"/>
    <s v="Female"/>
    <x v="1"/>
    <s v="c9"/>
    <n v="35230"/>
    <n v="35230"/>
    <s v="20001-40000"/>
    <m/>
    <m/>
    <m/>
    <m/>
    <m/>
    <n v="24335.25"/>
    <n v="74294.5"/>
    <n v="49959.25"/>
    <n v="-50603.625"/>
    <n v="149233.375"/>
    <n v="35230"/>
  </r>
  <r>
    <n v="83318"/>
    <d v="2014-06-02T09:31:46"/>
    <x v="0"/>
    <s v="Female"/>
    <x v="3"/>
    <s v="c9"/>
    <n v="25181"/>
    <n v="25181"/>
    <s v="20001-40000"/>
    <m/>
    <m/>
    <m/>
    <m/>
    <m/>
    <n v="24335"/>
    <n v="74316"/>
    <n v="49981"/>
    <n v="-50636.5"/>
    <n v="149287.5"/>
    <n v="25181"/>
  </r>
  <r>
    <n v="213326"/>
    <d v="2014-06-02T09:32:36"/>
    <x v="0"/>
    <s v="Female"/>
    <x v="3"/>
    <s v="c9"/>
    <n v="55181"/>
    <n v="55181"/>
    <s v="40001-60000"/>
    <m/>
    <m/>
    <m/>
    <m/>
    <m/>
    <n v="24332.25"/>
    <n v="74340.5"/>
    <n v="50008.25"/>
    <n v="-50680.125"/>
    <n v="149352.875"/>
    <n v="55181"/>
  </r>
  <r>
    <n v="463173"/>
    <d v="2014-07-07T09:31:56"/>
    <x v="0"/>
    <s v="Female"/>
    <x v="1"/>
    <s v="i5"/>
    <n v="14640"/>
    <n v="14640"/>
    <s v="0-20,000"/>
    <m/>
    <m/>
    <m/>
    <m/>
    <m/>
    <n v="24329.5"/>
    <n v="74365"/>
    <n v="50035.5"/>
    <n v="-50723.75"/>
    <n v="149418.25"/>
    <n v="14640"/>
  </r>
  <r>
    <n v="695060"/>
    <d v="2014-07-11T12:39:08"/>
    <x v="0"/>
    <s v="Female"/>
    <x v="1"/>
    <s v="c5"/>
    <n v="73343"/>
    <n v="73343"/>
    <s v="60001-100000"/>
    <m/>
    <m/>
    <m/>
    <m/>
    <m/>
    <n v="24335.25"/>
    <n v="74389.5"/>
    <n v="50054.25"/>
    <n v="-50746.125"/>
    <n v="149470.875"/>
    <n v="73343"/>
  </r>
  <r>
    <n v="537402"/>
    <d v="2014-06-16T17:35:40"/>
    <x v="0"/>
    <s v="Female"/>
    <x v="1"/>
    <s v="i7"/>
    <n v="89931"/>
    <n v="89931"/>
    <s v="60001-100000"/>
    <m/>
    <m/>
    <m/>
    <m/>
    <m/>
    <n v="24335"/>
    <n v="74414"/>
    <n v="50079"/>
    <n v="-50783.5"/>
    <n v="149532.5"/>
    <n v="89931"/>
  </r>
  <r>
    <n v="35660"/>
    <d v="2014-07-21T09:33:13"/>
    <x v="0"/>
    <s v="Female"/>
    <x v="1"/>
    <s v="c5"/>
    <n v="9687"/>
    <n v="9687"/>
    <s v="0-20,000"/>
    <m/>
    <m/>
    <m/>
    <m/>
    <m/>
    <n v="24332.25"/>
    <n v="74340.5"/>
    <n v="50008.25"/>
    <n v="-50680.125"/>
    <n v="149352.875"/>
    <n v="9687"/>
  </r>
  <r>
    <n v="197879"/>
    <d v="2014-07-21T09:32:00"/>
    <x v="0"/>
    <s v="Don’t want to say"/>
    <x v="1"/>
    <s v="c5"/>
    <n v="40787"/>
    <n v="40787"/>
    <s v="40001-60000"/>
    <m/>
    <m/>
    <m/>
    <m/>
    <m/>
    <n v="24335.5"/>
    <n v="74365"/>
    <n v="50029.5"/>
    <n v="-50708.75"/>
    <n v="149409.25"/>
    <n v="40787"/>
  </r>
  <r>
    <n v="830455"/>
    <d v="2014-08-21T12:21:55"/>
    <x v="0"/>
    <s v="Female"/>
    <x v="1"/>
    <s v="c5"/>
    <n v="36607"/>
    <n v="36607"/>
    <s v="20001-40000"/>
    <m/>
    <m/>
    <m/>
    <m/>
    <m/>
    <n v="24335.25"/>
    <n v="74389.5"/>
    <n v="50054.25"/>
    <n v="-50746.125"/>
    <n v="149470.875"/>
    <n v="36607"/>
  </r>
  <r>
    <n v="950873"/>
    <d v="2014-08-25T09:34:04"/>
    <x v="0"/>
    <s v="Female"/>
    <x v="1"/>
    <s v="i7"/>
    <n v="88043"/>
    <n v="88043"/>
    <s v="60001-100000"/>
    <m/>
    <m/>
    <m/>
    <m/>
    <m/>
    <n v="24335"/>
    <n v="74414"/>
    <n v="50079"/>
    <n v="-50783.5"/>
    <n v="149532.5"/>
    <n v="88043"/>
  </r>
  <r>
    <n v="702038"/>
    <d v="2014-08-25T09:31:50"/>
    <x v="0"/>
    <s v="Female"/>
    <x v="2"/>
    <s v="i7"/>
    <n v="17389"/>
    <n v="17389"/>
    <s v="0-20,000"/>
    <m/>
    <m/>
    <m/>
    <m/>
    <m/>
    <n v="24332.25"/>
    <n v="74340.5"/>
    <n v="50008.25"/>
    <n v="-50680.125"/>
    <n v="149352.875"/>
    <n v="17389"/>
  </r>
  <r>
    <n v="932524"/>
    <d v="2014-08-25T09:34:53"/>
    <x v="0"/>
    <s v="Male"/>
    <x v="2"/>
    <s v="i7"/>
    <n v="17353"/>
    <n v="17353"/>
    <s v="0-20,000"/>
    <m/>
    <m/>
    <m/>
    <m/>
    <m/>
    <n v="24335.5"/>
    <n v="74365"/>
    <n v="50029.5"/>
    <n v="-50708.75"/>
    <n v="149409.25"/>
    <n v="17353"/>
  </r>
  <r>
    <n v="572607"/>
    <d v="2014-08-25T09:36:05"/>
    <x v="0"/>
    <s v="Male"/>
    <x v="2"/>
    <s v="i7"/>
    <n v="15884"/>
    <n v="15884"/>
    <s v="0-20,000"/>
    <m/>
    <m/>
    <m/>
    <m/>
    <m/>
    <n v="24362"/>
    <n v="74389.5"/>
    <n v="50027.5"/>
    <n v="-50679.25"/>
    <n v="149430.75"/>
    <n v="15884"/>
  </r>
  <r>
    <n v="676608"/>
    <d v="2014-08-25T09:38:58"/>
    <x v="0"/>
    <s v="Male"/>
    <x v="2"/>
    <s v="i7"/>
    <n v="12376"/>
    <n v="12376"/>
    <s v="0-20,000"/>
    <m/>
    <m/>
    <m/>
    <m/>
    <m/>
    <n v="24440"/>
    <n v="74414"/>
    <n v="49974"/>
    <n v="-50521"/>
    <n v="149375"/>
    <n v="12376"/>
  </r>
  <r>
    <n v="252925"/>
    <d v="2014-08-25T09:39:55"/>
    <x v="0"/>
    <s v="Female"/>
    <x v="2"/>
    <s v="i7"/>
    <n v="19962"/>
    <n v="19962"/>
    <s v="0-20,000"/>
    <m/>
    <m/>
    <m/>
    <m/>
    <m/>
    <n v="24488"/>
    <n v="74431.75"/>
    <n v="49943.75"/>
    <n v="-50427.625"/>
    <n v="149347.375"/>
    <n v="19962"/>
  </r>
  <r>
    <n v="946654"/>
    <d v="2014-06-30T09:31:40"/>
    <x v="1"/>
    <s v="Male"/>
    <x v="0"/>
    <s v="c8"/>
    <n v="18024"/>
    <n v="18024"/>
    <s v="0-20,000"/>
    <m/>
    <m/>
    <m/>
    <m/>
    <m/>
    <n v="24522"/>
    <n v="74449.5"/>
    <n v="49927.5"/>
    <n v="-50369.25"/>
    <n v="149340.75"/>
    <n v="18024"/>
  </r>
  <r>
    <n v="794731"/>
    <d v="2014-07-01T07:18:59"/>
    <x v="0"/>
    <s v="Female"/>
    <x v="0"/>
    <s v="c8"/>
    <n v="69332"/>
    <n v="69332"/>
    <s v="60001-100000"/>
    <m/>
    <m/>
    <m/>
    <m/>
    <m/>
    <n v="24541.75"/>
    <n v="74467.25"/>
    <n v="49925.5"/>
    <n v="-50346.5"/>
    <n v="149355.5"/>
    <n v="69332"/>
  </r>
  <r>
    <n v="579885"/>
    <d v="2014-07-14T09:31:40"/>
    <x v="0"/>
    <s v="Male"/>
    <x v="0"/>
    <s v="c8"/>
    <n v="96590"/>
    <n v="96590"/>
    <s v="60001-100000"/>
    <m/>
    <m/>
    <m/>
    <m/>
    <m/>
    <n v="24540"/>
    <n v="74485"/>
    <n v="49945"/>
    <n v="-50377.5"/>
    <n v="149402.5"/>
    <n v="96590"/>
  </r>
  <r>
    <n v="546970"/>
    <d v="2014-07-19T15:35:45"/>
    <x v="0"/>
    <s v="Don’t want to say"/>
    <x v="0"/>
    <s v="c8"/>
    <n v="65116"/>
    <n v="65116"/>
    <s v="60001-100000"/>
    <m/>
    <m/>
    <m/>
    <m/>
    <m/>
    <n v="24531"/>
    <n v="74431.75"/>
    <n v="49900.75"/>
    <n v="-50320.125"/>
    <n v="149282.875"/>
    <n v="65116"/>
  </r>
  <r>
    <n v="180813"/>
    <d v="2014-08-19T09:03:29"/>
    <x v="0"/>
    <s v="Don’t want to say"/>
    <x v="1"/>
    <s v="c9"/>
    <n v="93776"/>
    <n v="93776"/>
    <s v="60001-100000"/>
    <m/>
    <m/>
    <m/>
    <m/>
    <m/>
    <n v="24522"/>
    <n v="74449.5"/>
    <n v="49927.5"/>
    <n v="-50369.25"/>
    <n v="149340.75"/>
    <n v="93776"/>
  </r>
  <r>
    <n v="638194"/>
    <d v="2014-08-05T09:31:42"/>
    <x v="0"/>
    <s v="Female"/>
    <x v="1"/>
    <s v="i6"/>
    <n v="41584"/>
    <n v="41584"/>
    <s v="40001-60000"/>
    <m/>
    <m/>
    <m/>
    <m/>
    <m/>
    <n v="24513"/>
    <n v="74389.5"/>
    <n v="49876.5"/>
    <n v="-50301.75"/>
    <n v="149204.25"/>
    <n v="41584"/>
  </r>
  <r>
    <n v="245884"/>
    <d v="2014-08-06T10:37:51"/>
    <x v="0"/>
    <s v="Don’t want to say"/>
    <x v="1"/>
    <s v="i6"/>
    <n v="33170"/>
    <n v="33170"/>
    <s v="20001-40000"/>
    <m/>
    <m/>
    <m/>
    <m/>
    <m/>
    <n v="24504"/>
    <n v="74414"/>
    <n v="49910"/>
    <n v="-50361"/>
    <n v="149279"/>
    <n v="33170"/>
  </r>
  <r>
    <n v="445947"/>
    <d v="2014-07-29T09:31:44"/>
    <x v="0"/>
    <s v="Female"/>
    <x v="7"/>
    <s v="c5"/>
    <n v="4043"/>
    <n v="4043"/>
    <s v="0-20,000"/>
    <m/>
    <m/>
    <m/>
    <m/>
    <m/>
    <n v="24488"/>
    <n v="74431.75"/>
    <n v="49943.75"/>
    <n v="-50427.625"/>
    <n v="149347.375"/>
    <n v="4043"/>
  </r>
  <r>
    <n v="680938"/>
    <d v="2014-07-24T12:04:12"/>
    <x v="0"/>
    <s v="Female"/>
    <x v="4"/>
    <s v="c5"/>
    <n v="23443"/>
    <n v="23443"/>
    <s v="20001-40000"/>
    <m/>
    <m/>
    <m/>
    <m/>
    <m/>
    <n v="24522"/>
    <n v="74449.5"/>
    <n v="49927.5"/>
    <n v="-50369.25"/>
    <n v="149340.75"/>
    <n v="23443"/>
  </r>
  <r>
    <n v="621039"/>
    <d v="2014-06-09T13:48:29"/>
    <x v="0"/>
    <s v="Female"/>
    <x v="4"/>
    <s v="i6"/>
    <n v="75429"/>
    <n v="75429"/>
    <s v="60001-100000"/>
    <m/>
    <m/>
    <m/>
    <m/>
    <m/>
    <n v="24541.75"/>
    <n v="74467.25"/>
    <n v="49925.5"/>
    <n v="-50346.5"/>
    <n v="149355.5"/>
    <n v="75429"/>
  </r>
  <r>
    <n v="371445"/>
    <d v="2014-07-16T08:18:05"/>
    <x v="0"/>
    <s v="Female"/>
    <x v="1"/>
    <s v="c5"/>
    <n v="74516"/>
    <n v="74516"/>
    <s v="60001-100000"/>
    <m/>
    <m/>
    <m/>
    <m/>
    <m/>
    <n v="24540"/>
    <n v="74414"/>
    <n v="49874"/>
    <n v="-50271"/>
    <n v="149225"/>
    <n v="74516"/>
  </r>
  <r>
    <n v="170341"/>
    <d v="2014-08-21T09:31:35"/>
    <x v="0"/>
    <s v="Female"/>
    <x v="1"/>
    <s v="c5"/>
    <n v="80813"/>
    <n v="80813"/>
    <s v="60001-100000"/>
    <m/>
    <m/>
    <m/>
    <m/>
    <m/>
    <n v="24531"/>
    <n v="74340.5"/>
    <n v="49809.5"/>
    <n v="-50183.25"/>
    <n v="149054.75"/>
    <n v="80813"/>
  </r>
  <r>
    <n v="153039"/>
    <d v="2014-08-21T09:33:27"/>
    <x v="0"/>
    <s v="Female"/>
    <x v="1"/>
    <s v="c5"/>
    <n v="76503"/>
    <n v="76503"/>
    <s v="60001-100000"/>
    <m/>
    <m/>
    <m/>
    <m/>
    <m/>
    <n v="24522"/>
    <n v="74273"/>
    <n v="49751"/>
    <n v="-50104.5"/>
    <n v="148899.5"/>
    <n v="76503"/>
  </r>
  <r>
    <n v="579365"/>
    <d v="2014-07-03T09:35:48"/>
    <x v="1"/>
    <s v="Male"/>
    <x v="5"/>
    <s v="c5"/>
    <n v="71175"/>
    <n v="71175"/>
    <s v="60001-100000"/>
    <m/>
    <m/>
    <m/>
    <m/>
    <m/>
    <n v="24513"/>
    <n v="74204.75"/>
    <n v="49691.75"/>
    <n v="-50024.625"/>
    <n v="148742.375"/>
    <n v="71175"/>
  </r>
  <r>
    <n v="987206"/>
    <d v="2014-08-01T17:04:07"/>
    <x v="0"/>
    <s v="Male"/>
    <x v="5"/>
    <s v="c5"/>
    <n v="69538"/>
    <n v="69538"/>
    <s v="60001-100000"/>
    <m/>
    <m/>
    <m/>
    <m/>
    <m/>
    <n v="24504"/>
    <n v="74230"/>
    <n v="49726"/>
    <n v="-50085"/>
    <n v="148819"/>
    <n v="69538"/>
  </r>
  <r>
    <n v="16798"/>
    <d v="2014-07-11T22:43:19"/>
    <x v="0"/>
    <s v="Male"/>
    <x v="5"/>
    <s v="c5"/>
    <n v="65644"/>
    <n v="65644"/>
    <s v="60001-100000"/>
    <m/>
    <m/>
    <m/>
    <m/>
    <m/>
    <n v="24488"/>
    <n v="74251.5"/>
    <n v="49763.5"/>
    <n v="-50157.25"/>
    <n v="148896.75"/>
    <n v="65644"/>
  </r>
  <r>
    <n v="442623"/>
    <d v="2014-07-11T22:45:02"/>
    <x v="1"/>
    <s v="Male"/>
    <x v="5"/>
    <s v="c5"/>
    <n v="53797"/>
    <n v="53797"/>
    <s v="40001-60000"/>
    <m/>
    <m/>
    <m/>
    <m/>
    <m/>
    <n v="24472"/>
    <n v="74273"/>
    <n v="49801"/>
    <n v="-50229.5"/>
    <n v="148974.5"/>
    <n v="53797"/>
  </r>
  <r>
    <n v="323759"/>
    <d v="2014-06-12T09:32:13"/>
    <x v="0"/>
    <s v="Female"/>
    <x v="0"/>
    <s v="c9"/>
    <n v="43917"/>
    <n v="43917"/>
    <s v="40001-60000"/>
    <m/>
    <m/>
    <m/>
    <m/>
    <m/>
    <n v="24456"/>
    <n v="74294.5"/>
    <n v="49838.5"/>
    <n v="-50301.75"/>
    <n v="149052.25"/>
    <n v="43917"/>
  </r>
  <r>
    <n v="91783"/>
    <d v="2014-06-12T09:33:15"/>
    <x v="0"/>
    <s v="Male"/>
    <x v="0"/>
    <s v="c9"/>
    <n v="96783"/>
    <n v="96783"/>
    <s v="60001-100000"/>
    <m/>
    <m/>
    <m/>
    <m/>
    <m/>
    <n v="24440"/>
    <n v="74316"/>
    <n v="49876"/>
    <n v="-50374"/>
    <n v="149130"/>
    <n v="96783"/>
  </r>
  <r>
    <n v="327139"/>
    <d v="2014-07-23T16:21:19"/>
    <x v="1"/>
    <s v="Female"/>
    <x v="1"/>
    <s v="c5"/>
    <n v="4001"/>
    <n v="4001"/>
    <s v="0-20,000"/>
    <m/>
    <m/>
    <m/>
    <m/>
    <m/>
    <n v="24414"/>
    <n v="74251.5"/>
    <n v="49837.5"/>
    <n v="-50342.25"/>
    <n v="149007.75"/>
    <n v="4001"/>
  </r>
  <r>
    <n v="639913"/>
    <d v="2014-05-30T09:31:58"/>
    <x v="1"/>
    <s v="Female"/>
    <x v="1"/>
    <s v="b9"/>
    <n v="97381"/>
    <n v="97381"/>
    <s v="60001-100000"/>
    <m/>
    <m/>
    <m/>
    <m/>
    <m/>
    <n v="24472"/>
    <n v="74273"/>
    <n v="49801"/>
    <n v="-50229.5"/>
    <n v="148974.5"/>
    <n v="97381"/>
  </r>
  <r>
    <n v="455397"/>
    <d v="2014-06-03T09:27:41"/>
    <x v="1"/>
    <s v="Female"/>
    <x v="1"/>
    <s v="b9"/>
    <n v="69630"/>
    <n v="69630"/>
    <s v="60001-100000"/>
    <m/>
    <m/>
    <m/>
    <m/>
    <m/>
    <n v="24456"/>
    <n v="74204.75"/>
    <n v="49748.75"/>
    <n v="-50167.125"/>
    <n v="148827.875"/>
    <n v="69630"/>
  </r>
  <r>
    <n v="155851"/>
    <d v="2014-06-28T19:59:42"/>
    <x v="0"/>
    <s v="Male"/>
    <x v="0"/>
    <s v="c5"/>
    <n v="19916"/>
    <n v="19916"/>
    <s v="0-20,000"/>
    <m/>
    <m/>
    <m/>
    <m/>
    <m/>
    <n v="24440"/>
    <n v="74230"/>
    <n v="49790"/>
    <n v="-50245"/>
    <n v="148915"/>
    <n v="19916"/>
  </r>
  <r>
    <n v="420179"/>
    <d v="2014-06-13T09:33:14"/>
    <x v="0"/>
    <s v="Female"/>
    <x v="1"/>
    <s v="c9"/>
    <n v="64873"/>
    <n v="64873"/>
    <s v="60001-100000"/>
    <m/>
    <m/>
    <m/>
    <m/>
    <m/>
    <n v="24488"/>
    <n v="74251.5"/>
    <n v="49763.5"/>
    <n v="-50157.25"/>
    <n v="148896.75"/>
    <n v="64873"/>
  </r>
  <r>
    <n v="242694"/>
    <d v="2014-06-13T09:33:25"/>
    <x v="0"/>
    <s v="Female"/>
    <x v="1"/>
    <s v="c9"/>
    <n v="77056"/>
    <n v="77056"/>
    <s v="60001-100000"/>
    <m/>
    <m/>
    <m/>
    <m/>
    <m/>
    <n v="24472"/>
    <n v="74273"/>
    <n v="49801"/>
    <n v="-50229.5"/>
    <n v="148974.5"/>
    <n v="77056"/>
  </r>
  <r>
    <n v="129015"/>
    <d v="2014-07-25T09:31:23"/>
    <x v="0"/>
    <s v="Female"/>
    <x v="1"/>
    <s v="c5"/>
    <n v="99285"/>
    <n v="99285"/>
    <s v="60001-100000"/>
    <m/>
    <m/>
    <m/>
    <m/>
    <m/>
    <n v="24456"/>
    <n v="74204.75"/>
    <n v="49748.75"/>
    <n v="-50167.125"/>
    <n v="148827.875"/>
    <n v="99285"/>
  </r>
  <r>
    <n v="914251"/>
    <d v="2014-08-16T09:12:24"/>
    <x v="0"/>
    <s v="Female"/>
    <x v="1"/>
    <s v="c5"/>
    <n v="29608"/>
    <n v="29608"/>
    <s v="20001-40000"/>
    <m/>
    <m/>
    <m/>
    <m/>
    <m/>
    <n v="24440"/>
    <n v="74129"/>
    <n v="49689"/>
    <n v="-50093.5"/>
    <n v="148662.5"/>
    <n v="29608"/>
  </r>
  <r>
    <n v="977479"/>
    <d v="2014-08-16T09:17:28"/>
    <x v="1"/>
    <s v="Female"/>
    <x v="1"/>
    <s v="c5"/>
    <n v="50769"/>
    <n v="50769"/>
    <s v="40001-60000"/>
    <m/>
    <m/>
    <m/>
    <m/>
    <m/>
    <n v="24414"/>
    <n v="74154.25"/>
    <n v="49740.25"/>
    <n v="-50196.375"/>
    <n v="148764.625"/>
    <n v="50769"/>
  </r>
  <r>
    <n v="731738"/>
    <d v="2014-08-04T09:59:07"/>
    <x v="0"/>
    <s v="Female"/>
    <x v="1"/>
    <s v="c5"/>
    <n v="81707"/>
    <n v="81707"/>
    <s v="60001-100000"/>
    <m/>
    <m/>
    <m/>
    <m/>
    <m/>
    <n v="24388"/>
    <n v="74179.5"/>
    <n v="49791.5"/>
    <n v="-50299.25"/>
    <n v="148866.75"/>
    <n v="81707"/>
  </r>
  <r>
    <n v="412236"/>
    <d v="2014-08-22T14:28:00"/>
    <x v="0"/>
    <s v="Female"/>
    <x v="1"/>
    <s v="c9"/>
    <n v="76874"/>
    <n v="76874"/>
    <s v="60001-100000"/>
    <m/>
    <m/>
    <m/>
    <m/>
    <m/>
    <n v="24362"/>
    <n v="74107.75"/>
    <n v="49745.75"/>
    <n v="-50256.625"/>
    <n v="148726.375"/>
    <n v="76874"/>
  </r>
  <r>
    <n v="667649"/>
    <d v="2014-07-07T09:31:44"/>
    <x v="0"/>
    <s v="Female"/>
    <x v="1"/>
    <s v="i6"/>
    <n v="18282"/>
    <n v="18282"/>
    <s v="0-20,000"/>
    <m/>
    <m/>
    <m/>
    <m/>
    <m/>
    <n v="24336"/>
    <n v="74044"/>
    <n v="49708"/>
    <n v="-50226"/>
    <n v="148606"/>
    <n v="18282"/>
  </r>
  <r>
    <n v="603541"/>
    <d v="2014-07-07T09:32:24"/>
    <x v="0"/>
    <s v="Female"/>
    <x v="1"/>
    <s v="i6"/>
    <n v="93902"/>
    <n v="93902"/>
    <s v="60001-100000"/>
    <m/>
    <m/>
    <m/>
    <m/>
    <m/>
    <n v="24414"/>
    <n v="74065.25"/>
    <n v="49651.25"/>
    <n v="-50062.875"/>
    <n v="148542.125"/>
    <n v="93902"/>
  </r>
  <r>
    <n v="311719"/>
    <d v="2014-07-10T09:26:46"/>
    <x v="0"/>
    <s v="Female"/>
    <x v="1"/>
    <s v="i1"/>
    <n v="10766"/>
    <n v="10766"/>
    <s v="0-20,000"/>
    <m/>
    <m/>
    <m/>
    <m/>
    <m/>
    <n v="24388"/>
    <n v="74016.5"/>
    <n v="49628.5"/>
    <n v="-50054.75"/>
    <n v="148459.25"/>
    <n v="10766"/>
  </r>
  <r>
    <n v="538346"/>
    <d v="2014-07-10T09:28:17"/>
    <x v="0"/>
    <s v="Female"/>
    <x v="1"/>
    <s v="i1"/>
    <n v="7636"/>
    <n v="7636"/>
    <s v="0-20,000"/>
    <m/>
    <m/>
    <m/>
    <m/>
    <m/>
    <n v="24456"/>
    <n v="74030.25"/>
    <n v="49574.25"/>
    <n v="-49905.375"/>
    <n v="148391.625"/>
    <n v="7636"/>
  </r>
  <r>
    <n v="249278"/>
    <d v="2014-07-10T09:25:58"/>
    <x v="0"/>
    <s v="Female"/>
    <x v="1"/>
    <s v="i1"/>
    <n v="73940"/>
    <n v="73940"/>
    <s v="60001-100000"/>
    <m/>
    <m/>
    <m/>
    <m/>
    <m/>
    <n v="24504"/>
    <n v="74044"/>
    <n v="49540"/>
    <n v="-49806"/>
    <n v="148354"/>
    <n v="73940"/>
  </r>
  <r>
    <n v="330398"/>
    <d v="2014-07-25T14:02:40"/>
    <x v="0"/>
    <s v="Female"/>
    <x v="1"/>
    <s v="i6"/>
    <n v="68535"/>
    <n v="68535"/>
    <s v="60001-100000"/>
    <m/>
    <m/>
    <m/>
    <m/>
    <m/>
    <n v="24488"/>
    <n v="74065.25"/>
    <n v="49577.25"/>
    <n v="-49877.875"/>
    <n v="148431.125"/>
    <n v="68535"/>
  </r>
  <r>
    <n v="288840"/>
    <d v="2014-07-14T09:34:48"/>
    <x v="0"/>
    <s v="Female"/>
    <x v="1"/>
    <s v="i6"/>
    <n v="29090"/>
    <n v="29090"/>
    <s v="20001-40000"/>
    <m/>
    <m/>
    <m/>
    <m/>
    <m/>
    <n v="24472"/>
    <n v="74086.5"/>
    <n v="49614.5"/>
    <n v="-49949.75"/>
    <n v="148508.25"/>
    <n v="29090"/>
  </r>
  <r>
    <n v="372526"/>
    <d v="2014-07-14T09:35:15"/>
    <x v="0"/>
    <s v="Female"/>
    <x v="1"/>
    <s v="i6"/>
    <n v="67021"/>
    <n v="67021"/>
    <s v="60001-100000"/>
    <m/>
    <m/>
    <m/>
    <m/>
    <m/>
    <n v="24456"/>
    <n v="74107.75"/>
    <n v="49651.75"/>
    <n v="-50021.625"/>
    <n v="148585.375"/>
    <n v="67021"/>
  </r>
  <r>
    <n v="781540"/>
    <d v="2014-07-14T15:41:19"/>
    <x v="0"/>
    <s v="Female"/>
    <x v="1"/>
    <s v="i1"/>
    <n v="65480"/>
    <n v="65480"/>
    <s v="60001-100000"/>
    <m/>
    <m/>
    <m/>
    <m/>
    <m/>
    <n v="24440"/>
    <n v="74129"/>
    <n v="49689"/>
    <n v="-50093.5"/>
    <n v="148662.5"/>
    <n v="65480"/>
  </r>
  <r>
    <n v="106134"/>
    <d v="2014-07-09T16:00:27"/>
    <x v="0"/>
    <s v="Don’t want to say"/>
    <x v="2"/>
    <s v="c8"/>
    <n v="31708"/>
    <n v="31708"/>
    <s v="20001-40000"/>
    <m/>
    <m/>
    <m/>
    <m/>
    <m/>
    <n v="24414"/>
    <n v="74154.25"/>
    <n v="49740.25"/>
    <n v="-50196.375"/>
    <n v="148764.625"/>
    <n v="31708"/>
  </r>
  <r>
    <n v="926387"/>
    <d v="2014-06-09T09:31:08"/>
    <x v="0"/>
    <s v="Female"/>
    <x v="1"/>
    <s v="b9"/>
    <n v="78537"/>
    <n v="78537"/>
    <s v="60001-100000"/>
    <m/>
    <m/>
    <m/>
    <m/>
    <m/>
    <n v="24388"/>
    <n v="74179.5"/>
    <n v="49791.5"/>
    <n v="-50299.25"/>
    <n v="148866.75"/>
    <n v="78537"/>
  </r>
  <r>
    <n v="681488"/>
    <d v="2014-06-30T09:31:38"/>
    <x v="0"/>
    <s v="Female"/>
    <x v="1"/>
    <s v="b9"/>
    <n v="70582"/>
    <n v="70582"/>
    <s v="60001-100000"/>
    <m/>
    <m/>
    <m/>
    <m/>
    <m/>
    <n v="24362"/>
    <n v="74107.75"/>
    <n v="49745.75"/>
    <n v="-50256.625"/>
    <n v="148726.375"/>
    <n v="70582"/>
  </r>
  <r>
    <n v="456060"/>
    <d v="2014-07-14T09:31:55"/>
    <x v="1"/>
    <s v="Male"/>
    <x v="0"/>
    <s v="i7"/>
    <n v="47329"/>
    <n v="47329"/>
    <s v="40001-60000"/>
    <m/>
    <m/>
    <m/>
    <m/>
    <m/>
    <n v="24336"/>
    <n v="74129"/>
    <n v="49793"/>
    <n v="-50353.5"/>
    <n v="148818.5"/>
    <n v="47329"/>
  </r>
  <r>
    <n v="219336"/>
    <d v="2014-08-11T09:32:09"/>
    <x v="1"/>
    <s v="Male"/>
    <x v="0"/>
    <s v="i7"/>
    <n v="48343"/>
    <n v="48343"/>
    <s v="40001-60000"/>
    <m/>
    <m/>
    <m/>
    <m/>
    <m/>
    <n v="24335.75"/>
    <n v="74154.25"/>
    <n v="49818.5"/>
    <n v="-50392"/>
    <n v="148882"/>
    <n v="48343"/>
  </r>
  <r>
    <n v="829642"/>
    <d v="2014-07-08T09:32:45"/>
    <x v="0"/>
    <s v="Male"/>
    <x v="0"/>
    <s v="c9"/>
    <n v="6073"/>
    <n v="6073"/>
    <s v="0-20,000"/>
    <m/>
    <m/>
    <m/>
    <m/>
    <m/>
    <n v="24335.5"/>
    <n v="74179.5"/>
    <n v="49844"/>
    <n v="-50430.5"/>
    <n v="148945.5"/>
    <n v="6073"/>
  </r>
  <r>
    <n v="873896"/>
    <d v="2014-07-11T15:15:12"/>
    <x v="0"/>
    <s v="Male"/>
    <x v="0"/>
    <s v="c9"/>
    <n v="20799"/>
    <n v="20799"/>
    <s v="20001-40000"/>
    <m/>
    <m/>
    <m/>
    <m/>
    <m/>
    <n v="24362"/>
    <n v="74204.75"/>
    <n v="49842.75"/>
    <n v="-50402.125"/>
    <n v="148968.875"/>
    <n v="20799"/>
  </r>
  <r>
    <n v="120935"/>
    <d v="2014-07-11T15:13:41"/>
    <x v="0"/>
    <s v="Female"/>
    <x v="0"/>
    <s v="c9"/>
    <n v="76940"/>
    <n v="76940"/>
    <s v="60001-100000"/>
    <m/>
    <m/>
    <m/>
    <m/>
    <m/>
    <n v="24440"/>
    <n v="74230"/>
    <n v="49790"/>
    <n v="-50245"/>
    <n v="148915"/>
    <n v="76940"/>
  </r>
  <r>
    <n v="987755"/>
    <d v="2014-07-18T18:27:47"/>
    <x v="0"/>
    <s v="Male"/>
    <x v="0"/>
    <s v="c9"/>
    <n v="49559"/>
    <n v="49559"/>
    <s v="40001-60000"/>
    <m/>
    <m/>
    <m/>
    <m/>
    <m/>
    <n v="24414"/>
    <n v="74154.25"/>
    <n v="49740.25"/>
    <n v="-50196.375"/>
    <n v="148764.625"/>
    <n v="49559"/>
  </r>
  <r>
    <n v="913989"/>
    <d v="2014-07-31T07:23:21"/>
    <x v="0"/>
    <s v="Male"/>
    <x v="0"/>
    <s v="i5"/>
    <n v="38368"/>
    <n v="38368"/>
    <s v="20001-40000"/>
    <m/>
    <m/>
    <m/>
    <m/>
    <m/>
    <n v="24388"/>
    <n v="74179.5"/>
    <n v="49791.5"/>
    <n v="-50299.25"/>
    <n v="148866.75"/>
    <n v="38368"/>
  </r>
  <r>
    <n v="413207"/>
    <d v="2014-07-31T07:24:54"/>
    <x v="0"/>
    <s v="Male"/>
    <x v="0"/>
    <s v="i5"/>
    <n v="10725"/>
    <n v="10725"/>
    <s v="0-20,000"/>
    <m/>
    <m/>
    <m/>
    <m/>
    <m/>
    <n v="24362"/>
    <n v="74204.75"/>
    <n v="49842.75"/>
    <n v="-50402.125"/>
    <n v="148968.875"/>
    <n v="10725"/>
  </r>
  <r>
    <n v="563241"/>
    <d v="2014-07-31T07:28:09"/>
    <x v="1"/>
    <s v="Male"/>
    <x v="0"/>
    <s v="i5"/>
    <n v="83128"/>
    <n v="83128"/>
    <s v="60001-100000"/>
    <m/>
    <m/>
    <m/>
    <m/>
    <m/>
    <n v="24440"/>
    <n v="74230"/>
    <n v="49790"/>
    <n v="-50245"/>
    <n v="148915"/>
    <n v="83128"/>
  </r>
  <r>
    <n v="449619"/>
    <d v="2014-08-25T14:08:12"/>
    <x v="0"/>
    <s v="Female"/>
    <x v="0"/>
    <s v="c9"/>
    <n v="45154"/>
    <n v="45154"/>
    <s v="40001-60000"/>
    <m/>
    <m/>
    <m/>
    <m/>
    <m/>
    <n v="24414"/>
    <n v="74154.25"/>
    <n v="49740.25"/>
    <n v="-50196.375"/>
    <n v="148764.625"/>
    <n v="45154"/>
  </r>
  <r>
    <n v="568107"/>
    <d v="2014-08-28T07:13:21"/>
    <x v="0"/>
    <s v="Male"/>
    <x v="0"/>
    <s v="c9"/>
    <n v="17312"/>
    <n v="17312"/>
    <s v="0-20,000"/>
    <m/>
    <m/>
    <m/>
    <m/>
    <m/>
    <n v="24388"/>
    <n v="74179.5"/>
    <n v="49791.5"/>
    <n v="-50299.25"/>
    <n v="148866.75"/>
    <n v="17312"/>
  </r>
  <r>
    <n v="684825"/>
    <d v="2014-08-28T07:14:06"/>
    <x v="0"/>
    <s v="Male"/>
    <x v="0"/>
    <s v="c9"/>
    <n v="72650"/>
    <n v="72650"/>
    <s v="60001-100000"/>
    <m/>
    <m/>
    <m/>
    <m/>
    <m/>
    <n v="24456"/>
    <n v="74204.75"/>
    <n v="49748.75"/>
    <n v="-50167.125"/>
    <n v="148827.875"/>
    <n v="72650"/>
  </r>
  <r>
    <n v="683544"/>
    <d v="2014-06-24T09:33:27"/>
    <x v="0"/>
    <s v="Female"/>
    <x v="5"/>
    <s v="c5"/>
    <n v="34934"/>
    <n v="34934"/>
    <s v="20001-40000"/>
    <m/>
    <m/>
    <m/>
    <m/>
    <m/>
    <n v="24440"/>
    <n v="74230"/>
    <n v="49790"/>
    <n v="-50245"/>
    <n v="148915"/>
    <n v="34934"/>
  </r>
  <r>
    <n v="149110"/>
    <d v="2014-07-29T17:01:37"/>
    <x v="0"/>
    <s v="Female"/>
    <x v="5"/>
    <s v="c5"/>
    <n v="82042"/>
    <n v="82042"/>
    <s v="60001-100000"/>
    <m/>
    <m/>
    <m/>
    <m/>
    <m/>
    <n v="24414"/>
    <n v="74251.5"/>
    <n v="49837.5"/>
    <n v="-50342.25"/>
    <n v="149007.75"/>
    <n v="82042"/>
  </r>
  <r>
    <n v="610384"/>
    <d v="2014-08-21T14:35:48"/>
    <x v="0"/>
    <s v="Female"/>
    <x v="5"/>
    <s v="c5"/>
    <n v="54765"/>
    <n v="54765"/>
    <s v="40001-60000"/>
    <m/>
    <m/>
    <m/>
    <m/>
    <m/>
    <n v="24388"/>
    <n v="74179.5"/>
    <n v="49791.5"/>
    <n v="-50299.25"/>
    <n v="148866.75"/>
    <n v="54765"/>
  </r>
  <r>
    <n v="848363"/>
    <d v="2014-06-17T09:31:25"/>
    <x v="0"/>
    <s v="Male"/>
    <x v="0"/>
    <s v="i5"/>
    <n v="56960"/>
    <n v="56960"/>
    <s v="40001-60000"/>
    <m/>
    <m/>
    <m/>
    <m/>
    <m/>
    <n v="24362"/>
    <n v="74204.75"/>
    <n v="49842.75"/>
    <n v="-50402.125"/>
    <n v="148968.875"/>
    <n v="56960"/>
  </r>
  <r>
    <n v="614699"/>
    <d v="2014-06-17T09:32:10"/>
    <x v="0"/>
    <s v="Female"/>
    <x v="0"/>
    <s v="i5"/>
    <n v="8733"/>
    <n v="8733"/>
    <s v="0-20,000"/>
    <m/>
    <m/>
    <m/>
    <m/>
    <m/>
    <n v="24336"/>
    <n v="74230"/>
    <n v="49894"/>
    <n v="-50505"/>
    <n v="149071"/>
    <n v="8733"/>
  </r>
  <r>
    <n v="681859"/>
    <d v="2014-07-10T16:13:34"/>
    <x v="0"/>
    <s v="Male"/>
    <x v="0"/>
    <s v="i5"/>
    <n v="92806"/>
    <n v="92806"/>
    <s v="60001-100000"/>
    <m/>
    <m/>
    <m/>
    <m/>
    <m/>
    <n v="24414"/>
    <n v="74251.5"/>
    <n v="49837.5"/>
    <n v="-50342.25"/>
    <n v="149007.75"/>
    <n v="92806"/>
  </r>
  <r>
    <n v="347693"/>
    <d v="2014-08-12T09:33:14"/>
    <x v="0"/>
    <s v="Female"/>
    <x v="0"/>
    <s v="i5"/>
    <n v="43017"/>
    <n v="43017"/>
    <s v="40001-60000"/>
    <m/>
    <m/>
    <m/>
    <m/>
    <m/>
    <n v="24388"/>
    <n v="74179.5"/>
    <n v="49791.5"/>
    <n v="-50299.25"/>
    <n v="148866.75"/>
    <n v="43017"/>
  </r>
  <r>
    <n v="142149"/>
    <d v="2014-08-12T09:32:37"/>
    <x v="0"/>
    <s v="Don’t want to say"/>
    <x v="0"/>
    <s v="i5"/>
    <n v="20919"/>
    <n v="20919"/>
    <s v="20001-40000"/>
    <m/>
    <m/>
    <m/>
    <m/>
    <m/>
    <n v="24362"/>
    <n v="74204.75"/>
    <n v="49842.75"/>
    <n v="-50402.125"/>
    <n v="148968.875"/>
    <n v="20919"/>
  </r>
  <r>
    <n v="62161"/>
    <d v="2014-06-11T09:33:19"/>
    <x v="0"/>
    <s v="Female"/>
    <x v="1"/>
    <s v="c5"/>
    <n v="24243"/>
    <n v="24243"/>
    <s v="20001-40000"/>
    <m/>
    <m/>
    <m/>
    <m/>
    <m/>
    <n v="24440"/>
    <n v="74230"/>
    <n v="49790"/>
    <n v="-50245"/>
    <n v="148915"/>
    <n v="24243"/>
  </r>
  <r>
    <n v="797741"/>
    <d v="2014-06-11T09:35:15"/>
    <x v="0"/>
    <s v="Female"/>
    <x v="1"/>
    <s v="c5"/>
    <n v="84299"/>
    <n v="84299"/>
    <s v="60001-100000"/>
    <m/>
    <m/>
    <m/>
    <m/>
    <m/>
    <n v="24488"/>
    <n v="74251.5"/>
    <n v="49763.5"/>
    <n v="-50157.25"/>
    <n v="148896.75"/>
    <n v="84299"/>
  </r>
  <r>
    <n v="498285"/>
    <d v="2014-06-21T08:55:52"/>
    <x v="1"/>
    <s v="Female"/>
    <x v="1"/>
    <s v="c5"/>
    <n v="9085"/>
    <n v="9085"/>
    <s v="0-20,000"/>
    <m/>
    <m/>
    <m/>
    <m/>
    <m/>
    <n v="24472"/>
    <n v="74179.5"/>
    <n v="49707.5"/>
    <n v="-50089.25"/>
    <n v="148740.75"/>
    <n v="9085"/>
  </r>
  <r>
    <n v="205300"/>
    <d v="2014-06-21T08:57:09"/>
    <x v="0"/>
    <s v="Female"/>
    <x v="1"/>
    <s v="c5"/>
    <n v="53641"/>
    <n v="53641"/>
    <s v="40001-60000"/>
    <m/>
    <m/>
    <m/>
    <m/>
    <m/>
    <n v="24513"/>
    <n v="74204.75"/>
    <n v="49691.75"/>
    <n v="-50024.625"/>
    <n v="148742.375"/>
    <n v="53641"/>
  </r>
  <r>
    <n v="981943"/>
    <d v="2014-06-24T17:49:42"/>
    <x v="0"/>
    <s v="Female"/>
    <x v="1"/>
    <s v="c5"/>
    <n v="63574"/>
    <n v="63574"/>
    <s v="60001-100000"/>
    <m/>
    <m/>
    <m/>
    <m/>
    <m/>
    <n v="24504"/>
    <n v="74230"/>
    <n v="49726"/>
    <n v="-50085"/>
    <n v="148819"/>
    <n v="63574"/>
  </r>
  <r>
    <n v="722714"/>
    <d v="2014-07-18T10:17:26"/>
    <x v="0"/>
    <s v="Female"/>
    <x v="1"/>
    <s v="c5"/>
    <n v="63254"/>
    <n v="63254"/>
    <s v="60001-100000"/>
    <m/>
    <m/>
    <m/>
    <m/>
    <m/>
    <n v="24488"/>
    <n v="74251.5"/>
    <n v="49763.5"/>
    <n v="-50157.25"/>
    <n v="148896.75"/>
    <n v="63254"/>
  </r>
  <r>
    <n v="883487"/>
    <d v="2014-08-08T16:05:04"/>
    <x v="0"/>
    <s v="Female"/>
    <x v="1"/>
    <s v="c5"/>
    <n v="69583"/>
    <n v="69583"/>
    <s v="60001-100000"/>
    <m/>
    <m/>
    <m/>
    <m/>
    <m/>
    <n v="24472"/>
    <n v="74273"/>
    <n v="49801"/>
    <n v="-50229.5"/>
    <n v="148974.5"/>
    <n v="69583"/>
  </r>
  <r>
    <n v="552854"/>
    <d v="2014-08-21T08:52:43"/>
    <x v="0"/>
    <s v="Female"/>
    <x v="1"/>
    <s v="c5"/>
    <n v="37747"/>
    <n v="37747"/>
    <s v="20001-40000"/>
    <m/>
    <m/>
    <m/>
    <m/>
    <m/>
    <n v="24456"/>
    <n v="74294.5"/>
    <n v="49838.5"/>
    <n v="-50301.75"/>
    <n v="149052.25"/>
    <n v="37747"/>
  </r>
  <r>
    <n v="137390"/>
    <d v="2014-08-21T08:55:49"/>
    <x v="0"/>
    <s v="Female"/>
    <x v="1"/>
    <s v="c5"/>
    <n v="71919"/>
    <n v="71919"/>
    <s v="60001-100000"/>
    <m/>
    <m/>
    <m/>
    <m/>
    <m/>
    <n v="24440"/>
    <n v="74316"/>
    <n v="49876"/>
    <n v="-50374"/>
    <n v="149130"/>
    <n v="71919"/>
  </r>
  <r>
    <n v="841103"/>
    <d v="2014-08-21T08:56:20"/>
    <x v="0"/>
    <s v="Female"/>
    <x v="1"/>
    <s v="c5"/>
    <n v="10061"/>
    <n v="10061"/>
    <s v="0-20,000"/>
    <m/>
    <m/>
    <m/>
    <m/>
    <m/>
    <n v="24414"/>
    <n v="74340.5"/>
    <n v="49926.5"/>
    <n v="-50475.75"/>
    <n v="149230.25"/>
    <n v="10061"/>
  </r>
  <r>
    <n v="256211"/>
    <d v="2014-08-21T08:56:54"/>
    <x v="0"/>
    <s v="Female"/>
    <x v="1"/>
    <s v="c5"/>
    <n v="6718"/>
    <n v="6718"/>
    <s v="0-20,000"/>
    <m/>
    <m/>
    <m/>
    <m/>
    <m/>
    <n v="24472"/>
    <n v="74365"/>
    <n v="49893"/>
    <n v="-50367.5"/>
    <n v="149204.5"/>
    <n v="6718"/>
  </r>
  <r>
    <n v="58018"/>
    <d v="2014-08-21T08:57:33"/>
    <x v="0"/>
    <s v="Female"/>
    <x v="1"/>
    <s v="c5"/>
    <n v="63507"/>
    <n v="63507"/>
    <s v="60001-100000"/>
    <m/>
    <m/>
    <m/>
    <m/>
    <m/>
    <n v="24513"/>
    <n v="74389.5"/>
    <n v="49876.5"/>
    <n v="-50301.75"/>
    <n v="149204.25"/>
    <n v="63507"/>
  </r>
  <r>
    <n v="563022"/>
    <d v="2014-06-16T16:29:12"/>
    <x v="1"/>
    <s v="Female"/>
    <x v="1"/>
    <s v="c9"/>
    <n v="80120"/>
    <n v="80120"/>
    <s v="60001-100000"/>
    <m/>
    <m/>
    <m/>
    <m/>
    <m/>
    <n v="24504"/>
    <n v="74414"/>
    <n v="49910"/>
    <n v="-50361"/>
    <n v="149279"/>
    <n v="80120"/>
  </r>
  <r>
    <n v="567566"/>
    <d v="2014-06-16T16:30:35"/>
    <x v="0"/>
    <s v="Female"/>
    <x v="1"/>
    <s v="c9"/>
    <n v="72628"/>
    <n v="72628"/>
    <s v="60001-100000"/>
    <m/>
    <m/>
    <m/>
    <m/>
    <m/>
    <n v="24488"/>
    <n v="74340.5"/>
    <n v="49852.5"/>
    <n v="-50290.75"/>
    <n v="149119.25"/>
    <n v="72628"/>
  </r>
  <r>
    <n v="427980"/>
    <d v="2014-08-20T09:32:07"/>
    <x v="0"/>
    <s v="Female"/>
    <x v="1"/>
    <s v="c9"/>
    <n v="5157"/>
    <n v="5157"/>
    <s v="0-20,000"/>
    <m/>
    <m/>
    <m/>
    <m/>
    <m/>
    <n v="24472"/>
    <n v="74365"/>
    <n v="49893"/>
    <n v="-50367.5"/>
    <n v="149204.5"/>
    <n v="5157"/>
  </r>
  <r>
    <n v="710245"/>
    <d v="2014-06-15T07:53:24"/>
    <x v="1"/>
    <s v="Female"/>
    <x v="1"/>
    <s v="i5"/>
    <n v="23191"/>
    <n v="23191"/>
    <s v="20001-40000"/>
    <m/>
    <m/>
    <m/>
    <m/>
    <m/>
    <n v="24513"/>
    <n v="74389.5"/>
    <n v="49876.5"/>
    <n v="-50301.75"/>
    <n v="149204.25"/>
    <n v="23191"/>
  </r>
  <r>
    <n v="352232"/>
    <d v="2014-07-30T09:31:50"/>
    <x v="0"/>
    <s v="Don’t want to say"/>
    <x v="1"/>
    <s v="i5"/>
    <n v="91608"/>
    <n v="91608"/>
    <s v="60001-100000"/>
    <m/>
    <m/>
    <m/>
    <m/>
    <m/>
    <n v="24540"/>
    <n v="74414"/>
    <n v="49874"/>
    <n v="-50271"/>
    <n v="149225"/>
    <n v="91608"/>
  </r>
  <r>
    <n v="988022"/>
    <d v="2014-08-04T12:14:41"/>
    <x v="0"/>
    <s v="Female"/>
    <x v="1"/>
    <s v="i5"/>
    <n v="33025"/>
    <n v="33025"/>
    <s v="20001-40000"/>
    <m/>
    <m/>
    <m/>
    <m/>
    <m/>
    <n v="24531"/>
    <n v="74340.5"/>
    <n v="49809.5"/>
    <n v="-50183.25"/>
    <n v="149054.75"/>
    <n v="33025"/>
  </r>
  <r>
    <n v="976462"/>
    <d v="2014-08-13T09:32:13"/>
    <x v="0"/>
    <s v="Male"/>
    <x v="1"/>
    <s v="i5"/>
    <n v="63209"/>
    <n v="63209"/>
    <s v="60001-100000"/>
    <m/>
    <m/>
    <m/>
    <m/>
    <m/>
    <n v="24522"/>
    <n v="74365"/>
    <n v="49843"/>
    <n v="-50242.5"/>
    <n v="149129.5"/>
    <n v="63209"/>
  </r>
  <r>
    <n v="450766"/>
    <d v="2014-08-28T12:12:42"/>
    <x v="0"/>
    <s v="Male"/>
    <x v="1"/>
    <s v="i5"/>
    <n v="6272"/>
    <n v="6272"/>
    <s v="0-20,000"/>
    <m/>
    <m/>
    <m/>
    <m/>
    <m/>
    <n v="24513"/>
    <n v="74389.5"/>
    <n v="49876.5"/>
    <n v="-50301.75"/>
    <n v="149204.25"/>
    <n v="6272"/>
  </r>
  <r>
    <n v="278319"/>
    <d v="2014-08-28T12:13:24"/>
    <x v="0"/>
    <s v="Male"/>
    <x v="1"/>
    <s v="i5"/>
    <n v="75867"/>
    <n v="75867"/>
    <s v="60001-100000"/>
    <m/>
    <m/>
    <m/>
    <m/>
    <m/>
    <n v="24540"/>
    <n v="74414"/>
    <n v="49874"/>
    <n v="-50271"/>
    <n v="149225"/>
    <n v="75867"/>
  </r>
  <r>
    <n v="78498"/>
    <d v="2014-07-24T09:59:29"/>
    <x v="0"/>
    <s v="Female"/>
    <x v="0"/>
    <s v="i6"/>
    <n v="37454"/>
    <n v="37454"/>
    <s v="20001-40000"/>
    <m/>
    <m/>
    <m/>
    <m/>
    <m/>
    <n v="24531"/>
    <n v="74340.5"/>
    <n v="49809.5"/>
    <n v="-50183.25"/>
    <n v="149054.75"/>
    <n v="37454"/>
  </r>
  <r>
    <n v="925783"/>
    <d v="2014-07-24T10:02:20"/>
    <x v="0"/>
    <s v="Male"/>
    <x v="0"/>
    <s v="i6"/>
    <n v="75522"/>
    <n v="75522"/>
    <s v="60001-100000"/>
    <m/>
    <m/>
    <m/>
    <m/>
    <m/>
    <n v="24522"/>
    <n v="74365"/>
    <n v="49843"/>
    <n v="-50242.5"/>
    <n v="149129.5"/>
    <n v="75522"/>
  </r>
  <r>
    <n v="382073"/>
    <d v="2014-07-30T13:05:33"/>
    <x v="0"/>
    <s v="Male"/>
    <x v="0"/>
    <s v="i6"/>
    <n v="82752"/>
    <n v="82752"/>
    <s v="60001-100000"/>
    <m/>
    <m/>
    <m/>
    <m/>
    <m/>
    <n v="24513"/>
    <n v="74294.5"/>
    <n v="49781.5"/>
    <n v="-50159.25"/>
    <n v="148966.75"/>
    <n v="82752"/>
  </r>
  <r>
    <n v="372707"/>
    <d v="2014-08-13T09:33:43"/>
    <x v="1"/>
    <s v="Male"/>
    <x v="1"/>
    <s v="i7"/>
    <n v="73900"/>
    <n v="73900"/>
    <s v="60001-100000"/>
    <m/>
    <m/>
    <m/>
    <m/>
    <m/>
    <n v="24504"/>
    <n v="74230"/>
    <n v="49726"/>
    <n v="-50085"/>
    <n v="148819"/>
    <n v="73900"/>
  </r>
  <r>
    <n v="702003"/>
    <d v="2014-07-09T09:32:58"/>
    <x v="0"/>
    <s v="Female"/>
    <x v="0"/>
    <s v="c9"/>
    <n v="12403"/>
    <n v="12403"/>
    <s v="0-20,000"/>
    <m/>
    <m/>
    <m/>
    <m/>
    <m/>
    <n v="24488"/>
    <n v="74251.5"/>
    <n v="49763.5"/>
    <n v="-50157.25"/>
    <n v="148896.75"/>
    <n v="12403"/>
  </r>
  <r>
    <n v="36851"/>
    <d v="2014-07-11T12:30:21"/>
    <x v="1"/>
    <s v="Male"/>
    <x v="0"/>
    <s v="c9"/>
    <n v="80999"/>
    <n v="80999"/>
    <s v="60001-100000"/>
    <m/>
    <m/>
    <m/>
    <m/>
    <m/>
    <n v="24522"/>
    <n v="74273"/>
    <n v="49751"/>
    <n v="-50104.5"/>
    <n v="148899.5"/>
    <n v="80999"/>
  </r>
  <r>
    <n v="116855"/>
    <d v="2014-07-17T18:54:31"/>
    <x v="1"/>
    <s v="Male"/>
    <x v="0"/>
    <s v="c9"/>
    <n v="41431"/>
    <n v="41431"/>
    <s v="40001-60000"/>
    <m/>
    <m/>
    <m/>
    <m/>
    <m/>
    <n v="24513"/>
    <n v="74204.75"/>
    <n v="49691.75"/>
    <n v="-50024.625"/>
    <n v="148742.375"/>
    <n v="41431"/>
  </r>
  <r>
    <n v="303777"/>
    <d v="2014-07-17T18:58:35"/>
    <x v="0"/>
    <s v="Male"/>
    <x v="0"/>
    <s v="c9"/>
    <n v="98446"/>
    <n v="98446"/>
    <s v="60001-100000"/>
    <m/>
    <m/>
    <m/>
    <m/>
    <m/>
    <n v="24504"/>
    <n v="74230"/>
    <n v="49726"/>
    <n v="-50085"/>
    <n v="148819"/>
    <n v="98446"/>
  </r>
  <r>
    <n v="328427"/>
    <d v="2014-07-17T18:54:28"/>
    <x v="0"/>
    <s v="Don’t want to say"/>
    <x v="0"/>
    <s v="c9"/>
    <n v="10522"/>
    <n v="10522"/>
    <s v="0-20,000"/>
    <m/>
    <m/>
    <m/>
    <m/>
    <m/>
    <n v="24488"/>
    <n v="74154.25"/>
    <n v="49666.25"/>
    <n v="-50011.375"/>
    <n v="148653.625"/>
    <n v="10522"/>
  </r>
  <r>
    <n v="962839"/>
    <d v="2014-06-19T09:31:24"/>
    <x v="0"/>
    <s v="Male"/>
    <x v="0"/>
    <s v="i5"/>
    <n v="44635"/>
    <n v="44635"/>
    <s v="40001-60000"/>
    <m/>
    <m/>
    <m/>
    <m/>
    <m/>
    <n v="24522"/>
    <n v="74179.5"/>
    <n v="49657.5"/>
    <n v="-49964.25"/>
    <n v="148665.75"/>
    <n v="44635"/>
  </r>
  <r>
    <n v="237702"/>
    <d v="2014-06-25T10:07:55"/>
    <x v="0"/>
    <s v="Male"/>
    <x v="0"/>
    <s v="i5"/>
    <n v="97744"/>
    <n v="97744"/>
    <s v="60001-100000"/>
    <m/>
    <m/>
    <m/>
    <m/>
    <m/>
    <n v="24513"/>
    <n v="74204.75"/>
    <n v="49691.75"/>
    <n v="-50024.625"/>
    <n v="148742.375"/>
    <n v="97744"/>
  </r>
  <r>
    <n v="434867"/>
    <d v="2014-06-24T08:17:47"/>
    <x v="0"/>
    <s v="Male"/>
    <x v="0"/>
    <s v="b9"/>
    <n v="78274"/>
    <n v="78274"/>
    <s v="60001-100000"/>
    <m/>
    <m/>
    <m/>
    <m/>
    <m/>
    <n v="24504"/>
    <n v="74129"/>
    <n v="49625"/>
    <n v="-49933.5"/>
    <n v="148566.5"/>
    <n v="78274"/>
  </r>
  <r>
    <n v="694738"/>
    <d v="2014-08-06T11:57:44"/>
    <x v="1"/>
    <s v="Male"/>
    <x v="0"/>
    <s v="b9"/>
    <n v="26643"/>
    <n v="26643"/>
    <s v="20001-40000"/>
    <m/>
    <m/>
    <m/>
    <m/>
    <m/>
    <n v="24488"/>
    <n v="74065.25"/>
    <n v="49577.25"/>
    <n v="-49877.875"/>
    <n v="148431.125"/>
    <n v="26643"/>
  </r>
  <r>
    <n v="703725"/>
    <d v="2014-08-06T11:58:09"/>
    <x v="0"/>
    <s v="Female"/>
    <x v="0"/>
    <s v="b9"/>
    <n v="78504"/>
    <n v="78504"/>
    <s v="60001-100000"/>
    <m/>
    <m/>
    <m/>
    <m/>
    <m/>
    <n v="24472"/>
    <n v="74086.5"/>
    <n v="49614.5"/>
    <n v="-49949.75"/>
    <n v="148508.25"/>
    <n v="78504"/>
  </r>
  <r>
    <n v="469830"/>
    <d v="2014-07-31T09:33:26"/>
    <x v="0"/>
    <s v="Male"/>
    <x v="0"/>
    <s v="b9"/>
    <n v="44739"/>
    <n v="44739"/>
    <s v="40001-60000"/>
    <m/>
    <m/>
    <m/>
    <m/>
    <m/>
    <n v="24456"/>
    <n v="74030.25"/>
    <n v="49574.25"/>
    <n v="-49905.375"/>
    <n v="148391.625"/>
    <n v="44739"/>
  </r>
  <r>
    <n v="781209"/>
    <d v="2014-07-31T09:33:57"/>
    <x v="1"/>
    <s v="Male"/>
    <x v="0"/>
    <s v="b9"/>
    <n v="23507"/>
    <n v="23507"/>
    <s v="20001-40000"/>
    <m/>
    <m/>
    <m/>
    <m/>
    <m/>
    <n v="24440"/>
    <n v="74044"/>
    <n v="49604"/>
    <n v="-49966"/>
    <n v="148450"/>
    <n v="23507"/>
  </r>
  <r>
    <n v="479883"/>
    <d v="2014-08-06T00:35:05"/>
    <x v="0"/>
    <s v="Female"/>
    <x v="2"/>
    <s v="c9"/>
    <n v="66692"/>
    <n v="66692"/>
    <s v="60001-100000"/>
    <m/>
    <m/>
    <m/>
    <m/>
    <m/>
    <n v="24488"/>
    <n v="74065.25"/>
    <n v="49577.25"/>
    <n v="-49877.875"/>
    <n v="148431.125"/>
    <n v="66692"/>
  </r>
  <r>
    <n v="128481"/>
    <d v="2014-06-23T09:32:50"/>
    <x v="0"/>
    <s v="Male"/>
    <x v="6"/>
    <s v="i5"/>
    <n v="58146"/>
    <n v="58146"/>
    <s v="40001-60000"/>
    <m/>
    <m/>
    <m/>
    <m/>
    <m/>
    <n v="24472"/>
    <n v="74086.5"/>
    <n v="49614.5"/>
    <n v="-49949.75"/>
    <n v="148508.25"/>
    <n v="58146"/>
  </r>
  <r>
    <n v="549564"/>
    <d v="2014-06-23T09:35:47"/>
    <x v="1"/>
    <s v="Female"/>
    <x v="6"/>
    <s v="i5"/>
    <n v="74623"/>
    <n v="74623"/>
    <s v="60001-100000"/>
    <m/>
    <m/>
    <m/>
    <m/>
    <m/>
    <n v="24456"/>
    <n v="74107.75"/>
    <n v="49651.75"/>
    <n v="-50021.625"/>
    <n v="148585.375"/>
    <n v="74623"/>
  </r>
  <r>
    <n v="742782"/>
    <d v="2014-07-02T21:48:01"/>
    <x v="0"/>
    <s v="Male"/>
    <x v="6"/>
    <s v="i5"/>
    <n v="78519"/>
    <n v="78519"/>
    <s v="60001-100000"/>
    <m/>
    <m/>
    <m/>
    <m/>
    <m/>
    <n v="24440"/>
    <n v="74044"/>
    <n v="49604"/>
    <n v="-49966"/>
    <n v="148450"/>
    <n v="78519"/>
  </r>
  <r>
    <n v="886512"/>
    <d v="2014-07-11T13:06:50"/>
    <x v="0"/>
    <s v="Male"/>
    <x v="6"/>
    <s v="c8"/>
    <n v="88997"/>
    <n v="88997"/>
    <s v="60001-100000"/>
    <m/>
    <m/>
    <m/>
    <m/>
    <m/>
    <n v="24414"/>
    <n v="74002.75"/>
    <n v="49588.75"/>
    <n v="-49969.125"/>
    <n v="148385.875"/>
    <n v="88997"/>
  </r>
  <r>
    <n v="354468"/>
    <d v="2014-06-09T09:32:49"/>
    <x v="0"/>
    <s v="Female"/>
    <x v="1"/>
    <s v="i5"/>
    <n v="7308"/>
    <n v="7308"/>
    <s v="0-20,000"/>
    <m/>
    <m/>
    <m/>
    <m/>
    <m/>
    <n v="24388"/>
    <n v="73984"/>
    <n v="49596"/>
    <n v="-50006"/>
    <n v="148378"/>
    <n v="7308"/>
  </r>
  <r>
    <n v="387429"/>
    <d v="2014-06-09T09:37:33"/>
    <x v="0"/>
    <s v="Male"/>
    <x v="1"/>
    <s v="i5"/>
    <n v="36243"/>
    <n v="36243"/>
    <s v="20001-40000"/>
    <m/>
    <m/>
    <m/>
    <m/>
    <m/>
    <n v="24456"/>
    <n v="73986.5"/>
    <n v="49530.5"/>
    <n v="-49839.75"/>
    <n v="148282.25"/>
    <n v="36243"/>
  </r>
  <r>
    <n v="618542"/>
    <d v="2014-06-09T09:38:35"/>
    <x v="0"/>
    <s v="Male"/>
    <x v="1"/>
    <s v="i5"/>
    <n v="41580"/>
    <n v="41580"/>
    <s v="40001-60000"/>
    <m/>
    <m/>
    <m/>
    <m/>
    <m/>
    <n v="24440"/>
    <n v="73989"/>
    <n v="49549"/>
    <n v="-49883.5"/>
    <n v="148312.5"/>
    <n v="41580"/>
  </r>
  <r>
    <n v="261521"/>
    <d v="2014-06-17T17:54:03"/>
    <x v="0"/>
    <s v="Female"/>
    <x v="2"/>
    <s v="c5"/>
    <n v="9442"/>
    <n v="9442"/>
    <s v="0-20,000"/>
    <m/>
    <m/>
    <m/>
    <m/>
    <m/>
    <n v="24414"/>
    <n v="74002.75"/>
    <n v="49588.75"/>
    <n v="-49969.125"/>
    <n v="148385.875"/>
    <n v="9442"/>
  </r>
  <r>
    <n v="505352"/>
    <d v="2014-06-17T17:54:51"/>
    <x v="0"/>
    <s v="Male"/>
    <x v="2"/>
    <s v="c5"/>
    <n v="20477"/>
    <n v="20477"/>
    <s v="20001-40000"/>
    <m/>
    <m/>
    <m/>
    <m/>
    <m/>
    <n v="24472"/>
    <n v="74016.5"/>
    <n v="49544.5"/>
    <n v="-49844.75"/>
    <n v="148333.25"/>
    <n v="20477"/>
  </r>
  <r>
    <n v="664848"/>
    <d v="2014-08-04T11:49:44"/>
    <x v="1"/>
    <s v="Male"/>
    <x v="2"/>
    <s v="c5"/>
    <n v="25042"/>
    <n v="25042"/>
    <s v="20001-40000"/>
    <m/>
    <m/>
    <m/>
    <m/>
    <m/>
    <n v="24513"/>
    <n v="74030.25"/>
    <n v="49517.25"/>
    <n v="-49762.875"/>
    <n v="148306.125"/>
    <n v="25042"/>
  </r>
  <r>
    <n v="370983"/>
    <d v="2014-08-04T11:52:29"/>
    <x v="0"/>
    <s v="Male"/>
    <x v="2"/>
    <s v="c5"/>
    <n v="61087"/>
    <n v="61087"/>
    <s v="60001-100000"/>
    <m/>
    <m/>
    <m/>
    <m/>
    <m/>
    <n v="24504"/>
    <n v="74044"/>
    <n v="49540"/>
    <n v="-49806"/>
    <n v="148354"/>
    <n v="61087"/>
  </r>
  <r>
    <n v="483489"/>
    <d v="2014-06-16T09:32:15"/>
    <x v="0"/>
    <s v="Male"/>
    <x v="4"/>
    <s v="b9"/>
    <n v="53738"/>
    <n v="53738"/>
    <s v="40001-60000"/>
    <m/>
    <m/>
    <m/>
    <m/>
    <m/>
    <n v="24488"/>
    <n v="74065.25"/>
    <n v="49577.25"/>
    <n v="-49877.875"/>
    <n v="148431.125"/>
    <n v="53738"/>
  </r>
  <r>
    <n v="22943"/>
    <d v="2014-06-16T09:32:40"/>
    <x v="0"/>
    <s v="Female"/>
    <x v="4"/>
    <s v="b9"/>
    <n v="48569"/>
    <n v="48569"/>
    <s v="40001-60000"/>
    <m/>
    <m/>
    <m/>
    <m/>
    <m/>
    <n v="24472"/>
    <n v="74086.5"/>
    <n v="49614.5"/>
    <n v="-49949.75"/>
    <n v="148508.25"/>
    <n v="48569"/>
  </r>
  <r>
    <n v="994223"/>
    <d v="2014-06-16T09:33:48"/>
    <x v="0"/>
    <s v="Male"/>
    <x v="4"/>
    <s v="b9"/>
    <n v="56407"/>
    <n v="56407"/>
    <s v="40001-60000"/>
    <m/>
    <m/>
    <m/>
    <m/>
    <m/>
    <n v="24456"/>
    <n v="74107.75"/>
    <n v="49651.75"/>
    <n v="-50021.625"/>
    <n v="148585.375"/>
    <n v="56407"/>
  </r>
  <r>
    <n v="902725"/>
    <d v="2014-06-18T17:17:18"/>
    <x v="0"/>
    <s v="Male"/>
    <x v="4"/>
    <s v="b9"/>
    <n v="20727"/>
    <n v="20727"/>
    <s v="20001-40000"/>
    <m/>
    <m/>
    <m/>
    <m/>
    <m/>
    <n v="24440"/>
    <n v="74129"/>
    <n v="49689"/>
    <n v="-50093.5"/>
    <n v="148662.5"/>
    <n v="20727"/>
  </r>
  <r>
    <n v="729319"/>
    <d v="2014-06-18T17:20:08"/>
    <x v="0"/>
    <s v="Male"/>
    <x v="4"/>
    <s v="b9"/>
    <n v="24704"/>
    <n v="24704"/>
    <s v="20001-40000"/>
    <m/>
    <m/>
    <m/>
    <m/>
    <m/>
    <n v="24488"/>
    <n v="74154.25"/>
    <n v="49666.25"/>
    <n v="-50011.375"/>
    <n v="148653.625"/>
    <n v="24704"/>
  </r>
  <r>
    <n v="88447"/>
    <d v="2014-06-18T17:21:23"/>
    <x v="0"/>
    <s v="Male"/>
    <x v="4"/>
    <s v="b9"/>
    <n v="92917"/>
    <n v="92917"/>
    <s v="60001-100000"/>
    <m/>
    <m/>
    <m/>
    <m/>
    <m/>
    <n v="24472"/>
    <n v="74179.5"/>
    <n v="49707.5"/>
    <n v="-50089.25"/>
    <n v="148740.75"/>
    <n v="92917"/>
  </r>
  <r>
    <n v="364456"/>
    <d v="2014-06-18T17:23:17"/>
    <x v="1"/>
    <s v="Female"/>
    <x v="4"/>
    <s v="b9"/>
    <n v="24336"/>
    <n v="24336"/>
    <s v="20001-40000"/>
    <m/>
    <m/>
    <m/>
    <m/>
    <m/>
    <n v="24456"/>
    <n v="74107.75"/>
    <n v="49651.75"/>
    <n v="-50021.625"/>
    <n v="148585.375"/>
    <n v="24336"/>
  </r>
  <r>
    <n v="530699"/>
    <d v="2014-06-20T16:55:21"/>
    <x v="0"/>
    <s v="Male"/>
    <x v="4"/>
    <s v="b9"/>
    <n v="54763"/>
    <n v="54763"/>
    <s v="40001-60000"/>
    <m/>
    <m/>
    <m/>
    <m/>
    <m/>
    <n v="24504"/>
    <n v="74129"/>
    <n v="49625"/>
    <n v="-49933.5"/>
    <n v="148566.5"/>
    <n v="54763"/>
  </r>
  <r>
    <n v="959449"/>
    <d v="2014-07-01T12:40:42"/>
    <x v="0"/>
    <s v="Male"/>
    <x v="4"/>
    <s v="b9"/>
    <n v="73977"/>
    <n v="73977"/>
    <s v="60001-100000"/>
    <m/>
    <m/>
    <m/>
    <m/>
    <m/>
    <n v="24488"/>
    <n v="74154.25"/>
    <n v="49666.25"/>
    <n v="-50011.375"/>
    <n v="148653.625"/>
    <n v="73977"/>
  </r>
  <r>
    <n v="95119"/>
    <d v="2014-07-01T12:42:42"/>
    <x v="0"/>
    <s v="Male"/>
    <x v="4"/>
    <s v="b9"/>
    <n v="88914"/>
    <n v="88914"/>
    <s v="60001-100000"/>
    <m/>
    <m/>
    <m/>
    <m/>
    <m/>
    <n v="24472"/>
    <n v="74179.5"/>
    <n v="49707.5"/>
    <n v="-50089.25"/>
    <n v="148740.75"/>
    <n v="88914"/>
  </r>
  <r>
    <n v="925960"/>
    <d v="2014-07-18T07:07:23"/>
    <x v="0"/>
    <s v="Male"/>
    <x v="4"/>
    <s v="b9"/>
    <n v="44770"/>
    <n v="44770"/>
    <s v="40001-60000"/>
    <m/>
    <m/>
    <m/>
    <m/>
    <m/>
    <n v="24456"/>
    <n v="74107.75"/>
    <n v="49651.75"/>
    <n v="-50021.625"/>
    <n v="148585.375"/>
    <n v="44770"/>
  </r>
  <r>
    <n v="480305"/>
    <d v="2014-07-18T07:11:49"/>
    <x v="0"/>
    <s v="Female"/>
    <x v="4"/>
    <s v="b9"/>
    <n v="7833"/>
    <n v="7833"/>
    <s v="0-20,000"/>
    <m/>
    <m/>
    <m/>
    <m/>
    <m/>
    <n v="24440"/>
    <n v="74129"/>
    <n v="49689"/>
    <n v="-50093.5"/>
    <n v="148662.5"/>
    <n v="7833"/>
  </r>
  <r>
    <n v="555677"/>
    <d v="2014-07-18T07:12:18"/>
    <x v="0"/>
    <s v="Male"/>
    <x v="4"/>
    <s v="b9"/>
    <n v="22967"/>
    <n v="22967"/>
    <s v="20001-40000"/>
    <m/>
    <m/>
    <m/>
    <m/>
    <m/>
    <n v="24488"/>
    <n v="74154.25"/>
    <n v="49666.25"/>
    <n v="-50011.375"/>
    <n v="148653.625"/>
    <n v="22967"/>
  </r>
  <r>
    <n v="693520"/>
    <d v="2014-07-21T17:18:49"/>
    <x v="0"/>
    <s v="Male"/>
    <x v="4"/>
    <s v="b9"/>
    <n v="84865"/>
    <n v="84865"/>
    <s v="60001-100000"/>
    <m/>
    <m/>
    <m/>
    <m/>
    <m/>
    <n v="24522"/>
    <n v="74179.5"/>
    <n v="49657.5"/>
    <n v="-49964.25"/>
    <n v="148665.75"/>
    <n v="84865"/>
  </r>
  <r>
    <n v="311119"/>
    <d v="2014-07-21T17:22:25"/>
    <x v="0"/>
    <s v="Male"/>
    <x v="4"/>
    <s v="b9"/>
    <n v="26467"/>
    <n v="26467"/>
    <s v="20001-40000"/>
    <m/>
    <m/>
    <m/>
    <m/>
    <m/>
    <n v="24513"/>
    <n v="74107.75"/>
    <n v="49594.75"/>
    <n v="-49879.125"/>
    <n v="148499.875"/>
    <n v="26467"/>
  </r>
  <r>
    <n v="718843"/>
    <d v="2014-07-23T08:11:22"/>
    <x v="1"/>
    <s v="Male"/>
    <x v="4"/>
    <s v="b9"/>
    <n v="37388"/>
    <n v="37388"/>
    <s v="20001-40000"/>
    <m/>
    <m/>
    <m/>
    <m/>
    <m/>
    <n v="24504"/>
    <n v="74129"/>
    <n v="49625"/>
    <n v="-49933.5"/>
    <n v="148566.5"/>
    <n v="37388"/>
  </r>
  <r>
    <n v="273366"/>
    <d v="2014-07-23T08:13:40"/>
    <x v="0"/>
    <s v="Male"/>
    <x v="4"/>
    <s v="b9"/>
    <n v="49049"/>
    <n v="49049"/>
    <s v="40001-60000"/>
    <m/>
    <m/>
    <m/>
    <m/>
    <m/>
    <n v="24488"/>
    <n v="74154.25"/>
    <n v="49666.25"/>
    <n v="-50011.375"/>
    <n v="148653.625"/>
    <n v="49049"/>
  </r>
  <r>
    <n v="337448"/>
    <d v="2014-07-24T17:27:27"/>
    <x v="0"/>
    <s v="Female"/>
    <x v="4"/>
    <s v="b9"/>
    <n v="4353"/>
    <n v="4353"/>
    <s v="0-20,000"/>
    <m/>
    <m/>
    <m/>
    <m/>
    <m/>
    <n v="24472"/>
    <n v="74179.5"/>
    <n v="49707.5"/>
    <n v="-50089.25"/>
    <n v="148740.75"/>
    <n v="4353"/>
  </r>
  <r>
    <n v="539304"/>
    <d v="2014-08-06T05:13:54"/>
    <x v="0"/>
    <s v="Female"/>
    <x v="4"/>
    <s v="b9"/>
    <n v="54497"/>
    <n v="54497"/>
    <s v="40001-60000"/>
    <m/>
    <m/>
    <m/>
    <m/>
    <m/>
    <n v="24513"/>
    <n v="74204.75"/>
    <n v="49691.75"/>
    <n v="-50024.625"/>
    <n v="148742.375"/>
    <n v="54497"/>
  </r>
  <r>
    <n v="874467"/>
    <d v="2014-08-20T07:53:21"/>
    <x v="0"/>
    <s v="Female"/>
    <x v="4"/>
    <s v="b9"/>
    <n v="41577"/>
    <n v="41577"/>
    <s v="40001-60000"/>
    <m/>
    <m/>
    <m/>
    <m/>
    <m/>
    <n v="24504"/>
    <n v="74230"/>
    <n v="49726"/>
    <n v="-50085"/>
    <n v="148819"/>
    <n v="41577"/>
  </r>
  <r>
    <n v="46052"/>
    <d v="2014-08-20T07:55:11"/>
    <x v="0"/>
    <s v="Male"/>
    <x v="4"/>
    <s v="b9"/>
    <n v="1960"/>
    <n v="1960"/>
    <s v="0-20,000"/>
    <m/>
    <m/>
    <m/>
    <m/>
    <m/>
    <n v="24488"/>
    <n v="74251.5"/>
    <n v="49763.5"/>
    <n v="-50157.25"/>
    <n v="148896.75"/>
    <n v="1960"/>
  </r>
  <r>
    <n v="409763"/>
    <d v="2014-08-20T07:52:29"/>
    <x v="1"/>
    <s v="Don’t want to say"/>
    <x v="4"/>
    <s v="b9"/>
    <n v="8600"/>
    <n v="8600"/>
    <s v="0-20,000"/>
    <m/>
    <m/>
    <m/>
    <m/>
    <m/>
    <n v="24522"/>
    <n v="74273"/>
    <n v="49751"/>
    <n v="-50104.5"/>
    <n v="148899.5"/>
    <n v="8600"/>
  </r>
  <r>
    <n v="22595"/>
    <d v="2014-08-26T10:42:41"/>
    <x v="0"/>
    <s v="Male"/>
    <x v="4"/>
    <s v="b9"/>
    <n v="63909"/>
    <n v="63909"/>
    <s v="60001-100000"/>
    <m/>
    <m/>
    <m/>
    <m/>
    <m/>
    <n v="24541.75"/>
    <n v="74294.5"/>
    <n v="49752.75"/>
    <n v="-50087.375"/>
    <n v="148923.625"/>
    <n v="63909"/>
  </r>
  <r>
    <n v="591181"/>
    <d v="2014-08-26T10:48:27"/>
    <x v="1"/>
    <s v="Male"/>
    <x v="4"/>
    <s v="b9"/>
    <n v="35325"/>
    <n v="35325"/>
    <s v="20001-40000"/>
    <m/>
    <m/>
    <m/>
    <m/>
    <m/>
    <n v="24540"/>
    <n v="74316"/>
    <n v="49776"/>
    <n v="-50124"/>
    <n v="148980"/>
    <n v="35325"/>
  </r>
  <r>
    <n v="937631"/>
    <d v="2014-07-07T09:31:25"/>
    <x v="0"/>
    <s v="Male"/>
    <x v="1"/>
    <s v="c9"/>
    <n v="80405"/>
    <n v="80405"/>
    <s v="60001-100000"/>
    <m/>
    <m/>
    <m/>
    <m/>
    <m/>
    <n v="24531"/>
    <n v="74340.5"/>
    <n v="49809.5"/>
    <n v="-50183.25"/>
    <n v="149054.75"/>
    <n v="80405"/>
  </r>
  <r>
    <n v="157602"/>
    <d v="2014-07-07T09:34:58"/>
    <x v="0"/>
    <s v="Female"/>
    <x v="1"/>
    <s v="c9"/>
    <n v="58930"/>
    <n v="58930"/>
    <s v="40001-60000"/>
    <m/>
    <m/>
    <m/>
    <m/>
    <m/>
    <n v="24522"/>
    <n v="74273"/>
    <n v="49751"/>
    <n v="-50104.5"/>
    <n v="148899.5"/>
    <n v="58930"/>
  </r>
  <r>
    <n v="83452"/>
    <d v="2014-07-28T09:32:43"/>
    <x v="0"/>
    <s v="Male"/>
    <x v="2"/>
    <s v="c9"/>
    <n v="12719"/>
    <n v="12719"/>
    <s v="0-20,000"/>
    <m/>
    <m/>
    <m/>
    <m/>
    <m/>
    <n v="24513"/>
    <n v="74294.5"/>
    <n v="49781.5"/>
    <n v="-50159.25"/>
    <n v="148966.75"/>
    <n v="12719"/>
  </r>
  <r>
    <n v="867683"/>
    <d v="2014-07-01T18:41:22"/>
    <x v="0"/>
    <s v="Female"/>
    <x v="0"/>
    <s v="i7"/>
    <n v="21390"/>
    <n v="21390"/>
    <s v="20001-40000"/>
    <m/>
    <m/>
    <m/>
    <m/>
    <m/>
    <n v="24540"/>
    <n v="74316"/>
    <n v="49776"/>
    <n v="-50124"/>
    <n v="148980"/>
    <n v="21390"/>
  </r>
  <r>
    <n v="511092"/>
    <d v="2014-07-01T18:45:31"/>
    <x v="1"/>
    <s v="Male"/>
    <x v="0"/>
    <s v="i7"/>
    <n v="87176"/>
    <n v="87176"/>
    <s v="60001-100000"/>
    <m/>
    <m/>
    <m/>
    <m/>
    <m/>
    <n v="24545.25"/>
    <n v="74340.5"/>
    <n v="49795.25"/>
    <n v="-50147.625"/>
    <n v="149033.375"/>
    <n v="87176"/>
  </r>
  <r>
    <n v="501301"/>
    <d v="2014-06-09T09:31:47"/>
    <x v="0"/>
    <s v="Male"/>
    <x v="0"/>
    <s v="c5"/>
    <n v="48826"/>
    <n v="48826"/>
    <s v="40001-60000"/>
    <m/>
    <m/>
    <m/>
    <m/>
    <m/>
    <n v="24543.5"/>
    <n v="74273"/>
    <n v="49729.5"/>
    <n v="-50050.75"/>
    <n v="148867.25"/>
    <n v="48826"/>
  </r>
  <r>
    <n v="425165"/>
    <d v="2014-06-09T09:32:37"/>
    <x v="1"/>
    <s v="Male"/>
    <x v="0"/>
    <s v="c5"/>
    <n v="34705"/>
    <n v="34705"/>
    <s v="20001-40000"/>
    <m/>
    <m/>
    <m/>
    <m/>
    <m/>
    <n v="24541.75"/>
    <n v="74294.5"/>
    <n v="49752.75"/>
    <n v="-50087.375"/>
    <n v="148923.625"/>
    <n v="34705"/>
  </r>
  <r>
    <n v="865337"/>
    <d v="2014-06-30T09:31:58"/>
    <x v="0"/>
    <s v="Female"/>
    <x v="0"/>
    <s v="c5"/>
    <n v="80996"/>
    <n v="80996"/>
    <s v="60001-100000"/>
    <m/>
    <m/>
    <m/>
    <m/>
    <m/>
    <n v="24540"/>
    <n v="74316"/>
    <n v="49776"/>
    <n v="-50124"/>
    <n v="148980"/>
    <n v="80996"/>
  </r>
  <r>
    <n v="584834"/>
    <d v="2014-08-21T13:23:49"/>
    <x v="0"/>
    <s v="Male"/>
    <x v="0"/>
    <s v="c5"/>
    <n v="12740"/>
    <n v="12740"/>
    <s v="0-20,000"/>
    <m/>
    <m/>
    <m/>
    <m/>
    <m/>
    <n v="24531"/>
    <n v="74251.5"/>
    <n v="49720.5"/>
    <n v="-50049.75"/>
    <n v="148832.25"/>
    <n v="12740"/>
  </r>
  <r>
    <n v="53712"/>
    <d v="2014-06-16T09:32:02"/>
    <x v="0"/>
    <s v="Male"/>
    <x v="0"/>
    <s v="c8"/>
    <n v="93566"/>
    <n v="93566"/>
    <s v="60001-100000"/>
    <m/>
    <m/>
    <m/>
    <m/>
    <m/>
    <n v="24543.5"/>
    <n v="74273"/>
    <n v="49729.5"/>
    <n v="-50050.75"/>
    <n v="148867.25"/>
    <n v="93566"/>
  </r>
  <r>
    <n v="128404"/>
    <d v="2014-06-16T09:32:57"/>
    <x v="0"/>
    <s v="Female"/>
    <x v="0"/>
    <s v="c8"/>
    <n v="89661"/>
    <n v="89661"/>
    <s v="60001-100000"/>
    <m/>
    <m/>
    <m/>
    <m/>
    <m/>
    <n v="24541.75"/>
    <n v="74204.75"/>
    <n v="49663"/>
    <n v="-49952.75"/>
    <n v="148699.25"/>
    <n v="89661"/>
  </r>
  <r>
    <n v="854981"/>
    <d v="2014-06-16T09:31:57"/>
    <x v="1"/>
    <s v="Don’t want to say"/>
    <x v="0"/>
    <s v="c8"/>
    <n v="43159"/>
    <n v="43159"/>
    <s v="40001-60000"/>
    <m/>
    <m/>
    <m/>
    <m/>
    <m/>
    <n v="24540"/>
    <n v="74129"/>
    <n v="49589"/>
    <n v="-49843.5"/>
    <n v="148512.5"/>
    <n v="43159"/>
  </r>
  <r>
    <n v="91351"/>
    <d v="2014-08-22T17:07:15"/>
    <x v="0"/>
    <s v="Male"/>
    <x v="0"/>
    <s v="i7"/>
    <n v="81537"/>
    <n v="81537"/>
    <s v="60001-100000"/>
    <m/>
    <m/>
    <m/>
    <m/>
    <m/>
    <n v="24531"/>
    <n v="74154.25"/>
    <n v="49623.25"/>
    <n v="-49903.875"/>
    <n v="148589.125"/>
    <n v="81537"/>
  </r>
  <r>
    <n v="285709"/>
    <d v="2014-08-22T17:08:33"/>
    <x v="0"/>
    <s v="Male"/>
    <x v="0"/>
    <s v="i7"/>
    <n v="46653"/>
    <n v="46653"/>
    <s v="40001-60000"/>
    <m/>
    <m/>
    <m/>
    <m/>
    <m/>
    <n v="24522"/>
    <n v="74086.5"/>
    <n v="49564.5"/>
    <n v="-49824.75"/>
    <n v="148433.25"/>
    <n v="46653"/>
  </r>
  <r>
    <n v="120388"/>
    <d v="2014-08-26T09:32:47"/>
    <x v="0"/>
    <s v="Female"/>
    <x v="0"/>
    <s v="c9"/>
    <n v="19029"/>
    <n v="19029"/>
    <s v="0-20,000"/>
    <m/>
    <m/>
    <m/>
    <m/>
    <m/>
    <n v="24513"/>
    <n v="74107.75"/>
    <n v="49594.75"/>
    <n v="-49879.125"/>
    <n v="148499.875"/>
    <n v="19029"/>
  </r>
  <r>
    <n v="342211"/>
    <d v="2014-07-22T09:31:58"/>
    <x v="0"/>
    <s v="Male"/>
    <x v="5"/>
    <s v="c5"/>
    <n v="38409"/>
    <n v="38409"/>
    <s v="20001-40000"/>
    <m/>
    <m/>
    <m/>
    <m/>
    <m/>
    <n v="24540"/>
    <n v="74129"/>
    <n v="49589"/>
    <n v="-49843.5"/>
    <n v="148512.5"/>
    <n v="38409"/>
  </r>
  <r>
    <n v="813607"/>
    <d v="2014-07-18T14:00:43"/>
    <x v="0"/>
    <s v="Male"/>
    <x v="1"/>
    <s v="i6"/>
    <n v="22160"/>
    <n v="22160"/>
    <s v="20001-40000"/>
    <m/>
    <m/>
    <m/>
    <m/>
    <m/>
    <n v="24531"/>
    <n v="74154.25"/>
    <n v="49623.25"/>
    <n v="-49903.875"/>
    <n v="148589.125"/>
    <n v="22160"/>
  </r>
  <r>
    <n v="340249"/>
    <d v="2014-07-18T14:01:34"/>
    <x v="0"/>
    <s v="Male"/>
    <x v="1"/>
    <s v="i6"/>
    <n v="52281"/>
    <n v="52281"/>
    <s v="40001-60000"/>
    <m/>
    <m/>
    <m/>
    <m/>
    <m/>
    <n v="24543.5"/>
    <n v="74179.5"/>
    <n v="49636"/>
    <n v="-49910.5"/>
    <n v="148633.5"/>
    <n v="52281"/>
  </r>
  <r>
    <n v="649668"/>
    <d v="2014-07-25T19:50:11"/>
    <x v="0"/>
    <s v="Male"/>
    <x v="1"/>
    <s v="i6"/>
    <n v="62975"/>
    <n v="62975"/>
    <s v="60001-100000"/>
    <m/>
    <m/>
    <m/>
    <m/>
    <m/>
    <n v="24541.75"/>
    <n v="74204.75"/>
    <n v="49663"/>
    <n v="-49952.75"/>
    <n v="148699.25"/>
    <n v="62975"/>
  </r>
  <r>
    <n v="587481"/>
    <d v="2014-07-25T19:50:47"/>
    <x v="0"/>
    <s v="Male"/>
    <x v="1"/>
    <s v="i6"/>
    <n v="16717"/>
    <n v="16717"/>
    <s v="0-20,000"/>
    <m/>
    <m/>
    <m/>
    <m/>
    <m/>
    <n v="24540"/>
    <n v="74230"/>
    <n v="49690"/>
    <n v="-49995"/>
    <n v="148765"/>
    <n v="16717"/>
  </r>
  <r>
    <n v="471298"/>
    <d v="2014-07-26T16:23:28"/>
    <x v="0"/>
    <s v="Male"/>
    <x v="1"/>
    <s v="i6"/>
    <n v="12202"/>
    <n v="12202"/>
    <s v="0-20,000"/>
    <m/>
    <m/>
    <m/>
    <m/>
    <m/>
    <n v="24545.25"/>
    <n v="74251.5"/>
    <n v="49706.25"/>
    <n v="-50014.125"/>
    <n v="148810.875"/>
    <n v="12202"/>
  </r>
  <r>
    <n v="621437"/>
    <d v="2014-07-26T16:25:39"/>
    <x v="1"/>
    <s v="Male"/>
    <x v="1"/>
    <s v="i6"/>
    <n v="44621"/>
    <n v="44621"/>
    <s v="40001-60000"/>
    <m/>
    <m/>
    <m/>
    <m/>
    <m/>
    <n v="24577.5"/>
    <n v="74273"/>
    <n v="49695.5"/>
    <n v="-49965.75"/>
    <n v="148816.25"/>
    <n v="44621"/>
  </r>
  <r>
    <n v="103119"/>
    <d v="2014-08-12T08:49:36"/>
    <x v="0"/>
    <s v="Male"/>
    <x v="1"/>
    <s v="c9"/>
    <n v="79306"/>
    <n v="79306"/>
    <s v="60001-100000"/>
    <m/>
    <m/>
    <m/>
    <m/>
    <m/>
    <n v="24562.25"/>
    <n v="74294.5"/>
    <n v="49732.25"/>
    <n v="-50036.125"/>
    <n v="148892.875"/>
    <n v="79306"/>
  </r>
  <r>
    <n v="611600"/>
    <d v="2014-08-13T16:25:51"/>
    <x v="0"/>
    <s v="Female"/>
    <x v="1"/>
    <s v="i6"/>
    <n v="32006"/>
    <n v="32006"/>
    <s v="20001-40000"/>
    <m/>
    <m/>
    <m/>
    <m/>
    <m/>
    <n v="24547"/>
    <n v="74230"/>
    <n v="49683"/>
    <n v="-49977.5"/>
    <n v="148754.5"/>
    <n v="32006"/>
  </r>
  <r>
    <n v="631449"/>
    <d v="2014-08-13T16:27:41"/>
    <x v="0"/>
    <s v="Female"/>
    <x v="1"/>
    <s v="i6"/>
    <n v="20431"/>
    <n v="20431"/>
    <s v="20001-40000"/>
    <m/>
    <m/>
    <m/>
    <m/>
    <m/>
    <n v="24545.25"/>
    <n v="74251.5"/>
    <n v="49706.25"/>
    <n v="-50014.125"/>
    <n v="148810.875"/>
    <n v="20431"/>
  </r>
  <r>
    <n v="602680"/>
    <d v="2014-08-06T09:32:45"/>
    <x v="0"/>
    <s v="Male"/>
    <x v="1"/>
    <s v="c9"/>
    <n v="81254"/>
    <n v="81254"/>
    <s v="60001-100000"/>
    <m/>
    <m/>
    <m/>
    <m/>
    <m/>
    <n v="24577.5"/>
    <n v="74273"/>
    <n v="49695.5"/>
    <n v="-49965.75"/>
    <n v="148816.25"/>
    <n v="81254"/>
  </r>
  <r>
    <n v="496437"/>
    <d v="2014-08-15T16:55:57"/>
    <x v="0"/>
    <s v="Male"/>
    <x v="1"/>
    <s v="c9"/>
    <n v="44936"/>
    <n v="44936"/>
    <s v="40001-60000"/>
    <m/>
    <m/>
    <m/>
    <m/>
    <m/>
    <n v="24562.25"/>
    <n v="74204.75"/>
    <n v="49642.5"/>
    <n v="-49901.5"/>
    <n v="148668.5"/>
    <n v="44936"/>
  </r>
  <r>
    <n v="576537"/>
    <d v="2014-08-22T12:43:10"/>
    <x v="0"/>
    <s v="Male"/>
    <x v="1"/>
    <s v="c9"/>
    <n v="18839"/>
    <n v="18839"/>
    <s v="0-20,000"/>
    <m/>
    <m/>
    <m/>
    <m/>
    <m/>
    <n v="24547"/>
    <n v="74230"/>
    <n v="49683"/>
    <n v="-49977.5"/>
    <n v="148754.5"/>
    <n v="18839"/>
  </r>
  <r>
    <n v="728911"/>
    <d v="2014-08-22T12:48:12"/>
    <x v="0"/>
    <s v="Female"/>
    <x v="1"/>
    <s v="c9"/>
    <n v="57519"/>
    <n v="57519"/>
    <s v="40001-60000"/>
    <m/>
    <m/>
    <m/>
    <m/>
    <m/>
    <n v="24592.75"/>
    <n v="74251.5"/>
    <n v="49658.75"/>
    <n v="-49895.375"/>
    <n v="148739.625"/>
    <n v="57519"/>
  </r>
  <r>
    <n v="515151"/>
    <d v="2014-08-27T09:33:29"/>
    <x v="0"/>
    <s v="Female"/>
    <x v="1"/>
    <s v="i6"/>
    <n v="76958"/>
    <n v="76958"/>
    <s v="60001-100000"/>
    <m/>
    <m/>
    <m/>
    <m/>
    <m/>
    <n v="24577.5"/>
    <n v="74273"/>
    <n v="49695.5"/>
    <n v="-49965.75"/>
    <n v="148816.25"/>
    <n v="76958"/>
  </r>
  <r>
    <n v="794344"/>
    <d v="2014-08-27T09:34:32"/>
    <x v="0"/>
    <s v="Female"/>
    <x v="1"/>
    <s v="i6"/>
    <n v="49745"/>
    <n v="49745"/>
    <s v="40001-60000"/>
    <m/>
    <m/>
    <m/>
    <m/>
    <m/>
    <n v="24562.25"/>
    <n v="74204.75"/>
    <n v="49642.5"/>
    <n v="-49901.5"/>
    <n v="148668.5"/>
    <n v="49745"/>
  </r>
  <r>
    <n v="934715"/>
    <d v="2014-06-20T10:28:57"/>
    <x v="0"/>
    <s v="Female"/>
    <x v="1"/>
    <s v="c5"/>
    <n v="72027"/>
    <n v="72027"/>
    <s v="60001-100000"/>
    <m/>
    <m/>
    <m/>
    <m/>
    <m/>
    <n v="24547"/>
    <n v="74230"/>
    <n v="49683"/>
    <n v="-49977.5"/>
    <n v="148754.5"/>
    <n v="72027"/>
  </r>
  <r>
    <n v="232512"/>
    <d v="2014-06-20T10:32:00"/>
    <x v="0"/>
    <s v="Female"/>
    <x v="1"/>
    <s v="c5"/>
    <n v="57295"/>
    <n v="57295"/>
    <s v="40001-60000"/>
    <m/>
    <m/>
    <m/>
    <m/>
    <m/>
    <n v="24545.25"/>
    <n v="74251.5"/>
    <n v="49706.25"/>
    <n v="-50014.125"/>
    <n v="148810.875"/>
    <n v="57295"/>
  </r>
  <r>
    <n v="586566"/>
    <d v="2014-07-17T19:24:25"/>
    <x v="0"/>
    <s v="Female"/>
    <x v="1"/>
    <s v="i7"/>
    <n v="1763"/>
    <n v="1763"/>
    <s v="0-20,000"/>
    <m/>
    <m/>
    <m/>
    <m/>
    <m/>
    <n v="24543.5"/>
    <n v="74273"/>
    <n v="49729.5"/>
    <n v="-50050.75"/>
    <n v="148867.25"/>
    <n v="1763"/>
  </r>
  <r>
    <n v="629604"/>
    <d v="2014-07-23T16:06:17"/>
    <x v="0"/>
    <s v="Male"/>
    <x v="1"/>
    <s v="i7"/>
    <n v="59726"/>
    <n v="59726"/>
    <s v="40001-60000"/>
    <m/>
    <m/>
    <m/>
    <m/>
    <m/>
    <n v="24562.25"/>
    <n v="74294.5"/>
    <n v="49732.25"/>
    <n v="-50036.125"/>
    <n v="148892.875"/>
    <n v="59726"/>
  </r>
  <r>
    <n v="779204"/>
    <d v="2014-06-19T09:32:33"/>
    <x v="0"/>
    <s v="Female"/>
    <x v="0"/>
    <s v="c5"/>
    <n v="73833"/>
    <n v="73833"/>
    <s v="60001-100000"/>
    <m/>
    <m/>
    <m/>
    <m/>
    <m/>
    <n v="24547"/>
    <n v="74316"/>
    <n v="49769"/>
    <n v="-50106.5"/>
    <n v="148969.5"/>
    <n v="73833"/>
  </r>
  <r>
    <n v="390996"/>
    <d v="2014-06-19T09:33:23"/>
    <x v="0"/>
    <s v="Female"/>
    <x v="0"/>
    <s v="c5"/>
    <n v="13487"/>
    <n v="13487"/>
    <s v="0-20,000"/>
    <m/>
    <m/>
    <m/>
    <m/>
    <m/>
    <n v="24545.25"/>
    <n v="74340.5"/>
    <n v="49795.25"/>
    <n v="-50147.625"/>
    <n v="149033.375"/>
    <n v="13487"/>
  </r>
  <r>
    <n v="75020"/>
    <d v="2014-07-18T10:22:56"/>
    <x v="0"/>
    <s v="Male"/>
    <x v="0"/>
    <s v="c5"/>
    <n v="55563"/>
    <n v="55563"/>
    <s v="40001-60000"/>
    <m/>
    <m/>
    <m/>
    <m/>
    <m/>
    <n v="24577.5"/>
    <n v="74365"/>
    <n v="49787.5"/>
    <n v="-50103.75"/>
    <n v="149046.25"/>
    <n v="55563"/>
  </r>
  <r>
    <n v="508465"/>
    <d v="2014-07-21T10:10:26"/>
    <x v="0"/>
    <s v="Male"/>
    <x v="0"/>
    <s v="c5"/>
    <n v="58637"/>
    <n v="58637"/>
    <s v="40001-60000"/>
    <m/>
    <m/>
    <m/>
    <m/>
    <m/>
    <n v="24562.25"/>
    <n v="74389.5"/>
    <n v="49827.25"/>
    <n v="-50178.625"/>
    <n v="149130.375"/>
    <n v="58637"/>
  </r>
  <r>
    <n v="209520"/>
    <d v="2014-07-21T10:11:54"/>
    <x v="0"/>
    <s v="Female"/>
    <x v="0"/>
    <s v="c5"/>
    <n v="30975"/>
    <n v="30975"/>
    <s v="20001-40000"/>
    <m/>
    <m/>
    <m/>
    <m/>
    <m/>
    <n v="24547"/>
    <n v="74414"/>
    <n v="49867"/>
    <n v="-50253.5"/>
    <n v="149214.5"/>
    <n v="30975"/>
  </r>
  <r>
    <n v="415927"/>
    <d v="2014-08-01T13:12:00"/>
    <x v="1"/>
    <s v="Male"/>
    <x v="0"/>
    <s v="c5"/>
    <n v="31717"/>
    <n v="31717"/>
    <s v="20001-40000"/>
    <m/>
    <m/>
    <m/>
    <m/>
    <m/>
    <n v="24545.25"/>
    <n v="74431.75"/>
    <n v="49886.5"/>
    <n v="-50284.5"/>
    <n v="149261.5"/>
    <n v="31717"/>
  </r>
  <r>
    <n v="257953"/>
    <d v="2014-08-07T11:34:44"/>
    <x v="0"/>
    <s v="Male"/>
    <x v="0"/>
    <s v="c5"/>
    <n v="58254"/>
    <n v="58254"/>
    <s v="40001-60000"/>
    <m/>
    <m/>
    <m/>
    <m/>
    <m/>
    <n v="24543.5"/>
    <n v="74449.5"/>
    <n v="49906"/>
    <n v="-50315.5"/>
    <n v="149308.5"/>
    <n v="58254"/>
  </r>
  <r>
    <n v="895899"/>
    <d v="2014-06-20T09:31:36"/>
    <x v="0"/>
    <s v="Male"/>
    <x v="1"/>
    <s v="c5"/>
    <n v="76694"/>
    <n v="76694"/>
    <s v="60001-100000"/>
    <m/>
    <m/>
    <m/>
    <m/>
    <m/>
    <n v="24541.75"/>
    <n v="74467.25"/>
    <n v="49925.5"/>
    <n v="-50346.5"/>
    <n v="149355.5"/>
    <n v="76694"/>
  </r>
  <r>
    <n v="265397"/>
    <d v="2014-06-20T09:32:41"/>
    <x v="0"/>
    <s v="Female"/>
    <x v="1"/>
    <s v="c5"/>
    <n v="4063"/>
    <n v="4063"/>
    <s v="0-20,000"/>
    <m/>
    <m/>
    <m/>
    <m/>
    <m/>
    <n v="24540"/>
    <n v="74414"/>
    <n v="49874"/>
    <n v="-50271"/>
    <n v="149225"/>
    <n v="4063"/>
  </r>
  <r>
    <n v="336556"/>
    <d v="2014-06-22T12:03:40"/>
    <x v="0"/>
    <s v="Female"/>
    <x v="1"/>
    <s v="c9"/>
    <n v="79072"/>
    <n v="79072"/>
    <s v="60001-100000"/>
    <m/>
    <m/>
    <m/>
    <m/>
    <m/>
    <n v="24545.25"/>
    <n v="74431.75"/>
    <n v="49886.5"/>
    <n v="-50284.5"/>
    <n v="149261.5"/>
    <n v="79072"/>
  </r>
  <r>
    <n v="561070"/>
    <d v="2014-06-22T12:04:20"/>
    <x v="0"/>
    <s v="Don’t want to say"/>
    <x v="1"/>
    <s v="c9"/>
    <n v="87749"/>
    <n v="87749"/>
    <s v="60001-100000"/>
    <m/>
    <m/>
    <m/>
    <m/>
    <m/>
    <n v="24543.5"/>
    <n v="74365"/>
    <n v="49821.5"/>
    <n v="-50188.75"/>
    <n v="149097.25"/>
    <n v="87749"/>
  </r>
  <r>
    <n v="311547"/>
    <d v="2014-06-22T12:05:27"/>
    <x v="0"/>
    <s v="Don’t want to say"/>
    <x v="1"/>
    <s v="c9"/>
    <n v="14183"/>
    <n v="14183"/>
    <s v="0-20,000"/>
    <m/>
    <m/>
    <m/>
    <m/>
    <m/>
    <n v="24541.75"/>
    <n v="74294.5"/>
    <n v="49752.75"/>
    <n v="-50087.375"/>
    <n v="148923.625"/>
    <n v="14183"/>
  </r>
  <r>
    <n v="102613"/>
    <d v="2014-07-11T09:33:06"/>
    <x v="0"/>
    <s v="Male"/>
    <x v="1"/>
    <s v="c5"/>
    <n v="70361"/>
    <n v="70361"/>
    <s v="60001-100000"/>
    <m/>
    <m/>
    <m/>
    <m/>
    <m/>
    <n v="24547"/>
    <n v="74316"/>
    <n v="49769"/>
    <n v="-50106.5"/>
    <n v="148969.5"/>
    <n v="70361"/>
  </r>
  <r>
    <n v="689825"/>
    <d v="2014-07-11T09:34:23"/>
    <x v="0"/>
    <s v="Female"/>
    <x v="1"/>
    <s v="c5"/>
    <n v="1461"/>
    <n v="1461"/>
    <s v="0-20,000"/>
    <m/>
    <m/>
    <m/>
    <m/>
    <m/>
    <n v="24545.25"/>
    <n v="74340.5"/>
    <n v="49795.25"/>
    <n v="-50147.625"/>
    <n v="149033.375"/>
    <n v="1461"/>
  </r>
  <r>
    <n v="17674"/>
    <d v="2014-07-11T09:32:48"/>
    <x v="1"/>
    <s v="Don’t want to say"/>
    <x v="1"/>
    <s v="c5"/>
    <n v="35093"/>
    <n v="35093"/>
    <s v="20001-40000"/>
    <m/>
    <m/>
    <m/>
    <m/>
    <m/>
    <n v="24577.5"/>
    <n v="74365"/>
    <n v="49787.5"/>
    <n v="-50103.75"/>
    <n v="149046.25"/>
    <n v="35093"/>
  </r>
  <r>
    <n v="487029"/>
    <d v="2014-07-16T16:14:44"/>
    <x v="0"/>
    <s v="Female"/>
    <x v="1"/>
    <s v="c5"/>
    <n v="29355"/>
    <n v="29355"/>
    <s v="20001-40000"/>
    <m/>
    <m/>
    <m/>
    <m/>
    <m/>
    <n v="24562.25"/>
    <n v="74389.5"/>
    <n v="49827.25"/>
    <n v="-50178.625"/>
    <n v="149130.375"/>
    <n v="29355"/>
  </r>
  <r>
    <n v="488003"/>
    <d v="2014-06-20T09:31:58"/>
    <x v="0"/>
    <s v="Male"/>
    <x v="1"/>
    <s v="i7"/>
    <n v="7026"/>
    <n v="7026"/>
    <s v="0-20,000"/>
    <m/>
    <m/>
    <m/>
    <m/>
    <m/>
    <n v="24547"/>
    <n v="74414"/>
    <n v="49867"/>
    <n v="-50253.5"/>
    <n v="149214.5"/>
    <n v="7026"/>
  </r>
  <r>
    <n v="607767"/>
    <d v="2014-07-31T19:12:24"/>
    <x v="0"/>
    <s v="Male"/>
    <x v="1"/>
    <s v="i7"/>
    <n v="24608"/>
    <n v="24608"/>
    <s v="20001-40000"/>
    <m/>
    <m/>
    <m/>
    <m/>
    <m/>
    <n v="24592.75"/>
    <n v="74431.75"/>
    <n v="49839"/>
    <n v="-50165.75"/>
    <n v="149190.25"/>
    <n v="24608"/>
  </r>
  <r>
    <n v="914951"/>
    <d v="2014-07-29T11:47:58"/>
    <x v="0"/>
    <s v="Male"/>
    <x v="1"/>
    <s v="c5"/>
    <n v="98491"/>
    <n v="98491"/>
    <s v="60001-100000"/>
    <m/>
    <m/>
    <m/>
    <m/>
    <m/>
    <n v="24579"/>
    <n v="74449.5"/>
    <n v="49870.5"/>
    <n v="-50226.75"/>
    <n v="149255.25"/>
    <n v="98491"/>
  </r>
  <r>
    <n v="363581"/>
    <d v="2014-08-18T09:35:01"/>
    <x v="0"/>
    <s v="Male"/>
    <x v="4"/>
    <s v="c9"/>
    <n v="24788"/>
    <n v="24788"/>
    <s v="20001-40000"/>
    <m/>
    <m/>
    <m/>
    <m/>
    <m/>
    <n v="24563"/>
    <n v="74389.5"/>
    <n v="49826.5"/>
    <n v="-50176.75"/>
    <n v="149129.25"/>
    <n v="24788"/>
  </r>
  <r>
    <n v="565931"/>
    <d v="2014-08-18T19:37:45"/>
    <x v="0"/>
    <s v="Male"/>
    <x v="4"/>
    <s v="c9"/>
    <n v="6518"/>
    <n v="6518"/>
    <s v="0-20,000"/>
    <m/>
    <m/>
    <m/>
    <m/>
    <m/>
    <n v="24547"/>
    <n v="74414"/>
    <n v="49867"/>
    <n v="-50253.5"/>
    <n v="149214.5"/>
    <n v="6518"/>
  </r>
  <r>
    <n v="399956"/>
    <d v="2014-08-25T12:00:37"/>
    <x v="0"/>
    <s v="Male"/>
    <x v="4"/>
    <s v="i7"/>
    <n v="21399"/>
    <n v="21399"/>
    <s v="20001-40000"/>
    <m/>
    <m/>
    <m/>
    <m/>
    <m/>
    <n v="24595"/>
    <n v="74431.75"/>
    <n v="49836.75"/>
    <n v="-50160.125"/>
    <n v="149186.875"/>
    <n v="21399"/>
  </r>
  <r>
    <n v="806924"/>
    <d v="2014-07-28T09:32:22"/>
    <x v="0"/>
    <s v="Don’t want to say"/>
    <x v="0"/>
    <s v="c5"/>
    <n v="33459"/>
    <n v="33459"/>
    <s v="20001-40000"/>
    <m/>
    <m/>
    <m/>
    <m/>
    <m/>
    <n v="24628"/>
    <n v="74449.5"/>
    <n v="49821.5"/>
    <n v="-50104.25"/>
    <n v="149181.75"/>
    <n v="33459"/>
  </r>
  <r>
    <n v="674165"/>
    <d v="2014-08-04T09:31:57"/>
    <x v="0"/>
    <s v="Male"/>
    <x v="0"/>
    <s v="c5"/>
    <n v="19238"/>
    <n v="19238"/>
    <s v="0-20,000"/>
    <m/>
    <m/>
    <m/>
    <m/>
    <m/>
    <n v="24619.5"/>
    <n v="74467.25"/>
    <n v="49847.75"/>
    <n v="-50152.125"/>
    <n v="149238.875"/>
    <n v="19238"/>
  </r>
  <r>
    <n v="833080"/>
    <d v="2014-08-04T09:31:59"/>
    <x v="0"/>
    <s v="Don’t want to say"/>
    <x v="0"/>
    <s v="c5"/>
    <n v="66297"/>
    <n v="66297"/>
    <s v="60001-100000"/>
    <m/>
    <m/>
    <m/>
    <m/>
    <m/>
    <n v="24645"/>
    <n v="74485"/>
    <n v="49840"/>
    <n v="-50115"/>
    <n v="149245"/>
    <n v="66297"/>
  </r>
  <r>
    <n v="452406"/>
    <d v="2014-08-06T06:34:05"/>
    <x v="0"/>
    <s v="Male"/>
    <x v="0"/>
    <s v="c5"/>
    <n v="19790"/>
    <n v="19790"/>
    <s v="0-20,000"/>
    <m/>
    <m/>
    <m/>
    <m/>
    <m/>
    <n v="24636.5"/>
    <n v="74511.25"/>
    <n v="49874.75"/>
    <n v="-50175.625"/>
    <n v="149323.375"/>
    <n v="19790"/>
  </r>
  <r>
    <n v="181036"/>
    <d v="2014-07-29T14:13:05"/>
    <x v="0"/>
    <s v="Male"/>
    <x v="1"/>
    <s v="i5"/>
    <n v="62406"/>
    <n v="62406"/>
    <s v="60001-100000"/>
    <m/>
    <m/>
    <m/>
    <m/>
    <m/>
    <n v="24661.5"/>
    <n v="74537.5"/>
    <n v="49876"/>
    <n v="-50152.5"/>
    <n v="149351.5"/>
    <n v="62406"/>
  </r>
  <r>
    <n v="903132"/>
    <d v="2014-07-21T09:32:09"/>
    <x v="0"/>
    <s v="Female"/>
    <x v="7"/>
    <s v="i5"/>
    <n v="6957"/>
    <n v="6957"/>
    <s v="0-20,000"/>
    <m/>
    <m/>
    <m/>
    <m/>
    <m/>
    <n v="24653.25"/>
    <n v="74563.75"/>
    <n v="49910.5"/>
    <n v="-50212.5"/>
    <n v="149429.5"/>
    <n v="6957"/>
  </r>
  <r>
    <n v="131653"/>
    <d v="2014-08-02T12:48:03"/>
    <x v="1"/>
    <s v="Female"/>
    <x v="7"/>
    <s v="i5"/>
    <n v="54428"/>
    <n v="54428"/>
    <s v="40001-60000"/>
    <m/>
    <m/>
    <m/>
    <m/>
    <m/>
    <n v="24678"/>
    <n v="74590"/>
    <n v="49912"/>
    <n v="-50190"/>
    <n v="149458"/>
    <n v="54428"/>
  </r>
  <r>
    <n v="462458"/>
    <d v="2014-08-11T09:32:22"/>
    <x v="1"/>
    <s v="Female"/>
    <x v="4"/>
    <s v="i5"/>
    <n v="39937"/>
    <n v="39937"/>
    <s v="20001-40000"/>
    <m/>
    <m/>
    <m/>
    <m/>
    <m/>
    <n v="24669.75"/>
    <n v="74610.75"/>
    <n v="49941"/>
    <n v="-50241.75"/>
    <n v="149522.25"/>
    <n v="39937"/>
  </r>
  <r>
    <n v="103124"/>
    <d v="2014-07-15T09:32:23"/>
    <x v="0"/>
    <s v="Male"/>
    <x v="0"/>
    <s v="c8"/>
    <n v="9524"/>
    <n v="9524"/>
    <s v="0-20,000"/>
    <m/>
    <m/>
    <m/>
    <m/>
    <m/>
    <n v="24661.5"/>
    <n v="74631.5"/>
    <n v="49970"/>
    <n v="-50293.5"/>
    <n v="149586.5"/>
    <n v="9524"/>
  </r>
  <r>
    <n v="648085"/>
    <d v="2014-07-22T16:17:13"/>
    <x v="0"/>
    <s v="Male"/>
    <x v="0"/>
    <s v="c8"/>
    <n v="55240"/>
    <n v="55240"/>
    <s v="40001-60000"/>
    <m/>
    <m/>
    <m/>
    <m/>
    <m/>
    <n v="24684.5"/>
    <n v="74652.25"/>
    <n v="49967.75"/>
    <n v="-50267.125"/>
    <n v="149603.875"/>
    <n v="55240"/>
  </r>
  <r>
    <n v="682822"/>
    <d v="2014-07-22T16:17:44"/>
    <x v="0"/>
    <s v="Male"/>
    <x v="0"/>
    <s v="c8"/>
    <n v="58886"/>
    <n v="58886"/>
    <s v="40001-60000"/>
    <m/>
    <m/>
    <m/>
    <m/>
    <m/>
    <n v="24678"/>
    <n v="74673"/>
    <n v="49995"/>
    <n v="-50314.5"/>
    <n v="149665.5"/>
    <n v="58886"/>
  </r>
  <r>
    <n v="491599"/>
    <d v="2014-08-19T09:32:57"/>
    <x v="0"/>
    <s v="Male"/>
    <x v="1"/>
    <s v="c5"/>
    <n v="73104"/>
    <n v="73104"/>
    <s v="60001-100000"/>
    <m/>
    <m/>
    <m/>
    <m/>
    <m/>
    <n v="24669.75"/>
    <n v="74675"/>
    <n v="50005.25"/>
    <n v="-50338.125"/>
    <n v="149682.875"/>
    <n v="73104"/>
  </r>
  <r>
    <n v="960228"/>
    <d v="2014-07-01T23:38:48"/>
    <x v="0"/>
    <s v="Female"/>
    <x v="1"/>
    <s v="c5"/>
    <n v="64110"/>
    <n v="64110"/>
    <s v="60001-100000"/>
    <m/>
    <m/>
    <m/>
    <m/>
    <m/>
    <n v="24661.5"/>
    <n v="74677"/>
    <n v="50015.5"/>
    <n v="-50361.75"/>
    <n v="149700.25"/>
    <n v="64110"/>
  </r>
  <r>
    <n v="747382"/>
    <d v="2014-07-15T11:40:45"/>
    <x v="0"/>
    <s v="Male"/>
    <x v="1"/>
    <s v="i1"/>
    <n v="81465"/>
    <n v="81465"/>
    <s v="60001-100000"/>
    <m/>
    <m/>
    <m/>
    <m/>
    <m/>
    <n v="24653.25"/>
    <n v="74679"/>
    <n v="50025.75"/>
    <n v="-50385.375"/>
    <n v="149717.625"/>
    <n v="81465"/>
  </r>
  <r>
    <n v="870130"/>
    <d v="2014-07-24T14:47:19"/>
    <x v="0"/>
    <s v="Male"/>
    <x v="1"/>
    <s v="i1"/>
    <n v="18468"/>
    <n v="18468"/>
    <s v="0-20,000"/>
    <m/>
    <m/>
    <m/>
    <m/>
    <m/>
    <n v="24645"/>
    <n v="74673"/>
    <n v="50028"/>
    <n v="-50397"/>
    <n v="149715"/>
    <n v="18468"/>
  </r>
  <r>
    <n v="462319"/>
    <d v="2014-07-24T14:48:40"/>
    <x v="0"/>
    <s v="Male"/>
    <x v="1"/>
    <s v="i1"/>
    <n v="98164"/>
    <n v="98164"/>
    <s v="60001-100000"/>
    <m/>
    <m/>
    <m/>
    <m/>
    <m/>
    <n v="24669.75"/>
    <n v="74675"/>
    <n v="50005.25"/>
    <n v="-50338.125"/>
    <n v="149682.875"/>
    <n v="98164"/>
  </r>
  <r>
    <n v="158949"/>
    <d v="2014-07-24T14:51:23"/>
    <x v="0"/>
    <s v="Female"/>
    <x v="1"/>
    <s v="i1"/>
    <n v="13296"/>
    <n v="13296"/>
    <s v="0-20,000"/>
    <m/>
    <m/>
    <m/>
    <m/>
    <m/>
    <n v="24661.5"/>
    <n v="74631.5"/>
    <n v="49970"/>
    <n v="-50293.5"/>
    <n v="149586.5"/>
    <n v="13296"/>
  </r>
  <r>
    <n v="892655"/>
    <d v="2014-07-24T14:52:16"/>
    <x v="0"/>
    <s v="Female"/>
    <x v="1"/>
    <s v="i1"/>
    <n v="17931"/>
    <n v="17931"/>
    <s v="0-20,000"/>
    <m/>
    <m/>
    <m/>
    <m/>
    <m/>
    <n v="24684.5"/>
    <n v="74652.25"/>
    <n v="49967.75"/>
    <n v="-50267.125"/>
    <n v="149603.875"/>
    <n v="17931"/>
  </r>
  <r>
    <n v="467789"/>
    <d v="2014-06-25T09:33:12"/>
    <x v="0"/>
    <s v="Don’t want to say"/>
    <x v="1"/>
    <s v="i5"/>
    <n v="50670"/>
    <n v="50670"/>
    <s v="40001-60000"/>
    <m/>
    <m/>
    <m/>
    <m/>
    <m/>
    <n v="24704"/>
    <n v="74673"/>
    <n v="49969"/>
    <n v="-50249.5"/>
    <n v="149626.5"/>
    <n v="50670"/>
  </r>
  <r>
    <n v="540410"/>
    <d v="2014-08-06T09:32:00"/>
    <x v="0"/>
    <s v="Male"/>
    <x v="0"/>
    <s v="c5"/>
    <n v="5309"/>
    <n v="5309"/>
    <s v="0-20,000"/>
    <m/>
    <m/>
    <m/>
    <m/>
    <m/>
    <n v="24697.5"/>
    <n v="74675"/>
    <n v="49977.5"/>
    <n v="-50268.75"/>
    <n v="149641.25"/>
    <n v="5309"/>
  </r>
  <r>
    <n v="563880"/>
    <d v="2014-08-06T09:32:29"/>
    <x v="0"/>
    <s v="Female"/>
    <x v="0"/>
    <s v="c5"/>
    <n v="60492"/>
    <n v="60492"/>
    <s v="60001-100000"/>
    <m/>
    <m/>
    <m/>
    <m/>
    <m/>
    <n v="24709.5"/>
    <n v="74677"/>
    <n v="49967.5"/>
    <n v="-50241.75"/>
    <n v="149628.25"/>
    <n v="60492"/>
  </r>
  <r>
    <n v="886098"/>
    <d v="2014-08-08T14:54:48"/>
    <x v="0"/>
    <s v="Male"/>
    <x v="0"/>
    <s v="c5"/>
    <n v="31528"/>
    <n v="31528"/>
    <s v="20001-40000"/>
    <m/>
    <m/>
    <m/>
    <m/>
    <m/>
    <n v="24706.75"/>
    <n v="74679"/>
    <n v="49972.25"/>
    <n v="-50251.625"/>
    <n v="149637.375"/>
    <n v="31528"/>
  </r>
  <r>
    <n v="763727"/>
    <d v="2014-08-16T09:29:41"/>
    <x v="0"/>
    <s v="Male"/>
    <x v="0"/>
    <s v="c5"/>
    <n v="50854"/>
    <n v="50854"/>
    <s v="40001-60000"/>
    <m/>
    <m/>
    <m/>
    <m/>
    <m/>
    <n v="24704"/>
    <n v="74681"/>
    <n v="49977"/>
    <n v="-50261.5"/>
    <n v="149646.5"/>
    <n v="50854"/>
  </r>
  <r>
    <n v="139450"/>
    <d v="2014-08-16T09:30:28"/>
    <x v="0"/>
    <s v="Female"/>
    <x v="0"/>
    <s v="c5"/>
    <n v="32201"/>
    <n v="32201"/>
    <s v="20001-40000"/>
    <m/>
    <m/>
    <m/>
    <m/>
    <m/>
    <n v="24697.5"/>
    <n v="74695.5"/>
    <n v="49998"/>
    <n v="-50299.5"/>
    <n v="149692.5"/>
    <n v="32201"/>
  </r>
  <r>
    <n v="518271"/>
    <d v="2014-08-13T09:31:29"/>
    <x v="0"/>
    <s v="Male"/>
    <x v="0"/>
    <s v="c5"/>
    <n v="99637"/>
    <n v="99637"/>
    <s v="60001-100000"/>
    <m/>
    <m/>
    <m/>
    <m/>
    <m/>
    <n v="24691"/>
    <n v="74710"/>
    <n v="50019"/>
    <n v="-50337.5"/>
    <n v="149738.5"/>
    <n v="99637"/>
  </r>
  <r>
    <n v="37962"/>
    <d v="2014-08-13T09:31:54"/>
    <x v="0"/>
    <s v="Female"/>
    <x v="0"/>
    <s v="c5"/>
    <n v="24704"/>
    <n v="24704"/>
    <s v="20001-40000"/>
    <m/>
    <m/>
    <m/>
    <m/>
    <m/>
    <n v="24684.5"/>
    <n v="74679"/>
    <n v="49994.5"/>
    <n v="-50307.25"/>
    <n v="149670.75"/>
    <n v="24704"/>
  </r>
  <r>
    <n v="196290"/>
    <d v="2014-08-13T09:32:52"/>
    <x v="0"/>
    <s v="Female"/>
    <x v="0"/>
    <s v="c5"/>
    <n v="77572"/>
    <n v="77572"/>
    <s v="60001-100000"/>
    <m/>
    <m/>
    <m/>
    <m/>
    <m/>
    <n v="24678"/>
    <n v="74681"/>
    <n v="50003"/>
    <n v="-50326.5"/>
    <n v="149685.5"/>
    <n v="77572"/>
  </r>
  <r>
    <n v="212291"/>
    <d v="2014-08-09T17:04:17"/>
    <x v="0"/>
    <s v="Female"/>
    <x v="6"/>
    <s v="c9"/>
    <n v="27162"/>
    <n v="27162"/>
    <s v="20001-40000"/>
    <m/>
    <m/>
    <m/>
    <m/>
    <m/>
    <n v="24669.75"/>
    <n v="74675"/>
    <n v="50005.25"/>
    <n v="-50338.125"/>
    <n v="149682.875"/>
    <n v="27162"/>
  </r>
  <r>
    <n v="646824"/>
    <d v="2014-06-25T09:31:03"/>
    <x v="0"/>
    <s v="Male"/>
    <x v="0"/>
    <s v="c9"/>
    <n v="57531"/>
    <n v="57531"/>
    <s v="40001-60000"/>
    <m/>
    <m/>
    <m/>
    <m/>
    <m/>
    <n v="24661.5"/>
    <n v="74677"/>
    <n v="50015.5"/>
    <n v="-50361.75"/>
    <n v="149700.25"/>
    <n v="57531"/>
  </r>
  <r>
    <n v="408894"/>
    <d v="2014-08-05T13:10:56"/>
    <x v="0"/>
    <s v="Male"/>
    <x v="0"/>
    <s v="c9"/>
    <n v="81977"/>
    <n v="81977"/>
    <s v="60001-100000"/>
    <m/>
    <m/>
    <m/>
    <m/>
    <m/>
    <n v="24653.25"/>
    <n v="74679"/>
    <n v="50025.75"/>
    <n v="-50385.375"/>
    <n v="149717.625"/>
    <n v="81977"/>
  </r>
  <r>
    <n v="82374"/>
    <d v="2014-07-24T11:48:55"/>
    <x v="0"/>
    <s v="Male"/>
    <x v="4"/>
    <s v="c5"/>
    <n v="40686"/>
    <n v="40686"/>
    <s v="40001-60000"/>
    <m/>
    <m/>
    <m/>
    <m/>
    <m/>
    <n v="24645"/>
    <n v="74673"/>
    <n v="50028"/>
    <n v="-50397"/>
    <n v="149715"/>
    <n v="40686"/>
  </r>
  <r>
    <n v="544970"/>
    <d v="2014-08-12T14:05:01"/>
    <x v="0"/>
    <s v="Male"/>
    <x v="0"/>
    <s v="c9"/>
    <n v="63744"/>
    <n v="63744"/>
    <s v="60001-100000"/>
    <m/>
    <m/>
    <m/>
    <m/>
    <m/>
    <n v="24636.5"/>
    <n v="74675"/>
    <n v="50038.5"/>
    <n v="-50421.25"/>
    <n v="149732.75"/>
    <n v="63744"/>
  </r>
  <r>
    <n v="816081"/>
    <d v="2014-07-18T09:31:30"/>
    <x v="0"/>
    <s v="Male"/>
    <x v="1"/>
    <s v="c5"/>
    <n v="64333"/>
    <n v="64333"/>
    <s v="60001-100000"/>
    <m/>
    <m/>
    <m/>
    <m/>
    <m/>
    <n v="24628"/>
    <n v="74677"/>
    <n v="50049"/>
    <n v="-50445.5"/>
    <n v="149750.5"/>
    <n v="64333"/>
  </r>
  <r>
    <n v="545956"/>
    <d v="2014-07-18T09:32:01"/>
    <x v="0"/>
    <s v="Male"/>
    <x v="1"/>
    <s v="c5"/>
    <n v="8196"/>
    <n v="8196"/>
    <s v="0-20,000"/>
    <m/>
    <m/>
    <m/>
    <m/>
    <m/>
    <n v="24619.5"/>
    <n v="74679"/>
    <n v="50059.5"/>
    <n v="-50469.75"/>
    <n v="149768.25"/>
    <n v="8196"/>
  </r>
  <r>
    <n v="865579"/>
    <d v="2014-07-28T08:16:24"/>
    <x v="0"/>
    <s v="Male"/>
    <x v="1"/>
    <s v="c5"/>
    <n v="10302"/>
    <n v="10302"/>
    <s v="0-20,000"/>
    <m/>
    <m/>
    <m/>
    <m/>
    <m/>
    <n v="24645"/>
    <n v="74681"/>
    <n v="50036"/>
    <n v="-50409"/>
    <n v="149735"/>
    <n v="10302"/>
  </r>
  <r>
    <n v="777814"/>
    <d v="2014-07-28T08:18:29"/>
    <x v="0"/>
    <s v="Female"/>
    <x v="1"/>
    <s v="c5"/>
    <n v="16771"/>
    <n v="16771"/>
    <s v="0-20,000"/>
    <m/>
    <m/>
    <m/>
    <m/>
    <m/>
    <n v="24669.75"/>
    <n v="74695.5"/>
    <n v="50025.75"/>
    <n v="-50368.875"/>
    <n v="149734.125"/>
    <n v="16771"/>
  </r>
  <r>
    <n v="546214"/>
    <d v="2014-08-29T09:31:23"/>
    <x v="0"/>
    <s v="Male"/>
    <x v="0"/>
    <s v="c5"/>
    <n v="35173"/>
    <n v="35173"/>
    <s v="20001-40000"/>
    <m/>
    <m/>
    <m/>
    <m/>
    <m/>
    <n v="24696.5"/>
    <n v="74710"/>
    <n v="50013.5"/>
    <n v="-50323.75"/>
    <n v="149730.25"/>
    <n v="35173"/>
  </r>
  <r>
    <n v="405649"/>
    <d v="2014-08-29T09:32:14"/>
    <x v="0"/>
    <s v="Female"/>
    <x v="0"/>
    <s v="c5"/>
    <n v="21407"/>
    <n v="21407"/>
    <s v="20001-40000"/>
    <m/>
    <m/>
    <m/>
    <m/>
    <m/>
    <n v="24687.25"/>
    <n v="74724.5"/>
    <n v="50037.25"/>
    <n v="-50368.625"/>
    <n v="149780.375"/>
    <n v="21407"/>
  </r>
  <r>
    <n v="416139"/>
    <d v="2014-08-29T09:34:28"/>
    <x v="0"/>
    <s v="Male"/>
    <x v="0"/>
    <s v="c5"/>
    <n v="17002"/>
    <n v="17002"/>
    <s v="0-20,000"/>
    <m/>
    <m/>
    <m/>
    <m/>
    <m/>
    <n v="24715"/>
    <n v="74739"/>
    <n v="50024"/>
    <n v="-50321"/>
    <n v="149775"/>
    <n v="17002"/>
  </r>
  <r>
    <n v="570273"/>
    <d v="2014-08-11T09:31:08"/>
    <x v="0"/>
    <s v="Male"/>
    <x v="5"/>
    <s v="c9"/>
    <n v="37537"/>
    <n v="37537"/>
    <s v="20001-40000"/>
    <m/>
    <m/>
    <m/>
    <m/>
    <m/>
    <n v="24730"/>
    <n v="74762"/>
    <n v="50032"/>
    <n v="-50318"/>
    <n v="149810"/>
    <n v="37537"/>
  </r>
  <r>
    <n v="205159"/>
    <d v="2014-08-18T09:31:45"/>
    <x v="0"/>
    <s v="Male"/>
    <x v="1"/>
    <s v="c5"/>
    <n v="64183"/>
    <n v="64183"/>
    <s v="60001-100000"/>
    <m/>
    <m/>
    <m/>
    <m/>
    <m/>
    <n v="24725"/>
    <n v="74785"/>
    <n v="50060"/>
    <n v="-50365"/>
    <n v="149875"/>
    <n v="64183"/>
  </r>
  <r>
    <n v="205366"/>
    <d v="2014-07-07T09:32:11"/>
    <x v="0"/>
    <s v="Female"/>
    <x v="0"/>
    <s v="c9"/>
    <n v="98558"/>
    <n v="98558"/>
    <s v="60001-100000"/>
    <m/>
    <m/>
    <m/>
    <m/>
    <m/>
    <n v="24720"/>
    <n v="74808"/>
    <n v="50088"/>
    <n v="-50412"/>
    <n v="149940"/>
    <n v="98558"/>
  </r>
  <r>
    <n v="127082"/>
    <d v="2014-07-10T13:09:59"/>
    <x v="0"/>
    <s v="Male"/>
    <x v="0"/>
    <s v="c9"/>
    <n v="95300"/>
    <n v="95300"/>
    <s v="60001-100000"/>
    <m/>
    <m/>
    <m/>
    <m/>
    <m/>
    <n v="24715"/>
    <n v="74739"/>
    <n v="50024"/>
    <n v="-50321"/>
    <n v="149775"/>
    <n v="95300"/>
  </r>
  <r>
    <n v="767348"/>
    <d v="2014-07-10T13:13:22"/>
    <x v="0"/>
    <s v="Male"/>
    <x v="0"/>
    <s v="c9"/>
    <n v="11288"/>
    <n v="11288"/>
    <s v="0-20,000"/>
    <m/>
    <m/>
    <m/>
    <m/>
    <m/>
    <n v="24705.75"/>
    <n v="74695.5"/>
    <n v="49989.75"/>
    <n v="-50278.875"/>
    <n v="149680.125"/>
    <n v="11288"/>
  </r>
  <r>
    <n v="277678"/>
    <d v="2014-07-10T13:14:17"/>
    <x v="1"/>
    <s v="Male"/>
    <x v="0"/>
    <s v="c9"/>
    <n v="55842"/>
    <n v="55842"/>
    <s v="40001-60000"/>
    <m/>
    <m/>
    <m/>
    <m/>
    <m/>
    <n v="24725"/>
    <n v="74710"/>
    <n v="49985"/>
    <n v="-50252.5"/>
    <n v="149687.5"/>
    <n v="55842"/>
  </r>
  <r>
    <n v="864519"/>
    <d v="2014-07-14T12:41:46"/>
    <x v="0"/>
    <s v="Male"/>
    <x v="0"/>
    <s v="c9"/>
    <n v="98640"/>
    <n v="98640"/>
    <s v="60001-100000"/>
    <m/>
    <m/>
    <m/>
    <m/>
    <m/>
    <n v="24720"/>
    <n v="74724.5"/>
    <n v="50004.5"/>
    <n v="-50286.75"/>
    <n v="149731.25"/>
    <n v="98640"/>
  </r>
  <r>
    <n v="226825"/>
    <d v="2014-07-22T01:52:53"/>
    <x v="0"/>
    <s v="Female"/>
    <x v="0"/>
    <s v="c9"/>
    <n v="2518"/>
    <n v="2518"/>
    <s v="0-20,000"/>
    <m/>
    <m/>
    <m/>
    <m/>
    <m/>
    <n v="24715"/>
    <n v="74681"/>
    <n v="49966"/>
    <n v="-50234"/>
    <n v="149630"/>
    <n v="2518"/>
  </r>
  <r>
    <n v="229175"/>
    <d v="2014-07-25T11:37:44"/>
    <x v="1"/>
    <s v="Male"/>
    <x v="0"/>
    <s v="c9"/>
    <n v="34777"/>
    <n v="34777"/>
    <s v="20001-40000"/>
    <m/>
    <m/>
    <m/>
    <m/>
    <m/>
    <n v="24730"/>
    <n v="74695.5"/>
    <n v="49965.5"/>
    <n v="-50218.25"/>
    <n v="149643.75"/>
    <n v="34777"/>
  </r>
  <r>
    <n v="228437"/>
    <d v="2014-08-19T10:30:38"/>
    <x v="1"/>
    <s v="Male"/>
    <x v="0"/>
    <s v="c9"/>
    <n v="65768"/>
    <n v="65768"/>
    <s v="60001-100000"/>
    <m/>
    <m/>
    <m/>
    <m/>
    <m/>
    <n v="24725"/>
    <n v="74710"/>
    <n v="49985"/>
    <n v="-50252.5"/>
    <n v="149687.5"/>
    <n v="65768"/>
  </r>
  <r>
    <n v="680787"/>
    <d v="2014-08-19T10:31:10"/>
    <x v="0"/>
    <s v="Female"/>
    <x v="0"/>
    <s v="c9"/>
    <n v="48439"/>
    <n v="48439"/>
    <s v="40001-60000"/>
    <m/>
    <m/>
    <m/>
    <m/>
    <m/>
    <n v="24720"/>
    <n v="74724.5"/>
    <n v="50004.5"/>
    <n v="-50286.75"/>
    <n v="149731.25"/>
    <n v="48439"/>
  </r>
  <r>
    <n v="998198"/>
    <d v="2014-07-30T17:59:02"/>
    <x v="0"/>
    <s v="Male"/>
    <x v="1"/>
    <s v="c9"/>
    <n v="82051"/>
    <n v="82051"/>
    <s v="60001-100000"/>
    <m/>
    <m/>
    <m/>
    <m/>
    <m/>
    <n v="24715"/>
    <n v="74739"/>
    <n v="50024"/>
    <n v="-50321"/>
    <n v="149775"/>
    <n v="82051"/>
  </r>
  <r>
    <n v="916063"/>
    <d v="2014-07-31T07:03:05"/>
    <x v="0"/>
    <s v="Female"/>
    <x v="1"/>
    <s v="c9"/>
    <n v="42610"/>
    <n v="42610"/>
    <s v="40001-60000"/>
    <m/>
    <m/>
    <m/>
    <m/>
    <m/>
    <n v="24705.75"/>
    <n v="74695.5"/>
    <n v="49989.75"/>
    <n v="-50278.875"/>
    <n v="149680.125"/>
    <n v="42610"/>
  </r>
  <r>
    <n v="17272"/>
    <d v="2014-08-19T09:31:49"/>
    <x v="0"/>
    <s v="Male"/>
    <x v="1"/>
    <s v="c9"/>
    <n v="35716"/>
    <n v="35716"/>
    <s v="20001-40000"/>
    <m/>
    <m/>
    <m/>
    <m/>
    <m/>
    <n v="24696.5"/>
    <n v="74710"/>
    <n v="50013.5"/>
    <n v="-50323.75"/>
    <n v="149730.25"/>
    <n v="35716"/>
  </r>
  <r>
    <n v="417612"/>
    <d v="2014-08-25T09:47:35"/>
    <x v="0"/>
    <s v="Male"/>
    <x v="1"/>
    <s v="c5"/>
    <n v="30769"/>
    <n v="30769"/>
    <s v="20001-40000"/>
    <m/>
    <m/>
    <m/>
    <m/>
    <m/>
    <n v="24687.25"/>
    <n v="74724.5"/>
    <n v="50037.25"/>
    <n v="-50368.625"/>
    <n v="149780.375"/>
    <n v="30769"/>
  </r>
  <r>
    <n v="555537"/>
    <d v="2014-07-08T07:15:52"/>
    <x v="0"/>
    <s v="Female"/>
    <x v="2"/>
    <s v="c5"/>
    <n v="30442"/>
    <n v="30442"/>
    <s v="20001-40000"/>
    <m/>
    <m/>
    <m/>
    <m/>
    <m/>
    <n v="24678"/>
    <n v="74739"/>
    <n v="50061"/>
    <n v="-50413.5"/>
    <n v="149830.5"/>
    <n v="30442"/>
  </r>
  <r>
    <n v="653413"/>
    <d v="2014-07-08T07:16:29"/>
    <x v="1"/>
    <s v="Female"/>
    <x v="2"/>
    <s v="c5"/>
    <n v="16509"/>
    <n v="16509"/>
    <s v="0-20,000"/>
    <m/>
    <m/>
    <m/>
    <m/>
    <m/>
    <n v="24669.75"/>
    <n v="74762"/>
    <n v="50092.25"/>
    <n v="-50468.625"/>
    <n v="149900.375"/>
    <n v="16509"/>
  </r>
  <r>
    <n v="584633"/>
    <d v="2014-07-08T07:17:09"/>
    <x v="0"/>
    <s v="Male"/>
    <x v="2"/>
    <s v="c5"/>
    <n v="41137"/>
    <n v="41137"/>
    <s v="40001-60000"/>
    <m/>
    <m/>
    <m/>
    <m/>
    <m/>
    <n v="24696.5"/>
    <n v="74785"/>
    <n v="50088.5"/>
    <n v="-50436.25"/>
    <n v="149917.75"/>
    <n v="41137"/>
  </r>
  <r>
    <n v="837629"/>
    <d v="2014-07-10T09:38:49"/>
    <x v="0"/>
    <s v="Female"/>
    <x v="2"/>
    <s v="c5"/>
    <n v="70354"/>
    <n v="70354"/>
    <s v="60001-100000"/>
    <m/>
    <m/>
    <m/>
    <m/>
    <m/>
    <n v="24687.25"/>
    <n v="74808"/>
    <n v="50120.75"/>
    <n v="-50493.875"/>
    <n v="149989.125"/>
    <n v="70354"/>
  </r>
  <r>
    <n v="495708"/>
    <d v="2014-07-14T15:40:49"/>
    <x v="1"/>
    <s v="Male"/>
    <x v="2"/>
    <s v="c5"/>
    <n v="7713"/>
    <n v="7713"/>
    <s v="0-20,000"/>
    <m/>
    <m/>
    <m/>
    <m/>
    <m/>
    <n v="24678"/>
    <n v="74831"/>
    <n v="50153"/>
    <n v="-50551.5"/>
    <n v="150060.5"/>
    <n v="7713"/>
  </r>
  <r>
    <n v="149176"/>
    <d v="2014-07-14T15:41:19"/>
    <x v="0"/>
    <s v="Female"/>
    <x v="2"/>
    <s v="c5"/>
    <n v="58976"/>
    <n v="58976"/>
    <s v="40001-60000"/>
    <m/>
    <m/>
    <m/>
    <m/>
    <m/>
    <n v="24705.75"/>
    <n v="74873.75"/>
    <n v="50168"/>
    <n v="-50546.25"/>
    <n v="150125.75"/>
    <n v="58976"/>
  </r>
  <r>
    <n v="511867"/>
    <d v="2014-07-17T12:00:55"/>
    <x v="0"/>
    <s v="Female"/>
    <x v="2"/>
    <s v="c5"/>
    <n v="18000"/>
    <n v="18000"/>
    <s v="0-20,000"/>
    <m/>
    <m/>
    <m/>
    <m/>
    <m/>
    <n v="24696.5"/>
    <n v="74916.5"/>
    <n v="50220"/>
    <n v="-50633.5"/>
    <n v="150246.5"/>
    <n v="18000"/>
  </r>
  <r>
    <n v="262729"/>
    <d v="2014-07-08T09:33:34"/>
    <x v="0"/>
    <s v="Male"/>
    <x v="2"/>
    <s v="c5"/>
    <n v="14946"/>
    <n v="14946"/>
    <s v="0-20,000"/>
    <m/>
    <m/>
    <m/>
    <m/>
    <m/>
    <n v="24720"/>
    <n v="74959.25"/>
    <n v="50239.25"/>
    <n v="-50638.875"/>
    <n v="150318.125"/>
    <n v="14946"/>
  </r>
  <r>
    <n v="882861"/>
    <d v="2014-07-08T09:35:09"/>
    <x v="0"/>
    <s v="Female"/>
    <x v="2"/>
    <s v="c5"/>
    <n v="21461"/>
    <n v="21461"/>
    <s v="20001-40000"/>
    <m/>
    <m/>
    <m/>
    <m/>
    <m/>
    <n v="24735"/>
    <n v="75002"/>
    <n v="50267"/>
    <n v="-50665.5"/>
    <n v="150402.5"/>
    <n v="21461"/>
  </r>
  <r>
    <n v="861742"/>
    <d v="2014-07-10T10:43:37"/>
    <x v="0"/>
    <s v="Female"/>
    <x v="2"/>
    <s v="c5"/>
    <n v="95338"/>
    <n v="95338"/>
    <s v="60001-100000"/>
    <m/>
    <m/>
    <m/>
    <m/>
    <m/>
    <n v="24750.75"/>
    <n v="75005.25"/>
    <n v="50254.5"/>
    <n v="-50631"/>
    <n v="150387"/>
    <n v="95338"/>
  </r>
  <r>
    <n v="860895"/>
    <d v="2014-07-10T10:45:06"/>
    <x v="0"/>
    <s v="Female"/>
    <x v="2"/>
    <s v="c5"/>
    <n v="73505"/>
    <n v="73505"/>
    <s v="60001-100000"/>
    <m/>
    <m/>
    <m/>
    <m/>
    <m/>
    <n v="24745.5"/>
    <n v="74916.5"/>
    <n v="50171"/>
    <n v="-50511"/>
    <n v="150173"/>
    <n v="73505"/>
  </r>
  <r>
    <n v="298646"/>
    <d v="2014-07-10T10:47:37"/>
    <x v="0"/>
    <s v="Male"/>
    <x v="2"/>
    <s v="c5"/>
    <n v="26995"/>
    <n v="26995"/>
    <s v="20001-40000"/>
    <m/>
    <m/>
    <m/>
    <m/>
    <m/>
    <n v="24740.25"/>
    <n v="74959.25"/>
    <n v="50219"/>
    <n v="-50588.25"/>
    <n v="150287.75"/>
    <n v="26995"/>
  </r>
  <r>
    <n v="612348"/>
    <d v="2014-08-19T09:31:15"/>
    <x v="0"/>
    <s v="Male"/>
    <x v="1"/>
    <s v="i5"/>
    <n v="4969"/>
    <n v="4969"/>
    <s v="0-20,000"/>
    <m/>
    <m/>
    <m/>
    <m/>
    <m/>
    <n v="24735"/>
    <n v="75002"/>
    <n v="50267"/>
    <n v="-50665.5"/>
    <n v="150402.5"/>
    <n v="4969"/>
  </r>
  <r>
    <n v="902601"/>
    <d v="2014-08-19T09:31:49"/>
    <x v="0"/>
    <s v="Male"/>
    <x v="1"/>
    <s v="i5"/>
    <n v="35088"/>
    <n v="35088"/>
    <s v="20001-40000"/>
    <m/>
    <m/>
    <m/>
    <m/>
    <m/>
    <n v="24750.75"/>
    <n v="75005.25"/>
    <n v="50254.5"/>
    <n v="-50631"/>
    <n v="150387"/>
    <n v="35088"/>
  </r>
  <r>
    <n v="753146"/>
    <d v="2014-08-19T10:53:56"/>
    <x v="0"/>
    <s v="Male"/>
    <x v="1"/>
    <s v="i5"/>
    <n v="33946"/>
    <n v="33946"/>
    <s v="20001-40000"/>
    <m/>
    <m/>
    <m/>
    <m/>
    <m/>
    <n v="24745.5"/>
    <n v="75008.5"/>
    <n v="50263"/>
    <n v="-50649"/>
    <n v="150403"/>
    <n v="33946"/>
  </r>
  <r>
    <n v="558034"/>
    <d v="2014-08-19T10:54:21"/>
    <x v="0"/>
    <s v="Female"/>
    <x v="1"/>
    <s v="i5"/>
    <n v="87990"/>
    <n v="87990"/>
    <s v="60001-100000"/>
    <m/>
    <m/>
    <m/>
    <m/>
    <m/>
    <n v="24740.25"/>
    <n v="75011.75"/>
    <n v="50271.5"/>
    <n v="-50667"/>
    <n v="150419"/>
    <n v="87990"/>
  </r>
  <r>
    <n v="986541"/>
    <d v="2014-08-19T10:54:55"/>
    <x v="0"/>
    <s v="Male"/>
    <x v="1"/>
    <s v="i5"/>
    <n v="57840"/>
    <n v="57840"/>
    <s v="40001-60000"/>
    <m/>
    <m/>
    <m/>
    <m/>
    <m/>
    <n v="24735"/>
    <n v="75002"/>
    <n v="50267"/>
    <n v="-50665.5"/>
    <n v="150402.5"/>
    <n v="57840"/>
  </r>
  <r>
    <n v="661432"/>
    <d v="2014-08-19T10:55:22"/>
    <x v="0"/>
    <s v="Female"/>
    <x v="1"/>
    <s v="i5"/>
    <n v="2840"/>
    <n v="2840"/>
    <s v="0-20,000"/>
    <m/>
    <m/>
    <m/>
    <m/>
    <m/>
    <n v="24730"/>
    <n v="75005.25"/>
    <n v="50275.25"/>
    <n v="-50682.875"/>
    <n v="150418.125"/>
    <n v="2840"/>
  </r>
  <r>
    <n v="572012"/>
    <d v="2014-08-19T10:55:41"/>
    <x v="0"/>
    <s v="Male"/>
    <x v="1"/>
    <s v="i5"/>
    <n v="27602"/>
    <n v="27602"/>
    <s v="20001-40000"/>
    <m/>
    <m/>
    <m/>
    <m/>
    <m/>
    <n v="24745.5"/>
    <n v="75008.5"/>
    <n v="50263"/>
    <n v="-50649"/>
    <n v="150403"/>
    <n v="27602"/>
  </r>
  <r>
    <n v="383387"/>
    <d v="2014-08-19T10:56:13"/>
    <x v="0"/>
    <s v="Female"/>
    <x v="1"/>
    <s v="i5"/>
    <n v="32323"/>
    <n v="32323"/>
    <s v="20001-40000"/>
    <m/>
    <m/>
    <m/>
    <m/>
    <m/>
    <n v="24740.25"/>
    <n v="75011.75"/>
    <n v="50271.5"/>
    <n v="-50667"/>
    <n v="150419"/>
    <n v="32323"/>
  </r>
  <r>
    <n v="552568"/>
    <d v="2014-08-19T10:56:45"/>
    <x v="0"/>
    <s v="Female"/>
    <x v="1"/>
    <s v="i5"/>
    <n v="6929"/>
    <n v="6929"/>
    <s v="0-20,000"/>
    <m/>
    <m/>
    <m/>
    <m/>
    <m/>
    <n v="24735"/>
    <n v="75015"/>
    <n v="50280"/>
    <n v="-50685"/>
    <n v="150435"/>
    <n v="6929"/>
  </r>
  <r>
    <n v="627457"/>
    <d v="2014-08-13T09:32:12"/>
    <x v="0"/>
    <s v="Female"/>
    <x v="0"/>
    <s v="c9"/>
    <n v="74485"/>
    <n v="74485"/>
    <s v="60001-100000"/>
    <m/>
    <m/>
    <m/>
    <m/>
    <m/>
    <n v="24750.75"/>
    <n v="75019.5"/>
    <n v="50268.75"/>
    <n v="-50652.375"/>
    <n v="150422.625"/>
    <n v="74485"/>
  </r>
  <r>
    <n v="119165"/>
    <d v="2014-08-13T09:32:45"/>
    <x v="0"/>
    <s v="Male"/>
    <x v="0"/>
    <s v="c9"/>
    <n v="69095"/>
    <n v="69095"/>
    <s v="60001-100000"/>
    <m/>
    <m/>
    <m/>
    <m/>
    <m/>
    <n v="24745.5"/>
    <n v="75024"/>
    <n v="50278.5"/>
    <n v="-50672.25"/>
    <n v="150441.75"/>
    <n v="69095"/>
  </r>
  <r>
    <n v="389268"/>
    <d v="2014-08-26T11:21:47"/>
    <x v="0"/>
    <s v="Male"/>
    <x v="0"/>
    <s v="c9"/>
    <n v="71495"/>
    <n v="71495"/>
    <s v="60001-100000"/>
    <m/>
    <m/>
    <m/>
    <m/>
    <m/>
    <n v="24740.25"/>
    <n v="75028.5"/>
    <n v="50288.25"/>
    <n v="-50692.125"/>
    <n v="150460.875"/>
    <n v="71495"/>
  </r>
  <r>
    <n v="292805"/>
    <d v="2014-08-06T15:41:17"/>
    <x v="0"/>
    <s v="Male"/>
    <x v="6"/>
    <s v="c5"/>
    <n v="1346"/>
    <n v="1346"/>
    <s v="0-20,000"/>
    <m/>
    <m/>
    <m/>
    <m/>
    <m/>
    <n v="24735"/>
    <n v="75033"/>
    <n v="50298"/>
    <n v="-50712"/>
    <n v="150480"/>
    <n v="1346"/>
  </r>
  <r>
    <n v="908937"/>
    <d v="2014-08-06T15:43:16"/>
    <x v="0"/>
    <s v="Female"/>
    <x v="6"/>
    <s v="c5"/>
    <n v="4036"/>
    <n v="4036"/>
    <s v="0-20,000"/>
    <m/>
    <m/>
    <m/>
    <m/>
    <m/>
    <n v="24750.75"/>
    <n v="75034"/>
    <n v="50283.25"/>
    <n v="-50674.125"/>
    <n v="150458.875"/>
    <n v="4036"/>
  </r>
  <r>
    <n v="339677"/>
    <d v="2014-08-08T11:16:00"/>
    <x v="0"/>
    <s v="Male"/>
    <x v="6"/>
    <s v="c5"/>
    <n v="35473"/>
    <n v="35473"/>
    <s v="20001-40000"/>
    <m/>
    <m/>
    <m/>
    <m/>
    <m/>
    <n v="24792.5"/>
    <n v="75035"/>
    <n v="50242.5"/>
    <n v="-50571.25"/>
    <n v="150398.75"/>
    <n v="35473"/>
  </r>
  <r>
    <n v="58620"/>
    <d v="2014-07-22T08:29:42"/>
    <x v="0"/>
    <s v="Male"/>
    <x v="1"/>
    <s v="c9"/>
    <n v="43912"/>
    <n v="43912"/>
    <s v="40001-60000"/>
    <m/>
    <m/>
    <m/>
    <m/>
    <m/>
    <n v="24774.25"/>
    <n v="75036"/>
    <n v="50261.75"/>
    <n v="-50618.375"/>
    <n v="150428.625"/>
    <n v="43912"/>
  </r>
  <r>
    <n v="969719"/>
    <d v="2014-08-27T12:04:19"/>
    <x v="0"/>
    <s v="Male"/>
    <x v="8"/>
    <s v="b9"/>
    <n v="60480"/>
    <n v="60480"/>
    <s v="60001-100000"/>
    <m/>
    <m/>
    <m/>
    <m/>
    <m/>
    <n v="24756"/>
    <n v="75037"/>
    <n v="50281"/>
    <n v="-50665.5"/>
    <n v="150458.5"/>
    <n v="60480"/>
  </r>
  <r>
    <n v="495187"/>
    <d v="2014-08-27T12:05:19"/>
    <x v="1"/>
    <s v="Male"/>
    <x v="8"/>
    <s v="b9"/>
    <n v="68565"/>
    <n v="68565"/>
    <s v="60001-100000"/>
    <m/>
    <m/>
    <m/>
    <m/>
    <m/>
    <n v="24750.75"/>
    <n v="75057.25"/>
    <n v="50306.5"/>
    <n v="-50709"/>
    <n v="150517"/>
    <n v="68565"/>
  </r>
  <r>
    <n v="984364"/>
    <d v="2014-07-24T09:31:44"/>
    <x v="0"/>
    <s v="Male"/>
    <x v="1"/>
    <s v="i7"/>
    <n v="41854"/>
    <n v="41854"/>
    <s v="40001-60000"/>
    <m/>
    <m/>
    <m/>
    <m/>
    <m/>
    <n v="24745.5"/>
    <n v="75077.5"/>
    <n v="50332"/>
    <n v="-50752.5"/>
    <n v="150575.5"/>
    <n v="41854"/>
  </r>
  <r>
    <n v="499633"/>
    <d v="2014-07-24T09:35:13"/>
    <x v="1"/>
    <s v="Male"/>
    <x v="1"/>
    <s v="i7"/>
    <n v="68034"/>
    <n v="68034"/>
    <s v="60001-100000"/>
    <m/>
    <m/>
    <m/>
    <m/>
    <m/>
    <n v="24740.25"/>
    <n v="75097.75"/>
    <n v="50357.5"/>
    <n v="-50796"/>
    <n v="150634"/>
    <n v="68034"/>
  </r>
  <r>
    <n v="991280"/>
    <d v="2014-07-29T16:35:17"/>
    <x v="0"/>
    <s v="Male"/>
    <x v="1"/>
    <s v="i5"/>
    <n v="61686"/>
    <n v="61686"/>
    <s v="60001-100000"/>
    <m/>
    <m/>
    <m/>
    <m/>
    <m/>
    <n v="24735"/>
    <n v="75118"/>
    <n v="50383"/>
    <n v="-50839.5"/>
    <n v="150692.5"/>
    <n v="61686"/>
  </r>
  <r>
    <n v="383763"/>
    <d v="2014-07-29T16:35:09"/>
    <x v="0"/>
    <s v="Female"/>
    <x v="1"/>
    <s v="i5"/>
    <n v="22123"/>
    <n v="22123"/>
    <s v="20001-40000"/>
    <m/>
    <m/>
    <m/>
    <m/>
    <m/>
    <n v="24730"/>
    <n v="75121.25"/>
    <n v="50391.25"/>
    <n v="-50856.875"/>
    <n v="150708.125"/>
    <n v="22123"/>
  </r>
  <r>
    <n v="520929"/>
    <d v="2014-07-29T16:36:44"/>
    <x v="0"/>
    <s v="Female"/>
    <x v="1"/>
    <s v="i5"/>
    <n v="77001"/>
    <n v="77001"/>
    <s v="60001-100000"/>
    <m/>
    <m/>
    <m/>
    <m/>
    <m/>
    <n v="24745.5"/>
    <n v="75124.5"/>
    <n v="50379"/>
    <n v="-50823"/>
    <n v="150693"/>
    <n v="77001"/>
  </r>
  <r>
    <n v="870791"/>
    <d v="2014-07-29T16:37:15"/>
    <x v="1"/>
    <s v="Female"/>
    <x v="1"/>
    <s v="i5"/>
    <n v="74681"/>
    <n v="74681"/>
    <s v="60001-100000"/>
    <m/>
    <m/>
    <m/>
    <m/>
    <m/>
    <n v="24740.25"/>
    <n v="75097.75"/>
    <n v="50357.5"/>
    <n v="-50796"/>
    <n v="150634"/>
    <n v="74681"/>
  </r>
  <r>
    <n v="193477"/>
    <d v="2014-07-29T16:39:56"/>
    <x v="1"/>
    <s v="Female"/>
    <x v="1"/>
    <s v="i5"/>
    <n v="24735"/>
    <n v="24735"/>
    <s v="20001-40000"/>
    <m/>
    <m/>
    <m/>
    <m/>
    <m/>
    <n v="24735"/>
    <n v="75118"/>
    <n v="50383"/>
    <n v="-50839.5"/>
    <n v="150692.5"/>
    <n v="24735"/>
  </r>
  <r>
    <n v="926573"/>
    <d v="2014-08-06T16:30:01"/>
    <x v="0"/>
    <s v="Male"/>
    <x v="1"/>
    <s v="i5"/>
    <n v="77755"/>
    <n v="77755"/>
    <s v="60001-100000"/>
    <m/>
    <m/>
    <m/>
    <m/>
    <m/>
    <n v="24745.75"/>
    <n v="75121.25"/>
    <n v="50375.5"/>
    <n v="-50817.5"/>
    <n v="150684.5"/>
    <n v="77755"/>
  </r>
  <r>
    <n v="571610"/>
    <d v="2014-08-08T17:49:21"/>
    <x v="0"/>
    <s v="Male"/>
    <x v="1"/>
    <s v="i5"/>
    <n v="65650"/>
    <n v="65650"/>
    <s v="60001-100000"/>
    <m/>
    <m/>
    <m/>
    <m/>
    <m/>
    <n v="24735.5"/>
    <n v="75077.5"/>
    <n v="50342"/>
    <n v="-50777.5"/>
    <n v="150590.5"/>
    <n v="65650"/>
  </r>
  <r>
    <n v="91074"/>
    <d v="2014-08-08T17:52:57"/>
    <x v="1"/>
    <s v="Male"/>
    <x v="1"/>
    <s v="i5"/>
    <n v="63031"/>
    <n v="63031"/>
    <s v="60001-100000"/>
    <m/>
    <m/>
    <m/>
    <m/>
    <m/>
    <n v="24725.25"/>
    <n v="75097.75"/>
    <n v="50372.5"/>
    <n v="-50833.5"/>
    <n v="150656.5"/>
    <n v="63031"/>
  </r>
  <r>
    <n v="487597"/>
    <d v="2014-08-11T08:34:32"/>
    <x v="0"/>
    <s v="Female"/>
    <x v="1"/>
    <s v="c9"/>
    <n v="74590"/>
    <n v="74590"/>
    <s v="60001-100000"/>
    <m/>
    <m/>
    <m/>
    <m/>
    <m/>
    <n v="24715"/>
    <n v="75118"/>
    <n v="50403"/>
    <n v="-50889.5"/>
    <n v="150722.5"/>
    <n v="74590"/>
  </r>
  <r>
    <n v="323196"/>
    <d v="2014-08-11T09:08:47"/>
    <x v="0"/>
    <s v="Female"/>
    <x v="1"/>
    <s v="c9"/>
    <n v="55302"/>
    <n v="55302"/>
    <s v="40001-60000"/>
    <m/>
    <m/>
    <m/>
    <m/>
    <m/>
    <n v="24705.75"/>
    <n v="75121.25"/>
    <n v="50415.5"/>
    <n v="-50917.5"/>
    <n v="150744.5"/>
    <n v="55302"/>
  </r>
  <r>
    <n v="897963"/>
    <d v="2014-07-30T15:59:29"/>
    <x v="0"/>
    <s v="Male"/>
    <x v="1"/>
    <s v="c9"/>
    <n v="50825"/>
    <n v="50825"/>
    <s v="40001-60000"/>
    <m/>
    <m/>
    <m/>
    <m/>
    <m/>
    <n v="24696.5"/>
    <n v="75124.5"/>
    <n v="50428"/>
    <n v="-50945.5"/>
    <n v="150766.5"/>
    <n v="50825"/>
  </r>
  <r>
    <n v="312322"/>
    <d v="2014-07-30T16:02:19"/>
    <x v="0"/>
    <s v="Male"/>
    <x v="1"/>
    <s v="c9"/>
    <n v="38268"/>
    <n v="38268"/>
    <s v="20001-40000"/>
    <m/>
    <m/>
    <m/>
    <m/>
    <m/>
    <n v="24687.25"/>
    <n v="75127.75"/>
    <n v="50440.5"/>
    <n v="-50973.5"/>
    <n v="150788.5"/>
    <n v="38268"/>
  </r>
  <r>
    <n v="511022"/>
    <d v="2014-08-19T14:53:15"/>
    <x v="0"/>
    <s v="Male"/>
    <x v="1"/>
    <s v="i5"/>
    <n v="35436"/>
    <n v="35436"/>
    <s v="20001-40000"/>
    <m/>
    <m/>
    <m/>
    <m/>
    <m/>
    <n v="24678"/>
    <n v="75131"/>
    <n v="50453"/>
    <n v="-51001.5"/>
    <n v="150810.5"/>
    <n v="35436"/>
  </r>
  <r>
    <n v="734194"/>
    <d v="2014-08-19T14:54:08"/>
    <x v="0"/>
    <s v="Male"/>
    <x v="1"/>
    <s v="i5"/>
    <n v="61102"/>
    <n v="61102"/>
    <s v="60001-100000"/>
    <m/>
    <m/>
    <m/>
    <m/>
    <m/>
    <n v="24669.75"/>
    <n v="75133"/>
    <n v="50463.25"/>
    <n v="-51025.125"/>
    <n v="150827.875"/>
    <n v="61102"/>
  </r>
  <r>
    <n v="600707"/>
    <d v="2014-08-21T09:35:01"/>
    <x v="0"/>
    <s v="Male"/>
    <x v="1"/>
    <s v="i5"/>
    <n v="39745"/>
    <n v="39745"/>
    <s v="20001-40000"/>
    <m/>
    <m/>
    <m/>
    <m/>
    <m/>
    <n v="24661.5"/>
    <n v="75135"/>
    <n v="50473.5"/>
    <n v="-51048.75"/>
    <n v="150845.25"/>
    <n v="39745"/>
  </r>
  <r>
    <n v="230580"/>
    <d v="2014-08-29T17:20:12"/>
    <x v="0"/>
    <s v="Male"/>
    <x v="1"/>
    <s v="c9"/>
    <n v="76013"/>
    <n v="76013"/>
    <s v="60001-100000"/>
    <m/>
    <m/>
    <m/>
    <m/>
    <m/>
    <n v="24653.25"/>
    <n v="75137"/>
    <n v="50483.75"/>
    <n v="-51072.375"/>
    <n v="150862.625"/>
    <n v="76013"/>
  </r>
  <r>
    <n v="771896"/>
    <d v="2014-08-25T09:34:24"/>
    <x v="0"/>
    <s v="Male"/>
    <x v="8"/>
    <s v="i5"/>
    <n v="55699"/>
    <n v="55699"/>
    <s v="40001-60000"/>
    <m/>
    <m/>
    <m/>
    <m/>
    <m/>
    <n v="24645"/>
    <n v="75131"/>
    <n v="50486"/>
    <n v="-51084"/>
    <n v="150860"/>
    <n v="55699"/>
  </r>
  <r>
    <n v="504495"/>
    <d v="2014-08-25T09:42:26"/>
    <x v="0"/>
    <s v="Female"/>
    <x v="8"/>
    <s v="i5"/>
    <n v="2842"/>
    <n v="2842"/>
    <s v="0-20,000"/>
    <m/>
    <m/>
    <m/>
    <m/>
    <m/>
    <n v="24636.5"/>
    <n v="75133"/>
    <n v="50496.5"/>
    <n v="-51108.25"/>
    <n v="150877.75"/>
    <n v="2842"/>
  </r>
  <r>
    <n v="90305"/>
    <d v="2014-08-29T09:26:32"/>
    <x v="0"/>
    <s v="Male"/>
    <x v="8"/>
    <s v="i5"/>
    <n v="77503"/>
    <n v="77503"/>
    <s v="60001-100000"/>
    <m/>
    <m/>
    <m/>
    <m/>
    <m/>
    <n v="24661.5"/>
    <n v="75135"/>
    <n v="50473.5"/>
    <n v="-51048.75"/>
    <n v="150845.25"/>
    <n v="77503"/>
  </r>
  <r>
    <n v="108545"/>
    <d v="2014-08-29T09:31:10"/>
    <x v="1"/>
    <s v="Female"/>
    <x v="8"/>
    <s v="i5"/>
    <n v="5950"/>
    <n v="5950"/>
    <s v="0-20,000"/>
    <m/>
    <m/>
    <m/>
    <m/>
    <m/>
    <n v="24653.25"/>
    <n v="75127.75"/>
    <n v="50474.5"/>
    <n v="-51058.5"/>
    <n v="150839.5"/>
    <n v="5950"/>
  </r>
  <r>
    <n v="277040"/>
    <d v="2014-08-29T12:26:14"/>
    <x v="0"/>
    <s v="Male"/>
    <x v="8"/>
    <s v="i5"/>
    <n v="78677"/>
    <n v="78677"/>
    <s v="60001-100000"/>
    <m/>
    <m/>
    <m/>
    <m/>
    <m/>
    <n v="24678"/>
    <n v="75131"/>
    <n v="50453"/>
    <n v="-51001.5"/>
    <n v="150810.5"/>
    <n v="78677"/>
  </r>
  <r>
    <n v="922721"/>
    <d v="2014-08-29T12:26:44"/>
    <x v="1"/>
    <s v="Female"/>
    <x v="8"/>
    <s v="i5"/>
    <n v="71021"/>
    <n v="71021"/>
    <s v="60001-100000"/>
    <m/>
    <m/>
    <m/>
    <m/>
    <m/>
    <n v="24669.75"/>
    <n v="75121.25"/>
    <n v="50451.5"/>
    <n v="-51007.5"/>
    <n v="150798.5"/>
    <n v="71021"/>
  </r>
  <r>
    <n v="369355"/>
    <d v="2014-08-29T12:27:55"/>
    <x v="0"/>
    <s v="Female"/>
    <x v="8"/>
    <s v="i5"/>
    <n v="1415"/>
    <n v="1415"/>
    <s v="0-20,000"/>
    <m/>
    <m/>
    <m/>
    <m/>
    <m/>
    <n v="24661.5"/>
    <n v="75124.5"/>
    <n v="50463"/>
    <n v="-51033"/>
    <n v="150819"/>
    <n v="1415"/>
  </r>
  <r>
    <n v="278571"/>
    <d v="2014-07-14T09:32:18"/>
    <x v="0"/>
    <s v="Female"/>
    <x v="0"/>
    <s v="i7"/>
    <n v="5213"/>
    <n v="5213"/>
    <s v="0-20,000"/>
    <m/>
    <m/>
    <m/>
    <m/>
    <m/>
    <n v="24687.25"/>
    <n v="75127.75"/>
    <n v="50440.5"/>
    <n v="-50973.5"/>
    <n v="150788.5"/>
    <n v="5213"/>
  </r>
  <r>
    <n v="427047"/>
    <d v="2014-08-11T09:34:01"/>
    <x v="0"/>
    <s v="Male"/>
    <x v="0"/>
    <s v="c9"/>
    <n v="23232"/>
    <n v="23232"/>
    <s v="20001-40000"/>
    <m/>
    <m/>
    <m/>
    <m/>
    <m/>
    <n v="24715"/>
    <n v="75131"/>
    <n v="50416"/>
    <n v="-50909"/>
    <n v="150755"/>
    <n v="23232"/>
  </r>
  <r>
    <n v="455112"/>
    <d v="2014-08-20T08:29:45"/>
    <x v="0"/>
    <s v="Male"/>
    <x v="5"/>
    <s v="c5"/>
    <n v="85093"/>
    <n v="85093"/>
    <s v="60001-100000"/>
    <m/>
    <m/>
    <m/>
    <m/>
    <m/>
    <n v="24745.75"/>
    <n v="75133"/>
    <n v="50387.25"/>
    <n v="-50835.125"/>
    <n v="150713.875"/>
    <n v="85093"/>
  </r>
  <r>
    <n v="476712"/>
    <d v="2014-08-20T16:44:16"/>
    <x v="0"/>
    <s v="Male"/>
    <x v="5"/>
    <s v="c5"/>
    <n v="54937"/>
    <n v="54937"/>
    <s v="40001-60000"/>
    <m/>
    <m/>
    <m/>
    <m/>
    <m/>
    <n v="24735.5"/>
    <n v="75124.5"/>
    <n v="50389"/>
    <n v="-50848"/>
    <n v="150708"/>
    <n v="54937"/>
  </r>
  <r>
    <n v="844186"/>
    <d v="2014-08-20T16:44:44"/>
    <x v="0"/>
    <s v="Male"/>
    <x v="5"/>
    <s v="c5"/>
    <n v="17790"/>
    <n v="17790"/>
    <s v="0-20,000"/>
    <m/>
    <m/>
    <m/>
    <m/>
    <m/>
    <n v="24725.25"/>
    <n v="75127.75"/>
    <n v="50402.5"/>
    <n v="-50878.5"/>
    <n v="150731.5"/>
    <n v="17790"/>
  </r>
  <r>
    <n v="236512"/>
    <d v="2014-08-20T16:45:12"/>
    <x v="0"/>
    <s v="Male"/>
    <x v="5"/>
    <s v="c5"/>
    <n v="23993"/>
    <n v="23993"/>
    <s v="20001-40000"/>
    <m/>
    <m/>
    <m/>
    <m/>
    <m/>
    <n v="24756"/>
    <n v="75131"/>
    <n v="50375"/>
    <n v="-50806.5"/>
    <n v="150693.5"/>
    <n v="23993"/>
  </r>
  <r>
    <n v="392211"/>
    <d v="2014-08-22T19:22:18"/>
    <x v="0"/>
    <s v="Female"/>
    <x v="5"/>
    <s v="c5"/>
    <n v="96473"/>
    <n v="96473"/>
    <s v="60001-100000"/>
    <m/>
    <m/>
    <m/>
    <m/>
    <m/>
    <n v="24810.75"/>
    <n v="75133"/>
    <n v="50322.25"/>
    <n v="-50672.625"/>
    <n v="150616.375"/>
    <n v="96473"/>
  </r>
  <r>
    <n v="307037"/>
    <d v="2014-08-24T15:04:27"/>
    <x v="0"/>
    <s v="Male"/>
    <x v="5"/>
    <s v="c5"/>
    <n v="22654"/>
    <n v="22654"/>
    <s v="20001-40000"/>
    <m/>
    <m/>
    <m/>
    <m/>
    <m/>
    <n v="24792.5"/>
    <n v="75124.5"/>
    <n v="50332"/>
    <n v="-50705.5"/>
    <n v="150622.5"/>
    <n v="22654"/>
  </r>
  <r>
    <n v="322304"/>
    <d v="2014-08-24T15:06:19"/>
    <x v="0"/>
    <s v="Male"/>
    <x v="5"/>
    <s v="c5"/>
    <n v="46110"/>
    <n v="46110"/>
    <s v="40001-60000"/>
    <m/>
    <m/>
    <m/>
    <m/>
    <m/>
    <n v="24859.5"/>
    <n v="75127.75"/>
    <n v="50268.25"/>
    <n v="-50542.875"/>
    <n v="150530.125"/>
    <n v="46110"/>
  </r>
  <r>
    <n v="477958"/>
    <d v="2014-07-24T18:28:01"/>
    <x v="1"/>
    <s v="Male"/>
    <x v="2"/>
    <s v="i6"/>
    <n v="60079"/>
    <n v="60079"/>
    <s v="60001-100000"/>
    <m/>
    <m/>
    <m/>
    <m/>
    <m/>
    <n v="24829"/>
    <n v="75131"/>
    <n v="50302"/>
    <n v="-50624"/>
    <n v="150584"/>
    <n v="60079"/>
  </r>
  <r>
    <n v="65551"/>
    <d v="2014-07-25T16:00:21"/>
    <x v="0"/>
    <s v="Male"/>
    <x v="2"/>
    <s v="i6"/>
    <n v="63278"/>
    <n v="63278"/>
    <s v="60001-100000"/>
    <m/>
    <m/>
    <m/>
    <m/>
    <m/>
    <n v="24810.75"/>
    <n v="75133"/>
    <n v="50322.25"/>
    <n v="-50672.625"/>
    <n v="150616.375"/>
    <n v="63278"/>
  </r>
  <r>
    <n v="95066"/>
    <d v="2014-07-29T16:47:25"/>
    <x v="0"/>
    <s v="Female"/>
    <x v="2"/>
    <s v="i6"/>
    <n v="26174"/>
    <n v="26174"/>
    <s v="20001-40000"/>
    <m/>
    <m/>
    <m/>
    <m/>
    <m/>
    <n v="24792.5"/>
    <n v="75135"/>
    <n v="50342.5"/>
    <n v="-50721.25"/>
    <n v="150648.75"/>
    <n v="26174"/>
  </r>
  <r>
    <n v="580775"/>
    <d v="2014-07-29T16:47:56"/>
    <x v="0"/>
    <s v="Male"/>
    <x v="2"/>
    <s v="i6"/>
    <n v="75378"/>
    <n v="75378"/>
    <s v="60001-100000"/>
    <m/>
    <m/>
    <m/>
    <m/>
    <m/>
    <n v="24774.25"/>
    <n v="75137"/>
    <n v="50362.75"/>
    <n v="-50769.875"/>
    <n v="150681.125"/>
    <n v="75378"/>
  </r>
  <r>
    <n v="341724"/>
    <d v="2014-07-29T16:48:28"/>
    <x v="0"/>
    <s v="Female"/>
    <x v="2"/>
    <s v="i6"/>
    <n v="83457"/>
    <n v="83457"/>
    <s v="60001-100000"/>
    <m/>
    <m/>
    <m/>
    <m/>
    <m/>
    <n v="24756"/>
    <n v="75131"/>
    <n v="50375"/>
    <n v="-50806.5"/>
    <n v="150693.5"/>
    <n v="83457"/>
  </r>
  <r>
    <n v="935823"/>
    <d v="2014-07-29T16:49:00"/>
    <x v="0"/>
    <s v="Male"/>
    <x v="2"/>
    <s v="i6"/>
    <n v="91079"/>
    <n v="91079"/>
    <s v="60001-100000"/>
    <m/>
    <m/>
    <m/>
    <m/>
    <m/>
    <n v="24745.75"/>
    <n v="75121.25"/>
    <n v="50375.5"/>
    <n v="-50817.5"/>
    <n v="150684.5"/>
    <n v="91079"/>
  </r>
  <r>
    <n v="567816"/>
    <d v="2014-08-19T23:36:16"/>
    <x v="0"/>
    <s v="Male"/>
    <x v="8"/>
    <s v="i7"/>
    <n v="11270"/>
    <n v="11270"/>
    <s v="0-20,000"/>
    <m/>
    <m/>
    <m/>
    <m/>
    <m/>
    <n v="24735.5"/>
    <n v="75077.5"/>
    <n v="50342"/>
    <n v="-50777.5"/>
    <n v="150590.5"/>
    <n v="11270"/>
  </r>
  <r>
    <n v="707930"/>
    <d v="2014-08-19T23:37:04"/>
    <x v="0"/>
    <s v="Male"/>
    <x v="8"/>
    <s v="i7"/>
    <n v="56888"/>
    <n v="56888"/>
    <s v="40001-60000"/>
    <m/>
    <m/>
    <m/>
    <m/>
    <m/>
    <n v="24774.25"/>
    <n v="75097.75"/>
    <n v="50323.5"/>
    <n v="-50711"/>
    <n v="150583"/>
    <n v="56888"/>
  </r>
  <r>
    <n v="843561"/>
    <d v="2014-08-01T07:33:09"/>
    <x v="0"/>
    <s v="Male"/>
    <x v="1"/>
    <s v="c9"/>
    <n v="88087"/>
    <n v="88087"/>
    <s v="60001-100000"/>
    <m/>
    <m/>
    <m/>
    <m/>
    <m/>
    <n v="24756"/>
    <n v="75118"/>
    <n v="50362"/>
    <n v="-50787"/>
    <n v="150661"/>
    <n v="88087"/>
  </r>
  <r>
    <n v="881883"/>
    <d v="2014-08-25T10:23:43"/>
    <x v="0"/>
    <s v="Male"/>
    <x v="1"/>
    <s v="c9"/>
    <n v="70574"/>
    <n v="70574"/>
    <s v="60001-100000"/>
    <m/>
    <m/>
    <m/>
    <m/>
    <m/>
    <n v="24745.75"/>
    <n v="75057.25"/>
    <n v="50311.5"/>
    <n v="-50721.5"/>
    <n v="150524.5"/>
    <n v="70574"/>
  </r>
  <r>
    <n v="747976"/>
    <d v="2014-07-23T09:51:43"/>
    <x v="0"/>
    <s v="Male"/>
    <x v="0"/>
    <s v="c8"/>
    <n v="86096"/>
    <n v="86096"/>
    <s v="60001-100000"/>
    <m/>
    <m/>
    <m/>
    <m/>
    <m/>
    <n v="24735.5"/>
    <n v="75077.5"/>
    <n v="50342"/>
    <n v="-50777.5"/>
    <n v="150590.5"/>
    <n v="86096"/>
  </r>
  <r>
    <n v="436683"/>
    <d v="2014-08-09T10:21:58"/>
    <x v="0"/>
    <s v="Male"/>
    <x v="2"/>
    <s v="i7"/>
    <n v="51093"/>
    <n v="51093"/>
    <s v="40001-60000"/>
    <m/>
    <m/>
    <m/>
    <m/>
    <m/>
    <n v="24725.25"/>
    <n v="75036"/>
    <n v="50310.75"/>
    <n v="-50740.875"/>
    <n v="150502.125"/>
    <n v="51093"/>
  </r>
  <r>
    <n v="962443"/>
    <d v="2014-08-02T05:21:32"/>
    <x v="0"/>
    <s v="Male"/>
    <x v="1"/>
    <s v="c5"/>
    <n v="88896"/>
    <n v="88896"/>
    <s v="60001-100000"/>
    <m/>
    <m/>
    <m/>
    <m/>
    <m/>
    <n v="24715"/>
    <n v="75037"/>
    <n v="50322"/>
    <n v="-50768"/>
    <n v="150520"/>
    <n v="88896"/>
  </r>
  <r>
    <n v="258763"/>
    <d v="2014-07-29T16:16:53"/>
    <x v="0"/>
    <s v="Female"/>
    <x v="4"/>
    <s v="c9"/>
    <n v="67945"/>
    <n v="67945"/>
    <s v="60001-100000"/>
    <m/>
    <m/>
    <m/>
    <m/>
    <m/>
    <n v="24705.75"/>
    <n v="75034"/>
    <n v="50328.25"/>
    <n v="-50786.625"/>
    <n v="150526.375"/>
    <n v="67945"/>
  </r>
  <r>
    <n v="300098"/>
    <d v="2014-07-25T09:32:30"/>
    <x v="0"/>
    <s v="Female"/>
    <x v="3"/>
    <s v="c5"/>
    <n v="58484"/>
    <n v="58484"/>
    <s v="40001-60000"/>
    <m/>
    <m/>
    <m/>
    <m/>
    <m/>
    <n v="24696.5"/>
    <n v="75035"/>
    <n v="50338.5"/>
    <n v="-50811.25"/>
    <n v="150542.75"/>
    <n v="58484"/>
  </r>
  <r>
    <n v="108214"/>
    <d v="2014-08-29T13:04:56"/>
    <x v="0"/>
    <s v="Female"/>
    <x v="0"/>
    <s v="i6"/>
    <n v="21384"/>
    <n v="21384"/>
    <s v="20001-40000"/>
    <m/>
    <m/>
    <m/>
    <m/>
    <m/>
    <n v="24687.25"/>
    <n v="75036"/>
    <n v="50348.75"/>
    <n v="-50835.875"/>
    <n v="150559.125"/>
    <n v="21384"/>
  </r>
  <r>
    <n v="845846"/>
    <d v="2014-08-01T15:18:44"/>
    <x v="1"/>
    <s v="Male"/>
    <x v="1"/>
    <s v="i1"/>
    <n v="56306"/>
    <n v="56306"/>
    <s v="40001-60000"/>
    <m/>
    <m/>
    <m/>
    <m/>
    <m/>
    <n v="24715"/>
    <n v="75037"/>
    <n v="50322"/>
    <n v="-50768"/>
    <n v="150520"/>
    <n v="56306"/>
  </r>
  <r>
    <n v="17527"/>
    <d v="2014-08-05T09:56:02"/>
    <x v="0"/>
    <s v="Male"/>
    <x v="2"/>
    <s v="c9"/>
    <n v="82144"/>
    <n v="82144"/>
    <s v="60001-100000"/>
    <m/>
    <m/>
    <m/>
    <m/>
    <m/>
    <n v="24705.75"/>
    <n v="75057.25"/>
    <n v="50351.5"/>
    <n v="-50821.5"/>
    <n v="150584.5"/>
    <n v="82144"/>
  </r>
  <r>
    <n v="559672"/>
    <d v="2014-07-22T09:00:27"/>
    <x v="1"/>
    <s v="Female"/>
    <x v="0"/>
    <s v="c9"/>
    <n v="82828"/>
    <n v="82828"/>
    <s v="60001-100000"/>
    <m/>
    <m/>
    <m/>
    <m/>
    <m/>
    <n v="24696.5"/>
    <n v="75035"/>
    <n v="50338.5"/>
    <n v="-50811.25"/>
    <n v="150542.75"/>
    <n v="82828"/>
  </r>
  <r>
    <n v="728382"/>
    <d v="2014-07-22T09:03:22"/>
    <x v="0"/>
    <s v="Male"/>
    <x v="0"/>
    <s v="c9"/>
    <n v="62693"/>
    <n v="62693"/>
    <s v="60001-100000"/>
    <m/>
    <m/>
    <m/>
    <m/>
    <m/>
    <n v="24687.25"/>
    <n v="75028.5"/>
    <n v="50341.25"/>
    <n v="-50824.625"/>
    <n v="150540.375"/>
    <n v="62693"/>
  </r>
  <r>
    <n v="774559"/>
    <d v="2014-07-22T09:04:47"/>
    <x v="0"/>
    <s v="Female"/>
    <x v="0"/>
    <s v="c9"/>
    <n v="41540"/>
    <n v="41540"/>
    <s v="40001-60000"/>
    <m/>
    <m/>
    <m/>
    <m/>
    <m/>
    <n v="24678"/>
    <n v="75033"/>
    <n v="50355"/>
    <n v="-50854.5"/>
    <n v="150565.5"/>
    <n v="41540"/>
  </r>
  <r>
    <n v="282211"/>
    <d v="2014-07-29T11:10:33"/>
    <x v="0"/>
    <s v="Male"/>
    <x v="0"/>
    <s v="c9"/>
    <n v="3743"/>
    <n v="3743"/>
    <s v="0-20,000"/>
    <m/>
    <m/>
    <m/>
    <m/>
    <m/>
    <n v="24669.75"/>
    <n v="75034"/>
    <n v="50364.25"/>
    <n v="-50876.625"/>
    <n v="150580.375"/>
    <n v="3743"/>
  </r>
  <r>
    <n v="851128"/>
    <d v="2014-07-29T11:10:56"/>
    <x v="0"/>
    <s v="Male"/>
    <x v="0"/>
    <s v="c9"/>
    <n v="36526"/>
    <n v="36526"/>
    <s v="20001-40000"/>
    <m/>
    <m/>
    <m/>
    <m/>
    <m/>
    <n v="24696.5"/>
    <n v="75035"/>
    <n v="50338.5"/>
    <n v="-50811.25"/>
    <n v="150542.75"/>
    <n v="36526"/>
  </r>
  <r>
    <n v="94588"/>
    <d v="2014-08-30T18:00:29"/>
    <x v="0"/>
    <s v="Female"/>
    <x v="3"/>
    <s v="b9"/>
    <n v="5027"/>
    <n v="5027"/>
    <s v="0-20,000"/>
    <m/>
    <m/>
    <m/>
    <m/>
    <m/>
    <n v="24687.25"/>
    <n v="75036"/>
    <n v="50348.75"/>
    <n v="-50835.875"/>
    <n v="150559.125"/>
    <n v="5027"/>
  </r>
  <r>
    <n v="829158"/>
    <d v="2014-08-30T18:01:02"/>
    <x v="1"/>
    <s v="Female"/>
    <x v="3"/>
    <s v="b9"/>
    <n v="41333"/>
    <n v="41333"/>
    <s v="40001-60000"/>
    <m/>
    <m/>
    <m/>
    <m/>
    <m/>
    <n v="24715"/>
    <n v="75037"/>
    <n v="50322"/>
    <n v="-50768"/>
    <n v="150520"/>
    <n v="41333"/>
  </r>
  <r>
    <n v="632223"/>
    <d v="2014-08-11T09:31:40"/>
    <x v="0"/>
    <s v="Female"/>
    <x v="1"/>
    <s v="c5"/>
    <n v="63429"/>
    <n v="63429"/>
    <s v="60001-100000"/>
    <m/>
    <m/>
    <m/>
    <m/>
    <m/>
    <n v="24705.75"/>
    <n v="75057.25"/>
    <n v="50351.5"/>
    <n v="-50821.5"/>
    <n v="150584.5"/>
    <n v="63429"/>
  </r>
  <r>
    <n v="355422"/>
    <d v="2014-07-27T11:09:01"/>
    <x v="0"/>
    <s v="Female"/>
    <x v="3"/>
    <s v="i5"/>
    <n v="24504"/>
    <n v="24504"/>
    <s v="20001-40000"/>
    <m/>
    <m/>
    <m/>
    <m/>
    <m/>
    <n v="24696.5"/>
    <n v="75077.5"/>
    <n v="50381"/>
    <n v="-50875"/>
    <n v="150649"/>
    <n v="24504"/>
  </r>
  <r>
    <n v="752453"/>
    <d v="2014-07-27T11:10:24"/>
    <x v="0"/>
    <s v="Female"/>
    <x v="3"/>
    <s v="i5"/>
    <n v="52153"/>
    <n v="52153"/>
    <s v="40001-60000"/>
    <m/>
    <m/>
    <m/>
    <m/>
    <m/>
    <n v="24725.25"/>
    <n v="75097.75"/>
    <n v="50372.5"/>
    <n v="-50833.5"/>
    <n v="150656.5"/>
    <n v="52153"/>
  </r>
  <r>
    <n v="241960"/>
    <d v="2014-08-14T14:33:03"/>
    <x v="1"/>
    <s v="Female"/>
    <x v="3"/>
    <s v="i5"/>
    <n v="90837"/>
    <n v="90837"/>
    <s v="60001-100000"/>
    <m/>
    <m/>
    <m/>
    <m/>
    <m/>
    <n v="24715"/>
    <n v="75118"/>
    <n v="50403"/>
    <n v="-50889.5"/>
    <n v="150722.5"/>
    <n v="90837"/>
  </r>
  <r>
    <n v="844241"/>
    <d v="2014-08-22T08:01:52"/>
    <x v="1"/>
    <s v="Female"/>
    <x v="3"/>
    <s v="i5"/>
    <n v="42115"/>
    <n v="42115"/>
    <s v="40001-60000"/>
    <m/>
    <m/>
    <m/>
    <m/>
    <m/>
    <n v="24705.75"/>
    <n v="75057.25"/>
    <n v="50351.5"/>
    <n v="-50821.5"/>
    <n v="150584.5"/>
    <n v="42115"/>
  </r>
  <r>
    <n v="477354"/>
    <d v="2014-08-19T09:31:56"/>
    <x v="1"/>
    <s v="Female"/>
    <x v="3"/>
    <s v="i5"/>
    <n v="76851"/>
    <n v="76851"/>
    <s v="60001-100000"/>
    <m/>
    <m/>
    <m/>
    <m/>
    <m/>
    <n v="24696.5"/>
    <n v="75077.5"/>
    <n v="50381"/>
    <n v="-50875"/>
    <n v="150649"/>
    <n v="76851"/>
  </r>
  <r>
    <n v="716859"/>
    <d v="2014-08-22T16:05:10"/>
    <x v="0"/>
    <s v="Female"/>
    <x v="3"/>
    <s v="i5"/>
    <n v="51564"/>
    <n v="51564"/>
    <s v="40001-60000"/>
    <m/>
    <m/>
    <m/>
    <m/>
    <m/>
    <n v="24687.25"/>
    <n v="75036"/>
    <n v="50348.75"/>
    <n v="-50835.875"/>
    <n v="150559.125"/>
    <n v="51564"/>
  </r>
  <r>
    <n v="230535"/>
    <d v="2014-08-22T16:05:40"/>
    <x v="0"/>
    <s v="Female"/>
    <x v="3"/>
    <s v="i5"/>
    <n v="50302"/>
    <n v="50302"/>
    <s v="40001-60000"/>
    <m/>
    <m/>
    <m/>
    <m/>
    <m/>
    <n v="24678"/>
    <n v="75037"/>
    <n v="50359"/>
    <n v="-50860.5"/>
    <n v="150575.5"/>
    <n v="50302"/>
  </r>
  <r>
    <n v="545979"/>
    <d v="2014-08-22T16:07:05"/>
    <x v="1"/>
    <s v="Female"/>
    <x v="3"/>
    <s v="i5"/>
    <n v="19960"/>
    <n v="19960"/>
    <s v="0-20,000"/>
    <m/>
    <m/>
    <m/>
    <m/>
    <m/>
    <n v="24669.75"/>
    <n v="75057.25"/>
    <n v="50387.5"/>
    <n v="-50911.5"/>
    <n v="150638.5"/>
    <n v="19960"/>
  </r>
  <r>
    <n v="861702"/>
    <d v="2014-08-22T16:08:21"/>
    <x v="0"/>
    <s v="Female"/>
    <x v="3"/>
    <s v="i5"/>
    <n v="44878"/>
    <n v="44878"/>
    <s v="40001-60000"/>
    <m/>
    <m/>
    <m/>
    <m/>
    <m/>
    <n v="24696.5"/>
    <n v="75077.5"/>
    <n v="50381"/>
    <n v="-50875"/>
    <n v="150649"/>
    <n v="44878"/>
  </r>
  <r>
    <n v="62115"/>
    <d v="2014-08-22T16:08:44"/>
    <x v="0"/>
    <s v="Female"/>
    <x v="3"/>
    <s v="i5"/>
    <n v="71249"/>
    <n v="71249"/>
    <s v="60001-100000"/>
    <m/>
    <m/>
    <m/>
    <m/>
    <m/>
    <n v="24687.25"/>
    <n v="75097.75"/>
    <n v="50410.5"/>
    <n v="-50928.5"/>
    <n v="150713.5"/>
    <n v="71249"/>
  </r>
  <r>
    <n v="449773"/>
    <d v="2014-08-22T16:09:20"/>
    <x v="0"/>
    <s v="Female"/>
    <x v="3"/>
    <s v="i5"/>
    <n v="93501"/>
    <n v="93501"/>
    <s v="60001-100000"/>
    <m/>
    <m/>
    <m/>
    <m/>
    <m/>
    <n v="24678"/>
    <n v="75118"/>
    <n v="50440"/>
    <n v="-50982"/>
    <n v="150778"/>
    <n v="93501"/>
  </r>
  <r>
    <n v="293874"/>
    <d v="2014-08-22T16:09:49"/>
    <x v="0"/>
    <s v="Female"/>
    <x v="3"/>
    <s v="i5"/>
    <n v="79325"/>
    <n v="79325"/>
    <s v="60001-100000"/>
    <m/>
    <m/>
    <m/>
    <m/>
    <m/>
    <n v="24669.75"/>
    <n v="75057.25"/>
    <n v="50387.5"/>
    <n v="-50911.5"/>
    <n v="150638.5"/>
    <n v="79325"/>
  </r>
  <r>
    <n v="236738"/>
    <d v="2014-08-29T14:57:33"/>
    <x v="0"/>
    <s v="Male"/>
    <x v="8"/>
    <s v="c9"/>
    <n v="5439"/>
    <n v="5439"/>
    <s v="0-20,000"/>
    <m/>
    <m/>
    <m/>
    <m/>
    <m/>
    <n v="24661.5"/>
    <n v="75035"/>
    <n v="50373.5"/>
    <n v="-50898.75"/>
    <n v="150595.25"/>
    <n v="5439"/>
  </r>
  <r>
    <n v="98075"/>
    <d v="2014-07-29T09:31:34"/>
    <x v="0"/>
    <s v="Male"/>
    <x v="0"/>
    <s v="i7"/>
    <n v="68719"/>
    <n v="68719"/>
    <s v="60001-100000"/>
    <m/>
    <m/>
    <m/>
    <m/>
    <m/>
    <n v="24687.25"/>
    <n v="75036"/>
    <n v="50348.75"/>
    <n v="-50835.875"/>
    <n v="150559.125"/>
    <n v="68719"/>
  </r>
  <r>
    <n v="329299"/>
    <d v="2014-07-29T09:32:28"/>
    <x v="0"/>
    <s v="Male"/>
    <x v="0"/>
    <s v="i7"/>
    <n v="38600"/>
    <n v="38600"/>
    <s v="20001-40000"/>
    <m/>
    <m/>
    <m/>
    <m/>
    <m/>
    <n v="24678"/>
    <n v="75037"/>
    <n v="50359"/>
    <n v="-50860.5"/>
    <n v="150575.5"/>
    <n v="38600"/>
  </r>
  <r>
    <n v="449558"/>
    <d v="2014-07-29T09:35:04"/>
    <x v="0"/>
    <s v="Male"/>
    <x v="0"/>
    <s v="i7"/>
    <n v="22147"/>
    <n v="22147"/>
    <s v="20001-40000"/>
    <m/>
    <m/>
    <m/>
    <m/>
    <m/>
    <n v="24669.75"/>
    <n v="75057.25"/>
    <n v="50387.5"/>
    <n v="-50911.5"/>
    <n v="150638.5"/>
    <n v="22147"/>
  </r>
  <r>
    <n v="860916"/>
    <d v="2014-08-06T09:31:19"/>
    <x v="0"/>
    <s v="Male"/>
    <x v="5"/>
    <s v="i7"/>
    <n v="42657"/>
    <n v="42657"/>
    <s v="40001-60000"/>
    <m/>
    <m/>
    <m/>
    <m/>
    <m/>
    <n v="24696.5"/>
    <n v="75077.5"/>
    <n v="50381"/>
    <n v="-50875"/>
    <n v="150649"/>
    <n v="42657"/>
  </r>
  <r>
    <n v="408498"/>
    <d v="2014-08-08T11:26:24"/>
    <x v="0"/>
    <s v="Female"/>
    <x v="5"/>
    <s v="i7"/>
    <n v="67149"/>
    <n v="67149"/>
    <s v="60001-100000"/>
    <m/>
    <m/>
    <m/>
    <m/>
    <m/>
    <n v="24687.25"/>
    <n v="75097.75"/>
    <n v="50410.5"/>
    <n v="-50928.5"/>
    <n v="150713.5"/>
    <n v="67149"/>
  </r>
  <r>
    <n v="70151"/>
    <d v="2014-08-13T16:03:33"/>
    <x v="0"/>
    <s v="Female"/>
    <x v="5"/>
    <s v="i7"/>
    <n v="68790"/>
    <n v="68790"/>
    <s v="60001-100000"/>
    <m/>
    <m/>
    <m/>
    <m/>
    <m/>
    <n v="24678"/>
    <n v="75118"/>
    <n v="50440"/>
    <n v="-50982"/>
    <n v="150778"/>
    <n v="68790"/>
  </r>
  <r>
    <n v="637404"/>
    <d v="2014-08-13T16:06:11"/>
    <x v="0"/>
    <s v="Female"/>
    <x v="5"/>
    <s v="i7"/>
    <n v="7177"/>
    <n v="7177"/>
    <s v="0-20,000"/>
    <m/>
    <m/>
    <m/>
    <m/>
    <m/>
    <n v="24669.75"/>
    <n v="75121.25"/>
    <n v="50451.5"/>
    <n v="-51007.5"/>
    <n v="150798.5"/>
    <n v="7177"/>
  </r>
  <r>
    <n v="696668"/>
    <d v="2014-07-26T19:50:49"/>
    <x v="0"/>
    <s v="Male"/>
    <x v="1"/>
    <s v="i6"/>
    <n v="70229"/>
    <n v="70229"/>
    <s v="60001-100000"/>
    <m/>
    <m/>
    <m/>
    <m/>
    <m/>
    <n v="24696.5"/>
    <n v="75124.5"/>
    <n v="50428"/>
    <n v="-50945.5"/>
    <n v="150766.5"/>
    <n v="70229"/>
  </r>
  <r>
    <n v="27195"/>
    <d v="2014-07-23T09:32:58"/>
    <x v="1"/>
    <s v="Male"/>
    <x v="1"/>
    <s v="i6"/>
    <n v="43775"/>
    <n v="43775"/>
    <s v="40001-60000"/>
    <m/>
    <m/>
    <m/>
    <m/>
    <m/>
    <n v="24687.25"/>
    <n v="75127.75"/>
    <n v="50440.5"/>
    <n v="-50973.5"/>
    <n v="150788.5"/>
    <n v="43775"/>
  </r>
  <r>
    <n v="289399"/>
    <d v="2014-08-01T16:29:09"/>
    <x v="0"/>
    <s v="Male"/>
    <x v="1"/>
    <s v="i6"/>
    <n v="89749"/>
    <n v="89749"/>
    <s v="60001-100000"/>
    <m/>
    <m/>
    <m/>
    <m/>
    <m/>
    <n v="24678"/>
    <n v="75131"/>
    <n v="50453"/>
    <n v="-51001.5"/>
    <n v="150810.5"/>
    <n v="89749"/>
  </r>
  <r>
    <n v="237069"/>
    <d v="2014-08-16T16:06:56"/>
    <x v="1"/>
    <s v="Male"/>
    <x v="1"/>
    <s v="i6"/>
    <n v="46329"/>
    <n v="46329"/>
    <s v="40001-60000"/>
    <m/>
    <m/>
    <m/>
    <m/>
    <m/>
    <n v="24669.75"/>
    <n v="75121.25"/>
    <n v="50451.5"/>
    <n v="-51007.5"/>
    <n v="150798.5"/>
    <n v="46329"/>
  </r>
  <r>
    <n v="15315"/>
    <d v="2014-08-20T11:14:03"/>
    <x v="0"/>
    <s v="Female"/>
    <x v="1"/>
    <s v="i6"/>
    <n v="48303"/>
    <n v="48303"/>
    <s v="40001-60000"/>
    <m/>
    <m/>
    <m/>
    <m/>
    <m/>
    <n v="24661.5"/>
    <n v="75124.5"/>
    <n v="50463"/>
    <n v="-51033"/>
    <n v="150819"/>
    <n v="48303"/>
  </r>
  <r>
    <n v="83737"/>
    <d v="2014-08-20T11:12:36"/>
    <x v="0"/>
    <s v="Don’t want to say"/>
    <x v="1"/>
    <s v="i6"/>
    <n v="41256"/>
    <n v="41256"/>
    <s v="40001-60000"/>
    <m/>
    <m/>
    <m/>
    <m/>
    <m/>
    <n v="24653.25"/>
    <n v="75127.75"/>
    <n v="50474.5"/>
    <n v="-51058.5"/>
    <n v="150839.5"/>
    <n v="41256"/>
  </r>
  <r>
    <n v="533925"/>
    <d v="2014-08-26T12:16:40"/>
    <x v="0"/>
    <s v="Male"/>
    <x v="1"/>
    <s v="i6"/>
    <n v="85388"/>
    <n v="85388"/>
    <s v="60001-100000"/>
    <m/>
    <m/>
    <m/>
    <m/>
    <m/>
    <n v="24645"/>
    <n v="75131"/>
    <n v="50486"/>
    <n v="-51084"/>
    <n v="150860"/>
    <n v="85388"/>
  </r>
  <r>
    <n v="96361"/>
    <d v="2014-08-26T12:21:09"/>
    <x v="0"/>
    <s v="Male"/>
    <x v="1"/>
    <s v="i6"/>
    <n v="14622"/>
    <n v="14622"/>
    <s v="0-20,000"/>
    <m/>
    <m/>
    <m/>
    <m/>
    <m/>
    <n v="24636.5"/>
    <n v="75121.25"/>
    <n v="50484.75"/>
    <n v="-51090.625"/>
    <n v="150848.375"/>
    <n v="14622"/>
  </r>
  <r>
    <n v="854129"/>
    <d v="2014-08-26T12:22:03"/>
    <x v="0"/>
    <s v="Male"/>
    <x v="1"/>
    <s v="i6"/>
    <n v="37532"/>
    <n v="37532"/>
    <s v="20001-40000"/>
    <m/>
    <m/>
    <m/>
    <m/>
    <m/>
    <n v="24661.5"/>
    <n v="75124.5"/>
    <n v="50463"/>
    <n v="-51033"/>
    <n v="150819"/>
    <n v="37532"/>
  </r>
  <r>
    <n v="800904"/>
    <d v="2014-08-26T12:16:41"/>
    <x v="0"/>
    <s v="Don’t want to say"/>
    <x v="1"/>
    <s v="i6"/>
    <n v="49509"/>
    <n v="49509"/>
    <s v="40001-60000"/>
    <m/>
    <m/>
    <m/>
    <m/>
    <m/>
    <n v="24653.25"/>
    <n v="75127.75"/>
    <n v="50474.5"/>
    <n v="-51058.5"/>
    <n v="150839.5"/>
    <n v="49509"/>
  </r>
  <r>
    <n v="569891"/>
    <d v="2014-08-27T15:35:08"/>
    <x v="0"/>
    <s v="Male"/>
    <x v="1"/>
    <s v="i6"/>
    <n v="2090"/>
    <n v="2090"/>
    <s v="0-20,000"/>
    <m/>
    <m/>
    <m/>
    <m/>
    <m/>
    <n v="24645"/>
    <n v="75131"/>
    <n v="50486"/>
    <n v="-51084"/>
    <n v="150860"/>
    <n v="2090"/>
  </r>
  <r>
    <n v="831300"/>
    <d v="2014-07-17T09:31:49"/>
    <x v="0"/>
    <s v="Female"/>
    <x v="3"/>
    <s v="i6"/>
    <n v="30756"/>
    <n v="30756"/>
    <s v="20001-40000"/>
    <m/>
    <m/>
    <m/>
    <m/>
    <m/>
    <n v="24669.75"/>
    <n v="75133"/>
    <n v="50463.25"/>
    <n v="-51025.125"/>
    <n v="150827.875"/>
    <n v="30756"/>
  </r>
  <r>
    <n v="782875"/>
    <d v="2014-08-01T07:47:53"/>
    <x v="0"/>
    <s v="Female"/>
    <x v="3"/>
    <s v="i6"/>
    <n v="54920"/>
    <n v="54920"/>
    <s v="40001-60000"/>
    <m/>
    <m/>
    <m/>
    <m/>
    <m/>
    <n v="24661.5"/>
    <n v="75135"/>
    <n v="50473.5"/>
    <n v="-51048.75"/>
    <n v="150845.25"/>
    <n v="54920"/>
  </r>
  <r>
    <n v="634766"/>
    <d v="2014-08-23T17:48:20"/>
    <x v="0"/>
    <s v="Female"/>
    <x v="1"/>
    <s v="c5"/>
    <n v="42226"/>
    <n v="42226"/>
    <s v="40001-60000"/>
    <m/>
    <m/>
    <m/>
    <m/>
    <m/>
    <n v="24653.25"/>
    <n v="75137"/>
    <n v="50483.75"/>
    <n v="-51072.375"/>
    <n v="150862.625"/>
    <n v="42226"/>
  </r>
  <r>
    <n v="118038"/>
    <d v="2014-07-24T16:44:06"/>
    <x v="0"/>
    <s v="Male"/>
    <x v="1"/>
    <s v="c5"/>
    <n v="39556"/>
    <n v="39556"/>
    <s v="20001-40000"/>
    <m/>
    <m/>
    <m/>
    <m/>
    <m/>
    <n v="24645"/>
    <n v="75139"/>
    <n v="50494"/>
    <n v="-51096"/>
    <n v="150880"/>
    <n v="39556"/>
  </r>
  <r>
    <n v="534433"/>
    <d v="2014-07-24T16:45:10"/>
    <x v="0"/>
    <s v="Male"/>
    <x v="1"/>
    <s v="c5"/>
    <n v="95832"/>
    <n v="95832"/>
    <s v="60001-100000"/>
    <m/>
    <m/>
    <m/>
    <m/>
    <m/>
    <n v="24636.5"/>
    <n v="75145"/>
    <n v="50508.5"/>
    <n v="-51126.25"/>
    <n v="150907.75"/>
    <n v="95832"/>
  </r>
  <r>
    <n v="623706"/>
    <d v="2014-07-26T09:53:21"/>
    <x v="0"/>
    <s v="Female"/>
    <x v="1"/>
    <s v="c5"/>
    <n v="47217"/>
    <n v="47217"/>
    <s v="40001-60000"/>
    <m/>
    <m/>
    <m/>
    <m/>
    <m/>
    <n v="24628"/>
    <n v="75135"/>
    <n v="50507"/>
    <n v="-51132.5"/>
    <n v="150895.5"/>
    <n v="47217"/>
  </r>
  <r>
    <n v="181703"/>
    <d v="2014-07-26T09:53:18"/>
    <x v="0"/>
    <s v="Don’t want to say"/>
    <x v="1"/>
    <s v="c5"/>
    <n v="71151"/>
    <n v="71151"/>
    <s v="60001-100000"/>
    <m/>
    <m/>
    <m/>
    <m/>
    <m/>
    <n v="24619.5"/>
    <n v="75137"/>
    <n v="50517.5"/>
    <n v="-51156.75"/>
    <n v="150913.25"/>
    <n v="71151"/>
  </r>
  <r>
    <n v="111469"/>
    <d v="2014-07-30T09:49:26"/>
    <x v="0"/>
    <s v="Female"/>
    <x v="1"/>
    <s v="c5"/>
    <n v="36419"/>
    <n v="36419"/>
    <s v="20001-40000"/>
    <m/>
    <m/>
    <m/>
    <m/>
    <m/>
    <n v="24611"/>
    <n v="75139"/>
    <n v="50528"/>
    <n v="-51181"/>
    <n v="150931"/>
    <n v="36419"/>
  </r>
  <r>
    <n v="910075"/>
    <d v="2014-08-05T18:47:44"/>
    <x v="0"/>
    <s v="Female"/>
    <x v="1"/>
    <s v="c5"/>
    <n v="16181"/>
    <n v="16181"/>
    <s v="0-20,000"/>
    <m/>
    <m/>
    <m/>
    <m/>
    <m/>
    <n v="24595"/>
    <n v="75145"/>
    <n v="50550"/>
    <n v="-51230"/>
    <n v="150970"/>
    <n v="16181"/>
  </r>
  <r>
    <n v="170666"/>
    <d v="2014-07-11T09:32:23"/>
    <x v="1"/>
    <s v="Female"/>
    <x v="6"/>
    <s v="c5"/>
    <n v="63637"/>
    <n v="63637"/>
    <s v="60001-100000"/>
    <m/>
    <m/>
    <m/>
    <m/>
    <m/>
    <n v="24628"/>
    <n v="75151"/>
    <n v="50523"/>
    <n v="-51156.5"/>
    <n v="150935.5"/>
    <n v="63637"/>
  </r>
  <r>
    <n v="312655"/>
    <d v="2014-08-29T09:33:57"/>
    <x v="0"/>
    <s v="Female"/>
    <x v="1"/>
    <s v="c9"/>
    <n v="23726"/>
    <n v="23726"/>
    <s v="20001-40000"/>
    <m/>
    <m/>
    <m/>
    <m/>
    <m/>
    <n v="24619.5"/>
    <n v="75157"/>
    <n v="50537.5"/>
    <n v="-51186.75"/>
    <n v="150963.25"/>
    <n v="23726"/>
  </r>
  <r>
    <n v="634674"/>
    <d v="2014-07-31T03:04:14"/>
    <x v="0"/>
    <s v="Male"/>
    <x v="8"/>
    <s v="c5"/>
    <n v="63556"/>
    <n v="63556"/>
    <s v="60001-100000"/>
    <m/>
    <m/>
    <m/>
    <m/>
    <m/>
    <n v="24645"/>
    <n v="75163"/>
    <n v="50518"/>
    <n v="-51132"/>
    <n v="150940"/>
    <n v="63556"/>
  </r>
  <r>
    <n v="574495"/>
    <d v="2014-07-31T03:05:09"/>
    <x v="0"/>
    <s v="Male"/>
    <x v="8"/>
    <s v="c5"/>
    <n v="23537"/>
    <n v="23537"/>
    <s v="20001-40000"/>
    <m/>
    <m/>
    <m/>
    <m/>
    <m/>
    <n v="24636.5"/>
    <n v="75163.25"/>
    <n v="50526.75"/>
    <n v="-51153.625"/>
    <n v="150953.375"/>
    <n v="23537"/>
  </r>
  <r>
    <n v="795229"/>
    <d v="2014-08-02T18:30:52"/>
    <x v="0"/>
    <s v="Male"/>
    <x v="2"/>
    <s v="c5"/>
    <n v="42487"/>
    <n v="42487"/>
    <s v="40001-60000"/>
    <m/>
    <m/>
    <m/>
    <m/>
    <m/>
    <n v="24661.5"/>
    <n v="75163.5"/>
    <n v="50502"/>
    <n v="-51091.5"/>
    <n v="150916.5"/>
    <n v="42487"/>
  </r>
  <r>
    <n v="101339"/>
    <d v="2014-08-03T09:18:11"/>
    <x v="0"/>
    <s v="Male"/>
    <x v="1"/>
    <s v="c9"/>
    <n v="6604"/>
    <n v="6604"/>
    <s v="0-20,000"/>
    <m/>
    <m/>
    <m/>
    <m/>
    <m/>
    <n v="24653.25"/>
    <n v="75163.75"/>
    <n v="50510.5"/>
    <n v="-51112.5"/>
    <n v="150929.5"/>
    <n v="6604"/>
  </r>
  <r>
    <n v="964866"/>
    <d v="2014-08-03T09:15:56"/>
    <x v="1"/>
    <s v="Don’t want to say"/>
    <x v="1"/>
    <s v="c9"/>
    <n v="77654"/>
    <n v="77654"/>
    <s v="60001-100000"/>
    <m/>
    <m/>
    <m/>
    <m/>
    <m/>
    <n v="24678"/>
    <n v="75164"/>
    <n v="50486"/>
    <n v="-51051"/>
    <n v="150893"/>
    <n v="77654"/>
  </r>
  <r>
    <n v="602766"/>
    <d v="2014-08-16T16:04:34"/>
    <x v="0"/>
    <s v="Male"/>
    <x v="1"/>
    <s v="c9"/>
    <n v="76581"/>
    <n v="76581"/>
    <s v="60001-100000"/>
    <m/>
    <m/>
    <m/>
    <m/>
    <m/>
    <n v="24669.75"/>
    <n v="75163.25"/>
    <n v="50493.5"/>
    <n v="-51070.5"/>
    <n v="150903.5"/>
    <n v="76581"/>
  </r>
  <r>
    <n v="544249"/>
    <d v="2014-08-11T07:57:49"/>
    <x v="0"/>
    <s v="Female"/>
    <x v="1"/>
    <s v="c9"/>
    <n v="54308"/>
    <n v="54308"/>
    <s v="40001-60000"/>
    <m/>
    <m/>
    <m/>
    <m/>
    <m/>
    <n v="24661.5"/>
    <n v="75151"/>
    <n v="50489.5"/>
    <n v="-51072.75"/>
    <n v="150885.25"/>
    <n v="54308"/>
  </r>
  <r>
    <n v="181724"/>
    <d v="2014-07-22T09:31:50"/>
    <x v="0"/>
    <s v="Male"/>
    <x v="5"/>
    <s v="c5"/>
    <n v="40027"/>
    <n v="40027"/>
    <s v="40001-60000"/>
    <m/>
    <m/>
    <m/>
    <m/>
    <m/>
    <n v="24653.25"/>
    <n v="75157"/>
    <n v="50503.75"/>
    <n v="-51102.375"/>
    <n v="150912.625"/>
    <n v="40027"/>
  </r>
  <r>
    <n v="491865"/>
    <d v="2014-08-12T09:31:53"/>
    <x v="0"/>
    <s v="Female"/>
    <x v="5"/>
    <s v="c5"/>
    <n v="50726"/>
    <n v="50726"/>
    <s v="40001-60000"/>
    <m/>
    <m/>
    <m/>
    <m/>
    <m/>
    <n v="24645"/>
    <n v="75163"/>
    <n v="50518"/>
    <n v="-51132"/>
    <n v="150940"/>
    <n v="50726"/>
  </r>
  <r>
    <n v="994547"/>
    <d v="2014-07-22T09:31:23"/>
    <x v="1"/>
    <s v="Male"/>
    <x v="1"/>
    <s v="c9"/>
    <n v="24324"/>
    <n v="24324"/>
    <s v="20001-40000"/>
    <m/>
    <m/>
    <m/>
    <m/>
    <m/>
    <n v="24636.5"/>
    <n v="75163.25"/>
    <n v="50526.75"/>
    <n v="-51153.625"/>
    <n v="150953.375"/>
    <n v="24324"/>
  </r>
  <r>
    <n v="472159"/>
    <d v="2014-07-22T09:37:53"/>
    <x v="0"/>
    <s v="Male"/>
    <x v="1"/>
    <s v="c9"/>
    <n v="21527"/>
    <n v="21527"/>
    <s v="20001-40000"/>
    <m/>
    <m/>
    <m/>
    <m/>
    <m/>
    <n v="24661.5"/>
    <n v="75163.5"/>
    <n v="50502"/>
    <n v="-51091.5"/>
    <n v="150916.5"/>
    <n v="21527"/>
  </r>
  <r>
    <n v="214831"/>
    <d v="2014-07-22T09:32:27"/>
    <x v="0"/>
    <s v="Female"/>
    <x v="1"/>
    <s v="c9"/>
    <n v="64561"/>
    <n v="64561"/>
    <s v="60001-100000"/>
    <m/>
    <m/>
    <m/>
    <m/>
    <m/>
    <n v="24687.25"/>
    <n v="75163.75"/>
    <n v="50476.5"/>
    <n v="-51027.5"/>
    <n v="150878.5"/>
    <n v="64561"/>
  </r>
  <r>
    <n v="469291"/>
    <d v="2014-08-15T17:32:26"/>
    <x v="0"/>
    <s v="Female"/>
    <x v="1"/>
    <s v="c9"/>
    <n v="2418"/>
    <n v="2418"/>
    <s v="0-20,000"/>
    <m/>
    <m/>
    <m/>
    <m/>
    <m/>
    <n v="24678"/>
    <n v="75164"/>
    <n v="50486"/>
    <n v="-51051"/>
    <n v="150893"/>
    <n v="2418"/>
  </r>
  <r>
    <n v="520857"/>
    <d v="2014-08-21T16:04:05"/>
    <x v="0"/>
    <s v="Don’t want to say"/>
    <x v="1"/>
    <s v="c9"/>
    <n v="82095"/>
    <n v="82095"/>
    <s v="60001-100000"/>
    <m/>
    <m/>
    <m/>
    <m/>
    <m/>
    <n v="24705.75"/>
    <n v="75187.5"/>
    <n v="50481.75"/>
    <n v="-51016.875"/>
    <n v="150910.125"/>
    <n v="82095"/>
  </r>
  <r>
    <n v="70068"/>
    <d v="2014-08-27T19:50:23"/>
    <x v="0"/>
    <s v="Male"/>
    <x v="1"/>
    <s v="c9"/>
    <n v="69583"/>
    <n v="69583"/>
    <s v="60001-100000"/>
    <m/>
    <m/>
    <m/>
    <m/>
    <m/>
    <n v="24696.5"/>
    <n v="75163.5"/>
    <n v="50467"/>
    <n v="-51004"/>
    <n v="150864"/>
    <n v="69583"/>
  </r>
  <r>
    <n v="469233"/>
    <d v="2014-08-26T09:31:21"/>
    <x v="0"/>
    <s v="Male"/>
    <x v="0"/>
    <s v="i5"/>
    <n v="23772"/>
    <n v="23772"/>
    <s v="20001-40000"/>
    <m/>
    <m/>
    <m/>
    <m/>
    <m/>
    <n v="24687.25"/>
    <n v="75163.75"/>
    <n v="50476.5"/>
    <n v="-51027.5"/>
    <n v="150878.5"/>
    <n v="23772"/>
  </r>
  <r>
    <n v="592432"/>
    <d v="2014-08-28T14:35:38"/>
    <x v="0"/>
    <s v="Male"/>
    <x v="0"/>
    <s v="i5"/>
    <n v="10144"/>
    <n v="10144"/>
    <s v="0-20,000"/>
    <m/>
    <m/>
    <m/>
    <m/>
    <m/>
    <n v="24715"/>
    <n v="75164"/>
    <n v="50449"/>
    <n v="-50958.5"/>
    <n v="150837.5"/>
    <n v="10144"/>
  </r>
  <r>
    <n v="576494"/>
    <d v="2014-08-28T18:28:52"/>
    <x v="0"/>
    <s v="Male"/>
    <x v="0"/>
    <s v="i5"/>
    <n v="44526"/>
    <n v="44526"/>
    <s v="40001-60000"/>
    <m/>
    <m/>
    <m/>
    <m/>
    <m/>
    <n v="24745.75"/>
    <n v="75187.5"/>
    <n v="50441.75"/>
    <n v="-50916.875"/>
    <n v="150850.125"/>
    <n v="44526"/>
  </r>
  <r>
    <n v="910136"/>
    <d v="2014-08-28T18:29:27"/>
    <x v="0"/>
    <s v="Female"/>
    <x v="0"/>
    <s v="i5"/>
    <n v="52402"/>
    <n v="52402"/>
    <s v="40001-60000"/>
    <m/>
    <m/>
    <m/>
    <m/>
    <m/>
    <n v="24735.5"/>
    <n v="75211"/>
    <n v="50475.5"/>
    <n v="-50977.75"/>
    <n v="150924.25"/>
    <n v="52402"/>
  </r>
  <r>
    <n v="986428"/>
    <d v="2014-08-27T09:31:21"/>
    <x v="0"/>
    <s v="Male"/>
    <x v="1"/>
    <s v="c5"/>
    <n v="13969"/>
    <n v="13969"/>
    <s v="0-20,000"/>
    <m/>
    <m/>
    <m/>
    <m/>
    <m/>
    <n v="24725.25"/>
    <n v="75234.5"/>
    <n v="50509.25"/>
    <n v="-51038.625"/>
    <n v="150998.375"/>
    <n v="13969"/>
  </r>
  <r>
    <n v="930316"/>
    <d v="2014-08-27T21:25:57"/>
    <x v="1"/>
    <s v="Male"/>
    <x v="1"/>
    <s v="c5"/>
    <n v="91546"/>
    <n v="91546"/>
    <s v="60001-100000"/>
    <m/>
    <m/>
    <m/>
    <m/>
    <m/>
    <n v="24756"/>
    <n v="75258"/>
    <n v="50502"/>
    <n v="-50997"/>
    <n v="151011"/>
    <n v="91546"/>
  </r>
  <r>
    <n v="34301"/>
    <d v="2014-08-27T21:27:55"/>
    <x v="1"/>
    <s v="Male"/>
    <x v="1"/>
    <s v="c5"/>
    <n v="13802"/>
    <n v="13802"/>
    <s v="0-20,000"/>
    <m/>
    <m/>
    <m/>
    <m/>
    <m/>
    <n v="24745.75"/>
    <n v="75187.5"/>
    <n v="50441.75"/>
    <n v="-50916.875"/>
    <n v="150850.125"/>
    <n v="13802"/>
  </r>
  <r>
    <n v="203823"/>
    <d v="2014-08-27T21:26:46"/>
    <x v="0"/>
    <s v="Female"/>
    <x v="1"/>
    <s v="c5"/>
    <n v="38047"/>
    <n v="38047"/>
    <s v="20001-40000"/>
    <m/>
    <m/>
    <m/>
    <m/>
    <m/>
    <n v="24792.5"/>
    <n v="75211"/>
    <n v="50418.5"/>
    <n v="-50835.25"/>
    <n v="150838.75"/>
    <n v="38047"/>
  </r>
  <r>
    <n v="609607"/>
    <d v="2014-08-06T09:32:32"/>
    <x v="0"/>
    <s v="Male"/>
    <x v="6"/>
    <s v="i5"/>
    <n v="36294"/>
    <n v="36294"/>
    <s v="20001-40000"/>
    <m/>
    <m/>
    <m/>
    <m/>
    <m/>
    <n v="24774.25"/>
    <n v="75234.5"/>
    <n v="50460.25"/>
    <n v="-50916.125"/>
    <n v="150924.875"/>
    <n v="36294"/>
  </r>
  <r>
    <n v="580000"/>
    <d v="2014-07-23T09:31:16"/>
    <x v="0"/>
    <s v="Male"/>
    <x v="0"/>
    <s v="c8"/>
    <n v="62097"/>
    <n v="62097"/>
    <s v="60001-100000"/>
    <m/>
    <m/>
    <m/>
    <m/>
    <m/>
    <n v="24756"/>
    <n v="75258"/>
    <n v="50502"/>
    <n v="-50997"/>
    <n v="151011"/>
    <n v="62097"/>
  </r>
  <r>
    <n v="968762"/>
    <d v="2014-08-11T15:53:17"/>
    <x v="0"/>
    <s v="Male"/>
    <x v="6"/>
    <s v="i1"/>
    <n v="92420"/>
    <n v="92420"/>
    <s v="60001-100000"/>
    <m/>
    <m/>
    <m/>
    <m/>
    <m/>
    <n v="24745.75"/>
    <n v="75278.75"/>
    <n v="50533"/>
    <n v="-51053.75"/>
    <n v="151078.25"/>
    <n v="92420"/>
  </r>
  <r>
    <n v="653469"/>
    <d v="2014-08-11T15:54:23"/>
    <x v="0"/>
    <s v="Female"/>
    <x v="6"/>
    <s v="i1"/>
    <n v="57993"/>
    <n v="57993"/>
    <s v="40001-60000"/>
    <m/>
    <m/>
    <m/>
    <m/>
    <m/>
    <n v="24735.5"/>
    <n v="75211"/>
    <n v="50475.5"/>
    <n v="-50977.75"/>
    <n v="150924.25"/>
    <n v="57993"/>
  </r>
  <r>
    <n v="246856"/>
    <d v="2014-07-31T09:34:03"/>
    <x v="0"/>
    <s v="Female"/>
    <x v="0"/>
    <s v="i6"/>
    <n v="24756"/>
    <n v="24756"/>
    <s v="20001-40000"/>
    <m/>
    <m/>
    <m/>
    <m/>
    <m/>
    <n v="24725.25"/>
    <n v="75234.5"/>
    <n v="50509.25"/>
    <n v="-51038.625"/>
    <n v="150998.375"/>
    <n v="24756"/>
  </r>
  <r>
    <n v="631532"/>
    <d v="2014-07-29T17:32:10"/>
    <x v="0"/>
    <s v="Female"/>
    <x v="2"/>
    <s v="b9"/>
    <n v="96610"/>
    <n v="96610"/>
    <s v="60001-100000"/>
    <m/>
    <m/>
    <m/>
    <m/>
    <m/>
    <n v="24715"/>
    <n v="75258"/>
    <n v="50543"/>
    <n v="-51099.5"/>
    <n v="151072.5"/>
    <n v="96610"/>
  </r>
  <r>
    <n v="856783"/>
    <d v="2014-07-29T17:32:41"/>
    <x v="1"/>
    <s v="Female"/>
    <x v="2"/>
    <s v="b9"/>
    <n v="88276"/>
    <n v="88276"/>
    <s v="60001-100000"/>
    <m/>
    <m/>
    <m/>
    <m/>
    <m/>
    <n v="24705.75"/>
    <n v="75187.5"/>
    <n v="50481.75"/>
    <n v="-51016.875"/>
    <n v="150910.125"/>
    <n v="88276"/>
  </r>
  <r>
    <n v="294317"/>
    <d v="2014-07-29T17:33:33"/>
    <x v="1"/>
    <s v="Female"/>
    <x v="2"/>
    <s v="b9"/>
    <n v="85400"/>
    <n v="85400"/>
    <s v="60001-100000"/>
    <m/>
    <m/>
    <m/>
    <m/>
    <m/>
    <n v="24696.5"/>
    <n v="75163.5"/>
    <n v="50467"/>
    <n v="-51004"/>
    <n v="150864"/>
    <n v="85400"/>
  </r>
  <r>
    <n v="471224"/>
    <d v="2014-07-30T16:08:14"/>
    <x v="0"/>
    <s v="Male"/>
    <x v="2"/>
    <s v="b9"/>
    <n v="36681"/>
    <n v="36681"/>
    <s v="20001-40000"/>
    <m/>
    <m/>
    <m/>
    <m/>
    <m/>
    <n v="24687.25"/>
    <n v="75157"/>
    <n v="50469.75"/>
    <n v="-51017.375"/>
    <n v="150861.625"/>
    <n v="36681"/>
  </r>
  <r>
    <n v="524337"/>
    <d v="2014-07-24T09:31:51"/>
    <x v="0"/>
    <s v="Male"/>
    <x v="2"/>
    <s v="c5"/>
    <n v="84524"/>
    <n v="84524"/>
    <s v="60001-100000"/>
    <m/>
    <m/>
    <m/>
    <m/>
    <m/>
    <n v="24678"/>
    <n v="75163"/>
    <n v="50485"/>
    <n v="-51049.5"/>
    <n v="150890.5"/>
    <n v="84524"/>
  </r>
  <r>
    <n v="946203"/>
    <d v="2014-07-30T04:06:51"/>
    <x v="0"/>
    <s v="Female"/>
    <x v="2"/>
    <s v="c5"/>
    <n v="72462"/>
    <n v="72462"/>
    <s v="60001-100000"/>
    <m/>
    <m/>
    <m/>
    <m/>
    <m/>
    <n v="24669.75"/>
    <n v="75145"/>
    <n v="50475.25"/>
    <n v="-51043.125"/>
    <n v="150857.875"/>
    <n v="72462"/>
  </r>
  <r>
    <n v="519413"/>
    <d v="2014-07-30T04:07:52"/>
    <x v="0"/>
    <s v="Male"/>
    <x v="2"/>
    <s v="c5"/>
    <n v="7774"/>
    <n v="7774"/>
    <s v="0-20,000"/>
    <m/>
    <m/>
    <m/>
    <m/>
    <m/>
    <n v="24661.5"/>
    <n v="75151"/>
    <n v="50489.5"/>
    <n v="-51072.75"/>
    <n v="150885.25"/>
    <n v="7774"/>
  </r>
  <r>
    <n v="481753"/>
    <d v="2014-07-30T09:24:23"/>
    <x v="0"/>
    <s v="Female"/>
    <x v="2"/>
    <s v="c5"/>
    <n v="98350"/>
    <n v="98350"/>
    <s v="60001-100000"/>
    <m/>
    <m/>
    <m/>
    <m/>
    <m/>
    <n v="24687.25"/>
    <n v="75157"/>
    <n v="50469.75"/>
    <n v="-51017.375"/>
    <n v="150861.625"/>
    <n v="98350"/>
  </r>
  <r>
    <n v="218458"/>
    <d v="2014-08-05T11:22:07"/>
    <x v="0"/>
    <s v="Male"/>
    <x v="2"/>
    <s v="c5"/>
    <n v="49148"/>
    <n v="49148"/>
    <s v="40001-60000"/>
    <m/>
    <m/>
    <m/>
    <m/>
    <m/>
    <n v="24678"/>
    <n v="75139"/>
    <n v="50461"/>
    <n v="-51013.5"/>
    <n v="150830.5"/>
    <n v="49148"/>
  </r>
  <r>
    <n v="309231"/>
    <d v="2014-08-05T11:23:09"/>
    <x v="0"/>
    <s v="Male"/>
    <x v="2"/>
    <s v="c5"/>
    <n v="84249"/>
    <n v="84249"/>
    <s v="60001-100000"/>
    <m/>
    <m/>
    <m/>
    <m/>
    <m/>
    <n v="24669.75"/>
    <n v="75145"/>
    <n v="50475.25"/>
    <n v="-51043.125"/>
    <n v="150857.875"/>
    <n v="84249"/>
  </r>
  <r>
    <n v="282766"/>
    <d v="2014-08-28T16:50:25"/>
    <x v="0"/>
    <s v="Male"/>
    <x v="0"/>
    <s v="i5"/>
    <n v="50287"/>
    <n v="50287"/>
    <s v="40001-60000"/>
    <m/>
    <m/>
    <m/>
    <m/>
    <m/>
    <n v="24661.5"/>
    <n v="75135"/>
    <n v="50473.5"/>
    <n v="-51048.75"/>
    <n v="150845.25"/>
    <n v="50287"/>
  </r>
  <r>
    <n v="55764"/>
    <d v="2014-08-08T22:27:19"/>
    <x v="0"/>
    <s v="Male"/>
    <x v="2"/>
    <s v="c5"/>
    <n v="65442"/>
    <n v="65442"/>
    <s v="60001-100000"/>
    <m/>
    <m/>
    <m/>
    <m/>
    <m/>
    <n v="24653.25"/>
    <n v="75137"/>
    <n v="50483.75"/>
    <n v="-51072.375"/>
    <n v="150862.625"/>
    <n v="65442"/>
  </r>
  <r>
    <n v="141436"/>
    <d v="2014-08-04T09:33:51"/>
    <x v="0"/>
    <s v="Female"/>
    <x v="2"/>
    <s v="c5"/>
    <n v="57496"/>
    <n v="57496"/>
    <s v="40001-60000"/>
    <m/>
    <m/>
    <m/>
    <m/>
    <m/>
    <n v="24645"/>
    <n v="75139"/>
    <n v="50494"/>
    <n v="-51096"/>
    <n v="150880"/>
    <n v="57496"/>
  </r>
  <r>
    <n v="934067"/>
    <d v="2014-08-04T09:35:46"/>
    <x v="0"/>
    <s v="Female"/>
    <x v="2"/>
    <s v="c5"/>
    <n v="16902"/>
    <n v="16902"/>
    <s v="0-20,000"/>
    <m/>
    <m/>
    <m/>
    <m/>
    <m/>
    <n v="24636.5"/>
    <n v="75145"/>
    <n v="50508.5"/>
    <n v="-51126.25"/>
    <n v="150907.75"/>
    <n v="16902"/>
  </r>
  <r>
    <n v="839964"/>
    <d v="2014-08-04T09:33:23"/>
    <x v="0"/>
    <s v="Female"/>
    <x v="2"/>
    <s v="c5"/>
    <n v="83294"/>
    <n v="83294"/>
    <s v="60001-100000"/>
    <m/>
    <m/>
    <m/>
    <m/>
    <m/>
    <n v="24661.5"/>
    <n v="75151"/>
    <n v="50489.5"/>
    <n v="-51072.75"/>
    <n v="150885.25"/>
    <n v="83294"/>
  </r>
  <r>
    <n v="850081"/>
    <d v="2014-08-06T18:54:44"/>
    <x v="0"/>
    <s v="Male"/>
    <x v="2"/>
    <s v="c5"/>
    <n v="42812"/>
    <n v="42812"/>
    <s v="40001-60000"/>
    <m/>
    <m/>
    <m/>
    <m/>
    <m/>
    <n v="24653.25"/>
    <n v="75137"/>
    <n v="50483.75"/>
    <n v="-51072.375"/>
    <n v="150862.625"/>
    <n v="42812"/>
  </r>
  <r>
    <n v="55168"/>
    <d v="2014-08-15T10:05:13"/>
    <x v="1"/>
    <s v="Male"/>
    <x v="2"/>
    <s v="c5"/>
    <n v="37354"/>
    <n v="37354"/>
    <s v="20001-40000"/>
    <m/>
    <m/>
    <m/>
    <m/>
    <m/>
    <n v="24645"/>
    <n v="75139"/>
    <n v="50494"/>
    <n v="-51096"/>
    <n v="150880"/>
    <n v="37354"/>
  </r>
  <r>
    <n v="543245"/>
    <d v="2014-08-15T10:05:47"/>
    <x v="0"/>
    <s v="Female"/>
    <x v="2"/>
    <s v="c5"/>
    <n v="54473"/>
    <n v="54473"/>
    <s v="40001-60000"/>
    <m/>
    <m/>
    <m/>
    <m/>
    <m/>
    <n v="24636.5"/>
    <n v="75145"/>
    <n v="50508.5"/>
    <n v="-51126.25"/>
    <n v="150907.75"/>
    <n v="54473"/>
  </r>
  <r>
    <n v="322454"/>
    <d v="2014-08-15T10:07:52"/>
    <x v="0"/>
    <s v="Male"/>
    <x v="2"/>
    <s v="c5"/>
    <n v="99824"/>
    <n v="99824"/>
    <s v="60001-100000"/>
    <m/>
    <m/>
    <m/>
    <m/>
    <m/>
    <n v="24628"/>
    <n v="75151"/>
    <n v="50523"/>
    <n v="-51156.5"/>
    <n v="150935.5"/>
    <n v="99824"/>
  </r>
  <r>
    <n v="20989"/>
    <d v="2014-08-11T09:32:13"/>
    <x v="0"/>
    <s v="Female"/>
    <x v="0"/>
    <s v="c9"/>
    <n v="60605"/>
    <n v="60605"/>
    <s v="60001-100000"/>
    <m/>
    <m/>
    <m/>
    <m/>
    <m/>
    <n v="24619.5"/>
    <n v="75137"/>
    <n v="50517.5"/>
    <n v="-51156.75"/>
    <n v="150913.25"/>
    <n v="60605"/>
  </r>
  <r>
    <n v="800047"/>
    <d v="2014-08-07T07:27:49"/>
    <x v="0"/>
    <s v="Female"/>
    <x v="2"/>
    <s v="c9"/>
    <n v="31737"/>
    <n v="31737"/>
    <s v="20001-40000"/>
    <m/>
    <m/>
    <m/>
    <m/>
    <m/>
    <n v="24611"/>
    <n v="75139"/>
    <n v="50528"/>
    <n v="-51181"/>
    <n v="150931"/>
    <n v="31737"/>
  </r>
  <r>
    <n v="467278"/>
    <d v="2014-08-07T07:29:22"/>
    <x v="0"/>
    <s v="Male"/>
    <x v="2"/>
    <s v="c9"/>
    <n v="18647"/>
    <n v="18647"/>
    <s v="0-20,000"/>
    <m/>
    <m/>
    <m/>
    <m/>
    <m/>
    <n v="24595"/>
    <n v="75145"/>
    <n v="50550"/>
    <n v="-51230"/>
    <n v="150970"/>
    <n v="18647"/>
  </r>
  <r>
    <n v="280940"/>
    <d v="2014-08-07T07:30:34"/>
    <x v="1"/>
    <s v="Male"/>
    <x v="2"/>
    <s v="c9"/>
    <n v="37833"/>
    <n v="37833"/>
    <s v="20001-40000"/>
    <m/>
    <m/>
    <m/>
    <m/>
    <m/>
    <n v="24628"/>
    <n v="75151"/>
    <n v="50523"/>
    <n v="-51156.5"/>
    <n v="150935.5"/>
    <n v="37833"/>
  </r>
  <r>
    <n v="981779"/>
    <d v="2014-08-12T21:56:12"/>
    <x v="0"/>
    <s v="Male"/>
    <x v="1"/>
    <s v="i5"/>
    <n v="27537"/>
    <n v="27537"/>
    <s v="20001-40000"/>
    <m/>
    <m/>
    <m/>
    <m/>
    <m/>
    <n v="24619.5"/>
    <n v="75157"/>
    <n v="50537.5"/>
    <n v="-51186.75"/>
    <n v="150963.25"/>
    <n v="27537"/>
  </r>
  <r>
    <n v="541258"/>
    <d v="2014-08-07T16:22:36"/>
    <x v="0"/>
    <s v="Male"/>
    <x v="6"/>
    <s v="b9"/>
    <n v="37896"/>
    <n v="37896"/>
    <s v="20001-40000"/>
    <m/>
    <m/>
    <m/>
    <m/>
    <m/>
    <n v="24611"/>
    <n v="75163"/>
    <n v="50552"/>
    <n v="-51217"/>
    <n v="150991"/>
    <n v="37896"/>
  </r>
  <r>
    <n v="763252"/>
    <d v="2014-08-19T09:32:01"/>
    <x v="0"/>
    <s v="Male"/>
    <x v="1"/>
    <s v="i5"/>
    <n v="42231"/>
    <n v="42231"/>
    <s v="40001-60000"/>
    <m/>
    <m/>
    <m/>
    <m/>
    <m/>
    <n v="24595"/>
    <n v="75163.25"/>
    <n v="50568.25"/>
    <n v="-51257.375"/>
    <n v="151015.625"/>
    <n v="42231"/>
  </r>
  <r>
    <n v="576187"/>
    <d v="2014-08-07T08:55:46"/>
    <x v="0"/>
    <s v="Male"/>
    <x v="8"/>
    <s v="i7"/>
    <n v="52210"/>
    <n v="52210"/>
    <s v="40001-60000"/>
    <m/>
    <m/>
    <m/>
    <m/>
    <m/>
    <n v="24579"/>
    <n v="75163.5"/>
    <n v="50584.5"/>
    <n v="-51297.75"/>
    <n v="151040.25"/>
    <n v="52210"/>
  </r>
  <r>
    <n v="608018"/>
    <d v="2014-08-21T09:33:00"/>
    <x v="0"/>
    <s v="Female"/>
    <x v="3"/>
    <s v="c9"/>
    <n v="83678"/>
    <n v="83678"/>
    <s v="60001-100000"/>
    <m/>
    <m/>
    <m/>
    <m/>
    <m/>
    <n v="24563"/>
    <n v="75163.75"/>
    <n v="50600.75"/>
    <n v="-51338.125"/>
    <n v="151064.875"/>
    <n v="83678"/>
  </r>
  <r>
    <n v="438895"/>
    <d v="2014-08-21T09:34:24"/>
    <x v="0"/>
    <s v="Female"/>
    <x v="3"/>
    <s v="c9"/>
    <n v="73323"/>
    <n v="73323"/>
    <s v="60001-100000"/>
    <m/>
    <m/>
    <m/>
    <m/>
    <m/>
    <n v="24547"/>
    <n v="75163"/>
    <n v="50616"/>
    <n v="-51377"/>
    <n v="151087"/>
    <n v="73323"/>
  </r>
  <r>
    <n v="649743"/>
    <d v="2014-08-14T09:31:25"/>
    <x v="0"/>
    <s v="Male"/>
    <x v="1"/>
    <s v="c9"/>
    <n v="36760"/>
    <n v="36760"/>
    <s v="20001-40000"/>
    <m/>
    <m/>
    <m/>
    <m/>
    <m/>
    <n v="24545.25"/>
    <n v="75163.25"/>
    <n v="50618"/>
    <n v="-51381.75"/>
    <n v="151090.25"/>
    <n v="36760"/>
  </r>
  <r>
    <n v="114306"/>
    <d v="2014-08-15T09:32:07"/>
    <x v="0"/>
    <s v="Male"/>
    <x v="1"/>
    <s v="i6"/>
    <n v="48320"/>
    <n v="48320"/>
    <s v="40001-60000"/>
    <m/>
    <m/>
    <m/>
    <m/>
    <m/>
    <n v="24543.5"/>
    <n v="75163.5"/>
    <n v="50620"/>
    <n v="-51386.5"/>
    <n v="151093.5"/>
    <n v="48320"/>
  </r>
  <r>
    <n v="948487"/>
    <d v="2014-08-11T09:32:25"/>
    <x v="0"/>
    <s v="Female"/>
    <x v="0"/>
    <s v="i7"/>
    <n v="97686"/>
    <n v="97686"/>
    <s v="60001-100000"/>
    <m/>
    <m/>
    <m/>
    <m/>
    <m/>
    <n v="24541.75"/>
    <n v="75163.75"/>
    <n v="50622"/>
    <n v="-51391.25"/>
    <n v="151096.75"/>
    <n v="97686"/>
  </r>
  <r>
    <n v="496594"/>
    <d v="2014-08-04T09:31:35"/>
    <x v="0"/>
    <s v="Male"/>
    <x v="0"/>
    <s v="c5"/>
    <n v="98665"/>
    <n v="98665"/>
    <s v="60001-100000"/>
    <m/>
    <m/>
    <m/>
    <m/>
    <m/>
    <n v="24540"/>
    <n v="75163"/>
    <n v="50623"/>
    <n v="-51394.5"/>
    <n v="151097.5"/>
    <n v="98665"/>
  </r>
  <r>
    <n v="400371"/>
    <d v="2014-08-08T19:27:26"/>
    <x v="0"/>
    <s v="Male"/>
    <x v="6"/>
    <s v="c9"/>
    <n v="2176"/>
    <n v="2176"/>
    <s v="0-20,000"/>
    <m/>
    <m/>
    <m/>
    <m/>
    <m/>
    <n v="24515"/>
    <n v="75145"/>
    <n v="50630"/>
    <n v="-51430"/>
    <n v="151090"/>
    <n v="2176"/>
  </r>
  <r>
    <n v="440318"/>
    <d v="2014-08-08T19:27:04"/>
    <x v="0"/>
    <s v="Female"/>
    <x v="6"/>
    <s v="c9"/>
    <n v="35977"/>
    <n v="35977"/>
    <s v="20001-40000"/>
    <m/>
    <m/>
    <m/>
    <m/>
    <m/>
    <n v="24543.5"/>
    <n v="75151"/>
    <n v="50607.5"/>
    <n v="-51367.75"/>
    <n v="151062.25"/>
    <n v="35977"/>
  </r>
  <r>
    <n v="937905"/>
    <d v="2014-08-08T19:29:15"/>
    <x v="0"/>
    <s v="Male"/>
    <x v="6"/>
    <s v="c9"/>
    <n v="94032"/>
    <n v="94032"/>
    <s v="60001-100000"/>
    <m/>
    <m/>
    <m/>
    <m/>
    <m/>
    <n v="24541.75"/>
    <n v="75157"/>
    <n v="50615.25"/>
    <n v="-51381.125"/>
    <n v="151079.875"/>
    <n v="94032"/>
  </r>
  <r>
    <n v="538330"/>
    <d v="2014-08-08T09:32:34"/>
    <x v="0"/>
    <s v="Female"/>
    <x v="1"/>
    <s v="i7"/>
    <n v="52310"/>
    <n v="52310"/>
    <s v="40001-60000"/>
    <m/>
    <m/>
    <m/>
    <m/>
    <m/>
    <n v="24540"/>
    <n v="75139"/>
    <n v="50599"/>
    <n v="-51358.5"/>
    <n v="151037.5"/>
    <n v="52310"/>
  </r>
  <r>
    <n v="320458"/>
    <d v="2014-08-08T09:36:28"/>
    <x v="0"/>
    <s v="Female"/>
    <x v="1"/>
    <s v="i7"/>
    <n v="4239"/>
    <n v="4239"/>
    <s v="0-20,000"/>
    <m/>
    <m/>
    <m/>
    <m/>
    <m/>
    <n v="24515"/>
    <n v="75145"/>
    <n v="50630"/>
    <n v="-51430"/>
    <n v="151090"/>
    <n v="4239"/>
  </r>
  <r>
    <n v="884604"/>
    <d v="2014-08-18T09:33:17"/>
    <x v="0"/>
    <s v="Male"/>
    <x v="0"/>
    <s v="c5"/>
    <n v="78962"/>
    <n v="78962"/>
    <s v="60001-100000"/>
    <m/>
    <m/>
    <m/>
    <m/>
    <m/>
    <n v="24543.5"/>
    <n v="75151"/>
    <n v="50607.5"/>
    <n v="-51367.75"/>
    <n v="151062.25"/>
    <n v="78962"/>
  </r>
  <r>
    <n v="287111"/>
    <d v="2014-08-19T10:46:59"/>
    <x v="0"/>
    <s v="Male"/>
    <x v="0"/>
    <s v="c5"/>
    <n v="18169"/>
    <n v="18169"/>
    <s v="0-20,000"/>
    <m/>
    <m/>
    <m/>
    <m/>
    <m/>
    <n v="24541.75"/>
    <n v="75137"/>
    <n v="50595.25"/>
    <n v="-51351.125"/>
    <n v="151029.875"/>
    <n v="18169"/>
  </r>
  <r>
    <n v="526382"/>
    <d v="2014-08-19T10:53:29"/>
    <x v="0"/>
    <s v="Male"/>
    <x v="0"/>
    <s v="c5"/>
    <n v="19572"/>
    <n v="19572"/>
    <s v="0-20,000"/>
    <m/>
    <m/>
    <m/>
    <m/>
    <m/>
    <n v="24547"/>
    <n v="75139"/>
    <n v="50592"/>
    <n v="-51341"/>
    <n v="151027"/>
    <n v="19572"/>
  </r>
  <r>
    <n v="750015"/>
    <d v="2014-08-19T10:54:18"/>
    <x v="0"/>
    <s v="Male"/>
    <x v="0"/>
    <s v="c5"/>
    <n v="4938"/>
    <n v="4938"/>
    <s v="0-20,000"/>
    <m/>
    <m/>
    <m/>
    <m/>
    <m/>
    <n v="24595"/>
    <n v="75145"/>
    <n v="50550"/>
    <n v="-51230"/>
    <n v="150970"/>
    <n v="4938"/>
  </r>
  <r>
    <n v="820910"/>
    <d v="2014-08-22T07:07:10"/>
    <x v="0"/>
    <s v="Male"/>
    <x v="0"/>
    <s v="c5"/>
    <n v="76950"/>
    <n v="76950"/>
    <s v="60001-100000"/>
    <m/>
    <m/>
    <m/>
    <m/>
    <m/>
    <n v="24628"/>
    <n v="75151"/>
    <n v="50523"/>
    <n v="-51156.5"/>
    <n v="150935.5"/>
    <n v="76950"/>
  </r>
  <r>
    <n v="121878"/>
    <d v="2014-08-11T09:31:55"/>
    <x v="0"/>
    <s v="Female"/>
    <x v="2"/>
    <s v="i6"/>
    <n v="2017"/>
    <n v="2017"/>
    <s v="0-20,000"/>
    <m/>
    <m/>
    <m/>
    <m/>
    <m/>
    <n v="24619.5"/>
    <n v="75137"/>
    <n v="50517.5"/>
    <n v="-51156.75"/>
    <n v="150913.25"/>
    <n v="2017"/>
  </r>
  <r>
    <n v="839931"/>
    <d v="2014-08-24T13:28:48"/>
    <x v="0"/>
    <s v="Male"/>
    <x v="1"/>
    <s v="c8"/>
    <n v="39122"/>
    <n v="39122"/>
    <s v="20001-40000"/>
    <m/>
    <m/>
    <m/>
    <m/>
    <m/>
    <n v="24645"/>
    <n v="75139"/>
    <n v="50494"/>
    <n v="-51096"/>
    <n v="150880"/>
    <n v="39122"/>
  </r>
  <r>
    <n v="966110"/>
    <d v="2014-08-30T15:31:31"/>
    <x v="0"/>
    <s v="Male"/>
    <x v="1"/>
    <s v="c9"/>
    <n v="68121"/>
    <n v="68121"/>
    <s v="60001-100000"/>
    <m/>
    <m/>
    <m/>
    <m/>
    <m/>
    <n v="24636.5"/>
    <n v="75145"/>
    <n v="50508.5"/>
    <n v="-51126.25"/>
    <n v="150907.75"/>
    <n v="68121"/>
  </r>
  <r>
    <n v="937115"/>
    <d v="2014-08-26T14:33:47"/>
    <x v="0"/>
    <s v="Male"/>
    <x v="1"/>
    <s v="c5"/>
    <n v="53427"/>
    <n v="53427"/>
    <s v="40001-60000"/>
    <m/>
    <m/>
    <m/>
    <m/>
    <m/>
    <n v="24628"/>
    <n v="75151"/>
    <n v="50523"/>
    <n v="-51156.5"/>
    <n v="150935.5"/>
    <n v="53427"/>
  </r>
  <r>
    <n v="606170"/>
    <d v="2014-08-12T09:31:27"/>
    <x v="0"/>
    <s v="Male"/>
    <x v="0"/>
    <s v="c5"/>
    <n v="17384"/>
    <n v="17384"/>
    <s v="0-20,000"/>
    <m/>
    <m/>
    <m/>
    <m/>
    <m/>
    <n v="24619.5"/>
    <n v="75157"/>
    <n v="50537.5"/>
    <n v="-51186.75"/>
    <n v="150963.25"/>
    <n v="17384"/>
  </r>
  <r>
    <n v="123900"/>
    <d v="2014-08-12T09:32:29"/>
    <x v="0"/>
    <s v="Don’t want to say"/>
    <x v="0"/>
    <s v="c5"/>
    <n v="73766"/>
    <n v="73766"/>
    <s v="60001-100000"/>
    <m/>
    <m/>
    <m/>
    <m/>
    <m/>
    <n v="24645"/>
    <n v="75163"/>
    <n v="50518"/>
    <n v="-51132"/>
    <n v="150940"/>
    <n v="73766"/>
  </r>
  <r>
    <n v="598860"/>
    <d v="2014-08-13T11:09:14"/>
    <x v="0"/>
    <s v="Male"/>
    <x v="0"/>
    <s v="c5"/>
    <n v="87702"/>
    <n v="87702"/>
    <s v="60001-100000"/>
    <m/>
    <m/>
    <m/>
    <m/>
    <m/>
    <n v="24636.5"/>
    <n v="75163.25"/>
    <n v="50526.75"/>
    <n v="-51153.625"/>
    <n v="150953.375"/>
    <n v="87702"/>
  </r>
  <r>
    <n v="148154"/>
    <d v="2014-08-27T09:32:54"/>
    <x v="0"/>
    <s v="Male"/>
    <x v="5"/>
    <s v="c5"/>
    <n v="41843"/>
    <n v="41843"/>
    <s v="40001-60000"/>
    <m/>
    <m/>
    <m/>
    <m/>
    <m/>
    <n v="24628"/>
    <n v="75151"/>
    <n v="50523"/>
    <n v="-51156.5"/>
    <n v="150935.5"/>
    <n v="41843"/>
  </r>
  <r>
    <n v="593448"/>
    <d v="2014-08-27T09:31:49"/>
    <x v="0"/>
    <s v="Don’t want to say"/>
    <x v="5"/>
    <s v="c5"/>
    <n v="72810"/>
    <n v="72810"/>
    <s v="60001-100000"/>
    <m/>
    <m/>
    <m/>
    <m/>
    <m/>
    <n v="24619.5"/>
    <n v="75157"/>
    <n v="50537.5"/>
    <n v="-51186.75"/>
    <n v="150963.25"/>
    <n v="72810"/>
  </r>
  <r>
    <n v="999367"/>
    <d v="2014-08-14T09:33:52"/>
    <x v="0"/>
    <s v="Male"/>
    <x v="1"/>
    <s v="i6"/>
    <n v="55977"/>
    <n v="55977"/>
    <s v="40001-60000"/>
    <m/>
    <m/>
    <m/>
    <m/>
    <m/>
    <n v="24611"/>
    <n v="75163"/>
    <n v="50552"/>
    <n v="-51217"/>
    <n v="150991"/>
    <n v="55977"/>
  </r>
  <r>
    <n v="379272"/>
    <d v="2014-08-14T09:37:16"/>
    <x v="0"/>
    <s v="Male"/>
    <x v="1"/>
    <s v="i6"/>
    <n v="49897"/>
    <n v="49897"/>
    <s v="40001-60000"/>
    <m/>
    <m/>
    <m/>
    <m/>
    <m/>
    <n v="24595"/>
    <n v="75163.25"/>
    <n v="50568.25"/>
    <n v="-51257.375"/>
    <n v="151015.625"/>
    <n v="49897"/>
  </r>
  <r>
    <n v="323588"/>
    <d v="2014-08-15T18:57:05"/>
    <x v="0"/>
    <s v="Male"/>
    <x v="1"/>
    <s v="b9"/>
    <n v="89133"/>
    <n v="89133"/>
    <s v="60001-100000"/>
    <m/>
    <m/>
    <m/>
    <m/>
    <m/>
    <n v="24579"/>
    <n v="75163.5"/>
    <n v="50584.5"/>
    <n v="-51297.75"/>
    <n v="151040.25"/>
    <n v="89133"/>
  </r>
  <r>
    <n v="435399"/>
    <d v="2014-08-15T19:04:11"/>
    <x v="1"/>
    <s v="Male"/>
    <x v="1"/>
    <s v="b9"/>
    <n v="53584"/>
    <n v="53584"/>
    <s v="40001-60000"/>
    <m/>
    <m/>
    <m/>
    <m/>
    <m/>
    <n v="24563"/>
    <n v="75157"/>
    <n v="50594"/>
    <n v="-51328"/>
    <n v="151048"/>
    <n v="53584"/>
  </r>
  <r>
    <n v="343794"/>
    <d v="2014-08-18T18:43:21"/>
    <x v="0"/>
    <s v="Male"/>
    <x v="1"/>
    <s v="i6"/>
    <n v="55509"/>
    <n v="55509"/>
    <s v="40001-60000"/>
    <m/>
    <m/>
    <m/>
    <m/>
    <m/>
    <n v="24547"/>
    <n v="75163"/>
    <n v="50616"/>
    <n v="-51377"/>
    <n v="151087"/>
    <n v="55509"/>
  </r>
  <r>
    <n v="421772"/>
    <d v="2014-08-18T18:44:48"/>
    <x v="0"/>
    <s v="Male"/>
    <x v="1"/>
    <s v="i6"/>
    <n v="23583"/>
    <n v="23583"/>
    <s v="20001-40000"/>
    <m/>
    <m/>
    <m/>
    <m/>
    <m/>
    <n v="24545.25"/>
    <n v="75163.25"/>
    <n v="50618"/>
    <n v="-51381.75"/>
    <n v="151090.25"/>
    <n v="23583"/>
  </r>
  <r>
    <n v="852384"/>
    <d v="2014-08-15T09:34:36"/>
    <x v="0"/>
    <s v="Female"/>
    <x v="1"/>
    <s v="c5"/>
    <n v="10158"/>
    <n v="10158"/>
    <s v="0-20,000"/>
    <m/>
    <m/>
    <m/>
    <m/>
    <m/>
    <n v="24579"/>
    <n v="75163.5"/>
    <n v="50584.5"/>
    <n v="-51297.75"/>
    <n v="151040.25"/>
    <n v="10158"/>
  </r>
  <r>
    <n v="349018"/>
    <d v="2014-08-15T09:36:07"/>
    <x v="0"/>
    <s v="Female"/>
    <x v="1"/>
    <s v="c5"/>
    <n v="6225"/>
    <n v="6225"/>
    <s v="0-20,000"/>
    <m/>
    <m/>
    <m/>
    <m/>
    <m/>
    <n v="24619.5"/>
    <n v="75163.75"/>
    <n v="50544.25"/>
    <n v="-51196.875"/>
    <n v="150980.125"/>
    <n v="6225"/>
  </r>
  <r>
    <n v="207990"/>
    <d v="2014-08-15T09:32:46"/>
    <x v="0"/>
    <s v="Male"/>
    <x v="0"/>
    <s v="c5"/>
    <n v="76707"/>
    <n v="76707"/>
    <s v="60001-100000"/>
    <m/>
    <m/>
    <m/>
    <m/>
    <m/>
    <n v="24645"/>
    <n v="75164"/>
    <n v="50519"/>
    <n v="-51133.5"/>
    <n v="150942.5"/>
    <n v="76707"/>
  </r>
  <r>
    <n v="386379"/>
    <d v="2014-08-22T13:18:35"/>
    <x v="0"/>
    <s v="Male"/>
    <x v="0"/>
    <s v="c5"/>
    <n v="52044"/>
    <n v="52044"/>
    <s v="40001-60000"/>
    <m/>
    <m/>
    <m/>
    <m/>
    <m/>
    <n v="24636.5"/>
    <n v="75163.25"/>
    <n v="50526.75"/>
    <n v="-51153.625"/>
    <n v="150953.375"/>
    <n v="52044"/>
  </r>
  <r>
    <n v="282279"/>
    <d v="2014-08-27T13:21:31"/>
    <x v="0"/>
    <s v="Male"/>
    <x v="5"/>
    <s v="b9"/>
    <n v="55483"/>
    <n v="55483"/>
    <s v="40001-60000"/>
    <m/>
    <m/>
    <m/>
    <m/>
    <m/>
    <n v="24628"/>
    <n v="75163.5"/>
    <n v="50535.5"/>
    <n v="-51175.25"/>
    <n v="150966.75"/>
    <n v="55483"/>
  </r>
  <r>
    <n v="769814"/>
    <d v="2014-08-19T16:57:37"/>
    <x v="0"/>
    <s v="Male"/>
    <x v="0"/>
    <s v="c9"/>
    <n v="36391"/>
    <n v="36391"/>
    <s v="20001-40000"/>
    <m/>
    <m/>
    <m/>
    <m/>
    <m/>
    <n v="24619.5"/>
    <n v="75163.75"/>
    <n v="50544.25"/>
    <n v="-51196.875"/>
    <n v="150980.125"/>
    <n v="36391"/>
  </r>
  <r>
    <n v="310509"/>
    <d v="2014-08-27T14:05:49"/>
    <x v="0"/>
    <s v="Male"/>
    <x v="0"/>
    <s v="c9"/>
    <n v="33445"/>
    <n v="33445"/>
    <s v="20001-40000"/>
    <m/>
    <m/>
    <m/>
    <m/>
    <m/>
    <n v="24611"/>
    <n v="75164"/>
    <n v="50553"/>
    <n v="-51218.5"/>
    <n v="150993.5"/>
    <n v="33445"/>
  </r>
  <r>
    <n v="691883"/>
    <d v="2014-08-27T14:06:13"/>
    <x v="0"/>
    <s v="Female"/>
    <x v="0"/>
    <s v="c9"/>
    <n v="10475"/>
    <n v="10475"/>
    <s v="0-20,000"/>
    <m/>
    <m/>
    <m/>
    <m/>
    <m/>
    <n v="24595"/>
    <n v="75187.5"/>
    <n v="50592.5"/>
    <n v="-51293.75"/>
    <n v="151076.25"/>
    <n v="10475"/>
  </r>
  <r>
    <n v="206995"/>
    <d v="2014-08-27T14:06:47"/>
    <x v="0"/>
    <s v="Male"/>
    <x v="0"/>
    <s v="c9"/>
    <n v="2713"/>
    <n v="2713"/>
    <s v="0-20,000"/>
    <m/>
    <m/>
    <m/>
    <m/>
    <m/>
    <n v="24628"/>
    <n v="75211"/>
    <n v="50583"/>
    <n v="-51246.5"/>
    <n v="151085.5"/>
    <n v="2713"/>
  </r>
  <r>
    <n v="399721"/>
    <d v="2014-08-27T14:07:58"/>
    <x v="0"/>
    <s v="Male"/>
    <x v="0"/>
    <s v="c9"/>
    <n v="54367"/>
    <n v="54367"/>
    <s v="40001-60000"/>
    <m/>
    <m/>
    <m/>
    <m/>
    <m/>
    <n v="24653.25"/>
    <n v="75234.5"/>
    <n v="50581.25"/>
    <n v="-51218.625"/>
    <n v="151106.375"/>
    <n v="54367"/>
  </r>
  <r>
    <n v="277316"/>
    <d v="2014-08-19T09:31:23"/>
    <x v="0"/>
    <s v="Male"/>
    <x v="1"/>
    <s v="i5"/>
    <n v="30060"/>
    <n v="30060"/>
    <s v="20001-40000"/>
    <m/>
    <m/>
    <m/>
    <m/>
    <m/>
    <n v="24645"/>
    <n v="75258"/>
    <n v="50613"/>
    <n v="-51274.5"/>
    <n v="151177.5"/>
    <n v="30060"/>
  </r>
  <r>
    <n v="932245"/>
    <d v="2014-08-19T09:33:22"/>
    <x v="0"/>
    <s v="Male"/>
    <x v="1"/>
    <s v="i5"/>
    <n v="2202"/>
    <n v="2202"/>
    <s v="0-20,000"/>
    <m/>
    <m/>
    <m/>
    <m/>
    <m/>
    <n v="24636.5"/>
    <n v="75278.75"/>
    <n v="50642.25"/>
    <n v="-51326.875"/>
    <n v="151242.125"/>
    <n v="2202"/>
  </r>
  <r>
    <n v="514442"/>
    <d v="2014-08-19T09:33:59"/>
    <x v="0"/>
    <s v="Female"/>
    <x v="1"/>
    <s v="i5"/>
    <n v="97066"/>
    <n v="97066"/>
    <s v="60001-100000"/>
    <m/>
    <m/>
    <m/>
    <m/>
    <m/>
    <n v="24661.5"/>
    <n v="75299.5"/>
    <n v="50638"/>
    <n v="-51295.5"/>
    <n v="151256.5"/>
    <n v="97066"/>
  </r>
  <r>
    <n v="585171"/>
    <d v="2014-08-26T09:31:34"/>
    <x v="0"/>
    <s v="Male"/>
    <x v="0"/>
    <s v="i7"/>
    <n v="50987"/>
    <n v="50987"/>
    <s v="40001-60000"/>
    <m/>
    <m/>
    <m/>
    <m/>
    <m/>
    <n v="24653.25"/>
    <n v="75234.5"/>
    <n v="50581.25"/>
    <n v="-51218.625"/>
    <n v="151106.375"/>
    <n v="50987"/>
  </r>
  <r>
    <n v="414781"/>
    <d v="2014-08-26T09:33:18"/>
    <x v="0"/>
    <s v="Male"/>
    <x v="0"/>
    <s v="i7"/>
    <n v="83282"/>
    <n v="83282"/>
    <s v="60001-100000"/>
    <m/>
    <m/>
    <m/>
    <m/>
    <m/>
    <n v="24645"/>
    <n v="75258"/>
    <n v="50613"/>
    <n v="-51274.5"/>
    <n v="151177.5"/>
    <n v="83282"/>
  </r>
  <r>
    <n v="988416"/>
    <d v="2014-08-27T09:32:55"/>
    <x v="1"/>
    <s v="Male"/>
    <x v="1"/>
    <s v="c5"/>
    <n v="44730"/>
    <n v="44730"/>
    <s v="40001-60000"/>
    <m/>
    <m/>
    <m/>
    <m/>
    <m/>
    <n v="24636.5"/>
    <n v="75187.5"/>
    <n v="50551"/>
    <n v="-51190"/>
    <n v="151014"/>
    <n v="44730"/>
  </r>
  <r>
    <n v="198006"/>
    <d v="2014-08-27T09:33:31"/>
    <x v="0"/>
    <s v="Male"/>
    <x v="1"/>
    <s v="c5"/>
    <n v="8690"/>
    <n v="8690"/>
    <s v="0-20,000"/>
    <m/>
    <m/>
    <m/>
    <m/>
    <m/>
    <n v="24628"/>
    <n v="75211"/>
    <n v="50583"/>
    <n v="-51246.5"/>
    <n v="151085.5"/>
    <n v="8690"/>
  </r>
  <r>
    <n v="971257"/>
    <d v="2014-08-27T09:31:49"/>
    <x v="0"/>
    <s v="Female"/>
    <x v="1"/>
    <s v="c9"/>
    <n v="12527"/>
    <n v="12527"/>
    <s v="0-20,000"/>
    <m/>
    <m/>
    <m/>
    <m/>
    <m/>
    <n v="24653.25"/>
    <n v="75234.5"/>
    <n v="50581.25"/>
    <n v="-51218.625"/>
    <n v="151106.375"/>
    <n v="12527"/>
  </r>
  <r>
    <n v="748016"/>
    <d v="2014-08-28T17:21:26"/>
    <x v="0"/>
    <s v="Female"/>
    <x v="1"/>
    <s v="c9"/>
    <n v="13152"/>
    <n v="13152"/>
    <s v="0-20,000"/>
    <m/>
    <m/>
    <m/>
    <m/>
    <m/>
    <n v="24678"/>
    <n v="75258"/>
    <n v="50580"/>
    <n v="-51192"/>
    <n v="151128"/>
    <n v="13152"/>
  </r>
  <r>
    <n v="308705"/>
    <d v="2014-08-28T09:34:27"/>
    <x v="0"/>
    <s v="Female"/>
    <x v="2"/>
    <s v="c5"/>
    <n v="51542"/>
    <n v="51542"/>
    <s v="40001-60000"/>
    <m/>
    <m/>
    <m/>
    <m/>
    <m/>
    <n v="24705.75"/>
    <n v="75278.75"/>
    <n v="50573"/>
    <n v="-51153.75"/>
    <n v="151138.25"/>
    <n v="51542"/>
  </r>
  <r>
    <n v="241980"/>
    <d v="2014-08-15T09:32:19"/>
    <x v="0"/>
    <s v="Female"/>
    <x v="4"/>
    <s v="c9"/>
    <n v="40276"/>
    <n v="40276"/>
    <s v="40001-60000"/>
    <m/>
    <m/>
    <m/>
    <m/>
    <m/>
    <n v="24696.5"/>
    <n v="75299.5"/>
    <n v="50603"/>
    <n v="-51208"/>
    <n v="151204"/>
    <n v="40276"/>
  </r>
  <r>
    <n v="482083"/>
    <d v="2014-08-28T10:23:35"/>
    <x v="0"/>
    <s v="Female"/>
    <x v="4"/>
    <s v="c9"/>
    <n v="50187"/>
    <n v="50187"/>
    <s v="40001-60000"/>
    <m/>
    <m/>
    <m/>
    <m/>
    <m/>
    <n v="24687.25"/>
    <n v="75320.25"/>
    <n v="50633"/>
    <n v="-51262.25"/>
    <n v="151269.75"/>
    <n v="50187"/>
  </r>
  <r>
    <n v="224909"/>
    <d v="2014-08-28T10:24:06"/>
    <x v="0"/>
    <s v="Female"/>
    <x v="4"/>
    <s v="c9"/>
    <n v="6366"/>
    <n v="6366"/>
    <s v="0-20,000"/>
    <m/>
    <m/>
    <m/>
    <m/>
    <m/>
    <n v="24678"/>
    <n v="75341"/>
    <n v="50663"/>
    <n v="-51316.5"/>
    <n v="151335.5"/>
    <n v="6366"/>
  </r>
  <r>
    <n v="978212"/>
    <d v="2014-08-28T10:24:36"/>
    <x v="0"/>
    <s v="Female"/>
    <x v="4"/>
    <s v="c9"/>
    <n v="92378"/>
    <n v="92378"/>
    <s v="60001-100000"/>
    <m/>
    <m/>
    <m/>
    <m/>
    <m/>
    <n v="24705.75"/>
    <n v="75347.5"/>
    <n v="50641.75"/>
    <n v="-51256.875"/>
    <n v="151310.125"/>
    <n v="92378"/>
  </r>
  <r>
    <n v="564743"/>
    <d v="2014-08-28T10:25:31"/>
    <x v="1"/>
    <s v="Male"/>
    <x v="4"/>
    <s v="c9"/>
    <n v="4076"/>
    <n v="4076"/>
    <s v="0-20,000"/>
    <m/>
    <m/>
    <m/>
    <m/>
    <m/>
    <n v="24696.5"/>
    <n v="75299.5"/>
    <n v="50603"/>
    <n v="-51208"/>
    <n v="151204"/>
    <n v="4076"/>
  </r>
  <r>
    <n v="778082"/>
    <d v="2014-08-28T10:25:01"/>
    <x v="0"/>
    <s v="Don’t want to say"/>
    <x v="4"/>
    <s v="c9"/>
    <n v="79200"/>
    <n v="79200"/>
    <s v="60001-100000"/>
    <m/>
    <m/>
    <m/>
    <m/>
    <m/>
    <n v="24743.5"/>
    <n v="75320.25"/>
    <n v="50576.75"/>
    <n v="-51121.625"/>
    <n v="151185.375"/>
    <n v="79200"/>
  </r>
  <r>
    <n v="314008"/>
    <d v="2014-08-29T09:17:09"/>
    <x v="0"/>
    <s v="Male"/>
    <x v="2"/>
    <s v="i5"/>
    <n v="13851"/>
    <n v="13851"/>
    <s v="0-20,000"/>
    <m/>
    <m/>
    <m/>
    <m/>
    <m/>
    <n v="24715"/>
    <n v="75258"/>
    <n v="50543"/>
    <n v="-51099.5"/>
    <n v="151072.5"/>
    <n v="13851"/>
  </r>
  <r>
    <n v="347116"/>
    <d v="2014-08-29T09:17:42"/>
    <x v="0"/>
    <s v="Male"/>
    <x v="2"/>
    <s v="i5"/>
    <n v="96439"/>
    <n v="96439"/>
    <s v="60001-100000"/>
    <m/>
    <m/>
    <m/>
    <m/>
    <m/>
    <n v="24800.5"/>
    <n v="75278.75"/>
    <n v="50478.25"/>
    <n v="-50916.875"/>
    <n v="150996.125"/>
    <n v="96439"/>
  </r>
  <r>
    <n v="878270"/>
    <d v="2014-05-02T00:49:41"/>
    <x v="0"/>
    <s v="Male"/>
    <x v="1"/>
    <s v="c5"/>
    <n v="64941"/>
    <n v="64941"/>
    <s v="60001-100000"/>
    <m/>
    <m/>
    <m/>
    <m/>
    <m/>
    <n v="24772"/>
    <n v="75211"/>
    <n v="50439"/>
    <n v="-50886.5"/>
    <n v="150869.5"/>
    <n v="64941"/>
  </r>
  <r>
    <n v="938699"/>
    <d v="2014-05-07T16:18:48"/>
    <x v="1"/>
    <s v="Female"/>
    <x v="1"/>
    <s v="c5"/>
    <n v="68601"/>
    <n v="68601"/>
    <s v="60001-100000"/>
    <m/>
    <m/>
    <m/>
    <m/>
    <m/>
    <n v="24743.5"/>
    <n v="75234.5"/>
    <n v="50491"/>
    <n v="-50993"/>
    <n v="150971"/>
    <n v="68601"/>
  </r>
  <r>
    <n v="117555"/>
    <d v="2014-05-17T08:18:41"/>
    <x v="0"/>
    <s v="Female"/>
    <x v="0"/>
    <s v="i7"/>
    <n v="84440"/>
    <n v="84440"/>
    <s v="60001-100000"/>
    <m/>
    <m/>
    <m/>
    <m/>
    <m/>
    <n v="24715"/>
    <n v="75258"/>
    <n v="50543"/>
    <n v="-51099.5"/>
    <n v="151072.5"/>
    <n v="84440"/>
  </r>
  <r>
    <n v="627173"/>
    <d v="2014-05-17T08:19:43"/>
    <x v="0"/>
    <s v="Female"/>
    <x v="0"/>
    <s v="i7"/>
    <n v="97713"/>
    <n v="97713"/>
    <s v="60001-100000"/>
    <m/>
    <m/>
    <m/>
    <m/>
    <m/>
    <n v="24705.75"/>
    <n v="75187.5"/>
    <n v="50481.75"/>
    <n v="-51016.875"/>
    <n v="150910.125"/>
    <n v="97713"/>
  </r>
  <r>
    <n v="160023"/>
    <d v="2014-05-01T06:59:28"/>
    <x v="0"/>
    <s v="Female"/>
    <x v="1"/>
    <s v="c9"/>
    <n v="94328"/>
    <n v="94328"/>
    <s v="60001-100000"/>
    <m/>
    <m/>
    <m/>
    <m/>
    <m/>
    <n v="24696.5"/>
    <n v="75163.5"/>
    <n v="50467"/>
    <n v="-51004"/>
    <n v="150864"/>
    <n v="94328"/>
  </r>
  <r>
    <n v="591543"/>
    <d v="2014-05-01T07:04:50"/>
    <x v="0"/>
    <s v="Male"/>
    <x v="1"/>
    <s v="c9"/>
    <n v="29216"/>
    <n v="29216"/>
    <s v="20001-40000"/>
    <m/>
    <m/>
    <m/>
    <m/>
    <m/>
    <n v="24687.25"/>
    <n v="75157"/>
    <n v="50469.75"/>
    <n v="-51017.375"/>
    <n v="150861.625"/>
    <n v="29216"/>
  </r>
  <r>
    <n v="778435"/>
    <d v="2014-05-01T06:56:46"/>
    <x v="0"/>
    <s v="Female"/>
    <x v="1"/>
    <s v="c9"/>
    <n v="55524"/>
    <n v="55524"/>
    <s v="40001-60000"/>
    <m/>
    <m/>
    <m/>
    <m/>
    <m/>
    <n v="24678"/>
    <n v="75163"/>
    <n v="50485"/>
    <n v="-51049.5"/>
    <n v="150890.5"/>
    <n v="55524"/>
  </r>
  <r>
    <n v="356964"/>
    <d v="2014-05-09T23:56:35"/>
    <x v="0"/>
    <s v="Male"/>
    <x v="1"/>
    <s v="c9"/>
    <n v="16944"/>
    <n v="16944"/>
    <s v="0-20,000"/>
    <m/>
    <m/>
    <m/>
    <m/>
    <m/>
    <n v="24669.75"/>
    <n v="75163.25"/>
    <n v="50493.5"/>
    <n v="-51070.5"/>
    <n v="150903.5"/>
    <n v="16944"/>
  </r>
  <r>
    <n v="271667"/>
    <d v="2014-05-23T16:41:50"/>
    <x v="0"/>
    <s v="Female"/>
    <x v="2"/>
    <s v="c9"/>
    <n v="45996"/>
    <n v="45996"/>
    <s v="40001-60000"/>
    <m/>
    <m/>
    <m/>
    <m/>
    <m/>
    <n v="24696.5"/>
    <n v="75163.5"/>
    <n v="50467"/>
    <n v="-51004"/>
    <n v="150864"/>
    <n v="45996"/>
  </r>
  <r>
    <n v="737128"/>
    <d v="2014-05-27T14:31:08"/>
    <x v="0"/>
    <s v="Male"/>
    <x v="2"/>
    <s v="c9"/>
    <n v="56931"/>
    <n v="56931"/>
    <s v="40001-60000"/>
    <m/>
    <m/>
    <m/>
    <m/>
    <m/>
    <n v="24687.25"/>
    <n v="75163.75"/>
    <n v="50476.5"/>
    <n v="-51027.5"/>
    <n v="150878.5"/>
    <n v="56931"/>
  </r>
  <r>
    <n v="46756"/>
    <d v="2014-05-07T08:42:34"/>
    <x v="0"/>
    <s v="Female"/>
    <x v="0"/>
    <s v="i5"/>
    <n v="96923"/>
    <n v="96923"/>
    <s v="60001-100000"/>
    <m/>
    <m/>
    <m/>
    <m/>
    <m/>
    <n v="24678"/>
    <n v="75164"/>
    <n v="50486"/>
    <n v="-51051"/>
    <n v="150893"/>
    <n v="96923"/>
  </r>
  <r>
    <n v="655350"/>
    <d v="2014-05-18T14:42:24"/>
    <x v="0"/>
    <s v="Male"/>
    <x v="0"/>
    <s v="i5"/>
    <n v="75932"/>
    <n v="75932"/>
    <s v="60001-100000"/>
    <m/>
    <m/>
    <m/>
    <m/>
    <m/>
    <n v="24669.75"/>
    <n v="75163.25"/>
    <n v="50493.5"/>
    <n v="-51070.5"/>
    <n v="150903.5"/>
    <n v="75932"/>
  </r>
  <r>
    <n v="568104"/>
    <d v="2014-05-20T09:33:20"/>
    <x v="0"/>
    <s v="Male"/>
    <x v="0"/>
    <s v="i5"/>
    <n v="79823"/>
    <n v="79823"/>
    <s v="60001-100000"/>
    <m/>
    <m/>
    <m/>
    <m/>
    <m/>
    <n v="24661.5"/>
    <n v="75151"/>
    <n v="50489.5"/>
    <n v="-51072.75"/>
    <n v="150885.25"/>
    <n v="79823"/>
  </r>
  <r>
    <n v="832701"/>
    <d v="2014-05-02T15:24:29"/>
    <x v="1"/>
    <s v="Male"/>
    <x v="0"/>
    <s v="c9"/>
    <n v="57093"/>
    <n v="57093"/>
    <s v="40001-60000"/>
    <m/>
    <m/>
    <m/>
    <m/>
    <m/>
    <n v="24653.25"/>
    <n v="75137"/>
    <n v="50483.75"/>
    <n v="-51072.375"/>
    <n v="150862.625"/>
    <n v="57093"/>
  </r>
  <r>
    <n v="234645"/>
    <d v="2014-05-10T08:17:54"/>
    <x v="0"/>
    <s v="Male"/>
    <x v="0"/>
    <s v="c5"/>
    <n v="38225"/>
    <n v="38225"/>
    <s v="20001-40000"/>
    <m/>
    <m/>
    <m/>
    <m/>
    <m/>
    <n v="24645"/>
    <n v="75139"/>
    <n v="50494"/>
    <n v="-51096"/>
    <n v="150880"/>
    <n v="38225"/>
  </r>
  <r>
    <n v="110203"/>
    <d v="2014-05-10T08:19:10"/>
    <x v="0"/>
    <s v="Female"/>
    <x v="0"/>
    <s v="c5"/>
    <n v="57411"/>
    <n v="57411"/>
    <s v="40001-60000"/>
    <m/>
    <m/>
    <m/>
    <m/>
    <m/>
    <n v="24636.5"/>
    <n v="75145"/>
    <n v="50508.5"/>
    <n v="-51126.25"/>
    <n v="150907.75"/>
    <n v="57411"/>
  </r>
  <r>
    <n v="916251"/>
    <d v="2014-05-10T08:19:45"/>
    <x v="0"/>
    <s v="Male"/>
    <x v="0"/>
    <s v="c5"/>
    <n v="49891"/>
    <n v="49891"/>
    <s v="40001-60000"/>
    <m/>
    <m/>
    <m/>
    <m/>
    <m/>
    <n v="24628"/>
    <n v="75151"/>
    <n v="50523"/>
    <n v="-51156.5"/>
    <n v="150935.5"/>
    <n v="49891"/>
  </r>
  <r>
    <n v="296670"/>
    <d v="2014-05-17T23:24:13"/>
    <x v="1"/>
    <s v="Don’t want to say"/>
    <x v="0"/>
    <s v="c5"/>
    <n v="71337"/>
    <n v="71337"/>
    <s v="60001-100000"/>
    <m/>
    <m/>
    <m/>
    <m/>
    <m/>
    <n v="24619.5"/>
    <n v="75157"/>
    <n v="50537.5"/>
    <n v="-51186.75"/>
    <n v="150963.25"/>
    <n v="71337"/>
  </r>
  <r>
    <n v="308808"/>
    <d v="2014-05-05T17:50:44"/>
    <x v="0"/>
    <s v="Male"/>
    <x v="1"/>
    <s v="c9"/>
    <n v="59865"/>
    <n v="59865"/>
    <s v="40001-60000"/>
    <m/>
    <m/>
    <m/>
    <m/>
    <m/>
    <n v="24611"/>
    <n v="75163"/>
    <n v="50552"/>
    <n v="-51217"/>
    <n v="150991"/>
    <n v="59865"/>
  </r>
  <r>
    <n v="32890"/>
    <d v="2014-05-12T10:57:34"/>
    <x v="0"/>
    <s v="Female"/>
    <x v="1"/>
    <s v="c9"/>
    <n v="86902"/>
    <n v="86902"/>
    <s v="60001-100000"/>
    <m/>
    <m/>
    <m/>
    <m/>
    <m/>
    <n v="24595"/>
    <n v="75163.25"/>
    <n v="50568.25"/>
    <n v="-51257.375"/>
    <n v="151015.625"/>
    <n v="86902"/>
  </r>
  <r>
    <n v="777717"/>
    <d v="2014-05-14T19:36:38"/>
    <x v="1"/>
    <s v="Male"/>
    <x v="1"/>
    <s v="c9"/>
    <n v="49735"/>
    <n v="49735"/>
    <s v="40001-60000"/>
    <m/>
    <m/>
    <m/>
    <m/>
    <m/>
    <n v="24579"/>
    <n v="75151"/>
    <n v="50572"/>
    <n v="-51279"/>
    <n v="151009"/>
    <n v="49735"/>
  </r>
  <r>
    <n v="867722"/>
    <d v="2014-05-20T17:59:33"/>
    <x v="0"/>
    <s v="Female"/>
    <x v="1"/>
    <s v="c9"/>
    <n v="73710"/>
    <n v="73710"/>
    <s v="60001-100000"/>
    <m/>
    <m/>
    <m/>
    <m/>
    <m/>
    <n v="24563"/>
    <n v="75157"/>
    <n v="50594"/>
    <n v="-51328"/>
    <n v="151048"/>
    <n v="73710"/>
  </r>
  <r>
    <n v="528833"/>
    <d v="2014-05-01T16:02:17"/>
    <x v="0"/>
    <s v="Male"/>
    <x v="0"/>
    <s v="c9"/>
    <n v="10343"/>
    <n v="10343"/>
    <s v="0-20,000"/>
    <m/>
    <m/>
    <m/>
    <m/>
    <m/>
    <n v="24547"/>
    <n v="75163"/>
    <n v="50616"/>
    <n v="-51377"/>
    <n v="151087"/>
    <n v="10343"/>
  </r>
  <r>
    <n v="154263"/>
    <d v="2014-05-01T16:03:22"/>
    <x v="0"/>
    <s v="Male"/>
    <x v="0"/>
    <s v="c9"/>
    <n v="66298"/>
    <n v="66298"/>
    <s v="60001-100000"/>
    <m/>
    <m/>
    <m/>
    <m/>
    <m/>
    <n v="24595"/>
    <n v="75163.25"/>
    <n v="50568.25"/>
    <n v="-51257.375"/>
    <n v="151015.625"/>
    <n v="66298"/>
  </r>
  <r>
    <n v="132094"/>
    <d v="2014-05-27T09:22:30"/>
    <x v="0"/>
    <s v="Male"/>
    <x v="0"/>
    <s v="c5"/>
    <n v="89000"/>
    <n v="89000"/>
    <s v="60001-100000"/>
    <m/>
    <m/>
    <m/>
    <m/>
    <m/>
    <n v="24579"/>
    <n v="75163.5"/>
    <n v="50584.5"/>
    <n v="-51297.75"/>
    <n v="151040.25"/>
    <n v="89000"/>
  </r>
  <r>
    <n v="848249"/>
    <d v="2014-05-27T09:23:10"/>
    <x v="1"/>
    <s v="Female"/>
    <x v="0"/>
    <s v="c5"/>
    <n v="76418"/>
    <n v="76418"/>
    <s v="60001-100000"/>
    <m/>
    <m/>
    <m/>
    <m/>
    <m/>
    <n v="24563"/>
    <n v="75157"/>
    <n v="50594"/>
    <n v="-51328"/>
    <n v="151048"/>
    <n v="76418"/>
  </r>
  <r>
    <n v="223234"/>
    <d v="2014-05-27T09:21:29"/>
    <x v="0"/>
    <s v="Don’t want to say"/>
    <x v="0"/>
    <s v="c5"/>
    <n v="48445"/>
    <n v="48445"/>
    <s v="40001-60000"/>
    <m/>
    <m/>
    <m/>
    <m/>
    <m/>
    <n v="24547"/>
    <n v="75139"/>
    <n v="50592"/>
    <n v="-51341"/>
    <n v="151027"/>
    <n v="48445"/>
  </r>
  <r>
    <n v="522841"/>
    <d v="2014-05-08T15:05:27"/>
    <x v="1"/>
    <s v="Female"/>
    <x v="1"/>
    <s v="i7"/>
    <n v="22484"/>
    <n v="22484"/>
    <s v="20001-40000"/>
    <m/>
    <m/>
    <m/>
    <m/>
    <m/>
    <n v="24545.25"/>
    <n v="75145"/>
    <n v="50599.75"/>
    <n v="-51354.375"/>
    <n v="151044.625"/>
    <n v="22484"/>
  </r>
  <r>
    <n v="817653"/>
    <d v="2014-05-06T15:12:25"/>
    <x v="1"/>
    <s v="Male"/>
    <x v="0"/>
    <s v="i6"/>
    <n v="50062"/>
    <n v="50062"/>
    <s v="40001-60000"/>
    <m/>
    <m/>
    <m/>
    <m/>
    <m/>
    <n v="24579"/>
    <n v="75151"/>
    <n v="50572"/>
    <n v="-51279"/>
    <n v="151009"/>
    <n v="50062"/>
  </r>
  <r>
    <n v="708613"/>
    <d v="2014-05-31T11:07:00"/>
    <x v="0"/>
    <s v="Male"/>
    <x v="0"/>
    <s v="i6"/>
    <n v="74414"/>
    <n v="74414"/>
    <s v="60001-100000"/>
    <m/>
    <m/>
    <m/>
    <m/>
    <m/>
    <n v="24563"/>
    <n v="75157"/>
    <n v="50594"/>
    <n v="-51328"/>
    <n v="151048"/>
    <n v="74414"/>
  </r>
  <r>
    <n v="385530"/>
    <d v="2014-05-31T11:10:16"/>
    <x v="0"/>
    <s v="Male"/>
    <x v="0"/>
    <s v="i6"/>
    <n v="43374"/>
    <n v="43374"/>
    <s v="40001-60000"/>
    <m/>
    <m/>
    <m/>
    <m/>
    <m/>
    <n v="24547"/>
    <n v="75163"/>
    <n v="50616"/>
    <n v="-51377"/>
    <n v="151087"/>
    <n v="43374"/>
  </r>
  <r>
    <n v="141019"/>
    <d v="2014-05-31T11:12:56"/>
    <x v="0"/>
    <s v="Male"/>
    <x v="0"/>
    <s v="i6"/>
    <n v="6207"/>
    <n v="6207"/>
    <s v="0-20,000"/>
    <m/>
    <m/>
    <m/>
    <m/>
    <m/>
    <n v="24545.25"/>
    <n v="75163.25"/>
    <n v="50618"/>
    <n v="-51381.75"/>
    <n v="151090.25"/>
    <n v="6207"/>
  </r>
  <r>
    <n v="793738"/>
    <d v="2014-06-04T13:33:37"/>
    <x v="0"/>
    <s v="Female"/>
    <x v="0"/>
    <s v="i6"/>
    <n v="47365"/>
    <n v="47365"/>
    <s v="40001-60000"/>
    <m/>
    <m/>
    <m/>
    <m/>
    <m/>
    <n v="24579"/>
    <n v="75163.5"/>
    <n v="50584.5"/>
    <n v="-51297.75"/>
    <n v="151040.25"/>
    <n v="47365"/>
  </r>
  <r>
    <n v="974594"/>
    <d v="2014-06-18T11:34:11"/>
    <x v="1"/>
    <s v="Male"/>
    <x v="0"/>
    <s v="c9"/>
    <n v="46548"/>
    <n v="46548"/>
    <s v="40001-60000"/>
    <m/>
    <m/>
    <m/>
    <m/>
    <m/>
    <n v="24563"/>
    <n v="75163.75"/>
    <n v="50600.75"/>
    <n v="-51338.125"/>
    <n v="151064.875"/>
    <n v="46548"/>
  </r>
  <r>
    <n v="418576"/>
    <d v="2014-05-09T09:29:55"/>
    <x v="0"/>
    <s v="Male"/>
    <x v="0"/>
    <s v="c8"/>
    <n v="20776"/>
    <n v="20776"/>
    <s v="20001-40000"/>
    <m/>
    <m/>
    <m/>
    <m/>
    <m/>
    <n v="24547"/>
    <n v="75164"/>
    <n v="50617"/>
    <n v="-51378.5"/>
    <n v="151089.5"/>
    <n v="20776"/>
  </r>
  <r>
    <n v="932712"/>
    <d v="2014-05-09T10:19:54"/>
    <x v="0"/>
    <s v="Male"/>
    <x v="0"/>
    <s v="c8"/>
    <n v="97708"/>
    <n v="97708"/>
    <s v="60001-100000"/>
    <m/>
    <m/>
    <m/>
    <m/>
    <m/>
    <n v="24595"/>
    <n v="75187.5"/>
    <n v="50592.5"/>
    <n v="-51293.75"/>
    <n v="151076.25"/>
    <n v="97708"/>
  </r>
  <r>
    <n v="566874"/>
    <d v="2014-05-02T11:21:04"/>
    <x v="0"/>
    <s v="Male"/>
    <x v="2"/>
    <s v="c5"/>
    <n v="68740"/>
    <n v="68740"/>
    <s v="60001-100000"/>
    <m/>
    <m/>
    <m/>
    <m/>
    <m/>
    <n v="24579"/>
    <n v="75163.5"/>
    <n v="50584.5"/>
    <n v="-51297.75"/>
    <n v="151040.25"/>
    <n v="68740"/>
  </r>
  <r>
    <n v="975136"/>
    <d v="2014-05-02T11:21:40"/>
    <x v="0"/>
    <s v="Male"/>
    <x v="2"/>
    <s v="c5"/>
    <n v="91958"/>
    <n v="91958"/>
    <s v="60001-100000"/>
    <m/>
    <m/>
    <m/>
    <m/>
    <m/>
    <n v="24563"/>
    <n v="75163.75"/>
    <n v="50600.75"/>
    <n v="-51338.125"/>
    <n v="151064.875"/>
    <n v="91958"/>
  </r>
  <r>
    <n v="722596"/>
    <d v="2014-05-02T11:22:21"/>
    <x v="0"/>
    <s v="Female"/>
    <x v="2"/>
    <s v="c5"/>
    <n v="58496"/>
    <n v="58496"/>
    <s v="40001-60000"/>
    <m/>
    <m/>
    <m/>
    <m/>
    <m/>
    <n v="24547"/>
    <n v="75163"/>
    <n v="50616"/>
    <n v="-51377"/>
    <n v="151087"/>
    <n v="58496"/>
  </r>
  <r>
    <n v="411974"/>
    <d v="2014-05-02T11:18:13"/>
    <x v="0"/>
    <s v="Female"/>
    <x v="2"/>
    <s v="c5"/>
    <n v="52331"/>
    <n v="52331"/>
    <s v="40001-60000"/>
    <m/>
    <m/>
    <m/>
    <m/>
    <m/>
    <n v="24545.25"/>
    <n v="75163.25"/>
    <n v="50618"/>
    <n v="-51381.75"/>
    <n v="151090.25"/>
    <n v="52331"/>
  </r>
  <r>
    <n v="552288"/>
    <d v="2014-05-10T11:27:09"/>
    <x v="1"/>
    <s v="Male"/>
    <x v="2"/>
    <s v="i7"/>
    <n v="95689"/>
    <n v="95689"/>
    <s v="60001-100000"/>
    <m/>
    <m/>
    <m/>
    <m/>
    <m/>
    <n v="24543.5"/>
    <n v="75163.5"/>
    <n v="50620"/>
    <n v="-51386.5"/>
    <n v="151093.5"/>
    <n v="95689"/>
  </r>
  <r>
    <n v="762227"/>
    <d v="2014-05-12T22:55:47"/>
    <x v="1"/>
    <s v="Female"/>
    <x v="2"/>
    <s v="c5"/>
    <n v="42288"/>
    <n v="42288"/>
    <s v="40001-60000"/>
    <m/>
    <m/>
    <m/>
    <m/>
    <m/>
    <n v="24541.75"/>
    <n v="75157"/>
    <n v="50615.25"/>
    <n v="-51381.125"/>
    <n v="151079.875"/>
    <n v="42288"/>
  </r>
  <r>
    <n v="402204"/>
    <d v="2014-05-21T09:37:27"/>
    <x v="0"/>
    <s v="Male"/>
    <x v="2"/>
    <s v="i7"/>
    <n v="91680"/>
    <n v="91680"/>
    <s v="60001-100000"/>
    <m/>
    <m/>
    <m/>
    <m/>
    <m/>
    <n v="24540"/>
    <n v="75163"/>
    <n v="50623"/>
    <n v="-51394.5"/>
    <n v="151097.5"/>
    <n v="91680"/>
  </r>
  <r>
    <n v="888494"/>
    <d v="2014-05-30T16:54:15"/>
    <x v="0"/>
    <s v="Female"/>
    <x v="2"/>
    <s v="c5"/>
    <n v="60155"/>
    <n v="60155"/>
    <s v="60001-100000"/>
    <m/>
    <m/>
    <m/>
    <m/>
    <m/>
    <n v="24515"/>
    <n v="75145"/>
    <n v="50630"/>
    <n v="-51430"/>
    <n v="151090"/>
    <n v="60155"/>
  </r>
  <r>
    <n v="898678"/>
    <d v="2014-05-30T16:55:42"/>
    <x v="0"/>
    <s v="Female"/>
    <x v="2"/>
    <s v="c5"/>
    <n v="43006"/>
    <n v="43006"/>
    <s v="40001-60000"/>
    <m/>
    <m/>
    <m/>
    <m/>
    <m/>
    <n v="24490"/>
    <n v="75151"/>
    <n v="50661"/>
    <n v="-51501.5"/>
    <n v="151142.5"/>
    <n v="43006"/>
  </r>
  <r>
    <n v="60203"/>
    <d v="2014-06-23T15:08:20"/>
    <x v="0"/>
    <s v="Male"/>
    <x v="2"/>
    <s v="c5"/>
    <n v="29486"/>
    <n v="29486"/>
    <s v="20001-40000"/>
    <m/>
    <m/>
    <m/>
    <m/>
    <m/>
    <n v="24465"/>
    <n v="75157"/>
    <n v="50692"/>
    <n v="-51573"/>
    <n v="151195"/>
    <n v="29486"/>
  </r>
  <r>
    <n v="524586"/>
    <d v="2014-06-23T15:08:50"/>
    <x v="0"/>
    <s v="Male"/>
    <x v="2"/>
    <s v="c5"/>
    <n v="73138"/>
    <n v="73138"/>
    <s v="60001-100000"/>
    <m/>
    <m/>
    <m/>
    <m/>
    <m/>
    <n v="24440"/>
    <n v="75163"/>
    <n v="50723"/>
    <n v="-51644.5"/>
    <n v="151247.5"/>
    <n v="73138"/>
  </r>
  <r>
    <n v="618905"/>
    <d v="2014-06-25T02:53:12"/>
    <x v="0"/>
    <s v="Male"/>
    <x v="2"/>
    <s v="c5"/>
    <n v="34966"/>
    <n v="34966"/>
    <s v="20001-40000"/>
    <m/>
    <m/>
    <m/>
    <m/>
    <m/>
    <n v="24413.75"/>
    <n v="75163.25"/>
    <n v="50749.5"/>
    <n v="-51710.5"/>
    <n v="151287.5"/>
    <n v="34966"/>
  </r>
  <r>
    <n v="971748"/>
    <d v="2014-07-03T17:26:25"/>
    <x v="0"/>
    <s v="Female"/>
    <x v="2"/>
    <s v="c5"/>
    <n v="40614"/>
    <n v="40614"/>
    <s v="40001-60000"/>
    <m/>
    <m/>
    <m/>
    <m/>
    <m/>
    <n v="24387.5"/>
    <n v="75163.5"/>
    <n v="50776"/>
    <n v="-51776.5"/>
    <n v="151327.5"/>
    <n v="40614"/>
  </r>
  <r>
    <n v="612069"/>
    <d v="2014-07-03T17:29:19"/>
    <x v="1"/>
    <s v="Male"/>
    <x v="2"/>
    <s v="c5"/>
    <n v="88981"/>
    <n v="88981"/>
    <s v="60001-100000"/>
    <m/>
    <m/>
    <m/>
    <m/>
    <m/>
    <n v="24361.25"/>
    <n v="75163.75"/>
    <n v="50802.5"/>
    <n v="-51842.5"/>
    <n v="151367.5"/>
    <n v="88981"/>
  </r>
  <r>
    <n v="190045"/>
    <d v="2014-05-18T12:55:23"/>
    <x v="0"/>
    <s v="Female"/>
    <x v="6"/>
    <s v="c5"/>
    <n v="57636"/>
    <n v="57636"/>
    <s v="40001-60000"/>
    <m/>
    <m/>
    <m/>
    <m/>
    <m/>
    <n v="24335"/>
    <n v="75163"/>
    <n v="50828"/>
    <n v="-51907"/>
    <n v="151405"/>
    <n v="57636"/>
  </r>
  <r>
    <n v="679004"/>
    <d v="2014-06-04T17:14:14"/>
    <x v="0"/>
    <s v="Male"/>
    <x v="6"/>
    <s v="c5"/>
    <n v="8974"/>
    <n v="8974"/>
    <s v="0-20,000"/>
    <m/>
    <m/>
    <m/>
    <m/>
    <m/>
    <n v="24331.5"/>
    <n v="75163.25"/>
    <n v="50831.75"/>
    <n v="-51916.125"/>
    <n v="151410.875"/>
    <n v="8974"/>
  </r>
  <r>
    <n v="658132"/>
    <d v="2014-05-23T15:48:04"/>
    <x v="1"/>
    <s v="Female"/>
    <x v="1"/>
    <s v="b9"/>
    <n v="10789"/>
    <n v="10789"/>
    <s v="0-20,000"/>
    <m/>
    <m/>
    <m/>
    <m/>
    <m/>
    <n v="24387.5"/>
    <n v="75163.5"/>
    <n v="50776"/>
    <n v="-51776.5"/>
    <n v="151327.5"/>
    <n v="10789"/>
  </r>
  <r>
    <n v="998761"/>
    <d v="2014-05-23T15:48:40"/>
    <x v="0"/>
    <s v="Female"/>
    <x v="1"/>
    <s v="b9"/>
    <n v="1422"/>
    <n v="1422"/>
    <s v="0-20,000"/>
    <m/>
    <m/>
    <m/>
    <m/>
    <m/>
    <n v="24465"/>
    <n v="75163.75"/>
    <n v="50698.75"/>
    <n v="-51583.125"/>
    <n v="151211.875"/>
    <n v="1422"/>
  </r>
  <r>
    <n v="813464"/>
    <d v="2014-05-30T13:33:19"/>
    <x v="1"/>
    <s v="Female"/>
    <x v="1"/>
    <s v="c5"/>
    <n v="27359"/>
    <n v="27359"/>
    <s v="20001-40000"/>
    <m/>
    <m/>
    <m/>
    <m/>
    <m/>
    <n v="24540"/>
    <n v="75164"/>
    <n v="50624"/>
    <n v="-51396"/>
    <n v="151100"/>
    <n v="27359"/>
  </r>
  <r>
    <n v="381255"/>
    <d v="2014-06-07T15:11:23"/>
    <x v="0"/>
    <s v="Male"/>
    <x v="0"/>
    <s v="i7"/>
    <n v="22589"/>
    <n v="22589"/>
    <s v="20001-40000"/>
    <m/>
    <m/>
    <m/>
    <m/>
    <m/>
    <n v="24515"/>
    <n v="75187.5"/>
    <n v="50672.5"/>
    <n v="-51493.75"/>
    <n v="151196.25"/>
    <n v="22589"/>
  </r>
  <r>
    <n v="250982"/>
    <d v="2014-06-07T15:12:39"/>
    <x v="0"/>
    <s v="Male"/>
    <x v="0"/>
    <s v="i7"/>
    <n v="33034"/>
    <n v="33034"/>
    <s v="20001-40000"/>
    <m/>
    <m/>
    <m/>
    <m/>
    <m/>
    <n v="24543.5"/>
    <n v="75211"/>
    <n v="50667.5"/>
    <n v="-51457.75"/>
    <n v="151212.25"/>
    <n v="33034"/>
  </r>
  <r>
    <n v="233900"/>
    <d v="2014-05-12T11:20:49"/>
    <x v="0"/>
    <s v="Male"/>
    <x v="0"/>
    <s v="c9"/>
    <n v="92302"/>
    <n v="92302"/>
    <s v="60001-100000"/>
    <m/>
    <m/>
    <m/>
    <m/>
    <m/>
    <n v="24541.75"/>
    <n v="75234.5"/>
    <n v="50692.75"/>
    <n v="-51497.375"/>
    <n v="151273.625"/>
    <n v="92302"/>
  </r>
  <r>
    <n v="172450"/>
    <d v="2014-05-13T09:40:21"/>
    <x v="0"/>
    <s v="Male"/>
    <x v="0"/>
    <s v="c9"/>
    <n v="54702"/>
    <n v="54702"/>
    <s v="40001-60000"/>
    <m/>
    <m/>
    <m/>
    <m/>
    <m/>
    <n v="24540"/>
    <n v="75164"/>
    <n v="50624"/>
    <n v="-51396"/>
    <n v="151100"/>
    <n v="54702"/>
  </r>
  <r>
    <n v="236554"/>
    <d v="2014-05-13T09:41:08"/>
    <x v="0"/>
    <s v="Female"/>
    <x v="0"/>
    <s v="c9"/>
    <n v="74129"/>
    <n v="74129"/>
    <s v="60001-100000"/>
    <m/>
    <m/>
    <m/>
    <m/>
    <m/>
    <n v="24515"/>
    <n v="75187.5"/>
    <n v="50672.5"/>
    <n v="-51493.75"/>
    <n v="151196.25"/>
    <n v="74129"/>
  </r>
  <r>
    <n v="472086"/>
    <d v="2014-05-13T09:42:00"/>
    <x v="0"/>
    <s v="Female"/>
    <x v="0"/>
    <s v="c9"/>
    <n v="45742"/>
    <n v="45742"/>
    <s v="40001-60000"/>
    <m/>
    <m/>
    <m/>
    <m/>
    <m/>
    <n v="24490"/>
    <n v="75211"/>
    <n v="50721"/>
    <n v="-51591.5"/>
    <n v="151292.5"/>
    <n v="45742"/>
  </r>
  <r>
    <n v="750657"/>
    <d v="2014-06-01T15:41:01"/>
    <x v="0"/>
    <s v="Female"/>
    <x v="1"/>
    <s v="c9"/>
    <n v="53580"/>
    <n v="53580"/>
    <s v="40001-60000"/>
    <m/>
    <m/>
    <m/>
    <m/>
    <m/>
    <n v="24465"/>
    <n v="75234.5"/>
    <n v="50769.5"/>
    <n v="-51689.25"/>
    <n v="151388.75"/>
    <n v="53580"/>
  </r>
  <r>
    <n v="257710"/>
    <d v="2014-06-01T15:43:55"/>
    <x v="0"/>
    <s v="Female"/>
    <x v="1"/>
    <s v="c9"/>
    <n v="37001"/>
    <n v="37001"/>
    <s v="20001-40000"/>
    <m/>
    <m/>
    <m/>
    <m/>
    <m/>
    <n v="24440"/>
    <n v="75258"/>
    <n v="50818"/>
    <n v="-51787"/>
    <n v="151485"/>
    <n v="37001"/>
  </r>
  <r>
    <n v="918375"/>
    <d v="2014-06-11T18:33:53"/>
    <x v="0"/>
    <s v="Male"/>
    <x v="1"/>
    <s v="c9"/>
    <n v="67934"/>
    <n v="67934"/>
    <s v="60001-100000"/>
    <m/>
    <m/>
    <m/>
    <m/>
    <m/>
    <n v="24413.75"/>
    <n v="75278.75"/>
    <n v="50865"/>
    <n v="-51883.75"/>
    <n v="151576.25"/>
    <n v="67934"/>
  </r>
  <r>
    <n v="829413"/>
    <d v="2014-06-13T15:10:28"/>
    <x v="0"/>
    <s v="Female"/>
    <x v="1"/>
    <s v="c9"/>
    <n v="9139"/>
    <n v="9139"/>
    <s v="0-20,000"/>
    <m/>
    <m/>
    <m/>
    <m/>
    <m/>
    <n v="24387.5"/>
    <n v="75299.5"/>
    <n v="50912"/>
    <n v="-51980.5"/>
    <n v="151667.5"/>
    <n v="9139"/>
  </r>
  <r>
    <n v="445069"/>
    <d v="2014-06-13T15:11:22"/>
    <x v="0"/>
    <s v="Female"/>
    <x v="1"/>
    <s v="c9"/>
    <n v="6697"/>
    <n v="6697"/>
    <s v="0-20,000"/>
    <m/>
    <m/>
    <m/>
    <m/>
    <m/>
    <n v="24465"/>
    <n v="75320.25"/>
    <n v="50855.25"/>
    <n v="-51817.875"/>
    <n v="151603.125"/>
    <n v="6697"/>
  </r>
  <r>
    <n v="502566"/>
    <d v="2014-07-09T12:39:14"/>
    <x v="0"/>
    <s v="Male"/>
    <x v="0"/>
    <s v="c9"/>
    <n v="73057"/>
    <n v="73057"/>
    <s v="60001-100000"/>
    <m/>
    <m/>
    <m/>
    <m/>
    <m/>
    <n v="24540"/>
    <n v="75341"/>
    <n v="50801"/>
    <n v="-51661.5"/>
    <n v="151542.5"/>
    <n v="73057"/>
  </r>
  <r>
    <n v="100924"/>
    <d v="2014-06-13T02:04:26"/>
    <x v="0"/>
    <s v="Male"/>
    <x v="0"/>
    <s v="i5"/>
    <n v="90938"/>
    <n v="90938"/>
    <s v="60001-100000"/>
    <m/>
    <m/>
    <m/>
    <m/>
    <m/>
    <n v="24515"/>
    <n v="75347.5"/>
    <n v="50832.5"/>
    <n v="-51733.75"/>
    <n v="151596.25"/>
    <n v="90938"/>
  </r>
  <r>
    <n v="952538"/>
    <d v="2014-06-13T02:05:22"/>
    <x v="0"/>
    <s v="Female"/>
    <x v="0"/>
    <s v="i5"/>
    <n v="53979"/>
    <n v="53979"/>
    <s v="40001-60000"/>
    <m/>
    <m/>
    <m/>
    <m/>
    <m/>
    <n v="24490"/>
    <n v="75299.5"/>
    <n v="50809.5"/>
    <n v="-51724.25"/>
    <n v="151513.75"/>
    <n v="53979"/>
  </r>
  <r>
    <n v="329816"/>
    <d v="2014-06-06T14:34:54"/>
    <x v="0"/>
    <s v="Female"/>
    <x v="0"/>
    <s v="b9"/>
    <n v="34428"/>
    <n v="34428"/>
    <s v="20001-40000"/>
    <m/>
    <m/>
    <m/>
    <m/>
    <m/>
    <n v="24465"/>
    <n v="75320.25"/>
    <n v="50855.25"/>
    <n v="-51817.875"/>
    <n v="151603.125"/>
    <n v="34428"/>
  </r>
  <r>
    <n v="301689"/>
    <d v="2014-06-06T14:35:31"/>
    <x v="0"/>
    <s v="Male"/>
    <x v="0"/>
    <s v="b9"/>
    <n v="62860"/>
    <n v="62860"/>
    <s v="60001-100000"/>
    <m/>
    <m/>
    <m/>
    <m/>
    <m/>
    <n v="24440"/>
    <n v="75341"/>
    <n v="50901"/>
    <n v="-51911.5"/>
    <n v="151692.5"/>
    <n v="62860"/>
  </r>
  <r>
    <n v="859920"/>
    <d v="2014-06-18T13:10:13"/>
    <x v="0"/>
    <s v="Male"/>
    <x v="1"/>
    <s v="i5"/>
    <n v="88264"/>
    <n v="88264"/>
    <s v="60001-100000"/>
    <m/>
    <m/>
    <m/>
    <m/>
    <m/>
    <n v="24413.75"/>
    <n v="75347.5"/>
    <n v="50933.75"/>
    <n v="-51986.875"/>
    <n v="151748.125"/>
    <n v="88264"/>
  </r>
  <r>
    <n v="73132"/>
    <d v="2014-06-05T17:08:32"/>
    <x v="0"/>
    <s v="Male"/>
    <x v="1"/>
    <s v="c5"/>
    <n v="72695"/>
    <n v="72695"/>
    <s v="60001-100000"/>
    <m/>
    <m/>
    <m/>
    <m/>
    <m/>
    <n v="24387.5"/>
    <n v="75299.5"/>
    <n v="50912"/>
    <n v="-51980.5"/>
    <n v="151667.5"/>
    <n v="72695"/>
  </r>
  <r>
    <n v="146458"/>
    <d v="2014-06-05T17:12:22"/>
    <x v="1"/>
    <s v="Male"/>
    <x v="1"/>
    <s v="c5"/>
    <n v="37195"/>
    <n v="37195"/>
    <s v="20001-40000"/>
    <m/>
    <m/>
    <m/>
    <m/>
    <m/>
    <n v="24361.25"/>
    <n v="75320.25"/>
    <n v="50959"/>
    <n v="-52077.25"/>
    <n v="151758.75"/>
    <n v="37195"/>
  </r>
  <r>
    <n v="244602"/>
    <d v="2014-06-17T09:44:58"/>
    <x v="0"/>
    <s v="Male"/>
    <x v="1"/>
    <s v="c5"/>
    <n v="29874"/>
    <n v="29874"/>
    <s v="20001-40000"/>
    <m/>
    <m/>
    <m/>
    <m/>
    <m/>
    <n v="24335"/>
    <n v="75341"/>
    <n v="51006"/>
    <n v="-52174"/>
    <n v="151850"/>
    <n v="29874"/>
  </r>
  <r>
    <n v="163967"/>
    <d v="2014-06-17T09:49:05"/>
    <x v="0"/>
    <s v="Female"/>
    <x v="1"/>
    <s v="c5"/>
    <n v="35610"/>
    <n v="35610"/>
    <s v="20001-40000"/>
    <m/>
    <m/>
    <m/>
    <m/>
    <m/>
    <n v="24331.5"/>
    <n v="75347.5"/>
    <n v="51016"/>
    <n v="-52192.5"/>
    <n v="151871.5"/>
    <n v="35610"/>
  </r>
  <r>
    <n v="747323"/>
    <d v="2014-07-12T19:08:47"/>
    <x v="0"/>
    <s v="Male"/>
    <x v="1"/>
    <s v="c5"/>
    <n v="21635"/>
    <n v="21635"/>
    <s v="20001-40000"/>
    <m/>
    <m/>
    <m/>
    <m/>
    <m/>
    <n v="24328"/>
    <n v="75354"/>
    <n v="51026"/>
    <n v="-52211"/>
    <n v="151893"/>
    <n v="21635"/>
  </r>
  <r>
    <n v="772703"/>
    <d v="2014-07-12T19:09:10"/>
    <x v="0"/>
    <s v="Male"/>
    <x v="1"/>
    <s v="c5"/>
    <n v="9068"/>
    <n v="9068"/>
    <s v="0-20,000"/>
    <m/>
    <m/>
    <m/>
    <m/>
    <m/>
    <n v="24361.25"/>
    <n v="75360.5"/>
    <n v="50999.25"/>
    <n v="-52137.625"/>
    <n v="151859.375"/>
    <n v="9068"/>
  </r>
  <r>
    <n v="561274"/>
    <d v="2014-07-21T10:57:42"/>
    <x v="1"/>
    <s v="Male"/>
    <x v="1"/>
    <s v="c5"/>
    <n v="54729"/>
    <n v="54729"/>
    <s v="40001-60000"/>
    <m/>
    <m/>
    <m/>
    <m/>
    <m/>
    <n v="24440"/>
    <n v="75367"/>
    <n v="50927"/>
    <n v="-51950.5"/>
    <n v="151757.5"/>
    <n v="54729"/>
  </r>
  <r>
    <n v="773099"/>
    <d v="2014-07-21T10:59:02"/>
    <x v="0"/>
    <s v="Male"/>
    <x v="1"/>
    <s v="c5"/>
    <n v="16189"/>
    <n v="16189"/>
    <s v="0-20,000"/>
    <m/>
    <m/>
    <m/>
    <m/>
    <m/>
    <n v="24413.75"/>
    <n v="75376.25"/>
    <n v="50962.5"/>
    <n v="-52030"/>
    <n v="151820"/>
    <n v="16189"/>
  </r>
  <r>
    <n v="735017"/>
    <d v="2014-07-09T07:35:39"/>
    <x v="0"/>
    <s v="Male"/>
    <x v="1"/>
    <s v="c9"/>
    <n v="3565"/>
    <n v="3565"/>
    <s v="0-20,000"/>
    <m/>
    <m/>
    <m/>
    <m/>
    <m/>
    <n v="24490"/>
    <n v="75385.5"/>
    <n v="50895.5"/>
    <n v="-51853.25"/>
    <n v="151728.75"/>
    <n v="3565"/>
  </r>
  <r>
    <n v="609384"/>
    <d v="2014-07-09T07:36:34"/>
    <x v="0"/>
    <s v="Female"/>
    <x v="1"/>
    <s v="c9"/>
    <n v="13413"/>
    <n v="13413"/>
    <s v="0-20,000"/>
    <m/>
    <m/>
    <m/>
    <m/>
    <m/>
    <n v="24541.75"/>
    <n v="75394.75"/>
    <n v="50853"/>
    <n v="-51737.75"/>
    <n v="151674.25"/>
    <n v="13413"/>
  </r>
  <r>
    <n v="762231"/>
    <d v="2014-07-04T15:56:16"/>
    <x v="0"/>
    <s v="Female"/>
    <x v="1"/>
    <s v="c5"/>
    <n v="80531"/>
    <n v="80531"/>
    <s v="60001-100000"/>
    <m/>
    <m/>
    <m/>
    <m/>
    <m/>
    <n v="24547"/>
    <n v="75404"/>
    <n v="50857"/>
    <n v="-51738.5"/>
    <n v="151689.5"/>
    <n v="80531"/>
  </r>
  <r>
    <n v="815871"/>
    <d v="2014-07-08T11:40:21"/>
    <x v="1"/>
    <s v="Male"/>
    <x v="1"/>
    <s v="c5"/>
    <n v="26345"/>
    <n v="26345"/>
    <s v="20001-40000"/>
    <m/>
    <m/>
    <m/>
    <m/>
    <m/>
    <n v="24545.25"/>
    <n v="75376.25"/>
    <n v="50831"/>
    <n v="-51701.25"/>
    <n v="151622.75"/>
    <n v="26345"/>
  </r>
  <r>
    <n v="217367"/>
    <d v="2014-06-03T12:04:57"/>
    <x v="0"/>
    <s v="Female"/>
    <x v="6"/>
    <s v="c5"/>
    <n v="8228"/>
    <n v="8228"/>
    <s v="0-20,000"/>
    <m/>
    <m/>
    <m/>
    <m/>
    <m/>
    <n v="24543.5"/>
    <n v="75385.5"/>
    <n v="50842"/>
    <n v="-51719.5"/>
    <n v="151648.5"/>
    <n v="8228"/>
  </r>
  <r>
    <n v="750747"/>
    <d v="2014-06-03T12:09:05"/>
    <x v="0"/>
    <s v="Female"/>
    <x v="6"/>
    <s v="c5"/>
    <n v="14950"/>
    <n v="14950"/>
    <s v="0-20,000"/>
    <m/>
    <m/>
    <m/>
    <m/>
    <m/>
    <n v="24563"/>
    <n v="75394.75"/>
    <n v="50831.75"/>
    <n v="-51684.625"/>
    <n v="151642.375"/>
    <n v="14950"/>
  </r>
  <r>
    <n v="126380"/>
    <d v="2014-06-16T12:03:44"/>
    <x v="0"/>
    <s v="Male"/>
    <x v="2"/>
    <s v="i7"/>
    <n v="8011"/>
    <n v="8011"/>
    <s v="0-20,000"/>
    <m/>
    <m/>
    <m/>
    <m/>
    <m/>
    <n v="24611"/>
    <n v="75404"/>
    <n v="50793"/>
    <n v="-51578.5"/>
    <n v="151593.5"/>
    <n v="8011"/>
  </r>
  <r>
    <n v="400072"/>
    <d v="2014-06-16T11:59:55"/>
    <x v="0"/>
    <s v="Don’t want to say"/>
    <x v="2"/>
    <s v="i7"/>
    <n v="62015"/>
    <n v="62015"/>
    <s v="60001-100000"/>
    <m/>
    <m/>
    <m/>
    <m/>
    <m/>
    <n v="24636.5"/>
    <n v="75437.25"/>
    <n v="50800.75"/>
    <n v="-51564.625"/>
    <n v="151638.375"/>
    <n v="62015"/>
  </r>
  <r>
    <n v="419233"/>
    <d v="2014-05-01T05:27:34"/>
    <x v="1"/>
    <s v="Female"/>
    <x v="1"/>
    <s v="c5"/>
    <n v="62790"/>
    <n v="62790"/>
    <s v="60001-100000"/>
    <m/>
    <m/>
    <m/>
    <m/>
    <m/>
    <n v="24628"/>
    <n v="75470.5"/>
    <n v="50842.5"/>
    <n v="-51635.75"/>
    <n v="151734.25"/>
    <n v="62790"/>
  </r>
  <r>
    <n v="430942"/>
    <d v="2014-05-09T19:28:23"/>
    <x v="0"/>
    <s v="Male"/>
    <x v="6"/>
    <s v="c9"/>
    <n v="31509"/>
    <n v="31509"/>
    <s v="20001-40000"/>
    <m/>
    <m/>
    <m/>
    <m/>
    <m/>
    <n v="24619.5"/>
    <n v="75503.75"/>
    <n v="50884.25"/>
    <n v="-51706.875"/>
    <n v="151830.125"/>
    <n v="31509"/>
  </r>
  <r>
    <n v="191806"/>
    <d v="2014-06-18T08:19:17"/>
    <x v="1"/>
    <s v="Male"/>
    <x v="0"/>
    <s v="b9"/>
    <n v="43777"/>
    <n v="43777"/>
    <s v="40001-60000"/>
    <m/>
    <m/>
    <m/>
    <m/>
    <m/>
    <n v="24611"/>
    <n v="75537"/>
    <n v="50926"/>
    <n v="-51778"/>
    <n v="151926"/>
    <n v="43777"/>
  </r>
  <r>
    <n v="24006"/>
    <d v="2014-06-18T08:22:41"/>
    <x v="0"/>
    <s v="Male"/>
    <x v="0"/>
    <s v="b9"/>
    <n v="52336"/>
    <n v="52336"/>
    <s v="40001-60000"/>
    <m/>
    <m/>
    <m/>
    <m/>
    <m/>
    <n v="24595"/>
    <n v="75558.75"/>
    <n v="50963.75"/>
    <n v="-51850.625"/>
    <n v="152004.375"/>
    <n v="52336"/>
  </r>
  <r>
    <n v="792202"/>
    <d v="2014-06-18T08:24:13"/>
    <x v="0"/>
    <s v="Female"/>
    <x v="0"/>
    <s v="b9"/>
    <n v="33112"/>
    <n v="33112"/>
    <s v="20001-40000"/>
    <m/>
    <m/>
    <m/>
    <m/>
    <m/>
    <n v="24579"/>
    <n v="75580.5"/>
    <n v="51001.5"/>
    <n v="-51923.25"/>
    <n v="152082.75"/>
    <n v="33112"/>
  </r>
  <r>
    <n v="20597"/>
    <d v="2014-07-07T07:35:01"/>
    <x v="0"/>
    <s v="Female"/>
    <x v="0"/>
    <s v="b9"/>
    <n v="76889"/>
    <n v="76889"/>
    <s v="60001-100000"/>
    <m/>
    <m/>
    <m/>
    <m/>
    <m/>
    <n v="24563"/>
    <n v="75602.25"/>
    <n v="51039.25"/>
    <n v="-51995.875"/>
    <n v="152161.125"/>
    <n v="76889"/>
  </r>
  <r>
    <n v="830520"/>
    <d v="2014-05-19T02:24:47"/>
    <x v="0"/>
    <s v="Male"/>
    <x v="0"/>
    <s v="i5"/>
    <n v="49591"/>
    <n v="49591"/>
    <s v="40001-60000"/>
    <m/>
    <m/>
    <m/>
    <m/>
    <m/>
    <n v="24547"/>
    <n v="75537"/>
    <n v="50990"/>
    <n v="-51938"/>
    <n v="152022"/>
    <n v="49591"/>
  </r>
  <r>
    <n v="571631"/>
    <d v="2014-05-19T02:25:20"/>
    <x v="0"/>
    <s v="Male"/>
    <x v="0"/>
    <s v="i5"/>
    <n v="91555"/>
    <n v="91555"/>
    <s v="60001-100000"/>
    <m/>
    <m/>
    <m/>
    <m/>
    <m/>
    <n v="24545.25"/>
    <n v="75558.75"/>
    <n v="51013.5"/>
    <n v="-51975"/>
    <n v="152079"/>
    <n v="91555"/>
  </r>
  <r>
    <n v="282543"/>
    <d v="2014-05-19T09:52:01"/>
    <x v="0"/>
    <s v="Female"/>
    <x v="0"/>
    <s v="i5"/>
    <n v="80672"/>
    <n v="80672"/>
    <s v="60001-100000"/>
    <m/>
    <m/>
    <m/>
    <m/>
    <m/>
    <n v="24543.5"/>
    <n v="75470.5"/>
    <n v="50927"/>
    <n v="-51847"/>
    <n v="151861"/>
    <n v="80672"/>
  </r>
  <r>
    <n v="966602"/>
    <d v="2014-05-19T09:53:23"/>
    <x v="0"/>
    <s v="Female"/>
    <x v="0"/>
    <s v="i5"/>
    <n v="13380"/>
    <n v="13380"/>
    <s v="0-20,000"/>
    <m/>
    <m/>
    <m/>
    <m/>
    <m/>
    <n v="24541.75"/>
    <n v="75394.75"/>
    <n v="50853"/>
    <n v="-51737.75"/>
    <n v="151674.25"/>
    <n v="13380"/>
  </r>
  <r>
    <n v="479003"/>
    <d v="2014-05-19T09:54:19"/>
    <x v="0"/>
    <s v="Female"/>
    <x v="0"/>
    <s v="i5"/>
    <n v="18310"/>
    <n v="18310"/>
    <s v="0-20,000"/>
    <m/>
    <m/>
    <m/>
    <m/>
    <m/>
    <n v="24547"/>
    <n v="75404"/>
    <n v="50857"/>
    <n v="-51738.5"/>
    <n v="151689.5"/>
    <n v="18310"/>
  </r>
  <r>
    <n v="948061"/>
    <d v="2014-05-19T09:54:42"/>
    <x v="0"/>
    <s v="Male"/>
    <x v="0"/>
    <s v="i5"/>
    <n v="38076"/>
    <n v="38076"/>
    <s v="20001-40000"/>
    <m/>
    <m/>
    <m/>
    <m/>
    <m/>
    <n v="24595"/>
    <n v="75437.25"/>
    <n v="50842.25"/>
    <n v="-51668.375"/>
    <n v="151700.625"/>
    <n v="38076"/>
  </r>
  <r>
    <n v="55915"/>
    <d v="2014-07-02T20:31:16"/>
    <x v="0"/>
    <s v="Female"/>
    <x v="1"/>
    <s v="c9"/>
    <n v="78339"/>
    <n v="78339"/>
    <s v="60001-100000"/>
    <m/>
    <m/>
    <m/>
    <m/>
    <m/>
    <n v="24579"/>
    <n v="75470.5"/>
    <n v="50891.5"/>
    <n v="-51758.25"/>
    <n v="151807.75"/>
    <n v="78339"/>
  </r>
  <r>
    <n v="570200"/>
    <d v="2014-05-29T13:34:42"/>
    <x v="0"/>
    <s v="Female"/>
    <x v="3"/>
    <s v="c9"/>
    <n v="22689"/>
    <n v="22689"/>
    <s v="20001-40000"/>
    <m/>
    <m/>
    <m/>
    <m/>
    <m/>
    <n v="24563"/>
    <n v="75394.75"/>
    <n v="50831.75"/>
    <n v="-51684.625"/>
    <n v="151642.375"/>
    <n v="22689"/>
  </r>
  <r>
    <n v="280913"/>
    <d v="2014-05-29T13:35:15"/>
    <x v="0"/>
    <s v="Female"/>
    <x v="3"/>
    <s v="c9"/>
    <n v="17924"/>
    <n v="17924"/>
    <s v="0-20,000"/>
    <m/>
    <m/>
    <m/>
    <m/>
    <m/>
    <n v="24611"/>
    <n v="75404"/>
    <n v="50793"/>
    <n v="-51578.5"/>
    <n v="151593.5"/>
    <n v="17924"/>
  </r>
  <r>
    <n v="633396"/>
    <d v="2014-07-22T07:35:32"/>
    <x v="0"/>
    <s v="Male"/>
    <x v="0"/>
    <s v="b9"/>
    <n v="65876"/>
    <n v="65876"/>
    <s v="60001-100000"/>
    <m/>
    <m/>
    <m/>
    <m/>
    <m/>
    <n v="24636.5"/>
    <n v="75437.25"/>
    <n v="50800.75"/>
    <n v="-51564.625"/>
    <n v="151638.375"/>
    <n v="65876"/>
  </r>
  <r>
    <n v="121763"/>
    <d v="2014-07-03T15:47:24"/>
    <x v="0"/>
    <s v="Male"/>
    <x v="1"/>
    <s v="i1"/>
    <n v="69114"/>
    <n v="69114"/>
    <s v="60001-100000"/>
    <m/>
    <m/>
    <m/>
    <m/>
    <m/>
    <n v="24628"/>
    <n v="75470.5"/>
    <n v="50842.5"/>
    <n v="-51635.75"/>
    <n v="151734.25"/>
    <n v="69114"/>
  </r>
  <r>
    <n v="421134"/>
    <d v="2014-06-18T07:05:21"/>
    <x v="0"/>
    <s v="Female"/>
    <x v="0"/>
    <s v="c5"/>
    <n v="62143"/>
    <n v="62143"/>
    <s v="60001-100000"/>
    <m/>
    <m/>
    <m/>
    <m/>
    <m/>
    <n v="24619.5"/>
    <n v="75503.75"/>
    <n v="50884.25"/>
    <n v="-51706.875"/>
    <n v="151830.125"/>
    <n v="62143"/>
  </r>
  <r>
    <n v="611679"/>
    <d v="2014-07-13T11:15:27"/>
    <x v="0"/>
    <s v="Female"/>
    <x v="6"/>
    <s v="b9"/>
    <n v="64224"/>
    <n v="64224"/>
    <s v="60001-100000"/>
    <m/>
    <m/>
    <m/>
    <m/>
    <m/>
    <n v="24611"/>
    <n v="75537"/>
    <n v="50926"/>
    <n v="-51778"/>
    <n v="151926"/>
    <n v="64224"/>
  </r>
  <r>
    <n v="392173"/>
    <d v="2014-07-24T08:45:43"/>
    <x v="0"/>
    <s v="Male"/>
    <x v="6"/>
    <s v="i5"/>
    <n v="11766"/>
    <n v="11766"/>
    <s v="0-20,000"/>
    <m/>
    <m/>
    <m/>
    <m/>
    <m/>
    <n v="24595"/>
    <n v="75558.75"/>
    <n v="50963.75"/>
    <n v="-51850.625"/>
    <n v="152004.375"/>
    <n v="11766"/>
  </r>
  <r>
    <n v="897760"/>
    <d v="2014-07-19T14:51:00"/>
    <x v="0"/>
    <s v="Female"/>
    <x v="4"/>
    <s v="c5"/>
    <n v="91018"/>
    <n v="91018"/>
    <s v="60001-100000"/>
    <m/>
    <m/>
    <m/>
    <m/>
    <m/>
    <n v="24628"/>
    <n v="75580.5"/>
    <n v="50952.5"/>
    <n v="-51800.75"/>
    <n v="152009.25"/>
    <n v="91018"/>
  </r>
  <r>
    <n v="432393"/>
    <d v="2014-07-12T09:34:02"/>
    <x v="0"/>
    <s v="Don’t want to say"/>
    <x v="0"/>
    <s v="c5"/>
    <n v="11946"/>
    <n v="11946"/>
    <s v="0-20,000"/>
    <m/>
    <m/>
    <m/>
    <m/>
    <m/>
    <n v="24619.5"/>
    <n v="75503.75"/>
    <n v="50884.25"/>
    <n v="-51706.875"/>
    <n v="151830.125"/>
    <n v="11946"/>
  </r>
  <r>
    <n v="860440"/>
    <d v="2014-05-05T12:50:21"/>
    <x v="0"/>
    <s v="Male"/>
    <x v="0"/>
    <s v="c9"/>
    <n v="75033"/>
    <n v="75033"/>
    <s v="60001-100000"/>
    <m/>
    <m/>
    <m/>
    <m/>
    <m/>
    <n v="24645"/>
    <n v="75537"/>
    <n v="50892"/>
    <n v="-51693"/>
    <n v="151875"/>
    <n v="75033"/>
  </r>
  <r>
    <n v="368421"/>
    <d v="2014-05-05T12:53:32"/>
    <x v="0"/>
    <s v="Male"/>
    <x v="0"/>
    <s v="c9"/>
    <n v="25854"/>
    <n v="25854"/>
    <s v="20001-40000"/>
    <m/>
    <m/>
    <m/>
    <m/>
    <m/>
    <n v="24636.5"/>
    <n v="75558.75"/>
    <n v="50922.25"/>
    <n v="-51746.875"/>
    <n v="151942.125"/>
    <n v="25854"/>
  </r>
  <r>
    <n v="921157"/>
    <d v="2014-05-06T17:55:15"/>
    <x v="0"/>
    <s v="Female"/>
    <x v="0"/>
    <s v="c9"/>
    <n v="74230"/>
    <n v="74230"/>
    <s v="60001-100000"/>
    <m/>
    <m/>
    <m/>
    <m/>
    <m/>
    <n v="24628"/>
    <n v="75580.5"/>
    <n v="50952.5"/>
    <n v="-51800.75"/>
    <n v="152009.25"/>
    <n v="74230"/>
  </r>
  <r>
    <n v="399547"/>
    <d v="2014-05-08T15:43:11"/>
    <x v="0"/>
    <s v="Female"/>
    <x v="0"/>
    <s v="c9"/>
    <n v="80569"/>
    <n v="80569"/>
    <s v="60001-100000"/>
    <m/>
    <m/>
    <m/>
    <m/>
    <m/>
    <n v="24619.5"/>
    <n v="75602.25"/>
    <n v="50982.75"/>
    <n v="-51854.625"/>
    <n v="152076.375"/>
    <n v="80569"/>
  </r>
  <r>
    <n v="432941"/>
    <d v="2014-05-16T09:34:48"/>
    <x v="0"/>
    <s v="Male"/>
    <x v="0"/>
    <s v="c9"/>
    <n v="52165"/>
    <n v="52165"/>
    <s v="40001-60000"/>
    <m/>
    <m/>
    <m/>
    <m/>
    <m/>
    <n v="24611"/>
    <n v="75537"/>
    <n v="50926"/>
    <n v="-51778"/>
    <n v="151926"/>
    <n v="52165"/>
  </r>
  <r>
    <n v="431934"/>
    <d v="2014-05-16T09:38:04"/>
    <x v="0"/>
    <s v="Male"/>
    <x v="0"/>
    <s v="c9"/>
    <n v="2911"/>
    <n v="2911"/>
    <s v="0-20,000"/>
    <m/>
    <m/>
    <m/>
    <m/>
    <m/>
    <n v="24595"/>
    <n v="75558.75"/>
    <n v="50963.75"/>
    <n v="-51850.625"/>
    <n v="152004.375"/>
    <n v="2911"/>
  </r>
  <r>
    <n v="108534"/>
    <d v="2014-06-09T19:42:47"/>
    <x v="0"/>
    <s v="Male"/>
    <x v="1"/>
    <s v="c5"/>
    <n v="50604"/>
    <n v="50604"/>
    <s v="40001-60000"/>
    <m/>
    <m/>
    <m/>
    <m/>
    <m/>
    <n v="24628"/>
    <n v="75580.5"/>
    <n v="50952.5"/>
    <n v="-51800.75"/>
    <n v="152009.25"/>
    <n v="50604"/>
  </r>
  <r>
    <n v="635221"/>
    <d v="2014-07-11T13:58:46"/>
    <x v="0"/>
    <s v="Male"/>
    <x v="6"/>
    <s v="c5"/>
    <n v="46313"/>
    <n v="46313"/>
    <s v="40001-60000"/>
    <m/>
    <m/>
    <m/>
    <m/>
    <m/>
    <n v="24619.5"/>
    <n v="75602.25"/>
    <n v="50982.75"/>
    <n v="-51854.625"/>
    <n v="152076.375"/>
    <n v="46313"/>
  </r>
  <r>
    <n v="635793"/>
    <d v="2014-07-11T14:00:40"/>
    <x v="1"/>
    <s v="Female"/>
    <x v="6"/>
    <s v="c5"/>
    <n v="20569"/>
    <n v="20569"/>
    <s v="20001-40000"/>
    <m/>
    <m/>
    <m/>
    <m/>
    <m/>
    <n v="24611"/>
    <n v="75624"/>
    <n v="51013"/>
    <n v="-51908.5"/>
    <n v="152143.5"/>
    <n v="20569"/>
  </r>
  <r>
    <n v="15580"/>
    <d v="2014-07-11T14:02:20"/>
    <x v="0"/>
    <s v="Female"/>
    <x v="6"/>
    <s v="c5"/>
    <n v="16046"/>
    <n v="16046"/>
    <s v="0-20,000"/>
    <m/>
    <m/>
    <m/>
    <m/>
    <m/>
    <n v="24636.5"/>
    <n v="75635.25"/>
    <n v="50998.75"/>
    <n v="-51861.625"/>
    <n v="152133.375"/>
    <n v="16046"/>
  </r>
  <r>
    <n v="665552"/>
    <d v="2014-07-17T16:54:48"/>
    <x v="0"/>
    <s v="Male"/>
    <x v="6"/>
    <s v="c5"/>
    <n v="7937"/>
    <n v="7937"/>
    <s v="0-20,000"/>
    <m/>
    <m/>
    <m/>
    <m/>
    <m/>
    <n v="24661.5"/>
    <n v="75646.5"/>
    <n v="50985"/>
    <n v="-51816"/>
    <n v="152124"/>
    <n v="7937"/>
  </r>
  <r>
    <n v="700608"/>
    <d v="2014-07-17T16:56:15"/>
    <x v="0"/>
    <s v="Female"/>
    <x v="6"/>
    <s v="c5"/>
    <n v="66629"/>
    <n v="66629"/>
    <s v="60001-100000"/>
    <m/>
    <m/>
    <m/>
    <m/>
    <m/>
    <n v="24687.25"/>
    <n v="75657.75"/>
    <n v="50970.5"/>
    <n v="-51768.5"/>
    <n v="152113.5"/>
    <n v="66629"/>
  </r>
  <r>
    <n v="314970"/>
    <d v="2014-07-17T16:58:19"/>
    <x v="0"/>
    <s v="Male"/>
    <x v="6"/>
    <s v="c5"/>
    <n v="6903"/>
    <n v="6903"/>
    <s v="0-20,000"/>
    <m/>
    <m/>
    <m/>
    <m/>
    <m/>
    <n v="24678"/>
    <n v="75669"/>
    <n v="50991"/>
    <n v="-51808.5"/>
    <n v="152155.5"/>
    <n v="6903"/>
  </r>
  <r>
    <n v="231126"/>
    <d v="2014-07-17T17:00:32"/>
    <x v="0"/>
    <s v="Male"/>
    <x v="6"/>
    <s v="c5"/>
    <n v="98323"/>
    <n v="98323"/>
    <s v="60001-100000"/>
    <m/>
    <m/>
    <m/>
    <m/>
    <m/>
    <n v="24705.75"/>
    <n v="75677.5"/>
    <n v="50971.75"/>
    <n v="-51751.875"/>
    <n v="152135.125"/>
    <n v="98323"/>
  </r>
  <r>
    <n v="633554"/>
    <d v="2014-07-19T09:22:07"/>
    <x v="0"/>
    <s v="Male"/>
    <x v="6"/>
    <s v="b9"/>
    <n v="56646"/>
    <n v="56646"/>
    <s v="40001-60000"/>
    <m/>
    <m/>
    <m/>
    <m/>
    <m/>
    <n v="24696.5"/>
    <n v="75646.5"/>
    <n v="50950"/>
    <n v="-51728.5"/>
    <n v="152071.5"/>
    <n v="56646"/>
  </r>
  <r>
    <n v="221347"/>
    <d v="2014-05-30T08:59:46"/>
    <x v="1"/>
    <s v="Male"/>
    <x v="0"/>
    <s v="c5"/>
    <n v="65674"/>
    <n v="65674"/>
    <s v="60001-100000"/>
    <m/>
    <m/>
    <m/>
    <m/>
    <m/>
    <n v="24687.25"/>
    <n v="75657.75"/>
    <n v="50970.5"/>
    <n v="-51768.5"/>
    <n v="152113.5"/>
    <n v="65674"/>
  </r>
  <r>
    <n v="386933"/>
    <d v="2014-05-30T09:00:13"/>
    <x v="0"/>
    <s v="Male"/>
    <x v="0"/>
    <s v="c5"/>
    <n v="82821"/>
    <n v="82821"/>
    <s v="60001-100000"/>
    <m/>
    <m/>
    <m/>
    <m/>
    <m/>
    <n v="24678"/>
    <n v="75669"/>
    <n v="50991"/>
    <n v="-51808.5"/>
    <n v="152155.5"/>
    <n v="82821"/>
  </r>
  <r>
    <n v="61098"/>
    <d v="2014-05-30T09:01:30"/>
    <x v="0"/>
    <s v="Female"/>
    <x v="0"/>
    <s v="c5"/>
    <n v="88247"/>
    <n v="88247"/>
    <s v="60001-100000"/>
    <m/>
    <m/>
    <m/>
    <m/>
    <m/>
    <n v="24669.75"/>
    <n v="75635.25"/>
    <n v="50965.5"/>
    <n v="-51778.5"/>
    <n v="152083.5"/>
    <n v="88247"/>
  </r>
  <r>
    <n v="485455"/>
    <d v="2014-05-30T09:02:03"/>
    <x v="0"/>
    <s v="Male"/>
    <x v="0"/>
    <s v="c5"/>
    <n v="43460"/>
    <n v="43460"/>
    <s v="40001-60000"/>
    <m/>
    <m/>
    <m/>
    <m/>
    <m/>
    <n v="24661.5"/>
    <n v="75580.5"/>
    <n v="50919"/>
    <n v="-51717"/>
    <n v="151959"/>
    <n v="43460"/>
  </r>
  <r>
    <n v="980297"/>
    <d v="2014-06-04T12:50:26"/>
    <x v="0"/>
    <s v="Male"/>
    <x v="0"/>
    <s v="c5"/>
    <n v="30475"/>
    <n v="30475"/>
    <s v="20001-40000"/>
    <m/>
    <m/>
    <m/>
    <m/>
    <m/>
    <n v="24653.25"/>
    <n v="75602.25"/>
    <n v="50949"/>
    <n v="-51770.25"/>
    <n v="152025.75"/>
    <n v="30475"/>
  </r>
  <r>
    <n v="460725"/>
    <d v="2014-06-04T12:50:55"/>
    <x v="0"/>
    <s v="Don’t want to say"/>
    <x v="0"/>
    <s v="c5"/>
    <n v="23471"/>
    <n v="23471"/>
    <s v="20001-40000"/>
    <m/>
    <m/>
    <m/>
    <m/>
    <m/>
    <n v="24645"/>
    <n v="75624"/>
    <n v="50979"/>
    <n v="-51823.5"/>
    <n v="152092.5"/>
    <n v="23471"/>
  </r>
  <r>
    <n v="952297"/>
    <d v="2014-06-11T14:11:47"/>
    <x v="0"/>
    <s v="Male"/>
    <x v="0"/>
    <s v="c5"/>
    <n v="99345"/>
    <n v="99345"/>
    <s v="60001-100000"/>
    <m/>
    <m/>
    <m/>
    <m/>
    <m/>
    <n v="24669.75"/>
    <n v="75635.25"/>
    <n v="50965.5"/>
    <n v="-51778.5"/>
    <n v="152083.5"/>
    <n v="99345"/>
  </r>
  <r>
    <n v="319324"/>
    <d v="2014-06-17T12:12:23"/>
    <x v="0"/>
    <s v="Don’t want to say"/>
    <x v="1"/>
    <s v="c9"/>
    <n v="38036"/>
    <n v="38036"/>
    <s v="20001-40000"/>
    <m/>
    <m/>
    <m/>
    <m/>
    <m/>
    <n v="24661.5"/>
    <n v="75580.5"/>
    <n v="50919"/>
    <n v="-51717"/>
    <n v="151959"/>
    <n v="38036"/>
  </r>
  <r>
    <n v="926485"/>
    <d v="2014-06-05T03:27:34"/>
    <x v="0"/>
    <s v="Female"/>
    <x v="1"/>
    <s v="c9"/>
    <n v="88363"/>
    <n v="88363"/>
    <s v="60001-100000"/>
    <m/>
    <m/>
    <m/>
    <m/>
    <m/>
    <n v="24653.25"/>
    <n v="75602.25"/>
    <n v="50949"/>
    <n v="-51770.25"/>
    <n v="152025.75"/>
    <n v="88363"/>
  </r>
  <r>
    <n v="791273"/>
    <d v="2014-06-05T08:38:48"/>
    <x v="0"/>
    <s v="Female"/>
    <x v="1"/>
    <s v="c9"/>
    <n v="15721"/>
    <n v="15721"/>
    <s v="0-20,000"/>
    <m/>
    <m/>
    <m/>
    <m/>
    <m/>
    <n v="24645"/>
    <n v="75537"/>
    <n v="50892"/>
    <n v="-51693"/>
    <n v="151875"/>
    <n v="15721"/>
  </r>
  <r>
    <n v="833656"/>
    <d v="2014-06-05T08:40:42"/>
    <x v="0"/>
    <s v="Female"/>
    <x v="1"/>
    <s v="c9"/>
    <n v="14663"/>
    <n v="14663"/>
    <s v="0-20,000"/>
    <m/>
    <m/>
    <m/>
    <m/>
    <m/>
    <n v="24669.75"/>
    <n v="75558.75"/>
    <n v="50889"/>
    <n v="-51663.75"/>
    <n v="151892.25"/>
    <n v="14663"/>
  </r>
  <r>
    <n v="312354"/>
    <d v="2014-05-22T14:32:09"/>
    <x v="0"/>
    <s v="Male"/>
    <x v="0"/>
    <s v="c9"/>
    <n v="26307"/>
    <n v="26307"/>
    <s v="20001-40000"/>
    <m/>
    <m/>
    <m/>
    <m/>
    <m/>
    <n v="24696.5"/>
    <n v="75580.5"/>
    <n v="50884"/>
    <n v="-51629.5"/>
    <n v="151906.5"/>
    <n v="26307"/>
  </r>
  <r>
    <n v="275632"/>
    <d v="2014-05-10T03:56:23"/>
    <x v="0"/>
    <s v="Female"/>
    <x v="0"/>
    <s v="c9"/>
    <n v="64619"/>
    <n v="64619"/>
    <s v="60001-100000"/>
    <m/>
    <m/>
    <m/>
    <m/>
    <m/>
    <n v="24687.25"/>
    <n v="75602.25"/>
    <n v="50915"/>
    <n v="-51685.25"/>
    <n v="151974.75"/>
    <n v="64619"/>
  </r>
  <r>
    <n v="975719"/>
    <d v="2014-05-12T16:22:03"/>
    <x v="0"/>
    <s v="Male"/>
    <x v="0"/>
    <s v="c9"/>
    <n v="3866"/>
    <n v="3866"/>
    <s v="0-20,000"/>
    <m/>
    <m/>
    <m/>
    <m/>
    <m/>
    <n v="24678"/>
    <n v="75624"/>
    <n v="50946"/>
    <n v="-51741"/>
    <n v="152043"/>
    <n v="3866"/>
  </r>
  <r>
    <n v="711836"/>
    <d v="2014-05-12T16:22:29"/>
    <x v="0"/>
    <s v="Male"/>
    <x v="0"/>
    <s v="c9"/>
    <n v="76533"/>
    <n v="76533"/>
    <s v="60001-100000"/>
    <m/>
    <m/>
    <m/>
    <m/>
    <m/>
    <n v="24705.75"/>
    <n v="75635.25"/>
    <n v="50929.5"/>
    <n v="-51688.5"/>
    <n v="152029.5"/>
    <n v="76533"/>
  </r>
  <r>
    <n v="277216"/>
    <d v="2014-05-22T10:35:52"/>
    <x v="0"/>
    <s v="Male"/>
    <x v="0"/>
    <s v="c9"/>
    <n v="10435"/>
    <n v="10435"/>
    <s v="0-20,000"/>
    <m/>
    <m/>
    <m/>
    <m/>
    <m/>
    <n v="24696.5"/>
    <n v="75580.5"/>
    <n v="50884"/>
    <n v="-51629.5"/>
    <n v="151906.5"/>
    <n v="10435"/>
  </r>
  <r>
    <n v="126363"/>
    <d v="2014-06-11T17:08:11"/>
    <x v="0"/>
    <s v="Female"/>
    <x v="0"/>
    <s v="c9"/>
    <n v="82245"/>
    <n v="82245"/>
    <s v="60001-100000"/>
    <m/>
    <m/>
    <m/>
    <m/>
    <m/>
    <n v="24743.5"/>
    <n v="75602.25"/>
    <n v="50858.75"/>
    <n v="-51544.625"/>
    <n v="151890.375"/>
    <n v="82245"/>
  </r>
  <r>
    <n v="658056"/>
    <d v="2014-06-11T18:07:07"/>
    <x v="0"/>
    <s v="Male"/>
    <x v="0"/>
    <s v="c9"/>
    <n v="89217"/>
    <n v="89217"/>
    <s v="60001-100000"/>
    <m/>
    <m/>
    <m/>
    <m/>
    <m/>
    <n v="24715"/>
    <n v="75537"/>
    <n v="50822"/>
    <n v="-51518"/>
    <n v="151770"/>
    <n v="89217"/>
  </r>
  <r>
    <n v="115237"/>
    <d v="2014-06-03T15:01:01"/>
    <x v="0"/>
    <s v="Male"/>
    <x v="1"/>
    <s v="c9"/>
    <n v="42735"/>
    <n v="42735"/>
    <s v="40001-60000"/>
    <m/>
    <m/>
    <m/>
    <m/>
    <m/>
    <n v="24705.75"/>
    <n v="75437.25"/>
    <n v="50731.5"/>
    <n v="-51391.5"/>
    <n v="151534.5"/>
    <n v="42735"/>
  </r>
  <r>
    <n v="303831"/>
    <d v="2014-06-10T18:14:08"/>
    <x v="0"/>
    <s v="Female"/>
    <x v="1"/>
    <s v="c9"/>
    <n v="59506"/>
    <n v="59506"/>
    <s v="40001-60000"/>
    <m/>
    <m/>
    <m/>
    <m/>
    <m/>
    <n v="24696.5"/>
    <n v="75470.5"/>
    <n v="50774"/>
    <n v="-51464.5"/>
    <n v="151631.5"/>
    <n v="59506"/>
  </r>
  <r>
    <n v="849468"/>
    <d v="2014-06-15T13:04:39"/>
    <x v="0"/>
    <s v="Male"/>
    <x v="1"/>
    <s v="c9"/>
    <n v="78755"/>
    <n v="78755"/>
    <s v="60001-100000"/>
    <m/>
    <m/>
    <m/>
    <m/>
    <m/>
    <n v="24687.25"/>
    <n v="75503.75"/>
    <n v="50816.5"/>
    <n v="-51537.5"/>
    <n v="151728.5"/>
    <n v="78755"/>
  </r>
  <r>
    <n v="447358"/>
    <d v="2014-06-15T13:05:07"/>
    <x v="0"/>
    <s v="Female"/>
    <x v="1"/>
    <s v="c9"/>
    <n v="37559"/>
    <n v="37559"/>
    <s v="20001-40000"/>
    <m/>
    <m/>
    <m/>
    <m/>
    <m/>
    <n v="24678"/>
    <n v="75404"/>
    <n v="50726"/>
    <n v="-51411"/>
    <n v="151493"/>
    <n v="37559"/>
  </r>
  <r>
    <n v="632916"/>
    <d v="2014-07-02T12:18:12"/>
    <x v="0"/>
    <s v="Female"/>
    <x v="1"/>
    <s v="c9"/>
    <n v="40018"/>
    <n v="40018"/>
    <s v="40001-60000"/>
    <m/>
    <m/>
    <m/>
    <m/>
    <m/>
    <n v="24669.75"/>
    <n v="75437.25"/>
    <n v="50767.5"/>
    <n v="-51481.5"/>
    <n v="151588.5"/>
    <n v="40018"/>
  </r>
  <r>
    <n v="843195"/>
    <d v="2014-07-02T12:18:46"/>
    <x v="0"/>
    <s v="Male"/>
    <x v="1"/>
    <s v="c9"/>
    <n v="6905"/>
    <n v="6905"/>
    <s v="0-20,000"/>
    <m/>
    <m/>
    <m/>
    <m/>
    <m/>
    <n v="24661.5"/>
    <n v="75470.5"/>
    <n v="50809"/>
    <n v="-51552"/>
    <n v="151684"/>
    <n v="6905"/>
  </r>
  <r>
    <n v="29717"/>
    <d v="2014-07-08T15:53:00"/>
    <x v="0"/>
    <s v="Female"/>
    <x v="1"/>
    <s v="c9"/>
    <n v="12085"/>
    <n v="12085"/>
    <s v="0-20,000"/>
    <m/>
    <m/>
    <m/>
    <m/>
    <m/>
    <n v="24687.25"/>
    <n v="75503.75"/>
    <n v="50816.5"/>
    <n v="-51537.5"/>
    <n v="151728.5"/>
    <n v="12085"/>
  </r>
  <r>
    <n v="237765"/>
    <d v="2014-07-17T09:37:26"/>
    <x v="0"/>
    <s v="Male"/>
    <x v="0"/>
    <s v="c5"/>
    <n v="12913"/>
    <n v="12913"/>
    <s v="0-20,000"/>
    <m/>
    <m/>
    <m/>
    <m/>
    <m/>
    <n v="24715"/>
    <n v="75537"/>
    <n v="50822"/>
    <n v="-51518"/>
    <n v="151770"/>
    <n v="12913"/>
  </r>
  <r>
    <n v="705914"/>
    <d v="2014-07-31T08:16:51"/>
    <x v="1"/>
    <s v="Female"/>
    <x v="0"/>
    <s v="c5"/>
    <n v="99303"/>
    <n v="99303"/>
    <s v="60001-100000"/>
    <m/>
    <m/>
    <m/>
    <m/>
    <m/>
    <n v="24800.5"/>
    <n v="75558.75"/>
    <n v="50758.25"/>
    <n v="-51336.875"/>
    <n v="151696.125"/>
    <n v="99303"/>
  </r>
  <r>
    <n v="909583"/>
    <d v="2014-05-10T17:30:04"/>
    <x v="0"/>
    <s v="Male"/>
    <x v="2"/>
    <s v="c5"/>
    <n v="34628"/>
    <n v="34628"/>
    <s v="20001-40000"/>
    <m/>
    <m/>
    <m/>
    <m/>
    <m/>
    <n v="24772"/>
    <n v="75470.5"/>
    <n v="50698.5"/>
    <n v="-51275.75"/>
    <n v="151518.25"/>
    <n v="34628"/>
  </r>
  <r>
    <n v="666002"/>
    <d v="2014-05-18T17:39:41"/>
    <x v="0"/>
    <s v="Male"/>
    <x v="2"/>
    <s v="c5"/>
    <n v="92464"/>
    <n v="92464"/>
    <s v="60001-100000"/>
    <m/>
    <m/>
    <m/>
    <m/>
    <m/>
    <n v="24743.5"/>
    <n v="75503.75"/>
    <n v="50760.25"/>
    <n v="-51396.875"/>
    <n v="151644.125"/>
    <n v="92464"/>
  </r>
  <r>
    <n v="335166"/>
    <d v="2014-05-21T09:05:49"/>
    <x v="1"/>
    <s v="Male"/>
    <x v="6"/>
    <s v="c9"/>
    <n v="91023"/>
    <n v="91023"/>
    <s v="60001-100000"/>
    <m/>
    <m/>
    <m/>
    <m/>
    <m/>
    <n v="24715"/>
    <n v="75404"/>
    <n v="50689"/>
    <n v="-51318.5"/>
    <n v="151437.5"/>
    <n v="91023"/>
  </r>
  <r>
    <n v="933034"/>
    <d v="2014-05-26T11:23:42"/>
    <x v="0"/>
    <s v="Female"/>
    <x v="6"/>
    <s v="c5"/>
    <n v="68706"/>
    <n v="68706"/>
    <s v="60001-100000"/>
    <m/>
    <m/>
    <m/>
    <m/>
    <m/>
    <n v="24705.75"/>
    <n v="75376.25"/>
    <n v="50670.5"/>
    <n v="-51300"/>
    <n v="151382"/>
    <n v="68706"/>
  </r>
  <r>
    <n v="536859"/>
    <d v="2014-05-26T11:22:20"/>
    <x v="0"/>
    <s v="Female"/>
    <x v="6"/>
    <s v="c5"/>
    <n v="96147"/>
    <n v="96147"/>
    <s v="60001-100000"/>
    <m/>
    <m/>
    <m/>
    <m/>
    <m/>
    <n v="24696.5"/>
    <n v="75385.5"/>
    <n v="50689"/>
    <n v="-51337"/>
    <n v="151419"/>
    <n v="96147"/>
  </r>
  <r>
    <n v="221819"/>
    <d v="2014-05-30T10:21:33"/>
    <x v="0"/>
    <s v="Male"/>
    <x v="6"/>
    <s v="c5"/>
    <n v="40569"/>
    <n v="40569"/>
    <s v="40001-60000"/>
    <m/>
    <m/>
    <m/>
    <m/>
    <m/>
    <n v="24687.25"/>
    <n v="75360.5"/>
    <n v="50673.25"/>
    <n v="-51322.625"/>
    <n v="151370.375"/>
    <n v="40569"/>
  </r>
  <r>
    <n v="67507"/>
    <d v="2014-05-30T10:23:12"/>
    <x v="0"/>
    <s v="Male"/>
    <x v="6"/>
    <s v="c5"/>
    <n v="74044"/>
    <n v="74044"/>
    <s v="60001-100000"/>
    <m/>
    <m/>
    <m/>
    <m/>
    <m/>
    <n v="24678"/>
    <n v="75367"/>
    <n v="50689"/>
    <n v="-51355.5"/>
    <n v="151400.5"/>
    <n v="74044"/>
  </r>
  <r>
    <n v="82282"/>
    <d v="2014-06-03T18:10:27"/>
    <x v="0"/>
    <s v="Male"/>
    <x v="6"/>
    <s v="c5"/>
    <n v="33730"/>
    <n v="33730"/>
    <s v="20001-40000"/>
    <m/>
    <m/>
    <m/>
    <m/>
    <m/>
    <n v="24669.75"/>
    <n v="75376.25"/>
    <n v="50706.5"/>
    <n v="-51390"/>
    <n v="151436"/>
    <n v="33730"/>
  </r>
  <r>
    <n v="389520"/>
    <d v="2014-06-03T18:11:16"/>
    <x v="0"/>
    <s v="Male"/>
    <x v="6"/>
    <s v="c5"/>
    <n v="29273"/>
    <n v="29273"/>
    <s v="20001-40000"/>
    <m/>
    <m/>
    <m/>
    <m/>
    <m/>
    <n v="24661.5"/>
    <n v="75385.5"/>
    <n v="50724"/>
    <n v="-51424.5"/>
    <n v="151471.5"/>
    <n v="29273"/>
  </r>
  <r>
    <n v="131235"/>
    <d v="2014-06-14T15:09:42"/>
    <x v="0"/>
    <s v="Male"/>
    <x v="1"/>
    <s v="i6"/>
    <n v="91565"/>
    <n v="91565"/>
    <s v="60001-100000"/>
    <m/>
    <m/>
    <m/>
    <m/>
    <m/>
    <n v="24653.25"/>
    <n v="75394.75"/>
    <n v="50741.5"/>
    <n v="-51459"/>
    <n v="151507"/>
    <n v="91565"/>
  </r>
  <r>
    <n v="408778"/>
    <d v="2014-06-21T19:27:00"/>
    <x v="0"/>
    <s v="Male"/>
    <x v="1"/>
    <s v="i6"/>
    <n v="3066"/>
    <n v="3066"/>
    <s v="0-20,000"/>
    <m/>
    <m/>
    <m/>
    <m/>
    <m/>
    <n v="24645"/>
    <n v="75367"/>
    <n v="50722"/>
    <n v="-51438"/>
    <n v="151450"/>
    <n v="3066"/>
  </r>
  <r>
    <n v="411113"/>
    <d v="2014-06-30T17:29:54"/>
    <x v="0"/>
    <s v="Male"/>
    <x v="1"/>
    <s v="i6"/>
    <n v="49984"/>
    <n v="49984"/>
    <s v="40001-60000"/>
    <m/>
    <m/>
    <m/>
    <m/>
    <m/>
    <n v="24669.75"/>
    <n v="75376.25"/>
    <n v="50706.5"/>
    <n v="-51390"/>
    <n v="151436"/>
    <n v="49984"/>
  </r>
  <r>
    <n v="422866"/>
    <d v="2014-06-30T17:30:26"/>
    <x v="0"/>
    <s v="Male"/>
    <x v="1"/>
    <s v="i6"/>
    <n v="31394"/>
    <n v="31394"/>
    <s v="20001-40000"/>
    <m/>
    <m/>
    <m/>
    <m/>
    <m/>
    <n v="24661.5"/>
    <n v="75385.5"/>
    <n v="50724"/>
    <n v="-51424.5"/>
    <n v="151471.5"/>
    <n v="31394"/>
  </r>
  <r>
    <n v="647542"/>
    <d v="2014-05-28T11:48:35"/>
    <x v="0"/>
    <s v="Male"/>
    <x v="1"/>
    <s v="c9"/>
    <n v="59826"/>
    <n v="59826"/>
    <s v="40001-60000"/>
    <m/>
    <m/>
    <m/>
    <m/>
    <m/>
    <n v="24653.25"/>
    <n v="75394.75"/>
    <n v="50741.5"/>
    <n v="-51459"/>
    <n v="151507"/>
    <n v="59826"/>
  </r>
  <r>
    <n v="50483"/>
    <d v="2014-06-15T14:48:36"/>
    <x v="0"/>
    <s v="Male"/>
    <x v="0"/>
    <s v="c9"/>
    <n v="82817"/>
    <n v="82817"/>
    <s v="60001-100000"/>
    <m/>
    <m/>
    <m/>
    <m/>
    <m/>
    <n v="24645"/>
    <n v="75404"/>
    <n v="50759"/>
    <n v="-51493.5"/>
    <n v="151542.5"/>
    <n v="82817"/>
  </r>
  <r>
    <n v="790653"/>
    <d v="2014-06-15T14:49:00"/>
    <x v="0"/>
    <s v="Don’t want to say"/>
    <x v="0"/>
    <s v="c9"/>
    <n v="69188"/>
    <n v="69188"/>
    <s v="60001-100000"/>
    <m/>
    <m/>
    <m/>
    <m/>
    <m/>
    <n v="24636.5"/>
    <n v="75376.25"/>
    <n v="50739.75"/>
    <n v="-51473.125"/>
    <n v="151485.875"/>
    <n v="69188"/>
  </r>
  <r>
    <n v="919910"/>
    <d v="2014-05-28T10:48:22"/>
    <x v="0"/>
    <s v="Male"/>
    <x v="1"/>
    <s v="i5"/>
    <n v="76058"/>
    <n v="76058"/>
    <s v="60001-100000"/>
    <m/>
    <m/>
    <m/>
    <m/>
    <m/>
    <n v="24628"/>
    <n v="75385.5"/>
    <n v="50757.5"/>
    <n v="-51508.25"/>
    <n v="151521.75"/>
    <n v="76058"/>
  </r>
  <r>
    <n v="27804"/>
    <d v="2014-05-28T15:00:06"/>
    <x v="0"/>
    <s v="Female"/>
    <x v="0"/>
    <s v="c9"/>
    <n v="67852"/>
    <n v="67852"/>
    <s v="60001-100000"/>
    <m/>
    <m/>
    <m/>
    <m/>
    <m/>
    <n v="24619.5"/>
    <n v="75360.5"/>
    <n v="50741"/>
    <n v="-51492"/>
    <n v="151472"/>
    <n v="67852"/>
  </r>
  <r>
    <n v="489930"/>
    <d v="2014-08-02T03:56:19"/>
    <x v="0"/>
    <s v="Male"/>
    <x v="6"/>
    <s v="i7"/>
    <n v="30997"/>
    <n v="30997"/>
    <s v="20001-40000"/>
    <m/>
    <m/>
    <m/>
    <m/>
    <m/>
    <n v="24611"/>
    <n v="75367"/>
    <n v="50756"/>
    <n v="-51523"/>
    <n v="151501"/>
    <n v="30997"/>
  </r>
  <r>
    <n v="60276"/>
    <d v="2014-08-03T16:48:28"/>
    <x v="0"/>
    <s v="Female"/>
    <x v="6"/>
    <s v="i7"/>
    <n v="43082"/>
    <n v="43082"/>
    <s v="40001-60000"/>
    <m/>
    <m/>
    <m/>
    <m/>
    <m/>
    <n v="24595"/>
    <n v="75376.25"/>
    <n v="50781.25"/>
    <n v="-51576.875"/>
    <n v="151548.125"/>
    <n v="43082"/>
  </r>
  <r>
    <n v="669778"/>
    <d v="2014-05-29T09:07:08"/>
    <x v="0"/>
    <s v="Female"/>
    <x v="4"/>
    <s v="c9"/>
    <n v="58903"/>
    <n v="58903"/>
    <s v="40001-60000"/>
    <m/>
    <m/>
    <m/>
    <m/>
    <m/>
    <n v="24579"/>
    <n v="75385.5"/>
    <n v="50806.5"/>
    <n v="-51630.75"/>
    <n v="151595.25"/>
    <n v="58903"/>
  </r>
  <r>
    <n v="688250"/>
    <d v="2014-05-29T09:06:43"/>
    <x v="0"/>
    <s v="Don’t want to say"/>
    <x v="4"/>
    <s v="c9"/>
    <n v="88360"/>
    <n v="88360"/>
    <s v="60001-100000"/>
    <m/>
    <m/>
    <m/>
    <m/>
    <m/>
    <n v="24563"/>
    <n v="75394.75"/>
    <n v="50831.75"/>
    <n v="-51684.625"/>
    <n v="151642.375"/>
    <n v="88360"/>
  </r>
  <r>
    <n v="281313"/>
    <d v="2014-06-24T11:47:46"/>
    <x v="0"/>
    <s v="Female"/>
    <x v="2"/>
    <s v="b9"/>
    <n v="72798"/>
    <n v="72798"/>
    <s v="60001-100000"/>
    <m/>
    <m/>
    <m/>
    <m/>
    <m/>
    <n v="24547"/>
    <n v="75367"/>
    <n v="50820"/>
    <n v="-51683"/>
    <n v="151597"/>
    <n v="72798"/>
  </r>
  <r>
    <n v="772413"/>
    <d v="2014-06-24T11:48:46"/>
    <x v="0"/>
    <s v="Male"/>
    <x v="2"/>
    <s v="b9"/>
    <n v="28195"/>
    <n v="28195"/>
    <s v="20001-40000"/>
    <m/>
    <m/>
    <m/>
    <m/>
    <m/>
    <n v="24545.25"/>
    <n v="75376.25"/>
    <n v="50831"/>
    <n v="-51701.25"/>
    <n v="151622.75"/>
    <n v="28195"/>
  </r>
  <r>
    <n v="625760"/>
    <d v="2014-07-03T16:52:34"/>
    <x v="0"/>
    <s v="Male"/>
    <x v="2"/>
    <s v="b9"/>
    <n v="76734"/>
    <n v="76734"/>
    <s v="60001-100000"/>
    <m/>
    <m/>
    <m/>
    <m/>
    <m/>
    <n v="24543.5"/>
    <n v="75385.5"/>
    <n v="50842"/>
    <n v="-51719.5"/>
    <n v="151648.5"/>
    <n v="76734"/>
  </r>
  <r>
    <n v="859676"/>
    <d v="2014-05-04T19:51:50"/>
    <x v="0"/>
    <s v="Male"/>
    <x v="0"/>
    <s v="c8"/>
    <n v="76658"/>
    <n v="76658"/>
    <s v="60001-100000"/>
    <m/>
    <m/>
    <m/>
    <m/>
    <m/>
    <n v="24541.75"/>
    <n v="75360.5"/>
    <n v="50818.75"/>
    <n v="-51686.375"/>
    <n v="151588.625"/>
    <n v="76658"/>
  </r>
  <r>
    <n v="146168"/>
    <d v="2014-05-06T08:03:21"/>
    <x v="0"/>
    <s v="Male"/>
    <x v="0"/>
    <s v="c8"/>
    <n v="92429"/>
    <n v="92429"/>
    <s v="60001-100000"/>
    <m/>
    <m/>
    <m/>
    <m/>
    <m/>
    <n v="24540"/>
    <n v="75341"/>
    <n v="50801"/>
    <n v="-51661.5"/>
    <n v="151542.5"/>
    <n v="92429"/>
  </r>
  <r>
    <n v="91498"/>
    <d v="2014-07-03T10:52:30"/>
    <x v="0"/>
    <s v="Male"/>
    <x v="0"/>
    <s v="i1"/>
    <n v="28871"/>
    <n v="28871"/>
    <s v="20001-40000"/>
    <m/>
    <m/>
    <m/>
    <m/>
    <m/>
    <n v="24515"/>
    <n v="75278.75"/>
    <n v="50763.75"/>
    <n v="-51630.625"/>
    <n v="151424.375"/>
    <n v="28871"/>
  </r>
  <r>
    <n v="253623"/>
    <d v="2014-07-08T07:44:19"/>
    <x v="0"/>
    <s v="Female"/>
    <x v="0"/>
    <s v="i1"/>
    <n v="14941"/>
    <n v="14941"/>
    <s v="0-20,000"/>
    <m/>
    <m/>
    <m/>
    <m/>
    <m/>
    <n v="24490"/>
    <n v="75299.5"/>
    <n v="50809.5"/>
    <n v="-51724.25"/>
    <n v="151513.75"/>
    <n v="14941"/>
  </r>
  <r>
    <n v="733047"/>
    <d v="2014-07-08T07:48:00"/>
    <x v="1"/>
    <s v="Female"/>
    <x v="0"/>
    <s v="i1"/>
    <n v="9613"/>
    <n v="9613"/>
    <s v="0-20,000"/>
    <m/>
    <m/>
    <m/>
    <m/>
    <m/>
    <n v="24541.75"/>
    <n v="75320.25"/>
    <n v="50778.5"/>
    <n v="-51626"/>
    <n v="151488"/>
    <n v="9613"/>
  </r>
  <r>
    <n v="156697"/>
    <d v="2014-05-30T18:23:57"/>
    <x v="0"/>
    <s v="Male"/>
    <x v="0"/>
    <s v="c9"/>
    <n v="21099"/>
    <n v="21099"/>
    <s v="20001-40000"/>
    <m/>
    <m/>
    <m/>
    <m/>
    <m/>
    <n v="24547"/>
    <n v="75341"/>
    <n v="50794"/>
    <n v="-51644"/>
    <n v="151532"/>
    <n v="21099"/>
  </r>
  <r>
    <n v="94736"/>
    <d v="2014-06-03T16:53:02"/>
    <x v="0"/>
    <s v="Female"/>
    <x v="0"/>
    <s v="c9"/>
    <n v="9447"/>
    <n v="9447"/>
    <s v="0-20,000"/>
    <m/>
    <m/>
    <m/>
    <m/>
    <m/>
    <n v="24595"/>
    <n v="75347.5"/>
    <n v="50752.5"/>
    <n v="-51533.75"/>
    <n v="151476.25"/>
    <n v="9447"/>
  </r>
  <r>
    <n v="592784"/>
    <d v="2014-06-13T13:14:08"/>
    <x v="0"/>
    <s v="Male"/>
    <x v="0"/>
    <s v="c9"/>
    <n v="80863"/>
    <n v="80863"/>
    <s v="60001-100000"/>
    <m/>
    <m/>
    <m/>
    <m/>
    <m/>
    <n v="24628"/>
    <n v="75354"/>
    <n v="50726"/>
    <n v="-51461"/>
    <n v="151443"/>
    <n v="80863"/>
  </r>
  <r>
    <n v="461424"/>
    <d v="2014-06-16T13:19:47"/>
    <x v="0"/>
    <s v="Male"/>
    <x v="0"/>
    <s v="c9"/>
    <n v="22475"/>
    <n v="22475"/>
    <s v="20001-40000"/>
    <m/>
    <m/>
    <m/>
    <m/>
    <m/>
    <n v="24619.5"/>
    <n v="75320.25"/>
    <n v="50700.75"/>
    <n v="-51431.625"/>
    <n v="151371.375"/>
    <n v="22475"/>
  </r>
  <r>
    <n v="894106"/>
    <d v="2014-06-27T17:17:35"/>
    <x v="0"/>
    <s v="Male"/>
    <x v="1"/>
    <s v="b9"/>
    <n v="12503"/>
    <n v="12503"/>
    <s v="0-20,000"/>
    <m/>
    <m/>
    <m/>
    <m/>
    <m/>
    <n v="24645"/>
    <n v="75341"/>
    <n v="50696"/>
    <n v="-51399"/>
    <n v="151385"/>
    <n v="12503"/>
  </r>
  <r>
    <n v="790888"/>
    <d v="2014-06-30T15:31:08"/>
    <x v="1"/>
    <s v="Male"/>
    <x v="1"/>
    <s v="b9"/>
    <n v="1999"/>
    <n v="1999"/>
    <s v="0-20,000"/>
    <m/>
    <m/>
    <m/>
    <m/>
    <m/>
    <n v="24669.75"/>
    <n v="75347.5"/>
    <n v="50677.75"/>
    <n v="-51346.875"/>
    <n v="151364.125"/>
    <n v="1999"/>
  </r>
  <r>
    <n v="278724"/>
    <d v="2014-05-08T09:22:44"/>
    <x v="0"/>
    <s v="Male"/>
    <x v="1"/>
    <s v="b9"/>
    <n v="13431"/>
    <n v="13431"/>
    <s v="0-20,000"/>
    <m/>
    <m/>
    <m/>
    <m/>
    <m/>
    <n v="24696.5"/>
    <n v="75354"/>
    <n v="50657.5"/>
    <n v="-51289.75"/>
    <n v="151340.25"/>
    <n v="13431"/>
  </r>
  <r>
    <n v="860835"/>
    <d v="2014-05-08T09:23:58"/>
    <x v="0"/>
    <s v="Male"/>
    <x v="1"/>
    <s v="b9"/>
    <n v="69793"/>
    <n v="69793"/>
    <s v="60001-100000"/>
    <m/>
    <m/>
    <m/>
    <m/>
    <m/>
    <n v="24743.5"/>
    <n v="75360.5"/>
    <n v="50617"/>
    <n v="-51182"/>
    <n v="151286"/>
    <n v="69793"/>
  </r>
  <r>
    <n v="627715"/>
    <d v="2014-05-14T15:47:33"/>
    <x v="1"/>
    <s v="Male"/>
    <x v="1"/>
    <s v="b9"/>
    <n v="42952"/>
    <n v="42952"/>
    <s v="40001-60000"/>
    <m/>
    <m/>
    <m/>
    <m/>
    <m/>
    <n v="24715"/>
    <n v="75367"/>
    <n v="50652"/>
    <n v="-51263"/>
    <n v="151345"/>
    <n v="42952"/>
  </r>
  <r>
    <n v="668373"/>
    <d v="2014-07-12T03:52:47"/>
    <x v="0"/>
    <s v="Male"/>
    <x v="6"/>
    <s v="c8"/>
    <n v="45402"/>
    <n v="45402"/>
    <s v="40001-60000"/>
    <m/>
    <m/>
    <m/>
    <m/>
    <m/>
    <n v="24705.75"/>
    <n v="75376.25"/>
    <n v="50670.5"/>
    <n v="-51300"/>
    <n v="151382"/>
    <n v="45402"/>
  </r>
  <r>
    <n v="125692"/>
    <d v="2014-07-12T03:54:15"/>
    <x v="0"/>
    <s v="Female"/>
    <x v="6"/>
    <s v="c8"/>
    <n v="15834"/>
    <n v="15834"/>
    <s v="0-20,000"/>
    <m/>
    <m/>
    <m/>
    <m/>
    <m/>
    <n v="24696.5"/>
    <n v="75385.5"/>
    <n v="50689"/>
    <n v="-51337"/>
    <n v="151419"/>
    <n v="15834"/>
  </r>
  <r>
    <n v="154352"/>
    <d v="2014-07-12T03:55:15"/>
    <x v="0"/>
    <s v="Female"/>
    <x v="6"/>
    <s v="c8"/>
    <n v="63197"/>
    <n v="63197"/>
    <s v="60001-100000"/>
    <m/>
    <m/>
    <m/>
    <m/>
    <m/>
    <n v="24743.5"/>
    <n v="75394.75"/>
    <n v="50651.25"/>
    <n v="-51233.375"/>
    <n v="151371.625"/>
    <n v="63197"/>
  </r>
  <r>
    <n v="356275"/>
    <d v="2014-06-11T12:40:27"/>
    <x v="0"/>
    <s v="Male"/>
    <x v="1"/>
    <s v="c9"/>
    <n v="25857"/>
    <n v="25857"/>
    <s v="20001-40000"/>
    <m/>
    <m/>
    <m/>
    <m/>
    <m/>
    <n v="24715"/>
    <n v="75404"/>
    <n v="50689"/>
    <n v="-51318.5"/>
    <n v="151437.5"/>
    <n v="25857"/>
  </r>
  <r>
    <n v="893070"/>
    <d v="2014-06-11T12:41:39"/>
    <x v="0"/>
    <s v="Female"/>
    <x v="1"/>
    <s v="c9"/>
    <n v="64416"/>
    <n v="64416"/>
    <s v="60001-100000"/>
    <m/>
    <m/>
    <m/>
    <m/>
    <m/>
    <n v="24705.75"/>
    <n v="75437.25"/>
    <n v="50731.5"/>
    <n v="-51391.5"/>
    <n v="151534.5"/>
    <n v="64416"/>
  </r>
  <r>
    <n v="899148"/>
    <d v="2014-06-11T12:42:29"/>
    <x v="0"/>
    <s v="Male"/>
    <x v="1"/>
    <s v="c9"/>
    <n v="26938"/>
    <n v="26938"/>
    <s v="20001-40000"/>
    <m/>
    <m/>
    <m/>
    <m/>
    <m/>
    <n v="24696.5"/>
    <n v="75470.5"/>
    <n v="50774"/>
    <n v="-51464.5"/>
    <n v="151631.5"/>
    <n v="26938"/>
  </r>
  <r>
    <n v="151108"/>
    <d v="2014-06-11T12:43:45"/>
    <x v="0"/>
    <s v="Female"/>
    <x v="1"/>
    <s v="c9"/>
    <n v="54652"/>
    <n v="54652"/>
    <s v="40001-60000"/>
    <m/>
    <m/>
    <m/>
    <m/>
    <m/>
    <n v="24687.25"/>
    <n v="75503.75"/>
    <n v="50816.5"/>
    <n v="-51537.5"/>
    <n v="151728.5"/>
    <n v="54652"/>
  </r>
  <r>
    <n v="510047"/>
    <d v="2014-05-13T17:41:31"/>
    <x v="1"/>
    <s v="Male"/>
    <x v="1"/>
    <s v="i6"/>
    <n v="6223"/>
    <n v="6223"/>
    <s v="0-20,000"/>
    <m/>
    <m/>
    <m/>
    <m/>
    <m/>
    <n v="24678"/>
    <n v="75537"/>
    <n v="50859"/>
    <n v="-51610.5"/>
    <n v="151825.5"/>
    <n v="6223"/>
  </r>
  <r>
    <n v="156770"/>
    <d v="2014-05-13T17:44:13"/>
    <x v="0"/>
    <s v="Female"/>
    <x v="1"/>
    <s v="i6"/>
    <n v="75139"/>
    <n v="75139"/>
    <s v="60001-100000"/>
    <m/>
    <m/>
    <m/>
    <m/>
    <m/>
    <n v="24705.75"/>
    <n v="75558.75"/>
    <n v="50853"/>
    <n v="-51573.75"/>
    <n v="151838.25"/>
    <n v="75139"/>
  </r>
  <r>
    <n v="943777"/>
    <d v="2014-05-14T18:16:43"/>
    <x v="0"/>
    <s v="Male"/>
    <x v="1"/>
    <s v="c5"/>
    <n v="89261"/>
    <n v="89261"/>
    <s v="60001-100000"/>
    <m/>
    <m/>
    <m/>
    <m/>
    <m/>
    <n v="24696.5"/>
    <n v="75580.5"/>
    <n v="50884"/>
    <n v="-51629.5"/>
    <n v="151906.5"/>
    <n v="89261"/>
  </r>
  <r>
    <n v="932009"/>
    <d v="2014-05-14T18:17:00"/>
    <x v="0"/>
    <s v="Female"/>
    <x v="1"/>
    <s v="c5"/>
    <n v="3786"/>
    <n v="3786"/>
    <s v="0-20,000"/>
    <m/>
    <m/>
    <m/>
    <m/>
    <m/>
    <n v="24687.25"/>
    <n v="75503.75"/>
    <n v="50816.5"/>
    <n v="-51537.5"/>
    <n v="151728.5"/>
    <n v="3786"/>
  </r>
  <r>
    <n v="138840"/>
    <d v="2014-05-14T18:17:39"/>
    <x v="0"/>
    <s v="Female"/>
    <x v="1"/>
    <s v="c5"/>
    <n v="81456"/>
    <n v="81456"/>
    <s v="60001-100000"/>
    <m/>
    <m/>
    <m/>
    <m/>
    <m/>
    <n v="24715"/>
    <n v="75537"/>
    <n v="50822"/>
    <n v="-51518"/>
    <n v="151770"/>
    <n v="81456"/>
  </r>
  <r>
    <n v="785073"/>
    <d v="2014-05-27T10:24:28"/>
    <x v="0"/>
    <s v="Male"/>
    <x v="1"/>
    <s v="c5"/>
    <n v="82691"/>
    <n v="82691"/>
    <s v="60001-100000"/>
    <m/>
    <m/>
    <m/>
    <m/>
    <m/>
    <n v="24705.75"/>
    <n v="75437.25"/>
    <n v="50731.5"/>
    <n v="-51391.5"/>
    <n v="151534.5"/>
    <n v="82691"/>
  </r>
  <r>
    <n v="827748"/>
    <d v="2014-06-07T16:22:52"/>
    <x v="0"/>
    <s v="Male"/>
    <x v="1"/>
    <s v="c5"/>
    <n v="10110"/>
    <n v="10110"/>
    <s v="0-20,000"/>
    <m/>
    <m/>
    <m/>
    <m/>
    <m/>
    <n v="24696.5"/>
    <n v="75385.5"/>
    <n v="50689"/>
    <n v="-51337"/>
    <n v="151419"/>
    <n v="10110"/>
  </r>
  <r>
    <n v="409844"/>
    <d v="2014-08-14T14:41:34"/>
    <x v="0"/>
    <s v="Male"/>
    <x v="1"/>
    <s v="c9"/>
    <n v="77577"/>
    <n v="77577"/>
    <s v="60001-100000"/>
    <m/>
    <m/>
    <m/>
    <m/>
    <m/>
    <n v="24743.5"/>
    <n v="75394.75"/>
    <n v="50651.25"/>
    <n v="-51233.375"/>
    <n v="151371.625"/>
    <n v="77577"/>
  </r>
  <r>
    <n v="362705"/>
    <d v="2014-07-30T14:50:40"/>
    <x v="0"/>
    <s v="Male"/>
    <x v="2"/>
    <s v="i1"/>
    <n v="77394"/>
    <n v="77394"/>
    <s v="60001-100000"/>
    <m/>
    <m/>
    <m/>
    <m/>
    <m/>
    <n v="24715"/>
    <n v="75367"/>
    <n v="50652"/>
    <n v="-51263"/>
    <n v="151345"/>
    <n v="77394"/>
  </r>
  <r>
    <n v="421057"/>
    <d v="2014-05-05T17:11:41"/>
    <x v="0"/>
    <s v="Female"/>
    <x v="0"/>
    <s v="c9"/>
    <n v="47126"/>
    <n v="47126"/>
    <s v="40001-60000"/>
    <m/>
    <m/>
    <m/>
    <m/>
    <m/>
    <n v="24705.75"/>
    <n v="75347.5"/>
    <n v="50641.75"/>
    <n v="-51256.875"/>
    <n v="151310.125"/>
    <n v="47126"/>
  </r>
  <r>
    <n v="70808"/>
    <d v="2014-05-09T10:54:23"/>
    <x v="0"/>
    <s v="Female"/>
    <x v="0"/>
    <s v="c9"/>
    <n v="86508"/>
    <n v="86508"/>
    <s v="60001-100000"/>
    <m/>
    <m/>
    <m/>
    <m/>
    <m/>
    <n v="24696.5"/>
    <n v="75354"/>
    <n v="50657.5"/>
    <n v="-51289.75"/>
    <n v="151340.25"/>
    <n v="86508"/>
  </r>
  <r>
    <n v="661739"/>
    <d v="2014-05-09T10:57:35"/>
    <x v="0"/>
    <s v="Female"/>
    <x v="0"/>
    <s v="c9"/>
    <n v="37777"/>
    <n v="37777"/>
    <s v="20001-40000"/>
    <m/>
    <m/>
    <m/>
    <m/>
    <m/>
    <n v="24687.25"/>
    <n v="75320.25"/>
    <n v="50633"/>
    <n v="-51262.25"/>
    <n v="151269.75"/>
    <n v="37777"/>
  </r>
  <r>
    <n v="691136"/>
    <d v="2014-08-06T17:57:08"/>
    <x v="0"/>
    <s v="Male"/>
    <x v="6"/>
    <s v="i7"/>
    <n v="58247"/>
    <n v="58247"/>
    <s v="40001-60000"/>
    <m/>
    <m/>
    <m/>
    <m/>
    <m/>
    <n v="24678"/>
    <n v="75341"/>
    <n v="50663"/>
    <n v="-51316.5"/>
    <n v="151335.5"/>
    <n v="58247"/>
  </r>
  <r>
    <n v="382387"/>
    <d v="2014-05-20T09:01:27"/>
    <x v="0"/>
    <s v="Female"/>
    <x v="7"/>
    <s v="c9"/>
    <n v="86725"/>
    <n v="86725"/>
    <s v="60001-100000"/>
    <m/>
    <m/>
    <m/>
    <m/>
    <m/>
    <n v="24669.75"/>
    <n v="75347.5"/>
    <n v="50677.75"/>
    <n v="-51346.875"/>
    <n v="151364.125"/>
    <n v="86725"/>
  </r>
  <r>
    <n v="946568"/>
    <d v="2014-05-20T09:04:34"/>
    <x v="0"/>
    <s v="Female"/>
    <x v="7"/>
    <s v="c9"/>
    <n v="78003"/>
    <n v="78003"/>
    <s v="60001-100000"/>
    <m/>
    <m/>
    <m/>
    <m/>
    <m/>
    <n v="24661.5"/>
    <n v="75299.5"/>
    <n v="50638"/>
    <n v="-51295.5"/>
    <n v="151256.5"/>
    <n v="78003"/>
  </r>
  <r>
    <n v="948402"/>
    <d v="2014-05-22T10:10:24"/>
    <x v="0"/>
    <s v="Female"/>
    <x v="7"/>
    <s v="c9"/>
    <n v="54631"/>
    <n v="54631"/>
    <s v="40001-60000"/>
    <m/>
    <m/>
    <m/>
    <m/>
    <m/>
    <n v="24653.25"/>
    <n v="75234.5"/>
    <n v="50581.25"/>
    <n v="-51218.625"/>
    <n v="151106.375"/>
    <n v="54631"/>
  </r>
  <r>
    <n v="135232"/>
    <d v="2014-05-22T10:11:14"/>
    <x v="0"/>
    <s v="Female"/>
    <x v="7"/>
    <s v="c9"/>
    <n v="63220"/>
    <n v="63220"/>
    <s v="60001-100000"/>
    <m/>
    <m/>
    <m/>
    <m/>
    <m/>
    <n v="24645"/>
    <n v="75258"/>
    <n v="50613"/>
    <n v="-51274.5"/>
    <n v="151177.5"/>
    <n v="63220"/>
  </r>
  <r>
    <n v="392823"/>
    <d v="2014-05-28T11:37:39"/>
    <x v="1"/>
    <s v="Female"/>
    <x v="7"/>
    <s v="c9"/>
    <n v="70821"/>
    <n v="70821"/>
    <s v="60001-100000"/>
    <m/>
    <m/>
    <m/>
    <m/>
    <m/>
    <n v="24636.5"/>
    <n v="75278.75"/>
    <n v="50642.25"/>
    <n v="-51326.875"/>
    <n v="151242.125"/>
    <n v="70821"/>
  </r>
  <r>
    <n v="133624"/>
    <d v="2014-05-07T14:43:09"/>
    <x v="0"/>
    <s v="Female"/>
    <x v="2"/>
    <s v="c8"/>
    <n v="28210"/>
    <n v="28210"/>
    <s v="20001-40000"/>
    <m/>
    <m/>
    <m/>
    <m/>
    <m/>
    <n v="24628"/>
    <n v="75299.5"/>
    <n v="50671.5"/>
    <n v="-51379.25"/>
    <n v="151306.75"/>
    <n v="28210"/>
  </r>
  <r>
    <n v="222024"/>
    <d v="2014-05-07T14:45:09"/>
    <x v="0"/>
    <s v="Male"/>
    <x v="2"/>
    <s v="c8"/>
    <n v="83494"/>
    <n v="83494"/>
    <s v="60001-100000"/>
    <m/>
    <m/>
    <m/>
    <m/>
    <m/>
    <n v="24619.5"/>
    <n v="75320.25"/>
    <n v="50700.75"/>
    <n v="-51431.625"/>
    <n v="151371.375"/>
    <n v="83494"/>
  </r>
  <r>
    <n v="297961"/>
    <d v="2014-05-07T14:46:19"/>
    <x v="0"/>
    <s v="Female"/>
    <x v="2"/>
    <s v="c8"/>
    <n v="61143"/>
    <n v="61143"/>
    <s v="60001-100000"/>
    <m/>
    <m/>
    <m/>
    <m/>
    <m/>
    <n v="24611"/>
    <n v="75258"/>
    <n v="50647"/>
    <n v="-51359.5"/>
    <n v="151228.5"/>
    <n v="61143"/>
  </r>
  <r>
    <n v="150870"/>
    <d v="2014-05-07T14:47:18"/>
    <x v="0"/>
    <s v="Male"/>
    <x v="2"/>
    <s v="c8"/>
    <n v="54873"/>
    <n v="54873"/>
    <s v="40001-60000"/>
    <m/>
    <m/>
    <m/>
    <m/>
    <m/>
    <n v="24595"/>
    <n v="75278.75"/>
    <n v="50683.75"/>
    <n v="-51430.625"/>
    <n v="151304.375"/>
    <n v="54873"/>
  </r>
  <r>
    <n v="87283"/>
    <d v="2014-08-06T18:51:01"/>
    <x v="0"/>
    <s v="Female"/>
    <x v="1"/>
    <s v="i7"/>
    <n v="79161"/>
    <n v="79161"/>
    <s v="60001-100000"/>
    <m/>
    <m/>
    <m/>
    <m/>
    <m/>
    <n v="24579"/>
    <n v="75299.5"/>
    <n v="50720.5"/>
    <n v="-51501.75"/>
    <n v="151380.25"/>
    <n v="79161"/>
  </r>
  <r>
    <n v="814767"/>
    <d v="2014-08-07T10:22:49"/>
    <x v="0"/>
    <s v="Female"/>
    <x v="1"/>
    <s v="i7"/>
    <n v="75341"/>
    <n v="75341"/>
    <s v="60001-100000"/>
    <m/>
    <m/>
    <m/>
    <m/>
    <m/>
    <n v="24563"/>
    <n v="75234.5"/>
    <n v="50671.5"/>
    <n v="-51444.25"/>
    <n v="151241.75"/>
    <n v="75341"/>
  </r>
  <r>
    <n v="571940"/>
    <d v="2014-08-07T12:42:32"/>
    <x v="0"/>
    <s v="Male"/>
    <x v="1"/>
    <s v="i7"/>
    <n v="79154"/>
    <n v="79154"/>
    <s v="60001-100000"/>
    <m/>
    <m/>
    <m/>
    <m/>
    <m/>
    <n v="24547"/>
    <n v="75164"/>
    <n v="50617"/>
    <n v="-51378.5"/>
    <n v="151089.5"/>
    <n v="79154"/>
  </r>
  <r>
    <n v="503930"/>
    <d v="2014-08-07T12:44:31"/>
    <x v="0"/>
    <s v="Male"/>
    <x v="1"/>
    <s v="i7"/>
    <n v="41599"/>
    <n v="41599"/>
    <s v="40001-60000"/>
    <m/>
    <m/>
    <m/>
    <m/>
    <m/>
    <n v="24545.25"/>
    <n v="75163.25"/>
    <n v="50618"/>
    <n v="-51381.75"/>
    <n v="151090.25"/>
    <n v="41599"/>
  </r>
  <r>
    <n v="874235"/>
    <d v="2014-08-12T12:46:24"/>
    <x v="0"/>
    <s v="Female"/>
    <x v="1"/>
    <s v="i7"/>
    <n v="23122"/>
    <n v="23122"/>
    <s v="20001-40000"/>
    <m/>
    <m/>
    <m/>
    <m/>
    <m/>
    <n v="24543.5"/>
    <n v="75163.5"/>
    <n v="50620"/>
    <n v="-51386.5"/>
    <n v="151093.5"/>
    <n v="23122"/>
  </r>
  <r>
    <n v="340062"/>
    <d v="2014-05-03T17:26:40"/>
    <x v="0"/>
    <s v="Female"/>
    <x v="5"/>
    <s v="b9"/>
    <n v="61762"/>
    <n v="61762"/>
    <s v="60001-100000"/>
    <m/>
    <m/>
    <m/>
    <m/>
    <m/>
    <n v="24563"/>
    <n v="75163.75"/>
    <n v="50600.75"/>
    <n v="-51338.125"/>
    <n v="151064.875"/>
    <n v="61762"/>
  </r>
  <r>
    <n v="526541"/>
    <d v="2014-05-03T17:32:06"/>
    <x v="0"/>
    <s v="Female"/>
    <x v="5"/>
    <s v="b9"/>
    <n v="15965"/>
    <n v="15965"/>
    <s v="0-20,000"/>
    <m/>
    <m/>
    <m/>
    <m/>
    <m/>
    <n v="24547"/>
    <n v="75164"/>
    <n v="50617"/>
    <n v="-51378.5"/>
    <n v="151089.5"/>
    <n v="15965"/>
  </r>
  <r>
    <n v="120988"/>
    <d v="2014-05-05T10:50:36"/>
    <x v="0"/>
    <s v="Male"/>
    <x v="5"/>
    <s v="c5"/>
    <n v="56655"/>
    <n v="56655"/>
    <s v="40001-60000"/>
    <m/>
    <m/>
    <m/>
    <m/>
    <m/>
    <n v="24595"/>
    <n v="75187.5"/>
    <n v="50592.5"/>
    <n v="-51293.75"/>
    <n v="151076.25"/>
    <n v="56655"/>
  </r>
  <r>
    <n v="991931"/>
    <d v="2014-05-05T10:52:27"/>
    <x v="1"/>
    <s v="Male"/>
    <x v="5"/>
    <s v="c5"/>
    <n v="64399"/>
    <n v="64399"/>
    <s v="60001-100000"/>
    <m/>
    <m/>
    <m/>
    <m/>
    <m/>
    <n v="24579"/>
    <n v="75211"/>
    <n v="50632"/>
    <n v="-51369"/>
    <n v="151159"/>
    <n v="64399"/>
  </r>
  <r>
    <n v="779461"/>
    <d v="2014-08-24T10:29:13"/>
    <x v="0"/>
    <s v="Male"/>
    <x v="1"/>
    <s v="c9"/>
    <n v="35445"/>
    <n v="35445"/>
    <s v="20001-40000"/>
    <m/>
    <m/>
    <m/>
    <m/>
    <m/>
    <n v="24563"/>
    <n v="75234.5"/>
    <n v="50671.5"/>
    <n v="-51444.25"/>
    <n v="151241.75"/>
    <n v="35445"/>
  </r>
  <r>
    <n v="674624"/>
    <d v="2014-08-16T11:22:57"/>
    <x v="0"/>
    <s v="Male"/>
    <x v="1"/>
    <s v="i5"/>
    <n v="37309"/>
    <n v="37309"/>
    <s v="20001-40000"/>
    <m/>
    <m/>
    <m/>
    <m/>
    <m/>
    <n v="24547"/>
    <n v="75258"/>
    <n v="50711"/>
    <n v="-51519.5"/>
    <n v="151324.5"/>
    <n v="37309"/>
  </r>
  <r>
    <n v="160420"/>
    <d v="2014-07-25T16:26:04"/>
    <x v="1"/>
    <s v="Male"/>
    <x v="0"/>
    <s v="i5"/>
    <n v="60671"/>
    <n v="60671"/>
    <s v="60001-100000"/>
    <m/>
    <m/>
    <m/>
    <m/>
    <m/>
    <n v="24545.25"/>
    <n v="75285.25"/>
    <n v="50740"/>
    <n v="-51564.75"/>
    <n v="151395.25"/>
    <n v="60671"/>
  </r>
  <r>
    <n v="938650"/>
    <d v="2014-07-27T08:54:11"/>
    <x v="0"/>
    <s v="Male"/>
    <x v="0"/>
    <s v="i5"/>
    <n v="94308"/>
    <n v="94308"/>
    <s v="60001-100000"/>
    <m/>
    <m/>
    <m/>
    <m/>
    <m/>
    <n v="24543.5"/>
    <n v="75312.5"/>
    <n v="50769"/>
    <n v="-51610"/>
    <n v="151466"/>
    <n v="94308"/>
  </r>
  <r>
    <n v="708799"/>
    <d v="2014-08-04T01:07:52"/>
    <x v="0"/>
    <s v="Male"/>
    <x v="0"/>
    <s v="i5"/>
    <n v="15213"/>
    <n v="15213"/>
    <s v="0-20,000"/>
    <m/>
    <m/>
    <m/>
    <m/>
    <m/>
    <n v="24541.75"/>
    <n v="75234.5"/>
    <n v="50692.75"/>
    <n v="-51497.375"/>
    <n v="151273.625"/>
    <n v="15213"/>
  </r>
  <r>
    <n v="286947"/>
    <d v="2014-08-04T01:09:19"/>
    <x v="0"/>
    <s v="Male"/>
    <x v="0"/>
    <s v="i5"/>
    <n v="86950"/>
    <n v="86950"/>
    <s v="60001-100000"/>
    <m/>
    <m/>
    <m/>
    <m/>
    <m/>
    <n v="24547"/>
    <n v="75258"/>
    <n v="50711"/>
    <n v="-51519.5"/>
    <n v="151324.5"/>
    <n v="86950"/>
  </r>
  <r>
    <n v="450991"/>
    <d v="2014-07-07T09:09:50"/>
    <x v="0"/>
    <s v="Male"/>
    <x v="5"/>
    <s v="c5"/>
    <n v="41301"/>
    <n v="41301"/>
    <s v="40001-60000"/>
    <m/>
    <m/>
    <m/>
    <m/>
    <m/>
    <n v="24545.25"/>
    <n v="75187.5"/>
    <n v="50642.25"/>
    <n v="-51418.125"/>
    <n v="151150.875"/>
    <n v="41301"/>
  </r>
  <r>
    <n v="539025"/>
    <d v="2014-06-25T10:32:10"/>
    <x v="0"/>
    <s v="Male"/>
    <x v="2"/>
    <s v="c5"/>
    <n v="96781"/>
    <n v="96781"/>
    <s v="60001-100000"/>
    <m/>
    <m/>
    <m/>
    <m/>
    <m/>
    <n v="24543.5"/>
    <n v="75211"/>
    <n v="50667.5"/>
    <n v="-51457.75"/>
    <n v="151212.25"/>
    <n v="96781"/>
  </r>
  <r>
    <n v="341600"/>
    <d v="2014-07-05T13:43:00"/>
    <x v="0"/>
    <s v="Don’t want to say"/>
    <x v="2"/>
    <s v="c5"/>
    <n v="38086"/>
    <n v="38086"/>
    <s v="20001-40000"/>
    <m/>
    <m/>
    <m/>
    <m/>
    <m/>
    <n v="24541.75"/>
    <n v="75163.75"/>
    <n v="50622"/>
    <n v="-51391.25"/>
    <n v="151096.75"/>
    <n v="38086"/>
  </r>
  <r>
    <n v="987391"/>
    <d v="2014-07-22T15:55:28"/>
    <x v="0"/>
    <s v="Female"/>
    <x v="1"/>
    <s v="i7"/>
    <n v="38276"/>
    <n v="38276"/>
    <s v="20001-40000"/>
    <m/>
    <m/>
    <m/>
    <m/>
    <m/>
    <n v="24540"/>
    <n v="75164"/>
    <n v="50624"/>
    <n v="-51396"/>
    <n v="151100"/>
    <n v="38276"/>
  </r>
  <r>
    <n v="949707"/>
    <d v="2014-07-01T04:41:10"/>
    <x v="0"/>
    <s v="Male"/>
    <x v="1"/>
    <s v="c9"/>
    <n v="19600"/>
    <n v="19600"/>
    <s v="0-20,000"/>
    <m/>
    <m/>
    <m/>
    <m/>
    <m/>
    <n v="24515"/>
    <n v="75187.5"/>
    <n v="50672.5"/>
    <n v="-51493.75"/>
    <n v="151196.25"/>
    <n v="19600"/>
  </r>
  <r>
    <n v="844076"/>
    <d v="2014-08-13T03:48:41"/>
    <x v="0"/>
    <s v="Male"/>
    <x v="1"/>
    <s v="i5"/>
    <n v="22579"/>
    <n v="22579"/>
    <s v="20001-40000"/>
    <m/>
    <m/>
    <m/>
    <m/>
    <m/>
    <n v="24543.5"/>
    <n v="75211"/>
    <n v="50667.5"/>
    <n v="-51457.75"/>
    <n v="151212.25"/>
    <n v="22579"/>
  </r>
  <r>
    <n v="251432"/>
    <d v="2014-06-18T08:13:44"/>
    <x v="0"/>
    <s v="Male"/>
    <x v="0"/>
    <s v="i5"/>
    <n v="76327"/>
    <n v="76327"/>
    <s v="60001-100000"/>
    <m/>
    <m/>
    <m/>
    <m/>
    <m/>
    <n v="24563"/>
    <n v="75234.5"/>
    <n v="50671.5"/>
    <n v="-51444.25"/>
    <n v="151241.75"/>
    <n v="76327"/>
  </r>
  <r>
    <n v="67572"/>
    <d v="2014-07-15T15:25:18"/>
    <x v="0"/>
    <s v="Male"/>
    <x v="2"/>
    <s v="c5"/>
    <n v="78680"/>
    <n v="78680"/>
    <s v="60001-100000"/>
    <m/>
    <m/>
    <m/>
    <m/>
    <m/>
    <n v="24547"/>
    <n v="75164"/>
    <n v="50617"/>
    <n v="-51378.5"/>
    <n v="151089.5"/>
    <n v="78680"/>
  </r>
  <r>
    <n v="648580"/>
    <d v="2014-06-03T02:41:21"/>
    <x v="0"/>
    <s v="Female"/>
    <x v="0"/>
    <s v="c5"/>
    <n v="2684"/>
    <n v="2684"/>
    <s v="0-20,000"/>
    <m/>
    <m/>
    <m/>
    <m/>
    <m/>
    <n v="24545.25"/>
    <n v="75163.25"/>
    <n v="50618"/>
    <n v="-51381.75"/>
    <n v="151090.25"/>
    <n v="2684"/>
  </r>
  <r>
    <n v="999936"/>
    <d v="2014-06-03T02:45:38"/>
    <x v="0"/>
    <s v="Female"/>
    <x v="0"/>
    <s v="c5"/>
    <n v="62188"/>
    <n v="62188"/>
    <s v="60001-100000"/>
    <m/>
    <m/>
    <m/>
    <m/>
    <m/>
    <n v="24579"/>
    <n v="75163.5"/>
    <n v="50584.5"/>
    <n v="-51297.75"/>
    <n v="151040.25"/>
    <n v="62188"/>
  </r>
  <r>
    <n v="28537"/>
    <d v="2014-06-27T12:58:39"/>
    <x v="0"/>
    <s v="Male"/>
    <x v="0"/>
    <s v="c5"/>
    <n v="56780"/>
    <n v="56780"/>
    <s v="40001-60000"/>
    <m/>
    <m/>
    <m/>
    <m/>
    <m/>
    <n v="24563"/>
    <n v="75163.75"/>
    <n v="50600.75"/>
    <n v="-51338.125"/>
    <n v="151064.875"/>
    <n v="56780"/>
  </r>
  <r>
    <n v="582675"/>
    <d v="2014-07-01T10:43:49"/>
    <x v="0"/>
    <s v="Male"/>
    <x v="0"/>
    <s v="c5"/>
    <n v="48114"/>
    <n v="48114"/>
    <s v="40001-60000"/>
    <m/>
    <m/>
    <m/>
    <m/>
    <m/>
    <n v="24547"/>
    <n v="75164"/>
    <n v="50617"/>
    <n v="-51378.5"/>
    <n v="151089.5"/>
    <n v="48114"/>
  </r>
  <r>
    <n v="769677"/>
    <d v="2014-07-01T10:50:11"/>
    <x v="0"/>
    <s v="Female"/>
    <x v="0"/>
    <s v="c5"/>
    <n v="15925"/>
    <n v="15925"/>
    <s v="0-20,000"/>
    <m/>
    <m/>
    <m/>
    <m/>
    <m/>
    <n v="24545.25"/>
    <n v="75187.5"/>
    <n v="50642.25"/>
    <n v="-51418.125"/>
    <n v="151150.875"/>
    <n v="15925"/>
  </r>
  <r>
    <n v="306586"/>
    <d v="2014-07-06T15:12:12"/>
    <x v="0"/>
    <s v="Male"/>
    <x v="0"/>
    <s v="c5"/>
    <n v="32149"/>
    <n v="32149"/>
    <s v="20001-40000"/>
    <m/>
    <m/>
    <m/>
    <m/>
    <m/>
    <n v="24579"/>
    <n v="75211"/>
    <n v="50632"/>
    <n v="-51369"/>
    <n v="151159"/>
    <n v="32149"/>
  </r>
  <r>
    <n v="441660"/>
    <d v="2014-07-09T09:40:04"/>
    <x v="0"/>
    <s v="Male"/>
    <x v="0"/>
    <s v="c5"/>
    <n v="19127"/>
    <n v="19127"/>
    <s v="0-20,000"/>
    <m/>
    <m/>
    <m/>
    <m/>
    <m/>
    <n v="24563"/>
    <n v="75234.5"/>
    <n v="50671.5"/>
    <n v="-51444.25"/>
    <n v="151241.75"/>
    <n v="19127"/>
  </r>
  <r>
    <n v="972929"/>
    <d v="2014-07-09T09:38:00"/>
    <x v="0"/>
    <s v="Female"/>
    <x v="0"/>
    <s v="c5"/>
    <n v="71092"/>
    <n v="71092"/>
    <s v="60001-100000"/>
    <m/>
    <m/>
    <m/>
    <m/>
    <m/>
    <n v="24611"/>
    <n v="75258"/>
    <n v="50647"/>
    <n v="-51359.5"/>
    <n v="151228.5"/>
    <n v="71092"/>
  </r>
  <r>
    <n v="662567"/>
    <d v="2014-07-09T09:41:59"/>
    <x v="0"/>
    <s v="Female"/>
    <x v="0"/>
    <s v="c5"/>
    <n v="33569"/>
    <n v="33569"/>
    <s v="20001-40000"/>
    <m/>
    <m/>
    <m/>
    <m/>
    <m/>
    <n v="24595"/>
    <n v="75285.25"/>
    <n v="50690.25"/>
    <n v="-51440.375"/>
    <n v="151320.625"/>
    <n v="33569"/>
  </r>
  <r>
    <n v="991288"/>
    <d v="2014-05-13T14:18:28"/>
    <x v="0"/>
    <s v="Male"/>
    <x v="0"/>
    <s v="b9"/>
    <n v="8521"/>
    <n v="8521"/>
    <s v="0-20,000"/>
    <m/>
    <m/>
    <m/>
    <m/>
    <m/>
    <n v="24579"/>
    <n v="75312.5"/>
    <n v="50733.5"/>
    <n v="-51521.25"/>
    <n v="151412.75"/>
    <n v="8521"/>
  </r>
  <r>
    <n v="648573"/>
    <d v="2014-05-13T14:19:28"/>
    <x v="0"/>
    <s v="Female"/>
    <x v="0"/>
    <s v="b9"/>
    <n v="3778"/>
    <n v="3778"/>
    <s v="0-20,000"/>
    <m/>
    <m/>
    <m/>
    <m/>
    <m/>
    <n v="24619.5"/>
    <n v="75339.75"/>
    <n v="50720.25"/>
    <n v="-51460.875"/>
    <n v="151420.125"/>
    <n v="3778"/>
  </r>
  <r>
    <n v="453112"/>
    <d v="2014-05-13T16:54:26"/>
    <x v="0"/>
    <s v="Male"/>
    <x v="0"/>
    <s v="c5"/>
    <n v="90391"/>
    <n v="90391"/>
    <s v="60001-100000"/>
    <m/>
    <m/>
    <m/>
    <m/>
    <m/>
    <n v="24645"/>
    <n v="75367"/>
    <n v="50722"/>
    <n v="-51438"/>
    <n v="151450"/>
    <n v="90391"/>
  </r>
  <r>
    <n v="800426"/>
    <d v="2014-05-27T08:44:26"/>
    <x v="0"/>
    <s v="Male"/>
    <x v="1"/>
    <s v="i5"/>
    <n v="59438"/>
    <n v="59438"/>
    <s v="40001-60000"/>
    <m/>
    <m/>
    <m/>
    <m/>
    <m/>
    <n v="24636.5"/>
    <n v="75285.25"/>
    <n v="50648.75"/>
    <n v="-51336.625"/>
    <n v="151258.375"/>
    <n v="59438"/>
  </r>
  <r>
    <n v="622564"/>
    <d v="2014-05-27T08:45:19"/>
    <x v="0"/>
    <s v="Male"/>
    <x v="1"/>
    <s v="i5"/>
    <n v="43722"/>
    <n v="43722"/>
    <s v="40001-60000"/>
    <m/>
    <m/>
    <m/>
    <m/>
    <m/>
    <n v="24628"/>
    <n v="75312.5"/>
    <n v="50684.5"/>
    <n v="-51398.75"/>
    <n v="151339.25"/>
    <n v="43722"/>
  </r>
  <r>
    <n v="212348"/>
    <d v="2014-05-27T08:45:47"/>
    <x v="0"/>
    <s v="Female"/>
    <x v="1"/>
    <s v="i5"/>
    <n v="3486"/>
    <n v="3486"/>
    <s v="0-20,000"/>
    <m/>
    <m/>
    <m/>
    <m/>
    <m/>
    <n v="24619.5"/>
    <n v="75339.75"/>
    <n v="50720.25"/>
    <n v="-51460.875"/>
    <n v="151420.125"/>
    <n v="3486"/>
  </r>
  <r>
    <n v="227831"/>
    <d v="2014-05-27T08:46:24"/>
    <x v="0"/>
    <s v="Female"/>
    <x v="1"/>
    <s v="i5"/>
    <n v="47435"/>
    <n v="47435"/>
    <s v="40001-60000"/>
    <m/>
    <m/>
    <m/>
    <m/>
    <m/>
    <n v="24645"/>
    <n v="75367"/>
    <n v="50722"/>
    <n v="-51438"/>
    <n v="151450"/>
    <n v="47435"/>
  </r>
  <r>
    <n v="221854"/>
    <d v="2014-05-02T14:58:15"/>
    <x v="0"/>
    <s v="Female"/>
    <x v="1"/>
    <s v="i5"/>
    <n v="88022"/>
    <n v="88022"/>
    <s v="60001-100000"/>
    <m/>
    <m/>
    <m/>
    <m/>
    <m/>
    <n v="24636.5"/>
    <n v="75376.25"/>
    <n v="50739.75"/>
    <n v="-51473.125"/>
    <n v="151485.875"/>
    <n v="88022"/>
  </r>
  <r>
    <n v="450914"/>
    <d v="2014-06-12T16:54:47"/>
    <x v="0"/>
    <s v="Female"/>
    <x v="3"/>
    <s v="i5"/>
    <n v="17409"/>
    <n v="17409"/>
    <s v="0-20,000"/>
    <m/>
    <m/>
    <m/>
    <m/>
    <m/>
    <n v="24628"/>
    <n v="75312.5"/>
    <n v="50684.5"/>
    <n v="-51398.75"/>
    <n v="151339.25"/>
    <n v="17409"/>
  </r>
  <r>
    <n v="251729"/>
    <d v="2014-06-16T07:19:01"/>
    <x v="1"/>
    <s v="Female"/>
    <x v="3"/>
    <s v="i5"/>
    <n v="37678"/>
    <n v="37678"/>
    <s v="20001-40000"/>
    <m/>
    <m/>
    <m/>
    <m/>
    <m/>
    <n v="24653.25"/>
    <n v="75339.75"/>
    <n v="50686.5"/>
    <n v="-51376.5"/>
    <n v="151369.5"/>
    <n v="37678"/>
  </r>
  <r>
    <n v="582300"/>
    <d v="2014-05-15T10:11:47"/>
    <x v="0"/>
    <s v="Female"/>
    <x v="1"/>
    <s v="c5"/>
    <n v="24440"/>
    <n v="24440"/>
    <s v="20001-40000"/>
    <m/>
    <m/>
    <m/>
    <m/>
    <m/>
    <n v="24645"/>
    <n v="75367"/>
    <n v="50722"/>
    <n v="-51438"/>
    <n v="151450"/>
    <n v="24440"/>
  </r>
  <r>
    <n v="47755"/>
    <d v="2014-07-01T17:36:16"/>
    <x v="0"/>
    <s v="Female"/>
    <x v="1"/>
    <s v="i5"/>
    <n v="59354"/>
    <n v="59354"/>
    <s v="40001-60000"/>
    <m/>
    <m/>
    <m/>
    <m/>
    <m/>
    <n v="24669.75"/>
    <n v="75376.25"/>
    <n v="50706.5"/>
    <n v="-51390"/>
    <n v="151436"/>
    <n v="59354"/>
  </r>
  <r>
    <n v="817476"/>
    <d v="2014-08-04T09:06:20"/>
    <x v="0"/>
    <s v="Male"/>
    <x v="0"/>
    <s v="c5"/>
    <n v="82645"/>
    <n v="82645"/>
    <s v="60001-100000"/>
    <m/>
    <m/>
    <m/>
    <m/>
    <m/>
    <n v="24661.5"/>
    <n v="75385.5"/>
    <n v="50724"/>
    <n v="-51424.5"/>
    <n v="151471.5"/>
    <n v="82645"/>
  </r>
  <r>
    <n v="389474"/>
    <d v="2014-08-06T12:36:04"/>
    <x v="0"/>
    <s v="Female"/>
    <x v="0"/>
    <s v="c5"/>
    <n v="29733"/>
    <n v="29733"/>
    <s v="20001-40000"/>
    <m/>
    <m/>
    <m/>
    <m/>
    <m/>
    <n v="24653.25"/>
    <n v="75339.75"/>
    <n v="50686.5"/>
    <n v="-51376.5"/>
    <n v="151369.5"/>
    <n v="29733"/>
  </r>
  <r>
    <n v="798839"/>
    <d v="2014-05-01T07:56:02"/>
    <x v="0"/>
    <s v="Male"/>
    <x v="8"/>
    <s v="i1"/>
    <n v="46227"/>
    <n v="46227"/>
    <s v="40001-60000"/>
    <m/>
    <m/>
    <m/>
    <m/>
    <m/>
    <n v="24645"/>
    <n v="75367"/>
    <n v="50722"/>
    <n v="-51438"/>
    <n v="151450"/>
    <n v="46227"/>
  </r>
  <r>
    <n v="658482"/>
    <d v="2014-05-08T13:53:46"/>
    <x v="0"/>
    <s v="Female"/>
    <x v="8"/>
    <s v="i1"/>
    <n v="33480"/>
    <n v="33480"/>
    <s v="20001-40000"/>
    <m/>
    <m/>
    <m/>
    <m/>
    <m/>
    <n v="24636.5"/>
    <n v="75376.25"/>
    <n v="50739.75"/>
    <n v="-51473.125"/>
    <n v="151485.875"/>
    <n v="33480"/>
  </r>
  <r>
    <n v="265024"/>
    <d v="2014-05-05T09:30:13"/>
    <x v="0"/>
    <s v="Don’t want to say"/>
    <x v="0"/>
    <s v="c5"/>
    <n v="29192"/>
    <n v="29192"/>
    <s v="20001-40000"/>
    <m/>
    <m/>
    <m/>
    <m/>
    <m/>
    <n v="24628"/>
    <n v="75385.5"/>
    <n v="50757.5"/>
    <n v="-51508.25"/>
    <n v="151521.75"/>
    <n v="29192"/>
  </r>
  <r>
    <n v="584067"/>
    <d v="2014-05-07T10:46:09"/>
    <x v="0"/>
    <s v="Male"/>
    <x v="0"/>
    <s v="c5"/>
    <n v="80076"/>
    <n v="80076"/>
    <s v="60001-100000"/>
    <m/>
    <m/>
    <m/>
    <m/>
    <m/>
    <n v="24619.5"/>
    <n v="75394.75"/>
    <n v="50775.25"/>
    <n v="-51543.375"/>
    <n v="151557.625"/>
    <n v="80076"/>
  </r>
  <r>
    <n v="48374"/>
    <d v="2014-05-29T12:55:13"/>
    <x v="0"/>
    <s v="Male"/>
    <x v="0"/>
    <s v="i5"/>
    <n v="54682"/>
    <n v="54682"/>
    <s v="40001-60000"/>
    <m/>
    <m/>
    <m/>
    <m/>
    <m/>
    <n v="24611"/>
    <n v="75367"/>
    <n v="50756"/>
    <n v="-51523"/>
    <n v="151501"/>
    <n v="54682"/>
  </r>
  <r>
    <n v="203218"/>
    <d v="2014-07-08T11:43:02"/>
    <x v="0"/>
    <s v="Male"/>
    <x v="0"/>
    <s v="c8"/>
    <n v="75884"/>
    <n v="75884"/>
    <s v="60001-100000"/>
    <m/>
    <m/>
    <m/>
    <m/>
    <m/>
    <n v="24595"/>
    <n v="75376.25"/>
    <n v="50781.25"/>
    <n v="-51576.875"/>
    <n v="151548.125"/>
    <n v="75884"/>
  </r>
  <r>
    <n v="255697"/>
    <d v="2014-05-24T13:50:07"/>
    <x v="0"/>
    <s v="Female"/>
    <x v="3"/>
    <s v="c5"/>
    <n v="35838"/>
    <n v="35838"/>
    <s v="20001-40000"/>
    <m/>
    <m/>
    <m/>
    <m/>
    <m/>
    <n v="24579"/>
    <n v="75312.5"/>
    <n v="50733.5"/>
    <n v="-51521.25"/>
    <n v="151412.75"/>
    <n v="35838"/>
  </r>
  <r>
    <n v="828206"/>
    <d v="2014-07-07T16:38:22"/>
    <x v="0"/>
    <s v="Don’t want to say"/>
    <x v="5"/>
    <s v="c9"/>
    <n v="55211"/>
    <n v="55211"/>
    <s v="40001-60000"/>
    <m/>
    <m/>
    <m/>
    <m/>
    <m/>
    <n v="24563"/>
    <n v="75339.75"/>
    <n v="50776.75"/>
    <n v="-51602.125"/>
    <n v="151504.875"/>
    <n v="55211"/>
  </r>
  <r>
    <n v="685504"/>
    <d v="2014-07-07T16:39:26"/>
    <x v="0"/>
    <s v="Don’t want to say"/>
    <x v="5"/>
    <s v="c9"/>
    <n v="98962"/>
    <n v="98962"/>
    <s v="60001-100000"/>
    <m/>
    <m/>
    <m/>
    <m/>
    <m/>
    <n v="24547"/>
    <n v="75367"/>
    <n v="50820"/>
    <n v="-51683"/>
    <n v="151597"/>
    <n v="98962"/>
  </r>
  <r>
    <n v="79040"/>
    <d v="2014-07-11T19:38:24"/>
    <x v="0"/>
    <s v="Male"/>
    <x v="0"/>
    <s v="c5"/>
    <n v="40535"/>
    <n v="40535"/>
    <s v="40001-60000"/>
    <m/>
    <m/>
    <m/>
    <m/>
    <m/>
    <n v="24545.25"/>
    <n v="75285.25"/>
    <n v="50740"/>
    <n v="-51564.75"/>
    <n v="151395.25"/>
    <n v="40535"/>
  </r>
  <r>
    <n v="720189"/>
    <d v="2014-05-14T18:45:31"/>
    <x v="0"/>
    <s v="Female"/>
    <x v="0"/>
    <s v="c5"/>
    <n v="12253"/>
    <n v="12253"/>
    <s v="0-20,000"/>
    <m/>
    <m/>
    <m/>
    <m/>
    <m/>
    <n v="24543.5"/>
    <n v="75312.5"/>
    <n v="50769"/>
    <n v="-51610"/>
    <n v="151466"/>
    <n v="12253"/>
  </r>
  <r>
    <n v="639990"/>
    <d v="2014-05-14T18:47:24"/>
    <x v="0"/>
    <s v="Female"/>
    <x v="0"/>
    <s v="c5"/>
    <n v="45789"/>
    <n v="45789"/>
    <s v="40001-60000"/>
    <m/>
    <m/>
    <m/>
    <m/>
    <m/>
    <n v="24563"/>
    <n v="75339.75"/>
    <n v="50776.75"/>
    <n v="-51602.125"/>
    <n v="151504.875"/>
    <n v="45789"/>
  </r>
  <r>
    <n v="245473"/>
    <d v="2014-05-14T18:48:05"/>
    <x v="0"/>
    <s v="Male"/>
    <x v="0"/>
    <s v="c5"/>
    <n v="66948"/>
    <n v="66948"/>
    <s v="60001-100000"/>
    <m/>
    <m/>
    <m/>
    <m/>
    <m/>
    <n v="24547"/>
    <n v="75367"/>
    <n v="50820"/>
    <n v="-51683"/>
    <n v="151597"/>
    <n v="66948"/>
  </r>
  <r>
    <n v="54863"/>
    <d v="2014-05-21T02:23:29"/>
    <x v="0"/>
    <s v="Male"/>
    <x v="5"/>
    <s v="c9"/>
    <n v="63877"/>
    <n v="63877"/>
    <s v="60001-100000"/>
    <m/>
    <m/>
    <m/>
    <m/>
    <m/>
    <n v="24545.25"/>
    <n v="75376.25"/>
    <n v="50831"/>
    <n v="-51701.25"/>
    <n v="151622.75"/>
    <n v="63877"/>
  </r>
  <r>
    <n v="414026"/>
    <d v="2014-05-26T09:54:48"/>
    <x v="0"/>
    <s v="Male"/>
    <x v="0"/>
    <s v="c5"/>
    <n v="96779"/>
    <n v="96779"/>
    <s v="60001-100000"/>
    <m/>
    <m/>
    <m/>
    <m/>
    <m/>
    <n v="24543.5"/>
    <n v="75385.5"/>
    <n v="50842"/>
    <n v="-51719.5"/>
    <n v="151648.5"/>
    <n v="96779"/>
  </r>
  <r>
    <n v="365946"/>
    <d v="2014-05-26T09:57:10"/>
    <x v="0"/>
    <s v="Male"/>
    <x v="0"/>
    <s v="c5"/>
    <n v="31052"/>
    <n v="31052"/>
    <s v="20001-40000"/>
    <m/>
    <m/>
    <m/>
    <m/>
    <m/>
    <n v="24541.75"/>
    <n v="75339.75"/>
    <n v="50798"/>
    <n v="-51655.25"/>
    <n v="151536.75"/>
    <n v="31052"/>
  </r>
  <r>
    <n v="47621"/>
    <d v="2014-07-25T20:08:24"/>
    <x v="1"/>
    <s v="Female"/>
    <x v="1"/>
    <s v="i7"/>
    <n v="30411"/>
    <n v="30411"/>
    <s v="20001-40000"/>
    <m/>
    <m/>
    <m/>
    <m/>
    <m/>
    <n v="24540"/>
    <n v="75367"/>
    <n v="50827"/>
    <n v="-51700.5"/>
    <n v="151607.5"/>
    <n v="30411"/>
  </r>
  <r>
    <n v="315721"/>
    <d v="2014-07-25T20:15:02"/>
    <x v="1"/>
    <s v="Male"/>
    <x v="1"/>
    <s v="i7"/>
    <n v="61886"/>
    <n v="61886"/>
    <s v="60001-100000"/>
    <m/>
    <m/>
    <m/>
    <m/>
    <m/>
    <n v="24488.75"/>
    <n v="75376.25"/>
    <n v="50887.5"/>
    <n v="-51842.5"/>
    <n v="151707.5"/>
    <n v="61886"/>
  </r>
  <r>
    <n v="602838"/>
    <d v="2014-08-05T11:16:51"/>
    <x v="0"/>
    <s v="Male"/>
    <x v="1"/>
    <s v="i7"/>
    <n v="31458"/>
    <n v="31458"/>
    <s v="20001-40000"/>
    <m/>
    <m/>
    <m/>
    <m/>
    <m/>
    <n v="24437.5"/>
    <n v="75385.5"/>
    <n v="50948"/>
    <n v="-51984.5"/>
    <n v="151807.5"/>
    <n v="31458"/>
  </r>
  <r>
    <n v="306948"/>
    <d v="2014-07-28T11:37:07"/>
    <x v="0"/>
    <s v="Female"/>
    <x v="1"/>
    <s v="i7"/>
    <n v="60988"/>
    <n v="60988"/>
    <s v="60001-100000"/>
    <m/>
    <m/>
    <m/>
    <m/>
    <m/>
    <n v="24386.25"/>
    <n v="75394.75"/>
    <n v="51008.5"/>
    <n v="-52126.5"/>
    <n v="151907.5"/>
    <n v="60988"/>
  </r>
  <r>
    <n v="710529"/>
    <d v="2014-05-14T13:27:21"/>
    <x v="0"/>
    <s v="Don’t want to say"/>
    <x v="0"/>
    <s v="c9"/>
    <n v="66337"/>
    <n v="66337"/>
    <s v="60001-100000"/>
    <m/>
    <m/>
    <m/>
    <m/>
    <m/>
    <n v="24335"/>
    <n v="75404"/>
    <n v="51069"/>
    <n v="-52268.5"/>
    <n v="152007.5"/>
    <n v="66337"/>
  </r>
  <r>
    <n v="188489"/>
    <d v="2014-05-14T16:01:54"/>
    <x v="1"/>
    <s v="Female"/>
    <x v="0"/>
    <s v="c9"/>
    <n v="70545"/>
    <n v="70545"/>
    <s v="60001-100000"/>
    <m/>
    <m/>
    <m/>
    <m/>
    <m/>
    <n v="24331.5"/>
    <n v="75437.25"/>
    <n v="51105.75"/>
    <n v="-52327.125"/>
    <n v="152095.875"/>
    <n v="70545"/>
  </r>
  <r>
    <n v="266489"/>
    <d v="2014-05-14T16:03:39"/>
    <x v="0"/>
    <s v="Male"/>
    <x v="0"/>
    <s v="c9"/>
    <n v="22361"/>
    <n v="22361"/>
    <s v="20001-40000"/>
    <m/>
    <m/>
    <m/>
    <m/>
    <m/>
    <n v="24328"/>
    <n v="75470.5"/>
    <n v="51142.5"/>
    <n v="-52385.75"/>
    <n v="152184.25"/>
    <n v="22361"/>
  </r>
  <r>
    <n v="424171"/>
    <d v="2014-08-15T07:22:28"/>
    <x v="0"/>
    <s v="Don’t want to say"/>
    <x v="0"/>
    <s v="i7"/>
    <n v="23667"/>
    <n v="23667"/>
    <s v="20001-40000"/>
    <m/>
    <m/>
    <m/>
    <m/>
    <m/>
    <n v="24386.25"/>
    <n v="75503.75"/>
    <n v="51117.5"/>
    <n v="-52290"/>
    <n v="152180"/>
    <n v="23667"/>
  </r>
  <r>
    <n v="635982"/>
    <d v="2014-05-03T10:15:15"/>
    <x v="0"/>
    <s v="Male"/>
    <x v="5"/>
    <s v="b9"/>
    <n v="53111"/>
    <n v="53111"/>
    <s v="40001-60000"/>
    <m/>
    <m/>
    <m/>
    <m/>
    <m/>
    <n v="24540"/>
    <n v="75537"/>
    <n v="50997"/>
    <n v="-51955.5"/>
    <n v="152032.5"/>
    <n v="53111"/>
  </r>
  <r>
    <n v="504811"/>
    <d v="2014-05-14T15:17:01"/>
    <x v="0"/>
    <s v="Male"/>
    <x v="5"/>
    <s v="i6"/>
    <n v="1258"/>
    <n v="1258"/>
    <s v="0-20,000"/>
    <m/>
    <m/>
    <m/>
    <m/>
    <m/>
    <n v="24488.75"/>
    <n v="75558.75"/>
    <n v="51070"/>
    <n v="-52116.25"/>
    <n v="152163.75"/>
    <n v="1258"/>
  </r>
  <r>
    <n v="311648"/>
    <d v="2014-05-14T15:17:37"/>
    <x v="1"/>
    <s v="Male"/>
    <x v="5"/>
    <s v="i6"/>
    <n v="62324"/>
    <n v="62324"/>
    <s v="60001-100000"/>
    <m/>
    <m/>
    <m/>
    <m/>
    <m/>
    <n v="24543.5"/>
    <n v="75580.5"/>
    <n v="51037"/>
    <n v="-52012"/>
    <n v="152136"/>
    <n v="62324"/>
  </r>
  <r>
    <n v="494703"/>
    <d v="2014-06-15T19:47:53"/>
    <x v="1"/>
    <s v="Male"/>
    <x v="5"/>
    <s v="i6"/>
    <n v="70349"/>
    <n v="70349"/>
    <s v="60001-100000"/>
    <m/>
    <m/>
    <m/>
    <m/>
    <m/>
    <n v="24541.75"/>
    <n v="75602.25"/>
    <n v="51060.5"/>
    <n v="-52049"/>
    <n v="152193"/>
    <n v="70349"/>
  </r>
  <r>
    <n v="364288"/>
    <d v="2014-05-22T08:19:30"/>
    <x v="0"/>
    <s v="Male"/>
    <x v="0"/>
    <s v="i5"/>
    <n v="86358"/>
    <n v="86358"/>
    <s v="60001-100000"/>
    <m/>
    <m/>
    <m/>
    <m/>
    <m/>
    <n v="24540"/>
    <n v="75624"/>
    <n v="51084"/>
    <n v="-52086"/>
    <n v="152250"/>
    <n v="86358"/>
  </r>
  <r>
    <n v="712188"/>
    <d v="2014-05-22T08:23:25"/>
    <x v="0"/>
    <s v="Male"/>
    <x v="0"/>
    <s v="i5"/>
    <n v="6138"/>
    <n v="6138"/>
    <s v="0-20,000"/>
    <m/>
    <m/>
    <m/>
    <m/>
    <m/>
    <n v="24488.75"/>
    <n v="75558.75"/>
    <n v="51070"/>
    <n v="-52116.25"/>
    <n v="152163.75"/>
    <n v="6138"/>
  </r>
  <r>
    <n v="298249"/>
    <d v="2014-06-25T13:44:36"/>
    <x v="0"/>
    <s v="Female"/>
    <x v="3"/>
    <s v="c9"/>
    <n v="88772"/>
    <n v="88772"/>
    <s v="60001-100000"/>
    <m/>
    <m/>
    <m/>
    <m/>
    <m/>
    <n v="24543.5"/>
    <n v="75580.5"/>
    <n v="51037"/>
    <n v="-52012"/>
    <n v="152136"/>
    <n v="88772"/>
  </r>
  <r>
    <n v="524309"/>
    <d v="2014-06-25T13:45:47"/>
    <x v="0"/>
    <s v="Female"/>
    <x v="3"/>
    <s v="c9"/>
    <n v="46516"/>
    <n v="46516"/>
    <s v="40001-60000"/>
    <m/>
    <m/>
    <m/>
    <m/>
    <m/>
    <n v="24541.75"/>
    <n v="75503.75"/>
    <n v="50962"/>
    <n v="-51901.25"/>
    <n v="151946.75"/>
    <n v="46516"/>
  </r>
  <r>
    <n v="326373"/>
    <d v="2014-06-25T13:49:16"/>
    <x v="1"/>
    <s v="Female"/>
    <x v="3"/>
    <s v="c9"/>
    <n v="11948"/>
    <n v="11948"/>
    <s v="0-20,000"/>
    <m/>
    <m/>
    <m/>
    <m/>
    <m/>
    <n v="24540"/>
    <n v="75537"/>
    <n v="50997"/>
    <n v="-51955.5"/>
    <n v="152032.5"/>
    <n v="11948"/>
  </r>
  <r>
    <n v="445863"/>
    <d v="2014-06-25T13:50:45"/>
    <x v="0"/>
    <s v="Female"/>
    <x v="3"/>
    <s v="c9"/>
    <n v="10929"/>
    <n v="10929"/>
    <s v="0-20,000"/>
    <m/>
    <m/>
    <m/>
    <m/>
    <m/>
    <n v="24545.25"/>
    <n v="75558.75"/>
    <n v="51013.5"/>
    <n v="-51975"/>
    <n v="152079"/>
    <n v="10929"/>
  </r>
  <r>
    <n v="785456"/>
    <d v="2014-06-25T13:51:34"/>
    <x v="0"/>
    <s v="Female"/>
    <x v="3"/>
    <s v="c9"/>
    <n v="86570"/>
    <n v="86570"/>
    <s v="60001-100000"/>
    <m/>
    <m/>
    <m/>
    <m/>
    <m/>
    <n v="24579"/>
    <n v="75580.5"/>
    <n v="51001.5"/>
    <n v="-51923.25"/>
    <n v="152082.75"/>
    <n v="86570"/>
  </r>
  <r>
    <n v="691723"/>
    <d v="2014-06-25T13:51:18"/>
    <x v="0"/>
    <s v="Female"/>
    <x v="3"/>
    <s v="c9"/>
    <n v="19026"/>
    <n v="19026"/>
    <s v="0-20,000"/>
    <m/>
    <m/>
    <m/>
    <m/>
    <m/>
    <n v="24563"/>
    <n v="75503.75"/>
    <n v="50940.75"/>
    <n v="-51848.125"/>
    <n v="151914.875"/>
    <n v="19026"/>
  </r>
  <r>
    <n v="102892"/>
    <d v="2014-07-04T22:16:13"/>
    <x v="0"/>
    <s v="Female"/>
    <x v="3"/>
    <s v="c9"/>
    <n v="58567"/>
    <n v="58567"/>
    <s v="40001-60000"/>
    <m/>
    <m/>
    <m/>
    <m/>
    <m/>
    <n v="24611"/>
    <n v="75537"/>
    <n v="50926"/>
    <n v="-51778"/>
    <n v="151926"/>
    <n v="58567"/>
  </r>
  <r>
    <n v="268788"/>
    <d v="2014-07-04T22:18:34"/>
    <x v="0"/>
    <s v="Female"/>
    <x v="3"/>
    <s v="c9"/>
    <n v="50833"/>
    <n v="50833"/>
    <s v="40001-60000"/>
    <m/>
    <m/>
    <m/>
    <m/>
    <m/>
    <n v="24595"/>
    <n v="75558.75"/>
    <n v="50963.75"/>
    <n v="-51850.625"/>
    <n v="152004.375"/>
    <n v="50833"/>
  </r>
  <r>
    <n v="785223"/>
    <d v="2014-07-04T22:19:00"/>
    <x v="0"/>
    <s v="Female"/>
    <x v="3"/>
    <s v="c9"/>
    <n v="54785"/>
    <n v="54785"/>
    <s v="40001-60000"/>
    <m/>
    <m/>
    <m/>
    <m/>
    <m/>
    <n v="24579"/>
    <n v="75580.5"/>
    <n v="51001.5"/>
    <n v="-51923.25"/>
    <n v="152082.75"/>
    <n v="54785"/>
  </r>
  <r>
    <n v="203331"/>
    <d v="2014-07-04T22:21:06"/>
    <x v="0"/>
    <s v="Female"/>
    <x v="3"/>
    <s v="c9"/>
    <n v="91183"/>
    <n v="91183"/>
    <s v="60001-100000"/>
    <m/>
    <m/>
    <m/>
    <m/>
    <m/>
    <n v="24563"/>
    <n v="75602.25"/>
    <n v="51039.25"/>
    <n v="-51995.875"/>
    <n v="152161.125"/>
    <n v="91183"/>
  </r>
  <r>
    <n v="796985"/>
    <d v="2014-07-08T09:45:17"/>
    <x v="0"/>
    <s v="Female"/>
    <x v="3"/>
    <s v="c9"/>
    <n v="26447"/>
    <n v="26447"/>
    <s v="20001-40000"/>
    <m/>
    <m/>
    <m/>
    <m/>
    <m/>
    <n v="24547"/>
    <n v="75537"/>
    <n v="50990"/>
    <n v="-51938"/>
    <n v="152022"/>
    <n v="26447"/>
  </r>
  <r>
    <n v="870348"/>
    <d v="2014-07-09T21:53:31"/>
    <x v="0"/>
    <s v="Female"/>
    <x v="3"/>
    <s v="c9"/>
    <n v="60185"/>
    <n v="60185"/>
    <s v="60001-100000"/>
    <m/>
    <m/>
    <m/>
    <m/>
    <m/>
    <n v="24545.25"/>
    <n v="75558.75"/>
    <n v="51013.5"/>
    <n v="-51975"/>
    <n v="152079"/>
    <n v="60185"/>
  </r>
  <r>
    <n v="32896"/>
    <d v="2014-07-09T21:56:21"/>
    <x v="0"/>
    <s v="Female"/>
    <x v="3"/>
    <s v="c9"/>
    <n v="95263"/>
    <n v="95263"/>
    <s v="60001-100000"/>
    <m/>
    <m/>
    <m/>
    <m/>
    <m/>
    <n v="24543.5"/>
    <n v="75580.5"/>
    <n v="51037"/>
    <n v="-52012"/>
    <n v="152136"/>
    <n v="95263"/>
  </r>
  <r>
    <n v="70696"/>
    <d v="2014-06-26T18:13:02"/>
    <x v="0"/>
    <s v="Male"/>
    <x v="1"/>
    <s v="b9"/>
    <n v="65265"/>
    <n v="65265"/>
    <s v="60001-100000"/>
    <m/>
    <m/>
    <m/>
    <m/>
    <m/>
    <n v="24541.75"/>
    <n v="75503.75"/>
    <n v="50962"/>
    <n v="-51901.25"/>
    <n v="151946.75"/>
    <n v="65265"/>
  </r>
  <r>
    <n v="313499"/>
    <d v="2014-07-05T18:43:58"/>
    <x v="0"/>
    <s v="Female"/>
    <x v="1"/>
    <s v="b9"/>
    <n v="61897"/>
    <n v="61897"/>
    <s v="60001-100000"/>
    <m/>
    <m/>
    <m/>
    <m/>
    <m/>
    <n v="24540"/>
    <n v="75537"/>
    <n v="50997"/>
    <n v="-51955.5"/>
    <n v="152032.5"/>
    <n v="61897"/>
  </r>
  <r>
    <n v="725901"/>
    <d v="2014-07-20T12:21:27"/>
    <x v="0"/>
    <s v="Male"/>
    <x v="1"/>
    <s v="b9"/>
    <n v="68070"/>
    <n v="68070"/>
    <s v="60001-100000"/>
    <m/>
    <m/>
    <m/>
    <m/>
    <m/>
    <n v="24488.75"/>
    <n v="75558.75"/>
    <n v="51070"/>
    <n v="-52116.25"/>
    <n v="152163.75"/>
    <n v="68070"/>
  </r>
  <r>
    <n v="295258"/>
    <d v="2014-07-20T12:23:33"/>
    <x v="0"/>
    <s v="Male"/>
    <x v="1"/>
    <s v="b9"/>
    <n v="8444"/>
    <n v="8444"/>
    <s v="0-20,000"/>
    <m/>
    <m/>
    <m/>
    <m/>
    <m/>
    <n v="24437.5"/>
    <n v="75580.5"/>
    <n v="51143"/>
    <n v="-52277"/>
    <n v="152295"/>
    <n v="8444"/>
  </r>
  <r>
    <n v="886674"/>
    <d v="2014-06-25T12:59:45"/>
    <x v="0"/>
    <s v="Don’t want to say"/>
    <x v="1"/>
    <s v="i1"/>
    <n v="90690"/>
    <n v="90690"/>
    <s v="60001-100000"/>
    <m/>
    <m/>
    <m/>
    <m/>
    <m/>
    <n v="24541.75"/>
    <n v="75602.25"/>
    <n v="51060.5"/>
    <n v="-52049"/>
    <n v="152193"/>
    <n v="90690"/>
  </r>
  <r>
    <n v="12882"/>
    <d v="2014-06-25T13:00:50"/>
    <x v="0"/>
    <s v="Don’t want to say"/>
    <x v="1"/>
    <s v="i1"/>
    <n v="43137"/>
    <n v="43137"/>
    <s v="40001-60000"/>
    <m/>
    <m/>
    <m/>
    <m/>
    <m/>
    <n v="24540"/>
    <n v="75537"/>
    <n v="50997"/>
    <n v="-51955.5"/>
    <n v="152032.5"/>
    <n v="43137"/>
  </r>
  <r>
    <n v="196817"/>
    <d v="2014-07-11T19:12:02"/>
    <x v="0"/>
    <s v="Male"/>
    <x v="1"/>
    <s v="i1"/>
    <n v="91721"/>
    <n v="91721"/>
    <s v="60001-100000"/>
    <m/>
    <m/>
    <m/>
    <m/>
    <m/>
    <n v="24488.75"/>
    <n v="75558.75"/>
    <n v="51070"/>
    <n v="-52116.25"/>
    <n v="152163.75"/>
    <n v="91721"/>
  </r>
  <r>
    <n v="261079"/>
    <d v="2014-08-28T09:41:51"/>
    <x v="0"/>
    <s v="Male"/>
    <x v="5"/>
    <s v="i6"/>
    <n v="11284"/>
    <n v="11284"/>
    <s v="0-20,000"/>
    <m/>
    <m/>
    <m/>
    <m/>
    <m/>
    <n v="24437.5"/>
    <n v="75470.5"/>
    <n v="51033"/>
    <n v="-52112"/>
    <n v="152020"/>
    <n v="11284"/>
  </r>
  <r>
    <n v="46106"/>
    <d v="2014-08-28T09:45:25"/>
    <x v="0"/>
    <s v="Female"/>
    <x v="5"/>
    <s v="i6"/>
    <n v="26673"/>
    <n v="26673"/>
    <s v="20001-40000"/>
    <m/>
    <m/>
    <m/>
    <m/>
    <m/>
    <n v="24541.75"/>
    <n v="75503.75"/>
    <n v="50962"/>
    <n v="-51901.25"/>
    <n v="151946.75"/>
    <n v="26673"/>
  </r>
  <r>
    <n v="877228"/>
    <d v="2014-08-28T09:45:54"/>
    <x v="0"/>
    <s v="Male"/>
    <x v="5"/>
    <s v="i6"/>
    <n v="43570"/>
    <n v="43570"/>
    <s v="40001-60000"/>
    <m/>
    <m/>
    <m/>
    <m/>
    <m/>
    <n v="24540"/>
    <n v="75537"/>
    <n v="50997"/>
    <n v="-51955.5"/>
    <n v="152032.5"/>
    <n v="43570"/>
  </r>
  <r>
    <n v="882530"/>
    <d v="2014-05-01T03:38:44"/>
    <x v="1"/>
    <s v="Male"/>
    <x v="0"/>
    <s v="i7"/>
    <n v="73635"/>
    <n v="73635"/>
    <s v="60001-100000"/>
    <m/>
    <m/>
    <m/>
    <m/>
    <m/>
    <n v="24488.75"/>
    <n v="75558.75"/>
    <n v="51070"/>
    <n v="-52116.25"/>
    <n v="152163.75"/>
    <n v="73635"/>
  </r>
  <r>
    <n v="767744"/>
    <d v="2014-05-09T15:56:07"/>
    <x v="0"/>
    <s v="Male"/>
    <x v="0"/>
    <s v="c9"/>
    <n v="57627"/>
    <n v="57627"/>
    <s v="40001-60000"/>
    <m/>
    <m/>
    <m/>
    <m/>
    <m/>
    <n v="24437.5"/>
    <n v="75580.5"/>
    <n v="51143"/>
    <n v="-52277"/>
    <n v="152295"/>
    <n v="57627"/>
  </r>
  <r>
    <n v="830066"/>
    <d v="2014-05-09T15:57:16"/>
    <x v="0"/>
    <s v="Female"/>
    <x v="0"/>
    <s v="c9"/>
    <n v="23224"/>
    <n v="23224"/>
    <s v="20001-40000"/>
    <m/>
    <m/>
    <m/>
    <m/>
    <m/>
    <n v="24386.25"/>
    <n v="75602.25"/>
    <n v="51216"/>
    <n v="-52437.75"/>
    <n v="152426.25"/>
    <n v="23224"/>
  </r>
  <r>
    <n v="498165"/>
    <d v="2014-05-07T17:38:05"/>
    <x v="1"/>
    <s v="Female"/>
    <x v="0"/>
    <s v="i5"/>
    <n v="37374"/>
    <n v="37374"/>
    <s v="20001-40000"/>
    <m/>
    <m/>
    <m/>
    <m/>
    <m/>
    <n v="24540"/>
    <n v="75624"/>
    <n v="51084"/>
    <n v="-52086"/>
    <n v="152250"/>
    <n v="37374"/>
  </r>
  <r>
    <n v="255214"/>
    <d v="2014-08-28T17:30:46"/>
    <x v="1"/>
    <s v="Male"/>
    <x v="8"/>
    <s v="c5"/>
    <n v="55392"/>
    <n v="55392"/>
    <s v="40001-60000"/>
    <m/>
    <m/>
    <m/>
    <m/>
    <m/>
    <n v="24488.75"/>
    <n v="75635.25"/>
    <n v="51146.5"/>
    <n v="-52231"/>
    <n v="152355"/>
    <n v="55392"/>
  </r>
  <r>
    <n v="814175"/>
    <d v="2014-08-28T13:22:21"/>
    <x v="0"/>
    <s v="Female"/>
    <x v="2"/>
    <s v="c9"/>
    <n v="90779"/>
    <n v="90779"/>
    <s v="60001-100000"/>
    <m/>
    <m/>
    <m/>
    <m/>
    <m/>
    <n v="24437.5"/>
    <n v="75646.5"/>
    <n v="51209"/>
    <n v="-52376"/>
    <n v="152460"/>
    <n v="90779"/>
  </r>
  <r>
    <n v="61325"/>
    <d v="2014-08-29T14:30:32"/>
    <x v="0"/>
    <s v="Male"/>
    <x v="2"/>
    <s v="c9"/>
    <n v="73321"/>
    <n v="73321"/>
    <s v="60001-100000"/>
    <m/>
    <m/>
    <m/>
    <m/>
    <m/>
    <n v="24386.25"/>
    <n v="75602.25"/>
    <n v="51216"/>
    <n v="-52437.75"/>
    <n v="152426.25"/>
    <n v="73321"/>
  </r>
  <r>
    <n v="947494"/>
    <d v="2014-05-11T13:27:41"/>
    <x v="0"/>
    <s v="Female"/>
    <x v="0"/>
    <s v="c9"/>
    <n v="48889"/>
    <n v="48889"/>
    <s v="40001-60000"/>
    <m/>
    <m/>
    <m/>
    <m/>
    <m/>
    <n v="24335"/>
    <n v="75624"/>
    <n v="51289"/>
    <n v="-52598.5"/>
    <n v="152557.5"/>
    <n v="48889"/>
  </r>
  <r>
    <n v="778401"/>
    <d v="2014-05-14T12:12:47"/>
    <x v="0"/>
    <s v="Female"/>
    <x v="0"/>
    <s v="i1"/>
    <n v="75015"/>
    <n v="75015"/>
    <s v="60001-100000"/>
    <m/>
    <m/>
    <m/>
    <m/>
    <m/>
    <n v="24331.5"/>
    <n v="75635.25"/>
    <n v="51303.75"/>
    <n v="-52624.125"/>
    <n v="152590.875"/>
    <n v="75015"/>
  </r>
  <r>
    <n v="696815"/>
    <d v="2014-05-14T12:13:41"/>
    <x v="0"/>
    <s v="Male"/>
    <x v="0"/>
    <s v="i1"/>
    <n v="71577"/>
    <n v="71577"/>
    <s v="60001-100000"/>
    <m/>
    <m/>
    <m/>
    <m/>
    <m/>
    <n v="24328"/>
    <n v="75646.5"/>
    <n v="51318.5"/>
    <n v="-52649.75"/>
    <n v="152624.25"/>
    <n v="71577"/>
  </r>
  <r>
    <n v="723509"/>
    <d v="2014-05-14T12:15:16"/>
    <x v="0"/>
    <s v="Male"/>
    <x v="0"/>
    <s v="i1"/>
    <n v="11008"/>
    <n v="11008"/>
    <s v="0-20,000"/>
    <m/>
    <m/>
    <m/>
    <m/>
    <m/>
    <n v="24324.5"/>
    <n v="75657.75"/>
    <n v="51333.25"/>
    <n v="-52675.375"/>
    <n v="152657.625"/>
    <n v="11008"/>
  </r>
  <r>
    <n v="988332"/>
    <d v="2014-05-14T12:17:32"/>
    <x v="0"/>
    <s v="Male"/>
    <x v="0"/>
    <s v="i1"/>
    <n v="27136"/>
    <n v="27136"/>
    <s v="20001-40000"/>
    <m/>
    <m/>
    <m/>
    <m/>
    <m/>
    <n v="24335"/>
    <n v="75669"/>
    <n v="51334"/>
    <n v="-52666"/>
    <n v="152670"/>
    <n v="27136"/>
  </r>
  <r>
    <n v="341338"/>
    <d v="2014-06-25T19:28:54"/>
    <x v="0"/>
    <s v="Male"/>
    <x v="1"/>
    <s v="c8"/>
    <n v="38098"/>
    <n v="38098"/>
    <s v="20001-40000"/>
    <m/>
    <m/>
    <m/>
    <m/>
    <m/>
    <n v="24331.5"/>
    <n v="75677.5"/>
    <n v="51346"/>
    <n v="-52687.5"/>
    <n v="152696.5"/>
    <n v="38098"/>
  </r>
  <r>
    <n v="505926"/>
    <d v="2014-06-30T12:46:34"/>
    <x v="0"/>
    <s v="Female"/>
    <x v="3"/>
    <s v="i7"/>
    <n v="87971"/>
    <n v="87971"/>
    <s v="60001-100000"/>
    <m/>
    <m/>
    <m/>
    <m/>
    <m/>
    <n v="24328"/>
    <n v="75686"/>
    <n v="51358"/>
    <n v="-52709"/>
    <n v="152723"/>
    <n v="87971"/>
  </r>
  <r>
    <n v="610161"/>
    <d v="2014-06-30T12:47:02"/>
    <x v="0"/>
    <s v="Female"/>
    <x v="3"/>
    <s v="i7"/>
    <n v="81425"/>
    <n v="81425"/>
    <s v="60001-100000"/>
    <m/>
    <m/>
    <m/>
    <m/>
    <m/>
    <n v="24324.5"/>
    <n v="75657.75"/>
    <n v="51333.25"/>
    <n v="-52675.375"/>
    <n v="152657.625"/>
    <n v="81425"/>
  </r>
  <r>
    <n v="196827"/>
    <d v="2014-05-26T05:37:30"/>
    <x v="1"/>
    <s v="Don’t want to say"/>
    <x v="0"/>
    <s v="i7"/>
    <n v="95249"/>
    <n v="95249"/>
    <s v="60001-100000"/>
    <m/>
    <m/>
    <m/>
    <m/>
    <m/>
    <n v="24321"/>
    <n v="75624"/>
    <n v="51303"/>
    <n v="-52633.5"/>
    <n v="152578.5"/>
    <n v="95249"/>
  </r>
  <r>
    <n v="360856"/>
    <d v="2014-08-31T19:58:27"/>
    <x v="0"/>
    <s v="Male"/>
    <x v="1"/>
    <s v="i6"/>
    <n v="84045"/>
    <n v="84045"/>
    <s v="60001-100000"/>
    <m/>
    <m/>
    <m/>
    <m/>
    <m/>
    <n v="24316.75"/>
    <n v="75558.75"/>
    <n v="51242"/>
    <n v="-52546.25"/>
    <n v="152421.75"/>
    <n v="84045"/>
  </r>
  <r>
    <n v="88591"/>
    <d v="2014-06-17T12:15:17"/>
    <x v="0"/>
    <s v="Male"/>
    <x v="8"/>
    <s v="c8"/>
    <n v="13900"/>
    <n v="13900"/>
    <s v="0-20,000"/>
    <m/>
    <m/>
    <m/>
    <m/>
    <m/>
    <n v="24312.5"/>
    <n v="75470.5"/>
    <n v="51158"/>
    <n v="-52424.5"/>
    <n v="152207.5"/>
    <n v="13900"/>
  </r>
  <r>
    <n v="498510"/>
    <d v="2014-05-09T09:56:45"/>
    <x v="1"/>
    <s v="Male"/>
    <x v="1"/>
    <s v="c9"/>
    <n v="97702"/>
    <n v="97702"/>
    <s v="60001-100000"/>
    <m/>
    <m/>
    <m/>
    <m/>
    <m/>
    <n v="24324.5"/>
    <n v="75503.75"/>
    <n v="51179.25"/>
    <n v="-52444.375"/>
    <n v="152272.625"/>
    <n v="97702"/>
  </r>
  <r>
    <n v="329539"/>
    <d v="2014-05-09T19:20:10"/>
    <x v="0"/>
    <s v="Male"/>
    <x v="1"/>
    <s v="c9"/>
    <n v="3766"/>
    <n v="3766"/>
    <s v="0-20,000"/>
    <m/>
    <m/>
    <m/>
    <m/>
    <m/>
    <n v="24321"/>
    <n v="75404"/>
    <n v="51083"/>
    <n v="-52303.5"/>
    <n v="152028.5"/>
    <n v="3766"/>
  </r>
  <r>
    <n v="19536"/>
    <d v="2014-05-13T15:35:54"/>
    <x v="0"/>
    <s v="Male"/>
    <x v="1"/>
    <s v="c9"/>
    <n v="60688"/>
    <n v="60688"/>
    <s v="60001-100000"/>
    <m/>
    <m/>
    <m/>
    <m/>
    <m/>
    <n v="24331.5"/>
    <n v="75437.25"/>
    <n v="51105.75"/>
    <n v="-52327.125"/>
    <n v="152095.875"/>
    <n v="60688"/>
  </r>
  <r>
    <n v="695719"/>
    <d v="2014-05-13T15:36:16"/>
    <x v="0"/>
    <s v="Female"/>
    <x v="1"/>
    <s v="c9"/>
    <n v="39254"/>
    <n v="39254"/>
    <s v="20001-40000"/>
    <m/>
    <m/>
    <m/>
    <m/>
    <m/>
    <n v="24328"/>
    <n v="75470.5"/>
    <n v="51142.5"/>
    <n v="-52385.75"/>
    <n v="152184.25"/>
    <n v="39254"/>
  </r>
  <r>
    <n v="826953"/>
    <d v="2014-05-20T10:12:07"/>
    <x v="0"/>
    <s v="Male"/>
    <x v="1"/>
    <s v="c9"/>
    <n v="13640"/>
    <n v="13640"/>
    <s v="0-20,000"/>
    <m/>
    <m/>
    <m/>
    <m/>
    <m/>
    <n v="24324.5"/>
    <n v="75503.75"/>
    <n v="51179.25"/>
    <n v="-52444.375"/>
    <n v="152272.625"/>
    <n v="13640"/>
  </r>
  <r>
    <n v="504463"/>
    <d v="2014-05-20T19:57:57"/>
    <x v="0"/>
    <s v="Female"/>
    <x v="1"/>
    <s v="c9"/>
    <n v="60745"/>
    <n v="60745"/>
    <s v="60001-100000"/>
    <m/>
    <m/>
    <m/>
    <m/>
    <m/>
    <n v="24335"/>
    <n v="75537"/>
    <n v="51202"/>
    <n v="-52468"/>
    <n v="152340"/>
    <n v="60745"/>
  </r>
  <r>
    <n v="309686"/>
    <d v="2014-05-20T20:01:40"/>
    <x v="0"/>
    <s v="Male"/>
    <x v="1"/>
    <s v="c9"/>
    <n v="81799"/>
    <n v="81799"/>
    <s v="60001-100000"/>
    <m/>
    <m/>
    <m/>
    <m/>
    <m/>
    <n v="24331.5"/>
    <n v="75558.75"/>
    <n v="51227.25"/>
    <n v="-52509.375"/>
    <n v="152399.625"/>
    <n v="81799"/>
  </r>
  <r>
    <n v="146182"/>
    <d v="2014-05-15T19:14:20"/>
    <x v="1"/>
    <s v="Female"/>
    <x v="5"/>
    <s v="c9"/>
    <n v="69326"/>
    <n v="69326"/>
    <s v="60001-100000"/>
    <m/>
    <m/>
    <m/>
    <m/>
    <m/>
    <n v="24328"/>
    <n v="75470.5"/>
    <n v="51142.5"/>
    <n v="-52385.75"/>
    <n v="152184.25"/>
    <n v="69326"/>
  </r>
  <r>
    <n v="929357"/>
    <d v="2014-07-25T10:15:45"/>
    <x v="0"/>
    <s v="Female"/>
    <x v="7"/>
    <s v="c9"/>
    <n v="15320"/>
    <n v="15320"/>
    <s v="0-20,000"/>
    <m/>
    <m/>
    <m/>
    <m/>
    <m/>
    <n v="24324.5"/>
    <n v="75503.75"/>
    <n v="51179.25"/>
    <n v="-52444.375"/>
    <n v="152272.625"/>
    <n v="15320"/>
  </r>
  <r>
    <n v="29268"/>
    <d v="2014-07-25T10:16:07"/>
    <x v="0"/>
    <s v="Female"/>
    <x v="7"/>
    <s v="c9"/>
    <n v="64387"/>
    <n v="64387"/>
    <s v="60001-100000"/>
    <m/>
    <m/>
    <m/>
    <m/>
    <m/>
    <n v="24335"/>
    <n v="75537"/>
    <n v="51202"/>
    <n v="-52468"/>
    <n v="152340"/>
    <n v="64387"/>
  </r>
  <r>
    <n v="549528"/>
    <d v="2014-05-14T08:04:47"/>
    <x v="0"/>
    <s v="Male"/>
    <x v="0"/>
    <s v="i7"/>
    <n v="50136"/>
    <n v="50136"/>
    <s v="40001-60000"/>
    <m/>
    <m/>
    <m/>
    <m/>
    <m/>
    <n v="24331.5"/>
    <n v="75558.75"/>
    <n v="51227.25"/>
    <n v="-52509.375"/>
    <n v="152399.625"/>
    <n v="50136"/>
  </r>
  <r>
    <n v="106682"/>
    <d v="2014-05-14T08:05:47"/>
    <x v="0"/>
    <s v="Male"/>
    <x v="0"/>
    <s v="i7"/>
    <n v="25317"/>
    <n v="25317"/>
    <s v="20001-40000"/>
    <m/>
    <m/>
    <m/>
    <m/>
    <m/>
    <n v="24328"/>
    <n v="75580.5"/>
    <n v="51252.5"/>
    <n v="-52550.75"/>
    <n v="152459.25"/>
    <n v="25317"/>
  </r>
  <r>
    <n v="282628"/>
    <d v="2014-05-14T08:06:18"/>
    <x v="0"/>
    <s v="Male"/>
    <x v="0"/>
    <s v="i7"/>
    <n v="30838"/>
    <n v="30838"/>
    <s v="20001-40000"/>
    <m/>
    <m/>
    <m/>
    <m/>
    <m/>
    <n v="24324.5"/>
    <n v="75602.25"/>
    <n v="51277.75"/>
    <n v="-52592.125"/>
    <n v="152518.875"/>
    <n v="30838"/>
  </r>
  <r>
    <n v="45384"/>
    <d v="2014-05-14T08:08:38"/>
    <x v="0"/>
    <s v="Male"/>
    <x v="0"/>
    <s v="i7"/>
    <n v="64766"/>
    <n v="64766"/>
    <s v="60001-100000"/>
    <m/>
    <m/>
    <m/>
    <m/>
    <m/>
    <n v="24321"/>
    <n v="75624"/>
    <n v="51303"/>
    <n v="-52633.5"/>
    <n v="152578.5"/>
    <n v="64766"/>
  </r>
  <r>
    <n v="505801"/>
    <d v="2014-05-01T06:58:03"/>
    <x v="0"/>
    <s v="Female"/>
    <x v="1"/>
    <s v="i6"/>
    <n v="42169"/>
    <n v="42169"/>
    <s v="40001-60000"/>
    <m/>
    <m/>
    <m/>
    <m/>
    <m/>
    <n v="24316.75"/>
    <n v="75635.25"/>
    <n v="51318.5"/>
    <n v="-52661"/>
    <n v="152613"/>
    <n v="42169"/>
  </r>
  <r>
    <n v="211136"/>
    <d v="2014-05-01T07:00:38"/>
    <x v="0"/>
    <s v="Female"/>
    <x v="1"/>
    <s v="i6"/>
    <n v="38217"/>
    <n v="38217"/>
    <s v="20001-40000"/>
    <m/>
    <m/>
    <m/>
    <m/>
    <m/>
    <n v="24312.5"/>
    <n v="75646.5"/>
    <n v="51334"/>
    <n v="-52688.5"/>
    <n v="152647.5"/>
    <n v="38217"/>
  </r>
  <r>
    <n v="580219"/>
    <d v="2014-05-06T11:26:23"/>
    <x v="0"/>
    <s v="Male"/>
    <x v="1"/>
    <s v="c5"/>
    <n v="47799"/>
    <n v="47799"/>
    <s v="40001-60000"/>
    <m/>
    <m/>
    <m/>
    <m/>
    <m/>
    <n v="24308.25"/>
    <n v="75657.75"/>
    <n v="51349.5"/>
    <n v="-52716"/>
    <n v="152682"/>
    <n v="47799"/>
  </r>
  <r>
    <n v="650957"/>
    <d v="2014-05-08T15:52:07"/>
    <x v="0"/>
    <s v="Female"/>
    <x v="1"/>
    <s v="c5"/>
    <n v="77943"/>
    <n v="77943"/>
    <s v="60001-100000"/>
    <m/>
    <m/>
    <m/>
    <m/>
    <m/>
    <n v="24304"/>
    <n v="75669"/>
    <n v="51365"/>
    <n v="-52743.5"/>
    <n v="152716.5"/>
    <n v="77943"/>
  </r>
  <r>
    <n v="432575"/>
    <d v="2014-05-14T11:20:39"/>
    <x v="0"/>
    <s v="Female"/>
    <x v="1"/>
    <s v="c5"/>
    <n v="59797"/>
    <n v="59797"/>
    <s v="40001-60000"/>
    <m/>
    <m/>
    <m/>
    <m/>
    <m/>
    <n v="24291.25"/>
    <n v="75635.25"/>
    <n v="51344"/>
    <n v="-52724.75"/>
    <n v="152651.25"/>
    <n v="59797"/>
  </r>
  <r>
    <n v="375225"/>
    <d v="2014-05-20T16:03:34"/>
    <x v="0"/>
    <s v="Male"/>
    <x v="1"/>
    <s v="c5"/>
    <n v="34478"/>
    <n v="34478"/>
    <s v="20001-40000"/>
    <m/>
    <m/>
    <m/>
    <m/>
    <m/>
    <n v="24278.5"/>
    <n v="75646.5"/>
    <n v="51368"/>
    <n v="-52773.5"/>
    <n v="152698.5"/>
    <n v="34478"/>
  </r>
  <r>
    <n v="158941"/>
    <d v="2014-05-30T15:52:25"/>
    <x v="0"/>
    <s v="Male"/>
    <x v="1"/>
    <s v="c5"/>
    <n v="80272"/>
    <n v="80272"/>
    <s v="60001-100000"/>
    <m/>
    <m/>
    <m/>
    <m/>
    <m/>
    <n v="24265.75"/>
    <n v="75657.75"/>
    <n v="51392"/>
    <n v="-52822.25"/>
    <n v="152745.75"/>
    <n v="80272"/>
  </r>
  <r>
    <n v="482029"/>
    <d v="2014-05-02T06:16:15"/>
    <x v="0"/>
    <s v="Female"/>
    <x v="1"/>
    <s v="c5"/>
    <n v="60250"/>
    <n v="60250"/>
    <s v="60001-100000"/>
    <m/>
    <m/>
    <m/>
    <m/>
    <m/>
    <n v="24253"/>
    <n v="75624"/>
    <n v="51371"/>
    <n v="-52803.5"/>
    <n v="152680.5"/>
    <n v="60250"/>
  </r>
  <r>
    <n v="546281"/>
    <d v="2014-05-28T16:42:13"/>
    <x v="0"/>
    <s v="Don’t want to say"/>
    <x v="1"/>
    <s v="i5"/>
    <n v="2347"/>
    <n v="2347"/>
    <s v="0-20,000"/>
    <m/>
    <m/>
    <m/>
    <m/>
    <m/>
    <n v="24181.25"/>
    <n v="75635.25"/>
    <n v="51454"/>
    <n v="-52999.75"/>
    <n v="152816.25"/>
    <n v="2347"/>
  </r>
  <r>
    <n v="841544"/>
    <d v="2014-05-11T07:13:58"/>
    <x v="0"/>
    <s v="Male"/>
    <x v="2"/>
    <s v="c5"/>
    <n v="18410"/>
    <n v="18410"/>
    <s v="0-20,000"/>
    <m/>
    <m/>
    <m/>
    <m/>
    <m/>
    <n v="24278.5"/>
    <n v="75646.5"/>
    <n v="51368"/>
    <n v="-52773.5"/>
    <n v="152698.5"/>
    <n v="18410"/>
  </r>
  <r>
    <n v="568254"/>
    <d v="2014-05-12T10:41:28"/>
    <x v="0"/>
    <s v="Female"/>
    <x v="2"/>
    <s v="c5"/>
    <n v="57825"/>
    <n v="57825"/>
    <s v="40001-60000"/>
    <m/>
    <m/>
    <m/>
    <m/>
    <m/>
    <n v="24308.25"/>
    <n v="75657.75"/>
    <n v="51349.5"/>
    <n v="-52716"/>
    <n v="152682"/>
    <n v="57825"/>
  </r>
  <r>
    <n v="882350"/>
    <d v="2014-05-12T15:57:05"/>
    <x v="0"/>
    <s v="Female"/>
    <x v="2"/>
    <s v="c5"/>
    <n v="57773"/>
    <n v="57773"/>
    <s v="40001-60000"/>
    <m/>
    <m/>
    <m/>
    <m/>
    <m/>
    <n v="24304"/>
    <n v="75669"/>
    <n v="51365"/>
    <n v="-52743.5"/>
    <n v="152716.5"/>
    <n v="57773"/>
  </r>
  <r>
    <n v="467417"/>
    <d v="2014-05-12T10:30:18"/>
    <x v="0"/>
    <s v="Male"/>
    <x v="1"/>
    <s v="c8"/>
    <n v="67143"/>
    <n v="67143"/>
    <s v="60001-100000"/>
    <m/>
    <m/>
    <m/>
    <m/>
    <m/>
    <n v="24291.25"/>
    <n v="75677.5"/>
    <n v="51386.25"/>
    <n v="-52788.125"/>
    <n v="152756.875"/>
    <n v="67143"/>
  </r>
  <r>
    <n v="400109"/>
    <d v="2014-05-12T10:30:47"/>
    <x v="0"/>
    <s v="Don’t want to say"/>
    <x v="1"/>
    <s v="c8"/>
    <n v="37109"/>
    <n v="37109"/>
    <s v="20001-40000"/>
    <m/>
    <m/>
    <m/>
    <m/>
    <m/>
    <n v="24278.5"/>
    <n v="75686"/>
    <n v="51407.5"/>
    <n v="-52832.75"/>
    <n v="152797.25"/>
    <n v="37109"/>
  </r>
  <r>
    <n v="657548"/>
    <d v="2014-05-08T09:44:46"/>
    <x v="0"/>
    <s v="Male"/>
    <x v="0"/>
    <s v="c5"/>
    <n v="81692"/>
    <n v="81692"/>
    <s v="60001-100000"/>
    <m/>
    <m/>
    <m/>
    <m/>
    <m/>
    <n v="24265.75"/>
    <n v="75694.5"/>
    <n v="51428.75"/>
    <n v="-52877.375"/>
    <n v="152837.625"/>
    <n v="81692"/>
  </r>
  <r>
    <n v="476962"/>
    <d v="2014-05-20T13:34:04"/>
    <x v="0"/>
    <s v="Male"/>
    <x v="0"/>
    <s v="c5"/>
    <n v="27534"/>
    <n v="27534"/>
    <s v="20001-40000"/>
    <m/>
    <m/>
    <m/>
    <m/>
    <m/>
    <n v="24253"/>
    <n v="75669"/>
    <n v="51416"/>
    <n v="-52871"/>
    <n v="152793"/>
    <n v="27534"/>
  </r>
  <r>
    <n v="890605"/>
    <d v="2014-05-20T15:32:39"/>
    <x v="0"/>
    <s v="Female"/>
    <x v="0"/>
    <s v="c5"/>
    <n v="5895"/>
    <n v="5895"/>
    <s v="0-20,000"/>
    <m/>
    <m/>
    <m/>
    <m/>
    <m/>
    <n v="24181.25"/>
    <n v="75677.5"/>
    <n v="51496.25"/>
    <n v="-53063.125"/>
    <n v="152921.875"/>
    <n v="5895"/>
  </r>
  <r>
    <n v="455150"/>
    <d v="2014-05-27T18:02:40"/>
    <x v="0"/>
    <s v="Male"/>
    <x v="0"/>
    <s v="c5"/>
    <n v="56175"/>
    <n v="56175"/>
    <s v="40001-60000"/>
    <m/>
    <m/>
    <m/>
    <m/>
    <m/>
    <n v="24278.5"/>
    <n v="75686"/>
    <n v="51407.5"/>
    <n v="-52832.75"/>
    <n v="152797.25"/>
    <n v="56175"/>
  </r>
  <r>
    <n v="167454"/>
    <d v="2014-05-28T14:32:54"/>
    <x v="0"/>
    <s v="Female"/>
    <x v="0"/>
    <s v="c5"/>
    <n v="43164"/>
    <n v="43164"/>
    <s v="40001-60000"/>
    <m/>
    <m/>
    <m/>
    <m/>
    <m/>
    <n v="24265.75"/>
    <n v="75694.5"/>
    <n v="51428.75"/>
    <n v="-52877.375"/>
    <n v="152837.625"/>
    <n v="43164"/>
  </r>
  <r>
    <n v="179861"/>
    <d v="2014-06-05T09:05:59"/>
    <x v="0"/>
    <s v="Male"/>
    <x v="0"/>
    <s v="c5"/>
    <n v="81869"/>
    <n v="81869"/>
    <s v="60001-100000"/>
    <m/>
    <m/>
    <m/>
    <m/>
    <m/>
    <n v="24253"/>
    <n v="75703"/>
    <n v="51450"/>
    <n v="-52922"/>
    <n v="152878"/>
    <n v="81869"/>
  </r>
  <r>
    <n v="800429"/>
    <d v="2014-06-05T09:07:14"/>
    <x v="0"/>
    <s v="Male"/>
    <x v="0"/>
    <s v="c5"/>
    <n v="86270"/>
    <n v="86270"/>
    <s v="60001-100000"/>
    <m/>
    <m/>
    <m/>
    <m/>
    <m/>
    <n v="24181.25"/>
    <n v="75677.5"/>
    <n v="51496.25"/>
    <n v="-53063.125"/>
    <n v="152921.875"/>
    <n v="86270"/>
  </r>
  <r>
    <n v="375609"/>
    <d v="2014-05-21T10:42:36"/>
    <x v="1"/>
    <s v="Female"/>
    <x v="1"/>
    <s v="c5"/>
    <n v="41087"/>
    <n v="41087"/>
    <s v="40001-60000"/>
    <m/>
    <m/>
    <m/>
    <m/>
    <m/>
    <n v="24109.5"/>
    <n v="75646.5"/>
    <n v="51537"/>
    <n v="-53196"/>
    <n v="152952"/>
    <n v="41087"/>
  </r>
  <r>
    <n v="854925"/>
    <d v="2014-05-21T10:44:17"/>
    <x v="0"/>
    <s v="Male"/>
    <x v="1"/>
    <s v="c5"/>
    <n v="17524"/>
    <n v="17524"/>
    <s v="0-20,000"/>
    <m/>
    <m/>
    <m/>
    <m/>
    <m/>
    <n v="24037.75"/>
    <n v="75657.75"/>
    <n v="51620"/>
    <n v="-53392.25"/>
    <n v="153087.75"/>
    <n v="17524"/>
  </r>
  <r>
    <n v="922353"/>
    <d v="2014-05-06T05:35:16"/>
    <x v="0"/>
    <s v="Male"/>
    <x v="0"/>
    <s v="b9"/>
    <n v="48728"/>
    <n v="48728"/>
    <s v="40001-60000"/>
    <m/>
    <m/>
    <m/>
    <m/>
    <m/>
    <n v="24253"/>
    <n v="75669"/>
    <n v="51416"/>
    <n v="-52871"/>
    <n v="152793"/>
    <n v="48728"/>
  </r>
  <r>
    <n v="723896"/>
    <d v="2014-05-15T17:13:25"/>
    <x v="0"/>
    <s v="Male"/>
    <x v="1"/>
    <s v="i6"/>
    <n v="96709"/>
    <n v="96709"/>
    <s v="60001-100000"/>
    <m/>
    <m/>
    <m/>
    <m/>
    <m/>
    <n v="24181.25"/>
    <n v="75677.5"/>
    <n v="51496.25"/>
    <n v="-53063.125"/>
    <n v="152921.875"/>
    <n v="96709"/>
  </r>
  <r>
    <n v="318306"/>
    <d v="2014-05-15T17:18:42"/>
    <x v="0"/>
    <s v="Female"/>
    <x v="1"/>
    <s v="i6"/>
    <n v="60897"/>
    <n v="60897"/>
    <s v="60001-100000"/>
    <m/>
    <m/>
    <m/>
    <m/>
    <m/>
    <n v="24109.5"/>
    <n v="75646.5"/>
    <n v="51537"/>
    <n v="-53196"/>
    <n v="152952"/>
    <n v="60897"/>
  </r>
  <r>
    <n v="725251"/>
    <d v="2014-05-20T05:44:14"/>
    <x v="0"/>
    <s v="Male"/>
    <x v="1"/>
    <s v="i5"/>
    <n v="54623"/>
    <n v="54623"/>
    <s v="40001-60000"/>
    <m/>
    <m/>
    <m/>
    <m/>
    <m/>
    <n v="24037.75"/>
    <n v="75657.75"/>
    <n v="51620"/>
    <n v="-53392.25"/>
    <n v="153087.75"/>
    <n v="54623"/>
  </r>
  <r>
    <n v="760568"/>
    <d v="2014-05-20T05:48:35"/>
    <x v="0"/>
    <s v="Male"/>
    <x v="1"/>
    <s v="i5"/>
    <n v="50461"/>
    <n v="50461"/>
    <s v="40001-60000"/>
    <m/>
    <m/>
    <m/>
    <m/>
    <m/>
    <n v="23966"/>
    <n v="75669"/>
    <n v="51703"/>
    <n v="-53588.5"/>
    <n v="153223.5"/>
    <n v="50461"/>
  </r>
  <r>
    <n v="814037"/>
    <d v="2014-07-04T11:45:39"/>
    <x v="0"/>
    <s v="Male"/>
    <x v="8"/>
    <s v="i7"/>
    <n v="83704"/>
    <n v="83704"/>
    <s v="60001-100000"/>
    <m/>
    <m/>
    <m/>
    <m/>
    <m/>
    <n v="23926.5"/>
    <n v="75677.5"/>
    <n v="51751"/>
    <n v="-53700"/>
    <n v="153304"/>
    <n v="83704"/>
  </r>
  <r>
    <n v="131734"/>
    <d v="2014-05-24T19:40:03"/>
    <x v="0"/>
    <s v="Male"/>
    <x v="1"/>
    <s v="c5"/>
    <n v="21824"/>
    <n v="21824"/>
    <s v="20001-40000"/>
    <m/>
    <m/>
    <m/>
    <m/>
    <m/>
    <n v="23887"/>
    <n v="75646.5"/>
    <n v="51759.5"/>
    <n v="-53752.25"/>
    <n v="153285.75"/>
    <n v="21824"/>
  </r>
  <r>
    <n v="831661"/>
    <d v="2014-05-16T06:42:01"/>
    <x v="0"/>
    <s v="Don’t want to say"/>
    <x v="1"/>
    <s v="i7"/>
    <n v="99617"/>
    <n v="99617"/>
    <s v="60001-100000"/>
    <m/>
    <m/>
    <m/>
    <m/>
    <m/>
    <n v="24037.75"/>
    <n v="75657.75"/>
    <n v="51620"/>
    <n v="-53392.25"/>
    <n v="153087.75"/>
    <n v="99617"/>
  </r>
  <r>
    <n v="841761"/>
    <d v="2014-05-19T09:26:32"/>
    <x v="0"/>
    <s v="Male"/>
    <x v="1"/>
    <s v="i7"/>
    <n v="98334"/>
    <n v="98334"/>
    <s v="60001-100000"/>
    <m/>
    <m/>
    <m/>
    <m/>
    <m/>
    <n v="23966"/>
    <n v="75624"/>
    <n v="51658"/>
    <n v="-53521"/>
    <n v="153111"/>
    <n v="98334"/>
  </r>
  <r>
    <n v="481379"/>
    <d v="2014-06-05T14:13:58"/>
    <x v="0"/>
    <s v="Female"/>
    <x v="1"/>
    <s v="i7"/>
    <n v="3819"/>
    <n v="3819"/>
    <s v="0-20,000"/>
    <m/>
    <m/>
    <m/>
    <m/>
    <m/>
    <n v="23926.5"/>
    <n v="75558.75"/>
    <n v="51632.25"/>
    <n v="-53521.875"/>
    <n v="153007.125"/>
    <n v="3819"/>
  </r>
  <r>
    <n v="618043"/>
    <d v="2014-06-05T14:14:28"/>
    <x v="0"/>
    <s v="Male"/>
    <x v="1"/>
    <s v="i7"/>
    <n v="70766"/>
    <n v="70766"/>
    <s v="60001-100000"/>
    <m/>
    <m/>
    <m/>
    <m/>
    <m/>
    <n v="24109.5"/>
    <n v="75580.5"/>
    <n v="51471"/>
    <n v="-53097"/>
    <n v="152787"/>
    <n v="70766"/>
  </r>
  <r>
    <n v="662128"/>
    <d v="2014-06-05T14:10:37"/>
    <x v="0"/>
    <s v="Female"/>
    <x v="1"/>
    <s v="i7"/>
    <n v="51254"/>
    <n v="51254"/>
    <s v="40001-60000"/>
    <m/>
    <m/>
    <m/>
    <m/>
    <m/>
    <n v="24037.75"/>
    <n v="75602.25"/>
    <n v="51564.5"/>
    <n v="-53309"/>
    <n v="152949"/>
    <n v="51254"/>
  </r>
  <r>
    <n v="963439"/>
    <d v="2014-06-06T16:07:47"/>
    <x v="1"/>
    <s v="Male"/>
    <x v="1"/>
    <s v="i7"/>
    <n v="96194"/>
    <n v="96194"/>
    <s v="60001-100000"/>
    <m/>
    <m/>
    <m/>
    <m/>
    <m/>
    <n v="23966"/>
    <n v="75624"/>
    <n v="51658"/>
    <n v="-53521"/>
    <n v="153111"/>
    <n v="96194"/>
  </r>
  <r>
    <n v="794235"/>
    <d v="2014-06-11T12:33:02"/>
    <x v="0"/>
    <s v="Female"/>
    <x v="1"/>
    <s v="i7"/>
    <n v="11757"/>
    <n v="11757"/>
    <s v="0-20,000"/>
    <m/>
    <m/>
    <m/>
    <m/>
    <m/>
    <n v="23926.5"/>
    <n v="75558.75"/>
    <n v="51632.25"/>
    <n v="-53521.875"/>
    <n v="153007.125"/>
    <n v="11757"/>
  </r>
  <r>
    <n v="524784"/>
    <d v="2014-07-29T11:22:09"/>
    <x v="0"/>
    <s v="Male"/>
    <x v="2"/>
    <s v="c9"/>
    <n v="77879"/>
    <n v="77879"/>
    <s v="60001-100000"/>
    <m/>
    <m/>
    <m/>
    <m/>
    <m/>
    <n v="24109.5"/>
    <n v="75580.5"/>
    <n v="51471"/>
    <n v="-53097"/>
    <n v="152787"/>
    <n v="77879"/>
  </r>
  <r>
    <n v="957784"/>
    <d v="2014-08-05T10:03:58"/>
    <x v="0"/>
    <s v="Male"/>
    <x v="2"/>
    <s v="c9"/>
    <n v="19664"/>
    <n v="19664"/>
    <s v="0-20,000"/>
    <m/>
    <m/>
    <m/>
    <m/>
    <m/>
    <n v="24037.75"/>
    <n v="75503.75"/>
    <n v="51466"/>
    <n v="-53161.25"/>
    <n v="152702.75"/>
    <n v="19664"/>
  </r>
  <r>
    <n v="747931"/>
    <d v="2014-08-05T10:07:16"/>
    <x v="1"/>
    <s v="Male"/>
    <x v="2"/>
    <s v="c9"/>
    <n v="14452"/>
    <n v="14452"/>
    <s v="0-20,000"/>
    <m/>
    <m/>
    <m/>
    <m/>
    <m/>
    <n v="24253"/>
    <n v="75537"/>
    <n v="51284"/>
    <n v="-52673"/>
    <n v="152463"/>
    <n v="14452"/>
  </r>
  <r>
    <n v="254807"/>
    <d v="2014-08-05T10:04:23"/>
    <x v="0"/>
    <s v="Don’t want to say"/>
    <x v="2"/>
    <s v="c9"/>
    <n v="38517"/>
    <n v="38517"/>
    <s v="20001-40000"/>
    <m/>
    <m/>
    <m/>
    <m/>
    <m/>
    <n v="24291.25"/>
    <n v="75558.75"/>
    <n v="51267.5"/>
    <n v="-52610"/>
    <n v="152460"/>
    <n v="38517"/>
  </r>
  <r>
    <n v="824893"/>
    <d v="2014-05-01T13:38:23"/>
    <x v="0"/>
    <s v="Male"/>
    <x v="1"/>
    <s v="c5"/>
    <n v="28134"/>
    <n v="28134"/>
    <s v="20001-40000"/>
    <m/>
    <m/>
    <m/>
    <m/>
    <m/>
    <n v="24278.5"/>
    <n v="75580.5"/>
    <n v="51302"/>
    <n v="-52674.5"/>
    <n v="152533.5"/>
    <n v="28134"/>
  </r>
  <r>
    <n v="89108"/>
    <d v="2014-05-01T13:35:11"/>
    <x v="0"/>
    <s v="Don’t want to say"/>
    <x v="1"/>
    <s v="c5"/>
    <n v="33139"/>
    <n v="33139"/>
    <s v="20001-40000"/>
    <m/>
    <m/>
    <m/>
    <m/>
    <m/>
    <n v="24265.75"/>
    <n v="75602.25"/>
    <n v="51336.5"/>
    <n v="-52739"/>
    <n v="152607"/>
    <n v="33139"/>
  </r>
  <r>
    <n v="608559"/>
    <d v="2014-05-02T16:30:47"/>
    <x v="0"/>
    <s v="Male"/>
    <x v="1"/>
    <s v="c5"/>
    <n v="4981"/>
    <n v="4981"/>
    <s v="0-20,000"/>
    <m/>
    <m/>
    <m/>
    <m/>
    <m/>
    <n v="24253"/>
    <n v="75624"/>
    <n v="51371"/>
    <n v="-52803.5"/>
    <n v="152680.5"/>
    <n v="4981"/>
  </r>
  <r>
    <n v="268296"/>
    <d v="2014-05-09T09:59:31"/>
    <x v="0"/>
    <s v="Male"/>
    <x v="1"/>
    <s v="c5"/>
    <n v="17266"/>
    <n v="17266"/>
    <s v="0-20,000"/>
    <m/>
    <m/>
    <m/>
    <m/>
    <m/>
    <n v="24291.25"/>
    <n v="75635.25"/>
    <n v="51344"/>
    <n v="-52724.75"/>
    <n v="152651.25"/>
    <n v="17266"/>
  </r>
  <r>
    <n v="825656"/>
    <d v="2014-05-10T14:21:09"/>
    <x v="0"/>
    <s v="Male"/>
    <x v="1"/>
    <s v="i7"/>
    <n v="65891"/>
    <n v="65891"/>
    <s v="60001-100000"/>
    <m/>
    <m/>
    <m/>
    <m/>
    <m/>
    <n v="24312.5"/>
    <n v="75646.5"/>
    <n v="51334"/>
    <n v="-52688.5"/>
    <n v="152647.5"/>
    <n v="65891"/>
  </r>
  <r>
    <n v="551379"/>
    <d v="2014-05-10T14:22:07"/>
    <x v="0"/>
    <s v="Male"/>
    <x v="1"/>
    <s v="i7"/>
    <n v="77830"/>
    <n v="77830"/>
    <s v="60001-100000"/>
    <m/>
    <m/>
    <m/>
    <m/>
    <m/>
    <n v="24308.25"/>
    <n v="75657.75"/>
    <n v="51349.5"/>
    <n v="-52716"/>
    <n v="152682"/>
    <n v="77830"/>
  </r>
  <r>
    <n v="737409"/>
    <d v="2014-05-10T14:23:17"/>
    <x v="0"/>
    <s v="Male"/>
    <x v="1"/>
    <s v="i7"/>
    <n v="47739"/>
    <n v="47739"/>
    <s v="40001-60000"/>
    <m/>
    <m/>
    <m/>
    <m/>
    <m/>
    <n v="24304"/>
    <n v="75624"/>
    <n v="51320"/>
    <n v="-52676"/>
    <n v="152604"/>
    <n v="47739"/>
  </r>
  <r>
    <n v="212110"/>
    <d v="2014-05-10T14:23:43"/>
    <x v="0"/>
    <s v="Male"/>
    <x v="1"/>
    <s v="i7"/>
    <n v="84096"/>
    <n v="84096"/>
    <s v="60001-100000"/>
    <m/>
    <m/>
    <m/>
    <m/>
    <m/>
    <n v="24291.25"/>
    <n v="75635.25"/>
    <n v="51344"/>
    <n v="-52724.75"/>
    <n v="152651.25"/>
    <n v="84096"/>
  </r>
  <r>
    <n v="475564"/>
    <d v="2014-05-23T07:02:13"/>
    <x v="0"/>
    <s v="Male"/>
    <x v="0"/>
    <s v="i6"/>
    <n v="99397"/>
    <n v="99397"/>
    <s v="60001-100000"/>
    <m/>
    <m/>
    <m/>
    <m/>
    <m/>
    <n v="24278.5"/>
    <n v="75580.5"/>
    <n v="51302"/>
    <n v="-52674.5"/>
    <n v="152533.5"/>
    <n v="99397"/>
  </r>
  <r>
    <n v="946421"/>
    <d v="2014-05-08T17:29:49"/>
    <x v="0"/>
    <s v="Female"/>
    <x v="1"/>
    <s v="i6"/>
    <n v="29769"/>
    <n v="29769"/>
    <s v="20001-40000"/>
    <m/>
    <m/>
    <m/>
    <m/>
    <m/>
    <n v="24265.75"/>
    <n v="75503.75"/>
    <n v="51238"/>
    <n v="-52591.25"/>
    <n v="152360.75"/>
    <n v="29769"/>
  </r>
  <r>
    <n v="464009"/>
    <d v="2014-05-29T17:18:16"/>
    <x v="0"/>
    <s v="Male"/>
    <x v="1"/>
    <s v="i6"/>
    <n v="58049"/>
    <n v="58049"/>
    <s v="40001-60000"/>
    <m/>
    <m/>
    <m/>
    <m/>
    <m/>
    <n v="24253"/>
    <n v="75537"/>
    <n v="51284"/>
    <n v="-52673"/>
    <n v="152463"/>
    <n v="58049"/>
  </r>
  <r>
    <n v="150983"/>
    <d v="2014-08-12T21:58:44"/>
    <x v="0"/>
    <s v="Female"/>
    <x v="3"/>
    <s v="c5"/>
    <n v="33907"/>
    <n v="33907"/>
    <s v="20001-40000"/>
    <m/>
    <m/>
    <m/>
    <m/>
    <m/>
    <n v="24181.25"/>
    <n v="75558.75"/>
    <n v="51377.5"/>
    <n v="-52885"/>
    <n v="152625"/>
    <n v="33907"/>
  </r>
  <r>
    <n v="245279"/>
    <d v="2014-08-18T17:28:33"/>
    <x v="0"/>
    <s v="Female"/>
    <x v="3"/>
    <s v="c5"/>
    <n v="52322"/>
    <n v="52322"/>
    <s v="40001-60000"/>
    <m/>
    <m/>
    <m/>
    <m/>
    <m/>
    <n v="24109.5"/>
    <n v="75580.5"/>
    <n v="51471"/>
    <n v="-53097"/>
    <n v="152787"/>
    <n v="52322"/>
  </r>
  <r>
    <n v="537509"/>
    <d v="2014-07-09T12:48:18"/>
    <x v="0"/>
    <s v="Male"/>
    <x v="1"/>
    <s v="i5"/>
    <n v="42224"/>
    <n v="42224"/>
    <s v="40001-60000"/>
    <m/>
    <m/>
    <m/>
    <m/>
    <m/>
    <n v="24037.75"/>
    <n v="75602.25"/>
    <n v="51564.5"/>
    <n v="-53309"/>
    <n v="152949"/>
    <n v="42224"/>
  </r>
  <r>
    <n v="243956"/>
    <d v="2014-05-10T18:38:50"/>
    <x v="0"/>
    <s v="Male"/>
    <x v="1"/>
    <s v="i1"/>
    <n v="4665"/>
    <n v="4665"/>
    <s v="0-20,000"/>
    <m/>
    <m/>
    <m/>
    <m/>
    <m/>
    <n v="23966"/>
    <n v="75624"/>
    <n v="51658"/>
    <n v="-53521"/>
    <n v="153111"/>
    <n v="4665"/>
  </r>
  <r>
    <n v="276185"/>
    <d v="2014-08-07T18:00:59"/>
    <x v="0"/>
    <s v="Female"/>
    <x v="1"/>
    <s v="i5"/>
    <n v="23966"/>
    <n v="23966"/>
    <s v="20001-40000"/>
    <m/>
    <m/>
    <m/>
    <m/>
    <m/>
    <n v="24181.25"/>
    <n v="75635.25"/>
    <n v="51454"/>
    <n v="-52999.75"/>
    <n v="152816.25"/>
    <n v="23966"/>
  </r>
  <r>
    <n v="758805"/>
    <d v="2014-08-13T17:31:47"/>
    <x v="0"/>
    <s v="Male"/>
    <x v="1"/>
    <s v="i5"/>
    <n v="93138"/>
    <n v="93138"/>
    <s v="60001-100000"/>
    <m/>
    <m/>
    <m/>
    <m/>
    <m/>
    <n v="24278.5"/>
    <n v="75646.5"/>
    <n v="51368"/>
    <n v="-52773.5"/>
    <n v="152698.5"/>
    <n v="93138"/>
  </r>
  <r>
    <n v="919971"/>
    <d v="2014-05-05T01:44:19"/>
    <x v="0"/>
    <s v="Male"/>
    <x v="5"/>
    <s v="c5"/>
    <n v="19763"/>
    <n v="19763"/>
    <s v="0-20,000"/>
    <m/>
    <m/>
    <m/>
    <m/>
    <m/>
    <n v="24265.75"/>
    <n v="75602.25"/>
    <n v="51336.5"/>
    <n v="-52739"/>
    <n v="152607"/>
    <n v="19763"/>
  </r>
  <r>
    <n v="169443"/>
    <d v="2014-05-05T01:47:12"/>
    <x v="0"/>
    <s v="Female"/>
    <x v="5"/>
    <s v="c5"/>
    <n v="59744"/>
    <n v="59744"/>
    <s v="40001-60000"/>
    <m/>
    <m/>
    <m/>
    <m/>
    <m/>
    <n v="24304"/>
    <n v="75624"/>
    <n v="51320"/>
    <n v="-52676"/>
    <n v="152604"/>
    <n v="59744"/>
  </r>
  <r>
    <n v="646392"/>
    <d v="2014-05-27T09:52:59"/>
    <x v="0"/>
    <s v="Don’t want to say"/>
    <x v="0"/>
    <s v="c8"/>
    <n v="51564"/>
    <n v="51564"/>
    <s v="40001-60000"/>
    <m/>
    <m/>
    <m/>
    <m/>
    <m/>
    <n v="24291.25"/>
    <n v="75635.25"/>
    <n v="51344"/>
    <n v="-52724.75"/>
    <n v="152651.25"/>
    <n v="51564"/>
  </r>
  <r>
    <n v="273066"/>
    <d v="2014-06-23T17:31:28"/>
    <x v="0"/>
    <s v="Female"/>
    <x v="1"/>
    <s v="c9"/>
    <n v="61824"/>
    <n v="61824"/>
    <s v="60001-100000"/>
    <m/>
    <m/>
    <m/>
    <m/>
    <m/>
    <n v="24278.5"/>
    <n v="75646.5"/>
    <n v="51368"/>
    <n v="-52773.5"/>
    <n v="152698.5"/>
    <n v="61824"/>
  </r>
  <r>
    <n v="562353"/>
    <d v="2014-05-01T09:45:59"/>
    <x v="0"/>
    <s v="Female"/>
    <x v="7"/>
    <s v="i7"/>
    <n v="99745"/>
    <n v="99745"/>
    <s v="60001-100000"/>
    <m/>
    <m/>
    <m/>
    <m/>
    <m/>
    <n v="24265.75"/>
    <n v="75657.75"/>
    <n v="51392"/>
    <n v="-52822.25"/>
    <n v="152745.75"/>
    <n v="99745"/>
  </r>
  <r>
    <n v="375556"/>
    <d v="2014-05-01T09:46:21"/>
    <x v="0"/>
    <s v="Female"/>
    <x v="7"/>
    <s v="i7"/>
    <n v="81434"/>
    <n v="81434"/>
    <s v="60001-100000"/>
    <m/>
    <m/>
    <m/>
    <m/>
    <m/>
    <n v="24253"/>
    <n v="75624"/>
    <n v="51371"/>
    <n v="-52803.5"/>
    <n v="152680.5"/>
    <n v="81434"/>
  </r>
  <r>
    <n v="719895"/>
    <d v="2014-05-01T09:47:14"/>
    <x v="0"/>
    <s v="Female"/>
    <x v="7"/>
    <s v="i7"/>
    <n v="86399"/>
    <n v="86399"/>
    <s v="60001-100000"/>
    <m/>
    <m/>
    <m/>
    <m/>
    <m/>
    <n v="24141.75"/>
    <n v="75558.75"/>
    <n v="51417"/>
    <n v="-52983.75"/>
    <n v="152684.25"/>
    <n v="86399"/>
  </r>
  <r>
    <n v="422222"/>
    <d v="2014-05-13T14:52:25"/>
    <x v="0"/>
    <s v="Female"/>
    <x v="7"/>
    <s v="c5"/>
    <n v="95521"/>
    <n v="95521"/>
    <s v="60001-100000"/>
    <m/>
    <m/>
    <m/>
    <m/>
    <m/>
    <n v="24030.5"/>
    <n v="75470.5"/>
    <n v="51440"/>
    <n v="-53129.5"/>
    <n v="152630.5"/>
    <n v="95521"/>
  </r>
  <r>
    <n v="464899"/>
    <d v="2014-05-14T11:57:18"/>
    <x v="0"/>
    <s v="Female"/>
    <x v="7"/>
    <s v="i7"/>
    <n v="1022"/>
    <n v="1022"/>
    <s v="0-20,000"/>
    <m/>
    <m/>
    <m/>
    <m/>
    <m/>
    <n v="23919.25"/>
    <n v="75394.75"/>
    <n v="51475.5"/>
    <n v="-53294"/>
    <n v="152608"/>
    <n v="1022"/>
  </r>
  <r>
    <n v="603672"/>
    <d v="2014-05-08T08:15:09"/>
    <x v="0"/>
    <s v="Male"/>
    <x v="1"/>
    <s v="c5"/>
    <n v="25843"/>
    <n v="25843"/>
    <s v="20001-40000"/>
    <m/>
    <m/>
    <m/>
    <m/>
    <m/>
    <n v="24253"/>
    <n v="75404"/>
    <n v="51151"/>
    <n v="-52473.5"/>
    <n v="152130.5"/>
    <n v="25843"/>
  </r>
  <r>
    <n v="480487"/>
    <d v="2014-05-08T08:18:44"/>
    <x v="0"/>
    <s v="Female"/>
    <x v="1"/>
    <s v="c5"/>
    <n v="77827"/>
    <n v="77827"/>
    <s v="60001-100000"/>
    <m/>
    <m/>
    <m/>
    <m/>
    <m/>
    <n v="24141.75"/>
    <n v="75437.25"/>
    <n v="51295.5"/>
    <n v="-52801.5"/>
    <n v="152380.5"/>
    <n v="77827"/>
  </r>
  <r>
    <n v="186971"/>
    <d v="2014-05-09T09:12:15"/>
    <x v="0"/>
    <s v="Female"/>
    <x v="1"/>
    <s v="c5"/>
    <n v="26211"/>
    <n v="26211"/>
    <s v="20001-40000"/>
    <m/>
    <m/>
    <m/>
    <m/>
    <m/>
    <n v="24030.5"/>
    <n v="75385.5"/>
    <n v="51355"/>
    <n v="-53002"/>
    <n v="152418"/>
    <n v="26211"/>
  </r>
  <r>
    <n v="976777"/>
    <d v="2014-05-21T15:30:41"/>
    <x v="1"/>
    <s v="Male"/>
    <x v="1"/>
    <s v="c5"/>
    <n v="81574"/>
    <n v="81574"/>
    <s v="60001-100000"/>
    <m/>
    <m/>
    <m/>
    <m/>
    <m/>
    <n v="23919.25"/>
    <n v="75394.75"/>
    <n v="51475.5"/>
    <n v="-53294"/>
    <n v="152608"/>
    <n v="81574"/>
  </r>
  <r>
    <n v="703792"/>
    <d v="2014-07-05T09:51:13"/>
    <x v="0"/>
    <s v="Male"/>
    <x v="2"/>
    <s v="c5"/>
    <n v="13696"/>
    <n v="13696"/>
    <s v="0-20,000"/>
    <m/>
    <m/>
    <m/>
    <m/>
    <m/>
    <n v="23808"/>
    <n v="75367"/>
    <n v="51559"/>
    <n v="-53530.5"/>
    <n v="152705.5"/>
    <n v="13696"/>
  </r>
  <r>
    <n v="600570"/>
    <d v="2014-07-12T16:49:22"/>
    <x v="0"/>
    <s v="Female"/>
    <x v="3"/>
    <s v="c5"/>
    <n v="5841"/>
    <n v="5841"/>
    <s v="0-20,000"/>
    <m/>
    <m/>
    <m/>
    <m/>
    <m/>
    <n v="24141.75"/>
    <n v="75376.25"/>
    <n v="51234.5"/>
    <n v="-52710"/>
    <n v="152228"/>
    <n v="5841"/>
  </r>
  <r>
    <n v="209973"/>
    <d v="2014-07-12T16:50:11"/>
    <x v="0"/>
    <s v="Don’t want to say"/>
    <x v="3"/>
    <s v="c5"/>
    <n v="7439"/>
    <n v="7439"/>
    <s v="0-20,000"/>
    <m/>
    <m/>
    <m/>
    <m/>
    <m/>
    <n v="24278.5"/>
    <n v="75385.5"/>
    <n v="51107"/>
    <n v="-52382"/>
    <n v="152046"/>
    <n v="7439"/>
  </r>
  <r>
    <n v="525836"/>
    <d v="2014-08-22T16:59:04"/>
    <x v="0"/>
    <s v="Male"/>
    <x v="0"/>
    <s v="c9"/>
    <n v="81259"/>
    <n v="81259"/>
    <s v="60001-100000"/>
    <m/>
    <m/>
    <m/>
    <m/>
    <m/>
    <n v="24308.25"/>
    <n v="75394.75"/>
    <n v="51086.5"/>
    <n v="-52321.5"/>
    <n v="152024.5"/>
    <n v="81259"/>
  </r>
  <r>
    <n v="896401"/>
    <d v="2014-08-30T09:11:07"/>
    <x v="0"/>
    <s v="Don’t want to say"/>
    <x v="0"/>
    <s v="c9"/>
    <n v="27760"/>
    <n v="27760"/>
    <s v="20001-40000"/>
    <m/>
    <m/>
    <m/>
    <m/>
    <m/>
    <n v="24304"/>
    <n v="75367"/>
    <n v="51063"/>
    <n v="-52290.5"/>
    <n v="151961.5"/>
    <n v="27760"/>
  </r>
  <r>
    <n v="626067"/>
    <d v="2014-07-27T09:05:53"/>
    <x v="0"/>
    <s v="Male"/>
    <x v="5"/>
    <s v="i5"/>
    <n v="52925"/>
    <n v="52925"/>
    <s v="40001-60000"/>
    <m/>
    <m/>
    <m/>
    <m/>
    <m/>
    <n v="24291.25"/>
    <n v="75376.25"/>
    <n v="51085"/>
    <n v="-52336.25"/>
    <n v="152003.75"/>
    <n v="52925"/>
  </r>
  <r>
    <n v="83466"/>
    <d v="2014-07-29T17:44:09"/>
    <x v="0"/>
    <s v="Male"/>
    <x v="5"/>
    <s v="i5"/>
    <n v="91040"/>
    <n v="91040"/>
    <s v="60001-100000"/>
    <m/>
    <m/>
    <m/>
    <m/>
    <m/>
    <n v="24278.5"/>
    <n v="75385.5"/>
    <n v="51107"/>
    <n v="-52382"/>
    <n v="152046"/>
    <n v="91040"/>
  </r>
  <r>
    <n v="867000"/>
    <d v="2014-07-29T17:44:58"/>
    <x v="0"/>
    <s v="Male"/>
    <x v="5"/>
    <s v="i5"/>
    <n v="58832"/>
    <n v="58832"/>
    <s v="40001-60000"/>
    <m/>
    <m/>
    <m/>
    <m/>
    <m/>
    <n v="24265.75"/>
    <n v="75339.75"/>
    <n v="51074"/>
    <n v="-52345.25"/>
    <n v="151950.75"/>
    <n v="58832"/>
  </r>
  <r>
    <n v="539299"/>
    <d v="2014-08-11T16:21:10"/>
    <x v="0"/>
    <s v="Male"/>
    <x v="5"/>
    <s v="i5"/>
    <n v="91620"/>
    <n v="91620"/>
    <s v="60001-100000"/>
    <m/>
    <m/>
    <m/>
    <m/>
    <m/>
    <n v="24253"/>
    <n v="75367"/>
    <n v="51114"/>
    <n v="-52418"/>
    <n v="152038"/>
    <n v="91620"/>
  </r>
  <r>
    <n v="838359"/>
    <d v="2014-08-27T14:03:55"/>
    <x v="0"/>
    <s v="Don’t want to say"/>
    <x v="5"/>
    <s v="i5"/>
    <n v="90339"/>
    <n v="90339"/>
    <s v="60001-100000"/>
    <m/>
    <m/>
    <m/>
    <m/>
    <m/>
    <n v="24141.75"/>
    <n v="75285.25"/>
    <n v="51143.5"/>
    <n v="-52573.5"/>
    <n v="152000.5"/>
    <n v="90339"/>
  </r>
  <r>
    <n v="79268"/>
    <d v="2014-05-19T08:30:44"/>
    <x v="0"/>
    <s v="Male"/>
    <x v="1"/>
    <s v="i5"/>
    <n v="95073"/>
    <n v="95073"/>
    <s v="60001-100000"/>
    <m/>
    <m/>
    <m/>
    <m/>
    <m/>
    <n v="24030.5"/>
    <n v="75211"/>
    <n v="51180.5"/>
    <n v="-52740.25"/>
    <n v="151981.75"/>
    <n v="95073"/>
  </r>
  <r>
    <n v="231232"/>
    <d v="2014-05-19T08:31:57"/>
    <x v="0"/>
    <s v="Male"/>
    <x v="1"/>
    <s v="i5"/>
    <n v="6425"/>
    <n v="6425"/>
    <s v="0-20,000"/>
    <m/>
    <m/>
    <m/>
    <m/>
    <m/>
    <n v="23919.25"/>
    <n v="75163.75"/>
    <n v="51244.5"/>
    <n v="-52947.5"/>
    <n v="152030.5"/>
    <n v="6425"/>
  </r>
  <r>
    <n v="70189"/>
    <d v="2014-05-19T08:28:31"/>
    <x v="0"/>
    <s v="Female"/>
    <x v="1"/>
    <s v="i5"/>
    <n v="22922"/>
    <n v="22922"/>
    <s v="20001-40000"/>
    <m/>
    <m/>
    <m/>
    <m/>
    <m/>
    <n v="24253"/>
    <n v="75164"/>
    <n v="50911"/>
    <n v="-52113.5"/>
    <n v="151530.5"/>
    <n v="22922"/>
  </r>
  <r>
    <n v="592340"/>
    <d v="2014-05-19T08:31:17"/>
    <x v="0"/>
    <s v="Female"/>
    <x v="1"/>
    <s v="i5"/>
    <n v="76995"/>
    <n v="76995"/>
    <s v="60001-100000"/>
    <m/>
    <m/>
    <m/>
    <m/>
    <m/>
    <n v="24291.25"/>
    <n v="75187.5"/>
    <n v="50896.25"/>
    <n v="-52053.125"/>
    <n v="151531.875"/>
    <n v="76995"/>
  </r>
  <r>
    <n v="917822"/>
    <d v="2014-07-04T08:08:04"/>
    <x v="0"/>
    <s v="Female"/>
    <x v="1"/>
    <s v="i5"/>
    <n v="80943"/>
    <n v="80943"/>
    <s v="60001-100000"/>
    <m/>
    <m/>
    <m/>
    <m/>
    <m/>
    <n v="24278.5"/>
    <n v="75163.5"/>
    <n v="50885"/>
    <n v="-52049"/>
    <n v="151491"/>
    <n v="80943"/>
  </r>
  <r>
    <n v="786696"/>
    <d v="2014-07-04T08:07:29"/>
    <x v="1"/>
    <s v="Don’t want to say"/>
    <x v="1"/>
    <s v="i5"/>
    <n v="51820"/>
    <n v="51820"/>
    <s v="40001-60000"/>
    <m/>
    <m/>
    <m/>
    <m/>
    <m/>
    <n v="24265.75"/>
    <n v="75155"/>
    <n v="50889.25"/>
    <n v="-52068.125"/>
    <n v="151488.875"/>
    <n v="51820"/>
  </r>
  <r>
    <n v="889834"/>
    <d v="2014-08-27T04:10:14"/>
    <x v="0"/>
    <s v="Female"/>
    <x v="4"/>
    <s v="i7"/>
    <n v="1524"/>
    <n v="1524"/>
    <s v="0-20,000"/>
    <m/>
    <m/>
    <m/>
    <m/>
    <m/>
    <n v="24253"/>
    <n v="75163"/>
    <n v="50910"/>
    <n v="-52112"/>
    <n v="151528"/>
    <n v="1524"/>
  </r>
  <r>
    <n v="129994"/>
    <d v="2014-05-15T15:52:23"/>
    <x v="0"/>
    <s v="Female"/>
    <x v="1"/>
    <s v="c5"/>
    <n v="3843"/>
    <n v="3843"/>
    <s v="0-20,000"/>
    <m/>
    <m/>
    <m/>
    <m/>
    <m/>
    <n v="24291.25"/>
    <n v="75163.25"/>
    <n v="50872"/>
    <n v="-52016.75"/>
    <n v="151471.25"/>
    <n v="3843"/>
  </r>
  <r>
    <n v="98831"/>
    <d v="2014-05-15T15:54:12"/>
    <x v="0"/>
    <s v="Female"/>
    <x v="1"/>
    <s v="c5"/>
    <n v="52653"/>
    <n v="52653"/>
    <s v="40001-60000"/>
    <m/>
    <m/>
    <m/>
    <m/>
    <m/>
    <n v="24312.5"/>
    <n v="75163.5"/>
    <n v="50851"/>
    <n v="-51964"/>
    <n v="151440"/>
    <n v="52653"/>
  </r>
  <r>
    <n v="531445"/>
    <d v="2014-05-15T15:54:41"/>
    <x v="0"/>
    <s v="Male"/>
    <x v="1"/>
    <s v="c5"/>
    <n v="18127"/>
    <n v="18127"/>
    <s v="0-20,000"/>
    <m/>
    <m/>
    <m/>
    <m/>
    <m/>
    <n v="24308.25"/>
    <n v="75163.75"/>
    <n v="50855.5"/>
    <n v="-51975"/>
    <n v="151447"/>
    <n v="18127"/>
  </r>
  <r>
    <n v="782465"/>
    <d v="2014-05-28T10:17:21"/>
    <x v="0"/>
    <s v="Female"/>
    <x v="1"/>
    <s v="c5"/>
    <n v="38840"/>
    <n v="38840"/>
    <s v="20001-40000"/>
    <m/>
    <m/>
    <m/>
    <m/>
    <m/>
    <n v="24321"/>
    <n v="75164"/>
    <n v="50843"/>
    <n v="-51943.5"/>
    <n v="151428.5"/>
    <n v="38840"/>
  </r>
  <r>
    <n v="302371"/>
    <d v="2014-06-02T08:58:59"/>
    <x v="0"/>
    <s v="Male"/>
    <x v="1"/>
    <s v="c5"/>
    <n v="23496"/>
    <n v="23496"/>
    <s v="20001-40000"/>
    <m/>
    <m/>
    <m/>
    <m/>
    <m/>
    <n v="24316.75"/>
    <n v="75187.5"/>
    <n v="50870.75"/>
    <n v="-51989.375"/>
    <n v="151493.625"/>
    <n v="23496"/>
  </r>
  <r>
    <n v="147868"/>
    <d v="2014-06-03T10:53:06"/>
    <x v="0"/>
    <s v="Male"/>
    <x v="1"/>
    <s v="c5"/>
    <n v="43528"/>
    <n v="43528"/>
    <s v="40001-60000"/>
    <m/>
    <m/>
    <m/>
    <m/>
    <m/>
    <n v="24328"/>
    <n v="75211"/>
    <n v="50883"/>
    <n v="-51996.5"/>
    <n v="151535.5"/>
    <n v="43528"/>
  </r>
  <r>
    <n v="374162"/>
    <d v="2014-06-18T11:07:47"/>
    <x v="0"/>
    <s v="Female"/>
    <x v="4"/>
    <s v="c9"/>
    <n v="67819"/>
    <n v="67819"/>
    <s v="60001-100000"/>
    <m/>
    <m/>
    <m/>
    <m/>
    <m/>
    <n v="24324.5"/>
    <n v="75234.5"/>
    <n v="50910"/>
    <n v="-52040.5"/>
    <n v="151599.5"/>
    <n v="67819"/>
  </r>
  <r>
    <n v="632936"/>
    <d v="2014-06-18T11:08:30"/>
    <x v="0"/>
    <s v="Female"/>
    <x v="4"/>
    <s v="c9"/>
    <n v="41010"/>
    <n v="41010"/>
    <s v="40001-60000"/>
    <m/>
    <m/>
    <m/>
    <m/>
    <m/>
    <n v="24321"/>
    <n v="75258"/>
    <n v="50937"/>
    <n v="-52084.5"/>
    <n v="151663.5"/>
    <n v="41010"/>
  </r>
  <r>
    <n v="521698"/>
    <d v="2014-06-18T11:09:57"/>
    <x v="1"/>
    <s v="Female"/>
    <x v="4"/>
    <s v="c9"/>
    <n v="6846"/>
    <n v="6846"/>
    <s v="0-20,000"/>
    <m/>
    <m/>
    <m/>
    <m/>
    <m/>
    <n v="24316.75"/>
    <n v="75285.25"/>
    <n v="50968.5"/>
    <n v="-52136"/>
    <n v="151738"/>
    <n v="6846"/>
  </r>
  <r>
    <n v="87830"/>
    <d v="2014-07-05T18:06:20"/>
    <x v="0"/>
    <s v="Female"/>
    <x v="4"/>
    <s v="i1"/>
    <n v="45873"/>
    <n v="45873"/>
    <s v="40001-60000"/>
    <m/>
    <m/>
    <m/>
    <m/>
    <m/>
    <n v="24328"/>
    <n v="75312.5"/>
    <n v="50984.5"/>
    <n v="-52148.75"/>
    <n v="151789.25"/>
    <n v="45873"/>
  </r>
  <r>
    <n v="921759"/>
    <d v="2014-07-05T18:06:41"/>
    <x v="1"/>
    <s v="Male"/>
    <x v="4"/>
    <s v="i1"/>
    <n v="41022"/>
    <n v="41022"/>
    <s v="40001-60000"/>
    <m/>
    <m/>
    <m/>
    <m/>
    <m/>
    <n v="24324.5"/>
    <n v="75339.75"/>
    <n v="51015.25"/>
    <n v="-52198.375"/>
    <n v="151862.625"/>
    <n v="41022"/>
  </r>
  <r>
    <n v="773003"/>
    <d v="2014-07-07T16:05:02"/>
    <x v="0"/>
    <s v="Male"/>
    <x v="4"/>
    <s v="i1"/>
    <n v="57779"/>
    <n v="57779"/>
    <s v="40001-60000"/>
    <m/>
    <m/>
    <m/>
    <m/>
    <m/>
    <n v="24321"/>
    <n v="75367"/>
    <n v="51046"/>
    <n v="-52248"/>
    <n v="151936"/>
    <n v="57779"/>
  </r>
  <r>
    <n v="650321"/>
    <d v="2014-07-07T16:07:47"/>
    <x v="0"/>
    <s v="Male"/>
    <x v="4"/>
    <s v="i1"/>
    <n v="37657"/>
    <n v="37657"/>
    <s v="20001-40000"/>
    <m/>
    <m/>
    <m/>
    <m/>
    <m/>
    <n v="24316.75"/>
    <n v="75376.25"/>
    <n v="51059.5"/>
    <n v="-52272.5"/>
    <n v="151965.5"/>
    <n v="37657"/>
  </r>
  <r>
    <n v="961036"/>
    <d v="2014-07-16T08:06:55"/>
    <x v="0"/>
    <s v="Female"/>
    <x v="4"/>
    <s v="i1"/>
    <n v="89013"/>
    <n v="89013"/>
    <s v="60001-100000"/>
    <m/>
    <m/>
    <m/>
    <m/>
    <m/>
    <n v="24312.5"/>
    <n v="75385.5"/>
    <n v="51073"/>
    <n v="-52297"/>
    <n v="151995"/>
    <n v="89013"/>
  </r>
  <r>
    <n v="244866"/>
    <d v="2014-07-09T14:19:33"/>
    <x v="0"/>
    <s v="Male"/>
    <x v="0"/>
    <s v="c5"/>
    <n v="56513"/>
    <n v="56513"/>
    <s v="40001-60000"/>
    <m/>
    <m/>
    <m/>
    <m/>
    <m/>
    <n v="24308.25"/>
    <n v="75339.75"/>
    <n v="51031.5"/>
    <n v="-52239"/>
    <n v="151887"/>
    <n v="56513"/>
  </r>
  <r>
    <n v="641625"/>
    <d v="2014-05-08T10:50:09"/>
    <x v="0"/>
    <s v="Male"/>
    <x v="0"/>
    <s v="c9"/>
    <n v="10523"/>
    <n v="10523"/>
    <s v="0-20,000"/>
    <m/>
    <m/>
    <m/>
    <m/>
    <m/>
    <n v="24304"/>
    <n v="75367"/>
    <n v="51063"/>
    <n v="-52290.5"/>
    <n v="151961.5"/>
    <n v="10523"/>
  </r>
  <r>
    <n v="463211"/>
    <d v="2014-05-19T15:43:01"/>
    <x v="0"/>
    <s v="Male"/>
    <x v="1"/>
    <s v="c9"/>
    <n v="43943"/>
    <n v="43943"/>
    <s v="40001-60000"/>
    <m/>
    <m/>
    <m/>
    <m/>
    <m/>
    <n v="24316.75"/>
    <n v="75376.25"/>
    <n v="51059.5"/>
    <n v="-52272.5"/>
    <n v="151965.5"/>
    <n v="43943"/>
  </r>
  <r>
    <n v="617820"/>
    <d v="2014-05-19T15:43:24"/>
    <x v="0"/>
    <s v="Female"/>
    <x v="1"/>
    <s v="c9"/>
    <n v="42322"/>
    <n v="42322"/>
    <s v="40001-60000"/>
    <m/>
    <m/>
    <m/>
    <m/>
    <m/>
    <n v="24312.5"/>
    <n v="75385.5"/>
    <n v="51073"/>
    <n v="-52297"/>
    <n v="151995"/>
    <n v="42322"/>
  </r>
  <r>
    <n v="51205"/>
    <d v="2014-05-19T15:44:18"/>
    <x v="0"/>
    <s v="Female"/>
    <x v="1"/>
    <s v="c9"/>
    <n v="5161"/>
    <n v="5161"/>
    <s v="0-20,000"/>
    <m/>
    <m/>
    <m/>
    <m/>
    <m/>
    <n v="24308.25"/>
    <n v="75394.75"/>
    <n v="51086.5"/>
    <n v="-52321.5"/>
    <n v="152024.5"/>
    <n v="5161"/>
  </r>
  <r>
    <n v="769136"/>
    <d v="2014-05-19T15:45:01"/>
    <x v="0"/>
    <s v="Male"/>
    <x v="1"/>
    <s v="c9"/>
    <n v="94223"/>
    <n v="94223"/>
    <s v="60001-100000"/>
    <m/>
    <m/>
    <m/>
    <m/>
    <m/>
    <n v="24321"/>
    <n v="75404"/>
    <n v="51083"/>
    <n v="-52303.5"/>
    <n v="152028.5"/>
    <n v="94223"/>
  </r>
  <r>
    <n v="734711"/>
    <d v="2014-06-13T15:02:19"/>
    <x v="0"/>
    <s v="Don’t want to say"/>
    <x v="1"/>
    <s v="c9"/>
    <n v="10106"/>
    <n v="10106"/>
    <s v="0-20,000"/>
    <m/>
    <m/>
    <m/>
    <m/>
    <m/>
    <n v="24316.75"/>
    <n v="75376.25"/>
    <n v="51059.5"/>
    <n v="-52272.5"/>
    <n v="151965.5"/>
    <n v="10106"/>
  </r>
  <r>
    <n v="120968"/>
    <d v="2014-06-14T11:13:06"/>
    <x v="0"/>
    <s v="Male"/>
    <x v="1"/>
    <s v="c9"/>
    <n v="73584"/>
    <n v="73584"/>
    <s v="60001-100000"/>
    <m/>
    <m/>
    <m/>
    <m/>
    <m/>
    <n v="24328"/>
    <n v="75385.5"/>
    <n v="51057.5"/>
    <n v="-52258.25"/>
    <n v="151971.75"/>
    <n v="73584"/>
  </r>
  <r>
    <n v="79248"/>
    <d v="2014-06-15T07:34:51"/>
    <x v="0"/>
    <s v="Male"/>
    <x v="1"/>
    <s v="c9"/>
    <n v="8869"/>
    <n v="8869"/>
    <s v="0-20,000"/>
    <m/>
    <m/>
    <m/>
    <m/>
    <m/>
    <n v="24324.5"/>
    <n v="75394.75"/>
    <n v="51070.25"/>
    <n v="-52280.875"/>
    <n v="152000.125"/>
    <n v="8869"/>
  </r>
  <r>
    <n v="189498"/>
    <d v="2014-06-15T07:35:52"/>
    <x v="0"/>
    <s v="Male"/>
    <x v="1"/>
    <s v="c9"/>
    <n v="47082"/>
    <n v="47082"/>
    <s v="40001-60000"/>
    <m/>
    <m/>
    <m/>
    <m/>
    <m/>
    <n v="24335"/>
    <n v="75404"/>
    <n v="51069"/>
    <n v="-52268.5"/>
    <n v="152007.5"/>
    <n v="47082"/>
  </r>
  <r>
    <n v="787079"/>
    <d v="2014-06-20T18:38:34"/>
    <x v="1"/>
    <s v="Male"/>
    <x v="1"/>
    <s v="c9"/>
    <n v="1676"/>
    <n v="1676"/>
    <s v="0-20,000"/>
    <m/>
    <m/>
    <m/>
    <m/>
    <m/>
    <n v="24331.5"/>
    <n v="75437.25"/>
    <n v="51105.75"/>
    <n v="-52327.125"/>
    <n v="152095.875"/>
    <n v="1676"/>
  </r>
  <r>
    <n v="842559"/>
    <d v="2014-06-20T18:40:13"/>
    <x v="0"/>
    <s v="Female"/>
    <x v="1"/>
    <s v="c9"/>
    <n v="48922"/>
    <n v="48922"/>
    <s v="40001-60000"/>
    <m/>
    <m/>
    <m/>
    <m/>
    <m/>
    <n v="24437.5"/>
    <n v="75470.5"/>
    <n v="51033"/>
    <n v="-52112"/>
    <n v="152020"/>
    <n v="48922"/>
  </r>
  <r>
    <n v="955451"/>
    <d v="2014-06-28T08:11:57"/>
    <x v="0"/>
    <s v="Male"/>
    <x v="1"/>
    <s v="c9"/>
    <n v="98059"/>
    <n v="98059"/>
    <s v="60001-100000"/>
    <m/>
    <m/>
    <m/>
    <m/>
    <m/>
    <n v="24386.25"/>
    <n v="75503.75"/>
    <n v="51117.5"/>
    <n v="-52290"/>
    <n v="152180"/>
    <n v="98059"/>
  </r>
  <r>
    <n v="81073"/>
    <d v="2014-05-02T18:30:37"/>
    <x v="0"/>
    <s v="Male"/>
    <x v="1"/>
    <s v="c5"/>
    <n v="36405"/>
    <n v="36405"/>
    <s v="20001-40000"/>
    <m/>
    <m/>
    <m/>
    <m/>
    <m/>
    <n v="24335"/>
    <n v="75404"/>
    <n v="51069"/>
    <n v="-52268.5"/>
    <n v="152007.5"/>
    <n v="36405"/>
  </r>
  <r>
    <n v="143163"/>
    <d v="2014-05-02T18:33:02"/>
    <x v="0"/>
    <s v="Male"/>
    <x v="1"/>
    <s v="c5"/>
    <n v="14144"/>
    <n v="14144"/>
    <s v="0-20,000"/>
    <m/>
    <m/>
    <m/>
    <m/>
    <m/>
    <n v="24331.5"/>
    <n v="75437.25"/>
    <n v="51105.75"/>
    <n v="-52327.125"/>
    <n v="152095.875"/>
    <n v="14144"/>
  </r>
  <r>
    <n v="386268"/>
    <d v="2014-05-02T18:34:02"/>
    <x v="1"/>
    <s v="Male"/>
    <x v="1"/>
    <s v="c5"/>
    <n v="93867"/>
    <n v="93867"/>
    <s v="60001-100000"/>
    <m/>
    <m/>
    <m/>
    <m/>
    <m/>
    <n v="24437.5"/>
    <n v="75470.5"/>
    <n v="51033"/>
    <n v="-52112"/>
    <n v="152020"/>
    <n v="93867"/>
  </r>
  <r>
    <n v="609420"/>
    <d v="2014-07-25T17:34:28"/>
    <x v="0"/>
    <s v="Male"/>
    <x v="0"/>
    <s v="c5"/>
    <n v="77203"/>
    <n v="77203"/>
    <s v="60001-100000"/>
    <m/>
    <m/>
    <m/>
    <m/>
    <m/>
    <n v="24386.25"/>
    <n v="75394.75"/>
    <n v="51008.5"/>
    <n v="-52126.5"/>
    <n v="151907.5"/>
    <n v="77203"/>
  </r>
  <r>
    <n v="702029"/>
    <d v="2014-07-25T17:36:47"/>
    <x v="0"/>
    <s v="Male"/>
    <x v="0"/>
    <s v="c5"/>
    <n v="82653"/>
    <n v="82653"/>
    <s v="60001-100000"/>
    <m/>
    <m/>
    <m/>
    <m/>
    <m/>
    <n v="24335"/>
    <n v="75367"/>
    <n v="51032"/>
    <n v="-52213"/>
    <n v="151915"/>
    <n v="82653"/>
  </r>
  <r>
    <n v="745310"/>
    <d v="2014-05-01T19:12:19"/>
    <x v="1"/>
    <s v="Male"/>
    <x v="0"/>
    <s v="c5"/>
    <n v="71106"/>
    <n v="71106"/>
    <s v="60001-100000"/>
    <m/>
    <m/>
    <m/>
    <m/>
    <m/>
    <n v="24331.5"/>
    <n v="75285.25"/>
    <n v="50953.75"/>
    <n v="-52099.125"/>
    <n v="151715.875"/>
    <n v="71106"/>
  </r>
  <r>
    <n v="897499"/>
    <d v="2014-05-07T16:28:42"/>
    <x v="0"/>
    <s v="Female"/>
    <x v="0"/>
    <s v="c5"/>
    <n v="29833"/>
    <n v="29833"/>
    <s v="20001-40000"/>
    <m/>
    <m/>
    <m/>
    <m/>
    <m/>
    <n v="24328"/>
    <n v="75312.5"/>
    <n v="50984.5"/>
    <n v="-52148.75"/>
    <n v="151789.25"/>
    <n v="29833"/>
  </r>
  <r>
    <n v="796914"/>
    <d v="2014-07-17T09:31:12"/>
    <x v="0"/>
    <s v="Male"/>
    <x v="0"/>
    <s v="c5"/>
    <n v="29013"/>
    <n v="29013"/>
    <s v="20001-40000"/>
    <m/>
    <m/>
    <m/>
    <m/>
    <m/>
    <n v="24324.5"/>
    <n v="75339.75"/>
    <n v="51015.25"/>
    <n v="-52198.375"/>
    <n v="151862.625"/>
    <n v="29013"/>
  </r>
  <r>
    <n v="34818"/>
    <d v="2014-07-17T09:31:47"/>
    <x v="0"/>
    <s v="Female"/>
    <x v="0"/>
    <s v="c5"/>
    <n v="76929"/>
    <n v="76929"/>
    <s v="60001-100000"/>
    <m/>
    <m/>
    <m/>
    <m/>
    <m/>
    <n v="24321"/>
    <n v="75367"/>
    <n v="51046"/>
    <n v="-52248"/>
    <n v="151936"/>
    <n v="76929"/>
  </r>
  <r>
    <n v="304751"/>
    <d v="2014-05-04T18:50:38"/>
    <x v="0"/>
    <s v="Male"/>
    <x v="0"/>
    <s v="c9"/>
    <n v="71543"/>
    <n v="71543"/>
    <s v="60001-100000"/>
    <m/>
    <m/>
    <m/>
    <m/>
    <m/>
    <n v="24316.75"/>
    <n v="75285.25"/>
    <n v="50968.5"/>
    <n v="-52136"/>
    <n v="151738"/>
    <n v="71543"/>
  </r>
  <r>
    <n v="593118"/>
    <d v="2014-05-22T15:09:41"/>
    <x v="0"/>
    <s v="Male"/>
    <x v="1"/>
    <s v="c5"/>
    <n v="22471"/>
    <n v="22471"/>
    <s v="20001-40000"/>
    <m/>
    <m/>
    <m/>
    <m/>
    <m/>
    <n v="24312.5"/>
    <n v="75312.5"/>
    <n v="51000"/>
    <n v="-52187.5"/>
    <n v="151812.5"/>
    <n v="22471"/>
  </r>
  <r>
    <n v="268306"/>
    <d v="2014-05-22T19:13:49"/>
    <x v="1"/>
    <s v="Male"/>
    <x v="1"/>
    <s v="c5"/>
    <n v="95811"/>
    <n v="95811"/>
    <s v="60001-100000"/>
    <m/>
    <m/>
    <m/>
    <m/>
    <m/>
    <n v="24324.5"/>
    <n v="75339.75"/>
    <n v="51015.25"/>
    <n v="-52198.375"/>
    <n v="151862.625"/>
    <n v="95811"/>
  </r>
  <r>
    <n v="837077"/>
    <d v="2014-05-22T19:20:18"/>
    <x v="0"/>
    <s v="Female"/>
    <x v="1"/>
    <s v="c5"/>
    <n v="21669"/>
    <n v="21669"/>
    <s v="20001-40000"/>
    <m/>
    <m/>
    <m/>
    <m/>
    <m/>
    <n v="24321"/>
    <n v="75258"/>
    <n v="50937"/>
    <n v="-52084.5"/>
    <n v="151663.5"/>
    <n v="21669"/>
  </r>
  <r>
    <n v="192813"/>
    <d v="2014-05-23T16:50:11"/>
    <x v="0"/>
    <s v="Male"/>
    <x v="1"/>
    <s v="c5"/>
    <n v="6240"/>
    <n v="6240"/>
    <s v="0-20,000"/>
    <m/>
    <m/>
    <m/>
    <m/>
    <m/>
    <n v="24331.5"/>
    <n v="75285.25"/>
    <n v="50953.75"/>
    <n v="-52099.125"/>
    <n v="151715.875"/>
    <n v="6240"/>
  </r>
  <r>
    <n v="253747"/>
    <d v="2014-05-23T16:54:02"/>
    <x v="0"/>
    <s v="Male"/>
    <x v="1"/>
    <s v="c5"/>
    <n v="77250"/>
    <n v="77250"/>
    <s v="60001-100000"/>
    <m/>
    <m/>
    <m/>
    <m/>
    <m/>
    <n v="24437.5"/>
    <n v="75312.5"/>
    <n v="50875"/>
    <n v="-51875"/>
    <n v="151625"/>
    <n v="77250"/>
  </r>
  <r>
    <n v="328765"/>
    <d v="2014-05-31T18:00:16"/>
    <x v="1"/>
    <s v="Female"/>
    <x v="1"/>
    <s v="c9"/>
    <n v="6135"/>
    <n v="6135"/>
    <s v="0-20,000"/>
    <m/>
    <m/>
    <m/>
    <m/>
    <m/>
    <n v="24386.25"/>
    <n v="75234.5"/>
    <n v="50848.25"/>
    <n v="-51886.125"/>
    <n v="151506.875"/>
    <n v="6135"/>
  </r>
  <r>
    <n v="532574"/>
    <d v="2014-06-05T16:50:26"/>
    <x v="0"/>
    <s v="Male"/>
    <x v="1"/>
    <s v="c9"/>
    <n v="29420"/>
    <n v="29420"/>
    <s v="20001-40000"/>
    <m/>
    <m/>
    <m/>
    <m/>
    <m/>
    <n v="24540"/>
    <n v="75258"/>
    <n v="50718"/>
    <n v="-51537"/>
    <n v="151335"/>
    <n v="29420"/>
  </r>
  <r>
    <n v="283050"/>
    <d v="2014-06-05T16:52:49"/>
    <x v="0"/>
    <s v="Female"/>
    <x v="1"/>
    <s v="c9"/>
    <n v="10172"/>
    <n v="10172"/>
    <s v="0-20,000"/>
    <m/>
    <m/>
    <m/>
    <m/>
    <m/>
    <n v="24488.75"/>
    <n v="75285.25"/>
    <n v="50796.5"/>
    <n v="-51706"/>
    <n v="151480"/>
    <n v="10172"/>
  </r>
  <r>
    <n v="697330"/>
    <d v="2014-06-05T16:53:28"/>
    <x v="0"/>
    <s v="Male"/>
    <x v="1"/>
    <s v="c9"/>
    <n v="6685"/>
    <n v="6685"/>
    <s v="0-20,000"/>
    <m/>
    <m/>
    <m/>
    <m/>
    <m/>
    <n v="24543.5"/>
    <n v="75312.5"/>
    <n v="50769"/>
    <n v="-51610"/>
    <n v="151466"/>
    <n v="6685"/>
  </r>
  <r>
    <n v="271797"/>
    <d v="2014-05-07T13:25:36"/>
    <x v="0"/>
    <s v="Male"/>
    <x v="4"/>
    <s v="i5"/>
    <n v="19722"/>
    <n v="19722"/>
    <s v="0-20,000"/>
    <m/>
    <m/>
    <m/>
    <m/>
    <m/>
    <n v="24563"/>
    <n v="75339.75"/>
    <n v="50776.75"/>
    <n v="-51602.125"/>
    <n v="151504.875"/>
    <n v="19722"/>
  </r>
  <r>
    <n v="140986"/>
    <d v="2014-05-15T10:02:37"/>
    <x v="0"/>
    <s v="Male"/>
    <x v="4"/>
    <s v="i5"/>
    <n v="53848"/>
    <n v="53848"/>
    <s v="40001-60000"/>
    <m/>
    <m/>
    <m/>
    <m/>
    <m/>
    <n v="24611"/>
    <n v="75367"/>
    <n v="50756"/>
    <n v="-51523"/>
    <n v="151501"/>
    <n v="53848"/>
  </r>
  <r>
    <n v="455195"/>
    <d v="2014-05-01T22:04:49"/>
    <x v="0"/>
    <s v="Female"/>
    <x v="0"/>
    <s v="c9"/>
    <n v="62141"/>
    <n v="62141"/>
    <s v="60001-100000"/>
    <m/>
    <m/>
    <m/>
    <m/>
    <m/>
    <n v="24595"/>
    <n v="75376.25"/>
    <n v="50781.25"/>
    <n v="-51576.875"/>
    <n v="151548.125"/>
    <n v="62141"/>
  </r>
  <r>
    <n v="264004"/>
    <d v="2014-05-15T13:29:15"/>
    <x v="0"/>
    <s v="Male"/>
    <x v="0"/>
    <s v="c9"/>
    <n v="45743"/>
    <n v="45743"/>
    <s v="40001-60000"/>
    <m/>
    <m/>
    <m/>
    <m/>
    <m/>
    <n v="24579"/>
    <n v="75385.5"/>
    <n v="50806.5"/>
    <n v="-51630.75"/>
    <n v="151595.25"/>
    <n v="45743"/>
  </r>
  <r>
    <n v="889329"/>
    <d v="2014-05-16T16:54:37"/>
    <x v="0"/>
    <s v="Male"/>
    <x v="0"/>
    <s v="c9"/>
    <n v="49061"/>
    <n v="49061"/>
    <s v="40001-60000"/>
    <m/>
    <m/>
    <m/>
    <m/>
    <m/>
    <n v="24563"/>
    <n v="75394.75"/>
    <n v="50831.75"/>
    <n v="-51684.625"/>
    <n v="151642.375"/>
    <n v="49061"/>
  </r>
  <r>
    <n v="708422"/>
    <d v="2014-05-16T16:56:46"/>
    <x v="0"/>
    <s v="Male"/>
    <x v="0"/>
    <s v="c9"/>
    <n v="47131"/>
    <n v="47131"/>
    <s v="40001-60000"/>
    <m/>
    <m/>
    <m/>
    <m/>
    <m/>
    <n v="24547"/>
    <n v="75404"/>
    <n v="50857"/>
    <n v="-51738.5"/>
    <n v="151689.5"/>
    <n v="47131"/>
  </r>
  <r>
    <n v="17946"/>
    <d v="2014-05-16T16:58:30"/>
    <x v="0"/>
    <s v="Male"/>
    <x v="0"/>
    <s v="c9"/>
    <n v="65192"/>
    <n v="65192"/>
    <s v="60001-100000"/>
    <m/>
    <m/>
    <m/>
    <m/>
    <m/>
    <n v="24545.25"/>
    <n v="75437.25"/>
    <n v="50892"/>
    <n v="-51792.75"/>
    <n v="151775.25"/>
    <n v="65192"/>
  </r>
  <r>
    <n v="646630"/>
    <d v="2014-07-25T08:47:03"/>
    <x v="0"/>
    <s v="Male"/>
    <x v="1"/>
    <s v="i5"/>
    <n v="47344"/>
    <n v="47344"/>
    <s v="40001-60000"/>
    <m/>
    <m/>
    <m/>
    <m/>
    <m/>
    <n v="24543.5"/>
    <n v="75470.5"/>
    <n v="50927"/>
    <n v="-51847"/>
    <n v="151861"/>
    <n v="47344"/>
  </r>
  <r>
    <n v="707138"/>
    <d v="2014-07-25T08:48:00"/>
    <x v="0"/>
    <s v="Female"/>
    <x v="1"/>
    <s v="i5"/>
    <n v="1710"/>
    <n v="1710"/>
    <s v="0-20,000"/>
    <m/>
    <m/>
    <m/>
    <m/>
    <m/>
    <n v="24541.75"/>
    <n v="75503.75"/>
    <n v="50962"/>
    <n v="-51901.25"/>
    <n v="151946.75"/>
    <n v="1710"/>
  </r>
  <r>
    <n v="601032"/>
    <d v="2014-05-16T14:01:25"/>
    <x v="0"/>
    <s v="Female"/>
    <x v="1"/>
    <s v="c5"/>
    <n v="95656"/>
    <n v="95656"/>
    <s v="60001-100000"/>
    <m/>
    <m/>
    <m/>
    <m/>
    <m/>
    <n v="24547"/>
    <n v="75537"/>
    <n v="50990"/>
    <n v="-51938"/>
    <n v="152022"/>
    <n v="95656"/>
  </r>
  <r>
    <n v="628178"/>
    <d v="2014-05-16T20:21:19"/>
    <x v="0"/>
    <s v="Male"/>
    <x v="1"/>
    <s v="c5"/>
    <n v="84347"/>
    <n v="84347"/>
    <s v="60001-100000"/>
    <m/>
    <m/>
    <m/>
    <m/>
    <m/>
    <n v="24545.25"/>
    <n v="75437.25"/>
    <n v="50892"/>
    <n v="-51792.75"/>
    <n v="151775.25"/>
    <n v="84347"/>
  </r>
  <r>
    <n v="920568"/>
    <d v="2014-05-30T17:41:01"/>
    <x v="0"/>
    <s v="Male"/>
    <x v="1"/>
    <s v="c5"/>
    <n v="48346"/>
    <n v="48346"/>
    <s v="40001-60000"/>
    <m/>
    <m/>
    <m/>
    <m/>
    <m/>
    <n v="24543.5"/>
    <n v="75385.5"/>
    <n v="50842"/>
    <n v="-51719.5"/>
    <n v="151648.5"/>
    <n v="48346"/>
  </r>
  <r>
    <n v="326252"/>
    <d v="2014-05-30T17:43:40"/>
    <x v="0"/>
    <s v="Female"/>
    <x v="1"/>
    <s v="c5"/>
    <n v="73261"/>
    <n v="73261"/>
    <s v="60001-100000"/>
    <m/>
    <m/>
    <m/>
    <m/>
    <m/>
    <n v="24541.75"/>
    <n v="75394.75"/>
    <n v="50853"/>
    <n v="-51737.75"/>
    <n v="151674.25"/>
    <n v="73261"/>
  </r>
  <r>
    <n v="294236"/>
    <d v="2014-06-04T13:17:44"/>
    <x v="0"/>
    <s v="Female"/>
    <x v="1"/>
    <s v="c5"/>
    <n v="34216"/>
    <n v="34216"/>
    <s v="20001-40000"/>
    <m/>
    <m/>
    <m/>
    <m/>
    <m/>
    <n v="24540"/>
    <n v="75404"/>
    <n v="50864"/>
    <n v="-51756"/>
    <n v="151700"/>
    <n v="34216"/>
  </r>
  <r>
    <n v="841824"/>
    <d v="2014-05-06T05:10:18"/>
    <x v="0"/>
    <s v="Female"/>
    <x v="4"/>
    <s v="c9"/>
    <n v="99800"/>
    <n v="99800"/>
    <s v="60001-100000"/>
    <m/>
    <m/>
    <m/>
    <m/>
    <m/>
    <n v="24488.75"/>
    <n v="75437.25"/>
    <n v="50948.5"/>
    <n v="-51934"/>
    <n v="151860"/>
    <n v="99800"/>
  </r>
  <r>
    <n v="108336"/>
    <d v="2014-07-04T19:51:52"/>
    <x v="0"/>
    <s v="Male"/>
    <x v="1"/>
    <s v="c9"/>
    <n v="64990"/>
    <n v="64990"/>
    <s v="60001-100000"/>
    <m/>
    <m/>
    <m/>
    <m/>
    <m/>
    <n v="24437.5"/>
    <n v="75385.5"/>
    <n v="50948"/>
    <n v="-51984.5"/>
    <n v="151807.5"/>
    <n v="64990"/>
  </r>
  <r>
    <n v="750179"/>
    <d v="2014-07-04T19:52:25"/>
    <x v="0"/>
    <s v="Male"/>
    <x v="1"/>
    <s v="c9"/>
    <n v="83047"/>
    <n v="83047"/>
    <s v="60001-100000"/>
    <m/>
    <m/>
    <m/>
    <m/>
    <m/>
    <n v="24386.25"/>
    <n v="75394.75"/>
    <n v="51008.5"/>
    <n v="-52126.5"/>
    <n v="151907.5"/>
    <n v="83047"/>
  </r>
  <r>
    <n v="783470"/>
    <d v="2014-06-24T12:36:04"/>
    <x v="0"/>
    <s v="Male"/>
    <x v="8"/>
    <s v="i5"/>
    <n v="73568"/>
    <n v="73568"/>
    <s v="60001-100000"/>
    <m/>
    <m/>
    <m/>
    <m/>
    <m/>
    <n v="24335"/>
    <n v="75367"/>
    <n v="51032"/>
    <n v="-52213"/>
    <n v="151915"/>
    <n v="73568"/>
  </r>
  <r>
    <n v="498520"/>
    <d v="2014-07-11T13:08:59"/>
    <x v="0"/>
    <s v="Male"/>
    <x v="8"/>
    <s v="i5"/>
    <n v="55559"/>
    <n v="55559"/>
    <s v="40001-60000"/>
    <m/>
    <m/>
    <m/>
    <m/>
    <m/>
    <n v="24331.5"/>
    <n v="75376.25"/>
    <n v="51044.75"/>
    <n v="-52235.625"/>
    <n v="151943.375"/>
    <n v="55559"/>
  </r>
  <r>
    <n v="623017"/>
    <d v="2014-07-22T17:31:21"/>
    <x v="0"/>
    <s v="Male"/>
    <x v="2"/>
    <s v="c9"/>
    <n v="53737"/>
    <n v="53737"/>
    <s v="40001-60000"/>
    <m/>
    <m/>
    <m/>
    <m/>
    <m/>
    <n v="24328"/>
    <n v="75385.5"/>
    <n v="51057.5"/>
    <n v="-52258.25"/>
    <n v="151971.75"/>
    <n v="53737"/>
  </r>
  <r>
    <n v="709308"/>
    <d v="2014-07-22T17:37:01"/>
    <x v="0"/>
    <s v="Male"/>
    <x v="2"/>
    <s v="c9"/>
    <n v="96448"/>
    <n v="96448"/>
    <s v="60001-100000"/>
    <m/>
    <m/>
    <m/>
    <m/>
    <m/>
    <n v="24324.5"/>
    <n v="75394.75"/>
    <n v="51070.25"/>
    <n v="-52280.875"/>
    <n v="152000.125"/>
    <n v="96448"/>
  </r>
  <r>
    <n v="69966"/>
    <d v="2014-07-28T08:09:53"/>
    <x v="0"/>
    <s v="Female"/>
    <x v="2"/>
    <s v="c9"/>
    <n v="5425"/>
    <n v="5425"/>
    <s v="0-20,000"/>
    <m/>
    <m/>
    <m/>
    <m/>
    <m/>
    <n v="24321"/>
    <n v="75367"/>
    <n v="51046"/>
    <n v="-52248"/>
    <n v="151936"/>
    <n v="5425"/>
  </r>
  <r>
    <n v="949642"/>
    <d v="2014-07-28T08:15:27"/>
    <x v="0"/>
    <s v="Male"/>
    <x v="2"/>
    <s v="c9"/>
    <n v="3786"/>
    <n v="3786"/>
    <s v="0-20,000"/>
    <m/>
    <m/>
    <m/>
    <m/>
    <m/>
    <n v="24331.5"/>
    <n v="75376.25"/>
    <n v="51044.75"/>
    <n v="-52235.625"/>
    <n v="151943.375"/>
    <n v="3786"/>
  </r>
  <r>
    <n v="812396"/>
    <d v="2014-07-28T08:15:49"/>
    <x v="0"/>
    <s v="Female"/>
    <x v="2"/>
    <s v="c9"/>
    <n v="46585"/>
    <n v="46585"/>
    <s v="40001-60000"/>
    <m/>
    <m/>
    <m/>
    <m/>
    <m/>
    <n v="24437.5"/>
    <n v="75385.5"/>
    <n v="50948"/>
    <n v="-51984.5"/>
    <n v="151807.5"/>
    <n v="46585"/>
  </r>
  <r>
    <n v="608929"/>
    <d v="2014-07-08T18:06:04"/>
    <x v="1"/>
    <s v="Female"/>
    <x v="3"/>
    <s v="i5"/>
    <n v="73890"/>
    <n v="73890"/>
    <s v="60001-100000"/>
    <m/>
    <m/>
    <m/>
    <m/>
    <m/>
    <n v="24386.25"/>
    <n v="75394.75"/>
    <n v="51008.5"/>
    <n v="-52126.5"/>
    <n v="151907.5"/>
    <n v="73890"/>
  </r>
  <r>
    <n v="139670"/>
    <d v="2014-07-08T18:08:10"/>
    <x v="0"/>
    <s v="Female"/>
    <x v="3"/>
    <s v="i5"/>
    <n v="62098"/>
    <n v="62098"/>
    <s v="60001-100000"/>
    <m/>
    <m/>
    <m/>
    <m/>
    <m/>
    <n v="24335"/>
    <n v="75404"/>
    <n v="51069"/>
    <n v="-52268.5"/>
    <n v="152007.5"/>
    <n v="62098"/>
  </r>
  <r>
    <n v="851735"/>
    <d v="2014-07-17T17:01:20"/>
    <x v="0"/>
    <s v="Female"/>
    <x v="3"/>
    <s v="i5"/>
    <n v="68941"/>
    <n v="68941"/>
    <s v="60001-100000"/>
    <m/>
    <m/>
    <m/>
    <m/>
    <m/>
    <n v="24331.5"/>
    <n v="75437.25"/>
    <n v="51105.75"/>
    <n v="-52327.125"/>
    <n v="152095.875"/>
    <n v="68941"/>
  </r>
  <r>
    <n v="619369"/>
    <d v="2014-07-17T17:01:21"/>
    <x v="0"/>
    <s v="Female"/>
    <x v="3"/>
    <s v="i5"/>
    <n v="38755"/>
    <n v="38755"/>
    <s v="20001-40000"/>
    <m/>
    <m/>
    <m/>
    <m/>
    <m/>
    <n v="24328"/>
    <n v="75470.5"/>
    <n v="51142.5"/>
    <n v="-52385.75"/>
    <n v="152184.25"/>
    <n v="38755"/>
  </r>
  <r>
    <n v="535404"/>
    <d v="2014-06-30T17:20:14"/>
    <x v="0"/>
    <s v="Male"/>
    <x v="0"/>
    <s v="i7"/>
    <n v="80793"/>
    <n v="80793"/>
    <s v="60001-100000"/>
    <m/>
    <m/>
    <m/>
    <m/>
    <m/>
    <n v="24324.5"/>
    <n v="75503.75"/>
    <n v="51179.25"/>
    <n v="-52444.375"/>
    <n v="152272.625"/>
    <n v="80793"/>
  </r>
  <r>
    <n v="578578"/>
    <d v="2014-06-30T17:20:26"/>
    <x v="1"/>
    <s v="Don’t want to say"/>
    <x v="0"/>
    <s v="i7"/>
    <n v="23077"/>
    <n v="23077"/>
    <s v="20001-40000"/>
    <m/>
    <m/>
    <m/>
    <m/>
    <m/>
    <n v="24321"/>
    <n v="75404"/>
    <n v="51083"/>
    <n v="-52303.5"/>
    <n v="152028.5"/>
    <n v="23077"/>
  </r>
  <r>
    <n v="808296"/>
    <d v="2014-07-05T11:15:11"/>
    <x v="0"/>
    <s v="Female"/>
    <x v="0"/>
    <s v="c5"/>
    <n v="66220"/>
    <n v="66220"/>
    <s v="60001-100000"/>
    <m/>
    <m/>
    <m/>
    <m/>
    <m/>
    <n v="24331.5"/>
    <n v="75437.25"/>
    <n v="51105.75"/>
    <n v="-52327.125"/>
    <n v="152095.875"/>
    <n v="66220"/>
  </r>
  <r>
    <n v="887128"/>
    <d v="2014-07-05T11:15:44"/>
    <x v="0"/>
    <s v="Female"/>
    <x v="0"/>
    <s v="c5"/>
    <n v="8647"/>
    <n v="8647"/>
    <s v="0-20,000"/>
    <m/>
    <m/>
    <m/>
    <m/>
    <m/>
    <n v="24328"/>
    <n v="75470.5"/>
    <n v="51142.5"/>
    <n v="-52385.75"/>
    <n v="152184.25"/>
    <n v="8647"/>
  </r>
  <r>
    <n v="754500"/>
    <d v="2014-07-05T11:16:39"/>
    <x v="0"/>
    <s v="Female"/>
    <x v="0"/>
    <s v="c5"/>
    <n v="35926"/>
    <n v="35926"/>
    <s v="20001-40000"/>
    <m/>
    <m/>
    <m/>
    <m/>
    <m/>
    <n v="24386.25"/>
    <n v="75503.75"/>
    <n v="51117.5"/>
    <n v="-52290"/>
    <n v="152180"/>
    <n v="35926"/>
  </r>
  <r>
    <n v="535845"/>
    <d v="2014-07-05T11:18:10"/>
    <x v="0"/>
    <s v="Female"/>
    <x v="0"/>
    <s v="c5"/>
    <n v="62571"/>
    <n v="62571"/>
    <s v="60001-100000"/>
    <m/>
    <m/>
    <m/>
    <m/>
    <m/>
    <n v="24335"/>
    <n v="75537"/>
    <n v="51202"/>
    <n v="-52468"/>
    <n v="152340"/>
    <n v="62571"/>
  </r>
  <r>
    <n v="860960"/>
    <d v="2014-05-06T18:15:12"/>
    <x v="1"/>
    <s v="Female"/>
    <x v="6"/>
    <s v="c5"/>
    <n v="44931"/>
    <n v="44931"/>
    <s v="40001-60000"/>
    <m/>
    <m/>
    <m/>
    <m/>
    <m/>
    <n v="24331.5"/>
    <n v="75558.75"/>
    <n v="51227.25"/>
    <n v="-52509.375"/>
    <n v="152399.625"/>
    <n v="44931"/>
  </r>
  <r>
    <n v="186298"/>
    <d v="2014-05-24T17:19:19"/>
    <x v="0"/>
    <s v="Female"/>
    <x v="2"/>
    <s v="i5"/>
    <n v="46436"/>
    <n v="46436"/>
    <s v="40001-60000"/>
    <m/>
    <m/>
    <m/>
    <m/>
    <m/>
    <n v="24328"/>
    <n v="75580.5"/>
    <n v="51252.5"/>
    <n v="-52550.75"/>
    <n v="152459.25"/>
    <n v="46436"/>
  </r>
  <r>
    <n v="631661"/>
    <d v="2014-05-24T17:21:11"/>
    <x v="0"/>
    <s v="Female"/>
    <x v="2"/>
    <s v="i5"/>
    <n v="77767"/>
    <n v="77767"/>
    <s v="60001-100000"/>
    <m/>
    <m/>
    <m/>
    <m/>
    <m/>
    <n v="24324.5"/>
    <n v="75602.25"/>
    <n v="51277.75"/>
    <n v="-52592.125"/>
    <n v="152518.875"/>
    <n v="77767"/>
  </r>
  <r>
    <n v="45142"/>
    <d v="2014-05-08T14:32:19"/>
    <x v="0"/>
    <s v="Male"/>
    <x v="2"/>
    <s v="i7"/>
    <n v="92750"/>
    <n v="92750"/>
    <s v="60001-100000"/>
    <m/>
    <m/>
    <m/>
    <m/>
    <m/>
    <n v="24321"/>
    <n v="75537"/>
    <n v="51216"/>
    <n v="-52503"/>
    <n v="152361"/>
    <n v="92750"/>
  </r>
  <r>
    <n v="621237"/>
    <d v="2014-05-13T11:05:41"/>
    <x v="0"/>
    <s v="Don’t want to say"/>
    <x v="2"/>
    <s v="i7"/>
    <n v="29415"/>
    <n v="29415"/>
    <s v="20001-40000"/>
    <m/>
    <m/>
    <m/>
    <m/>
    <m/>
    <n v="24316.75"/>
    <n v="75437.25"/>
    <n v="51120.5"/>
    <n v="-52364"/>
    <n v="152118"/>
    <n v="29415"/>
  </r>
  <r>
    <n v="772763"/>
    <d v="2014-05-21T01:06:53"/>
    <x v="0"/>
    <s v="Male"/>
    <x v="1"/>
    <s v="c5"/>
    <n v="34097"/>
    <n v="34097"/>
    <s v="20001-40000"/>
    <m/>
    <m/>
    <m/>
    <m/>
    <m/>
    <n v="24312.5"/>
    <n v="75470.5"/>
    <n v="51158"/>
    <n v="-52424.5"/>
    <n v="152207.5"/>
    <n v="34097"/>
  </r>
  <r>
    <n v="759253"/>
    <d v="2014-05-21T01:04:33"/>
    <x v="0"/>
    <s v="Female"/>
    <x v="1"/>
    <s v="c5"/>
    <n v="13397"/>
    <n v="13397"/>
    <s v="0-20,000"/>
    <m/>
    <m/>
    <m/>
    <m/>
    <m/>
    <n v="24308.25"/>
    <n v="75503.75"/>
    <n v="51195.5"/>
    <n v="-52485"/>
    <n v="152297"/>
    <n v="13397"/>
  </r>
  <r>
    <n v="640069"/>
    <d v="2014-05-26T15:25:09"/>
    <x v="0"/>
    <s v="Male"/>
    <x v="1"/>
    <s v="c5"/>
    <n v="84025"/>
    <n v="84025"/>
    <s v="60001-100000"/>
    <m/>
    <m/>
    <m/>
    <m/>
    <m/>
    <n v="24321"/>
    <n v="75537"/>
    <n v="51216"/>
    <n v="-52503"/>
    <n v="152361"/>
    <n v="84025"/>
  </r>
  <r>
    <n v="553750"/>
    <d v="2014-05-26T15:27:47"/>
    <x v="0"/>
    <s v="Male"/>
    <x v="1"/>
    <s v="c5"/>
    <n v="61988"/>
    <n v="61988"/>
    <s v="60001-100000"/>
    <m/>
    <m/>
    <m/>
    <m/>
    <m/>
    <n v="24316.75"/>
    <n v="75437.25"/>
    <n v="51120.5"/>
    <n v="-52364"/>
    <n v="152118"/>
    <n v="61988"/>
  </r>
  <r>
    <n v="231855"/>
    <d v="2014-05-26T15:29:52"/>
    <x v="0"/>
    <s v="Male"/>
    <x v="1"/>
    <s v="c5"/>
    <n v="49658"/>
    <n v="49658"/>
    <s v="40001-60000"/>
    <m/>
    <m/>
    <m/>
    <m/>
    <m/>
    <n v="24312.5"/>
    <n v="75470.5"/>
    <n v="51158"/>
    <n v="-52424.5"/>
    <n v="152207.5"/>
    <n v="49658"/>
  </r>
  <r>
    <n v="446456"/>
    <d v="2014-05-26T15:31:16"/>
    <x v="0"/>
    <s v="Male"/>
    <x v="1"/>
    <s v="c5"/>
    <n v="75624"/>
    <n v="75624"/>
    <s v="60001-100000"/>
    <m/>
    <m/>
    <m/>
    <m/>
    <m/>
    <n v="24308.25"/>
    <n v="75503.75"/>
    <n v="51195.5"/>
    <n v="-52485"/>
    <n v="152297"/>
    <n v="75624"/>
  </r>
  <r>
    <n v="13205"/>
    <d v="2014-05-26T15:32:42"/>
    <x v="0"/>
    <s v="Male"/>
    <x v="1"/>
    <s v="c5"/>
    <n v="3045"/>
    <n v="3045"/>
    <s v="0-20,000"/>
    <m/>
    <m/>
    <m/>
    <m/>
    <m/>
    <n v="24304"/>
    <n v="75404"/>
    <n v="51100"/>
    <n v="-52346"/>
    <n v="152054"/>
    <n v="3045"/>
  </r>
  <r>
    <n v="220740"/>
    <d v="2014-05-31T12:30:03"/>
    <x v="0"/>
    <s v="Female"/>
    <x v="1"/>
    <s v="c5"/>
    <n v="79897"/>
    <n v="79897"/>
    <s v="60001-100000"/>
    <m/>
    <m/>
    <m/>
    <m/>
    <m/>
    <n v="24316.75"/>
    <n v="75437.25"/>
    <n v="51120.5"/>
    <n v="-52364"/>
    <n v="152118"/>
    <n v="79897"/>
  </r>
  <r>
    <n v="373338"/>
    <d v="2014-05-31T12:30:37"/>
    <x v="0"/>
    <s v="Male"/>
    <x v="1"/>
    <s v="c5"/>
    <n v="76938"/>
    <n v="76938"/>
    <s v="60001-100000"/>
    <m/>
    <m/>
    <m/>
    <m/>
    <m/>
    <n v="24312.5"/>
    <n v="75385.5"/>
    <n v="51073"/>
    <n v="-52297"/>
    <n v="151995"/>
    <n v="76938"/>
  </r>
  <r>
    <n v="439599"/>
    <d v="2014-05-31T12:31:10"/>
    <x v="1"/>
    <s v="Male"/>
    <x v="1"/>
    <s v="c5"/>
    <n v="32705"/>
    <n v="32705"/>
    <s v="20001-40000"/>
    <m/>
    <m/>
    <m/>
    <m/>
    <m/>
    <n v="24308.25"/>
    <n v="75339.75"/>
    <n v="51031.5"/>
    <n v="-52239"/>
    <n v="151887"/>
    <n v="32705"/>
  </r>
  <r>
    <n v="969959"/>
    <d v="2014-05-31T12:32:07"/>
    <x v="0"/>
    <s v="Male"/>
    <x v="1"/>
    <s v="c5"/>
    <n v="87482"/>
    <n v="87482"/>
    <s v="60001-100000"/>
    <m/>
    <m/>
    <m/>
    <m/>
    <m/>
    <n v="24304"/>
    <n v="75367"/>
    <n v="51063"/>
    <n v="-52290.5"/>
    <n v="151961.5"/>
    <n v="87482"/>
  </r>
  <r>
    <n v="784146"/>
    <d v="2014-05-31T12:29:21"/>
    <x v="0"/>
    <s v="Female"/>
    <x v="1"/>
    <s v="c5"/>
    <n v="71496"/>
    <n v="71496"/>
    <s v="60001-100000"/>
    <m/>
    <m/>
    <m/>
    <m/>
    <m/>
    <n v="24291.25"/>
    <n v="75285.25"/>
    <n v="50994"/>
    <n v="-52199.75"/>
    <n v="151776.25"/>
    <n v="71496"/>
  </r>
  <r>
    <n v="753534"/>
    <d v="2014-06-05T09:33:46"/>
    <x v="0"/>
    <s v="Female"/>
    <x v="1"/>
    <s v="c5"/>
    <n v="35976"/>
    <n v="35976"/>
    <s v="20001-40000"/>
    <m/>
    <m/>
    <m/>
    <m/>
    <m/>
    <n v="24278.5"/>
    <n v="75312.5"/>
    <n v="51034"/>
    <n v="-52272.5"/>
    <n v="151863.5"/>
    <n v="35976"/>
  </r>
  <r>
    <n v="978134"/>
    <d v="2014-05-28T18:57:32"/>
    <x v="0"/>
    <s v="Male"/>
    <x v="1"/>
    <s v="b9"/>
    <n v="62619"/>
    <n v="62619"/>
    <s v="60001-100000"/>
    <m/>
    <m/>
    <m/>
    <m/>
    <m/>
    <n v="24265.75"/>
    <n v="75339.75"/>
    <n v="51074"/>
    <n v="-52345.25"/>
    <n v="151950.75"/>
    <n v="62619"/>
  </r>
  <r>
    <n v="813663"/>
    <d v="2014-06-04T15:37:53"/>
    <x v="0"/>
    <s v="Male"/>
    <x v="5"/>
    <s v="i7"/>
    <n v="63058"/>
    <n v="63058"/>
    <s v="60001-100000"/>
    <m/>
    <m/>
    <m/>
    <m/>
    <m/>
    <n v="24253"/>
    <n v="75367"/>
    <n v="51114"/>
    <n v="-52418"/>
    <n v="152038"/>
    <n v="63058"/>
  </r>
  <r>
    <n v="705905"/>
    <d v="2014-06-04T15:40:00"/>
    <x v="0"/>
    <s v="Female"/>
    <x v="5"/>
    <s v="i7"/>
    <n v="3013"/>
    <n v="3013"/>
    <s v="0-20,000"/>
    <m/>
    <m/>
    <m/>
    <m/>
    <m/>
    <n v="24141.75"/>
    <n v="75376.25"/>
    <n v="51234.5"/>
    <n v="-52710"/>
    <n v="152228"/>
    <n v="3013"/>
  </r>
  <r>
    <n v="761086"/>
    <d v="2014-06-04T15:40:34"/>
    <x v="0"/>
    <s v="Male"/>
    <x v="5"/>
    <s v="i7"/>
    <n v="22789"/>
    <n v="22789"/>
    <s v="20001-40000"/>
    <m/>
    <m/>
    <m/>
    <m/>
    <m/>
    <n v="24278.5"/>
    <n v="75385.5"/>
    <n v="51107"/>
    <n v="-52382"/>
    <n v="152046"/>
    <n v="22789"/>
  </r>
  <r>
    <n v="842854"/>
    <d v="2014-06-04T15:40:55"/>
    <x v="1"/>
    <s v="Female"/>
    <x v="5"/>
    <s v="i7"/>
    <n v="72229"/>
    <n v="72229"/>
    <s v="60001-100000"/>
    <m/>
    <m/>
    <m/>
    <m/>
    <m/>
    <n v="24308.25"/>
    <n v="75394.75"/>
    <n v="51086.5"/>
    <n v="-52321.5"/>
    <n v="152024.5"/>
    <n v="72229"/>
  </r>
  <r>
    <n v="538257"/>
    <d v="2014-05-28T11:48:51"/>
    <x v="0"/>
    <s v="Female"/>
    <x v="0"/>
    <s v="c5"/>
    <n v="24540"/>
    <n v="24540"/>
    <s v="20001-40000"/>
    <m/>
    <m/>
    <m/>
    <m/>
    <m/>
    <n v="24304"/>
    <n v="75404"/>
    <n v="51100"/>
    <n v="-52346"/>
    <n v="152054"/>
    <n v="24540"/>
  </r>
  <r>
    <n v="151162"/>
    <d v="2014-05-31T07:29:28"/>
    <x v="0"/>
    <s v="Female"/>
    <x v="0"/>
    <s v="c5"/>
    <n v="45367"/>
    <n v="45367"/>
    <s v="40001-60000"/>
    <m/>
    <m/>
    <m/>
    <m/>
    <m/>
    <n v="24291.25"/>
    <n v="75437.25"/>
    <n v="51146"/>
    <n v="-52427.75"/>
    <n v="152156.25"/>
    <n v="45367"/>
  </r>
  <r>
    <n v="515499"/>
    <d v="2014-05-31T07:29:53"/>
    <x v="0"/>
    <s v="Male"/>
    <x v="0"/>
    <s v="c5"/>
    <n v="7645"/>
    <n v="7645"/>
    <s v="0-20,000"/>
    <m/>
    <m/>
    <m/>
    <m/>
    <m/>
    <n v="24278.5"/>
    <n v="75470.5"/>
    <n v="51192"/>
    <n v="-52509.5"/>
    <n v="152258.5"/>
    <n v="7645"/>
  </r>
  <r>
    <n v="116963"/>
    <d v="2014-05-04T13:26:14"/>
    <x v="0"/>
    <s v="Male"/>
    <x v="0"/>
    <s v="b9"/>
    <n v="22482"/>
    <n v="22482"/>
    <s v="20001-40000"/>
    <m/>
    <m/>
    <m/>
    <m/>
    <m/>
    <n v="24308.25"/>
    <n v="75503.75"/>
    <n v="51195.5"/>
    <n v="-52485"/>
    <n v="152297"/>
    <n v="22482"/>
  </r>
  <r>
    <n v="179862"/>
    <d v="2014-08-13T16:28:14"/>
    <x v="0"/>
    <s v="Male"/>
    <x v="1"/>
    <s v="i5"/>
    <n v="6017"/>
    <n v="6017"/>
    <s v="0-20,000"/>
    <m/>
    <m/>
    <m/>
    <m/>
    <m/>
    <n v="24321"/>
    <n v="75537"/>
    <n v="51216"/>
    <n v="-52503"/>
    <n v="152361"/>
    <n v="6017"/>
  </r>
  <r>
    <n v="787849"/>
    <d v="2014-05-08T16:28:23"/>
    <x v="0"/>
    <s v="Don’t want to say"/>
    <x v="1"/>
    <s v="c5"/>
    <n v="98373"/>
    <n v="98373"/>
    <s v="60001-100000"/>
    <m/>
    <m/>
    <m/>
    <m/>
    <m/>
    <n v="24331.5"/>
    <n v="75570"/>
    <n v="51238.5"/>
    <n v="-52526.25"/>
    <n v="152427.75"/>
    <n v="98373"/>
  </r>
  <r>
    <n v="265772"/>
    <d v="2014-06-25T15:32:08"/>
    <x v="0"/>
    <s v="Female"/>
    <x v="1"/>
    <s v="c5"/>
    <n v="4925"/>
    <n v="4925"/>
    <s v="0-20,000"/>
    <m/>
    <m/>
    <m/>
    <m/>
    <m/>
    <n v="24328"/>
    <n v="75470.5"/>
    <n v="51142.5"/>
    <n v="-52385.75"/>
    <n v="152184.25"/>
    <n v="4925"/>
  </r>
  <r>
    <n v="559807"/>
    <d v="2014-06-25T15:32:35"/>
    <x v="0"/>
    <s v="Male"/>
    <x v="1"/>
    <s v="c5"/>
    <n v="35734"/>
    <n v="35734"/>
    <s v="20001-40000"/>
    <m/>
    <m/>
    <m/>
    <m/>
    <m/>
    <n v="24388"/>
    <n v="75503.75"/>
    <n v="51115.75"/>
    <n v="-52285.625"/>
    <n v="152177.375"/>
    <n v="35734"/>
  </r>
  <r>
    <n v="407784"/>
    <d v="2014-07-11T00:16:58"/>
    <x v="0"/>
    <s v="Male"/>
    <x v="0"/>
    <s v="b9"/>
    <n v="15319"/>
    <n v="15319"/>
    <s v="0-20,000"/>
    <m/>
    <m/>
    <m/>
    <m/>
    <m/>
    <n v="24335"/>
    <n v="75537"/>
    <n v="51202"/>
    <n v="-52468"/>
    <n v="152340"/>
    <n v="15319"/>
  </r>
  <r>
    <n v="584676"/>
    <d v="2014-07-11T00:21:10"/>
    <x v="0"/>
    <s v="Female"/>
    <x v="0"/>
    <s v="b9"/>
    <n v="43076"/>
    <n v="43076"/>
    <s v="40001-60000"/>
    <m/>
    <m/>
    <m/>
    <m/>
    <m/>
    <n v="24494"/>
    <n v="75570"/>
    <n v="51076"/>
    <n v="-52120"/>
    <n v="152184"/>
    <n v="43076"/>
  </r>
  <r>
    <n v="949511"/>
    <d v="2014-05-20T05:02:09"/>
    <x v="0"/>
    <s v="Female"/>
    <x v="5"/>
    <s v="c9"/>
    <n v="88147"/>
    <n v="88147"/>
    <s v="60001-100000"/>
    <m/>
    <m/>
    <m/>
    <m/>
    <m/>
    <n v="24441"/>
    <n v="75603"/>
    <n v="51162"/>
    <n v="-52302"/>
    <n v="152346"/>
    <n v="88147"/>
  </r>
  <r>
    <n v="966645"/>
    <d v="2014-05-22T08:06:01"/>
    <x v="0"/>
    <s v="Male"/>
    <x v="0"/>
    <s v="c5"/>
    <n v="15072"/>
    <n v="15072"/>
    <s v="0-20,000"/>
    <m/>
    <m/>
    <m/>
    <m/>
    <m/>
    <n v="24388"/>
    <n v="75503.75"/>
    <n v="51115.75"/>
    <n v="-52285.625"/>
    <n v="152177.375"/>
    <n v="15072"/>
  </r>
  <r>
    <n v="818899"/>
    <d v="2014-05-22T08:06:34"/>
    <x v="1"/>
    <s v="Male"/>
    <x v="0"/>
    <s v="c5"/>
    <n v="41763"/>
    <n v="41763"/>
    <s v="40001-60000"/>
    <m/>
    <m/>
    <m/>
    <m/>
    <m/>
    <n v="24547"/>
    <n v="75537"/>
    <n v="50990"/>
    <n v="-51938"/>
    <n v="152022"/>
    <n v="41763"/>
  </r>
  <r>
    <n v="75569"/>
    <d v="2014-05-22T08:05:46"/>
    <x v="0"/>
    <s v="Don’t want to say"/>
    <x v="0"/>
    <s v="c5"/>
    <n v="71558"/>
    <n v="71558"/>
    <s v="60001-100000"/>
    <m/>
    <m/>
    <m/>
    <m/>
    <m/>
    <n v="24494"/>
    <n v="75570"/>
    <n v="51076"/>
    <n v="-52120"/>
    <n v="152184"/>
    <n v="71558"/>
  </r>
  <r>
    <n v="630022"/>
    <d v="2014-05-23T11:32:19"/>
    <x v="0"/>
    <s v="Female"/>
    <x v="0"/>
    <s v="c5"/>
    <n v="36764"/>
    <n v="36764"/>
    <s v="20001-40000"/>
    <m/>
    <m/>
    <m/>
    <m/>
    <m/>
    <n v="24441"/>
    <n v="75603"/>
    <n v="51162"/>
    <n v="-52302"/>
    <n v="152346"/>
    <n v="36764"/>
  </r>
  <r>
    <n v="363668"/>
    <d v="2014-05-23T11:33:52"/>
    <x v="0"/>
    <s v="Female"/>
    <x v="0"/>
    <s v="c5"/>
    <n v="74316"/>
    <n v="74316"/>
    <s v="60001-100000"/>
    <m/>
    <m/>
    <m/>
    <m/>
    <m/>
    <n v="24388"/>
    <n v="75636"/>
    <n v="51248"/>
    <n v="-52484"/>
    <n v="152508"/>
    <n v="74316"/>
  </r>
  <r>
    <n v="27581"/>
    <d v="2014-05-27T09:52:13"/>
    <x v="0"/>
    <s v="Male"/>
    <x v="0"/>
    <s v="c5"/>
    <n v="4376"/>
    <n v="4376"/>
    <s v="0-20,000"/>
    <m/>
    <m/>
    <m/>
    <m/>
    <m/>
    <n v="24335"/>
    <n v="75669"/>
    <n v="51334"/>
    <n v="-52666"/>
    <n v="152670"/>
    <n v="4376"/>
  </r>
  <r>
    <n v="267657"/>
    <d v="2014-05-27T09:55:52"/>
    <x v="0"/>
    <s v="Female"/>
    <x v="0"/>
    <s v="c5"/>
    <n v="67126"/>
    <n v="67126"/>
    <s v="60001-100000"/>
    <m/>
    <m/>
    <m/>
    <m/>
    <m/>
    <n v="24494"/>
    <n v="75677.5"/>
    <n v="51183.5"/>
    <n v="-52281.25"/>
    <n v="152452.75"/>
    <n v="67126"/>
  </r>
  <r>
    <n v="804795"/>
    <d v="2014-05-27T09:59:13"/>
    <x v="0"/>
    <s v="Male"/>
    <x v="0"/>
    <s v="c5"/>
    <n v="35627"/>
    <n v="35627"/>
    <s v="20001-40000"/>
    <m/>
    <m/>
    <m/>
    <m/>
    <m/>
    <n v="24441"/>
    <n v="75686"/>
    <n v="51245"/>
    <n v="-52426.5"/>
    <n v="152553.5"/>
    <n v="35627"/>
  </r>
  <r>
    <n v="462727"/>
    <d v="2014-06-14T08:01:22"/>
    <x v="0"/>
    <s v="Male"/>
    <x v="0"/>
    <s v="c5"/>
    <n v="28310"/>
    <n v="28310"/>
    <s v="20001-40000"/>
    <m/>
    <m/>
    <m/>
    <m/>
    <m/>
    <n v="24388"/>
    <n v="75694.5"/>
    <n v="51306.5"/>
    <n v="-52571.75"/>
    <n v="152654.25"/>
    <n v="28310"/>
  </r>
  <r>
    <n v="49946"/>
    <d v="2014-06-05T14:31:47"/>
    <x v="0"/>
    <s v="Male"/>
    <x v="0"/>
    <s v="c5"/>
    <n v="40007"/>
    <n v="40007"/>
    <s v="40001-60000"/>
    <m/>
    <m/>
    <m/>
    <m/>
    <m/>
    <n v="24335"/>
    <n v="75703"/>
    <n v="51368"/>
    <n v="-52717"/>
    <n v="152755"/>
    <n v="40007"/>
  </r>
  <r>
    <n v="21962"/>
    <d v="2014-06-05T14:33:50"/>
    <x v="0"/>
    <s v="Male"/>
    <x v="0"/>
    <s v="c5"/>
    <n v="97461"/>
    <n v="97461"/>
    <s v="60001-100000"/>
    <m/>
    <m/>
    <m/>
    <m/>
    <m/>
    <n v="24331.5"/>
    <n v="75741.25"/>
    <n v="51409.75"/>
    <n v="-52783.125"/>
    <n v="152855.875"/>
    <n v="97461"/>
  </r>
  <r>
    <n v="687483"/>
    <d v="2014-06-10T09:03:27"/>
    <x v="1"/>
    <s v="Male"/>
    <x v="0"/>
    <s v="c5"/>
    <n v="37863"/>
    <n v="37863"/>
    <s v="20001-40000"/>
    <m/>
    <m/>
    <m/>
    <m/>
    <m/>
    <n v="24328"/>
    <n v="75686"/>
    <n v="51358"/>
    <n v="-52709"/>
    <n v="152723"/>
    <n v="37863"/>
  </r>
  <r>
    <n v="110239"/>
    <d v="2014-06-12T09:34:57"/>
    <x v="0"/>
    <s v="Male"/>
    <x v="0"/>
    <s v="c5"/>
    <n v="88714"/>
    <n v="88714"/>
    <s v="60001-100000"/>
    <m/>
    <m/>
    <m/>
    <m/>
    <m/>
    <n v="24324.5"/>
    <n v="75694.5"/>
    <n v="51370"/>
    <n v="-52730.5"/>
    <n v="152749.5"/>
    <n v="88714"/>
  </r>
  <r>
    <n v="738139"/>
    <d v="2014-06-12T09:36:36"/>
    <x v="0"/>
    <s v="Male"/>
    <x v="0"/>
    <s v="c5"/>
    <n v="19741"/>
    <n v="19741"/>
    <s v="0-20,000"/>
    <m/>
    <m/>
    <m/>
    <m/>
    <m/>
    <n v="24321"/>
    <n v="75669"/>
    <n v="51348"/>
    <n v="-52701"/>
    <n v="152691"/>
    <n v="19741"/>
  </r>
  <r>
    <n v="590453"/>
    <d v="2014-06-14T14:05:24"/>
    <x v="0"/>
    <s v="Male"/>
    <x v="6"/>
    <s v="c5"/>
    <n v="85888"/>
    <n v="85888"/>
    <s v="60001-100000"/>
    <m/>
    <m/>
    <m/>
    <m/>
    <m/>
    <n v="24331.5"/>
    <n v="75677.5"/>
    <n v="51346"/>
    <n v="-52687.5"/>
    <n v="152696.5"/>
    <n v="85888"/>
  </r>
  <r>
    <n v="296632"/>
    <d v="2014-06-18T18:35:40"/>
    <x v="0"/>
    <s v="Female"/>
    <x v="6"/>
    <s v="c5"/>
    <n v="92695"/>
    <n v="92695"/>
    <s v="60001-100000"/>
    <m/>
    <m/>
    <m/>
    <m/>
    <m/>
    <n v="24328"/>
    <n v="75603"/>
    <n v="51275"/>
    <n v="-52584.5"/>
    <n v="152515.5"/>
    <n v="92695"/>
  </r>
  <r>
    <n v="16491"/>
    <d v="2014-05-18T17:21:10"/>
    <x v="0"/>
    <s v="Male"/>
    <x v="0"/>
    <s v="c9"/>
    <n v="58653"/>
    <n v="58653"/>
    <s v="40001-60000"/>
    <m/>
    <m/>
    <m/>
    <m/>
    <m/>
    <n v="24324.5"/>
    <n v="75503.75"/>
    <n v="51179.25"/>
    <n v="-52444.375"/>
    <n v="152272.625"/>
    <n v="58653"/>
  </r>
  <r>
    <n v="888516"/>
    <d v="2014-05-18T17:21:37"/>
    <x v="0"/>
    <s v="Female"/>
    <x v="0"/>
    <s v="c9"/>
    <n v="25411"/>
    <n v="25411"/>
    <s v="20001-40000"/>
    <m/>
    <m/>
    <m/>
    <m/>
    <m/>
    <n v="24321"/>
    <n v="75537"/>
    <n v="51216"/>
    <n v="-52503"/>
    <n v="152361"/>
    <n v="25411"/>
  </r>
  <r>
    <n v="814496"/>
    <d v="2014-05-19T09:53:37"/>
    <x v="0"/>
    <s v="Male"/>
    <x v="0"/>
    <s v="c9"/>
    <n v="67873"/>
    <n v="67873"/>
    <s v="60001-100000"/>
    <m/>
    <m/>
    <m/>
    <m/>
    <m/>
    <n v="24316.75"/>
    <n v="75570"/>
    <n v="51253.25"/>
    <n v="-52563.125"/>
    <n v="152449.875"/>
    <n v="67873"/>
  </r>
  <r>
    <n v="391299"/>
    <d v="2014-05-13T18:07:36"/>
    <x v="0"/>
    <s v="Male"/>
    <x v="4"/>
    <s v="c5"/>
    <n v="60368"/>
    <n v="60368"/>
    <s v="60001-100000"/>
    <m/>
    <m/>
    <m/>
    <m/>
    <m/>
    <n v="24312.5"/>
    <n v="75603"/>
    <n v="51290.5"/>
    <n v="-52623.25"/>
    <n v="152538.75"/>
    <n v="60368"/>
  </r>
  <r>
    <n v="617134"/>
    <d v="2014-05-13T18:08:01"/>
    <x v="0"/>
    <s v="Female"/>
    <x v="4"/>
    <s v="c5"/>
    <n v="28163"/>
    <n v="28163"/>
    <s v="20001-40000"/>
    <m/>
    <m/>
    <m/>
    <m/>
    <m/>
    <n v="24308.25"/>
    <n v="75636"/>
    <n v="51327.75"/>
    <n v="-52683.375"/>
    <n v="152627.625"/>
    <n v="28163"/>
  </r>
  <r>
    <n v="984162"/>
    <d v="2014-05-14T01:30:26"/>
    <x v="0"/>
    <s v="Male"/>
    <x v="4"/>
    <s v="c5"/>
    <n v="91232"/>
    <n v="91232"/>
    <s v="60001-100000"/>
    <m/>
    <m/>
    <m/>
    <m/>
    <m/>
    <n v="24304"/>
    <n v="75669"/>
    <n v="51365"/>
    <n v="-52743.5"/>
    <n v="152716.5"/>
    <n v="91232"/>
  </r>
  <r>
    <n v="203159"/>
    <d v="2014-05-14T08:05:48"/>
    <x v="0"/>
    <s v="Male"/>
    <x v="4"/>
    <s v="c5"/>
    <n v="69763"/>
    <n v="69763"/>
    <s v="60001-100000"/>
    <m/>
    <m/>
    <m/>
    <m/>
    <m/>
    <n v="24291.25"/>
    <n v="75570"/>
    <n v="51278.75"/>
    <n v="-52626.875"/>
    <n v="152488.125"/>
    <n v="69763"/>
  </r>
  <r>
    <n v="778005"/>
    <d v="2014-05-15T11:59:28"/>
    <x v="1"/>
    <s v="Female"/>
    <x v="4"/>
    <s v="c5"/>
    <n v="12304"/>
    <n v="12304"/>
    <s v="0-20,000"/>
    <m/>
    <m/>
    <m/>
    <m/>
    <m/>
    <n v="24278.5"/>
    <n v="75603"/>
    <n v="51324.5"/>
    <n v="-52708.25"/>
    <n v="152589.75"/>
    <n v="12304"/>
  </r>
  <r>
    <n v="213587"/>
    <d v="2014-05-24T12:09:51"/>
    <x v="0"/>
    <s v="Female"/>
    <x v="4"/>
    <s v="c9"/>
    <n v="65532"/>
    <n v="65532"/>
    <s v="60001-100000"/>
    <m/>
    <m/>
    <m/>
    <m/>
    <m/>
    <n v="24308.25"/>
    <n v="75636"/>
    <n v="51327.75"/>
    <n v="-52683.375"/>
    <n v="152627.625"/>
    <n v="65532"/>
  </r>
  <r>
    <n v="663070"/>
    <d v="2014-05-24T12:10:27"/>
    <x v="0"/>
    <s v="Male"/>
    <x v="4"/>
    <s v="c9"/>
    <n v="78054"/>
    <n v="78054"/>
    <s v="60001-100000"/>
    <m/>
    <m/>
    <m/>
    <m/>
    <m/>
    <n v="24304"/>
    <n v="75669"/>
    <n v="51365"/>
    <n v="-52743.5"/>
    <n v="152716.5"/>
    <n v="78054"/>
  </r>
  <r>
    <n v="231972"/>
    <d v="2014-08-09T08:08:16"/>
    <x v="0"/>
    <s v="Male"/>
    <x v="2"/>
    <s v="i7"/>
    <n v="12522"/>
    <n v="12522"/>
    <s v="0-20,000"/>
    <m/>
    <m/>
    <m/>
    <m/>
    <m/>
    <n v="24291.25"/>
    <n v="75570"/>
    <n v="51278.75"/>
    <n v="-52626.875"/>
    <n v="152488.125"/>
    <n v="12522"/>
  </r>
  <r>
    <n v="437058"/>
    <d v="2014-05-19T13:23:40"/>
    <x v="1"/>
    <s v="Female"/>
    <x v="0"/>
    <s v="b9"/>
    <n v="23037"/>
    <n v="23037"/>
    <s v="20001-40000"/>
    <m/>
    <m/>
    <m/>
    <m/>
    <m/>
    <n v="24312.5"/>
    <n v="75603"/>
    <n v="51290.5"/>
    <n v="-52623.25"/>
    <n v="152538.75"/>
    <n v="23037"/>
  </r>
  <r>
    <n v="138265"/>
    <d v="2014-06-04T08:30:46"/>
    <x v="0"/>
    <s v="Male"/>
    <x v="0"/>
    <s v="b9"/>
    <n v="83048"/>
    <n v="83048"/>
    <s v="60001-100000"/>
    <m/>
    <m/>
    <m/>
    <m/>
    <m/>
    <n v="24324.5"/>
    <n v="75636"/>
    <n v="51311.5"/>
    <n v="-52642.75"/>
    <n v="152603.25"/>
    <n v="83048"/>
  </r>
  <r>
    <n v="458452"/>
    <d v="2014-06-04T08:31:51"/>
    <x v="0"/>
    <s v="Female"/>
    <x v="0"/>
    <s v="b9"/>
    <n v="80942"/>
    <n v="80942"/>
    <s v="60001-100000"/>
    <m/>
    <m/>
    <m/>
    <m/>
    <m/>
    <n v="24321"/>
    <n v="75537"/>
    <n v="51216"/>
    <n v="-52503"/>
    <n v="152361"/>
    <n v="80942"/>
  </r>
  <r>
    <n v="711214"/>
    <d v="2014-08-15T12:37:45"/>
    <x v="0"/>
    <s v="Male"/>
    <x v="1"/>
    <s v="c9"/>
    <n v="70449"/>
    <n v="70449"/>
    <s v="60001-100000"/>
    <m/>
    <m/>
    <m/>
    <m/>
    <m/>
    <n v="24316.75"/>
    <n v="75437.25"/>
    <n v="51120.5"/>
    <n v="-52364"/>
    <n v="152118"/>
    <n v="70449"/>
  </r>
  <r>
    <n v="268017"/>
    <d v="2014-08-15T12:39:36"/>
    <x v="0"/>
    <s v="Female"/>
    <x v="1"/>
    <s v="c9"/>
    <n v="79879"/>
    <n v="79879"/>
    <s v="60001-100000"/>
    <m/>
    <m/>
    <m/>
    <m/>
    <m/>
    <n v="24312.5"/>
    <n v="75470.5"/>
    <n v="51158"/>
    <n v="-52424.5"/>
    <n v="152207.5"/>
    <n v="79879"/>
  </r>
  <r>
    <n v="731080"/>
    <d v="2014-05-28T14:49:39"/>
    <x v="1"/>
    <s v="Male"/>
    <x v="1"/>
    <s v="i5"/>
    <n v="89230"/>
    <n v="89230"/>
    <s v="60001-100000"/>
    <m/>
    <m/>
    <m/>
    <m/>
    <m/>
    <n v="24308.25"/>
    <n v="75394.75"/>
    <n v="51086.5"/>
    <n v="-52321.5"/>
    <n v="152024.5"/>
    <n v="89230"/>
  </r>
  <r>
    <n v="240740"/>
    <d v="2014-07-18T08:02:21"/>
    <x v="1"/>
    <s v="Male"/>
    <x v="4"/>
    <s v="c5"/>
    <n v="40520"/>
    <n v="40520"/>
    <s v="40001-60000"/>
    <m/>
    <m/>
    <m/>
    <m/>
    <m/>
    <n v="24304"/>
    <n v="75367"/>
    <n v="51063"/>
    <n v="-52290.5"/>
    <n v="151961.5"/>
    <n v="40520"/>
  </r>
  <r>
    <n v="431197"/>
    <d v="2014-07-18T08:04:13"/>
    <x v="0"/>
    <s v="Male"/>
    <x v="4"/>
    <s v="c5"/>
    <n v="44362"/>
    <n v="44362"/>
    <s v="40001-60000"/>
    <m/>
    <m/>
    <m/>
    <m/>
    <m/>
    <n v="24291.25"/>
    <n v="75376.25"/>
    <n v="51085"/>
    <n v="-52336.25"/>
    <n v="152003.75"/>
    <n v="44362"/>
  </r>
  <r>
    <n v="795117"/>
    <d v="2014-06-22T14:51:01"/>
    <x v="0"/>
    <s v="Male"/>
    <x v="2"/>
    <s v="c8"/>
    <n v="40211"/>
    <n v="40211"/>
    <s v="40001-60000"/>
    <m/>
    <m/>
    <m/>
    <m/>
    <m/>
    <n v="24278.5"/>
    <n v="75385.5"/>
    <n v="51107"/>
    <n v="-52382"/>
    <n v="152046"/>
    <n v="40211"/>
  </r>
  <r>
    <n v="588182"/>
    <d v="2014-05-19T06:11:56"/>
    <x v="1"/>
    <s v="Male"/>
    <x v="1"/>
    <s v="c9"/>
    <n v="65455"/>
    <n v="65455"/>
    <s v="60001-100000"/>
    <m/>
    <m/>
    <m/>
    <m/>
    <m/>
    <n v="24265.75"/>
    <n v="75394.75"/>
    <n v="51129"/>
    <n v="-52427.75"/>
    <n v="152088.25"/>
    <n v="65455"/>
  </r>
  <r>
    <n v="565058"/>
    <d v="2014-05-13T18:39:20"/>
    <x v="0"/>
    <s v="Female"/>
    <x v="0"/>
    <s v="i7"/>
    <n v="40800"/>
    <n v="40800"/>
    <s v="40001-60000"/>
    <m/>
    <m/>
    <m/>
    <m/>
    <m/>
    <n v="24253"/>
    <n v="75404"/>
    <n v="51151"/>
    <n v="-52473.5"/>
    <n v="152130.5"/>
    <n v="40800"/>
  </r>
  <r>
    <n v="361672"/>
    <d v="2014-05-13T18:40:27"/>
    <x v="0"/>
    <s v="Male"/>
    <x v="0"/>
    <s v="i7"/>
    <n v="94090"/>
    <n v="94090"/>
    <s v="60001-100000"/>
    <m/>
    <m/>
    <m/>
    <m/>
    <m/>
    <n v="24141.75"/>
    <n v="75437.25"/>
    <n v="51295.5"/>
    <n v="-52801.5"/>
    <n v="152380.5"/>
    <n v="94090"/>
  </r>
  <r>
    <n v="268116"/>
    <d v="2014-05-13T18:44:44"/>
    <x v="1"/>
    <s v="Male"/>
    <x v="0"/>
    <s v="i7"/>
    <n v="12614"/>
    <n v="12614"/>
    <s v="0-20,000"/>
    <m/>
    <m/>
    <m/>
    <m/>
    <m/>
    <n v="24030.5"/>
    <n v="75385.5"/>
    <n v="51355"/>
    <n v="-53002"/>
    <n v="152418"/>
    <n v="12614"/>
  </r>
  <r>
    <n v="840847"/>
    <d v="2014-05-15T03:05:57"/>
    <x v="0"/>
    <s v="Male"/>
    <x v="0"/>
    <s v="i7"/>
    <n v="39551"/>
    <n v="39551"/>
    <s v="20001-40000"/>
    <m/>
    <m/>
    <m/>
    <m/>
    <m/>
    <n v="24265.75"/>
    <n v="75394.75"/>
    <n v="51129"/>
    <n v="-52427.75"/>
    <n v="152088.25"/>
    <n v="39551"/>
  </r>
  <r>
    <n v="970044"/>
    <d v="2014-05-17T13:35:07"/>
    <x v="0"/>
    <s v="Male"/>
    <x v="0"/>
    <s v="i7"/>
    <n v="14813"/>
    <n v="14813"/>
    <s v="0-20,000"/>
    <m/>
    <m/>
    <m/>
    <m/>
    <m/>
    <n v="24253"/>
    <n v="75404"/>
    <n v="51151"/>
    <n v="-52473.5"/>
    <n v="152130.5"/>
    <n v="14813"/>
  </r>
  <r>
    <n v="274537"/>
    <d v="2014-05-23T14:11:22"/>
    <x v="0"/>
    <s v="Female"/>
    <x v="0"/>
    <s v="i7"/>
    <n v="43296"/>
    <n v="43296"/>
    <s v="40001-60000"/>
    <m/>
    <m/>
    <m/>
    <m/>
    <m/>
    <n v="24291.25"/>
    <n v="75437.25"/>
    <n v="51146"/>
    <n v="-52427.75"/>
    <n v="152156.25"/>
    <n v="43296"/>
  </r>
  <r>
    <n v="339849"/>
    <d v="2014-05-23T14:13:28"/>
    <x v="0"/>
    <s v="Male"/>
    <x v="0"/>
    <s v="i7"/>
    <n v="94382"/>
    <n v="94382"/>
    <s v="60001-100000"/>
    <m/>
    <m/>
    <m/>
    <m/>
    <m/>
    <n v="24278.5"/>
    <n v="75470.5"/>
    <n v="51192"/>
    <n v="-52509.5"/>
    <n v="152258.5"/>
    <n v="94382"/>
  </r>
  <r>
    <n v="241980"/>
    <d v="2014-05-23T14:14:01"/>
    <x v="0"/>
    <s v="Female"/>
    <x v="0"/>
    <s v="i7"/>
    <n v="75669"/>
    <n v="75669"/>
    <s v="60001-100000"/>
    <m/>
    <m/>
    <m/>
    <m/>
    <m/>
    <n v="24265.75"/>
    <n v="75394.75"/>
    <n v="51129"/>
    <n v="-52427.75"/>
    <n v="152088.25"/>
    <n v="75669"/>
  </r>
  <r>
    <n v="845130"/>
    <d v="2014-05-23T14:15:10"/>
    <x v="0"/>
    <s v="Male"/>
    <x v="0"/>
    <s v="i7"/>
    <n v="46391"/>
    <n v="46391"/>
    <s v="40001-60000"/>
    <m/>
    <m/>
    <m/>
    <m/>
    <m/>
    <n v="24253"/>
    <n v="75367"/>
    <n v="51114"/>
    <n v="-52418"/>
    <n v="152038"/>
    <n v="46391"/>
  </r>
  <r>
    <n v="264697"/>
    <d v="2014-06-06T05:11:04"/>
    <x v="0"/>
    <s v="Female"/>
    <x v="4"/>
    <s v="i6"/>
    <n v="5719"/>
    <n v="5719"/>
    <s v="0-20,000"/>
    <m/>
    <m/>
    <m/>
    <m/>
    <m/>
    <n v="24141.75"/>
    <n v="75376.25"/>
    <n v="51234.5"/>
    <n v="-52710"/>
    <n v="152228"/>
    <n v="5719"/>
  </r>
  <r>
    <n v="227578"/>
    <d v="2014-06-06T05:11:56"/>
    <x v="0"/>
    <s v="Female"/>
    <x v="4"/>
    <s v="i6"/>
    <n v="33148"/>
    <n v="33148"/>
    <s v="20001-40000"/>
    <m/>
    <m/>
    <m/>
    <m/>
    <m/>
    <n v="24278.5"/>
    <n v="75385.5"/>
    <n v="51107"/>
    <n v="-52382"/>
    <n v="152046"/>
    <n v="33148"/>
  </r>
  <r>
    <n v="162400"/>
    <d v="2014-05-22T14:54:58"/>
    <x v="1"/>
    <s v="Female"/>
    <x v="0"/>
    <s v="i7"/>
    <n v="13432"/>
    <n v="13432"/>
    <s v="0-20,000"/>
    <m/>
    <m/>
    <m/>
    <m/>
    <m/>
    <n v="24265.75"/>
    <n v="75394.75"/>
    <n v="51129"/>
    <n v="-52427.75"/>
    <n v="152088.25"/>
    <n v="13432"/>
  </r>
  <r>
    <n v="948186"/>
    <d v="2014-05-30T16:07:51"/>
    <x v="0"/>
    <s v="Male"/>
    <x v="0"/>
    <s v="i7"/>
    <n v="31537"/>
    <n v="31537"/>
    <s v="20001-40000"/>
    <m/>
    <m/>
    <m/>
    <m/>
    <m/>
    <n v="24304"/>
    <n v="75404"/>
    <n v="51100"/>
    <n v="-52346"/>
    <n v="152054"/>
    <n v="31537"/>
  </r>
  <r>
    <n v="71358"/>
    <d v="2014-07-11T12:09:21"/>
    <x v="1"/>
    <s v="Male"/>
    <x v="0"/>
    <s v="c5"/>
    <n v="28807"/>
    <n v="28807"/>
    <s v="20001-40000"/>
    <m/>
    <m/>
    <m/>
    <m/>
    <m/>
    <n v="24291.25"/>
    <n v="75437.25"/>
    <n v="51146"/>
    <n v="-52427.75"/>
    <n v="152156.25"/>
    <n v="28807"/>
  </r>
  <r>
    <n v="425228"/>
    <d v="2014-07-11T12:05:38"/>
    <x v="0"/>
    <s v="Female"/>
    <x v="0"/>
    <s v="c5"/>
    <n v="12823"/>
    <n v="12823"/>
    <s v="0-20,000"/>
    <m/>
    <m/>
    <m/>
    <m/>
    <m/>
    <n v="24278.5"/>
    <n v="75470.5"/>
    <n v="51192"/>
    <n v="-52509.5"/>
    <n v="152258.5"/>
    <n v="12823"/>
  </r>
  <r>
    <n v="771166"/>
    <d v="2014-07-11T12:09:31"/>
    <x v="0"/>
    <s v="Female"/>
    <x v="0"/>
    <s v="c5"/>
    <n v="7562"/>
    <n v="7562"/>
    <s v="0-20,000"/>
    <m/>
    <m/>
    <m/>
    <m/>
    <m/>
    <n v="24308.25"/>
    <n v="75503.75"/>
    <n v="51195.5"/>
    <n v="-52485"/>
    <n v="152297"/>
    <n v="7562"/>
  </r>
  <r>
    <n v="272244"/>
    <d v="2014-07-12T08:40:13"/>
    <x v="0"/>
    <s v="Female"/>
    <x v="0"/>
    <s v="c5"/>
    <n v="39347"/>
    <n v="39347"/>
    <s v="20001-40000"/>
    <m/>
    <m/>
    <m/>
    <m/>
    <m/>
    <n v="24321"/>
    <n v="75537"/>
    <n v="51216"/>
    <n v="-52503"/>
    <n v="152361"/>
    <n v="39347"/>
  </r>
  <r>
    <n v="761511"/>
    <d v="2014-07-12T08:41:13"/>
    <x v="0"/>
    <s v="Female"/>
    <x v="0"/>
    <s v="c5"/>
    <n v="90092"/>
    <n v="90092"/>
    <s v="60001-100000"/>
    <m/>
    <m/>
    <m/>
    <m/>
    <m/>
    <n v="24316.75"/>
    <n v="75578.5"/>
    <n v="51261.75"/>
    <n v="-52575.875"/>
    <n v="152471.125"/>
    <n v="90092"/>
  </r>
  <r>
    <n v="875630"/>
    <d v="2014-07-12T08:41:40"/>
    <x v="0"/>
    <s v="Male"/>
    <x v="0"/>
    <s v="c5"/>
    <n v="92668"/>
    <n v="92668"/>
    <s v="60001-100000"/>
    <m/>
    <m/>
    <m/>
    <m/>
    <m/>
    <n v="24312.5"/>
    <n v="75470.5"/>
    <n v="51158"/>
    <n v="-52424.5"/>
    <n v="152207.5"/>
    <n v="92668"/>
  </r>
  <r>
    <n v="897030"/>
    <d v="2014-07-12T08:42:40"/>
    <x v="0"/>
    <s v="Male"/>
    <x v="0"/>
    <s v="c5"/>
    <n v="88402"/>
    <n v="88402"/>
    <s v="60001-100000"/>
    <m/>
    <m/>
    <m/>
    <m/>
    <m/>
    <n v="24308.25"/>
    <n v="75394.75"/>
    <n v="51086.5"/>
    <n v="-52321.5"/>
    <n v="152024.5"/>
    <n v="88402"/>
  </r>
  <r>
    <n v="385372"/>
    <d v="2014-07-29T17:59:09"/>
    <x v="1"/>
    <s v="Female"/>
    <x v="0"/>
    <s v="c5"/>
    <n v="90724"/>
    <n v="90724"/>
    <s v="60001-100000"/>
    <m/>
    <m/>
    <m/>
    <m/>
    <m/>
    <n v="24304"/>
    <n v="75367"/>
    <n v="51063"/>
    <n v="-52290.5"/>
    <n v="151961.5"/>
    <n v="90724"/>
  </r>
  <r>
    <n v="295764"/>
    <d v="2014-07-29T17:59:35"/>
    <x v="0"/>
    <s v="Male"/>
    <x v="0"/>
    <s v="c5"/>
    <n v="18040"/>
    <n v="18040"/>
    <s v="0-20,000"/>
    <m/>
    <m/>
    <m/>
    <m/>
    <m/>
    <n v="24291.25"/>
    <n v="75285.25"/>
    <n v="50994"/>
    <n v="-52199.75"/>
    <n v="151776.25"/>
    <n v="18040"/>
  </r>
  <r>
    <n v="732316"/>
    <d v="2014-07-29T18:00:31"/>
    <x v="0"/>
    <s v="Male"/>
    <x v="0"/>
    <s v="c5"/>
    <n v="44858"/>
    <n v="44858"/>
    <s v="40001-60000"/>
    <m/>
    <m/>
    <m/>
    <m/>
    <m/>
    <n v="24312.5"/>
    <n v="75312.5"/>
    <n v="51000"/>
    <n v="-52187.5"/>
    <n v="151812.5"/>
    <n v="44858"/>
  </r>
  <r>
    <n v="238780"/>
    <d v="2014-05-12T08:31:03"/>
    <x v="0"/>
    <s v="Female"/>
    <x v="1"/>
    <s v="c9"/>
    <n v="8149"/>
    <n v="8149"/>
    <s v="0-20,000"/>
    <m/>
    <m/>
    <m/>
    <m/>
    <m/>
    <n v="24308.25"/>
    <n v="75339.75"/>
    <n v="51031.5"/>
    <n v="-52239"/>
    <n v="151887"/>
    <n v="8149"/>
  </r>
  <r>
    <n v="486438"/>
    <d v="2014-05-12T08:33:44"/>
    <x v="0"/>
    <s v="Male"/>
    <x v="1"/>
    <s v="c9"/>
    <n v="39748"/>
    <n v="39748"/>
    <s v="20001-40000"/>
    <m/>
    <m/>
    <m/>
    <m/>
    <m/>
    <n v="24321"/>
    <n v="75367"/>
    <n v="51046"/>
    <n v="-52248"/>
    <n v="151936"/>
    <n v="39748"/>
  </r>
  <r>
    <n v="781085"/>
    <d v="2014-06-02T08:56:32"/>
    <x v="0"/>
    <s v="Male"/>
    <x v="1"/>
    <s v="c5"/>
    <n v="9877"/>
    <n v="9877"/>
    <s v="0-20,000"/>
    <m/>
    <m/>
    <m/>
    <m/>
    <m/>
    <n v="24316.75"/>
    <n v="75376.25"/>
    <n v="51059.5"/>
    <n v="-52272.5"/>
    <n v="151965.5"/>
    <n v="9877"/>
  </r>
  <r>
    <n v="160306"/>
    <d v="2014-06-11T01:16:04"/>
    <x v="0"/>
    <s v="Male"/>
    <x v="1"/>
    <s v="c5"/>
    <n v="71235"/>
    <n v="71235"/>
    <s v="60001-100000"/>
    <m/>
    <m/>
    <m/>
    <m/>
    <m/>
    <n v="24328"/>
    <n v="75385.5"/>
    <n v="51057.5"/>
    <n v="-52258.25"/>
    <n v="151971.75"/>
    <n v="71235"/>
  </r>
  <r>
    <n v="543489"/>
    <d v="2014-06-11T01:17:35"/>
    <x v="0"/>
    <s v="Female"/>
    <x v="1"/>
    <s v="c5"/>
    <n v="98424"/>
    <n v="98424"/>
    <s v="60001-100000"/>
    <m/>
    <m/>
    <m/>
    <m/>
    <m/>
    <n v="24324.5"/>
    <n v="75394.75"/>
    <n v="51070.25"/>
    <n v="-52280.875"/>
    <n v="152000.125"/>
    <n v="98424"/>
  </r>
  <r>
    <n v="850447"/>
    <d v="2014-06-11T01:18:10"/>
    <x v="0"/>
    <s v="Male"/>
    <x v="1"/>
    <s v="c5"/>
    <n v="4243"/>
    <n v="4243"/>
    <s v="0-20,000"/>
    <m/>
    <m/>
    <m/>
    <m/>
    <m/>
    <n v="24321"/>
    <n v="75367"/>
    <n v="51046"/>
    <n v="-52248"/>
    <n v="151936"/>
    <n v="4243"/>
  </r>
  <r>
    <n v="535574"/>
    <d v="2014-06-13T11:50:30"/>
    <x v="0"/>
    <s v="Male"/>
    <x v="1"/>
    <s v="c5"/>
    <n v="36156"/>
    <n v="36156"/>
    <s v="20001-40000"/>
    <m/>
    <m/>
    <m/>
    <m/>
    <m/>
    <n v="24331.5"/>
    <n v="75376.25"/>
    <n v="51044.75"/>
    <n v="-52235.625"/>
    <n v="151943.375"/>
    <n v="36156"/>
  </r>
  <r>
    <n v="350361"/>
    <d v="2014-06-20T07:32:27"/>
    <x v="0"/>
    <s v="Female"/>
    <x v="1"/>
    <s v="c5"/>
    <n v="73640"/>
    <n v="73640"/>
    <s v="60001-100000"/>
    <m/>
    <m/>
    <m/>
    <m/>
    <m/>
    <n v="24328"/>
    <n v="75385.5"/>
    <n v="51057.5"/>
    <n v="-52258.25"/>
    <n v="151971.75"/>
    <n v="73640"/>
  </r>
  <r>
    <n v="381800"/>
    <d v="2014-06-20T07:31:30"/>
    <x v="1"/>
    <s v="Female"/>
    <x v="1"/>
    <s v="c5"/>
    <n v="17631"/>
    <n v="17631"/>
    <s v="0-20,000"/>
    <m/>
    <m/>
    <m/>
    <m/>
    <m/>
    <n v="24324.5"/>
    <n v="75394.75"/>
    <n v="51070.25"/>
    <n v="-52280.875"/>
    <n v="152000.125"/>
    <n v="17631"/>
  </r>
  <r>
    <n v="688882"/>
    <d v="2014-05-28T10:41:25"/>
    <x v="0"/>
    <s v="Male"/>
    <x v="2"/>
    <s v="i7"/>
    <n v="48959"/>
    <n v="48959"/>
    <s v="40001-60000"/>
    <m/>
    <m/>
    <m/>
    <m/>
    <m/>
    <n v="24335"/>
    <n v="75404"/>
    <n v="51069"/>
    <n v="-52268.5"/>
    <n v="152007.5"/>
    <n v="48959"/>
  </r>
  <r>
    <n v="767512"/>
    <d v="2014-05-28T10:41:57"/>
    <x v="0"/>
    <s v="Male"/>
    <x v="2"/>
    <s v="i7"/>
    <n v="72651"/>
    <n v="72651"/>
    <s v="60001-100000"/>
    <m/>
    <m/>
    <m/>
    <m/>
    <m/>
    <n v="24331.5"/>
    <n v="75437.25"/>
    <n v="51105.75"/>
    <n v="-52327.125"/>
    <n v="152095.875"/>
    <n v="72651"/>
  </r>
  <r>
    <n v="119333"/>
    <d v="2014-05-28T10:43:55"/>
    <x v="0"/>
    <s v="Female"/>
    <x v="2"/>
    <s v="i7"/>
    <n v="97293"/>
    <n v="97293"/>
    <s v="60001-100000"/>
    <m/>
    <m/>
    <m/>
    <m/>
    <m/>
    <n v="24328"/>
    <n v="75470.5"/>
    <n v="51142.5"/>
    <n v="-52385.75"/>
    <n v="152184.25"/>
    <n v="97293"/>
  </r>
  <r>
    <n v="915359"/>
    <d v="2014-05-28T10:44:56"/>
    <x v="0"/>
    <s v="Male"/>
    <x v="2"/>
    <s v="i7"/>
    <n v="5280"/>
    <n v="5280"/>
    <s v="0-20,000"/>
    <m/>
    <m/>
    <m/>
    <m/>
    <m/>
    <n v="24324.5"/>
    <n v="75394.75"/>
    <n v="51070.25"/>
    <n v="-52280.875"/>
    <n v="152000.125"/>
    <n v="5280"/>
  </r>
  <r>
    <n v="787255"/>
    <d v="2014-05-29T19:08:18"/>
    <x v="0"/>
    <s v="Male"/>
    <x v="2"/>
    <s v="i7"/>
    <n v="84530"/>
    <n v="84530"/>
    <s v="60001-100000"/>
    <m/>
    <m/>
    <m/>
    <m/>
    <m/>
    <n v="24335"/>
    <n v="75404"/>
    <n v="51069"/>
    <n v="-52268.5"/>
    <n v="152007.5"/>
    <n v="84530"/>
  </r>
  <r>
    <n v="670473"/>
    <d v="2014-05-29T19:13:19"/>
    <x v="0"/>
    <s v="Female"/>
    <x v="2"/>
    <s v="i7"/>
    <n v="64888"/>
    <n v="64888"/>
    <s v="60001-100000"/>
    <m/>
    <m/>
    <m/>
    <m/>
    <m/>
    <n v="24331.5"/>
    <n v="75376.25"/>
    <n v="51044.75"/>
    <n v="-52235.625"/>
    <n v="151943.375"/>
    <n v="64888"/>
  </r>
  <r>
    <n v="857773"/>
    <d v="2014-06-16T18:51:22"/>
    <x v="0"/>
    <s v="Male"/>
    <x v="2"/>
    <s v="i7"/>
    <n v="33458"/>
    <n v="33458"/>
    <s v="20001-40000"/>
    <m/>
    <m/>
    <m/>
    <m/>
    <m/>
    <n v="24328"/>
    <n v="75385.5"/>
    <n v="51057.5"/>
    <n v="-52258.25"/>
    <n v="151971.75"/>
    <n v="33458"/>
  </r>
  <r>
    <n v="409904"/>
    <d v="2014-06-03T05:18:09"/>
    <x v="0"/>
    <s v="Male"/>
    <x v="5"/>
    <s v="c9"/>
    <n v="73859"/>
    <n v="73859"/>
    <s v="60001-100000"/>
    <m/>
    <m/>
    <m/>
    <m/>
    <m/>
    <n v="24324.5"/>
    <n v="75394.75"/>
    <n v="51070.25"/>
    <n v="-52280.875"/>
    <n v="152000.125"/>
    <n v="73859"/>
  </r>
  <r>
    <n v="765785"/>
    <d v="2014-06-11T19:01:23"/>
    <x v="0"/>
    <s v="Male"/>
    <x v="5"/>
    <s v="c9"/>
    <n v="32102"/>
    <n v="32102"/>
    <s v="20001-40000"/>
    <m/>
    <m/>
    <m/>
    <m/>
    <m/>
    <n v="24321"/>
    <n v="75404"/>
    <n v="51083"/>
    <n v="-52303.5"/>
    <n v="152028.5"/>
    <n v="32102"/>
  </r>
  <r>
    <n v="488225"/>
    <d v="2014-06-13T16:28:51"/>
    <x v="0"/>
    <s v="Male"/>
    <x v="5"/>
    <s v="c9"/>
    <n v="57786"/>
    <n v="57786"/>
    <s v="40001-60000"/>
    <m/>
    <m/>
    <m/>
    <m/>
    <m/>
    <n v="24316.75"/>
    <n v="75437.25"/>
    <n v="51120.5"/>
    <n v="-52364"/>
    <n v="152118"/>
    <n v="57786"/>
  </r>
  <r>
    <n v="631107"/>
    <d v="2014-06-13T16:30:21"/>
    <x v="0"/>
    <s v="Male"/>
    <x v="5"/>
    <s v="c9"/>
    <n v="21177"/>
    <n v="21177"/>
    <s v="20001-40000"/>
    <m/>
    <m/>
    <m/>
    <m/>
    <m/>
    <n v="24312.5"/>
    <n v="75470.5"/>
    <n v="51158"/>
    <n v="-52424.5"/>
    <n v="152207.5"/>
    <n v="21177"/>
  </r>
  <r>
    <n v="354992"/>
    <d v="2014-08-30T14:59:30"/>
    <x v="0"/>
    <s v="Male"/>
    <x v="0"/>
    <s v="i7"/>
    <n v="4846"/>
    <n v="4846"/>
    <s v="0-20,000"/>
    <m/>
    <m/>
    <m/>
    <m/>
    <m/>
    <n v="24324.5"/>
    <n v="75503.75"/>
    <n v="51179.25"/>
    <n v="-52444.375"/>
    <n v="152272.625"/>
    <n v="4846"/>
  </r>
  <r>
    <n v="55660"/>
    <d v="2014-05-26T14:55:42"/>
    <x v="0"/>
    <s v="Male"/>
    <x v="0"/>
    <s v="i7"/>
    <n v="84360"/>
    <n v="84360"/>
    <s v="60001-100000"/>
    <m/>
    <m/>
    <m/>
    <m/>
    <m/>
    <n v="24335"/>
    <n v="75537"/>
    <n v="51202"/>
    <n v="-52468"/>
    <n v="152340"/>
    <n v="84360"/>
  </r>
  <r>
    <n v="20775"/>
    <d v="2014-05-29T16:19:18"/>
    <x v="0"/>
    <s v="Female"/>
    <x v="0"/>
    <s v="i7"/>
    <n v="75404"/>
    <n v="75404"/>
    <s v="60001-100000"/>
    <m/>
    <m/>
    <m/>
    <m/>
    <m/>
    <n v="24331.5"/>
    <n v="75437.25"/>
    <n v="51105.75"/>
    <n v="-52327.125"/>
    <n v="152095.875"/>
    <n v="75404"/>
  </r>
  <r>
    <n v="102520"/>
    <d v="2014-05-29T16:21:35"/>
    <x v="0"/>
    <s v="Male"/>
    <x v="0"/>
    <s v="i7"/>
    <n v="71906"/>
    <n v="71906"/>
    <s v="60001-100000"/>
    <m/>
    <m/>
    <m/>
    <m/>
    <m/>
    <n v="24328"/>
    <n v="75452"/>
    <n v="51124"/>
    <n v="-52358"/>
    <n v="152138"/>
    <n v="71906"/>
  </r>
  <r>
    <n v="364734"/>
    <d v="2014-05-31T08:19:48"/>
    <x v="0"/>
    <s v="Female"/>
    <x v="0"/>
    <s v="c8"/>
    <n v="88244"/>
    <n v="88244"/>
    <s v="60001-100000"/>
    <m/>
    <m/>
    <m/>
    <m/>
    <m/>
    <n v="24324.5"/>
    <n v="75494.5"/>
    <n v="51170"/>
    <n v="-52430.5"/>
    <n v="152249.5"/>
    <n v="88244"/>
  </r>
  <r>
    <n v="727428"/>
    <d v="2014-05-31T08:21:43"/>
    <x v="0"/>
    <s v="Male"/>
    <x v="0"/>
    <s v="c8"/>
    <n v="84631"/>
    <n v="84631"/>
    <s v="60001-100000"/>
    <m/>
    <m/>
    <m/>
    <m/>
    <m/>
    <n v="24321"/>
    <n v="75367"/>
    <n v="51046"/>
    <n v="-52248"/>
    <n v="151936"/>
    <n v="84631"/>
  </r>
  <r>
    <n v="391358"/>
    <d v="2014-06-11T11:47:16"/>
    <x v="0"/>
    <s v="Male"/>
    <x v="0"/>
    <s v="i7"/>
    <n v="59948"/>
    <n v="59948"/>
    <s v="40001-60000"/>
    <m/>
    <m/>
    <m/>
    <m/>
    <m/>
    <n v="24316.75"/>
    <n v="75285.25"/>
    <n v="50968.5"/>
    <n v="-52136"/>
    <n v="151738"/>
    <n v="59948"/>
  </r>
  <r>
    <n v="189233"/>
    <d v="2014-06-11T11:51:26"/>
    <x v="0"/>
    <s v="Male"/>
    <x v="0"/>
    <s v="i7"/>
    <n v="73242"/>
    <n v="73242"/>
    <s v="60001-100000"/>
    <m/>
    <m/>
    <m/>
    <m/>
    <m/>
    <n v="24312.5"/>
    <n v="75312.5"/>
    <n v="51000"/>
    <n v="-52187.5"/>
    <n v="151812.5"/>
    <n v="73242"/>
  </r>
  <r>
    <n v="704858"/>
    <d v="2014-06-17T03:15:03"/>
    <x v="1"/>
    <s v="Male"/>
    <x v="0"/>
    <s v="i7"/>
    <n v="78284"/>
    <n v="78284"/>
    <s v="60001-100000"/>
    <m/>
    <m/>
    <m/>
    <m/>
    <m/>
    <n v="24308.25"/>
    <n v="75339.75"/>
    <n v="51031.5"/>
    <n v="-52239"/>
    <n v="151887"/>
    <n v="78284"/>
  </r>
  <r>
    <n v="753270"/>
    <d v="2014-06-02T13:00:06"/>
    <x v="1"/>
    <s v="Male"/>
    <x v="0"/>
    <s v="b9"/>
    <n v="40759"/>
    <n v="40759"/>
    <s v="40001-60000"/>
    <m/>
    <m/>
    <m/>
    <m/>
    <m/>
    <n v="24304"/>
    <n v="75258"/>
    <n v="50954"/>
    <n v="-52127"/>
    <n v="151689"/>
    <n v="40759"/>
  </r>
  <r>
    <n v="477807"/>
    <d v="2014-05-15T19:23:13"/>
    <x v="0"/>
    <s v="Male"/>
    <x v="1"/>
    <s v="i7"/>
    <n v="55597"/>
    <n v="55597"/>
    <s v="40001-60000"/>
    <m/>
    <m/>
    <m/>
    <m/>
    <m/>
    <n v="24291.25"/>
    <n v="75285.25"/>
    <n v="50994"/>
    <n v="-52199.75"/>
    <n v="151776.25"/>
    <n v="55597"/>
  </r>
  <r>
    <n v="898121"/>
    <d v="2014-05-30T16:05:00"/>
    <x v="0"/>
    <s v="Male"/>
    <x v="1"/>
    <s v="i7"/>
    <n v="76013"/>
    <n v="76013"/>
    <s v="60001-100000"/>
    <m/>
    <m/>
    <m/>
    <m/>
    <m/>
    <n v="24278.5"/>
    <n v="75312.5"/>
    <n v="51034"/>
    <n v="-52272.5"/>
    <n v="151863.5"/>
    <n v="76013"/>
  </r>
  <r>
    <n v="722804"/>
    <d v="2014-05-30T16:06:31"/>
    <x v="0"/>
    <s v="Female"/>
    <x v="1"/>
    <s v="i7"/>
    <n v="30207"/>
    <n v="30207"/>
    <s v="20001-40000"/>
    <m/>
    <m/>
    <m/>
    <m/>
    <m/>
    <n v="24265.75"/>
    <n v="75234.5"/>
    <n v="50968.75"/>
    <n v="-52187.375"/>
    <n v="151687.625"/>
    <n v="30207"/>
  </r>
  <r>
    <n v="168749"/>
    <d v="2014-05-30T16:07:00"/>
    <x v="0"/>
    <s v="Male"/>
    <x v="1"/>
    <s v="i7"/>
    <n v="7394"/>
    <n v="7394"/>
    <s v="0-20,000"/>
    <m/>
    <m/>
    <m/>
    <m/>
    <m/>
    <n v="24253"/>
    <n v="75258"/>
    <n v="51005"/>
    <n v="-52254.5"/>
    <n v="151765.5"/>
    <n v="7394"/>
  </r>
  <r>
    <n v="683810"/>
    <d v="2014-06-06T14:00:41"/>
    <x v="0"/>
    <s v="Don’t want to say"/>
    <x v="1"/>
    <s v="c9"/>
    <n v="91112"/>
    <n v="91112"/>
    <s v="60001-100000"/>
    <m/>
    <m/>
    <m/>
    <m/>
    <m/>
    <n v="24291.25"/>
    <n v="75285.25"/>
    <n v="50994"/>
    <n v="-52199.75"/>
    <n v="151776.25"/>
    <n v="91112"/>
  </r>
  <r>
    <n v="292742"/>
    <d v="2014-06-24T11:50:45"/>
    <x v="0"/>
    <s v="Male"/>
    <x v="0"/>
    <s v="b9"/>
    <n v="57823"/>
    <n v="57823"/>
    <s v="40001-60000"/>
    <m/>
    <m/>
    <m/>
    <m/>
    <m/>
    <n v="24278.5"/>
    <n v="75211"/>
    <n v="50932.5"/>
    <n v="-52120.25"/>
    <n v="151609.75"/>
    <n v="57823"/>
  </r>
  <r>
    <n v="441041"/>
    <d v="2014-06-24T11:53:03"/>
    <x v="0"/>
    <s v="Male"/>
    <x v="0"/>
    <s v="b9"/>
    <n v="7239"/>
    <n v="7239"/>
    <s v="0-20,000"/>
    <m/>
    <m/>
    <m/>
    <m/>
    <m/>
    <n v="24265.75"/>
    <n v="75234.5"/>
    <n v="50968.75"/>
    <n v="-52187.375"/>
    <n v="151687.625"/>
    <n v="7239"/>
  </r>
  <r>
    <n v="56603"/>
    <d v="2014-07-08T13:26:37"/>
    <x v="0"/>
    <s v="Female"/>
    <x v="0"/>
    <s v="b9"/>
    <n v="54973"/>
    <n v="54973"/>
    <s v="40001-60000"/>
    <m/>
    <m/>
    <m/>
    <m/>
    <m/>
    <n v="24304"/>
    <n v="75258"/>
    <n v="50954"/>
    <n v="-52127"/>
    <n v="151689"/>
    <n v="54973"/>
  </r>
  <r>
    <n v="997569"/>
    <d v="2014-05-29T18:44:43"/>
    <x v="0"/>
    <s v="Female"/>
    <x v="6"/>
    <s v="i5"/>
    <n v="68698"/>
    <n v="68698"/>
    <s v="60001-100000"/>
    <m/>
    <m/>
    <m/>
    <m/>
    <m/>
    <n v="24291.25"/>
    <n v="75285.25"/>
    <n v="50994"/>
    <n v="-52199.75"/>
    <n v="151776.25"/>
    <n v="68698"/>
  </r>
  <r>
    <n v="573927"/>
    <d v="2014-08-12T15:33:12"/>
    <x v="0"/>
    <s v="Male"/>
    <x v="8"/>
    <s v="c5"/>
    <n v="32801"/>
    <n v="32801"/>
    <s v="20001-40000"/>
    <m/>
    <m/>
    <m/>
    <m/>
    <m/>
    <n v="24278.5"/>
    <n v="75312.5"/>
    <n v="51034"/>
    <n v="-52272.5"/>
    <n v="151863.5"/>
    <n v="32801"/>
  </r>
  <r>
    <n v="611822"/>
    <d v="2014-07-22T12:54:32"/>
    <x v="0"/>
    <s v="Female"/>
    <x v="1"/>
    <s v="i7"/>
    <n v="48568"/>
    <n v="48568"/>
    <s v="40001-60000"/>
    <m/>
    <m/>
    <m/>
    <m/>
    <m/>
    <n v="24265.75"/>
    <n v="75339.75"/>
    <n v="51074"/>
    <n v="-52345.25"/>
    <n v="151950.75"/>
    <n v="48568"/>
  </r>
  <r>
    <n v="867708"/>
    <d v="2014-07-23T12:14:12"/>
    <x v="0"/>
    <s v="Male"/>
    <x v="1"/>
    <s v="i7"/>
    <n v="82325"/>
    <n v="82325"/>
    <s v="60001-100000"/>
    <m/>
    <m/>
    <m/>
    <m/>
    <m/>
    <n v="24253"/>
    <n v="75367"/>
    <n v="51114"/>
    <n v="-52418"/>
    <n v="152038"/>
    <n v="82325"/>
  </r>
  <r>
    <n v="199470"/>
    <d v="2014-07-25T19:24:27"/>
    <x v="0"/>
    <s v="Male"/>
    <x v="1"/>
    <s v="c5"/>
    <n v="97038"/>
    <n v="97038"/>
    <s v="60001-100000"/>
    <m/>
    <m/>
    <m/>
    <m/>
    <m/>
    <n v="24141.75"/>
    <n v="75285.25"/>
    <n v="51143.5"/>
    <n v="-52573.5"/>
    <n v="152000.5"/>
    <n v="97038"/>
  </r>
  <r>
    <n v="539550"/>
    <d v="2014-07-25T19:27:27"/>
    <x v="0"/>
    <s v="Male"/>
    <x v="1"/>
    <s v="c5"/>
    <n v="72434"/>
    <n v="72434"/>
    <s v="60001-100000"/>
    <m/>
    <m/>
    <m/>
    <m/>
    <m/>
    <n v="24030.5"/>
    <n v="75211"/>
    <n v="51180.5"/>
    <n v="-52740.25"/>
    <n v="151981.75"/>
    <n v="72434"/>
  </r>
  <r>
    <n v="613607"/>
    <d v="2014-07-25T19:29:26"/>
    <x v="0"/>
    <s v="Male"/>
    <x v="1"/>
    <s v="c5"/>
    <n v="22161"/>
    <n v="22161"/>
    <s v="20001-40000"/>
    <m/>
    <m/>
    <m/>
    <m/>
    <m/>
    <n v="23919.25"/>
    <n v="75234.5"/>
    <n v="51315.25"/>
    <n v="-53053.625"/>
    <n v="152207.375"/>
    <n v="22161"/>
  </r>
  <r>
    <n v="68275"/>
    <d v="2014-07-25T19:21:03"/>
    <x v="0"/>
    <s v="Don’t want to say"/>
    <x v="1"/>
    <s v="c5"/>
    <n v="10759"/>
    <n v="10759"/>
    <s v="0-20,000"/>
    <m/>
    <m/>
    <m/>
    <m/>
    <m/>
    <n v="24253"/>
    <n v="75258"/>
    <n v="51005"/>
    <n v="-52254.5"/>
    <n v="151765.5"/>
    <n v="10759"/>
  </r>
  <r>
    <n v="873486"/>
    <d v="2014-08-13T17:39:28"/>
    <x v="0"/>
    <s v="Female"/>
    <x v="0"/>
    <s v="c9"/>
    <n v="33189"/>
    <n v="33189"/>
    <s v="20001-40000"/>
    <m/>
    <m/>
    <m/>
    <m/>
    <m/>
    <n v="24291.25"/>
    <n v="75285.25"/>
    <n v="50994"/>
    <n v="-52199.75"/>
    <n v="151776.25"/>
    <n v="33189"/>
  </r>
  <r>
    <n v="594223"/>
    <d v="2014-08-13T17:39:54"/>
    <x v="0"/>
    <s v="Male"/>
    <x v="0"/>
    <s v="c9"/>
    <n v="7867"/>
    <n v="7867"/>
    <s v="0-20,000"/>
    <m/>
    <m/>
    <m/>
    <m/>
    <m/>
    <n v="24278.5"/>
    <n v="75312.5"/>
    <n v="51034"/>
    <n v="-52272.5"/>
    <n v="151863.5"/>
    <n v="7867"/>
  </r>
  <r>
    <n v="120522"/>
    <d v="2014-05-01T18:55:39"/>
    <x v="0"/>
    <s v="Female"/>
    <x v="1"/>
    <s v="c9"/>
    <n v="54630"/>
    <n v="54630"/>
    <s v="40001-60000"/>
    <m/>
    <m/>
    <m/>
    <m/>
    <m/>
    <n v="24308.25"/>
    <n v="75339.75"/>
    <n v="51031.5"/>
    <n v="-52239"/>
    <n v="151887"/>
    <n v="54630"/>
  </r>
  <r>
    <n v="725449"/>
    <d v="2014-05-19T10:38:44"/>
    <x v="0"/>
    <s v="Male"/>
    <x v="1"/>
    <s v="c9"/>
    <n v="15033"/>
    <n v="15033"/>
    <s v="0-20,000"/>
    <m/>
    <m/>
    <m/>
    <m/>
    <m/>
    <n v="24304"/>
    <n v="75367"/>
    <n v="51063"/>
    <n v="-52290.5"/>
    <n v="151961.5"/>
    <n v="15033"/>
  </r>
  <r>
    <n v="784107"/>
    <d v="2014-05-19T10:39:51"/>
    <x v="0"/>
    <s v="Male"/>
    <x v="1"/>
    <s v="c9"/>
    <n v="1027"/>
    <n v="1027"/>
    <s v="0-20,000"/>
    <m/>
    <m/>
    <m/>
    <m/>
    <m/>
    <n v="24316.75"/>
    <n v="75409.5"/>
    <n v="51092.75"/>
    <n v="-52322.375"/>
    <n v="152048.625"/>
    <n v="1027"/>
  </r>
  <r>
    <n v="386548"/>
    <d v="2014-05-31T07:01:08"/>
    <x v="0"/>
    <s v="Male"/>
    <x v="1"/>
    <s v="c9"/>
    <n v="43552"/>
    <n v="43552"/>
    <s v="40001-60000"/>
    <m/>
    <m/>
    <m/>
    <m/>
    <m/>
    <n v="24328"/>
    <n v="75452"/>
    <n v="51124"/>
    <n v="-52358"/>
    <n v="152138"/>
    <n v="43552"/>
  </r>
  <r>
    <n v="821333"/>
    <d v="2014-06-01T19:10:52"/>
    <x v="0"/>
    <s v="Female"/>
    <x v="1"/>
    <s v="c9"/>
    <n v="26094"/>
    <n v="26094"/>
    <s v="20001-40000"/>
    <m/>
    <m/>
    <m/>
    <m/>
    <m/>
    <n v="24324.5"/>
    <n v="75494.5"/>
    <n v="51170"/>
    <n v="-52430.5"/>
    <n v="152249.5"/>
    <n v="26094"/>
  </r>
  <r>
    <n v="129183"/>
    <d v="2014-06-13T08:37:14"/>
    <x v="0"/>
    <s v="Male"/>
    <x v="1"/>
    <s v="c9"/>
    <n v="83823"/>
    <n v="83823"/>
    <s v="60001-100000"/>
    <m/>
    <m/>
    <m/>
    <m/>
    <m/>
    <n v="24321"/>
    <n v="75537"/>
    <n v="51216"/>
    <n v="-52503"/>
    <n v="152361"/>
    <n v="83823"/>
  </r>
  <r>
    <n v="432912"/>
    <d v="2014-06-21T12:13:16"/>
    <x v="0"/>
    <s v="Female"/>
    <x v="1"/>
    <s v="c9"/>
    <n v="2249"/>
    <n v="2249"/>
    <s v="0-20,000"/>
    <m/>
    <m/>
    <m/>
    <m/>
    <m/>
    <n v="24316.75"/>
    <n v="75409.5"/>
    <n v="51092.75"/>
    <n v="-52322.375"/>
    <n v="152048.625"/>
    <n v="2249"/>
  </r>
  <r>
    <n v="860739"/>
    <d v="2014-06-30T07:21:44"/>
    <x v="1"/>
    <s v="Male"/>
    <x v="1"/>
    <s v="i5"/>
    <n v="56613"/>
    <n v="56613"/>
    <s v="40001-60000"/>
    <m/>
    <m/>
    <m/>
    <m/>
    <m/>
    <n v="24328"/>
    <n v="75452"/>
    <n v="51124"/>
    <n v="-52358"/>
    <n v="152138"/>
    <n v="56613"/>
  </r>
  <r>
    <n v="950373"/>
    <d v="2014-07-16T09:23:20"/>
    <x v="0"/>
    <s v="Female"/>
    <x v="1"/>
    <s v="c9"/>
    <n v="72516"/>
    <n v="72516"/>
    <s v="60001-100000"/>
    <m/>
    <m/>
    <m/>
    <m/>
    <m/>
    <n v="24324.5"/>
    <n v="75494.5"/>
    <n v="51170"/>
    <n v="-52430.5"/>
    <n v="152249.5"/>
    <n v="72516"/>
  </r>
  <r>
    <n v="544751"/>
    <d v="2014-05-12T19:08:25"/>
    <x v="0"/>
    <s v="Male"/>
    <x v="4"/>
    <s v="b9"/>
    <n v="91106"/>
    <n v="91106"/>
    <s v="60001-100000"/>
    <m/>
    <m/>
    <m/>
    <m/>
    <m/>
    <n v="24321"/>
    <n v="75537"/>
    <n v="51216"/>
    <n v="-52503"/>
    <n v="152361"/>
    <n v="91106"/>
  </r>
  <r>
    <n v="856292"/>
    <d v="2014-05-12T19:13:51"/>
    <x v="0"/>
    <s v="Male"/>
    <x v="4"/>
    <s v="b9"/>
    <n v="50920"/>
    <n v="50920"/>
    <s v="40001-60000"/>
    <m/>
    <m/>
    <m/>
    <m/>
    <m/>
    <n v="24316.75"/>
    <n v="75409.5"/>
    <n v="51092.75"/>
    <n v="-52322.375"/>
    <n v="152048.625"/>
    <n v="50920"/>
  </r>
  <r>
    <n v="437124"/>
    <d v="2014-06-23T13:01:39"/>
    <x v="0"/>
    <s v="Male"/>
    <x v="1"/>
    <s v="c9"/>
    <n v="41249"/>
    <n v="41249"/>
    <s v="40001-60000"/>
    <m/>
    <m/>
    <m/>
    <m/>
    <m/>
    <n v="24312.5"/>
    <n v="75452"/>
    <n v="51139.5"/>
    <n v="-52396.75"/>
    <n v="152161.25"/>
    <n v="41249"/>
  </r>
  <r>
    <n v="302597"/>
    <d v="2014-07-29T06:59:06"/>
    <x v="0"/>
    <s v="Male"/>
    <x v="0"/>
    <s v="i5"/>
    <n v="41967"/>
    <n v="41967"/>
    <s v="40001-60000"/>
    <m/>
    <m/>
    <m/>
    <m/>
    <m/>
    <n v="24308.25"/>
    <n v="75494.5"/>
    <n v="51186.25"/>
    <n v="-52471.125"/>
    <n v="152273.875"/>
    <n v="41967"/>
  </r>
  <r>
    <n v="274323"/>
    <d v="2014-08-07T16:50:44"/>
    <x v="0"/>
    <s v="Female"/>
    <x v="0"/>
    <s v="i5"/>
    <n v="52881"/>
    <n v="52881"/>
    <s v="40001-60000"/>
    <m/>
    <m/>
    <m/>
    <m/>
    <m/>
    <n v="24304"/>
    <n v="75537"/>
    <n v="51233"/>
    <n v="-52545.5"/>
    <n v="152386.5"/>
    <n v="52881"/>
  </r>
  <r>
    <n v="679821"/>
    <d v="2014-05-05T14:18:35"/>
    <x v="0"/>
    <s v="Male"/>
    <x v="1"/>
    <s v="i5"/>
    <n v="10400"/>
    <n v="10400"/>
    <s v="0-20,000"/>
    <m/>
    <m/>
    <m/>
    <m/>
    <m/>
    <n v="24291.25"/>
    <n v="75578.5"/>
    <n v="51287.25"/>
    <n v="-52639.625"/>
    <n v="152509.375"/>
    <n v="10400"/>
  </r>
  <r>
    <n v="953504"/>
    <d v="2014-05-05T14:19:09"/>
    <x v="0"/>
    <s v="Male"/>
    <x v="1"/>
    <s v="i5"/>
    <n v="13658"/>
    <n v="13658"/>
    <s v="0-20,000"/>
    <m/>
    <m/>
    <m/>
    <m/>
    <m/>
    <n v="24312.5"/>
    <n v="75620"/>
    <n v="51307.5"/>
    <n v="-52648.75"/>
    <n v="152581.25"/>
    <n v="13658"/>
  </r>
  <r>
    <n v="313431"/>
    <d v="2014-05-05T14:19:57"/>
    <x v="0"/>
    <s v="Male"/>
    <x v="1"/>
    <s v="i5"/>
    <n v="45800"/>
    <n v="45800"/>
    <s v="40001-60000"/>
    <m/>
    <m/>
    <m/>
    <m/>
    <m/>
    <n v="24324.5"/>
    <n v="75661.5"/>
    <n v="51337"/>
    <n v="-52681"/>
    <n v="152667"/>
    <n v="45800"/>
  </r>
  <r>
    <n v="735524"/>
    <d v="2014-05-09T19:09:00"/>
    <x v="0"/>
    <s v="Don’t want to say"/>
    <x v="1"/>
    <s v="i5"/>
    <n v="66299"/>
    <n v="66299"/>
    <s v="60001-100000"/>
    <m/>
    <m/>
    <m/>
    <m/>
    <m/>
    <n v="24321"/>
    <n v="75703"/>
    <n v="51382"/>
    <n v="-52752"/>
    <n v="152776"/>
    <n v="66299"/>
  </r>
  <r>
    <n v="891269"/>
    <d v="2014-05-09T19:10:05"/>
    <x v="0"/>
    <s v="Don’t want to say"/>
    <x v="1"/>
    <s v="i5"/>
    <n v="76257"/>
    <n v="76257"/>
    <s v="60001-100000"/>
    <m/>
    <m/>
    <m/>
    <m/>
    <m/>
    <n v="24316.75"/>
    <n v="75741.25"/>
    <n v="51424.5"/>
    <n v="-52820"/>
    <n v="152878"/>
    <n v="76257"/>
  </r>
  <r>
    <n v="840666"/>
    <d v="2014-06-02T11:29:30"/>
    <x v="0"/>
    <s v="Female"/>
    <x v="0"/>
    <s v="c5"/>
    <n v="9239"/>
    <n v="9239"/>
    <s v="0-20,000"/>
    <m/>
    <m/>
    <m/>
    <m/>
    <m/>
    <n v="24312.5"/>
    <n v="75620"/>
    <n v="51307.5"/>
    <n v="-52648.75"/>
    <n v="152581.25"/>
    <n v="9239"/>
  </r>
  <r>
    <n v="80191"/>
    <d v="2014-06-02T11:30:26"/>
    <x v="0"/>
    <s v="Male"/>
    <x v="0"/>
    <s v="c5"/>
    <n v="24611"/>
    <n v="24611"/>
    <s v="20001-40000"/>
    <m/>
    <m/>
    <m/>
    <m/>
    <m/>
    <n v="24324.5"/>
    <n v="75661.5"/>
    <n v="51337"/>
    <n v="-52681"/>
    <n v="152667"/>
    <n v="24611"/>
  </r>
  <r>
    <n v="659053"/>
    <d v="2014-06-02T11:29:29"/>
    <x v="0"/>
    <s v="Don’t want to say"/>
    <x v="0"/>
    <s v="c5"/>
    <n v="33063"/>
    <n v="33063"/>
    <s v="20001-40000"/>
    <m/>
    <m/>
    <m/>
    <m/>
    <m/>
    <n v="24321"/>
    <n v="75703"/>
    <n v="51382"/>
    <n v="-52752"/>
    <n v="152776"/>
    <n v="33063"/>
  </r>
  <r>
    <n v="816349"/>
    <d v="2014-06-04T09:41:54"/>
    <x v="1"/>
    <s v="Female"/>
    <x v="0"/>
    <s v="c5"/>
    <n v="56818"/>
    <n v="56818"/>
    <s v="40001-60000"/>
    <m/>
    <m/>
    <m/>
    <m/>
    <m/>
    <n v="24316.75"/>
    <n v="75741.25"/>
    <n v="51424.5"/>
    <n v="-52820"/>
    <n v="152878"/>
    <n v="56818"/>
  </r>
  <r>
    <n v="622545"/>
    <d v="2014-06-12T09:32:48"/>
    <x v="0"/>
    <s v="Female"/>
    <x v="0"/>
    <s v="c5"/>
    <n v="83249"/>
    <n v="83249"/>
    <s v="60001-100000"/>
    <m/>
    <m/>
    <m/>
    <m/>
    <m/>
    <n v="24312.5"/>
    <n v="75779.5"/>
    <n v="51467"/>
    <n v="-52888"/>
    <n v="152980"/>
    <n v="83249"/>
  </r>
  <r>
    <n v="216559"/>
    <d v="2014-06-12T09:34:09"/>
    <x v="0"/>
    <s v="Female"/>
    <x v="0"/>
    <s v="c5"/>
    <n v="81440"/>
    <n v="81440"/>
    <s v="60001-100000"/>
    <m/>
    <m/>
    <m/>
    <m/>
    <m/>
    <n v="24308.25"/>
    <n v="75661.5"/>
    <n v="51353.25"/>
    <n v="-52721.625"/>
    <n v="152691.375"/>
    <n v="81440"/>
  </r>
  <r>
    <n v="80631"/>
    <d v="2014-06-24T15:03:55"/>
    <x v="0"/>
    <s v="Male"/>
    <x v="1"/>
    <s v="c9"/>
    <n v="19001"/>
    <n v="19001"/>
    <s v="0-20,000"/>
    <m/>
    <m/>
    <m/>
    <m/>
    <m/>
    <n v="24304"/>
    <n v="75537"/>
    <n v="51233"/>
    <n v="-52545.5"/>
    <n v="152386.5"/>
    <n v="19001"/>
  </r>
  <r>
    <n v="959607"/>
    <d v="2014-06-26T17:58:23"/>
    <x v="0"/>
    <s v="Male"/>
    <x v="1"/>
    <s v="c9"/>
    <n v="54297"/>
    <n v="54297"/>
    <s v="40001-60000"/>
    <m/>
    <m/>
    <m/>
    <m/>
    <m/>
    <n v="24316.75"/>
    <n v="75578.5"/>
    <n v="51261.75"/>
    <n v="-52575.875"/>
    <n v="152471.125"/>
    <n v="54297"/>
  </r>
  <r>
    <n v="284374"/>
    <d v="2014-06-27T12:36:27"/>
    <x v="0"/>
    <s v="Male"/>
    <x v="1"/>
    <s v="c9"/>
    <n v="15605"/>
    <n v="15605"/>
    <s v="0-20,000"/>
    <m/>
    <m/>
    <m/>
    <m/>
    <m/>
    <n v="24312.5"/>
    <n v="75620"/>
    <n v="51307.5"/>
    <n v="-52648.75"/>
    <n v="152581.25"/>
    <n v="15605"/>
  </r>
  <r>
    <n v="834943"/>
    <d v="2014-06-27T12:37:25"/>
    <x v="0"/>
    <s v="Female"/>
    <x v="1"/>
    <s v="c9"/>
    <n v="79647"/>
    <n v="79647"/>
    <s v="60001-100000"/>
    <m/>
    <m/>
    <m/>
    <m/>
    <m/>
    <n v="24324.5"/>
    <n v="75661.5"/>
    <n v="51337"/>
    <n v="-52681"/>
    <n v="152667"/>
    <n v="79647"/>
  </r>
  <r>
    <n v="332598"/>
    <d v="2014-06-27T12:38:29"/>
    <x v="0"/>
    <s v="Male"/>
    <x v="1"/>
    <s v="c9"/>
    <n v="45687"/>
    <n v="45687"/>
    <s v="40001-60000"/>
    <m/>
    <m/>
    <m/>
    <m/>
    <m/>
    <n v="24321"/>
    <n v="75537"/>
    <n v="51216"/>
    <n v="-52503"/>
    <n v="152361"/>
    <n v="45687"/>
  </r>
  <r>
    <n v="194021"/>
    <d v="2014-06-17T15:14:26"/>
    <x v="0"/>
    <s v="Female"/>
    <x v="7"/>
    <s v="i1"/>
    <n v="96469"/>
    <n v="96469"/>
    <s v="60001-100000"/>
    <m/>
    <m/>
    <m/>
    <m/>
    <m/>
    <n v="24316.75"/>
    <n v="75578.5"/>
    <n v="51261.75"/>
    <n v="-52575.875"/>
    <n v="152471.125"/>
    <n v="96469"/>
  </r>
  <r>
    <n v="104148"/>
    <d v="2014-05-14T15:11:13"/>
    <x v="0"/>
    <s v="Female"/>
    <x v="0"/>
    <s v="i5"/>
    <n v="76769"/>
    <n v="76769"/>
    <s v="60001-100000"/>
    <m/>
    <m/>
    <m/>
    <m/>
    <m/>
    <n v="24312.5"/>
    <n v="75452"/>
    <n v="51139.5"/>
    <n v="-52396.75"/>
    <n v="152161.25"/>
    <n v="76769"/>
  </r>
  <r>
    <n v="914348"/>
    <d v="2014-08-02T09:25:07"/>
    <x v="0"/>
    <s v="Male"/>
    <x v="0"/>
    <s v="c9"/>
    <n v="65430"/>
    <n v="65430"/>
    <s v="60001-100000"/>
    <m/>
    <m/>
    <m/>
    <m/>
    <m/>
    <n v="24308.25"/>
    <n v="75339.75"/>
    <n v="51031.5"/>
    <n v="-52239"/>
    <n v="151887"/>
    <n v="65430"/>
  </r>
  <r>
    <n v="278247"/>
    <d v="2014-08-02T09:26:46"/>
    <x v="1"/>
    <s v="Male"/>
    <x v="0"/>
    <s v="c9"/>
    <n v="37637"/>
    <n v="37637"/>
    <s v="20001-40000"/>
    <m/>
    <m/>
    <m/>
    <m/>
    <m/>
    <n v="24304"/>
    <n v="75367"/>
    <n v="51063"/>
    <n v="-52290.5"/>
    <n v="151961.5"/>
    <n v="37637"/>
  </r>
  <r>
    <n v="933819"/>
    <d v="2014-08-03T13:54:52"/>
    <x v="0"/>
    <s v="Male"/>
    <x v="0"/>
    <s v="c9"/>
    <n v="39190"/>
    <n v="39190"/>
    <s v="20001-40000"/>
    <m/>
    <m/>
    <m/>
    <m/>
    <m/>
    <n v="24291.25"/>
    <n v="75409.5"/>
    <n v="51118.25"/>
    <n v="-52386.125"/>
    <n v="152086.875"/>
    <n v="39190"/>
  </r>
  <r>
    <n v="428392"/>
    <d v="2014-08-03T13:56:11"/>
    <x v="0"/>
    <s v="Male"/>
    <x v="0"/>
    <s v="c9"/>
    <n v="24547"/>
    <n v="24547"/>
    <s v="20001-40000"/>
    <m/>
    <m/>
    <m/>
    <m/>
    <m/>
    <n v="24278.5"/>
    <n v="75452"/>
    <n v="51173.5"/>
    <n v="-52481.75"/>
    <n v="152212.25"/>
    <n v="24547"/>
  </r>
  <r>
    <n v="569483"/>
    <d v="2014-08-04T10:04:18"/>
    <x v="1"/>
    <s v="Male"/>
    <x v="0"/>
    <s v="c9"/>
    <n v="53272"/>
    <n v="53272"/>
    <s v="40001-60000"/>
    <m/>
    <m/>
    <m/>
    <m/>
    <m/>
    <n v="24265.75"/>
    <n v="75494.5"/>
    <n v="51228.75"/>
    <n v="-52577.375"/>
    <n v="152337.625"/>
    <n v="53272"/>
  </r>
  <r>
    <n v="349379"/>
    <d v="2014-06-26T14:42:39"/>
    <x v="0"/>
    <s v="Female"/>
    <x v="0"/>
    <s v="c9"/>
    <n v="30754"/>
    <n v="30754"/>
    <s v="20001-40000"/>
    <m/>
    <m/>
    <m/>
    <m/>
    <m/>
    <n v="24253"/>
    <n v="75537"/>
    <n v="51284"/>
    <n v="-52673"/>
    <n v="152463"/>
    <n v="30754"/>
  </r>
  <r>
    <n v="342597"/>
    <d v="2014-05-23T11:57:16"/>
    <x v="1"/>
    <s v="Male"/>
    <x v="0"/>
    <s v="c5"/>
    <n v="15538"/>
    <n v="15538"/>
    <s v="0-20,000"/>
    <m/>
    <m/>
    <m/>
    <m/>
    <m/>
    <n v="24141.75"/>
    <n v="75578.5"/>
    <n v="51436.75"/>
    <n v="-53013.375"/>
    <n v="152733.625"/>
    <n v="15538"/>
  </r>
  <r>
    <n v="99001"/>
    <d v="2014-05-24T11:34:20"/>
    <x v="0"/>
    <s v="Female"/>
    <x v="0"/>
    <s v="c5"/>
    <n v="91005"/>
    <n v="91005"/>
    <s v="60001-100000"/>
    <m/>
    <m/>
    <m/>
    <m/>
    <m/>
    <n v="24278.5"/>
    <n v="75620"/>
    <n v="51341.5"/>
    <n v="-52733.75"/>
    <n v="152632.25"/>
    <n v="91005"/>
  </r>
  <r>
    <n v="807834"/>
    <d v="2014-05-14T10:18:48"/>
    <x v="0"/>
    <s v="Male"/>
    <x v="0"/>
    <s v="c9"/>
    <n v="76171"/>
    <n v="76171"/>
    <s v="60001-100000"/>
    <m/>
    <m/>
    <m/>
    <m/>
    <m/>
    <n v="24265.75"/>
    <n v="75494.5"/>
    <n v="51228.75"/>
    <n v="-52577.375"/>
    <n v="152337.625"/>
    <n v="76171"/>
  </r>
  <r>
    <n v="754473"/>
    <d v="2014-05-27T19:17:45"/>
    <x v="1"/>
    <s v="Male"/>
    <x v="0"/>
    <s v="c9"/>
    <n v="47499"/>
    <n v="47499"/>
    <s v="40001-60000"/>
    <m/>
    <m/>
    <m/>
    <m/>
    <m/>
    <n v="24253"/>
    <n v="75367"/>
    <n v="51114"/>
    <n v="-52418"/>
    <n v="152038"/>
    <n v="47499"/>
  </r>
  <r>
    <n v="386141"/>
    <d v="2014-05-29T17:28:56"/>
    <x v="1"/>
    <s v="Male"/>
    <x v="0"/>
    <s v="c9"/>
    <n v="67655"/>
    <n v="67655"/>
    <s v="60001-100000"/>
    <m/>
    <m/>
    <m/>
    <m/>
    <m/>
    <n v="24141.75"/>
    <n v="75409.5"/>
    <n v="51267.75"/>
    <n v="-52759.875"/>
    <n v="152311.125"/>
    <n v="67655"/>
  </r>
  <r>
    <n v="747091"/>
    <d v="2014-05-29T17:27:52"/>
    <x v="0"/>
    <s v="Female"/>
    <x v="0"/>
    <s v="c9"/>
    <n v="89188"/>
    <n v="89188"/>
    <s v="60001-100000"/>
    <m/>
    <m/>
    <m/>
    <m/>
    <m/>
    <n v="24030.5"/>
    <n v="75452"/>
    <n v="51421.5"/>
    <n v="-53101.75"/>
    <n v="152584.25"/>
    <n v="89188"/>
  </r>
  <r>
    <n v="407569"/>
    <d v="2014-05-29T17:29:28"/>
    <x v="0"/>
    <s v="Female"/>
    <x v="0"/>
    <s v="c9"/>
    <n v="56937"/>
    <n v="56937"/>
    <s v="40001-60000"/>
    <m/>
    <m/>
    <m/>
    <m/>
    <m/>
    <n v="23919.25"/>
    <n v="75339.75"/>
    <n v="51420.5"/>
    <n v="-53211.5"/>
    <n v="152470.5"/>
    <n v="56937"/>
  </r>
  <r>
    <n v="152476"/>
    <d v="2014-06-03T09:12:16"/>
    <x v="1"/>
    <s v="Male"/>
    <x v="0"/>
    <s v="b9"/>
    <n v="23516"/>
    <n v="23516"/>
    <s v="20001-40000"/>
    <m/>
    <m/>
    <m/>
    <m/>
    <m/>
    <n v="23808"/>
    <n v="75367"/>
    <n v="51559"/>
    <n v="-53530.5"/>
    <n v="152705.5"/>
    <n v="23516"/>
  </r>
  <r>
    <n v="882516"/>
    <d v="2014-06-06T15:35:24"/>
    <x v="0"/>
    <s v="Male"/>
    <x v="0"/>
    <s v="b9"/>
    <n v="81497"/>
    <n v="81497"/>
    <s v="60001-100000"/>
    <m/>
    <m/>
    <m/>
    <m/>
    <m/>
    <n v="24141.75"/>
    <n v="75409.5"/>
    <n v="51267.75"/>
    <n v="-52759.875"/>
    <n v="152311.125"/>
    <n v="81497"/>
  </r>
  <r>
    <n v="964616"/>
    <d v="2014-06-06T15:37:16"/>
    <x v="0"/>
    <s v="Male"/>
    <x v="0"/>
    <s v="b9"/>
    <n v="73705"/>
    <n v="73705"/>
    <s v="60001-100000"/>
    <m/>
    <m/>
    <m/>
    <m/>
    <m/>
    <n v="24030.5"/>
    <n v="75312.5"/>
    <n v="51282"/>
    <n v="-52892.5"/>
    <n v="152235.5"/>
    <n v="73705"/>
  </r>
  <r>
    <n v="139932"/>
    <d v="2014-06-06T15:38:16"/>
    <x v="0"/>
    <s v="Male"/>
    <x v="0"/>
    <s v="b9"/>
    <n v="11292"/>
    <n v="11292"/>
    <s v="0-20,000"/>
    <m/>
    <m/>
    <m/>
    <m/>
    <m/>
    <n v="23919.25"/>
    <n v="75339.75"/>
    <n v="51420.5"/>
    <n v="-53211.5"/>
    <n v="152470.5"/>
    <n v="11292"/>
  </r>
  <r>
    <n v="269036"/>
    <d v="2014-06-09T09:26:31"/>
    <x v="0"/>
    <s v="Male"/>
    <x v="0"/>
    <s v="c9"/>
    <n v="32743"/>
    <n v="32743"/>
    <s v="20001-40000"/>
    <m/>
    <m/>
    <m/>
    <m/>
    <m/>
    <n v="24253"/>
    <n v="75367"/>
    <n v="51114"/>
    <n v="-52418"/>
    <n v="152038"/>
    <n v="32743"/>
  </r>
  <r>
    <n v="924897"/>
    <d v="2014-06-11T13:52:05"/>
    <x v="0"/>
    <s v="Male"/>
    <x v="0"/>
    <s v="c9"/>
    <n v="59616"/>
    <n v="59616"/>
    <s v="40001-60000"/>
    <m/>
    <m/>
    <m/>
    <m/>
    <m/>
    <n v="24141.75"/>
    <n v="75409.5"/>
    <n v="51267.75"/>
    <n v="-52759.875"/>
    <n v="152311.125"/>
    <n v="59616"/>
  </r>
  <r>
    <n v="426029"/>
    <d v="2014-06-11T13:53:00"/>
    <x v="0"/>
    <s v="Female"/>
    <x v="0"/>
    <s v="c9"/>
    <n v="13347"/>
    <n v="13347"/>
    <s v="0-20,000"/>
    <m/>
    <m/>
    <m/>
    <m/>
    <m/>
    <n v="24030.5"/>
    <n v="75452"/>
    <n v="51421.5"/>
    <n v="-53101.75"/>
    <n v="152584.25"/>
    <n v="13347"/>
  </r>
  <r>
    <n v="242383"/>
    <d v="2014-06-11T13:53:28"/>
    <x v="0"/>
    <s v="Male"/>
    <x v="0"/>
    <s v="c9"/>
    <n v="36348"/>
    <n v="36348"/>
    <s v="20001-40000"/>
    <m/>
    <m/>
    <m/>
    <m/>
    <m/>
    <n v="24265.75"/>
    <n v="75494.5"/>
    <n v="51228.75"/>
    <n v="-52577.375"/>
    <n v="152337.625"/>
    <n v="36348"/>
  </r>
  <r>
    <n v="899150"/>
    <d v="2014-06-11T13:54:53"/>
    <x v="0"/>
    <s v="Female"/>
    <x v="0"/>
    <s v="c9"/>
    <n v="42654"/>
    <n v="42654"/>
    <s v="40001-60000"/>
    <m/>
    <m/>
    <m/>
    <m/>
    <m/>
    <n v="24253"/>
    <n v="75537"/>
    <n v="51284"/>
    <n v="-52673"/>
    <n v="152463"/>
    <n v="42654"/>
  </r>
  <r>
    <n v="573978"/>
    <d v="2014-06-11T13:56:50"/>
    <x v="0"/>
    <s v="Female"/>
    <x v="0"/>
    <s v="c9"/>
    <n v="90203"/>
    <n v="90203"/>
    <s v="60001-100000"/>
    <m/>
    <m/>
    <m/>
    <m/>
    <m/>
    <n v="24141.75"/>
    <n v="75578.5"/>
    <n v="51436.75"/>
    <n v="-53013.375"/>
    <n v="152733.625"/>
    <n v="90203"/>
  </r>
  <r>
    <n v="206593"/>
    <d v="2014-07-29T08:20:06"/>
    <x v="0"/>
    <s v="Male"/>
    <x v="6"/>
    <s v="i6"/>
    <n v="70239"/>
    <n v="70239"/>
    <s v="60001-100000"/>
    <m/>
    <m/>
    <m/>
    <m/>
    <m/>
    <n v="24030.5"/>
    <n v="75452"/>
    <n v="51421.5"/>
    <n v="-53101.75"/>
    <n v="152584.25"/>
    <n v="70239"/>
  </r>
  <r>
    <n v="955275"/>
    <d v="2014-07-29T08:21:55"/>
    <x v="0"/>
    <s v="Male"/>
    <x v="6"/>
    <s v="i6"/>
    <n v="14810"/>
    <n v="14810"/>
    <s v="0-20,000"/>
    <m/>
    <m/>
    <m/>
    <m/>
    <m/>
    <n v="23919.25"/>
    <n v="75494.5"/>
    <n v="51575.25"/>
    <n v="-53443.625"/>
    <n v="152857.375"/>
    <n v="14810"/>
  </r>
  <r>
    <n v="195343"/>
    <d v="2014-06-22T14:36:57"/>
    <x v="0"/>
    <s v="Female"/>
    <x v="1"/>
    <s v="i1"/>
    <n v="66540"/>
    <n v="66540"/>
    <s v="60001-100000"/>
    <m/>
    <m/>
    <m/>
    <m/>
    <m/>
    <n v="24253"/>
    <n v="75537"/>
    <n v="51284"/>
    <n v="-52673"/>
    <n v="152463"/>
    <n v="66540"/>
  </r>
  <r>
    <n v="411295"/>
    <d v="2014-06-22T14:38:31"/>
    <x v="0"/>
    <s v="Male"/>
    <x v="1"/>
    <s v="i1"/>
    <n v="98070"/>
    <n v="98070"/>
    <s v="60001-100000"/>
    <m/>
    <m/>
    <m/>
    <m/>
    <m/>
    <n v="24141.75"/>
    <n v="75578.5"/>
    <n v="51436.75"/>
    <n v="-53013.375"/>
    <n v="152733.625"/>
    <n v="98070"/>
  </r>
  <r>
    <n v="927062"/>
    <d v="2014-06-29T11:34:17"/>
    <x v="0"/>
    <s v="Female"/>
    <x v="1"/>
    <s v="i1"/>
    <n v="11124"/>
    <n v="11124"/>
    <s v="0-20,000"/>
    <m/>
    <m/>
    <m/>
    <m/>
    <m/>
    <n v="24030.5"/>
    <n v="75452"/>
    <n v="51421.5"/>
    <n v="-53101.75"/>
    <n v="152584.25"/>
    <n v="11124"/>
  </r>
  <r>
    <n v="462575"/>
    <d v="2014-07-05T12:04:23"/>
    <x v="0"/>
    <s v="Male"/>
    <x v="1"/>
    <s v="i1"/>
    <n v="18428"/>
    <n v="18428"/>
    <s v="0-20,000"/>
    <m/>
    <m/>
    <m/>
    <m/>
    <m/>
    <n v="24265.75"/>
    <n v="75494.5"/>
    <n v="51228.75"/>
    <n v="-52577.375"/>
    <n v="152337.625"/>
    <n v="18428"/>
  </r>
  <r>
    <n v="798002"/>
    <d v="2014-07-05T12:05:27"/>
    <x v="0"/>
    <s v="Male"/>
    <x v="1"/>
    <s v="i1"/>
    <n v="13714"/>
    <n v="13714"/>
    <s v="0-20,000"/>
    <m/>
    <m/>
    <m/>
    <m/>
    <m/>
    <n v="24304"/>
    <n v="75537"/>
    <n v="51233"/>
    <n v="-52545.5"/>
    <n v="152386.5"/>
    <n v="13714"/>
  </r>
  <r>
    <n v="370088"/>
    <d v="2014-05-05T19:30:04"/>
    <x v="1"/>
    <s v="Male"/>
    <x v="0"/>
    <s v="i5"/>
    <n v="25850"/>
    <n v="25850"/>
    <s v="20001-40000"/>
    <m/>
    <m/>
    <m/>
    <m/>
    <m/>
    <n v="24316.75"/>
    <n v="75578.5"/>
    <n v="51261.75"/>
    <n v="-52575.875"/>
    <n v="152471.125"/>
    <n v="25850"/>
  </r>
  <r>
    <n v="704987"/>
    <d v="2014-05-14T11:29:10"/>
    <x v="0"/>
    <s v="Male"/>
    <x v="0"/>
    <s v="i5"/>
    <n v="78918"/>
    <n v="78918"/>
    <s v="60001-100000"/>
    <m/>
    <m/>
    <m/>
    <m/>
    <m/>
    <n v="24312.5"/>
    <n v="75620"/>
    <n v="51307.5"/>
    <n v="-52648.75"/>
    <n v="152581.25"/>
    <n v="78918"/>
  </r>
  <r>
    <n v="818107"/>
    <d v="2014-05-14T11:29:33"/>
    <x v="0"/>
    <s v="Female"/>
    <x v="0"/>
    <s v="i5"/>
    <n v="40759"/>
    <n v="40759"/>
    <s v="40001-60000"/>
    <m/>
    <m/>
    <m/>
    <m/>
    <m/>
    <n v="24308.25"/>
    <n v="75494.5"/>
    <n v="51186.25"/>
    <n v="-52471.125"/>
    <n v="152273.875"/>
    <n v="40759"/>
  </r>
  <r>
    <n v="839005"/>
    <d v="2014-05-14T11:29:12"/>
    <x v="0"/>
    <s v="Don’t want to say"/>
    <x v="0"/>
    <s v="i5"/>
    <n v="52645"/>
    <n v="52645"/>
    <s v="40001-60000"/>
    <m/>
    <m/>
    <m/>
    <m/>
    <m/>
    <n v="24304"/>
    <n v="75537"/>
    <n v="51233"/>
    <n v="-52545.5"/>
    <n v="152386.5"/>
    <n v="52645"/>
  </r>
  <r>
    <n v="154483"/>
    <d v="2014-06-24T17:46:40"/>
    <x v="0"/>
    <s v="Male"/>
    <x v="1"/>
    <s v="i7"/>
    <n v="67602"/>
    <n v="67602"/>
    <s v="60001-100000"/>
    <m/>
    <m/>
    <m/>
    <m/>
    <m/>
    <n v="24291.25"/>
    <n v="75578.5"/>
    <n v="51287.25"/>
    <n v="-52639.625"/>
    <n v="152509.375"/>
    <n v="67602"/>
  </r>
  <r>
    <n v="943922"/>
    <d v="2014-06-24T17:47:16"/>
    <x v="0"/>
    <s v="Male"/>
    <x v="1"/>
    <s v="i7"/>
    <n v="1282"/>
    <n v="1282"/>
    <s v="0-20,000"/>
    <m/>
    <m/>
    <m/>
    <m/>
    <m/>
    <n v="24278.5"/>
    <n v="75620"/>
    <n v="51341.5"/>
    <n v="-52733.75"/>
    <n v="152632.25"/>
    <n v="1282"/>
  </r>
  <r>
    <n v="335959"/>
    <d v="2014-06-25T16:58:56"/>
    <x v="0"/>
    <s v="Male"/>
    <x v="0"/>
    <s v="i7"/>
    <n v="93852"/>
    <n v="93852"/>
    <s v="60001-100000"/>
    <m/>
    <m/>
    <m/>
    <m/>
    <m/>
    <n v="24308.25"/>
    <n v="75661.5"/>
    <n v="51353.25"/>
    <n v="-52721.625"/>
    <n v="152691.375"/>
    <n v="93852"/>
  </r>
  <r>
    <n v="253006"/>
    <d v="2014-05-22T08:27:39"/>
    <x v="0"/>
    <s v="Male"/>
    <x v="5"/>
    <s v="c5"/>
    <n v="40692"/>
    <n v="40692"/>
    <s v="40001-60000"/>
    <m/>
    <m/>
    <m/>
    <m/>
    <m/>
    <n v="24304"/>
    <n v="75537"/>
    <n v="51233"/>
    <n v="-52545.5"/>
    <n v="152386.5"/>
    <n v="40692"/>
  </r>
  <r>
    <n v="95442"/>
    <d v="2014-06-03T22:49:14"/>
    <x v="0"/>
    <s v="Male"/>
    <x v="0"/>
    <s v="b9"/>
    <n v="24829"/>
    <n v="24829"/>
    <s v="20001-40000"/>
    <m/>
    <m/>
    <m/>
    <m/>
    <m/>
    <n v="24291.25"/>
    <n v="75578.5"/>
    <n v="51287.25"/>
    <n v="-52639.625"/>
    <n v="152509.375"/>
    <n v="24829"/>
  </r>
  <r>
    <n v="284227"/>
    <d v="2014-06-05T11:44:00"/>
    <x v="0"/>
    <s v="Female"/>
    <x v="0"/>
    <s v="b9"/>
    <n v="16168"/>
    <n v="16168"/>
    <s v="0-20,000"/>
    <m/>
    <m/>
    <m/>
    <m/>
    <m/>
    <n v="24278.5"/>
    <n v="75620"/>
    <n v="51341.5"/>
    <n v="-52733.75"/>
    <n v="152632.25"/>
    <n v="16168"/>
  </r>
  <r>
    <n v="340030"/>
    <d v="2014-06-05T11:47:00"/>
    <x v="0"/>
    <s v="Male"/>
    <x v="0"/>
    <s v="b9"/>
    <n v="60454"/>
    <n v="60454"/>
    <s v="60001-100000"/>
    <m/>
    <m/>
    <m/>
    <m/>
    <m/>
    <n v="24308.25"/>
    <n v="75661.5"/>
    <n v="51353.25"/>
    <n v="-52721.625"/>
    <n v="152691.375"/>
    <n v="60454"/>
  </r>
  <r>
    <n v="613923"/>
    <d v="2014-06-03T13:06:11"/>
    <x v="1"/>
    <s v="Male"/>
    <x v="1"/>
    <s v="c9"/>
    <n v="70137"/>
    <n v="70137"/>
    <s v="60001-100000"/>
    <m/>
    <m/>
    <m/>
    <m/>
    <m/>
    <n v="24304"/>
    <n v="75703"/>
    <n v="51399"/>
    <n v="-52794.5"/>
    <n v="152801.5"/>
    <n v="70137"/>
  </r>
  <r>
    <n v="233335"/>
    <d v="2014-05-25T14:43:27"/>
    <x v="0"/>
    <s v="Male"/>
    <x v="0"/>
    <s v="i5"/>
    <n v="15998"/>
    <n v="15998"/>
    <s v="0-20,000"/>
    <m/>
    <m/>
    <m/>
    <m/>
    <m/>
    <n v="24291.25"/>
    <n v="75741.25"/>
    <n v="51450"/>
    <n v="-52883.75"/>
    <n v="152916.25"/>
    <n v="15998"/>
  </r>
  <r>
    <n v="670258"/>
    <d v="2014-05-14T15:55:37"/>
    <x v="0"/>
    <s v="Female"/>
    <x v="1"/>
    <s v="c8"/>
    <n v="30567"/>
    <n v="30567"/>
    <s v="20001-40000"/>
    <m/>
    <m/>
    <m/>
    <m/>
    <m/>
    <n v="24312.5"/>
    <n v="75779.5"/>
    <n v="51467"/>
    <n v="-52888"/>
    <n v="152980"/>
    <n v="30567"/>
  </r>
  <r>
    <n v="714579"/>
    <d v="2014-05-19T10:22:21"/>
    <x v="0"/>
    <s v="Male"/>
    <x v="1"/>
    <s v="c8"/>
    <n v="31784"/>
    <n v="31784"/>
    <s v="20001-40000"/>
    <m/>
    <m/>
    <m/>
    <m/>
    <m/>
    <n v="24308.25"/>
    <n v="75817.75"/>
    <n v="51509.5"/>
    <n v="-52956"/>
    <n v="153082"/>
    <n v="31784"/>
  </r>
  <r>
    <n v="428003"/>
    <d v="2014-06-13T18:44:48"/>
    <x v="0"/>
    <s v="Male"/>
    <x v="0"/>
    <s v="c5"/>
    <n v="16146"/>
    <n v="16146"/>
    <s v="0-20,000"/>
    <m/>
    <m/>
    <m/>
    <m/>
    <m/>
    <n v="24304"/>
    <n v="75856"/>
    <n v="51552"/>
    <n v="-53024"/>
    <n v="153184"/>
    <n v="16146"/>
  </r>
  <r>
    <n v="166730"/>
    <d v="2014-06-15T14:04:55"/>
    <x v="0"/>
    <s v="Female"/>
    <x v="0"/>
    <s v="c5"/>
    <n v="49047"/>
    <n v="49047"/>
    <s v="40001-60000"/>
    <m/>
    <m/>
    <m/>
    <m/>
    <m/>
    <n v="24316.75"/>
    <n v="75979.25"/>
    <n v="51662.5"/>
    <n v="-53177"/>
    <n v="153473"/>
    <n v="49047"/>
  </r>
  <r>
    <n v="393306"/>
    <d v="2014-06-15T14:09:02"/>
    <x v="0"/>
    <s v="Female"/>
    <x v="0"/>
    <s v="c5"/>
    <n v="86931"/>
    <n v="86931"/>
    <s v="60001-100000"/>
    <m/>
    <m/>
    <m/>
    <m/>
    <m/>
    <n v="24312.5"/>
    <n v="76102.5"/>
    <n v="51790"/>
    <n v="-53372.5"/>
    <n v="153787.5"/>
    <n v="86931"/>
  </r>
  <r>
    <n v="766601"/>
    <d v="2014-06-15T14:06:39"/>
    <x v="0"/>
    <s v="Female"/>
    <x v="0"/>
    <s v="c5"/>
    <n v="12777"/>
    <n v="12777"/>
    <s v="0-20,000"/>
    <m/>
    <m/>
    <m/>
    <m/>
    <m/>
    <n v="24308.25"/>
    <n v="75817.75"/>
    <n v="51509.5"/>
    <n v="-52956"/>
    <n v="153082"/>
    <n v="12777"/>
  </r>
  <r>
    <n v="205081"/>
    <d v="2014-06-27T07:37:13"/>
    <x v="0"/>
    <s v="Female"/>
    <x v="0"/>
    <s v="c5"/>
    <n v="63025"/>
    <n v="63025"/>
    <s v="60001-100000"/>
    <m/>
    <m/>
    <m/>
    <m/>
    <m/>
    <n v="24321"/>
    <n v="75856"/>
    <n v="51535"/>
    <n v="-52981.5"/>
    <n v="153158.5"/>
    <n v="63025"/>
  </r>
  <r>
    <n v="590033"/>
    <d v="2014-06-27T07:40:40"/>
    <x v="0"/>
    <s v="Male"/>
    <x v="0"/>
    <s v="c5"/>
    <n v="80132"/>
    <n v="80132"/>
    <s v="60001-100000"/>
    <m/>
    <m/>
    <m/>
    <m/>
    <m/>
    <n v="24316.75"/>
    <n v="75979.25"/>
    <n v="51662.5"/>
    <n v="-53177"/>
    <n v="153473"/>
    <n v="80132"/>
  </r>
  <r>
    <n v="600601"/>
    <d v="2014-06-27T07:41:24"/>
    <x v="0"/>
    <s v="Male"/>
    <x v="0"/>
    <s v="c5"/>
    <n v="66395"/>
    <n v="66395"/>
    <s v="60001-100000"/>
    <m/>
    <m/>
    <m/>
    <m/>
    <m/>
    <n v="24312.5"/>
    <n v="75779.5"/>
    <n v="51467"/>
    <n v="-52888"/>
    <n v="152980"/>
    <n v="66395"/>
  </r>
  <r>
    <n v="654314"/>
    <d v="2014-07-03T12:30:02"/>
    <x v="0"/>
    <s v="Female"/>
    <x v="0"/>
    <s v="c5"/>
    <n v="96192"/>
    <n v="96192"/>
    <s v="60001-100000"/>
    <m/>
    <m/>
    <m/>
    <m/>
    <m/>
    <n v="24308.25"/>
    <n v="75817.75"/>
    <n v="51509.5"/>
    <n v="-52956"/>
    <n v="153082"/>
    <n v="96192"/>
  </r>
  <r>
    <n v="861346"/>
    <d v="2014-07-09T11:42:15"/>
    <x v="0"/>
    <s v="Male"/>
    <x v="0"/>
    <s v="c5"/>
    <n v="24321"/>
    <n v="24321"/>
    <s v="20001-40000"/>
    <m/>
    <m/>
    <m/>
    <m/>
    <m/>
    <n v="24304"/>
    <n v="75703"/>
    <n v="51399"/>
    <n v="-52794.5"/>
    <n v="152801.5"/>
    <n v="24321"/>
  </r>
  <r>
    <n v="461784"/>
    <d v="2014-07-15T15:17:20"/>
    <x v="0"/>
    <s v="Male"/>
    <x v="1"/>
    <s v="c5"/>
    <n v="51887"/>
    <n v="51887"/>
    <s v="40001-60000"/>
    <m/>
    <m/>
    <m/>
    <m/>
    <m/>
    <n v="24291.25"/>
    <n v="75741.25"/>
    <n v="51450"/>
    <n v="-52883.75"/>
    <n v="152916.25"/>
    <n v="51887"/>
  </r>
  <r>
    <n v="648830"/>
    <d v="2014-06-20T18:00:41"/>
    <x v="0"/>
    <s v="Male"/>
    <x v="4"/>
    <s v="c5"/>
    <n v="3733"/>
    <n v="3733"/>
    <s v="0-20,000"/>
    <m/>
    <m/>
    <m/>
    <m/>
    <m/>
    <n v="24278.5"/>
    <n v="75779.5"/>
    <n v="51501"/>
    <n v="-52973"/>
    <n v="153031"/>
    <n v="3733"/>
  </r>
  <r>
    <n v="278190"/>
    <d v="2014-06-20T18:01:11"/>
    <x v="0"/>
    <s v="Male"/>
    <x v="4"/>
    <s v="c5"/>
    <n v="72534"/>
    <n v="72534"/>
    <s v="60001-100000"/>
    <m/>
    <m/>
    <m/>
    <m/>
    <m/>
    <n v="24311.75"/>
    <n v="75817.75"/>
    <n v="51506"/>
    <n v="-52947.25"/>
    <n v="153076.75"/>
    <n v="72534"/>
  </r>
  <r>
    <n v="947445"/>
    <d v="2014-07-17T08:02:49"/>
    <x v="0"/>
    <s v="Male"/>
    <x v="1"/>
    <s v="c9"/>
    <n v="66288"/>
    <n v="66288"/>
    <s v="60001-100000"/>
    <m/>
    <m/>
    <m/>
    <m/>
    <m/>
    <n v="24304"/>
    <n v="75856"/>
    <n v="51552"/>
    <n v="-53024"/>
    <n v="153184"/>
    <n v="66288"/>
  </r>
  <r>
    <n v="524355"/>
    <d v="2014-05-29T13:39:00"/>
    <x v="0"/>
    <s v="Male"/>
    <x v="2"/>
    <s v="i5"/>
    <n v="82115"/>
    <n v="82115"/>
    <s v="60001-100000"/>
    <m/>
    <m/>
    <m/>
    <m/>
    <m/>
    <n v="24291.25"/>
    <n v="75979.25"/>
    <n v="51688"/>
    <n v="-53240.75"/>
    <n v="153511.25"/>
    <n v="82115"/>
  </r>
  <r>
    <n v="546318"/>
    <d v="2014-07-15T15:37:48"/>
    <x v="0"/>
    <s v="Male"/>
    <x v="1"/>
    <s v="i5"/>
    <n v="65881"/>
    <n v="65881"/>
    <s v="60001-100000"/>
    <m/>
    <m/>
    <m/>
    <m/>
    <m/>
    <n v="24278.5"/>
    <n v="75779.5"/>
    <n v="51501"/>
    <n v="-52973"/>
    <n v="153031"/>
    <n v="65881"/>
  </r>
  <r>
    <n v="55540"/>
    <d v="2014-07-15T15:41:22"/>
    <x v="0"/>
    <s v="Male"/>
    <x v="1"/>
    <s v="i5"/>
    <n v="85386"/>
    <n v="85386"/>
    <s v="60001-100000"/>
    <m/>
    <m/>
    <m/>
    <m/>
    <m/>
    <n v="24265.75"/>
    <n v="75817.75"/>
    <n v="51552"/>
    <n v="-53062.25"/>
    <n v="153145.75"/>
    <n v="85386"/>
  </r>
  <r>
    <n v="985010"/>
    <d v="2014-07-15T15:41:53"/>
    <x v="0"/>
    <s v="Female"/>
    <x v="1"/>
    <s v="i5"/>
    <n v="10527"/>
    <n v="10527"/>
    <s v="0-20,000"/>
    <m/>
    <m/>
    <m/>
    <m/>
    <m/>
    <n v="24253"/>
    <n v="75703"/>
    <n v="51450"/>
    <n v="-52922"/>
    <n v="152878"/>
    <n v="10527"/>
  </r>
  <r>
    <n v="199723"/>
    <d v="2014-07-18T13:01:09"/>
    <x v="0"/>
    <s v="Male"/>
    <x v="1"/>
    <s v="i5"/>
    <n v="88305"/>
    <n v="88305"/>
    <s v="60001-100000"/>
    <m/>
    <m/>
    <m/>
    <m/>
    <m/>
    <n v="24291.25"/>
    <n v="75741.25"/>
    <n v="51450"/>
    <n v="-52883.75"/>
    <n v="152916.25"/>
    <n v="88305"/>
  </r>
  <r>
    <n v="490261"/>
    <d v="2014-05-20T15:35:55"/>
    <x v="0"/>
    <s v="Female"/>
    <x v="0"/>
    <s v="c5"/>
    <n v="92225"/>
    <n v="92225"/>
    <s v="60001-100000"/>
    <m/>
    <m/>
    <m/>
    <m/>
    <m/>
    <n v="24278.5"/>
    <n v="75620"/>
    <n v="51341.5"/>
    <n v="-52733.75"/>
    <n v="152632.25"/>
    <n v="92225"/>
  </r>
  <r>
    <n v="304067"/>
    <d v="2014-05-22T23:11:20"/>
    <x v="0"/>
    <s v="Female"/>
    <x v="0"/>
    <s v="i7"/>
    <n v="32807"/>
    <n v="32807"/>
    <s v="20001-40000"/>
    <m/>
    <m/>
    <m/>
    <m/>
    <m/>
    <n v="24265.75"/>
    <n v="75494.5"/>
    <n v="51228.75"/>
    <n v="-52577.375"/>
    <n v="152337.625"/>
    <n v="32807"/>
  </r>
  <r>
    <n v="318093"/>
    <d v="2014-05-29T11:40:47"/>
    <x v="0"/>
    <s v="Male"/>
    <x v="1"/>
    <s v="i5"/>
    <n v="28028"/>
    <n v="28028"/>
    <s v="20001-40000"/>
    <m/>
    <m/>
    <m/>
    <m/>
    <m/>
    <n v="24253"/>
    <n v="75537"/>
    <n v="51284"/>
    <n v="-52673"/>
    <n v="152463"/>
    <n v="28028"/>
  </r>
  <r>
    <n v="523093"/>
    <d v="2014-05-30T09:43:17"/>
    <x v="0"/>
    <s v="Male"/>
    <x v="1"/>
    <s v="i5"/>
    <n v="45999"/>
    <n v="45999"/>
    <s v="40001-60000"/>
    <m/>
    <m/>
    <m/>
    <m/>
    <m/>
    <n v="24141.75"/>
    <n v="75578.5"/>
    <n v="51436.75"/>
    <n v="-53013.375"/>
    <n v="152733.625"/>
    <n v="45999"/>
  </r>
  <r>
    <n v="637940"/>
    <d v="2014-05-16T16:40:55"/>
    <x v="1"/>
    <s v="Male"/>
    <x v="0"/>
    <s v="c5"/>
    <n v="52985"/>
    <n v="52985"/>
    <s v="40001-60000"/>
    <m/>
    <m/>
    <m/>
    <m/>
    <m/>
    <n v="24030.5"/>
    <n v="75620"/>
    <n v="51589.5"/>
    <n v="-53353.75"/>
    <n v="153004.25"/>
    <n v="52985"/>
  </r>
  <r>
    <n v="492638"/>
    <d v="2014-05-16T16:42:23"/>
    <x v="0"/>
    <s v="Male"/>
    <x v="0"/>
    <s v="c5"/>
    <n v="86944"/>
    <n v="86944"/>
    <s v="60001-100000"/>
    <m/>
    <m/>
    <m/>
    <m/>
    <m/>
    <n v="23919.25"/>
    <n v="75661.5"/>
    <n v="51742.25"/>
    <n v="-53694.125"/>
    <n v="153274.875"/>
    <n v="86944"/>
  </r>
  <r>
    <n v="819274"/>
    <d v="2014-07-19T06:11:34"/>
    <x v="0"/>
    <s v="Male"/>
    <x v="1"/>
    <s v="c5"/>
    <n v="19525"/>
    <n v="19525"/>
    <s v="0-20,000"/>
    <m/>
    <m/>
    <m/>
    <m/>
    <m/>
    <n v="23808"/>
    <n v="75537"/>
    <n v="51729"/>
    <n v="-53785.5"/>
    <n v="153130.5"/>
    <n v="19525"/>
  </r>
  <r>
    <n v="421386"/>
    <d v="2014-06-07T15:15:10"/>
    <x v="0"/>
    <s v="Female"/>
    <x v="1"/>
    <s v="c5"/>
    <n v="40852"/>
    <n v="40852"/>
    <s v="40001-60000"/>
    <m/>
    <m/>
    <m/>
    <m/>
    <m/>
    <n v="24141.75"/>
    <n v="75578.5"/>
    <n v="51436.75"/>
    <n v="-53013.375"/>
    <n v="152733.625"/>
    <n v="40852"/>
  </r>
  <r>
    <n v="13735"/>
    <d v="2014-06-16T14:33:42"/>
    <x v="0"/>
    <s v="Male"/>
    <x v="1"/>
    <s v="c9"/>
    <n v="14881"/>
    <n v="14881"/>
    <s v="0-20,000"/>
    <m/>
    <m/>
    <m/>
    <m/>
    <m/>
    <n v="24030.5"/>
    <n v="75620"/>
    <n v="51589.5"/>
    <n v="-53353.75"/>
    <n v="153004.25"/>
    <n v="14881"/>
  </r>
  <r>
    <n v="616356"/>
    <d v="2014-06-16T14:34:14"/>
    <x v="0"/>
    <s v="Female"/>
    <x v="1"/>
    <s v="c9"/>
    <n v="6949"/>
    <n v="6949"/>
    <s v="0-20,000"/>
    <m/>
    <m/>
    <m/>
    <m/>
    <m/>
    <n v="24265.75"/>
    <n v="75661.5"/>
    <n v="51395.75"/>
    <n v="-52827.875"/>
    <n v="152755.125"/>
    <n v="6949"/>
  </r>
  <r>
    <n v="53065"/>
    <d v="2014-06-16T14:35:53"/>
    <x v="0"/>
    <s v="Male"/>
    <x v="1"/>
    <s v="c9"/>
    <n v="35111"/>
    <n v="35111"/>
    <s v="20001-40000"/>
    <m/>
    <m/>
    <m/>
    <m/>
    <m/>
    <n v="24304"/>
    <n v="75703"/>
    <n v="51399"/>
    <n v="-52794.5"/>
    <n v="152801.5"/>
    <n v="35111"/>
  </r>
  <r>
    <n v="383237"/>
    <d v="2014-06-16T14:34:11"/>
    <x v="0"/>
    <s v="Female"/>
    <x v="1"/>
    <s v="c9"/>
    <n v="12081"/>
    <n v="12081"/>
    <s v="0-20,000"/>
    <m/>
    <m/>
    <m/>
    <m/>
    <m/>
    <n v="24291.25"/>
    <n v="75741.25"/>
    <n v="51450"/>
    <n v="-52883.75"/>
    <n v="152916.25"/>
    <n v="12081"/>
  </r>
  <r>
    <n v="706241"/>
    <d v="2014-06-16T14:35:54"/>
    <x v="0"/>
    <s v="Female"/>
    <x v="1"/>
    <s v="c9"/>
    <n v="36774"/>
    <n v="36774"/>
    <s v="20001-40000"/>
    <m/>
    <m/>
    <m/>
    <m/>
    <m/>
    <n v="24319.5"/>
    <n v="75779.5"/>
    <n v="51460"/>
    <n v="-52870.5"/>
    <n v="152969.5"/>
    <n v="36774"/>
  </r>
  <r>
    <n v="569075"/>
    <d v="2014-06-16T14:36:19"/>
    <x v="0"/>
    <s v="Female"/>
    <x v="1"/>
    <s v="c9"/>
    <n v="95509"/>
    <n v="95509"/>
    <s v="60001-100000"/>
    <m/>
    <m/>
    <m/>
    <m/>
    <m/>
    <n v="24311.75"/>
    <n v="75817.75"/>
    <n v="51506"/>
    <n v="-52947.25"/>
    <n v="153076.75"/>
    <n v="95509"/>
  </r>
  <r>
    <n v="662219"/>
    <d v="2014-06-16T14:37:22"/>
    <x v="0"/>
    <s v="Female"/>
    <x v="1"/>
    <s v="c9"/>
    <n v="72425"/>
    <n v="72425"/>
    <s v="60001-100000"/>
    <m/>
    <m/>
    <m/>
    <m/>
    <m/>
    <n v="24304"/>
    <n v="75703"/>
    <n v="51399"/>
    <n v="-52794.5"/>
    <n v="152801.5"/>
    <n v="72425"/>
  </r>
  <r>
    <n v="168115"/>
    <d v="2014-06-27T16:26:55"/>
    <x v="0"/>
    <s v="Female"/>
    <x v="0"/>
    <s v="i7"/>
    <n v="3183"/>
    <n v="3183"/>
    <s v="0-20,000"/>
    <m/>
    <m/>
    <m/>
    <m/>
    <m/>
    <n v="24291.25"/>
    <n v="75741.25"/>
    <n v="51450"/>
    <n v="-52883.75"/>
    <n v="152916.25"/>
    <n v="3183"/>
  </r>
  <r>
    <n v="182618"/>
    <d v="2014-06-27T16:27:26"/>
    <x v="0"/>
    <s v="Female"/>
    <x v="0"/>
    <s v="i7"/>
    <n v="20389"/>
    <n v="20389"/>
    <s v="20001-40000"/>
    <m/>
    <m/>
    <m/>
    <m/>
    <m/>
    <n v="24319.5"/>
    <n v="75779.5"/>
    <n v="51460"/>
    <n v="-52870.5"/>
    <n v="152969.5"/>
    <n v="20389"/>
  </r>
  <r>
    <n v="234055"/>
    <d v="2014-06-27T16:27:51"/>
    <x v="0"/>
    <s v="Male"/>
    <x v="0"/>
    <s v="i7"/>
    <n v="13109"/>
    <n v="13109"/>
    <s v="0-20,000"/>
    <m/>
    <m/>
    <m/>
    <m/>
    <m/>
    <n v="24412.5"/>
    <n v="75817.75"/>
    <n v="51405.25"/>
    <n v="-52695.375"/>
    <n v="152925.625"/>
    <n v="13109"/>
  </r>
  <r>
    <n v="653501"/>
    <d v="2014-07-04T16:30:08"/>
    <x v="0"/>
    <s v="Male"/>
    <x v="0"/>
    <s v="i7"/>
    <n v="91531"/>
    <n v="91531"/>
    <s v="60001-100000"/>
    <m/>
    <m/>
    <m/>
    <m/>
    <m/>
    <n v="24645"/>
    <n v="75856"/>
    <n v="51211"/>
    <n v="-52171.5"/>
    <n v="152672.5"/>
    <n v="91531"/>
  </r>
  <r>
    <n v="44559"/>
    <d v="2014-07-04T16:32:22"/>
    <x v="1"/>
    <s v="Male"/>
    <x v="0"/>
    <s v="i7"/>
    <n v="96738"/>
    <n v="96738"/>
    <s v="60001-100000"/>
    <m/>
    <m/>
    <m/>
    <m/>
    <m/>
    <n v="24567.5"/>
    <n v="75741.25"/>
    <n v="51173.75"/>
    <n v="-52193.125"/>
    <n v="152501.875"/>
    <n v="96738"/>
  </r>
  <r>
    <n v="629522"/>
    <d v="2014-07-09T11:54:26"/>
    <x v="0"/>
    <s v="Male"/>
    <x v="0"/>
    <s v="i7"/>
    <n v="35998"/>
    <n v="35998"/>
    <s v="20001-40000"/>
    <m/>
    <m/>
    <m/>
    <m/>
    <m/>
    <n v="24490"/>
    <n v="75620"/>
    <n v="51130"/>
    <n v="-52205"/>
    <n v="152315"/>
    <n v="35998"/>
  </r>
  <r>
    <n v="814130"/>
    <d v="2014-07-05T08:02:45"/>
    <x v="1"/>
    <s v="Female"/>
    <x v="1"/>
    <s v="c9"/>
    <n v="93726"/>
    <n v="93726"/>
    <s v="60001-100000"/>
    <m/>
    <m/>
    <m/>
    <m/>
    <m/>
    <n v="24412.5"/>
    <n v="75661.5"/>
    <n v="51249"/>
    <n v="-52461"/>
    <n v="152535"/>
    <n v="93726"/>
  </r>
  <r>
    <n v="17432"/>
    <d v="2014-07-05T08:03:20"/>
    <x v="0"/>
    <s v="Male"/>
    <x v="1"/>
    <s v="c9"/>
    <n v="95140"/>
    <n v="95140"/>
    <s v="60001-100000"/>
    <m/>
    <m/>
    <m/>
    <m/>
    <m/>
    <n v="24335"/>
    <n v="75537"/>
    <n v="51202"/>
    <n v="-52468"/>
    <n v="152340"/>
    <n v="95140"/>
  </r>
  <r>
    <n v="339628"/>
    <d v="2014-06-12T06:43:05"/>
    <x v="0"/>
    <s v="Male"/>
    <x v="0"/>
    <s v="c5"/>
    <n v="41408"/>
    <n v="41408"/>
    <s v="40001-60000"/>
    <m/>
    <m/>
    <m/>
    <m/>
    <m/>
    <n v="24327.25"/>
    <n v="75409.5"/>
    <n v="51082.25"/>
    <n v="-52296.125"/>
    <n v="152032.875"/>
    <n v="41408"/>
  </r>
  <r>
    <n v="73232"/>
    <d v="2014-06-26T23:10:21"/>
    <x v="0"/>
    <s v="Male"/>
    <x v="0"/>
    <s v="c5"/>
    <n v="56962"/>
    <n v="56962"/>
    <s v="40001-60000"/>
    <m/>
    <m/>
    <m/>
    <m/>
    <m/>
    <n v="24319.5"/>
    <n v="75452"/>
    <n v="51132.5"/>
    <n v="-52379.25"/>
    <n v="152150.75"/>
    <n v="56962"/>
  </r>
  <r>
    <n v="156292"/>
    <d v="2014-05-09T18:08:35"/>
    <x v="0"/>
    <s v="Male"/>
    <x v="5"/>
    <s v="b9"/>
    <n v="77565"/>
    <n v="77565"/>
    <s v="60001-100000"/>
    <m/>
    <m/>
    <m/>
    <m/>
    <m/>
    <n v="24311.75"/>
    <n v="75494.5"/>
    <n v="51182.75"/>
    <n v="-52462.375"/>
    <n v="152268.625"/>
    <n v="77565"/>
  </r>
  <r>
    <n v="476027"/>
    <d v="2014-05-09T18:09:10"/>
    <x v="0"/>
    <s v="Female"/>
    <x v="5"/>
    <s v="b9"/>
    <n v="92403"/>
    <n v="92403"/>
    <s v="60001-100000"/>
    <m/>
    <m/>
    <m/>
    <m/>
    <m/>
    <n v="24304"/>
    <n v="75367"/>
    <n v="51063"/>
    <n v="-52290.5"/>
    <n v="151961.5"/>
    <n v="92403"/>
  </r>
  <r>
    <n v="933790"/>
    <d v="2014-06-11T10:36:46"/>
    <x v="0"/>
    <s v="Female"/>
    <x v="1"/>
    <s v="c9"/>
    <n v="11580"/>
    <n v="11580"/>
    <s v="0-20,000"/>
    <m/>
    <m/>
    <m/>
    <m/>
    <m/>
    <n v="24291.25"/>
    <n v="75285.25"/>
    <n v="50994"/>
    <n v="-52199.75"/>
    <n v="151776.25"/>
    <n v="11580"/>
  </r>
  <r>
    <n v="182794"/>
    <d v="2014-08-30T07:40:00"/>
    <x v="0"/>
    <s v="Female"/>
    <x v="1"/>
    <s v="i6"/>
    <n v="80811"/>
    <n v="80811"/>
    <s v="60001-100000"/>
    <m/>
    <m/>
    <m/>
    <m/>
    <m/>
    <n v="24319.5"/>
    <n v="75312.5"/>
    <n v="50993"/>
    <n v="-52170"/>
    <n v="151802"/>
    <n v="80811"/>
  </r>
  <r>
    <n v="485625"/>
    <d v="2014-08-04T11:14:55"/>
    <x v="0"/>
    <s v="Male"/>
    <x v="5"/>
    <s v="c9"/>
    <n v="62722"/>
    <n v="62722"/>
    <s v="60001-100000"/>
    <m/>
    <m/>
    <m/>
    <m/>
    <m/>
    <n v="24311.75"/>
    <n v="75234.5"/>
    <n v="50922.75"/>
    <n v="-52072.375"/>
    <n v="151618.625"/>
    <n v="62722"/>
  </r>
  <r>
    <n v="990300"/>
    <d v="2014-08-04T11:16:28"/>
    <x v="0"/>
    <s v="Male"/>
    <x v="5"/>
    <s v="c9"/>
    <n v="18892"/>
    <n v="18892"/>
    <s v="0-20,000"/>
    <m/>
    <m/>
    <m/>
    <m/>
    <m/>
    <n v="24304"/>
    <n v="75258"/>
    <n v="50954"/>
    <n v="-52127"/>
    <n v="151689"/>
    <n v="18892"/>
  </r>
  <r>
    <n v="409594"/>
    <d v="2014-05-18T22:56:48"/>
    <x v="0"/>
    <s v="Female"/>
    <x v="1"/>
    <s v="i1"/>
    <n v="7677"/>
    <n v="7677"/>
    <s v="0-20,000"/>
    <m/>
    <m/>
    <m/>
    <m/>
    <m/>
    <n v="24327.25"/>
    <n v="75285.25"/>
    <n v="50958"/>
    <n v="-52109.75"/>
    <n v="151722.25"/>
    <n v="7677"/>
  </r>
  <r>
    <n v="264149"/>
    <d v="2014-05-18T22:57:12"/>
    <x v="0"/>
    <s v="Female"/>
    <x v="1"/>
    <s v="i1"/>
    <n v="44771"/>
    <n v="44771"/>
    <s v="40001-60000"/>
    <m/>
    <m/>
    <m/>
    <m/>
    <m/>
    <n v="24490"/>
    <n v="75312.5"/>
    <n v="50822.5"/>
    <n v="-51743.75"/>
    <n v="151546.25"/>
    <n v="44771"/>
  </r>
  <r>
    <n v="900985"/>
    <d v="2014-06-05T09:22:13"/>
    <x v="1"/>
    <s v="Male"/>
    <x v="1"/>
    <s v="i1"/>
    <n v="80150"/>
    <n v="80150"/>
    <s v="60001-100000"/>
    <m/>
    <m/>
    <m/>
    <m/>
    <m/>
    <n v="24412.5"/>
    <n v="75339.75"/>
    <n v="50927.25"/>
    <n v="-51978.375"/>
    <n v="151730.625"/>
    <n v="80150"/>
  </r>
  <r>
    <n v="226172"/>
    <d v="2014-06-05T09:28:56"/>
    <x v="0"/>
    <s v="Male"/>
    <x v="1"/>
    <s v="i1"/>
    <n v="5779"/>
    <n v="5779"/>
    <s v="0-20,000"/>
    <m/>
    <m/>
    <m/>
    <m/>
    <m/>
    <n v="24335"/>
    <n v="75258"/>
    <n v="50923"/>
    <n v="-52049.5"/>
    <n v="151642.5"/>
    <n v="5779"/>
  </r>
  <r>
    <n v="98591"/>
    <d v="2014-06-05T18:01:46"/>
    <x v="0"/>
    <s v="Male"/>
    <x v="1"/>
    <s v="i1"/>
    <n v="51692"/>
    <n v="51692"/>
    <s v="40001-60000"/>
    <m/>
    <m/>
    <m/>
    <m/>
    <m/>
    <n v="24567.5"/>
    <n v="75285.25"/>
    <n v="50717.75"/>
    <n v="-51509.125"/>
    <n v="151361.875"/>
    <n v="51692"/>
  </r>
  <r>
    <n v="634304"/>
    <d v="2014-06-05T18:03:41"/>
    <x v="0"/>
    <s v="Female"/>
    <x v="1"/>
    <s v="i1"/>
    <n v="66637"/>
    <n v="66637"/>
    <s v="60001-100000"/>
    <m/>
    <m/>
    <m/>
    <m/>
    <m/>
    <n v="24490"/>
    <n v="75312.5"/>
    <n v="50822.5"/>
    <n v="-51743.75"/>
    <n v="151546.25"/>
    <n v="66637"/>
  </r>
  <r>
    <n v="596133"/>
    <d v="2014-06-05T18:04:22"/>
    <x v="0"/>
    <s v="Male"/>
    <x v="1"/>
    <s v="i1"/>
    <n v="94111"/>
    <n v="94111"/>
    <s v="60001-100000"/>
    <m/>
    <m/>
    <m/>
    <m/>
    <m/>
    <n v="24412.5"/>
    <n v="75339.75"/>
    <n v="50927.25"/>
    <n v="-51978.375"/>
    <n v="151730.625"/>
    <n v="94111"/>
  </r>
  <r>
    <n v="633529"/>
    <d v="2014-06-05T18:06:42"/>
    <x v="0"/>
    <s v="Male"/>
    <x v="1"/>
    <s v="i1"/>
    <n v="5060"/>
    <n v="5060"/>
    <s v="0-20,000"/>
    <m/>
    <m/>
    <m/>
    <m/>
    <m/>
    <n v="24335"/>
    <n v="75258"/>
    <n v="50923"/>
    <n v="-52049.5"/>
    <n v="151642.5"/>
    <n v="5060"/>
  </r>
  <r>
    <n v="157199"/>
    <d v="2014-06-13T07:03:38"/>
    <x v="1"/>
    <s v="Female"/>
    <x v="1"/>
    <s v="i1"/>
    <n v="71820"/>
    <n v="71820"/>
    <s v="60001-100000"/>
    <m/>
    <m/>
    <m/>
    <m/>
    <m/>
    <n v="24567.5"/>
    <n v="75285.25"/>
    <n v="50717.75"/>
    <n v="-51509.125"/>
    <n v="151361.875"/>
    <n v="71820"/>
  </r>
  <r>
    <n v="706520"/>
    <d v="2014-06-13T07:05:25"/>
    <x v="0"/>
    <s v="Male"/>
    <x v="1"/>
    <s v="i1"/>
    <n v="26938"/>
    <n v="26938"/>
    <s v="20001-40000"/>
    <m/>
    <m/>
    <m/>
    <m/>
    <m/>
    <n v="24490"/>
    <n v="75312.5"/>
    <n v="50822.5"/>
    <n v="-51743.75"/>
    <n v="151546.25"/>
    <n v="26938"/>
  </r>
  <r>
    <n v="374727"/>
    <d v="2014-06-13T20:10:35"/>
    <x v="0"/>
    <s v="Female"/>
    <x v="1"/>
    <s v="i1"/>
    <n v="76349"/>
    <n v="76349"/>
    <s v="60001-100000"/>
    <m/>
    <m/>
    <m/>
    <m/>
    <m/>
    <n v="24412.5"/>
    <n v="75339.75"/>
    <n v="50927.25"/>
    <n v="-51978.375"/>
    <n v="151730.625"/>
    <n v="76349"/>
  </r>
  <r>
    <n v="124229"/>
    <d v="2014-06-24T17:02:44"/>
    <x v="1"/>
    <s v="Female"/>
    <x v="1"/>
    <s v="i1"/>
    <n v="4671"/>
    <n v="4671"/>
    <s v="0-20,000"/>
    <m/>
    <m/>
    <m/>
    <m/>
    <m/>
    <n v="24335"/>
    <n v="75258"/>
    <n v="50923"/>
    <n v="-52049.5"/>
    <n v="151642.5"/>
    <n v="4671"/>
  </r>
  <r>
    <n v="501695"/>
    <d v="2014-06-06T16:02:37"/>
    <x v="0"/>
    <s v="Male"/>
    <x v="1"/>
    <s v="i6"/>
    <n v="24715"/>
    <n v="24715"/>
    <s v="20001-40000"/>
    <m/>
    <m/>
    <m/>
    <m/>
    <m/>
    <n v="24567.5"/>
    <n v="75285.25"/>
    <n v="50717.75"/>
    <n v="-51509.125"/>
    <n v="151361.875"/>
    <n v="24715"/>
  </r>
  <r>
    <n v="535309"/>
    <d v="2014-06-18T09:32:06"/>
    <x v="0"/>
    <s v="Male"/>
    <x v="2"/>
    <s v="c9"/>
    <n v="45460"/>
    <n v="45460"/>
    <s v="40001-60000"/>
    <m/>
    <m/>
    <m/>
    <m/>
    <m/>
    <n v="24490"/>
    <n v="75312.5"/>
    <n v="50822.5"/>
    <n v="-51743.75"/>
    <n v="151546.25"/>
    <n v="45460"/>
  </r>
  <r>
    <n v="285768"/>
    <d v="2014-06-18T09:33:44"/>
    <x v="0"/>
    <s v="Female"/>
    <x v="2"/>
    <s v="c9"/>
    <n v="91750"/>
    <n v="91750"/>
    <s v="60001-100000"/>
    <m/>
    <m/>
    <m/>
    <m/>
    <m/>
    <n v="24412.5"/>
    <n v="75339.75"/>
    <n v="50927.25"/>
    <n v="-51978.375"/>
    <n v="151730.625"/>
    <n v="91750"/>
  </r>
  <r>
    <n v="415316"/>
    <d v="2014-08-14T11:31:33"/>
    <x v="0"/>
    <s v="Male"/>
    <x v="6"/>
    <s v="i1"/>
    <n v="35569"/>
    <n v="35569"/>
    <s v="20001-40000"/>
    <m/>
    <m/>
    <m/>
    <m/>
    <m/>
    <n v="24335"/>
    <n v="75258"/>
    <n v="50923"/>
    <n v="-52049.5"/>
    <n v="151642.5"/>
    <n v="35569"/>
  </r>
  <r>
    <n v="612639"/>
    <d v="2014-08-14T11:31:58"/>
    <x v="0"/>
    <s v="Male"/>
    <x v="6"/>
    <s v="i1"/>
    <n v="96769"/>
    <n v="96769"/>
    <s v="60001-100000"/>
    <m/>
    <m/>
    <m/>
    <m/>
    <m/>
    <n v="24327.25"/>
    <n v="75285.25"/>
    <n v="50958"/>
    <n v="-52109.75"/>
    <n v="151722.25"/>
    <n v="96769"/>
  </r>
  <r>
    <n v="941062"/>
    <d v="2014-08-23T17:47:45"/>
    <x v="0"/>
    <s v="Male"/>
    <x v="6"/>
    <s v="i1"/>
    <n v="14743"/>
    <n v="14743"/>
    <s v="0-20,000"/>
    <m/>
    <m/>
    <m/>
    <m/>
    <m/>
    <n v="24319.5"/>
    <n v="75211"/>
    <n v="50891.5"/>
    <n v="-52017.75"/>
    <n v="151548.25"/>
    <n v="14743"/>
  </r>
  <r>
    <n v="574048"/>
    <d v="2014-06-03T18:25:10"/>
    <x v="0"/>
    <s v="Male"/>
    <x v="0"/>
    <s v="c5"/>
    <n v="77512"/>
    <n v="77512"/>
    <s v="60001-100000"/>
    <m/>
    <m/>
    <m/>
    <m/>
    <m/>
    <n v="24412.5"/>
    <n v="75234.5"/>
    <n v="50822"/>
    <n v="-51820.5"/>
    <n v="151467.5"/>
    <n v="77512"/>
  </r>
  <r>
    <n v="472996"/>
    <d v="2014-06-03T18:27:11"/>
    <x v="0"/>
    <s v="Male"/>
    <x v="0"/>
    <s v="c5"/>
    <n v="48927"/>
    <n v="48927"/>
    <s v="40001-60000"/>
    <m/>
    <m/>
    <m/>
    <m/>
    <m/>
    <n v="24335"/>
    <n v="75164"/>
    <n v="50829"/>
    <n v="-51908.5"/>
    <n v="151407.5"/>
    <n v="48927"/>
  </r>
  <r>
    <n v="383550"/>
    <d v="2014-06-26T11:57:12"/>
    <x v="1"/>
    <s v="Female"/>
    <x v="7"/>
    <s v="c9"/>
    <n v="97065"/>
    <n v="97065"/>
    <s v="60001-100000"/>
    <m/>
    <m/>
    <m/>
    <m/>
    <m/>
    <n v="24327.25"/>
    <n v="75187.5"/>
    <n v="50860.25"/>
    <n v="-51963.125"/>
    <n v="151477.875"/>
    <n v="97065"/>
  </r>
  <r>
    <n v="178003"/>
    <d v="2014-07-10T09:49:58"/>
    <x v="0"/>
    <s v="Female"/>
    <x v="7"/>
    <s v="c9"/>
    <n v="75118"/>
    <n v="75118"/>
    <s v="60001-100000"/>
    <m/>
    <m/>
    <m/>
    <m/>
    <m/>
    <n v="24319.5"/>
    <n v="75163.5"/>
    <n v="50844"/>
    <n v="-51946.5"/>
    <n v="151429.5"/>
    <n v="75118"/>
  </r>
  <r>
    <n v="82813"/>
    <d v="2014-06-03T18:44:14"/>
    <x v="1"/>
    <s v="Male"/>
    <x v="6"/>
    <s v="i5"/>
    <n v="6268"/>
    <n v="6268"/>
    <s v="0-20,000"/>
    <m/>
    <m/>
    <m/>
    <m/>
    <m/>
    <n v="24311.75"/>
    <n v="75163.75"/>
    <n v="50852"/>
    <n v="-51966.25"/>
    <n v="151441.75"/>
    <n v="6268"/>
  </r>
  <r>
    <n v="66238"/>
    <d v="2014-06-03T18:46:00"/>
    <x v="0"/>
    <s v="Female"/>
    <x v="6"/>
    <s v="i5"/>
    <n v="89311"/>
    <n v="89311"/>
    <s v="60001-100000"/>
    <m/>
    <m/>
    <m/>
    <m/>
    <m/>
    <n v="24335"/>
    <n v="75164"/>
    <n v="50829"/>
    <n v="-51908.5"/>
    <n v="151407.5"/>
    <n v="89311"/>
  </r>
  <r>
    <n v="961835"/>
    <d v="2014-06-26T12:23:17"/>
    <x v="0"/>
    <s v="Male"/>
    <x v="1"/>
    <s v="c9"/>
    <n v="22738"/>
    <n v="22738"/>
    <s v="20001-40000"/>
    <m/>
    <m/>
    <m/>
    <m/>
    <m/>
    <n v="24327.25"/>
    <n v="75163.25"/>
    <n v="50836"/>
    <n v="-51926.75"/>
    <n v="151417.25"/>
    <n v="22738"/>
  </r>
  <r>
    <n v="475558"/>
    <d v="2014-06-26T12:24:12"/>
    <x v="0"/>
    <s v="Female"/>
    <x v="1"/>
    <s v="c9"/>
    <n v="66607"/>
    <n v="66607"/>
    <s v="60001-100000"/>
    <m/>
    <m/>
    <m/>
    <m/>
    <m/>
    <n v="24490"/>
    <n v="75163.5"/>
    <n v="50673.5"/>
    <n v="-51520.25"/>
    <n v="151173.75"/>
    <n v="66607"/>
  </r>
  <r>
    <n v="357832"/>
    <d v="2014-08-19T01:10:31"/>
    <x v="0"/>
    <s v="Female"/>
    <x v="6"/>
    <s v="c5"/>
    <n v="30964"/>
    <n v="30964"/>
    <s v="20001-40000"/>
    <m/>
    <m/>
    <m/>
    <m/>
    <m/>
    <n v="24412.5"/>
    <n v="75163.75"/>
    <n v="50751.25"/>
    <n v="-51714.375"/>
    <n v="151290.625"/>
    <n v="30964"/>
  </r>
  <r>
    <n v="926493"/>
    <d v="2014-07-21T08:09:32"/>
    <x v="0"/>
    <s v="Don’t want to say"/>
    <x v="0"/>
    <s v="b9"/>
    <n v="39650"/>
    <n v="39650"/>
    <s v="20001-40000"/>
    <m/>
    <m/>
    <m/>
    <m/>
    <m/>
    <n v="24335"/>
    <n v="75164"/>
    <n v="50829"/>
    <n v="-51908.5"/>
    <n v="151407.5"/>
    <n v="39650"/>
  </r>
  <r>
    <n v="589590"/>
    <d v="2014-05-15T17:08:29"/>
    <x v="0"/>
    <s v="Male"/>
    <x v="5"/>
    <s v="c5"/>
    <n v="63605"/>
    <n v="63605"/>
    <s v="60001-100000"/>
    <m/>
    <m/>
    <m/>
    <m/>
    <m/>
    <n v="24327.25"/>
    <n v="75187.5"/>
    <n v="50860.25"/>
    <n v="-51963.125"/>
    <n v="151477.875"/>
    <n v="63605"/>
  </r>
  <r>
    <n v="491765"/>
    <d v="2014-05-15T17:12:54"/>
    <x v="0"/>
    <s v="Male"/>
    <x v="5"/>
    <s v="c5"/>
    <n v="88348"/>
    <n v="88348"/>
    <s v="60001-100000"/>
    <m/>
    <m/>
    <m/>
    <m/>
    <m/>
    <n v="24319.5"/>
    <n v="75211"/>
    <n v="50891.5"/>
    <n v="-52017.75"/>
    <n v="151548.25"/>
    <n v="88348"/>
  </r>
  <r>
    <n v="125741"/>
    <d v="2014-05-16T09:12:51"/>
    <x v="0"/>
    <s v="Male"/>
    <x v="5"/>
    <s v="c5"/>
    <n v="77249"/>
    <n v="77249"/>
    <s v="60001-100000"/>
    <m/>
    <m/>
    <m/>
    <m/>
    <m/>
    <n v="24311.75"/>
    <n v="75163.75"/>
    <n v="50852"/>
    <n v="-51966.25"/>
    <n v="151441.75"/>
    <n v="77249"/>
  </r>
  <r>
    <n v="231591"/>
    <d v="2014-05-16T09:16:20"/>
    <x v="0"/>
    <s v="Female"/>
    <x v="5"/>
    <s v="c5"/>
    <n v="90088"/>
    <n v="90088"/>
    <s v="60001-100000"/>
    <m/>
    <m/>
    <m/>
    <m/>
    <m/>
    <n v="24304"/>
    <n v="75163"/>
    <n v="50859"/>
    <n v="-51984.5"/>
    <n v="151451.5"/>
    <n v="90088"/>
  </r>
  <r>
    <n v="839745"/>
    <d v="2014-05-11T17:55:23"/>
    <x v="1"/>
    <s v="Male"/>
    <x v="0"/>
    <s v="c5"/>
    <n v="50595"/>
    <n v="50595"/>
    <s v="40001-60000"/>
    <m/>
    <m/>
    <m/>
    <m/>
    <m/>
    <n v="24291.25"/>
    <n v="75139"/>
    <n v="50847.75"/>
    <n v="-51980.375"/>
    <n v="151410.625"/>
    <n v="50595"/>
  </r>
  <r>
    <n v="580404"/>
    <d v="2014-05-11T18:02:31"/>
    <x v="0"/>
    <s v="Male"/>
    <x v="0"/>
    <s v="c5"/>
    <n v="66946"/>
    <n v="66946"/>
    <s v="60001-100000"/>
    <m/>
    <m/>
    <m/>
    <m/>
    <m/>
    <n v="24278.5"/>
    <n v="75147"/>
    <n v="50868.5"/>
    <n v="-52024.25"/>
    <n v="151449.75"/>
    <n v="66946"/>
  </r>
  <r>
    <n v="793978"/>
    <d v="2014-05-24T08:11:44"/>
    <x v="0"/>
    <s v="Male"/>
    <x v="0"/>
    <s v="i6"/>
    <n v="14774"/>
    <n v="14774"/>
    <s v="0-20,000"/>
    <m/>
    <m/>
    <m/>
    <m/>
    <m/>
    <n v="24265.75"/>
    <n v="75155"/>
    <n v="50889.25"/>
    <n v="-52068.125"/>
    <n v="151488.875"/>
    <n v="14774"/>
  </r>
  <r>
    <n v="41617"/>
    <d v="2014-05-24T08:12:02"/>
    <x v="0"/>
    <s v="Female"/>
    <x v="0"/>
    <s v="i6"/>
    <n v="31427"/>
    <n v="31427"/>
    <s v="20001-40000"/>
    <m/>
    <m/>
    <m/>
    <m/>
    <m/>
    <n v="24304"/>
    <n v="75163"/>
    <n v="50859"/>
    <n v="-51984.5"/>
    <n v="151451.5"/>
    <n v="31427"/>
  </r>
  <r>
    <n v="808301"/>
    <d v="2014-05-24T08:12:34"/>
    <x v="0"/>
    <s v="Male"/>
    <x v="0"/>
    <s v="i6"/>
    <n v="49255"/>
    <n v="49255"/>
    <s v="40001-60000"/>
    <m/>
    <m/>
    <m/>
    <m/>
    <m/>
    <n v="24291.25"/>
    <n v="75163.25"/>
    <n v="50872"/>
    <n v="-52016.75"/>
    <n v="151471.25"/>
    <n v="49255"/>
  </r>
  <r>
    <n v="670769"/>
    <d v="2014-05-16T09:57:53"/>
    <x v="1"/>
    <s v="Male"/>
    <x v="1"/>
    <s v="i7"/>
    <n v="96408"/>
    <n v="96408"/>
    <s v="60001-100000"/>
    <m/>
    <m/>
    <m/>
    <m/>
    <m/>
    <n v="24278.5"/>
    <n v="75163.5"/>
    <n v="50885"/>
    <n v="-52049"/>
    <n v="151491"/>
    <n v="96408"/>
  </r>
  <r>
    <n v="104740"/>
    <d v="2014-05-17T15:06:59"/>
    <x v="0"/>
    <s v="Female"/>
    <x v="6"/>
    <s v="c5"/>
    <n v="80114"/>
    <n v="80114"/>
    <s v="60001-100000"/>
    <m/>
    <m/>
    <m/>
    <m/>
    <m/>
    <n v="24265.75"/>
    <n v="75155"/>
    <n v="50889.25"/>
    <n v="-52068.125"/>
    <n v="151488.875"/>
    <n v="80114"/>
  </r>
  <r>
    <n v="490111"/>
    <d v="2014-05-17T15:11:42"/>
    <x v="0"/>
    <s v="Female"/>
    <x v="6"/>
    <s v="c5"/>
    <n v="99182"/>
    <n v="99182"/>
    <s v="60001-100000"/>
    <m/>
    <m/>
    <m/>
    <m/>
    <m/>
    <n v="24253"/>
    <n v="75131"/>
    <n v="50878"/>
    <n v="-52064"/>
    <n v="151448"/>
    <n v="99182"/>
  </r>
  <r>
    <n v="936781"/>
    <d v="2014-05-18T18:25:48"/>
    <x v="1"/>
    <s v="Male"/>
    <x v="6"/>
    <s v="c5"/>
    <n v="28495"/>
    <n v="28495"/>
    <s v="20001-40000"/>
    <m/>
    <m/>
    <m/>
    <m/>
    <m/>
    <n v="24141.75"/>
    <n v="75060.5"/>
    <n v="50918.75"/>
    <n v="-52236.375"/>
    <n v="151438.625"/>
    <n v="28495"/>
  </r>
  <r>
    <n v="467705"/>
    <d v="2014-07-03T15:43:29"/>
    <x v="0"/>
    <s v="Female"/>
    <x v="3"/>
    <s v="c5"/>
    <n v="56274"/>
    <n v="56274"/>
    <s v="40001-60000"/>
    <m/>
    <m/>
    <m/>
    <m/>
    <m/>
    <n v="24030.5"/>
    <n v="75084"/>
    <n v="51053.5"/>
    <n v="-52549.75"/>
    <n v="151664.25"/>
    <n v="56274"/>
  </r>
  <r>
    <n v="694601"/>
    <d v="2014-05-13T12:24:56"/>
    <x v="0"/>
    <s v="Female"/>
    <x v="0"/>
    <s v="i5"/>
    <n v="55832"/>
    <n v="55832"/>
    <s v="40001-60000"/>
    <m/>
    <m/>
    <m/>
    <m/>
    <m/>
    <n v="23919.25"/>
    <n v="75107.5"/>
    <n v="51188.25"/>
    <n v="-52863.125"/>
    <n v="151889.875"/>
    <n v="55832"/>
  </r>
  <r>
    <n v="138442"/>
    <d v="2014-06-04T16:06:45"/>
    <x v="0"/>
    <s v="Male"/>
    <x v="1"/>
    <s v="c5"/>
    <n v="17739"/>
    <n v="17739"/>
    <s v="0-20,000"/>
    <m/>
    <m/>
    <m/>
    <m/>
    <m/>
    <n v="23808"/>
    <n v="75131"/>
    <n v="51323"/>
    <n v="-53176.5"/>
    <n v="152115.5"/>
    <n v="17739"/>
  </r>
  <r>
    <n v="513209"/>
    <d v="2014-06-06T14:47:40"/>
    <x v="0"/>
    <s v="Male"/>
    <x v="1"/>
    <s v="c9"/>
    <n v="15455"/>
    <n v="15455"/>
    <s v="0-20,000"/>
    <m/>
    <m/>
    <m/>
    <m/>
    <m/>
    <n v="24141.75"/>
    <n v="75139"/>
    <n v="50997.25"/>
    <n v="-52354.125"/>
    <n v="151634.875"/>
    <n v="15455"/>
  </r>
  <r>
    <n v="899898"/>
    <d v="2014-06-18T11:13:59"/>
    <x v="1"/>
    <s v="Male"/>
    <x v="1"/>
    <s v="c9"/>
    <n v="22195"/>
    <n v="22195"/>
    <s v="20001-40000"/>
    <m/>
    <m/>
    <m/>
    <m/>
    <m/>
    <n v="24278.5"/>
    <n v="75147"/>
    <n v="50868.5"/>
    <n v="-52024.25"/>
    <n v="151449.75"/>
    <n v="22195"/>
  </r>
  <r>
    <n v="89237"/>
    <d v="2014-06-18T11:15:03"/>
    <x v="0"/>
    <s v="Female"/>
    <x v="1"/>
    <s v="c9"/>
    <n v="25541"/>
    <n v="25541"/>
    <s v="20001-40000"/>
    <m/>
    <m/>
    <m/>
    <m/>
    <m/>
    <n v="24311.75"/>
    <n v="75155"/>
    <n v="50843.25"/>
    <n v="-51953.125"/>
    <n v="151419.875"/>
    <n v="25541"/>
  </r>
  <r>
    <n v="765967"/>
    <d v="2014-06-18T11:15:27"/>
    <x v="0"/>
    <s v="Female"/>
    <x v="1"/>
    <s v="c9"/>
    <n v="47975"/>
    <n v="47975"/>
    <s v="40001-60000"/>
    <m/>
    <m/>
    <m/>
    <m/>
    <m/>
    <n v="24304"/>
    <n v="75163"/>
    <n v="50859"/>
    <n v="-51984.5"/>
    <n v="151451.5"/>
    <n v="47975"/>
  </r>
  <r>
    <n v="898625"/>
    <d v="2014-06-18T11:15:54"/>
    <x v="0"/>
    <s v="Male"/>
    <x v="1"/>
    <s v="c9"/>
    <n v="80321"/>
    <n v="80321"/>
    <s v="60001-100000"/>
    <m/>
    <m/>
    <m/>
    <m/>
    <m/>
    <n v="24291.25"/>
    <n v="75163.25"/>
    <n v="50872"/>
    <n v="-52016.75"/>
    <n v="151471.25"/>
    <n v="80321"/>
  </r>
  <r>
    <n v="406137"/>
    <d v="2014-06-18T11:16:49"/>
    <x v="0"/>
    <s v="Female"/>
    <x v="1"/>
    <s v="c9"/>
    <n v="60566"/>
    <n v="60566"/>
    <s v="60001-100000"/>
    <m/>
    <m/>
    <m/>
    <m/>
    <m/>
    <n v="24278.5"/>
    <n v="75147"/>
    <n v="50868.5"/>
    <n v="-52024.25"/>
    <n v="151449.75"/>
    <n v="60566"/>
  </r>
  <r>
    <n v="663061"/>
    <d v="2014-06-17T14:59:30"/>
    <x v="0"/>
    <s v="Male"/>
    <x v="2"/>
    <s v="c5"/>
    <n v="4832"/>
    <n v="4832"/>
    <s v="0-20,000"/>
    <m/>
    <m/>
    <m/>
    <m/>
    <m/>
    <n v="24265.75"/>
    <n v="75155"/>
    <n v="50889.25"/>
    <n v="-52068.125"/>
    <n v="151488.875"/>
    <n v="4832"/>
  </r>
  <r>
    <n v="95781"/>
    <d v="2014-06-17T15:01:48"/>
    <x v="1"/>
    <s v="Male"/>
    <x v="2"/>
    <s v="c5"/>
    <n v="9509"/>
    <n v="9509"/>
    <s v="0-20,000"/>
    <m/>
    <m/>
    <m/>
    <m/>
    <m/>
    <n v="24304"/>
    <n v="75163"/>
    <n v="50859"/>
    <n v="-51984.5"/>
    <n v="151451.5"/>
    <n v="9509"/>
  </r>
  <r>
    <n v="529892"/>
    <d v="2014-06-17T15:02:21"/>
    <x v="0"/>
    <s v="Female"/>
    <x v="2"/>
    <s v="c5"/>
    <n v="61668"/>
    <n v="61668"/>
    <s v="60001-100000"/>
    <m/>
    <m/>
    <m/>
    <m/>
    <m/>
    <n v="24327.25"/>
    <n v="75163.25"/>
    <n v="50836"/>
    <n v="-51926.75"/>
    <n v="151417.25"/>
    <n v="61668"/>
  </r>
  <r>
    <n v="122616"/>
    <d v="2014-05-19T09:22:34"/>
    <x v="0"/>
    <s v="Female"/>
    <x v="1"/>
    <s v="i6"/>
    <n v="24253"/>
    <n v="24253"/>
    <s v="20001-40000"/>
    <m/>
    <m/>
    <m/>
    <m/>
    <m/>
    <n v="24319.5"/>
    <n v="75163.5"/>
    <n v="50844"/>
    <n v="-51946.5"/>
    <n v="151429.5"/>
    <n v="24253"/>
  </r>
  <r>
    <n v="612557"/>
    <d v="2014-05-19T09:26:08"/>
    <x v="1"/>
    <s v="Female"/>
    <x v="1"/>
    <s v="i6"/>
    <n v="21426"/>
    <n v="21426"/>
    <s v="20001-40000"/>
    <m/>
    <m/>
    <m/>
    <m/>
    <m/>
    <n v="24412.5"/>
    <n v="75163.75"/>
    <n v="50751.25"/>
    <n v="-51714.375"/>
    <n v="151290.625"/>
    <n v="21426"/>
  </r>
  <r>
    <n v="570911"/>
    <d v="2014-05-19T14:43:45"/>
    <x v="0"/>
    <s v="Male"/>
    <x v="1"/>
    <s v="i7"/>
    <n v="74831"/>
    <n v="74831"/>
    <s v="60001-100000"/>
    <m/>
    <m/>
    <m/>
    <m/>
    <m/>
    <n v="24645"/>
    <n v="75164"/>
    <n v="50519"/>
    <n v="-51133.5"/>
    <n v="150942.5"/>
    <n v="74831"/>
  </r>
  <r>
    <n v="898509"/>
    <d v="2014-05-19T14:45:02"/>
    <x v="0"/>
    <s v="Male"/>
    <x v="1"/>
    <s v="i7"/>
    <n v="54528"/>
    <n v="54528"/>
    <s v="40001-60000"/>
    <m/>
    <m/>
    <m/>
    <m/>
    <m/>
    <n v="24567.5"/>
    <n v="75187.5"/>
    <n v="50620"/>
    <n v="-51362.5"/>
    <n v="151117.5"/>
    <n v="54528"/>
  </r>
  <r>
    <n v="50750"/>
    <d v="2014-05-19T14:42:25"/>
    <x v="0"/>
    <s v="Don’t want to say"/>
    <x v="1"/>
    <s v="i7"/>
    <n v="87106"/>
    <n v="87106"/>
    <s v="60001-100000"/>
    <m/>
    <m/>
    <m/>
    <m/>
    <m/>
    <n v="24490"/>
    <n v="75211"/>
    <n v="50721"/>
    <n v="-51591.5"/>
    <n v="151292.5"/>
    <n v="87106"/>
  </r>
  <r>
    <n v="796688"/>
    <d v="2014-05-23T08:59:20"/>
    <x v="0"/>
    <s v="Male"/>
    <x v="1"/>
    <s v="i7"/>
    <n v="93276"/>
    <n v="93276"/>
    <s v="60001-100000"/>
    <m/>
    <m/>
    <m/>
    <m/>
    <m/>
    <n v="24412.5"/>
    <n v="75163.75"/>
    <n v="50751.25"/>
    <n v="-51714.375"/>
    <n v="151290.625"/>
    <n v="93276"/>
  </r>
  <r>
    <n v="763318"/>
    <d v="2014-05-23T08:58:33"/>
    <x v="0"/>
    <s v="Don’t want to say"/>
    <x v="1"/>
    <s v="i7"/>
    <n v="7574"/>
    <n v="7574"/>
    <s v="0-20,000"/>
    <m/>
    <m/>
    <m/>
    <m/>
    <m/>
    <n v="24335"/>
    <n v="75163"/>
    <n v="50828"/>
    <n v="-51907"/>
    <n v="151405"/>
    <n v="7574"/>
  </r>
  <r>
    <n v="449477"/>
    <d v="2014-05-24T11:18:46"/>
    <x v="0"/>
    <s v="Female"/>
    <x v="1"/>
    <s v="i6"/>
    <n v="73254"/>
    <n v="73254"/>
    <s v="60001-100000"/>
    <m/>
    <m/>
    <m/>
    <m/>
    <m/>
    <n v="24567.5"/>
    <n v="75163.25"/>
    <n v="50595.75"/>
    <n v="-51326.125"/>
    <n v="151056.875"/>
    <n v="73254"/>
  </r>
  <r>
    <n v="256812"/>
    <d v="2014-05-30T07:19:17"/>
    <x v="1"/>
    <s v="Female"/>
    <x v="1"/>
    <s v="i6"/>
    <n v="23808"/>
    <n v="23808"/>
    <s v="20001-40000"/>
    <m/>
    <m/>
    <m/>
    <m/>
    <m/>
    <n v="24490"/>
    <n v="75163.5"/>
    <n v="50673.5"/>
    <n v="-51520.25"/>
    <n v="151173.75"/>
    <n v="23808"/>
  </r>
  <r>
    <n v="300620"/>
    <d v="2014-05-30T07:20:16"/>
    <x v="0"/>
    <s v="Female"/>
    <x v="1"/>
    <s v="i6"/>
    <n v="97566"/>
    <n v="97566"/>
    <s v="60001-100000"/>
    <m/>
    <m/>
    <m/>
    <m/>
    <m/>
    <n v="24653.25"/>
    <n v="75163.75"/>
    <n v="50510.5"/>
    <n v="-51112.5"/>
    <n v="150929.5"/>
    <n v="97566"/>
  </r>
  <r>
    <n v="641318"/>
    <d v="2014-05-31T10:05:30"/>
    <x v="0"/>
    <s v="Male"/>
    <x v="1"/>
    <s v="b9"/>
    <n v="8293"/>
    <n v="8293"/>
    <s v="0-20,000"/>
    <m/>
    <m/>
    <m/>
    <m/>
    <m/>
    <n v="24645"/>
    <n v="75163"/>
    <n v="50518"/>
    <n v="-51132"/>
    <n v="150940"/>
    <n v="8293"/>
  </r>
  <r>
    <n v="680766"/>
    <d v="2014-05-31T10:04:08"/>
    <x v="0"/>
    <s v="Don’t want to say"/>
    <x v="1"/>
    <s v="b9"/>
    <n v="77991"/>
    <n v="77991"/>
    <s v="60001-100000"/>
    <m/>
    <m/>
    <m/>
    <m/>
    <m/>
    <n v="24669.75"/>
    <n v="75163.25"/>
    <n v="50493.5"/>
    <n v="-51070.5"/>
    <n v="150903.5"/>
    <n v="77991"/>
  </r>
  <r>
    <n v="549596"/>
    <d v="2014-05-31T10:05:10"/>
    <x v="1"/>
    <s v="Don’t want to say"/>
    <x v="1"/>
    <s v="b9"/>
    <n v="42428"/>
    <n v="42428"/>
    <s v="40001-60000"/>
    <m/>
    <m/>
    <m/>
    <m/>
    <m/>
    <n v="24661.5"/>
    <n v="75147"/>
    <n v="50485.5"/>
    <n v="-51066.75"/>
    <n v="150875.25"/>
    <n v="42428"/>
  </r>
  <r>
    <n v="786441"/>
    <d v="2014-06-02T00:15:21"/>
    <x v="0"/>
    <s v="Male"/>
    <x v="1"/>
    <s v="i6"/>
    <n v="94835"/>
    <n v="94835"/>
    <s v="60001-100000"/>
    <m/>
    <m/>
    <m/>
    <m/>
    <m/>
    <n v="24653.25"/>
    <n v="75155"/>
    <n v="50501.75"/>
    <n v="-51099.375"/>
    <n v="150907.625"/>
    <n v="94835"/>
  </r>
  <r>
    <n v="861278"/>
    <d v="2014-06-04T19:39:43"/>
    <x v="0"/>
    <s v="Male"/>
    <x v="1"/>
    <s v="b9"/>
    <n v="96288"/>
    <n v="96288"/>
    <s v="60001-100000"/>
    <m/>
    <m/>
    <m/>
    <m/>
    <m/>
    <n v="24645"/>
    <n v="75131"/>
    <n v="50486"/>
    <n v="-51084"/>
    <n v="150860"/>
    <n v="96288"/>
  </r>
  <r>
    <n v="130036"/>
    <d v="2014-06-04T19:39:53"/>
    <x v="0"/>
    <s v="Don’t want to say"/>
    <x v="1"/>
    <s v="b9"/>
    <n v="65617"/>
    <n v="65617"/>
    <s v="60001-100000"/>
    <m/>
    <m/>
    <m/>
    <m/>
    <m/>
    <n v="24567.5"/>
    <n v="75060.5"/>
    <n v="50493"/>
    <n v="-51172"/>
    <n v="150800"/>
    <n v="65617"/>
  </r>
  <r>
    <n v="15328"/>
    <d v="2014-06-09T12:33:40"/>
    <x v="0"/>
    <s v="Male"/>
    <x v="1"/>
    <s v="i7"/>
    <n v="58002"/>
    <n v="58002"/>
    <s v="40001-60000"/>
    <m/>
    <m/>
    <m/>
    <m/>
    <m/>
    <n v="24490"/>
    <n v="75084"/>
    <n v="50594"/>
    <n v="-51401"/>
    <n v="150975"/>
    <n v="58002"/>
  </r>
  <r>
    <n v="668740"/>
    <d v="2014-05-30T13:29:11"/>
    <x v="0"/>
    <s v="Female"/>
    <x v="3"/>
    <s v="c5"/>
    <n v="78083"/>
    <n v="78083"/>
    <s v="60001-100000"/>
    <m/>
    <m/>
    <m/>
    <m/>
    <m/>
    <n v="24412.5"/>
    <n v="75107.5"/>
    <n v="50695"/>
    <n v="-51630"/>
    <n v="151150"/>
    <n v="78083"/>
  </r>
  <r>
    <n v="940627"/>
    <d v="2014-05-13T15:37:32"/>
    <x v="0"/>
    <s v="Male"/>
    <x v="6"/>
    <s v="c9"/>
    <n v="17062"/>
    <n v="17062"/>
    <s v="0-20,000"/>
    <m/>
    <m/>
    <m/>
    <m/>
    <m/>
    <n v="24335"/>
    <n v="75037"/>
    <n v="50702"/>
    <n v="-51718"/>
    <n v="151090"/>
    <n v="17062"/>
  </r>
  <r>
    <n v="478288"/>
    <d v="2014-08-01T16:43:26"/>
    <x v="0"/>
    <s v="Male"/>
    <x v="1"/>
    <s v="c9"/>
    <n v="94500"/>
    <n v="94500"/>
    <s v="60001-100000"/>
    <m/>
    <m/>
    <m/>
    <m/>
    <m/>
    <n v="24567.5"/>
    <n v="75060.5"/>
    <n v="50493"/>
    <n v="-51172"/>
    <n v="150800"/>
    <n v="94500"/>
  </r>
  <r>
    <n v="521610"/>
    <d v="2014-08-01T16:43:57"/>
    <x v="0"/>
    <s v="Female"/>
    <x v="1"/>
    <s v="c9"/>
    <n v="16175"/>
    <n v="16175"/>
    <s v="0-20,000"/>
    <m/>
    <m/>
    <m/>
    <m/>
    <m/>
    <n v="24490"/>
    <n v="75019.5"/>
    <n v="50529.5"/>
    <n v="-51304.25"/>
    <n v="150813.75"/>
    <n v="16175"/>
  </r>
  <r>
    <n v="349534"/>
    <d v="2014-05-27T09:30:02"/>
    <x v="0"/>
    <s v="Male"/>
    <x v="0"/>
    <s v="c9"/>
    <n v="19290"/>
    <n v="19290"/>
    <s v="0-20,000"/>
    <m/>
    <m/>
    <m/>
    <m/>
    <m/>
    <n v="24653.25"/>
    <n v="75028.25"/>
    <n v="50375"/>
    <n v="-50909.25"/>
    <n v="150590.75"/>
    <n v="19290"/>
  </r>
  <r>
    <n v="187100"/>
    <d v="2014-06-26T07:05:20"/>
    <x v="0"/>
    <s v="Male"/>
    <x v="0"/>
    <s v="c9"/>
    <n v="14042"/>
    <n v="14042"/>
    <s v="0-20,000"/>
    <m/>
    <m/>
    <m/>
    <m/>
    <m/>
    <n v="24678"/>
    <n v="75037"/>
    <n v="50359"/>
    <n v="-50860.5"/>
    <n v="150575.5"/>
    <n v="14042"/>
  </r>
  <r>
    <n v="376742"/>
    <d v="2014-05-31T08:07:22"/>
    <x v="0"/>
    <s v="Female"/>
    <x v="4"/>
    <s v="i5"/>
    <n v="16716"/>
    <n v="16716"/>
    <s v="0-20,000"/>
    <m/>
    <m/>
    <m/>
    <m/>
    <m/>
    <n v="24882.75"/>
    <n v="75060.5"/>
    <n v="50177.75"/>
    <n v="-50383.875"/>
    <n v="150327.125"/>
    <n v="16716"/>
  </r>
  <r>
    <n v="583650"/>
    <d v="2014-05-31T08:07:35"/>
    <x v="0"/>
    <s v="Don’t want to say"/>
    <x v="4"/>
    <s v="i5"/>
    <n v="17749"/>
    <n v="17749"/>
    <s v="0-20,000"/>
    <m/>
    <m/>
    <m/>
    <m/>
    <m/>
    <n v="25061.5"/>
    <n v="75084"/>
    <n v="50022.5"/>
    <n v="-49972.25"/>
    <n v="150117.75"/>
    <n v="17749"/>
  </r>
  <r>
    <n v="936363"/>
    <d v="2014-08-03T18:01:50"/>
    <x v="0"/>
    <s v="Male"/>
    <x v="2"/>
    <s v="c9"/>
    <n v="91384"/>
    <n v="91384"/>
    <s v="60001-100000"/>
    <m/>
    <m/>
    <m/>
    <m/>
    <m/>
    <n v="25200.75"/>
    <n v="75107.5"/>
    <n v="49906.75"/>
    <n v="-49659.375"/>
    <n v="149967.625"/>
    <n v="91384"/>
  </r>
  <r>
    <n v="622175"/>
    <d v="2014-08-03T18:02:27"/>
    <x v="0"/>
    <s v="Female"/>
    <x v="2"/>
    <s v="c9"/>
    <n v="98060"/>
    <n v="98060"/>
    <s v="60001-100000"/>
    <m/>
    <m/>
    <m/>
    <m/>
    <m/>
    <n v="25172"/>
    <n v="75037"/>
    <n v="49865"/>
    <n v="-49625.5"/>
    <n v="149834.5"/>
    <n v="98060"/>
  </r>
  <r>
    <n v="355899"/>
    <d v="2014-08-03T18:00:23"/>
    <x v="0"/>
    <s v="Don’t want to say"/>
    <x v="2"/>
    <s v="c9"/>
    <n v="94561"/>
    <n v="94561"/>
    <s v="60001-100000"/>
    <m/>
    <m/>
    <m/>
    <m/>
    <m/>
    <n v="25116.75"/>
    <n v="75010.75"/>
    <n v="49894"/>
    <n v="-49724.25"/>
    <n v="149851.75"/>
    <n v="94561"/>
  </r>
  <r>
    <n v="491578"/>
    <d v="2014-05-16T10:57:23"/>
    <x v="0"/>
    <s v="Male"/>
    <x v="1"/>
    <s v="i6"/>
    <n v="18307"/>
    <n v="18307"/>
    <s v="0-20,000"/>
    <m/>
    <m/>
    <m/>
    <m/>
    <m/>
    <n v="25061.5"/>
    <n v="74870.5"/>
    <n v="49809"/>
    <n v="-49652"/>
    <n v="149584"/>
    <n v="18307"/>
  </r>
  <r>
    <n v="970803"/>
    <d v="2014-05-21T16:08:27"/>
    <x v="0"/>
    <s v="Female"/>
    <x v="1"/>
    <s v="i6"/>
    <n v="41190"/>
    <n v="41190"/>
    <s v="40001-60000"/>
    <m/>
    <m/>
    <m/>
    <m/>
    <m/>
    <n v="25200.75"/>
    <n v="74936.25"/>
    <n v="49735.5"/>
    <n v="-49402.5"/>
    <n v="149539.5"/>
    <n v="41190"/>
  </r>
  <r>
    <n v="144099"/>
    <d v="2014-05-29T11:50:00"/>
    <x v="0"/>
    <s v="Male"/>
    <x v="1"/>
    <s v="i6"/>
    <n v="63663"/>
    <n v="63663"/>
    <s v="60001-100000"/>
    <m/>
    <m/>
    <m/>
    <m/>
    <m/>
    <n v="25172"/>
    <n v="75002"/>
    <n v="49830"/>
    <n v="-49573"/>
    <n v="149747"/>
    <n v="63663"/>
  </r>
  <r>
    <n v="839952"/>
    <d v="2014-06-11T11:07:23"/>
    <x v="0"/>
    <s v="Male"/>
    <x v="4"/>
    <s v="c9"/>
    <n v="93876"/>
    <n v="93876"/>
    <s v="60001-100000"/>
    <m/>
    <m/>
    <m/>
    <m/>
    <m/>
    <n v="25116.75"/>
    <n v="75010.75"/>
    <n v="49894"/>
    <n v="-49724.25"/>
    <n v="149851.75"/>
    <n v="93876"/>
  </r>
  <r>
    <n v="157701"/>
    <d v="2014-06-11T11:08:48"/>
    <x v="0"/>
    <s v="Female"/>
    <x v="4"/>
    <s v="c9"/>
    <n v="21921"/>
    <n v="21921"/>
    <s v="20001-40000"/>
    <m/>
    <m/>
    <m/>
    <m/>
    <m/>
    <n v="25061.5"/>
    <n v="74870.5"/>
    <n v="49809"/>
    <n v="-49652"/>
    <n v="149584"/>
    <n v="21921"/>
  </r>
  <r>
    <n v="78199"/>
    <d v="2014-06-11T11:11:37"/>
    <x v="0"/>
    <s v="Male"/>
    <x v="4"/>
    <s v="c9"/>
    <n v="77116"/>
    <n v="77116"/>
    <s v="60001-100000"/>
    <m/>
    <m/>
    <m/>
    <m/>
    <m/>
    <n v="25200.75"/>
    <n v="74936.25"/>
    <n v="49735.5"/>
    <n v="-49402.5"/>
    <n v="149539.5"/>
    <n v="77116"/>
  </r>
  <r>
    <n v="741202"/>
    <d v="2014-06-11T11:13:45"/>
    <x v="0"/>
    <s v="Male"/>
    <x v="4"/>
    <s v="c9"/>
    <n v="17999"/>
    <n v="17999"/>
    <s v="0-20,000"/>
    <m/>
    <m/>
    <m/>
    <m/>
    <m/>
    <n v="25172"/>
    <n v="74739"/>
    <n v="49567"/>
    <n v="-49178.5"/>
    <n v="149089.5"/>
    <n v="17999"/>
  </r>
  <r>
    <n v="200800"/>
    <d v="2014-06-26T18:51:20"/>
    <x v="0"/>
    <s v="Male"/>
    <x v="4"/>
    <s v="c9"/>
    <n v="48457"/>
    <n v="48457"/>
    <s v="40001-60000"/>
    <m/>
    <m/>
    <m/>
    <m/>
    <m/>
    <n v="25258.25"/>
    <n v="74804.75"/>
    <n v="49546.5"/>
    <n v="-49061.5"/>
    <n v="149124.5"/>
    <n v="48457"/>
  </r>
  <r>
    <n v="372302"/>
    <d v="2014-06-27T17:01:26"/>
    <x v="0"/>
    <s v="Female"/>
    <x v="4"/>
    <s v="c9"/>
    <n v="56446"/>
    <n v="56446"/>
    <s v="40001-60000"/>
    <m/>
    <m/>
    <m/>
    <m/>
    <m/>
    <n v="25229.5"/>
    <n v="74870.5"/>
    <n v="49641"/>
    <n v="-49232"/>
    <n v="149332"/>
    <n v="56446"/>
  </r>
  <r>
    <n v="160508"/>
    <d v="2014-06-27T17:02:55"/>
    <x v="0"/>
    <s v="Female"/>
    <x v="4"/>
    <s v="c9"/>
    <n v="18068"/>
    <n v="18068"/>
    <s v="0-20,000"/>
    <m/>
    <m/>
    <m/>
    <m/>
    <m/>
    <n v="25200.75"/>
    <n v="74936.25"/>
    <n v="49735.5"/>
    <n v="-49402.5"/>
    <n v="149539.5"/>
    <n v="18068"/>
  </r>
  <r>
    <n v="982486"/>
    <d v="2014-06-27T17:03:38"/>
    <x v="1"/>
    <s v="Male"/>
    <x v="4"/>
    <s v="c9"/>
    <n v="2050"/>
    <n v="2050"/>
    <s v="0-20,000"/>
    <m/>
    <m/>
    <m/>
    <m/>
    <m/>
    <n v="25287"/>
    <n v="75002"/>
    <n v="49715"/>
    <n v="-49285.5"/>
    <n v="149574.5"/>
    <n v="2050"/>
  </r>
  <r>
    <n v="673739"/>
    <d v="2014-06-07T09:27:54"/>
    <x v="0"/>
    <s v="Male"/>
    <x v="1"/>
    <s v="i7"/>
    <n v="11129"/>
    <n v="11129"/>
    <s v="0-20,000"/>
    <m/>
    <m/>
    <m/>
    <m/>
    <m/>
    <n v="25408.5"/>
    <n v="75010.75"/>
    <n v="49602.25"/>
    <n v="-48994.875"/>
    <n v="149414.125"/>
    <n v="11129"/>
  </r>
  <r>
    <n v="271994"/>
    <d v="2014-05-17T03:15:58"/>
    <x v="0"/>
    <s v="Male"/>
    <x v="2"/>
    <s v="c9"/>
    <n v="98352"/>
    <n v="98352"/>
    <s v="60001-100000"/>
    <m/>
    <m/>
    <m/>
    <m/>
    <m/>
    <n v="25458"/>
    <n v="75019.5"/>
    <n v="49561.5"/>
    <n v="-48884.25"/>
    <n v="149361.75"/>
    <n v="98352"/>
  </r>
  <r>
    <n v="228561"/>
    <d v="2014-06-24T19:17:21"/>
    <x v="0"/>
    <s v="Don’t want to say"/>
    <x v="1"/>
    <s v="i1"/>
    <n v="11292"/>
    <n v="11292"/>
    <s v="0-20,000"/>
    <m/>
    <m/>
    <m/>
    <m/>
    <m/>
    <n v="25453.5"/>
    <n v="74936.25"/>
    <n v="49482.75"/>
    <n v="-48770.625"/>
    <n v="149160.375"/>
    <n v="11292"/>
  </r>
  <r>
    <n v="754872"/>
    <d v="2014-06-26T14:55:33"/>
    <x v="0"/>
    <s v="Female"/>
    <x v="1"/>
    <s v="i1"/>
    <n v="32638"/>
    <n v="32638"/>
    <s v="20001-40000"/>
    <m/>
    <m/>
    <m/>
    <m/>
    <m/>
    <n v="25467"/>
    <n v="75002"/>
    <n v="49535"/>
    <n v="-48835.5"/>
    <n v="149304.5"/>
    <n v="32638"/>
  </r>
  <r>
    <n v="390532"/>
    <d v="2014-06-26T14:57:03"/>
    <x v="0"/>
    <s v="Male"/>
    <x v="1"/>
    <s v="i1"/>
    <n v="59708"/>
    <n v="59708"/>
    <s v="40001-60000"/>
    <m/>
    <m/>
    <m/>
    <m/>
    <m/>
    <n v="25462.5"/>
    <n v="75010.75"/>
    <n v="49548.25"/>
    <n v="-48859.875"/>
    <n v="149333.125"/>
    <n v="59708"/>
  </r>
  <r>
    <n v="834520"/>
    <d v="2014-06-26T14:57:33"/>
    <x v="0"/>
    <s v="Female"/>
    <x v="1"/>
    <s v="i1"/>
    <n v="71841"/>
    <n v="71841"/>
    <s v="60001-100000"/>
    <m/>
    <m/>
    <m/>
    <m/>
    <m/>
    <n v="25458"/>
    <n v="75019.5"/>
    <n v="49561.5"/>
    <n v="-48884.25"/>
    <n v="149361.75"/>
    <n v="71841"/>
  </r>
  <r>
    <n v="519957"/>
    <d v="2014-06-15T21:41:35"/>
    <x v="0"/>
    <s v="Male"/>
    <x v="1"/>
    <s v="c9"/>
    <n v="37753"/>
    <n v="37753"/>
    <s v="20001-40000"/>
    <m/>
    <m/>
    <m/>
    <m/>
    <m/>
    <n v="25453.5"/>
    <n v="75028.25"/>
    <n v="49574.75"/>
    <n v="-48908.625"/>
    <n v="149390.375"/>
    <n v="37753"/>
  </r>
  <r>
    <n v="911963"/>
    <d v="2014-06-17T15:27:25"/>
    <x v="1"/>
    <s v="Male"/>
    <x v="1"/>
    <s v="c9"/>
    <n v="31676"/>
    <n v="31676"/>
    <s v="20001-40000"/>
    <m/>
    <m/>
    <m/>
    <m/>
    <m/>
    <n v="25449"/>
    <n v="75037"/>
    <n v="49588"/>
    <n v="-48933"/>
    <n v="149419"/>
    <n v="31676"/>
  </r>
  <r>
    <n v="254555"/>
    <d v="2014-06-29T13:08:49"/>
    <x v="0"/>
    <s v="Male"/>
    <x v="1"/>
    <s v="c9"/>
    <n v="89012"/>
    <n v="89012"/>
    <s v="60001-100000"/>
    <m/>
    <m/>
    <m/>
    <m/>
    <m/>
    <n v="25408.5"/>
    <n v="75060.5"/>
    <n v="49652"/>
    <n v="-49069.5"/>
    <n v="149538.5"/>
    <n v="89012"/>
  </r>
  <r>
    <n v="104955"/>
    <d v="2014-05-20T15:21:23"/>
    <x v="0"/>
    <s v="Female"/>
    <x v="6"/>
    <s v="i5"/>
    <n v="20400"/>
    <n v="20400"/>
    <s v="20001-40000"/>
    <m/>
    <m/>
    <m/>
    <m/>
    <m/>
    <n v="25368"/>
    <n v="75019.5"/>
    <n v="49651.5"/>
    <n v="-49109.25"/>
    <n v="149496.75"/>
    <n v="20400"/>
  </r>
  <r>
    <n v="554676"/>
    <d v="2014-05-28T09:52:41"/>
    <x v="1"/>
    <s v="Male"/>
    <x v="6"/>
    <s v="i5"/>
    <n v="22162"/>
    <n v="22162"/>
    <s v="20001-40000"/>
    <m/>
    <m/>
    <m/>
    <m/>
    <m/>
    <n v="25453.5"/>
    <n v="75028.25"/>
    <n v="49574.75"/>
    <n v="-48908.625"/>
    <n v="149390.375"/>
    <n v="22162"/>
  </r>
  <r>
    <n v="744791"/>
    <d v="2014-06-12T13:06:20"/>
    <x v="1"/>
    <s v="Female"/>
    <x v="6"/>
    <s v="i7"/>
    <n v="95835"/>
    <n v="95835"/>
    <s v="60001-100000"/>
    <m/>
    <m/>
    <m/>
    <m/>
    <m/>
    <n v="25467"/>
    <n v="75037"/>
    <n v="49570"/>
    <n v="-48888"/>
    <n v="149392"/>
    <n v="95835"/>
  </r>
  <r>
    <n v="694395"/>
    <d v="2014-06-12T13:07:46"/>
    <x v="0"/>
    <s v="Male"/>
    <x v="6"/>
    <s v="i7"/>
    <n v="29981"/>
    <n v="29981"/>
    <s v="20001-40000"/>
    <m/>
    <m/>
    <m/>
    <m/>
    <m/>
    <n v="25462.5"/>
    <n v="75010.75"/>
    <n v="49548.25"/>
    <n v="-48859.875"/>
    <n v="149333.125"/>
    <n v="29981"/>
  </r>
  <r>
    <n v="548288"/>
    <d v="2014-06-05T11:42:45"/>
    <x v="0"/>
    <s v="Male"/>
    <x v="2"/>
    <s v="c9"/>
    <n v="46681"/>
    <n v="46681"/>
    <s v="40001-60000"/>
    <m/>
    <m/>
    <m/>
    <m/>
    <m/>
    <n v="25458"/>
    <n v="75019.5"/>
    <n v="49561.5"/>
    <n v="-48884.25"/>
    <n v="149361.75"/>
    <n v="46681"/>
  </r>
  <r>
    <n v="96249"/>
    <d v="2014-06-10T08:07:11"/>
    <x v="1"/>
    <s v="Female"/>
    <x v="2"/>
    <s v="c9"/>
    <n v="7906"/>
    <n v="7906"/>
    <s v="0-20,000"/>
    <m/>
    <m/>
    <m/>
    <m/>
    <m/>
    <n v="25453.5"/>
    <n v="75028.25"/>
    <n v="49574.75"/>
    <n v="-48908.625"/>
    <n v="149390.375"/>
    <n v="7906"/>
  </r>
  <r>
    <n v="63422"/>
    <d v="2014-07-01T07:45:18"/>
    <x v="0"/>
    <s v="Male"/>
    <x v="0"/>
    <s v="c9"/>
    <n v="84568"/>
    <n v="84568"/>
    <s v="60001-100000"/>
    <m/>
    <m/>
    <m/>
    <m/>
    <m/>
    <n v="25467"/>
    <n v="75037"/>
    <n v="49570"/>
    <n v="-48888"/>
    <n v="149392"/>
    <n v="84568"/>
  </r>
  <r>
    <n v="859898"/>
    <d v="2014-08-28T07:17:29"/>
    <x v="0"/>
    <s v="Female"/>
    <x v="1"/>
    <s v="c5"/>
    <n v="5828"/>
    <n v="5828"/>
    <s v="0-20,000"/>
    <m/>
    <m/>
    <m/>
    <m/>
    <m/>
    <n v="25462.5"/>
    <n v="75010.75"/>
    <n v="49548.25"/>
    <n v="-48859.875"/>
    <n v="149333.125"/>
    <n v="5828"/>
  </r>
  <r>
    <n v="643698"/>
    <d v="2014-07-03T20:07:36"/>
    <x v="0"/>
    <s v="Male"/>
    <x v="2"/>
    <s v="c9"/>
    <n v="3720"/>
    <n v="3720"/>
    <s v="0-20,000"/>
    <m/>
    <m/>
    <m/>
    <m/>
    <m/>
    <n v="25510"/>
    <n v="75019.5"/>
    <n v="49509.5"/>
    <n v="-48754.25"/>
    <n v="149283.75"/>
    <n v="3720"/>
  </r>
  <r>
    <n v="139170"/>
    <d v="2014-07-03T20:08:02"/>
    <x v="0"/>
    <s v="Male"/>
    <x v="2"/>
    <s v="c9"/>
    <n v="34032"/>
    <n v="34032"/>
    <s v="20001-40000"/>
    <m/>
    <m/>
    <m/>
    <m/>
    <m/>
    <n v="25593.75"/>
    <n v="75028.25"/>
    <n v="49434.5"/>
    <n v="-48558"/>
    <n v="149180"/>
    <n v="34032"/>
  </r>
  <r>
    <n v="633392"/>
    <d v="2014-07-12T16:30:44"/>
    <x v="0"/>
    <s v="Male"/>
    <x v="2"/>
    <s v="c9"/>
    <n v="63619"/>
    <n v="63619"/>
    <s v="60001-100000"/>
    <m/>
    <m/>
    <m/>
    <m/>
    <m/>
    <n v="25553"/>
    <n v="75037"/>
    <n v="49484"/>
    <n v="-48673"/>
    <n v="149263"/>
    <n v="63619"/>
  </r>
  <r>
    <n v="122829"/>
    <d v="2014-07-13T10:20:12"/>
    <x v="0"/>
    <s v="Female"/>
    <x v="2"/>
    <s v="c9"/>
    <n v="10952"/>
    <n v="10952"/>
    <s v="0-20,000"/>
    <m/>
    <m/>
    <m/>
    <m/>
    <m/>
    <n v="25531.5"/>
    <n v="75060.5"/>
    <n v="49529"/>
    <n v="-48762"/>
    <n v="149354"/>
    <n v="10952"/>
  </r>
  <r>
    <n v="986708"/>
    <d v="2014-07-13T10:23:39"/>
    <x v="0"/>
    <s v="Male"/>
    <x v="2"/>
    <s v="c9"/>
    <n v="65393"/>
    <n v="65393"/>
    <s v="60001-100000"/>
    <m/>
    <m/>
    <m/>
    <m/>
    <m/>
    <n v="25634.5"/>
    <n v="75084"/>
    <n v="49449.5"/>
    <n v="-48539.75"/>
    <n v="149258.25"/>
    <n v="65393"/>
  </r>
  <r>
    <n v="153345"/>
    <d v="2014-07-13T10:25:12"/>
    <x v="0"/>
    <s v="Male"/>
    <x v="2"/>
    <s v="c9"/>
    <n v="39891"/>
    <n v="39891"/>
    <s v="20001-40000"/>
    <m/>
    <m/>
    <m/>
    <m/>
    <m/>
    <n v="25593.75"/>
    <n v="75107.5"/>
    <n v="49513.75"/>
    <n v="-48676.875"/>
    <n v="149378.125"/>
    <n v="39891"/>
  </r>
  <r>
    <n v="804720"/>
    <d v="2014-06-22T13:58:08"/>
    <x v="0"/>
    <s v="Male"/>
    <x v="1"/>
    <s v="c5"/>
    <n v="54083"/>
    <n v="54083"/>
    <s v="40001-60000"/>
    <m/>
    <m/>
    <m/>
    <m/>
    <m/>
    <n v="25553"/>
    <n v="75131"/>
    <n v="49578"/>
    <n v="-48814"/>
    <n v="149498"/>
    <n v="54083"/>
  </r>
  <r>
    <n v="552148"/>
    <d v="2014-06-25T01:11:29"/>
    <x v="0"/>
    <s v="Male"/>
    <x v="1"/>
    <s v="i7"/>
    <n v="76633"/>
    <n v="76633"/>
    <s v="60001-100000"/>
    <m/>
    <m/>
    <m/>
    <m/>
    <m/>
    <n v="25531.5"/>
    <n v="75139"/>
    <n v="49607.5"/>
    <n v="-48879.75"/>
    <n v="149550.25"/>
    <n v="76633"/>
  </r>
  <r>
    <n v="377553"/>
    <d v="2014-06-25T14:15:52"/>
    <x v="0"/>
    <s v="Male"/>
    <x v="1"/>
    <s v="c5"/>
    <n v="38724"/>
    <n v="38724"/>
    <s v="20001-40000"/>
    <m/>
    <m/>
    <m/>
    <m/>
    <m/>
    <n v="25510"/>
    <n v="75084"/>
    <n v="49574"/>
    <n v="-48851"/>
    <n v="149445"/>
    <n v="38724"/>
  </r>
  <r>
    <n v="42048"/>
    <d v="2014-05-29T17:43:38"/>
    <x v="0"/>
    <s v="Male"/>
    <x v="0"/>
    <s v="c8"/>
    <n v="22471"/>
    <n v="22471"/>
    <s v="20001-40000"/>
    <m/>
    <m/>
    <m/>
    <m/>
    <m/>
    <n v="25488.5"/>
    <n v="75107.5"/>
    <n v="49619"/>
    <n v="-48940"/>
    <n v="149536"/>
    <n v="22471"/>
  </r>
  <r>
    <n v="873584"/>
    <d v="2014-05-30T07:28:08"/>
    <x v="1"/>
    <s v="Male"/>
    <x v="1"/>
    <s v="c9"/>
    <n v="60292"/>
    <n v="60292"/>
    <s v="60001-100000"/>
    <m/>
    <m/>
    <m/>
    <m/>
    <m/>
    <n v="25553"/>
    <n v="75131"/>
    <n v="49578"/>
    <n v="-48814"/>
    <n v="149498"/>
    <n v="60292"/>
  </r>
  <r>
    <n v="488044"/>
    <d v="2014-06-05T16:10:45"/>
    <x v="0"/>
    <s v="Male"/>
    <x v="2"/>
    <s v="c5"/>
    <n v="55980"/>
    <n v="55980"/>
    <s v="40001-60000"/>
    <m/>
    <m/>
    <m/>
    <m/>
    <m/>
    <n v="25531.5"/>
    <n v="75139"/>
    <n v="49607.5"/>
    <n v="-48879.75"/>
    <n v="149550.25"/>
    <n v="55980"/>
  </r>
  <r>
    <n v="227171"/>
    <d v="2014-06-07T05:39:07"/>
    <x v="1"/>
    <s v="Female"/>
    <x v="2"/>
    <s v="c5"/>
    <n v="27608"/>
    <n v="27608"/>
    <s v="20001-40000"/>
    <m/>
    <m/>
    <m/>
    <m/>
    <m/>
    <n v="25510"/>
    <n v="75147"/>
    <n v="49637"/>
    <n v="-48945.5"/>
    <n v="149602.5"/>
    <n v="27608"/>
  </r>
  <r>
    <n v="139333"/>
    <d v="2014-06-19T18:31:42"/>
    <x v="1"/>
    <s v="Male"/>
    <x v="0"/>
    <s v="c5"/>
    <n v="32700"/>
    <n v="32700"/>
    <s v="20001-40000"/>
    <m/>
    <m/>
    <m/>
    <m/>
    <m/>
    <n v="25488.5"/>
    <n v="75155"/>
    <n v="49666.5"/>
    <n v="-49011.25"/>
    <n v="149654.75"/>
    <n v="32700"/>
  </r>
  <r>
    <n v="105911"/>
    <d v="2014-06-19T18:32:07"/>
    <x v="0"/>
    <s v="Male"/>
    <x v="0"/>
    <s v="c5"/>
    <n v="97989"/>
    <n v="97989"/>
    <s v="60001-100000"/>
    <m/>
    <m/>
    <m/>
    <m/>
    <m/>
    <n v="25467"/>
    <n v="75163"/>
    <n v="49696"/>
    <n v="-49077"/>
    <n v="149707"/>
    <n v="97989"/>
  </r>
  <r>
    <n v="541487"/>
    <d v="2014-05-24T08:29:58"/>
    <x v="0"/>
    <s v="Male"/>
    <x v="1"/>
    <s v="i5"/>
    <n v="55349"/>
    <n v="55349"/>
    <s v="40001-60000"/>
    <m/>
    <m/>
    <m/>
    <m/>
    <m/>
    <n v="25462.5"/>
    <n v="75139"/>
    <n v="49676.5"/>
    <n v="-49052.25"/>
    <n v="149653.75"/>
    <n v="55349"/>
  </r>
  <r>
    <n v="598820"/>
    <d v="2014-05-24T08:30:51"/>
    <x v="0"/>
    <s v="Male"/>
    <x v="1"/>
    <s v="i5"/>
    <n v="6160"/>
    <n v="6160"/>
    <s v="0-20,000"/>
    <m/>
    <m/>
    <m/>
    <m/>
    <m/>
    <n v="25458"/>
    <n v="75147"/>
    <n v="49689"/>
    <n v="-49075.5"/>
    <n v="149680.5"/>
    <n v="6160"/>
  </r>
  <r>
    <n v="573243"/>
    <d v="2014-05-24T08:30:04"/>
    <x v="0"/>
    <s v="Don’t want to say"/>
    <x v="1"/>
    <s v="i5"/>
    <n v="31096"/>
    <n v="31096"/>
    <s v="20001-40000"/>
    <m/>
    <m/>
    <m/>
    <m/>
    <m/>
    <n v="25488.5"/>
    <n v="75155"/>
    <n v="49666.5"/>
    <n v="-49011.25"/>
    <n v="149654.75"/>
    <n v="31096"/>
  </r>
  <r>
    <n v="58738"/>
    <d v="2014-06-27T17:46:51"/>
    <x v="0"/>
    <s v="Male"/>
    <x v="1"/>
    <s v="c5"/>
    <n v="88127"/>
    <n v="88127"/>
    <s v="60001-100000"/>
    <m/>
    <m/>
    <m/>
    <m/>
    <m/>
    <n v="25467"/>
    <n v="75163"/>
    <n v="49696"/>
    <n v="-49077"/>
    <n v="149707"/>
    <n v="88127"/>
  </r>
  <r>
    <n v="180462"/>
    <d v="2014-06-27T17:47:20"/>
    <x v="0"/>
    <s v="Male"/>
    <x v="1"/>
    <s v="c5"/>
    <n v="26653"/>
    <n v="26653"/>
    <s v="20001-40000"/>
    <m/>
    <m/>
    <m/>
    <m/>
    <m/>
    <n v="25462.5"/>
    <n v="75139"/>
    <n v="49676.5"/>
    <n v="-49052.25"/>
    <n v="149653.75"/>
    <n v="26653"/>
  </r>
  <r>
    <n v="78171"/>
    <d v="2014-06-27T17:48:19"/>
    <x v="0"/>
    <s v="Male"/>
    <x v="1"/>
    <s v="c5"/>
    <n v="50528"/>
    <n v="50528"/>
    <s v="40001-60000"/>
    <m/>
    <m/>
    <m/>
    <m/>
    <m/>
    <n v="25458"/>
    <n v="75147"/>
    <n v="49689"/>
    <n v="-49075.5"/>
    <n v="149680.5"/>
    <n v="50528"/>
  </r>
  <r>
    <n v="98812"/>
    <d v="2014-07-11T14:46:42"/>
    <x v="0"/>
    <s v="Male"/>
    <x v="1"/>
    <s v="i6"/>
    <n v="33374"/>
    <n v="33374"/>
    <s v="20001-40000"/>
    <m/>
    <m/>
    <m/>
    <m/>
    <m/>
    <n v="25453.5"/>
    <n v="75155"/>
    <n v="49701.5"/>
    <n v="-49098.75"/>
    <n v="149707.25"/>
    <n v="33374"/>
  </r>
  <r>
    <n v="229281"/>
    <d v="2014-07-15T08:38:51"/>
    <x v="0"/>
    <s v="Male"/>
    <x v="1"/>
    <s v="i6"/>
    <n v="92128"/>
    <n v="92128"/>
    <s v="60001-100000"/>
    <m/>
    <m/>
    <m/>
    <m/>
    <m/>
    <n v="25449"/>
    <n v="75163"/>
    <n v="49714"/>
    <n v="-49122"/>
    <n v="149734"/>
    <n v="92128"/>
  </r>
  <r>
    <n v="605724"/>
    <d v="2014-07-15T08:40:41"/>
    <x v="0"/>
    <s v="Female"/>
    <x v="1"/>
    <s v="i6"/>
    <n v="45685"/>
    <n v="45685"/>
    <s v="40001-60000"/>
    <m/>
    <m/>
    <m/>
    <m/>
    <m/>
    <n v="25408.5"/>
    <n v="75139"/>
    <n v="49730.5"/>
    <n v="-49187.25"/>
    <n v="149734.75"/>
    <n v="45685"/>
  </r>
  <r>
    <n v="850187"/>
    <d v="2014-07-04T13:47:57"/>
    <x v="0"/>
    <s v="Female"/>
    <x v="1"/>
    <s v="c9"/>
    <n v="51950"/>
    <n v="51950"/>
    <s v="40001-60000"/>
    <m/>
    <m/>
    <m/>
    <m/>
    <m/>
    <n v="25368"/>
    <n v="75147"/>
    <n v="49779"/>
    <n v="-49300.5"/>
    <n v="149815.5"/>
    <n v="51950"/>
  </r>
  <r>
    <n v="383151"/>
    <d v="2014-06-20T15:19:06"/>
    <x v="1"/>
    <s v="Female"/>
    <x v="1"/>
    <s v="i7"/>
    <n v="10720"/>
    <n v="10720"/>
    <s v="0-20,000"/>
    <m/>
    <m/>
    <m/>
    <m/>
    <m/>
    <n v="25327.5"/>
    <n v="75155"/>
    <n v="49827.5"/>
    <n v="-49413.75"/>
    <n v="149896.25"/>
    <n v="10720"/>
  </r>
  <r>
    <n v="754910"/>
    <d v="2014-07-11T08:43:18"/>
    <x v="0"/>
    <s v="Male"/>
    <x v="6"/>
    <s v="b9"/>
    <n v="52785"/>
    <n v="52785"/>
    <s v="40001-60000"/>
    <m/>
    <m/>
    <m/>
    <m/>
    <m/>
    <n v="25449"/>
    <n v="75163"/>
    <n v="49714"/>
    <n v="-49122"/>
    <n v="149734"/>
    <n v="52785"/>
  </r>
  <r>
    <n v="810502"/>
    <d v="2014-07-17T12:25:59"/>
    <x v="1"/>
    <s v="Male"/>
    <x v="6"/>
    <s v="b9"/>
    <n v="4581"/>
    <n v="4581"/>
    <s v="0-20,000"/>
    <m/>
    <m/>
    <m/>
    <m/>
    <m/>
    <n v="25408.5"/>
    <n v="75163.25"/>
    <n v="49754.75"/>
    <n v="-49223.625"/>
    <n v="149795.375"/>
    <n v="4581"/>
  </r>
  <r>
    <n v="139791"/>
    <d v="2014-07-17T12:26:33"/>
    <x v="0"/>
    <s v="Male"/>
    <x v="6"/>
    <s v="b9"/>
    <n v="2054"/>
    <n v="2054"/>
    <s v="0-20,000"/>
    <m/>
    <m/>
    <m/>
    <m/>
    <m/>
    <n v="25458"/>
    <n v="75163.5"/>
    <n v="49705.5"/>
    <n v="-49100.25"/>
    <n v="149721.75"/>
    <n v="2054"/>
  </r>
  <r>
    <n v="947700"/>
    <d v="2014-07-17T12:28:45"/>
    <x v="1"/>
    <s v="Female"/>
    <x v="6"/>
    <s v="b9"/>
    <n v="67723"/>
    <n v="67723"/>
    <s v="60001-100000"/>
    <m/>
    <m/>
    <m/>
    <m/>
    <m/>
    <n v="25488.5"/>
    <n v="75163.75"/>
    <n v="49675.25"/>
    <n v="-49024.375"/>
    <n v="149676.625"/>
    <n v="67723"/>
  </r>
  <r>
    <n v="387882"/>
    <d v="2014-07-26T13:41:18"/>
    <x v="1"/>
    <s v="Male"/>
    <x v="6"/>
    <s v="b9"/>
    <n v="45682"/>
    <n v="45682"/>
    <s v="40001-60000"/>
    <m/>
    <m/>
    <m/>
    <m/>
    <m/>
    <n v="25467"/>
    <n v="75164"/>
    <n v="49697"/>
    <n v="-49078.5"/>
    <n v="149709.5"/>
    <n v="45682"/>
  </r>
  <r>
    <n v="868702"/>
    <d v="2014-06-07T11:02:29"/>
    <x v="0"/>
    <s v="Male"/>
    <x v="1"/>
    <s v="i6"/>
    <n v="97360"/>
    <n v="97360"/>
    <s v="60001-100000"/>
    <m/>
    <m/>
    <m/>
    <m/>
    <m/>
    <n v="25462.5"/>
    <n v="75187.5"/>
    <n v="49725"/>
    <n v="-49125"/>
    <n v="149775"/>
    <n v="97360"/>
  </r>
  <r>
    <n v="377101"/>
    <d v="2014-06-20T16:55:21"/>
    <x v="0"/>
    <s v="Male"/>
    <x v="1"/>
    <s v="b9"/>
    <n v="62901"/>
    <n v="62901"/>
    <s v="60001-100000"/>
    <m/>
    <m/>
    <m/>
    <m/>
    <m/>
    <n v="25458"/>
    <n v="75163.5"/>
    <n v="49705.5"/>
    <n v="-49100.25"/>
    <n v="149721.75"/>
    <n v="62901"/>
  </r>
  <r>
    <n v="189306"/>
    <d v="2014-07-17T19:49:08"/>
    <x v="1"/>
    <s v="Male"/>
    <x v="0"/>
    <s v="i7"/>
    <n v="75037"/>
    <n v="75037"/>
    <s v="60001-100000"/>
    <m/>
    <m/>
    <m/>
    <m/>
    <m/>
    <n v="25453.5"/>
    <n v="75163.75"/>
    <n v="49710.25"/>
    <n v="-49111.875"/>
    <n v="149729.125"/>
    <n v="75037"/>
  </r>
  <r>
    <n v="735490"/>
    <d v="2014-07-22T13:07:52"/>
    <x v="0"/>
    <s v="Male"/>
    <x v="0"/>
    <s v="i7"/>
    <n v="26928"/>
    <n v="26928"/>
    <s v="20001-40000"/>
    <m/>
    <m/>
    <m/>
    <m/>
    <m/>
    <n v="25449"/>
    <n v="75164"/>
    <n v="49715"/>
    <n v="-49123.5"/>
    <n v="149736.5"/>
    <n v="26928"/>
  </r>
  <r>
    <n v="303254"/>
    <d v="2014-07-22T13:08:23"/>
    <x v="0"/>
    <s v="Female"/>
    <x v="0"/>
    <s v="i7"/>
    <n v="24335"/>
    <n v="24335"/>
    <s v="20001-40000"/>
    <m/>
    <m/>
    <m/>
    <m/>
    <m/>
    <n v="25408.5"/>
    <n v="75187.5"/>
    <n v="49779"/>
    <n v="-49260"/>
    <n v="149856"/>
    <n v="24335"/>
  </r>
  <r>
    <n v="763925"/>
    <d v="2014-08-01T14:01:53"/>
    <x v="0"/>
    <s v="Male"/>
    <x v="0"/>
    <s v="i7"/>
    <n v="48477"/>
    <n v="48477"/>
    <s v="40001-60000"/>
    <m/>
    <m/>
    <m/>
    <m/>
    <m/>
    <n v="25458"/>
    <n v="75211"/>
    <n v="49753"/>
    <n v="-49171.5"/>
    <n v="149840.5"/>
    <n v="48477"/>
  </r>
  <r>
    <n v="635420"/>
    <d v="2014-08-01T14:02:17"/>
    <x v="0"/>
    <s v="Male"/>
    <x v="0"/>
    <s v="i7"/>
    <n v="19213"/>
    <n v="19213"/>
    <s v="0-20,000"/>
    <m/>
    <m/>
    <m/>
    <m/>
    <m/>
    <n v="25453.5"/>
    <n v="75234.5"/>
    <n v="49781"/>
    <n v="-49218"/>
    <n v="149906"/>
    <n v="19213"/>
  </r>
  <r>
    <n v="158853"/>
    <d v="2014-08-01T14:02:43"/>
    <x v="0"/>
    <s v="Male"/>
    <x v="0"/>
    <s v="i7"/>
    <n v="59832"/>
    <n v="59832"/>
    <s v="40001-60000"/>
    <m/>
    <m/>
    <m/>
    <m/>
    <m/>
    <n v="25467"/>
    <n v="75258"/>
    <n v="49791"/>
    <n v="-49219.5"/>
    <n v="149944.5"/>
    <n v="59832"/>
  </r>
  <r>
    <n v="640143"/>
    <d v="2014-08-01T14:05:53"/>
    <x v="0"/>
    <s v="Male"/>
    <x v="0"/>
    <s v="i7"/>
    <n v="76659"/>
    <n v="76659"/>
    <s v="60001-100000"/>
    <m/>
    <m/>
    <m/>
    <m/>
    <m/>
    <n v="25462.5"/>
    <n v="75285.25"/>
    <n v="49822.75"/>
    <n v="-49271.625"/>
    <n v="150019.375"/>
    <n v="76659"/>
  </r>
  <r>
    <n v="324302"/>
    <d v="2014-08-06T18:47:49"/>
    <x v="1"/>
    <s v="Male"/>
    <x v="0"/>
    <s v="i7"/>
    <n v="53622"/>
    <n v="53622"/>
    <s v="40001-60000"/>
    <m/>
    <m/>
    <m/>
    <m/>
    <m/>
    <n v="25458"/>
    <n v="75211"/>
    <n v="49753"/>
    <n v="-49171.5"/>
    <n v="149840.5"/>
    <n v="53622"/>
  </r>
  <r>
    <n v="509365"/>
    <d v="2014-08-06T18:48:22"/>
    <x v="0"/>
    <s v="Female"/>
    <x v="0"/>
    <s v="i7"/>
    <n v="60466"/>
    <n v="60466"/>
    <s v="60001-100000"/>
    <m/>
    <m/>
    <m/>
    <m/>
    <m/>
    <n v="25453.5"/>
    <n v="75234.5"/>
    <n v="49781"/>
    <n v="-49218"/>
    <n v="149906"/>
    <n v="60466"/>
  </r>
  <r>
    <n v="462340"/>
    <d v="2014-08-13T13:06:08"/>
    <x v="0"/>
    <s v="Female"/>
    <x v="0"/>
    <s v="i7"/>
    <n v="64551"/>
    <n v="64551"/>
    <s v="60001-100000"/>
    <m/>
    <m/>
    <m/>
    <m/>
    <m/>
    <n v="25449"/>
    <n v="75258"/>
    <n v="49809"/>
    <n v="-49264.5"/>
    <n v="149971.5"/>
    <n v="64551"/>
  </r>
  <r>
    <n v="32662"/>
    <d v="2014-08-20T11:14:13"/>
    <x v="1"/>
    <s v="Male"/>
    <x v="0"/>
    <s v="i7"/>
    <n v="28767"/>
    <n v="28767"/>
    <s v="20001-40000"/>
    <m/>
    <m/>
    <m/>
    <m/>
    <m/>
    <n v="25408.5"/>
    <n v="75285.25"/>
    <n v="49876.75"/>
    <n v="-49406.625"/>
    <n v="150100.375"/>
    <n v="28767"/>
  </r>
  <r>
    <n v="783121"/>
    <d v="2014-08-20T11:16:39"/>
    <x v="0"/>
    <s v="Female"/>
    <x v="0"/>
    <s v="i7"/>
    <n v="62106"/>
    <n v="62106"/>
    <s v="60001-100000"/>
    <m/>
    <m/>
    <m/>
    <m/>
    <m/>
    <n v="25368"/>
    <n v="75312.5"/>
    <n v="49944.5"/>
    <n v="-49548.75"/>
    <n v="150229.25"/>
    <n v="62106"/>
  </r>
  <r>
    <n v="144353"/>
    <d v="2014-08-20T11:20:21"/>
    <x v="0"/>
    <s v="Female"/>
    <x v="0"/>
    <s v="i7"/>
    <n v="65990"/>
    <n v="65990"/>
    <s v="60001-100000"/>
    <m/>
    <m/>
    <m/>
    <m/>
    <m/>
    <n v="25327.5"/>
    <n v="75339.75"/>
    <n v="50012.25"/>
    <n v="-49690.875"/>
    <n v="150358.125"/>
    <n v="65990"/>
  </r>
  <r>
    <n v="543156"/>
    <d v="2014-08-20T11:15:04"/>
    <x v="0"/>
    <s v="Don’t want to say"/>
    <x v="0"/>
    <s v="i7"/>
    <n v="65092"/>
    <n v="65092"/>
    <s v="60001-100000"/>
    <m/>
    <m/>
    <m/>
    <m/>
    <m/>
    <n v="25287"/>
    <n v="75367"/>
    <n v="50080"/>
    <n v="-49833"/>
    <n v="150487"/>
    <n v="65092"/>
  </r>
  <r>
    <n v="457575"/>
    <d v="2014-07-08T18:26:42"/>
    <x v="0"/>
    <s v="Male"/>
    <x v="1"/>
    <s v="i5"/>
    <n v="19335"/>
    <n v="19335"/>
    <s v="0-20,000"/>
    <m/>
    <m/>
    <m/>
    <m/>
    <m/>
    <n v="25258.25"/>
    <n v="75409.5"/>
    <n v="50151.25"/>
    <n v="-49968.625"/>
    <n v="150636.375"/>
    <n v="19335"/>
  </r>
  <r>
    <n v="214571"/>
    <d v="2014-07-08T18:30:49"/>
    <x v="0"/>
    <s v="Male"/>
    <x v="1"/>
    <s v="i5"/>
    <n v="10624"/>
    <n v="10624"/>
    <s v="0-20,000"/>
    <m/>
    <m/>
    <m/>
    <m/>
    <m/>
    <n v="25368"/>
    <n v="75452"/>
    <n v="50084"/>
    <n v="-49758"/>
    <n v="150578"/>
    <n v="10624"/>
  </r>
  <r>
    <n v="80607"/>
    <d v="2014-06-01T16:18:57"/>
    <x v="0"/>
    <s v="Male"/>
    <x v="6"/>
    <s v="c5"/>
    <n v="43276"/>
    <n v="43276"/>
    <s v="40001-60000"/>
    <m/>
    <m/>
    <m/>
    <m/>
    <m/>
    <n v="25453.5"/>
    <n v="75494.5"/>
    <n v="50041"/>
    <n v="-49608"/>
    <n v="150556"/>
    <n v="43276"/>
  </r>
  <r>
    <n v="552133"/>
    <d v="2014-06-01T16:20:27"/>
    <x v="0"/>
    <s v="Male"/>
    <x v="6"/>
    <s v="c5"/>
    <n v="88279"/>
    <n v="88279"/>
    <s v="60001-100000"/>
    <m/>
    <m/>
    <m/>
    <m/>
    <m/>
    <n v="25449"/>
    <n v="75537"/>
    <n v="50088"/>
    <n v="-49683"/>
    <n v="150669"/>
    <n v="88279"/>
  </r>
  <r>
    <n v="38154"/>
    <d v="2014-06-21T03:27:00"/>
    <x v="0"/>
    <s v="Male"/>
    <x v="6"/>
    <s v="c5"/>
    <n v="38926"/>
    <n v="38926"/>
    <s v="20001-40000"/>
    <m/>
    <m/>
    <m/>
    <m/>
    <m/>
    <n v="25408.5"/>
    <n v="75409.5"/>
    <n v="50001"/>
    <n v="-49593"/>
    <n v="150411"/>
    <n v="38926"/>
  </r>
  <r>
    <n v="696666"/>
    <d v="2014-06-28T07:35:44"/>
    <x v="0"/>
    <s v="Female"/>
    <x v="6"/>
    <s v="c5"/>
    <n v="10168"/>
    <n v="10168"/>
    <s v="0-20,000"/>
    <m/>
    <m/>
    <m/>
    <m/>
    <m/>
    <n v="25368"/>
    <n v="75452"/>
    <n v="50084"/>
    <n v="-49758"/>
    <n v="150578"/>
    <n v="10168"/>
  </r>
  <r>
    <n v="314635"/>
    <d v="2014-06-28T07:36:14"/>
    <x v="0"/>
    <s v="Male"/>
    <x v="6"/>
    <s v="c5"/>
    <n v="12939"/>
    <n v="12939"/>
    <s v="0-20,000"/>
    <m/>
    <m/>
    <m/>
    <m/>
    <m/>
    <n v="25453.5"/>
    <n v="75494.5"/>
    <n v="50041"/>
    <n v="-49608"/>
    <n v="150556"/>
    <n v="12939"/>
  </r>
  <r>
    <n v="649189"/>
    <d v="2014-07-11T11:12:51"/>
    <x v="0"/>
    <s v="Male"/>
    <x v="0"/>
    <s v="c5"/>
    <n v="59004"/>
    <n v="59004"/>
    <s v="40001-60000"/>
    <m/>
    <m/>
    <m/>
    <m/>
    <m/>
    <n v="25467"/>
    <n v="75537"/>
    <n v="50070"/>
    <n v="-49638"/>
    <n v="150642"/>
    <n v="59004"/>
  </r>
  <r>
    <n v="331515"/>
    <d v="2014-07-11T11:13:15"/>
    <x v="1"/>
    <s v="Female"/>
    <x v="0"/>
    <s v="c5"/>
    <n v="6271"/>
    <n v="6271"/>
    <s v="0-20,000"/>
    <m/>
    <m/>
    <m/>
    <m/>
    <m/>
    <n v="25462.5"/>
    <n v="75578.5"/>
    <n v="50116"/>
    <n v="-49711.5"/>
    <n v="150752.5"/>
    <n v="6271"/>
  </r>
  <r>
    <n v="929708"/>
    <d v="2014-07-11T11:15:55"/>
    <x v="0"/>
    <s v="Female"/>
    <x v="0"/>
    <s v="c5"/>
    <n v="40563"/>
    <n v="40563"/>
    <s v="40001-60000"/>
    <m/>
    <m/>
    <m/>
    <m/>
    <m/>
    <n v="25510"/>
    <n v="75620"/>
    <n v="50110"/>
    <n v="-49655"/>
    <n v="150785"/>
    <n v="40563"/>
  </r>
  <r>
    <n v="349973"/>
    <d v="2014-07-11T11:17:17"/>
    <x v="0"/>
    <s v="Male"/>
    <x v="0"/>
    <s v="c5"/>
    <n v="25449"/>
    <n v="25449"/>
    <s v="20001-40000"/>
    <m/>
    <m/>
    <m/>
    <m/>
    <m/>
    <n v="25488.5"/>
    <n v="75661.5"/>
    <n v="50173"/>
    <n v="-49771"/>
    <n v="150921"/>
    <n v="25449"/>
  </r>
  <r>
    <n v="334051"/>
    <d v="2014-07-12T11:00:33"/>
    <x v="0"/>
    <s v="Female"/>
    <x v="0"/>
    <s v="c5"/>
    <n v="44372"/>
    <n v="44372"/>
    <s v="40001-60000"/>
    <m/>
    <m/>
    <m/>
    <m/>
    <m/>
    <n v="25553"/>
    <n v="75703"/>
    <n v="50150"/>
    <n v="-49672"/>
    <n v="150928"/>
    <n v="44372"/>
  </r>
  <r>
    <n v="624057"/>
    <d v="2014-07-12T10:58:25"/>
    <x v="0"/>
    <s v="Don’t want to say"/>
    <x v="0"/>
    <s v="c5"/>
    <n v="88147"/>
    <n v="88147"/>
    <s v="60001-100000"/>
    <m/>
    <m/>
    <m/>
    <m/>
    <m/>
    <n v="25531.5"/>
    <n v="75741.25"/>
    <n v="50209.75"/>
    <n v="-49783.125"/>
    <n v="151055.875"/>
    <n v="88147"/>
  </r>
  <r>
    <n v="616644"/>
    <d v="2014-07-23T07:22:12"/>
    <x v="0"/>
    <s v="Male"/>
    <x v="0"/>
    <s v="c5"/>
    <n v="94615"/>
    <n v="94615"/>
    <s v="60001-100000"/>
    <m/>
    <m/>
    <m/>
    <m/>
    <m/>
    <n v="25510"/>
    <n v="75620"/>
    <n v="50110"/>
    <n v="-49655"/>
    <n v="150785"/>
    <n v="94615"/>
  </r>
  <r>
    <n v="642318"/>
    <d v="2014-07-23T21:43:04"/>
    <x v="0"/>
    <s v="Female"/>
    <x v="0"/>
    <s v="c5"/>
    <n v="19308"/>
    <n v="19308"/>
    <s v="0-20,000"/>
    <m/>
    <m/>
    <m/>
    <m/>
    <m/>
    <n v="25488.5"/>
    <n v="75494.5"/>
    <n v="50006"/>
    <n v="-49520.5"/>
    <n v="150503.5"/>
    <n v="19308"/>
  </r>
  <r>
    <n v="335156"/>
    <d v="2014-06-29T05:47:08"/>
    <x v="0"/>
    <s v="Male"/>
    <x v="0"/>
    <s v="c5"/>
    <n v="94879"/>
    <n v="94879"/>
    <s v="60001-100000"/>
    <m/>
    <m/>
    <m/>
    <m/>
    <m/>
    <n v="25553"/>
    <n v="75537"/>
    <n v="49984"/>
    <n v="-49423"/>
    <n v="150513"/>
    <n v="94879"/>
  </r>
  <r>
    <n v="22679"/>
    <d v="2014-06-29T05:48:41"/>
    <x v="0"/>
    <s v="Male"/>
    <x v="0"/>
    <s v="c5"/>
    <n v="54776"/>
    <n v="54776"/>
    <s v="40001-60000"/>
    <m/>
    <m/>
    <m/>
    <m/>
    <m/>
    <n v="25531.5"/>
    <n v="75409.5"/>
    <n v="49878"/>
    <n v="-49285.5"/>
    <n v="150226.5"/>
    <n v="54776"/>
  </r>
  <r>
    <n v="438449"/>
    <d v="2014-07-11T09:15:28"/>
    <x v="0"/>
    <s v="Male"/>
    <x v="0"/>
    <s v="i7"/>
    <n v="91716"/>
    <n v="91716"/>
    <s v="60001-100000"/>
    <m/>
    <m/>
    <m/>
    <m/>
    <m/>
    <n v="25510"/>
    <n v="75452"/>
    <n v="49942"/>
    <n v="-49403"/>
    <n v="150365"/>
    <n v="91716"/>
  </r>
  <r>
    <n v="390555"/>
    <d v="2014-07-11T09:17:06"/>
    <x v="0"/>
    <s v="Male"/>
    <x v="0"/>
    <s v="i7"/>
    <n v="91334"/>
    <n v="91334"/>
    <s v="60001-100000"/>
    <m/>
    <m/>
    <m/>
    <m/>
    <m/>
    <n v="25488.5"/>
    <n v="75339.75"/>
    <n v="49851.25"/>
    <n v="-49288.375"/>
    <n v="150116.625"/>
    <n v="91334"/>
  </r>
  <r>
    <n v="827552"/>
    <d v="2014-06-06T14:15:03"/>
    <x v="0"/>
    <s v="Female"/>
    <x v="2"/>
    <s v="c5"/>
    <n v="15983"/>
    <n v="15983"/>
    <s v="0-20,000"/>
    <m/>
    <m/>
    <m/>
    <m/>
    <m/>
    <n v="25467"/>
    <n v="75258"/>
    <n v="49791"/>
    <n v="-49219.5"/>
    <n v="149944.5"/>
    <n v="15983"/>
  </r>
  <r>
    <n v="492781"/>
    <d v="2014-06-24T13:03:51"/>
    <x v="0"/>
    <s v="Female"/>
    <x v="2"/>
    <s v="c5"/>
    <n v="48821"/>
    <n v="48821"/>
    <s v="40001-60000"/>
    <m/>
    <m/>
    <m/>
    <m/>
    <m/>
    <n v="25531.5"/>
    <n v="75285.25"/>
    <n v="49753.75"/>
    <n v="-49099.125"/>
    <n v="149915.875"/>
    <n v="48821"/>
  </r>
  <r>
    <n v="540868"/>
    <d v="2014-07-03T12:37:23"/>
    <x v="0"/>
    <s v="Male"/>
    <x v="0"/>
    <s v="c5"/>
    <n v="28771"/>
    <n v="28771"/>
    <s v="20001-40000"/>
    <m/>
    <m/>
    <m/>
    <m/>
    <m/>
    <n v="25510"/>
    <n v="75312.5"/>
    <n v="49802.5"/>
    <n v="-49193.75"/>
    <n v="150016.25"/>
    <n v="28771"/>
  </r>
  <r>
    <n v="986280"/>
    <d v="2014-07-04T09:21:28"/>
    <x v="0"/>
    <s v="Male"/>
    <x v="0"/>
    <s v="c5"/>
    <n v="38156"/>
    <n v="38156"/>
    <s v="20001-40000"/>
    <m/>
    <m/>
    <m/>
    <m/>
    <m/>
    <n v="25488.5"/>
    <n v="75339.75"/>
    <n v="49851.25"/>
    <n v="-49288.375"/>
    <n v="150116.625"/>
    <n v="38156"/>
  </r>
  <r>
    <n v="326715"/>
    <d v="2014-07-04T09:22:03"/>
    <x v="0"/>
    <s v="Male"/>
    <x v="0"/>
    <s v="c5"/>
    <n v="8981"/>
    <n v="8981"/>
    <s v="0-20,000"/>
    <m/>
    <m/>
    <m/>
    <m/>
    <m/>
    <n v="25467"/>
    <n v="75367"/>
    <n v="49900"/>
    <n v="-49383"/>
    <n v="150217"/>
    <n v="8981"/>
  </r>
  <r>
    <n v="758888"/>
    <d v="2014-07-04T09:22:37"/>
    <x v="1"/>
    <s v="Female"/>
    <x v="0"/>
    <s v="c5"/>
    <n v="90068"/>
    <n v="90068"/>
    <s v="60001-100000"/>
    <m/>
    <m/>
    <m/>
    <m/>
    <m/>
    <n v="25531.5"/>
    <n v="75409.5"/>
    <n v="49878"/>
    <n v="-49285.5"/>
    <n v="150226.5"/>
    <n v="90068"/>
  </r>
  <r>
    <n v="482088"/>
    <d v="2014-07-10T14:31:03"/>
    <x v="0"/>
    <s v="Female"/>
    <x v="0"/>
    <s v="c5"/>
    <n v="5940"/>
    <n v="5940"/>
    <s v="0-20,000"/>
    <m/>
    <m/>
    <m/>
    <m/>
    <m/>
    <n v="25510"/>
    <n v="75312.5"/>
    <n v="49802.5"/>
    <n v="-49193.75"/>
    <n v="150016.25"/>
    <n v="5940"/>
  </r>
  <r>
    <n v="171561"/>
    <d v="2014-05-30T10:28:49"/>
    <x v="0"/>
    <s v="Female"/>
    <x v="1"/>
    <s v="c5"/>
    <n v="2752"/>
    <n v="2752"/>
    <s v="0-20,000"/>
    <m/>
    <m/>
    <m/>
    <m/>
    <m/>
    <n v="25593.75"/>
    <n v="75339.75"/>
    <n v="49746"/>
    <n v="-49025.25"/>
    <n v="149958.75"/>
    <n v="2752"/>
  </r>
  <r>
    <n v="399788"/>
    <d v="2014-06-01T14:31:23"/>
    <x v="0"/>
    <s v="Male"/>
    <x v="1"/>
    <s v="c5"/>
    <n v="15998"/>
    <n v="15998"/>
    <s v="0-20,000"/>
    <m/>
    <m/>
    <m/>
    <m/>
    <m/>
    <n v="25716"/>
    <n v="75367"/>
    <n v="49651"/>
    <n v="-48760.5"/>
    <n v="149843.5"/>
    <n v="15998"/>
  </r>
  <r>
    <n v="103419"/>
    <d v="2014-06-02T16:57:05"/>
    <x v="1"/>
    <s v="Male"/>
    <x v="1"/>
    <s v="c5"/>
    <n v="72806"/>
    <n v="72806"/>
    <s v="60001-100000"/>
    <m/>
    <m/>
    <m/>
    <m/>
    <m/>
    <n v="25918.5"/>
    <n v="75409.5"/>
    <n v="49491"/>
    <n v="-48318"/>
    <n v="149646"/>
    <n v="72806"/>
  </r>
  <r>
    <n v="448408"/>
    <d v="2014-08-28T18:32:11"/>
    <x v="0"/>
    <s v="Male"/>
    <x v="0"/>
    <s v="i7"/>
    <n v="32011"/>
    <n v="32011"/>
    <s v="20001-40000"/>
    <m/>
    <m/>
    <m/>
    <m/>
    <m/>
    <n v="25851"/>
    <n v="75452"/>
    <n v="49601"/>
    <n v="-48550.5"/>
    <n v="149853.5"/>
    <n v="32011"/>
  </r>
  <r>
    <n v="624246"/>
    <d v="2014-08-28T18:33:11"/>
    <x v="0"/>
    <s v="Female"/>
    <x v="0"/>
    <s v="i7"/>
    <n v="93101"/>
    <n v="93101"/>
    <s v="60001-100000"/>
    <m/>
    <m/>
    <m/>
    <m/>
    <m/>
    <n v="25783.5"/>
    <n v="75494.5"/>
    <n v="49711"/>
    <n v="-48783"/>
    <n v="150061"/>
    <n v="93101"/>
  </r>
  <r>
    <n v="543902"/>
    <d v="2014-08-28T18:33:46"/>
    <x v="0"/>
    <s v="Male"/>
    <x v="0"/>
    <s v="i7"/>
    <n v="16763"/>
    <n v="16763"/>
    <s v="0-20,000"/>
    <m/>
    <m/>
    <m/>
    <m/>
    <m/>
    <n v="25716"/>
    <n v="75367"/>
    <n v="49651"/>
    <n v="-48760.5"/>
    <n v="149843.5"/>
    <n v="16763"/>
  </r>
  <r>
    <n v="262588"/>
    <d v="2014-07-20T06:25:39"/>
    <x v="0"/>
    <s v="Female"/>
    <x v="1"/>
    <s v="c5"/>
    <n v="39578"/>
    <n v="39578"/>
    <s v="20001-40000"/>
    <m/>
    <m/>
    <m/>
    <m/>
    <m/>
    <n v="25918.5"/>
    <n v="75409.5"/>
    <n v="49491"/>
    <n v="-48318"/>
    <n v="149646"/>
    <n v="39578"/>
  </r>
  <r>
    <n v="156531"/>
    <d v="2014-08-11T08:31:56"/>
    <x v="0"/>
    <s v="Male"/>
    <x v="1"/>
    <s v="c5"/>
    <n v="55365"/>
    <n v="55365"/>
    <s v="40001-60000"/>
    <m/>
    <m/>
    <m/>
    <m/>
    <m/>
    <n v="25851"/>
    <n v="75452"/>
    <n v="49601"/>
    <n v="-48550.5"/>
    <n v="149853.5"/>
    <n v="55365"/>
  </r>
  <r>
    <n v="699289"/>
    <d v="2014-08-11T08:32:24"/>
    <x v="0"/>
    <s v="Male"/>
    <x v="1"/>
    <s v="c5"/>
    <n v="6551"/>
    <n v="6551"/>
    <s v="0-20,000"/>
    <m/>
    <m/>
    <m/>
    <m/>
    <m/>
    <n v="25783.5"/>
    <n v="75494.5"/>
    <n v="49711"/>
    <n v="-48783"/>
    <n v="150061"/>
    <n v="6551"/>
  </r>
  <r>
    <n v="474646"/>
    <d v="2014-05-23T18:06:00"/>
    <x v="0"/>
    <s v="Male"/>
    <x v="8"/>
    <s v="i5"/>
    <n v="26741"/>
    <n v="26741"/>
    <s v="20001-40000"/>
    <m/>
    <m/>
    <m/>
    <m/>
    <m/>
    <n v="25986"/>
    <n v="75537"/>
    <n v="49551"/>
    <n v="-48340.5"/>
    <n v="149863.5"/>
    <n v="26741"/>
  </r>
  <r>
    <n v="973186"/>
    <d v="2014-05-23T18:08:44"/>
    <x v="0"/>
    <s v="Female"/>
    <x v="8"/>
    <s v="i5"/>
    <n v="33792"/>
    <n v="33792"/>
    <s v="20001-40000"/>
    <m/>
    <m/>
    <m/>
    <m/>
    <m/>
    <n v="25918.5"/>
    <n v="75578.5"/>
    <n v="49660"/>
    <n v="-48571.5"/>
    <n v="150068.5"/>
    <n v="33792"/>
  </r>
  <r>
    <n v="184799"/>
    <d v="2014-07-15T09:28:25"/>
    <x v="0"/>
    <s v="Female"/>
    <x v="8"/>
    <s v="c8"/>
    <n v="34270"/>
    <n v="34270"/>
    <s v="20001-40000"/>
    <m/>
    <m/>
    <m/>
    <m/>
    <m/>
    <n v="25851"/>
    <n v="75620"/>
    <n v="49769"/>
    <n v="-48802.5"/>
    <n v="150273.5"/>
    <n v="34270"/>
  </r>
  <r>
    <n v="809548"/>
    <d v="2014-06-11T17:43:25"/>
    <x v="0"/>
    <s v="Male"/>
    <x v="4"/>
    <s v="c9"/>
    <n v="43171"/>
    <n v="43171"/>
    <s v="40001-60000"/>
    <m/>
    <m/>
    <m/>
    <m/>
    <m/>
    <n v="25783.5"/>
    <n v="75661.5"/>
    <n v="49878"/>
    <n v="-49033.5"/>
    <n v="150478.5"/>
    <n v="43171"/>
  </r>
  <r>
    <n v="287615"/>
    <d v="2014-06-11T17:44:22"/>
    <x v="0"/>
    <s v="Don’t want to say"/>
    <x v="4"/>
    <s v="c9"/>
    <n v="80434"/>
    <n v="80434"/>
    <s v="60001-100000"/>
    <m/>
    <m/>
    <m/>
    <m/>
    <m/>
    <n v="25716"/>
    <n v="75703"/>
    <n v="49987"/>
    <n v="-49264.5"/>
    <n v="150683.5"/>
    <n v="80434"/>
  </r>
  <r>
    <n v="408436"/>
    <d v="2014-06-11T17:45:01"/>
    <x v="0"/>
    <s v="Don’t want to say"/>
    <x v="4"/>
    <s v="c9"/>
    <n v="65183"/>
    <n v="65183"/>
    <s v="60001-100000"/>
    <m/>
    <m/>
    <m/>
    <m/>
    <m/>
    <n v="25675.25"/>
    <n v="75578.5"/>
    <n v="49903.25"/>
    <n v="-49179.625"/>
    <n v="150433.375"/>
    <n v="65183"/>
  </r>
  <r>
    <n v="589345"/>
    <d v="2014-06-30T16:43:15"/>
    <x v="0"/>
    <s v="Male"/>
    <x v="0"/>
    <s v="c8"/>
    <n v="81274"/>
    <n v="81274"/>
    <s v="60001-100000"/>
    <m/>
    <m/>
    <m/>
    <m/>
    <m/>
    <n v="25634.5"/>
    <n v="75620"/>
    <n v="49985.5"/>
    <n v="-49343.75"/>
    <n v="150598.25"/>
    <n v="81274"/>
  </r>
  <r>
    <n v="775750"/>
    <d v="2014-07-17T10:18:41"/>
    <x v="0"/>
    <s v="Female"/>
    <x v="4"/>
    <s v="c9"/>
    <n v="1352"/>
    <n v="1352"/>
    <s v="0-20,000"/>
    <m/>
    <m/>
    <m/>
    <m/>
    <m/>
    <n v="25593.75"/>
    <n v="75494.5"/>
    <n v="49900.75"/>
    <n v="-49257.375"/>
    <n v="150345.625"/>
    <n v="1352"/>
  </r>
  <r>
    <n v="436622"/>
    <d v="2014-07-17T15:26:35"/>
    <x v="0"/>
    <s v="Male"/>
    <x v="4"/>
    <s v="c9"/>
    <n v="15698"/>
    <n v="15698"/>
    <s v="0-20,000"/>
    <m/>
    <m/>
    <m/>
    <m/>
    <m/>
    <n v="25716"/>
    <n v="75537"/>
    <n v="49821"/>
    <n v="-49015.5"/>
    <n v="150268.5"/>
    <n v="15698"/>
  </r>
  <r>
    <n v="221001"/>
    <d v="2014-07-17T15:27:46"/>
    <x v="0"/>
    <s v="Male"/>
    <x v="4"/>
    <s v="c9"/>
    <n v="1666"/>
    <n v="1666"/>
    <s v="0-20,000"/>
    <m/>
    <m/>
    <m/>
    <m/>
    <m/>
    <n v="25918.5"/>
    <n v="75578.5"/>
    <n v="49660"/>
    <n v="-48571.5"/>
    <n v="150068.5"/>
    <n v="1666"/>
  </r>
  <r>
    <n v="653763"/>
    <d v="2014-06-02T17:47:04"/>
    <x v="0"/>
    <s v="Female"/>
    <x v="1"/>
    <s v="i1"/>
    <n v="29288"/>
    <n v="29288"/>
    <s v="20001-40000"/>
    <m/>
    <m/>
    <m/>
    <m/>
    <m/>
    <n v="26080.5"/>
    <n v="75620"/>
    <n v="49539.5"/>
    <n v="-48228.75"/>
    <n v="149929.25"/>
    <n v="29288"/>
  </r>
  <r>
    <n v="774639"/>
    <d v="2014-06-02T17:47:35"/>
    <x v="0"/>
    <s v="Male"/>
    <x v="1"/>
    <s v="i1"/>
    <n v="72311"/>
    <n v="72311"/>
    <s v="60001-100000"/>
    <m/>
    <m/>
    <m/>
    <m/>
    <m/>
    <n v="26033.25"/>
    <n v="75661.5"/>
    <n v="49628.25"/>
    <n v="-48409.125"/>
    <n v="150103.875"/>
    <n v="72311"/>
  </r>
  <r>
    <n v="763638"/>
    <d v="2014-06-10T14:15:32"/>
    <x v="0"/>
    <s v="Male"/>
    <x v="1"/>
    <s v="i1"/>
    <n v="84840"/>
    <n v="84840"/>
    <s v="60001-100000"/>
    <m/>
    <m/>
    <m/>
    <m/>
    <m/>
    <n v="25986"/>
    <n v="75703"/>
    <n v="49717"/>
    <n v="-48589.5"/>
    <n v="150278.5"/>
    <n v="84840"/>
  </r>
  <r>
    <n v="61035"/>
    <d v="2014-06-10T14:18:06"/>
    <x v="1"/>
    <s v="Female"/>
    <x v="1"/>
    <s v="i1"/>
    <n v="12060"/>
    <n v="12060"/>
    <s v="0-20,000"/>
    <m/>
    <m/>
    <m/>
    <m/>
    <m/>
    <n v="25918.5"/>
    <n v="75578.5"/>
    <n v="49660"/>
    <n v="-48571.5"/>
    <n v="150068.5"/>
    <n v="12060"/>
  </r>
  <r>
    <n v="144983"/>
    <d v="2014-06-10T14:21:59"/>
    <x v="0"/>
    <s v="Male"/>
    <x v="1"/>
    <s v="i1"/>
    <n v="45289"/>
    <n v="45289"/>
    <s v="40001-60000"/>
    <m/>
    <m/>
    <m/>
    <m/>
    <m/>
    <n v="26080.5"/>
    <n v="75620"/>
    <n v="49539.5"/>
    <n v="-48228.75"/>
    <n v="149929.25"/>
    <n v="45289"/>
  </r>
  <r>
    <n v="776206"/>
    <d v="2014-06-10T14:23:38"/>
    <x v="0"/>
    <s v="Female"/>
    <x v="1"/>
    <s v="i1"/>
    <n v="37431"/>
    <n v="37431"/>
    <s v="20001-40000"/>
    <m/>
    <m/>
    <m/>
    <m/>
    <m/>
    <n v="26033.25"/>
    <n v="75661.5"/>
    <n v="49628.25"/>
    <n v="-48409.125"/>
    <n v="150103.875"/>
    <n v="37431"/>
  </r>
  <r>
    <n v="513247"/>
    <d v="2014-06-10T14:24:06"/>
    <x v="0"/>
    <s v="Male"/>
    <x v="1"/>
    <s v="i1"/>
    <n v="50500"/>
    <n v="50500"/>
    <s v="40001-60000"/>
    <m/>
    <m/>
    <m/>
    <m/>
    <m/>
    <n v="25986"/>
    <n v="75703"/>
    <n v="49717"/>
    <n v="-48589.5"/>
    <n v="150278.5"/>
    <n v="50500"/>
  </r>
  <r>
    <n v="481085"/>
    <d v="2014-06-20T14:55:06"/>
    <x v="0"/>
    <s v="Male"/>
    <x v="2"/>
    <s v="c5"/>
    <n v="69080"/>
    <n v="69080"/>
    <s v="60001-100000"/>
    <m/>
    <m/>
    <m/>
    <m/>
    <m/>
    <n v="25918.5"/>
    <n v="75741.25"/>
    <n v="49822.75"/>
    <n v="-48815.625"/>
    <n v="150475.375"/>
    <n v="69080"/>
  </r>
  <r>
    <n v="66199"/>
    <d v="2014-06-20T14:56:32"/>
    <x v="0"/>
    <s v="Female"/>
    <x v="2"/>
    <s v="c5"/>
    <n v="68509"/>
    <n v="68509"/>
    <s v="60001-100000"/>
    <m/>
    <m/>
    <m/>
    <m/>
    <m/>
    <n v="25851"/>
    <n v="75779.5"/>
    <n v="49928.5"/>
    <n v="-49041.75"/>
    <n v="150672.25"/>
    <n v="68509"/>
  </r>
  <r>
    <n v="651652"/>
    <d v="2014-05-26T17:57:52"/>
    <x v="0"/>
    <s v="Female"/>
    <x v="1"/>
    <s v="i6"/>
    <n v="41011"/>
    <n v="41011"/>
    <s v="40001-60000"/>
    <m/>
    <m/>
    <m/>
    <m/>
    <m/>
    <n v="25783.5"/>
    <n v="75817.75"/>
    <n v="50034.25"/>
    <n v="-49267.875"/>
    <n v="150869.125"/>
    <n v="41011"/>
  </r>
  <r>
    <n v="29691"/>
    <d v="2014-08-29T06:03:35"/>
    <x v="0"/>
    <s v="Male"/>
    <x v="2"/>
    <s v="i7"/>
    <n v="10700"/>
    <n v="10700"/>
    <s v="0-20,000"/>
    <m/>
    <m/>
    <m/>
    <m/>
    <m/>
    <n v="25716"/>
    <n v="75856"/>
    <n v="50140"/>
    <n v="-49494"/>
    <n v="151066"/>
    <n v="10700"/>
  </r>
  <r>
    <n v="41350"/>
    <d v="2014-08-29T06:04:01"/>
    <x v="1"/>
    <s v="Female"/>
    <x v="2"/>
    <s v="i7"/>
    <n v="19018"/>
    <n v="19018"/>
    <s v="0-20,000"/>
    <m/>
    <m/>
    <m/>
    <m/>
    <m/>
    <n v="25918.5"/>
    <n v="75979.5"/>
    <n v="50061"/>
    <n v="-49173"/>
    <n v="151071"/>
    <n v="19018"/>
  </r>
  <r>
    <n v="297501"/>
    <d v="2014-07-01T11:37:35"/>
    <x v="0"/>
    <s v="Female"/>
    <x v="3"/>
    <s v="i5"/>
    <n v="39211"/>
    <n v="39211"/>
    <s v="20001-40000"/>
    <m/>
    <m/>
    <m/>
    <m/>
    <m/>
    <n v="26080.5"/>
    <n v="76103"/>
    <n v="50022.5"/>
    <n v="-48953.25"/>
    <n v="151136.75"/>
    <n v="39211"/>
  </r>
  <r>
    <n v="25669"/>
    <d v="2014-07-09T06:25:30"/>
    <x v="0"/>
    <s v="Male"/>
    <x v="1"/>
    <s v="c9"/>
    <n v="28175"/>
    <n v="28175"/>
    <s v="20001-40000"/>
    <m/>
    <m/>
    <m/>
    <m/>
    <m/>
    <n v="26033.25"/>
    <n v="76226.5"/>
    <n v="50193.25"/>
    <n v="-49256.625"/>
    <n v="151516.375"/>
    <n v="28175"/>
  </r>
  <r>
    <n v="419981"/>
    <d v="2014-07-09T06:26:23"/>
    <x v="1"/>
    <s v="Female"/>
    <x v="1"/>
    <s v="c9"/>
    <n v="19839"/>
    <n v="19839"/>
    <s v="0-20,000"/>
    <m/>
    <m/>
    <m/>
    <m/>
    <m/>
    <n v="25986"/>
    <n v="76350"/>
    <n v="50364"/>
    <n v="-49560"/>
    <n v="151896"/>
    <n v="19839"/>
  </r>
  <r>
    <n v="215367"/>
    <d v="2014-07-09T06:26:47"/>
    <x v="0"/>
    <s v="Male"/>
    <x v="1"/>
    <s v="c9"/>
    <n v="14446"/>
    <n v="14446"/>
    <s v="0-20,000"/>
    <m/>
    <m/>
    <m/>
    <m/>
    <m/>
    <n v="26127.75"/>
    <n v="76413.75"/>
    <n v="50286"/>
    <n v="-49301.25"/>
    <n v="151842.75"/>
    <n v="14446"/>
  </r>
  <r>
    <n v="821116"/>
    <d v="2014-07-09T06:30:05"/>
    <x v="0"/>
    <s v="Male"/>
    <x v="1"/>
    <s v="c9"/>
    <n v="73081"/>
    <n v="73081"/>
    <s v="60001-100000"/>
    <m/>
    <m/>
    <m/>
    <m/>
    <m/>
    <n v="26207.5"/>
    <n v="76477.5"/>
    <n v="50270"/>
    <n v="-49197.5"/>
    <n v="151882.5"/>
    <n v="73081"/>
  </r>
  <r>
    <n v="565374"/>
    <d v="2014-07-11T09:37:42"/>
    <x v="0"/>
    <s v="Female"/>
    <x v="1"/>
    <s v="c9"/>
    <n v="34329"/>
    <n v="34329"/>
    <s v="20001-40000"/>
    <m/>
    <m/>
    <m/>
    <m/>
    <m/>
    <n v="26191.25"/>
    <n v="76541.25"/>
    <n v="50350"/>
    <n v="-49333.75"/>
    <n v="152066.25"/>
    <n v="34329"/>
  </r>
  <r>
    <n v="745878"/>
    <d v="2014-07-20T09:42:06"/>
    <x v="0"/>
    <s v="Female"/>
    <x v="1"/>
    <s v="c9"/>
    <n v="48013"/>
    <n v="48013"/>
    <s v="40001-60000"/>
    <m/>
    <m/>
    <m/>
    <m/>
    <m/>
    <n v="26175"/>
    <n v="76605"/>
    <n v="50430"/>
    <n v="-49470"/>
    <n v="152250"/>
    <n v="48013"/>
  </r>
  <r>
    <n v="810787"/>
    <d v="2014-07-20T09:43:44"/>
    <x v="0"/>
    <s v="Female"/>
    <x v="1"/>
    <s v="c9"/>
    <n v="98990"/>
    <n v="98990"/>
    <s v="60001-100000"/>
    <m/>
    <m/>
    <m/>
    <m/>
    <m/>
    <n v="26127.75"/>
    <n v="76634.5"/>
    <n v="50506.75"/>
    <n v="-49632.375"/>
    <n v="152394.625"/>
    <n v="98990"/>
  </r>
  <r>
    <n v="624629"/>
    <d v="2014-08-02T13:49:03"/>
    <x v="0"/>
    <s v="Female"/>
    <x v="1"/>
    <s v="c9"/>
    <n v="19651"/>
    <n v="19651"/>
    <s v="0-20,000"/>
    <m/>
    <m/>
    <m/>
    <m/>
    <m/>
    <n v="26080.5"/>
    <n v="76477.5"/>
    <n v="50397"/>
    <n v="-49515"/>
    <n v="152073"/>
    <n v="19651"/>
  </r>
  <r>
    <n v="372939"/>
    <d v="2014-06-21T14:30:15"/>
    <x v="1"/>
    <s v="Male"/>
    <x v="1"/>
    <s v="c9"/>
    <n v="40581"/>
    <n v="40581"/>
    <s v="40001-60000"/>
    <m/>
    <m/>
    <m/>
    <m/>
    <m/>
    <n v="26191.25"/>
    <n v="76541.25"/>
    <n v="50350"/>
    <n v="-49333.75"/>
    <n v="152066.25"/>
    <n v="40581"/>
  </r>
  <r>
    <n v="621049"/>
    <d v="2014-06-21T14:34:39"/>
    <x v="0"/>
    <s v="Male"/>
    <x v="1"/>
    <s v="c9"/>
    <n v="27120"/>
    <n v="27120"/>
    <s v="20001-40000"/>
    <m/>
    <m/>
    <m/>
    <m/>
    <m/>
    <n v="26175"/>
    <n v="76605"/>
    <n v="50430"/>
    <n v="-49470"/>
    <n v="152250"/>
    <n v="27120"/>
  </r>
  <r>
    <n v="784361"/>
    <d v="2014-06-25T15:28:50"/>
    <x v="0"/>
    <s v="Female"/>
    <x v="7"/>
    <s v="i5"/>
    <n v="54258"/>
    <n v="54258"/>
    <s v="40001-60000"/>
    <m/>
    <m/>
    <m/>
    <m/>
    <m/>
    <n v="26127.75"/>
    <n v="76634.5"/>
    <n v="50506.75"/>
    <n v="-49632.375"/>
    <n v="152394.625"/>
    <n v="54258"/>
  </r>
  <r>
    <n v="317366"/>
    <d v="2014-06-25T15:29:54"/>
    <x v="0"/>
    <s v="Female"/>
    <x v="7"/>
    <s v="i5"/>
    <n v="20730"/>
    <n v="20730"/>
    <s v="20001-40000"/>
    <m/>
    <m/>
    <m/>
    <m/>
    <m/>
    <n v="26080.5"/>
    <n v="76664"/>
    <n v="50583.5"/>
    <n v="-49794.75"/>
    <n v="152539.25"/>
    <n v="20730"/>
  </r>
  <r>
    <n v="211433"/>
    <d v="2014-06-25T15:33:29"/>
    <x v="0"/>
    <s v="Female"/>
    <x v="7"/>
    <s v="i5"/>
    <n v="25467"/>
    <n v="25467"/>
    <s v="20001-40000"/>
    <m/>
    <m/>
    <m/>
    <m/>
    <m/>
    <n v="26191.25"/>
    <n v="76693.5"/>
    <n v="50502.25"/>
    <n v="-49562.125"/>
    <n v="152446.875"/>
    <n v="25467"/>
  </r>
  <r>
    <n v="771344"/>
    <d v="2014-06-25T15:36:53"/>
    <x v="0"/>
    <s v="Female"/>
    <x v="7"/>
    <s v="i5"/>
    <n v="29214"/>
    <n v="29214"/>
    <s v="20001-40000"/>
    <m/>
    <m/>
    <m/>
    <m/>
    <m/>
    <n v="26240"/>
    <n v="76723"/>
    <n v="50483"/>
    <n v="-49484.5"/>
    <n v="152447.5"/>
    <n v="29214"/>
  </r>
  <r>
    <n v="552304"/>
    <d v="2014-07-01T06:58:01"/>
    <x v="0"/>
    <s v="Female"/>
    <x v="7"/>
    <s v="i5"/>
    <n v="75164"/>
    <n v="75164"/>
    <s v="60001-100000"/>
    <m/>
    <m/>
    <m/>
    <m/>
    <m/>
    <n v="26223.75"/>
    <n v="76725.25"/>
    <n v="50501.5"/>
    <n v="-49528.5"/>
    <n v="152477.5"/>
    <n v="75164"/>
  </r>
  <r>
    <n v="907113"/>
    <d v="2014-07-01T07:00:36"/>
    <x v="1"/>
    <s v="Female"/>
    <x v="7"/>
    <s v="i5"/>
    <n v="52210"/>
    <n v="52210"/>
    <s v="40001-60000"/>
    <m/>
    <m/>
    <m/>
    <m/>
    <m/>
    <n v="26207.5"/>
    <n v="76727.5"/>
    <n v="50520"/>
    <n v="-49572.5"/>
    <n v="152507.5"/>
    <n v="52210"/>
  </r>
  <r>
    <n v="698890"/>
    <d v="2014-07-02T14:22:05"/>
    <x v="0"/>
    <s v="Female"/>
    <x v="7"/>
    <s v="i5"/>
    <n v="30117"/>
    <n v="30117"/>
    <s v="20001-40000"/>
    <m/>
    <m/>
    <m/>
    <m/>
    <m/>
    <n v="26191.25"/>
    <n v="76729.75"/>
    <n v="50538.5"/>
    <n v="-49616.5"/>
    <n v="152537.5"/>
    <n v="30117"/>
  </r>
  <r>
    <n v="674480"/>
    <d v="2014-07-02T14:23:28"/>
    <x v="0"/>
    <s v="Female"/>
    <x v="7"/>
    <s v="i5"/>
    <n v="98848"/>
    <n v="98848"/>
    <s v="60001-100000"/>
    <m/>
    <m/>
    <m/>
    <m/>
    <m/>
    <n v="26175"/>
    <n v="76732"/>
    <n v="50557"/>
    <n v="-49660.5"/>
    <n v="152567.5"/>
    <n v="98848"/>
  </r>
  <r>
    <n v="310212"/>
    <d v="2014-07-02T17:16:12"/>
    <x v="0"/>
    <s v="Male"/>
    <x v="0"/>
    <s v="c5"/>
    <n v="26175"/>
    <n v="26175"/>
    <s v="20001-40000"/>
    <m/>
    <m/>
    <m/>
    <m/>
    <m/>
    <n v="26127.75"/>
    <n v="76725.25"/>
    <n v="50597.5"/>
    <n v="-49768.5"/>
    <n v="152621.5"/>
    <n v="26175"/>
  </r>
  <r>
    <n v="393797"/>
    <d v="2014-07-31T12:16:16"/>
    <x v="0"/>
    <s v="Male"/>
    <x v="2"/>
    <s v="b9"/>
    <n v="96306"/>
    <n v="96306"/>
    <s v="60001-100000"/>
    <m/>
    <m/>
    <m/>
    <m/>
    <m/>
    <n v="26113"/>
    <n v="76727.5"/>
    <n v="50614.5"/>
    <n v="-49808.75"/>
    <n v="152649.25"/>
    <n v="96306"/>
  </r>
  <r>
    <n v="208336"/>
    <d v="2014-07-11T18:04:37"/>
    <x v="0"/>
    <s v="Male"/>
    <x v="1"/>
    <s v="c5"/>
    <n v="36862"/>
    <n v="36862"/>
    <s v="20001-40000"/>
    <m/>
    <m/>
    <m/>
    <m/>
    <m/>
    <n v="26049.5"/>
    <n v="76693.5"/>
    <n v="50644"/>
    <n v="-49916.5"/>
    <n v="152659.5"/>
    <n v="36862"/>
  </r>
  <r>
    <n v="421114"/>
    <d v="2014-06-12T18:57:53"/>
    <x v="0"/>
    <s v="Female"/>
    <x v="0"/>
    <s v="c8"/>
    <n v="30246"/>
    <n v="30246"/>
    <s v="20001-40000"/>
    <m/>
    <m/>
    <m/>
    <m/>
    <m/>
    <n v="25986"/>
    <n v="76723"/>
    <n v="50737"/>
    <n v="-50119.5"/>
    <n v="152828.5"/>
    <n v="30246"/>
  </r>
  <r>
    <n v="353328"/>
    <d v="2014-06-24T17:04:55"/>
    <x v="0"/>
    <s v="Female"/>
    <x v="7"/>
    <s v="c5"/>
    <n v="63454"/>
    <n v="63454"/>
    <s v="60001-100000"/>
    <m/>
    <m/>
    <m/>
    <m/>
    <m/>
    <n v="25918.5"/>
    <n v="76725.25"/>
    <n v="50806.75"/>
    <n v="-50291.625"/>
    <n v="152935.375"/>
    <n v="63454"/>
  </r>
  <r>
    <n v="265942"/>
    <d v="2014-07-04T15:55:10"/>
    <x v="0"/>
    <s v="Female"/>
    <x v="7"/>
    <s v="c5"/>
    <n v="85504"/>
    <n v="85504"/>
    <s v="60001-100000"/>
    <m/>
    <m/>
    <m/>
    <m/>
    <m/>
    <n v="25851"/>
    <n v="76727.5"/>
    <n v="50876.5"/>
    <n v="-50463.75"/>
    <n v="153042.25"/>
    <n v="85504"/>
  </r>
  <r>
    <n v="316119"/>
    <d v="2014-07-04T15:56:44"/>
    <x v="0"/>
    <s v="Female"/>
    <x v="7"/>
    <s v="c5"/>
    <n v="80425"/>
    <n v="80425"/>
    <s v="60001-100000"/>
    <m/>
    <m/>
    <m/>
    <m/>
    <m/>
    <n v="25783.5"/>
    <n v="76693.5"/>
    <n v="50910"/>
    <n v="-50581.5"/>
    <n v="153058.5"/>
    <n v="80425"/>
  </r>
  <r>
    <n v="696413"/>
    <d v="2014-06-09T14:13:15"/>
    <x v="0"/>
    <s v="Female"/>
    <x v="0"/>
    <s v="c9"/>
    <n v="63497"/>
    <n v="63497"/>
    <s v="60001-100000"/>
    <m/>
    <m/>
    <m/>
    <m/>
    <m/>
    <n v="25716"/>
    <n v="76605"/>
    <n v="50889"/>
    <n v="-50617.5"/>
    <n v="152938.5"/>
    <n v="63497"/>
  </r>
  <r>
    <n v="839393"/>
    <d v="2014-06-09T14:13:52"/>
    <x v="0"/>
    <s v="Male"/>
    <x v="0"/>
    <s v="c9"/>
    <n v="1537"/>
    <n v="1537"/>
    <s v="0-20,000"/>
    <m/>
    <m/>
    <m/>
    <m/>
    <m/>
    <n v="25675.25"/>
    <n v="76634.5"/>
    <n v="50959.25"/>
    <n v="-50763.625"/>
    <n v="153073.375"/>
    <n v="1537"/>
  </r>
  <r>
    <n v="457071"/>
    <d v="2014-06-08T18:06:25"/>
    <x v="0"/>
    <s v="Don’t want to say"/>
    <x v="0"/>
    <s v="c9"/>
    <n v="49520"/>
    <n v="49520"/>
    <s v="40001-60000"/>
    <m/>
    <m/>
    <m/>
    <m/>
    <m/>
    <n v="25851"/>
    <n v="76664"/>
    <n v="50813"/>
    <n v="-50368.5"/>
    <n v="152883.5"/>
    <n v="49520"/>
  </r>
  <r>
    <n v="491660"/>
    <d v="2014-07-09T07:37:47"/>
    <x v="0"/>
    <s v="Male"/>
    <x v="0"/>
    <s v="c9"/>
    <n v="20736"/>
    <n v="20736"/>
    <s v="20001-40000"/>
    <m/>
    <m/>
    <m/>
    <m/>
    <m/>
    <n v="25783.5"/>
    <n v="76693.5"/>
    <n v="50910"/>
    <n v="-50581.5"/>
    <n v="153058.5"/>
    <n v="20736"/>
  </r>
  <r>
    <n v="342183"/>
    <d v="2014-07-09T07:40:22"/>
    <x v="0"/>
    <s v="Male"/>
    <x v="0"/>
    <s v="c9"/>
    <n v="80343"/>
    <n v="80343"/>
    <s v="60001-100000"/>
    <m/>
    <m/>
    <m/>
    <m/>
    <m/>
    <n v="25986"/>
    <n v="76723"/>
    <n v="50737"/>
    <n v="-50119.5"/>
    <n v="152828.5"/>
    <n v="80343"/>
  </r>
  <r>
    <n v="678922"/>
    <d v="2014-06-03T17:37:11"/>
    <x v="0"/>
    <s v="Male"/>
    <x v="0"/>
    <s v="c9"/>
    <n v="3688"/>
    <n v="3688"/>
    <s v="0-20,000"/>
    <m/>
    <m/>
    <m/>
    <m/>
    <m/>
    <n v="25918.5"/>
    <n v="76634.5"/>
    <n v="50716"/>
    <n v="-50155.5"/>
    <n v="152708.5"/>
    <n v="3688"/>
  </r>
  <r>
    <n v="738001"/>
    <d v="2014-06-27T04:04:57"/>
    <x v="0"/>
    <s v="Male"/>
    <x v="1"/>
    <s v="c5"/>
    <n v="56881"/>
    <n v="56881"/>
    <s v="40001-60000"/>
    <m/>
    <m/>
    <m/>
    <m/>
    <m/>
    <n v="26113"/>
    <n v="76664"/>
    <n v="50551"/>
    <n v="-49713.5"/>
    <n v="152490.5"/>
    <n v="56881"/>
  </r>
  <r>
    <n v="891558"/>
    <d v="2014-06-29T09:23:51"/>
    <x v="0"/>
    <s v="Male"/>
    <x v="1"/>
    <s v="c5"/>
    <n v="94543"/>
    <n v="94543"/>
    <s v="60001-100000"/>
    <m/>
    <m/>
    <m/>
    <m/>
    <m/>
    <n v="26049.5"/>
    <n v="76693.5"/>
    <n v="50644"/>
    <n v="-49916.5"/>
    <n v="152659.5"/>
    <n v="94543"/>
  </r>
  <r>
    <n v="227116"/>
    <d v="2014-07-03T20:55:20"/>
    <x v="0"/>
    <s v="Male"/>
    <x v="1"/>
    <s v="c5"/>
    <n v="60609"/>
    <n v="60609"/>
    <s v="60001-100000"/>
    <m/>
    <m/>
    <m/>
    <m/>
    <m/>
    <n v="25986"/>
    <n v="76605"/>
    <n v="50619"/>
    <n v="-49942.5"/>
    <n v="152533.5"/>
    <n v="60609"/>
  </r>
  <r>
    <n v="848217"/>
    <d v="2014-08-19T13:47:54"/>
    <x v="0"/>
    <s v="Male"/>
    <x v="2"/>
    <s v="c9"/>
    <n v="25553"/>
    <n v="25553"/>
    <s v="20001-40000"/>
    <m/>
    <m/>
    <m/>
    <m/>
    <m/>
    <n v="25918.5"/>
    <n v="76634.5"/>
    <n v="50716"/>
    <n v="-50155.5"/>
    <n v="152708.5"/>
    <n v="25553"/>
  </r>
  <r>
    <n v="174164"/>
    <d v="2014-08-19T13:48:14"/>
    <x v="0"/>
    <s v="Don’t want to say"/>
    <x v="2"/>
    <s v="c9"/>
    <n v="18653"/>
    <n v="18653"/>
    <s v="0-20,000"/>
    <m/>
    <m/>
    <m/>
    <m/>
    <m/>
    <n v="26113"/>
    <n v="76664"/>
    <n v="50551"/>
    <n v="-49713.5"/>
    <n v="152490.5"/>
    <n v="18653"/>
  </r>
  <r>
    <n v="653149"/>
    <d v="2014-06-19T08:57:40"/>
    <x v="0"/>
    <s v="Female"/>
    <x v="3"/>
    <s v="c9"/>
    <n v="31116"/>
    <n v="31116"/>
    <s v="20001-40000"/>
    <m/>
    <m/>
    <m/>
    <m/>
    <m/>
    <n v="26295"/>
    <n v="76693.5"/>
    <n v="50398.5"/>
    <n v="-49302.75"/>
    <n v="152291.25"/>
    <n v="31116"/>
  </r>
  <r>
    <n v="631703"/>
    <d v="2014-06-19T08:59:45"/>
    <x v="0"/>
    <s v="Female"/>
    <x v="3"/>
    <s v="c9"/>
    <n v="88886"/>
    <n v="88886"/>
    <s v="60001-100000"/>
    <m/>
    <m/>
    <m/>
    <m/>
    <m/>
    <n v="26240"/>
    <n v="76723"/>
    <n v="50483"/>
    <n v="-49484.5"/>
    <n v="152447.5"/>
    <n v="88886"/>
  </r>
  <r>
    <n v="382379"/>
    <d v="2014-07-08T11:12:39"/>
    <x v="1"/>
    <s v="Female"/>
    <x v="3"/>
    <s v="c9"/>
    <n v="6989"/>
    <n v="6989"/>
    <s v="0-20,000"/>
    <m/>
    <m/>
    <m/>
    <m/>
    <m/>
    <n v="26176.5"/>
    <n v="76634.5"/>
    <n v="50458"/>
    <n v="-49510.5"/>
    <n v="152321.5"/>
    <n v="6989"/>
  </r>
  <r>
    <n v="257613"/>
    <d v="2014-07-08T11:13:09"/>
    <x v="0"/>
    <s v="Female"/>
    <x v="3"/>
    <s v="c9"/>
    <n v="90535"/>
    <n v="90535"/>
    <s v="60001-100000"/>
    <m/>
    <m/>
    <m/>
    <m/>
    <m/>
    <n v="26350"/>
    <n v="76664"/>
    <n v="50314"/>
    <n v="-49121"/>
    <n v="152135"/>
    <n v="90535"/>
  </r>
  <r>
    <n v="818110"/>
    <d v="2014-07-08T11:15:08"/>
    <x v="0"/>
    <s v="Female"/>
    <x v="3"/>
    <s v="c9"/>
    <n v="46825"/>
    <n v="46825"/>
    <s v="40001-60000"/>
    <m/>
    <m/>
    <m/>
    <m/>
    <m/>
    <n v="26295"/>
    <n v="76541.25"/>
    <n v="50246.25"/>
    <n v="-49074.375"/>
    <n v="151910.625"/>
    <n v="46825"/>
  </r>
  <r>
    <n v="294003"/>
    <d v="2014-07-11T18:28:07"/>
    <x v="0"/>
    <s v="Female"/>
    <x v="3"/>
    <s v="c5"/>
    <n v="2939"/>
    <n v="2939"/>
    <s v="0-20,000"/>
    <m/>
    <m/>
    <m/>
    <m/>
    <m/>
    <n v="26240"/>
    <n v="76605"/>
    <n v="50365"/>
    <n v="-49307.5"/>
    <n v="152152.5"/>
    <n v="2939"/>
  </r>
  <r>
    <n v="404097"/>
    <d v="2014-07-22T19:35:20"/>
    <x v="0"/>
    <s v="Male"/>
    <x v="3"/>
    <s v="c5"/>
    <n v="64122"/>
    <n v="64122"/>
    <s v="60001-100000"/>
    <m/>
    <m/>
    <m/>
    <m/>
    <m/>
    <n v="26405"/>
    <n v="76634.5"/>
    <n v="50229.5"/>
    <n v="-48939.25"/>
    <n v="151978.75"/>
    <n v="64122"/>
  </r>
  <r>
    <n v="569723"/>
    <d v="2014-07-25T08:42:43"/>
    <x v="0"/>
    <s v="Male"/>
    <x v="2"/>
    <s v="b9"/>
    <n v="86726"/>
    <n v="86726"/>
    <s v="60001-100000"/>
    <m/>
    <m/>
    <m/>
    <m/>
    <m/>
    <n v="26350"/>
    <n v="76664"/>
    <n v="50314"/>
    <n v="-49121"/>
    <n v="152135"/>
    <n v="86726"/>
  </r>
  <r>
    <n v="722315"/>
    <d v="2014-05-30T16:26:09"/>
    <x v="0"/>
    <s v="Female"/>
    <x v="0"/>
    <s v="c8"/>
    <n v="56422"/>
    <n v="56422"/>
    <s v="40001-60000"/>
    <m/>
    <m/>
    <m/>
    <m/>
    <m/>
    <n v="26295"/>
    <n v="76541.25"/>
    <n v="50246.25"/>
    <n v="-49074.375"/>
    <n v="151910.625"/>
    <n v="56422"/>
  </r>
  <r>
    <n v="119900"/>
    <d v="2014-05-30T16:29:05"/>
    <x v="1"/>
    <s v="Female"/>
    <x v="0"/>
    <s v="c8"/>
    <n v="11787"/>
    <n v="11787"/>
    <s v="0-20,000"/>
    <m/>
    <m/>
    <m/>
    <m/>
    <m/>
    <n v="26240"/>
    <n v="76605"/>
    <n v="50365"/>
    <n v="-49307.5"/>
    <n v="152152.5"/>
    <n v="11787"/>
  </r>
  <r>
    <n v="487617"/>
    <d v="2014-05-30T16:29:33"/>
    <x v="0"/>
    <s v="Male"/>
    <x v="0"/>
    <s v="c8"/>
    <n v="12470"/>
    <n v="12470"/>
    <s v="0-20,000"/>
    <m/>
    <m/>
    <m/>
    <m/>
    <m/>
    <n v="26405"/>
    <n v="76634.5"/>
    <n v="50229.5"/>
    <n v="-48939.25"/>
    <n v="151978.75"/>
    <n v="12470"/>
  </r>
  <r>
    <n v="497227"/>
    <d v="2014-06-25T11:30:03"/>
    <x v="0"/>
    <s v="Male"/>
    <x v="1"/>
    <s v="b9"/>
    <n v="98380"/>
    <n v="98380"/>
    <s v="60001-100000"/>
    <m/>
    <m/>
    <m/>
    <m/>
    <m/>
    <n v="26541.5"/>
    <n v="76664"/>
    <n v="50122.5"/>
    <n v="-48642.25"/>
    <n v="151847.75"/>
    <n v="98380"/>
  </r>
  <r>
    <n v="702864"/>
    <d v="2014-06-27T09:06:21"/>
    <x v="1"/>
    <s v="Don’t want to say"/>
    <x v="1"/>
    <s v="b9"/>
    <n v="5306"/>
    <n v="5306"/>
    <s v="0-20,000"/>
    <m/>
    <m/>
    <m/>
    <m/>
    <m/>
    <n v="26500.75"/>
    <n v="76541.25"/>
    <n v="50040.5"/>
    <n v="-48560"/>
    <n v="151602"/>
    <n v="5306"/>
  </r>
  <r>
    <n v="395332"/>
    <d v="2014-06-25T14:11:04"/>
    <x v="0"/>
    <s v="Male"/>
    <x v="1"/>
    <s v="c8"/>
    <n v="27105"/>
    <n v="27105"/>
    <s v="20001-40000"/>
    <m/>
    <m/>
    <m/>
    <m/>
    <m/>
    <n v="26623"/>
    <n v="76605"/>
    <n v="49982"/>
    <n v="-48350"/>
    <n v="151578"/>
    <n v="27105"/>
  </r>
  <r>
    <n v="445648"/>
    <d v="2014-06-25T14:11:34"/>
    <x v="0"/>
    <s v="Female"/>
    <x v="1"/>
    <s v="c8"/>
    <n v="97712"/>
    <n v="97712"/>
    <s v="60001-100000"/>
    <m/>
    <m/>
    <m/>
    <m/>
    <m/>
    <n v="26582.25"/>
    <n v="76634.5"/>
    <n v="50052.25"/>
    <n v="-48496.125"/>
    <n v="151712.875"/>
    <n v="97712"/>
  </r>
  <r>
    <n v="253111"/>
    <d v="2014-06-27T06:23:52"/>
    <x v="1"/>
    <s v="Male"/>
    <x v="1"/>
    <s v="c8"/>
    <n v="35504"/>
    <n v="35504"/>
    <s v="20001-40000"/>
    <m/>
    <m/>
    <m/>
    <m/>
    <m/>
    <n v="26541.5"/>
    <n v="76477.5"/>
    <n v="49936"/>
    <n v="-48362.5"/>
    <n v="151381.5"/>
    <n v="35504"/>
  </r>
  <r>
    <n v="67339"/>
    <d v="2014-07-02T09:21:02"/>
    <x v="0"/>
    <s v="Female"/>
    <x v="1"/>
    <s v="c5"/>
    <n v="50925"/>
    <n v="50925"/>
    <s v="40001-60000"/>
    <m/>
    <m/>
    <m/>
    <m/>
    <m/>
    <n v="26500.75"/>
    <n v="76541.25"/>
    <n v="50040.5"/>
    <n v="-48560"/>
    <n v="151602"/>
    <n v="50925"/>
  </r>
  <r>
    <n v="579038"/>
    <d v="2014-07-17T17:31:03"/>
    <x v="1"/>
    <s v="Male"/>
    <x v="1"/>
    <s v="c5"/>
    <n v="38706"/>
    <n v="38706"/>
    <s v="20001-40000"/>
    <m/>
    <m/>
    <m/>
    <m/>
    <m/>
    <n v="26460"/>
    <n v="76605"/>
    <n v="50145"/>
    <n v="-48757.5"/>
    <n v="151822.5"/>
    <n v="38706"/>
  </r>
  <r>
    <n v="488388"/>
    <d v="2014-08-25T10:30:19"/>
    <x v="1"/>
    <s v="Female"/>
    <x v="6"/>
    <s v="c9"/>
    <n v="70609"/>
    <n v="70609"/>
    <s v="60001-100000"/>
    <m/>
    <m/>
    <m/>
    <m/>
    <m/>
    <n v="26405"/>
    <n v="76634.5"/>
    <n v="50229.5"/>
    <n v="-48939.25"/>
    <n v="151978.75"/>
    <n v="70609"/>
  </r>
  <r>
    <n v="52355"/>
    <d v="2014-07-07T14:07:17"/>
    <x v="0"/>
    <s v="Male"/>
    <x v="1"/>
    <s v="b9"/>
    <n v="17672"/>
    <n v="17672"/>
    <s v="0-20,000"/>
    <m/>
    <m/>
    <m/>
    <m/>
    <m/>
    <n v="26350"/>
    <n v="76664"/>
    <n v="50314"/>
    <n v="-49121"/>
    <n v="152135"/>
    <n v="17672"/>
  </r>
  <r>
    <n v="617974"/>
    <d v="2014-07-07T14:11:56"/>
    <x v="1"/>
    <s v="Female"/>
    <x v="1"/>
    <s v="b9"/>
    <n v="30481"/>
    <n v="30481"/>
    <s v="20001-40000"/>
    <m/>
    <m/>
    <m/>
    <m/>
    <m/>
    <n v="26500.75"/>
    <n v="76693.5"/>
    <n v="50192.75"/>
    <n v="-48788.375"/>
    <n v="151982.625"/>
    <n v="30481"/>
  </r>
  <r>
    <n v="173134"/>
    <d v="2014-07-07T14:16:30"/>
    <x v="0"/>
    <s v="Male"/>
    <x v="1"/>
    <s v="b9"/>
    <n v="57532"/>
    <n v="57532"/>
    <s v="40001-60000"/>
    <m/>
    <m/>
    <m/>
    <m/>
    <m/>
    <n v="26460"/>
    <n v="76723"/>
    <n v="50263"/>
    <n v="-48934.5"/>
    <n v="152117.5"/>
    <n v="57532"/>
  </r>
  <r>
    <n v="792293"/>
    <d v="2014-07-07T14:07:50"/>
    <x v="0"/>
    <s v="Don’t want to say"/>
    <x v="1"/>
    <s v="b9"/>
    <n v="76814"/>
    <n v="76814"/>
    <s v="60001-100000"/>
    <m/>
    <m/>
    <m/>
    <m/>
    <m/>
    <n v="26405"/>
    <n v="76725.25"/>
    <n v="50320.25"/>
    <n v="-49075.375"/>
    <n v="152205.625"/>
    <n v="76814"/>
  </r>
  <r>
    <n v="997050"/>
    <d v="2014-07-13T08:41:25"/>
    <x v="0"/>
    <s v="Male"/>
    <x v="1"/>
    <s v="c5"/>
    <n v="98018"/>
    <n v="98018"/>
    <s v="60001-100000"/>
    <m/>
    <m/>
    <m/>
    <m/>
    <m/>
    <n v="26350"/>
    <n v="76664"/>
    <n v="50314"/>
    <n v="-49121"/>
    <n v="152135"/>
    <n v="98018"/>
  </r>
  <r>
    <n v="121699"/>
    <d v="2014-08-02T16:21:11"/>
    <x v="0"/>
    <s v="Female"/>
    <x v="1"/>
    <s v="c9"/>
    <n v="37155"/>
    <n v="37155"/>
    <s v="20001-40000"/>
    <m/>
    <m/>
    <m/>
    <m/>
    <m/>
    <n v="26295"/>
    <n v="76541.25"/>
    <n v="50246.25"/>
    <n v="-49074.375"/>
    <n v="151910.625"/>
    <n v="37155"/>
  </r>
  <r>
    <n v="202541"/>
    <d v="2014-07-12T17:13:56"/>
    <x v="0"/>
    <s v="Male"/>
    <x v="0"/>
    <s v="c5"/>
    <n v="17475"/>
    <n v="17475"/>
    <s v="0-20,000"/>
    <m/>
    <m/>
    <m/>
    <m/>
    <m/>
    <n v="26240"/>
    <n v="76605"/>
    <n v="50365"/>
    <n v="-49307.5"/>
    <n v="152152.5"/>
    <n v="17475"/>
  </r>
  <r>
    <n v="486166"/>
    <d v="2014-07-03T04:36:43"/>
    <x v="0"/>
    <s v="Male"/>
    <x v="1"/>
    <s v="c9"/>
    <n v="43159"/>
    <n v="43159"/>
    <s v="40001-60000"/>
    <m/>
    <m/>
    <m/>
    <m/>
    <m/>
    <n v="26405"/>
    <n v="76634.5"/>
    <n v="50229.5"/>
    <n v="-48939.25"/>
    <n v="151978.75"/>
    <n v="43159"/>
  </r>
  <r>
    <n v="88940"/>
    <d v="2014-07-07T10:59:34"/>
    <x v="0"/>
    <s v="Male"/>
    <x v="1"/>
    <s v="c9"/>
    <n v="60165"/>
    <n v="60165"/>
    <s v="60001-100000"/>
    <m/>
    <m/>
    <m/>
    <m/>
    <m/>
    <n v="26350"/>
    <n v="76664"/>
    <n v="50314"/>
    <n v="-49121"/>
    <n v="152135"/>
    <n v="60165"/>
  </r>
  <r>
    <n v="888007"/>
    <d v="2014-07-07T11:01:07"/>
    <x v="0"/>
    <s v="Male"/>
    <x v="1"/>
    <s v="c9"/>
    <n v="73820"/>
    <n v="73820"/>
    <s v="60001-100000"/>
    <m/>
    <m/>
    <m/>
    <m/>
    <m/>
    <n v="26295"/>
    <n v="76693.5"/>
    <n v="50398.5"/>
    <n v="-49302.75"/>
    <n v="152291.25"/>
    <n v="73820"/>
  </r>
  <r>
    <n v="542513"/>
    <d v="2014-07-07T11:03:11"/>
    <x v="0"/>
    <s v="Male"/>
    <x v="1"/>
    <s v="c9"/>
    <n v="89395"/>
    <n v="89395"/>
    <s v="60001-100000"/>
    <m/>
    <m/>
    <m/>
    <m/>
    <m/>
    <n v="26240"/>
    <n v="76723"/>
    <n v="50483"/>
    <n v="-49484.5"/>
    <n v="152447.5"/>
    <n v="89395"/>
  </r>
  <r>
    <n v="293701"/>
    <d v="2014-07-08T19:23:12"/>
    <x v="0"/>
    <s v="Female"/>
    <x v="1"/>
    <s v="c9"/>
    <n v="54346"/>
    <n v="54346"/>
    <s v="40001-60000"/>
    <m/>
    <m/>
    <m/>
    <m/>
    <m/>
    <n v="26176.5"/>
    <n v="76634.5"/>
    <n v="50458"/>
    <n v="-49510.5"/>
    <n v="152321.5"/>
    <n v="54346"/>
  </r>
  <r>
    <n v="967787"/>
    <d v="2014-07-11T13:38:47"/>
    <x v="0"/>
    <s v="Male"/>
    <x v="1"/>
    <s v="c9"/>
    <n v="71504"/>
    <n v="71504"/>
    <s v="60001-100000"/>
    <m/>
    <m/>
    <m/>
    <m/>
    <m/>
    <n v="26113"/>
    <n v="76664"/>
    <n v="50551"/>
    <n v="-49713.5"/>
    <n v="152490.5"/>
    <n v="71504"/>
  </r>
  <r>
    <n v="260987"/>
    <d v="2014-08-14T13:50:15"/>
    <x v="0"/>
    <s v="Female"/>
    <x v="7"/>
    <s v="c5"/>
    <n v="94768"/>
    <n v="94768"/>
    <s v="60001-100000"/>
    <m/>
    <m/>
    <m/>
    <m/>
    <m/>
    <n v="26049.5"/>
    <n v="76693.5"/>
    <n v="50644"/>
    <n v="-49916.5"/>
    <n v="152659.5"/>
    <n v="94768"/>
  </r>
  <r>
    <n v="96601"/>
    <d v="2014-07-24T10:56:13"/>
    <x v="0"/>
    <s v="Male"/>
    <x v="3"/>
    <s v="c9"/>
    <n v="22060"/>
    <n v="22060"/>
    <s v="20001-40000"/>
    <m/>
    <m/>
    <m/>
    <m/>
    <m/>
    <n v="25986"/>
    <n v="76605"/>
    <n v="50619"/>
    <n v="-49942.5"/>
    <n v="152533.5"/>
    <n v="22060"/>
  </r>
  <r>
    <n v="790303"/>
    <d v="2014-07-09T09:48:31"/>
    <x v="0"/>
    <s v="Female"/>
    <x v="4"/>
    <s v="c5"/>
    <n v="11677"/>
    <n v="11677"/>
    <s v="0-20,000"/>
    <m/>
    <m/>
    <m/>
    <m/>
    <m/>
    <n v="26176.5"/>
    <n v="76634.5"/>
    <n v="50458"/>
    <n v="-49510.5"/>
    <n v="152321.5"/>
    <n v="11677"/>
  </r>
  <r>
    <n v="671664"/>
    <d v="2014-06-12T11:32:33"/>
    <x v="0"/>
    <s v="Male"/>
    <x v="1"/>
    <s v="c8"/>
    <n v="33946"/>
    <n v="33946"/>
    <s v="20001-40000"/>
    <m/>
    <m/>
    <m/>
    <m/>
    <m/>
    <n v="26350"/>
    <n v="76664"/>
    <n v="50314"/>
    <n v="-49121"/>
    <n v="152135"/>
    <n v="33946"/>
  </r>
  <r>
    <n v="510970"/>
    <d v="2014-06-16T00:38:16"/>
    <x v="0"/>
    <s v="Male"/>
    <x v="1"/>
    <s v="i7"/>
    <n v="44686"/>
    <n v="44686"/>
    <s v="40001-60000"/>
    <m/>
    <m/>
    <m/>
    <m/>
    <m/>
    <n v="26295"/>
    <n v="76693.5"/>
    <n v="50398.5"/>
    <n v="-49302.75"/>
    <n v="152291.25"/>
    <n v="44686"/>
  </r>
  <r>
    <n v="257815"/>
    <d v="2014-06-14T19:01:11"/>
    <x v="0"/>
    <s v="Don’t want to say"/>
    <x v="6"/>
    <s v="c5"/>
    <n v="4338"/>
    <n v="4338"/>
    <s v="0-20,000"/>
    <m/>
    <m/>
    <m/>
    <m/>
    <m/>
    <n v="26240"/>
    <n v="76723"/>
    <n v="50483"/>
    <n v="-49484.5"/>
    <n v="152447.5"/>
    <n v="4338"/>
  </r>
  <r>
    <n v="465643"/>
    <d v="2014-06-19T11:36:03"/>
    <x v="0"/>
    <s v="Female"/>
    <x v="1"/>
    <s v="c5"/>
    <n v="8240"/>
    <n v="8240"/>
    <s v="0-20,000"/>
    <m/>
    <m/>
    <m/>
    <m/>
    <m/>
    <n v="26405"/>
    <n v="76725.25"/>
    <n v="50320.25"/>
    <n v="-49075.375"/>
    <n v="152205.625"/>
    <n v="8240"/>
  </r>
  <r>
    <n v="207123"/>
    <d v="2014-07-24T14:12:16"/>
    <x v="0"/>
    <s v="Female"/>
    <x v="4"/>
    <s v="i6"/>
    <n v="50682"/>
    <n v="50682"/>
    <s v="40001-60000"/>
    <m/>
    <m/>
    <m/>
    <m/>
    <m/>
    <n v="26541.5"/>
    <n v="76727.5"/>
    <n v="50186"/>
    <n v="-48737.5"/>
    <n v="152006.5"/>
    <n v="50682"/>
  </r>
  <r>
    <n v="752584"/>
    <d v="2014-07-24T14:16:21"/>
    <x v="1"/>
    <s v="Male"/>
    <x v="4"/>
    <s v="i6"/>
    <n v="35609"/>
    <n v="35609"/>
    <s v="20001-40000"/>
    <m/>
    <m/>
    <m/>
    <m/>
    <m/>
    <n v="26500.75"/>
    <n v="76729.75"/>
    <n v="50229"/>
    <n v="-48842.75"/>
    <n v="152073.25"/>
    <n v="35609"/>
  </r>
  <r>
    <n v="654389"/>
    <d v="2014-07-29T02:58:28"/>
    <x v="0"/>
    <s v="Male"/>
    <x v="4"/>
    <s v="i6"/>
    <n v="68448"/>
    <n v="68448"/>
    <s v="60001-100000"/>
    <m/>
    <m/>
    <m/>
    <m/>
    <m/>
    <n v="26460"/>
    <n v="76732"/>
    <n v="50272"/>
    <n v="-48948"/>
    <n v="152140"/>
    <n v="68448"/>
  </r>
  <r>
    <n v="833317"/>
    <d v="2014-08-10T19:37:34"/>
    <x v="0"/>
    <s v="Male"/>
    <x v="4"/>
    <s v="i6"/>
    <n v="35418"/>
    <n v="35418"/>
    <s v="20001-40000"/>
    <m/>
    <m/>
    <m/>
    <m/>
    <m/>
    <n v="26405"/>
    <n v="76784"/>
    <n v="50379"/>
    <n v="-49163.5"/>
    <n v="152352.5"/>
    <n v="35418"/>
  </r>
  <r>
    <n v="346496"/>
    <d v="2014-08-29T14:21:57"/>
    <x v="0"/>
    <s v="Male"/>
    <x v="4"/>
    <s v="i6"/>
    <n v="98295"/>
    <n v="98295"/>
    <s v="60001-100000"/>
    <m/>
    <m/>
    <m/>
    <m/>
    <m/>
    <n v="26350"/>
    <n v="76836"/>
    <n v="50486"/>
    <n v="-49379"/>
    <n v="152565"/>
    <n v="98295"/>
  </r>
  <r>
    <n v="511315"/>
    <d v="2014-08-29T14:22:28"/>
    <x v="0"/>
    <s v="Female"/>
    <x v="4"/>
    <s v="i6"/>
    <n v="38091"/>
    <n v="38091"/>
    <s v="20001-40000"/>
    <m/>
    <m/>
    <m/>
    <m/>
    <m/>
    <n v="26295"/>
    <n v="76729.75"/>
    <n v="50434.75"/>
    <n v="-49357.125"/>
    <n v="152381.875"/>
    <n v="38091"/>
  </r>
  <r>
    <n v="916734"/>
    <d v="2014-08-31T06:50:06"/>
    <x v="0"/>
    <s v="Female"/>
    <x v="4"/>
    <s v="i6"/>
    <n v="62598"/>
    <n v="62598"/>
    <s v="60001-100000"/>
    <m/>
    <m/>
    <m/>
    <m/>
    <m/>
    <n v="26240"/>
    <n v="76732"/>
    <n v="50492"/>
    <n v="-49498"/>
    <n v="152470"/>
    <n v="62598"/>
  </r>
  <r>
    <n v="623474"/>
    <d v="2014-06-09T13:33:07"/>
    <x v="0"/>
    <s v="Female"/>
    <x v="1"/>
    <s v="i6"/>
    <n v="51930"/>
    <n v="51930"/>
    <s v="40001-60000"/>
    <m/>
    <m/>
    <m/>
    <m/>
    <m/>
    <n v="26176.5"/>
    <n v="76784"/>
    <n v="50607.5"/>
    <n v="-49734.75"/>
    <n v="152695.25"/>
    <n v="51930"/>
  </r>
  <r>
    <n v="13981"/>
    <d v="2014-06-09T13:38:26"/>
    <x v="0"/>
    <s v="Male"/>
    <x v="1"/>
    <s v="i6"/>
    <n v="19537"/>
    <n v="19537"/>
    <s v="0-20,000"/>
    <m/>
    <m/>
    <m/>
    <m/>
    <m/>
    <n v="26113"/>
    <n v="76836"/>
    <n v="50723"/>
    <n v="-49971.5"/>
    <n v="152920.5"/>
    <n v="19537"/>
  </r>
  <r>
    <n v="573316"/>
    <d v="2014-06-23T18:36:00"/>
    <x v="0"/>
    <s v="Female"/>
    <x v="2"/>
    <s v="c5"/>
    <n v="45578"/>
    <n v="45578"/>
    <s v="40001-60000"/>
    <m/>
    <m/>
    <m/>
    <m/>
    <m/>
    <n v="26295"/>
    <n v="76888"/>
    <n v="50593"/>
    <n v="-49594.5"/>
    <n v="152777.5"/>
    <n v="45578"/>
  </r>
  <r>
    <n v="425172"/>
    <d v="2014-06-23T18:33:19"/>
    <x v="0"/>
    <s v="Don’t want to say"/>
    <x v="2"/>
    <s v="c5"/>
    <n v="57474"/>
    <n v="57474"/>
    <s v="40001-60000"/>
    <m/>
    <m/>
    <m/>
    <m/>
    <m/>
    <n v="26240"/>
    <n v="76940"/>
    <n v="50700"/>
    <n v="-49810"/>
    <n v="152990"/>
    <n v="57474"/>
  </r>
  <r>
    <n v="276411"/>
    <d v="2014-06-29T17:11:50"/>
    <x v="0"/>
    <s v="Male"/>
    <x v="2"/>
    <s v="c5"/>
    <n v="58403"/>
    <n v="58403"/>
    <s v="40001-60000"/>
    <m/>
    <m/>
    <m/>
    <m/>
    <m/>
    <n v="26176.5"/>
    <n v="76947.75"/>
    <n v="50771.25"/>
    <n v="-49980.375"/>
    <n v="153104.625"/>
    <n v="58403"/>
  </r>
  <r>
    <n v="526283"/>
    <d v="2014-07-11T12:44:27"/>
    <x v="0"/>
    <s v="Male"/>
    <x v="4"/>
    <s v="i1"/>
    <n v="38413"/>
    <n v="38413"/>
    <s v="20001-40000"/>
    <m/>
    <m/>
    <m/>
    <m/>
    <m/>
    <n v="26113"/>
    <n v="76955.5"/>
    <n v="50842.5"/>
    <n v="-50150.75"/>
    <n v="153219.25"/>
    <n v="38413"/>
  </r>
  <r>
    <n v="883322"/>
    <d v="2014-07-11T12:45:01"/>
    <x v="0"/>
    <s v="Female"/>
    <x v="4"/>
    <s v="i1"/>
    <n v="12065"/>
    <n v="12065"/>
    <s v="0-20,000"/>
    <m/>
    <m/>
    <m/>
    <m/>
    <m/>
    <n v="26049.5"/>
    <n v="76963.25"/>
    <n v="50913.75"/>
    <n v="-50321.125"/>
    <n v="153333.875"/>
    <n v="12065"/>
  </r>
  <r>
    <n v="123315"/>
    <d v="2014-07-25T17:13:39"/>
    <x v="0"/>
    <s v="Male"/>
    <x v="4"/>
    <s v="i1"/>
    <n v="99331"/>
    <n v="99331"/>
    <s v="60001-100000"/>
    <m/>
    <m/>
    <m/>
    <m/>
    <m/>
    <n v="26240"/>
    <n v="76971"/>
    <n v="50731"/>
    <n v="-49856.5"/>
    <n v="153067.5"/>
    <n v="99331"/>
  </r>
  <r>
    <n v="894740"/>
    <d v="2014-07-30T19:48:25"/>
    <x v="0"/>
    <s v="Male"/>
    <x v="1"/>
    <s v="b9"/>
    <n v="3138"/>
    <n v="3138"/>
    <s v="0-20,000"/>
    <m/>
    <m/>
    <m/>
    <m/>
    <m/>
    <n v="26176.5"/>
    <n v="76947.75"/>
    <n v="50771.25"/>
    <n v="-49980.375"/>
    <n v="153104.625"/>
    <n v="3138"/>
  </r>
  <r>
    <n v="942753"/>
    <d v="2014-07-30T19:50:26"/>
    <x v="0"/>
    <s v="Female"/>
    <x v="1"/>
    <s v="b9"/>
    <n v="48718"/>
    <n v="48718"/>
    <s v="40001-60000"/>
    <m/>
    <m/>
    <m/>
    <m/>
    <m/>
    <n v="26350"/>
    <n v="76955.5"/>
    <n v="50605.5"/>
    <n v="-49558.25"/>
    <n v="152863.75"/>
    <n v="48718"/>
  </r>
  <r>
    <n v="613831"/>
    <d v="2014-07-30T19:51:18"/>
    <x v="0"/>
    <s v="Female"/>
    <x v="1"/>
    <s v="b9"/>
    <n v="54821"/>
    <n v="54821"/>
    <s v="40001-60000"/>
    <m/>
    <m/>
    <m/>
    <m/>
    <m/>
    <n v="26295"/>
    <n v="76963.25"/>
    <n v="50668.25"/>
    <n v="-49707.375"/>
    <n v="152965.625"/>
    <n v="54821"/>
  </r>
  <r>
    <n v="471695"/>
    <d v="2014-07-30T19:54:06"/>
    <x v="0"/>
    <s v="Female"/>
    <x v="1"/>
    <s v="b9"/>
    <n v="47876"/>
    <n v="47876"/>
    <s v="40001-60000"/>
    <m/>
    <m/>
    <m/>
    <m/>
    <m/>
    <n v="26240"/>
    <n v="76971"/>
    <n v="50731"/>
    <n v="-49856.5"/>
    <n v="153067.5"/>
    <n v="47876"/>
  </r>
  <r>
    <n v="620292"/>
    <d v="2014-07-30T19:51:50"/>
    <x v="0"/>
    <s v="Female"/>
    <x v="1"/>
    <s v="b9"/>
    <n v="90453"/>
    <n v="90453"/>
    <s v="60001-100000"/>
    <m/>
    <m/>
    <m/>
    <m/>
    <m/>
    <n v="26176.5"/>
    <n v="76975"/>
    <n v="50798.5"/>
    <n v="-50021.25"/>
    <n v="153172.75"/>
    <n v="90453"/>
  </r>
  <r>
    <n v="455567"/>
    <d v="2014-07-01T12:30:27"/>
    <x v="0"/>
    <s v="Male"/>
    <x v="1"/>
    <s v="c5"/>
    <n v="12897"/>
    <n v="12897"/>
    <s v="0-20,000"/>
    <m/>
    <m/>
    <m/>
    <m/>
    <m/>
    <n v="26113"/>
    <n v="76955.5"/>
    <n v="50842.5"/>
    <n v="-50150.75"/>
    <n v="153219.25"/>
    <n v="12897"/>
  </r>
  <r>
    <n v="23486"/>
    <d v="2014-07-09T19:02:22"/>
    <x v="0"/>
    <s v="Male"/>
    <x v="1"/>
    <s v="c5"/>
    <n v="46842"/>
    <n v="46842"/>
    <s v="40001-60000"/>
    <m/>
    <m/>
    <m/>
    <m/>
    <m/>
    <n v="26295"/>
    <n v="76963.25"/>
    <n v="50668.25"/>
    <n v="-49707.375"/>
    <n v="152965.625"/>
    <n v="46842"/>
  </r>
  <r>
    <n v="551411"/>
    <d v="2014-07-03T16:39:14"/>
    <x v="0"/>
    <s v="Male"/>
    <x v="1"/>
    <s v="i1"/>
    <n v="94625"/>
    <n v="94625"/>
    <s v="60001-100000"/>
    <m/>
    <m/>
    <m/>
    <m/>
    <m/>
    <n v="26240"/>
    <n v="76971"/>
    <n v="50731"/>
    <n v="-49856.5"/>
    <n v="153067.5"/>
    <n v="94625"/>
  </r>
  <r>
    <n v="826335"/>
    <d v="2014-07-03T16:42:49"/>
    <x v="0"/>
    <s v="Male"/>
    <x v="1"/>
    <s v="i1"/>
    <n v="36904"/>
    <n v="36904"/>
    <s v="20001-40000"/>
    <m/>
    <m/>
    <m/>
    <m/>
    <m/>
    <n v="26176.5"/>
    <n v="76947.75"/>
    <n v="50771.25"/>
    <n v="-49980.375"/>
    <n v="153104.625"/>
    <n v="36904"/>
  </r>
  <r>
    <n v="540235"/>
    <d v="2014-07-03T16:43:55"/>
    <x v="0"/>
    <s v="Male"/>
    <x v="1"/>
    <s v="i1"/>
    <n v="33760"/>
    <n v="33760"/>
    <s v="20001-40000"/>
    <m/>
    <m/>
    <m/>
    <m/>
    <m/>
    <n v="26113"/>
    <n v="76955.5"/>
    <n v="50842.5"/>
    <n v="-50150.75"/>
    <n v="153219.25"/>
    <n v="33760"/>
  </r>
  <r>
    <n v="318071"/>
    <d v="2014-07-11T12:56:28"/>
    <x v="0"/>
    <s v="Female"/>
    <x v="1"/>
    <s v="i1"/>
    <n v="8454"/>
    <n v="8454"/>
    <s v="0-20,000"/>
    <m/>
    <m/>
    <m/>
    <m/>
    <m/>
    <n v="26049.5"/>
    <n v="76963.25"/>
    <n v="50913.75"/>
    <n v="-50321.125"/>
    <n v="153333.875"/>
    <n v="8454"/>
  </r>
  <r>
    <n v="911802"/>
    <d v="2014-07-11T12:57:22"/>
    <x v="0"/>
    <s v="Male"/>
    <x v="1"/>
    <s v="i1"/>
    <n v="7568"/>
    <n v="7568"/>
    <s v="0-20,000"/>
    <m/>
    <m/>
    <m/>
    <m/>
    <m/>
    <n v="26240"/>
    <n v="76971"/>
    <n v="50731"/>
    <n v="-49856.5"/>
    <n v="153067.5"/>
    <n v="7568"/>
  </r>
  <r>
    <n v="911477"/>
    <d v="2014-07-16T07:42:41"/>
    <x v="0"/>
    <s v="Male"/>
    <x v="1"/>
    <s v="i1"/>
    <n v="37212"/>
    <n v="37212"/>
    <s v="20001-40000"/>
    <m/>
    <m/>
    <m/>
    <m/>
    <m/>
    <n v="26405"/>
    <n v="76975"/>
    <n v="50570"/>
    <n v="-49450"/>
    <n v="152830"/>
    <n v="37212"/>
  </r>
  <r>
    <n v="484204"/>
    <d v="2014-07-16T07:44:16"/>
    <x v="1"/>
    <s v="Male"/>
    <x v="1"/>
    <s v="i1"/>
    <n v="35357"/>
    <n v="35357"/>
    <s v="20001-40000"/>
    <m/>
    <m/>
    <m/>
    <m/>
    <m/>
    <n v="26350"/>
    <n v="76979"/>
    <n v="50629"/>
    <n v="-49593.5"/>
    <n v="152922.5"/>
    <n v="35357"/>
  </r>
  <r>
    <n v="822268"/>
    <d v="2014-07-16T07:41:13"/>
    <x v="0"/>
    <s v="Female"/>
    <x v="1"/>
    <s v="i1"/>
    <n v="9158"/>
    <n v="9158"/>
    <s v="0-20,000"/>
    <m/>
    <m/>
    <m/>
    <m/>
    <m/>
    <n v="26295"/>
    <n v="76983"/>
    <n v="50688"/>
    <n v="-49737"/>
    <n v="153015"/>
    <n v="9158"/>
  </r>
  <r>
    <n v="486463"/>
    <d v="2014-07-14T13:38:08"/>
    <x v="0"/>
    <s v="Male"/>
    <x v="0"/>
    <s v="i7"/>
    <n v="28649"/>
    <n v="28649"/>
    <s v="20001-40000"/>
    <m/>
    <m/>
    <m/>
    <m/>
    <m/>
    <n v="26460"/>
    <n v="76987"/>
    <n v="50527"/>
    <n v="-49330.5"/>
    <n v="152777.5"/>
    <n v="28649"/>
  </r>
  <r>
    <n v="908229"/>
    <d v="2014-06-24T18:47:00"/>
    <x v="0"/>
    <s v="Female"/>
    <x v="1"/>
    <s v="c8"/>
    <n v="44700"/>
    <n v="44700"/>
    <s v="40001-60000"/>
    <m/>
    <m/>
    <m/>
    <m/>
    <m/>
    <n v="26405"/>
    <n v="77012"/>
    <n v="50607"/>
    <n v="-49505.5"/>
    <n v="152922.5"/>
    <n v="44700"/>
  </r>
  <r>
    <n v="754747"/>
    <d v="2014-06-19T22:34:02"/>
    <x v="0"/>
    <s v="Male"/>
    <x v="1"/>
    <s v="c9"/>
    <n v="79437"/>
    <n v="79437"/>
    <s v="60001-100000"/>
    <m/>
    <m/>
    <m/>
    <m/>
    <m/>
    <n v="26350"/>
    <n v="77037"/>
    <n v="50687"/>
    <n v="-49680.5"/>
    <n v="153067.5"/>
    <n v="79437"/>
  </r>
  <r>
    <n v="51463"/>
    <d v="2014-06-21T09:37:33"/>
    <x v="0"/>
    <s v="Female"/>
    <x v="1"/>
    <s v="c9"/>
    <n v="64370"/>
    <n v="64370"/>
    <s v="60001-100000"/>
    <m/>
    <m/>
    <m/>
    <m/>
    <m/>
    <n v="26295"/>
    <n v="76983"/>
    <n v="50688"/>
    <n v="-49737"/>
    <n v="153015"/>
    <n v="64370"/>
  </r>
  <r>
    <n v="311488"/>
    <d v="2014-07-06T17:26:37"/>
    <x v="0"/>
    <s v="Male"/>
    <x v="4"/>
    <s v="c8"/>
    <n v="12269"/>
    <n v="12269"/>
    <s v="0-20,000"/>
    <m/>
    <m/>
    <m/>
    <m/>
    <m/>
    <n v="26240"/>
    <n v="76987"/>
    <n v="50747"/>
    <n v="-49880.5"/>
    <n v="153107.5"/>
    <n v="12269"/>
  </r>
  <r>
    <n v="175095"/>
    <d v="2014-06-11T23:15:17"/>
    <x v="0"/>
    <s v="Male"/>
    <x v="5"/>
    <s v="c5"/>
    <n v="51976"/>
    <n v="51976"/>
    <s v="40001-60000"/>
    <m/>
    <m/>
    <m/>
    <m/>
    <m/>
    <n v="26405"/>
    <n v="77012"/>
    <n v="50607"/>
    <n v="-49505.5"/>
    <n v="152922.5"/>
    <n v="51976"/>
  </r>
  <r>
    <n v="855992"/>
    <d v="2014-06-18T08:29:16"/>
    <x v="0"/>
    <s v="Male"/>
    <x v="0"/>
    <s v="c9"/>
    <n v="90903"/>
    <n v="90903"/>
    <s v="60001-100000"/>
    <m/>
    <m/>
    <m/>
    <m/>
    <m/>
    <n v="26350"/>
    <n v="77037"/>
    <n v="50687"/>
    <n v="-49680.5"/>
    <n v="153067.5"/>
    <n v="90903"/>
  </r>
  <r>
    <n v="229817"/>
    <d v="2014-06-18T08:27:33"/>
    <x v="0"/>
    <s v="Don’t want to say"/>
    <x v="0"/>
    <s v="c9"/>
    <n v="76987"/>
    <n v="76987"/>
    <s v="60001-100000"/>
    <m/>
    <m/>
    <m/>
    <m/>
    <m/>
    <n v="26295"/>
    <n v="76983"/>
    <n v="50688"/>
    <n v="-49737"/>
    <n v="153015"/>
    <n v="76987"/>
  </r>
  <r>
    <n v="906695"/>
    <d v="2014-08-16T03:37:16"/>
    <x v="0"/>
    <s v="Male"/>
    <x v="4"/>
    <s v="c9"/>
    <n v="46388"/>
    <n v="46388"/>
    <s v="40001-60000"/>
    <m/>
    <m/>
    <m/>
    <m/>
    <m/>
    <n v="26240"/>
    <n v="76971"/>
    <n v="50731"/>
    <n v="-49856.5"/>
    <n v="153067.5"/>
    <n v="46388"/>
  </r>
  <r>
    <n v="846460"/>
    <d v="2014-08-28T13:23:59"/>
    <x v="0"/>
    <s v="Male"/>
    <x v="4"/>
    <s v="c9"/>
    <n v="91417"/>
    <n v="91417"/>
    <s v="60001-100000"/>
    <m/>
    <m/>
    <m/>
    <m/>
    <m/>
    <n v="26176.5"/>
    <n v="77000"/>
    <n v="50823.5"/>
    <n v="-50058.75"/>
    <n v="153235.25"/>
    <n v="91417"/>
  </r>
  <r>
    <n v="945509"/>
    <d v="2014-08-30T20:48:36"/>
    <x v="0"/>
    <s v="Male"/>
    <x v="0"/>
    <s v="c8"/>
    <n v="68728"/>
    <n v="68728"/>
    <s v="60001-100000"/>
    <m/>
    <m/>
    <m/>
    <m/>
    <m/>
    <n v="26113"/>
    <n v="76955.5"/>
    <n v="50842.5"/>
    <n v="-50150.75"/>
    <n v="153219.25"/>
    <n v="68728"/>
  </r>
  <r>
    <n v="187708"/>
    <d v="2014-07-21T21:43:39"/>
    <x v="0"/>
    <s v="Male"/>
    <x v="1"/>
    <s v="c5"/>
    <n v="33989"/>
    <n v="33989"/>
    <s v="20001-40000"/>
    <m/>
    <m/>
    <m/>
    <m/>
    <m/>
    <n v="26049.5"/>
    <n v="76963.25"/>
    <n v="50913.75"/>
    <n v="-50321.125"/>
    <n v="153333.875"/>
    <n v="33989"/>
  </r>
  <r>
    <n v="75450"/>
    <d v="2014-07-31T19:03:11"/>
    <x v="0"/>
    <s v="Female"/>
    <x v="1"/>
    <s v="c5"/>
    <n v="17165"/>
    <n v="17165"/>
    <s v="0-20,000"/>
    <m/>
    <m/>
    <m/>
    <m/>
    <m/>
    <n v="25986"/>
    <n v="76971"/>
    <n v="50985"/>
    <n v="-50491.5"/>
    <n v="153448.5"/>
    <n v="17165"/>
  </r>
  <r>
    <n v="415402"/>
    <d v="2014-08-04T07:03:07"/>
    <x v="1"/>
    <s v="Female"/>
    <x v="1"/>
    <s v="c5"/>
    <n v="45354"/>
    <n v="45354"/>
    <s v="40001-60000"/>
    <m/>
    <m/>
    <m/>
    <m/>
    <m/>
    <n v="26176.5"/>
    <n v="77000"/>
    <n v="50823.5"/>
    <n v="-50058.75"/>
    <n v="153235.25"/>
    <n v="45354"/>
  </r>
  <r>
    <n v="374158"/>
    <d v="2014-08-04T07:07:18"/>
    <x v="1"/>
    <s v="Female"/>
    <x v="1"/>
    <s v="c5"/>
    <n v="53502"/>
    <n v="53502"/>
    <s v="40001-60000"/>
    <m/>
    <m/>
    <m/>
    <m/>
    <m/>
    <n v="26113"/>
    <n v="77029"/>
    <n v="50916"/>
    <n v="-50261"/>
    <n v="153403"/>
    <n v="53502"/>
  </r>
  <r>
    <n v="183451"/>
    <d v="2014-07-03T10:41:38"/>
    <x v="0"/>
    <s v="Male"/>
    <x v="0"/>
    <s v="b9"/>
    <n v="9278"/>
    <n v="9278"/>
    <s v="0-20,000"/>
    <m/>
    <m/>
    <m/>
    <m/>
    <m/>
    <n v="26049.5"/>
    <n v="77058"/>
    <n v="51008.5"/>
    <n v="-50463.25"/>
    <n v="153570.75"/>
    <n v="9278"/>
  </r>
  <r>
    <n v="957861"/>
    <d v="2014-07-03T10:42:11"/>
    <x v="0"/>
    <s v="Male"/>
    <x v="0"/>
    <s v="b9"/>
    <n v="46236"/>
    <n v="46236"/>
    <s v="40001-60000"/>
    <m/>
    <m/>
    <m/>
    <m/>
    <m/>
    <n v="26240"/>
    <n v="77087"/>
    <n v="50847"/>
    <n v="-50030.5"/>
    <n v="153357.5"/>
    <n v="46236"/>
  </r>
  <r>
    <n v="561126"/>
    <d v="2014-07-03T10:46:34"/>
    <x v="0"/>
    <s v="Male"/>
    <x v="0"/>
    <s v="b9"/>
    <n v="22935"/>
    <n v="22935"/>
    <s v="20001-40000"/>
    <m/>
    <m/>
    <m/>
    <m/>
    <m/>
    <n v="26176.5"/>
    <n v="77092.75"/>
    <n v="50916.25"/>
    <n v="-50197.875"/>
    <n v="153467.125"/>
    <n v="22935"/>
  </r>
  <r>
    <n v="384750"/>
    <d v="2014-07-03T10:47:48"/>
    <x v="1"/>
    <s v="Male"/>
    <x v="0"/>
    <s v="b9"/>
    <n v="53899"/>
    <n v="53899"/>
    <s v="40001-60000"/>
    <m/>
    <m/>
    <m/>
    <m/>
    <m/>
    <n v="26350"/>
    <n v="77098.5"/>
    <n v="50748.5"/>
    <n v="-49772.75"/>
    <n v="153221.25"/>
    <n v="53899"/>
  </r>
  <r>
    <n v="401508"/>
    <d v="2014-08-07T07:58:55"/>
    <x v="0"/>
    <s v="Male"/>
    <x v="1"/>
    <s v="b9"/>
    <n v="55353"/>
    <n v="55353"/>
    <s v="40001-60000"/>
    <m/>
    <m/>
    <m/>
    <m/>
    <m/>
    <n v="26295"/>
    <n v="77104.25"/>
    <n v="50809.25"/>
    <n v="-49918.875"/>
    <n v="153318.125"/>
    <n v="55353"/>
  </r>
  <r>
    <n v="947251"/>
    <d v="2014-08-12T09:44:35"/>
    <x v="0"/>
    <s v="Female"/>
    <x v="1"/>
    <s v="i5"/>
    <n v="72477"/>
    <n v="72477"/>
    <s v="60001-100000"/>
    <m/>
    <m/>
    <m/>
    <m/>
    <m/>
    <n v="26240"/>
    <n v="77110"/>
    <n v="50870"/>
    <n v="-50065"/>
    <n v="153415"/>
    <n v="72477"/>
  </r>
  <r>
    <n v="800494"/>
    <d v="2014-06-28T10:49:44"/>
    <x v="0"/>
    <s v="Female"/>
    <x v="1"/>
    <s v="i5"/>
    <n v="77110"/>
    <n v="77110"/>
    <s v="60001-100000"/>
    <m/>
    <m/>
    <m/>
    <m/>
    <m/>
    <n v="26176.5"/>
    <n v="77227.75"/>
    <n v="51051.25"/>
    <n v="-50400.375"/>
    <n v="153804.625"/>
    <n v="77110"/>
  </r>
  <r>
    <n v="835229"/>
    <d v="2014-07-11T17:25:55"/>
    <x v="0"/>
    <s v="Female"/>
    <x v="0"/>
    <s v="c9"/>
    <n v="73989"/>
    <n v="73989"/>
    <s v="60001-100000"/>
    <m/>
    <m/>
    <m/>
    <m/>
    <m/>
    <n v="26113"/>
    <n v="77334"/>
    <n v="51221"/>
    <n v="-50718.5"/>
    <n v="154165.5"/>
    <n v="73989"/>
  </r>
  <r>
    <n v="678790"/>
    <d v="2014-07-11T17:28:34"/>
    <x v="0"/>
    <s v="Male"/>
    <x v="0"/>
    <s v="c9"/>
    <n v="78359"/>
    <n v="78359"/>
    <s v="60001-100000"/>
    <m/>
    <m/>
    <m/>
    <m/>
    <m/>
    <n v="26049.5"/>
    <n v="77457.5"/>
    <n v="51408"/>
    <n v="-51062.5"/>
    <n v="154569.5"/>
    <n v="78359"/>
  </r>
  <r>
    <n v="927124"/>
    <d v="2014-06-26T16:36:18"/>
    <x v="0"/>
    <s v="Male"/>
    <x v="1"/>
    <s v="i6"/>
    <n v="95976"/>
    <n v="95976"/>
    <s v="60001-100000"/>
    <m/>
    <m/>
    <m/>
    <m/>
    <m/>
    <n v="25986"/>
    <n v="77087"/>
    <n v="51101"/>
    <n v="-50665.5"/>
    <n v="153738.5"/>
    <n v="95976"/>
  </r>
  <r>
    <n v="232315"/>
    <d v="2014-06-26T16:37:50"/>
    <x v="0"/>
    <s v="Male"/>
    <x v="1"/>
    <s v="i6"/>
    <n v="8300"/>
    <n v="8300"/>
    <s v="0-20,000"/>
    <m/>
    <m/>
    <m/>
    <m/>
    <m/>
    <n v="25918.5"/>
    <n v="77000"/>
    <n v="51081.5"/>
    <n v="-50703.75"/>
    <n v="153622.25"/>
    <n v="8300"/>
  </r>
  <r>
    <n v="645912"/>
    <d v="2014-06-09T15:14:49"/>
    <x v="0"/>
    <s v="Female"/>
    <x v="0"/>
    <s v="c9"/>
    <n v="53778"/>
    <n v="53778"/>
    <s v="40001-60000"/>
    <m/>
    <m/>
    <m/>
    <m/>
    <m/>
    <n v="26113"/>
    <n v="77029"/>
    <n v="50916"/>
    <n v="-50261"/>
    <n v="153403"/>
    <n v="53778"/>
  </r>
  <r>
    <n v="249938"/>
    <d v="2014-06-09T15:18:20"/>
    <x v="0"/>
    <s v="Male"/>
    <x v="0"/>
    <s v="c9"/>
    <n v="4689"/>
    <n v="4689"/>
    <s v="0-20,000"/>
    <m/>
    <m/>
    <m/>
    <m/>
    <m/>
    <n v="26049.5"/>
    <n v="77058"/>
    <n v="51008.5"/>
    <n v="-50463.25"/>
    <n v="153570.75"/>
    <n v="4689"/>
  </r>
  <r>
    <n v="680388"/>
    <d v="2014-07-09T08:20:50"/>
    <x v="0"/>
    <s v="Male"/>
    <x v="1"/>
    <s v="i5"/>
    <n v="50984"/>
    <n v="50984"/>
    <s v="40001-60000"/>
    <m/>
    <m/>
    <m/>
    <m/>
    <m/>
    <n v="26240"/>
    <n v="77087"/>
    <n v="50847"/>
    <n v="-50030.5"/>
    <n v="153357.5"/>
    <n v="50984"/>
  </r>
  <r>
    <n v="970475"/>
    <d v="2014-07-09T08:21:56"/>
    <x v="1"/>
    <s v="Male"/>
    <x v="1"/>
    <s v="i5"/>
    <n v="31647"/>
    <n v="31647"/>
    <s v="20001-40000"/>
    <m/>
    <m/>
    <m/>
    <m/>
    <m/>
    <n v="26176.5"/>
    <n v="77210.5"/>
    <n v="51034"/>
    <n v="-50374.5"/>
    <n v="153761.5"/>
    <n v="31647"/>
  </r>
  <r>
    <n v="522630"/>
    <d v="2014-08-07T11:08:46"/>
    <x v="1"/>
    <s v="Male"/>
    <x v="2"/>
    <s v="c9"/>
    <n v="59321"/>
    <n v="59321"/>
    <s v="40001-60000"/>
    <m/>
    <m/>
    <m/>
    <m/>
    <m/>
    <n v="26113"/>
    <n v="77334"/>
    <n v="51221"/>
    <n v="-50718.5"/>
    <n v="154165.5"/>
    <n v="59321"/>
  </r>
  <r>
    <n v="379391"/>
    <d v="2014-08-11T17:38:33"/>
    <x v="0"/>
    <s v="Male"/>
    <x v="2"/>
    <s v="c9"/>
    <n v="80619"/>
    <n v="80619"/>
    <s v="60001-100000"/>
    <m/>
    <m/>
    <m/>
    <m/>
    <m/>
    <n v="26049.5"/>
    <n v="77457.5"/>
    <n v="51408"/>
    <n v="-51062.5"/>
    <n v="154569.5"/>
    <n v="80619"/>
  </r>
  <r>
    <n v="182272"/>
    <d v="2014-08-11T17:40:44"/>
    <x v="0"/>
    <s v="Female"/>
    <x v="2"/>
    <s v="c9"/>
    <n v="6932"/>
    <n v="6932"/>
    <s v="0-20,000"/>
    <m/>
    <m/>
    <m/>
    <m/>
    <m/>
    <n v="25986"/>
    <n v="77087"/>
    <n v="51101"/>
    <n v="-50665.5"/>
    <n v="153738.5"/>
    <n v="6932"/>
  </r>
  <r>
    <n v="489960"/>
    <d v="2014-08-11T17:37:39"/>
    <x v="0"/>
    <s v="Don’t want to say"/>
    <x v="2"/>
    <s v="c9"/>
    <n v="43920"/>
    <n v="43920"/>
    <s v="40001-60000"/>
    <m/>
    <m/>
    <m/>
    <m/>
    <m/>
    <n v="26176.5"/>
    <n v="77210.5"/>
    <n v="51034"/>
    <n v="-50374.5"/>
    <n v="153761.5"/>
    <n v="43920"/>
  </r>
  <r>
    <n v="695427"/>
    <d v="2014-06-25T18:03:14"/>
    <x v="0"/>
    <s v="Male"/>
    <x v="1"/>
    <s v="i7"/>
    <n v="90323"/>
    <n v="90323"/>
    <s v="60001-100000"/>
    <m/>
    <m/>
    <m/>
    <m/>
    <m/>
    <n v="26113"/>
    <n v="77334"/>
    <n v="51221"/>
    <n v="-50718.5"/>
    <n v="154165.5"/>
    <n v="90323"/>
  </r>
  <r>
    <n v="231247"/>
    <d v="2014-06-25T18:07:19"/>
    <x v="0"/>
    <s v="Male"/>
    <x v="1"/>
    <s v="i7"/>
    <n v="59167"/>
    <n v="59167"/>
    <s v="40001-60000"/>
    <m/>
    <m/>
    <m/>
    <m/>
    <m/>
    <n v="26049.5"/>
    <n v="77058"/>
    <n v="51008.5"/>
    <n v="-50463.25"/>
    <n v="153570.75"/>
    <n v="59167"/>
  </r>
  <r>
    <n v="481258"/>
    <d v="2014-07-07T16:23:42"/>
    <x v="0"/>
    <s v="Female"/>
    <x v="1"/>
    <s v="i7"/>
    <n v="78543"/>
    <n v="78543"/>
    <s v="60001-100000"/>
    <m/>
    <m/>
    <m/>
    <m/>
    <m/>
    <n v="25986"/>
    <n v="77087"/>
    <n v="51101"/>
    <n v="-50665.5"/>
    <n v="153738.5"/>
    <n v="78543"/>
  </r>
  <r>
    <n v="162500"/>
    <d v="2014-06-29T07:32:45"/>
    <x v="0"/>
    <s v="Male"/>
    <x v="4"/>
    <s v="c9"/>
    <n v="61900"/>
    <n v="61900"/>
    <s v="60001-100000"/>
    <m/>
    <m/>
    <m/>
    <m/>
    <m/>
    <n v="25918.5"/>
    <n v="77000"/>
    <n v="51081.5"/>
    <n v="-50703.75"/>
    <n v="153622.25"/>
    <n v="61900"/>
  </r>
  <r>
    <n v="568407"/>
    <d v="2014-06-29T07:33:43"/>
    <x v="0"/>
    <s v="Male"/>
    <x v="4"/>
    <s v="c9"/>
    <n v="72899"/>
    <n v="72899"/>
    <s v="60001-100000"/>
    <m/>
    <m/>
    <m/>
    <m/>
    <m/>
    <n v="25851"/>
    <n v="77029"/>
    <n v="51178"/>
    <n v="-50916"/>
    <n v="153796"/>
    <n v="72899"/>
  </r>
  <r>
    <n v="394641"/>
    <d v="2014-06-17T02:56:27"/>
    <x v="0"/>
    <s v="Male"/>
    <x v="3"/>
    <s v="c9"/>
    <n v="25172"/>
    <n v="25172"/>
    <s v="20001-40000"/>
    <m/>
    <m/>
    <m/>
    <m/>
    <m/>
    <n v="25783.5"/>
    <n v="77058"/>
    <n v="51274.5"/>
    <n v="-51128.25"/>
    <n v="153969.75"/>
    <n v="25172"/>
  </r>
  <r>
    <n v="340584"/>
    <d v="2014-07-23T16:24:55"/>
    <x v="1"/>
    <s v="Female"/>
    <x v="1"/>
    <s v="i5"/>
    <n v="97563"/>
    <n v="97563"/>
    <s v="60001-100000"/>
    <m/>
    <m/>
    <m/>
    <m/>
    <m/>
    <n v="25986"/>
    <n v="77087"/>
    <n v="51101"/>
    <n v="-50665.5"/>
    <n v="153738.5"/>
    <n v="97563"/>
  </r>
  <r>
    <n v="585873"/>
    <d v="2014-08-11T08:59:59"/>
    <x v="0"/>
    <s v="Male"/>
    <x v="1"/>
    <s v="i5"/>
    <n v="90457"/>
    <n v="90457"/>
    <s v="60001-100000"/>
    <m/>
    <m/>
    <m/>
    <m/>
    <m/>
    <n v="25918.5"/>
    <n v="77000"/>
    <n v="51081.5"/>
    <n v="-50703.75"/>
    <n v="153622.25"/>
    <n v="90457"/>
  </r>
  <r>
    <n v="495165"/>
    <d v="2014-08-11T09:02:18"/>
    <x v="0"/>
    <s v="Male"/>
    <x v="1"/>
    <s v="i5"/>
    <n v="98351"/>
    <n v="98351"/>
    <s v="60001-100000"/>
    <m/>
    <m/>
    <m/>
    <m/>
    <m/>
    <n v="25851"/>
    <n v="76955.5"/>
    <n v="51104.5"/>
    <n v="-50805.75"/>
    <n v="153612.25"/>
    <n v="98351"/>
  </r>
  <r>
    <n v="636825"/>
    <d v="2014-07-21T03:21:22"/>
    <x v="0"/>
    <s v="Female"/>
    <x v="6"/>
    <s v="c9"/>
    <n v="12051"/>
    <n v="12051"/>
    <s v="0-20,000"/>
    <m/>
    <m/>
    <m/>
    <m/>
    <m/>
    <n v="25783.5"/>
    <n v="76888"/>
    <n v="51104.5"/>
    <n v="-50873.25"/>
    <n v="153544.75"/>
    <n v="12051"/>
  </r>
  <r>
    <n v="193885"/>
    <d v="2014-08-01T12:17:39"/>
    <x v="1"/>
    <s v="Female"/>
    <x v="1"/>
    <s v="c9"/>
    <n v="69961"/>
    <n v="69961"/>
    <s v="60001-100000"/>
    <m/>
    <m/>
    <m/>
    <m/>
    <m/>
    <n v="25986"/>
    <n v="76940"/>
    <n v="50954"/>
    <n v="-50445"/>
    <n v="153371"/>
    <n v="69961"/>
  </r>
  <r>
    <n v="659746"/>
    <d v="2014-08-09T09:17:12"/>
    <x v="1"/>
    <s v="Male"/>
    <x v="1"/>
    <s v="c9"/>
    <n v="89486"/>
    <n v="89486"/>
    <s v="60001-100000"/>
    <m/>
    <m/>
    <m/>
    <m/>
    <m/>
    <n v="25918.5"/>
    <n v="76947.75"/>
    <n v="51029.25"/>
    <n v="-50625.375"/>
    <n v="153491.625"/>
    <n v="89486"/>
  </r>
  <r>
    <n v="874516"/>
    <d v="2014-08-14T10:29:35"/>
    <x v="0"/>
    <s v="Female"/>
    <x v="1"/>
    <s v="c9"/>
    <n v="92393"/>
    <n v="92393"/>
    <s v="60001-100000"/>
    <m/>
    <m/>
    <m/>
    <m/>
    <m/>
    <n v="25851"/>
    <n v="76836"/>
    <n v="50985"/>
    <n v="-50626.5"/>
    <n v="153313.5"/>
    <n v="92393"/>
  </r>
  <r>
    <n v="638114"/>
    <d v="2014-08-14T10:32:22"/>
    <x v="0"/>
    <s v="Male"/>
    <x v="1"/>
    <s v="c9"/>
    <n v="40974"/>
    <n v="40974"/>
    <s v="40001-60000"/>
    <m/>
    <m/>
    <m/>
    <m/>
    <m/>
    <n v="25783.5"/>
    <n v="76729.75"/>
    <n v="50946.25"/>
    <n v="-50635.875"/>
    <n v="153149.125"/>
    <n v="40974"/>
  </r>
  <r>
    <n v="974354"/>
    <d v="2014-08-15T15:06:54"/>
    <x v="0"/>
    <s v="Male"/>
    <x v="1"/>
    <s v="c9"/>
    <n v="55821"/>
    <n v="55821"/>
    <s v="40001-60000"/>
    <m/>
    <m/>
    <m/>
    <m/>
    <m/>
    <n v="25716"/>
    <n v="76732"/>
    <n v="51016"/>
    <n v="-50808"/>
    <n v="153256"/>
    <n v="55821"/>
  </r>
  <r>
    <n v="737274"/>
    <d v="2014-08-22T17:37:24"/>
    <x v="0"/>
    <s v="Female"/>
    <x v="1"/>
    <s v="c9"/>
    <n v="31854"/>
    <n v="31854"/>
    <s v="20001-40000"/>
    <m/>
    <m/>
    <m/>
    <m/>
    <m/>
    <n v="25608.75"/>
    <n v="76784"/>
    <n v="51175.25"/>
    <n v="-51154.125"/>
    <n v="153546.875"/>
    <n v="31854"/>
  </r>
  <r>
    <n v="935622"/>
    <d v="2014-08-26T15:50:28"/>
    <x v="0"/>
    <s v="Male"/>
    <x v="1"/>
    <s v="c9"/>
    <n v="73758"/>
    <n v="73758"/>
    <s v="60001-100000"/>
    <m/>
    <m/>
    <m/>
    <m/>
    <m/>
    <n v="25501.5"/>
    <n v="76836"/>
    <n v="51334.5"/>
    <n v="-51500.25"/>
    <n v="153837.75"/>
    <n v="73758"/>
  </r>
  <r>
    <n v="312884"/>
    <d v="2014-07-25T13:33:07"/>
    <x v="0"/>
    <s v="Male"/>
    <x v="0"/>
    <s v="c5"/>
    <n v="95550"/>
    <n v="95550"/>
    <s v="60001-100000"/>
    <m/>
    <m/>
    <m/>
    <m/>
    <m/>
    <n v="25394.25"/>
    <n v="76888"/>
    <n v="51493.75"/>
    <n v="-51846.375"/>
    <n v="154128.625"/>
    <n v="95550"/>
  </r>
  <r>
    <n v="520452"/>
    <d v="2014-07-25T13:34:04"/>
    <x v="0"/>
    <s v="Female"/>
    <x v="0"/>
    <s v="c5"/>
    <n v="91387"/>
    <n v="91387"/>
    <s v="60001-100000"/>
    <m/>
    <m/>
    <m/>
    <m/>
    <m/>
    <n v="25287"/>
    <n v="76732"/>
    <n v="51445"/>
    <n v="-51880.5"/>
    <n v="153899.5"/>
    <n v="91387"/>
  </r>
  <r>
    <n v="75320"/>
    <d v="2014-06-16T23:59:25"/>
    <x v="0"/>
    <s v="Female"/>
    <x v="0"/>
    <s v="i5"/>
    <n v="86754"/>
    <n v="86754"/>
    <s v="60001-100000"/>
    <m/>
    <m/>
    <m/>
    <m/>
    <m/>
    <n v="25203"/>
    <n v="76725.25"/>
    <n v="51522.25"/>
    <n v="-52080.375"/>
    <n v="154008.625"/>
    <n v="86754"/>
  </r>
  <r>
    <n v="357660"/>
    <d v="2014-06-18T14:58:07"/>
    <x v="0"/>
    <s v="Male"/>
    <x v="0"/>
    <s v="i5"/>
    <n v="32258"/>
    <n v="32258"/>
    <s v="20001-40000"/>
    <m/>
    <m/>
    <m/>
    <m/>
    <m/>
    <n v="25119"/>
    <n v="76664"/>
    <n v="51545"/>
    <n v="-52198.5"/>
    <n v="153981.5"/>
    <n v="32258"/>
  </r>
  <r>
    <n v="603116"/>
    <d v="2014-06-18T09:47:43"/>
    <x v="0"/>
    <s v="Male"/>
    <x v="4"/>
    <s v="b9"/>
    <n v="44583"/>
    <n v="44583"/>
    <s v="40001-60000"/>
    <m/>
    <m/>
    <m/>
    <m/>
    <m/>
    <n v="25035"/>
    <n v="76693.5"/>
    <n v="51658.5"/>
    <n v="-52452.75"/>
    <n v="154181.25"/>
    <n v="44583"/>
  </r>
  <r>
    <n v="334712"/>
    <d v="2014-06-18T09:51:02"/>
    <x v="1"/>
    <s v="Male"/>
    <x v="4"/>
    <s v="b9"/>
    <n v="65185"/>
    <n v="65185"/>
    <s v="60001-100000"/>
    <m/>
    <m/>
    <m/>
    <m/>
    <m/>
    <n v="24951"/>
    <n v="76723"/>
    <n v="51772"/>
    <n v="-52707"/>
    <n v="154381"/>
    <n v="65185"/>
  </r>
  <r>
    <n v="459090"/>
    <d v="2014-06-18T09:54:07"/>
    <x v="0"/>
    <s v="Male"/>
    <x v="4"/>
    <s v="b9"/>
    <n v="84065"/>
    <n v="84065"/>
    <s v="60001-100000"/>
    <m/>
    <m/>
    <m/>
    <m/>
    <m/>
    <n v="24882.75"/>
    <n v="76725.25"/>
    <n v="51842.5"/>
    <n v="-52881"/>
    <n v="154489"/>
    <n v="84065"/>
  </r>
  <r>
    <n v="790727"/>
    <d v="2014-06-25T08:49:19"/>
    <x v="0"/>
    <s v="Female"/>
    <x v="4"/>
    <s v="b9"/>
    <n v="18615"/>
    <n v="18615"/>
    <s v="0-20,000"/>
    <m/>
    <m/>
    <m/>
    <m/>
    <m/>
    <n v="24814.5"/>
    <n v="76664"/>
    <n v="51849.5"/>
    <n v="-52959.75"/>
    <n v="154438.25"/>
    <n v="18615"/>
  </r>
  <r>
    <n v="749336"/>
    <d v="2014-06-26T08:59:30"/>
    <x v="0"/>
    <s v="Male"/>
    <x v="4"/>
    <s v="b9"/>
    <n v="73876"/>
    <n v="73876"/>
    <s v="60001-100000"/>
    <m/>
    <m/>
    <m/>
    <m/>
    <m/>
    <n v="25035"/>
    <n v="76693.5"/>
    <n v="51658.5"/>
    <n v="-52452.75"/>
    <n v="154181.25"/>
    <n v="73876"/>
  </r>
  <r>
    <n v="782123"/>
    <d v="2014-06-26T09:01:38"/>
    <x v="0"/>
    <s v="Male"/>
    <x v="4"/>
    <s v="b9"/>
    <n v="35416"/>
    <n v="35416"/>
    <s v="20001-40000"/>
    <m/>
    <m/>
    <m/>
    <m/>
    <m/>
    <n v="24951"/>
    <n v="76723"/>
    <n v="51772"/>
    <n v="-52707"/>
    <n v="154381"/>
    <n v="35416"/>
  </r>
  <r>
    <n v="223060"/>
    <d v="2014-07-15T09:06:20"/>
    <x v="0"/>
    <s v="Male"/>
    <x v="0"/>
    <s v="i7"/>
    <n v="41485"/>
    <n v="41485"/>
    <s v="40001-60000"/>
    <m/>
    <m/>
    <m/>
    <m/>
    <m/>
    <n v="24882.75"/>
    <n v="76725.25"/>
    <n v="51842.5"/>
    <n v="-52881"/>
    <n v="154489"/>
    <n v="41485"/>
  </r>
  <r>
    <n v="255061"/>
    <d v="2014-07-30T18:56:32"/>
    <x v="1"/>
    <s v="Female"/>
    <x v="0"/>
    <s v="c8"/>
    <n v="78912"/>
    <n v="78912"/>
    <s v="60001-100000"/>
    <m/>
    <m/>
    <m/>
    <m/>
    <m/>
    <n v="24814.5"/>
    <n v="76727.5"/>
    <n v="51913"/>
    <n v="-53055"/>
    <n v="154597"/>
    <n v="78912"/>
  </r>
  <r>
    <n v="792720"/>
    <d v="2014-07-26T00:14:23"/>
    <x v="0"/>
    <s v="Male"/>
    <x v="0"/>
    <s v="c8"/>
    <n v="31304"/>
    <n v="31304"/>
    <s v="20001-40000"/>
    <m/>
    <m/>
    <m/>
    <m/>
    <m/>
    <n v="24746.25"/>
    <n v="76693.5"/>
    <n v="51947.25"/>
    <n v="-53174.625"/>
    <n v="154614.375"/>
    <n v="31304"/>
  </r>
  <r>
    <n v="857597"/>
    <d v="2014-07-26T00:14:57"/>
    <x v="0"/>
    <s v="Female"/>
    <x v="0"/>
    <s v="c8"/>
    <n v="86741"/>
    <n v="86741"/>
    <s v="60001-100000"/>
    <m/>
    <m/>
    <m/>
    <m/>
    <m/>
    <n v="24678"/>
    <n v="76723"/>
    <n v="52045"/>
    <n v="-53389.5"/>
    <n v="154790.5"/>
    <n v="86741"/>
  </r>
  <r>
    <n v="86704"/>
    <d v="2014-07-26T00:16:56"/>
    <x v="0"/>
    <s v="Female"/>
    <x v="0"/>
    <s v="c8"/>
    <n v="10814"/>
    <n v="10814"/>
    <s v="0-20,000"/>
    <m/>
    <m/>
    <m/>
    <m/>
    <m/>
    <n v="24669.75"/>
    <n v="76634.5"/>
    <n v="51964.75"/>
    <n v="-53277.375"/>
    <n v="154581.625"/>
    <n v="10814"/>
  </r>
  <r>
    <n v="405687"/>
    <d v="2014-07-26T00:18:43"/>
    <x v="0"/>
    <s v="Male"/>
    <x v="0"/>
    <s v="c8"/>
    <n v="81410"/>
    <n v="81410"/>
    <s v="60001-100000"/>
    <m/>
    <m/>
    <m/>
    <m/>
    <m/>
    <n v="24814.5"/>
    <n v="76664"/>
    <n v="51849.5"/>
    <n v="-52959.75"/>
    <n v="154438.25"/>
    <n v="81410"/>
  </r>
  <r>
    <n v="693654"/>
    <d v="2014-07-31T18:03:23"/>
    <x v="0"/>
    <s v="Male"/>
    <x v="0"/>
    <s v="c8"/>
    <n v="74739"/>
    <n v="74739"/>
    <s v="60001-100000"/>
    <m/>
    <m/>
    <m/>
    <m/>
    <m/>
    <n v="24746.25"/>
    <n v="76541.25"/>
    <n v="51795"/>
    <n v="-52946.25"/>
    <n v="154233.75"/>
    <n v="74739"/>
  </r>
  <r>
    <n v="230826"/>
    <d v="2014-07-23T19:17:25"/>
    <x v="0"/>
    <s v="Male"/>
    <x v="5"/>
    <s v="c5"/>
    <n v="53591"/>
    <n v="53591"/>
    <s v="40001-60000"/>
    <m/>
    <m/>
    <m/>
    <m/>
    <m/>
    <n v="24678"/>
    <n v="76605"/>
    <n v="51927"/>
    <n v="-53212.5"/>
    <n v="154495.5"/>
    <n v="53591"/>
  </r>
  <r>
    <n v="229281"/>
    <d v="2014-08-08T17:46:35"/>
    <x v="0"/>
    <s v="Male"/>
    <x v="2"/>
    <s v="i7"/>
    <n v="10461"/>
    <n v="10461"/>
    <s v="0-20,000"/>
    <m/>
    <m/>
    <m/>
    <m/>
    <m/>
    <n v="24669.75"/>
    <n v="76634.5"/>
    <n v="51964.75"/>
    <n v="-53277.375"/>
    <n v="154581.625"/>
    <n v="10461"/>
  </r>
  <r>
    <n v="971094"/>
    <d v="2014-08-08T17:51:14"/>
    <x v="0"/>
    <s v="Female"/>
    <x v="2"/>
    <s v="i7"/>
    <n v="95713"/>
    <n v="95713"/>
    <s v="60001-100000"/>
    <m/>
    <m/>
    <m/>
    <m/>
    <m/>
    <n v="24814.5"/>
    <n v="76664"/>
    <n v="51849.5"/>
    <n v="-52959.75"/>
    <n v="154438.25"/>
    <n v="95713"/>
  </r>
  <r>
    <n v="422942"/>
    <d v="2014-06-22T14:14:56"/>
    <x v="0"/>
    <s v="Male"/>
    <x v="1"/>
    <s v="i7"/>
    <n v="57973"/>
    <n v="57973"/>
    <s v="40001-60000"/>
    <m/>
    <m/>
    <m/>
    <m/>
    <m/>
    <n v="24746.25"/>
    <n v="76541.25"/>
    <n v="51795"/>
    <n v="-52946.25"/>
    <n v="154233.75"/>
    <n v="57973"/>
  </r>
  <r>
    <n v="799388"/>
    <d v="2014-06-22T14:16:09"/>
    <x v="0"/>
    <s v="Male"/>
    <x v="1"/>
    <s v="i7"/>
    <n v="89685"/>
    <n v="89685"/>
    <s v="60001-100000"/>
    <m/>
    <m/>
    <m/>
    <m/>
    <m/>
    <n v="24678"/>
    <n v="76605"/>
    <n v="51927"/>
    <n v="-53212.5"/>
    <n v="154495.5"/>
    <n v="89685"/>
  </r>
  <r>
    <n v="752774"/>
    <d v="2014-07-03T07:43:30"/>
    <x v="0"/>
    <s v="Male"/>
    <x v="1"/>
    <s v="i7"/>
    <n v="46769"/>
    <n v="46769"/>
    <s v="40001-60000"/>
    <m/>
    <m/>
    <m/>
    <m/>
    <m/>
    <n v="24669.75"/>
    <n v="76413.75"/>
    <n v="51744"/>
    <n v="-52946.25"/>
    <n v="154029.75"/>
    <n v="46769"/>
  </r>
  <r>
    <n v="155967"/>
    <d v="2014-07-03T07:45:00"/>
    <x v="0"/>
    <s v="Male"/>
    <x v="1"/>
    <s v="i7"/>
    <n v="79213"/>
    <n v="79213"/>
    <s v="60001-100000"/>
    <m/>
    <m/>
    <m/>
    <m/>
    <m/>
    <n v="24661.5"/>
    <n v="76477.5"/>
    <n v="51816"/>
    <n v="-53062.5"/>
    <n v="154201.5"/>
    <n v="79213"/>
  </r>
  <r>
    <n v="692637"/>
    <d v="2014-08-20T12:04:06"/>
    <x v="0"/>
    <s v="Male"/>
    <x v="5"/>
    <s v="c5"/>
    <n v="68826"/>
    <n v="68826"/>
    <s v="60001-100000"/>
    <m/>
    <m/>
    <m/>
    <m/>
    <m/>
    <n v="24653.25"/>
    <n v="76226.5"/>
    <n v="51573.25"/>
    <n v="-52706.625"/>
    <n v="153586.375"/>
    <n v="68826"/>
  </r>
  <r>
    <n v="893226"/>
    <d v="2014-08-20T12:04:27"/>
    <x v="0"/>
    <s v="Female"/>
    <x v="5"/>
    <s v="c5"/>
    <n v="31205"/>
    <n v="31205"/>
    <s v="20001-40000"/>
    <m/>
    <m/>
    <m/>
    <m/>
    <m/>
    <n v="24645"/>
    <n v="76350"/>
    <n v="51705"/>
    <n v="-52912.5"/>
    <n v="153907.5"/>
    <n v="31205"/>
  </r>
  <r>
    <n v="273820"/>
    <d v="2014-07-04T11:55:19"/>
    <x v="0"/>
    <s v="Male"/>
    <x v="0"/>
    <s v="c5"/>
    <n v="76605"/>
    <n v="76605"/>
    <s v="60001-100000"/>
    <m/>
    <m/>
    <m/>
    <m/>
    <m/>
    <n v="24559.75"/>
    <n v="76413.75"/>
    <n v="51854"/>
    <n v="-53221.25"/>
    <n v="154194.75"/>
    <n v="76605"/>
  </r>
  <r>
    <n v="64301"/>
    <d v="2014-07-04T11:58:22"/>
    <x v="0"/>
    <s v="Male"/>
    <x v="0"/>
    <s v="c5"/>
    <n v="38076"/>
    <n v="38076"/>
    <s v="20001-40000"/>
    <m/>
    <m/>
    <m/>
    <m/>
    <m/>
    <n v="24474.5"/>
    <n v="76103"/>
    <n v="51628.5"/>
    <n v="-52968.25"/>
    <n v="153545.75"/>
    <n v="38076"/>
  </r>
  <r>
    <n v="760667"/>
    <d v="2014-07-04T12:01:25"/>
    <x v="0"/>
    <s v="Female"/>
    <x v="0"/>
    <s v="c5"/>
    <n v="49134"/>
    <n v="49134"/>
    <s v="40001-60000"/>
    <m/>
    <m/>
    <m/>
    <m/>
    <m/>
    <n v="24389.25"/>
    <n v="76226.5"/>
    <n v="51837.25"/>
    <n v="-53366.625"/>
    <n v="153982.375"/>
    <n v="49134"/>
  </r>
  <r>
    <n v="574374"/>
    <d v="2014-07-10T15:53:40"/>
    <x v="0"/>
    <s v="Male"/>
    <x v="0"/>
    <s v="c5"/>
    <n v="54711"/>
    <n v="54711"/>
    <s v="40001-60000"/>
    <m/>
    <m/>
    <m/>
    <m/>
    <m/>
    <n v="24304"/>
    <n v="76350"/>
    <n v="52046"/>
    <n v="-53765"/>
    <n v="154419"/>
    <n v="54711"/>
  </r>
  <r>
    <n v="634386"/>
    <d v="2014-08-01T14:36:41"/>
    <x v="0"/>
    <s v="Male"/>
    <x v="0"/>
    <s v="c5"/>
    <n v="94007"/>
    <n v="94007"/>
    <s v="60001-100000"/>
    <m/>
    <m/>
    <m/>
    <m/>
    <m/>
    <n v="24173.25"/>
    <n v="76443.25"/>
    <n v="52270"/>
    <n v="-54231.75"/>
    <n v="154848.25"/>
    <n v="94007"/>
  </r>
  <r>
    <n v="836089"/>
    <d v="2014-06-16T10:48:31"/>
    <x v="0"/>
    <s v="Male"/>
    <x v="2"/>
    <s v="i5"/>
    <n v="27358"/>
    <n v="27358"/>
    <s v="20001-40000"/>
    <m/>
    <m/>
    <m/>
    <m/>
    <m/>
    <n v="24042.5"/>
    <n v="76103"/>
    <n v="52060.5"/>
    <n v="-54048.25"/>
    <n v="154193.75"/>
    <n v="27358"/>
  </r>
  <r>
    <n v="873507"/>
    <d v="2014-06-24T16:16:23"/>
    <x v="0"/>
    <s v="Male"/>
    <x v="2"/>
    <s v="i5"/>
    <n v="76732"/>
    <n v="76732"/>
    <s v="60001-100000"/>
    <m/>
    <m/>
    <m/>
    <m/>
    <m/>
    <n v="23911.75"/>
    <n v="76226.5"/>
    <n v="52314.75"/>
    <n v="-54560.375"/>
    <n v="154698.625"/>
    <n v="76732"/>
  </r>
  <r>
    <n v="949965"/>
    <d v="2014-06-24T16:16:59"/>
    <x v="0"/>
    <s v="Male"/>
    <x v="2"/>
    <s v="i5"/>
    <n v="87388"/>
    <n v="87388"/>
    <s v="60001-100000"/>
    <m/>
    <m/>
    <m/>
    <m/>
    <m/>
    <n v="23781"/>
    <n v="75856"/>
    <n v="52075"/>
    <n v="-54331.5"/>
    <n v="153968.5"/>
    <n v="87388"/>
  </r>
  <r>
    <n v="248804"/>
    <d v="2014-06-28T10:57:38"/>
    <x v="0"/>
    <s v="Female"/>
    <x v="2"/>
    <s v="i5"/>
    <n v="82436"/>
    <n v="82436"/>
    <s v="60001-100000"/>
    <m/>
    <m/>
    <m/>
    <m/>
    <m/>
    <n v="23770.5"/>
    <n v="75741.25"/>
    <n v="51970.75"/>
    <n v="-54185.625"/>
    <n v="153697.375"/>
    <n v="82436"/>
  </r>
  <r>
    <n v="374625"/>
    <d v="2014-07-11T06:44:10"/>
    <x v="0"/>
    <s v="Female"/>
    <x v="4"/>
    <s v="i5"/>
    <n v="85440"/>
    <n v="85440"/>
    <s v="60001-100000"/>
    <m/>
    <m/>
    <m/>
    <m/>
    <m/>
    <n v="23760"/>
    <n v="75620"/>
    <n v="51860"/>
    <n v="-54030"/>
    <n v="153410"/>
    <n v="85440"/>
  </r>
  <r>
    <n v="254790"/>
    <d v="2014-07-11T06:45:31"/>
    <x v="0"/>
    <s v="Male"/>
    <x v="4"/>
    <s v="i5"/>
    <n v="77581"/>
    <n v="77581"/>
    <s v="60001-100000"/>
    <m/>
    <m/>
    <m/>
    <m/>
    <m/>
    <n v="23749.5"/>
    <n v="75494.5"/>
    <n v="51745"/>
    <n v="-53868"/>
    <n v="153112"/>
    <n v="77581"/>
  </r>
  <r>
    <n v="892399"/>
    <d v="2014-07-27T20:16:13"/>
    <x v="0"/>
    <s v="Male"/>
    <x v="1"/>
    <s v="c9"/>
    <n v="79480"/>
    <n v="79480"/>
    <s v="60001-100000"/>
    <m/>
    <m/>
    <m/>
    <m/>
    <m/>
    <n v="23739"/>
    <n v="75367"/>
    <n v="51628"/>
    <n v="-53703"/>
    <n v="152809"/>
    <n v="79480"/>
  </r>
  <r>
    <n v="327160"/>
    <d v="2014-08-07T09:54:50"/>
    <x v="0"/>
    <s v="Male"/>
    <x v="1"/>
    <s v="b9"/>
    <n v="17191"/>
    <n v="17191"/>
    <s v="0-20,000"/>
    <m/>
    <m/>
    <m/>
    <m/>
    <m/>
    <n v="23738.5"/>
    <n v="75285.25"/>
    <n v="51546.75"/>
    <n v="-53581.625"/>
    <n v="152605.375"/>
    <n v="17191"/>
  </r>
  <r>
    <n v="795809"/>
    <d v="2014-08-07T09:57:09"/>
    <x v="1"/>
    <s v="Male"/>
    <x v="1"/>
    <s v="b9"/>
    <n v="45044"/>
    <n v="45044"/>
    <s v="40001-60000"/>
    <m/>
    <m/>
    <m/>
    <m/>
    <m/>
    <n v="23760"/>
    <n v="75312.5"/>
    <n v="51552.5"/>
    <n v="-53568.75"/>
    <n v="152641.25"/>
    <n v="45044"/>
  </r>
  <r>
    <n v="287756"/>
    <d v="2014-07-26T11:28:54"/>
    <x v="1"/>
    <s v="Male"/>
    <x v="6"/>
    <s v="c8"/>
    <n v="84336"/>
    <n v="84336"/>
    <s v="60001-100000"/>
    <m/>
    <m/>
    <m/>
    <m/>
    <m/>
    <n v="23749.5"/>
    <n v="75339.75"/>
    <n v="51590.25"/>
    <n v="-53635.875"/>
    <n v="152725.125"/>
    <n v="84336"/>
  </r>
  <r>
    <n v="288459"/>
    <d v="2014-07-26T11:30:09"/>
    <x v="0"/>
    <s v="Female"/>
    <x v="6"/>
    <s v="c8"/>
    <n v="54521"/>
    <n v="54521"/>
    <s v="40001-60000"/>
    <m/>
    <m/>
    <m/>
    <m/>
    <m/>
    <n v="23739"/>
    <n v="75258"/>
    <n v="51519"/>
    <n v="-53539.5"/>
    <n v="152536.5"/>
    <n v="54521"/>
  </r>
  <r>
    <n v="893314"/>
    <d v="2014-08-26T16:07:08"/>
    <x v="0"/>
    <s v="Male"/>
    <x v="1"/>
    <s v="c5"/>
    <n v="18647"/>
    <n v="18647"/>
    <s v="0-20,000"/>
    <m/>
    <m/>
    <m/>
    <m/>
    <m/>
    <n v="23738.5"/>
    <n v="75285.25"/>
    <n v="51546.75"/>
    <n v="-53581.625"/>
    <n v="152605.375"/>
    <n v="18647"/>
  </r>
  <r>
    <n v="620974"/>
    <d v="2014-08-26T16:08:14"/>
    <x v="0"/>
    <s v="Female"/>
    <x v="1"/>
    <s v="c5"/>
    <n v="22684"/>
    <n v="22684"/>
    <s v="20001-40000"/>
    <m/>
    <m/>
    <m/>
    <m/>
    <m/>
    <n v="23760"/>
    <n v="75312.5"/>
    <n v="51552.5"/>
    <n v="-53568.75"/>
    <n v="152641.25"/>
    <n v="22684"/>
  </r>
  <r>
    <n v="941893"/>
    <d v="2014-07-18T12:20:34"/>
    <x v="1"/>
    <s v="Male"/>
    <x v="8"/>
    <s v="c9"/>
    <n v="29414"/>
    <n v="29414"/>
    <s v="20001-40000"/>
    <m/>
    <m/>
    <m/>
    <m/>
    <m/>
    <n v="23911.75"/>
    <n v="75339.75"/>
    <n v="51428"/>
    <n v="-53230.25"/>
    <n v="152481.75"/>
    <n v="29414"/>
  </r>
  <r>
    <n v="129826"/>
    <d v="2014-07-30T19:28:16"/>
    <x v="0"/>
    <s v="Female"/>
    <x v="8"/>
    <s v="c9"/>
    <n v="24304"/>
    <n v="24304"/>
    <s v="20001-40000"/>
    <m/>
    <m/>
    <m/>
    <m/>
    <m/>
    <n v="23781"/>
    <n v="75367"/>
    <n v="51586"/>
    <n v="-53598"/>
    <n v="152746"/>
    <n v="24304"/>
  </r>
  <r>
    <n v="379629"/>
    <d v="2014-07-30T19:28:38"/>
    <x v="1"/>
    <s v="Male"/>
    <x v="8"/>
    <s v="c9"/>
    <n v="97432"/>
    <n v="97432"/>
    <s v="60001-100000"/>
    <m/>
    <m/>
    <m/>
    <m/>
    <m/>
    <n v="23770.5"/>
    <n v="75409.5"/>
    <n v="51639"/>
    <n v="-53688"/>
    <n v="152868"/>
    <n v="97432"/>
  </r>
  <r>
    <n v="800131"/>
    <d v="2014-07-04T18:01:16"/>
    <x v="0"/>
    <s v="Female"/>
    <x v="0"/>
    <s v="i7"/>
    <n v="23739"/>
    <n v="23739"/>
    <s v="20001-40000"/>
    <m/>
    <m/>
    <m/>
    <m/>
    <m/>
    <n v="23760"/>
    <n v="75312.5"/>
    <n v="51552.5"/>
    <n v="-53568.75"/>
    <n v="152641.25"/>
    <n v="23739"/>
  </r>
  <r>
    <n v="677760"/>
    <d v="2014-07-04T18:00:47"/>
    <x v="0"/>
    <s v="Female"/>
    <x v="0"/>
    <s v="i7"/>
    <n v="38600"/>
    <n v="38600"/>
    <s v="20001-40000"/>
    <m/>
    <m/>
    <m/>
    <m/>
    <m/>
    <n v="23997"/>
    <n v="75339.75"/>
    <n v="51342.75"/>
    <n v="-53017.125"/>
    <n v="152353.875"/>
    <n v="38600"/>
  </r>
  <r>
    <n v="545345"/>
    <d v="2014-06-26T17:40:07"/>
    <x v="0"/>
    <s v="Male"/>
    <x v="7"/>
    <s v="i5"/>
    <n v="88457"/>
    <n v="88457"/>
    <s v="60001-100000"/>
    <m/>
    <m/>
    <m/>
    <m/>
    <m/>
    <n v="23781"/>
    <n v="75367"/>
    <n v="51586"/>
    <n v="-53598"/>
    <n v="152746"/>
    <n v="88457"/>
  </r>
  <r>
    <n v="154197"/>
    <d v="2014-06-26T17:44:01"/>
    <x v="0"/>
    <s v="Female"/>
    <x v="7"/>
    <s v="i5"/>
    <n v="56819"/>
    <n v="56819"/>
    <s v="40001-60000"/>
    <m/>
    <m/>
    <m/>
    <m/>
    <m/>
    <n v="23770"/>
    <n v="75285.25"/>
    <n v="51515.25"/>
    <n v="-53502.875"/>
    <n v="152558.125"/>
    <n v="56819"/>
  </r>
  <r>
    <n v="153170"/>
    <d v="2014-07-02T11:14:36"/>
    <x v="0"/>
    <s v="Male"/>
    <x v="7"/>
    <s v="i5"/>
    <n v="79081"/>
    <n v="79081"/>
    <s v="60001-100000"/>
    <m/>
    <m/>
    <m/>
    <m/>
    <m/>
    <n v="23759"/>
    <n v="75312.5"/>
    <n v="51553.5"/>
    <n v="-53571.25"/>
    <n v="152642.75"/>
    <n v="79081"/>
  </r>
  <r>
    <n v="462209"/>
    <d v="2014-07-18T07:21:40"/>
    <x v="0"/>
    <s v="Female"/>
    <x v="7"/>
    <s v="i5"/>
    <n v="81726"/>
    <n v="81726"/>
    <s v="60001-100000"/>
    <m/>
    <m/>
    <m/>
    <m/>
    <m/>
    <n v="23748"/>
    <n v="75234.25"/>
    <n v="51486.25"/>
    <n v="-53481.375"/>
    <n v="152463.625"/>
    <n v="81726"/>
  </r>
  <r>
    <n v="359954"/>
    <d v="2014-07-18T07:22:15"/>
    <x v="0"/>
    <s v="Female"/>
    <x v="7"/>
    <s v="i5"/>
    <n v="3947"/>
    <n v="3947"/>
    <s v="0-20,000"/>
    <m/>
    <m/>
    <m/>
    <m/>
    <m/>
    <n v="23737"/>
    <n v="75163"/>
    <n v="51426"/>
    <n v="-53402"/>
    <n v="152302"/>
    <n v="3947"/>
  </r>
  <r>
    <n v="18808"/>
    <d v="2014-07-18T07:22:56"/>
    <x v="0"/>
    <s v="Male"/>
    <x v="7"/>
    <s v="i5"/>
    <n v="46160"/>
    <n v="46160"/>
    <s v="40001-60000"/>
    <m/>
    <m/>
    <m/>
    <m/>
    <m/>
    <n v="23770"/>
    <n v="75186.75"/>
    <n v="51416.75"/>
    <n v="-53355.125"/>
    <n v="152311.875"/>
    <n v="46160"/>
  </r>
  <r>
    <n v="103305"/>
    <d v="2014-07-18T07:25:52"/>
    <x v="0"/>
    <s v="Male"/>
    <x v="7"/>
    <s v="i5"/>
    <n v="95960"/>
    <n v="95960"/>
    <s v="60001-100000"/>
    <m/>
    <m/>
    <m/>
    <m/>
    <m/>
    <n v="23759"/>
    <n v="75210.5"/>
    <n v="51451.5"/>
    <n v="-53418.25"/>
    <n v="152387.75"/>
    <n v="95960"/>
  </r>
  <r>
    <n v="573332"/>
    <d v="2014-07-19T14:00:01"/>
    <x v="0"/>
    <s v="Male"/>
    <x v="7"/>
    <s v="i5"/>
    <n v="46109"/>
    <n v="46109"/>
    <s v="40001-60000"/>
    <m/>
    <m/>
    <m/>
    <m/>
    <m/>
    <n v="23748"/>
    <n v="75155"/>
    <n v="51407"/>
    <n v="-53362.5"/>
    <n v="152265.5"/>
    <n v="46109"/>
  </r>
  <r>
    <n v="874368"/>
    <d v="2014-07-21T15:39:39"/>
    <x v="0"/>
    <s v="Male"/>
    <x v="7"/>
    <s v="i7"/>
    <n v="300000"/>
    <n v="49625"/>
    <s v="40001-60000"/>
    <m/>
    <m/>
    <m/>
    <m/>
    <m/>
    <n v="23737"/>
    <n v="75163"/>
    <n v="51426"/>
    <n v="-53402"/>
    <n v="152302"/>
    <n v="300000"/>
  </r>
  <r>
    <n v="709159"/>
    <d v="2014-08-09T02:50:14"/>
    <x v="0"/>
    <s v="Female"/>
    <x v="6"/>
    <s v="i7"/>
    <n v="98589"/>
    <n v="98589"/>
    <s v="60001-100000"/>
    <m/>
    <m/>
    <m/>
    <m/>
    <m/>
    <n v="23720.25"/>
    <n v="75139"/>
    <n v="51418.75"/>
    <n v="-53407.875"/>
    <n v="152267.125"/>
    <n v="98589"/>
  </r>
  <r>
    <n v="952623"/>
    <d v="2014-08-13T10:56:14"/>
    <x v="0"/>
    <s v="Male"/>
    <x v="6"/>
    <s v="i7"/>
    <n v="72477"/>
    <n v="72477"/>
    <s v="60001-100000"/>
    <m/>
    <m/>
    <m/>
    <m/>
    <m/>
    <n v="23703.5"/>
    <n v="75066.5"/>
    <n v="51363"/>
    <n v="-53341"/>
    <n v="152111"/>
    <n v="72477"/>
  </r>
  <r>
    <n v="851730"/>
    <d v="2014-08-15T12:37:25"/>
    <x v="0"/>
    <s v="Male"/>
    <x v="6"/>
    <s v="i7"/>
    <n v="14815"/>
    <n v="14815"/>
    <s v="0-20,000"/>
    <m/>
    <m/>
    <m/>
    <m/>
    <m/>
    <n v="23686.75"/>
    <n v="75098.75"/>
    <n v="51412"/>
    <n v="-53431.25"/>
    <n v="152216.75"/>
    <n v="14815"/>
  </r>
  <r>
    <n v="412615"/>
    <d v="2014-08-15T12:39:47"/>
    <x v="0"/>
    <s v="Female"/>
    <x v="6"/>
    <s v="i7"/>
    <n v="19732"/>
    <n v="19732"/>
    <s v="0-20,000"/>
    <m/>
    <m/>
    <m/>
    <m/>
    <m/>
    <n v="23737"/>
    <n v="75131"/>
    <n v="51394"/>
    <n v="-53354"/>
    <n v="152222"/>
    <n v="19732"/>
  </r>
  <r>
    <n v="380221"/>
    <d v="2014-08-15T12:41:56"/>
    <x v="0"/>
    <s v="Female"/>
    <x v="6"/>
    <s v="i7"/>
    <n v="76350"/>
    <n v="76350"/>
    <s v="60001-100000"/>
    <m/>
    <m/>
    <m/>
    <m/>
    <m/>
    <n v="23770"/>
    <n v="75139"/>
    <n v="51369"/>
    <n v="-53283.5"/>
    <n v="152192.5"/>
    <n v="76350"/>
  </r>
  <r>
    <n v="386930"/>
    <d v="2014-08-18T17:59:54"/>
    <x v="0"/>
    <s v="Female"/>
    <x v="6"/>
    <s v="i7"/>
    <n v="28912"/>
    <n v="28912"/>
    <s v="20001-40000"/>
    <m/>
    <m/>
    <m/>
    <m/>
    <m/>
    <n v="23759"/>
    <n v="75066.5"/>
    <n v="51307.5"/>
    <n v="-53202.25"/>
    <n v="152027.75"/>
    <n v="28912"/>
  </r>
  <r>
    <n v="112091"/>
    <d v="2014-08-19T16:15:36"/>
    <x v="1"/>
    <s v="Male"/>
    <x v="6"/>
    <s v="i7"/>
    <n v="81226"/>
    <n v="81226"/>
    <s v="60001-100000"/>
    <m/>
    <m/>
    <m/>
    <m/>
    <m/>
    <n v="23748"/>
    <n v="75098.75"/>
    <n v="51350.75"/>
    <n v="-53278.125"/>
    <n v="152124.875"/>
    <n v="81226"/>
  </r>
  <r>
    <n v="718973"/>
    <d v="2014-08-27T15:35:59"/>
    <x v="0"/>
    <s v="Male"/>
    <x v="1"/>
    <s v="i7"/>
    <n v="75131"/>
    <n v="75131"/>
    <s v="60001-100000"/>
    <m/>
    <m/>
    <m/>
    <m/>
    <m/>
    <n v="23737"/>
    <n v="75002"/>
    <n v="51265"/>
    <n v="-53160.5"/>
    <n v="151899.5"/>
    <n v="75131"/>
  </r>
  <r>
    <n v="396732"/>
    <d v="2014-08-27T15:37:40"/>
    <x v="0"/>
    <s v="Female"/>
    <x v="1"/>
    <s v="i7"/>
    <n v="95417"/>
    <n v="95417"/>
    <s v="60001-100000"/>
    <m/>
    <m/>
    <m/>
    <m/>
    <m/>
    <n v="23720.25"/>
    <n v="74755.25"/>
    <n v="51035"/>
    <n v="-52832.25"/>
    <n v="151307.75"/>
    <n v="95417"/>
  </r>
  <r>
    <n v="199652"/>
    <d v="2014-08-27T15:40:22"/>
    <x v="0"/>
    <s v="Female"/>
    <x v="1"/>
    <s v="i7"/>
    <n v="89453"/>
    <n v="89453"/>
    <s v="60001-100000"/>
    <m/>
    <m/>
    <m/>
    <m/>
    <m/>
    <n v="23703.5"/>
    <n v="74326"/>
    <n v="50622.5"/>
    <n v="-52230.25"/>
    <n v="150259.75"/>
    <n v="89453"/>
  </r>
  <r>
    <n v="17377"/>
    <d v="2014-08-30T13:14:01"/>
    <x v="1"/>
    <s v="Female"/>
    <x v="1"/>
    <s v="i7"/>
    <n v="2682"/>
    <n v="2682"/>
    <s v="0-20,000"/>
    <m/>
    <m/>
    <m/>
    <m/>
    <m/>
    <n v="23686.75"/>
    <n v="73893.25"/>
    <n v="50206.5"/>
    <n v="-51623"/>
    <n v="149203"/>
    <n v="2682"/>
  </r>
  <r>
    <n v="139435"/>
    <d v="2014-08-30T13:17:20"/>
    <x v="0"/>
    <s v="Female"/>
    <x v="1"/>
    <s v="i7"/>
    <n v="96163"/>
    <n v="96163"/>
    <s v="60001-100000"/>
    <m/>
    <m/>
    <m/>
    <m/>
    <m/>
    <n v="23737"/>
    <n v="73979"/>
    <n v="50242"/>
    <n v="-51626"/>
    <n v="149342"/>
    <n v="96163"/>
  </r>
  <r>
    <n v="69669"/>
    <d v="2014-07-02T10:09:11"/>
    <x v="0"/>
    <s v="Female"/>
    <x v="0"/>
    <s v="b9"/>
    <n v="43038"/>
    <n v="43038"/>
    <s v="40001-60000"/>
    <m/>
    <m/>
    <m/>
    <m/>
    <m/>
    <n v="23720.25"/>
    <n v="73721.75"/>
    <n v="50001.5"/>
    <n v="-51282"/>
    <n v="148724"/>
    <n v="43038"/>
  </r>
  <r>
    <n v="695647"/>
    <d v="2014-07-02T10:11:29"/>
    <x v="0"/>
    <s v="Male"/>
    <x v="0"/>
    <s v="b9"/>
    <n v="73636"/>
    <n v="73636"/>
    <s v="60001-100000"/>
    <m/>
    <m/>
    <m/>
    <m/>
    <m/>
    <n v="23703.5"/>
    <n v="73807.5"/>
    <n v="50104"/>
    <n v="-51452.5"/>
    <n v="148963.5"/>
    <n v="73636"/>
  </r>
  <r>
    <n v="607894"/>
    <d v="2014-08-19T16:16:38"/>
    <x v="0"/>
    <s v="Female"/>
    <x v="2"/>
    <s v="i7"/>
    <n v="81434"/>
    <n v="81434"/>
    <s v="60001-100000"/>
    <m/>
    <m/>
    <m/>
    <m/>
    <m/>
    <n v="23686.75"/>
    <n v="73871.25"/>
    <n v="50184.5"/>
    <n v="-51590"/>
    <n v="149148"/>
    <n v="81434"/>
  </r>
  <r>
    <n v="79156"/>
    <d v="2014-08-19T16:18:46"/>
    <x v="1"/>
    <s v="Female"/>
    <x v="2"/>
    <s v="i7"/>
    <n v="66701"/>
    <n v="66701"/>
    <s v="60001-100000"/>
    <m/>
    <m/>
    <m/>
    <m/>
    <m/>
    <n v="23670"/>
    <n v="73548"/>
    <n v="49878"/>
    <n v="-51147"/>
    <n v="148365"/>
    <n v="66701"/>
  </r>
  <r>
    <n v="154851"/>
    <d v="2014-07-28T07:51:14"/>
    <x v="0"/>
    <s v="Female"/>
    <x v="1"/>
    <s v="c9"/>
    <n v="40678"/>
    <n v="40678"/>
    <s v="40001-60000"/>
    <m/>
    <m/>
    <m/>
    <m/>
    <m/>
    <n v="23591.75"/>
    <n v="73655.75"/>
    <n v="50064"/>
    <n v="-51504.25"/>
    <n v="148751.75"/>
    <n v="40678"/>
  </r>
  <r>
    <n v="145730"/>
    <d v="2014-07-08T20:16:51"/>
    <x v="0"/>
    <s v="Male"/>
    <x v="0"/>
    <s v="c5"/>
    <n v="89905"/>
    <n v="89905"/>
    <s v="60001-100000"/>
    <m/>
    <m/>
    <m/>
    <m/>
    <m/>
    <n v="23513.5"/>
    <n v="73763.5"/>
    <n v="50250"/>
    <n v="-51861.5"/>
    <n v="149138.5"/>
    <n v="89905"/>
  </r>
  <r>
    <n v="543349"/>
    <d v="2014-07-17T09:19:53"/>
    <x v="0"/>
    <s v="Female"/>
    <x v="1"/>
    <s v="c5"/>
    <n v="82172"/>
    <n v="82172"/>
    <s v="60001-100000"/>
    <m/>
    <m/>
    <m/>
    <m/>
    <m/>
    <n v="23435.25"/>
    <n v="73484.5"/>
    <n v="50049.25"/>
    <n v="-51638.625"/>
    <n v="148558.375"/>
    <n v="82172"/>
  </r>
  <r>
    <n v="542358"/>
    <d v="2014-07-04T17:42:27"/>
    <x v="0"/>
    <s v="Male"/>
    <x v="0"/>
    <s v="i6"/>
    <n v="45675"/>
    <n v="45675"/>
    <s v="40001-60000"/>
    <m/>
    <m/>
    <m/>
    <m/>
    <m/>
    <n v="23357"/>
    <n v="73294"/>
    <n v="49937"/>
    <n v="-51548.5"/>
    <n v="148199.5"/>
    <n v="45675"/>
  </r>
  <r>
    <n v="972374"/>
    <d v="2014-08-08T15:57:35"/>
    <x v="1"/>
    <s v="Female"/>
    <x v="2"/>
    <s v="c5"/>
    <n v="75856"/>
    <n v="75856"/>
    <s v="60001-100000"/>
    <m/>
    <m/>
    <m/>
    <m/>
    <m/>
    <n v="23194"/>
    <n v="73357.5"/>
    <n v="50163.5"/>
    <n v="-52051.25"/>
    <n v="148602.75"/>
    <n v="75856"/>
  </r>
  <r>
    <n v="104440"/>
    <d v="2014-08-08T15:57:58"/>
    <x v="0"/>
    <s v="Female"/>
    <x v="2"/>
    <s v="c5"/>
    <n v="47378"/>
    <n v="47378"/>
    <s v="40001-60000"/>
    <m/>
    <m/>
    <m/>
    <m/>
    <m/>
    <n v="23031"/>
    <n v="73136.5"/>
    <n v="50105.5"/>
    <n v="-52127.25"/>
    <n v="148294.75"/>
    <n v="47378"/>
  </r>
  <r>
    <n v="966122"/>
    <d v="2014-08-27T01:55:58"/>
    <x v="0"/>
    <s v="Male"/>
    <x v="2"/>
    <s v="c5"/>
    <n v="27917"/>
    <n v="27917"/>
    <s v="20001-40000"/>
    <m/>
    <m/>
    <m/>
    <m/>
    <m/>
    <n v="22868"/>
    <n v="73215.25"/>
    <n v="50347.25"/>
    <n v="-52652.875"/>
    <n v="148736.125"/>
    <n v="27917"/>
  </r>
  <r>
    <n v="390453"/>
    <d v="2014-08-27T01:56:23"/>
    <x v="1"/>
    <s v="Male"/>
    <x v="2"/>
    <s v="c5"/>
    <n v="10994"/>
    <n v="10994"/>
    <s v="0-20,000"/>
    <m/>
    <m/>
    <m/>
    <m/>
    <m/>
    <n v="22705"/>
    <n v="73294"/>
    <n v="50589"/>
    <n v="-53178.5"/>
    <n v="149177.5"/>
    <n v="10994"/>
  </r>
  <r>
    <n v="596580"/>
    <d v="2014-08-11T11:54:50"/>
    <x v="0"/>
    <s v="Male"/>
    <x v="1"/>
    <s v="i1"/>
    <n v="51586"/>
    <n v="51586"/>
    <s v="40001-60000"/>
    <m/>
    <m/>
    <m/>
    <m/>
    <m/>
    <n v="23194"/>
    <n v="73357.5"/>
    <n v="50163.5"/>
    <n v="-52051.25"/>
    <n v="148602.75"/>
    <n v="51586"/>
  </r>
  <r>
    <n v="381547"/>
    <d v="2014-08-15T11:03:45"/>
    <x v="1"/>
    <s v="Male"/>
    <x v="1"/>
    <s v="i1"/>
    <n v="85671"/>
    <n v="85671"/>
    <s v="60001-100000"/>
    <m/>
    <m/>
    <m/>
    <m/>
    <m/>
    <n v="23031"/>
    <n v="73421"/>
    <n v="50390"/>
    <n v="-52554"/>
    <n v="149006"/>
    <n v="85671"/>
  </r>
  <r>
    <n v="300563"/>
    <d v="2014-08-27T08:47:18"/>
    <x v="1"/>
    <s v="Male"/>
    <x v="1"/>
    <s v="i1"/>
    <n v="1519"/>
    <n v="1519"/>
    <s v="0-20,000"/>
    <m/>
    <m/>
    <m/>
    <m/>
    <m/>
    <n v="22868"/>
    <n v="73215.25"/>
    <n v="50347.25"/>
    <n v="-52652.875"/>
    <n v="148736.125"/>
    <n v="1519"/>
  </r>
  <r>
    <n v="511259"/>
    <d v="2014-07-14T10:03:56"/>
    <x v="0"/>
    <s v="Female"/>
    <x v="1"/>
    <s v="c5"/>
    <n v="83412"/>
    <n v="83412"/>
    <s v="60001-100000"/>
    <m/>
    <m/>
    <m/>
    <m/>
    <m/>
    <n v="23357"/>
    <n v="73294"/>
    <n v="49937"/>
    <n v="-51548.5"/>
    <n v="148199.5"/>
    <n v="83412"/>
  </r>
  <r>
    <n v="302714"/>
    <d v="2014-08-04T12:42:12"/>
    <x v="0"/>
    <s v="Male"/>
    <x v="0"/>
    <s v="c5"/>
    <n v="12210"/>
    <n v="12210"/>
    <s v="0-20,000"/>
    <m/>
    <m/>
    <m/>
    <m/>
    <m/>
    <n v="23194"/>
    <n v="73057.75"/>
    <n v="49863.75"/>
    <n v="-51601.625"/>
    <n v="147853.375"/>
    <n v="12210"/>
  </r>
  <r>
    <n v="583914"/>
    <d v="2014-07-04T14:29:25"/>
    <x v="0"/>
    <s v="Don’t want to say"/>
    <x v="1"/>
    <s v="i6"/>
    <n v="21224"/>
    <n v="21224"/>
    <s v="20001-40000"/>
    <m/>
    <m/>
    <m/>
    <m/>
    <m/>
    <n v="23513.5"/>
    <n v="73136.5"/>
    <n v="49623"/>
    <n v="-50921"/>
    <n v="147571"/>
    <n v="21224"/>
  </r>
  <r>
    <n v="834330"/>
    <d v="2014-07-03T14:41:30"/>
    <x v="0"/>
    <s v="Female"/>
    <x v="1"/>
    <s v="i7"/>
    <n v="93668"/>
    <n v="93668"/>
    <s v="60001-100000"/>
    <m/>
    <m/>
    <m/>
    <m/>
    <m/>
    <n v="23686.75"/>
    <n v="73215.25"/>
    <n v="49528.5"/>
    <n v="-50606"/>
    <n v="147508"/>
    <n v="93668"/>
  </r>
  <r>
    <n v="106513"/>
    <d v="2014-07-08T09:18:51"/>
    <x v="0"/>
    <s v="Male"/>
    <x v="1"/>
    <s v="i7"/>
    <n v="41080"/>
    <n v="41080"/>
    <s v="40001-60000"/>
    <m/>
    <m/>
    <m/>
    <m/>
    <m/>
    <n v="23670"/>
    <n v="72979"/>
    <n v="49309"/>
    <n v="-50293.5"/>
    <n v="146942.5"/>
    <n v="41080"/>
  </r>
  <r>
    <n v="658687"/>
    <d v="2014-07-20T15:53:18"/>
    <x v="1"/>
    <s v="Male"/>
    <x v="4"/>
    <s v="c5"/>
    <n v="64109"/>
    <n v="64109"/>
    <s v="60001-100000"/>
    <m/>
    <m/>
    <m/>
    <m/>
    <m/>
    <n v="23591.75"/>
    <n v="73057.75"/>
    <n v="49466"/>
    <n v="-50607.25"/>
    <n v="147256.75"/>
    <n v="64109"/>
  </r>
  <r>
    <n v="391565"/>
    <d v="2014-07-20T14:52:31"/>
    <x v="0"/>
    <s v="Male"/>
    <x v="6"/>
    <s v="i7"/>
    <n v="97633"/>
    <n v="97633"/>
    <s v="60001-100000"/>
    <m/>
    <m/>
    <m/>
    <m/>
    <m/>
    <n v="23513.5"/>
    <n v="73136.5"/>
    <n v="49623"/>
    <n v="-50921"/>
    <n v="147571"/>
    <n v="97633"/>
  </r>
  <r>
    <n v="367054"/>
    <d v="2014-07-20T14:52:57"/>
    <x v="0"/>
    <s v="Don’t want to say"/>
    <x v="6"/>
    <s v="i7"/>
    <n v="79412"/>
    <n v="79412"/>
    <s v="60001-100000"/>
    <m/>
    <m/>
    <m/>
    <m/>
    <m/>
    <n v="23435.25"/>
    <n v="72936.5"/>
    <n v="49501.25"/>
    <n v="-50816.625"/>
    <n v="147188.375"/>
    <n v="79412"/>
  </r>
  <r>
    <n v="778954"/>
    <d v="2014-07-30T15:47:42"/>
    <x v="0"/>
    <s v="Male"/>
    <x v="6"/>
    <s v="i7"/>
    <n v="13296"/>
    <n v="13296"/>
    <s v="0-20,000"/>
    <m/>
    <m/>
    <m/>
    <m/>
    <m/>
    <n v="23357"/>
    <n v="72809"/>
    <n v="49452"/>
    <n v="-50821"/>
    <n v="146987"/>
    <n v="13296"/>
  </r>
  <r>
    <n v="36783"/>
    <d v="2014-08-09T14:34:05"/>
    <x v="0"/>
    <s v="Male"/>
    <x v="6"/>
    <s v="i7"/>
    <n v="87008"/>
    <n v="87008"/>
    <s v="60001-100000"/>
    <m/>
    <m/>
    <m/>
    <m/>
    <m/>
    <n v="23591.75"/>
    <n v="72851.5"/>
    <n v="49259.75"/>
    <n v="-50297.875"/>
    <n v="146741.125"/>
    <n v="87008"/>
  </r>
  <r>
    <n v="37220"/>
    <d v="2014-08-02T15:29:12"/>
    <x v="0"/>
    <s v="Male"/>
    <x v="7"/>
    <s v="c9"/>
    <n v="62736"/>
    <n v="62736"/>
    <s v="60001-100000"/>
    <m/>
    <m/>
    <m/>
    <m/>
    <m/>
    <n v="23513.5"/>
    <n v="72614.5"/>
    <n v="49101"/>
    <n v="-50138"/>
    <n v="146266"/>
    <n v="62736"/>
  </r>
  <r>
    <n v="28774"/>
    <d v="2014-06-24T16:38:31"/>
    <x v="0"/>
    <s v="Male"/>
    <x v="3"/>
    <s v="c9"/>
    <n v="34528"/>
    <n v="34528"/>
    <s v="20001-40000"/>
    <m/>
    <m/>
    <m/>
    <m/>
    <m/>
    <n v="23435.25"/>
    <n v="72711.75"/>
    <n v="49276.5"/>
    <n v="-50479.5"/>
    <n v="146626.5"/>
    <n v="34528"/>
  </r>
  <r>
    <n v="975202"/>
    <d v="2014-06-24T16:39:09"/>
    <x v="1"/>
    <s v="Male"/>
    <x v="3"/>
    <s v="c9"/>
    <n v="40026"/>
    <n v="40026"/>
    <s v="40001-60000"/>
    <m/>
    <m/>
    <m/>
    <m/>
    <m/>
    <n v="23357"/>
    <n v="72809"/>
    <n v="49452"/>
    <n v="-50821"/>
    <n v="146987"/>
    <n v="40026"/>
  </r>
  <r>
    <n v="370183"/>
    <d v="2014-06-24T16:40:24"/>
    <x v="0"/>
    <s v="Male"/>
    <x v="3"/>
    <s v="c9"/>
    <n v="10604"/>
    <n v="10604"/>
    <s v="0-20,000"/>
    <m/>
    <m/>
    <m/>
    <m/>
    <m/>
    <n v="23194"/>
    <n v="72851.5"/>
    <n v="49657.5"/>
    <n v="-51292.25"/>
    <n v="147337.75"/>
    <n v="10604"/>
  </r>
  <r>
    <n v="844485"/>
    <d v="2014-06-25T16:55:27"/>
    <x v="0"/>
    <s v="Male"/>
    <x v="0"/>
    <s v="c9"/>
    <n v="69692"/>
    <n v="69692"/>
    <s v="60001-100000"/>
    <m/>
    <m/>
    <m/>
    <m/>
    <m/>
    <n v="23513.5"/>
    <n v="72894"/>
    <n v="49380.5"/>
    <n v="-50557.25"/>
    <n v="146964.75"/>
    <n v="69692"/>
  </r>
  <r>
    <n v="901673"/>
    <d v="2014-08-01T05:51:38"/>
    <x v="0"/>
    <s v="Male"/>
    <x v="2"/>
    <s v="i5"/>
    <n v="84727"/>
    <n v="84727"/>
    <s v="60001-100000"/>
    <m/>
    <m/>
    <m/>
    <m/>
    <m/>
    <n v="23435.25"/>
    <n v="72936.5"/>
    <n v="49501.25"/>
    <n v="-50816.625"/>
    <n v="147188.375"/>
    <n v="84727"/>
  </r>
  <r>
    <n v="251395"/>
    <d v="2014-08-20T15:24:18"/>
    <x v="0"/>
    <s v="Male"/>
    <x v="2"/>
    <s v="i5"/>
    <n v="50685"/>
    <n v="50685"/>
    <s v="40001-60000"/>
    <m/>
    <m/>
    <m/>
    <m/>
    <m/>
    <n v="23357"/>
    <n v="72809"/>
    <n v="49452"/>
    <n v="-50821"/>
    <n v="146987"/>
    <n v="50685"/>
  </r>
  <r>
    <n v="916816"/>
    <d v="2014-08-20T15:27:03"/>
    <x v="0"/>
    <s v="Male"/>
    <x v="2"/>
    <s v="i5"/>
    <n v="23737"/>
    <n v="23737"/>
    <s v="20001-40000"/>
    <m/>
    <m/>
    <m/>
    <m/>
    <m/>
    <n v="23194"/>
    <n v="72851.5"/>
    <n v="49657.5"/>
    <n v="-51292.25"/>
    <n v="147337.75"/>
    <n v="23737"/>
  </r>
  <r>
    <n v="70948"/>
    <d v="2014-08-26T15:34:21"/>
    <x v="1"/>
    <s v="Female"/>
    <x v="2"/>
    <s v="i5"/>
    <n v="24678"/>
    <n v="24678"/>
    <s v="20001-40000"/>
    <m/>
    <m/>
    <m/>
    <m/>
    <m/>
    <n v="23031"/>
    <n v="72894"/>
    <n v="49863"/>
    <n v="-51763.5"/>
    <n v="147688.5"/>
    <n v="24678"/>
  </r>
  <r>
    <n v="180474"/>
    <d v="2014-08-26T15:34:54"/>
    <x v="1"/>
    <s v="Male"/>
    <x v="2"/>
    <s v="i5"/>
    <n v="10052"/>
    <n v="10052"/>
    <s v="0-20,000"/>
    <m/>
    <m/>
    <m/>
    <m/>
    <m/>
    <n v="22868"/>
    <n v="72936.5"/>
    <n v="50068.5"/>
    <n v="-52234.75"/>
    <n v="148039.25"/>
    <n v="10052"/>
  </r>
  <r>
    <n v="709634"/>
    <d v="2014-07-05T09:08:15"/>
    <x v="0"/>
    <s v="Male"/>
    <x v="0"/>
    <s v="c5"/>
    <n v="5551"/>
    <n v="5551"/>
    <s v="0-20,000"/>
    <m/>
    <m/>
    <m/>
    <m/>
    <m/>
    <n v="23357"/>
    <n v="72979"/>
    <n v="49622"/>
    <n v="-51076"/>
    <n v="147412"/>
    <n v="5551"/>
  </r>
  <r>
    <n v="41870"/>
    <d v="2014-07-05T09:08:43"/>
    <x v="0"/>
    <s v="Male"/>
    <x v="0"/>
    <s v="c5"/>
    <n v="27131"/>
    <n v="27131"/>
    <s v="20001-40000"/>
    <m/>
    <m/>
    <m/>
    <m/>
    <m/>
    <n v="23591.75"/>
    <n v="73057.75"/>
    <n v="49466"/>
    <n v="-50607.25"/>
    <n v="147256.75"/>
    <n v="27131"/>
  </r>
  <r>
    <n v="399763"/>
    <d v="2014-07-05T09:08:16"/>
    <x v="0"/>
    <s v="Don’t want to say"/>
    <x v="0"/>
    <s v="c5"/>
    <n v="57137"/>
    <n v="57137"/>
    <s v="40001-60000"/>
    <m/>
    <m/>
    <m/>
    <m/>
    <m/>
    <n v="23513.5"/>
    <n v="73136.5"/>
    <n v="49623"/>
    <n v="-50921"/>
    <n v="147571"/>
    <n v="57137"/>
  </r>
  <r>
    <n v="160009"/>
    <d v="2014-07-05T09:09:26"/>
    <x v="0"/>
    <s v="Don’t want to say"/>
    <x v="0"/>
    <s v="c5"/>
    <n v="42488"/>
    <n v="42488"/>
    <s v="40001-60000"/>
    <m/>
    <m/>
    <m/>
    <m/>
    <m/>
    <n v="23435.25"/>
    <n v="73215.25"/>
    <n v="49780"/>
    <n v="-51234.75"/>
    <n v="147885.25"/>
    <n v="42488"/>
  </r>
  <r>
    <n v="389491"/>
    <d v="2014-08-01T08:13:25"/>
    <x v="0"/>
    <s v="Female"/>
    <x v="0"/>
    <s v="c5"/>
    <n v="2904"/>
    <n v="2904"/>
    <s v="0-20,000"/>
    <m/>
    <m/>
    <m/>
    <m/>
    <m/>
    <n v="23357"/>
    <n v="73294"/>
    <n v="49937"/>
    <n v="-51548.5"/>
    <n v="148199.5"/>
    <n v="2904"/>
  </r>
  <r>
    <n v="224082"/>
    <d v="2014-08-01T08:13:10"/>
    <x v="1"/>
    <s v="Don’t want to say"/>
    <x v="0"/>
    <s v="c5"/>
    <n v="87979"/>
    <n v="87979"/>
    <s v="60001-100000"/>
    <m/>
    <m/>
    <m/>
    <m/>
    <m/>
    <n v="23591.75"/>
    <n v="73357.5"/>
    <n v="49765.75"/>
    <n v="-51056.875"/>
    <n v="148006.125"/>
    <n v="87979"/>
  </r>
  <r>
    <n v="446050"/>
    <d v="2014-06-29T02:40:19"/>
    <x v="0"/>
    <s v="Male"/>
    <x v="1"/>
    <s v="c5"/>
    <n v="6626"/>
    <n v="6626"/>
    <s v="0-20,000"/>
    <m/>
    <m/>
    <m/>
    <m/>
    <m/>
    <n v="23513.5"/>
    <n v="73136.5"/>
    <n v="49623"/>
    <n v="-50921"/>
    <n v="147571"/>
    <n v="6626"/>
  </r>
  <r>
    <n v="923276"/>
    <d v="2014-06-29T02:40:44"/>
    <x v="1"/>
    <s v="Male"/>
    <x v="1"/>
    <s v="c5"/>
    <n v="49006"/>
    <n v="49006"/>
    <s v="40001-60000"/>
    <m/>
    <m/>
    <m/>
    <m/>
    <m/>
    <n v="23697.75"/>
    <n v="73215.25"/>
    <n v="49517.5"/>
    <n v="-50578.5"/>
    <n v="147491.5"/>
    <n v="49006"/>
  </r>
  <r>
    <n v="516729"/>
    <d v="2014-07-31T14:17:12"/>
    <x v="1"/>
    <s v="Female"/>
    <x v="1"/>
    <s v="c5"/>
    <n v="70775"/>
    <n v="70775"/>
    <s v="60001-100000"/>
    <m/>
    <m/>
    <m/>
    <m/>
    <m/>
    <n v="23670"/>
    <n v="73294"/>
    <n v="49624"/>
    <n v="-50766"/>
    <n v="147730"/>
    <n v="70775"/>
  </r>
  <r>
    <n v="109740"/>
    <d v="2014-07-31T14:17:01"/>
    <x v="0"/>
    <s v="Don’t want to say"/>
    <x v="1"/>
    <s v="c5"/>
    <n v="70642"/>
    <n v="70642"/>
    <s v="60001-100000"/>
    <m/>
    <m/>
    <m/>
    <m/>
    <m/>
    <n v="23591.75"/>
    <n v="73357.5"/>
    <n v="49765.75"/>
    <n v="-51056.875"/>
    <n v="148006.125"/>
    <n v="70642"/>
  </r>
  <r>
    <n v="854593"/>
    <d v="2014-08-11T16:25:42"/>
    <x v="0"/>
    <s v="Male"/>
    <x v="0"/>
    <s v="c9"/>
    <n v="94638"/>
    <n v="94638"/>
    <s v="60001-100000"/>
    <m/>
    <m/>
    <m/>
    <m/>
    <m/>
    <n v="23513.5"/>
    <n v="73421"/>
    <n v="49907.5"/>
    <n v="-51347.75"/>
    <n v="148282.25"/>
    <n v="94638"/>
  </r>
  <r>
    <n v="782480"/>
    <d v="2014-08-11T16:26:39"/>
    <x v="0"/>
    <s v="Female"/>
    <x v="0"/>
    <s v="c9"/>
    <n v="90063"/>
    <n v="90063"/>
    <s v="60001-100000"/>
    <m/>
    <m/>
    <m/>
    <m/>
    <m/>
    <n v="23435.25"/>
    <n v="73215.25"/>
    <n v="49780"/>
    <n v="-51234.75"/>
    <n v="147885.25"/>
    <n v="90063"/>
  </r>
  <r>
    <n v="892720"/>
    <d v="2014-08-14T10:03:53"/>
    <x v="0"/>
    <s v="Female"/>
    <x v="0"/>
    <s v="c9"/>
    <n v="47772"/>
    <n v="47772"/>
    <s v="40001-60000"/>
    <m/>
    <m/>
    <m/>
    <m/>
    <m/>
    <n v="23357"/>
    <n v="72979"/>
    <n v="49622"/>
    <n v="-51076"/>
    <n v="147412"/>
    <n v="47772"/>
  </r>
  <r>
    <n v="103929"/>
    <d v="2014-08-14T10:04:51"/>
    <x v="0"/>
    <s v="Male"/>
    <x v="0"/>
    <s v="c9"/>
    <n v="9329"/>
    <n v="9329"/>
    <s v="0-20,000"/>
    <m/>
    <m/>
    <m/>
    <m/>
    <m/>
    <n v="23194"/>
    <n v="73057.75"/>
    <n v="49863.75"/>
    <n v="-51601.625"/>
    <n v="147853.375"/>
    <n v="9329"/>
  </r>
  <r>
    <n v="988971"/>
    <d v="2014-08-27T08:08:57"/>
    <x v="0"/>
    <s v="Male"/>
    <x v="0"/>
    <s v="c9"/>
    <n v="69855"/>
    <n v="69855"/>
    <s v="60001-100000"/>
    <m/>
    <m/>
    <m/>
    <m/>
    <m/>
    <n v="23513.5"/>
    <n v="73136.5"/>
    <n v="49623"/>
    <n v="-50921"/>
    <n v="147571"/>
    <n v="69855"/>
  </r>
  <r>
    <n v="986841"/>
    <d v="2014-08-27T08:13:25"/>
    <x v="0"/>
    <s v="Male"/>
    <x v="0"/>
    <s v="c9"/>
    <n v="27125"/>
    <n v="27125"/>
    <s v="20001-40000"/>
    <m/>
    <m/>
    <m/>
    <m/>
    <m/>
    <n v="23435.25"/>
    <n v="73215.25"/>
    <n v="49780"/>
    <n v="-51234.75"/>
    <n v="147885.25"/>
    <n v="27125"/>
  </r>
  <r>
    <n v="643645"/>
    <d v="2014-08-27T08:14:22"/>
    <x v="0"/>
    <s v="Female"/>
    <x v="0"/>
    <s v="c9"/>
    <n v="83859"/>
    <n v="83859"/>
    <s v="60001-100000"/>
    <m/>
    <m/>
    <m/>
    <m/>
    <m/>
    <n v="23357"/>
    <n v="73294"/>
    <n v="49937"/>
    <n v="-51548.5"/>
    <n v="148199.5"/>
    <n v="83859"/>
  </r>
  <r>
    <n v="627369"/>
    <d v="2014-07-01T09:01:59"/>
    <x v="0"/>
    <s v="Male"/>
    <x v="1"/>
    <s v="c9"/>
    <n v="32089"/>
    <n v="32089"/>
    <s v="20001-40000"/>
    <m/>
    <m/>
    <m/>
    <m/>
    <m/>
    <n v="23194"/>
    <n v="73057.75"/>
    <n v="49863.75"/>
    <n v="-51601.625"/>
    <n v="147853.375"/>
    <n v="32089"/>
  </r>
  <r>
    <n v="542505"/>
    <d v="2014-07-08T16:35:18"/>
    <x v="1"/>
    <s v="Male"/>
    <x v="1"/>
    <s v="c9"/>
    <n v="13301"/>
    <n v="13301"/>
    <s v="0-20,000"/>
    <m/>
    <m/>
    <m/>
    <m/>
    <m/>
    <n v="23031"/>
    <n v="73136.5"/>
    <n v="50105.5"/>
    <n v="-52127.25"/>
    <n v="148294.75"/>
    <n v="13301"/>
  </r>
  <r>
    <n v="432171"/>
    <d v="2014-07-08T16:35:57"/>
    <x v="0"/>
    <s v="Female"/>
    <x v="1"/>
    <s v="c9"/>
    <n v="59093"/>
    <n v="59093"/>
    <s v="40001-60000"/>
    <m/>
    <m/>
    <m/>
    <m/>
    <m/>
    <n v="23435.25"/>
    <n v="73215.25"/>
    <n v="49780"/>
    <n v="-51234.75"/>
    <n v="147885.25"/>
    <n v="59093"/>
  </r>
  <r>
    <n v="590874"/>
    <d v="2014-07-10T11:34:16"/>
    <x v="0"/>
    <s v="Male"/>
    <x v="1"/>
    <s v="c9"/>
    <n v="43554"/>
    <n v="43554"/>
    <s v="40001-60000"/>
    <m/>
    <m/>
    <m/>
    <m/>
    <m/>
    <n v="23357"/>
    <n v="73294"/>
    <n v="49937"/>
    <n v="-51548.5"/>
    <n v="148199.5"/>
    <n v="43554"/>
  </r>
  <r>
    <n v="557914"/>
    <d v="2014-07-10T11:34:49"/>
    <x v="0"/>
    <s v="Male"/>
    <x v="1"/>
    <s v="c9"/>
    <n v="32506"/>
    <n v="32506"/>
    <s v="20001-40000"/>
    <m/>
    <m/>
    <m/>
    <m/>
    <m/>
    <n v="23194"/>
    <n v="73357.5"/>
    <n v="50163.5"/>
    <n v="-52051.25"/>
    <n v="148602.75"/>
    <n v="32506"/>
  </r>
  <r>
    <n v="571257"/>
    <d v="2014-08-09T16:32:31"/>
    <x v="0"/>
    <s v="Male"/>
    <x v="0"/>
    <s v="c9"/>
    <n v="47823"/>
    <n v="47823"/>
    <s v="40001-60000"/>
    <m/>
    <m/>
    <m/>
    <m/>
    <m/>
    <n v="23031"/>
    <n v="73421"/>
    <n v="50390"/>
    <n v="-52554"/>
    <n v="149006"/>
    <n v="47823"/>
  </r>
  <r>
    <n v="380883"/>
    <d v="2014-08-22T14:58:20"/>
    <x v="0"/>
    <s v="Male"/>
    <x v="1"/>
    <s v="c9"/>
    <n v="1736"/>
    <n v="1736"/>
    <s v="0-20,000"/>
    <m/>
    <m/>
    <m/>
    <m/>
    <m/>
    <n v="22868"/>
    <n v="73484.5"/>
    <n v="50616.5"/>
    <n v="-53056.75"/>
    <n v="149409.25"/>
    <n v="1736"/>
  </r>
  <r>
    <n v="879272"/>
    <d v="2014-08-22T14:59:10"/>
    <x v="0"/>
    <s v="Male"/>
    <x v="1"/>
    <s v="c9"/>
    <n v="34876"/>
    <n v="34876"/>
    <s v="20001-40000"/>
    <m/>
    <m/>
    <m/>
    <m/>
    <m/>
    <n v="23357"/>
    <n v="73548"/>
    <n v="50191"/>
    <n v="-51929.5"/>
    <n v="148834.5"/>
    <n v="34876"/>
  </r>
  <r>
    <n v="196609"/>
    <d v="2014-08-25T14:05:05"/>
    <x v="0"/>
    <s v="Male"/>
    <x v="1"/>
    <s v="c9"/>
    <n v="72420"/>
    <n v="72420"/>
    <s v="60001-100000"/>
    <m/>
    <m/>
    <m/>
    <m/>
    <m/>
    <n v="23194"/>
    <n v="73655.75"/>
    <n v="50461.75"/>
    <n v="-52498.625"/>
    <n v="149348.375"/>
    <n v="72420"/>
  </r>
  <r>
    <n v="459991"/>
    <d v="2014-08-25T14:06:14"/>
    <x v="0"/>
    <s v="Male"/>
    <x v="1"/>
    <s v="c9"/>
    <n v="20095"/>
    <n v="20095"/>
    <s v="20001-40000"/>
    <m/>
    <m/>
    <m/>
    <m/>
    <m/>
    <n v="23031"/>
    <n v="73763.5"/>
    <n v="50732.5"/>
    <n v="-53067.75"/>
    <n v="149862.25"/>
    <n v="20095"/>
  </r>
  <r>
    <n v="491218"/>
    <d v="2014-08-25T14:08:39"/>
    <x v="0"/>
    <s v="Male"/>
    <x v="1"/>
    <s v="c9"/>
    <n v="20447"/>
    <n v="20447"/>
    <s v="20001-40000"/>
    <m/>
    <m/>
    <m/>
    <m/>
    <m/>
    <n v="23435.25"/>
    <n v="73871.25"/>
    <n v="50436"/>
    <n v="-52218.75"/>
    <n v="149525.25"/>
    <n v="20447"/>
  </r>
  <r>
    <n v="227300"/>
    <d v="2014-08-25T14:09:16"/>
    <x v="0"/>
    <s v="Female"/>
    <x v="1"/>
    <s v="c9"/>
    <n v="73979"/>
    <n v="73979"/>
    <s v="60001-100000"/>
    <m/>
    <m/>
    <m/>
    <m/>
    <m/>
    <n v="23670"/>
    <n v="73979"/>
    <n v="50309"/>
    <n v="-51793.5"/>
    <n v="149442.5"/>
    <n v="73979"/>
  </r>
  <r>
    <n v="441525"/>
    <d v="2014-08-26T12:19:20"/>
    <x v="0"/>
    <s v="Male"/>
    <x v="1"/>
    <s v="c9"/>
    <n v="14676"/>
    <n v="14676"/>
    <s v="0-20,000"/>
    <m/>
    <m/>
    <m/>
    <m/>
    <m/>
    <n v="23591.75"/>
    <n v="73829.25"/>
    <n v="50237.5"/>
    <n v="-51764.5"/>
    <n v="149185.5"/>
    <n v="14676"/>
  </r>
  <r>
    <n v="708756"/>
    <d v="2014-08-29T09:33:06"/>
    <x v="0"/>
    <s v="Female"/>
    <x v="1"/>
    <s v="c9"/>
    <n v="5491"/>
    <n v="5491"/>
    <s v="0-20,000"/>
    <m/>
    <m/>
    <m/>
    <m/>
    <m/>
    <n v="23725.5"/>
    <n v="74110.5"/>
    <n v="50385"/>
    <n v="-51852"/>
    <n v="149688"/>
    <n v="5491"/>
  </r>
  <r>
    <n v="690264"/>
    <d v="2014-08-29T09:34:31"/>
    <x v="0"/>
    <s v="Male"/>
    <x v="1"/>
    <s v="c9"/>
    <n v="56078"/>
    <n v="56078"/>
    <s v="40001-60000"/>
    <m/>
    <m/>
    <m/>
    <m/>
    <m/>
    <n v="23997"/>
    <n v="74391.75"/>
    <n v="50394.75"/>
    <n v="-51595.125"/>
    <n v="149983.875"/>
    <n v="56078"/>
  </r>
  <r>
    <n v="141200"/>
    <d v="2014-07-15T09:28:04"/>
    <x v="0"/>
    <s v="Female"/>
    <x v="4"/>
    <s v="c5"/>
    <n v="13231"/>
    <n v="13231"/>
    <s v="0-20,000"/>
    <m/>
    <m/>
    <m/>
    <m/>
    <m/>
    <n v="23781"/>
    <n v="74673"/>
    <n v="50892"/>
    <n v="-52557"/>
    <n v="151011"/>
    <n v="13231"/>
  </r>
  <r>
    <n v="480305"/>
    <d v="2014-07-07T08:19:46"/>
    <x v="0"/>
    <s v="Female"/>
    <x v="0"/>
    <s v="i7"/>
    <n v="39321"/>
    <n v="39321"/>
    <s v="20001-40000"/>
    <m/>
    <m/>
    <m/>
    <m/>
    <m/>
    <n v="24429"/>
    <n v="74755.25"/>
    <n v="50326.25"/>
    <n v="-51060.375"/>
    <n v="150244.625"/>
    <n v="39321"/>
  </r>
  <r>
    <n v="936835"/>
    <d v="2014-07-04T18:01:05"/>
    <x v="0"/>
    <s v="Male"/>
    <x v="0"/>
    <s v="i1"/>
    <n v="25287"/>
    <n v="25287"/>
    <s v="20001-40000"/>
    <m/>
    <m/>
    <m/>
    <m/>
    <m/>
    <n v="24213"/>
    <n v="74837.5"/>
    <n v="50624.5"/>
    <n v="-51723.75"/>
    <n v="150774.25"/>
    <n v="25287"/>
  </r>
  <r>
    <n v="564902"/>
    <d v="2014-07-24T09:57:09"/>
    <x v="1"/>
    <s v="Female"/>
    <x v="2"/>
    <s v="c5"/>
    <n v="99736"/>
    <n v="99736"/>
    <s v="60001-100000"/>
    <m/>
    <m/>
    <m/>
    <m/>
    <m/>
    <n v="23997"/>
    <n v="74919.75"/>
    <n v="50922.75"/>
    <n v="-52387.125"/>
    <n v="151303.875"/>
    <n v="99736"/>
  </r>
  <r>
    <n v="936518"/>
    <d v="2014-07-26T12:34:41"/>
    <x v="0"/>
    <s v="Male"/>
    <x v="2"/>
    <s v="c5"/>
    <n v="94270"/>
    <n v="94270"/>
    <s v="60001-100000"/>
    <m/>
    <m/>
    <m/>
    <m/>
    <m/>
    <n v="23781"/>
    <n v="74673"/>
    <n v="50892"/>
    <n v="-52557"/>
    <n v="151011"/>
    <n v="94270"/>
  </r>
  <r>
    <n v="547868"/>
    <d v="2014-07-26T12:38:34"/>
    <x v="0"/>
    <s v="Female"/>
    <x v="2"/>
    <s v="c5"/>
    <n v="16006"/>
    <n v="16006"/>
    <s v="0-20,000"/>
    <m/>
    <m/>
    <m/>
    <m/>
    <m/>
    <n v="23753.25"/>
    <n v="73829.25"/>
    <n v="50076"/>
    <n v="-51360.75"/>
    <n v="148943.25"/>
    <n v="16006"/>
  </r>
  <r>
    <n v="623648"/>
    <d v="2014-07-30T16:38:50"/>
    <x v="0"/>
    <s v="Male"/>
    <x v="2"/>
    <s v="c5"/>
    <n v="43885"/>
    <n v="43885"/>
    <s v="40001-60000"/>
    <m/>
    <m/>
    <m/>
    <m/>
    <m/>
    <n v="24213"/>
    <n v="74110.5"/>
    <n v="49897.5"/>
    <n v="-50633.25"/>
    <n v="148956.75"/>
    <n v="43885"/>
  </r>
  <r>
    <n v="778393"/>
    <d v="2014-08-06T10:55:33"/>
    <x v="0"/>
    <s v="Male"/>
    <x v="2"/>
    <s v="c5"/>
    <n v="80425"/>
    <n v="80425"/>
    <s v="60001-100000"/>
    <m/>
    <m/>
    <m/>
    <m/>
    <m/>
    <n v="23997"/>
    <n v="74391.75"/>
    <n v="50394.75"/>
    <n v="-51595.125"/>
    <n v="149983.875"/>
    <n v="80425"/>
  </r>
  <r>
    <n v="303469"/>
    <d v="2014-08-07T17:33:54"/>
    <x v="0"/>
    <s v="Male"/>
    <x v="2"/>
    <s v="c5"/>
    <n v="89573"/>
    <n v="89573"/>
    <s v="60001-100000"/>
    <m/>
    <m/>
    <m/>
    <m/>
    <m/>
    <n v="23781"/>
    <n v="73548"/>
    <n v="49767"/>
    <n v="-50869.5"/>
    <n v="148198.5"/>
    <n v="89573"/>
  </r>
  <r>
    <n v="222628"/>
    <d v="2014-08-05T11:28:30"/>
    <x v="0"/>
    <s v="Male"/>
    <x v="0"/>
    <s v="c9"/>
    <n v="49818"/>
    <n v="49818"/>
    <s v="40001-60000"/>
    <m/>
    <m/>
    <m/>
    <m/>
    <m/>
    <n v="23753.25"/>
    <n v="73357.5"/>
    <n v="49604.25"/>
    <n v="-50653.125"/>
    <n v="147763.875"/>
    <n v="49818"/>
  </r>
  <r>
    <n v="587367"/>
    <d v="2014-08-05T11:29:53"/>
    <x v="0"/>
    <s v="Male"/>
    <x v="0"/>
    <s v="c9"/>
    <n v="61815"/>
    <n v="61815"/>
    <s v="60001-100000"/>
    <m/>
    <m/>
    <m/>
    <m/>
    <m/>
    <n v="23725.5"/>
    <n v="73421"/>
    <n v="49695.5"/>
    <n v="-50817.75"/>
    <n v="147964.25"/>
    <n v="61815"/>
  </r>
  <r>
    <n v="953264"/>
    <d v="2014-08-05T11:31:15"/>
    <x v="0"/>
    <s v="Female"/>
    <x v="0"/>
    <s v="c9"/>
    <n v="67638"/>
    <n v="67638"/>
    <s v="60001-100000"/>
    <m/>
    <m/>
    <m/>
    <m/>
    <m/>
    <n v="23697.75"/>
    <n v="73484.5"/>
    <n v="49786.75"/>
    <n v="-50982.375"/>
    <n v="148164.625"/>
    <n v="67638"/>
  </r>
  <r>
    <n v="503813"/>
    <d v="2014-08-05T11:35:37"/>
    <x v="0"/>
    <s v="Female"/>
    <x v="0"/>
    <s v="c9"/>
    <n v="49576"/>
    <n v="49576"/>
    <s v="40001-60000"/>
    <m/>
    <m/>
    <m/>
    <m/>
    <m/>
    <n v="23670"/>
    <n v="73548"/>
    <n v="49878"/>
    <n v="-51147"/>
    <n v="148365"/>
    <n v="49576"/>
  </r>
  <r>
    <n v="827357"/>
    <d v="2014-08-06T09:36:33"/>
    <x v="0"/>
    <s v="Male"/>
    <x v="0"/>
    <s v="c9"/>
    <n v="59576"/>
    <n v="59576"/>
    <s v="40001-60000"/>
    <m/>
    <m/>
    <m/>
    <m/>
    <m/>
    <n v="23591.75"/>
    <n v="73829.25"/>
    <n v="50237.5"/>
    <n v="-51764.5"/>
    <n v="149185.5"/>
    <n v="59576"/>
  </r>
  <r>
    <n v="872463"/>
    <d v="2014-08-06T09:39:49"/>
    <x v="0"/>
    <s v="Male"/>
    <x v="0"/>
    <s v="c9"/>
    <n v="28523"/>
    <n v="28523"/>
    <s v="20001-40000"/>
    <m/>
    <m/>
    <m/>
    <m/>
    <m/>
    <n v="23513.5"/>
    <n v="74110.5"/>
    <n v="50597"/>
    <n v="-52382"/>
    <n v="150006"/>
    <n v="28523"/>
  </r>
  <r>
    <n v="818087"/>
    <d v="2014-08-06T12:33:28"/>
    <x v="0"/>
    <s v="Male"/>
    <x v="0"/>
    <s v="c9"/>
    <n v="87399"/>
    <n v="87399"/>
    <s v="60001-100000"/>
    <m/>
    <m/>
    <m/>
    <m/>
    <m/>
    <n v="23435.25"/>
    <n v="74391.75"/>
    <n v="50956.5"/>
    <n v="-52999.5"/>
    <n v="150826.5"/>
    <n v="87399"/>
  </r>
  <r>
    <n v="947254"/>
    <d v="2014-08-06T12:35:59"/>
    <x v="1"/>
    <s v="Male"/>
    <x v="0"/>
    <s v="c9"/>
    <n v="21441"/>
    <n v="21441"/>
    <s v="20001-40000"/>
    <m/>
    <m/>
    <m/>
    <m/>
    <m/>
    <n v="23357"/>
    <n v="73548"/>
    <n v="50191"/>
    <n v="-51929.5"/>
    <n v="148834.5"/>
    <n v="21441"/>
  </r>
  <r>
    <n v="700240"/>
    <d v="2014-08-07T12:02:04"/>
    <x v="0"/>
    <s v="Female"/>
    <x v="0"/>
    <s v="c8"/>
    <n v="90296"/>
    <n v="90296"/>
    <s v="60001-100000"/>
    <m/>
    <m/>
    <m/>
    <m/>
    <m/>
    <n v="23591.75"/>
    <n v="73829.25"/>
    <n v="50237.5"/>
    <n v="-51764.5"/>
    <n v="149185.5"/>
    <n v="90296"/>
  </r>
  <r>
    <n v="729811"/>
    <d v="2014-08-07T12:03:01"/>
    <x v="0"/>
    <s v="Female"/>
    <x v="0"/>
    <s v="c8"/>
    <n v="79650"/>
    <n v="79650"/>
    <s v="60001-100000"/>
    <m/>
    <m/>
    <m/>
    <m/>
    <m/>
    <n v="23513.5"/>
    <n v="73421"/>
    <n v="49907.5"/>
    <n v="-51347.75"/>
    <n v="148282.25"/>
    <n v="79650"/>
  </r>
  <r>
    <n v="869541"/>
    <d v="2014-08-31T09:41:32"/>
    <x v="0"/>
    <s v="Male"/>
    <x v="0"/>
    <s v="c8"/>
    <n v="91974"/>
    <n v="91974"/>
    <s v="60001-100000"/>
    <m/>
    <m/>
    <m/>
    <m/>
    <m/>
    <n v="23435.25"/>
    <n v="73215.25"/>
    <n v="49780"/>
    <n v="-51234.75"/>
    <n v="147885.25"/>
    <n v="91974"/>
  </r>
  <r>
    <n v="888534"/>
    <d v="2014-08-31T09:42:43"/>
    <x v="0"/>
    <s v="Male"/>
    <x v="0"/>
    <s v="c8"/>
    <n v="47650"/>
    <n v="47650"/>
    <s v="40001-60000"/>
    <m/>
    <m/>
    <m/>
    <m/>
    <m/>
    <n v="23357"/>
    <n v="72979"/>
    <n v="49622"/>
    <n v="-51076"/>
    <n v="147412"/>
    <n v="47650"/>
  </r>
  <r>
    <n v="731112"/>
    <d v="2014-07-28T12:23:56"/>
    <x v="0"/>
    <s v="Male"/>
    <x v="7"/>
    <s v="c9"/>
    <n v="76723"/>
    <n v="76723"/>
    <s v="60001-100000"/>
    <m/>
    <m/>
    <m/>
    <m/>
    <m/>
    <n v="23194"/>
    <n v="73057.75"/>
    <n v="49863.75"/>
    <n v="-51601.625"/>
    <n v="147853.375"/>
    <n v="76723"/>
  </r>
  <r>
    <n v="996481"/>
    <d v="2014-06-30T09:40:24"/>
    <x v="0"/>
    <s v="Male"/>
    <x v="1"/>
    <s v="i7"/>
    <n v="93419"/>
    <n v="93419"/>
    <s v="60001-100000"/>
    <m/>
    <m/>
    <m/>
    <m/>
    <m/>
    <n v="23031"/>
    <n v="72894"/>
    <n v="49863"/>
    <n v="-51763.5"/>
    <n v="147688.5"/>
    <n v="93419"/>
  </r>
  <r>
    <n v="994291"/>
    <d v="2014-07-12T15:15:51"/>
    <x v="1"/>
    <s v="Female"/>
    <x v="1"/>
    <s v="i1"/>
    <n v="9033"/>
    <n v="9033"/>
    <s v="0-20,000"/>
    <m/>
    <m/>
    <m/>
    <m/>
    <m/>
    <n v="22868"/>
    <n v="72657.75"/>
    <n v="49789.75"/>
    <n v="-51816.625"/>
    <n v="147342.375"/>
    <n v="9033"/>
  </r>
  <r>
    <n v="834463"/>
    <d v="2014-07-12T15:18:24"/>
    <x v="0"/>
    <s v="Male"/>
    <x v="1"/>
    <s v="i1"/>
    <n v="39744"/>
    <n v="39744"/>
    <s v="20001-40000"/>
    <m/>
    <m/>
    <m/>
    <m/>
    <m/>
    <n v="23357"/>
    <n v="72809"/>
    <n v="49452"/>
    <n v="-50821"/>
    <n v="146987"/>
    <n v="39744"/>
  </r>
  <r>
    <n v="692268"/>
    <d v="2014-07-12T15:20:41"/>
    <x v="0"/>
    <s v="Male"/>
    <x v="1"/>
    <s v="i1"/>
    <n v="69959"/>
    <n v="69959"/>
    <s v="60001-100000"/>
    <m/>
    <m/>
    <m/>
    <m/>
    <m/>
    <n v="23194"/>
    <n v="72851.5"/>
    <n v="49657.5"/>
    <n v="-51292.25"/>
    <n v="147337.75"/>
    <n v="69959"/>
  </r>
  <r>
    <n v="624206"/>
    <d v="2014-07-18T11:40:38"/>
    <x v="0"/>
    <s v="Male"/>
    <x v="1"/>
    <s v="i1"/>
    <n v="35514"/>
    <n v="35514"/>
    <s v="20001-40000"/>
    <m/>
    <m/>
    <m/>
    <m/>
    <m/>
    <n v="23031"/>
    <n v="72894"/>
    <n v="49863"/>
    <n v="-51763.5"/>
    <n v="147688.5"/>
    <n v="35514"/>
  </r>
  <r>
    <n v="605602"/>
    <d v="2014-07-18T11:41:04"/>
    <x v="0"/>
    <s v="Female"/>
    <x v="1"/>
    <s v="i1"/>
    <n v="2434"/>
    <n v="2434"/>
    <s v="0-20,000"/>
    <m/>
    <m/>
    <m/>
    <m/>
    <m/>
    <n v="22868"/>
    <n v="72936.5"/>
    <n v="50068.5"/>
    <n v="-52234.75"/>
    <n v="148039.25"/>
    <n v="2434"/>
  </r>
  <r>
    <n v="259302"/>
    <d v="2014-08-18T18:12:40"/>
    <x v="0"/>
    <s v="Male"/>
    <x v="0"/>
    <s v="b9"/>
    <n v="11825"/>
    <n v="11825"/>
    <s v="0-20,000"/>
    <m/>
    <m/>
    <m/>
    <m/>
    <m/>
    <n v="23357"/>
    <n v="72979"/>
    <n v="49622"/>
    <n v="-51076"/>
    <n v="147412"/>
    <n v="11825"/>
  </r>
  <r>
    <n v="518804"/>
    <d v="2014-08-18T18:14:09"/>
    <x v="0"/>
    <s v="Female"/>
    <x v="0"/>
    <s v="b9"/>
    <n v="77087"/>
    <n v="77087"/>
    <s v="60001-100000"/>
    <m/>
    <m/>
    <m/>
    <m/>
    <m/>
    <n v="23591.75"/>
    <n v="73057.75"/>
    <n v="49466"/>
    <n v="-50607.25"/>
    <n v="147256.75"/>
    <n v="77087"/>
  </r>
  <r>
    <n v="513910"/>
    <d v="2014-08-30T11:06:26"/>
    <x v="0"/>
    <s v="Female"/>
    <x v="0"/>
    <s v="b9"/>
    <n v="4412"/>
    <n v="4412"/>
    <s v="0-20,000"/>
    <m/>
    <m/>
    <m/>
    <m/>
    <m/>
    <n v="23513.5"/>
    <n v="72894"/>
    <n v="49380.5"/>
    <n v="-50557.25"/>
    <n v="146964.75"/>
    <n v="4412"/>
  </r>
  <r>
    <n v="258883"/>
    <d v="2014-08-30T11:07:17"/>
    <x v="0"/>
    <s v="Male"/>
    <x v="0"/>
    <s v="b9"/>
    <n v="23670"/>
    <n v="23670"/>
    <s v="20001-40000"/>
    <m/>
    <m/>
    <m/>
    <m/>
    <m/>
    <n v="23697.75"/>
    <n v="72936.5"/>
    <n v="49238.75"/>
    <n v="-50160.375"/>
    <n v="146794.625"/>
    <n v="23670"/>
  </r>
  <r>
    <n v="770083"/>
    <d v="2014-08-18T10:45:54"/>
    <x v="0"/>
    <s v="Male"/>
    <x v="0"/>
    <s v="b9"/>
    <n v="7089"/>
    <n v="7089"/>
    <s v="0-20,000"/>
    <m/>
    <m/>
    <m/>
    <m/>
    <m/>
    <n v="23781"/>
    <n v="72979"/>
    <n v="49198"/>
    <n v="-50016"/>
    <n v="146776"/>
    <n v="7089"/>
  </r>
  <r>
    <n v="354254"/>
    <d v="2014-08-05T19:52:31"/>
    <x v="0"/>
    <s v="Female"/>
    <x v="1"/>
    <s v="b9"/>
    <n v="16008"/>
    <n v="16008"/>
    <s v="0-20,000"/>
    <m/>
    <m/>
    <m/>
    <m/>
    <m/>
    <n v="24429"/>
    <n v="73057.75"/>
    <n v="48628.75"/>
    <n v="-48514.125"/>
    <n v="146000.875"/>
    <n v="16008"/>
  </r>
  <r>
    <n v="197526"/>
    <d v="2014-08-05T19:55:53"/>
    <x v="0"/>
    <s v="Male"/>
    <x v="1"/>
    <s v="b9"/>
    <n v="54695"/>
    <n v="54695"/>
    <s v="40001-60000"/>
    <m/>
    <m/>
    <m/>
    <m/>
    <m/>
    <n v="24798"/>
    <n v="73136.5"/>
    <n v="48338.5"/>
    <n v="-47709.75"/>
    <n v="145644.25"/>
    <n v="54695"/>
  </r>
  <r>
    <n v="970063"/>
    <d v="2014-07-24T09:07:57"/>
    <x v="0"/>
    <s v="Female"/>
    <x v="2"/>
    <s v="c9"/>
    <n v="48720"/>
    <n v="48720"/>
    <s v="40001-60000"/>
    <m/>
    <m/>
    <m/>
    <m/>
    <m/>
    <n v="24721.5"/>
    <n v="73215.25"/>
    <n v="48493.75"/>
    <n v="-48019.125"/>
    <n v="145955.875"/>
    <n v="48720"/>
  </r>
  <r>
    <n v="420472"/>
    <d v="2014-07-14T10:31:23"/>
    <x v="0"/>
    <s v="Female"/>
    <x v="0"/>
    <s v="c8"/>
    <n v="71926"/>
    <n v="71926"/>
    <s v="60001-100000"/>
    <m/>
    <m/>
    <m/>
    <m/>
    <m/>
    <n v="24645"/>
    <n v="73294"/>
    <n v="48649"/>
    <n v="-48328.5"/>
    <n v="146267.5"/>
    <n v="71926"/>
  </r>
  <r>
    <n v="296313"/>
    <d v="2014-08-04T10:29:27"/>
    <x v="1"/>
    <s v="Don’t want to say"/>
    <x v="1"/>
    <s v="c5"/>
    <n v="54639"/>
    <n v="54639"/>
    <s v="40001-60000"/>
    <m/>
    <m/>
    <m/>
    <m/>
    <m/>
    <n v="24429"/>
    <n v="73357.5"/>
    <n v="48928.5"/>
    <n v="-48963.75"/>
    <n v="146750.25"/>
    <n v="54639"/>
  </r>
  <r>
    <n v="281083"/>
    <d v="2014-08-18T07:44:59"/>
    <x v="0"/>
    <s v="Don’t want to say"/>
    <x v="1"/>
    <s v="c5"/>
    <n v="59395"/>
    <n v="59395"/>
    <s v="40001-60000"/>
    <m/>
    <m/>
    <m/>
    <m/>
    <m/>
    <n v="24213"/>
    <n v="73421"/>
    <n v="49208"/>
    <n v="-49599"/>
    <n v="147233"/>
    <n v="59395"/>
  </r>
  <r>
    <n v="96008"/>
    <d v="2014-08-29T11:59:45"/>
    <x v="0"/>
    <s v="Male"/>
    <x v="1"/>
    <s v="c5"/>
    <n v="27988"/>
    <n v="27988"/>
    <s v="20001-40000"/>
    <m/>
    <m/>
    <m/>
    <m/>
    <m/>
    <n v="23997"/>
    <n v="73484.5"/>
    <n v="49487.5"/>
    <n v="-50234.25"/>
    <n v="147715.75"/>
    <n v="27988"/>
  </r>
  <r>
    <n v="525370"/>
    <d v="2014-08-07T18:45:40"/>
    <x v="0"/>
    <s v="Male"/>
    <x v="0"/>
    <s v="c5"/>
    <n v="57938"/>
    <n v="57938"/>
    <s v="40001-60000"/>
    <m/>
    <m/>
    <m/>
    <m/>
    <m/>
    <n v="23781"/>
    <n v="73548"/>
    <n v="49767"/>
    <n v="-50869.5"/>
    <n v="148198.5"/>
    <n v="57938"/>
  </r>
  <r>
    <n v="432491"/>
    <d v="2014-08-15T18:21:17"/>
    <x v="0"/>
    <s v="Female"/>
    <x v="1"/>
    <s v="c9"/>
    <n v="58089"/>
    <n v="58089"/>
    <s v="40001-60000"/>
    <m/>
    <m/>
    <m/>
    <m/>
    <m/>
    <n v="23675"/>
    <n v="73829.25"/>
    <n v="50154.25"/>
    <n v="-51556.375"/>
    <n v="149060.625"/>
    <n v="58089"/>
  </r>
  <r>
    <n v="847900"/>
    <d v="2014-08-15T18:24:51"/>
    <x v="0"/>
    <s v="Female"/>
    <x v="1"/>
    <s v="c9"/>
    <n v="14294"/>
    <n v="14294"/>
    <s v="0-20,000"/>
    <m/>
    <m/>
    <m/>
    <m/>
    <m/>
    <n v="23569"/>
    <n v="74110.5"/>
    <n v="50541.5"/>
    <n v="-52243.25"/>
    <n v="149922.75"/>
    <n v="14294"/>
  </r>
  <r>
    <n v="705521"/>
    <d v="2014-07-06T03:02:31"/>
    <x v="0"/>
    <s v="Male"/>
    <x v="1"/>
    <s v="i5"/>
    <n v="59275"/>
    <n v="59275"/>
    <s v="40001-60000"/>
    <m/>
    <m/>
    <m/>
    <m/>
    <m/>
    <n v="23997"/>
    <n v="74391.75"/>
    <n v="50394.75"/>
    <n v="-51595.125"/>
    <n v="149983.875"/>
    <n v="59275"/>
  </r>
  <r>
    <n v="321114"/>
    <d v="2014-07-09T14:06:56"/>
    <x v="0"/>
    <s v="Female"/>
    <x v="1"/>
    <s v="i5"/>
    <n v="40109"/>
    <n v="40109"/>
    <s v="40001-60000"/>
    <m/>
    <m/>
    <m/>
    <m/>
    <m/>
    <n v="23781"/>
    <n v="74673"/>
    <n v="50892"/>
    <n v="-52557"/>
    <n v="151011"/>
    <n v="40109"/>
  </r>
  <r>
    <n v="840754"/>
    <d v="2014-07-11T12:56:22"/>
    <x v="1"/>
    <s v="Female"/>
    <x v="1"/>
    <s v="c9"/>
    <n v="35523"/>
    <n v="35523"/>
    <s v="20001-40000"/>
    <m/>
    <m/>
    <m/>
    <m/>
    <m/>
    <n v="23675"/>
    <n v="74755.25"/>
    <n v="51080.25"/>
    <n v="-52945.375"/>
    <n v="151375.625"/>
    <n v="35523"/>
  </r>
  <r>
    <n v="628000"/>
    <d v="2014-08-05T16:13:35"/>
    <x v="0"/>
    <s v="Female"/>
    <x v="1"/>
    <s v="i5"/>
    <n v="22004"/>
    <n v="22004"/>
    <s v="20001-40000"/>
    <m/>
    <m/>
    <m/>
    <m/>
    <m/>
    <n v="23569"/>
    <n v="74837.5"/>
    <n v="51268.5"/>
    <n v="-53333.75"/>
    <n v="151740.25"/>
    <n v="22004"/>
  </r>
  <r>
    <n v="116270"/>
    <d v="2014-08-05T16:19:32"/>
    <x v="0"/>
    <s v="Female"/>
    <x v="1"/>
    <s v="i5"/>
    <n v="27579"/>
    <n v="27579"/>
    <s v="20001-40000"/>
    <m/>
    <m/>
    <m/>
    <m/>
    <m/>
    <n v="23997"/>
    <n v="74919.75"/>
    <n v="50922.75"/>
    <n v="-52387.125"/>
    <n v="151303.875"/>
    <n v="27579"/>
  </r>
  <r>
    <n v="600109"/>
    <d v="2014-08-05T16:14:41"/>
    <x v="0"/>
    <s v="Female"/>
    <x v="1"/>
    <s v="i5"/>
    <n v="83187"/>
    <n v="83187"/>
    <s v="60001-100000"/>
    <m/>
    <m/>
    <m/>
    <m/>
    <m/>
    <n v="23781"/>
    <n v="75002"/>
    <n v="51221"/>
    <n v="-53050.5"/>
    <n v="151833.5"/>
    <n v="83187"/>
  </r>
  <r>
    <n v="375215"/>
    <d v="2014-08-05T16:19:01"/>
    <x v="0"/>
    <s v="Female"/>
    <x v="1"/>
    <s v="i5"/>
    <n v="26899"/>
    <n v="26899"/>
    <s v="20001-40000"/>
    <m/>
    <m/>
    <m/>
    <m/>
    <m/>
    <n v="23675"/>
    <n v="74755.25"/>
    <n v="51080.25"/>
    <n v="-52945.375"/>
    <n v="151375.625"/>
    <n v="26899"/>
  </r>
  <r>
    <n v="110630"/>
    <d v="2014-08-26T13:44:27"/>
    <x v="0"/>
    <s v="Male"/>
    <x v="2"/>
    <s v="i5"/>
    <n v="44168"/>
    <n v="44168"/>
    <s v="40001-60000"/>
    <m/>
    <m/>
    <m/>
    <m/>
    <m/>
    <n v="23569"/>
    <n v="74837.5"/>
    <n v="51268.5"/>
    <n v="-53333.75"/>
    <n v="151740.25"/>
    <n v="44168"/>
  </r>
  <r>
    <n v="524621"/>
    <d v="2014-08-13T07:49:21"/>
    <x v="0"/>
    <s v="Female"/>
    <x v="4"/>
    <s v="c5"/>
    <n v="73548"/>
    <n v="73548"/>
    <s v="60001-100000"/>
    <m/>
    <m/>
    <m/>
    <m/>
    <m/>
    <n v="23463"/>
    <n v="74919.75"/>
    <n v="51456.75"/>
    <n v="-53722.125"/>
    <n v="152104.875"/>
    <n v="73548"/>
  </r>
  <r>
    <n v="474253"/>
    <d v="2014-08-13T07:50:21"/>
    <x v="1"/>
    <s v="Male"/>
    <x v="4"/>
    <s v="c5"/>
    <n v="74673"/>
    <n v="74673"/>
    <s v="60001-100000"/>
    <m/>
    <m/>
    <m/>
    <m/>
    <m/>
    <n v="23357"/>
    <n v="75002"/>
    <n v="51645"/>
    <n v="-54110.5"/>
    <n v="152469.5"/>
    <n v="74673"/>
  </r>
  <r>
    <n v="865378"/>
    <d v="2014-08-08T08:58:49"/>
    <x v="0"/>
    <s v="Male"/>
    <x v="1"/>
    <s v="c5"/>
    <n v="94326"/>
    <n v="94326"/>
    <s v="60001-100000"/>
    <m/>
    <m/>
    <m/>
    <m/>
    <m/>
    <n v="23194"/>
    <n v="75042.25"/>
    <n v="51848.25"/>
    <n v="-54578.375"/>
    <n v="152814.625"/>
    <n v="94326"/>
  </r>
  <r>
    <n v="146265"/>
    <d v="2014-08-08T08:59:35"/>
    <x v="0"/>
    <s v="Female"/>
    <x v="1"/>
    <s v="c5"/>
    <n v="4718"/>
    <n v="4718"/>
    <s v="0-20,000"/>
    <m/>
    <m/>
    <m/>
    <m/>
    <m/>
    <n v="23031"/>
    <n v="74148"/>
    <n v="51117"/>
    <n v="-53644.5"/>
    <n v="150823.5"/>
    <n v="4718"/>
  </r>
  <r>
    <n v="208615"/>
    <d v="2014-08-08T08:59:29"/>
    <x v="0"/>
    <s v="Female"/>
    <x v="1"/>
    <s v="c5"/>
    <n v="65660"/>
    <n v="65660"/>
    <s v="60001-100000"/>
    <m/>
    <m/>
    <m/>
    <m/>
    <m/>
    <n v="23463"/>
    <n v="74575"/>
    <n v="51112"/>
    <n v="-53205"/>
    <n v="151243"/>
    <n v="65660"/>
  </r>
  <r>
    <n v="204048"/>
    <d v="2014-08-08T09:00:46"/>
    <x v="0"/>
    <s v="Female"/>
    <x v="1"/>
    <s v="c5"/>
    <n v="1459"/>
    <n v="1459"/>
    <s v="0-20,000"/>
    <m/>
    <m/>
    <m/>
    <m/>
    <m/>
    <n v="23357"/>
    <n v="75002"/>
    <n v="51645"/>
    <n v="-54110.5"/>
    <n v="152469.5"/>
    <n v="1459"/>
  </r>
  <r>
    <n v="221640"/>
    <d v="2014-07-08T00:17:21"/>
    <x v="0"/>
    <s v="Male"/>
    <x v="5"/>
    <s v="i7"/>
    <n v="31132"/>
    <n v="31132"/>
    <s v="20001-40000"/>
    <m/>
    <m/>
    <m/>
    <m/>
    <m/>
    <n v="23675"/>
    <n v="75042.25"/>
    <n v="51367.25"/>
    <n v="-53375.875"/>
    <n v="152093.125"/>
    <n v="31132"/>
  </r>
  <r>
    <n v="28726"/>
    <d v="2014-07-08T05:24:54"/>
    <x v="0"/>
    <s v="Male"/>
    <x v="5"/>
    <s v="i7"/>
    <n v="68868"/>
    <n v="68868"/>
    <s v="60001-100000"/>
    <m/>
    <m/>
    <m/>
    <m/>
    <m/>
    <n v="23569"/>
    <n v="75082.5"/>
    <n v="51513.5"/>
    <n v="-53701.25"/>
    <n v="152352.75"/>
    <n v="68868"/>
  </r>
  <r>
    <n v="56705"/>
    <d v="2014-07-08T05:26:21"/>
    <x v="0"/>
    <s v="Female"/>
    <x v="5"/>
    <s v="i7"/>
    <n v="96176"/>
    <n v="96176"/>
    <s v="60001-100000"/>
    <m/>
    <m/>
    <m/>
    <m/>
    <m/>
    <n v="23463"/>
    <n v="75122.75"/>
    <n v="51659.75"/>
    <n v="-54026.625"/>
    <n v="152612.375"/>
    <n v="96176"/>
  </r>
  <r>
    <n v="765479"/>
    <d v="2014-07-10T18:35:42"/>
    <x v="0"/>
    <s v="Female"/>
    <x v="5"/>
    <s v="i7"/>
    <n v="75367"/>
    <n v="75367"/>
    <s v="60001-100000"/>
    <m/>
    <m/>
    <m/>
    <m/>
    <m/>
    <n v="23357"/>
    <n v="75002"/>
    <n v="51645"/>
    <n v="-54110.5"/>
    <n v="152469.5"/>
    <n v="75367"/>
  </r>
  <r>
    <n v="934412"/>
    <d v="2014-07-10T18:36:33"/>
    <x v="0"/>
    <s v="Male"/>
    <x v="5"/>
    <s v="i7"/>
    <n v="25716"/>
    <n v="25716"/>
    <s v="20001-40000"/>
    <m/>
    <m/>
    <m/>
    <m/>
    <m/>
    <n v="23194"/>
    <n v="73721"/>
    <n v="50527"/>
    <n v="-52596.5"/>
    <n v="149511.5"/>
    <n v="25716"/>
  </r>
  <r>
    <n v="93376"/>
    <d v="2014-07-10T18:39:28"/>
    <x v="0"/>
    <s v="Female"/>
    <x v="5"/>
    <s v="i7"/>
    <n v="1898"/>
    <n v="1898"/>
    <s v="0-20,000"/>
    <m/>
    <m/>
    <m/>
    <m/>
    <m/>
    <n v="23031"/>
    <n v="74148"/>
    <n v="51117"/>
    <n v="-53644.5"/>
    <n v="150823.5"/>
    <n v="1898"/>
  </r>
  <r>
    <n v="712244"/>
    <d v="2014-08-04T12:21:08"/>
    <x v="0"/>
    <s v="Female"/>
    <x v="0"/>
    <s v="c9"/>
    <n v="91730"/>
    <n v="91730"/>
    <s v="60001-100000"/>
    <m/>
    <m/>
    <m/>
    <m/>
    <m/>
    <n v="23463"/>
    <n v="74575"/>
    <n v="51112"/>
    <n v="-53205"/>
    <n v="151243"/>
    <n v="91730"/>
  </r>
  <r>
    <n v="805007"/>
    <d v="2014-08-04T12:21:45"/>
    <x v="0"/>
    <s v="Female"/>
    <x v="0"/>
    <s v="c9"/>
    <n v="13094"/>
    <n v="13094"/>
    <s v="0-20,000"/>
    <m/>
    <m/>
    <m/>
    <m/>
    <m/>
    <n v="23357"/>
    <n v="73294"/>
    <n v="49937"/>
    <n v="-51548.5"/>
    <n v="148199.5"/>
    <n v="13094"/>
  </r>
  <r>
    <n v="248001"/>
    <d v="2014-07-28T07:00:20"/>
    <x v="0"/>
    <s v="Male"/>
    <x v="6"/>
    <s v="i7"/>
    <n v="65350"/>
    <n v="65350"/>
    <s v="60001-100000"/>
    <m/>
    <m/>
    <m/>
    <m/>
    <m/>
    <n v="23675"/>
    <n v="73721"/>
    <n v="50046"/>
    <n v="-51394"/>
    <n v="148790"/>
    <n v="65350"/>
  </r>
  <r>
    <n v="78170"/>
    <d v="2014-07-28T07:01:39"/>
    <x v="0"/>
    <s v="Male"/>
    <x v="6"/>
    <s v="i7"/>
    <n v="59930"/>
    <n v="59930"/>
    <s v="40001-60000"/>
    <m/>
    <m/>
    <m/>
    <m/>
    <m/>
    <n v="23569"/>
    <n v="74148"/>
    <n v="50579"/>
    <n v="-52299.5"/>
    <n v="150016.5"/>
    <n v="59930"/>
  </r>
  <r>
    <n v="660766"/>
    <d v="2014-07-28T07:03:14"/>
    <x v="0"/>
    <s v="Female"/>
    <x v="6"/>
    <s v="i7"/>
    <n v="40786"/>
    <n v="40786"/>
    <s v="40001-60000"/>
    <m/>
    <m/>
    <m/>
    <m/>
    <m/>
    <n v="23463"/>
    <n v="74575"/>
    <n v="51112"/>
    <n v="-53205"/>
    <n v="151243"/>
    <n v="40786"/>
  </r>
  <r>
    <n v="763855"/>
    <d v="2014-08-21T04:55:56"/>
    <x v="0"/>
    <s v="Female"/>
    <x v="4"/>
    <s v="c9"/>
    <n v="71965"/>
    <n v="71965"/>
    <s v="60001-100000"/>
    <m/>
    <m/>
    <m/>
    <m/>
    <m/>
    <n v="23357"/>
    <n v="75002"/>
    <n v="51645"/>
    <n v="-54110.5"/>
    <n v="152469.5"/>
    <n v="71965"/>
  </r>
  <r>
    <n v="878494"/>
    <d v="2014-07-09T08:05:41"/>
    <x v="0"/>
    <s v="Male"/>
    <x v="2"/>
    <s v="i6"/>
    <n v="64880"/>
    <n v="64880"/>
    <s v="60001-100000"/>
    <m/>
    <m/>
    <m/>
    <m/>
    <m/>
    <n v="23194"/>
    <n v="75042.25"/>
    <n v="51848.25"/>
    <n v="-54578.375"/>
    <n v="152814.625"/>
    <n v="64880"/>
  </r>
  <r>
    <n v="71115"/>
    <d v="2014-07-09T08:07:05"/>
    <x v="0"/>
    <s v="Male"/>
    <x v="2"/>
    <s v="i6"/>
    <n v="9218"/>
    <n v="9218"/>
    <s v="0-20,000"/>
    <m/>
    <m/>
    <m/>
    <m/>
    <m/>
    <n v="23031"/>
    <n v="75082.5"/>
    <n v="52051.5"/>
    <n v="-55046.25"/>
    <n v="153159.75"/>
    <n v="9218"/>
  </r>
  <r>
    <n v="127367"/>
    <d v="2014-08-01T14:41:43"/>
    <x v="0"/>
    <s v="Female"/>
    <x v="2"/>
    <s v="i5"/>
    <n v="17756"/>
    <n v="17756"/>
    <s v="0-20,000"/>
    <m/>
    <m/>
    <m/>
    <m/>
    <m/>
    <n v="23463"/>
    <n v="75122.75"/>
    <n v="51659.75"/>
    <n v="-54026.625"/>
    <n v="152612.375"/>
    <n v="17756"/>
  </r>
  <r>
    <n v="889557"/>
    <d v="2014-08-07T14:10:44"/>
    <x v="0"/>
    <s v="Male"/>
    <x v="2"/>
    <s v="i5"/>
    <n v="90750"/>
    <n v="90750"/>
    <s v="60001-100000"/>
    <m/>
    <m/>
    <m/>
    <m/>
    <m/>
    <n v="23781"/>
    <n v="75163"/>
    <n v="51382"/>
    <n v="-53292"/>
    <n v="152236"/>
    <n v="90750"/>
  </r>
  <r>
    <n v="172491"/>
    <d v="2014-08-07T14:13:23"/>
    <x v="0"/>
    <s v="Male"/>
    <x v="2"/>
    <s v="i5"/>
    <n v="1487"/>
    <n v="1487"/>
    <s v="0-20,000"/>
    <m/>
    <m/>
    <m/>
    <m/>
    <m/>
    <n v="23675"/>
    <n v="75042.25"/>
    <n v="51367.25"/>
    <n v="-53375.875"/>
    <n v="152093.125"/>
    <n v="1487"/>
  </r>
  <r>
    <n v="697705"/>
    <d v="2014-08-14T14:02:11"/>
    <x v="0"/>
    <s v="Female"/>
    <x v="2"/>
    <s v="i5"/>
    <n v="22705"/>
    <n v="22705"/>
    <s v="20001-40000"/>
    <m/>
    <m/>
    <m/>
    <m/>
    <m/>
    <n v="24213"/>
    <n v="75082.5"/>
    <n v="50869.5"/>
    <n v="-52091.25"/>
    <n v="151386.75"/>
    <n v="22705"/>
  </r>
  <r>
    <n v="378642"/>
    <d v="2014-08-14T14:02:36"/>
    <x v="0"/>
    <s v="Female"/>
    <x v="2"/>
    <s v="i5"/>
    <n v="31580"/>
    <n v="31580"/>
    <s v="20001-40000"/>
    <m/>
    <m/>
    <m/>
    <m/>
    <m/>
    <n v="24721.5"/>
    <n v="75122.75"/>
    <n v="50401.25"/>
    <n v="-50880.375"/>
    <n v="150724.625"/>
    <n v="31580"/>
  </r>
  <r>
    <n v="595032"/>
    <d v="2014-08-25T13:35:16"/>
    <x v="0"/>
    <s v="Female"/>
    <x v="2"/>
    <s v="i5"/>
    <n v="20625"/>
    <n v="20625"/>
    <s v="20001-40000"/>
    <m/>
    <m/>
    <m/>
    <m/>
    <m/>
    <n v="24645"/>
    <n v="75163"/>
    <n v="50518"/>
    <n v="-51132"/>
    <n v="150940"/>
    <n v="20625"/>
  </r>
  <r>
    <n v="659404"/>
    <d v="2014-08-25T13:36:42"/>
    <x v="0"/>
    <s v="Female"/>
    <x v="2"/>
    <s v="i5"/>
    <n v="70280"/>
    <n v="70280"/>
    <s v="60001-100000"/>
    <m/>
    <m/>
    <m/>
    <m/>
    <m/>
    <n v="24874.5"/>
    <n v="75186.75"/>
    <n v="50312.25"/>
    <n v="-50593.875"/>
    <n v="150655.125"/>
    <n v="70280"/>
  </r>
  <r>
    <n v="502782"/>
    <d v="2014-08-25T13:39:12"/>
    <x v="0"/>
    <s v="Male"/>
    <x v="2"/>
    <s v="i5"/>
    <n v="59304"/>
    <n v="59304"/>
    <s v="40001-60000"/>
    <m/>
    <m/>
    <m/>
    <m/>
    <m/>
    <n v="24798"/>
    <n v="75210.5"/>
    <n v="50412.5"/>
    <n v="-50820.75"/>
    <n v="150829.25"/>
    <n v="59304"/>
  </r>
  <r>
    <n v="67400"/>
    <d v="2014-08-25T13:40:08"/>
    <x v="0"/>
    <s v="Female"/>
    <x v="2"/>
    <s v="i5"/>
    <n v="21456"/>
    <n v="21456"/>
    <s v="20001-40000"/>
    <m/>
    <m/>
    <m/>
    <m/>
    <m/>
    <n v="24721.5"/>
    <n v="75234.25"/>
    <n v="50512.75"/>
    <n v="-51047.625"/>
    <n v="151003.375"/>
    <n v="21456"/>
  </r>
  <r>
    <n v="460072"/>
    <d v="2014-08-29T12:40:09"/>
    <x v="0"/>
    <s v="Male"/>
    <x v="2"/>
    <s v="i5"/>
    <n v="17249"/>
    <n v="17249"/>
    <s v="0-20,000"/>
    <m/>
    <m/>
    <m/>
    <m/>
    <m/>
    <n v="24951"/>
    <n v="75258"/>
    <n v="50307"/>
    <n v="-50509.5"/>
    <n v="150718.5"/>
    <n v="17249"/>
  </r>
  <r>
    <n v="661750"/>
    <d v="2014-08-29T12:40:29"/>
    <x v="0"/>
    <s v="Male"/>
    <x v="2"/>
    <s v="i5"/>
    <n v="79134"/>
    <n v="79134"/>
    <s v="60001-100000"/>
    <m/>
    <m/>
    <m/>
    <m/>
    <m/>
    <n v="25727.25"/>
    <n v="75327.75"/>
    <n v="49600.5"/>
    <n v="-48673.5"/>
    <n v="149728.5"/>
    <n v="79134"/>
  </r>
  <r>
    <n v="352604"/>
    <d v="2014-08-14T15:54:26"/>
    <x v="0"/>
    <s v="Male"/>
    <x v="1"/>
    <s v="i7"/>
    <n v="7285"/>
    <n v="7285"/>
    <s v="0-20,000"/>
    <m/>
    <m/>
    <m/>
    <m/>
    <m/>
    <n v="25468.5"/>
    <n v="75210.5"/>
    <n v="49742"/>
    <n v="-49144.5"/>
    <n v="149823.5"/>
    <n v="7285"/>
  </r>
  <r>
    <n v="889932"/>
    <d v="2014-08-19T10:37:35"/>
    <x v="0"/>
    <s v="Male"/>
    <x v="1"/>
    <s v="i7"/>
    <n v="15541"/>
    <n v="15541"/>
    <s v="0-20,000"/>
    <m/>
    <m/>
    <m/>
    <m/>
    <m/>
    <n v="26049.5"/>
    <n v="75234.25"/>
    <n v="49184.75"/>
    <n v="-47727.625"/>
    <n v="149011.375"/>
    <n v="15541"/>
  </r>
  <r>
    <n v="873565"/>
    <d v="2014-08-19T10:39:27"/>
    <x v="0"/>
    <s v="Male"/>
    <x v="1"/>
    <s v="i7"/>
    <n v="18044"/>
    <n v="18044"/>
    <s v="0-20,000"/>
    <m/>
    <m/>
    <m/>
    <m/>
    <m/>
    <n v="26240"/>
    <n v="75258"/>
    <n v="49018"/>
    <n v="-47287"/>
    <n v="148785"/>
    <n v="18044"/>
  </r>
  <r>
    <n v="189409"/>
    <d v="2014-08-19T19:32:56"/>
    <x v="0"/>
    <s v="Don’t want to say"/>
    <x v="1"/>
    <s v="i7"/>
    <n v="91437"/>
    <n v="91437"/>
    <s v="60001-100000"/>
    <m/>
    <m/>
    <m/>
    <m/>
    <m/>
    <n v="26405"/>
    <n v="75327.75"/>
    <n v="48922.75"/>
    <n v="-46979.125"/>
    <n v="148711.875"/>
    <n v="91437"/>
  </r>
  <r>
    <n v="957003"/>
    <d v="2014-08-20T13:21:00"/>
    <x v="0"/>
    <s v="Male"/>
    <x v="1"/>
    <s v="c5"/>
    <n v="63723"/>
    <n v="63723"/>
    <s v="60001-100000"/>
    <m/>
    <m/>
    <m/>
    <m/>
    <m/>
    <n v="26350"/>
    <n v="75210.5"/>
    <n v="48860.5"/>
    <n v="-46940.75"/>
    <n v="148501.25"/>
    <n v="63723"/>
  </r>
  <r>
    <n v="704154"/>
    <d v="2014-08-21T13:05:40"/>
    <x v="0"/>
    <s v="Male"/>
    <x v="1"/>
    <s v="i7"/>
    <n v="96628"/>
    <n v="96628"/>
    <s v="60001-100000"/>
    <m/>
    <m/>
    <m/>
    <m/>
    <m/>
    <n v="26295"/>
    <n v="75234.25"/>
    <n v="48939.25"/>
    <n v="-47113.875"/>
    <n v="148643.125"/>
    <n v="96628"/>
  </r>
  <r>
    <n v="900879"/>
    <d v="2014-08-21T13:05:56"/>
    <x v="1"/>
    <s v="Female"/>
    <x v="1"/>
    <s v="i7"/>
    <n v="21126"/>
    <n v="21126"/>
    <s v="20001-40000"/>
    <m/>
    <m/>
    <m/>
    <m/>
    <m/>
    <n v="26240"/>
    <n v="75163"/>
    <n v="48923"/>
    <n v="-47144.5"/>
    <n v="148547.5"/>
    <n v="21126"/>
  </r>
  <r>
    <n v="371437"/>
    <d v="2014-08-10T18:50:01"/>
    <x v="0"/>
    <s v="Male"/>
    <x v="1"/>
    <s v="i1"/>
    <n v="43958"/>
    <n v="43958"/>
    <s v="40001-60000"/>
    <m/>
    <m/>
    <m/>
    <m/>
    <m/>
    <n v="26405"/>
    <n v="75186.75"/>
    <n v="48781.75"/>
    <n v="-46767.625"/>
    <n v="148359.375"/>
    <n v="43958"/>
  </r>
  <r>
    <n v="850640"/>
    <d v="2014-08-22T14:45:40"/>
    <x v="0"/>
    <s v="Male"/>
    <x v="0"/>
    <s v="i1"/>
    <n v="34487"/>
    <n v="34487"/>
    <s v="20001-40000"/>
    <m/>
    <m/>
    <m/>
    <m/>
    <m/>
    <n v="26350"/>
    <n v="75210.5"/>
    <n v="48860.5"/>
    <n v="-46940.75"/>
    <n v="148501.25"/>
    <n v="34487"/>
  </r>
  <r>
    <n v="594085"/>
    <d v="2014-08-30T15:46:02"/>
    <x v="0"/>
    <s v="Female"/>
    <x v="0"/>
    <s v="i1"/>
    <n v="81770"/>
    <n v="81770"/>
    <s v="60001-100000"/>
    <m/>
    <m/>
    <m/>
    <m/>
    <m/>
    <n v="26295"/>
    <n v="75234.25"/>
    <n v="48939.25"/>
    <n v="-47113.875"/>
    <n v="148643.125"/>
    <n v="81770"/>
  </r>
  <r>
    <n v="960222"/>
    <d v="2014-08-30T15:49:23"/>
    <x v="0"/>
    <s v="Female"/>
    <x v="0"/>
    <s v="i1"/>
    <n v="59752"/>
    <n v="59752"/>
    <s v="40001-60000"/>
    <m/>
    <m/>
    <m/>
    <m/>
    <m/>
    <n v="26240"/>
    <n v="75163"/>
    <n v="48923"/>
    <n v="-47144.5"/>
    <n v="148547.5"/>
    <n v="59752"/>
  </r>
  <r>
    <n v="827628"/>
    <d v="2014-08-30T15:51:36"/>
    <x v="0"/>
    <s v="Male"/>
    <x v="0"/>
    <s v="i1"/>
    <n v="3134"/>
    <n v="3134"/>
    <s v="0-20,000"/>
    <m/>
    <m/>
    <m/>
    <m/>
    <m/>
    <n v="26176.5"/>
    <n v="75186.75"/>
    <n v="49010.25"/>
    <n v="-47338.875"/>
    <n v="148702.125"/>
    <n v="3134"/>
  </r>
  <r>
    <n v="979734"/>
    <d v="2014-07-21T09:50:38"/>
    <x v="0"/>
    <s v="Female"/>
    <x v="0"/>
    <s v="c9"/>
    <n v="87727"/>
    <n v="87727"/>
    <s v="60001-100000"/>
    <m/>
    <m/>
    <m/>
    <m/>
    <m/>
    <n v="26350"/>
    <n v="75210.5"/>
    <n v="48860.5"/>
    <n v="-46940.75"/>
    <n v="148501.25"/>
    <n v="87727"/>
  </r>
  <r>
    <n v="956484"/>
    <d v="2014-08-15T11:38:10"/>
    <x v="1"/>
    <s v="Male"/>
    <x v="4"/>
    <s v="c5"/>
    <n v="9711"/>
    <n v="9711"/>
    <s v="0-20,000"/>
    <m/>
    <m/>
    <m/>
    <m/>
    <m/>
    <n v="26295"/>
    <n v="75122.75"/>
    <n v="48827.75"/>
    <n v="-46946.625"/>
    <n v="148364.375"/>
    <n v="9711"/>
  </r>
  <r>
    <n v="501356"/>
    <d v="2014-08-20T06:13:16"/>
    <x v="0"/>
    <s v="Male"/>
    <x v="2"/>
    <s v="b9"/>
    <n v="46396"/>
    <n v="46396"/>
    <s v="40001-60000"/>
    <m/>
    <m/>
    <m/>
    <m/>
    <m/>
    <n v="26460"/>
    <n v="75163"/>
    <n v="48703"/>
    <n v="-46594.5"/>
    <n v="148217.5"/>
    <n v="46396"/>
  </r>
  <r>
    <n v="850900"/>
    <d v="2014-07-19T10:14:08"/>
    <x v="0"/>
    <s v="Female"/>
    <x v="6"/>
    <s v="c9"/>
    <n v="33625"/>
    <n v="33625"/>
    <s v="20001-40000"/>
    <m/>
    <m/>
    <m/>
    <m/>
    <m/>
    <n v="26405"/>
    <n v="75186.75"/>
    <n v="48781.75"/>
    <n v="-46767.625"/>
    <n v="148359.375"/>
    <n v="33625"/>
  </r>
  <r>
    <n v="210750"/>
    <d v="2014-08-09T10:38:32"/>
    <x v="1"/>
    <s v="Male"/>
    <x v="5"/>
    <s v="b9"/>
    <n v="35721"/>
    <n v="35721"/>
    <s v="20001-40000"/>
    <m/>
    <m/>
    <m/>
    <m/>
    <m/>
    <n v="26350"/>
    <n v="75210.5"/>
    <n v="48860.5"/>
    <n v="-46940.75"/>
    <n v="148501.25"/>
    <n v="35721"/>
  </r>
  <r>
    <n v="545529"/>
    <d v="2014-08-29T18:04:10"/>
    <x v="0"/>
    <s v="Don’t want to say"/>
    <x v="5"/>
    <s v="i7"/>
    <n v="72979"/>
    <n v="72979"/>
    <s v="60001-100000"/>
    <m/>
    <m/>
    <m/>
    <m/>
    <m/>
    <n v="26295"/>
    <n v="75234.25"/>
    <n v="48939.25"/>
    <n v="-47113.875"/>
    <n v="148643.125"/>
    <n v="72979"/>
  </r>
  <r>
    <n v="360983"/>
    <d v="2014-08-29T18:04:42"/>
    <x v="0"/>
    <s v="Don’t want to say"/>
    <x v="5"/>
    <s v="i7"/>
    <n v="4822"/>
    <n v="4822"/>
    <s v="0-20,000"/>
    <m/>
    <m/>
    <m/>
    <m/>
    <m/>
    <n v="26240"/>
    <n v="75258"/>
    <n v="49018"/>
    <n v="-47287"/>
    <n v="148785"/>
    <n v="4822"/>
  </r>
  <r>
    <n v="731292"/>
    <d v="2014-08-29T18:05:24"/>
    <x v="0"/>
    <s v="Don’t want to say"/>
    <x v="5"/>
    <s v="i7"/>
    <n v="34964"/>
    <n v="34964"/>
    <s v="20001-40000"/>
    <m/>
    <m/>
    <m/>
    <m/>
    <m/>
    <n v="26405"/>
    <n v="75327.75"/>
    <n v="48922.75"/>
    <n v="-46979.125"/>
    <n v="148711.875"/>
    <n v="34964"/>
  </r>
  <r>
    <n v="285598"/>
    <d v="2014-08-29T18:07:34"/>
    <x v="0"/>
    <s v="Don’t want to say"/>
    <x v="5"/>
    <s v="i7"/>
    <n v="6281"/>
    <n v="6281"/>
    <s v="0-20,000"/>
    <m/>
    <m/>
    <m/>
    <m/>
    <m/>
    <n v="26350"/>
    <n v="75397.5"/>
    <n v="49047.5"/>
    <n v="-47221.25"/>
    <n v="148968.75"/>
    <n v="6281"/>
  </r>
  <r>
    <n v="116263"/>
    <d v="2014-08-29T18:08:08"/>
    <x v="0"/>
    <s v="Don’t want to say"/>
    <x v="5"/>
    <s v="i7"/>
    <n v="4158"/>
    <n v="4158"/>
    <s v="0-20,000"/>
    <m/>
    <m/>
    <m/>
    <m/>
    <m/>
    <n v="26500.75"/>
    <n v="75467.25"/>
    <n v="48966.5"/>
    <n v="-46949"/>
    <n v="148917"/>
    <n v="4158"/>
  </r>
  <r>
    <n v="756365"/>
    <d v="2014-08-29T08:23:13"/>
    <x v="0"/>
    <s v="Male"/>
    <x v="0"/>
    <s v="c9"/>
    <n v="85632"/>
    <n v="85632"/>
    <s v="60001-100000"/>
    <m/>
    <m/>
    <m/>
    <m/>
    <m/>
    <n v="26623"/>
    <n v="75537"/>
    <n v="48914"/>
    <n v="-46748"/>
    <n v="148908"/>
    <n v="85632"/>
  </r>
  <r>
    <n v="687318"/>
    <d v="2014-08-16T15:12:48"/>
    <x v="1"/>
    <s v="Male"/>
    <x v="1"/>
    <s v="c5"/>
    <n v="96871"/>
    <n v="96871"/>
    <s v="60001-100000"/>
    <m/>
    <m/>
    <m/>
    <m/>
    <m/>
    <n v="26582.25"/>
    <n v="75327.75"/>
    <n v="48745.5"/>
    <n v="-46536"/>
    <n v="148446"/>
    <n v="96871"/>
  </r>
  <r>
    <n v="312176"/>
    <d v="2014-07-26T14:10:25"/>
    <x v="0"/>
    <s v="Female"/>
    <x v="4"/>
    <s v="c9"/>
    <n v="67535"/>
    <n v="67535"/>
    <s v="60001-100000"/>
    <m/>
    <m/>
    <m/>
    <m/>
    <m/>
    <n v="26541.5"/>
    <n v="75210.5"/>
    <n v="48669"/>
    <n v="-46462"/>
    <n v="148214"/>
    <n v="67535"/>
  </r>
  <r>
    <n v="930830"/>
    <d v="2014-07-26T14:12:42"/>
    <x v="0"/>
    <s v="Female"/>
    <x v="4"/>
    <s v="c9"/>
    <n v="94539"/>
    <n v="94539"/>
    <s v="60001-100000"/>
    <m/>
    <m/>
    <m/>
    <m/>
    <m/>
    <n v="26500.75"/>
    <n v="75234.25"/>
    <n v="48733.5"/>
    <n v="-46599.5"/>
    <n v="148334.5"/>
    <n v="94539"/>
  </r>
  <r>
    <n v="517554"/>
    <d v="2014-08-09T14:11:13"/>
    <x v="0"/>
    <s v="Male"/>
    <x v="4"/>
    <s v="c9"/>
    <n v="63500"/>
    <n v="63500"/>
    <s v="60001-100000"/>
    <m/>
    <m/>
    <m/>
    <m/>
    <m/>
    <n v="26460"/>
    <n v="75163"/>
    <n v="48703"/>
    <n v="-46594.5"/>
    <n v="148217.5"/>
    <n v="63500"/>
  </r>
  <r>
    <n v="708396"/>
    <d v="2014-07-14T20:52:12"/>
    <x v="0"/>
    <s v="Male"/>
    <x v="3"/>
    <s v="c8"/>
    <n v="11765"/>
    <n v="11765"/>
    <s v="0-20,000"/>
    <m/>
    <m/>
    <m/>
    <m/>
    <m/>
    <n v="26405"/>
    <n v="75186.75"/>
    <n v="48781.75"/>
    <n v="-46767.625"/>
    <n v="148359.375"/>
    <n v="11765"/>
  </r>
  <r>
    <n v="696994"/>
    <d v="2014-07-30T18:43:02"/>
    <x v="0"/>
    <s v="Male"/>
    <x v="1"/>
    <s v="c9"/>
    <n v="89869"/>
    <n v="89869"/>
    <s v="60001-100000"/>
    <m/>
    <m/>
    <m/>
    <m/>
    <m/>
    <n v="26541.5"/>
    <n v="75210.5"/>
    <n v="48669"/>
    <n v="-46462"/>
    <n v="148214"/>
    <n v="89869"/>
  </r>
  <r>
    <n v="378186"/>
    <d v="2014-08-13T09:05:34"/>
    <x v="0"/>
    <s v="Male"/>
    <x v="1"/>
    <s v="c9"/>
    <n v="60076"/>
    <n v="60076"/>
    <s v="60001-100000"/>
    <m/>
    <m/>
    <m/>
    <m/>
    <m/>
    <n v="26500.75"/>
    <n v="75122.75"/>
    <n v="48622"/>
    <n v="-46432.25"/>
    <n v="148055.75"/>
    <n v="60076"/>
  </r>
  <r>
    <n v="876170"/>
    <d v="2014-08-13T09:08:32"/>
    <x v="0"/>
    <s v="Female"/>
    <x v="1"/>
    <s v="c9"/>
    <n v="83842"/>
    <n v="83842"/>
    <s v="60001-100000"/>
    <m/>
    <m/>
    <m/>
    <m/>
    <m/>
    <n v="26460"/>
    <n v="75163"/>
    <n v="48703"/>
    <n v="-46594.5"/>
    <n v="148217.5"/>
    <n v="83842"/>
  </r>
  <r>
    <n v="948475"/>
    <d v="2014-08-13T09:06:06"/>
    <x v="0"/>
    <s v="Don’t want to say"/>
    <x v="1"/>
    <s v="c9"/>
    <n v="9393"/>
    <n v="9393"/>
    <s v="0-20,000"/>
    <m/>
    <m/>
    <m/>
    <m/>
    <m/>
    <n v="26405"/>
    <n v="75042.25"/>
    <n v="48637.25"/>
    <n v="-46550.875"/>
    <n v="147998.125"/>
    <n v="9393"/>
  </r>
  <r>
    <n v="403354"/>
    <d v="2014-08-13T09:07:22"/>
    <x v="0"/>
    <s v="Don’t want to say"/>
    <x v="1"/>
    <s v="c9"/>
    <n v="32949"/>
    <n v="32949"/>
    <s v="20001-40000"/>
    <m/>
    <m/>
    <m/>
    <m/>
    <m/>
    <n v="26541.5"/>
    <n v="75082.5"/>
    <n v="48541"/>
    <n v="-46270"/>
    <n v="147894"/>
    <n v="32949"/>
  </r>
  <r>
    <n v="25433"/>
    <d v="2014-08-13T09:07:55"/>
    <x v="0"/>
    <s v="Don’t want to say"/>
    <x v="1"/>
    <s v="c9"/>
    <n v="39958"/>
    <n v="39958"/>
    <s v="20001-40000"/>
    <m/>
    <m/>
    <m/>
    <m/>
    <m/>
    <n v="26500.75"/>
    <n v="75122.75"/>
    <n v="48622"/>
    <n v="-46432.25"/>
    <n v="148055.75"/>
    <n v="39958"/>
  </r>
  <r>
    <n v="76889"/>
    <d v="2014-08-28T17:12:56"/>
    <x v="1"/>
    <s v="Male"/>
    <x v="1"/>
    <s v="c9"/>
    <n v="34290"/>
    <n v="34290"/>
    <s v="20001-40000"/>
    <m/>
    <m/>
    <m/>
    <m/>
    <m/>
    <n v="26460"/>
    <n v="75163"/>
    <n v="48703"/>
    <n v="-46594.5"/>
    <n v="148217.5"/>
    <n v="34290"/>
  </r>
  <r>
    <n v="99392"/>
    <d v="2014-08-28T17:15:26"/>
    <x v="0"/>
    <s v="Female"/>
    <x v="1"/>
    <s v="c9"/>
    <n v="75258"/>
    <n v="75258"/>
    <s v="60001-100000"/>
    <m/>
    <m/>
    <m/>
    <m/>
    <m/>
    <n v="26405"/>
    <n v="75186.75"/>
    <n v="48781.75"/>
    <n v="-46767.625"/>
    <n v="148359.375"/>
    <n v="75258"/>
  </r>
  <r>
    <n v="204622"/>
    <d v="2014-08-05T13:06:49"/>
    <x v="0"/>
    <s v="Male"/>
    <x v="3"/>
    <s v="c5"/>
    <n v="26460"/>
    <n v="26460"/>
    <s v="20001-40000"/>
    <m/>
    <m/>
    <m/>
    <m/>
    <m/>
    <n v="26350"/>
    <n v="75082.5"/>
    <n v="48732.5"/>
    <n v="-46748.75"/>
    <n v="148181.25"/>
    <n v="26460"/>
  </r>
  <r>
    <n v="722275"/>
    <d v="2014-08-27T16:37:08"/>
    <x v="0"/>
    <s v="Female"/>
    <x v="0"/>
    <s v="i7"/>
    <n v="68224"/>
    <n v="68224"/>
    <s v="60001-100000"/>
    <m/>
    <m/>
    <m/>
    <m/>
    <m/>
    <n v="26335.75"/>
    <n v="75122.75"/>
    <n v="48787"/>
    <n v="-46844.75"/>
    <n v="148303.25"/>
    <n v="68224"/>
  </r>
  <r>
    <n v="444005"/>
    <d v="2014-08-27T16:37:28"/>
    <x v="0"/>
    <s v="Female"/>
    <x v="0"/>
    <s v="i7"/>
    <n v="56572"/>
    <n v="56572"/>
    <s v="40001-60000"/>
    <m/>
    <m/>
    <m/>
    <m/>
    <m/>
    <n v="26240"/>
    <n v="75163"/>
    <n v="48923"/>
    <n v="-47144.5"/>
    <n v="148547.5"/>
    <n v="56572"/>
  </r>
  <r>
    <n v="636684"/>
    <d v="2014-08-27T16:38:57"/>
    <x v="0"/>
    <s v="Female"/>
    <x v="0"/>
    <s v="i7"/>
    <n v="96131"/>
    <n v="96131"/>
    <s v="60001-100000"/>
    <m/>
    <m/>
    <m/>
    <m/>
    <m/>
    <n v="26176.5"/>
    <n v="75256.5"/>
    <n v="49080"/>
    <n v="-47443.5"/>
    <n v="148876.5"/>
    <n v="96131"/>
  </r>
  <r>
    <n v="12073"/>
    <d v="2014-08-14T16:09:10"/>
    <x v="0"/>
    <s v="Don’t want to say"/>
    <x v="3"/>
    <s v="i5"/>
    <n v="54951"/>
    <n v="54951"/>
    <s v="40001-60000"/>
    <m/>
    <m/>
    <m/>
    <m/>
    <m/>
    <n v="26113"/>
    <n v="75082.5"/>
    <n v="48969.5"/>
    <n v="-47341.25"/>
    <n v="148536.75"/>
    <n v="54951"/>
  </r>
  <r>
    <n v="324754"/>
    <d v="2014-08-17T08:21:48"/>
    <x v="0"/>
    <s v="Male"/>
    <x v="0"/>
    <s v="c9"/>
    <n v="35967"/>
    <n v="35967"/>
    <s v="20001-40000"/>
    <m/>
    <m/>
    <m/>
    <m/>
    <m/>
    <n v="26049.5"/>
    <n v="75122.75"/>
    <n v="49073.25"/>
    <n v="-47560.375"/>
    <n v="148732.625"/>
    <n v="35967"/>
  </r>
  <r>
    <n v="340934"/>
    <d v="2014-08-17T08:22:10"/>
    <x v="0"/>
    <s v="Male"/>
    <x v="0"/>
    <s v="c9"/>
    <n v="58774"/>
    <n v="58774"/>
    <s v="40001-60000"/>
    <m/>
    <m/>
    <m/>
    <m/>
    <m/>
    <n v="25986"/>
    <n v="75163"/>
    <n v="49177"/>
    <n v="-47779.5"/>
    <n v="148928.5"/>
    <n v="58774"/>
  </r>
  <r>
    <n v="188293"/>
    <d v="2014-08-17T08:25:37"/>
    <x v="1"/>
    <s v="Male"/>
    <x v="0"/>
    <s v="c9"/>
    <n v="29209"/>
    <n v="29209"/>
    <s v="20001-40000"/>
    <m/>
    <m/>
    <m/>
    <m/>
    <m/>
    <n v="25727.25"/>
    <n v="75256.5"/>
    <n v="49529.25"/>
    <n v="-48566.625"/>
    <n v="149550.375"/>
    <n v="29209"/>
  </r>
  <r>
    <n v="723539"/>
    <d v="2014-08-29T17:41:13"/>
    <x v="1"/>
    <s v="Don’t want to say"/>
    <x v="1"/>
    <s v="c5"/>
    <n v="90012"/>
    <n v="90012"/>
    <s v="60001-100000"/>
    <m/>
    <m/>
    <m/>
    <m/>
    <m/>
    <n v="25468.5"/>
    <n v="75350"/>
    <n v="49881.5"/>
    <n v="-49353.75"/>
    <n v="150172.25"/>
    <n v="90012"/>
  </r>
  <r>
    <n v="392597"/>
    <d v="2014-08-16T09:21:08"/>
    <x v="0"/>
    <s v="Male"/>
    <x v="2"/>
    <s v="i7"/>
    <n v="96146"/>
    <n v="96146"/>
    <s v="60001-100000"/>
    <m/>
    <m/>
    <m/>
    <m/>
    <m/>
    <n v="25209.75"/>
    <n v="75122.75"/>
    <n v="49913"/>
    <n v="-49659.75"/>
    <n v="149992.25"/>
    <n v="96146"/>
  </r>
  <r>
    <n v="75666"/>
    <d v="2014-07-26T08:50:11"/>
    <x v="0"/>
    <s v="Male"/>
    <x v="0"/>
    <s v="i5"/>
    <n v="43616"/>
    <n v="43616"/>
    <s v="40001-60000"/>
    <m/>
    <m/>
    <m/>
    <m/>
    <m/>
    <n v="24951"/>
    <n v="75002"/>
    <n v="50051"/>
    <n v="-50125.5"/>
    <n v="150078.5"/>
    <n v="43616"/>
  </r>
  <r>
    <n v="916742"/>
    <d v="2014-07-13T17:38:41"/>
    <x v="0"/>
    <s v="Male"/>
    <x v="0"/>
    <s v="c9"/>
    <n v="42174"/>
    <n v="42174"/>
    <s v="40001-60000"/>
    <m/>
    <m/>
    <m/>
    <m/>
    <m/>
    <n v="24874.5"/>
    <n v="75042.25"/>
    <n v="50167.75"/>
    <n v="-50377.125"/>
    <n v="150293.875"/>
    <n v="42174"/>
  </r>
  <r>
    <n v="312546"/>
    <d v="2014-07-18T16:30:24"/>
    <x v="0"/>
    <s v="Male"/>
    <x v="0"/>
    <s v="c9"/>
    <n v="83581"/>
    <n v="83581"/>
    <s v="60001-100000"/>
    <m/>
    <m/>
    <m/>
    <m/>
    <m/>
    <n v="24798"/>
    <n v="75082.5"/>
    <n v="50284.5"/>
    <n v="-50628.75"/>
    <n v="150509.25"/>
    <n v="83581"/>
  </r>
  <r>
    <n v="438012"/>
    <d v="2014-07-18T19:45:55"/>
    <x v="1"/>
    <s v="Male"/>
    <x v="0"/>
    <s v="b9"/>
    <n v="28339"/>
    <n v="28339"/>
    <s v="20001-40000"/>
    <m/>
    <m/>
    <m/>
    <m/>
    <m/>
    <n v="24721.5"/>
    <n v="74575"/>
    <n v="49853.5"/>
    <n v="-50058.75"/>
    <n v="149355.25"/>
    <n v="28339"/>
  </r>
  <r>
    <n v="48491"/>
    <d v="2014-07-18T19:46:32"/>
    <x v="0"/>
    <s v="Male"/>
    <x v="0"/>
    <s v="b9"/>
    <n v="48478"/>
    <n v="48478"/>
    <s v="40001-60000"/>
    <m/>
    <m/>
    <m/>
    <m/>
    <m/>
    <n v="24645"/>
    <n v="75002"/>
    <n v="50357"/>
    <n v="-50890.5"/>
    <n v="150537.5"/>
    <n v="48478"/>
  </r>
  <r>
    <n v="88015"/>
    <d v="2014-08-03T14:19:49"/>
    <x v="0"/>
    <s v="Female"/>
    <x v="2"/>
    <s v="c5"/>
    <n v="3916"/>
    <n v="3916"/>
    <s v="0-20,000"/>
    <m/>
    <m/>
    <m/>
    <m/>
    <m/>
    <n v="24429"/>
    <n v="75042.25"/>
    <n v="50613.25"/>
    <n v="-51490.875"/>
    <n v="150962.125"/>
    <n v="3916"/>
  </r>
  <r>
    <n v="47535"/>
    <d v="2014-08-03T14:20:08"/>
    <x v="0"/>
    <s v="Male"/>
    <x v="2"/>
    <s v="c5"/>
    <n v="94036"/>
    <n v="94036"/>
    <s v="60001-100000"/>
    <m/>
    <m/>
    <m/>
    <m/>
    <m/>
    <n v="24798"/>
    <n v="75082.5"/>
    <n v="50284.5"/>
    <n v="-50628.75"/>
    <n v="150509.25"/>
    <n v="94036"/>
  </r>
  <r>
    <n v="392190"/>
    <d v="2014-08-08T07:58:04"/>
    <x v="0"/>
    <s v="Male"/>
    <x v="2"/>
    <s v="i7"/>
    <n v="57008"/>
    <n v="57008"/>
    <s v="40001-60000"/>
    <m/>
    <m/>
    <m/>
    <m/>
    <m/>
    <n v="24721.5"/>
    <n v="74575"/>
    <n v="49853.5"/>
    <n v="-50058.75"/>
    <n v="149355.25"/>
    <n v="57008"/>
  </r>
  <r>
    <n v="865773"/>
    <d v="2014-08-08T16:06:10"/>
    <x v="0"/>
    <s v="Female"/>
    <x v="2"/>
    <s v="c5"/>
    <n v="97745"/>
    <n v="97745"/>
    <s v="60001-100000"/>
    <m/>
    <m/>
    <m/>
    <m/>
    <m/>
    <n v="24645"/>
    <n v="75002"/>
    <n v="50357"/>
    <n v="-50890.5"/>
    <n v="150537.5"/>
    <n v="97745"/>
  </r>
  <r>
    <n v="924770"/>
    <d v="2014-08-16T11:41:30"/>
    <x v="0"/>
    <s v="Male"/>
    <x v="2"/>
    <s v="i7"/>
    <n v="68808"/>
    <n v="68808"/>
    <s v="60001-100000"/>
    <m/>
    <m/>
    <m/>
    <m/>
    <m/>
    <n v="24429"/>
    <n v="73721"/>
    <n v="49292"/>
    <n v="-49509"/>
    <n v="147659"/>
    <n v="68808"/>
  </r>
  <r>
    <n v="949061"/>
    <d v="2014-08-16T11:42:42"/>
    <x v="0"/>
    <s v="Male"/>
    <x v="2"/>
    <s v="i7"/>
    <n v="78624"/>
    <n v="78624"/>
    <s v="60001-100000"/>
    <m/>
    <m/>
    <m/>
    <m/>
    <m/>
    <n v="24213"/>
    <n v="74148"/>
    <n v="49935"/>
    <n v="-50689.5"/>
    <n v="149050.5"/>
    <n v="78624"/>
  </r>
  <r>
    <n v="651171"/>
    <d v="2014-08-16T11:45:03"/>
    <x v="0"/>
    <s v="Male"/>
    <x v="2"/>
    <s v="i7"/>
    <n v="37368"/>
    <n v="37368"/>
    <s v="20001-40000"/>
    <m/>
    <m/>
    <m/>
    <m/>
    <m/>
    <n v="23997"/>
    <n v="73172.75"/>
    <n v="49175.75"/>
    <n v="-49766.625"/>
    <n v="146936.375"/>
    <n v="37368"/>
  </r>
  <r>
    <n v="557482"/>
    <d v="2014-08-16T11:46:44"/>
    <x v="0"/>
    <s v="Female"/>
    <x v="2"/>
    <s v="i7"/>
    <n v="62205"/>
    <n v="62205"/>
    <s v="60001-100000"/>
    <m/>
    <m/>
    <m/>
    <m/>
    <m/>
    <n v="23781"/>
    <n v="73294"/>
    <n v="49513"/>
    <n v="-50488.5"/>
    <n v="147563.5"/>
    <n v="62205"/>
  </r>
  <r>
    <n v="541284"/>
    <d v="2014-08-29T10:52:28"/>
    <x v="1"/>
    <s v="Male"/>
    <x v="2"/>
    <s v="i7"/>
    <n v="84304"/>
    <n v="84304"/>
    <s v="60001-100000"/>
    <m/>
    <m/>
    <m/>
    <m/>
    <m/>
    <n v="23675"/>
    <n v="73721"/>
    <n v="50046"/>
    <n v="-51394"/>
    <n v="148790"/>
    <n v="84304"/>
  </r>
  <r>
    <n v="653618"/>
    <d v="2014-08-29T10:52:58"/>
    <x v="0"/>
    <s v="Male"/>
    <x v="2"/>
    <s v="i7"/>
    <n v="53683"/>
    <n v="53683"/>
    <s v="40001-60000"/>
    <m/>
    <m/>
    <m/>
    <m/>
    <m/>
    <n v="23569"/>
    <n v="73051.5"/>
    <n v="49482.5"/>
    <n v="-50654.75"/>
    <n v="147275.25"/>
    <n v="53683"/>
  </r>
  <r>
    <n v="664506"/>
    <d v="2014-08-29T10:54:32"/>
    <x v="0"/>
    <s v="Male"/>
    <x v="2"/>
    <s v="i7"/>
    <n v="20749"/>
    <n v="20749"/>
    <s v="20001-40000"/>
    <m/>
    <m/>
    <m/>
    <m/>
    <m/>
    <n v="23463"/>
    <n v="73172.75"/>
    <n v="49709.75"/>
    <n v="-51101.625"/>
    <n v="147737.375"/>
    <n v="20749"/>
  </r>
  <r>
    <n v="441544"/>
    <d v="2014-08-29T10:54:57"/>
    <x v="0"/>
    <s v="Female"/>
    <x v="2"/>
    <s v="i7"/>
    <n v="20174"/>
    <n v="20174"/>
    <s v="20001-40000"/>
    <m/>
    <m/>
    <m/>
    <m/>
    <m/>
    <n v="23781"/>
    <n v="73294"/>
    <n v="49513"/>
    <n v="-50488.5"/>
    <n v="147563.5"/>
    <n v="20174"/>
  </r>
  <r>
    <n v="457450"/>
    <d v="2014-08-29T10:55:30"/>
    <x v="0"/>
    <s v="Male"/>
    <x v="2"/>
    <s v="i7"/>
    <n v="28398"/>
    <n v="28398"/>
    <s v="20001-40000"/>
    <m/>
    <m/>
    <m/>
    <m/>
    <m/>
    <n v="24429"/>
    <n v="73721"/>
    <n v="49292"/>
    <n v="-49509"/>
    <n v="147659"/>
    <n v="28398"/>
  </r>
  <r>
    <n v="624975"/>
    <d v="2014-07-19T07:17:34"/>
    <x v="0"/>
    <s v="Female"/>
    <x v="0"/>
    <s v="c9"/>
    <n v="10013"/>
    <n v="10013"/>
    <s v="0-20,000"/>
    <m/>
    <m/>
    <m/>
    <m/>
    <m/>
    <n v="24213"/>
    <n v="74148"/>
    <n v="49935"/>
    <n v="-50689.5"/>
    <n v="149050.5"/>
    <n v="10013"/>
  </r>
  <r>
    <n v="434314"/>
    <d v="2014-08-19T13:11:12"/>
    <x v="0"/>
    <s v="Male"/>
    <x v="1"/>
    <s v="c9"/>
    <n v="85078"/>
    <n v="85078"/>
    <s v="60001-100000"/>
    <m/>
    <m/>
    <m/>
    <m/>
    <m/>
    <n v="24721.5"/>
    <n v="74575"/>
    <n v="49853.5"/>
    <n v="-50058.75"/>
    <n v="149355.25"/>
    <n v="85078"/>
  </r>
  <r>
    <n v="603433"/>
    <d v="2014-08-16T08:32:34"/>
    <x v="1"/>
    <s v="Male"/>
    <x v="0"/>
    <s v="c5"/>
    <n v="72204"/>
    <n v="72204"/>
    <s v="60001-100000"/>
    <m/>
    <m/>
    <m/>
    <m/>
    <m/>
    <n v="24645"/>
    <n v="73294"/>
    <n v="48649"/>
    <n v="-48328.5"/>
    <n v="146267.5"/>
    <n v="72204"/>
  </r>
  <r>
    <n v="808943"/>
    <d v="2014-08-16T08:35:02"/>
    <x v="0"/>
    <s v="Male"/>
    <x v="0"/>
    <s v="c5"/>
    <n v="79028"/>
    <n v="79028"/>
    <s v="60001-100000"/>
    <m/>
    <m/>
    <m/>
    <m/>
    <m/>
    <n v="24429"/>
    <n v="73721"/>
    <n v="49292"/>
    <n v="-49509"/>
    <n v="147659"/>
    <n v="79028"/>
  </r>
  <r>
    <n v="349391"/>
    <d v="2014-08-18T01:07:51"/>
    <x v="1"/>
    <s v="Male"/>
    <x v="2"/>
    <s v="i7"/>
    <n v="75002"/>
    <n v="75002"/>
    <s v="60001-100000"/>
    <m/>
    <m/>
    <m/>
    <m/>
    <m/>
    <n v="24213"/>
    <n v="73051.5"/>
    <n v="48838.5"/>
    <n v="-49044.75"/>
    <n v="146309.25"/>
    <n v="75002"/>
  </r>
  <r>
    <n v="533386"/>
    <d v="2014-08-18T01:12:38"/>
    <x v="0"/>
    <s v="Male"/>
    <x v="2"/>
    <s v="i7"/>
    <n v="72809"/>
    <n v="72809"/>
    <s v="60001-100000"/>
    <m/>
    <m/>
    <m/>
    <m/>
    <m/>
    <n v="23997"/>
    <n v="72469"/>
    <n v="48472"/>
    <n v="-48711"/>
    <n v="145177"/>
    <n v="72809"/>
  </r>
  <r>
    <n v="599040"/>
    <d v="2014-08-23T12:59:39"/>
    <x v="0"/>
    <s v="Female"/>
    <x v="3"/>
    <s v="i6"/>
    <n v="42711"/>
    <n v="42711"/>
    <s v="40001-60000"/>
    <m/>
    <m/>
    <m/>
    <m/>
    <m/>
    <n v="23781"/>
    <n v="71449"/>
    <n v="47668"/>
    <n v="-47721"/>
    <n v="142951"/>
    <n v="42711"/>
  </r>
  <r>
    <n v="443730"/>
    <d v="2014-08-31T16:40:02"/>
    <x v="0"/>
    <s v="Male"/>
    <x v="3"/>
    <s v="i6"/>
    <n v="12989"/>
    <n v="12989"/>
    <s v="0-20,000"/>
    <m/>
    <m/>
    <m/>
    <m/>
    <m/>
    <n v="23675"/>
    <n v="71910.25"/>
    <n v="48235.25"/>
    <n v="-48677.875"/>
    <n v="144263.125"/>
    <n v="12989"/>
  </r>
  <r>
    <n v="716206"/>
    <d v="2014-08-06T17:45:09"/>
    <x v="1"/>
    <s v="Female"/>
    <x v="0"/>
    <s v="b9"/>
    <n v="9600"/>
    <n v="9600"/>
    <s v="0-20,000"/>
    <m/>
    <m/>
    <m/>
    <m/>
    <m/>
    <n v="24213"/>
    <n v="72371.5"/>
    <n v="48158.5"/>
    <n v="-48024.75"/>
    <n v="144609.25"/>
    <n v="9600"/>
  </r>
  <r>
    <n v="675339"/>
    <d v="2014-08-06T17:45:01"/>
    <x v="0"/>
    <s v="Female"/>
    <x v="0"/>
    <s v="b9"/>
    <n v="34931"/>
    <n v="34931"/>
    <s v="20001-40000"/>
    <m/>
    <m/>
    <m/>
    <m/>
    <m/>
    <n v="24721.5"/>
    <n v="72832.75"/>
    <n v="48111.25"/>
    <n v="-47445.375"/>
    <n v="144999.625"/>
    <n v="34931"/>
  </r>
  <r>
    <n v="408330"/>
    <d v="2014-07-30T12:28:18"/>
    <x v="0"/>
    <s v="Female"/>
    <x v="0"/>
    <s v="i6"/>
    <n v="34413"/>
    <n v="34413"/>
    <s v="20001-40000"/>
    <m/>
    <m/>
    <m/>
    <m/>
    <m/>
    <n v="24645"/>
    <n v="73294"/>
    <n v="48649"/>
    <n v="-48328.5"/>
    <n v="146267.5"/>
    <n v="34413"/>
  </r>
  <r>
    <n v="926123"/>
    <d v="2014-08-16T12:42:15"/>
    <x v="0"/>
    <s v="Male"/>
    <x v="1"/>
    <s v="b9"/>
    <n v="93385"/>
    <n v="93385"/>
    <s v="60001-100000"/>
    <m/>
    <m/>
    <m/>
    <m/>
    <m/>
    <n v="24429"/>
    <n v="73761.25"/>
    <n v="49332.25"/>
    <n v="-49569.375"/>
    <n v="147759.625"/>
    <n v="93385"/>
  </r>
  <r>
    <n v="437507"/>
    <d v="2014-08-20T07:19:02"/>
    <x v="0"/>
    <s v="Female"/>
    <x v="1"/>
    <s v="c9"/>
    <n v="14415"/>
    <n v="14415"/>
    <s v="0-20,000"/>
    <m/>
    <m/>
    <m/>
    <m/>
    <m/>
    <n v="24213"/>
    <n v="72371.5"/>
    <n v="48158.5"/>
    <n v="-48024.75"/>
    <n v="144609.25"/>
    <n v="14415"/>
  </r>
  <r>
    <n v="934902"/>
    <d v="2014-08-30T08:25:52"/>
    <x v="0"/>
    <s v="Female"/>
    <x v="1"/>
    <s v="c9"/>
    <n v="28498"/>
    <n v="28498"/>
    <s v="20001-40000"/>
    <m/>
    <m/>
    <m/>
    <m/>
    <m/>
    <n v="24721.5"/>
    <n v="72832.75"/>
    <n v="48111.25"/>
    <n v="-47445.375"/>
    <n v="144999.625"/>
    <n v="28498"/>
  </r>
  <r>
    <n v="769054"/>
    <d v="2014-08-30T08:26:33"/>
    <x v="0"/>
    <s v="Female"/>
    <x v="1"/>
    <s v="c9"/>
    <n v="9896"/>
    <n v="9896"/>
    <s v="0-20,000"/>
    <m/>
    <m/>
    <m/>
    <m/>
    <m/>
    <n v="24645"/>
    <n v="73294"/>
    <n v="48649"/>
    <n v="-48328.5"/>
    <n v="146267.5"/>
    <n v="9896"/>
  </r>
  <r>
    <n v="860465"/>
    <d v="2014-08-07T10:03:39"/>
    <x v="0"/>
    <s v="Male"/>
    <x v="8"/>
    <s v="c5"/>
    <n v="63027"/>
    <n v="63027"/>
    <s v="60001-100000"/>
    <m/>
    <m/>
    <m/>
    <m/>
    <m/>
    <n v="24874.5"/>
    <n v="73761.25"/>
    <n v="48886.75"/>
    <n v="-48455.625"/>
    <n v="147091.375"/>
    <n v="63027"/>
  </r>
  <r>
    <n v="64715"/>
    <d v="2014-08-07T10:04:49"/>
    <x v="0"/>
    <s v="Female"/>
    <x v="8"/>
    <s v="c5"/>
    <n v="36150"/>
    <n v="36150"/>
    <s v="20001-40000"/>
    <m/>
    <m/>
    <m/>
    <m/>
    <m/>
    <n v="24798"/>
    <n v="74228.5"/>
    <n v="49430.5"/>
    <n v="-49347.75"/>
    <n v="148374.25"/>
    <n v="36150"/>
  </r>
  <r>
    <n v="49349"/>
    <d v="2014-07-24T20:03:10"/>
    <x v="0"/>
    <s v="Male"/>
    <x v="1"/>
    <s v="c9"/>
    <n v="43768"/>
    <n v="43768"/>
    <s v="40001-60000"/>
    <m/>
    <m/>
    <m/>
    <m/>
    <m/>
    <n v="24721.5"/>
    <n v="74695.75"/>
    <n v="49974.25"/>
    <n v="-50239.875"/>
    <n v="149657.125"/>
    <n v="43768"/>
  </r>
  <r>
    <n v="386691"/>
    <d v="2014-08-13T15:16:01"/>
    <x v="0"/>
    <s v="Male"/>
    <x v="0"/>
    <s v="i7"/>
    <n v="84298"/>
    <n v="84298"/>
    <s v="60001-100000"/>
    <m/>
    <m/>
    <m/>
    <m/>
    <m/>
    <n v="24645"/>
    <n v="75163"/>
    <n v="50518"/>
    <n v="-51132"/>
    <n v="150940"/>
    <n v="84298"/>
  </r>
  <r>
    <n v="152421"/>
    <d v="2014-08-13T15:17:49"/>
    <x v="0"/>
    <s v="Female"/>
    <x v="0"/>
    <s v="i7"/>
    <n v="41893"/>
    <n v="41893"/>
    <s v="40001-60000"/>
    <m/>
    <m/>
    <m/>
    <m/>
    <m/>
    <n v="24429"/>
    <n v="73761.25"/>
    <n v="49332.25"/>
    <n v="-49569.375"/>
    <n v="147759.625"/>
    <n v="41893"/>
  </r>
  <r>
    <n v="825990"/>
    <d v="2014-08-11T11:19:01"/>
    <x v="0"/>
    <s v="Don’t want to say"/>
    <x v="1"/>
    <s v="c9"/>
    <n v="27674"/>
    <n v="27674"/>
    <s v="20001-40000"/>
    <m/>
    <m/>
    <m/>
    <m/>
    <m/>
    <n v="24213"/>
    <n v="74228.5"/>
    <n v="50015.5"/>
    <n v="-50810.25"/>
    <n v="149251.75"/>
    <n v="27674"/>
  </r>
  <r>
    <n v="599361"/>
    <d v="2014-08-12T12:23:31"/>
    <x v="1"/>
    <s v="Male"/>
    <x v="1"/>
    <s v="c9"/>
    <n v="71314"/>
    <n v="71314"/>
    <s v="60001-100000"/>
    <m/>
    <m/>
    <m/>
    <m/>
    <m/>
    <n v="23997"/>
    <n v="74695.75"/>
    <n v="50698.75"/>
    <n v="-52051.125"/>
    <n v="150743.875"/>
    <n v="71314"/>
  </r>
  <r>
    <n v="67257"/>
    <d v="2014-08-12T12:25:07"/>
    <x v="0"/>
    <s v="Male"/>
    <x v="1"/>
    <s v="c9"/>
    <n v="44261"/>
    <n v="44261"/>
    <s v="40001-60000"/>
    <m/>
    <m/>
    <m/>
    <m/>
    <m/>
    <n v="23781"/>
    <n v="75163"/>
    <n v="51382"/>
    <n v="-53292"/>
    <n v="152236"/>
    <n v="44261"/>
  </r>
  <r>
    <n v="634464"/>
    <d v="2014-08-12T12:23:12"/>
    <x v="0"/>
    <s v="Don’t want to say"/>
    <x v="1"/>
    <s v="c9"/>
    <n v="38721"/>
    <n v="38721"/>
    <s v="20001-40000"/>
    <m/>
    <m/>
    <m/>
    <m/>
    <m/>
    <n v="23675"/>
    <n v="75256.5"/>
    <n v="51581.5"/>
    <n v="-53697.25"/>
    <n v="152628.75"/>
    <n v="38721"/>
  </r>
  <r>
    <n v="218982"/>
    <d v="2014-08-06T16:57:34"/>
    <x v="0"/>
    <s v="Female"/>
    <x v="1"/>
    <s v="c9"/>
    <n v="26623"/>
    <n v="26623"/>
    <s v="20001-40000"/>
    <m/>
    <m/>
    <m/>
    <m/>
    <m/>
    <n v="23569"/>
    <n v="75350"/>
    <n v="51781"/>
    <n v="-54102.5"/>
    <n v="153021.5"/>
    <n v="26623"/>
  </r>
  <r>
    <n v="686184"/>
    <d v="2014-08-06T16:59:19"/>
    <x v="0"/>
    <s v="Male"/>
    <x v="1"/>
    <s v="c9"/>
    <n v="51585"/>
    <n v="51585"/>
    <s v="40001-60000"/>
    <m/>
    <m/>
    <m/>
    <m/>
    <m/>
    <n v="23463"/>
    <n v="75443.5"/>
    <n v="51980.5"/>
    <n v="-54507.75"/>
    <n v="153414.25"/>
    <n v="51585"/>
  </r>
  <r>
    <n v="489117"/>
    <d v="2014-08-06T17:00:18"/>
    <x v="0"/>
    <s v="Male"/>
    <x v="1"/>
    <s v="c9"/>
    <n v="70665"/>
    <n v="70665"/>
    <s v="60001-100000"/>
    <m/>
    <m/>
    <m/>
    <m/>
    <m/>
    <n v="23357"/>
    <n v="75537"/>
    <n v="52180"/>
    <n v="-54913"/>
    <n v="153807"/>
    <n v="70665"/>
  </r>
  <r>
    <n v="796140"/>
    <d v="2014-07-24T17:09:42"/>
    <x v="0"/>
    <s v="Male"/>
    <x v="1"/>
    <s v="c5"/>
    <n v="53587"/>
    <n v="53587"/>
    <s v="40001-60000"/>
    <m/>
    <m/>
    <m/>
    <m/>
    <m/>
    <n v="22958.25"/>
    <n v="75578.5"/>
    <n v="52620.25"/>
    <n v="-55972.125"/>
    <n v="154508.875"/>
    <n v="53587"/>
  </r>
  <r>
    <n v="270561"/>
    <d v="2014-07-20T07:14:29"/>
    <x v="0"/>
    <s v="Male"/>
    <x v="2"/>
    <s v="i7"/>
    <n v="86238"/>
    <n v="86238"/>
    <s v="60001-100000"/>
    <m/>
    <m/>
    <m/>
    <m/>
    <m/>
    <n v="22559.5"/>
    <n v="75620"/>
    <n v="53060.5"/>
    <n v="-57031.25"/>
    <n v="155210.75"/>
    <n v="86238"/>
  </r>
  <r>
    <n v="292796"/>
    <d v="2014-08-21T16:33:48"/>
    <x v="0"/>
    <s v="Female"/>
    <x v="1"/>
    <s v="i6"/>
    <n v="36116"/>
    <n v="36116"/>
    <s v="20001-40000"/>
    <m/>
    <m/>
    <m/>
    <m/>
    <m/>
    <n v="22160.75"/>
    <n v="75443.5"/>
    <n v="53282.75"/>
    <n v="-57763.375"/>
    <n v="155367.625"/>
    <n v="36116"/>
  </r>
  <r>
    <n v="259135"/>
    <d v="2014-08-21T16:35:42"/>
    <x v="1"/>
    <s v="Male"/>
    <x v="1"/>
    <s v="i6"/>
    <n v="89449"/>
    <n v="89449"/>
    <s v="60001-100000"/>
    <m/>
    <m/>
    <m/>
    <m/>
    <m/>
    <n v="21762"/>
    <n v="75537"/>
    <n v="53775"/>
    <n v="-58900.5"/>
    <n v="156199.5"/>
    <n v="89449"/>
  </r>
  <r>
    <n v="874458"/>
    <d v="2014-08-21T16:37:07"/>
    <x v="0"/>
    <s v="Male"/>
    <x v="1"/>
    <s v="i6"/>
    <n v="6376"/>
    <n v="6376"/>
    <s v="0-20,000"/>
    <m/>
    <m/>
    <m/>
    <m/>
    <m/>
    <n v="21540.25"/>
    <n v="75256.5"/>
    <n v="53716.25"/>
    <n v="-59034.125"/>
    <n v="155830.875"/>
    <n v="6376"/>
  </r>
  <r>
    <n v="12977"/>
    <d v="2014-08-21T16:38:35"/>
    <x v="0"/>
    <s v="Male"/>
    <x v="1"/>
    <s v="i6"/>
    <n v="39477"/>
    <n v="39477"/>
    <s v="20001-40000"/>
    <m/>
    <m/>
    <m/>
    <m/>
    <m/>
    <n v="22559.5"/>
    <n v="75350"/>
    <n v="52790.5"/>
    <n v="-56626.25"/>
    <n v="154535.75"/>
    <n v="39477"/>
  </r>
  <r>
    <n v="281289"/>
    <d v="2014-08-21T16:42:14"/>
    <x v="0"/>
    <s v="Male"/>
    <x v="1"/>
    <s v="i6"/>
    <n v="9884"/>
    <n v="9884"/>
    <s v="0-20,000"/>
    <m/>
    <m/>
    <m/>
    <m/>
    <m/>
    <n v="22160.75"/>
    <n v="75443.5"/>
    <n v="53282.75"/>
    <n v="-57763.375"/>
    <n v="155367.625"/>
    <n v="9884"/>
  </r>
  <r>
    <n v="390664"/>
    <d v="2014-07-24T15:15:16"/>
    <x v="0"/>
    <s v="Male"/>
    <x v="0"/>
    <s v="i5"/>
    <n v="75703"/>
    <n v="75703"/>
    <s v="60001-100000"/>
    <m/>
    <m/>
    <m/>
    <m/>
    <m/>
    <n v="23357"/>
    <n v="75537"/>
    <n v="52180"/>
    <n v="-54913"/>
    <n v="153807"/>
    <n v="75703"/>
  </r>
  <r>
    <n v="271872"/>
    <d v="2014-07-24T15:16:56"/>
    <x v="0"/>
    <s v="Male"/>
    <x v="0"/>
    <s v="i5"/>
    <n v="13712"/>
    <n v="13712"/>
    <s v="0-20,000"/>
    <m/>
    <m/>
    <m/>
    <m/>
    <m/>
    <n v="22958.25"/>
    <n v="75256.5"/>
    <n v="52298.25"/>
    <n v="-55489.125"/>
    <n v="153703.875"/>
    <n v="13712"/>
  </r>
  <r>
    <n v="617133"/>
    <d v="2014-07-29T19:28:55"/>
    <x v="0"/>
    <s v="Male"/>
    <x v="1"/>
    <s v="c5"/>
    <n v="95743"/>
    <n v="95743"/>
    <s v="60001-100000"/>
    <m/>
    <m/>
    <m/>
    <m/>
    <m/>
    <n v="23569"/>
    <n v="75350"/>
    <n v="51781"/>
    <n v="-54102.5"/>
    <n v="153021.5"/>
    <n v="95743"/>
  </r>
  <r>
    <n v="922299"/>
    <d v="2014-08-01T19:34:31"/>
    <x v="0"/>
    <s v="Male"/>
    <x v="3"/>
    <s v="c9"/>
    <n v="69156"/>
    <n v="69156"/>
    <s v="60001-100000"/>
    <m/>
    <m/>
    <m/>
    <m/>
    <m/>
    <n v="23463"/>
    <n v="74695.75"/>
    <n v="51232.75"/>
    <n v="-53386.125"/>
    <n v="151544.875"/>
    <n v="69156"/>
  </r>
  <r>
    <n v="836210"/>
    <d v="2014-08-21T10:35:53"/>
    <x v="1"/>
    <s v="Male"/>
    <x v="1"/>
    <s v="i7"/>
    <n v="4824"/>
    <n v="4824"/>
    <s v="0-20,000"/>
    <m/>
    <m/>
    <m/>
    <m/>
    <m/>
    <n v="23357"/>
    <n v="75163"/>
    <n v="51806"/>
    <n v="-54352"/>
    <n v="152872"/>
    <n v="4824"/>
  </r>
  <r>
    <n v="628304"/>
    <d v="2014-07-25T07:58:14"/>
    <x v="0"/>
    <s v="Female"/>
    <x v="4"/>
    <s v="i7"/>
    <n v="84894"/>
    <n v="84894"/>
    <s v="60001-100000"/>
    <m/>
    <m/>
    <m/>
    <m/>
    <m/>
    <n v="23675"/>
    <n v="75256.5"/>
    <n v="51581.5"/>
    <n v="-53697.25"/>
    <n v="152628.75"/>
    <n v="84894"/>
  </r>
  <r>
    <n v="77091"/>
    <d v="2014-07-25T07:58:50"/>
    <x v="0"/>
    <s v="Female"/>
    <x v="4"/>
    <s v="i7"/>
    <n v="18947"/>
    <n v="18947"/>
    <s v="0-20,000"/>
    <m/>
    <m/>
    <m/>
    <m/>
    <m/>
    <n v="23569"/>
    <n v="74228.5"/>
    <n v="50659.5"/>
    <n v="-52420.25"/>
    <n v="150217.75"/>
    <n v="18947"/>
  </r>
  <r>
    <n v="88476"/>
    <d v="2014-08-04T14:22:24"/>
    <x v="0"/>
    <s v="Male"/>
    <x v="0"/>
    <s v="i5"/>
    <n v="13464"/>
    <n v="13464"/>
    <s v="0-20,000"/>
    <m/>
    <m/>
    <m/>
    <m/>
    <m/>
    <n v="23997"/>
    <n v="74695.75"/>
    <n v="50698.75"/>
    <n v="-52051.125"/>
    <n v="150743.875"/>
    <n v="13464"/>
  </r>
  <r>
    <n v="531761"/>
    <d v="2014-08-04T14:23:59"/>
    <x v="0"/>
    <s v="Male"/>
    <x v="0"/>
    <s v="i5"/>
    <n v="89903"/>
    <n v="89903"/>
    <s v="60001-100000"/>
    <m/>
    <m/>
    <m/>
    <m/>
    <m/>
    <n v="24645"/>
    <n v="75163"/>
    <n v="50518"/>
    <n v="-51132"/>
    <n v="150940"/>
    <n v="89903"/>
  </r>
  <r>
    <n v="909449"/>
    <d v="2014-08-01T00:21:29"/>
    <x v="0"/>
    <s v="Male"/>
    <x v="0"/>
    <s v="b9"/>
    <n v="23357"/>
    <n v="23357"/>
    <s v="20001-40000"/>
    <m/>
    <m/>
    <m/>
    <m/>
    <m/>
    <n v="24429"/>
    <n v="73761.25"/>
    <n v="49332.25"/>
    <n v="-49569.375"/>
    <n v="147759.625"/>
    <n v="23357"/>
  </r>
  <r>
    <n v="462611"/>
    <d v="2014-08-01T00:23:33"/>
    <x v="1"/>
    <s v="Male"/>
    <x v="0"/>
    <s v="b9"/>
    <n v="93601"/>
    <n v="93601"/>
    <s v="60001-100000"/>
    <m/>
    <m/>
    <m/>
    <m/>
    <m/>
    <n v="24798"/>
    <n v="74228.5"/>
    <n v="49430.5"/>
    <n v="-49347.75"/>
    <n v="148374.25"/>
    <n v="93601"/>
  </r>
  <r>
    <n v="418179"/>
    <d v="2014-08-22T18:06:11"/>
    <x v="1"/>
    <s v="Female"/>
    <x v="0"/>
    <s v="b9"/>
    <n v="87078"/>
    <n v="87078"/>
    <s v="60001-100000"/>
    <m/>
    <m/>
    <m/>
    <m/>
    <m/>
    <n v="24721.5"/>
    <n v="72832.75"/>
    <n v="48111.25"/>
    <n v="-47445.375"/>
    <n v="144999.625"/>
    <n v="87078"/>
  </r>
  <r>
    <n v="858210"/>
    <d v="2014-08-04T15:06:58"/>
    <x v="0"/>
    <s v="Male"/>
    <x v="1"/>
    <s v="c9"/>
    <n v="21762"/>
    <n v="21762"/>
    <s v="20001-40000"/>
    <m/>
    <m/>
    <m/>
    <m/>
    <m/>
    <n v="24645"/>
    <n v="71449"/>
    <n v="46804"/>
    <n v="-45561"/>
    <n v="141655"/>
    <n v="21762"/>
  </r>
  <r>
    <n v="808809"/>
    <d v="2014-08-04T15:07:30"/>
    <x v="1"/>
    <s v="Male"/>
    <x v="1"/>
    <s v="c9"/>
    <n v="73294"/>
    <n v="73294"/>
    <s v="60001-100000"/>
    <m/>
    <m/>
    <m/>
    <m/>
    <m/>
    <n v="24874.5"/>
    <n v="71910.25"/>
    <n v="47035.75"/>
    <n v="-45679.125"/>
    <n v="142463.875"/>
    <n v="73294"/>
  </r>
  <r>
    <n v="772406"/>
    <d v="2014-08-04T15:08:17"/>
    <x v="0"/>
    <s v="Male"/>
    <x v="1"/>
    <s v="c9"/>
    <n v="83804"/>
    <n v="83804"/>
    <s v="60001-100000"/>
    <m/>
    <m/>
    <m/>
    <m/>
    <m/>
    <n v="24798"/>
    <n v="70690.5"/>
    <n v="45892.5"/>
    <n v="-44040.75"/>
    <n v="139529.25"/>
    <n v="83804"/>
  </r>
  <r>
    <n v="699829"/>
    <d v="2014-08-20T17:57:54"/>
    <x v="0"/>
    <s v="Male"/>
    <x v="4"/>
    <s v="c9"/>
    <n v="9552"/>
    <n v="9552"/>
    <s v="0-20,000"/>
    <m/>
    <m/>
    <m/>
    <m/>
    <m/>
    <n v="24721.5"/>
    <n v="69683.5"/>
    <n v="44962"/>
    <n v="-42721.5"/>
    <n v="137126.5"/>
    <n v="9552"/>
  </r>
  <r>
    <n v="183488"/>
    <d v="2014-08-25T14:50:37"/>
    <x v="0"/>
    <s v="Male"/>
    <x v="2"/>
    <s v="i7"/>
    <n v="86763"/>
    <n v="86763"/>
    <s v="60001-100000"/>
    <m/>
    <m/>
    <m/>
    <m/>
    <m/>
    <n v="24951"/>
    <n v="69932"/>
    <n v="44981"/>
    <n v="-42520.5"/>
    <n v="137403.5"/>
    <n v="86763"/>
  </r>
  <r>
    <n v="100057"/>
    <d v="2014-08-25T14:48:08"/>
    <x v="0"/>
    <s v="Don’t want to say"/>
    <x v="2"/>
    <s v="i7"/>
    <n v="17148"/>
    <n v="17148"/>
    <s v="0-20,000"/>
    <m/>
    <m/>
    <m/>
    <m/>
    <m/>
    <n v="24874.5"/>
    <n v="69186.5"/>
    <n v="44312"/>
    <n v="-41593.5"/>
    <n v="135654.5"/>
    <n v="17148"/>
  </r>
  <r>
    <n v="956166"/>
    <d v="2014-08-28T19:13:57"/>
    <x v="0"/>
    <s v="Male"/>
    <x v="2"/>
    <s v="i7"/>
    <n v="54008"/>
    <n v="54008"/>
    <s v="40001-60000"/>
    <m/>
    <m/>
    <m/>
    <m/>
    <m/>
    <n v="25468.5"/>
    <n v="69435"/>
    <n v="43966.5"/>
    <n v="-40481.25"/>
    <n v="135384.75"/>
    <n v="54008"/>
  </r>
  <r>
    <n v="206905"/>
    <d v="2014-08-28T19:14:50"/>
    <x v="0"/>
    <s v="Female"/>
    <x v="2"/>
    <s v="i7"/>
    <n v="25986"/>
    <n v="25986"/>
    <s v="20001-40000"/>
    <m/>
    <m/>
    <m/>
    <m/>
    <m/>
    <n v="25209.75"/>
    <n v="69683.5"/>
    <n v="44473.75"/>
    <n v="-41500.875"/>
    <n v="136394.125"/>
    <n v="25986"/>
  </r>
  <r>
    <n v="116199"/>
    <d v="2014-08-23T12:37:10"/>
    <x v="0"/>
    <s v="Male"/>
    <x v="2"/>
    <s v="c8"/>
    <n v="17225"/>
    <n v="17225"/>
    <s v="0-20,000"/>
    <m/>
    <m/>
    <m/>
    <m/>
    <m/>
    <n v="24951"/>
    <n v="69932"/>
    <n v="44981"/>
    <n v="-42520.5"/>
    <n v="137403.5"/>
    <n v="17225"/>
  </r>
  <r>
    <n v="460624"/>
    <d v="2014-08-04T14:15:54"/>
    <x v="0"/>
    <s v="Female"/>
    <x v="1"/>
    <s v="c5"/>
    <n v="24951"/>
    <n v="24951"/>
    <s v="20001-40000"/>
    <m/>
    <m/>
    <m/>
    <m/>
    <m/>
    <n v="25917.75"/>
    <n v="70311.25"/>
    <n v="44393.5"/>
    <n v="-40672.5"/>
    <n v="136901.5"/>
    <n v="24951"/>
  </r>
  <r>
    <n v="903125"/>
    <d v="2014-08-16T15:13:45"/>
    <x v="0"/>
    <s v="Female"/>
    <x v="1"/>
    <s v="b9"/>
    <n v="90575"/>
    <n v="90575"/>
    <s v="60001-100000"/>
    <m/>
    <m/>
    <m/>
    <m/>
    <m/>
    <n v="27694.5"/>
    <n v="70690.5"/>
    <n v="42996"/>
    <n v="-36799.5"/>
    <n v="135184.5"/>
    <n v="90575"/>
  </r>
  <r>
    <n v="409466"/>
    <d v="2014-07-27T15:25:12"/>
    <x v="0"/>
    <s v="Male"/>
    <x v="0"/>
    <s v="c9"/>
    <n v="32105"/>
    <n v="32105"/>
    <s v="20001-40000"/>
    <m/>
    <m/>
    <m/>
    <m/>
    <m/>
    <n v="26967.25"/>
    <n v="69683.5"/>
    <n v="42716.25"/>
    <n v="-37107.125"/>
    <n v="133757.875"/>
    <n v="32105"/>
  </r>
  <r>
    <n v="904792"/>
    <d v="2014-08-06T14:45:51"/>
    <x v="0"/>
    <s v="Male"/>
    <x v="2"/>
    <s v="c5"/>
    <n v="61332"/>
    <n v="61332"/>
    <s v="60001-100000"/>
    <m/>
    <m/>
    <m/>
    <m/>
    <m/>
    <n v="26240"/>
    <n v="69932"/>
    <n v="43692"/>
    <n v="-39298"/>
    <n v="135470"/>
    <n v="61332"/>
  </r>
  <r>
    <n v="847669"/>
    <d v="2014-08-06T14:46:30"/>
    <x v="0"/>
    <s v="Female"/>
    <x v="2"/>
    <s v="c5"/>
    <n v="76940"/>
    <n v="76940"/>
    <s v="60001-100000"/>
    <m/>
    <m/>
    <m/>
    <m/>
    <m/>
    <n v="25841.25"/>
    <n v="70311.25"/>
    <n v="44470"/>
    <n v="-40863.75"/>
    <n v="137016.25"/>
    <n v="76940"/>
  </r>
  <r>
    <n v="695115"/>
    <d v="2014-08-06T14:47:28"/>
    <x v="0"/>
    <s v="Male"/>
    <x v="2"/>
    <s v="c5"/>
    <n v="41880"/>
    <n v="41880"/>
    <s v="40001-60000"/>
    <m/>
    <m/>
    <m/>
    <m/>
    <m/>
    <n v="25442.5"/>
    <n v="69435"/>
    <n v="43992.5"/>
    <n v="-40546.25"/>
    <n v="135423.75"/>
    <n v="41880"/>
  </r>
  <r>
    <n v="61594"/>
    <d v="2014-07-31T15:58:24"/>
    <x v="0"/>
    <s v="Male"/>
    <x v="0"/>
    <s v="c9"/>
    <n v="51729"/>
    <n v="51729"/>
    <s v="40001-60000"/>
    <m/>
    <m/>
    <m/>
    <m/>
    <m/>
    <n v="25043.75"/>
    <n v="69683.5"/>
    <n v="44639.75"/>
    <n v="-41915.875"/>
    <n v="136643.125"/>
    <n v="51729"/>
  </r>
  <r>
    <n v="356992"/>
    <d v="2014-08-11T09:26:09"/>
    <x v="0"/>
    <s v="Male"/>
    <x v="0"/>
    <s v="c9"/>
    <n v="59231"/>
    <n v="59231"/>
    <s v="40001-60000"/>
    <m/>
    <m/>
    <m/>
    <m/>
    <m/>
    <n v="24645"/>
    <n v="69932"/>
    <n v="45287"/>
    <n v="-43285.5"/>
    <n v="137862.5"/>
    <n v="59231"/>
  </r>
  <r>
    <n v="913059"/>
    <d v="2014-08-11T09:29:14"/>
    <x v="0"/>
    <s v="Female"/>
    <x v="0"/>
    <s v="c9"/>
    <n v="99953"/>
    <n v="99953"/>
    <s v="60001-100000"/>
    <m/>
    <m/>
    <m/>
    <m/>
    <m/>
    <n v="24429"/>
    <n v="70311.25"/>
    <n v="45882.25"/>
    <n v="-44394.375"/>
    <n v="139134.625"/>
    <n v="99953"/>
  </r>
  <r>
    <n v="289672"/>
    <d v="2014-08-13T13:52:01"/>
    <x v="0"/>
    <s v="Male"/>
    <x v="0"/>
    <s v="c9"/>
    <n v="15661"/>
    <n v="15661"/>
    <s v="0-20,000"/>
    <m/>
    <m/>
    <m/>
    <m/>
    <m/>
    <n v="24213"/>
    <n v="69435"/>
    <n v="45222"/>
    <n v="-43620"/>
    <n v="137268"/>
    <n v="15661"/>
  </r>
  <r>
    <n v="437355"/>
    <d v="2014-08-27T22:59:04"/>
    <x v="0"/>
    <s v="Male"/>
    <x v="1"/>
    <s v="b9"/>
    <n v="14669"/>
    <n v="14669"/>
    <s v="0-20,000"/>
    <m/>
    <m/>
    <m/>
    <m/>
    <m/>
    <n v="25043.75"/>
    <n v="69683.5"/>
    <n v="44639.75"/>
    <n v="-41915.875"/>
    <n v="136643.125"/>
    <n v="14669"/>
  </r>
  <r>
    <n v="316743"/>
    <d v="2014-08-27T23:00:26"/>
    <x v="0"/>
    <s v="Male"/>
    <x v="1"/>
    <s v="b9"/>
    <n v="29149"/>
    <n v="29149"/>
    <s v="20001-40000"/>
    <m/>
    <m/>
    <m/>
    <m/>
    <m/>
    <n v="26240"/>
    <n v="69932"/>
    <n v="43692"/>
    <n v="-39298"/>
    <n v="135470"/>
    <n v="29149"/>
  </r>
  <r>
    <n v="269327"/>
    <d v="2014-08-20T09:29:24"/>
    <x v="0"/>
    <s v="Male"/>
    <x v="1"/>
    <s v="i6"/>
    <n v="56200"/>
    <n v="56200"/>
    <s v="40001-60000"/>
    <m/>
    <m/>
    <m/>
    <m/>
    <m/>
    <n v="25841.25"/>
    <n v="70311.25"/>
    <n v="44470"/>
    <n v="-40863.75"/>
    <n v="137016.25"/>
    <n v="56200"/>
  </r>
  <r>
    <n v="583396"/>
    <d v="2014-08-12T14:24:48"/>
    <x v="0"/>
    <s v="Female"/>
    <x v="1"/>
    <s v="i7"/>
    <n v="23781"/>
    <n v="23781"/>
    <s v="20001-40000"/>
    <m/>
    <m/>
    <m/>
    <m/>
    <m/>
    <n v="25442.5"/>
    <n v="70690.5"/>
    <n v="45248"/>
    <n v="-42429.5"/>
    <n v="138562.5"/>
    <n v="23781"/>
  </r>
  <r>
    <n v="669319"/>
    <d v="2014-08-14T16:49:15"/>
    <x v="0"/>
    <s v="Female"/>
    <x v="1"/>
    <s v="i7"/>
    <n v="26240"/>
    <n v="26240"/>
    <s v="20001-40000"/>
    <m/>
    <m/>
    <m/>
    <m/>
    <m/>
    <n v="27139.25"/>
    <n v="71069.75"/>
    <n v="43930.5"/>
    <n v="-38756.5"/>
    <n v="136965.5"/>
    <n v="26240"/>
  </r>
  <r>
    <n v="220423"/>
    <d v="2014-08-14T16:51:09"/>
    <x v="1"/>
    <s v="Male"/>
    <x v="1"/>
    <s v="i7"/>
    <n v="53455"/>
    <n v="53455"/>
    <s v="40001-60000"/>
    <m/>
    <m/>
    <m/>
    <m/>
    <m/>
    <n v="29837"/>
    <n v="71449"/>
    <n v="41612"/>
    <n v="-32581"/>
    <n v="133867"/>
    <n v="53455"/>
  </r>
  <r>
    <n v="318665"/>
    <d v="2014-08-15T17:58:29"/>
    <x v="0"/>
    <s v="Male"/>
    <x v="1"/>
    <s v="i7"/>
    <n v="75163"/>
    <n v="75163"/>
    <s v="60001-100000"/>
    <m/>
    <m/>
    <m/>
    <m/>
    <m/>
    <n v="28539"/>
    <n v="72377.5"/>
    <n v="43838.5"/>
    <n v="-37218.75"/>
    <n v="138135.25"/>
    <n v="75163"/>
  </r>
  <r>
    <n v="704861"/>
    <d v="2014-08-09T07:34:24"/>
    <x v="0"/>
    <s v="Female"/>
    <x v="1"/>
    <s v="i5"/>
    <n v="1531"/>
    <n v="1531"/>
    <s v="0-20,000"/>
    <m/>
    <m/>
    <m/>
    <m/>
    <m/>
    <n v="27241"/>
    <n v="70690.5"/>
    <n v="43449.5"/>
    <n v="-37933.25"/>
    <n v="135864.75"/>
    <n v="1531"/>
  </r>
  <r>
    <n v="320228"/>
    <d v="2014-08-13T12:27:00"/>
    <x v="0"/>
    <s v="Don’t want to say"/>
    <x v="1"/>
    <s v="i5"/>
    <n v="79469"/>
    <n v="79469"/>
    <s v="60001-100000"/>
    <m/>
    <m/>
    <m/>
    <m/>
    <m/>
    <n v="30115.75"/>
    <n v="71069.75"/>
    <n v="40954"/>
    <n v="-31315.25"/>
    <n v="132500.75"/>
    <n v="79469"/>
  </r>
  <r>
    <n v="624192"/>
    <d v="2014-08-27T15:26:56"/>
    <x v="0"/>
    <s v="Male"/>
    <x v="1"/>
    <s v="b9"/>
    <n v="35057"/>
    <n v="35057"/>
    <s v="20001-40000"/>
    <m/>
    <m/>
    <m/>
    <m/>
    <m/>
    <n v="29837"/>
    <n v="69932"/>
    <n v="40095"/>
    <n v="-30305.5"/>
    <n v="130074.5"/>
    <n v="35057"/>
  </r>
  <r>
    <n v="532022"/>
    <d v="2014-08-27T15:27:23"/>
    <x v="0"/>
    <s v="Female"/>
    <x v="1"/>
    <s v="b9"/>
    <n v="13471"/>
    <n v="13471"/>
    <s v="0-20,000"/>
    <m/>
    <m/>
    <m/>
    <m/>
    <m/>
    <n v="28539"/>
    <n v="70311.25"/>
    <n v="41772.25"/>
    <n v="-34119.375"/>
    <n v="132969.625"/>
    <n v="13471"/>
  </r>
  <r>
    <n v="581911"/>
    <d v="2014-08-28T22:33:06"/>
    <x v="0"/>
    <s v="Male"/>
    <x v="1"/>
    <s v="b9"/>
    <n v="91047"/>
    <n v="91047"/>
    <s v="60001-100000"/>
    <m/>
    <m/>
    <m/>
    <m/>
    <m/>
    <n v="30394.5"/>
    <n v="70690.5"/>
    <n v="40296"/>
    <n v="-30049.5"/>
    <n v="131134.5"/>
    <n v="91047"/>
  </r>
  <r>
    <n v="531613"/>
    <d v="2014-08-28T22:33:39"/>
    <x v="0"/>
    <s v="Don’t want to say"/>
    <x v="1"/>
    <s v="b9"/>
    <n v="89960"/>
    <n v="89960"/>
    <s v="60001-100000"/>
    <m/>
    <m/>
    <m/>
    <m/>
    <m/>
    <n v="30115.75"/>
    <n v="69683.5"/>
    <n v="39567.75"/>
    <n v="-29235.875"/>
    <n v="129035.125"/>
    <n v="89960"/>
  </r>
  <r>
    <n v="95056"/>
    <d v="2014-08-18T09:42:18"/>
    <x v="1"/>
    <s v="Male"/>
    <x v="6"/>
    <s v="c9"/>
    <n v="48369"/>
    <n v="48369"/>
    <s v="40001-60000"/>
    <m/>
    <m/>
    <m/>
    <m/>
    <m/>
    <n v="29837"/>
    <n v="68938"/>
    <n v="39101"/>
    <n v="-28814.5"/>
    <n v="127589.5"/>
    <n v="48369"/>
  </r>
  <r>
    <n v="399319"/>
    <d v="2014-08-18T09:45:09"/>
    <x v="1"/>
    <s v="Female"/>
    <x v="6"/>
    <s v="c9"/>
    <n v="98469"/>
    <n v="98469"/>
    <s v="60001-100000"/>
    <m/>
    <m/>
    <m/>
    <m/>
    <m/>
    <n v="28539"/>
    <n v="69186.5"/>
    <n v="40647.5"/>
    <n v="-32432.25"/>
    <n v="130157.75"/>
    <n v="98469"/>
  </r>
  <r>
    <n v="146879"/>
    <d v="2014-08-18T09:45:33"/>
    <x v="0"/>
    <s v="Male"/>
    <x v="6"/>
    <s v="c9"/>
    <n v="92058"/>
    <n v="92058"/>
    <s v="60001-100000"/>
    <m/>
    <m/>
    <m/>
    <m/>
    <m/>
    <n v="27241"/>
    <n v="68358.5"/>
    <n v="41117.5"/>
    <n v="-34435.25"/>
    <n v="130034.75"/>
    <n v="92058"/>
  </r>
  <r>
    <n v="266563"/>
    <d v="2014-08-21T10:36:08"/>
    <x v="0"/>
    <s v="Male"/>
    <x v="0"/>
    <s v="c9"/>
    <n v="7344"/>
    <n v="7344"/>
    <s v="0-20,000"/>
    <m/>
    <m/>
    <m/>
    <m/>
    <m/>
    <n v="25943"/>
    <n v="67677.5"/>
    <n v="41734.5"/>
    <n v="-36658.75"/>
    <n v="130279.25"/>
    <n v="7344"/>
  </r>
  <r>
    <n v="110172"/>
    <d v="2014-08-22T01:15:42"/>
    <x v="0"/>
    <s v="Female"/>
    <x v="0"/>
    <s v="c5"/>
    <n v="75537"/>
    <n v="75537"/>
    <s v="60001-100000"/>
    <m/>
    <m/>
    <m/>
    <m/>
    <m/>
    <n v="29837"/>
    <n v="67779"/>
    <n v="37942"/>
    <n v="-27076"/>
    <n v="124692"/>
    <n v="75537"/>
  </r>
  <r>
    <n v="100015"/>
    <d v="2014-08-22T01:20:50"/>
    <x v="0"/>
    <s v="Male"/>
    <x v="0"/>
    <s v="c5"/>
    <n v="44764"/>
    <n v="44764"/>
    <s v="40001-60000"/>
    <m/>
    <m/>
    <m/>
    <m/>
    <m/>
    <n v="28539"/>
    <n v="67474.5"/>
    <n v="38935.5"/>
    <n v="-29864.25"/>
    <n v="125877.75"/>
    <n v="44764"/>
  </r>
  <r>
    <n v="752676"/>
    <d v="2014-08-22T01:22:23"/>
    <x v="0"/>
    <s v="Male"/>
    <x v="0"/>
    <s v="c5"/>
    <n v="29837"/>
    <n v="29837"/>
    <s v="20001-40000"/>
    <m/>
    <m/>
    <m/>
    <m/>
    <m/>
    <n v="27241"/>
    <n v="67576"/>
    <n v="40335"/>
    <n v="-33261.5"/>
    <n v="128078.5"/>
    <n v="29837"/>
  </r>
  <r>
    <n v="490577"/>
    <d v="2014-08-26T18:47:33"/>
    <x v="0"/>
    <s v="Male"/>
    <x v="0"/>
    <s v="i5"/>
    <n v="1304"/>
    <n v="1304"/>
    <s v="0-20,000"/>
    <m/>
    <m/>
    <m/>
    <m/>
    <m/>
    <n v="26221.75"/>
    <n v="67677.5"/>
    <n v="41455.75"/>
    <n v="-35961.875"/>
    <n v="129861.125"/>
    <n v="1304"/>
  </r>
  <r>
    <n v="458967"/>
    <d v="2014-08-23T09:09:40"/>
    <x v="0"/>
    <s v="Male"/>
    <x v="6"/>
    <s v="c5"/>
    <n v="44749"/>
    <n v="44749"/>
    <s v="40001-60000"/>
    <m/>
    <m/>
    <m/>
    <m/>
    <m/>
    <n v="30952"/>
    <n v="67779"/>
    <n v="36827"/>
    <n v="-24288.5"/>
    <n v="123019.5"/>
    <n v="44749"/>
  </r>
  <r>
    <n v="946027"/>
    <d v="2014-08-29T09:46:24"/>
    <x v="0"/>
    <s v="Male"/>
    <x v="6"/>
    <s v="c5"/>
    <n v="20875"/>
    <n v="20875"/>
    <s v="20001-40000"/>
    <m/>
    <m/>
    <m/>
    <m/>
    <m/>
    <n v="29375.25"/>
    <n v="68068.75"/>
    <n v="38693.5"/>
    <n v="-28665"/>
    <n v="126109"/>
    <n v="20875"/>
  </r>
  <r>
    <n v="768917"/>
    <d v="2014-08-29T09:48:44"/>
    <x v="0"/>
    <s v="Female"/>
    <x v="6"/>
    <s v="c5"/>
    <n v="56000"/>
    <n v="56000"/>
    <s v="40001-60000"/>
    <m/>
    <m/>
    <m/>
    <m/>
    <m/>
    <n v="34968.5"/>
    <n v="68358.5"/>
    <n v="33390"/>
    <n v="-15116.5"/>
    <n v="118443.5"/>
    <n v="56000"/>
  </r>
  <r>
    <n v="533086"/>
    <d v="2014-08-29T11:39:17"/>
    <x v="0"/>
    <s v="Male"/>
    <x v="6"/>
    <s v="c5"/>
    <n v="3647"/>
    <n v="3647"/>
    <s v="0-20,000"/>
    <m/>
    <m/>
    <m/>
    <m/>
    <m/>
    <n v="32960.25"/>
    <n v="68648.25"/>
    <n v="35688"/>
    <n v="-20571.75"/>
    <n v="122180.25"/>
    <n v="3647"/>
  </r>
  <r>
    <n v="613851"/>
    <d v="2014-08-29T11:41:40"/>
    <x v="0"/>
    <s v="Male"/>
    <x v="6"/>
    <s v="c5"/>
    <n v="14304"/>
    <n v="14304"/>
    <s v="0-20,000"/>
    <m/>
    <m/>
    <m/>
    <m/>
    <m/>
    <n v="38985"/>
    <n v="68938"/>
    <n v="29953"/>
    <n v="-5944.5"/>
    <n v="113867.5"/>
    <n v="14304"/>
  </r>
  <r>
    <n v="677458"/>
    <d v="2014-08-24T15:29:17"/>
    <x v="0"/>
    <s v="Female"/>
    <x v="2"/>
    <s v="c5"/>
    <n v="24645"/>
    <n v="24645"/>
    <s v="20001-40000"/>
    <m/>
    <m/>
    <m/>
    <m/>
    <m/>
    <n v="39860.25"/>
    <n v="69186.5"/>
    <n v="29326.25"/>
    <n v="-4129.125"/>
    <n v="113175.875"/>
    <n v="24645"/>
  </r>
  <r>
    <n v="344074"/>
    <d v="2014-08-26T10:27:02"/>
    <x v="0"/>
    <s v="Male"/>
    <x v="2"/>
    <s v="i5"/>
    <n v="67373"/>
    <n v="67373"/>
    <s v="60001-100000"/>
    <m/>
    <m/>
    <m/>
    <m/>
    <m/>
    <n v="43104"/>
    <n v="69435"/>
    <n v="26331"/>
    <n v="3607.5"/>
    <n v="108931.5"/>
    <n v="67373"/>
  </r>
  <r>
    <n v="803512"/>
    <d v="2014-08-31T15:28:19"/>
    <x v="0"/>
    <s v="Male"/>
    <x v="1"/>
    <s v="i5"/>
    <n v="46056"/>
    <n v="46056"/>
    <s v="40001-60000"/>
    <m/>
    <m/>
    <m/>
    <m/>
    <m/>
    <n v="41628"/>
    <n v="69683.5"/>
    <n v="28055.5"/>
    <n v="-455.25"/>
    <n v="111766.75"/>
    <n v="46056"/>
  </r>
  <r>
    <n v="584195"/>
    <d v="2014-08-18T23:35:48"/>
    <x v="0"/>
    <s v="Male"/>
    <x v="1"/>
    <s v="c5"/>
    <n v="64298"/>
    <n v="64298"/>
    <s v="60001-100000"/>
    <m/>
    <m/>
    <m/>
    <m/>
    <m/>
    <n v="40152"/>
    <n v="69932"/>
    <n v="29780"/>
    <n v="-4518"/>
    <n v="114602"/>
    <n v="64298"/>
  </r>
  <r>
    <n v="977243"/>
    <d v="2014-08-08T17:42:08"/>
    <x v="1"/>
    <s v="Male"/>
    <x v="1"/>
    <s v="c5"/>
    <n v="93685"/>
    <n v="93685"/>
    <s v="60001-100000"/>
    <m/>
    <m/>
    <m/>
    <m/>
    <m/>
    <n v="39860.25"/>
    <n v="70311.25"/>
    <n v="30451"/>
    <n v="-5816.25"/>
    <n v="115987.75"/>
    <n v="93685"/>
  </r>
  <r>
    <n v="449644"/>
    <d v="2014-08-29T14:40:21"/>
    <x v="0"/>
    <s v="Female"/>
    <x v="8"/>
    <s v="i5"/>
    <n v="76971"/>
    <n v="76971"/>
    <s v="60001-100000"/>
    <m/>
    <m/>
    <m/>
    <m/>
    <m/>
    <n v="39568.5"/>
    <n v="69435"/>
    <n v="29866.5"/>
    <n v="-5231.25"/>
    <n v="114234.75"/>
    <n v="76971"/>
  </r>
  <r>
    <n v="887973"/>
    <d v="2014-08-22T00:56:16"/>
    <x v="0"/>
    <s v="Female"/>
    <x v="0"/>
    <s v="b9"/>
    <n v="38985"/>
    <n v="38985"/>
    <s v="20001-40000"/>
    <m/>
    <m/>
    <m/>
    <m/>
    <m/>
    <n v="39276.75"/>
    <n v="68648.25"/>
    <n v="29371.5"/>
    <n v="-4780.5"/>
    <n v="112705.5"/>
    <n v="38985"/>
  </r>
  <r>
    <n v="518834"/>
    <d v="2014-08-12T07:35:39"/>
    <x v="1"/>
    <s v="Male"/>
    <x v="4"/>
    <s v="c9"/>
    <n v="68938"/>
    <n v="68938"/>
    <s v="60001-100000"/>
    <m/>
    <m/>
    <m/>
    <m/>
    <m/>
    <n v="40152"/>
    <n v="68938"/>
    <n v="28786"/>
    <n v="-3027"/>
    <n v="112117"/>
    <n v="68938"/>
  </r>
  <r>
    <n v="497131"/>
    <d v="2014-08-15T12:22:04"/>
    <x v="0"/>
    <s v="Male"/>
    <x v="4"/>
    <s v="c9"/>
    <n v="89428"/>
    <n v="89428"/>
    <s v="60001-100000"/>
    <m/>
    <m/>
    <m/>
    <m/>
    <m/>
    <n v="37852"/>
    <n v="68317.25"/>
    <n v="30465.25"/>
    <n v="-7845.875"/>
    <n v="114015.125"/>
    <n v="89428"/>
  </r>
  <r>
    <n v="320464"/>
    <d v="2014-08-14T18:45:39"/>
    <x v="0"/>
    <s v="Female"/>
    <x v="1"/>
    <s v="c5"/>
    <n v="1611"/>
    <n v="1611"/>
    <s v="0-20,000"/>
    <m/>
    <m/>
    <m/>
    <m/>
    <m/>
    <n v="35552"/>
    <n v="67487.5"/>
    <n v="31935.5"/>
    <n v="-12351.25"/>
    <n v="115390.75"/>
    <n v="1611"/>
  </r>
  <r>
    <n v="641060"/>
    <d v="2014-08-20T17:49:12"/>
    <x v="1"/>
    <s v="Male"/>
    <x v="1"/>
    <s v="i6"/>
    <n v="67779"/>
    <n v="67779"/>
    <s v="60001-100000"/>
    <m/>
    <m/>
    <m/>
    <m/>
    <m/>
    <n v="41935.5"/>
    <n v="67633.25"/>
    <n v="25697.75"/>
    <n v="3388.875"/>
    <n v="106179.875"/>
    <n v="67779"/>
  </r>
  <r>
    <n v="786222"/>
    <d v="2014-08-20T17:51:51"/>
    <x v="0"/>
    <s v="Male"/>
    <x v="1"/>
    <s v="i6"/>
    <n v="47286"/>
    <n v="47286"/>
    <s v="40001-60000"/>
    <m/>
    <m/>
    <m/>
    <m/>
    <m/>
    <n v="40152"/>
    <n v="67196"/>
    <n v="27044"/>
    <n v="-414"/>
    <n v="107762"/>
    <n v="47286"/>
  </r>
  <r>
    <n v="964206"/>
    <d v="2014-08-25T09:23:12"/>
    <x v="0"/>
    <s v="Male"/>
    <x v="0"/>
    <s v="i5"/>
    <n v="7849"/>
    <n v="7849"/>
    <s v="0-20,000"/>
    <m/>
    <m/>
    <m/>
    <m/>
    <m/>
    <n v="37852"/>
    <n v="67880"/>
    <n v="30028"/>
    <n v="-7190"/>
    <n v="112922"/>
    <n v="7849"/>
  </r>
  <r>
    <n v="586934"/>
    <d v="2014-08-29T19:00:00"/>
    <x v="0"/>
    <s v="Don’t want to say"/>
    <x v="0"/>
    <s v="c9"/>
    <n v="63159"/>
    <n v="63159"/>
    <s v="60001-100000"/>
    <m/>
    <m/>
    <m/>
    <m/>
    <m/>
    <n v="44717"/>
    <n v="68564"/>
    <n v="23847"/>
    <n v="8946.5"/>
    <n v="104334.5"/>
    <n v="63159"/>
  </r>
  <r>
    <n v="321440"/>
    <d v="2014-08-17T12:17:16"/>
    <x v="0"/>
    <s v="Female"/>
    <x v="4"/>
    <s v="c9"/>
    <n v="89565"/>
    <n v="89565"/>
    <s v="60001-100000"/>
    <m/>
    <m/>
    <m/>
    <m/>
    <m/>
    <n v="42434.5"/>
    <n v="69248"/>
    <n v="26813.5"/>
    <n v="2214.25"/>
    <n v="109468.25"/>
    <n v="89565"/>
  </r>
  <r>
    <n v="975415"/>
    <d v="2014-08-17T07:48:02"/>
    <x v="0"/>
    <s v="Male"/>
    <x v="0"/>
    <s v="c5"/>
    <n v="86162"/>
    <n v="86162"/>
    <s v="60001-100000"/>
    <m/>
    <m/>
    <m/>
    <m/>
    <m/>
    <n v="40152"/>
    <n v="67196"/>
    <n v="27044"/>
    <n v="-414"/>
    <n v="107762"/>
    <n v="86162"/>
  </r>
  <r>
    <n v="683982"/>
    <d v="2014-08-17T07:49:54"/>
    <x v="0"/>
    <s v="Don’t want to say"/>
    <x v="0"/>
    <s v="c5"/>
    <n v="58900"/>
    <n v="58900"/>
    <s v="40001-60000"/>
    <m/>
    <m/>
    <m/>
    <m/>
    <m/>
    <n v="37852"/>
    <n v="64911.5"/>
    <n v="27059.5"/>
    <n v="-2737.25"/>
    <n v="105500.75"/>
    <n v="58900"/>
  </r>
  <r>
    <n v="665614"/>
    <d v="2014-08-21T07:30:41"/>
    <x v="1"/>
    <s v="Male"/>
    <x v="2"/>
    <s v="c5"/>
    <n v="71449"/>
    <n v="71449"/>
    <s v="60001-100000"/>
    <m/>
    <m/>
    <m/>
    <m/>
    <m/>
    <n v="35552"/>
    <n v="65673"/>
    <n v="30121"/>
    <n v="-9629.5"/>
    <n v="110854.5"/>
    <n v="71449"/>
  </r>
  <r>
    <n v="935497"/>
    <d v="2014-08-27T17:36:43"/>
    <x v="1"/>
    <s v="Male"/>
    <x v="0"/>
    <s v="c5"/>
    <n v="67196"/>
    <n v="67196"/>
    <s v="60001-100000"/>
    <m/>
    <m/>
    <m/>
    <m/>
    <m/>
    <n v="33252"/>
    <n v="62548"/>
    <n v="29296"/>
    <n v="-10692"/>
    <n v="106492"/>
    <n v="67196"/>
  </r>
  <r>
    <n v="106032"/>
    <d v="2014-08-22T15:50:01"/>
    <x v="0"/>
    <s v="Male"/>
    <x v="0"/>
    <s v="i7"/>
    <n v="16756"/>
    <n v="16756"/>
    <s v="0-20,000"/>
    <m/>
    <m/>
    <m/>
    <m/>
    <m/>
    <n v="30952"/>
    <n v="57742"/>
    <n v="26790"/>
    <n v="-9233"/>
    <n v="97927"/>
    <n v="16756"/>
  </r>
  <r>
    <n v="166185"/>
    <d v="2014-08-27T05:01:13"/>
    <x v="0"/>
    <s v="Female"/>
    <x v="0"/>
    <s v="i7"/>
    <n v="30952"/>
    <n v="30952"/>
    <s v="20001-40000"/>
    <m/>
    <m/>
    <m/>
    <m/>
    <m/>
    <n v="37852"/>
    <n v="59344"/>
    <n v="21492"/>
    <n v="5614"/>
    <n v="91582"/>
    <n v="30952"/>
  </r>
  <r>
    <n v="736189"/>
    <d v="2014-08-28T17:29:29"/>
    <x v="0"/>
    <s v="Male"/>
    <x v="0"/>
    <s v="c9"/>
    <n v="64150"/>
    <n v="64150"/>
    <s v="60001-100000"/>
    <m/>
    <m/>
    <m/>
    <m/>
    <m/>
    <n v="44717"/>
    <n v="60946"/>
    <n v="16229"/>
    <n v="20373.5"/>
    <n v="85289.5"/>
    <n v="64150"/>
  </r>
  <r>
    <n v="614594"/>
    <d v="2014-08-28T17:30:20"/>
    <x v="0"/>
    <s v="Male"/>
    <x v="0"/>
    <s v="c9"/>
    <n v="40152"/>
    <n v="40152"/>
    <s v="40001-60000"/>
    <m/>
    <m/>
    <m/>
    <m/>
    <m/>
    <n v="42434.5"/>
    <n v="56856.75"/>
    <n v="14422.25"/>
    <n v="20801.125"/>
    <n v="78490.125"/>
    <n v="40152"/>
  </r>
  <r>
    <n v="493131"/>
    <d v="2014-08-28T17:32:33"/>
    <x v="0"/>
    <s v="Male"/>
    <x v="0"/>
    <s v="c9"/>
    <n v="49282"/>
    <n v="49282"/>
    <s v="40001-60000"/>
    <m/>
    <m/>
    <m/>
    <m/>
    <m/>
    <n v="49282"/>
    <n v="57742"/>
    <n v="8460"/>
    <n v="36592"/>
    <n v="70432"/>
    <n v="49282"/>
  </r>
  <r>
    <n v="214261"/>
    <d v="2014-08-31T01:36:21"/>
    <x v="0"/>
    <s v="Female"/>
    <x v="0"/>
    <s v="c5"/>
    <n v="57742"/>
    <n v="57742"/>
    <s v="40001-60000"/>
    <m/>
    <m/>
    <m/>
    <m/>
    <m/>
    <n v="44273"/>
    <n v="60789.5"/>
    <n v="16516.5"/>
    <n v="19498.25"/>
    <n v="85564.25"/>
    <n v="57742"/>
  </r>
  <r>
    <n v="932441"/>
    <d v="2014-08-31T01:37:59"/>
    <x v="0"/>
    <s v="Male"/>
    <x v="0"/>
    <s v="c5"/>
    <n v="69932"/>
    <n v="69932"/>
    <s v="60001-100000"/>
    <m/>
    <m/>
    <m/>
    <m/>
    <m/>
    <n v="34345"/>
    <n v="62066.5"/>
    <n v="27721.5"/>
    <n v="-7237.25"/>
    <n v="103648.75"/>
    <n v="69932"/>
  </r>
  <r>
    <n v="39010"/>
    <d v="2014-08-31T01:38:23"/>
    <x v="1"/>
    <s v="Male"/>
    <x v="0"/>
    <s v="c5"/>
    <n v="14489"/>
    <n v="14489"/>
    <s v="0-20,000"/>
    <m/>
    <m/>
    <m/>
    <m/>
    <m/>
    <n v="24417"/>
    <n v="44273"/>
    <n v="19856"/>
    <n v="-5367"/>
    <n v="74057"/>
    <n v="14489"/>
  </r>
  <r>
    <n v="686055"/>
    <d v="2014-08-26T12:14:53"/>
    <x v="0"/>
    <s v="Male"/>
    <x v="1"/>
    <s v="c5"/>
    <n v="54201"/>
    <n v="54201"/>
    <s v="40001-60000"/>
    <m/>
    <m/>
    <m/>
    <m/>
    <m/>
    <n v="54201"/>
    <n v="54201"/>
    <n v="0"/>
    <n v="54201"/>
    <n v="54201"/>
    <n v="54201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68">
  <r>
    <n v="383422"/>
    <d v="2014-05-01T11:40:49"/>
    <x v="0"/>
    <s v="Male"/>
    <s v="Service Department"/>
    <x v="0"/>
    <n v="56553"/>
    <n v="56553"/>
    <s v="40001-60000"/>
    <n v="2573"/>
    <n v="1836"/>
    <n v="252"/>
    <n v="49878.1904296875"/>
    <m/>
    <n v="25463.75"/>
    <n v="74429"/>
    <n v="48965.25"/>
    <n v="-47984.125"/>
    <n v="147876.875"/>
    <n v="56553"/>
  </r>
  <r>
    <n v="907518"/>
    <d v="2014-05-06T08:08:32"/>
    <x v="0"/>
    <s v="Female"/>
    <s v="Service Department"/>
    <x v="1"/>
    <n v="22075"/>
    <n v="22075"/>
    <s v="20001-40000"/>
    <m/>
    <m/>
    <m/>
    <m/>
    <m/>
    <n v="25460.5"/>
    <n v="74438"/>
    <n v="48977.5"/>
    <n v="-48005.75"/>
    <n v="147904.25"/>
    <n v="22075"/>
  </r>
  <r>
    <n v="176719"/>
    <d v="2014-05-06T08:08:54"/>
    <x v="1"/>
    <s v="Male"/>
    <s v="Service Department"/>
    <x v="1"/>
    <n v="70069"/>
    <n v="70069"/>
    <s v="60001-100000"/>
    <m/>
    <m/>
    <m/>
    <m/>
    <m/>
    <n v="25473.25"/>
    <n v="74447"/>
    <n v="48973.75"/>
    <n v="-47987.375"/>
    <n v="147907.625"/>
    <n v="70069"/>
  </r>
  <r>
    <n v="429799"/>
    <d v="2014-05-02T16:28:59"/>
    <x v="1"/>
    <s v="Female"/>
    <s v="Operations Department"/>
    <x v="2"/>
    <n v="3207"/>
    <n v="3207"/>
    <s v="0-20,000"/>
    <m/>
    <m/>
    <m/>
    <s v="max salary"/>
    <m/>
    <n v="25467"/>
    <n v="74456"/>
    <n v="48989"/>
    <n v="-48016.5"/>
    <n v="147939.5"/>
    <n v="3207"/>
  </r>
  <r>
    <n v="253651"/>
    <d v="2014-05-02T16:32:26"/>
    <x v="0"/>
    <s v="Male"/>
    <s v="Operations Department"/>
    <x v="2"/>
    <n v="29668"/>
    <n v="29668"/>
    <s v="20001-40000"/>
    <m/>
    <m/>
    <m/>
    <n v="99967"/>
    <m/>
    <n v="25485.75"/>
    <n v="74457.75"/>
    <n v="48972"/>
    <n v="-47972.25"/>
    <n v="147915.75"/>
    <n v="29668"/>
  </r>
  <r>
    <n v="289907"/>
    <d v="2014-05-01T07:44:18"/>
    <x v="0"/>
    <s v="Male"/>
    <s v="Sales Department"/>
    <x v="3"/>
    <n v="85914"/>
    <n v="85914"/>
    <s v="60001-100000"/>
    <m/>
    <m/>
    <m/>
    <s v="min salary"/>
    <m/>
    <n v="25479.5"/>
    <n v="74459.5"/>
    <n v="48980"/>
    <n v="-47990.5"/>
    <n v="147929.5"/>
    <n v="85914"/>
  </r>
  <r>
    <n v="959124"/>
    <d v="2014-05-06T16:27:55"/>
    <x v="1"/>
    <s v="Male"/>
    <s v="Sales Department"/>
    <x v="4"/>
    <n v="69904"/>
    <n v="69904"/>
    <s v="60001-100000"/>
    <m/>
    <m/>
    <m/>
    <n v="100"/>
    <m/>
    <n v="25473.25"/>
    <n v="74447"/>
    <n v="48973.75"/>
    <n v="-47987.375"/>
    <n v="147907.625"/>
    <n v="69904"/>
  </r>
  <r>
    <n v="86642"/>
    <d v="2014-05-09T13:17:36"/>
    <x v="1"/>
    <s v="Male"/>
    <s v="Sales Department"/>
    <x v="4"/>
    <n v="11758"/>
    <n v="11758"/>
    <s v="0-20,000"/>
    <m/>
    <m/>
    <m/>
    <s v="class width"/>
    <m/>
    <n v="25467"/>
    <n v="74456"/>
    <n v="48989"/>
    <n v="-48016.5"/>
    <n v="147939.5"/>
    <n v="11758"/>
  </r>
  <r>
    <n v="751029"/>
    <d v="2014-05-02T13:09:57"/>
    <x v="0"/>
    <s v="Female"/>
    <s v="Service Department"/>
    <x v="2"/>
    <n v="15156"/>
    <n v="15156"/>
    <s v="0-20,000"/>
    <m/>
    <m/>
    <m/>
    <n v="99867"/>
    <m/>
    <n v="25485.75"/>
    <n v="74457.75"/>
    <n v="48972"/>
    <n v="-47972.25"/>
    <n v="147915.75"/>
    <n v="15156"/>
  </r>
  <r>
    <n v="434547"/>
    <d v="2014-05-02T13:11:11"/>
    <x v="1"/>
    <s v="Female"/>
    <s v="Service Department"/>
    <x v="2"/>
    <n v="49515"/>
    <n v="49515"/>
    <s v="40001-60000"/>
    <m/>
    <m/>
    <m/>
    <m/>
    <m/>
    <n v="25516.5"/>
    <n v="74459.5"/>
    <n v="48943"/>
    <n v="-47898"/>
    <n v="147874"/>
    <n v="49515"/>
  </r>
  <r>
    <n v="518854"/>
    <d v="2014-05-01T09:00:54"/>
    <x v="1"/>
    <s v="Male"/>
    <s v="Service Department"/>
    <x v="5"/>
    <n v="26990"/>
    <n v="26990"/>
    <s v="20001-40000"/>
    <m/>
    <m/>
    <m/>
    <m/>
    <m/>
    <n v="25504.25"/>
    <n v="74461.25"/>
    <n v="48957"/>
    <n v="-47931.25"/>
    <n v="147896.75"/>
    <n v="26990"/>
  </r>
  <r>
    <n v="649039"/>
    <d v="2014-05-07T10:48:25"/>
    <x v="0"/>
    <s v="Female"/>
    <s v="Service Department"/>
    <x v="6"/>
    <n v="200000"/>
    <n v="49625"/>
    <s v="40001-60000"/>
    <m/>
    <m/>
    <m/>
    <n v="12483.375"/>
    <m/>
    <n v="25492"/>
    <n v="74463"/>
    <n v="48971"/>
    <n v="-47964.5"/>
    <n v="147919.5"/>
    <n v="200000"/>
  </r>
  <r>
    <n v="199526"/>
    <d v="2014-05-07T10:50:05"/>
    <x v="0"/>
    <s v="Male"/>
    <s v="Service Department"/>
    <x v="6"/>
    <n v="86787"/>
    <n v="86787"/>
    <s v="60001-100000"/>
    <m/>
    <m/>
    <m/>
    <m/>
    <m/>
    <n v="25485.75"/>
    <n v="74457.75"/>
    <n v="48972"/>
    <n v="-47972.25"/>
    <n v="147915.75"/>
    <n v="86787"/>
  </r>
  <r>
    <n v="539803"/>
    <d v="2014-05-15T09:31:30"/>
    <x v="0"/>
    <s v="Male"/>
    <s v="Finance Department"/>
    <x v="6"/>
    <n v="2308"/>
    <n v="2308"/>
    <s v="0-20,000"/>
    <m/>
    <m/>
    <m/>
    <m/>
    <m/>
    <n v="25479.5"/>
    <n v="74438"/>
    <n v="48958.5"/>
    <n v="-47958.25"/>
    <n v="147875.75"/>
    <n v="2308"/>
  </r>
  <r>
    <n v="191009"/>
    <d v="2014-05-09T12:48:56"/>
    <x v="0"/>
    <s v="Female"/>
    <s v="Service Department"/>
    <x v="4"/>
    <n v="56688"/>
    <n v="56688"/>
    <s v="40001-60000"/>
    <m/>
    <s v="Count of offered Salary"/>
    <m/>
    <m/>
    <m/>
    <n v="25504.25"/>
    <n v="74447"/>
    <n v="48942.75"/>
    <n v="-47909.875"/>
    <n v="147861.125"/>
    <n v="56688"/>
  </r>
  <r>
    <n v="195323"/>
    <d v="2014-05-09T12:48:34"/>
    <x v="0"/>
    <s v="Male"/>
    <s v="Service Department"/>
    <x v="4"/>
    <n v="81757"/>
    <n v="81757"/>
    <s v="60001-100000"/>
    <m/>
    <n v="7168"/>
    <m/>
    <m/>
    <m/>
    <n v="25492"/>
    <n v="74456"/>
    <n v="48964"/>
    <n v="-47954"/>
    <n v="147902"/>
    <n v="81757"/>
  </r>
  <r>
    <n v="51318"/>
    <d v="2014-05-02T08:07:08"/>
    <x v="0"/>
    <s v="Male"/>
    <s v="Service Department"/>
    <x v="7"/>
    <n v="15134"/>
    <n v="15134"/>
    <s v="0-20,000"/>
    <m/>
    <m/>
    <m/>
    <m/>
    <m/>
    <n v="25485.75"/>
    <n v="74429"/>
    <n v="48943.25"/>
    <n v="-47929.125"/>
    <n v="147843.875"/>
    <n v="15134"/>
  </r>
  <r>
    <n v="742283"/>
    <d v="2014-05-02T08:11:07"/>
    <x v="1"/>
    <s v="Male"/>
    <s v="Service Department"/>
    <x v="7"/>
    <n v="100"/>
    <n v="100"/>
    <s v="0-20,000"/>
    <m/>
    <m/>
    <m/>
    <m/>
    <m/>
    <n v="25516.5"/>
    <n v="74438"/>
    <n v="48921.5"/>
    <n v="-47865.75"/>
    <n v="147820.25"/>
    <n v="100"/>
  </r>
  <r>
    <n v="513166"/>
    <d v="2014-05-01T22:53:32"/>
    <x v="0"/>
    <s v="Female"/>
    <s v="Operations Department"/>
    <x v="8"/>
    <n v="73579"/>
    <n v="73579"/>
    <s v="60001-100000"/>
    <m/>
    <m/>
    <m/>
    <m/>
    <m/>
    <n v="25544"/>
    <n v="74447"/>
    <n v="48903"/>
    <n v="-47810.5"/>
    <n v="147801.5"/>
    <n v="73579"/>
  </r>
  <r>
    <n v="791372"/>
    <d v="2014-05-01T22:54:28"/>
    <x v="1"/>
    <s v="Male"/>
    <s v="Operations Department"/>
    <x v="8"/>
    <n v="50351"/>
    <n v="50351"/>
    <s v="40001-60000"/>
    <m/>
    <m/>
    <m/>
    <m/>
    <m/>
    <n v="25541"/>
    <n v="74456"/>
    <n v="48915"/>
    <n v="-47831.5"/>
    <n v="147828.5"/>
    <n v="50351"/>
  </r>
  <r>
    <n v="47857"/>
    <d v="2014-05-01T22:55:29"/>
    <x v="1"/>
    <s v="Female"/>
    <s v="Operations Department"/>
    <x v="8"/>
    <n v="38462"/>
    <n v="38462"/>
    <s v="20001-40000"/>
    <m/>
    <m/>
    <m/>
    <m/>
    <m/>
    <n v="25528.75"/>
    <n v="74457.75"/>
    <n v="48929"/>
    <n v="-47864.75"/>
    <n v="147851.25"/>
    <n v="38462"/>
  </r>
  <r>
    <n v="834101"/>
    <d v="2014-05-01T22:53:12"/>
    <x v="1"/>
    <s v="Don’t want to say"/>
    <s v="Operations Department"/>
    <x v="8"/>
    <n v="82510"/>
    <n v="82510"/>
    <s v="60001-100000"/>
    <m/>
    <m/>
    <m/>
    <m/>
    <m/>
    <n v="25516.5"/>
    <n v="74459.5"/>
    <n v="48943"/>
    <n v="-47898"/>
    <n v="147874"/>
    <n v="82510"/>
  </r>
  <r>
    <n v="985008"/>
    <d v="2014-05-01T09:41:45"/>
    <x v="1"/>
    <s v="Male"/>
    <s v="Service Department"/>
    <x v="9"/>
    <n v="52554"/>
    <n v="52554"/>
    <s v="40001-60000"/>
    <m/>
    <m/>
    <m/>
    <m/>
    <m/>
    <n v="25504.25"/>
    <n v="74447"/>
    <n v="48942.75"/>
    <n v="-47909.875"/>
    <n v="147861.125"/>
    <n v="52554"/>
  </r>
  <r>
    <n v="891568"/>
    <d v="2014-05-01T16:28:25"/>
    <x v="0"/>
    <s v="Female"/>
    <s v="Operations Department"/>
    <x v="4"/>
    <n v="3423"/>
    <n v="3423"/>
    <s v="0-20,000"/>
    <m/>
    <m/>
    <m/>
    <m/>
    <m/>
    <n v="25492"/>
    <n v="74456"/>
    <n v="48964"/>
    <n v="-47954"/>
    <n v="147902"/>
    <n v="3423"/>
  </r>
  <r>
    <n v="935899"/>
    <d v="2014-05-10T14:17:55"/>
    <x v="1"/>
    <s v="Male"/>
    <s v="Service Department"/>
    <x v="8"/>
    <n v="88744"/>
    <n v="88744"/>
    <s v="60001-100000"/>
    <m/>
    <m/>
    <m/>
    <m/>
    <m/>
    <n v="25528.75"/>
    <n v="74457.75"/>
    <n v="48929"/>
    <n v="-47864.75"/>
    <n v="147851.25"/>
    <n v="88744"/>
  </r>
  <r>
    <n v="780839"/>
    <d v="2014-05-10T14:18:18"/>
    <x v="0"/>
    <s v="Female"/>
    <s v="Service Department"/>
    <x v="8"/>
    <n v="70979"/>
    <n v="70979"/>
    <s v="60001-100000"/>
    <m/>
    <m/>
    <m/>
    <m/>
    <m/>
    <n v="25516.5"/>
    <n v="74438"/>
    <n v="48921.5"/>
    <n v="-47865.75"/>
    <n v="147820.25"/>
    <n v="70979"/>
  </r>
  <r>
    <n v="851764"/>
    <d v="2014-05-01T16:01:19"/>
    <x v="1"/>
    <s v="Male"/>
    <s v="Operations Department"/>
    <x v="9"/>
    <n v="99574"/>
    <n v="99574"/>
    <s v="60001-100000"/>
    <m/>
    <m/>
    <m/>
    <m/>
    <m/>
    <n v="25504.25"/>
    <n v="74447"/>
    <n v="48942.75"/>
    <n v="-47909.875"/>
    <n v="147861.125"/>
    <n v="99574"/>
  </r>
  <r>
    <n v="202821"/>
    <d v="2014-05-01T16:01:49"/>
    <x v="0"/>
    <s v="Male"/>
    <s v="Operations Department"/>
    <x v="9"/>
    <n v="52176"/>
    <n v="52176"/>
    <s v="40001-60000"/>
    <m/>
    <m/>
    <m/>
    <m/>
    <m/>
    <n v="25492"/>
    <n v="74420"/>
    <n v="48928"/>
    <n v="-47900"/>
    <n v="147812"/>
    <n v="52176"/>
  </r>
  <r>
    <n v="969924"/>
    <d v="2014-05-01T11:47:49"/>
    <x v="1"/>
    <s v="Male"/>
    <s v="Finance Department"/>
    <x v="8"/>
    <n v="61432"/>
    <n v="61432"/>
    <s v="60001-100000"/>
    <m/>
    <m/>
    <m/>
    <m/>
    <m/>
    <n v="25485.75"/>
    <n v="74429"/>
    <n v="48943.25"/>
    <n v="-47929.125"/>
    <n v="147843.875"/>
    <n v="61432"/>
  </r>
  <r>
    <n v="765579"/>
    <d v="2014-05-01T09:26:23"/>
    <x v="1"/>
    <s v="Male"/>
    <s v="Sales Department"/>
    <x v="2"/>
    <n v="87884"/>
    <n v="87884"/>
    <s v="60001-100000"/>
    <m/>
    <m/>
    <m/>
    <m/>
    <m/>
    <n v="25479.5"/>
    <n v="74438"/>
    <n v="48958.5"/>
    <n v="-47958.25"/>
    <n v="147875.75"/>
    <n v="87884"/>
  </r>
  <r>
    <n v="924976"/>
    <d v="2014-05-01T09:26:53"/>
    <x v="1"/>
    <s v="Male"/>
    <s v="Sales Department"/>
    <x v="2"/>
    <n v="56229"/>
    <n v="56229"/>
    <s v="40001-60000"/>
    <m/>
    <m/>
    <m/>
    <m/>
    <m/>
    <n v="25473.25"/>
    <n v="74418.5"/>
    <n v="48945.25"/>
    <n v="-47944.625"/>
    <n v="147836.375"/>
    <n v="56229"/>
  </r>
  <r>
    <n v="896164"/>
    <d v="2014-05-01T17:21:29"/>
    <x v="0"/>
    <s v="Don’t want to say"/>
    <s v="Production Department"/>
    <x v="4"/>
    <n v="37947"/>
    <n v="37947"/>
    <s v="20001-40000"/>
    <m/>
    <m/>
    <m/>
    <m/>
    <m/>
    <n v="25467"/>
    <n v="74420"/>
    <n v="48953"/>
    <n v="-47962.5"/>
    <n v="147849.5"/>
    <n v="37947"/>
  </r>
  <r>
    <n v="600625"/>
    <d v="2014-05-02T18:21:43"/>
    <x v="1"/>
    <s v="Male"/>
    <s v="Service Department"/>
    <x v="1"/>
    <n v="88057"/>
    <n v="88057"/>
    <s v="60001-100000"/>
    <m/>
    <m/>
    <m/>
    <m/>
    <m/>
    <n v="25463.75"/>
    <n v="74429"/>
    <n v="48965.25"/>
    <n v="-47984.125"/>
    <n v="147876.875"/>
    <n v="88057"/>
  </r>
  <r>
    <n v="692533"/>
    <d v="2014-05-02T18:23:53"/>
    <x v="0"/>
    <s v="Male"/>
    <s v="Service Department"/>
    <x v="1"/>
    <n v="72843"/>
    <n v="72843"/>
    <s v="60001-100000"/>
    <m/>
    <m/>
    <m/>
    <m/>
    <m/>
    <n v="25460.5"/>
    <n v="74417"/>
    <n v="48956.5"/>
    <n v="-47974.25"/>
    <n v="147851.75"/>
    <n v="72843"/>
  </r>
  <r>
    <n v="894276"/>
    <d v="2014-05-02T11:47:58"/>
    <x v="1"/>
    <s v="Male"/>
    <s v="Operations Department"/>
    <x v="2"/>
    <n v="84513"/>
    <n v="84513"/>
    <s v="60001-100000"/>
    <m/>
    <m/>
    <m/>
    <m/>
    <m/>
    <n v="25457.25"/>
    <n v="74418.5"/>
    <n v="48961.25"/>
    <n v="-47984.625"/>
    <n v="147860.375"/>
    <n v="84513"/>
  </r>
  <r>
    <n v="121909"/>
    <d v="2014-05-02T12:21:13"/>
    <x v="1"/>
    <s v="Male"/>
    <s v="Operations Department"/>
    <x v="2"/>
    <n v="23129"/>
    <n v="23129"/>
    <s v="20001-40000"/>
    <m/>
    <m/>
    <m/>
    <m/>
    <m/>
    <n v="25454"/>
    <n v="74414"/>
    <n v="48960"/>
    <n v="-47986"/>
    <n v="147854"/>
    <n v="23129"/>
  </r>
  <r>
    <n v="176467"/>
    <d v="2014-05-02T12:21:47"/>
    <x v="1"/>
    <s v="Male"/>
    <s v="Operations Department"/>
    <x v="2"/>
    <n v="73304"/>
    <n v="73304"/>
    <s v="60001-100000"/>
    <m/>
    <m/>
    <m/>
    <m/>
    <m/>
    <n v="25463.75"/>
    <n v="74415.5"/>
    <n v="48951.75"/>
    <n v="-47963.875"/>
    <n v="147843.125"/>
    <n v="73304"/>
  </r>
  <r>
    <n v="955372"/>
    <d v="2014-05-02T09:16:50"/>
    <x v="1"/>
    <s v="Female"/>
    <s v="Sales Department"/>
    <x v="6"/>
    <n v="85176"/>
    <n v="85176"/>
    <s v="60001-100000"/>
    <m/>
    <m/>
    <m/>
    <m/>
    <m/>
    <n v="25460.5"/>
    <n v="74417"/>
    <n v="48956.5"/>
    <n v="-47974.25"/>
    <n v="147851.75"/>
    <n v="85176"/>
  </r>
  <r>
    <n v="958058"/>
    <d v="2014-05-02T13:04:36"/>
    <x v="1"/>
    <s v="Male"/>
    <s v="Service Department"/>
    <x v="6"/>
    <n v="31854"/>
    <n v="31854"/>
    <s v="20001-40000"/>
    <m/>
    <m/>
    <m/>
    <m/>
    <m/>
    <n v="25457.25"/>
    <n v="74408.25"/>
    <n v="48951"/>
    <n v="-47969.25"/>
    <n v="147834.75"/>
    <n v="31854"/>
  </r>
  <r>
    <n v="15712"/>
    <d v="2014-05-03T00:36:50"/>
    <x v="1"/>
    <s v="Male"/>
    <s v="Sales Department"/>
    <x v="9"/>
    <n v="11970"/>
    <n v="11970"/>
    <s v="0-20,000"/>
    <m/>
    <m/>
    <m/>
    <m/>
    <m/>
    <n v="25454"/>
    <n v="74414"/>
    <n v="48960"/>
    <n v="-47986"/>
    <n v="147854"/>
    <n v="11970"/>
  </r>
  <r>
    <n v="443525"/>
    <d v="2014-05-09T15:40:50"/>
    <x v="1"/>
    <s v="Male"/>
    <s v="Service Department"/>
    <x v="7"/>
    <n v="2085"/>
    <n v="2085"/>
    <s v="0-20,000"/>
    <m/>
    <m/>
    <m/>
    <m/>
    <m/>
    <n v="25463.75"/>
    <n v="74415.5"/>
    <n v="48951.75"/>
    <n v="-47963.875"/>
    <n v="147843.125"/>
    <n v="2085"/>
  </r>
  <r>
    <n v="847880"/>
    <d v="2014-05-09T15:43:03"/>
    <x v="0"/>
    <s v="Female"/>
    <s v="Service Department"/>
    <x v="10"/>
    <n v="800"/>
    <n v="800"/>
    <s v="0-20,000"/>
    <m/>
    <m/>
    <m/>
    <m/>
    <m/>
    <n v="25479.5"/>
    <n v="74417"/>
    <n v="48937.5"/>
    <n v="-47926.75"/>
    <n v="147823.25"/>
    <n v="800"/>
  </r>
  <r>
    <n v="577498"/>
    <d v="2014-05-04T09:41:19"/>
    <x v="1"/>
    <s v="Male"/>
    <s v="Service Department"/>
    <x v="11"/>
    <n v="41402"/>
    <n v="41402"/>
    <s v="40001-60000"/>
    <m/>
    <m/>
    <m/>
    <m/>
    <m/>
    <n v="25504.25"/>
    <n v="74418.5"/>
    <n v="48914.25"/>
    <n v="-47867.125"/>
    <n v="147789.875"/>
    <n v="41402"/>
  </r>
  <r>
    <n v="959638"/>
    <d v="2014-05-04T09:44:20"/>
    <x v="1"/>
    <s v="Male"/>
    <s v="Service Department"/>
    <x v="4"/>
    <n v="48028"/>
    <n v="48028"/>
    <s v="40001-60000"/>
    <m/>
    <m/>
    <m/>
    <m/>
    <m/>
    <n v="25492"/>
    <n v="74420"/>
    <n v="48928"/>
    <n v="-47900"/>
    <n v="147812"/>
    <n v="48028"/>
  </r>
  <r>
    <n v="442311"/>
    <d v="2014-05-04T17:32:34"/>
    <x v="1"/>
    <s v="Male"/>
    <s v="Service Department"/>
    <x v="7"/>
    <n v="22832"/>
    <n v="22832"/>
    <s v="20001-40000"/>
    <m/>
    <m/>
    <m/>
    <m/>
    <m/>
    <n v="25485.75"/>
    <n v="74429"/>
    <n v="48943.25"/>
    <n v="-47929.125"/>
    <n v="147843.875"/>
    <n v="22832"/>
  </r>
  <r>
    <n v="300293"/>
    <d v="2014-05-05T13:25:23"/>
    <x v="1"/>
    <s v="Male"/>
    <s v="Operations Department"/>
    <x v="4"/>
    <n v="5664"/>
    <n v="5664"/>
    <s v="0-20,000"/>
    <m/>
    <m/>
    <m/>
    <m/>
    <m/>
    <n v="25516.5"/>
    <n v="74438"/>
    <n v="48921.5"/>
    <n v="-47865.75"/>
    <n v="147820.25"/>
    <n v="5664"/>
  </r>
  <r>
    <n v="290946"/>
    <d v="2014-05-05T19:35:42"/>
    <x v="1"/>
    <s v="Male"/>
    <s v="Purchase Department"/>
    <x v="4"/>
    <n v="89786"/>
    <n v="89786"/>
    <s v="60001-100000"/>
    <m/>
    <m/>
    <m/>
    <m/>
    <m/>
    <n v="25544"/>
    <n v="74447"/>
    <n v="48903"/>
    <n v="-47810.5"/>
    <n v="147801.5"/>
    <n v="89786"/>
  </r>
  <r>
    <n v="37073"/>
    <d v="2014-05-05T19:37:25"/>
    <x v="0"/>
    <s v="Female"/>
    <s v="Purchase Department"/>
    <x v="4"/>
    <n v="51645"/>
    <n v="51645"/>
    <s v="40001-60000"/>
    <m/>
    <m/>
    <m/>
    <m/>
    <m/>
    <n v="25541"/>
    <n v="74420"/>
    <n v="48879"/>
    <n v="-47777.5"/>
    <n v="147738.5"/>
    <n v="51645"/>
  </r>
  <r>
    <n v="622677"/>
    <d v="2014-05-05T15:41:23"/>
    <x v="1"/>
    <s v="Male"/>
    <s v="Finance Department"/>
    <x v="1"/>
    <n v="60294"/>
    <n v="60294"/>
    <s v="60001-100000"/>
    <m/>
    <m/>
    <m/>
    <m/>
    <m/>
    <n v="25528.75"/>
    <n v="74429"/>
    <n v="48900.25"/>
    <n v="-47821.625"/>
    <n v="147779.375"/>
    <n v="60294"/>
  </r>
  <r>
    <n v="580633"/>
    <d v="2014-05-05T15:42:18"/>
    <x v="1"/>
    <s v="Male"/>
    <s v="Finance Department"/>
    <x v="1"/>
    <n v="53465"/>
    <n v="53465"/>
    <s v="40001-60000"/>
    <m/>
    <m/>
    <m/>
    <m/>
    <m/>
    <n v="25516.5"/>
    <n v="74438"/>
    <n v="48921.5"/>
    <n v="-47865.75"/>
    <n v="147820.25"/>
    <n v="53465"/>
  </r>
  <r>
    <n v="116456"/>
    <d v="2014-05-05T15:44:33"/>
    <x v="0"/>
    <s v="Female"/>
    <s v="Finance Department"/>
    <x v="1"/>
    <n v="52285"/>
    <n v="52285"/>
    <s v="40001-60000"/>
    <m/>
    <m/>
    <m/>
    <m/>
    <m/>
    <n v="25504.25"/>
    <n v="74447"/>
    <n v="48942.75"/>
    <n v="-47909.875"/>
    <n v="147861.125"/>
    <n v="52285"/>
  </r>
  <r>
    <n v="798741"/>
    <d v="2014-05-05T15:45:16"/>
    <x v="1"/>
    <s v="Female"/>
    <s v="Finance Department"/>
    <x v="1"/>
    <n v="2013"/>
    <n v="2013"/>
    <s v="0-20,000"/>
    <m/>
    <m/>
    <m/>
    <m/>
    <m/>
    <n v="25492"/>
    <n v="74456"/>
    <n v="48964"/>
    <n v="-47954"/>
    <n v="147902"/>
    <n v="2013"/>
  </r>
  <r>
    <n v="39036"/>
    <d v="2014-05-05T11:41:14"/>
    <x v="1"/>
    <s v="Male"/>
    <s v="Operations Department"/>
    <x v="2"/>
    <n v="98622"/>
    <n v="98622"/>
    <s v="60001-100000"/>
    <m/>
    <m/>
    <m/>
    <m/>
    <m/>
    <n v="25528.75"/>
    <n v="74457.75"/>
    <n v="48929"/>
    <n v="-47864.75"/>
    <n v="147851.25"/>
    <n v="98622"/>
  </r>
  <r>
    <n v="349039"/>
    <d v="2014-05-06T16:05:03"/>
    <x v="1"/>
    <s v="Male"/>
    <s v="Operations Department"/>
    <x v="1"/>
    <n v="68666"/>
    <n v="68666"/>
    <s v="60001-100000"/>
    <m/>
    <m/>
    <m/>
    <m/>
    <m/>
    <n v="25516.5"/>
    <n v="74438"/>
    <n v="48921.5"/>
    <n v="-47865.75"/>
    <n v="147820.25"/>
    <n v="68666"/>
  </r>
  <r>
    <n v="94068"/>
    <d v="2014-05-10T17:34:15"/>
    <x v="0"/>
    <s v="Male"/>
    <s v="Operations Department"/>
    <x v="2"/>
    <n v="67434"/>
    <n v="67434"/>
    <s v="60001-100000"/>
    <m/>
    <m/>
    <m/>
    <m/>
    <m/>
    <n v="25504.25"/>
    <n v="74447"/>
    <n v="48942.75"/>
    <n v="-47909.875"/>
    <n v="147861.125"/>
    <n v="67434"/>
  </r>
  <r>
    <n v="487441"/>
    <d v="2014-05-10T17:34:52"/>
    <x v="0"/>
    <s v="Female"/>
    <s v="Operations Department"/>
    <x v="2"/>
    <n v="12624"/>
    <n v="12624"/>
    <s v="0-20,000"/>
    <m/>
    <m/>
    <m/>
    <m/>
    <m/>
    <n v="25492"/>
    <n v="74456"/>
    <n v="48964"/>
    <n v="-47954"/>
    <n v="147902"/>
    <n v="12624"/>
  </r>
  <r>
    <n v="235574"/>
    <d v="2014-05-06T21:40:19"/>
    <x v="1"/>
    <s v="Male"/>
    <s v="Service Department"/>
    <x v="10"/>
    <n v="68466"/>
    <n v="68466"/>
    <s v="60001-100000"/>
    <m/>
    <m/>
    <m/>
    <m/>
    <m/>
    <n v="25528.75"/>
    <n v="74457.75"/>
    <n v="48929"/>
    <n v="-47864.75"/>
    <n v="147851.25"/>
    <n v="68466"/>
  </r>
  <r>
    <n v="180166"/>
    <d v="2014-05-06T04:03:39"/>
    <x v="1"/>
    <s v="Male"/>
    <s v="Operations Department"/>
    <x v="6"/>
    <n v="27418"/>
    <n v="27418"/>
    <s v="20001-40000"/>
    <m/>
    <m/>
    <m/>
    <m/>
    <m/>
    <n v="25516.5"/>
    <n v="74459.5"/>
    <n v="48943"/>
    <n v="-47898"/>
    <n v="147874"/>
    <n v="27418"/>
  </r>
  <r>
    <n v="249045"/>
    <d v="2014-05-06T13:26:57"/>
    <x v="1"/>
    <s v="Female"/>
    <s v="Finance Department"/>
    <x v="1"/>
    <n v="9009"/>
    <n v="9009"/>
    <s v="0-20,000"/>
    <m/>
    <m/>
    <m/>
    <m/>
    <m/>
    <n v="25504.25"/>
    <n v="74461.25"/>
    <n v="48957"/>
    <n v="-47931.25"/>
    <n v="147896.75"/>
    <n v="9009"/>
  </r>
  <r>
    <n v="563405"/>
    <d v="2014-05-06T13:28:21"/>
    <x v="1"/>
    <s v="Female"/>
    <s v="Finance Department"/>
    <x v="1"/>
    <n v="40831"/>
    <n v="40831"/>
    <s v="40001-60000"/>
    <m/>
    <m/>
    <m/>
    <m/>
    <m/>
    <n v="25541"/>
    <n v="74463"/>
    <n v="48922"/>
    <n v="-47842"/>
    <n v="147846"/>
    <n v="40831"/>
  </r>
  <r>
    <n v="810490"/>
    <d v="2014-05-06T13:30:32"/>
    <x v="1"/>
    <s v="Female"/>
    <s v="Finance Department"/>
    <x v="1"/>
    <n v="85140"/>
    <n v="85140"/>
    <s v="60001-100000"/>
    <m/>
    <m/>
    <m/>
    <m/>
    <m/>
    <n v="25528.75"/>
    <n v="74468.5"/>
    <n v="48939.75"/>
    <n v="-47880.875"/>
    <n v="147878.125"/>
    <n v="85140"/>
  </r>
  <r>
    <n v="296052"/>
    <d v="2014-05-29T14:43:35"/>
    <x v="0"/>
    <s v="Female"/>
    <s v="Finance Department"/>
    <x v="1"/>
    <n v="1141"/>
    <n v="1141"/>
    <s v="0-20,000"/>
    <m/>
    <m/>
    <m/>
    <m/>
    <m/>
    <n v="25516.5"/>
    <n v="74459.5"/>
    <n v="48943"/>
    <n v="-47898"/>
    <n v="147874"/>
    <n v="1141"/>
  </r>
  <r>
    <n v="964704"/>
    <d v="2014-05-29T14:44:34"/>
    <x v="0"/>
    <s v="Female"/>
    <s v="Finance Department"/>
    <x v="1"/>
    <n v="39485"/>
    <n v="39485"/>
    <s v="20001-40000"/>
    <m/>
    <m/>
    <m/>
    <m/>
    <m/>
    <n v="25544"/>
    <n v="74461.25"/>
    <n v="48917.25"/>
    <n v="-47831.875"/>
    <n v="147837.125"/>
    <n v="39485"/>
  </r>
  <r>
    <n v="565183"/>
    <d v="2014-05-06T08:40:10"/>
    <x v="1"/>
    <s v="Male"/>
    <s v="Marketing Department"/>
    <x v="6"/>
    <n v="84675"/>
    <n v="84675"/>
    <s v="60001-100000"/>
    <m/>
    <m/>
    <m/>
    <m/>
    <m/>
    <n v="25541"/>
    <n v="74463"/>
    <n v="48922"/>
    <n v="-47842"/>
    <n v="147846"/>
    <n v="84675"/>
  </r>
  <r>
    <n v="288171"/>
    <d v="2014-05-06T15:37:22"/>
    <x v="0"/>
    <s v="Female"/>
    <s v="Marketing Department"/>
    <x v="2"/>
    <n v="33631"/>
    <n v="33631"/>
    <s v="20001-40000"/>
    <m/>
    <m/>
    <m/>
    <m/>
    <m/>
    <n v="25528.75"/>
    <n v="74457.75"/>
    <n v="48929"/>
    <n v="-47864.75"/>
    <n v="147851.25"/>
    <n v="33631"/>
  </r>
  <r>
    <n v="499643"/>
    <d v="2014-05-06T09:26:58"/>
    <x v="1"/>
    <s v="Female"/>
    <s v="Service Department"/>
    <x v="2"/>
    <n v="45288"/>
    <n v="45288"/>
    <s v="40001-60000"/>
    <m/>
    <m/>
    <m/>
    <m/>
    <m/>
    <n v="25516.5"/>
    <n v="74459.5"/>
    <n v="48943"/>
    <n v="-47898"/>
    <n v="147874"/>
    <n v="45288"/>
  </r>
  <r>
    <n v="610176"/>
    <d v="2014-05-07T14:06:28"/>
    <x v="1"/>
    <s v="Male"/>
    <s v="Service Department"/>
    <x v="2"/>
    <n v="46980"/>
    <n v="46980"/>
    <s v="40001-60000"/>
    <m/>
    <m/>
    <m/>
    <m/>
    <m/>
    <n v="25504.25"/>
    <n v="74461.25"/>
    <n v="48957"/>
    <n v="-47931.25"/>
    <n v="147896.75"/>
    <n v="46980"/>
  </r>
  <r>
    <n v="346219"/>
    <d v="2014-05-22T10:21:37"/>
    <x v="1"/>
    <s v="Female"/>
    <s v="Operations Department"/>
    <x v="7"/>
    <n v="25621"/>
    <n v="25621"/>
    <s v="20001-40000"/>
    <m/>
    <m/>
    <m/>
    <m/>
    <m/>
    <n v="25492"/>
    <n v="74463"/>
    <n v="48971"/>
    <n v="-47964.5"/>
    <n v="147919.5"/>
    <n v="25621"/>
  </r>
  <r>
    <n v="310984"/>
    <d v="2014-05-07T02:13:11"/>
    <x v="1"/>
    <s v="Male"/>
    <s v="Service Department"/>
    <x v="4"/>
    <n v="6472"/>
    <n v="6472"/>
    <s v="0-20,000"/>
    <m/>
    <m/>
    <m/>
    <m/>
    <m/>
    <n v="25485.75"/>
    <n v="74468.5"/>
    <n v="48982.75"/>
    <n v="-47988.375"/>
    <n v="147942.625"/>
    <n v="6472"/>
  </r>
  <r>
    <n v="357945"/>
    <d v="2014-05-07T02:13:47"/>
    <x v="1"/>
    <s v="Male"/>
    <s v="Service Department"/>
    <x v="4"/>
    <n v="25239"/>
    <n v="25239"/>
    <s v="20001-40000"/>
    <m/>
    <m/>
    <m/>
    <m/>
    <m/>
    <n v="25516.5"/>
    <n v="74474"/>
    <n v="48957.5"/>
    <n v="-47919.75"/>
    <n v="147910.25"/>
    <n v="25239"/>
  </r>
  <r>
    <n v="188820"/>
    <d v="2014-05-07T17:58:13"/>
    <x v="1"/>
    <s v="Male"/>
    <s v="Sales Department"/>
    <x v="2"/>
    <n v="94869"/>
    <n v="94869"/>
    <s v="60001-100000"/>
    <m/>
    <m/>
    <m/>
    <m/>
    <m/>
    <n v="25544"/>
    <n v="74479.5"/>
    <n v="48935.5"/>
    <n v="-47859.25"/>
    <n v="147882.75"/>
    <n v="94869"/>
  </r>
  <r>
    <n v="193244"/>
    <d v="2014-05-07T10:53:31"/>
    <x v="1"/>
    <s v="Male"/>
    <s v="Operations Department"/>
    <x v="9"/>
    <n v="77157"/>
    <n v="77157"/>
    <s v="60001-100000"/>
    <m/>
    <m/>
    <m/>
    <m/>
    <m/>
    <n v="25541"/>
    <n v="74463"/>
    <n v="48922"/>
    <n v="-47842"/>
    <n v="147846"/>
    <n v="77157"/>
  </r>
  <r>
    <n v="781620"/>
    <d v="2014-05-07T15:34:16"/>
    <x v="1"/>
    <s v="Male"/>
    <s v="Production Department"/>
    <x v="2"/>
    <n v="62894"/>
    <n v="62894"/>
    <s v="60001-100000"/>
    <m/>
    <m/>
    <m/>
    <m/>
    <m/>
    <n v="25528.75"/>
    <n v="74457.75"/>
    <n v="48929"/>
    <n v="-47864.75"/>
    <n v="147851.25"/>
    <n v="62894"/>
  </r>
  <r>
    <n v="379557"/>
    <d v="2014-05-07T15:34:48"/>
    <x v="0"/>
    <s v="Female"/>
    <s v="Production Department"/>
    <x v="2"/>
    <n v="61532"/>
    <n v="61532"/>
    <s v="60001-100000"/>
    <m/>
    <m/>
    <m/>
    <m/>
    <m/>
    <n v="25516.5"/>
    <n v="74459.5"/>
    <n v="48943"/>
    <n v="-47898"/>
    <n v="147874"/>
    <n v="61532"/>
  </r>
  <r>
    <n v="674051"/>
    <d v="2014-05-07T15:35:24"/>
    <x v="1"/>
    <s v="Female"/>
    <s v="Production Department"/>
    <x v="2"/>
    <n v="81261"/>
    <n v="81261"/>
    <s v="60001-100000"/>
    <m/>
    <m/>
    <m/>
    <m/>
    <m/>
    <n v="25504.25"/>
    <n v="74461.25"/>
    <n v="48957"/>
    <n v="-47931.25"/>
    <n v="147896.75"/>
    <n v="81261"/>
  </r>
  <r>
    <n v="928902"/>
    <d v="2014-05-07T16:26:40"/>
    <x v="1"/>
    <s v="Female"/>
    <s v="Finance Department"/>
    <x v="6"/>
    <n v="59644"/>
    <n v="59644"/>
    <s v="40001-60000"/>
    <m/>
    <m/>
    <m/>
    <m/>
    <m/>
    <n v="25492"/>
    <n v="74456"/>
    <n v="48964"/>
    <n v="-47954"/>
    <n v="147902"/>
    <n v="59644"/>
  </r>
  <r>
    <n v="22155"/>
    <d v="2014-05-07T16:26:40"/>
    <x v="1"/>
    <s v="Female"/>
    <s v="Finance Department"/>
    <x v="6"/>
    <n v="46852"/>
    <n v="46852"/>
    <s v="40001-60000"/>
    <m/>
    <m/>
    <m/>
    <m/>
    <m/>
    <n v="25485.75"/>
    <n v="74457.75"/>
    <n v="48972"/>
    <n v="-47972.25"/>
    <n v="147915.75"/>
    <n v="46852"/>
  </r>
  <r>
    <n v="572422"/>
    <d v="2014-05-07T08:07:34"/>
    <x v="1"/>
    <s v="Male"/>
    <s v="Sales Department"/>
    <x v="4"/>
    <n v="61488"/>
    <n v="61488"/>
    <s v="60001-100000"/>
    <m/>
    <m/>
    <m/>
    <m/>
    <m/>
    <n v="25479.5"/>
    <n v="74459.5"/>
    <n v="48980"/>
    <n v="-47990.5"/>
    <n v="147929.5"/>
    <n v="61488"/>
  </r>
  <r>
    <n v="114584"/>
    <d v="2014-05-07T08:08:06"/>
    <x v="1"/>
    <s v="Male"/>
    <s v="Sales Department"/>
    <x v="4"/>
    <n v="49625"/>
    <n v="49625"/>
    <s v="40001-60000"/>
    <m/>
    <m/>
    <m/>
    <m/>
    <m/>
    <n v="25473.25"/>
    <n v="74461.25"/>
    <n v="48988"/>
    <n v="-48008.75"/>
    <n v="147943.25"/>
    <n v="49625"/>
  </r>
  <r>
    <n v="794226"/>
    <d v="2014-05-07T16:01:13"/>
    <x v="1"/>
    <s v="Male"/>
    <s v="Service Department"/>
    <x v="4"/>
    <n v="16090"/>
    <n v="16090"/>
    <s v="0-20,000"/>
    <m/>
    <m/>
    <m/>
    <m/>
    <m/>
    <n v="25467"/>
    <n v="74463"/>
    <n v="48996"/>
    <n v="-48027"/>
    <n v="147957"/>
    <n v="16090"/>
  </r>
  <r>
    <n v="496573"/>
    <d v="2014-05-07T16:01:42"/>
    <x v="1"/>
    <s v="Male"/>
    <s v="Service Department"/>
    <x v="4"/>
    <n v="83364"/>
    <n v="83364"/>
    <s v="60001-100000"/>
    <m/>
    <m/>
    <m/>
    <m/>
    <m/>
    <n v="25485.75"/>
    <n v="74468.5"/>
    <n v="48982.75"/>
    <n v="-47988.375"/>
    <n v="147942.625"/>
    <n v="83364"/>
  </r>
  <r>
    <n v="437695"/>
    <d v="2014-05-13T15:22:01"/>
    <x v="1"/>
    <s v="Male"/>
    <s v="Service Department"/>
    <x v="4"/>
    <n v="77517"/>
    <n v="77517"/>
    <s v="60001-100000"/>
    <m/>
    <m/>
    <m/>
    <m/>
    <m/>
    <n v="25479.5"/>
    <n v="74459.5"/>
    <n v="48980"/>
    <n v="-47990.5"/>
    <n v="147929.5"/>
    <n v="77517"/>
  </r>
  <r>
    <n v="983577"/>
    <d v="2014-05-08T07:13:23"/>
    <x v="1"/>
    <s v="Male"/>
    <s v="Service Department"/>
    <x v="6"/>
    <n v="84746"/>
    <n v="84746"/>
    <s v="60001-100000"/>
    <m/>
    <m/>
    <m/>
    <m/>
    <m/>
    <n v="25473.25"/>
    <n v="74447"/>
    <n v="48973.75"/>
    <n v="-47987.375"/>
    <n v="147907.625"/>
    <n v="84746"/>
  </r>
  <r>
    <n v="720850"/>
    <d v="2014-05-08T22:10:32"/>
    <x v="1"/>
    <s v="Male"/>
    <s v="Sales Department"/>
    <x v="9"/>
    <n v="80600"/>
    <n v="80600"/>
    <s v="60001-100000"/>
    <m/>
    <m/>
    <m/>
    <m/>
    <m/>
    <n v="25467"/>
    <n v="74420"/>
    <n v="48953"/>
    <n v="-47962.5"/>
    <n v="147849.5"/>
    <n v="80600"/>
  </r>
  <r>
    <n v="453498"/>
    <d v="2014-05-08T03:12:26"/>
    <x v="0"/>
    <s v="Male"/>
    <s v="Sales Department"/>
    <x v="2"/>
    <n v="62937"/>
    <n v="62937"/>
    <s v="60001-100000"/>
    <m/>
    <m/>
    <m/>
    <m/>
    <m/>
    <n v="25463.75"/>
    <n v="74415.5"/>
    <n v="48951.75"/>
    <n v="-47963.875"/>
    <n v="147843.125"/>
    <n v="62937"/>
  </r>
  <r>
    <n v="550914"/>
    <d v="2014-05-08T03:15:14"/>
    <x v="1"/>
    <s v="Female"/>
    <s v="Sales Department"/>
    <x v="2"/>
    <n v="18921"/>
    <n v="18921"/>
    <s v="0-20,000"/>
    <m/>
    <m/>
    <m/>
    <m/>
    <m/>
    <n v="25460.5"/>
    <n v="74417"/>
    <n v="48956.5"/>
    <n v="-47974.25"/>
    <n v="147851.75"/>
    <n v="18921"/>
  </r>
  <r>
    <n v="37906"/>
    <d v="2014-05-08T03:16:01"/>
    <x v="0"/>
    <s v="Female"/>
    <s v="Sales Department"/>
    <x v="2"/>
    <n v="95603"/>
    <n v="95603"/>
    <s v="60001-100000"/>
    <m/>
    <m/>
    <m/>
    <m/>
    <m/>
    <n v="25473.25"/>
    <n v="74418.5"/>
    <n v="48945.25"/>
    <n v="-47944.625"/>
    <n v="147836.375"/>
    <n v="95603"/>
  </r>
  <r>
    <n v="692080"/>
    <d v="2014-05-08T03:16:17"/>
    <x v="0"/>
    <s v="Male"/>
    <s v="Sales Department"/>
    <x v="2"/>
    <n v="79230"/>
    <n v="79230"/>
    <s v="60001-100000"/>
    <m/>
    <m/>
    <m/>
    <m/>
    <m/>
    <n v="25467"/>
    <n v="74414"/>
    <n v="48947"/>
    <n v="-47953.5"/>
    <n v="147834.5"/>
    <n v="79230"/>
  </r>
  <r>
    <n v="735087"/>
    <d v="2014-05-08T03:16:46"/>
    <x v="1"/>
    <s v="Male"/>
    <s v="Sales Department"/>
    <x v="2"/>
    <n v="56650"/>
    <n v="56650"/>
    <s v="40001-60000"/>
    <m/>
    <m/>
    <m/>
    <m/>
    <m/>
    <n v="25463.75"/>
    <n v="74396.75"/>
    <n v="48933"/>
    <n v="-47935.75"/>
    <n v="147796.25"/>
    <n v="56650"/>
  </r>
  <r>
    <n v="855558"/>
    <d v="2014-05-08T11:52:07"/>
    <x v="1"/>
    <s v="Female"/>
    <s v="Production Department"/>
    <x v="1"/>
    <n v="75158"/>
    <n v="75158"/>
    <s v="60001-100000"/>
    <m/>
    <m/>
    <m/>
    <m/>
    <m/>
    <n v="25460.5"/>
    <n v="74402.5"/>
    <n v="48942"/>
    <n v="-47952.5"/>
    <n v="147815.5"/>
    <n v="75158"/>
  </r>
  <r>
    <n v="480514"/>
    <d v="2014-05-08T19:13:11"/>
    <x v="1"/>
    <s v="Female"/>
    <s v="Operations Department"/>
    <x v="8"/>
    <n v="50125"/>
    <n v="50125"/>
    <s v="40001-60000"/>
    <m/>
    <m/>
    <m/>
    <m/>
    <m/>
    <n v="25457.25"/>
    <n v="74389.25"/>
    <n v="48932"/>
    <n v="-47940.75"/>
    <n v="147787.25"/>
    <n v="50125"/>
  </r>
  <r>
    <n v="111017"/>
    <d v="2014-05-08T19:17:36"/>
    <x v="1"/>
    <s v="Female"/>
    <s v="Operations Department"/>
    <x v="8"/>
    <n v="11072"/>
    <n v="11072"/>
    <s v="0-20,000"/>
    <m/>
    <m/>
    <m/>
    <m/>
    <m/>
    <n v="25454"/>
    <n v="74391"/>
    <n v="48937"/>
    <n v="-47951.5"/>
    <n v="147796.5"/>
    <n v="11072"/>
  </r>
  <r>
    <n v="860311"/>
    <d v="2014-05-08T07:59:58"/>
    <x v="0"/>
    <s v="Male"/>
    <s v="Purchase Department"/>
    <x v="7"/>
    <n v="14781"/>
    <n v="14781"/>
    <s v="0-20,000"/>
    <m/>
    <m/>
    <m/>
    <m/>
    <m/>
    <n v="25463.75"/>
    <n v="74396.75"/>
    <n v="48933"/>
    <n v="-47935.75"/>
    <n v="147796.25"/>
    <n v="14781"/>
  </r>
  <r>
    <n v="269204"/>
    <d v="2014-05-08T07:57:49"/>
    <x v="0"/>
    <s v="Don’t want to say"/>
    <s v="Purchase Department"/>
    <x v="7"/>
    <n v="43093"/>
    <n v="43093"/>
    <s v="40001-60000"/>
    <m/>
    <m/>
    <m/>
    <m/>
    <m/>
    <n v="25479.5"/>
    <n v="74402.5"/>
    <n v="48923"/>
    <n v="-47905"/>
    <n v="147787"/>
    <n v="43093"/>
  </r>
  <r>
    <n v="566403"/>
    <d v="2014-05-09T15:05:12"/>
    <x v="0"/>
    <s v="Female"/>
    <s v="Operations Department"/>
    <x v="1"/>
    <n v="85201"/>
    <n v="85201"/>
    <s v="60001-100000"/>
    <m/>
    <m/>
    <m/>
    <m/>
    <m/>
    <n v="25473.25"/>
    <n v="74408.25"/>
    <n v="48935"/>
    <n v="-47929.25"/>
    <n v="147810.75"/>
    <n v="85201"/>
  </r>
  <r>
    <n v="63871"/>
    <d v="2014-05-09T09:58:45"/>
    <x v="1"/>
    <s v="Female"/>
    <s v="General Management"/>
    <x v="1"/>
    <n v="16236"/>
    <n v="16236"/>
    <s v="0-20,000"/>
    <m/>
    <m/>
    <m/>
    <m/>
    <m/>
    <n v="25467"/>
    <n v="74391"/>
    <n v="48924"/>
    <n v="-47919"/>
    <n v="147777"/>
    <n v="16236"/>
  </r>
  <r>
    <n v="269231"/>
    <d v="2014-05-09T12:28:30"/>
    <x v="1"/>
    <s v="Female"/>
    <s v="General Management"/>
    <x v="7"/>
    <n v="67557"/>
    <n v="67557"/>
    <s v="60001-100000"/>
    <m/>
    <m/>
    <m/>
    <m/>
    <m/>
    <n v="25485.75"/>
    <n v="74396.75"/>
    <n v="48911"/>
    <n v="-47880.75"/>
    <n v="147763.25"/>
    <n v="67557"/>
  </r>
  <r>
    <n v="45301"/>
    <d v="2014-05-09T12:30:25"/>
    <x v="1"/>
    <s v="Female"/>
    <s v="General Management"/>
    <x v="7"/>
    <n v="74863"/>
    <n v="74863"/>
    <s v="60001-100000"/>
    <m/>
    <m/>
    <m/>
    <m/>
    <m/>
    <n v="25479.5"/>
    <n v="74402.5"/>
    <n v="48923"/>
    <n v="-47905"/>
    <n v="147787"/>
    <n v="74863"/>
  </r>
  <r>
    <n v="455073"/>
    <d v="2014-05-09T13:53:33"/>
    <x v="0"/>
    <s v="Female"/>
    <s v="Service Department"/>
    <x v="2"/>
    <n v="60370"/>
    <n v="60370"/>
    <s v="60001-100000"/>
    <m/>
    <m/>
    <m/>
    <m/>
    <m/>
    <n v="25473.25"/>
    <n v="74389.25"/>
    <n v="48916"/>
    <n v="-47900.75"/>
    <n v="147763.25"/>
    <n v="60370"/>
  </r>
  <r>
    <n v="499649"/>
    <d v="2014-05-09T17:27:55"/>
    <x v="1"/>
    <s v="Female"/>
    <s v="Operations Department"/>
    <x v="2"/>
    <n v="33331"/>
    <n v="33331"/>
    <s v="20001-40000"/>
    <m/>
    <m/>
    <m/>
    <m/>
    <m/>
    <n v="25467"/>
    <n v="74391"/>
    <n v="48924"/>
    <n v="-47919"/>
    <n v="147777"/>
    <n v="33331"/>
  </r>
  <r>
    <n v="611809"/>
    <d v="2014-05-09T17:31:34"/>
    <x v="0"/>
    <s v="Female"/>
    <s v="Operations Department"/>
    <x v="2"/>
    <n v="28473"/>
    <n v="28473"/>
    <s v="20001-40000"/>
    <m/>
    <m/>
    <m/>
    <m/>
    <m/>
    <n v="25463.75"/>
    <n v="74396.75"/>
    <n v="48933"/>
    <n v="-47935.75"/>
    <n v="147796.25"/>
    <n v="28473"/>
  </r>
  <r>
    <n v="475118"/>
    <d v="2014-05-09T14:10:50"/>
    <x v="1"/>
    <s v="Female"/>
    <s v="Operations Department"/>
    <x v="2"/>
    <n v="6911"/>
    <n v="6911"/>
    <s v="0-20,000"/>
    <m/>
    <m/>
    <m/>
    <m/>
    <m/>
    <n v="25460.5"/>
    <n v="74402.5"/>
    <n v="48942"/>
    <n v="-47952.5"/>
    <n v="147815.5"/>
    <n v="6911"/>
  </r>
  <r>
    <n v="556899"/>
    <d v="2014-05-09T14:11:55"/>
    <x v="1"/>
    <s v="Female"/>
    <s v="Operations Department"/>
    <x v="2"/>
    <n v="9397"/>
    <n v="9397"/>
    <s v="0-20,000"/>
    <m/>
    <m/>
    <m/>
    <m/>
    <m/>
    <n v="25473.25"/>
    <n v="74408.25"/>
    <n v="48935"/>
    <n v="-47929.25"/>
    <n v="147810.75"/>
    <n v="9397"/>
  </r>
  <r>
    <n v="879830"/>
    <d v="2014-05-10T20:03:37"/>
    <x v="1"/>
    <s v="Male"/>
    <s v="Sales Department"/>
    <x v="2"/>
    <n v="25582"/>
    <n v="25582"/>
    <s v="20001-40000"/>
    <m/>
    <m/>
    <m/>
    <m/>
    <m/>
    <n v="25492"/>
    <n v="74414"/>
    <n v="48922"/>
    <n v="-47891"/>
    <n v="147797"/>
    <n v="25582"/>
  </r>
  <r>
    <n v="773816"/>
    <d v="2014-05-10T20:09:58"/>
    <x v="1"/>
    <s v="Female"/>
    <s v="Sales Department"/>
    <x v="2"/>
    <n v="31548"/>
    <n v="31548"/>
    <s v="20001-40000"/>
    <m/>
    <m/>
    <m/>
    <m/>
    <m/>
    <n v="25485.75"/>
    <n v="74415.5"/>
    <n v="48929.75"/>
    <n v="-47908.875"/>
    <n v="147810.125"/>
    <n v="31548"/>
  </r>
  <r>
    <n v="316208"/>
    <d v="2014-05-10T17:30:13"/>
    <x v="1"/>
    <s v="Male"/>
    <s v="Service Department"/>
    <x v="7"/>
    <n v="19218"/>
    <n v="19218"/>
    <s v="0-20,000"/>
    <m/>
    <m/>
    <m/>
    <m/>
    <m/>
    <n v="25479.5"/>
    <n v="74417"/>
    <n v="48937.5"/>
    <n v="-47926.75"/>
    <n v="147823.25"/>
    <n v="19218"/>
  </r>
  <r>
    <n v="244695"/>
    <d v="2014-05-10T03:16:36"/>
    <x v="1"/>
    <s v="Male"/>
    <s v="Service Department"/>
    <x v="2"/>
    <n v="20095"/>
    <n v="20095"/>
    <s v="20001-40000"/>
    <m/>
    <m/>
    <m/>
    <m/>
    <m/>
    <n v="25504.25"/>
    <n v="74418.5"/>
    <n v="48914.25"/>
    <n v="-47867.125"/>
    <n v="147789.875"/>
    <n v="20095"/>
  </r>
  <r>
    <n v="458216"/>
    <d v="2014-05-12T08:27:51"/>
    <x v="0"/>
    <s v="Female"/>
    <s v="Operations Department"/>
    <x v="9"/>
    <n v="67976"/>
    <n v="67976"/>
    <s v="60001-100000"/>
    <m/>
    <m/>
    <m/>
    <m/>
    <m/>
    <n v="25541"/>
    <n v="74420"/>
    <n v="48879"/>
    <n v="-47777.5"/>
    <n v="147738.5"/>
    <n v="67976"/>
  </r>
  <r>
    <n v="702304"/>
    <d v="2014-05-12T08:24:49"/>
    <x v="1"/>
    <s v="Don’t want to say"/>
    <s v="Operations Department"/>
    <x v="9"/>
    <n v="45539"/>
    <n v="45539"/>
    <s v="40001-60000"/>
    <m/>
    <m/>
    <m/>
    <m/>
    <m/>
    <n v="25528.75"/>
    <n v="74429"/>
    <n v="48900.25"/>
    <n v="-47821.625"/>
    <n v="147779.375"/>
    <n v="45539"/>
  </r>
  <r>
    <n v="788145"/>
    <d v="2014-05-12T18:26:09"/>
    <x v="1"/>
    <s v="Male"/>
    <s v="Service Department"/>
    <x v="1"/>
    <n v="80465"/>
    <n v="80465"/>
    <s v="60001-100000"/>
    <m/>
    <m/>
    <m/>
    <m/>
    <m/>
    <n v="25516.5"/>
    <n v="74438"/>
    <n v="48921.5"/>
    <n v="-47865.75"/>
    <n v="147820.25"/>
    <n v="80465"/>
  </r>
  <r>
    <n v="841217"/>
    <d v="2014-05-12T18:26:55"/>
    <x v="1"/>
    <s v="Male"/>
    <s v="Service Department"/>
    <x v="1"/>
    <n v="85634"/>
    <n v="85634"/>
    <s v="60001-100000"/>
    <m/>
    <m/>
    <m/>
    <m/>
    <m/>
    <n v="25504.25"/>
    <n v="74418.5"/>
    <n v="48914.25"/>
    <n v="-47867.125"/>
    <n v="147789.875"/>
    <n v="85634"/>
  </r>
  <r>
    <n v="599654"/>
    <d v="2014-05-13T18:40:25"/>
    <x v="1"/>
    <s v="Male"/>
    <s v="Marketing Department"/>
    <x v="8"/>
    <n v="97081"/>
    <n v="97081"/>
    <s v="60001-100000"/>
    <m/>
    <m/>
    <m/>
    <m/>
    <m/>
    <n v="25492"/>
    <n v="74414"/>
    <n v="48922"/>
    <n v="-47891"/>
    <n v="147797"/>
    <n v="97081"/>
  </r>
  <r>
    <n v="272804"/>
    <d v="2014-05-13T18:41:26"/>
    <x v="0"/>
    <s v="Male"/>
    <s v="Marketing Department"/>
    <x v="8"/>
    <n v="28445"/>
    <n v="28445"/>
    <s v="20001-40000"/>
    <m/>
    <m/>
    <m/>
    <m/>
    <m/>
    <n v="25485.75"/>
    <n v="74396.75"/>
    <n v="48911"/>
    <n v="-47880.75"/>
    <n v="147763.25"/>
    <n v="28445"/>
  </r>
  <r>
    <n v="114169"/>
    <d v="2014-05-13T18:41:55"/>
    <x v="0"/>
    <s v="Female"/>
    <s v="Marketing Department"/>
    <x v="8"/>
    <n v="42946"/>
    <n v="42946"/>
    <s v="40001-60000"/>
    <m/>
    <m/>
    <m/>
    <m/>
    <m/>
    <n v="25479.5"/>
    <n v="74402.5"/>
    <n v="48923"/>
    <n v="-47905"/>
    <n v="147787"/>
    <n v="42946"/>
  </r>
  <r>
    <n v="644226"/>
    <d v="2014-05-13T18:42:38"/>
    <x v="1"/>
    <s v="Female"/>
    <s v="Marketing Department"/>
    <x v="8"/>
    <n v="73532"/>
    <n v="73532"/>
    <s v="60001-100000"/>
    <m/>
    <m/>
    <m/>
    <m/>
    <m/>
    <n v="25473.25"/>
    <n v="74408.25"/>
    <n v="48935"/>
    <n v="-47929.25"/>
    <n v="147810.75"/>
    <n v="73532"/>
  </r>
  <r>
    <n v="576340"/>
    <d v="2014-05-13T09:18:14"/>
    <x v="0"/>
    <s v="Female"/>
    <s v="Operations Department"/>
    <x v="4"/>
    <n v="55469"/>
    <n v="55469"/>
    <s v="40001-60000"/>
    <m/>
    <m/>
    <m/>
    <m/>
    <m/>
    <n v="25467"/>
    <n v="74414"/>
    <n v="48947"/>
    <n v="-47953.5"/>
    <n v="147834.5"/>
    <n v="55469"/>
  </r>
  <r>
    <n v="368184"/>
    <d v="2014-05-13T09:18:42"/>
    <x v="1"/>
    <s v="Female"/>
    <s v="Operations Department"/>
    <x v="4"/>
    <n v="19130"/>
    <n v="19130"/>
    <s v="0-20,000"/>
    <m/>
    <m/>
    <m/>
    <m/>
    <m/>
    <n v="25463.75"/>
    <n v="74415.5"/>
    <n v="48951.75"/>
    <n v="-47963.875"/>
    <n v="147843.125"/>
    <n v="19130"/>
  </r>
  <r>
    <n v="305032"/>
    <d v="2014-05-13T09:19:09"/>
    <x v="0"/>
    <s v="Female"/>
    <s v="Operations Department"/>
    <x v="4"/>
    <n v="90807"/>
    <n v="90807"/>
    <s v="60001-100000"/>
    <m/>
    <m/>
    <m/>
    <m/>
    <m/>
    <n v="25479.5"/>
    <n v="74417"/>
    <n v="48937.5"/>
    <n v="-47926.75"/>
    <n v="147823.25"/>
    <n v="90807"/>
  </r>
  <r>
    <n v="814453"/>
    <d v="2014-05-13T09:19:44"/>
    <x v="0"/>
    <s v="Don’t want to say"/>
    <s v="Operations Department"/>
    <x v="4"/>
    <n v="68515"/>
    <n v="68515"/>
    <s v="60001-100000"/>
    <m/>
    <m/>
    <m/>
    <m/>
    <m/>
    <n v="25473.25"/>
    <n v="74408.25"/>
    <n v="48935"/>
    <n v="-47929.25"/>
    <n v="147810.75"/>
    <n v="68515"/>
  </r>
  <r>
    <n v="658727"/>
    <d v="2014-05-13T17:44:46"/>
    <x v="1"/>
    <s v="Female"/>
    <s v="Operations Department"/>
    <x v="1"/>
    <n v="41577"/>
    <n v="41577"/>
    <s v="40001-60000"/>
    <m/>
    <m/>
    <m/>
    <m/>
    <m/>
    <n v="25467"/>
    <n v="74414"/>
    <n v="48947"/>
    <n v="-47953.5"/>
    <n v="147834.5"/>
    <n v="41577"/>
  </r>
  <r>
    <n v="244207"/>
    <d v="2014-05-13T17:46:35"/>
    <x v="1"/>
    <s v="Female"/>
    <s v="Operations Department"/>
    <x v="1"/>
    <n v="9681"/>
    <n v="9681"/>
    <s v="0-20,000"/>
    <m/>
    <m/>
    <m/>
    <m/>
    <m/>
    <n v="25463.75"/>
    <n v="74415.5"/>
    <n v="48951.75"/>
    <n v="-47963.875"/>
    <n v="147843.125"/>
    <n v="9681"/>
  </r>
  <r>
    <n v="26472"/>
    <d v="2014-05-13T19:57:31"/>
    <x v="0"/>
    <s v="Male"/>
    <s v="Purchase Department"/>
    <x v="9"/>
    <n v="43261"/>
    <n v="43261"/>
    <s v="40001-60000"/>
    <m/>
    <m/>
    <m/>
    <m/>
    <m/>
    <n v="25479.5"/>
    <n v="74417"/>
    <n v="48937.5"/>
    <n v="-47926.75"/>
    <n v="147823.25"/>
    <n v="43261"/>
  </r>
  <r>
    <n v="468867"/>
    <d v="2014-05-13T18:56:36"/>
    <x v="1"/>
    <s v="Female"/>
    <s v="General Management"/>
    <x v="1"/>
    <n v="23446"/>
    <n v="23446"/>
    <s v="20001-40000"/>
    <m/>
    <m/>
    <m/>
    <m/>
    <m/>
    <n v="25473.25"/>
    <n v="74418.5"/>
    <n v="48945.25"/>
    <n v="-47944.625"/>
    <n v="147836.375"/>
    <n v="23446"/>
  </r>
  <r>
    <n v="495899"/>
    <d v="2014-05-13T18:56:59"/>
    <x v="1"/>
    <s v="Female"/>
    <s v="General Management"/>
    <x v="1"/>
    <n v="17748"/>
    <n v="17748"/>
    <s v="0-20,000"/>
    <m/>
    <m/>
    <m/>
    <m/>
    <m/>
    <n v="25492"/>
    <n v="74420"/>
    <n v="48928"/>
    <n v="-47900"/>
    <n v="147812"/>
    <n v="17748"/>
  </r>
  <r>
    <n v="217101"/>
    <d v="2014-05-13T11:00:58"/>
    <x v="1"/>
    <s v="Female"/>
    <s v="Operations Department"/>
    <x v="2"/>
    <n v="19261"/>
    <n v="19261"/>
    <s v="0-20,000"/>
    <m/>
    <m/>
    <m/>
    <m/>
    <m/>
    <n v="25528.75"/>
    <n v="74429"/>
    <n v="48900.25"/>
    <n v="-47821.625"/>
    <n v="147779.375"/>
    <n v="19261"/>
  </r>
  <r>
    <n v="521234"/>
    <d v="2014-05-13T11:03:55"/>
    <x v="0"/>
    <s v="Don’t want to say"/>
    <s v="Operations Department"/>
    <x v="2"/>
    <n v="44582"/>
    <n v="44582"/>
    <s v="40001-60000"/>
    <m/>
    <m/>
    <m/>
    <m/>
    <m/>
    <n v="25547"/>
    <n v="74438"/>
    <n v="48891"/>
    <n v="-47789.5"/>
    <n v="147774.5"/>
    <n v="44582"/>
  </r>
  <r>
    <n v="377976"/>
    <d v="2014-05-21T14:41:18"/>
    <x v="1"/>
    <s v="Female"/>
    <s v="Operations Department"/>
    <x v="2"/>
    <n v="19035"/>
    <n v="19035"/>
    <s v="0-20,000"/>
    <m/>
    <m/>
    <m/>
    <m/>
    <m/>
    <n v="25544"/>
    <n v="74447"/>
    <n v="48903"/>
    <n v="-47810.5"/>
    <n v="147801.5"/>
    <n v="19035"/>
  </r>
  <r>
    <n v="796234"/>
    <d v="2014-05-14T13:28:50"/>
    <x v="1"/>
    <s v="Male"/>
    <s v="Service Department"/>
    <x v="0"/>
    <n v="55777"/>
    <n v="55777"/>
    <s v="40001-60000"/>
    <m/>
    <m/>
    <m/>
    <m/>
    <m/>
    <n v="25553"/>
    <n v="74456"/>
    <n v="48903"/>
    <n v="-47801.5"/>
    <n v="147810.5"/>
    <n v="55777"/>
  </r>
  <r>
    <n v="736087"/>
    <d v="2014-05-14T13:30:55"/>
    <x v="1"/>
    <s v="Male"/>
    <s v="Service Department"/>
    <x v="0"/>
    <n v="91475"/>
    <n v="91475"/>
    <s v="60001-100000"/>
    <m/>
    <m/>
    <m/>
    <m/>
    <m/>
    <n v="25550"/>
    <n v="74457.75"/>
    <n v="48907.75"/>
    <n v="-47811.625"/>
    <n v="147819.375"/>
    <n v="91475"/>
  </r>
  <r>
    <n v="17030"/>
    <d v="2014-05-14T13:32:23"/>
    <x v="1"/>
    <s v="Female"/>
    <s v="Service Department"/>
    <x v="0"/>
    <n v="21244"/>
    <n v="21244"/>
    <s v="20001-40000"/>
    <m/>
    <m/>
    <m/>
    <m/>
    <m/>
    <n v="25547"/>
    <n v="74438"/>
    <n v="48891"/>
    <n v="-47789.5"/>
    <n v="147774.5"/>
    <n v="21244"/>
  </r>
  <r>
    <n v="677063"/>
    <d v="2014-05-14T18:07:07"/>
    <x v="1"/>
    <s v="Male"/>
    <s v="Marketing Department"/>
    <x v="1"/>
    <n v="6564"/>
    <n v="6564"/>
    <s v="0-20,000"/>
    <m/>
    <m/>
    <m/>
    <m/>
    <m/>
    <n v="25560.5"/>
    <n v="74447"/>
    <n v="48886.5"/>
    <n v="-47769.25"/>
    <n v="147776.75"/>
    <n v="6564"/>
  </r>
  <r>
    <n v="656629"/>
    <d v="2014-05-14T15:03:09"/>
    <x v="1"/>
    <s v="Female"/>
    <s v="Finance Department"/>
    <x v="2"/>
    <n v="79762"/>
    <n v="79762"/>
    <s v="60001-100000"/>
    <m/>
    <m/>
    <m/>
    <m/>
    <m/>
    <n v="25583"/>
    <n v="74456"/>
    <n v="48873"/>
    <n v="-47726.5"/>
    <n v="147765.5"/>
    <n v="79762"/>
  </r>
  <r>
    <n v="831439"/>
    <d v="2014-05-14T15:06:10"/>
    <x v="1"/>
    <s v="Female"/>
    <s v="Finance Department"/>
    <x v="2"/>
    <n v="69765"/>
    <n v="69765"/>
    <s v="60001-100000"/>
    <m/>
    <m/>
    <m/>
    <m/>
    <m/>
    <n v="25575.5"/>
    <n v="74429"/>
    <n v="48853.5"/>
    <n v="-47704.75"/>
    <n v="147709.25"/>
    <n v="69765"/>
  </r>
  <r>
    <n v="243961"/>
    <d v="2014-05-14T15:50:17"/>
    <x v="1"/>
    <s v="Male"/>
    <s v="Purchase Department"/>
    <x v="1"/>
    <n v="30809"/>
    <n v="30809"/>
    <s v="20001-40000"/>
    <m/>
    <m/>
    <m/>
    <m/>
    <m/>
    <n v="25568"/>
    <n v="74438"/>
    <n v="48870"/>
    <n v="-47737"/>
    <n v="147743"/>
    <n v="30809"/>
  </r>
  <r>
    <n v="385418"/>
    <d v="2014-05-16T11:58:59"/>
    <x v="1"/>
    <s v="Don’t want to say"/>
    <s v="Service Department"/>
    <x v="6"/>
    <n v="3527"/>
    <n v="3527"/>
    <s v="0-20,000"/>
    <m/>
    <m/>
    <m/>
    <m/>
    <m/>
    <n v="25560.5"/>
    <n v="74447"/>
    <n v="48886.5"/>
    <n v="-47769.25"/>
    <n v="147776.75"/>
    <n v="3527"/>
  </r>
  <r>
    <n v="956145"/>
    <d v="2014-05-15T08:27:02"/>
    <x v="1"/>
    <s v="Male"/>
    <s v="Sales Department"/>
    <x v="1"/>
    <n v="78988"/>
    <n v="78988"/>
    <s v="60001-100000"/>
    <m/>
    <m/>
    <m/>
    <m/>
    <m/>
    <n v="25583"/>
    <n v="74456"/>
    <n v="48873"/>
    <n v="-47726.5"/>
    <n v="147765.5"/>
    <n v="78988"/>
  </r>
  <r>
    <n v="730676"/>
    <d v="2014-05-15T08:27:23"/>
    <x v="1"/>
    <s v="Male"/>
    <s v="Sales Department"/>
    <x v="1"/>
    <n v="34674"/>
    <n v="34674"/>
    <s v="20001-40000"/>
    <m/>
    <m/>
    <m/>
    <m/>
    <m/>
    <n v="25575.5"/>
    <n v="74429"/>
    <n v="48853.5"/>
    <n v="-47704.75"/>
    <n v="147709.25"/>
    <n v="34674"/>
  </r>
  <r>
    <n v="255026"/>
    <d v="2014-05-15T08:27:50"/>
    <x v="1"/>
    <s v="Male"/>
    <s v="Sales Department"/>
    <x v="1"/>
    <n v="56938"/>
    <n v="56938"/>
    <s v="40001-60000"/>
    <m/>
    <m/>
    <m/>
    <m/>
    <m/>
    <n v="25568"/>
    <n v="74438"/>
    <n v="48870"/>
    <n v="-47737"/>
    <n v="147743"/>
    <n v="56938"/>
  </r>
  <r>
    <n v="404918"/>
    <d v="2014-05-15T08:27:50"/>
    <x v="1"/>
    <s v="Male"/>
    <s v="Sales Department"/>
    <x v="1"/>
    <n v="21848"/>
    <n v="21848"/>
    <s v="20001-40000"/>
    <m/>
    <m/>
    <m/>
    <m/>
    <m/>
    <n v="25560.5"/>
    <n v="74447"/>
    <n v="48886.5"/>
    <n v="-47769.25"/>
    <n v="147776.75"/>
    <n v="21848"/>
  </r>
  <r>
    <n v="809992"/>
    <d v="2014-05-15T16:17:08"/>
    <x v="1"/>
    <s v="Male"/>
    <s v="Marketing Department"/>
    <x v="1"/>
    <n v="55595"/>
    <n v="55595"/>
    <s v="40001-60000"/>
    <m/>
    <m/>
    <m/>
    <m/>
    <m/>
    <n v="25583"/>
    <n v="74456"/>
    <n v="48873"/>
    <n v="-47726.5"/>
    <n v="147765.5"/>
    <n v="55595"/>
  </r>
  <r>
    <n v="361096"/>
    <d v="2014-05-15T09:56:35"/>
    <x v="1"/>
    <s v="Male"/>
    <s v="Service Department"/>
    <x v="12"/>
    <n v="9390"/>
    <n v="9390"/>
    <s v="0-20,000"/>
    <m/>
    <m/>
    <m/>
    <m/>
    <m/>
    <n v="25575.5"/>
    <n v="74457.75"/>
    <n v="48882.25"/>
    <n v="-47747.875"/>
    <n v="147781.125"/>
    <n v="9390"/>
  </r>
  <r>
    <n v="691216"/>
    <d v="2014-05-15T09:56:56"/>
    <x v="1"/>
    <s v="Male"/>
    <s v="Service Department"/>
    <x v="12"/>
    <n v="67066"/>
    <n v="67066"/>
    <s v="60001-100000"/>
    <m/>
    <m/>
    <m/>
    <m/>
    <m/>
    <n v="25584.5"/>
    <n v="74459.5"/>
    <n v="48875"/>
    <n v="-47728"/>
    <n v="147772"/>
    <n v="67066"/>
  </r>
  <r>
    <n v="567661"/>
    <d v="2014-05-15T09:57:25"/>
    <x v="1"/>
    <s v="Male"/>
    <s v="Service Department"/>
    <x v="12"/>
    <n v="8723"/>
    <n v="8723"/>
    <s v="0-20,000"/>
    <m/>
    <m/>
    <m/>
    <m/>
    <m/>
    <n v="25583.75"/>
    <n v="74461.25"/>
    <n v="48877.5"/>
    <n v="-47732.5"/>
    <n v="147777.5"/>
    <n v="8723"/>
  </r>
  <r>
    <n v="382645"/>
    <d v="2014-05-15T09:57:46"/>
    <x v="0"/>
    <s v="Male"/>
    <s v="Service Department"/>
    <x v="12"/>
    <n v="65587"/>
    <n v="65587"/>
    <s v="60001-100000"/>
    <m/>
    <m/>
    <m/>
    <m/>
    <m/>
    <n v="25586"/>
    <n v="74463"/>
    <n v="48877"/>
    <n v="-47729.5"/>
    <n v="147778.5"/>
    <n v="65587"/>
  </r>
  <r>
    <n v="767003"/>
    <d v="2014-05-15T10:01:07"/>
    <x v="0"/>
    <s v="Male"/>
    <s v="Service Department"/>
    <x v="12"/>
    <n v="73396"/>
    <n v="73396"/>
    <s v="60001-100000"/>
    <m/>
    <m/>
    <m/>
    <m/>
    <m/>
    <n v="25585.25"/>
    <n v="74468.5"/>
    <n v="48883.25"/>
    <n v="-47739.625"/>
    <n v="147793.375"/>
    <n v="73396"/>
  </r>
  <r>
    <n v="412827"/>
    <d v="2014-05-15T15:57:38"/>
    <x v="1"/>
    <s v="Male"/>
    <s v="Service Department"/>
    <x v="12"/>
    <n v="76789"/>
    <n v="76789"/>
    <s v="60001-100000"/>
    <m/>
    <m/>
    <m/>
    <m/>
    <m/>
    <n v="25584.5"/>
    <n v="74474"/>
    <n v="48889.5"/>
    <n v="-47749.75"/>
    <n v="147808.25"/>
    <n v="76789"/>
  </r>
  <r>
    <n v="912261"/>
    <d v="2014-05-15T13:48:40"/>
    <x v="1"/>
    <s v="Male"/>
    <s v="Sales Department"/>
    <x v="7"/>
    <n v="59625"/>
    <n v="59625"/>
    <s v="40001-60000"/>
    <m/>
    <m/>
    <m/>
    <m/>
    <m/>
    <n v="25583.75"/>
    <n v="74461.25"/>
    <n v="48877.5"/>
    <n v="-47732.5"/>
    <n v="147777.5"/>
    <n v="59625"/>
  </r>
  <r>
    <n v="881891"/>
    <d v="2014-05-15T13:51:18"/>
    <x v="0"/>
    <s v="Female"/>
    <s v="Sales Department"/>
    <x v="7"/>
    <n v="41895"/>
    <n v="41895"/>
    <s v="40001-60000"/>
    <m/>
    <m/>
    <m/>
    <m/>
    <m/>
    <n v="25583"/>
    <n v="74463"/>
    <n v="48880"/>
    <n v="-47737"/>
    <n v="147783"/>
    <n v="41895"/>
  </r>
  <r>
    <n v="574621"/>
    <d v="2014-05-15T11:29:17"/>
    <x v="1"/>
    <s v="Female"/>
    <s v="Operations Department"/>
    <x v="4"/>
    <n v="31546"/>
    <n v="31546"/>
    <s v="20001-40000"/>
    <m/>
    <m/>
    <m/>
    <m/>
    <m/>
    <n v="25575.5"/>
    <n v="74468.5"/>
    <n v="48893"/>
    <n v="-47764"/>
    <n v="147808"/>
    <n v="31546"/>
  </r>
  <r>
    <n v="105729"/>
    <d v="2014-05-15T16:13:25"/>
    <x v="1"/>
    <s v="Male"/>
    <s v="Service Department"/>
    <x v="12"/>
    <n v="80817"/>
    <n v="80817"/>
    <s v="60001-100000"/>
    <m/>
    <m/>
    <m/>
    <m/>
    <m/>
    <n v="25568"/>
    <n v="74474"/>
    <n v="48906"/>
    <n v="-47791"/>
    <n v="147833"/>
    <n v="80817"/>
  </r>
  <r>
    <n v="961551"/>
    <d v="2014-05-15T20:41:30"/>
    <x v="1"/>
    <s v="Male"/>
    <s v="Operations Department"/>
    <x v="9"/>
    <n v="31050"/>
    <n v="31050"/>
    <s v="20001-40000"/>
    <m/>
    <m/>
    <m/>
    <m/>
    <m/>
    <n v="25560.5"/>
    <n v="74461.25"/>
    <n v="48900.75"/>
    <n v="-47790.625"/>
    <n v="147812.375"/>
    <n v="31050"/>
  </r>
  <r>
    <n v="824221"/>
    <d v="2014-05-16T09:55:11"/>
    <x v="0"/>
    <s v="Male"/>
    <s v="Service Department"/>
    <x v="2"/>
    <n v="17815"/>
    <n v="17815"/>
    <s v="0-20,000"/>
    <m/>
    <m/>
    <m/>
    <m/>
    <m/>
    <n v="25553"/>
    <n v="74463"/>
    <n v="48910"/>
    <n v="-47812"/>
    <n v="147828"/>
    <n v="17815"/>
  </r>
  <r>
    <n v="966786"/>
    <d v="2014-05-16T09:55:45"/>
    <x v="0"/>
    <s v="Female"/>
    <s v="Service Department"/>
    <x v="2"/>
    <n v="13718"/>
    <n v="13718"/>
    <s v="0-20,000"/>
    <m/>
    <m/>
    <m/>
    <m/>
    <m/>
    <n v="25575.5"/>
    <n v="74468.5"/>
    <n v="48893"/>
    <n v="-47764"/>
    <n v="147808"/>
    <n v="13718"/>
  </r>
  <r>
    <n v="19370"/>
    <d v="2014-05-16T09:57:39"/>
    <x v="1"/>
    <s v="Female"/>
    <s v="Service Department"/>
    <x v="2"/>
    <n v="62082"/>
    <n v="62082"/>
    <s v="60001-100000"/>
    <m/>
    <m/>
    <m/>
    <m/>
    <m/>
    <n v="25584.5"/>
    <n v="74474"/>
    <n v="48889.5"/>
    <n v="-47749.75"/>
    <n v="147808.25"/>
    <n v="62082"/>
  </r>
  <r>
    <n v="462721"/>
    <d v="2014-05-16T16:49:41"/>
    <x v="1"/>
    <s v="Male"/>
    <s v="Operations Department"/>
    <x v="2"/>
    <n v="26530"/>
    <n v="26530"/>
    <s v="20001-40000"/>
    <m/>
    <m/>
    <m/>
    <m/>
    <m/>
    <n v="25583.75"/>
    <n v="74479.5"/>
    <n v="48895.75"/>
    <n v="-47759.875"/>
    <n v="147823.125"/>
    <n v="26530"/>
  </r>
  <r>
    <n v="381072"/>
    <d v="2014-05-16T16:50:31"/>
    <x v="0"/>
    <s v="Male"/>
    <s v="Operations Department"/>
    <x v="2"/>
    <n v="67685"/>
    <n v="67685"/>
    <s v="60001-100000"/>
    <m/>
    <m/>
    <m/>
    <m/>
    <m/>
    <n v="25583"/>
    <n v="74485"/>
    <n v="48902"/>
    <n v="-47770"/>
    <n v="147838"/>
    <n v="67685"/>
  </r>
  <r>
    <n v="664109"/>
    <d v="2014-05-16T16:54:04"/>
    <x v="0"/>
    <s v="Male"/>
    <s v="Operations Department"/>
    <x v="2"/>
    <n v="42782"/>
    <n v="42782"/>
    <s v="40001-60000"/>
    <m/>
    <m/>
    <m/>
    <m/>
    <m/>
    <n v="25575.5"/>
    <n v="74489"/>
    <n v="48913.5"/>
    <n v="-47794.75"/>
    <n v="147859.25"/>
    <n v="42782"/>
  </r>
  <r>
    <n v="505365"/>
    <d v="2014-05-16T18:06:25"/>
    <x v="0"/>
    <s v="Don’t want to say"/>
    <s v="Human Resource Department"/>
    <x v="7"/>
    <n v="79702"/>
    <n v="79702"/>
    <s v="60001-100000"/>
    <m/>
    <m/>
    <m/>
    <m/>
    <m/>
    <n v="25568"/>
    <n v="74493"/>
    <n v="48925"/>
    <n v="-47819.5"/>
    <n v="147880.5"/>
    <n v="79702"/>
  </r>
  <r>
    <n v="132154"/>
    <d v="2014-05-16T18:07:54"/>
    <x v="1"/>
    <s v="Don’t want to say"/>
    <s v="Human Resource Department"/>
    <x v="7"/>
    <n v="82599"/>
    <n v="82599"/>
    <s v="60001-100000"/>
    <m/>
    <m/>
    <m/>
    <m/>
    <m/>
    <n v="25560.5"/>
    <n v="74479.5"/>
    <n v="48919"/>
    <n v="-47818"/>
    <n v="147858"/>
    <n v="82599"/>
  </r>
  <r>
    <n v="482656"/>
    <d v="2014-05-29T09:19:45"/>
    <x v="0"/>
    <s v="Female"/>
    <s v="Production Department"/>
    <x v="4"/>
    <n v="97814"/>
    <n v="97814"/>
    <s v="60001-100000"/>
    <m/>
    <m/>
    <m/>
    <m/>
    <m/>
    <n v="25553"/>
    <n v="74463"/>
    <n v="48910"/>
    <n v="-47812"/>
    <n v="147828"/>
    <n v="97814"/>
  </r>
  <r>
    <n v="735179"/>
    <d v="2014-05-29T09:20:09"/>
    <x v="1"/>
    <s v="Male"/>
    <s v="Production Department"/>
    <x v="4"/>
    <n v="25931"/>
    <n v="25931"/>
    <s v="20001-40000"/>
    <m/>
    <m/>
    <m/>
    <m/>
    <m/>
    <n v="25550"/>
    <n v="74457.75"/>
    <n v="48907.75"/>
    <n v="-47811.625"/>
    <n v="147819.375"/>
    <n v="25931"/>
  </r>
  <r>
    <n v="813519"/>
    <d v="2014-05-29T09:19:09"/>
    <x v="1"/>
    <s v="Don’t want to say"/>
    <s v="Production Department"/>
    <x v="4"/>
    <n v="83585"/>
    <n v="83585"/>
    <s v="60001-100000"/>
    <m/>
    <m/>
    <m/>
    <m/>
    <m/>
    <n v="25547"/>
    <n v="74459.5"/>
    <n v="48912.5"/>
    <n v="-47821.75"/>
    <n v="147828.25"/>
    <n v="83585"/>
  </r>
  <r>
    <n v="225116"/>
    <d v="2014-05-16T17:41:09"/>
    <x v="0"/>
    <s v="Male"/>
    <s v="Operations Department"/>
    <x v="8"/>
    <n v="25711"/>
    <n v="25711"/>
    <s v="20001-40000"/>
    <m/>
    <m/>
    <m/>
    <m/>
    <m/>
    <n v="25544"/>
    <n v="74447"/>
    <n v="48903"/>
    <n v="-47810.5"/>
    <n v="147801.5"/>
    <n v="25711"/>
  </r>
  <r>
    <n v="830139"/>
    <d v="2014-05-19T00:05:00"/>
    <x v="1"/>
    <s v="Don’t want to say"/>
    <s v="Operations Department"/>
    <x v="2"/>
    <n v="2103"/>
    <n v="2103"/>
    <s v="0-20,000"/>
    <m/>
    <m/>
    <m/>
    <m/>
    <m/>
    <n v="25541"/>
    <n v="74456"/>
    <n v="48915"/>
    <n v="-47831.5"/>
    <n v="147828.5"/>
    <n v="2103"/>
  </r>
  <r>
    <n v="45162"/>
    <d v="2014-05-19T00:05:18"/>
    <x v="0"/>
    <s v="Don’t want to say"/>
    <s v="Operations Department"/>
    <x v="2"/>
    <n v="1212"/>
    <n v="1212"/>
    <s v="0-20,000"/>
    <m/>
    <m/>
    <m/>
    <m/>
    <m/>
    <n v="25550"/>
    <n v="74457.75"/>
    <n v="48907.75"/>
    <n v="-47811.625"/>
    <n v="147819.375"/>
    <n v="1212"/>
  </r>
  <r>
    <n v="883717"/>
    <d v="2014-05-18T16:21:39"/>
    <x v="1"/>
    <s v="Male"/>
    <s v="Operations Department"/>
    <x v="2"/>
    <n v="3947"/>
    <n v="3947"/>
    <s v="0-20,000"/>
    <m/>
    <m/>
    <m/>
    <m/>
    <m/>
    <n v="25568"/>
    <n v="74459.5"/>
    <n v="48891.5"/>
    <n v="-47769.25"/>
    <n v="147796.75"/>
    <n v="3947"/>
  </r>
  <r>
    <n v="583818"/>
    <d v="2014-05-18T17:49:55"/>
    <x v="1"/>
    <s v="Male"/>
    <s v="Service Department"/>
    <x v="4"/>
    <n v="95633"/>
    <n v="95633"/>
    <s v="60001-100000"/>
    <m/>
    <m/>
    <m/>
    <m/>
    <m/>
    <n v="25583.75"/>
    <n v="74461.25"/>
    <n v="48877.5"/>
    <n v="-47732.5"/>
    <n v="147777.5"/>
    <n v="95633"/>
  </r>
  <r>
    <n v="192500"/>
    <d v="2014-05-18T17:53:19"/>
    <x v="1"/>
    <s v="Male"/>
    <s v="Operations Department"/>
    <x v="9"/>
    <n v="78192"/>
    <n v="78192"/>
    <s v="60001-100000"/>
    <m/>
    <m/>
    <m/>
    <m/>
    <m/>
    <n v="25583"/>
    <n v="74456"/>
    <n v="48873"/>
    <n v="-47726.5"/>
    <n v="147765.5"/>
    <n v="78192"/>
  </r>
  <r>
    <n v="641336"/>
    <d v="2014-05-18T17:53:59"/>
    <x v="0"/>
    <s v="Female"/>
    <s v="Operations Department"/>
    <x v="9"/>
    <n v="22267"/>
    <n v="22267"/>
    <s v="20001-40000"/>
    <m/>
    <m/>
    <m/>
    <m/>
    <m/>
    <n v="25575.5"/>
    <n v="74429"/>
    <n v="48853.5"/>
    <n v="-47704.75"/>
    <n v="147709.25"/>
    <n v="22267"/>
  </r>
  <r>
    <n v="466709"/>
    <d v="2014-05-19T13:22:10"/>
    <x v="0"/>
    <s v="Female"/>
    <s v="Production Department"/>
    <x v="4"/>
    <n v="49631"/>
    <n v="49631"/>
    <s v="40001-60000"/>
    <m/>
    <m/>
    <m/>
    <m/>
    <m/>
    <n v="25584.5"/>
    <n v="74438"/>
    <n v="48853.5"/>
    <n v="-47695.75"/>
    <n v="147718.25"/>
    <n v="49631"/>
  </r>
  <r>
    <n v="318812"/>
    <d v="2014-05-19T12:58:34"/>
    <x v="0"/>
    <s v="Female"/>
    <s v="Sales Department"/>
    <x v="1"/>
    <n v="84858"/>
    <n v="84858"/>
    <s v="60001-100000"/>
    <m/>
    <m/>
    <m/>
    <m/>
    <m/>
    <n v="25583.75"/>
    <n v="74447"/>
    <n v="48863.25"/>
    <n v="-47711.125"/>
    <n v="147741.875"/>
    <n v="84858"/>
  </r>
  <r>
    <n v="303466"/>
    <d v="2014-05-19T13:17:24"/>
    <x v="1"/>
    <s v="Male"/>
    <s v="Production Department"/>
    <x v="12"/>
    <n v="81257"/>
    <n v="81257"/>
    <s v="60001-100000"/>
    <m/>
    <m/>
    <m/>
    <m/>
    <m/>
    <n v="25583"/>
    <n v="74420"/>
    <n v="48837"/>
    <n v="-47672.5"/>
    <n v="147675.5"/>
    <n v="81257"/>
  </r>
  <r>
    <n v="549934"/>
    <d v="2014-05-19T13:18:27"/>
    <x v="1"/>
    <s v="Male"/>
    <s v="Production Department"/>
    <x v="12"/>
    <n v="59735"/>
    <n v="59735"/>
    <s v="40001-60000"/>
    <m/>
    <m/>
    <m/>
    <m/>
    <m/>
    <n v="25575.5"/>
    <n v="74415.5"/>
    <n v="48840"/>
    <n v="-47684.5"/>
    <n v="147675.5"/>
    <n v="59735"/>
  </r>
  <r>
    <n v="40385"/>
    <d v="2014-05-19T14:28:13"/>
    <x v="0"/>
    <s v="Male"/>
    <s v="Operations Department"/>
    <x v="2"/>
    <n v="1986"/>
    <n v="1986"/>
    <s v="0-20,000"/>
    <m/>
    <m/>
    <m/>
    <m/>
    <m/>
    <n v="25568"/>
    <n v="74417"/>
    <n v="48849"/>
    <n v="-47705.5"/>
    <n v="147690.5"/>
    <n v="1986"/>
  </r>
  <r>
    <n v="730191"/>
    <d v="2014-05-19T15:25:54"/>
    <x v="1"/>
    <s v="Female"/>
    <s v="General Management"/>
    <x v="7"/>
    <n v="13753"/>
    <n v="13753"/>
    <s v="0-20,000"/>
    <m/>
    <m/>
    <m/>
    <m/>
    <m/>
    <n v="25583.75"/>
    <n v="74418.5"/>
    <n v="48834.75"/>
    <n v="-47668.375"/>
    <n v="147670.625"/>
    <n v="13753"/>
  </r>
  <r>
    <n v="151361"/>
    <d v="2014-05-20T18:56:37"/>
    <x v="1"/>
    <s v="Female"/>
    <s v="Service Department"/>
    <x v="0"/>
    <n v="87397"/>
    <n v="87397"/>
    <s v="60001-100000"/>
    <m/>
    <m/>
    <m/>
    <m/>
    <m/>
    <n v="25586"/>
    <n v="74420"/>
    <n v="48834"/>
    <n v="-47665"/>
    <n v="147671"/>
    <n v="87397"/>
  </r>
  <r>
    <n v="299540"/>
    <d v="2014-05-20T17:03:09"/>
    <x v="1"/>
    <s v="Female"/>
    <s v="General Management"/>
    <x v="12"/>
    <n v="98404"/>
    <n v="98404"/>
    <s v="60001-100000"/>
    <m/>
    <m/>
    <m/>
    <m/>
    <m/>
    <n v="25585.25"/>
    <n v="74415.5"/>
    <n v="48830.25"/>
    <n v="-47660.125"/>
    <n v="147660.875"/>
    <n v="98404"/>
  </r>
  <r>
    <n v="66952"/>
    <d v="2014-05-20T17:04:49"/>
    <x v="1"/>
    <s v="Male"/>
    <s v="General Management"/>
    <x v="12"/>
    <n v="58443"/>
    <n v="58443"/>
    <s v="40001-60000"/>
    <m/>
    <m/>
    <m/>
    <m/>
    <m/>
    <n v="25584.5"/>
    <n v="74402.5"/>
    <n v="48818"/>
    <n v="-47642.5"/>
    <n v="147629.5"/>
    <n v="58443"/>
  </r>
  <r>
    <n v="372707"/>
    <d v="2014-05-20T17:05:24"/>
    <x v="1"/>
    <s v="Female"/>
    <s v="General Management"/>
    <x v="12"/>
    <n v="92123"/>
    <n v="92123"/>
    <s v="60001-100000"/>
    <m/>
    <m/>
    <m/>
    <m/>
    <m/>
    <n v="25583.75"/>
    <n v="74408.25"/>
    <n v="48824.5"/>
    <n v="-47653"/>
    <n v="147645"/>
    <n v="92123"/>
  </r>
  <r>
    <n v="703540"/>
    <d v="2014-05-20T17:06:56"/>
    <x v="0"/>
    <s v="Female"/>
    <s v="General Management"/>
    <x v="12"/>
    <n v="77027"/>
    <n v="77027"/>
    <s v="60001-100000"/>
    <m/>
    <m/>
    <m/>
    <m/>
    <m/>
    <n v="25583"/>
    <n v="74391"/>
    <n v="48808"/>
    <n v="-47629"/>
    <n v="147603"/>
    <n v="77027"/>
  </r>
  <r>
    <n v="838911"/>
    <d v="2014-05-20T17:03:11"/>
    <x v="0"/>
    <s v="Male"/>
    <s v="General Management"/>
    <x v="12"/>
    <n v="98822"/>
    <n v="98822"/>
    <s v="60001-100000"/>
    <m/>
    <m/>
    <m/>
    <m/>
    <m/>
    <n v="25575.5"/>
    <n v="74385.75"/>
    <n v="48810.25"/>
    <n v="-47639.875"/>
    <n v="147601.125"/>
    <n v="98822"/>
  </r>
  <r>
    <n v="51314"/>
    <d v="2014-05-20T17:05:10"/>
    <x v="0"/>
    <s v="Female"/>
    <s v="General Management"/>
    <x v="12"/>
    <n v="18661"/>
    <n v="18661"/>
    <s v="0-20,000"/>
    <m/>
    <m/>
    <m/>
    <m/>
    <m/>
    <n v="25568"/>
    <n v="74377"/>
    <n v="48809"/>
    <n v="-47645.5"/>
    <n v="147590.5"/>
    <n v="18661"/>
  </r>
  <r>
    <n v="716333"/>
    <d v="2014-05-20T17:03:11"/>
    <x v="0"/>
    <s v="Don’t want to say"/>
    <s v="General Management"/>
    <x v="12"/>
    <n v="71461"/>
    <n v="71461"/>
    <s v="60001-100000"/>
    <m/>
    <m/>
    <m/>
    <m/>
    <m/>
    <n v="25583.75"/>
    <n v="74380.5"/>
    <n v="48796.75"/>
    <n v="-47611.375"/>
    <n v="147575.625"/>
    <n v="71461"/>
  </r>
  <r>
    <n v="350612"/>
    <d v="2014-05-20T19:45:11"/>
    <x v="0"/>
    <s v="Male"/>
    <s v="Service Department"/>
    <x v="6"/>
    <n v="56549"/>
    <n v="56549"/>
    <s v="40001-60000"/>
    <m/>
    <m/>
    <m/>
    <m/>
    <m/>
    <n v="25583"/>
    <n v="74384"/>
    <n v="48801"/>
    <n v="-47618.5"/>
    <n v="147585.5"/>
    <n v="56549"/>
  </r>
  <r>
    <n v="101674"/>
    <d v="2014-05-20T09:49:11"/>
    <x v="1"/>
    <s v="Male"/>
    <s v="Production Department"/>
    <x v="1"/>
    <n v="78365"/>
    <n v="78365"/>
    <s v="60001-100000"/>
    <m/>
    <m/>
    <m/>
    <m/>
    <m/>
    <n v="25575.5"/>
    <n v="74385.75"/>
    <n v="48810.25"/>
    <n v="-47639.875"/>
    <n v="147601.125"/>
    <n v="78365"/>
  </r>
  <r>
    <n v="542532"/>
    <d v="2014-05-20T09:51:20"/>
    <x v="1"/>
    <s v="Female"/>
    <s v="Production Department"/>
    <x v="1"/>
    <n v="43729"/>
    <n v="43729"/>
    <s v="40001-60000"/>
    <m/>
    <m/>
    <m/>
    <m/>
    <m/>
    <n v="25568"/>
    <n v="74377"/>
    <n v="48809"/>
    <n v="-47645.5"/>
    <n v="147590.5"/>
    <n v="43729"/>
  </r>
  <r>
    <n v="626271"/>
    <d v="2014-05-20T09:49:40"/>
    <x v="1"/>
    <s v="Don’t want to say"/>
    <s v="Production Department"/>
    <x v="1"/>
    <n v="84745"/>
    <n v="84745"/>
    <s v="60001-100000"/>
    <m/>
    <m/>
    <m/>
    <m/>
    <m/>
    <n v="25560.5"/>
    <n v="74380.5"/>
    <n v="48820"/>
    <n v="-47669.5"/>
    <n v="147610.5"/>
    <n v="84745"/>
  </r>
  <r>
    <n v="272182"/>
    <d v="2014-05-20T12:28:42"/>
    <x v="0"/>
    <s v="Female"/>
    <s v="Service Department"/>
    <x v="9"/>
    <n v="56534"/>
    <n v="56534"/>
    <s v="40001-60000"/>
    <m/>
    <m/>
    <m/>
    <m/>
    <m/>
    <n v="25553"/>
    <n v="74370"/>
    <n v="48817"/>
    <n v="-47672.5"/>
    <n v="147595.5"/>
    <n v="56534"/>
  </r>
  <r>
    <n v="942393"/>
    <d v="2014-05-20T16:02:33"/>
    <x v="1"/>
    <s v="Male"/>
    <s v="Purchase Department"/>
    <x v="2"/>
    <n v="71981"/>
    <n v="71981"/>
    <s v="60001-100000"/>
    <m/>
    <m/>
    <m/>
    <m/>
    <m/>
    <n v="25550"/>
    <n v="74373.5"/>
    <n v="48823.5"/>
    <n v="-47685.25"/>
    <n v="147608.75"/>
    <n v="71981"/>
  </r>
  <r>
    <n v="118533"/>
    <d v="2014-05-20T16:05:51"/>
    <x v="0"/>
    <s v="Male"/>
    <s v="Purchase Department"/>
    <x v="2"/>
    <n v="68969"/>
    <n v="68969"/>
    <s v="60001-100000"/>
    <m/>
    <m/>
    <m/>
    <m/>
    <m/>
    <n v="25547"/>
    <n v="74377"/>
    <n v="48830"/>
    <n v="-47698"/>
    <n v="147622"/>
    <n v="68969"/>
  </r>
  <r>
    <n v="646468"/>
    <d v="2014-05-21T08:56:45"/>
    <x v="1"/>
    <s v="Male"/>
    <s v="Service Department"/>
    <x v="2"/>
    <n v="47396"/>
    <n v="47396"/>
    <s v="40001-60000"/>
    <m/>
    <m/>
    <m/>
    <m/>
    <m/>
    <n v="25544"/>
    <n v="74380.5"/>
    <n v="48836.5"/>
    <n v="-47710.75"/>
    <n v="147635.25"/>
    <n v="47396"/>
  </r>
  <r>
    <n v="29796"/>
    <d v="2014-05-21T08:57:03"/>
    <x v="1"/>
    <s v="Male"/>
    <s v="Service Department"/>
    <x v="2"/>
    <n v="31993"/>
    <n v="31993"/>
    <s v="20001-40000"/>
    <m/>
    <m/>
    <m/>
    <m/>
    <m/>
    <n v="25541"/>
    <n v="74384"/>
    <n v="48843"/>
    <n v="-47723.5"/>
    <n v="147648.5"/>
    <n v="31993"/>
  </r>
  <r>
    <n v="484007"/>
    <d v="2014-05-21T08:59:25"/>
    <x v="1"/>
    <s v="Male"/>
    <s v="Service Department"/>
    <x v="2"/>
    <n v="38842"/>
    <n v="38842"/>
    <s v="20001-40000"/>
    <m/>
    <m/>
    <m/>
    <m/>
    <m/>
    <n v="25528.75"/>
    <n v="74385.75"/>
    <n v="48857"/>
    <n v="-47756.75"/>
    <n v="147671.25"/>
    <n v="38842"/>
  </r>
  <r>
    <n v="485806"/>
    <d v="2014-05-21T08:58:30"/>
    <x v="1"/>
    <s v="Female"/>
    <s v="Service Department"/>
    <x v="2"/>
    <n v="98316"/>
    <n v="98316"/>
    <s v="60001-100000"/>
    <m/>
    <m/>
    <m/>
    <m/>
    <m/>
    <n v="25516.5"/>
    <n v="74387.5"/>
    <n v="48871"/>
    <n v="-47790"/>
    <n v="147694"/>
    <n v="98316"/>
  </r>
  <r>
    <n v="34378"/>
    <d v="2014-05-21T14:21:33"/>
    <x v="1"/>
    <s v="Female"/>
    <s v="Service Department"/>
    <x v="4"/>
    <n v="80894"/>
    <n v="80894"/>
    <s v="60001-100000"/>
    <m/>
    <m/>
    <m/>
    <m/>
    <m/>
    <n v="25504.25"/>
    <n v="74380.5"/>
    <n v="48876.25"/>
    <n v="-47810.125"/>
    <n v="147694.875"/>
    <n v="80894"/>
  </r>
  <r>
    <n v="745574"/>
    <d v="2014-05-21T14:21:59"/>
    <x v="1"/>
    <s v="Male"/>
    <s v="Service Department"/>
    <x v="4"/>
    <n v="84147"/>
    <n v="84147"/>
    <s v="60001-100000"/>
    <m/>
    <m/>
    <m/>
    <m/>
    <m/>
    <n v="25492"/>
    <n v="74370"/>
    <n v="48878"/>
    <n v="-47825"/>
    <n v="147687"/>
    <n v="84147"/>
  </r>
  <r>
    <n v="508134"/>
    <d v="2014-05-21T14:24:35"/>
    <x v="1"/>
    <s v="Male"/>
    <s v="Service Department"/>
    <x v="4"/>
    <n v="65393"/>
    <n v="65393"/>
    <s v="60001-100000"/>
    <m/>
    <m/>
    <m/>
    <m/>
    <m/>
    <n v="25485.75"/>
    <n v="74356.5"/>
    <n v="48870.75"/>
    <n v="-47820.375"/>
    <n v="147662.625"/>
    <n v="65393"/>
  </r>
  <r>
    <n v="826902"/>
    <d v="2014-05-21T12:35:53"/>
    <x v="1"/>
    <s v="Female"/>
    <s v="Finance Department"/>
    <x v="12"/>
    <n v="23823"/>
    <n v="23823"/>
    <s v="20001-40000"/>
    <m/>
    <m/>
    <m/>
    <m/>
    <m/>
    <n v="25479.5"/>
    <n v="74361"/>
    <n v="48881.5"/>
    <n v="-47842.75"/>
    <n v="147683.25"/>
    <n v="23823"/>
  </r>
  <r>
    <n v="25028"/>
    <d v="2014-05-21T18:45:15"/>
    <x v="1"/>
    <s v="Male"/>
    <s v="Service Department"/>
    <x v="1"/>
    <n v="35787"/>
    <n v="35787"/>
    <s v="20001-40000"/>
    <m/>
    <m/>
    <m/>
    <m/>
    <m/>
    <n v="25504.25"/>
    <n v="74365.5"/>
    <n v="48861.25"/>
    <n v="-47787.625"/>
    <n v="147657.375"/>
    <n v="35787"/>
  </r>
  <r>
    <n v="891404"/>
    <d v="2014-05-21T18:03:16"/>
    <x v="1"/>
    <s v="Male"/>
    <s v="Service Department"/>
    <x v="2"/>
    <n v="51426"/>
    <n v="51426"/>
    <s v="40001-60000"/>
    <m/>
    <m/>
    <m/>
    <m/>
    <m/>
    <n v="25492"/>
    <n v="74370"/>
    <n v="48878"/>
    <n v="-47825"/>
    <n v="147687"/>
    <n v="51426"/>
  </r>
  <r>
    <n v="456232"/>
    <d v="2014-05-21T17:35:24"/>
    <x v="1"/>
    <s v="Male"/>
    <s v="Service Department"/>
    <x v="2"/>
    <n v="23558"/>
    <n v="23558"/>
    <s v="20001-40000"/>
    <m/>
    <m/>
    <m/>
    <m/>
    <m/>
    <n v="25485.75"/>
    <n v="74373.5"/>
    <n v="48887.75"/>
    <n v="-47845.875"/>
    <n v="147705.125"/>
    <n v="23558"/>
  </r>
  <r>
    <n v="488788"/>
    <d v="2014-05-21T15:06:27"/>
    <x v="1"/>
    <s v="Male"/>
    <s v="Sales Department"/>
    <x v="1"/>
    <n v="65543"/>
    <n v="65543"/>
    <s v="60001-100000"/>
    <m/>
    <m/>
    <m/>
    <m/>
    <m/>
    <n v="25516.5"/>
    <n v="74377"/>
    <n v="48860.5"/>
    <n v="-47774.25"/>
    <n v="147667.75"/>
    <n v="65543"/>
  </r>
  <r>
    <n v="757514"/>
    <d v="2014-05-21T04:02:02"/>
    <x v="0"/>
    <s v="Female"/>
    <s v="Operations Department"/>
    <x v="1"/>
    <n v="76575"/>
    <n v="76575"/>
    <s v="60001-100000"/>
    <m/>
    <m/>
    <m/>
    <m/>
    <m/>
    <n v="25504.25"/>
    <n v="74380.5"/>
    <n v="48876.25"/>
    <n v="-47810.125"/>
    <n v="147694.875"/>
    <n v="76575"/>
  </r>
  <r>
    <n v="337880"/>
    <d v="2014-05-21T04:03:10"/>
    <x v="0"/>
    <s v="Male"/>
    <s v="Operations Department"/>
    <x v="1"/>
    <n v="50520"/>
    <n v="50520"/>
    <s v="40001-60000"/>
    <m/>
    <m/>
    <m/>
    <m/>
    <m/>
    <n v="25492"/>
    <n v="74370"/>
    <n v="48878"/>
    <n v="-47825"/>
    <n v="147687"/>
    <n v="50520"/>
  </r>
  <r>
    <n v="806305"/>
    <d v="2014-05-21T12:46:38"/>
    <x v="0"/>
    <s v="Male"/>
    <s v="Operations Department"/>
    <x v="4"/>
    <n v="97253"/>
    <n v="97253"/>
    <s v="60001-100000"/>
    <m/>
    <m/>
    <m/>
    <m/>
    <m/>
    <n v="25485.75"/>
    <n v="74373.5"/>
    <n v="48887.75"/>
    <n v="-47845.875"/>
    <n v="147705.125"/>
    <n v="97253"/>
  </r>
  <r>
    <n v="304630"/>
    <d v="2014-05-21T16:05:23"/>
    <x v="1"/>
    <s v="Male"/>
    <s v="Service Department"/>
    <x v="0"/>
    <n v="2686"/>
    <n v="2686"/>
    <s v="0-20,000"/>
    <m/>
    <m/>
    <m/>
    <m/>
    <m/>
    <n v="25479.5"/>
    <n v="74361"/>
    <n v="48881.5"/>
    <n v="-47842.75"/>
    <n v="147683.25"/>
    <n v="2686"/>
  </r>
  <r>
    <n v="382693"/>
    <d v="2014-05-21T16:06:19"/>
    <x v="1"/>
    <s v="Female"/>
    <s v="Service Department"/>
    <x v="0"/>
    <n v="87084"/>
    <n v="87084"/>
    <s v="60001-100000"/>
    <m/>
    <m/>
    <m/>
    <m/>
    <m/>
    <n v="25504.25"/>
    <n v="74365.5"/>
    <n v="48861.25"/>
    <n v="-47787.625"/>
    <n v="147657.375"/>
    <n v="87084"/>
  </r>
  <r>
    <n v="150277"/>
    <d v="2014-05-22T22:18:49"/>
    <x v="1"/>
    <s v="Male"/>
    <s v="Sales Department"/>
    <x v="12"/>
    <n v="91928"/>
    <n v="91928"/>
    <s v="60001-100000"/>
    <m/>
    <m/>
    <m/>
    <m/>
    <m/>
    <n v="25492"/>
    <n v="74352"/>
    <n v="48860"/>
    <n v="-47798"/>
    <n v="147642"/>
    <n v="91928"/>
  </r>
  <r>
    <n v="827372"/>
    <d v="2014-05-22T09:09:09"/>
    <x v="1"/>
    <s v="Male"/>
    <s v="Service Department"/>
    <x v="4"/>
    <n v="28224"/>
    <n v="28224"/>
    <s v="20001-40000"/>
    <m/>
    <m/>
    <m/>
    <m/>
    <m/>
    <n v="25485.75"/>
    <n v="74328"/>
    <n v="48842.25"/>
    <n v="-47777.625"/>
    <n v="147591.375"/>
    <n v="28224"/>
  </r>
  <r>
    <n v="761496"/>
    <d v="2014-05-22T11:51:08"/>
    <x v="1"/>
    <s v="Female"/>
    <s v="Finance Department"/>
    <x v="2"/>
    <n v="11052"/>
    <n v="11052"/>
    <s v="0-20,000"/>
    <m/>
    <m/>
    <m/>
    <m/>
    <m/>
    <n v="25479.5"/>
    <n v="74336"/>
    <n v="48856.5"/>
    <n v="-47805.25"/>
    <n v="147620.75"/>
    <n v="11052"/>
  </r>
  <r>
    <n v="321721"/>
    <d v="2014-05-22T14:01:21"/>
    <x v="0"/>
    <s v="Female"/>
    <s v="Production Department"/>
    <x v="4"/>
    <n v="86922"/>
    <n v="86922"/>
    <s v="60001-100000"/>
    <m/>
    <m/>
    <m/>
    <m/>
    <m/>
    <n v="25504.25"/>
    <n v="74344"/>
    <n v="48839.75"/>
    <n v="-47755.375"/>
    <n v="147603.625"/>
    <n v="86922"/>
  </r>
  <r>
    <n v="406013"/>
    <d v="2014-05-22T14:03:01"/>
    <x v="1"/>
    <s v="Male"/>
    <s v="Production Department"/>
    <x v="4"/>
    <n v="39389"/>
    <n v="39389"/>
    <s v="20001-40000"/>
    <m/>
    <m/>
    <m/>
    <m/>
    <m/>
    <n v="25492"/>
    <n v="74320"/>
    <n v="48828"/>
    <n v="-47750"/>
    <n v="147562"/>
    <n v="39389"/>
  </r>
  <r>
    <n v="515475"/>
    <d v="2014-05-22T18:09:06"/>
    <x v="1"/>
    <s v="Male"/>
    <s v="Sales Department"/>
    <x v="7"/>
    <n v="79905"/>
    <n v="79905"/>
    <s v="60001-100000"/>
    <m/>
    <m/>
    <m/>
    <m/>
    <m/>
    <n v="25485.75"/>
    <n v="74328"/>
    <n v="48842.25"/>
    <n v="-47777.625"/>
    <n v="147591.375"/>
    <n v="79905"/>
  </r>
  <r>
    <n v="29574"/>
    <d v="2014-05-22T18:10:10"/>
    <x v="1"/>
    <s v="Female"/>
    <s v="Sales Department"/>
    <x v="7"/>
    <n v="45265"/>
    <n v="45265"/>
    <s v="40001-60000"/>
    <m/>
    <m/>
    <m/>
    <m/>
    <m/>
    <n v="25479.5"/>
    <n v="74318"/>
    <n v="48838.5"/>
    <n v="-47778.25"/>
    <n v="147575.75"/>
    <n v="45265"/>
  </r>
  <r>
    <n v="797115"/>
    <d v="2014-05-22T18:15:36"/>
    <x v="0"/>
    <s v="Male"/>
    <s v="Sales Department"/>
    <x v="7"/>
    <n v="21768"/>
    <n v="21768"/>
    <s v="20001-40000"/>
    <m/>
    <m/>
    <m/>
    <m/>
    <m/>
    <n v="25473.25"/>
    <n v="74319"/>
    <n v="48845.75"/>
    <n v="-47795.375"/>
    <n v="147587.625"/>
    <n v="21768"/>
  </r>
  <r>
    <n v="183456"/>
    <d v="2014-05-22T23:57:40"/>
    <x v="1"/>
    <s v="Male"/>
    <s v="Service Department"/>
    <x v="2"/>
    <n v="68579"/>
    <n v="68579"/>
    <s v="60001-100000"/>
    <m/>
    <m/>
    <m/>
    <m/>
    <m/>
    <n v="25492"/>
    <n v="74320"/>
    <n v="48828"/>
    <n v="-47750"/>
    <n v="147562"/>
    <n v="68579"/>
  </r>
  <r>
    <n v="812987"/>
    <d v="2014-05-22T09:12:27"/>
    <x v="0"/>
    <s v="Female"/>
    <s v="Purchase Department"/>
    <x v="4"/>
    <n v="82746"/>
    <n v="82746"/>
    <s v="60001-100000"/>
    <m/>
    <m/>
    <m/>
    <m/>
    <m/>
    <n v="25485.75"/>
    <n v="74328"/>
    <n v="48842.25"/>
    <n v="-47777.625"/>
    <n v="147591.375"/>
    <n v="82746"/>
  </r>
  <r>
    <n v="463120"/>
    <d v="2014-05-22T09:14:06"/>
    <x v="0"/>
    <s v="Female"/>
    <s v="Purchase Department"/>
    <x v="4"/>
    <n v="87381"/>
    <n v="87381"/>
    <s v="60001-100000"/>
    <m/>
    <m/>
    <m/>
    <m/>
    <m/>
    <n v="25479.5"/>
    <n v="74318"/>
    <n v="48838.5"/>
    <n v="-47778.25"/>
    <n v="147575.75"/>
    <n v="87381"/>
  </r>
  <r>
    <n v="461901"/>
    <d v="2014-05-30T19:43:03"/>
    <x v="0"/>
    <s v="Female"/>
    <s v="Purchase Department"/>
    <x v="4"/>
    <n v="17864"/>
    <n v="17864"/>
    <s v="0-20,000"/>
    <m/>
    <m/>
    <m/>
    <m/>
    <m/>
    <n v="25473.25"/>
    <n v="74314.5"/>
    <n v="48841.25"/>
    <n v="-47788.625"/>
    <n v="147576.375"/>
    <n v="17864"/>
  </r>
  <r>
    <n v="256912"/>
    <d v="2014-05-22T16:46:42"/>
    <x v="0"/>
    <s v="Male"/>
    <s v="Operations Department"/>
    <x v="7"/>
    <n v="95863"/>
    <n v="95863"/>
    <s v="60001-100000"/>
    <m/>
    <m/>
    <m/>
    <m/>
    <m/>
    <n v="25492"/>
    <n v="74316"/>
    <n v="48824"/>
    <n v="-47744"/>
    <n v="147552"/>
    <n v="95863"/>
  </r>
  <r>
    <n v="524606"/>
    <d v="2014-05-22T16:49:40"/>
    <x v="1"/>
    <s v="Male"/>
    <s v="Operations Department"/>
    <x v="7"/>
    <n v="29743"/>
    <n v="29743"/>
    <s v="20001-40000"/>
    <m/>
    <m/>
    <m/>
    <m/>
    <m/>
    <n v="25485.75"/>
    <n v="74311.5"/>
    <n v="48825.75"/>
    <n v="-47752.875"/>
    <n v="147550.125"/>
    <n v="29743"/>
  </r>
  <r>
    <n v="206017"/>
    <d v="2014-05-22T10:30:11"/>
    <x v="1"/>
    <s v="Male"/>
    <s v="Service Department"/>
    <x v="2"/>
    <n v="48490"/>
    <n v="48490"/>
    <s v="40001-60000"/>
    <m/>
    <m/>
    <m/>
    <m/>
    <m/>
    <n v="25479.5"/>
    <n v="74313"/>
    <n v="48833.5"/>
    <n v="-47770.75"/>
    <n v="147563.25"/>
    <n v="48490"/>
  </r>
  <r>
    <n v="855219"/>
    <d v="2014-05-23T16:24:16"/>
    <x v="1"/>
    <s v="Male"/>
    <s v="Service Department"/>
    <x v="0"/>
    <n v="96918"/>
    <n v="96918"/>
    <s v="60001-100000"/>
    <m/>
    <m/>
    <m/>
    <m/>
    <m/>
    <n v="25473.25"/>
    <n v="74314.5"/>
    <n v="48841.25"/>
    <n v="-47788.625"/>
    <n v="147576.375"/>
    <n v="96918"/>
  </r>
  <r>
    <n v="556830"/>
    <d v="2014-05-23T16:25:18"/>
    <x v="0"/>
    <s v="Female"/>
    <s v="Service Department"/>
    <x v="0"/>
    <n v="8812"/>
    <n v="8812"/>
    <s v="0-20,000"/>
    <m/>
    <m/>
    <m/>
    <m/>
    <m/>
    <n v="25467"/>
    <n v="74310"/>
    <n v="48843"/>
    <n v="-47797.5"/>
    <n v="147574.5"/>
    <n v="8812"/>
  </r>
  <r>
    <n v="725295"/>
    <d v="2014-05-27T16:26:26"/>
    <x v="1"/>
    <s v="Male"/>
    <s v="Operations Department"/>
    <x v="12"/>
    <n v="45985"/>
    <n v="45985"/>
    <s v="40001-60000"/>
    <m/>
    <m/>
    <m/>
    <m/>
    <m/>
    <n v="25485.75"/>
    <n v="74311.5"/>
    <n v="48825.75"/>
    <n v="-47752.875"/>
    <n v="147550.125"/>
    <n v="45985"/>
  </r>
  <r>
    <n v="278581"/>
    <d v="2014-05-26T09:42:02"/>
    <x v="0"/>
    <s v="Male"/>
    <s v="Operations Department"/>
    <x v="6"/>
    <n v="15137"/>
    <n v="15137"/>
    <s v="0-20,000"/>
    <m/>
    <m/>
    <m/>
    <m/>
    <m/>
    <n v="25479.5"/>
    <n v="74313"/>
    <n v="48833.5"/>
    <n v="-47770.75"/>
    <n v="147563.25"/>
    <n v="15137"/>
  </r>
  <r>
    <n v="328190"/>
    <d v="2014-05-26T14:51:58"/>
    <x v="1"/>
    <s v="Male"/>
    <s v="Purchase Department"/>
    <x v="12"/>
    <n v="58037"/>
    <n v="58037"/>
    <s v="40001-60000"/>
    <m/>
    <m/>
    <m/>
    <m/>
    <m/>
    <n v="25504.25"/>
    <n v="74314.5"/>
    <n v="48810.25"/>
    <n v="-47711.125"/>
    <n v="147529.875"/>
    <n v="58037"/>
  </r>
  <r>
    <n v="634463"/>
    <d v="2014-05-26T13:24:12"/>
    <x v="1"/>
    <s v="Male"/>
    <s v="Marketing Department"/>
    <x v="4"/>
    <n v="21913"/>
    <n v="21913"/>
    <s v="20001-40000"/>
    <m/>
    <m/>
    <m/>
    <m/>
    <m/>
    <n v="25492"/>
    <n v="74316"/>
    <n v="48824"/>
    <n v="-47744"/>
    <n v="147552"/>
    <n v="21913"/>
  </r>
  <r>
    <n v="721691"/>
    <d v="2014-05-26T01:43:47"/>
    <x v="1"/>
    <s v="Female"/>
    <s v="Finance Department"/>
    <x v="0"/>
    <n v="48957"/>
    <n v="48957"/>
    <s v="40001-60000"/>
    <m/>
    <m/>
    <m/>
    <m/>
    <m/>
    <n v="25528.75"/>
    <n v="74317"/>
    <n v="48788.25"/>
    <n v="-47653.625"/>
    <n v="147499.375"/>
    <n v="48957"/>
  </r>
  <r>
    <n v="872878"/>
    <d v="2014-05-26T15:07:23"/>
    <x v="1"/>
    <s v="Male"/>
    <s v="Production Department"/>
    <x v="7"/>
    <n v="22549"/>
    <n v="22549"/>
    <s v="20001-40000"/>
    <m/>
    <m/>
    <m/>
    <m/>
    <m/>
    <n v="25516.5"/>
    <n v="74318"/>
    <n v="48801.5"/>
    <n v="-47685.75"/>
    <n v="147520.25"/>
    <n v="22549"/>
  </r>
  <r>
    <n v="910501"/>
    <d v="2014-05-26T15:08:16"/>
    <x v="1"/>
    <s v="Male"/>
    <s v="Production Department"/>
    <x v="7"/>
    <n v="13490"/>
    <n v="13490"/>
    <s v="0-20,000"/>
    <m/>
    <m/>
    <m/>
    <m/>
    <m/>
    <n v="25544"/>
    <n v="74319"/>
    <n v="48775"/>
    <n v="-47618.5"/>
    <n v="147481.5"/>
    <n v="13490"/>
  </r>
  <r>
    <n v="437082"/>
    <d v="2014-05-26T03:02:29"/>
    <x v="1"/>
    <s v="Male"/>
    <s v="Operations Department"/>
    <x v="2"/>
    <n v="88483"/>
    <n v="88483"/>
    <s v="60001-100000"/>
    <m/>
    <m/>
    <m/>
    <m/>
    <m/>
    <n v="25553"/>
    <n v="74320"/>
    <n v="48767"/>
    <n v="-47597.5"/>
    <n v="147470.5"/>
    <n v="88483"/>
  </r>
  <r>
    <n v="693950"/>
    <d v="2014-05-26T13:44:02"/>
    <x v="1"/>
    <s v="Male"/>
    <s v="Service Department"/>
    <x v="0"/>
    <n v="20489"/>
    <n v="20489"/>
    <s v="20001-40000"/>
    <m/>
    <m/>
    <m/>
    <m/>
    <m/>
    <n v="25550"/>
    <n v="74317"/>
    <n v="48767"/>
    <n v="-47600.5"/>
    <n v="147467.5"/>
    <n v="20489"/>
  </r>
  <r>
    <n v="213968"/>
    <d v="2014-05-26T14:43:49"/>
    <x v="1"/>
    <s v="Male"/>
    <s v="Operations Department"/>
    <x v="2"/>
    <n v="33603"/>
    <n v="33603"/>
    <s v="20001-40000"/>
    <m/>
    <m/>
    <m/>
    <m/>
    <m/>
    <n v="25568"/>
    <n v="74318"/>
    <n v="48750"/>
    <n v="-47557"/>
    <n v="147443"/>
    <n v="33603"/>
  </r>
  <r>
    <n v="207860"/>
    <d v="2014-05-26T14:45:15"/>
    <x v="0"/>
    <s v="Male"/>
    <s v="Operations Department"/>
    <x v="2"/>
    <n v="9864"/>
    <n v="9864"/>
    <s v="0-20,000"/>
    <m/>
    <m/>
    <m/>
    <m/>
    <m/>
    <n v="25560.5"/>
    <n v="74319"/>
    <n v="48758.5"/>
    <n v="-47577.25"/>
    <n v="147456.75"/>
    <n v="9864"/>
  </r>
  <r>
    <n v="968918"/>
    <d v="2014-05-27T09:55:48"/>
    <x v="1"/>
    <s v="Male"/>
    <s v="Operations Department"/>
    <x v="9"/>
    <n v="86860"/>
    <n v="86860"/>
    <s v="60001-100000"/>
    <m/>
    <m/>
    <m/>
    <m/>
    <m/>
    <n v="25583"/>
    <n v="74320"/>
    <n v="48737"/>
    <n v="-47522.5"/>
    <n v="147425.5"/>
    <n v="86860"/>
  </r>
  <r>
    <n v="970445"/>
    <d v="2014-05-27T09:56:49"/>
    <x v="0"/>
    <s v="Male"/>
    <s v="Operations Department"/>
    <x v="9"/>
    <n v="6974"/>
    <n v="6974"/>
    <s v="0-20,000"/>
    <m/>
    <m/>
    <m/>
    <m/>
    <m/>
    <n v="25575.5"/>
    <n v="74317"/>
    <n v="48741.5"/>
    <n v="-47536.75"/>
    <n v="147429.25"/>
    <n v="6974"/>
  </r>
  <r>
    <n v="200462"/>
    <d v="2014-05-27T09:57:19"/>
    <x v="0"/>
    <s v="Male"/>
    <s v="Operations Department"/>
    <x v="9"/>
    <n v="42285"/>
    <n v="42285"/>
    <s v="40001-60000"/>
    <m/>
    <m/>
    <m/>
    <m/>
    <m/>
    <n v="25584.5"/>
    <n v="74318"/>
    <n v="48733.5"/>
    <n v="-47515.75"/>
    <n v="147418.25"/>
    <n v="42285"/>
  </r>
  <r>
    <n v="417540"/>
    <d v="2014-05-27T19:43:14"/>
    <x v="1"/>
    <s v="Male"/>
    <s v="Marketing Department"/>
    <x v="12"/>
    <n v="2121"/>
    <n v="2121"/>
    <s v="0-20,000"/>
    <m/>
    <m/>
    <m/>
    <m/>
    <m/>
    <n v="25583.75"/>
    <n v="74319"/>
    <n v="48735.25"/>
    <n v="-47519.125"/>
    <n v="147421.875"/>
    <n v="2121"/>
  </r>
  <r>
    <n v="180642"/>
    <d v="2014-05-27T19:44:36"/>
    <x v="1"/>
    <s v="Male"/>
    <s v="Marketing Department"/>
    <x v="12"/>
    <n v="69642"/>
    <n v="69642"/>
    <s v="60001-100000"/>
    <m/>
    <m/>
    <m/>
    <m/>
    <m/>
    <n v="25586"/>
    <n v="74320"/>
    <n v="48734"/>
    <n v="-47515"/>
    <n v="147421"/>
    <n v="69642"/>
  </r>
  <r>
    <n v="231975"/>
    <d v="2014-05-27T14:14:28"/>
    <x v="1"/>
    <s v="Female"/>
    <s v="Operations Department"/>
    <x v="2"/>
    <n v="31465"/>
    <n v="31465"/>
    <s v="20001-40000"/>
    <m/>
    <m/>
    <m/>
    <m/>
    <m/>
    <n v="25585.25"/>
    <n v="74328"/>
    <n v="48742.75"/>
    <n v="-47528.875"/>
    <n v="147442.125"/>
    <n v="31465"/>
  </r>
  <r>
    <n v="905452"/>
    <d v="2014-05-27T14:17:55"/>
    <x v="0"/>
    <s v="Female"/>
    <s v="Operations Department"/>
    <x v="2"/>
    <n v="55812"/>
    <n v="55812"/>
    <s v="40001-60000"/>
    <m/>
    <m/>
    <m/>
    <m/>
    <m/>
    <n v="25584.5"/>
    <n v="74336"/>
    <n v="48751.5"/>
    <n v="-47542.75"/>
    <n v="147463.25"/>
    <n v="55812"/>
  </r>
  <r>
    <n v="550693"/>
    <d v="2014-05-27T14:18:29"/>
    <x v="1"/>
    <s v="Male"/>
    <s v="Operations Department"/>
    <x v="2"/>
    <n v="79788"/>
    <n v="79788"/>
    <s v="60001-100000"/>
    <m/>
    <m/>
    <m/>
    <m/>
    <m/>
    <n v="25583.75"/>
    <n v="74344"/>
    <n v="48760.25"/>
    <n v="-47556.625"/>
    <n v="147484.375"/>
    <n v="79788"/>
  </r>
  <r>
    <n v="495892"/>
    <d v="2014-05-27T14:15:01"/>
    <x v="0"/>
    <s v="Don’t want to say"/>
    <s v="Operations Department"/>
    <x v="2"/>
    <n v="39922"/>
    <n v="39922"/>
    <s v="20001-40000"/>
    <m/>
    <m/>
    <m/>
    <m/>
    <m/>
    <n v="25583"/>
    <n v="74320"/>
    <n v="48737"/>
    <n v="-47522.5"/>
    <n v="147425.5"/>
    <n v="39922"/>
  </r>
  <r>
    <n v="359390"/>
    <d v="2014-05-27T17:17:54"/>
    <x v="1"/>
    <s v="Male"/>
    <s v="Operations Department"/>
    <x v="4"/>
    <n v="87516"/>
    <n v="87516"/>
    <s v="60001-100000"/>
    <m/>
    <m/>
    <m/>
    <m/>
    <m/>
    <n v="25575.5"/>
    <n v="74328"/>
    <n v="48752.5"/>
    <n v="-47553.25"/>
    <n v="147456.75"/>
    <n v="87516"/>
  </r>
  <r>
    <n v="167998"/>
    <d v="2014-05-27T17:18:16"/>
    <x v="0"/>
    <s v="Female"/>
    <s v="Operations Department"/>
    <x v="4"/>
    <n v="49768"/>
    <n v="49768"/>
    <s v="40001-60000"/>
    <m/>
    <m/>
    <m/>
    <m/>
    <m/>
    <n v="25568"/>
    <n v="74318"/>
    <n v="48750"/>
    <n v="-47557"/>
    <n v="147443"/>
    <n v="49768"/>
  </r>
  <r>
    <n v="456321"/>
    <d v="2014-05-27T17:20:21"/>
    <x v="1"/>
    <s v="Male"/>
    <s v="Operations Department"/>
    <x v="4"/>
    <n v="18830"/>
    <n v="18830"/>
    <s v="0-20,000"/>
    <m/>
    <m/>
    <m/>
    <m/>
    <m/>
    <n v="25560.5"/>
    <n v="74319"/>
    <n v="48758.5"/>
    <n v="-47577.25"/>
    <n v="147456.75"/>
    <n v="18830"/>
  </r>
  <r>
    <n v="481220"/>
    <d v="2014-05-27T10:58:34"/>
    <x v="1"/>
    <s v="Male"/>
    <s v="Service Department"/>
    <x v="4"/>
    <n v="58968"/>
    <n v="58968"/>
    <s v="40001-60000"/>
    <m/>
    <m/>
    <m/>
    <m/>
    <m/>
    <n v="25583"/>
    <n v="74320"/>
    <n v="48737"/>
    <n v="-47522.5"/>
    <n v="147425.5"/>
    <n v="58968"/>
  </r>
  <r>
    <n v="387131"/>
    <d v="2014-05-27T10:59:07"/>
    <x v="1"/>
    <s v="Male"/>
    <s v="Service Department"/>
    <x v="4"/>
    <n v="95697"/>
    <n v="95697"/>
    <s v="60001-100000"/>
    <m/>
    <m/>
    <m/>
    <m/>
    <m/>
    <n v="25575.5"/>
    <n v="74328"/>
    <n v="48752.5"/>
    <n v="-47553.25"/>
    <n v="147456.75"/>
    <n v="95697"/>
  </r>
  <r>
    <n v="723507"/>
    <d v="2014-05-27T12:26:55"/>
    <x v="1"/>
    <s v="Female"/>
    <s v="General Management"/>
    <x v="1"/>
    <n v="55511"/>
    <n v="55511"/>
    <s v="40001-60000"/>
    <m/>
    <m/>
    <m/>
    <m/>
    <m/>
    <n v="25568"/>
    <n v="74318"/>
    <n v="48750"/>
    <n v="-47557"/>
    <n v="147443"/>
    <n v="55511"/>
  </r>
  <r>
    <n v="874807"/>
    <d v="2014-05-27T12:27:33"/>
    <x v="1"/>
    <s v="Female"/>
    <s v="General Management"/>
    <x v="1"/>
    <n v="81603"/>
    <n v="81603"/>
    <s v="60001-100000"/>
    <m/>
    <m/>
    <m/>
    <m/>
    <m/>
    <n v="25560.5"/>
    <n v="74319"/>
    <n v="48758.5"/>
    <n v="-47577.25"/>
    <n v="147456.75"/>
    <n v="81603"/>
  </r>
  <r>
    <n v="501620"/>
    <d v="2014-05-27T12:28:11"/>
    <x v="1"/>
    <s v="Female"/>
    <s v="General Management"/>
    <x v="1"/>
    <n v="58559"/>
    <n v="58559"/>
    <s v="40001-60000"/>
    <m/>
    <m/>
    <m/>
    <m/>
    <m/>
    <n v="25553"/>
    <n v="74316"/>
    <n v="48763"/>
    <n v="-47591.5"/>
    <n v="147460.5"/>
    <n v="58559"/>
  </r>
  <r>
    <n v="109266"/>
    <d v="2014-05-27T18:17:41"/>
    <x v="0"/>
    <s v="Female"/>
    <s v="Finance Department"/>
    <x v="4"/>
    <n v="68952"/>
    <n v="68952"/>
    <s v="60001-100000"/>
    <m/>
    <m/>
    <m/>
    <m/>
    <m/>
    <n v="25550"/>
    <n v="74317"/>
    <n v="48767"/>
    <n v="-47600.5"/>
    <n v="147467.5"/>
    <n v="68952"/>
  </r>
  <r>
    <n v="516967"/>
    <d v="2014-05-27T18:17:32"/>
    <x v="0"/>
    <s v="Don’t want to say"/>
    <s v="Finance Department"/>
    <x v="4"/>
    <n v="48308"/>
    <n v="48308"/>
    <s v="40001-60000"/>
    <m/>
    <m/>
    <m/>
    <m/>
    <m/>
    <n v="25547"/>
    <n v="74318"/>
    <n v="48771"/>
    <n v="-47609.5"/>
    <n v="147474.5"/>
    <n v="48308"/>
  </r>
  <r>
    <n v="265784"/>
    <d v="2014-05-28T12:02:49"/>
    <x v="1"/>
    <s v="Female"/>
    <s v="Finance Department"/>
    <x v="7"/>
    <n v="59628"/>
    <n v="59628"/>
    <s v="40001-60000"/>
    <m/>
    <m/>
    <m/>
    <m/>
    <m/>
    <n v="25544"/>
    <n v="74319"/>
    <n v="48775"/>
    <n v="-47618.5"/>
    <n v="147481.5"/>
    <n v="59628"/>
  </r>
  <r>
    <n v="216582"/>
    <d v="2014-05-28T08:19:51"/>
    <x v="0"/>
    <s v="Male"/>
    <s v="Operations Department"/>
    <x v="2"/>
    <n v="36542"/>
    <n v="36542"/>
    <s v="20001-40000"/>
    <m/>
    <m/>
    <m/>
    <m/>
    <m/>
    <n v="25541"/>
    <n v="74320"/>
    <n v="48779"/>
    <n v="-47627.5"/>
    <n v="147488.5"/>
    <n v="36542"/>
  </r>
  <r>
    <n v="846310"/>
    <d v="2014-05-28T08:20:19"/>
    <x v="0"/>
    <s v="Female"/>
    <s v="Operations Department"/>
    <x v="2"/>
    <n v="74691"/>
    <n v="74691"/>
    <s v="60001-100000"/>
    <m/>
    <m/>
    <m/>
    <m/>
    <m/>
    <n v="25528.75"/>
    <n v="74328"/>
    <n v="48799.25"/>
    <n v="-47670.125"/>
    <n v="147526.875"/>
    <n v="74691"/>
  </r>
  <r>
    <n v="13742"/>
    <d v="2014-05-28T01:42:08"/>
    <x v="0"/>
    <s v="Male"/>
    <s v="Production Department"/>
    <x v="12"/>
    <n v="40601"/>
    <n v="40601"/>
    <s v="40001-60000"/>
    <m/>
    <m/>
    <m/>
    <m/>
    <m/>
    <n v="25516.5"/>
    <n v="74318"/>
    <n v="48801.5"/>
    <n v="-47685.75"/>
    <n v="147520.25"/>
    <n v="40601"/>
  </r>
  <r>
    <n v="773059"/>
    <d v="2014-05-28T11:23:24"/>
    <x v="1"/>
    <s v="Male"/>
    <s v="Operations Department"/>
    <x v="2"/>
    <n v="25881"/>
    <n v="25881"/>
    <s v="20001-40000"/>
    <m/>
    <m/>
    <m/>
    <m/>
    <m/>
    <n v="25504.25"/>
    <n v="74319"/>
    <n v="48814.75"/>
    <n v="-47717.875"/>
    <n v="147541.125"/>
    <n v="25881"/>
  </r>
  <r>
    <n v="876247"/>
    <d v="2014-05-28T00:32:12"/>
    <x v="1"/>
    <s v="Male"/>
    <s v="Operations Department"/>
    <x v="4"/>
    <n v="25873"/>
    <n v="25873"/>
    <s v="20001-40000"/>
    <m/>
    <m/>
    <m/>
    <m/>
    <m/>
    <n v="25492"/>
    <n v="74320"/>
    <n v="48828"/>
    <n v="-47750"/>
    <n v="147562"/>
    <n v="25873"/>
  </r>
  <r>
    <n v="714683"/>
    <d v="2014-05-28T00:33:11"/>
    <x v="0"/>
    <s v="Male"/>
    <s v="Operations Department"/>
    <x v="4"/>
    <n v="33839"/>
    <n v="33839"/>
    <s v="20001-40000"/>
    <m/>
    <m/>
    <m/>
    <m/>
    <m/>
    <n v="25485.75"/>
    <n v="74328"/>
    <n v="48842.25"/>
    <n v="-47777.625"/>
    <n v="147591.375"/>
    <n v="33839"/>
  </r>
  <r>
    <n v="630224"/>
    <d v="2014-05-28T00:34:21"/>
    <x v="0"/>
    <s v="Male"/>
    <s v="Operations Department"/>
    <x v="4"/>
    <n v="29298"/>
    <n v="29298"/>
    <s v="20001-40000"/>
    <m/>
    <m/>
    <m/>
    <m/>
    <m/>
    <n v="25479.5"/>
    <n v="74336"/>
    <n v="48856.5"/>
    <n v="-47805.25"/>
    <n v="147620.75"/>
    <n v="29298"/>
  </r>
  <r>
    <n v="370968"/>
    <d v="2014-05-28T00:35:18"/>
    <x v="0"/>
    <s v="Female"/>
    <s v="Operations Department"/>
    <x v="4"/>
    <n v="16072"/>
    <n v="16072"/>
    <s v="0-20,000"/>
    <m/>
    <m/>
    <m/>
    <m/>
    <m/>
    <n v="25473.25"/>
    <n v="74344"/>
    <n v="48870.75"/>
    <n v="-47832.875"/>
    <n v="147650.125"/>
    <n v="16072"/>
  </r>
  <r>
    <n v="445539"/>
    <d v="2014-06-13T14:30:52"/>
    <x v="0"/>
    <s v="Male"/>
    <s v="Operations Department"/>
    <x v="4"/>
    <n v="52199"/>
    <n v="52199"/>
    <s v="40001-60000"/>
    <m/>
    <m/>
    <m/>
    <m/>
    <m/>
    <n v="25492"/>
    <n v="74352"/>
    <n v="48860"/>
    <n v="-47798"/>
    <n v="147642"/>
    <n v="52199"/>
  </r>
  <r>
    <n v="65835"/>
    <d v="2014-06-13T14:31:14"/>
    <x v="1"/>
    <s v="Female"/>
    <s v="Operations Department"/>
    <x v="4"/>
    <n v="30886"/>
    <n v="30886"/>
    <s v="20001-40000"/>
    <m/>
    <m/>
    <m/>
    <m/>
    <m/>
    <n v="25485.75"/>
    <n v="74356.5"/>
    <n v="48870.75"/>
    <n v="-47820.375"/>
    <n v="147662.625"/>
    <n v="30886"/>
  </r>
  <r>
    <n v="402829"/>
    <d v="2014-06-13T14:32:25"/>
    <x v="0"/>
    <s v="Male"/>
    <s v="Operations Department"/>
    <x v="4"/>
    <n v="22524"/>
    <n v="22524"/>
    <s v="20001-40000"/>
    <m/>
    <m/>
    <m/>
    <m/>
    <m/>
    <n v="25479.5"/>
    <n v="74361"/>
    <n v="48881.5"/>
    <n v="-47842.75"/>
    <n v="147683.25"/>
    <n v="22524"/>
  </r>
  <r>
    <n v="937743"/>
    <d v="2014-05-28T11:16:54"/>
    <x v="1"/>
    <s v="Male"/>
    <s v="Marketing Department"/>
    <x v="1"/>
    <n v="52971"/>
    <n v="52971"/>
    <s v="40001-60000"/>
    <m/>
    <m/>
    <m/>
    <m/>
    <m/>
    <n v="25504.25"/>
    <n v="74365.5"/>
    <n v="48861.25"/>
    <n v="-47787.625"/>
    <n v="147657.375"/>
    <n v="52971"/>
  </r>
  <r>
    <n v="865692"/>
    <d v="2014-05-28T10:40:28"/>
    <x v="1"/>
    <s v="Male"/>
    <s v="Operations Department"/>
    <x v="12"/>
    <n v="77581"/>
    <n v="77581"/>
    <s v="60001-100000"/>
    <m/>
    <m/>
    <m/>
    <m/>
    <m/>
    <n v="25492"/>
    <n v="74370"/>
    <n v="48878"/>
    <n v="-47825"/>
    <n v="147687"/>
    <n v="77581"/>
  </r>
  <r>
    <n v="913308"/>
    <d v="2014-05-28T04:56:27"/>
    <x v="1"/>
    <s v="Male"/>
    <s v="Production Department"/>
    <x v="9"/>
    <n v="65249"/>
    <n v="65249"/>
    <s v="60001-100000"/>
    <m/>
    <m/>
    <m/>
    <m/>
    <m/>
    <n v="25485.75"/>
    <n v="74356.5"/>
    <n v="48870.75"/>
    <n v="-47820.375"/>
    <n v="147662.625"/>
    <n v="65249"/>
  </r>
  <r>
    <n v="753595"/>
    <d v="2014-06-01T22:23:30"/>
    <x v="0"/>
    <s v="Male"/>
    <s v="Production Department"/>
    <x v="9"/>
    <n v="15784"/>
    <n v="15784"/>
    <s v="0-20,000"/>
    <m/>
    <m/>
    <m/>
    <m/>
    <m/>
    <n v="25479.5"/>
    <n v="74361"/>
    <n v="48881.5"/>
    <n v="-47842.75"/>
    <n v="147683.25"/>
    <n v="15784"/>
  </r>
  <r>
    <n v="231901"/>
    <d v="2014-06-01T22:25:05"/>
    <x v="0"/>
    <s v="Male"/>
    <s v="Production Department"/>
    <x v="9"/>
    <n v="7691"/>
    <n v="7691"/>
    <s v="0-20,000"/>
    <m/>
    <m/>
    <m/>
    <m/>
    <m/>
    <n v="25504.25"/>
    <n v="74365.5"/>
    <n v="48861.25"/>
    <n v="-47787.625"/>
    <n v="147657.375"/>
    <n v="7691"/>
  </r>
  <r>
    <n v="439628"/>
    <d v="2014-05-29T15:47:26"/>
    <x v="1"/>
    <s v="Male"/>
    <s v="Operations Department"/>
    <x v="4"/>
    <n v="5510"/>
    <n v="5510"/>
    <s v="0-20,000"/>
    <m/>
    <m/>
    <m/>
    <m/>
    <m/>
    <n v="25541"/>
    <n v="74370"/>
    <n v="48829"/>
    <n v="-47702.5"/>
    <n v="147613.5"/>
    <n v="5510"/>
  </r>
  <r>
    <n v="67222"/>
    <d v="2014-05-29T18:46:08"/>
    <x v="0"/>
    <s v="Male"/>
    <s v="Operations Department"/>
    <x v="12"/>
    <n v="72545"/>
    <n v="72545"/>
    <s v="60001-100000"/>
    <m/>
    <m/>
    <m/>
    <m/>
    <m/>
    <n v="25550"/>
    <n v="74373.5"/>
    <n v="48823.5"/>
    <n v="-47685.25"/>
    <n v="147608.75"/>
    <n v="72545"/>
  </r>
  <r>
    <n v="280350"/>
    <d v="2014-05-29T18:47:26"/>
    <x v="0"/>
    <s v="Female"/>
    <s v="Operations Department"/>
    <x v="12"/>
    <n v="44767"/>
    <n v="44767"/>
    <s v="40001-60000"/>
    <m/>
    <m/>
    <m/>
    <m/>
    <m/>
    <n v="25547"/>
    <n v="74377"/>
    <n v="48830"/>
    <n v="-47698"/>
    <n v="147622"/>
    <n v="44767"/>
  </r>
  <r>
    <n v="587939"/>
    <d v="2014-05-29T12:15:38"/>
    <x v="1"/>
    <s v="Male"/>
    <s v="Operations Department"/>
    <x v="9"/>
    <n v="28753"/>
    <n v="28753"/>
    <s v="20001-40000"/>
    <m/>
    <m/>
    <m/>
    <m/>
    <m/>
    <n v="25544"/>
    <n v="74380.5"/>
    <n v="48836.5"/>
    <n v="-47710.75"/>
    <n v="147635.25"/>
    <n v="28753"/>
  </r>
  <r>
    <n v="493551"/>
    <d v="2014-05-29T12:17:02"/>
    <x v="0"/>
    <s v="Male"/>
    <s v="Operations Department"/>
    <x v="9"/>
    <n v="54524"/>
    <n v="54524"/>
    <s v="40001-60000"/>
    <m/>
    <m/>
    <m/>
    <m/>
    <m/>
    <n v="25541"/>
    <n v="74384"/>
    <n v="48843"/>
    <n v="-47723.5"/>
    <n v="147648.5"/>
    <n v="54524"/>
  </r>
  <r>
    <n v="792362"/>
    <d v="2014-05-29T06:44:05"/>
    <x v="0"/>
    <s v="Male"/>
    <s v="Service Department"/>
    <x v="1"/>
    <n v="95011"/>
    <n v="95011"/>
    <s v="60001-100000"/>
    <m/>
    <m/>
    <m/>
    <m/>
    <m/>
    <n v="25528.75"/>
    <n v="74385.75"/>
    <n v="48857"/>
    <n v="-47756.75"/>
    <n v="147671.25"/>
    <n v="95011"/>
  </r>
  <r>
    <n v="614502"/>
    <d v="2014-05-29T06:43:12"/>
    <x v="0"/>
    <s v="Female"/>
    <s v="Service Department"/>
    <x v="1"/>
    <n v="90897"/>
    <n v="90897"/>
    <s v="60001-100000"/>
    <m/>
    <m/>
    <m/>
    <m/>
    <m/>
    <n v="25516.5"/>
    <n v="74377"/>
    <n v="48860.5"/>
    <n v="-47774.25"/>
    <n v="147667.75"/>
    <n v="90897"/>
  </r>
  <r>
    <n v="363830"/>
    <d v="2014-05-29T08:54:12"/>
    <x v="1"/>
    <s v="Male"/>
    <s v="Purchase Department"/>
    <x v="1"/>
    <n v="41908"/>
    <n v="41908"/>
    <s v="40001-60000"/>
    <m/>
    <m/>
    <m/>
    <m/>
    <m/>
    <n v="25504.25"/>
    <n v="74365.5"/>
    <n v="48861.25"/>
    <n v="-47787.625"/>
    <n v="147657.375"/>
    <n v="41908"/>
  </r>
  <r>
    <n v="212493"/>
    <d v="2014-05-29T08:54:12"/>
    <x v="0"/>
    <s v="Male"/>
    <s v="Purchase Department"/>
    <x v="1"/>
    <n v="30114"/>
    <n v="30114"/>
    <s v="20001-40000"/>
    <m/>
    <m/>
    <m/>
    <m/>
    <m/>
    <n v="25492"/>
    <n v="74370"/>
    <n v="48878"/>
    <n v="-47825"/>
    <n v="147687"/>
    <n v="30114"/>
  </r>
  <r>
    <n v="524904"/>
    <d v="2014-05-29T08:56:36"/>
    <x v="1"/>
    <s v="Female"/>
    <s v="Purchase Department"/>
    <x v="1"/>
    <n v="66608"/>
    <n v="66608"/>
    <s v="60001-100000"/>
    <m/>
    <m/>
    <m/>
    <m/>
    <m/>
    <n v="25485.75"/>
    <n v="74373.5"/>
    <n v="48887.75"/>
    <n v="-47845.875"/>
    <n v="147705.125"/>
    <n v="66608"/>
  </r>
  <r>
    <n v="359609"/>
    <d v="2014-06-01T07:04:05"/>
    <x v="0"/>
    <s v="Male"/>
    <s v="Purchase Department"/>
    <x v="1"/>
    <n v="65247"/>
    <n v="65247"/>
    <s v="60001-100000"/>
    <m/>
    <m/>
    <m/>
    <m/>
    <m/>
    <n v="25479.5"/>
    <n v="74377"/>
    <n v="48897.5"/>
    <n v="-47866.75"/>
    <n v="147723.25"/>
    <n v="65247"/>
  </r>
  <r>
    <n v="821717"/>
    <d v="2014-05-29T17:07:35"/>
    <x v="1"/>
    <s v="Male"/>
    <s v="Service Department"/>
    <x v="1"/>
    <n v="5900"/>
    <n v="5900"/>
    <s v="0-20,000"/>
    <m/>
    <m/>
    <m/>
    <m/>
    <m/>
    <n v="25473.25"/>
    <n v="74380.5"/>
    <n v="48907.25"/>
    <n v="-47887.625"/>
    <n v="147741.375"/>
    <n v="5900"/>
  </r>
  <r>
    <n v="24310"/>
    <d v="2014-05-29T12:24:59"/>
    <x v="1"/>
    <s v="Male"/>
    <s v="Service Department"/>
    <x v="2"/>
    <n v="63559"/>
    <n v="63559"/>
    <s v="60001-100000"/>
    <m/>
    <m/>
    <m/>
    <m/>
    <m/>
    <n v="25492"/>
    <n v="74384"/>
    <n v="48892"/>
    <n v="-47846"/>
    <n v="147722"/>
    <n v="63559"/>
  </r>
  <r>
    <n v="795330"/>
    <d v="2014-06-15T09:45:31"/>
    <x v="0"/>
    <s v="Female"/>
    <s v="General Management"/>
    <x v="2"/>
    <n v="400000"/>
    <n v="49625"/>
    <s v="40001-60000"/>
    <m/>
    <m/>
    <m/>
    <m/>
    <m/>
    <n v="25485.75"/>
    <n v="74385.75"/>
    <n v="48900"/>
    <n v="-47864.25"/>
    <n v="147735.75"/>
    <n v="400000"/>
  </r>
  <r>
    <n v="906700"/>
    <d v="2014-05-30T18:46:50"/>
    <x v="1"/>
    <s v="Male"/>
    <s v="Operations Department"/>
    <x v="6"/>
    <n v="55465"/>
    <n v="55465"/>
    <s v="40001-60000"/>
    <m/>
    <m/>
    <m/>
    <m/>
    <m/>
    <n v="25479.5"/>
    <n v="74377"/>
    <n v="48897.5"/>
    <n v="-47866.75"/>
    <n v="147723.25"/>
    <n v="55465"/>
  </r>
  <r>
    <n v="772644"/>
    <d v="2014-05-30T08:07:29"/>
    <x v="1"/>
    <s v="Male"/>
    <s v="Service Department"/>
    <x v="12"/>
    <n v="56488"/>
    <n v="56488"/>
    <s v="40001-60000"/>
    <m/>
    <m/>
    <m/>
    <m/>
    <m/>
    <n v="25473.25"/>
    <n v="74380.5"/>
    <n v="48907.25"/>
    <n v="-47887.625"/>
    <n v="147741.375"/>
    <n v="56488"/>
  </r>
  <r>
    <n v="79758"/>
    <d v="2014-05-30T08:09:14"/>
    <x v="1"/>
    <s v="Male"/>
    <s v="Service Department"/>
    <x v="12"/>
    <n v="55553"/>
    <n v="55553"/>
    <s v="40001-60000"/>
    <m/>
    <m/>
    <m/>
    <m/>
    <m/>
    <n v="25467"/>
    <n v="74384"/>
    <n v="48917"/>
    <n v="-47908.5"/>
    <n v="147759.5"/>
    <n v="55553"/>
  </r>
  <r>
    <n v="181028"/>
    <d v="2014-06-04T07:20:44"/>
    <x v="1"/>
    <s v="Female"/>
    <s v="Operations Department"/>
    <x v="0"/>
    <n v="2747"/>
    <n v="2747"/>
    <s v="0-20,000"/>
    <m/>
    <m/>
    <m/>
    <m/>
    <m/>
    <n v="25463.75"/>
    <n v="74385.75"/>
    <n v="48922"/>
    <n v="-47919.25"/>
    <n v="147768.75"/>
    <n v="2747"/>
  </r>
  <r>
    <n v="582449"/>
    <d v="2014-06-04T07:21:49"/>
    <x v="1"/>
    <s v="Male"/>
    <s v="Operations Department"/>
    <x v="0"/>
    <n v="50000"/>
    <n v="50000"/>
    <s v="40001-60000"/>
    <m/>
    <m/>
    <m/>
    <m/>
    <m/>
    <n v="25479.5"/>
    <n v="74387.5"/>
    <n v="48908"/>
    <n v="-47882.5"/>
    <n v="147749.5"/>
    <n v="50000"/>
  </r>
  <r>
    <n v="462254"/>
    <d v="2014-05-30T09:14:39"/>
    <x v="0"/>
    <s v="Female"/>
    <s v="Operations Department"/>
    <x v="2"/>
    <n v="7210"/>
    <n v="7210"/>
    <s v="0-20,000"/>
    <m/>
    <m/>
    <m/>
    <m/>
    <m/>
    <n v="25473.25"/>
    <n v="74389.25"/>
    <n v="48916"/>
    <n v="-47900.75"/>
    <n v="147763.25"/>
    <n v="7210"/>
  </r>
  <r>
    <n v="413388"/>
    <d v="2014-05-30T09:14:36"/>
    <x v="1"/>
    <s v="Don’t want to say"/>
    <s v="Operations Department"/>
    <x v="2"/>
    <n v="77422"/>
    <n v="77422"/>
    <s v="60001-100000"/>
    <m/>
    <m/>
    <m/>
    <m/>
    <m/>
    <n v="25492"/>
    <n v="74391"/>
    <n v="48899"/>
    <n v="-47856.5"/>
    <n v="147739.5"/>
    <n v="77422"/>
  </r>
  <r>
    <n v="938274"/>
    <d v="2014-06-12T15:46:43"/>
    <x v="0"/>
    <s v="Female"/>
    <s v="Operations Department"/>
    <x v="1"/>
    <n v="67823"/>
    <n v="67823"/>
    <s v="60001-100000"/>
    <m/>
    <m/>
    <m/>
    <m/>
    <m/>
    <n v="25485.75"/>
    <n v="74385.75"/>
    <n v="48900"/>
    <n v="-47864.25"/>
    <n v="147735.75"/>
    <n v="67823"/>
  </r>
  <r>
    <n v="517354"/>
    <d v="2014-05-31T13:07:51"/>
    <x v="1"/>
    <s v="Male"/>
    <s v="Purchase Department"/>
    <x v="2"/>
    <n v="2988"/>
    <n v="2988"/>
    <s v="0-20,000"/>
    <m/>
    <m/>
    <m/>
    <m/>
    <m/>
    <n v="25479.5"/>
    <n v="74387.5"/>
    <n v="48908"/>
    <n v="-47882.5"/>
    <n v="147749.5"/>
    <n v="2988"/>
  </r>
  <r>
    <n v="842308"/>
    <d v="2014-06-01T13:36:24"/>
    <x v="1"/>
    <s v="Male"/>
    <s v="Service Department"/>
    <x v="4"/>
    <n v="4426"/>
    <n v="4426"/>
    <s v="0-20,000"/>
    <m/>
    <m/>
    <m/>
    <m/>
    <m/>
    <n v="25504.25"/>
    <n v="74389.25"/>
    <n v="48885"/>
    <n v="-47823.25"/>
    <n v="147716.75"/>
    <n v="4426"/>
  </r>
  <r>
    <n v="657117"/>
    <d v="2014-06-02T22:30:40"/>
    <x v="1"/>
    <s v="Male"/>
    <s v="Operations Department"/>
    <x v="2"/>
    <n v="56255"/>
    <n v="56255"/>
    <s v="40001-60000"/>
    <m/>
    <m/>
    <m/>
    <m/>
    <m/>
    <n v="25541"/>
    <n v="74391"/>
    <n v="48850"/>
    <n v="-47734"/>
    <n v="147666"/>
    <n v="56255"/>
  </r>
  <r>
    <n v="22963"/>
    <d v="2014-06-02T22:33:23"/>
    <x v="1"/>
    <s v="Female"/>
    <s v="Operations Department"/>
    <x v="2"/>
    <n v="53806"/>
    <n v="53806"/>
    <s v="40001-60000"/>
    <m/>
    <m/>
    <m/>
    <m/>
    <m/>
    <n v="25528.75"/>
    <n v="74396.75"/>
    <n v="48868"/>
    <n v="-47773.25"/>
    <n v="147698.75"/>
    <n v="53806"/>
  </r>
  <r>
    <n v="201095"/>
    <d v="2014-06-02T22:35:11"/>
    <x v="1"/>
    <s v="Male"/>
    <s v="Operations Department"/>
    <x v="2"/>
    <n v="7775"/>
    <n v="7775"/>
    <s v="0-20,000"/>
    <m/>
    <m/>
    <m/>
    <m/>
    <m/>
    <n v="25516.5"/>
    <n v="74402.5"/>
    <n v="48886"/>
    <n v="-47812.5"/>
    <n v="147731.5"/>
    <n v="7775"/>
  </r>
  <r>
    <n v="880451"/>
    <d v="2014-06-02T07:13:30"/>
    <x v="1"/>
    <s v="Male"/>
    <s v="Operations Department"/>
    <x v="6"/>
    <n v="90362"/>
    <n v="90362"/>
    <s v="60001-100000"/>
    <m/>
    <m/>
    <m/>
    <m/>
    <m/>
    <n v="25544"/>
    <n v="74408.25"/>
    <n v="48864.25"/>
    <n v="-47752.375"/>
    <n v="147704.625"/>
    <n v="90362"/>
  </r>
  <r>
    <n v="187096"/>
    <d v="2014-06-02T17:14:07"/>
    <x v="0"/>
    <s v="Female"/>
    <s v="Production Department"/>
    <x v="1"/>
    <n v="26954"/>
    <n v="26954"/>
    <s v="20001-40000"/>
    <m/>
    <m/>
    <m/>
    <m/>
    <m/>
    <n v="25541"/>
    <n v="74391"/>
    <n v="48850"/>
    <n v="-47734"/>
    <n v="147666"/>
    <n v="26954"/>
  </r>
  <r>
    <n v="333678"/>
    <d v="2014-06-02T11:21:02"/>
    <x v="1"/>
    <s v="Male"/>
    <s v="Operations Department"/>
    <x v="6"/>
    <n v="59001"/>
    <n v="59001"/>
    <s v="40001-60000"/>
    <m/>
    <m/>
    <m/>
    <m/>
    <m/>
    <n v="25528.75"/>
    <n v="74396.75"/>
    <n v="48868"/>
    <n v="-47773.25"/>
    <n v="147698.75"/>
    <n v="59001"/>
  </r>
  <r>
    <n v="579048"/>
    <d v="2014-06-02T11:21:02"/>
    <x v="0"/>
    <s v="Male"/>
    <s v="Operations Department"/>
    <x v="6"/>
    <n v="33534"/>
    <n v="33534"/>
    <s v="20001-40000"/>
    <m/>
    <m/>
    <m/>
    <m/>
    <m/>
    <n v="25516.5"/>
    <n v="74402.5"/>
    <n v="48886"/>
    <n v="-47812.5"/>
    <n v="147731.5"/>
    <n v="33534"/>
  </r>
  <r>
    <n v="133347"/>
    <d v="2014-06-02T11:21:31"/>
    <x v="0"/>
    <s v="Male"/>
    <s v="Operations Department"/>
    <x v="6"/>
    <n v="47686"/>
    <n v="47686"/>
    <s v="40001-60000"/>
    <m/>
    <m/>
    <m/>
    <m/>
    <m/>
    <n v="25504.25"/>
    <n v="74408.25"/>
    <n v="48904"/>
    <n v="-47851.75"/>
    <n v="147764.25"/>
    <n v="47686"/>
  </r>
  <r>
    <n v="20595"/>
    <d v="2014-06-02T13:08:22"/>
    <x v="1"/>
    <s v="Male"/>
    <s v="Production Department"/>
    <x v="0"/>
    <n v="57407"/>
    <n v="57407"/>
    <s v="40001-60000"/>
    <m/>
    <m/>
    <m/>
    <m/>
    <m/>
    <n v="25492"/>
    <n v="74414"/>
    <n v="48922"/>
    <n v="-47891"/>
    <n v="147797"/>
    <n v="57407"/>
  </r>
  <r>
    <n v="12320"/>
    <d v="2014-06-02T13:10:00"/>
    <x v="1"/>
    <s v="Male"/>
    <s v="Production Department"/>
    <x v="0"/>
    <n v="56727"/>
    <n v="56727"/>
    <s v="40001-60000"/>
    <m/>
    <m/>
    <m/>
    <m/>
    <m/>
    <n v="25485.75"/>
    <n v="74415.5"/>
    <n v="48929.75"/>
    <n v="-47908.875"/>
    <n v="147810.125"/>
    <n v="56727"/>
  </r>
  <r>
    <n v="68151"/>
    <d v="2014-06-03T12:44:46"/>
    <x v="1"/>
    <s v="Male"/>
    <s v="Service Department"/>
    <x v="12"/>
    <n v="86486"/>
    <n v="86486"/>
    <s v="60001-100000"/>
    <m/>
    <m/>
    <m/>
    <m/>
    <m/>
    <n v="25479.5"/>
    <n v="74417"/>
    <n v="48937.5"/>
    <n v="-47926.75"/>
    <n v="147823.25"/>
    <n v="86486"/>
  </r>
  <r>
    <n v="567549"/>
    <d v="2014-06-03T12:47:35"/>
    <x v="0"/>
    <s v="Male"/>
    <s v="Service Department"/>
    <x v="12"/>
    <n v="34243"/>
    <n v="34243"/>
    <s v="20001-40000"/>
    <m/>
    <m/>
    <m/>
    <m/>
    <m/>
    <n v="25473.25"/>
    <n v="74408.25"/>
    <n v="48935"/>
    <n v="-47929.25"/>
    <n v="147810.75"/>
    <n v="34243"/>
  </r>
  <r>
    <n v="379251"/>
    <d v="2014-06-03T12:15:08"/>
    <x v="1"/>
    <s v="Male"/>
    <s v="Sales Department"/>
    <x v="7"/>
    <n v="25492"/>
    <n v="25492"/>
    <s v="20001-40000"/>
    <m/>
    <m/>
    <m/>
    <m/>
    <m/>
    <n v="25467"/>
    <n v="74414"/>
    <n v="48947"/>
    <n v="-47953.5"/>
    <n v="147834.5"/>
    <n v="25492"/>
  </r>
  <r>
    <n v="540849"/>
    <d v="2014-06-03T12:15:08"/>
    <x v="1"/>
    <s v="Male"/>
    <s v="Sales Department"/>
    <x v="7"/>
    <n v="38787"/>
    <n v="38787"/>
    <s v="20001-40000"/>
    <m/>
    <m/>
    <m/>
    <m/>
    <m/>
    <n v="25463.75"/>
    <n v="74415.5"/>
    <n v="48951.75"/>
    <n v="-47963.875"/>
    <n v="147843.125"/>
    <n v="38787"/>
  </r>
  <r>
    <n v="270850"/>
    <d v="2014-06-14T10:49:40"/>
    <x v="0"/>
    <s v="Female"/>
    <s v="Service Department"/>
    <x v="2"/>
    <n v="56501"/>
    <n v="56501"/>
    <s v="40001-60000"/>
    <m/>
    <m/>
    <m/>
    <m/>
    <m/>
    <n v="25460.5"/>
    <n v="74417"/>
    <n v="48956.5"/>
    <n v="-47974.25"/>
    <n v="147851.75"/>
    <n v="56501"/>
  </r>
  <r>
    <n v="754298"/>
    <d v="2014-06-14T10:50:53"/>
    <x v="0"/>
    <s v="Female"/>
    <s v="Service Department"/>
    <x v="2"/>
    <n v="57362"/>
    <n v="57362"/>
    <s v="40001-60000"/>
    <m/>
    <m/>
    <m/>
    <m/>
    <m/>
    <n v="25457.25"/>
    <n v="74418.5"/>
    <n v="48961.25"/>
    <n v="-47984.625"/>
    <n v="147860.375"/>
    <n v="57362"/>
  </r>
  <r>
    <n v="238948"/>
    <d v="2014-06-03T17:40:51"/>
    <x v="1"/>
    <s v="Male"/>
    <s v="Production Department"/>
    <x v="6"/>
    <n v="7104"/>
    <n v="7104"/>
    <s v="0-20,000"/>
    <m/>
    <m/>
    <m/>
    <m/>
    <m/>
    <n v="25454"/>
    <n v="74420"/>
    <n v="48966"/>
    <n v="-47995"/>
    <n v="147869"/>
    <n v="7104"/>
  </r>
  <r>
    <n v="840739"/>
    <d v="2014-06-03T23:15:00"/>
    <x v="1"/>
    <s v="Female"/>
    <s v="Purchase Department"/>
    <x v="12"/>
    <n v="42449"/>
    <n v="42449"/>
    <s v="40001-60000"/>
    <m/>
    <m/>
    <m/>
    <m/>
    <m/>
    <n v="25463.75"/>
    <n v="74429"/>
    <n v="48965.25"/>
    <n v="-47984.125"/>
    <n v="147876.875"/>
    <n v="42449"/>
  </r>
  <r>
    <n v="944802"/>
    <d v="2014-06-03T10:57:41"/>
    <x v="1"/>
    <s v="Male"/>
    <s v="Service Department"/>
    <x v="1"/>
    <n v="91116"/>
    <n v="91116"/>
    <s v="60001-100000"/>
    <m/>
    <m/>
    <m/>
    <m/>
    <m/>
    <n v="25460.5"/>
    <n v="74438"/>
    <n v="48977.5"/>
    <n v="-48005.75"/>
    <n v="147904.25"/>
    <n v="91116"/>
  </r>
  <r>
    <n v="528415"/>
    <d v="2014-06-03T10:57:41"/>
    <x v="0"/>
    <s v="Male"/>
    <s v="Service Department"/>
    <x v="1"/>
    <n v="51584"/>
    <n v="51584"/>
    <s v="40001-60000"/>
    <m/>
    <m/>
    <m/>
    <m/>
    <m/>
    <n v="25457.25"/>
    <n v="74418.5"/>
    <n v="48961.25"/>
    <n v="-47984.625"/>
    <n v="147860.375"/>
    <n v="51584"/>
  </r>
  <r>
    <n v="598089"/>
    <d v="2014-06-03T13:19:04"/>
    <x v="1"/>
    <s v="Female"/>
    <s v="Service Department"/>
    <x v="2"/>
    <n v="15689"/>
    <n v="15689"/>
    <s v="0-20,000"/>
    <m/>
    <m/>
    <m/>
    <m/>
    <m/>
    <n v="25454"/>
    <n v="74420"/>
    <n v="48966"/>
    <n v="-47995"/>
    <n v="147869"/>
    <n v="15689"/>
  </r>
  <r>
    <n v="947903"/>
    <d v="2014-06-03T08:24:23"/>
    <x v="1"/>
    <s v="Male"/>
    <s v="Service Department"/>
    <x v="2"/>
    <n v="13459"/>
    <n v="13459"/>
    <s v="0-20,000"/>
    <m/>
    <m/>
    <m/>
    <m/>
    <m/>
    <n v="25463.75"/>
    <n v="74429"/>
    <n v="48965.25"/>
    <n v="-47984.125"/>
    <n v="147876.875"/>
    <n v="13459"/>
  </r>
  <r>
    <n v="831750"/>
    <d v="2014-06-03T08:25:44"/>
    <x v="0"/>
    <s v="Male"/>
    <s v="Service Department"/>
    <x v="2"/>
    <n v="60967"/>
    <n v="60967"/>
    <s v="60001-100000"/>
    <m/>
    <m/>
    <m/>
    <m/>
    <m/>
    <n v="25504"/>
    <n v="74438"/>
    <n v="48934"/>
    <n v="-47897"/>
    <n v="147839"/>
    <n v="60967"/>
  </r>
  <r>
    <n v="578768"/>
    <d v="2014-06-03T20:45:16"/>
    <x v="1"/>
    <s v="Male"/>
    <s v="Service Department"/>
    <x v="0"/>
    <n v="18013"/>
    <n v="18013"/>
    <s v="0-20,000"/>
    <m/>
    <m/>
    <m/>
    <m/>
    <m/>
    <n v="25485.5"/>
    <n v="74447"/>
    <n v="48961.5"/>
    <n v="-47956.75"/>
    <n v="147889.25"/>
    <n v="18013"/>
  </r>
  <r>
    <n v="366864"/>
    <d v="2014-06-03T20:46:45"/>
    <x v="0"/>
    <s v="Male"/>
    <s v="Service Department"/>
    <x v="0"/>
    <n v="55146"/>
    <n v="55146"/>
    <s v="40001-60000"/>
    <m/>
    <m/>
    <m/>
    <m/>
    <m/>
    <n v="25541"/>
    <n v="74456"/>
    <n v="48915"/>
    <n v="-47831.5"/>
    <n v="147828.5"/>
    <n v="55146"/>
  </r>
  <r>
    <n v="787584"/>
    <d v="2014-06-04T12:27:12"/>
    <x v="1"/>
    <s v="Male"/>
    <s v="Human Resource Department"/>
    <x v="7"/>
    <n v="80309"/>
    <n v="80309"/>
    <s v="60001-100000"/>
    <m/>
    <m/>
    <m/>
    <m/>
    <m/>
    <n v="25522.5"/>
    <n v="74457.75"/>
    <n v="48935.25"/>
    <n v="-47880.375"/>
    <n v="147860.625"/>
    <n v="80309"/>
  </r>
  <r>
    <n v="506061"/>
    <d v="2014-06-04T21:38:50"/>
    <x v="1"/>
    <s v="Male"/>
    <s v="Operations Department"/>
    <x v="1"/>
    <n v="52054"/>
    <n v="52054"/>
    <s v="40001-60000"/>
    <m/>
    <m/>
    <m/>
    <m/>
    <m/>
    <n v="25504"/>
    <n v="74438"/>
    <n v="48934"/>
    <n v="-47897"/>
    <n v="147839"/>
    <n v="52054"/>
  </r>
  <r>
    <n v="832162"/>
    <d v="2014-06-04T21:40:23"/>
    <x v="1"/>
    <s v="Male"/>
    <s v="Operations Department"/>
    <x v="1"/>
    <n v="72134"/>
    <n v="72134"/>
    <s v="60001-100000"/>
    <m/>
    <m/>
    <m/>
    <m/>
    <m/>
    <n v="25485.5"/>
    <n v="74447"/>
    <n v="48961.5"/>
    <n v="-47956.75"/>
    <n v="147889.25"/>
    <n v="72134"/>
  </r>
  <r>
    <n v="71829"/>
    <d v="2014-06-04T00:59:15"/>
    <x v="0"/>
    <s v="Female"/>
    <s v="Service Department"/>
    <x v="8"/>
    <n v="47003"/>
    <n v="47003"/>
    <s v="40001-60000"/>
    <m/>
    <m/>
    <m/>
    <m/>
    <m/>
    <n v="25467"/>
    <n v="74456"/>
    <n v="48989"/>
    <n v="-48016.5"/>
    <n v="147939.5"/>
    <n v="47003"/>
  </r>
  <r>
    <n v="240857"/>
    <d v="2014-06-04T10:40:58"/>
    <x v="0"/>
    <s v="Male"/>
    <s v="Service Department"/>
    <x v="6"/>
    <n v="59017"/>
    <n v="59017"/>
    <s v="40001-60000"/>
    <m/>
    <m/>
    <m/>
    <m/>
    <m/>
    <n v="25463.75"/>
    <n v="74457.75"/>
    <n v="48994"/>
    <n v="-48027.25"/>
    <n v="147948.75"/>
    <n v="59017"/>
  </r>
  <r>
    <n v="983968"/>
    <d v="2014-06-13T15:43:16"/>
    <x v="0"/>
    <s v="Female"/>
    <s v="Service Department"/>
    <x v="12"/>
    <n v="78320"/>
    <n v="78320"/>
    <s v="60001-100000"/>
    <m/>
    <m/>
    <m/>
    <m/>
    <m/>
    <n v="25460.5"/>
    <n v="74459.5"/>
    <n v="48999"/>
    <n v="-48038"/>
    <n v="147958"/>
    <n v="78320"/>
  </r>
  <r>
    <n v="717149"/>
    <d v="2014-06-04T07:56:09"/>
    <x v="1"/>
    <s v="Male"/>
    <s v="Operations Department"/>
    <x v="6"/>
    <n v="60135"/>
    <n v="60135"/>
    <s v="60001-100000"/>
    <m/>
    <m/>
    <m/>
    <m/>
    <m/>
    <n v="25457.25"/>
    <n v="74447"/>
    <n v="48989.75"/>
    <n v="-48027.375"/>
    <n v="147931.625"/>
    <n v="60135"/>
  </r>
  <r>
    <n v="33558"/>
    <d v="2014-06-04T07:57:13"/>
    <x v="1"/>
    <s v="Male"/>
    <s v="Operations Department"/>
    <x v="6"/>
    <n v="99019"/>
    <n v="99019"/>
    <s v="60001-100000"/>
    <m/>
    <m/>
    <m/>
    <m/>
    <m/>
    <n v="25454"/>
    <n v="74456"/>
    <n v="49002"/>
    <n v="-48049"/>
    <n v="147959"/>
    <n v="99019"/>
  </r>
  <r>
    <n v="806798"/>
    <d v="2014-06-04T13:17:46"/>
    <x v="1"/>
    <s v="Female"/>
    <s v="Operations Department"/>
    <x v="4"/>
    <n v="8399"/>
    <n v="8399"/>
    <s v="0-20,000"/>
    <m/>
    <m/>
    <m/>
    <m/>
    <m/>
    <n v="25452.75"/>
    <n v="74429"/>
    <n v="48976.25"/>
    <n v="-48011.625"/>
    <n v="147893.375"/>
    <n v="8399"/>
  </r>
  <r>
    <n v="817082"/>
    <d v="2014-06-04T13:19:37"/>
    <x v="1"/>
    <s v="Female"/>
    <s v="Operations Department"/>
    <x v="4"/>
    <n v="47617"/>
    <n v="47617"/>
    <s v="40001-60000"/>
    <m/>
    <m/>
    <m/>
    <m/>
    <m/>
    <n v="25460.5"/>
    <n v="74438"/>
    <n v="48977.5"/>
    <n v="-48005.75"/>
    <n v="147904.25"/>
    <n v="47617"/>
  </r>
  <r>
    <n v="372328"/>
    <d v="2014-06-04T18:14:08"/>
    <x v="0"/>
    <s v="Male"/>
    <s v="Service Department"/>
    <x v="2"/>
    <n v="99389"/>
    <n v="99389"/>
    <s v="60001-100000"/>
    <m/>
    <m/>
    <m/>
    <m/>
    <m/>
    <n v="25457.25"/>
    <n v="74447"/>
    <n v="48989.75"/>
    <n v="-48027.375"/>
    <n v="147931.625"/>
    <n v="99389"/>
  </r>
  <r>
    <n v="290105"/>
    <d v="2014-06-04T18:16:14"/>
    <x v="0"/>
    <s v="Female"/>
    <s v="Service Department"/>
    <x v="2"/>
    <n v="86123"/>
    <n v="86123"/>
    <s v="60001-100000"/>
    <m/>
    <m/>
    <m/>
    <m/>
    <m/>
    <n v="25454"/>
    <n v="74420"/>
    <n v="48966"/>
    <n v="-47995"/>
    <n v="147869"/>
    <n v="86123"/>
  </r>
  <r>
    <n v="524956"/>
    <d v="2014-06-05T10:40:01"/>
    <x v="1"/>
    <s v="Male"/>
    <s v="Service Department"/>
    <x v="7"/>
    <n v="20944"/>
    <n v="20944"/>
    <s v="20001-40000"/>
    <m/>
    <m/>
    <m/>
    <m/>
    <m/>
    <n v="25452.75"/>
    <n v="74415.5"/>
    <n v="48962.75"/>
    <n v="-47991.375"/>
    <n v="147859.625"/>
    <n v="20944"/>
  </r>
  <r>
    <n v="525261"/>
    <d v="2014-06-05T10:41:18"/>
    <x v="0"/>
    <s v="Male"/>
    <s v="Service Department"/>
    <x v="7"/>
    <n v="67992"/>
    <n v="67992"/>
    <s v="60001-100000"/>
    <m/>
    <m/>
    <m/>
    <m/>
    <m/>
    <n v="25460.5"/>
    <n v="74417"/>
    <n v="48956.5"/>
    <n v="-47974.25"/>
    <n v="147851.75"/>
    <n v="67992"/>
  </r>
  <r>
    <n v="865282"/>
    <d v="2014-06-05T17:39:31"/>
    <x v="0"/>
    <s v="Male"/>
    <s v="Marketing Department"/>
    <x v="7"/>
    <n v="19550"/>
    <n v="19550"/>
    <s v="0-20,000"/>
    <m/>
    <m/>
    <m/>
    <m/>
    <m/>
    <n v="25457.25"/>
    <n v="74418.5"/>
    <n v="48961.25"/>
    <n v="-47984.625"/>
    <n v="147860.375"/>
    <n v="19550"/>
  </r>
  <r>
    <n v="422877"/>
    <d v="2014-06-05T15:38:24"/>
    <x v="1"/>
    <s v="Male"/>
    <s v="Purchase Department"/>
    <x v="7"/>
    <n v="47241"/>
    <n v="47241"/>
    <s v="40001-60000"/>
    <m/>
    <m/>
    <m/>
    <m/>
    <m/>
    <n v="25467"/>
    <n v="74420"/>
    <n v="48953"/>
    <n v="-47962.5"/>
    <n v="147849.5"/>
    <n v="47241"/>
  </r>
  <r>
    <n v="140614"/>
    <d v="2014-06-05T01:45:18"/>
    <x v="1"/>
    <s v="Male"/>
    <s v="Operations Department"/>
    <x v="9"/>
    <n v="46314"/>
    <n v="46314"/>
    <s v="40001-60000"/>
    <m/>
    <m/>
    <m/>
    <m/>
    <m/>
    <n v="25463.75"/>
    <n v="74429"/>
    <n v="48965.25"/>
    <n v="-47984.125"/>
    <n v="147876.875"/>
    <n v="46314"/>
  </r>
  <r>
    <n v="508051"/>
    <d v="2014-06-05T04:15:49"/>
    <x v="1"/>
    <s v="Male"/>
    <s v="Operations Department"/>
    <x v="0"/>
    <n v="68865"/>
    <n v="68865"/>
    <s v="60001-100000"/>
    <m/>
    <m/>
    <m/>
    <m/>
    <m/>
    <n v="25460.5"/>
    <n v="74438"/>
    <n v="48977.5"/>
    <n v="-48005.75"/>
    <n v="147904.25"/>
    <n v="68865"/>
  </r>
  <r>
    <n v="896420"/>
    <d v="2014-06-05T04:19:17"/>
    <x v="0"/>
    <s v="Male"/>
    <s v="Operations Department"/>
    <x v="0"/>
    <n v="64751"/>
    <n v="64751"/>
    <s v="60001-100000"/>
    <m/>
    <m/>
    <m/>
    <m/>
    <m/>
    <n v="25457.25"/>
    <n v="74447"/>
    <n v="48989.75"/>
    <n v="-48027.375"/>
    <n v="147931.625"/>
    <n v="64751"/>
  </r>
  <r>
    <n v="868204"/>
    <d v="2014-06-05T13:39:08"/>
    <x v="1"/>
    <s v="Male"/>
    <s v="Operations Department"/>
    <x v="2"/>
    <n v="57536"/>
    <n v="57536"/>
    <s v="40001-60000"/>
    <m/>
    <m/>
    <m/>
    <m/>
    <m/>
    <n v="25454"/>
    <n v="74456"/>
    <n v="49002"/>
    <n v="-48049"/>
    <n v="147959"/>
    <n v="57536"/>
  </r>
  <r>
    <n v="462656"/>
    <d v="2014-07-24T09:19:49"/>
    <x v="0"/>
    <s v="Don’t want to say"/>
    <s v="Operations Department"/>
    <x v="7"/>
    <n v="52411"/>
    <n v="52411"/>
    <s v="40001-60000"/>
    <m/>
    <m/>
    <m/>
    <m/>
    <m/>
    <n v="25452.75"/>
    <n v="74457.75"/>
    <n v="49005"/>
    <n v="-48054.75"/>
    <n v="147965.25"/>
    <n v="52411"/>
  </r>
  <r>
    <n v="516379"/>
    <d v="2014-06-05T17:25:19"/>
    <x v="1"/>
    <s v="Female"/>
    <s v="Service Department"/>
    <x v="2"/>
    <n v="29273"/>
    <n v="29273"/>
    <s v="20001-40000"/>
    <m/>
    <m/>
    <m/>
    <m/>
    <m/>
    <n v="25451.5"/>
    <n v="74459.5"/>
    <n v="49008"/>
    <n v="-48060.5"/>
    <n v="147971.5"/>
    <n v="29273"/>
  </r>
  <r>
    <n v="831633"/>
    <d v="2014-06-05T17:05:02"/>
    <x v="1"/>
    <s v="Male"/>
    <s v="Service Department"/>
    <x v="0"/>
    <n v="3046"/>
    <n v="3046"/>
    <s v="0-20,000"/>
    <m/>
    <m/>
    <m/>
    <m/>
    <m/>
    <n v="25450.25"/>
    <n v="74461.25"/>
    <n v="49011"/>
    <n v="-48066.25"/>
    <n v="147977.75"/>
    <n v="3046"/>
  </r>
  <r>
    <n v="623164"/>
    <d v="2014-06-05T15:11:05"/>
    <x v="1"/>
    <s v="Male"/>
    <s v="Service Department"/>
    <x v="2"/>
    <n v="12775"/>
    <n v="12775"/>
    <s v="0-20,000"/>
    <m/>
    <m/>
    <m/>
    <m/>
    <m/>
    <n v="25454"/>
    <n v="74463"/>
    <n v="49009"/>
    <n v="-48059.5"/>
    <n v="147976.5"/>
    <n v="12775"/>
  </r>
  <r>
    <n v="504281"/>
    <d v="2014-06-05T16:14:35"/>
    <x v="1"/>
    <s v="Male"/>
    <s v="Operations Department"/>
    <x v="8"/>
    <n v="10296"/>
    <n v="10296"/>
    <s v="0-20,000"/>
    <m/>
    <m/>
    <m/>
    <m/>
    <m/>
    <n v="25463.75"/>
    <n v="74468.5"/>
    <n v="49004.75"/>
    <n v="-48043.375"/>
    <n v="147975.625"/>
    <n v="10296"/>
  </r>
  <r>
    <n v="951881"/>
    <d v="2014-06-05T16:07:53"/>
    <x v="1"/>
    <s v="Male"/>
    <s v="Service Department"/>
    <x v="2"/>
    <n v="72083"/>
    <n v="72083"/>
    <s v="60001-100000"/>
    <m/>
    <m/>
    <m/>
    <m/>
    <m/>
    <n v="25504"/>
    <n v="74474"/>
    <n v="48970"/>
    <n v="-47951"/>
    <n v="147929"/>
    <n v="72083"/>
  </r>
  <r>
    <n v="528775"/>
    <d v="2014-06-05T16:08:55"/>
    <x v="0"/>
    <s v="Male"/>
    <s v="Service Department"/>
    <x v="2"/>
    <n v="5372"/>
    <n v="5372"/>
    <s v="0-20,000"/>
    <m/>
    <m/>
    <m/>
    <m/>
    <m/>
    <n v="25485.5"/>
    <n v="74479.5"/>
    <n v="48994"/>
    <n v="-48005.5"/>
    <n v="147970.5"/>
    <n v="5372"/>
  </r>
  <r>
    <n v="147127"/>
    <d v="2014-06-05T08:17:37"/>
    <x v="1"/>
    <s v="Male"/>
    <s v="Operations Department"/>
    <x v="8"/>
    <n v="83490"/>
    <n v="83490"/>
    <s v="60001-100000"/>
    <m/>
    <m/>
    <m/>
    <m/>
    <m/>
    <n v="25541"/>
    <n v="74485"/>
    <n v="48944"/>
    <n v="-47875"/>
    <n v="147901"/>
    <n v="83490"/>
  </r>
  <r>
    <n v="730892"/>
    <d v="2014-06-06T18:01:59"/>
    <x v="0"/>
    <s v="Male"/>
    <s v="Sales Department"/>
    <x v="0"/>
    <n v="80788"/>
    <n v="80788"/>
    <s v="60001-100000"/>
    <m/>
    <m/>
    <m/>
    <m/>
    <m/>
    <n v="25522.5"/>
    <n v="74468.5"/>
    <n v="48946"/>
    <n v="-47896.5"/>
    <n v="147887.5"/>
    <n v="80788"/>
  </r>
  <r>
    <n v="294893"/>
    <d v="2014-06-06T08:39:43"/>
    <x v="1"/>
    <s v="Male"/>
    <s v="Sales Department"/>
    <x v="7"/>
    <n v="8571"/>
    <n v="8571"/>
    <s v="0-20,000"/>
    <m/>
    <m/>
    <m/>
    <m/>
    <m/>
    <n v="25504"/>
    <n v="74459.5"/>
    <n v="48955.5"/>
    <n v="-47929.25"/>
    <n v="147892.75"/>
    <n v="8571"/>
  </r>
  <r>
    <n v="341409"/>
    <d v="2014-06-06T08:42:22"/>
    <x v="0"/>
    <s v="Female"/>
    <s v="Sales Department"/>
    <x v="7"/>
    <n v="8366"/>
    <n v="8366"/>
    <s v="0-20,000"/>
    <m/>
    <m/>
    <m/>
    <m/>
    <m/>
    <n v="25544"/>
    <n v="74461.25"/>
    <n v="48917.25"/>
    <n v="-47831.875"/>
    <n v="147837.125"/>
    <n v="8366"/>
  </r>
  <r>
    <n v="206532"/>
    <d v="2014-06-06T08:42:58"/>
    <x v="1"/>
    <s v="Female"/>
    <s v="Sales Department"/>
    <x v="7"/>
    <n v="72786"/>
    <n v="72786"/>
    <s v="60001-100000"/>
    <m/>
    <m/>
    <m/>
    <m/>
    <m/>
    <n v="25553"/>
    <n v="74463"/>
    <n v="48910"/>
    <n v="-47812"/>
    <n v="147828"/>
    <n v="72786"/>
  </r>
  <r>
    <n v="481356"/>
    <d v="2014-06-14T04:22:26"/>
    <x v="1"/>
    <s v="Female"/>
    <s v="Production Department"/>
    <x v="3"/>
    <n v="34472"/>
    <n v="34472"/>
    <s v="20001-40000"/>
    <m/>
    <m/>
    <m/>
    <m/>
    <m/>
    <n v="25550"/>
    <n v="74468.5"/>
    <n v="48918.5"/>
    <n v="-47827.75"/>
    <n v="147846.25"/>
    <n v="34472"/>
  </r>
  <r>
    <n v="39266"/>
    <d v="2014-06-06T17:28:35"/>
    <x v="1"/>
    <s v="Male"/>
    <s v="Service Department"/>
    <x v="1"/>
    <n v="22817"/>
    <n v="22817"/>
    <s v="20001-40000"/>
    <m/>
    <m/>
    <m/>
    <m/>
    <m/>
    <n v="25547"/>
    <n v="74474"/>
    <n v="48927"/>
    <n v="-47843.5"/>
    <n v="147864.5"/>
    <n v="22817"/>
  </r>
  <r>
    <n v="104660"/>
    <d v="2014-06-06T18:01:50"/>
    <x v="1"/>
    <s v="Male"/>
    <s v="Operations Department"/>
    <x v="4"/>
    <n v="19495"/>
    <n v="19495"/>
    <s v="0-20,000"/>
    <m/>
    <m/>
    <m/>
    <m/>
    <m/>
    <n v="25560.5"/>
    <n v="74479.5"/>
    <n v="48919"/>
    <n v="-47818"/>
    <n v="147858"/>
    <n v="19495"/>
  </r>
  <r>
    <n v="284817"/>
    <d v="2014-06-07T02:51:46"/>
    <x v="1"/>
    <s v="Female"/>
    <s v="Finance Department"/>
    <x v="3"/>
    <n v="29015"/>
    <n v="29015"/>
    <s v="20001-40000"/>
    <m/>
    <m/>
    <m/>
    <m/>
    <m/>
    <n v="25583"/>
    <n v="74485"/>
    <n v="48902"/>
    <n v="-47770"/>
    <n v="147838"/>
    <n v="29015"/>
  </r>
  <r>
    <n v="635035"/>
    <d v="2014-06-07T02:52:06"/>
    <x v="1"/>
    <s v="Female"/>
    <s v="Finance Department"/>
    <x v="3"/>
    <n v="95642"/>
    <n v="95642"/>
    <s v="60001-100000"/>
    <m/>
    <m/>
    <m/>
    <m/>
    <m/>
    <n v="25575.5"/>
    <n v="74489"/>
    <n v="48913.5"/>
    <n v="-47794.75"/>
    <n v="147859.25"/>
    <n v="95642"/>
  </r>
  <r>
    <n v="480056"/>
    <d v="2014-06-08T14:15:53"/>
    <x v="1"/>
    <s v="Male"/>
    <s v="Marketing Department"/>
    <x v="6"/>
    <n v="44936"/>
    <n v="44936"/>
    <s v="40001-60000"/>
    <m/>
    <m/>
    <m/>
    <m/>
    <m/>
    <n v="25568"/>
    <n v="74474"/>
    <n v="48906"/>
    <n v="-47791"/>
    <n v="147833"/>
    <n v="44936"/>
  </r>
  <r>
    <n v="679609"/>
    <d v="2014-06-08T14:17:06"/>
    <x v="1"/>
    <s v="Male"/>
    <s v="Marketing Department"/>
    <x v="6"/>
    <n v="15545"/>
    <n v="15545"/>
    <s v="0-20,000"/>
    <m/>
    <m/>
    <m/>
    <m/>
    <m/>
    <n v="25560.5"/>
    <n v="74479.5"/>
    <n v="48919"/>
    <n v="-47818"/>
    <n v="147858"/>
    <n v="15545"/>
  </r>
  <r>
    <n v="427013"/>
    <d v="2014-06-08T18:56:32"/>
    <x v="1"/>
    <s v="Male"/>
    <s v="Operations Department"/>
    <x v="6"/>
    <n v="91976"/>
    <n v="91976"/>
    <s v="60001-100000"/>
    <m/>
    <m/>
    <m/>
    <m/>
    <m/>
    <n v="25583"/>
    <n v="74485"/>
    <n v="48902"/>
    <n v="-47770"/>
    <n v="147838"/>
    <n v="91976"/>
  </r>
  <r>
    <n v="894420"/>
    <d v="2014-06-08T17:29:53"/>
    <x v="1"/>
    <s v="Male"/>
    <s v="Sales Department"/>
    <x v="3"/>
    <n v="86412"/>
    <n v="86412"/>
    <s v="60001-100000"/>
    <m/>
    <m/>
    <m/>
    <m/>
    <m/>
    <n v="25575.5"/>
    <n v="74468.5"/>
    <n v="48893"/>
    <n v="-47764"/>
    <n v="147808"/>
    <n v="86412"/>
  </r>
  <r>
    <n v="246137"/>
    <d v="2014-06-08T10:41:58"/>
    <x v="0"/>
    <s v="Male"/>
    <s v="Marketing Department"/>
    <x v="0"/>
    <n v="54866"/>
    <n v="54866"/>
    <s v="40001-60000"/>
    <m/>
    <m/>
    <m/>
    <m/>
    <m/>
    <n v="25568"/>
    <n v="74459.5"/>
    <n v="48891.5"/>
    <n v="-47769.25"/>
    <n v="147796.75"/>
    <n v="54866"/>
  </r>
  <r>
    <n v="858212"/>
    <d v="2014-07-02T17:23:30"/>
    <x v="1"/>
    <s v="Male"/>
    <s v="Operations Department"/>
    <x v="1"/>
    <n v="58078"/>
    <n v="58078"/>
    <s v="40001-60000"/>
    <m/>
    <m/>
    <m/>
    <m/>
    <m/>
    <n v="25560.5"/>
    <n v="74461.25"/>
    <n v="48900.75"/>
    <n v="-47790.625"/>
    <n v="147812.375"/>
    <n v="58078"/>
  </r>
  <r>
    <n v="818753"/>
    <d v="2014-06-09T03:20:53"/>
    <x v="1"/>
    <s v="Male"/>
    <s v="Marketing Department"/>
    <x v="3"/>
    <n v="33587"/>
    <n v="33587"/>
    <s v="20001-40000"/>
    <m/>
    <m/>
    <m/>
    <m/>
    <m/>
    <n v="25553"/>
    <n v="74463"/>
    <n v="48910"/>
    <n v="-47812"/>
    <n v="147828"/>
    <n v="33587"/>
  </r>
  <r>
    <n v="987341"/>
    <d v="2014-06-09T13:23:23"/>
    <x v="1"/>
    <s v="Male"/>
    <s v="Sales Department"/>
    <x v="1"/>
    <n v="15334"/>
    <n v="15334"/>
    <s v="0-20,000"/>
    <m/>
    <m/>
    <m/>
    <m/>
    <m/>
    <n v="25550"/>
    <n v="74468.5"/>
    <n v="48918.5"/>
    <n v="-47827.75"/>
    <n v="147846.25"/>
    <n v="15334"/>
  </r>
  <r>
    <n v="594873"/>
    <d v="2014-06-09T13:24:16"/>
    <x v="1"/>
    <s v="Male"/>
    <s v="Sales Department"/>
    <x v="1"/>
    <n v="39688"/>
    <n v="39688"/>
    <s v="20001-40000"/>
    <m/>
    <m/>
    <m/>
    <m/>
    <m/>
    <n v="25568"/>
    <n v="74474"/>
    <n v="48906"/>
    <n v="-47791"/>
    <n v="147833"/>
    <n v="39688"/>
  </r>
  <r>
    <n v="139046"/>
    <d v="2014-06-09T13:25:35"/>
    <x v="1"/>
    <s v="Male"/>
    <s v="Sales Department"/>
    <x v="1"/>
    <n v="60263"/>
    <n v="60263"/>
    <s v="60001-100000"/>
    <m/>
    <m/>
    <m/>
    <m/>
    <m/>
    <n v="25560.5"/>
    <n v="74479.5"/>
    <n v="48919"/>
    <n v="-47818"/>
    <n v="147858"/>
    <n v="60263"/>
  </r>
  <r>
    <n v="359285"/>
    <d v="2014-06-09T13:29:28"/>
    <x v="1"/>
    <s v="Male"/>
    <s v="Sales Department"/>
    <x v="3"/>
    <n v="22123"/>
    <n v="22123"/>
    <s v="20001-40000"/>
    <m/>
    <m/>
    <m/>
    <m/>
    <m/>
    <n v="25553"/>
    <n v="74485"/>
    <n v="48932"/>
    <n v="-47845"/>
    <n v="147883"/>
    <n v="22123"/>
  </r>
  <r>
    <n v="619825"/>
    <d v="2014-06-09T23:57:45"/>
    <x v="0"/>
    <s v="Male"/>
    <s v="Service Department"/>
    <x v="7"/>
    <n v="44020"/>
    <n v="44020"/>
    <s v="40001-60000"/>
    <m/>
    <m/>
    <m/>
    <m/>
    <m/>
    <n v="25575.5"/>
    <n v="74489"/>
    <n v="48913.5"/>
    <n v="-47794.75"/>
    <n v="147859.25"/>
    <n v="44020"/>
  </r>
  <r>
    <n v="651596"/>
    <d v="2014-06-09T23:58:19"/>
    <x v="1"/>
    <s v="Female"/>
    <s v="Service Department"/>
    <x v="7"/>
    <n v="12750"/>
    <n v="12750"/>
    <s v="0-20,000"/>
    <m/>
    <m/>
    <m/>
    <m/>
    <m/>
    <n v="25568"/>
    <n v="74493"/>
    <n v="48925"/>
    <n v="-47819.5"/>
    <n v="147880.5"/>
    <n v="12750"/>
  </r>
  <r>
    <n v="220653"/>
    <d v="2014-06-09T09:44:36"/>
    <x v="0"/>
    <s v="Male"/>
    <s v="Production Department"/>
    <x v="6"/>
    <n v="70753"/>
    <n v="70753"/>
    <s v="60001-100000"/>
    <m/>
    <m/>
    <m/>
    <m/>
    <m/>
    <n v="25583.75"/>
    <n v="74497"/>
    <n v="48913.25"/>
    <n v="-47786.125"/>
    <n v="147866.875"/>
    <n v="70753"/>
  </r>
  <r>
    <n v="997908"/>
    <d v="2014-06-09T09:47:36"/>
    <x v="0"/>
    <s v="Female"/>
    <s v="Production Department"/>
    <x v="6"/>
    <n v="9041"/>
    <n v="9041"/>
    <s v="0-20,000"/>
    <m/>
    <m/>
    <m/>
    <m/>
    <m/>
    <n v="25583"/>
    <n v="74501"/>
    <n v="48918"/>
    <n v="-47794"/>
    <n v="147878"/>
    <n v="9041"/>
  </r>
  <r>
    <n v="687198"/>
    <d v="2014-06-09T00:37:46"/>
    <x v="1"/>
    <s v="Male"/>
    <s v="Service Department"/>
    <x v="1"/>
    <n v="64093"/>
    <n v="64093"/>
    <s v="60001-100000"/>
    <m/>
    <m/>
    <m/>
    <m/>
    <m/>
    <n v="25585.25"/>
    <n v="74504.75"/>
    <n v="48919.5"/>
    <n v="-47794"/>
    <n v="147884"/>
    <n v="64093"/>
  </r>
  <r>
    <n v="808956"/>
    <d v="2014-06-09T19:26:23"/>
    <x v="1"/>
    <s v="Male"/>
    <s v="Service Department"/>
    <x v="0"/>
    <n v="1659"/>
    <n v="1659"/>
    <s v="0-20,000"/>
    <m/>
    <m/>
    <m/>
    <m/>
    <m/>
    <n v="25584.5"/>
    <n v="74508.5"/>
    <n v="48924"/>
    <n v="-47801.5"/>
    <n v="147894.5"/>
    <n v="1659"/>
  </r>
  <r>
    <n v="643354"/>
    <d v="2014-06-09T18:54:52"/>
    <x v="1"/>
    <s v="Male"/>
    <s v="Service Department"/>
    <x v="0"/>
    <n v="51235"/>
    <n v="51235"/>
    <s v="40001-60000"/>
    <m/>
    <m/>
    <m/>
    <m/>
    <m/>
    <n v="25588.25"/>
    <n v="74512.25"/>
    <n v="48924"/>
    <n v="-47797.75"/>
    <n v="147898.25"/>
    <n v="51235"/>
  </r>
  <r>
    <n v="797497"/>
    <d v="2014-06-09T23:25:32"/>
    <x v="1"/>
    <s v="Male"/>
    <s v="Service Department"/>
    <x v="3"/>
    <n v="76959"/>
    <n v="76959"/>
    <s v="60001-100000"/>
    <m/>
    <m/>
    <m/>
    <m/>
    <m/>
    <n v="25586"/>
    <n v="74516"/>
    <n v="48930"/>
    <n v="-47809"/>
    <n v="147911"/>
    <n v="76959"/>
  </r>
  <r>
    <n v="214058"/>
    <d v="2014-06-09T23:28:06"/>
    <x v="1"/>
    <s v="Male"/>
    <s v="Service Department"/>
    <x v="3"/>
    <n v="53154"/>
    <n v="53154"/>
    <s v="40001-60000"/>
    <m/>
    <m/>
    <m/>
    <m/>
    <m/>
    <n v="25585.25"/>
    <n v="74504.75"/>
    <n v="48919.5"/>
    <n v="-47794"/>
    <n v="147884"/>
    <n v="53154"/>
  </r>
  <r>
    <n v="899341"/>
    <d v="2014-06-10T10:55:53"/>
    <x v="1"/>
    <s v="Male"/>
    <s v="Operations Department"/>
    <x v="4"/>
    <n v="77767"/>
    <n v="77767"/>
    <s v="60001-100000"/>
    <m/>
    <m/>
    <m/>
    <m/>
    <m/>
    <n v="25584.5"/>
    <n v="74508.5"/>
    <n v="48924"/>
    <n v="-47801.5"/>
    <n v="147894.5"/>
    <n v="77767"/>
  </r>
  <r>
    <n v="220067"/>
    <d v="2014-06-10T12:05:01"/>
    <x v="1"/>
    <s v="Male"/>
    <s v="Operations Department"/>
    <x v="9"/>
    <n v="15266"/>
    <n v="15266"/>
    <s v="0-20,000"/>
    <m/>
    <m/>
    <m/>
    <m/>
    <m/>
    <n v="25583.75"/>
    <n v="74497"/>
    <n v="48913.25"/>
    <n v="-47786.125"/>
    <n v="147866.875"/>
    <n v="15266"/>
  </r>
  <r>
    <n v="251517"/>
    <d v="2014-06-10T12:05:38"/>
    <x v="1"/>
    <s v="Male"/>
    <s v="Operations Department"/>
    <x v="9"/>
    <n v="87908"/>
    <n v="87908"/>
    <s v="60001-100000"/>
    <m/>
    <m/>
    <m/>
    <m/>
    <m/>
    <n v="25586"/>
    <n v="74501"/>
    <n v="48915"/>
    <n v="-47786.5"/>
    <n v="147873.5"/>
    <n v="87908"/>
  </r>
  <r>
    <n v="202279"/>
    <d v="2014-06-10T12:07:21"/>
    <x v="0"/>
    <s v="Don’t want to say"/>
    <s v="Operations Department"/>
    <x v="9"/>
    <n v="17691"/>
    <n v="17691"/>
    <s v="0-20,000"/>
    <m/>
    <m/>
    <m/>
    <m/>
    <m/>
    <n v="25585.25"/>
    <n v="74489"/>
    <n v="48903.75"/>
    <n v="-47770.375"/>
    <n v="147844.625"/>
    <n v="17691"/>
  </r>
  <r>
    <n v="915603"/>
    <d v="2014-06-10T17:48:18"/>
    <x v="1"/>
    <s v="Male"/>
    <s v="Operations Department"/>
    <x v="6"/>
    <n v="44588"/>
    <n v="44588"/>
    <s v="40001-60000"/>
    <m/>
    <m/>
    <m/>
    <m/>
    <m/>
    <n v="25590.5"/>
    <n v="74493"/>
    <n v="48902.5"/>
    <n v="-47763.25"/>
    <n v="147846.75"/>
    <n v="44588"/>
  </r>
  <r>
    <n v="117676"/>
    <d v="2014-06-10T00:11:56"/>
    <x v="1"/>
    <s v="Male"/>
    <s v="Service Department"/>
    <x v="0"/>
    <n v="83450"/>
    <n v="83450"/>
    <s v="60001-100000"/>
    <m/>
    <m/>
    <m/>
    <m/>
    <m/>
    <n v="25588.25"/>
    <n v="74497"/>
    <n v="48908.75"/>
    <n v="-47774.875"/>
    <n v="147860.125"/>
    <n v="83450"/>
  </r>
  <r>
    <n v="106504"/>
    <d v="2014-06-10T00:11:56"/>
    <x v="1"/>
    <s v="Male"/>
    <s v="Service Department"/>
    <x v="0"/>
    <n v="61895"/>
    <n v="61895"/>
    <s v="60001-100000"/>
    <m/>
    <m/>
    <m/>
    <m/>
    <m/>
    <n v="25586"/>
    <n v="74485"/>
    <n v="48899"/>
    <n v="-47762.5"/>
    <n v="147833.5"/>
    <n v="61895"/>
  </r>
  <r>
    <n v="495662"/>
    <d v="2014-06-11T13:32:17"/>
    <x v="1"/>
    <s v="Male"/>
    <s v="Production Department"/>
    <x v="3"/>
    <n v="77165"/>
    <n v="77165"/>
    <s v="60001-100000"/>
    <m/>
    <m/>
    <m/>
    <m/>
    <m/>
    <n v="25585.25"/>
    <n v="74489"/>
    <n v="48903.75"/>
    <n v="-47770.375"/>
    <n v="147844.625"/>
    <n v="77165"/>
  </r>
  <r>
    <n v="891509"/>
    <d v="2014-06-11T17:54:18"/>
    <x v="0"/>
    <s v="Male"/>
    <s v="Operations Department"/>
    <x v="12"/>
    <n v="59501"/>
    <n v="59501"/>
    <s v="40001-60000"/>
    <m/>
    <m/>
    <m/>
    <m/>
    <m/>
    <n v="25584.5"/>
    <n v="74474"/>
    <n v="48889.5"/>
    <n v="-47749.75"/>
    <n v="147808.25"/>
    <n v="59501"/>
  </r>
  <r>
    <n v="821506"/>
    <d v="2014-06-11T17:55:24"/>
    <x v="1"/>
    <s v="Male"/>
    <s v="Operations Department"/>
    <x v="12"/>
    <n v="35386"/>
    <n v="35386"/>
    <s v="20001-40000"/>
    <m/>
    <m/>
    <m/>
    <m/>
    <m/>
    <n v="25583.75"/>
    <n v="74479.5"/>
    <n v="48895.75"/>
    <n v="-47759.875"/>
    <n v="147823.125"/>
    <n v="35386"/>
  </r>
  <r>
    <n v="877797"/>
    <d v="2014-06-11T18:01:37"/>
    <x v="0"/>
    <s v="Female"/>
    <s v="Operations Department"/>
    <x v="12"/>
    <n v="5359"/>
    <n v="5359"/>
    <s v="0-20,000"/>
    <m/>
    <m/>
    <m/>
    <m/>
    <m/>
    <n v="25583"/>
    <n v="74485"/>
    <n v="48902"/>
    <n v="-47770"/>
    <n v="147838"/>
    <n v="5359"/>
  </r>
  <r>
    <n v="933454"/>
    <d v="2014-06-11T08:12:27"/>
    <x v="0"/>
    <s v="Male"/>
    <s v="Operations Department"/>
    <x v="1"/>
    <n v="92060"/>
    <n v="92060"/>
    <s v="60001-100000"/>
    <m/>
    <m/>
    <m/>
    <m/>
    <m/>
    <n v="25585.25"/>
    <n v="74489"/>
    <n v="48903.75"/>
    <n v="-47770.375"/>
    <n v="147844.625"/>
    <n v="92060"/>
  </r>
  <r>
    <n v="145895"/>
    <d v="2014-06-11T12:30:54"/>
    <x v="1"/>
    <s v="Male"/>
    <s v="Sales Department"/>
    <x v="7"/>
    <n v="18209"/>
    <n v="18209"/>
    <s v="0-20,000"/>
    <m/>
    <m/>
    <m/>
    <m/>
    <m/>
    <n v="25584.5"/>
    <n v="74474"/>
    <n v="48889.5"/>
    <n v="-47749.75"/>
    <n v="147808.25"/>
    <n v="18209"/>
  </r>
  <r>
    <n v="867135"/>
    <d v="2014-06-11T12:31:16"/>
    <x v="1"/>
    <s v="Male"/>
    <s v="Sales Department"/>
    <x v="7"/>
    <n v="78364"/>
    <n v="78364"/>
    <s v="60001-100000"/>
    <m/>
    <m/>
    <m/>
    <m/>
    <m/>
    <n v="25588.25"/>
    <n v="74479.5"/>
    <n v="48891.25"/>
    <n v="-47748.625"/>
    <n v="147816.375"/>
    <n v="78364"/>
  </r>
  <r>
    <n v="228826"/>
    <d v="2014-06-11T06:19:56"/>
    <x v="1"/>
    <s v="Female"/>
    <s v="General Management"/>
    <x v="3"/>
    <n v="73850"/>
    <n v="73850"/>
    <s v="60001-100000"/>
    <m/>
    <m/>
    <m/>
    <m/>
    <m/>
    <n v="25586"/>
    <n v="74463"/>
    <n v="48877"/>
    <n v="-47729.5"/>
    <n v="147778.5"/>
    <n v="73850"/>
  </r>
  <r>
    <n v="812681"/>
    <d v="2014-06-11T00:42:45"/>
    <x v="1"/>
    <s v="Male"/>
    <s v="Service Department"/>
    <x v="0"/>
    <n v="22913"/>
    <n v="22913"/>
    <s v="20001-40000"/>
    <m/>
    <m/>
    <m/>
    <m/>
    <m/>
    <n v="25585.25"/>
    <n v="74468.5"/>
    <n v="48883.25"/>
    <n v="-47739.625"/>
    <n v="147793.375"/>
    <n v="22913"/>
  </r>
  <r>
    <n v="280565"/>
    <d v="2014-06-11T10:38:34"/>
    <x v="0"/>
    <s v="Male"/>
    <s v="Purchase Department"/>
    <x v="1"/>
    <n v="60262"/>
    <n v="60262"/>
    <s v="60001-100000"/>
    <m/>
    <m/>
    <m/>
    <m/>
    <m/>
    <n v="25590.5"/>
    <n v="74474"/>
    <n v="48883.5"/>
    <n v="-47734.75"/>
    <n v="147799.25"/>
    <n v="60262"/>
  </r>
  <r>
    <n v="272553"/>
    <d v="2014-06-12T08:30:01"/>
    <x v="1"/>
    <s v="Female"/>
    <s v="General Management"/>
    <x v="9"/>
    <n v="69011"/>
    <n v="69011"/>
    <s v="60001-100000"/>
    <m/>
    <m/>
    <m/>
    <m/>
    <m/>
    <n v="25588.25"/>
    <n v="74479.5"/>
    <n v="48891.25"/>
    <n v="-47748.625"/>
    <n v="147816.375"/>
    <n v="69011"/>
  </r>
  <r>
    <n v="781537"/>
    <d v="2014-06-12T12:58:47"/>
    <x v="1"/>
    <s v="Male"/>
    <s v="Service Department"/>
    <x v="3"/>
    <n v="49388"/>
    <n v="49388"/>
    <s v="40001-60000"/>
    <m/>
    <m/>
    <m/>
    <m/>
    <m/>
    <n v="25586"/>
    <n v="74485"/>
    <n v="48899"/>
    <n v="-47762.5"/>
    <n v="147833.5"/>
    <n v="49388"/>
  </r>
  <r>
    <n v="919066"/>
    <d v="2014-06-12T12:55:57"/>
    <x v="1"/>
    <s v="Male"/>
    <s v="Sales Department"/>
    <x v="9"/>
    <n v="26296"/>
    <n v="26296"/>
    <s v="20001-40000"/>
    <m/>
    <m/>
    <m/>
    <m/>
    <m/>
    <n v="25585.25"/>
    <n v="74489"/>
    <n v="48903.75"/>
    <n v="-47770.375"/>
    <n v="147844.625"/>
    <n v="26296"/>
  </r>
  <r>
    <n v="295087"/>
    <d v="2014-06-12T11:52:24"/>
    <x v="1"/>
    <s v="Male"/>
    <s v="Service Department"/>
    <x v="1"/>
    <n v="63091"/>
    <n v="63091"/>
    <s v="60001-100000"/>
    <m/>
    <m/>
    <m/>
    <m/>
    <m/>
    <n v="25584.5"/>
    <n v="74493"/>
    <n v="48908.5"/>
    <n v="-47778.25"/>
    <n v="147855.75"/>
    <n v="63091"/>
  </r>
  <r>
    <n v="448658"/>
    <d v="2014-06-12T11:53:21"/>
    <x v="1"/>
    <s v="Male"/>
    <s v="Service Department"/>
    <x v="1"/>
    <n v="75179"/>
    <n v="75179"/>
    <s v="60001-100000"/>
    <m/>
    <m/>
    <m/>
    <m/>
    <m/>
    <n v="25583.75"/>
    <n v="74497"/>
    <n v="48913.25"/>
    <n v="-47786.125"/>
    <n v="147866.875"/>
    <n v="75179"/>
  </r>
  <r>
    <n v="134620"/>
    <d v="2014-06-12T11:56:17"/>
    <x v="0"/>
    <s v="Male"/>
    <s v="Service Department"/>
    <x v="1"/>
    <n v="29047"/>
    <n v="29047"/>
    <s v="20001-40000"/>
    <m/>
    <m/>
    <m/>
    <m/>
    <m/>
    <n v="25583"/>
    <n v="74485"/>
    <n v="48902"/>
    <n v="-47770"/>
    <n v="147838"/>
    <n v="29047"/>
  </r>
  <r>
    <n v="98630"/>
    <d v="2014-06-12T03:25:46"/>
    <x v="1"/>
    <s v="Female"/>
    <s v="Operations Department"/>
    <x v="1"/>
    <n v="57640"/>
    <n v="57640"/>
    <s v="40001-60000"/>
    <m/>
    <m/>
    <m/>
    <m/>
    <m/>
    <n v="25575.5"/>
    <n v="74489"/>
    <n v="48913.5"/>
    <n v="-47794.75"/>
    <n v="147859.25"/>
    <n v="57640"/>
  </r>
  <r>
    <n v="743668"/>
    <d v="2014-06-12T03:28:19"/>
    <x v="0"/>
    <s v="Female"/>
    <s v="Operations Department"/>
    <x v="1"/>
    <n v="51576"/>
    <n v="51576"/>
    <s v="40001-60000"/>
    <m/>
    <m/>
    <m/>
    <m/>
    <m/>
    <n v="25568"/>
    <n v="74493"/>
    <n v="48925"/>
    <n v="-47819.5"/>
    <n v="147880.5"/>
    <n v="51576"/>
  </r>
  <r>
    <n v="112172"/>
    <d v="2014-06-12T10:46:31"/>
    <x v="0"/>
    <s v="Male"/>
    <s v="Sales Department"/>
    <x v="7"/>
    <n v="22976"/>
    <n v="22976"/>
    <s v="20001-40000"/>
    <m/>
    <m/>
    <m/>
    <m/>
    <m/>
    <n v="25560.5"/>
    <n v="74497"/>
    <n v="48936.5"/>
    <n v="-47844.25"/>
    <n v="147901.75"/>
    <n v="22976"/>
  </r>
  <r>
    <n v="284546"/>
    <d v="2014-06-12T10:47:07"/>
    <x v="0"/>
    <s v="Don’t want to say"/>
    <s v="Sales Department"/>
    <x v="7"/>
    <n v="21763"/>
    <n v="21763"/>
    <s v="20001-40000"/>
    <m/>
    <m/>
    <m/>
    <m/>
    <m/>
    <n v="25583"/>
    <n v="74501"/>
    <n v="48918"/>
    <n v="-47794"/>
    <n v="147878"/>
    <n v="21763"/>
  </r>
  <r>
    <n v="589650"/>
    <d v="2014-06-12T15:50:56"/>
    <x v="1"/>
    <s v="Male"/>
    <s v="Marketing Department"/>
    <x v="9"/>
    <n v="70774"/>
    <n v="70774"/>
    <s v="60001-100000"/>
    <m/>
    <m/>
    <m/>
    <m/>
    <m/>
    <n v="25585.25"/>
    <n v="74504.75"/>
    <n v="48919.5"/>
    <n v="-47794"/>
    <n v="147884"/>
    <n v="70774"/>
  </r>
  <r>
    <n v="385568"/>
    <d v="2014-06-13T07:06:13"/>
    <x v="1"/>
    <s v="Male"/>
    <s v="Sales Department"/>
    <x v="4"/>
    <n v="46995"/>
    <n v="46995"/>
    <s v="40001-60000"/>
    <m/>
    <m/>
    <m/>
    <m/>
    <m/>
    <n v="25584.5"/>
    <n v="74508.5"/>
    <n v="48924"/>
    <n v="-47801.5"/>
    <n v="147894.5"/>
    <n v="46995"/>
  </r>
  <r>
    <n v="784187"/>
    <d v="2014-06-13T07:07:40"/>
    <x v="0"/>
    <s v="Female"/>
    <s v="Sales Department"/>
    <x v="4"/>
    <n v="16215"/>
    <n v="16215"/>
    <s v="0-20,000"/>
    <m/>
    <m/>
    <m/>
    <m/>
    <m/>
    <n v="25583.75"/>
    <n v="74512.25"/>
    <n v="48928.5"/>
    <n v="-47809"/>
    <n v="147905"/>
    <n v="16215"/>
  </r>
  <r>
    <n v="897981"/>
    <d v="2014-06-13T07:08:45"/>
    <x v="0"/>
    <s v="Female"/>
    <s v="Sales Department"/>
    <x v="4"/>
    <n v="13899"/>
    <n v="13899"/>
    <s v="0-20,000"/>
    <m/>
    <m/>
    <m/>
    <m/>
    <m/>
    <n v="25586"/>
    <n v="74516"/>
    <n v="48930"/>
    <n v="-47809"/>
    <n v="147911"/>
    <n v="13899"/>
  </r>
  <r>
    <n v="422447"/>
    <d v="2014-06-13T07:09:10"/>
    <x v="1"/>
    <s v="Female"/>
    <s v="Sales Department"/>
    <x v="4"/>
    <n v="88883"/>
    <n v="88883"/>
    <s v="60001-100000"/>
    <m/>
    <m/>
    <m/>
    <m/>
    <m/>
    <n v="25592.75"/>
    <n v="74534.5"/>
    <n v="48941.75"/>
    <n v="-47819.875"/>
    <n v="147947.125"/>
    <n v="88883"/>
  </r>
  <r>
    <n v="803693"/>
    <d v="2014-06-13T07:07:05"/>
    <x v="0"/>
    <s v="Don’t want to say"/>
    <s v="Sales Department"/>
    <x v="4"/>
    <n v="46351"/>
    <n v="46351"/>
    <s v="40001-60000"/>
    <m/>
    <m/>
    <m/>
    <m/>
    <m/>
    <n v="25590.5"/>
    <n v="74508.5"/>
    <n v="48918"/>
    <n v="-47786.5"/>
    <n v="147885.5"/>
    <n v="46351"/>
  </r>
  <r>
    <n v="605070"/>
    <d v="2014-06-13T20:11:28"/>
    <x v="0"/>
    <s v="Male"/>
    <s v="Operations Department"/>
    <x v="3"/>
    <n v="53264"/>
    <n v="53264"/>
    <s v="40001-60000"/>
    <m/>
    <m/>
    <m/>
    <m/>
    <m/>
    <n v="25588.25"/>
    <n v="74512.25"/>
    <n v="48924"/>
    <n v="-47797.75"/>
    <n v="147898.25"/>
    <n v="53264"/>
  </r>
  <r>
    <n v="993627"/>
    <d v="2014-06-14T14:53:26"/>
    <x v="0"/>
    <s v="Male"/>
    <s v="Service Department"/>
    <x v="4"/>
    <n v="17062"/>
    <n v="17062"/>
    <s v="0-20,000"/>
    <m/>
    <m/>
    <m/>
    <m/>
    <m/>
    <n v="25586"/>
    <n v="74516"/>
    <n v="48930"/>
    <n v="-47809"/>
    <n v="147911"/>
    <n v="17062"/>
  </r>
  <r>
    <n v="692274"/>
    <d v="2014-06-14T14:55:00"/>
    <x v="0"/>
    <s v="Male"/>
    <s v="Service Department"/>
    <x v="4"/>
    <n v="45379"/>
    <n v="45379"/>
    <s v="40001-60000"/>
    <m/>
    <m/>
    <m/>
    <m/>
    <m/>
    <n v="25592.75"/>
    <n v="74534.5"/>
    <n v="48941.75"/>
    <n v="-47819.875"/>
    <n v="147947.125"/>
    <n v="45379"/>
  </r>
  <r>
    <n v="140135"/>
    <d v="2014-06-14T11:28:56"/>
    <x v="1"/>
    <s v="Male"/>
    <s v="Sales Department"/>
    <x v="0"/>
    <n v="52605"/>
    <n v="52605"/>
    <s v="40001-60000"/>
    <m/>
    <m/>
    <m/>
    <m/>
    <m/>
    <n v="25590.5"/>
    <n v="74553"/>
    <n v="48962.5"/>
    <n v="-47853.25"/>
    <n v="147996.75"/>
    <n v="52605"/>
  </r>
  <r>
    <n v="278058"/>
    <d v="2014-06-14T15:55:58"/>
    <x v="1"/>
    <s v="Male"/>
    <s v="Service Department"/>
    <x v="1"/>
    <n v="24232"/>
    <n v="24232"/>
    <s v="20001-40000"/>
    <m/>
    <m/>
    <m/>
    <m/>
    <m/>
    <n v="25588.25"/>
    <n v="74571.5"/>
    <n v="48983.25"/>
    <n v="-47886.625"/>
    <n v="148046.375"/>
    <n v="24232"/>
  </r>
  <r>
    <n v="155879"/>
    <d v="2014-06-15T12:08:12"/>
    <x v="1"/>
    <s v="Male"/>
    <s v="Operations Department"/>
    <x v="1"/>
    <n v="87290"/>
    <n v="87290"/>
    <s v="60001-100000"/>
    <m/>
    <m/>
    <m/>
    <m/>
    <m/>
    <n v="25595"/>
    <n v="74590"/>
    <n v="48995"/>
    <n v="-47897.5"/>
    <n v="148082.5"/>
    <n v="87290"/>
  </r>
  <r>
    <n v="690984"/>
    <d v="2014-06-15T16:18:58"/>
    <x v="1"/>
    <s v="Male"/>
    <s v="Service Department"/>
    <x v="1"/>
    <n v="80410"/>
    <n v="80410"/>
    <s v="60001-100000"/>
    <m/>
    <m/>
    <m/>
    <m/>
    <m/>
    <n v="25592.75"/>
    <n v="74534.5"/>
    <n v="48941.75"/>
    <n v="-47819.875"/>
    <n v="147947.125"/>
    <n v="80410"/>
  </r>
  <r>
    <n v="860350"/>
    <d v="2014-06-15T16:19:50"/>
    <x v="1"/>
    <s v="Male"/>
    <s v="Service Department"/>
    <x v="1"/>
    <n v="76864"/>
    <n v="76864"/>
    <s v="60001-100000"/>
    <m/>
    <m/>
    <m/>
    <m/>
    <m/>
    <n v="25590.5"/>
    <n v="74508.5"/>
    <n v="48918"/>
    <n v="-47786.5"/>
    <n v="147885.5"/>
    <n v="76864"/>
  </r>
  <r>
    <n v="129706"/>
    <d v="2014-06-16T11:26:02"/>
    <x v="1"/>
    <s v="Male"/>
    <s v="Marketing Department"/>
    <x v="7"/>
    <n v="91589"/>
    <n v="91589"/>
    <s v="60001-100000"/>
    <m/>
    <m/>
    <m/>
    <m/>
    <m/>
    <n v="25588.25"/>
    <n v="74497"/>
    <n v="48908.75"/>
    <n v="-47774.875"/>
    <n v="147860.125"/>
    <n v="91589"/>
  </r>
  <r>
    <n v="232317"/>
    <d v="2014-06-16T12:20:21"/>
    <x v="0"/>
    <s v="Female"/>
    <s v="Human Resource Department"/>
    <x v="3"/>
    <n v="55923"/>
    <n v="55923"/>
    <s v="40001-60000"/>
    <m/>
    <m/>
    <m/>
    <m/>
    <m/>
    <n v="25586"/>
    <n v="74485"/>
    <n v="48899"/>
    <n v="-47762.5"/>
    <n v="147833.5"/>
    <n v="55923"/>
  </r>
  <r>
    <n v="450279"/>
    <d v="2014-06-16T15:10:05"/>
    <x v="1"/>
    <s v="Female"/>
    <s v="General Management"/>
    <x v="7"/>
    <n v="80347"/>
    <n v="80347"/>
    <s v="60001-100000"/>
    <m/>
    <m/>
    <m/>
    <m/>
    <m/>
    <n v="25585.25"/>
    <n v="74489"/>
    <n v="48903.75"/>
    <n v="-47770.375"/>
    <n v="147844.625"/>
    <n v="80347"/>
  </r>
  <r>
    <n v="959439"/>
    <d v="2014-06-16T15:10:05"/>
    <x v="0"/>
    <s v="Female"/>
    <s v="General Management"/>
    <x v="7"/>
    <n v="38516"/>
    <n v="38516"/>
    <s v="20001-40000"/>
    <m/>
    <m/>
    <m/>
    <m/>
    <m/>
    <n v="25584.5"/>
    <n v="74474"/>
    <n v="48889.5"/>
    <n v="-47749.75"/>
    <n v="147808.25"/>
    <n v="38516"/>
  </r>
  <r>
    <n v="281797"/>
    <d v="2014-06-16T15:10:41"/>
    <x v="0"/>
    <s v="Don’t want to say"/>
    <s v="General Management"/>
    <x v="7"/>
    <n v="44331"/>
    <n v="44331"/>
    <s v="40001-60000"/>
    <m/>
    <m/>
    <m/>
    <m/>
    <m/>
    <n v="25583.75"/>
    <n v="74479.5"/>
    <n v="48895.75"/>
    <n v="-47759.875"/>
    <n v="147823.125"/>
    <n v="44331"/>
  </r>
  <r>
    <n v="184057"/>
    <d v="2014-06-16T02:47:31"/>
    <x v="1"/>
    <s v="Male"/>
    <s v="Marketing Department"/>
    <x v="4"/>
    <n v="2360"/>
    <n v="2360"/>
    <s v="0-20,000"/>
    <m/>
    <m/>
    <m/>
    <m/>
    <m/>
    <n v="25583"/>
    <n v="74485"/>
    <n v="48902"/>
    <n v="-47770"/>
    <n v="147838"/>
    <n v="2360"/>
  </r>
  <r>
    <n v="595958"/>
    <d v="2014-06-16T02:47:54"/>
    <x v="1"/>
    <s v="Male"/>
    <s v="Marketing Department"/>
    <x v="4"/>
    <n v="84718"/>
    <n v="84718"/>
    <s v="60001-100000"/>
    <m/>
    <m/>
    <m/>
    <m/>
    <m/>
    <n v="25585.25"/>
    <n v="74489"/>
    <n v="48903.75"/>
    <n v="-47770.375"/>
    <n v="147844.625"/>
    <n v="84718"/>
  </r>
  <r>
    <n v="321811"/>
    <d v="2014-06-27T15:54:44"/>
    <x v="1"/>
    <s v="Male"/>
    <s v="Marketing Department"/>
    <x v="4"/>
    <n v="5024"/>
    <n v="5024"/>
    <s v="0-20,000"/>
    <m/>
    <m/>
    <m/>
    <m/>
    <m/>
    <n v="25584.5"/>
    <n v="74474"/>
    <n v="48889.5"/>
    <n v="-47749.75"/>
    <n v="147808.25"/>
    <n v="5024"/>
  </r>
  <r>
    <n v="717204"/>
    <d v="2014-06-16T15:38:26"/>
    <x v="0"/>
    <s v="Male"/>
    <s v="Operations Department"/>
    <x v="4"/>
    <n v="61734"/>
    <n v="61734"/>
    <s v="60001-100000"/>
    <m/>
    <m/>
    <m/>
    <m/>
    <m/>
    <n v="25588.25"/>
    <n v="74479.5"/>
    <n v="48891.25"/>
    <n v="-47748.625"/>
    <n v="147816.375"/>
    <n v="61734"/>
  </r>
  <r>
    <n v="865820"/>
    <d v="2014-06-16T15:40:32"/>
    <x v="0"/>
    <s v="Male"/>
    <s v="Operations Department"/>
    <x v="4"/>
    <n v="41177"/>
    <n v="41177"/>
    <s v="40001-60000"/>
    <m/>
    <m/>
    <m/>
    <m/>
    <m/>
    <n v="25586"/>
    <n v="74485"/>
    <n v="48899"/>
    <n v="-47762.5"/>
    <n v="147833.5"/>
    <n v="41177"/>
  </r>
  <r>
    <n v="211845"/>
    <d v="2014-06-16T15:43:55"/>
    <x v="0"/>
    <s v="Male"/>
    <s v="Operations Department"/>
    <x v="4"/>
    <n v="40367"/>
    <n v="40367"/>
    <s v="40001-60000"/>
    <m/>
    <m/>
    <m/>
    <m/>
    <m/>
    <n v="25585.25"/>
    <n v="74489"/>
    <n v="48903.75"/>
    <n v="-47770.375"/>
    <n v="147844.625"/>
    <n v="40367"/>
  </r>
  <r>
    <n v="728259"/>
    <d v="2014-07-04T15:37:18"/>
    <x v="1"/>
    <s v="Male"/>
    <s v="Operations Department"/>
    <x v="9"/>
    <n v="96553"/>
    <n v="96553"/>
    <s v="60001-100000"/>
    <m/>
    <m/>
    <m/>
    <m/>
    <m/>
    <n v="25584.5"/>
    <n v="74493"/>
    <n v="48908.5"/>
    <n v="-47778.25"/>
    <n v="147855.75"/>
    <n v="96553"/>
  </r>
  <r>
    <n v="378829"/>
    <d v="2014-07-04T15:39:20"/>
    <x v="1"/>
    <s v="Male"/>
    <s v="Operations Department"/>
    <x v="9"/>
    <n v="68165"/>
    <n v="68165"/>
    <s v="60001-100000"/>
    <m/>
    <m/>
    <m/>
    <m/>
    <m/>
    <n v="25583.75"/>
    <n v="74479.5"/>
    <n v="48895.75"/>
    <n v="-47759.875"/>
    <n v="147823.125"/>
    <n v="68165"/>
  </r>
  <r>
    <n v="782971"/>
    <d v="2014-07-07T13:42:54"/>
    <x v="0"/>
    <s v="Female"/>
    <s v="Operations Department"/>
    <x v="9"/>
    <n v="47196"/>
    <n v="47196"/>
    <s v="40001-60000"/>
    <m/>
    <m/>
    <m/>
    <m/>
    <m/>
    <n v="25583"/>
    <n v="74485"/>
    <n v="48902"/>
    <n v="-47770"/>
    <n v="147838"/>
    <n v="47196"/>
  </r>
  <r>
    <n v="746982"/>
    <d v="2014-07-07T13:40:19"/>
    <x v="0"/>
    <s v="Don’t want to say"/>
    <s v="Operations Department"/>
    <x v="9"/>
    <n v="78657"/>
    <n v="78657"/>
    <s v="60001-100000"/>
    <m/>
    <m/>
    <m/>
    <m/>
    <m/>
    <n v="25575.5"/>
    <n v="74489"/>
    <n v="48913.5"/>
    <n v="-47794.75"/>
    <n v="147859.25"/>
    <n v="78657"/>
  </r>
  <r>
    <n v="882121"/>
    <d v="2014-06-16T17:03:13"/>
    <x v="1"/>
    <s v="Male"/>
    <s v="Operations Department"/>
    <x v="4"/>
    <n v="69497"/>
    <n v="69497"/>
    <s v="60001-100000"/>
    <m/>
    <m/>
    <m/>
    <m/>
    <m/>
    <n v="25568"/>
    <n v="74474"/>
    <n v="48906"/>
    <n v="-47791"/>
    <n v="147833"/>
    <n v="69497"/>
  </r>
  <r>
    <n v="960400"/>
    <d v="2014-06-16T07:31:53"/>
    <x v="1"/>
    <s v="Male"/>
    <s v="Sales Department"/>
    <x v="4"/>
    <n v="44449"/>
    <n v="44449"/>
    <s v="40001-60000"/>
    <m/>
    <m/>
    <m/>
    <m/>
    <m/>
    <n v="25560.5"/>
    <n v="74479.5"/>
    <n v="48919"/>
    <n v="-47818"/>
    <n v="147858"/>
    <n v="44449"/>
  </r>
  <r>
    <n v="292179"/>
    <d v="2014-06-16T10:20:15"/>
    <x v="1"/>
    <s v="Male"/>
    <s v="Operations Department"/>
    <x v="3"/>
    <n v="64722"/>
    <n v="64722"/>
    <s v="60001-100000"/>
    <m/>
    <m/>
    <m/>
    <m/>
    <m/>
    <n v="25553"/>
    <n v="74485"/>
    <n v="48932"/>
    <n v="-47845"/>
    <n v="147883"/>
    <n v="64722"/>
  </r>
  <r>
    <n v="675024"/>
    <d v="2014-06-16T10:04:40"/>
    <x v="1"/>
    <s v="Male"/>
    <s v="Operations Department"/>
    <x v="7"/>
    <n v="1516"/>
    <n v="1516"/>
    <s v="0-20,000"/>
    <m/>
    <m/>
    <m/>
    <m/>
    <m/>
    <n v="25550"/>
    <n v="74489"/>
    <n v="48939"/>
    <n v="-47858.5"/>
    <n v="147897.5"/>
    <n v="1516"/>
  </r>
  <r>
    <n v="112074"/>
    <d v="2014-06-16T11:06:46"/>
    <x v="0"/>
    <s v="Male"/>
    <s v="Production Department"/>
    <x v="9"/>
    <n v="95519"/>
    <n v="95519"/>
    <s v="60001-100000"/>
    <m/>
    <m/>
    <m/>
    <m/>
    <m/>
    <n v="25568"/>
    <n v="74493"/>
    <n v="48925"/>
    <n v="-47819.5"/>
    <n v="147880.5"/>
    <n v="95519"/>
  </r>
  <r>
    <n v="660727"/>
    <d v="2014-07-07T16:23:07"/>
    <x v="1"/>
    <s v="Male"/>
    <s v="Production Department"/>
    <x v="9"/>
    <n v="5408"/>
    <n v="5408"/>
    <s v="0-20,000"/>
    <m/>
    <m/>
    <m/>
    <m/>
    <m/>
    <n v="25560.5"/>
    <n v="74479.5"/>
    <n v="48919"/>
    <n v="-47818"/>
    <n v="147858"/>
    <n v="5408"/>
  </r>
  <r>
    <n v="976582"/>
    <d v="2014-07-07T16:24:05"/>
    <x v="0"/>
    <s v="Male"/>
    <s v="Production Department"/>
    <x v="9"/>
    <n v="45087"/>
    <n v="45087"/>
    <s v="40001-60000"/>
    <m/>
    <m/>
    <m/>
    <m/>
    <m/>
    <n v="25583"/>
    <n v="74485"/>
    <n v="48902"/>
    <n v="-47770"/>
    <n v="147838"/>
    <n v="45087"/>
  </r>
  <r>
    <n v="833229"/>
    <d v="2014-07-07T16:24:35"/>
    <x v="1"/>
    <s v="Male"/>
    <s v="Production Department"/>
    <x v="9"/>
    <n v="91891"/>
    <n v="91891"/>
    <s v="60001-100000"/>
    <m/>
    <m/>
    <m/>
    <m/>
    <m/>
    <n v="25575.5"/>
    <n v="74489"/>
    <n v="48913.5"/>
    <n v="-47794.75"/>
    <n v="147859.25"/>
    <n v="91891"/>
  </r>
  <r>
    <n v="703438"/>
    <d v="2014-06-17T19:50:06"/>
    <x v="1"/>
    <s v="Male"/>
    <s v="Sales Department"/>
    <x v="7"/>
    <n v="68761"/>
    <n v="68761"/>
    <s v="60001-100000"/>
    <m/>
    <m/>
    <m/>
    <m/>
    <m/>
    <n v="25568"/>
    <n v="74474"/>
    <n v="48906"/>
    <n v="-47791"/>
    <n v="147833"/>
    <n v="68761"/>
  </r>
  <r>
    <n v="306707"/>
    <d v="2014-06-17T12:56:59"/>
    <x v="1"/>
    <s v="Male"/>
    <s v="Operations Department"/>
    <x v="12"/>
    <n v="68773"/>
    <n v="68773"/>
    <s v="60001-100000"/>
    <m/>
    <m/>
    <m/>
    <m/>
    <m/>
    <n v="25560.5"/>
    <n v="74479.5"/>
    <n v="48919"/>
    <n v="-47818"/>
    <n v="147858"/>
    <n v="68773"/>
  </r>
  <r>
    <n v="174113"/>
    <d v="2014-06-17T11:11:13"/>
    <x v="1"/>
    <s v="Male"/>
    <s v="Service Department"/>
    <x v="7"/>
    <n v="80424"/>
    <n v="80424"/>
    <s v="60001-100000"/>
    <m/>
    <m/>
    <m/>
    <m/>
    <m/>
    <n v="25553"/>
    <n v="74485"/>
    <n v="48932"/>
    <n v="-47845"/>
    <n v="147883"/>
    <n v="80424"/>
  </r>
  <r>
    <n v="793265"/>
    <d v="2014-06-17T13:31:48"/>
    <x v="1"/>
    <s v="Male"/>
    <s v="Service Department"/>
    <x v="3"/>
    <n v="22786"/>
    <n v="22786"/>
    <s v="20001-40000"/>
    <m/>
    <m/>
    <m/>
    <m/>
    <m/>
    <n v="25550"/>
    <n v="74468.5"/>
    <n v="48918.5"/>
    <n v="-47827.75"/>
    <n v="147846.25"/>
    <n v="22786"/>
  </r>
  <r>
    <n v="71650"/>
    <d v="2014-06-17T09:43:31"/>
    <x v="1"/>
    <s v="Male"/>
    <s v="Service Department"/>
    <x v="9"/>
    <n v="13682"/>
    <n v="13682"/>
    <s v="0-20,000"/>
    <m/>
    <m/>
    <m/>
    <m/>
    <m/>
    <n v="25568"/>
    <n v="74474"/>
    <n v="48906"/>
    <n v="-47791"/>
    <n v="147833"/>
    <n v="13682"/>
  </r>
  <r>
    <n v="598035"/>
    <d v="2014-06-17T09:43:57"/>
    <x v="0"/>
    <s v="Male"/>
    <s v="Service Department"/>
    <x v="9"/>
    <n v="21448"/>
    <n v="21448"/>
    <s v="20001-40000"/>
    <m/>
    <m/>
    <m/>
    <m/>
    <m/>
    <n v="25583.75"/>
    <n v="74479.5"/>
    <n v="48895.75"/>
    <n v="-47759.875"/>
    <n v="147823.125"/>
    <n v="21448"/>
  </r>
  <r>
    <n v="693363"/>
    <d v="2014-06-17T09:45:29"/>
    <x v="0"/>
    <s v="Female"/>
    <s v="Service Department"/>
    <x v="9"/>
    <n v="98086"/>
    <n v="98086"/>
    <s v="60001-100000"/>
    <m/>
    <m/>
    <m/>
    <m/>
    <m/>
    <n v="25586"/>
    <n v="74485"/>
    <n v="48899"/>
    <n v="-47762.5"/>
    <n v="147833.5"/>
    <n v="98086"/>
  </r>
  <r>
    <n v="978878"/>
    <d v="2014-06-17T09:41:00"/>
    <x v="1"/>
    <s v="Don’t want to say"/>
    <s v="Service Department"/>
    <x v="9"/>
    <n v="23580"/>
    <n v="23580"/>
    <s v="20001-40000"/>
    <m/>
    <m/>
    <m/>
    <m/>
    <m/>
    <n v="25585.25"/>
    <n v="74468.5"/>
    <n v="48883.25"/>
    <n v="-47739.625"/>
    <n v="147793.375"/>
    <n v="23580"/>
  </r>
  <r>
    <n v="741707"/>
    <d v="2014-06-17T15:55:33"/>
    <x v="0"/>
    <s v="Female"/>
    <s v="Sales Department"/>
    <x v="12"/>
    <n v="54390"/>
    <n v="54390"/>
    <s v="40001-60000"/>
    <m/>
    <m/>
    <m/>
    <m/>
    <m/>
    <n v="25590.5"/>
    <n v="74474"/>
    <n v="48883.5"/>
    <n v="-47734.75"/>
    <n v="147799.25"/>
    <n v="54390"/>
  </r>
  <r>
    <n v="124924"/>
    <d v="2014-06-17T08:56:21"/>
    <x v="1"/>
    <s v="Male"/>
    <s v="Operations Department"/>
    <x v="4"/>
    <n v="62508"/>
    <n v="62508"/>
    <s v="60001-100000"/>
    <m/>
    <m/>
    <m/>
    <m/>
    <m/>
    <n v="25588.25"/>
    <n v="74479.5"/>
    <n v="48891.25"/>
    <n v="-47748.625"/>
    <n v="147816.375"/>
    <n v="62508"/>
  </r>
  <r>
    <n v="570987"/>
    <d v="2014-06-20T01:06:55"/>
    <x v="1"/>
    <s v="Female"/>
    <s v="Operations Department"/>
    <x v="8"/>
    <n v="55211"/>
    <n v="55211"/>
    <s v="40001-60000"/>
    <m/>
    <m/>
    <m/>
    <m/>
    <m/>
    <n v="25586"/>
    <n v="74485"/>
    <n v="48899"/>
    <n v="-47762.5"/>
    <n v="147833.5"/>
    <n v="55211"/>
  </r>
  <r>
    <n v="821427"/>
    <d v="2014-06-18T16:30:48"/>
    <x v="0"/>
    <s v="Male"/>
    <s v="Service Department"/>
    <x v="0"/>
    <n v="87189"/>
    <n v="87189"/>
    <s v="60001-100000"/>
    <m/>
    <m/>
    <m/>
    <m/>
    <m/>
    <n v="25585.25"/>
    <n v="74489"/>
    <n v="48903.75"/>
    <n v="-47770.375"/>
    <n v="147844.625"/>
    <n v="87189"/>
  </r>
  <r>
    <n v="159009"/>
    <d v="2014-06-18T16:32:24"/>
    <x v="1"/>
    <s v="Don’t want to say"/>
    <s v="Service Department"/>
    <x v="0"/>
    <n v="6337"/>
    <n v="6337"/>
    <s v="0-20,000"/>
    <m/>
    <m/>
    <m/>
    <m/>
    <m/>
    <n v="25584.5"/>
    <n v="74474"/>
    <n v="48889.5"/>
    <n v="-47749.75"/>
    <n v="147808.25"/>
    <n v="6337"/>
  </r>
  <r>
    <n v="431469"/>
    <d v="2014-06-18T23:53:56"/>
    <x v="1"/>
    <s v="Male"/>
    <s v="Service Department"/>
    <x v="3"/>
    <n v="42782"/>
    <n v="42782"/>
    <s v="40001-60000"/>
    <m/>
    <m/>
    <m/>
    <m/>
    <m/>
    <n v="25588.25"/>
    <n v="74479.5"/>
    <n v="48891.25"/>
    <n v="-47748.625"/>
    <n v="147816.375"/>
    <n v="42782"/>
  </r>
  <r>
    <n v="87527"/>
    <d v="2014-06-18T15:17:54"/>
    <x v="1"/>
    <s v="Male"/>
    <s v="Service Department"/>
    <x v="7"/>
    <n v="68759"/>
    <n v="68759"/>
    <s v="60001-100000"/>
    <m/>
    <m/>
    <m/>
    <m/>
    <m/>
    <n v="25586"/>
    <n v="74485"/>
    <n v="48899"/>
    <n v="-47762.5"/>
    <n v="147833.5"/>
    <n v="68759"/>
  </r>
  <r>
    <n v="749355"/>
    <d v="2014-06-18T11:59:38"/>
    <x v="1"/>
    <s v="Male"/>
    <s v="Marketing Department"/>
    <x v="12"/>
    <n v="93633"/>
    <n v="93633"/>
    <s v="60001-100000"/>
    <m/>
    <m/>
    <m/>
    <m/>
    <m/>
    <n v="25585.25"/>
    <n v="74489"/>
    <n v="48903.75"/>
    <n v="-47770.375"/>
    <n v="147844.625"/>
    <n v="93633"/>
  </r>
  <r>
    <n v="450487"/>
    <d v="2014-06-18T12:00:24"/>
    <x v="0"/>
    <s v="Female"/>
    <s v="Marketing Department"/>
    <x v="12"/>
    <n v="94599"/>
    <n v="94599"/>
    <s v="60001-100000"/>
    <m/>
    <m/>
    <m/>
    <m/>
    <m/>
    <n v="25584.5"/>
    <n v="74474"/>
    <n v="48889.5"/>
    <n v="-47749.75"/>
    <n v="147808.25"/>
    <n v="94599"/>
  </r>
  <r>
    <n v="427831"/>
    <d v="2014-06-18T12:11:01"/>
    <x v="1"/>
    <s v="Male"/>
    <s v="Operations Department"/>
    <x v="3"/>
    <n v="66048"/>
    <n v="66048"/>
    <s v="60001-100000"/>
    <m/>
    <m/>
    <m/>
    <m/>
    <m/>
    <n v="25583.75"/>
    <n v="74461.25"/>
    <n v="48877.5"/>
    <n v="-47732.5"/>
    <n v="147777.5"/>
    <n v="66048"/>
  </r>
  <r>
    <n v="17608"/>
    <d v="2014-06-18T12:12:25"/>
    <x v="1"/>
    <s v="Male"/>
    <s v="Operations Department"/>
    <x v="3"/>
    <n v="22580"/>
    <n v="22580"/>
    <s v="20001-40000"/>
    <m/>
    <m/>
    <m/>
    <m/>
    <m/>
    <n v="25583"/>
    <n v="74463"/>
    <n v="48880"/>
    <n v="-47737"/>
    <n v="147783"/>
    <n v="22580"/>
  </r>
  <r>
    <n v="14313"/>
    <d v="2014-06-18T10:30:52"/>
    <x v="1"/>
    <s v="Male"/>
    <s v="Operations Department"/>
    <x v="7"/>
    <n v="9609"/>
    <n v="9609"/>
    <s v="0-20,000"/>
    <m/>
    <m/>
    <m/>
    <m/>
    <m/>
    <n v="25585.25"/>
    <n v="74468.5"/>
    <n v="48883.25"/>
    <n v="-47739.625"/>
    <n v="147793.375"/>
    <n v="9609"/>
  </r>
  <r>
    <n v="777059"/>
    <d v="2014-06-18T12:38:42"/>
    <x v="1"/>
    <s v="Male"/>
    <s v="Service Department"/>
    <x v="1"/>
    <n v="30344"/>
    <n v="30344"/>
    <s v="20001-40000"/>
    <m/>
    <m/>
    <m/>
    <m/>
    <m/>
    <n v="25590.5"/>
    <n v="74474"/>
    <n v="48883.5"/>
    <n v="-47734.75"/>
    <n v="147799.25"/>
    <n v="30344"/>
  </r>
  <r>
    <n v="249616"/>
    <d v="2014-06-18T12:40:09"/>
    <x v="1"/>
    <s v="Male"/>
    <s v="Service Department"/>
    <x v="1"/>
    <n v="35271"/>
    <n v="35271"/>
    <s v="20001-40000"/>
    <m/>
    <m/>
    <m/>
    <m/>
    <m/>
    <n v="25588.25"/>
    <n v="74479.5"/>
    <n v="48891.25"/>
    <n v="-47748.625"/>
    <n v="147816.375"/>
    <n v="35271"/>
  </r>
  <r>
    <n v="583928"/>
    <d v="2014-06-18T12:43:58"/>
    <x v="0"/>
    <s v="Male"/>
    <s v="Service Department"/>
    <x v="1"/>
    <n v="50946"/>
    <n v="50946"/>
    <s v="40001-60000"/>
    <m/>
    <m/>
    <m/>
    <m/>
    <m/>
    <n v="25586"/>
    <n v="74485"/>
    <n v="48899"/>
    <n v="-47762.5"/>
    <n v="147833.5"/>
    <n v="50946"/>
  </r>
  <r>
    <n v="75888"/>
    <d v="2014-06-18T05:31:08"/>
    <x v="0"/>
    <s v="Don’t want to say"/>
    <s v="Marketing Department"/>
    <x v="3"/>
    <n v="83771"/>
    <n v="83771"/>
    <s v="60001-100000"/>
    <m/>
    <m/>
    <m/>
    <m/>
    <m/>
    <n v="25585.25"/>
    <n v="74489"/>
    <n v="48903.75"/>
    <n v="-47770.375"/>
    <n v="147844.625"/>
    <n v="83771"/>
  </r>
  <r>
    <n v="655469"/>
    <d v="2014-06-18T17:20:41"/>
    <x v="1"/>
    <s v="Male"/>
    <s v="Service Department"/>
    <x v="3"/>
    <n v="12642"/>
    <n v="12642"/>
    <s v="0-20,000"/>
    <m/>
    <m/>
    <m/>
    <m/>
    <m/>
    <n v="25584.5"/>
    <n v="74474"/>
    <n v="48889.5"/>
    <n v="-47749.75"/>
    <n v="147808.25"/>
    <n v="12642"/>
  </r>
  <r>
    <n v="990771"/>
    <d v="2014-06-18T17:21:14"/>
    <x v="1"/>
    <s v="Male"/>
    <s v="Service Department"/>
    <x v="3"/>
    <n v="54606"/>
    <n v="54606"/>
    <s v="40001-60000"/>
    <m/>
    <m/>
    <m/>
    <m/>
    <m/>
    <n v="25588.25"/>
    <n v="74479.5"/>
    <n v="48891.25"/>
    <n v="-47748.625"/>
    <n v="147816.375"/>
    <n v="54606"/>
  </r>
  <r>
    <n v="963868"/>
    <d v="2014-06-18T17:21:39"/>
    <x v="1"/>
    <s v="Male"/>
    <s v="Service Department"/>
    <x v="3"/>
    <n v="73842"/>
    <n v="73842"/>
    <s v="60001-100000"/>
    <m/>
    <m/>
    <m/>
    <m/>
    <m/>
    <n v="25586"/>
    <n v="74485"/>
    <n v="48899"/>
    <n v="-47762.5"/>
    <n v="147833.5"/>
    <n v="73842"/>
  </r>
  <r>
    <n v="228644"/>
    <d v="2014-06-18T14:26:26"/>
    <x v="1"/>
    <s v="Male"/>
    <s v="Service Department"/>
    <x v="1"/>
    <n v="82625"/>
    <n v="82625"/>
    <s v="60001-100000"/>
    <m/>
    <m/>
    <m/>
    <m/>
    <m/>
    <n v="25585.25"/>
    <n v="74489"/>
    <n v="48903.75"/>
    <n v="-47770.375"/>
    <n v="147844.625"/>
    <n v="82625"/>
  </r>
  <r>
    <n v="840497"/>
    <d v="2014-06-19T12:47:42"/>
    <x v="1"/>
    <s v="Female"/>
    <s v="Finance Department"/>
    <x v="1"/>
    <n v="72452"/>
    <n v="72452"/>
    <s v="60001-100000"/>
    <m/>
    <m/>
    <m/>
    <m/>
    <m/>
    <n v="25584.5"/>
    <n v="74474"/>
    <n v="48889.5"/>
    <n v="-47749.75"/>
    <n v="147808.25"/>
    <n v="72452"/>
  </r>
  <r>
    <n v="612764"/>
    <d v="2014-06-19T15:51:50"/>
    <x v="1"/>
    <s v="Female"/>
    <s v="Production Department"/>
    <x v="1"/>
    <n v="65012"/>
    <n v="65012"/>
    <s v="60001-100000"/>
    <m/>
    <m/>
    <m/>
    <m/>
    <m/>
    <n v="25583.75"/>
    <n v="74479.5"/>
    <n v="48895.75"/>
    <n v="-47759.875"/>
    <n v="147823.125"/>
    <n v="65012"/>
  </r>
  <r>
    <n v="140937"/>
    <d v="2014-06-19T14:49:24"/>
    <x v="1"/>
    <s v="Male"/>
    <s v="Marketing Department"/>
    <x v="4"/>
    <n v="27197"/>
    <n v="27197"/>
    <s v="20001-40000"/>
    <m/>
    <m/>
    <m/>
    <m/>
    <m/>
    <n v="25583"/>
    <n v="74485"/>
    <n v="48902"/>
    <n v="-47770"/>
    <n v="147838"/>
    <n v="27197"/>
  </r>
  <r>
    <n v="157059"/>
    <d v="2014-06-19T16:48:15"/>
    <x v="1"/>
    <s v="Male"/>
    <s v="Production Department"/>
    <x v="3"/>
    <n v="25222"/>
    <n v="25222"/>
    <s v="20001-40000"/>
    <m/>
    <m/>
    <m/>
    <m/>
    <m/>
    <n v="25575.5"/>
    <n v="74489"/>
    <n v="48913.5"/>
    <n v="-47794.75"/>
    <n v="147859.25"/>
    <n v="25222"/>
  </r>
  <r>
    <n v="18776"/>
    <d v="2014-06-19T17:44:44"/>
    <x v="1"/>
    <s v="Male"/>
    <s v="Purchase Department"/>
    <x v="8"/>
    <n v="62050"/>
    <n v="62050"/>
    <s v="60001-100000"/>
    <m/>
    <m/>
    <m/>
    <m/>
    <m/>
    <n v="25584.5"/>
    <n v="74493"/>
    <n v="48908.5"/>
    <n v="-47778.25"/>
    <n v="147855.75"/>
    <n v="62050"/>
  </r>
  <r>
    <n v="316797"/>
    <d v="2014-06-20T09:56:51"/>
    <x v="1"/>
    <s v="Male"/>
    <s v="Operations Department"/>
    <x v="12"/>
    <n v="38779"/>
    <n v="38779"/>
    <s v="20001-40000"/>
    <m/>
    <m/>
    <m/>
    <m/>
    <m/>
    <n v="25583.75"/>
    <n v="74497"/>
    <n v="48913.25"/>
    <n v="-47786.125"/>
    <n v="147866.875"/>
    <n v="38779"/>
  </r>
  <r>
    <n v="831922"/>
    <d v="2014-06-20T04:52:09"/>
    <x v="0"/>
    <s v="Male"/>
    <s v="Purchase Department"/>
    <x v="3"/>
    <n v="98409"/>
    <n v="98409"/>
    <s v="60001-100000"/>
    <m/>
    <m/>
    <m/>
    <m/>
    <m/>
    <n v="25583"/>
    <n v="74501"/>
    <n v="48918"/>
    <n v="-47794"/>
    <n v="147878"/>
    <n v="98409"/>
  </r>
  <r>
    <n v="339313"/>
    <d v="2014-06-20T15:26:36"/>
    <x v="1"/>
    <s v="Female"/>
    <s v="General Management"/>
    <x v="3"/>
    <n v="21220"/>
    <n v="21220"/>
    <s v="20001-40000"/>
    <m/>
    <m/>
    <m/>
    <m/>
    <m/>
    <n v="25575.5"/>
    <n v="74489"/>
    <n v="48913.5"/>
    <n v="-47794.75"/>
    <n v="147859.25"/>
    <n v="21220"/>
  </r>
  <r>
    <n v="58885"/>
    <d v="2014-06-20T15:31:16"/>
    <x v="1"/>
    <s v="Female"/>
    <s v="General Management"/>
    <x v="3"/>
    <n v="73385"/>
    <n v="73385"/>
    <s v="60001-100000"/>
    <m/>
    <m/>
    <m/>
    <m/>
    <m/>
    <n v="25584.5"/>
    <n v="74493"/>
    <n v="48908.5"/>
    <n v="-47778.25"/>
    <n v="147855.75"/>
    <n v="73385"/>
  </r>
  <r>
    <n v="469633"/>
    <d v="2014-06-20T09:45:52"/>
    <x v="1"/>
    <s v="Male"/>
    <s v="Sales Department"/>
    <x v="9"/>
    <n v="62700"/>
    <n v="62700"/>
    <s v="60001-100000"/>
    <m/>
    <m/>
    <m/>
    <m/>
    <m/>
    <n v="25583.75"/>
    <n v="74497"/>
    <n v="48913.25"/>
    <n v="-47786.125"/>
    <n v="147866.875"/>
    <n v="62700"/>
  </r>
  <r>
    <n v="604341"/>
    <d v="2014-06-20T09:46:17"/>
    <x v="1"/>
    <s v="Male"/>
    <s v="Sales Department"/>
    <x v="9"/>
    <n v="30898"/>
    <n v="30898"/>
    <s v="20001-40000"/>
    <m/>
    <m/>
    <m/>
    <m/>
    <m/>
    <n v="25583"/>
    <n v="74501"/>
    <n v="48918"/>
    <n v="-47794"/>
    <n v="147878"/>
    <n v="30898"/>
  </r>
  <r>
    <n v="252378"/>
    <d v="2014-06-20T17:19:50"/>
    <x v="1"/>
    <s v="Male"/>
    <s v="Operations Department"/>
    <x v="12"/>
    <n v="13370"/>
    <n v="13370"/>
    <s v="0-20,000"/>
    <m/>
    <m/>
    <m/>
    <m/>
    <m/>
    <n v="25575.5"/>
    <n v="74504.75"/>
    <n v="48929.25"/>
    <n v="-47818.375"/>
    <n v="147898.625"/>
    <n v="13370"/>
  </r>
  <r>
    <n v="870897"/>
    <d v="2014-06-20T15:08:54"/>
    <x v="1"/>
    <s v="Male"/>
    <s v="Service Department"/>
    <x v="7"/>
    <n v="12608"/>
    <n v="12608"/>
    <s v="0-20,000"/>
    <m/>
    <m/>
    <m/>
    <m/>
    <m/>
    <n v="25584.5"/>
    <n v="74508.5"/>
    <n v="48924"/>
    <n v="-47801.5"/>
    <n v="147894.5"/>
    <n v="12608"/>
  </r>
  <r>
    <n v="445431"/>
    <d v="2014-06-20T15:09:53"/>
    <x v="1"/>
    <s v="Male"/>
    <s v="Service Department"/>
    <x v="7"/>
    <n v="44717"/>
    <n v="44717"/>
    <s v="40001-60000"/>
    <m/>
    <m/>
    <m/>
    <m/>
    <m/>
    <n v="25588.25"/>
    <n v="74512.25"/>
    <n v="48924"/>
    <n v="-47797.75"/>
    <n v="147898.25"/>
    <n v="44717"/>
  </r>
  <r>
    <n v="529856"/>
    <d v="2014-06-20T15:10:53"/>
    <x v="0"/>
    <s v="Male"/>
    <s v="Service Department"/>
    <x v="7"/>
    <n v="52346"/>
    <n v="52346"/>
    <s v="40001-60000"/>
    <m/>
    <m/>
    <m/>
    <m/>
    <m/>
    <n v="25586"/>
    <n v="74516"/>
    <n v="48930"/>
    <n v="-47809"/>
    <n v="147911"/>
    <n v="52346"/>
  </r>
  <r>
    <n v="617345"/>
    <d v="2014-06-20T15:11:21"/>
    <x v="0"/>
    <s v="Don’t want to say"/>
    <s v="Service Department"/>
    <x v="7"/>
    <n v="63678"/>
    <n v="63678"/>
    <s v="60001-100000"/>
    <m/>
    <m/>
    <m/>
    <m/>
    <m/>
    <n v="25585.25"/>
    <n v="74534.5"/>
    <n v="48949.25"/>
    <n v="-47838.625"/>
    <n v="147958.375"/>
    <n v="63678"/>
  </r>
  <r>
    <n v="931047"/>
    <d v="2014-06-20T15:11:47"/>
    <x v="1"/>
    <s v="Don’t want to say"/>
    <s v="Service Department"/>
    <x v="7"/>
    <n v="47860"/>
    <n v="47860"/>
    <s v="40001-60000"/>
    <m/>
    <m/>
    <m/>
    <m/>
    <m/>
    <n v="25584.5"/>
    <n v="74553"/>
    <n v="48968.5"/>
    <n v="-47868.25"/>
    <n v="148005.75"/>
    <n v="47860"/>
  </r>
  <r>
    <n v="212844"/>
    <d v="2014-06-20T16:39:10"/>
    <x v="0"/>
    <s v="Female"/>
    <s v="Finance Department"/>
    <x v="3"/>
    <n v="59213"/>
    <n v="59213"/>
    <s v="40001-60000"/>
    <m/>
    <m/>
    <m/>
    <m/>
    <m/>
    <n v="25583.75"/>
    <n v="74571.5"/>
    <n v="48987.75"/>
    <n v="-47897.875"/>
    <n v="148053.125"/>
    <n v="59213"/>
  </r>
  <r>
    <n v="496033"/>
    <d v="2014-06-20T16:40:24"/>
    <x v="1"/>
    <s v="Female"/>
    <s v="Finance Department"/>
    <x v="3"/>
    <n v="38102"/>
    <n v="38102"/>
    <s v="20001-40000"/>
    <m/>
    <m/>
    <m/>
    <m/>
    <m/>
    <n v="25583"/>
    <n v="74590"/>
    <n v="49007"/>
    <n v="-47927.5"/>
    <n v="148100.5"/>
    <n v="38102"/>
  </r>
  <r>
    <n v="80259"/>
    <d v="2014-06-20T08:20:35"/>
    <x v="0"/>
    <s v="Female"/>
    <s v="Sales Department"/>
    <x v="12"/>
    <n v="55952"/>
    <n v="55952"/>
    <s v="40001-60000"/>
    <m/>
    <m/>
    <m/>
    <m/>
    <m/>
    <n v="25575.5"/>
    <n v="74598.25"/>
    <n v="49022.75"/>
    <n v="-47958.625"/>
    <n v="148132.375"/>
    <n v="55952"/>
  </r>
  <r>
    <n v="278631"/>
    <d v="2014-06-20T13:35:44"/>
    <x v="1"/>
    <s v="Male"/>
    <s v="Operations Department"/>
    <x v="7"/>
    <n v="71755"/>
    <n v="71755"/>
    <s v="60001-100000"/>
    <m/>
    <m/>
    <m/>
    <m/>
    <m/>
    <n v="25568"/>
    <n v="74606.5"/>
    <n v="49038.5"/>
    <n v="-47989.75"/>
    <n v="148164.25"/>
    <n v="71755"/>
  </r>
  <r>
    <n v="431577"/>
    <d v="2014-06-20T13:37:42"/>
    <x v="0"/>
    <s v="Male"/>
    <s v="Operations Department"/>
    <x v="7"/>
    <n v="61930"/>
    <n v="61930"/>
    <s v="60001-100000"/>
    <m/>
    <m/>
    <m/>
    <m/>
    <m/>
    <n v="25560.5"/>
    <n v="74614.75"/>
    <n v="49054.25"/>
    <n v="-48020.875"/>
    <n v="148196.125"/>
    <n v="61930"/>
  </r>
  <r>
    <n v="709095"/>
    <d v="2014-06-20T13:39:29"/>
    <x v="0"/>
    <s v="Male"/>
    <s v="Operations Department"/>
    <x v="7"/>
    <n v="40025"/>
    <n v="40025"/>
    <s v="40001-60000"/>
    <m/>
    <m/>
    <m/>
    <m/>
    <m/>
    <n v="25553"/>
    <n v="74623"/>
    <n v="49070"/>
    <n v="-48052"/>
    <n v="148228"/>
    <n v="40025"/>
  </r>
  <r>
    <n v="239190"/>
    <d v="2014-06-20T12:59:14"/>
    <x v="1"/>
    <s v="Male"/>
    <s v="Operations Department"/>
    <x v="3"/>
    <n v="1216"/>
    <n v="1216"/>
    <s v="0-20,000"/>
    <m/>
    <m/>
    <m/>
    <m/>
    <m/>
    <n v="25550"/>
    <n v="74630.5"/>
    <n v="49080.5"/>
    <n v="-48070.75"/>
    <n v="148251.25"/>
    <n v="1216"/>
  </r>
  <r>
    <n v="468968"/>
    <d v="2014-06-20T11:40:33"/>
    <x v="1"/>
    <s v="Male"/>
    <s v="Service Department"/>
    <x v="1"/>
    <n v="44445"/>
    <n v="44445"/>
    <s v="40001-60000"/>
    <m/>
    <m/>
    <m/>
    <m/>
    <m/>
    <n v="25568"/>
    <n v="74638"/>
    <n v="49070"/>
    <n v="-48037"/>
    <n v="148243"/>
    <n v="44445"/>
  </r>
  <r>
    <n v="278514"/>
    <d v="2014-06-20T05:52:16"/>
    <x v="0"/>
    <s v="Male"/>
    <s v="Sales Department"/>
    <x v="7"/>
    <n v="57390"/>
    <n v="57390"/>
    <s v="40001-60000"/>
    <m/>
    <m/>
    <m/>
    <m/>
    <m/>
    <n v="25560.5"/>
    <n v="74645.5"/>
    <n v="49085"/>
    <n v="-48067"/>
    <n v="148273"/>
    <n v="57390"/>
  </r>
  <r>
    <n v="308552"/>
    <d v="2014-06-20T09:29:38"/>
    <x v="0"/>
    <s v="Female"/>
    <s v="Service Department"/>
    <x v="9"/>
    <n v="19351"/>
    <n v="19351"/>
    <s v="0-20,000"/>
    <m/>
    <m/>
    <m/>
    <m/>
    <m/>
    <n v="25553"/>
    <n v="74653"/>
    <n v="49100"/>
    <n v="-48097"/>
    <n v="148303"/>
    <n v="19351"/>
  </r>
  <r>
    <n v="647156"/>
    <d v="2014-06-21T16:34:52"/>
    <x v="1"/>
    <s v="Don’t want to say"/>
    <s v="Operations Department"/>
    <x v="1"/>
    <n v="90879"/>
    <n v="90879"/>
    <s v="60001-100000"/>
    <m/>
    <m/>
    <m/>
    <m/>
    <m/>
    <n v="25575.5"/>
    <n v="74658"/>
    <n v="49082.5"/>
    <n v="-48048.25"/>
    <n v="148281.75"/>
    <n v="90879"/>
  </r>
  <r>
    <n v="219236"/>
    <d v="2014-06-21T14:25:52"/>
    <x v="1"/>
    <s v="Don’t want to say"/>
    <s v="Marketing Department"/>
    <x v="3"/>
    <n v="28592"/>
    <n v="28592"/>
    <s v="20001-40000"/>
    <m/>
    <m/>
    <m/>
    <m/>
    <m/>
    <n v="25568"/>
    <n v="74638"/>
    <n v="49070"/>
    <n v="-48037"/>
    <n v="148243"/>
    <n v="28592"/>
  </r>
  <r>
    <n v="951001"/>
    <d v="2014-06-22T09:07:35"/>
    <x v="0"/>
    <s v="Female"/>
    <s v="Service Department"/>
    <x v="12"/>
    <n v="85827"/>
    <n v="85827"/>
    <s v="60001-100000"/>
    <m/>
    <m/>
    <m/>
    <m/>
    <m/>
    <n v="25560.5"/>
    <n v="74645.5"/>
    <n v="49085"/>
    <n v="-48067"/>
    <n v="148273"/>
    <n v="85827"/>
  </r>
  <r>
    <n v="783405"/>
    <d v="2014-06-22T16:01:16"/>
    <x v="1"/>
    <s v="Male"/>
    <s v="Service Department"/>
    <x v="3"/>
    <n v="7539"/>
    <n v="7539"/>
    <s v="0-20,000"/>
    <m/>
    <m/>
    <m/>
    <m/>
    <m/>
    <n v="25553"/>
    <n v="74623"/>
    <n v="49070"/>
    <n v="-48052"/>
    <n v="148228"/>
    <n v="7539"/>
  </r>
  <r>
    <n v="139588"/>
    <d v="2014-06-22T12:41:17"/>
    <x v="1"/>
    <s v="Male"/>
    <s v="Service Department"/>
    <x v="1"/>
    <n v="86287"/>
    <n v="86287"/>
    <s v="60001-100000"/>
    <m/>
    <m/>
    <m/>
    <m/>
    <m/>
    <n v="25575.5"/>
    <n v="74630.5"/>
    <n v="49055"/>
    <n v="-48007"/>
    <n v="148213"/>
    <n v="86287"/>
  </r>
  <r>
    <n v="763361"/>
    <d v="2014-06-22T02:38:49"/>
    <x v="0"/>
    <s v="Male"/>
    <s v="Operations Department"/>
    <x v="1"/>
    <n v="37485"/>
    <n v="37485"/>
    <s v="20001-40000"/>
    <m/>
    <m/>
    <m/>
    <m/>
    <m/>
    <n v="25568"/>
    <n v="74606.5"/>
    <n v="49038.5"/>
    <n v="-47989.75"/>
    <n v="148164.25"/>
    <n v="37485"/>
  </r>
  <r>
    <n v="151914"/>
    <d v="2014-06-22T02:39:13"/>
    <x v="1"/>
    <s v="Don’t want to say"/>
    <s v="Operations Department"/>
    <x v="1"/>
    <n v="71079"/>
    <n v="71079"/>
    <s v="60001-100000"/>
    <m/>
    <m/>
    <m/>
    <m/>
    <m/>
    <n v="25560.5"/>
    <n v="74614.75"/>
    <n v="49054.25"/>
    <n v="-48020.875"/>
    <n v="148196.125"/>
    <n v="71079"/>
  </r>
  <r>
    <n v="813774"/>
    <d v="2014-06-22T02:40:54"/>
    <x v="1"/>
    <s v="Don’t want to say"/>
    <s v="Operations Department"/>
    <x v="1"/>
    <n v="89547"/>
    <n v="89547"/>
    <s v="60001-100000"/>
    <m/>
    <m/>
    <m/>
    <m/>
    <m/>
    <n v="25553"/>
    <n v="74623"/>
    <n v="49070"/>
    <n v="-48052"/>
    <n v="148228"/>
    <n v="89547"/>
  </r>
  <r>
    <n v="787490"/>
    <d v="2014-06-22T14:55:41"/>
    <x v="1"/>
    <s v="Male"/>
    <s v="Operations Department"/>
    <x v="12"/>
    <n v="42500"/>
    <n v="42500"/>
    <s v="40001-60000"/>
    <m/>
    <m/>
    <m/>
    <m/>
    <m/>
    <n v="25550"/>
    <n v="74598.25"/>
    <n v="49048.25"/>
    <n v="-48022.375"/>
    <n v="148170.625"/>
    <n v="42500"/>
  </r>
  <r>
    <n v="507412"/>
    <d v="2014-06-22T14:56:04"/>
    <x v="1"/>
    <s v="Male"/>
    <s v="Operations Department"/>
    <x v="12"/>
    <n v="81722"/>
    <n v="81722"/>
    <s v="60001-100000"/>
    <m/>
    <m/>
    <m/>
    <m/>
    <m/>
    <n v="25547"/>
    <n v="74606.5"/>
    <n v="49059.5"/>
    <n v="-48042.25"/>
    <n v="148195.75"/>
    <n v="81722"/>
  </r>
  <r>
    <n v="190392"/>
    <d v="2014-06-22T14:59:49"/>
    <x v="0"/>
    <s v="Female"/>
    <s v="Operations Department"/>
    <x v="12"/>
    <n v="40902"/>
    <n v="40902"/>
    <s v="40001-60000"/>
    <m/>
    <m/>
    <m/>
    <m/>
    <m/>
    <n v="25544"/>
    <n v="74571.5"/>
    <n v="49027.5"/>
    <n v="-47997.25"/>
    <n v="148112.75"/>
    <n v="40902"/>
  </r>
  <r>
    <n v="529792"/>
    <d v="2014-06-22T15:00:10"/>
    <x v="1"/>
    <s v="Female"/>
    <s v="Operations Department"/>
    <x v="12"/>
    <n v="89323"/>
    <n v="89323"/>
    <s v="60001-100000"/>
    <m/>
    <m/>
    <m/>
    <m/>
    <m/>
    <n v="25541"/>
    <n v="74590"/>
    <n v="49049"/>
    <n v="-48032.5"/>
    <n v="148163.5"/>
    <n v="89323"/>
  </r>
  <r>
    <n v="661229"/>
    <d v="2014-07-10T17:09:16"/>
    <x v="0"/>
    <s v="Male"/>
    <s v="Operations Department"/>
    <x v="12"/>
    <n v="27817"/>
    <n v="27817"/>
    <s v="20001-40000"/>
    <m/>
    <m/>
    <m/>
    <m/>
    <m/>
    <n v="25522.5"/>
    <n v="74534.5"/>
    <n v="49012"/>
    <n v="-47995.5"/>
    <n v="148052.5"/>
    <n v="27817"/>
  </r>
  <r>
    <n v="686696"/>
    <d v="2014-07-10T17:10:39"/>
    <x v="0"/>
    <s v="Male"/>
    <s v="Operations Department"/>
    <x v="12"/>
    <n v="7235"/>
    <n v="7235"/>
    <s v="0-20,000"/>
    <m/>
    <m/>
    <m/>
    <m/>
    <m/>
    <n v="25504"/>
    <n v="74553"/>
    <n v="49049"/>
    <n v="-48069.5"/>
    <n v="148126.5"/>
    <n v="7235"/>
  </r>
  <r>
    <n v="48507"/>
    <d v="2014-06-22T09:11:21"/>
    <x v="1"/>
    <s v="Male"/>
    <s v="Service Department"/>
    <x v="3"/>
    <n v="93685"/>
    <n v="93685"/>
    <s v="60001-100000"/>
    <m/>
    <m/>
    <m/>
    <m/>
    <m/>
    <n v="25544"/>
    <n v="74571.5"/>
    <n v="49027.5"/>
    <n v="-47997.25"/>
    <n v="148112.75"/>
    <n v="93685"/>
  </r>
  <r>
    <n v="90943"/>
    <d v="2014-06-23T21:11:13"/>
    <x v="0"/>
    <s v="Male"/>
    <s v="Operations Department"/>
    <x v="4"/>
    <n v="24329"/>
    <n v="24329"/>
    <s v="20001-40000"/>
    <m/>
    <m/>
    <m/>
    <m/>
    <m/>
    <n v="25541"/>
    <n v="74516"/>
    <n v="48975"/>
    <n v="-47921.5"/>
    <n v="147978.5"/>
    <n v="24329"/>
  </r>
  <r>
    <n v="397684"/>
    <d v="2014-06-23T16:41:14"/>
    <x v="1"/>
    <s v="Male"/>
    <s v="Operations Department"/>
    <x v="4"/>
    <n v="98488"/>
    <n v="98488"/>
    <s v="60001-100000"/>
    <m/>
    <m/>
    <m/>
    <m/>
    <m/>
    <n v="25550"/>
    <n v="74534.5"/>
    <n v="48984.5"/>
    <n v="-47926.75"/>
    <n v="148011.25"/>
    <n v="98488"/>
  </r>
  <r>
    <n v="860109"/>
    <d v="2014-06-23T16:22:25"/>
    <x v="1"/>
    <s v="Male"/>
    <s v="Service Department"/>
    <x v="3"/>
    <n v="80153"/>
    <n v="80153"/>
    <s v="60001-100000"/>
    <m/>
    <m/>
    <m/>
    <m/>
    <m/>
    <n v="25547"/>
    <n v="74508.5"/>
    <n v="48961.5"/>
    <n v="-47895.25"/>
    <n v="147950.75"/>
    <n v="80153"/>
  </r>
  <r>
    <n v="381855"/>
    <d v="2014-06-23T16:23:01"/>
    <x v="1"/>
    <s v="Male"/>
    <s v="Service Department"/>
    <x v="3"/>
    <n v="18933"/>
    <n v="18933"/>
    <s v="0-20,000"/>
    <m/>
    <m/>
    <m/>
    <m/>
    <m/>
    <n v="25544"/>
    <n v="74497"/>
    <n v="48953"/>
    <n v="-47885.5"/>
    <n v="147926.5"/>
    <n v="18933"/>
  </r>
  <r>
    <n v="124098"/>
    <d v="2014-06-23T16:23:21"/>
    <x v="0"/>
    <s v="Male"/>
    <s v="Service Department"/>
    <x v="3"/>
    <n v="99950"/>
    <n v="99950"/>
    <s v="60001-100000"/>
    <m/>
    <m/>
    <m/>
    <m/>
    <m/>
    <n v="25553"/>
    <n v="74501"/>
    <n v="48948"/>
    <n v="-47869"/>
    <n v="147923"/>
    <n v="99950"/>
  </r>
  <r>
    <n v="26091"/>
    <d v="2014-06-23T17:43:50"/>
    <x v="1"/>
    <s v="Male"/>
    <s v="Sales Department"/>
    <x v="12"/>
    <n v="58760"/>
    <n v="58760"/>
    <s v="40001-60000"/>
    <m/>
    <m/>
    <m/>
    <m/>
    <m/>
    <n v="25550"/>
    <n v="74489"/>
    <n v="48939"/>
    <n v="-47858.5"/>
    <n v="147897.5"/>
    <n v="58760"/>
  </r>
  <r>
    <n v="849322"/>
    <d v="2014-06-23T08:58:09"/>
    <x v="1"/>
    <s v="Male"/>
    <s v="Operations Department"/>
    <x v="3"/>
    <n v="92747"/>
    <n v="92747"/>
    <s v="60001-100000"/>
    <m/>
    <m/>
    <m/>
    <m/>
    <m/>
    <n v="25547"/>
    <n v="74493"/>
    <n v="48946"/>
    <n v="-47872"/>
    <n v="147912"/>
    <n v="92747"/>
  </r>
  <r>
    <n v="842644"/>
    <d v="2014-06-23T15:57:08"/>
    <x v="1"/>
    <s v="Male"/>
    <s v="Production Department"/>
    <x v="4"/>
    <n v="45000"/>
    <n v="45000"/>
    <s v="40001-60000"/>
    <m/>
    <m/>
    <m/>
    <m/>
    <m/>
    <n v="25544"/>
    <n v="74479.5"/>
    <n v="48935.5"/>
    <n v="-47859.25"/>
    <n v="147882.75"/>
    <n v="45000"/>
  </r>
  <r>
    <n v="500389"/>
    <d v="2014-06-23T10:49:50"/>
    <x v="1"/>
    <s v="Male"/>
    <s v="Operations Department"/>
    <x v="9"/>
    <n v="21609"/>
    <n v="21609"/>
    <s v="20001-40000"/>
    <m/>
    <m/>
    <m/>
    <m/>
    <m/>
    <n v="25541"/>
    <n v="74485"/>
    <n v="48944"/>
    <n v="-47875"/>
    <n v="147901"/>
    <n v="21609"/>
  </r>
  <r>
    <n v="961630"/>
    <d v="2014-06-23T10:51:46"/>
    <x v="0"/>
    <s v="Don’t want to say"/>
    <s v="Operations Department"/>
    <x v="9"/>
    <n v="1770"/>
    <n v="1770"/>
    <s v="0-20,000"/>
    <m/>
    <m/>
    <m/>
    <m/>
    <m/>
    <n v="25550"/>
    <n v="74489"/>
    <n v="48939"/>
    <n v="-47858.5"/>
    <n v="147897.5"/>
    <n v="1770"/>
  </r>
  <r>
    <n v="887205"/>
    <d v="2014-06-23T10:14:27"/>
    <x v="1"/>
    <s v="Male"/>
    <s v="Sales Department"/>
    <x v="7"/>
    <n v="69826"/>
    <n v="69826"/>
    <s v="60001-100000"/>
    <m/>
    <m/>
    <m/>
    <m/>
    <m/>
    <n v="25568"/>
    <n v="74493"/>
    <n v="48925"/>
    <n v="-47819.5"/>
    <n v="147880.5"/>
    <n v="69826"/>
  </r>
  <r>
    <n v="724771"/>
    <d v="2014-06-23T10:14:58"/>
    <x v="1"/>
    <s v="Male"/>
    <s v="Sales Department"/>
    <x v="7"/>
    <n v="66193"/>
    <n v="66193"/>
    <s v="60001-100000"/>
    <m/>
    <m/>
    <m/>
    <m/>
    <m/>
    <n v="25560.5"/>
    <n v="74497"/>
    <n v="48936.5"/>
    <n v="-47844.25"/>
    <n v="147901.75"/>
    <n v="66193"/>
  </r>
  <r>
    <n v="202953"/>
    <d v="2014-06-24T21:24:05"/>
    <x v="0"/>
    <s v="Male"/>
    <s v="Service Department"/>
    <x v="7"/>
    <n v="56772"/>
    <n v="56772"/>
    <s v="40001-60000"/>
    <m/>
    <m/>
    <m/>
    <m/>
    <m/>
    <n v="25553"/>
    <n v="74501"/>
    <n v="48948"/>
    <n v="-47869"/>
    <n v="147923"/>
    <n v="56772"/>
  </r>
  <r>
    <n v="141903"/>
    <d v="2014-06-24T20:10:25"/>
    <x v="1"/>
    <s v="Male"/>
    <s v="Service Department"/>
    <x v="6"/>
    <n v="4417"/>
    <n v="4417"/>
    <s v="0-20,000"/>
    <m/>
    <m/>
    <m/>
    <m/>
    <m/>
    <n v="25550"/>
    <n v="74504.75"/>
    <n v="48954.75"/>
    <n v="-47882.125"/>
    <n v="147936.875"/>
    <n v="4417"/>
  </r>
  <r>
    <n v="746731"/>
    <d v="2014-06-24T18:05:33"/>
    <x v="1"/>
    <s v="Male"/>
    <s v="Operations Department"/>
    <x v="3"/>
    <n v="28392"/>
    <n v="28392"/>
    <s v="20001-40000"/>
    <m/>
    <m/>
    <m/>
    <m/>
    <m/>
    <n v="25568"/>
    <n v="74508.5"/>
    <n v="48940.5"/>
    <n v="-47842.75"/>
    <n v="147919.25"/>
    <n v="28392"/>
  </r>
  <r>
    <n v="39116"/>
    <d v="2014-06-24T00:33:40"/>
    <x v="1"/>
    <s v="Male"/>
    <s v="Operations Department"/>
    <x v="6"/>
    <n v="58099"/>
    <n v="58099"/>
    <s v="40001-60000"/>
    <m/>
    <m/>
    <m/>
    <m/>
    <m/>
    <n v="25560.5"/>
    <n v="74512.25"/>
    <n v="48951.75"/>
    <n v="-47867.125"/>
    <n v="147939.875"/>
    <n v="58099"/>
  </r>
  <r>
    <n v="832026"/>
    <d v="2014-06-24T07:17:51"/>
    <x v="1"/>
    <s v="Female"/>
    <s v="Finance Department"/>
    <x v="3"/>
    <n v="64733"/>
    <n v="64733"/>
    <s v="60001-100000"/>
    <m/>
    <m/>
    <m/>
    <m/>
    <m/>
    <n v="25553"/>
    <n v="74516"/>
    <n v="48963"/>
    <n v="-47891.5"/>
    <n v="147960.5"/>
    <n v="64733"/>
  </r>
  <r>
    <n v="103409"/>
    <d v="2014-06-24T19:13:09"/>
    <x v="1"/>
    <s v="Female"/>
    <s v="Service Department"/>
    <x v="8"/>
    <n v="84778"/>
    <n v="84778"/>
    <s v="60001-100000"/>
    <m/>
    <m/>
    <m/>
    <m/>
    <m/>
    <n v="25550"/>
    <n v="74534.5"/>
    <n v="48984.5"/>
    <n v="-47926.75"/>
    <n v="148011.25"/>
    <n v="84778"/>
  </r>
  <r>
    <n v="842023"/>
    <d v="2014-06-25T11:25:54"/>
    <x v="1"/>
    <s v="Male"/>
    <s v="Service Department"/>
    <x v="3"/>
    <n v="57572"/>
    <n v="57572"/>
    <s v="40001-60000"/>
    <m/>
    <m/>
    <m/>
    <m/>
    <m/>
    <n v="25547"/>
    <n v="74508.5"/>
    <n v="48961.5"/>
    <n v="-47895.25"/>
    <n v="147950.75"/>
    <n v="57572"/>
  </r>
  <r>
    <n v="273935"/>
    <d v="2014-06-25T11:27:21"/>
    <x v="0"/>
    <s v="Female"/>
    <s v="Service Department"/>
    <x v="3"/>
    <n v="71034"/>
    <n v="71034"/>
    <s v="60001-100000"/>
    <m/>
    <m/>
    <m/>
    <m/>
    <m/>
    <n v="25544"/>
    <n v="74512.25"/>
    <n v="48968.25"/>
    <n v="-47908.375"/>
    <n v="147964.625"/>
    <n v="71034"/>
  </r>
  <r>
    <n v="224305"/>
    <d v="2014-06-25T17:50:53"/>
    <x v="1"/>
    <s v="Male"/>
    <s v="Service Department"/>
    <x v="3"/>
    <n v="9137"/>
    <n v="9137"/>
    <s v="0-20,000"/>
    <m/>
    <m/>
    <m/>
    <m/>
    <m/>
    <n v="25541"/>
    <n v="74516"/>
    <n v="48975"/>
    <n v="-47921.5"/>
    <n v="147978.5"/>
    <n v="9137"/>
  </r>
  <r>
    <n v="930428"/>
    <d v="2014-06-25T11:55:02"/>
    <x v="1"/>
    <s v="Male"/>
    <s v="Service Department"/>
    <x v="0"/>
    <n v="79329"/>
    <n v="79329"/>
    <s v="60001-100000"/>
    <m/>
    <m/>
    <m/>
    <m/>
    <m/>
    <n v="25550"/>
    <n v="74534.5"/>
    <n v="48984.5"/>
    <n v="-47926.75"/>
    <n v="148011.25"/>
    <n v="79329"/>
  </r>
  <r>
    <n v="904609"/>
    <d v="2014-06-25T11:57:30"/>
    <x v="1"/>
    <s v="Male"/>
    <s v="Service Department"/>
    <x v="0"/>
    <n v="7154"/>
    <n v="7154"/>
    <s v="0-20,000"/>
    <m/>
    <m/>
    <m/>
    <m/>
    <m/>
    <n v="25547"/>
    <n v="74508.5"/>
    <n v="48961.5"/>
    <n v="-47895.25"/>
    <n v="147950.75"/>
    <n v="7154"/>
  </r>
  <r>
    <n v="820245"/>
    <d v="2014-06-25T12:20:25"/>
    <x v="0"/>
    <s v="Female"/>
    <s v="General Management"/>
    <x v="3"/>
    <n v="36480"/>
    <n v="36480"/>
    <s v="20001-40000"/>
    <m/>
    <m/>
    <m/>
    <m/>
    <m/>
    <n v="25560.5"/>
    <n v="74512.25"/>
    <n v="48951.75"/>
    <n v="-47867.125"/>
    <n v="147939.875"/>
    <n v="36480"/>
  </r>
  <r>
    <n v="213385"/>
    <d v="2014-06-25T12:20:59"/>
    <x v="1"/>
    <s v="Female"/>
    <s v="General Management"/>
    <x v="3"/>
    <n v="77882"/>
    <n v="77882"/>
    <s v="60001-100000"/>
    <m/>
    <m/>
    <m/>
    <m/>
    <m/>
    <n v="25553"/>
    <n v="74516"/>
    <n v="48963"/>
    <n v="-47891.5"/>
    <n v="147960.5"/>
    <n v="77882"/>
  </r>
  <r>
    <n v="797233"/>
    <d v="2014-07-18T17:26:15"/>
    <x v="0"/>
    <s v="Don’t want to say"/>
    <s v="Operations Department"/>
    <x v="1"/>
    <n v="45473"/>
    <n v="45473"/>
    <s v="40001-60000"/>
    <m/>
    <m/>
    <m/>
    <m/>
    <m/>
    <n v="25550"/>
    <n v="74504.75"/>
    <n v="48954.75"/>
    <n v="-47882.125"/>
    <n v="147936.875"/>
    <n v="45473"/>
  </r>
  <r>
    <n v="52581"/>
    <d v="2014-06-25T15:39:16"/>
    <x v="1"/>
    <s v="Female"/>
    <s v="Operations Department"/>
    <x v="7"/>
    <n v="8361"/>
    <n v="8361"/>
    <s v="0-20,000"/>
    <m/>
    <m/>
    <m/>
    <m/>
    <m/>
    <n v="25547"/>
    <n v="74508.5"/>
    <n v="48961.5"/>
    <n v="-47895.25"/>
    <n v="147950.75"/>
    <n v="8361"/>
  </r>
  <r>
    <n v="205409"/>
    <d v="2014-06-25T19:58:44"/>
    <x v="1"/>
    <s v="Female"/>
    <s v="Service Department"/>
    <x v="4"/>
    <n v="88469"/>
    <n v="88469"/>
    <s v="60001-100000"/>
    <m/>
    <m/>
    <m/>
    <m/>
    <m/>
    <n v="25560.5"/>
    <n v="74512.25"/>
    <n v="48951.75"/>
    <n v="-47867.125"/>
    <n v="147939.875"/>
    <n v="88469"/>
  </r>
  <r>
    <n v="926369"/>
    <d v="2014-06-26T09:39:21"/>
    <x v="0"/>
    <s v="Female"/>
    <s v="Operations Department"/>
    <x v="4"/>
    <n v="72641"/>
    <n v="72641"/>
    <s v="60001-100000"/>
    <m/>
    <m/>
    <m/>
    <m/>
    <m/>
    <n v="25553"/>
    <n v="74501"/>
    <n v="48948"/>
    <n v="-47869"/>
    <n v="147923"/>
    <n v="72641"/>
  </r>
  <r>
    <n v="409635"/>
    <d v="2014-06-26T18:13:47"/>
    <x v="0"/>
    <s v="Male"/>
    <s v="Service Department"/>
    <x v="6"/>
    <n v="36612"/>
    <n v="36612"/>
    <s v="20001-40000"/>
    <m/>
    <m/>
    <m/>
    <m/>
    <m/>
    <n v="25550"/>
    <n v="74504.75"/>
    <n v="48954.75"/>
    <n v="-47882.125"/>
    <n v="147936.875"/>
    <n v="36612"/>
  </r>
  <r>
    <n v="669926"/>
    <d v="2014-06-26T10:44:14"/>
    <x v="0"/>
    <s v="Female"/>
    <s v="Service Department"/>
    <x v="6"/>
    <n v="65268"/>
    <n v="65268"/>
    <s v="60001-100000"/>
    <m/>
    <m/>
    <m/>
    <m/>
    <m/>
    <n v="25547"/>
    <n v="74508.5"/>
    <n v="48961.5"/>
    <n v="-47895.25"/>
    <n v="147950.75"/>
    <n v="65268"/>
  </r>
  <r>
    <n v="99798"/>
    <d v="2014-06-26T10:44:23"/>
    <x v="0"/>
    <s v="Female"/>
    <s v="Service Department"/>
    <x v="6"/>
    <n v="98297"/>
    <n v="98297"/>
    <s v="60001-100000"/>
    <m/>
    <m/>
    <m/>
    <m/>
    <m/>
    <n v="25544"/>
    <n v="74512.25"/>
    <n v="48968.25"/>
    <n v="-47908.375"/>
    <n v="147964.625"/>
    <n v="98297"/>
  </r>
  <r>
    <n v="465488"/>
    <d v="2014-06-26T18:07:13"/>
    <x v="1"/>
    <s v="Male"/>
    <s v="Operations Department"/>
    <x v="3"/>
    <n v="7807"/>
    <n v="7807"/>
    <s v="0-20,000"/>
    <m/>
    <m/>
    <m/>
    <m/>
    <m/>
    <n v="25541"/>
    <n v="74501"/>
    <n v="48960"/>
    <n v="-47899"/>
    <n v="147941"/>
    <n v="7807"/>
  </r>
  <r>
    <n v="377818"/>
    <d v="2014-07-04T07:37:58"/>
    <x v="0"/>
    <s v="Female"/>
    <s v="Sales Department"/>
    <x v="6"/>
    <n v="6821"/>
    <n v="6821"/>
    <s v="0-20,000"/>
    <m/>
    <m/>
    <m/>
    <m/>
    <m/>
    <n v="25550"/>
    <n v="74504.75"/>
    <n v="48954.75"/>
    <n v="-47882.125"/>
    <n v="147936.875"/>
    <n v="6821"/>
  </r>
  <r>
    <n v="218937"/>
    <d v="2014-07-04T07:37:49"/>
    <x v="1"/>
    <s v="Don’t want to say"/>
    <s v="Sales Department"/>
    <x v="6"/>
    <n v="55512"/>
    <n v="55512"/>
    <s v="40001-60000"/>
    <m/>
    <m/>
    <m/>
    <m/>
    <m/>
    <n v="25568"/>
    <n v="74508.5"/>
    <n v="48940.5"/>
    <n v="-47842.75"/>
    <n v="147919.25"/>
    <n v="55512"/>
  </r>
  <r>
    <n v="692071"/>
    <d v="2014-06-26T08:19:35"/>
    <x v="1"/>
    <s v="Male"/>
    <s v="Sales Department"/>
    <x v="12"/>
    <n v="31271"/>
    <n v="31271"/>
    <s v="20001-40000"/>
    <m/>
    <m/>
    <m/>
    <m/>
    <m/>
    <n v="25560.5"/>
    <n v="74512.25"/>
    <n v="48951.75"/>
    <n v="-47867.125"/>
    <n v="147939.875"/>
    <n v="31271"/>
  </r>
  <r>
    <n v="958561"/>
    <d v="2014-06-26T16:47:08"/>
    <x v="0"/>
    <s v="Male"/>
    <s v="Operations Department"/>
    <x v="9"/>
    <n v="42656"/>
    <n v="42656"/>
    <s v="40001-60000"/>
    <m/>
    <m/>
    <m/>
    <m/>
    <m/>
    <n v="25553"/>
    <n v="74516"/>
    <n v="48963"/>
    <n v="-47891.5"/>
    <n v="147960.5"/>
    <n v="42656"/>
  </r>
  <r>
    <n v="796498"/>
    <d v="2014-06-26T11:59:37"/>
    <x v="1"/>
    <s v="Male"/>
    <s v="Operations Department"/>
    <x v="8"/>
    <n v="82745"/>
    <n v="82745"/>
    <s v="60001-100000"/>
    <m/>
    <m/>
    <m/>
    <m/>
    <m/>
    <n v="25550"/>
    <n v="74534.5"/>
    <n v="48984.5"/>
    <n v="-47926.75"/>
    <n v="148011.25"/>
    <n v="82745"/>
  </r>
  <r>
    <n v="167582"/>
    <d v="2014-06-26T09:02:18"/>
    <x v="1"/>
    <s v="Male"/>
    <s v="Purchase Department"/>
    <x v="4"/>
    <n v="97823"/>
    <n v="97823"/>
    <s v="60001-100000"/>
    <m/>
    <m/>
    <m/>
    <m/>
    <m/>
    <n v="25547"/>
    <n v="74508.5"/>
    <n v="48961.5"/>
    <n v="-47895.25"/>
    <n v="147950.75"/>
    <n v="97823"/>
  </r>
  <r>
    <n v="170195"/>
    <d v="2014-06-26T09:04:28"/>
    <x v="1"/>
    <s v="Male"/>
    <s v="Purchase Department"/>
    <x v="4"/>
    <n v="75871"/>
    <n v="75871"/>
    <s v="60001-100000"/>
    <m/>
    <m/>
    <m/>
    <m/>
    <m/>
    <n v="25544"/>
    <n v="74497"/>
    <n v="48953"/>
    <n v="-47885.5"/>
    <n v="147926.5"/>
    <n v="75871"/>
  </r>
  <r>
    <n v="245448"/>
    <d v="2014-06-26T09:05:33"/>
    <x v="1"/>
    <s v="Female"/>
    <s v="Purchase Department"/>
    <x v="4"/>
    <n v="3381"/>
    <n v="3381"/>
    <s v="0-20,000"/>
    <m/>
    <m/>
    <m/>
    <m/>
    <m/>
    <n v="25541"/>
    <n v="74485"/>
    <n v="48944"/>
    <n v="-47875"/>
    <n v="147901"/>
    <n v="3381"/>
  </r>
  <r>
    <n v="106736"/>
    <d v="2014-07-11T10:44:45"/>
    <x v="1"/>
    <s v="Female"/>
    <s v="Operations Department"/>
    <x v="4"/>
    <n v="47122"/>
    <n v="47122"/>
    <s v="40001-60000"/>
    <m/>
    <m/>
    <m/>
    <m/>
    <m/>
    <n v="25550"/>
    <n v="74489"/>
    <n v="48939"/>
    <n v="-47858.5"/>
    <n v="147897.5"/>
    <n v="47122"/>
  </r>
  <r>
    <n v="347906"/>
    <d v="2014-07-11T10:45:15"/>
    <x v="0"/>
    <s v="Male"/>
    <s v="Operations Department"/>
    <x v="4"/>
    <n v="16873"/>
    <n v="16873"/>
    <s v="0-20,000"/>
    <m/>
    <m/>
    <m/>
    <m/>
    <m/>
    <n v="25547"/>
    <n v="74493"/>
    <n v="48946"/>
    <n v="-47872"/>
    <n v="147912"/>
    <n v="16873"/>
  </r>
  <r>
    <n v="575292"/>
    <d v="2014-07-03T16:50:40"/>
    <x v="0"/>
    <s v="Female"/>
    <s v="Finance Department"/>
    <x v="3"/>
    <n v="66536"/>
    <n v="66536"/>
    <s v="60001-100000"/>
    <m/>
    <m/>
    <m/>
    <m/>
    <m/>
    <n v="25560.5"/>
    <n v="74497"/>
    <n v="48936.5"/>
    <n v="-47844.25"/>
    <n v="147901.75"/>
    <n v="66536"/>
  </r>
  <r>
    <n v="910150"/>
    <d v="2014-06-27T13:51:45"/>
    <x v="1"/>
    <s v="Male"/>
    <s v="Operations Department"/>
    <x v="1"/>
    <n v="51779"/>
    <n v="51779"/>
    <s v="40001-60000"/>
    <m/>
    <m/>
    <m/>
    <m/>
    <m/>
    <n v="25553"/>
    <n v="74501"/>
    <n v="48948"/>
    <n v="-47869"/>
    <n v="147923"/>
    <n v="51779"/>
  </r>
  <r>
    <n v="499010"/>
    <d v="2014-06-27T13:55:55"/>
    <x v="0"/>
    <s v="Male"/>
    <s v="Operations Department"/>
    <x v="1"/>
    <n v="60429"/>
    <n v="60429"/>
    <s v="60001-100000"/>
    <m/>
    <m/>
    <m/>
    <m/>
    <m/>
    <n v="25550"/>
    <n v="74504.75"/>
    <n v="48954.75"/>
    <n v="-47882.125"/>
    <n v="147936.875"/>
    <n v="60429"/>
  </r>
  <r>
    <n v="777478"/>
    <d v="2014-06-30T09:51:23"/>
    <x v="0"/>
    <s v="Female"/>
    <s v="Operations Department"/>
    <x v="1"/>
    <n v="30070"/>
    <n v="30070"/>
    <s v="20001-40000"/>
    <m/>
    <m/>
    <m/>
    <m/>
    <m/>
    <n v="25547"/>
    <n v="74508.5"/>
    <n v="48961.5"/>
    <n v="-47895.25"/>
    <n v="147950.75"/>
    <n v="30070"/>
  </r>
  <r>
    <n v="926942"/>
    <d v="2014-06-30T09:54:08"/>
    <x v="1"/>
    <s v="Male"/>
    <s v="Operations Department"/>
    <x v="1"/>
    <n v="62255"/>
    <n v="62255"/>
    <s v="60001-100000"/>
    <m/>
    <m/>
    <m/>
    <m/>
    <m/>
    <n v="25544"/>
    <n v="74512.25"/>
    <n v="48968.25"/>
    <n v="-47908.375"/>
    <n v="147964.625"/>
    <n v="62255"/>
  </r>
  <r>
    <n v="728782"/>
    <d v="2014-06-27T05:19:31"/>
    <x v="1"/>
    <s v="Male"/>
    <s v="Service Department"/>
    <x v="12"/>
    <n v="95458"/>
    <n v="95458"/>
    <s v="60001-100000"/>
    <m/>
    <m/>
    <m/>
    <m/>
    <m/>
    <n v="25541"/>
    <n v="74516"/>
    <n v="48975"/>
    <n v="-47921.5"/>
    <n v="147978.5"/>
    <n v="95458"/>
  </r>
  <r>
    <n v="605607"/>
    <d v="2014-06-27T05:22:37"/>
    <x v="0"/>
    <s v="Male"/>
    <s v="Service Department"/>
    <x v="12"/>
    <n v="42248"/>
    <n v="42248"/>
    <s v="40001-60000"/>
    <m/>
    <m/>
    <m/>
    <m/>
    <m/>
    <n v="25522.5"/>
    <n v="74504.75"/>
    <n v="48982.25"/>
    <n v="-47950.875"/>
    <n v="147978.125"/>
    <n v="42248"/>
  </r>
  <r>
    <n v="524171"/>
    <d v="2014-06-27T05:24:55"/>
    <x v="0"/>
    <s v="Female"/>
    <s v="Service Department"/>
    <x v="12"/>
    <n v="10154"/>
    <n v="10154"/>
    <s v="0-20,000"/>
    <m/>
    <m/>
    <m/>
    <m/>
    <m/>
    <n v="25504"/>
    <n v="74508.5"/>
    <n v="49004.5"/>
    <n v="-48002.75"/>
    <n v="148015.25"/>
    <n v="10154"/>
  </r>
  <r>
    <n v="118021"/>
    <d v="2014-06-27T18:02:10"/>
    <x v="1"/>
    <s v="Male"/>
    <s v="Service Department"/>
    <x v="6"/>
    <n v="66336"/>
    <n v="66336"/>
    <s v="60001-100000"/>
    <m/>
    <m/>
    <m/>
    <m/>
    <m/>
    <n v="25544"/>
    <n v="74512.25"/>
    <n v="48968.25"/>
    <n v="-47908.375"/>
    <n v="147964.625"/>
    <n v="66336"/>
  </r>
  <r>
    <n v="865873"/>
    <d v="2014-06-27T18:04:11"/>
    <x v="0"/>
    <s v="Female"/>
    <s v="Service Department"/>
    <x v="6"/>
    <n v="76666"/>
    <n v="76666"/>
    <s v="60001-100000"/>
    <m/>
    <m/>
    <m/>
    <m/>
    <m/>
    <n v="25541"/>
    <n v="74516"/>
    <n v="48975"/>
    <n v="-47921.5"/>
    <n v="147978.5"/>
    <n v="76666"/>
  </r>
  <r>
    <n v="459625"/>
    <d v="2014-06-27T08:08:47"/>
    <x v="1"/>
    <s v="Male"/>
    <s v="Operations Department"/>
    <x v="12"/>
    <n v="4887"/>
    <n v="4887"/>
    <s v="0-20,000"/>
    <m/>
    <m/>
    <m/>
    <m/>
    <m/>
    <n v="25522.5"/>
    <n v="74504.75"/>
    <n v="48982.25"/>
    <n v="-47950.875"/>
    <n v="147978.125"/>
    <n v="4887"/>
  </r>
  <r>
    <n v="95500"/>
    <d v="2014-06-27T15:51:29"/>
    <x v="1"/>
    <s v="Male"/>
    <s v="Sales Department"/>
    <x v="3"/>
    <n v="28931"/>
    <n v="28931"/>
    <s v="20001-40000"/>
    <m/>
    <m/>
    <m/>
    <m/>
    <m/>
    <n v="25547"/>
    <n v="74508.5"/>
    <n v="48961.5"/>
    <n v="-47895.25"/>
    <n v="147950.75"/>
    <n v="28931"/>
  </r>
  <r>
    <n v="405195"/>
    <d v="2014-06-27T14:12:08"/>
    <x v="1"/>
    <s v="Male"/>
    <s v="Sales Department"/>
    <x v="12"/>
    <n v="26238"/>
    <n v="26238"/>
    <s v="20001-40000"/>
    <m/>
    <m/>
    <m/>
    <m/>
    <m/>
    <n v="25544"/>
    <n v="74512.25"/>
    <n v="48968.25"/>
    <n v="-47908.375"/>
    <n v="147964.625"/>
    <n v="26238"/>
  </r>
  <r>
    <n v="86468"/>
    <d v="2014-06-27T10:25:16"/>
    <x v="1"/>
    <s v="Male"/>
    <s v="Operations Department"/>
    <x v="12"/>
    <n v="71021"/>
    <n v="71021"/>
    <s v="60001-100000"/>
    <m/>
    <m/>
    <m/>
    <m/>
    <m/>
    <n v="25541"/>
    <n v="74516"/>
    <n v="48975"/>
    <n v="-47921.5"/>
    <n v="147978.5"/>
    <n v="71021"/>
  </r>
  <r>
    <n v="369294"/>
    <d v="2014-06-27T14:12:40"/>
    <x v="1"/>
    <s v="Male"/>
    <s v="Service Department"/>
    <x v="1"/>
    <n v="6008"/>
    <n v="6008"/>
    <s v="0-20,000"/>
    <m/>
    <m/>
    <m/>
    <m/>
    <m/>
    <n v="25522.5"/>
    <n v="74534.5"/>
    <n v="49012"/>
    <n v="-47995.5"/>
    <n v="148052.5"/>
    <n v="6008"/>
  </r>
  <r>
    <n v="758632"/>
    <d v="2014-06-27T14:14:16"/>
    <x v="1"/>
    <s v="Male"/>
    <s v="Service Department"/>
    <x v="1"/>
    <n v="4748"/>
    <n v="4748"/>
    <s v="0-20,000"/>
    <m/>
    <m/>
    <m/>
    <m/>
    <m/>
    <n v="25547"/>
    <n v="74553"/>
    <n v="49006"/>
    <n v="-47962"/>
    <n v="148062"/>
    <n v="4748"/>
  </r>
  <r>
    <n v="58792"/>
    <d v="2014-06-27T18:41:43"/>
    <x v="1"/>
    <s v="Male"/>
    <s v="Service Department"/>
    <x v="1"/>
    <n v="3265"/>
    <n v="3265"/>
    <s v="0-20,000"/>
    <m/>
    <m/>
    <m/>
    <m/>
    <m/>
    <n v="25560.5"/>
    <n v="74571.5"/>
    <n v="49011"/>
    <n v="-47956"/>
    <n v="148088"/>
    <n v="3265"/>
  </r>
  <r>
    <n v="185368"/>
    <d v="2014-06-27T18:42:07"/>
    <x v="1"/>
    <s v="Male"/>
    <s v="Service Department"/>
    <x v="1"/>
    <n v="1079"/>
    <n v="1079"/>
    <s v="0-20,000"/>
    <m/>
    <m/>
    <m/>
    <m/>
    <m/>
    <n v="25583"/>
    <n v="74590"/>
    <n v="49007"/>
    <n v="-47927.5"/>
    <n v="148100.5"/>
    <n v="1079"/>
  </r>
  <r>
    <n v="760150"/>
    <d v="2014-06-27T02:57:29"/>
    <x v="1"/>
    <s v="Male"/>
    <s v="Operations Department"/>
    <x v="7"/>
    <n v="54810"/>
    <n v="54810"/>
    <s v="40001-60000"/>
    <m/>
    <m/>
    <m/>
    <m/>
    <m/>
    <n v="25585.25"/>
    <n v="74598.25"/>
    <n v="49013"/>
    <n v="-47934.25"/>
    <n v="148117.75"/>
    <n v="54810"/>
  </r>
  <r>
    <n v="879614"/>
    <d v="2014-06-27T02:58:57"/>
    <x v="1"/>
    <s v="Female"/>
    <s v="Operations Department"/>
    <x v="7"/>
    <n v="38722"/>
    <n v="38722"/>
    <s v="20001-40000"/>
    <m/>
    <m/>
    <m/>
    <m/>
    <m/>
    <n v="25584.5"/>
    <n v="74606.5"/>
    <n v="49022"/>
    <n v="-47948.5"/>
    <n v="148139.5"/>
    <n v="38722"/>
  </r>
  <r>
    <n v="388194"/>
    <d v="2014-06-28T15:42:00"/>
    <x v="1"/>
    <s v="Male"/>
    <s v="Purchase Department"/>
    <x v="7"/>
    <n v="61652"/>
    <n v="61652"/>
    <s v="60001-100000"/>
    <m/>
    <m/>
    <m/>
    <m/>
    <m/>
    <n v="25583.75"/>
    <n v="74614.75"/>
    <n v="49031"/>
    <n v="-47962.75"/>
    <n v="148161.25"/>
    <n v="61652"/>
  </r>
  <r>
    <n v="981989"/>
    <d v="2014-06-28T00:06:30"/>
    <x v="1"/>
    <s v="Male"/>
    <s v="Service Department"/>
    <x v="7"/>
    <n v="84733"/>
    <n v="84733"/>
    <s v="60001-100000"/>
    <m/>
    <m/>
    <m/>
    <m/>
    <m/>
    <n v="25583"/>
    <n v="74623"/>
    <n v="49040"/>
    <n v="-47977"/>
    <n v="148183"/>
    <n v="84733"/>
  </r>
  <r>
    <n v="224545"/>
    <d v="2014-06-28T13:43:21"/>
    <x v="1"/>
    <s v="Female"/>
    <s v="Sales Department"/>
    <x v="7"/>
    <n v="69498"/>
    <n v="69498"/>
    <s v="60001-100000"/>
    <m/>
    <m/>
    <m/>
    <m/>
    <m/>
    <n v="25575.5"/>
    <n v="74598.25"/>
    <n v="49022.75"/>
    <n v="-47958.625"/>
    <n v="148132.375"/>
    <n v="69498"/>
  </r>
  <r>
    <n v="79239"/>
    <d v="2014-06-28T13:44:18"/>
    <x v="0"/>
    <s v="Male"/>
    <s v="Sales Department"/>
    <x v="7"/>
    <n v="6389"/>
    <n v="6389"/>
    <s v="0-20,000"/>
    <m/>
    <m/>
    <m/>
    <m/>
    <m/>
    <n v="25568"/>
    <n v="74606.5"/>
    <n v="49038.5"/>
    <n v="-47989.75"/>
    <n v="148164.25"/>
    <n v="6389"/>
  </r>
  <r>
    <n v="94365"/>
    <d v="2014-06-28T16:30:05"/>
    <x v="1"/>
    <s v="Male"/>
    <s v="Operations Department"/>
    <x v="0"/>
    <n v="48728"/>
    <n v="48728"/>
    <s v="40001-60000"/>
    <m/>
    <m/>
    <m/>
    <m/>
    <m/>
    <n v="25583.75"/>
    <n v="74614.75"/>
    <n v="49031"/>
    <n v="-47962.75"/>
    <n v="148161.25"/>
    <n v="48728"/>
  </r>
  <r>
    <n v="165194"/>
    <d v="2014-06-28T16:31:38"/>
    <x v="0"/>
    <s v="Male"/>
    <s v="Operations Department"/>
    <x v="0"/>
    <n v="39800"/>
    <n v="39800"/>
    <s v="20001-40000"/>
    <m/>
    <m/>
    <m/>
    <m/>
    <m/>
    <n v="25583"/>
    <n v="74623"/>
    <n v="49040"/>
    <n v="-47977"/>
    <n v="148183"/>
    <n v="39800"/>
  </r>
  <r>
    <n v="102178"/>
    <d v="2014-06-28T16:32:10"/>
    <x v="1"/>
    <s v="Male"/>
    <s v="Operations Department"/>
    <x v="0"/>
    <n v="86589"/>
    <n v="86589"/>
    <s v="60001-100000"/>
    <m/>
    <m/>
    <m/>
    <m/>
    <m/>
    <n v="25575.5"/>
    <n v="74630.5"/>
    <n v="49055"/>
    <n v="-48007"/>
    <n v="148213"/>
    <n v="86589"/>
  </r>
  <r>
    <n v="790311"/>
    <d v="2014-06-28T07:12:23"/>
    <x v="1"/>
    <s v="Male"/>
    <s v="Sales Department"/>
    <x v="3"/>
    <n v="21392"/>
    <n v="21392"/>
    <s v="20001-40000"/>
    <m/>
    <m/>
    <m/>
    <m/>
    <m/>
    <n v="25568"/>
    <n v="74606.5"/>
    <n v="49038.5"/>
    <n v="-47989.75"/>
    <n v="148164.25"/>
    <n v="21392"/>
  </r>
  <r>
    <n v="12887"/>
    <d v="2014-06-29T17:47:14"/>
    <x v="0"/>
    <s v="Male"/>
    <s v="Human Resource Department"/>
    <x v="9"/>
    <n v="13201"/>
    <n v="13201"/>
    <s v="0-20,000"/>
    <m/>
    <m/>
    <m/>
    <m/>
    <m/>
    <n v="25583.75"/>
    <n v="74614.75"/>
    <n v="49031"/>
    <n v="-47962.75"/>
    <n v="148161.25"/>
    <n v="13201"/>
  </r>
  <r>
    <n v="572590"/>
    <d v="2014-06-29T17:47:53"/>
    <x v="0"/>
    <s v="Female"/>
    <s v="Human Resource Department"/>
    <x v="9"/>
    <n v="5612"/>
    <n v="5612"/>
    <s v="0-20,000"/>
    <m/>
    <m/>
    <m/>
    <m/>
    <m/>
    <n v="25586"/>
    <n v="74623"/>
    <n v="49037"/>
    <n v="-47969.5"/>
    <n v="148178.5"/>
    <n v="5612"/>
  </r>
  <r>
    <n v="147125"/>
    <d v="2014-06-29T00:36:52"/>
    <x v="1"/>
    <s v="Male"/>
    <s v="Operations Department"/>
    <x v="1"/>
    <n v="53789"/>
    <n v="53789"/>
    <s v="40001-60000"/>
    <m/>
    <m/>
    <m/>
    <m/>
    <m/>
    <n v="25592.75"/>
    <n v="74630.5"/>
    <n v="49037.75"/>
    <n v="-47963.875"/>
    <n v="148187.125"/>
    <n v="53789"/>
  </r>
  <r>
    <n v="819071"/>
    <d v="2014-06-29T00:37:22"/>
    <x v="1"/>
    <s v="Male"/>
    <s v="Operations Department"/>
    <x v="1"/>
    <n v="93280"/>
    <n v="93280"/>
    <s v="60001-100000"/>
    <m/>
    <m/>
    <m/>
    <m/>
    <m/>
    <n v="25590.5"/>
    <n v="74638"/>
    <n v="49047.5"/>
    <n v="-47980.75"/>
    <n v="148209.25"/>
    <n v="93280"/>
  </r>
  <r>
    <n v="754821"/>
    <d v="2014-06-29T00:14:18"/>
    <x v="0"/>
    <s v="Male"/>
    <s v="Purchase Department"/>
    <x v="4"/>
    <n v="17687"/>
    <n v="17687"/>
    <s v="0-20,000"/>
    <m/>
    <m/>
    <m/>
    <m/>
    <m/>
    <n v="25588.25"/>
    <n v="74614.75"/>
    <n v="49026.5"/>
    <n v="-47951.5"/>
    <n v="148154.5"/>
    <n v="17687"/>
  </r>
  <r>
    <n v="524867"/>
    <d v="2014-06-29T12:38:22"/>
    <x v="1"/>
    <s v="Male"/>
    <s v="Service Department"/>
    <x v="4"/>
    <n v="83659"/>
    <n v="83659"/>
    <s v="60001-100000"/>
    <m/>
    <m/>
    <m/>
    <m/>
    <m/>
    <n v="25595"/>
    <n v="74623"/>
    <n v="49028"/>
    <n v="-47947"/>
    <n v="148165"/>
    <n v="83659"/>
  </r>
  <r>
    <n v="326373"/>
    <d v="2014-06-29T12:39:53"/>
    <x v="0"/>
    <s v="Male"/>
    <s v="Service Department"/>
    <x v="4"/>
    <n v="72303"/>
    <n v="72303"/>
    <s v="60001-100000"/>
    <m/>
    <m/>
    <m/>
    <m/>
    <m/>
    <n v="25592.75"/>
    <n v="74598.25"/>
    <n v="49005.5"/>
    <n v="-47915.5"/>
    <n v="148106.5"/>
    <n v="72303"/>
  </r>
  <r>
    <n v="253780"/>
    <d v="2014-06-30T16:12:29"/>
    <x v="1"/>
    <s v="Male"/>
    <s v="Service Department"/>
    <x v="7"/>
    <n v="9436"/>
    <n v="9436"/>
    <s v="0-20,000"/>
    <m/>
    <m/>
    <m/>
    <m/>
    <m/>
    <n v="25590.5"/>
    <n v="74606.5"/>
    <n v="49016"/>
    <n v="-47933.5"/>
    <n v="148130.5"/>
    <n v="9436"/>
  </r>
  <r>
    <n v="405282"/>
    <d v="2014-07-08T08:03:39"/>
    <x v="0"/>
    <s v="Female"/>
    <s v="General Management"/>
    <x v="4"/>
    <n v="40537"/>
    <n v="40537"/>
    <s v="40001-60000"/>
    <m/>
    <m/>
    <m/>
    <m/>
    <m/>
    <n v="25596.75"/>
    <n v="74614.75"/>
    <n v="49018"/>
    <n v="-47930.25"/>
    <n v="148141.75"/>
    <n v="40537"/>
  </r>
  <r>
    <n v="780674"/>
    <d v="2014-06-30T10:32:28"/>
    <x v="1"/>
    <s v="Male"/>
    <s v="Marketing Department"/>
    <x v="4"/>
    <n v="4760"/>
    <n v="4760"/>
    <s v="0-20,000"/>
    <m/>
    <m/>
    <m/>
    <m/>
    <m/>
    <n v="25595"/>
    <n v="74623"/>
    <n v="49028"/>
    <n v="-47947"/>
    <n v="148165"/>
    <n v="4760"/>
  </r>
  <r>
    <n v="686874"/>
    <d v="2014-06-30T16:38:42"/>
    <x v="1"/>
    <s v="Male"/>
    <s v="Service Department"/>
    <x v="7"/>
    <n v="76824"/>
    <n v="76824"/>
    <s v="60001-100000"/>
    <m/>
    <m/>
    <m/>
    <m/>
    <m/>
    <n v="25600.25"/>
    <n v="74630.5"/>
    <n v="49030.25"/>
    <n v="-47945.125"/>
    <n v="148175.875"/>
    <n v="76824"/>
  </r>
  <r>
    <n v="568925"/>
    <d v="2014-06-30T18:53:50"/>
    <x v="1"/>
    <s v="Male"/>
    <s v="Marketing Department"/>
    <x v="9"/>
    <n v="38429"/>
    <n v="38429"/>
    <s v="20001-40000"/>
    <m/>
    <m/>
    <m/>
    <m/>
    <m/>
    <n v="25598.5"/>
    <n v="74606.5"/>
    <n v="49008"/>
    <n v="-47913.5"/>
    <n v="148118.5"/>
    <n v="38429"/>
  </r>
  <r>
    <n v="293063"/>
    <d v="2014-06-30T14:40:36"/>
    <x v="1"/>
    <s v="Female"/>
    <s v="Sales Department"/>
    <x v="7"/>
    <n v="72632"/>
    <n v="72632"/>
    <s v="60001-100000"/>
    <m/>
    <m/>
    <m/>
    <m/>
    <m/>
    <n v="25596.75"/>
    <n v="74614.75"/>
    <n v="49018"/>
    <n v="-47930.25"/>
    <n v="148141.75"/>
    <n v="72632"/>
  </r>
  <r>
    <n v="260348"/>
    <d v="2014-06-30T14:45:41"/>
    <x v="0"/>
    <s v="Female"/>
    <s v="Sales Department"/>
    <x v="7"/>
    <n v="2634"/>
    <n v="2634"/>
    <s v="0-20,000"/>
    <m/>
    <m/>
    <m/>
    <m/>
    <m/>
    <n v="25595"/>
    <n v="74623"/>
    <n v="49028"/>
    <n v="-47947"/>
    <n v="148165"/>
    <n v="2634"/>
  </r>
  <r>
    <n v="113826"/>
    <d v="2014-06-30T14:46:16"/>
    <x v="0"/>
    <s v="Male"/>
    <s v="Sales Department"/>
    <x v="7"/>
    <n v="53852"/>
    <n v="53852"/>
    <s v="40001-60000"/>
    <m/>
    <m/>
    <m/>
    <m/>
    <m/>
    <n v="25600.25"/>
    <n v="74630.5"/>
    <n v="49030.25"/>
    <n v="-47945.125"/>
    <n v="148175.875"/>
    <n v="53852"/>
  </r>
  <r>
    <n v="196727"/>
    <d v="2014-06-30T07:14:28"/>
    <x v="0"/>
    <s v="Female"/>
    <s v="Purchase Department"/>
    <x v="9"/>
    <n v="70369"/>
    <n v="70369"/>
    <s v="60001-100000"/>
    <m/>
    <m/>
    <m/>
    <m/>
    <m/>
    <n v="25598.5"/>
    <n v="74638"/>
    <n v="49039.5"/>
    <n v="-47960.75"/>
    <n v="148197.25"/>
    <n v="70369"/>
  </r>
  <r>
    <n v="818735"/>
    <d v="2014-06-30T07:16:56"/>
    <x v="1"/>
    <s v="Male"/>
    <s v="Purchase Department"/>
    <x v="9"/>
    <n v="74961"/>
    <n v="74961"/>
    <s v="60001-100000"/>
    <m/>
    <m/>
    <m/>
    <m/>
    <m/>
    <n v="25596.75"/>
    <n v="74645.5"/>
    <n v="49048.75"/>
    <n v="-47976.375"/>
    <n v="148218.625"/>
    <n v="74961"/>
  </r>
  <r>
    <n v="612260"/>
    <d v="2014-07-01T14:30:29"/>
    <x v="1"/>
    <s v="Female"/>
    <s v="Production Department"/>
    <x v="1"/>
    <n v="33821"/>
    <n v="33821"/>
    <s v="20001-40000"/>
    <m/>
    <m/>
    <m/>
    <m/>
    <m/>
    <n v="25595"/>
    <n v="74623"/>
    <n v="49028"/>
    <n v="-47947"/>
    <n v="148165"/>
    <n v="33821"/>
  </r>
  <r>
    <n v="330494"/>
    <d v="2014-07-01T12:46:46"/>
    <x v="1"/>
    <s v="Male"/>
    <s v="Operations Department"/>
    <x v="1"/>
    <n v="52362"/>
    <n v="52362"/>
    <s v="40001-60000"/>
    <m/>
    <m/>
    <m/>
    <m/>
    <m/>
    <n v="25592.75"/>
    <n v="74630.5"/>
    <n v="49037.75"/>
    <n v="-47963.875"/>
    <n v="148187.125"/>
    <n v="52362"/>
  </r>
  <r>
    <n v="126343"/>
    <d v="2014-07-01T15:09:13"/>
    <x v="1"/>
    <s v="Male"/>
    <s v="Service Department"/>
    <x v="12"/>
    <n v="47976"/>
    <n v="47976"/>
    <s v="40001-60000"/>
    <m/>
    <m/>
    <m/>
    <m/>
    <m/>
    <n v="25590.5"/>
    <n v="74638"/>
    <n v="49047.5"/>
    <n v="-47980.75"/>
    <n v="148209.25"/>
    <n v="47976"/>
  </r>
  <r>
    <n v="23469"/>
    <d v="2014-07-14T18:36:22"/>
    <x v="1"/>
    <s v="Male"/>
    <s v="Sales Department"/>
    <x v="3"/>
    <n v="31246"/>
    <n v="31246"/>
    <s v="20001-40000"/>
    <m/>
    <m/>
    <m/>
    <m/>
    <m/>
    <n v="25588.25"/>
    <n v="74645.5"/>
    <n v="49057.25"/>
    <n v="-47997.625"/>
    <n v="148231.375"/>
    <n v="31246"/>
  </r>
  <r>
    <n v="497220"/>
    <d v="2014-07-01T18:45:45"/>
    <x v="0"/>
    <s v="Male"/>
    <s v="Operations Department"/>
    <x v="8"/>
    <n v="53229"/>
    <n v="53229"/>
    <s v="40001-60000"/>
    <m/>
    <m/>
    <m/>
    <m/>
    <m/>
    <n v="25586"/>
    <n v="74653"/>
    <n v="49067"/>
    <n v="-48014.5"/>
    <n v="148253.5"/>
    <n v="53229"/>
  </r>
  <r>
    <n v="138200"/>
    <d v="2014-07-01T16:27:45"/>
    <x v="1"/>
    <s v="Male"/>
    <s v="Sales Department"/>
    <x v="9"/>
    <n v="59446"/>
    <n v="59446"/>
    <s v="40001-60000"/>
    <m/>
    <m/>
    <m/>
    <m/>
    <m/>
    <n v="25585.25"/>
    <n v="74658"/>
    <n v="49072.75"/>
    <n v="-48023.875"/>
    <n v="148267.125"/>
    <n v="59446"/>
  </r>
  <r>
    <n v="489004"/>
    <d v="2014-07-01T16:30:44"/>
    <x v="0"/>
    <s v="Female"/>
    <s v="Sales Department"/>
    <x v="9"/>
    <n v="40641"/>
    <n v="40641"/>
    <s v="40001-60000"/>
    <m/>
    <m/>
    <m/>
    <m/>
    <m/>
    <n v="25584.5"/>
    <n v="74663"/>
    <n v="49078.5"/>
    <n v="-48033.25"/>
    <n v="148280.75"/>
    <n v="40641"/>
  </r>
  <r>
    <n v="949475"/>
    <d v="2014-07-01T16:31:43"/>
    <x v="0"/>
    <s v="Female"/>
    <s v="Sales Department"/>
    <x v="9"/>
    <n v="17388"/>
    <n v="17388"/>
    <s v="0-20,000"/>
    <m/>
    <m/>
    <m/>
    <m/>
    <m/>
    <n v="25583.75"/>
    <n v="74668"/>
    <n v="49084.25"/>
    <n v="-48042.625"/>
    <n v="148294.375"/>
    <n v="17388"/>
  </r>
  <r>
    <n v="474738"/>
    <d v="2014-07-01T16:33:24"/>
    <x v="0"/>
    <s v="Male"/>
    <s v="Sales Department"/>
    <x v="9"/>
    <n v="59726"/>
    <n v="59726"/>
    <s v="40001-60000"/>
    <m/>
    <m/>
    <m/>
    <m/>
    <m/>
    <n v="25586"/>
    <n v="74673"/>
    <n v="49087"/>
    <n v="-48044.5"/>
    <n v="148303.5"/>
    <n v="59726"/>
  </r>
  <r>
    <n v="767146"/>
    <d v="2014-07-01T01:39:11"/>
    <x v="1"/>
    <s v="Female"/>
    <s v="Service Department"/>
    <x v="8"/>
    <n v="95355"/>
    <n v="95355"/>
    <s v="60001-100000"/>
    <m/>
    <m/>
    <m/>
    <m/>
    <m/>
    <n v="25585.25"/>
    <n v="74675"/>
    <n v="49089.75"/>
    <n v="-48049.375"/>
    <n v="148309.625"/>
    <n v="95355"/>
  </r>
  <r>
    <n v="778898"/>
    <d v="2014-07-01T09:46:58"/>
    <x v="1"/>
    <s v="Male"/>
    <s v="Service Department"/>
    <x v="3"/>
    <n v="29566"/>
    <n v="29566"/>
    <s v="20001-40000"/>
    <m/>
    <m/>
    <m/>
    <m/>
    <m/>
    <n v="25584.5"/>
    <n v="74663"/>
    <n v="49078.5"/>
    <n v="-48033.25"/>
    <n v="148280.75"/>
    <n v="29566"/>
  </r>
  <r>
    <n v="925339"/>
    <d v="2014-07-01T09:47:22"/>
    <x v="1"/>
    <s v="Male"/>
    <s v="Service Department"/>
    <x v="3"/>
    <n v="8573"/>
    <n v="8573"/>
    <s v="0-20,000"/>
    <m/>
    <m/>
    <m/>
    <m/>
    <m/>
    <n v="25583.75"/>
    <n v="74668"/>
    <n v="49084.25"/>
    <n v="-48042.625"/>
    <n v="148294.375"/>
    <n v="8573"/>
  </r>
  <r>
    <n v="408232"/>
    <d v="2014-07-01T18:30:56"/>
    <x v="1"/>
    <s v="Male"/>
    <s v="Service Department"/>
    <x v="7"/>
    <n v="21305"/>
    <n v="21305"/>
    <s v="20001-40000"/>
    <m/>
    <m/>
    <m/>
    <m/>
    <m/>
    <n v="25586"/>
    <n v="74673"/>
    <n v="49087"/>
    <n v="-48044.5"/>
    <n v="148303.5"/>
    <n v="21305"/>
  </r>
  <r>
    <n v="820647"/>
    <d v="2014-07-04T15:39:42"/>
    <x v="0"/>
    <s v="Male"/>
    <s v="Service Department"/>
    <x v="12"/>
    <n v="91084"/>
    <n v="91084"/>
    <s v="60001-100000"/>
    <m/>
    <m/>
    <m/>
    <m/>
    <m/>
    <n v="25592.75"/>
    <n v="74675"/>
    <n v="49082.25"/>
    <n v="-48030.625"/>
    <n v="148298.375"/>
    <n v="91084"/>
  </r>
  <r>
    <n v="940730"/>
    <d v="2014-07-04T15:40:08"/>
    <x v="1"/>
    <s v="Male"/>
    <s v="Service Department"/>
    <x v="12"/>
    <n v="93487"/>
    <n v="93487"/>
    <s v="60001-100000"/>
    <m/>
    <m/>
    <m/>
    <m/>
    <m/>
    <n v="25590.5"/>
    <n v="74663"/>
    <n v="49072.5"/>
    <n v="-48018.25"/>
    <n v="148271.75"/>
    <n v="93487"/>
  </r>
  <r>
    <n v="661566"/>
    <d v="2014-07-04T15:43:15"/>
    <x v="0"/>
    <s v="Female"/>
    <s v="Service Department"/>
    <x v="12"/>
    <n v="40463"/>
    <n v="40463"/>
    <s v="40001-60000"/>
    <m/>
    <m/>
    <m/>
    <m/>
    <m/>
    <n v="25588.25"/>
    <n v="74645.5"/>
    <n v="49057.25"/>
    <n v="-47997.625"/>
    <n v="148231.375"/>
    <n v="40463"/>
  </r>
  <r>
    <n v="777656"/>
    <d v="2014-07-01T14:49:53"/>
    <x v="1"/>
    <s v="Male"/>
    <s v="Operations Department"/>
    <x v="8"/>
    <n v="90379"/>
    <n v="90379"/>
    <s v="60001-100000"/>
    <m/>
    <m/>
    <m/>
    <m/>
    <m/>
    <n v="25586"/>
    <n v="74653"/>
    <n v="49067"/>
    <n v="-48014.5"/>
    <n v="148253.5"/>
    <n v="90379"/>
  </r>
  <r>
    <n v="639198"/>
    <d v="2014-07-23T16:00:10"/>
    <x v="0"/>
    <s v="Female"/>
    <s v="Operations Department"/>
    <x v="1"/>
    <n v="97563"/>
    <n v="97563"/>
    <s v="60001-100000"/>
    <m/>
    <m/>
    <m/>
    <m/>
    <m/>
    <n v="25585.25"/>
    <n v="74630.5"/>
    <n v="49045.25"/>
    <n v="-47982.625"/>
    <n v="148198.375"/>
    <n v="97563"/>
  </r>
  <r>
    <n v="979135"/>
    <d v="2014-07-02T08:10:44"/>
    <x v="0"/>
    <s v="Male"/>
    <s v="Service Department"/>
    <x v="1"/>
    <n v="6335"/>
    <n v="6335"/>
    <s v="0-20,000"/>
    <m/>
    <m/>
    <m/>
    <m/>
    <m/>
    <n v="25584.5"/>
    <n v="74606.5"/>
    <n v="49022"/>
    <n v="-47948.5"/>
    <n v="148139.5"/>
    <n v="6335"/>
  </r>
  <r>
    <n v="891161"/>
    <d v="2014-07-02T23:00:20"/>
    <x v="0"/>
    <s v="Male"/>
    <s v="Operations Department"/>
    <x v="3"/>
    <n v="94163"/>
    <n v="94163"/>
    <s v="60001-100000"/>
    <m/>
    <m/>
    <m/>
    <m/>
    <m/>
    <n v="25588.25"/>
    <n v="74614.75"/>
    <n v="49026.5"/>
    <n v="-47951.5"/>
    <n v="148154.5"/>
    <n v="94163"/>
  </r>
  <r>
    <n v="171540"/>
    <d v="2014-07-02T10:04:21"/>
    <x v="0"/>
    <s v="Female"/>
    <s v="Operations Department"/>
    <x v="0"/>
    <n v="5077"/>
    <n v="5077"/>
    <s v="0-20,000"/>
    <m/>
    <m/>
    <m/>
    <m/>
    <m/>
    <n v="25586"/>
    <n v="74590"/>
    <n v="49004"/>
    <n v="-47920"/>
    <n v="148096"/>
    <n v="5077"/>
  </r>
  <r>
    <n v="67082"/>
    <d v="2014-07-02T12:10:46"/>
    <x v="1"/>
    <s v="Male"/>
    <s v="Operations Department"/>
    <x v="7"/>
    <n v="18221"/>
    <n v="18221"/>
    <s v="0-20,000"/>
    <m/>
    <m/>
    <m/>
    <m/>
    <m/>
    <n v="25592.75"/>
    <n v="74598.25"/>
    <n v="49005.5"/>
    <n v="-47915.5"/>
    <n v="148106.5"/>
    <n v="18221"/>
  </r>
  <r>
    <n v="401929"/>
    <d v="2014-07-02T10:57:43"/>
    <x v="0"/>
    <s v="Female"/>
    <s v="Operations Department"/>
    <x v="3"/>
    <n v="57358"/>
    <n v="57358"/>
    <s v="40001-60000"/>
    <m/>
    <m/>
    <m/>
    <m/>
    <m/>
    <n v="25598.5"/>
    <n v="74606.5"/>
    <n v="49008"/>
    <n v="-47913.5"/>
    <n v="148118.5"/>
    <n v="57358"/>
  </r>
  <r>
    <n v="518050"/>
    <d v="2014-07-02T02:11:01"/>
    <x v="1"/>
    <s v="Male"/>
    <s v="Sales Department"/>
    <x v="1"/>
    <n v="47754"/>
    <n v="47754"/>
    <s v="40001-60000"/>
    <m/>
    <m/>
    <m/>
    <m/>
    <m/>
    <n v="25596.75"/>
    <n v="74614.75"/>
    <n v="49018"/>
    <n v="-47930.25"/>
    <n v="148141.75"/>
    <n v="47754"/>
  </r>
  <r>
    <n v="257932"/>
    <d v="2014-07-02T06:12:43"/>
    <x v="0"/>
    <s v="Female"/>
    <s v="Sales Department"/>
    <x v="6"/>
    <n v="22978"/>
    <n v="22978"/>
    <s v="20001-40000"/>
    <m/>
    <m/>
    <m/>
    <m/>
    <m/>
    <n v="25595"/>
    <n v="74623"/>
    <n v="49028"/>
    <n v="-47947"/>
    <n v="148165"/>
    <n v="22978"/>
  </r>
  <r>
    <n v="532479"/>
    <d v="2014-07-02T17:06:53"/>
    <x v="1"/>
    <s v="Male"/>
    <s v="Purchase Department"/>
    <x v="7"/>
    <n v="1917"/>
    <n v="1917"/>
    <s v="0-20,000"/>
    <m/>
    <m/>
    <m/>
    <m/>
    <m/>
    <n v="25600.25"/>
    <n v="74630.5"/>
    <n v="49030.25"/>
    <n v="-47945.125"/>
    <n v="148175.875"/>
    <n v="1917"/>
  </r>
  <r>
    <n v="312444"/>
    <d v="2014-07-02T12:04:49"/>
    <x v="1"/>
    <s v="Female"/>
    <s v="Finance Department"/>
    <x v="1"/>
    <n v="2365"/>
    <n v="2365"/>
    <s v="0-20,000"/>
    <m/>
    <m/>
    <m/>
    <m/>
    <m/>
    <n v="25609.5"/>
    <n v="74638"/>
    <n v="49028.5"/>
    <n v="-47933.25"/>
    <n v="148180.75"/>
    <n v="2365"/>
  </r>
  <r>
    <n v="123836"/>
    <d v="2014-07-02T12:05:22"/>
    <x v="1"/>
    <s v="Female"/>
    <s v="Finance Department"/>
    <x v="1"/>
    <n v="77828"/>
    <n v="77828"/>
    <s v="60001-100000"/>
    <m/>
    <m/>
    <m/>
    <m/>
    <m/>
    <n v="25617.25"/>
    <n v="74645.5"/>
    <n v="49028.25"/>
    <n v="-47925.125"/>
    <n v="148187.875"/>
    <n v="77828"/>
  </r>
  <r>
    <n v="736754"/>
    <d v="2014-07-03T18:01:04"/>
    <x v="0"/>
    <s v="Male"/>
    <s v="Purchase Department"/>
    <x v="4"/>
    <n v="71443"/>
    <n v="71443"/>
    <s v="60001-100000"/>
    <m/>
    <m/>
    <m/>
    <m/>
    <m/>
    <n v="25617"/>
    <n v="74623"/>
    <n v="49006"/>
    <n v="-47892"/>
    <n v="148132"/>
    <n v="71443"/>
  </r>
  <r>
    <n v="870269"/>
    <d v="2014-07-03T09:12:13"/>
    <x v="1"/>
    <s v="Male"/>
    <s v="Operations Department"/>
    <x v="7"/>
    <n v="21542"/>
    <n v="21542"/>
    <s v="20001-40000"/>
    <m/>
    <m/>
    <m/>
    <m/>
    <m/>
    <n v="25613.25"/>
    <n v="74630.5"/>
    <n v="49017.25"/>
    <n v="-47912.625"/>
    <n v="148156.375"/>
    <n v="21542"/>
  </r>
  <r>
    <n v="593675"/>
    <d v="2014-07-03T09:12:42"/>
    <x v="0"/>
    <s v="Male"/>
    <s v="Operations Department"/>
    <x v="7"/>
    <n v="30565"/>
    <n v="30565"/>
    <s v="20001-40000"/>
    <m/>
    <m/>
    <m/>
    <m/>
    <m/>
    <n v="25617.5"/>
    <n v="74638"/>
    <n v="49020.5"/>
    <n v="-47913.25"/>
    <n v="148168.75"/>
    <n v="30565"/>
  </r>
  <r>
    <n v="59370"/>
    <d v="2014-07-03T09:13:11"/>
    <x v="1"/>
    <s v="Female"/>
    <s v="Operations Department"/>
    <x v="7"/>
    <n v="7651"/>
    <n v="7651"/>
    <s v="0-20,000"/>
    <m/>
    <m/>
    <m/>
    <m/>
    <m/>
    <n v="25617.25"/>
    <n v="74645.5"/>
    <n v="49028.25"/>
    <n v="-47925.125"/>
    <n v="148187.875"/>
    <n v="7651"/>
  </r>
  <r>
    <n v="257346"/>
    <d v="2014-07-03T18:40:40"/>
    <x v="1"/>
    <s v="Male"/>
    <s v="Operations Department"/>
    <x v="3"/>
    <n v="51074"/>
    <n v="51074"/>
    <s v="40001-60000"/>
    <m/>
    <m/>
    <m/>
    <m/>
    <m/>
    <n v="25618"/>
    <n v="74653"/>
    <n v="49035"/>
    <n v="-47934.5"/>
    <n v="148205.5"/>
    <n v="51074"/>
  </r>
  <r>
    <n v="767725"/>
    <d v="2014-07-03T18:43:17"/>
    <x v="0"/>
    <s v="Female"/>
    <s v="Operations Department"/>
    <x v="3"/>
    <n v="69889"/>
    <n v="69889"/>
    <s v="60001-100000"/>
    <m/>
    <m/>
    <m/>
    <m/>
    <m/>
    <n v="25617.75"/>
    <n v="74658"/>
    <n v="49040.25"/>
    <n v="-47942.625"/>
    <n v="148218.375"/>
    <n v="69889"/>
  </r>
  <r>
    <n v="449755"/>
    <d v="2014-07-16T12:29:08"/>
    <x v="1"/>
    <s v="Female"/>
    <s v="Operations Department"/>
    <x v="3"/>
    <n v="65247"/>
    <n v="65247"/>
    <s v="60001-100000"/>
    <m/>
    <m/>
    <m/>
    <m/>
    <m/>
    <n v="25617.5"/>
    <n v="74663"/>
    <n v="49045.5"/>
    <n v="-47950.75"/>
    <n v="148231.25"/>
    <n v="65247"/>
  </r>
  <r>
    <n v="322174"/>
    <d v="2014-07-16T12:29:26"/>
    <x v="0"/>
    <s v="Male"/>
    <s v="Operations Department"/>
    <x v="3"/>
    <n v="67722"/>
    <n v="67722"/>
    <s v="60001-100000"/>
    <m/>
    <m/>
    <m/>
    <m/>
    <m/>
    <n v="25617.25"/>
    <n v="74668"/>
    <n v="49050.75"/>
    <n v="-47958.875"/>
    <n v="148244.125"/>
    <n v="67722"/>
  </r>
  <r>
    <n v="292713"/>
    <d v="2014-07-03T15:58:31"/>
    <x v="0"/>
    <s v="Female"/>
    <s v="Service Department"/>
    <x v="4"/>
    <n v="5941"/>
    <n v="5941"/>
    <s v="0-20,000"/>
    <m/>
    <m/>
    <m/>
    <m/>
    <m/>
    <n v="25617"/>
    <n v="74673"/>
    <n v="49056"/>
    <n v="-47967"/>
    <n v="148257"/>
    <n v="5941"/>
  </r>
  <r>
    <n v="622008"/>
    <d v="2014-07-10T08:03:35"/>
    <x v="1"/>
    <s v="Male"/>
    <s v="Operations Department"/>
    <x v="3"/>
    <n v="68417"/>
    <n v="68417"/>
    <s v="60001-100000"/>
    <m/>
    <m/>
    <m/>
    <m/>
    <m/>
    <n v="25617.75"/>
    <n v="74675"/>
    <n v="49057.25"/>
    <n v="-47968.125"/>
    <n v="148260.875"/>
    <n v="68417"/>
  </r>
  <r>
    <n v="644076"/>
    <d v="2014-07-10T08:07:11"/>
    <x v="0"/>
    <s v="Male"/>
    <s v="Operations Department"/>
    <x v="3"/>
    <n v="41975"/>
    <n v="41975"/>
    <s v="40001-60000"/>
    <m/>
    <m/>
    <m/>
    <m/>
    <m/>
    <n v="25617.5"/>
    <n v="74677"/>
    <n v="49059.5"/>
    <n v="-47971.75"/>
    <n v="148266.25"/>
    <n v="41975"/>
  </r>
  <r>
    <n v="846754"/>
    <d v="2014-07-10T08:06:25"/>
    <x v="0"/>
    <s v="Female"/>
    <s v="Operations Department"/>
    <x v="3"/>
    <n v="3100"/>
    <n v="3100"/>
    <s v="0-20,000"/>
    <m/>
    <m/>
    <m/>
    <m/>
    <m/>
    <n v="25617.25"/>
    <n v="74679"/>
    <n v="49061.75"/>
    <n v="-47975.375"/>
    <n v="148271.625"/>
    <n v="3100"/>
  </r>
  <r>
    <n v="612651"/>
    <d v="2014-07-03T07:23:08"/>
    <x v="1"/>
    <s v="Male"/>
    <s v="Service Department"/>
    <x v="0"/>
    <n v="42315"/>
    <n v="42315"/>
    <s v="40001-60000"/>
    <m/>
    <m/>
    <m/>
    <m/>
    <m/>
    <n v="25618"/>
    <n v="74681"/>
    <n v="49063"/>
    <n v="-47976.5"/>
    <n v="148275.5"/>
    <n v="42315"/>
  </r>
  <r>
    <n v="816780"/>
    <d v="2014-07-03T07:24:53"/>
    <x v="1"/>
    <s v="Female"/>
    <s v="Service Department"/>
    <x v="0"/>
    <n v="15247"/>
    <n v="15247"/>
    <s v="0-20,000"/>
    <m/>
    <m/>
    <m/>
    <m/>
    <m/>
    <n v="25617.75"/>
    <n v="74683"/>
    <n v="49065.25"/>
    <n v="-47980.125"/>
    <n v="148280.875"/>
    <n v="15247"/>
  </r>
  <r>
    <n v="801096"/>
    <d v="2014-07-03T15:59:41"/>
    <x v="0"/>
    <s v="Female"/>
    <s v="Finance Department"/>
    <x v="7"/>
    <n v="95379"/>
    <n v="95379"/>
    <s v="60001-100000"/>
    <m/>
    <m/>
    <m/>
    <m/>
    <m/>
    <n v="25622.5"/>
    <n v="74685"/>
    <n v="49062.5"/>
    <n v="-47971.25"/>
    <n v="148278.75"/>
    <n v="95379"/>
  </r>
  <r>
    <n v="46893"/>
    <d v="2014-07-04T09:17:38"/>
    <x v="1"/>
    <s v="Male"/>
    <s v="Sales Department"/>
    <x v="4"/>
    <n v="92525"/>
    <n v="92525"/>
    <s v="60001-100000"/>
    <m/>
    <m/>
    <m/>
    <m/>
    <m/>
    <n v="25620.25"/>
    <n v="74679"/>
    <n v="49058.75"/>
    <n v="-47967.875"/>
    <n v="148267.125"/>
    <n v="92525"/>
  </r>
  <r>
    <n v="537285"/>
    <d v="2014-07-04T09:18:52"/>
    <x v="1"/>
    <s v="Male"/>
    <s v="Sales Department"/>
    <x v="4"/>
    <n v="19689"/>
    <n v="19689"/>
    <s v="0-20,000"/>
    <m/>
    <m/>
    <m/>
    <m/>
    <m/>
    <n v="25618"/>
    <n v="74673"/>
    <n v="49055"/>
    <n v="-47964.5"/>
    <n v="148255.5"/>
    <n v="19689"/>
  </r>
  <r>
    <n v="779410"/>
    <d v="2014-07-04T03:57:28"/>
    <x v="1"/>
    <s v="Male"/>
    <s v="Sales Department"/>
    <x v="1"/>
    <n v="94544"/>
    <n v="94544"/>
    <s v="60001-100000"/>
    <m/>
    <m/>
    <m/>
    <m/>
    <m/>
    <n v="25624.75"/>
    <n v="74675"/>
    <n v="49050.25"/>
    <n v="-47950.625"/>
    <n v="148250.375"/>
    <n v="94544"/>
  </r>
  <r>
    <n v="754754"/>
    <d v="2014-07-04T04:00:13"/>
    <x v="0"/>
    <s v="Male"/>
    <s v="Sales Department"/>
    <x v="1"/>
    <n v="48838"/>
    <n v="48838"/>
    <s v="40001-60000"/>
    <m/>
    <m/>
    <m/>
    <m/>
    <m/>
    <n v="25622.5"/>
    <n v="74663"/>
    <n v="49040.5"/>
    <n v="-47938.25"/>
    <n v="148223.75"/>
    <n v="48838"/>
  </r>
  <r>
    <n v="251737"/>
    <d v="2014-07-04T18:17:59"/>
    <x v="1"/>
    <s v="Male"/>
    <s v="Operations Department"/>
    <x v="1"/>
    <n v="94390"/>
    <n v="94390"/>
    <s v="60001-100000"/>
    <m/>
    <m/>
    <m/>
    <m/>
    <m/>
    <n v="25620.25"/>
    <n v="74668"/>
    <n v="49047.75"/>
    <n v="-47951.375"/>
    <n v="148239.625"/>
    <n v="94390"/>
  </r>
  <r>
    <n v="413637"/>
    <d v="2014-07-04T18:18:28"/>
    <x v="1"/>
    <s v="Male"/>
    <s v="Operations Department"/>
    <x v="1"/>
    <n v="36198"/>
    <n v="36198"/>
    <s v="20001-40000"/>
    <m/>
    <m/>
    <m/>
    <m/>
    <m/>
    <n v="25618"/>
    <n v="74653"/>
    <n v="49035"/>
    <n v="-47934.5"/>
    <n v="148205.5"/>
    <n v="36198"/>
  </r>
  <r>
    <n v="642052"/>
    <d v="2014-07-04T18:25:07"/>
    <x v="0"/>
    <s v="Female"/>
    <s v="Operations Department"/>
    <x v="1"/>
    <n v="84258"/>
    <n v="84258"/>
    <s v="60001-100000"/>
    <m/>
    <m/>
    <m/>
    <m/>
    <m/>
    <n v="25617.75"/>
    <n v="74658"/>
    <n v="49040.25"/>
    <n v="-47942.625"/>
    <n v="148218.375"/>
    <n v="84258"/>
  </r>
  <r>
    <n v="48899"/>
    <d v="2014-07-04T18:27:05"/>
    <x v="1"/>
    <s v="Male"/>
    <s v="Operations Department"/>
    <x v="1"/>
    <n v="80594"/>
    <n v="80594"/>
    <s v="60001-100000"/>
    <m/>
    <m/>
    <m/>
    <m/>
    <m/>
    <n v="25617.5"/>
    <n v="74638"/>
    <n v="49020.5"/>
    <n v="-47913.25"/>
    <n v="148168.75"/>
    <n v="80594"/>
  </r>
  <r>
    <n v="943501"/>
    <d v="2014-07-04T16:36:26"/>
    <x v="1"/>
    <s v="Male"/>
    <s v="Production Department"/>
    <x v="3"/>
    <n v="88876"/>
    <n v="88876"/>
    <s v="60001-100000"/>
    <m/>
    <m/>
    <m/>
    <m/>
    <m/>
    <n v="25617.25"/>
    <n v="74614.75"/>
    <n v="48997.5"/>
    <n v="-47879"/>
    <n v="148111"/>
    <n v="88876"/>
  </r>
  <r>
    <n v="983194"/>
    <d v="2014-07-04T16:37:43"/>
    <x v="0"/>
    <s v="Male"/>
    <s v="Production Department"/>
    <x v="3"/>
    <n v="37268"/>
    <n v="37268"/>
    <s v="20001-40000"/>
    <m/>
    <m/>
    <m/>
    <m/>
    <m/>
    <n v="25617"/>
    <n v="74590"/>
    <n v="48973"/>
    <n v="-47842.5"/>
    <n v="148049.5"/>
    <n v="37268"/>
  </r>
  <r>
    <n v="515701"/>
    <d v="2014-07-04T16:38:07"/>
    <x v="1"/>
    <s v="Male"/>
    <s v="Production Department"/>
    <x v="3"/>
    <n v="31190"/>
    <n v="31190"/>
    <s v="20001-40000"/>
    <m/>
    <m/>
    <m/>
    <m/>
    <m/>
    <n v="25613.25"/>
    <n v="74598.25"/>
    <n v="48985"/>
    <n v="-47864.25"/>
    <n v="148075.75"/>
    <n v="31190"/>
  </r>
  <r>
    <n v="59145"/>
    <d v="2014-07-04T09:27:23"/>
    <x v="1"/>
    <s v="Female"/>
    <s v="Finance Department"/>
    <x v="6"/>
    <n v="2538"/>
    <n v="2538"/>
    <s v="0-20,000"/>
    <m/>
    <m/>
    <m/>
    <m/>
    <m/>
    <n v="25609.5"/>
    <n v="74606.5"/>
    <n v="48997"/>
    <n v="-47886"/>
    <n v="148102"/>
    <n v="2538"/>
  </r>
  <r>
    <n v="530199"/>
    <d v="2014-07-04T09:30:12"/>
    <x v="1"/>
    <s v="Female"/>
    <s v="Finance Department"/>
    <x v="6"/>
    <n v="17383"/>
    <n v="17383"/>
    <s v="0-20,000"/>
    <m/>
    <m/>
    <m/>
    <m/>
    <m/>
    <n v="25617.25"/>
    <n v="74614.75"/>
    <n v="48997.5"/>
    <n v="-47879"/>
    <n v="148111"/>
    <n v="17383"/>
  </r>
  <r>
    <n v="903278"/>
    <d v="2014-07-04T08:47:49"/>
    <x v="1"/>
    <s v="Female"/>
    <s v="Service Department"/>
    <x v="7"/>
    <n v="77813"/>
    <n v="77813"/>
    <s v="60001-100000"/>
    <m/>
    <m/>
    <m/>
    <m/>
    <m/>
    <n v="25618"/>
    <n v="74623"/>
    <n v="49005"/>
    <n v="-47889.5"/>
    <n v="148130.5"/>
    <n v="77813"/>
  </r>
  <r>
    <n v="333940"/>
    <d v="2014-07-04T08:47:58"/>
    <x v="0"/>
    <s v="Don’t want to say"/>
    <s v="Service Department"/>
    <x v="7"/>
    <n v="83932"/>
    <n v="83932"/>
    <s v="60001-100000"/>
    <m/>
    <m/>
    <m/>
    <m/>
    <m/>
    <n v="25617.75"/>
    <n v="74598.25"/>
    <n v="48980.5"/>
    <n v="-47853"/>
    <n v="148069"/>
    <n v="83932"/>
  </r>
  <r>
    <n v="417031"/>
    <d v="2014-07-04T18:03:45"/>
    <x v="1"/>
    <s v="Female"/>
    <s v="Service Department"/>
    <x v="9"/>
    <n v="34639"/>
    <n v="34639"/>
    <s v="20001-40000"/>
    <m/>
    <m/>
    <m/>
    <m/>
    <m/>
    <n v="25617.5"/>
    <n v="74553"/>
    <n v="48935.5"/>
    <n v="-47785.75"/>
    <n v="147956.25"/>
    <n v="34639"/>
  </r>
  <r>
    <n v="93833"/>
    <d v="2014-07-04T18:04:59"/>
    <x v="0"/>
    <s v="Don’t want to say"/>
    <s v="Service Department"/>
    <x v="9"/>
    <n v="40933"/>
    <n v="40933"/>
    <s v="40001-60000"/>
    <m/>
    <m/>
    <m/>
    <m/>
    <m/>
    <n v="25617.25"/>
    <n v="74571.5"/>
    <n v="48954.25"/>
    <n v="-47814.125"/>
    <n v="148002.875"/>
    <n v="40933"/>
  </r>
  <r>
    <n v="676366"/>
    <d v="2014-07-05T08:41:38"/>
    <x v="1"/>
    <s v="Male"/>
    <s v="Operations Department"/>
    <x v="7"/>
    <n v="21508"/>
    <n v="21508"/>
    <s v="20001-40000"/>
    <m/>
    <m/>
    <m/>
    <m/>
    <m/>
    <n v="25617"/>
    <n v="74590"/>
    <n v="48973"/>
    <n v="-47842.5"/>
    <n v="148049.5"/>
    <n v="21508"/>
  </r>
  <r>
    <n v="433088"/>
    <d v="2014-07-05T08:45:01"/>
    <x v="0"/>
    <s v="Male"/>
    <s v="Operations Department"/>
    <x v="7"/>
    <n v="67181"/>
    <n v="67181"/>
    <s v="60001-100000"/>
    <m/>
    <m/>
    <m/>
    <m/>
    <m/>
    <n v="25617.75"/>
    <n v="74598.25"/>
    <n v="48980.5"/>
    <n v="-47853"/>
    <n v="148069"/>
    <n v="67181"/>
  </r>
  <r>
    <n v="440851"/>
    <d v="2014-07-06T05:35:25"/>
    <x v="1"/>
    <s v="Male"/>
    <s v="Operations Department"/>
    <x v="4"/>
    <n v="48518"/>
    <n v="48518"/>
    <s v="40001-60000"/>
    <m/>
    <m/>
    <m/>
    <m/>
    <m/>
    <n v="25617.5"/>
    <n v="74606.5"/>
    <n v="48989"/>
    <n v="-47866"/>
    <n v="148090"/>
    <n v="48518"/>
  </r>
  <r>
    <n v="351047"/>
    <d v="2014-08-12T22:33:42"/>
    <x v="1"/>
    <s v="Male"/>
    <s v="Operations Department"/>
    <x v="0"/>
    <n v="80717"/>
    <n v="80717"/>
    <s v="60001-100000"/>
    <m/>
    <m/>
    <m/>
    <m/>
    <m/>
    <n v="25617.25"/>
    <n v="74614.75"/>
    <n v="48997.5"/>
    <n v="-47879"/>
    <n v="148111"/>
    <n v="80717"/>
  </r>
  <r>
    <n v="605824"/>
    <d v="2014-07-06T18:50:37"/>
    <x v="1"/>
    <s v="Male"/>
    <s v="Service Department"/>
    <x v="6"/>
    <n v="64125"/>
    <n v="64125"/>
    <s v="60001-100000"/>
    <m/>
    <m/>
    <m/>
    <m/>
    <m/>
    <n v="25617"/>
    <n v="74590"/>
    <n v="48973"/>
    <n v="-47842.5"/>
    <n v="148049.5"/>
    <n v="64125"/>
  </r>
  <r>
    <n v="556389"/>
    <d v="2014-07-07T22:53:03"/>
    <x v="1"/>
    <s v="Male"/>
    <s v="Operations Department"/>
    <x v="9"/>
    <n v="26122"/>
    <n v="26122"/>
    <s v="20001-40000"/>
    <m/>
    <m/>
    <m/>
    <m/>
    <m/>
    <n v="25613.25"/>
    <n v="74598.25"/>
    <n v="48985"/>
    <n v="-47864.25"/>
    <n v="148075.75"/>
    <n v="26122"/>
  </r>
  <r>
    <n v="991784"/>
    <d v="2014-07-07T14:18:08"/>
    <x v="1"/>
    <s v="Male"/>
    <s v="Operations Department"/>
    <x v="7"/>
    <n v="48322"/>
    <n v="48322"/>
    <s v="40001-60000"/>
    <m/>
    <m/>
    <m/>
    <m/>
    <m/>
    <n v="25609.5"/>
    <n v="74606.5"/>
    <n v="48997"/>
    <n v="-47886"/>
    <n v="148102"/>
    <n v="48322"/>
  </r>
  <r>
    <n v="715088"/>
    <d v="2014-07-07T02:01:26"/>
    <x v="0"/>
    <s v="Female"/>
    <s v="Finance Department"/>
    <x v="6"/>
    <n v="38478"/>
    <n v="38478"/>
    <s v="20001-40000"/>
    <m/>
    <m/>
    <m/>
    <m/>
    <m/>
    <n v="25605.75"/>
    <n v="74614.75"/>
    <n v="49009"/>
    <n v="-47907.75"/>
    <n v="148128.25"/>
    <n v="38478"/>
  </r>
  <r>
    <n v="342655"/>
    <d v="2014-07-07T02:01:54"/>
    <x v="0"/>
    <s v="Female"/>
    <s v="Finance Department"/>
    <x v="6"/>
    <n v="63538"/>
    <n v="63538"/>
    <s v="60001-100000"/>
    <m/>
    <m/>
    <m/>
    <m/>
    <m/>
    <n v="25602"/>
    <n v="74623"/>
    <n v="49021"/>
    <n v="-47929.5"/>
    <n v="148154.5"/>
    <n v="63538"/>
  </r>
  <r>
    <n v="138814"/>
    <d v="2014-07-07T07:30:58"/>
    <x v="0"/>
    <s v="Male"/>
    <s v="Operations Department"/>
    <x v="3"/>
    <n v="89383"/>
    <n v="89383"/>
    <s v="60001-100000"/>
    <m/>
    <m/>
    <m/>
    <m/>
    <m/>
    <n v="25600.25"/>
    <n v="74630.5"/>
    <n v="49030.25"/>
    <n v="-47945.125"/>
    <n v="148175.875"/>
    <n v="89383"/>
  </r>
  <r>
    <n v="529405"/>
    <d v="2014-07-07T13:43:33"/>
    <x v="1"/>
    <s v="Male"/>
    <s v="Sales Department"/>
    <x v="3"/>
    <n v="39401"/>
    <n v="39401"/>
    <s v="20001-40000"/>
    <m/>
    <m/>
    <m/>
    <m/>
    <m/>
    <n v="25598.5"/>
    <n v="74606.5"/>
    <n v="49008"/>
    <n v="-47913.5"/>
    <n v="148118.5"/>
    <n v="39401"/>
  </r>
  <r>
    <n v="648961"/>
    <d v="2014-07-07T15:15:54"/>
    <x v="1"/>
    <s v="Male"/>
    <s v="Operations Department"/>
    <x v="12"/>
    <n v="44749"/>
    <n v="44749"/>
    <s v="40001-60000"/>
    <m/>
    <m/>
    <m/>
    <m/>
    <m/>
    <n v="25596.75"/>
    <n v="74614.75"/>
    <n v="49018"/>
    <n v="-47930.25"/>
    <n v="148141.75"/>
    <n v="44749"/>
  </r>
  <r>
    <n v="134062"/>
    <d v="2014-07-07T15:19:40"/>
    <x v="1"/>
    <s v="Female"/>
    <s v="Operations Department"/>
    <x v="12"/>
    <n v="85011"/>
    <n v="85011"/>
    <s v="60001-100000"/>
    <m/>
    <m/>
    <m/>
    <m/>
    <m/>
    <n v="25595"/>
    <n v="74623"/>
    <n v="49028"/>
    <n v="-47947"/>
    <n v="148165"/>
    <n v="85011"/>
  </r>
  <r>
    <n v="262036"/>
    <d v="2014-07-07T15:20:44"/>
    <x v="1"/>
    <s v="Female"/>
    <s v="Operations Department"/>
    <x v="12"/>
    <n v="26029"/>
    <n v="26029"/>
    <s v="20001-40000"/>
    <m/>
    <m/>
    <m/>
    <m/>
    <m/>
    <n v="25592.75"/>
    <n v="74598.25"/>
    <n v="49005.5"/>
    <n v="-47915.5"/>
    <n v="148106.5"/>
    <n v="26029"/>
  </r>
  <r>
    <n v="609084"/>
    <d v="2014-07-08T09:02:37"/>
    <x v="1"/>
    <s v="Male"/>
    <s v="Operations Department"/>
    <x v="3"/>
    <n v="74420"/>
    <n v="74420"/>
    <s v="60001-100000"/>
    <m/>
    <m/>
    <m/>
    <m/>
    <m/>
    <n v="25590.5"/>
    <n v="74606.5"/>
    <n v="49016"/>
    <n v="-47933.5"/>
    <n v="148130.5"/>
    <n v="74420"/>
  </r>
  <r>
    <n v="130175"/>
    <d v="2014-07-08T14:15:45"/>
    <x v="1"/>
    <s v="Male"/>
    <s v="Sales Department"/>
    <x v="1"/>
    <n v="58107"/>
    <n v="58107"/>
    <s v="40001-60000"/>
    <m/>
    <m/>
    <m/>
    <m/>
    <m/>
    <n v="25588.25"/>
    <n v="74614.75"/>
    <n v="49026.5"/>
    <n v="-47951.5"/>
    <n v="148154.5"/>
    <n v="58107"/>
  </r>
  <r>
    <n v="584172"/>
    <d v="2014-07-08T14:16:15"/>
    <x v="1"/>
    <s v="Male"/>
    <s v="Sales Department"/>
    <x v="1"/>
    <n v="45147"/>
    <n v="45147"/>
    <s v="40001-60000"/>
    <m/>
    <m/>
    <m/>
    <m/>
    <m/>
    <n v="25586"/>
    <n v="74623"/>
    <n v="49037"/>
    <n v="-47969.5"/>
    <n v="148178.5"/>
    <n v="45147"/>
  </r>
  <r>
    <n v="510776"/>
    <d v="2014-07-08T14:16:45"/>
    <x v="0"/>
    <s v="Male"/>
    <s v="Sales Department"/>
    <x v="1"/>
    <n v="12052"/>
    <n v="12052"/>
    <s v="0-20,000"/>
    <m/>
    <m/>
    <m/>
    <m/>
    <m/>
    <n v="25585.25"/>
    <n v="74630.5"/>
    <n v="49045.25"/>
    <n v="-47982.625"/>
    <n v="148198.375"/>
    <n v="12052"/>
  </r>
  <r>
    <n v="144246"/>
    <d v="2014-07-08T14:17:11"/>
    <x v="0"/>
    <s v="Male"/>
    <s v="Sales Department"/>
    <x v="1"/>
    <n v="64474"/>
    <n v="64474"/>
    <s v="60001-100000"/>
    <m/>
    <m/>
    <m/>
    <m/>
    <m/>
    <n v="25590.5"/>
    <n v="74638"/>
    <n v="49047.5"/>
    <n v="-47980.75"/>
    <n v="148209.25"/>
    <n v="64474"/>
  </r>
  <r>
    <n v="938043"/>
    <d v="2014-07-08T14:20:23"/>
    <x v="1"/>
    <s v="Male"/>
    <s v="Sales Department"/>
    <x v="1"/>
    <n v="57156"/>
    <n v="57156"/>
    <s v="40001-60000"/>
    <m/>
    <m/>
    <m/>
    <m/>
    <m/>
    <n v="25588.25"/>
    <n v="74645.5"/>
    <n v="49057.25"/>
    <n v="-47997.625"/>
    <n v="148231.375"/>
    <n v="57156"/>
  </r>
  <r>
    <n v="780341"/>
    <d v="2014-07-08T15:52:57"/>
    <x v="1"/>
    <s v="Male"/>
    <s v="Purchase Department"/>
    <x v="6"/>
    <n v="74883"/>
    <n v="74883"/>
    <s v="60001-100000"/>
    <m/>
    <m/>
    <m/>
    <m/>
    <m/>
    <n v="25586"/>
    <n v="74653"/>
    <n v="49067"/>
    <n v="-48014.5"/>
    <n v="148253.5"/>
    <n v="74883"/>
  </r>
  <r>
    <n v="858680"/>
    <d v="2014-07-08T15:53:32"/>
    <x v="0"/>
    <s v="Male"/>
    <s v="Purchase Department"/>
    <x v="6"/>
    <n v="68010"/>
    <n v="68010"/>
    <s v="60001-100000"/>
    <m/>
    <m/>
    <m/>
    <m/>
    <m/>
    <n v="25585.25"/>
    <n v="74630.5"/>
    <n v="49045.25"/>
    <n v="-47982.625"/>
    <n v="148198.375"/>
    <n v="68010"/>
  </r>
  <r>
    <n v="283658"/>
    <d v="2014-07-08T13:23:18"/>
    <x v="1"/>
    <s v="Female"/>
    <s v="Finance Department"/>
    <x v="7"/>
    <n v="54286"/>
    <n v="54286"/>
    <s v="40001-60000"/>
    <m/>
    <m/>
    <m/>
    <m/>
    <m/>
    <n v="25584.5"/>
    <n v="74638"/>
    <n v="49053.5"/>
    <n v="-47995.75"/>
    <n v="148218.25"/>
    <n v="54286"/>
  </r>
  <r>
    <n v="55307"/>
    <d v="2014-07-08T13:25:39"/>
    <x v="1"/>
    <s v="Female"/>
    <s v="Finance Department"/>
    <x v="7"/>
    <n v="65095"/>
    <n v="65095"/>
    <s v="60001-100000"/>
    <m/>
    <m/>
    <m/>
    <m/>
    <m/>
    <n v="25583.75"/>
    <n v="74645.5"/>
    <n v="49061.75"/>
    <n v="-48008.875"/>
    <n v="148238.125"/>
    <n v="65095"/>
  </r>
  <r>
    <n v="838936"/>
    <d v="2014-07-08T13:27:01"/>
    <x v="0"/>
    <s v="Female"/>
    <s v="Finance Department"/>
    <x v="7"/>
    <n v="69499"/>
    <n v="69499"/>
    <s v="60001-100000"/>
    <m/>
    <m/>
    <m/>
    <m/>
    <m/>
    <n v="25583"/>
    <n v="74653"/>
    <n v="49070"/>
    <n v="-48022"/>
    <n v="148258"/>
    <n v="69499"/>
  </r>
  <r>
    <n v="730650"/>
    <d v="2014-07-08T13:27:31"/>
    <x v="1"/>
    <s v="Female"/>
    <s v="Finance Department"/>
    <x v="7"/>
    <n v="43130"/>
    <n v="43130"/>
    <s v="40001-60000"/>
    <m/>
    <m/>
    <m/>
    <m/>
    <m/>
    <n v="25575.5"/>
    <n v="74658"/>
    <n v="49082.5"/>
    <n v="-48048.25"/>
    <n v="148281.75"/>
    <n v="43130"/>
  </r>
  <r>
    <n v="824627"/>
    <d v="2014-07-18T14:54:19"/>
    <x v="0"/>
    <s v="Female"/>
    <s v="Finance Department"/>
    <x v="7"/>
    <n v="90370"/>
    <n v="90370"/>
    <s v="60001-100000"/>
    <m/>
    <m/>
    <m/>
    <m/>
    <m/>
    <n v="25568"/>
    <n v="74663"/>
    <n v="49095"/>
    <n v="-48074.5"/>
    <n v="148305.5"/>
    <n v="90370"/>
  </r>
  <r>
    <n v="304128"/>
    <d v="2014-07-18T14:54:47"/>
    <x v="0"/>
    <s v="Female"/>
    <s v="Finance Department"/>
    <x v="7"/>
    <n v="98926"/>
    <n v="98926"/>
    <s v="60001-100000"/>
    <m/>
    <m/>
    <m/>
    <m/>
    <m/>
    <n v="25560.5"/>
    <n v="74645.5"/>
    <n v="49085"/>
    <n v="-48067"/>
    <n v="148273"/>
    <n v="98926"/>
  </r>
  <r>
    <n v="629045"/>
    <d v="2014-07-08T07:28:01"/>
    <x v="1"/>
    <s v="Male"/>
    <s v="Service Department"/>
    <x v="3"/>
    <n v="37807"/>
    <n v="37807"/>
    <s v="20001-40000"/>
    <m/>
    <m/>
    <m/>
    <m/>
    <m/>
    <n v="25553"/>
    <n v="74623"/>
    <n v="49070"/>
    <n v="-48052"/>
    <n v="148228"/>
    <n v="37807"/>
  </r>
  <r>
    <n v="286384"/>
    <d v="2014-07-08T07:31:28"/>
    <x v="1"/>
    <s v="Female"/>
    <s v="Service Department"/>
    <x v="3"/>
    <n v="87684"/>
    <n v="87684"/>
    <s v="60001-100000"/>
    <m/>
    <m/>
    <m/>
    <m/>
    <m/>
    <n v="25550"/>
    <n v="74630.5"/>
    <n v="49080.5"/>
    <n v="-48070.75"/>
    <n v="148251.25"/>
    <n v="87684"/>
  </r>
  <r>
    <n v="220619"/>
    <d v="2014-07-12T13:41:24"/>
    <x v="1"/>
    <s v="Female"/>
    <s v="Service Department"/>
    <x v="9"/>
    <n v="68181"/>
    <n v="68181"/>
    <s v="60001-100000"/>
    <m/>
    <m/>
    <m/>
    <m/>
    <m/>
    <n v="25547"/>
    <n v="74606.5"/>
    <n v="49059.5"/>
    <n v="-48042.25"/>
    <n v="148195.75"/>
    <n v="68181"/>
  </r>
  <r>
    <n v="764883"/>
    <d v="2014-07-12T13:41:50"/>
    <x v="1"/>
    <s v="Male"/>
    <s v="Service Department"/>
    <x v="9"/>
    <n v="13220"/>
    <n v="13220"/>
    <s v="0-20,000"/>
    <m/>
    <m/>
    <m/>
    <m/>
    <m/>
    <n v="25544"/>
    <n v="74614.75"/>
    <n v="49070.75"/>
    <n v="-48062.125"/>
    <n v="148220.875"/>
    <n v="13220"/>
  </r>
  <r>
    <n v="426255"/>
    <d v="2014-07-12T13:43:13"/>
    <x v="0"/>
    <s v="Female"/>
    <s v="Service Department"/>
    <x v="9"/>
    <n v="95184"/>
    <n v="95184"/>
    <s v="60001-100000"/>
    <m/>
    <m/>
    <m/>
    <m/>
    <m/>
    <n v="25553"/>
    <n v="74623"/>
    <n v="49070"/>
    <n v="-48052"/>
    <n v="148228"/>
    <n v="95184"/>
  </r>
  <r>
    <n v="14220"/>
    <d v="2014-07-14T16:43:12"/>
    <x v="0"/>
    <s v="Male"/>
    <s v="Service Department"/>
    <x v="9"/>
    <n v="77286"/>
    <n v="77286"/>
    <s v="60001-100000"/>
    <m/>
    <m/>
    <m/>
    <m/>
    <m/>
    <n v="25550"/>
    <n v="74598.25"/>
    <n v="49048.25"/>
    <n v="-48022.375"/>
    <n v="148170.625"/>
    <n v="77286"/>
  </r>
  <r>
    <n v="548492"/>
    <d v="2014-07-08T22:49:44"/>
    <x v="1"/>
    <s v="Male"/>
    <s v="Service Department"/>
    <x v="7"/>
    <n v="92717"/>
    <n v="92717"/>
    <s v="60001-100000"/>
    <m/>
    <m/>
    <m/>
    <m/>
    <m/>
    <n v="25547"/>
    <n v="74553"/>
    <n v="49006"/>
    <n v="-47962"/>
    <n v="148062"/>
    <n v="92717"/>
  </r>
  <r>
    <n v="42449"/>
    <d v="2014-07-08T11:49:02"/>
    <x v="1"/>
    <s v="Male"/>
    <s v="Service Department"/>
    <x v="6"/>
    <n v="80398"/>
    <n v="80398"/>
    <s v="60001-100000"/>
    <m/>
    <m/>
    <m/>
    <m/>
    <m/>
    <n v="25544"/>
    <n v="74512.25"/>
    <n v="48968.25"/>
    <n v="-47908.375"/>
    <n v="147964.625"/>
    <n v="80398"/>
  </r>
  <r>
    <n v="213478"/>
    <d v="2014-07-08T14:42:50"/>
    <x v="1"/>
    <s v="Male"/>
    <s v="Sales Department"/>
    <x v="12"/>
    <n v="4382"/>
    <n v="4382"/>
    <s v="0-20,000"/>
    <m/>
    <m/>
    <m/>
    <m/>
    <m/>
    <n v="25541"/>
    <n v="74501"/>
    <n v="48960"/>
    <n v="-47899"/>
    <n v="147941"/>
    <n v="4382"/>
  </r>
  <r>
    <n v="74289"/>
    <d v="2014-07-08T14:44:04"/>
    <x v="1"/>
    <s v="Male"/>
    <s v="Sales Department"/>
    <x v="12"/>
    <n v="29961"/>
    <n v="29961"/>
    <s v="20001-40000"/>
    <m/>
    <m/>
    <m/>
    <m/>
    <m/>
    <n v="25550"/>
    <n v="74504.75"/>
    <n v="48954.75"/>
    <n v="-47882.125"/>
    <n v="147936.875"/>
    <n v="29961"/>
  </r>
  <r>
    <n v="131853"/>
    <d v="2014-07-08T14:45:55"/>
    <x v="0"/>
    <s v="Male"/>
    <s v="Sales Department"/>
    <x v="12"/>
    <n v="75766"/>
    <n v="75766"/>
    <s v="60001-100000"/>
    <m/>
    <m/>
    <m/>
    <m/>
    <m/>
    <n v="25547"/>
    <n v="74508.5"/>
    <n v="48961.5"/>
    <n v="-47895.25"/>
    <n v="147950.75"/>
    <n v="75766"/>
  </r>
  <r>
    <n v="991235"/>
    <d v="2014-07-08T14:46:14"/>
    <x v="0"/>
    <s v="Female"/>
    <s v="Sales Department"/>
    <x v="12"/>
    <n v="65964"/>
    <n v="65964"/>
    <s v="60001-100000"/>
    <m/>
    <m/>
    <m/>
    <m/>
    <m/>
    <n v="25544"/>
    <n v="74497"/>
    <n v="48953"/>
    <n v="-47885.5"/>
    <n v="147926.5"/>
    <n v="65964"/>
  </r>
  <r>
    <n v="890158"/>
    <d v="2014-07-08T14:46:39"/>
    <x v="0"/>
    <s v="Male"/>
    <s v="Sales Department"/>
    <x v="12"/>
    <n v="16447"/>
    <n v="16447"/>
    <s v="0-20,000"/>
    <m/>
    <m/>
    <m/>
    <m/>
    <m/>
    <n v="25541"/>
    <n v="74501"/>
    <n v="48960"/>
    <n v="-47899"/>
    <n v="147941"/>
    <n v="16447"/>
  </r>
  <r>
    <n v="554834"/>
    <d v="2014-07-18T03:23:42"/>
    <x v="0"/>
    <s v="Male"/>
    <s v="Sales Department"/>
    <x v="12"/>
    <n v="23381"/>
    <n v="23381"/>
    <s v="20001-40000"/>
    <m/>
    <m/>
    <m/>
    <m/>
    <m/>
    <n v="25550"/>
    <n v="74504.75"/>
    <n v="48954.75"/>
    <n v="-47882.125"/>
    <n v="147936.875"/>
    <n v="23381"/>
  </r>
  <r>
    <n v="36675"/>
    <d v="2014-07-09T19:04:58"/>
    <x v="0"/>
    <s v="Male"/>
    <s v="Service Department"/>
    <x v="12"/>
    <n v="8866"/>
    <n v="8866"/>
    <s v="0-20,000"/>
    <m/>
    <m/>
    <m/>
    <m/>
    <m/>
    <n v="25568"/>
    <n v="74508.5"/>
    <n v="48940.5"/>
    <n v="-47842.75"/>
    <n v="147919.25"/>
    <n v="8866"/>
  </r>
  <r>
    <n v="756087"/>
    <d v="2014-07-09T08:31:13"/>
    <x v="0"/>
    <s v="Male"/>
    <s v="Service Department"/>
    <x v="1"/>
    <n v="29887"/>
    <n v="29887"/>
    <s v="20001-40000"/>
    <m/>
    <m/>
    <m/>
    <m/>
    <m/>
    <n v="25583.75"/>
    <n v="74512.25"/>
    <n v="48928.5"/>
    <n v="-47809"/>
    <n v="147905"/>
    <n v="29887"/>
  </r>
  <r>
    <n v="630342"/>
    <d v="2014-07-09T08:33:47"/>
    <x v="1"/>
    <s v="Female"/>
    <s v="Service Department"/>
    <x v="1"/>
    <n v="40574"/>
    <n v="40574"/>
    <s v="40001-60000"/>
    <m/>
    <m/>
    <m/>
    <m/>
    <m/>
    <n v="25583"/>
    <n v="74516"/>
    <n v="48933"/>
    <n v="-47816.5"/>
    <n v="147915.5"/>
    <n v="40574"/>
  </r>
  <r>
    <n v="245583"/>
    <d v="2014-07-10T14:02:16"/>
    <x v="1"/>
    <s v="Female"/>
    <s v="Operations Department"/>
    <x v="9"/>
    <n v="13852"/>
    <n v="13852"/>
    <s v="0-20,000"/>
    <m/>
    <m/>
    <m/>
    <m/>
    <m/>
    <n v="25575.5"/>
    <n v="74534.5"/>
    <n v="48959"/>
    <n v="-47863"/>
    <n v="147973"/>
    <n v="13852"/>
  </r>
  <r>
    <n v="317175"/>
    <d v="2014-07-10T14:04:16"/>
    <x v="0"/>
    <s v="Female"/>
    <s v="Operations Department"/>
    <x v="9"/>
    <n v="24948"/>
    <n v="24948"/>
    <s v="20001-40000"/>
    <m/>
    <m/>
    <m/>
    <m/>
    <m/>
    <n v="25584.5"/>
    <n v="74553"/>
    <n v="48968.5"/>
    <n v="-47868.25"/>
    <n v="148005.75"/>
    <n v="24948"/>
  </r>
  <r>
    <n v="874702"/>
    <d v="2014-07-14T18:11:21"/>
    <x v="0"/>
    <s v="Male"/>
    <s v="Operations Department"/>
    <x v="9"/>
    <n v="51911"/>
    <n v="51911"/>
    <s v="40001-60000"/>
    <m/>
    <m/>
    <m/>
    <m/>
    <m/>
    <n v="25588.25"/>
    <n v="74571.5"/>
    <n v="48983.25"/>
    <n v="-47886.625"/>
    <n v="148046.375"/>
    <n v="51911"/>
  </r>
  <r>
    <n v="358167"/>
    <d v="2014-07-09T17:18:59"/>
    <x v="1"/>
    <s v="Male"/>
    <s v="Operations Department"/>
    <x v="4"/>
    <n v="24761"/>
    <n v="24761"/>
    <s v="20001-40000"/>
    <m/>
    <m/>
    <m/>
    <m/>
    <m/>
    <n v="25586"/>
    <n v="74590"/>
    <n v="49004"/>
    <n v="-47920"/>
    <n v="148096"/>
    <n v="24761"/>
  </r>
  <r>
    <n v="68810"/>
    <d v="2014-07-09T13:43:17"/>
    <x v="0"/>
    <s v="Female"/>
    <s v="Operations Department"/>
    <x v="12"/>
    <n v="35013"/>
    <n v="35013"/>
    <s v="20001-40000"/>
    <m/>
    <m/>
    <m/>
    <m/>
    <m/>
    <n v="25592.75"/>
    <n v="74598.25"/>
    <n v="49005.5"/>
    <n v="-47915.5"/>
    <n v="148106.5"/>
    <n v="35013"/>
  </r>
  <r>
    <n v="687917"/>
    <d v="2014-07-09T13:44:12"/>
    <x v="1"/>
    <s v="Male"/>
    <s v="Operations Department"/>
    <x v="12"/>
    <n v="64003"/>
    <n v="64003"/>
    <s v="60001-100000"/>
    <m/>
    <m/>
    <m/>
    <m/>
    <m/>
    <n v="25590.5"/>
    <n v="74606.5"/>
    <n v="49016"/>
    <n v="-47933.5"/>
    <n v="148130.5"/>
    <n v="64003"/>
  </r>
  <r>
    <n v="837553"/>
    <d v="2014-07-09T13:44:47"/>
    <x v="1"/>
    <s v="Female"/>
    <s v="Operations Department"/>
    <x v="12"/>
    <n v="36712"/>
    <n v="36712"/>
    <s v="20001-40000"/>
    <m/>
    <m/>
    <m/>
    <m/>
    <m/>
    <n v="25588.25"/>
    <n v="74614.75"/>
    <n v="49026.5"/>
    <n v="-47951.5"/>
    <n v="148154.5"/>
    <n v="36712"/>
  </r>
  <r>
    <n v="896428"/>
    <d v="2014-07-09T08:33:31"/>
    <x v="1"/>
    <s v="Male"/>
    <s v="Operations Department"/>
    <x v="9"/>
    <n v="32711"/>
    <n v="32711"/>
    <s v="20001-40000"/>
    <m/>
    <m/>
    <m/>
    <m/>
    <m/>
    <n v="25586"/>
    <n v="74623"/>
    <n v="49037"/>
    <n v="-47969.5"/>
    <n v="148178.5"/>
    <n v="32711"/>
  </r>
  <r>
    <n v="955711"/>
    <d v="2014-07-09T00:16:37"/>
    <x v="0"/>
    <s v="Female"/>
    <s v="Operations Department"/>
    <x v="6"/>
    <n v="45758"/>
    <n v="45758"/>
    <s v="40001-60000"/>
    <m/>
    <m/>
    <m/>
    <m/>
    <m/>
    <n v="25585.25"/>
    <n v="74630.5"/>
    <n v="49045.25"/>
    <n v="-47982.625"/>
    <n v="148198.375"/>
    <n v="45758"/>
  </r>
  <r>
    <n v="830372"/>
    <d v="2014-07-09T00:17:42"/>
    <x v="0"/>
    <s v="Male"/>
    <s v="Operations Department"/>
    <x v="6"/>
    <n v="31132"/>
    <n v="31132"/>
    <s v="20001-40000"/>
    <m/>
    <m/>
    <m/>
    <m/>
    <m/>
    <n v="25584.5"/>
    <n v="74638"/>
    <n v="49053.5"/>
    <n v="-47995.75"/>
    <n v="148218.25"/>
    <n v="31132"/>
  </r>
  <r>
    <n v="586207"/>
    <d v="2014-07-10T04:27:11"/>
    <x v="0"/>
    <s v="Male"/>
    <s v="Operations Department"/>
    <x v="4"/>
    <n v="46627"/>
    <n v="46627"/>
    <s v="40001-60000"/>
    <m/>
    <m/>
    <m/>
    <m/>
    <m/>
    <n v="25583.75"/>
    <n v="74645.5"/>
    <n v="49061.75"/>
    <n v="-48008.875"/>
    <n v="148238.125"/>
    <n v="46627"/>
  </r>
  <r>
    <n v="21454"/>
    <d v="2014-07-10T04:26:10"/>
    <x v="1"/>
    <s v="Female"/>
    <s v="Operations Department"/>
    <x v="4"/>
    <n v="73315"/>
    <n v="73315"/>
    <s v="60001-100000"/>
    <m/>
    <m/>
    <m/>
    <m/>
    <m/>
    <n v="25583"/>
    <n v="74653"/>
    <n v="49070"/>
    <n v="-48022"/>
    <n v="148258"/>
    <n v="73315"/>
  </r>
  <r>
    <n v="892394"/>
    <d v="2014-07-10T12:56:05"/>
    <x v="1"/>
    <s v="Female"/>
    <s v="Finance Department"/>
    <x v="9"/>
    <n v="56805"/>
    <n v="56805"/>
    <s v="40001-60000"/>
    <m/>
    <m/>
    <m/>
    <m/>
    <m/>
    <n v="25575.5"/>
    <n v="74658"/>
    <n v="49082.5"/>
    <n v="-48048.25"/>
    <n v="148281.75"/>
    <n v="56805"/>
  </r>
  <r>
    <n v="255391"/>
    <d v="2014-07-10T11:42:25"/>
    <x v="1"/>
    <s v="Male"/>
    <s v="Marketing Department"/>
    <x v="0"/>
    <n v="45662"/>
    <n v="45662"/>
    <s v="40001-60000"/>
    <m/>
    <m/>
    <m/>
    <m/>
    <m/>
    <n v="25568"/>
    <n v="74663"/>
    <n v="49095"/>
    <n v="-48074.5"/>
    <n v="148305.5"/>
    <n v="45662"/>
  </r>
  <r>
    <n v="893087"/>
    <d v="2014-07-10T14:48:14"/>
    <x v="0"/>
    <s v="Female"/>
    <s v="Operations Department"/>
    <x v="1"/>
    <n v="1740"/>
    <n v="1740"/>
    <s v="0-20,000"/>
    <m/>
    <m/>
    <m/>
    <m/>
    <m/>
    <n v="25560.5"/>
    <n v="74668"/>
    <n v="49107.5"/>
    <n v="-48100.75"/>
    <n v="148329.25"/>
    <n v="1740"/>
  </r>
  <r>
    <n v="703441"/>
    <d v="2014-07-10T17:42:57"/>
    <x v="0"/>
    <s v="Male"/>
    <s v="Service Department"/>
    <x v="6"/>
    <n v="95033"/>
    <n v="95033"/>
    <s v="60001-100000"/>
    <m/>
    <m/>
    <m/>
    <m/>
    <m/>
    <n v="25583"/>
    <n v="74673"/>
    <n v="49090"/>
    <n v="-48052"/>
    <n v="148308"/>
    <n v="95033"/>
  </r>
  <r>
    <n v="65852"/>
    <d v="2014-07-10T17:05:26"/>
    <x v="1"/>
    <s v="Male"/>
    <s v="Operations Department"/>
    <x v="3"/>
    <n v="79285"/>
    <n v="79285"/>
    <s v="60001-100000"/>
    <m/>
    <m/>
    <m/>
    <m/>
    <m/>
    <n v="25575.5"/>
    <n v="74658"/>
    <n v="49082.5"/>
    <n v="-48048.25"/>
    <n v="148281.75"/>
    <n v="79285"/>
  </r>
  <r>
    <n v="433482"/>
    <d v="2014-07-22T08:21:22"/>
    <x v="0"/>
    <s v="Male"/>
    <s v="Service Department"/>
    <x v="4"/>
    <n v="3336"/>
    <n v="3336"/>
    <s v="0-20,000"/>
    <m/>
    <m/>
    <m/>
    <m/>
    <m/>
    <n v="25568"/>
    <n v="74638"/>
    <n v="49070"/>
    <n v="-48037"/>
    <n v="148243"/>
    <n v="3336"/>
  </r>
  <r>
    <n v="927997"/>
    <d v="2014-07-22T08:22:58"/>
    <x v="0"/>
    <s v="Female"/>
    <s v="Service Department"/>
    <x v="4"/>
    <n v="22962"/>
    <n v="22962"/>
    <s v="20001-40000"/>
    <m/>
    <m/>
    <m/>
    <m/>
    <m/>
    <n v="25583.75"/>
    <n v="74645.5"/>
    <n v="49061.75"/>
    <n v="-48008.875"/>
    <n v="148238.125"/>
    <n v="22962"/>
  </r>
  <r>
    <n v="327346"/>
    <d v="2014-07-11T11:35:42"/>
    <x v="0"/>
    <s v="Female"/>
    <s v="Operations Department"/>
    <x v="1"/>
    <n v="45686"/>
    <n v="45686"/>
    <s v="40001-60000"/>
    <m/>
    <m/>
    <m/>
    <m/>
    <m/>
    <n v="25586"/>
    <n v="74653"/>
    <n v="49067"/>
    <n v="-48014.5"/>
    <n v="148253.5"/>
    <n v="45686"/>
  </r>
  <r>
    <n v="978658"/>
    <d v="2014-07-11T12:28:33"/>
    <x v="1"/>
    <s v="Male"/>
    <s v="Service Department"/>
    <x v="3"/>
    <n v="39438"/>
    <n v="39438"/>
    <s v="20001-40000"/>
    <m/>
    <m/>
    <m/>
    <m/>
    <m/>
    <n v="25585.25"/>
    <n v="74658"/>
    <n v="49072.75"/>
    <n v="-48023.875"/>
    <n v="148267.125"/>
    <n v="39438"/>
  </r>
  <r>
    <n v="905126"/>
    <d v="2014-07-11T12:25:24"/>
    <x v="1"/>
    <s v="Male"/>
    <s v="Service Department"/>
    <x v="9"/>
    <n v="30878"/>
    <n v="30878"/>
    <s v="20001-40000"/>
    <m/>
    <m/>
    <m/>
    <m/>
    <m/>
    <n v="25584.5"/>
    <n v="74663"/>
    <n v="49078.5"/>
    <n v="-48033.25"/>
    <n v="148280.75"/>
    <n v="30878"/>
  </r>
  <r>
    <n v="80431"/>
    <d v="2014-07-11T12:26:55"/>
    <x v="1"/>
    <s v="Female"/>
    <s v="Service Department"/>
    <x v="9"/>
    <n v="81586"/>
    <n v="81586"/>
    <s v="60001-100000"/>
    <m/>
    <m/>
    <m/>
    <m/>
    <m/>
    <n v="25583.75"/>
    <n v="74668"/>
    <n v="49084.25"/>
    <n v="-48042.625"/>
    <n v="148294.375"/>
    <n v="81586"/>
  </r>
  <r>
    <n v="964456"/>
    <d v="2014-07-11T13:00:27"/>
    <x v="1"/>
    <s v="Female"/>
    <s v="General Management"/>
    <x v="9"/>
    <n v="75800"/>
    <n v="75800"/>
    <s v="60001-100000"/>
    <m/>
    <m/>
    <m/>
    <m/>
    <m/>
    <n v="25583"/>
    <n v="74653"/>
    <n v="49070"/>
    <n v="-48022"/>
    <n v="148258"/>
    <n v="75800"/>
  </r>
  <r>
    <n v="433227"/>
    <d v="2014-07-11T07:16:35"/>
    <x v="0"/>
    <s v="Male"/>
    <s v="Operations Department"/>
    <x v="3"/>
    <n v="4714"/>
    <n v="4714"/>
    <s v="0-20,000"/>
    <m/>
    <m/>
    <m/>
    <m/>
    <m/>
    <n v="25575.5"/>
    <n v="74630.5"/>
    <n v="49055"/>
    <n v="-48007"/>
    <n v="148213"/>
    <n v="4714"/>
  </r>
  <r>
    <n v="416101"/>
    <d v="2014-07-12T17:26:41"/>
    <x v="1"/>
    <s v="Male"/>
    <s v="Operations Department"/>
    <x v="4"/>
    <n v="38130"/>
    <n v="38130"/>
    <s v="20001-40000"/>
    <m/>
    <m/>
    <m/>
    <m/>
    <m/>
    <n v="25584.5"/>
    <n v="74638"/>
    <n v="49053.5"/>
    <n v="-47995.75"/>
    <n v="148218.25"/>
    <n v="38130"/>
  </r>
  <r>
    <n v="831852"/>
    <d v="2014-07-12T17:27:12"/>
    <x v="1"/>
    <s v="Male"/>
    <s v="Operations Department"/>
    <x v="4"/>
    <n v="4283"/>
    <n v="4283"/>
    <s v="0-20,000"/>
    <m/>
    <m/>
    <m/>
    <m/>
    <m/>
    <n v="25583.75"/>
    <n v="74645.5"/>
    <n v="49061.75"/>
    <n v="-48008.875"/>
    <n v="148238.125"/>
    <n v="4283"/>
  </r>
  <r>
    <n v="635720"/>
    <d v="2014-07-12T17:28:03"/>
    <x v="1"/>
    <s v="Male"/>
    <s v="Operations Department"/>
    <x v="4"/>
    <n v="1456"/>
    <n v="1456"/>
    <s v="0-20,000"/>
    <m/>
    <m/>
    <m/>
    <m/>
    <m/>
    <n v="25586"/>
    <n v="74653"/>
    <n v="49067"/>
    <n v="-48014.5"/>
    <n v="148253.5"/>
    <n v="1456"/>
  </r>
  <r>
    <n v="503834"/>
    <d v="2014-07-12T11:17:17"/>
    <x v="0"/>
    <s v="Male"/>
    <s v="Operations Department"/>
    <x v="3"/>
    <n v="24170"/>
    <n v="24170"/>
    <s v="20001-40000"/>
    <m/>
    <m/>
    <m/>
    <m/>
    <m/>
    <n v="25592.75"/>
    <n v="74658"/>
    <n v="49065.25"/>
    <n v="-48005.125"/>
    <n v="148255.875"/>
    <n v="24170"/>
  </r>
  <r>
    <n v="204766"/>
    <d v="2014-07-12T13:01:31"/>
    <x v="1"/>
    <s v="Male"/>
    <s v="Service Department"/>
    <x v="7"/>
    <n v="48215"/>
    <n v="48215"/>
    <s v="40001-60000"/>
    <m/>
    <m/>
    <m/>
    <m/>
    <m/>
    <n v="25598.5"/>
    <n v="74663"/>
    <n v="49064.5"/>
    <n v="-47998.25"/>
    <n v="148259.75"/>
    <n v="48215"/>
  </r>
  <r>
    <n v="817052"/>
    <d v="2014-07-12T09:32:05"/>
    <x v="1"/>
    <s v="Male"/>
    <s v="Operations Department"/>
    <x v="9"/>
    <n v="13400"/>
    <n v="13400"/>
    <s v="0-20,000"/>
    <m/>
    <m/>
    <m/>
    <m/>
    <m/>
    <n v="25596.75"/>
    <n v="74668"/>
    <n v="49071.25"/>
    <n v="-48010.125"/>
    <n v="148274.875"/>
    <n v="13400"/>
  </r>
  <r>
    <n v="622415"/>
    <d v="2014-07-13T21:28:59"/>
    <x v="0"/>
    <s v="Male"/>
    <s v="Service Department"/>
    <x v="3"/>
    <n v="43799"/>
    <n v="43799"/>
    <s v="40001-60000"/>
    <m/>
    <m/>
    <m/>
    <m/>
    <m/>
    <n v="25602"/>
    <n v="74673"/>
    <n v="49071"/>
    <n v="-48004.5"/>
    <n v="148279.5"/>
    <n v="43799"/>
  </r>
  <r>
    <n v="569877"/>
    <d v="2014-07-16T09:44:13"/>
    <x v="1"/>
    <s v="Male"/>
    <s v="Service Department"/>
    <x v="3"/>
    <n v="2274"/>
    <n v="2274"/>
    <s v="0-20,000"/>
    <m/>
    <m/>
    <m/>
    <m/>
    <m/>
    <n v="25600.25"/>
    <n v="74675"/>
    <n v="49074.75"/>
    <n v="-48011.875"/>
    <n v="148287.125"/>
    <n v="2274"/>
  </r>
  <r>
    <n v="339815"/>
    <d v="2014-07-13T17:36:26"/>
    <x v="1"/>
    <s v="Male"/>
    <s v="Service Department"/>
    <x v="1"/>
    <n v="30063"/>
    <n v="30063"/>
    <s v="20001-40000"/>
    <m/>
    <m/>
    <m/>
    <m/>
    <m/>
    <n v="25609.5"/>
    <n v="74677"/>
    <n v="49067.5"/>
    <n v="-47991.75"/>
    <n v="148278.25"/>
    <n v="30063"/>
  </r>
  <r>
    <n v="729349"/>
    <d v="2014-07-13T17:36:57"/>
    <x v="1"/>
    <s v="Male"/>
    <s v="Service Department"/>
    <x v="1"/>
    <n v="55388"/>
    <n v="55388"/>
    <s v="40001-60000"/>
    <m/>
    <m/>
    <m/>
    <m/>
    <m/>
    <n v="25605.75"/>
    <n v="74679"/>
    <n v="49073.25"/>
    <n v="-48004.125"/>
    <n v="148288.875"/>
    <n v="55388"/>
  </r>
  <r>
    <n v="434358"/>
    <d v="2014-07-13T16:12:01"/>
    <x v="1"/>
    <s v="Male"/>
    <s v="Marketing Department"/>
    <x v="3"/>
    <n v="28540"/>
    <n v="28540"/>
    <s v="20001-40000"/>
    <m/>
    <m/>
    <m/>
    <m/>
    <m/>
    <n v="25602"/>
    <n v="74681"/>
    <n v="49079"/>
    <n v="-48016.5"/>
    <n v="148299.5"/>
    <n v="28540"/>
  </r>
  <r>
    <n v="641740"/>
    <d v="2014-07-14T20:00:05"/>
    <x v="1"/>
    <s v="Male"/>
    <s v="Operations Department"/>
    <x v="3"/>
    <n v="78860"/>
    <n v="78860"/>
    <s v="60001-100000"/>
    <m/>
    <m/>
    <m/>
    <m/>
    <m/>
    <n v="25600.25"/>
    <n v="74683"/>
    <n v="49082.75"/>
    <n v="-48023.875"/>
    <n v="148307.125"/>
    <n v="78860"/>
  </r>
  <r>
    <n v="915321"/>
    <d v="2014-07-14T20:03:22"/>
    <x v="1"/>
    <s v="Female"/>
    <s v="Operations Department"/>
    <x v="3"/>
    <n v="15652"/>
    <n v="15652"/>
    <s v="0-20,000"/>
    <m/>
    <m/>
    <m/>
    <m/>
    <m/>
    <n v="25598.5"/>
    <n v="74677"/>
    <n v="49078.5"/>
    <n v="-48019.25"/>
    <n v="148294.75"/>
    <n v="15652"/>
  </r>
  <r>
    <n v="439149"/>
    <d v="2014-07-14T18:23:39"/>
    <x v="1"/>
    <s v="Female"/>
    <s v="Operations Department"/>
    <x v="3"/>
    <n v="50995"/>
    <n v="50995"/>
    <s v="40001-60000"/>
    <m/>
    <m/>
    <m/>
    <m/>
    <m/>
    <n v="25605.75"/>
    <n v="74679"/>
    <n v="49073.25"/>
    <n v="-48004.125"/>
    <n v="148288.875"/>
    <n v="50995"/>
  </r>
  <r>
    <n v="545838"/>
    <d v="2014-07-14T18:24:39"/>
    <x v="0"/>
    <s v="Female"/>
    <s v="Operations Department"/>
    <x v="3"/>
    <n v="87960"/>
    <n v="87960"/>
    <s v="60001-100000"/>
    <m/>
    <m/>
    <m/>
    <m/>
    <m/>
    <n v="25602"/>
    <n v="74681"/>
    <n v="49079"/>
    <n v="-48016.5"/>
    <n v="148299.5"/>
    <n v="87960"/>
  </r>
  <r>
    <n v="276379"/>
    <d v="2014-07-14T20:08:34"/>
    <x v="1"/>
    <s v="Male"/>
    <s v="Service Department"/>
    <x v="12"/>
    <n v="49625"/>
    <n v="49625"/>
    <s v="40001-60000"/>
    <m/>
    <m/>
    <m/>
    <m/>
    <m/>
    <n v="25600.25"/>
    <n v="74675"/>
    <n v="49074.75"/>
    <n v="-48011.875"/>
    <n v="148287.125"/>
    <n v="49625"/>
  </r>
  <r>
    <n v="977339"/>
    <d v="2014-07-14T06:50:47"/>
    <x v="0"/>
    <s v="Female"/>
    <s v="Service Department"/>
    <x v="3"/>
    <n v="86329"/>
    <n v="86329"/>
    <s v="60001-100000"/>
    <m/>
    <m/>
    <m/>
    <m/>
    <m/>
    <n v="25598.5"/>
    <n v="74677"/>
    <n v="49078.5"/>
    <n v="-48019.25"/>
    <n v="148294.75"/>
    <n v="86329"/>
  </r>
  <r>
    <n v="828999"/>
    <d v="2014-07-14T06:51:52"/>
    <x v="1"/>
    <s v="Male"/>
    <s v="Service Department"/>
    <x v="3"/>
    <n v="3372"/>
    <n v="3372"/>
    <s v="0-20,000"/>
    <m/>
    <m/>
    <m/>
    <m/>
    <m/>
    <n v="25596.75"/>
    <n v="74668"/>
    <n v="49071.25"/>
    <n v="-48010.125"/>
    <n v="148274.875"/>
    <n v="3372"/>
  </r>
  <r>
    <n v="549839"/>
    <d v="2014-07-14T06:55:06"/>
    <x v="0"/>
    <s v="Male"/>
    <s v="Service Department"/>
    <x v="3"/>
    <n v="94873"/>
    <n v="94873"/>
    <s v="60001-100000"/>
    <m/>
    <m/>
    <m/>
    <m/>
    <m/>
    <n v="25602"/>
    <n v="74673"/>
    <n v="49071"/>
    <n v="-48004.5"/>
    <n v="148279.5"/>
    <n v="94873"/>
  </r>
  <r>
    <n v="776820"/>
    <d v="2014-07-14T11:17:06"/>
    <x v="0"/>
    <s v="Male"/>
    <s v="Operations Department"/>
    <x v="3"/>
    <n v="36363"/>
    <n v="36363"/>
    <s v="20001-40000"/>
    <m/>
    <m/>
    <m/>
    <m/>
    <m/>
    <n v="25600.25"/>
    <n v="74658"/>
    <n v="49057.75"/>
    <n v="-47986.375"/>
    <n v="148244.625"/>
    <n v="36363"/>
  </r>
  <r>
    <n v="758701"/>
    <d v="2014-07-14T11:18:47"/>
    <x v="1"/>
    <s v="Male"/>
    <s v="Operations Department"/>
    <x v="3"/>
    <n v="5406"/>
    <n v="5406"/>
    <s v="0-20,000"/>
    <m/>
    <m/>
    <m/>
    <m/>
    <m/>
    <n v="25598.5"/>
    <n v="74663"/>
    <n v="49064.5"/>
    <n v="-47998.25"/>
    <n v="148259.75"/>
    <n v="5406"/>
  </r>
  <r>
    <n v="383202"/>
    <d v="2014-07-14T11:19:24"/>
    <x v="0"/>
    <s v="Female"/>
    <s v="Operations Department"/>
    <x v="3"/>
    <n v="7875"/>
    <n v="7875"/>
    <s v="0-20,000"/>
    <m/>
    <m/>
    <m/>
    <m/>
    <m/>
    <n v="25605.75"/>
    <n v="74668"/>
    <n v="49062.25"/>
    <n v="-47987.625"/>
    <n v="148261.375"/>
    <n v="7875"/>
  </r>
  <r>
    <n v="167846"/>
    <d v="2014-07-14T11:17:30"/>
    <x v="0"/>
    <s v="Female"/>
    <s v="Operations Department"/>
    <x v="3"/>
    <n v="12153"/>
    <n v="12153"/>
    <s v="0-20,000"/>
    <m/>
    <m/>
    <m/>
    <m/>
    <m/>
    <n v="25617"/>
    <n v="74673"/>
    <n v="49056"/>
    <n v="-47967"/>
    <n v="148257"/>
    <n v="12153"/>
  </r>
  <r>
    <n v="543747"/>
    <d v="2014-07-14T10:21:36"/>
    <x v="1"/>
    <s v="Male"/>
    <s v="Operations Department"/>
    <x v="3"/>
    <n v="21262"/>
    <n v="21262"/>
    <s v="20001-40000"/>
    <m/>
    <m/>
    <m/>
    <m/>
    <m/>
    <n v="25617.75"/>
    <n v="74675"/>
    <n v="49057.25"/>
    <n v="-47968.125"/>
    <n v="148260.875"/>
    <n v="21262"/>
  </r>
  <r>
    <n v="904605"/>
    <d v="2014-07-14T04:05:49"/>
    <x v="1"/>
    <s v="Male"/>
    <s v="Operations Department"/>
    <x v="3"/>
    <n v="25711"/>
    <n v="25711"/>
    <s v="20001-40000"/>
    <m/>
    <m/>
    <m/>
    <m/>
    <m/>
    <n v="25622.5"/>
    <n v="74677"/>
    <n v="49054.5"/>
    <n v="-47959.25"/>
    <n v="148258.75"/>
    <n v="25711"/>
  </r>
  <r>
    <n v="233602"/>
    <d v="2014-07-14T14:54:34"/>
    <x v="1"/>
    <s v="Male"/>
    <s v="Operations Department"/>
    <x v="6"/>
    <n v="74935"/>
    <n v="74935"/>
    <s v="60001-100000"/>
    <m/>
    <m/>
    <m/>
    <m/>
    <m/>
    <n v="25620.25"/>
    <n v="74679"/>
    <n v="49058.75"/>
    <n v="-47967.875"/>
    <n v="148267.125"/>
    <n v="74935"/>
  </r>
  <r>
    <n v="968462"/>
    <d v="2014-07-15T11:36:04"/>
    <x v="1"/>
    <s v="Male"/>
    <s v="Production Department"/>
    <x v="3"/>
    <n v="13023"/>
    <n v="13023"/>
    <s v="0-20,000"/>
    <m/>
    <m/>
    <m/>
    <m/>
    <m/>
    <n v="25618"/>
    <n v="74673"/>
    <n v="49055"/>
    <n v="-47964.5"/>
    <n v="148255.5"/>
    <n v="13023"/>
  </r>
  <r>
    <n v="321567"/>
    <d v="2014-07-15T17:36:22"/>
    <x v="0"/>
    <s v="Male"/>
    <s v="Purchase Department"/>
    <x v="12"/>
    <n v="24135"/>
    <n v="24135"/>
    <s v="20001-40000"/>
    <m/>
    <m/>
    <m/>
    <m/>
    <m/>
    <n v="25624.75"/>
    <n v="74675"/>
    <n v="49050.25"/>
    <n v="-47950.625"/>
    <n v="148250.375"/>
    <n v="24135"/>
  </r>
  <r>
    <n v="699493"/>
    <d v="2014-07-15T11:34:41"/>
    <x v="1"/>
    <s v="Male"/>
    <s v="Service Department"/>
    <x v="0"/>
    <n v="1035"/>
    <n v="1035"/>
    <s v="0-20,000"/>
    <m/>
    <m/>
    <m/>
    <m/>
    <m/>
    <n v="25635.5"/>
    <n v="74677"/>
    <n v="49041.5"/>
    <n v="-47926.75"/>
    <n v="148239.25"/>
    <n v="1035"/>
  </r>
  <r>
    <n v="511167"/>
    <d v="2014-07-15T15:21:34"/>
    <x v="1"/>
    <s v="Male"/>
    <s v="Operations Department"/>
    <x v="3"/>
    <n v="75650"/>
    <n v="75650"/>
    <s v="60001-100000"/>
    <m/>
    <m/>
    <m/>
    <m/>
    <m/>
    <n v="25644"/>
    <n v="74679"/>
    <n v="49035"/>
    <n v="-47908.5"/>
    <n v="148231.5"/>
    <n v="75650"/>
  </r>
  <r>
    <n v="661288"/>
    <d v="2014-07-15T07:12:02"/>
    <x v="1"/>
    <s v="Male"/>
    <s v="Sales Department"/>
    <x v="4"/>
    <n v="59757"/>
    <n v="59757"/>
    <s v="40001-60000"/>
    <m/>
    <m/>
    <m/>
    <m/>
    <m/>
    <n v="25644"/>
    <n v="74673"/>
    <n v="49029"/>
    <n v="-47899.5"/>
    <n v="148216.5"/>
    <n v="59757"/>
  </r>
  <r>
    <n v="336100"/>
    <d v="2014-07-15T11:45:40"/>
    <x v="1"/>
    <s v="Male"/>
    <s v="Operations Department"/>
    <x v="1"/>
    <n v="18423"/>
    <n v="18423"/>
    <s v="0-20,000"/>
    <m/>
    <m/>
    <m/>
    <m/>
    <m/>
    <n v="25639.75"/>
    <n v="74675"/>
    <n v="49035.25"/>
    <n v="-47913.125"/>
    <n v="148227.875"/>
    <n v="18423"/>
  </r>
  <r>
    <n v="359450"/>
    <d v="2014-07-20T12:56:15"/>
    <x v="1"/>
    <s v="Male"/>
    <s v="Operations Department"/>
    <x v="1"/>
    <n v="16341"/>
    <n v="16341"/>
    <s v="0-20,000"/>
    <m/>
    <m/>
    <m/>
    <m/>
    <m/>
    <n v="25644"/>
    <n v="74677"/>
    <n v="49033"/>
    <n v="-47905.5"/>
    <n v="148226.5"/>
    <n v="16341"/>
  </r>
  <r>
    <n v="934807"/>
    <d v="2014-07-15T17:11:06"/>
    <x v="1"/>
    <s v="Female"/>
    <s v="Service Department"/>
    <x v="7"/>
    <n v="98706"/>
    <n v="98706"/>
    <s v="60001-100000"/>
    <m/>
    <m/>
    <m/>
    <m/>
    <m/>
    <n v="25646"/>
    <n v="74679"/>
    <n v="49033"/>
    <n v="-47903.5"/>
    <n v="148228.5"/>
    <n v="98706"/>
  </r>
  <r>
    <n v="49980"/>
    <d v="2014-07-15T02:04:05"/>
    <x v="1"/>
    <s v="Male"/>
    <s v="Operations Department"/>
    <x v="3"/>
    <n v="92530"/>
    <n v="92530"/>
    <s v="60001-100000"/>
    <m/>
    <m/>
    <m/>
    <m/>
    <m/>
    <n v="25644"/>
    <n v="74673"/>
    <n v="49029"/>
    <n v="-47899.5"/>
    <n v="148216.5"/>
    <n v="92530"/>
  </r>
  <r>
    <n v="560870"/>
    <d v="2014-07-16T10:28:38"/>
    <x v="0"/>
    <s v="Male"/>
    <s v="Human Resource Department"/>
    <x v="7"/>
    <n v="98195"/>
    <n v="98195"/>
    <s v="60001-100000"/>
    <m/>
    <m/>
    <m/>
    <m/>
    <m/>
    <n v="25644"/>
    <n v="74658"/>
    <n v="49014"/>
    <n v="-47877"/>
    <n v="148179"/>
    <n v="98195"/>
  </r>
  <r>
    <n v="128021"/>
    <d v="2014-07-16T17:34:14"/>
    <x v="1"/>
    <s v="Female"/>
    <s v="Operations Department"/>
    <x v="12"/>
    <n v="94482"/>
    <n v="94482"/>
    <s v="60001-100000"/>
    <m/>
    <m/>
    <m/>
    <m/>
    <m/>
    <n v="25644"/>
    <n v="74638"/>
    <n v="48994"/>
    <n v="-47847"/>
    <n v="148129"/>
    <n v="94482"/>
  </r>
  <r>
    <n v="678497"/>
    <d v="2014-07-16T16:18:11"/>
    <x v="1"/>
    <s v="Female"/>
    <s v="Finance Department"/>
    <x v="3"/>
    <n v="27497"/>
    <n v="27497"/>
    <s v="20001-40000"/>
    <m/>
    <m/>
    <m/>
    <m/>
    <m/>
    <n v="25644"/>
    <n v="74614.75"/>
    <n v="48970.75"/>
    <n v="-47812.125"/>
    <n v="148070.875"/>
    <n v="27497"/>
  </r>
  <r>
    <n v="568508"/>
    <d v="2014-07-16T16:19:56"/>
    <x v="0"/>
    <s v="Female"/>
    <s v="Finance Department"/>
    <x v="3"/>
    <n v="23885"/>
    <n v="23885"/>
    <s v="20001-40000"/>
    <m/>
    <m/>
    <m/>
    <m/>
    <m/>
    <n v="25644"/>
    <n v="74623"/>
    <n v="48979"/>
    <n v="-47824.5"/>
    <n v="148091.5"/>
    <n v="23885"/>
  </r>
  <r>
    <n v="18213"/>
    <d v="2014-07-16T16:20:34"/>
    <x v="0"/>
    <s v="Female"/>
    <s v="Finance Department"/>
    <x v="3"/>
    <n v="51426"/>
    <n v="51426"/>
    <s v="40001-60000"/>
    <m/>
    <m/>
    <m/>
    <m/>
    <m/>
    <n v="25644"/>
    <n v="74630.5"/>
    <n v="48986.5"/>
    <n v="-47835.75"/>
    <n v="148110.25"/>
    <n v="51426"/>
  </r>
  <r>
    <n v="965502"/>
    <d v="2014-07-16T06:53:53"/>
    <x v="1"/>
    <s v="Male"/>
    <s v="Operations Department"/>
    <x v="12"/>
    <n v="54903"/>
    <n v="54903"/>
    <s v="40001-60000"/>
    <m/>
    <m/>
    <m/>
    <m/>
    <m/>
    <n v="25644"/>
    <n v="74638"/>
    <n v="48994"/>
    <n v="-47847"/>
    <n v="148129"/>
    <n v="54903"/>
  </r>
  <r>
    <n v="706970"/>
    <d v="2014-07-16T19:24:10"/>
    <x v="1"/>
    <s v="Male"/>
    <s v="Sales Department"/>
    <x v="12"/>
    <n v="6975"/>
    <n v="6975"/>
    <s v="0-20,000"/>
    <m/>
    <m/>
    <m/>
    <m/>
    <m/>
    <n v="25644"/>
    <n v="74645.5"/>
    <n v="49001.5"/>
    <n v="-47858.25"/>
    <n v="148147.75"/>
    <n v="6975"/>
  </r>
  <r>
    <n v="53766"/>
    <d v="2014-07-16T19:24:37"/>
    <x v="1"/>
    <s v="Male"/>
    <s v="Sales Department"/>
    <x v="12"/>
    <n v="16826"/>
    <n v="16826"/>
    <s v="0-20,000"/>
    <m/>
    <m/>
    <m/>
    <m/>
    <m/>
    <n v="25644"/>
    <n v="74653"/>
    <n v="49009"/>
    <n v="-47869.5"/>
    <n v="148166.5"/>
    <n v="16826"/>
  </r>
  <r>
    <n v="819022"/>
    <d v="2014-07-16T12:29:38"/>
    <x v="0"/>
    <s v="Female"/>
    <s v="Operations Department"/>
    <x v="4"/>
    <n v="5210"/>
    <n v="5210"/>
    <s v="0-20,000"/>
    <m/>
    <m/>
    <m/>
    <m/>
    <m/>
    <n v="25650"/>
    <n v="74658"/>
    <n v="49008"/>
    <n v="-47862"/>
    <n v="148170"/>
    <n v="5210"/>
  </r>
  <r>
    <n v="552802"/>
    <d v="2014-07-16T11:41:37"/>
    <x v="1"/>
    <s v="Male"/>
    <s v="Service Department"/>
    <x v="1"/>
    <n v="3285"/>
    <n v="3285"/>
    <s v="0-20,000"/>
    <m/>
    <m/>
    <m/>
    <m/>
    <m/>
    <n v="25652.5"/>
    <n v="74663"/>
    <n v="49010.5"/>
    <n v="-47863.25"/>
    <n v="148178.75"/>
    <n v="3285"/>
  </r>
  <r>
    <n v="542141"/>
    <d v="2014-07-22T21:05:55"/>
    <x v="0"/>
    <s v="Male"/>
    <s v="Service Department"/>
    <x v="4"/>
    <n v="90267"/>
    <n v="90267"/>
    <s v="60001-100000"/>
    <m/>
    <m/>
    <m/>
    <m/>
    <m/>
    <n v="25654"/>
    <n v="74668"/>
    <n v="49014"/>
    <n v="-47867"/>
    <n v="148189"/>
    <n v="90267"/>
  </r>
  <r>
    <n v="620985"/>
    <d v="2014-07-16T12:06:55"/>
    <x v="1"/>
    <s v="Male"/>
    <s v="Operations Department"/>
    <x v="4"/>
    <n v="28135"/>
    <n v="28135"/>
    <s v="20001-40000"/>
    <m/>
    <m/>
    <m/>
    <m/>
    <m/>
    <n v="25653"/>
    <n v="74653"/>
    <n v="49000"/>
    <n v="-47847"/>
    <n v="148153"/>
    <n v="28135"/>
  </r>
  <r>
    <n v="686841"/>
    <d v="2014-07-26T12:55:43"/>
    <x v="0"/>
    <s v="Female"/>
    <s v="Operations Department"/>
    <x v="1"/>
    <n v="12822"/>
    <n v="12822"/>
    <s v="0-20,000"/>
    <m/>
    <m/>
    <m/>
    <m/>
    <m/>
    <n v="25652.75"/>
    <n v="74658"/>
    <n v="49005.25"/>
    <n v="-47855.125"/>
    <n v="148165.875"/>
    <n v="12822"/>
  </r>
  <r>
    <n v="902523"/>
    <d v="2014-07-17T03:52:11"/>
    <x v="1"/>
    <s v="Male"/>
    <s v="Service Department"/>
    <x v="1"/>
    <n v="78567"/>
    <n v="78567"/>
    <s v="60001-100000"/>
    <m/>
    <m/>
    <m/>
    <m/>
    <m/>
    <n v="25655"/>
    <n v="74663"/>
    <n v="49008"/>
    <n v="-47857"/>
    <n v="148175"/>
    <n v="78567"/>
  </r>
  <r>
    <n v="414795"/>
    <d v="2014-07-17T13:36:43"/>
    <x v="1"/>
    <s v="Male"/>
    <s v="Sales Department"/>
    <x v="1"/>
    <n v="32517"/>
    <n v="32517"/>
    <s v="20001-40000"/>
    <m/>
    <m/>
    <m/>
    <m/>
    <m/>
    <n v="25654"/>
    <n v="74645.5"/>
    <n v="48991.5"/>
    <n v="-47833.25"/>
    <n v="148132.75"/>
    <n v="32517"/>
  </r>
  <r>
    <n v="908749"/>
    <d v="2014-07-17T13:37:20"/>
    <x v="1"/>
    <s v="Male"/>
    <s v="Sales Department"/>
    <x v="1"/>
    <n v="60926"/>
    <n v="60926"/>
    <s v="60001-100000"/>
    <m/>
    <m/>
    <m/>
    <m/>
    <m/>
    <n v="25653"/>
    <n v="74653"/>
    <n v="49000"/>
    <n v="-47847"/>
    <n v="148153"/>
    <n v="60926"/>
  </r>
  <r>
    <n v="219096"/>
    <d v="2014-07-17T13:38:13"/>
    <x v="1"/>
    <s v="Male"/>
    <s v="Sales Department"/>
    <x v="1"/>
    <n v="17641"/>
    <n v="17641"/>
    <s v="0-20,000"/>
    <m/>
    <m/>
    <m/>
    <m/>
    <m/>
    <n v="25652.75"/>
    <n v="74658"/>
    <n v="49005.25"/>
    <n v="-47855.125"/>
    <n v="148165.875"/>
    <n v="17641"/>
  </r>
  <r>
    <n v="78350"/>
    <d v="2014-07-17T18:46:20"/>
    <x v="1"/>
    <s v="Male"/>
    <s v="Production Department"/>
    <x v="3"/>
    <n v="97083"/>
    <n v="97083"/>
    <s v="60001-100000"/>
    <m/>
    <m/>
    <m/>
    <m/>
    <m/>
    <n v="25655"/>
    <n v="74663"/>
    <n v="49008"/>
    <n v="-47857"/>
    <n v="148175"/>
    <n v="97083"/>
  </r>
  <r>
    <n v="412418"/>
    <d v="2014-07-17T18:47:00"/>
    <x v="1"/>
    <s v="Male"/>
    <s v="Production Department"/>
    <x v="3"/>
    <n v="48169"/>
    <n v="48169"/>
    <s v="40001-60000"/>
    <m/>
    <m/>
    <m/>
    <m/>
    <m/>
    <n v="25654"/>
    <n v="74645.5"/>
    <n v="48991.5"/>
    <n v="-47833.25"/>
    <n v="148132.75"/>
    <n v="48169"/>
  </r>
  <r>
    <n v="857879"/>
    <d v="2014-07-17T18:48:38"/>
    <x v="0"/>
    <s v="Male"/>
    <s v="Production Department"/>
    <x v="3"/>
    <n v="25144"/>
    <n v="25144"/>
    <s v="20001-40000"/>
    <m/>
    <m/>
    <m/>
    <m/>
    <m/>
    <n v="25653"/>
    <n v="74653"/>
    <n v="49000"/>
    <n v="-47847"/>
    <n v="148153"/>
    <n v="25144"/>
  </r>
  <r>
    <n v="866111"/>
    <d v="2014-07-17T17:56:34"/>
    <x v="1"/>
    <s v="Male"/>
    <s v="Operations Department"/>
    <x v="9"/>
    <n v="10960"/>
    <n v="10960"/>
    <s v="0-20,000"/>
    <m/>
    <m/>
    <m/>
    <m/>
    <m/>
    <n v="25656"/>
    <n v="74658"/>
    <n v="49002"/>
    <n v="-47847"/>
    <n v="148161"/>
    <n v="10960"/>
  </r>
  <r>
    <n v="892761"/>
    <d v="2014-07-17T17:17:23"/>
    <x v="1"/>
    <s v="Male"/>
    <s v="Service Department"/>
    <x v="1"/>
    <n v="25686"/>
    <n v="25686"/>
    <s v="20001-40000"/>
    <m/>
    <m/>
    <m/>
    <m/>
    <m/>
    <n v="25658.5"/>
    <n v="74663"/>
    <n v="49004.5"/>
    <n v="-47848.25"/>
    <n v="148169.75"/>
    <n v="25686"/>
  </r>
  <r>
    <n v="176980"/>
    <d v="2014-07-17T17:17:47"/>
    <x v="1"/>
    <s v="Male"/>
    <s v="Service Department"/>
    <x v="1"/>
    <n v="7099"/>
    <n v="7099"/>
    <s v="0-20,000"/>
    <m/>
    <m/>
    <m/>
    <m/>
    <m/>
    <n v="25657.75"/>
    <n v="74668"/>
    <n v="49010.25"/>
    <n v="-47857.625"/>
    <n v="148183.375"/>
    <n v="7099"/>
  </r>
  <r>
    <n v="735436"/>
    <d v="2014-07-17T18:29:00"/>
    <x v="0"/>
    <s v="Female"/>
    <s v="Service Department"/>
    <x v="9"/>
    <n v="52130"/>
    <n v="52130"/>
    <s v="40001-60000"/>
    <m/>
    <m/>
    <m/>
    <m/>
    <m/>
    <n v="25660"/>
    <n v="74673"/>
    <n v="49013"/>
    <n v="-47859.5"/>
    <n v="148192.5"/>
    <n v="52130"/>
  </r>
  <r>
    <n v="866300"/>
    <d v="2014-07-17T15:20:15"/>
    <x v="1"/>
    <s v="Male"/>
    <s v="Marketing Department"/>
    <x v="4"/>
    <n v="42009"/>
    <n v="42009"/>
    <s v="40001-60000"/>
    <m/>
    <m/>
    <m/>
    <m/>
    <m/>
    <n v="25659.25"/>
    <n v="74675"/>
    <n v="49015.75"/>
    <n v="-47864.375"/>
    <n v="148198.625"/>
    <n v="42009"/>
  </r>
  <r>
    <n v="438195"/>
    <d v="2014-07-22T19:05:31"/>
    <x v="1"/>
    <s v="Female"/>
    <s v="Sales Department"/>
    <x v="6"/>
    <n v="57891"/>
    <n v="57891"/>
    <s v="40001-60000"/>
    <m/>
    <m/>
    <m/>
    <m/>
    <m/>
    <n v="25658.5"/>
    <n v="74677"/>
    <n v="49018.5"/>
    <n v="-47869.25"/>
    <n v="148204.75"/>
    <n v="57891"/>
  </r>
  <r>
    <n v="88234"/>
    <d v="2014-07-18T14:24:21"/>
    <x v="1"/>
    <s v="Male"/>
    <s v="Marketing Department"/>
    <x v="4"/>
    <n v="51578"/>
    <n v="51578"/>
    <s v="40001-60000"/>
    <m/>
    <m/>
    <m/>
    <m/>
    <m/>
    <n v="25657.75"/>
    <n v="74679"/>
    <n v="49021.25"/>
    <n v="-47874.125"/>
    <n v="148210.875"/>
    <n v="51578"/>
  </r>
  <r>
    <n v="385051"/>
    <d v="2014-07-18T12:47:04"/>
    <x v="1"/>
    <s v="Male"/>
    <s v="Operations Department"/>
    <x v="4"/>
    <n v="42741"/>
    <n v="42741"/>
    <s v="40001-60000"/>
    <m/>
    <m/>
    <m/>
    <m/>
    <m/>
    <n v="25657"/>
    <n v="74681"/>
    <n v="49024"/>
    <n v="-47879"/>
    <n v="148217"/>
    <n v="42741"/>
  </r>
  <r>
    <n v="322530"/>
    <d v="2014-07-18T12:47:35"/>
    <x v="0"/>
    <s v="Male"/>
    <s v="Operations Department"/>
    <x v="4"/>
    <n v="66589"/>
    <n v="66589"/>
    <s v="60001-100000"/>
    <m/>
    <m/>
    <m/>
    <m/>
    <m/>
    <n v="25656"/>
    <n v="74683"/>
    <n v="49027"/>
    <n v="-47884.5"/>
    <n v="148223.5"/>
    <n v="66589"/>
  </r>
  <r>
    <n v="631387"/>
    <d v="2014-07-18T12:51:03"/>
    <x v="0"/>
    <s v="Male"/>
    <s v="Operations Department"/>
    <x v="4"/>
    <n v="81960"/>
    <n v="81960"/>
    <s v="60001-100000"/>
    <m/>
    <m/>
    <m/>
    <m/>
    <m/>
    <n v="25655"/>
    <n v="74685"/>
    <n v="49030"/>
    <n v="-47890"/>
    <n v="148230"/>
    <n v="81960"/>
  </r>
  <r>
    <n v="924631"/>
    <d v="2014-07-22T09:39:17"/>
    <x v="0"/>
    <s v="Male"/>
    <s v="Marketing Department"/>
    <x v="3"/>
    <n v="43214"/>
    <n v="43214"/>
    <s v="40001-60000"/>
    <m/>
    <m/>
    <m/>
    <m/>
    <m/>
    <n v="25654"/>
    <n v="74679"/>
    <n v="49025"/>
    <n v="-47883.5"/>
    <n v="148216.5"/>
    <n v="43214"/>
  </r>
  <r>
    <n v="823234"/>
    <d v="2014-07-22T09:42:23"/>
    <x v="1"/>
    <s v="Male"/>
    <s v="Marketing Department"/>
    <x v="3"/>
    <n v="32078"/>
    <n v="32078"/>
    <s v="20001-40000"/>
    <m/>
    <m/>
    <m/>
    <m/>
    <m/>
    <n v="25653"/>
    <n v="74681"/>
    <n v="49028"/>
    <n v="-47889"/>
    <n v="148223"/>
    <n v="32078"/>
  </r>
  <r>
    <n v="515022"/>
    <d v="2014-07-18T14:16:58"/>
    <x v="0"/>
    <s v="Male"/>
    <s v="Service Department"/>
    <x v="7"/>
    <n v="42114"/>
    <n v="42114"/>
    <s v="40001-60000"/>
    <m/>
    <m/>
    <m/>
    <m/>
    <m/>
    <n v="25652.75"/>
    <n v="74683"/>
    <n v="49030.25"/>
    <n v="-47892.625"/>
    <n v="148228.375"/>
    <n v="42114"/>
  </r>
  <r>
    <n v="873591"/>
    <d v="2014-07-18T14:18:31"/>
    <x v="1"/>
    <s v="Male"/>
    <s v="Service Department"/>
    <x v="7"/>
    <n v="19440"/>
    <n v="19440"/>
    <s v="0-20,000"/>
    <m/>
    <m/>
    <m/>
    <m/>
    <m/>
    <n v="25652.5"/>
    <n v="74685"/>
    <n v="49032.5"/>
    <n v="-47896.25"/>
    <n v="148233.75"/>
    <n v="19440"/>
  </r>
  <r>
    <n v="868701"/>
    <d v="2014-07-18T14:19:42"/>
    <x v="1"/>
    <s v="Female"/>
    <s v="Service Department"/>
    <x v="7"/>
    <n v="66602"/>
    <n v="66602"/>
    <s v="60001-100000"/>
    <m/>
    <m/>
    <m/>
    <m/>
    <m/>
    <n v="25654"/>
    <n v="74687"/>
    <n v="49033"/>
    <n v="-47895.5"/>
    <n v="148236.5"/>
    <n v="66602"/>
  </r>
  <r>
    <n v="322926"/>
    <d v="2014-07-18T11:13:33"/>
    <x v="0"/>
    <s v="Male"/>
    <s v="Marketing Department"/>
    <x v="12"/>
    <n v="91208"/>
    <n v="91208"/>
    <s v="60001-100000"/>
    <m/>
    <m/>
    <m/>
    <m/>
    <m/>
    <n v="25653"/>
    <n v="74689"/>
    <n v="49036"/>
    <n v="-47901"/>
    <n v="148243"/>
    <n v="91208"/>
  </r>
  <r>
    <n v="232998"/>
    <d v="2014-07-18T11:13:54"/>
    <x v="1"/>
    <s v="Male"/>
    <s v="Marketing Department"/>
    <x v="12"/>
    <n v="51895"/>
    <n v="51895"/>
    <s v="40001-60000"/>
    <m/>
    <m/>
    <m/>
    <m/>
    <m/>
    <n v="25652.75"/>
    <n v="74683"/>
    <n v="49030.25"/>
    <n v="-47892.625"/>
    <n v="148228.375"/>
    <n v="51895"/>
  </r>
  <r>
    <n v="67001"/>
    <d v="2014-07-18T15:03:49"/>
    <x v="1"/>
    <s v="Male"/>
    <s v="Operations Department"/>
    <x v="3"/>
    <n v="8175"/>
    <n v="8175"/>
    <s v="0-20,000"/>
    <m/>
    <m/>
    <m/>
    <m/>
    <m/>
    <n v="25652.5"/>
    <n v="74685"/>
    <n v="49032.5"/>
    <n v="-47896.25"/>
    <n v="148233.75"/>
    <n v="8175"/>
  </r>
  <r>
    <n v="325045"/>
    <d v="2014-07-18T15:04:20"/>
    <x v="1"/>
    <s v="Male"/>
    <s v="Operations Department"/>
    <x v="3"/>
    <n v="12363"/>
    <n v="12363"/>
    <s v="0-20,000"/>
    <m/>
    <m/>
    <m/>
    <m/>
    <m/>
    <n v="25654"/>
    <n v="74687"/>
    <n v="49033"/>
    <n v="-47895.5"/>
    <n v="148236.5"/>
    <n v="12363"/>
  </r>
  <r>
    <n v="364042"/>
    <d v="2014-07-18T15:04:51"/>
    <x v="1"/>
    <s v="Male"/>
    <s v="Operations Department"/>
    <x v="3"/>
    <n v="65858"/>
    <n v="65858"/>
    <s v="60001-100000"/>
    <m/>
    <m/>
    <m/>
    <m/>
    <m/>
    <n v="25657"/>
    <n v="74689"/>
    <n v="49032"/>
    <n v="-47891"/>
    <n v="148237"/>
    <n v="65858"/>
  </r>
  <r>
    <n v="978447"/>
    <d v="2014-07-18T15:05:50"/>
    <x v="0"/>
    <s v="Female"/>
    <s v="Operations Department"/>
    <x v="3"/>
    <n v="84508"/>
    <n v="84508"/>
    <s v="60001-100000"/>
    <m/>
    <m/>
    <m/>
    <m/>
    <m/>
    <n v="25656"/>
    <n v="74693.75"/>
    <n v="49037.75"/>
    <n v="-47900.625"/>
    <n v="148250.375"/>
    <n v="84508"/>
  </r>
  <r>
    <n v="708890"/>
    <d v="2014-07-18T13:25:46"/>
    <x v="1"/>
    <s v="Male"/>
    <s v="Sales Department"/>
    <x v="1"/>
    <n v="76907"/>
    <n v="76907"/>
    <s v="60001-100000"/>
    <m/>
    <m/>
    <m/>
    <m/>
    <m/>
    <n v="25655"/>
    <n v="74685"/>
    <n v="49030"/>
    <n v="-47890"/>
    <n v="148230"/>
    <n v="76907"/>
  </r>
  <r>
    <n v="142086"/>
    <d v="2014-07-18T13:28:46"/>
    <x v="0"/>
    <s v="Male"/>
    <s v="Sales Department"/>
    <x v="1"/>
    <n v="39033"/>
    <n v="39033"/>
    <s v="20001-40000"/>
    <m/>
    <m/>
    <m/>
    <m/>
    <m/>
    <n v="25654"/>
    <n v="74679"/>
    <n v="49025"/>
    <n v="-47883.5"/>
    <n v="148216.5"/>
    <n v="39033"/>
  </r>
  <r>
    <n v="55751"/>
    <d v="2014-07-18T13:29:13"/>
    <x v="0"/>
    <s v="Female"/>
    <s v="Sales Department"/>
    <x v="1"/>
    <n v="30743"/>
    <n v="30743"/>
    <s v="20001-40000"/>
    <m/>
    <m/>
    <m/>
    <m/>
    <m/>
    <n v="25653"/>
    <n v="74681"/>
    <n v="49028"/>
    <n v="-47889"/>
    <n v="148223"/>
    <n v="30743"/>
  </r>
  <r>
    <n v="612997"/>
    <d v="2014-07-19T11:50:33"/>
    <x v="1"/>
    <s v="Male"/>
    <s v="Service Department"/>
    <x v="3"/>
    <n v="60051"/>
    <n v="60051"/>
    <s v="60001-100000"/>
    <m/>
    <m/>
    <m/>
    <m/>
    <m/>
    <n v="25652.75"/>
    <n v="74683"/>
    <n v="49030.25"/>
    <n v="-47892.625"/>
    <n v="148228.375"/>
    <n v="60051"/>
  </r>
  <r>
    <n v="22091"/>
    <d v="2014-07-20T09:19:25"/>
    <x v="1"/>
    <s v="Female"/>
    <s v="Sales Department"/>
    <x v="12"/>
    <n v="8843"/>
    <n v="8843"/>
    <s v="0-20,000"/>
    <m/>
    <m/>
    <m/>
    <m/>
    <m/>
    <n v="25652.5"/>
    <n v="74685"/>
    <n v="49032.5"/>
    <n v="-47896.25"/>
    <n v="148233.75"/>
    <n v="8843"/>
  </r>
  <r>
    <n v="721792"/>
    <d v="2014-07-24T12:58:50"/>
    <x v="0"/>
    <s v="Male"/>
    <s v="Sales Department"/>
    <x v="1"/>
    <n v="33822"/>
    <n v="33822"/>
    <s v="20001-40000"/>
    <m/>
    <m/>
    <m/>
    <m/>
    <m/>
    <n v="25654"/>
    <n v="74687"/>
    <n v="49033"/>
    <n v="-47895.5"/>
    <n v="148236.5"/>
    <n v="33822"/>
  </r>
  <r>
    <n v="682173"/>
    <d v="2014-07-24T12:59:44"/>
    <x v="0"/>
    <s v="Male"/>
    <s v="Sales Department"/>
    <x v="1"/>
    <n v="47388"/>
    <n v="47388"/>
    <s v="40001-60000"/>
    <m/>
    <m/>
    <m/>
    <m/>
    <m/>
    <n v="25653"/>
    <n v="74689"/>
    <n v="49036"/>
    <n v="-47901"/>
    <n v="148243"/>
    <n v="47388"/>
  </r>
  <r>
    <n v="978831"/>
    <d v="2014-07-21T17:02:39"/>
    <x v="1"/>
    <s v="Male"/>
    <s v="Operations Department"/>
    <x v="4"/>
    <n v="85868"/>
    <n v="85868"/>
    <s v="60001-100000"/>
    <m/>
    <m/>
    <m/>
    <m/>
    <m/>
    <n v="25652.75"/>
    <n v="74693.75"/>
    <n v="49041"/>
    <n v="-47908.75"/>
    <n v="148255.25"/>
    <n v="85868"/>
  </r>
  <r>
    <n v="253384"/>
    <d v="2014-07-21T17:03:17"/>
    <x v="1"/>
    <s v="Male"/>
    <s v="Operations Department"/>
    <x v="4"/>
    <n v="3577"/>
    <n v="3577"/>
    <s v="0-20,000"/>
    <m/>
    <m/>
    <m/>
    <m/>
    <m/>
    <n v="25652.5"/>
    <n v="74685"/>
    <n v="49032.5"/>
    <n v="-47896.25"/>
    <n v="148233.75"/>
    <n v="3577"/>
  </r>
  <r>
    <n v="817265"/>
    <d v="2014-07-21T18:14:38"/>
    <x v="1"/>
    <s v="Male"/>
    <s v="Marketing Department"/>
    <x v="7"/>
    <n v="43678"/>
    <n v="43678"/>
    <s v="40001-60000"/>
    <m/>
    <m/>
    <m/>
    <m/>
    <m/>
    <n v="25654"/>
    <n v="74687"/>
    <n v="49033"/>
    <n v="-47895.5"/>
    <n v="148236.5"/>
    <n v="43678"/>
  </r>
  <r>
    <n v="734018"/>
    <d v="2014-07-21T18:17:15"/>
    <x v="0"/>
    <s v="Male"/>
    <s v="Marketing Department"/>
    <x v="7"/>
    <n v="39935"/>
    <n v="39935"/>
    <s v="20001-40000"/>
    <m/>
    <m/>
    <m/>
    <m/>
    <m/>
    <n v="25653"/>
    <n v="74689"/>
    <n v="49036"/>
    <n v="-47901"/>
    <n v="148243"/>
    <n v="39935"/>
  </r>
  <r>
    <n v="527009"/>
    <d v="2014-08-01T17:59:56"/>
    <x v="1"/>
    <s v="Male"/>
    <s v="Marketing Department"/>
    <x v="7"/>
    <n v="14256"/>
    <n v="14256"/>
    <s v="0-20,000"/>
    <m/>
    <m/>
    <m/>
    <m/>
    <m/>
    <n v="25652.75"/>
    <n v="74693.75"/>
    <n v="49041"/>
    <n v="-47908.75"/>
    <n v="148255.25"/>
    <n v="14256"/>
  </r>
  <r>
    <n v="897407"/>
    <d v="2014-08-13T17:19:58"/>
    <x v="0"/>
    <s v="Male"/>
    <s v="Marketing Department"/>
    <x v="12"/>
    <n v="15601"/>
    <n v="15601"/>
    <s v="0-20,000"/>
    <m/>
    <m/>
    <m/>
    <m/>
    <m/>
    <n v="25655"/>
    <n v="74698.5"/>
    <n v="49043.5"/>
    <n v="-47910.25"/>
    <n v="148263.75"/>
    <n v="15601"/>
  </r>
  <r>
    <n v="515923"/>
    <d v="2014-08-13T17:20:15"/>
    <x v="1"/>
    <s v="Female"/>
    <s v="Marketing Department"/>
    <x v="12"/>
    <n v="37241"/>
    <n v="37241"/>
    <s v="20001-40000"/>
    <m/>
    <m/>
    <m/>
    <m/>
    <m/>
    <n v="25657.75"/>
    <n v="74703.25"/>
    <n v="49045.5"/>
    <n v="-47910.5"/>
    <n v="148271.5"/>
    <n v="37241"/>
  </r>
  <r>
    <n v="138577"/>
    <d v="2014-07-21T13:13:22"/>
    <x v="1"/>
    <s v="Male"/>
    <s v="Operations Department"/>
    <x v="6"/>
    <n v="96271"/>
    <n v="96271"/>
    <s v="60001-100000"/>
    <m/>
    <m/>
    <m/>
    <m/>
    <m/>
    <n v="25657"/>
    <n v="74708"/>
    <n v="49051"/>
    <n v="-47919.5"/>
    <n v="148284.5"/>
    <n v="96271"/>
  </r>
  <r>
    <n v="972571"/>
    <d v="2014-07-21T13:15:20"/>
    <x v="0"/>
    <s v="Male"/>
    <s v="Operations Department"/>
    <x v="6"/>
    <n v="4485"/>
    <n v="4485"/>
    <s v="0-20,000"/>
    <m/>
    <m/>
    <m/>
    <m/>
    <m/>
    <n v="25656"/>
    <n v="74693.75"/>
    <n v="49037.75"/>
    <n v="-47900.625"/>
    <n v="148250.375"/>
    <n v="4485"/>
  </r>
  <r>
    <n v="903288"/>
    <d v="2014-07-21T17:55:57"/>
    <x v="1"/>
    <s v="Male"/>
    <s v="Production Department"/>
    <x v="6"/>
    <n v="7028"/>
    <n v="7028"/>
    <s v="0-20,000"/>
    <m/>
    <m/>
    <m/>
    <m/>
    <m/>
    <n v="25658.5"/>
    <n v="74698.5"/>
    <n v="49040"/>
    <n v="-47901.5"/>
    <n v="148258.5"/>
    <n v="7028"/>
  </r>
  <r>
    <n v="45861"/>
    <d v="2014-07-21T18:58:27"/>
    <x v="1"/>
    <s v="Male"/>
    <s v="Operations Department"/>
    <x v="12"/>
    <n v="26063"/>
    <n v="26063"/>
    <s v="20001-40000"/>
    <m/>
    <m/>
    <m/>
    <m/>
    <m/>
    <n v="25661"/>
    <n v="74703.25"/>
    <n v="49042.25"/>
    <n v="-47902.375"/>
    <n v="148266.625"/>
    <n v="26063"/>
  </r>
  <r>
    <n v="767327"/>
    <d v="2014-07-21T11:54:35"/>
    <x v="0"/>
    <s v="Male"/>
    <s v="Purchase Department"/>
    <x v="0"/>
    <n v="95591"/>
    <n v="95591"/>
    <s v="60001-100000"/>
    <m/>
    <m/>
    <m/>
    <m/>
    <m/>
    <n v="25660"/>
    <n v="74708"/>
    <n v="49048"/>
    <n v="-47912"/>
    <n v="148280"/>
    <n v="95591"/>
  </r>
  <r>
    <n v="816124"/>
    <d v="2014-07-21T11:55:07"/>
    <x v="0"/>
    <s v="Male"/>
    <s v="Purchase Department"/>
    <x v="0"/>
    <n v="47611"/>
    <n v="47611"/>
    <s v="40001-60000"/>
    <m/>
    <m/>
    <m/>
    <m/>
    <m/>
    <n v="25659.25"/>
    <n v="74693.75"/>
    <n v="49034.5"/>
    <n v="-47892.5"/>
    <n v="148245.5"/>
    <n v="47611"/>
  </r>
  <r>
    <n v="718500"/>
    <d v="2014-07-24T08:39:08"/>
    <x v="0"/>
    <s v="Male"/>
    <s v="Service Department"/>
    <x v="3"/>
    <n v="48142"/>
    <n v="48142"/>
    <s v="40001-60000"/>
    <m/>
    <m/>
    <m/>
    <m/>
    <m/>
    <n v="25658.5"/>
    <n v="74698.5"/>
    <n v="49040"/>
    <n v="-47901.5"/>
    <n v="148258.5"/>
    <n v="48142"/>
  </r>
  <r>
    <n v="357434"/>
    <d v="2014-07-24T08:40:14"/>
    <x v="1"/>
    <s v="Female"/>
    <s v="Service Department"/>
    <x v="3"/>
    <n v="39113"/>
    <n v="39113"/>
    <s v="20001-40000"/>
    <m/>
    <m/>
    <m/>
    <m/>
    <m/>
    <n v="25657.75"/>
    <n v="74703.25"/>
    <n v="49045.5"/>
    <n v="-47910.5"/>
    <n v="148271.5"/>
    <n v="39113"/>
  </r>
  <r>
    <n v="195576"/>
    <d v="2014-07-22T16:33:16"/>
    <x v="1"/>
    <s v="Male"/>
    <s v="Service Department"/>
    <x v="7"/>
    <n v="14732"/>
    <n v="14732"/>
    <s v="0-20,000"/>
    <m/>
    <m/>
    <m/>
    <m/>
    <m/>
    <n v="25657"/>
    <n v="74708"/>
    <n v="49051"/>
    <n v="-47919.5"/>
    <n v="148284.5"/>
    <n v="14732"/>
  </r>
  <r>
    <n v="83781"/>
    <d v="2014-07-22T23:44:34"/>
    <x v="0"/>
    <s v="Male"/>
    <s v="Service Department"/>
    <x v="9"/>
    <n v="8655"/>
    <n v="8655"/>
    <s v="0-20,000"/>
    <m/>
    <m/>
    <m/>
    <m/>
    <m/>
    <n v="25659.25"/>
    <n v="74714.25"/>
    <n v="49055"/>
    <n v="-47923.25"/>
    <n v="148296.75"/>
    <n v="8655"/>
  </r>
  <r>
    <n v="194285"/>
    <d v="2014-07-22T16:30:07"/>
    <x v="1"/>
    <s v="Male"/>
    <s v="Service Department"/>
    <x v="3"/>
    <n v="55851"/>
    <n v="55851"/>
    <s v="40001-60000"/>
    <m/>
    <m/>
    <m/>
    <m/>
    <m/>
    <n v="25662"/>
    <n v="74720.5"/>
    <n v="49058.5"/>
    <n v="-47925.75"/>
    <n v="148308.25"/>
    <n v="55851"/>
  </r>
  <r>
    <n v="486811"/>
    <d v="2014-07-22T10:03:18"/>
    <x v="1"/>
    <s v="Male"/>
    <s v="Operations Department"/>
    <x v="9"/>
    <n v="45682"/>
    <n v="45682"/>
    <s v="40001-60000"/>
    <m/>
    <m/>
    <m/>
    <m/>
    <m/>
    <n v="25661"/>
    <n v="74726.75"/>
    <n v="49065.75"/>
    <n v="-47937.625"/>
    <n v="148325.375"/>
    <n v="45682"/>
  </r>
  <r>
    <n v="863832"/>
    <d v="2014-07-22T17:46:29"/>
    <x v="1"/>
    <s v="Male"/>
    <s v="Purchase Department"/>
    <x v="4"/>
    <n v="78026"/>
    <n v="78026"/>
    <s v="60001-100000"/>
    <m/>
    <m/>
    <m/>
    <m/>
    <m/>
    <n v="25660"/>
    <n v="74733"/>
    <n v="49073"/>
    <n v="-47949.5"/>
    <n v="148342.5"/>
    <n v="78026"/>
  </r>
  <r>
    <n v="458519"/>
    <d v="2014-07-22T17:47:32"/>
    <x v="1"/>
    <s v="Male"/>
    <s v="Purchase Department"/>
    <x v="4"/>
    <n v="18384"/>
    <n v="18384"/>
    <s v="0-20,000"/>
    <m/>
    <m/>
    <m/>
    <m/>
    <m/>
    <n v="25659.25"/>
    <n v="74714.25"/>
    <n v="49055"/>
    <n v="-47923.25"/>
    <n v="148296.75"/>
    <n v="18384"/>
  </r>
  <r>
    <n v="669162"/>
    <d v="2014-07-22T17:48:32"/>
    <x v="0"/>
    <s v="Male"/>
    <s v="Purchase Department"/>
    <x v="4"/>
    <n v="81983"/>
    <n v="81983"/>
    <s v="60001-100000"/>
    <m/>
    <m/>
    <m/>
    <m/>
    <m/>
    <n v="25662"/>
    <n v="74720.5"/>
    <n v="49058.5"/>
    <n v="-47925.75"/>
    <n v="148308.25"/>
    <n v="81983"/>
  </r>
  <r>
    <n v="707384"/>
    <d v="2014-07-22T13:23:26"/>
    <x v="1"/>
    <s v="Male"/>
    <s v="Service Department"/>
    <x v="12"/>
    <n v="53640"/>
    <n v="53640"/>
    <s v="40001-60000"/>
    <m/>
    <m/>
    <m/>
    <m/>
    <m/>
    <n v="25661"/>
    <n v="74703.25"/>
    <n v="49042.25"/>
    <n v="-47902.375"/>
    <n v="148266.625"/>
    <n v="53640"/>
  </r>
  <r>
    <n v="704619"/>
    <d v="2014-07-22T13:23:53"/>
    <x v="1"/>
    <s v="Male"/>
    <s v="Service Department"/>
    <x v="12"/>
    <n v="97057"/>
    <n v="97057"/>
    <s v="60001-100000"/>
    <m/>
    <m/>
    <m/>
    <m/>
    <m/>
    <n v="25660"/>
    <n v="74708"/>
    <n v="49048"/>
    <n v="-47912"/>
    <n v="148280"/>
    <n v="97057"/>
  </r>
  <r>
    <n v="28310"/>
    <d v="2014-07-22T23:39:56"/>
    <x v="0"/>
    <s v="Male"/>
    <s v="Production Department"/>
    <x v="3"/>
    <n v="90932"/>
    <n v="90932"/>
    <s v="60001-100000"/>
    <m/>
    <m/>
    <m/>
    <m/>
    <m/>
    <n v="25659.25"/>
    <n v="74693.75"/>
    <n v="49034.5"/>
    <n v="-47892.5"/>
    <n v="148245.5"/>
    <n v="90932"/>
  </r>
  <r>
    <n v="498363"/>
    <d v="2014-07-22T15:22:32"/>
    <x v="1"/>
    <s v="Male"/>
    <s v="Service Department"/>
    <x v="3"/>
    <n v="5178"/>
    <n v="5178"/>
    <s v="0-20,000"/>
    <m/>
    <m/>
    <m/>
    <m/>
    <m/>
    <n v="25658.5"/>
    <n v="74685"/>
    <n v="49026.5"/>
    <n v="-47881.25"/>
    <n v="148224.75"/>
    <n v="5178"/>
  </r>
  <r>
    <n v="188744"/>
    <d v="2014-07-22T15:25:57"/>
    <x v="0"/>
    <s v="Male"/>
    <s v="Service Department"/>
    <x v="3"/>
    <n v="40182"/>
    <n v="40182"/>
    <s v="40001-60000"/>
    <m/>
    <m/>
    <m/>
    <m/>
    <m/>
    <n v="25661"/>
    <n v="74687"/>
    <n v="49026"/>
    <n v="-47878"/>
    <n v="148226"/>
    <n v="40182"/>
  </r>
  <r>
    <n v="264099"/>
    <d v="2014-07-22T15:26:52"/>
    <x v="0"/>
    <s v="Male"/>
    <s v="Service Department"/>
    <x v="3"/>
    <n v="93471"/>
    <n v="93471"/>
    <s v="60001-100000"/>
    <m/>
    <m/>
    <m/>
    <m/>
    <m/>
    <n v="25660"/>
    <n v="74689"/>
    <n v="49029"/>
    <n v="-47883.5"/>
    <n v="148232.5"/>
    <n v="93471"/>
  </r>
  <r>
    <n v="999758"/>
    <d v="2014-07-22T08:53:34"/>
    <x v="1"/>
    <s v="Female"/>
    <s v="Finance Department"/>
    <x v="12"/>
    <n v="96801"/>
    <n v="96801"/>
    <s v="60001-100000"/>
    <m/>
    <m/>
    <m/>
    <m/>
    <m/>
    <n v="25659.25"/>
    <n v="74683"/>
    <n v="49023.75"/>
    <n v="-47876.375"/>
    <n v="148218.625"/>
    <n v="96801"/>
  </r>
  <r>
    <n v="451952"/>
    <d v="2014-07-22T08:55:57"/>
    <x v="0"/>
    <s v="Female"/>
    <s v="Finance Department"/>
    <x v="12"/>
    <n v="43963"/>
    <n v="43963"/>
    <s v="40001-60000"/>
    <m/>
    <m/>
    <m/>
    <m/>
    <m/>
    <n v="25658.5"/>
    <n v="74677"/>
    <n v="49018.5"/>
    <n v="-47869.25"/>
    <n v="148204.75"/>
    <n v="43963"/>
  </r>
  <r>
    <n v="158508"/>
    <d v="2014-07-23T07:36:05"/>
    <x v="1"/>
    <s v="Male"/>
    <s v="Operations Department"/>
    <x v="9"/>
    <n v="28087"/>
    <n v="28087"/>
    <s v="20001-40000"/>
    <m/>
    <m/>
    <m/>
    <m/>
    <m/>
    <n v="25657.75"/>
    <n v="74679"/>
    <n v="49021.25"/>
    <n v="-47874.125"/>
    <n v="148210.875"/>
    <n v="28087"/>
  </r>
  <r>
    <n v="456675"/>
    <d v="2014-07-23T14:11:39"/>
    <x v="1"/>
    <s v="Male"/>
    <s v="Operations Department"/>
    <x v="7"/>
    <n v="37484"/>
    <n v="37484"/>
    <s v="20001-40000"/>
    <m/>
    <m/>
    <m/>
    <m/>
    <m/>
    <n v="25657"/>
    <n v="74681"/>
    <n v="49024"/>
    <n v="-47879"/>
    <n v="148217"/>
    <n v="37484"/>
  </r>
  <r>
    <n v="123710"/>
    <d v="2014-07-23T13:58:19"/>
    <x v="1"/>
    <s v="Male"/>
    <s v="Sales Department"/>
    <x v="6"/>
    <n v="59240"/>
    <n v="59240"/>
    <s v="40001-60000"/>
    <m/>
    <m/>
    <m/>
    <m/>
    <m/>
    <n v="25656"/>
    <n v="74683"/>
    <n v="49027"/>
    <n v="-47884.5"/>
    <n v="148223.5"/>
    <n v="59240"/>
  </r>
  <r>
    <n v="273732"/>
    <d v="2014-07-23T13:44:04"/>
    <x v="0"/>
    <s v="Female"/>
    <s v="Service Department"/>
    <x v="4"/>
    <n v="32293"/>
    <n v="32293"/>
    <s v="20001-40000"/>
    <m/>
    <m/>
    <m/>
    <m/>
    <m/>
    <n v="25655"/>
    <n v="74685"/>
    <n v="49030"/>
    <n v="-47890"/>
    <n v="148230"/>
    <n v="32293"/>
  </r>
  <r>
    <n v="760812"/>
    <d v="2014-07-23T16:24:58"/>
    <x v="1"/>
    <s v="Male"/>
    <s v="Purchase Department"/>
    <x v="3"/>
    <n v="88619"/>
    <n v="88619"/>
    <s v="60001-100000"/>
    <m/>
    <m/>
    <m/>
    <m/>
    <m/>
    <n v="25654"/>
    <n v="74687"/>
    <n v="49033"/>
    <n v="-47895.5"/>
    <n v="148236.5"/>
    <n v="88619"/>
  </r>
  <r>
    <n v="310070"/>
    <d v="2014-07-29T14:49:02"/>
    <x v="1"/>
    <s v="Male"/>
    <s v="Purchase Department"/>
    <x v="3"/>
    <n v="81369"/>
    <n v="81369"/>
    <s v="60001-100000"/>
    <m/>
    <m/>
    <m/>
    <m/>
    <m/>
    <n v="25653"/>
    <n v="74681"/>
    <n v="49028"/>
    <n v="-47889"/>
    <n v="148223"/>
    <n v="81369"/>
  </r>
  <r>
    <n v="861705"/>
    <d v="2014-07-23T08:56:00"/>
    <x v="0"/>
    <s v="Male"/>
    <s v="Operations Department"/>
    <x v="9"/>
    <n v="16116"/>
    <n v="16116"/>
    <s v="0-20,000"/>
    <m/>
    <m/>
    <m/>
    <m/>
    <m/>
    <n v="25652.75"/>
    <n v="74675"/>
    <n v="49022.25"/>
    <n v="-47880.625"/>
    <n v="148208.375"/>
    <n v="16116"/>
  </r>
  <r>
    <n v="789524"/>
    <d v="2014-07-23T14:36:22"/>
    <x v="1"/>
    <s v="Male"/>
    <s v="Operations Department"/>
    <x v="3"/>
    <n v="22359"/>
    <n v="22359"/>
    <s v="20001-40000"/>
    <m/>
    <m/>
    <m/>
    <m/>
    <m/>
    <n v="25655"/>
    <n v="74677"/>
    <n v="49022"/>
    <n v="-47878"/>
    <n v="148210"/>
    <n v="22359"/>
  </r>
  <r>
    <n v="634091"/>
    <d v="2014-07-23T03:40:53"/>
    <x v="1"/>
    <s v="Male"/>
    <s v="Service Department"/>
    <x v="3"/>
    <n v="1536"/>
    <n v="1536"/>
    <s v="0-20,000"/>
    <m/>
    <m/>
    <m/>
    <m/>
    <m/>
    <n v="25657.75"/>
    <n v="74679"/>
    <n v="49021.25"/>
    <n v="-47874.125"/>
    <n v="148210.875"/>
    <n v="1536"/>
  </r>
  <r>
    <n v="811700"/>
    <d v="2014-07-23T03:45:32"/>
    <x v="0"/>
    <s v="Male"/>
    <s v="Service Department"/>
    <x v="3"/>
    <n v="14346"/>
    <n v="14346"/>
    <s v="0-20,000"/>
    <m/>
    <m/>
    <m/>
    <m/>
    <m/>
    <n v="25660"/>
    <n v="74681"/>
    <n v="49021"/>
    <n v="-47871.5"/>
    <n v="148212.5"/>
    <n v="14346"/>
  </r>
  <r>
    <n v="629557"/>
    <d v="2014-07-23T03:46:44"/>
    <x v="1"/>
    <s v="Male"/>
    <s v="Service Department"/>
    <x v="3"/>
    <n v="63211"/>
    <n v="63211"/>
    <s v="60001-100000"/>
    <m/>
    <m/>
    <m/>
    <m/>
    <m/>
    <n v="25663"/>
    <n v="74683"/>
    <n v="49020"/>
    <n v="-47867"/>
    <n v="148213"/>
    <n v="63211"/>
  </r>
  <r>
    <n v="437442"/>
    <d v="2014-07-24T09:07:58"/>
    <x v="1"/>
    <s v="Male"/>
    <s v="Operations Department"/>
    <x v="9"/>
    <n v="49942"/>
    <n v="49942"/>
    <s v="40001-60000"/>
    <m/>
    <m/>
    <m/>
    <m/>
    <m/>
    <n v="25662"/>
    <n v="74685"/>
    <n v="49023"/>
    <n v="-47872.5"/>
    <n v="148219.5"/>
    <n v="49942"/>
  </r>
  <r>
    <n v="751267"/>
    <d v="2014-07-24T18:56:55"/>
    <x v="1"/>
    <s v="Male"/>
    <s v="Service Department"/>
    <x v="3"/>
    <n v="30467"/>
    <n v="30467"/>
    <s v="20001-40000"/>
    <m/>
    <m/>
    <m/>
    <m/>
    <m/>
    <n v="25661"/>
    <n v="74687"/>
    <n v="49026"/>
    <n v="-47878"/>
    <n v="148226"/>
    <n v="30467"/>
  </r>
  <r>
    <n v="500570"/>
    <d v="2014-07-24T10:57:36"/>
    <x v="0"/>
    <s v="Female"/>
    <s v="Operations Department"/>
    <x v="1"/>
    <n v="25717"/>
    <n v="25717"/>
    <s v="20001-40000"/>
    <m/>
    <m/>
    <m/>
    <m/>
    <m/>
    <n v="25660"/>
    <n v="74689"/>
    <n v="49029"/>
    <n v="-47883.5"/>
    <n v="148232.5"/>
    <n v="25717"/>
  </r>
  <r>
    <n v="52902"/>
    <d v="2014-07-24T10:58:00"/>
    <x v="1"/>
    <s v="Male"/>
    <s v="Operations Department"/>
    <x v="1"/>
    <n v="99229"/>
    <n v="99229"/>
    <s v="60001-100000"/>
    <m/>
    <m/>
    <m/>
    <m/>
    <m/>
    <n v="25659.25"/>
    <n v="74693.75"/>
    <n v="49034.5"/>
    <n v="-47892.5"/>
    <n v="148245.5"/>
    <n v="99229"/>
  </r>
  <r>
    <n v="666642"/>
    <d v="2014-07-24T05:42:20"/>
    <x v="1"/>
    <s v="Male"/>
    <s v="Operations Department"/>
    <x v="4"/>
    <n v="20584"/>
    <n v="20584"/>
    <s v="20001-40000"/>
    <m/>
    <m/>
    <m/>
    <m/>
    <m/>
    <n v="25658.5"/>
    <n v="74685"/>
    <n v="49026.5"/>
    <n v="-47881.25"/>
    <n v="148224.75"/>
    <n v="20584"/>
  </r>
  <r>
    <n v="222116"/>
    <d v="2014-07-24T05:43:46"/>
    <x v="1"/>
    <s v="Male"/>
    <s v="Operations Department"/>
    <x v="4"/>
    <n v="99929"/>
    <n v="99929"/>
    <s v="60001-100000"/>
    <m/>
    <m/>
    <m/>
    <m/>
    <m/>
    <n v="25661"/>
    <n v="74687"/>
    <n v="49026"/>
    <n v="-47878"/>
    <n v="148226"/>
    <n v="99929"/>
  </r>
  <r>
    <n v="31994"/>
    <d v="2014-07-24T09:00:54"/>
    <x v="0"/>
    <s v="Female"/>
    <s v="Service Department"/>
    <x v="7"/>
    <n v="95933"/>
    <n v="95933"/>
    <s v="60001-100000"/>
    <m/>
    <m/>
    <m/>
    <m/>
    <m/>
    <n v="25660"/>
    <n v="74681"/>
    <n v="49021"/>
    <n v="-47871.5"/>
    <n v="148212.5"/>
    <n v="95933"/>
  </r>
  <r>
    <n v="190139"/>
    <d v="2014-07-24T11:17:57"/>
    <x v="0"/>
    <s v="Female"/>
    <s v="Operations Department"/>
    <x v="7"/>
    <n v="5046"/>
    <n v="5046"/>
    <s v="0-20,000"/>
    <m/>
    <m/>
    <m/>
    <m/>
    <m/>
    <n v="25659.25"/>
    <n v="74675"/>
    <n v="49015.75"/>
    <n v="-47864.375"/>
    <n v="148198.625"/>
    <n v="5046"/>
  </r>
  <r>
    <n v="568544"/>
    <d v="2014-07-24T19:38:06"/>
    <x v="1"/>
    <s v="Female"/>
    <s v="Finance Department"/>
    <x v="9"/>
    <n v="86839"/>
    <n v="86839"/>
    <s v="60001-100000"/>
    <m/>
    <m/>
    <m/>
    <m/>
    <m/>
    <n v="25662"/>
    <n v="74677"/>
    <n v="49015"/>
    <n v="-47860.5"/>
    <n v="148199.5"/>
    <n v="86839"/>
  </r>
  <r>
    <n v="59497"/>
    <d v="2014-07-24T17:00:28"/>
    <x v="1"/>
    <s v="Male"/>
    <s v="Operations Department"/>
    <x v="7"/>
    <n v="9154"/>
    <n v="9154"/>
    <s v="0-20,000"/>
    <m/>
    <m/>
    <m/>
    <m/>
    <m/>
    <n v="25661"/>
    <n v="74668"/>
    <n v="49007"/>
    <n v="-47849.5"/>
    <n v="148178.5"/>
    <n v="9154"/>
  </r>
  <r>
    <n v="219527"/>
    <d v="2014-07-24T12:20:05"/>
    <x v="1"/>
    <s v="Male"/>
    <s v="Sales Department"/>
    <x v="12"/>
    <n v="37732"/>
    <n v="37732"/>
    <s v="20001-40000"/>
    <m/>
    <m/>
    <m/>
    <m/>
    <m/>
    <n v="25664"/>
    <n v="74673"/>
    <n v="49009"/>
    <n v="-47849.5"/>
    <n v="148186.5"/>
    <n v="37732"/>
  </r>
  <r>
    <n v="74002"/>
    <d v="2014-07-24T12:26:23"/>
    <x v="0"/>
    <s v="Male"/>
    <s v="Sales Department"/>
    <x v="12"/>
    <n v="32321"/>
    <n v="32321"/>
    <s v="20001-40000"/>
    <m/>
    <m/>
    <m/>
    <m/>
    <m/>
    <n v="25663"/>
    <n v="74675"/>
    <n v="49012"/>
    <n v="-47855"/>
    <n v="148193"/>
    <n v="32321"/>
  </r>
  <r>
    <n v="711500"/>
    <d v="2014-07-24T12:44:49"/>
    <x v="1"/>
    <s v="Male"/>
    <s v="Operations Department"/>
    <x v="1"/>
    <n v="62370"/>
    <n v="62370"/>
    <s v="60001-100000"/>
    <m/>
    <m/>
    <m/>
    <m/>
    <m/>
    <n v="25662"/>
    <n v="74677"/>
    <n v="49015"/>
    <n v="-47860.5"/>
    <n v="148199.5"/>
    <n v="62370"/>
  </r>
  <r>
    <n v="996718"/>
    <d v="2014-07-24T12:44:49"/>
    <x v="0"/>
    <s v="Male"/>
    <s v="Operations Department"/>
    <x v="1"/>
    <n v="69959"/>
    <n v="69959"/>
    <s v="60001-100000"/>
    <m/>
    <m/>
    <m/>
    <m/>
    <m/>
    <n v="25661"/>
    <n v="74679"/>
    <n v="49018"/>
    <n v="-47866"/>
    <n v="148206"/>
    <n v="69959"/>
  </r>
  <r>
    <n v="469490"/>
    <d v="2014-07-24T12:46:34"/>
    <x v="1"/>
    <s v="Female"/>
    <s v="Operations Department"/>
    <x v="1"/>
    <n v="80230"/>
    <n v="80230"/>
    <s v="60001-100000"/>
    <m/>
    <m/>
    <m/>
    <m/>
    <m/>
    <n v="25660"/>
    <n v="74681"/>
    <n v="49021"/>
    <n v="-47871.5"/>
    <n v="148212.5"/>
    <n v="80230"/>
  </r>
  <r>
    <n v="453574"/>
    <d v="2014-07-24T12:46:57"/>
    <x v="0"/>
    <s v="Male"/>
    <s v="Operations Department"/>
    <x v="1"/>
    <n v="34797"/>
    <n v="34797"/>
    <s v="20001-40000"/>
    <m/>
    <m/>
    <m/>
    <m/>
    <m/>
    <n v="25659.25"/>
    <n v="74675"/>
    <n v="49015.75"/>
    <n v="-47864.375"/>
    <n v="148198.625"/>
    <n v="34797"/>
  </r>
  <r>
    <n v="723677"/>
    <d v="2014-07-24T18:59:23"/>
    <x v="1"/>
    <s v="Male"/>
    <s v="Service Department"/>
    <x v="0"/>
    <n v="51789"/>
    <n v="51789"/>
    <s v="40001-60000"/>
    <m/>
    <m/>
    <m/>
    <m/>
    <m/>
    <n v="25658.5"/>
    <n v="74677"/>
    <n v="49018.5"/>
    <n v="-47869.25"/>
    <n v="148204.75"/>
    <n v="51789"/>
  </r>
  <r>
    <n v="457162"/>
    <d v="2014-07-24T19:01:48"/>
    <x v="1"/>
    <s v="Female"/>
    <s v="Service Department"/>
    <x v="0"/>
    <n v="88354"/>
    <n v="88354"/>
    <s v="60001-100000"/>
    <m/>
    <m/>
    <m/>
    <m/>
    <m/>
    <n v="25657.75"/>
    <n v="74679"/>
    <n v="49021.25"/>
    <n v="-47874.125"/>
    <n v="148210.875"/>
    <n v="88354"/>
  </r>
  <r>
    <n v="197780"/>
    <d v="2014-07-24T18:59:56"/>
    <x v="1"/>
    <s v="Don’t want to say"/>
    <s v="Service Department"/>
    <x v="0"/>
    <n v="55654"/>
    <n v="55654"/>
    <s v="40001-60000"/>
    <m/>
    <m/>
    <m/>
    <m/>
    <m/>
    <n v="25657"/>
    <n v="74673"/>
    <n v="49016"/>
    <n v="-47867"/>
    <n v="148197"/>
    <n v="55654"/>
  </r>
  <r>
    <n v="692434"/>
    <d v="2014-07-25T14:00:40"/>
    <x v="0"/>
    <s v="Male"/>
    <s v="Operations Department"/>
    <x v="3"/>
    <n v="3470"/>
    <n v="3470"/>
    <s v="0-20,000"/>
    <m/>
    <m/>
    <m/>
    <m/>
    <m/>
    <n v="25656"/>
    <n v="74675"/>
    <n v="49019"/>
    <n v="-47872.5"/>
    <n v="148203.5"/>
    <n v="3470"/>
  </r>
  <r>
    <n v="112554"/>
    <d v="2014-07-25T04:47:38"/>
    <x v="1"/>
    <s v="Male"/>
    <s v="Sales Department"/>
    <x v="1"/>
    <n v="28869"/>
    <n v="28869"/>
    <s v="20001-40000"/>
    <m/>
    <m/>
    <m/>
    <m/>
    <m/>
    <n v="25658.5"/>
    <n v="74677"/>
    <n v="49018.5"/>
    <n v="-47869.25"/>
    <n v="148204.75"/>
    <n v="28869"/>
  </r>
  <r>
    <n v="467947"/>
    <d v="2014-07-25T04:48:39"/>
    <x v="1"/>
    <s v="Male"/>
    <s v="Sales Department"/>
    <x v="1"/>
    <n v="92438"/>
    <n v="92438"/>
    <s v="60001-100000"/>
    <m/>
    <m/>
    <m/>
    <m/>
    <m/>
    <n v="25657.75"/>
    <n v="74679"/>
    <n v="49021.25"/>
    <n v="-47874.125"/>
    <n v="148210.875"/>
    <n v="92438"/>
  </r>
  <r>
    <n v="995575"/>
    <d v="2014-07-25T15:55:27"/>
    <x v="1"/>
    <s v="Female"/>
    <s v="Sales Department"/>
    <x v="1"/>
    <n v="70048"/>
    <n v="70048"/>
    <s v="60001-100000"/>
    <m/>
    <m/>
    <m/>
    <m/>
    <m/>
    <n v="25657"/>
    <n v="74673"/>
    <n v="49016"/>
    <n v="-47867"/>
    <n v="148197"/>
    <n v="70048"/>
  </r>
  <r>
    <n v="237486"/>
    <d v="2014-08-02T13:48:36"/>
    <x v="0"/>
    <s v="Male"/>
    <s v="Sales Department"/>
    <x v="1"/>
    <n v="87032"/>
    <n v="87032"/>
    <s v="60001-100000"/>
    <m/>
    <m/>
    <m/>
    <m/>
    <m/>
    <n v="25656"/>
    <n v="74675"/>
    <n v="49019"/>
    <n v="-47872.5"/>
    <n v="148203.5"/>
    <n v="87032"/>
  </r>
  <r>
    <n v="59551"/>
    <d v="2014-07-25T13:13:32"/>
    <x v="1"/>
    <s v="Female"/>
    <s v="Finance Department"/>
    <x v="1"/>
    <n v="3632"/>
    <n v="3632"/>
    <s v="0-20,000"/>
    <m/>
    <m/>
    <m/>
    <m/>
    <m/>
    <n v="25655"/>
    <n v="74663"/>
    <n v="49008"/>
    <n v="-47857"/>
    <n v="148175"/>
    <n v="3632"/>
  </r>
  <r>
    <n v="52314"/>
    <d v="2014-07-25T13:14:31"/>
    <x v="1"/>
    <s v="Female"/>
    <s v="Finance Department"/>
    <x v="1"/>
    <n v="17731"/>
    <n v="17731"/>
    <s v="0-20,000"/>
    <m/>
    <m/>
    <m/>
    <m/>
    <m/>
    <n v="25657.75"/>
    <n v="74668"/>
    <n v="49010.25"/>
    <n v="-47857.625"/>
    <n v="148183.375"/>
    <n v="17731"/>
  </r>
  <r>
    <n v="391604"/>
    <d v="2014-07-25T13:15:41"/>
    <x v="1"/>
    <s v="Female"/>
    <s v="Finance Department"/>
    <x v="1"/>
    <n v="98075"/>
    <n v="98075"/>
    <s v="60001-100000"/>
    <m/>
    <m/>
    <m/>
    <m/>
    <m/>
    <n v="25660"/>
    <n v="74673"/>
    <n v="49013"/>
    <n v="-47859.5"/>
    <n v="148192.5"/>
    <n v="98075"/>
  </r>
  <r>
    <n v="34849"/>
    <d v="2014-07-25T13:16:51"/>
    <x v="0"/>
    <s v="Female"/>
    <s v="Finance Department"/>
    <x v="1"/>
    <n v="97421"/>
    <n v="97421"/>
    <s v="60001-100000"/>
    <m/>
    <m/>
    <m/>
    <m/>
    <m/>
    <n v="25659.25"/>
    <n v="74658"/>
    <n v="48998.75"/>
    <n v="-47838.875"/>
    <n v="148156.125"/>
    <n v="97421"/>
  </r>
  <r>
    <n v="154535"/>
    <d v="2014-07-25T15:57:02"/>
    <x v="1"/>
    <s v="Don’t want to say"/>
    <s v="Service Department"/>
    <x v="3"/>
    <n v="4768"/>
    <n v="4768"/>
    <s v="0-20,000"/>
    <m/>
    <m/>
    <m/>
    <m/>
    <m/>
    <n v="25658.5"/>
    <n v="74638"/>
    <n v="48979.5"/>
    <n v="-47810.75"/>
    <n v="148107.25"/>
    <n v="4768"/>
  </r>
  <r>
    <n v="792207"/>
    <d v="2014-07-25T10:52:25"/>
    <x v="0"/>
    <s v="Female"/>
    <s v="Marketing Department"/>
    <x v="4"/>
    <n v="66439"/>
    <n v="66439"/>
    <s v="60001-100000"/>
    <m/>
    <m/>
    <m/>
    <m/>
    <m/>
    <n v="25661"/>
    <n v="74645.5"/>
    <n v="48984.5"/>
    <n v="-47815.75"/>
    <n v="148122.25"/>
    <n v="66439"/>
  </r>
  <r>
    <n v="168642"/>
    <d v="2014-07-25T22:58:35"/>
    <x v="1"/>
    <s v="Male"/>
    <s v="Operations Department"/>
    <x v="6"/>
    <n v="73619"/>
    <n v="73619"/>
    <s v="60001-100000"/>
    <m/>
    <m/>
    <m/>
    <m/>
    <m/>
    <n v="25660"/>
    <n v="74653"/>
    <n v="48993"/>
    <n v="-47829.5"/>
    <n v="148142.5"/>
    <n v="73619"/>
  </r>
  <r>
    <n v="189641"/>
    <d v="2014-07-25T22:58:10"/>
    <x v="0"/>
    <s v="Female"/>
    <s v="Operations Department"/>
    <x v="6"/>
    <n v="49636"/>
    <n v="49636"/>
    <s v="40001-60000"/>
    <m/>
    <m/>
    <m/>
    <m/>
    <m/>
    <n v="25659.25"/>
    <n v="74658"/>
    <n v="48998.75"/>
    <n v="-47838.875"/>
    <n v="148156.125"/>
    <n v="49636"/>
  </r>
  <r>
    <n v="990452"/>
    <d v="2014-07-25T22:58:49"/>
    <x v="0"/>
    <s v="Female"/>
    <s v="Operations Department"/>
    <x v="6"/>
    <n v="5566"/>
    <n v="5566"/>
    <s v="0-20,000"/>
    <m/>
    <m/>
    <m/>
    <m/>
    <m/>
    <n v="25658.5"/>
    <n v="74663"/>
    <n v="49004.5"/>
    <n v="-47848.25"/>
    <n v="148169.75"/>
    <n v="5566"/>
  </r>
  <r>
    <n v="228808"/>
    <d v="2014-07-25T22:59:23"/>
    <x v="0"/>
    <s v="Female"/>
    <s v="Operations Department"/>
    <x v="6"/>
    <n v="53354"/>
    <n v="53354"/>
    <s v="40001-60000"/>
    <m/>
    <m/>
    <m/>
    <m/>
    <m/>
    <n v="25661"/>
    <n v="74668"/>
    <n v="49007"/>
    <n v="-47849.5"/>
    <n v="148178.5"/>
    <n v="53354"/>
  </r>
  <r>
    <n v="168699"/>
    <d v="2014-07-25T09:28:16"/>
    <x v="0"/>
    <s v="Female"/>
    <s v="Operations Department"/>
    <x v="9"/>
    <n v="52923"/>
    <n v="52923"/>
    <s v="40001-60000"/>
    <m/>
    <m/>
    <m/>
    <m/>
    <m/>
    <n v="25660"/>
    <n v="74673"/>
    <n v="49013"/>
    <n v="-47859.5"/>
    <n v="148192.5"/>
    <n v="52923"/>
  </r>
  <r>
    <n v="855930"/>
    <d v="2014-07-25T09:28:15"/>
    <x v="0"/>
    <s v="Don’t want to say"/>
    <s v="Operations Department"/>
    <x v="9"/>
    <n v="63667"/>
    <n v="63667"/>
    <s v="60001-100000"/>
    <m/>
    <m/>
    <m/>
    <m/>
    <m/>
    <n v="25659.25"/>
    <n v="74675"/>
    <n v="49015.75"/>
    <n v="-47864.375"/>
    <n v="148198.625"/>
    <n v="63667"/>
  </r>
  <r>
    <n v="130541"/>
    <d v="2014-07-26T07:53:28"/>
    <x v="0"/>
    <s v="Male"/>
    <s v="Operations Department"/>
    <x v="9"/>
    <n v="55168"/>
    <n v="55168"/>
    <s v="40001-60000"/>
    <m/>
    <m/>
    <m/>
    <m/>
    <m/>
    <n v="25658.5"/>
    <n v="74677"/>
    <n v="49018.5"/>
    <n v="-47869.25"/>
    <n v="148204.75"/>
    <n v="55168"/>
  </r>
  <r>
    <n v="547124"/>
    <d v="2014-07-26T14:19:08"/>
    <x v="1"/>
    <s v="Male"/>
    <s v="Operations Department"/>
    <x v="4"/>
    <n v="6861"/>
    <n v="6861"/>
    <s v="0-20,000"/>
    <m/>
    <m/>
    <m/>
    <m/>
    <m/>
    <n v="25657.75"/>
    <n v="74679"/>
    <n v="49021.25"/>
    <n v="-47874.125"/>
    <n v="148210.875"/>
    <n v="6861"/>
  </r>
  <r>
    <n v="775926"/>
    <d v="2014-07-26T14:19:39"/>
    <x v="0"/>
    <s v="Male"/>
    <s v="Operations Department"/>
    <x v="4"/>
    <n v="97112"/>
    <n v="97112"/>
    <s v="60001-100000"/>
    <m/>
    <m/>
    <m/>
    <m/>
    <m/>
    <n v="25660"/>
    <n v="74681"/>
    <n v="49021"/>
    <n v="-47871.5"/>
    <n v="148212.5"/>
    <n v="97112"/>
  </r>
  <r>
    <n v="331610"/>
    <d v="2014-07-26T14:20:49"/>
    <x v="1"/>
    <s v="Female"/>
    <s v="Operations Department"/>
    <x v="4"/>
    <n v="53574"/>
    <n v="53574"/>
    <s v="40001-60000"/>
    <m/>
    <m/>
    <m/>
    <m/>
    <m/>
    <n v="25659.25"/>
    <n v="74675"/>
    <n v="49015.75"/>
    <n v="-47864.375"/>
    <n v="148198.625"/>
    <n v="53574"/>
  </r>
  <r>
    <n v="868266"/>
    <d v="2014-07-26T14:21:15"/>
    <x v="0"/>
    <s v="Male"/>
    <s v="Operations Department"/>
    <x v="4"/>
    <n v="68050"/>
    <n v="68050"/>
    <s v="60001-100000"/>
    <m/>
    <m/>
    <m/>
    <m/>
    <m/>
    <n v="25658.5"/>
    <n v="74677"/>
    <n v="49018.5"/>
    <n v="-47869.25"/>
    <n v="148204.75"/>
    <n v="68050"/>
  </r>
  <r>
    <n v="532374"/>
    <d v="2014-07-27T15:43:52"/>
    <x v="1"/>
    <s v="Male"/>
    <s v="Operations Department"/>
    <x v="4"/>
    <n v="3802"/>
    <n v="3802"/>
    <s v="0-20,000"/>
    <m/>
    <m/>
    <m/>
    <m/>
    <m/>
    <n v="25657.75"/>
    <n v="74679"/>
    <n v="49021.25"/>
    <n v="-47874.125"/>
    <n v="148210.875"/>
    <n v="3802"/>
  </r>
  <r>
    <n v="273913"/>
    <d v="2014-07-27T15:44:20"/>
    <x v="1"/>
    <s v="Male"/>
    <s v="Operations Department"/>
    <x v="4"/>
    <n v="70234"/>
    <n v="70234"/>
    <s v="60001-100000"/>
    <m/>
    <m/>
    <m/>
    <m/>
    <m/>
    <n v="25660"/>
    <n v="74681"/>
    <n v="49021"/>
    <n v="-47871.5"/>
    <n v="148212.5"/>
    <n v="70234"/>
  </r>
  <r>
    <n v="729769"/>
    <d v="2014-07-27T15:44:54"/>
    <x v="0"/>
    <s v="Male"/>
    <s v="Operations Department"/>
    <x v="4"/>
    <n v="36805"/>
    <n v="36805"/>
    <s v="20001-40000"/>
    <m/>
    <m/>
    <m/>
    <m/>
    <m/>
    <n v="25659.25"/>
    <n v="74683"/>
    <n v="49023.75"/>
    <n v="-47876.375"/>
    <n v="148218.625"/>
    <n v="36805"/>
  </r>
  <r>
    <n v="843913"/>
    <d v="2014-07-27T12:32:47"/>
    <x v="1"/>
    <s v="Male"/>
    <s v="Sales Department"/>
    <x v="4"/>
    <n v="60206"/>
    <n v="60206"/>
    <s v="60001-100000"/>
    <m/>
    <m/>
    <m/>
    <m/>
    <m/>
    <n v="25658.5"/>
    <n v="74685"/>
    <n v="49026.5"/>
    <n v="-47881.25"/>
    <n v="148224.75"/>
    <n v="60206"/>
  </r>
  <r>
    <n v="94490"/>
    <d v="2014-07-27T14:03:24"/>
    <x v="1"/>
    <s v="Male"/>
    <s v="Service Department"/>
    <x v="3"/>
    <n v="23536"/>
    <n v="23536"/>
    <s v="20001-40000"/>
    <m/>
    <m/>
    <m/>
    <m/>
    <m/>
    <n v="25657.75"/>
    <n v="74687"/>
    <n v="49029.25"/>
    <n v="-47886.125"/>
    <n v="148230.875"/>
    <n v="23536"/>
  </r>
  <r>
    <n v="844577"/>
    <d v="2014-07-27T07:30:29"/>
    <x v="1"/>
    <s v="Male"/>
    <s v="Operations Department"/>
    <x v="7"/>
    <n v="37530"/>
    <n v="37530"/>
    <s v="20001-40000"/>
    <m/>
    <m/>
    <m/>
    <m/>
    <m/>
    <n v="25660"/>
    <n v="74689"/>
    <n v="49029"/>
    <n v="-47883.5"/>
    <n v="148232.5"/>
    <n v="37530"/>
  </r>
  <r>
    <n v="975941"/>
    <d v="2014-07-28T21:50:25"/>
    <x v="1"/>
    <s v="Male"/>
    <s v="Service Department"/>
    <x v="4"/>
    <n v="16565"/>
    <n v="16565"/>
    <s v="0-20,000"/>
    <m/>
    <m/>
    <m/>
    <m/>
    <m/>
    <n v="25659.25"/>
    <n v="74693.75"/>
    <n v="49034.5"/>
    <n v="-47892.5"/>
    <n v="148245.5"/>
    <n v="16565"/>
  </r>
  <r>
    <n v="807597"/>
    <d v="2014-07-28T04:18:25"/>
    <x v="1"/>
    <s v="Male"/>
    <s v="Service Department"/>
    <x v="3"/>
    <n v="15621"/>
    <n v="15621"/>
    <s v="0-20,000"/>
    <m/>
    <m/>
    <m/>
    <m/>
    <m/>
    <n v="25662"/>
    <n v="74698.5"/>
    <n v="49036.5"/>
    <n v="-47892.75"/>
    <n v="148253.25"/>
    <n v="15621"/>
  </r>
  <r>
    <n v="726260"/>
    <d v="2014-07-28T13:49:12"/>
    <x v="1"/>
    <s v="Male"/>
    <s v="Operations Department"/>
    <x v="8"/>
    <n v="87425"/>
    <n v="87425"/>
    <s v="60001-100000"/>
    <m/>
    <m/>
    <m/>
    <m/>
    <m/>
    <n v="25666.5"/>
    <n v="74703.25"/>
    <n v="49036.75"/>
    <n v="-47888.625"/>
    <n v="148258.375"/>
    <n v="87425"/>
  </r>
  <r>
    <n v="565233"/>
    <d v="2014-07-28T13:07:53"/>
    <x v="1"/>
    <s v="Male"/>
    <s v="Production Department"/>
    <x v="7"/>
    <n v="66989"/>
    <n v="66989"/>
    <s v="60001-100000"/>
    <m/>
    <m/>
    <m/>
    <m/>
    <m/>
    <n v="25664"/>
    <n v="74689"/>
    <n v="49025"/>
    <n v="-47873.5"/>
    <n v="148226.5"/>
    <n v="66989"/>
  </r>
  <r>
    <n v="596097"/>
    <d v="2014-07-28T13:10:34"/>
    <x v="1"/>
    <s v="Male"/>
    <s v="Production Department"/>
    <x v="7"/>
    <n v="22265"/>
    <n v="22265"/>
    <s v="20001-40000"/>
    <m/>
    <m/>
    <m/>
    <m/>
    <m/>
    <n v="25663"/>
    <n v="74693.75"/>
    <n v="49030.75"/>
    <n v="-47883.125"/>
    <n v="148239.875"/>
    <n v="22265"/>
  </r>
  <r>
    <n v="323756"/>
    <d v="2014-07-28T13:12:05"/>
    <x v="0"/>
    <s v="Female"/>
    <s v="Production Department"/>
    <x v="7"/>
    <n v="34378"/>
    <n v="34378"/>
    <s v="20001-40000"/>
    <m/>
    <m/>
    <m/>
    <m/>
    <m/>
    <n v="25669"/>
    <n v="74698.5"/>
    <n v="49029.5"/>
    <n v="-47875.25"/>
    <n v="148242.75"/>
    <n v="34378"/>
  </r>
  <r>
    <n v="788230"/>
    <d v="2014-07-28T13:14:05"/>
    <x v="1"/>
    <s v="Female"/>
    <s v="Production Department"/>
    <x v="7"/>
    <n v="55649"/>
    <n v="55649"/>
    <s v="40001-60000"/>
    <m/>
    <m/>
    <m/>
    <m/>
    <m/>
    <n v="25666.5"/>
    <n v="74703.25"/>
    <n v="49036.75"/>
    <n v="-47888.625"/>
    <n v="148258.375"/>
    <n v="55649"/>
  </r>
  <r>
    <n v="646167"/>
    <d v="2014-07-29T06:17:22"/>
    <x v="1"/>
    <s v="Male"/>
    <s v="Service Department"/>
    <x v="7"/>
    <n v="61305"/>
    <n v="61305"/>
    <s v="60001-100000"/>
    <m/>
    <m/>
    <m/>
    <m/>
    <m/>
    <n v="25664"/>
    <n v="74708"/>
    <n v="49044"/>
    <n v="-47902"/>
    <n v="148274"/>
    <n v="61305"/>
  </r>
  <r>
    <n v="155836"/>
    <d v="2014-08-01T09:51:49"/>
    <x v="0"/>
    <s v="Male"/>
    <s v="Service Department"/>
    <x v="7"/>
    <n v="64603"/>
    <n v="64603"/>
    <s v="60001-100000"/>
    <m/>
    <m/>
    <m/>
    <m/>
    <m/>
    <n v="25663"/>
    <n v="74714.25"/>
    <n v="49051.25"/>
    <n v="-47913.875"/>
    <n v="148291.125"/>
    <n v="64603"/>
  </r>
  <r>
    <n v="441985"/>
    <d v="2014-07-29T18:53:04"/>
    <x v="1"/>
    <s v="Male"/>
    <s v="Service Department"/>
    <x v="1"/>
    <n v="8302"/>
    <n v="8302"/>
    <s v="0-20,000"/>
    <m/>
    <m/>
    <m/>
    <m/>
    <m/>
    <n v="25662"/>
    <n v="74720.5"/>
    <n v="49058.5"/>
    <n v="-47925.75"/>
    <n v="148308.25"/>
    <n v="8302"/>
  </r>
  <r>
    <n v="44896"/>
    <d v="2014-07-29T09:34:17"/>
    <x v="1"/>
    <s v="Male"/>
    <s v="Operations Department"/>
    <x v="4"/>
    <n v="68297"/>
    <n v="68297"/>
    <s v="60001-100000"/>
    <m/>
    <m/>
    <m/>
    <m/>
    <m/>
    <n v="25666.5"/>
    <n v="74726.75"/>
    <n v="49060.25"/>
    <n v="-47923.875"/>
    <n v="148317.125"/>
    <n v="68297"/>
  </r>
  <r>
    <n v="620118"/>
    <d v="2014-07-29T10:31:29"/>
    <x v="1"/>
    <s v="Male"/>
    <s v="Service Department"/>
    <x v="3"/>
    <n v="60356"/>
    <n v="60356"/>
    <s v="60001-100000"/>
    <m/>
    <m/>
    <m/>
    <m/>
    <m/>
    <n v="25664"/>
    <n v="74733"/>
    <n v="49069"/>
    <n v="-47939.5"/>
    <n v="148336.5"/>
    <n v="60356"/>
  </r>
  <r>
    <n v="249552"/>
    <d v="2014-07-29T12:26:45"/>
    <x v="1"/>
    <s v="Male"/>
    <s v="Operations Department"/>
    <x v="3"/>
    <n v="50384"/>
    <n v="50384"/>
    <s v="40001-60000"/>
    <m/>
    <m/>
    <m/>
    <m/>
    <m/>
    <n v="25663"/>
    <n v="74734"/>
    <n v="49071"/>
    <n v="-47943.5"/>
    <n v="148340.5"/>
    <n v="50384"/>
  </r>
  <r>
    <n v="83479"/>
    <d v="2014-07-29T09:48:59"/>
    <x v="1"/>
    <s v="Male"/>
    <s v="Sales Department"/>
    <x v="12"/>
    <n v="45105"/>
    <n v="45105"/>
    <s v="40001-60000"/>
    <m/>
    <m/>
    <m/>
    <m/>
    <m/>
    <n v="25662"/>
    <n v="74735"/>
    <n v="49073"/>
    <n v="-47947.5"/>
    <n v="148344.5"/>
    <n v="45105"/>
  </r>
  <r>
    <n v="859749"/>
    <d v="2014-07-29T11:41:17"/>
    <x v="0"/>
    <s v="Male"/>
    <s v="Service Department"/>
    <x v="1"/>
    <n v="72937"/>
    <n v="72937"/>
    <s v="60001-100000"/>
    <m/>
    <m/>
    <m/>
    <m/>
    <m/>
    <n v="25661"/>
    <n v="74736"/>
    <n v="49075"/>
    <n v="-47951.5"/>
    <n v="148348.5"/>
    <n v="72937"/>
  </r>
  <r>
    <n v="842011"/>
    <d v="2014-07-31T17:36:52"/>
    <x v="1"/>
    <s v="Female"/>
    <s v="Service Department"/>
    <x v="1"/>
    <n v="59487"/>
    <n v="59487"/>
    <s v="40001-60000"/>
    <m/>
    <m/>
    <m/>
    <m/>
    <m/>
    <n v="25660"/>
    <n v="74737"/>
    <n v="49077"/>
    <n v="-47955.5"/>
    <n v="148352.5"/>
    <n v="59487"/>
  </r>
  <r>
    <n v="264784"/>
    <d v="2014-07-31T17:40:38"/>
    <x v="0"/>
    <s v="Female"/>
    <s v="Service Department"/>
    <x v="1"/>
    <n v="46626"/>
    <n v="46626"/>
    <s v="40001-60000"/>
    <m/>
    <m/>
    <m/>
    <m/>
    <m/>
    <n v="25659.25"/>
    <n v="74737.5"/>
    <n v="49078.25"/>
    <n v="-47958.125"/>
    <n v="148354.875"/>
    <n v="46626"/>
  </r>
  <r>
    <n v="854925"/>
    <d v="2014-07-31T17:41:29"/>
    <x v="1"/>
    <s v="Female"/>
    <s v="Service Department"/>
    <x v="1"/>
    <n v="84884"/>
    <n v="84884"/>
    <s v="60001-100000"/>
    <m/>
    <m/>
    <m/>
    <m/>
    <m/>
    <n v="25658.5"/>
    <n v="74738"/>
    <n v="49079.5"/>
    <n v="-47960.75"/>
    <n v="148357.25"/>
    <n v="84884"/>
  </r>
  <r>
    <n v="607172"/>
    <d v="2014-07-29T02:02:01"/>
    <x v="1"/>
    <s v="Male"/>
    <s v="Operations Department"/>
    <x v="12"/>
    <n v="64781"/>
    <n v="64781"/>
    <s v="60001-100000"/>
    <m/>
    <m/>
    <m/>
    <m/>
    <m/>
    <n v="25657.75"/>
    <n v="74736"/>
    <n v="49078.25"/>
    <n v="-47959.625"/>
    <n v="148353.375"/>
    <n v="64781"/>
  </r>
  <r>
    <n v="460382"/>
    <d v="2014-07-29T13:01:21"/>
    <x v="1"/>
    <s v="Male"/>
    <s v="Production Department"/>
    <x v="1"/>
    <n v="21457"/>
    <n v="21457"/>
    <s v="20001-40000"/>
    <m/>
    <m/>
    <m/>
    <m/>
    <m/>
    <n v="25657"/>
    <n v="74737"/>
    <n v="49080"/>
    <n v="-47963"/>
    <n v="148357"/>
    <n v="21457"/>
  </r>
  <r>
    <n v="986281"/>
    <d v="2014-07-29T07:27:08"/>
    <x v="0"/>
    <s v="Female"/>
    <s v="Service Department"/>
    <x v="4"/>
    <n v="6702"/>
    <n v="6702"/>
    <s v="0-20,000"/>
    <m/>
    <m/>
    <m/>
    <m/>
    <m/>
    <n v="25659.25"/>
    <n v="74737.5"/>
    <n v="49078.25"/>
    <n v="-47958.125"/>
    <n v="148354.875"/>
    <n v="6702"/>
  </r>
  <r>
    <n v="293153"/>
    <d v="2014-07-29T07:27:04"/>
    <x v="1"/>
    <s v="Female"/>
    <s v="Service Department"/>
    <x v="4"/>
    <n v="97943"/>
    <n v="97943"/>
    <s v="60001-100000"/>
    <m/>
    <m/>
    <m/>
    <m/>
    <m/>
    <n v="25662"/>
    <n v="74738"/>
    <n v="49076"/>
    <n v="-47952"/>
    <n v="148352"/>
    <n v="97943"/>
  </r>
  <r>
    <n v="985306"/>
    <d v="2014-07-30T09:20:43"/>
    <x v="1"/>
    <s v="Male"/>
    <s v="Service Department"/>
    <x v="4"/>
    <n v="8066"/>
    <n v="8066"/>
    <s v="0-20,000"/>
    <m/>
    <m/>
    <m/>
    <m/>
    <m/>
    <n v="25661"/>
    <n v="74736"/>
    <n v="49075"/>
    <n v="-47951.5"/>
    <n v="148348.5"/>
    <n v="8066"/>
  </r>
  <r>
    <n v="223490"/>
    <d v="2014-07-30T18:55:56"/>
    <x v="1"/>
    <s v="Male"/>
    <s v="Service Department"/>
    <x v="4"/>
    <n v="99384"/>
    <n v="99384"/>
    <s v="60001-100000"/>
    <m/>
    <m/>
    <m/>
    <m/>
    <m/>
    <n v="25664"/>
    <n v="74737"/>
    <n v="49073"/>
    <n v="-47945.5"/>
    <n v="148346.5"/>
    <n v="99384"/>
  </r>
  <r>
    <n v="869833"/>
    <d v="2014-08-04T08:34:00"/>
    <x v="0"/>
    <s v="Male"/>
    <s v="Service Department"/>
    <x v="4"/>
    <n v="17521"/>
    <n v="17521"/>
    <s v="0-20,000"/>
    <m/>
    <m/>
    <m/>
    <m/>
    <m/>
    <n v="25663"/>
    <n v="74734"/>
    <n v="49071"/>
    <n v="-47943.5"/>
    <n v="148340.5"/>
    <n v="17521"/>
  </r>
  <r>
    <n v="111712"/>
    <d v="2014-07-30T08:05:45"/>
    <x v="1"/>
    <s v="Male"/>
    <s v="Service Department"/>
    <x v="4"/>
    <n v="42653"/>
    <n v="42653"/>
    <s v="40001-60000"/>
    <m/>
    <m/>
    <m/>
    <m/>
    <m/>
    <n v="25669"/>
    <n v="74735"/>
    <n v="49066"/>
    <n v="-47930"/>
    <n v="148334"/>
    <n v="42653"/>
  </r>
  <r>
    <n v="503568"/>
    <d v="2014-07-30T10:47:37"/>
    <x v="1"/>
    <s v="Male"/>
    <s v="Production Department"/>
    <x v="9"/>
    <n v="64085"/>
    <n v="64085"/>
    <s v="60001-100000"/>
    <m/>
    <m/>
    <m/>
    <m/>
    <m/>
    <n v="25666.5"/>
    <n v="74736"/>
    <n v="49069.5"/>
    <n v="-47937.75"/>
    <n v="148340.25"/>
    <n v="64085"/>
  </r>
  <r>
    <n v="566830"/>
    <d v="2014-07-30T11:28:52"/>
    <x v="0"/>
    <s v="Male"/>
    <s v="Operations Department"/>
    <x v="7"/>
    <n v="7649"/>
    <n v="7649"/>
    <s v="0-20,000"/>
    <m/>
    <m/>
    <m/>
    <m/>
    <m/>
    <n v="25664"/>
    <n v="74737"/>
    <n v="49073"/>
    <n v="-47945.5"/>
    <n v="148346.5"/>
    <n v="7649"/>
  </r>
  <r>
    <n v="94941"/>
    <d v="2014-07-30T16:57:51"/>
    <x v="1"/>
    <s v="Male"/>
    <s v="Operations Department"/>
    <x v="7"/>
    <n v="98651"/>
    <n v="98651"/>
    <s v="60001-100000"/>
    <m/>
    <m/>
    <m/>
    <m/>
    <m/>
    <n v="25671.5"/>
    <n v="74737.5"/>
    <n v="49066"/>
    <n v="-47927.5"/>
    <n v="148336.5"/>
    <n v="98651"/>
  </r>
  <r>
    <n v="51271"/>
    <d v="2014-07-30T17:01:05"/>
    <x v="1"/>
    <s v="Male"/>
    <s v="Operations Department"/>
    <x v="7"/>
    <n v="53754"/>
    <n v="53754"/>
    <s v="40001-60000"/>
    <m/>
    <m/>
    <m/>
    <m/>
    <m/>
    <n v="25669"/>
    <n v="74735"/>
    <n v="49066"/>
    <n v="-47930"/>
    <n v="148334"/>
    <n v="53754"/>
  </r>
  <r>
    <n v="360395"/>
    <d v="2014-07-30T09:10:49"/>
    <x v="0"/>
    <s v="Male"/>
    <s v="Marketing Department"/>
    <x v="1"/>
    <n v="2001"/>
    <n v="2001"/>
    <s v="0-20,000"/>
    <m/>
    <m/>
    <m/>
    <m/>
    <m/>
    <n v="25666.5"/>
    <n v="74736"/>
    <n v="49069.5"/>
    <n v="-47937.75"/>
    <n v="148340.25"/>
    <n v="2001"/>
  </r>
  <r>
    <n v="943968"/>
    <d v="2014-07-30T09:11:07"/>
    <x v="1"/>
    <s v="Female"/>
    <s v="Marketing Department"/>
    <x v="1"/>
    <n v="68138"/>
    <n v="68138"/>
    <s v="60001-100000"/>
    <m/>
    <m/>
    <m/>
    <m/>
    <m/>
    <n v="25674"/>
    <n v="74737"/>
    <n v="49063"/>
    <n v="-47920.5"/>
    <n v="148331.5"/>
    <n v="68138"/>
  </r>
  <r>
    <n v="963386"/>
    <d v="2014-07-30T14:43:15"/>
    <x v="0"/>
    <s v="Female"/>
    <s v="General Management"/>
    <x v="3"/>
    <n v="52952"/>
    <n v="52952"/>
    <s v="40001-60000"/>
    <m/>
    <m/>
    <m/>
    <m/>
    <m/>
    <n v="25671.5"/>
    <n v="74737.5"/>
    <n v="49066"/>
    <n v="-47927.5"/>
    <n v="148336.5"/>
    <n v="52952"/>
  </r>
  <r>
    <n v="891106"/>
    <d v="2014-07-30T15:25:35"/>
    <x v="1"/>
    <s v="Male"/>
    <s v="Sales Department"/>
    <x v="1"/>
    <n v="8986"/>
    <n v="8986"/>
    <s v="0-20,000"/>
    <m/>
    <m/>
    <m/>
    <m/>
    <m/>
    <n v="25669"/>
    <n v="74738"/>
    <n v="49069"/>
    <n v="-47934.5"/>
    <n v="148341.5"/>
    <n v="8986"/>
  </r>
  <r>
    <n v="248270"/>
    <d v="2014-07-30T13:41:34"/>
    <x v="0"/>
    <s v="Male"/>
    <s v="Operations Department"/>
    <x v="1"/>
    <n v="18896"/>
    <n v="18896"/>
    <s v="0-20,000"/>
    <m/>
    <m/>
    <m/>
    <m/>
    <m/>
    <n v="25675"/>
    <n v="74738.5"/>
    <n v="49063.5"/>
    <n v="-47920.25"/>
    <n v="148333.75"/>
    <n v="18896"/>
  </r>
  <r>
    <n v="48877"/>
    <d v="2014-07-30T14:57:36"/>
    <x v="1"/>
    <s v="Male"/>
    <s v="Service Department"/>
    <x v="4"/>
    <n v="19444"/>
    <n v="19444"/>
    <s v="0-20,000"/>
    <m/>
    <m/>
    <m/>
    <m/>
    <m/>
    <n v="25678"/>
    <n v="74739"/>
    <n v="49061"/>
    <n v="-47913.5"/>
    <n v="148330.5"/>
    <n v="19444"/>
  </r>
  <r>
    <n v="828450"/>
    <d v="2014-07-30T00:56:26"/>
    <x v="1"/>
    <s v="Male"/>
    <s v="Operations Department"/>
    <x v="3"/>
    <n v="53033"/>
    <n v="53033"/>
    <s v="40001-60000"/>
    <m/>
    <m/>
    <m/>
    <m/>
    <m/>
    <n v="25696.75"/>
    <n v="74762"/>
    <n v="49065.25"/>
    <n v="-47901.125"/>
    <n v="148359.875"/>
    <n v="53033"/>
  </r>
  <r>
    <n v="312667"/>
    <d v="2014-07-31T08:43:14"/>
    <x v="1"/>
    <s v="Male"/>
    <s v="Service Department"/>
    <x v="7"/>
    <n v="66909"/>
    <n v="66909"/>
    <s v="60001-100000"/>
    <m/>
    <m/>
    <m/>
    <m/>
    <m/>
    <n v="25690.5"/>
    <n v="74785"/>
    <n v="49094.5"/>
    <n v="-47951.25"/>
    <n v="148426.75"/>
    <n v="66909"/>
  </r>
  <r>
    <n v="927293"/>
    <d v="2014-07-31T17:27:05"/>
    <x v="1"/>
    <s v="Male"/>
    <s v="Service Department"/>
    <x v="1"/>
    <n v="71419"/>
    <n v="71419"/>
    <s v="60001-100000"/>
    <m/>
    <m/>
    <m/>
    <m/>
    <m/>
    <n v="25684.25"/>
    <n v="74808"/>
    <n v="49123.75"/>
    <n v="-48001.375"/>
    <n v="148493.625"/>
    <n v="71419"/>
  </r>
  <r>
    <n v="495919"/>
    <d v="2014-07-31T14:17:46"/>
    <x v="1"/>
    <s v="Male"/>
    <s v="Operations Department"/>
    <x v="7"/>
    <n v="57264"/>
    <n v="57264"/>
    <s v="40001-60000"/>
    <m/>
    <m/>
    <m/>
    <m/>
    <m/>
    <n v="25678"/>
    <n v="74831"/>
    <n v="49153"/>
    <n v="-48051.5"/>
    <n v="148560.5"/>
    <n v="57264"/>
  </r>
  <r>
    <n v="593217"/>
    <d v="2014-08-01T08:32:47"/>
    <x v="0"/>
    <s v="Male"/>
    <s v="Operations Department"/>
    <x v="4"/>
    <n v="36576"/>
    <n v="36576"/>
    <s v="20001-40000"/>
    <m/>
    <m/>
    <m/>
    <m/>
    <m/>
    <n v="25677"/>
    <n v="74831.5"/>
    <n v="49154.5"/>
    <n v="-48054.75"/>
    <n v="148563.25"/>
    <n v="36576"/>
  </r>
  <r>
    <n v="163587"/>
    <d v="2014-08-01T13:32:42"/>
    <x v="1"/>
    <s v="Male"/>
    <s v="Service Department"/>
    <x v="4"/>
    <n v="31550"/>
    <n v="31550"/>
    <s v="20001-40000"/>
    <m/>
    <m/>
    <m/>
    <m/>
    <m/>
    <n v="25676"/>
    <n v="74832"/>
    <n v="49156"/>
    <n v="-48058"/>
    <n v="148566"/>
    <n v="31550"/>
  </r>
  <r>
    <n v="983169"/>
    <d v="2014-08-09T06:34:13"/>
    <x v="0"/>
    <s v="Male"/>
    <s v="Sales Department"/>
    <x v="1"/>
    <n v="20660"/>
    <n v="20660"/>
    <s v="20001-40000"/>
    <m/>
    <m/>
    <m/>
    <m/>
    <m/>
    <n v="25675"/>
    <n v="74832.5"/>
    <n v="49157.5"/>
    <n v="-48061.25"/>
    <n v="148568.75"/>
    <n v="20660"/>
  </r>
  <r>
    <n v="67621"/>
    <d v="2014-08-01T14:52:21"/>
    <x v="0"/>
    <s v="Male"/>
    <s v="Operations Department"/>
    <x v="6"/>
    <n v="42987"/>
    <n v="42987"/>
    <s v="40001-60000"/>
    <m/>
    <m/>
    <m/>
    <m/>
    <m/>
    <n v="25678"/>
    <n v="74833"/>
    <n v="49155"/>
    <n v="-48054.5"/>
    <n v="148565.5"/>
    <n v="42987"/>
  </r>
  <r>
    <n v="588264"/>
    <d v="2014-08-01T14:52:48"/>
    <x v="1"/>
    <s v="Male"/>
    <s v="Operations Department"/>
    <x v="6"/>
    <n v="69321"/>
    <n v="69321"/>
    <s v="60001-100000"/>
    <m/>
    <m/>
    <m/>
    <m/>
    <m/>
    <n v="25677"/>
    <n v="74836.25"/>
    <n v="49159.25"/>
    <n v="-48061.875"/>
    <n v="148575.125"/>
    <n v="69321"/>
  </r>
  <r>
    <n v="115745"/>
    <d v="2014-08-01T16:39:50"/>
    <x v="0"/>
    <s v="Female"/>
    <s v="Operations Department"/>
    <x v="4"/>
    <n v="54756"/>
    <n v="54756"/>
    <s v="40001-60000"/>
    <m/>
    <m/>
    <m/>
    <m/>
    <m/>
    <n v="25676"/>
    <n v="74839.5"/>
    <n v="49163.5"/>
    <n v="-48069.25"/>
    <n v="148584.75"/>
    <n v="54756"/>
  </r>
  <r>
    <n v="316392"/>
    <d v="2014-08-01T16:39:02"/>
    <x v="1"/>
    <s v="Female"/>
    <s v="Operations Department"/>
    <x v="4"/>
    <n v="41703"/>
    <n v="41703"/>
    <s v="40001-60000"/>
    <m/>
    <m/>
    <m/>
    <m/>
    <m/>
    <n v="25675"/>
    <n v="74842.75"/>
    <n v="49167.75"/>
    <n v="-48076.625"/>
    <n v="148594.375"/>
    <n v="41703"/>
  </r>
  <r>
    <n v="694948"/>
    <d v="2014-08-01T08:50:34"/>
    <x v="1"/>
    <s v="Male"/>
    <s v="Service Department"/>
    <x v="1"/>
    <n v="39452"/>
    <n v="39452"/>
    <s v="20001-40000"/>
    <m/>
    <m/>
    <m/>
    <m/>
    <m/>
    <n v="25674"/>
    <n v="74846"/>
    <n v="49172"/>
    <n v="-48084"/>
    <n v="148604"/>
    <n v="39452"/>
  </r>
  <r>
    <n v="110760"/>
    <d v="2014-08-01T08:51:29"/>
    <x v="1"/>
    <s v="Male"/>
    <s v="Service Department"/>
    <x v="1"/>
    <n v="72837"/>
    <n v="72837"/>
    <s v="60001-100000"/>
    <m/>
    <m/>
    <m/>
    <m/>
    <m/>
    <n v="25671.5"/>
    <n v="74847.75"/>
    <n v="49176.25"/>
    <n v="-48092.875"/>
    <n v="148612.125"/>
    <n v="72837"/>
  </r>
  <r>
    <n v="907193"/>
    <d v="2014-08-01T08:53:17"/>
    <x v="0"/>
    <s v="Male"/>
    <s v="Service Department"/>
    <x v="1"/>
    <n v="14362"/>
    <n v="14362"/>
    <s v="0-20,000"/>
    <m/>
    <m/>
    <m/>
    <m/>
    <m/>
    <n v="25669"/>
    <n v="74849.5"/>
    <n v="49180.5"/>
    <n v="-48101.75"/>
    <n v="148620.25"/>
    <n v="14362"/>
  </r>
  <r>
    <n v="693791"/>
    <d v="2014-08-01T10:46:56"/>
    <x v="1"/>
    <s v="Male"/>
    <s v="Service Department"/>
    <x v="7"/>
    <n v="78815"/>
    <n v="78815"/>
    <s v="60001-100000"/>
    <m/>
    <m/>
    <m/>
    <m/>
    <m/>
    <n v="25675"/>
    <n v="74851.25"/>
    <n v="49176.25"/>
    <n v="-48089.375"/>
    <n v="148615.625"/>
    <n v="78815"/>
  </r>
  <r>
    <n v="464639"/>
    <d v="2014-08-01T16:14:57"/>
    <x v="1"/>
    <s v="Male"/>
    <s v="Service Department"/>
    <x v="1"/>
    <n v="96553"/>
    <n v="96553"/>
    <s v="60001-100000"/>
    <m/>
    <m/>
    <m/>
    <m/>
    <m/>
    <n v="25674"/>
    <n v="74846"/>
    <n v="49172"/>
    <n v="-48084"/>
    <n v="148604"/>
    <n v="96553"/>
  </r>
  <r>
    <n v="199098"/>
    <d v="2014-08-01T16:18:31"/>
    <x v="1"/>
    <s v="Female"/>
    <s v="Service Department"/>
    <x v="1"/>
    <n v="25731"/>
    <n v="25731"/>
    <s v="20001-40000"/>
    <m/>
    <m/>
    <m/>
    <m/>
    <m/>
    <n v="25671.5"/>
    <n v="74836.25"/>
    <n v="49164.75"/>
    <n v="-48075.625"/>
    <n v="148583.375"/>
    <n v="25731"/>
  </r>
  <r>
    <n v="863024"/>
    <d v="2014-08-01T10:47:07"/>
    <x v="0"/>
    <s v="Male"/>
    <s v="Service Department"/>
    <x v="0"/>
    <n v="99967"/>
    <n v="99967"/>
    <s v="60001-100000"/>
    <m/>
    <m/>
    <m/>
    <m/>
    <m/>
    <n v="25669"/>
    <n v="74839.5"/>
    <n v="49170.5"/>
    <n v="-48086.75"/>
    <n v="148595.25"/>
    <n v="99967"/>
  </r>
  <r>
    <n v="71307"/>
    <d v="2014-08-01T16:34:59"/>
    <x v="1"/>
    <s v="Male"/>
    <s v="Service Department"/>
    <x v="8"/>
    <n v="54180"/>
    <n v="54180"/>
    <s v="40001-60000"/>
    <m/>
    <m/>
    <m/>
    <m/>
    <m/>
    <n v="25666.5"/>
    <n v="74832.5"/>
    <n v="49166"/>
    <n v="-48082.5"/>
    <n v="148581.5"/>
    <n v="54180"/>
  </r>
  <r>
    <n v="83766"/>
    <d v="2014-08-01T16:35:27"/>
    <x v="1"/>
    <s v="Male"/>
    <s v="Service Department"/>
    <x v="8"/>
    <n v="81796"/>
    <n v="81796"/>
    <s v="60001-100000"/>
    <m/>
    <m/>
    <m/>
    <m/>
    <m/>
    <n v="25664"/>
    <n v="74833"/>
    <n v="49169"/>
    <n v="-48089.5"/>
    <n v="148586.5"/>
    <n v="81796"/>
  </r>
  <r>
    <n v="635146"/>
    <d v="2014-08-01T16:35:54"/>
    <x v="0"/>
    <s v="Male"/>
    <s v="Service Department"/>
    <x v="8"/>
    <n v="66408"/>
    <n v="66408"/>
    <s v="60001-100000"/>
    <m/>
    <m/>
    <m/>
    <m/>
    <m/>
    <n v="25663"/>
    <n v="74831.5"/>
    <n v="49168.5"/>
    <n v="-48089.75"/>
    <n v="148584.25"/>
    <n v="66408"/>
  </r>
  <r>
    <n v="751864"/>
    <d v="2014-08-01T16:37:21"/>
    <x v="0"/>
    <s v="Male"/>
    <s v="Service Department"/>
    <x v="8"/>
    <n v="36477"/>
    <n v="36477"/>
    <s v="20001-40000"/>
    <m/>
    <m/>
    <m/>
    <m/>
    <m/>
    <n v="25662"/>
    <n v="74832"/>
    <n v="49170"/>
    <n v="-48093"/>
    <n v="148587"/>
    <n v="36477"/>
  </r>
  <r>
    <n v="737811"/>
    <d v="2014-08-02T15:07:15"/>
    <x v="1"/>
    <s v="Male"/>
    <s v="Operations Department"/>
    <x v="1"/>
    <n v="89806"/>
    <n v="89806"/>
    <s v="60001-100000"/>
    <m/>
    <m/>
    <m/>
    <m/>
    <m/>
    <n v="25661"/>
    <n v="74832.5"/>
    <n v="49171.5"/>
    <n v="-48096.25"/>
    <n v="148589.75"/>
    <n v="89806"/>
  </r>
  <r>
    <n v="428159"/>
    <d v="2014-08-02T12:05:30"/>
    <x v="1"/>
    <s v="Male"/>
    <s v="Operations Department"/>
    <x v="1"/>
    <n v="53038"/>
    <n v="53038"/>
    <s v="40001-60000"/>
    <m/>
    <m/>
    <m/>
    <m/>
    <m/>
    <n v="25660"/>
    <n v="74831"/>
    <n v="49171"/>
    <n v="-48096.5"/>
    <n v="148587.5"/>
    <n v="53038"/>
  </r>
  <r>
    <n v="222227"/>
    <d v="2014-08-03T14:38:05"/>
    <x v="1"/>
    <s v="Male"/>
    <s v="Human Resource Department"/>
    <x v="7"/>
    <n v="61246"/>
    <n v="61246"/>
    <s v="60001-100000"/>
    <m/>
    <m/>
    <m/>
    <m/>
    <m/>
    <n v="25659.25"/>
    <n v="74831.5"/>
    <n v="49172.25"/>
    <n v="-48099.125"/>
    <n v="148589.875"/>
    <n v="61246"/>
  </r>
  <r>
    <n v="859431"/>
    <d v="2014-08-03T14:40:18"/>
    <x v="0"/>
    <s v="Male"/>
    <s v="Human Resource Department"/>
    <x v="7"/>
    <n v="13010"/>
    <n v="13010"/>
    <s v="0-20,000"/>
    <m/>
    <m/>
    <m/>
    <m/>
    <m/>
    <n v="25658.5"/>
    <n v="74832"/>
    <n v="49173.5"/>
    <n v="-48101.75"/>
    <n v="148592.25"/>
    <n v="13010"/>
  </r>
  <r>
    <n v="355775"/>
    <d v="2014-08-03T03:11:14"/>
    <x v="1"/>
    <s v="Male"/>
    <s v="Service Department"/>
    <x v="9"/>
    <n v="15117"/>
    <n v="15117"/>
    <s v="0-20,000"/>
    <m/>
    <m/>
    <m/>
    <m/>
    <m/>
    <n v="25661"/>
    <n v="74832.5"/>
    <n v="49171.5"/>
    <n v="-48096.25"/>
    <n v="148589.75"/>
    <n v="15117"/>
  </r>
  <r>
    <n v="643873"/>
    <d v="2014-08-03T13:22:31"/>
    <x v="1"/>
    <s v="Male"/>
    <s v="Operations Department"/>
    <x v="8"/>
    <n v="94751"/>
    <n v="94751"/>
    <s v="60001-100000"/>
    <m/>
    <m/>
    <m/>
    <m/>
    <m/>
    <n v="25664"/>
    <n v="74833"/>
    <n v="49169"/>
    <n v="-48089.5"/>
    <n v="148586.5"/>
    <n v="94751"/>
  </r>
  <r>
    <n v="74526"/>
    <d v="2014-08-04T12:46:30"/>
    <x v="1"/>
    <s v="Male"/>
    <s v="Service Department"/>
    <x v="1"/>
    <n v="25052"/>
    <n v="25052"/>
    <s v="20001-40000"/>
    <m/>
    <m/>
    <m/>
    <m/>
    <m/>
    <n v="25663"/>
    <n v="74831.5"/>
    <n v="49168.5"/>
    <n v="-48089.75"/>
    <n v="148584.25"/>
    <n v="25052"/>
  </r>
  <r>
    <n v="502266"/>
    <d v="2014-08-04T15:55:37"/>
    <x v="1"/>
    <s v="Male"/>
    <s v="Service Department"/>
    <x v="1"/>
    <n v="31353"/>
    <n v="31353"/>
    <s v="20001-40000"/>
    <m/>
    <m/>
    <m/>
    <m/>
    <m/>
    <n v="25669"/>
    <n v="74832"/>
    <n v="49163"/>
    <n v="-48075.5"/>
    <n v="148576.5"/>
    <n v="31353"/>
  </r>
  <r>
    <n v="113068"/>
    <d v="2014-08-04T18:00:30"/>
    <x v="1"/>
    <s v="Male"/>
    <s v="Operations Department"/>
    <x v="3"/>
    <n v="16187"/>
    <n v="16187"/>
    <s v="0-20,000"/>
    <m/>
    <m/>
    <m/>
    <m/>
    <m/>
    <n v="25666.5"/>
    <n v="74832.5"/>
    <n v="49166"/>
    <n v="-48082.5"/>
    <n v="148581.5"/>
    <n v="16187"/>
  </r>
  <r>
    <n v="920916"/>
    <d v="2014-08-04T11:00:13"/>
    <x v="1"/>
    <s v="Male"/>
    <s v="Operations Department"/>
    <x v="7"/>
    <n v="90469"/>
    <n v="90469"/>
    <s v="60001-100000"/>
    <m/>
    <m/>
    <m/>
    <m/>
    <m/>
    <n v="25674"/>
    <n v="74833"/>
    <n v="49159"/>
    <n v="-48064.5"/>
    <n v="148571.5"/>
    <n v="90469"/>
  </r>
  <r>
    <n v="662931"/>
    <d v="2014-08-04T11:01:08"/>
    <x v="1"/>
    <s v="Male"/>
    <s v="Operations Department"/>
    <x v="7"/>
    <n v="9896"/>
    <n v="9896"/>
    <s v="0-20,000"/>
    <m/>
    <m/>
    <m/>
    <m/>
    <m/>
    <n v="25671.5"/>
    <n v="74831.5"/>
    <n v="49160"/>
    <n v="-48068.5"/>
    <n v="148571.5"/>
    <n v="9896"/>
  </r>
  <r>
    <n v="196095"/>
    <d v="2014-08-04T11:38:04"/>
    <x v="1"/>
    <s v="Male"/>
    <s v="Service Department"/>
    <x v="7"/>
    <n v="29673"/>
    <n v="29673"/>
    <s v="20001-40000"/>
    <m/>
    <m/>
    <m/>
    <m/>
    <m/>
    <n v="25676"/>
    <n v="74832"/>
    <n v="49156"/>
    <n v="-48058"/>
    <n v="148566"/>
    <n v="29673"/>
  </r>
  <r>
    <n v="265207"/>
    <d v="2014-08-04T11:39:58"/>
    <x v="0"/>
    <s v="Male"/>
    <s v="Service Department"/>
    <x v="7"/>
    <n v="83745"/>
    <n v="83745"/>
    <s v="60001-100000"/>
    <m/>
    <m/>
    <m/>
    <m/>
    <m/>
    <n v="25675"/>
    <n v="74832.5"/>
    <n v="49157.5"/>
    <n v="-48061.25"/>
    <n v="148568.75"/>
    <n v="83745"/>
  </r>
  <r>
    <n v="981459"/>
    <d v="2014-08-04T10:56:18"/>
    <x v="0"/>
    <s v="Female"/>
    <s v="Operations Department"/>
    <x v="3"/>
    <n v="55709"/>
    <n v="55709"/>
    <s v="40001-60000"/>
    <m/>
    <m/>
    <m/>
    <m/>
    <m/>
    <n v="25674"/>
    <n v="74831"/>
    <n v="49157"/>
    <n v="-48061.5"/>
    <n v="148566.5"/>
    <n v="55709"/>
  </r>
  <r>
    <n v="926366"/>
    <d v="2014-08-04T00:52:31"/>
    <x v="0"/>
    <s v="Don’t want to say"/>
    <s v="Service Department"/>
    <x v="6"/>
    <n v="39407"/>
    <n v="39407"/>
    <s v="20001-40000"/>
    <m/>
    <m/>
    <m/>
    <m/>
    <m/>
    <n v="25671.5"/>
    <n v="74831.5"/>
    <n v="49160"/>
    <n v="-48068.5"/>
    <n v="148571.5"/>
    <n v="39407"/>
  </r>
  <r>
    <n v="376300"/>
    <d v="2014-08-04T00:54:05"/>
    <x v="0"/>
    <s v="Don’t want to say"/>
    <s v="Service Department"/>
    <x v="6"/>
    <n v="88307"/>
    <n v="88307"/>
    <s v="60001-100000"/>
    <m/>
    <m/>
    <m/>
    <m/>
    <m/>
    <n v="25669"/>
    <n v="74832"/>
    <n v="49163"/>
    <n v="-48075.5"/>
    <n v="148576.5"/>
    <n v="88307"/>
  </r>
  <r>
    <n v="61858"/>
    <d v="2014-08-04T10:35:25"/>
    <x v="1"/>
    <s v="Male"/>
    <s v="Human Resource Department"/>
    <x v="12"/>
    <n v="80645"/>
    <n v="80645"/>
    <s v="60001-100000"/>
    <m/>
    <m/>
    <m/>
    <m/>
    <m/>
    <n v="25666.5"/>
    <n v="74808"/>
    <n v="49141.5"/>
    <n v="-48045.75"/>
    <n v="148520.25"/>
    <n v="80645"/>
  </r>
  <r>
    <n v="387990"/>
    <d v="2014-08-04T13:22:45"/>
    <x v="1"/>
    <s v="Male"/>
    <s v="Operations Department"/>
    <x v="7"/>
    <n v="60514"/>
    <n v="60514"/>
    <s v="60001-100000"/>
    <m/>
    <m/>
    <m/>
    <m/>
    <m/>
    <n v="25664"/>
    <n v="74739"/>
    <n v="49075"/>
    <n v="-47948.5"/>
    <n v="148351.5"/>
    <n v="60514"/>
  </r>
  <r>
    <n v="848218"/>
    <d v="2014-08-05T16:04:41"/>
    <x v="1"/>
    <s v="Male"/>
    <s v="Operations Department"/>
    <x v="1"/>
    <n v="96594"/>
    <n v="96594"/>
    <s v="60001-100000"/>
    <m/>
    <m/>
    <m/>
    <m/>
    <m/>
    <n v="25663"/>
    <n v="74762"/>
    <n v="49099"/>
    <n v="-47985.5"/>
    <n v="148410.5"/>
    <n v="96594"/>
  </r>
  <r>
    <n v="957708"/>
    <d v="2014-08-05T16:06:28"/>
    <x v="0"/>
    <s v="Male"/>
    <s v="Operations Department"/>
    <x v="1"/>
    <n v="53249"/>
    <n v="53249"/>
    <s v="40001-60000"/>
    <m/>
    <m/>
    <m/>
    <m/>
    <m/>
    <n v="25662"/>
    <n v="74738"/>
    <n v="49076"/>
    <n v="-47952"/>
    <n v="148352"/>
    <n v="53249"/>
  </r>
  <r>
    <n v="473703"/>
    <d v="2014-08-08T13:47:38"/>
    <x v="1"/>
    <s v="Female"/>
    <s v="Operations Department"/>
    <x v="1"/>
    <n v="91386"/>
    <n v="91386"/>
    <s v="60001-100000"/>
    <m/>
    <m/>
    <m/>
    <m/>
    <m/>
    <n v="25661"/>
    <n v="74738.5"/>
    <n v="49077.5"/>
    <n v="-47955.25"/>
    <n v="148354.75"/>
    <n v="91386"/>
  </r>
  <r>
    <n v="334311"/>
    <d v="2014-08-08T13:48:36"/>
    <x v="0"/>
    <s v="Female"/>
    <s v="Operations Department"/>
    <x v="1"/>
    <n v="73643"/>
    <n v="73643"/>
    <s v="60001-100000"/>
    <m/>
    <m/>
    <m/>
    <m/>
    <m/>
    <n v="25660"/>
    <n v="74737"/>
    <n v="49077"/>
    <n v="-47955.5"/>
    <n v="148352.5"/>
    <n v="73643"/>
  </r>
  <r>
    <n v="985395"/>
    <d v="2014-08-08T13:47:59"/>
    <x v="0"/>
    <s v="Female"/>
    <s v="Operations Department"/>
    <x v="1"/>
    <n v="35164"/>
    <n v="35164"/>
    <s v="20001-40000"/>
    <m/>
    <m/>
    <m/>
    <m/>
    <m/>
    <n v="25659.25"/>
    <n v="74737.5"/>
    <n v="49078.25"/>
    <n v="-47958.125"/>
    <n v="148354.875"/>
    <n v="35164"/>
  </r>
  <r>
    <n v="852312"/>
    <d v="2014-08-05T12:40:25"/>
    <x v="1"/>
    <s v="Female"/>
    <s v="Production Department"/>
    <x v="8"/>
    <n v="61898"/>
    <n v="61898"/>
    <s v="60001-100000"/>
    <m/>
    <m/>
    <m/>
    <m/>
    <m/>
    <n v="25658.5"/>
    <n v="74738"/>
    <n v="49079.5"/>
    <n v="-47960.75"/>
    <n v="148357.25"/>
    <n v="61898"/>
  </r>
  <r>
    <n v="648933"/>
    <d v="2014-08-05T12:41:49"/>
    <x v="1"/>
    <s v="Male"/>
    <s v="Production Department"/>
    <x v="8"/>
    <n v="92872"/>
    <n v="92872"/>
    <s v="60001-100000"/>
    <m/>
    <m/>
    <m/>
    <m/>
    <m/>
    <n v="25657.75"/>
    <n v="74738.5"/>
    <n v="49080.75"/>
    <n v="-47963.375"/>
    <n v="148359.625"/>
    <n v="92872"/>
  </r>
  <r>
    <n v="806092"/>
    <d v="2014-08-05T12:42:59"/>
    <x v="1"/>
    <s v="Male"/>
    <s v="Production Department"/>
    <x v="8"/>
    <n v="18182"/>
    <n v="18182"/>
    <s v="0-20,000"/>
    <m/>
    <m/>
    <m/>
    <m/>
    <m/>
    <n v="25657"/>
    <n v="74737"/>
    <n v="49080"/>
    <n v="-47963"/>
    <n v="148357"/>
    <n v="18182"/>
  </r>
  <r>
    <n v="323482"/>
    <d v="2014-08-09T10:20:59"/>
    <x v="1"/>
    <s v="Female"/>
    <s v="Production Department"/>
    <x v="8"/>
    <n v="12498"/>
    <n v="12498"/>
    <s v="0-20,000"/>
    <m/>
    <m/>
    <m/>
    <m/>
    <m/>
    <n v="25659.25"/>
    <n v="74737.5"/>
    <n v="49078.25"/>
    <n v="-47958.125"/>
    <n v="148354.875"/>
    <n v="12498"/>
  </r>
  <r>
    <n v="36010"/>
    <d v="2014-08-05T10:28:03"/>
    <x v="1"/>
    <s v="Male"/>
    <s v="Sales Department"/>
    <x v="3"/>
    <n v="80523"/>
    <n v="80523"/>
    <s v="60001-100000"/>
    <m/>
    <m/>
    <m/>
    <m/>
    <m/>
    <n v="25662"/>
    <n v="74738"/>
    <n v="49076"/>
    <n v="-47952"/>
    <n v="148352"/>
    <n v="80523"/>
  </r>
  <r>
    <n v="980616"/>
    <d v="2014-08-05T10:30:31"/>
    <x v="0"/>
    <s v="Female"/>
    <s v="Sales Department"/>
    <x v="3"/>
    <n v="57025"/>
    <n v="57025"/>
    <s v="40001-60000"/>
    <m/>
    <m/>
    <m/>
    <m/>
    <m/>
    <n v="25661"/>
    <n v="74736"/>
    <n v="49075"/>
    <n v="-47951.5"/>
    <n v="148348.5"/>
    <n v="57025"/>
  </r>
  <r>
    <n v="415817"/>
    <d v="2014-08-05T10:31:06"/>
    <x v="0"/>
    <s v="Male"/>
    <s v="Sales Department"/>
    <x v="3"/>
    <n v="88298"/>
    <n v="88298"/>
    <s v="60001-100000"/>
    <m/>
    <m/>
    <m/>
    <m/>
    <m/>
    <n v="25660"/>
    <n v="74737"/>
    <n v="49077"/>
    <n v="-47955.5"/>
    <n v="148352.5"/>
    <n v="88298"/>
  </r>
  <r>
    <n v="544139"/>
    <d v="2014-08-05T18:39:53"/>
    <x v="0"/>
    <s v="Male"/>
    <s v="Service Department"/>
    <x v="12"/>
    <n v="49339"/>
    <n v="49339"/>
    <s v="40001-60000"/>
    <m/>
    <m/>
    <m/>
    <m/>
    <m/>
    <n v="25659.25"/>
    <n v="74734"/>
    <n v="49074.75"/>
    <n v="-47952.875"/>
    <n v="148346.125"/>
    <n v="49339"/>
  </r>
  <r>
    <n v="291521"/>
    <d v="2014-08-06T13:31:04"/>
    <x v="0"/>
    <s v="Female"/>
    <s v="Service Department"/>
    <x v="1"/>
    <n v="39017"/>
    <n v="39017"/>
    <s v="20001-40000"/>
    <m/>
    <m/>
    <m/>
    <m/>
    <m/>
    <n v="25658.5"/>
    <n v="74735"/>
    <n v="49076.5"/>
    <n v="-47956.25"/>
    <n v="148349.75"/>
    <n v="39017"/>
  </r>
  <r>
    <n v="502872"/>
    <d v="2014-08-06T13:32:07"/>
    <x v="1"/>
    <s v="Female"/>
    <s v="Service Department"/>
    <x v="1"/>
    <n v="59539"/>
    <n v="59539"/>
    <s v="40001-60000"/>
    <m/>
    <m/>
    <m/>
    <m/>
    <m/>
    <n v="25657.75"/>
    <n v="74736"/>
    <n v="49078.25"/>
    <n v="-47959.625"/>
    <n v="148353.375"/>
    <n v="59539"/>
  </r>
  <r>
    <n v="137196"/>
    <d v="2014-08-06T13:33:41"/>
    <x v="0"/>
    <s v="Male"/>
    <s v="Service Department"/>
    <x v="1"/>
    <n v="46567"/>
    <n v="46567"/>
    <s v="40001-60000"/>
    <m/>
    <m/>
    <m/>
    <m/>
    <m/>
    <n v="25657"/>
    <n v="74737"/>
    <n v="49080"/>
    <n v="-47963"/>
    <n v="148357"/>
    <n v="46567"/>
  </r>
  <r>
    <n v="970328"/>
    <d v="2014-08-06T16:35:40"/>
    <x v="1"/>
    <s v="Male"/>
    <s v="Sales Department"/>
    <x v="6"/>
    <n v="45042"/>
    <n v="45042"/>
    <s v="40001-60000"/>
    <m/>
    <m/>
    <m/>
    <m/>
    <m/>
    <n v="25656"/>
    <n v="74737.5"/>
    <n v="49081.5"/>
    <n v="-47966.25"/>
    <n v="148359.75"/>
    <n v="45042"/>
  </r>
  <r>
    <n v="827610"/>
    <d v="2014-08-06T08:25:29"/>
    <x v="1"/>
    <s v="Male"/>
    <s v="Operations Department"/>
    <x v="4"/>
    <n v="52857"/>
    <n v="52857"/>
    <s v="40001-60000"/>
    <m/>
    <m/>
    <m/>
    <m/>
    <m/>
    <n v="25655"/>
    <n v="74738"/>
    <n v="49083"/>
    <n v="-47969.5"/>
    <n v="148362.5"/>
    <n v="52857"/>
  </r>
  <r>
    <n v="22030"/>
    <d v="2014-08-06T14:35:17"/>
    <x v="1"/>
    <s v="Male"/>
    <s v="Operations Department"/>
    <x v="12"/>
    <n v="51589"/>
    <n v="51589"/>
    <s v="40001-60000"/>
    <m/>
    <m/>
    <m/>
    <m/>
    <m/>
    <n v="25654"/>
    <n v="74738.5"/>
    <n v="49084.5"/>
    <n v="-47972.75"/>
    <n v="148365.25"/>
    <n v="51589"/>
  </r>
  <r>
    <n v="525625"/>
    <d v="2014-08-06T13:02:28"/>
    <x v="1"/>
    <s v="Male"/>
    <s v="Service Department"/>
    <x v="7"/>
    <n v="53807"/>
    <n v="53807"/>
    <s v="40001-60000"/>
    <m/>
    <m/>
    <m/>
    <m/>
    <m/>
    <n v="25653"/>
    <n v="74739"/>
    <n v="49086"/>
    <n v="-47976"/>
    <n v="148368"/>
    <n v="53807"/>
  </r>
  <r>
    <n v="418457"/>
    <d v="2014-08-06T13:03:16"/>
    <x v="1"/>
    <s v="Male"/>
    <s v="Service Department"/>
    <x v="7"/>
    <n v="41363"/>
    <n v="41363"/>
    <s v="40001-60000"/>
    <m/>
    <m/>
    <m/>
    <m/>
    <m/>
    <n v="25652.75"/>
    <n v="74762"/>
    <n v="49109.25"/>
    <n v="-48011.125"/>
    <n v="148425.875"/>
    <n v="41363"/>
  </r>
  <r>
    <n v="894684"/>
    <d v="2014-08-14T17:07:13"/>
    <x v="1"/>
    <s v="Male"/>
    <s v="Service Department"/>
    <x v="4"/>
    <n v="92254"/>
    <n v="92254"/>
    <s v="60001-100000"/>
    <m/>
    <m/>
    <m/>
    <m/>
    <m/>
    <n v="25652.5"/>
    <n v="74785"/>
    <n v="49132.5"/>
    <n v="-48046.25"/>
    <n v="148483.75"/>
    <n v="92254"/>
  </r>
  <r>
    <n v="606532"/>
    <d v="2014-08-14T17:10:32"/>
    <x v="1"/>
    <s v="Male"/>
    <s v="Service Department"/>
    <x v="4"/>
    <n v="31521"/>
    <n v="31521"/>
    <s v="20001-40000"/>
    <m/>
    <m/>
    <m/>
    <m/>
    <m/>
    <n v="25652.25"/>
    <n v="74738.5"/>
    <n v="49086.25"/>
    <n v="-47977.125"/>
    <n v="148367.875"/>
    <n v="31521"/>
  </r>
  <r>
    <n v="350665"/>
    <d v="2014-08-06T16:25:58"/>
    <x v="0"/>
    <s v="Male"/>
    <s v="Operations Department"/>
    <x v="9"/>
    <n v="4349"/>
    <n v="4349"/>
    <s v="0-20,000"/>
    <m/>
    <m/>
    <m/>
    <m/>
    <m/>
    <n v="25652"/>
    <n v="74739"/>
    <n v="49087"/>
    <n v="-47978.5"/>
    <n v="148369.5"/>
    <n v="4349"/>
  </r>
  <r>
    <n v="498759"/>
    <d v="2014-08-06T16:27:28"/>
    <x v="0"/>
    <s v="Male"/>
    <s v="Operations Department"/>
    <x v="9"/>
    <n v="68692"/>
    <n v="68692"/>
    <s v="60001-100000"/>
    <m/>
    <m/>
    <m/>
    <m/>
    <m/>
    <n v="25652.75"/>
    <n v="74762"/>
    <n v="49109.25"/>
    <n v="-48011.125"/>
    <n v="148425.875"/>
    <n v="68692"/>
  </r>
  <r>
    <n v="530573"/>
    <d v="2014-08-06T16:29:05"/>
    <x v="1"/>
    <s v="Female"/>
    <s v="Operations Department"/>
    <x v="9"/>
    <n v="78475"/>
    <n v="78475"/>
    <s v="60001-100000"/>
    <m/>
    <m/>
    <m/>
    <m/>
    <m/>
    <n v="25652.5"/>
    <n v="74785"/>
    <n v="49132.5"/>
    <n v="-48046.25"/>
    <n v="148483.75"/>
    <n v="78475"/>
  </r>
  <r>
    <n v="214744"/>
    <d v="2014-08-06T16:29:47"/>
    <x v="1"/>
    <s v="Male"/>
    <s v="Operations Department"/>
    <x v="9"/>
    <n v="30104"/>
    <n v="30104"/>
    <s v="20001-40000"/>
    <m/>
    <m/>
    <m/>
    <m/>
    <m/>
    <n v="25652.25"/>
    <n v="74738.5"/>
    <n v="49086.25"/>
    <n v="-47977.125"/>
    <n v="148367.875"/>
    <n v="30104"/>
  </r>
  <r>
    <n v="803545"/>
    <d v="2014-08-06T16:30:34"/>
    <x v="1"/>
    <s v="Female"/>
    <s v="Operations Department"/>
    <x v="9"/>
    <n v="83539"/>
    <n v="83539"/>
    <s v="60001-100000"/>
    <m/>
    <m/>
    <m/>
    <m/>
    <m/>
    <n v="25652"/>
    <n v="74739"/>
    <n v="49087"/>
    <n v="-47978.5"/>
    <n v="148369.5"/>
    <n v="83539"/>
  </r>
  <r>
    <n v="859427"/>
    <d v="2014-08-07T10:44:31"/>
    <x v="1"/>
    <s v="Male"/>
    <s v="Service Department"/>
    <x v="3"/>
    <n v="59109"/>
    <n v="59109"/>
    <s v="40001-60000"/>
    <m/>
    <m/>
    <m/>
    <m/>
    <m/>
    <n v="25650"/>
    <n v="74737.5"/>
    <n v="49087.5"/>
    <n v="-47981.25"/>
    <n v="148368.75"/>
    <n v="59109"/>
  </r>
  <r>
    <n v="253992"/>
    <d v="2014-08-07T16:30:39"/>
    <x v="1"/>
    <s v="Male"/>
    <s v="Operations Department"/>
    <x v="12"/>
    <n v="52685"/>
    <n v="52685"/>
    <s v="40001-60000"/>
    <m/>
    <m/>
    <m/>
    <m/>
    <m/>
    <n v="25648"/>
    <n v="74738"/>
    <n v="49090"/>
    <n v="-47987"/>
    <n v="148373"/>
    <n v="52685"/>
  </r>
  <r>
    <n v="861510"/>
    <d v="2014-08-07T17:17:21"/>
    <x v="1"/>
    <s v="Male"/>
    <s v="Operations Department"/>
    <x v="0"/>
    <n v="57434"/>
    <n v="57434"/>
    <s v="40001-60000"/>
    <m/>
    <m/>
    <m/>
    <m/>
    <m/>
    <n v="25646"/>
    <n v="74738.5"/>
    <n v="49092.5"/>
    <n v="-47992.75"/>
    <n v="148377.25"/>
    <n v="57434"/>
  </r>
  <r>
    <n v="508669"/>
    <d v="2014-08-07T15:05:25"/>
    <x v="1"/>
    <s v="Male"/>
    <s v="Operations Department"/>
    <x v="9"/>
    <n v="44421"/>
    <n v="44421"/>
    <s v="40001-60000"/>
    <m/>
    <m/>
    <m/>
    <m/>
    <m/>
    <n v="25644"/>
    <n v="74739"/>
    <n v="49095"/>
    <n v="-47998.5"/>
    <n v="148381.5"/>
    <n v="44421"/>
  </r>
  <r>
    <n v="331722"/>
    <d v="2014-08-07T15:06:15"/>
    <x v="1"/>
    <s v="Male"/>
    <s v="Operations Department"/>
    <x v="9"/>
    <n v="92203"/>
    <n v="92203"/>
    <s v="60001-100000"/>
    <m/>
    <m/>
    <m/>
    <m/>
    <m/>
    <n v="25644"/>
    <n v="74762"/>
    <n v="49118"/>
    <n v="-48033"/>
    <n v="148439"/>
    <n v="92203"/>
  </r>
  <r>
    <n v="656138"/>
    <d v="2014-08-07T15:10:13"/>
    <x v="1"/>
    <s v="Male"/>
    <s v="Operations Department"/>
    <x v="9"/>
    <n v="90311"/>
    <n v="90311"/>
    <s v="60001-100000"/>
    <m/>
    <m/>
    <m/>
    <m/>
    <m/>
    <n v="25644"/>
    <n v="74738"/>
    <n v="49094"/>
    <n v="-47997"/>
    <n v="148379"/>
    <n v="90311"/>
  </r>
  <r>
    <n v="891072"/>
    <d v="2014-08-07T15:11:43"/>
    <x v="1"/>
    <s v="Male"/>
    <s v="Operations Department"/>
    <x v="9"/>
    <n v="9512"/>
    <n v="9512"/>
    <s v="0-20,000"/>
    <m/>
    <m/>
    <m/>
    <m/>
    <m/>
    <n v="25644"/>
    <n v="74736"/>
    <n v="49092"/>
    <n v="-47994"/>
    <n v="148374"/>
    <n v="9512"/>
  </r>
  <r>
    <n v="758778"/>
    <d v="2014-08-07T15:13:40"/>
    <x v="1"/>
    <s v="Female"/>
    <s v="Operations Department"/>
    <x v="9"/>
    <n v="89780"/>
    <n v="89780"/>
    <s v="60001-100000"/>
    <m/>
    <m/>
    <m/>
    <m/>
    <m/>
    <n v="25644"/>
    <n v="74737"/>
    <n v="49093"/>
    <n v="-47995.5"/>
    <n v="148376.5"/>
    <n v="89780"/>
  </r>
  <r>
    <n v="452135"/>
    <d v="2014-08-07T17:20:20"/>
    <x v="1"/>
    <s v="Male"/>
    <s v="Service Department"/>
    <x v="3"/>
    <n v="64015"/>
    <n v="64015"/>
    <s v="60001-100000"/>
    <m/>
    <m/>
    <m/>
    <m/>
    <m/>
    <n v="25644"/>
    <n v="74734"/>
    <n v="49090"/>
    <n v="-47991"/>
    <n v="148369"/>
    <n v="64015"/>
  </r>
  <r>
    <n v="447963"/>
    <d v="2014-08-07T17:22:09"/>
    <x v="0"/>
    <s v="Male"/>
    <s v="Service Department"/>
    <x v="3"/>
    <n v="68802"/>
    <n v="68802"/>
    <s v="60001-100000"/>
    <m/>
    <m/>
    <m/>
    <m/>
    <m/>
    <n v="25644"/>
    <n v="74735"/>
    <n v="49091"/>
    <n v="-47992.5"/>
    <n v="148371.5"/>
    <n v="68802"/>
  </r>
  <r>
    <n v="650704"/>
    <d v="2014-08-11T09:18:59"/>
    <x v="1"/>
    <s v="Male"/>
    <s v="Service Department"/>
    <x v="4"/>
    <n v="97112"/>
    <n v="97112"/>
    <s v="60001-100000"/>
    <m/>
    <m/>
    <m/>
    <m/>
    <m/>
    <n v="25644"/>
    <n v="74736"/>
    <n v="49092"/>
    <n v="-47994"/>
    <n v="148374"/>
    <n v="97112"/>
  </r>
  <r>
    <n v="657642"/>
    <d v="2014-08-11T09:20:15"/>
    <x v="1"/>
    <s v="Male"/>
    <s v="Service Department"/>
    <x v="4"/>
    <n v="94298"/>
    <n v="94298"/>
    <s v="60001-100000"/>
    <m/>
    <m/>
    <m/>
    <m/>
    <m/>
    <n v="25644"/>
    <n v="74733"/>
    <n v="49089"/>
    <n v="-47989.5"/>
    <n v="148366.5"/>
    <n v="94298"/>
  </r>
  <r>
    <n v="212568"/>
    <d v="2014-08-07T10:53:42"/>
    <x v="0"/>
    <s v="Male"/>
    <s v="Sales Department"/>
    <x v="0"/>
    <n v="11665"/>
    <n v="11665"/>
    <s v="0-20,000"/>
    <m/>
    <m/>
    <m/>
    <m/>
    <m/>
    <n v="25639.75"/>
    <n v="74714.25"/>
    <n v="49074.5"/>
    <n v="-47972"/>
    <n v="148326"/>
    <n v="11665"/>
  </r>
  <r>
    <n v="317248"/>
    <d v="2014-08-07T21:38:15"/>
    <x v="1"/>
    <s v="Male"/>
    <s v="Operations Department"/>
    <x v="3"/>
    <n v="43226"/>
    <n v="43226"/>
    <s v="40001-60000"/>
    <m/>
    <m/>
    <m/>
    <m/>
    <m/>
    <n v="25644"/>
    <n v="74720.5"/>
    <n v="49076.5"/>
    <n v="-47970.75"/>
    <n v="148335.25"/>
    <n v="43226"/>
  </r>
  <r>
    <n v="620938"/>
    <d v="2014-08-07T13:24:24"/>
    <x v="1"/>
    <s v="Male"/>
    <s v="Production Department"/>
    <x v="12"/>
    <n v="51666"/>
    <n v="51666"/>
    <s v="40001-60000"/>
    <m/>
    <m/>
    <m/>
    <m/>
    <m/>
    <n v="25644"/>
    <n v="74726.75"/>
    <n v="49082.75"/>
    <n v="-47980.125"/>
    <n v="148350.875"/>
    <n v="51666"/>
  </r>
  <r>
    <n v="302732"/>
    <d v="2014-08-07T13:25:27"/>
    <x v="0"/>
    <s v="Male"/>
    <s v="Production Department"/>
    <x v="12"/>
    <n v="99891"/>
    <n v="99891"/>
    <s v="60001-100000"/>
    <m/>
    <m/>
    <m/>
    <m/>
    <m/>
    <n v="25644"/>
    <n v="74733"/>
    <n v="49089"/>
    <n v="-47989.5"/>
    <n v="148366.5"/>
    <n v="99891"/>
  </r>
  <r>
    <n v="868416"/>
    <d v="2014-08-16T12:12:35"/>
    <x v="1"/>
    <s v="Male"/>
    <s v="Service Department"/>
    <x v="3"/>
    <n v="50352"/>
    <n v="50352"/>
    <s v="40001-60000"/>
    <m/>
    <m/>
    <m/>
    <m/>
    <m/>
    <n v="25639.75"/>
    <n v="74714.25"/>
    <n v="49074.5"/>
    <n v="-47972"/>
    <n v="148326"/>
    <n v="50352"/>
  </r>
  <r>
    <n v="528664"/>
    <d v="2014-08-16T12:13:16"/>
    <x v="0"/>
    <s v="Male"/>
    <s v="Service Department"/>
    <x v="3"/>
    <n v="88378"/>
    <n v="88378"/>
    <s v="60001-100000"/>
    <m/>
    <m/>
    <m/>
    <m/>
    <m/>
    <n v="25635.5"/>
    <n v="74720.5"/>
    <n v="49085"/>
    <n v="-47992"/>
    <n v="148348"/>
    <n v="88378"/>
  </r>
  <r>
    <n v="448896"/>
    <d v="2014-08-08T10:23:30"/>
    <x v="1"/>
    <s v="Female"/>
    <s v="Operations Department"/>
    <x v="1"/>
    <n v="52084"/>
    <n v="52084"/>
    <s v="40001-60000"/>
    <m/>
    <m/>
    <m/>
    <m/>
    <m/>
    <n v="25631.25"/>
    <n v="74703.25"/>
    <n v="49072"/>
    <n v="-47976.75"/>
    <n v="148311.25"/>
    <n v="52084"/>
  </r>
  <r>
    <n v="31391"/>
    <d v="2014-08-08T22:30:23"/>
    <x v="1"/>
    <s v="Male"/>
    <s v="Sales Department"/>
    <x v="3"/>
    <n v="64676"/>
    <n v="64676"/>
    <s v="60001-100000"/>
    <m/>
    <m/>
    <m/>
    <m/>
    <m/>
    <n v="25627"/>
    <n v="74708"/>
    <n v="49081"/>
    <n v="-47994.5"/>
    <n v="148329.5"/>
    <n v="64676"/>
  </r>
  <r>
    <n v="223105"/>
    <d v="2014-08-08T22:31:39"/>
    <x v="1"/>
    <s v="Female"/>
    <s v="Sales Department"/>
    <x v="3"/>
    <n v="49412"/>
    <n v="49412"/>
    <s v="40001-60000"/>
    <m/>
    <m/>
    <m/>
    <m/>
    <m/>
    <n v="25624.75"/>
    <n v="74714.25"/>
    <n v="49089.5"/>
    <n v="-48009.5"/>
    <n v="148348.5"/>
    <n v="49412"/>
  </r>
  <r>
    <n v="464586"/>
    <d v="2014-08-08T13:08:29"/>
    <x v="1"/>
    <s v="Male"/>
    <s v="Marketing Department"/>
    <x v="12"/>
    <n v="35089"/>
    <n v="35089"/>
    <s v="20001-40000"/>
    <m/>
    <m/>
    <m/>
    <m/>
    <m/>
    <n v="25622.5"/>
    <n v="74720.5"/>
    <n v="49098"/>
    <n v="-48024.5"/>
    <n v="148367.5"/>
    <n v="35089"/>
  </r>
  <r>
    <n v="218974"/>
    <d v="2014-08-08T15:48:33"/>
    <x v="0"/>
    <s v="Male"/>
    <s v="Operations Department"/>
    <x v="0"/>
    <n v="5192"/>
    <n v="5192"/>
    <s v="0-20,000"/>
    <m/>
    <m/>
    <m/>
    <m/>
    <m/>
    <n v="25620.25"/>
    <n v="74726.75"/>
    <n v="49106.5"/>
    <n v="-48039.5"/>
    <n v="148386.5"/>
    <n v="5192"/>
  </r>
  <r>
    <n v="182749"/>
    <d v="2014-08-08T11:33:03"/>
    <x v="1"/>
    <s v="Male"/>
    <s v="Service Department"/>
    <x v="1"/>
    <n v="80508"/>
    <n v="80508"/>
    <s v="60001-100000"/>
    <m/>
    <m/>
    <m/>
    <m/>
    <m/>
    <n v="25627"/>
    <n v="74733"/>
    <n v="49106"/>
    <n v="-48032"/>
    <n v="148392"/>
    <n v="80508"/>
  </r>
  <r>
    <n v="778617"/>
    <d v="2014-08-08T11:34:17"/>
    <x v="0"/>
    <s v="Female"/>
    <s v="Service Department"/>
    <x v="1"/>
    <n v="72198"/>
    <n v="72198"/>
    <s v="60001-100000"/>
    <m/>
    <m/>
    <m/>
    <m/>
    <m/>
    <n v="25624.75"/>
    <n v="74714.25"/>
    <n v="49089.5"/>
    <n v="-48009.5"/>
    <n v="148348.5"/>
    <n v="72198"/>
  </r>
  <r>
    <n v="283695"/>
    <d v="2014-08-08T21:55:27"/>
    <x v="1"/>
    <s v="Male"/>
    <s v="Service Department"/>
    <x v="1"/>
    <n v="68715"/>
    <n v="68715"/>
    <s v="60001-100000"/>
    <m/>
    <m/>
    <m/>
    <m/>
    <m/>
    <n v="25622.5"/>
    <n v="74720.5"/>
    <n v="49098"/>
    <n v="-48024.5"/>
    <n v="148367.5"/>
    <n v="68715"/>
  </r>
  <r>
    <n v="657610"/>
    <d v="2014-08-08T07:48:07"/>
    <x v="0"/>
    <s v="Female"/>
    <s v="Service Department"/>
    <x v="1"/>
    <n v="27938"/>
    <n v="27938"/>
    <s v="20001-40000"/>
    <m/>
    <m/>
    <m/>
    <m/>
    <m/>
    <n v="25620.25"/>
    <n v="74726.75"/>
    <n v="49106.5"/>
    <n v="-48039.5"/>
    <n v="148386.5"/>
    <n v="27938"/>
  </r>
  <r>
    <n v="785816"/>
    <d v="2014-08-08T15:26:56"/>
    <x v="1"/>
    <s v="Male"/>
    <s v="Sales Department"/>
    <x v="4"/>
    <n v="30623"/>
    <n v="30623"/>
    <s v="20001-40000"/>
    <m/>
    <m/>
    <m/>
    <m/>
    <m/>
    <n v="25618"/>
    <n v="74733"/>
    <n v="49115"/>
    <n v="-48054.5"/>
    <n v="148405.5"/>
    <n v="30623"/>
  </r>
  <r>
    <n v="814813"/>
    <d v="2014-08-08T15:29:04"/>
    <x v="0"/>
    <s v="Female"/>
    <s v="Sales Department"/>
    <x v="4"/>
    <n v="81715"/>
    <n v="81715"/>
    <s v="60001-100000"/>
    <m/>
    <m/>
    <m/>
    <m/>
    <m/>
    <n v="25617.75"/>
    <n v="74734"/>
    <n v="49116.25"/>
    <n v="-48056.625"/>
    <n v="148408.375"/>
    <n v="81715"/>
  </r>
  <r>
    <n v="624094"/>
    <d v="2014-08-09T11:37:36"/>
    <x v="1"/>
    <s v="Male"/>
    <s v="Production Department"/>
    <x v="4"/>
    <n v="86818"/>
    <n v="86818"/>
    <s v="60001-100000"/>
    <m/>
    <m/>
    <m/>
    <m/>
    <m/>
    <n v="25617.5"/>
    <n v="74720.5"/>
    <n v="49103"/>
    <n v="-48037"/>
    <n v="148375"/>
    <n v="86818"/>
  </r>
  <r>
    <n v="967117"/>
    <d v="2014-08-09T11:38:44"/>
    <x v="1"/>
    <s v="Male"/>
    <s v="Production Department"/>
    <x v="4"/>
    <n v="8577"/>
    <n v="8577"/>
    <s v="0-20,000"/>
    <m/>
    <m/>
    <m/>
    <m/>
    <m/>
    <n v="25617.25"/>
    <n v="74703.25"/>
    <n v="49086"/>
    <n v="-48011.75"/>
    <n v="148332.25"/>
    <n v="8577"/>
  </r>
  <r>
    <n v="964284"/>
    <d v="2014-08-10T05:46:42"/>
    <x v="1"/>
    <s v="Male"/>
    <s v="Service Department"/>
    <x v="7"/>
    <n v="27359"/>
    <n v="27359"/>
    <s v="20001-40000"/>
    <m/>
    <m/>
    <m/>
    <m/>
    <m/>
    <n v="25618"/>
    <n v="74708"/>
    <n v="49090"/>
    <n v="-48017"/>
    <n v="148343"/>
    <n v="27359"/>
  </r>
  <r>
    <n v="575159"/>
    <d v="2014-08-10T09:02:18"/>
    <x v="1"/>
    <s v="Male"/>
    <s v="Service Department"/>
    <x v="12"/>
    <n v="21853"/>
    <n v="21853"/>
    <s v="20001-40000"/>
    <m/>
    <m/>
    <m/>
    <m/>
    <m/>
    <n v="25617.75"/>
    <n v="74714.25"/>
    <n v="49096.5"/>
    <n v="-48027"/>
    <n v="148359"/>
    <n v="21853"/>
  </r>
  <r>
    <n v="305745"/>
    <d v="2014-08-10T09:03:27"/>
    <x v="1"/>
    <s v="Male"/>
    <s v="Service Department"/>
    <x v="12"/>
    <n v="54013"/>
    <n v="54013"/>
    <s v="40001-60000"/>
    <m/>
    <m/>
    <m/>
    <m/>
    <m/>
    <n v="25622.5"/>
    <n v="74720.5"/>
    <n v="49098"/>
    <n v="-48024.5"/>
    <n v="148367.5"/>
    <n v="54013"/>
  </r>
  <r>
    <n v="362804"/>
    <d v="2014-08-11T22:14:09"/>
    <x v="1"/>
    <s v="Male"/>
    <s v="Service Department"/>
    <x v="4"/>
    <n v="68484"/>
    <n v="68484"/>
    <s v="60001-100000"/>
    <m/>
    <m/>
    <m/>
    <m/>
    <m/>
    <n v="25620.25"/>
    <n v="74726.75"/>
    <n v="49106.5"/>
    <n v="-48039.5"/>
    <n v="148386.5"/>
    <n v="68484"/>
  </r>
  <r>
    <n v="720610"/>
    <d v="2014-08-11T22:15:23"/>
    <x v="1"/>
    <s v="Male"/>
    <s v="Service Department"/>
    <x v="4"/>
    <n v="16816"/>
    <n v="16816"/>
    <s v="0-20,000"/>
    <m/>
    <m/>
    <m/>
    <m/>
    <m/>
    <n v="25618"/>
    <n v="74733"/>
    <n v="49115"/>
    <n v="-48054.5"/>
    <n v="148405.5"/>
    <n v="16816"/>
  </r>
  <r>
    <n v="510971"/>
    <d v="2014-08-11T20:49:22"/>
    <x v="1"/>
    <s v="Male"/>
    <s v="Operations Department"/>
    <x v="9"/>
    <n v="5546"/>
    <n v="5546"/>
    <s v="0-20,000"/>
    <m/>
    <m/>
    <m/>
    <m/>
    <m/>
    <n v="25624.75"/>
    <n v="74734"/>
    <n v="49109.25"/>
    <n v="-48039.125"/>
    <n v="148397.875"/>
    <n v="5546"/>
  </r>
  <r>
    <n v="559485"/>
    <d v="2014-08-11T20:50:44"/>
    <x v="0"/>
    <s v="Male"/>
    <s v="Operations Department"/>
    <x v="9"/>
    <n v="70096"/>
    <n v="70096"/>
    <s v="60001-100000"/>
    <m/>
    <m/>
    <m/>
    <m/>
    <m/>
    <n v="25635.5"/>
    <n v="74735"/>
    <n v="49099.5"/>
    <n v="-48013.75"/>
    <n v="148384.25"/>
    <n v="70096"/>
  </r>
  <r>
    <n v="238863"/>
    <d v="2014-08-11T17:39:47"/>
    <x v="0"/>
    <s v="Male"/>
    <s v="Operations Department"/>
    <x v="6"/>
    <n v="51276"/>
    <n v="51276"/>
    <s v="40001-60000"/>
    <m/>
    <m/>
    <m/>
    <m/>
    <m/>
    <n v="25631.25"/>
    <n v="74736"/>
    <n v="49104.75"/>
    <n v="-48025.875"/>
    <n v="148393.125"/>
    <n v="51276"/>
  </r>
  <r>
    <n v="995634"/>
    <d v="2014-08-11T17:41:13"/>
    <x v="0"/>
    <s v="Male"/>
    <s v="Operations Department"/>
    <x v="6"/>
    <n v="80034"/>
    <n v="80034"/>
    <s v="60001-100000"/>
    <m/>
    <m/>
    <m/>
    <m/>
    <m/>
    <n v="25627"/>
    <n v="74737"/>
    <n v="49110"/>
    <n v="-48038"/>
    <n v="148402"/>
    <n v="80034"/>
  </r>
  <r>
    <n v="598603"/>
    <d v="2014-08-11T21:28:19"/>
    <x v="0"/>
    <s v="Female"/>
    <s v="Sales Department"/>
    <x v="1"/>
    <n v="20297"/>
    <n v="20297"/>
    <s v="20001-40000"/>
    <m/>
    <m/>
    <m/>
    <m/>
    <m/>
    <n v="25624.75"/>
    <n v="74734"/>
    <n v="49109.25"/>
    <n v="-48039.125"/>
    <n v="148397.875"/>
    <n v="20297"/>
  </r>
  <r>
    <n v="337737"/>
    <d v="2014-08-11T13:38:43"/>
    <x v="1"/>
    <s v="Male"/>
    <s v="Marketing Department"/>
    <x v="3"/>
    <n v="78857"/>
    <n v="78857"/>
    <s v="60001-100000"/>
    <m/>
    <m/>
    <m/>
    <m/>
    <m/>
    <n v="25635.5"/>
    <n v="74735"/>
    <n v="49099.5"/>
    <n v="-48013.75"/>
    <n v="148384.25"/>
    <n v="78857"/>
  </r>
  <r>
    <n v="323081"/>
    <d v="2014-08-11T17:31:04"/>
    <x v="1"/>
    <s v="Female"/>
    <s v="Sales Department"/>
    <x v="9"/>
    <n v="90519"/>
    <n v="90519"/>
    <s v="60001-100000"/>
    <m/>
    <m/>
    <m/>
    <m/>
    <m/>
    <n v="25631.25"/>
    <n v="74726.75"/>
    <n v="49095.5"/>
    <n v="-48012"/>
    <n v="148370"/>
    <n v="90519"/>
  </r>
  <r>
    <n v="486709"/>
    <d v="2014-08-11T17:31:30"/>
    <x v="0"/>
    <s v="Male"/>
    <s v="Sales Department"/>
    <x v="9"/>
    <n v="53991"/>
    <n v="53991"/>
    <s v="40001-60000"/>
    <m/>
    <m/>
    <m/>
    <m/>
    <m/>
    <n v="25627"/>
    <n v="74708"/>
    <n v="49081"/>
    <n v="-47994.5"/>
    <n v="148329.5"/>
    <n v="53991"/>
  </r>
  <r>
    <n v="483281"/>
    <d v="2014-08-11T17:31:59"/>
    <x v="0"/>
    <s v="Female"/>
    <s v="Sales Department"/>
    <x v="9"/>
    <n v="30932"/>
    <n v="30932"/>
    <s v="20001-40000"/>
    <m/>
    <m/>
    <m/>
    <m/>
    <m/>
    <n v="25624.75"/>
    <n v="74714.25"/>
    <n v="49089.5"/>
    <n v="-48009.5"/>
    <n v="148348.5"/>
    <n v="30932"/>
  </r>
  <r>
    <n v="351740"/>
    <d v="2014-08-11T17:32:29"/>
    <x v="1"/>
    <s v="Female"/>
    <s v="Sales Department"/>
    <x v="9"/>
    <n v="95852"/>
    <n v="95852"/>
    <s v="60001-100000"/>
    <m/>
    <m/>
    <m/>
    <m/>
    <m/>
    <n v="25622.5"/>
    <n v="74720.5"/>
    <n v="49098"/>
    <n v="-48024.5"/>
    <n v="148367.5"/>
    <n v="95852"/>
  </r>
  <r>
    <n v="354090"/>
    <d v="2014-08-11T08:04:10"/>
    <x v="1"/>
    <s v="Male"/>
    <s v="Operations Department"/>
    <x v="6"/>
    <n v="35303"/>
    <n v="35303"/>
    <s v="20001-40000"/>
    <m/>
    <m/>
    <m/>
    <m/>
    <m/>
    <n v="25620.25"/>
    <n v="74703.25"/>
    <n v="49083"/>
    <n v="-48004.25"/>
    <n v="148327.75"/>
    <n v="35303"/>
  </r>
  <r>
    <n v="408891"/>
    <d v="2014-08-22T10:18:36"/>
    <x v="1"/>
    <s v="Male"/>
    <s v="Purchase Department"/>
    <x v="12"/>
    <n v="99522"/>
    <n v="99522"/>
    <s v="60001-100000"/>
    <m/>
    <m/>
    <m/>
    <m/>
    <m/>
    <n v="25618"/>
    <n v="74708"/>
    <n v="49090"/>
    <n v="-48017"/>
    <n v="148343"/>
    <n v="99522"/>
  </r>
  <r>
    <n v="564995"/>
    <d v="2014-08-22T10:19:09"/>
    <x v="0"/>
    <s v="Don’t want to say"/>
    <s v="Purchase Department"/>
    <x v="12"/>
    <n v="82431"/>
    <n v="82431"/>
    <s v="60001-100000"/>
    <m/>
    <m/>
    <m/>
    <m/>
    <m/>
    <n v="25617.75"/>
    <n v="74693.75"/>
    <n v="49076"/>
    <n v="-47996.25"/>
    <n v="148307.75"/>
    <n v="82431"/>
  </r>
  <r>
    <n v="59076"/>
    <d v="2014-08-11T08:37:33"/>
    <x v="1"/>
    <s v="Female"/>
    <s v="Service Department"/>
    <x v="4"/>
    <n v="57004"/>
    <n v="57004"/>
    <s v="40001-60000"/>
    <m/>
    <m/>
    <m/>
    <m/>
    <m/>
    <n v="25617.5"/>
    <n v="74685"/>
    <n v="49067.5"/>
    <n v="-47983.75"/>
    <n v="148286.25"/>
    <n v="57004"/>
  </r>
  <r>
    <n v="640999"/>
    <d v="2014-08-11T10:45:49"/>
    <x v="1"/>
    <s v="Male"/>
    <s v="Operations Department"/>
    <x v="0"/>
    <n v="61773"/>
    <n v="61773"/>
    <s v="60001-100000"/>
    <m/>
    <m/>
    <m/>
    <m/>
    <m/>
    <n v="25617.25"/>
    <n v="74687"/>
    <n v="49069.75"/>
    <n v="-47987.375"/>
    <n v="148291.625"/>
    <n v="61773"/>
  </r>
  <r>
    <n v="929955"/>
    <d v="2014-08-11T19:26:18"/>
    <x v="1"/>
    <s v="Male"/>
    <s v="Service Department"/>
    <x v="3"/>
    <n v="55603"/>
    <n v="55603"/>
    <s v="40001-60000"/>
    <m/>
    <m/>
    <m/>
    <m/>
    <m/>
    <n v="25617"/>
    <n v="74689"/>
    <n v="49072"/>
    <n v="-47991"/>
    <n v="148297"/>
    <n v="55603"/>
  </r>
  <r>
    <n v="771329"/>
    <d v="2014-08-11T14:32:27"/>
    <x v="1"/>
    <s v="Female"/>
    <s v="Sales Department"/>
    <x v="6"/>
    <n v="83212"/>
    <n v="83212"/>
    <s v="60001-100000"/>
    <m/>
    <m/>
    <m/>
    <m/>
    <m/>
    <n v="25613.25"/>
    <n v="74693.75"/>
    <n v="49080.5"/>
    <n v="-48007.5"/>
    <n v="148314.5"/>
    <n v="83212"/>
  </r>
  <r>
    <n v="723807"/>
    <d v="2014-08-11T14:33:03"/>
    <x v="0"/>
    <s v="Female"/>
    <s v="Sales Department"/>
    <x v="6"/>
    <n v="92366"/>
    <n v="92366"/>
    <s v="60001-100000"/>
    <m/>
    <m/>
    <m/>
    <m/>
    <m/>
    <n v="25609.5"/>
    <n v="74685"/>
    <n v="49075.5"/>
    <n v="-48003.75"/>
    <n v="148298.25"/>
    <n v="92366"/>
  </r>
  <r>
    <n v="366299"/>
    <d v="2014-08-11T02:58:13"/>
    <x v="1"/>
    <s v="Male"/>
    <s v="Marketing Department"/>
    <x v="3"/>
    <n v="1007"/>
    <n v="1007"/>
    <s v="0-20,000"/>
    <m/>
    <m/>
    <m/>
    <m/>
    <m/>
    <n v="25605.75"/>
    <n v="74679"/>
    <n v="49073.25"/>
    <n v="-48004.125"/>
    <n v="148288.875"/>
    <n v="1007"/>
  </r>
  <r>
    <n v="543895"/>
    <d v="2014-08-11T02:59:08"/>
    <x v="1"/>
    <s v="Male"/>
    <s v="Marketing Department"/>
    <x v="3"/>
    <n v="77040"/>
    <n v="77040"/>
    <s v="60001-100000"/>
    <m/>
    <m/>
    <m/>
    <m/>
    <m/>
    <n v="25617"/>
    <n v="74681"/>
    <n v="49064"/>
    <n v="-47979"/>
    <n v="148277"/>
    <n v="77040"/>
  </r>
  <r>
    <n v="83215"/>
    <d v="2014-08-12T18:44:59"/>
    <x v="0"/>
    <s v="Female"/>
    <s v="Service Department"/>
    <x v="9"/>
    <n v="52783"/>
    <n v="52783"/>
    <s v="40001-60000"/>
    <m/>
    <m/>
    <m/>
    <m/>
    <m/>
    <n v="25613.25"/>
    <n v="74675"/>
    <n v="49061.75"/>
    <n v="-47979.375"/>
    <n v="148267.625"/>
    <n v="52783"/>
  </r>
  <r>
    <n v="105862"/>
    <d v="2014-08-12T18:45:55"/>
    <x v="0"/>
    <s v="Female"/>
    <s v="Service Department"/>
    <x v="9"/>
    <n v="75430"/>
    <n v="75430"/>
    <s v="60001-100000"/>
    <m/>
    <m/>
    <m/>
    <m/>
    <m/>
    <n v="25609.5"/>
    <n v="74677"/>
    <n v="49067.5"/>
    <n v="-47991.75"/>
    <n v="148278.25"/>
    <n v="75430"/>
  </r>
  <r>
    <n v="647810"/>
    <d v="2014-08-12T11:04:01"/>
    <x v="0"/>
    <s v="Male"/>
    <s v="Operations Department"/>
    <x v="7"/>
    <n v="34018"/>
    <n v="34018"/>
    <s v="20001-40000"/>
    <m/>
    <m/>
    <m/>
    <m/>
    <m/>
    <n v="25605.75"/>
    <n v="74668"/>
    <n v="49062.25"/>
    <n v="-47987.625"/>
    <n v="148261.375"/>
    <n v="34018"/>
  </r>
  <r>
    <n v="728165"/>
    <d v="2014-08-12T11:06:29"/>
    <x v="1"/>
    <s v="Male"/>
    <s v="Operations Department"/>
    <x v="7"/>
    <n v="15261"/>
    <n v="15261"/>
    <s v="0-20,000"/>
    <m/>
    <m/>
    <m/>
    <m/>
    <m/>
    <n v="25602"/>
    <n v="74673"/>
    <n v="49071"/>
    <n v="-48004.5"/>
    <n v="148279.5"/>
    <n v="15261"/>
  </r>
  <r>
    <n v="637125"/>
    <d v="2014-08-12T10:58:45"/>
    <x v="0"/>
    <s v="Don’t want to say"/>
    <s v="Operations Department"/>
    <x v="7"/>
    <n v="78158"/>
    <n v="78158"/>
    <s v="60001-100000"/>
    <m/>
    <m/>
    <m/>
    <m/>
    <m/>
    <n v="25613.25"/>
    <n v="74675"/>
    <n v="49061.75"/>
    <n v="-47979.375"/>
    <n v="148267.625"/>
    <n v="78158"/>
  </r>
  <r>
    <n v="580033"/>
    <d v="2014-08-12T19:54:27"/>
    <x v="1"/>
    <s v="Female"/>
    <s v="Operations Department"/>
    <x v="7"/>
    <n v="25268"/>
    <n v="25268"/>
    <s v="20001-40000"/>
    <m/>
    <m/>
    <m/>
    <m/>
    <m/>
    <n v="25609.5"/>
    <n v="74663"/>
    <n v="49053.5"/>
    <n v="-47970.75"/>
    <n v="148243.25"/>
    <n v="25268"/>
  </r>
  <r>
    <n v="548514"/>
    <d v="2014-08-12T13:50:22"/>
    <x v="1"/>
    <s v="Male"/>
    <s v="Operations Department"/>
    <x v="1"/>
    <n v="87884"/>
    <n v="87884"/>
    <s v="60001-100000"/>
    <m/>
    <m/>
    <m/>
    <m/>
    <m/>
    <n v="25617.25"/>
    <n v="74668"/>
    <n v="49050.75"/>
    <n v="-47958.875"/>
    <n v="148244.125"/>
    <n v="87884"/>
  </r>
  <r>
    <n v="910154"/>
    <d v="2014-08-12T13:52:37"/>
    <x v="0"/>
    <s v="Male"/>
    <s v="Operations Department"/>
    <x v="1"/>
    <n v="60943"/>
    <n v="60943"/>
    <s v="60001-100000"/>
    <m/>
    <m/>
    <m/>
    <m/>
    <m/>
    <n v="25617"/>
    <n v="74653"/>
    <n v="49036"/>
    <n v="-47937"/>
    <n v="148207"/>
    <n v="60943"/>
  </r>
  <r>
    <n v="543488"/>
    <d v="2014-08-18T09:05:11"/>
    <x v="1"/>
    <s v="Don’t want to say"/>
    <s v="Service Department"/>
    <x v="1"/>
    <n v="4011"/>
    <n v="4011"/>
    <s v="0-20,000"/>
    <m/>
    <m/>
    <m/>
    <m/>
    <m/>
    <n v="25613.25"/>
    <n v="74658"/>
    <n v="49044.75"/>
    <n v="-47953.875"/>
    <n v="148225.125"/>
    <n v="4011"/>
  </r>
  <r>
    <n v="685918"/>
    <d v="2014-08-12T13:00:23"/>
    <x v="1"/>
    <s v="Male"/>
    <s v="Sales Department"/>
    <x v="12"/>
    <n v="62436"/>
    <n v="62436"/>
    <s v="60001-100000"/>
    <m/>
    <m/>
    <m/>
    <m/>
    <m/>
    <n v="25617.5"/>
    <n v="74663"/>
    <n v="49045.5"/>
    <n v="-47950.75"/>
    <n v="148231.25"/>
    <n v="62436"/>
  </r>
  <r>
    <n v="511350"/>
    <d v="2014-08-12T13:04:58"/>
    <x v="1"/>
    <s v="Male"/>
    <s v="Sales Department"/>
    <x v="12"/>
    <n v="31126"/>
    <n v="31126"/>
    <s v="20001-40000"/>
    <m/>
    <m/>
    <m/>
    <m/>
    <m/>
    <n v="25617.25"/>
    <n v="74668"/>
    <n v="49050.75"/>
    <n v="-47958.875"/>
    <n v="148244.125"/>
    <n v="31126"/>
  </r>
  <r>
    <n v="696740"/>
    <d v="2014-08-12T08:24:41"/>
    <x v="1"/>
    <s v="Male"/>
    <s v="Operations Department"/>
    <x v="8"/>
    <n v="16473"/>
    <n v="16473"/>
    <s v="0-20,000"/>
    <m/>
    <m/>
    <m/>
    <m/>
    <m/>
    <n v="25617"/>
    <n v="74673"/>
    <n v="49056"/>
    <n v="-47967"/>
    <n v="148257"/>
    <n v="16473"/>
  </r>
  <r>
    <n v="28035"/>
    <d v="2014-08-12T08:25:54"/>
    <x v="1"/>
    <s v="Male"/>
    <s v="Operations Department"/>
    <x v="8"/>
    <n v="13179"/>
    <n v="13179"/>
    <s v="0-20,000"/>
    <m/>
    <m/>
    <m/>
    <m/>
    <m/>
    <n v="25617.75"/>
    <n v="74675"/>
    <n v="49057.25"/>
    <n v="-47968.125"/>
    <n v="148260.875"/>
    <n v="13179"/>
  </r>
  <r>
    <n v="327902"/>
    <d v="2014-08-12T08:26:18"/>
    <x v="0"/>
    <s v="Male"/>
    <s v="Operations Department"/>
    <x v="8"/>
    <n v="22662"/>
    <n v="22662"/>
    <s v="20001-40000"/>
    <m/>
    <m/>
    <m/>
    <m/>
    <m/>
    <n v="25622.5"/>
    <n v="74677"/>
    <n v="49054.5"/>
    <n v="-47959.25"/>
    <n v="148258.75"/>
    <n v="22662"/>
  </r>
  <r>
    <n v="828271"/>
    <d v="2014-08-12T11:05:54"/>
    <x v="0"/>
    <s v="Male"/>
    <s v="Sales Department"/>
    <x v="4"/>
    <n v="9644"/>
    <n v="9644"/>
    <s v="0-20,000"/>
    <m/>
    <m/>
    <m/>
    <m/>
    <m/>
    <n v="25631.25"/>
    <n v="74679"/>
    <n v="49047.75"/>
    <n v="-47940.375"/>
    <n v="148250.625"/>
    <n v="9644"/>
  </r>
  <r>
    <n v="932562"/>
    <d v="2014-08-13T09:23:37"/>
    <x v="1"/>
    <s v="Male"/>
    <s v="Marketing Department"/>
    <x v="1"/>
    <n v="99828"/>
    <n v="99828"/>
    <s v="60001-100000"/>
    <m/>
    <m/>
    <m/>
    <m/>
    <m/>
    <n v="25644"/>
    <n v="74681"/>
    <n v="49037"/>
    <n v="-47911.5"/>
    <n v="148236.5"/>
    <n v="99828"/>
  </r>
  <r>
    <n v="352807"/>
    <d v="2014-08-13T09:26:40"/>
    <x v="0"/>
    <s v="Female"/>
    <s v="Marketing Department"/>
    <x v="1"/>
    <n v="39513"/>
    <n v="39513"/>
    <s v="20001-40000"/>
    <m/>
    <m/>
    <m/>
    <m/>
    <m/>
    <n v="25639.75"/>
    <n v="74675"/>
    <n v="49035.25"/>
    <n v="-47913.125"/>
    <n v="148227.875"/>
    <n v="39513"/>
  </r>
  <r>
    <n v="844224"/>
    <d v="2014-08-13T09:27:35"/>
    <x v="0"/>
    <s v="Female"/>
    <s v="Marketing Department"/>
    <x v="1"/>
    <n v="68826"/>
    <n v="68826"/>
    <s v="60001-100000"/>
    <m/>
    <m/>
    <m/>
    <m/>
    <m/>
    <n v="25635.5"/>
    <n v="74677"/>
    <n v="49041.5"/>
    <n v="-47926.75"/>
    <n v="148239.25"/>
    <n v="68826"/>
  </r>
  <r>
    <n v="703127"/>
    <d v="2014-08-13T15:51:27"/>
    <x v="1"/>
    <s v="Male"/>
    <s v="Service Department"/>
    <x v="7"/>
    <n v="6839"/>
    <n v="6839"/>
    <s v="0-20,000"/>
    <m/>
    <m/>
    <m/>
    <m/>
    <m/>
    <n v="25631.25"/>
    <n v="74679"/>
    <n v="49047.75"/>
    <n v="-47940.375"/>
    <n v="148250.625"/>
    <n v="6839"/>
  </r>
  <r>
    <n v="636625"/>
    <d v="2014-08-13T10:11:06"/>
    <x v="1"/>
    <s v="Male"/>
    <s v="Sales Department"/>
    <x v="3"/>
    <n v="14269"/>
    <n v="14269"/>
    <s v="0-20,000"/>
    <m/>
    <m/>
    <m/>
    <m/>
    <m/>
    <n v="25644"/>
    <n v="74681"/>
    <n v="49037"/>
    <n v="-47911.5"/>
    <n v="148236.5"/>
    <n v="14269"/>
  </r>
  <r>
    <n v="827221"/>
    <d v="2014-08-13T15:55:32"/>
    <x v="1"/>
    <s v="Male"/>
    <s v="Operations Department"/>
    <x v="4"/>
    <n v="74391"/>
    <n v="74391"/>
    <s v="60001-100000"/>
    <m/>
    <m/>
    <m/>
    <m/>
    <m/>
    <n v="25644"/>
    <n v="74683"/>
    <n v="49039"/>
    <n v="-47914.5"/>
    <n v="148241.5"/>
    <n v="74391"/>
  </r>
  <r>
    <n v="426386"/>
    <d v="2014-08-13T15:56:32"/>
    <x v="1"/>
    <s v="Male"/>
    <s v="Operations Department"/>
    <x v="4"/>
    <n v="29286"/>
    <n v="29286"/>
    <s v="20001-40000"/>
    <m/>
    <m/>
    <m/>
    <m/>
    <m/>
    <n v="25644"/>
    <n v="74685"/>
    <n v="49041"/>
    <n v="-47917.5"/>
    <n v="148246.5"/>
    <n v="29286"/>
  </r>
  <r>
    <n v="742832"/>
    <d v="2014-08-13T03:28:14"/>
    <x v="1"/>
    <s v="Male"/>
    <s v="Marketing Department"/>
    <x v="7"/>
    <n v="74653"/>
    <n v="74653"/>
    <s v="60001-100000"/>
    <m/>
    <m/>
    <m/>
    <m/>
    <m/>
    <n v="25644"/>
    <n v="74687"/>
    <n v="49043"/>
    <n v="-47920.5"/>
    <n v="148251.5"/>
    <n v="74653"/>
  </r>
  <r>
    <n v="43025"/>
    <d v="2014-08-13T08:40:41"/>
    <x v="1"/>
    <s v="Male"/>
    <s v="Operations Department"/>
    <x v="3"/>
    <n v="81934"/>
    <n v="81934"/>
    <s v="60001-100000"/>
    <m/>
    <m/>
    <m/>
    <m/>
    <m/>
    <n v="25644"/>
    <n v="74689"/>
    <n v="49045"/>
    <n v="-47923.5"/>
    <n v="148256.5"/>
    <n v="81934"/>
  </r>
  <r>
    <n v="780287"/>
    <d v="2014-08-13T08:44:24"/>
    <x v="0"/>
    <s v="Male"/>
    <s v="Operations Department"/>
    <x v="3"/>
    <n v="93038"/>
    <n v="93038"/>
    <s v="60001-100000"/>
    <m/>
    <m/>
    <m/>
    <m/>
    <m/>
    <n v="25639.75"/>
    <n v="74683"/>
    <n v="49043.25"/>
    <n v="-47925.125"/>
    <n v="148247.875"/>
    <n v="93038"/>
  </r>
  <r>
    <n v="834168"/>
    <d v="2014-08-13T18:15:16"/>
    <x v="1"/>
    <s v="Male"/>
    <s v="Operations Department"/>
    <x v="0"/>
    <n v="54164"/>
    <n v="54164"/>
    <s v="40001-60000"/>
    <m/>
    <m/>
    <m/>
    <m/>
    <m/>
    <n v="25635.5"/>
    <n v="74677"/>
    <n v="49041.5"/>
    <n v="-47926.75"/>
    <n v="148239.25"/>
    <n v="54164"/>
  </r>
  <r>
    <n v="104639"/>
    <d v="2014-08-13T18:15:16"/>
    <x v="0"/>
    <s v="Male"/>
    <s v="Operations Department"/>
    <x v="0"/>
    <n v="1469"/>
    <n v="1469"/>
    <s v="0-20,000"/>
    <m/>
    <m/>
    <m/>
    <m/>
    <m/>
    <n v="25631.25"/>
    <n v="74679"/>
    <n v="49047.75"/>
    <n v="-47940.375"/>
    <n v="148250.625"/>
    <n v="1469"/>
  </r>
  <r>
    <n v="652444"/>
    <d v="2014-08-13T18:15:36"/>
    <x v="0"/>
    <s v="Male"/>
    <s v="Operations Department"/>
    <x v="0"/>
    <n v="47232"/>
    <n v="47232"/>
    <s v="40001-60000"/>
    <m/>
    <m/>
    <m/>
    <m/>
    <m/>
    <n v="25644"/>
    <n v="74681"/>
    <n v="49037"/>
    <n v="-47911.5"/>
    <n v="148236.5"/>
    <n v="47232"/>
  </r>
  <r>
    <n v="843575"/>
    <d v="2014-08-13T23:56:18"/>
    <x v="1"/>
    <s v="Male"/>
    <s v="Operations Department"/>
    <x v="9"/>
    <n v="92521"/>
    <n v="92521"/>
    <s v="60001-100000"/>
    <m/>
    <m/>
    <m/>
    <m/>
    <m/>
    <n v="25639.75"/>
    <n v="74683"/>
    <n v="49043.25"/>
    <n v="-47925.125"/>
    <n v="148247.875"/>
    <n v="92521"/>
  </r>
  <r>
    <n v="603558"/>
    <d v="2014-08-13T23:57:17"/>
    <x v="1"/>
    <s v="Male"/>
    <s v="Operations Department"/>
    <x v="9"/>
    <n v="63314"/>
    <n v="63314"/>
    <s v="60001-100000"/>
    <m/>
    <m/>
    <m/>
    <m/>
    <m/>
    <n v="25635.5"/>
    <n v="74677"/>
    <n v="49041.5"/>
    <n v="-47926.75"/>
    <n v="148239.25"/>
    <n v="63314"/>
  </r>
  <r>
    <n v="248415"/>
    <d v="2014-08-14T16:10:12"/>
    <x v="0"/>
    <s v="Female"/>
    <s v="Operations Department"/>
    <x v="6"/>
    <n v="90984"/>
    <n v="90984"/>
    <s v="60001-100000"/>
    <m/>
    <m/>
    <m/>
    <m/>
    <m/>
    <n v="25631.25"/>
    <n v="74679"/>
    <n v="49047.75"/>
    <n v="-47940.375"/>
    <n v="148250.625"/>
    <n v="90984"/>
  </r>
  <r>
    <n v="529917"/>
    <d v="2014-08-14T16:06:52"/>
    <x v="0"/>
    <s v="Don’t want to say"/>
    <s v="Operations Department"/>
    <x v="6"/>
    <n v="6456"/>
    <n v="6456"/>
    <s v="0-20,000"/>
    <m/>
    <m/>
    <m/>
    <m/>
    <m/>
    <n v="25627"/>
    <n v="74673"/>
    <n v="49046"/>
    <n v="-47942"/>
    <n v="148242"/>
    <n v="6456"/>
  </r>
  <r>
    <n v="502642"/>
    <d v="2014-08-14T14:31:19"/>
    <x v="1"/>
    <s v="Male"/>
    <s v="Operations Department"/>
    <x v="3"/>
    <n v="44666"/>
    <n v="44666"/>
    <s v="40001-60000"/>
    <m/>
    <m/>
    <m/>
    <m/>
    <m/>
    <n v="25639.75"/>
    <n v="74675"/>
    <n v="49035.25"/>
    <n v="-47913.125"/>
    <n v="148227.875"/>
    <n v="44666"/>
  </r>
  <r>
    <n v="257558"/>
    <d v="2014-08-14T16:02:25"/>
    <x v="1"/>
    <s v="Male"/>
    <s v="Marketing Department"/>
    <x v="3"/>
    <n v="9880"/>
    <n v="9880"/>
    <s v="0-20,000"/>
    <m/>
    <m/>
    <m/>
    <m/>
    <m/>
    <n v="25635.5"/>
    <n v="74677"/>
    <n v="49041.5"/>
    <n v="-47926.75"/>
    <n v="148239.25"/>
    <n v="9880"/>
  </r>
  <r>
    <n v="534747"/>
    <d v="2014-08-14T16:04:28"/>
    <x v="1"/>
    <s v="Don’t want to say"/>
    <s v="Marketing Department"/>
    <x v="3"/>
    <n v="38655"/>
    <n v="38655"/>
    <s v="20001-40000"/>
    <m/>
    <m/>
    <m/>
    <m/>
    <m/>
    <n v="25644"/>
    <n v="74679"/>
    <n v="49035"/>
    <n v="-47908.5"/>
    <n v="148231.5"/>
    <n v="38655"/>
  </r>
  <r>
    <n v="162084"/>
    <d v="2014-08-14T15:11:44"/>
    <x v="1"/>
    <s v="Male"/>
    <s v="Service Department"/>
    <x v="3"/>
    <n v="36030"/>
    <n v="36030"/>
    <s v="20001-40000"/>
    <m/>
    <m/>
    <m/>
    <m/>
    <m/>
    <n v="25644"/>
    <n v="74681"/>
    <n v="49037"/>
    <n v="-47911.5"/>
    <n v="148236.5"/>
    <n v="36030"/>
  </r>
  <r>
    <n v="708014"/>
    <d v="2014-08-14T14:28:49"/>
    <x v="1"/>
    <s v="Male"/>
    <s v="Service Department"/>
    <x v="3"/>
    <n v="53182"/>
    <n v="53182"/>
    <s v="40001-60000"/>
    <m/>
    <m/>
    <m/>
    <m/>
    <m/>
    <n v="25639.75"/>
    <n v="74683"/>
    <n v="49043.25"/>
    <n v="-47925.125"/>
    <n v="148247.875"/>
    <n v="53182"/>
  </r>
  <r>
    <n v="146501"/>
    <d v="2014-08-14T10:22:04"/>
    <x v="1"/>
    <s v="Male"/>
    <s v="Operations Department"/>
    <x v="9"/>
    <n v="6281"/>
    <n v="6281"/>
    <s v="0-20,000"/>
    <m/>
    <m/>
    <m/>
    <m/>
    <m/>
    <n v="25635.5"/>
    <n v="74685"/>
    <n v="49049.5"/>
    <n v="-47938.75"/>
    <n v="148259.25"/>
    <n v="6281"/>
  </r>
  <r>
    <n v="850690"/>
    <d v="2014-08-14T09:43:22"/>
    <x v="0"/>
    <s v="Male"/>
    <s v="Operations Department"/>
    <x v="4"/>
    <n v="10355"/>
    <n v="10355"/>
    <s v="0-20,000"/>
    <m/>
    <m/>
    <m/>
    <m/>
    <m/>
    <n v="25644"/>
    <n v="74687"/>
    <n v="49043"/>
    <n v="-47920.5"/>
    <n v="148251.5"/>
    <n v="10355"/>
  </r>
  <r>
    <n v="336624"/>
    <d v="2014-08-15T13:44:16"/>
    <x v="0"/>
    <s v="Female"/>
    <s v="Service Department"/>
    <x v="1"/>
    <n v="80440"/>
    <n v="80440"/>
    <s v="60001-100000"/>
    <m/>
    <m/>
    <m/>
    <m/>
    <m/>
    <n v="25644"/>
    <n v="74689"/>
    <n v="49045"/>
    <n v="-47923.5"/>
    <n v="148256.5"/>
    <n v="80440"/>
  </r>
  <r>
    <n v="743340"/>
    <d v="2014-08-15T21:18:58"/>
    <x v="1"/>
    <s v="Male"/>
    <s v="Operations Department"/>
    <x v="3"/>
    <n v="28723"/>
    <n v="28723"/>
    <s v="20001-40000"/>
    <m/>
    <m/>
    <m/>
    <m/>
    <m/>
    <n v="25644"/>
    <n v="74683"/>
    <n v="49039"/>
    <n v="-47914.5"/>
    <n v="148241.5"/>
    <n v="28723"/>
  </r>
  <r>
    <n v="55110"/>
    <d v="2014-08-15T10:33:22"/>
    <x v="1"/>
    <s v="Male"/>
    <s v="Operations Department"/>
    <x v="12"/>
    <n v="82929"/>
    <n v="82929"/>
    <s v="60001-100000"/>
    <m/>
    <m/>
    <m/>
    <m/>
    <m/>
    <n v="25644"/>
    <n v="74685"/>
    <n v="49041"/>
    <n v="-47917.5"/>
    <n v="148246.5"/>
    <n v="82929"/>
  </r>
  <r>
    <n v="182166"/>
    <d v="2014-08-15T10:35:42"/>
    <x v="0"/>
    <s v="Female"/>
    <s v="Operations Department"/>
    <x v="12"/>
    <n v="45378"/>
    <n v="45378"/>
    <s v="40001-60000"/>
    <m/>
    <m/>
    <m/>
    <m/>
    <m/>
    <n v="25644"/>
    <n v="74679"/>
    <n v="49035"/>
    <n v="-47908.5"/>
    <n v="148231.5"/>
    <n v="45378"/>
  </r>
  <r>
    <n v="793194"/>
    <d v="2014-08-15T10:36:47"/>
    <x v="1"/>
    <s v="Female"/>
    <s v="Operations Department"/>
    <x v="12"/>
    <n v="24938"/>
    <n v="24938"/>
    <s v="20001-40000"/>
    <m/>
    <m/>
    <m/>
    <m/>
    <m/>
    <n v="25644"/>
    <n v="74681"/>
    <n v="49037"/>
    <n v="-47911.5"/>
    <n v="148236.5"/>
    <n v="24938"/>
  </r>
  <r>
    <n v="983246"/>
    <d v="2014-08-16T23:06:36"/>
    <x v="1"/>
    <s v="Male"/>
    <s v="Production Department"/>
    <x v="0"/>
    <n v="29194"/>
    <n v="29194"/>
    <s v="20001-40000"/>
    <m/>
    <m/>
    <m/>
    <m/>
    <m/>
    <n v="25644"/>
    <n v="74683"/>
    <n v="49039"/>
    <n v="-47914.5"/>
    <n v="148241.5"/>
    <n v="29194"/>
  </r>
  <r>
    <n v="696923"/>
    <d v="2014-08-16T06:53:41"/>
    <x v="1"/>
    <s v="Male"/>
    <s v="Service Department"/>
    <x v="4"/>
    <n v="73767"/>
    <n v="73767"/>
    <s v="60001-100000"/>
    <m/>
    <m/>
    <m/>
    <m/>
    <m/>
    <n v="25644"/>
    <n v="74685"/>
    <n v="49041"/>
    <n v="-47917.5"/>
    <n v="148246.5"/>
    <n v="73767"/>
  </r>
  <r>
    <n v="64548"/>
    <d v="2014-08-16T06:55:43"/>
    <x v="1"/>
    <s v="Female"/>
    <s v="Service Department"/>
    <x v="4"/>
    <n v="44750"/>
    <n v="44750"/>
    <s v="40001-60000"/>
    <m/>
    <m/>
    <m/>
    <m/>
    <m/>
    <n v="25644"/>
    <n v="74687"/>
    <n v="49043"/>
    <n v="-47920.5"/>
    <n v="148251.5"/>
    <n v="44750"/>
  </r>
  <r>
    <n v="12277"/>
    <d v="2014-08-16T06:55:08"/>
    <x v="0"/>
    <s v="Don’t want to say"/>
    <s v="Service Department"/>
    <x v="4"/>
    <n v="22823"/>
    <n v="22823"/>
    <s v="20001-40000"/>
    <m/>
    <m/>
    <m/>
    <m/>
    <m/>
    <n v="25644"/>
    <n v="74689"/>
    <n v="49045"/>
    <n v="-47923.5"/>
    <n v="148256.5"/>
    <n v="22823"/>
  </r>
  <r>
    <n v="896132"/>
    <d v="2014-08-16T11:43:46"/>
    <x v="1"/>
    <s v="Male"/>
    <s v="Service Department"/>
    <x v="0"/>
    <n v="79268"/>
    <n v="79268"/>
    <s v="60001-100000"/>
    <m/>
    <m/>
    <m/>
    <m/>
    <m/>
    <n v="25644"/>
    <n v="74693.75"/>
    <n v="49049.75"/>
    <n v="-47930.625"/>
    <n v="148268.375"/>
    <n v="79268"/>
  </r>
  <r>
    <n v="224587"/>
    <d v="2014-08-16T14:27:57"/>
    <x v="1"/>
    <s v="Male"/>
    <s v="Human Resource Department"/>
    <x v="7"/>
    <n v="71833"/>
    <n v="71833"/>
    <s v="60001-100000"/>
    <m/>
    <m/>
    <m/>
    <m/>
    <m/>
    <n v="25644"/>
    <n v="74685"/>
    <n v="49041"/>
    <n v="-47917.5"/>
    <n v="148246.5"/>
    <n v="71833"/>
  </r>
  <r>
    <n v="992900"/>
    <d v="2014-08-16T01:19:11"/>
    <x v="1"/>
    <s v="Male"/>
    <s v="Production Department"/>
    <x v="8"/>
    <n v="81641"/>
    <n v="81641"/>
    <s v="60001-100000"/>
    <m/>
    <m/>
    <m/>
    <m/>
    <m/>
    <n v="25644"/>
    <n v="74687"/>
    <n v="49043"/>
    <n v="-47920.5"/>
    <n v="148251.5"/>
    <n v="81641"/>
  </r>
  <r>
    <n v="475101"/>
    <d v="2014-08-16T01:20:43"/>
    <x v="0"/>
    <s v="Male"/>
    <s v="Production Department"/>
    <x v="8"/>
    <n v="94464"/>
    <n v="94464"/>
    <s v="60001-100000"/>
    <m/>
    <m/>
    <m/>
    <m/>
    <m/>
    <n v="25644"/>
    <n v="74681"/>
    <n v="49037"/>
    <n v="-47911.5"/>
    <n v="148236.5"/>
    <n v="94464"/>
  </r>
  <r>
    <n v="914596"/>
    <d v="2014-08-17T10:32:42"/>
    <x v="0"/>
    <s v="Female"/>
    <s v="Service Department"/>
    <x v="9"/>
    <n v="74384"/>
    <n v="74384"/>
    <s v="60001-100000"/>
    <m/>
    <m/>
    <m/>
    <m/>
    <m/>
    <n v="25639.75"/>
    <n v="74675"/>
    <n v="49035.25"/>
    <n v="-47913.125"/>
    <n v="148227.875"/>
    <n v="74384"/>
  </r>
  <r>
    <n v="16121"/>
    <d v="2014-08-17T13:00:27"/>
    <x v="1"/>
    <s v="Male"/>
    <s v="Service Department"/>
    <x v="1"/>
    <n v="38245"/>
    <n v="38245"/>
    <s v="20001-40000"/>
    <m/>
    <m/>
    <m/>
    <m/>
    <m/>
    <n v="25635.5"/>
    <n v="74677"/>
    <n v="49041.5"/>
    <n v="-47926.75"/>
    <n v="148239.25"/>
    <n v="38245"/>
  </r>
  <r>
    <n v="693114"/>
    <d v="2014-08-17T15:23:55"/>
    <x v="0"/>
    <s v="Female"/>
    <s v="Service Department"/>
    <x v="8"/>
    <n v="5807"/>
    <n v="5807"/>
    <s v="0-20,000"/>
    <m/>
    <m/>
    <m/>
    <m/>
    <m/>
    <n v="25631.25"/>
    <n v="74679"/>
    <n v="49047.75"/>
    <n v="-47940.375"/>
    <n v="148250.625"/>
    <n v="5807"/>
  </r>
  <r>
    <n v="104642"/>
    <d v="2014-08-20T08:09:10"/>
    <x v="0"/>
    <s v="Male"/>
    <s v="Operations Department"/>
    <x v="1"/>
    <n v="53744"/>
    <n v="53744"/>
    <s v="40001-60000"/>
    <m/>
    <m/>
    <m/>
    <m/>
    <m/>
    <n v="25644"/>
    <n v="74681"/>
    <n v="49037"/>
    <n v="-47911.5"/>
    <n v="148236.5"/>
    <n v="53744"/>
  </r>
  <r>
    <n v="188939"/>
    <d v="2014-08-17T13:46:05"/>
    <x v="1"/>
    <s v="Male"/>
    <s v="Operations Department"/>
    <x v="0"/>
    <n v="92315"/>
    <n v="92315"/>
    <s v="60001-100000"/>
    <m/>
    <m/>
    <m/>
    <m/>
    <m/>
    <n v="25639.75"/>
    <n v="74683"/>
    <n v="49043.25"/>
    <n v="-47925.125"/>
    <n v="148247.875"/>
    <n v="92315"/>
  </r>
  <r>
    <n v="82478"/>
    <d v="2014-08-17T13:47:22"/>
    <x v="0"/>
    <s v="Male"/>
    <s v="Operations Department"/>
    <x v="0"/>
    <n v="19321"/>
    <n v="19321"/>
    <s v="0-20,000"/>
    <m/>
    <m/>
    <m/>
    <m/>
    <m/>
    <n v="25635.5"/>
    <n v="74677"/>
    <n v="49041.5"/>
    <n v="-47926.75"/>
    <n v="148239.25"/>
    <n v="19321"/>
  </r>
  <r>
    <n v="977943"/>
    <d v="2014-08-17T09:42:33"/>
    <x v="0"/>
    <s v="Female"/>
    <s v="Service Department"/>
    <x v="3"/>
    <n v="82442"/>
    <n v="82442"/>
    <s v="60001-100000"/>
    <m/>
    <m/>
    <m/>
    <m/>
    <m/>
    <n v="25644"/>
    <n v="74679"/>
    <n v="49035"/>
    <n v="-47908.5"/>
    <n v="148231.5"/>
    <n v="82442"/>
  </r>
  <r>
    <n v="236432"/>
    <d v="2014-08-20T06:25:58"/>
    <x v="0"/>
    <s v="Male"/>
    <s v="Service Department"/>
    <x v="3"/>
    <n v="10729"/>
    <n v="10729"/>
    <s v="0-20,000"/>
    <m/>
    <m/>
    <m/>
    <m/>
    <m/>
    <n v="25644"/>
    <n v="74673"/>
    <n v="49029"/>
    <n v="-47899.5"/>
    <n v="148216.5"/>
    <n v="10729"/>
  </r>
  <r>
    <n v="773874"/>
    <d v="2014-08-18T02:09:03"/>
    <x v="1"/>
    <s v="Male"/>
    <s v="Service Department"/>
    <x v="12"/>
    <n v="88969"/>
    <n v="88969"/>
    <s v="60001-100000"/>
    <m/>
    <m/>
    <m/>
    <m/>
    <m/>
    <n v="25644"/>
    <n v="74675"/>
    <n v="49031"/>
    <n v="-47902.5"/>
    <n v="148221.5"/>
    <n v="88969"/>
  </r>
  <r>
    <n v="147215"/>
    <d v="2014-08-18T11:08:44"/>
    <x v="0"/>
    <s v="Male"/>
    <s v="Operations Department"/>
    <x v="9"/>
    <n v="98535"/>
    <n v="98535"/>
    <s v="60001-100000"/>
    <m/>
    <m/>
    <m/>
    <m/>
    <m/>
    <n v="25644"/>
    <n v="74648"/>
    <n v="49004"/>
    <n v="-47862"/>
    <n v="148154"/>
    <n v="98535"/>
  </r>
  <r>
    <n v="949333"/>
    <d v="2014-08-18T14:21:43"/>
    <x v="0"/>
    <s v="Female"/>
    <s v="General Management"/>
    <x v="12"/>
    <n v="8994"/>
    <n v="8994"/>
    <s v="0-20,000"/>
    <m/>
    <m/>
    <m/>
    <m/>
    <m/>
    <n v="25644"/>
    <n v="74614.75"/>
    <n v="48970.75"/>
    <n v="-47812.125"/>
    <n v="148070.875"/>
    <n v="8994"/>
  </r>
  <r>
    <n v="578197"/>
    <d v="2014-08-18T08:15:03"/>
    <x v="0"/>
    <s v="Male"/>
    <s v="Purchase Department"/>
    <x v="4"/>
    <n v="93397"/>
    <n v="93397"/>
    <s v="60001-100000"/>
    <m/>
    <m/>
    <m/>
    <m/>
    <m/>
    <n v="25644"/>
    <n v="74623"/>
    <n v="48979"/>
    <n v="-47824.5"/>
    <n v="148091.5"/>
    <n v="93397"/>
  </r>
  <r>
    <n v="47707"/>
    <d v="2014-08-18T11:30:19"/>
    <x v="1"/>
    <s v="Male"/>
    <s v="Operations Department"/>
    <x v="4"/>
    <n v="11887"/>
    <n v="11887"/>
    <s v="0-20,000"/>
    <m/>
    <m/>
    <m/>
    <m/>
    <m/>
    <n v="25644"/>
    <n v="74598.25"/>
    <n v="48954.25"/>
    <n v="-47787.375"/>
    <n v="148029.625"/>
    <n v="11887"/>
  </r>
  <r>
    <n v="795224"/>
    <d v="2014-08-18T11:32:10"/>
    <x v="1"/>
    <s v="Male"/>
    <s v="Operations Department"/>
    <x v="4"/>
    <n v="75329"/>
    <n v="75329"/>
    <s v="60001-100000"/>
    <m/>
    <m/>
    <m/>
    <m/>
    <m/>
    <n v="25648"/>
    <n v="74606.5"/>
    <n v="48958.5"/>
    <n v="-47789.75"/>
    <n v="148044.25"/>
    <n v="75329"/>
  </r>
  <r>
    <n v="738617"/>
    <d v="2014-08-18T14:25:29"/>
    <x v="1"/>
    <s v="Male"/>
    <s v="Sales Department"/>
    <x v="7"/>
    <n v="55189"/>
    <n v="55189"/>
    <s v="40001-60000"/>
    <m/>
    <m/>
    <m/>
    <m/>
    <m/>
    <n v="25646"/>
    <n v="74571.5"/>
    <n v="48925.5"/>
    <n v="-47742.25"/>
    <n v="147959.75"/>
    <n v="55189"/>
  </r>
  <r>
    <n v="594973"/>
    <d v="2014-08-18T18:27:29"/>
    <x v="1"/>
    <s v="Female"/>
    <s v="General Management"/>
    <x v="4"/>
    <n v="66665"/>
    <n v="66665"/>
    <s v="60001-100000"/>
    <m/>
    <m/>
    <m/>
    <m/>
    <m/>
    <n v="25644"/>
    <n v="74590"/>
    <n v="48946"/>
    <n v="-47775"/>
    <n v="148009"/>
    <n v="66665"/>
  </r>
  <r>
    <n v="513939"/>
    <d v="2014-08-18T01:34:20"/>
    <x v="0"/>
    <s v="Male"/>
    <s v="Service Department"/>
    <x v="1"/>
    <n v="91426"/>
    <n v="91426"/>
    <s v="60001-100000"/>
    <m/>
    <m/>
    <m/>
    <m/>
    <m/>
    <n v="25644"/>
    <n v="74598.25"/>
    <n v="48954.25"/>
    <n v="-47787.375"/>
    <n v="148029.625"/>
    <n v="91426"/>
  </r>
  <r>
    <n v="696735"/>
    <d v="2014-08-19T09:24:43"/>
    <x v="1"/>
    <s v="Male"/>
    <s v="Service Department"/>
    <x v="3"/>
    <n v="20881"/>
    <n v="20881"/>
    <s v="20001-40000"/>
    <m/>
    <m/>
    <m/>
    <m/>
    <m/>
    <n v="25644"/>
    <n v="74553"/>
    <n v="48909"/>
    <n v="-47719.5"/>
    <n v="147916.5"/>
    <n v="20881"/>
  </r>
  <r>
    <n v="626743"/>
    <d v="2014-08-19T12:44:57"/>
    <x v="1"/>
    <s v="Male"/>
    <s v="Service Department"/>
    <x v="1"/>
    <n v="66914"/>
    <n v="66914"/>
    <s v="60001-100000"/>
    <m/>
    <m/>
    <m/>
    <m/>
    <m/>
    <n v="25646"/>
    <n v="74571.5"/>
    <n v="48925.5"/>
    <n v="-47742.25"/>
    <n v="147959.75"/>
    <n v="66914"/>
  </r>
  <r>
    <n v="661045"/>
    <d v="2014-08-19T16:44:18"/>
    <x v="0"/>
    <s v="Male"/>
    <s v="Service Department"/>
    <x v="3"/>
    <n v="53659"/>
    <n v="53659"/>
    <s v="40001-60000"/>
    <m/>
    <m/>
    <m/>
    <m/>
    <m/>
    <n v="25644"/>
    <n v="74590"/>
    <n v="48946"/>
    <n v="-47775"/>
    <n v="148009"/>
    <n v="53659"/>
  </r>
  <r>
    <n v="327416"/>
    <d v="2014-08-19T13:26:11"/>
    <x v="1"/>
    <s v="Male"/>
    <s v="Operations Department"/>
    <x v="1"/>
    <n v="51412"/>
    <n v="51412"/>
    <s v="40001-60000"/>
    <m/>
    <m/>
    <m/>
    <m/>
    <m/>
    <n v="25644"/>
    <n v="74598.25"/>
    <n v="48954.25"/>
    <n v="-47787.375"/>
    <n v="148029.625"/>
    <n v="51412"/>
  </r>
  <r>
    <n v="698780"/>
    <d v="2014-08-19T13:27:14"/>
    <x v="1"/>
    <s v="Male"/>
    <s v="Operations Department"/>
    <x v="1"/>
    <n v="66192"/>
    <n v="66192"/>
    <s v="60001-100000"/>
    <m/>
    <m/>
    <m/>
    <m/>
    <m/>
    <n v="25644"/>
    <n v="74606.5"/>
    <n v="48962.5"/>
    <n v="-47799.75"/>
    <n v="148050.25"/>
    <n v="66192"/>
  </r>
  <r>
    <n v="419749"/>
    <d v="2014-08-19T13:28:55"/>
    <x v="0"/>
    <s v="Don’t want to say"/>
    <s v="Operations Department"/>
    <x v="1"/>
    <n v="70029"/>
    <n v="70029"/>
    <s v="60001-100000"/>
    <m/>
    <m/>
    <m/>
    <m/>
    <m/>
    <n v="25644"/>
    <n v="74614.75"/>
    <n v="48970.75"/>
    <n v="-47812.125"/>
    <n v="148070.875"/>
    <n v="70029"/>
  </r>
  <r>
    <n v="265443"/>
    <d v="2014-08-19T09:53:22"/>
    <x v="1"/>
    <s v="Male"/>
    <s v="Service Department"/>
    <x v="6"/>
    <n v="58708"/>
    <n v="58708"/>
    <s v="40001-60000"/>
    <m/>
    <m/>
    <m/>
    <m/>
    <m/>
    <n v="25644"/>
    <n v="74623"/>
    <n v="48979"/>
    <n v="-47824.5"/>
    <n v="148091.5"/>
    <n v="58708"/>
  </r>
  <r>
    <n v="610243"/>
    <d v="2014-08-19T16:36:55"/>
    <x v="1"/>
    <s v="Male"/>
    <s v="Sales Department"/>
    <x v="7"/>
    <n v="88996"/>
    <n v="88996"/>
    <s v="60001-100000"/>
    <m/>
    <m/>
    <m/>
    <m/>
    <m/>
    <n v="25639.75"/>
    <n v="74635.5"/>
    <n v="48995.75"/>
    <n v="-47853.875"/>
    <n v="148129.125"/>
    <n v="88996"/>
  </r>
  <r>
    <n v="847311"/>
    <d v="2014-08-19T16:39:11"/>
    <x v="0"/>
    <s v="Male"/>
    <s v="Sales Department"/>
    <x v="7"/>
    <n v="79744"/>
    <n v="79744"/>
    <s v="60001-100000"/>
    <m/>
    <m/>
    <m/>
    <m/>
    <m/>
    <n v="25635.5"/>
    <n v="74606.5"/>
    <n v="48971"/>
    <n v="-47821"/>
    <n v="148063"/>
    <n v="79744"/>
  </r>
  <r>
    <n v="262354"/>
    <d v="2014-08-19T18:02:51"/>
    <x v="1"/>
    <s v="Male"/>
    <s v="Service Department"/>
    <x v="6"/>
    <n v="17286"/>
    <n v="17286"/>
    <s v="0-20,000"/>
    <m/>
    <m/>
    <m/>
    <m/>
    <m/>
    <n v="25631.25"/>
    <n v="74571.5"/>
    <n v="48940.25"/>
    <n v="-47779.125"/>
    <n v="147981.875"/>
    <n v="17286"/>
  </r>
  <r>
    <n v="361579"/>
    <d v="2014-08-19T18:07:49"/>
    <x v="0"/>
    <s v="Female"/>
    <s v="Service Department"/>
    <x v="6"/>
    <n v="70349"/>
    <n v="70349"/>
    <s v="60001-100000"/>
    <m/>
    <m/>
    <m/>
    <m/>
    <m/>
    <n v="25644"/>
    <n v="74590"/>
    <n v="48946"/>
    <n v="-47775"/>
    <n v="148009"/>
    <n v="70349"/>
  </r>
  <r>
    <n v="734607"/>
    <d v="2014-08-19T18:09:27"/>
    <x v="0"/>
    <s v="Male"/>
    <s v="Service Department"/>
    <x v="6"/>
    <n v="47104"/>
    <n v="47104"/>
    <s v="40001-60000"/>
    <m/>
    <m/>
    <m/>
    <m/>
    <m/>
    <n v="25639.75"/>
    <n v="74598.25"/>
    <n v="48958.5"/>
    <n v="-47798"/>
    <n v="148036"/>
    <n v="47104"/>
  </r>
  <r>
    <n v="458373"/>
    <d v="2014-08-19T18:04:16"/>
    <x v="0"/>
    <s v="Don’t want to say"/>
    <s v="Service Department"/>
    <x v="6"/>
    <n v="33714"/>
    <n v="33714"/>
    <s v="20001-40000"/>
    <m/>
    <m/>
    <m/>
    <m/>
    <m/>
    <n v="25635.5"/>
    <n v="74606.5"/>
    <n v="48971"/>
    <n v="-47821"/>
    <n v="148063"/>
    <n v="33714"/>
  </r>
  <r>
    <n v="625446"/>
    <d v="2014-08-20T09:30:06"/>
    <x v="1"/>
    <s v="Male"/>
    <s v="Marketing Department"/>
    <x v="12"/>
    <n v="14644"/>
    <n v="14644"/>
    <s v="0-20,000"/>
    <m/>
    <m/>
    <m/>
    <m/>
    <m/>
    <n v="25631.25"/>
    <n v="74614.75"/>
    <n v="48983.5"/>
    <n v="-47844"/>
    <n v="148090"/>
    <n v="14644"/>
  </r>
  <r>
    <n v="58225"/>
    <d v="2014-08-20T11:27:05"/>
    <x v="1"/>
    <s v="Male"/>
    <s v="Purchase Department"/>
    <x v="8"/>
    <n v="89471"/>
    <n v="89471"/>
    <s v="60001-100000"/>
    <m/>
    <m/>
    <m/>
    <m/>
    <m/>
    <n v="25644"/>
    <n v="74623"/>
    <n v="48979"/>
    <n v="-47824.5"/>
    <n v="148091.5"/>
    <n v="89471"/>
  </r>
  <r>
    <n v="629063"/>
    <d v="2014-08-20T15:06:20"/>
    <x v="0"/>
    <s v="Female"/>
    <s v="Operations Department"/>
    <x v="1"/>
    <n v="57428"/>
    <n v="57428"/>
    <s v="40001-60000"/>
    <m/>
    <m/>
    <m/>
    <m/>
    <m/>
    <n v="25639.75"/>
    <n v="74598.25"/>
    <n v="48958.5"/>
    <n v="-47798"/>
    <n v="148036"/>
    <n v="57428"/>
  </r>
  <r>
    <n v="589914"/>
    <d v="2014-08-20T15:08:21"/>
    <x v="0"/>
    <s v="Female"/>
    <s v="Operations Department"/>
    <x v="1"/>
    <n v="64738"/>
    <n v="64738"/>
    <s v="60001-100000"/>
    <m/>
    <m/>
    <m/>
    <m/>
    <m/>
    <n v="25635.5"/>
    <n v="74606.5"/>
    <n v="48971"/>
    <n v="-47821"/>
    <n v="148063"/>
    <n v="64738"/>
  </r>
  <r>
    <n v="21396"/>
    <d v="2014-08-20T04:56:05"/>
    <x v="1"/>
    <s v="Male"/>
    <s v="Operations Department"/>
    <x v="12"/>
    <n v="16268"/>
    <n v="16268"/>
    <s v="0-20,000"/>
    <m/>
    <m/>
    <m/>
    <m/>
    <m/>
    <n v="25631.25"/>
    <n v="74614.75"/>
    <n v="48983.5"/>
    <n v="-47844"/>
    <n v="148090"/>
    <n v="16268"/>
  </r>
  <r>
    <n v="942182"/>
    <d v="2014-08-22T14:19:55"/>
    <x v="1"/>
    <s v="Male"/>
    <s v="Operations Department"/>
    <x v="7"/>
    <n v="11400"/>
    <n v="11400"/>
    <s v="0-20,000"/>
    <m/>
    <m/>
    <m/>
    <m/>
    <m/>
    <n v="25644"/>
    <n v="74623"/>
    <n v="48979"/>
    <n v="-47824.5"/>
    <n v="148091.5"/>
    <n v="11400"/>
  </r>
  <r>
    <n v="352563"/>
    <d v="2014-08-26T08:59:54"/>
    <x v="0"/>
    <s v="Male"/>
    <s v="Operations Department"/>
    <x v="12"/>
    <n v="58640"/>
    <n v="58640"/>
    <s v="40001-60000"/>
    <m/>
    <m/>
    <m/>
    <m/>
    <m/>
    <n v="25644"/>
    <n v="74635.5"/>
    <n v="48991.5"/>
    <n v="-47843.25"/>
    <n v="148122.75"/>
    <n v="58640"/>
  </r>
  <r>
    <n v="467965"/>
    <d v="2014-08-26T09:00:22"/>
    <x v="0"/>
    <s v="Male"/>
    <s v="Operations Department"/>
    <x v="12"/>
    <n v="75372"/>
    <n v="75372"/>
    <s v="60001-100000"/>
    <m/>
    <m/>
    <m/>
    <m/>
    <m/>
    <n v="25644"/>
    <n v="74648"/>
    <n v="49004"/>
    <n v="-47862"/>
    <n v="148154"/>
    <n v="75372"/>
  </r>
  <r>
    <n v="188741"/>
    <d v="2014-08-20T15:39:33"/>
    <x v="1"/>
    <s v="Male"/>
    <s v="Service Department"/>
    <x v="3"/>
    <n v="27201"/>
    <n v="27201"/>
    <s v="20001-40000"/>
    <m/>
    <m/>
    <m/>
    <m/>
    <m/>
    <n v="25644"/>
    <n v="74614.75"/>
    <n v="48970.75"/>
    <n v="-47812.125"/>
    <n v="148070.875"/>
    <n v="27201"/>
  </r>
  <r>
    <n v="554524"/>
    <d v="2014-08-20T17:34:39"/>
    <x v="1"/>
    <s v="Male"/>
    <s v="Operations Department"/>
    <x v="7"/>
    <n v="22837"/>
    <n v="22837"/>
    <s v="20001-40000"/>
    <m/>
    <m/>
    <m/>
    <m/>
    <m/>
    <n v="25644"/>
    <n v="74623"/>
    <n v="48979"/>
    <n v="-47824.5"/>
    <n v="148091.5"/>
    <n v="22837"/>
  </r>
  <r>
    <n v="160716"/>
    <d v="2014-08-20T19:57:36"/>
    <x v="1"/>
    <s v="Male"/>
    <s v="Operations Department"/>
    <x v="9"/>
    <n v="8077"/>
    <n v="8077"/>
    <s v="0-20,000"/>
    <m/>
    <m/>
    <m/>
    <m/>
    <m/>
    <n v="25644"/>
    <n v="74635.5"/>
    <n v="48991.5"/>
    <n v="-47843.25"/>
    <n v="148122.75"/>
    <n v="8077"/>
  </r>
  <r>
    <n v="144698"/>
    <d v="2014-08-20T19:58:07"/>
    <x v="0"/>
    <s v="Male"/>
    <s v="Operations Department"/>
    <x v="9"/>
    <n v="61647"/>
    <n v="61647"/>
    <s v="60001-100000"/>
    <m/>
    <m/>
    <m/>
    <m/>
    <m/>
    <n v="25648"/>
    <n v="74648"/>
    <n v="49000"/>
    <n v="-47852"/>
    <n v="148148"/>
    <n v="61647"/>
  </r>
  <r>
    <n v="760357"/>
    <d v="2014-08-20T19:58:56"/>
    <x v="0"/>
    <s v="Female"/>
    <s v="Operations Department"/>
    <x v="9"/>
    <n v="23576"/>
    <n v="23576"/>
    <s v="20001-40000"/>
    <m/>
    <m/>
    <m/>
    <m/>
    <m/>
    <n v="25646"/>
    <n v="74660.5"/>
    <n v="49014.5"/>
    <n v="-47875.75"/>
    <n v="148182.25"/>
    <n v="23576"/>
  </r>
  <r>
    <n v="232132"/>
    <d v="2014-08-20T19:59:41"/>
    <x v="1"/>
    <s v="Female"/>
    <s v="Operations Department"/>
    <x v="9"/>
    <n v="26788"/>
    <n v="26788"/>
    <s v="20001-40000"/>
    <m/>
    <m/>
    <m/>
    <m/>
    <m/>
    <n v="25652"/>
    <n v="74673"/>
    <n v="49021"/>
    <n v="-47879.5"/>
    <n v="148204.5"/>
    <n v="26788"/>
  </r>
  <r>
    <n v="227334"/>
    <d v="2014-08-20T17:44:04"/>
    <x v="1"/>
    <s v="Male"/>
    <s v="Operations Department"/>
    <x v="9"/>
    <n v="17245"/>
    <n v="17245"/>
    <s v="0-20,000"/>
    <m/>
    <m/>
    <m/>
    <m/>
    <m/>
    <n v="25650"/>
    <n v="74675"/>
    <n v="49025"/>
    <n v="-47887.5"/>
    <n v="148212.5"/>
    <n v="17245"/>
  </r>
  <r>
    <n v="220670"/>
    <d v="2014-08-28T14:51:57"/>
    <x v="0"/>
    <s v="Male"/>
    <s v="Service Department"/>
    <x v="4"/>
    <n v="79622"/>
    <n v="79622"/>
    <s v="60001-100000"/>
    <m/>
    <m/>
    <m/>
    <m/>
    <m/>
    <n v="25652.5"/>
    <n v="74677"/>
    <n v="49024.5"/>
    <n v="-47884.25"/>
    <n v="148213.75"/>
    <n v="79622"/>
  </r>
  <r>
    <n v="978071"/>
    <d v="2014-08-21T19:25:40"/>
    <x v="1"/>
    <s v="Female"/>
    <s v="Operations Department"/>
    <x v="6"/>
    <n v="35792"/>
    <n v="35792"/>
    <s v="20001-40000"/>
    <m/>
    <m/>
    <m/>
    <m/>
    <m/>
    <n v="25652.25"/>
    <n v="74660.5"/>
    <n v="49008.25"/>
    <n v="-47860.125"/>
    <n v="148172.875"/>
    <n v="35792"/>
  </r>
  <r>
    <n v="367527"/>
    <d v="2014-08-21T18:28:49"/>
    <x v="0"/>
    <s v="Male"/>
    <s v="Sales Department"/>
    <x v="7"/>
    <n v="86480"/>
    <n v="86480"/>
    <s v="60001-100000"/>
    <m/>
    <m/>
    <m/>
    <m/>
    <m/>
    <n v="25652"/>
    <n v="74673"/>
    <n v="49021"/>
    <n v="-47879.5"/>
    <n v="148204.5"/>
    <n v="86480"/>
  </r>
  <r>
    <n v="530521"/>
    <d v="2014-08-21T18:33:17"/>
    <x v="0"/>
    <s v="Male"/>
    <s v="Sales Department"/>
    <x v="7"/>
    <n v="15789"/>
    <n v="15789"/>
    <s v="0-20,000"/>
    <m/>
    <m/>
    <m/>
    <m/>
    <m/>
    <n v="25650"/>
    <n v="74635.5"/>
    <n v="48985.5"/>
    <n v="-47828.25"/>
    <n v="148113.75"/>
    <n v="15789"/>
  </r>
  <r>
    <n v="997799"/>
    <d v="2014-08-21T18:34:50"/>
    <x v="1"/>
    <s v="Male"/>
    <s v="Sales Department"/>
    <x v="7"/>
    <n v="65686"/>
    <n v="65686"/>
    <s v="60001-100000"/>
    <m/>
    <m/>
    <m/>
    <m/>
    <m/>
    <n v="25652.5"/>
    <n v="74648"/>
    <n v="48995.5"/>
    <n v="-47840.75"/>
    <n v="148141.25"/>
    <n v="65686"/>
  </r>
  <r>
    <n v="435785"/>
    <d v="2014-08-21T09:15:19"/>
    <x v="1"/>
    <s v="Male"/>
    <s v="Operations Department"/>
    <x v="1"/>
    <n v="59783"/>
    <n v="59783"/>
    <s v="40001-60000"/>
    <m/>
    <m/>
    <m/>
    <m/>
    <m/>
    <n v="25652.25"/>
    <n v="74660.5"/>
    <n v="49008.25"/>
    <n v="-47860.125"/>
    <n v="148172.875"/>
    <n v="59783"/>
  </r>
  <r>
    <n v="857754"/>
    <d v="2014-08-21T09:17:27"/>
    <x v="1"/>
    <s v="Male"/>
    <s v="Operations Department"/>
    <x v="1"/>
    <n v="43314"/>
    <n v="43314"/>
    <s v="40001-60000"/>
    <m/>
    <m/>
    <m/>
    <m/>
    <m/>
    <n v="25652"/>
    <n v="74673"/>
    <n v="49021"/>
    <n v="-47879.5"/>
    <n v="148204.5"/>
    <n v="43314"/>
  </r>
  <r>
    <n v="956287"/>
    <d v="2014-08-21T13:42:41"/>
    <x v="1"/>
    <s v="Male"/>
    <s v="Service Department"/>
    <x v="7"/>
    <n v="63218"/>
    <n v="63218"/>
    <s v="60001-100000"/>
    <m/>
    <m/>
    <m/>
    <m/>
    <m/>
    <n v="25650"/>
    <n v="74675"/>
    <n v="49025"/>
    <n v="-47887.5"/>
    <n v="148212.5"/>
    <n v="63218"/>
  </r>
  <r>
    <n v="268393"/>
    <d v="2014-08-21T13:42:58"/>
    <x v="0"/>
    <s v="Male"/>
    <s v="Service Department"/>
    <x v="7"/>
    <n v="46558"/>
    <n v="46558"/>
    <s v="40001-60000"/>
    <m/>
    <m/>
    <m/>
    <m/>
    <m/>
    <n v="25648"/>
    <n v="74677"/>
    <n v="49029"/>
    <n v="-47895.5"/>
    <n v="148220.5"/>
    <n v="46558"/>
  </r>
  <r>
    <n v="833582"/>
    <d v="2014-08-21T13:46:20"/>
    <x v="1"/>
    <s v="Male"/>
    <s v="Service Department"/>
    <x v="7"/>
    <n v="80132"/>
    <n v="80132"/>
    <s v="60001-100000"/>
    <m/>
    <m/>
    <m/>
    <m/>
    <m/>
    <n v="25646"/>
    <n v="74679"/>
    <n v="49033"/>
    <n v="-47903.5"/>
    <n v="148228.5"/>
    <n v="80132"/>
  </r>
  <r>
    <n v="688583"/>
    <d v="2014-08-21T12:18:42"/>
    <x v="1"/>
    <s v="Male"/>
    <s v="Operations Department"/>
    <x v="7"/>
    <n v="46730"/>
    <n v="46730"/>
    <s v="40001-60000"/>
    <m/>
    <m/>
    <m/>
    <m/>
    <m/>
    <n v="25644"/>
    <n v="74673"/>
    <n v="49029"/>
    <n v="-47899.5"/>
    <n v="148216.5"/>
    <n v="46730"/>
  </r>
  <r>
    <n v="48886"/>
    <d v="2014-08-21T18:05:29"/>
    <x v="0"/>
    <s v="Male"/>
    <s v="Service Department"/>
    <x v="8"/>
    <n v="13051"/>
    <n v="13051"/>
    <s v="0-20,000"/>
    <m/>
    <m/>
    <m/>
    <m/>
    <m/>
    <n v="25644"/>
    <n v="74675"/>
    <n v="49031"/>
    <n v="-47902.5"/>
    <n v="148221.5"/>
    <n v="13051"/>
  </r>
  <r>
    <n v="230706"/>
    <d v="2014-08-21T14:07:01"/>
    <x v="1"/>
    <s v="Male"/>
    <s v="Service Department"/>
    <x v="8"/>
    <n v="40171"/>
    <n v="40171"/>
    <s v="40001-60000"/>
    <m/>
    <m/>
    <m/>
    <m/>
    <m/>
    <n v="25648"/>
    <n v="74677"/>
    <n v="49029"/>
    <n v="-47895.5"/>
    <n v="148220.5"/>
    <n v="40171"/>
  </r>
  <r>
    <n v="802500"/>
    <d v="2014-08-21T17:10:32"/>
    <x v="1"/>
    <s v="Male"/>
    <s v="Sales Department"/>
    <x v="3"/>
    <n v="58806"/>
    <n v="58806"/>
    <s v="40001-60000"/>
    <m/>
    <m/>
    <m/>
    <m/>
    <m/>
    <n v="25646"/>
    <n v="74679"/>
    <n v="49033"/>
    <n v="-47903.5"/>
    <n v="148228.5"/>
    <n v="58806"/>
  </r>
  <r>
    <n v="646631"/>
    <d v="2014-08-21T11:03:41"/>
    <x v="1"/>
    <s v="Male"/>
    <s v="Operations Department"/>
    <x v="4"/>
    <n v="53138"/>
    <n v="53138"/>
    <s v="40001-60000"/>
    <m/>
    <m/>
    <m/>
    <m/>
    <m/>
    <n v="25644"/>
    <n v="74681"/>
    <n v="49037"/>
    <n v="-47911.5"/>
    <n v="148236.5"/>
    <n v="53138"/>
  </r>
  <r>
    <n v="848586"/>
    <d v="2014-08-21T11:06:16"/>
    <x v="0"/>
    <s v="Male"/>
    <s v="Operations Department"/>
    <x v="4"/>
    <n v="37060"/>
    <n v="37060"/>
    <s v="20001-40000"/>
    <m/>
    <m/>
    <m/>
    <m/>
    <m/>
    <n v="25644"/>
    <n v="74683"/>
    <n v="49039"/>
    <n v="-47914.5"/>
    <n v="148241.5"/>
    <n v="37060"/>
  </r>
  <r>
    <n v="165638"/>
    <d v="2014-08-21T15:20:28"/>
    <x v="1"/>
    <s v="Male"/>
    <s v="Sales Department"/>
    <x v="7"/>
    <n v="6302"/>
    <n v="6302"/>
    <s v="0-20,000"/>
    <m/>
    <m/>
    <m/>
    <m/>
    <m/>
    <n v="25644"/>
    <n v="74685"/>
    <n v="49041"/>
    <n v="-47917.5"/>
    <n v="148246.5"/>
    <n v="6302"/>
  </r>
  <r>
    <n v="122591"/>
    <d v="2014-08-21T12:45:57"/>
    <x v="0"/>
    <s v="Female"/>
    <s v="Operations Department"/>
    <x v="6"/>
    <n v="47377"/>
    <n v="47377"/>
    <s v="40001-60000"/>
    <m/>
    <m/>
    <m/>
    <m/>
    <m/>
    <n v="25646"/>
    <n v="74687"/>
    <n v="49041"/>
    <n v="-47915.5"/>
    <n v="148248.5"/>
    <n v="47377"/>
  </r>
  <r>
    <n v="553557"/>
    <d v="2014-08-22T11:58:11"/>
    <x v="1"/>
    <s v="Male"/>
    <s v="Sales Department"/>
    <x v="7"/>
    <n v="92785"/>
    <n v="92785"/>
    <s v="60001-100000"/>
    <m/>
    <m/>
    <m/>
    <m/>
    <m/>
    <n v="25644"/>
    <n v="74689"/>
    <n v="49045"/>
    <n v="-47923.5"/>
    <n v="148256.5"/>
    <n v="92785"/>
  </r>
  <r>
    <n v="160678"/>
    <d v="2014-08-22T12:01:00"/>
    <x v="1"/>
    <s v="Male"/>
    <s v="Sales Department"/>
    <x v="7"/>
    <n v="47646"/>
    <n v="47646"/>
    <s v="40001-60000"/>
    <m/>
    <m/>
    <m/>
    <m/>
    <m/>
    <n v="25644"/>
    <n v="74683"/>
    <n v="49039"/>
    <n v="-47914.5"/>
    <n v="148241.5"/>
    <n v="47646"/>
  </r>
  <r>
    <n v="262072"/>
    <d v="2014-08-21T18:57:54"/>
    <x v="1"/>
    <s v="Male"/>
    <s v="Operations Department"/>
    <x v="12"/>
    <n v="5068"/>
    <n v="5068"/>
    <s v="0-20,000"/>
    <m/>
    <m/>
    <m/>
    <m/>
    <m/>
    <n v="25644"/>
    <n v="74685"/>
    <n v="49041"/>
    <n v="-47917.5"/>
    <n v="148246.5"/>
    <n v="5068"/>
  </r>
  <r>
    <n v="690779"/>
    <d v="2014-08-21T18:59:22"/>
    <x v="0"/>
    <s v="Male"/>
    <s v="Operations Department"/>
    <x v="12"/>
    <n v="9483"/>
    <n v="9483"/>
    <s v="0-20,000"/>
    <m/>
    <m/>
    <m/>
    <m/>
    <m/>
    <n v="25646"/>
    <n v="74687"/>
    <n v="49041"/>
    <n v="-47915.5"/>
    <n v="148248.5"/>
    <n v="9483"/>
  </r>
  <r>
    <n v="960243"/>
    <d v="2014-08-22T08:23:09"/>
    <x v="1"/>
    <s v="Male"/>
    <s v="Service Department"/>
    <x v="6"/>
    <n v="65579"/>
    <n v="65579"/>
    <s v="60001-100000"/>
    <m/>
    <m/>
    <m/>
    <m/>
    <m/>
    <n v="25652"/>
    <n v="74689"/>
    <n v="49037"/>
    <n v="-47903.5"/>
    <n v="148244.5"/>
    <n v="65579"/>
  </r>
  <r>
    <n v="579385"/>
    <d v="2014-08-22T11:07:04"/>
    <x v="0"/>
    <s v="Male"/>
    <s v="Operations Department"/>
    <x v="7"/>
    <n v="57386"/>
    <n v="57386"/>
    <s v="40001-60000"/>
    <m/>
    <m/>
    <m/>
    <m/>
    <m/>
    <n v="25650"/>
    <n v="74693.75"/>
    <n v="49043.75"/>
    <n v="-47915.625"/>
    <n v="148259.375"/>
    <n v="57386"/>
  </r>
  <r>
    <n v="920275"/>
    <d v="2014-08-22T16:24:45"/>
    <x v="1"/>
    <s v="Male"/>
    <s v="Service Department"/>
    <x v="6"/>
    <n v="16108"/>
    <n v="16108"/>
    <s v="0-20,000"/>
    <m/>
    <m/>
    <m/>
    <m/>
    <m/>
    <n v="25648"/>
    <n v="74698.5"/>
    <n v="49050.5"/>
    <n v="-47927.75"/>
    <n v="148274.25"/>
    <n v="16108"/>
  </r>
  <r>
    <n v="820391"/>
    <d v="2014-08-22T17:41:41"/>
    <x v="0"/>
    <s v="Don’t want to say"/>
    <s v="Service Department"/>
    <x v="12"/>
    <n v="40016"/>
    <n v="40016"/>
    <s v="40001-60000"/>
    <m/>
    <m/>
    <m/>
    <m/>
    <m/>
    <n v="25652.25"/>
    <n v="74703.25"/>
    <n v="49051"/>
    <n v="-47924.25"/>
    <n v="148279.75"/>
    <n v="40016"/>
  </r>
  <r>
    <n v="85670"/>
    <d v="2014-08-22T17:42:16"/>
    <x v="0"/>
    <s v="Don’t want to say"/>
    <s v="Service Department"/>
    <x v="12"/>
    <n v="86245"/>
    <n v="86245"/>
    <s v="60001-100000"/>
    <m/>
    <m/>
    <m/>
    <m/>
    <m/>
    <n v="25652"/>
    <n v="74708"/>
    <n v="49056"/>
    <n v="-47932"/>
    <n v="148292"/>
    <n v="86245"/>
  </r>
  <r>
    <n v="961338"/>
    <d v="2014-08-25T08:05:20"/>
    <x v="1"/>
    <s v="Female"/>
    <s v="Operations Department"/>
    <x v="8"/>
    <n v="68928"/>
    <n v="68928"/>
    <s v="60001-100000"/>
    <m/>
    <m/>
    <m/>
    <m/>
    <m/>
    <n v="25650"/>
    <n v="74693.75"/>
    <n v="49043.75"/>
    <n v="-47915.625"/>
    <n v="148259.375"/>
    <n v="68928"/>
  </r>
  <r>
    <n v="408109"/>
    <d v="2014-08-22T16:15:39"/>
    <x v="1"/>
    <s v="Male"/>
    <s v="Sales Department"/>
    <x v="12"/>
    <n v="80622"/>
    <n v="80622"/>
    <s v="60001-100000"/>
    <m/>
    <m/>
    <m/>
    <m/>
    <m/>
    <n v="25648"/>
    <n v="74698.5"/>
    <n v="49050.5"/>
    <n v="-47927.75"/>
    <n v="148274.25"/>
    <n v="80622"/>
  </r>
  <r>
    <n v="545076"/>
    <d v="2014-08-22T16:16:14"/>
    <x v="0"/>
    <s v="Male"/>
    <s v="Sales Department"/>
    <x v="12"/>
    <n v="32340"/>
    <n v="32340"/>
    <s v="20001-40000"/>
    <m/>
    <m/>
    <m/>
    <m/>
    <m/>
    <n v="25646"/>
    <n v="74687"/>
    <n v="49041"/>
    <n v="-47915.5"/>
    <n v="148248.5"/>
    <n v="32340"/>
  </r>
  <r>
    <n v="251446"/>
    <d v="2014-08-22T14:19:42"/>
    <x v="1"/>
    <s v="Female"/>
    <s v="Sales Department"/>
    <x v="12"/>
    <n v="13597"/>
    <n v="13597"/>
    <s v="0-20,000"/>
    <m/>
    <m/>
    <m/>
    <m/>
    <m/>
    <n v="25644"/>
    <n v="74689"/>
    <n v="49045"/>
    <n v="-47923.5"/>
    <n v="148256.5"/>
    <n v="13597"/>
  </r>
  <r>
    <n v="946136"/>
    <d v="2014-08-22T18:40:59"/>
    <x v="1"/>
    <s v="Male"/>
    <s v="Operations Department"/>
    <x v="4"/>
    <n v="5399"/>
    <n v="5399"/>
    <s v="0-20,000"/>
    <m/>
    <m/>
    <m/>
    <m/>
    <m/>
    <n v="25650"/>
    <n v="74693.75"/>
    <n v="49043.75"/>
    <n v="-47915.625"/>
    <n v="148259.375"/>
    <n v="5399"/>
  </r>
  <r>
    <n v="889662"/>
    <d v="2014-08-22T12:09:24"/>
    <x v="1"/>
    <s v="Male"/>
    <s v="Operations Department"/>
    <x v="1"/>
    <n v="30872"/>
    <n v="30872"/>
    <s v="20001-40000"/>
    <m/>
    <m/>
    <m/>
    <m/>
    <m/>
    <n v="25652.5"/>
    <n v="74698.5"/>
    <n v="49046"/>
    <n v="-47916.5"/>
    <n v="148267.5"/>
    <n v="30872"/>
  </r>
  <r>
    <n v="442184"/>
    <d v="2014-08-22T12:11:20"/>
    <x v="0"/>
    <s v="Don’t want to say"/>
    <s v="Operations Department"/>
    <x v="1"/>
    <n v="63180"/>
    <n v="63180"/>
    <s v="60001-100000"/>
    <m/>
    <m/>
    <m/>
    <m/>
    <m/>
    <n v="25652.25"/>
    <n v="74703.25"/>
    <n v="49051"/>
    <n v="-47924.25"/>
    <n v="148279.75"/>
    <n v="63180"/>
  </r>
  <r>
    <n v="105944"/>
    <d v="2014-08-22T16:45:26"/>
    <x v="1"/>
    <s v="Male"/>
    <s v="Operations Department"/>
    <x v="6"/>
    <n v="46298"/>
    <n v="46298"/>
    <s v="40001-60000"/>
    <m/>
    <m/>
    <m/>
    <m/>
    <m/>
    <n v="25652"/>
    <n v="74708"/>
    <n v="49056"/>
    <n v="-47932"/>
    <n v="148292"/>
    <n v="46298"/>
  </r>
  <r>
    <n v="370469"/>
    <d v="2014-08-22T12:58:39"/>
    <x v="0"/>
    <s v="Male"/>
    <s v="Service Department"/>
    <x v="9"/>
    <n v="25000"/>
    <n v="25000"/>
    <s v="20001-40000"/>
    <m/>
    <m/>
    <m/>
    <m/>
    <m/>
    <n v="25650"/>
    <n v="74714.25"/>
    <n v="49064.25"/>
    <n v="-47946.375"/>
    <n v="148310.625"/>
    <n v="25000"/>
  </r>
  <r>
    <n v="246560"/>
    <d v="2014-08-22T02:01:25"/>
    <x v="1"/>
    <s v="Male"/>
    <s v="Service Department"/>
    <x v="3"/>
    <n v="29082"/>
    <n v="29082"/>
    <s v="20001-40000"/>
    <m/>
    <m/>
    <m/>
    <m/>
    <m/>
    <n v="25652.5"/>
    <n v="74720.5"/>
    <n v="49068"/>
    <n v="-47949.5"/>
    <n v="148322.5"/>
    <n v="29082"/>
  </r>
  <r>
    <n v="534636"/>
    <d v="2014-08-22T02:02:15"/>
    <x v="1"/>
    <s v="Male"/>
    <s v="Service Department"/>
    <x v="3"/>
    <n v="28044"/>
    <n v="28044"/>
    <s v="20001-40000"/>
    <m/>
    <m/>
    <m/>
    <m/>
    <m/>
    <n v="25652.25"/>
    <n v="74726.75"/>
    <n v="49074.5"/>
    <n v="-47959.5"/>
    <n v="148338.5"/>
    <n v="28044"/>
  </r>
  <r>
    <n v="435865"/>
    <d v="2014-08-23T11:37:06"/>
    <x v="1"/>
    <s v="Male"/>
    <s v="Operations Department"/>
    <x v="3"/>
    <n v="23965"/>
    <n v="23965"/>
    <s v="20001-40000"/>
    <m/>
    <m/>
    <m/>
    <m/>
    <m/>
    <n v="25652"/>
    <n v="74733"/>
    <n v="49081"/>
    <n v="-47969.5"/>
    <n v="148354.5"/>
    <n v="23965"/>
  </r>
  <r>
    <n v="679335"/>
    <d v="2014-08-23T11:38:20"/>
    <x v="0"/>
    <s v="Male"/>
    <s v="Operations Department"/>
    <x v="3"/>
    <n v="61823"/>
    <n v="61823"/>
    <s v="60001-100000"/>
    <m/>
    <m/>
    <m/>
    <m/>
    <m/>
    <n v="25652.75"/>
    <n v="74734"/>
    <n v="49081.25"/>
    <n v="-47969.125"/>
    <n v="148355.875"/>
    <n v="61823"/>
  </r>
  <r>
    <n v="410681"/>
    <d v="2014-08-23T11:39:45"/>
    <x v="1"/>
    <s v="Male"/>
    <s v="Operations Department"/>
    <x v="3"/>
    <n v="57476"/>
    <n v="57476"/>
    <s v="40001-60000"/>
    <m/>
    <m/>
    <m/>
    <m/>
    <m/>
    <n v="25652.5"/>
    <n v="74735"/>
    <n v="49082.5"/>
    <n v="-47971.25"/>
    <n v="148358.75"/>
    <n v="57476"/>
  </r>
  <r>
    <n v="275598"/>
    <d v="2014-08-23T14:23:35"/>
    <x v="0"/>
    <s v="Male"/>
    <s v="Sales Department"/>
    <x v="4"/>
    <n v="23170"/>
    <n v="23170"/>
    <s v="20001-40000"/>
    <m/>
    <m/>
    <m/>
    <m/>
    <m/>
    <n v="25652.25"/>
    <n v="74736"/>
    <n v="49083.75"/>
    <n v="-47973.375"/>
    <n v="148361.625"/>
    <n v="23170"/>
  </r>
  <r>
    <n v="368961"/>
    <d v="2014-08-23T15:03:55"/>
    <x v="1"/>
    <s v="Male"/>
    <s v="Service Department"/>
    <x v="7"/>
    <n v="79210"/>
    <n v="79210"/>
    <s v="60001-100000"/>
    <m/>
    <m/>
    <m/>
    <m/>
    <m/>
    <n v="25653"/>
    <n v="74737"/>
    <n v="49084"/>
    <n v="-47973"/>
    <n v="148363"/>
    <n v="79210"/>
  </r>
  <r>
    <n v="665097"/>
    <d v="2014-08-24T15:04:49"/>
    <x v="0"/>
    <s v="Male"/>
    <s v="Operations Department"/>
    <x v="1"/>
    <n v="55335"/>
    <n v="55335"/>
    <s v="40001-60000"/>
    <m/>
    <m/>
    <m/>
    <m/>
    <m/>
    <n v="25652.75"/>
    <n v="74734"/>
    <n v="49081.25"/>
    <n v="-47969.125"/>
    <n v="148355.875"/>
    <n v="55335"/>
  </r>
  <r>
    <n v="925524"/>
    <d v="2014-08-24T15:08:09"/>
    <x v="0"/>
    <s v="Female"/>
    <s v="Operations Department"/>
    <x v="1"/>
    <n v="43679"/>
    <n v="43679"/>
    <s v="40001-60000"/>
    <m/>
    <m/>
    <m/>
    <m/>
    <m/>
    <n v="25652.5"/>
    <n v="74735"/>
    <n v="49082.5"/>
    <n v="-47971.25"/>
    <n v="148358.75"/>
    <n v="43679"/>
  </r>
  <r>
    <n v="884889"/>
    <d v="2014-08-25T09:46:26"/>
    <x v="1"/>
    <s v="Female"/>
    <s v="Service Department"/>
    <x v="9"/>
    <n v="13042"/>
    <n v="13042"/>
    <s v="0-20,000"/>
    <m/>
    <m/>
    <m/>
    <m/>
    <m/>
    <n v="25652.25"/>
    <n v="74736"/>
    <n v="49083.75"/>
    <n v="-47973.375"/>
    <n v="148361.625"/>
    <n v="13042"/>
  </r>
  <r>
    <n v="284911"/>
    <d v="2014-08-25T08:25:35"/>
    <x v="1"/>
    <s v="Female"/>
    <s v="Marketing Department"/>
    <x v="3"/>
    <n v="61401"/>
    <n v="61401"/>
    <s v="60001-100000"/>
    <m/>
    <m/>
    <m/>
    <m/>
    <m/>
    <n v="25653"/>
    <n v="74737"/>
    <n v="49084"/>
    <n v="-47973"/>
    <n v="148363"/>
    <n v="61401"/>
  </r>
  <r>
    <n v="900976"/>
    <d v="2014-08-25T14:19:16"/>
    <x v="1"/>
    <s v="Male"/>
    <s v="Operations Department"/>
    <x v="6"/>
    <n v="42281"/>
    <n v="42281"/>
    <s v="40001-60000"/>
    <m/>
    <m/>
    <m/>
    <m/>
    <m/>
    <n v="25652.75"/>
    <n v="74737.5"/>
    <n v="49084.75"/>
    <n v="-47974.375"/>
    <n v="148364.625"/>
    <n v="42281"/>
  </r>
  <r>
    <n v="74272"/>
    <d v="2014-08-25T14:23:07"/>
    <x v="1"/>
    <s v="Male"/>
    <s v="Operations Department"/>
    <x v="6"/>
    <n v="2806"/>
    <n v="2806"/>
    <s v="0-20,000"/>
    <m/>
    <m/>
    <m/>
    <m/>
    <m/>
    <n v="25652.5"/>
    <n v="74738"/>
    <n v="49085.5"/>
    <n v="-47975.75"/>
    <n v="148366.25"/>
    <n v="2806"/>
  </r>
  <r>
    <n v="563755"/>
    <d v="2014-08-25T14:23:39"/>
    <x v="0"/>
    <s v="Female"/>
    <s v="Operations Department"/>
    <x v="6"/>
    <n v="45787"/>
    <n v="45787"/>
    <s v="40001-60000"/>
    <m/>
    <m/>
    <m/>
    <m/>
    <m/>
    <n v="25654"/>
    <n v="74738.5"/>
    <n v="49084.5"/>
    <n v="-47972.75"/>
    <n v="148365.25"/>
    <n v="45787"/>
  </r>
  <r>
    <n v="18227"/>
    <d v="2014-08-25T11:54:02"/>
    <x v="1"/>
    <s v="Female"/>
    <s v="General Management"/>
    <x v="3"/>
    <n v="7654"/>
    <n v="7654"/>
    <s v="0-20,000"/>
    <m/>
    <m/>
    <m/>
    <m/>
    <m/>
    <n v="25653"/>
    <n v="74739"/>
    <n v="49086"/>
    <n v="-47976"/>
    <n v="148368"/>
    <n v="7654"/>
  </r>
  <r>
    <n v="294041"/>
    <d v="2014-08-25T09:30:15"/>
    <x v="0"/>
    <s v="Male"/>
    <s v="Service Department"/>
    <x v="6"/>
    <n v="76243"/>
    <n v="76243"/>
    <s v="60001-100000"/>
    <m/>
    <m/>
    <m/>
    <m/>
    <m/>
    <n v="25656"/>
    <n v="74762"/>
    <n v="49106"/>
    <n v="-48003"/>
    <n v="148421"/>
    <n v="76243"/>
  </r>
  <r>
    <n v="472809"/>
    <d v="2014-08-25T18:04:19"/>
    <x v="1"/>
    <s v="Male"/>
    <s v="Service Department"/>
    <x v="4"/>
    <n v="25236"/>
    <n v="25236"/>
    <s v="20001-40000"/>
    <m/>
    <m/>
    <m/>
    <m/>
    <m/>
    <n v="25655"/>
    <n v="74738"/>
    <n v="49083"/>
    <n v="-47969.5"/>
    <n v="148362.5"/>
    <n v="25236"/>
  </r>
  <r>
    <n v="642803"/>
    <d v="2014-08-26T14:18:58"/>
    <x v="1"/>
    <s v="Male"/>
    <s v="Sales Department"/>
    <x v="3"/>
    <n v="15119"/>
    <n v="15119"/>
    <s v="0-20,000"/>
    <m/>
    <m/>
    <m/>
    <m/>
    <m/>
    <n v="25657.75"/>
    <n v="74738.5"/>
    <n v="49080.75"/>
    <n v="-47963.375"/>
    <n v="148359.625"/>
    <n v="15119"/>
  </r>
  <r>
    <n v="53815"/>
    <d v="2014-08-26T19:53:42"/>
    <x v="0"/>
    <s v="Female"/>
    <s v="Service Department"/>
    <x v="3"/>
    <n v="24908"/>
    <n v="24908"/>
    <s v="20001-40000"/>
    <m/>
    <m/>
    <m/>
    <m/>
    <m/>
    <n v="25660"/>
    <n v="74739"/>
    <n v="49079"/>
    <n v="-47958.5"/>
    <n v="148357.5"/>
    <n v="24908"/>
  </r>
  <r>
    <n v="807934"/>
    <d v="2014-08-26T19:54:17"/>
    <x v="0"/>
    <s v="Male"/>
    <s v="Service Department"/>
    <x v="3"/>
    <n v="30336"/>
    <n v="30336"/>
    <s v="20001-40000"/>
    <m/>
    <m/>
    <m/>
    <m/>
    <m/>
    <n v="25663"/>
    <n v="74762"/>
    <n v="49099"/>
    <n v="-47985.5"/>
    <n v="148410.5"/>
    <n v="30336"/>
  </r>
  <r>
    <n v="865028"/>
    <d v="2014-08-26T19:52:54"/>
    <x v="1"/>
    <s v="Male"/>
    <s v="Service Department"/>
    <x v="1"/>
    <n v="21750"/>
    <n v="21750"/>
    <s v="20001-40000"/>
    <m/>
    <m/>
    <m/>
    <m/>
    <m/>
    <n v="25662"/>
    <n v="74785"/>
    <n v="49123"/>
    <n v="-48022.5"/>
    <n v="148469.5"/>
    <n v="21750"/>
  </r>
  <r>
    <n v="706448"/>
    <d v="2014-08-26T19:06:46"/>
    <x v="1"/>
    <s v="Male"/>
    <s v="Operations Department"/>
    <x v="12"/>
    <n v="77584"/>
    <n v="77584"/>
    <s v="60001-100000"/>
    <m/>
    <m/>
    <m/>
    <m/>
    <m/>
    <n v="25666.5"/>
    <n v="74808"/>
    <n v="49141.5"/>
    <n v="-48045.75"/>
    <n v="148520.25"/>
    <n v="77584"/>
  </r>
  <r>
    <n v="124808"/>
    <d v="2014-08-26T19:07:14"/>
    <x v="1"/>
    <s v="Male"/>
    <s v="Operations Department"/>
    <x v="12"/>
    <n v="11880"/>
    <n v="11880"/>
    <s v="0-20,000"/>
    <m/>
    <m/>
    <m/>
    <m/>
    <m/>
    <n v="25664"/>
    <n v="74739"/>
    <n v="49075"/>
    <n v="-47948.5"/>
    <n v="148351.5"/>
    <n v="11880"/>
  </r>
  <r>
    <n v="42554"/>
    <d v="2014-08-26T18:48:54"/>
    <x v="1"/>
    <s v="Male"/>
    <s v="Service Department"/>
    <x v="4"/>
    <n v="88767"/>
    <n v="88767"/>
    <s v="60001-100000"/>
    <m/>
    <m/>
    <m/>
    <m/>
    <m/>
    <n v="25671.5"/>
    <n v="74762"/>
    <n v="49090.5"/>
    <n v="-47964.25"/>
    <n v="148397.75"/>
    <n v="88767"/>
  </r>
  <r>
    <n v="947587"/>
    <d v="2014-08-26T18:50:35"/>
    <x v="0"/>
    <s v="Male"/>
    <s v="Service Department"/>
    <x v="4"/>
    <n v="74117"/>
    <n v="74117"/>
    <s v="60001-100000"/>
    <m/>
    <m/>
    <m/>
    <m/>
    <m/>
    <n v="25669"/>
    <n v="74738"/>
    <n v="49069"/>
    <n v="-47934.5"/>
    <n v="148341.5"/>
    <n v="74117"/>
  </r>
  <r>
    <n v="685881"/>
    <d v="2014-08-26T18:45:38"/>
    <x v="1"/>
    <s v="Male"/>
    <s v="Operations Department"/>
    <x v="4"/>
    <n v="16903"/>
    <n v="16903"/>
    <s v="0-20,000"/>
    <m/>
    <m/>
    <m/>
    <m/>
    <m/>
    <n v="25666.5"/>
    <n v="74738.5"/>
    <n v="49072"/>
    <n v="-47941.5"/>
    <n v="148346.5"/>
    <n v="16903"/>
  </r>
  <r>
    <n v="594312"/>
    <d v="2014-08-26T17:03:17"/>
    <x v="0"/>
    <s v="Male"/>
    <s v="Service Department"/>
    <x v="3"/>
    <n v="7399"/>
    <n v="7399"/>
    <s v="0-20,000"/>
    <m/>
    <m/>
    <m/>
    <m/>
    <m/>
    <n v="25674"/>
    <n v="74739"/>
    <n v="49065"/>
    <n v="-47923.5"/>
    <n v="148336.5"/>
    <n v="7399"/>
  </r>
  <r>
    <n v="607121"/>
    <d v="2014-08-26T10:16:58"/>
    <x v="1"/>
    <s v="Male"/>
    <s v="Operations Department"/>
    <x v="6"/>
    <n v="19252"/>
    <n v="19252"/>
    <s v="0-20,000"/>
    <m/>
    <m/>
    <m/>
    <m/>
    <m/>
    <n v="25677"/>
    <n v="74762"/>
    <n v="49085"/>
    <n v="-47950.5"/>
    <n v="148389.5"/>
    <n v="19252"/>
  </r>
  <r>
    <n v="682442"/>
    <d v="2014-08-26T19:48:40"/>
    <x v="1"/>
    <s v="Male"/>
    <s v="Service Department"/>
    <x v="4"/>
    <n v="43716"/>
    <n v="43716"/>
    <s v="40001-60000"/>
    <m/>
    <m/>
    <m/>
    <m/>
    <m/>
    <n v="25690.5"/>
    <n v="74785"/>
    <n v="49094.5"/>
    <n v="-47951.25"/>
    <n v="148426.75"/>
    <n v="43716"/>
  </r>
  <r>
    <n v="354008"/>
    <d v="2014-08-26T07:44:17"/>
    <x v="1"/>
    <s v="Male"/>
    <s v="Service Department"/>
    <x v="3"/>
    <n v="26788"/>
    <n v="26788"/>
    <s v="20001-40000"/>
    <m/>
    <m/>
    <m/>
    <m/>
    <m/>
    <n v="25684.25"/>
    <n v="74808"/>
    <n v="49123.75"/>
    <n v="-48001.375"/>
    <n v="148493.625"/>
    <n v="26788"/>
  </r>
  <r>
    <n v="270677"/>
    <d v="2014-08-26T07:46:28"/>
    <x v="0"/>
    <s v="Male"/>
    <s v="Service Department"/>
    <x v="3"/>
    <n v="99273"/>
    <n v="99273"/>
    <s v="60001-100000"/>
    <m/>
    <m/>
    <m/>
    <m/>
    <m/>
    <n v="25678"/>
    <n v="74831"/>
    <n v="49153"/>
    <n v="-48051.5"/>
    <n v="148560.5"/>
    <n v="99273"/>
  </r>
  <r>
    <n v="403011"/>
    <d v="2014-08-26T07:50:23"/>
    <x v="0"/>
    <s v="Male"/>
    <s v="Service Department"/>
    <x v="3"/>
    <n v="5125"/>
    <n v="5125"/>
    <s v="0-20,000"/>
    <m/>
    <m/>
    <m/>
    <m/>
    <m/>
    <n v="25677"/>
    <n v="74762"/>
    <n v="49085"/>
    <n v="-47950.5"/>
    <n v="148389.5"/>
    <n v="5125"/>
  </r>
  <r>
    <n v="323511"/>
    <d v="2014-08-27T17:09:20"/>
    <x v="0"/>
    <s v="Male"/>
    <s v="Operations Department"/>
    <x v="6"/>
    <n v="87050"/>
    <n v="87050"/>
    <s v="60001-100000"/>
    <m/>
    <m/>
    <m/>
    <m/>
    <m/>
    <n v="25690.5"/>
    <n v="74785"/>
    <n v="49094.5"/>
    <n v="-47951.25"/>
    <n v="148426.75"/>
    <n v="87050"/>
  </r>
  <r>
    <n v="721208"/>
    <d v="2014-08-27T19:30:56"/>
    <x v="1"/>
    <s v="Male"/>
    <s v="Marketing Department"/>
    <x v="6"/>
    <n v="85029"/>
    <n v="85029"/>
    <s v="60001-100000"/>
    <m/>
    <m/>
    <m/>
    <m/>
    <m/>
    <n v="25684.25"/>
    <n v="74738.5"/>
    <n v="49054.25"/>
    <n v="-47897.125"/>
    <n v="148319.875"/>
    <n v="85029"/>
  </r>
  <r>
    <n v="30311"/>
    <d v="2014-08-27T19:32:42"/>
    <x v="1"/>
    <s v="Male"/>
    <s v="Marketing Department"/>
    <x v="6"/>
    <n v="97146"/>
    <n v="97146"/>
    <s v="60001-100000"/>
    <m/>
    <m/>
    <m/>
    <m/>
    <m/>
    <n v="25678"/>
    <n v="74737"/>
    <n v="49059"/>
    <n v="-47910.5"/>
    <n v="148325.5"/>
    <n v="97146"/>
  </r>
  <r>
    <n v="253561"/>
    <d v="2014-08-27T19:33:14"/>
    <x v="1"/>
    <s v="Male"/>
    <s v="Marketing Department"/>
    <x v="6"/>
    <n v="17514"/>
    <n v="17514"/>
    <s v="0-20,000"/>
    <m/>
    <m/>
    <m/>
    <m/>
    <m/>
    <n v="25677"/>
    <n v="74734"/>
    <n v="49057"/>
    <n v="-47908.5"/>
    <n v="148319.5"/>
    <n v="17514"/>
  </r>
  <r>
    <n v="358726"/>
    <d v="2014-08-27T02:58:05"/>
    <x v="1"/>
    <s v="Male"/>
    <s v="Operations Department"/>
    <x v="0"/>
    <n v="51282"/>
    <n v="51282"/>
    <s v="40001-60000"/>
    <m/>
    <m/>
    <m/>
    <m/>
    <m/>
    <n v="25690.5"/>
    <n v="74735"/>
    <n v="49044.5"/>
    <n v="-47876.25"/>
    <n v="148301.75"/>
    <n v="51282"/>
  </r>
  <r>
    <n v="774617"/>
    <d v="2014-08-27T02:58:22"/>
    <x v="1"/>
    <s v="Male"/>
    <s v="Operations Department"/>
    <x v="0"/>
    <n v="48512"/>
    <n v="48512"/>
    <s v="40001-60000"/>
    <m/>
    <m/>
    <m/>
    <m/>
    <m/>
    <n v="25684.25"/>
    <n v="74736"/>
    <n v="49051.75"/>
    <n v="-47893.375"/>
    <n v="148313.625"/>
    <n v="48512"/>
  </r>
  <r>
    <n v="36737"/>
    <d v="2014-08-27T21:32:15"/>
    <x v="1"/>
    <s v="Male"/>
    <s v="Purchase Department"/>
    <x v="4"/>
    <n v="15656"/>
    <n v="15656"/>
    <s v="0-20,000"/>
    <m/>
    <m/>
    <m/>
    <m/>
    <m/>
    <n v="25678"/>
    <n v="74737"/>
    <n v="49059"/>
    <n v="-47910.5"/>
    <n v="148325.5"/>
    <n v="15656"/>
  </r>
  <r>
    <n v="455375"/>
    <d v="2014-08-27T21:34:04"/>
    <x v="0"/>
    <s v="Male"/>
    <s v="Purchase Department"/>
    <x v="4"/>
    <n v="50290"/>
    <n v="50290"/>
    <s v="40001-60000"/>
    <m/>
    <m/>
    <m/>
    <m/>
    <m/>
    <n v="25696.75"/>
    <n v="74737.5"/>
    <n v="49040.75"/>
    <n v="-47864.375"/>
    <n v="148298.625"/>
    <n v="50290"/>
  </r>
  <r>
    <n v="903072"/>
    <d v="2014-08-28T10:48:24"/>
    <x v="1"/>
    <s v="Male"/>
    <s v="Operations Department"/>
    <x v="6"/>
    <n v="75135"/>
    <n v="75135"/>
    <s v="60001-100000"/>
    <m/>
    <m/>
    <m/>
    <m/>
    <m/>
    <n v="25690.5"/>
    <n v="74738"/>
    <n v="49047.5"/>
    <n v="-47880.75"/>
    <n v="148309.25"/>
    <n v="75135"/>
  </r>
  <r>
    <n v="136714"/>
    <d v="2014-08-28T10:50:36"/>
    <x v="0"/>
    <s v="Male"/>
    <s v="Operations Department"/>
    <x v="6"/>
    <n v="62801"/>
    <n v="62801"/>
    <s v="60001-100000"/>
    <m/>
    <m/>
    <m/>
    <m/>
    <m/>
    <n v="25684.25"/>
    <n v="74736"/>
    <n v="49051.75"/>
    <n v="-47893.375"/>
    <n v="148313.625"/>
    <n v="62801"/>
  </r>
  <r>
    <n v="780165"/>
    <d v="2014-08-28T18:04:06"/>
    <x v="0"/>
    <s v="Male"/>
    <s v="Operations Department"/>
    <x v="3"/>
    <n v="98960"/>
    <n v="98960"/>
    <s v="60001-100000"/>
    <m/>
    <m/>
    <m/>
    <m/>
    <m/>
    <n v="25678"/>
    <n v="74737"/>
    <n v="49059"/>
    <n v="-47910.5"/>
    <n v="148325.5"/>
    <n v="98960"/>
  </r>
  <r>
    <n v="631362"/>
    <d v="2014-08-28T11:30:19"/>
    <x v="1"/>
    <s v="Male"/>
    <s v="Service Department"/>
    <x v="12"/>
    <n v="96186"/>
    <n v="96186"/>
    <s v="60001-100000"/>
    <m/>
    <m/>
    <m/>
    <m/>
    <m/>
    <n v="25677"/>
    <n v="74734"/>
    <n v="49057"/>
    <n v="-47908.5"/>
    <n v="148319.5"/>
    <n v="96186"/>
  </r>
  <r>
    <n v="490538"/>
    <d v="2014-08-28T08:34:51"/>
    <x v="1"/>
    <s v="Don’t want to say"/>
    <s v="Marketing Department"/>
    <x v="4"/>
    <n v="23128"/>
    <n v="23128"/>
    <s v="20001-40000"/>
    <m/>
    <m/>
    <m/>
    <m/>
    <m/>
    <n v="25676"/>
    <n v="74720.5"/>
    <n v="49044.5"/>
    <n v="-47890.75"/>
    <n v="148287.25"/>
    <n v="23128"/>
  </r>
  <r>
    <n v="12430"/>
    <d v="2014-08-28T18:40:20"/>
    <x v="0"/>
    <s v="Male"/>
    <s v="Sales Department"/>
    <x v="6"/>
    <n v="65673"/>
    <n v="65673"/>
    <s v="60001-100000"/>
    <m/>
    <m/>
    <m/>
    <m/>
    <m/>
    <n v="25684.25"/>
    <n v="74726.75"/>
    <n v="49042.5"/>
    <n v="-47879.5"/>
    <n v="148290.5"/>
    <n v="65673"/>
  </r>
  <r>
    <n v="690774"/>
    <d v="2014-08-28T11:17:55"/>
    <x v="1"/>
    <s v="Male"/>
    <s v="Production Department"/>
    <x v="3"/>
    <n v="96402"/>
    <n v="96402"/>
    <s v="60001-100000"/>
    <m/>
    <m/>
    <m/>
    <m/>
    <m/>
    <n v="25678"/>
    <n v="74733"/>
    <n v="49055"/>
    <n v="-47904.5"/>
    <n v="148315.5"/>
    <n v="96402"/>
  </r>
  <r>
    <n v="894092"/>
    <d v="2014-08-28T11:21:44"/>
    <x v="1"/>
    <s v="Male"/>
    <s v="Production Department"/>
    <x v="3"/>
    <n v="26191"/>
    <n v="26191"/>
    <s v="20001-40000"/>
    <m/>
    <m/>
    <m/>
    <m/>
    <m/>
    <n v="25677"/>
    <n v="74714.25"/>
    <n v="49037.25"/>
    <n v="-47878.875"/>
    <n v="148270.125"/>
    <n v="26191"/>
  </r>
  <r>
    <n v="394974"/>
    <d v="2014-08-28T16:33:57"/>
    <x v="1"/>
    <s v="Male"/>
    <s v="Service Department"/>
    <x v="12"/>
    <n v="45109"/>
    <n v="45109"/>
    <s v="40001-60000"/>
    <m/>
    <m/>
    <m/>
    <m/>
    <m/>
    <n v="25676"/>
    <n v="74720.5"/>
    <n v="49044.5"/>
    <n v="-47890.75"/>
    <n v="148287.25"/>
    <n v="45109"/>
  </r>
  <r>
    <n v="246417"/>
    <d v="2014-08-28T16:35:59"/>
    <x v="1"/>
    <s v="Female"/>
    <s v="Service Department"/>
    <x v="12"/>
    <n v="66605"/>
    <n v="66605"/>
    <s v="60001-100000"/>
    <m/>
    <m/>
    <m/>
    <m/>
    <m/>
    <n v="25675"/>
    <n v="74726.75"/>
    <n v="49051.75"/>
    <n v="-47902.625"/>
    <n v="148304.375"/>
    <n v="66605"/>
  </r>
  <r>
    <n v="448701"/>
    <d v="2014-08-28T07:27:34"/>
    <x v="1"/>
    <s v="Male"/>
    <s v="Service Department"/>
    <x v="4"/>
    <n v="72173"/>
    <n v="72173"/>
    <s v="60001-100000"/>
    <m/>
    <m/>
    <m/>
    <m/>
    <m/>
    <n v="25674"/>
    <n v="74733"/>
    <n v="49059"/>
    <n v="-47914.5"/>
    <n v="148321.5"/>
    <n v="72173"/>
  </r>
  <r>
    <n v="247421"/>
    <d v="2014-08-28T07:29:21"/>
    <x v="0"/>
    <s v="Male"/>
    <s v="Service Department"/>
    <x v="4"/>
    <n v="23952"/>
    <n v="23952"/>
    <s v="20001-40000"/>
    <m/>
    <m/>
    <m/>
    <m/>
    <m/>
    <n v="25671.5"/>
    <n v="74734"/>
    <n v="49062.5"/>
    <n v="-47922.25"/>
    <n v="148327.75"/>
    <n v="23952"/>
  </r>
  <r>
    <n v="143472"/>
    <d v="2014-08-28T07:30:46"/>
    <x v="0"/>
    <s v="Female"/>
    <s v="Service Department"/>
    <x v="4"/>
    <n v="60211"/>
    <n v="60211"/>
    <s v="60001-100000"/>
    <m/>
    <m/>
    <m/>
    <m/>
    <m/>
    <n v="25676"/>
    <n v="74735"/>
    <n v="49059"/>
    <n v="-47912.5"/>
    <n v="148323.5"/>
    <n v="60211"/>
  </r>
  <r>
    <n v="651686"/>
    <d v="2014-08-28T07:31:17"/>
    <x v="0"/>
    <s v="Female"/>
    <s v="Service Department"/>
    <x v="4"/>
    <n v="82453"/>
    <n v="82453"/>
    <s v="60001-100000"/>
    <m/>
    <m/>
    <m/>
    <m/>
    <m/>
    <n v="25675"/>
    <n v="74736"/>
    <n v="49061"/>
    <n v="-47916.5"/>
    <n v="148327.5"/>
    <n v="82453"/>
  </r>
  <r>
    <n v="401045"/>
    <d v="2014-08-28T13:22:35"/>
    <x v="1"/>
    <s v="Male"/>
    <s v="Production Department"/>
    <x v="7"/>
    <n v="51401"/>
    <n v="51401"/>
    <s v="40001-60000"/>
    <m/>
    <m/>
    <m/>
    <m/>
    <m/>
    <n v="25674"/>
    <n v="74733"/>
    <n v="49059"/>
    <n v="-47914.5"/>
    <n v="148321.5"/>
    <n v="51401"/>
  </r>
  <r>
    <n v="64500"/>
    <d v="2014-08-28T12:20:02"/>
    <x v="1"/>
    <s v="Male"/>
    <s v="Production Department"/>
    <x v="7"/>
    <n v="96523"/>
    <n v="96523"/>
    <s v="60001-100000"/>
    <m/>
    <m/>
    <m/>
    <m/>
    <m/>
    <n v="25671.5"/>
    <n v="74734"/>
    <n v="49062.5"/>
    <n v="-47922.25"/>
    <n v="148327.75"/>
    <n v="96523"/>
  </r>
  <r>
    <n v="727861"/>
    <d v="2014-08-28T12:20:23"/>
    <x v="1"/>
    <s v="Male"/>
    <s v="Production Department"/>
    <x v="7"/>
    <n v="15711"/>
    <n v="15711"/>
    <s v="0-20,000"/>
    <m/>
    <m/>
    <m/>
    <m/>
    <m/>
    <n v="25669"/>
    <n v="74720.5"/>
    <n v="49051.5"/>
    <n v="-47908.25"/>
    <n v="148297.75"/>
    <n v="15711"/>
  </r>
  <r>
    <n v="96912"/>
    <d v="2014-08-28T12:22:09"/>
    <x v="0"/>
    <s v="Female"/>
    <s v="Production Department"/>
    <x v="7"/>
    <n v="45024"/>
    <n v="45024"/>
    <s v="40001-60000"/>
    <m/>
    <m/>
    <m/>
    <m/>
    <m/>
    <n v="25675"/>
    <n v="74726.75"/>
    <n v="49051.75"/>
    <n v="-47902.625"/>
    <n v="148304.375"/>
    <n v="45024"/>
  </r>
  <r>
    <n v="349508"/>
    <d v="2014-08-28T11:56:49"/>
    <x v="0"/>
    <s v="Male"/>
    <s v="Production Department"/>
    <x v="4"/>
    <n v="25678"/>
    <n v="25678"/>
    <s v="20001-40000"/>
    <m/>
    <m/>
    <m/>
    <m/>
    <m/>
    <n v="25674"/>
    <n v="74733"/>
    <n v="49059"/>
    <n v="-47914.5"/>
    <n v="148321.5"/>
    <n v="25678"/>
  </r>
  <r>
    <n v="451814"/>
    <d v="2014-08-28T06:46:09"/>
    <x v="0"/>
    <s v="Female"/>
    <s v="General Management"/>
    <x v="3"/>
    <n v="96645"/>
    <n v="96645"/>
    <s v="60001-100000"/>
    <m/>
    <m/>
    <m/>
    <m/>
    <m/>
    <n v="25671.5"/>
    <n v="74734"/>
    <n v="49062.5"/>
    <n v="-47922.25"/>
    <n v="148327.75"/>
    <n v="96645"/>
  </r>
  <r>
    <n v="193879"/>
    <d v="2014-08-28T06:50:15"/>
    <x v="0"/>
    <s v="Female"/>
    <s v="General Management"/>
    <x v="3"/>
    <n v="42100"/>
    <n v="42100"/>
    <s v="40001-60000"/>
    <m/>
    <m/>
    <m/>
    <m/>
    <m/>
    <n v="25669"/>
    <n v="74720.5"/>
    <n v="49051.5"/>
    <n v="-47908.25"/>
    <n v="148297.75"/>
    <n v="42100"/>
  </r>
  <r>
    <n v="276088"/>
    <d v="2014-08-28T00:22:18"/>
    <x v="1"/>
    <s v="Male"/>
    <s v="Operations Department"/>
    <x v="12"/>
    <n v="50282"/>
    <n v="50282"/>
    <s v="40001-60000"/>
    <m/>
    <m/>
    <m/>
    <m/>
    <m/>
    <n v="25666.5"/>
    <n v="74726.75"/>
    <n v="49060.25"/>
    <n v="-47923.875"/>
    <n v="148317.125"/>
    <n v="50282"/>
  </r>
  <r>
    <n v="613203"/>
    <d v="2014-08-28T05:11:52"/>
    <x v="1"/>
    <s v="Male"/>
    <s v="Operations Department"/>
    <x v="1"/>
    <n v="85540"/>
    <n v="85540"/>
    <s v="60001-100000"/>
    <m/>
    <m/>
    <m/>
    <m/>
    <m/>
    <n v="25664"/>
    <n v="74733"/>
    <n v="49069"/>
    <n v="-47939.5"/>
    <n v="148336.5"/>
    <n v="85540"/>
  </r>
  <r>
    <n v="270366"/>
    <d v="2014-08-28T05:12:17"/>
    <x v="1"/>
    <s v="Male"/>
    <s v="Operations Department"/>
    <x v="1"/>
    <n v="75949"/>
    <n v="75949"/>
    <s v="60001-100000"/>
    <m/>
    <m/>
    <m/>
    <m/>
    <m/>
    <n v="25663"/>
    <n v="74714.25"/>
    <n v="49051.25"/>
    <n v="-47913.875"/>
    <n v="148291.125"/>
    <n v="75949"/>
  </r>
  <r>
    <n v="58959"/>
    <d v="2014-08-28T16:45:26"/>
    <x v="0"/>
    <s v="Female"/>
    <s v="Service Department"/>
    <x v="12"/>
    <n v="49434"/>
    <n v="49434"/>
    <s v="40001-60000"/>
    <m/>
    <m/>
    <m/>
    <m/>
    <m/>
    <n v="25662"/>
    <n v="74698.5"/>
    <n v="49036.5"/>
    <n v="-47892.75"/>
    <n v="148253.25"/>
    <n v="49434"/>
  </r>
  <r>
    <n v="109178"/>
    <d v="2014-08-29T09:31:30"/>
    <x v="1"/>
    <s v="Male"/>
    <s v="Purchase Department"/>
    <x v="7"/>
    <n v="2636"/>
    <n v="2636"/>
    <s v="0-20,000"/>
    <m/>
    <m/>
    <m/>
    <m/>
    <m/>
    <n v="25661"/>
    <n v="74703.25"/>
    <n v="49042.25"/>
    <n v="-47902.375"/>
    <n v="148266.625"/>
    <n v="2636"/>
  </r>
  <r>
    <n v="878585"/>
    <d v="2014-08-29T19:24:53"/>
    <x v="1"/>
    <s v="Male"/>
    <s v="Operations Department"/>
    <x v="0"/>
    <n v="47192"/>
    <n v="47192"/>
    <s v="40001-60000"/>
    <m/>
    <m/>
    <m/>
    <m/>
    <m/>
    <n v="25664"/>
    <n v="74708"/>
    <n v="49044"/>
    <n v="-47902"/>
    <n v="148274"/>
    <n v="47192"/>
  </r>
  <r>
    <n v="920457"/>
    <d v="2014-08-30T00:04:32"/>
    <x v="1"/>
    <s v="Female"/>
    <s v="Marketing Department"/>
    <x v="9"/>
    <n v="94160"/>
    <n v="94160"/>
    <s v="60001-100000"/>
    <m/>
    <m/>
    <m/>
    <m/>
    <m/>
    <n v="25663"/>
    <n v="74714.25"/>
    <n v="49051.25"/>
    <n v="-47913.875"/>
    <n v="148291.125"/>
    <n v="94160"/>
  </r>
  <r>
    <n v="629081"/>
    <d v="2014-08-30T00:02:03"/>
    <x v="0"/>
    <s v="Don’t want to say"/>
    <s v="Marketing Department"/>
    <x v="9"/>
    <n v="10817"/>
    <n v="10817"/>
    <s v="0-20,000"/>
    <m/>
    <m/>
    <m/>
    <m/>
    <m/>
    <n v="25662"/>
    <n v="74698.5"/>
    <n v="49036.5"/>
    <n v="-47892.75"/>
    <n v="148253.25"/>
    <n v="10817"/>
  </r>
  <r>
    <n v="780667"/>
    <d v="2014-08-31T13:06:29"/>
    <x v="0"/>
    <s v="Male"/>
    <s v="Service Department"/>
    <x v="4"/>
    <n v="56727"/>
    <n v="56727"/>
    <s v="40001-60000"/>
    <m/>
    <m/>
    <m/>
    <m/>
    <m/>
    <n v="25666.5"/>
    <n v="74703.25"/>
    <n v="49036.75"/>
    <n v="-47888.625"/>
    <n v="148258.375"/>
    <n v="56727"/>
  </r>
  <r>
    <n v="352943"/>
    <d v="2014-08-29T02:57:17"/>
    <x v="1"/>
    <s v="Male"/>
    <s v="Operations Department"/>
    <x v="3"/>
    <n v="22640"/>
    <n v="22640"/>
    <s v="20001-40000"/>
    <m/>
    <m/>
    <m/>
    <m/>
    <m/>
    <n v="25664"/>
    <n v="74708"/>
    <n v="49044"/>
    <n v="-47902"/>
    <n v="148274"/>
    <n v="22640"/>
  </r>
  <r>
    <n v="691270"/>
    <d v="2014-08-29T16:31:21"/>
    <x v="1"/>
    <s v="Male"/>
    <s v="Operations Department"/>
    <x v="0"/>
    <n v="34695"/>
    <n v="34695"/>
    <s v="20001-40000"/>
    <m/>
    <m/>
    <m/>
    <m/>
    <m/>
    <n v="25671.5"/>
    <n v="74714.25"/>
    <n v="49042.75"/>
    <n v="-47892.625"/>
    <n v="148278.375"/>
    <n v="34695"/>
  </r>
  <r>
    <n v="394080"/>
    <d v="2014-08-29T11:53:53"/>
    <x v="1"/>
    <s v="Female"/>
    <s v="Human Resource Department"/>
    <x v="12"/>
    <n v="6753"/>
    <n v="6753"/>
    <s v="0-20,000"/>
    <m/>
    <m/>
    <m/>
    <m/>
    <m/>
    <n v="25669"/>
    <n v="74720.5"/>
    <n v="49051.5"/>
    <n v="-47908.25"/>
    <n v="148297.75"/>
    <n v="6753"/>
  </r>
  <r>
    <n v="830440"/>
    <d v="2014-08-29T12:21:15"/>
    <x v="0"/>
    <s v="Female"/>
    <s v="Service Department"/>
    <x v="9"/>
    <n v="69776"/>
    <n v="69776"/>
    <s v="60001-100000"/>
    <m/>
    <m/>
    <m/>
    <m/>
    <m/>
    <n v="25681.25"/>
    <n v="74726.75"/>
    <n v="49045.5"/>
    <n v="-47887"/>
    <n v="148295"/>
    <n v="69776"/>
  </r>
  <r>
    <n v="210001"/>
    <d v="2014-08-29T12:22:09"/>
    <x v="1"/>
    <s v="Female"/>
    <s v="Service Department"/>
    <x v="9"/>
    <n v="61640"/>
    <n v="61640"/>
    <s v="60001-100000"/>
    <m/>
    <m/>
    <m/>
    <m/>
    <m/>
    <n v="25674"/>
    <n v="74733"/>
    <n v="49059"/>
    <n v="-47914.5"/>
    <n v="148321.5"/>
    <n v="61640"/>
  </r>
  <r>
    <n v="118110"/>
    <d v="2014-08-30T11:27:46"/>
    <x v="1"/>
    <s v="Male"/>
    <s v="Service Department"/>
    <x v="3"/>
    <n v="35933"/>
    <n v="35933"/>
    <s v="20001-40000"/>
    <m/>
    <m/>
    <m/>
    <m/>
    <m/>
    <n v="25671.5"/>
    <n v="74734"/>
    <n v="49062.5"/>
    <n v="-47922.25"/>
    <n v="148327.75"/>
    <n v="35933"/>
  </r>
  <r>
    <n v="404367"/>
    <d v="2014-08-30T15:26:35"/>
    <x v="1"/>
    <s v="Male"/>
    <s v="Operations Department"/>
    <x v="12"/>
    <n v="46676"/>
    <n v="46676"/>
    <s v="40001-60000"/>
    <m/>
    <m/>
    <m/>
    <m/>
    <m/>
    <n v="25669"/>
    <n v="74735"/>
    <n v="49066"/>
    <n v="-47930"/>
    <n v="148334"/>
    <n v="46676"/>
  </r>
  <r>
    <n v="929675"/>
    <d v="2014-08-30T08:12:25"/>
    <x v="1"/>
    <s v="Male"/>
    <s v="Sales Department"/>
    <x v="1"/>
    <n v="45625"/>
    <n v="45625"/>
    <s v="40001-60000"/>
    <m/>
    <m/>
    <m/>
    <m/>
    <m/>
    <n v="25666.5"/>
    <n v="74736"/>
    <n v="49069.5"/>
    <n v="-47937.75"/>
    <n v="148340.25"/>
    <n v="45625"/>
  </r>
  <r>
    <n v="699359"/>
    <d v="2014-08-30T08:15:24"/>
    <x v="1"/>
    <s v="Male"/>
    <s v="Sales Department"/>
    <x v="1"/>
    <n v="53578"/>
    <n v="53578"/>
    <s v="40001-60000"/>
    <m/>
    <m/>
    <m/>
    <m/>
    <m/>
    <n v="25664"/>
    <n v="74737"/>
    <n v="49073"/>
    <n v="-47945.5"/>
    <n v="148346.5"/>
    <n v="53578"/>
  </r>
  <r>
    <n v="293467"/>
    <d v="2014-08-30T08:15:45"/>
    <x v="0"/>
    <s v="Male"/>
    <s v="Sales Department"/>
    <x v="1"/>
    <n v="44957"/>
    <n v="44957"/>
    <s v="40001-60000"/>
    <m/>
    <m/>
    <m/>
    <m/>
    <m/>
    <n v="25663"/>
    <n v="74737.5"/>
    <n v="49074.5"/>
    <n v="-47948.75"/>
    <n v="148349.25"/>
    <n v="44957"/>
  </r>
  <r>
    <n v="874032"/>
    <d v="2014-08-31T09:41:32"/>
    <x v="1"/>
    <s v="Don’t want to say"/>
    <s v="Marketing Department"/>
    <x v="12"/>
    <n v="78699"/>
    <n v="78699"/>
    <s v="60001-100000"/>
    <m/>
    <m/>
    <m/>
    <m/>
    <m/>
    <n v="25662"/>
    <n v="74738"/>
    <n v="49076"/>
    <n v="-47952"/>
    <n v="148352"/>
    <n v="78699"/>
  </r>
  <r>
    <n v="783165"/>
    <d v="2014-08-31T18:15:57"/>
    <x v="0"/>
    <s v="Female"/>
    <s v="Marketing Department"/>
    <x v="9"/>
    <n v="33497"/>
    <n v="33497"/>
    <s v="20001-40000"/>
    <m/>
    <m/>
    <m/>
    <m/>
    <m/>
    <n v="25661"/>
    <n v="74736"/>
    <n v="49075"/>
    <n v="-47951.5"/>
    <n v="148348.5"/>
    <n v="33497"/>
  </r>
  <r>
    <n v="611894"/>
    <d v="2014-08-31T20:58:20"/>
    <x v="1"/>
    <s v="Male"/>
    <s v="Service Department"/>
    <x v="6"/>
    <n v="55415"/>
    <n v="55415"/>
    <s v="40001-60000"/>
    <m/>
    <m/>
    <m/>
    <m/>
    <m/>
    <n v="25660"/>
    <n v="74737"/>
    <n v="49077"/>
    <n v="-47955.5"/>
    <n v="148352.5"/>
    <n v="55415"/>
  </r>
  <r>
    <n v="894572"/>
    <d v="2014-06-11T09:31:30"/>
    <x v="1"/>
    <s v="Male"/>
    <s v="Sales Department"/>
    <x v="0"/>
    <n v="28613"/>
    <n v="28613"/>
    <s v="20001-40000"/>
    <m/>
    <m/>
    <m/>
    <m/>
    <m/>
    <n v="25659.25"/>
    <n v="74737.5"/>
    <n v="49078.25"/>
    <n v="-47958.125"/>
    <n v="148354.875"/>
    <n v="28613"/>
  </r>
  <r>
    <n v="392448"/>
    <d v="2014-06-11T09:35:41"/>
    <x v="1"/>
    <s v="Male"/>
    <s v="Sales Department"/>
    <x v="0"/>
    <n v="69299"/>
    <n v="69299"/>
    <s v="60001-100000"/>
    <m/>
    <m/>
    <m/>
    <m/>
    <m/>
    <n v="25658.5"/>
    <n v="74738"/>
    <n v="49079.5"/>
    <n v="-47960.75"/>
    <n v="148357.25"/>
    <n v="69299"/>
  </r>
  <r>
    <n v="263203"/>
    <d v="2014-06-17T09:03:30"/>
    <x v="0"/>
    <s v="Female"/>
    <s v="Sales Department"/>
    <x v="0"/>
    <n v="12194"/>
    <n v="12194"/>
    <s v="0-20,000"/>
    <m/>
    <m/>
    <m/>
    <m/>
    <m/>
    <n v="25657.75"/>
    <n v="74738.5"/>
    <n v="49080.75"/>
    <n v="-47963.375"/>
    <n v="148359.625"/>
    <n v="12194"/>
  </r>
  <r>
    <n v="462387"/>
    <d v="2014-06-30T16:58:43"/>
    <x v="0"/>
    <s v="Male"/>
    <s v="Sales Department"/>
    <x v="3"/>
    <n v="81029"/>
    <n v="81029"/>
    <s v="60001-100000"/>
    <m/>
    <m/>
    <m/>
    <m/>
    <m/>
    <n v="25660"/>
    <n v="74739"/>
    <n v="49079"/>
    <n v="-47958.5"/>
    <n v="148357.5"/>
    <n v="81029"/>
  </r>
  <r>
    <n v="288469"/>
    <d v="2014-06-30T17:00:18"/>
    <x v="0"/>
    <s v="Female"/>
    <s v="Sales Department"/>
    <x v="3"/>
    <n v="91349"/>
    <n v="91349"/>
    <s v="60001-100000"/>
    <m/>
    <m/>
    <m/>
    <m/>
    <m/>
    <n v="25659.25"/>
    <n v="74737.5"/>
    <n v="49078.25"/>
    <n v="-47958.125"/>
    <n v="148354.875"/>
    <n v="91349"/>
  </r>
  <r>
    <n v="54778"/>
    <d v="2014-07-09T22:53:42"/>
    <x v="1"/>
    <s v="Don’t want to say"/>
    <s v="Sales Department"/>
    <x v="3"/>
    <n v="25838"/>
    <n v="25838"/>
    <s v="20001-40000"/>
    <m/>
    <m/>
    <m/>
    <m/>
    <m/>
    <n v="25658.5"/>
    <n v="74735"/>
    <n v="49076.5"/>
    <n v="-47956.25"/>
    <n v="148349.75"/>
    <n v="25838"/>
  </r>
  <r>
    <n v="472424"/>
    <d v="2014-05-02T09:31:58"/>
    <x v="1"/>
    <s v="Female"/>
    <s v="General Management"/>
    <x v="3"/>
    <n v="45598"/>
    <n v="45598"/>
    <s v="40001-60000"/>
    <m/>
    <m/>
    <m/>
    <m/>
    <m/>
    <n v="25657.75"/>
    <n v="74736"/>
    <n v="49078.25"/>
    <n v="-47959.625"/>
    <n v="148353.375"/>
    <n v="45598"/>
  </r>
  <r>
    <n v="439013"/>
    <d v="2014-05-02T09:33:02"/>
    <x v="1"/>
    <s v="Female"/>
    <s v="General Management"/>
    <x v="3"/>
    <n v="23575"/>
    <n v="23575"/>
    <s v="20001-40000"/>
    <m/>
    <m/>
    <m/>
    <m/>
    <m/>
    <n v="25657"/>
    <n v="74737"/>
    <n v="49080"/>
    <n v="-47963"/>
    <n v="148357"/>
    <n v="23575"/>
  </r>
  <r>
    <n v="183717"/>
    <d v="2014-07-10T08:09:31"/>
    <x v="1"/>
    <s v="Male"/>
    <s v="Service Department"/>
    <x v="3"/>
    <n v="80854"/>
    <n v="80854"/>
    <s v="60001-100000"/>
    <m/>
    <m/>
    <m/>
    <m/>
    <m/>
    <n v="25659.25"/>
    <n v="74737.5"/>
    <n v="49078.25"/>
    <n v="-47958.125"/>
    <n v="148354.875"/>
    <n v="80854"/>
  </r>
  <r>
    <n v="290018"/>
    <d v="2014-07-03T09:58:36"/>
    <x v="0"/>
    <s v="Male"/>
    <s v="Sales Department"/>
    <x v="1"/>
    <n v="13457"/>
    <n v="13457"/>
    <s v="0-20,000"/>
    <m/>
    <m/>
    <m/>
    <m/>
    <m/>
    <n v="25658.5"/>
    <n v="74735"/>
    <n v="49076.5"/>
    <n v="-47956.25"/>
    <n v="148349.75"/>
    <n v="13457"/>
  </r>
  <r>
    <n v="238907"/>
    <d v="2014-08-14T09:31:33"/>
    <x v="1"/>
    <s v="Male"/>
    <s v="Sales Department"/>
    <x v="1"/>
    <n v="66035"/>
    <n v="66035"/>
    <s v="60001-100000"/>
    <m/>
    <m/>
    <m/>
    <m/>
    <m/>
    <n v="25661"/>
    <n v="74736"/>
    <n v="49075"/>
    <n v="-47951.5"/>
    <n v="148348.5"/>
    <n v="66035"/>
  </r>
  <r>
    <n v="592777"/>
    <d v="2014-08-14T09:33:28"/>
    <x v="0"/>
    <s v="Male"/>
    <s v="Sales Department"/>
    <x v="1"/>
    <n v="4514"/>
    <n v="4514"/>
    <s v="0-20,000"/>
    <m/>
    <m/>
    <m/>
    <m/>
    <m/>
    <n v="25660"/>
    <n v="74737"/>
    <n v="49077"/>
    <n v="-47955.5"/>
    <n v="148352.5"/>
    <n v="4514"/>
  </r>
  <r>
    <n v="741579"/>
    <d v="2014-08-19T10:56:10"/>
    <x v="0"/>
    <s v="Male"/>
    <s v="Sales Department"/>
    <x v="1"/>
    <n v="98625"/>
    <n v="98625"/>
    <s v="60001-100000"/>
    <m/>
    <m/>
    <m/>
    <m/>
    <m/>
    <n v="25663"/>
    <n v="74737.5"/>
    <n v="49074.5"/>
    <n v="-47948.75"/>
    <n v="148349.25"/>
    <n v="98625"/>
  </r>
  <r>
    <n v="351775"/>
    <d v="2014-08-19T10:58:10"/>
    <x v="1"/>
    <s v="Female"/>
    <s v="Sales Department"/>
    <x v="1"/>
    <n v="47983"/>
    <n v="47983"/>
    <s v="40001-60000"/>
    <m/>
    <m/>
    <m/>
    <m/>
    <m/>
    <n v="25662"/>
    <n v="74735"/>
    <n v="49073"/>
    <n v="-47947.5"/>
    <n v="148344.5"/>
    <n v="47983"/>
  </r>
  <r>
    <n v="834770"/>
    <d v="2014-05-23T10:41:09"/>
    <x v="0"/>
    <s v="Female"/>
    <s v="Purchase Department"/>
    <x v="1"/>
    <n v="7470"/>
    <n v="7470"/>
    <s v="0-20,000"/>
    <m/>
    <m/>
    <m/>
    <m/>
    <m/>
    <n v="25661"/>
    <n v="74736"/>
    <n v="49075"/>
    <n v="-47951.5"/>
    <n v="148348.5"/>
    <n v="7470"/>
  </r>
  <r>
    <n v="169584"/>
    <d v="2014-06-26T09:33:32"/>
    <x v="0"/>
    <s v="Female"/>
    <s v="Purchase Department"/>
    <x v="1"/>
    <n v="25644"/>
    <n v="25644"/>
    <s v="20001-40000"/>
    <m/>
    <m/>
    <m/>
    <m/>
    <m/>
    <n v="25664"/>
    <n v="74737"/>
    <n v="49073"/>
    <n v="-47945.5"/>
    <n v="148346.5"/>
    <n v="25644"/>
  </r>
  <r>
    <n v="201068"/>
    <d v="2014-07-02T12:02:31"/>
    <x v="1"/>
    <s v="Male"/>
    <s v="Purchase Department"/>
    <x v="1"/>
    <n v="16237"/>
    <n v="16237"/>
    <s v="0-20,000"/>
    <m/>
    <m/>
    <m/>
    <m/>
    <m/>
    <n v="25671.5"/>
    <n v="74737.5"/>
    <n v="49066"/>
    <n v="-47927.5"/>
    <n v="148336.5"/>
    <n v="16237"/>
  </r>
  <r>
    <n v="167150"/>
    <d v="2014-07-02T12:06:31"/>
    <x v="0"/>
    <s v="Female"/>
    <s v="Purchase Department"/>
    <x v="1"/>
    <n v="59376"/>
    <n v="59376"/>
    <s v="40001-60000"/>
    <m/>
    <m/>
    <m/>
    <m/>
    <m/>
    <n v="25688.5"/>
    <n v="74738"/>
    <n v="49049.5"/>
    <n v="-47885.75"/>
    <n v="148312.25"/>
    <n v="59376"/>
  </r>
  <r>
    <n v="276510"/>
    <d v="2014-07-02T12:06:56"/>
    <x v="0"/>
    <s v="Male"/>
    <s v="Purchase Department"/>
    <x v="1"/>
    <n v="41390"/>
    <n v="41390"/>
    <s v="40001-60000"/>
    <m/>
    <m/>
    <m/>
    <m/>
    <m/>
    <n v="25681.25"/>
    <n v="74738.5"/>
    <n v="49057.25"/>
    <n v="-47904.625"/>
    <n v="148324.375"/>
    <n v="41390"/>
  </r>
  <r>
    <n v="66948"/>
    <d v="2014-07-08T07:44:21"/>
    <x v="0"/>
    <s v="Male"/>
    <s v="Purchase Department"/>
    <x v="1"/>
    <n v="62210"/>
    <n v="62210"/>
    <s v="60001-100000"/>
    <m/>
    <m/>
    <m/>
    <m/>
    <m/>
    <n v="25674"/>
    <n v="74739"/>
    <n v="49065"/>
    <n v="-47923.5"/>
    <n v="148336.5"/>
    <n v="62210"/>
  </r>
  <r>
    <n v="162068"/>
    <d v="2014-07-08T07:45:19"/>
    <x v="0"/>
    <s v="Female"/>
    <s v="Purchase Department"/>
    <x v="1"/>
    <n v="98959"/>
    <n v="98959"/>
    <s v="60001-100000"/>
    <m/>
    <m/>
    <m/>
    <m/>
    <m/>
    <n v="25671.5"/>
    <n v="74762"/>
    <n v="49090.5"/>
    <n v="-47964.25"/>
    <n v="148397.75"/>
    <n v="98959"/>
  </r>
  <r>
    <n v="857560"/>
    <d v="2014-07-08T07:44:18"/>
    <x v="0"/>
    <s v="Don’t want to say"/>
    <s v="Purchase Department"/>
    <x v="1"/>
    <n v="85527"/>
    <n v="85527"/>
    <s v="60001-100000"/>
    <m/>
    <m/>
    <m/>
    <m/>
    <m/>
    <n v="25669"/>
    <n v="74738"/>
    <n v="49069"/>
    <n v="-47934.5"/>
    <n v="148341.5"/>
    <n v="85527"/>
  </r>
  <r>
    <n v="295269"/>
    <d v="2014-07-12T11:08:08"/>
    <x v="0"/>
    <s v="Male"/>
    <s v="Purchase Department"/>
    <x v="1"/>
    <n v="70275"/>
    <n v="70275"/>
    <s v="60001-100000"/>
    <m/>
    <m/>
    <m/>
    <m/>
    <m/>
    <n v="25666.5"/>
    <n v="74736"/>
    <n v="49069.5"/>
    <n v="-47937.75"/>
    <n v="148340.25"/>
    <n v="70275"/>
  </r>
  <r>
    <n v="738409"/>
    <d v="2014-07-12T11:10:19"/>
    <x v="1"/>
    <s v="Male"/>
    <s v="Purchase Department"/>
    <x v="1"/>
    <n v="55557"/>
    <n v="55557"/>
    <s v="40001-60000"/>
    <m/>
    <m/>
    <m/>
    <m/>
    <m/>
    <n v="25664"/>
    <n v="74737"/>
    <n v="49073"/>
    <n v="-47945.5"/>
    <n v="148346.5"/>
    <n v="55557"/>
  </r>
  <r>
    <n v="929163"/>
    <d v="2014-07-18T14:59:37"/>
    <x v="0"/>
    <s v="Female"/>
    <s v="Purchase Department"/>
    <x v="1"/>
    <n v="94241"/>
    <n v="94241"/>
    <s v="60001-100000"/>
    <m/>
    <m/>
    <m/>
    <m/>
    <m/>
    <n v="25663"/>
    <n v="74737.5"/>
    <n v="49074.5"/>
    <n v="-47948.75"/>
    <n v="148349.25"/>
    <n v="94241"/>
  </r>
  <r>
    <n v="816746"/>
    <d v="2014-05-01T22:33:40"/>
    <x v="0"/>
    <s v="Don’t want to say"/>
    <s v="Operations Department"/>
    <x v="1"/>
    <n v="42846"/>
    <n v="42846"/>
    <s v="40001-60000"/>
    <m/>
    <m/>
    <m/>
    <m/>
    <m/>
    <n v="25662"/>
    <n v="74735"/>
    <n v="49073"/>
    <n v="-47947.5"/>
    <n v="148344.5"/>
    <n v="42846"/>
  </r>
  <r>
    <n v="404885"/>
    <d v="2014-05-21T10:49:27"/>
    <x v="0"/>
    <s v="Male"/>
    <s v="Operations Department"/>
    <x v="1"/>
    <n v="52889"/>
    <n v="52889"/>
    <s v="40001-60000"/>
    <m/>
    <m/>
    <m/>
    <m/>
    <m/>
    <n v="25661"/>
    <n v="74736"/>
    <n v="49075"/>
    <n v="-47951.5"/>
    <n v="148348.5"/>
    <n v="52889"/>
  </r>
  <r>
    <n v="146486"/>
    <d v="2014-05-23T13:52:25"/>
    <x v="0"/>
    <s v="Male"/>
    <s v="Operations Department"/>
    <x v="1"/>
    <n v="67496"/>
    <n v="67496"/>
    <s v="60001-100000"/>
    <m/>
    <m/>
    <m/>
    <m/>
    <m/>
    <n v="25660"/>
    <n v="74737"/>
    <n v="49077"/>
    <n v="-47955.5"/>
    <n v="148352.5"/>
    <n v="67496"/>
  </r>
  <r>
    <n v="165615"/>
    <d v="2014-05-19T09:31:56"/>
    <x v="0"/>
    <s v="Male"/>
    <s v="Service Department"/>
    <x v="1"/>
    <n v="1632"/>
    <n v="1632"/>
    <s v="0-20,000"/>
    <m/>
    <m/>
    <m/>
    <m/>
    <m/>
    <n v="25659.25"/>
    <n v="74737.5"/>
    <n v="49078.25"/>
    <n v="-47958.125"/>
    <n v="148354.875"/>
    <n v="1632"/>
  </r>
  <r>
    <n v="751393"/>
    <d v="2014-07-29T09:32:33"/>
    <x v="0"/>
    <s v="Don’t want to say"/>
    <s v="Finance Department"/>
    <x v="1"/>
    <n v="16075"/>
    <n v="16075"/>
    <s v="0-20,000"/>
    <m/>
    <m/>
    <m/>
    <m/>
    <m/>
    <n v="25662"/>
    <n v="74738"/>
    <n v="49076"/>
    <n v="-47952"/>
    <n v="148352"/>
    <n v="16075"/>
  </r>
  <r>
    <n v="115987"/>
    <d v="2014-08-04T17:24:35"/>
    <x v="0"/>
    <s v="Female"/>
    <s v="Finance Department"/>
    <x v="1"/>
    <n v="7317"/>
    <n v="7317"/>
    <s v="0-20,000"/>
    <m/>
    <m/>
    <m/>
    <m/>
    <m/>
    <n v="25666.5"/>
    <n v="74738.5"/>
    <n v="49072"/>
    <n v="-47941.5"/>
    <n v="148346.5"/>
    <n v="7317"/>
  </r>
  <r>
    <n v="501887"/>
    <d v="2014-08-04T17:25:13"/>
    <x v="1"/>
    <s v="Female"/>
    <s v="Finance Department"/>
    <x v="1"/>
    <n v="88072"/>
    <n v="88072"/>
    <s v="60001-100000"/>
    <m/>
    <m/>
    <m/>
    <m/>
    <m/>
    <n v="25674"/>
    <n v="74739"/>
    <n v="49065"/>
    <n v="-47923.5"/>
    <n v="148336.5"/>
    <n v="88072"/>
  </r>
  <r>
    <n v="537409"/>
    <d v="2014-08-04T17:24:55"/>
    <x v="1"/>
    <s v="Don’t want to say"/>
    <s v="Finance Department"/>
    <x v="1"/>
    <n v="34132"/>
    <n v="34132"/>
    <s v="20001-40000"/>
    <m/>
    <m/>
    <m/>
    <m/>
    <m/>
    <n v="25671.5"/>
    <n v="74737.5"/>
    <n v="49066"/>
    <n v="-47927.5"/>
    <n v="148336.5"/>
    <n v="34132"/>
  </r>
  <r>
    <n v="589955"/>
    <d v="2014-08-21T14:23:37"/>
    <x v="1"/>
    <s v="Female"/>
    <s v="Finance Department"/>
    <x v="1"/>
    <n v="88353"/>
    <n v="88353"/>
    <s v="60001-100000"/>
    <m/>
    <m/>
    <m/>
    <m/>
    <m/>
    <n v="25669"/>
    <n v="74738"/>
    <n v="49069"/>
    <n v="-47934.5"/>
    <n v="148341.5"/>
    <n v="88353"/>
  </r>
  <r>
    <n v="230054"/>
    <d v="2014-05-07T09:36:14"/>
    <x v="0"/>
    <s v="Male"/>
    <s v="Operations Department"/>
    <x v="7"/>
    <n v="38155"/>
    <n v="38155"/>
    <s v="20001-40000"/>
    <m/>
    <m/>
    <m/>
    <m/>
    <m/>
    <n v="25666.5"/>
    <n v="74736"/>
    <n v="49069.5"/>
    <n v="-47937.75"/>
    <n v="148340.25"/>
    <n v="38155"/>
  </r>
  <r>
    <n v="132622"/>
    <d v="2014-05-26T08:55:34"/>
    <x v="0"/>
    <s v="Male"/>
    <s v="Operations Department"/>
    <x v="1"/>
    <n v="49880"/>
    <n v="49880"/>
    <s v="40001-60000"/>
    <m/>
    <m/>
    <m/>
    <m/>
    <m/>
    <n v="25664"/>
    <n v="74737"/>
    <n v="49073"/>
    <n v="-47945.5"/>
    <n v="148346.5"/>
    <n v="49880"/>
  </r>
  <r>
    <n v="427540"/>
    <d v="2014-06-04T09:32:06"/>
    <x v="1"/>
    <s v="Male"/>
    <s v="Operations Department"/>
    <x v="1"/>
    <n v="27926"/>
    <n v="27926"/>
    <s v="20001-40000"/>
    <m/>
    <m/>
    <m/>
    <m/>
    <m/>
    <n v="25663"/>
    <n v="74737.5"/>
    <n v="49074.5"/>
    <n v="-47948.75"/>
    <n v="148349.25"/>
    <n v="27926"/>
  </r>
  <r>
    <n v="487999"/>
    <d v="2014-08-27T09:31:35"/>
    <x v="0"/>
    <s v="Male"/>
    <s v="Operations Department"/>
    <x v="1"/>
    <n v="77765"/>
    <n v="77765"/>
    <s v="60001-100000"/>
    <m/>
    <m/>
    <m/>
    <m/>
    <m/>
    <n v="25662"/>
    <n v="74738"/>
    <n v="49076"/>
    <n v="-47952"/>
    <n v="148352"/>
    <n v="77765"/>
  </r>
  <r>
    <n v="832053"/>
    <d v="2014-07-16T09:31:24"/>
    <x v="0"/>
    <s v="Male"/>
    <s v="Operations Department"/>
    <x v="7"/>
    <n v="67421"/>
    <n v="67421"/>
    <s v="60001-100000"/>
    <m/>
    <m/>
    <m/>
    <m/>
    <m/>
    <n v="25661"/>
    <n v="74736"/>
    <n v="49075"/>
    <n v="-47951.5"/>
    <n v="148348.5"/>
    <n v="67421"/>
  </r>
  <r>
    <n v="63052"/>
    <d v="2014-07-16T09:31:50"/>
    <x v="0"/>
    <s v="Male"/>
    <s v="Operations Department"/>
    <x v="7"/>
    <n v="58707"/>
    <n v="58707"/>
    <s v="40001-60000"/>
    <m/>
    <m/>
    <m/>
    <m/>
    <m/>
    <n v="25660"/>
    <n v="74737"/>
    <n v="49077"/>
    <n v="-47955.5"/>
    <n v="148352.5"/>
    <n v="58707"/>
  </r>
  <r>
    <n v="452676"/>
    <d v="2014-07-16T09:32:14"/>
    <x v="0"/>
    <s v="Female"/>
    <s v="Operations Department"/>
    <x v="7"/>
    <n v="40119"/>
    <n v="40119"/>
    <s v="40001-60000"/>
    <m/>
    <m/>
    <m/>
    <m/>
    <m/>
    <n v="25659.25"/>
    <n v="74737.5"/>
    <n v="49078.25"/>
    <n v="-47958.125"/>
    <n v="148354.875"/>
    <n v="40119"/>
  </r>
  <r>
    <n v="127139"/>
    <d v="2014-05-01T15:42:21"/>
    <x v="0"/>
    <s v="Male"/>
    <s v="Sales Department"/>
    <x v="0"/>
    <n v="42951"/>
    <n v="42951"/>
    <s v="40001-60000"/>
    <m/>
    <m/>
    <m/>
    <m/>
    <m/>
    <n v="25658.5"/>
    <n v="74738"/>
    <n v="49079.5"/>
    <n v="-47960.75"/>
    <n v="148357.25"/>
    <n v="42951"/>
  </r>
  <r>
    <n v="152197"/>
    <d v="2014-05-01T15:39:55"/>
    <x v="1"/>
    <s v="Don’t want to say"/>
    <s v="Sales Department"/>
    <x v="0"/>
    <n v="66569"/>
    <n v="66569"/>
    <s v="60001-100000"/>
    <m/>
    <m/>
    <m/>
    <m/>
    <m/>
    <n v="25657.75"/>
    <n v="74738.5"/>
    <n v="49080.75"/>
    <n v="-47963.375"/>
    <n v="148359.625"/>
    <n v="66569"/>
  </r>
  <r>
    <n v="324262"/>
    <d v="2014-06-11T09:33:31"/>
    <x v="0"/>
    <s v="Male"/>
    <s v="Sales Department"/>
    <x v="0"/>
    <n v="55341"/>
    <n v="55341"/>
    <s v="40001-60000"/>
    <m/>
    <m/>
    <m/>
    <m/>
    <m/>
    <n v="25657"/>
    <n v="74739"/>
    <n v="49082"/>
    <n v="-47966"/>
    <n v="148362"/>
    <n v="55341"/>
  </r>
  <r>
    <n v="884821"/>
    <d v="2014-06-20T16:20:49"/>
    <x v="0"/>
    <s v="Male"/>
    <s v="Sales Department"/>
    <x v="0"/>
    <n v="64052"/>
    <n v="64052"/>
    <s v="60001-100000"/>
    <m/>
    <m/>
    <m/>
    <m/>
    <m/>
    <n v="25656"/>
    <n v="74762"/>
    <n v="49106"/>
    <n v="-48003"/>
    <n v="148421"/>
    <n v="64052"/>
  </r>
  <r>
    <n v="882740"/>
    <d v="2014-08-07T13:42:44"/>
    <x v="1"/>
    <s v="Male"/>
    <s v="Sales Department"/>
    <x v="3"/>
    <n v="85837"/>
    <n v="85837"/>
    <s v="60001-100000"/>
    <m/>
    <m/>
    <m/>
    <m/>
    <m/>
    <n v="25655"/>
    <n v="74785"/>
    <n v="49130"/>
    <n v="-48040"/>
    <n v="148480"/>
    <n v="85837"/>
  </r>
  <r>
    <n v="396311"/>
    <d v="2014-06-02T10:43:17"/>
    <x v="1"/>
    <s v="Male"/>
    <s v="Operations Department"/>
    <x v="9"/>
    <n v="87817"/>
    <n v="87817"/>
    <s v="60001-100000"/>
    <m/>
    <m/>
    <m/>
    <m/>
    <m/>
    <n v="25654"/>
    <n v="74738.5"/>
    <n v="49084.5"/>
    <n v="-47972.75"/>
    <n v="148365.25"/>
    <n v="87817"/>
  </r>
  <r>
    <n v="145735"/>
    <d v="2014-06-02T10:46:12"/>
    <x v="1"/>
    <s v="Male"/>
    <s v="Operations Department"/>
    <x v="9"/>
    <n v="58410"/>
    <n v="58410"/>
    <s v="40001-60000"/>
    <m/>
    <m/>
    <m/>
    <m/>
    <m/>
    <n v="25653"/>
    <n v="74737"/>
    <n v="49084"/>
    <n v="-47973"/>
    <n v="148363"/>
    <n v="58410"/>
  </r>
  <r>
    <n v="866980"/>
    <d v="2014-06-02T10:47:16"/>
    <x v="0"/>
    <s v="Female"/>
    <s v="Operations Department"/>
    <x v="9"/>
    <n v="42496"/>
    <n v="42496"/>
    <s v="40001-60000"/>
    <m/>
    <m/>
    <m/>
    <m/>
    <m/>
    <n v="25652.75"/>
    <n v="74737.5"/>
    <n v="49084.75"/>
    <n v="-47974.375"/>
    <n v="148364.625"/>
    <n v="42496"/>
  </r>
  <r>
    <n v="328543"/>
    <d v="2014-06-03T00:00:35"/>
    <x v="1"/>
    <s v="Female"/>
    <s v="Operations Department"/>
    <x v="3"/>
    <n v="15835"/>
    <n v="15835"/>
    <s v="0-20,000"/>
    <m/>
    <m/>
    <m/>
    <m/>
    <m/>
    <n v="25652.5"/>
    <n v="74738"/>
    <n v="49085.5"/>
    <n v="-47975.75"/>
    <n v="148366.25"/>
    <n v="15835"/>
  </r>
  <r>
    <n v="75097"/>
    <d v="2014-06-05T12:00:56"/>
    <x v="0"/>
    <s v="Male"/>
    <s v="Operations Department"/>
    <x v="9"/>
    <n v="27779"/>
    <n v="27779"/>
    <s v="20001-40000"/>
    <m/>
    <m/>
    <m/>
    <m/>
    <m/>
    <n v="25654"/>
    <n v="74738.5"/>
    <n v="49084.5"/>
    <n v="-47972.75"/>
    <n v="148365.25"/>
    <n v="27779"/>
  </r>
  <r>
    <n v="184147"/>
    <d v="2014-06-05T12:02:16"/>
    <x v="0"/>
    <s v="Male"/>
    <s v="Operations Department"/>
    <x v="9"/>
    <n v="96914"/>
    <n v="96914"/>
    <s v="60001-100000"/>
    <m/>
    <m/>
    <m/>
    <m/>
    <m/>
    <n v="25653"/>
    <n v="74739"/>
    <n v="49086"/>
    <n v="-47976"/>
    <n v="148368"/>
    <n v="96914"/>
  </r>
  <r>
    <n v="970152"/>
    <d v="2014-06-09T08:56:57"/>
    <x v="1"/>
    <s v="Male"/>
    <s v="Operations Department"/>
    <x v="3"/>
    <n v="42210"/>
    <n v="42210"/>
    <s v="40001-60000"/>
    <m/>
    <m/>
    <m/>
    <m/>
    <m/>
    <n v="25652.75"/>
    <n v="74737.5"/>
    <n v="49084.75"/>
    <n v="-47974.375"/>
    <n v="148364.625"/>
    <n v="42210"/>
  </r>
  <r>
    <n v="531409"/>
    <d v="2014-06-09T08:57:59"/>
    <x v="1"/>
    <s v="Male"/>
    <s v="Operations Department"/>
    <x v="3"/>
    <n v="52201"/>
    <n v="52201"/>
    <s v="40001-60000"/>
    <m/>
    <m/>
    <m/>
    <m/>
    <m/>
    <n v="25652.5"/>
    <n v="74738"/>
    <n v="49085.5"/>
    <n v="-47975.75"/>
    <n v="148366.25"/>
    <n v="52201"/>
  </r>
  <r>
    <n v="149267"/>
    <d v="2014-06-23T10:00:02"/>
    <x v="0"/>
    <s v="Male"/>
    <s v="Operations Department"/>
    <x v="4"/>
    <n v="89318"/>
    <n v="89318"/>
    <s v="60001-100000"/>
    <m/>
    <m/>
    <m/>
    <m/>
    <m/>
    <n v="25652.25"/>
    <n v="74738.5"/>
    <n v="49086.25"/>
    <n v="-47977.125"/>
    <n v="148367.875"/>
    <n v="89318"/>
  </r>
  <r>
    <n v="162132"/>
    <d v="2014-06-24T08:52:13"/>
    <x v="1"/>
    <s v="Female"/>
    <s v="Operations Department"/>
    <x v="4"/>
    <n v="87656"/>
    <n v="87656"/>
    <s v="60001-100000"/>
    <m/>
    <m/>
    <m/>
    <m/>
    <m/>
    <n v="25652"/>
    <n v="74737"/>
    <n v="49085"/>
    <n v="-47975.5"/>
    <n v="148364.5"/>
    <n v="87656"/>
  </r>
  <r>
    <n v="667934"/>
    <d v="2014-07-04T09:34:45"/>
    <x v="1"/>
    <s v="Male"/>
    <s v="Operations Department"/>
    <x v="1"/>
    <n v="8506"/>
    <n v="8506"/>
    <s v="0-20,000"/>
    <m/>
    <m/>
    <m/>
    <m/>
    <m/>
    <n v="25650"/>
    <n v="74734"/>
    <n v="49084"/>
    <n v="-47976"/>
    <n v="148360"/>
    <n v="8506"/>
  </r>
  <r>
    <n v="643836"/>
    <d v="2014-08-01T09:49:45"/>
    <x v="1"/>
    <s v="Female"/>
    <s v="Operations Department"/>
    <x v="1"/>
    <n v="85290"/>
    <n v="85290"/>
    <s v="60001-100000"/>
    <m/>
    <m/>
    <m/>
    <m/>
    <m/>
    <n v="25652.5"/>
    <n v="74735"/>
    <n v="49082.5"/>
    <n v="-47971.25"/>
    <n v="148358.75"/>
    <n v="85290"/>
  </r>
  <r>
    <n v="14621"/>
    <d v="2014-08-01T17:57:05"/>
    <x v="0"/>
    <s v="Male"/>
    <s v="Operations Department"/>
    <x v="1"/>
    <n v="3445"/>
    <n v="3445"/>
    <s v="0-20,000"/>
    <m/>
    <m/>
    <m/>
    <m/>
    <m/>
    <n v="25652.25"/>
    <n v="74726.75"/>
    <n v="49074.5"/>
    <n v="-47959.5"/>
    <n v="148338.5"/>
    <n v="3445"/>
  </r>
  <r>
    <n v="912359"/>
    <d v="2014-08-01T17:57:50"/>
    <x v="1"/>
    <s v="Female"/>
    <s v="Operations Department"/>
    <x v="1"/>
    <n v="47690"/>
    <n v="47690"/>
    <s v="40001-60000"/>
    <m/>
    <m/>
    <m/>
    <m/>
    <m/>
    <n v="25653"/>
    <n v="74733"/>
    <n v="49080"/>
    <n v="-47967"/>
    <n v="148353"/>
    <n v="47690"/>
  </r>
  <r>
    <n v="242590"/>
    <d v="2014-08-29T11:16:48"/>
    <x v="0"/>
    <s v="Male"/>
    <s v="Operations Department"/>
    <x v="1"/>
    <n v="91251"/>
    <n v="91251"/>
    <s v="60001-100000"/>
    <m/>
    <m/>
    <m/>
    <m/>
    <m/>
    <n v="25652.75"/>
    <n v="74734"/>
    <n v="49081.25"/>
    <n v="-47969.125"/>
    <n v="148355.875"/>
    <n v="91251"/>
  </r>
  <r>
    <n v="839584"/>
    <d v="2014-08-29T11:19:15"/>
    <x v="1"/>
    <s v="Male"/>
    <s v="Operations Department"/>
    <x v="1"/>
    <n v="92866"/>
    <n v="92866"/>
    <s v="60001-100000"/>
    <m/>
    <m/>
    <m/>
    <m/>
    <m/>
    <n v="25652.5"/>
    <n v="74720.5"/>
    <n v="49068"/>
    <n v="-47949.5"/>
    <n v="148322.5"/>
    <n v="92866"/>
  </r>
  <r>
    <n v="205481"/>
    <d v="2014-05-09T16:24:03"/>
    <x v="0"/>
    <s v="Male"/>
    <s v="Operations Department"/>
    <x v="4"/>
    <n v="28933"/>
    <n v="28933"/>
    <s v="20001-40000"/>
    <m/>
    <m/>
    <m/>
    <m/>
    <m/>
    <n v="25652.25"/>
    <n v="74703.25"/>
    <n v="49051"/>
    <n v="-47924.25"/>
    <n v="148279.75"/>
    <n v="28933"/>
  </r>
  <r>
    <n v="486305"/>
    <d v="2014-05-09T16:28:10"/>
    <x v="0"/>
    <s v="Female"/>
    <s v="Operations Department"/>
    <x v="4"/>
    <n v="19572"/>
    <n v="19572"/>
    <s v="0-20,000"/>
    <m/>
    <m/>
    <m/>
    <m/>
    <m/>
    <n v="25652"/>
    <n v="74708"/>
    <n v="49056"/>
    <n v="-47932"/>
    <n v="148292"/>
    <n v="19572"/>
  </r>
  <r>
    <n v="806094"/>
    <d v="2014-05-22T17:18:49"/>
    <x v="1"/>
    <s v="Male"/>
    <s v="Operations Department"/>
    <x v="4"/>
    <n v="40389"/>
    <n v="40389"/>
    <s v="40001-60000"/>
    <m/>
    <m/>
    <m/>
    <m/>
    <m/>
    <n v="25652.75"/>
    <n v="74714.25"/>
    <n v="49061.5"/>
    <n v="-47939.5"/>
    <n v="148306.5"/>
    <n v="40389"/>
  </r>
  <r>
    <n v="487002"/>
    <d v="2014-06-07T18:41:47"/>
    <x v="0"/>
    <s v="Male"/>
    <s v="Operations Department"/>
    <x v="4"/>
    <n v="84535"/>
    <n v="84535"/>
    <s v="60001-100000"/>
    <m/>
    <m/>
    <m/>
    <m/>
    <m/>
    <n v="25652.5"/>
    <n v="74720.5"/>
    <n v="49068"/>
    <n v="-47949.5"/>
    <n v="148322.5"/>
    <n v="84535"/>
  </r>
  <r>
    <n v="165000"/>
    <d v="2014-06-16T16:13:55"/>
    <x v="0"/>
    <s v="Male"/>
    <s v="Operations Department"/>
    <x v="4"/>
    <n v="46109"/>
    <n v="46109"/>
    <s v="40001-60000"/>
    <m/>
    <m/>
    <m/>
    <m/>
    <m/>
    <n v="25652.25"/>
    <n v="74703.25"/>
    <n v="49051"/>
    <n v="-47924.25"/>
    <n v="148279.75"/>
    <n v="46109"/>
  </r>
  <r>
    <n v="332816"/>
    <d v="2014-06-30T09:32:34"/>
    <x v="1"/>
    <s v="Don’t want to say"/>
    <s v="Operations Department"/>
    <x v="4"/>
    <n v="25714"/>
    <n v="25714"/>
    <s v="20001-40000"/>
    <m/>
    <m/>
    <m/>
    <m/>
    <m/>
    <n v="25652"/>
    <n v="74708"/>
    <n v="49056"/>
    <n v="-47932"/>
    <n v="148292"/>
    <n v="25714"/>
  </r>
  <r>
    <n v="673099"/>
    <d v="2014-08-23T16:03:13"/>
    <x v="1"/>
    <s v="Male"/>
    <s v="Operations Department"/>
    <x v="4"/>
    <n v="15672"/>
    <n v="15672"/>
    <s v="0-20,000"/>
    <m/>
    <m/>
    <m/>
    <m/>
    <m/>
    <n v="25650"/>
    <n v="74714.25"/>
    <n v="49064.25"/>
    <n v="-47946.375"/>
    <n v="148310.625"/>
    <n v="15672"/>
  </r>
  <r>
    <n v="894681"/>
    <d v="2014-08-23T16:05:01"/>
    <x v="0"/>
    <s v="Male"/>
    <s v="Operations Department"/>
    <x v="4"/>
    <n v="29204"/>
    <n v="29204"/>
    <s v="20001-40000"/>
    <m/>
    <m/>
    <m/>
    <m/>
    <m/>
    <n v="25652.5"/>
    <n v="74720.5"/>
    <n v="49068"/>
    <n v="-47949.5"/>
    <n v="148322.5"/>
    <n v="29204"/>
  </r>
  <r>
    <n v="67176"/>
    <d v="2014-08-23T16:08:07"/>
    <x v="1"/>
    <s v="Male"/>
    <s v="Operations Department"/>
    <x v="4"/>
    <n v="17553"/>
    <n v="17553"/>
    <s v="0-20,000"/>
    <m/>
    <m/>
    <m/>
    <m/>
    <m/>
    <n v="25652.25"/>
    <n v="74726.75"/>
    <n v="49074.5"/>
    <n v="-47959.5"/>
    <n v="148338.5"/>
    <n v="17553"/>
  </r>
  <r>
    <n v="586678"/>
    <d v="2014-08-23T16:03:14"/>
    <x v="1"/>
    <s v="Don’t want to say"/>
    <s v="Operations Department"/>
    <x v="4"/>
    <n v="84220"/>
    <n v="84220"/>
    <s v="60001-100000"/>
    <m/>
    <m/>
    <m/>
    <m/>
    <m/>
    <n v="25653"/>
    <n v="74733"/>
    <n v="49080"/>
    <n v="-47967"/>
    <n v="148353"/>
    <n v="84220"/>
  </r>
  <r>
    <n v="218472"/>
    <d v="2014-08-24T10:09:35"/>
    <x v="0"/>
    <s v="Male"/>
    <s v="Operations Department"/>
    <x v="4"/>
    <n v="33201"/>
    <n v="33201"/>
    <s v="20001-40000"/>
    <m/>
    <m/>
    <m/>
    <m/>
    <m/>
    <n v="25652.75"/>
    <n v="74714.25"/>
    <n v="49061.5"/>
    <n v="-47939.5"/>
    <n v="148306.5"/>
    <n v="33201"/>
  </r>
  <r>
    <n v="985982"/>
    <d v="2014-05-06T11:03:15"/>
    <x v="1"/>
    <s v="Don’t want to say"/>
    <s v="Operations Department"/>
    <x v="4"/>
    <n v="5910"/>
    <n v="5910"/>
    <s v="0-20,000"/>
    <m/>
    <m/>
    <m/>
    <m/>
    <m/>
    <n v="25652.5"/>
    <n v="74720.5"/>
    <n v="49068"/>
    <n v="-47949.5"/>
    <n v="148322.5"/>
    <n v="5910"/>
  </r>
  <r>
    <n v="898081"/>
    <d v="2014-05-08T15:27:26"/>
    <x v="0"/>
    <s v="Female"/>
    <s v="Operations Department"/>
    <x v="4"/>
    <n v="30580"/>
    <n v="30580"/>
    <s v="20001-40000"/>
    <m/>
    <m/>
    <m/>
    <m/>
    <m/>
    <n v="25654"/>
    <n v="74726.75"/>
    <n v="49072.75"/>
    <n v="-47955.125"/>
    <n v="148335.875"/>
    <n v="30580"/>
  </r>
  <r>
    <n v="150930"/>
    <d v="2014-05-09T19:53:13"/>
    <x v="1"/>
    <s v="Male"/>
    <s v="Operations Department"/>
    <x v="4"/>
    <n v="70809"/>
    <n v="70809"/>
    <s v="60001-100000"/>
    <m/>
    <m/>
    <m/>
    <m/>
    <m/>
    <n v="25653"/>
    <n v="74733"/>
    <n v="49080"/>
    <n v="-47967"/>
    <n v="148353"/>
    <n v="70809"/>
  </r>
  <r>
    <n v="486534"/>
    <d v="2014-05-09T19:55:19"/>
    <x v="0"/>
    <s v="Female"/>
    <s v="Operations Department"/>
    <x v="4"/>
    <n v="85077"/>
    <n v="85077"/>
    <s v="60001-100000"/>
    <m/>
    <m/>
    <m/>
    <m/>
    <m/>
    <n v="25652.75"/>
    <n v="74734"/>
    <n v="49081.25"/>
    <n v="-47969.125"/>
    <n v="148355.875"/>
    <n v="85077"/>
  </r>
  <r>
    <n v="587959"/>
    <d v="2014-05-09T19:53:41"/>
    <x v="0"/>
    <s v="Female"/>
    <s v="Operations Department"/>
    <x v="4"/>
    <n v="15500"/>
    <n v="15500"/>
    <s v="0-20,000"/>
    <m/>
    <m/>
    <m/>
    <m/>
    <m/>
    <n v="25652.5"/>
    <n v="74720.5"/>
    <n v="49068"/>
    <n v="-47949.5"/>
    <n v="148322.5"/>
    <n v="15500"/>
  </r>
  <r>
    <n v="214844"/>
    <d v="2014-05-09T19:54:44"/>
    <x v="0"/>
    <s v="Female"/>
    <s v="Operations Department"/>
    <x v="4"/>
    <n v="21883"/>
    <n v="21883"/>
    <s v="20001-40000"/>
    <m/>
    <m/>
    <m/>
    <m/>
    <m/>
    <n v="25654"/>
    <n v="74726.75"/>
    <n v="49072.75"/>
    <n v="-47955.125"/>
    <n v="148335.875"/>
    <n v="21883"/>
  </r>
  <r>
    <n v="733774"/>
    <d v="2014-05-09T19:56:58"/>
    <x v="0"/>
    <s v="Female"/>
    <s v="Operations Department"/>
    <x v="4"/>
    <n v="91065"/>
    <n v="91065"/>
    <s v="60001-100000"/>
    <m/>
    <m/>
    <m/>
    <m/>
    <m/>
    <n v="25657"/>
    <n v="74733"/>
    <n v="49076"/>
    <n v="-47957"/>
    <n v="148347"/>
    <n v="91065"/>
  </r>
  <r>
    <n v="516459"/>
    <d v="2014-06-02T17:47:41"/>
    <x v="0"/>
    <s v="Female"/>
    <s v="Operations Department"/>
    <x v="4"/>
    <n v="33427"/>
    <n v="33427"/>
    <s v="20001-40000"/>
    <m/>
    <m/>
    <m/>
    <m/>
    <m/>
    <n v="25656"/>
    <n v="74714.25"/>
    <n v="49058.25"/>
    <n v="-47931.375"/>
    <n v="148301.625"/>
    <n v="33427"/>
  </r>
  <r>
    <n v="461123"/>
    <d v="2014-06-06T09:10:36"/>
    <x v="0"/>
    <s v="Male"/>
    <s v="Operations Department"/>
    <x v="4"/>
    <n v="12576"/>
    <n v="12576"/>
    <s v="0-20,000"/>
    <m/>
    <m/>
    <m/>
    <m/>
    <m/>
    <n v="25655"/>
    <n v="74720.5"/>
    <n v="49065.5"/>
    <n v="-47943.25"/>
    <n v="148318.75"/>
    <n v="12576"/>
  </r>
  <r>
    <n v="62030"/>
    <d v="2014-06-06T09:11:42"/>
    <x v="1"/>
    <s v="Female"/>
    <s v="Operations Department"/>
    <x v="4"/>
    <n v="84631"/>
    <n v="84631"/>
    <s v="60001-100000"/>
    <m/>
    <m/>
    <m/>
    <m/>
    <m/>
    <n v="25657.75"/>
    <n v="74726.75"/>
    <n v="49069"/>
    <n v="-47945.75"/>
    <n v="148330.25"/>
    <n v="84631"/>
  </r>
  <r>
    <n v="518772"/>
    <d v="2014-06-23T09:32:34"/>
    <x v="0"/>
    <s v="Male"/>
    <s v="Operations Department"/>
    <x v="4"/>
    <n v="15241"/>
    <n v="15241"/>
    <s v="0-20,000"/>
    <m/>
    <m/>
    <m/>
    <m/>
    <m/>
    <n v="25657"/>
    <n v="74708"/>
    <n v="49051"/>
    <n v="-47919.5"/>
    <n v="148284.5"/>
    <n v="15241"/>
  </r>
  <r>
    <n v="249926"/>
    <d v="2014-07-07T17:11:54"/>
    <x v="0"/>
    <s v="Male"/>
    <s v="Operations Department"/>
    <x v="4"/>
    <n v="37537"/>
    <n v="37537"/>
    <s v="20001-40000"/>
    <m/>
    <m/>
    <m/>
    <m/>
    <m/>
    <n v="25659.25"/>
    <n v="74714.25"/>
    <n v="49055"/>
    <n v="-47923.25"/>
    <n v="148296.75"/>
    <n v="37537"/>
  </r>
  <r>
    <n v="986569"/>
    <d v="2014-08-19T17:36:32"/>
    <x v="1"/>
    <s v="Male"/>
    <s v="Operations Department"/>
    <x v="4"/>
    <n v="39045"/>
    <n v="39045"/>
    <s v="20001-40000"/>
    <m/>
    <m/>
    <m/>
    <m/>
    <m/>
    <n v="25658.5"/>
    <n v="74720.5"/>
    <n v="49062"/>
    <n v="-47934.5"/>
    <n v="148313.5"/>
    <n v="39045"/>
  </r>
  <r>
    <n v="422439"/>
    <d v="2014-08-19T17:37:08"/>
    <x v="1"/>
    <s v="Male"/>
    <s v="Operations Department"/>
    <x v="4"/>
    <n v="17272"/>
    <n v="17272"/>
    <s v="0-20,000"/>
    <m/>
    <m/>
    <m/>
    <m/>
    <m/>
    <n v="25657.75"/>
    <n v="74726.75"/>
    <n v="49069"/>
    <n v="-47945.75"/>
    <n v="148330.25"/>
    <n v="17272"/>
  </r>
  <r>
    <n v="693142"/>
    <d v="2014-08-06T09:32:10"/>
    <x v="0"/>
    <s v="Male"/>
    <s v="Marketing Department"/>
    <x v="3"/>
    <n v="61237"/>
    <n v="61237"/>
    <s v="60001-100000"/>
    <m/>
    <m/>
    <m/>
    <m/>
    <m/>
    <n v="25660"/>
    <n v="74733"/>
    <n v="49073"/>
    <n v="-47949.5"/>
    <n v="148342.5"/>
    <n v="61237"/>
  </r>
  <r>
    <n v="332698"/>
    <d v="2014-05-20T17:49:05"/>
    <x v="0"/>
    <s v="Male"/>
    <s v="Marketing Department"/>
    <x v="12"/>
    <n v="42994"/>
    <n v="42994"/>
    <s v="40001-60000"/>
    <m/>
    <m/>
    <m/>
    <m/>
    <m/>
    <n v="25659.25"/>
    <n v="74734"/>
    <n v="49074.75"/>
    <n v="-47952.875"/>
    <n v="148346.125"/>
    <n v="42994"/>
  </r>
  <r>
    <n v="302555"/>
    <d v="2014-05-30T08:46:50"/>
    <x v="0"/>
    <s v="Male"/>
    <s v="Marketing Department"/>
    <x v="12"/>
    <n v="35068"/>
    <n v="35068"/>
    <s v="20001-40000"/>
    <m/>
    <m/>
    <m/>
    <m/>
    <m/>
    <n v="25658.5"/>
    <n v="74735"/>
    <n v="49076.5"/>
    <n v="-47956.25"/>
    <n v="148349.75"/>
    <n v="35068"/>
  </r>
  <r>
    <n v="464696"/>
    <d v="2014-05-30T08:47:53"/>
    <x v="0"/>
    <s v="Male"/>
    <s v="Marketing Department"/>
    <x v="12"/>
    <n v="67245"/>
    <n v="67245"/>
    <s v="60001-100000"/>
    <m/>
    <m/>
    <m/>
    <m/>
    <m/>
    <n v="25657.75"/>
    <n v="74736"/>
    <n v="49078.25"/>
    <n v="-47959.625"/>
    <n v="148353.375"/>
    <n v="67245"/>
  </r>
  <r>
    <n v="588414"/>
    <d v="2014-05-30T08:46:20"/>
    <x v="1"/>
    <s v="Female"/>
    <s v="Marketing Department"/>
    <x v="12"/>
    <n v="64563"/>
    <n v="64563"/>
    <s v="60001-100000"/>
    <m/>
    <m/>
    <m/>
    <m/>
    <m/>
    <n v="25657"/>
    <n v="74737"/>
    <n v="49080"/>
    <n v="-47963"/>
    <n v="148357"/>
    <n v="64563"/>
  </r>
  <r>
    <n v="878903"/>
    <d v="2014-05-30T12:30:18"/>
    <x v="0"/>
    <s v="Female"/>
    <s v="Marketing Department"/>
    <x v="1"/>
    <n v="42010"/>
    <n v="42010"/>
    <s v="40001-60000"/>
    <m/>
    <m/>
    <m/>
    <m/>
    <m/>
    <n v="25656"/>
    <n v="74737.5"/>
    <n v="49081.5"/>
    <n v="-47966.25"/>
    <n v="148359.75"/>
    <n v="42010"/>
  </r>
  <r>
    <n v="756902"/>
    <d v="2014-06-05T09:29:38"/>
    <x v="0"/>
    <s v="Male"/>
    <s v="Marketing Department"/>
    <x v="12"/>
    <n v="88348"/>
    <n v="88348"/>
    <s v="60001-100000"/>
    <m/>
    <m/>
    <m/>
    <m/>
    <m/>
    <n v="25655"/>
    <n v="74738"/>
    <n v="49083"/>
    <n v="-47969.5"/>
    <n v="148362.5"/>
    <n v="88348"/>
  </r>
  <r>
    <n v="646707"/>
    <d v="2014-05-02T14:13:35"/>
    <x v="1"/>
    <s v="Female"/>
    <s v="Operations Department"/>
    <x v="8"/>
    <n v="82194"/>
    <n v="82194"/>
    <s v="60001-100000"/>
    <m/>
    <m/>
    <m/>
    <m/>
    <m/>
    <n v="25654"/>
    <n v="74736"/>
    <n v="49082"/>
    <n v="-47969"/>
    <n v="148359"/>
    <n v="82194"/>
  </r>
  <r>
    <n v="105447"/>
    <d v="2014-05-23T09:33:19"/>
    <x v="1"/>
    <s v="Don’t want to say"/>
    <s v="Operations Department"/>
    <x v="8"/>
    <n v="97440"/>
    <n v="97440"/>
    <s v="60001-100000"/>
    <m/>
    <m/>
    <m/>
    <m/>
    <m/>
    <n v="25653"/>
    <n v="74733"/>
    <n v="49080"/>
    <n v="-47967"/>
    <n v="148353"/>
    <n v="97440"/>
  </r>
  <r>
    <n v="393895"/>
    <d v="2014-05-12T20:45:45"/>
    <x v="0"/>
    <s v="Male"/>
    <s v="Operations Department"/>
    <x v="1"/>
    <n v="81819"/>
    <n v="81819"/>
    <s v="60001-100000"/>
    <m/>
    <m/>
    <m/>
    <m/>
    <m/>
    <n v="25652.75"/>
    <n v="74714.25"/>
    <n v="49061.5"/>
    <n v="-47939.5"/>
    <n v="148306.5"/>
    <n v="81819"/>
  </r>
  <r>
    <n v="690879"/>
    <d v="2014-05-20T15:57:18"/>
    <x v="0"/>
    <s v="Female"/>
    <s v="Operations Department"/>
    <x v="1"/>
    <n v="69812"/>
    <n v="69812"/>
    <s v="60001-100000"/>
    <m/>
    <m/>
    <m/>
    <m/>
    <m/>
    <n v="25652.5"/>
    <n v="74698.5"/>
    <n v="49046"/>
    <n v="-47916.5"/>
    <n v="148267.5"/>
    <n v="69812"/>
  </r>
  <r>
    <n v="555034"/>
    <d v="2014-06-09T09:32:34"/>
    <x v="0"/>
    <s v="Male"/>
    <s v="Marketing Department"/>
    <x v="6"/>
    <n v="28605"/>
    <n v="28605"/>
    <s v="20001-40000"/>
    <m/>
    <m/>
    <m/>
    <m/>
    <m/>
    <n v="25652.25"/>
    <n v="74703.25"/>
    <n v="49051"/>
    <n v="-47924.25"/>
    <n v="148279.75"/>
    <n v="28605"/>
  </r>
  <r>
    <n v="693918"/>
    <d v="2014-06-24T17:22:16"/>
    <x v="0"/>
    <s v="Male"/>
    <s v="Marketing Department"/>
    <x v="3"/>
    <n v="50039"/>
    <n v="50039"/>
    <s v="40001-60000"/>
    <m/>
    <m/>
    <m/>
    <m/>
    <m/>
    <n v="25652"/>
    <n v="74708"/>
    <n v="49056"/>
    <n v="-47932"/>
    <n v="148292"/>
    <n v="50039"/>
  </r>
  <r>
    <n v="278721"/>
    <d v="2014-07-24T18:29:34"/>
    <x v="1"/>
    <s v="Male"/>
    <s v="Operations Department"/>
    <x v="4"/>
    <n v="43723"/>
    <n v="43723"/>
    <s v="40001-60000"/>
    <m/>
    <m/>
    <m/>
    <m/>
    <m/>
    <n v="25650"/>
    <n v="74714.25"/>
    <n v="49064.25"/>
    <n v="-47946.375"/>
    <n v="148310.625"/>
    <n v="43723"/>
  </r>
  <r>
    <n v="783969"/>
    <d v="2014-07-31T09:33:44"/>
    <x v="0"/>
    <s v="Female"/>
    <s v="Service Department"/>
    <x v="7"/>
    <n v="79144"/>
    <n v="79144"/>
    <s v="60001-100000"/>
    <m/>
    <m/>
    <m/>
    <m/>
    <m/>
    <n v="25648"/>
    <n v="74720.5"/>
    <n v="49072.5"/>
    <n v="-47960.75"/>
    <n v="148329.25"/>
    <n v="79144"/>
  </r>
  <r>
    <n v="357078"/>
    <d v="2014-07-31T09:34:09"/>
    <x v="0"/>
    <s v="Male"/>
    <s v="Service Department"/>
    <x v="7"/>
    <n v="73185"/>
    <n v="73185"/>
    <s v="60001-100000"/>
    <m/>
    <m/>
    <m/>
    <m/>
    <m/>
    <n v="25646"/>
    <n v="74703.25"/>
    <n v="49057.25"/>
    <n v="-47939.875"/>
    <n v="148289.125"/>
    <n v="73185"/>
  </r>
  <r>
    <n v="812083"/>
    <d v="2014-07-31T09:35:23"/>
    <x v="1"/>
    <s v="Female"/>
    <s v="Service Department"/>
    <x v="7"/>
    <n v="4176"/>
    <n v="4176"/>
    <s v="0-20,000"/>
    <m/>
    <m/>
    <m/>
    <m/>
    <m/>
    <n v="25644"/>
    <n v="74708"/>
    <n v="49064"/>
    <n v="-47952"/>
    <n v="148304"/>
    <n v="4176"/>
  </r>
  <r>
    <n v="914120"/>
    <d v="2014-08-08T14:48:29"/>
    <x v="1"/>
    <s v="Male"/>
    <s v="Service Department"/>
    <x v="7"/>
    <n v="4672"/>
    <n v="4672"/>
    <s v="0-20,000"/>
    <m/>
    <m/>
    <m/>
    <m/>
    <m/>
    <n v="25650"/>
    <n v="74714.25"/>
    <n v="49064.25"/>
    <n v="-47946.375"/>
    <n v="148310.625"/>
    <n v="4672"/>
  </r>
  <r>
    <n v="509371"/>
    <d v="2014-08-08T14:50:45"/>
    <x v="0"/>
    <s v="Male"/>
    <s v="Service Department"/>
    <x v="7"/>
    <n v="50696"/>
    <n v="50696"/>
    <s v="40001-60000"/>
    <m/>
    <m/>
    <m/>
    <m/>
    <m/>
    <n v="25652.5"/>
    <n v="74720.5"/>
    <n v="49068"/>
    <n v="-47949.5"/>
    <n v="148322.5"/>
    <n v="50696"/>
  </r>
  <r>
    <n v="929396"/>
    <d v="2014-08-12T17:12:46"/>
    <x v="0"/>
    <s v="Male"/>
    <s v="Service Department"/>
    <x v="7"/>
    <n v="28657"/>
    <n v="28657"/>
    <s v="20001-40000"/>
    <m/>
    <m/>
    <m/>
    <m/>
    <m/>
    <n v="25652.25"/>
    <n v="74726.75"/>
    <n v="49074.5"/>
    <n v="-47959.5"/>
    <n v="148338.5"/>
    <n v="28657"/>
  </r>
  <r>
    <n v="430390"/>
    <d v="2014-08-12T17:14:42"/>
    <x v="0"/>
    <s v="Male"/>
    <s v="Service Department"/>
    <x v="7"/>
    <n v="17722"/>
    <n v="17722"/>
    <s v="0-20,000"/>
    <m/>
    <m/>
    <m/>
    <m/>
    <m/>
    <n v="25652"/>
    <n v="74733"/>
    <n v="49081"/>
    <n v="-47969.5"/>
    <n v="148354.5"/>
    <n v="17722"/>
  </r>
  <r>
    <n v="734245"/>
    <d v="2014-08-20T18:54:34"/>
    <x v="1"/>
    <s v="Female"/>
    <s v="Service Department"/>
    <x v="7"/>
    <n v="2631"/>
    <n v="2631"/>
    <s v="0-20,000"/>
    <m/>
    <m/>
    <m/>
    <m/>
    <m/>
    <n v="25652.75"/>
    <n v="74734"/>
    <n v="49081.25"/>
    <n v="-47969.125"/>
    <n v="148355.875"/>
    <n v="2631"/>
  </r>
  <r>
    <n v="259976"/>
    <d v="2014-07-25T09:33:22"/>
    <x v="1"/>
    <s v="Male"/>
    <s v="Service Department"/>
    <x v="3"/>
    <n v="63933"/>
    <n v="63933"/>
    <s v="60001-100000"/>
    <m/>
    <m/>
    <m/>
    <m/>
    <m/>
    <n v="25655"/>
    <n v="74735"/>
    <n v="49080"/>
    <n v="-47965"/>
    <n v="148355"/>
    <n v="63933"/>
  </r>
  <r>
    <n v="293891"/>
    <d v="2014-07-25T09:34:39"/>
    <x v="1"/>
    <s v="Male"/>
    <s v="Service Department"/>
    <x v="3"/>
    <n v="29616"/>
    <n v="29616"/>
    <s v="20001-40000"/>
    <m/>
    <m/>
    <m/>
    <m/>
    <m/>
    <n v="25654"/>
    <n v="74736"/>
    <n v="49082"/>
    <n v="-47969"/>
    <n v="148359"/>
    <n v="29616"/>
  </r>
  <r>
    <n v="125014"/>
    <d v="2014-06-03T09:34:34"/>
    <x v="1"/>
    <s v="Male"/>
    <s v="Marketing Department"/>
    <x v="12"/>
    <n v="69290"/>
    <n v="69290"/>
    <s v="60001-100000"/>
    <m/>
    <m/>
    <m/>
    <m/>
    <m/>
    <n v="25653"/>
    <n v="74737"/>
    <n v="49084"/>
    <n v="-47973"/>
    <n v="148363"/>
    <n v="69290"/>
  </r>
  <r>
    <n v="441259"/>
    <d v="2014-06-03T09:36:44"/>
    <x v="1"/>
    <s v="Female"/>
    <s v="Marketing Department"/>
    <x v="12"/>
    <n v="70351"/>
    <n v="70351"/>
    <s v="60001-100000"/>
    <m/>
    <m/>
    <m/>
    <m/>
    <m/>
    <n v="25652.75"/>
    <n v="74737.5"/>
    <n v="49084.75"/>
    <n v="-47974.375"/>
    <n v="148364.625"/>
    <n v="70351"/>
  </r>
  <r>
    <n v="403549"/>
    <d v="2014-05-15T09:34:20"/>
    <x v="1"/>
    <s v="Male"/>
    <s v="Service Department"/>
    <x v="3"/>
    <n v="68331"/>
    <n v="68331"/>
    <s v="60001-100000"/>
    <m/>
    <m/>
    <m/>
    <m/>
    <m/>
    <n v="25652.5"/>
    <n v="74738"/>
    <n v="49085.5"/>
    <n v="-47975.75"/>
    <n v="148366.25"/>
    <n v="68331"/>
  </r>
  <r>
    <n v="768225"/>
    <d v="2014-08-07T09:32:02"/>
    <x v="0"/>
    <s v="Male"/>
    <s v="Service Department"/>
    <x v="3"/>
    <n v="99880"/>
    <n v="99880"/>
    <s v="60001-100000"/>
    <m/>
    <m/>
    <m/>
    <m/>
    <m/>
    <n v="25652.25"/>
    <n v="74738.5"/>
    <n v="49086.25"/>
    <n v="-47977.125"/>
    <n v="148367.875"/>
    <n v="99880"/>
  </r>
  <r>
    <n v="608893"/>
    <d v="2014-05-02T09:31:35"/>
    <x v="1"/>
    <s v="Don’t want to say"/>
    <s v="Operations Department"/>
    <x v="0"/>
    <n v="29960"/>
    <n v="29960"/>
    <s v="20001-40000"/>
    <m/>
    <m/>
    <m/>
    <m/>
    <m/>
    <n v="25652"/>
    <n v="74737"/>
    <n v="49085"/>
    <n v="-47975.5"/>
    <n v="148364.5"/>
    <n v="29960"/>
  </r>
  <r>
    <n v="809356"/>
    <d v="2014-05-02T09:32:48"/>
    <x v="0"/>
    <s v="Don’t want to say"/>
    <s v="Operations Department"/>
    <x v="0"/>
    <n v="5614"/>
    <n v="5614"/>
    <s v="0-20,000"/>
    <m/>
    <m/>
    <m/>
    <m/>
    <m/>
    <n v="25650"/>
    <n v="74737.5"/>
    <n v="49087.5"/>
    <n v="-47981.25"/>
    <n v="148368.75"/>
    <n v="5614"/>
  </r>
  <r>
    <n v="202756"/>
    <d v="2014-07-02T14:26:24"/>
    <x v="0"/>
    <s v="Female"/>
    <s v="Service Department"/>
    <x v="6"/>
    <n v="28447"/>
    <n v="28447"/>
    <s v="20001-40000"/>
    <m/>
    <m/>
    <m/>
    <m/>
    <m/>
    <n v="25652.5"/>
    <n v="74738"/>
    <n v="49085.5"/>
    <n v="-47975.75"/>
    <n v="148366.25"/>
    <n v="28447"/>
  </r>
  <r>
    <n v="440605"/>
    <d v="2014-07-02T14:26:00"/>
    <x v="1"/>
    <s v="Female"/>
    <s v="Service Department"/>
    <x v="6"/>
    <n v="14251"/>
    <n v="14251"/>
    <s v="0-20,000"/>
    <m/>
    <m/>
    <m/>
    <m/>
    <m/>
    <n v="25652.25"/>
    <n v="74738.5"/>
    <n v="49086.25"/>
    <n v="-47977.125"/>
    <n v="148367.875"/>
    <n v="14251"/>
  </r>
  <r>
    <n v="476942"/>
    <d v="2014-07-02T14:27:11"/>
    <x v="0"/>
    <s v="Female"/>
    <s v="Service Department"/>
    <x v="6"/>
    <n v="20426"/>
    <n v="20426"/>
    <s v="20001-40000"/>
    <m/>
    <m/>
    <m/>
    <m/>
    <m/>
    <n v="25653"/>
    <n v="74739"/>
    <n v="49086"/>
    <n v="-47976"/>
    <n v="148368"/>
    <n v="20426"/>
  </r>
  <r>
    <n v="707682"/>
    <d v="2014-07-02T14:29:15"/>
    <x v="0"/>
    <s v="Female"/>
    <s v="Service Department"/>
    <x v="6"/>
    <n v="96456"/>
    <n v="96456"/>
    <s v="60001-100000"/>
    <m/>
    <m/>
    <m/>
    <m/>
    <m/>
    <n v="25656"/>
    <n v="74762"/>
    <n v="49106"/>
    <n v="-48003"/>
    <n v="148421"/>
    <n v="96456"/>
  </r>
  <r>
    <n v="813196"/>
    <d v="2014-07-21T09:32:57"/>
    <x v="0"/>
    <s v="Male"/>
    <s v="Service Department"/>
    <x v="3"/>
    <n v="41636"/>
    <n v="41636"/>
    <s v="40001-60000"/>
    <m/>
    <m/>
    <m/>
    <m/>
    <m/>
    <n v="25655"/>
    <n v="74738"/>
    <n v="49083"/>
    <n v="-47969.5"/>
    <n v="148362.5"/>
    <n v="41636"/>
  </r>
  <r>
    <n v="154930"/>
    <d v="2014-07-21T09:32:24"/>
    <x v="0"/>
    <s v="Female"/>
    <s v="Service Department"/>
    <x v="3"/>
    <n v="76762"/>
    <n v="76762"/>
    <s v="60001-100000"/>
    <m/>
    <m/>
    <m/>
    <m/>
    <m/>
    <n v="25654"/>
    <n v="74738.5"/>
    <n v="49084.5"/>
    <n v="-47972.75"/>
    <n v="148365.25"/>
    <n v="76762"/>
  </r>
  <r>
    <n v="282815"/>
    <d v="2014-08-17T10:33:46"/>
    <x v="1"/>
    <s v="Male"/>
    <s v="Service Department"/>
    <x v="3"/>
    <n v="28137"/>
    <n v="28137"/>
    <s v="20001-40000"/>
    <m/>
    <m/>
    <m/>
    <m/>
    <m/>
    <n v="25653"/>
    <n v="74737"/>
    <n v="49084"/>
    <n v="-47973"/>
    <n v="148363"/>
    <n v="28137"/>
  </r>
  <r>
    <n v="42714"/>
    <d v="2014-07-22T09:31:33"/>
    <x v="0"/>
    <s v="Male"/>
    <s v="Operations Department"/>
    <x v="3"/>
    <n v="23116"/>
    <n v="23116"/>
    <s v="20001-40000"/>
    <m/>
    <m/>
    <m/>
    <m/>
    <m/>
    <n v="25652.75"/>
    <n v="74737.5"/>
    <n v="49084.75"/>
    <n v="-47974.375"/>
    <n v="148364.625"/>
    <n v="23116"/>
  </r>
  <r>
    <n v="295449"/>
    <d v="2014-07-22T09:33:26"/>
    <x v="1"/>
    <s v="Male"/>
    <s v="Operations Department"/>
    <x v="3"/>
    <n v="2172"/>
    <n v="2172"/>
    <s v="0-20,000"/>
    <m/>
    <m/>
    <m/>
    <m/>
    <m/>
    <n v="25655"/>
    <n v="74738"/>
    <n v="49083"/>
    <n v="-47969.5"/>
    <n v="148362.5"/>
    <n v="2172"/>
  </r>
  <r>
    <n v="679141"/>
    <d v="2014-06-17T09:32:09"/>
    <x v="0"/>
    <s v="Male"/>
    <s v="Marketing Department"/>
    <x v="3"/>
    <n v="85620"/>
    <n v="85620"/>
    <s v="60001-100000"/>
    <m/>
    <m/>
    <m/>
    <m/>
    <m/>
    <n v="25657.75"/>
    <n v="74738.5"/>
    <n v="49080.75"/>
    <n v="-47963.375"/>
    <n v="148359.625"/>
    <n v="85620"/>
  </r>
  <r>
    <n v="125371"/>
    <d v="2014-07-29T09:32:29"/>
    <x v="1"/>
    <s v="Male"/>
    <s v="Marketing Department"/>
    <x v="9"/>
    <n v="2953"/>
    <n v="2953"/>
    <s v="0-20,000"/>
    <m/>
    <m/>
    <m/>
    <m/>
    <m/>
    <n v="25657"/>
    <n v="74737"/>
    <n v="49080"/>
    <n v="-47963"/>
    <n v="148357"/>
    <n v="2953"/>
  </r>
  <r>
    <n v="125996"/>
    <d v="2014-08-14T15:19:05"/>
    <x v="0"/>
    <s v="Male"/>
    <s v="Marketing Department"/>
    <x v="3"/>
    <n v="15445"/>
    <n v="15445"/>
    <s v="0-20,000"/>
    <m/>
    <m/>
    <m/>
    <m/>
    <m/>
    <n v="25659.25"/>
    <n v="74737.5"/>
    <n v="49078.25"/>
    <n v="-47958.125"/>
    <n v="148354.875"/>
    <n v="15445"/>
  </r>
  <r>
    <n v="369430"/>
    <d v="2014-05-20T09:34:42"/>
    <x v="1"/>
    <s v="Male"/>
    <s v="Production Department"/>
    <x v="1"/>
    <n v="85925"/>
    <n v="85925"/>
    <s v="60001-100000"/>
    <m/>
    <m/>
    <m/>
    <m/>
    <m/>
    <n v="25662"/>
    <n v="74738"/>
    <n v="49076"/>
    <n v="-47952"/>
    <n v="148352"/>
    <n v="85925"/>
  </r>
  <r>
    <n v="93480"/>
    <d v="2014-05-20T09:35:15"/>
    <x v="0"/>
    <s v="Male"/>
    <s v="Production Department"/>
    <x v="1"/>
    <n v="72487"/>
    <n v="72487"/>
    <s v="60001-100000"/>
    <m/>
    <m/>
    <m/>
    <m/>
    <m/>
    <n v="25661"/>
    <n v="74736"/>
    <n v="49075"/>
    <n v="-47951.5"/>
    <n v="148348.5"/>
    <n v="72487"/>
  </r>
  <r>
    <n v="355251"/>
    <d v="2014-08-13T15:58:59"/>
    <x v="0"/>
    <s v="Male"/>
    <s v="Production Department"/>
    <x v="1"/>
    <n v="80111"/>
    <n v="80111"/>
    <s v="60001-100000"/>
    <m/>
    <m/>
    <m/>
    <m/>
    <m/>
    <n v="25660"/>
    <n v="74737"/>
    <n v="49077"/>
    <n v="-47955.5"/>
    <n v="148352.5"/>
    <n v="80111"/>
  </r>
  <r>
    <n v="132989"/>
    <d v="2014-08-21T18:23:08"/>
    <x v="0"/>
    <s v="Male"/>
    <s v="Production Department"/>
    <x v="1"/>
    <n v="39402"/>
    <n v="39402"/>
    <s v="20001-40000"/>
    <m/>
    <m/>
    <m/>
    <m/>
    <m/>
    <n v="25659.25"/>
    <n v="74734"/>
    <n v="49074.75"/>
    <n v="-47952.875"/>
    <n v="148346.125"/>
    <n v="39402"/>
  </r>
  <r>
    <n v="426916"/>
    <d v="2014-08-27T07:09:20"/>
    <x v="1"/>
    <s v="Male"/>
    <s v="Production Department"/>
    <x v="1"/>
    <n v="41022"/>
    <n v="41022"/>
    <s v="40001-60000"/>
    <m/>
    <m/>
    <m/>
    <m/>
    <m/>
    <n v="25658.5"/>
    <n v="74735"/>
    <n v="49076.5"/>
    <n v="-47956.25"/>
    <n v="148349.75"/>
    <n v="41022"/>
  </r>
  <r>
    <n v="393845"/>
    <d v="2014-05-21T07:53:27"/>
    <x v="0"/>
    <s v="Male"/>
    <s v="Service Department"/>
    <x v="12"/>
    <n v="14293"/>
    <n v="14293"/>
    <s v="0-20,000"/>
    <m/>
    <m/>
    <m/>
    <m/>
    <m/>
    <n v="25657.75"/>
    <n v="74736"/>
    <n v="49078.25"/>
    <n v="-47959.625"/>
    <n v="148353.375"/>
    <n v="14293"/>
  </r>
  <r>
    <n v="778967"/>
    <d v="2014-05-21T07:55:11"/>
    <x v="1"/>
    <s v="Male"/>
    <s v="Service Department"/>
    <x v="12"/>
    <n v="8574"/>
    <n v="8574"/>
    <s v="0-20,000"/>
    <m/>
    <m/>
    <m/>
    <m/>
    <m/>
    <n v="25660"/>
    <n v="74737"/>
    <n v="49077"/>
    <n v="-47955.5"/>
    <n v="148352.5"/>
    <n v="8574"/>
  </r>
  <r>
    <n v="603842"/>
    <d v="2014-07-04T09:34:03"/>
    <x v="0"/>
    <s v="Female"/>
    <s v="Service Department"/>
    <x v="1"/>
    <n v="6259"/>
    <n v="6259"/>
    <s v="0-20,000"/>
    <m/>
    <m/>
    <m/>
    <m/>
    <m/>
    <n v="25663"/>
    <n v="74737.5"/>
    <n v="49074.5"/>
    <n v="-47948.75"/>
    <n v="148349.25"/>
    <n v="6259"/>
  </r>
  <r>
    <n v="703448"/>
    <d v="2014-07-04T09:37:19"/>
    <x v="0"/>
    <s v="Male"/>
    <s v="Service Department"/>
    <x v="1"/>
    <n v="78621"/>
    <n v="78621"/>
    <s v="60001-100000"/>
    <m/>
    <m/>
    <m/>
    <m/>
    <m/>
    <n v="25669"/>
    <n v="74738"/>
    <n v="49069"/>
    <n v="-47934.5"/>
    <n v="148341.5"/>
    <n v="78621"/>
  </r>
  <r>
    <n v="764104"/>
    <d v="2014-07-04T09:33:07"/>
    <x v="1"/>
    <s v="Female"/>
    <s v="Service Department"/>
    <x v="1"/>
    <n v="76123"/>
    <n v="76123"/>
    <s v="60001-100000"/>
    <m/>
    <m/>
    <m/>
    <m/>
    <m/>
    <n v="25666.5"/>
    <n v="74736"/>
    <n v="49069.5"/>
    <n v="-47937.75"/>
    <n v="148340.25"/>
    <n v="76123"/>
  </r>
  <r>
    <n v="926922"/>
    <d v="2014-05-23T17:20:22"/>
    <x v="1"/>
    <s v="Male"/>
    <s v="Operations Department"/>
    <x v="7"/>
    <n v="19222"/>
    <n v="19222"/>
    <s v="0-20,000"/>
    <m/>
    <m/>
    <m/>
    <m/>
    <m/>
    <n v="25664"/>
    <n v="74733"/>
    <n v="49069"/>
    <n v="-47939.5"/>
    <n v="148336.5"/>
    <n v="19222"/>
  </r>
  <r>
    <n v="962962"/>
    <d v="2014-07-29T13:59:36"/>
    <x v="0"/>
    <s v="Female"/>
    <s v="Operations Department"/>
    <x v="7"/>
    <n v="31944"/>
    <n v="31944"/>
    <s v="20001-40000"/>
    <m/>
    <m/>
    <m/>
    <m/>
    <m/>
    <n v="25671.5"/>
    <n v="74734"/>
    <n v="49062.5"/>
    <n v="-47922.25"/>
    <n v="148327.75"/>
    <n v="31944"/>
  </r>
  <r>
    <n v="260050"/>
    <d v="2014-07-29T14:00:45"/>
    <x v="1"/>
    <s v="Male"/>
    <s v="Operations Department"/>
    <x v="7"/>
    <n v="15091"/>
    <n v="15091"/>
    <s v="0-20,000"/>
    <m/>
    <m/>
    <m/>
    <m/>
    <m/>
    <n v="25669"/>
    <n v="74735"/>
    <n v="49066"/>
    <n v="-47930"/>
    <n v="148334"/>
    <n v="15091"/>
  </r>
  <r>
    <n v="714441"/>
    <d v="2014-07-30T09:06:07"/>
    <x v="0"/>
    <s v="Male"/>
    <s v="Operations Department"/>
    <x v="7"/>
    <n v="1513"/>
    <n v="1513"/>
    <s v="0-20,000"/>
    <m/>
    <m/>
    <m/>
    <m/>
    <m/>
    <n v="25681.25"/>
    <n v="74736"/>
    <n v="49054.75"/>
    <n v="-47900.875"/>
    <n v="148318.125"/>
    <n v="1513"/>
  </r>
  <r>
    <n v="774510"/>
    <d v="2014-07-30T09:06:37"/>
    <x v="0"/>
    <s v="Male"/>
    <s v="Operations Department"/>
    <x v="7"/>
    <n v="22954"/>
    <n v="22954"/>
    <s v="20001-40000"/>
    <m/>
    <m/>
    <m/>
    <m/>
    <m/>
    <n v="25703"/>
    <n v="74737"/>
    <n v="49034"/>
    <n v="-47848"/>
    <n v="148288"/>
    <n v="22954"/>
  </r>
  <r>
    <n v="653023"/>
    <d v="2014-06-04T11:52:40"/>
    <x v="0"/>
    <s v="Female"/>
    <s v="Operations Department"/>
    <x v="1"/>
    <n v="15158"/>
    <n v="15158"/>
    <s v="0-20,000"/>
    <m/>
    <m/>
    <m/>
    <m/>
    <m/>
    <n v="25708.25"/>
    <n v="74737.5"/>
    <n v="49029.25"/>
    <n v="-47835.625"/>
    <n v="148281.375"/>
    <n v="15158"/>
  </r>
  <r>
    <n v="209299"/>
    <d v="2014-06-07T09:09:33"/>
    <x v="0"/>
    <s v="Male"/>
    <s v="Operations Department"/>
    <x v="1"/>
    <n v="52606"/>
    <n v="52606"/>
    <s v="40001-60000"/>
    <m/>
    <m/>
    <m/>
    <m/>
    <m/>
    <n v="25713"/>
    <n v="74738"/>
    <n v="49025"/>
    <n v="-47824.5"/>
    <n v="148275.5"/>
    <n v="52606"/>
  </r>
  <r>
    <n v="563468"/>
    <d v="2014-07-08T09:33:48"/>
    <x v="0"/>
    <s v="Female"/>
    <s v="Sales Department"/>
    <x v="6"/>
    <n v="78138"/>
    <n v="78138"/>
    <s v="60001-100000"/>
    <m/>
    <m/>
    <m/>
    <m/>
    <m/>
    <n v="25711.5"/>
    <n v="74738.5"/>
    <n v="49027"/>
    <n v="-47829"/>
    <n v="148279"/>
    <n v="78138"/>
  </r>
  <r>
    <n v="381579"/>
    <d v="2014-05-27T07:07:59"/>
    <x v="0"/>
    <s v="Male"/>
    <s v="Operations Department"/>
    <x v="3"/>
    <n v="78669"/>
    <n v="78669"/>
    <s v="60001-100000"/>
    <m/>
    <m/>
    <m/>
    <m/>
    <m/>
    <n v="25710"/>
    <n v="74737"/>
    <n v="49027"/>
    <n v="-47830.5"/>
    <n v="148277.5"/>
    <n v="78669"/>
  </r>
  <r>
    <n v="460688"/>
    <d v="2014-05-27T07:11:31"/>
    <x v="0"/>
    <s v="Male"/>
    <s v="Operations Department"/>
    <x v="3"/>
    <n v="69997"/>
    <n v="69997"/>
    <s v="60001-100000"/>
    <m/>
    <m/>
    <m/>
    <m/>
    <m/>
    <n v="25708.25"/>
    <n v="74734"/>
    <n v="49025.75"/>
    <n v="-47830.375"/>
    <n v="148272.625"/>
    <n v="69997"/>
  </r>
  <r>
    <n v="496261"/>
    <d v="2014-05-27T07:09:00"/>
    <x v="1"/>
    <s v="Don’t want to say"/>
    <s v="Operations Department"/>
    <x v="3"/>
    <n v="86557"/>
    <n v="86557"/>
    <s v="60001-100000"/>
    <m/>
    <m/>
    <m/>
    <m/>
    <m/>
    <n v="25706.5"/>
    <n v="74735"/>
    <n v="49028.5"/>
    <n v="-47836.25"/>
    <n v="148277.75"/>
    <n v="86557"/>
  </r>
  <r>
    <n v="177858"/>
    <d v="2014-06-12T17:52:42"/>
    <x v="0"/>
    <s v="Male"/>
    <s v="Operations Department"/>
    <x v="3"/>
    <n v="43402"/>
    <n v="43402"/>
    <s v="40001-60000"/>
    <m/>
    <m/>
    <m/>
    <m/>
    <m/>
    <n v="25704.75"/>
    <n v="74726.75"/>
    <n v="49022"/>
    <n v="-47828.25"/>
    <n v="148259.75"/>
    <n v="43402"/>
  </r>
  <r>
    <n v="978040"/>
    <d v="2014-07-04T11:12:23"/>
    <x v="0"/>
    <s v="Male"/>
    <s v="Operations Department"/>
    <x v="3"/>
    <n v="51268"/>
    <n v="51268"/>
    <s v="40001-60000"/>
    <m/>
    <m/>
    <m/>
    <m/>
    <m/>
    <n v="25703"/>
    <n v="74733"/>
    <n v="49030"/>
    <n v="-47842"/>
    <n v="148278"/>
    <n v="51268"/>
  </r>
  <r>
    <n v="632366"/>
    <d v="2014-06-05T15:42:24"/>
    <x v="0"/>
    <s v="Male"/>
    <s v="Operations Department"/>
    <x v="3"/>
    <n v="11383"/>
    <n v="11383"/>
    <s v="0-20,000"/>
    <m/>
    <m/>
    <m/>
    <m/>
    <m/>
    <n v="25695.75"/>
    <n v="74734"/>
    <n v="49038.25"/>
    <n v="-47861.625"/>
    <n v="148291.375"/>
    <n v="11383"/>
  </r>
  <r>
    <n v="300059"/>
    <d v="2014-05-05T09:31:19"/>
    <x v="0"/>
    <s v="Female"/>
    <s v="Finance Department"/>
    <x v="12"/>
    <n v="79999"/>
    <n v="79999"/>
    <s v="60001-100000"/>
    <m/>
    <m/>
    <m/>
    <m/>
    <m/>
    <n v="25706.5"/>
    <n v="74735"/>
    <n v="49028.5"/>
    <n v="-47836.25"/>
    <n v="148277.75"/>
    <n v="79999"/>
  </r>
  <r>
    <n v="967868"/>
    <d v="2014-07-18T12:29:08"/>
    <x v="0"/>
    <s v="Female"/>
    <s v="General Management"/>
    <x v="9"/>
    <n v="36260"/>
    <n v="36260"/>
    <s v="20001-40000"/>
    <m/>
    <m/>
    <m/>
    <m/>
    <m/>
    <n v="25704.75"/>
    <n v="74726.75"/>
    <n v="49022"/>
    <n v="-47828.25"/>
    <n v="148259.75"/>
    <n v="36260"/>
  </r>
  <r>
    <n v="771358"/>
    <d v="2014-07-25T09:31:30"/>
    <x v="0"/>
    <s v="Female"/>
    <s v="General Management"/>
    <x v="9"/>
    <n v="68162"/>
    <n v="68162"/>
    <s v="60001-100000"/>
    <m/>
    <m/>
    <m/>
    <m/>
    <m/>
    <n v="25703"/>
    <n v="74733"/>
    <n v="49030"/>
    <n v="-47842"/>
    <n v="148278"/>
    <n v="68162"/>
  </r>
  <r>
    <n v="451673"/>
    <d v="2014-07-25T09:33:36"/>
    <x v="1"/>
    <s v="Female"/>
    <s v="General Management"/>
    <x v="9"/>
    <n v="4123"/>
    <n v="4123"/>
    <s v="0-20,000"/>
    <m/>
    <m/>
    <m/>
    <m/>
    <m/>
    <n v="25695.75"/>
    <n v="74734"/>
    <n v="49038.25"/>
    <n v="-47861.625"/>
    <n v="148291.375"/>
    <n v="4123"/>
  </r>
  <r>
    <n v="667908"/>
    <d v="2014-07-25T09:35:34"/>
    <x v="0"/>
    <s v="Female"/>
    <s v="General Management"/>
    <x v="9"/>
    <n v="65417"/>
    <n v="65417"/>
    <s v="60001-100000"/>
    <m/>
    <m/>
    <m/>
    <m/>
    <m/>
    <n v="25706.5"/>
    <n v="74735"/>
    <n v="49028.5"/>
    <n v="-47836.25"/>
    <n v="148277.75"/>
    <n v="65417"/>
  </r>
  <r>
    <n v="76133"/>
    <d v="2014-08-11T15:52:53"/>
    <x v="0"/>
    <s v="Female"/>
    <s v="Service Department"/>
    <x v="6"/>
    <n v="6354"/>
    <n v="6354"/>
    <s v="0-20,000"/>
    <m/>
    <m/>
    <m/>
    <m/>
    <m/>
    <n v="25704.75"/>
    <n v="74736"/>
    <n v="49031.25"/>
    <n v="-47842.125"/>
    <n v="148282.875"/>
    <n v="6354"/>
  </r>
  <r>
    <n v="507999"/>
    <d v="2014-07-08T09:32:40"/>
    <x v="1"/>
    <s v="Male"/>
    <s v="Operations Department"/>
    <x v="9"/>
    <n v="60443"/>
    <n v="60443"/>
    <s v="60001-100000"/>
    <m/>
    <m/>
    <m/>
    <m/>
    <m/>
    <n v="25710"/>
    <n v="74737"/>
    <n v="49027"/>
    <n v="-47830.5"/>
    <n v="148277.5"/>
    <n v="60443"/>
  </r>
  <r>
    <n v="625524"/>
    <d v="2014-05-02T13:25:41"/>
    <x v="0"/>
    <s v="Female"/>
    <s v="Service Department"/>
    <x v="12"/>
    <n v="93932"/>
    <n v="93932"/>
    <s v="60001-100000"/>
    <m/>
    <m/>
    <m/>
    <m/>
    <m/>
    <n v="25708.25"/>
    <n v="74737.5"/>
    <n v="49029.25"/>
    <n v="-47835.625"/>
    <n v="148281.375"/>
    <n v="93932"/>
  </r>
  <r>
    <n v="120857"/>
    <d v="2014-05-02T13:27:23"/>
    <x v="0"/>
    <s v="Male"/>
    <s v="Service Department"/>
    <x v="12"/>
    <n v="61906"/>
    <n v="61906"/>
    <s v="60001-100000"/>
    <m/>
    <m/>
    <m/>
    <m/>
    <m/>
    <n v="25706.5"/>
    <n v="74735"/>
    <n v="49028.5"/>
    <n v="-47836.25"/>
    <n v="148277.75"/>
    <n v="61906"/>
  </r>
  <r>
    <n v="452817"/>
    <d v="2014-05-02T13:28:11"/>
    <x v="0"/>
    <s v="Male"/>
    <s v="Service Department"/>
    <x v="12"/>
    <n v="73086"/>
    <n v="73086"/>
    <s v="60001-100000"/>
    <m/>
    <m/>
    <m/>
    <m/>
    <m/>
    <n v="25704.75"/>
    <n v="74736"/>
    <n v="49031.25"/>
    <n v="-47842.125"/>
    <n v="148282.875"/>
    <n v="73086"/>
  </r>
  <r>
    <n v="829076"/>
    <d v="2014-05-04T10:19:27"/>
    <x v="0"/>
    <s v="Male"/>
    <s v="Service Department"/>
    <x v="12"/>
    <n v="62573"/>
    <n v="62573"/>
    <s v="60001-100000"/>
    <m/>
    <m/>
    <m/>
    <m/>
    <m/>
    <n v="25703"/>
    <n v="74737"/>
    <n v="49034"/>
    <n v="-47848"/>
    <n v="148288"/>
    <n v="62573"/>
  </r>
  <r>
    <n v="841263"/>
    <d v="2014-05-04T10:20:29"/>
    <x v="0"/>
    <s v="Male"/>
    <s v="Service Department"/>
    <x v="12"/>
    <n v="91836"/>
    <n v="91836"/>
    <s v="60001-100000"/>
    <m/>
    <m/>
    <m/>
    <m/>
    <m/>
    <n v="25695.75"/>
    <n v="74737.5"/>
    <n v="49041.75"/>
    <n v="-47866.875"/>
    <n v="148300.125"/>
    <n v="91836"/>
  </r>
  <r>
    <n v="857543"/>
    <d v="2014-07-05T16:16:16"/>
    <x v="0"/>
    <s v="Male"/>
    <s v="Service Department"/>
    <x v="12"/>
    <n v="81718"/>
    <n v="81718"/>
    <s v="60001-100000"/>
    <m/>
    <m/>
    <m/>
    <m/>
    <m/>
    <n v="25688.5"/>
    <n v="74735"/>
    <n v="49046.5"/>
    <n v="-47881.25"/>
    <n v="148304.75"/>
    <n v="81718"/>
  </r>
  <r>
    <n v="175109"/>
    <d v="2014-07-07T17:12:55"/>
    <x v="1"/>
    <s v="Male"/>
    <s v="Service Department"/>
    <x v="12"/>
    <n v="47547"/>
    <n v="47547"/>
    <s v="40001-60000"/>
    <m/>
    <m/>
    <m/>
    <m/>
    <m/>
    <n v="25681.25"/>
    <n v="74726.75"/>
    <n v="49045.5"/>
    <n v="-47887"/>
    <n v="148295"/>
    <n v="47547"/>
  </r>
  <r>
    <n v="819572"/>
    <d v="2014-07-07T17:13:57"/>
    <x v="1"/>
    <s v="Male"/>
    <s v="Service Department"/>
    <x v="12"/>
    <n v="21734"/>
    <n v="21734"/>
    <s v="20001-40000"/>
    <m/>
    <m/>
    <m/>
    <m/>
    <m/>
    <n v="25674"/>
    <n v="74733"/>
    <n v="49059"/>
    <n v="-47914.5"/>
    <n v="148321.5"/>
    <n v="21734"/>
  </r>
  <r>
    <n v="389782"/>
    <d v="2014-05-09T18:15:52"/>
    <x v="1"/>
    <s v="Male"/>
    <s v="Sales Department"/>
    <x v="4"/>
    <n v="80709"/>
    <n v="80709"/>
    <s v="60001-100000"/>
    <m/>
    <m/>
    <m/>
    <m/>
    <m/>
    <n v="25695.75"/>
    <n v="74734"/>
    <n v="49038.25"/>
    <n v="-47861.625"/>
    <n v="148291.375"/>
    <n v="80709"/>
  </r>
  <r>
    <n v="825870"/>
    <d v="2014-05-21T09:33:05"/>
    <x v="1"/>
    <s v="Female"/>
    <s v="Service Department"/>
    <x v="4"/>
    <n v="38032"/>
    <n v="38032"/>
    <s v="20001-40000"/>
    <m/>
    <m/>
    <m/>
    <m/>
    <m/>
    <n v="25688.5"/>
    <n v="74720.5"/>
    <n v="49032"/>
    <n v="-47859.5"/>
    <n v="148268.5"/>
    <n v="38032"/>
  </r>
  <r>
    <n v="820667"/>
    <d v="2014-05-21T09:34:32"/>
    <x v="1"/>
    <s v="Male"/>
    <s v="Service Department"/>
    <x v="4"/>
    <n v="71960"/>
    <n v="71960"/>
    <s v="60001-100000"/>
    <m/>
    <m/>
    <m/>
    <m/>
    <m/>
    <n v="25681.25"/>
    <n v="74726.75"/>
    <n v="49045.5"/>
    <n v="-47887"/>
    <n v="148295"/>
    <n v="71960"/>
  </r>
  <r>
    <n v="284733"/>
    <d v="2014-05-21T09:36:05"/>
    <x v="1"/>
    <s v="Female"/>
    <s v="Service Department"/>
    <x v="4"/>
    <n v="81819"/>
    <n v="81819"/>
    <s v="60001-100000"/>
    <m/>
    <m/>
    <m/>
    <m/>
    <m/>
    <n v="25674"/>
    <n v="74733"/>
    <n v="49059"/>
    <n v="-47914.5"/>
    <n v="148321.5"/>
    <n v="81819"/>
  </r>
  <r>
    <n v="982845"/>
    <d v="2014-05-21T09:36:30"/>
    <x v="0"/>
    <s v="Male"/>
    <s v="Service Department"/>
    <x v="4"/>
    <n v="2789"/>
    <n v="2789"/>
    <s v="0-20,000"/>
    <m/>
    <m/>
    <m/>
    <m/>
    <m/>
    <n v="25671.5"/>
    <n v="74714.25"/>
    <n v="49042.75"/>
    <n v="-47892.625"/>
    <n v="148278.375"/>
    <n v="2789"/>
  </r>
  <r>
    <n v="182357"/>
    <d v="2014-05-21T09:37:30"/>
    <x v="0"/>
    <s v="Male"/>
    <s v="Service Department"/>
    <x v="4"/>
    <n v="24025"/>
    <n v="24025"/>
    <s v="20001-40000"/>
    <m/>
    <m/>
    <m/>
    <m/>
    <m/>
    <n v="25688.5"/>
    <n v="74720.5"/>
    <n v="49032"/>
    <n v="-47859.5"/>
    <n v="148268.5"/>
    <n v="24025"/>
  </r>
  <r>
    <n v="733985"/>
    <d v="2014-06-05T09:31:48"/>
    <x v="0"/>
    <s v="Male"/>
    <s v="Sales Department"/>
    <x v="1"/>
    <n v="25618"/>
    <n v="25618"/>
    <s v="20001-40000"/>
    <m/>
    <m/>
    <m/>
    <m/>
    <m/>
    <n v="25704.75"/>
    <n v="74726.75"/>
    <n v="49022"/>
    <n v="-47828.25"/>
    <n v="148259.75"/>
    <n v="25618"/>
  </r>
  <r>
    <n v="728573"/>
    <d v="2014-06-05T09:32:16"/>
    <x v="1"/>
    <s v="Male"/>
    <s v="Sales Department"/>
    <x v="1"/>
    <n v="64279"/>
    <n v="64279"/>
    <s v="60001-100000"/>
    <m/>
    <m/>
    <m/>
    <m/>
    <m/>
    <n v="25710"/>
    <n v="74733"/>
    <n v="49023"/>
    <n v="-47824.5"/>
    <n v="148267.5"/>
    <n v="64279"/>
  </r>
  <r>
    <n v="929826"/>
    <d v="2014-07-07T09:32:30"/>
    <x v="1"/>
    <s v="Male"/>
    <s v="Operations Department"/>
    <x v="3"/>
    <n v="91722"/>
    <n v="91722"/>
    <s v="60001-100000"/>
    <m/>
    <m/>
    <m/>
    <m/>
    <m/>
    <n v="25708.25"/>
    <n v="74734"/>
    <n v="49025.75"/>
    <n v="-47830.375"/>
    <n v="148272.625"/>
    <n v="91722"/>
  </r>
  <r>
    <n v="245099"/>
    <d v="2014-07-21T13:06:21"/>
    <x v="0"/>
    <s v="Male"/>
    <s v="Operations Department"/>
    <x v="3"/>
    <n v="43679"/>
    <n v="43679"/>
    <s v="40001-60000"/>
    <m/>
    <m/>
    <m/>
    <m/>
    <m/>
    <n v="25706.5"/>
    <n v="74720.5"/>
    <n v="49014"/>
    <n v="-47814.5"/>
    <n v="148241.5"/>
    <n v="43679"/>
  </r>
  <r>
    <n v="991656"/>
    <d v="2014-08-25T09:31:36"/>
    <x v="0"/>
    <s v="Male"/>
    <s v="Sales Department"/>
    <x v="3"/>
    <n v="54635"/>
    <n v="54635"/>
    <s v="40001-60000"/>
    <m/>
    <m/>
    <m/>
    <m/>
    <m/>
    <n v="25704.75"/>
    <n v="74726.75"/>
    <n v="49022"/>
    <n v="-47828.25"/>
    <n v="148259.75"/>
    <n v="54635"/>
  </r>
  <r>
    <n v="230796"/>
    <d v="2014-08-25T09:32:39"/>
    <x v="0"/>
    <s v="Female"/>
    <s v="Sales Department"/>
    <x v="3"/>
    <n v="85569"/>
    <n v="85569"/>
    <s v="60001-100000"/>
    <m/>
    <m/>
    <m/>
    <m/>
    <m/>
    <n v="25703"/>
    <n v="74733"/>
    <n v="49030"/>
    <n v="-47842"/>
    <n v="148278"/>
    <n v="85569"/>
  </r>
  <r>
    <n v="92424"/>
    <d v="2014-08-04T09:32:33"/>
    <x v="0"/>
    <s v="Male"/>
    <s v="Service Department"/>
    <x v="1"/>
    <n v="35888"/>
    <n v="35888"/>
    <s v="20001-40000"/>
    <m/>
    <m/>
    <m/>
    <m/>
    <m/>
    <n v="25695.75"/>
    <n v="74714.25"/>
    <n v="49018.5"/>
    <n v="-47832"/>
    <n v="148242"/>
    <n v="35888"/>
  </r>
  <r>
    <n v="94618"/>
    <d v="2014-08-04T09:31:50"/>
    <x v="0"/>
    <s v="Don’t want to say"/>
    <s v="Service Department"/>
    <x v="1"/>
    <n v="72364"/>
    <n v="72364"/>
    <s v="60001-100000"/>
    <m/>
    <m/>
    <m/>
    <m/>
    <m/>
    <n v="25688.5"/>
    <n v="74720.5"/>
    <n v="49032"/>
    <n v="-47859.5"/>
    <n v="148268.5"/>
    <n v="72364"/>
  </r>
  <r>
    <n v="898336"/>
    <d v="2014-08-19T17:42:49"/>
    <x v="1"/>
    <s v="Male"/>
    <s v="Operations Department"/>
    <x v="3"/>
    <n v="30993"/>
    <n v="30993"/>
    <s v="20001-40000"/>
    <m/>
    <m/>
    <m/>
    <m/>
    <m/>
    <n v="25681.25"/>
    <n v="74726.75"/>
    <n v="49045.5"/>
    <n v="-47887"/>
    <n v="148295"/>
    <n v="30993"/>
  </r>
  <r>
    <n v="738670"/>
    <d v="2014-08-19T17:44:12"/>
    <x v="0"/>
    <s v="Female"/>
    <s v="Operations Department"/>
    <x v="3"/>
    <n v="41594"/>
    <n v="41594"/>
    <s v="40001-60000"/>
    <m/>
    <m/>
    <m/>
    <m/>
    <m/>
    <n v="25674"/>
    <n v="74733"/>
    <n v="49059"/>
    <n v="-47914.5"/>
    <n v="148321.5"/>
    <n v="41594"/>
  </r>
  <r>
    <n v="753532"/>
    <d v="2014-07-17T09:32:40"/>
    <x v="0"/>
    <s v="Female"/>
    <s v="Service Department"/>
    <x v="12"/>
    <n v="38192"/>
    <n v="38192"/>
    <s v="20001-40000"/>
    <m/>
    <m/>
    <m/>
    <m/>
    <m/>
    <n v="25671.5"/>
    <n v="74734"/>
    <n v="49062.5"/>
    <n v="-47922.25"/>
    <n v="148327.75"/>
    <n v="38192"/>
  </r>
  <r>
    <n v="452737"/>
    <d v="2014-07-17T09:33:37"/>
    <x v="0"/>
    <s v="Male"/>
    <s v="Service Department"/>
    <x v="12"/>
    <n v="18861"/>
    <n v="18861"/>
    <s v="0-20,000"/>
    <m/>
    <m/>
    <m/>
    <m/>
    <m/>
    <n v="25669"/>
    <n v="74735"/>
    <n v="49066"/>
    <n v="-47930"/>
    <n v="148334"/>
    <n v="18861"/>
  </r>
  <r>
    <n v="705257"/>
    <d v="2014-07-19T17:20:55"/>
    <x v="0"/>
    <s v="Female"/>
    <s v="Marketing Department"/>
    <x v="1"/>
    <n v="59775"/>
    <n v="59775"/>
    <s v="40001-60000"/>
    <m/>
    <m/>
    <m/>
    <m/>
    <m/>
    <n v="25681.25"/>
    <n v="74736"/>
    <n v="49054.75"/>
    <n v="-47900.875"/>
    <n v="148318.125"/>
    <n v="59775"/>
  </r>
  <r>
    <n v="921683"/>
    <d v="2014-08-02T07:13:12"/>
    <x v="1"/>
    <s v="Female"/>
    <s v="Marketing Department"/>
    <x v="1"/>
    <n v="44859"/>
    <n v="44859"/>
    <s v="40001-60000"/>
    <m/>
    <m/>
    <m/>
    <m/>
    <m/>
    <n v="25674"/>
    <n v="74737"/>
    <n v="49063"/>
    <n v="-47920.5"/>
    <n v="148331.5"/>
    <n v="44859"/>
  </r>
  <r>
    <n v="724086"/>
    <d v="2014-05-05T07:02:29"/>
    <x v="0"/>
    <s v="Male"/>
    <s v="Operations Department"/>
    <x v="1"/>
    <n v="10823"/>
    <n v="10823"/>
    <s v="0-20,000"/>
    <m/>
    <m/>
    <m/>
    <m/>
    <m/>
    <n v="25671.5"/>
    <n v="74737.5"/>
    <n v="49066"/>
    <n v="-47927.5"/>
    <n v="148336.5"/>
    <n v="10823"/>
  </r>
  <r>
    <n v="361218"/>
    <d v="2014-05-19T09:31:31"/>
    <x v="1"/>
    <s v="Male"/>
    <s v="Operations Department"/>
    <x v="1"/>
    <n v="7928"/>
    <n v="7928"/>
    <s v="0-20,000"/>
    <m/>
    <m/>
    <m/>
    <m/>
    <m/>
    <n v="25688.5"/>
    <n v="74738"/>
    <n v="49049.5"/>
    <n v="-47885.75"/>
    <n v="148312.25"/>
    <n v="7928"/>
  </r>
  <r>
    <n v="487732"/>
    <d v="2014-06-25T16:26:12"/>
    <x v="0"/>
    <s v="Male"/>
    <s v="Operations Department"/>
    <x v="1"/>
    <n v="80542"/>
    <n v="80542"/>
    <s v="60001-100000"/>
    <m/>
    <m/>
    <m/>
    <m/>
    <m/>
    <n v="25704.75"/>
    <n v="74738.5"/>
    <n v="49033.75"/>
    <n v="-47845.875"/>
    <n v="148289.125"/>
    <n v="80542"/>
  </r>
  <r>
    <n v="425497"/>
    <d v="2014-06-25T16:30:09"/>
    <x v="1"/>
    <s v="Male"/>
    <s v="Operations Department"/>
    <x v="1"/>
    <n v="47941"/>
    <n v="47941"/>
    <s v="40001-60000"/>
    <m/>
    <m/>
    <m/>
    <m/>
    <m/>
    <n v="25703"/>
    <n v="74737"/>
    <n v="49034"/>
    <n v="-47848"/>
    <n v="148288"/>
    <n v="47941"/>
  </r>
  <r>
    <n v="205968"/>
    <d v="2014-06-25T16:32:34"/>
    <x v="0"/>
    <s v="Female"/>
    <s v="Operations Department"/>
    <x v="1"/>
    <n v="23288"/>
    <n v="23288"/>
    <s v="20001-40000"/>
    <m/>
    <m/>
    <m/>
    <m/>
    <m/>
    <n v="25695.75"/>
    <n v="74737.5"/>
    <n v="49041.75"/>
    <n v="-47866.875"/>
    <n v="148300.125"/>
    <n v="23288"/>
  </r>
  <r>
    <n v="325052"/>
    <d v="2014-06-26T09:54:07"/>
    <x v="1"/>
    <s v="Female"/>
    <s v="Operations Department"/>
    <x v="1"/>
    <n v="75759"/>
    <n v="75759"/>
    <s v="60001-100000"/>
    <m/>
    <m/>
    <m/>
    <m/>
    <m/>
    <n v="25706.5"/>
    <n v="74738"/>
    <n v="49031.5"/>
    <n v="-47840.75"/>
    <n v="148285.25"/>
    <n v="75759"/>
  </r>
  <r>
    <n v="942214"/>
    <d v="2014-05-26T09:31:27"/>
    <x v="1"/>
    <s v="Male"/>
    <s v="Operations Department"/>
    <x v="1"/>
    <n v="62166"/>
    <n v="62166"/>
    <s v="60001-100000"/>
    <m/>
    <m/>
    <m/>
    <m/>
    <m/>
    <n v="25704.75"/>
    <n v="74736"/>
    <n v="49031.25"/>
    <n v="-47842.125"/>
    <n v="148282.875"/>
    <n v="62166"/>
  </r>
  <r>
    <n v="809363"/>
    <d v="2014-06-16T14:42:27"/>
    <x v="1"/>
    <s v="Female"/>
    <s v="Operations Department"/>
    <x v="1"/>
    <n v="80934"/>
    <n v="80934"/>
    <s v="60001-100000"/>
    <m/>
    <m/>
    <m/>
    <m/>
    <m/>
    <n v="25703"/>
    <n v="74737"/>
    <n v="49034"/>
    <n v="-47848"/>
    <n v="148288"/>
    <n v="80934"/>
  </r>
  <r>
    <n v="430846"/>
    <d v="2014-05-01T10:27:12"/>
    <x v="0"/>
    <s v="Male"/>
    <s v="Operations Department"/>
    <x v="3"/>
    <n v="89058"/>
    <n v="89058"/>
    <s v="60001-100000"/>
    <m/>
    <m/>
    <m/>
    <m/>
    <m/>
    <n v="25695.75"/>
    <n v="74734"/>
    <n v="49038.25"/>
    <n v="-47861.625"/>
    <n v="148291.375"/>
    <n v="89058"/>
  </r>
  <r>
    <n v="844797"/>
    <d v="2014-05-08T15:51:12"/>
    <x v="0"/>
    <s v="Don’t want to say"/>
    <s v="Operations Department"/>
    <x v="3"/>
    <n v="30393"/>
    <n v="30393"/>
    <s v="20001-40000"/>
    <m/>
    <m/>
    <m/>
    <m/>
    <m/>
    <n v="25688.5"/>
    <n v="74720.5"/>
    <n v="49032"/>
    <n v="-47859.5"/>
    <n v="148268.5"/>
    <n v="30393"/>
  </r>
  <r>
    <n v="551054"/>
    <d v="2014-05-16T16:08:58"/>
    <x v="0"/>
    <s v="Female"/>
    <s v="Operations Department"/>
    <x v="3"/>
    <n v="12584"/>
    <n v="12584"/>
    <s v="0-20,000"/>
    <m/>
    <m/>
    <m/>
    <m/>
    <m/>
    <n v="25681.25"/>
    <n v="74726.75"/>
    <n v="49045.5"/>
    <n v="-47887"/>
    <n v="148295"/>
    <n v="12584"/>
  </r>
  <r>
    <n v="321233"/>
    <d v="2014-06-24T14:29:39"/>
    <x v="0"/>
    <s v="Female"/>
    <s v="Operations Department"/>
    <x v="3"/>
    <n v="71556"/>
    <n v="71556"/>
    <s v="60001-100000"/>
    <m/>
    <m/>
    <m/>
    <m/>
    <m/>
    <n v="25703"/>
    <n v="74733"/>
    <n v="49030"/>
    <n v="-47842"/>
    <n v="148278"/>
    <n v="71556"/>
  </r>
  <r>
    <n v="430158"/>
    <d v="2014-07-01T19:31:39"/>
    <x v="0"/>
    <s v="Male"/>
    <s v="Operations Department"/>
    <x v="3"/>
    <n v="72712"/>
    <n v="72712"/>
    <s v="60001-100000"/>
    <m/>
    <m/>
    <m/>
    <m/>
    <m/>
    <n v="25695.75"/>
    <n v="74734"/>
    <n v="49038.25"/>
    <n v="-47861.625"/>
    <n v="148291.375"/>
    <n v="72712"/>
  </r>
  <r>
    <n v="496821"/>
    <d v="2014-07-01T19:32:04"/>
    <x v="1"/>
    <s v="Male"/>
    <s v="Operations Department"/>
    <x v="3"/>
    <n v="54760"/>
    <n v="54760"/>
    <s v="40001-60000"/>
    <m/>
    <m/>
    <m/>
    <m/>
    <m/>
    <n v="25688.5"/>
    <n v="74735"/>
    <n v="49046.5"/>
    <n v="-47881.25"/>
    <n v="148304.75"/>
    <n v="54760"/>
  </r>
  <r>
    <n v="358584"/>
    <d v="2014-08-01T14:29:51"/>
    <x v="0"/>
    <s v="Male"/>
    <s v="Operations Department"/>
    <x v="3"/>
    <n v="12920"/>
    <n v="12920"/>
    <s v="0-20,000"/>
    <m/>
    <m/>
    <m/>
    <m/>
    <m/>
    <n v="25681.25"/>
    <n v="74736"/>
    <n v="49054.75"/>
    <n v="-47900.875"/>
    <n v="148318.125"/>
    <n v="12920"/>
  </r>
  <r>
    <n v="366071"/>
    <d v="2014-08-01T14:33:27"/>
    <x v="0"/>
    <s v="Female"/>
    <s v="Operations Department"/>
    <x v="3"/>
    <n v="41743"/>
    <n v="41743"/>
    <s v="40001-60000"/>
    <m/>
    <m/>
    <m/>
    <m/>
    <m/>
    <n v="25703"/>
    <n v="74737"/>
    <n v="49034"/>
    <n v="-47848"/>
    <n v="148288"/>
    <n v="41743"/>
  </r>
  <r>
    <n v="149727"/>
    <d v="2014-08-14T16:47:15"/>
    <x v="0"/>
    <s v="Female"/>
    <s v="Operations Department"/>
    <x v="3"/>
    <n v="88216"/>
    <n v="88216"/>
    <s v="60001-100000"/>
    <m/>
    <m/>
    <m/>
    <m/>
    <m/>
    <n v="25695.75"/>
    <n v="74737.5"/>
    <n v="49041.75"/>
    <n v="-47866.875"/>
    <n v="148300.125"/>
    <n v="88216"/>
  </r>
  <r>
    <n v="506401"/>
    <d v="2014-08-14T16:51:36"/>
    <x v="0"/>
    <s v="Female"/>
    <s v="Operations Department"/>
    <x v="3"/>
    <n v="85114"/>
    <n v="85114"/>
    <s v="60001-100000"/>
    <m/>
    <m/>
    <m/>
    <m/>
    <m/>
    <n v="25688.5"/>
    <n v="74735"/>
    <n v="49046.5"/>
    <n v="-47881.25"/>
    <n v="148304.75"/>
    <n v="85114"/>
  </r>
  <r>
    <n v="254752"/>
    <d v="2014-08-21T09:25:56"/>
    <x v="0"/>
    <s v="Male"/>
    <s v="Operations Department"/>
    <x v="3"/>
    <n v="75415"/>
    <n v="75415"/>
    <s v="60001-100000"/>
    <m/>
    <m/>
    <m/>
    <m/>
    <m/>
    <n v="25681.25"/>
    <n v="74726.75"/>
    <n v="49045.5"/>
    <n v="-47887"/>
    <n v="148295"/>
    <n v="75415"/>
  </r>
  <r>
    <n v="893073"/>
    <d v="2014-05-14T09:59:07"/>
    <x v="0"/>
    <s v="Male"/>
    <s v="Operations Department"/>
    <x v="6"/>
    <n v="69124"/>
    <n v="69124"/>
    <s v="60001-100000"/>
    <m/>
    <m/>
    <m/>
    <m/>
    <m/>
    <n v="25674"/>
    <n v="74708"/>
    <n v="49034"/>
    <n v="-47877"/>
    <n v="148259"/>
    <n v="69124"/>
  </r>
  <r>
    <n v="950351"/>
    <d v="2014-05-23T09:35:53"/>
    <x v="1"/>
    <s v="Female"/>
    <s v="General Management"/>
    <x v="0"/>
    <n v="41518"/>
    <n v="41518"/>
    <s v="40001-60000"/>
    <m/>
    <m/>
    <m/>
    <m/>
    <m/>
    <n v="25671.5"/>
    <n v="74714.25"/>
    <n v="49042.75"/>
    <n v="-47892.625"/>
    <n v="148278.375"/>
    <n v="41518"/>
  </r>
  <r>
    <n v="659767"/>
    <d v="2014-05-01T11:36:52"/>
    <x v="0"/>
    <s v="Male"/>
    <s v="Operations Department"/>
    <x v="4"/>
    <n v="61362"/>
    <n v="61362"/>
    <s v="60001-100000"/>
    <m/>
    <m/>
    <m/>
    <m/>
    <m/>
    <n v="25669"/>
    <n v="74720.5"/>
    <n v="49051.5"/>
    <n v="-47908.25"/>
    <n v="148297.75"/>
    <n v="61362"/>
  </r>
  <r>
    <n v="666314"/>
    <d v="2014-05-01T11:40:44"/>
    <x v="0"/>
    <s v="Female"/>
    <s v="Operations Department"/>
    <x v="4"/>
    <n v="92994"/>
    <n v="92994"/>
    <s v="60001-100000"/>
    <m/>
    <m/>
    <m/>
    <m/>
    <m/>
    <n v="25666.5"/>
    <n v="74726.75"/>
    <n v="49060.25"/>
    <n v="-47923.875"/>
    <n v="148317.125"/>
    <n v="92994"/>
  </r>
  <r>
    <n v="695736"/>
    <d v="2014-05-01T11:35:59"/>
    <x v="0"/>
    <s v="Female"/>
    <s v="Operations Department"/>
    <x v="4"/>
    <n v="32616"/>
    <n v="32616"/>
    <s v="20001-40000"/>
    <m/>
    <m/>
    <m/>
    <m/>
    <m/>
    <n v="25664"/>
    <n v="74708"/>
    <n v="49044"/>
    <n v="-47902"/>
    <n v="148274"/>
    <n v="32616"/>
  </r>
  <r>
    <n v="890317"/>
    <d v="2014-05-08T15:05:56"/>
    <x v="1"/>
    <s v="Male"/>
    <s v="Operations Department"/>
    <x v="3"/>
    <n v="19873"/>
    <n v="19873"/>
    <s v="0-20,000"/>
    <m/>
    <m/>
    <m/>
    <m/>
    <m/>
    <n v="25663"/>
    <n v="74714.25"/>
    <n v="49051.25"/>
    <n v="-47913.875"/>
    <n v="148291.125"/>
    <n v="19873"/>
  </r>
  <r>
    <n v="737852"/>
    <d v="2014-05-05T09:31:54"/>
    <x v="0"/>
    <s v="Female"/>
    <s v="Operations Department"/>
    <x v="3"/>
    <n v="69025"/>
    <n v="69025"/>
    <s v="60001-100000"/>
    <m/>
    <m/>
    <m/>
    <m/>
    <m/>
    <n v="25669"/>
    <n v="74720.5"/>
    <n v="49051.5"/>
    <n v="-47908.25"/>
    <n v="148297.75"/>
    <n v="69025"/>
  </r>
  <r>
    <n v="52077"/>
    <d v="2014-05-05T09:35:46"/>
    <x v="1"/>
    <s v="Female"/>
    <s v="Operations Department"/>
    <x v="3"/>
    <n v="66442"/>
    <n v="66442"/>
    <s v="60001-100000"/>
    <m/>
    <m/>
    <m/>
    <m/>
    <m/>
    <n v="25666.5"/>
    <n v="74726.75"/>
    <n v="49060.25"/>
    <n v="-47923.875"/>
    <n v="148317.125"/>
    <n v="66442"/>
  </r>
  <r>
    <n v="189422"/>
    <d v="2014-05-06T19:25:59"/>
    <x v="0"/>
    <s v="Male"/>
    <s v="Operations Department"/>
    <x v="3"/>
    <n v="56039"/>
    <n v="56039"/>
    <s v="40001-60000"/>
    <m/>
    <m/>
    <m/>
    <m/>
    <m/>
    <n v="25664"/>
    <n v="74733"/>
    <n v="49069"/>
    <n v="-47939.5"/>
    <n v="148336.5"/>
    <n v="56039"/>
  </r>
  <r>
    <n v="934049"/>
    <d v="2014-05-08T15:44:03"/>
    <x v="0"/>
    <s v="Male"/>
    <s v="Operations Department"/>
    <x v="4"/>
    <n v="30651"/>
    <n v="30651"/>
    <s v="20001-40000"/>
    <m/>
    <m/>
    <m/>
    <m/>
    <m/>
    <n v="25663"/>
    <n v="74734"/>
    <n v="49071"/>
    <n v="-47943.5"/>
    <n v="148340.5"/>
    <n v="30651"/>
  </r>
  <r>
    <n v="137317"/>
    <d v="2014-05-09T19:54:33"/>
    <x v="0"/>
    <s v="Male"/>
    <s v="Operations Department"/>
    <x v="3"/>
    <n v="75648"/>
    <n v="75648"/>
    <s v="60001-100000"/>
    <m/>
    <m/>
    <m/>
    <m/>
    <m/>
    <n v="25662"/>
    <n v="74735"/>
    <n v="49073"/>
    <n v="-47947.5"/>
    <n v="148344.5"/>
    <n v="75648"/>
  </r>
  <r>
    <n v="695640"/>
    <d v="2014-07-18T17:03:46"/>
    <x v="0"/>
    <s v="Male"/>
    <s v="Operations Department"/>
    <x v="4"/>
    <n v="10787"/>
    <n v="10787"/>
    <s v="0-20,000"/>
    <m/>
    <m/>
    <m/>
    <m/>
    <m/>
    <n v="25661"/>
    <n v="74726.75"/>
    <n v="49065.75"/>
    <n v="-47937.625"/>
    <n v="148325.375"/>
    <n v="10787"/>
  </r>
  <r>
    <n v="702214"/>
    <d v="2014-07-18T17:06:25"/>
    <x v="1"/>
    <s v="Male"/>
    <s v="Operations Department"/>
    <x v="4"/>
    <n v="62412"/>
    <n v="62412"/>
    <s v="60001-100000"/>
    <m/>
    <m/>
    <m/>
    <m/>
    <m/>
    <n v="25664"/>
    <n v="74733"/>
    <n v="49069"/>
    <n v="-47939.5"/>
    <n v="148336.5"/>
    <n v="62412"/>
  </r>
  <r>
    <n v="436353"/>
    <d v="2014-07-18T17:07:12"/>
    <x v="0"/>
    <s v="Female"/>
    <s v="Operations Department"/>
    <x v="4"/>
    <n v="98319"/>
    <n v="98319"/>
    <s v="60001-100000"/>
    <m/>
    <m/>
    <m/>
    <m/>
    <m/>
    <n v="25663"/>
    <n v="74734"/>
    <n v="49071"/>
    <n v="-47943.5"/>
    <n v="148340.5"/>
    <n v="98319"/>
  </r>
  <r>
    <n v="624625"/>
    <d v="2014-07-18T17:10:38"/>
    <x v="0"/>
    <s v="Female"/>
    <s v="Operations Department"/>
    <x v="4"/>
    <n v="71254"/>
    <n v="71254"/>
    <s v="60001-100000"/>
    <m/>
    <m/>
    <m/>
    <m/>
    <m/>
    <n v="25662"/>
    <n v="74720.5"/>
    <n v="49058.5"/>
    <n v="-47925.75"/>
    <n v="148308.25"/>
    <n v="71254"/>
  </r>
  <r>
    <n v="36504"/>
    <d v="2014-07-25T10:08:21"/>
    <x v="1"/>
    <s v="Male"/>
    <s v="Operations Department"/>
    <x v="4"/>
    <n v="21554"/>
    <n v="21554"/>
    <s v="20001-40000"/>
    <m/>
    <m/>
    <m/>
    <m/>
    <m/>
    <n v="25661"/>
    <n v="74726.75"/>
    <n v="49065.75"/>
    <n v="-47937.625"/>
    <n v="148325.375"/>
    <n v="21554"/>
  </r>
  <r>
    <n v="357802"/>
    <d v="2014-07-25T10:08:52"/>
    <x v="1"/>
    <s v="Female"/>
    <s v="Operations Department"/>
    <x v="4"/>
    <n v="69341"/>
    <n v="69341"/>
    <s v="60001-100000"/>
    <m/>
    <m/>
    <m/>
    <m/>
    <m/>
    <n v="25664"/>
    <n v="74733"/>
    <n v="49069"/>
    <n v="-47939.5"/>
    <n v="148336.5"/>
    <n v="69341"/>
  </r>
  <r>
    <n v="639861"/>
    <d v="2014-07-29T15:18:15"/>
    <x v="0"/>
    <s v="Male"/>
    <s v="Operations Department"/>
    <x v="3"/>
    <n v="25030"/>
    <n v="25030"/>
    <s v="20001-40000"/>
    <m/>
    <m/>
    <m/>
    <m/>
    <m/>
    <n v="25663"/>
    <n v="74734"/>
    <n v="49071"/>
    <n v="-47943.5"/>
    <n v="148340.5"/>
    <n v="25030"/>
  </r>
  <r>
    <n v="582417"/>
    <d v="2014-07-29T15:20:10"/>
    <x v="1"/>
    <s v="Male"/>
    <s v="Operations Department"/>
    <x v="3"/>
    <n v="92791"/>
    <n v="92791"/>
    <s v="60001-100000"/>
    <m/>
    <m/>
    <m/>
    <m/>
    <m/>
    <n v="25669"/>
    <n v="74735"/>
    <n v="49066"/>
    <n v="-47930"/>
    <n v="148334"/>
    <n v="92791"/>
  </r>
  <r>
    <n v="383656"/>
    <d v="2014-07-29T15:21:33"/>
    <x v="1"/>
    <s v="Male"/>
    <s v="Operations Department"/>
    <x v="3"/>
    <n v="37147"/>
    <n v="37147"/>
    <s v="20001-40000"/>
    <m/>
    <m/>
    <m/>
    <m/>
    <m/>
    <n v="25666.5"/>
    <n v="74726.75"/>
    <n v="49060.25"/>
    <n v="-47923.875"/>
    <n v="148317.125"/>
    <n v="37147"/>
  </r>
  <r>
    <n v="536123"/>
    <d v="2014-07-29T15:25:05"/>
    <x v="0"/>
    <s v="Female"/>
    <s v="Operations Department"/>
    <x v="3"/>
    <n v="64271"/>
    <n v="64271"/>
    <s v="60001-100000"/>
    <m/>
    <m/>
    <m/>
    <m/>
    <m/>
    <n v="25664"/>
    <n v="74733"/>
    <n v="49069"/>
    <n v="-47939.5"/>
    <n v="148336.5"/>
    <n v="64271"/>
  </r>
  <r>
    <n v="583369"/>
    <d v="2014-08-08T09:35:27"/>
    <x v="0"/>
    <s v="Male"/>
    <s v="Operations Department"/>
    <x v="3"/>
    <n v="97329"/>
    <n v="97329"/>
    <s v="60001-100000"/>
    <m/>
    <m/>
    <m/>
    <m/>
    <m/>
    <n v="25663"/>
    <n v="74734"/>
    <n v="49071"/>
    <n v="-47943.5"/>
    <n v="148340.5"/>
    <n v="97329"/>
  </r>
  <r>
    <n v="669078"/>
    <d v="2014-08-08T09:36:35"/>
    <x v="1"/>
    <s v="Female"/>
    <s v="Operations Department"/>
    <x v="3"/>
    <n v="70887"/>
    <n v="70887"/>
    <s v="60001-100000"/>
    <m/>
    <m/>
    <m/>
    <m/>
    <m/>
    <n v="25662"/>
    <n v="74720.5"/>
    <n v="49058.5"/>
    <n v="-47925.75"/>
    <n v="148308.25"/>
    <n v="70887"/>
  </r>
  <r>
    <n v="123118"/>
    <d v="2014-08-08T09:37:00"/>
    <x v="0"/>
    <s v="Female"/>
    <s v="Operations Department"/>
    <x v="3"/>
    <n v="68526"/>
    <n v="68526"/>
    <s v="60001-100000"/>
    <m/>
    <m/>
    <m/>
    <m/>
    <m/>
    <n v="25661"/>
    <n v="74726.75"/>
    <n v="49065.75"/>
    <n v="-47937.625"/>
    <n v="148325.375"/>
    <n v="68526"/>
  </r>
  <r>
    <n v="195389"/>
    <d v="2014-08-08T09:36:05"/>
    <x v="1"/>
    <s v="Don’t want to say"/>
    <s v="Operations Department"/>
    <x v="3"/>
    <n v="53014"/>
    <n v="53014"/>
    <s v="40001-60000"/>
    <m/>
    <m/>
    <m/>
    <m/>
    <m/>
    <n v="25660"/>
    <n v="74733"/>
    <n v="49073"/>
    <n v="-47949.5"/>
    <n v="148342.5"/>
    <n v="53014"/>
  </r>
  <r>
    <n v="665487"/>
    <d v="2014-08-11T10:43:42"/>
    <x v="0"/>
    <s v="Male"/>
    <s v="Operations Department"/>
    <x v="3"/>
    <n v="66678"/>
    <n v="66678"/>
    <s v="60001-100000"/>
    <m/>
    <m/>
    <m/>
    <m/>
    <m/>
    <n v="25659.25"/>
    <n v="74734"/>
    <n v="49074.75"/>
    <n v="-47952.875"/>
    <n v="148346.125"/>
    <n v="66678"/>
  </r>
  <r>
    <n v="586559"/>
    <d v="2014-07-25T23:34:03"/>
    <x v="0"/>
    <s v="Female"/>
    <s v="Operations Department"/>
    <x v="3"/>
    <n v="40269"/>
    <n v="40269"/>
    <s v="40001-60000"/>
    <m/>
    <m/>
    <m/>
    <m/>
    <m/>
    <n v="25658.5"/>
    <n v="74735"/>
    <n v="49076.5"/>
    <n v="-47956.25"/>
    <n v="148349.75"/>
    <n v="40269"/>
  </r>
  <r>
    <n v="331430"/>
    <d v="2014-07-30T09:23:41"/>
    <x v="1"/>
    <s v="Female"/>
    <s v="Operations Department"/>
    <x v="3"/>
    <n v="64410"/>
    <n v="64410"/>
    <s v="60001-100000"/>
    <m/>
    <m/>
    <m/>
    <m/>
    <m/>
    <n v="25657.75"/>
    <n v="74736"/>
    <n v="49078.25"/>
    <n v="-47959.625"/>
    <n v="148353.375"/>
    <n v="64410"/>
  </r>
  <r>
    <n v="135854"/>
    <d v="2014-07-30T09:24:31"/>
    <x v="0"/>
    <s v="Male"/>
    <s v="Operations Department"/>
    <x v="3"/>
    <n v="28038"/>
    <n v="28038"/>
    <s v="20001-40000"/>
    <m/>
    <m/>
    <m/>
    <m/>
    <m/>
    <n v="25657"/>
    <n v="74737"/>
    <n v="49080"/>
    <n v="-47963"/>
    <n v="148357"/>
    <n v="28038"/>
  </r>
  <r>
    <n v="802663"/>
    <d v="2014-07-23T15:28:32"/>
    <x v="0"/>
    <s v="Female"/>
    <s v="Operations Department"/>
    <x v="4"/>
    <n v="51388"/>
    <n v="51388"/>
    <s v="40001-60000"/>
    <m/>
    <m/>
    <m/>
    <m/>
    <m/>
    <n v="25656"/>
    <n v="74737.5"/>
    <n v="49081.5"/>
    <n v="-47966.25"/>
    <n v="148359.75"/>
    <n v="51388"/>
  </r>
  <r>
    <n v="597869"/>
    <d v="2014-07-23T15:33:27"/>
    <x v="0"/>
    <s v="Female"/>
    <s v="Operations Department"/>
    <x v="4"/>
    <n v="78358"/>
    <n v="78358"/>
    <s v="60001-100000"/>
    <m/>
    <m/>
    <m/>
    <m/>
    <m/>
    <n v="25655"/>
    <n v="74738"/>
    <n v="49083"/>
    <n v="-47969.5"/>
    <n v="148362.5"/>
    <n v="78358"/>
  </r>
  <r>
    <n v="80619"/>
    <d v="2014-07-31T14:05:01"/>
    <x v="0"/>
    <s v="Don’t want to say"/>
    <s v="Operations Department"/>
    <x v="4"/>
    <n v="80438"/>
    <n v="80438"/>
    <s v="60001-100000"/>
    <m/>
    <m/>
    <m/>
    <m/>
    <m/>
    <n v="25654"/>
    <n v="74736"/>
    <n v="49082"/>
    <n v="-47969"/>
    <n v="148359"/>
    <n v="80438"/>
  </r>
  <r>
    <n v="245650"/>
    <d v="2014-07-31T14:05:31"/>
    <x v="0"/>
    <s v="Don’t want to say"/>
    <s v="Operations Department"/>
    <x v="4"/>
    <n v="37930"/>
    <n v="37930"/>
    <s v="20001-40000"/>
    <m/>
    <m/>
    <m/>
    <m/>
    <m/>
    <n v="25653"/>
    <n v="74733"/>
    <n v="49080"/>
    <n v="-47967"/>
    <n v="148353"/>
    <n v="37930"/>
  </r>
  <r>
    <n v="105813"/>
    <d v="2014-07-31T14:07:28"/>
    <x v="1"/>
    <s v="Don’t want to say"/>
    <s v="Operations Department"/>
    <x v="4"/>
    <n v="1887"/>
    <n v="1887"/>
    <s v="0-20,000"/>
    <m/>
    <m/>
    <m/>
    <m/>
    <m/>
    <n v="25652.75"/>
    <n v="74734"/>
    <n v="49081.25"/>
    <n v="-47969.125"/>
    <n v="148355.875"/>
    <n v="1887"/>
  </r>
  <r>
    <n v="661954"/>
    <d v="2014-05-13T09:34:10"/>
    <x v="0"/>
    <s v="Female"/>
    <s v="Service Department"/>
    <x v="12"/>
    <n v="26666"/>
    <n v="26666"/>
    <s v="20001-40000"/>
    <m/>
    <m/>
    <m/>
    <m/>
    <m/>
    <n v="25655"/>
    <n v="74735"/>
    <n v="49080"/>
    <n v="-47965"/>
    <n v="148355"/>
    <n v="26666"/>
  </r>
  <r>
    <n v="327352"/>
    <d v="2014-05-13T09:34:33"/>
    <x v="1"/>
    <s v="Male"/>
    <s v="Service Department"/>
    <x v="12"/>
    <n v="50349"/>
    <n v="50349"/>
    <s v="40001-60000"/>
    <m/>
    <m/>
    <m/>
    <m/>
    <m/>
    <n v="25654"/>
    <n v="74736"/>
    <n v="49082"/>
    <n v="-47969"/>
    <n v="148359"/>
    <n v="50349"/>
  </r>
  <r>
    <n v="936527"/>
    <d v="2014-05-13T09:32:21"/>
    <x v="1"/>
    <s v="Don’t want to say"/>
    <s v="Service Department"/>
    <x v="12"/>
    <n v="76326"/>
    <n v="76326"/>
    <s v="60001-100000"/>
    <m/>
    <m/>
    <m/>
    <m/>
    <m/>
    <n v="25653"/>
    <n v="74737"/>
    <n v="49084"/>
    <n v="-47973"/>
    <n v="148363"/>
    <n v="76326"/>
  </r>
  <r>
    <n v="709650"/>
    <d v="2014-05-17T14:45:13"/>
    <x v="1"/>
    <s v="Female"/>
    <s v="Service Department"/>
    <x v="12"/>
    <n v="48861"/>
    <n v="48861"/>
    <s v="40001-60000"/>
    <m/>
    <m/>
    <m/>
    <m/>
    <m/>
    <n v="25652.75"/>
    <n v="74734"/>
    <n v="49081.25"/>
    <n v="-47969.125"/>
    <n v="148355.875"/>
    <n v="48861"/>
  </r>
  <r>
    <n v="368942"/>
    <d v="2014-05-17T14:46:46"/>
    <x v="0"/>
    <s v="Male"/>
    <s v="Service Department"/>
    <x v="12"/>
    <n v="73960"/>
    <n v="73960"/>
    <s v="60001-100000"/>
    <m/>
    <m/>
    <m/>
    <m/>
    <m/>
    <n v="25652.5"/>
    <n v="74735"/>
    <n v="49082.5"/>
    <n v="-47971.25"/>
    <n v="148358.75"/>
    <n v="73960"/>
  </r>
  <r>
    <n v="940275"/>
    <d v="2014-07-29T17:36:40"/>
    <x v="0"/>
    <s v="Don’t want to say"/>
    <s v="Operations Department"/>
    <x v="7"/>
    <n v="53484"/>
    <n v="53484"/>
    <s v="40001-60000"/>
    <m/>
    <m/>
    <m/>
    <m/>
    <m/>
    <n v="25652.25"/>
    <n v="74736"/>
    <n v="49083.75"/>
    <n v="-47973.375"/>
    <n v="148361.625"/>
    <n v="53484"/>
  </r>
  <r>
    <n v="933818"/>
    <d v="2014-08-08T12:40:48"/>
    <x v="0"/>
    <s v="Male"/>
    <s v="Operations Department"/>
    <x v="7"/>
    <n v="12323"/>
    <n v="12323"/>
    <s v="0-20,000"/>
    <m/>
    <m/>
    <m/>
    <m/>
    <m/>
    <n v="25652"/>
    <n v="74737"/>
    <n v="49085"/>
    <n v="-47975.5"/>
    <n v="148364.5"/>
    <n v="12323"/>
  </r>
  <r>
    <n v="138733"/>
    <d v="2014-08-08T12:42:26"/>
    <x v="0"/>
    <s v="Male"/>
    <s v="Operations Department"/>
    <x v="7"/>
    <n v="73873"/>
    <n v="73873"/>
    <s v="60001-100000"/>
    <m/>
    <m/>
    <m/>
    <m/>
    <m/>
    <n v="25652.75"/>
    <n v="74737.5"/>
    <n v="49084.75"/>
    <n v="-47974.375"/>
    <n v="148364.625"/>
    <n v="73873"/>
  </r>
  <r>
    <n v="518587"/>
    <d v="2014-08-08T12:43:38"/>
    <x v="0"/>
    <s v="Male"/>
    <s v="Operations Department"/>
    <x v="7"/>
    <n v="81742"/>
    <n v="81742"/>
    <s v="60001-100000"/>
    <m/>
    <m/>
    <m/>
    <m/>
    <m/>
    <n v="25652.5"/>
    <n v="74738"/>
    <n v="49085.5"/>
    <n v="-47975.75"/>
    <n v="148366.25"/>
    <n v="81742"/>
  </r>
  <r>
    <n v="974429"/>
    <d v="2014-08-08T12:47:06"/>
    <x v="0"/>
    <s v="Male"/>
    <s v="Operations Department"/>
    <x v="7"/>
    <n v="88589"/>
    <n v="88589"/>
    <s v="60001-100000"/>
    <m/>
    <m/>
    <m/>
    <m/>
    <m/>
    <n v="25652.25"/>
    <n v="74736"/>
    <n v="49083.75"/>
    <n v="-47973.375"/>
    <n v="148361.625"/>
    <n v="88589"/>
  </r>
  <r>
    <n v="994181"/>
    <d v="2014-08-20T09:33:55"/>
    <x v="0"/>
    <s v="Female"/>
    <s v="Purchase Department"/>
    <x v="1"/>
    <n v="49869"/>
    <n v="49869"/>
    <s v="40001-60000"/>
    <m/>
    <m/>
    <m/>
    <m/>
    <m/>
    <n v="25652"/>
    <n v="74733"/>
    <n v="49081"/>
    <n v="-47969.5"/>
    <n v="148354.5"/>
    <n v="49869"/>
  </r>
  <r>
    <n v="545839"/>
    <d v="2014-08-20T09:34:36"/>
    <x v="1"/>
    <s v="Male"/>
    <s v="Purchase Department"/>
    <x v="1"/>
    <n v="22624"/>
    <n v="22624"/>
    <s v="20001-40000"/>
    <m/>
    <m/>
    <m/>
    <m/>
    <m/>
    <n v="25650"/>
    <n v="74734"/>
    <n v="49084"/>
    <n v="-47976"/>
    <n v="148360"/>
    <n v="22624"/>
  </r>
  <r>
    <n v="395075"/>
    <d v="2014-08-08T09:32:45"/>
    <x v="1"/>
    <s v="Male"/>
    <s v="Service Department"/>
    <x v="7"/>
    <n v="48454"/>
    <n v="48454"/>
    <s v="40001-60000"/>
    <m/>
    <m/>
    <m/>
    <m/>
    <m/>
    <n v="25652.5"/>
    <n v="74735"/>
    <n v="49082.5"/>
    <n v="-47971.25"/>
    <n v="148358.75"/>
    <n v="48454"/>
  </r>
  <r>
    <n v="368517"/>
    <d v="2014-08-08T09:33:19"/>
    <x v="0"/>
    <s v="Female"/>
    <s v="Service Department"/>
    <x v="7"/>
    <n v="83286"/>
    <n v="83286"/>
    <s v="60001-100000"/>
    <m/>
    <m/>
    <m/>
    <m/>
    <m/>
    <n v="25652.25"/>
    <n v="74736"/>
    <n v="49083.75"/>
    <n v="-47973.375"/>
    <n v="148361.625"/>
    <n v="83286"/>
  </r>
  <r>
    <n v="211885"/>
    <d v="2014-05-15T15:49:59"/>
    <x v="1"/>
    <s v="Male"/>
    <s v="Purchase Department"/>
    <x v="3"/>
    <n v="99347"/>
    <n v="99347"/>
    <s v="60001-100000"/>
    <m/>
    <m/>
    <m/>
    <m/>
    <m/>
    <n v="25652"/>
    <n v="74733"/>
    <n v="49081"/>
    <n v="-47969.5"/>
    <n v="148354.5"/>
    <n v="99347"/>
  </r>
  <r>
    <n v="357876"/>
    <d v="2014-07-14T09:31:39"/>
    <x v="0"/>
    <s v="Male"/>
    <s v="Purchase Department"/>
    <x v="3"/>
    <n v="47302"/>
    <n v="47302"/>
    <s v="40001-60000"/>
    <m/>
    <m/>
    <m/>
    <m/>
    <m/>
    <n v="25650"/>
    <n v="74714.25"/>
    <n v="49064.25"/>
    <n v="-47946.375"/>
    <n v="148310.625"/>
    <n v="47302"/>
  </r>
  <r>
    <n v="950041"/>
    <d v="2014-08-23T19:50:44"/>
    <x v="0"/>
    <s v="Male"/>
    <s v="Purchase Department"/>
    <x v="3"/>
    <n v="27830"/>
    <n v="27830"/>
    <s v="20001-40000"/>
    <m/>
    <m/>
    <m/>
    <m/>
    <m/>
    <n v="25648"/>
    <n v="74720.5"/>
    <n v="49072.5"/>
    <n v="-47960.75"/>
    <n v="148329.25"/>
    <n v="27830"/>
  </r>
  <r>
    <n v="598714"/>
    <d v="2014-08-23T19:51:21"/>
    <x v="0"/>
    <s v="Male"/>
    <s v="Purchase Department"/>
    <x v="3"/>
    <n v="8068"/>
    <n v="8068"/>
    <s v="0-20,000"/>
    <m/>
    <m/>
    <m/>
    <m/>
    <m/>
    <n v="25646"/>
    <n v="74726.75"/>
    <n v="49080.75"/>
    <n v="-47975.125"/>
    <n v="148347.875"/>
    <n v="8068"/>
  </r>
  <r>
    <n v="188110"/>
    <d v="2014-08-23T19:52:14"/>
    <x v="0"/>
    <s v="Male"/>
    <s v="Purchase Department"/>
    <x v="3"/>
    <n v="51603"/>
    <n v="51603"/>
    <s v="40001-60000"/>
    <m/>
    <m/>
    <m/>
    <m/>
    <m/>
    <n v="25652"/>
    <n v="74733"/>
    <n v="49081"/>
    <n v="-47969.5"/>
    <n v="148354.5"/>
    <n v="51603"/>
  </r>
  <r>
    <n v="802295"/>
    <d v="2014-06-13T16:40:27"/>
    <x v="0"/>
    <s v="Male"/>
    <s v="Service Department"/>
    <x v="3"/>
    <n v="87431"/>
    <n v="87431"/>
    <s v="60001-100000"/>
    <m/>
    <m/>
    <m/>
    <m/>
    <m/>
    <n v="25650"/>
    <n v="74734"/>
    <n v="49084"/>
    <n v="-47976"/>
    <n v="148360"/>
    <n v="87431"/>
  </r>
  <r>
    <n v="751647"/>
    <d v="2014-06-13T16:41:01"/>
    <x v="0"/>
    <s v="Male"/>
    <s v="Service Department"/>
    <x v="3"/>
    <n v="39881"/>
    <n v="39881"/>
    <s v="20001-40000"/>
    <m/>
    <m/>
    <m/>
    <m/>
    <m/>
    <n v="25648"/>
    <n v="74720.5"/>
    <n v="49072.5"/>
    <n v="-47960.75"/>
    <n v="148329.25"/>
    <n v="39881"/>
  </r>
  <r>
    <n v="519305"/>
    <d v="2014-06-13T16:43:05"/>
    <x v="1"/>
    <s v="Female"/>
    <s v="Service Department"/>
    <x v="3"/>
    <n v="96593"/>
    <n v="96593"/>
    <s v="60001-100000"/>
    <m/>
    <m/>
    <m/>
    <m/>
    <m/>
    <n v="25646"/>
    <n v="74726.75"/>
    <n v="49080.75"/>
    <n v="-47975.125"/>
    <n v="148347.875"/>
    <n v="96593"/>
  </r>
  <r>
    <n v="615653"/>
    <d v="2014-06-18T03:32:32"/>
    <x v="0"/>
    <s v="Female"/>
    <s v="Service Department"/>
    <x v="3"/>
    <n v="66262"/>
    <n v="66262"/>
    <s v="60001-100000"/>
    <m/>
    <m/>
    <m/>
    <m/>
    <m/>
    <n v="25644"/>
    <n v="74708"/>
    <n v="49064"/>
    <n v="-47952"/>
    <n v="148304"/>
    <n v="66262"/>
  </r>
  <r>
    <n v="734342"/>
    <d v="2014-07-09T12:16:19"/>
    <x v="1"/>
    <s v="Male"/>
    <s v="Operations Department"/>
    <x v="3"/>
    <n v="31838"/>
    <n v="31838"/>
    <s v="20001-40000"/>
    <m/>
    <m/>
    <m/>
    <m/>
    <m/>
    <n v="25639.75"/>
    <n v="74714.25"/>
    <n v="49074.5"/>
    <n v="-47972"/>
    <n v="148326"/>
    <n v="31838"/>
  </r>
  <r>
    <n v="628273"/>
    <d v="2014-07-28T09:31:27"/>
    <x v="0"/>
    <s v="Male"/>
    <s v="Operations Department"/>
    <x v="3"/>
    <n v="10175"/>
    <n v="10175"/>
    <s v="0-20,000"/>
    <m/>
    <m/>
    <m/>
    <m/>
    <m/>
    <n v="25635.5"/>
    <n v="74720.5"/>
    <n v="49085"/>
    <n v="-47992"/>
    <n v="148348"/>
    <n v="10175"/>
  </r>
  <r>
    <n v="903767"/>
    <d v="2014-07-28T12:40:28"/>
    <x v="0"/>
    <s v="Male"/>
    <s v="Operations Department"/>
    <x v="3"/>
    <n v="53338"/>
    <n v="53338"/>
    <s v="40001-60000"/>
    <m/>
    <m/>
    <m/>
    <m/>
    <m/>
    <n v="25646"/>
    <n v="74726.75"/>
    <n v="49080.75"/>
    <n v="-47975.125"/>
    <n v="148347.875"/>
    <n v="53338"/>
  </r>
  <r>
    <n v="193661"/>
    <d v="2014-08-16T01:10:14"/>
    <x v="0"/>
    <s v="Female"/>
    <s v="Operations Department"/>
    <x v="3"/>
    <n v="72200"/>
    <n v="72200"/>
    <s v="60001-100000"/>
    <m/>
    <m/>
    <m/>
    <m/>
    <m/>
    <n v="25644"/>
    <n v="74733"/>
    <n v="49089"/>
    <n v="-47989.5"/>
    <n v="148366.5"/>
    <n v="72200"/>
  </r>
  <r>
    <n v="936693"/>
    <d v="2014-06-18T16:28:38"/>
    <x v="0"/>
    <s v="Male"/>
    <s v="Operations Department"/>
    <x v="3"/>
    <n v="12124"/>
    <n v="12124"/>
    <s v="0-20,000"/>
    <m/>
    <m/>
    <m/>
    <m/>
    <m/>
    <n v="25639.75"/>
    <n v="74734"/>
    <n v="49094.25"/>
    <n v="-48001.625"/>
    <n v="148375.375"/>
    <n v="12124"/>
  </r>
  <r>
    <n v="503766"/>
    <d v="2014-06-18T18:05:36"/>
    <x v="0"/>
    <s v="Male"/>
    <s v="Operations Department"/>
    <x v="3"/>
    <n v="17320"/>
    <n v="17320"/>
    <s v="0-20,000"/>
    <m/>
    <m/>
    <m/>
    <m/>
    <m/>
    <n v="25648"/>
    <n v="74735"/>
    <n v="49087"/>
    <n v="-47982.5"/>
    <n v="148365.5"/>
    <n v="17320"/>
  </r>
  <r>
    <n v="919960"/>
    <d v="2014-08-12T09:36:19"/>
    <x v="0"/>
    <s v="Female"/>
    <s v="Operations Department"/>
    <x v="3"/>
    <n v="87445"/>
    <n v="87445"/>
    <s v="60001-100000"/>
    <m/>
    <m/>
    <m/>
    <m/>
    <m/>
    <n v="25652.25"/>
    <n v="74736"/>
    <n v="49083.75"/>
    <n v="-47973.375"/>
    <n v="148361.625"/>
    <n v="87445"/>
  </r>
  <r>
    <n v="376034"/>
    <d v="2014-08-12T09:32:27"/>
    <x v="0"/>
    <s v="Female"/>
    <s v="Operations Department"/>
    <x v="3"/>
    <n v="31041"/>
    <n v="31041"/>
    <s v="20001-40000"/>
    <m/>
    <m/>
    <m/>
    <m/>
    <m/>
    <n v="25652"/>
    <n v="74733"/>
    <n v="49081"/>
    <n v="-47969.5"/>
    <n v="148354.5"/>
    <n v="31041"/>
  </r>
  <r>
    <n v="834576"/>
    <d v="2014-08-12T09:33:38"/>
    <x v="0"/>
    <s v="Female"/>
    <s v="Operations Department"/>
    <x v="3"/>
    <n v="41123"/>
    <n v="41123"/>
    <s v="40001-60000"/>
    <m/>
    <m/>
    <m/>
    <m/>
    <m/>
    <n v="25650"/>
    <n v="74734"/>
    <n v="49084"/>
    <n v="-47976"/>
    <n v="148360"/>
    <n v="41123"/>
  </r>
  <r>
    <n v="110322"/>
    <d v="2014-08-12T09:34:03"/>
    <x v="0"/>
    <s v="Female"/>
    <s v="Operations Department"/>
    <x v="3"/>
    <n v="85673"/>
    <n v="85673"/>
    <s v="60001-100000"/>
    <m/>
    <m/>
    <m/>
    <m/>
    <m/>
    <n v="25648"/>
    <n v="74735"/>
    <n v="49087"/>
    <n v="-47982.5"/>
    <n v="148365.5"/>
    <n v="85673"/>
  </r>
  <r>
    <n v="45708"/>
    <d v="2014-08-12T09:35:17"/>
    <x v="0"/>
    <s v="Female"/>
    <s v="Operations Department"/>
    <x v="3"/>
    <n v="12735"/>
    <n v="12735"/>
    <s v="0-20,000"/>
    <m/>
    <m/>
    <m/>
    <m/>
    <m/>
    <n v="25646"/>
    <n v="74726.75"/>
    <n v="49080.75"/>
    <n v="-47975.125"/>
    <n v="148347.875"/>
    <n v="12735"/>
  </r>
  <r>
    <n v="656692"/>
    <d v="2014-07-14T17:18:40"/>
    <x v="0"/>
    <s v="Female"/>
    <s v="Human Resource Department"/>
    <x v="0"/>
    <n v="33714"/>
    <n v="33714"/>
    <s v="20001-40000"/>
    <m/>
    <m/>
    <m/>
    <m/>
    <m/>
    <n v="25652"/>
    <n v="74733"/>
    <n v="49081"/>
    <n v="-47969.5"/>
    <n v="148354.5"/>
    <n v="33714"/>
  </r>
  <r>
    <n v="650516"/>
    <d v="2014-07-16T09:32:56"/>
    <x v="0"/>
    <s v="Male"/>
    <s v="Human Resource Department"/>
    <x v="0"/>
    <n v="51638"/>
    <n v="51638"/>
    <s v="40001-60000"/>
    <m/>
    <m/>
    <m/>
    <m/>
    <m/>
    <n v="25650"/>
    <n v="74734"/>
    <n v="49084"/>
    <n v="-47976"/>
    <n v="148360"/>
    <n v="51638"/>
  </r>
  <r>
    <n v="138930"/>
    <d v="2014-07-25T14:07:17"/>
    <x v="0"/>
    <s v="Male"/>
    <s v="Human Resource Department"/>
    <x v="7"/>
    <n v="57586"/>
    <n v="57586"/>
    <s v="40001-60000"/>
    <m/>
    <m/>
    <m/>
    <m/>
    <m/>
    <n v="25648"/>
    <n v="74735"/>
    <n v="49087"/>
    <n v="-47982.5"/>
    <n v="148365.5"/>
    <n v="57586"/>
  </r>
  <r>
    <n v="135446"/>
    <d v="2014-06-05T09:32:49"/>
    <x v="0"/>
    <s v="Female"/>
    <s v="Operations Department"/>
    <x v="6"/>
    <n v="91138"/>
    <n v="91138"/>
    <s v="60001-100000"/>
    <m/>
    <m/>
    <m/>
    <m/>
    <m/>
    <n v="25646"/>
    <n v="74736"/>
    <n v="49090"/>
    <n v="-47989"/>
    <n v="148371"/>
    <n v="91138"/>
  </r>
  <r>
    <n v="308325"/>
    <d v="2014-05-29T09:33:10"/>
    <x v="0"/>
    <s v="Male"/>
    <s v="Operations Department"/>
    <x v="3"/>
    <n v="82763"/>
    <n v="82763"/>
    <s v="60001-100000"/>
    <m/>
    <m/>
    <m/>
    <m/>
    <m/>
    <n v="25644"/>
    <n v="74733"/>
    <n v="49089"/>
    <n v="-47989.5"/>
    <n v="148366.5"/>
    <n v="82763"/>
  </r>
  <r>
    <n v="190290"/>
    <d v="2014-06-01T09:56:43"/>
    <x v="0"/>
    <s v="Male"/>
    <s v="Operations Department"/>
    <x v="3"/>
    <n v="51741"/>
    <n v="51741"/>
    <s v="40001-60000"/>
    <m/>
    <m/>
    <m/>
    <m/>
    <m/>
    <n v="25639.75"/>
    <n v="74714.25"/>
    <n v="49074.5"/>
    <n v="-47972"/>
    <n v="148326"/>
    <n v="51741"/>
  </r>
  <r>
    <n v="481410"/>
    <d v="2014-07-18T13:21:44"/>
    <x v="0"/>
    <s v="Don’t want to say"/>
    <s v="Operations Department"/>
    <x v="1"/>
    <n v="6134"/>
    <n v="6134"/>
    <s v="0-20,000"/>
    <m/>
    <m/>
    <m/>
    <m/>
    <m/>
    <n v="25635.5"/>
    <n v="74720.5"/>
    <n v="49085"/>
    <n v="-47992"/>
    <n v="148348"/>
    <n v="6134"/>
  </r>
  <r>
    <n v="596691"/>
    <d v="2014-07-10T09:33:18"/>
    <x v="1"/>
    <s v="Female"/>
    <s v="Operations Department"/>
    <x v="1"/>
    <n v="33398"/>
    <n v="33398"/>
    <s v="20001-40000"/>
    <m/>
    <m/>
    <m/>
    <m/>
    <m/>
    <n v="25646"/>
    <n v="74726.75"/>
    <n v="49080.75"/>
    <n v="-47975.125"/>
    <n v="148347.875"/>
    <n v="33398"/>
  </r>
  <r>
    <n v="478882"/>
    <d v="2014-07-10T20:01:25"/>
    <x v="0"/>
    <s v="Male"/>
    <s v="Operations Department"/>
    <x v="1"/>
    <n v="96127"/>
    <n v="96127"/>
    <s v="60001-100000"/>
    <m/>
    <m/>
    <m/>
    <m/>
    <m/>
    <n v="25644"/>
    <n v="74733"/>
    <n v="49089"/>
    <n v="-47989.5"/>
    <n v="148366.5"/>
    <n v="96127"/>
  </r>
  <r>
    <n v="742130"/>
    <d v="2014-07-17T09:32:12"/>
    <x v="0"/>
    <s v="Male"/>
    <s v="Operations Department"/>
    <x v="1"/>
    <n v="89516"/>
    <n v="89516"/>
    <s v="60001-100000"/>
    <m/>
    <m/>
    <m/>
    <m/>
    <m/>
    <n v="25639.75"/>
    <n v="74714.25"/>
    <n v="49074.5"/>
    <n v="-47972"/>
    <n v="148326"/>
    <n v="89516"/>
  </r>
  <r>
    <n v="559622"/>
    <d v="2014-07-17T09:32:43"/>
    <x v="0"/>
    <s v="Female"/>
    <s v="Operations Department"/>
    <x v="1"/>
    <n v="46100"/>
    <n v="46100"/>
    <s v="40001-60000"/>
    <m/>
    <m/>
    <m/>
    <m/>
    <m/>
    <n v="25635.5"/>
    <n v="74698.5"/>
    <n v="49063"/>
    <n v="-47959"/>
    <n v="148293"/>
    <n v="46100"/>
  </r>
  <r>
    <n v="364553"/>
    <d v="2014-05-08T16:53:19"/>
    <x v="1"/>
    <s v="Male"/>
    <s v="Operations Department"/>
    <x v="9"/>
    <n v="93400"/>
    <n v="93400"/>
    <s v="60001-100000"/>
    <m/>
    <m/>
    <m/>
    <m/>
    <m/>
    <n v="25631.25"/>
    <n v="74703.25"/>
    <n v="49072"/>
    <n v="-47976.75"/>
    <n v="148311.25"/>
    <n v="93400"/>
  </r>
  <r>
    <n v="53774"/>
    <d v="2014-05-08T16:55:02"/>
    <x v="1"/>
    <s v="Male"/>
    <s v="Operations Department"/>
    <x v="9"/>
    <n v="31788"/>
    <n v="31788"/>
    <s v="20001-40000"/>
    <m/>
    <m/>
    <m/>
    <m/>
    <m/>
    <n v="25627"/>
    <n v="74689"/>
    <n v="49062"/>
    <n v="-47966"/>
    <n v="148282"/>
    <n v="31788"/>
  </r>
  <r>
    <n v="461699"/>
    <d v="2014-05-08T16:56:36"/>
    <x v="0"/>
    <s v="Male"/>
    <s v="Operations Department"/>
    <x v="9"/>
    <n v="77446"/>
    <n v="77446"/>
    <s v="60001-100000"/>
    <m/>
    <m/>
    <m/>
    <m/>
    <m/>
    <n v="25624.5"/>
    <n v="74693.75"/>
    <n v="49069.25"/>
    <n v="-47979.375"/>
    <n v="148297.625"/>
    <n v="77446"/>
  </r>
  <r>
    <n v="269624"/>
    <d v="2014-07-10T09:32:57"/>
    <x v="0"/>
    <s v="Male"/>
    <s v="Operations Department"/>
    <x v="9"/>
    <n v="54321"/>
    <n v="54321"/>
    <s v="40001-60000"/>
    <m/>
    <m/>
    <m/>
    <m/>
    <m/>
    <n v="25622"/>
    <n v="74685"/>
    <n v="49063"/>
    <n v="-47972.5"/>
    <n v="148279.5"/>
    <n v="54321"/>
  </r>
  <r>
    <n v="246343"/>
    <d v="2014-08-13T11:04:50"/>
    <x v="0"/>
    <s v="Male"/>
    <s v="Operations Department"/>
    <x v="9"/>
    <n v="87688"/>
    <n v="87688"/>
    <s v="60001-100000"/>
    <m/>
    <m/>
    <m/>
    <m/>
    <m/>
    <n v="25619.5"/>
    <n v="74687"/>
    <n v="49067.5"/>
    <n v="-47981.75"/>
    <n v="148288.25"/>
    <n v="87688"/>
  </r>
  <r>
    <n v="210917"/>
    <d v="2014-08-13T11:06:19"/>
    <x v="0"/>
    <s v="Male"/>
    <s v="Operations Department"/>
    <x v="9"/>
    <n v="44157"/>
    <n v="44157"/>
    <s v="40001-60000"/>
    <m/>
    <m/>
    <m/>
    <m/>
    <m/>
    <n v="25617"/>
    <n v="74681"/>
    <n v="49064"/>
    <n v="-47979"/>
    <n v="148277"/>
    <n v="44157"/>
  </r>
  <r>
    <n v="936124"/>
    <d v="2014-08-13T11:06:51"/>
    <x v="0"/>
    <s v="Male"/>
    <s v="Operations Department"/>
    <x v="9"/>
    <n v="7704"/>
    <n v="7704"/>
    <s v="0-20,000"/>
    <m/>
    <m/>
    <m/>
    <m/>
    <m/>
    <n v="25613.25"/>
    <n v="74683"/>
    <n v="49069.75"/>
    <n v="-47991.375"/>
    <n v="148287.625"/>
    <n v="7704"/>
  </r>
  <r>
    <n v="765693"/>
    <d v="2014-08-13T11:08:17"/>
    <x v="1"/>
    <s v="Female"/>
    <s v="Operations Department"/>
    <x v="9"/>
    <n v="55382"/>
    <n v="55382"/>
    <s v="40001-60000"/>
    <m/>
    <m/>
    <m/>
    <m/>
    <m/>
    <n v="25622"/>
    <n v="74685"/>
    <n v="49063"/>
    <n v="-47972.5"/>
    <n v="148279.5"/>
    <n v="55382"/>
  </r>
  <r>
    <n v="814691"/>
    <d v="2014-05-15T09:34:54"/>
    <x v="0"/>
    <s v="Female"/>
    <s v="Service Department"/>
    <x v="3"/>
    <n v="29460"/>
    <n v="29460"/>
    <s v="20001-40000"/>
    <m/>
    <m/>
    <m/>
    <m/>
    <m/>
    <n v="25619.5"/>
    <n v="74687"/>
    <n v="49067.5"/>
    <n v="-47981.75"/>
    <n v="148288.25"/>
    <n v="29460"/>
  </r>
  <r>
    <n v="103368"/>
    <d v="2014-05-21T07:59:07"/>
    <x v="0"/>
    <s v="Female"/>
    <s v="Service Department"/>
    <x v="3"/>
    <n v="56073"/>
    <n v="56073"/>
    <s v="40001-60000"/>
    <m/>
    <m/>
    <m/>
    <m/>
    <m/>
    <n v="25617"/>
    <n v="74689"/>
    <n v="49072"/>
    <n v="-47991"/>
    <n v="148297"/>
    <n v="56073"/>
  </r>
  <r>
    <n v="481635"/>
    <d v="2014-06-17T11:22:51"/>
    <x v="0"/>
    <s v="Don’t want to say"/>
    <s v="Service Department"/>
    <x v="3"/>
    <n v="23082"/>
    <n v="23082"/>
    <s v="20001-40000"/>
    <m/>
    <m/>
    <m/>
    <m/>
    <m/>
    <n v="25613.25"/>
    <n v="74693.75"/>
    <n v="49080.5"/>
    <n v="-48007.5"/>
    <n v="148314.5"/>
    <n v="23082"/>
  </r>
  <r>
    <n v="742146"/>
    <d v="2014-06-18T07:35:32"/>
    <x v="0"/>
    <s v="Female"/>
    <s v="Service Department"/>
    <x v="3"/>
    <n v="65747"/>
    <n v="65747"/>
    <s v="60001-100000"/>
    <m/>
    <m/>
    <m/>
    <m/>
    <m/>
    <n v="25622"/>
    <n v="74698.5"/>
    <n v="49076.5"/>
    <n v="-47992.75"/>
    <n v="148313.25"/>
    <n v="65747"/>
  </r>
  <r>
    <n v="795283"/>
    <d v="2014-06-19T15:26:31"/>
    <x v="0"/>
    <s v="Don’t want to say"/>
    <s v="Service Department"/>
    <x v="3"/>
    <n v="87332"/>
    <n v="87332"/>
    <s v="60001-100000"/>
    <m/>
    <m/>
    <m/>
    <m/>
    <m/>
    <n v="25619.5"/>
    <n v="74703.25"/>
    <n v="49083.75"/>
    <n v="-48006.125"/>
    <n v="148328.875"/>
    <n v="87332"/>
  </r>
  <r>
    <n v="44114"/>
    <d v="2014-06-03T15:12:09"/>
    <x v="0"/>
    <s v="Female"/>
    <s v="Operations Department"/>
    <x v="3"/>
    <n v="23746"/>
    <n v="23746"/>
    <s v="20001-40000"/>
    <m/>
    <m/>
    <m/>
    <m/>
    <m/>
    <n v="25617"/>
    <n v="74689"/>
    <n v="49072"/>
    <n v="-47991"/>
    <n v="148297"/>
    <n v="23746"/>
  </r>
  <r>
    <n v="570607"/>
    <d v="2014-07-24T16:53:37"/>
    <x v="0"/>
    <s v="Male"/>
    <s v="Purchase Department"/>
    <x v="4"/>
    <n v="47389"/>
    <n v="47389"/>
    <s v="40001-60000"/>
    <m/>
    <m/>
    <m/>
    <m/>
    <m/>
    <n v="25624.5"/>
    <n v="74693.75"/>
    <n v="49069.25"/>
    <n v="-47979.375"/>
    <n v="148297.625"/>
    <n v="47389"/>
  </r>
  <r>
    <n v="27714"/>
    <d v="2014-08-02T16:16:22"/>
    <x v="1"/>
    <s v="Female"/>
    <s v="Purchase Department"/>
    <x v="4"/>
    <n v="4810"/>
    <n v="4810"/>
    <s v="0-20,000"/>
    <m/>
    <m/>
    <m/>
    <m/>
    <m/>
    <n v="25622"/>
    <n v="74698.5"/>
    <n v="49076.5"/>
    <n v="-47992.75"/>
    <n v="148313.25"/>
    <n v="4810"/>
  </r>
  <r>
    <n v="384336"/>
    <d v="2014-08-12T12:03:37"/>
    <x v="0"/>
    <s v="Male"/>
    <s v="Purchase Department"/>
    <x v="4"/>
    <n v="60096"/>
    <n v="60096"/>
    <s v="60001-100000"/>
    <m/>
    <m/>
    <m/>
    <m/>
    <m/>
    <n v="25631.25"/>
    <n v="74703.25"/>
    <n v="49072"/>
    <n v="-47976.75"/>
    <n v="148311.25"/>
    <n v="60096"/>
  </r>
  <r>
    <n v="791624"/>
    <d v="2014-05-27T16:56:38"/>
    <x v="0"/>
    <s v="Female"/>
    <s v="Production Department"/>
    <x v="4"/>
    <n v="43830"/>
    <n v="43830"/>
    <s v="40001-60000"/>
    <m/>
    <m/>
    <m/>
    <m/>
    <m/>
    <n v="25627"/>
    <n v="74708"/>
    <n v="49081"/>
    <n v="-47994.5"/>
    <n v="148329.5"/>
    <n v="43830"/>
  </r>
  <r>
    <n v="401119"/>
    <d v="2014-05-21T02:45:23"/>
    <x v="0"/>
    <s v="Male"/>
    <s v="Service Department"/>
    <x v="7"/>
    <n v="38315"/>
    <n v="38315"/>
    <s v="20001-40000"/>
    <m/>
    <m/>
    <m/>
    <m/>
    <m/>
    <n v="25624.5"/>
    <n v="74714.25"/>
    <n v="49089.75"/>
    <n v="-48010.125"/>
    <n v="148348.875"/>
    <n v="38315"/>
  </r>
  <r>
    <n v="153994"/>
    <d v="2014-06-23T09:35:47"/>
    <x v="0"/>
    <s v="Female"/>
    <s v="Operations Department"/>
    <x v="0"/>
    <n v="39097"/>
    <n v="39097"/>
    <s v="20001-40000"/>
    <m/>
    <m/>
    <m/>
    <m/>
    <m/>
    <n v="25622"/>
    <n v="74720.5"/>
    <n v="49098.5"/>
    <n v="-48025.75"/>
    <n v="148368.25"/>
    <n v="39097"/>
  </r>
  <r>
    <n v="751324"/>
    <d v="2014-06-23T17:54:05"/>
    <x v="0"/>
    <s v="Male"/>
    <s v="Operations Department"/>
    <x v="7"/>
    <n v="47884"/>
    <n v="47884"/>
    <s v="40001-60000"/>
    <m/>
    <m/>
    <m/>
    <m/>
    <m/>
    <n v="25619.5"/>
    <n v="74726.75"/>
    <n v="49107.25"/>
    <n v="-48041.375"/>
    <n v="148387.625"/>
    <n v="47884"/>
  </r>
  <r>
    <n v="35872"/>
    <d v="2014-06-23T17:53:24"/>
    <x v="0"/>
    <s v="Don’t want to say"/>
    <s v="Operations Department"/>
    <x v="7"/>
    <n v="2963"/>
    <n v="2963"/>
    <s v="0-20,000"/>
    <m/>
    <m/>
    <m/>
    <m/>
    <m/>
    <n v="25617"/>
    <n v="74733"/>
    <n v="49116"/>
    <n v="-48057"/>
    <n v="148407"/>
    <n v="2963"/>
  </r>
  <r>
    <n v="472361"/>
    <d v="2014-06-25T17:41:22"/>
    <x v="1"/>
    <s v="Male"/>
    <s v="Service Department"/>
    <x v="3"/>
    <n v="2915"/>
    <n v="2915"/>
    <s v="0-20,000"/>
    <m/>
    <m/>
    <m/>
    <m/>
    <m/>
    <n v="25624.5"/>
    <n v="74734"/>
    <n v="49109.5"/>
    <n v="-48039.75"/>
    <n v="148398.25"/>
    <n v="2915"/>
  </r>
  <r>
    <n v="287111"/>
    <d v="2014-06-25T17:41:50"/>
    <x v="1"/>
    <s v="Female"/>
    <s v="Service Department"/>
    <x v="3"/>
    <n v="50460"/>
    <n v="50460"/>
    <s v="40001-60000"/>
    <m/>
    <m/>
    <m/>
    <m/>
    <m/>
    <n v="25635.5"/>
    <n v="74735"/>
    <n v="49099.5"/>
    <n v="-48013.75"/>
    <n v="148384.25"/>
    <n v="50460"/>
  </r>
  <r>
    <n v="505647"/>
    <d v="2014-06-04T09:32:42"/>
    <x v="0"/>
    <s v="Male"/>
    <s v="Human Resource Department"/>
    <x v="4"/>
    <n v="95088"/>
    <n v="95088"/>
    <s v="60001-100000"/>
    <m/>
    <m/>
    <m/>
    <m/>
    <m/>
    <n v="25631.25"/>
    <n v="74736"/>
    <n v="49104.75"/>
    <n v="-48025.875"/>
    <n v="148393.125"/>
    <n v="95088"/>
  </r>
  <r>
    <n v="220398"/>
    <d v="2014-08-29T06:39:34"/>
    <x v="1"/>
    <s v="Male"/>
    <s v="Marketing Department"/>
    <x v="3"/>
    <n v="54885"/>
    <n v="54885"/>
    <s v="40001-60000"/>
    <m/>
    <m/>
    <m/>
    <m/>
    <m/>
    <n v="25627"/>
    <n v="74733"/>
    <n v="49106"/>
    <n v="-48032"/>
    <n v="148392"/>
    <n v="54885"/>
  </r>
  <r>
    <n v="154247"/>
    <d v="2014-05-06T12:10:21"/>
    <x v="1"/>
    <s v="Male"/>
    <s v="Purchase Department"/>
    <x v="3"/>
    <n v="7538"/>
    <n v="7538"/>
    <s v="0-20,000"/>
    <m/>
    <m/>
    <m/>
    <m/>
    <m/>
    <n v="25624.5"/>
    <n v="74734"/>
    <n v="49109.5"/>
    <n v="-48039.75"/>
    <n v="148398.25"/>
    <n v="7538"/>
  </r>
  <r>
    <n v="111894"/>
    <d v="2014-08-20T09:34:53"/>
    <x v="1"/>
    <s v="Male"/>
    <s v="Operations Department"/>
    <x v="9"/>
    <n v="55566"/>
    <n v="55566"/>
    <s v="40001-60000"/>
    <m/>
    <m/>
    <m/>
    <m/>
    <m/>
    <n v="25635.5"/>
    <n v="74735"/>
    <n v="49099.5"/>
    <n v="-48013.75"/>
    <n v="148384.25"/>
    <n v="55566"/>
  </r>
  <r>
    <n v="65281"/>
    <d v="2014-08-20T15:17:38"/>
    <x v="0"/>
    <s v="Male"/>
    <s v="Operations Department"/>
    <x v="9"/>
    <n v="16517"/>
    <n v="16517"/>
    <s v="0-20,000"/>
    <m/>
    <m/>
    <m/>
    <m/>
    <m/>
    <n v="25631.25"/>
    <n v="74736"/>
    <n v="49104.75"/>
    <n v="-48025.875"/>
    <n v="148393.125"/>
    <n v="16517"/>
  </r>
  <r>
    <n v="713696"/>
    <d v="2014-08-26T06:18:07"/>
    <x v="1"/>
    <s v="Male"/>
    <s v="Operations Department"/>
    <x v="9"/>
    <n v="99178"/>
    <n v="99178"/>
    <s v="60001-100000"/>
    <m/>
    <m/>
    <m/>
    <m/>
    <m/>
    <n v="25644"/>
    <n v="74737"/>
    <n v="49093"/>
    <n v="-47995.5"/>
    <n v="148376.5"/>
    <n v="99178"/>
  </r>
  <r>
    <n v="916272"/>
    <d v="2014-08-27T10:32:51"/>
    <x v="1"/>
    <s v="Male"/>
    <s v="Operations Department"/>
    <x v="9"/>
    <n v="39210"/>
    <n v="39210"/>
    <s v="20001-40000"/>
    <m/>
    <m/>
    <m/>
    <m/>
    <m/>
    <n v="25639.75"/>
    <n v="74734"/>
    <n v="49094.25"/>
    <n v="-48001.625"/>
    <n v="148375.375"/>
    <n v="39210"/>
  </r>
  <r>
    <n v="386218"/>
    <d v="2014-08-27T10:36:14"/>
    <x v="1"/>
    <s v="Male"/>
    <s v="Operations Department"/>
    <x v="9"/>
    <n v="30342"/>
    <n v="30342"/>
    <s v="20001-40000"/>
    <m/>
    <m/>
    <m/>
    <m/>
    <m/>
    <n v="25635.5"/>
    <n v="74735"/>
    <n v="49099.5"/>
    <n v="-48013.75"/>
    <n v="148384.25"/>
    <n v="30342"/>
  </r>
  <r>
    <n v="501640"/>
    <d v="2014-06-19T09:31:36"/>
    <x v="1"/>
    <s v="Male"/>
    <s v="Service Department"/>
    <x v="12"/>
    <n v="31680"/>
    <n v="31680"/>
    <s v="20001-40000"/>
    <m/>
    <m/>
    <m/>
    <m/>
    <m/>
    <n v="25631.25"/>
    <n v="74736"/>
    <n v="49104.75"/>
    <n v="-48025.875"/>
    <n v="148393.125"/>
    <n v="31680"/>
  </r>
  <r>
    <n v="529887"/>
    <d v="2014-07-10T11:18:40"/>
    <x v="0"/>
    <s v="Female"/>
    <s v="Service Department"/>
    <x v="3"/>
    <n v="39772"/>
    <n v="39772"/>
    <s v="20001-40000"/>
    <m/>
    <m/>
    <m/>
    <m/>
    <m/>
    <n v="25627"/>
    <n v="74737"/>
    <n v="49110"/>
    <n v="-48038"/>
    <n v="148402"/>
    <n v="39772"/>
  </r>
  <r>
    <n v="626291"/>
    <d v="2014-07-10T11:19:10"/>
    <x v="0"/>
    <s v="Male"/>
    <s v="Service Department"/>
    <x v="3"/>
    <n v="60274"/>
    <n v="60274"/>
    <s v="60001-100000"/>
    <m/>
    <m/>
    <m/>
    <m/>
    <m/>
    <n v="25624.5"/>
    <n v="74737.5"/>
    <n v="49113"/>
    <n v="-48045"/>
    <n v="148407"/>
    <n v="60274"/>
  </r>
  <r>
    <n v="63334"/>
    <d v="2014-07-17T09:32:33"/>
    <x v="1"/>
    <s v="Don’t want to say"/>
    <s v="Service Department"/>
    <x v="12"/>
    <n v="33242"/>
    <n v="33242"/>
    <s v="20001-40000"/>
    <m/>
    <m/>
    <m/>
    <m/>
    <m/>
    <n v="25622"/>
    <n v="74738"/>
    <n v="49116"/>
    <n v="-48052"/>
    <n v="148412"/>
    <n v="33242"/>
  </r>
  <r>
    <n v="829033"/>
    <d v="2014-08-27T18:08:44"/>
    <x v="1"/>
    <s v="Male"/>
    <s v="Operations Department"/>
    <x v="6"/>
    <n v="25351"/>
    <n v="25351"/>
    <s v="20001-40000"/>
    <m/>
    <m/>
    <m/>
    <m/>
    <m/>
    <n v="25619.5"/>
    <n v="74738.5"/>
    <n v="49119"/>
    <n v="-48059"/>
    <n v="148417"/>
    <n v="25351"/>
  </r>
  <r>
    <n v="813452"/>
    <d v="2014-08-27T18:09:52"/>
    <x v="1"/>
    <s v="Female"/>
    <s v="Operations Department"/>
    <x v="6"/>
    <n v="70265"/>
    <n v="70265"/>
    <s v="60001-100000"/>
    <m/>
    <m/>
    <m/>
    <m/>
    <m/>
    <n v="25627"/>
    <n v="74739"/>
    <n v="49112"/>
    <n v="-48041"/>
    <n v="148407"/>
    <n v="70265"/>
  </r>
  <r>
    <n v="227046"/>
    <d v="2014-08-27T18:08:35"/>
    <x v="0"/>
    <s v="Male"/>
    <s v="Operations Department"/>
    <x v="6"/>
    <n v="76730"/>
    <n v="76730"/>
    <s v="60001-100000"/>
    <m/>
    <m/>
    <m/>
    <m/>
    <m/>
    <n v="25624.5"/>
    <n v="74762"/>
    <n v="49137.5"/>
    <n v="-48081.75"/>
    <n v="148468.25"/>
    <n v="76730"/>
  </r>
  <r>
    <n v="861698"/>
    <d v="2014-05-20T13:32:50"/>
    <x v="1"/>
    <s v="Female"/>
    <s v="Finance Department"/>
    <x v="4"/>
    <n v="71666"/>
    <n v="71666"/>
    <s v="60001-100000"/>
    <m/>
    <m/>
    <m/>
    <m/>
    <m/>
    <n v="25622"/>
    <n v="74738"/>
    <n v="49116"/>
    <n v="-48052"/>
    <n v="148412"/>
    <n v="71666"/>
  </r>
  <r>
    <n v="101549"/>
    <d v="2014-05-20T13:33:21"/>
    <x v="0"/>
    <s v="Female"/>
    <s v="Finance Department"/>
    <x v="4"/>
    <n v="82771"/>
    <n v="82771"/>
    <s v="60001-100000"/>
    <m/>
    <m/>
    <m/>
    <m/>
    <m/>
    <n v="25619.5"/>
    <n v="74738.5"/>
    <n v="49119"/>
    <n v="-48059"/>
    <n v="148417"/>
    <n v="82771"/>
  </r>
  <r>
    <n v="55706"/>
    <d v="2014-05-20T13:35:46"/>
    <x v="0"/>
    <s v="Female"/>
    <s v="Finance Department"/>
    <x v="4"/>
    <n v="86937"/>
    <n v="86937"/>
    <s v="60001-100000"/>
    <m/>
    <m/>
    <m/>
    <m/>
    <m/>
    <n v="25617"/>
    <n v="74737"/>
    <n v="49120"/>
    <n v="-48063"/>
    <n v="148417"/>
    <n v="86937"/>
  </r>
  <r>
    <n v="868847"/>
    <d v="2014-06-21T13:34:46"/>
    <x v="0"/>
    <s v="Female"/>
    <s v="Finance Department"/>
    <x v="4"/>
    <n v="93219"/>
    <n v="93219"/>
    <s v="60001-100000"/>
    <m/>
    <m/>
    <m/>
    <m/>
    <m/>
    <n v="25613.25"/>
    <n v="74734"/>
    <n v="49120.75"/>
    <n v="-48067.875"/>
    <n v="148415.125"/>
    <n v="93219"/>
  </r>
  <r>
    <n v="947270"/>
    <d v="2014-06-21T13:36:04"/>
    <x v="0"/>
    <s v="Female"/>
    <s v="Finance Department"/>
    <x v="4"/>
    <n v="32160"/>
    <n v="32160"/>
    <s v="20001-40000"/>
    <m/>
    <m/>
    <m/>
    <m/>
    <m/>
    <n v="25609.5"/>
    <n v="74720.5"/>
    <n v="49111"/>
    <n v="-48057"/>
    <n v="148387"/>
    <n v="32160"/>
  </r>
  <r>
    <n v="899762"/>
    <d v="2014-06-23T11:42:03"/>
    <x v="0"/>
    <s v="Female"/>
    <s v="Finance Department"/>
    <x v="4"/>
    <n v="39146"/>
    <n v="39146"/>
    <s v="20001-40000"/>
    <m/>
    <m/>
    <m/>
    <m/>
    <m/>
    <n v="25605.75"/>
    <n v="74726.75"/>
    <n v="49121"/>
    <n v="-48075.75"/>
    <n v="148408.25"/>
    <n v="39146"/>
  </r>
  <r>
    <n v="635482"/>
    <d v="2014-07-14T09:31:56"/>
    <x v="0"/>
    <s v="Female"/>
    <s v="Operations Department"/>
    <x v="12"/>
    <n v="67051"/>
    <n v="67051"/>
    <s v="60001-100000"/>
    <m/>
    <m/>
    <m/>
    <m/>
    <m/>
    <n v="25602"/>
    <n v="74733"/>
    <n v="49131"/>
    <n v="-48094.5"/>
    <n v="148429.5"/>
    <n v="67051"/>
  </r>
  <r>
    <n v="240772"/>
    <d v="2014-05-04T08:10:28"/>
    <x v="0"/>
    <s v="Female"/>
    <s v="Service Department"/>
    <x v="1"/>
    <n v="18281"/>
    <n v="18281"/>
    <s v="0-20,000"/>
    <m/>
    <m/>
    <m/>
    <m/>
    <m/>
    <n v="25600.25"/>
    <n v="74734"/>
    <n v="49133.75"/>
    <n v="-48100.375"/>
    <n v="148434.625"/>
    <n v="18281"/>
  </r>
  <r>
    <n v="603992"/>
    <d v="2014-07-09T17:31:30"/>
    <x v="0"/>
    <s v="Male"/>
    <s v="Service Department"/>
    <x v="7"/>
    <n v="71166"/>
    <n v="71166"/>
    <s v="60001-100000"/>
    <m/>
    <m/>
    <m/>
    <m/>
    <m/>
    <n v="25609.5"/>
    <n v="74735"/>
    <n v="49125.5"/>
    <n v="-48078.75"/>
    <n v="148423.25"/>
    <n v="71166"/>
  </r>
  <r>
    <n v="247772"/>
    <d v="2014-07-09T17:31:33"/>
    <x v="1"/>
    <s v="Don’t want to say"/>
    <s v="Service Department"/>
    <x v="7"/>
    <n v="41676"/>
    <n v="41676"/>
    <s v="40001-60000"/>
    <m/>
    <m/>
    <m/>
    <m/>
    <m/>
    <n v="25605.75"/>
    <n v="74736"/>
    <n v="49130.25"/>
    <n v="-48089.625"/>
    <n v="148431.375"/>
    <n v="41676"/>
  </r>
  <r>
    <n v="939347"/>
    <d v="2014-08-27T16:32:08"/>
    <x v="1"/>
    <s v="Female"/>
    <s v="Human Resource Department"/>
    <x v="0"/>
    <n v="25293"/>
    <n v="25293"/>
    <s v="20001-40000"/>
    <m/>
    <m/>
    <m/>
    <m/>
    <m/>
    <n v="25602"/>
    <n v="74737"/>
    <n v="49135"/>
    <n v="-48100.5"/>
    <n v="148439.5"/>
    <n v="25293"/>
  </r>
  <r>
    <n v="454543"/>
    <d v="2014-08-27T16:33:03"/>
    <x v="0"/>
    <s v="Male"/>
    <s v="Human Resource Department"/>
    <x v="0"/>
    <n v="33908"/>
    <n v="33908"/>
    <s v="20001-40000"/>
    <m/>
    <m/>
    <m/>
    <m/>
    <m/>
    <n v="25613.25"/>
    <n v="74737.5"/>
    <n v="49124.25"/>
    <n v="-48073.125"/>
    <n v="148423.875"/>
    <n v="33908"/>
  </r>
  <r>
    <n v="521484"/>
    <d v="2014-08-04T16:45:13"/>
    <x v="0"/>
    <s v="Female"/>
    <s v="Service Department"/>
    <x v="3"/>
    <n v="77487"/>
    <n v="77487"/>
    <s v="60001-100000"/>
    <m/>
    <m/>
    <m/>
    <m/>
    <m/>
    <n v="25609.5"/>
    <n v="74738"/>
    <n v="49128.5"/>
    <n v="-48083.25"/>
    <n v="148430.75"/>
    <n v="77487"/>
  </r>
  <r>
    <n v="258366"/>
    <d v="2014-08-11T09:32:40"/>
    <x v="0"/>
    <s v="Male"/>
    <s v="Service Department"/>
    <x v="3"/>
    <n v="44494"/>
    <n v="44494"/>
    <s v="40001-60000"/>
    <m/>
    <m/>
    <m/>
    <m/>
    <m/>
    <n v="25605.75"/>
    <n v="74736"/>
    <n v="49130.25"/>
    <n v="-48089.625"/>
    <n v="148431.375"/>
    <n v="44494"/>
  </r>
  <r>
    <n v="99043"/>
    <d v="2014-06-13T03:33:09"/>
    <x v="0"/>
    <s v="Male"/>
    <s v="Operations Department"/>
    <x v="3"/>
    <n v="75040"/>
    <n v="75040"/>
    <s v="60001-100000"/>
    <m/>
    <m/>
    <m/>
    <m/>
    <m/>
    <n v="25602"/>
    <n v="74737"/>
    <n v="49135"/>
    <n v="-48100.5"/>
    <n v="148439.5"/>
    <n v="75040"/>
  </r>
  <r>
    <n v="423920"/>
    <d v="2014-06-21T09:41:07"/>
    <x v="0"/>
    <s v="Male"/>
    <s v="Operations Department"/>
    <x v="3"/>
    <n v="76305"/>
    <n v="76305"/>
    <s v="60001-100000"/>
    <m/>
    <m/>
    <m/>
    <m/>
    <m/>
    <n v="25600.25"/>
    <n v="74734"/>
    <n v="49133.75"/>
    <n v="-48100.375"/>
    <n v="148434.625"/>
    <n v="76305"/>
  </r>
  <r>
    <n v="382458"/>
    <d v="2014-06-30T10:34:17"/>
    <x v="0"/>
    <s v="Male"/>
    <s v="Operations Department"/>
    <x v="3"/>
    <n v="6041"/>
    <n v="6041"/>
    <s v="0-20,000"/>
    <m/>
    <m/>
    <m/>
    <m/>
    <m/>
    <n v="25598.5"/>
    <n v="74720.5"/>
    <n v="49122"/>
    <n v="-48084.5"/>
    <n v="148403.5"/>
    <n v="6041"/>
  </r>
  <r>
    <n v="309858"/>
    <d v="2014-05-06T09:32:26"/>
    <x v="0"/>
    <s v="Don’t want to say"/>
    <s v="Service Department"/>
    <x v="1"/>
    <n v="93522"/>
    <n v="93522"/>
    <s v="60001-100000"/>
    <m/>
    <m/>
    <m/>
    <m/>
    <m/>
    <n v="25605.75"/>
    <n v="74726.75"/>
    <n v="49121"/>
    <n v="-48075.75"/>
    <n v="148408.25"/>
    <n v="93522"/>
  </r>
  <r>
    <n v="615118"/>
    <d v="2014-08-19T09:33:33"/>
    <x v="1"/>
    <s v="Female"/>
    <s v="Production Department"/>
    <x v="3"/>
    <n v="62718"/>
    <n v="62718"/>
    <s v="60001-100000"/>
    <m/>
    <m/>
    <m/>
    <m/>
    <m/>
    <n v="25602"/>
    <n v="74708"/>
    <n v="49106"/>
    <n v="-48057"/>
    <n v="148367"/>
    <n v="62718"/>
  </r>
  <r>
    <n v="803039"/>
    <d v="2014-08-25T10:16:26"/>
    <x v="1"/>
    <s v="Female"/>
    <s v="Production Department"/>
    <x v="3"/>
    <n v="79470"/>
    <n v="79470"/>
    <s v="60001-100000"/>
    <m/>
    <m/>
    <m/>
    <m/>
    <m/>
    <n v="25600.25"/>
    <n v="74714.25"/>
    <n v="49114"/>
    <n v="-48070.75"/>
    <n v="148385.25"/>
    <n v="79470"/>
  </r>
  <r>
    <n v="58219"/>
    <d v="2014-08-25T10:18:53"/>
    <x v="0"/>
    <s v="Male"/>
    <s v="Production Department"/>
    <x v="3"/>
    <n v="81522"/>
    <n v="81522"/>
    <s v="60001-100000"/>
    <m/>
    <m/>
    <m/>
    <m/>
    <m/>
    <n v="25598.5"/>
    <n v="74698.5"/>
    <n v="49100"/>
    <n v="-48051.5"/>
    <n v="148348.5"/>
    <n v="81522"/>
  </r>
  <r>
    <n v="638672"/>
    <d v="2014-08-27T08:22:11"/>
    <x v="0"/>
    <s v="Male"/>
    <s v="Production Department"/>
    <x v="3"/>
    <n v="59695"/>
    <n v="59695"/>
    <s v="40001-60000"/>
    <m/>
    <m/>
    <m/>
    <m/>
    <m/>
    <n v="25596.75"/>
    <n v="74687"/>
    <n v="49090.25"/>
    <n v="-48038.625"/>
    <n v="148322.375"/>
    <n v="59695"/>
  </r>
  <r>
    <n v="925194"/>
    <d v="2014-05-03T16:03:10"/>
    <x v="0"/>
    <s v="Male"/>
    <s v="Sales Department"/>
    <x v="0"/>
    <n v="27426"/>
    <n v="27426"/>
    <s v="20001-40000"/>
    <m/>
    <m/>
    <m/>
    <m/>
    <m/>
    <n v="25595"/>
    <n v="74689"/>
    <n v="49094"/>
    <n v="-48046"/>
    <n v="148330"/>
    <n v="27426"/>
  </r>
  <r>
    <n v="539039"/>
    <d v="2014-05-03T16:03:09"/>
    <x v="0"/>
    <s v="Don’t want to say"/>
    <s v="Sales Department"/>
    <x v="0"/>
    <n v="80117"/>
    <n v="80117"/>
    <s v="60001-100000"/>
    <m/>
    <m/>
    <m/>
    <m/>
    <m/>
    <n v="25592.75"/>
    <n v="74693.75"/>
    <n v="49101"/>
    <n v="-48058.75"/>
    <n v="148345.25"/>
    <n v="80117"/>
  </r>
  <r>
    <n v="273549"/>
    <d v="2014-07-09T09:31:48"/>
    <x v="0"/>
    <s v="Male"/>
    <s v="Sales Department"/>
    <x v="0"/>
    <n v="67605"/>
    <n v="67605"/>
    <s v="60001-100000"/>
    <m/>
    <m/>
    <m/>
    <m/>
    <m/>
    <n v="25590.5"/>
    <n v="74685"/>
    <n v="49094.5"/>
    <n v="-48051.25"/>
    <n v="148326.75"/>
    <n v="67605"/>
  </r>
  <r>
    <n v="396461"/>
    <d v="2014-07-09T09:32:54"/>
    <x v="0"/>
    <s v="Male"/>
    <s v="Sales Department"/>
    <x v="0"/>
    <n v="33043"/>
    <n v="33043"/>
    <s v="20001-40000"/>
    <m/>
    <m/>
    <m/>
    <m/>
    <m/>
    <n v="25588.25"/>
    <n v="74687"/>
    <n v="49098.75"/>
    <n v="-48059.875"/>
    <n v="148335.125"/>
    <n v="33043"/>
  </r>
  <r>
    <n v="627546"/>
    <d v="2014-07-23T07:04:50"/>
    <x v="0"/>
    <s v="Male"/>
    <s v="Sales Department"/>
    <x v="0"/>
    <n v="7409"/>
    <n v="7409"/>
    <s v="0-20,000"/>
    <m/>
    <m/>
    <m/>
    <m/>
    <m/>
    <n v="25586"/>
    <n v="74689"/>
    <n v="49103"/>
    <n v="-48068.5"/>
    <n v="148343.5"/>
    <n v="7409"/>
  </r>
  <r>
    <n v="457760"/>
    <d v="2014-08-21T09:32:07"/>
    <x v="0"/>
    <s v="Male"/>
    <s v="Service Department"/>
    <x v="4"/>
    <n v="67411"/>
    <n v="67411"/>
    <s v="60001-100000"/>
    <m/>
    <m/>
    <m/>
    <m/>
    <m/>
    <n v="25592.75"/>
    <n v="74693.75"/>
    <n v="49101"/>
    <n v="-48058.75"/>
    <n v="148345.25"/>
    <n v="67411"/>
  </r>
  <r>
    <n v="941474"/>
    <d v="2014-08-21T09:34:41"/>
    <x v="0"/>
    <s v="Female"/>
    <s v="Service Department"/>
    <x v="4"/>
    <n v="44038"/>
    <n v="44038"/>
    <s v="40001-60000"/>
    <m/>
    <m/>
    <m/>
    <m/>
    <m/>
    <n v="25590.5"/>
    <n v="74698.5"/>
    <n v="49108"/>
    <n v="-48071.5"/>
    <n v="148360.5"/>
    <n v="44038"/>
  </r>
  <r>
    <n v="298130"/>
    <d v="2014-08-21T09:32:49"/>
    <x v="0"/>
    <s v="Female"/>
    <s v="Service Department"/>
    <x v="4"/>
    <n v="50457"/>
    <n v="50457"/>
    <s v="40001-60000"/>
    <m/>
    <m/>
    <m/>
    <m/>
    <m/>
    <n v="25588.25"/>
    <n v="74703.25"/>
    <n v="49115"/>
    <n v="-48084.25"/>
    <n v="148375.75"/>
    <n v="50457"/>
  </r>
  <r>
    <n v="783522"/>
    <d v="2014-08-22T09:31:21"/>
    <x v="0"/>
    <s v="Male"/>
    <s v="Service Department"/>
    <x v="1"/>
    <n v="15457"/>
    <n v="15457"/>
    <s v="0-20,000"/>
    <m/>
    <m/>
    <m/>
    <m/>
    <m/>
    <n v="25586"/>
    <n v="74708"/>
    <n v="49122"/>
    <n v="-48097"/>
    <n v="148391"/>
    <n v="15457"/>
  </r>
  <r>
    <n v="736044"/>
    <d v="2014-08-25T09:33:55"/>
    <x v="1"/>
    <s v="Female"/>
    <s v="Finance Department"/>
    <x v="7"/>
    <n v="78172"/>
    <n v="78172"/>
    <s v="60001-100000"/>
    <m/>
    <m/>
    <m/>
    <m/>
    <m/>
    <n v="25592.75"/>
    <n v="74714.25"/>
    <n v="49121.5"/>
    <n v="-48089.5"/>
    <n v="148396.5"/>
    <n v="78172"/>
  </r>
  <r>
    <n v="222478"/>
    <d v="2014-05-27T19:45:38"/>
    <x v="0"/>
    <s v="Female"/>
    <s v="Service Department"/>
    <x v="12"/>
    <n v="61681"/>
    <n v="61681"/>
    <s v="60001-100000"/>
    <m/>
    <m/>
    <m/>
    <m/>
    <m/>
    <n v="25590.5"/>
    <n v="74698.5"/>
    <n v="49108"/>
    <n v="-48071.5"/>
    <n v="148360.5"/>
    <n v="61681"/>
  </r>
  <r>
    <n v="472420"/>
    <d v="2014-07-02T18:10:52"/>
    <x v="1"/>
    <s v="Don’t want to say"/>
    <s v="Service Department"/>
    <x v="12"/>
    <n v="33623"/>
    <n v="33623"/>
    <s v="20001-40000"/>
    <m/>
    <m/>
    <m/>
    <m/>
    <m/>
    <n v="25588.25"/>
    <n v="74703.25"/>
    <n v="49115"/>
    <n v="-48084.25"/>
    <n v="148375.75"/>
    <n v="33623"/>
  </r>
  <r>
    <n v="561457"/>
    <d v="2014-07-10T08:45:54"/>
    <x v="0"/>
    <s v="Male"/>
    <s v="Service Department"/>
    <x v="12"/>
    <n v="80432"/>
    <n v="80432"/>
    <s v="60001-100000"/>
    <m/>
    <m/>
    <m/>
    <m/>
    <m/>
    <n v="25586"/>
    <n v="74708"/>
    <n v="49122"/>
    <n v="-48097"/>
    <n v="148391"/>
    <n v="80432"/>
  </r>
  <r>
    <n v="801801"/>
    <d v="2014-07-10T08:46:33"/>
    <x v="1"/>
    <s v="Male"/>
    <s v="Service Department"/>
    <x v="12"/>
    <n v="77932"/>
    <n v="77932"/>
    <s v="60001-100000"/>
    <m/>
    <m/>
    <m/>
    <m/>
    <m/>
    <n v="25585.25"/>
    <n v="74693.75"/>
    <n v="49108.5"/>
    <n v="-48077.5"/>
    <n v="148356.5"/>
    <n v="77932"/>
  </r>
  <r>
    <n v="52782"/>
    <d v="2014-05-26T09:32:50"/>
    <x v="0"/>
    <s v="Male"/>
    <s v="Service Department"/>
    <x v="7"/>
    <n v="27101"/>
    <n v="27101"/>
    <s v="20001-40000"/>
    <m/>
    <m/>
    <m/>
    <m/>
    <m/>
    <n v="25584.5"/>
    <n v="74685"/>
    <n v="49100.5"/>
    <n v="-48066.25"/>
    <n v="148335.75"/>
    <n v="27101"/>
  </r>
  <r>
    <n v="474350"/>
    <d v="2014-05-28T19:32:46"/>
    <x v="1"/>
    <s v="Male"/>
    <s v="Service Department"/>
    <x v="7"/>
    <n v="98474"/>
    <n v="98474"/>
    <s v="60001-100000"/>
    <m/>
    <m/>
    <m/>
    <m/>
    <m/>
    <n v="25583.75"/>
    <n v="74687"/>
    <n v="49103.25"/>
    <n v="-48071.125"/>
    <n v="148341.875"/>
    <n v="98474"/>
  </r>
  <r>
    <n v="489065"/>
    <d v="2014-05-28T19:33:41"/>
    <x v="0"/>
    <s v="Female"/>
    <s v="Service Department"/>
    <x v="7"/>
    <n v="30200"/>
    <n v="30200"/>
    <s v="20001-40000"/>
    <m/>
    <m/>
    <m/>
    <m/>
    <m/>
    <n v="25583"/>
    <n v="74681"/>
    <n v="49098"/>
    <n v="-48064"/>
    <n v="148328"/>
    <n v="30200"/>
  </r>
  <r>
    <n v="338318"/>
    <d v="2014-05-29T09:59:30"/>
    <x v="1"/>
    <s v="Male"/>
    <s v="Service Department"/>
    <x v="7"/>
    <n v="64771"/>
    <n v="64771"/>
    <s v="60001-100000"/>
    <m/>
    <m/>
    <m/>
    <m/>
    <m/>
    <n v="25575.5"/>
    <n v="74683"/>
    <n v="49107.5"/>
    <n v="-48085.75"/>
    <n v="148344.25"/>
    <n v="64771"/>
  </r>
  <r>
    <n v="245113"/>
    <d v="2014-06-05T08:11:23"/>
    <x v="1"/>
    <s v="Female"/>
    <s v="Service Department"/>
    <x v="7"/>
    <n v="45078"/>
    <n v="45078"/>
    <s v="40001-60000"/>
    <m/>
    <m/>
    <m/>
    <m/>
    <m/>
    <n v="25568"/>
    <n v="74685"/>
    <n v="49117"/>
    <n v="-48107.5"/>
    <n v="148360.5"/>
    <n v="45078"/>
  </r>
  <r>
    <n v="415979"/>
    <d v="2014-06-05T08:08:42"/>
    <x v="1"/>
    <s v="Don’t want to say"/>
    <s v="Service Department"/>
    <x v="7"/>
    <n v="97179"/>
    <n v="97179"/>
    <s v="60001-100000"/>
    <m/>
    <m/>
    <m/>
    <m/>
    <m/>
    <n v="25560.5"/>
    <n v="74687"/>
    <n v="49126.5"/>
    <n v="-48129.25"/>
    <n v="148376.75"/>
    <n v="97179"/>
  </r>
  <r>
    <n v="210790"/>
    <d v="2014-06-18T09:43:47"/>
    <x v="1"/>
    <s v="Female"/>
    <s v="Service Department"/>
    <x v="7"/>
    <n v="74880"/>
    <n v="74880"/>
    <s v="60001-100000"/>
    <m/>
    <m/>
    <m/>
    <m/>
    <m/>
    <n v="25553"/>
    <n v="74681"/>
    <n v="49128"/>
    <n v="-48139"/>
    <n v="148373"/>
    <n v="74880"/>
  </r>
  <r>
    <n v="687478"/>
    <d v="2014-06-03T09:12:30"/>
    <x v="0"/>
    <s v="Don’t want to say"/>
    <s v="Service Department"/>
    <x v="7"/>
    <n v="68539"/>
    <n v="68539"/>
    <s v="60001-100000"/>
    <m/>
    <m/>
    <m/>
    <m/>
    <m/>
    <n v="25550"/>
    <n v="74675"/>
    <n v="49125"/>
    <n v="-48137.5"/>
    <n v="148362.5"/>
    <n v="68539"/>
  </r>
  <r>
    <n v="521928"/>
    <d v="2014-06-10T17:23:03"/>
    <x v="0"/>
    <s v="Female"/>
    <s v="Service Department"/>
    <x v="7"/>
    <n v="22740"/>
    <n v="22740"/>
    <s v="20001-40000"/>
    <m/>
    <m/>
    <m/>
    <m/>
    <m/>
    <n v="25547"/>
    <n v="74677"/>
    <n v="49130"/>
    <n v="-48148"/>
    <n v="148372"/>
    <n v="22740"/>
  </r>
  <r>
    <n v="949990"/>
    <d v="2014-06-14T18:36:55"/>
    <x v="1"/>
    <s v="Male"/>
    <s v="Service Department"/>
    <x v="7"/>
    <n v="31549"/>
    <n v="31549"/>
    <s v="20001-40000"/>
    <m/>
    <m/>
    <m/>
    <m/>
    <m/>
    <n v="25560.5"/>
    <n v="74679"/>
    <n v="49118.5"/>
    <n v="-48117.25"/>
    <n v="148356.75"/>
    <n v="31549"/>
  </r>
  <r>
    <n v="234624"/>
    <d v="2014-06-14T18:37:57"/>
    <x v="0"/>
    <s v="Male"/>
    <s v="Service Department"/>
    <x v="7"/>
    <n v="27736"/>
    <n v="27736"/>
    <s v="20001-40000"/>
    <m/>
    <m/>
    <m/>
    <m/>
    <m/>
    <n v="25553"/>
    <n v="74681"/>
    <n v="49128"/>
    <n v="-48139"/>
    <n v="148373"/>
    <n v="27736"/>
  </r>
  <r>
    <n v="347863"/>
    <d v="2014-06-23T11:45:40"/>
    <x v="1"/>
    <s v="Male"/>
    <s v="Service Department"/>
    <x v="7"/>
    <n v="42307"/>
    <n v="42307"/>
    <s v="40001-60000"/>
    <m/>
    <m/>
    <m/>
    <m/>
    <m/>
    <n v="25550"/>
    <n v="74683"/>
    <n v="49133"/>
    <n v="-48149.5"/>
    <n v="148382.5"/>
    <n v="42307"/>
  </r>
  <r>
    <n v="680409"/>
    <d v="2014-08-29T11:10:48"/>
    <x v="0"/>
    <s v="Male"/>
    <s v="Service Department"/>
    <x v="7"/>
    <n v="64553"/>
    <n v="64553"/>
    <s v="60001-100000"/>
    <m/>
    <m/>
    <m/>
    <m/>
    <m/>
    <n v="25547"/>
    <n v="74685"/>
    <n v="49138"/>
    <n v="-48160"/>
    <n v="148392"/>
    <n v="64553"/>
  </r>
  <r>
    <n v="914589"/>
    <d v="2014-08-30T18:27:53"/>
    <x v="1"/>
    <s v="Male"/>
    <s v="Service Department"/>
    <x v="7"/>
    <n v="60435"/>
    <n v="60435"/>
    <s v="60001-100000"/>
    <m/>
    <m/>
    <m/>
    <m/>
    <m/>
    <n v="25544"/>
    <n v="74687"/>
    <n v="49143"/>
    <n v="-48170.5"/>
    <n v="148401.5"/>
    <n v="60435"/>
  </r>
  <r>
    <n v="360707"/>
    <d v="2014-07-08T09:36:46"/>
    <x v="0"/>
    <s v="Female"/>
    <s v="Operations Department"/>
    <x v="9"/>
    <n v="17587"/>
    <n v="17587"/>
    <s v="0-20,000"/>
    <m/>
    <m/>
    <m/>
    <m/>
    <m/>
    <n v="25541"/>
    <n v="74689"/>
    <n v="49148"/>
    <n v="-48181"/>
    <n v="148411"/>
    <n v="17587"/>
  </r>
  <r>
    <n v="703126"/>
    <d v="2014-07-08T09:38:08"/>
    <x v="0"/>
    <s v="Female"/>
    <s v="Operations Department"/>
    <x v="9"/>
    <n v="19029"/>
    <n v="19029"/>
    <s v="0-20,000"/>
    <m/>
    <m/>
    <m/>
    <m/>
    <m/>
    <n v="25550"/>
    <n v="74693.75"/>
    <n v="49143.75"/>
    <n v="-48165.625"/>
    <n v="148409.375"/>
    <n v="19029"/>
  </r>
  <r>
    <n v="744831"/>
    <d v="2014-05-09T13:23:11"/>
    <x v="0"/>
    <s v="Male"/>
    <s v="Service Department"/>
    <x v="1"/>
    <n v="33095"/>
    <n v="33095"/>
    <s v="20001-40000"/>
    <m/>
    <m/>
    <m/>
    <m/>
    <m/>
    <n v="25568"/>
    <n v="74698.5"/>
    <n v="49130.5"/>
    <n v="-48127.75"/>
    <n v="148394.25"/>
    <n v="33095"/>
  </r>
  <r>
    <n v="978593"/>
    <d v="2014-05-06T09:31:12"/>
    <x v="1"/>
    <s v="Male"/>
    <s v="Service Department"/>
    <x v="1"/>
    <n v="17702"/>
    <n v="17702"/>
    <s v="0-20,000"/>
    <m/>
    <m/>
    <m/>
    <m/>
    <m/>
    <n v="25560.5"/>
    <n v="74703.25"/>
    <n v="49142.75"/>
    <n v="-48153.625"/>
    <n v="148417.375"/>
    <n v="17702"/>
  </r>
  <r>
    <n v="905274"/>
    <d v="2014-06-06T17:45:05"/>
    <x v="0"/>
    <s v="Female"/>
    <s v="Operations Department"/>
    <x v="12"/>
    <n v="42100"/>
    <n v="42100"/>
    <s v="40001-60000"/>
    <m/>
    <m/>
    <m/>
    <m/>
    <m/>
    <n v="25583"/>
    <n v="74708"/>
    <n v="49125"/>
    <n v="-48104.5"/>
    <n v="148395.5"/>
    <n v="42100"/>
  </r>
  <r>
    <n v="704738"/>
    <d v="2014-06-06T17:46:17"/>
    <x v="1"/>
    <s v="Female"/>
    <s v="Operations Department"/>
    <x v="12"/>
    <n v="76713"/>
    <n v="76713"/>
    <s v="60001-100000"/>
    <m/>
    <m/>
    <m/>
    <m/>
    <m/>
    <n v="25575.5"/>
    <n v="74714.25"/>
    <n v="49138.75"/>
    <n v="-48132.625"/>
    <n v="148422.375"/>
    <n v="76713"/>
  </r>
  <r>
    <n v="220546"/>
    <d v="2014-06-06T17:48:50"/>
    <x v="0"/>
    <s v="Female"/>
    <s v="Operations Department"/>
    <x v="12"/>
    <n v="18465"/>
    <n v="18465"/>
    <s v="0-20,000"/>
    <m/>
    <m/>
    <m/>
    <m/>
    <m/>
    <n v="25568"/>
    <n v="74698.5"/>
    <n v="49130.5"/>
    <n v="-48127.75"/>
    <n v="148394.25"/>
    <n v="18465"/>
  </r>
  <r>
    <n v="620270"/>
    <d v="2014-06-19T19:49:51"/>
    <x v="1"/>
    <s v="Female"/>
    <s v="Operations Department"/>
    <x v="12"/>
    <n v="81695"/>
    <n v="81695"/>
    <s v="60001-100000"/>
    <m/>
    <m/>
    <m/>
    <m/>
    <m/>
    <n v="25583.75"/>
    <n v="74703.25"/>
    <n v="49119.5"/>
    <n v="-48095.5"/>
    <n v="148382.5"/>
    <n v="81695"/>
  </r>
  <r>
    <n v="116204"/>
    <d v="2014-06-19T19:53:09"/>
    <x v="0"/>
    <s v="Female"/>
    <s v="Operations Department"/>
    <x v="12"/>
    <n v="27278"/>
    <n v="27278"/>
    <s v="20001-40000"/>
    <m/>
    <m/>
    <m/>
    <m/>
    <m/>
    <n v="25583"/>
    <n v="74689"/>
    <n v="49106"/>
    <n v="-48076"/>
    <n v="148348"/>
    <n v="27278"/>
  </r>
  <r>
    <n v="955461"/>
    <d v="2014-07-02T09:32:18"/>
    <x v="0"/>
    <s v="Male"/>
    <s v="Operations Department"/>
    <x v="12"/>
    <n v="99037"/>
    <n v="99037"/>
    <s v="60001-100000"/>
    <m/>
    <m/>
    <m/>
    <m/>
    <m/>
    <n v="25575.5"/>
    <n v="74693.75"/>
    <n v="49118.25"/>
    <n v="-48101.875"/>
    <n v="148371.125"/>
    <n v="99037"/>
  </r>
  <r>
    <n v="147269"/>
    <d v="2014-07-14T17:45:04"/>
    <x v="1"/>
    <s v="Male"/>
    <s v="Operations Department"/>
    <x v="12"/>
    <n v="10225"/>
    <n v="10225"/>
    <s v="0-20,000"/>
    <m/>
    <m/>
    <m/>
    <m/>
    <m/>
    <n v="25568"/>
    <n v="74685"/>
    <n v="49117"/>
    <n v="-48107.5"/>
    <n v="148360.5"/>
    <n v="10225"/>
  </r>
  <r>
    <n v="284535"/>
    <d v="2014-05-01T09:33:56"/>
    <x v="0"/>
    <s v="Male"/>
    <s v="Marketing Department"/>
    <x v="3"/>
    <n v="4686"/>
    <n v="4686"/>
    <s v="0-20,000"/>
    <m/>
    <m/>
    <m/>
    <m/>
    <m/>
    <n v="25583.75"/>
    <n v="74687"/>
    <n v="49103.25"/>
    <n v="-48071.125"/>
    <n v="148341.875"/>
    <n v="4686"/>
  </r>
  <r>
    <n v="457090"/>
    <d v="2014-06-26T09:36:14"/>
    <x v="1"/>
    <s v="Male"/>
    <s v="Marketing Department"/>
    <x v="3"/>
    <n v="43328"/>
    <n v="43328"/>
    <s v="40001-60000"/>
    <m/>
    <m/>
    <m/>
    <m/>
    <m/>
    <n v="25586"/>
    <n v="74689"/>
    <n v="49103"/>
    <n v="-48068.5"/>
    <n v="148343.5"/>
    <n v="43328"/>
  </r>
  <r>
    <n v="857711"/>
    <d v="2014-07-10T17:21:29"/>
    <x v="1"/>
    <s v="Female"/>
    <s v="Marketing Department"/>
    <x v="3"/>
    <n v="72598"/>
    <n v="72598"/>
    <s v="60001-100000"/>
    <m/>
    <m/>
    <m/>
    <m/>
    <m/>
    <n v="25585.25"/>
    <n v="74693.75"/>
    <n v="49108.5"/>
    <n v="-48077.5"/>
    <n v="148356.5"/>
    <n v="72598"/>
  </r>
  <r>
    <n v="601135"/>
    <d v="2014-07-04T11:05:21"/>
    <x v="1"/>
    <s v="Male"/>
    <s v="Service Department"/>
    <x v="4"/>
    <n v="41355"/>
    <n v="41355"/>
    <s v="40001-60000"/>
    <m/>
    <m/>
    <m/>
    <m/>
    <m/>
    <n v="25584.5"/>
    <n v="74698.5"/>
    <n v="49114"/>
    <n v="-48086.5"/>
    <n v="148369.5"/>
    <n v="41355"/>
  </r>
  <r>
    <n v="687407"/>
    <d v="2014-07-04T11:12:57"/>
    <x v="1"/>
    <s v="Female"/>
    <s v="Service Department"/>
    <x v="4"/>
    <n v="11686"/>
    <n v="11686"/>
    <s v="0-20,000"/>
    <m/>
    <m/>
    <m/>
    <m/>
    <m/>
    <n v="25583.75"/>
    <n v="74703.25"/>
    <n v="49119.5"/>
    <n v="-48095.5"/>
    <n v="148382.5"/>
    <n v="11686"/>
  </r>
  <r>
    <n v="741101"/>
    <d v="2014-07-17T12:04:13"/>
    <x v="1"/>
    <s v="Female"/>
    <s v="Service Department"/>
    <x v="4"/>
    <n v="99614"/>
    <n v="99614"/>
    <s v="60001-100000"/>
    <m/>
    <m/>
    <m/>
    <m/>
    <m/>
    <n v="25586"/>
    <n v="74708"/>
    <n v="49122"/>
    <n v="-48097"/>
    <n v="148391"/>
    <n v="99614"/>
  </r>
  <r>
    <n v="977471"/>
    <d v="2014-07-17T12:05:52"/>
    <x v="0"/>
    <s v="Male"/>
    <s v="Service Department"/>
    <x v="4"/>
    <n v="52280"/>
    <n v="52280"/>
    <s v="40001-60000"/>
    <m/>
    <m/>
    <m/>
    <m/>
    <m/>
    <n v="25585.25"/>
    <n v="74693.75"/>
    <n v="49108.5"/>
    <n v="-48077.5"/>
    <n v="148356.5"/>
    <n v="52280"/>
  </r>
  <r>
    <n v="342154"/>
    <d v="2014-06-26T09:01:10"/>
    <x v="0"/>
    <s v="Female"/>
    <s v="Operations Department"/>
    <x v="3"/>
    <n v="96032"/>
    <n v="96032"/>
    <s v="60001-100000"/>
    <m/>
    <m/>
    <m/>
    <m/>
    <m/>
    <n v="25584.5"/>
    <n v="74698.5"/>
    <n v="49114"/>
    <n v="-48086.5"/>
    <n v="148369.5"/>
    <n v="96032"/>
  </r>
  <r>
    <n v="180086"/>
    <d v="2014-06-26T09:04:56"/>
    <x v="0"/>
    <s v="Female"/>
    <s v="Operations Department"/>
    <x v="3"/>
    <n v="55177"/>
    <n v="55177"/>
    <s v="40001-60000"/>
    <m/>
    <m/>
    <m/>
    <m/>
    <m/>
    <n v="25583.75"/>
    <n v="74687"/>
    <n v="49103.25"/>
    <n v="-48071.125"/>
    <n v="148341.875"/>
    <n v="55177"/>
  </r>
  <r>
    <n v="258186"/>
    <d v="2014-07-11T10:00:36"/>
    <x v="0"/>
    <s v="Female"/>
    <s v="Operations Department"/>
    <x v="3"/>
    <n v="38034"/>
    <n v="38034"/>
    <s v="20001-40000"/>
    <m/>
    <m/>
    <m/>
    <m/>
    <m/>
    <n v="25583"/>
    <n v="74689"/>
    <n v="49106"/>
    <n v="-48076"/>
    <n v="148348"/>
    <n v="38034"/>
  </r>
  <r>
    <n v="53510"/>
    <d v="2014-05-23T09:31:15"/>
    <x v="0"/>
    <s v="Male"/>
    <s v="Operations Department"/>
    <x v="1"/>
    <n v="54503"/>
    <n v="54503"/>
    <s v="40001-60000"/>
    <m/>
    <m/>
    <m/>
    <m/>
    <m/>
    <n v="25575.5"/>
    <n v="74693.75"/>
    <n v="49118.25"/>
    <n v="-48101.875"/>
    <n v="148371.125"/>
    <n v="54503"/>
  </r>
  <r>
    <n v="465591"/>
    <d v="2014-05-23T09:36:58"/>
    <x v="1"/>
    <s v="Female"/>
    <s v="Operations Department"/>
    <x v="1"/>
    <n v="25923"/>
    <n v="25923"/>
    <s v="20001-40000"/>
    <m/>
    <m/>
    <m/>
    <m/>
    <m/>
    <n v="25568"/>
    <n v="74698.5"/>
    <n v="49130.5"/>
    <n v="-48127.75"/>
    <n v="148394.25"/>
    <n v="25923"/>
  </r>
  <r>
    <n v="177049"/>
    <d v="2014-05-23T09:37:33"/>
    <x v="1"/>
    <s v="Male"/>
    <s v="Operations Department"/>
    <x v="1"/>
    <n v="93530"/>
    <n v="93530"/>
    <s v="60001-100000"/>
    <m/>
    <m/>
    <m/>
    <m/>
    <m/>
    <n v="25560.5"/>
    <n v="74703.25"/>
    <n v="49142.75"/>
    <n v="-48153.625"/>
    <n v="148417.375"/>
    <n v="93530"/>
  </r>
  <r>
    <n v="329624"/>
    <d v="2014-06-05T18:05:59"/>
    <x v="1"/>
    <s v="Male"/>
    <s v="Operations Department"/>
    <x v="1"/>
    <n v="43798"/>
    <n v="43798"/>
    <s v="40001-60000"/>
    <m/>
    <m/>
    <m/>
    <m/>
    <m/>
    <n v="25553"/>
    <n v="74689"/>
    <n v="49136"/>
    <n v="-48151"/>
    <n v="148393"/>
    <n v="43798"/>
  </r>
  <r>
    <n v="50158"/>
    <d v="2014-06-05T18:13:19"/>
    <x v="0"/>
    <s v="Female"/>
    <s v="Operations Department"/>
    <x v="1"/>
    <n v="26422"/>
    <n v="26422"/>
    <s v="20001-40000"/>
    <m/>
    <m/>
    <m/>
    <m/>
    <m/>
    <n v="25550"/>
    <n v="74693.75"/>
    <n v="49143.75"/>
    <n v="-48165.625"/>
    <n v="148409.375"/>
    <n v="26422"/>
  </r>
  <r>
    <n v="189866"/>
    <d v="2014-06-09T14:43:24"/>
    <x v="0"/>
    <s v="Male"/>
    <s v="Operations Department"/>
    <x v="1"/>
    <n v="3330"/>
    <n v="3330"/>
    <s v="0-20,000"/>
    <m/>
    <m/>
    <m/>
    <m/>
    <m/>
    <n v="25547"/>
    <n v="74698.5"/>
    <n v="49151.5"/>
    <n v="-48180.25"/>
    <n v="148425.75"/>
    <n v="3330"/>
  </r>
  <r>
    <n v="474992"/>
    <d v="2014-06-09T14:45:38"/>
    <x v="1"/>
    <s v="Male"/>
    <s v="Operations Department"/>
    <x v="1"/>
    <n v="93455"/>
    <n v="93455"/>
    <s v="60001-100000"/>
    <m/>
    <m/>
    <m/>
    <m/>
    <m/>
    <n v="25560.5"/>
    <n v="74703.25"/>
    <n v="49142.75"/>
    <n v="-48153.625"/>
    <n v="148417.375"/>
    <n v="93455"/>
  </r>
  <r>
    <n v="18701"/>
    <d v="2014-06-20T18:35:23"/>
    <x v="0"/>
    <s v="Male"/>
    <s v="Operations Department"/>
    <x v="1"/>
    <n v="79234"/>
    <n v="79234"/>
    <s v="60001-100000"/>
    <m/>
    <m/>
    <m/>
    <m/>
    <m/>
    <n v="25553"/>
    <n v="74689"/>
    <n v="49136"/>
    <n v="-48151"/>
    <n v="148393"/>
    <n v="79234"/>
  </r>
  <r>
    <n v="18596"/>
    <d v="2014-06-26T00:39:52"/>
    <x v="1"/>
    <s v="Female"/>
    <s v="Operations Department"/>
    <x v="1"/>
    <n v="91894"/>
    <n v="91894"/>
    <s v="60001-100000"/>
    <m/>
    <m/>
    <m/>
    <m/>
    <m/>
    <n v="25550"/>
    <n v="74683"/>
    <n v="49133"/>
    <n v="-48149.5"/>
    <n v="148382.5"/>
    <n v="91894"/>
  </r>
  <r>
    <n v="856085"/>
    <d v="2014-06-26T00:41:16"/>
    <x v="1"/>
    <s v="Female"/>
    <s v="Operations Department"/>
    <x v="1"/>
    <n v="42555"/>
    <n v="42555"/>
    <s v="40001-60000"/>
    <m/>
    <m/>
    <m/>
    <m/>
    <m/>
    <n v="25547"/>
    <n v="74677"/>
    <n v="49130"/>
    <n v="-48148"/>
    <n v="148372"/>
    <n v="42555"/>
  </r>
  <r>
    <n v="527591"/>
    <d v="2014-06-26T00:41:45"/>
    <x v="0"/>
    <s v="Male"/>
    <s v="Operations Department"/>
    <x v="1"/>
    <n v="69559"/>
    <n v="69559"/>
    <s v="60001-100000"/>
    <m/>
    <m/>
    <m/>
    <m/>
    <m/>
    <n v="25544"/>
    <n v="74679"/>
    <n v="49135"/>
    <n v="-48158.5"/>
    <n v="148381.5"/>
    <n v="69559"/>
  </r>
  <r>
    <n v="787319"/>
    <d v="2014-06-13T09:34:09"/>
    <x v="1"/>
    <s v="Male"/>
    <s v="Marketing Department"/>
    <x v="8"/>
    <n v="44645"/>
    <n v="44645"/>
    <s v="40001-60000"/>
    <m/>
    <m/>
    <m/>
    <m/>
    <m/>
    <n v="25541"/>
    <n v="74681"/>
    <n v="49140"/>
    <n v="-48169"/>
    <n v="148391"/>
    <n v="44645"/>
  </r>
  <r>
    <n v="980503"/>
    <d v="2014-06-14T09:30:13"/>
    <x v="0"/>
    <s v="Female"/>
    <s v="Marketing Department"/>
    <x v="8"/>
    <n v="23843"/>
    <n v="23843"/>
    <s v="20001-40000"/>
    <m/>
    <m/>
    <m/>
    <m/>
    <m/>
    <n v="25522.5"/>
    <n v="74683"/>
    <n v="49160.5"/>
    <n v="-48218.25"/>
    <n v="148423.75"/>
    <n v="23843"/>
  </r>
  <r>
    <n v="902869"/>
    <d v="2014-06-14T09:30:50"/>
    <x v="0"/>
    <s v="Male"/>
    <s v="Marketing Department"/>
    <x v="8"/>
    <n v="87397"/>
    <n v="87397"/>
    <s v="60001-100000"/>
    <m/>
    <m/>
    <m/>
    <m/>
    <m/>
    <n v="25547"/>
    <n v="74685"/>
    <n v="49138"/>
    <n v="-48160"/>
    <n v="148392"/>
    <n v="87397"/>
  </r>
  <r>
    <n v="825924"/>
    <d v="2014-06-14T09:31:12"/>
    <x v="0"/>
    <s v="Male"/>
    <s v="Marketing Department"/>
    <x v="8"/>
    <n v="14658"/>
    <n v="14658"/>
    <s v="0-20,000"/>
    <m/>
    <m/>
    <m/>
    <m/>
    <m/>
    <n v="25544"/>
    <n v="74679"/>
    <n v="49135"/>
    <n v="-48158.5"/>
    <n v="148381.5"/>
    <n v="14658"/>
  </r>
  <r>
    <n v="934522"/>
    <d v="2014-05-02T14:12:18"/>
    <x v="0"/>
    <s v="Female"/>
    <s v="General Management"/>
    <x v="3"/>
    <n v="91445"/>
    <n v="91445"/>
    <s v="60001-100000"/>
    <m/>
    <m/>
    <m/>
    <m/>
    <m/>
    <n v="25553"/>
    <n v="74681"/>
    <n v="49128"/>
    <n v="-48139"/>
    <n v="148373"/>
    <n v="91445"/>
  </r>
  <r>
    <n v="275419"/>
    <d v="2014-05-05T19:41:48"/>
    <x v="0"/>
    <s v="Male"/>
    <s v="General Management"/>
    <x v="9"/>
    <n v="79689"/>
    <n v="79689"/>
    <s v="60001-100000"/>
    <m/>
    <m/>
    <m/>
    <m/>
    <m/>
    <n v="25550"/>
    <n v="74675"/>
    <n v="49125"/>
    <n v="-48137.5"/>
    <n v="148362.5"/>
    <n v="79689"/>
  </r>
  <r>
    <n v="513007"/>
    <d v="2014-05-22T18:31:13"/>
    <x v="1"/>
    <s v="Male"/>
    <s v="Operations Department"/>
    <x v="3"/>
    <n v="43540"/>
    <n v="43540"/>
    <s v="40001-60000"/>
    <m/>
    <m/>
    <m/>
    <m/>
    <m/>
    <n v="25547"/>
    <n v="74648"/>
    <n v="49101"/>
    <n v="-48104.5"/>
    <n v="148299.5"/>
    <n v="43540"/>
  </r>
  <r>
    <n v="489080"/>
    <d v="2014-07-07T09:31:57"/>
    <x v="0"/>
    <s v="Male"/>
    <s v="Operations Department"/>
    <x v="3"/>
    <n v="17378"/>
    <n v="17378"/>
    <s v="0-20,000"/>
    <m/>
    <m/>
    <m/>
    <m/>
    <m/>
    <n v="25544"/>
    <n v="74660.5"/>
    <n v="49116.5"/>
    <n v="-48130.75"/>
    <n v="148335.25"/>
    <n v="17378"/>
  </r>
  <r>
    <n v="165499"/>
    <d v="2014-07-07T09:33:34"/>
    <x v="0"/>
    <s v="Male"/>
    <s v="Operations Department"/>
    <x v="3"/>
    <n v="24452"/>
    <n v="24452"/>
    <s v="20001-40000"/>
    <m/>
    <m/>
    <m/>
    <m/>
    <m/>
    <n v="25553"/>
    <n v="74673"/>
    <n v="49120"/>
    <n v="-48127"/>
    <n v="148353"/>
    <n v="24452"/>
  </r>
  <r>
    <n v="861441"/>
    <d v="2014-07-17T13:13:18"/>
    <x v="0"/>
    <s v="Female"/>
    <s v="Operations Department"/>
    <x v="3"/>
    <n v="57146"/>
    <n v="57146"/>
    <s v="40001-60000"/>
    <m/>
    <m/>
    <m/>
    <m/>
    <m/>
    <n v="25575.5"/>
    <n v="74675"/>
    <n v="49099.5"/>
    <n v="-48073.75"/>
    <n v="148324.25"/>
    <n v="57146"/>
  </r>
  <r>
    <n v="228054"/>
    <d v="2014-07-17T13:13:48"/>
    <x v="0"/>
    <s v="Male"/>
    <s v="Operations Department"/>
    <x v="3"/>
    <n v="10646"/>
    <n v="10646"/>
    <s v="0-20,000"/>
    <m/>
    <m/>
    <m/>
    <m/>
    <m/>
    <n v="25568"/>
    <n v="74677"/>
    <n v="49109"/>
    <n v="-48095.5"/>
    <n v="148340.5"/>
    <n v="10646"/>
  </r>
  <r>
    <n v="546950"/>
    <d v="2014-07-16T09:48:58"/>
    <x v="1"/>
    <s v="Male"/>
    <s v="Operations Department"/>
    <x v="3"/>
    <n v="44564"/>
    <n v="44564"/>
    <s v="40001-60000"/>
    <m/>
    <m/>
    <m/>
    <m/>
    <m/>
    <n v="25583.75"/>
    <n v="74679"/>
    <n v="49095.25"/>
    <n v="-48059.125"/>
    <n v="148321.875"/>
    <n v="44564"/>
  </r>
  <r>
    <n v="708992"/>
    <d v="2014-07-16T09:52:46"/>
    <x v="0"/>
    <s v="Female"/>
    <s v="Operations Department"/>
    <x v="3"/>
    <n v="46129"/>
    <n v="46129"/>
    <s v="40001-60000"/>
    <m/>
    <m/>
    <m/>
    <m/>
    <m/>
    <n v="25583"/>
    <n v="74681"/>
    <n v="49098"/>
    <n v="-48064"/>
    <n v="148328"/>
    <n v="46129"/>
  </r>
  <r>
    <n v="383976"/>
    <d v="2014-07-16T09:54:50"/>
    <x v="0"/>
    <s v="Female"/>
    <s v="Operations Department"/>
    <x v="3"/>
    <n v="84992"/>
    <n v="84992"/>
    <s v="60001-100000"/>
    <m/>
    <m/>
    <m/>
    <m/>
    <m/>
    <n v="25575.5"/>
    <n v="74683"/>
    <n v="49107.5"/>
    <n v="-48085.75"/>
    <n v="148344.25"/>
    <n v="84992"/>
  </r>
  <r>
    <n v="827122"/>
    <d v="2014-08-19T09:33:27"/>
    <x v="1"/>
    <s v="Female"/>
    <s v="Purchase Department"/>
    <x v="3"/>
    <n v="65433"/>
    <n v="65433"/>
    <s v="60001-100000"/>
    <m/>
    <m/>
    <m/>
    <m/>
    <m/>
    <n v="25568"/>
    <n v="74677"/>
    <n v="49109"/>
    <n v="-48095.5"/>
    <n v="148340.5"/>
    <n v="65433"/>
  </r>
  <r>
    <n v="831694"/>
    <d v="2014-05-25T10:40:33"/>
    <x v="1"/>
    <s v="Male"/>
    <s v="Service Department"/>
    <x v="3"/>
    <n v="7139"/>
    <n v="7139"/>
    <s v="0-20,000"/>
    <m/>
    <m/>
    <m/>
    <m/>
    <m/>
    <n v="25560.5"/>
    <n v="74679"/>
    <n v="49118.5"/>
    <n v="-48117.25"/>
    <n v="148356.75"/>
    <n v="7139"/>
  </r>
  <r>
    <n v="723857"/>
    <d v="2014-05-25T10:45:51"/>
    <x v="0"/>
    <s v="Male"/>
    <s v="Service Department"/>
    <x v="3"/>
    <n v="37285"/>
    <n v="37285"/>
    <s v="20001-40000"/>
    <m/>
    <m/>
    <m/>
    <m/>
    <m/>
    <n v="25583"/>
    <n v="74681"/>
    <n v="49098"/>
    <n v="-48064"/>
    <n v="148328"/>
    <n v="37285"/>
  </r>
  <r>
    <n v="270932"/>
    <d v="2014-07-02T09:32:23"/>
    <x v="1"/>
    <s v="Male"/>
    <s v="Service Department"/>
    <x v="3"/>
    <n v="57559"/>
    <n v="57559"/>
    <s v="40001-60000"/>
    <m/>
    <m/>
    <m/>
    <m/>
    <m/>
    <n v="25575.5"/>
    <n v="74683"/>
    <n v="49107.5"/>
    <n v="-48085.75"/>
    <n v="148344.25"/>
    <n v="57559"/>
  </r>
  <r>
    <n v="937869"/>
    <d v="2014-07-11T19:01:29"/>
    <x v="0"/>
    <s v="Female"/>
    <s v="Service Department"/>
    <x v="3"/>
    <n v="76032"/>
    <n v="76032"/>
    <s v="60001-100000"/>
    <m/>
    <m/>
    <m/>
    <m/>
    <m/>
    <n v="25568"/>
    <n v="74685"/>
    <n v="49117"/>
    <n v="-48107.5"/>
    <n v="148360.5"/>
    <n v="76032"/>
  </r>
  <r>
    <n v="983895"/>
    <d v="2014-07-23T16:54:38"/>
    <x v="1"/>
    <s v="Male"/>
    <s v="Service Department"/>
    <x v="3"/>
    <n v="85954"/>
    <n v="85954"/>
    <s v="60001-100000"/>
    <m/>
    <m/>
    <m/>
    <m/>
    <m/>
    <n v="25560.5"/>
    <n v="74679"/>
    <n v="49118.5"/>
    <n v="-48117.25"/>
    <n v="148356.75"/>
    <n v="85954"/>
  </r>
  <r>
    <n v="350425"/>
    <d v="2014-07-23T16:56:16"/>
    <x v="0"/>
    <s v="Male"/>
    <s v="Service Department"/>
    <x v="3"/>
    <n v="95587"/>
    <n v="95587"/>
    <s v="60001-100000"/>
    <m/>
    <m/>
    <m/>
    <m/>
    <m/>
    <n v="25553"/>
    <n v="74673"/>
    <n v="49120"/>
    <n v="-48127"/>
    <n v="148353"/>
    <n v="95587"/>
  </r>
  <r>
    <n v="978384"/>
    <d v="2014-07-23T16:57:54"/>
    <x v="0"/>
    <s v="Female"/>
    <s v="Service Department"/>
    <x v="3"/>
    <n v="33484"/>
    <n v="33484"/>
    <s v="20001-40000"/>
    <m/>
    <m/>
    <m/>
    <m/>
    <m/>
    <n v="25550"/>
    <n v="74635.5"/>
    <n v="49085.5"/>
    <n v="-48078.25"/>
    <n v="148263.75"/>
    <n v="33484"/>
  </r>
  <r>
    <n v="686364"/>
    <d v="2014-07-03T09:31:54"/>
    <x v="0"/>
    <s v="Female"/>
    <s v="Operations Department"/>
    <x v="4"/>
    <n v="26851"/>
    <n v="26851"/>
    <s v="20001-40000"/>
    <m/>
    <m/>
    <m/>
    <m/>
    <m/>
    <n v="25547"/>
    <n v="74648"/>
    <n v="49101"/>
    <n v="-48104.5"/>
    <n v="148299.5"/>
    <n v="26851"/>
  </r>
  <r>
    <n v="316515"/>
    <d v="2014-07-03T09:33:04"/>
    <x v="0"/>
    <s v="Male"/>
    <s v="Operations Department"/>
    <x v="4"/>
    <n v="11556"/>
    <n v="11556"/>
    <s v="0-20,000"/>
    <m/>
    <m/>
    <m/>
    <m/>
    <m/>
    <n v="25544"/>
    <n v="74660.5"/>
    <n v="49116.5"/>
    <n v="-48130.75"/>
    <n v="148335.25"/>
    <n v="11556"/>
  </r>
  <r>
    <n v="976906"/>
    <d v="2014-05-26T17:54:14"/>
    <x v="0"/>
    <s v="Female"/>
    <s v="Service Department"/>
    <x v="12"/>
    <n v="49667"/>
    <n v="49667"/>
    <s v="40001-60000"/>
    <m/>
    <m/>
    <m/>
    <m/>
    <m/>
    <n v="25553"/>
    <n v="74673"/>
    <n v="49120"/>
    <n v="-48127"/>
    <n v="148353"/>
    <n v="49667"/>
  </r>
  <r>
    <n v="43558"/>
    <d v="2014-05-26T17:54:09"/>
    <x v="0"/>
    <s v="Female"/>
    <s v="Service Department"/>
    <x v="12"/>
    <n v="24867"/>
    <n v="24867"/>
    <s v="20001-40000"/>
    <m/>
    <m/>
    <m/>
    <m/>
    <m/>
    <n v="25550"/>
    <n v="74675"/>
    <n v="49125"/>
    <n v="-48137.5"/>
    <n v="148362.5"/>
    <n v="24867"/>
  </r>
  <r>
    <n v="614695"/>
    <d v="2014-05-16T09:32:20"/>
    <x v="0"/>
    <s v="Male"/>
    <s v="Operations Department"/>
    <x v="3"/>
    <n v="97614"/>
    <n v="97614"/>
    <s v="60001-100000"/>
    <m/>
    <m/>
    <m/>
    <m/>
    <m/>
    <n v="25568"/>
    <n v="74677"/>
    <n v="49109"/>
    <n v="-48095.5"/>
    <n v="148340.5"/>
    <n v="97614"/>
  </r>
  <r>
    <n v="483616"/>
    <d v="2014-05-16T09:33:31"/>
    <x v="0"/>
    <s v="Male"/>
    <s v="Operations Department"/>
    <x v="3"/>
    <n v="38880"/>
    <n v="38880"/>
    <s v="20001-40000"/>
    <m/>
    <m/>
    <m/>
    <m/>
    <m/>
    <n v="25560.5"/>
    <n v="74660.5"/>
    <n v="49100"/>
    <n v="-48089.5"/>
    <n v="148310.5"/>
    <n v="38880"/>
  </r>
  <r>
    <n v="985439"/>
    <d v="2014-05-18T22:26:33"/>
    <x v="0"/>
    <s v="Female"/>
    <s v="Operations Department"/>
    <x v="7"/>
    <n v="79611"/>
    <n v="79611"/>
    <s v="60001-100000"/>
    <m/>
    <m/>
    <m/>
    <m/>
    <m/>
    <n v="25553"/>
    <n v="74673"/>
    <n v="49120"/>
    <n v="-48127"/>
    <n v="148353"/>
    <n v="79611"/>
  </r>
  <r>
    <n v="983431"/>
    <d v="2014-06-04T09:13:38"/>
    <x v="0"/>
    <s v="Female"/>
    <s v="Operations Department"/>
    <x v="3"/>
    <n v="18881"/>
    <n v="18881"/>
    <s v="0-20,000"/>
    <m/>
    <m/>
    <m/>
    <m/>
    <m/>
    <n v="25550"/>
    <n v="74635.5"/>
    <n v="49085.5"/>
    <n v="-48078.25"/>
    <n v="148263.75"/>
    <n v="18881"/>
  </r>
  <r>
    <n v="976920"/>
    <d v="2014-07-18T09:31:49"/>
    <x v="1"/>
    <s v="Male"/>
    <s v="Operations Department"/>
    <x v="3"/>
    <n v="9638"/>
    <n v="9638"/>
    <s v="0-20,000"/>
    <m/>
    <m/>
    <m/>
    <m/>
    <m/>
    <n v="25568"/>
    <n v="74648"/>
    <n v="49080"/>
    <n v="-48052"/>
    <n v="148268"/>
    <n v="9638"/>
  </r>
  <r>
    <n v="951218"/>
    <d v="2014-07-18T09:32:24"/>
    <x v="0"/>
    <s v="Female"/>
    <s v="Operations Department"/>
    <x v="3"/>
    <n v="55809"/>
    <n v="55809"/>
    <s v="40001-60000"/>
    <m/>
    <m/>
    <m/>
    <m/>
    <m/>
    <n v="25583.75"/>
    <n v="74660.5"/>
    <n v="49076.75"/>
    <n v="-48031.375"/>
    <n v="148275.625"/>
    <n v="55809"/>
  </r>
  <r>
    <n v="827606"/>
    <d v="2014-07-18T09:38:09"/>
    <x v="1"/>
    <s v="Male"/>
    <s v="Operations Department"/>
    <x v="3"/>
    <n v="88236"/>
    <n v="88236"/>
    <s v="60001-100000"/>
    <m/>
    <m/>
    <m/>
    <m/>
    <m/>
    <n v="25583"/>
    <n v="74673"/>
    <n v="49090"/>
    <n v="-48052"/>
    <n v="148308"/>
    <n v="88236"/>
  </r>
  <r>
    <n v="280138"/>
    <d v="2014-07-18T19:30:21"/>
    <x v="0"/>
    <s v="Female"/>
    <s v="Operations Department"/>
    <x v="7"/>
    <n v="72664"/>
    <n v="72664"/>
    <s v="60001-100000"/>
    <m/>
    <m/>
    <m/>
    <m/>
    <m/>
    <n v="25575.5"/>
    <n v="74635.5"/>
    <n v="49060"/>
    <n v="-48014.5"/>
    <n v="148225.5"/>
    <n v="72664"/>
  </r>
  <r>
    <n v="411283"/>
    <d v="2014-07-18T19:31:23"/>
    <x v="1"/>
    <s v="Female"/>
    <s v="Operations Department"/>
    <x v="7"/>
    <n v="92805"/>
    <n v="92805"/>
    <s v="60001-100000"/>
    <m/>
    <m/>
    <m/>
    <m/>
    <m/>
    <n v="25568"/>
    <n v="74648"/>
    <n v="49080"/>
    <n v="-48052"/>
    <n v="148268"/>
    <n v="92805"/>
  </r>
  <r>
    <n v="243776"/>
    <d v="2014-07-18T19:33:18"/>
    <x v="0"/>
    <s v="Male"/>
    <s v="Operations Department"/>
    <x v="7"/>
    <n v="87521"/>
    <n v="87521"/>
    <s v="60001-100000"/>
    <m/>
    <m/>
    <m/>
    <m/>
    <m/>
    <n v="25560.5"/>
    <n v="74614.75"/>
    <n v="49054.25"/>
    <n v="-48020.875"/>
    <n v="148196.125"/>
    <n v="87521"/>
  </r>
  <r>
    <n v="340001"/>
    <d v="2014-07-21T15:07:51"/>
    <x v="0"/>
    <s v="Male"/>
    <s v="Operations Department"/>
    <x v="7"/>
    <n v="19917"/>
    <n v="19917"/>
    <s v="0-20,000"/>
    <m/>
    <m/>
    <m/>
    <m/>
    <m/>
    <n v="25553"/>
    <n v="74590"/>
    <n v="49037"/>
    <n v="-48002.5"/>
    <n v="148145.5"/>
    <n v="19917"/>
  </r>
  <r>
    <n v="688430"/>
    <d v="2014-07-21T15:09:38"/>
    <x v="0"/>
    <s v="Female"/>
    <s v="Operations Department"/>
    <x v="7"/>
    <n v="3931"/>
    <n v="3931"/>
    <s v="0-20,000"/>
    <m/>
    <m/>
    <m/>
    <m/>
    <m/>
    <n v="25575.5"/>
    <n v="74598.25"/>
    <n v="49022.75"/>
    <n v="-47958.625"/>
    <n v="148132.375"/>
    <n v="3931"/>
  </r>
  <r>
    <n v="267149"/>
    <d v="2014-07-21T15:10:23"/>
    <x v="1"/>
    <s v="Male"/>
    <s v="Operations Department"/>
    <x v="7"/>
    <n v="69565"/>
    <n v="69565"/>
    <s v="60001-100000"/>
    <m/>
    <m/>
    <m/>
    <m/>
    <m/>
    <n v="25584.5"/>
    <n v="74606.5"/>
    <n v="49022"/>
    <n v="-47948.5"/>
    <n v="148139.5"/>
    <n v="69565"/>
  </r>
  <r>
    <n v="217615"/>
    <d v="2014-07-21T15:08:37"/>
    <x v="0"/>
    <s v="Female"/>
    <s v="Operations Department"/>
    <x v="7"/>
    <n v="3290"/>
    <n v="3290"/>
    <s v="0-20,000"/>
    <m/>
    <m/>
    <m/>
    <m/>
    <m/>
    <n v="25583.75"/>
    <n v="74614.75"/>
    <n v="49031"/>
    <n v="-47962.75"/>
    <n v="148161.25"/>
    <n v="3290"/>
  </r>
  <r>
    <n v="372578"/>
    <d v="2014-07-21T15:09:04"/>
    <x v="0"/>
    <s v="Female"/>
    <s v="Operations Department"/>
    <x v="7"/>
    <n v="16385"/>
    <n v="16385"/>
    <s v="0-20,000"/>
    <m/>
    <m/>
    <m/>
    <m/>
    <m/>
    <n v="25586"/>
    <n v="74623"/>
    <n v="49037"/>
    <n v="-47969.5"/>
    <n v="148178.5"/>
    <n v="16385"/>
  </r>
  <r>
    <n v="172212"/>
    <d v="2014-07-21T15:11:32"/>
    <x v="0"/>
    <s v="Female"/>
    <s v="Operations Department"/>
    <x v="7"/>
    <n v="39002"/>
    <n v="39002"/>
    <s v="20001-40000"/>
    <m/>
    <m/>
    <m/>
    <m/>
    <m/>
    <n v="25592.75"/>
    <n v="74635.5"/>
    <n v="49042.75"/>
    <n v="-47971.375"/>
    <n v="148199.625"/>
    <n v="39002"/>
  </r>
  <r>
    <n v="332886"/>
    <d v="2014-07-21T15:12:33"/>
    <x v="0"/>
    <s v="Female"/>
    <s v="Operations Department"/>
    <x v="7"/>
    <n v="95555"/>
    <n v="95555"/>
    <s v="60001-100000"/>
    <m/>
    <m/>
    <m/>
    <m/>
    <m/>
    <n v="25590.5"/>
    <n v="74648"/>
    <n v="49057.5"/>
    <n v="-47995.75"/>
    <n v="148234.25"/>
    <n v="95555"/>
  </r>
  <r>
    <n v="279479"/>
    <d v="2014-07-25T09:37:08"/>
    <x v="0"/>
    <s v="Male"/>
    <s v="Operations Department"/>
    <x v="3"/>
    <n v="34260"/>
    <n v="34260"/>
    <s v="20001-40000"/>
    <m/>
    <m/>
    <m/>
    <m/>
    <m/>
    <n v="25588.25"/>
    <n v="74614.75"/>
    <n v="49026.5"/>
    <n v="-47951.5"/>
    <n v="148154.5"/>
    <n v="34260"/>
  </r>
  <r>
    <n v="782316"/>
    <d v="2014-07-28T08:25:26"/>
    <x v="0"/>
    <s v="Male"/>
    <s v="Operations Department"/>
    <x v="3"/>
    <n v="43040"/>
    <n v="43040"/>
    <s v="40001-60000"/>
    <m/>
    <m/>
    <m/>
    <m/>
    <m/>
    <n v="25586"/>
    <n v="74623"/>
    <n v="49037"/>
    <n v="-47969.5"/>
    <n v="148178.5"/>
    <n v="43040"/>
  </r>
  <r>
    <n v="995570"/>
    <d v="2014-07-28T08:26:42"/>
    <x v="1"/>
    <s v="Female"/>
    <s v="Operations Department"/>
    <x v="3"/>
    <n v="61174"/>
    <n v="61174"/>
    <s v="60001-100000"/>
    <m/>
    <m/>
    <m/>
    <m/>
    <m/>
    <n v="25585.25"/>
    <n v="74635.5"/>
    <n v="49050.25"/>
    <n v="-47990.125"/>
    <n v="148210.875"/>
    <n v="61174"/>
  </r>
  <r>
    <n v="471223"/>
    <d v="2014-08-15T09:34:02"/>
    <x v="0"/>
    <s v="Female"/>
    <s v="Operations Department"/>
    <x v="3"/>
    <n v="70497"/>
    <n v="70497"/>
    <s v="60001-100000"/>
    <m/>
    <m/>
    <m/>
    <m/>
    <m/>
    <n v="25584.5"/>
    <n v="74648"/>
    <n v="49063.5"/>
    <n v="-48010.75"/>
    <n v="148243.25"/>
    <n v="70497"/>
  </r>
  <r>
    <n v="406675"/>
    <d v="2014-08-15T09:35:13"/>
    <x v="1"/>
    <s v="Female"/>
    <s v="Operations Department"/>
    <x v="3"/>
    <n v="32483"/>
    <n v="32483"/>
    <s v="20001-40000"/>
    <m/>
    <m/>
    <m/>
    <m/>
    <m/>
    <n v="25583.75"/>
    <n v="74660.5"/>
    <n v="49076.75"/>
    <n v="-48031.375"/>
    <n v="148275.625"/>
    <n v="32483"/>
  </r>
  <r>
    <n v="485078"/>
    <d v="2014-08-15T09:35:39"/>
    <x v="0"/>
    <s v="Male"/>
    <s v="Operations Department"/>
    <x v="3"/>
    <n v="40687"/>
    <n v="40687"/>
    <s v="40001-60000"/>
    <m/>
    <m/>
    <m/>
    <m/>
    <m/>
    <n v="25583"/>
    <n v="74673"/>
    <n v="49090"/>
    <n v="-48052"/>
    <n v="148308"/>
    <n v="40687"/>
  </r>
  <r>
    <n v="337257"/>
    <d v="2014-08-15T09:37:16"/>
    <x v="1"/>
    <s v="Female"/>
    <s v="Operations Department"/>
    <x v="3"/>
    <n v="44400"/>
    <n v="44400"/>
    <s v="40001-60000"/>
    <m/>
    <m/>
    <m/>
    <m/>
    <m/>
    <n v="25575.5"/>
    <n v="74675"/>
    <n v="49099.5"/>
    <n v="-48073.75"/>
    <n v="148324.25"/>
    <n v="44400"/>
  </r>
  <r>
    <n v="596647"/>
    <d v="2014-05-27T11:38:47"/>
    <x v="1"/>
    <s v="Male"/>
    <s v="Marketing Department"/>
    <x v="4"/>
    <n v="2970"/>
    <n v="2970"/>
    <s v="0-20,000"/>
    <m/>
    <m/>
    <m/>
    <m/>
    <m/>
    <n v="25568"/>
    <n v="74677"/>
    <n v="49109"/>
    <n v="-48095.5"/>
    <n v="148340.5"/>
    <n v="2970"/>
  </r>
  <r>
    <n v="129235"/>
    <d v="2014-05-27T11:39:08"/>
    <x v="1"/>
    <s v="Male"/>
    <s v="Marketing Department"/>
    <x v="4"/>
    <n v="57847"/>
    <n v="57847"/>
    <s v="40001-60000"/>
    <m/>
    <m/>
    <m/>
    <m/>
    <m/>
    <n v="25583.75"/>
    <n v="74679"/>
    <n v="49095.25"/>
    <n v="-48059.125"/>
    <n v="148321.875"/>
    <n v="57847"/>
  </r>
  <r>
    <n v="24880"/>
    <d v="2014-07-04T08:34:01"/>
    <x v="0"/>
    <s v="Male"/>
    <s v="Operations Department"/>
    <x v="1"/>
    <n v="18527"/>
    <n v="18527"/>
    <s v="0-20,000"/>
    <m/>
    <m/>
    <m/>
    <m/>
    <m/>
    <n v="25583"/>
    <n v="74681"/>
    <n v="49098"/>
    <n v="-48064"/>
    <n v="148328"/>
    <n v="18527"/>
  </r>
  <r>
    <n v="156526"/>
    <d v="2014-07-04T08:35:01"/>
    <x v="1"/>
    <s v="Male"/>
    <s v="Operations Department"/>
    <x v="1"/>
    <n v="81539"/>
    <n v="81539"/>
    <s v="60001-100000"/>
    <m/>
    <m/>
    <m/>
    <m/>
    <m/>
    <n v="25585.25"/>
    <n v="74683"/>
    <n v="49097.75"/>
    <n v="-48061.375"/>
    <n v="148329.625"/>
    <n v="81539"/>
  </r>
  <r>
    <n v="35902"/>
    <d v="2014-07-05T11:18:03"/>
    <x v="0"/>
    <s v="Male"/>
    <s v="Operations Department"/>
    <x v="1"/>
    <n v="12508"/>
    <n v="12508"/>
    <s v="0-20,000"/>
    <m/>
    <m/>
    <m/>
    <m/>
    <m/>
    <n v="25584.5"/>
    <n v="74677"/>
    <n v="49092.5"/>
    <n v="-48054.25"/>
    <n v="148315.75"/>
    <n v="12508"/>
  </r>
  <r>
    <n v="175665"/>
    <d v="2014-07-05T11:18:34"/>
    <x v="1"/>
    <s v="Male"/>
    <s v="Operations Department"/>
    <x v="1"/>
    <n v="27621"/>
    <n v="27621"/>
    <s v="20001-40000"/>
    <m/>
    <m/>
    <m/>
    <m/>
    <m/>
    <n v="25588.25"/>
    <n v="74679"/>
    <n v="49090.75"/>
    <n v="-48047.875"/>
    <n v="148315.125"/>
    <n v="27621"/>
  </r>
  <r>
    <n v="779449"/>
    <d v="2014-07-08T18:42:22"/>
    <x v="1"/>
    <s v="Male"/>
    <s v="Operations Department"/>
    <x v="8"/>
    <n v="59246"/>
    <n v="59246"/>
    <s v="40001-60000"/>
    <m/>
    <m/>
    <m/>
    <m/>
    <m/>
    <n v="25586"/>
    <n v="74681"/>
    <n v="49095"/>
    <n v="-48056.5"/>
    <n v="148323.5"/>
    <n v="59246"/>
  </r>
  <r>
    <n v="136609"/>
    <d v="2014-07-08T18:43:45"/>
    <x v="0"/>
    <s v="Male"/>
    <s v="Operations Department"/>
    <x v="8"/>
    <n v="99169"/>
    <n v="99169"/>
    <s v="60001-100000"/>
    <m/>
    <m/>
    <m/>
    <m/>
    <m/>
    <n v="25585.25"/>
    <n v="74683"/>
    <n v="49097.75"/>
    <n v="-48061.375"/>
    <n v="148329.625"/>
    <n v="99169"/>
  </r>
  <r>
    <n v="839749"/>
    <d v="2014-05-21T15:08:14"/>
    <x v="0"/>
    <s v="Male"/>
    <s v="Operations Department"/>
    <x v="9"/>
    <n v="9199"/>
    <n v="9199"/>
    <s v="0-20,000"/>
    <m/>
    <m/>
    <m/>
    <m/>
    <m/>
    <n v="25584.5"/>
    <n v="74677"/>
    <n v="49092.5"/>
    <n v="-48054.25"/>
    <n v="148315.75"/>
    <n v="9199"/>
  </r>
  <r>
    <n v="268371"/>
    <d v="2014-06-06T04:28:59"/>
    <x v="1"/>
    <s v="Male"/>
    <s v="Operations Department"/>
    <x v="7"/>
    <n v="65933"/>
    <n v="65933"/>
    <s v="60001-100000"/>
    <m/>
    <m/>
    <m/>
    <m/>
    <m/>
    <n v="25588.25"/>
    <n v="74679"/>
    <n v="49090.75"/>
    <n v="-48047.875"/>
    <n v="148315.125"/>
    <n v="65933"/>
  </r>
  <r>
    <n v="51030"/>
    <d v="2014-06-06T04:29:23"/>
    <x v="1"/>
    <s v="Male"/>
    <s v="Operations Department"/>
    <x v="7"/>
    <n v="61098"/>
    <n v="61098"/>
    <s v="60001-100000"/>
    <m/>
    <m/>
    <m/>
    <m/>
    <m/>
    <n v="25586"/>
    <n v="74681"/>
    <n v="49095"/>
    <n v="-48056.5"/>
    <n v="148323.5"/>
    <n v="61098"/>
  </r>
  <r>
    <n v="434830"/>
    <d v="2014-06-06T04:31:11"/>
    <x v="0"/>
    <s v="Male"/>
    <s v="Operations Department"/>
    <x v="7"/>
    <n v="66521"/>
    <n v="66521"/>
    <s v="60001-100000"/>
    <m/>
    <m/>
    <m/>
    <m/>
    <m/>
    <n v="25585.25"/>
    <n v="74683"/>
    <n v="49097.75"/>
    <n v="-48061.375"/>
    <n v="148329.625"/>
    <n v="66521"/>
  </r>
  <r>
    <n v="639529"/>
    <d v="2014-06-06T04:31:48"/>
    <x v="0"/>
    <s v="Female"/>
    <s v="Operations Department"/>
    <x v="7"/>
    <n v="95111"/>
    <n v="95111"/>
    <s v="60001-100000"/>
    <m/>
    <m/>
    <m/>
    <m/>
    <m/>
    <n v="25584.5"/>
    <n v="74685"/>
    <n v="49100.5"/>
    <n v="-48066.25"/>
    <n v="148335.75"/>
    <n v="95111"/>
  </r>
  <r>
    <n v="592294"/>
    <d v="2014-06-23T12:35:36"/>
    <x v="1"/>
    <s v="Male"/>
    <s v="Operations Department"/>
    <x v="7"/>
    <n v="41460"/>
    <n v="41460"/>
    <s v="40001-60000"/>
    <m/>
    <m/>
    <m/>
    <m/>
    <m/>
    <n v="25583.75"/>
    <n v="74679"/>
    <n v="49095.25"/>
    <n v="-48059.125"/>
    <n v="148321.875"/>
    <n v="41460"/>
  </r>
  <r>
    <n v="758774"/>
    <d v="2014-05-12T23:13:06"/>
    <x v="0"/>
    <s v="Don’t want to say"/>
    <s v="Marketing Department"/>
    <x v="3"/>
    <n v="42869"/>
    <n v="42869"/>
    <s v="40001-60000"/>
    <m/>
    <m/>
    <m/>
    <m/>
    <m/>
    <n v="25583"/>
    <n v="74681"/>
    <n v="49098"/>
    <n v="-48064"/>
    <n v="148328"/>
    <n v="42869"/>
  </r>
  <r>
    <n v="590682"/>
    <d v="2014-05-14T09:32:35"/>
    <x v="0"/>
    <s v="Male"/>
    <s v="Operations Department"/>
    <x v="4"/>
    <n v="51131"/>
    <n v="51131"/>
    <s v="40001-60000"/>
    <m/>
    <m/>
    <m/>
    <m/>
    <m/>
    <n v="25575.5"/>
    <n v="74683"/>
    <n v="49107.5"/>
    <n v="-48085.75"/>
    <n v="148344.25"/>
    <n v="51131"/>
  </r>
  <r>
    <n v="107163"/>
    <d v="2014-07-09T09:31:43"/>
    <x v="0"/>
    <s v="Male"/>
    <s v="Operations Department"/>
    <x v="4"/>
    <n v="67869"/>
    <n v="67869"/>
    <s v="60001-100000"/>
    <m/>
    <m/>
    <m/>
    <m/>
    <m/>
    <n v="25568"/>
    <n v="74685"/>
    <n v="49117"/>
    <n v="-48107.5"/>
    <n v="148360.5"/>
    <n v="67869"/>
  </r>
  <r>
    <n v="740604"/>
    <d v="2014-07-09T09:32:09"/>
    <x v="0"/>
    <s v="Male"/>
    <s v="Operations Department"/>
    <x v="4"/>
    <n v="42459"/>
    <n v="42459"/>
    <s v="40001-60000"/>
    <m/>
    <m/>
    <m/>
    <m/>
    <m/>
    <n v="25560.5"/>
    <n v="74687"/>
    <n v="49126.5"/>
    <n v="-48129.25"/>
    <n v="148376.75"/>
    <n v="42459"/>
  </r>
  <r>
    <n v="959387"/>
    <d v="2014-07-09T09:32:44"/>
    <x v="1"/>
    <s v="Female"/>
    <s v="Operations Department"/>
    <x v="4"/>
    <n v="55713"/>
    <n v="55713"/>
    <s v="40001-60000"/>
    <m/>
    <m/>
    <m/>
    <m/>
    <m/>
    <n v="25553"/>
    <n v="74689"/>
    <n v="49136"/>
    <n v="-48151"/>
    <n v="148393"/>
    <n v="55713"/>
  </r>
  <r>
    <n v="614118"/>
    <d v="2014-07-09T09:33:28"/>
    <x v="1"/>
    <s v="Female"/>
    <s v="Operations Department"/>
    <x v="4"/>
    <n v="6820"/>
    <n v="6820"/>
    <s v="0-20,000"/>
    <m/>
    <m/>
    <m/>
    <m/>
    <m/>
    <n v="25550"/>
    <n v="74693.75"/>
    <n v="49143.75"/>
    <n v="-48165.625"/>
    <n v="148409.375"/>
    <n v="6820"/>
  </r>
  <r>
    <n v="973608"/>
    <d v="2014-07-09T09:34:35"/>
    <x v="1"/>
    <s v="Female"/>
    <s v="Operations Department"/>
    <x v="4"/>
    <n v="85898"/>
    <n v="85898"/>
    <s v="60001-100000"/>
    <m/>
    <m/>
    <m/>
    <m/>
    <m/>
    <n v="25568"/>
    <n v="74698.5"/>
    <n v="49130.5"/>
    <n v="-48127.75"/>
    <n v="148394.25"/>
    <n v="85898"/>
  </r>
  <r>
    <n v="298297"/>
    <d v="2014-07-09T09:35:56"/>
    <x v="0"/>
    <s v="Male"/>
    <s v="Operations Department"/>
    <x v="4"/>
    <n v="46222"/>
    <n v="46222"/>
    <s v="40001-60000"/>
    <m/>
    <m/>
    <m/>
    <m/>
    <m/>
    <n v="25560.5"/>
    <n v="74687"/>
    <n v="49126.5"/>
    <n v="-48129.25"/>
    <n v="148376.75"/>
    <n v="46222"/>
  </r>
  <r>
    <n v="635074"/>
    <d v="2014-05-14T09:31:41"/>
    <x v="1"/>
    <s v="Don’t want to say"/>
    <s v="Operations Department"/>
    <x v="12"/>
    <n v="34348"/>
    <n v="34348"/>
    <s v="20001-40000"/>
    <m/>
    <m/>
    <m/>
    <m/>
    <m/>
    <n v="25553"/>
    <n v="74689"/>
    <n v="49136"/>
    <n v="-48151"/>
    <n v="148393"/>
    <n v="34348"/>
  </r>
  <r>
    <n v="925976"/>
    <d v="2014-05-14T11:13:08"/>
    <x v="0"/>
    <s v="Male"/>
    <s v="Operations Department"/>
    <x v="12"/>
    <n v="38000"/>
    <n v="38000"/>
    <s v="20001-40000"/>
    <m/>
    <m/>
    <m/>
    <m/>
    <m/>
    <n v="25550"/>
    <n v="74693.75"/>
    <n v="49143.75"/>
    <n v="-48165.625"/>
    <n v="148409.375"/>
    <n v="38000"/>
  </r>
  <r>
    <n v="916219"/>
    <d v="2014-08-06T07:44:20"/>
    <x v="0"/>
    <s v="Female"/>
    <s v="Finance Department"/>
    <x v="8"/>
    <n v="31724"/>
    <n v="31724"/>
    <s v="20001-40000"/>
    <m/>
    <m/>
    <m/>
    <m/>
    <m/>
    <n v="25547"/>
    <n v="74698.5"/>
    <n v="49151.5"/>
    <n v="-48180.25"/>
    <n v="148425.75"/>
    <n v="31724"/>
  </r>
  <r>
    <n v="195192"/>
    <d v="2014-08-06T07:45:21"/>
    <x v="1"/>
    <s v="Female"/>
    <s v="Finance Department"/>
    <x v="8"/>
    <n v="79867"/>
    <n v="79867"/>
    <s v="60001-100000"/>
    <m/>
    <m/>
    <m/>
    <m/>
    <m/>
    <n v="25544"/>
    <n v="74703.25"/>
    <n v="49159.25"/>
    <n v="-48194.875"/>
    <n v="148442.125"/>
    <n v="79867"/>
  </r>
  <r>
    <n v="105487"/>
    <d v="2014-08-08T05:13:49"/>
    <x v="0"/>
    <s v="Female"/>
    <s v="Finance Department"/>
    <x v="8"/>
    <n v="62331"/>
    <n v="62331"/>
    <s v="60001-100000"/>
    <m/>
    <m/>
    <m/>
    <m/>
    <m/>
    <n v="25541"/>
    <n v="74689"/>
    <n v="49148"/>
    <n v="-48181"/>
    <n v="148411"/>
    <n v="62331"/>
  </r>
  <r>
    <n v="824012"/>
    <d v="2014-06-05T16:15:55"/>
    <x v="1"/>
    <s v="Female"/>
    <s v="Operations Department"/>
    <x v="3"/>
    <n v="44876"/>
    <n v="44876"/>
    <s v="40001-60000"/>
    <m/>
    <m/>
    <m/>
    <m/>
    <m/>
    <n v="25522.5"/>
    <n v="74693.75"/>
    <n v="49171.25"/>
    <n v="-48234.375"/>
    <n v="148450.625"/>
    <n v="44876"/>
  </r>
  <r>
    <n v="373245"/>
    <d v="2014-06-05T16:17:56"/>
    <x v="1"/>
    <s v="Male"/>
    <s v="Operations Department"/>
    <x v="3"/>
    <n v="96397"/>
    <n v="96397"/>
    <s v="60001-100000"/>
    <m/>
    <m/>
    <m/>
    <m/>
    <m/>
    <n v="25504"/>
    <n v="74698.5"/>
    <n v="49194.5"/>
    <n v="-48287.75"/>
    <n v="148490.25"/>
    <n v="96397"/>
  </r>
  <r>
    <n v="690152"/>
    <d v="2014-06-05T16:18:24"/>
    <x v="1"/>
    <s v="Male"/>
    <s v="Operations Department"/>
    <x v="3"/>
    <n v="54102"/>
    <n v="54102"/>
    <s v="40001-60000"/>
    <m/>
    <m/>
    <m/>
    <m/>
    <m/>
    <n v="25485.5"/>
    <n v="74687"/>
    <n v="49201.5"/>
    <n v="-48316.75"/>
    <n v="148489.25"/>
    <n v="54102"/>
  </r>
  <r>
    <n v="577016"/>
    <d v="2014-06-11T18:18:59"/>
    <x v="0"/>
    <s v="Male"/>
    <s v="Operations Department"/>
    <x v="4"/>
    <n v="60448"/>
    <n v="60448"/>
    <s v="60001-100000"/>
    <m/>
    <m/>
    <m/>
    <m/>
    <m/>
    <n v="25467"/>
    <n v="74689"/>
    <n v="49222"/>
    <n v="-48366"/>
    <n v="148522"/>
    <n v="60448"/>
  </r>
  <r>
    <n v="786330"/>
    <d v="2014-06-11T18:21:04"/>
    <x v="1"/>
    <s v="Male"/>
    <s v="Operations Department"/>
    <x v="4"/>
    <n v="30853"/>
    <n v="30853"/>
    <s v="20001-40000"/>
    <m/>
    <m/>
    <m/>
    <m/>
    <m/>
    <n v="25463.75"/>
    <n v="74693.75"/>
    <n v="49230"/>
    <n v="-48381.25"/>
    <n v="148538.75"/>
    <n v="30853"/>
  </r>
  <r>
    <n v="581142"/>
    <d v="2014-08-27T09:31:26"/>
    <x v="1"/>
    <s v="Male"/>
    <s v="Operations Department"/>
    <x v="4"/>
    <n v="35789"/>
    <n v="35789"/>
    <s v="20001-40000"/>
    <m/>
    <m/>
    <m/>
    <m/>
    <m/>
    <n v="25460.5"/>
    <n v="74698.5"/>
    <n v="49238"/>
    <n v="-48396.5"/>
    <n v="148555.5"/>
    <n v="35789"/>
  </r>
  <r>
    <n v="593847"/>
    <d v="2014-08-27T09:32:24"/>
    <x v="0"/>
    <s v="Don’t want to say"/>
    <s v="Operations Department"/>
    <x v="4"/>
    <n v="46661"/>
    <n v="46661"/>
    <s v="40001-60000"/>
    <m/>
    <m/>
    <m/>
    <m/>
    <m/>
    <n v="25457.25"/>
    <n v="74703.25"/>
    <n v="49246"/>
    <n v="-48411.75"/>
    <n v="148572.25"/>
    <n v="46661"/>
  </r>
  <r>
    <n v="679555"/>
    <d v="2014-05-21T09:34:01"/>
    <x v="0"/>
    <s v="Male"/>
    <s v="Operations Department"/>
    <x v="0"/>
    <n v="1646"/>
    <n v="1646"/>
    <s v="0-20,000"/>
    <m/>
    <m/>
    <m/>
    <m/>
    <m/>
    <n v="25454"/>
    <n v="74708"/>
    <n v="49254"/>
    <n v="-48427"/>
    <n v="148589"/>
    <n v="1646"/>
  </r>
  <r>
    <n v="983167"/>
    <d v="2014-05-21T09:31:50"/>
    <x v="1"/>
    <s v="Don’t want to say"/>
    <s v="Operations Department"/>
    <x v="0"/>
    <n v="44453"/>
    <n v="44453"/>
    <s v="40001-60000"/>
    <m/>
    <m/>
    <m/>
    <m/>
    <m/>
    <n v="25463.75"/>
    <n v="74714.25"/>
    <n v="49250.5"/>
    <n v="-48412"/>
    <n v="148590"/>
    <n v="44453"/>
  </r>
  <r>
    <n v="949311"/>
    <d v="2014-06-14T18:53:17"/>
    <x v="1"/>
    <s v="Female"/>
    <s v="Finance Department"/>
    <x v="4"/>
    <n v="81189"/>
    <n v="81189"/>
    <s v="60001-100000"/>
    <m/>
    <m/>
    <m/>
    <m/>
    <m/>
    <n v="25460.5"/>
    <n v="74720.5"/>
    <n v="49260"/>
    <n v="-48429.5"/>
    <n v="148610.5"/>
    <n v="81189"/>
  </r>
  <r>
    <n v="307175"/>
    <d v="2014-06-14T18:57:47"/>
    <x v="0"/>
    <s v="Female"/>
    <s v="Finance Department"/>
    <x v="4"/>
    <n v="62291"/>
    <n v="62291"/>
    <s v="60001-100000"/>
    <m/>
    <m/>
    <m/>
    <m/>
    <m/>
    <n v="25457.25"/>
    <n v="74703.25"/>
    <n v="49246"/>
    <n v="-48411.75"/>
    <n v="148572.25"/>
    <n v="62291"/>
  </r>
  <r>
    <n v="457776"/>
    <d v="2014-06-25T09:34:11"/>
    <x v="1"/>
    <s v="Female"/>
    <s v="Finance Department"/>
    <x v="4"/>
    <n v="76314"/>
    <n v="76314"/>
    <s v="60001-100000"/>
    <m/>
    <m/>
    <m/>
    <m/>
    <m/>
    <n v="25454"/>
    <n v="74708"/>
    <n v="49254"/>
    <n v="-48427"/>
    <n v="148589"/>
    <n v="76314"/>
  </r>
  <r>
    <n v="24736"/>
    <d v="2014-06-26T17:36:38"/>
    <x v="1"/>
    <s v="Female"/>
    <s v="Finance Department"/>
    <x v="4"/>
    <n v="53664"/>
    <n v="53664"/>
    <s v="40001-60000"/>
    <m/>
    <m/>
    <m/>
    <m/>
    <m/>
    <n v="25452.75"/>
    <n v="74693.75"/>
    <n v="49241"/>
    <n v="-48408.75"/>
    <n v="148555.25"/>
    <n v="53664"/>
  </r>
  <r>
    <n v="604503"/>
    <d v="2014-06-26T17:38:56"/>
    <x v="0"/>
    <s v="Female"/>
    <s v="Finance Department"/>
    <x v="4"/>
    <n v="78186"/>
    <n v="78186"/>
    <s v="60001-100000"/>
    <m/>
    <m/>
    <m/>
    <m/>
    <m/>
    <n v="25451.5"/>
    <n v="74698.5"/>
    <n v="49247"/>
    <n v="-48419"/>
    <n v="148569"/>
    <n v="78186"/>
  </r>
  <r>
    <n v="503538"/>
    <d v="2014-05-23T03:32:31"/>
    <x v="1"/>
    <s v="Male"/>
    <s v="Production Department"/>
    <x v="8"/>
    <n v="46193"/>
    <n v="46193"/>
    <s v="40001-60000"/>
    <m/>
    <m/>
    <m/>
    <m/>
    <m/>
    <n v="25450.25"/>
    <n v="74687"/>
    <n v="49236.75"/>
    <n v="-48404.875"/>
    <n v="148542.125"/>
    <n v="46193"/>
  </r>
  <r>
    <n v="476510"/>
    <d v="2014-05-23T03:35:30"/>
    <x v="0"/>
    <s v="Male"/>
    <s v="Production Department"/>
    <x v="8"/>
    <n v="71255"/>
    <n v="71255"/>
    <s v="60001-100000"/>
    <m/>
    <m/>
    <m/>
    <m/>
    <m/>
    <n v="25449"/>
    <n v="74689"/>
    <n v="49240"/>
    <n v="-48411"/>
    <n v="148549"/>
    <n v="71255"/>
  </r>
  <r>
    <n v="879713"/>
    <d v="2014-05-23T03:38:51"/>
    <x v="1"/>
    <s v="Male"/>
    <s v="Production Department"/>
    <x v="8"/>
    <n v="99939"/>
    <n v="99939"/>
    <s v="60001-100000"/>
    <m/>
    <m/>
    <m/>
    <m/>
    <m/>
    <n v="25444.25"/>
    <n v="74693.75"/>
    <n v="49249.5"/>
    <n v="-48430"/>
    <n v="148568"/>
    <n v="99939"/>
  </r>
  <r>
    <n v="926098"/>
    <d v="2014-05-23T03:39:15"/>
    <x v="1"/>
    <s v="Female"/>
    <s v="Production Department"/>
    <x v="8"/>
    <n v="73626"/>
    <n v="73626"/>
    <s v="60001-100000"/>
    <m/>
    <m/>
    <m/>
    <m/>
    <m/>
    <n v="25439.5"/>
    <n v="74685"/>
    <n v="49245.5"/>
    <n v="-48428.75"/>
    <n v="148553.25"/>
    <n v="73626"/>
  </r>
  <r>
    <n v="410845"/>
    <d v="2014-05-23T13:55:53"/>
    <x v="0"/>
    <s v="Male"/>
    <s v="Production Department"/>
    <x v="8"/>
    <n v="25664"/>
    <n v="25664"/>
    <s v="20001-40000"/>
    <m/>
    <m/>
    <m/>
    <m/>
    <m/>
    <n v="25434.75"/>
    <n v="74687"/>
    <n v="49252.25"/>
    <n v="-48443.625"/>
    <n v="148565.375"/>
    <n v="25664"/>
  </r>
  <r>
    <n v="99869"/>
    <d v="2014-05-23T13:56:19"/>
    <x v="0"/>
    <s v="Male"/>
    <s v="Production Department"/>
    <x v="8"/>
    <n v="58143"/>
    <n v="58143"/>
    <s v="40001-60000"/>
    <m/>
    <m/>
    <m/>
    <m/>
    <m/>
    <n v="25430"/>
    <n v="74689"/>
    <n v="49259"/>
    <n v="-48458.5"/>
    <n v="148577.5"/>
    <n v="58143"/>
  </r>
  <r>
    <n v="58730"/>
    <d v="2014-05-23T13:56:29"/>
    <x v="0"/>
    <s v="Don’t want to say"/>
    <s v="Production Department"/>
    <x v="8"/>
    <n v="42593"/>
    <n v="42593"/>
    <s v="40001-60000"/>
    <m/>
    <m/>
    <m/>
    <m/>
    <m/>
    <n v="25425.25"/>
    <n v="74693.75"/>
    <n v="49268.5"/>
    <n v="-48477.5"/>
    <n v="148596.5"/>
    <n v="42593"/>
  </r>
  <r>
    <n v="228007"/>
    <d v="2014-07-18T18:59:28"/>
    <x v="0"/>
    <s v="Male"/>
    <s v="Production Department"/>
    <x v="8"/>
    <n v="22172"/>
    <n v="22172"/>
    <s v="20001-40000"/>
    <m/>
    <m/>
    <m/>
    <m/>
    <m/>
    <n v="25420.5"/>
    <n v="74698.5"/>
    <n v="49278"/>
    <n v="-48496.5"/>
    <n v="148615.5"/>
    <n v="22172"/>
  </r>
  <r>
    <n v="230925"/>
    <d v="2014-07-18T19:00:37"/>
    <x v="1"/>
    <s v="Female"/>
    <s v="Production Department"/>
    <x v="8"/>
    <n v="99722"/>
    <n v="99722"/>
    <s v="60001-100000"/>
    <m/>
    <m/>
    <m/>
    <m/>
    <m/>
    <n v="25434.75"/>
    <n v="74703.25"/>
    <n v="49268.5"/>
    <n v="-48468"/>
    <n v="148606"/>
    <n v="99722"/>
  </r>
  <r>
    <n v="120784"/>
    <d v="2014-07-21T11:44:17"/>
    <x v="0"/>
    <s v="Male"/>
    <s v="Production Department"/>
    <x v="8"/>
    <n v="34253"/>
    <n v="34253"/>
    <s v="20001-40000"/>
    <m/>
    <m/>
    <m/>
    <m/>
    <m/>
    <n v="25430"/>
    <n v="74689"/>
    <n v="49259"/>
    <n v="-48458.5"/>
    <n v="148577.5"/>
    <n v="34253"/>
  </r>
  <r>
    <n v="419712"/>
    <d v="2014-07-21T11:44:47"/>
    <x v="0"/>
    <s v="Male"/>
    <s v="Production Department"/>
    <x v="8"/>
    <n v="20831"/>
    <n v="20831"/>
    <s v="20001-40000"/>
    <m/>
    <m/>
    <m/>
    <m/>
    <m/>
    <n v="25425.25"/>
    <n v="74693.75"/>
    <n v="49268.5"/>
    <n v="-48477.5"/>
    <n v="148596.5"/>
    <n v="20831"/>
  </r>
  <r>
    <n v="439765"/>
    <d v="2014-08-07T14:51:43"/>
    <x v="0"/>
    <s v="Male"/>
    <s v="Production Department"/>
    <x v="8"/>
    <n v="77026"/>
    <n v="77026"/>
    <s v="60001-100000"/>
    <m/>
    <m/>
    <m/>
    <m/>
    <m/>
    <n v="25439.5"/>
    <n v="74698.5"/>
    <n v="49259"/>
    <n v="-48449"/>
    <n v="148587"/>
    <n v="77026"/>
  </r>
  <r>
    <n v="834168"/>
    <d v="2014-07-25T09:32:27"/>
    <x v="1"/>
    <s v="Female"/>
    <s v="Service Department"/>
    <x v="1"/>
    <n v="70162"/>
    <n v="70162"/>
    <s v="60001-100000"/>
    <m/>
    <m/>
    <m/>
    <m/>
    <m/>
    <n v="25434.75"/>
    <n v="74687"/>
    <n v="49252.25"/>
    <n v="-48443.625"/>
    <n v="148565.375"/>
    <n v="70162"/>
  </r>
  <r>
    <n v="881644"/>
    <d v="2014-07-16T13:29:46"/>
    <x v="1"/>
    <s v="Male"/>
    <s v="Operations Department"/>
    <x v="12"/>
    <n v="11705"/>
    <n v="11705"/>
    <s v="0-20,000"/>
    <m/>
    <m/>
    <m/>
    <m/>
    <m/>
    <n v="25430"/>
    <n v="74689"/>
    <n v="49259"/>
    <n v="-48458.5"/>
    <n v="148577.5"/>
    <n v="11705"/>
  </r>
  <r>
    <n v="499939"/>
    <d v="2014-07-16T13:32:34"/>
    <x v="0"/>
    <s v="Female"/>
    <s v="Operations Department"/>
    <x v="12"/>
    <n v="61779"/>
    <n v="61779"/>
    <s v="60001-100000"/>
    <m/>
    <m/>
    <m/>
    <m/>
    <m/>
    <n v="25444.25"/>
    <n v="74693.75"/>
    <n v="49249.5"/>
    <n v="-48430"/>
    <n v="148568"/>
    <n v="61779"/>
  </r>
  <r>
    <n v="711350"/>
    <d v="2014-07-16T13:33:59"/>
    <x v="1"/>
    <s v="Male"/>
    <s v="Operations Department"/>
    <x v="12"/>
    <n v="25785"/>
    <n v="25785"/>
    <s v="20001-40000"/>
    <m/>
    <m/>
    <m/>
    <m/>
    <m/>
    <n v="25439.5"/>
    <n v="74698.5"/>
    <n v="49259"/>
    <n v="-48449"/>
    <n v="148587"/>
    <n v="25785"/>
  </r>
  <r>
    <n v="489788"/>
    <d v="2014-07-16T13:34:50"/>
    <x v="0"/>
    <s v="Female"/>
    <s v="Operations Department"/>
    <x v="12"/>
    <n v="69626"/>
    <n v="69626"/>
    <s v="60001-100000"/>
    <m/>
    <m/>
    <m/>
    <m/>
    <m/>
    <n v="25434.75"/>
    <n v="74703.25"/>
    <n v="49268.5"/>
    <n v="-48468"/>
    <n v="148606"/>
    <n v="69626"/>
  </r>
  <r>
    <n v="133341"/>
    <d v="2014-07-16T13:36:40"/>
    <x v="1"/>
    <s v="Female"/>
    <s v="Operations Department"/>
    <x v="12"/>
    <n v="94575"/>
    <n v="94575"/>
    <s v="60001-100000"/>
    <m/>
    <m/>
    <m/>
    <m/>
    <m/>
    <n v="25430"/>
    <n v="74708"/>
    <n v="49278"/>
    <n v="-48487"/>
    <n v="148625"/>
    <n v="94575"/>
  </r>
  <r>
    <n v="264698"/>
    <d v="2014-07-16T13:35:00"/>
    <x v="1"/>
    <s v="Female"/>
    <s v="Operations Department"/>
    <x v="12"/>
    <n v="70530"/>
    <n v="70530"/>
    <s v="60001-100000"/>
    <m/>
    <m/>
    <m/>
    <m/>
    <m/>
    <n v="25425.25"/>
    <n v="74693.75"/>
    <n v="49268.5"/>
    <n v="-48477.5"/>
    <n v="148596.5"/>
    <n v="70530"/>
  </r>
  <r>
    <n v="617547"/>
    <d v="2014-08-01T09:32:17"/>
    <x v="0"/>
    <s v="Male"/>
    <s v="Operations Department"/>
    <x v="12"/>
    <n v="11530"/>
    <n v="11530"/>
    <s v="0-20,000"/>
    <m/>
    <m/>
    <m/>
    <m/>
    <m/>
    <n v="25420.5"/>
    <n v="74698.5"/>
    <n v="49278"/>
    <n v="-48496.5"/>
    <n v="148615.5"/>
    <n v="11530"/>
  </r>
  <r>
    <n v="517271"/>
    <d v="2014-06-12T16:44:16"/>
    <x v="0"/>
    <s v="Female"/>
    <s v="General Management"/>
    <x v="4"/>
    <n v="76110"/>
    <n v="76110"/>
    <s v="60001-100000"/>
    <m/>
    <m/>
    <m/>
    <m/>
    <m/>
    <n v="25434.75"/>
    <n v="74703.25"/>
    <n v="49268.5"/>
    <n v="-48468"/>
    <n v="148606"/>
    <n v="76110"/>
  </r>
  <r>
    <n v="940546"/>
    <d v="2014-07-01T09:32:39"/>
    <x v="1"/>
    <s v="Female"/>
    <s v="Human Resource Department"/>
    <x v="9"/>
    <n v="71269"/>
    <n v="71269"/>
    <s v="60001-100000"/>
    <m/>
    <m/>
    <m/>
    <m/>
    <m/>
    <n v="25430"/>
    <n v="74689"/>
    <n v="49259"/>
    <n v="-48458.5"/>
    <n v="148577.5"/>
    <n v="71269"/>
  </r>
  <r>
    <n v="844493"/>
    <d v="2014-07-01T09:33:52"/>
    <x v="0"/>
    <s v="Female"/>
    <s v="Human Resource Department"/>
    <x v="9"/>
    <n v="95194"/>
    <n v="95194"/>
    <s v="60001-100000"/>
    <m/>
    <m/>
    <m/>
    <m/>
    <m/>
    <n v="25425.25"/>
    <n v="74693.75"/>
    <n v="49268.5"/>
    <n v="-48477.5"/>
    <n v="148596.5"/>
    <n v="95194"/>
  </r>
  <r>
    <n v="789804"/>
    <d v="2014-07-01T09:36:50"/>
    <x v="0"/>
    <s v="Female"/>
    <s v="Human Resource Department"/>
    <x v="9"/>
    <n v="11322"/>
    <n v="11322"/>
    <s v="0-20,000"/>
    <m/>
    <m/>
    <m/>
    <m/>
    <m/>
    <n v="25420.5"/>
    <n v="74685"/>
    <n v="49264.5"/>
    <n v="-48476.25"/>
    <n v="148581.75"/>
    <n v="11322"/>
  </r>
  <r>
    <n v="459062"/>
    <d v="2014-07-01T09:36:02"/>
    <x v="0"/>
    <s v="Female"/>
    <s v="Human Resource Department"/>
    <x v="9"/>
    <n v="6715"/>
    <n v="6715"/>
    <s v="0-20,000"/>
    <m/>
    <m/>
    <m/>
    <m/>
    <m/>
    <n v="25434.75"/>
    <n v="74687"/>
    <n v="49252.25"/>
    <n v="-48443.625"/>
    <n v="148565.375"/>
    <n v="6715"/>
  </r>
  <r>
    <n v="831241"/>
    <d v="2014-05-01T09:32:25"/>
    <x v="1"/>
    <s v="Female"/>
    <s v="Service Department"/>
    <x v="1"/>
    <n v="72140"/>
    <n v="72140"/>
    <s v="60001-100000"/>
    <m/>
    <m/>
    <m/>
    <m/>
    <m/>
    <n v="25449"/>
    <n v="74689"/>
    <n v="49240"/>
    <n v="-48411"/>
    <n v="148549"/>
    <n v="72140"/>
  </r>
  <r>
    <n v="466171"/>
    <d v="2014-05-16T15:38:50"/>
    <x v="1"/>
    <s v="Male"/>
    <s v="Service Department"/>
    <x v="4"/>
    <n v="30326"/>
    <n v="30326"/>
    <s v="20001-40000"/>
    <m/>
    <m/>
    <m/>
    <m/>
    <m/>
    <n v="25444.25"/>
    <n v="74693.75"/>
    <n v="49249.5"/>
    <n v="-48430"/>
    <n v="148568"/>
    <n v="30326"/>
  </r>
  <r>
    <n v="141176"/>
    <d v="2014-05-17T19:00:10"/>
    <x v="1"/>
    <s v="Male"/>
    <s v="Service Department"/>
    <x v="4"/>
    <n v="80215"/>
    <n v="80215"/>
    <s v="60001-100000"/>
    <m/>
    <m/>
    <m/>
    <m/>
    <m/>
    <n v="25439.5"/>
    <n v="74698.5"/>
    <n v="49259"/>
    <n v="-48449"/>
    <n v="148587"/>
    <n v="80215"/>
  </r>
  <r>
    <n v="659823"/>
    <d v="2014-07-13T08:14:30"/>
    <x v="0"/>
    <s v="Male"/>
    <s v="Service Department"/>
    <x v="4"/>
    <n v="98666"/>
    <n v="98666"/>
    <s v="60001-100000"/>
    <m/>
    <m/>
    <m/>
    <m/>
    <m/>
    <n v="25434.75"/>
    <n v="74687"/>
    <n v="49252.25"/>
    <n v="-48443.625"/>
    <n v="148565.375"/>
    <n v="98666"/>
  </r>
  <r>
    <n v="203764"/>
    <d v="2014-08-07T09:31:56"/>
    <x v="0"/>
    <s v="Female"/>
    <s v="Service Department"/>
    <x v="4"/>
    <n v="80165"/>
    <n v="80165"/>
    <s v="60001-100000"/>
    <m/>
    <m/>
    <m/>
    <m/>
    <m/>
    <n v="25430"/>
    <n v="74681"/>
    <n v="49251"/>
    <n v="-48446.5"/>
    <n v="148557.5"/>
    <n v="80165"/>
  </r>
  <r>
    <n v="817741"/>
    <d v="2014-08-07T09:35:45"/>
    <x v="1"/>
    <s v="Female"/>
    <s v="Service Department"/>
    <x v="4"/>
    <n v="75557"/>
    <n v="75557"/>
    <s v="60001-100000"/>
    <m/>
    <m/>
    <m/>
    <m/>
    <m/>
    <n v="25425.25"/>
    <n v="74675"/>
    <n v="49249.75"/>
    <n v="-48449.375"/>
    <n v="148549.625"/>
    <n v="75557"/>
  </r>
  <r>
    <n v="14857"/>
    <d v="2014-08-25T08:26:46"/>
    <x v="0"/>
    <s v="Female"/>
    <s v="Service Department"/>
    <x v="4"/>
    <n v="54112"/>
    <n v="54112"/>
    <s v="40001-60000"/>
    <m/>
    <m/>
    <m/>
    <m/>
    <m/>
    <n v="25420.5"/>
    <n v="74648"/>
    <n v="49227.5"/>
    <n v="-48420.75"/>
    <n v="148489.25"/>
    <n v="54112"/>
  </r>
  <r>
    <n v="452225"/>
    <d v="2014-08-26T07:29:00"/>
    <x v="1"/>
    <s v="Male"/>
    <s v="Service Department"/>
    <x v="4"/>
    <n v="4313"/>
    <n v="4313"/>
    <s v="0-20,000"/>
    <m/>
    <m/>
    <m/>
    <m/>
    <m/>
    <n v="25415.75"/>
    <n v="74660.5"/>
    <n v="49244.75"/>
    <n v="-48451.375"/>
    <n v="148527.625"/>
    <n v="4313"/>
  </r>
  <r>
    <n v="180717"/>
    <d v="2014-08-29T04:59:57"/>
    <x v="1"/>
    <s v="Male"/>
    <s v="Service Department"/>
    <x v="4"/>
    <n v="62870"/>
    <n v="62870"/>
    <s v="60001-100000"/>
    <m/>
    <m/>
    <m/>
    <m/>
    <m/>
    <n v="25430"/>
    <n v="74673"/>
    <n v="49243"/>
    <n v="-48434.5"/>
    <n v="148537.5"/>
    <n v="62870"/>
  </r>
  <r>
    <n v="244060"/>
    <d v="2014-06-19T05:28:55"/>
    <x v="1"/>
    <s v="Male"/>
    <s v="Operations Department"/>
    <x v="6"/>
    <n v="34536"/>
    <n v="34536"/>
    <s v="20001-40000"/>
    <m/>
    <m/>
    <m/>
    <m/>
    <m/>
    <n v="25425.25"/>
    <n v="74675"/>
    <n v="49249.75"/>
    <n v="-48449.375"/>
    <n v="148549.625"/>
    <n v="34536"/>
  </r>
  <r>
    <n v="165545"/>
    <d v="2014-07-22T10:18:21"/>
    <x v="0"/>
    <s v="Male"/>
    <s v="Production Department"/>
    <x v="12"/>
    <n v="33814"/>
    <n v="33814"/>
    <s v="20001-40000"/>
    <m/>
    <m/>
    <m/>
    <m/>
    <m/>
    <n v="25420.5"/>
    <n v="74677"/>
    <n v="49256.5"/>
    <n v="-48464.25"/>
    <n v="148561.75"/>
    <n v="33814"/>
  </r>
  <r>
    <n v="650345"/>
    <d v="2014-05-14T12:58:52"/>
    <x v="0"/>
    <s v="Female"/>
    <s v="Operations Department"/>
    <x v="3"/>
    <n v="42620"/>
    <n v="42620"/>
    <s v="40001-60000"/>
    <m/>
    <m/>
    <m/>
    <m/>
    <m/>
    <n v="25415.75"/>
    <n v="74679"/>
    <n v="49263.25"/>
    <n v="-48479.125"/>
    <n v="148573.875"/>
    <n v="42620"/>
  </r>
  <r>
    <n v="231879"/>
    <d v="2014-05-23T07:56:20"/>
    <x v="0"/>
    <s v="Female"/>
    <s v="Operations Department"/>
    <x v="3"/>
    <n v="61751"/>
    <n v="61751"/>
    <s v="60001-100000"/>
    <m/>
    <m/>
    <m/>
    <m/>
    <m/>
    <n v="25411"/>
    <n v="74681"/>
    <n v="49270"/>
    <n v="-48494"/>
    <n v="148586"/>
    <n v="61751"/>
  </r>
  <r>
    <n v="342615"/>
    <d v="2014-05-23T07:57:20"/>
    <x v="0"/>
    <s v="Male"/>
    <s v="Operations Department"/>
    <x v="3"/>
    <n v="43304"/>
    <n v="43304"/>
    <s v="40001-60000"/>
    <m/>
    <m/>
    <m/>
    <m/>
    <m/>
    <n v="25409"/>
    <n v="74683"/>
    <n v="49274"/>
    <n v="-48502"/>
    <n v="148594"/>
    <n v="43304"/>
  </r>
  <r>
    <n v="513710"/>
    <d v="2014-05-31T17:09:32"/>
    <x v="1"/>
    <s v="Male"/>
    <s v="Operations Department"/>
    <x v="3"/>
    <n v="99341"/>
    <n v="99341"/>
    <s v="60001-100000"/>
    <m/>
    <m/>
    <m/>
    <m/>
    <m/>
    <n v="25407"/>
    <n v="74685"/>
    <n v="49278"/>
    <n v="-48510"/>
    <n v="148602"/>
    <n v="99341"/>
  </r>
  <r>
    <n v="555677"/>
    <d v="2014-06-06T10:27:34"/>
    <x v="1"/>
    <s v="Female"/>
    <s v="Operations Department"/>
    <x v="3"/>
    <n v="58591"/>
    <n v="58591"/>
    <s v="40001-60000"/>
    <m/>
    <m/>
    <m/>
    <m/>
    <m/>
    <n v="25405"/>
    <n v="74679"/>
    <n v="49274"/>
    <n v="-48506"/>
    <n v="148590"/>
    <n v="58591"/>
  </r>
  <r>
    <n v="700115"/>
    <d v="2014-06-06T10:30:07"/>
    <x v="1"/>
    <s v="Female"/>
    <s v="Operations Department"/>
    <x v="3"/>
    <n v="33319"/>
    <n v="33319"/>
    <s v="20001-40000"/>
    <m/>
    <m/>
    <m/>
    <m/>
    <m/>
    <n v="25403"/>
    <n v="74681"/>
    <n v="49278"/>
    <n v="-48514"/>
    <n v="148598"/>
    <n v="33319"/>
  </r>
  <r>
    <n v="191505"/>
    <d v="2014-06-06T10:32:23"/>
    <x v="1"/>
    <s v="Female"/>
    <s v="Operations Department"/>
    <x v="3"/>
    <n v="65520"/>
    <n v="65520"/>
    <s v="60001-100000"/>
    <m/>
    <m/>
    <m/>
    <m/>
    <m/>
    <n v="25402.5"/>
    <n v="74683"/>
    <n v="49280.5"/>
    <n v="-48518.25"/>
    <n v="148603.75"/>
    <n v="65520"/>
  </r>
  <r>
    <n v="189468"/>
    <d v="2014-06-06T10:33:17"/>
    <x v="1"/>
    <s v="Male"/>
    <s v="Operations Department"/>
    <x v="3"/>
    <n v="94620"/>
    <n v="94620"/>
    <s v="60001-100000"/>
    <m/>
    <m/>
    <m/>
    <m/>
    <m/>
    <n v="25402"/>
    <n v="74685"/>
    <n v="49283"/>
    <n v="-48522.5"/>
    <n v="148609.5"/>
    <n v="94620"/>
  </r>
  <r>
    <n v="675299"/>
    <d v="2014-06-06T10:34:29"/>
    <x v="1"/>
    <s v="Male"/>
    <s v="Operations Department"/>
    <x v="3"/>
    <n v="98326"/>
    <n v="98326"/>
    <s v="60001-100000"/>
    <m/>
    <m/>
    <m/>
    <m/>
    <m/>
    <n v="25401.5"/>
    <n v="74679"/>
    <n v="49277.5"/>
    <n v="-48514.75"/>
    <n v="148595.25"/>
    <n v="98326"/>
  </r>
  <r>
    <n v="141128"/>
    <d v="2014-06-12T13:42:18"/>
    <x v="0"/>
    <s v="Male"/>
    <s v="Operations Department"/>
    <x v="3"/>
    <n v="33330"/>
    <n v="33330"/>
    <s v="20001-40000"/>
    <m/>
    <m/>
    <m/>
    <m/>
    <m/>
    <n v="25401"/>
    <n v="74673"/>
    <n v="49272"/>
    <n v="-48507"/>
    <n v="148581"/>
    <n v="33330"/>
  </r>
  <r>
    <n v="261174"/>
    <d v="2014-06-18T10:43:18"/>
    <x v="1"/>
    <s v="Don’t want to say"/>
    <s v="Operations Department"/>
    <x v="3"/>
    <n v="97251"/>
    <n v="97251"/>
    <s v="60001-100000"/>
    <m/>
    <m/>
    <m/>
    <m/>
    <m/>
    <n v="25395.25"/>
    <n v="74675"/>
    <n v="49279.75"/>
    <n v="-48524.375"/>
    <n v="148594.625"/>
    <n v="97251"/>
  </r>
  <r>
    <n v="961393"/>
    <d v="2014-05-29T12:58:53"/>
    <x v="0"/>
    <s v="Male"/>
    <s v="Operations Department"/>
    <x v="3"/>
    <n v="4703"/>
    <n v="4703"/>
    <s v="0-20,000"/>
    <m/>
    <m/>
    <m/>
    <m/>
    <m/>
    <n v="25389.5"/>
    <n v="74648"/>
    <n v="49258.5"/>
    <n v="-48498.25"/>
    <n v="148535.75"/>
    <n v="4703"/>
  </r>
  <r>
    <n v="646326"/>
    <d v="2014-05-29T15:07:55"/>
    <x v="1"/>
    <s v="Male"/>
    <s v="Operations Department"/>
    <x v="3"/>
    <n v="79777"/>
    <n v="79777"/>
    <s v="60001-100000"/>
    <m/>
    <m/>
    <m/>
    <m/>
    <m/>
    <n v="25401.5"/>
    <n v="74660.5"/>
    <n v="49259"/>
    <n v="-48487"/>
    <n v="148549"/>
    <n v="79777"/>
  </r>
  <r>
    <n v="884079"/>
    <d v="2014-05-29T19:18:11"/>
    <x v="0"/>
    <s v="Male"/>
    <s v="Operations Department"/>
    <x v="3"/>
    <n v="37271"/>
    <n v="37271"/>
    <s v="20001-40000"/>
    <m/>
    <m/>
    <m/>
    <m/>
    <m/>
    <n v="25401"/>
    <n v="74623"/>
    <n v="49222"/>
    <n v="-48432"/>
    <n v="148456"/>
    <n v="37271"/>
  </r>
  <r>
    <n v="864921"/>
    <d v="2014-05-29T19:21:22"/>
    <x v="1"/>
    <s v="Male"/>
    <s v="Operations Department"/>
    <x v="3"/>
    <n v="74970"/>
    <n v="74970"/>
    <s v="60001-100000"/>
    <m/>
    <m/>
    <m/>
    <m/>
    <m/>
    <n v="25395.25"/>
    <n v="74635.5"/>
    <n v="49240.25"/>
    <n v="-48465.125"/>
    <n v="148495.875"/>
    <n v="74970"/>
  </r>
  <r>
    <n v="900760"/>
    <d v="2014-08-18T16:05:12"/>
    <x v="1"/>
    <s v="Male"/>
    <s v="Operations Department"/>
    <x v="3"/>
    <n v="53193"/>
    <n v="53193"/>
    <s v="40001-60000"/>
    <m/>
    <m/>
    <m/>
    <m/>
    <m/>
    <n v="25389.5"/>
    <n v="74606.5"/>
    <n v="49217"/>
    <n v="-48436"/>
    <n v="148432"/>
    <n v="53193"/>
  </r>
  <r>
    <n v="819539"/>
    <d v="2014-08-18T16:09:04"/>
    <x v="1"/>
    <s v="Male"/>
    <s v="Operations Department"/>
    <x v="3"/>
    <n v="16698"/>
    <n v="16698"/>
    <s v="0-20,000"/>
    <m/>
    <m/>
    <m/>
    <m/>
    <m/>
    <n v="25383.75"/>
    <n v="74614.75"/>
    <n v="49231"/>
    <n v="-48462.75"/>
    <n v="148461.25"/>
    <n v="16698"/>
  </r>
  <r>
    <n v="111548"/>
    <d v="2014-08-22T10:26:04"/>
    <x v="1"/>
    <s v="Male"/>
    <s v="Operations Department"/>
    <x v="3"/>
    <n v="62982"/>
    <n v="62982"/>
    <s v="60001-100000"/>
    <m/>
    <m/>
    <m/>
    <m/>
    <m/>
    <n v="25401"/>
    <n v="74623"/>
    <n v="49222"/>
    <n v="-48432"/>
    <n v="148456"/>
    <n v="62982"/>
  </r>
  <r>
    <n v="763319"/>
    <d v="2014-05-01T14:27:21"/>
    <x v="0"/>
    <s v="Male"/>
    <s v="Marketing Department"/>
    <x v="7"/>
    <n v="70542"/>
    <n v="70542"/>
    <s v="60001-100000"/>
    <m/>
    <m/>
    <m/>
    <m/>
    <m/>
    <n v="25395.25"/>
    <n v="74635.5"/>
    <n v="49240.25"/>
    <n v="-48465.125"/>
    <n v="148495.875"/>
    <n v="70542"/>
  </r>
  <r>
    <n v="333339"/>
    <d v="2014-07-25T09:36:29"/>
    <x v="0"/>
    <s v="Female"/>
    <s v="Marketing Department"/>
    <x v="7"/>
    <n v="95050"/>
    <n v="95050"/>
    <s v="60001-100000"/>
    <m/>
    <m/>
    <m/>
    <m/>
    <m/>
    <n v="25389.5"/>
    <n v="74648"/>
    <n v="49258.5"/>
    <n v="-48498.25"/>
    <n v="148535.75"/>
    <n v="95050"/>
  </r>
  <r>
    <n v="48952"/>
    <d v="2014-06-02T13:45:59"/>
    <x v="0"/>
    <s v="Don’t want to say"/>
    <s v="Service Department"/>
    <x v="3"/>
    <n v="49285"/>
    <n v="49285"/>
    <s v="40001-60000"/>
    <m/>
    <m/>
    <m/>
    <m/>
    <m/>
    <n v="25383.75"/>
    <n v="74614.75"/>
    <n v="49231"/>
    <n v="-48462.75"/>
    <n v="148461.25"/>
    <n v="49285"/>
  </r>
  <r>
    <n v="823035"/>
    <d v="2014-08-06T10:13:00"/>
    <x v="0"/>
    <s v="Male"/>
    <s v="Production Department"/>
    <x v="1"/>
    <n v="8146"/>
    <n v="8146"/>
    <s v="0-20,000"/>
    <m/>
    <m/>
    <m/>
    <m/>
    <m/>
    <n v="25378"/>
    <n v="74623"/>
    <n v="49245"/>
    <n v="-48489.5"/>
    <n v="148490.5"/>
    <n v="8146"/>
  </r>
  <r>
    <n v="332641"/>
    <d v="2014-08-06T10:55:52"/>
    <x v="1"/>
    <s v="Male"/>
    <s v="Production Department"/>
    <x v="1"/>
    <n v="92172"/>
    <n v="92172"/>
    <s v="60001-100000"/>
    <m/>
    <m/>
    <m/>
    <m/>
    <m/>
    <n v="25395.25"/>
    <n v="74635.5"/>
    <n v="49240.25"/>
    <n v="-48465.125"/>
    <n v="148495.875"/>
    <n v="92172"/>
  </r>
  <r>
    <n v="77360"/>
    <d v="2014-08-06T10:59:31"/>
    <x v="0"/>
    <s v="Female"/>
    <s v="Production Department"/>
    <x v="1"/>
    <n v="41743"/>
    <n v="41743"/>
    <s v="40001-60000"/>
    <m/>
    <m/>
    <m/>
    <m/>
    <m/>
    <n v="25389.5"/>
    <n v="74606.5"/>
    <n v="49217"/>
    <n v="-48436"/>
    <n v="148432"/>
    <n v="41743"/>
  </r>
  <r>
    <n v="457386"/>
    <d v="2014-07-23T09:32:12"/>
    <x v="1"/>
    <s v="Male"/>
    <s v="Production Department"/>
    <x v="1"/>
    <n v="4656"/>
    <n v="4656"/>
    <s v="0-20,000"/>
    <m/>
    <m/>
    <m/>
    <m/>
    <m/>
    <n v="25383.75"/>
    <n v="74614.75"/>
    <n v="49231"/>
    <n v="-48462.75"/>
    <n v="148461.25"/>
    <n v="4656"/>
  </r>
  <r>
    <n v="383089"/>
    <d v="2014-08-08T10:07:04"/>
    <x v="1"/>
    <s v="Male"/>
    <s v="Production Department"/>
    <x v="1"/>
    <n v="63653"/>
    <n v="63653"/>
    <s v="60001-100000"/>
    <m/>
    <m/>
    <m/>
    <m/>
    <m/>
    <n v="25401"/>
    <n v="74623"/>
    <n v="49222"/>
    <n v="-48432"/>
    <n v="148456"/>
    <n v="63653"/>
  </r>
  <r>
    <n v="794994"/>
    <d v="2014-08-08T10:08:48"/>
    <x v="1"/>
    <s v="Male"/>
    <s v="Production Department"/>
    <x v="1"/>
    <n v="97174"/>
    <n v="97174"/>
    <s v="60001-100000"/>
    <m/>
    <m/>
    <m/>
    <m/>
    <m/>
    <n v="25395.25"/>
    <n v="74635.5"/>
    <n v="49240.25"/>
    <n v="-48465.125"/>
    <n v="148495.875"/>
    <n v="97174"/>
  </r>
  <r>
    <n v="736323"/>
    <d v="2014-05-29T08:32:02"/>
    <x v="1"/>
    <s v="Male"/>
    <s v="Operations Department"/>
    <x v="12"/>
    <n v="45782"/>
    <n v="45782"/>
    <s v="40001-60000"/>
    <m/>
    <m/>
    <m/>
    <m/>
    <m/>
    <n v="25389.5"/>
    <n v="74606.5"/>
    <n v="49217"/>
    <n v="-48436"/>
    <n v="148432"/>
    <n v="45782"/>
  </r>
  <r>
    <n v="660708"/>
    <d v="2014-06-26T09:00:50"/>
    <x v="0"/>
    <s v="Male"/>
    <s v="Operations Department"/>
    <x v="12"/>
    <n v="98444"/>
    <n v="98444"/>
    <s v="60001-100000"/>
    <m/>
    <m/>
    <m/>
    <m/>
    <m/>
    <n v="25383.75"/>
    <n v="74614.75"/>
    <n v="49231"/>
    <n v="-48462.75"/>
    <n v="148461.25"/>
    <n v="98444"/>
  </r>
  <r>
    <n v="894798"/>
    <d v="2014-06-26T09:01:52"/>
    <x v="1"/>
    <s v="Male"/>
    <s v="Operations Department"/>
    <x v="12"/>
    <n v="37173"/>
    <n v="37173"/>
    <s v="20001-40000"/>
    <m/>
    <m/>
    <m/>
    <m/>
    <m/>
    <n v="25378"/>
    <n v="74590"/>
    <n v="49212"/>
    <n v="-48440"/>
    <n v="148408"/>
    <n v="37173"/>
  </r>
  <r>
    <n v="877915"/>
    <d v="2014-06-26T09:05:20"/>
    <x v="0"/>
    <s v="Female"/>
    <s v="Operations Department"/>
    <x v="12"/>
    <n v="9066"/>
    <n v="9066"/>
    <s v="0-20,000"/>
    <m/>
    <m/>
    <m/>
    <m/>
    <m/>
    <n v="25374.25"/>
    <n v="74598.25"/>
    <n v="49224"/>
    <n v="-48461.75"/>
    <n v="148434.25"/>
    <n v="9066"/>
  </r>
  <r>
    <n v="218423"/>
    <d v="2014-06-17T14:21:49"/>
    <x v="1"/>
    <s v="Don’t want to say"/>
    <s v="Operations Department"/>
    <x v="9"/>
    <n v="9465"/>
    <n v="9465"/>
    <s v="0-20,000"/>
    <m/>
    <m/>
    <m/>
    <m/>
    <m/>
    <n v="25389.5"/>
    <n v="74606.5"/>
    <n v="49217"/>
    <n v="-48436"/>
    <n v="148432"/>
    <n v="9465"/>
  </r>
  <r>
    <n v="719982"/>
    <d v="2014-06-21T12:22:27"/>
    <x v="0"/>
    <s v="Male"/>
    <s v="Operations Department"/>
    <x v="9"/>
    <n v="75782"/>
    <n v="75782"/>
    <s v="60001-100000"/>
    <m/>
    <m/>
    <m/>
    <m/>
    <m/>
    <n v="25401.5"/>
    <n v="74614.75"/>
    <n v="49213.25"/>
    <n v="-48418.375"/>
    <n v="148434.625"/>
    <n v="75782"/>
  </r>
  <r>
    <n v="18728"/>
    <d v="2014-06-21T12:23:00"/>
    <x v="0"/>
    <s v="Female"/>
    <s v="Operations Department"/>
    <x v="9"/>
    <n v="20180"/>
    <n v="20180"/>
    <s v="20001-40000"/>
    <m/>
    <m/>
    <m/>
    <m/>
    <m/>
    <n v="25401"/>
    <n v="74590"/>
    <n v="49189"/>
    <n v="-48382.5"/>
    <n v="148373.5"/>
    <n v="20180"/>
  </r>
  <r>
    <n v="873876"/>
    <d v="2014-05-12T09:31:55"/>
    <x v="1"/>
    <s v="Male"/>
    <s v="Service Department"/>
    <x v="12"/>
    <n v="25927"/>
    <n v="25927"/>
    <s v="20001-40000"/>
    <m/>
    <m/>
    <m/>
    <m/>
    <m/>
    <n v="25402.5"/>
    <n v="74598.25"/>
    <n v="49195.75"/>
    <n v="-48391.125"/>
    <n v="148391.875"/>
    <n v="25927"/>
  </r>
  <r>
    <n v="958317"/>
    <d v="2014-08-04T09:31:23"/>
    <x v="0"/>
    <s v="Male"/>
    <s v="Purchase Department"/>
    <x v="3"/>
    <n v="97852"/>
    <n v="97852"/>
    <s v="60001-100000"/>
    <m/>
    <m/>
    <m/>
    <m/>
    <m/>
    <n v="25402"/>
    <n v="74606.5"/>
    <n v="49204.5"/>
    <n v="-48404.75"/>
    <n v="148413.25"/>
    <n v="97852"/>
  </r>
  <r>
    <n v="658586"/>
    <d v="2014-08-04T09:32:57"/>
    <x v="0"/>
    <s v="Don’t want to say"/>
    <s v="Purchase Department"/>
    <x v="3"/>
    <n v="19802"/>
    <n v="19802"/>
    <s v="0-20,000"/>
    <m/>
    <m/>
    <m/>
    <m/>
    <m/>
    <n v="25401.5"/>
    <n v="74571.5"/>
    <n v="49170"/>
    <n v="-48353.5"/>
    <n v="148326.5"/>
    <n v="19802"/>
  </r>
  <r>
    <n v="38289"/>
    <d v="2014-07-31T10:09:06"/>
    <x v="1"/>
    <s v="Female"/>
    <s v="Operations Department"/>
    <x v="1"/>
    <n v="21823"/>
    <n v="21823"/>
    <s v="20001-40000"/>
    <m/>
    <m/>
    <m/>
    <m/>
    <m/>
    <n v="25403"/>
    <n v="74590"/>
    <n v="49187"/>
    <n v="-48377.5"/>
    <n v="148370.5"/>
    <n v="21823"/>
  </r>
  <r>
    <n v="166757"/>
    <d v="2014-08-23T17:36:05"/>
    <x v="1"/>
    <s v="Female"/>
    <s v="Operations Department"/>
    <x v="1"/>
    <n v="19349"/>
    <n v="19349"/>
    <s v="0-20,000"/>
    <m/>
    <m/>
    <m/>
    <m/>
    <m/>
    <n v="25409"/>
    <n v="74598.25"/>
    <n v="49189.25"/>
    <n v="-48374.875"/>
    <n v="148382.125"/>
    <n v="19349"/>
  </r>
  <r>
    <n v="66682"/>
    <d v="2014-08-27T08:17:16"/>
    <x v="0"/>
    <s v="Male"/>
    <s v="Operations Department"/>
    <x v="1"/>
    <n v="21158"/>
    <n v="21158"/>
    <s v="20001-40000"/>
    <m/>
    <m/>
    <m/>
    <m/>
    <m/>
    <n v="25420.5"/>
    <n v="74606.5"/>
    <n v="49186"/>
    <n v="-48358.5"/>
    <n v="148385.5"/>
    <n v="21158"/>
  </r>
  <r>
    <n v="889764"/>
    <d v="2014-08-27T08:17:55"/>
    <x v="0"/>
    <s v="Female"/>
    <s v="Operations Department"/>
    <x v="1"/>
    <n v="26692"/>
    <n v="26692"/>
    <s v="20001-40000"/>
    <m/>
    <m/>
    <m/>
    <m/>
    <m/>
    <n v="25434.75"/>
    <n v="74614.75"/>
    <n v="49180"/>
    <n v="-48335.25"/>
    <n v="148384.75"/>
    <n v="26692"/>
  </r>
  <r>
    <n v="970746"/>
    <d v="2014-08-27T08:18:29"/>
    <x v="1"/>
    <s v="Male"/>
    <s v="Operations Department"/>
    <x v="1"/>
    <n v="53579"/>
    <n v="53579"/>
    <s v="40001-60000"/>
    <m/>
    <m/>
    <m/>
    <m/>
    <m/>
    <n v="25430"/>
    <n v="74623"/>
    <n v="49193"/>
    <n v="-48359.5"/>
    <n v="148412.5"/>
    <n v="53579"/>
  </r>
  <r>
    <n v="16043"/>
    <d v="2014-05-29T09:36:55"/>
    <x v="0"/>
    <s v="Male"/>
    <s v="Operations Department"/>
    <x v="1"/>
    <n v="85780"/>
    <n v="85780"/>
    <s v="60001-100000"/>
    <m/>
    <m/>
    <m/>
    <m/>
    <m/>
    <n v="25425.25"/>
    <n v="74635.5"/>
    <n v="49210.25"/>
    <n v="-48390.125"/>
    <n v="148450.875"/>
    <n v="85780"/>
  </r>
  <r>
    <n v="577264"/>
    <d v="2014-06-07T15:52:07"/>
    <x v="0"/>
    <s v="Female"/>
    <s v="Operations Department"/>
    <x v="6"/>
    <n v="28676"/>
    <n v="28676"/>
    <s v="20001-40000"/>
    <m/>
    <m/>
    <m/>
    <m/>
    <m/>
    <n v="25420.5"/>
    <n v="74606.5"/>
    <n v="49186"/>
    <n v="-48358.5"/>
    <n v="148385.5"/>
    <n v="28676"/>
  </r>
  <r>
    <n v="505688"/>
    <d v="2014-07-16T15:30:55"/>
    <x v="1"/>
    <s v="Male"/>
    <s v="Operations Department"/>
    <x v="1"/>
    <n v="52969"/>
    <n v="52969"/>
    <s v="40001-60000"/>
    <m/>
    <m/>
    <m/>
    <m/>
    <m/>
    <n v="25415.75"/>
    <n v="74614.75"/>
    <n v="49199"/>
    <n v="-48382.75"/>
    <n v="148413.25"/>
    <n v="52969"/>
  </r>
  <r>
    <n v="240865"/>
    <d v="2014-07-17T18:11:23"/>
    <x v="0"/>
    <s v="Male"/>
    <s v="Operations Department"/>
    <x v="6"/>
    <n v="49086"/>
    <n v="49086"/>
    <s v="40001-60000"/>
    <m/>
    <m/>
    <m/>
    <m/>
    <m/>
    <n v="25411"/>
    <n v="74623"/>
    <n v="49212"/>
    <n v="-48407"/>
    <n v="148441"/>
    <n v="49086"/>
  </r>
  <r>
    <n v="318222"/>
    <d v="2014-05-27T09:33:07"/>
    <x v="1"/>
    <s v="Male"/>
    <s v="Service Department"/>
    <x v="9"/>
    <n v="77940"/>
    <n v="77940"/>
    <s v="60001-100000"/>
    <m/>
    <m/>
    <m/>
    <m/>
    <m/>
    <n v="25409"/>
    <n v="74635.5"/>
    <n v="49226.5"/>
    <n v="-48430.75"/>
    <n v="148475.25"/>
    <n v="77940"/>
  </r>
  <r>
    <n v="807688"/>
    <d v="2014-05-31T13:52:21"/>
    <x v="0"/>
    <s v="Male"/>
    <s v="Service Department"/>
    <x v="9"/>
    <n v="17268"/>
    <n v="17268"/>
    <s v="0-20,000"/>
    <m/>
    <m/>
    <m/>
    <m/>
    <m/>
    <n v="25407"/>
    <n v="74606.5"/>
    <n v="49199.5"/>
    <n v="-48392.25"/>
    <n v="148405.75"/>
    <n v="17268"/>
  </r>
  <r>
    <n v="697675"/>
    <d v="2014-06-13T16:49:25"/>
    <x v="1"/>
    <s v="Male"/>
    <s v="Service Department"/>
    <x v="9"/>
    <n v="60505"/>
    <n v="60505"/>
    <s v="60001-100000"/>
    <m/>
    <m/>
    <m/>
    <m/>
    <m/>
    <n v="25415.75"/>
    <n v="74614.75"/>
    <n v="49199"/>
    <n v="-48382.75"/>
    <n v="148413.25"/>
    <n v="60505"/>
  </r>
  <r>
    <n v="510934"/>
    <d v="2014-06-17T11:41:56"/>
    <x v="0"/>
    <s v="Male"/>
    <s v="Service Department"/>
    <x v="9"/>
    <n v="71141"/>
    <n v="71141"/>
    <s v="60001-100000"/>
    <m/>
    <m/>
    <m/>
    <m/>
    <m/>
    <n v="25411"/>
    <n v="74623"/>
    <n v="49212"/>
    <n v="-48407"/>
    <n v="148441"/>
    <n v="71141"/>
  </r>
  <r>
    <n v="193283"/>
    <d v="2014-06-17T11:42:24"/>
    <x v="1"/>
    <s v="Male"/>
    <s v="Service Department"/>
    <x v="9"/>
    <n v="7965"/>
    <n v="7965"/>
    <s v="0-20,000"/>
    <m/>
    <m/>
    <m/>
    <m/>
    <m/>
    <n v="25409"/>
    <n v="74635.5"/>
    <n v="49226.5"/>
    <n v="-48430.75"/>
    <n v="148475.25"/>
    <n v="7965"/>
  </r>
  <r>
    <n v="268308"/>
    <d v="2014-06-20T13:27:55"/>
    <x v="0"/>
    <s v="Male"/>
    <s v="Service Department"/>
    <x v="9"/>
    <n v="38483"/>
    <n v="38483"/>
    <s v="20001-40000"/>
    <m/>
    <m/>
    <m/>
    <m/>
    <m/>
    <n v="25420.5"/>
    <n v="74648"/>
    <n v="49227.5"/>
    <n v="-48420.75"/>
    <n v="148489.25"/>
    <n v="38483"/>
  </r>
  <r>
    <n v="101092"/>
    <d v="2014-06-28T14:21:38"/>
    <x v="0"/>
    <s v="Female"/>
    <s v="Service Department"/>
    <x v="9"/>
    <n v="16530"/>
    <n v="16530"/>
    <s v="0-20,000"/>
    <m/>
    <m/>
    <m/>
    <m/>
    <m/>
    <n v="25415.75"/>
    <n v="74660.5"/>
    <n v="49244.75"/>
    <n v="-48451.375"/>
    <n v="148527.625"/>
    <n v="16530"/>
  </r>
  <r>
    <n v="624227"/>
    <d v="2014-07-15T09:31:56"/>
    <x v="0"/>
    <s v="Female"/>
    <s v="Service Department"/>
    <x v="9"/>
    <n v="9299"/>
    <n v="9299"/>
    <s v="0-20,000"/>
    <m/>
    <m/>
    <m/>
    <m/>
    <m/>
    <n v="25430"/>
    <n v="74673"/>
    <n v="49243"/>
    <n v="-48434.5"/>
    <n v="148537.5"/>
    <n v="9299"/>
  </r>
  <r>
    <n v="988379"/>
    <d v="2014-07-15T09:39:24"/>
    <x v="1"/>
    <s v="Male"/>
    <s v="Service Department"/>
    <x v="9"/>
    <n v="12753"/>
    <n v="12753"/>
    <s v="0-20,000"/>
    <m/>
    <m/>
    <m/>
    <m/>
    <m/>
    <n v="25444.25"/>
    <n v="74675"/>
    <n v="49230.75"/>
    <n v="-48401.875"/>
    <n v="148521.125"/>
    <n v="12753"/>
  </r>
  <r>
    <n v="770714"/>
    <d v="2014-07-10T10:29:51"/>
    <x v="0"/>
    <s v="Female"/>
    <s v="Human Resource Department"/>
    <x v="1"/>
    <n v="69273"/>
    <n v="69273"/>
    <s v="60001-100000"/>
    <m/>
    <m/>
    <m/>
    <m/>
    <m/>
    <n v="25451.5"/>
    <n v="74677"/>
    <n v="49225.5"/>
    <n v="-48386.75"/>
    <n v="148515.25"/>
    <n v="69273"/>
  </r>
  <r>
    <n v="423766"/>
    <d v="2014-07-30T12:11:50"/>
    <x v="0"/>
    <s v="Female"/>
    <s v="Human Resource Department"/>
    <x v="1"/>
    <n v="51476"/>
    <n v="51476"/>
    <s v="40001-60000"/>
    <m/>
    <m/>
    <m/>
    <m/>
    <m/>
    <n v="25450.25"/>
    <n v="74679"/>
    <n v="49228.75"/>
    <n v="-48392.875"/>
    <n v="148522.125"/>
    <n v="51476"/>
  </r>
  <r>
    <n v="232347"/>
    <d v="2014-07-30T12:12:35"/>
    <x v="1"/>
    <s v="Male"/>
    <s v="Human Resource Department"/>
    <x v="1"/>
    <n v="21305"/>
    <n v="21305"/>
    <s v="20001-40000"/>
    <m/>
    <m/>
    <m/>
    <m/>
    <m/>
    <n v="25449"/>
    <n v="74681"/>
    <n v="49232"/>
    <n v="-48399"/>
    <n v="148529"/>
    <n v="21305"/>
  </r>
  <r>
    <n v="582577"/>
    <d v="2014-07-30T12:12:36"/>
    <x v="1"/>
    <s v="Female"/>
    <s v="Human Resource Department"/>
    <x v="1"/>
    <n v="81590"/>
    <n v="81590"/>
    <s v="60001-100000"/>
    <m/>
    <m/>
    <m/>
    <m/>
    <m/>
    <n v="25452.75"/>
    <n v="74683"/>
    <n v="49230.25"/>
    <n v="-48392.625"/>
    <n v="148528.375"/>
    <n v="81590"/>
  </r>
  <r>
    <n v="113715"/>
    <d v="2014-08-19T09:04:01"/>
    <x v="0"/>
    <s v="Female"/>
    <s v="Human Resource Department"/>
    <x v="1"/>
    <n v="52538"/>
    <n v="52538"/>
    <s v="40001-60000"/>
    <m/>
    <m/>
    <m/>
    <m/>
    <m/>
    <n v="25451.5"/>
    <n v="74677"/>
    <n v="49225.5"/>
    <n v="-48386.75"/>
    <n v="148515.25"/>
    <n v="52538"/>
  </r>
  <r>
    <n v="941712"/>
    <d v="2014-08-25T10:29:08"/>
    <x v="1"/>
    <s v="Male"/>
    <s v="Human Resource Department"/>
    <x v="1"/>
    <n v="14054"/>
    <n v="14054"/>
    <s v="0-20,000"/>
    <m/>
    <m/>
    <m/>
    <m/>
    <m/>
    <n v="25450.25"/>
    <n v="74679"/>
    <n v="49228.75"/>
    <n v="-48392.875"/>
    <n v="148522.125"/>
    <n v="14054"/>
  </r>
  <r>
    <n v="830954"/>
    <d v="2014-08-25T10:30:41"/>
    <x v="1"/>
    <s v="Female"/>
    <s v="Human Resource Department"/>
    <x v="1"/>
    <n v="18564"/>
    <n v="18564"/>
    <s v="0-20,000"/>
    <m/>
    <m/>
    <m/>
    <m/>
    <m/>
    <n v="25454"/>
    <n v="74681"/>
    <n v="49227"/>
    <n v="-48386.5"/>
    <n v="148521.5"/>
    <n v="18564"/>
  </r>
  <r>
    <n v="996835"/>
    <d v="2014-06-12T14:15:37"/>
    <x v="0"/>
    <s v="Don’t want to say"/>
    <s v="Service Department"/>
    <x v="1"/>
    <n v="95328"/>
    <n v="95328"/>
    <s v="60001-100000"/>
    <m/>
    <m/>
    <m/>
    <m/>
    <m/>
    <n v="25463.75"/>
    <n v="74683"/>
    <n v="49219.25"/>
    <n v="-48365.125"/>
    <n v="148511.875"/>
    <n v="95328"/>
  </r>
  <r>
    <n v="754136"/>
    <d v="2014-05-07T09:33:18"/>
    <x v="1"/>
    <s v="Male"/>
    <s v="Operations Department"/>
    <x v="3"/>
    <n v="67493"/>
    <n v="67493"/>
    <s v="60001-100000"/>
    <m/>
    <m/>
    <m/>
    <m/>
    <m/>
    <n v="25460.5"/>
    <n v="74677"/>
    <n v="49216.5"/>
    <n v="-48364.25"/>
    <n v="148501.75"/>
    <n v="67493"/>
  </r>
  <r>
    <n v="298589"/>
    <d v="2014-05-14T07:27:48"/>
    <x v="0"/>
    <s v="Male"/>
    <s v="Operations Department"/>
    <x v="3"/>
    <n v="32952"/>
    <n v="32952"/>
    <s v="20001-40000"/>
    <m/>
    <m/>
    <m/>
    <m/>
    <m/>
    <n v="25457.25"/>
    <n v="74679"/>
    <n v="49221.75"/>
    <n v="-48375.375"/>
    <n v="148511.625"/>
    <n v="32952"/>
  </r>
  <r>
    <n v="127268"/>
    <d v="2014-07-30T18:15:27"/>
    <x v="0"/>
    <s v="Male"/>
    <s v="Service Department"/>
    <x v="7"/>
    <n v="8172"/>
    <n v="8172"/>
    <s v="0-20,000"/>
    <m/>
    <m/>
    <m/>
    <m/>
    <m/>
    <n v="25454"/>
    <n v="74681"/>
    <n v="49227"/>
    <n v="-48386.5"/>
    <n v="148521.5"/>
    <n v="8172"/>
  </r>
  <r>
    <n v="90601"/>
    <d v="2014-07-30T18:16:28"/>
    <x v="0"/>
    <s v="Female"/>
    <s v="Service Department"/>
    <x v="7"/>
    <n v="15277"/>
    <n v="15277"/>
    <s v="0-20,000"/>
    <m/>
    <m/>
    <m/>
    <m/>
    <m/>
    <n v="25463.75"/>
    <n v="74683"/>
    <n v="49219.25"/>
    <n v="-48365.125"/>
    <n v="148511.875"/>
    <n v="15277"/>
  </r>
  <r>
    <n v="961227"/>
    <d v="2014-07-30T18:17:18"/>
    <x v="0"/>
    <s v="Female"/>
    <s v="Service Department"/>
    <x v="7"/>
    <n v="23112"/>
    <n v="23112"/>
    <s v="20001-40000"/>
    <m/>
    <m/>
    <m/>
    <m/>
    <m/>
    <n v="25504"/>
    <n v="74685"/>
    <n v="49181"/>
    <n v="-48267.5"/>
    <n v="148456.5"/>
    <n v="23112"/>
  </r>
  <r>
    <n v="618331"/>
    <d v="2014-07-30T18:19:18"/>
    <x v="0"/>
    <s v="Male"/>
    <s v="Service Department"/>
    <x v="7"/>
    <n v="61657"/>
    <n v="61657"/>
    <s v="60001-100000"/>
    <m/>
    <m/>
    <m/>
    <m/>
    <m/>
    <n v="25544"/>
    <n v="74687"/>
    <n v="49143"/>
    <n v="-48170.5"/>
    <n v="148401.5"/>
    <n v="61657"/>
  </r>
  <r>
    <n v="680771"/>
    <d v="2014-08-05T13:52:32"/>
    <x v="0"/>
    <s v="Male"/>
    <s v="Service Department"/>
    <x v="7"/>
    <n v="65525"/>
    <n v="65525"/>
    <s v="60001-100000"/>
    <m/>
    <m/>
    <m/>
    <m/>
    <m/>
    <n v="25541"/>
    <n v="74689"/>
    <n v="49148"/>
    <n v="-48181"/>
    <n v="148411"/>
    <n v="65525"/>
  </r>
  <r>
    <n v="232988"/>
    <d v="2014-06-12T09:32:20"/>
    <x v="0"/>
    <s v="Male"/>
    <s v="Operations Department"/>
    <x v="3"/>
    <n v="48721"/>
    <n v="48721"/>
    <s v="40001-60000"/>
    <m/>
    <m/>
    <m/>
    <m/>
    <m/>
    <n v="25522.5"/>
    <n v="74693.75"/>
    <n v="49171.25"/>
    <n v="-48234.375"/>
    <n v="148450.625"/>
    <n v="48721"/>
  </r>
  <r>
    <n v="351100"/>
    <d v="2014-06-20T08:06:24"/>
    <x v="1"/>
    <s v="Male"/>
    <s v="Operations Department"/>
    <x v="3"/>
    <n v="75441"/>
    <n v="75441"/>
    <s v="60001-100000"/>
    <m/>
    <m/>
    <m/>
    <m/>
    <m/>
    <n v="25504"/>
    <n v="74698.5"/>
    <n v="49194.5"/>
    <n v="-48287.75"/>
    <n v="148490.25"/>
    <n v="75441"/>
  </r>
  <r>
    <n v="936551"/>
    <d v="2014-06-20T08:08:22"/>
    <x v="1"/>
    <s v="Male"/>
    <s v="Operations Department"/>
    <x v="3"/>
    <n v="55723"/>
    <n v="55723"/>
    <s v="40001-60000"/>
    <m/>
    <m/>
    <m/>
    <m/>
    <m/>
    <n v="25485.5"/>
    <n v="74687"/>
    <n v="49201.5"/>
    <n v="-48316.75"/>
    <n v="148489.25"/>
    <n v="55723"/>
  </r>
  <r>
    <n v="812365"/>
    <d v="2014-06-20T08:13:47"/>
    <x v="0"/>
    <s v="Male"/>
    <s v="Operations Department"/>
    <x v="3"/>
    <n v="66600"/>
    <n v="66600"/>
    <s v="60001-100000"/>
    <m/>
    <m/>
    <m/>
    <m/>
    <m/>
    <n v="25467"/>
    <n v="74689"/>
    <n v="49222"/>
    <n v="-48366"/>
    <n v="148522"/>
    <n v="66600"/>
  </r>
  <r>
    <n v="499754"/>
    <d v="2014-07-18T16:36:27"/>
    <x v="0"/>
    <s v="Male"/>
    <s v="Operations Department"/>
    <x v="3"/>
    <n v="68351"/>
    <n v="68351"/>
    <s v="60001-100000"/>
    <m/>
    <m/>
    <m/>
    <m/>
    <m/>
    <n v="25463.75"/>
    <n v="74693.75"/>
    <n v="49230"/>
    <n v="-48381.25"/>
    <n v="148538.75"/>
    <n v="68351"/>
  </r>
  <r>
    <n v="718505"/>
    <d v="2014-07-18T16:38:43"/>
    <x v="0"/>
    <s v="Male"/>
    <s v="Operations Department"/>
    <x v="3"/>
    <n v="70687"/>
    <n v="70687"/>
    <s v="60001-100000"/>
    <m/>
    <m/>
    <m/>
    <m/>
    <m/>
    <n v="25460.5"/>
    <n v="74698.5"/>
    <n v="49238"/>
    <n v="-48396.5"/>
    <n v="148555.5"/>
    <n v="70687"/>
  </r>
  <r>
    <n v="169578"/>
    <d v="2014-07-30T18:27:45"/>
    <x v="0"/>
    <s v="Female"/>
    <s v="Operations Department"/>
    <x v="3"/>
    <n v="44372"/>
    <n v="44372"/>
    <s v="40001-60000"/>
    <m/>
    <m/>
    <m/>
    <m/>
    <m/>
    <n v="25457.25"/>
    <n v="74703.25"/>
    <n v="49246"/>
    <n v="-48411.75"/>
    <n v="148572.25"/>
    <n v="44372"/>
  </r>
  <r>
    <n v="988971"/>
    <d v="2014-07-30T18:28:47"/>
    <x v="0"/>
    <s v="Male"/>
    <s v="Operations Department"/>
    <x v="3"/>
    <n v="98489"/>
    <n v="98489"/>
    <s v="60001-100000"/>
    <m/>
    <m/>
    <m/>
    <m/>
    <m/>
    <n v="25454"/>
    <n v="74708"/>
    <n v="49254"/>
    <n v="-48427"/>
    <n v="148589"/>
    <n v="98489"/>
  </r>
  <r>
    <n v="776735"/>
    <d v="2014-08-29T09:31:58"/>
    <x v="0"/>
    <s v="Male"/>
    <s v="Service Department"/>
    <x v="3"/>
    <n v="16566"/>
    <n v="16566"/>
    <s v="0-20,000"/>
    <m/>
    <m/>
    <m/>
    <m/>
    <m/>
    <n v="25452.75"/>
    <n v="74693.75"/>
    <n v="49241"/>
    <n v="-48408.75"/>
    <n v="148555.25"/>
    <n v="16566"/>
  </r>
  <r>
    <n v="486691"/>
    <d v="2014-08-29T09:33:51"/>
    <x v="1"/>
    <s v="Female"/>
    <s v="Service Department"/>
    <x v="3"/>
    <n v="59181"/>
    <n v="59181"/>
    <s v="40001-60000"/>
    <m/>
    <m/>
    <m/>
    <m/>
    <m/>
    <n v="25460.5"/>
    <n v="74698.5"/>
    <n v="49238"/>
    <n v="-48396.5"/>
    <n v="148555.5"/>
    <n v="59181"/>
  </r>
  <r>
    <n v="316923"/>
    <d v="2014-08-29T09:31:40"/>
    <x v="0"/>
    <s v="Female"/>
    <s v="Service Department"/>
    <x v="3"/>
    <n v="20943"/>
    <n v="20943"/>
    <s v="20001-40000"/>
    <m/>
    <m/>
    <m/>
    <m/>
    <m/>
    <n v="25457.25"/>
    <n v="74703.25"/>
    <n v="49246"/>
    <n v="-48411.75"/>
    <n v="148572.25"/>
    <n v="20943"/>
  </r>
  <r>
    <n v="566412"/>
    <d v="2014-08-29T09:33:05"/>
    <x v="0"/>
    <s v="Female"/>
    <s v="Service Department"/>
    <x v="3"/>
    <n v="10941"/>
    <n v="10941"/>
    <s v="0-20,000"/>
    <m/>
    <m/>
    <m/>
    <m/>
    <m/>
    <n v="25467"/>
    <n v="74708"/>
    <n v="49241"/>
    <n v="-48394.5"/>
    <n v="148569.5"/>
    <n v="10941"/>
  </r>
  <r>
    <n v="920907"/>
    <d v="2014-08-30T10:25:04"/>
    <x v="0"/>
    <s v="Female"/>
    <s v="Service Department"/>
    <x v="3"/>
    <n v="19177"/>
    <n v="19177"/>
    <s v="0-20,000"/>
    <m/>
    <m/>
    <m/>
    <m/>
    <m/>
    <n v="25522.5"/>
    <n v="74714.25"/>
    <n v="49191.75"/>
    <n v="-48265.125"/>
    <n v="148501.875"/>
    <n v="19177"/>
  </r>
  <r>
    <n v="320349"/>
    <d v="2014-07-21T09:32:56"/>
    <x v="1"/>
    <s v="Female"/>
    <s v="Operations Department"/>
    <x v="3"/>
    <n v="60167"/>
    <n v="60167"/>
    <s v="60001-100000"/>
    <m/>
    <m/>
    <m/>
    <m/>
    <m/>
    <n v="25547"/>
    <n v="74720.5"/>
    <n v="49173.5"/>
    <n v="-48213.25"/>
    <n v="148480.75"/>
    <n v="60167"/>
  </r>
  <r>
    <n v="544038"/>
    <d v="2014-05-13T11:17:33"/>
    <x v="0"/>
    <s v="Female"/>
    <s v="Operations Department"/>
    <x v="9"/>
    <n v="76319"/>
    <n v="76319"/>
    <s v="60001-100000"/>
    <m/>
    <m/>
    <m/>
    <m/>
    <m/>
    <n v="25544"/>
    <n v="74726.75"/>
    <n v="49182.75"/>
    <n v="-48230.125"/>
    <n v="148500.875"/>
    <n v="76319"/>
  </r>
  <r>
    <n v="310590"/>
    <d v="2014-05-13T11:15:21"/>
    <x v="1"/>
    <s v="Don’t want to say"/>
    <s v="Operations Department"/>
    <x v="9"/>
    <n v="50296"/>
    <n v="50296"/>
    <s v="40001-60000"/>
    <m/>
    <m/>
    <m/>
    <m/>
    <m/>
    <n v="25541"/>
    <n v="74708"/>
    <n v="49167"/>
    <n v="-48209.5"/>
    <n v="148458.5"/>
    <n v="50296"/>
  </r>
  <r>
    <n v="45501"/>
    <d v="2014-05-13T17:09:27"/>
    <x v="0"/>
    <s v="Female"/>
    <s v="Operations Department"/>
    <x v="9"/>
    <n v="35261"/>
    <n v="35261"/>
    <s v="20001-40000"/>
    <m/>
    <m/>
    <m/>
    <m/>
    <m/>
    <n v="25522.5"/>
    <n v="74714.25"/>
    <n v="49191.75"/>
    <n v="-48265.125"/>
    <n v="148501.875"/>
    <n v="35261"/>
  </r>
  <r>
    <n v="218064"/>
    <d v="2014-05-05T14:01:57"/>
    <x v="0"/>
    <s v="Female"/>
    <s v="General Management"/>
    <x v="3"/>
    <n v="94930"/>
    <n v="94930"/>
    <s v="60001-100000"/>
    <m/>
    <m/>
    <m/>
    <m/>
    <m/>
    <n v="25504"/>
    <n v="74720.5"/>
    <n v="49216.5"/>
    <n v="-48320.75"/>
    <n v="148545.25"/>
    <n v="94930"/>
  </r>
  <r>
    <n v="797924"/>
    <d v="2014-06-05T09:32:16"/>
    <x v="0"/>
    <s v="Male"/>
    <s v="Operations Department"/>
    <x v="7"/>
    <n v="50347"/>
    <n v="50347"/>
    <s v="40001-60000"/>
    <m/>
    <m/>
    <m/>
    <m/>
    <m/>
    <n v="25485.5"/>
    <n v="74703.25"/>
    <n v="49217.75"/>
    <n v="-48341.125"/>
    <n v="148529.875"/>
    <n v="50347"/>
  </r>
  <r>
    <n v="440521"/>
    <d v="2014-06-05T09:32:52"/>
    <x v="1"/>
    <s v="Female"/>
    <s v="Operations Department"/>
    <x v="7"/>
    <n v="35008"/>
    <n v="35008"/>
    <s v="20001-40000"/>
    <m/>
    <m/>
    <m/>
    <m/>
    <m/>
    <n v="25467"/>
    <n v="74708"/>
    <n v="49241"/>
    <n v="-48394.5"/>
    <n v="148569.5"/>
    <n v="35008"/>
  </r>
  <r>
    <n v="840839"/>
    <d v="2014-08-13T07:44:36"/>
    <x v="0"/>
    <s v="Male"/>
    <s v="Operations Department"/>
    <x v="7"/>
    <n v="60136"/>
    <n v="60136"/>
    <s v="60001-100000"/>
    <m/>
    <m/>
    <m/>
    <m/>
    <m/>
    <n v="25463.75"/>
    <n v="74714.25"/>
    <n v="49250.5"/>
    <n v="-48412"/>
    <n v="148590"/>
    <n v="60136"/>
  </r>
  <r>
    <n v="390984"/>
    <d v="2014-06-05T11:11:17"/>
    <x v="0"/>
    <s v="Male"/>
    <s v="Marketing Department"/>
    <x v="0"/>
    <n v="36542"/>
    <n v="36542"/>
    <s v="20001-40000"/>
    <m/>
    <m/>
    <m/>
    <m/>
    <m/>
    <n v="25460.5"/>
    <n v="74720.5"/>
    <n v="49260"/>
    <n v="-48429.5"/>
    <n v="148610.5"/>
    <n v="36542"/>
  </r>
  <r>
    <n v="463792"/>
    <d v="2014-06-05T11:14:24"/>
    <x v="1"/>
    <s v="Male"/>
    <s v="Marketing Department"/>
    <x v="0"/>
    <n v="13319"/>
    <n v="13319"/>
    <s v="0-20,000"/>
    <m/>
    <m/>
    <m/>
    <m/>
    <m/>
    <n v="25457.25"/>
    <n v="74726.75"/>
    <n v="49269.5"/>
    <n v="-48447"/>
    <n v="148631"/>
    <n v="13319"/>
  </r>
  <r>
    <n v="27767"/>
    <d v="2014-06-09T13:30:02"/>
    <x v="0"/>
    <s v="Female"/>
    <s v="Marketing Department"/>
    <x v="0"/>
    <n v="87716"/>
    <n v="87716"/>
    <s v="60001-100000"/>
    <m/>
    <m/>
    <m/>
    <m/>
    <m/>
    <n v="25467"/>
    <n v="74733"/>
    <n v="49266"/>
    <n v="-48432"/>
    <n v="148632"/>
    <n v="87716"/>
  </r>
  <r>
    <n v="270674"/>
    <d v="2014-06-09T13:32:27"/>
    <x v="0"/>
    <s v="Female"/>
    <s v="Marketing Department"/>
    <x v="0"/>
    <n v="29782"/>
    <n v="29782"/>
    <s v="20001-40000"/>
    <m/>
    <m/>
    <m/>
    <m/>
    <m/>
    <n v="25463.75"/>
    <n v="74714.25"/>
    <n v="49250.5"/>
    <n v="-48412"/>
    <n v="148590"/>
    <n v="29782"/>
  </r>
  <r>
    <n v="938391"/>
    <d v="2014-06-15T08:31:05"/>
    <x v="0"/>
    <s v="Male"/>
    <s v="Marketing Department"/>
    <x v="0"/>
    <n v="73109"/>
    <n v="73109"/>
    <s v="60001-100000"/>
    <m/>
    <m/>
    <m/>
    <m/>
    <m/>
    <n v="25460.5"/>
    <n v="74720.5"/>
    <n v="49260"/>
    <n v="-48429.5"/>
    <n v="148610.5"/>
    <n v="73109"/>
  </r>
  <r>
    <n v="425716"/>
    <d v="2014-06-15T08:32:19"/>
    <x v="1"/>
    <s v="Male"/>
    <s v="Marketing Department"/>
    <x v="0"/>
    <n v="93669"/>
    <n v="93669"/>
    <s v="60001-100000"/>
    <m/>
    <m/>
    <m/>
    <m/>
    <m/>
    <n v="25457.25"/>
    <n v="74726.75"/>
    <n v="49269.5"/>
    <n v="-48447"/>
    <n v="148631"/>
    <n v="93669"/>
  </r>
  <r>
    <n v="973826"/>
    <d v="2014-06-13T14:57:23"/>
    <x v="1"/>
    <s v="Female"/>
    <s v="Marketing Department"/>
    <x v="0"/>
    <n v="3905"/>
    <n v="3905"/>
    <s v="0-20,000"/>
    <m/>
    <m/>
    <m/>
    <m/>
    <m/>
    <n v="25454"/>
    <n v="74708"/>
    <n v="49254"/>
    <n v="-48427"/>
    <n v="148589"/>
    <n v="3905"/>
  </r>
  <r>
    <n v="680293"/>
    <d v="2014-06-13T14:58:24"/>
    <x v="0"/>
    <s v="Female"/>
    <s v="Marketing Department"/>
    <x v="0"/>
    <n v="81750"/>
    <n v="81750"/>
    <s v="60001-100000"/>
    <m/>
    <m/>
    <m/>
    <m/>
    <m/>
    <n v="25463.75"/>
    <n v="74714.25"/>
    <n v="49250.5"/>
    <n v="-48412"/>
    <n v="148590"/>
    <n v="81750"/>
  </r>
  <r>
    <n v="925197"/>
    <d v="2014-06-24T15:50:46"/>
    <x v="0"/>
    <s v="Female"/>
    <s v="Marketing Department"/>
    <x v="0"/>
    <n v="24987"/>
    <n v="24987"/>
    <s v="20001-40000"/>
    <m/>
    <m/>
    <m/>
    <m/>
    <m/>
    <n v="25460.5"/>
    <n v="74698.5"/>
    <n v="49238"/>
    <n v="-48396.5"/>
    <n v="148555.5"/>
    <n v="24987"/>
  </r>
  <r>
    <n v="46345"/>
    <d v="2014-05-15T11:55:10"/>
    <x v="1"/>
    <s v="Female"/>
    <s v="Operations Department"/>
    <x v="6"/>
    <n v="86279"/>
    <n v="86279"/>
    <s v="60001-100000"/>
    <m/>
    <m/>
    <m/>
    <m/>
    <m/>
    <n v="25485.5"/>
    <n v="74703.25"/>
    <n v="49217.75"/>
    <n v="-48341.125"/>
    <n v="148529.875"/>
    <n v="86279"/>
  </r>
  <r>
    <n v="555761"/>
    <d v="2014-06-27T17:55:57"/>
    <x v="1"/>
    <s v="Male"/>
    <s v="Operations Department"/>
    <x v="1"/>
    <n v="30254"/>
    <n v="30254"/>
    <s v="20001-40000"/>
    <m/>
    <m/>
    <m/>
    <m/>
    <m/>
    <n v="25467"/>
    <n v="74689"/>
    <n v="49222"/>
    <n v="-48366"/>
    <n v="148522"/>
    <n v="30254"/>
  </r>
  <r>
    <n v="617724"/>
    <d v="2014-07-16T19:57:47"/>
    <x v="1"/>
    <s v="Male"/>
    <s v="Service Department"/>
    <x v="12"/>
    <n v="47856"/>
    <n v="47856"/>
    <s v="40001-60000"/>
    <m/>
    <m/>
    <m/>
    <m/>
    <m/>
    <n v="25463.75"/>
    <n v="74693.75"/>
    <n v="49230"/>
    <n v="-48381.25"/>
    <n v="148538.75"/>
    <n v="47856"/>
  </r>
  <r>
    <n v="85704"/>
    <d v="2014-07-17T12:28:40"/>
    <x v="1"/>
    <s v="Male"/>
    <s v="Service Department"/>
    <x v="12"/>
    <n v="78143"/>
    <n v="78143"/>
    <s v="60001-100000"/>
    <m/>
    <m/>
    <m/>
    <m/>
    <m/>
    <n v="25460.5"/>
    <n v="74698.5"/>
    <n v="49238"/>
    <n v="-48396.5"/>
    <n v="148555.5"/>
    <n v="78143"/>
  </r>
  <r>
    <n v="565144"/>
    <d v="2014-06-04T09:33:56"/>
    <x v="1"/>
    <s v="Male"/>
    <s v="Service Department"/>
    <x v="3"/>
    <n v="60327"/>
    <n v="60327"/>
    <s v="60001-100000"/>
    <m/>
    <m/>
    <m/>
    <m/>
    <m/>
    <n v="25457.25"/>
    <n v="74687"/>
    <n v="49229.75"/>
    <n v="-48387.375"/>
    <n v="148531.625"/>
    <n v="60327"/>
  </r>
  <r>
    <n v="729147"/>
    <d v="2014-06-04T09:35:53"/>
    <x v="1"/>
    <s v="Female"/>
    <s v="Service Department"/>
    <x v="3"/>
    <n v="23025"/>
    <n v="23025"/>
    <s v="20001-40000"/>
    <m/>
    <m/>
    <m/>
    <m/>
    <m/>
    <n v="25454"/>
    <n v="74689"/>
    <n v="49235"/>
    <n v="-48398.5"/>
    <n v="148541.5"/>
    <n v="23025"/>
  </r>
  <r>
    <n v="370861"/>
    <d v="2014-06-04T09:36:23"/>
    <x v="1"/>
    <s v="Male"/>
    <s v="Service Department"/>
    <x v="3"/>
    <n v="85066"/>
    <n v="85066"/>
    <s v="60001-100000"/>
    <m/>
    <m/>
    <m/>
    <m/>
    <m/>
    <n v="25463.75"/>
    <n v="74693.75"/>
    <n v="49230"/>
    <n v="-48381.25"/>
    <n v="148538.75"/>
    <n v="85066"/>
  </r>
  <r>
    <n v="357320"/>
    <d v="2014-06-04T09:33:17"/>
    <x v="0"/>
    <s v="Don’t want to say"/>
    <s v="Service Department"/>
    <x v="3"/>
    <n v="15621"/>
    <n v="15621"/>
    <s v="0-20,000"/>
    <m/>
    <m/>
    <m/>
    <m/>
    <m/>
    <n v="25460.5"/>
    <n v="74685"/>
    <n v="49224.5"/>
    <n v="-48376.25"/>
    <n v="148521.75"/>
    <n v="15621"/>
  </r>
  <r>
    <n v="770441"/>
    <d v="2014-06-18T09:32:33"/>
    <x v="1"/>
    <s v="Female"/>
    <s v="Service Department"/>
    <x v="3"/>
    <n v="18283"/>
    <n v="18283"/>
    <s v="0-20,000"/>
    <m/>
    <m/>
    <m/>
    <m/>
    <m/>
    <n v="25485.5"/>
    <n v="74687"/>
    <n v="49201.5"/>
    <n v="-48316.75"/>
    <n v="148489.25"/>
    <n v="18283"/>
  </r>
  <r>
    <n v="740719"/>
    <d v="2014-06-18T16:22:20"/>
    <x v="1"/>
    <s v="Male"/>
    <s v="Service Department"/>
    <x v="8"/>
    <n v="31891"/>
    <n v="31891"/>
    <s v="20001-40000"/>
    <m/>
    <m/>
    <m/>
    <m/>
    <m/>
    <n v="25541"/>
    <n v="74689"/>
    <n v="49148"/>
    <n v="-48181"/>
    <n v="148411"/>
    <n v="31891"/>
  </r>
  <r>
    <n v="598888"/>
    <d v="2014-06-18T16:22:54"/>
    <x v="0"/>
    <s v="Male"/>
    <s v="Service Department"/>
    <x v="8"/>
    <n v="69583"/>
    <n v="69583"/>
    <s v="60001-100000"/>
    <m/>
    <m/>
    <m/>
    <m/>
    <m/>
    <n v="25522.5"/>
    <n v="74693.75"/>
    <n v="49171.25"/>
    <n v="-48234.375"/>
    <n v="148450.625"/>
    <n v="69583"/>
  </r>
  <r>
    <n v="490699"/>
    <d v="2014-07-21T08:37:14"/>
    <x v="0"/>
    <s v="Female"/>
    <s v="Service Department"/>
    <x v="8"/>
    <n v="42100"/>
    <n v="42100"/>
    <s v="40001-60000"/>
    <m/>
    <m/>
    <m/>
    <m/>
    <m/>
    <n v="25504"/>
    <n v="74698.5"/>
    <n v="49194.5"/>
    <n v="-48287.75"/>
    <n v="148490.25"/>
    <n v="42100"/>
  </r>
  <r>
    <n v="259037"/>
    <d v="2014-07-21T08:37:46"/>
    <x v="0"/>
    <s v="Male"/>
    <s v="Service Department"/>
    <x v="8"/>
    <n v="4781"/>
    <n v="4781"/>
    <s v="0-20,000"/>
    <m/>
    <m/>
    <m/>
    <m/>
    <m/>
    <n v="25485.5"/>
    <n v="74703.25"/>
    <n v="49217.75"/>
    <n v="-48341.125"/>
    <n v="148529.875"/>
    <n v="4781"/>
  </r>
  <r>
    <n v="947234"/>
    <d v="2014-07-24T16:18:45"/>
    <x v="0"/>
    <s v="Female"/>
    <s v="Service Department"/>
    <x v="8"/>
    <n v="90471"/>
    <n v="90471"/>
    <s v="60001-100000"/>
    <m/>
    <m/>
    <m/>
    <m/>
    <m/>
    <n v="25541"/>
    <n v="74708"/>
    <n v="49167"/>
    <n v="-48209.5"/>
    <n v="148458.5"/>
    <n v="90471"/>
  </r>
  <r>
    <n v="664174"/>
    <d v="2014-08-15T20:10:39"/>
    <x v="0"/>
    <s v="Male"/>
    <s v="Service Department"/>
    <x v="8"/>
    <n v="17952"/>
    <n v="17952"/>
    <s v="0-20,000"/>
    <m/>
    <m/>
    <m/>
    <m/>
    <m/>
    <n v="25522.5"/>
    <n v="74693.75"/>
    <n v="49171.25"/>
    <n v="-48234.375"/>
    <n v="148450.625"/>
    <n v="17952"/>
  </r>
  <r>
    <n v="859776"/>
    <d v="2014-07-02T09:36:36"/>
    <x v="0"/>
    <s v="Female"/>
    <s v="Operations Department"/>
    <x v="12"/>
    <n v="17835"/>
    <n v="17835"/>
    <s v="0-20,000"/>
    <m/>
    <m/>
    <m/>
    <m/>
    <m/>
    <n v="25547"/>
    <n v="74698.5"/>
    <n v="49151.5"/>
    <n v="-48180.25"/>
    <n v="148425.75"/>
    <n v="17835"/>
  </r>
  <r>
    <n v="213055"/>
    <d v="2014-07-23T09:31:22"/>
    <x v="0"/>
    <s v="Male"/>
    <s v="Operations Department"/>
    <x v="12"/>
    <n v="25771"/>
    <n v="25771"/>
    <s v="20001-40000"/>
    <m/>
    <m/>
    <m/>
    <m/>
    <m/>
    <n v="25560.5"/>
    <n v="74703.25"/>
    <n v="49142.75"/>
    <n v="-48153.625"/>
    <n v="148417.375"/>
    <n v="25771"/>
  </r>
  <r>
    <n v="626477"/>
    <d v="2014-07-23T09:35:11"/>
    <x v="1"/>
    <s v="Female"/>
    <s v="Operations Department"/>
    <x v="12"/>
    <n v="41470"/>
    <n v="41470"/>
    <s v="40001-60000"/>
    <m/>
    <m/>
    <m/>
    <m/>
    <m/>
    <n v="25553"/>
    <n v="74708"/>
    <n v="49155"/>
    <n v="-48179.5"/>
    <n v="148440.5"/>
    <n v="41470"/>
  </r>
  <r>
    <n v="658734"/>
    <d v="2014-07-23T09:35:41"/>
    <x v="0"/>
    <s v="Male"/>
    <s v="Operations Department"/>
    <x v="12"/>
    <n v="43960"/>
    <n v="43960"/>
    <s v="40001-60000"/>
    <m/>
    <m/>
    <m/>
    <m/>
    <m/>
    <n v="25550"/>
    <n v="74714.25"/>
    <n v="49164.25"/>
    <n v="-48196.375"/>
    <n v="148460.625"/>
    <n v="43960"/>
  </r>
  <r>
    <n v="635120"/>
    <d v="2014-08-08T13:02:58"/>
    <x v="1"/>
    <s v="Male"/>
    <s v="Operations Department"/>
    <x v="12"/>
    <n v="89851"/>
    <n v="89851"/>
    <s v="60001-100000"/>
    <m/>
    <m/>
    <m/>
    <m/>
    <m/>
    <n v="25547"/>
    <n v="74720.5"/>
    <n v="49173.5"/>
    <n v="-48213.25"/>
    <n v="148480.75"/>
    <n v="89851"/>
  </r>
  <r>
    <n v="635615"/>
    <d v="2014-08-08T13:06:51"/>
    <x v="1"/>
    <s v="Female"/>
    <s v="Operations Department"/>
    <x v="12"/>
    <n v="97293"/>
    <n v="97293"/>
    <s v="60001-100000"/>
    <m/>
    <m/>
    <m/>
    <m/>
    <m/>
    <n v="25544"/>
    <n v="74703.25"/>
    <n v="49159.25"/>
    <n v="-48194.875"/>
    <n v="148442.125"/>
    <n v="97293"/>
  </r>
  <r>
    <n v="933638"/>
    <d v="2014-08-29T13:02:55"/>
    <x v="1"/>
    <s v="Male"/>
    <s v="Operations Department"/>
    <x v="12"/>
    <n v="52117"/>
    <n v="52117"/>
    <s v="40001-60000"/>
    <m/>
    <m/>
    <m/>
    <m/>
    <m/>
    <n v="25541"/>
    <n v="74689"/>
    <n v="49148"/>
    <n v="-48181"/>
    <n v="148411"/>
    <n v="52117"/>
  </r>
  <r>
    <n v="548999"/>
    <d v="2014-08-29T13:03:57"/>
    <x v="1"/>
    <s v="Male"/>
    <s v="Operations Department"/>
    <x v="12"/>
    <n v="78249"/>
    <n v="78249"/>
    <s v="60001-100000"/>
    <m/>
    <m/>
    <m/>
    <m/>
    <m/>
    <n v="25522.5"/>
    <n v="74693.75"/>
    <n v="49171.25"/>
    <n v="-48234.375"/>
    <n v="148450.625"/>
    <n v="78249"/>
  </r>
  <r>
    <n v="293281"/>
    <d v="2014-08-29T13:04:41"/>
    <x v="0"/>
    <s v="Male"/>
    <s v="Operations Department"/>
    <x v="12"/>
    <n v="98419"/>
    <n v="98419"/>
    <s v="60001-100000"/>
    <m/>
    <m/>
    <m/>
    <m/>
    <m/>
    <n v="25504"/>
    <n v="74685"/>
    <n v="49181"/>
    <n v="-48267.5"/>
    <n v="148456.5"/>
    <n v="98419"/>
  </r>
  <r>
    <n v="597601"/>
    <d v="2014-06-12T09:31:54"/>
    <x v="0"/>
    <s v="Male"/>
    <s v="Operations Department"/>
    <x v="6"/>
    <n v="8371"/>
    <n v="8371"/>
    <s v="0-20,000"/>
    <m/>
    <m/>
    <m/>
    <m/>
    <m/>
    <n v="25485.5"/>
    <n v="74679"/>
    <n v="49193.5"/>
    <n v="-48304.75"/>
    <n v="148469.25"/>
    <n v="8371"/>
  </r>
  <r>
    <n v="31422"/>
    <d v="2014-06-12T09:34:24"/>
    <x v="0"/>
    <s v="Female"/>
    <s v="Operations Department"/>
    <x v="6"/>
    <n v="94522"/>
    <n v="94522"/>
    <s v="60001-100000"/>
    <m/>
    <m/>
    <m/>
    <m/>
    <m/>
    <n v="25541"/>
    <n v="74681"/>
    <n v="49140"/>
    <n v="-48169"/>
    <n v="148391"/>
    <n v="94522"/>
  </r>
  <r>
    <n v="424720"/>
    <d v="2014-06-12T10:45:17"/>
    <x v="1"/>
    <s v="Female"/>
    <s v="Operations Department"/>
    <x v="6"/>
    <n v="95326"/>
    <n v="95326"/>
    <s v="60001-100000"/>
    <m/>
    <m/>
    <m/>
    <m/>
    <m/>
    <n v="25522.5"/>
    <n v="74675"/>
    <n v="49152.5"/>
    <n v="-48206.25"/>
    <n v="148403.75"/>
    <n v="95326"/>
  </r>
  <r>
    <n v="521257"/>
    <d v="2014-06-12T10:45:50"/>
    <x v="1"/>
    <s v="Male"/>
    <s v="Operations Department"/>
    <x v="6"/>
    <n v="28187"/>
    <n v="28187"/>
    <s v="20001-40000"/>
    <m/>
    <m/>
    <m/>
    <m/>
    <m/>
    <n v="25504"/>
    <n v="74648"/>
    <n v="49144"/>
    <n v="-48212"/>
    <n v="148364"/>
    <n v="28187"/>
  </r>
  <r>
    <n v="925140"/>
    <d v="2014-06-12T10:46:16"/>
    <x v="1"/>
    <s v="Male"/>
    <s v="Operations Department"/>
    <x v="6"/>
    <n v="95053"/>
    <n v="95053"/>
    <s v="60001-100000"/>
    <m/>
    <m/>
    <m/>
    <m/>
    <m/>
    <n v="25485.5"/>
    <n v="74660.5"/>
    <n v="49175"/>
    <n v="-48277"/>
    <n v="148423"/>
    <n v="95053"/>
  </r>
  <r>
    <n v="412196"/>
    <d v="2014-06-12T10:48:19"/>
    <x v="0"/>
    <s v="Female"/>
    <s v="Operations Department"/>
    <x v="6"/>
    <n v="68430"/>
    <n v="68430"/>
    <s v="60001-100000"/>
    <m/>
    <m/>
    <m/>
    <m/>
    <m/>
    <n v="25467"/>
    <n v="74623"/>
    <n v="49156"/>
    <n v="-48267"/>
    <n v="148357"/>
    <n v="68430"/>
  </r>
  <r>
    <n v="343398"/>
    <d v="2014-06-17T10:54:06"/>
    <x v="1"/>
    <s v="Female"/>
    <s v="Operations Department"/>
    <x v="6"/>
    <n v="36110"/>
    <n v="36110"/>
    <s v="20001-40000"/>
    <m/>
    <m/>
    <m/>
    <m/>
    <m/>
    <n v="25463.75"/>
    <n v="74635.5"/>
    <n v="49171.75"/>
    <n v="-48293.875"/>
    <n v="148393.125"/>
    <n v="36110"/>
  </r>
  <r>
    <n v="90710"/>
    <d v="2014-06-17T10:54:29"/>
    <x v="0"/>
    <s v="Male"/>
    <s v="Operations Department"/>
    <x v="6"/>
    <n v="97062"/>
    <n v="97062"/>
    <s v="60001-100000"/>
    <m/>
    <m/>
    <m/>
    <m/>
    <m/>
    <n v="25460.5"/>
    <n v="74648"/>
    <n v="49187.5"/>
    <n v="-48320.75"/>
    <n v="148429.25"/>
    <n v="97062"/>
  </r>
  <r>
    <n v="72748"/>
    <d v="2014-06-17T10:58:14"/>
    <x v="0"/>
    <s v="Male"/>
    <s v="Operations Department"/>
    <x v="6"/>
    <n v="60035"/>
    <n v="60035"/>
    <s v="60001-100000"/>
    <m/>
    <m/>
    <m/>
    <m/>
    <m/>
    <n v="25457.25"/>
    <n v="74614.75"/>
    <n v="49157.5"/>
    <n v="-48279"/>
    <n v="148351"/>
    <n v="60035"/>
  </r>
  <r>
    <n v="739532"/>
    <d v="2014-07-01T10:40:00"/>
    <x v="0"/>
    <s v="Male"/>
    <s v="Operations Department"/>
    <x v="6"/>
    <n v="49458"/>
    <n v="49458"/>
    <s v="40001-60000"/>
    <m/>
    <m/>
    <m/>
    <m/>
    <m/>
    <n v="25454"/>
    <n v="74623"/>
    <n v="49169"/>
    <n v="-48299.5"/>
    <n v="148376.5"/>
    <n v="49458"/>
  </r>
  <r>
    <n v="870959"/>
    <d v="2014-07-31T09:35:41"/>
    <x v="1"/>
    <s v="Female"/>
    <s v="Operations Department"/>
    <x v="6"/>
    <n v="89800"/>
    <n v="89800"/>
    <s v="60001-100000"/>
    <m/>
    <m/>
    <m/>
    <m/>
    <m/>
    <n v="25452.75"/>
    <n v="74635.5"/>
    <n v="49182.75"/>
    <n v="-48321.375"/>
    <n v="148409.625"/>
    <n v="89800"/>
  </r>
  <r>
    <n v="740238"/>
    <d v="2014-08-06T21:29:57"/>
    <x v="0"/>
    <s v="Male"/>
    <s v="Operations Department"/>
    <x v="6"/>
    <n v="59295"/>
    <n v="59295"/>
    <s v="40001-60000"/>
    <m/>
    <m/>
    <m/>
    <m/>
    <m/>
    <n v="25451.5"/>
    <n v="74606.5"/>
    <n v="49155"/>
    <n v="-48281"/>
    <n v="148339"/>
    <n v="59295"/>
  </r>
  <r>
    <n v="14362"/>
    <d v="2014-08-06T21:30:37"/>
    <x v="1"/>
    <s v="Male"/>
    <s v="Operations Department"/>
    <x v="6"/>
    <n v="49659"/>
    <n v="49659"/>
    <s v="40001-60000"/>
    <m/>
    <m/>
    <m/>
    <m/>
    <m/>
    <n v="25450.25"/>
    <n v="74614.75"/>
    <n v="49164.5"/>
    <n v="-48296.5"/>
    <n v="148361.5"/>
    <n v="49659"/>
  </r>
  <r>
    <n v="472685"/>
    <d v="2014-08-06T21:33:38"/>
    <x v="0"/>
    <s v="Female"/>
    <s v="Operations Department"/>
    <x v="6"/>
    <n v="38479"/>
    <n v="38479"/>
    <s v="20001-40000"/>
    <m/>
    <m/>
    <m/>
    <m/>
    <m/>
    <n v="25449"/>
    <n v="74623"/>
    <n v="49174"/>
    <n v="-48312"/>
    <n v="148384"/>
    <n v="38479"/>
  </r>
  <r>
    <n v="87713"/>
    <d v="2014-07-09T15:02:37"/>
    <x v="0"/>
    <s v="Male"/>
    <s v="Service Department"/>
    <x v="3"/>
    <n v="74456"/>
    <n v="74456"/>
    <s v="60001-100000"/>
    <m/>
    <m/>
    <m/>
    <m/>
    <m/>
    <n v="25444.25"/>
    <n v="74635.5"/>
    <n v="49191.25"/>
    <n v="-48342.625"/>
    <n v="148422.375"/>
    <n v="74456"/>
  </r>
  <r>
    <n v="148880"/>
    <d v="2014-07-08T14:05:09"/>
    <x v="0"/>
    <s v="Male"/>
    <s v="Service Department"/>
    <x v="12"/>
    <n v="72334"/>
    <n v="72334"/>
    <s v="60001-100000"/>
    <m/>
    <m/>
    <m/>
    <m/>
    <m/>
    <n v="25439.5"/>
    <n v="74648"/>
    <n v="49208.5"/>
    <n v="-48373.25"/>
    <n v="148460.75"/>
    <n v="72334"/>
  </r>
  <r>
    <n v="242795"/>
    <d v="2014-05-08T09:32:06"/>
    <x v="1"/>
    <s v="Female"/>
    <s v="Service Department"/>
    <x v="0"/>
    <n v="78027"/>
    <n v="78027"/>
    <s v="60001-100000"/>
    <m/>
    <m/>
    <m/>
    <m/>
    <m/>
    <n v="25434.75"/>
    <n v="74660.5"/>
    <n v="49225.75"/>
    <n v="-48403.875"/>
    <n v="148499.125"/>
    <n v="78027"/>
  </r>
  <r>
    <n v="340577"/>
    <d v="2014-05-26T08:38:01"/>
    <x v="0"/>
    <s v="Male"/>
    <s v="Service Department"/>
    <x v="0"/>
    <n v="73762"/>
    <n v="73762"/>
    <s v="60001-100000"/>
    <m/>
    <m/>
    <m/>
    <m/>
    <m/>
    <n v="25430"/>
    <n v="74623"/>
    <n v="49193"/>
    <n v="-48359.5"/>
    <n v="148412.5"/>
    <n v="73762"/>
  </r>
  <r>
    <n v="946566"/>
    <d v="2014-06-12T16:36:33"/>
    <x v="1"/>
    <s v="Male"/>
    <s v="Service Department"/>
    <x v="0"/>
    <n v="63544"/>
    <n v="63544"/>
    <s v="60001-100000"/>
    <m/>
    <m/>
    <m/>
    <m/>
    <m/>
    <n v="25425.25"/>
    <n v="74635.5"/>
    <n v="49210.25"/>
    <n v="-48390.125"/>
    <n v="148450.875"/>
    <n v="63544"/>
  </r>
  <r>
    <n v="966312"/>
    <d v="2014-06-12T16:37:49"/>
    <x v="0"/>
    <s v="Female"/>
    <s v="Service Department"/>
    <x v="0"/>
    <n v="4129"/>
    <n v="4129"/>
    <s v="0-20,000"/>
    <m/>
    <m/>
    <m/>
    <m/>
    <m/>
    <n v="25420.5"/>
    <n v="74648"/>
    <n v="49227.5"/>
    <n v="-48420.75"/>
    <n v="148489.25"/>
    <n v="4129"/>
  </r>
  <r>
    <n v="727363"/>
    <d v="2014-07-17T09:33:09"/>
    <x v="1"/>
    <s v="Male"/>
    <s v="Service Department"/>
    <x v="0"/>
    <n v="21586"/>
    <n v="21586"/>
    <s v="20001-40000"/>
    <m/>
    <m/>
    <m/>
    <m/>
    <m/>
    <n v="25434.75"/>
    <n v="74660.5"/>
    <n v="49225.75"/>
    <n v="-48403.875"/>
    <n v="148499.125"/>
    <n v="21586"/>
  </r>
  <r>
    <n v="607598"/>
    <d v="2014-07-29T10:31:49"/>
    <x v="0"/>
    <s v="Female"/>
    <s v="Service Department"/>
    <x v="0"/>
    <n v="38500"/>
    <n v="38500"/>
    <s v="20001-40000"/>
    <m/>
    <m/>
    <m/>
    <m/>
    <m/>
    <n v="25449"/>
    <n v="74673"/>
    <n v="49224"/>
    <n v="-48387"/>
    <n v="148509"/>
    <n v="38500"/>
  </r>
  <r>
    <n v="532440"/>
    <d v="2014-07-31T13:16:31"/>
    <x v="1"/>
    <s v="Female"/>
    <s v="Service Department"/>
    <x v="0"/>
    <n v="67779"/>
    <n v="67779"/>
    <s v="60001-100000"/>
    <m/>
    <m/>
    <m/>
    <m/>
    <m/>
    <n v="25444.25"/>
    <n v="74675"/>
    <n v="49230.75"/>
    <n v="-48401.875"/>
    <n v="148521.125"/>
    <n v="67779"/>
  </r>
  <r>
    <n v="627866"/>
    <d v="2014-05-12T09:31:23"/>
    <x v="1"/>
    <s v="Male"/>
    <s v="Operations Department"/>
    <x v="3"/>
    <n v="53256"/>
    <n v="53256"/>
    <s v="40001-60000"/>
    <m/>
    <m/>
    <m/>
    <m/>
    <m/>
    <n v="25439.5"/>
    <n v="74677"/>
    <n v="49237.5"/>
    <n v="-48416.75"/>
    <n v="148533.25"/>
    <n v="53256"/>
  </r>
  <r>
    <n v="890953"/>
    <d v="2014-05-12T09:31:46"/>
    <x v="1"/>
    <s v="Male"/>
    <s v="Operations Department"/>
    <x v="3"/>
    <n v="2128"/>
    <n v="2128"/>
    <s v="0-20,000"/>
    <m/>
    <m/>
    <m/>
    <m/>
    <m/>
    <n v="25434.75"/>
    <n v="74679"/>
    <n v="49244.25"/>
    <n v="-48431.625"/>
    <n v="148545.375"/>
    <n v="2128"/>
  </r>
  <r>
    <n v="310613"/>
    <d v="2014-07-28T15:35:58"/>
    <x v="0"/>
    <s v="Male"/>
    <s v="Operations Department"/>
    <x v="12"/>
    <n v="11134"/>
    <n v="11134"/>
    <s v="0-20,000"/>
    <m/>
    <m/>
    <m/>
    <m/>
    <m/>
    <n v="25449"/>
    <n v="74681"/>
    <n v="49232"/>
    <n v="-48399"/>
    <n v="148529"/>
    <n v="11134"/>
  </r>
  <r>
    <n v="458984"/>
    <d v="2014-07-28T09:33:35"/>
    <x v="0"/>
    <s v="Male"/>
    <s v="Operations Department"/>
    <x v="3"/>
    <n v="98965"/>
    <n v="98965"/>
    <s v="60001-100000"/>
    <m/>
    <m/>
    <m/>
    <m/>
    <m/>
    <n v="25452.75"/>
    <n v="74683"/>
    <n v="49230.25"/>
    <n v="-48392.625"/>
    <n v="148528.375"/>
    <n v="98965"/>
  </r>
  <r>
    <n v="684773"/>
    <d v="2014-05-27T19:16:15"/>
    <x v="1"/>
    <s v="Male"/>
    <s v="Sales Department"/>
    <x v="1"/>
    <n v="16546"/>
    <n v="16546"/>
    <s v="0-20,000"/>
    <m/>
    <m/>
    <m/>
    <m/>
    <m/>
    <n v="25451.5"/>
    <n v="74677"/>
    <n v="49225.5"/>
    <n v="-48386.75"/>
    <n v="148515.25"/>
    <n v="16546"/>
  </r>
  <r>
    <n v="224851"/>
    <d v="2014-05-27T19:17:04"/>
    <x v="0"/>
    <s v="Female"/>
    <s v="Sales Department"/>
    <x v="1"/>
    <n v="26053"/>
    <n v="26053"/>
    <s v="20001-40000"/>
    <m/>
    <m/>
    <m/>
    <m/>
    <m/>
    <n v="25457.25"/>
    <n v="74679"/>
    <n v="49221.75"/>
    <n v="-48375.375"/>
    <n v="148511.625"/>
    <n v="26053"/>
  </r>
  <r>
    <n v="203784"/>
    <d v="2014-05-20T09:32:14"/>
    <x v="0"/>
    <s v="Female"/>
    <s v="General Management"/>
    <x v="12"/>
    <n v="83818"/>
    <n v="83818"/>
    <s v="60001-100000"/>
    <m/>
    <m/>
    <m/>
    <m/>
    <m/>
    <n v="25454"/>
    <n v="74681"/>
    <n v="49227"/>
    <n v="-48386.5"/>
    <n v="148521.5"/>
    <n v="83818"/>
  </r>
  <r>
    <n v="533780"/>
    <d v="2014-05-20T09:33:02"/>
    <x v="0"/>
    <s v="Female"/>
    <s v="General Management"/>
    <x v="12"/>
    <n v="20666"/>
    <n v="20666"/>
    <s v="20001-40000"/>
    <m/>
    <m/>
    <m/>
    <m/>
    <m/>
    <n v="25452.75"/>
    <n v="74675"/>
    <n v="49222.25"/>
    <n v="-48380.625"/>
    <n v="148508.375"/>
    <n v="20666"/>
  </r>
  <r>
    <n v="703211"/>
    <d v="2014-06-10T09:31:40"/>
    <x v="0"/>
    <s v="Male"/>
    <s v="Purchase Department"/>
    <x v="7"/>
    <n v="43505"/>
    <n v="43505"/>
    <s v="40001-60000"/>
    <m/>
    <m/>
    <m/>
    <m/>
    <m/>
    <n v="25460.5"/>
    <n v="74677"/>
    <n v="49216.5"/>
    <n v="-48364.25"/>
    <n v="148501.75"/>
    <n v="43505"/>
  </r>
  <r>
    <n v="484818"/>
    <d v="2014-05-07T09:31:45"/>
    <x v="0"/>
    <s v="Male"/>
    <s v="Operations Department"/>
    <x v="7"/>
    <n v="11394"/>
    <n v="11394"/>
    <s v="0-20,000"/>
    <m/>
    <m/>
    <m/>
    <m/>
    <m/>
    <n v="25457.25"/>
    <n v="74679"/>
    <n v="49221.75"/>
    <n v="-48375.375"/>
    <n v="148511.625"/>
    <n v="11394"/>
  </r>
  <r>
    <n v="227028"/>
    <d v="2014-07-17T11:32:40"/>
    <x v="0"/>
    <s v="Male"/>
    <s v="Service Department"/>
    <x v="3"/>
    <n v="33648"/>
    <n v="33648"/>
    <s v="20001-40000"/>
    <m/>
    <m/>
    <m/>
    <m/>
    <m/>
    <n v="25467"/>
    <n v="74681"/>
    <n v="49214"/>
    <n v="-48354"/>
    <n v="148502"/>
    <n v="33648"/>
  </r>
  <r>
    <n v="315545"/>
    <d v="2014-07-28T09:59:02"/>
    <x v="0"/>
    <s v="Male"/>
    <s v="Service Department"/>
    <x v="3"/>
    <n v="36859"/>
    <n v="36859"/>
    <s v="20001-40000"/>
    <m/>
    <m/>
    <m/>
    <m/>
    <m/>
    <n v="25463.75"/>
    <n v="74683"/>
    <n v="49219.25"/>
    <n v="-48365.125"/>
    <n v="148511.875"/>
    <n v="36859"/>
  </r>
  <r>
    <n v="615673"/>
    <d v="2014-07-28T09:59:34"/>
    <x v="1"/>
    <s v="Female"/>
    <s v="Service Department"/>
    <x v="3"/>
    <n v="28612"/>
    <n v="28612"/>
    <s v="20001-40000"/>
    <m/>
    <m/>
    <m/>
    <m/>
    <m/>
    <n v="25460.5"/>
    <n v="74685"/>
    <n v="49224.5"/>
    <n v="-48376.25"/>
    <n v="148521.75"/>
    <n v="28612"/>
  </r>
  <r>
    <n v="861007"/>
    <d v="2014-08-14T19:50:36"/>
    <x v="0"/>
    <s v="Male"/>
    <s v="Service Department"/>
    <x v="3"/>
    <n v="32576"/>
    <n v="32576"/>
    <s v="20001-40000"/>
    <m/>
    <m/>
    <m/>
    <m/>
    <m/>
    <n v="25457.25"/>
    <n v="74687"/>
    <n v="49229.75"/>
    <n v="-48387.375"/>
    <n v="148531.625"/>
    <n v="32576"/>
  </r>
  <r>
    <n v="783140"/>
    <d v="2014-08-15T05:42:08"/>
    <x v="1"/>
    <s v="Male"/>
    <s v="Service Department"/>
    <x v="3"/>
    <n v="6473"/>
    <n v="6473"/>
    <s v="0-20,000"/>
    <m/>
    <m/>
    <m/>
    <m/>
    <m/>
    <n v="25454"/>
    <n v="74689"/>
    <n v="49235"/>
    <n v="-48398.5"/>
    <n v="148541.5"/>
    <n v="6473"/>
  </r>
  <r>
    <n v="900316"/>
    <d v="2014-08-15T05:43:56"/>
    <x v="1"/>
    <s v="Female"/>
    <s v="Service Department"/>
    <x v="3"/>
    <n v="41513"/>
    <n v="41513"/>
    <s v="40001-60000"/>
    <m/>
    <m/>
    <m/>
    <m/>
    <m/>
    <n v="25463.75"/>
    <n v="74693.75"/>
    <n v="49230"/>
    <n v="-48381.25"/>
    <n v="148538.75"/>
    <n v="41513"/>
  </r>
  <r>
    <n v="797953"/>
    <d v="2014-08-20T12:45:30"/>
    <x v="1"/>
    <s v="Male"/>
    <s v="Service Department"/>
    <x v="3"/>
    <n v="6720"/>
    <n v="6720"/>
    <s v="0-20,000"/>
    <m/>
    <m/>
    <m/>
    <m/>
    <m/>
    <n v="25460.5"/>
    <n v="74698.5"/>
    <n v="49238"/>
    <n v="-48396.5"/>
    <n v="148555.5"/>
    <n v="6720"/>
  </r>
  <r>
    <n v="802027"/>
    <d v="2014-08-31T16:34:11"/>
    <x v="0"/>
    <s v="Male"/>
    <s v="Service Department"/>
    <x v="3"/>
    <n v="21413"/>
    <n v="21413"/>
    <s v="20001-40000"/>
    <m/>
    <m/>
    <m/>
    <m/>
    <m/>
    <n v="25485.5"/>
    <n v="74703.25"/>
    <n v="49217.75"/>
    <n v="-48341.125"/>
    <n v="148529.875"/>
    <n v="21413"/>
  </r>
  <r>
    <n v="305414"/>
    <d v="2014-05-01T09:31:31"/>
    <x v="0"/>
    <s v="Female"/>
    <s v="Finance Department"/>
    <x v="1"/>
    <n v="27289"/>
    <n v="27289"/>
    <s v="20001-40000"/>
    <m/>
    <m/>
    <m/>
    <m/>
    <m/>
    <n v="25541"/>
    <n v="74708"/>
    <n v="49167"/>
    <n v="-48209.5"/>
    <n v="148458.5"/>
    <n v="27289"/>
  </r>
  <r>
    <n v="992696"/>
    <d v="2014-05-01T09:31:59"/>
    <x v="1"/>
    <s v="Female"/>
    <s v="Finance Department"/>
    <x v="1"/>
    <n v="43088"/>
    <n v="43088"/>
    <s v="40001-60000"/>
    <m/>
    <m/>
    <m/>
    <m/>
    <m/>
    <n v="25522.5"/>
    <n v="74714.25"/>
    <n v="49191.75"/>
    <n v="-48265.125"/>
    <n v="148501.875"/>
    <n v="43088"/>
  </r>
  <r>
    <n v="115756"/>
    <d v="2014-05-01T09:33:31"/>
    <x v="1"/>
    <s v="Female"/>
    <s v="Finance Department"/>
    <x v="1"/>
    <n v="17504"/>
    <n v="17504"/>
    <s v="0-20,000"/>
    <m/>
    <m/>
    <m/>
    <m/>
    <m/>
    <n v="25504"/>
    <n v="74720.5"/>
    <n v="49216.5"/>
    <n v="-48320.75"/>
    <n v="148545.25"/>
    <n v="17504"/>
  </r>
  <r>
    <n v="402021"/>
    <d v="2014-08-14T09:31:37"/>
    <x v="1"/>
    <s v="Male"/>
    <s v="Operations Department"/>
    <x v="3"/>
    <n v="8199"/>
    <n v="8199"/>
    <s v="0-20,000"/>
    <m/>
    <m/>
    <m/>
    <m/>
    <m/>
    <n v="25544"/>
    <n v="74726.75"/>
    <n v="49182.75"/>
    <n v="-48230.125"/>
    <n v="148500.875"/>
    <n v="8199"/>
  </r>
  <r>
    <n v="722120"/>
    <d v="2014-08-19T16:13:02"/>
    <x v="0"/>
    <s v="Don’t want to say"/>
    <s v="Operations Department"/>
    <x v="3"/>
    <n v="25246"/>
    <n v="25246"/>
    <s v="20001-40000"/>
    <m/>
    <m/>
    <m/>
    <m/>
    <m/>
    <n v="25553"/>
    <n v="74733"/>
    <n v="49180"/>
    <n v="-48217"/>
    <n v="148503"/>
    <n v="25246"/>
  </r>
  <r>
    <n v="424101"/>
    <d v="2014-08-22T15:00:05"/>
    <x v="0"/>
    <s v="Male"/>
    <s v="Operations Department"/>
    <x v="3"/>
    <n v="88721"/>
    <n v="88721"/>
    <s v="60001-100000"/>
    <m/>
    <m/>
    <m/>
    <m/>
    <m/>
    <n v="25575.5"/>
    <n v="74734"/>
    <n v="49158.5"/>
    <n v="-48162.25"/>
    <n v="148471.75"/>
    <n v="88721"/>
  </r>
  <r>
    <n v="224983"/>
    <d v="2014-08-22T15:01:33"/>
    <x v="0"/>
    <s v="Male"/>
    <s v="Operations Department"/>
    <x v="3"/>
    <n v="72843"/>
    <n v="72843"/>
    <s v="60001-100000"/>
    <m/>
    <m/>
    <m/>
    <m/>
    <m/>
    <n v="25568"/>
    <n v="74720.5"/>
    <n v="49152.5"/>
    <n v="-48160.75"/>
    <n v="148449.25"/>
    <n v="72843"/>
  </r>
  <r>
    <n v="386421"/>
    <d v="2014-08-22T15:04:22"/>
    <x v="0"/>
    <s v="Male"/>
    <s v="Operations Department"/>
    <x v="3"/>
    <n v="20087"/>
    <n v="20087"/>
    <s v="20001-40000"/>
    <m/>
    <m/>
    <m/>
    <m/>
    <m/>
    <n v="25560.5"/>
    <n v="74726.75"/>
    <n v="49166.25"/>
    <n v="-48188.875"/>
    <n v="148476.125"/>
    <n v="20087"/>
  </r>
  <r>
    <n v="997434"/>
    <d v="2014-08-22T15:05:53"/>
    <x v="0"/>
    <s v="Male"/>
    <s v="Operations Department"/>
    <x v="3"/>
    <n v="99091"/>
    <n v="99091"/>
    <s v="60001-100000"/>
    <m/>
    <m/>
    <m/>
    <m/>
    <m/>
    <n v="25583"/>
    <n v="74733"/>
    <n v="49150"/>
    <n v="-48142"/>
    <n v="148458"/>
    <n v="99091"/>
  </r>
  <r>
    <n v="566587"/>
    <d v="2014-08-22T15:06:23"/>
    <x v="0"/>
    <s v="Male"/>
    <s v="Operations Department"/>
    <x v="3"/>
    <n v="27670"/>
    <n v="27670"/>
    <s v="20001-40000"/>
    <m/>
    <m/>
    <m/>
    <m/>
    <m/>
    <n v="25575.5"/>
    <n v="74714.25"/>
    <n v="49138.75"/>
    <n v="-48132.625"/>
    <n v="148422.375"/>
    <n v="27670"/>
  </r>
  <r>
    <n v="573979"/>
    <d v="2014-08-22T15:07:16"/>
    <x v="0"/>
    <s v="Female"/>
    <s v="Operations Department"/>
    <x v="3"/>
    <n v="19367"/>
    <n v="19367"/>
    <s v="0-20,000"/>
    <m/>
    <m/>
    <m/>
    <m/>
    <m/>
    <n v="25568"/>
    <n v="74720.5"/>
    <n v="49152.5"/>
    <n v="-48160.75"/>
    <n v="148449.25"/>
    <n v="19367"/>
  </r>
  <r>
    <n v="122565"/>
    <d v="2014-08-04T09:32:07"/>
    <x v="0"/>
    <s v="Male"/>
    <s v="Operations Department"/>
    <x v="4"/>
    <n v="79920"/>
    <n v="79920"/>
    <s v="60001-100000"/>
    <m/>
    <m/>
    <m/>
    <m/>
    <m/>
    <n v="25583.75"/>
    <n v="74726.75"/>
    <n v="49143"/>
    <n v="-48130.75"/>
    <n v="148441.25"/>
    <n v="79920"/>
  </r>
  <r>
    <n v="661492"/>
    <d v="2014-08-12T08:25:31"/>
    <x v="1"/>
    <s v="Male"/>
    <s v="Service Department"/>
    <x v="4"/>
    <n v="30938"/>
    <n v="30938"/>
    <s v="20001-40000"/>
    <m/>
    <m/>
    <m/>
    <m/>
    <m/>
    <n v="25583"/>
    <n v="74708"/>
    <n v="49125"/>
    <n v="-48104.5"/>
    <n v="148395.5"/>
    <n v="30938"/>
  </r>
  <r>
    <n v="498458"/>
    <d v="2014-08-12T08:28:27"/>
    <x v="0"/>
    <s v="Male"/>
    <s v="Service Department"/>
    <x v="4"/>
    <n v="99596"/>
    <n v="99596"/>
    <s v="60001-100000"/>
    <m/>
    <m/>
    <m/>
    <m/>
    <m/>
    <n v="25575.5"/>
    <n v="74714.25"/>
    <n v="49138.75"/>
    <n v="-48132.625"/>
    <n v="148422.375"/>
    <n v="99596"/>
  </r>
  <r>
    <n v="564946"/>
    <d v="2014-08-20T13:11:09"/>
    <x v="1"/>
    <s v="Male"/>
    <s v="Service Department"/>
    <x v="4"/>
    <n v="37443"/>
    <n v="37443"/>
    <s v="20001-40000"/>
    <m/>
    <m/>
    <m/>
    <m/>
    <m/>
    <n v="25568"/>
    <n v="74698.5"/>
    <n v="49130.5"/>
    <n v="-48127.75"/>
    <n v="148394.25"/>
    <n v="37443"/>
  </r>
  <r>
    <n v="941551"/>
    <d v="2014-08-19T02:37:21"/>
    <x v="0"/>
    <s v="Male"/>
    <s v="Service Department"/>
    <x v="4"/>
    <n v="52037"/>
    <n v="52037"/>
    <s v="40001-60000"/>
    <m/>
    <m/>
    <m/>
    <m/>
    <m/>
    <n v="25560.5"/>
    <n v="74703.25"/>
    <n v="49142.75"/>
    <n v="-48153.625"/>
    <n v="148417.375"/>
    <n v="52037"/>
  </r>
  <r>
    <n v="71796"/>
    <d v="2014-08-19T02:40:57"/>
    <x v="0"/>
    <s v="Male"/>
    <s v="Service Department"/>
    <x v="4"/>
    <n v="21371"/>
    <n v="21371"/>
    <s v="20001-40000"/>
    <m/>
    <m/>
    <m/>
    <m/>
    <m/>
    <n v="25553"/>
    <n v="74708"/>
    <n v="49155"/>
    <n v="-48179.5"/>
    <n v="148440.5"/>
    <n v="21371"/>
  </r>
  <r>
    <n v="222485"/>
    <d v="2014-08-19T07:41:40"/>
    <x v="0"/>
    <s v="Female"/>
    <s v="Service Department"/>
    <x v="4"/>
    <n v="25586"/>
    <n v="25586"/>
    <s v="20001-40000"/>
    <m/>
    <m/>
    <m/>
    <m/>
    <m/>
    <n v="25575.5"/>
    <n v="74714.25"/>
    <n v="49138.75"/>
    <n v="-48132.625"/>
    <n v="148422.375"/>
    <n v="25586"/>
  </r>
  <r>
    <n v="658298"/>
    <d v="2014-07-01T09:31:26"/>
    <x v="1"/>
    <s v="Male"/>
    <s v="Service Department"/>
    <x v="1"/>
    <n v="19783"/>
    <n v="19783"/>
    <s v="0-20,000"/>
    <m/>
    <m/>
    <m/>
    <m/>
    <m/>
    <n v="25568"/>
    <n v="74720.5"/>
    <n v="49152.5"/>
    <n v="-48160.75"/>
    <n v="148449.25"/>
    <n v="19783"/>
  </r>
  <r>
    <n v="651038"/>
    <d v="2014-05-17T15:12:18"/>
    <x v="1"/>
    <s v="Female"/>
    <s v="Operations Department"/>
    <x v="4"/>
    <n v="24709"/>
    <n v="24709"/>
    <s v="20001-40000"/>
    <m/>
    <m/>
    <m/>
    <m/>
    <m/>
    <n v="25586"/>
    <n v="74726.75"/>
    <n v="49140.75"/>
    <n v="-48125.125"/>
    <n v="148437.875"/>
    <n v="24709"/>
  </r>
  <r>
    <n v="389951"/>
    <d v="2014-07-30T09:31:51"/>
    <x v="1"/>
    <s v="Male"/>
    <s v="Operations Department"/>
    <x v="4"/>
    <n v="99619"/>
    <n v="99619"/>
    <s v="60001-100000"/>
    <m/>
    <m/>
    <m/>
    <m/>
    <m/>
    <n v="25595"/>
    <n v="74733"/>
    <n v="49138"/>
    <n v="-48112"/>
    <n v="148440"/>
    <n v="99619"/>
  </r>
  <r>
    <n v="856295"/>
    <d v="2014-06-19T09:31:43"/>
    <x v="1"/>
    <s v="Male"/>
    <s v="Operations Department"/>
    <x v="3"/>
    <n v="44815"/>
    <n v="44815"/>
    <s v="40001-60000"/>
    <m/>
    <m/>
    <m/>
    <m/>
    <m/>
    <n v="25592"/>
    <n v="74714.25"/>
    <n v="49122.25"/>
    <n v="-48091.375"/>
    <n v="148397.625"/>
    <n v="44815"/>
  </r>
  <r>
    <n v="643434"/>
    <d v="2014-06-19T09:33:40"/>
    <x v="1"/>
    <s v="Female"/>
    <s v="Operations Department"/>
    <x v="3"/>
    <n v="43792"/>
    <n v="43792"/>
    <s v="40001-60000"/>
    <m/>
    <m/>
    <m/>
    <m/>
    <m/>
    <n v="25589"/>
    <n v="74720.5"/>
    <n v="49131.5"/>
    <n v="-48108.25"/>
    <n v="148417.75"/>
    <n v="43792"/>
  </r>
  <r>
    <n v="34179"/>
    <d v="2014-08-07T17:22:30"/>
    <x v="0"/>
    <s v="Female"/>
    <s v="Operations Department"/>
    <x v="3"/>
    <n v="26150"/>
    <n v="26150"/>
    <s v="20001-40000"/>
    <m/>
    <m/>
    <m/>
    <m/>
    <m/>
    <n v="25586"/>
    <n v="74726.75"/>
    <n v="49140.75"/>
    <n v="-48125.125"/>
    <n v="148437.875"/>
    <n v="26150"/>
  </r>
  <r>
    <n v="910029"/>
    <d v="2014-08-07T17:22:56"/>
    <x v="1"/>
    <s v="Male"/>
    <s v="Operations Department"/>
    <x v="3"/>
    <n v="56250"/>
    <n v="56250"/>
    <s v="40001-60000"/>
    <m/>
    <m/>
    <m/>
    <m/>
    <m/>
    <n v="25583"/>
    <n v="74733"/>
    <n v="49150"/>
    <n v="-48142"/>
    <n v="148458"/>
    <n v="56250"/>
  </r>
  <r>
    <n v="760525"/>
    <d v="2014-08-07T17:24:27"/>
    <x v="0"/>
    <s v="Male"/>
    <s v="Operations Department"/>
    <x v="3"/>
    <n v="95834"/>
    <n v="95834"/>
    <s v="60001-100000"/>
    <m/>
    <m/>
    <m/>
    <m/>
    <m/>
    <n v="25575.5"/>
    <n v="74734"/>
    <n v="49158.5"/>
    <n v="-48162.25"/>
    <n v="148471.75"/>
    <n v="95834"/>
  </r>
  <r>
    <n v="913328"/>
    <d v="2014-08-07T17:21:05"/>
    <x v="0"/>
    <s v="Female"/>
    <s v="Operations Department"/>
    <x v="3"/>
    <n v="10982"/>
    <n v="10982"/>
    <s v="0-20,000"/>
    <m/>
    <m/>
    <m/>
    <m/>
    <m/>
    <n v="25568"/>
    <n v="74720.5"/>
    <n v="49152.5"/>
    <n v="-48160.75"/>
    <n v="148449.25"/>
    <n v="10982"/>
  </r>
  <r>
    <n v="906610"/>
    <d v="2014-07-10T09:31:55"/>
    <x v="0"/>
    <s v="Male"/>
    <s v="Operations Department"/>
    <x v="3"/>
    <n v="27403"/>
    <n v="27403"/>
    <s v="20001-40000"/>
    <m/>
    <m/>
    <m/>
    <m/>
    <m/>
    <n v="25586"/>
    <n v="74726.75"/>
    <n v="49140.75"/>
    <n v="-48125.125"/>
    <n v="148437.875"/>
    <n v="27403"/>
  </r>
  <r>
    <n v="356309"/>
    <d v="2014-07-10T09:31:19"/>
    <x v="0"/>
    <s v="Male"/>
    <s v="Production Department"/>
    <x v="7"/>
    <n v="84905"/>
    <n v="84905"/>
    <s v="60001-100000"/>
    <m/>
    <m/>
    <m/>
    <m/>
    <m/>
    <n v="25583"/>
    <n v="74733"/>
    <n v="49150"/>
    <n v="-48142"/>
    <n v="148458"/>
    <n v="84905"/>
  </r>
  <r>
    <n v="170369"/>
    <d v="2014-07-17T09:31:21"/>
    <x v="0"/>
    <s v="Male"/>
    <s v="Production Department"/>
    <x v="12"/>
    <n v="1817"/>
    <n v="1817"/>
    <s v="0-20,000"/>
    <m/>
    <m/>
    <m/>
    <m/>
    <m/>
    <n v="25575.5"/>
    <n v="74714.25"/>
    <n v="49138.75"/>
    <n v="-48132.625"/>
    <n v="148422.375"/>
    <n v="1817"/>
  </r>
  <r>
    <n v="315817"/>
    <d v="2014-07-22T18:34:33"/>
    <x v="1"/>
    <s v="Male"/>
    <s v="Production Department"/>
    <x v="6"/>
    <n v="14871"/>
    <n v="14871"/>
    <s v="0-20,000"/>
    <m/>
    <m/>
    <m/>
    <m/>
    <m/>
    <n v="25589"/>
    <n v="74720.5"/>
    <n v="49131.5"/>
    <n v="-48108.25"/>
    <n v="148417.75"/>
    <n v="14871"/>
  </r>
  <r>
    <n v="28531"/>
    <d v="2014-07-22T18:38:43"/>
    <x v="1"/>
    <s v="Female"/>
    <s v="Production Department"/>
    <x v="6"/>
    <n v="83828"/>
    <n v="83828"/>
    <s v="60001-100000"/>
    <m/>
    <m/>
    <m/>
    <m/>
    <m/>
    <n v="25596.75"/>
    <n v="74726.75"/>
    <n v="49130"/>
    <n v="-48098.25"/>
    <n v="148421.75"/>
    <n v="83828"/>
  </r>
  <r>
    <n v="955200"/>
    <d v="2014-08-02T01:24:57"/>
    <x v="0"/>
    <s v="Male"/>
    <s v="Production Department"/>
    <x v="12"/>
    <n v="95400"/>
    <n v="95400"/>
    <s v="60001-100000"/>
    <m/>
    <m/>
    <m/>
    <m/>
    <m/>
    <n v="25595"/>
    <n v="74708"/>
    <n v="49113"/>
    <n v="-48074.5"/>
    <n v="148377.5"/>
    <n v="95400"/>
  </r>
  <r>
    <n v="452559"/>
    <d v="2014-06-05T11:39:26"/>
    <x v="0"/>
    <s v="Don’t want to say"/>
    <s v="Operations Department"/>
    <x v="0"/>
    <n v="98670"/>
    <n v="98670"/>
    <s v="60001-100000"/>
    <m/>
    <m/>
    <m/>
    <m/>
    <m/>
    <n v="25592"/>
    <n v="74693.75"/>
    <n v="49101.75"/>
    <n v="-48060.625"/>
    <n v="148346.375"/>
    <n v="98670"/>
  </r>
  <r>
    <n v="811260"/>
    <d v="2014-06-27T09:31:25"/>
    <x v="0"/>
    <s v="Male"/>
    <s v="Operations Department"/>
    <x v="0"/>
    <n v="10730"/>
    <n v="10730"/>
    <s v="0-20,000"/>
    <m/>
    <m/>
    <m/>
    <m/>
    <m/>
    <n v="25589"/>
    <n v="74685"/>
    <n v="49096"/>
    <n v="-48055"/>
    <n v="148329"/>
    <n v="10730"/>
  </r>
  <r>
    <n v="194204"/>
    <d v="2014-06-27T09:38:09"/>
    <x v="1"/>
    <s v="Female"/>
    <s v="Operations Department"/>
    <x v="0"/>
    <n v="31185"/>
    <n v="31185"/>
    <s v="20001-40000"/>
    <m/>
    <m/>
    <m/>
    <m/>
    <m/>
    <n v="25596.75"/>
    <n v="74687"/>
    <n v="49090.25"/>
    <n v="-48038.625"/>
    <n v="148322.375"/>
    <n v="31185"/>
  </r>
  <r>
    <n v="750906"/>
    <d v="2014-07-08T14:45:59"/>
    <x v="1"/>
    <s v="Female"/>
    <s v="Operations Department"/>
    <x v="0"/>
    <n v="30750"/>
    <n v="30750"/>
    <s v="20001-40000"/>
    <m/>
    <m/>
    <m/>
    <m/>
    <m/>
    <n v="25595"/>
    <n v="74689"/>
    <n v="49094"/>
    <n v="-48046"/>
    <n v="148330"/>
    <n v="30750"/>
  </r>
  <r>
    <n v="486771"/>
    <d v="2014-07-08T14:50:04"/>
    <x v="0"/>
    <s v="Female"/>
    <s v="Operations Department"/>
    <x v="0"/>
    <n v="57130"/>
    <n v="57130"/>
    <s v="40001-60000"/>
    <m/>
    <m/>
    <m/>
    <m/>
    <m/>
    <n v="25592"/>
    <n v="74693.75"/>
    <n v="49101.75"/>
    <n v="-48060.625"/>
    <n v="148346.375"/>
    <n v="57130"/>
  </r>
  <r>
    <n v="932139"/>
    <d v="2014-07-04T19:06:04"/>
    <x v="0"/>
    <s v="Female"/>
    <s v="Operations Department"/>
    <x v="0"/>
    <n v="17249"/>
    <n v="17249"/>
    <s v="0-20,000"/>
    <m/>
    <m/>
    <m/>
    <m/>
    <m/>
    <n v="25589"/>
    <n v="74698.5"/>
    <n v="49109.5"/>
    <n v="-48075.25"/>
    <n v="148362.75"/>
    <n v="17249"/>
  </r>
  <r>
    <n v="606591"/>
    <d v="2014-07-04T19:06:31"/>
    <x v="0"/>
    <s v="Male"/>
    <s v="Operations Department"/>
    <x v="0"/>
    <n v="80966"/>
    <n v="80966"/>
    <s v="60001-100000"/>
    <m/>
    <m/>
    <m/>
    <m/>
    <m/>
    <n v="25596.75"/>
    <n v="74703.25"/>
    <n v="49106.5"/>
    <n v="-48063"/>
    <n v="148363"/>
    <n v="80966"/>
  </r>
  <r>
    <n v="847230"/>
    <d v="2014-07-07T16:39:07"/>
    <x v="1"/>
    <s v="Male"/>
    <s v="Operations Department"/>
    <x v="0"/>
    <n v="8032"/>
    <n v="8032"/>
    <s v="0-20,000"/>
    <m/>
    <m/>
    <m/>
    <m/>
    <m/>
    <n v="25595"/>
    <n v="74689"/>
    <n v="49094"/>
    <n v="-48046"/>
    <n v="148330"/>
    <n v="8032"/>
  </r>
  <r>
    <n v="288114"/>
    <d v="2014-07-07T16:38:23"/>
    <x v="1"/>
    <s v="Don’t want to say"/>
    <s v="Operations Department"/>
    <x v="0"/>
    <n v="19751"/>
    <n v="19751"/>
    <s v="0-20,000"/>
    <m/>
    <m/>
    <m/>
    <m/>
    <m/>
    <n v="25600.25"/>
    <n v="74693.75"/>
    <n v="49093.5"/>
    <n v="-48040"/>
    <n v="148334"/>
    <n v="19751"/>
  </r>
  <r>
    <n v="337546"/>
    <d v="2014-07-28T08:33:32"/>
    <x v="1"/>
    <s v="Female"/>
    <s v="Operations Department"/>
    <x v="0"/>
    <n v="46403"/>
    <n v="46403"/>
    <s v="40001-60000"/>
    <m/>
    <m/>
    <m/>
    <m/>
    <m/>
    <n v="25609.5"/>
    <n v="74698.5"/>
    <n v="49089"/>
    <n v="-48024"/>
    <n v="148332"/>
    <n v="46403"/>
  </r>
  <r>
    <n v="377923"/>
    <d v="2014-07-28T08:35:48"/>
    <x v="0"/>
    <s v="Female"/>
    <s v="Operations Department"/>
    <x v="0"/>
    <n v="30875"/>
    <n v="30875"/>
    <s v="20001-40000"/>
    <m/>
    <m/>
    <m/>
    <m/>
    <m/>
    <n v="25605.75"/>
    <n v="74703.25"/>
    <n v="49097.5"/>
    <n v="-48040.5"/>
    <n v="148349.5"/>
    <n v="30875"/>
  </r>
  <r>
    <n v="801545"/>
    <d v="2014-07-28T08:36:34"/>
    <x v="0"/>
    <s v="Male"/>
    <s v="Operations Department"/>
    <x v="0"/>
    <n v="58330"/>
    <n v="58330"/>
    <s v="40001-60000"/>
    <m/>
    <m/>
    <m/>
    <m/>
    <m/>
    <n v="25602"/>
    <n v="74708"/>
    <n v="49106"/>
    <n v="-48057"/>
    <n v="148367"/>
    <n v="58330"/>
  </r>
  <r>
    <n v="173651"/>
    <d v="2014-07-28T08:37:56"/>
    <x v="1"/>
    <s v="Female"/>
    <s v="Operations Department"/>
    <x v="0"/>
    <n v="40124"/>
    <n v="40124"/>
    <s v="40001-60000"/>
    <m/>
    <m/>
    <m/>
    <m/>
    <m/>
    <n v="25600.25"/>
    <n v="74714.25"/>
    <n v="49114"/>
    <n v="-48070.75"/>
    <n v="148385.25"/>
    <n v="40124"/>
  </r>
  <r>
    <n v="290514"/>
    <d v="2014-08-08T09:35:49"/>
    <x v="0"/>
    <s v="Female"/>
    <s v="Operations Department"/>
    <x v="0"/>
    <n v="89900"/>
    <n v="89900"/>
    <s v="60001-100000"/>
    <m/>
    <m/>
    <m/>
    <m/>
    <m/>
    <n v="25598.5"/>
    <n v="74720.5"/>
    <n v="49122"/>
    <n v="-48084.5"/>
    <n v="148403.5"/>
    <n v="89900"/>
  </r>
  <r>
    <n v="956314"/>
    <d v="2014-05-28T12:01:10"/>
    <x v="0"/>
    <s v="Female"/>
    <s v="Service Department"/>
    <x v="9"/>
    <n v="92168"/>
    <n v="92168"/>
    <s v="60001-100000"/>
    <m/>
    <m/>
    <m/>
    <m/>
    <m/>
    <n v="25596.75"/>
    <n v="74703.25"/>
    <n v="49106.5"/>
    <n v="-48063"/>
    <n v="148363"/>
    <n v="92168"/>
  </r>
  <r>
    <n v="255595"/>
    <d v="2014-07-25T10:07:52"/>
    <x v="1"/>
    <s v="Male"/>
    <s v="Service Department"/>
    <x v="9"/>
    <n v="37952"/>
    <n v="37952"/>
    <s v="20001-40000"/>
    <m/>
    <m/>
    <m/>
    <m/>
    <m/>
    <n v="25595"/>
    <n v="74689"/>
    <n v="49094"/>
    <n v="-48046"/>
    <n v="148330"/>
    <n v="37952"/>
  </r>
  <r>
    <n v="545043"/>
    <d v="2014-07-25T10:08:13"/>
    <x v="0"/>
    <s v="Female"/>
    <s v="Service Department"/>
    <x v="9"/>
    <n v="29874"/>
    <n v="29874"/>
    <s v="20001-40000"/>
    <m/>
    <m/>
    <m/>
    <m/>
    <m/>
    <n v="25592"/>
    <n v="74693.75"/>
    <n v="49101.75"/>
    <n v="-48060.625"/>
    <n v="148346.375"/>
    <n v="29874"/>
  </r>
  <r>
    <n v="303823"/>
    <d v="2014-07-18T18:53:15"/>
    <x v="1"/>
    <s v="Male"/>
    <s v="Production Department"/>
    <x v="7"/>
    <n v="16961"/>
    <n v="16961"/>
    <s v="0-20,000"/>
    <m/>
    <m/>
    <m/>
    <m/>
    <m/>
    <n v="25589"/>
    <n v="74698.5"/>
    <n v="49109.5"/>
    <n v="-48075.25"/>
    <n v="148362.75"/>
    <n v="16961"/>
  </r>
  <r>
    <n v="105298"/>
    <d v="2014-07-29T14:37:48"/>
    <x v="0"/>
    <s v="Male"/>
    <s v="Production Department"/>
    <x v="7"/>
    <n v="28017"/>
    <n v="28017"/>
    <s v="20001-40000"/>
    <m/>
    <m/>
    <m/>
    <m/>
    <m/>
    <n v="25596.75"/>
    <n v="74703.25"/>
    <n v="49106.5"/>
    <n v="-48063"/>
    <n v="148363"/>
    <n v="28017"/>
  </r>
  <r>
    <n v="423082"/>
    <d v="2014-05-26T09:32:56"/>
    <x v="1"/>
    <s v="Female"/>
    <s v="Service Department"/>
    <x v="7"/>
    <n v="71419"/>
    <n v="71419"/>
    <s v="60001-100000"/>
    <m/>
    <m/>
    <m/>
    <m/>
    <m/>
    <n v="25595"/>
    <n v="74708"/>
    <n v="49113"/>
    <n v="-48074.5"/>
    <n v="148377.5"/>
    <n v="71419"/>
  </r>
  <r>
    <n v="376794"/>
    <d v="2014-07-03T19:28:43"/>
    <x v="1"/>
    <s v="Male"/>
    <s v="Service Department"/>
    <x v="7"/>
    <n v="78216"/>
    <n v="78216"/>
    <s v="60001-100000"/>
    <m/>
    <m/>
    <m/>
    <m/>
    <m/>
    <n v="25592"/>
    <n v="74714.25"/>
    <n v="49122.25"/>
    <n v="-48091.375"/>
    <n v="148397.625"/>
    <n v="78216"/>
  </r>
  <r>
    <n v="218659"/>
    <d v="2014-07-03T19:30:08"/>
    <x v="1"/>
    <s v="Male"/>
    <s v="Service Department"/>
    <x v="7"/>
    <n v="40743"/>
    <n v="40743"/>
    <s v="40001-60000"/>
    <m/>
    <m/>
    <m/>
    <m/>
    <m/>
    <n v="25589"/>
    <n v="74698.5"/>
    <n v="49109.5"/>
    <n v="-48075.25"/>
    <n v="148362.75"/>
    <n v="40743"/>
  </r>
  <r>
    <n v="680068"/>
    <d v="2014-07-21T09:34:40"/>
    <x v="0"/>
    <s v="Male"/>
    <s v="Operations Department"/>
    <x v="3"/>
    <n v="87219"/>
    <n v="87219"/>
    <s v="60001-100000"/>
    <m/>
    <m/>
    <m/>
    <m/>
    <m/>
    <n v="25586"/>
    <n v="74703.25"/>
    <n v="49117.25"/>
    <n v="-48089.875"/>
    <n v="148379.125"/>
    <n v="87219"/>
  </r>
  <r>
    <n v="467827"/>
    <d v="2014-05-12T09:31:25"/>
    <x v="0"/>
    <s v="Male"/>
    <s v="Purchase Department"/>
    <x v="7"/>
    <n v="76512"/>
    <n v="76512"/>
    <s v="60001-100000"/>
    <m/>
    <m/>
    <m/>
    <m/>
    <m/>
    <n v="25583"/>
    <n v="74689"/>
    <n v="49106"/>
    <n v="-48076"/>
    <n v="148348"/>
    <n v="76512"/>
  </r>
  <r>
    <n v="24128"/>
    <d v="2014-07-07T14:54:28"/>
    <x v="0"/>
    <s v="Female"/>
    <s v="Purchase Department"/>
    <x v="7"/>
    <n v="47611"/>
    <n v="47611"/>
    <s v="40001-60000"/>
    <m/>
    <m/>
    <m/>
    <m/>
    <m/>
    <n v="25575.5"/>
    <n v="74683"/>
    <n v="49107.5"/>
    <n v="-48085.75"/>
    <n v="148344.25"/>
    <n v="47611"/>
  </r>
  <r>
    <n v="538085"/>
    <d v="2014-07-07T14:55:04"/>
    <x v="0"/>
    <s v="Male"/>
    <s v="Purchase Department"/>
    <x v="7"/>
    <n v="78543"/>
    <n v="78543"/>
    <s v="60001-100000"/>
    <m/>
    <m/>
    <m/>
    <m/>
    <m/>
    <n v="25568"/>
    <n v="74685"/>
    <n v="49117"/>
    <n v="-48107.5"/>
    <n v="148360.5"/>
    <n v="78543"/>
  </r>
  <r>
    <n v="164872"/>
    <d v="2014-07-14T09:32:02"/>
    <x v="0"/>
    <s v="Male"/>
    <s v="Purchase Department"/>
    <x v="7"/>
    <n v="62045"/>
    <n v="62045"/>
    <s v="60001-100000"/>
    <m/>
    <m/>
    <m/>
    <m/>
    <m/>
    <n v="25560.5"/>
    <n v="74679"/>
    <n v="49118.5"/>
    <n v="-48117.25"/>
    <n v="148356.75"/>
    <n v="62045"/>
  </r>
  <r>
    <n v="684456"/>
    <d v="2014-07-14T09:32:23"/>
    <x v="1"/>
    <s v="Female"/>
    <s v="Purchase Department"/>
    <x v="7"/>
    <n v="83303"/>
    <n v="83303"/>
    <s v="60001-100000"/>
    <m/>
    <m/>
    <m/>
    <m/>
    <m/>
    <n v="25553"/>
    <n v="74681"/>
    <n v="49128"/>
    <n v="-48139"/>
    <n v="148373"/>
    <n v="83303"/>
  </r>
  <r>
    <n v="854644"/>
    <d v="2014-05-10T17:10:04"/>
    <x v="1"/>
    <s v="Female"/>
    <s v="Service Department"/>
    <x v="7"/>
    <n v="74733"/>
    <n v="74733"/>
    <s v="60001-100000"/>
    <m/>
    <m/>
    <m/>
    <m/>
    <m/>
    <n v="25550"/>
    <n v="74675"/>
    <n v="49125"/>
    <n v="-48137.5"/>
    <n v="148362.5"/>
    <n v="74733"/>
  </r>
  <r>
    <n v="657388"/>
    <d v="2014-05-10T17:09:37"/>
    <x v="0"/>
    <s v="Don’t want to say"/>
    <s v="Service Department"/>
    <x v="7"/>
    <n v="9994"/>
    <n v="9994"/>
    <s v="0-20,000"/>
    <m/>
    <m/>
    <m/>
    <m/>
    <m/>
    <n v="25547"/>
    <n v="74648"/>
    <n v="49101"/>
    <n v="-48104.5"/>
    <n v="148299.5"/>
    <n v="9994"/>
  </r>
  <r>
    <n v="227598"/>
    <d v="2014-05-16T07:24:04"/>
    <x v="0"/>
    <s v="Male"/>
    <s v="Service Department"/>
    <x v="7"/>
    <n v="55322"/>
    <n v="55322"/>
    <s v="40001-60000"/>
    <m/>
    <m/>
    <m/>
    <m/>
    <m/>
    <n v="25560.5"/>
    <n v="74660.5"/>
    <n v="49100"/>
    <n v="-48089.5"/>
    <n v="148310.5"/>
    <n v="55322"/>
  </r>
  <r>
    <n v="58523"/>
    <d v="2014-05-16T07:25:34"/>
    <x v="1"/>
    <s v="Female"/>
    <s v="Service Department"/>
    <x v="7"/>
    <n v="34988"/>
    <n v="34988"/>
    <s v="20001-40000"/>
    <m/>
    <m/>
    <m/>
    <m/>
    <m/>
    <n v="25553"/>
    <n v="74673"/>
    <n v="49120"/>
    <n v="-48127"/>
    <n v="148353"/>
    <n v="34988"/>
  </r>
  <r>
    <n v="726965"/>
    <d v="2014-05-16T07:29:35"/>
    <x v="0"/>
    <s v="Male"/>
    <s v="Service Department"/>
    <x v="7"/>
    <n v="22567"/>
    <n v="22567"/>
    <s v="20001-40000"/>
    <m/>
    <m/>
    <m/>
    <m/>
    <m/>
    <n v="25550"/>
    <n v="74675"/>
    <n v="49125"/>
    <n v="-48137.5"/>
    <n v="148362.5"/>
    <n v="22567"/>
  </r>
  <r>
    <n v="597119"/>
    <d v="2014-07-09T10:10:11"/>
    <x v="0"/>
    <s v="Female"/>
    <s v="Service Department"/>
    <x v="7"/>
    <n v="85877"/>
    <n v="85877"/>
    <s v="60001-100000"/>
    <m/>
    <m/>
    <m/>
    <m/>
    <m/>
    <n v="25568"/>
    <n v="74677"/>
    <n v="49109"/>
    <n v="-48095.5"/>
    <n v="148340.5"/>
    <n v="85877"/>
  </r>
  <r>
    <n v="612288"/>
    <d v="2014-07-16T09:09:30"/>
    <x v="0"/>
    <s v="Female"/>
    <s v="Service Department"/>
    <x v="7"/>
    <n v="16544"/>
    <n v="16544"/>
    <s v="0-20,000"/>
    <m/>
    <m/>
    <m/>
    <m/>
    <m/>
    <n v="25560.5"/>
    <n v="74660.5"/>
    <n v="49100"/>
    <n v="-48089.5"/>
    <n v="148310.5"/>
    <n v="16544"/>
  </r>
  <r>
    <n v="34542"/>
    <d v="2014-07-16T17:59:31"/>
    <x v="1"/>
    <s v="Female"/>
    <s v="Service Department"/>
    <x v="7"/>
    <n v="73966"/>
    <n v="73966"/>
    <s v="60001-100000"/>
    <m/>
    <m/>
    <m/>
    <m/>
    <m/>
    <n v="25583"/>
    <n v="74673"/>
    <n v="49090"/>
    <n v="-48052"/>
    <n v="148308"/>
    <n v="73966"/>
  </r>
  <r>
    <n v="693241"/>
    <d v="2014-07-22T09:33:00"/>
    <x v="0"/>
    <s v="Female"/>
    <s v="Purchase Department"/>
    <x v="9"/>
    <n v="31755"/>
    <n v="31755"/>
    <s v="20001-40000"/>
    <m/>
    <m/>
    <m/>
    <m/>
    <m/>
    <n v="25575.5"/>
    <n v="74675"/>
    <n v="49099.5"/>
    <n v="-48073.75"/>
    <n v="148324.25"/>
    <n v="31755"/>
  </r>
  <r>
    <n v="117110"/>
    <d v="2014-07-22T09:33:26"/>
    <x v="0"/>
    <s v="Male"/>
    <s v="Purchase Department"/>
    <x v="9"/>
    <n v="7947"/>
    <n v="7947"/>
    <s v="0-20,000"/>
    <m/>
    <m/>
    <m/>
    <m/>
    <m/>
    <n v="25568"/>
    <n v="74677"/>
    <n v="49109"/>
    <n v="-48095.5"/>
    <n v="148340.5"/>
    <n v="7947"/>
  </r>
  <r>
    <n v="704096"/>
    <d v="2014-07-22T09:34:25"/>
    <x v="0"/>
    <s v="Male"/>
    <s v="Purchase Department"/>
    <x v="9"/>
    <n v="51383"/>
    <n v="51383"/>
    <s v="40001-60000"/>
    <m/>
    <m/>
    <m/>
    <m/>
    <m/>
    <n v="25586"/>
    <n v="74679"/>
    <n v="49093"/>
    <n v="-48053.5"/>
    <n v="148318.5"/>
    <n v="51383"/>
  </r>
  <r>
    <n v="867293"/>
    <d v="2014-05-01T19:52:45"/>
    <x v="0"/>
    <s v="Male"/>
    <s v="Operations Department"/>
    <x v="12"/>
    <n v="19871"/>
    <n v="19871"/>
    <s v="0-20,000"/>
    <m/>
    <m/>
    <m/>
    <m/>
    <m/>
    <n v="25583"/>
    <n v="74681"/>
    <n v="49098"/>
    <n v="-48064"/>
    <n v="148328"/>
    <n v="19871"/>
  </r>
  <r>
    <n v="214693"/>
    <d v="2014-05-06T12:26:08"/>
    <x v="1"/>
    <s v="Male"/>
    <s v="Operations Department"/>
    <x v="12"/>
    <n v="74099"/>
    <n v="74099"/>
    <s v="60001-100000"/>
    <m/>
    <m/>
    <m/>
    <m/>
    <m/>
    <n v="25592"/>
    <n v="74683"/>
    <n v="49091"/>
    <n v="-48044.5"/>
    <n v="148319.5"/>
    <n v="74099"/>
  </r>
  <r>
    <n v="722156"/>
    <d v="2014-05-22T14:40:36"/>
    <x v="0"/>
    <s v="Male"/>
    <s v="Operations Department"/>
    <x v="12"/>
    <n v="70411"/>
    <n v="70411"/>
    <s v="60001-100000"/>
    <m/>
    <m/>
    <m/>
    <m/>
    <m/>
    <n v="25589"/>
    <n v="74685"/>
    <n v="49096"/>
    <n v="-48055"/>
    <n v="148329"/>
    <n v="70411"/>
  </r>
  <r>
    <n v="964928"/>
    <d v="2014-05-22T14:39:39"/>
    <x v="0"/>
    <s v="Don’t want to say"/>
    <s v="Operations Department"/>
    <x v="12"/>
    <n v="67453"/>
    <n v="67453"/>
    <s v="60001-100000"/>
    <m/>
    <m/>
    <m/>
    <m/>
    <m/>
    <n v="25586"/>
    <n v="74687"/>
    <n v="49101"/>
    <n v="-48065.5"/>
    <n v="148338.5"/>
    <n v="67453"/>
  </r>
  <r>
    <n v="943418"/>
    <d v="2014-05-27T13:27:22"/>
    <x v="1"/>
    <s v="Male"/>
    <s v="Operations Department"/>
    <x v="4"/>
    <n v="59234"/>
    <n v="59234"/>
    <s v="40001-60000"/>
    <m/>
    <m/>
    <m/>
    <m/>
    <m/>
    <n v="25583"/>
    <n v="74689"/>
    <n v="49106"/>
    <n v="-48076"/>
    <n v="148348"/>
    <n v="59234"/>
  </r>
  <r>
    <n v="661256"/>
    <d v="2014-05-30T19:54:44"/>
    <x v="0"/>
    <s v="Male"/>
    <s v="Operations Department"/>
    <x v="4"/>
    <n v="42499"/>
    <n v="42499"/>
    <s v="40001-60000"/>
    <m/>
    <m/>
    <m/>
    <m/>
    <m/>
    <n v="25575.5"/>
    <n v="74693.75"/>
    <n v="49118.25"/>
    <n v="-48101.875"/>
    <n v="148371.125"/>
    <n v="42499"/>
  </r>
  <r>
    <n v="317422"/>
    <d v="2014-05-21T09:31:54"/>
    <x v="0"/>
    <s v="Female"/>
    <s v="Operations Department"/>
    <x v="4"/>
    <n v="53128"/>
    <n v="53128"/>
    <s v="40001-60000"/>
    <m/>
    <m/>
    <m/>
    <m/>
    <m/>
    <n v="25568"/>
    <n v="74698.5"/>
    <n v="49130.5"/>
    <n v="-48127.75"/>
    <n v="148394.25"/>
    <n v="53128"/>
  </r>
  <r>
    <n v="823654"/>
    <d v="2014-06-05T19:05:18"/>
    <x v="1"/>
    <s v="Male"/>
    <s v="Service Department"/>
    <x v="7"/>
    <n v="70676"/>
    <n v="70676"/>
    <s v="60001-100000"/>
    <m/>
    <m/>
    <m/>
    <m/>
    <m/>
    <n v="25560.5"/>
    <n v="74703.25"/>
    <n v="49142.75"/>
    <n v="-48153.625"/>
    <n v="148417.375"/>
    <n v="70676"/>
  </r>
  <r>
    <n v="560180"/>
    <d v="2014-06-11T09:09:54"/>
    <x v="1"/>
    <s v="Female"/>
    <s v="Service Department"/>
    <x v="7"/>
    <n v="86828"/>
    <n v="86828"/>
    <s v="60001-100000"/>
    <m/>
    <m/>
    <m/>
    <m/>
    <m/>
    <n v="25553"/>
    <n v="74708"/>
    <n v="49155"/>
    <n v="-48179.5"/>
    <n v="148440.5"/>
    <n v="86828"/>
  </r>
  <r>
    <n v="954148"/>
    <d v="2014-06-27T14:13:53"/>
    <x v="1"/>
    <s v="Male"/>
    <s v="Service Department"/>
    <x v="7"/>
    <n v="58548"/>
    <n v="58548"/>
    <s v="40001-60000"/>
    <m/>
    <m/>
    <m/>
    <m/>
    <m/>
    <n v="25550"/>
    <n v="74693.75"/>
    <n v="49143.75"/>
    <n v="-48165.625"/>
    <n v="148409.375"/>
    <n v="58548"/>
  </r>
  <r>
    <n v="641583"/>
    <d v="2014-06-27T14:14:20"/>
    <x v="0"/>
    <s v="Female"/>
    <s v="Service Department"/>
    <x v="7"/>
    <n v="53155"/>
    <n v="53155"/>
    <s v="40001-60000"/>
    <m/>
    <m/>
    <m/>
    <m/>
    <m/>
    <n v="25547"/>
    <n v="74698.5"/>
    <n v="49151.5"/>
    <n v="-48180.25"/>
    <n v="148425.75"/>
    <n v="53155"/>
  </r>
  <r>
    <n v="684242"/>
    <d v="2014-06-27T14:16:11"/>
    <x v="0"/>
    <s v="Male"/>
    <s v="Service Department"/>
    <x v="7"/>
    <n v="80876"/>
    <n v="80876"/>
    <s v="60001-100000"/>
    <m/>
    <m/>
    <m/>
    <m/>
    <m/>
    <n v="25544"/>
    <n v="74703.25"/>
    <n v="49159.25"/>
    <n v="-48194.875"/>
    <n v="148442.125"/>
    <n v="80876"/>
  </r>
  <r>
    <n v="222272"/>
    <d v="2014-07-04T18:57:34"/>
    <x v="0"/>
    <s v="Don’t want to say"/>
    <s v="Service Department"/>
    <x v="3"/>
    <n v="13056"/>
    <n v="13056"/>
    <s v="0-20,000"/>
    <m/>
    <m/>
    <m/>
    <m/>
    <m/>
    <n v="25541"/>
    <n v="74689"/>
    <n v="49148"/>
    <n v="-48181"/>
    <n v="148411"/>
    <n v="13056"/>
  </r>
  <r>
    <n v="880787"/>
    <d v="2014-08-14T09:34:39"/>
    <x v="0"/>
    <s v="Male"/>
    <s v="Service Department"/>
    <x v="3"/>
    <n v="47704"/>
    <n v="47704"/>
    <s v="40001-60000"/>
    <m/>
    <m/>
    <m/>
    <m/>
    <m/>
    <n v="25550"/>
    <n v="74693.75"/>
    <n v="49143.75"/>
    <n v="-48165.625"/>
    <n v="148409.375"/>
    <n v="47704"/>
  </r>
  <r>
    <n v="256813"/>
    <d v="2014-08-14T09:36:18"/>
    <x v="0"/>
    <s v="Male"/>
    <s v="Service Department"/>
    <x v="3"/>
    <n v="78611"/>
    <n v="78611"/>
    <s v="60001-100000"/>
    <m/>
    <m/>
    <m/>
    <m/>
    <m/>
    <n v="25547"/>
    <n v="74698.5"/>
    <n v="49151.5"/>
    <n v="-48180.25"/>
    <n v="148425.75"/>
    <n v="78611"/>
  </r>
  <r>
    <n v="749392"/>
    <d v="2014-08-14T09:39:42"/>
    <x v="1"/>
    <s v="Female"/>
    <s v="Service Department"/>
    <x v="3"/>
    <n v="22117"/>
    <n v="22117"/>
    <s v="20001-40000"/>
    <m/>
    <m/>
    <m/>
    <m/>
    <m/>
    <n v="25544"/>
    <n v="74687"/>
    <n v="49143"/>
    <n v="-48170.5"/>
    <n v="148401.5"/>
    <n v="22117"/>
  </r>
  <r>
    <n v="392048"/>
    <d v="2014-08-22T15:46:04"/>
    <x v="0"/>
    <s v="Female"/>
    <s v="Service Department"/>
    <x v="3"/>
    <n v="43988"/>
    <n v="43988"/>
    <s v="40001-60000"/>
    <m/>
    <m/>
    <m/>
    <m/>
    <m/>
    <n v="25553"/>
    <n v="74689"/>
    <n v="49136"/>
    <n v="-48151"/>
    <n v="148393"/>
    <n v="43988"/>
  </r>
  <r>
    <n v="778041"/>
    <d v="2014-08-22T15:47:00"/>
    <x v="0"/>
    <s v="Female"/>
    <s v="Service Department"/>
    <x v="3"/>
    <n v="51085"/>
    <n v="51085"/>
    <s v="40001-60000"/>
    <m/>
    <m/>
    <m/>
    <m/>
    <m/>
    <n v="25550"/>
    <n v="74693.75"/>
    <n v="49143.75"/>
    <n v="-48165.625"/>
    <n v="148409.375"/>
    <n v="51085"/>
  </r>
  <r>
    <n v="162279"/>
    <d v="2014-08-07T09:34:43"/>
    <x v="0"/>
    <s v="Male"/>
    <s v="Service Department"/>
    <x v="3"/>
    <n v="59437"/>
    <n v="59437"/>
    <s v="40001-60000"/>
    <m/>
    <m/>
    <m/>
    <m/>
    <m/>
    <n v="25547"/>
    <n v="74698.5"/>
    <n v="49151.5"/>
    <n v="-48180.25"/>
    <n v="148425.75"/>
    <n v="59437"/>
  </r>
  <r>
    <n v="839305"/>
    <d v="2014-08-07T09:35:39"/>
    <x v="0"/>
    <s v="Male"/>
    <s v="Service Department"/>
    <x v="3"/>
    <n v="10015"/>
    <n v="10015"/>
    <s v="0-20,000"/>
    <m/>
    <m/>
    <m/>
    <m/>
    <m/>
    <n v="25544"/>
    <n v="74703.25"/>
    <n v="49159.25"/>
    <n v="-48194.875"/>
    <n v="148442.125"/>
    <n v="10015"/>
  </r>
  <r>
    <n v="466313"/>
    <d v="2014-08-07T09:33:40"/>
    <x v="0"/>
    <s v="Female"/>
    <s v="Service Department"/>
    <x v="3"/>
    <n v="25401"/>
    <n v="25401"/>
    <s v="20001-40000"/>
    <m/>
    <m/>
    <m/>
    <m/>
    <m/>
    <n v="25553"/>
    <n v="74708"/>
    <n v="49155"/>
    <n v="-48179.5"/>
    <n v="148440.5"/>
    <n v="25401"/>
  </r>
  <r>
    <n v="675897"/>
    <d v="2014-08-08T11:58:46"/>
    <x v="1"/>
    <s v="Male"/>
    <s v="Service Department"/>
    <x v="3"/>
    <n v="82935"/>
    <n v="82935"/>
    <s v="60001-100000"/>
    <m/>
    <m/>
    <m/>
    <m/>
    <m/>
    <n v="25575.5"/>
    <n v="74715.25"/>
    <n v="49139.75"/>
    <n v="-48134.125"/>
    <n v="148424.875"/>
    <n v="82935"/>
  </r>
  <r>
    <n v="929198"/>
    <d v="2014-08-08T12:05:49"/>
    <x v="1"/>
    <s v="Female"/>
    <s v="Service Department"/>
    <x v="3"/>
    <n v="48153"/>
    <n v="48153"/>
    <s v="40001-60000"/>
    <m/>
    <m/>
    <m/>
    <m/>
    <m/>
    <n v="25568"/>
    <n v="74698.5"/>
    <n v="49130.5"/>
    <n v="-48127.75"/>
    <n v="148394.25"/>
    <n v="48153"/>
  </r>
  <r>
    <n v="520656"/>
    <d v="2014-05-09T16:34:15"/>
    <x v="1"/>
    <s v="Female"/>
    <s v="Operations Department"/>
    <x v="3"/>
    <n v="35401"/>
    <n v="35401"/>
    <s v="20001-40000"/>
    <m/>
    <m/>
    <m/>
    <m/>
    <m/>
    <n v="25560.5"/>
    <n v="74703.25"/>
    <n v="49142.75"/>
    <n v="-48153.625"/>
    <n v="148417.375"/>
    <n v="35401"/>
  </r>
  <r>
    <n v="875997"/>
    <d v="2014-05-28T10:43:33"/>
    <x v="1"/>
    <s v="Female"/>
    <s v="Operations Department"/>
    <x v="12"/>
    <n v="36047"/>
    <n v="36047"/>
    <s v="20001-40000"/>
    <m/>
    <m/>
    <m/>
    <m/>
    <m/>
    <n v="25553"/>
    <n v="74708"/>
    <n v="49155"/>
    <n v="-48179.5"/>
    <n v="148440.5"/>
    <n v="36047"/>
  </r>
  <r>
    <n v="694518"/>
    <d v="2014-05-29T12:54:22"/>
    <x v="0"/>
    <s v="Male"/>
    <s v="Operations Department"/>
    <x v="3"/>
    <n v="95548"/>
    <n v="95548"/>
    <s v="60001-100000"/>
    <m/>
    <m/>
    <m/>
    <m/>
    <m/>
    <n v="25550"/>
    <n v="74715.25"/>
    <n v="49165.25"/>
    <n v="-48197.875"/>
    <n v="148463.125"/>
    <n v="95548"/>
  </r>
  <r>
    <n v="710064"/>
    <d v="2014-05-29T12:57:33"/>
    <x v="0"/>
    <s v="Female"/>
    <s v="Operations Department"/>
    <x v="3"/>
    <n v="69460"/>
    <n v="69460"/>
    <s v="60001-100000"/>
    <m/>
    <m/>
    <m/>
    <m/>
    <m/>
    <n v="25547"/>
    <n v="74698.5"/>
    <n v="49151.5"/>
    <n v="-48180.25"/>
    <n v="148425.75"/>
    <n v="69460"/>
  </r>
  <r>
    <n v="919803"/>
    <d v="2014-05-30T09:40:26"/>
    <x v="0"/>
    <s v="Female"/>
    <s v="Operations Department"/>
    <x v="3"/>
    <n v="29286"/>
    <n v="29286"/>
    <s v="20001-40000"/>
    <m/>
    <m/>
    <m/>
    <m/>
    <m/>
    <n v="25544"/>
    <n v="74703.25"/>
    <n v="49159.25"/>
    <n v="-48194.875"/>
    <n v="148442.125"/>
    <n v="29286"/>
  </r>
  <r>
    <n v="250044"/>
    <d v="2014-05-30T09:31:37"/>
    <x v="1"/>
    <s v="Male"/>
    <s v="Operations Department"/>
    <x v="12"/>
    <n v="47810"/>
    <n v="47810"/>
    <s v="40001-60000"/>
    <m/>
    <m/>
    <m/>
    <m/>
    <m/>
    <n v="25541"/>
    <n v="74708"/>
    <n v="49167"/>
    <n v="-48209.5"/>
    <n v="148458.5"/>
    <n v="47810"/>
  </r>
  <r>
    <n v="191373"/>
    <d v="2014-06-03T10:49:47"/>
    <x v="1"/>
    <s v="Male"/>
    <s v="Operations Department"/>
    <x v="3"/>
    <n v="83090"/>
    <n v="83090"/>
    <s v="60001-100000"/>
    <m/>
    <m/>
    <m/>
    <m/>
    <m/>
    <n v="25522.5"/>
    <n v="74715.25"/>
    <n v="49192.75"/>
    <n v="-48266.625"/>
    <n v="148504.375"/>
    <n v="83090"/>
  </r>
  <r>
    <n v="615424"/>
    <d v="2014-06-03T10:51:54"/>
    <x v="0"/>
    <s v="Male"/>
    <s v="Operations Department"/>
    <x v="3"/>
    <n v="24597"/>
    <n v="24597"/>
    <s v="20001-40000"/>
    <m/>
    <m/>
    <m/>
    <m/>
    <m/>
    <n v="25504"/>
    <n v="74698.5"/>
    <n v="49194.5"/>
    <n v="-48287.75"/>
    <n v="148490.25"/>
    <n v="24597"/>
  </r>
  <r>
    <n v="235539"/>
    <d v="2014-06-27T09:32:04"/>
    <x v="0"/>
    <s v="Male"/>
    <s v="Operations Department"/>
    <x v="12"/>
    <n v="35611"/>
    <n v="35611"/>
    <s v="20001-40000"/>
    <m/>
    <m/>
    <m/>
    <m/>
    <m/>
    <n v="25544"/>
    <n v="74703.25"/>
    <n v="49159.25"/>
    <n v="-48194.875"/>
    <n v="148442.125"/>
    <n v="35611"/>
  </r>
  <r>
    <n v="906051"/>
    <d v="2014-06-27T09:32:41"/>
    <x v="0"/>
    <s v="Female"/>
    <s v="Operations Department"/>
    <x v="12"/>
    <n v="71844"/>
    <n v="71844"/>
    <s v="60001-100000"/>
    <m/>
    <m/>
    <m/>
    <m/>
    <m/>
    <n v="25541"/>
    <n v="74708"/>
    <n v="49167"/>
    <n v="-48209.5"/>
    <n v="148458.5"/>
    <n v="71844"/>
  </r>
  <r>
    <n v="705197"/>
    <d v="2014-06-27T09:35:11"/>
    <x v="0"/>
    <s v="Female"/>
    <s v="Operations Department"/>
    <x v="12"/>
    <n v="70644"/>
    <n v="70644"/>
    <s v="60001-100000"/>
    <m/>
    <m/>
    <m/>
    <m/>
    <m/>
    <n v="25522.5"/>
    <n v="74715.25"/>
    <n v="49192.75"/>
    <n v="-48266.625"/>
    <n v="148504.375"/>
    <n v="70644"/>
  </r>
  <r>
    <n v="724798"/>
    <d v="2014-06-27T09:37:17"/>
    <x v="1"/>
    <s v="Female"/>
    <s v="Operations Department"/>
    <x v="12"/>
    <n v="65820"/>
    <n v="65820"/>
    <s v="60001-100000"/>
    <m/>
    <m/>
    <m/>
    <m/>
    <m/>
    <n v="25504"/>
    <n v="74722.5"/>
    <n v="49218.5"/>
    <n v="-48323.75"/>
    <n v="148550.25"/>
    <n v="65820"/>
  </r>
  <r>
    <n v="862375"/>
    <d v="2014-06-27T09:33:13"/>
    <x v="0"/>
    <s v="Female"/>
    <s v="Operations Department"/>
    <x v="12"/>
    <n v="14390"/>
    <n v="14390"/>
    <s v="0-20,000"/>
    <m/>
    <m/>
    <m/>
    <m/>
    <m/>
    <n v="25485.5"/>
    <n v="74729.75"/>
    <n v="49244.25"/>
    <n v="-48380.875"/>
    <n v="148596.125"/>
    <n v="14390"/>
  </r>
  <r>
    <n v="785487"/>
    <d v="2014-07-01T18:52:55"/>
    <x v="0"/>
    <s v="Female"/>
    <s v="Operations Department"/>
    <x v="12"/>
    <n v="19332"/>
    <n v="19332"/>
    <s v="0-20,000"/>
    <m/>
    <m/>
    <m/>
    <m/>
    <m/>
    <n v="25541"/>
    <n v="74737"/>
    <n v="49196"/>
    <n v="-48253"/>
    <n v="148531"/>
    <n v="19332"/>
  </r>
  <r>
    <n v="946312"/>
    <d v="2014-07-04T18:07:41"/>
    <x v="0"/>
    <s v="Male"/>
    <s v="Operations Department"/>
    <x v="12"/>
    <n v="14144"/>
    <n v="14144"/>
    <s v="0-20,000"/>
    <m/>
    <m/>
    <m/>
    <m/>
    <m/>
    <n v="25550"/>
    <n v="74737.5"/>
    <n v="49187.5"/>
    <n v="-48231.25"/>
    <n v="148518.75"/>
    <n v="14144"/>
  </r>
  <r>
    <n v="736470"/>
    <d v="2014-07-04T18:08:14"/>
    <x v="0"/>
    <s v="Don’t want to say"/>
    <s v="Operations Department"/>
    <x v="12"/>
    <n v="60928"/>
    <n v="60928"/>
    <s v="60001-100000"/>
    <m/>
    <m/>
    <m/>
    <m/>
    <m/>
    <n v="25568"/>
    <n v="74738"/>
    <n v="49170"/>
    <n v="-48187"/>
    <n v="148493"/>
    <n v="60928"/>
  </r>
  <r>
    <n v="427814"/>
    <d v="2014-07-11T17:13:57"/>
    <x v="1"/>
    <s v="Male"/>
    <s v="Operations Department"/>
    <x v="3"/>
    <n v="43484"/>
    <n v="43484"/>
    <s v="40001-60000"/>
    <m/>
    <m/>
    <m/>
    <m/>
    <m/>
    <n v="25560.5"/>
    <n v="74738.5"/>
    <n v="49178"/>
    <n v="-48206.5"/>
    <n v="148505.5"/>
    <n v="43484"/>
  </r>
  <r>
    <n v="363285"/>
    <d v="2014-07-11T17:15:48"/>
    <x v="1"/>
    <s v="Female"/>
    <s v="Operations Department"/>
    <x v="3"/>
    <n v="71650"/>
    <n v="71650"/>
    <s v="60001-100000"/>
    <m/>
    <m/>
    <m/>
    <m/>
    <m/>
    <n v="25553"/>
    <n v="74739"/>
    <n v="49186"/>
    <n v="-48226"/>
    <n v="148518"/>
    <n v="71650"/>
  </r>
  <r>
    <n v="138676"/>
    <d v="2014-07-11T17:15:10"/>
    <x v="0"/>
    <s v="Female"/>
    <s v="Operations Department"/>
    <x v="3"/>
    <n v="83336"/>
    <n v="83336"/>
    <s v="60001-100000"/>
    <m/>
    <m/>
    <m/>
    <m/>
    <m/>
    <n v="25550"/>
    <n v="74762"/>
    <n v="49212"/>
    <n v="-48268"/>
    <n v="148580"/>
    <n v="83336"/>
  </r>
  <r>
    <n v="38906"/>
    <d v="2014-07-11T17:16:59"/>
    <x v="0"/>
    <s v="Female"/>
    <s v="Operations Department"/>
    <x v="3"/>
    <n v="38196"/>
    <n v="38196"/>
    <s v="20001-40000"/>
    <m/>
    <m/>
    <m/>
    <m/>
    <m/>
    <n v="25547"/>
    <n v="74738"/>
    <n v="49191"/>
    <n v="-48239.5"/>
    <n v="148524.5"/>
    <n v="38196"/>
  </r>
  <r>
    <n v="315400"/>
    <d v="2014-07-11T17:19:22"/>
    <x v="1"/>
    <s v="Female"/>
    <s v="Operations Department"/>
    <x v="3"/>
    <n v="26586"/>
    <n v="26586"/>
    <s v="20001-40000"/>
    <m/>
    <m/>
    <m/>
    <m/>
    <m/>
    <n v="25544"/>
    <n v="74738.5"/>
    <n v="49194.5"/>
    <n v="-48247.75"/>
    <n v="148530.25"/>
    <n v="26586"/>
  </r>
  <r>
    <n v="133517"/>
    <d v="2014-07-11T17:21:37"/>
    <x v="0"/>
    <s v="Female"/>
    <s v="Operations Department"/>
    <x v="3"/>
    <n v="45315"/>
    <n v="45315"/>
    <s v="40001-60000"/>
    <m/>
    <m/>
    <m/>
    <m/>
    <m/>
    <n v="25541"/>
    <n v="74739"/>
    <n v="49198"/>
    <n v="-48256"/>
    <n v="148536"/>
    <n v="45315"/>
  </r>
  <r>
    <n v="933908"/>
    <d v="2014-07-16T18:24:28"/>
    <x v="0"/>
    <s v="Female"/>
    <s v="Operations Department"/>
    <x v="3"/>
    <n v="57346"/>
    <n v="57346"/>
    <s v="40001-60000"/>
    <m/>
    <m/>
    <m/>
    <m/>
    <m/>
    <n v="25522.5"/>
    <n v="74762"/>
    <n v="49239.5"/>
    <n v="-48336.75"/>
    <n v="148621.25"/>
    <n v="57346"/>
  </r>
  <r>
    <n v="961974"/>
    <d v="2014-07-17T21:06:19"/>
    <x v="0"/>
    <s v="Male"/>
    <s v="Operations Department"/>
    <x v="3"/>
    <n v="40149"/>
    <n v="40149"/>
    <s v="40001-60000"/>
    <m/>
    <m/>
    <m/>
    <m/>
    <m/>
    <n v="25504"/>
    <n v="74785"/>
    <n v="49281"/>
    <n v="-48417.5"/>
    <n v="148706.5"/>
    <n v="40149"/>
  </r>
  <r>
    <n v="646412"/>
    <d v="2014-07-17T21:07:31"/>
    <x v="1"/>
    <s v="Male"/>
    <s v="Operations Department"/>
    <x v="3"/>
    <n v="28310"/>
    <n v="28310"/>
    <s v="20001-40000"/>
    <m/>
    <m/>
    <m/>
    <m/>
    <m/>
    <n v="25485.5"/>
    <n v="74808"/>
    <n v="49322.5"/>
    <n v="-48498.25"/>
    <n v="148791.75"/>
    <n v="28310"/>
  </r>
  <r>
    <n v="682466"/>
    <d v="2014-08-01T09:36:29"/>
    <x v="1"/>
    <s v="Male"/>
    <s v="Operations Department"/>
    <x v="12"/>
    <n v="47411"/>
    <n v="47411"/>
    <s v="40001-60000"/>
    <m/>
    <m/>
    <m/>
    <m/>
    <m/>
    <n v="25467"/>
    <n v="74831"/>
    <n v="49364"/>
    <n v="-48579"/>
    <n v="148877"/>
    <n v="47411"/>
  </r>
  <r>
    <n v="210703"/>
    <d v="2014-08-01T09:32:10"/>
    <x v="1"/>
    <s v="Don’t want to say"/>
    <s v="Operations Department"/>
    <x v="12"/>
    <n v="14890"/>
    <n v="14890"/>
    <s v="0-20,000"/>
    <m/>
    <m/>
    <m/>
    <m/>
    <m/>
    <n v="25463.75"/>
    <n v="74831.5"/>
    <n v="49367.75"/>
    <n v="-48587.875"/>
    <n v="148883.125"/>
    <n v="14890"/>
  </r>
  <r>
    <n v="370831"/>
    <d v="2014-08-03T13:33:44"/>
    <x v="0"/>
    <s v="Male"/>
    <s v="Operations Department"/>
    <x v="12"/>
    <n v="55248"/>
    <n v="55248"/>
    <s v="40001-60000"/>
    <m/>
    <m/>
    <m/>
    <m/>
    <m/>
    <n v="25504"/>
    <n v="74832"/>
    <n v="49328"/>
    <n v="-48488"/>
    <n v="148824"/>
    <n v="55248"/>
  </r>
  <r>
    <n v="148345"/>
    <d v="2014-08-04T13:24:01"/>
    <x v="0"/>
    <s v="Male"/>
    <s v="Operations Department"/>
    <x v="3"/>
    <n v="10055"/>
    <n v="10055"/>
    <s v="0-20,000"/>
    <m/>
    <m/>
    <m/>
    <m/>
    <m/>
    <n v="25485.5"/>
    <n v="74832.5"/>
    <n v="49347"/>
    <n v="-48535"/>
    <n v="148853"/>
    <n v="10055"/>
  </r>
  <r>
    <n v="472307"/>
    <d v="2014-08-04T13:24:57"/>
    <x v="1"/>
    <s v="Male"/>
    <s v="Operations Department"/>
    <x v="3"/>
    <n v="85191"/>
    <n v="85191"/>
    <s v="60001-100000"/>
    <m/>
    <m/>
    <m/>
    <m/>
    <m/>
    <n v="25541"/>
    <n v="74833"/>
    <n v="49292"/>
    <n v="-48397"/>
    <n v="148771"/>
    <n v="85191"/>
  </r>
  <r>
    <n v="367647"/>
    <d v="2014-08-05T10:14:03"/>
    <x v="1"/>
    <s v="Male"/>
    <s v="Operations Department"/>
    <x v="12"/>
    <n v="76634"/>
    <n v="76634"/>
    <s v="60001-100000"/>
    <m/>
    <m/>
    <m/>
    <m/>
    <m/>
    <n v="25522.5"/>
    <n v="74831.5"/>
    <n v="49309"/>
    <n v="-48441"/>
    <n v="148795"/>
    <n v="76634"/>
  </r>
  <r>
    <n v="928886"/>
    <d v="2014-08-07T16:19:47"/>
    <x v="1"/>
    <s v="Male"/>
    <s v="Operations Department"/>
    <x v="12"/>
    <n v="30504"/>
    <n v="30504"/>
    <s v="20001-40000"/>
    <m/>
    <m/>
    <m/>
    <m/>
    <m/>
    <n v="25504"/>
    <n v="74785"/>
    <n v="49281"/>
    <n v="-48417.5"/>
    <n v="148706.5"/>
    <n v="30504"/>
  </r>
  <r>
    <n v="366620"/>
    <d v="2014-08-11T17:03:45"/>
    <x v="0"/>
    <s v="Male"/>
    <s v="Operations Department"/>
    <x v="3"/>
    <n v="21368"/>
    <n v="21368"/>
    <s v="20001-40000"/>
    <m/>
    <m/>
    <m/>
    <m/>
    <m/>
    <n v="25485.5"/>
    <n v="74808"/>
    <n v="49322.5"/>
    <n v="-48498.25"/>
    <n v="148791.75"/>
    <n v="21368"/>
  </r>
  <r>
    <n v="262826"/>
    <d v="2014-08-11T17:04:12"/>
    <x v="1"/>
    <s v="Male"/>
    <s v="Operations Department"/>
    <x v="3"/>
    <n v="97131"/>
    <n v="97131"/>
    <s v="60001-100000"/>
    <m/>
    <m/>
    <m/>
    <m/>
    <m/>
    <n v="25541"/>
    <n v="74831"/>
    <n v="49290"/>
    <n v="-48394"/>
    <n v="148766"/>
    <n v="97131"/>
  </r>
  <r>
    <n v="852087"/>
    <d v="2014-08-11T17:04:59"/>
    <x v="0"/>
    <s v="Male"/>
    <s v="Operations Department"/>
    <x v="3"/>
    <n v="4717"/>
    <n v="4717"/>
    <s v="0-20,000"/>
    <m/>
    <m/>
    <m/>
    <m/>
    <m/>
    <n v="25522.5"/>
    <n v="74762"/>
    <n v="49239.5"/>
    <n v="-48336.75"/>
    <n v="148621.25"/>
    <n v="4717"/>
  </r>
  <r>
    <n v="234192"/>
    <d v="2014-08-21T08:36:12"/>
    <x v="1"/>
    <s v="Male"/>
    <s v="Operations Department"/>
    <x v="3"/>
    <n v="70071"/>
    <n v="70071"/>
    <s v="60001-100000"/>
    <m/>
    <m/>
    <m/>
    <m/>
    <m/>
    <n v="25547"/>
    <n v="74785"/>
    <n v="49238"/>
    <n v="-48310"/>
    <n v="148642"/>
    <n v="70071"/>
  </r>
  <r>
    <n v="578818"/>
    <d v="2014-05-06T09:58:59"/>
    <x v="0"/>
    <s v="Male"/>
    <s v="Operations Department"/>
    <x v="9"/>
    <n v="74310"/>
    <n v="74310"/>
    <s v="60001-100000"/>
    <m/>
    <m/>
    <m/>
    <m/>
    <m/>
    <n v="25544"/>
    <n v="74808"/>
    <n v="49264"/>
    <n v="-48352"/>
    <n v="148704"/>
    <n v="74310"/>
  </r>
  <r>
    <n v="813334"/>
    <d v="2014-05-06T10:01:31"/>
    <x v="0"/>
    <s v="Male"/>
    <s v="Operations Department"/>
    <x v="9"/>
    <n v="94627"/>
    <n v="94627"/>
    <s v="60001-100000"/>
    <m/>
    <m/>
    <m/>
    <m/>
    <m/>
    <n v="25541"/>
    <n v="74831"/>
    <n v="49290"/>
    <n v="-48394"/>
    <n v="148766"/>
    <n v="94627"/>
  </r>
  <r>
    <n v="938949"/>
    <d v="2014-05-10T19:01:19"/>
    <x v="1"/>
    <s v="Male"/>
    <s v="Operations Department"/>
    <x v="12"/>
    <n v="75525"/>
    <n v="75525"/>
    <s v="60001-100000"/>
    <m/>
    <m/>
    <m/>
    <m/>
    <m/>
    <n v="25522.5"/>
    <n v="74762"/>
    <n v="49239.5"/>
    <n v="-48336.75"/>
    <n v="148621.25"/>
    <n v="75525"/>
  </r>
  <r>
    <n v="831516"/>
    <d v="2014-05-10T19:03:19"/>
    <x v="0"/>
    <s v="Female"/>
    <s v="Operations Department"/>
    <x v="12"/>
    <n v="44507"/>
    <n v="44507"/>
    <s v="40001-60000"/>
    <m/>
    <m/>
    <m/>
    <m/>
    <m/>
    <n v="25504"/>
    <n v="74738"/>
    <n v="49234"/>
    <n v="-48347"/>
    <n v="148589"/>
    <n v="44507"/>
  </r>
  <r>
    <n v="995799"/>
    <d v="2014-05-12T10:52:37"/>
    <x v="0"/>
    <s v="Female"/>
    <s v="Operations Department"/>
    <x v="9"/>
    <n v="83962"/>
    <n v="83962"/>
    <s v="60001-100000"/>
    <m/>
    <m/>
    <m/>
    <m/>
    <m/>
    <n v="25485.5"/>
    <n v="74738.5"/>
    <n v="49253"/>
    <n v="-48394"/>
    <n v="148618"/>
    <n v="83962"/>
  </r>
  <r>
    <n v="350319"/>
    <d v="2014-05-12T10:53:31"/>
    <x v="1"/>
    <s v="Male"/>
    <s v="Operations Department"/>
    <x v="9"/>
    <n v="59448"/>
    <n v="59448"/>
    <s v="40001-60000"/>
    <m/>
    <m/>
    <m/>
    <m/>
    <m/>
    <n v="25467"/>
    <n v="74737"/>
    <n v="49270"/>
    <n v="-48438"/>
    <n v="148642"/>
    <n v="59448"/>
  </r>
  <r>
    <n v="422303"/>
    <d v="2014-05-16T06:57:47"/>
    <x v="1"/>
    <s v="Male"/>
    <s v="Operations Department"/>
    <x v="9"/>
    <n v="46044"/>
    <n v="46044"/>
    <s v="40001-60000"/>
    <m/>
    <m/>
    <m/>
    <m/>
    <m/>
    <n v="25463.75"/>
    <n v="74737.5"/>
    <n v="49273.75"/>
    <n v="-48446.875"/>
    <n v="148648.125"/>
    <n v="46044"/>
  </r>
  <r>
    <n v="454176"/>
    <d v="2014-05-17T16:39:55"/>
    <x v="1"/>
    <s v="Female"/>
    <s v="Operations Department"/>
    <x v="9"/>
    <n v="45064"/>
    <n v="45064"/>
    <s v="40001-60000"/>
    <m/>
    <m/>
    <m/>
    <m/>
    <m/>
    <n v="25460.5"/>
    <n v="74738"/>
    <n v="49277.5"/>
    <n v="-48455.75"/>
    <n v="148654.25"/>
    <n v="45064"/>
  </r>
  <r>
    <n v="396603"/>
    <d v="2014-07-16T12:18:24"/>
    <x v="0"/>
    <s v="Male"/>
    <s v="Operations Department"/>
    <x v="9"/>
    <n v="3055"/>
    <n v="3055"/>
    <s v="0-20,000"/>
    <m/>
    <m/>
    <m/>
    <m/>
    <m/>
    <n v="25457.25"/>
    <n v="74738.5"/>
    <n v="49281.25"/>
    <n v="-48464.625"/>
    <n v="148660.375"/>
    <n v="3055"/>
  </r>
  <r>
    <n v="818355"/>
    <d v="2014-07-16T12:19:38"/>
    <x v="0"/>
    <s v="Male"/>
    <s v="Operations Department"/>
    <x v="9"/>
    <n v="78340"/>
    <n v="78340"/>
    <s v="60001-100000"/>
    <m/>
    <m/>
    <m/>
    <m/>
    <m/>
    <n v="25467"/>
    <n v="74739"/>
    <n v="49272"/>
    <n v="-48441"/>
    <n v="148647"/>
    <n v="78340"/>
  </r>
  <r>
    <n v="845699"/>
    <d v="2014-07-26T15:46:33"/>
    <x v="0"/>
    <s v="Male"/>
    <s v="Operations Department"/>
    <x v="9"/>
    <n v="26152"/>
    <n v="26152"/>
    <s v="20001-40000"/>
    <m/>
    <m/>
    <m/>
    <m/>
    <m/>
    <n v="25463.75"/>
    <n v="74737.5"/>
    <n v="49273.75"/>
    <n v="-48446.875"/>
    <n v="148648.125"/>
    <n v="26152"/>
  </r>
  <r>
    <n v="274119"/>
    <d v="2014-07-26T15:49:02"/>
    <x v="1"/>
    <s v="Male"/>
    <s v="Operations Department"/>
    <x v="9"/>
    <n v="69312"/>
    <n v="69312"/>
    <s v="60001-100000"/>
    <m/>
    <m/>
    <m/>
    <m/>
    <m/>
    <n v="25460.5"/>
    <n v="74738"/>
    <n v="49277.5"/>
    <n v="-48455.75"/>
    <n v="148654.25"/>
    <n v="69312"/>
  </r>
  <r>
    <n v="984018"/>
    <d v="2014-08-05T13:54:34"/>
    <x v="0"/>
    <s v="Male"/>
    <s v="Operations Department"/>
    <x v="12"/>
    <n v="41667"/>
    <n v="41667"/>
    <s v="40001-60000"/>
    <m/>
    <m/>
    <m/>
    <m/>
    <m/>
    <n v="25457.25"/>
    <n v="74738.5"/>
    <n v="49281.25"/>
    <n v="-48464.625"/>
    <n v="148660.375"/>
    <n v="41667"/>
  </r>
  <r>
    <n v="858091"/>
    <d v="2014-08-05T13:57:11"/>
    <x v="1"/>
    <s v="Male"/>
    <s v="Operations Department"/>
    <x v="12"/>
    <n v="55059"/>
    <n v="55059"/>
    <s v="40001-60000"/>
    <m/>
    <m/>
    <m/>
    <m/>
    <m/>
    <n v="25454"/>
    <n v="74739"/>
    <n v="49285"/>
    <n v="-48473.5"/>
    <n v="148666.5"/>
    <n v="55059"/>
  </r>
  <r>
    <n v="620222"/>
    <d v="2014-08-29T09:31:31"/>
    <x v="0"/>
    <s v="Male"/>
    <s v="Operations Department"/>
    <x v="12"/>
    <n v="2786"/>
    <n v="2786"/>
    <s v="0-20,000"/>
    <m/>
    <m/>
    <m/>
    <m/>
    <m/>
    <n v="25452.75"/>
    <n v="74762"/>
    <n v="49309.25"/>
    <n v="-48511.125"/>
    <n v="148725.875"/>
    <n v="2786"/>
  </r>
  <r>
    <n v="230236"/>
    <d v="2014-08-29T09:32:07"/>
    <x v="0"/>
    <s v="Male"/>
    <s v="Operations Department"/>
    <x v="12"/>
    <n v="9611"/>
    <n v="9611"/>
    <s v="0-20,000"/>
    <m/>
    <m/>
    <m/>
    <m/>
    <m/>
    <n v="25460.5"/>
    <n v="74785"/>
    <n v="49324.5"/>
    <n v="-48526.25"/>
    <n v="148771.75"/>
    <n v="9611"/>
  </r>
  <r>
    <n v="78867"/>
    <d v="2014-08-29T09:33:06"/>
    <x v="0"/>
    <s v="Male"/>
    <s v="Operations Department"/>
    <x v="12"/>
    <n v="15947"/>
    <n v="15947"/>
    <s v="0-20,000"/>
    <m/>
    <m/>
    <m/>
    <m/>
    <m/>
    <n v="25485.5"/>
    <n v="74808"/>
    <n v="49322.5"/>
    <n v="-48498.25"/>
    <n v="148791.75"/>
    <n v="15947"/>
  </r>
  <r>
    <n v="465580"/>
    <d v="2014-08-29T09:33:37"/>
    <x v="1"/>
    <s v="Male"/>
    <s v="Operations Department"/>
    <x v="1"/>
    <n v="40213"/>
    <n v="40213"/>
    <s v="40001-60000"/>
    <m/>
    <m/>
    <m/>
    <m/>
    <m/>
    <n v="25541"/>
    <n v="74831"/>
    <n v="49290"/>
    <n v="-48394"/>
    <n v="148766"/>
    <n v="40213"/>
  </r>
  <r>
    <n v="64417"/>
    <d v="2014-05-07T12:18:59"/>
    <x v="1"/>
    <s v="Female"/>
    <s v="Service Department"/>
    <x v="4"/>
    <n v="28118"/>
    <n v="28118"/>
    <s v="20001-40000"/>
    <m/>
    <m/>
    <m/>
    <m/>
    <m/>
    <n v="25522.5"/>
    <n v="74831.5"/>
    <n v="49309"/>
    <n v="-48441"/>
    <n v="148795"/>
    <n v="28118"/>
  </r>
  <r>
    <n v="741838"/>
    <d v="2014-05-26T09:31:52"/>
    <x v="0"/>
    <s v="Female"/>
    <s v="Service Department"/>
    <x v="1"/>
    <n v="11961"/>
    <n v="11961"/>
    <s v="0-20,000"/>
    <m/>
    <m/>
    <m/>
    <m/>
    <m/>
    <n v="25504"/>
    <n v="74832"/>
    <n v="49328"/>
    <n v="-48488"/>
    <n v="148824"/>
    <n v="11961"/>
  </r>
  <r>
    <n v="378990"/>
    <d v="2014-08-01T17:54:35"/>
    <x v="0"/>
    <s v="Male"/>
    <s v="Operations Department"/>
    <x v="3"/>
    <n v="63315"/>
    <n v="63315"/>
    <s v="60001-100000"/>
    <m/>
    <m/>
    <m/>
    <m/>
    <m/>
    <n v="25544"/>
    <n v="74832.5"/>
    <n v="49288.5"/>
    <n v="-48388.75"/>
    <n v="148765.25"/>
    <n v="63315"/>
  </r>
  <r>
    <n v="926493"/>
    <d v="2014-08-01T17:55:06"/>
    <x v="1"/>
    <s v="Female"/>
    <s v="Operations Department"/>
    <x v="3"/>
    <n v="35917"/>
    <n v="35917"/>
    <s v="20001-40000"/>
    <m/>
    <m/>
    <m/>
    <m/>
    <m/>
    <n v="25541"/>
    <n v="74833"/>
    <n v="49292"/>
    <n v="-48397"/>
    <n v="148771"/>
    <n v="35917"/>
  </r>
  <r>
    <n v="574193"/>
    <d v="2014-05-06T09:33:10"/>
    <x v="1"/>
    <s v="Female"/>
    <s v="Operations Department"/>
    <x v="3"/>
    <n v="52260"/>
    <n v="52260"/>
    <s v="40001-60000"/>
    <m/>
    <m/>
    <m/>
    <m/>
    <m/>
    <n v="25522.5"/>
    <n v="74836.25"/>
    <n v="49313.75"/>
    <n v="-48448.125"/>
    <n v="148806.875"/>
    <n v="52260"/>
  </r>
  <r>
    <n v="220690"/>
    <d v="2014-05-06T09:35:44"/>
    <x v="0"/>
    <s v="Male"/>
    <s v="Operations Department"/>
    <x v="3"/>
    <n v="37742"/>
    <n v="37742"/>
    <s v="20001-40000"/>
    <m/>
    <m/>
    <m/>
    <m/>
    <m/>
    <n v="25504"/>
    <n v="74839.5"/>
    <n v="49335.5"/>
    <n v="-48499.25"/>
    <n v="148842.75"/>
    <n v="37742"/>
  </r>
  <r>
    <n v="389764"/>
    <d v="2014-05-16T09:27:46"/>
    <x v="0"/>
    <s v="Don’t want to say"/>
    <s v="Operations Department"/>
    <x v="3"/>
    <n v="63015"/>
    <n v="63015"/>
    <s v="60001-100000"/>
    <m/>
    <m/>
    <m/>
    <m/>
    <m/>
    <n v="25485.5"/>
    <n v="74842.75"/>
    <n v="49357.25"/>
    <n v="-48550.375"/>
    <n v="148878.625"/>
    <n v="63015"/>
  </r>
  <r>
    <n v="603423"/>
    <d v="2014-06-05T16:25:44"/>
    <x v="0"/>
    <s v="Male"/>
    <s v="Operations Department"/>
    <x v="3"/>
    <n v="53506"/>
    <n v="53506"/>
    <s v="40001-60000"/>
    <m/>
    <m/>
    <m/>
    <m/>
    <m/>
    <n v="25467"/>
    <n v="74846"/>
    <n v="49379"/>
    <n v="-48601.5"/>
    <n v="148914.5"/>
    <n v="53506"/>
  </r>
  <r>
    <n v="151638"/>
    <d v="2014-06-05T16:28:58"/>
    <x v="1"/>
    <s v="Female"/>
    <s v="Operations Department"/>
    <x v="3"/>
    <n v="94176"/>
    <n v="94176"/>
    <s v="60001-100000"/>
    <m/>
    <m/>
    <m/>
    <m/>
    <m/>
    <n v="25463.75"/>
    <n v="74847.75"/>
    <n v="49384"/>
    <n v="-48612.25"/>
    <n v="148923.75"/>
    <n v="94176"/>
  </r>
  <r>
    <n v="974995"/>
    <d v="2014-06-05T16:29:45"/>
    <x v="0"/>
    <s v="Female"/>
    <s v="Operations Department"/>
    <x v="3"/>
    <n v="4324"/>
    <n v="4324"/>
    <s v="0-20,000"/>
    <m/>
    <m/>
    <m/>
    <m/>
    <m/>
    <n v="25460.5"/>
    <n v="74839.5"/>
    <n v="49379"/>
    <n v="-48608"/>
    <n v="148908"/>
    <n v="4324"/>
  </r>
  <r>
    <n v="187616"/>
    <d v="2014-06-06T23:05:46"/>
    <x v="1"/>
    <s v="Male"/>
    <s v="Operations Department"/>
    <x v="3"/>
    <n v="23845"/>
    <n v="23845"/>
    <s v="20001-40000"/>
    <m/>
    <m/>
    <m/>
    <m/>
    <m/>
    <n v="25485.5"/>
    <n v="74842.75"/>
    <n v="49357.25"/>
    <n v="-48550.375"/>
    <n v="148878.625"/>
    <n v="23845"/>
  </r>
  <r>
    <n v="865272"/>
    <d v="2014-06-06T23:08:09"/>
    <x v="0"/>
    <s v="Female"/>
    <s v="Operations Department"/>
    <x v="3"/>
    <n v="99026"/>
    <n v="99026"/>
    <s v="60001-100000"/>
    <m/>
    <m/>
    <m/>
    <m/>
    <m/>
    <n v="25541"/>
    <n v="74846"/>
    <n v="49305"/>
    <n v="-48416.5"/>
    <n v="148803.5"/>
    <n v="99026"/>
  </r>
  <r>
    <n v="242902"/>
    <d v="2014-05-27T09:33:34"/>
    <x v="1"/>
    <s v="Male"/>
    <s v="Operations Department"/>
    <x v="3"/>
    <n v="52897"/>
    <n v="52897"/>
    <s v="40001-60000"/>
    <m/>
    <m/>
    <m/>
    <m/>
    <m/>
    <n v="25522.5"/>
    <n v="74836.25"/>
    <n v="49313.75"/>
    <n v="-48448.125"/>
    <n v="148806.875"/>
    <n v="52897"/>
  </r>
  <r>
    <n v="858919"/>
    <d v="2014-05-30T17:36:47"/>
    <x v="1"/>
    <s v="Male"/>
    <s v="Operations Department"/>
    <x v="3"/>
    <n v="12903"/>
    <n v="12903"/>
    <s v="0-20,000"/>
    <m/>
    <m/>
    <m/>
    <m/>
    <m/>
    <n v="25504"/>
    <n v="74839.5"/>
    <n v="49335.5"/>
    <n v="-48499.25"/>
    <n v="148842.75"/>
    <n v="12903"/>
  </r>
  <r>
    <n v="683693"/>
    <d v="2014-05-30T17:39:06"/>
    <x v="1"/>
    <s v="Male"/>
    <s v="Operations Department"/>
    <x v="3"/>
    <n v="72419"/>
    <n v="72419"/>
    <s v="60001-100000"/>
    <m/>
    <m/>
    <m/>
    <m/>
    <m/>
    <n v="25544"/>
    <n v="74842.75"/>
    <n v="49298.75"/>
    <n v="-48404.125"/>
    <n v="148790.875"/>
    <n v="72419"/>
  </r>
  <r>
    <n v="505774"/>
    <d v="2014-05-30T17:41:30"/>
    <x v="1"/>
    <s v="Female"/>
    <s v="Operations Department"/>
    <x v="3"/>
    <n v="10711"/>
    <n v="10711"/>
    <s v="0-20,000"/>
    <m/>
    <m/>
    <m/>
    <m/>
    <m/>
    <n v="25541"/>
    <n v="74846"/>
    <n v="49305"/>
    <n v="-48416.5"/>
    <n v="148803.5"/>
    <n v="10711"/>
  </r>
  <r>
    <n v="25030"/>
    <d v="2014-06-07T08:56:52"/>
    <x v="1"/>
    <s v="Male"/>
    <s v="Operations Department"/>
    <x v="3"/>
    <n v="15869"/>
    <n v="15869"/>
    <s v="0-20,000"/>
    <m/>
    <m/>
    <m/>
    <m/>
    <m/>
    <n v="25550"/>
    <n v="74847.75"/>
    <n v="49297.75"/>
    <n v="-48396.625"/>
    <n v="148794.375"/>
    <n v="15869"/>
  </r>
  <r>
    <n v="487220"/>
    <d v="2014-07-11T13:04:25"/>
    <x v="0"/>
    <s v="Male"/>
    <s v="Operations Department"/>
    <x v="3"/>
    <n v="63009"/>
    <n v="63009"/>
    <s v="60001-100000"/>
    <m/>
    <m/>
    <m/>
    <m/>
    <m/>
    <n v="25568"/>
    <n v="74849.5"/>
    <n v="49281.5"/>
    <n v="-48354.25"/>
    <n v="148771.75"/>
    <n v="63009"/>
  </r>
  <r>
    <n v="156021"/>
    <d v="2014-05-08T15:05:02"/>
    <x v="0"/>
    <s v="Male"/>
    <s v="Service Department"/>
    <x v="3"/>
    <n v="62932"/>
    <n v="62932"/>
    <s v="60001-100000"/>
    <m/>
    <m/>
    <m/>
    <m/>
    <m/>
    <n v="25560.5"/>
    <n v="74851.25"/>
    <n v="49290.75"/>
    <n v="-48375.625"/>
    <n v="148787.375"/>
    <n v="62932"/>
  </r>
  <r>
    <n v="263351"/>
    <d v="2014-05-14T16:34:39"/>
    <x v="1"/>
    <s v="Female"/>
    <s v="Service Department"/>
    <x v="3"/>
    <n v="72121"/>
    <n v="72121"/>
    <s v="60001-100000"/>
    <m/>
    <m/>
    <m/>
    <m/>
    <m/>
    <n v="25553"/>
    <n v="74853"/>
    <n v="49300"/>
    <n v="-48397"/>
    <n v="148803"/>
    <n v="72121"/>
  </r>
  <r>
    <n v="28396"/>
    <d v="2014-05-13T09:31:59"/>
    <x v="0"/>
    <s v="Male"/>
    <s v="Service Department"/>
    <x v="3"/>
    <n v="88166"/>
    <n v="88166"/>
    <s v="60001-100000"/>
    <m/>
    <m/>
    <m/>
    <m/>
    <m/>
    <n v="25550"/>
    <n v="74855"/>
    <n v="49305"/>
    <n v="-48407.5"/>
    <n v="148812.5"/>
    <n v="88166"/>
  </r>
  <r>
    <n v="31629"/>
    <d v="2014-05-13T09:36:29"/>
    <x v="0"/>
    <s v="Male"/>
    <s v="Service Department"/>
    <x v="3"/>
    <n v="36181"/>
    <n v="36181"/>
    <s v="20001-40000"/>
    <m/>
    <m/>
    <m/>
    <m/>
    <m/>
    <n v="25547"/>
    <n v="74849.5"/>
    <n v="49302.5"/>
    <n v="-48406.75"/>
    <n v="148803.25"/>
    <n v="36181"/>
  </r>
  <r>
    <n v="571596"/>
    <d v="2014-06-24T09:31:46"/>
    <x v="0"/>
    <s v="Male"/>
    <s v="Human Resource Department"/>
    <x v="3"/>
    <n v="49717"/>
    <n v="49717"/>
    <s v="40001-60000"/>
    <m/>
    <m/>
    <m/>
    <m/>
    <m/>
    <n v="25544"/>
    <n v="74851.25"/>
    <n v="49307.25"/>
    <n v="-48416.875"/>
    <n v="148812.125"/>
    <n v="49717"/>
  </r>
  <r>
    <n v="67135"/>
    <d v="2014-07-01T09:31:27"/>
    <x v="0"/>
    <s v="Female"/>
    <s v="Marketing Department"/>
    <x v="4"/>
    <n v="94234"/>
    <n v="94234"/>
    <s v="60001-100000"/>
    <m/>
    <m/>
    <m/>
    <m/>
    <m/>
    <n v="25541"/>
    <n v="74853"/>
    <n v="49312"/>
    <n v="-48427"/>
    <n v="148821"/>
    <n v="94234"/>
  </r>
  <r>
    <n v="293469"/>
    <d v="2014-06-04T12:52:32"/>
    <x v="1"/>
    <s v="Female"/>
    <s v="Production Department"/>
    <x v="6"/>
    <n v="46930"/>
    <n v="46930"/>
    <s v="40001-60000"/>
    <m/>
    <m/>
    <m/>
    <m/>
    <m/>
    <n v="25522.5"/>
    <n v="74847.75"/>
    <n v="49325.25"/>
    <n v="-48465.375"/>
    <n v="148835.625"/>
    <n v="46930"/>
  </r>
  <r>
    <n v="869945"/>
    <d v="2014-05-01T17:06:50"/>
    <x v="1"/>
    <s v="Don’t want to say"/>
    <s v="Service Department"/>
    <x v="9"/>
    <n v="58813"/>
    <n v="58813"/>
    <s v="40001-60000"/>
    <m/>
    <m/>
    <m/>
    <m/>
    <m/>
    <n v="25504"/>
    <n v="74849.5"/>
    <n v="49345.5"/>
    <n v="-48514.25"/>
    <n v="148867.75"/>
    <n v="58813"/>
  </r>
  <r>
    <n v="646241"/>
    <d v="2014-05-06T09:05:23"/>
    <x v="1"/>
    <s v="Male"/>
    <s v="Service Department"/>
    <x v="9"/>
    <n v="13813"/>
    <n v="13813"/>
    <s v="0-20,000"/>
    <m/>
    <m/>
    <m/>
    <m/>
    <m/>
    <n v="25485.5"/>
    <n v="74851.25"/>
    <n v="49365.75"/>
    <n v="-48563.125"/>
    <n v="148899.875"/>
    <n v="13813"/>
  </r>
  <r>
    <n v="797943"/>
    <d v="2014-05-06T09:05:47"/>
    <x v="1"/>
    <s v="Female"/>
    <s v="Service Department"/>
    <x v="9"/>
    <n v="75702"/>
    <n v="75702"/>
    <s v="60001-100000"/>
    <m/>
    <m/>
    <m/>
    <m/>
    <m/>
    <n v="25541"/>
    <n v="74853"/>
    <n v="49312"/>
    <n v="-48427"/>
    <n v="148821"/>
    <n v="75702"/>
  </r>
  <r>
    <n v="146291"/>
    <d v="2014-07-30T09:36:54"/>
    <x v="0"/>
    <s v="Male"/>
    <s v="Service Department"/>
    <x v="9"/>
    <n v="68330"/>
    <n v="68330"/>
    <s v="60001-100000"/>
    <m/>
    <m/>
    <m/>
    <m/>
    <m/>
    <n v="25522.5"/>
    <n v="74847.75"/>
    <n v="49325.25"/>
    <n v="-48465.375"/>
    <n v="148835.625"/>
    <n v="68330"/>
  </r>
  <r>
    <n v="198973"/>
    <d v="2014-07-31T08:18:07"/>
    <x v="1"/>
    <s v="Male"/>
    <s v="Service Department"/>
    <x v="9"/>
    <n v="79716"/>
    <n v="79716"/>
    <s v="60001-100000"/>
    <m/>
    <m/>
    <m/>
    <m/>
    <m/>
    <n v="25504"/>
    <n v="74849.5"/>
    <n v="49345.5"/>
    <n v="-48514.25"/>
    <n v="148867.75"/>
    <n v="79716"/>
  </r>
  <r>
    <n v="907042"/>
    <d v="2014-07-31T08:19:38"/>
    <x v="1"/>
    <s v="Male"/>
    <s v="Service Department"/>
    <x v="9"/>
    <n v="82978"/>
    <n v="82978"/>
    <s v="60001-100000"/>
    <m/>
    <m/>
    <m/>
    <m/>
    <m/>
    <n v="25485.5"/>
    <n v="74842.75"/>
    <n v="49357.25"/>
    <n v="-48550.375"/>
    <n v="148878.625"/>
    <n v="82978"/>
  </r>
  <r>
    <n v="227812"/>
    <d v="2014-07-31T08:21:11"/>
    <x v="0"/>
    <s v="Male"/>
    <s v="Service Department"/>
    <x v="9"/>
    <n v="93706"/>
    <n v="93706"/>
    <s v="60001-100000"/>
    <m/>
    <m/>
    <m/>
    <m/>
    <m/>
    <n v="25467"/>
    <n v="74833"/>
    <n v="49366"/>
    <n v="-48582"/>
    <n v="148882"/>
    <n v="93706"/>
  </r>
  <r>
    <n v="610221"/>
    <d v="2014-08-07T23:43:01"/>
    <x v="0"/>
    <s v="Female"/>
    <s v="Service Department"/>
    <x v="9"/>
    <n v="33190"/>
    <n v="33190"/>
    <s v="20001-40000"/>
    <m/>
    <m/>
    <m/>
    <m/>
    <m/>
    <n v="25463.75"/>
    <n v="74831.5"/>
    <n v="49367.75"/>
    <n v="-48587.875"/>
    <n v="148883.125"/>
    <n v="33190"/>
  </r>
  <r>
    <n v="986310"/>
    <d v="2014-08-07T23:43:54"/>
    <x v="0"/>
    <s v="Female"/>
    <s v="Service Department"/>
    <x v="9"/>
    <n v="25653"/>
    <n v="25653"/>
    <s v="20001-40000"/>
    <m/>
    <m/>
    <m/>
    <m/>
    <m/>
    <n v="25460.5"/>
    <n v="74832"/>
    <n v="49371.5"/>
    <n v="-48596.75"/>
    <n v="148889.25"/>
    <n v="25653"/>
  </r>
  <r>
    <n v="408391"/>
    <d v="2014-08-07T23:44:19"/>
    <x v="1"/>
    <s v="Male"/>
    <s v="Service Department"/>
    <x v="9"/>
    <n v="91223"/>
    <n v="91223"/>
    <s v="60001-100000"/>
    <m/>
    <m/>
    <m/>
    <m/>
    <m/>
    <n v="25457.25"/>
    <n v="74832.5"/>
    <n v="49375.25"/>
    <n v="-48605.625"/>
    <n v="148895.375"/>
    <n v="91223"/>
  </r>
  <r>
    <n v="671874"/>
    <d v="2014-08-27T14:23:24"/>
    <x v="0"/>
    <s v="Female"/>
    <s v="Service Department"/>
    <x v="9"/>
    <n v="39305"/>
    <n v="39305"/>
    <s v="20001-40000"/>
    <m/>
    <m/>
    <m/>
    <m/>
    <m/>
    <n v="25454"/>
    <n v="74831"/>
    <n v="49377"/>
    <n v="-48611.5"/>
    <n v="148896.5"/>
    <n v="39305"/>
  </r>
  <r>
    <n v="934789"/>
    <d v="2014-08-21T09:31:22"/>
    <x v="0"/>
    <s v="Male"/>
    <s v="Service Department"/>
    <x v="3"/>
    <n v="54365"/>
    <n v="54365"/>
    <s v="40001-60000"/>
    <m/>
    <m/>
    <m/>
    <m/>
    <m/>
    <n v="25452.75"/>
    <n v="74831.5"/>
    <n v="49378.75"/>
    <n v="-48615.375"/>
    <n v="148899.625"/>
    <n v="54365"/>
  </r>
  <r>
    <n v="587254"/>
    <d v="2014-07-17T09:31:27"/>
    <x v="0"/>
    <s v="Male"/>
    <s v="Operations Department"/>
    <x v="1"/>
    <n v="28099"/>
    <n v="28099"/>
    <s v="20001-40000"/>
    <m/>
    <m/>
    <m/>
    <m/>
    <m/>
    <n v="25451.5"/>
    <n v="74832"/>
    <n v="49380.5"/>
    <n v="-48619.25"/>
    <n v="148902.75"/>
    <n v="28099"/>
  </r>
  <r>
    <n v="978034"/>
    <d v="2014-07-24T09:31:58"/>
    <x v="1"/>
    <s v="Female"/>
    <s v="Operations Department"/>
    <x v="1"/>
    <n v="40692"/>
    <n v="40692"/>
    <s v="40001-60000"/>
    <m/>
    <m/>
    <m/>
    <m/>
    <m/>
    <n v="25450.25"/>
    <n v="74832.5"/>
    <n v="49382.25"/>
    <n v="-48623.125"/>
    <n v="148905.875"/>
    <n v="40692"/>
  </r>
  <r>
    <n v="405748"/>
    <d v="2014-05-23T07:24:48"/>
    <x v="0"/>
    <s v="Male"/>
    <s v="Operations Department"/>
    <x v="3"/>
    <n v="3839"/>
    <n v="3839"/>
    <s v="0-20,000"/>
    <m/>
    <m/>
    <m/>
    <m/>
    <m/>
    <n v="25449"/>
    <n v="74833"/>
    <n v="49384"/>
    <n v="-48627"/>
    <n v="148909"/>
    <n v="3839"/>
  </r>
  <r>
    <n v="937136"/>
    <d v="2014-05-23T07:25:19"/>
    <x v="0"/>
    <s v="Don’t want to say"/>
    <s v="Operations Department"/>
    <x v="3"/>
    <n v="29094"/>
    <n v="29094"/>
    <s v="20001-40000"/>
    <m/>
    <m/>
    <m/>
    <m/>
    <m/>
    <n v="25452.75"/>
    <n v="74836.25"/>
    <n v="49383.5"/>
    <n v="-48622.5"/>
    <n v="148911.5"/>
    <n v="29094"/>
  </r>
  <r>
    <n v="348724"/>
    <d v="2014-05-23T07:30:09"/>
    <x v="0"/>
    <s v="Don’t want to say"/>
    <s v="Operations Department"/>
    <x v="3"/>
    <n v="88334"/>
    <n v="88334"/>
    <s v="60001-100000"/>
    <m/>
    <m/>
    <m/>
    <m/>
    <m/>
    <n v="25451.5"/>
    <n v="74839.5"/>
    <n v="49388"/>
    <n v="-48630.5"/>
    <n v="148921.5"/>
    <n v="88334"/>
  </r>
  <r>
    <n v="68633"/>
    <d v="2014-08-11T18:30:03"/>
    <x v="0"/>
    <s v="Female"/>
    <s v="Operations Department"/>
    <x v="3"/>
    <n v="69781"/>
    <n v="69781"/>
    <s v="60001-100000"/>
    <m/>
    <m/>
    <m/>
    <m/>
    <m/>
    <n v="25450.25"/>
    <n v="74832.5"/>
    <n v="49382.25"/>
    <n v="-48623.125"/>
    <n v="148905.875"/>
    <n v="69781"/>
  </r>
  <r>
    <n v="576798"/>
    <d v="2014-06-25T15:00:37"/>
    <x v="0"/>
    <s v="Male"/>
    <s v="Sales Department"/>
    <x v="4"/>
    <n v="60115"/>
    <n v="60115"/>
    <s v="60001-100000"/>
    <m/>
    <m/>
    <m/>
    <m/>
    <m/>
    <n v="25449"/>
    <n v="74833"/>
    <n v="49384"/>
    <n v="-48627"/>
    <n v="148909"/>
    <n v="60115"/>
  </r>
  <r>
    <n v="667800"/>
    <d v="2014-07-28T01:45:57"/>
    <x v="1"/>
    <s v="Male"/>
    <s v="Sales Department"/>
    <x v="4"/>
    <n v="70713"/>
    <n v="70713"/>
    <s v="60001-100000"/>
    <m/>
    <m/>
    <m/>
    <m/>
    <m/>
    <n v="25444.25"/>
    <n v="74836.25"/>
    <n v="49392"/>
    <n v="-48643.75"/>
    <n v="148924.25"/>
    <n v="70713"/>
  </r>
  <r>
    <n v="934451"/>
    <d v="2014-08-02T19:44:09"/>
    <x v="1"/>
    <s v="Female"/>
    <s v="Operations Department"/>
    <x v="4"/>
    <n v="29705"/>
    <n v="29705"/>
    <s v="20001-40000"/>
    <m/>
    <m/>
    <m/>
    <m/>
    <m/>
    <n v="25439.5"/>
    <n v="74839.5"/>
    <n v="49400"/>
    <n v="-48660.5"/>
    <n v="148939.5"/>
    <n v="29705"/>
  </r>
  <r>
    <n v="79209"/>
    <d v="2014-08-02T19:45:30"/>
    <x v="1"/>
    <s v="Male"/>
    <s v="Operations Department"/>
    <x v="4"/>
    <n v="71917"/>
    <n v="71917"/>
    <s v="60001-100000"/>
    <m/>
    <m/>
    <m/>
    <m/>
    <m/>
    <n v="25434.75"/>
    <n v="74842.75"/>
    <n v="49408"/>
    <n v="-48677.25"/>
    <n v="148954.75"/>
    <n v="71917"/>
  </r>
  <r>
    <n v="654902"/>
    <d v="2014-08-02T19:46:06"/>
    <x v="1"/>
    <s v="Female"/>
    <s v="Operations Department"/>
    <x v="4"/>
    <n v="81497"/>
    <n v="81497"/>
    <s v="60001-100000"/>
    <m/>
    <m/>
    <m/>
    <m/>
    <m/>
    <n v="25430"/>
    <n v="74846"/>
    <n v="49416"/>
    <n v="-48694"/>
    <n v="148970"/>
    <n v="81497"/>
  </r>
  <r>
    <n v="873039"/>
    <d v="2014-08-05T16:13:12"/>
    <x v="0"/>
    <s v="Male"/>
    <s v="Operations Department"/>
    <x v="4"/>
    <n v="59317"/>
    <n v="59317"/>
    <s v="40001-60000"/>
    <m/>
    <m/>
    <m/>
    <m/>
    <m/>
    <n v="25425.25"/>
    <n v="74836.25"/>
    <n v="49411"/>
    <n v="-48691.25"/>
    <n v="148952.75"/>
    <n v="59317"/>
  </r>
  <r>
    <n v="531642"/>
    <d v="2014-05-30T09:32:36"/>
    <x v="0"/>
    <s v="Male"/>
    <s v="Service Department"/>
    <x v="4"/>
    <n v="45456"/>
    <n v="45456"/>
    <s v="40001-60000"/>
    <m/>
    <m/>
    <m/>
    <m/>
    <m/>
    <n v="25420.5"/>
    <n v="74839.5"/>
    <n v="49419"/>
    <n v="-48708"/>
    <n v="148968"/>
    <n v="45456"/>
  </r>
  <r>
    <n v="341578"/>
    <d v="2014-06-06T11:42:05"/>
    <x v="1"/>
    <s v="Male"/>
    <s v="Service Department"/>
    <x v="1"/>
    <n v="82979"/>
    <n v="82979"/>
    <s v="60001-100000"/>
    <m/>
    <m/>
    <m/>
    <m/>
    <m/>
    <n v="25415.75"/>
    <n v="74842.75"/>
    <n v="49427"/>
    <n v="-48724.75"/>
    <n v="148983.25"/>
    <n v="82979"/>
  </r>
  <r>
    <n v="877800"/>
    <d v="2014-06-06T11:43:54"/>
    <x v="0"/>
    <s v="Female"/>
    <s v="Service Department"/>
    <x v="1"/>
    <n v="68207"/>
    <n v="68207"/>
    <s v="60001-100000"/>
    <m/>
    <m/>
    <m/>
    <m/>
    <m/>
    <n v="25411"/>
    <n v="74833"/>
    <n v="49422"/>
    <n v="-48722"/>
    <n v="148966"/>
    <n v="68207"/>
  </r>
  <r>
    <n v="397529"/>
    <d v="2014-08-01T09:31:46"/>
    <x v="1"/>
    <s v="Female"/>
    <s v="Service Department"/>
    <x v="4"/>
    <n v="89294"/>
    <n v="89294"/>
    <s v="60001-100000"/>
    <m/>
    <m/>
    <m/>
    <m/>
    <m/>
    <n v="25409"/>
    <n v="74836.25"/>
    <n v="49427.25"/>
    <n v="-48731.875"/>
    <n v="148977.125"/>
    <n v="89294"/>
  </r>
  <r>
    <n v="964395"/>
    <d v="2014-08-01T09:32:38"/>
    <x v="0"/>
    <s v="Female"/>
    <s v="Service Department"/>
    <x v="4"/>
    <n v="36757"/>
    <n v="36757"/>
    <s v="20001-40000"/>
    <m/>
    <m/>
    <m/>
    <m/>
    <m/>
    <n v="25407"/>
    <n v="74832"/>
    <n v="49425"/>
    <n v="-48730.5"/>
    <n v="148969.5"/>
    <n v="36757"/>
  </r>
  <r>
    <n v="540505"/>
    <d v="2014-08-01T09:33:34"/>
    <x v="0"/>
    <s v="Male"/>
    <s v="Service Department"/>
    <x v="4"/>
    <n v="66180"/>
    <n v="66180"/>
    <s v="60001-100000"/>
    <m/>
    <m/>
    <m/>
    <m/>
    <m/>
    <n v="25405"/>
    <n v="74832.5"/>
    <n v="49427.5"/>
    <n v="-48736.25"/>
    <n v="148973.75"/>
    <n v="66180"/>
  </r>
  <r>
    <n v="503115"/>
    <d v="2014-08-01T09:38:21"/>
    <x v="0"/>
    <s v="Female"/>
    <s v="Service Department"/>
    <x v="4"/>
    <n v="23774"/>
    <n v="23774"/>
    <s v="20001-40000"/>
    <m/>
    <m/>
    <m/>
    <m/>
    <m/>
    <n v="25403"/>
    <n v="74833"/>
    <n v="49430"/>
    <n v="-48742"/>
    <n v="148978"/>
    <n v="23774"/>
  </r>
  <r>
    <n v="376176"/>
    <d v="2014-08-05T09:42:00"/>
    <x v="1"/>
    <s v="Female"/>
    <s v="Service Department"/>
    <x v="4"/>
    <n v="32415"/>
    <n v="32415"/>
    <s v="20001-40000"/>
    <m/>
    <m/>
    <m/>
    <m/>
    <m/>
    <n v="25409"/>
    <n v="74836.25"/>
    <n v="49427.25"/>
    <n v="-48731.875"/>
    <n v="148977.125"/>
    <n v="32415"/>
  </r>
  <r>
    <n v="813262"/>
    <d v="2014-08-08T12:28:37"/>
    <x v="0"/>
    <s v="Female"/>
    <s v="Service Department"/>
    <x v="4"/>
    <n v="51672"/>
    <n v="51672"/>
    <s v="40001-60000"/>
    <m/>
    <m/>
    <m/>
    <m/>
    <m/>
    <n v="25407"/>
    <n v="74839.5"/>
    <n v="49432.5"/>
    <n v="-48741.75"/>
    <n v="148988.25"/>
    <n v="51672"/>
  </r>
  <r>
    <n v="299516"/>
    <d v="2014-08-11T18:58:45"/>
    <x v="0"/>
    <s v="Male"/>
    <s v="Service Department"/>
    <x v="4"/>
    <n v="21889"/>
    <n v="21889"/>
    <s v="20001-40000"/>
    <m/>
    <m/>
    <m/>
    <m/>
    <m/>
    <n v="25405"/>
    <n v="74842.75"/>
    <n v="49437.75"/>
    <n v="-48751.625"/>
    <n v="148999.375"/>
    <n v="21889"/>
  </r>
  <r>
    <n v="685557"/>
    <d v="2014-08-21T14:11:39"/>
    <x v="1"/>
    <s v="Female"/>
    <s v="Service Department"/>
    <x v="4"/>
    <n v="61958"/>
    <n v="61958"/>
    <s v="60001-100000"/>
    <m/>
    <m/>
    <m/>
    <m/>
    <m/>
    <n v="25411"/>
    <n v="74846"/>
    <n v="49435"/>
    <n v="-48741.5"/>
    <n v="148998.5"/>
    <n v="61958"/>
  </r>
  <r>
    <n v="94729"/>
    <d v="2014-08-29T09:34:02"/>
    <x v="1"/>
    <s v="Male"/>
    <s v="Service Department"/>
    <x v="4"/>
    <n v="2937"/>
    <n v="2937"/>
    <s v="0-20,000"/>
    <m/>
    <m/>
    <m/>
    <m/>
    <m/>
    <n v="25409"/>
    <n v="74847.75"/>
    <n v="49438.75"/>
    <n v="-48749.125"/>
    <n v="149005.875"/>
    <n v="2937"/>
  </r>
  <r>
    <n v="665818"/>
    <d v="2014-08-29T09:34:56"/>
    <x v="0"/>
    <s v="Male"/>
    <s v="Service Department"/>
    <x v="4"/>
    <n v="11525"/>
    <n v="11525"/>
    <s v="0-20,000"/>
    <m/>
    <m/>
    <m/>
    <m/>
    <m/>
    <n v="25420.5"/>
    <n v="74849.5"/>
    <n v="49429"/>
    <n v="-48723"/>
    <n v="148993"/>
    <n v="11525"/>
  </r>
  <r>
    <n v="949773"/>
    <d v="2014-07-11T11:49:09"/>
    <x v="0"/>
    <s v="Male"/>
    <s v="Service Department"/>
    <x v="4"/>
    <n v="3835"/>
    <n v="3835"/>
    <s v="0-20,000"/>
    <m/>
    <m/>
    <m/>
    <m/>
    <m/>
    <n v="25434.75"/>
    <n v="74851.25"/>
    <n v="49416.5"/>
    <n v="-48690"/>
    <n v="148976"/>
    <n v="3835"/>
  </r>
  <r>
    <n v="808710"/>
    <d v="2014-08-08T09:31:48"/>
    <x v="0"/>
    <s v="Female"/>
    <s v="Service Department"/>
    <x v="4"/>
    <n v="18012"/>
    <n v="18012"/>
    <s v="0-20,000"/>
    <m/>
    <m/>
    <m/>
    <m/>
    <m/>
    <n v="25449"/>
    <n v="74853"/>
    <n v="49404"/>
    <n v="-48657"/>
    <n v="148959"/>
    <n v="18012"/>
  </r>
  <r>
    <n v="161564"/>
    <d v="2014-06-23T09:32:30"/>
    <x v="1"/>
    <s v="Male"/>
    <s v="Marketing Department"/>
    <x v="4"/>
    <n v="72228"/>
    <n v="72228"/>
    <s v="60001-100000"/>
    <m/>
    <m/>
    <m/>
    <m/>
    <m/>
    <n v="25452.75"/>
    <n v="74855"/>
    <n v="49402.25"/>
    <n v="-48650.625"/>
    <n v="148958.375"/>
    <n v="72228"/>
  </r>
  <r>
    <n v="521497"/>
    <d v="2014-06-02T09:31:12"/>
    <x v="1"/>
    <s v="Male"/>
    <s v="Operations Department"/>
    <x v="1"/>
    <n v="90599"/>
    <n v="90599"/>
    <s v="60001-100000"/>
    <m/>
    <m/>
    <m/>
    <m/>
    <m/>
    <n v="25451.5"/>
    <n v="74857"/>
    <n v="49405.5"/>
    <n v="-48656.75"/>
    <n v="148965.25"/>
    <n v="90599"/>
  </r>
  <r>
    <n v="693232"/>
    <d v="2014-06-05T18:40:35"/>
    <x v="1"/>
    <s v="Male"/>
    <s v="Operations Department"/>
    <x v="1"/>
    <n v="55963"/>
    <n v="55963"/>
    <s v="40001-60000"/>
    <m/>
    <m/>
    <m/>
    <m/>
    <m/>
    <n v="25450.25"/>
    <n v="74851.25"/>
    <n v="49401"/>
    <n v="-48651.25"/>
    <n v="148952.75"/>
    <n v="55963"/>
  </r>
  <r>
    <n v="949520"/>
    <d v="2014-06-05T18:41:06"/>
    <x v="0"/>
    <s v="Male"/>
    <s v="Operations Department"/>
    <x v="1"/>
    <n v="51250"/>
    <n v="51250"/>
    <s v="40001-60000"/>
    <m/>
    <m/>
    <m/>
    <m/>
    <m/>
    <n v="25449"/>
    <n v="74853"/>
    <n v="49404"/>
    <n v="-48657"/>
    <n v="148959"/>
    <n v="51250"/>
  </r>
  <r>
    <n v="820462"/>
    <d v="2014-06-05T18:42:51"/>
    <x v="1"/>
    <s v="Male"/>
    <s v="Operations Department"/>
    <x v="1"/>
    <n v="11693"/>
    <n v="11693"/>
    <s v="0-20,000"/>
    <m/>
    <m/>
    <m/>
    <m/>
    <m/>
    <n v="25444.25"/>
    <n v="74855"/>
    <n v="49410.75"/>
    <n v="-48671.875"/>
    <n v="148971.125"/>
    <n v="11693"/>
  </r>
  <r>
    <n v="285094"/>
    <d v="2014-06-06T18:14:50"/>
    <x v="0"/>
    <s v="Male"/>
    <s v="Operations Department"/>
    <x v="1"/>
    <n v="51237"/>
    <n v="51237"/>
    <s v="40001-60000"/>
    <m/>
    <m/>
    <m/>
    <m/>
    <m/>
    <n v="25451.5"/>
    <n v="74857"/>
    <n v="49405.5"/>
    <n v="-48656.75"/>
    <n v="148965.25"/>
    <n v="51237"/>
  </r>
  <r>
    <n v="198164"/>
    <d v="2014-08-26T17:02:16"/>
    <x v="0"/>
    <s v="Male"/>
    <s v="Operations Department"/>
    <x v="1"/>
    <n v="1987"/>
    <n v="1987"/>
    <s v="0-20,000"/>
    <m/>
    <m/>
    <m/>
    <m/>
    <m/>
    <n v="25450.25"/>
    <n v="74859"/>
    <n v="49408.75"/>
    <n v="-48662.875"/>
    <n v="148972.125"/>
    <n v="1987"/>
  </r>
  <r>
    <n v="721217"/>
    <d v="2014-08-26T17:04:57"/>
    <x v="0"/>
    <s v="Male"/>
    <s v="Operations Department"/>
    <x v="1"/>
    <n v="33932"/>
    <n v="33932"/>
    <s v="20001-40000"/>
    <m/>
    <m/>
    <m/>
    <m/>
    <m/>
    <n v="25454"/>
    <n v="74861"/>
    <n v="49407"/>
    <n v="-48656.5"/>
    <n v="148971.5"/>
    <n v="33932"/>
  </r>
  <r>
    <n v="338168"/>
    <d v="2014-08-26T17:05:34"/>
    <x v="1"/>
    <s v="Male"/>
    <s v="Operations Department"/>
    <x v="1"/>
    <n v="62665"/>
    <n v="62665"/>
    <s v="60001-100000"/>
    <m/>
    <m/>
    <m/>
    <m/>
    <m/>
    <n v="25452.75"/>
    <n v="74865"/>
    <n v="49412.25"/>
    <n v="-48665.625"/>
    <n v="148983.375"/>
    <n v="62665"/>
  </r>
  <r>
    <n v="400997"/>
    <d v="2014-08-26T17:07:00"/>
    <x v="1"/>
    <s v="Male"/>
    <s v="Operations Department"/>
    <x v="1"/>
    <n v="13742"/>
    <n v="13742"/>
    <s v="0-20,000"/>
    <m/>
    <m/>
    <m/>
    <m/>
    <m/>
    <n v="25451.5"/>
    <n v="74869"/>
    <n v="49417.5"/>
    <n v="-48674.75"/>
    <n v="148995.25"/>
    <n v="13742"/>
  </r>
  <r>
    <n v="865824"/>
    <d v="2014-05-15T17:33:24"/>
    <x v="1"/>
    <s v="Male"/>
    <s v="Purchase Department"/>
    <x v="4"/>
    <n v="21968"/>
    <n v="21968"/>
    <s v="20001-40000"/>
    <m/>
    <m/>
    <m/>
    <m/>
    <m/>
    <n v="25457.25"/>
    <n v="74873"/>
    <n v="49415.75"/>
    <n v="-48666.375"/>
    <n v="148996.625"/>
    <n v="21968"/>
  </r>
  <r>
    <n v="356301"/>
    <d v="2014-05-15T17:35:36"/>
    <x v="0"/>
    <s v="Male"/>
    <s v="Purchase Department"/>
    <x v="4"/>
    <n v="88218"/>
    <n v="88218"/>
    <s v="60001-100000"/>
    <m/>
    <m/>
    <m/>
    <m/>
    <m/>
    <n v="25467"/>
    <n v="74877"/>
    <n v="49410"/>
    <n v="-48648"/>
    <n v="148992"/>
    <n v="88218"/>
  </r>
  <r>
    <n v="46102"/>
    <d v="2014-05-15T17:37:34"/>
    <x v="0"/>
    <s v="Male"/>
    <s v="Purchase Department"/>
    <x v="4"/>
    <n v="88242"/>
    <n v="88242"/>
    <s v="60001-100000"/>
    <m/>
    <m/>
    <m/>
    <m/>
    <m/>
    <n v="25463.75"/>
    <n v="74865"/>
    <n v="49401.25"/>
    <n v="-48638.125"/>
    <n v="148966.875"/>
    <n v="88242"/>
  </r>
  <r>
    <n v="791567"/>
    <d v="2014-05-15T17:33:48"/>
    <x v="1"/>
    <s v="Female"/>
    <s v="Purchase Department"/>
    <x v="4"/>
    <n v="97202"/>
    <n v="97202"/>
    <s v="60001-100000"/>
    <m/>
    <m/>
    <m/>
    <m/>
    <m/>
    <n v="25460.5"/>
    <n v="74857"/>
    <n v="49396.5"/>
    <n v="-48634.25"/>
    <n v="148951.75"/>
    <n v="97202"/>
  </r>
  <r>
    <n v="937046"/>
    <d v="2014-05-12T15:59:08"/>
    <x v="1"/>
    <s v="Male"/>
    <s v="Purchase Department"/>
    <x v="4"/>
    <n v="18058"/>
    <n v="18058"/>
    <s v="0-20,000"/>
    <m/>
    <m/>
    <m/>
    <m/>
    <m/>
    <n v="25457.25"/>
    <n v="74851.25"/>
    <n v="49394"/>
    <n v="-48633.75"/>
    <n v="148942.25"/>
    <n v="18058"/>
  </r>
  <r>
    <n v="156748"/>
    <d v="2014-05-12T15:59:07"/>
    <x v="0"/>
    <s v="Female"/>
    <s v="Purchase Department"/>
    <x v="4"/>
    <n v="93615"/>
    <n v="93615"/>
    <s v="60001-100000"/>
    <m/>
    <m/>
    <m/>
    <m/>
    <m/>
    <n v="25467"/>
    <n v="74853"/>
    <n v="49386"/>
    <n v="-48612"/>
    <n v="148932"/>
    <n v="93615"/>
  </r>
  <r>
    <n v="821293"/>
    <d v="2014-07-14T09:32:55"/>
    <x v="0"/>
    <s v="Don’t want to say"/>
    <s v="Purchase Department"/>
    <x v="4"/>
    <n v="15227"/>
    <n v="15227"/>
    <s v="0-20,000"/>
    <m/>
    <m/>
    <m/>
    <m/>
    <m/>
    <n v="25463.75"/>
    <n v="74847.75"/>
    <n v="49384"/>
    <n v="-48612.25"/>
    <n v="148923.75"/>
    <n v="15227"/>
  </r>
  <r>
    <n v="342116"/>
    <d v="2014-07-14T09:33:15"/>
    <x v="0"/>
    <s v="Don’t want to say"/>
    <s v="Purchase Department"/>
    <x v="4"/>
    <n v="25149"/>
    <n v="25149"/>
    <s v="20001-40000"/>
    <m/>
    <m/>
    <m/>
    <m/>
    <m/>
    <n v="25504"/>
    <n v="74849.5"/>
    <n v="49345.5"/>
    <n v="-48514.25"/>
    <n v="148867.75"/>
    <n v="25149"/>
  </r>
  <r>
    <n v="684939"/>
    <d v="2014-06-24T09:33:04"/>
    <x v="0"/>
    <s v="Male"/>
    <s v="Service Department"/>
    <x v="9"/>
    <n v="94503"/>
    <n v="94503"/>
    <s v="60001-100000"/>
    <m/>
    <m/>
    <m/>
    <m/>
    <m/>
    <n v="25544"/>
    <n v="74851.25"/>
    <n v="49307.25"/>
    <n v="-48416.875"/>
    <n v="148812.125"/>
    <n v="94503"/>
  </r>
  <r>
    <n v="293229"/>
    <d v="2014-05-14T13:47:58"/>
    <x v="0"/>
    <s v="Male"/>
    <s v="Operations Department"/>
    <x v="1"/>
    <n v="51730"/>
    <n v="51730"/>
    <s v="40001-60000"/>
    <m/>
    <m/>
    <m/>
    <m/>
    <m/>
    <n v="25541"/>
    <n v="74846"/>
    <n v="49305"/>
    <n v="-48416.5"/>
    <n v="148803.5"/>
    <n v="51730"/>
  </r>
  <r>
    <n v="498991"/>
    <d v="2014-05-14T13:51:20"/>
    <x v="0"/>
    <s v="Female"/>
    <s v="Operations Department"/>
    <x v="1"/>
    <n v="52474"/>
    <n v="52474"/>
    <s v="40001-60000"/>
    <m/>
    <m/>
    <m/>
    <m/>
    <m/>
    <n v="25522.5"/>
    <n v="74847.75"/>
    <n v="49325.25"/>
    <n v="-48465.375"/>
    <n v="148835.625"/>
    <n v="52474"/>
  </r>
  <r>
    <n v="811423"/>
    <d v="2014-05-19T07:14:08"/>
    <x v="1"/>
    <s v="Male"/>
    <s v="Operations Department"/>
    <x v="1"/>
    <n v="25752"/>
    <n v="25752"/>
    <s v="20001-40000"/>
    <m/>
    <m/>
    <m/>
    <m/>
    <m/>
    <n v="25504"/>
    <n v="74849.5"/>
    <n v="49345.5"/>
    <n v="-48514.25"/>
    <n v="148867.75"/>
    <n v="25752"/>
  </r>
  <r>
    <n v="919188"/>
    <d v="2014-05-08T10:10:52"/>
    <x v="0"/>
    <s v="Male"/>
    <s v="Operations Department"/>
    <x v="1"/>
    <n v="93745"/>
    <n v="93745"/>
    <s v="60001-100000"/>
    <m/>
    <m/>
    <m/>
    <m/>
    <m/>
    <n v="25485.5"/>
    <n v="74851.25"/>
    <n v="49365.75"/>
    <n v="-48563.125"/>
    <n v="148899.875"/>
    <n v="93745"/>
  </r>
  <r>
    <n v="116245"/>
    <d v="2014-05-16T13:11:45"/>
    <x v="1"/>
    <s v="Male"/>
    <s v="Operations Department"/>
    <x v="1"/>
    <n v="34184"/>
    <n v="34184"/>
    <s v="20001-40000"/>
    <m/>
    <m/>
    <m/>
    <m/>
    <m/>
    <n v="25467"/>
    <n v="74846"/>
    <n v="49379"/>
    <n v="-48601.5"/>
    <n v="148914.5"/>
    <n v="34184"/>
  </r>
  <r>
    <n v="233500"/>
    <d v="2014-05-16T13:13:46"/>
    <x v="0"/>
    <s v="Male"/>
    <s v="Operations Department"/>
    <x v="1"/>
    <n v="38123"/>
    <n v="38123"/>
    <s v="20001-40000"/>
    <m/>
    <m/>
    <m/>
    <m/>
    <m/>
    <n v="25463.75"/>
    <n v="74847.75"/>
    <n v="49384"/>
    <n v="-48612.25"/>
    <n v="148923.75"/>
    <n v="38123"/>
  </r>
  <r>
    <n v="282633"/>
    <d v="2014-05-16T13:14:47"/>
    <x v="0"/>
    <s v="Female"/>
    <s v="Operations Department"/>
    <x v="1"/>
    <n v="53443"/>
    <n v="53443"/>
    <s v="40001-60000"/>
    <m/>
    <m/>
    <m/>
    <m/>
    <m/>
    <n v="25460.5"/>
    <n v="74849.5"/>
    <n v="49389"/>
    <n v="-48623"/>
    <n v="148933"/>
    <n v="53443"/>
  </r>
  <r>
    <n v="385543"/>
    <d v="2014-05-16T13:15:14"/>
    <x v="0"/>
    <s v="Male"/>
    <s v="Operations Department"/>
    <x v="1"/>
    <n v="88775"/>
    <n v="88775"/>
    <s v="60001-100000"/>
    <m/>
    <m/>
    <m/>
    <m/>
    <m/>
    <n v="25457.25"/>
    <n v="74851.25"/>
    <n v="49394"/>
    <n v="-48633.75"/>
    <n v="148942.25"/>
    <n v="88775"/>
  </r>
  <r>
    <n v="78328"/>
    <d v="2014-05-16T13:15:45"/>
    <x v="0"/>
    <s v="Female"/>
    <s v="Operations Department"/>
    <x v="1"/>
    <n v="43241"/>
    <n v="43241"/>
    <s v="40001-60000"/>
    <m/>
    <m/>
    <m/>
    <m/>
    <m/>
    <n v="25454"/>
    <n v="74846"/>
    <n v="49392"/>
    <n v="-48634"/>
    <n v="148934"/>
    <n v="43241"/>
  </r>
  <r>
    <n v="612752"/>
    <d v="2014-05-19T12:03:09"/>
    <x v="1"/>
    <s v="Male"/>
    <s v="Operations Department"/>
    <x v="1"/>
    <n v="53486"/>
    <n v="53486"/>
    <s v="40001-60000"/>
    <m/>
    <m/>
    <m/>
    <m/>
    <m/>
    <n v="25452.75"/>
    <n v="74847.75"/>
    <n v="49395"/>
    <n v="-48639.75"/>
    <n v="148940.25"/>
    <n v="53486"/>
  </r>
  <r>
    <n v="410476"/>
    <d v="2014-08-06T09:33:42"/>
    <x v="1"/>
    <s v="Male"/>
    <s v="Operations Department"/>
    <x v="1"/>
    <n v="3535"/>
    <n v="3535"/>
    <s v="0-20,000"/>
    <m/>
    <m/>
    <m/>
    <m/>
    <m/>
    <n v="25451.5"/>
    <n v="74849.5"/>
    <n v="49398"/>
    <n v="-48645.5"/>
    <n v="148946.5"/>
    <n v="3535"/>
  </r>
  <r>
    <n v="546778"/>
    <d v="2014-08-06T09:34:43"/>
    <x v="0"/>
    <s v="Female"/>
    <s v="Operations Department"/>
    <x v="1"/>
    <n v="39605"/>
    <n v="39605"/>
    <s v="20001-40000"/>
    <m/>
    <m/>
    <m/>
    <m/>
    <m/>
    <n v="25457.25"/>
    <n v="74851.25"/>
    <n v="49394"/>
    <n v="-48633.75"/>
    <n v="148942.25"/>
    <n v="39605"/>
  </r>
  <r>
    <n v="696721"/>
    <d v="2014-08-06T09:35:06"/>
    <x v="1"/>
    <s v="Male"/>
    <s v="Operations Department"/>
    <x v="1"/>
    <n v="4669"/>
    <n v="4669"/>
    <s v="0-20,000"/>
    <m/>
    <m/>
    <m/>
    <m/>
    <m/>
    <n v="25454"/>
    <n v="74853"/>
    <n v="49399"/>
    <n v="-48644.5"/>
    <n v="148951.5"/>
    <n v="4669"/>
  </r>
  <r>
    <n v="462465"/>
    <d v="2014-08-06T09:36:07"/>
    <x v="1"/>
    <s v="Female"/>
    <s v="Operations Department"/>
    <x v="1"/>
    <n v="16510"/>
    <n v="16510"/>
    <s v="0-20,000"/>
    <m/>
    <m/>
    <m/>
    <m/>
    <m/>
    <n v="25463.75"/>
    <n v="74855"/>
    <n v="49391.25"/>
    <n v="-48623.125"/>
    <n v="148941.875"/>
    <n v="16510"/>
  </r>
  <r>
    <n v="581940"/>
    <d v="2014-05-28T12:17:31"/>
    <x v="0"/>
    <s v="Male"/>
    <s v="Sales Department"/>
    <x v="4"/>
    <n v="39046"/>
    <n v="39046"/>
    <s v="20001-40000"/>
    <m/>
    <m/>
    <m/>
    <m/>
    <m/>
    <n v="25504"/>
    <n v="74857"/>
    <n v="49353"/>
    <n v="-48525.5"/>
    <n v="148886.5"/>
    <n v="39046"/>
  </r>
  <r>
    <n v="286690"/>
    <d v="2014-07-15T17:45:29"/>
    <x v="0"/>
    <s v="Male"/>
    <s v="Purchase Department"/>
    <x v="6"/>
    <n v="56323"/>
    <n v="56323"/>
    <s v="40001-60000"/>
    <m/>
    <m/>
    <m/>
    <m/>
    <m/>
    <n v="25485.5"/>
    <n v="74859"/>
    <n v="49373.5"/>
    <n v="-48574.75"/>
    <n v="148919.25"/>
    <n v="56323"/>
  </r>
  <r>
    <n v="534293"/>
    <d v="2014-07-25T09:33:57"/>
    <x v="0"/>
    <s v="Female"/>
    <s v="Purchase Department"/>
    <x v="7"/>
    <n v="58791"/>
    <n v="58791"/>
    <s v="40001-60000"/>
    <m/>
    <m/>
    <m/>
    <m/>
    <m/>
    <n v="25467"/>
    <n v="74861"/>
    <n v="49394"/>
    <n v="-48624"/>
    <n v="148952"/>
    <n v="58791"/>
  </r>
  <r>
    <n v="728971"/>
    <d v="2014-07-30T13:58:17"/>
    <x v="0"/>
    <s v="Male"/>
    <s v="Purchase Department"/>
    <x v="6"/>
    <n v="37253"/>
    <n v="37253"/>
    <s v="20001-40000"/>
    <m/>
    <m/>
    <m/>
    <m/>
    <m/>
    <n v="25463.75"/>
    <n v="74865"/>
    <n v="49401.25"/>
    <n v="-48638.125"/>
    <n v="148966.875"/>
    <n v="37253"/>
  </r>
  <r>
    <n v="568905"/>
    <d v="2014-07-30T14:00:04"/>
    <x v="0"/>
    <s v="Male"/>
    <s v="Purchase Department"/>
    <x v="6"/>
    <n v="78191"/>
    <n v="78191"/>
    <s v="60001-100000"/>
    <m/>
    <m/>
    <m/>
    <m/>
    <m/>
    <n v="25460.5"/>
    <n v="74869"/>
    <n v="49408.5"/>
    <n v="-48652.25"/>
    <n v="148981.75"/>
    <n v="78191"/>
  </r>
  <r>
    <n v="980284"/>
    <d v="2014-07-30T13:58:45"/>
    <x v="0"/>
    <s v="Don’t want to say"/>
    <s v="Purchase Department"/>
    <x v="6"/>
    <n v="30465"/>
    <n v="30465"/>
    <s v="20001-40000"/>
    <m/>
    <m/>
    <m/>
    <m/>
    <m/>
    <n v="25457.25"/>
    <n v="74859"/>
    <n v="49401.75"/>
    <n v="-48645.375"/>
    <n v="148961.625"/>
    <n v="30465"/>
  </r>
  <r>
    <n v="362508"/>
    <d v="2014-05-19T09:32:23"/>
    <x v="1"/>
    <s v="Male"/>
    <s v="Sales Department"/>
    <x v="3"/>
    <n v="54755"/>
    <n v="54755"/>
    <s v="40001-60000"/>
    <m/>
    <m/>
    <m/>
    <m/>
    <m/>
    <n v="25454"/>
    <n v="74861"/>
    <n v="49407"/>
    <n v="-48656.5"/>
    <n v="148971.5"/>
    <n v="54755"/>
  </r>
  <r>
    <n v="381758"/>
    <d v="2014-06-16T09:31:19"/>
    <x v="0"/>
    <s v="Male"/>
    <s v="Purchase Department"/>
    <x v="3"/>
    <n v="49581"/>
    <n v="49581"/>
    <s v="40001-60000"/>
    <m/>
    <m/>
    <m/>
    <m/>
    <m/>
    <n v="25452.75"/>
    <n v="74865"/>
    <n v="49412.25"/>
    <n v="-48665.625"/>
    <n v="148983.375"/>
    <n v="49581"/>
  </r>
  <r>
    <n v="574311"/>
    <d v="2014-06-16T09:32:10"/>
    <x v="0"/>
    <s v="Male"/>
    <s v="Purchase Department"/>
    <x v="3"/>
    <n v="92883"/>
    <n v="92883"/>
    <s v="60001-100000"/>
    <m/>
    <m/>
    <m/>
    <m/>
    <m/>
    <n v="25451.5"/>
    <n v="74869"/>
    <n v="49417.5"/>
    <n v="-48674.75"/>
    <n v="148995.25"/>
    <n v="92883"/>
  </r>
  <r>
    <n v="138419"/>
    <d v="2014-08-04T09:35:14"/>
    <x v="1"/>
    <s v="Male"/>
    <s v="Service Department"/>
    <x v="3"/>
    <n v="97142"/>
    <n v="97142"/>
    <s v="60001-100000"/>
    <m/>
    <m/>
    <m/>
    <m/>
    <m/>
    <n v="25450.25"/>
    <n v="74859"/>
    <n v="49408.75"/>
    <n v="-48662.875"/>
    <n v="148972.125"/>
    <n v="97142"/>
  </r>
  <r>
    <n v="871896"/>
    <d v="2014-07-23T14:31:55"/>
    <x v="1"/>
    <s v="Male"/>
    <s v="Purchase Department"/>
    <x v="1"/>
    <n v="93275"/>
    <n v="93275"/>
    <s v="60001-100000"/>
    <m/>
    <m/>
    <m/>
    <m/>
    <m/>
    <n v="25449"/>
    <n v="74853"/>
    <n v="49404"/>
    <n v="-48657"/>
    <n v="148959"/>
    <n v="93275"/>
  </r>
  <r>
    <n v="112193"/>
    <d v="2014-07-14T09:33:24"/>
    <x v="0"/>
    <s v="Female"/>
    <s v="Service Department"/>
    <x v="3"/>
    <n v="53026"/>
    <n v="53026"/>
    <s v="40001-60000"/>
    <m/>
    <m/>
    <m/>
    <m/>
    <m/>
    <n v="25444.25"/>
    <n v="74847.75"/>
    <n v="49403.5"/>
    <n v="-48661"/>
    <n v="148953"/>
    <n v="53026"/>
  </r>
  <r>
    <n v="488851"/>
    <d v="2014-07-14T09:32:40"/>
    <x v="0"/>
    <s v="Female"/>
    <s v="Service Department"/>
    <x v="3"/>
    <n v="39909"/>
    <n v="39909"/>
    <s v="20001-40000"/>
    <m/>
    <m/>
    <m/>
    <m/>
    <m/>
    <n v="25439.5"/>
    <n v="74849.5"/>
    <n v="49410"/>
    <n v="-48675.5"/>
    <n v="148964.5"/>
    <n v="39909"/>
  </r>
  <r>
    <n v="534627"/>
    <d v="2014-07-14T09:33:34"/>
    <x v="0"/>
    <s v="Female"/>
    <s v="Service Department"/>
    <x v="3"/>
    <n v="67466"/>
    <n v="67466"/>
    <s v="60001-100000"/>
    <m/>
    <m/>
    <m/>
    <m/>
    <m/>
    <n v="25434.75"/>
    <n v="74851.25"/>
    <n v="49416.5"/>
    <n v="-48690"/>
    <n v="148976"/>
    <n v="67466"/>
  </r>
  <r>
    <n v="681901"/>
    <d v="2014-07-01T09:31:27"/>
    <x v="1"/>
    <s v="Male"/>
    <s v="Marketing Department"/>
    <x v="6"/>
    <n v="5157"/>
    <n v="5157"/>
    <s v="0-20,000"/>
    <m/>
    <m/>
    <m/>
    <m/>
    <m/>
    <n v="25430"/>
    <n v="74853"/>
    <n v="49423"/>
    <n v="-48704.5"/>
    <n v="148987.5"/>
    <n v="5157"/>
  </r>
  <r>
    <n v="497671"/>
    <d v="2014-05-10T02:50:47"/>
    <x v="0"/>
    <s v="Female"/>
    <s v="Service Department"/>
    <x v="4"/>
    <n v="71900"/>
    <n v="71900"/>
    <s v="60001-100000"/>
    <m/>
    <m/>
    <m/>
    <m/>
    <m/>
    <n v="25444.25"/>
    <n v="74855"/>
    <n v="49410.75"/>
    <n v="-48671.875"/>
    <n v="148971.125"/>
    <n v="71900"/>
  </r>
  <r>
    <n v="632762"/>
    <d v="2014-05-10T02:50:23"/>
    <x v="1"/>
    <s v="Female"/>
    <s v="Service Department"/>
    <x v="4"/>
    <n v="15272"/>
    <n v="15272"/>
    <s v="0-20,000"/>
    <m/>
    <m/>
    <m/>
    <m/>
    <m/>
    <n v="25439.5"/>
    <n v="74857"/>
    <n v="49417.5"/>
    <n v="-48686.75"/>
    <n v="148983.25"/>
    <n v="15272"/>
  </r>
  <r>
    <n v="655325"/>
    <d v="2014-05-08T13:46:52"/>
    <x v="0"/>
    <s v="Male"/>
    <s v="Service Department"/>
    <x v="4"/>
    <n v="94172"/>
    <n v="94172"/>
    <s v="60001-100000"/>
    <m/>
    <m/>
    <m/>
    <m/>
    <m/>
    <n v="25450.25"/>
    <n v="74859"/>
    <n v="49408.75"/>
    <n v="-48662.875"/>
    <n v="148972.125"/>
    <n v="94172"/>
  </r>
  <r>
    <n v="882391"/>
    <d v="2014-05-08T13:47:41"/>
    <x v="0"/>
    <s v="Male"/>
    <s v="Service Department"/>
    <x v="4"/>
    <n v="62238"/>
    <n v="62238"/>
    <s v="60001-100000"/>
    <m/>
    <m/>
    <m/>
    <m/>
    <m/>
    <n v="25449"/>
    <n v="74853"/>
    <n v="49404"/>
    <n v="-48657"/>
    <n v="148959"/>
    <n v="62238"/>
  </r>
  <r>
    <n v="339596"/>
    <d v="2014-05-08T13:49:22"/>
    <x v="1"/>
    <s v="Female"/>
    <s v="Service Department"/>
    <x v="4"/>
    <n v="57989"/>
    <n v="57989"/>
    <s v="40001-60000"/>
    <m/>
    <m/>
    <m/>
    <m/>
    <m/>
    <n v="25444.25"/>
    <n v="74855"/>
    <n v="49410.75"/>
    <n v="-48671.875"/>
    <n v="148971.125"/>
    <n v="57989"/>
  </r>
  <r>
    <n v="34205"/>
    <d v="2014-05-09T10:56:44"/>
    <x v="0"/>
    <s v="Male"/>
    <s v="Service Department"/>
    <x v="4"/>
    <n v="66648"/>
    <n v="66648"/>
    <s v="60001-100000"/>
    <m/>
    <m/>
    <m/>
    <m/>
    <m/>
    <n v="25439.5"/>
    <n v="74857"/>
    <n v="49417.5"/>
    <n v="-48686.75"/>
    <n v="148983.25"/>
    <n v="66648"/>
  </r>
  <r>
    <n v="936596"/>
    <d v="2014-05-09T10:58:45"/>
    <x v="1"/>
    <s v="Female"/>
    <s v="Service Department"/>
    <x v="4"/>
    <n v="38039"/>
    <n v="38039"/>
    <s v="20001-40000"/>
    <m/>
    <m/>
    <m/>
    <m/>
    <m/>
    <n v="25434.75"/>
    <n v="74859"/>
    <n v="49424.25"/>
    <n v="-48701.625"/>
    <n v="148995.375"/>
    <n v="38039"/>
  </r>
  <r>
    <n v="324516"/>
    <d v="2014-05-02T19:30:39"/>
    <x v="1"/>
    <s v="Male"/>
    <s v="Production Department"/>
    <x v="4"/>
    <n v="18556"/>
    <n v="18556"/>
    <s v="0-20,000"/>
    <m/>
    <m/>
    <m/>
    <m/>
    <m/>
    <n v="25430"/>
    <n v="74861"/>
    <n v="49431"/>
    <n v="-48716.5"/>
    <n v="149007.5"/>
    <n v="18556"/>
  </r>
  <r>
    <n v="353596"/>
    <d v="2014-05-02T19:32:59"/>
    <x v="0"/>
    <s v="Male"/>
    <s v="Production Department"/>
    <x v="4"/>
    <n v="40523"/>
    <n v="40523"/>
    <s v="40001-60000"/>
    <m/>
    <m/>
    <m/>
    <m/>
    <m/>
    <n v="25444.25"/>
    <n v="74865"/>
    <n v="49420.75"/>
    <n v="-48686.875"/>
    <n v="148996.125"/>
    <n v="40523"/>
  </r>
  <r>
    <n v="710275"/>
    <d v="2014-06-03T09:33:26"/>
    <x v="1"/>
    <s v="Male"/>
    <s v="Production Department"/>
    <x v="4"/>
    <n v="95833"/>
    <n v="95833"/>
    <s v="60001-100000"/>
    <m/>
    <m/>
    <m/>
    <m/>
    <m/>
    <n v="25439.5"/>
    <n v="74869"/>
    <n v="49429.5"/>
    <n v="-48704.75"/>
    <n v="149013.25"/>
    <n v="95833"/>
  </r>
  <r>
    <n v="368695"/>
    <d v="2014-06-03T09:34:37"/>
    <x v="1"/>
    <s v="Male"/>
    <s v="Production Department"/>
    <x v="4"/>
    <n v="24452"/>
    <n v="24452"/>
    <s v="20001-40000"/>
    <m/>
    <m/>
    <m/>
    <m/>
    <m/>
    <n v="25434.75"/>
    <n v="74859"/>
    <n v="49424.25"/>
    <n v="-48701.625"/>
    <n v="148995.375"/>
    <n v="24452"/>
  </r>
  <r>
    <n v="383727"/>
    <d v="2014-06-05T06:44:08"/>
    <x v="1"/>
    <s v="Male"/>
    <s v="Production Department"/>
    <x v="4"/>
    <n v="32664"/>
    <n v="32664"/>
    <s v="20001-40000"/>
    <m/>
    <m/>
    <m/>
    <m/>
    <m/>
    <n v="25449"/>
    <n v="74861"/>
    <n v="49412"/>
    <n v="-48669"/>
    <n v="148979"/>
    <n v="32664"/>
  </r>
  <r>
    <n v="101375"/>
    <d v="2014-06-16T10:02:03"/>
    <x v="0"/>
    <s v="Male"/>
    <s v="Production Department"/>
    <x v="4"/>
    <n v="24939"/>
    <n v="24939"/>
    <s v="20001-40000"/>
    <m/>
    <m/>
    <m/>
    <m/>
    <m/>
    <n v="25444.25"/>
    <n v="74865"/>
    <n v="49420.75"/>
    <n v="-48686.875"/>
    <n v="148996.125"/>
    <n v="24939"/>
  </r>
  <r>
    <n v="761275"/>
    <d v="2014-06-24T17:58:35"/>
    <x v="1"/>
    <s v="Female"/>
    <s v="Production Department"/>
    <x v="4"/>
    <n v="32398"/>
    <n v="32398"/>
    <s v="20001-40000"/>
    <m/>
    <m/>
    <m/>
    <m/>
    <m/>
    <n v="25451.5"/>
    <n v="74869"/>
    <n v="49417.5"/>
    <n v="-48674.75"/>
    <n v="148995.25"/>
    <n v="32398"/>
  </r>
  <r>
    <n v="761694"/>
    <d v="2014-07-08T07:42:43"/>
    <x v="1"/>
    <s v="Male"/>
    <s v="Production Department"/>
    <x v="4"/>
    <n v="17015"/>
    <n v="17015"/>
    <s v="0-20,000"/>
    <m/>
    <m/>
    <m/>
    <m/>
    <m/>
    <n v="25450.25"/>
    <n v="74873"/>
    <n v="49422.75"/>
    <n v="-48683.875"/>
    <n v="149007.125"/>
    <n v="17015"/>
  </r>
  <r>
    <n v="153484"/>
    <d v="2014-07-15T09:33:14"/>
    <x v="0"/>
    <s v="Male"/>
    <s v="Production Department"/>
    <x v="4"/>
    <n v="53301"/>
    <n v="53301"/>
    <s v="40001-60000"/>
    <m/>
    <m/>
    <m/>
    <m/>
    <m/>
    <n v="25454"/>
    <n v="74877"/>
    <n v="49423"/>
    <n v="-48680.5"/>
    <n v="149011.5"/>
    <n v="53301"/>
  </r>
  <r>
    <n v="324831"/>
    <d v="2014-07-15T09:36:49"/>
    <x v="1"/>
    <s v="Female"/>
    <s v="Production Department"/>
    <x v="4"/>
    <n v="49274"/>
    <n v="49274"/>
    <s v="40001-60000"/>
    <m/>
    <m/>
    <m/>
    <m/>
    <m/>
    <n v="25452.75"/>
    <n v="74881.5"/>
    <n v="49428.75"/>
    <n v="-48690.375"/>
    <n v="149024.625"/>
    <n v="49274"/>
  </r>
  <r>
    <n v="710204"/>
    <d v="2014-07-23T11:24:11"/>
    <x v="1"/>
    <s v="Male"/>
    <s v="Production Department"/>
    <x v="4"/>
    <n v="68058"/>
    <n v="68058"/>
    <s v="60001-100000"/>
    <m/>
    <m/>
    <m/>
    <m/>
    <m/>
    <n v="25451.5"/>
    <n v="74886"/>
    <n v="49434.5"/>
    <n v="-48700.25"/>
    <n v="149037.75"/>
    <n v="68058"/>
  </r>
  <r>
    <n v="101190"/>
    <d v="2014-05-09T17:23:17"/>
    <x v="0"/>
    <s v="Male"/>
    <s v="Sales Department"/>
    <x v="3"/>
    <n v="85057"/>
    <n v="85057"/>
    <s v="60001-100000"/>
    <m/>
    <m/>
    <m/>
    <m/>
    <m/>
    <n v="25450.25"/>
    <n v="74890.5"/>
    <n v="49440.25"/>
    <n v="-48710.125"/>
    <n v="149050.875"/>
    <n v="85057"/>
  </r>
  <r>
    <n v="478393"/>
    <d v="2014-07-18T16:46:33"/>
    <x v="1"/>
    <s v="Female"/>
    <s v="Sales Department"/>
    <x v="3"/>
    <n v="67764"/>
    <n v="67764"/>
    <s v="60001-100000"/>
    <m/>
    <m/>
    <m/>
    <m/>
    <m/>
    <n v="25449"/>
    <n v="74877"/>
    <n v="49428"/>
    <n v="-48693"/>
    <n v="149019"/>
    <n v="67764"/>
  </r>
  <r>
    <n v="862660"/>
    <d v="2014-08-05T03:31:14"/>
    <x v="0"/>
    <s v="Male"/>
    <s v="Sales Department"/>
    <x v="3"/>
    <n v="5857"/>
    <n v="5857"/>
    <s v="0-20,000"/>
    <m/>
    <m/>
    <m/>
    <m/>
    <m/>
    <n v="25444.25"/>
    <n v="74881.5"/>
    <n v="49437.25"/>
    <n v="-48711.625"/>
    <n v="149037.375"/>
    <n v="5857"/>
  </r>
  <r>
    <n v="928482"/>
    <d v="2014-08-05T03:32:18"/>
    <x v="0"/>
    <s v="Female"/>
    <s v="Sales Department"/>
    <x v="3"/>
    <n v="93190"/>
    <n v="93190"/>
    <s v="60001-100000"/>
    <m/>
    <m/>
    <m/>
    <m/>
    <m/>
    <n v="25451.5"/>
    <n v="74886"/>
    <n v="49434.5"/>
    <n v="-48700.25"/>
    <n v="149037.75"/>
    <n v="93190"/>
  </r>
  <r>
    <n v="894528"/>
    <d v="2014-08-05T08:49:02"/>
    <x v="0"/>
    <s v="Male"/>
    <s v="Sales Department"/>
    <x v="3"/>
    <n v="68947"/>
    <n v="68947"/>
    <s v="60001-100000"/>
    <m/>
    <m/>
    <m/>
    <m/>
    <m/>
    <n v="25450.25"/>
    <n v="74873"/>
    <n v="49422.75"/>
    <n v="-48683.875"/>
    <n v="149007.125"/>
    <n v="68947"/>
  </r>
  <r>
    <n v="656936"/>
    <d v="2014-08-05T08:50:48"/>
    <x v="0"/>
    <s v="Female"/>
    <s v="Sales Department"/>
    <x v="3"/>
    <n v="36135"/>
    <n v="36135"/>
    <s v="20001-40000"/>
    <m/>
    <m/>
    <m/>
    <m/>
    <m/>
    <n v="25449"/>
    <n v="74877"/>
    <n v="49428"/>
    <n v="-48693"/>
    <n v="149019"/>
    <n v="36135"/>
  </r>
  <r>
    <n v="139656"/>
    <d v="2014-08-05T08:51:14"/>
    <x v="0"/>
    <s v="Male"/>
    <s v="Sales Department"/>
    <x v="3"/>
    <n v="66220"/>
    <n v="66220"/>
    <s v="60001-100000"/>
    <m/>
    <m/>
    <m/>
    <m/>
    <m/>
    <n v="25444.25"/>
    <n v="74881.5"/>
    <n v="49437.25"/>
    <n v="-48711.625"/>
    <n v="149037.375"/>
    <n v="66220"/>
  </r>
  <r>
    <n v="673289"/>
    <d v="2014-08-05T09:37:48"/>
    <x v="0"/>
    <s v="Female"/>
    <s v="Sales Department"/>
    <x v="3"/>
    <n v="6652"/>
    <n v="6652"/>
    <s v="0-20,000"/>
    <m/>
    <m/>
    <m/>
    <m/>
    <m/>
    <n v="25439.5"/>
    <n v="74886"/>
    <n v="49446.5"/>
    <n v="-48730.25"/>
    <n v="149055.75"/>
    <n v="6652"/>
  </r>
  <r>
    <n v="14294"/>
    <d v="2014-05-24T15:00:24"/>
    <x v="1"/>
    <s v="Male"/>
    <s v="Operations Department"/>
    <x v="1"/>
    <n v="14118"/>
    <n v="14118"/>
    <s v="0-20,000"/>
    <m/>
    <m/>
    <m/>
    <m/>
    <m/>
    <n v="25450.25"/>
    <n v="74890.5"/>
    <n v="49440.25"/>
    <n v="-48710.125"/>
    <n v="149050.875"/>
    <n v="14118"/>
  </r>
  <r>
    <n v="820255"/>
    <d v="2014-05-24T15:01:20"/>
    <x v="1"/>
    <s v="Male"/>
    <s v="Operations Department"/>
    <x v="1"/>
    <n v="95117"/>
    <n v="95117"/>
    <s v="60001-100000"/>
    <m/>
    <m/>
    <m/>
    <m/>
    <m/>
    <n v="25454"/>
    <n v="74895"/>
    <n v="49441"/>
    <n v="-48707.5"/>
    <n v="149056.5"/>
    <n v="95117"/>
  </r>
  <r>
    <n v="830026"/>
    <d v="2014-05-24T15:03:16"/>
    <x v="0"/>
    <s v="Male"/>
    <s v="Operations Department"/>
    <x v="1"/>
    <n v="10402"/>
    <n v="10402"/>
    <s v="0-20,000"/>
    <m/>
    <m/>
    <m/>
    <m/>
    <m/>
    <n v="25452.75"/>
    <n v="74881.5"/>
    <n v="49428.75"/>
    <n v="-48690.375"/>
    <n v="149024.625"/>
    <n v="10402"/>
  </r>
  <r>
    <n v="410700"/>
    <d v="2014-05-24T15:03:40"/>
    <x v="0"/>
    <s v="Female"/>
    <s v="Operations Department"/>
    <x v="1"/>
    <n v="72977"/>
    <n v="72977"/>
    <s v="60001-100000"/>
    <m/>
    <m/>
    <m/>
    <m/>
    <m/>
    <n v="25460.5"/>
    <n v="74886"/>
    <n v="49425.5"/>
    <n v="-48677.75"/>
    <n v="149024.25"/>
    <n v="72977"/>
  </r>
  <r>
    <n v="818456"/>
    <d v="2014-05-24T15:02:52"/>
    <x v="0"/>
    <s v="Female"/>
    <s v="Operations Department"/>
    <x v="1"/>
    <n v="6949"/>
    <n v="6949"/>
    <s v="0-20,000"/>
    <m/>
    <m/>
    <m/>
    <m/>
    <m/>
    <n v="25457.25"/>
    <n v="74890.5"/>
    <n v="49433.25"/>
    <n v="-48692.625"/>
    <n v="149040.375"/>
    <n v="6949"/>
  </r>
  <r>
    <n v="356990"/>
    <d v="2014-05-24T15:01:21"/>
    <x v="1"/>
    <s v="Female"/>
    <s v="Operations Department"/>
    <x v="1"/>
    <n v="29794"/>
    <n v="29794"/>
    <s v="20001-40000"/>
    <m/>
    <m/>
    <m/>
    <m/>
    <m/>
    <n v="25467"/>
    <n v="74895"/>
    <n v="49428"/>
    <n v="-48675"/>
    <n v="149037"/>
    <n v="29794"/>
  </r>
  <r>
    <n v="55710"/>
    <d v="2014-05-28T18:10:44"/>
    <x v="1"/>
    <s v="Male"/>
    <s v="Sales Department"/>
    <x v="9"/>
    <n v="96644"/>
    <n v="96644"/>
    <s v="60001-100000"/>
    <m/>
    <m/>
    <m/>
    <m/>
    <m/>
    <n v="25463.75"/>
    <n v="74900.5"/>
    <n v="49436.75"/>
    <n v="-48691.375"/>
    <n v="149055.625"/>
    <n v="96644"/>
  </r>
  <r>
    <n v="381920"/>
    <d v="2014-05-29T17:41:09"/>
    <x v="1"/>
    <s v="Male"/>
    <s v="Sales Department"/>
    <x v="9"/>
    <n v="72500"/>
    <n v="72500"/>
    <s v="60001-100000"/>
    <m/>
    <m/>
    <m/>
    <m/>
    <m/>
    <n v="25460.5"/>
    <n v="74886"/>
    <n v="49425.5"/>
    <n v="-48677.75"/>
    <n v="149024.25"/>
    <n v="72500"/>
  </r>
  <r>
    <n v="639628"/>
    <d v="2014-05-29T17:42:44"/>
    <x v="0"/>
    <s v="Male"/>
    <s v="Sales Department"/>
    <x v="9"/>
    <n v="62391"/>
    <n v="62391"/>
    <s v="60001-100000"/>
    <m/>
    <m/>
    <m/>
    <m/>
    <m/>
    <n v="25457.25"/>
    <n v="74890.5"/>
    <n v="49433.25"/>
    <n v="-48692.625"/>
    <n v="149040.375"/>
    <n v="62391"/>
  </r>
  <r>
    <n v="125897"/>
    <d v="2014-06-03T14:46:35"/>
    <x v="0"/>
    <s v="Male"/>
    <s v="Sales Department"/>
    <x v="9"/>
    <n v="25285"/>
    <n v="25285"/>
    <s v="20001-40000"/>
    <m/>
    <m/>
    <m/>
    <m/>
    <m/>
    <n v="25454"/>
    <n v="74895"/>
    <n v="49441"/>
    <n v="-48707.5"/>
    <n v="149056.5"/>
    <n v="25285"/>
  </r>
  <r>
    <n v="269144"/>
    <d v="2014-05-21T09:31:25"/>
    <x v="0"/>
    <s v="Male"/>
    <s v="Operations Department"/>
    <x v="1"/>
    <n v="45006"/>
    <n v="45006"/>
    <s v="40001-60000"/>
    <m/>
    <m/>
    <m/>
    <m/>
    <m/>
    <n v="25463.75"/>
    <n v="74900.5"/>
    <n v="49436.75"/>
    <n v="-48691.375"/>
    <n v="149055.625"/>
    <n v="45006"/>
  </r>
  <r>
    <n v="757241"/>
    <d v="2014-05-28T13:40:38"/>
    <x v="1"/>
    <s v="Female"/>
    <s v="Operations Department"/>
    <x v="1"/>
    <n v="90793"/>
    <n v="90793"/>
    <s v="60001-100000"/>
    <m/>
    <m/>
    <m/>
    <m/>
    <m/>
    <n v="25460.5"/>
    <n v="74906"/>
    <n v="49445.5"/>
    <n v="-48707.75"/>
    <n v="149074.25"/>
    <n v="90793"/>
  </r>
  <r>
    <n v="665582"/>
    <d v="2014-05-28T09:32:16"/>
    <x v="0"/>
    <s v="Male"/>
    <s v="Operations Department"/>
    <x v="1"/>
    <n v="24343"/>
    <n v="24343"/>
    <s v="20001-40000"/>
    <m/>
    <m/>
    <m/>
    <m/>
    <m/>
    <n v="25457.25"/>
    <n v="74890.5"/>
    <n v="49433.25"/>
    <n v="-48692.625"/>
    <n v="149040.375"/>
    <n v="24343"/>
  </r>
  <r>
    <n v="867531"/>
    <d v="2014-05-28T09:35:19"/>
    <x v="1"/>
    <s v="Male"/>
    <s v="Operations Department"/>
    <x v="1"/>
    <n v="27331"/>
    <n v="27331"/>
    <s v="20001-40000"/>
    <m/>
    <m/>
    <m/>
    <m/>
    <m/>
    <n v="25467"/>
    <n v="74895"/>
    <n v="49428"/>
    <n v="-48675"/>
    <n v="149037"/>
    <n v="27331"/>
  </r>
  <r>
    <n v="854696"/>
    <d v="2014-05-29T14:41:35"/>
    <x v="0"/>
    <s v="Male"/>
    <s v="Operations Department"/>
    <x v="1"/>
    <n v="10267"/>
    <n v="10267"/>
    <s v="0-20,000"/>
    <m/>
    <m/>
    <m/>
    <m/>
    <m/>
    <n v="25463.75"/>
    <n v="74900.5"/>
    <n v="49436.75"/>
    <n v="-48691.375"/>
    <n v="149055.625"/>
    <n v="10267"/>
  </r>
  <r>
    <n v="908405"/>
    <d v="2014-05-30T12:26:20"/>
    <x v="1"/>
    <s v="Male"/>
    <s v="Operations Department"/>
    <x v="1"/>
    <n v="44086"/>
    <n v="44086"/>
    <s v="40001-60000"/>
    <m/>
    <m/>
    <m/>
    <m/>
    <m/>
    <n v="25504"/>
    <n v="74906"/>
    <n v="49402"/>
    <n v="-48599"/>
    <n v="149009"/>
    <n v="44086"/>
  </r>
  <r>
    <n v="766822"/>
    <d v="2014-06-11T09:34:36"/>
    <x v="0"/>
    <s v="Female"/>
    <s v="Operations Department"/>
    <x v="1"/>
    <n v="60668"/>
    <n v="60668"/>
    <s v="60001-100000"/>
    <m/>
    <m/>
    <m/>
    <m/>
    <m/>
    <n v="25485.5"/>
    <n v="74911.5"/>
    <n v="49426"/>
    <n v="-48653.5"/>
    <n v="149050.5"/>
    <n v="60668"/>
  </r>
  <r>
    <n v="325393"/>
    <d v="2014-07-02T09:31:53"/>
    <x v="1"/>
    <s v="Male"/>
    <s v="Operations Department"/>
    <x v="1"/>
    <n v="19809"/>
    <n v="19809"/>
    <s v="0-20,000"/>
    <m/>
    <m/>
    <m/>
    <m/>
    <m/>
    <n v="25467"/>
    <n v="74917"/>
    <n v="49450"/>
    <n v="-48708"/>
    <n v="149092"/>
    <n v="19809"/>
  </r>
  <r>
    <n v="237242"/>
    <d v="2014-07-02T09:33:25"/>
    <x v="1"/>
    <s v="Female"/>
    <s v="Operations Department"/>
    <x v="1"/>
    <n v="24872"/>
    <n v="24872"/>
    <s v="20001-40000"/>
    <m/>
    <m/>
    <m/>
    <m/>
    <m/>
    <n v="25522.5"/>
    <n v="74917.75"/>
    <n v="49395.25"/>
    <n v="-48570.375"/>
    <n v="149010.625"/>
    <n v="24872"/>
  </r>
  <r>
    <n v="628010"/>
    <d v="2014-07-16T09:33:06"/>
    <x v="1"/>
    <s v="Female"/>
    <s v="Operations Department"/>
    <x v="9"/>
    <n v="69519"/>
    <n v="69519"/>
    <s v="60001-100000"/>
    <m/>
    <m/>
    <m/>
    <m/>
    <m/>
    <n v="25547"/>
    <n v="74918.5"/>
    <n v="49371.5"/>
    <n v="-48510.25"/>
    <n v="148975.75"/>
    <n v="69519"/>
  </r>
  <r>
    <n v="20388"/>
    <d v="2014-07-16T09:34:04"/>
    <x v="1"/>
    <s v="Female"/>
    <s v="Operations Department"/>
    <x v="9"/>
    <n v="27797"/>
    <n v="27797"/>
    <s v="20001-40000"/>
    <m/>
    <m/>
    <m/>
    <m/>
    <m/>
    <n v="25544"/>
    <n v="74919.25"/>
    <n v="49375.25"/>
    <n v="-48518.875"/>
    <n v="148982.125"/>
    <n v="27797"/>
  </r>
  <r>
    <n v="268063"/>
    <d v="2014-07-30T18:53:33"/>
    <x v="0"/>
    <s v="Male"/>
    <s v="Operations Department"/>
    <x v="9"/>
    <n v="60313"/>
    <n v="60313"/>
    <s v="60001-100000"/>
    <m/>
    <m/>
    <m/>
    <m/>
    <m/>
    <n v="25541"/>
    <n v="74920"/>
    <n v="49379"/>
    <n v="-48527.5"/>
    <n v="148988.5"/>
    <n v="60313"/>
  </r>
  <r>
    <n v="752008"/>
    <d v="2014-05-09T09:31:25"/>
    <x v="1"/>
    <s v="Male"/>
    <s v="Operations Department"/>
    <x v="1"/>
    <n v="2024"/>
    <n v="2024"/>
    <s v="0-20,000"/>
    <m/>
    <m/>
    <m/>
    <m/>
    <m/>
    <n v="25522.5"/>
    <n v="74922.75"/>
    <n v="49400.25"/>
    <n v="-48577.875"/>
    <n v="149023.125"/>
    <n v="2024"/>
  </r>
  <r>
    <n v="55775"/>
    <d v="2014-05-09T09:32:48"/>
    <x v="0"/>
    <s v="Male"/>
    <s v="Operations Department"/>
    <x v="1"/>
    <n v="48825"/>
    <n v="48825"/>
    <s v="40001-60000"/>
    <m/>
    <m/>
    <m/>
    <m/>
    <m/>
    <n v="25547"/>
    <n v="74925.5"/>
    <n v="49378.5"/>
    <n v="-48520.75"/>
    <n v="148993.25"/>
    <n v="48825"/>
  </r>
  <r>
    <n v="607171"/>
    <d v="2014-07-07T10:12:34"/>
    <x v="0"/>
    <s v="Female"/>
    <s v="Operations Department"/>
    <x v="7"/>
    <n v="15753"/>
    <n v="15753"/>
    <s v="0-20,000"/>
    <m/>
    <m/>
    <m/>
    <m/>
    <m/>
    <n v="25544"/>
    <n v="74928.25"/>
    <n v="49384.25"/>
    <n v="-48532.375"/>
    <n v="149004.625"/>
    <n v="15753"/>
  </r>
  <r>
    <n v="630243"/>
    <d v="2014-08-15T09:31:21"/>
    <x v="1"/>
    <s v="Male"/>
    <s v="Operations Department"/>
    <x v="7"/>
    <n v="40213"/>
    <n v="40213"/>
    <s v="40001-60000"/>
    <m/>
    <m/>
    <m/>
    <m/>
    <m/>
    <n v="25553"/>
    <n v="74931"/>
    <n v="49378"/>
    <n v="-48514"/>
    <n v="148998"/>
    <n v="40213"/>
  </r>
  <r>
    <n v="794837"/>
    <d v="2014-08-15T09:36:08"/>
    <x v="1"/>
    <s v="Female"/>
    <s v="Operations Department"/>
    <x v="7"/>
    <n v="11588"/>
    <n v="11588"/>
    <s v="0-20,000"/>
    <m/>
    <m/>
    <m/>
    <m/>
    <m/>
    <n v="25550"/>
    <n v="74934.25"/>
    <n v="49384.25"/>
    <n v="-48526.375"/>
    <n v="149010.625"/>
    <n v="11588"/>
  </r>
  <r>
    <n v="55139"/>
    <d v="2014-08-19T19:49:29"/>
    <x v="0"/>
    <s v="Male"/>
    <s v="Operations Department"/>
    <x v="7"/>
    <n v="83155"/>
    <n v="83155"/>
    <s v="60001-100000"/>
    <m/>
    <m/>
    <m/>
    <m/>
    <m/>
    <n v="25568"/>
    <n v="74937.5"/>
    <n v="49369.5"/>
    <n v="-48486.25"/>
    <n v="148991.75"/>
    <n v="83155"/>
  </r>
  <r>
    <n v="811419"/>
    <d v="2014-08-19T19:51:11"/>
    <x v="0"/>
    <s v="Male"/>
    <s v="Operations Department"/>
    <x v="7"/>
    <n v="19984"/>
    <n v="19984"/>
    <s v="0-20,000"/>
    <m/>
    <m/>
    <m/>
    <m/>
    <m/>
    <n v="25560.5"/>
    <n v="74928.25"/>
    <n v="49367.75"/>
    <n v="-48491.125"/>
    <n v="148979.875"/>
    <n v="19984"/>
  </r>
  <r>
    <n v="310630"/>
    <d v="2014-08-21T14:15:03"/>
    <x v="0"/>
    <s v="Male"/>
    <s v="Operations Department"/>
    <x v="7"/>
    <n v="56355"/>
    <n v="56355"/>
    <s v="40001-60000"/>
    <m/>
    <m/>
    <m/>
    <m/>
    <m/>
    <n v="25583"/>
    <n v="74931"/>
    <n v="49348"/>
    <n v="-48439"/>
    <n v="148953"/>
    <n v="56355"/>
  </r>
  <r>
    <n v="555784"/>
    <d v="2014-05-21T15:51:49"/>
    <x v="1"/>
    <s v="Female"/>
    <s v="Service Department"/>
    <x v="1"/>
    <n v="56392"/>
    <n v="56392"/>
    <s v="40001-60000"/>
    <m/>
    <m/>
    <m/>
    <m/>
    <m/>
    <n v="25575.5"/>
    <n v="74934.25"/>
    <n v="49358.75"/>
    <n v="-48462.625"/>
    <n v="148972.375"/>
    <n v="56392"/>
  </r>
  <r>
    <n v="118876"/>
    <d v="2014-05-22T09:48:59"/>
    <x v="1"/>
    <s v="Male"/>
    <s v="Service Department"/>
    <x v="1"/>
    <n v="75595"/>
    <n v="75595"/>
    <s v="60001-100000"/>
    <m/>
    <m/>
    <m/>
    <m/>
    <m/>
    <n v="25568"/>
    <n v="74937.5"/>
    <n v="49369.5"/>
    <n v="-48486.25"/>
    <n v="148991.75"/>
    <n v="75595"/>
  </r>
  <r>
    <n v="558801"/>
    <d v="2014-05-06T18:33:05"/>
    <x v="0"/>
    <s v="Male"/>
    <s v="Service Department"/>
    <x v="1"/>
    <n v="67632"/>
    <n v="67632"/>
    <s v="60001-100000"/>
    <m/>
    <m/>
    <m/>
    <m/>
    <m/>
    <n v="25560.5"/>
    <n v="74928.25"/>
    <n v="49367.75"/>
    <n v="-48491.125"/>
    <n v="148979.875"/>
    <n v="67632"/>
  </r>
  <r>
    <n v="566292"/>
    <d v="2014-05-06T18:34:16"/>
    <x v="0"/>
    <s v="Male"/>
    <s v="Service Department"/>
    <x v="1"/>
    <n v="37302"/>
    <n v="37302"/>
    <s v="20001-40000"/>
    <m/>
    <m/>
    <m/>
    <m/>
    <m/>
    <n v="25553"/>
    <n v="74931"/>
    <n v="49378"/>
    <n v="-48514"/>
    <n v="148998"/>
    <n v="37302"/>
  </r>
  <r>
    <n v="176403"/>
    <d v="2014-05-06T18:35:18"/>
    <x v="1"/>
    <s v="Male"/>
    <s v="Service Department"/>
    <x v="1"/>
    <n v="45923"/>
    <n v="45923"/>
    <s v="40001-60000"/>
    <m/>
    <m/>
    <m/>
    <m/>
    <m/>
    <n v="25550"/>
    <n v="74934.25"/>
    <n v="49384.25"/>
    <n v="-48526.375"/>
    <n v="149010.625"/>
    <n v="45923"/>
  </r>
  <r>
    <n v="250878"/>
    <d v="2014-05-09T12:49:24"/>
    <x v="0"/>
    <s v="Male"/>
    <s v="Service Department"/>
    <x v="1"/>
    <n v="92688"/>
    <n v="92688"/>
    <s v="60001-100000"/>
    <m/>
    <m/>
    <m/>
    <m/>
    <m/>
    <n v="25547"/>
    <n v="74937.5"/>
    <n v="49390.5"/>
    <n v="-48538.75"/>
    <n v="149023.25"/>
    <n v="92688"/>
  </r>
  <r>
    <n v="26113"/>
    <d v="2014-05-11T16:24:47"/>
    <x v="1"/>
    <s v="Female"/>
    <s v="Service Department"/>
    <x v="1"/>
    <n v="85470"/>
    <n v="85470"/>
    <s v="60001-100000"/>
    <m/>
    <m/>
    <m/>
    <m/>
    <m/>
    <n v="25544"/>
    <n v="74928.25"/>
    <n v="49384.25"/>
    <n v="-48532.375"/>
    <n v="149004.625"/>
    <n v="85470"/>
  </r>
  <r>
    <n v="397974"/>
    <d v="2014-05-11T16:26:50"/>
    <x v="0"/>
    <s v="Male"/>
    <s v="Service Department"/>
    <x v="1"/>
    <n v="29653"/>
    <n v="29653"/>
    <s v="20001-40000"/>
    <m/>
    <m/>
    <m/>
    <m/>
    <m/>
    <n v="25541"/>
    <n v="74920"/>
    <n v="49379"/>
    <n v="-48527.5"/>
    <n v="148988.5"/>
    <n v="29653"/>
  </r>
  <r>
    <n v="622402"/>
    <d v="2014-05-15T14:29:13"/>
    <x v="1"/>
    <s v="Male"/>
    <s v="Service Department"/>
    <x v="1"/>
    <n v="29821"/>
    <n v="29821"/>
    <s v="20001-40000"/>
    <m/>
    <m/>
    <m/>
    <m/>
    <m/>
    <n v="25522.5"/>
    <n v="74922.75"/>
    <n v="49400.25"/>
    <n v="-48577.875"/>
    <n v="149023.125"/>
    <n v="29821"/>
  </r>
  <r>
    <n v="409430"/>
    <d v="2014-05-21T23:55:50"/>
    <x v="1"/>
    <s v="Male"/>
    <s v="Service Department"/>
    <x v="1"/>
    <n v="72485"/>
    <n v="72485"/>
    <s v="60001-100000"/>
    <m/>
    <m/>
    <m/>
    <m/>
    <m/>
    <n v="25504"/>
    <n v="74925.5"/>
    <n v="49421.5"/>
    <n v="-48628.25"/>
    <n v="149057.75"/>
    <n v="72485"/>
  </r>
  <r>
    <n v="785931"/>
    <d v="2014-05-21T23:56:23"/>
    <x v="0"/>
    <s v="Male"/>
    <s v="Service Department"/>
    <x v="1"/>
    <n v="44965"/>
    <n v="44965"/>
    <s v="40001-60000"/>
    <m/>
    <m/>
    <m/>
    <m/>
    <m/>
    <n v="25485.5"/>
    <n v="74928.25"/>
    <n v="49442.75"/>
    <n v="-48678.625"/>
    <n v="149092.375"/>
    <n v="44965"/>
  </r>
  <r>
    <n v="622313"/>
    <d v="2014-05-28T07:03:37"/>
    <x v="0"/>
    <s v="Male"/>
    <s v="Service Department"/>
    <x v="1"/>
    <n v="41350"/>
    <n v="41350"/>
    <s v="40001-60000"/>
    <m/>
    <m/>
    <m/>
    <m/>
    <m/>
    <n v="25467"/>
    <n v="74931"/>
    <n v="49464"/>
    <n v="-48729"/>
    <n v="149127"/>
    <n v="41350"/>
  </r>
  <r>
    <n v="690079"/>
    <d v="2014-05-28T07:07:16"/>
    <x v="0"/>
    <s v="Male"/>
    <s v="Service Department"/>
    <x v="1"/>
    <n v="30974"/>
    <n v="30974"/>
    <s v="20001-40000"/>
    <m/>
    <m/>
    <m/>
    <m/>
    <m/>
    <n v="25463.75"/>
    <n v="74934.25"/>
    <n v="49470.5"/>
    <n v="-48742"/>
    <n v="149140"/>
    <n v="30974"/>
  </r>
  <r>
    <n v="879906"/>
    <d v="2014-08-08T09:32:02"/>
    <x v="1"/>
    <s v="Male"/>
    <s v="Service Department"/>
    <x v="1"/>
    <n v="89990"/>
    <n v="89990"/>
    <s v="60001-100000"/>
    <m/>
    <m/>
    <m/>
    <m/>
    <m/>
    <n v="25460.5"/>
    <n v="74937.5"/>
    <n v="49477"/>
    <n v="-48755"/>
    <n v="149153"/>
    <n v="89990"/>
  </r>
  <r>
    <n v="649013"/>
    <d v="2014-08-08T09:33:49"/>
    <x v="0"/>
    <s v="Male"/>
    <s v="Service Department"/>
    <x v="1"/>
    <n v="23262"/>
    <n v="23262"/>
    <s v="20001-40000"/>
    <m/>
    <m/>
    <m/>
    <m/>
    <m/>
    <n v="25457.25"/>
    <n v="74928.25"/>
    <n v="49471"/>
    <n v="-48749.25"/>
    <n v="149134.75"/>
    <n v="23262"/>
  </r>
  <r>
    <n v="608096"/>
    <d v="2014-08-12T17:15:44"/>
    <x v="1"/>
    <s v="Male"/>
    <s v="Service Department"/>
    <x v="1"/>
    <n v="33982"/>
    <n v="33982"/>
    <s v="20001-40000"/>
    <m/>
    <m/>
    <m/>
    <m/>
    <m/>
    <n v="25467"/>
    <n v="74931"/>
    <n v="49464"/>
    <n v="-48729"/>
    <n v="149127"/>
    <n v="33982"/>
  </r>
  <r>
    <n v="427702"/>
    <d v="2014-08-15T15:11:59"/>
    <x v="0"/>
    <s v="Female"/>
    <s v="Service Department"/>
    <x v="1"/>
    <n v="71295"/>
    <n v="71295"/>
    <s v="60001-100000"/>
    <m/>
    <m/>
    <m/>
    <m/>
    <m/>
    <n v="25463.75"/>
    <n v="74934.25"/>
    <n v="49470.5"/>
    <n v="-48742"/>
    <n v="149140"/>
    <n v="71295"/>
  </r>
  <r>
    <n v="56334"/>
    <d v="2014-06-30T09:31:37"/>
    <x v="0"/>
    <s v="Male"/>
    <s v="Service Department"/>
    <x v="6"/>
    <n v="82717"/>
    <n v="82717"/>
    <s v="60001-100000"/>
    <m/>
    <m/>
    <m/>
    <m/>
    <m/>
    <n v="25460.5"/>
    <n v="74937.5"/>
    <n v="49477"/>
    <n v="-48755"/>
    <n v="149153"/>
    <n v="82717"/>
  </r>
  <r>
    <n v="310550"/>
    <d v="2014-06-30T09:32:04"/>
    <x v="0"/>
    <s v="Male"/>
    <s v="Service Department"/>
    <x v="6"/>
    <n v="50468"/>
    <n v="50468"/>
    <s v="40001-60000"/>
    <m/>
    <m/>
    <m/>
    <m/>
    <m/>
    <n v="25457.25"/>
    <n v="74928.25"/>
    <n v="49471"/>
    <n v="-48749.25"/>
    <n v="149134.75"/>
    <n v="50468"/>
  </r>
  <r>
    <n v="709021"/>
    <d v="2014-06-30T09:33:29"/>
    <x v="0"/>
    <s v="Male"/>
    <s v="Service Department"/>
    <x v="6"/>
    <n v="2917"/>
    <n v="2917"/>
    <s v="0-20,000"/>
    <m/>
    <m/>
    <m/>
    <m/>
    <m/>
    <n v="25454"/>
    <n v="74931"/>
    <n v="49477"/>
    <n v="-48761.5"/>
    <n v="149146.5"/>
    <n v="2917"/>
  </r>
  <r>
    <n v="492428"/>
    <d v="2014-06-30T09:36:57"/>
    <x v="0"/>
    <s v="Female"/>
    <s v="Service Department"/>
    <x v="6"/>
    <n v="82414"/>
    <n v="82414"/>
    <s v="60001-100000"/>
    <m/>
    <m/>
    <m/>
    <m/>
    <m/>
    <n v="25463.75"/>
    <n v="74934.25"/>
    <n v="49470.5"/>
    <n v="-48742"/>
    <n v="149140"/>
    <n v="82414"/>
  </r>
  <r>
    <n v="335474"/>
    <d v="2014-06-30T09:37:18"/>
    <x v="1"/>
    <s v="Male"/>
    <s v="Service Department"/>
    <x v="6"/>
    <n v="43910"/>
    <n v="43910"/>
    <s v="40001-60000"/>
    <m/>
    <m/>
    <m/>
    <m/>
    <m/>
    <n v="25460.5"/>
    <n v="74925.5"/>
    <n v="49465"/>
    <n v="-48737"/>
    <n v="149123"/>
    <n v="43910"/>
  </r>
  <r>
    <n v="110794"/>
    <d v="2014-06-30T09:38:51"/>
    <x v="0"/>
    <s v="Male"/>
    <s v="Service Department"/>
    <x v="6"/>
    <n v="71936"/>
    <n v="71936"/>
    <s v="60001-100000"/>
    <m/>
    <m/>
    <m/>
    <m/>
    <m/>
    <n v="25457.25"/>
    <n v="74928.25"/>
    <n v="49471"/>
    <n v="-48749.25"/>
    <n v="149134.75"/>
    <n v="71936"/>
  </r>
  <r>
    <n v="833860"/>
    <d v="2014-07-10T15:56:59"/>
    <x v="0"/>
    <s v="Male"/>
    <s v="Service Department"/>
    <x v="6"/>
    <n v="6137"/>
    <n v="6137"/>
    <s v="0-20,000"/>
    <m/>
    <m/>
    <m/>
    <m/>
    <m/>
    <n v="25454"/>
    <n v="74931"/>
    <n v="49477"/>
    <n v="-48761.5"/>
    <n v="149146.5"/>
    <n v="6137"/>
  </r>
  <r>
    <n v="731022"/>
    <d v="2014-07-10T15:57:29"/>
    <x v="0"/>
    <s v="Female"/>
    <s v="Service Department"/>
    <x v="6"/>
    <n v="18576"/>
    <n v="18576"/>
    <s v="0-20,000"/>
    <m/>
    <m/>
    <m/>
    <m/>
    <m/>
    <n v="25463.75"/>
    <n v="74934.25"/>
    <n v="49470.5"/>
    <n v="-48742"/>
    <n v="149140"/>
    <n v="18576"/>
  </r>
  <r>
    <n v="433241"/>
    <d v="2014-07-10T15:59:40"/>
    <x v="0"/>
    <s v="Male"/>
    <s v="Service Department"/>
    <x v="6"/>
    <n v="40375"/>
    <n v="40375"/>
    <s v="40001-60000"/>
    <m/>
    <m/>
    <m/>
    <m/>
    <m/>
    <n v="25504"/>
    <n v="74937.5"/>
    <n v="49433.5"/>
    <n v="-48646.25"/>
    <n v="149087.75"/>
    <n v="40375"/>
  </r>
  <r>
    <n v="717012"/>
    <d v="2014-07-16T18:25:56"/>
    <x v="0"/>
    <s v="Male"/>
    <s v="Service Department"/>
    <x v="6"/>
    <n v="77648"/>
    <n v="77648"/>
    <s v="60001-100000"/>
    <m/>
    <m/>
    <m/>
    <m/>
    <m/>
    <n v="25485.5"/>
    <n v="74940.75"/>
    <n v="49455.25"/>
    <n v="-48697.375"/>
    <n v="149123.625"/>
    <n v="77648"/>
  </r>
  <r>
    <n v="893448"/>
    <d v="2014-08-15T17:16:43"/>
    <x v="1"/>
    <s v="Female"/>
    <s v="Service Department"/>
    <x v="6"/>
    <n v="66474"/>
    <n v="66474"/>
    <s v="60001-100000"/>
    <m/>
    <m/>
    <m/>
    <m/>
    <m/>
    <n v="25467"/>
    <n v="74931"/>
    <n v="49464"/>
    <n v="-48729"/>
    <n v="149127"/>
    <n v="66474"/>
  </r>
  <r>
    <n v="995244"/>
    <d v="2014-06-09T09:33:29"/>
    <x v="0"/>
    <s v="Don’t want to say"/>
    <s v="Operations Department"/>
    <x v="3"/>
    <n v="86988"/>
    <n v="86988"/>
    <s v="60001-100000"/>
    <m/>
    <m/>
    <m/>
    <m/>
    <m/>
    <n v="25463.75"/>
    <n v="74934.25"/>
    <n v="49470.5"/>
    <n v="-48742"/>
    <n v="149140"/>
    <n v="86988"/>
  </r>
  <r>
    <n v="800380"/>
    <d v="2014-07-18T19:47:22"/>
    <x v="1"/>
    <s v="Female"/>
    <s v="Operations Department"/>
    <x v="3"/>
    <n v="35763"/>
    <n v="35763"/>
    <s v="20001-40000"/>
    <m/>
    <m/>
    <m/>
    <m/>
    <m/>
    <n v="25460.5"/>
    <n v="74925.5"/>
    <n v="49465"/>
    <n v="-48737"/>
    <n v="149123"/>
    <n v="35763"/>
  </r>
  <r>
    <n v="198525"/>
    <d v="2014-08-03T12:57:55"/>
    <x v="1"/>
    <s v="Male"/>
    <s v="Operations Department"/>
    <x v="3"/>
    <n v="92478"/>
    <n v="92478"/>
    <s v="60001-100000"/>
    <m/>
    <m/>
    <m/>
    <m/>
    <m/>
    <n v="25457.25"/>
    <n v="74928.25"/>
    <n v="49471"/>
    <n v="-48749.25"/>
    <n v="149134.75"/>
    <n v="92478"/>
  </r>
  <r>
    <n v="344350"/>
    <d v="2014-06-18T18:38:55"/>
    <x v="0"/>
    <s v="Male"/>
    <s v="Marketing Department"/>
    <x v="4"/>
    <n v="64059"/>
    <n v="64059"/>
    <s v="60001-100000"/>
    <m/>
    <m/>
    <m/>
    <m/>
    <m/>
    <n v="25454"/>
    <n v="74920"/>
    <n v="49466"/>
    <n v="-48745"/>
    <n v="149119"/>
    <n v="64059"/>
  </r>
  <r>
    <n v="459437"/>
    <d v="2014-06-18T18:41:18"/>
    <x v="1"/>
    <s v="Male"/>
    <s v="Marketing Department"/>
    <x v="4"/>
    <n v="40088"/>
    <n v="40088"/>
    <s v="40001-60000"/>
    <m/>
    <m/>
    <m/>
    <m/>
    <m/>
    <n v="25452.75"/>
    <n v="74922.75"/>
    <n v="49470"/>
    <n v="-48752.25"/>
    <n v="149127.75"/>
    <n v="40088"/>
  </r>
  <r>
    <n v="441172"/>
    <d v="2014-06-19T13:30:53"/>
    <x v="0"/>
    <s v="Male"/>
    <s v="Marketing Department"/>
    <x v="4"/>
    <n v="44873"/>
    <n v="44873"/>
    <s v="40001-60000"/>
    <m/>
    <m/>
    <m/>
    <m/>
    <m/>
    <n v="25451.5"/>
    <n v="74925.5"/>
    <n v="49474"/>
    <n v="-48759.5"/>
    <n v="149136.5"/>
    <n v="44873"/>
  </r>
  <r>
    <n v="808039"/>
    <d v="2014-06-19T13:33:20"/>
    <x v="1"/>
    <s v="Male"/>
    <s v="Marketing Department"/>
    <x v="4"/>
    <n v="85815"/>
    <n v="85815"/>
    <s v="60001-100000"/>
    <m/>
    <m/>
    <m/>
    <m/>
    <m/>
    <n v="25450.25"/>
    <n v="74928.25"/>
    <n v="49478"/>
    <n v="-48766.75"/>
    <n v="149145.25"/>
    <n v="85815"/>
  </r>
  <r>
    <n v="106331"/>
    <d v="2014-06-23T15:22:39"/>
    <x v="0"/>
    <s v="Male"/>
    <s v="Marketing Department"/>
    <x v="4"/>
    <n v="67251"/>
    <n v="67251"/>
    <s v="60001-100000"/>
    <m/>
    <m/>
    <m/>
    <m/>
    <m/>
    <n v="25449"/>
    <n v="74920"/>
    <n v="49471"/>
    <n v="-48757.5"/>
    <n v="149126.5"/>
    <n v="67251"/>
  </r>
  <r>
    <n v="263154"/>
    <d v="2014-06-23T15:21:59"/>
    <x v="0"/>
    <s v="Don’t want to say"/>
    <s v="Marketing Department"/>
    <x v="4"/>
    <n v="5718"/>
    <n v="5718"/>
    <s v="0-20,000"/>
    <m/>
    <m/>
    <m/>
    <m/>
    <m/>
    <n v="25444.25"/>
    <n v="74922.75"/>
    <n v="49478.5"/>
    <n v="-48773.5"/>
    <n v="149140.5"/>
    <n v="5718"/>
  </r>
  <r>
    <n v="830658"/>
    <d v="2014-06-27T16:52:39"/>
    <x v="1"/>
    <s v="Female"/>
    <s v="Marketing Department"/>
    <x v="4"/>
    <n v="72843"/>
    <n v="72843"/>
    <s v="60001-100000"/>
    <m/>
    <m/>
    <m/>
    <m/>
    <m/>
    <n v="25451.5"/>
    <n v="74925.5"/>
    <n v="49474"/>
    <n v="-48759.5"/>
    <n v="149136.5"/>
    <n v="72843"/>
  </r>
  <r>
    <n v="955256"/>
    <d v="2014-06-27T16:54:15"/>
    <x v="0"/>
    <s v="Male"/>
    <s v="Marketing Department"/>
    <x v="4"/>
    <n v="51209"/>
    <n v="51209"/>
    <s v="40001-60000"/>
    <m/>
    <m/>
    <m/>
    <m/>
    <m/>
    <n v="25450.25"/>
    <n v="74928.25"/>
    <n v="49478"/>
    <n v="-48766.75"/>
    <n v="149145.25"/>
    <n v="51209"/>
  </r>
  <r>
    <n v="568029"/>
    <d v="2014-06-27T16:55:42"/>
    <x v="0"/>
    <s v="Female"/>
    <s v="Marketing Department"/>
    <x v="4"/>
    <n v="82546"/>
    <n v="82546"/>
    <s v="60001-100000"/>
    <m/>
    <m/>
    <m/>
    <m/>
    <m/>
    <n v="25449"/>
    <n v="74931"/>
    <n v="49482"/>
    <n v="-48774"/>
    <n v="149154"/>
    <n v="82546"/>
  </r>
  <r>
    <n v="606813"/>
    <d v="2014-06-27T17:01:11"/>
    <x v="1"/>
    <s v="Female"/>
    <s v="Marketing Department"/>
    <x v="4"/>
    <n v="45843"/>
    <n v="45843"/>
    <s v="40001-60000"/>
    <m/>
    <m/>
    <m/>
    <m/>
    <m/>
    <n v="25444.25"/>
    <n v="74922.75"/>
    <n v="49478.5"/>
    <n v="-48773.5"/>
    <n v="149140.5"/>
    <n v="45843"/>
  </r>
  <r>
    <n v="613676"/>
    <d v="2014-07-18T15:33:19"/>
    <x v="0"/>
    <s v="Male"/>
    <s v="Marketing Department"/>
    <x v="4"/>
    <n v="35039"/>
    <n v="35039"/>
    <s v="20001-40000"/>
    <m/>
    <m/>
    <m/>
    <m/>
    <m/>
    <n v="25439.5"/>
    <n v="74925.5"/>
    <n v="49486"/>
    <n v="-48789.5"/>
    <n v="149154.5"/>
    <n v="35039"/>
  </r>
  <r>
    <n v="182795"/>
    <d v="2014-07-18T15:35:45"/>
    <x v="0"/>
    <s v="Male"/>
    <s v="Marketing Department"/>
    <x v="4"/>
    <n v="7589"/>
    <n v="7589"/>
    <s v="0-20,000"/>
    <m/>
    <m/>
    <m/>
    <m/>
    <m/>
    <n v="25434.75"/>
    <n v="74928.25"/>
    <n v="49493.5"/>
    <n v="-48805.5"/>
    <n v="149168.5"/>
    <n v="7589"/>
  </r>
  <r>
    <n v="390144"/>
    <d v="2014-07-29T08:17:38"/>
    <x v="0"/>
    <s v="Male"/>
    <s v="Marketing Department"/>
    <x v="4"/>
    <n v="9682"/>
    <n v="9682"/>
    <s v="0-20,000"/>
    <m/>
    <m/>
    <m/>
    <m/>
    <m/>
    <n v="25449"/>
    <n v="74931"/>
    <n v="49482"/>
    <n v="-48774"/>
    <n v="149154"/>
    <n v="9682"/>
  </r>
  <r>
    <n v="279022"/>
    <d v="2014-07-15T09:31:49"/>
    <x v="0"/>
    <s v="Male"/>
    <s v="Operations Department"/>
    <x v="4"/>
    <n v="68282"/>
    <n v="68282"/>
    <s v="60001-100000"/>
    <m/>
    <m/>
    <m/>
    <m/>
    <m/>
    <n v="25452.75"/>
    <n v="74934.25"/>
    <n v="49481.5"/>
    <n v="-48769.5"/>
    <n v="149156.5"/>
    <n v="68282"/>
  </r>
  <r>
    <n v="789967"/>
    <d v="2014-05-20T05:06:46"/>
    <x v="1"/>
    <s v="Female"/>
    <s v="Service Department"/>
    <x v="3"/>
    <n v="8658"/>
    <n v="8658"/>
    <s v="0-20,000"/>
    <m/>
    <m/>
    <m/>
    <m/>
    <m/>
    <n v="25451.5"/>
    <n v="74937.5"/>
    <n v="49486"/>
    <n v="-48777.5"/>
    <n v="149166.5"/>
    <n v="8658"/>
  </r>
  <r>
    <n v="417017"/>
    <d v="2014-05-20T09:31:27"/>
    <x v="0"/>
    <s v="Male"/>
    <s v="Service Department"/>
    <x v="3"/>
    <n v="12911"/>
    <n v="12911"/>
    <s v="0-20,000"/>
    <m/>
    <m/>
    <m/>
    <m/>
    <m/>
    <n v="25457.25"/>
    <n v="74940.75"/>
    <n v="49483.5"/>
    <n v="-48768"/>
    <n v="149166"/>
    <n v="12911"/>
  </r>
  <r>
    <n v="884737"/>
    <d v="2014-05-20T09:32:44"/>
    <x v="1"/>
    <s v="Female"/>
    <s v="Service Department"/>
    <x v="3"/>
    <n v="9313"/>
    <n v="9313"/>
    <s v="0-20,000"/>
    <m/>
    <m/>
    <m/>
    <m/>
    <m/>
    <n v="25467"/>
    <n v="74944"/>
    <n v="49477"/>
    <n v="-48748.5"/>
    <n v="149159.5"/>
    <n v="9313"/>
  </r>
  <r>
    <n v="289524"/>
    <d v="2014-05-20T09:35:19"/>
    <x v="0"/>
    <s v="Male"/>
    <s v="Service Department"/>
    <x v="3"/>
    <n v="81188"/>
    <n v="81188"/>
    <s v="60001-100000"/>
    <m/>
    <m/>
    <m/>
    <m/>
    <m/>
    <n v="25522.5"/>
    <n v="74958.5"/>
    <n v="49436"/>
    <n v="-48631.5"/>
    <n v="149112.5"/>
    <n v="81188"/>
  </r>
  <r>
    <n v="401311"/>
    <d v="2014-05-20T09:35:48"/>
    <x v="1"/>
    <s v="Female"/>
    <s v="Service Department"/>
    <x v="3"/>
    <n v="51894"/>
    <n v="51894"/>
    <s v="40001-60000"/>
    <m/>
    <m/>
    <m/>
    <m/>
    <m/>
    <n v="25504"/>
    <n v="74937.5"/>
    <n v="49433.5"/>
    <n v="-48646.25"/>
    <n v="149087.75"/>
    <n v="51894"/>
  </r>
  <r>
    <n v="664241"/>
    <d v="2014-07-26T09:53:07"/>
    <x v="0"/>
    <s v="Male"/>
    <s v="Service Department"/>
    <x v="3"/>
    <n v="96641"/>
    <n v="96641"/>
    <s v="60001-100000"/>
    <m/>
    <m/>
    <m/>
    <m/>
    <m/>
    <n v="25485.5"/>
    <n v="74940.75"/>
    <n v="49455.25"/>
    <n v="-48697.375"/>
    <n v="149123.625"/>
    <n v="96641"/>
  </r>
  <r>
    <n v="491188"/>
    <d v="2014-07-27T18:24:46"/>
    <x v="0"/>
    <s v="Female"/>
    <s v="Service Department"/>
    <x v="3"/>
    <n v="55718"/>
    <n v="55718"/>
    <s v="40001-60000"/>
    <m/>
    <m/>
    <m/>
    <m/>
    <m/>
    <n v="25467"/>
    <n v="74931"/>
    <n v="49464"/>
    <n v="-48729"/>
    <n v="149127"/>
    <n v="55718"/>
  </r>
  <r>
    <n v="831450"/>
    <d v="2014-07-24T11:51:50"/>
    <x v="0"/>
    <s v="Female"/>
    <s v="Service Department"/>
    <x v="1"/>
    <n v="79746"/>
    <n v="79746"/>
    <s v="60001-100000"/>
    <m/>
    <m/>
    <m/>
    <m/>
    <m/>
    <n v="25463.75"/>
    <n v="74934.25"/>
    <n v="49470.5"/>
    <n v="-48742"/>
    <n v="149140"/>
    <n v="79746"/>
  </r>
  <r>
    <n v="761273"/>
    <d v="2014-07-28T09:50:31"/>
    <x v="0"/>
    <s v="Female"/>
    <s v="Service Department"/>
    <x v="1"/>
    <n v="78690"/>
    <n v="78690"/>
    <s v="60001-100000"/>
    <m/>
    <m/>
    <m/>
    <m/>
    <m/>
    <n v="25460.5"/>
    <n v="74925.5"/>
    <n v="49465"/>
    <n v="-48737"/>
    <n v="149123"/>
    <n v="78690"/>
  </r>
  <r>
    <n v="374187"/>
    <d v="2014-07-28T09:51:22"/>
    <x v="1"/>
    <s v="Male"/>
    <s v="Service Department"/>
    <x v="1"/>
    <n v="88171"/>
    <n v="88171"/>
    <s v="60001-100000"/>
    <m/>
    <m/>
    <m/>
    <m/>
    <m/>
    <n v="25457.25"/>
    <n v="74919.25"/>
    <n v="49462"/>
    <n v="-48735.75"/>
    <n v="149112.25"/>
    <n v="88171"/>
  </r>
  <r>
    <n v="412169"/>
    <d v="2014-07-28T09:53:26"/>
    <x v="0"/>
    <s v="Male"/>
    <s v="Service Department"/>
    <x v="1"/>
    <n v="5732"/>
    <n v="5732"/>
    <s v="0-20,000"/>
    <m/>
    <m/>
    <m/>
    <m/>
    <m/>
    <n v="25454"/>
    <n v="74917"/>
    <n v="49463"/>
    <n v="-48740.5"/>
    <n v="149111.5"/>
    <n v="5732"/>
  </r>
  <r>
    <n v="543623"/>
    <d v="2014-07-08T09:32:32"/>
    <x v="0"/>
    <s v="Female"/>
    <s v="Production Department"/>
    <x v="1"/>
    <n v="58270"/>
    <n v="58270"/>
    <s v="40001-60000"/>
    <m/>
    <m/>
    <m/>
    <m/>
    <m/>
    <n v="25463.75"/>
    <n v="74917.75"/>
    <n v="49454"/>
    <n v="-48717.25"/>
    <n v="149098.75"/>
    <n v="58270"/>
  </r>
  <r>
    <n v="535756"/>
    <d v="2014-07-29T09:34:12"/>
    <x v="0"/>
    <s v="Male"/>
    <s v="Production Department"/>
    <x v="1"/>
    <n v="84717"/>
    <n v="84717"/>
    <s v="60001-100000"/>
    <m/>
    <m/>
    <m/>
    <m/>
    <m/>
    <n v="25460.5"/>
    <n v="74918.5"/>
    <n v="49458"/>
    <n v="-48726.5"/>
    <n v="149105.5"/>
    <n v="84717"/>
  </r>
  <r>
    <n v="341158"/>
    <d v="2014-07-29T09:35:33"/>
    <x v="1"/>
    <s v="Female"/>
    <s v="Production Department"/>
    <x v="1"/>
    <n v="54911"/>
    <n v="54911"/>
    <s v="40001-60000"/>
    <m/>
    <m/>
    <m/>
    <m/>
    <m/>
    <n v="25457.25"/>
    <n v="74911.5"/>
    <n v="49454.25"/>
    <n v="-48724.125"/>
    <n v="149092.875"/>
    <n v="54911"/>
  </r>
  <r>
    <n v="53906"/>
    <d v="2014-08-01T15:10:20"/>
    <x v="0"/>
    <s v="Don’t want to say"/>
    <s v="Production Department"/>
    <x v="1"/>
    <n v="48625"/>
    <n v="48625"/>
    <s v="40001-60000"/>
    <m/>
    <m/>
    <m/>
    <m/>
    <m/>
    <n v="25454"/>
    <n v="74917"/>
    <n v="49463"/>
    <n v="-48740.5"/>
    <n v="149111.5"/>
    <n v="48625"/>
  </r>
  <r>
    <n v="34917"/>
    <d v="2014-05-14T09:36:19"/>
    <x v="0"/>
    <s v="Male"/>
    <s v="Service Department"/>
    <x v="3"/>
    <n v="12175"/>
    <n v="12175"/>
    <s v="0-20,000"/>
    <m/>
    <m/>
    <m/>
    <m/>
    <m/>
    <n v="25452.75"/>
    <n v="74917.75"/>
    <n v="49465"/>
    <n v="-48744.75"/>
    <n v="149115.25"/>
    <n v="12175"/>
  </r>
  <r>
    <n v="626656"/>
    <d v="2014-05-14T09:38:39"/>
    <x v="0"/>
    <s v="Male"/>
    <s v="Service Department"/>
    <x v="3"/>
    <n v="41983"/>
    <n v="41983"/>
    <s v="40001-60000"/>
    <m/>
    <m/>
    <m/>
    <m/>
    <m/>
    <n v="25460.5"/>
    <n v="74918.5"/>
    <n v="49458"/>
    <n v="-48726.5"/>
    <n v="149105.5"/>
    <n v="41983"/>
  </r>
  <r>
    <n v="138086"/>
    <d v="2014-05-23T16:43:31"/>
    <x v="1"/>
    <s v="Male"/>
    <s v="Service Department"/>
    <x v="3"/>
    <n v="83838"/>
    <n v="83838"/>
    <s v="60001-100000"/>
    <m/>
    <m/>
    <m/>
    <m/>
    <m/>
    <n v="25457.25"/>
    <n v="74919.25"/>
    <n v="49462"/>
    <n v="-48735.75"/>
    <n v="149112.25"/>
    <n v="83838"/>
  </r>
  <r>
    <n v="550074"/>
    <d v="2014-05-23T16:45:53"/>
    <x v="1"/>
    <s v="Male"/>
    <s v="Service Department"/>
    <x v="3"/>
    <n v="79079"/>
    <n v="79079"/>
    <s v="60001-100000"/>
    <m/>
    <m/>
    <m/>
    <m/>
    <m/>
    <n v="25454"/>
    <n v="74917"/>
    <n v="49463"/>
    <n v="-48740.5"/>
    <n v="149111.5"/>
    <n v="79079"/>
  </r>
  <r>
    <n v="938548"/>
    <d v="2014-05-23T16:46:48"/>
    <x v="1"/>
    <s v="Male"/>
    <s v="Service Department"/>
    <x v="3"/>
    <n v="88647"/>
    <n v="88647"/>
    <s v="60001-100000"/>
    <m/>
    <m/>
    <m/>
    <m/>
    <m/>
    <n v="25452.75"/>
    <n v="74900.5"/>
    <n v="49447.75"/>
    <n v="-48718.875"/>
    <n v="149072.125"/>
    <n v="88647"/>
  </r>
  <r>
    <n v="275878"/>
    <d v="2014-05-25T17:41:39"/>
    <x v="0"/>
    <s v="Male"/>
    <s v="Service Department"/>
    <x v="3"/>
    <n v="42186"/>
    <n v="42186"/>
    <s v="40001-60000"/>
    <m/>
    <m/>
    <m/>
    <m/>
    <m/>
    <n v="25451.5"/>
    <n v="74886"/>
    <n v="49434.5"/>
    <n v="-48700.25"/>
    <n v="149037.75"/>
    <n v="42186"/>
  </r>
  <r>
    <n v="414688"/>
    <d v="2014-05-25T17:42:31"/>
    <x v="1"/>
    <s v="Male"/>
    <s v="Service Department"/>
    <x v="3"/>
    <n v="58432"/>
    <n v="58432"/>
    <s v="40001-60000"/>
    <m/>
    <m/>
    <m/>
    <m/>
    <m/>
    <n v="25450.25"/>
    <n v="74890.5"/>
    <n v="49440.25"/>
    <n v="-48710.125"/>
    <n v="149050.875"/>
    <n v="58432"/>
  </r>
  <r>
    <n v="741857"/>
    <d v="2014-05-25T17:43:10"/>
    <x v="1"/>
    <s v="Female"/>
    <s v="Service Department"/>
    <x v="3"/>
    <n v="16259"/>
    <n v="16259"/>
    <s v="0-20,000"/>
    <m/>
    <m/>
    <m/>
    <m/>
    <m/>
    <n v="25449"/>
    <n v="74895"/>
    <n v="49446"/>
    <n v="-48720"/>
    <n v="149064"/>
    <n v="16259"/>
  </r>
  <r>
    <n v="533509"/>
    <d v="2014-05-25T17:43:40"/>
    <x v="1"/>
    <s v="Male"/>
    <s v="Service Department"/>
    <x v="3"/>
    <n v="39448"/>
    <n v="39448"/>
    <s v="20001-40000"/>
    <m/>
    <m/>
    <m/>
    <m/>
    <m/>
    <n v="25452.75"/>
    <n v="74900.5"/>
    <n v="49447.75"/>
    <n v="-48718.875"/>
    <n v="149072.125"/>
    <n v="39448"/>
  </r>
  <r>
    <n v="387943"/>
    <d v="2014-05-26T10:58:55"/>
    <x v="0"/>
    <s v="Male"/>
    <s v="Service Department"/>
    <x v="3"/>
    <n v="69844"/>
    <n v="69844"/>
    <s v="60001-100000"/>
    <m/>
    <m/>
    <m/>
    <m/>
    <m/>
    <n v="25451.5"/>
    <n v="74906"/>
    <n v="49454.5"/>
    <n v="-48730.25"/>
    <n v="149087.75"/>
    <n v="69844"/>
  </r>
  <r>
    <n v="863716"/>
    <d v="2014-05-29T14:23:04"/>
    <x v="0"/>
    <s v="Male"/>
    <s v="Service Department"/>
    <x v="3"/>
    <n v="15911"/>
    <n v="15911"/>
    <s v="0-20,000"/>
    <m/>
    <m/>
    <m/>
    <m/>
    <m/>
    <n v="25450.25"/>
    <n v="74911.5"/>
    <n v="49461.25"/>
    <n v="-48741.625"/>
    <n v="149103.375"/>
    <n v="15911"/>
  </r>
  <r>
    <n v="434187"/>
    <d v="2014-05-29T14:27:30"/>
    <x v="0"/>
    <s v="Female"/>
    <s v="Service Department"/>
    <x v="3"/>
    <n v="3536"/>
    <n v="3536"/>
    <s v="0-20,000"/>
    <m/>
    <m/>
    <m/>
    <m/>
    <m/>
    <n v="25454"/>
    <n v="74917"/>
    <n v="49463"/>
    <n v="-48740.5"/>
    <n v="149111.5"/>
    <n v="3536"/>
  </r>
  <r>
    <n v="407331"/>
    <d v="2014-05-29T14:28:17"/>
    <x v="0"/>
    <s v="Female"/>
    <s v="Service Department"/>
    <x v="3"/>
    <n v="43042"/>
    <n v="43042"/>
    <s v="40001-60000"/>
    <m/>
    <m/>
    <m/>
    <m/>
    <m/>
    <n v="25463.75"/>
    <n v="74917.75"/>
    <n v="49454"/>
    <n v="-48717.25"/>
    <n v="149098.75"/>
    <n v="43042"/>
  </r>
  <r>
    <n v="984232"/>
    <d v="2014-06-02T09:42:34"/>
    <x v="0"/>
    <s v="Male"/>
    <s v="Service Department"/>
    <x v="3"/>
    <n v="75693"/>
    <n v="75693"/>
    <s v="60001-100000"/>
    <m/>
    <m/>
    <m/>
    <m/>
    <m/>
    <n v="25460.5"/>
    <n v="74918.5"/>
    <n v="49458"/>
    <n v="-48726.5"/>
    <n v="149105.5"/>
    <n v="75693"/>
  </r>
  <r>
    <n v="635744"/>
    <d v="2014-06-03T07:54:15"/>
    <x v="0"/>
    <s v="Female"/>
    <s v="Service Department"/>
    <x v="3"/>
    <n v="60660"/>
    <n v="60660"/>
    <s v="60001-100000"/>
    <m/>
    <m/>
    <m/>
    <m/>
    <m/>
    <n v="25457.25"/>
    <n v="74911.5"/>
    <n v="49454.25"/>
    <n v="-48724.125"/>
    <n v="149092.875"/>
    <n v="60660"/>
  </r>
  <r>
    <n v="988446"/>
    <d v="2014-06-03T07:54:50"/>
    <x v="0"/>
    <s v="Male"/>
    <s v="Service Department"/>
    <x v="3"/>
    <n v="91635"/>
    <n v="91635"/>
    <s v="60001-100000"/>
    <m/>
    <m/>
    <m/>
    <m/>
    <m/>
    <n v="25454"/>
    <n v="74917"/>
    <n v="49463"/>
    <n v="-48740.5"/>
    <n v="149111.5"/>
    <n v="91635"/>
  </r>
  <r>
    <n v="996137"/>
    <d v="2014-06-04T00:20:04"/>
    <x v="1"/>
    <s v="Male"/>
    <s v="Service Department"/>
    <x v="3"/>
    <n v="35447"/>
    <n v="35447"/>
    <s v="20001-40000"/>
    <m/>
    <m/>
    <m/>
    <m/>
    <m/>
    <n v="25452.75"/>
    <n v="74900.5"/>
    <n v="49447.75"/>
    <n v="-48718.875"/>
    <n v="149072.125"/>
    <n v="35447"/>
  </r>
  <r>
    <n v="345437"/>
    <d v="2014-06-04T00:22:34"/>
    <x v="1"/>
    <s v="Female"/>
    <s v="Service Department"/>
    <x v="3"/>
    <n v="73591"/>
    <n v="73591"/>
    <s v="60001-100000"/>
    <m/>
    <m/>
    <m/>
    <m/>
    <m/>
    <n v="25451.5"/>
    <n v="74906"/>
    <n v="49454.5"/>
    <n v="-48730.25"/>
    <n v="149087.75"/>
    <n v="73591"/>
  </r>
  <r>
    <n v="993889"/>
    <d v="2014-08-06T09:31:12"/>
    <x v="1"/>
    <s v="Male"/>
    <s v="Service Department"/>
    <x v="3"/>
    <n v="93509"/>
    <n v="93509"/>
    <s v="60001-100000"/>
    <m/>
    <m/>
    <m/>
    <m/>
    <m/>
    <n v="25450.25"/>
    <n v="74911.5"/>
    <n v="49461.25"/>
    <n v="-48741.625"/>
    <n v="149103.375"/>
    <n v="93509"/>
  </r>
  <r>
    <n v="810266"/>
    <d v="2014-08-06T09:31:42"/>
    <x v="0"/>
    <s v="Male"/>
    <s v="Service Department"/>
    <x v="3"/>
    <n v="72601"/>
    <n v="72601"/>
    <s v="60001-100000"/>
    <m/>
    <m/>
    <m/>
    <m/>
    <m/>
    <n v="25449"/>
    <n v="74895"/>
    <n v="49446"/>
    <n v="-48720"/>
    <n v="149064"/>
    <n v="72601"/>
  </r>
  <r>
    <n v="424055"/>
    <d v="2014-08-07T10:31:42"/>
    <x v="1"/>
    <s v="Male"/>
    <s v="Service Department"/>
    <x v="3"/>
    <n v="67991"/>
    <n v="67991"/>
    <s v="60001-100000"/>
    <m/>
    <m/>
    <m/>
    <m/>
    <m/>
    <n v="25444.25"/>
    <n v="74900.5"/>
    <n v="49456.25"/>
    <n v="-48740.125"/>
    <n v="149084.875"/>
    <n v="67991"/>
  </r>
  <r>
    <n v="135479"/>
    <d v="2014-08-07T10:35:26"/>
    <x v="0"/>
    <s v="Male"/>
    <s v="Service Department"/>
    <x v="3"/>
    <n v="28238"/>
    <n v="28238"/>
    <s v="20001-40000"/>
    <m/>
    <m/>
    <m/>
    <m/>
    <m/>
    <n v="25439.5"/>
    <n v="74906"/>
    <n v="49466.5"/>
    <n v="-48760.25"/>
    <n v="149105.75"/>
    <n v="28238"/>
  </r>
  <r>
    <n v="438481"/>
    <d v="2014-08-29T18:25:51"/>
    <x v="1"/>
    <s v="Male"/>
    <s v="Service Department"/>
    <x v="3"/>
    <n v="44087"/>
    <n v="44087"/>
    <s v="40001-60000"/>
    <m/>
    <m/>
    <m/>
    <m/>
    <m/>
    <n v="25434.75"/>
    <n v="74911.5"/>
    <n v="49476.75"/>
    <n v="-48780.375"/>
    <n v="149126.625"/>
    <n v="44087"/>
  </r>
  <r>
    <n v="639461"/>
    <d v="2014-05-09T09:31:32"/>
    <x v="1"/>
    <s v="Male"/>
    <s v="Operations Department"/>
    <x v="9"/>
    <n v="52473"/>
    <n v="52473"/>
    <s v="40001-60000"/>
    <m/>
    <m/>
    <m/>
    <m/>
    <m/>
    <n v="25430"/>
    <n v="74917"/>
    <n v="49487"/>
    <n v="-48800.5"/>
    <n v="149147.5"/>
    <n v="52473"/>
  </r>
  <r>
    <n v="739222"/>
    <d v="2014-08-08T09:32:53"/>
    <x v="1"/>
    <s v="Male"/>
    <s v="Operations Department"/>
    <x v="9"/>
    <n v="95679"/>
    <n v="95679"/>
    <s v="60001-100000"/>
    <m/>
    <m/>
    <m/>
    <m/>
    <m/>
    <n v="25425.25"/>
    <n v="74917.75"/>
    <n v="49492.5"/>
    <n v="-48813.5"/>
    <n v="149156.5"/>
    <n v="95679"/>
  </r>
  <r>
    <n v="752415"/>
    <d v="2014-08-22T09:32:09"/>
    <x v="0"/>
    <s v="Male"/>
    <s v="Operations Department"/>
    <x v="9"/>
    <n v="60430"/>
    <n v="60430"/>
    <s v="60001-100000"/>
    <m/>
    <m/>
    <m/>
    <m/>
    <m/>
    <n v="25420.5"/>
    <n v="74906"/>
    <n v="49485.5"/>
    <n v="-48807.75"/>
    <n v="149134.25"/>
    <n v="60430"/>
  </r>
  <r>
    <n v="693615"/>
    <d v="2014-08-15T09:31:48"/>
    <x v="0"/>
    <s v="Don’t want to say"/>
    <s v="Service Department"/>
    <x v="1"/>
    <n v="58438"/>
    <n v="58438"/>
    <s v="40001-60000"/>
    <m/>
    <m/>
    <m/>
    <m/>
    <m/>
    <n v="25415.75"/>
    <n v="74911.5"/>
    <n v="49495.75"/>
    <n v="-48827.875"/>
    <n v="149155.125"/>
    <n v="58438"/>
  </r>
  <r>
    <n v="490366"/>
    <d v="2014-05-14T07:04:38"/>
    <x v="0"/>
    <s v="Male"/>
    <s v="Service Department"/>
    <x v="7"/>
    <n v="94919"/>
    <n v="94919"/>
    <s v="60001-100000"/>
    <m/>
    <m/>
    <m/>
    <m/>
    <m/>
    <n v="25411"/>
    <n v="74917"/>
    <n v="49506"/>
    <n v="-48848"/>
    <n v="149176"/>
    <n v="94919"/>
  </r>
  <r>
    <n v="333706"/>
    <d v="2014-05-16T09:31:29"/>
    <x v="1"/>
    <s v="Male"/>
    <s v="Service Department"/>
    <x v="7"/>
    <n v="84968"/>
    <n v="84968"/>
    <s v="60001-100000"/>
    <m/>
    <m/>
    <m/>
    <m/>
    <m/>
    <n v="25409"/>
    <n v="74900.5"/>
    <n v="49491.5"/>
    <n v="-48828.25"/>
    <n v="149137.75"/>
    <n v="84968"/>
  </r>
  <r>
    <n v="76897"/>
    <d v="2014-07-14T19:21:48"/>
    <x v="1"/>
    <s v="Male"/>
    <s v="Service Department"/>
    <x v="7"/>
    <n v="13125"/>
    <n v="13125"/>
    <s v="0-20,000"/>
    <m/>
    <m/>
    <m/>
    <m/>
    <m/>
    <n v="25407"/>
    <n v="74886"/>
    <n v="49479"/>
    <n v="-48811.5"/>
    <n v="149104.5"/>
    <n v="13125"/>
  </r>
  <r>
    <n v="45185"/>
    <d v="2014-05-16T09:31:43"/>
    <x v="0"/>
    <s v="Male"/>
    <s v="Operations Department"/>
    <x v="1"/>
    <n v="37132"/>
    <n v="37132"/>
    <s v="20001-40000"/>
    <m/>
    <m/>
    <m/>
    <m/>
    <m/>
    <n v="25415.75"/>
    <n v="74890.5"/>
    <n v="49474.75"/>
    <n v="-48796.375"/>
    <n v="149102.625"/>
    <n v="37132"/>
  </r>
  <r>
    <n v="180285"/>
    <d v="2014-05-25T17:56:49"/>
    <x v="0"/>
    <s v="Male"/>
    <s v="Operations Department"/>
    <x v="1"/>
    <n v="63415"/>
    <n v="63415"/>
    <s v="60001-100000"/>
    <m/>
    <m/>
    <m/>
    <m/>
    <m/>
    <n v="25411"/>
    <n v="74895"/>
    <n v="49484"/>
    <n v="-48815"/>
    <n v="149121"/>
    <n v="63415"/>
  </r>
  <r>
    <n v="876532"/>
    <d v="2014-07-08T15:36:16"/>
    <x v="0"/>
    <s v="Female"/>
    <s v="Operations Department"/>
    <x v="1"/>
    <n v="45029"/>
    <n v="45029"/>
    <s v="40001-60000"/>
    <m/>
    <m/>
    <m/>
    <m/>
    <m/>
    <n v="25409"/>
    <n v="74900.5"/>
    <n v="49491.5"/>
    <n v="-48828.25"/>
    <n v="149137.75"/>
    <n v="45029"/>
  </r>
  <r>
    <n v="189984"/>
    <d v="2014-07-08T15:38:33"/>
    <x v="1"/>
    <s v="Male"/>
    <s v="Operations Department"/>
    <x v="1"/>
    <n v="47237"/>
    <n v="47237"/>
    <s v="40001-60000"/>
    <m/>
    <m/>
    <m/>
    <m/>
    <m/>
    <n v="25407"/>
    <n v="74906"/>
    <n v="49499"/>
    <n v="-48841.5"/>
    <n v="149154.5"/>
    <n v="47237"/>
  </r>
  <r>
    <n v="327918"/>
    <d v="2014-07-08T15:38:21"/>
    <x v="1"/>
    <s v="Female"/>
    <s v="Operations Department"/>
    <x v="1"/>
    <n v="41310"/>
    <n v="41310"/>
    <s v="40001-60000"/>
    <m/>
    <m/>
    <m/>
    <m/>
    <m/>
    <n v="25405"/>
    <n v="74911.5"/>
    <n v="49506.5"/>
    <n v="-48854.75"/>
    <n v="149171.25"/>
    <n v="41310"/>
  </r>
  <r>
    <n v="535514"/>
    <d v="2014-07-22T11:39:48"/>
    <x v="0"/>
    <s v="Male"/>
    <s v="Operations Department"/>
    <x v="1"/>
    <n v="1155"/>
    <n v="1155"/>
    <s v="0-20,000"/>
    <m/>
    <m/>
    <m/>
    <m/>
    <m/>
    <n v="25403"/>
    <n v="74917"/>
    <n v="49514"/>
    <n v="-48868"/>
    <n v="149188"/>
    <n v="1155"/>
  </r>
  <r>
    <n v="218940"/>
    <d v="2014-07-22T11:42:09"/>
    <x v="0"/>
    <s v="Female"/>
    <s v="Operations Department"/>
    <x v="1"/>
    <n v="21485"/>
    <n v="21485"/>
    <s v="20001-40000"/>
    <m/>
    <m/>
    <m/>
    <m/>
    <m/>
    <n v="25409"/>
    <n v="74917.75"/>
    <n v="49508.75"/>
    <n v="-48854.125"/>
    <n v="149180.875"/>
    <n v="21485"/>
  </r>
  <r>
    <n v="897259"/>
    <d v="2014-07-22T11:43:07"/>
    <x v="1"/>
    <s v="Female"/>
    <s v="Operations Department"/>
    <x v="1"/>
    <n v="90757"/>
    <n v="90757"/>
    <s v="60001-100000"/>
    <m/>
    <m/>
    <m/>
    <m/>
    <m/>
    <n v="25420.5"/>
    <n v="74918.5"/>
    <n v="49498"/>
    <n v="-48826.5"/>
    <n v="149165.5"/>
    <n v="90757"/>
  </r>
  <r>
    <n v="697955"/>
    <d v="2014-08-07T02:33:38"/>
    <x v="1"/>
    <s v="Female"/>
    <s v="Operations Department"/>
    <x v="1"/>
    <n v="40298"/>
    <n v="40298"/>
    <s v="40001-60000"/>
    <m/>
    <m/>
    <m/>
    <m/>
    <m/>
    <n v="25415.75"/>
    <n v="74911.5"/>
    <n v="49495.75"/>
    <n v="-48827.875"/>
    <n v="149155.125"/>
    <n v="40298"/>
  </r>
  <r>
    <n v="164990"/>
    <d v="2014-08-07T02:34:47"/>
    <x v="1"/>
    <s v="Female"/>
    <s v="Operations Department"/>
    <x v="1"/>
    <n v="10008"/>
    <n v="10008"/>
    <s v="0-20,000"/>
    <m/>
    <m/>
    <m/>
    <m/>
    <m/>
    <n v="25411"/>
    <n v="74917"/>
    <n v="49506"/>
    <n v="-48848"/>
    <n v="149176"/>
    <n v="10008"/>
  </r>
  <r>
    <n v="412921"/>
    <d v="2014-05-07T10:45:42"/>
    <x v="0"/>
    <s v="Female"/>
    <s v="Operations Department"/>
    <x v="1"/>
    <n v="89801"/>
    <n v="89801"/>
    <s v="60001-100000"/>
    <m/>
    <m/>
    <m/>
    <m/>
    <m/>
    <n v="25425.25"/>
    <n v="74917.75"/>
    <n v="49492.5"/>
    <n v="-48813.5"/>
    <n v="149156.5"/>
    <n v="89801"/>
  </r>
  <r>
    <n v="394687"/>
    <d v="2014-05-06T08:10:46"/>
    <x v="1"/>
    <s v="Male"/>
    <s v="Operations Department"/>
    <x v="1"/>
    <n v="86673"/>
    <n v="86673"/>
    <s v="60001-100000"/>
    <m/>
    <m/>
    <m/>
    <m/>
    <m/>
    <n v="25420.5"/>
    <n v="74906"/>
    <n v="49485.5"/>
    <n v="-48807.75"/>
    <n v="149134.25"/>
    <n v="86673"/>
  </r>
  <r>
    <n v="221190"/>
    <d v="2014-05-14T09:08:24"/>
    <x v="0"/>
    <s v="Female"/>
    <s v="Operations Department"/>
    <x v="1"/>
    <n v="44072"/>
    <n v="44072"/>
    <s v="40001-60000"/>
    <m/>
    <m/>
    <m/>
    <m/>
    <m/>
    <n v="25415.75"/>
    <n v="74890.5"/>
    <n v="49474.75"/>
    <n v="-48796.375"/>
    <n v="149102.625"/>
    <n v="44072"/>
  </r>
  <r>
    <n v="273381"/>
    <d v="2014-06-30T09:31:30"/>
    <x v="0"/>
    <s v="Male"/>
    <s v="Operations Department"/>
    <x v="1"/>
    <n v="75095"/>
    <n v="75095"/>
    <s v="60001-100000"/>
    <m/>
    <m/>
    <m/>
    <m/>
    <m/>
    <n v="25411"/>
    <n v="74895"/>
    <n v="49484"/>
    <n v="-48815"/>
    <n v="149121"/>
    <n v="75095"/>
  </r>
  <r>
    <n v="267857"/>
    <d v="2014-07-18T08:44:45"/>
    <x v="0"/>
    <s v="Female"/>
    <s v="Operations Department"/>
    <x v="1"/>
    <n v="81122"/>
    <n v="81122"/>
    <s v="60001-100000"/>
    <m/>
    <m/>
    <m/>
    <m/>
    <m/>
    <n v="25409"/>
    <n v="74881.5"/>
    <n v="49472.5"/>
    <n v="-48799.75"/>
    <n v="149090.25"/>
    <n v="81122"/>
  </r>
  <r>
    <n v="41553"/>
    <d v="2014-05-06T15:49:08"/>
    <x v="0"/>
    <s v="Female"/>
    <s v="Sales Department"/>
    <x v="9"/>
    <n v="70417"/>
    <n v="70417"/>
    <s v="60001-100000"/>
    <m/>
    <m/>
    <m/>
    <m/>
    <m/>
    <n v="25407"/>
    <n v="74869"/>
    <n v="49462"/>
    <n v="-48786"/>
    <n v="149062"/>
    <n v="70417"/>
  </r>
  <r>
    <n v="871022"/>
    <d v="2014-05-06T15:53:26"/>
    <x v="1"/>
    <s v="Female"/>
    <s v="Sales Department"/>
    <x v="9"/>
    <n v="11865"/>
    <n v="11865"/>
    <s v="0-20,000"/>
    <m/>
    <m/>
    <m/>
    <m/>
    <m/>
    <n v="25405"/>
    <n v="74873"/>
    <n v="49468"/>
    <n v="-48797"/>
    <n v="149075"/>
    <n v="11865"/>
  </r>
  <r>
    <n v="46840"/>
    <d v="2014-05-08T08:26:00"/>
    <x v="0"/>
    <s v="Male"/>
    <s v="Sales Department"/>
    <x v="9"/>
    <n v="25644"/>
    <n v="25644"/>
    <s v="20001-40000"/>
    <m/>
    <m/>
    <m/>
    <m/>
    <m/>
    <n v="25411"/>
    <n v="74877"/>
    <n v="49466"/>
    <n v="-48788"/>
    <n v="149076"/>
    <n v="25644"/>
  </r>
  <r>
    <n v="959754"/>
    <d v="2014-05-08T08:26:28"/>
    <x v="1"/>
    <s v="Male"/>
    <s v="Sales Department"/>
    <x v="9"/>
    <n v="75626"/>
    <n v="75626"/>
    <s v="60001-100000"/>
    <m/>
    <m/>
    <m/>
    <m/>
    <m/>
    <n v="25409"/>
    <n v="74881.5"/>
    <n v="49472.5"/>
    <n v="-48799.75"/>
    <n v="149090.25"/>
    <n v="75626"/>
  </r>
  <r>
    <n v="105777"/>
    <d v="2014-05-08T08:27:16"/>
    <x v="0"/>
    <s v="Male"/>
    <s v="Sales Department"/>
    <x v="9"/>
    <n v="70664"/>
    <n v="70664"/>
    <s v="60001-100000"/>
    <m/>
    <m/>
    <m/>
    <m/>
    <m/>
    <n v="25407"/>
    <n v="74869"/>
    <n v="49462"/>
    <n v="-48786"/>
    <n v="149062"/>
    <n v="70664"/>
  </r>
  <r>
    <n v="277759"/>
    <d v="2014-07-14T09:35:12"/>
    <x v="1"/>
    <s v="Male"/>
    <s v="Sales Department"/>
    <x v="9"/>
    <n v="19789"/>
    <n v="19789"/>
    <s v="0-20,000"/>
    <m/>
    <m/>
    <m/>
    <m/>
    <m/>
    <n v="25405"/>
    <n v="74873"/>
    <n v="49468"/>
    <n v="-48797"/>
    <n v="149075"/>
    <n v="19789"/>
  </r>
  <r>
    <n v="614850"/>
    <d v="2014-07-21T09:32:24"/>
    <x v="0"/>
    <s v="Male"/>
    <s v="Sales Department"/>
    <x v="9"/>
    <n v="2096"/>
    <n v="2096"/>
    <s v="0-20,000"/>
    <m/>
    <m/>
    <m/>
    <m/>
    <m/>
    <n v="25411"/>
    <n v="74877"/>
    <n v="49466"/>
    <n v="-48788"/>
    <n v="149076"/>
    <n v="2096"/>
  </r>
  <r>
    <n v="676227"/>
    <d v="2014-07-26T16:51:27"/>
    <x v="1"/>
    <s v="Male"/>
    <s v="Sales Department"/>
    <x v="9"/>
    <n v="98494"/>
    <n v="98494"/>
    <s v="60001-100000"/>
    <m/>
    <m/>
    <m/>
    <m/>
    <m/>
    <n v="25425.25"/>
    <n v="74881.5"/>
    <n v="49456.25"/>
    <n v="-48759.125"/>
    <n v="149065.875"/>
    <n v="98494"/>
  </r>
  <r>
    <n v="414495"/>
    <d v="2014-07-26T16:54:27"/>
    <x v="1"/>
    <s v="Female"/>
    <s v="Sales Department"/>
    <x v="9"/>
    <n v="37834"/>
    <n v="37834"/>
    <s v="20001-40000"/>
    <m/>
    <m/>
    <m/>
    <m/>
    <m/>
    <n v="25420.5"/>
    <n v="74869"/>
    <n v="49448.5"/>
    <n v="-48752.25"/>
    <n v="149041.75"/>
    <n v="37834"/>
  </r>
  <r>
    <n v="841640"/>
    <d v="2014-06-10T09:31:48"/>
    <x v="1"/>
    <s v="Male"/>
    <s v="Service Department"/>
    <x v="6"/>
    <n v="86552"/>
    <n v="86552"/>
    <s v="60001-100000"/>
    <m/>
    <m/>
    <m/>
    <m/>
    <m/>
    <n v="25415.75"/>
    <n v="74873"/>
    <n v="49457.25"/>
    <n v="-48770.125"/>
    <n v="149058.875"/>
    <n v="86552"/>
  </r>
  <r>
    <n v="289758"/>
    <d v="2014-06-26T07:13:00"/>
    <x v="0"/>
    <s v="Male"/>
    <s v="Production Department"/>
    <x v="7"/>
    <n v="68737"/>
    <n v="68737"/>
    <s v="60001-100000"/>
    <m/>
    <m/>
    <m/>
    <m/>
    <m/>
    <n v="25411"/>
    <n v="74861"/>
    <n v="49450"/>
    <n v="-48764"/>
    <n v="149036"/>
    <n v="68737"/>
  </r>
  <r>
    <n v="338184"/>
    <d v="2014-06-26T07:13:29"/>
    <x v="0"/>
    <s v="Female"/>
    <s v="Production Department"/>
    <x v="7"/>
    <n v="27268"/>
    <n v="27268"/>
    <s v="20001-40000"/>
    <m/>
    <m/>
    <m/>
    <m/>
    <m/>
    <n v="25409"/>
    <n v="74865"/>
    <n v="49456"/>
    <n v="-48775"/>
    <n v="149049"/>
    <n v="27268"/>
  </r>
  <r>
    <n v="929824"/>
    <d v="2014-06-26T07:17:18"/>
    <x v="0"/>
    <s v="Female"/>
    <s v="Production Department"/>
    <x v="7"/>
    <n v="37255"/>
    <n v="37255"/>
    <s v="20001-40000"/>
    <m/>
    <m/>
    <m/>
    <m/>
    <m/>
    <n v="25407"/>
    <n v="74869"/>
    <n v="49462"/>
    <n v="-48786"/>
    <n v="149062"/>
    <n v="37255"/>
  </r>
  <r>
    <n v="110867"/>
    <d v="2014-05-28T08:44:03"/>
    <x v="0"/>
    <s v="Female"/>
    <s v="General Management"/>
    <x v="3"/>
    <n v="74352"/>
    <n v="74352"/>
    <s v="60001-100000"/>
    <m/>
    <m/>
    <m/>
    <m/>
    <m/>
    <n v="25405"/>
    <n v="74873"/>
    <n v="49468"/>
    <n v="-48797"/>
    <n v="149075"/>
    <n v="74352"/>
  </r>
  <r>
    <n v="682095"/>
    <d v="2014-05-30T08:49:02"/>
    <x v="1"/>
    <s v="Female"/>
    <s v="General Management"/>
    <x v="3"/>
    <n v="70817"/>
    <n v="70817"/>
    <s v="60001-100000"/>
    <m/>
    <m/>
    <m/>
    <m/>
    <m/>
    <n v="25403"/>
    <n v="74877"/>
    <n v="49474"/>
    <n v="-48808"/>
    <n v="149088"/>
    <n v="70817"/>
  </r>
  <r>
    <n v="714974"/>
    <d v="2014-05-30T08:50:06"/>
    <x v="0"/>
    <s v="Female"/>
    <s v="General Management"/>
    <x v="3"/>
    <n v="11137"/>
    <n v="11137"/>
    <s v="0-20,000"/>
    <m/>
    <m/>
    <m/>
    <m/>
    <m/>
    <n v="25396.75"/>
    <n v="74881.5"/>
    <n v="49484.75"/>
    <n v="-48830.375"/>
    <n v="149108.625"/>
    <n v="11137"/>
  </r>
  <r>
    <n v="259560"/>
    <d v="2014-05-30T08:50:45"/>
    <x v="1"/>
    <s v="Female"/>
    <s v="General Management"/>
    <x v="3"/>
    <n v="28024"/>
    <n v="28024"/>
    <s v="20001-40000"/>
    <m/>
    <m/>
    <m/>
    <m/>
    <m/>
    <n v="25407"/>
    <n v="74886"/>
    <n v="49479"/>
    <n v="-48811.5"/>
    <n v="149104.5"/>
    <n v="28024"/>
  </r>
  <r>
    <n v="249970"/>
    <d v="2014-05-30T08:51:16"/>
    <x v="1"/>
    <s v="Female"/>
    <s v="General Management"/>
    <x v="3"/>
    <n v="55444"/>
    <n v="55444"/>
    <s v="40001-60000"/>
    <m/>
    <m/>
    <m/>
    <m/>
    <m/>
    <n v="25405"/>
    <n v="74890.5"/>
    <n v="49485.5"/>
    <n v="-48823.25"/>
    <n v="149118.75"/>
    <n v="55444"/>
  </r>
  <r>
    <n v="896758"/>
    <d v="2014-05-30T08:51:39"/>
    <x v="1"/>
    <s v="Female"/>
    <s v="General Management"/>
    <x v="3"/>
    <n v="29079"/>
    <n v="29079"/>
    <s v="20001-40000"/>
    <m/>
    <m/>
    <m/>
    <m/>
    <m/>
    <n v="25403"/>
    <n v="74895"/>
    <n v="49492"/>
    <n v="-48835"/>
    <n v="149133"/>
    <n v="29079"/>
  </r>
  <r>
    <n v="452242"/>
    <d v="2014-05-30T08:53:37"/>
    <x v="1"/>
    <s v="Female"/>
    <s v="General Management"/>
    <x v="3"/>
    <n v="74501"/>
    <n v="74501"/>
    <s v="60001-100000"/>
    <m/>
    <m/>
    <m/>
    <m/>
    <m/>
    <n v="25396.75"/>
    <n v="74900.5"/>
    <n v="49503.75"/>
    <n v="-48858.875"/>
    <n v="149156.125"/>
    <n v="74501"/>
  </r>
  <r>
    <n v="812669"/>
    <d v="2014-06-25T12:31:06"/>
    <x v="1"/>
    <s v="Male"/>
    <s v="Service Department"/>
    <x v="3"/>
    <n v="12913"/>
    <n v="12913"/>
    <s v="0-20,000"/>
    <m/>
    <m/>
    <m/>
    <m/>
    <m/>
    <n v="25390.5"/>
    <n v="74906"/>
    <n v="49515.5"/>
    <n v="-48882.75"/>
    <n v="149179.25"/>
    <n v="12913"/>
  </r>
  <r>
    <n v="949488"/>
    <d v="2014-05-13T09:51:13"/>
    <x v="0"/>
    <s v="Male"/>
    <s v="Service Department"/>
    <x v="3"/>
    <n v="46174"/>
    <n v="46174"/>
    <s v="40001-60000"/>
    <m/>
    <m/>
    <m/>
    <m/>
    <m/>
    <n v="25405"/>
    <n v="74911.5"/>
    <n v="49506.5"/>
    <n v="-48854.75"/>
    <n v="149171.25"/>
    <n v="46174"/>
  </r>
  <r>
    <n v="465732"/>
    <d v="2014-05-08T16:58:28"/>
    <x v="1"/>
    <s v="Male"/>
    <s v="Service Department"/>
    <x v="3"/>
    <n v="19532"/>
    <n v="19532"/>
    <s v="0-20,000"/>
    <m/>
    <m/>
    <m/>
    <m/>
    <m/>
    <n v="25403"/>
    <n v="74917"/>
    <n v="49514"/>
    <n v="-48868"/>
    <n v="149188"/>
    <n v="19532"/>
  </r>
  <r>
    <n v="135254"/>
    <d v="2014-05-16T10:31:11"/>
    <x v="0"/>
    <s v="Female"/>
    <s v="Service Department"/>
    <x v="3"/>
    <n v="71782"/>
    <n v="71782"/>
    <s v="60001-100000"/>
    <m/>
    <m/>
    <m/>
    <m/>
    <m/>
    <n v="25409"/>
    <n v="74917.75"/>
    <n v="49508.75"/>
    <n v="-48854.125"/>
    <n v="149180.875"/>
    <n v="71782"/>
  </r>
  <r>
    <n v="669918"/>
    <d v="2014-05-16T10:31:56"/>
    <x v="1"/>
    <s v="Female"/>
    <s v="Service Department"/>
    <x v="3"/>
    <n v="46401"/>
    <n v="46401"/>
    <s v="40001-60000"/>
    <m/>
    <m/>
    <m/>
    <m/>
    <m/>
    <n v="25407"/>
    <n v="74918.5"/>
    <n v="49511.5"/>
    <n v="-48860.25"/>
    <n v="149185.75"/>
    <n v="46401"/>
  </r>
  <r>
    <n v="643853"/>
    <d v="2014-05-16T14:07:00"/>
    <x v="1"/>
    <s v="Male"/>
    <s v="Service Department"/>
    <x v="3"/>
    <n v="41234"/>
    <n v="41234"/>
    <s v="40001-60000"/>
    <m/>
    <m/>
    <m/>
    <m/>
    <m/>
    <n v="25405"/>
    <n v="74919.25"/>
    <n v="49514.25"/>
    <n v="-48866.375"/>
    <n v="149190.625"/>
    <n v="41234"/>
  </r>
  <r>
    <n v="519485"/>
    <d v="2014-07-21T13:51:14"/>
    <x v="0"/>
    <s v="Male"/>
    <s v="Service Department"/>
    <x v="3"/>
    <n v="53036"/>
    <n v="53036"/>
    <s v="40001-60000"/>
    <m/>
    <m/>
    <m/>
    <m/>
    <m/>
    <n v="25403"/>
    <n v="74920"/>
    <n v="49517"/>
    <n v="-48872.5"/>
    <n v="149195.5"/>
    <n v="53036"/>
  </r>
  <r>
    <n v="470319"/>
    <d v="2014-07-21T13:51:36"/>
    <x v="0"/>
    <s v="Female"/>
    <s v="Service Department"/>
    <x v="3"/>
    <n v="62531"/>
    <n v="62531"/>
    <s v="60001-100000"/>
    <m/>
    <m/>
    <m/>
    <m/>
    <m/>
    <n v="25396.75"/>
    <n v="74922.75"/>
    <n v="49526"/>
    <n v="-48892.25"/>
    <n v="149211.75"/>
    <n v="62531"/>
  </r>
  <r>
    <n v="136603"/>
    <d v="2014-07-21T13:54:07"/>
    <x v="0"/>
    <s v="Male"/>
    <s v="Service Department"/>
    <x v="3"/>
    <n v="50536"/>
    <n v="50536"/>
    <s v="40001-60000"/>
    <m/>
    <m/>
    <m/>
    <m/>
    <m/>
    <n v="25390.5"/>
    <n v="74925.5"/>
    <n v="49535"/>
    <n v="-48912"/>
    <n v="149228"/>
    <n v="50536"/>
  </r>
  <r>
    <n v="570313"/>
    <d v="2014-07-22T22:39:56"/>
    <x v="0"/>
    <s v="Male"/>
    <s v="Service Department"/>
    <x v="3"/>
    <n v="69518"/>
    <n v="69518"/>
    <s v="60001-100000"/>
    <m/>
    <m/>
    <m/>
    <m/>
    <m/>
    <n v="25384.25"/>
    <n v="74928.25"/>
    <n v="49544"/>
    <n v="-48931.75"/>
    <n v="149244.25"/>
    <n v="69518"/>
  </r>
  <r>
    <n v="460608"/>
    <d v="2014-08-13T09:31:53"/>
    <x v="0"/>
    <s v="Female"/>
    <s v="Service Department"/>
    <x v="3"/>
    <n v="48149"/>
    <n v="48149"/>
    <s v="40001-60000"/>
    <m/>
    <m/>
    <m/>
    <m/>
    <m/>
    <n v="25378"/>
    <n v="74931"/>
    <n v="49553"/>
    <n v="-48951.5"/>
    <n v="149260.5"/>
    <n v="48149"/>
  </r>
  <r>
    <n v="504728"/>
    <d v="2014-08-17T13:14:51"/>
    <x v="0"/>
    <s v="Male"/>
    <s v="Service Department"/>
    <x v="3"/>
    <n v="80835"/>
    <n v="80835"/>
    <s v="60001-100000"/>
    <m/>
    <m/>
    <m/>
    <m/>
    <m/>
    <n v="25374.25"/>
    <n v="74934.25"/>
    <n v="49560"/>
    <n v="-48965.75"/>
    <n v="149274.25"/>
    <n v="80835"/>
  </r>
  <r>
    <n v="701162"/>
    <d v="2014-08-24T18:59:06"/>
    <x v="0"/>
    <s v="Male"/>
    <s v="Service Department"/>
    <x v="3"/>
    <n v="36094"/>
    <n v="36094"/>
    <s v="20001-40000"/>
    <m/>
    <m/>
    <m/>
    <m/>
    <m/>
    <n v="25370.5"/>
    <n v="74925.5"/>
    <n v="49555"/>
    <n v="-48962"/>
    <n v="149258"/>
    <n v="36094"/>
  </r>
  <r>
    <n v="783986"/>
    <d v="2014-08-27T23:41:27"/>
    <x v="1"/>
    <s v="Female"/>
    <s v="Service Department"/>
    <x v="3"/>
    <n v="90479"/>
    <n v="90479"/>
    <s v="60001-100000"/>
    <m/>
    <m/>
    <m/>
    <m/>
    <m/>
    <n v="25366.75"/>
    <n v="74928.25"/>
    <n v="49561.5"/>
    <n v="-48975.5"/>
    <n v="149270.5"/>
    <n v="90479"/>
  </r>
  <r>
    <n v="801518"/>
    <d v="2014-08-27T23:45:13"/>
    <x v="0"/>
    <s v="Male"/>
    <s v="Service Department"/>
    <x v="3"/>
    <n v="47779"/>
    <n v="47779"/>
    <s v="40001-60000"/>
    <m/>
    <m/>
    <m/>
    <m/>
    <m/>
    <n v="25363"/>
    <n v="74920"/>
    <n v="49557"/>
    <n v="-48972.5"/>
    <n v="149255.5"/>
    <n v="47779"/>
  </r>
  <r>
    <n v="528678"/>
    <d v="2014-07-10T09:32:36"/>
    <x v="0"/>
    <s v="Female"/>
    <s v="Service Department"/>
    <x v="3"/>
    <n v="35619"/>
    <n v="35619"/>
    <s v="20001-40000"/>
    <m/>
    <m/>
    <m/>
    <m/>
    <m/>
    <n v="25352.25"/>
    <n v="74922.75"/>
    <n v="49570.5"/>
    <n v="-49003.5"/>
    <n v="149278.5"/>
    <n v="35619"/>
  </r>
  <r>
    <n v="845864"/>
    <d v="2014-07-10T09:35:19"/>
    <x v="0"/>
    <s v="Male"/>
    <s v="Service Department"/>
    <x v="3"/>
    <n v="27117"/>
    <n v="27117"/>
    <s v="20001-40000"/>
    <m/>
    <m/>
    <m/>
    <m/>
    <m/>
    <n v="25341.5"/>
    <n v="74925.5"/>
    <n v="49584"/>
    <n v="-49034.5"/>
    <n v="149301.5"/>
    <n v="27117"/>
  </r>
  <r>
    <n v="897733"/>
    <d v="2014-05-02T09:31:35"/>
    <x v="0"/>
    <s v="Male"/>
    <s v="Operations Department"/>
    <x v="4"/>
    <n v="4922"/>
    <n v="4922"/>
    <s v="0-20,000"/>
    <m/>
    <m/>
    <m/>
    <m/>
    <m/>
    <n v="25330.75"/>
    <n v="74928.25"/>
    <n v="49597.5"/>
    <n v="-49065.5"/>
    <n v="149324.5"/>
    <n v="4922"/>
  </r>
  <r>
    <n v="916320"/>
    <d v="2014-08-27T10:26:41"/>
    <x v="1"/>
    <s v="Female"/>
    <s v="Operations Department"/>
    <x v="4"/>
    <n v="70508"/>
    <n v="70508"/>
    <s v="60001-100000"/>
    <m/>
    <m/>
    <m/>
    <m/>
    <m/>
    <n v="25363"/>
    <n v="74931"/>
    <n v="49568"/>
    <n v="-48989"/>
    <n v="149283"/>
    <n v="70508"/>
  </r>
  <r>
    <n v="280502"/>
    <d v="2014-05-02T13:39:26"/>
    <x v="0"/>
    <s v="Male"/>
    <s v="Service Department"/>
    <x v="3"/>
    <n v="15423"/>
    <n v="15423"/>
    <s v="0-20,000"/>
    <m/>
    <m/>
    <m/>
    <m/>
    <m/>
    <n v="25352.25"/>
    <n v="74934.25"/>
    <n v="49582"/>
    <n v="-49020.75"/>
    <n v="149307.25"/>
    <n v="15423"/>
  </r>
  <r>
    <n v="485417"/>
    <d v="2014-07-07T09:32:36"/>
    <x v="0"/>
    <s v="Male"/>
    <s v="Service Department"/>
    <x v="3"/>
    <n v="75975"/>
    <n v="75975"/>
    <s v="60001-100000"/>
    <m/>
    <m/>
    <m/>
    <m/>
    <m/>
    <n v="25370.5"/>
    <n v="74937.5"/>
    <n v="49567"/>
    <n v="-48980"/>
    <n v="149288"/>
    <n v="75975"/>
  </r>
  <r>
    <n v="940140"/>
    <d v="2014-05-26T09:31:37"/>
    <x v="1"/>
    <s v="Female"/>
    <s v="Finance Department"/>
    <x v="7"/>
    <n v="45244"/>
    <n v="45244"/>
    <s v="40001-60000"/>
    <m/>
    <m/>
    <m/>
    <m/>
    <m/>
    <n v="25366.75"/>
    <n v="74928.25"/>
    <n v="49561.5"/>
    <n v="-48975.5"/>
    <n v="149270.5"/>
    <n v="45244"/>
  </r>
  <r>
    <n v="310088"/>
    <d v="2014-05-26T09:32:12"/>
    <x v="0"/>
    <s v="Don’t want to say"/>
    <s v="Finance Department"/>
    <x v="7"/>
    <n v="89241"/>
    <n v="89241"/>
    <s v="60001-100000"/>
    <m/>
    <m/>
    <m/>
    <m/>
    <m/>
    <n v="25363"/>
    <n v="74931"/>
    <n v="49568"/>
    <n v="-48989"/>
    <n v="149283"/>
    <n v="89241"/>
  </r>
  <r>
    <n v="44958"/>
    <d v="2014-07-14T09:31:31"/>
    <x v="0"/>
    <s v="Male"/>
    <s v="Operations Department"/>
    <x v="1"/>
    <n v="66517"/>
    <n v="66517"/>
    <s v="60001-100000"/>
    <m/>
    <m/>
    <m/>
    <m/>
    <m/>
    <n v="25352.25"/>
    <n v="74922.75"/>
    <n v="49570.5"/>
    <n v="-49003.5"/>
    <n v="149278.5"/>
    <n v="66517"/>
  </r>
  <r>
    <n v="541978"/>
    <d v="2014-07-14T09:32:01"/>
    <x v="0"/>
    <s v="Female"/>
    <s v="Operations Department"/>
    <x v="1"/>
    <n v="57790"/>
    <n v="57790"/>
    <s v="40001-60000"/>
    <m/>
    <m/>
    <m/>
    <m/>
    <m/>
    <n v="25341.5"/>
    <n v="74925.5"/>
    <n v="49584"/>
    <n v="-49034.5"/>
    <n v="149301.5"/>
    <n v="57790"/>
  </r>
  <r>
    <n v="756546"/>
    <d v="2014-07-14T09:32:30"/>
    <x v="1"/>
    <s v="Male"/>
    <s v="Operations Department"/>
    <x v="1"/>
    <n v="32671"/>
    <n v="32671"/>
    <s v="20001-40000"/>
    <m/>
    <m/>
    <m/>
    <m/>
    <m/>
    <n v="25330.75"/>
    <n v="74928.25"/>
    <n v="49597.5"/>
    <n v="-49065.5"/>
    <n v="149324.5"/>
    <n v="32671"/>
  </r>
  <r>
    <n v="958202"/>
    <d v="2014-07-14T09:32:59"/>
    <x v="0"/>
    <s v="Female"/>
    <s v="Operations Department"/>
    <x v="1"/>
    <n v="58417"/>
    <n v="58417"/>
    <s v="40001-60000"/>
    <m/>
    <m/>
    <m/>
    <m/>
    <m/>
    <n v="25320"/>
    <n v="74931"/>
    <n v="49611"/>
    <n v="-49096.5"/>
    <n v="149347.5"/>
    <n v="58417"/>
  </r>
  <r>
    <n v="120464"/>
    <d v="2014-06-09T11:59:52"/>
    <x v="0"/>
    <s v="Don’t want to say"/>
    <s v="Operations Department"/>
    <x v="1"/>
    <n v="90637"/>
    <n v="90637"/>
    <s v="60001-100000"/>
    <m/>
    <m/>
    <m/>
    <m/>
    <m/>
    <n v="25319.25"/>
    <n v="74934.25"/>
    <n v="49615"/>
    <n v="-49103.25"/>
    <n v="149356.75"/>
    <n v="90637"/>
  </r>
  <r>
    <n v="333113"/>
    <d v="2014-05-13T14:11:25"/>
    <x v="0"/>
    <s v="Female"/>
    <s v="Production Department"/>
    <x v="1"/>
    <n v="49498"/>
    <n v="49498"/>
    <s v="40001-60000"/>
    <m/>
    <m/>
    <m/>
    <m/>
    <m/>
    <n v="25318.5"/>
    <n v="74925.5"/>
    <n v="49607"/>
    <n v="-49092"/>
    <n v="149336"/>
    <n v="49498"/>
  </r>
  <r>
    <n v="813940"/>
    <d v="2014-05-13T14:13:04"/>
    <x v="0"/>
    <s v="Male"/>
    <s v="Production Department"/>
    <x v="1"/>
    <n v="43758"/>
    <n v="43758"/>
    <s v="40001-60000"/>
    <m/>
    <m/>
    <m/>
    <m/>
    <m/>
    <n v="25317.75"/>
    <n v="74928.25"/>
    <n v="49610.5"/>
    <n v="-49098"/>
    <n v="149344"/>
    <n v="43758"/>
  </r>
  <r>
    <n v="899825"/>
    <d v="2014-05-22T09:08:20"/>
    <x v="0"/>
    <s v="Male"/>
    <s v="Production Department"/>
    <x v="1"/>
    <n v="42972"/>
    <n v="42972"/>
    <s v="40001-60000"/>
    <m/>
    <m/>
    <m/>
    <m/>
    <m/>
    <n v="25317"/>
    <n v="74931"/>
    <n v="49614"/>
    <n v="-49104"/>
    <n v="149352"/>
    <n v="42972"/>
  </r>
  <r>
    <n v="820704"/>
    <d v="2014-05-22T09:10:45"/>
    <x v="1"/>
    <s v="Female"/>
    <s v="Production Department"/>
    <x v="1"/>
    <n v="75377"/>
    <n v="75377"/>
    <s v="60001-100000"/>
    <m/>
    <m/>
    <m/>
    <m/>
    <m/>
    <n v="25312.75"/>
    <n v="74934.25"/>
    <n v="49621.5"/>
    <n v="-49119.5"/>
    <n v="149366.5"/>
    <n v="75377"/>
  </r>
  <r>
    <n v="958425"/>
    <d v="2014-05-22T09:15:14"/>
    <x v="1"/>
    <s v="Male"/>
    <s v="Production Department"/>
    <x v="1"/>
    <n v="55893"/>
    <n v="55893"/>
    <s v="40001-60000"/>
    <m/>
    <m/>
    <m/>
    <m/>
    <m/>
    <n v="25308.5"/>
    <n v="74925.5"/>
    <n v="49617"/>
    <n v="-49117"/>
    <n v="149351"/>
    <n v="55893"/>
  </r>
  <r>
    <n v="37226"/>
    <d v="2014-07-29T09:33:28"/>
    <x v="1"/>
    <s v="Male"/>
    <s v="Production Department"/>
    <x v="1"/>
    <n v="36245"/>
    <n v="36245"/>
    <s v="20001-40000"/>
    <m/>
    <m/>
    <m/>
    <m/>
    <m/>
    <n v="25304.25"/>
    <n v="74928.25"/>
    <n v="49624"/>
    <n v="-49131.75"/>
    <n v="149364.25"/>
    <n v="36245"/>
  </r>
  <r>
    <n v="325608"/>
    <d v="2014-07-29T09:36:39"/>
    <x v="0"/>
    <s v="Female"/>
    <s v="Production Department"/>
    <x v="1"/>
    <n v="35150"/>
    <n v="35150"/>
    <s v="20001-40000"/>
    <m/>
    <m/>
    <m/>
    <m/>
    <m/>
    <n v="25300"/>
    <n v="74931"/>
    <n v="49631"/>
    <n v="-49146.5"/>
    <n v="149377.5"/>
    <n v="35150"/>
  </r>
  <r>
    <n v="458506"/>
    <d v="2014-08-08T11:55:51"/>
    <x v="1"/>
    <s v="Male"/>
    <s v="Production Department"/>
    <x v="1"/>
    <n v="66187"/>
    <n v="66187"/>
    <s v="60001-100000"/>
    <m/>
    <m/>
    <m/>
    <m/>
    <m/>
    <n v="25296.75"/>
    <n v="74934.25"/>
    <n v="49637.5"/>
    <n v="-49159.5"/>
    <n v="149390.5"/>
    <n v="66187"/>
  </r>
  <r>
    <n v="814821"/>
    <d v="2014-08-09T10:18:31"/>
    <x v="0"/>
    <s v="Female"/>
    <s v="Production Department"/>
    <x v="1"/>
    <n v="94347"/>
    <n v="94347"/>
    <s v="60001-100000"/>
    <m/>
    <m/>
    <m/>
    <m/>
    <m/>
    <n v="25293.5"/>
    <n v="74937.5"/>
    <n v="49644"/>
    <n v="-49172.5"/>
    <n v="149403.5"/>
    <n v="94347"/>
  </r>
  <r>
    <n v="786486"/>
    <d v="2014-08-09T10:16:36"/>
    <x v="0"/>
    <s v="Don’t want to say"/>
    <s v="Production Department"/>
    <x v="1"/>
    <n v="80614"/>
    <n v="80614"/>
    <s v="60001-100000"/>
    <m/>
    <m/>
    <m/>
    <m/>
    <m/>
    <n v="25290.25"/>
    <n v="74928.25"/>
    <n v="49638"/>
    <n v="-49166.75"/>
    <n v="149385.25"/>
    <n v="80614"/>
  </r>
  <r>
    <n v="288890"/>
    <d v="2014-07-29T09:32:33"/>
    <x v="0"/>
    <s v="Don’t want to say"/>
    <s v="Production Department"/>
    <x v="3"/>
    <n v="85411"/>
    <n v="85411"/>
    <s v="60001-100000"/>
    <m/>
    <m/>
    <m/>
    <m/>
    <m/>
    <n v="25287"/>
    <n v="74920"/>
    <n v="49633"/>
    <n v="-49162.5"/>
    <n v="149369.5"/>
    <n v="85411"/>
  </r>
  <r>
    <n v="507841"/>
    <d v="2014-07-23T09:31:56"/>
    <x v="0"/>
    <s v="Male"/>
    <s v="Marketing Department"/>
    <x v="3"/>
    <n v="47691"/>
    <n v="47691"/>
    <s v="40001-60000"/>
    <m/>
    <m/>
    <m/>
    <m/>
    <m/>
    <n v="25282.25"/>
    <n v="74917.75"/>
    <n v="49635.5"/>
    <n v="-49171"/>
    <n v="149371"/>
    <n v="47691"/>
  </r>
  <r>
    <n v="768604"/>
    <d v="2014-06-10T07:06:47"/>
    <x v="0"/>
    <s v="Male"/>
    <s v="Operations Department"/>
    <x v="4"/>
    <n v="24094"/>
    <n v="24094"/>
    <s v="20001-40000"/>
    <m/>
    <m/>
    <m/>
    <m/>
    <m/>
    <n v="25277.5"/>
    <n v="74918.5"/>
    <n v="49641"/>
    <n v="-49184"/>
    <n v="149380"/>
    <n v="24094"/>
  </r>
  <r>
    <n v="711758"/>
    <d v="2014-06-02T07:56:23"/>
    <x v="0"/>
    <s v="Don’t want to say"/>
    <s v="Service Department"/>
    <x v="3"/>
    <n v="87447"/>
    <n v="87447"/>
    <s v="60001-100000"/>
    <m/>
    <m/>
    <m/>
    <m/>
    <m/>
    <n v="25290.25"/>
    <n v="74919.25"/>
    <n v="49629"/>
    <n v="-49153.25"/>
    <n v="149362.75"/>
    <n v="87447"/>
  </r>
  <r>
    <n v="441695"/>
    <d v="2014-06-09T14:06:28"/>
    <x v="0"/>
    <s v="Male"/>
    <s v="Service Department"/>
    <x v="3"/>
    <n v="84762"/>
    <n v="84762"/>
    <s v="60001-100000"/>
    <m/>
    <m/>
    <m/>
    <m/>
    <m/>
    <n v="25287"/>
    <n v="74917"/>
    <n v="49630"/>
    <n v="-49158"/>
    <n v="149362"/>
    <n v="84762"/>
  </r>
  <r>
    <n v="961095"/>
    <d v="2014-05-01T18:40:53"/>
    <x v="1"/>
    <s v="Female"/>
    <s v="Finance Department"/>
    <x v="1"/>
    <n v="66907"/>
    <n v="66907"/>
    <s v="60001-100000"/>
    <m/>
    <m/>
    <m/>
    <m/>
    <m/>
    <n v="25282.25"/>
    <n v="74900.5"/>
    <n v="49618.25"/>
    <n v="-49145.125"/>
    <n v="149327.875"/>
    <n v="66907"/>
  </r>
  <r>
    <n v="86378"/>
    <d v="2014-05-01T18:41:24"/>
    <x v="1"/>
    <s v="Female"/>
    <s v="Finance Department"/>
    <x v="1"/>
    <n v="60562"/>
    <n v="60562"/>
    <s v="60001-100000"/>
    <m/>
    <m/>
    <m/>
    <m/>
    <m/>
    <n v="25277.5"/>
    <n v="74906"/>
    <n v="49628.5"/>
    <n v="-49165.25"/>
    <n v="149348.75"/>
    <n v="60562"/>
  </r>
  <r>
    <n v="128693"/>
    <d v="2014-05-01T18:44:15"/>
    <x v="1"/>
    <s v="Female"/>
    <s v="Finance Department"/>
    <x v="1"/>
    <n v="83932"/>
    <n v="83932"/>
    <s v="60001-100000"/>
    <m/>
    <m/>
    <m/>
    <m/>
    <m/>
    <n v="25272.75"/>
    <n v="74911.5"/>
    <n v="49638.75"/>
    <n v="-49185.375"/>
    <n v="149369.625"/>
    <n v="83932"/>
  </r>
  <r>
    <n v="916106"/>
    <d v="2014-05-01T18:44:52"/>
    <x v="0"/>
    <s v="Female"/>
    <s v="Finance Department"/>
    <x v="1"/>
    <n v="23057"/>
    <n v="23057"/>
    <s v="20001-40000"/>
    <m/>
    <m/>
    <m/>
    <m/>
    <m/>
    <n v="25268"/>
    <n v="74895"/>
    <n v="49627"/>
    <n v="-49172.5"/>
    <n v="149335.5"/>
    <n v="23057"/>
  </r>
  <r>
    <n v="170008"/>
    <d v="2014-05-06T07:45:36"/>
    <x v="0"/>
    <s v="Female"/>
    <s v="Finance Department"/>
    <x v="1"/>
    <n v="79290"/>
    <n v="79290"/>
    <s v="60001-100000"/>
    <m/>
    <m/>
    <m/>
    <m/>
    <m/>
    <n v="25282.25"/>
    <n v="74900.5"/>
    <n v="49618.25"/>
    <n v="-49145.125"/>
    <n v="149327.875"/>
    <n v="79290"/>
  </r>
  <r>
    <n v="864459"/>
    <d v="2014-05-06T07:46:02"/>
    <x v="1"/>
    <s v="Female"/>
    <s v="Finance Department"/>
    <x v="1"/>
    <n v="75118"/>
    <n v="75118"/>
    <s v="60001-100000"/>
    <m/>
    <m/>
    <m/>
    <m/>
    <m/>
    <n v="25277.5"/>
    <n v="74886"/>
    <n v="49608.5"/>
    <n v="-49135.25"/>
    <n v="149298.75"/>
    <n v="75118"/>
  </r>
  <r>
    <n v="438564"/>
    <d v="2014-05-07T07:14:24"/>
    <x v="0"/>
    <s v="Female"/>
    <s v="Finance Department"/>
    <x v="1"/>
    <n v="4782"/>
    <n v="4782"/>
    <s v="0-20,000"/>
    <m/>
    <m/>
    <m/>
    <m/>
    <m/>
    <n v="25272.75"/>
    <n v="74873"/>
    <n v="49600.25"/>
    <n v="-49127.625"/>
    <n v="149273.375"/>
    <n v="4782"/>
  </r>
  <r>
    <n v="67450"/>
    <d v="2014-05-07T07:14:51"/>
    <x v="0"/>
    <s v="Female"/>
    <s v="Finance Department"/>
    <x v="1"/>
    <n v="42353"/>
    <n v="42353"/>
    <s v="40001-60000"/>
    <m/>
    <m/>
    <m/>
    <m/>
    <m/>
    <n v="25287"/>
    <n v="74877"/>
    <n v="49590"/>
    <n v="-49098"/>
    <n v="149262"/>
    <n v="42353"/>
  </r>
  <r>
    <n v="958601"/>
    <d v="2014-05-07T07:15:54"/>
    <x v="1"/>
    <s v="Female"/>
    <s v="Finance Department"/>
    <x v="1"/>
    <n v="55682"/>
    <n v="55682"/>
    <s v="40001-60000"/>
    <m/>
    <m/>
    <m/>
    <m/>
    <m/>
    <n v="25282.25"/>
    <n v="74881.5"/>
    <n v="49599.25"/>
    <n v="-49116.625"/>
    <n v="149280.375"/>
    <n v="55682"/>
  </r>
  <r>
    <n v="578891"/>
    <d v="2014-05-07T07:17:24"/>
    <x v="0"/>
    <s v="Female"/>
    <s v="Finance Department"/>
    <x v="1"/>
    <n v="63105"/>
    <n v="63105"/>
    <s v="60001-100000"/>
    <m/>
    <m/>
    <m/>
    <m/>
    <m/>
    <n v="25277.5"/>
    <n v="74886"/>
    <n v="49608.5"/>
    <n v="-49135.25"/>
    <n v="149298.75"/>
    <n v="63105"/>
  </r>
  <r>
    <n v="662943"/>
    <d v="2014-06-19T09:35:47"/>
    <x v="1"/>
    <s v="Female"/>
    <s v="Finance Department"/>
    <x v="1"/>
    <n v="66388"/>
    <n v="66388"/>
    <s v="60001-100000"/>
    <m/>
    <m/>
    <m/>
    <m/>
    <m/>
    <n v="25272.75"/>
    <n v="74890.5"/>
    <n v="49617.75"/>
    <n v="-49153.875"/>
    <n v="149317.125"/>
    <n v="66388"/>
  </r>
  <r>
    <n v="365930"/>
    <d v="2014-07-01T12:18:15"/>
    <x v="0"/>
    <s v="Female"/>
    <s v="Finance Department"/>
    <x v="1"/>
    <n v="1038"/>
    <n v="1038"/>
    <s v="0-20,000"/>
    <m/>
    <m/>
    <m/>
    <m/>
    <m/>
    <n v="25268"/>
    <n v="74895"/>
    <n v="49627"/>
    <n v="-49172.5"/>
    <n v="149335.5"/>
    <n v="1038"/>
  </r>
  <r>
    <n v="830972"/>
    <d v="2014-07-01T12:19:13"/>
    <x v="0"/>
    <s v="Female"/>
    <s v="Finance Department"/>
    <x v="1"/>
    <n v="46604"/>
    <n v="46604"/>
    <s v="40001-60000"/>
    <m/>
    <m/>
    <m/>
    <m/>
    <m/>
    <n v="25282.25"/>
    <n v="74900.5"/>
    <n v="49618.25"/>
    <n v="-49145.125"/>
    <n v="149327.875"/>
    <n v="46604"/>
  </r>
  <r>
    <n v="222693"/>
    <d v="2014-07-07T18:39:46"/>
    <x v="0"/>
    <s v="Female"/>
    <s v="Finance Department"/>
    <x v="1"/>
    <n v="8005"/>
    <n v="8005"/>
    <s v="0-20,000"/>
    <m/>
    <m/>
    <m/>
    <m/>
    <m/>
    <n v="25277.5"/>
    <n v="74906"/>
    <n v="49628.5"/>
    <n v="-49165.25"/>
    <n v="149348.75"/>
    <n v="8005"/>
  </r>
  <r>
    <n v="847855"/>
    <d v="2014-08-06T17:10:11"/>
    <x v="0"/>
    <s v="Female"/>
    <s v="Finance Department"/>
    <x v="1"/>
    <n v="67265"/>
    <n v="67265"/>
    <s v="60001-100000"/>
    <m/>
    <m/>
    <m/>
    <m/>
    <m/>
    <n v="25290.25"/>
    <n v="74911.5"/>
    <n v="49621.25"/>
    <n v="-49141.625"/>
    <n v="149343.375"/>
    <n v="67265"/>
  </r>
  <r>
    <n v="924284"/>
    <d v="2014-08-07T19:22:21"/>
    <x v="0"/>
    <s v="Female"/>
    <s v="Finance Department"/>
    <x v="1"/>
    <n v="87472"/>
    <n v="87472"/>
    <s v="60001-100000"/>
    <m/>
    <m/>
    <m/>
    <m/>
    <m/>
    <n v="25287"/>
    <n v="74917"/>
    <n v="49630"/>
    <n v="-49158"/>
    <n v="149362"/>
    <n v="87472"/>
  </r>
  <r>
    <n v="873172"/>
    <d v="2014-08-07T19:22:56"/>
    <x v="1"/>
    <s v="Female"/>
    <s v="Finance Department"/>
    <x v="1"/>
    <n v="38837"/>
    <n v="38837"/>
    <s v="20001-40000"/>
    <m/>
    <m/>
    <m/>
    <m/>
    <m/>
    <n v="25282.25"/>
    <n v="74900.5"/>
    <n v="49618.25"/>
    <n v="-49145.125"/>
    <n v="149327.875"/>
    <n v="38837"/>
  </r>
  <r>
    <n v="373642"/>
    <d v="2014-05-03T15:47:11"/>
    <x v="1"/>
    <s v="Male"/>
    <s v="Operations Department"/>
    <x v="4"/>
    <n v="98778"/>
    <n v="98778"/>
    <s v="60001-100000"/>
    <m/>
    <m/>
    <m/>
    <m/>
    <m/>
    <n v="25277.5"/>
    <n v="74906"/>
    <n v="49628.5"/>
    <n v="-49165.25"/>
    <n v="149348.75"/>
    <n v="98778"/>
  </r>
  <r>
    <n v="116106"/>
    <d v="2014-05-03T15:51:23"/>
    <x v="0"/>
    <s v="Male"/>
    <s v="Operations Department"/>
    <x v="4"/>
    <n v="85004"/>
    <n v="85004"/>
    <s v="60001-100000"/>
    <m/>
    <m/>
    <m/>
    <m/>
    <m/>
    <n v="25272.75"/>
    <n v="74890.5"/>
    <n v="49617.75"/>
    <n v="-49153.875"/>
    <n v="149317.125"/>
    <n v="85004"/>
  </r>
  <r>
    <n v="908028"/>
    <d v="2014-05-10T10:07:15"/>
    <x v="0"/>
    <s v="Female"/>
    <s v="Operations Department"/>
    <x v="4"/>
    <n v="65338"/>
    <n v="65338"/>
    <s v="60001-100000"/>
    <m/>
    <m/>
    <m/>
    <m/>
    <m/>
    <n v="25268"/>
    <n v="74877"/>
    <n v="49609"/>
    <n v="-49145.5"/>
    <n v="149290.5"/>
    <n v="65338"/>
  </r>
  <r>
    <n v="479146"/>
    <d v="2014-05-19T08:15:23"/>
    <x v="0"/>
    <s v="Male"/>
    <s v="Operations Department"/>
    <x v="4"/>
    <n v="63863"/>
    <n v="63863"/>
    <s v="60001-100000"/>
    <m/>
    <m/>
    <m/>
    <m/>
    <m/>
    <n v="25263.75"/>
    <n v="74881.5"/>
    <n v="49617.75"/>
    <n v="-49162.875"/>
    <n v="149308.125"/>
    <n v="63863"/>
  </r>
  <r>
    <n v="21133"/>
    <d v="2014-06-05T12:19:45"/>
    <x v="0"/>
    <s v="Female"/>
    <s v="Operations Department"/>
    <x v="3"/>
    <n v="41198"/>
    <n v="41198"/>
    <s v="40001-60000"/>
    <m/>
    <m/>
    <m/>
    <m/>
    <m/>
    <n v="25259.5"/>
    <n v="74886"/>
    <n v="49626.5"/>
    <n v="-49180.25"/>
    <n v="149325.75"/>
    <n v="41198"/>
  </r>
  <r>
    <n v="296290"/>
    <d v="2014-07-18T09:32:33"/>
    <x v="0"/>
    <s v="Don’t want to say"/>
    <s v="Operations Department"/>
    <x v="3"/>
    <n v="38912"/>
    <n v="38912"/>
    <s v="20001-40000"/>
    <m/>
    <m/>
    <m/>
    <m/>
    <m/>
    <n v="25255.25"/>
    <n v="74890.5"/>
    <n v="49635.25"/>
    <n v="-49197.625"/>
    <n v="149343.375"/>
    <n v="38912"/>
  </r>
  <r>
    <n v="85171"/>
    <d v="2014-07-31T20:05:18"/>
    <x v="1"/>
    <s v="Male"/>
    <s v="Operations Department"/>
    <x v="3"/>
    <n v="78280"/>
    <n v="78280"/>
    <s v="60001-100000"/>
    <m/>
    <m/>
    <m/>
    <m/>
    <m/>
    <n v="25251"/>
    <n v="74895"/>
    <n v="49644"/>
    <n v="-49215"/>
    <n v="149361"/>
    <n v="78280"/>
  </r>
  <r>
    <n v="955191"/>
    <d v="2014-07-31T20:05:42"/>
    <x v="1"/>
    <s v="Male"/>
    <s v="Operations Department"/>
    <x v="3"/>
    <n v="99081"/>
    <n v="99081"/>
    <s v="60001-100000"/>
    <m/>
    <m/>
    <m/>
    <m/>
    <m/>
    <n v="25249.75"/>
    <n v="74881.5"/>
    <n v="49631.75"/>
    <n v="-49197.875"/>
    <n v="149329.125"/>
    <n v="99081"/>
  </r>
  <r>
    <n v="994969"/>
    <d v="2014-08-20T18:00:02"/>
    <x v="1"/>
    <s v="Male"/>
    <s v="Operations Department"/>
    <x v="3"/>
    <n v="18158"/>
    <n v="18158"/>
    <s v="0-20,000"/>
    <m/>
    <m/>
    <m/>
    <m/>
    <m/>
    <n v="25248.5"/>
    <n v="74869"/>
    <n v="49620.5"/>
    <n v="-49182.25"/>
    <n v="149299.75"/>
    <n v="18158"/>
  </r>
  <r>
    <n v="319712"/>
    <d v="2014-08-20T18:03:32"/>
    <x v="0"/>
    <s v="Male"/>
    <s v="Operations Department"/>
    <x v="3"/>
    <n v="77971"/>
    <n v="77971"/>
    <s v="60001-100000"/>
    <m/>
    <m/>
    <m/>
    <m/>
    <m/>
    <n v="25255.25"/>
    <n v="74873"/>
    <n v="49617.75"/>
    <n v="-49171.375"/>
    <n v="149299.625"/>
    <n v="77971"/>
  </r>
  <r>
    <n v="572047"/>
    <d v="2014-05-02T07:01:12"/>
    <x v="0"/>
    <s v="Male"/>
    <s v="Operations Department"/>
    <x v="3"/>
    <n v="86934"/>
    <n v="86934"/>
    <s v="60001-100000"/>
    <m/>
    <m/>
    <m/>
    <m/>
    <m/>
    <n v="25251"/>
    <n v="74861"/>
    <n v="49610"/>
    <n v="-49164"/>
    <n v="149276"/>
    <n v="86934"/>
  </r>
  <r>
    <n v="537930"/>
    <d v="2014-05-20T18:34:56"/>
    <x v="1"/>
    <s v="Male"/>
    <s v="Operations Department"/>
    <x v="3"/>
    <n v="23366"/>
    <n v="23366"/>
    <s v="20001-40000"/>
    <m/>
    <m/>
    <m/>
    <m/>
    <m/>
    <n v="25249.75"/>
    <n v="74855"/>
    <n v="49605.25"/>
    <n v="-49158.125"/>
    <n v="149262.875"/>
    <n v="23366"/>
  </r>
  <r>
    <n v="374678"/>
    <d v="2014-05-20T18:33:58"/>
    <x v="0"/>
    <s v="Female"/>
    <s v="Operations Department"/>
    <x v="3"/>
    <n v="47278"/>
    <n v="47278"/>
    <s v="40001-60000"/>
    <m/>
    <m/>
    <m/>
    <m/>
    <m/>
    <n v="25259.5"/>
    <n v="74857"/>
    <n v="49597.5"/>
    <n v="-49136.75"/>
    <n v="149253.25"/>
    <n v="47278"/>
  </r>
  <r>
    <n v="333993"/>
    <d v="2014-05-20T18:34:25"/>
    <x v="1"/>
    <s v="Female"/>
    <s v="Operations Department"/>
    <x v="3"/>
    <n v="88965"/>
    <n v="88965"/>
    <s v="60001-100000"/>
    <m/>
    <m/>
    <m/>
    <m/>
    <m/>
    <n v="25255.25"/>
    <n v="74859"/>
    <n v="49603.75"/>
    <n v="-49150.375"/>
    <n v="149264.625"/>
    <n v="88965"/>
  </r>
  <r>
    <n v="13367"/>
    <d v="2014-05-20T18:35:00"/>
    <x v="0"/>
    <s v="Female"/>
    <s v="Operations Department"/>
    <x v="3"/>
    <n v="85560"/>
    <n v="85560"/>
    <s v="60001-100000"/>
    <m/>
    <m/>
    <m/>
    <m/>
    <m/>
    <n v="25251"/>
    <n v="74853"/>
    <n v="49602"/>
    <n v="-49152"/>
    <n v="149256"/>
    <n v="85560"/>
  </r>
  <r>
    <n v="663884"/>
    <d v="2014-05-20T18:34:48"/>
    <x v="1"/>
    <s v="Female"/>
    <s v="Operations Department"/>
    <x v="3"/>
    <n v="20609"/>
    <n v="20609"/>
    <s v="20001-40000"/>
    <m/>
    <m/>
    <m/>
    <m/>
    <m/>
    <n v="25249.75"/>
    <n v="74847.75"/>
    <n v="49598"/>
    <n v="-49147.25"/>
    <n v="149244.75"/>
    <n v="20609"/>
  </r>
  <r>
    <n v="96144"/>
    <d v="2014-06-30T09:31:33"/>
    <x v="0"/>
    <s v="Male"/>
    <s v="Operations Department"/>
    <x v="3"/>
    <n v="50903"/>
    <n v="50903"/>
    <s v="40001-60000"/>
    <m/>
    <m/>
    <m/>
    <m/>
    <m/>
    <n v="25259.5"/>
    <n v="74849.5"/>
    <n v="49590"/>
    <n v="-49125.5"/>
    <n v="149234.5"/>
    <n v="50903"/>
  </r>
  <r>
    <n v="932226"/>
    <d v="2014-06-30T09:32:10"/>
    <x v="1"/>
    <s v="Don’t want to say"/>
    <s v="Operations Department"/>
    <x v="3"/>
    <n v="57969"/>
    <n v="57969"/>
    <s v="40001-60000"/>
    <m/>
    <m/>
    <m/>
    <m/>
    <m/>
    <n v="25255.25"/>
    <n v="74851.25"/>
    <n v="49596"/>
    <n v="-49138.75"/>
    <n v="149245.25"/>
    <n v="57969"/>
  </r>
  <r>
    <n v="727147"/>
    <d v="2014-07-07T07:30:39"/>
    <x v="0"/>
    <s v="Female"/>
    <s v="Operations Department"/>
    <x v="3"/>
    <n v="13760"/>
    <n v="13760"/>
    <s v="0-20,000"/>
    <m/>
    <m/>
    <m/>
    <m/>
    <m/>
    <n v="25251"/>
    <n v="74853"/>
    <n v="49602"/>
    <n v="-49152"/>
    <n v="149256"/>
    <n v="13760"/>
  </r>
  <r>
    <n v="613982"/>
    <d v="2014-07-07T07:30:57"/>
    <x v="0"/>
    <s v="Female"/>
    <s v="Operations Department"/>
    <x v="3"/>
    <n v="75447"/>
    <n v="75447"/>
    <s v="60001-100000"/>
    <m/>
    <m/>
    <m/>
    <m/>
    <m/>
    <n v="25263.75"/>
    <n v="74855"/>
    <n v="49591.25"/>
    <n v="-49123.125"/>
    <n v="149241.875"/>
    <n v="75447"/>
  </r>
  <r>
    <n v="982147"/>
    <d v="2014-07-07T07:31:31"/>
    <x v="0"/>
    <s v="Female"/>
    <s v="Operations Department"/>
    <x v="3"/>
    <n v="25900"/>
    <n v="25900"/>
    <s v="20001-40000"/>
    <m/>
    <m/>
    <m/>
    <m/>
    <m/>
    <n v="25259.5"/>
    <n v="74849.5"/>
    <n v="49590"/>
    <n v="-49125.5"/>
    <n v="149234.5"/>
    <n v="25900"/>
  </r>
  <r>
    <n v="903769"/>
    <d v="2014-07-07T17:19:57"/>
    <x v="0"/>
    <s v="Male"/>
    <s v="Operations Department"/>
    <x v="3"/>
    <n v="91416"/>
    <n v="91416"/>
    <s v="60001-100000"/>
    <m/>
    <m/>
    <m/>
    <m/>
    <m/>
    <n v="25255.25"/>
    <n v="74851.25"/>
    <n v="49596"/>
    <n v="-49138.75"/>
    <n v="149245.25"/>
    <n v="91416"/>
  </r>
  <r>
    <n v="555757"/>
    <d v="2014-07-07T17:21:08"/>
    <x v="0"/>
    <s v="Male"/>
    <s v="Operations Department"/>
    <x v="3"/>
    <n v="36999"/>
    <n v="36999"/>
    <s v="20001-40000"/>
    <m/>
    <m/>
    <m/>
    <m/>
    <m/>
    <n v="25251"/>
    <n v="74846"/>
    <n v="49595"/>
    <n v="-49141.5"/>
    <n v="149238.5"/>
    <n v="36999"/>
  </r>
  <r>
    <n v="247562"/>
    <d v="2014-07-14T16:22:36"/>
    <x v="0"/>
    <s v="Male"/>
    <s v="Operations Department"/>
    <x v="3"/>
    <n v="22461"/>
    <n v="22461"/>
    <s v="20001-40000"/>
    <m/>
    <m/>
    <m/>
    <m/>
    <m/>
    <n v="25249.75"/>
    <n v="74847.75"/>
    <n v="49598"/>
    <n v="-49147.25"/>
    <n v="149244.75"/>
    <n v="22461"/>
  </r>
  <r>
    <n v="502577"/>
    <d v="2014-05-10T16:12:27"/>
    <x v="1"/>
    <s v="Male"/>
    <s v="Service Department"/>
    <x v="7"/>
    <n v="84242"/>
    <n v="84242"/>
    <s v="60001-100000"/>
    <m/>
    <m/>
    <m/>
    <m/>
    <m/>
    <n v="25259.5"/>
    <n v="74849.5"/>
    <n v="49590"/>
    <n v="-49125.5"/>
    <n v="149234.5"/>
    <n v="84242"/>
  </r>
  <r>
    <n v="821989"/>
    <d v="2014-05-10T16:16:30"/>
    <x v="0"/>
    <s v="Male"/>
    <s v="Service Department"/>
    <x v="7"/>
    <n v="32051"/>
    <n v="32051"/>
    <s v="20001-40000"/>
    <m/>
    <m/>
    <m/>
    <m/>
    <m/>
    <n v="25255.25"/>
    <n v="74842.75"/>
    <n v="49587.5"/>
    <n v="-49126"/>
    <n v="149224"/>
    <n v="32051"/>
  </r>
  <r>
    <n v="287204"/>
    <d v="2014-05-30T19:14:55"/>
    <x v="0"/>
    <s v="Female"/>
    <s v="Service Department"/>
    <x v="7"/>
    <n v="70716"/>
    <n v="70716"/>
    <s v="60001-100000"/>
    <m/>
    <m/>
    <m/>
    <m/>
    <m/>
    <n v="25251"/>
    <n v="74846"/>
    <n v="49595"/>
    <n v="-49141.5"/>
    <n v="149238.5"/>
    <n v="70716"/>
  </r>
  <r>
    <n v="594927"/>
    <d v="2014-05-30T19:15:14"/>
    <x v="0"/>
    <s v="Male"/>
    <s v="Service Department"/>
    <x v="7"/>
    <n v="82128"/>
    <n v="82128"/>
    <s v="60001-100000"/>
    <m/>
    <m/>
    <m/>
    <m/>
    <m/>
    <n v="25249.75"/>
    <n v="74847.75"/>
    <n v="49598"/>
    <n v="-49147.25"/>
    <n v="149244.75"/>
    <n v="82128"/>
  </r>
  <r>
    <n v="33296"/>
    <d v="2014-05-30T19:16:35"/>
    <x v="1"/>
    <s v="Female"/>
    <s v="Service Department"/>
    <x v="7"/>
    <n v="93574"/>
    <n v="93574"/>
    <s v="60001-100000"/>
    <m/>
    <m/>
    <m/>
    <m/>
    <m/>
    <n v="25248.5"/>
    <n v="74839.5"/>
    <n v="49591"/>
    <n v="-49138"/>
    <n v="149226"/>
    <n v="93574"/>
  </r>
  <r>
    <n v="449101"/>
    <d v="2014-06-19T17:03:26"/>
    <x v="0"/>
    <s v="Male"/>
    <s v="Service Department"/>
    <x v="7"/>
    <n v="66125"/>
    <n v="66125"/>
    <s v="60001-100000"/>
    <m/>
    <m/>
    <m/>
    <m/>
    <m/>
    <n v="25247.25"/>
    <n v="74832.5"/>
    <n v="49585.25"/>
    <n v="-49130.625"/>
    <n v="149210.375"/>
    <n v="66125"/>
  </r>
  <r>
    <n v="218656"/>
    <d v="2014-06-19T17:04:39"/>
    <x v="1"/>
    <s v="Female"/>
    <s v="Service Department"/>
    <x v="7"/>
    <n v="26301"/>
    <n v="26301"/>
    <s v="20001-40000"/>
    <m/>
    <m/>
    <m/>
    <m/>
    <m/>
    <n v="25246"/>
    <n v="74833"/>
    <n v="49587"/>
    <n v="-49134.5"/>
    <n v="149213.5"/>
    <n v="26301"/>
  </r>
  <r>
    <n v="297160"/>
    <d v="2014-06-19T17:06:31"/>
    <x v="0"/>
    <s v="Male"/>
    <s v="Service Department"/>
    <x v="7"/>
    <n v="82378"/>
    <n v="82378"/>
    <s v="60001-100000"/>
    <m/>
    <m/>
    <m/>
    <m/>
    <m/>
    <n v="25245.25"/>
    <n v="74836.25"/>
    <n v="49591"/>
    <n v="-49141.25"/>
    <n v="149222.75"/>
    <n v="82378"/>
  </r>
  <r>
    <n v="876797"/>
    <d v="2014-05-21T07:53:51"/>
    <x v="0"/>
    <s v="Male"/>
    <s v="Operations Department"/>
    <x v="4"/>
    <n v="50390"/>
    <n v="50390"/>
    <s v="40001-60000"/>
    <m/>
    <m/>
    <m/>
    <m/>
    <m/>
    <n v="25244.5"/>
    <n v="74832"/>
    <n v="49587.5"/>
    <n v="-49136.75"/>
    <n v="149213.25"/>
    <n v="50390"/>
  </r>
  <r>
    <n v="202191"/>
    <d v="2014-05-22T15:58:25"/>
    <x v="1"/>
    <s v="Female"/>
    <s v="General Management"/>
    <x v="7"/>
    <n v="82691"/>
    <n v="82691"/>
    <s v="60001-100000"/>
    <m/>
    <m/>
    <m/>
    <m/>
    <m/>
    <n v="25243.75"/>
    <n v="74832.5"/>
    <n v="49588.75"/>
    <n v="-49139.375"/>
    <n v="149215.625"/>
    <n v="82691"/>
  </r>
  <r>
    <n v="830375"/>
    <d v="2014-05-22T15:58:32"/>
    <x v="1"/>
    <s v="Don’t want to say"/>
    <s v="General Management"/>
    <x v="7"/>
    <n v="63434"/>
    <n v="63434"/>
    <s v="60001-100000"/>
    <m/>
    <m/>
    <m/>
    <m/>
    <m/>
    <n v="25243"/>
    <n v="74831"/>
    <n v="49588"/>
    <n v="-49139"/>
    <n v="149213"/>
    <n v="63434"/>
  </r>
  <r>
    <n v="428887"/>
    <d v="2014-07-07T09:31:50"/>
    <x v="0"/>
    <s v="Don’t want to say"/>
    <s v="General Management"/>
    <x v="7"/>
    <n v="48066"/>
    <n v="48066"/>
    <s v="40001-60000"/>
    <m/>
    <m/>
    <m/>
    <m/>
    <m/>
    <n v="25227.5"/>
    <n v="74831.5"/>
    <n v="49604"/>
    <n v="-49178.5"/>
    <n v="149237.5"/>
    <n v="48066"/>
  </r>
  <r>
    <n v="58980"/>
    <d v="2014-07-24T10:11:44"/>
    <x v="0"/>
    <s v="Female"/>
    <s v="General Management"/>
    <x v="7"/>
    <n v="3143"/>
    <n v="3143"/>
    <s v="0-20,000"/>
    <m/>
    <m/>
    <m/>
    <m/>
    <m/>
    <n v="25212"/>
    <n v="74832"/>
    <n v="49620"/>
    <n v="-49218"/>
    <n v="149262"/>
    <n v="3143"/>
  </r>
  <r>
    <n v="378816"/>
    <d v="2014-07-17T13:42:41"/>
    <x v="0"/>
    <s v="Male"/>
    <s v="Operations Department"/>
    <x v="6"/>
    <n v="47469"/>
    <n v="47469"/>
    <s v="40001-60000"/>
    <m/>
    <m/>
    <m/>
    <m/>
    <m/>
    <n v="25243.75"/>
    <n v="74832.5"/>
    <n v="49588.75"/>
    <n v="-49139.375"/>
    <n v="149215.625"/>
    <n v="47469"/>
  </r>
  <r>
    <n v="859719"/>
    <d v="2014-06-04T09:34:58"/>
    <x v="0"/>
    <s v="Female"/>
    <s v="Operations Department"/>
    <x v="4"/>
    <n v="59854"/>
    <n v="59854"/>
    <s v="40001-60000"/>
    <m/>
    <m/>
    <m/>
    <m/>
    <m/>
    <n v="25243"/>
    <n v="74833"/>
    <n v="49590"/>
    <n v="-49142"/>
    <n v="149218"/>
    <n v="59854"/>
  </r>
  <r>
    <n v="199439"/>
    <d v="2014-05-01T09:31:49"/>
    <x v="0"/>
    <s v="Male"/>
    <s v="Service Department"/>
    <x v="1"/>
    <n v="51553"/>
    <n v="51553"/>
    <s v="40001-60000"/>
    <m/>
    <m/>
    <m/>
    <m/>
    <m/>
    <n v="25227.5"/>
    <n v="74836.25"/>
    <n v="49608.75"/>
    <n v="-49185.625"/>
    <n v="149249.375"/>
    <n v="51553"/>
  </r>
  <r>
    <n v="855169"/>
    <d v="2014-08-29T10:47:44"/>
    <x v="0"/>
    <s v="Male"/>
    <s v="Service Department"/>
    <x v="4"/>
    <n v="5619"/>
    <n v="5619"/>
    <s v="0-20,000"/>
    <m/>
    <m/>
    <m/>
    <m/>
    <m/>
    <n v="25212"/>
    <n v="74839.5"/>
    <n v="49627.5"/>
    <n v="-49229.25"/>
    <n v="149280.75"/>
    <n v="5619"/>
  </r>
  <r>
    <n v="196497"/>
    <d v="2014-08-29T10:48:59"/>
    <x v="1"/>
    <s v="Female"/>
    <s v="Service Department"/>
    <x v="4"/>
    <n v="90776"/>
    <n v="90776"/>
    <s v="60001-100000"/>
    <m/>
    <m/>
    <m/>
    <m/>
    <m/>
    <n v="25243.75"/>
    <n v="74842.75"/>
    <n v="49599"/>
    <n v="-49154.75"/>
    <n v="149241.25"/>
    <n v="90776"/>
  </r>
  <r>
    <n v="592984"/>
    <d v="2014-08-29T10:51:55"/>
    <x v="0"/>
    <s v="Male"/>
    <s v="Service Department"/>
    <x v="4"/>
    <n v="74920"/>
    <n v="74920"/>
    <s v="60001-100000"/>
    <m/>
    <m/>
    <m/>
    <m/>
    <m/>
    <n v="25243"/>
    <n v="74833"/>
    <n v="49590"/>
    <n v="-49142"/>
    <n v="149218"/>
    <n v="74920"/>
  </r>
  <r>
    <n v="383744"/>
    <d v="2014-07-10T13:47:44"/>
    <x v="1"/>
    <s v="Male"/>
    <s v="Operations Department"/>
    <x v="9"/>
    <n v="76586"/>
    <n v="76586"/>
    <s v="60001-100000"/>
    <m/>
    <m/>
    <m/>
    <m/>
    <m/>
    <n v="25227.5"/>
    <n v="74831.5"/>
    <n v="49604"/>
    <n v="-49178.5"/>
    <n v="149237.5"/>
    <n v="76586"/>
  </r>
  <r>
    <n v="671729"/>
    <d v="2014-07-11T17:56:07"/>
    <x v="0"/>
    <s v="Male"/>
    <s v="Operations Department"/>
    <x v="9"/>
    <n v="41531"/>
    <n v="41531"/>
    <s v="40001-60000"/>
    <m/>
    <m/>
    <m/>
    <m/>
    <m/>
    <n v="25212"/>
    <n v="74785"/>
    <n v="49573"/>
    <n v="-49147.5"/>
    <n v="149144.5"/>
    <n v="41531"/>
  </r>
  <r>
    <n v="901083"/>
    <d v="2014-06-06T09:32:17"/>
    <x v="0"/>
    <s v="Female"/>
    <s v="Service Department"/>
    <x v="3"/>
    <n v="14723"/>
    <n v="14723"/>
    <s v="0-20,000"/>
    <m/>
    <m/>
    <m/>
    <m/>
    <m/>
    <n v="25196.5"/>
    <n v="74808"/>
    <n v="49611.5"/>
    <n v="-49220.75"/>
    <n v="149225.25"/>
    <n v="14723"/>
  </r>
  <r>
    <n v="691745"/>
    <d v="2014-06-09T14:06:28"/>
    <x v="1"/>
    <s v="Male"/>
    <s v="Service Department"/>
    <x v="8"/>
    <n v="84415"/>
    <n v="84415"/>
    <s v="60001-100000"/>
    <m/>
    <m/>
    <m/>
    <m/>
    <m/>
    <n v="25243"/>
    <n v="74831"/>
    <n v="49588"/>
    <n v="-49139"/>
    <n v="149213"/>
    <n v="84415"/>
  </r>
  <r>
    <n v="849211"/>
    <d v="2014-06-09T14:09:33"/>
    <x v="0"/>
    <s v="Female"/>
    <s v="Service Department"/>
    <x v="8"/>
    <n v="87779"/>
    <n v="87779"/>
    <s v="60001-100000"/>
    <m/>
    <m/>
    <m/>
    <m/>
    <m/>
    <n v="25227.5"/>
    <n v="74762"/>
    <n v="49534.5"/>
    <n v="-49074.25"/>
    <n v="149063.75"/>
    <n v="87779"/>
  </r>
  <r>
    <n v="486945"/>
    <d v="2014-05-02T09:32:12"/>
    <x v="0"/>
    <s v="Male"/>
    <s v="Service Department"/>
    <x v="1"/>
    <n v="22480"/>
    <n v="22480"/>
    <s v="20001-40000"/>
    <m/>
    <m/>
    <m/>
    <m/>
    <m/>
    <n v="25212"/>
    <n v="74738"/>
    <n v="49526"/>
    <n v="-49077"/>
    <n v="149027"/>
    <n v="22480"/>
  </r>
  <r>
    <n v="295468"/>
    <d v="2014-05-09T08:01:06"/>
    <x v="1"/>
    <s v="Female"/>
    <s v="Service Department"/>
    <x v="1"/>
    <n v="67947"/>
    <n v="67947"/>
    <s v="60001-100000"/>
    <m/>
    <m/>
    <m/>
    <m/>
    <m/>
    <n v="25243.75"/>
    <n v="74738.5"/>
    <n v="49494.75"/>
    <n v="-48998.375"/>
    <n v="148980.625"/>
    <n v="67947"/>
  </r>
  <r>
    <n v="605701"/>
    <d v="2014-05-09T08:03:38"/>
    <x v="0"/>
    <s v="Female"/>
    <s v="Service Department"/>
    <x v="1"/>
    <n v="51486"/>
    <n v="51486"/>
    <s v="40001-60000"/>
    <m/>
    <m/>
    <m/>
    <m/>
    <m/>
    <n v="25243"/>
    <n v="74739"/>
    <n v="49496"/>
    <n v="-49001"/>
    <n v="148983"/>
    <n v="51486"/>
  </r>
  <r>
    <n v="274207"/>
    <d v="2014-05-09T08:04:05"/>
    <x v="0"/>
    <s v="Female"/>
    <s v="Service Department"/>
    <x v="1"/>
    <n v="59822"/>
    <n v="59822"/>
    <s v="40001-60000"/>
    <m/>
    <m/>
    <m/>
    <m/>
    <m/>
    <n v="25227.5"/>
    <n v="74762"/>
    <n v="49534.5"/>
    <n v="-49074.25"/>
    <n v="149063.75"/>
    <n v="59822"/>
  </r>
  <r>
    <n v="269765"/>
    <d v="2014-05-09T08:05:01"/>
    <x v="1"/>
    <s v="Female"/>
    <s v="Service Department"/>
    <x v="1"/>
    <n v="93217"/>
    <n v="93217"/>
    <s v="60001-100000"/>
    <m/>
    <m/>
    <m/>
    <m/>
    <m/>
    <n v="25212"/>
    <n v="74785"/>
    <n v="49573"/>
    <n v="-49147.5"/>
    <n v="149144.5"/>
    <n v="93217"/>
  </r>
  <r>
    <n v="46366"/>
    <d v="2014-06-30T09:33:35"/>
    <x v="0"/>
    <s v="Don’t want to say"/>
    <s v="Operations Department"/>
    <x v="8"/>
    <n v="73263"/>
    <n v="73263"/>
    <s v="60001-100000"/>
    <m/>
    <m/>
    <m/>
    <m/>
    <m/>
    <n v="25196.5"/>
    <n v="74738.5"/>
    <n v="49542"/>
    <n v="-49116.5"/>
    <n v="149051.5"/>
    <n v="73263"/>
  </r>
  <r>
    <n v="133498"/>
    <d v="2014-06-30T09:32:03"/>
    <x v="1"/>
    <s v="Male"/>
    <s v="Operations Department"/>
    <x v="7"/>
    <n v="83160"/>
    <n v="83160"/>
    <s v="60001-100000"/>
    <m/>
    <m/>
    <m/>
    <m/>
    <m/>
    <n v="25181"/>
    <n v="74739"/>
    <n v="49558"/>
    <n v="-49156"/>
    <n v="149076"/>
    <n v="83160"/>
  </r>
  <r>
    <n v="876103"/>
    <d v="2014-06-30T13:01:40"/>
    <x v="0"/>
    <s v="Male"/>
    <s v="Operations Department"/>
    <x v="7"/>
    <n v="5523"/>
    <n v="5523"/>
    <s v="0-20,000"/>
    <m/>
    <m/>
    <m/>
    <m/>
    <m/>
    <n v="25178.75"/>
    <n v="74737.5"/>
    <n v="49558.75"/>
    <n v="-49159.375"/>
    <n v="149075.625"/>
    <n v="5523"/>
  </r>
  <r>
    <n v="228080"/>
    <d v="2014-06-30T13:02:36"/>
    <x v="1"/>
    <s v="Male"/>
    <s v="Operations Department"/>
    <x v="7"/>
    <n v="54681"/>
    <n v="54681"/>
    <s v="40001-60000"/>
    <m/>
    <m/>
    <m/>
    <m/>
    <m/>
    <n v="25212"/>
    <n v="74738"/>
    <n v="49526"/>
    <n v="-49077"/>
    <n v="149027"/>
    <n v="54681"/>
  </r>
  <r>
    <n v="447318"/>
    <d v="2014-05-31T08:28:37"/>
    <x v="0"/>
    <s v="Male"/>
    <s v="Operations Department"/>
    <x v="0"/>
    <n v="20297"/>
    <n v="20297"/>
    <s v="20001-40000"/>
    <m/>
    <m/>
    <m/>
    <m/>
    <m/>
    <n v="25196.5"/>
    <n v="74738.5"/>
    <n v="49542"/>
    <n v="-49116.5"/>
    <n v="149051.5"/>
    <n v="20297"/>
  </r>
  <r>
    <n v="806805"/>
    <d v="2014-05-31T08:29:15"/>
    <x v="0"/>
    <s v="Female"/>
    <s v="Operations Department"/>
    <x v="0"/>
    <n v="13074"/>
    <n v="13074"/>
    <s v="0-20,000"/>
    <m/>
    <m/>
    <m/>
    <m/>
    <m/>
    <n v="25243"/>
    <n v="74739"/>
    <n v="49496"/>
    <n v="-49001"/>
    <n v="148983"/>
    <n v="13074"/>
  </r>
  <r>
    <n v="143505"/>
    <d v="2014-06-09T09:31:24"/>
    <x v="1"/>
    <s v="Male"/>
    <s v="Operations Department"/>
    <x v="3"/>
    <n v="69928"/>
    <n v="69928"/>
    <s v="60001-100000"/>
    <m/>
    <m/>
    <m/>
    <m/>
    <m/>
    <n v="25245.25"/>
    <n v="74762"/>
    <n v="49516.75"/>
    <n v="-49029.875"/>
    <n v="149037.125"/>
    <n v="69928"/>
  </r>
  <r>
    <n v="95009"/>
    <d v="2014-08-05T08:27:33"/>
    <x v="0"/>
    <s v="Female"/>
    <s v="Operations Department"/>
    <x v="3"/>
    <n v="92458"/>
    <n v="92458"/>
    <s v="60001-100000"/>
    <m/>
    <m/>
    <m/>
    <m/>
    <m/>
    <n v="25244.5"/>
    <n v="74785"/>
    <n v="49540.5"/>
    <n v="-49066.25"/>
    <n v="149095.75"/>
    <n v="92458"/>
  </r>
  <r>
    <n v="265974"/>
    <d v="2014-08-05T08:28:35"/>
    <x v="1"/>
    <s v="Female"/>
    <s v="Operations Department"/>
    <x v="3"/>
    <n v="18527"/>
    <n v="18527"/>
    <s v="0-20,000"/>
    <m/>
    <m/>
    <m/>
    <m/>
    <m/>
    <n v="25243.75"/>
    <n v="74738.5"/>
    <n v="49494.75"/>
    <n v="-48998.375"/>
    <n v="148980.625"/>
    <n v="18527"/>
  </r>
  <r>
    <n v="139428"/>
    <d v="2014-08-20T08:35:55"/>
    <x v="1"/>
    <s v="Male"/>
    <s v="Operations Department"/>
    <x v="3"/>
    <n v="85643"/>
    <n v="85643"/>
    <s v="60001-100000"/>
    <m/>
    <m/>
    <m/>
    <m/>
    <m/>
    <n v="25246"/>
    <n v="74739"/>
    <n v="49493"/>
    <n v="-48993.5"/>
    <n v="148978.5"/>
    <n v="85643"/>
  </r>
  <r>
    <n v="416679"/>
    <d v="2014-08-20T08:36:22"/>
    <x v="1"/>
    <s v="Male"/>
    <s v="Operations Department"/>
    <x v="3"/>
    <n v="23207"/>
    <n v="23207"/>
    <s v="20001-40000"/>
    <m/>
    <m/>
    <m/>
    <m/>
    <m/>
    <n v="25245.25"/>
    <n v="74737.5"/>
    <n v="49492.25"/>
    <n v="-48993.125"/>
    <n v="148975.875"/>
    <n v="23207"/>
  </r>
  <r>
    <n v="385054"/>
    <d v="2014-07-08T09:32:28"/>
    <x v="0"/>
    <s v="Female"/>
    <s v="Service Department"/>
    <x v="1"/>
    <n v="80213"/>
    <n v="80213"/>
    <s v="60001-100000"/>
    <m/>
    <m/>
    <m/>
    <m/>
    <m/>
    <n v="25248.5"/>
    <n v="74738"/>
    <n v="49489.5"/>
    <n v="-48985.75"/>
    <n v="148972.25"/>
    <n v="80213"/>
  </r>
  <r>
    <n v="192872"/>
    <d v="2014-07-08T09:34:24"/>
    <x v="0"/>
    <s v="Female"/>
    <s v="Service Department"/>
    <x v="1"/>
    <n v="81721"/>
    <n v="81721"/>
    <s v="60001-100000"/>
    <m/>
    <m/>
    <m/>
    <m/>
    <m/>
    <n v="25247.25"/>
    <n v="74729.75"/>
    <n v="49482.5"/>
    <n v="-48976.5"/>
    <n v="148953.5"/>
    <n v="81721"/>
  </r>
  <r>
    <n v="47827"/>
    <d v="2014-07-08T09:35:18"/>
    <x v="1"/>
    <s v="Female"/>
    <s v="Service Department"/>
    <x v="1"/>
    <n v="94106"/>
    <n v="94106"/>
    <s v="60001-100000"/>
    <m/>
    <m/>
    <m/>
    <m/>
    <m/>
    <n v="25246"/>
    <n v="74708"/>
    <n v="49462"/>
    <n v="-48947"/>
    <n v="148901"/>
    <n v="94106"/>
  </r>
  <r>
    <n v="461705"/>
    <d v="2014-07-08T09:36:46"/>
    <x v="0"/>
    <s v="Female"/>
    <s v="Service Department"/>
    <x v="1"/>
    <n v="30041"/>
    <n v="30041"/>
    <s v="20001-40000"/>
    <m/>
    <m/>
    <m/>
    <m/>
    <m/>
    <n v="25245.25"/>
    <n v="74693.75"/>
    <n v="49448.5"/>
    <n v="-48927.5"/>
    <n v="148866.5"/>
    <n v="30041"/>
  </r>
  <r>
    <n v="677237"/>
    <d v="2014-07-08T09:37:16"/>
    <x v="1"/>
    <s v="Female"/>
    <s v="Service Department"/>
    <x v="1"/>
    <n v="50346"/>
    <n v="50346"/>
    <s v="40001-60000"/>
    <m/>
    <m/>
    <m/>
    <m/>
    <m/>
    <n v="25244.5"/>
    <n v="74698.5"/>
    <n v="49454"/>
    <n v="-48936.5"/>
    <n v="148879.5"/>
    <n v="50346"/>
  </r>
  <r>
    <n v="672458"/>
    <d v="2014-07-17T09:02:51"/>
    <x v="0"/>
    <s v="Male"/>
    <s v="Service Department"/>
    <x v="1"/>
    <n v="25787"/>
    <n v="25787"/>
    <s v="20001-40000"/>
    <m/>
    <m/>
    <m/>
    <m/>
    <m/>
    <n v="25243.75"/>
    <n v="74703.25"/>
    <n v="49459.5"/>
    <n v="-48945.5"/>
    <n v="148892.5"/>
    <n v="25787"/>
  </r>
  <r>
    <n v="108388"/>
    <d v="2014-07-17T09:04:21"/>
    <x v="1"/>
    <s v="Female"/>
    <s v="Service Department"/>
    <x v="1"/>
    <n v="59536"/>
    <n v="59536"/>
    <s v="40001-60000"/>
    <m/>
    <m/>
    <m/>
    <m/>
    <m/>
    <n v="25243"/>
    <n v="74708"/>
    <n v="49465"/>
    <n v="-48954.5"/>
    <n v="148905.5"/>
    <n v="59536"/>
  </r>
  <r>
    <n v="903299"/>
    <d v="2014-07-17T09:05:58"/>
    <x v="1"/>
    <s v="Male"/>
    <s v="Service Department"/>
    <x v="1"/>
    <n v="5672"/>
    <n v="5672"/>
    <s v="0-20,000"/>
    <m/>
    <m/>
    <m/>
    <m/>
    <m/>
    <n v="25227.5"/>
    <n v="74715.25"/>
    <n v="49487.75"/>
    <n v="-49004.125"/>
    <n v="148946.875"/>
    <n v="5672"/>
  </r>
  <r>
    <n v="582029"/>
    <d v="2014-07-17T09:08:14"/>
    <x v="0"/>
    <s v="Female"/>
    <s v="Service Department"/>
    <x v="1"/>
    <n v="42635"/>
    <n v="42635"/>
    <s v="40001-60000"/>
    <m/>
    <m/>
    <m/>
    <m/>
    <m/>
    <n v="25244.5"/>
    <n v="74722.5"/>
    <n v="49478"/>
    <n v="-48972.5"/>
    <n v="148939.5"/>
    <n v="42635"/>
  </r>
  <r>
    <n v="117267"/>
    <d v="2014-07-17T09:04:14"/>
    <x v="0"/>
    <s v="Female"/>
    <s v="Service Department"/>
    <x v="1"/>
    <n v="13864"/>
    <n v="13864"/>
    <s v="0-20,000"/>
    <m/>
    <m/>
    <m/>
    <m/>
    <m/>
    <n v="25243.75"/>
    <n v="74729.75"/>
    <n v="49486"/>
    <n v="-48985.25"/>
    <n v="148958.75"/>
    <n v="13864"/>
  </r>
  <r>
    <n v="732908"/>
    <d v="2014-05-28T14:05:52"/>
    <x v="1"/>
    <s v="Male"/>
    <s v="Operations Department"/>
    <x v="1"/>
    <n v="3457"/>
    <n v="3457"/>
    <s v="0-20,000"/>
    <m/>
    <m/>
    <m/>
    <m/>
    <m/>
    <n v="25246"/>
    <n v="74737"/>
    <n v="49491"/>
    <n v="-48990.5"/>
    <n v="148973.5"/>
    <n v="3457"/>
  </r>
  <r>
    <n v="331082"/>
    <d v="2014-05-28T14:06:13"/>
    <x v="0"/>
    <s v="Male"/>
    <s v="Operations Department"/>
    <x v="1"/>
    <n v="23051"/>
    <n v="23051"/>
    <s v="20001-40000"/>
    <m/>
    <m/>
    <m/>
    <m/>
    <m/>
    <n v="25249.75"/>
    <n v="74737.5"/>
    <n v="49487.75"/>
    <n v="-48981.875"/>
    <n v="148969.125"/>
    <n v="23051"/>
  </r>
  <r>
    <n v="737525"/>
    <d v="2014-05-28T14:08:30"/>
    <x v="0"/>
    <s v="Male"/>
    <s v="Operations Department"/>
    <x v="1"/>
    <n v="86680"/>
    <n v="86680"/>
    <s v="60001-100000"/>
    <m/>
    <m/>
    <m/>
    <m/>
    <m/>
    <n v="25259.5"/>
    <n v="74738"/>
    <n v="49478.5"/>
    <n v="-48958.25"/>
    <n v="148955.75"/>
    <n v="86680"/>
  </r>
  <r>
    <n v="551077"/>
    <d v="2014-05-23T19:52:11"/>
    <x v="1"/>
    <s v="Male"/>
    <s v="Sales Department"/>
    <x v="1"/>
    <n v="11675"/>
    <n v="11675"/>
    <s v="0-20,000"/>
    <m/>
    <m/>
    <m/>
    <m/>
    <m/>
    <n v="25255.25"/>
    <n v="74729.75"/>
    <n v="49474.5"/>
    <n v="-48956.5"/>
    <n v="148941.5"/>
    <n v="11675"/>
  </r>
  <r>
    <n v="705137"/>
    <d v="2014-05-29T09:04:57"/>
    <x v="1"/>
    <s v="Female"/>
    <s v="Sales Department"/>
    <x v="1"/>
    <n v="9907"/>
    <n v="9907"/>
    <s v="0-20,000"/>
    <m/>
    <m/>
    <m/>
    <m/>
    <m/>
    <n v="25268"/>
    <n v="74737"/>
    <n v="49469"/>
    <n v="-48935.5"/>
    <n v="148940.5"/>
    <n v="9907"/>
  </r>
  <r>
    <n v="240259"/>
    <d v="2014-06-26T17:20:46"/>
    <x v="1"/>
    <s v="Male"/>
    <s v="Operations Department"/>
    <x v="3"/>
    <n v="13293"/>
    <n v="13293"/>
    <s v="0-20,000"/>
    <m/>
    <m/>
    <m/>
    <m/>
    <m/>
    <n v="25282.25"/>
    <n v="74737.5"/>
    <n v="49455.25"/>
    <n v="-48900.625"/>
    <n v="148920.375"/>
    <n v="13293"/>
  </r>
  <r>
    <n v="589837"/>
    <d v="2014-07-06T12:57:15"/>
    <x v="0"/>
    <s v="Male"/>
    <s v="Operations Department"/>
    <x v="3"/>
    <n v="15696"/>
    <n v="15696"/>
    <s v="0-20,000"/>
    <m/>
    <m/>
    <m/>
    <m/>
    <m/>
    <n v="25293.5"/>
    <n v="74738"/>
    <n v="49444.5"/>
    <n v="-48873.25"/>
    <n v="148904.75"/>
    <n v="15696"/>
  </r>
  <r>
    <n v="82580"/>
    <d v="2014-07-06T12:59:24"/>
    <x v="1"/>
    <s v="Male"/>
    <s v="Operations Department"/>
    <x v="3"/>
    <n v="79569"/>
    <n v="79569"/>
    <s v="60001-100000"/>
    <m/>
    <m/>
    <m/>
    <m/>
    <m/>
    <n v="25304.25"/>
    <n v="74738.5"/>
    <n v="49434.25"/>
    <n v="-48847.125"/>
    <n v="148889.875"/>
    <n v="79569"/>
  </r>
  <r>
    <n v="865029"/>
    <d v="2014-08-11T10:27:23"/>
    <x v="0"/>
    <s v="Male"/>
    <s v="Service Department"/>
    <x v="1"/>
    <n v="64324"/>
    <n v="64324"/>
    <s v="60001-100000"/>
    <m/>
    <m/>
    <m/>
    <m/>
    <m/>
    <n v="25300"/>
    <n v="74737"/>
    <n v="49437"/>
    <n v="-48855.5"/>
    <n v="148892.5"/>
    <n v="64324"/>
  </r>
  <r>
    <n v="306926"/>
    <d v="2014-08-11T10:28:17"/>
    <x v="1"/>
    <s v="Male"/>
    <s v="Service Department"/>
    <x v="1"/>
    <n v="72811"/>
    <n v="72811"/>
    <s v="60001-100000"/>
    <m/>
    <m/>
    <m/>
    <m/>
    <m/>
    <n v="25296.75"/>
    <n v="74737.5"/>
    <n v="49440.75"/>
    <n v="-48864.375"/>
    <n v="148898.625"/>
    <n v="72811"/>
  </r>
  <r>
    <n v="203851"/>
    <d v="2014-06-20T09:35:07"/>
    <x v="1"/>
    <s v="Female"/>
    <s v="Service Department"/>
    <x v="9"/>
    <n v="86952"/>
    <n v="86952"/>
    <s v="60001-100000"/>
    <m/>
    <m/>
    <m/>
    <m/>
    <m/>
    <n v="25293.5"/>
    <n v="74738"/>
    <n v="49444.5"/>
    <n v="-48873.25"/>
    <n v="148904.75"/>
    <n v="86952"/>
  </r>
  <r>
    <n v="735772"/>
    <d v="2014-06-24T19:44:58"/>
    <x v="1"/>
    <s v="Male"/>
    <s v="Service Department"/>
    <x v="9"/>
    <n v="34899"/>
    <n v="34899"/>
    <s v="20001-40000"/>
    <m/>
    <m/>
    <m/>
    <m/>
    <m/>
    <n v="25290.25"/>
    <n v="74729.75"/>
    <n v="49439.5"/>
    <n v="-48869"/>
    <n v="148889"/>
    <n v="34899"/>
  </r>
  <r>
    <n v="16272"/>
    <d v="2014-06-24T19:45:34"/>
    <x v="0"/>
    <s v="Female"/>
    <s v="Service Department"/>
    <x v="9"/>
    <n v="74022"/>
    <n v="74022"/>
    <s v="60001-100000"/>
    <m/>
    <m/>
    <m/>
    <m/>
    <m/>
    <n v="25287"/>
    <n v="74737"/>
    <n v="49450"/>
    <n v="-48888"/>
    <n v="148912"/>
    <n v="74022"/>
  </r>
  <r>
    <n v="241011"/>
    <d v="2014-08-01T09:34:02"/>
    <x v="0"/>
    <s v="Male"/>
    <s v="Service Department"/>
    <x v="9"/>
    <n v="21333"/>
    <n v="21333"/>
    <s v="20001-40000"/>
    <m/>
    <m/>
    <m/>
    <m/>
    <m/>
    <n v="25282.25"/>
    <n v="74737.5"/>
    <n v="49455.25"/>
    <n v="-48900.625"/>
    <n v="148920.375"/>
    <n v="21333"/>
  </r>
  <r>
    <n v="592725"/>
    <d v="2014-08-06T14:23:29"/>
    <x v="0"/>
    <s v="Male"/>
    <s v="Service Department"/>
    <x v="9"/>
    <n v="73557"/>
    <n v="73557"/>
    <s v="60001-100000"/>
    <m/>
    <m/>
    <m/>
    <m/>
    <m/>
    <n v="25293.5"/>
    <n v="74738"/>
    <n v="49444.5"/>
    <n v="-48873.25"/>
    <n v="148904.75"/>
    <n v="73557"/>
  </r>
  <r>
    <n v="101587"/>
    <d v="2014-08-06T14:25:00"/>
    <x v="0"/>
    <s v="Female"/>
    <s v="Service Department"/>
    <x v="9"/>
    <n v="27191"/>
    <n v="27191"/>
    <s v="20001-40000"/>
    <m/>
    <m/>
    <m/>
    <m/>
    <m/>
    <n v="25290.25"/>
    <n v="74738.5"/>
    <n v="49448.25"/>
    <n v="-48882.125"/>
    <n v="148910.875"/>
    <n v="27191"/>
  </r>
  <r>
    <n v="224763"/>
    <d v="2014-08-06T14:26:06"/>
    <x v="1"/>
    <s v="Male"/>
    <s v="Service Department"/>
    <x v="9"/>
    <n v="85285"/>
    <n v="85285"/>
    <s v="60001-100000"/>
    <m/>
    <m/>
    <m/>
    <m/>
    <m/>
    <n v="25287"/>
    <n v="74739"/>
    <n v="49452"/>
    <n v="-48891"/>
    <n v="148917"/>
    <n v="85285"/>
  </r>
  <r>
    <n v="134816"/>
    <d v="2014-08-18T14:10:41"/>
    <x v="1"/>
    <s v="Male"/>
    <s v="Service Department"/>
    <x v="9"/>
    <n v="41248"/>
    <n v="41248"/>
    <s v="40001-60000"/>
    <m/>
    <m/>
    <m/>
    <m/>
    <m/>
    <n v="25282.25"/>
    <n v="74737.5"/>
    <n v="49455.25"/>
    <n v="-48900.625"/>
    <n v="148920.375"/>
    <n v="41248"/>
  </r>
  <r>
    <n v="377194"/>
    <d v="2014-08-18T14:11:11"/>
    <x v="0"/>
    <s v="Female"/>
    <s v="Service Department"/>
    <x v="9"/>
    <n v="46908"/>
    <n v="46908"/>
    <s v="40001-60000"/>
    <m/>
    <m/>
    <m/>
    <m/>
    <m/>
    <n v="25277.5"/>
    <n v="74738"/>
    <n v="49460.5"/>
    <n v="-48913.25"/>
    <n v="148928.75"/>
    <n v="46908"/>
  </r>
  <r>
    <n v="459107"/>
    <d v="2014-08-16T18:36:10"/>
    <x v="0"/>
    <s v="Female"/>
    <s v="Service Department"/>
    <x v="9"/>
    <n v="53395"/>
    <n v="53395"/>
    <s v="40001-60000"/>
    <m/>
    <m/>
    <m/>
    <m/>
    <m/>
    <n v="25272.75"/>
    <n v="74738.5"/>
    <n v="49465.75"/>
    <n v="-48925.875"/>
    <n v="148937.125"/>
    <n v="53395"/>
  </r>
  <r>
    <n v="625539"/>
    <d v="2014-08-16T18:36:34"/>
    <x v="0"/>
    <s v="Male"/>
    <s v="Service Department"/>
    <x v="9"/>
    <n v="35773"/>
    <n v="35773"/>
    <s v="20001-40000"/>
    <m/>
    <m/>
    <m/>
    <m/>
    <m/>
    <n v="25268"/>
    <n v="74739"/>
    <n v="49471"/>
    <n v="-48938.5"/>
    <n v="148945.5"/>
    <n v="35773"/>
  </r>
  <r>
    <n v="887107"/>
    <d v="2014-08-19T18:21:35"/>
    <x v="1"/>
    <s v="Male"/>
    <s v="Service Department"/>
    <x v="9"/>
    <n v="32270"/>
    <n v="32270"/>
    <s v="20001-40000"/>
    <m/>
    <m/>
    <m/>
    <m/>
    <m/>
    <n v="25263.75"/>
    <n v="74762"/>
    <n v="49498.25"/>
    <n v="-48983.625"/>
    <n v="149009.375"/>
    <n v="32270"/>
  </r>
  <r>
    <n v="676220"/>
    <d v="2014-08-29T14:54:19"/>
    <x v="1"/>
    <s v="Female"/>
    <s v="Service Department"/>
    <x v="9"/>
    <n v="51856"/>
    <n v="51856"/>
    <s v="40001-60000"/>
    <m/>
    <m/>
    <m/>
    <m/>
    <m/>
    <n v="25259.5"/>
    <n v="74785"/>
    <n v="49525.5"/>
    <n v="-49028.75"/>
    <n v="149073.25"/>
    <n v="51856"/>
  </r>
  <r>
    <n v="370975"/>
    <d v="2014-08-30T19:33:09"/>
    <x v="0"/>
    <s v="Male"/>
    <s v="Service Department"/>
    <x v="9"/>
    <n v="92550"/>
    <n v="92550"/>
    <s v="60001-100000"/>
    <m/>
    <m/>
    <m/>
    <m/>
    <m/>
    <n v="25255.25"/>
    <n v="74808"/>
    <n v="49552.75"/>
    <n v="-49073.875"/>
    <n v="149137.125"/>
    <n v="92550"/>
  </r>
  <r>
    <n v="334882"/>
    <d v="2014-08-30T19:34:10"/>
    <x v="1"/>
    <s v="Female"/>
    <s v="Service Department"/>
    <x v="9"/>
    <n v="12418"/>
    <n v="12418"/>
    <s v="0-20,000"/>
    <m/>
    <m/>
    <m/>
    <m/>
    <m/>
    <n v="25251"/>
    <n v="74739"/>
    <n v="49488"/>
    <n v="-48981"/>
    <n v="148971"/>
    <n v="12418"/>
  </r>
  <r>
    <n v="138713"/>
    <d v="2014-07-11T15:53:34"/>
    <x v="1"/>
    <s v="Male"/>
    <s v="Marketing Department"/>
    <x v="3"/>
    <n v="54495"/>
    <n v="54495"/>
    <s v="40001-60000"/>
    <m/>
    <m/>
    <m/>
    <m/>
    <m/>
    <n v="25263.75"/>
    <n v="74762"/>
    <n v="49498.25"/>
    <n v="-48983.625"/>
    <n v="149009.375"/>
    <n v="54495"/>
  </r>
  <r>
    <n v="862314"/>
    <d v="2014-07-11T15:53:54"/>
    <x v="0"/>
    <s v="Male"/>
    <s v="Marketing Department"/>
    <x v="3"/>
    <n v="72880"/>
    <n v="72880"/>
    <s v="60001-100000"/>
    <m/>
    <m/>
    <m/>
    <m/>
    <m/>
    <n v="25259.5"/>
    <n v="74785"/>
    <n v="49525.5"/>
    <n v="-49028.75"/>
    <n v="149073.25"/>
    <n v="72880"/>
  </r>
  <r>
    <n v="269039"/>
    <d v="2014-07-17T12:19:05"/>
    <x v="0"/>
    <s v="Male"/>
    <s v="Marketing Department"/>
    <x v="3"/>
    <n v="62938"/>
    <n v="62938"/>
    <s v="60001-100000"/>
    <m/>
    <m/>
    <m/>
    <m/>
    <m/>
    <n v="25255.25"/>
    <n v="74808"/>
    <n v="49552.75"/>
    <n v="-49073.875"/>
    <n v="149137.125"/>
    <n v="62938"/>
  </r>
  <r>
    <n v="852330"/>
    <d v="2014-08-22T09:48:37"/>
    <x v="0"/>
    <s v="Male"/>
    <s v="Marketing Department"/>
    <x v="3"/>
    <n v="15648"/>
    <n v="15648"/>
    <s v="0-20,000"/>
    <m/>
    <m/>
    <m/>
    <m/>
    <m/>
    <n v="25251"/>
    <n v="74831"/>
    <n v="49580"/>
    <n v="-49119"/>
    <n v="149201"/>
    <n v="15648"/>
  </r>
  <r>
    <n v="92932"/>
    <d v="2014-08-22T09:49:48"/>
    <x v="1"/>
    <s v="Male"/>
    <s v="Marketing Department"/>
    <x v="3"/>
    <n v="16244"/>
    <n v="16244"/>
    <s v="0-20,000"/>
    <m/>
    <m/>
    <m/>
    <m/>
    <m/>
    <n v="25263.75"/>
    <n v="74831.5"/>
    <n v="49567.75"/>
    <n v="-49087.875"/>
    <n v="149183.125"/>
    <n v="16244"/>
  </r>
  <r>
    <n v="288178"/>
    <d v="2014-06-25T16:23:24"/>
    <x v="0"/>
    <s v="Female"/>
    <s v="Sales Department"/>
    <x v="7"/>
    <n v="46498"/>
    <n v="46498"/>
    <s v="40001-60000"/>
    <m/>
    <m/>
    <m/>
    <m/>
    <m/>
    <n v="25277.5"/>
    <n v="74832"/>
    <n v="49554.5"/>
    <n v="-49054.25"/>
    <n v="149163.75"/>
    <n v="46498"/>
  </r>
  <r>
    <n v="702282"/>
    <d v="2014-06-25T16:24:13"/>
    <x v="1"/>
    <s v="Male"/>
    <s v="Sales Department"/>
    <x v="7"/>
    <n v="75312"/>
    <n v="75312"/>
    <s v="60001-100000"/>
    <m/>
    <m/>
    <m/>
    <m/>
    <m/>
    <n v="25272.75"/>
    <n v="74832.5"/>
    <n v="49559.75"/>
    <n v="-49066.875"/>
    <n v="149172.125"/>
    <n v="75312"/>
  </r>
  <r>
    <n v="756958"/>
    <d v="2014-08-11T09:11:27"/>
    <x v="1"/>
    <s v="Male"/>
    <s v="Sales Department"/>
    <x v="7"/>
    <n v="56856"/>
    <n v="56856"/>
    <s v="40001-60000"/>
    <m/>
    <m/>
    <m/>
    <m/>
    <m/>
    <n v="25268"/>
    <n v="74831"/>
    <n v="49563"/>
    <n v="-49076.5"/>
    <n v="149175.5"/>
    <n v="56856"/>
  </r>
  <r>
    <n v="357577"/>
    <d v="2014-08-11T09:14:48"/>
    <x v="0"/>
    <s v="Female"/>
    <s v="Sales Department"/>
    <x v="7"/>
    <n v="20958"/>
    <n v="20958"/>
    <s v="20001-40000"/>
    <m/>
    <m/>
    <m/>
    <m/>
    <m/>
    <n v="25263.75"/>
    <n v="74831.5"/>
    <n v="49567.75"/>
    <n v="-49087.875"/>
    <n v="149183.125"/>
    <n v="20958"/>
  </r>
  <r>
    <n v="759016"/>
    <d v="2014-08-22T15:31:30"/>
    <x v="0"/>
    <s v="Male"/>
    <s v="Sales Department"/>
    <x v="7"/>
    <n v="69278"/>
    <n v="69278"/>
    <s v="60001-100000"/>
    <m/>
    <m/>
    <m/>
    <m/>
    <m/>
    <n v="25277.5"/>
    <n v="74832"/>
    <n v="49554.5"/>
    <n v="-49054.25"/>
    <n v="149163.75"/>
    <n v="69278"/>
  </r>
  <r>
    <n v="401885"/>
    <d v="2014-08-27T15:14:20"/>
    <x v="1"/>
    <s v="Female"/>
    <s v="Sales Department"/>
    <x v="7"/>
    <n v="34424"/>
    <n v="34424"/>
    <s v="20001-40000"/>
    <m/>
    <m/>
    <m/>
    <m/>
    <m/>
    <n v="25272.75"/>
    <n v="74832.5"/>
    <n v="49559.75"/>
    <n v="-49066.875"/>
    <n v="149172.125"/>
    <n v="34424"/>
  </r>
  <r>
    <n v="681123"/>
    <d v="2014-08-27T18:32:47"/>
    <x v="0"/>
    <s v="Female"/>
    <s v="Sales Department"/>
    <x v="7"/>
    <n v="24575"/>
    <n v="24575"/>
    <s v="20001-40000"/>
    <m/>
    <m/>
    <m/>
    <m/>
    <m/>
    <n v="25268"/>
    <n v="74833"/>
    <n v="49565"/>
    <n v="-49079.5"/>
    <n v="149180.5"/>
    <n v="24575"/>
  </r>
  <r>
    <n v="944455"/>
    <d v="2014-05-21T18:43:10"/>
    <x v="0"/>
    <s v="Female"/>
    <s v="Operations Department"/>
    <x v="3"/>
    <n v="69709"/>
    <n v="69709"/>
    <s v="60001-100000"/>
    <m/>
    <m/>
    <m/>
    <m/>
    <m/>
    <n v="25282.25"/>
    <n v="74836.25"/>
    <n v="49554"/>
    <n v="-49048.75"/>
    <n v="149167.25"/>
    <n v="69709"/>
  </r>
  <r>
    <n v="977885"/>
    <d v="2014-08-05T09:34:18"/>
    <x v="1"/>
    <s v="Male"/>
    <s v="Production Department"/>
    <x v="3"/>
    <n v="85648"/>
    <n v="85648"/>
    <s v="60001-100000"/>
    <m/>
    <m/>
    <m/>
    <m/>
    <m/>
    <n v="25277.5"/>
    <n v="74839.5"/>
    <n v="49562"/>
    <n v="-49065.5"/>
    <n v="149182.5"/>
    <n v="85648"/>
  </r>
  <r>
    <n v="353496"/>
    <d v="2014-05-06T13:18:20"/>
    <x v="0"/>
    <s v="Don’t want to say"/>
    <s v="Operations Department"/>
    <x v="7"/>
    <n v="61703"/>
    <n v="61703"/>
    <s v="60001-100000"/>
    <m/>
    <m/>
    <m/>
    <m/>
    <m/>
    <n v="25272.75"/>
    <n v="74832.5"/>
    <n v="49559.75"/>
    <n v="-49066.875"/>
    <n v="149172.125"/>
    <n v="61703"/>
  </r>
  <r>
    <n v="982553"/>
    <d v="2014-06-03T09:35:10"/>
    <x v="0"/>
    <s v="Male"/>
    <s v="Operations Department"/>
    <x v="3"/>
    <n v="73230"/>
    <n v="73230"/>
    <s v="60001-100000"/>
    <m/>
    <m/>
    <m/>
    <m/>
    <m/>
    <n v="25268"/>
    <n v="74833"/>
    <n v="49565"/>
    <n v="-49079.5"/>
    <n v="149180.5"/>
    <n v="73230"/>
  </r>
  <r>
    <n v="934540"/>
    <d v="2014-08-19T09:31:36"/>
    <x v="0"/>
    <s v="Male"/>
    <s v="Human Resource Department"/>
    <x v="4"/>
    <n v="34424"/>
    <n v="34424"/>
    <s v="20001-40000"/>
    <m/>
    <m/>
    <m/>
    <m/>
    <m/>
    <n v="25263.75"/>
    <n v="74836.25"/>
    <n v="49572.5"/>
    <n v="-49095"/>
    <n v="149195"/>
    <n v="34424"/>
  </r>
  <r>
    <n v="964901"/>
    <d v="2014-08-19T09:35:18"/>
    <x v="0"/>
    <s v="Male"/>
    <s v="Human Resource Department"/>
    <x v="4"/>
    <n v="30253"/>
    <n v="30253"/>
    <s v="20001-40000"/>
    <m/>
    <m/>
    <m/>
    <m/>
    <m/>
    <n v="25259.5"/>
    <n v="74839.5"/>
    <n v="49580"/>
    <n v="-49110.5"/>
    <n v="149209.5"/>
    <n v="30253"/>
  </r>
  <r>
    <n v="759940"/>
    <d v="2014-08-19T09:35:57"/>
    <x v="1"/>
    <s v="Female"/>
    <s v="Human Resource Department"/>
    <x v="4"/>
    <n v="6210"/>
    <n v="6210"/>
    <s v="0-20,000"/>
    <m/>
    <m/>
    <m/>
    <m/>
    <m/>
    <n v="25255.25"/>
    <n v="74842.75"/>
    <n v="49587.5"/>
    <n v="-49126"/>
    <n v="149224"/>
    <n v="6210"/>
  </r>
  <r>
    <n v="362996"/>
    <d v="2014-08-19T09:36:44"/>
    <x v="0"/>
    <s v="Male"/>
    <s v="Human Resource Department"/>
    <x v="4"/>
    <n v="92283"/>
    <n v="92283"/>
    <s v="60001-100000"/>
    <m/>
    <m/>
    <m/>
    <m/>
    <m/>
    <n v="25268"/>
    <n v="74846"/>
    <n v="49578"/>
    <n v="-49099"/>
    <n v="149213"/>
    <n v="92283"/>
  </r>
  <r>
    <n v="917163"/>
    <d v="2014-07-18T15:38:43"/>
    <x v="1"/>
    <s v="Male"/>
    <s v="Service Department"/>
    <x v="4"/>
    <n v="12378"/>
    <n v="12378"/>
    <s v="0-20,000"/>
    <m/>
    <m/>
    <m/>
    <m/>
    <m/>
    <n v="25263.75"/>
    <n v="74836.25"/>
    <n v="49572.5"/>
    <n v="-49095"/>
    <n v="149195"/>
    <n v="12378"/>
  </r>
  <r>
    <n v="652692"/>
    <d v="2014-07-18T15:39:07"/>
    <x v="0"/>
    <s v="Don’t want to say"/>
    <s v="Service Department"/>
    <x v="4"/>
    <n v="43397"/>
    <n v="43397"/>
    <s v="40001-60000"/>
    <m/>
    <m/>
    <m/>
    <m/>
    <m/>
    <n v="25277.5"/>
    <n v="74839.5"/>
    <n v="49562"/>
    <n v="-49065.5"/>
    <n v="149182.5"/>
    <n v="43397"/>
  </r>
  <r>
    <n v="23706"/>
    <d v="2014-07-18T15:40:16"/>
    <x v="0"/>
    <s v="Don’t want to say"/>
    <s v="Service Department"/>
    <x v="4"/>
    <n v="41989"/>
    <n v="41989"/>
    <s v="40001-60000"/>
    <m/>
    <m/>
    <m/>
    <m/>
    <m/>
    <n v="25272.75"/>
    <n v="74842.75"/>
    <n v="49570"/>
    <n v="-49082.25"/>
    <n v="149197.75"/>
    <n v="41989"/>
  </r>
  <r>
    <n v="29644"/>
    <d v="2014-07-23T09:18:15"/>
    <x v="1"/>
    <s v="Female"/>
    <s v="Service Department"/>
    <x v="4"/>
    <n v="7523"/>
    <n v="7523"/>
    <s v="0-20,000"/>
    <m/>
    <m/>
    <m/>
    <m/>
    <m/>
    <n v="25268"/>
    <n v="74846"/>
    <n v="49578"/>
    <n v="-49099"/>
    <n v="149213"/>
    <n v="7523"/>
  </r>
  <r>
    <n v="695963"/>
    <d v="2014-07-23T09:18:44"/>
    <x v="0"/>
    <s v="Don’t want to say"/>
    <s v="Service Department"/>
    <x v="4"/>
    <n v="77656"/>
    <n v="77656"/>
    <s v="60001-100000"/>
    <m/>
    <m/>
    <m/>
    <m/>
    <m/>
    <n v="25282.25"/>
    <n v="74847.75"/>
    <n v="49565.5"/>
    <n v="-49066"/>
    <n v="149196"/>
    <n v="77656"/>
  </r>
  <r>
    <n v="603033"/>
    <d v="2014-05-13T10:13:45"/>
    <x v="1"/>
    <s v="Female"/>
    <s v="Finance Department"/>
    <x v="1"/>
    <n v="5937"/>
    <n v="5937"/>
    <s v="0-20,000"/>
    <m/>
    <m/>
    <m/>
    <m/>
    <m/>
    <n v="25277.5"/>
    <n v="74839.5"/>
    <n v="49562"/>
    <n v="-49065.5"/>
    <n v="149182.5"/>
    <n v="5937"/>
  </r>
  <r>
    <n v="868878"/>
    <d v="2014-05-20T10:53:25"/>
    <x v="0"/>
    <s v="Female"/>
    <s v="Finance Department"/>
    <x v="1"/>
    <n v="15380"/>
    <n v="15380"/>
    <s v="0-20,000"/>
    <m/>
    <m/>
    <m/>
    <m/>
    <m/>
    <n v="25290.25"/>
    <n v="74842.75"/>
    <n v="49552.5"/>
    <n v="-49038.5"/>
    <n v="149171.5"/>
    <n v="15380"/>
  </r>
  <r>
    <n v="666894"/>
    <d v="2014-06-13T09:32:13"/>
    <x v="1"/>
    <s v="Male"/>
    <s v="Operations Department"/>
    <x v="3"/>
    <n v="54655"/>
    <n v="54655"/>
    <s v="40001-60000"/>
    <m/>
    <m/>
    <m/>
    <m/>
    <m/>
    <n v="25300"/>
    <n v="74846"/>
    <n v="49546"/>
    <n v="-49019"/>
    <n v="149165"/>
    <n v="54655"/>
  </r>
  <r>
    <n v="121437"/>
    <d v="2014-06-13T09:33:11"/>
    <x v="0"/>
    <s v="Female"/>
    <s v="Operations Department"/>
    <x v="3"/>
    <n v="61894"/>
    <n v="61894"/>
    <s v="60001-100000"/>
    <m/>
    <m/>
    <m/>
    <m/>
    <m/>
    <n v="25296.75"/>
    <n v="74847.75"/>
    <n v="49551"/>
    <n v="-49029.75"/>
    <n v="149174.25"/>
    <n v="61894"/>
  </r>
  <r>
    <n v="757116"/>
    <d v="2014-06-17T14:45:37"/>
    <x v="1"/>
    <s v="Male"/>
    <s v="Operations Department"/>
    <x v="3"/>
    <n v="60526"/>
    <n v="60526"/>
    <s v="60001-100000"/>
    <m/>
    <m/>
    <m/>
    <m/>
    <m/>
    <n v="25293.5"/>
    <n v="74849.5"/>
    <n v="49556"/>
    <n v="-49040.5"/>
    <n v="149183.5"/>
    <n v="60526"/>
  </r>
  <r>
    <n v="503722"/>
    <d v="2014-06-17T14:47:56"/>
    <x v="1"/>
    <s v="Male"/>
    <s v="Operations Department"/>
    <x v="3"/>
    <n v="48534"/>
    <n v="48534"/>
    <s v="40001-60000"/>
    <m/>
    <m/>
    <m/>
    <m/>
    <m/>
    <n v="25290.25"/>
    <n v="74851.25"/>
    <n v="49561"/>
    <n v="-49051.25"/>
    <n v="149192.75"/>
    <n v="48534"/>
  </r>
  <r>
    <n v="643987"/>
    <d v="2014-06-19T15:17:31"/>
    <x v="0"/>
    <s v="Male"/>
    <s v="Operations Department"/>
    <x v="7"/>
    <n v="28543"/>
    <n v="28543"/>
    <s v="20001-40000"/>
    <m/>
    <m/>
    <m/>
    <m/>
    <m/>
    <n v="25287"/>
    <n v="74853"/>
    <n v="49566"/>
    <n v="-49062"/>
    <n v="149202"/>
    <n v="28543"/>
  </r>
  <r>
    <n v="285550"/>
    <d v="2014-06-23T18:09:21"/>
    <x v="0"/>
    <s v="Male"/>
    <s v="Operations Department"/>
    <x v="7"/>
    <n v="65832"/>
    <n v="65832"/>
    <s v="60001-100000"/>
    <m/>
    <m/>
    <m/>
    <m/>
    <m/>
    <n v="25282.25"/>
    <n v="74855"/>
    <n v="49572.75"/>
    <n v="-49076.875"/>
    <n v="149214.125"/>
    <n v="65832"/>
  </r>
  <r>
    <n v="361677"/>
    <d v="2014-06-23T18:09:51"/>
    <x v="1"/>
    <s v="Male"/>
    <s v="Operations Department"/>
    <x v="7"/>
    <n v="27720"/>
    <n v="27720"/>
    <s v="20001-40000"/>
    <m/>
    <m/>
    <m/>
    <m/>
    <m/>
    <n v="25277.5"/>
    <n v="74857"/>
    <n v="49579.5"/>
    <n v="-49091.75"/>
    <n v="149226.25"/>
    <n v="27720"/>
  </r>
  <r>
    <n v="891497"/>
    <d v="2014-06-23T18:12:01"/>
    <x v="0"/>
    <s v="Male"/>
    <s v="Operations Department"/>
    <x v="7"/>
    <n v="58226"/>
    <n v="58226"/>
    <s v="40001-60000"/>
    <m/>
    <m/>
    <m/>
    <m/>
    <m/>
    <n v="25272.75"/>
    <n v="74859"/>
    <n v="49586.25"/>
    <n v="-49106.625"/>
    <n v="149238.375"/>
    <n v="58226"/>
  </r>
  <r>
    <n v="535536"/>
    <d v="2014-07-01T10:26:49"/>
    <x v="0"/>
    <s v="Male"/>
    <s v="Operations Department"/>
    <x v="1"/>
    <n v="29903"/>
    <n v="29903"/>
    <s v="20001-40000"/>
    <m/>
    <m/>
    <m/>
    <m/>
    <m/>
    <n v="25268"/>
    <n v="74861"/>
    <n v="49593"/>
    <n v="-49121.5"/>
    <n v="149250.5"/>
    <n v="29903"/>
  </r>
  <r>
    <n v="796883"/>
    <d v="2014-07-15T18:12:59"/>
    <x v="1"/>
    <s v="Male"/>
    <s v="Operations Department"/>
    <x v="3"/>
    <n v="4302"/>
    <n v="4302"/>
    <s v="0-20,000"/>
    <m/>
    <m/>
    <m/>
    <m/>
    <m/>
    <n v="25263.75"/>
    <n v="74865"/>
    <n v="49601.25"/>
    <n v="-49138.125"/>
    <n v="149266.875"/>
    <n v="4302"/>
  </r>
  <r>
    <n v="445396"/>
    <d v="2014-07-15T18:13:48"/>
    <x v="1"/>
    <s v="Male"/>
    <s v="Operations Department"/>
    <x v="3"/>
    <n v="78615"/>
    <n v="78615"/>
    <s v="60001-100000"/>
    <m/>
    <m/>
    <m/>
    <m/>
    <m/>
    <n v="25277.5"/>
    <n v="74869"/>
    <n v="49591.5"/>
    <n v="-49109.75"/>
    <n v="149256.25"/>
    <n v="78615"/>
  </r>
  <r>
    <n v="818471"/>
    <d v="2014-08-04T09:32:46"/>
    <x v="1"/>
    <s v="Don’t want to say"/>
    <s v="Sales Department"/>
    <x v="1"/>
    <n v="96143"/>
    <n v="96143"/>
    <s v="60001-100000"/>
    <m/>
    <m/>
    <m/>
    <m/>
    <m/>
    <n v="25272.75"/>
    <n v="74859"/>
    <n v="49586.25"/>
    <n v="-49106.625"/>
    <n v="149238.375"/>
    <n v="96143"/>
  </r>
  <r>
    <n v="333889"/>
    <d v="2014-08-13T10:48:54"/>
    <x v="0"/>
    <s v="Male"/>
    <s v="Sales Department"/>
    <x v="1"/>
    <n v="51667"/>
    <n v="51667"/>
    <s v="40001-60000"/>
    <m/>
    <m/>
    <m/>
    <m/>
    <m/>
    <n v="25268"/>
    <n v="74853"/>
    <n v="49585"/>
    <n v="-49109.5"/>
    <n v="149230.5"/>
    <n v="51667"/>
  </r>
  <r>
    <n v="455144"/>
    <d v="2014-07-29T09:31:23"/>
    <x v="1"/>
    <s v="Male"/>
    <s v="Operations Department"/>
    <x v="3"/>
    <n v="93524"/>
    <n v="93524"/>
    <s v="60001-100000"/>
    <m/>
    <m/>
    <m/>
    <m/>
    <m/>
    <n v="25263.75"/>
    <n v="74855"/>
    <n v="49591.25"/>
    <n v="-49123.125"/>
    <n v="149241.875"/>
    <n v="93524"/>
  </r>
  <r>
    <n v="796754"/>
    <d v="2014-06-18T05:03:58"/>
    <x v="1"/>
    <s v="Male"/>
    <s v="Service Department"/>
    <x v="4"/>
    <n v="74895"/>
    <n v="74895"/>
    <s v="60001-100000"/>
    <m/>
    <m/>
    <m/>
    <m/>
    <m/>
    <n v="25259.5"/>
    <n v="74849.5"/>
    <n v="49590"/>
    <n v="-49125.5"/>
    <n v="149234.5"/>
    <n v="74895"/>
  </r>
  <r>
    <n v="489817"/>
    <d v="2014-05-28T15:00:48"/>
    <x v="0"/>
    <s v="Male"/>
    <s v="Operations Department"/>
    <x v="0"/>
    <n v="12777"/>
    <n v="12777"/>
    <s v="0-20,000"/>
    <m/>
    <m/>
    <m/>
    <m/>
    <m/>
    <n v="25255.25"/>
    <n v="74842.75"/>
    <n v="49587.5"/>
    <n v="-49126"/>
    <n v="149224"/>
    <n v="12777"/>
  </r>
  <r>
    <n v="396583"/>
    <d v="2014-06-17T09:31:55"/>
    <x v="1"/>
    <s v="Female"/>
    <s v="Operations Department"/>
    <x v="0"/>
    <n v="3299"/>
    <n v="3299"/>
    <s v="0-20,000"/>
    <m/>
    <m/>
    <m/>
    <m/>
    <m/>
    <n v="25268"/>
    <n v="74846"/>
    <n v="49578"/>
    <n v="-49099"/>
    <n v="149213"/>
    <n v="3299"/>
  </r>
  <r>
    <n v="783940"/>
    <d v="2014-08-13T15:10:32"/>
    <x v="0"/>
    <s v="Male"/>
    <s v="Sales Department"/>
    <x v="3"/>
    <n v="26397"/>
    <n v="26397"/>
    <s v="20001-40000"/>
    <m/>
    <m/>
    <m/>
    <m/>
    <m/>
    <n v="25282.25"/>
    <n v="74847.75"/>
    <n v="49565.5"/>
    <n v="-49066"/>
    <n v="149196"/>
    <n v="26397"/>
  </r>
  <r>
    <n v="999202"/>
    <d v="2014-08-14T11:07:21"/>
    <x v="0"/>
    <s v="Male"/>
    <s v="Sales Department"/>
    <x v="3"/>
    <n v="21067"/>
    <n v="21067"/>
    <s v="20001-40000"/>
    <m/>
    <m/>
    <m/>
    <m/>
    <m/>
    <n v="25277.5"/>
    <n v="74849.5"/>
    <n v="49572"/>
    <n v="-49080.5"/>
    <n v="149207.5"/>
    <n v="21067"/>
  </r>
  <r>
    <n v="289694"/>
    <d v="2014-08-19T13:36:54"/>
    <x v="1"/>
    <s v="Female"/>
    <s v="Sales Department"/>
    <x v="3"/>
    <n v="54824"/>
    <n v="54824"/>
    <s v="40001-60000"/>
    <m/>
    <m/>
    <m/>
    <m/>
    <m/>
    <n v="25290.25"/>
    <n v="74851.25"/>
    <n v="49561"/>
    <n v="-49051.25"/>
    <n v="149192.75"/>
    <n v="54824"/>
  </r>
  <r>
    <n v="944867"/>
    <d v="2014-06-25T09:13:53"/>
    <x v="1"/>
    <s v="Female"/>
    <s v="Operations Department"/>
    <x v="3"/>
    <n v="5943"/>
    <n v="5943"/>
    <s v="0-20,000"/>
    <m/>
    <m/>
    <m/>
    <m/>
    <m/>
    <n v="25287"/>
    <n v="74853"/>
    <n v="49566"/>
    <n v="-49062"/>
    <n v="149202"/>
    <n v="5943"/>
  </r>
  <r>
    <n v="947238"/>
    <d v="2014-06-25T09:16:19"/>
    <x v="0"/>
    <s v="Female"/>
    <s v="Operations Department"/>
    <x v="3"/>
    <n v="45543"/>
    <n v="45543"/>
    <s v="40001-60000"/>
    <m/>
    <m/>
    <m/>
    <m/>
    <m/>
    <n v="25296.75"/>
    <n v="74855"/>
    <n v="49558.25"/>
    <n v="-49040.625"/>
    <n v="149192.375"/>
    <n v="45543"/>
  </r>
  <r>
    <n v="536357"/>
    <d v="2014-06-25T09:17:52"/>
    <x v="0"/>
    <s v="Male"/>
    <s v="Operations Department"/>
    <x v="3"/>
    <n v="9745"/>
    <n v="9745"/>
    <s v="0-20,000"/>
    <m/>
    <m/>
    <m/>
    <m/>
    <m/>
    <n v="25293.5"/>
    <n v="74857"/>
    <n v="49563.5"/>
    <n v="-49051.75"/>
    <n v="149202.25"/>
    <n v="9745"/>
  </r>
  <r>
    <n v="619881"/>
    <d v="2014-05-06T09:36:02"/>
    <x v="0"/>
    <s v="Male"/>
    <s v="Operations Department"/>
    <x v="3"/>
    <n v="39756"/>
    <n v="39756"/>
    <s v="20001-40000"/>
    <m/>
    <m/>
    <m/>
    <m/>
    <m/>
    <n v="25304.25"/>
    <n v="74859"/>
    <n v="49554.75"/>
    <n v="-49027.875"/>
    <n v="149191.125"/>
    <n v="39756"/>
  </r>
  <r>
    <n v="185684"/>
    <d v="2014-05-08T10:08:44"/>
    <x v="0"/>
    <s v="Male"/>
    <s v="Operations Department"/>
    <x v="3"/>
    <n v="8748"/>
    <n v="8748"/>
    <s v="0-20,000"/>
    <m/>
    <m/>
    <m/>
    <m/>
    <m/>
    <n v="25300"/>
    <n v="74861"/>
    <n v="49561"/>
    <n v="-49041.5"/>
    <n v="149202.5"/>
    <n v="8748"/>
  </r>
  <r>
    <n v="323856"/>
    <d v="2014-05-15T01:52:31"/>
    <x v="1"/>
    <s v="Female"/>
    <s v="Operations Department"/>
    <x v="3"/>
    <n v="51700"/>
    <n v="51700"/>
    <s v="40001-60000"/>
    <m/>
    <m/>
    <m/>
    <m/>
    <m/>
    <n v="25312.75"/>
    <n v="74865"/>
    <n v="49552.25"/>
    <n v="-49015.625"/>
    <n v="149193.375"/>
    <n v="51700"/>
  </r>
  <r>
    <n v="774673"/>
    <d v="2014-05-15T01:54:05"/>
    <x v="1"/>
    <s v="Male"/>
    <s v="Operations Department"/>
    <x v="3"/>
    <n v="38128"/>
    <n v="38128"/>
    <s v="20001-40000"/>
    <m/>
    <m/>
    <m/>
    <m/>
    <m/>
    <n v="25308.5"/>
    <n v="74869"/>
    <n v="49560.5"/>
    <n v="-49032.25"/>
    <n v="149209.75"/>
    <n v="38128"/>
  </r>
  <r>
    <n v="809652"/>
    <d v="2014-05-15T01:54:33"/>
    <x v="1"/>
    <s v="Male"/>
    <s v="Operations Department"/>
    <x v="3"/>
    <n v="90974"/>
    <n v="90974"/>
    <s v="60001-100000"/>
    <m/>
    <m/>
    <m/>
    <m/>
    <m/>
    <n v="25304.25"/>
    <n v="74873"/>
    <n v="49568.75"/>
    <n v="-49048.875"/>
    <n v="149226.125"/>
    <n v="90974"/>
  </r>
  <r>
    <n v="395762"/>
    <d v="2014-05-27T10:02:39"/>
    <x v="1"/>
    <s v="Female"/>
    <s v="Operations Department"/>
    <x v="3"/>
    <n v="26155"/>
    <n v="26155"/>
    <s v="20001-40000"/>
    <m/>
    <m/>
    <m/>
    <m/>
    <m/>
    <n v="25300"/>
    <n v="74861"/>
    <n v="49561"/>
    <n v="-49041.5"/>
    <n v="149202.5"/>
    <n v="26155"/>
  </r>
  <r>
    <n v="317066"/>
    <d v="2014-05-27T10:03:18"/>
    <x v="1"/>
    <s v="Female"/>
    <s v="Operations Department"/>
    <x v="3"/>
    <n v="92019"/>
    <n v="92019"/>
    <s v="60001-100000"/>
    <m/>
    <m/>
    <m/>
    <m/>
    <m/>
    <n v="25296.75"/>
    <n v="74865"/>
    <n v="49568.25"/>
    <n v="-49055.625"/>
    <n v="149217.375"/>
    <n v="92019"/>
  </r>
  <r>
    <n v="129673"/>
    <d v="2014-08-07T19:12:24"/>
    <x v="1"/>
    <s v="Don’t want to say"/>
    <s v="Operations Department"/>
    <x v="3"/>
    <n v="72713"/>
    <n v="72713"/>
    <s v="60001-100000"/>
    <m/>
    <m/>
    <m/>
    <m/>
    <m/>
    <n v="25293.5"/>
    <n v="74857"/>
    <n v="49563.5"/>
    <n v="-49051.75"/>
    <n v="149202.25"/>
    <n v="72713"/>
  </r>
  <r>
    <n v="137124"/>
    <d v="2014-08-16T07:10:12"/>
    <x v="0"/>
    <s v="Male"/>
    <s v="Operations Department"/>
    <x v="3"/>
    <n v="99920"/>
    <n v="99920"/>
    <s v="60001-100000"/>
    <m/>
    <m/>
    <m/>
    <m/>
    <m/>
    <n v="25290.25"/>
    <n v="74859"/>
    <n v="49568.75"/>
    <n v="-49062.875"/>
    <n v="149212.125"/>
    <n v="99920"/>
  </r>
  <r>
    <n v="350905"/>
    <d v="2014-05-03T11:49:54"/>
    <x v="0"/>
    <s v="Female"/>
    <s v="Service Department"/>
    <x v="3"/>
    <n v="27348"/>
    <n v="27348"/>
    <s v="20001-40000"/>
    <m/>
    <m/>
    <m/>
    <m/>
    <m/>
    <n v="25287"/>
    <n v="74853"/>
    <n v="49566"/>
    <n v="-49062"/>
    <n v="149202"/>
    <n v="27348"/>
  </r>
  <r>
    <n v="21036"/>
    <d v="2014-05-03T11:54:17"/>
    <x v="1"/>
    <s v="Male"/>
    <s v="Service Department"/>
    <x v="3"/>
    <n v="49980"/>
    <n v="49980"/>
    <s v="40001-60000"/>
    <m/>
    <m/>
    <m/>
    <m/>
    <m/>
    <n v="25282.25"/>
    <n v="74855"/>
    <n v="49572.75"/>
    <n v="-49076.875"/>
    <n v="149214.125"/>
    <n v="49980"/>
  </r>
  <r>
    <n v="105267"/>
    <d v="2014-05-07T18:15:02"/>
    <x v="1"/>
    <s v="Female"/>
    <s v="Service Department"/>
    <x v="3"/>
    <n v="51514"/>
    <n v="51514"/>
    <s v="40001-60000"/>
    <m/>
    <m/>
    <m/>
    <m/>
    <m/>
    <n v="25277.5"/>
    <n v="74857"/>
    <n v="49579.5"/>
    <n v="-49091.75"/>
    <n v="149226.25"/>
    <n v="51514"/>
  </r>
  <r>
    <n v="397064"/>
    <d v="2014-05-15T13:21:15"/>
    <x v="0"/>
    <s v="Male"/>
    <s v="Service Department"/>
    <x v="3"/>
    <n v="12297"/>
    <n v="12297"/>
    <s v="0-20,000"/>
    <m/>
    <m/>
    <m/>
    <m/>
    <m/>
    <n v="25272.75"/>
    <n v="74859"/>
    <n v="49586.25"/>
    <n v="-49106.625"/>
    <n v="149238.375"/>
    <n v="12297"/>
  </r>
  <r>
    <n v="164688"/>
    <d v="2014-05-23T16:10:48"/>
    <x v="0"/>
    <s v="Female"/>
    <s v="Service Department"/>
    <x v="3"/>
    <n v="59976"/>
    <n v="59976"/>
    <s v="40001-60000"/>
    <m/>
    <m/>
    <m/>
    <m/>
    <m/>
    <n v="25287"/>
    <n v="74861"/>
    <n v="49574"/>
    <n v="-49074"/>
    <n v="149222"/>
    <n v="59976"/>
  </r>
  <r>
    <n v="811237"/>
    <d v="2014-05-23T16:11:14"/>
    <x v="1"/>
    <s v="Male"/>
    <s v="Service Department"/>
    <x v="3"/>
    <n v="98822"/>
    <n v="98822"/>
    <s v="60001-100000"/>
    <m/>
    <m/>
    <m/>
    <m/>
    <m/>
    <n v="25282.25"/>
    <n v="74865"/>
    <n v="49582.75"/>
    <n v="-49091.875"/>
    <n v="149239.125"/>
    <n v="98822"/>
  </r>
  <r>
    <n v="442247"/>
    <d v="2014-05-23T16:12:15"/>
    <x v="1"/>
    <s v="Male"/>
    <s v="Service Department"/>
    <x v="3"/>
    <n v="29549"/>
    <n v="29549"/>
    <s v="20001-40000"/>
    <m/>
    <m/>
    <m/>
    <m/>
    <m/>
    <n v="25277.5"/>
    <n v="74857"/>
    <n v="49579.5"/>
    <n v="-49091.75"/>
    <n v="149226.25"/>
    <n v="29549"/>
  </r>
  <r>
    <n v="667353"/>
    <d v="2014-05-31T04:37:17"/>
    <x v="1"/>
    <s v="Male"/>
    <s v="Service Department"/>
    <x v="3"/>
    <n v="69971"/>
    <n v="69971"/>
    <s v="60001-100000"/>
    <m/>
    <m/>
    <m/>
    <m/>
    <m/>
    <n v="25272.75"/>
    <n v="74859"/>
    <n v="49586.25"/>
    <n v="-49106.625"/>
    <n v="149238.375"/>
    <n v="69971"/>
  </r>
  <r>
    <n v="24614"/>
    <d v="2014-05-31T04:38:37"/>
    <x v="1"/>
    <s v="Female"/>
    <s v="Service Department"/>
    <x v="3"/>
    <n v="28630"/>
    <n v="28630"/>
    <s v="20001-40000"/>
    <m/>
    <m/>
    <m/>
    <m/>
    <m/>
    <n v="25268"/>
    <n v="74861"/>
    <n v="49593"/>
    <n v="-49121.5"/>
    <n v="149250.5"/>
    <n v="28630"/>
  </r>
  <r>
    <n v="139291"/>
    <d v="2014-07-24T09:33:28"/>
    <x v="0"/>
    <s v="Female"/>
    <s v="Operations Department"/>
    <x v="3"/>
    <n v="40358"/>
    <n v="40358"/>
    <s v="40001-60000"/>
    <m/>
    <m/>
    <m/>
    <m/>
    <m/>
    <n v="25263.75"/>
    <n v="74865"/>
    <n v="49601.25"/>
    <n v="-49138.125"/>
    <n v="149266.875"/>
    <n v="40358"/>
  </r>
  <r>
    <n v="595340"/>
    <d v="2014-07-30T13:22:08"/>
    <x v="1"/>
    <s v="Male"/>
    <s v="Operations Department"/>
    <x v="3"/>
    <n v="15724"/>
    <n v="15724"/>
    <s v="0-20,000"/>
    <m/>
    <m/>
    <m/>
    <m/>
    <m/>
    <n v="25259.5"/>
    <n v="74869"/>
    <n v="49609.5"/>
    <n v="-49154.75"/>
    <n v="149283.25"/>
    <n v="15724"/>
  </r>
  <r>
    <n v="644783"/>
    <d v="2014-07-31T06:53:16"/>
    <x v="0"/>
    <s v="Don’t want to say"/>
    <s v="Operations Department"/>
    <x v="3"/>
    <n v="64444"/>
    <n v="64444"/>
    <s v="60001-100000"/>
    <m/>
    <m/>
    <m/>
    <m/>
    <m/>
    <n v="25272.75"/>
    <n v="74873"/>
    <n v="49600.25"/>
    <n v="-49127.625"/>
    <n v="149273.375"/>
    <n v="64444"/>
  </r>
  <r>
    <n v="766484"/>
    <d v="2014-06-26T09:32:34"/>
    <x v="0"/>
    <s v="Male"/>
    <s v="Operations Department"/>
    <x v="8"/>
    <n v="49813"/>
    <n v="49813"/>
    <s v="40001-60000"/>
    <m/>
    <m/>
    <m/>
    <m/>
    <m/>
    <n v="25268"/>
    <n v="74877"/>
    <n v="49609"/>
    <n v="-49145.5"/>
    <n v="149290.5"/>
    <n v="49813"/>
  </r>
  <r>
    <n v="408355"/>
    <d v="2014-07-31T09:32:43"/>
    <x v="1"/>
    <s v="Male"/>
    <s v="Purchase Department"/>
    <x v="4"/>
    <n v="87549"/>
    <n v="87549"/>
    <s v="60001-100000"/>
    <m/>
    <m/>
    <m/>
    <m/>
    <m/>
    <n v="25263.75"/>
    <n v="74887"/>
    <n v="49623.25"/>
    <n v="-49171.125"/>
    <n v="149321.875"/>
    <n v="87549"/>
  </r>
  <r>
    <n v="993836"/>
    <d v="2014-08-04T14:44:02"/>
    <x v="0"/>
    <s v="Female"/>
    <s v="Purchase Department"/>
    <x v="4"/>
    <n v="86193"/>
    <n v="86193"/>
    <s v="60001-100000"/>
    <m/>
    <m/>
    <m/>
    <m/>
    <m/>
    <n v="25259.5"/>
    <n v="74869"/>
    <n v="49609.5"/>
    <n v="-49154.75"/>
    <n v="149283.25"/>
    <n v="86193"/>
  </r>
  <r>
    <n v="643736"/>
    <d v="2014-08-19T10:25:45"/>
    <x v="0"/>
    <s v="Female"/>
    <s v="Purchase Department"/>
    <x v="4"/>
    <n v="84211"/>
    <n v="84211"/>
    <s v="60001-100000"/>
    <m/>
    <m/>
    <m/>
    <m/>
    <m/>
    <n v="25255.25"/>
    <n v="74859"/>
    <n v="49603.75"/>
    <n v="-49150.375"/>
    <n v="149264.625"/>
    <n v="84211"/>
  </r>
  <r>
    <n v="290098"/>
    <d v="2014-05-15T12:44:55"/>
    <x v="1"/>
    <s v="Male"/>
    <s v="Operations Department"/>
    <x v="3"/>
    <n v="94891"/>
    <n v="94891"/>
    <s v="60001-100000"/>
    <m/>
    <m/>
    <m/>
    <m/>
    <m/>
    <n v="25251"/>
    <n v="74853"/>
    <n v="49602"/>
    <n v="-49152"/>
    <n v="149256"/>
    <n v="94891"/>
  </r>
  <r>
    <n v="720499"/>
    <d v="2014-06-06T09:32:00"/>
    <x v="0"/>
    <s v="Male"/>
    <s v="Operations Department"/>
    <x v="3"/>
    <n v="42062"/>
    <n v="42062"/>
    <s v="40001-60000"/>
    <m/>
    <m/>
    <m/>
    <m/>
    <m/>
    <n v="25249.75"/>
    <n v="74847.75"/>
    <n v="49598"/>
    <n v="-49147.25"/>
    <n v="149244.75"/>
    <n v="42062"/>
  </r>
  <r>
    <n v="596097"/>
    <d v="2014-05-26T09:32:10"/>
    <x v="0"/>
    <s v="Female"/>
    <s v="Service Department"/>
    <x v="6"/>
    <n v="8503"/>
    <n v="8503"/>
    <s v="0-20,000"/>
    <m/>
    <m/>
    <m/>
    <m/>
    <m/>
    <n v="25248.5"/>
    <n v="74849.5"/>
    <n v="49601"/>
    <n v="-49153"/>
    <n v="149251"/>
    <n v="8503"/>
  </r>
  <r>
    <n v="822612"/>
    <d v="2014-05-27T20:10:14"/>
    <x v="1"/>
    <s v="Male"/>
    <s v="Service Department"/>
    <x v="6"/>
    <n v="42771"/>
    <n v="42771"/>
    <s v="40001-60000"/>
    <m/>
    <m/>
    <m/>
    <m/>
    <m/>
    <n v="25255.25"/>
    <n v="74851.25"/>
    <n v="49596"/>
    <n v="-49138.75"/>
    <n v="149245.25"/>
    <n v="42771"/>
  </r>
  <r>
    <n v="179945"/>
    <d v="2014-06-06T04:40:51"/>
    <x v="0"/>
    <s v="Male"/>
    <s v="Operations Department"/>
    <x v="3"/>
    <n v="86808"/>
    <n v="86808"/>
    <s v="60001-100000"/>
    <m/>
    <m/>
    <m/>
    <m/>
    <m/>
    <n v="25251"/>
    <n v="74853"/>
    <n v="49602"/>
    <n v="-49152"/>
    <n v="149256"/>
    <n v="86808"/>
  </r>
  <r>
    <n v="386275"/>
    <d v="2014-06-02T09:31:20"/>
    <x v="1"/>
    <s v="Male"/>
    <s v="Operations Department"/>
    <x v="3"/>
    <n v="22233"/>
    <n v="22233"/>
    <s v="20001-40000"/>
    <m/>
    <m/>
    <m/>
    <m/>
    <m/>
    <n v="25249.75"/>
    <n v="74847.75"/>
    <n v="49598"/>
    <n v="-49147.25"/>
    <n v="149244.75"/>
    <n v="22233"/>
  </r>
  <r>
    <n v="645477"/>
    <d v="2014-06-02T09:31:42"/>
    <x v="0"/>
    <s v="Female"/>
    <s v="Operations Department"/>
    <x v="3"/>
    <n v="88906"/>
    <n v="88906"/>
    <s v="60001-100000"/>
    <m/>
    <m/>
    <m/>
    <m/>
    <m/>
    <n v="25259.5"/>
    <n v="74849.5"/>
    <n v="49590"/>
    <n v="-49125.5"/>
    <n v="149234.5"/>
    <n v="88906"/>
  </r>
  <r>
    <n v="391286"/>
    <d v="2014-06-02T09:34:04"/>
    <x v="1"/>
    <s v="Female"/>
    <s v="Operations Department"/>
    <x v="3"/>
    <n v="68338"/>
    <n v="68338"/>
    <s v="60001-100000"/>
    <m/>
    <m/>
    <m/>
    <m/>
    <m/>
    <n v="25255.25"/>
    <n v="74842.75"/>
    <n v="49587.5"/>
    <n v="-49126"/>
    <n v="149224"/>
    <n v="68338"/>
  </r>
  <r>
    <n v="290710"/>
    <d v="2014-05-06T17:34:16"/>
    <x v="0"/>
    <s v="Female"/>
    <s v="Finance Department"/>
    <x v="3"/>
    <n v="24234"/>
    <n v="24234"/>
    <s v="20001-40000"/>
    <m/>
    <m/>
    <m/>
    <m/>
    <m/>
    <n v="25251"/>
    <n v="74846"/>
    <n v="49595"/>
    <n v="-49141.5"/>
    <n v="149238.5"/>
    <n v="24234"/>
  </r>
  <r>
    <n v="87466"/>
    <d v="2014-05-21T04:48:05"/>
    <x v="0"/>
    <s v="Female"/>
    <s v="Finance Department"/>
    <x v="3"/>
    <n v="63263"/>
    <n v="63263"/>
    <s v="60001-100000"/>
    <m/>
    <m/>
    <m/>
    <m/>
    <m/>
    <n v="25263.75"/>
    <n v="74847.75"/>
    <n v="49584"/>
    <n v="-49112.25"/>
    <n v="149223.75"/>
    <n v="63263"/>
  </r>
  <r>
    <n v="895918"/>
    <d v="2014-06-04T09:26:36"/>
    <x v="1"/>
    <s v="Female"/>
    <s v="Finance Department"/>
    <x v="3"/>
    <n v="50464"/>
    <n v="50464"/>
    <s v="40001-60000"/>
    <m/>
    <m/>
    <m/>
    <m/>
    <m/>
    <n v="25259.5"/>
    <n v="74849.5"/>
    <n v="49590"/>
    <n v="-49125.5"/>
    <n v="149234.5"/>
    <n v="50464"/>
  </r>
  <r>
    <n v="948299"/>
    <d v="2014-06-04T09:28:54"/>
    <x v="0"/>
    <s v="Female"/>
    <s v="Finance Department"/>
    <x v="3"/>
    <n v="59424"/>
    <n v="59424"/>
    <s v="40001-60000"/>
    <m/>
    <m/>
    <m/>
    <m/>
    <m/>
    <n v="25255.25"/>
    <n v="74851.25"/>
    <n v="49596"/>
    <n v="-49138.75"/>
    <n v="149245.25"/>
    <n v="59424"/>
  </r>
  <r>
    <n v="847108"/>
    <d v="2014-06-04T12:22:13"/>
    <x v="1"/>
    <s v="Female"/>
    <s v="Finance Department"/>
    <x v="3"/>
    <n v="6511"/>
    <n v="6511"/>
    <s v="0-20,000"/>
    <m/>
    <m/>
    <m/>
    <m/>
    <m/>
    <n v="25251"/>
    <n v="74853"/>
    <n v="49602"/>
    <n v="-49152"/>
    <n v="149256"/>
    <n v="6511"/>
  </r>
  <r>
    <n v="614421"/>
    <d v="2014-07-14T16:37:51"/>
    <x v="1"/>
    <s v="Female"/>
    <s v="Finance Department"/>
    <x v="3"/>
    <n v="54960"/>
    <n v="54960"/>
    <s v="40001-60000"/>
    <m/>
    <m/>
    <m/>
    <m/>
    <m/>
    <n v="25263.75"/>
    <n v="74855"/>
    <n v="49591.25"/>
    <n v="-49123.125"/>
    <n v="149241.875"/>
    <n v="54960"/>
  </r>
  <r>
    <n v="349272"/>
    <d v="2014-08-25T09:31:47"/>
    <x v="1"/>
    <s v="Female"/>
    <s v="Finance Department"/>
    <x v="3"/>
    <n v="86956"/>
    <n v="86956"/>
    <s v="60001-100000"/>
    <m/>
    <m/>
    <m/>
    <m/>
    <m/>
    <n v="25259.5"/>
    <n v="74857"/>
    <n v="49597.5"/>
    <n v="-49136.75"/>
    <n v="149253.25"/>
    <n v="86956"/>
  </r>
  <r>
    <n v="84426"/>
    <d v="2014-05-13T09:31:25"/>
    <x v="1"/>
    <s v="Male"/>
    <s v="Service Department"/>
    <x v="3"/>
    <n v="90036"/>
    <n v="90036"/>
    <s v="60001-100000"/>
    <m/>
    <m/>
    <m/>
    <m/>
    <m/>
    <n v="25255.25"/>
    <n v="74851.25"/>
    <n v="49596"/>
    <n v="-49138.75"/>
    <n v="149245.25"/>
    <n v="90036"/>
  </r>
  <r>
    <n v="438400"/>
    <d v="2014-05-13T09:32:44"/>
    <x v="0"/>
    <s v="Male"/>
    <s v="Service Department"/>
    <x v="3"/>
    <n v="56147"/>
    <n v="56147"/>
    <s v="40001-60000"/>
    <m/>
    <m/>
    <m/>
    <m/>
    <m/>
    <n v="25251"/>
    <n v="74846"/>
    <n v="49595"/>
    <n v="-49141.5"/>
    <n v="149238.5"/>
    <n v="56147"/>
  </r>
  <r>
    <n v="644591"/>
    <d v="2014-05-29T17:32:18"/>
    <x v="1"/>
    <s v="Female"/>
    <s v="Service Department"/>
    <x v="6"/>
    <n v="12164"/>
    <n v="12164"/>
    <s v="0-20,000"/>
    <m/>
    <m/>
    <m/>
    <m/>
    <m/>
    <n v="25249.75"/>
    <n v="74847.75"/>
    <n v="49598"/>
    <n v="-49147.25"/>
    <n v="149244.75"/>
    <n v="12164"/>
  </r>
  <r>
    <n v="697072"/>
    <d v="2014-05-05T03:02:50"/>
    <x v="1"/>
    <s v="Male"/>
    <s v="Operations Department"/>
    <x v="1"/>
    <n v="70695"/>
    <n v="70695"/>
    <s v="60001-100000"/>
    <m/>
    <m/>
    <m/>
    <m/>
    <m/>
    <n v="25259.5"/>
    <n v="74849.5"/>
    <n v="49590"/>
    <n v="-49125.5"/>
    <n v="149234.5"/>
    <n v="70695"/>
  </r>
  <r>
    <n v="893669"/>
    <d v="2014-05-09T09:38:45"/>
    <x v="1"/>
    <s v="Male"/>
    <s v="Operations Department"/>
    <x v="1"/>
    <n v="79384"/>
    <n v="79384"/>
    <s v="60001-100000"/>
    <m/>
    <m/>
    <m/>
    <m/>
    <m/>
    <n v="25255.25"/>
    <n v="74851.25"/>
    <n v="49596"/>
    <n v="-49138.75"/>
    <n v="149245.25"/>
    <n v="79384"/>
  </r>
  <r>
    <n v="176027"/>
    <d v="2014-07-01T09:32:37"/>
    <x v="0"/>
    <s v="Female"/>
    <s v="Operations Department"/>
    <x v="1"/>
    <n v="95513"/>
    <n v="95513"/>
    <s v="60001-100000"/>
    <m/>
    <m/>
    <m/>
    <m/>
    <m/>
    <n v="25251"/>
    <n v="74846"/>
    <n v="49595"/>
    <n v="-49141.5"/>
    <n v="149238.5"/>
    <n v="95513"/>
  </r>
  <r>
    <n v="545835"/>
    <d v="2014-07-01T09:33:06"/>
    <x v="1"/>
    <s v="Female"/>
    <s v="Operations Department"/>
    <x v="1"/>
    <n v="61437"/>
    <n v="61437"/>
    <s v="60001-100000"/>
    <m/>
    <m/>
    <m/>
    <m/>
    <m/>
    <n v="25249.75"/>
    <n v="74836.25"/>
    <n v="49586.5"/>
    <n v="-49130"/>
    <n v="149216"/>
    <n v="61437"/>
  </r>
  <r>
    <n v="340639"/>
    <d v="2014-07-01T09:33:33"/>
    <x v="0"/>
    <s v="Male"/>
    <s v="Operations Department"/>
    <x v="1"/>
    <n v="19473"/>
    <n v="19473"/>
    <s v="0-20,000"/>
    <m/>
    <m/>
    <m/>
    <m/>
    <m/>
    <n v="25248.5"/>
    <n v="74839.5"/>
    <n v="49591"/>
    <n v="-49138"/>
    <n v="149226"/>
    <n v="19473"/>
  </r>
  <r>
    <n v="441809"/>
    <d v="2014-07-01T19:45:30"/>
    <x v="1"/>
    <s v="Don’t want to say"/>
    <s v="Operations Department"/>
    <x v="1"/>
    <n v="25703"/>
    <n v="25703"/>
    <s v="20001-40000"/>
    <m/>
    <m/>
    <m/>
    <m/>
    <m/>
    <n v="25255.25"/>
    <n v="74842.75"/>
    <n v="49587.5"/>
    <n v="-49126"/>
    <n v="149224"/>
    <n v="25703"/>
  </r>
  <r>
    <n v="696847"/>
    <d v="2014-07-04T09:24:45"/>
    <x v="0"/>
    <s v="Male"/>
    <s v="Operations Department"/>
    <x v="1"/>
    <n v="67050"/>
    <n v="67050"/>
    <s v="60001-100000"/>
    <m/>
    <m/>
    <m/>
    <m/>
    <m/>
    <n v="25251"/>
    <n v="74846"/>
    <n v="49595"/>
    <n v="-49141.5"/>
    <n v="149238.5"/>
    <n v="67050"/>
  </r>
  <r>
    <n v="996425"/>
    <d v="2014-07-16T17:58:58"/>
    <x v="0"/>
    <s v="Female"/>
    <s v="Operations Department"/>
    <x v="1"/>
    <n v="54295"/>
    <n v="54295"/>
    <s v="40001-60000"/>
    <m/>
    <m/>
    <m/>
    <m/>
    <m/>
    <n v="25249.75"/>
    <n v="74847.75"/>
    <n v="49598"/>
    <n v="-49147.25"/>
    <n v="149244.75"/>
    <n v="54295"/>
  </r>
  <r>
    <n v="333509"/>
    <d v="2014-07-16T17:59:35"/>
    <x v="0"/>
    <s v="Male"/>
    <s v="Operations Department"/>
    <x v="1"/>
    <n v="14340"/>
    <n v="14340"/>
    <s v="0-20,000"/>
    <m/>
    <m/>
    <m/>
    <m/>
    <m/>
    <n v="25248.5"/>
    <n v="74849.5"/>
    <n v="49601"/>
    <n v="-49153"/>
    <n v="149251"/>
    <n v="14340"/>
  </r>
  <r>
    <n v="808137"/>
    <d v="2014-07-01T09:32:40"/>
    <x v="1"/>
    <s v="Male"/>
    <s v="Operations Department"/>
    <x v="3"/>
    <n v="68750"/>
    <n v="68750"/>
    <s v="60001-100000"/>
    <m/>
    <m/>
    <m/>
    <m/>
    <m/>
    <n v="25255.25"/>
    <n v="74851.25"/>
    <n v="49596"/>
    <n v="-49138.75"/>
    <n v="149245.25"/>
    <n v="68750"/>
  </r>
  <r>
    <n v="111606"/>
    <d v="2014-07-24T08:29:44"/>
    <x v="0"/>
    <s v="Male"/>
    <s v="Operations Department"/>
    <x v="3"/>
    <n v="39951"/>
    <n v="39951"/>
    <s v="20001-40000"/>
    <m/>
    <m/>
    <m/>
    <m/>
    <m/>
    <n v="25251"/>
    <n v="74853"/>
    <n v="49602"/>
    <n v="-49152"/>
    <n v="149256"/>
    <n v="39951"/>
  </r>
  <r>
    <n v="780397"/>
    <d v="2014-07-26T19:29:59"/>
    <x v="0"/>
    <s v="Male"/>
    <s v="Operations Department"/>
    <x v="3"/>
    <n v="25595"/>
    <n v="25595"/>
    <s v="20001-40000"/>
    <m/>
    <m/>
    <m/>
    <m/>
    <m/>
    <n v="25249.75"/>
    <n v="74855"/>
    <n v="49605.25"/>
    <n v="-49158.125"/>
    <n v="149262.875"/>
    <n v="25595"/>
  </r>
  <r>
    <n v="832505"/>
    <d v="2014-07-26T19:32:23"/>
    <x v="1"/>
    <s v="Male"/>
    <s v="Operations Department"/>
    <x v="3"/>
    <n v="79900"/>
    <n v="79900"/>
    <s v="60001-100000"/>
    <m/>
    <m/>
    <m/>
    <m/>
    <m/>
    <n v="25248.5"/>
    <n v="74857"/>
    <n v="49608.5"/>
    <n v="-49164.25"/>
    <n v="149269.75"/>
    <n v="79900"/>
  </r>
  <r>
    <n v="965843"/>
    <d v="2014-05-14T09:31:24"/>
    <x v="1"/>
    <s v="Male"/>
    <s v="Operations Department"/>
    <x v="9"/>
    <n v="80001"/>
    <n v="80001"/>
    <s v="60001-100000"/>
    <m/>
    <m/>
    <m/>
    <m/>
    <m/>
    <n v="25247.25"/>
    <n v="74851.25"/>
    <n v="49604"/>
    <n v="-49158.75"/>
    <n v="149257.25"/>
    <n v="80001"/>
  </r>
  <r>
    <n v="274945"/>
    <d v="2014-06-25T09:31:17"/>
    <x v="1"/>
    <s v="Male"/>
    <s v="Operations Department"/>
    <x v="9"/>
    <n v="23164"/>
    <n v="23164"/>
    <s v="20001-40000"/>
    <m/>
    <m/>
    <m/>
    <m/>
    <m/>
    <n v="25246"/>
    <n v="74846"/>
    <n v="49600"/>
    <n v="-49154"/>
    <n v="149246"/>
    <n v="23164"/>
  </r>
  <r>
    <n v="480593"/>
    <d v="2014-06-25T09:33:57"/>
    <x v="0"/>
    <s v="Female"/>
    <s v="Operations Department"/>
    <x v="9"/>
    <n v="17888"/>
    <n v="17888"/>
    <s v="0-20,000"/>
    <m/>
    <m/>
    <m/>
    <m/>
    <m/>
    <n v="25249.75"/>
    <n v="74847.75"/>
    <n v="49598"/>
    <n v="-49147.25"/>
    <n v="149244.75"/>
    <n v="17888"/>
  </r>
  <r>
    <n v="274979"/>
    <d v="2014-06-25T09:34:35"/>
    <x v="1"/>
    <s v="Female"/>
    <s v="Operations Department"/>
    <x v="9"/>
    <n v="82105"/>
    <n v="82105"/>
    <s v="60001-100000"/>
    <m/>
    <m/>
    <m/>
    <m/>
    <m/>
    <n v="25259.5"/>
    <n v="74849.5"/>
    <n v="49590"/>
    <n v="-49125.5"/>
    <n v="149234.5"/>
    <n v="82105"/>
  </r>
  <r>
    <n v="683978"/>
    <d v="2014-06-25T09:32:17"/>
    <x v="0"/>
    <s v="Female"/>
    <s v="Operations Department"/>
    <x v="9"/>
    <n v="86149"/>
    <n v="86149"/>
    <s v="60001-100000"/>
    <m/>
    <m/>
    <m/>
    <m/>
    <m/>
    <n v="25255.25"/>
    <n v="74842.75"/>
    <n v="49587.5"/>
    <n v="-49126"/>
    <n v="149224"/>
    <n v="86149"/>
  </r>
  <r>
    <n v="171095"/>
    <d v="2014-07-02T17:20:53"/>
    <x v="0"/>
    <s v="Male"/>
    <s v="Sales Department"/>
    <x v="3"/>
    <n v="65270"/>
    <n v="65270"/>
    <s v="60001-100000"/>
    <m/>
    <m/>
    <m/>
    <m/>
    <m/>
    <n v="25251"/>
    <n v="74833"/>
    <n v="49582"/>
    <n v="-49122"/>
    <n v="149206"/>
    <n v="65270"/>
  </r>
  <r>
    <n v="120017"/>
    <d v="2014-07-03T21:49:12"/>
    <x v="0"/>
    <s v="Male"/>
    <s v="Sales Department"/>
    <x v="3"/>
    <n v="13388"/>
    <n v="13388"/>
    <s v="0-20,000"/>
    <m/>
    <m/>
    <m/>
    <m/>
    <m/>
    <n v="25249.75"/>
    <n v="74836.25"/>
    <n v="49586.5"/>
    <n v="-49130"/>
    <n v="149216"/>
    <n v="13388"/>
  </r>
  <r>
    <n v="110069"/>
    <d v="2014-07-09T13:50:16"/>
    <x v="0"/>
    <s v="Male"/>
    <s v="Sales Department"/>
    <x v="3"/>
    <n v="66202"/>
    <n v="66202"/>
    <s v="60001-100000"/>
    <m/>
    <m/>
    <m/>
    <m/>
    <m/>
    <n v="25259.5"/>
    <n v="74839.5"/>
    <n v="49580"/>
    <n v="-49110.5"/>
    <n v="149209.5"/>
    <n v="66202"/>
  </r>
  <r>
    <n v="822904"/>
    <d v="2014-07-09T13:51:21"/>
    <x v="1"/>
    <s v="Male"/>
    <s v="Sales Department"/>
    <x v="3"/>
    <n v="47798"/>
    <n v="47798"/>
    <s v="40001-60000"/>
    <m/>
    <m/>
    <m/>
    <m/>
    <m/>
    <n v="25255.25"/>
    <n v="74842.75"/>
    <n v="49587.5"/>
    <n v="-49126"/>
    <n v="149224"/>
    <n v="47798"/>
  </r>
  <r>
    <n v="526028"/>
    <d v="2014-07-09T13:51:42"/>
    <x v="0"/>
    <s v="Female"/>
    <s v="Sales Department"/>
    <x v="3"/>
    <n v="37791"/>
    <n v="37791"/>
    <s v="20001-40000"/>
    <m/>
    <m/>
    <m/>
    <m/>
    <m/>
    <n v="25251"/>
    <n v="74846"/>
    <n v="49595"/>
    <n v="-49141.5"/>
    <n v="149238.5"/>
    <n v="37791"/>
  </r>
  <r>
    <n v="636171"/>
    <d v="2014-07-18T12:23:56"/>
    <x v="0"/>
    <s v="Female"/>
    <s v="Sales Department"/>
    <x v="3"/>
    <n v="75775"/>
    <n v="75775"/>
    <s v="60001-100000"/>
    <m/>
    <m/>
    <m/>
    <m/>
    <m/>
    <n v="25249.75"/>
    <n v="74847.75"/>
    <n v="49598"/>
    <n v="-49147.25"/>
    <n v="149244.75"/>
    <n v="75775"/>
  </r>
  <r>
    <n v="473552"/>
    <d v="2014-06-27T17:26:28"/>
    <x v="1"/>
    <s v="Female"/>
    <s v="Sales Department"/>
    <x v="3"/>
    <n v="7877"/>
    <n v="7877"/>
    <s v="0-20,000"/>
    <m/>
    <m/>
    <m/>
    <m/>
    <m/>
    <n v="25248.5"/>
    <n v="74839.5"/>
    <n v="49591"/>
    <n v="-49138"/>
    <n v="149226"/>
    <n v="7877"/>
  </r>
  <r>
    <n v="457939"/>
    <d v="2014-06-27T17:29:05"/>
    <x v="0"/>
    <s v="Male"/>
    <s v="Sales Department"/>
    <x v="3"/>
    <n v="20666"/>
    <n v="20666"/>
    <s v="20001-40000"/>
    <m/>
    <m/>
    <m/>
    <m/>
    <m/>
    <n v="25255.25"/>
    <n v="74842.75"/>
    <n v="49587.5"/>
    <n v="-49126"/>
    <n v="149224"/>
    <n v="20666"/>
  </r>
  <r>
    <n v="625087"/>
    <d v="2014-08-28T09:31:27"/>
    <x v="1"/>
    <s v="Male"/>
    <s v="Sales Department"/>
    <x v="3"/>
    <n v="33446"/>
    <n v="33446"/>
    <s v="20001-40000"/>
    <m/>
    <m/>
    <m/>
    <m/>
    <m/>
    <n v="25268"/>
    <n v="74846"/>
    <n v="49578"/>
    <n v="-49099"/>
    <n v="149213"/>
    <n v="33446"/>
  </r>
  <r>
    <n v="556795"/>
    <d v="2014-08-28T09:40:28"/>
    <x v="1"/>
    <s v="Female"/>
    <s v="Sales Department"/>
    <x v="3"/>
    <n v="37177"/>
    <n v="37177"/>
    <s v="20001-40000"/>
    <m/>
    <m/>
    <m/>
    <m/>
    <m/>
    <n v="25263.75"/>
    <n v="74847.75"/>
    <n v="49584"/>
    <n v="-49112.25"/>
    <n v="149223.75"/>
    <n v="37177"/>
  </r>
  <r>
    <n v="66708"/>
    <d v="2014-08-28T13:43:00"/>
    <x v="0"/>
    <s v="Male"/>
    <s v="Sales Department"/>
    <x v="3"/>
    <n v="79459"/>
    <n v="79459"/>
    <s v="60001-100000"/>
    <m/>
    <m/>
    <m/>
    <m/>
    <m/>
    <n v="25259.5"/>
    <n v="74849.5"/>
    <n v="49590"/>
    <n v="-49125.5"/>
    <n v="149234.5"/>
    <n v="79459"/>
  </r>
  <r>
    <n v="856409"/>
    <d v="2014-08-29T14:53:06"/>
    <x v="0"/>
    <s v="Female"/>
    <s v="Sales Department"/>
    <x v="3"/>
    <n v="63684"/>
    <n v="63684"/>
    <s v="60001-100000"/>
    <m/>
    <m/>
    <m/>
    <m/>
    <m/>
    <n v="25255.25"/>
    <n v="74842.75"/>
    <n v="49587.5"/>
    <n v="-49126"/>
    <n v="149224"/>
    <n v="63684"/>
  </r>
  <r>
    <n v="840429"/>
    <d v="2014-08-29T14:56:24"/>
    <x v="0"/>
    <s v="Male"/>
    <s v="Sales Department"/>
    <x v="3"/>
    <n v="39987"/>
    <n v="39987"/>
    <s v="20001-40000"/>
    <m/>
    <m/>
    <m/>
    <m/>
    <m/>
    <n v="25251"/>
    <n v="74846"/>
    <n v="49595"/>
    <n v="-49141.5"/>
    <n v="149238.5"/>
    <n v="39987"/>
  </r>
  <r>
    <n v="189578"/>
    <d v="2014-05-16T09:32:03"/>
    <x v="1"/>
    <s v="Female"/>
    <s v="Service Department"/>
    <x v="4"/>
    <n v="19402"/>
    <n v="19402"/>
    <s v="0-20,000"/>
    <m/>
    <m/>
    <m/>
    <m/>
    <m/>
    <n v="25249.75"/>
    <n v="74847.75"/>
    <n v="49598"/>
    <n v="-49147.25"/>
    <n v="149244.75"/>
    <n v="19402"/>
  </r>
  <r>
    <n v="750767"/>
    <d v="2014-07-28T19:13:13"/>
    <x v="0"/>
    <s v="Female"/>
    <s v="Operations Department"/>
    <x v="4"/>
    <n v="85342"/>
    <n v="85342"/>
    <s v="60001-100000"/>
    <m/>
    <m/>
    <m/>
    <m/>
    <m/>
    <n v="25259.5"/>
    <n v="74849.5"/>
    <n v="49590"/>
    <n v="-49125.5"/>
    <n v="149234.5"/>
    <n v="85342"/>
  </r>
  <r>
    <n v="779678"/>
    <d v="2014-07-28T19:13:04"/>
    <x v="0"/>
    <s v="Don’t want to say"/>
    <s v="Operations Department"/>
    <x v="4"/>
    <n v="90730"/>
    <n v="90730"/>
    <s v="60001-100000"/>
    <m/>
    <m/>
    <m/>
    <m/>
    <m/>
    <n v="25255.25"/>
    <n v="74842.75"/>
    <n v="49587.5"/>
    <n v="-49126"/>
    <n v="149224"/>
    <n v="90730"/>
  </r>
  <r>
    <n v="371137"/>
    <d v="2014-07-28T19:14:27"/>
    <x v="0"/>
    <s v="Don’t want to say"/>
    <s v="Operations Department"/>
    <x v="4"/>
    <n v="88298"/>
    <n v="88298"/>
    <s v="60001-100000"/>
    <m/>
    <m/>
    <m/>
    <m/>
    <m/>
    <n v="25251"/>
    <n v="74833"/>
    <n v="49582"/>
    <n v="-49122"/>
    <n v="149206"/>
    <n v="88298"/>
  </r>
  <r>
    <n v="764371"/>
    <d v="2014-06-22T10:15:26"/>
    <x v="0"/>
    <s v="Female"/>
    <s v="Service Department"/>
    <x v="0"/>
    <n v="86688"/>
    <n v="86688"/>
    <s v="60001-100000"/>
    <m/>
    <m/>
    <m/>
    <m/>
    <m/>
    <n v="25249.75"/>
    <n v="74831.5"/>
    <n v="49581.75"/>
    <n v="-49122.875"/>
    <n v="149204.125"/>
    <n v="86688"/>
  </r>
  <r>
    <n v="87101"/>
    <d v="2014-06-22T10:13:45"/>
    <x v="1"/>
    <s v="Female"/>
    <s v="Service Department"/>
    <x v="0"/>
    <n v="95425"/>
    <n v="95425"/>
    <s v="60001-100000"/>
    <m/>
    <m/>
    <m/>
    <m/>
    <m/>
    <n v="25248.5"/>
    <n v="74785"/>
    <n v="49536.5"/>
    <n v="-49056.25"/>
    <n v="149089.75"/>
    <n v="95425"/>
  </r>
  <r>
    <n v="692210"/>
    <d v="2014-06-22T10:14:10"/>
    <x v="1"/>
    <s v="Female"/>
    <s v="Service Department"/>
    <x v="0"/>
    <n v="86601"/>
    <n v="86601"/>
    <s v="60001-100000"/>
    <m/>
    <m/>
    <m/>
    <m/>
    <m/>
    <n v="25247.25"/>
    <n v="74738.5"/>
    <n v="49491.25"/>
    <n v="-48989.625"/>
    <n v="148975.375"/>
    <n v="86601"/>
  </r>
  <r>
    <n v="840296"/>
    <d v="2014-06-11T07:53:24"/>
    <x v="0"/>
    <s v="Male"/>
    <s v="Service Department"/>
    <x v="3"/>
    <n v="16830"/>
    <n v="16830"/>
    <s v="0-20,000"/>
    <m/>
    <m/>
    <m/>
    <m/>
    <m/>
    <n v="25246"/>
    <n v="74737"/>
    <n v="49491"/>
    <n v="-48990.5"/>
    <n v="148973.5"/>
    <n v="16830"/>
  </r>
  <r>
    <n v="537105"/>
    <d v="2014-05-15T17:34:36"/>
    <x v="0"/>
    <s v="Male"/>
    <s v="Marketing Department"/>
    <x v="6"/>
    <n v="42254"/>
    <n v="42254"/>
    <s v="40001-60000"/>
    <m/>
    <m/>
    <m/>
    <m/>
    <m/>
    <n v="25249.75"/>
    <n v="74737.5"/>
    <n v="49487.75"/>
    <n v="-48981.875"/>
    <n v="148969.125"/>
    <n v="42254"/>
  </r>
  <r>
    <n v="874563"/>
    <d v="2014-05-26T08:10:32"/>
    <x v="1"/>
    <s v="Male"/>
    <s v="Marketing Department"/>
    <x v="6"/>
    <n v="66660"/>
    <n v="66660"/>
    <s v="60001-100000"/>
    <m/>
    <m/>
    <m/>
    <m/>
    <m/>
    <n v="25248.5"/>
    <n v="74738"/>
    <n v="49489.5"/>
    <n v="-48985.75"/>
    <n v="148972.25"/>
    <n v="66660"/>
  </r>
  <r>
    <n v="487292"/>
    <d v="2014-05-26T08:13:55"/>
    <x v="0"/>
    <s v="Female"/>
    <s v="Marketing Department"/>
    <x v="6"/>
    <n v="94230"/>
    <n v="94230"/>
    <s v="60001-100000"/>
    <m/>
    <m/>
    <m/>
    <m/>
    <m/>
    <n v="25247.25"/>
    <n v="74738.5"/>
    <n v="49491.25"/>
    <n v="-48989.625"/>
    <n v="148975.375"/>
    <n v="94230"/>
  </r>
  <r>
    <n v="473364"/>
    <d v="2014-06-14T17:46:34"/>
    <x v="0"/>
    <s v="Male"/>
    <s v="Marketing Department"/>
    <x v="7"/>
    <n v="37250"/>
    <n v="37250"/>
    <s v="20001-40000"/>
    <m/>
    <m/>
    <m/>
    <m/>
    <m/>
    <n v="25246"/>
    <n v="74737"/>
    <n v="49491"/>
    <n v="-48990.5"/>
    <n v="148973.5"/>
    <n v="37250"/>
  </r>
  <r>
    <n v="171942"/>
    <d v="2014-06-17T10:58:20"/>
    <x v="0"/>
    <s v="Male"/>
    <s v="Marketing Department"/>
    <x v="7"/>
    <n v="97144"/>
    <n v="97144"/>
    <s v="60001-100000"/>
    <m/>
    <m/>
    <m/>
    <m/>
    <m/>
    <n v="25245.25"/>
    <n v="74737.5"/>
    <n v="49492.25"/>
    <n v="-48993.125"/>
    <n v="148975.875"/>
    <n v="97144"/>
  </r>
  <r>
    <n v="273267"/>
    <d v="2014-06-17T10:58:41"/>
    <x v="1"/>
    <s v="Male"/>
    <s v="Marketing Department"/>
    <x v="7"/>
    <n v="17318"/>
    <n v="17318"/>
    <s v="0-20,000"/>
    <m/>
    <m/>
    <m/>
    <m/>
    <m/>
    <n v="25244.5"/>
    <n v="74722.5"/>
    <n v="49478"/>
    <n v="-48972.5"/>
    <n v="148939.5"/>
    <n v="17318"/>
  </r>
  <r>
    <n v="826650"/>
    <d v="2014-07-15T14:14:05"/>
    <x v="1"/>
    <s v="Female"/>
    <s v="Marketing Department"/>
    <x v="7"/>
    <n v="35596"/>
    <n v="35596"/>
    <s v="20001-40000"/>
    <m/>
    <m/>
    <m/>
    <m/>
    <m/>
    <n v="25247.25"/>
    <n v="74729.75"/>
    <n v="49482.5"/>
    <n v="-48976.5"/>
    <n v="148953.5"/>
    <n v="35596"/>
  </r>
  <r>
    <n v="160711"/>
    <d v="2014-08-26T09:32:25"/>
    <x v="0"/>
    <s v="Female"/>
    <s v="Marketing Department"/>
    <x v="7"/>
    <n v="48205"/>
    <n v="48205"/>
    <s v="40001-60000"/>
    <m/>
    <m/>
    <m/>
    <m/>
    <m/>
    <n v="25246"/>
    <n v="74737"/>
    <n v="49491"/>
    <n v="-48990.5"/>
    <n v="148973.5"/>
    <n v="48205"/>
  </r>
  <r>
    <n v="324902"/>
    <d v="2014-07-01T09:35:12"/>
    <x v="1"/>
    <s v="Female"/>
    <s v="Finance Department"/>
    <x v="1"/>
    <n v="73166"/>
    <n v="73166"/>
    <s v="60001-100000"/>
    <m/>
    <m/>
    <m/>
    <m/>
    <m/>
    <n v="25245.25"/>
    <n v="74737.5"/>
    <n v="49492.25"/>
    <n v="-48993.125"/>
    <n v="148975.875"/>
    <n v="73166"/>
  </r>
  <r>
    <n v="26533"/>
    <d v="2014-07-22T18:40:51"/>
    <x v="1"/>
    <s v="Female"/>
    <s v="Finance Department"/>
    <x v="1"/>
    <n v="52761"/>
    <n v="52761"/>
    <s v="40001-60000"/>
    <m/>
    <m/>
    <m/>
    <m/>
    <m/>
    <n v="25244.5"/>
    <n v="74738"/>
    <n v="49493.5"/>
    <n v="-48995.75"/>
    <n v="148978.25"/>
    <n v="52761"/>
  </r>
  <r>
    <n v="284898"/>
    <d v="2014-07-08T14:23:44"/>
    <x v="0"/>
    <s v="Male"/>
    <s v="Production Department"/>
    <x v="3"/>
    <n v="34956"/>
    <n v="34956"/>
    <s v="20001-40000"/>
    <m/>
    <m/>
    <m/>
    <m/>
    <m/>
    <n v="25243.75"/>
    <n v="74738.5"/>
    <n v="49494.75"/>
    <n v="-48998.375"/>
    <n v="148980.625"/>
    <n v="34956"/>
  </r>
  <r>
    <n v="538273"/>
    <d v="2014-05-29T09:31:33"/>
    <x v="0"/>
    <s v="Female"/>
    <s v="Finance Department"/>
    <x v="1"/>
    <n v="96178"/>
    <n v="96178"/>
    <s v="60001-100000"/>
    <m/>
    <m/>
    <m/>
    <m/>
    <m/>
    <n v="25243"/>
    <n v="74739"/>
    <n v="49496"/>
    <n v="-49001"/>
    <n v="148983"/>
    <n v="96178"/>
  </r>
  <r>
    <n v="63459"/>
    <d v="2014-05-29T09:32:07"/>
    <x v="0"/>
    <s v="Female"/>
    <s v="Finance Department"/>
    <x v="1"/>
    <n v="49485"/>
    <n v="49485"/>
    <s v="40001-60000"/>
    <m/>
    <m/>
    <m/>
    <m/>
    <m/>
    <n v="25227.5"/>
    <n v="74737.5"/>
    <n v="49510"/>
    <n v="-49037.5"/>
    <n v="149002.5"/>
    <n v="49485"/>
  </r>
  <r>
    <n v="778940"/>
    <d v="2014-07-28T12:14:52"/>
    <x v="0"/>
    <s v="Male"/>
    <s v="Service Department"/>
    <x v="3"/>
    <n v="30120"/>
    <n v="30120"/>
    <s v="20001-40000"/>
    <m/>
    <m/>
    <m/>
    <m/>
    <m/>
    <n v="25212"/>
    <n v="74738"/>
    <n v="49526"/>
    <n v="-49077"/>
    <n v="149027"/>
    <n v="30120"/>
  </r>
  <r>
    <n v="707968"/>
    <d v="2014-07-28T12:19:05"/>
    <x v="0"/>
    <s v="Male"/>
    <s v="Service Department"/>
    <x v="3"/>
    <n v="79312"/>
    <n v="79312"/>
    <s v="60001-100000"/>
    <m/>
    <m/>
    <m/>
    <m/>
    <m/>
    <n v="25196.5"/>
    <n v="74738.5"/>
    <n v="49542"/>
    <n v="-49116.5"/>
    <n v="149051.5"/>
    <n v="79312"/>
  </r>
  <r>
    <n v="801736"/>
    <d v="2014-07-28T12:20:16"/>
    <x v="0"/>
    <s v="Female"/>
    <s v="Service Department"/>
    <x v="3"/>
    <n v="39306"/>
    <n v="39306"/>
    <s v="20001-40000"/>
    <m/>
    <m/>
    <m/>
    <m/>
    <m/>
    <n v="25181"/>
    <n v="74737"/>
    <n v="49556"/>
    <n v="-49153"/>
    <n v="149071"/>
    <n v="39306"/>
  </r>
  <r>
    <n v="388477"/>
    <d v="2014-07-28T12:14:54"/>
    <x v="1"/>
    <s v="Don’t want to say"/>
    <s v="Service Department"/>
    <x v="3"/>
    <n v="27505"/>
    <n v="27505"/>
    <s v="20001-40000"/>
    <m/>
    <m/>
    <m/>
    <m/>
    <m/>
    <n v="25178.75"/>
    <n v="74737.5"/>
    <n v="49558.75"/>
    <n v="-49159.375"/>
    <n v="149075.625"/>
    <n v="27505"/>
  </r>
  <r>
    <n v="330441"/>
    <d v="2014-07-29T05:57:34"/>
    <x v="0"/>
    <s v="Male"/>
    <s v="Service Department"/>
    <x v="3"/>
    <n v="11316"/>
    <n v="11316"/>
    <s v="0-20,000"/>
    <m/>
    <m/>
    <m/>
    <m/>
    <m/>
    <n v="25176.5"/>
    <n v="74738"/>
    <n v="49561.5"/>
    <n v="-49165.75"/>
    <n v="149080.25"/>
    <n v="11316"/>
  </r>
  <r>
    <n v="378377"/>
    <d v="2014-07-31T19:44:21"/>
    <x v="1"/>
    <s v="Male"/>
    <s v="Service Department"/>
    <x v="3"/>
    <n v="98562"/>
    <n v="98562"/>
    <s v="60001-100000"/>
    <m/>
    <m/>
    <m/>
    <m/>
    <m/>
    <n v="25196.5"/>
    <n v="74738.5"/>
    <n v="49542"/>
    <n v="-49116.5"/>
    <n v="149051.5"/>
    <n v="98562"/>
  </r>
  <r>
    <n v="592167"/>
    <d v="2014-07-31T19:46:24"/>
    <x v="0"/>
    <s v="Male"/>
    <s v="Service Department"/>
    <x v="3"/>
    <n v="48181"/>
    <n v="48181"/>
    <s v="40001-60000"/>
    <m/>
    <m/>
    <m/>
    <m/>
    <m/>
    <n v="25181"/>
    <n v="74737"/>
    <n v="49556"/>
    <n v="-49153"/>
    <n v="149071"/>
    <n v="48181"/>
  </r>
  <r>
    <n v="584499"/>
    <d v="2014-05-23T09:31:23"/>
    <x v="0"/>
    <s v="Male"/>
    <s v="Operations Department"/>
    <x v="1"/>
    <n v="40655"/>
    <n v="40655"/>
    <s v="40001-60000"/>
    <m/>
    <m/>
    <m/>
    <m/>
    <m/>
    <n v="25178.75"/>
    <n v="74737.5"/>
    <n v="49558.75"/>
    <n v="-49159.375"/>
    <n v="149075.625"/>
    <n v="40655"/>
  </r>
  <r>
    <n v="934567"/>
    <d v="2014-05-23T15:13:13"/>
    <x v="0"/>
    <s v="Female"/>
    <s v="Operations Department"/>
    <x v="1"/>
    <n v="45598"/>
    <n v="45598"/>
    <s v="40001-60000"/>
    <m/>
    <m/>
    <m/>
    <m/>
    <m/>
    <n v="25176.5"/>
    <n v="74738"/>
    <n v="49561.5"/>
    <n v="-49165.75"/>
    <n v="149080.25"/>
    <n v="45598"/>
  </r>
  <r>
    <n v="331488"/>
    <d v="2014-06-13T07:48:41"/>
    <x v="0"/>
    <s v="Female"/>
    <s v="Operations Department"/>
    <x v="1"/>
    <n v="94702"/>
    <n v="94702"/>
    <s v="60001-100000"/>
    <m/>
    <m/>
    <m/>
    <m/>
    <m/>
    <n v="25174.25"/>
    <n v="74738.5"/>
    <n v="49564.25"/>
    <n v="-49172.125"/>
    <n v="149084.875"/>
    <n v="94702"/>
  </r>
  <r>
    <n v="919761"/>
    <d v="2014-06-13T18:25:57"/>
    <x v="1"/>
    <s v="Male"/>
    <s v="Operations Department"/>
    <x v="1"/>
    <n v="41431"/>
    <n v="41431"/>
    <s v="40001-60000"/>
    <m/>
    <m/>
    <m/>
    <m/>
    <m/>
    <n v="25172"/>
    <n v="74737"/>
    <n v="49565"/>
    <n v="-49175.5"/>
    <n v="149084.5"/>
    <n v="41431"/>
  </r>
  <r>
    <n v="486960"/>
    <d v="2014-06-20T14:15:12"/>
    <x v="0"/>
    <s v="Male"/>
    <s v="Operations Department"/>
    <x v="1"/>
    <n v="17171"/>
    <n v="17171"/>
    <s v="0-20,000"/>
    <m/>
    <m/>
    <m/>
    <m/>
    <m/>
    <n v="25155.5"/>
    <n v="74737.5"/>
    <n v="49582"/>
    <n v="-49217.5"/>
    <n v="149110.5"/>
    <n v="17171"/>
  </r>
  <r>
    <n v="913324"/>
    <d v="2014-06-20T14:17:31"/>
    <x v="0"/>
    <s v="Female"/>
    <s v="Operations Department"/>
    <x v="1"/>
    <n v="67647"/>
    <n v="67647"/>
    <s v="60001-100000"/>
    <m/>
    <m/>
    <m/>
    <m/>
    <m/>
    <n v="25176.5"/>
    <n v="74738"/>
    <n v="49561.5"/>
    <n v="-49165.75"/>
    <n v="149080.25"/>
    <n v="67647"/>
  </r>
  <r>
    <n v="618051"/>
    <d v="2014-06-25T13:40:44"/>
    <x v="0"/>
    <s v="Male"/>
    <s v="Operations Department"/>
    <x v="1"/>
    <n v="86715"/>
    <n v="86715"/>
    <s v="60001-100000"/>
    <m/>
    <m/>
    <m/>
    <m/>
    <m/>
    <n v="25174.25"/>
    <n v="74738.5"/>
    <n v="49564.25"/>
    <n v="-49172.125"/>
    <n v="149084.875"/>
    <n v="86715"/>
  </r>
  <r>
    <n v="384224"/>
    <d v="2014-06-25T13:39:50"/>
    <x v="1"/>
    <s v="Don’t want to say"/>
    <s v="Operations Department"/>
    <x v="1"/>
    <n v="91019"/>
    <n v="91019"/>
    <s v="60001-100000"/>
    <m/>
    <m/>
    <m/>
    <m/>
    <m/>
    <n v="25172"/>
    <n v="74737"/>
    <n v="49565"/>
    <n v="-49175.5"/>
    <n v="149084.5"/>
    <n v="91019"/>
  </r>
  <r>
    <n v="487216"/>
    <d v="2014-06-02T18:05:53"/>
    <x v="0"/>
    <s v="Male"/>
    <s v="Operations Department"/>
    <x v="1"/>
    <n v="97277"/>
    <n v="97277"/>
    <s v="60001-100000"/>
    <m/>
    <m/>
    <m/>
    <m/>
    <m/>
    <n v="25155.5"/>
    <n v="74715.25"/>
    <n v="49559.75"/>
    <n v="-49184.125"/>
    <n v="149054.875"/>
    <n v="97277"/>
  </r>
  <r>
    <n v="471695"/>
    <d v="2014-06-02T18:10:09"/>
    <x v="0"/>
    <s v="Male"/>
    <s v="Operations Department"/>
    <x v="1"/>
    <n v="46200"/>
    <n v="46200"/>
    <s v="40001-60000"/>
    <m/>
    <m/>
    <m/>
    <m/>
    <m/>
    <n v="25139"/>
    <n v="74698.5"/>
    <n v="49559.5"/>
    <n v="-49200.25"/>
    <n v="149037.75"/>
    <n v="46200"/>
  </r>
  <r>
    <n v="708065"/>
    <d v="2014-06-02T18:10:35"/>
    <x v="0"/>
    <s v="Male"/>
    <s v="Operations Department"/>
    <x v="1"/>
    <n v="77840"/>
    <n v="77840"/>
    <s v="60001-100000"/>
    <m/>
    <m/>
    <m/>
    <m/>
    <m/>
    <n v="25122.5"/>
    <n v="74703.25"/>
    <n v="49580.75"/>
    <n v="-49248.625"/>
    <n v="149074.375"/>
    <n v="77840"/>
  </r>
  <r>
    <n v="500670"/>
    <d v="2014-06-02T18:11:08"/>
    <x v="1"/>
    <s v="Male"/>
    <s v="Operations Department"/>
    <x v="1"/>
    <n v="20716"/>
    <n v="20716"/>
    <s v="20001-40000"/>
    <m/>
    <m/>
    <m/>
    <m/>
    <m/>
    <n v="25106"/>
    <n v="74689"/>
    <n v="49583"/>
    <n v="-49268.5"/>
    <n v="149063.5"/>
    <n v="20716"/>
  </r>
  <r>
    <n v="489674"/>
    <d v="2014-06-02T18:11:37"/>
    <x v="0"/>
    <s v="Female"/>
    <s v="Operations Department"/>
    <x v="1"/>
    <n v="82218"/>
    <n v="82218"/>
    <s v="60001-100000"/>
    <m/>
    <m/>
    <m/>
    <m/>
    <m/>
    <n v="25155.5"/>
    <n v="74693.75"/>
    <n v="49538.25"/>
    <n v="-49151.875"/>
    <n v="149001.125"/>
    <n v="82218"/>
  </r>
  <r>
    <n v="255467"/>
    <d v="2014-06-03T11:29:48"/>
    <x v="0"/>
    <s v="Female"/>
    <s v="Operations Department"/>
    <x v="1"/>
    <n v="63830"/>
    <n v="63830"/>
    <s v="60001-100000"/>
    <m/>
    <m/>
    <m/>
    <m/>
    <m/>
    <n v="25139"/>
    <n v="74685"/>
    <n v="49546"/>
    <n v="-49180"/>
    <n v="149004"/>
    <n v="63830"/>
  </r>
  <r>
    <n v="995454"/>
    <d v="2014-06-03T11:30:22"/>
    <x v="1"/>
    <s v="Male"/>
    <s v="Operations Department"/>
    <x v="1"/>
    <n v="77256"/>
    <n v="77256"/>
    <s v="60001-100000"/>
    <m/>
    <m/>
    <m/>
    <m/>
    <m/>
    <n v="25122.5"/>
    <n v="74687"/>
    <n v="49564.5"/>
    <n v="-49224.25"/>
    <n v="149033.75"/>
    <n v="77256"/>
  </r>
  <r>
    <n v="212202"/>
    <d v="2014-07-28T13:29:40"/>
    <x v="0"/>
    <s v="Male"/>
    <s v="Operations Department"/>
    <x v="1"/>
    <n v="20913"/>
    <n v="20913"/>
    <s v="20001-40000"/>
    <m/>
    <m/>
    <m/>
    <m/>
    <m/>
    <n v="25106"/>
    <n v="74681"/>
    <n v="49575"/>
    <n v="-49256.5"/>
    <n v="149043.5"/>
    <n v="20913"/>
  </r>
  <r>
    <n v="662801"/>
    <d v="2014-07-28T13:30:04"/>
    <x v="1"/>
    <s v="Male"/>
    <s v="Operations Department"/>
    <x v="1"/>
    <n v="16216"/>
    <n v="16216"/>
    <s v="0-20,000"/>
    <m/>
    <m/>
    <m/>
    <m/>
    <m/>
    <n v="25155.5"/>
    <n v="74683"/>
    <n v="49527.5"/>
    <n v="-49135.75"/>
    <n v="148974.25"/>
    <n v="16216"/>
  </r>
  <r>
    <n v="461403"/>
    <d v="2014-07-28T13:28:59"/>
    <x v="0"/>
    <s v="Female"/>
    <s v="Operations Department"/>
    <x v="1"/>
    <n v="16119"/>
    <n v="16119"/>
    <s v="0-20,000"/>
    <m/>
    <m/>
    <m/>
    <m/>
    <m/>
    <n v="25176.5"/>
    <n v="74685"/>
    <n v="49508.5"/>
    <n v="-49086.25"/>
    <n v="148947.75"/>
    <n v="16119"/>
  </r>
  <r>
    <n v="21885"/>
    <d v="2014-08-01T22:05:48"/>
    <x v="1"/>
    <s v="Male"/>
    <s v="Operations Department"/>
    <x v="1"/>
    <n v="16102"/>
    <n v="16102"/>
    <s v="0-20,000"/>
    <m/>
    <m/>
    <m/>
    <m/>
    <m/>
    <n v="25196.5"/>
    <n v="74687"/>
    <n v="49490.5"/>
    <n v="-49039.25"/>
    <n v="148922.75"/>
    <n v="16102"/>
  </r>
  <r>
    <n v="31205"/>
    <d v="2014-08-01T22:07:15"/>
    <x v="0"/>
    <s v="Female"/>
    <s v="Operations Department"/>
    <x v="1"/>
    <n v="40719"/>
    <n v="40719"/>
    <s v="40001-60000"/>
    <m/>
    <m/>
    <m/>
    <m/>
    <m/>
    <n v="25243"/>
    <n v="74689"/>
    <n v="49446"/>
    <n v="-48926"/>
    <n v="148858"/>
    <n v="40719"/>
  </r>
  <r>
    <n v="37621"/>
    <d v="2014-08-01T22:07:56"/>
    <x v="1"/>
    <s v="Male"/>
    <s v="Operations Department"/>
    <x v="1"/>
    <n v="59191"/>
    <n v="59191"/>
    <s v="40001-60000"/>
    <m/>
    <m/>
    <m/>
    <m/>
    <m/>
    <n v="25227.5"/>
    <n v="74693.75"/>
    <n v="49466.25"/>
    <n v="-48971.875"/>
    <n v="148893.125"/>
    <n v="59191"/>
  </r>
  <r>
    <n v="512990"/>
    <d v="2014-07-21T09:34:06"/>
    <x v="1"/>
    <s v="Male"/>
    <s v="Operations Department"/>
    <x v="1"/>
    <n v="43999"/>
    <n v="43999"/>
    <s v="40001-60000"/>
    <m/>
    <m/>
    <m/>
    <m/>
    <m/>
    <n v="25212"/>
    <n v="74698.5"/>
    <n v="49486.5"/>
    <n v="-49017.75"/>
    <n v="148928.25"/>
    <n v="43999"/>
  </r>
  <r>
    <n v="808212"/>
    <d v="2014-07-21T09:35:04"/>
    <x v="0"/>
    <s v="Male"/>
    <s v="Operations Department"/>
    <x v="1"/>
    <n v="90678"/>
    <n v="90678"/>
    <s v="60001-100000"/>
    <m/>
    <m/>
    <m/>
    <m/>
    <m/>
    <n v="25196.5"/>
    <n v="74703.25"/>
    <n v="49506.75"/>
    <n v="-49063.625"/>
    <n v="148963.375"/>
    <n v="90678"/>
  </r>
  <r>
    <n v="813199"/>
    <d v="2014-07-25T09:39:43"/>
    <x v="0"/>
    <s v="Male"/>
    <s v="Operations Department"/>
    <x v="1"/>
    <n v="38954"/>
    <n v="38954"/>
    <s v="20001-40000"/>
    <m/>
    <m/>
    <m/>
    <m/>
    <m/>
    <n v="25181"/>
    <n v="74689"/>
    <n v="49508"/>
    <n v="-49081"/>
    <n v="148951"/>
    <n v="38954"/>
  </r>
  <r>
    <n v="619520"/>
    <d v="2014-07-28T14:50:48"/>
    <x v="0"/>
    <s v="Male"/>
    <s v="Operations Department"/>
    <x v="1"/>
    <n v="45834"/>
    <n v="45834"/>
    <s v="40001-60000"/>
    <m/>
    <m/>
    <m/>
    <m/>
    <m/>
    <n v="25178.75"/>
    <n v="74693.75"/>
    <n v="49515"/>
    <n v="-49093.75"/>
    <n v="148966.25"/>
    <n v="45834"/>
  </r>
  <r>
    <n v="607190"/>
    <d v="2014-07-28T14:52:20"/>
    <x v="0"/>
    <s v="Male"/>
    <s v="Operations Department"/>
    <x v="1"/>
    <n v="6831"/>
    <n v="6831"/>
    <s v="0-20,000"/>
    <m/>
    <m/>
    <m/>
    <m/>
    <m/>
    <n v="25176.5"/>
    <n v="74698.5"/>
    <n v="49522"/>
    <n v="-49106.5"/>
    <n v="148981.5"/>
    <n v="6831"/>
  </r>
  <r>
    <n v="237104"/>
    <d v="2014-07-28T14:54:13"/>
    <x v="0"/>
    <s v="Male"/>
    <s v="Operations Department"/>
    <x v="1"/>
    <n v="50918"/>
    <n v="50918"/>
    <s v="40001-60000"/>
    <m/>
    <m/>
    <m/>
    <m/>
    <m/>
    <n v="25196.5"/>
    <n v="74703.25"/>
    <n v="49506.75"/>
    <n v="-49063.625"/>
    <n v="148963.375"/>
    <n v="50918"/>
  </r>
  <r>
    <n v="466436"/>
    <d v="2014-07-30T09:27:51"/>
    <x v="0"/>
    <s v="Male"/>
    <s v="Operations Department"/>
    <x v="1"/>
    <n v="62566"/>
    <n v="62566"/>
    <s v="60001-100000"/>
    <m/>
    <m/>
    <m/>
    <m/>
    <m/>
    <n v="25181"/>
    <n v="74708"/>
    <n v="49527"/>
    <n v="-49109.5"/>
    <n v="148998.5"/>
    <n v="62566"/>
  </r>
  <r>
    <n v="326359"/>
    <d v="2014-07-30T09:28:57"/>
    <x v="0"/>
    <s v="Male"/>
    <s v="Operations Department"/>
    <x v="1"/>
    <n v="50435"/>
    <n v="50435"/>
    <s v="40001-60000"/>
    <m/>
    <m/>
    <m/>
    <m/>
    <m/>
    <n v="25178.75"/>
    <n v="74715.25"/>
    <n v="49536.5"/>
    <n v="-49126"/>
    <n v="149020"/>
    <n v="50435"/>
  </r>
  <r>
    <n v="911449"/>
    <d v="2014-07-28T09:31:44"/>
    <x v="1"/>
    <s v="Male"/>
    <s v="Operations Department"/>
    <x v="1"/>
    <n v="99841"/>
    <n v="99841"/>
    <s v="60001-100000"/>
    <m/>
    <m/>
    <m/>
    <m/>
    <m/>
    <n v="25176.5"/>
    <n v="74722.5"/>
    <n v="49546"/>
    <n v="-49142.5"/>
    <n v="149041.5"/>
    <n v="99841"/>
  </r>
  <r>
    <n v="63497"/>
    <d v="2014-07-31T15:39:48"/>
    <x v="0"/>
    <s v="Male"/>
    <s v="Operations Department"/>
    <x v="1"/>
    <n v="2531"/>
    <n v="2531"/>
    <s v="0-20,000"/>
    <m/>
    <m/>
    <m/>
    <m/>
    <m/>
    <n v="25174.25"/>
    <n v="74703.25"/>
    <n v="49529"/>
    <n v="-49119.25"/>
    <n v="148996.75"/>
    <n v="2531"/>
  </r>
  <r>
    <n v="256732"/>
    <d v="2014-07-31T15:40:59"/>
    <x v="1"/>
    <s v="Female"/>
    <s v="Operations Department"/>
    <x v="1"/>
    <n v="78708"/>
    <n v="78708"/>
    <s v="60001-100000"/>
    <m/>
    <m/>
    <m/>
    <m/>
    <m/>
    <n v="25181"/>
    <n v="74708"/>
    <n v="49527"/>
    <n v="-49109.5"/>
    <n v="148998.5"/>
    <n v="78708"/>
  </r>
  <r>
    <n v="443271"/>
    <d v="2014-07-31T15:45:13"/>
    <x v="1"/>
    <s v="Male"/>
    <s v="Operations Department"/>
    <x v="1"/>
    <n v="95428"/>
    <n v="95428"/>
    <s v="60001-100000"/>
    <m/>
    <m/>
    <m/>
    <m/>
    <m/>
    <n v="25178.75"/>
    <n v="74693.75"/>
    <n v="49515"/>
    <n v="-49093.75"/>
    <n v="148966.25"/>
    <n v="95428"/>
  </r>
  <r>
    <n v="501509"/>
    <d v="2014-08-04T14:56:48"/>
    <x v="0"/>
    <s v="Female"/>
    <s v="Operations Department"/>
    <x v="1"/>
    <n v="96737"/>
    <n v="96737"/>
    <s v="60001-100000"/>
    <m/>
    <m/>
    <m/>
    <m/>
    <m/>
    <n v="25176.5"/>
    <n v="74685"/>
    <n v="49508.5"/>
    <n v="-49086.25"/>
    <n v="148947.75"/>
    <n v="96737"/>
  </r>
  <r>
    <n v="830684"/>
    <d v="2014-08-05T13:14:52"/>
    <x v="0"/>
    <s v="Male"/>
    <s v="Operations Department"/>
    <x v="1"/>
    <n v="35384"/>
    <n v="35384"/>
    <s v="20001-40000"/>
    <m/>
    <m/>
    <m/>
    <m/>
    <m/>
    <n v="25174.25"/>
    <n v="74679"/>
    <n v="49504.75"/>
    <n v="-49082.875"/>
    <n v="148936.125"/>
    <n v="35384"/>
  </r>
  <r>
    <n v="232954"/>
    <d v="2014-08-05T13:15:45"/>
    <x v="0"/>
    <s v="Male"/>
    <s v="Operations Department"/>
    <x v="1"/>
    <n v="7212"/>
    <n v="7212"/>
    <s v="0-20,000"/>
    <m/>
    <m/>
    <m/>
    <m/>
    <m/>
    <n v="25172"/>
    <n v="74681"/>
    <n v="49509"/>
    <n v="-49091.5"/>
    <n v="148944.5"/>
    <n v="7212"/>
  </r>
  <r>
    <n v="423493"/>
    <d v="2014-08-05T13:16:50"/>
    <x v="0"/>
    <s v="Male"/>
    <s v="Operations Department"/>
    <x v="1"/>
    <n v="26310"/>
    <n v="26310"/>
    <s v="20001-40000"/>
    <m/>
    <m/>
    <m/>
    <m/>
    <m/>
    <n v="25178.75"/>
    <n v="74683"/>
    <n v="49504.25"/>
    <n v="-49077.625"/>
    <n v="148939.375"/>
    <n v="26310"/>
  </r>
  <r>
    <n v="585661"/>
    <d v="2014-08-06T17:46:40"/>
    <x v="1"/>
    <s v="Male"/>
    <s v="Operations Department"/>
    <x v="1"/>
    <n v="56005"/>
    <n v="56005"/>
    <s v="40001-60000"/>
    <m/>
    <m/>
    <m/>
    <m/>
    <m/>
    <n v="25176.5"/>
    <n v="74685"/>
    <n v="49508.5"/>
    <n v="-49086.25"/>
    <n v="148947.75"/>
    <n v="56005"/>
  </r>
  <r>
    <n v="733207"/>
    <d v="2014-08-06T17:47:08"/>
    <x v="0"/>
    <s v="Male"/>
    <s v="Operations Department"/>
    <x v="1"/>
    <n v="4035"/>
    <n v="4035"/>
    <s v="0-20,000"/>
    <m/>
    <m/>
    <m/>
    <m/>
    <m/>
    <n v="25174.25"/>
    <n v="74687"/>
    <n v="49512.75"/>
    <n v="-49094.875"/>
    <n v="148956.125"/>
    <n v="4035"/>
  </r>
  <r>
    <n v="844475"/>
    <d v="2014-08-14T13:21:36"/>
    <x v="1"/>
    <s v="Male"/>
    <s v="Operations Department"/>
    <x v="1"/>
    <n v="16304"/>
    <n v="16304"/>
    <s v="0-20,000"/>
    <m/>
    <m/>
    <m/>
    <m/>
    <m/>
    <n v="25181"/>
    <n v="74689"/>
    <n v="49508"/>
    <n v="-49081"/>
    <n v="148951"/>
    <n v="16304"/>
  </r>
  <r>
    <n v="152700"/>
    <d v="2014-05-08T13:34:21"/>
    <x v="1"/>
    <s v="Male"/>
    <s v="Operations Department"/>
    <x v="6"/>
    <n v="56014"/>
    <n v="56014"/>
    <s v="40001-60000"/>
    <m/>
    <m/>
    <m/>
    <m/>
    <m/>
    <n v="25227.5"/>
    <n v="74693.75"/>
    <n v="49466.25"/>
    <n v="-48971.875"/>
    <n v="148893.125"/>
    <n v="56014"/>
  </r>
  <r>
    <n v="927127"/>
    <d v="2014-05-30T17:43:24"/>
    <x v="1"/>
    <s v="Female"/>
    <s v="Operations Department"/>
    <x v="1"/>
    <n v="26991"/>
    <n v="26991"/>
    <s v="20001-40000"/>
    <m/>
    <m/>
    <m/>
    <m/>
    <m/>
    <n v="25212"/>
    <n v="74698.5"/>
    <n v="49486.5"/>
    <n v="-49017.75"/>
    <n v="148928.25"/>
    <n v="26991"/>
  </r>
  <r>
    <n v="836835"/>
    <d v="2014-06-09T09:32:25"/>
    <x v="1"/>
    <s v="Female"/>
    <s v="Finance Department"/>
    <x v="1"/>
    <n v="80654"/>
    <n v="80654"/>
    <s v="60001-100000"/>
    <m/>
    <m/>
    <m/>
    <m/>
    <m/>
    <n v="25196.5"/>
    <n v="74703.25"/>
    <n v="49506.75"/>
    <n v="-49063.625"/>
    <n v="148963.375"/>
    <n v="80654"/>
  </r>
  <r>
    <n v="808744"/>
    <d v="2014-06-11T08:27:11"/>
    <x v="0"/>
    <s v="Female"/>
    <s v="Finance Department"/>
    <x v="1"/>
    <n v="64260"/>
    <n v="64260"/>
    <s v="60001-100000"/>
    <m/>
    <m/>
    <m/>
    <m/>
    <m/>
    <n v="25181"/>
    <n v="74689"/>
    <n v="49508"/>
    <n v="-49081"/>
    <n v="148951"/>
    <n v="64260"/>
  </r>
  <r>
    <n v="917757"/>
    <d v="2014-06-15T13:08:48"/>
    <x v="0"/>
    <s v="Female"/>
    <s v="Service Department"/>
    <x v="7"/>
    <n v="93323"/>
    <n v="93323"/>
    <s v="60001-100000"/>
    <m/>
    <m/>
    <m/>
    <m/>
    <m/>
    <n v="25178.75"/>
    <n v="74693.75"/>
    <n v="49515"/>
    <n v="-49093.75"/>
    <n v="148966.25"/>
    <n v="93323"/>
  </r>
  <r>
    <n v="337196"/>
    <d v="2014-06-15T13:09:50"/>
    <x v="1"/>
    <s v="Male"/>
    <s v="Service Department"/>
    <x v="7"/>
    <n v="83380"/>
    <n v="83380"/>
    <s v="60001-100000"/>
    <m/>
    <m/>
    <m/>
    <m/>
    <m/>
    <n v="25176.5"/>
    <n v="74685"/>
    <n v="49508.5"/>
    <n v="-49086.25"/>
    <n v="148947.75"/>
    <n v="83380"/>
  </r>
  <r>
    <n v="904958"/>
    <d v="2014-06-16T12:34:12"/>
    <x v="1"/>
    <s v="Don’t want to say"/>
    <s v="Service Department"/>
    <x v="7"/>
    <n v="12043"/>
    <n v="12043"/>
    <s v="0-20,000"/>
    <m/>
    <m/>
    <m/>
    <m/>
    <m/>
    <n v="25174.25"/>
    <n v="74679"/>
    <n v="49504.75"/>
    <n v="-49082.875"/>
    <n v="148936.125"/>
    <n v="12043"/>
  </r>
  <r>
    <n v="202037"/>
    <d v="2014-08-12T05:16:38"/>
    <x v="1"/>
    <s v="Female"/>
    <s v="Operations Department"/>
    <x v="7"/>
    <n v="28817"/>
    <n v="28817"/>
    <s v="20001-40000"/>
    <m/>
    <m/>
    <m/>
    <m/>
    <m/>
    <n v="25181"/>
    <n v="74681"/>
    <n v="49500"/>
    <n v="-49069"/>
    <n v="148931"/>
    <n v="28817"/>
  </r>
  <r>
    <n v="138910"/>
    <d v="2014-05-01T12:04:34"/>
    <x v="1"/>
    <s v="Female"/>
    <s v="Service Department"/>
    <x v="3"/>
    <n v="98052"/>
    <n v="98052"/>
    <s v="60001-100000"/>
    <m/>
    <m/>
    <m/>
    <m/>
    <m/>
    <n v="25178.75"/>
    <n v="74683"/>
    <n v="49504.25"/>
    <n v="-49077.625"/>
    <n v="148939.375"/>
    <n v="98052"/>
  </r>
  <r>
    <n v="205184"/>
    <d v="2014-05-01T12:05:35"/>
    <x v="0"/>
    <s v="Male"/>
    <s v="Service Department"/>
    <x v="3"/>
    <n v="75053"/>
    <n v="75053"/>
    <s v="60001-100000"/>
    <m/>
    <m/>
    <m/>
    <m/>
    <m/>
    <n v="25176.5"/>
    <n v="74677"/>
    <n v="49500.5"/>
    <n v="-49074.25"/>
    <n v="148927.75"/>
    <n v="75053"/>
  </r>
  <r>
    <n v="450577"/>
    <d v="2014-05-20T18:26:58"/>
    <x v="0"/>
    <s v="Female"/>
    <s v="Service Department"/>
    <x v="3"/>
    <n v="33701"/>
    <n v="33701"/>
    <s v="20001-40000"/>
    <m/>
    <m/>
    <m/>
    <m/>
    <m/>
    <n v="25174.25"/>
    <n v="74660.5"/>
    <n v="49486.25"/>
    <n v="-49055.125"/>
    <n v="148889.875"/>
    <n v="33701"/>
  </r>
  <r>
    <n v="557890"/>
    <d v="2014-05-21T09:05:33"/>
    <x v="0"/>
    <s v="Male"/>
    <s v="Service Department"/>
    <x v="3"/>
    <n v="79836"/>
    <n v="79836"/>
    <s v="60001-100000"/>
    <m/>
    <m/>
    <m/>
    <m/>
    <m/>
    <n v="25172"/>
    <n v="74673"/>
    <n v="49501"/>
    <n v="-49079.5"/>
    <n v="148924.5"/>
    <n v="79836"/>
  </r>
  <r>
    <n v="980404"/>
    <d v="2014-05-31T13:49:57"/>
    <x v="0"/>
    <s v="Male"/>
    <s v="Service Department"/>
    <x v="3"/>
    <n v="54995"/>
    <n v="54995"/>
    <s v="40001-60000"/>
    <m/>
    <m/>
    <m/>
    <m/>
    <m/>
    <n v="25155.5"/>
    <n v="74635.5"/>
    <n v="49480"/>
    <n v="-49064.5"/>
    <n v="148855.5"/>
    <n v="54995"/>
  </r>
  <r>
    <n v="53873"/>
    <d v="2014-05-31T13:50:21"/>
    <x v="0"/>
    <s v="Male"/>
    <s v="Service Department"/>
    <x v="3"/>
    <n v="51505"/>
    <n v="51505"/>
    <s v="40001-60000"/>
    <m/>
    <m/>
    <m/>
    <m/>
    <m/>
    <n v="25139"/>
    <n v="74648"/>
    <n v="49509"/>
    <n v="-49124.5"/>
    <n v="148911.5"/>
    <n v="51505"/>
  </r>
  <r>
    <n v="744516"/>
    <d v="2014-05-31T13:50:38"/>
    <x v="1"/>
    <s v="Male"/>
    <s v="Service Department"/>
    <x v="3"/>
    <n v="34912"/>
    <n v="34912"/>
    <s v="20001-40000"/>
    <m/>
    <m/>
    <m/>
    <m/>
    <m/>
    <n v="25122.5"/>
    <n v="74660.5"/>
    <n v="49538"/>
    <n v="-49184.5"/>
    <n v="148967.5"/>
    <n v="34912"/>
  </r>
  <r>
    <n v="827835"/>
    <d v="2014-05-31T13:51:02"/>
    <x v="1"/>
    <s v="Male"/>
    <s v="Service Department"/>
    <x v="3"/>
    <n v="45139"/>
    <n v="45139"/>
    <s v="40001-60000"/>
    <m/>
    <m/>
    <m/>
    <m/>
    <m/>
    <n v="25106"/>
    <n v="74673"/>
    <n v="49567"/>
    <n v="-49244.5"/>
    <n v="149023.5"/>
    <n v="45139"/>
  </r>
  <r>
    <n v="508644"/>
    <d v="2014-08-04T09:32:42"/>
    <x v="1"/>
    <s v="Female"/>
    <s v="Service Department"/>
    <x v="1"/>
    <n v="94103"/>
    <n v="94103"/>
    <s v="60001-100000"/>
    <m/>
    <m/>
    <m/>
    <m/>
    <m/>
    <n v="25094.25"/>
    <n v="74675"/>
    <n v="49580.75"/>
    <n v="-49276.875"/>
    <n v="149046.125"/>
    <n v="94103"/>
  </r>
  <r>
    <n v="53247"/>
    <d v="2014-08-05T12:52:47"/>
    <x v="0"/>
    <s v="Male"/>
    <s v="Service Department"/>
    <x v="3"/>
    <n v="89823"/>
    <n v="89823"/>
    <s v="60001-100000"/>
    <m/>
    <m/>
    <m/>
    <m/>
    <m/>
    <n v="25082.5"/>
    <n v="74648"/>
    <n v="49565.5"/>
    <n v="-49265.75"/>
    <n v="148996.25"/>
    <n v="89823"/>
  </r>
  <r>
    <n v="549650"/>
    <d v="2014-08-06T18:36:43"/>
    <x v="1"/>
    <s v="Female"/>
    <s v="Service Department"/>
    <x v="3"/>
    <n v="64110"/>
    <n v="64110"/>
    <s v="60001-100000"/>
    <m/>
    <m/>
    <m/>
    <m/>
    <m/>
    <n v="25070.75"/>
    <n v="74614.75"/>
    <n v="49544"/>
    <n v="-49245.25"/>
    <n v="148930.75"/>
    <n v="64110"/>
  </r>
  <r>
    <n v="340562"/>
    <d v="2014-08-06T18:39:23"/>
    <x v="1"/>
    <s v="Female"/>
    <s v="Service Department"/>
    <x v="3"/>
    <n v="56077"/>
    <n v="56077"/>
    <s v="40001-60000"/>
    <m/>
    <m/>
    <m/>
    <m/>
    <m/>
    <n v="25059"/>
    <n v="74623"/>
    <n v="49564"/>
    <n v="-49287"/>
    <n v="148969"/>
    <n v="56077"/>
  </r>
  <r>
    <n v="808516"/>
    <d v="2014-08-07T10:58:37"/>
    <x v="1"/>
    <s v="Male"/>
    <s v="Service Department"/>
    <x v="1"/>
    <n v="8816"/>
    <n v="8816"/>
    <s v="0-20,000"/>
    <m/>
    <m/>
    <m/>
    <m/>
    <m/>
    <n v="25054.75"/>
    <n v="74635.5"/>
    <n v="49580.75"/>
    <n v="-49316.375"/>
    <n v="149006.625"/>
    <n v="8816"/>
  </r>
  <r>
    <n v="898531"/>
    <d v="2014-05-13T09:31:32"/>
    <x v="0"/>
    <s v="Male"/>
    <s v="Service Department"/>
    <x v="1"/>
    <n v="44565"/>
    <n v="44565"/>
    <s v="40001-60000"/>
    <m/>
    <m/>
    <m/>
    <m/>
    <m/>
    <n v="25082.5"/>
    <n v="74648"/>
    <n v="49565.5"/>
    <n v="-49265.75"/>
    <n v="148996.25"/>
    <n v="44565"/>
  </r>
  <r>
    <n v="289301"/>
    <d v="2014-06-10T09:33:39"/>
    <x v="0"/>
    <s v="Male"/>
    <s v="Service Department"/>
    <x v="1"/>
    <n v="86933"/>
    <n v="86933"/>
    <s v="60001-100000"/>
    <m/>
    <m/>
    <m/>
    <m/>
    <m/>
    <n v="25070.75"/>
    <n v="74660.5"/>
    <n v="49589.75"/>
    <n v="-49313.875"/>
    <n v="149045.125"/>
    <n v="86933"/>
  </r>
  <r>
    <n v="443538"/>
    <d v="2014-06-23T14:19:13"/>
    <x v="0"/>
    <s v="Male"/>
    <s v="Sales Department"/>
    <x v="1"/>
    <n v="49717"/>
    <n v="49717"/>
    <s v="40001-60000"/>
    <m/>
    <m/>
    <m/>
    <m/>
    <m/>
    <n v="25059"/>
    <n v="74623"/>
    <n v="49564"/>
    <n v="-49287"/>
    <n v="148969"/>
    <n v="49717"/>
  </r>
  <r>
    <n v="404162"/>
    <d v="2014-06-23T14:21:10"/>
    <x v="0"/>
    <s v="Male"/>
    <s v="Sales Department"/>
    <x v="1"/>
    <n v="9717"/>
    <n v="9717"/>
    <s v="0-20,000"/>
    <m/>
    <m/>
    <m/>
    <m/>
    <m/>
    <n v="25054.75"/>
    <n v="74635.5"/>
    <n v="49580.75"/>
    <n v="-49316.375"/>
    <n v="149006.625"/>
    <n v="9717"/>
  </r>
  <r>
    <n v="300037"/>
    <d v="2014-06-10T09:32:01"/>
    <x v="0"/>
    <s v="Female"/>
    <s v="Service Department"/>
    <x v="6"/>
    <n v="1105"/>
    <n v="1105"/>
    <s v="0-20,000"/>
    <m/>
    <m/>
    <m/>
    <m/>
    <m/>
    <n v="25082.5"/>
    <n v="74648"/>
    <n v="49565.5"/>
    <n v="-49265.75"/>
    <n v="148996.25"/>
    <n v="1105"/>
  </r>
  <r>
    <n v="708131"/>
    <d v="2014-06-10T09:32:40"/>
    <x v="1"/>
    <s v="Male"/>
    <s v="Service Department"/>
    <x v="6"/>
    <n v="39503"/>
    <n v="39503"/>
    <s v="20001-40000"/>
    <m/>
    <m/>
    <m/>
    <m/>
    <m/>
    <n v="25122.5"/>
    <n v="74660.5"/>
    <n v="49538"/>
    <n v="-49184.5"/>
    <n v="148967.5"/>
    <n v="39503"/>
  </r>
  <r>
    <n v="458488"/>
    <d v="2014-06-10T09:33:34"/>
    <x v="0"/>
    <s v="Female"/>
    <s v="Service Department"/>
    <x v="6"/>
    <n v="23002"/>
    <n v="23002"/>
    <s v="20001-40000"/>
    <m/>
    <m/>
    <m/>
    <m/>
    <m/>
    <n v="25106"/>
    <n v="74673"/>
    <n v="49567"/>
    <n v="-49244.5"/>
    <n v="149023.5"/>
    <n v="23002"/>
  </r>
  <r>
    <n v="559038"/>
    <d v="2014-06-10T09:31:40"/>
    <x v="0"/>
    <s v="Don’t want to say"/>
    <s v="Service Department"/>
    <x v="6"/>
    <n v="14068"/>
    <n v="14068"/>
    <s v="0-20,000"/>
    <m/>
    <m/>
    <m/>
    <m/>
    <m/>
    <n v="25155.5"/>
    <n v="74675"/>
    <n v="49519.5"/>
    <n v="-49123.75"/>
    <n v="148954.25"/>
    <n v="14068"/>
  </r>
  <r>
    <n v="812043"/>
    <d v="2014-06-11T14:42:05"/>
    <x v="1"/>
    <s v="Female"/>
    <s v="Service Department"/>
    <x v="3"/>
    <n v="63058"/>
    <n v="63058"/>
    <s v="60001-100000"/>
    <m/>
    <m/>
    <m/>
    <m/>
    <m/>
    <n v="25176.5"/>
    <n v="74677"/>
    <n v="49500.5"/>
    <n v="-49074.25"/>
    <n v="148927.75"/>
    <n v="63058"/>
  </r>
  <r>
    <n v="470212"/>
    <d v="2014-06-11T14:44:05"/>
    <x v="1"/>
    <s v="Male"/>
    <s v="Service Department"/>
    <x v="3"/>
    <n v="34103"/>
    <n v="34103"/>
    <s v="20001-40000"/>
    <m/>
    <m/>
    <m/>
    <m/>
    <m/>
    <n v="25174.25"/>
    <n v="74679"/>
    <n v="49504.75"/>
    <n v="-49082.875"/>
    <n v="148936.125"/>
    <n v="34103"/>
  </r>
  <r>
    <n v="675820"/>
    <d v="2014-06-12T15:01:29"/>
    <x v="0"/>
    <s v="Male"/>
    <s v="Service Department"/>
    <x v="4"/>
    <n v="9050"/>
    <n v="9050"/>
    <s v="0-20,000"/>
    <m/>
    <m/>
    <m/>
    <m/>
    <m/>
    <n v="25172"/>
    <n v="74681"/>
    <n v="49509"/>
    <n v="-49091.5"/>
    <n v="148944.5"/>
    <n v="9050"/>
  </r>
  <r>
    <n v="432824"/>
    <d v="2014-06-12T15:05:34"/>
    <x v="1"/>
    <s v="Male"/>
    <s v="Service Department"/>
    <x v="4"/>
    <n v="28230"/>
    <n v="28230"/>
    <s v="20001-40000"/>
    <m/>
    <m/>
    <m/>
    <m/>
    <m/>
    <n v="25178.75"/>
    <n v="74683"/>
    <n v="49504.25"/>
    <n v="-49077.625"/>
    <n v="148939.375"/>
    <n v="28230"/>
  </r>
  <r>
    <n v="513438"/>
    <d v="2014-06-12T15:08:24"/>
    <x v="0"/>
    <s v="Female"/>
    <s v="Service Department"/>
    <x v="4"/>
    <n v="60848"/>
    <n v="60848"/>
    <s v="60001-100000"/>
    <m/>
    <m/>
    <m/>
    <m/>
    <m/>
    <n v="25176.5"/>
    <n v="74685"/>
    <n v="49508.5"/>
    <n v="-49086.25"/>
    <n v="148947.75"/>
    <n v="60848"/>
  </r>
  <r>
    <n v="436854"/>
    <d v="2014-06-18T18:52:16"/>
    <x v="0"/>
    <s v="Male"/>
    <s v="Service Department"/>
    <x v="6"/>
    <n v="3515"/>
    <n v="3515"/>
    <s v="0-20,000"/>
    <m/>
    <m/>
    <m/>
    <m/>
    <m/>
    <n v="25174.25"/>
    <n v="74687"/>
    <n v="49512.75"/>
    <n v="-49094.875"/>
    <n v="148956.125"/>
    <n v="3515"/>
  </r>
  <r>
    <n v="441953"/>
    <d v="2014-06-19T11:55:58"/>
    <x v="0"/>
    <s v="Male"/>
    <s v="Service Department"/>
    <x v="4"/>
    <n v="69669"/>
    <n v="69669"/>
    <s v="60001-100000"/>
    <m/>
    <m/>
    <m/>
    <m/>
    <m/>
    <n v="25181"/>
    <n v="74689"/>
    <n v="49508"/>
    <n v="-49081"/>
    <n v="148951"/>
    <n v="69669"/>
  </r>
  <r>
    <n v="159635"/>
    <d v="2014-06-20T01:11:16"/>
    <x v="1"/>
    <s v="Female"/>
    <s v="Service Department"/>
    <x v="3"/>
    <n v="94924"/>
    <n v="94924"/>
    <s v="60001-100000"/>
    <m/>
    <m/>
    <m/>
    <m/>
    <m/>
    <n v="25178.75"/>
    <n v="74693.75"/>
    <n v="49515"/>
    <n v="-49093.75"/>
    <n v="148966.25"/>
    <n v="94924"/>
  </r>
  <r>
    <n v="173648"/>
    <d v="2014-06-20T01:13:55"/>
    <x v="0"/>
    <s v="Male"/>
    <s v="Service Department"/>
    <x v="3"/>
    <n v="61722"/>
    <n v="61722"/>
    <s v="60001-100000"/>
    <m/>
    <m/>
    <m/>
    <m/>
    <m/>
    <n v="25176.5"/>
    <n v="74685"/>
    <n v="49508.5"/>
    <n v="-49086.25"/>
    <n v="148947.75"/>
    <n v="61722"/>
  </r>
  <r>
    <n v="661058"/>
    <d v="2014-06-23T15:27:49"/>
    <x v="1"/>
    <s v="Male"/>
    <s v="Service Department"/>
    <x v="4"/>
    <n v="52213"/>
    <n v="52213"/>
    <s v="40001-60000"/>
    <m/>
    <m/>
    <m/>
    <m/>
    <m/>
    <n v="25174.25"/>
    <n v="74687"/>
    <n v="49512.75"/>
    <n v="-49094.875"/>
    <n v="148956.125"/>
    <n v="52213"/>
  </r>
  <r>
    <n v="438539"/>
    <d v="2014-06-27T10:54:50"/>
    <x v="0"/>
    <s v="Male"/>
    <s v="Service Department"/>
    <x v="4"/>
    <n v="16193"/>
    <n v="16193"/>
    <s v="0-20,000"/>
    <m/>
    <m/>
    <m/>
    <m/>
    <m/>
    <n v="25172"/>
    <n v="74689"/>
    <n v="49517"/>
    <n v="-49103.5"/>
    <n v="148964.5"/>
    <n v="16193"/>
  </r>
  <r>
    <n v="800816"/>
    <d v="2014-06-29T09:42:52"/>
    <x v="0"/>
    <s v="Female"/>
    <s v="Service Department"/>
    <x v="4"/>
    <n v="87696"/>
    <n v="87696"/>
    <s v="60001-100000"/>
    <m/>
    <m/>
    <m/>
    <m/>
    <m/>
    <n v="25178.75"/>
    <n v="74693.75"/>
    <n v="49515"/>
    <n v="-49093.75"/>
    <n v="148966.25"/>
    <n v="87696"/>
  </r>
  <r>
    <n v="846166"/>
    <d v="2014-06-29T09:43:24"/>
    <x v="0"/>
    <s v="Female"/>
    <s v="Service Department"/>
    <x v="4"/>
    <n v="79112"/>
    <n v="79112"/>
    <s v="60001-100000"/>
    <m/>
    <m/>
    <m/>
    <m/>
    <m/>
    <n v="25176.5"/>
    <n v="74685"/>
    <n v="49508.5"/>
    <n v="-49086.25"/>
    <n v="148947.75"/>
    <n v="79112"/>
  </r>
  <r>
    <n v="340089"/>
    <d v="2014-06-29T09:43:57"/>
    <x v="1"/>
    <s v="Male"/>
    <s v="Service Department"/>
    <x v="4"/>
    <n v="11374"/>
    <n v="11374"/>
    <s v="0-20,000"/>
    <m/>
    <m/>
    <m/>
    <m/>
    <m/>
    <n v="25174.25"/>
    <n v="74679"/>
    <n v="49504.75"/>
    <n v="-49082.875"/>
    <n v="148936.125"/>
    <n v="11374"/>
  </r>
  <r>
    <n v="710906"/>
    <d v="2014-06-29T09:47:32"/>
    <x v="0"/>
    <s v="Male"/>
    <s v="Service Department"/>
    <x v="4"/>
    <n v="26764"/>
    <n v="26764"/>
    <s v="20001-40000"/>
    <m/>
    <m/>
    <m/>
    <m/>
    <m/>
    <n v="25181"/>
    <n v="74681"/>
    <n v="49500"/>
    <n v="-49069"/>
    <n v="148931"/>
    <n v="26764"/>
  </r>
  <r>
    <n v="37753"/>
    <d v="2014-06-29T09:48:26"/>
    <x v="0"/>
    <s v="Male"/>
    <s v="Service Department"/>
    <x v="4"/>
    <n v="27076"/>
    <n v="27076"/>
    <s v="20001-40000"/>
    <m/>
    <m/>
    <m/>
    <m/>
    <m/>
    <n v="25178.75"/>
    <n v="74683"/>
    <n v="49504.25"/>
    <n v="-49077.625"/>
    <n v="148939.375"/>
    <n v="27076"/>
  </r>
  <r>
    <n v="712161"/>
    <d v="2014-07-03T09:06:46"/>
    <x v="1"/>
    <s v="Male"/>
    <s v="Service Department"/>
    <x v="4"/>
    <n v="13426"/>
    <n v="13426"/>
    <s v="0-20,000"/>
    <m/>
    <m/>
    <m/>
    <m/>
    <m/>
    <n v="25176.5"/>
    <n v="74685"/>
    <n v="49508.5"/>
    <n v="-49086.25"/>
    <n v="148947.75"/>
    <n v="13426"/>
  </r>
  <r>
    <n v="852138"/>
    <d v="2014-07-07T20:13:11"/>
    <x v="0"/>
    <s v="Male"/>
    <s v="Service Department"/>
    <x v="4"/>
    <n v="79527"/>
    <n v="79527"/>
    <s v="60001-100000"/>
    <m/>
    <m/>
    <m/>
    <m/>
    <m/>
    <n v="25196.5"/>
    <n v="74687"/>
    <n v="49490.5"/>
    <n v="-49039.25"/>
    <n v="148922.75"/>
    <n v="79527"/>
  </r>
  <r>
    <n v="994949"/>
    <d v="2014-07-07T20:14:31"/>
    <x v="1"/>
    <s v="Male"/>
    <s v="Service Department"/>
    <x v="4"/>
    <n v="23484"/>
    <n v="23484"/>
    <s v="20001-40000"/>
    <m/>
    <m/>
    <m/>
    <m/>
    <m/>
    <n v="25181"/>
    <n v="74681"/>
    <n v="49500"/>
    <n v="-49069"/>
    <n v="148931"/>
    <n v="23484"/>
  </r>
  <r>
    <n v="935603"/>
    <d v="2014-07-07T20:16:01"/>
    <x v="0"/>
    <s v="Female"/>
    <s v="Service Department"/>
    <x v="4"/>
    <n v="96002"/>
    <n v="96002"/>
    <s v="60001-100000"/>
    <m/>
    <m/>
    <m/>
    <m/>
    <m/>
    <n v="25227.5"/>
    <n v="74683"/>
    <n v="49455.5"/>
    <n v="-48955.75"/>
    <n v="148866.25"/>
    <n v="96002"/>
  </r>
  <r>
    <n v="469760"/>
    <d v="2014-07-14T10:37:57"/>
    <x v="1"/>
    <s v="Male"/>
    <s v="Service Department"/>
    <x v="4"/>
    <n v="98626"/>
    <n v="98626"/>
    <s v="60001-100000"/>
    <m/>
    <m/>
    <m/>
    <m/>
    <m/>
    <n v="25212"/>
    <n v="74677"/>
    <n v="49465"/>
    <n v="-48985.5"/>
    <n v="148874.5"/>
    <n v="98626"/>
  </r>
  <r>
    <n v="988813"/>
    <d v="2014-07-14T10:40:44"/>
    <x v="1"/>
    <s v="Male"/>
    <s v="Service Department"/>
    <x v="4"/>
    <n v="64968"/>
    <n v="64968"/>
    <s v="60001-100000"/>
    <m/>
    <m/>
    <m/>
    <m/>
    <m/>
    <n v="25196.5"/>
    <n v="74660.5"/>
    <n v="49464"/>
    <n v="-48999.5"/>
    <n v="148856.5"/>
    <n v="64968"/>
  </r>
  <r>
    <n v="316175"/>
    <d v="2014-07-22T09:31:27"/>
    <x v="0"/>
    <s v="Male"/>
    <s v="Service Department"/>
    <x v="6"/>
    <n v="11293"/>
    <n v="11293"/>
    <s v="0-20,000"/>
    <m/>
    <m/>
    <m/>
    <m/>
    <m/>
    <n v="25181"/>
    <n v="74673"/>
    <n v="49492"/>
    <n v="-49057"/>
    <n v="148911"/>
    <n v="11293"/>
  </r>
  <r>
    <n v="577587"/>
    <d v="2014-07-22T18:22:15"/>
    <x v="0"/>
    <s v="Female"/>
    <s v="Service Department"/>
    <x v="6"/>
    <n v="98318"/>
    <n v="98318"/>
    <s v="60001-100000"/>
    <m/>
    <m/>
    <m/>
    <m/>
    <m/>
    <n v="25227.5"/>
    <n v="74675"/>
    <n v="49447.5"/>
    <n v="-48943.75"/>
    <n v="148846.25"/>
    <n v="98318"/>
  </r>
  <r>
    <n v="915524"/>
    <d v="2014-07-29T03:21:02"/>
    <x v="0"/>
    <s v="Male"/>
    <s v="Service Department"/>
    <x v="6"/>
    <n v="41305"/>
    <n v="41305"/>
    <s v="40001-60000"/>
    <m/>
    <m/>
    <m/>
    <m/>
    <m/>
    <n v="25212"/>
    <n v="74648"/>
    <n v="49436"/>
    <n v="-48942"/>
    <n v="148802"/>
    <n v="41305"/>
  </r>
  <r>
    <n v="560182"/>
    <d v="2014-08-06T15:14:21"/>
    <x v="0"/>
    <s v="Male"/>
    <s v="Service Department"/>
    <x v="4"/>
    <n v="22923"/>
    <n v="22923"/>
    <s v="20001-40000"/>
    <m/>
    <m/>
    <m/>
    <m/>
    <m/>
    <n v="25196.5"/>
    <n v="74660.5"/>
    <n v="49464"/>
    <n v="-48999.5"/>
    <n v="148856.5"/>
    <n v="22923"/>
  </r>
  <r>
    <n v="285644"/>
    <d v="2014-08-06T15:15:32"/>
    <x v="1"/>
    <s v="Male"/>
    <s v="Service Department"/>
    <x v="4"/>
    <n v="83851"/>
    <n v="83851"/>
    <s v="60001-100000"/>
    <m/>
    <m/>
    <m/>
    <m/>
    <m/>
    <n v="25243"/>
    <n v="74673"/>
    <n v="49430"/>
    <n v="-48902"/>
    <n v="148818"/>
    <n v="83851"/>
  </r>
  <r>
    <n v="275333"/>
    <d v="2014-08-06T15:16:05"/>
    <x v="0"/>
    <s v="Male"/>
    <s v="Service Department"/>
    <x v="4"/>
    <n v="39563"/>
    <n v="39563"/>
    <s v="20001-40000"/>
    <m/>
    <m/>
    <m/>
    <m/>
    <m/>
    <n v="25227.5"/>
    <n v="74635.5"/>
    <n v="49408"/>
    <n v="-48884.5"/>
    <n v="148747.5"/>
    <n v="39563"/>
  </r>
  <r>
    <n v="212668"/>
    <d v="2014-08-07T14:36:31"/>
    <x v="0"/>
    <s v="Female"/>
    <s v="Service Department"/>
    <x v="4"/>
    <n v="70822"/>
    <n v="70822"/>
    <s v="60001-100000"/>
    <m/>
    <m/>
    <m/>
    <m/>
    <m/>
    <n v="25212"/>
    <n v="74648"/>
    <n v="49436"/>
    <n v="-48942"/>
    <n v="148802"/>
    <n v="70822"/>
  </r>
  <r>
    <n v="35024"/>
    <d v="2014-08-07T14:38:04"/>
    <x v="0"/>
    <s v="Female"/>
    <s v="Service Department"/>
    <x v="4"/>
    <n v="91025"/>
    <n v="91025"/>
    <s v="60001-100000"/>
    <m/>
    <m/>
    <m/>
    <m/>
    <m/>
    <n v="25196.5"/>
    <n v="74660.5"/>
    <n v="49464"/>
    <n v="-48999.5"/>
    <n v="148856.5"/>
    <n v="91025"/>
  </r>
  <r>
    <n v="416704"/>
    <d v="2014-08-15T11:02:57"/>
    <x v="1"/>
    <s v="Male"/>
    <s v="Service Department"/>
    <x v="4"/>
    <n v="16136"/>
    <n v="16136"/>
    <s v="0-20,000"/>
    <m/>
    <m/>
    <m/>
    <m/>
    <m/>
    <n v="25181"/>
    <n v="74623"/>
    <n v="49442"/>
    <n v="-48982"/>
    <n v="148786"/>
    <n v="16136"/>
  </r>
  <r>
    <n v="501414"/>
    <d v="2014-07-29T09:33:01"/>
    <x v="0"/>
    <s v="Female"/>
    <s v="Service Department"/>
    <x v="3"/>
    <n v="60863"/>
    <n v="60863"/>
    <s v="60001-100000"/>
    <m/>
    <m/>
    <m/>
    <m/>
    <m/>
    <n v="25227.5"/>
    <n v="74635.5"/>
    <n v="49408"/>
    <n v="-48884.5"/>
    <n v="148747.5"/>
    <n v="60863"/>
  </r>
  <r>
    <n v="153036"/>
    <d v="2014-08-03T03:05:21"/>
    <x v="1"/>
    <s v="Male"/>
    <s v="Service Department"/>
    <x v="4"/>
    <n v="88372"/>
    <n v="88372"/>
    <s v="60001-100000"/>
    <m/>
    <m/>
    <m/>
    <m/>
    <m/>
    <n v="25212"/>
    <n v="74648"/>
    <n v="49436"/>
    <n v="-48942"/>
    <n v="148802"/>
    <n v="88372"/>
  </r>
  <r>
    <n v="633036"/>
    <d v="2014-08-09T10:53:20"/>
    <x v="0"/>
    <s v="Male"/>
    <s v="Service Department"/>
    <x v="4"/>
    <n v="25300"/>
    <n v="25300"/>
    <s v="20001-40000"/>
    <m/>
    <m/>
    <m/>
    <m/>
    <m/>
    <n v="25196.5"/>
    <n v="74614.75"/>
    <n v="49418.25"/>
    <n v="-48930.875"/>
    <n v="148742.125"/>
    <n v="25300"/>
  </r>
  <r>
    <n v="83162"/>
    <d v="2014-08-21T07:35:12"/>
    <x v="0"/>
    <s v="Female"/>
    <s v="Service Department"/>
    <x v="6"/>
    <n v="10734"/>
    <n v="10734"/>
    <s v="0-20,000"/>
    <m/>
    <m/>
    <m/>
    <m/>
    <m/>
    <n v="25181"/>
    <n v="74623"/>
    <n v="49442"/>
    <n v="-48982"/>
    <n v="148786"/>
    <n v="10734"/>
  </r>
  <r>
    <n v="527414"/>
    <d v="2014-08-15T05:50:32"/>
    <x v="1"/>
    <s v="Male"/>
    <s v="Service Department"/>
    <x v="3"/>
    <n v="64808"/>
    <n v="64808"/>
    <s v="60001-100000"/>
    <m/>
    <m/>
    <m/>
    <m/>
    <m/>
    <n v="25227.5"/>
    <n v="74635.5"/>
    <n v="49408"/>
    <n v="-48884.5"/>
    <n v="148747.5"/>
    <n v="64808"/>
  </r>
  <r>
    <n v="384327"/>
    <d v="2014-08-18T17:22:34"/>
    <x v="1"/>
    <s v="Don’t want to say"/>
    <s v="Service Department"/>
    <x v="6"/>
    <n v="29034"/>
    <n v="29034"/>
    <s v="20001-40000"/>
    <m/>
    <m/>
    <m/>
    <m/>
    <m/>
    <n v="25212"/>
    <n v="74648"/>
    <n v="49436"/>
    <n v="-48942"/>
    <n v="148802"/>
    <n v="29034"/>
  </r>
  <r>
    <n v="837259"/>
    <d v="2014-08-26T11:20:38"/>
    <x v="0"/>
    <s v="Female"/>
    <s v="Service Department"/>
    <x v="4"/>
    <n v="11058"/>
    <n v="11058"/>
    <s v="0-20,000"/>
    <m/>
    <m/>
    <m/>
    <m/>
    <m/>
    <n v="25196.5"/>
    <n v="74660.5"/>
    <n v="49464"/>
    <n v="-48999.5"/>
    <n v="148856.5"/>
    <n v="11058"/>
  </r>
  <r>
    <n v="168921"/>
    <d v="2014-08-26T11:22:17"/>
    <x v="1"/>
    <s v="Female"/>
    <s v="Service Department"/>
    <x v="4"/>
    <n v="42405"/>
    <n v="42405"/>
    <s v="40001-60000"/>
    <m/>
    <m/>
    <m/>
    <m/>
    <m/>
    <n v="25243"/>
    <n v="74673"/>
    <n v="49430"/>
    <n v="-48902"/>
    <n v="148818"/>
    <n v="42405"/>
  </r>
  <r>
    <n v="753579"/>
    <d v="2014-05-21T09:31:19"/>
    <x v="0"/>
    <s v="Male"/>
    <s v="Marketing Department"/>
    <x v="9"/>
    <n v="47099"/>
    <n v="47099"/>
    <s v="40001-60000"/>
    <m/>
    <m/>
    <m/>
    <m/>
    <m/>
    <n v="25227.5"/>
    <n v="74675"/>
    <n v="49447.5"/>
    <n v="-48943.75"/>
    <n v="148846.25"/>
    <n v="47099"/>
  </r>
  <r>
    <n v="536133"/>
    <d v="2014-05-21T09:32:12"/>
    <x v="0"/>
    <s v="Female"/>
    <s v="Marketing Department"/>
    <x v="9"/>
    <n v="24740"/>
    <n v="24740"/>
    <s v="20001-40000"/>
    <m/>
    <m/>
    <m/>
    <m/>
    <m/>
    <n v="25212"/>
    <n v="74677"/>
    <n v="49465"/>
    <n v="-48985.5"/>
    <n v="148874.5"/>
    <n v="24740"/>
  </r>
  <r>
    <n v="88859"/>
    <d v="2014-05-21T09:33:04"/>
    <x v="0"/>
    <s v="Male"/>
    <s v="Marketing Department"/>
    <x v="9"/>
    <n v="11554"/>
    <n v="11554"/>
    <s v="0-20,000"/>
    <m/>
    <m/>
    <m/>
    <m/>
    <m/>
    <n v="25243.75"/>
    <n v="74679"/>
    <n v="49435.25"/>
    <n v="-48909.125"/>
    <n v="148831.875"/>
    <n v="11554"/>
  </r>
  <r>
    <n v="458929"/>
    <d v="2014-05-28T17:09:36"/>
    <x v="0"/>
    <s v="Female"/>
    <s v="Marketing Department"/>
    <x v="9"/>
    <n v="27917"/>
    <n v="27917"/>
    <s v="20001-40000"/>
    <m/>
    <m/>
    <m/>
    <m/>
    <m/>
    <n v="25246"/>
    <n v="74681"/>
    <n v="49435"/>
    <n v="-48906.5"/>
    <n v="148833.5"/>
    <n v="27917"/>
  </r>
  <r>
    <n v="89996"/>
    <d v="2014-07-29T19:40:19"/>
    <x v="1"/>
    <s v="Female"/>
    <s v="Marketing Department"/>
    <x v="9"/>
    <n v="76246"/>
    <n v="76246"/>
    <s v="60001-100000"/>
    <m/>
    <m/>
    <m/>
    <m/>
    <m/>
    <n v="25245.25"/>
    <n v="74683"/>
    <n v="49437.75"/>
    <n v="-48911.375"/>
    <n v="148839.625"/>
    <n v="76246"/>
  </r>
  <r>
    <n v="636370"/>
    <d v="2014-07-29T19:40:46"/>
    <x v="0"/>
    <s v="Female"/>
    <s v="Marketing Department"/>
    <x v="9"/>
    <n v="66728"/>
    <n v="66728"/>
    <s v="60001-100000"/>
    <m/>
    <m/>
    <m/>
    <m/>
    <m/>
    <n v="25244.5"/>
    <n v="74677"/>
    <n v="49432.5"/>
    <n v="-48904.25"/>
    <n v="148825.75"/>
    <n v="66728"/>
  </r>
  <r>
    <n v="639922"/>
    <d v="2014-05-07T09:34:41"/>
    <x v="1"/>
    <s v="Female"/>
    <s v="Service Department"/>
    <x v="6"/>
    <n v="84559"/>
    <n v="84559"/>
    <s v="60001-100000"/>
    <m/>
    <m/>
    <m/>
    <m/>
    <m/>
    <n v="25243.75"/>
    <n v="74679"/>
    <n v="49435.25"/>
    <n v="-48909.125"/>
    <n v="148831.875"/>
    <n v="84559"/>
  </r>
  <r>
    <n v="834391"/>
    <d v="2014-05-08T18:37:06"/>
    <x v="1"/>
    <s v="Male"/>
    <s v="Service Department"/>
    <x v="6"/>
    <n v="94532"/>
    <n v="94532"/>
    <s v="60001-100000"/>
    <m/>
    <m/>
    <m/>
    <m/>
    <m/>
    <n v="25243"/>
    <n v="74673"/>
    <n v="49430"/>
    <n v="-48902"/>
    <n v="148818"/>
    <n v="94532"/>
  </r>
  <r>
    <n v="446910"/>
    <d v="2014-05-08T18:37:46"/>
    <x v="0"/>
    <s v="Don’t want to say"/>
    <s v="Service Department"/>
    <x v="6"/>
    <n v="34564"/>
    <n v="34564"/>
    <s v="20001-40000"/>
    <m/>
    <m/>
    <m/>
    <m/>
    <m/>
    <n v="25227.5"/>
    <n v="74635.5"/>
    <n v="49408"/>
    <n v="-48884.5"/>
    <n v="148747.5"/>
    <n v="34564"/>
  </r>
  <r>
    <n v="942102"/>
    <d v="2014-08-21T17:44:02"/>
    <x v="0"/>
    <s v="Female"/>
    <s v="Service Department"/>
    <x v="6"/>
    <n v="45259"/>
    <n v="45259"/>
    <s v="40001-60000"/>
    <m/>
    <m/>
    <m/>
    <m/>
    <m/>
    <n v="25212"/>
    <n v="74648"/>
    <n v="49436"/>
    <n v="-48942"/>
    <n v="148802"/>
    <n v="45259"/>
  </r>
  <r>
    <n v="887834"/>
    <d v="2014-08-21T17:44:34"/>
    <x v="0"/>
    <s v="Male"/>
    <s v="Service Department"/>
    <x v="6"/>
    <n v="68553"/>
    <n v="68553"/>
    <s v="60001-100000"/>
    <m/>
    <m/>
    <m/>
    <m/>
    <m/>
    <n v="25196.5"/>
    <n v="74660.5"/>
    <n v="49464"/>
    <n v="-48999.5"/>
    <n v="148856.5"/>
    <n v="68553"/>
  </r>
  <r>
    <n v="551086"/>
    <d v="2014-08-21T17:45:27"/>
    <x v="1"/>
    <s v="Female"/>
    <s v="Service Department"/>
    <x v="6"/>
    <n v="97491"/>
    <n v="97491"/>
    <s v="60001-100000"/>
    <m/>
    <m/>
    <m/>
    <m/>
    <m/>
    <n v="25181"/>
    <n v="74673"/>
    <n v="49492"/>
    <n v="-49057"/>
    <n v="148911"/>
    <n v="97491"/>
  </r>
  <r>
    <n v="47896"/>
    <d v="2014-08-21T17:46:33"/>
    <x v="1"/>
    <s v="Male"/>
    <s v="Service Department"/>
    <x v="6"/>
    <n v="1251"/>
    <n v="1251"/>
    <s v="0-20,000"/>
    <m/>
    <m/>
    <m/>
    <m/>
    <m/>
    <n v="25178.75"/>
    <n v="74635.5"/>
    <n v="49456.75"/>
    <n v="-49006.375"/>
    <n v="148820.625"/>
    <n v="1251"/>
  </r>
  <r>
    <n v="171510"/>
    <d v="2014-08-29T07:30:40"/>
    <x v="0"/>
    <s v="Male"/>
    <s v="Service Department"/>
    <x v="6"/>
    <n v="72676"/>
    <n v="72676"/>
    <s v="60001-100000"/>
    <m/>
    <m/>
    <m/>
    <m/>
    <m/>
    <n v="25212"/>
    <n v="74648"/>
    <n v="49436"/>
    <n v="-48942"/>
    <n v="148802"/>
    <n v="72676"/>
  </r>
  <r>
    <n v="478340"/>
    <d v="2014-06-25T17:57:56"/>
    <x v="1"/>
    <s v="Male"/>
    <s v="Operations Department"/>
    <x v="7"/>
    <n v="62984"/>
    <n v="62984"/>
    <s v="60001-100000"/>
    <m/>
    <m/>
    <m/>
    <m/>
    <m/>
    <n v="25196.5"/>
    <n v="74660.5"/>
    <n v="49464"/>
    <n v="-48999.5"/>
    <n v="148856.5"/>
    <n v="62984"/>
  </r>
  <r>
    <n v="533413"/>
    <d v="2014-05-07T09:36:28"/>
    <x v="0"/>
    <s v="Female"/>
    <s v="Service Department"/>
    <x v="1"/>
    <n v="32457"/>
    <n v="32457"/>
    <s v="20001-40000"/>
    <m/>
    <m/>
    <m/>
    <m/>
    <m/>
    <n v="25181"/>
    <n v="74673"/>
    <n v="49492"/>
    <n v="-49057"/>
    <n v="148911"/>
    <n v="32457"/>
  </r>
  <r>
    <n v="283022"/>
    <d v="2014-08-22T09:24:54"/>
    <x v="1"/>
    <s v="Female"/>
    <s v="Service Department"/>
    <x v="1"/>
    <n v="42052"/>
    <n v="42052"/>
    <s v="40001-60000"/>
    <m/>
    <m/>
    <m/>
    <m/>
    <m/>
    <n v="25178.75"/>
    <n v="74675"/>
    <n v="49496.25"/>
    <n v="-49065.625"/>
    <n v="148919.375"/>
    <n v="42052"/>
  </r>
  <r>
    <n v="703363"/>
    <d v="2014-08-05T19:52:33"/>
    <x v="1"/>
    <s v="Male"/>
    <s v="Service Department"/>
    <x v="7"/>
    <n v="38880"/>
    <n v="38880"/>
    <s v="20001-40000"/>
    <m/>
    <m/>
    <m/>
    <m/>
    <m/>
    <n v="25176.5"/>
    <n v="74677"/>
    <n v="49500.5"/>
    <n v="-49074.25"/>
    <n v="148927.75"/>
    <n v="38880"/>
  </r>
  <r>
    <n v="73267"/>
    <d v="2014-08-30T07:18:49"/>
    <x v="1"/>
    <s v="Male"/>
    <s v="Service Department"/>
    <x v="7"/>
    <n v="58547"/>
    <n v="58547"/>
    <s v="40001-60000"/>
    <m/>
    <m/>
    <m/>
    <m/>
    <m/>
    <n v="25174.25"/>
    <n v="74679"/>
    <n v="49504.75"/>
    <n v="-49082.875"/>
    <n v="148936.125"/>
    <n v="58547"/>
  </r>
  <r>
    <n v="808514"/>
    <d v="2014-08-30T07:21:08"/>
    <x v="1"/>
    <s v="Male"/>
    <s v="Service Department"/>
    <x v="7"/>
    <n v="61895"/>
    <n v="61895"/>
    <s v="60001-100000"/>
    <m/>
    <m/>
    <m/>
    <m/>
    <m/>
    <n v="25172"/>
    <n v="74681"/>
    <n v="49509"/>
    <n v="-49091.5"/>
    <n v="148944.5"/>
    <n v="61895"/>
  </r>
  <r>
    <n v="999850"/>
    <d v="2014-08-30T07:22:10"/>
    <x v="0"/>
    <s v="Male"/>
    <s v="Service Department"/>
    <x v="7"/>
    <n v="50962"/>
    <n v="50962"/>
    <s v="40001-60000"/>
    <m/>
    <m/>
    <m/>
    <m/>
    <m/>
    <n v="25155.5"/>
    <n v="74683"/>
    <n v="49527.5"/>
    <n v="-49135.75"/>
    <n v="148974.25"/>
    <n v="50962"/>
  </r>
  <r>
    <n v="444836"/>
    <d v="2014-07-31T14:27:10"/>
    <x v="0"/>
    <s v="Male"/>
    <s v="Service Department"/>
    <x v="6"/>
    <n v="34487"/>
    <n v="34487"/>
    <s v="20001-40000"/>
    <m/>
    <m/>
    <m/>
    <m/>
    <m/>
    <n v="25139"/>
    <n v="74685"/>
    <n v="49546"/>
    <n v="-49180"/>
    <n v="149004"/>
    <n v="34487"/>
  </r>
  <r>
    <n v="200966"/>
    <d v="2014-08-07T09:09:51"/>
    <x v="1"/>
    <s v="Male"/>
    <s v="Service Department"/>
    <x v="6"/>
    <n v="10383"/>
    <n v="10383"/>
    <s v="0-20,000"/>
    <m/>
    <m/>
    <m/>
    <m/>
    <m/>
    <n v="25122.5"/>
    <n v="74687"/>
    <n v="49564.5"/>
    <n v="-49224.25"/>
    <n v="149033.75"/>
    <n v="10383"/>
  </r>
  <r>
    <n v="600368"/>
    <d v="2014-08-08T19:08:03"/>
    <x v="0"/>
    <s v="Female"/>
    <s v="Service Department"/>
    <x v="6"/>
    <n v="36386"/>
    <n v="36386"/>
    <s v="20001-40000"/>
    <m/>
    <m/>
    <m/>
    <m/>
    <m/>
    <n v="25172"/>
    <n v="74689"/>
    <n v="49517"/>
    <n v="-49103.5"/>
    <n v="148964.5"/>
    <n v="36386"/>
  </r>
  <r>
    <n v="827812"/>
    <d v="2014-08-09T09:13:08"/>
    <x v="0"/>
    <s v="Female"/>
    <s v="Service Department"/>
    <x v="6"/>
    <n v="72478"/>
    <n v="72478"/>
    <s v="60001-100000"/>
    <m/>
    <m/>
    <m/>
    <m/>
    <m/>
    <n v="25155.5"/>
    <n v="74693.75"/>
    <n v="49538.25"/>
    <n v="-49151.875"/>
    <n v="149001.125"/>
    <n v="72478"/>
  </r>
  <r>
    <n v="732025"/>
    <d v="2014-08-13T11:50:28"/>
    <x v="1"/>
    <s v="Male"/>
    <s v="Service Department"/>
    <x v="6"/>
    <n v="98218"/>
    <n v="98218"/>
    <s v="60001-100000"/>
    <m/>
    <m/>
    <m/>
    <m/>
    <m/>
    <n v="25139"/>
    <n v="74698.5"/>
    <n v="49559.5"/>
    <n v="-49200.25"/>
    <n v="149037.75"/>
    <n v="98218"/>
  </r>
  <r>
    <n v="275640"/>
    <d v="2014-08-14T10:05:36"/>
    <x v="0"/>
    <s v="Don’t want to say"/>
    <s v="Service Department"/>
    <x v="6"/>
    <n v="52802"/>
    <n v="52802"/>
    <s v="40001-60000"/>
    <m/>
    <m/>
    <m/>
    <m/>
    <m/>
    <n v="25122.5"/>
    <n v="74687"/>
    <n v="49564.5"/>
    <n v="-49224.25"/>
    <n v="149033.75"/>
    <n v="52802"/>
  </r>
  <r>
    <n v="868305"/>
    <d v="2014-07-10T17:27:18"/>
    <x v="0"/>
    <s v="Male"/>
    <s v="Service Department"/>
    <x v="7"/>
    <n v="62805"/>
    <n v="62805"/>
    <s v="60001-100000"/>
    <m/>
    <m/>
    <m/>
    <m/>
    <m/>
    <n v="25106"/>
    <n v="74689"/>
    <n v="49583"/>
    <n v="-49268.5"/>
    <n v="149063.5"/>
    <n v="62805"/>
  </r>
  <r>
    <n v="717117"/>
    <d v="2014-07-10T17:29:47"/>
    <x v="0"/>
    <s v="Female"/>
    <s v="Service Department"/>
    <x v="7"/>
    <n v="82655"/>
    <n v="82655"/>
    <s v="60001-100000"/>
    <m/>
    <m/>
    <m/>
    <m/>
    <m/>
    <n v="25094.25"/>
    <n v="74693.75"/>
    <n v="49599.5"/>
    <n v="-49305"/>
    <n v="149093"/>
    <n v="82655"/>
  </r>
  <r>
    <n v="259771"/>
    <d v="2014-07-04T09:31:27"/>
    <x v="1"/>
    <s v="Male"/>
    <s v="Sales Department"/>
    <x v="1"/>
    <n v="36553"/>
    <n v="36553"/>
    <s v="20001-40000"/>
    <m/>
    <m/>
    <m/>
    <m/>
    <m/>
    <n v="25082.5"/>
    <n v="74685"/>
    <n v="49602.5"/>
    <n v="-49321.25"/>
    <n v="149088.75"/>
    <n v="36553"/>
  </r>
  <r>
    <n v="227346"/>
    <d v="2014-07-04T09:32:01"/>
    <x v="1"/>
    <s v="Female"/>
    <s v="Sales Department"/>
    <x v="1"/>
    <n v="9809"/>
    <n v="9809"/>
    <s v="0-20,000"/>
    <m/>
    <m/>
    <m/>
    <m/>
    <m/>
    <n v="25070.75"/>
    <n v="74687"/>
    <n v="49616.25"/>
    <n v="-49353.625"/>
    <n v="149111.375"/>
    <n v="9809"/>
  </r>
  <r>
    <n v="601759"/>
    <d v="2014-07-14T15:42:56"/>
    <x v="1"/>
    <s v="Don’t want to say"/>
    <s v="Sales Department"/>
    <x v="1"/>
    <n v="25861"/>
    <n v="25861"/>
    <s v="20001-40000"/>
    <m/>
    <m/>
    <m/>
    <m/>
    <m/>
    <n v="25106"/>
    <n v="74689"/>
    <n v="49583"/>
    <n v="-49268.5"/>
    <n v="149063.5"/>
    <n v="25861"/>
  </r>
  <r>
    <n v="81051"/>
    <d v="2014-08-01T09:31:31"/>
    <x v="0"/>
    <s v="Male"/>
    <s v="Sales Department"/>
    <x v="1"/>
    <n v="7635"/>
    <n v="7635"/>
    <s v="0-20,000"/>
    <m/>
    <m/>
    <m/>
    <m/>
    <m/>
    <n v="25094.25"/>
    <n v="74693.75"/>
    <n v="49599.5"/>
    <n v="-49305"/>
    <n v="149093"/>
    <n v="7635"/>
  </r>
  <r>
    <n v="651902"/>
    <d v="2014-08-01T09:31:55"/>
    <x v="1"/>
    <s v="Female"/>
    <s v="Sales Department"/>
    <x v="1"/>
    <n v="16421"/>
    <n v="16421"/>
    <s v="0-20,000"/>
    <m/>
    <m/>
    <m/>
    <m/>
    <m/>
    <n v="25139"/>
    <n v="74698.5"/>
    <n v="49559.5"/>
    <n v="-49200.25"/>
    <n v="149037.75"/>
    <n v="16421"/>
  </r>
  <r>
    <n v="886667"/>
    <d v="2014-08-01T09:32:21"/>
    <x v="1"/>
    <s v="Male"/>
    <s v="Sales Department"/>
    <x v="1"/>
    <n v="75908"/>
    <n v="75908"/>
    <s v="60001-100000"/>
    <m/>
    <m/>
    <m/>
    <m/>
    <m/>
    <n v="25174.25"/>
    <n v="74703.25"/>
    <n v="49529"/>
    <n v="-49119.25"/>
    <n v="148996.75"/>
    <n v="75908"/>
  </r>
  <r>
    <n v="719726"/>
    <d v="2014-08-01T09:33:23"/>
    <x v="0"/>
    <s v="Don’t want to say"/>
    <s v="Sales Department"/>
    <x v="1"/>
    <n v="89490"/>
    <n v="89490"/>
    <s v="60001-100000"/>
    <m/>
    <m/>
    <m/>
    <m/>
    <m/>
    <n v="25172"/>
    <n v="74689"/>
    <n v="49517"/>
    <n v="-49103.5"/>
    <n v="148964.5"/>
    <n v="89490"/>
  </r>
  <r>
    <n v="551264"/>
    <d v="2014-05-12T09:32:49"/>
    <x v="1"/>
    <s v="Male"/>
    <s v="Operations Department"/>
    <x v="1"/>
    <n v="44105"/>
    <n v="44105"/>
    <s v="40001-60000"/>
    <m/>
    <m/>
    <m/>
    <m/>
    <m/>
    <n v="25155.5"/>
    <n v="74683"/>
    <n v="49527.5"/>
    <n v="-49135.75"/>
    <n v="148974.25"/>
    <n v="44105"/>
  </r>
  <r>
    <n v="762737"/>
    <d v="2014-05-12T09:35:24"/>
    <x v="0"/>
    <s v="Male"/>
    <s v="Operations Department"/>
    <x v="1"/>
    <n v="26952"/>
    <n v="26952"/>
    <s v="20001-40000"/>
    <m/>
    <m/>
    <m/>
    <m/>
    <m/>
    <n v="25139"/>
    <n v="74685"/>
    <n v="49546"/>
    <n v="-49180"/>
    <n v="149004"/>
    <n v="26952"/>
  </r>
  <r>
    <n v="359396"/>
    <d v="2014-05-15T13:02:43"/>
    <x v="1"/>
    <s v="Female"/>
    <s v="Operations Department"/>
    <x v="1"/>
    <n v="74233"/>
    <n v="74233"/>
    <s v="60001-100000"/>
    <m/>
    <m/>
    <m/>
    <m/>
    <m/>
    <n v="25122.5"/>
    <n v="74687"/>
    <n v="49564.5"/>
    <n v="-49224.25"/>
    <n v="149033.75"/>
    <n v="74233"/>
  </r>
  <r>
    <n v="486752"/>
    <d v="2014-05-16T18:34:44"/>
    <x v="0"/>
    <s v="Male"/>
    <s v="Operations Department"/>
    <x v="1"/>
    <n v="9936"/>
    <n v="9936"/>
    <s v="0-20,000"/>
    <m/>
    <m/>
    <m/>
    <m/>
    <m/>
    <n v="25106"/>
    <n v="74689"/>
    <n v="49583"/>
    <n v="-49268.5"/>
    <n v="149063.5"/>
    <n v="9936"/>
  </r>
  <r>
    <n v="835053"/>
    <d v="2014-05-16T18:34:14"/>
    <x v="0"/>
    <s v="Male"/>
    <s v="Operations Department"/>
    <x v="1"/>
    <n v="25583"/>
    <n v="25583"/>
    <s v="20001-40000"/>
    <m/>
    <m/>
    <m/>
    <m/>
    <m/>
    <n v="25155.5"/>
    <n v="74693.75"/>
    <n v="49538.25"/>
    <n v="-49151.875"/>
    <n v="149001.125"/>
    <n v="25583"/>
  </r>
  <r>
    <n v="58029"/>
    <d v="2014-07-22T08:47:32"/>
    <x v="0"/>
    <s v="Male"/>
    <s v="Operations Department"/>
    <x v="1"/>
    <n v="85262"/>
    <n v="85262"/>
    <s v="60001-100000"/>
    <m/>
    <m/>
    <m/>
    <m/>
    <m/>
    <n v="25139"/>
    <n v="74698.5"/>
    <n v="49559.5"/>
    <n v="-49200.25"/>
    <n v="149037.75"/>
    <n v="85262"/>
  </r>
  <r>
    <n v="193000"/>
    <d v="2014-07-22T08:49:35"/>
    <x v="0"/>
    <s v="Male"/>
    <s v="Operations Department"/>
    <x v="1"/>
    <n v="32690"/>
    <n v="32690"/>
    <s v="20001-40000"/>
    <m/>
    <m/>
    <m/>
    <m/>
    <m/>
    <n v="25122.5"/>
    <n v="74687"/>
    <n v="49564.5"/>
    <n v="-49224.25"/>
    <n v="149033.75"/>
    <n v="32690"/>
  </r>
  <r>
    <n v="169603"/>
    <d v="2014-05-01T16:39:36"/>
    <x v="0"/>
    <s v="Male"/>
    <s v="Operations Department"/>
    <x v="3"/>
    <n v="75013"/>
    <n v="75013"/>
    <s v="60001-100000"/>
    <m/>
    <m/>
    <m/>
    <m/>
    <m/>
    <n v="25106"/>
    <n v="74689"/>
    <n v="49583"/>
    <n v="-49268.5"/>
    <n v="149063.5"/>
    <n v="75013"/>
  </r>
  <r>
    <n v="56628"/>
    <d v="2014-06-30T09:33:32"/>
    <x v="1"/>
    <s v="Male"/>
    <s v="Operations Department"/>
    <x v="4"/>
    <n v="5298"/>
    <n v="5298"/>
    <s v="0-20,000"/>
    <m/>
    <m/>
    <m/>
    <m/>
    <m/>
    <n v="25094.25"/>
    <n v="74683"/>
    <n v="49588.75"/>
    <n v="-49288.875"/>
    <n v="149066.125"/>
    <n v="5298"/>
  </r>
  <r>
    <n v="687590"/>
    <d v="2014-07-02T11:30:55"/>
    <x v="0"/>
    <s v="Male"/>
    <s v="Operations Department"/>
    <x v="4"/>
    <n v="56231"/>
    <n v="56231"/>
    <s v="40001-60000"/>
    <m/>
    <m/>
    <m/>
    <m/>
    <m/>
    <n v="25139"/>
    <n v="74685"/>
    <n v="49546"/>
    <n v="-49180"/>
    <n v="149004"/>
    <n v="56231"/>
  </r>
  <r>
    <n v="420861"/>
    <d v="2014-07-02T11:31:54"/>
    <x v="0"/>
    <s v="Male"/>
    <s v="Operations Department"/>
    <x v="4"/>
    <n v="16220"/>
    <n v="16220"/>
    <s v="0-20,000"/>
    <m/>
    <m/>
    <m/>
    <m/>
    <m/>
    <n v="25122.5"/>
    <n v="74687"/>
    <n v="49564.5"/>
    <n v="-49224.25"/>
    <n v="149033.75"/>
    <n v="16220"/>
  </r>
  <r>
    <n v="538886"/>
    <d v="2014-07-02T11:32:28"/>
    <x v="0"/>
    <s v="Female"/>
    <s v="Operations Department"/>
    <x v="4"/>
    <n v="44900"/>
    <n v="44900"/>
    <s v="40001-60000"/>
    <m/>
    <m/>
    <m/>
    <m/>
    <m/>
    <n v="25172"/>
    <n v="74689"/>
    <n v="49517"/>
    <n v="-49103.5"/>
    <n v="148964.5"/>
    <n v="44900"/>
  </r>
  <r>
    <n v="298026"/>
    <d v="2014-07-18T12:41:43"/>
    <x v="0"/>
    <s v="Male"/>
    <s v="Operations Department"/>
    <x v="4"/>
    <n v="33284"/>
    <n v="33284"/>
    <s v="20001-40000"/>
    <m/>
    <m/>
    <m/>
    <m/>
    <m/>
    <n v="25155.5"/>
    <n v="74693.75"/>
    <n v="49538.25"/>
    <n v="-49151.875"/>
    <n v="149001.125"/>
    <n v="33284"/>
  </r>
  <r>
    <n v="942186"/>
    <d v="2014-07-18T12:42:14"/>
    <x v="0"/>
    <s v="Female"/>
    <s v="Operations Department"/>
    <x v="4"/>
    <n v="48373"/>
    <n v="48373"/>
    <s v="40001-60000"/>
    <m/>
    <m/>
    <m/>
    <m/>
    <m/>
    <n v="25139"/>
    <n v="74698.5"/>
    <n v="49559.5"/>
    <n v="-49200.25"/>
    <n v="149037.75"/>
    <n v="48373"/>
  </r>
  <r>
    <n v="962462"/>
    <d v="2014-05-09T07:33:16"/>
    <x v="0"/>
    <s v="Male"/>
    <s v="Sales Department"/>
    <x v="1"/>
    <n v="28971"/>
    <n v="28971"/>
    <s v="20001-40000"/>
    <m/>
    <m/>
    <m/>
    <m/>
    <m/>
    <n v="25122.5"/>
    <n v="74703.25"/>
    <n v="49580.75"/>
    <n v="-49248.625"/>
    <n v="149074.375"/>
    <n v="28971"/>
  </r>
  <r>
    <n v="628437"/>
    <d v="2014-05-09T07:39:29"/>
    <x v="1"/>
    <s v="Female"/>
    <s v="Sales Department"/>
    <x v="1"/>
    <n v="34572"/>
    <n v="34572"/>
    <s v="20001-40000"/>
    <m/>
    <m/>
    <m/>
    <m/>
    <m/>
    <n v="25106"/>
    <n v="74708"/>
    <n v="49602"/>
    <n v="-49297"/>
    <n v="149111"/>
    <n v="34572"/>
  </r>
  <r>
    <n v="180406"/>
    <d v="2014-05-26T09:33:41"/>
    <x v="0"/>
    <s v="Female"/>
    <s v="Sales Department"/>
    <x v="1"/>
    <n v="67085"/>
    <n v="67085"/>
    <s v="60001-100000"/>
    <m/>
    <m/>
    <m/>
    <m/>
    <m/>
    <n v="25094.25"/>
    <n v="74715.25"/>
    <n v="49621"/>
    <n v="-49337.25"/>
    <n v="149146.75"/>
    <n v="67085"/>
  </r>
  <r>
    <n v="207769"/>
    <d v="2014-06-16T14:24:21"/>
    <x v="1"/>
    <s v="Male"/>
    <s v="Sales Department"/>
    <x v="1"/>
    <n v="52828"/>
    <n v="52828"/>
    <s v="40001-60000"/>
    <m/>
    <m/>
    <m/>
    <m/>
    <m/>
    <n v="25082.5"/>
    <n v="74722.5"/>
    <n v="49640"/>
    <n v="-49377.5"/>
    <n v="149182.5"/>
    <n v="52828"/>
  </r>
  <r>
    <n v="610665"/>
    <d v="2014-05-26T09:32:00"/>
    <x v="1"/>
    <s v="Male"/>
    <s v="Service Department"/>
    <x v="7"/>
    <n v="70510"/>
    <n v="70510"/>
    <s v="60001-100000"/>
    <m/>
    <m/>
    <m/>
    <m/>
    <m/>
    <n v="25070.75"/>
    <n v="74729.75"/>
    <n v="49659"/>
    <n v="-49417.75"/>
    <n v="149218.25"/>
    <n v="70510"/>
  </r>
  <r>
    <n v="941666"/>
    <d v="2014-06-09T09:32:30"/>
    <x v="0"/>
    <s v="Male"/>
    <s v="Operations Department"/>
    <x v="8"/>
    <n v="44684"/>
    <n v="44684"/>
    <s v="40001-60000"/>
    <m/>
    <m/>
    <m/>
    <m/>
    <m/>
    <n v="25059"/>
    <n v="74737"/>
    <n v="49678"/>
    <n v="-49458"/>
    <n v="149254"/>
    <n v="44684"/>
  </r>
  <r>
    <n v="110906"/>
    <d v="2014-05-19T07:08:16"/>
    <x v="1"/>
    <s v="Male"/>
    <s v="Production Department"/>
    <x v="4"/>
    <n v="77639"/>
    <n v="77639"/>
    <s v="60001-100000"/>
    <m/>
    <m/>
    <m/>
    <m/>
    <m/>
    <n v="25054.75"/>
    <n v="74737.5"/>
    <n v="49682.75"/>
    <n v="-49469.375"/>
    <n v="149261.625"/>
    <n v="77639"/>
  </r>
  <r>
    <n v="232275"/>
    <d v="2014-05-19T07:08:44"/>
    <x v="0"/>
    <s v="Female"/>
    <s v="Production Department"/>
    <x v="4"/>
    <n v="39301"/>
    <n v="39301"/>
    <s v="20001-40000"/>
    <m/>
    <m/>
    <m/>
    <m/>
    <m/>
    <n v="25050.5"/>
    <n v="74722.5"/>
    <n v="49672"/>
    <n v="-49457.5"/>
    <n v="149230.5"/>
    <n v="39301"/>
  </r>
  <r>
    <n v="935715"/>
    <d v="2014-05-22T18:21:40"/>
    <x v="0"/>
    <s v="Male"/>
    <s v="Production Department"/>
    <x v="4"/>
    <n v="30803"/>
    <n v="30803"/>
    <s v="20001-40000"/>
    <m/>
    <m/>
    <m/>
    <m/>
    <m/>
    <n v="25046.25"/>
    <n v="74729.75"/>
    <n v="49683.5"/>
    <n v="-49479"/>
    <n v="149255"/>
    <n v="30803"/>
  </r>
  <r>
    <n v="271935"/>
    <d v="2014-05-22T18:25:53"/>
    <x v="1"/>
    <s v="Male"/>
    <s v="Production Department"/>
    <x v="4"/>
    <n v="35203"/>
    <n v="35203"/>
    <s v="20001-40000"/>
    <m/>
    <m/>
    <m/>
    <m/>
    <m/>
    <n v="25042"/>
    <n v="74737"/>
    <n v="49695"/>
    <n v="-49500.5"/>
    <n v="149279.5"/>
    <n v="35203"/>
  </r>
  <r>
    <n v="178516"/>
    <d v="2014-06-20T17:53:50"/>
    <x v="1"/>
    <s v="Male"/>
    <s v="Production Department"/>
    <x v="4"/>
    <n v="4446"/>
    <n v="4446"/>
    <s v="0-20,000"/>
    <m/>
    <m/>
    <m/>
    <m/>
    <m/>
    <n v="25038"/>
    <n v="74737.5"/>
    <n v="49699.5"/>
    <n v="-49511.25"/>
    <n v="149286.75"/>
    <n v="4446"/>
  </r>
  <r>
    <n v="676521"/>
    <d v="2014-06-27T07:04:10"/>
    <x v="1"/>
    <s v="Male"/>
    <s v="Production Department"/>
    <x v="4"/>
    <n v="22895"/>
    <n v="22895"/>
    <s v="20001-40000"/>
    <m/>
    <m/>
    <m/>
    <m/>
    <m/>
    <n v="25050.5"/>
    <n v="74738"/>
    <n v="49687.5"/>
    <n v="-49480.75"/>
    <n v="149269.25"/>
    <n v="22895"/>
  </r>
  <r>
    <n v="457025"/>
    <d v="2014-07-03T11:09:59"/>
    <x v="0"/>
    <s v="Male"/>
    <s v="Production Department"/>
    <x v="4"/>
    <n v="76523"/>
    <n v="76523"/>
    <s v="60001-100000"/>
    <m/>
    <m/>
    <m/>
    <m/>
    <m/>
    <n v="25070.75"/>
    <n v="74738.5"/>
    <n v="49667.75"/>
    <n v="-49430.875"/>
    <n v="149240.125"/>
    <n v="76523"/>
  </r>
  <r>
    <n v="965006"/>
    <d v="2014-06-26T14:08:24"/>
    <x v="0"/>
    <s v="Female"/>
    <s v="Production Department"/>
    <x v="4"/>
    <n v="3330"/>
    <n v="3330"/>
    <s v="0-20,000"/>
    <m/>
    <m/>
    <m/>
    <m/>
    <m/>
    <n v="25059"/>
    <n v="74737"/>
    <n v="49678"/>
    <n v="-49458"/>
    <n v="149254"/>
    <n v="3330"/>
  </r>
  <r>
    <n v="964269"/>
    <d v="2014-07-03T13:27:39"/>
    <x v="0"/>
    <s v="Male"/>
    <s v="Production Department"/>
    <x v="4"/>
    <n v="39177"/>
    <n v="39177"/>
    <s v="20001-40000"/>
    <m/>
    <m/>
    <m/>
    <m/>
    <m/>
    <n v="25094.25"/>
    <n v="74737.5"/>
    <n v="49643.25"/>
    <n v="-49370.625"/>
    <n v="149202.375"/>
    <n v="39177"/>
  </r>
  <r>
    <n v="95159"/>
    <d v="2014-07-11T18:44:14"/>
    <x v="0"/>
    <s v="Female"/>
    <s v="Production Department"/>
    <x v="4"/>
    <n v="8815"/>
    <n v="8815"/>
    <s v="0-20,000"/>
    <m/>
    <m/>
    <m/>
    <m/>
    <m/>
    <n v="25082.5"/>
    <n v="74738"/>
    <n v="49655.5"/>
    <n v="-49400.75"/>
    <n v="149221.25"/>
    <n v="8815"/>
  </r>
  <r>
    <n v="425402"/>
    <d v="2014-07-21T09:31:27"/>
    <x v="0"/>
    <s v="Male"/>
    <s v="Production Department"/>
    <x v="4"/>
    <n v="35297"/>
    <n v="35297"/>
    <s v="20001-40000"/>
    <m/>
    <m/>
    <m/>
    <m/>
    <m/>
    <n v="25122.5"/>
    <n v="74738.5"/>
    <n v="49616"/>
    <n v="-49301.5"/>
    <n v="149162.5"/>
    <n v="35297"/>
  </r>
  <r>
    <n v="718399"/>
    <d v="2014-07-21T14:58:43"/>
    <x v="1"/>
    <s v="Female"/>
    <s v="Production Department"/>
    <x v="4"/>
    <n v="83350"/>
    <n v="83350"/>
    <s v="60001-100000"/>
    <m/>
    <m/>
    <m/>
    <m/>
    <m/>
    <n v="25106"/>
    <n v="74739"/>
    <n v="49633"/>
    <n v="-49343.5"/>
    <n v="149188.5"/>
    <n v="83350"/>
  </r>
  <r>
    <n v="766283"/>
    <d v="2014-07-21T15:02:50"/>
    <x v="1"/>
    <s v="Male"/>
    <s v="Production Department"/>
    <x v="4"/>
    <n v="35970"/>
    <n v="35970"/>
    <s v="20001-40000"/>
    <m/>
    <m/>
    <m/>
    <m/>
    <m/>
    <n v="25094.25"/>
    <n v="74737.5"/>
    <n v="49643.25"/>
    <n v="-49370.625"/>
    <n v="149202.375"/>
    <n v="35970"/>
  </r>
  <r>
    <n v="706032"/>
    <d v="2014-08-15T15:21:25"/>
    <x v="0"/>
    <s v="Female"/>
    <s v="Production Department"/>
    <x v="4"/>
    <n v="39302"/>
    <n v="39302"/>
    <s v="20001-40000"/>
    <m/>
    <m/>
    <m/>
    <m/>
    <m/>
    <n v="25082.5"/>
    <n v="74738"/>
    <n v="49655.5"/>
    <n v="-49400.75"/>
    <n v="149221.25"/>
    <n v="39302"/>
  </r>
  <r>
    <n v="888701"/>
    <d v="2014-08-15T15:21:22"/>
    <x v="0"/>
    <s v="Don’t want to say"/>
    <s v="Production Department"/>
    <x v="4"/>
    <n v="91344"/>
    <n v="91344"/>
    <s v="60001-100000"/>
    <m/>
    <m/>
    <m/>
    <m/>
    <m/>
    <n v="25070.75"/>
    <n v="74738.5"/>
    <n v="49667.75"/>
    <n v="-49430.875"/>
    <n v="149240.125"/>
    <n v="91344"/>
  </r>
  <r>
    <n v="283871"/>
    <d v="2014-08-15T15:22:15"/>
    <x v="0"/>
    <s v="Don’t want to say"/>
    <s v="Production Department"/>
    <x v="4"/>
    <n v="28745"/>
    <n v="28745"/>
    <s v="20001-40000"/>
    <m/>
    <m/>
    <m/>
    <m/>
    <m/>
    <n v="25059"/>
    <n v="74737"/>
    <n v="49678"/>
    <n v="-49458"/>
    <n v="149254"/>
    <n v="28745"/>
  </r>
  <r>
    <n v="867620"/>
    <d v="2014-08-13T18:56:11"/>
    <x v="1"/>
    <s v="Female"/>
    <s v="Production Department"/>
    <x v="4"/>
    <n v="55717"/>
    <n v="55717"/>
    <s v="40001-60000"/>
    <m/>
    <m/>
    <m/>
    <m/>
    <m/>
    <n v="25054.75"/>
    <n v="74737.5"/>
    <n v="49682.75"/>
    <n v="-49469.375"/>
    <n v="149261.625"/>
    <n v="55717"/>
  </r>
  <r>
    <n v="436657"/>
    <d v="2014-07-15T09:31:50"/>
    <x v="1"/>
    <s v="Male"/>
    <s v="Purchase Department"/>
    <x v="1"/>
    <n v="35811"/>
    <n v="35811"/>
    <s v="20001-40000"/>
    <m/>
    <m/>
    <m/>
    <m/>
    <m/>
    <n v="25050.5"/>
    <n v="74738"/>
    <n v="49687.5"/>
    <n v="-49480.75"/>
    <n v="149269.25"/>
    <n v="35811"/>
  </r>
  <r>
    <n v="297331"/>
    <d v="2014-07-18T07:40:26"/>
    <x v="1"/>
    <s v="Female"/>
    <s v="Purchase Department"/>
    <x v="1"/>
    <n v="21674"/>
    <n v="21674"/>
    <s v="20001-40000"/>
    <m/>
    <m/>
    <m/>
    <m/>
    <m/>
    <n v="25046.25"/>
    <n v="74738.5"/>
    <n v="49692.25"/>
    <n v="-49492.125"/>
    <n v="149276.875"/>
    <n v="21674"/>
  </r>
  <r>
    <n v="295779"/>
    <d v="2014-05-06T09:32:06"/>
    <x v="0"/>
    <s v="Male"/>
    <s v="Marketing Department"/>
    <x v="3"/>
    <n v="7371"/>
    <n v="7371"/>
    <s v="0-20,000"/>
    <m/>
    <m/>
    <m/>
    <m/>
    <m/>
    <n v="25059"/>
    <n v="74739"/>
    <n v="49680"/>
    <n v="-49461"/>
    <n v="149259"/>
    <n v="7371"/>
  </r>
  <r>
    <n v="378942"/>
    <d v="2014-05-24T17:15:11"/>
    <x v="1"/>
    <s v="Female"/>
    <s v="Operations Department"/>
    <x v="4"/>
    <n v="26686"/>
    <n v="26686"/>
    <s v="20001-40000"/>
    <m/>
    <m/>
    <m/>
    <m/>
    <m/>
    <n v="25094.25"/>
    <n v="74762"/>
    <n v="49667.75"/>
    <n v="-49407.375"/>
    <n v="149263.625"/>
    <n v="26686"/>
  </r>
  <r>
    <n v="805679"/>
    <d v="2014-07-30T15:39:15"/>
    <x v="1"/>
    <s v="Male"/>
    <s v="Operations Department"/>
    <x v="4"/>
    <n v="74073"/>
    <n v="74073"/>
    <s v="60001-100000"/>
    <m/>
    <m/>
    <m/>
    <m/>
    <m/>
    <n v="25082.5"/>
    <n v="74785"/>
    <n v="49702.5"/>
    <n v="-49471.25"/>
    <n v="149338.75"/>
    <n v="74073"/>
  </r>
  <r>
    <n v="52501"/>
    <d v="2014-07-30T15:43:15"/>
    <x v="0"/>
    <s v="Male"/>
    <s v="Operations Department"/>
    <x v="4"/>
    <n v="73594"/>
    <n v="73594"/>
    <s v="60001-100000"/>
    <m/>
    <m/>
    <m/>
    <m/>
    <m/>
    <n v="25070.75"/>
    <n v="74808"/>
    <n v="49737.25"/>
    <n v="-49535.125"/>
    <n v="149413.875"/>
    <n v="73594"/>
  </r>
  <r>
    <n v="615562"/>
    <d v="2014-08-01T19:21:32"/>
    <x v="0"/>
    <s v="Female"/>
    <s v="Operations Department"/>
    <x v="4"/>
    <n v="84724"/>
    <n v="84724"/>
    <s v="60001-100000"/>
    <m/>
    <m/>
    <m/>
    <m/>
    <m/>
    <n v="25059"/>
    <n v="74831"/>
    <n v="49772"/>
    <n v="-49599"/>
    <n v="149489"/>
    <n v="84724"/>
  </r>
  <r>
    <n v="251545"/>
    <d v="2014-08-01T19:22:09"/>
    <x v="1"/>
    <s v="Male"/>
    <s v="Operations Department"/>
    <x v="4"/>
    <n v="90511"/>
    <n v="90511"/>
    <s v="60001-100000"/>
    <m/>
    <m/>
    <m/>
    <m/>
    <m/>
    <n v="25054.75"/>
    <n v="74762"/>
    <n v="49707.25"/>
    <n v="-49506.125"/>
    <n v="149322.875"/>
    <n v="90511"/>
  </r>
  <r>
    <n v="405576"/>
    <d v="2014-08-01T19:23:07"/>
    <x v="1"/>
    <s v="Male"/>
    <s v="Operations Department"/>
    <x v="4"/>
    <n v="30520"/>
    <n v="30520"/>
    <s v="20001-40000"/>
    <m/>
    <m/>
    <m/>
    <m/>
    <m/>
    <n v="25050.5"/>
    <n v="74738"/>
    <n v="49687.5"/>
    <n v="-49480.75"/>
    <n v="149269.25"/>
    <n v="30520"/>
  </r>
  <r>
    <n v="616680"/>
    <d v="2014-08-05T08:14:25"/>
    <x v="0"/>
    <s v="Male"/>
    <s v="Operations Department"/>
    <x v="4"/>
    <n v="6957"/>
    <n v="6957"/>
    <s v="0-20,000"/>
    <m/>
    <m/>
    <m/>
    <m/>
    <m/>
    <n v="25046.25"/>
    <n v="74738.5"/>
    <n v="49692.25"/>
    <n v="-49492.125"/>
    <n v="149276.875"/>
    <n v="6957"/>
  </r>
  <r>
    <n v="371227"/>
    <d v="2014-05-02T11:51:50"/>
    <x v="0"/>
    <s v="Female"/>
    <s v="Service Department"/>
    <x v="6"/>
    <n v="98227"/>
    <n v="98227"/>
    <s v="60001-100000"/>
    <m/>
    <m/>
    <m/>
    <m/>
    <m/>
    <n v="25059"/>
    <n v="74739"/>
    <n v="49680"/>
    <n v="-49461"/>
    <n v="149259"/>
    <n v="98227"/>
  </r>
  <r>
    <n v="599373"/>
    <d v="2014-05-08T11:45:04"/>
    <x v="0"/>
    <s v="Male"/>
    <s v="Service Department"/>
    <x v="6"/>
    <n v="18211"/>
    <n v="18211"/>
    <s v="0-20,000"/>
    <m/>
    <m/>
    <m/>
    <m/>
    <m/>
    <n v="25054.75"/>
    <n v="74737.5"/>
    <n v="49682.75"/>
    <n v="-49469.375"/>
    <n v="149261.625"/>
    <n v="18211"/>
  </r>
  <r>
    <n v="815638"/>
    <d v="2014-05-08T11:48:29"/>
    <x v="0"/>
    <s v="Female"/>
    <s v="Service Department"/>
    <x v="6"/>
    <n v="62202"/>
    <n v="62202"/>
    <s v="60001-100000"/>
    <m/>
    <m/>
    <m/>
    <m/>
    <m/>
    <n v="25082.5"/>
    <n v="74738"/>
    <n v="49655.5"/>
    <n v="-49400.75"/>
    <n v="149221.25"/>
    <n v="62202"/>
  </r>
  <r>
    <n v="713691"/>
    <d v="2014-05-14T10:24:03"/>
    <x v="0"/>
    <s v="Male"/>
    <s v="Service Department"/>
    <x v="6"/>
    <n v="69260"/>
    <n v="69260"/>
    <s v="60001-100000"/>
    <m/>
    <m/>
    <m/>
    <m/>
    <m/>
    <n v="25070.75"/>
    <n v="74738.5"/>
    <n v="49667.75"/>
    <n v="-49430.875"/>
    <n v="149240.125"/>
    <n v="69260"/>
  </r>
  <r>
    <n v="816300"/>
    <d v="2014-05-14T10:28:54"/>
    <x v="1"/>
    <s v="Female"/>
    <s v="Service Department"/>
    <x v="6"/>
    <n v="42369"/>
    <n v="42369"/>
    <s v="40001-60000"/>
    <m/>
    <m/>
    <m/>
    <m/>
    <m/>
    <n v="25059"/>
    <n v="74739"/>
    <n v="49680"/>
    <n v="-49461"/>
    <n v="149259"/>
    <n v="42369"/>
  </r>
  <r>
    <n v="361525"/>
    <d v="2014-05-14T10:24:46"/>
    <x v="1"/>
    <s v="Don’t want to say"/>
    <s v="Service Department"/>
    <x v="6"/>
    <n v="16843"/>
    <n v="16843"/>
    <s v="0-20,000"/>
    <m/>
    <m/>
    <m/>
    <m/>
    <m/>
    <n v="25054.75"/>
    <n v="74762"/>
    <n v="49707.25"/>
    <n v="-49506.125"/>
    <n v="149322.875"/>
    <n v="16843"/>
  </r>
  <r>
    <n v="622459"/>
    <d v="2014-08-25T13:50:40"/>
    <x v="0"/>
    <s v="Male"/>
    <s v="Production Department"/>
    <x v="0"/>
    <n v="88090"/>
    <n v="88090"/>
    <s v="60001-100000"/>
    <m/>
    <m/>
    <m/>
    <m/>
    <m/>
    <n v="25082.5"/>
    <n v="74785"/>
    <n v="49702.5"/>
    <n v="-49471.25"/>
    <n v="149338.75"/>
    <n v="88090"/>
  </r>
  <r>
    <n v="24876"/>
    <d v="2014-08-25T13:53:51"/>
    <x v="1"/>
    <s v="Female"/>
    <s v="Production Department"/>
    <x v="0"/>
    <n v="45036"/>
    <n v="45036"/>
    <s v="40001-60000"/>
    <m/>
    <m/>
    <m/>
    <m/>
    <m/>
    <n v="25070.75"/>
    <n v="74738.5"/>
    <n v="49667.75"/>
    <n v="-49430.875"/>
    <n v="149240.125"/>
    <n v="45036"/>
  </r>
  <r>
    <n v="286304"/>
    <d v="2014-05-10T17:04:47"/>
    <x v="0"/>
    <s v="Female"/>
    <s v="Service Department"/>
    <x v="3"/>
    <n v="11250"/>
    <n v="11250"/>
    <s v="0-20,000"/>
    <m/>
    <m/>
    <m/>
    <m/>
    <m/>
    <n v="25059"/>
    <n v="74739"/>
    <n v="49680"/>
    <n v="-49461"/>
    <n v="149259"/>
    <n v="11250"/>
  </r>
  <r>
    <n v="332762"/>
    <d v="2014-08-20T09:13:57"/>
    <x v="0"/>
    <s v="Male"/>
    <s v="Service Department"/>
    <x v="1"/>
    <n v="73631"/>
    <n v="73631"/>
    <s v="60001-100000"/>
    <m/>
    <m/>
    <m/>
    <m/>
    <m/>
    <n v="25094.25"/>
    <n v="74762"/>
    <n v="49667.75"/>
    <n v="-49407.375"/>
    <n v="149263.625"/>
    <n v="73631"/>
  </r>
  <r>
    <n v="133322"/>
    <d v="2014-05-01T09:32:08"/>
    <x v="0"/>
    <s v="Male"/>
    <s v="Operations Department"/>
    <x v="3"/>
    <n v="33890"/>
    <n v="33890"/>
    <s v="20001-40000"/>
    <m/>
    <m/>
    <m/>
    <m/>
    <m/>
    <n v="25082.5"/>
    <n v="74785"/>
    <n v="49702.5"/>
    <n v="-49471.25"/>
    <n v="149338.75"/>
    <n v="33890"/>
  </r>
  <r>
    <n v="83181"/>
    <d v="2014-05-22T19:04:12"/>
    <x v="0"/>
    <s v="Male"/>
    <s v="Service Department"/>
    <x v="8"/>
    <n v="67640"/>
    <n v="67640"/>
    <s v="60001-100000"/>
    <m/>
    <m/>
    <m/>
    <m/>
    <m/>
    <n v="25070.75"/>
    <n v="74808"/>
    <n v="49737.25"/>
    <n v="-49535.125"/>
    <n v="149413.875"/>
    <n v="67640"/>
  </r>
  <r>
    <n v="761210"/>
    <d v="2014-05-24T13:42:16"/>
    <x v="0"/>
    <s v="Male"/>
    <s v="Purchase Department"/>
    <x v="9"/>
    <n v="32154"/>
    <n v="32154"/>
    <s v="20001-40000"/>
    <m/>
    <m/>
    <m/>
    <m/>
    <m/>
    <n v="25059"/>
    <n v="74831"/>
    <n v="49772"/>
    <n v="-49599"/>
    <n v="149489"/>
    <n v="32154"/>
  </r>
  <r>
    <n v="851161"/>
    <d v="2014-05-24T13:44:25"/>
    <x v="0"/>
    <s v="Female"/>
    <s v="Purchase Department"/>
    <x v="9"/>
    <n v="10131"/>
    <n v="10131"/>
    <s v="0-20,000"/>
    <m/>
    <m/>
    <m/>
    <m/>
    <m/>
    <n v="25054.75"/>
    <n v="74831.5"/>
    <n v="49776.75"/>
    <n v="-49610.375"/>
    <n v="149496.625"/>
    <n v="10131"/>
  </r>
  <r>
    <n v="464527"/>
    <d v="2014-05-24T13:45:59"/>
    <x v="1"/>
    <s v="Female"/>
    <s v="Purchase Department"/>
    <x v="9"/>
    <n v="69619"/>
    <n v="69619"/>
    <s v="60001-100000"/>
    <m/>
    <m/>
    <m/>
    <m/>
    <m/>
    <n v="25082.5"/>
    <n v="74832"/>
    <n v="49749.5"/>
    <n v="-49541.75"/>
    <n v="149456.25"/>
    <n v="69619"/>
  </r>
  <r>
    <n v="185318"/>
    <d v="2014-06-20T09:33:02"/>
    <x v="0"/>
    <s v="Female"/>
    <s v="Purchase Department"/>
    <x v="9"/>
    <n v="83906"/>
    <n v="83906"/>
    <s v="60001-100000"/>
    <m/>
    <m/>
    <m/>
    <m/>
    <m/>
    <n v="25070.75"/>
    <n v="74832.5"/>
    <n v="49761.75"/>
    <n v="-49571.875"/>
    <n v="149475.125"/>
    <n v="83906"/>
  </r>
  <r>
    <n v="170202"/>
    <d v="2014-06-20T09:32:10"/>
    <x v="1"/>
    <s v="Don’t want to say"/>
    <s v="Purchase Department"/>
    <x v="9"/>
    <n v="59150"/>
    <n v="59150"/>
    <s v="40001-60000"/>
    <m/>
    <m/>
    <m/>
    <m/>
    <m/>
    <n v="25059"/>
    <n v="74831"/>
    <n v="49772"/>
    <n v="-49599"/>
    <n v="149489"/>
    <n v="59150"/>
  </r>
  <r>
    <n v="141442"/>
    <d v="2014-07-12T09:45:25"/>
    <x v="0"/>
    <s v="Male"/>
    <s v="Purchase Department"/>
    <x v="9"/>
    <n v="26812"/>
    <n v="26812"/>
    <s v="20001-40000"/>
    <m/>
    <m/>
    <m/>
    <m/>
    <m/>
    <n v="25054.75"/>
    <n v="74831.5"/>
    <n v="49776.75"/>
    <n v="-49610.375"/>
    <n v="149496.625"/>
    <n v="26812"/>
  </r>
  <r>
    <n v="431209"/>
    <d v="2014-07-25T09:32:52"/>
    <x v="0"/>
    <s v="Female"/>
    <s v="Purchase Department"/>
    <x v="9"/>
    <n v="17169"/>
    <n v="17169"/>
    <s v="0-20,000"/>
    <m/>
    <m/>
    <m/>
    <m/>
    <m/>
    <n v="25050.5"/>
    <n v="74832"/>
    <n v="49781.5"/>
    <n v="-49621.75"/>
    <n v="149504.25"/>
    <n v="17169"/>
  </r>
  <r>
    <n v="735736"/>
    <d v="2014-05-21T16:46:25"/>
    <x v="1"/>
    <s v="Male"/>
    <s v="Operations Department"/>
    <x v="9"/>
    <n v="39805"/>
    <n v="39805"/>
    <s v="20001-40000"/>
    <m/>
    <m/>
    <m/>
    <m/>
    <m/>
    <n v="25070.75"/>
    <n v="74832.5"/>
    <n v="49761.75"/>
    <n v="-49571.875"/>
    <n v="149475.125"/>
    <n v="39805"/>
  </r>
  <r>
    <n v="703579"/>
    <d v="2014-05-21T16:48:08"/>
    <x v="0"/>
    <s v="Female"/>
    <s v="Operations Department"/>
    <x v="9"/>
    <n v="58046"/>
    <n v="58046"/>
    <s v="40001-60000"/>
    <m/>
    <m/>
    <m/>
    <m/>
    <m/>
    <n v="25059"/>
    <n v="74833"/>
    <n v="49774"/>
    <n v="-49602"/>
    <n v="149494"/>
    <n v="58046"/>
  </r>
  <r>
    <n v="322337"/>
    <d v="2014-06-13T09:31:35"/>
    <x v="0"/>
    <s v="Male"/>
    <s v="Operations Department"/>
    <x v="9"/>
    <n v="46622"/>
    <n v="46622"/>
    <s v="40001-60000"/>
    <m/>
    <m/>
    <m/>
    <m/>
    <m/>
    <n v="25054.75"/>
    <n v="74836.25"/>
    <n v="49781.5"/>
    <n v="-49617.5"/>
    <n v="149508.5"/>
    <n v="46622"/>
  </r>
  <r>
    <n v="675824"/>
    <d v="2014-06-26T17:43:40"/>
    <x v="1"/>
    <s v="Male"/>
    <s v="Sales Department"/>
    <x v="1"/>
    <n v="10428"/>
    <n v="10428"/>
    <s v="0-20,000"/>
    <m/>
    <m/>
    <m/>
    <m/>
    <m/>
    <n v="25050.5"/>
    <n v="74839.5"/>
    <n v="49789"/>
    <n v="-49633"/>
    <n v="149523"/>
    <n v="10428"/>
  </r>
  <r>
    <n v="863977"/>
    <d v="2014-06-26T17:44:41"/>
    <x v="0"/>
    <s v="Male"/>
    <s v="Sales Department"/>
    <x v="1"/>
    <n v="44276"/>
    <n v="44276"/>
    <s v="40001-60000"/>
    <m/>
    <m/>
    <m/>
    <m/>
    <m/>
    <n v="25070.75"/>
    <n v="74842.75"/>
    <n v="49772"/>
    <n v="-49587.25"/>
    <n v="149500.75"/>
    <n v="44276"/>
  </r>
  <r>
    <n v="35155"/>
    <d v="2014-06-26T17:45:38"/>
    <x v="0"/>
    <s v="Male"/>
    <s v="Sales Department"/>
    <x v="1"/>
    <n v="89185"/>
    <n v="89185"/>
    <s v="60001-100000"/>
    <m/>
    <m/>
    <m/>
    <m/>
    <m/>
    <n v="25059"/>
    <n v="74846"/>
    <n v="49787"/>
    <n v="-49621.5"/>
    <n v="149526.5"/>
    <n v="89185"/>
  </r>
  <r>
    <n v="991538"/>
    <d v="2014-07-10T19:16:12"/>
    <x v="1"/>
    <s v="Female"/>
    <s v="Sales Department"/>
    <x v="1"/>
    <n v="68181"/>
    <n v="68181"/>
    <s v="60001-100000"/>
    <m/>
    <m/>
    <m/>
    <m/>
    <m/>
    <n v="25054.75"/>
    <n v="74836.25"/>
    <n v="49781.5"/>
    <n v="-49617.5"/>
    <n v="149508.5"/>
    <n v="68181"/>
  </r>
  <r>
    <n v="897545"/>
    <d v="2014-07-14T14:40:27"/>
    <x v="0"/>
    <s v="Male"/>
    <s v="Sales Department"/>
    <x v="1"/>
    <n v="81741"/>
    <n v="81741"/>
    <s v="60001-100000"/>
    <m/>
    <m/>
    <m/>
    <m/>
    <m/>
    <n v="25050.5"/>
    <n v="74839.5"/>
    <n v="49789"/>
    <n v="-49633"/>
    <n v="149523"/>
    <n v="81741"/>
  </r>
  <r>
    <n v="473455"/>
    <d v="2014-05-05T09:32:00"/>
    <x v="0"/>
    <s v="Male"/>
    <s v="Service Department"/>
    <x v="0"/>
    <n v="88927"/>
    <n v="88927"/>
    <s v="60001-100000"/>
    <m/>
    <m/>
    <m/>
    <m/>
    <m/>
    <n v="25046.25"/>
    <n v="74832.5"/>
    <n v="49786.25"/>
    <n v="-49633.125"/>
    <n v="149511.875"/>
    <n v="88927"/>
  </r>
  <r>
    <n v="360451"/>
    <d v="2014-05-26T17:16:24"/>
    <x v="0"/>
    <s v="Male"/>
    <s v="Service Department"/>
    <x v="0"/>
    <n v="51654"/>
    <n v="51654"/>
    <s v="40001-60000"/>
    <m/>
    <m/>
    <m/>
    <m/>
    <m/>
    <n v="25042"/>
    <n v="74831"/>
    <n v="49789"/>
    <n v="-49641.5"/>
    <n v="149514.5"/>
    <n v="51654"/>
  </r>
  <r>
    <n v="201849"/>
    <d v="2014-07-21T08:23:35"/>
    <x v="0"/>
    <s v="Male"/>
    <s v="Service Department"/>
    <x v="0"/>
    <n v="86328"/>
    <n v="86328"/>
    <s v="60001-100000"/>
    <m/>
    <m/>
    <m/>
    <m/>
    <m/>
    <n v="25038"/>
    <n v="74831.5"/>
    <n v="49793.5"/>
    <n v="-49652.25"/>
    <n v="149521.75"/>
    <n v="86328"/>
  </r>
  <r>
    <n v="612983"/>
    <d v="2014-06-10T13:07:30"/>
    <x v="0"/>
    <s v="Male"/>
    <s v="Operations Department"/>
    <x v="1"/>
    <n v="89007"/>
    <n v="89007"/>
    <s v="60001-100000"/>
    <m/>
    <m/>
    <m/>
    <m/>
    <m/>
    <n v="25034"/>
    <n v="74785"/>
    <n v="49751"/>
    <n v="-49592.5"/>
    <n v="149411.5"/>
    <n v="89007"/>
  </r>
  <r>
    <n v="260407"/>
    <d v="2014-08-29T10:56:47"/>
    <x v="1"/>
    <s v="Male"/>
    <s v="Operations Department"/>
    <x v="1"/>
    <n v="36282"/>
    <n v="36282"/>
    <s v="20001-40000"/>
    <m/>
    <m/>
    <m/>
    <m/>
    <m/>
    <n v="25030"/>
    <n v="74738.5"/>
    <n v="49708.5"/>
    <n v="-49532.75"/>
    <n v="149301.25"/>
    <n v="36282"/>
  </r>
  <r>
    <n v="77144"/>
    <d v="2014-08-29T10:57:51"/>
    <x v="0"/>
    <s v="Male"/>
    <s v="Operations Department"/>
    <x v="1"/>
    <n v="92937"/>
    <n v="92937"/>
    <s v="60001-100000"/>
    <m/>
    <m/>
    <m/>
    <m/>
    <m/>
    <n v="25026"/>
    <n v="74739"/>
    <n v="49713"/>
    <n v="-49543.5"/>
    <n v="149308.5"/>
    <n v="92937"/>
  </r>
  <r>
    <n v="605785"/>
    <d v="2014-05-02T10:45:01"/>
    <x v="1"/>
    <s v="Male"/>
    <s v="Operations Department"/>
    <x v="1"/>
    <n v="83945"/>
    <n v="83945"/>
    <s v="60001-100000"/>
    <m/>
    <m/>
    <m/>
    <m/>
    <m/>
    <n v="25007.25"/>
    <n v="74737.5"/>
    <n v="49730.25"/>
    <n v="-49588.125"/>
    <n v="149332.875"/>
    <n v="83945"/>
  </r>
  <r>
    <n v="908115"/>
    <d v="2014-05-02T10:47:01"/>
    <x v="0"/>
    <s v="Female"/>
    <s v="Operations Department"/>
    <x v="1"/>
    <n v="49829"/>
    <n v="49829"/>
    <s v="40001-60000"/>
    <m/>
    <m/>
    <m/>
    <m/>
    <m/>
    <n v="24988.5"/>
    <n v="74722.5"/>
    <n v="49734"/>
    <n v="-49612.5"/>
    <n v="149323.5"/>
    <n v="49829"/>
  </r>
  <r>
    <n v="470160"/>
    <d v="2014-05-06T09:33:41"/>
    <x v="1"/>
    <s v="Male"/>
    <s v="Operations Department"/>
    <x v="1"/>
    <n v="62884"/>
    <n v="62884"/>
    <s v="60001-100000"/>
    <m/>
    <m/>
    <m/>
    <m/>
    <m/>
    <n v="24969.75"/>
    <n v="74729.75"/>
    <n v="49760"/>
    <n v="-49670.25"/>
    <n v="149369.75"/>
    <n v="62884"/>
  </r>
  <r>
    <n v="834019"/>
    <d v="2014-06-24T09:31:21"/>
    <x v="0"/>
    <s v="Male"/>
    <s v="Operations Department"/>
    <x v="1"/>
    <n v="64508"/>
    <n v="64508"/>
    <s v="60001-100000"/>
    <m/>
    <m/>
    <m/>
    <m/>
    <m/>
    <n v="24951"/>
    <n v="74737"/>
    <n v="49786"/>
    <n v="-49728"/>
    <n v="149416"/>
    <n v="64508"/>
  </r>
  <r>
    <n v="202085"/>
    <d v="2014-06-24T09:35:24"/>
    <x v="1"/>
    <s v="Female"/>
    <s v="Operations Department"/>
    <x v="1"/>
    <n v="79107"/>
    <n v="79107"/>
    <s v="60001-100000"/>
    <m/>
    <m/>
    <m/>
    <m/>
    <m/>
    <n v="24937"/>
    <n v="74737.5"/>
    <n v="49800.5"/>
    <n v="-49763.75"/>
    <n v="149438.25"/>
    <n v="79107"/>
  </r>
  <r>
    <n v="869497"/>
    <d v="2014-06-29T12:46:47"/>
    <x v="0"/>
    <s v="Female"/>
    <s v="Operations Department"/>
    <x v="1"/>
    <n v="86111"/>
    <n v="86111"/>
    <s v="60001-100000"/>
    <m/>
    <m/>
    <m/>
    <m/>
    <m/>
    <n v="24923"/>
    <n v="74722.5"/>
    <n v="49799.5"/>
    <n v="-49776.25"/>
    <n v="149421.75"/>
    <n v="86111"/>
  </r>
  <r>
    <n v="908434"/>
    <d v="2014-07-04T07:26:23"/>
    <x v="0"/>
    <s v="Female"/>
    <s v="Operations Department"/>
    <x v="1"/>
    <n v="62296"/>
    <n v="62296"/>
    <s v="60001-100000"/>
    <m/>
    <m/>
    <m/>
    <m/>
    <m/>
    <n v="24909"/>
    <n v="74703.25"/>
    <n v="49794.25"/>
    <n v="-49782.375"/>
    <n v="149394.625"/>
    <n v="62296"/>
  </r>
  <r>
    <n v="817536"/>
    <d v="2014-07-10T19:27:04"/>
    <x v="1"/>
    <s v="Male"/>
    <s v="Operations Department"/>
    <x v="1"/>
    <n v="65630"/>
    <n v="65630"/>
    <s v="60001-100000"/>
    <m/>
    <m/>
    <m/>
    <m/>
    <m/>
    <n v="24895"/>
    <n v="74708"/>
    <n v="49813"/>
    <n v="-49824.5"/>
    <n v="149427.5"/>
    <n v="65630"/>
  </r>
  <r>
    <n v="342721"/>
    <d v="2014-07-10T19:29:46"/>
    <x v="0"/>
    <s v="Female"/>
    <s v="Operations Department"/>
    <x v="1"/>
    <n v="75933"/>
    <n v="75933"/>
    <s v="60001-100000"/>
    <m/>
    <m/>
    <m/>
    <m/>
    <m/>
    <n v="24882.75"/>
    <n v="74715.25"/>
    <n v="49832.5"/>
    <n v="-49866"/>
    <n v="149464"/>
    <n v="75933"/>
  </r>
  <r>
    <n v="542665"/>
    <d v="2014-07-01T09:34:52"/>
    <x v="0"/>
    <s v="Female"/>
    <s v="Operations Department"/>
    <x v="1"/>
    <n v="87752"/>
    <n v="87752"/>
    <s v="60001-100000"/>
    <m/>
    <m/>
    <m/>
    <m/>
    <m/>
    <n v="24870.5"/>
    <n v="74698.5"/>
    <n v="49828"/>
    <n v="-49871.5"/>
    <n v="149440.5"/>
    <n v="87752"/>
  </r>
  <r>
    <n v="208230"/>
    <d v="2014-06-03T09:32:44"/>
    <x v="0"/>
    <s v="Don’t want to say"/>
    <s v="Service Department"/>
    <x v="3"/>
    <n v="32107"/>
    <n v="32107"/>
    <s v="20001-40000"/>
    <m/>
    <m/>
    <m/>
    <m/>
    <m/>
    <n v="24858.25"/>
    <n v="74687"/>
    <n v="49828.75"/>
    <n v="-49884.875"/>
    <n v="149430.125"/>
    <n v="32107"/>
  </r>
  <r>
    <n v="313739"/>
    <d v="2014-06-19T17:44:30"/>
    <x v="0"/>
    <s v="Female"/>
    <s v="Service Department"/>
    <x v="9"/>
    <n v="83433"/>
    <n v="83433"/>
    <s v="60001-100000"/>
    <m/>
    <m/>
    <m/>
    <m/>
    <m/>
    <n v="24846"/>
    <n v="74689"/>
    <n v="49843"/>
    <n v="-49918.5"/>
    <n v="149453.5"/>
    <n v="83433"/>
  </r>
  <r>
    <n v="915263"/>
    <d v="2014-06-12T12:54:37"/>
    <x v="1"/>
    <s v="Female"/>
    <s v="Service Department"/>
    <x v="3"/>
    <n v="27944"/>
    <n v="27944"/>
    <s v="20001-40000"/>
    <m/>
    <m/>
    <m/>
    <m/>
    <m/>
    <n v="24841.75"/>
    <n v="74683"/>
    <n v="49841.25"/>
    <n v="-49920.125"/>
    <n v="149444.875"/>
    <n v="27944"/>
  </r>
  <r>
    <n v="552486"/>
    <d v="2014-06-12T12:53:54"/>
    <x v="1"/>
    <s v="Don’t want to say"/>
    <s v="Service Department"/>
    <x v="3"/>
    <n v="75940"/>
    <n v="75940"/>
    <s v="60001-100000"/>
    <m/>
    <m/>
    <m/>
    <m/>
    <m/>
    <n v="24837.5"/>
    <n v="74685"/>
    <n v="49847.5"/>
    <n v="-49933.75"/>
    <n v="149456.25"/>
    <n v="75940"/>
  </r>
  <r>
    <n v="95979"/>
    <d v="2014-06-29T16:12:30"/>
    <x v="0"/>
    <s v="Male"/>
    <s v="Service Department"/>
    <x v="3"/>
    <n v="5527"/>
    <n v="5527"/>
    <s v="0-20,000"/>
    <m/>
    <m/>
    <m/>
    <m/>
    <m/>
    <n v="24833.25"/>
    <n v="74679"/>
    <n v="49845.75"/>
    <n v="-49935.375"/>
    <n v="149447.625"/>
    <n v="5527"/>
  </r>
  <r>
    <n v="35410"/>
    <d v="2014-06-29T16:13:32"/>
    <x v="0"/>
    <s v="Female"/>
    <s v="Service Department"/>
    <x v="3"/>
    <n v="75449"/>
    <n v="75449"/>
    <s v="60001-100000"/>
    <m/>
    <m/>
    <m/>
    <m/>
    <m/>
    <n v="24846"/>
    <n v="74681"/>
    <n v="49835"/>
    <n v="-49906.5"/>
    <n v="149433.5"/>
    <n v="75449"/>
  </r>
  <r>
    <n v="796649"/>
    <d v="2014-05-01T07:49:25"/>
    <x v="1"/>
    <s v="Male"/>
    <s v="Service Department"/>
    <x v="0"/>
    <n v="61453"/>
    <n v="61453"/>
    <s v="60001-100000"/>
    <m/>
    <m/>
    <m/>
    <m/>
    <m/>
    <n v="24841.75"/>
    <n v="74675"/>
    <n v="49833.25"/>
    <n v="-49908.125"/>
    <n v="149424.875"/>
    <n v="61453"/>
  </r>
  <r>
    <n v="926938"/>
    <d v="2014-05-01T07:50:27"/>
    <x v="0"/>
    <s v="Female"/>
    <s v="Service Department"/>
    <x v="0"/>
    <n v="1042"/>
    <n v="1042"/>
    <s v="0-20,000"/>
    <m/>
    <m/>
    <m/>
    <m/>
    <m/>
    <n v="24837.5"/>
    <n v="74677"/>
    <n v="49839.5"/>
    <n v="-49921.75"/>
    <n v="149436.25"/>
    <n v="1042"/>
  </r>
  <r>
    <n v="458462"/>
    <d v="2014-05-01T07:53:38"/>
    <x v="0"/>
    <s v="Female"/>
    <s v="Service Department"/>
    <x v="0"/>
    <n v="32469"/>
    <n v="32469"/>
    <s v="20001-40000"/>
    <m/>
    <m/>
    <m/>
    <m/>
    <m/>
    <n v="24858.25"/>
    <n v="74679"/>
    <n v="49820.75"/>
    <n v="-49872.875"/>
    <n v="149410.125"/>
    <n v="32469"/>
  </r>
  <r>
    <n v="412158"/>
    <d v="2014-05-02T18:41:04"/>
    <x v="1"/>
    <s v="Male"/>
    <s v="Service Department"/>
    <x v="0"/>
    <n v="48016"/>
    <n v="48016"/>
    <s v="40001-60000"/>
    <m/>
    <m/>
    <m/>
    <m/>
    <m/>
    <n v="24846"/>
    <n v="74681"/>
    <n v="49835"/>
    <n v="-49906.5"/>
    <n v="149433.5"/>
    <n v="48016"/>
  </r>
  <r>
    <n v="819973"/>
    <d v="2014-05-06T19:30:15"/>
    <x v="0"/>
    <s v="Male"/>
    <s v="Service Department"/>
    <x v="0"/>
    <n v="99766"/>
    <n v="99766"/>
    <s v="60001-100000"/>
    <m/>
    <m/>
    <m/>
    <m/>
    <m/>
    <n v="24841.75"/>
    <n v="74683"/>
    <n v="49841.25"/>
    <n v="-49920.125"/>
    <n v="149444.875"/>
    <n v="99766"/>
  </r>
  <r>
    <n v="200163"/>
    <d v="2014-05-06T19:35:21"/>
    <x v="0"/>
    <s v="Male"/>
    <s v="Service Department"/>
    <x v="0"/>
    <n v="71067"/>
    <n v="71067"/>
    <s v="60001-100000"/>
    <m/>
    <m/>
    <m/>
    <m/>
    <m/>
    <n v="24837.5"/>
    <n v="74677"/>
    <n v="49839.5"/>
    <n v="-49921.75"/>
    <n v="149436.25"/>
    <n v="71067"/>
  </r>
  <r>
    <n v="963023"/>
    <d v="2014-05-12T12:12:23"/>
    <x v="1"/>
    <s v="Female"/>
    <s v="Service Department"/>
    <x v="0"/>
    <n v="27964"/>
    <n v="27964"/>
    <s v="20001-40000"/>
    <m/>
    <m/>
    <m/>
    <m/>
    <m/>
    <n v="24833.25"/>
    <n v="74679"/>
    <n v="49845.75"/>
    <n v="-49935.375"/>
    <n v="149447.625"/>
    <n v="27964"/>
  </r>
  <r>
    <n v="222444"/>
    <d v="2014-05-12T12:14:55"/>
    <x v="1"/>
    <s v="Male"/>
    <s v="Service Department"/>
    <x v="0"/>
    <n v="54536"/>
    <n v="54536"/>
    <s v="40001-60000"/>
    <m/>
    <m/>
    <m/>
    <m/>
    <m/>
    <n v="24829"/>
    <n v="74681"/>
    <n v="49852"/>
    <n v="-49949"/>
    <n v="149459"/>
    <n v="54536"/>
  </r>
  <r>
    <n v="841354"/>
    <d v="2014-05-12T12:15:28"/>
    <x v="0"/>
    <s v="Female"/>
    <s v="Service Department"/>
    <x v="0"/>
    <n v="33424"/>
    <n v="33424"/>
    <s v="20001-40000"/>
    <m/>
    <m/>
    <m/>
    <m/>
    <m/>
    <n v="24819.5"/>
    <n v="74683"/>
    <n v="49863.5"/>
    <n v="-49975.75"/>
    <n v="149478.25"/>
    <n v="33424"/>
  </r>
  <r>
    <n v="428971"/>
    <d v="2014-05-13T10:18:23"/>
    <x v="1"/>
    <s v="Male"/>
    <s v="Service Department"/>
    <x v="0"/>
    <n v="30649"/>
    <n v="30649"/>
    <s v="20001-40000"/>
    <m/>
    <m/>
    <m/>
    <m/>
    <m/>
    <n v="24810"/>
    <n v="74685"/>
    <n v="49875"/>
    <n v="-50002.5"/>
    <n v="149497.5"/>
    <n v="30649"/>
  </r>
  <r>
    <n v="149278"/>
    <d v="2014-05-13T10:19:46"/>
    <x v="1"/>
    <s v="Female"/>
    <s v="Service Department"/>
    <x v="0"/>
    <n v="84904"/>
    <n v="84904"/>
    <s v="60001-100000"/>
    <m/>
    <m/>
    <m/>
    <m/>
    <m/>
    <n v="24800.5"/>
    <n v="74687"/>
    <n v="49886.5"/>
    <n v="-50029.25"/>
    <n v="149516.75"/>
    <n v="84904"/>
  </r>
  <r>
    <n v="167930"/>
    <d v="2014-05-13T10:22:30"/>
    <x v="0"/>
    <s v="Female"/>
    <s v="Service Department"/>
    <x v="0"/>
    <n v="69475"/>
    <n v="69475"/>
    <s v="60001-100000"/>
    <m/>
    <m/>
    <m/>
    <m/>
    <m/>
    <n v="24791"/>
    <n v="74681"/>
    <n v="49890"/>
    <n v="-50044"/>
    <n v="149516"/>
    <n v="69475"/>
  </r>
  <r>
    <n v="99387"/>
    <d v="2014-05-27T16:58:19"/>
    <x v="1"/>
    <s v="Male"/>
    <s v="Service Department"/>
    <x v="0"/>
    <n v="99029"/>
    <n v="99029"/>
    <s v="60001-100000"/>
    <m/>
    <m/>
    <m/>
    <m/>
    <m/>
    <n v="24790.25"/>
    <n v="74683"/>
    <n v="49892.75"/>
    <n v="-50048.875"/>
    <n v="149522.125"/>
    <n v="99029"/>
  </r>
  <r>
    <n v="741431"/>
    <d v="2014-05-27T16:58:46"/>
    <x v="1"/>
    <s v="Male"/>
    <s v="Service Department"/>
    <x v="0"/>
    <n v="62501"/>
    <n v="62501"/>
    <s v="60001-100000"/>
    <m/>
    <m/>
    <m/>
    <m/>
    <m/>
    <n v="24789.5"/>
    <n v="74677"/>
    <n v="49887.5"/>
    <n v="-50041.75"/>
    <n v="149508.25"/>
    <n v="62501"/>
  </r>
  <r>
    <n v="882227"/>
    <d v="2014-05-23T07:30:58"/>
    <x v="0"/>
    <s v="Male"/>
    <s v="Service Department"/>
    <x v="0"/>
    <n v="68581"/>
    <n v="68581"/>
    <s v="60001-100000"/>
    <m/>
    <m/>
    <m/>
    <m/>
    <m/>
    <n v="24788.75"/>
    <n v="74679"/>
    <n v="49890.25"/>
    <n v="-50046.625"/>
    <n v="149514.375"/>
    <n v="68581"/>
  </r>
  <r>
    <n v="798412"/>
    <d v="2014-07-02T15:17:10"/>
    <x v="0"/>
    <s v="Male"/>
    <s v="Service Department"/>
    <x v="0"/>
    <n v="12683"/>
    <n v="12683"/>
    <s v="0-20,000"/>
    <m/>
    <m/>
    <m/>
    <m/>
    <m/>
    <n v="24788"/>
    <n v="74681"/>
    <n v="49893"/>
    <n v="-50051.5"/>
    <n v="149520.5"/>
    <n v="12683"/>
  </r>
  <r>
    <n v="531959"/>
    <d v="2014-05-21T13:33:25"/>
    <x v="0"/>
    <s v="Female"/>
    <s v="Operations Department"/>
    <x v="0"/>
    <n v="98392"/>
    <n v="98392"/>
    <s v="60001-100000"/>
    <m/>
    <m/>
    <m/>
    <m/>
    <m/>
    <n v="24790.25"/>
    <n v="74683"/>
    <n v="49892.75"/>
    <n v="-50048.875"/>
    <n v="149522.125"/>
    <n v="98392"/>
  </r>
  <r>
    <n v="445207"/>
    <d v="2014-05-21T13:36:16"/>
    <x v="1"/>
    <s v="Female"/>
    <s v="Operations Department"/>
    <x v="0"/>
    <n v="86637"/>
    <n v="86637"/>
    <s v="60001-100000"/>
    <m/>
    <m/>
    <m/>
    <m/>
    <m/>
    <n v="24789.5"/>
    <n v="74677"/>
    <n v="49887.5"/>
    <n v="-50041.75"/>
    <n v="149508.25"/>
    <n v="86637"/>
  </r>
  <r>
    <n v="180405"/>
    <d v="2014-06-04T15:51:55"/>
    <x v="0"/>
    <s v="Female"/>
    <s v="Operations Department"/>
    <x v="0"/>
    <n v="85294"/>
    <n v="85294"/>
    <s v="60001-100000"/>
    <m/>
    <m/>
    <m/>
    <m/>
    <m/>
    <n v="24788.75"/>
    <n v="74660.5"/>
    <n v="49871.75"/>
    <n v="-50018.875"/>
    <n v="149468.125"/>
    <n v="85294"/>
  </r>
  <r>
    <n v="107600"/>
    <d v="2014-06-11T13:07:28"/>
    <x v="0"/>
    <s v="Male"/>
    <s v="Operations Department"/>
    <x v="0"/>
    <n v="44090"/>
    <n v="44090"/>
    <s v="40001-60000"/>
    <m/>
    <m/>
    <m/>
    <m/>
    <m/>
    <n v="24788"/>
    <n v="74623"/>
    <n v="49835"/>
    <n v="-49964.5"/>
    <n v="149375.5"/>
    <n v="44090"/>
  </r>
  <r>
    <n v="51522"/>
    <d v="2014-06-11T13:07:56"/>
    <x v="1"/>
    <s v="Male"/>
    <s v="Operations Department"/>
    <x v="0"/>
    <n v="99295"/>
    <n v="99295"/>
    <s v="60001-100000"/>
    <m/>
    <m/>
    <m/>
    <m/>
    <m/>
    <n v="24786.5"/>
    <n v="74635.5"/>
    <n v="49849"/>
    <n v="-49987"/>
    <n v="149409"/>
    <n v="99295"/>
  </r>
  <r>
    <n v="276324"/>
    <d v="2014-06-25T12:34:02"/>
    <x v="1"/>
    <s v="Don’t want to say"/>
    <s v="Operations Department"/>
    <x v="0"/>
    <n v="79762"/>
    <n v="79762"/>
    <s v="60001-100000"/>
    <m/>
    <m/>
    <m/>
    <m/>
    <m/>
    <n v="24785"/>
    <n v="74606.5"/>
    <n v="49821.5"/>
    <n v="-49947.25"/>
    <n v="149338.75"/>
    <n v="79762"/>
  </r>
  <r>
    <n v="619419"/>
    <d v="2014-07-04T10:52:04"/>
    <x v="1"/>
    <s v="Male"/>
    <s v="Operations Department"/>
    <x v="0"/>
    <n v="13886"/>
    <n v="13886"/>
    <s v="0-20,000"/>
    <m/>
    <m/>
    <m/>
    <m/>
    <m/>
    <n v="24783.5"/>
    <n v="74571.5"/>
    <n v="49788"/>
    <n v="-49898.5"/>
    <n v="149253.5"/>
    <n v="13886"/>
  </r>
  <r>
    <n v="986281"/>
    <d v="2014-07-04T10:55:16"/>
    <x v="1"/>
    <s v="Male"/>
    <s v="Operations Department"/>
    <x v="0"/>
    <n v="74370"/>
    <n v="74370"/>
    <s v="60001-100000"/>
    <m/>
    <m/>
    <m/>
    <m/>
    <m/>
    <n v="24788"/>
    <n v="74590"/>
    <n v="49802"/>
    <n v="-49915"/>
    <n v="149293"/>
    <n v="74370"/>
  </r>
  <r>
    <n v="192514"/>
    <d v="2014-07-04T10:55:44"/>
    <x v="1"/>
    <s v="Male"/>
    <s v="Operations Department"/>
    <x v="0"/>
    <n v="23825"/>
    <n v="23825"/>
    <s v="20001-40000"/>
    <m/>
    <m/>
    <m/>
    <m/>
    <m/>
    <n v="24786.5"/>
    <n v="74598.25"/>
    <n v="49811.75"/>
    <n v="-49931.125"/>
    <n v="149315.875"/>
    <n v="23825"/>
  </r>
  <r>
    <n v="709509"/>
    <d v="2014-07-04T10:58:58"/>
    <x v="0"/>
    <s v="Male"/>
    <s v="Operations Department"/>
    <x v="0"/>
    <n v="62679"/>
    <n v="62679"/>
    <s v="60001-100000"/>
    <m/>
    <m/>
    <m/>
    <m/>
    <m/>
    <n v="24789.5"/>
    <n v="74606.5"/>
    <n v="49817"/>
    <n v="-49936"/>
    <n v="149332"/>
    <n v="62679"/>
  </r>
  <r>
    <n v="175812"/>
    <d v="2014-07-23T09:32:44"/>
    <x v="1"/>
    <s v="Male"/>
    <s v="Operations Department"/>
    <x v="0"/>
    <n v="28508"/>
    <n v="28508"/>
    <s v="20001-40000"/>
    <m/>
    <m/>
    <m/>
    <m/>
    <m/>
    <n v="24788.75"/>
    <n v="74614.75"/>
    <n v="49826"/>
    <n v="-49950.25"/>
    <n v="149353.75"/>
    <n v="28508"/>
  </r>
  <r>
    <n v="718350"/>
    <d v="2014-07-23T09:35:07"/>
    <x v="0"/>
    <s v="Male"/>
    <s v="Operations Department"/>
    <x v="0"/>
    <n v="71040"/>
    <n v="71040"/>
    <s v="60001-100000"/>
    <m/>
    <m/>
    <m/>
    <m/>
    <m/>
    <n v="24788"/>
    <n v="74623"/>
    <n v="49835"/>
    <n v="-49964.5"/>
    <n v="149375.5"/>
    <n v="71040"/>
  </r>
  <r>
    <n v="589354"/>
    <d v="2014-07-09T19:41:21"/>
    <x v="0"/>
    <s v="Male"/>
    <s v="Service Department"/>
    <x v="0"/>
    <n v="49544"/>
    <n v="49544"/>
    <s v="40001-60000"/>
    <m/>
    <m/>
    <m/>
    <m/>
    <m/>
    <n v="24786.5"/>
    <n v="74635.5"/>
    <n v="49849"/>
    <n v="-49987"/>
    <n v="149409"/>
    <n v="49544"/>
  </r>
  <r>
    <n v="285721"/>
    <d v="2014-07-09T09:31:37"/>
    <x v="1"/>
    <s v="Male"/>
    <s v="Service Department"/>
    <x v="0"/>
    <n v="39299"/>
    <n v="39299"/>
    <s v="20001-40000"/>
    <m/>
    <m/>
    <m/>
    <m/>
    <m/>
    <n v="24785"/>
    <n v="74648"/>
    <n v="49863"/>
    <n v="-50009.5"/>
    <n v="149442.5"/>
    <n v="39299"/>
  </r>
  <r>
    <n v="32072"/>
    <d v="2014-07-11T19:58:17"/>
    <x v="0"/>
    <s v="Female"/>
    <s v="Service Department"/>
    <x v="0"/>
    <n v="14440"/>
    <n v="14440"/>
    <s v="0-20,000"/>
    <m/>
    <m/>
    <m/>
    <m/>
    <m/>
    <n v="24783.5"/>
    <n v="74660.5"/>
    <n v="49877"/>
    <n v="-50032"/>
    <n v="149476"/>
    <n v="14440"/>
  </r>
  <r>
    <n v="961118"/>
    <d v="2014-07-17T15:59:54"/>
    <x v="0"/>
    <s v="Female"/>
    <s v="Operations Department"/>
    <x v="0"/>
    <n v="98394"/>
    <n v="98394"/>
    <s v="60001-100000"/>
    <m/>
    <m/>
    <m/>
    <m/>
    <m/>
    <n v="24788"/>
    <n v="74673"/>
    <n v="49885"/>
    <n v="-50039.5"/>
    <n v="149500.5"/>
    <n v="98394"/>
  </r>
  <r>
    <n v="727514"/>
    <d v="2014-07-22T08:17:15"/>
    <x v="1"/>
    <s v="Male"/>
    <s v="Operations Department"/>
    <x v="1"/>
    <n v="84326"/>
    <n v="84326"/>
    <s v="60001-100000"/>
    <m/>
    <m/>
    <m/>
    <m/>
    <m/>
    <n v="24786.5"/>
    <n v="74635.5"/>
    <n v="49849"/>
    <n v="-49987"/>
    <n v="149409"/>
    <n v="84326"/>
  </r>
  <r>
    <n v="808477"/>
    <d v="2014-07-22T08:19:12"/>
    <x v="1"/>
    <s v="Male"/>
    <s v="Operations Department"/>
    <x v="1"/>
    <n v="39503"/>
    <n v="39503"/>
    <s v="20001-40000"/>
    <m/>
    <m/>
    <m/>
    <m/>
    <m/>
    <n v="24785"/>
    <n v="74606.5"/>
    <n v="49821.5"/>
    <n v="-49947.25"/>
    <n v="149338.75"/>
    <n v="39503"/>
  </r>
  <r>
    <n v="772058"/>
    <d v="2014-07-22T08:18:52"/>
    <x v="1"/>
    <s v="Female"/>
    <s v="Operations Department"/>
    <x v="1"/>
    <n v="51121"/>
    <n v="51121"/>
    <s v="40001-60000"/>
    <m/>
    <m/>
    <m/>
    <m/>
    <m/>
    <n v="24783.5"/>
    <n v="74614.75"/>
    <n v="49831.25"/>
    <n v="-49963.375"/>
    <n v="149361.625"/>
    <n v="51121"/>
  </r>
  <r>
    <n v="383200"/>
    <d v="2014-07-22T08:17:48"/>
    <x v="1"/>
    <s v="Don’t want to say"/>
    <s v="Operations Department"/>
    <x v="1"/>
    <n v="46191"/>
    <n v="46191"/>
    <s v="40001-60000"/>
    <m/>
    <m/>
    <m/>
    <m/>
    <m/>
    <n v="24782"/>
    <n v="74623"/>
    <n v="49841"/>
    <n v="-49979.5"/>
    <n v="149384.5"/>
    <n v="46191"/>
  </r>
  <r>
    <n v="568794"/>
    <d v="2014-07-23T18:27:37"/>
    <x v="0"/>
    <s v="Male"/>
    <s v="Operations Department"/>
    <x v="1"/>
    <n v="16501"/>
    <n v="16501"/>
    <s v="0-20,000"/>
    <m/>
    <m/>
    <m/>
    <m/>
    <m/>
    <n v="24775.5"/>
    <n v="74635.5"/>
    <n v="49860"/>
    <n v="-50014.5"/>
    <n v="149425.5"/>
    <n v="16501"/>
  </r>
  <r>
    <n v="590046"/>
    <d v="2014-06-07T13:05:41"/>
    <x v="0"/>
    <s v="Female"/>
    <s v="Operations Department"/>
    <x v="7"/>
    <n v="83174"/>
    <n v="83174"/>
    <s v="60001-100000"/>
    <m/>
    <m/>
    <m/>
    <m/>
    <m/>
    <n v="24785"/>
    <n v="74648"/>
    <n v="49863"/>
    <n v="-50009.5"/>
    <n v="149442.5"/>
    <n v="83174"/>
  </r>
  <r>
    <n v="931111"/>
    <d v="2014-07-28T12:38:49"/>
    <x v="1"/>
    <s v="Male"/>
    <s v="Operations Department"/>
    <x v="7"/>
    <n v="82917"/>
    <n v="82917"/>
    <s v="60001-100000"/>
    <m/>
    <m/>
    <m/>
    <m/>
    <m/>
    <n v="24783.5"/>
    <n v="74614.75"/>
    <n v="49831.25"/>
    <n v="-49963.375"/>
    <n v="149361.625"/>
    <n v="82917"/>
  </r>
  <r>
    <n v="677644"/>
    <d v="2014-07-31T08:53:13"/>
    <x v="1"/>
    <s v="Female"/>
    <s v="Operations Department"/>
    <x v="7"/>
    <n v="77018"/>
    <n v="77018"/>
    <s v="60001-100000"/>
    <m/>
    <m/>
    <m/>
    <m/>
    <m/>
    <n v="24782"/>
    <n v="74590"/>
    <n v="49808"/>
    <n v="-49930"/>
    <n v="149302"/>
    <n v="77018"/>
  </r>
  <r>
    <n v="175266"/>
    <d v="2014-07-31T08:56:05"/>
    <x v="0"/>
    <s v="Female"/>
    <s v="Operations Department"/>
    <x v="7"/>
    <n v="3842"/>
    <n v="3842"/>
    <s v="0-20,000"/>
    <m/>
    <m/>
    <m/>
    <m/>
    <m/>
    <n v="24775.5"/>
    <n v="74534.5"/>
    <n v="49759"/>
    <n v="-49863"/>
    <n v="149173"/>
    <n v="3842"/>
  </r>
  <r>
    <n v="894498"/>
    <d v="2014-08-08T12:38:07"/>
    <x v="1"/>
    <s v="Female"/>
    <s v="Operations Department"/>
    <x v="7"/>
    <n v="47942"/>
    <n v="47942"/>
    <s v="40001-60000"/>
    <m/>
    <m/>
    <m/>
    <m/>
    <m/>
    <n v="24785"/>
    <n v="74553"/>
    <n v="49768"/>
    <n v="-49867"/>
    <n v="149205"/>
    <n v="47942"/>
  </r>
  <r>
    <n v="869256"/>
    <d v="2014-05-01T09:31:40"/>
    <x v="1"/>
    <s v="Male"/>
    <s v="Operations Department"/>
    <x v="3"/>
    <n v="7906"/>
    <n v="7906"/>
    <s v="0-20,000"/>
    <m/>
    <m/>
    <m/>
    <m/>
    <m/>
    <n v="24783.5"/>
    <n v="74571.5"/>
    <n v="49788"/>
    <n v="-49898.5"/>
    <n v="149253.5"/>
    <n v="7906"/>
  </r>
  <r>
    <n v="494577"/>
    <d v="2014-05-31T11:57:14"/>
    <x v="0"/>
    <s v="Female"/>
    <s v="Operations Department"/>
    <x v="1"/>
    <n v="29973"/>
    <n v="29973"/>
    <s v="20001-40000"/>
    <m/>
    <m/>
    <m/>
    <m/>
    <m/>
    <n v="24788"/>
    <n v="74590"/>
    <n v="49802"/>
    <n v="-49915"/>
    <n v="149293"/>
    <n v="29973"/>
  </r>
  <r>
    <n v="552496"/>
    <d v="2014-05-31T11:57:42"/>
    <x v="1"/>
    <s v="Male"/>
    <s v="Operations Department"/>
    <x v="1"/>
    <n v="27939"/>
    <n v="27939"/>
    <s v="20001-40000"/>
    <m/>
    <m/>
    <m/>
    <m/>
    <m/>
    <n v="24786.5"/>
    <n v="74598.25"/>
    <n v="49811.75"/>
    <n v="-49931.125"/>
    <n v="149315.875"/>
    <n v="27939"/>
  </r>
  <r>
    <n v="623700"/>
    <d v="2014-07-15T11:31:39"/>
    <x v="0"/>
    <s v="Female"/>
    <s v="Operations Department"/>
    <x v="1"/>
    <n v="96961"/>
    <n v="96961"/>
    <s v="60001-100000"/>
    <m/>
    <m/>
    <m/>
    <m/>
    <m/>
    <n v="24785"/>
    <n v="74606.5"/>
    <n v="49821.5"/>
    <n v="-49947.25"/>
    <n v="149338.75"/>
    <n v="96961"/>
  </r>
  <r>
    <n v="966330"/>
    <d v="2014-06-01T11:45:06"/>
    <x v="0"/>
    <s v="Male"/>
    <s v="Operations Department"/>
    <x v="7"/>
    <n v="42493"/>
    <n v="42493"/>
    <s v="40001-60000"/>
    <m/>
    <m/>
    <m/>
    <m/>
    <m/>
    <n v="24783.5"/>
    <n v="74571.5"/>
    <n v="49788"/>
    <n v="-49898.5"/>
    <n v="149253.5"/>
    <n v="42493"/>
  </r>
  <r>
    <n v="813243"/>
    <d v="2014-06-01T11:45:59"/>
    <x v="0"/>
    <s v="Male"/>
    <s v="Operations Department"/>
    <x v="7"/>
    <n v="38638"/>
    <n v="38638"/>
    <s v="20001-40000"/>
    <m/>
    <m/>
    <m/>
    <m/>
    <m/>
    <n v="24782"/>
    <n v="74590"/>
    <n v="49808"/>
    <n v="-49930"/>
    <n v="149302"/>
    <n v="38638"/>
  </r>
  <r>
    <n v="804046"/>
    <d v="2014-06-27T09:31:17"/>
    <x v="1"/>
    <s v="Male"/>
    <s v="Operations Department"/>
    <x v="7"/>
    <n v="42610"/>
    <n v="42610"/>
    <s v="40001-60000"/>
    <m/>
    <m/>
    <m/>
    <m/>
    <m/>
    <n v="24775.5"/>
    <n v="74598.25"/>
    <n v="49822.75"/>
    <n v="-49958.625"/>
    <n v="149332.375"/>
    <n v="42610"/>
  </r>
  <r>
    <n v="236696"/>
    <d v="2014-07-01T14:07:43"/>
    <x v="0"/>
    <s v="Female"/>
    <s v="Operations Department"/>
    <x v="7"/>
    <n v="57489"/>
    <n v="57489"/>
    <s v="40001-60000"/>
    <m/>
    <m/>
    <m/>
    <m/>
    <m/>
    <n v="24769"/>
    <n v="74606.5"/>
    <n v="49837.5"/>
    <n v="-49987.25"/>
    <n v="149362.75"/>
    <n v="57489"/>
  </r>
  <r>
    <n v="175958"/>
    <d v="2014-07-01T14:08:21"/>
    <x v="0"/>
    <s v="Female"/>
    <s v="Operations Department"/>
    <x v="7"/>
    <n v="86704"/>
    <n v="86704"/>
    <s v="60001-100000"/>
    <m/>
    <m/>
    <m/>
    <m/>
    <m/>
    <n v="24762.5"/>
    <n v="74614.75"/>
    <n v="49852.25"/>
    <n v="-50015.875"/>
    <n v="149393.125"/>
    <n v="86704"/>
  </r>
  <r>
    <n v="896170"/>
    <d v="2014-08-15T09:34:45"/>
    <x v="0"/>
    <s v="Female"/>
    <s v="Operations Department"/>
    <x v="7"/>
    <n v="36331"/>
    <n v="36331"/>
    <s v="20001-40000"/>
    <m/>
    <m/>
    <m/>
    <m/>
    <m/>
    <n v="24756"/>
    <n v="74590"/>
    <n v="49834"/>
    <n v="-49995"/>
    <n v="149341"/>
    <n v="36331"/>
  </r>
  <r>
    <n v="526522"/>
    <d v="2014-08-15T09:35:26"/>
    <x v="1"/>
    <s v="Female"/>
    <s v="Operations Department"/>
    <x v="7"/>
    <n v="13911"/>
    <n v="13911"/>
    <s v="0-20,000"/>
    <m/>
    <m/>
    <m/>
    <m/>
    <m/>
    <n v="24756"/>
    <n v="74598.25"/>
    <n v="49842.25"/>
    <n v="-50007.375"/>
    <n v="149361.625"/>
    <n v="13911"/>
  </r>
  <r>
    <n v="813660"/>
    <d v="2014-08-22T09:31:59"/>
    <x v="1"/>
    <s v="Male"/>
    <s v="Operations Department"/>
    <x v="7"/>
    <n v="42998"/>
    <n v="42998"/>
    <s v="40001-60000"/>
    <m/>
    <m/>
    <m/>
    <m/>
    <m/>
    <n v="24769"/>
    <n v="74606.5"/>
    <n v="49837.5"/>
    <n v="-49987.25"/>
    <n v="149362.75"/>
    <n v="42998"/>
  </r>
  <r>
    <n v="668814"/>
    <d v="2014-08-22T09:33:20"/>
    <x v="0"/>
    <s v="Male"/>
    <s v="Operations Department"/>
    <x v="7"/>
    <n v="20666"/>
    <n v="20666"/>
    <s v="20001-40000"/>
    <m/>
    <m/>
    <m/>
    <m/>
    <m/>
    <n v="24762.5"/>
    <n v="74614.75"/>
    <n v="49852.25"/>
    <n v="-50015.875"/>
    <n v="149393.125"/>
    <n v="20666"/>
  </r>
  <r>
    <n v="848064"/>
    <d v="2014-08-22T09:34:02"/>
    <x v="0"/>
    <s v="Female"/>
    <s v="Operations Department"/>
    <x v="7"/>
    <n v="80782"/>
    <n v="80782"/>
    <s v="60001-100000"/>
    <m/>
    <m/>
    <m/>
    <m/>
    <m/>
    <n v="24782"/>
    <n v="74623"/>
    <n v="49841"/>
    <n v="-49979.5"/>
    <n v="149384.5"/>
    <n v="80782"/>
  </r>
  <r>
    <n v="669965"/>
    <d v="2014-08-06T06:21:18"/>
    <x v="1"/>
    <s v="Female"/>
    <s v="Production Department"/>
    <x v="3"/>
    <n v="45850"/>
    <n v="45850"/>
    <s v="40001-60000"/>
    <m/>
    <m/>
    <m/>
    <m/>
    <m/>
    <n v="24775.5"/>
    <n v="74598.25"/>
    <n v="49822.75"/>
    <n v="-49958.625"/>
    <n v="149332.375"/>
    <n v="45850"/>
  </r>
  <r>
    <n v="407669"/>
    <d v="2014-08-07T19:26:35"/>
    <x v="0"/>
    <s v="Male"/>
    <s v="Production Department"/>
    <x v="3"/>
    <n v="84692"/>
    <n v="84692"/>
    <s v="60001-100000"/>
    <m/>
    <m/>
    <m/>
    <m/>
    <m/>
    <n v="24769"/>
    <n v="74606.5"/>
    <n v="49837.5"/>
    <n v="-49987.25"/>
    <n v="149362.75"/>
    <n v="84692"/>
  </r>
  <r>
    <n v="127411"/>
    <d v="2014-08-07T19:27:11"/>
    <x v="0"/>
    <s v="Female"/>
    <s v="Production Department"/>
    <x v="3"/>
    <n v="64735"/>
    <n v="64735"/>
    <s v="60001-100000"/>
    <m/>
    <m/>
    <m/>
    <m/>
    <m/>
    <n v="24762.5"/>
    <n v="74571.5"/>
    <n v="49809"/>
    <n v="-49951"/>
    <n v="149285"/>
    <n v="64735"/>
  </r>
  <r>
    <n v="632747"/>
    <d v="2014-07-07T09:33:08"/>
    <x v="0"/>
    <s v="Female"/>
    <s v="Sales Department"/>
    <x v="4"/>
    <n v="39710"/>
    <n v="39710"/>
    <s v="20001-40000"/>
    <m/>
    <m/>
    <m/>
    <m/>
    <m/>
    <n v="24756"/>
    <n v="74590"/>
    <n v="49834"/>
    <n v="-49995"/>
    <n v="149341"/>
    <n v="39710"/>
  </r>
  <r>
    <n v="127432"/>
    <d v="2014-07-07T09:33:40"/>
    <x v="0"/>
    <s v="Male"/>
    <s v="Sales Department"/>
    <x v="4"/>
    <n v="94188"/>
    <n v="94188"/>
    <s v="60001-100000"/>
    <m/>
    <m/>
    <m/>
    <m/>
    <m/>
    <n v="24756"/>
    <n v="74598.25"/>
    <n v="49842.25"/>
    <n v="-50007.375"/>
    <n v="149361.625"/>
    <n v="94188"/>
  </r>
  <r>
    <n v="861705"/>
    <d v="2014-07-07T09:35:31"/>
    <x v="1"/>
    <s v="Male"/>
    <s v="Sales Department"/>
    <x v="4"/>
    <n v="11184"/>
    <n v="11184"/>
    <s v="0-20,000"/>
    <m/>
    <m/>
    <m/>
    <m/>
    <m/>
    <n v="24756"/>
    <n v="74553"/>
    <n v="49797"/>
    <n v="-49939.5"/>
    <n v="149248.5"/>
    <n v="11184"/>
  </r>
  <r>
    <n v="580341"/>
    <d v="2014-07-09T10:10:20"/>
    <x v="0"/>
    <s v="Male"/>
    <s v="Sales Department"/>
    <x v="1"/>
    <n v="74861"/>
    <n v="74861"/>
    <s v="60001-100000"/>
    <m/>
    <m/>
    <m/>
    <m/>
    <m/>
    <n v="24762.5"/>
    <n v="74571.5"/>
    <n v="49809"/>
    <n v="-49951"/>
    <n v="149285"/>
    <n v="74861"/>
  </r>
  <r>
    <n v="176366"/>
    <d v="2014-07-09T10:11:03"/>
    <x v="1"/>
    <s v="Male"/>
    <s v="Sales Department"/>
    <x v="1"/>
    <n v="41179"/>
    <n v="41179"/>
    <s v="40001-60000"/>
    <m/>
    <m/>
    <m/>
    <m/>
    <m/>
    <n v="24756"/>
    <n v="74516"/>
    <n v="49760"/>
    <n v="-49884"/>
    <n v="149156"/>
    <n v="41179"/>
  </r>
  <r>
    <n v="395791"/>
    <d v="2014-07-09T10:14:16"/>
    <x v="0"/>
    <s v="Female"/>
    <s v="Sales Department"/>
    <x v="1"/>
    <n v="81143"/>
    <n v="81143"/>
    <s v="60001-100000"/>
    <m/>
    <m/>
    <m/>
    <m/>
    <m/>
    <n v="24756"/>
    <n v="74534.5"/>
    <n v="49778.5"/>
    <n v="-49911.75"/>
    <n v="149202.25"/>
    <n v="81143"/>
  </r>
  <r>
    <n v="924809"/>
    <d v="2014-07-09T10:15:39"/>
    <x v="1"/>
    <s v="Male"/>
    <s v="Sales Department"/>
    <x v="1"/>
    <n v="44275"/>
    <n v="44275"/>
    <s v="40001-60000"/>
    <m/>
    <m/>
    <m/>
    <m/>
    <m/>
    <n v="24756"/>
    <n v="74500.5"/>
    <n v="49744.5"/>
    <n v="-49860.75"/>
    <n v="149117.25"/>
    <n v="44275"/>
  </r>
  <r>
    <n v="896824"/>
    <d v="2014-07-19T15:07:54"/>
    <x v="0"/>
    <s v="Male"/>
    <s v="Sales Department"/>
    <x v="4"/>
    <n v="70297"/>
    <n v="70297"/>
    <s v="60001-100000"/>
    <m/>
    <m/>
    <m/>
    <m/>
    <m/>
    <n v="24756"/>
    <n v="74508.25"/>
    <n v="49752.25"/>
    <n v="-49872.375"/>
    <n v="149136.625"/>
    <n v="70297"/>
  </r>
  <r>
    <n v="908354"/>
    <d v="2014-07-09T10:56:41"/>
    <x v="0"/>
    <s v="Male"/>
    <s v="Operations Department"/>
    <x v="4"/>
    <n v="51508"/>
    <n v="51508"/>
    <s v="40001-60000"/>
    <m/>
    <m/>
    <m/>
    <m/>
    <m/>
    <n v="24756"/>
    <n v="74516"/>
    <n v="49760"/>
    <n v="-49884"/>
    <n v="149156"/>
    <n v="51508"/>
  </r>
  <r>
    <n v="582161"/>
    <d v="2014-07-09T11:00:29"/>
    <x v="0"/>
    <s v="Male"/>
    <s v="Operations Department"/>
    <x v="4"/>
    <n v="43545"/>
    <n v="43545"/>
    <s v="40001-60000"/>
    <m/>
    <m/>
    <m/>
    <m/>
    <m/>
    <n v="24750.75"/>
    <n v="74534.5"/>
    <n v="49783.75"/>
    <n v="-49924.875"/>
    <n v="149210.125"/>
    <n v="43545"/>
  </r>
  <r>
    <n v="397725"/>
    <d v="2014-07-11T11:15:26"/>
    <x v="1"/>
    <s v="Female"/>
    <s v="Operations Department"/>
    <x v="4"/>
    <n v="3474"/>
    <n v="3474"/>
    <s v="0-20,000"/>
    <m/>
    <m/>
    <m/>
    <m/>
    <m/>
    <n v="24745.5"/>
    <n v="74553"/>
    <n v="49807.5"/>
    <n v="-49965.75"/>
    <n v="149264.25"/>
    <n v="3474"/>
  </r>
  <r>
    <n v="615122"/>
    <d v="2014-07-16T17:50:49"/>
    <x v="0"/>
    <s v="Male"/>
    <s v="Operations Department"/>
    <x v="4"/>
    <n v="53003"/>
    <n v="53003"/>
    <s v="40001-60000"/>
    <m/>
    <m/>
    <m/>
    <m/>
    <m/>
    <n v="24756"/>
    <n v="74571.5"/>
    <n v="49815.5"/>
    <n v="-49967.25"/>
    <n v="149294.75"/>
    <n v="53003"/>
  </r>
  <r>
    <n v="885767"/>
    <d v="2014-08-14T11:20:50"/>
    <x v="0"/>
    <s v="Male"/>
    <s v="Operations Department"/>
    <x v="4"/>
    <n v="38085"/>
    <n v="38085"/>
    <s v="20001-40000"/>
    <m/>
    <m/>
    <m/>
    <m/>
    <m/>
    <n v="24756"/>
    <n v="74590"/>
    <n v="49834"/>
    <n v="-49995"/>
    <n v="149341"/>
    <n v="38085"/>
  </r>
  <r>
    <n v="509555"/>
    <d v="2014-07-14T09:32:33"/>
    <x v="1"/>
    <s v="Female"/>
    <s v="Operations Department"/>
    <x v="4"/>
    <n v="49225"/>
    <n v="49225"/>
    <s v="40001-60000"/>
    <m/>
    <m/>
    <m/>
    <m/>
    <m/>
    <n v="24750.75"/>
    <n v="74598.25"/>
    <n v="49847.5"/>
    <n v="-50020.5"/>
    <n v="149369.5"/>
    <n v="49225"/>
  </r>
  <r>
    <n v="472651"/>
    <d v="2014-07-14T09:35:15"/>
    <x v="1"/>
    <s v="Male"/>
    <s v="Operations Department"/>
    <x v="4"/>
    <n v="62015"/>
    <n v="62015"/>
    <s v="60001-100000"/>
    <m/>
    <m/>
    <m/>
    <m/>
    <m/>
    <n v="24745.5"/>
    <n v="74606.5"/>
    <n v="49861"/>
    <n v="-50046"/>
    <n v="149398"/>
    <n v="62015"/>
  </r>
  <r>
    <n v="227744"/>
    <d v="2014-07-14T09:36:10"/>
    <x v="0"/>
    <s v="Male"/>
    <s v="Operations Department"/>
    <x v="4"/>
    <n v="50726"/>
    <n v="50726"/>
    <s v="40001-60000"/>
    <m/>
    <m/>
    <m/>
    <m/>
    <m/>
    <n v="24740.25"/>
    <n v="74614.75"/>
    <n v="49874.5"/>
    <n v="-50071.5"/>
    <n v="149426.5"/>
    <n v="50726"/>
  </r>
  <r>
    <n v="877727"/>
    <d v="2014-07-15T12:49:12"/>
    <x v="0"/>
    <s v="Male"/>
    <s v="Operations Department"/>
    <x v="4"/>
    <n v="19521"/>
    <n v="19521"/>
    <s v="0-20,000"/>
    <m/>
    <m/>
    <m/>
    <m/>
    <m/>
    <n v="24735"/>
    <n v="74623"/>
    <n v="49888"/>
    <n v="-50097"/>
    <n v="149455"/>
    <n v="19521"/>
  </r>
  <r>
    <n v="842069"/>
    <d v="2014-07-21T13:54:55"/>
    <x v="0"/>
    <s v="Male"/>
    <s v="Operations Department"/>
    <x v="4"/>
    <n v="39274"/>
    <n v="39274"/>
    <s v="20001-40000"/>
    <m/>
    <m/>
    <m/>
    <m/>
    <m/>
    <n v="24750.75"/>
    <n v="74635.5"/>
    <n v="49884.75"/>
    <n v="-50076.375"/>
    <n v="149462.625"/>
    <n v="39274"/>
  </r>
  <r>
    <n v="528653"/>
    <d v="2014-08-05T10:05:53"/>
    <x v="0"/>
    <s v="Male"/>
    <s v="Operations Department"/>
    <x v="4"/>
    <n v="40647"/>
    <n v="40647"/>
    <s v="40001-60000"/>
    <m/>
    <m/>
    <m/>
    <m/>
    <m/>
    <n v="24745.5"/>
    <n v="74648"/>
    <n v="49902.5"/>
    <n v="-50108.25"/>
    <n v="149501.75"/>
    <n v="40647"/>
  </r>
  <r>
    <n v="757289"/>
    <d v="2014-06-24T09:31:16"/>
    <x v="1"/>
    <s v="Male"/>
    <s v="Operations Department"/>
    <x v="6"/>
    <n v="9793"/>
    <n v="9793"/>
    <s v="0-20,000"/>
    <m/>
    <m/>
    <m/>
    <m/>
    <m/>
    <n v="24740.25"/>
    <n v="74660.5"/>
    <n v="49920.25"/>
    <n v="-50140.125"/>
    <n v="149540.875"/>
    <n v="9793"/>
  </r>
  <r>
    <n v="542200"/>
    <d v="2014-07-15T09:31:31"/>
    <x v="1"/>
    <s v="Male"/>
    <s v="Service Department"/>
    <x v="4"/>
    <n v="44540"/>
    <n v="44540"/>
    <s v="40001-60000"/>
    <m/>
    <m/>
    <m/>
    <m/>
    <m/>
    <n v="24756"/>
    <n v="74673"/>
    <n v="49917"/>
    <n v="-50119.5"/>
    <n v="149548.5"/>
    <n v="44540"/>
  </r>
  <r>
    <n v="52097"/>
    <d v="2014-06-04T12:59:59"/>
    <x v="0"/>
    <s v="Male"/>
    <s v="Operations Department"/>
    <x v="3"/>
    <n v="2256"/>
    <n v="2256"/>
    <s v="0-20,000"/>
    <m/>
    <m/>
    <m/>
    <m/>
    <m/>
    <n v="24750.75"/>
    <n v="74675"/>
    <n v="49924.25"/>
    <n v="-50135.625"/>
    <n v="149561.375"/>
    <n v="2256"/>
  </r>
  <r>
    <n v="960012"/>
    <d v="2014-06-04T12:58:42"/>
    <x v="1"/>
    <s v="Don’t want to say"/>
    <s v="Operations Department"/>
    <x v="3"/>
    <n v="99081"/>
    <n v="99081"/>
    <s v="60001-100000"/>
    <m/>
    <m/>
    <m/>
    <m/>
    <m/>
    <n v="24756"/>
    <n v="74677"/>
    <n v="49921"/>
    <n v="-50125.5"/>
    <n v="149558.5"/>
    <n v="99081"/>
  </r>
  <r>
    <n v="583723"/>
    <d v="2014-06-04T12:59:14"/>
    <x v="0"/>
    <s v="Don’t want to say"/>
    <s v="Operations Department"/>
    <x v="3"/>
    <n v="91889"/>
    <n v="91889"/>
    <s v="60001-100000"/>
    <m/>
    <m/>
    <m/>
    <m/>
    <m/>
    <n v="24756"/>
    <n v="74660.5"/>
    <n v="49904.5"/>
    <n v="-50100.75"/>
    <n v="149517.25"/>
    <n v="91889"/>
  </r>
  <r>
    <n v="986480"/>
    <d v="2014-06-04T12:59:42"/>
    <x v="1"/>
    <s v="Don’t want to say"/>
    <s v="Operations Department"/>
    <x v="3"/>
    <n v="87393"/>
    <n v="87393"/>
    <s v="60001-100000"/>
    <m/>
    <m/>
    <m/>
    <m/>
    <m/>
    <n v="24756"/>
    <n v="74623"/>
    <n v="49867"/>
    <n v="-50044.5"/>
    <n v="149423.5"/>
    <n v="87393"/>
  </r>
  <r>
    <n v="209885"/>
    <d v="2014-06-27T08:35:23"/>
    <x v="0"/>
    <s v="Male"/>
    <s v="Operations Department"/>
    <x v="3"/>
    <n v="68083"/>
    <n v="68083"/>
    <s v="60001-100000"/>
    <m/>
    <m/>
    <m/>
    <m/>
    <m/>
    <n v="24750.75"/>
    <n v="74598.25"/>
    <n v="49847.5"/>
    <n v="-50020.5"/>
    <n v="149369.5"/>
    <n v="68083"/>
  </r>
  <r>
    <n v="374218"/>
    <d v="2014-06-24T11:26:37"/>
    <x v="1"/>
    <s v="Female"/>
    <s v="Operations Department"/>
    <x v="3"/>
    <n v="63733"/>
    <n v="63733"/>
    <s v="60001-100000"/>
    <m/>
    <m/>
    <m/>
    <m/>
    <m/>
    <n v="24745.5"/>
    <n v="74606.5"/>
    <n v="49861"/>
    <n v="-50046"/>
    <n v="149398"/>
    <n v="63733"/>
  </r>
  <r>
    <n v="663337"/>
    <d v="2014-07-09T07:53:22"/>
    <x v="0"/>
    <s v="Don’t want to say"/>
    <s v="Operations Department"/>
    <x v="9"/>
    <n v="58949"/>
    <n v="58949"/>
    <s v="40001-60000"/>
    <m/>
    <m/>
    <m/>
    <m/>
    <m/>
    <n v="24740.25"/>
    <n v="74614.75"/>
    <n v="49874.5"/>
    <n v="-50071.5"/>
    <n v="149426.5"/>
    <n v="58949"/>
  </r>
  <r>
    <n v="937621"/>
    <d v="2014-08-02T15:02:51"/>
    <x v="0"/>
    <s v="Male"/>
    <s v="Operations Department"/>
    <x v="3"/>
    <n v="18712"/>
    <n v="18712"/>
    <s v="0-20,000"/>
    <m/>
    <m/>
    <m/>
    <m/>
    <m/>
    <n v="24735"/>
    <n v="74623"/>
    <n v="49888"/>
    <n v="-50097"/>
    <n v="149455"/>
    <n v="18712"/>
  </r>
  <r>
    <n v="100229"/>
    <d v="2014-06-28T07:51:39"/>
    <x v="1"/>
    <s v="Female"/>
    <s v="Operations Department"/>
    <x v="1"/>
    <n v="53324"/>
    <n v="53324"/>
    <s v="40001-60000"/>
    <m/>
    <m/>
    <m/>
    <m/>
    <m/>
    <n v="24750.75"/>
    <n v="74635.5"/>
    <n v="49884.75"/>
    <n v="-50076.375"/>
    <n v="149462.625"/>
    <n v="53324"/>
  </r>
  <r>
    <n v="897078"/>
    <d v="2014-06-28T07:52:46"/>
    <x v="0"/>
    <s v="Don’t want to say"/>
    <s v="Operations Department"/>
    <x v="1"/>
    <n v="98174"/>
    <n v="98174"/>
    <s v="60001-100000"/>
    <m/>
    <m/>
    <m/>
    <m/>
    <m/>
    <n v="24745.5"/>
    <n v="74648"/>
    <n v="49902.5"/>
    <n v="-50108.25"/>
    <n v="149501.75"/>
    <n v="98174"/>
  </r>
  <r>
    <n v="811119"/>
    <d v="2014-07-09T15:54:49"/>
    <x v="0"/>
    <s v="Don’t want to say"/>
    <s v="Operations Department"/>
    <x v="1"/>
    <n v="28767"/>
    <n v="28767"/>
    <s v="20001-40000"/>
    <m/>
    <m/>
    <m/>
    <m/>
    <m/>
    <n v="24740.25"/>
    <n v="74614.75"/>
    <n v="49874.5"/>
    <n v="-50071.5"/>
    <n v="149426.5"/>
    <n v="28767"/>
  </r>
  <r>
    <n v="972184"/>
    <d v="2014-05-03T14:59:43"/>
    <x v="0"/>
    <s v="Male"/>
    <s v="Service Department"/>
    <x v="8"/>
    <n v="60685"/>
    <n v="60685"/>
    <s v="60001-100000"/>
    <m/>
    <m/>
    <m/>
    <m/>
    <m/>
    <n v="24735"/>
    <n v="74623"/>
    <n v="49888"/>
    <n v="-50097"/>
    <n v="149455"/>
    <n v="60685"/>
  </r>
  <r>
    <n v="939062"/>
    <d v="2014-06-12T09:32:27"/>
    <x v="0"/>
    <s v="Male"/>
    <s v="Service Department"/>
    <x v="8"/>
    <n v="72716"/>
    <n v="72716"/>
    <s v="60001-100000"/>
    <m/>
    <m/>
    <m/>
    <m/>
    <m/>
    <n v="24732"/>
    <n v="74635.5"/>
    <n v="49903.5"/>
    <n v="-50123.25"/>
    <n v="149490.75"/>
    <n v="72716"/>
  </r>
  <r>
    <n v="244718"/>
    <d v="2014-07-19T18:12:15"/>
    <x v="0"/>
    <s v="Male"/>
    <s v="Service Department"/>
    <x v="8"/>
    <n v="52730"/>
    <n v="52730"/>
    <s v="40001-60000"/>
    <m/>
    <m/>
    <m/>
    <m/>
    <m/>
    <n v="24729"/>
    <n v="74648"/>
    <n v="49919"/>
    <n v="-50149.5"/>
    <n v="149526.5"/>
    <n v="52730"/>
  </r>
  <r>
    <n v="604170"/>
    <d v="2014-07-19T18:13:35"/>
    <x v="0"/>
    <s v="Female"/>
    <s v="Service Department"/>
    <x v="8"/>
    <n v="26170"/>
    <n v="26170"/>
    <s v="20001-40000"/>
    <m/>
    <m/>
    <m/>
    <m/>
    <m/>
    <n v="24726"/>
    <n v="74660.5"/>
    <n v="49934.5"/>
    <n v="-50175.75"/>
    <n v="149562.25"/>
    <n v="26170"/>
  </r>
  <r>
    <n v="212961"/>
    <d v="2014-05-22T09:31:25"/>
    <x v="1"/>
    <s v="Male"/>
    <s v="Operations Department"/>
    <x v="4"/>
    <n v="27555"/>
    <n v="27555"/>
    <s v="20001-40000"/>
    <m/>
    <m/>
    <m/>
    <m/>
    <m/>
    <n v="24723"/>
    <n v="74673"/>
    <n v="49950"/>
    <n v="-50202"/>
    <n v="149598"/>
    <n v="27555"/>
  </r>
  <r>
    <n v="869836"/>
    <d v="2014-05-22T09:32:09"/>
    <x v="0"/>
    <s v="Male"/>
    <s v="Operations Department"/>
    <x v="4"/>
    <n v="47925"/>
    <n v="47925"/>
    <s v="40001-60000"/>
    <m/>
    <m/>
    <m/>
    <m/>
    <m/>
    <n v="24721"/>
    <n v="74675"/>
    <n v="49954"/>
    <n v="-50210"/>
    <n v="149606"/>
    <n v="47925"/>
  </r>
  <r>
    <n v="980584"/>
    <d v="2014-05-22T09:34:04"/>
    <x v="0"/>
    <s v="Male"/>
    <s v="Operations Department"/>
    <x v="4"/>
    <n v="55271"/>
    <n v="55271"/>
    <s v="40001-60000"/>
    <m/>
    <m/>
    <m/>
    <m/>
    <m/>
    <n v="24719"/>
    <n v="74677"/>
    <n v="49958"/>
    <n v="-50218"/>
    <n v="149614"/>
    <n v="55271"/>
  </r>
  <r>
    <n v="135941"/>
    <d v="2014-06-04T07:48:07"/>
    <x v="0"/>
    <s v="Female"/>
    <s v="Operations Department"/>
    <x v="4"/>
    <n v="76594"/>
    <n v="76594"/>
    <s v="60001-100000"/>
    <m/>
    <m/>
    <m/>
    <m/>
    <m/>
    <n v="24717"/>
    <n v="74679"/>
    <n v="49962"/>
    <n v="-50226"/>
    <n v="149622"/>
    <n v="76594"/>
  </r>
  <r>
    <n v="170094"/>
    <d v="2014-06-04T07:48:41"/>
    <x v="0"/>
    <s v="Male"/>
    <s v="Operations Department"/>
    <x v="4"/>
    <n v="32981"/>
    <n v="32981"/>
    <s v="20001-40000"/>
    <m/>
    <m/>
    <m/>
    <m/>
    <m/>
    <n v="24715"/>
    <n v="74673"/>
    <n v="49958"/>
    <n v="-50222"/>
    <n v="149610"/>
    <n v="32981"/>
  </r>
  <r>
    <n v="629913"/>
    <d v="2014-06-04T07:49:09"/>
    <x v="0"/>
    <s v="Female"/>
    <s v="Operations Department"/>
    <x v="4"/>
    <n v="66738"/>
    <n v="66738"/>
    <s v="60001-100000"/>
    <m/>
    <m/>
    <m/>
    <m/>
    <m/>
    <n v="24712.25"/>
    <n v="74675"/>
    <n v="49962.75"/>
    <n v="-50231.875"/>
    <n v="149619.125"/>
    <n v="66738"/>
  </r>
  <r>
    <n v="130067"/>
    <d v="2014-07-13T14:52:52"/>
    <x v="0"/>
    <s v="Male"/>
    <s v="Operations Department"/>
    <x v="4"/>
    <n v="5648"/>
    <n v="5648"/>
    <s v="0-20,000"/>
    <m/>
    <m/>
    <m/>
    <m/>
    <m/>
    <n v="24709.5"/>
    <n v="74677"/>
    <n v="49967.5"/>
    <n v="-50241.75"/>
    <n v="149628.25"/>
    <n v="5648"/>
  </r>
  <r>
    <n v="523692"/>
    <d v="2014-07-18T09:31:31"/>
    <x v="1"/>
    <s v="Male"/>
    <s v="Marketing Department"/>
    <x v="7"/>
    <n v="92689"/>
    <n v="92689"/>
    <s v="60001-100000"/>
    <m/>
    <m/>
    <m/>
    <m/>
    <m/>
    <n v="24717"/>
    <n v="74679"/>
    <n v="49962"/>
    <n v="-50226"/>
    <n v="149622"/>
    <n v="92689"/>
  </r>
  <r>
    <n v="652122"/>
    <d v="2014-07-02T10:39:27"/>
    <x v="0"/>
    <s v="Male"/>
    <s v="Sales Department"/>
    <x v="3"/>
    <n v="93563"/>
    <n v="93563"/>
    <s v="60001-100000"/>
    <m/>
    <m/>
    <m/>
    <m/>
    <m/>
    <n v="24715"/>
    <n v="74673"/>
    <n v="49958"/>
    <n v="-50222"/>
    <n v="149610"/>
    <n v="93563"/>
  </r>
  <r>
    <n v="766781"/>
    <d v="2014-08-29T09:35:10"/>
    <x v="0"/>
    <s v="Female"/>
    <s v="Sales Department"/>
    <x v="3"/>
    <n v="92951"/>
    <n v="92951"/>
    <s v="60001-100000"/>
    <m/>
    <m/>
    <m/>
    <m/>
    <m/>
    <n v="24712.25"/>
    <n v="74635.5"/>
    <n v="49923.25"/>
    <n v="-50172.625"/>
    <n v="149520.375"/>
    <n v="92951"/>
  </r>
  <r>
    <n v="445735"/>
    <d v="2014-05-30T09:31:33"/>
    <x v="1"/>
    <s v="Male"/>
    <s v="Operations Department"/>
    <x v="6"/>
    <n v="3010"/>
    <n v="3010"/>
    <s v="0-20,000"/>
    <m/>
    <m/>
    <m/>
    <m/>
    <m/>
    <n v="24709.5"/>
    <n v="74606.5"/>
    <n v="49897"/>
    <n v="-50136"/>
    <n v="149452"/>
    <n v="3010"/>
  </r>
  <r>
    <n v="501497"/>
    <d v="2014-05-30T09:33:49"/>
    <x v="0"/>
    <s v="Male"/>
    <s v="Operations Department"/>
    <x v="6"/>
    <n v="50875"/>
    <n v="50875"/>
    <s v="40001-60000"/>
    <m/>
    <m/>
    <m/>
    <m/>
    <m/>
    <n v="24717"/>
    <n v="74614.75"/>
    <n v="49897.75"/>
    <n v="-50129.625"/>
    <n v="149461.375"/>
    <n v="50875"/>
  </r>
  <r>
    <n v="118188"/>
    <d v="2014-05-30T09:34:07"/>
    <x v="0"/>
    <s v="Don’t want to say"/>
    <s v="Operations Department"/>
    <x v="6"/>
    <n v="61568"/>
    <n v="61568"/>
    <s v="60001-100000"/>
    <m/>
    <m/>
    <m/>
    <m/>
    <m/>
    <n v="24715"/>
    <n v="74623"/>
    <n v="49908"/>
    <n v="-50147"/>
    <n v="149485"/>
    <n v="61568"/>
  </r>
  <r>
    <n v="564641"/>
    <d v="2014-06-06T09:33:14"/>
    <x v="0"/>
    <s v="Male"/>
    <s v="Operations Department"/>
    <x v="6"/>
    <n v="44269"/>
    <n v="44269"/>
    <s v="40001-60000"/>
    <m/>
    <m/>
    <m/>
    <m/>
    <m/>
    <n v="24712.25"/>
    <n v="74635.5"/>
    <n v="49923.25"/>
    <n v="-50172.625"/>
    <n v="149520.375"/>
    <n v="44269"/>
  </r>
  <r>
    <n v="525009"/>
    <d v="2014-06-11T12:58:35"/>
    <x v="0"/>
    <s v="Male"/>
    <s v="Operations Department"/>
    <x v="6"/>
    <n v="78713"/>
    <n v="78713"/>
    <s v="60001-100000"/>
    <m/>
    <m/>
    <m/>
    <m/>
    <m/>
    <n v="24709.5"/>
    <n v="74648"/>
    <n v="49938.5"/>
    <n v="-50198.25"/>
    <n v="149555.75"/>
    <n v="78713"/>
  </r>
  <r>
    <n v="861850"/>
    <d v="2014-06-11T13:01:28"/>
    <x v="0"/>
    <s v="Male"/>
    <s v="Operations Department"/>
    <x v="6"/>
    <n v="1185"/>
    <n v="1185"/>
    <s v="0-20,000"/>
    <m/>
    <m/>
    <m/>
    <m/>
    <m/>
    <n v="24706.75"/>
    <n v="74614.75"/>
    <n v="49908"/>
    <n v="-50155.25"/>
    <n v="149476.75"/>
    <n v="1185"/>
  </r>
  <r>
    <n v="111297"/>
    <d v="2014-06-14T13:09:02"/>
    <x v="0"/>
    <s v="Female"/>
    <s v="Operations Department"/>
    <x v="6"/>
    <n v="69667"/>
    <n v="69667"/>
    <s v="60001-100000"/>
    <m/>
    <m/>
    <m/>
    <m/>
    <m/>
    <n v="24715"/>
    <n v="74623"/>
    <n v="49908"/>
    <n v="-50147"/>
    <n v="149485"/>
    <n v="69667"/>
  </r>
  <r>
    <n v="191688"/>
    <d v="2014-07-28T12:42:59"/>
    <x v="0"/>
    <s v="Female"/>
    <s v="Operations Department"/>
    <x v="3"/>
    <n v="64051"/>
    <n v="64051"/>
    <s v="60001-100000"/>
    <m/>
    <m/>
    <m/>
    <m/>
    <m/>
    <n v="24712.25"/>
    <n v="74635.5"/>
    <n v="49923.25"/>
    <n v="-50172.625"/>
    <n v="149520.375"/>
    <n v="64051"/>
  </r>
  <r>
    <n v="391991"/>
    <d v="2014-08-25T09:33:53"/>
    <x v="0"/>
    <s v="Female"/>
    <s v="Operations Department"/>
    <x v="3"/>
    <n v="25652"/>
    <n v="25652"/>
    <s v="20001-40000"/>
    <m/>
    <m/>
    <m/>
    <m/>
    <m/>
    <n v="24709.5"/>
    <n v="74648"/>
    <n v="49938.5"/>
    <n v="-50198.25"/>
    <n v="149555.75"/>
    <n v="25652"/>
  </r>
  <r>
    <n v="171084"/>
    <d v="2014-08-25T09:34:56"/>
    <x v="1"/>
    <s v="Female"/>
    <s v="Operations Department"/>
    <x v="3"/>
    <n v="41246"/>
    <n v="41246"/>
    <s v="40001-60000"/>
    <m/>
    <m/>
    <m/>
    <m/>
    <m/>
    <n v="24706.75"/>
    <n v="74660.5"/>
    <n v="49953.75"/>
    <n v="-50223.875"/>
    <n v="149591.125"/>
    <n v="41246"/>
  </r>
  <r>
    <n v="986877"/>
    <d v="2014-05-11T09:54:00"/>
    <x v="1"/>
    <s v="Male"/>
    <s v="Service Department"/>
    <x v="0"/>
    <n v="97918"/>
    <n v="97918"/>
    <s v="60001-100000"/>
    <m/>
    <m/>
    <m/>
    <m/>
    <m/>
    <n v="24704"/>
    <n v="74673"/>
    <n v="49969"/>
    <n v="-50249.5"/>
    <n v="149626.5"/>
    <n v="97918"/>
  </r>
  <r>
    <n v="958482"/>
    <d v="2014-05-11T09:54:20"/>
    <x v="1"/>
    <s v="Don’t want to say"/>
    <s v="Service Department"/>
    <x v="0"/>
    <n v="21746"/>
    <n v="21746"/>
    <s v="20001-40000"/>
    <m/>
    <m/>
    <m/>
    <m/>
    <m/>
    <n v="24704"/>
    <n v="74635.5"/>
    <n v="49931.5"/>
    <n v="-50193.25"/>
    <n v="149532.75"/>
    <n v="21746"/>
  </r>
  <r>
    <n v="273296"/>
    <d v="2014-06-06T13:38:19"/>
    <x v="1"/>
    <s v="Male"/>
    <s v="Service Department"/>
    <x v="3"/>
    <n v="11320"/>
    <n v="11320"/>
    <s v="0-20,000"/>
    <m/>
    <m/>
    <m/>
    <m/>
    <m/>
    <n v="24709.5"/>
    <n v="74648"/>
    <n v="49938.5"/>
    <n v="-50198.25"/>
    <n v="149555.75"/>
    <n v="11320"/>
  </r>
  <r>
    <n v="310084"/>
    <d v="2014-06-11T09:38:03"/>
    <x v="0"/>
    <s v="Female"/>
    <s v="Service Department"/>
    <x v="1"/>
    <n v="49441"/>
    <n v="49441"/>
    <s v="40001-60000"/>
    <m/>
    <m/>
    <m/>
    <m/>
    <m/>
    <n v="24717"/>
    <n v="74660.5"/>
    <n v="49943.5"/>
    <n v="-50198.25"/>
    <n v="149575.75"/>
    <n v="49441"/>
  </r>
  <r>
    <n v="577690"/>
    <d v="2014-06-19T18:30:13"/>
    <x v="0"/>
    <s v="Male"/>
    <s v="Service Department"/>
    <x v="1"/>
    <n v="9533"/>
    <n v="9533"/>
    <s v="0-20,000"/>
    <m/>
    <m/>
    <m/>
    <m/>
    <m/>
    <n v="24715"/>
    <n v="74673"/>
    <n v="49958"/>
    <n v="-50222"/>
    <n v="149610"/>
    <n v="9533"/>
  </r>
  <r>
    <n v="461741"/>
    <d v="2014-06-19T18:31:41"/>
    <x v="0"/>
    <s v="Male"/>
    <s v="Service Department"/>
    <x v="1"/>
    <n v="6988"/>
    <n v="6988"/>
    <s v="0-20,000"/>
    <m/>
    <m/>
    <m/>
    <m/>
    <m/>
    <n v="24721"/>
    <n v="74675"/>
    <n v="49954"/>
    <n v="-50210"/>
    <n v="149606"/>
    <n v="6988"/>
  </r>
  <r>
    <n v="362955"/>
    <d v="2014-07-25T15:16:07"/>
    <x v="1"/>
    <s v="Don’t want to say"/>
    <s v="Service Department"/>
    <x v="1"/>
    <n v="41227"/>
    <n v="41227"/>
    <s v="40001-60000"/>
    <m/>
    <m/>
    <m/>
    <m/>
    <m/>
    <n v="24729"/>
    <n v="74677"/>
    <n v="49948"/>
    <n v="-50193"/>
    <n v="149599"/>
    <n v="41227"/>
  </r>
  <r>
    <n v="629018"/>
    <d v="2014-08-12T09:31:29"/>
    <x v="0"/>
    <s v="Male"/>
    <s v="Service Department"/>
    <x v="3"/>
    <n v="10545"/>
    <n v="10545"/>
    <s v="0-20,000"/>
    <m/>
    <m/>
    <m/>
    <m/>
    <m/>
    <n v="24726"/>
    <n v="74679"/>
    <n v="49953"/>
    <n v="-50203.5"/>
    <n v="149608.5"/>
    <n v="10545"/>
  </r>
  <r>
    <n v="782332"/>
    <d v="2014-08-15T16:15:33"/>
    <x v="1"/>
    <s v="Female"/>
    <s v="Service Department"/>
    <x v="3"/>
    <n v="5040"/>
    <n v="5040"/>
    <s v="0-20,000"/>
    <m/>
    <m/>
    <m/>
    <m/>
    <m/>
    <n v="24735"/>
    <n v="74681"/>
    <n v="49946"/>
    <n v="-50184"/>
    <n v="149600"/>
    <n v="5040"/>
  </r>
  <r>
    <n v="145093"/>
    <d v="2014-08-19T19:43:24"/>
    <x v="1"/>
    <s v="Male"/>
    <s v="Service Department"/>
    <x v="3"/>
    <n v="86339"/>
    <n v="86339"/>
    <s v="60001-100000"/>
    <m/>
    <m/>
    <m/>
    <m/>
    <m/>
    <n v="24750.75"/>
    <n v="74683"/>
    <n v="49932.25"/>
    <n v="-50147.625"/>
    <n v="149581.375"/>
    <n v="86339"/>
  </r>
  <r>
    <n v="111044"/>
    <d v="2014-08-13T09:34:50"/>
    <x v="0"/>
    <s v="Female"/>
    <s v="Service Department"/>
    <x v="3"/>
    <n v="45046"/>
    <n v="45046"/>
    <s v="40001-60000"/>
    <m/>
    <m/>
    <m/>
    <m/>
    <m/>
    <n v="24745.5"/>
    <n v="74677"/>
    <n v="49931.5"/>
    <n v="-50151.75"/>
    <n v="149574.25"/>
    <n v="45046"/>
  </r>
  <r>
    <n v="129483"/>
    <d v="2014-08-13T09:37:06"/>
    <x v="0"/>
    <s v="Male"/>
    <s v="Service Department"/>
    <x v="3"/>
    <n v="33906"/>
    <n v="33906"/>
    <s v="20001-40000"/>
    <m/>
    <m/>
    <m/>
    <m/>
    <m/>
    <n v="24740.25"/>
    <n v="74679"/>
    <n v="49938.75"/>
    <n v="-50167.875"/>
    <n v="149587.125"/>
    <n v="33906"/>
  </r>
  <r>
    <n v="24143"/>
    <d v="2014-05-29T09:32:53"/>
    <x v="0"/>
    <s v="Female"/>
    <s v="Operations Department"/>
    <x v="7"/>
    <n v="62591"/>
    <n v="62591"/>
    <s v="60001-100000"/>
    <m/>
    <m/>
    <m/>
    <m/>
    <m/>
    <n v="24735"/>
    <n v="74681"/>
    <n v="49946"/>
    <n v="-50184"/>
    <n v="149600"/>
    <n v="62591"/>
  </r>
  <r>
    <n v="544586"/>
    <d v="2014-05-29T09:33:16"/>
    <x v="0"/>
    <s v="Female"/>
    <s v="Operations Department"/>
    <x v="7"/>
    <n v="1911"/>
    <n v="1911"/>
    <s v="0-20,000"/>
    <m/>
    <m/>
    <m/>
    <m/>
    <m/>
    <n v="24732"/>
    <n v="74683"/>
    <n v="49951"/>
    <n v="-50194.5"/>
    <n v="149609.5"/>
    <n v="1911"/>
  </r>
  <r>
    <n v="21494"/>
    <d v="2014-05-29T09:32:12"/>
    <x v="0"/>
    <s v="Female"/>
    <s v="Operations Department"/>
    <x v="7"/>
    <n v="98784"/>
    <n v="98784"/>
    <s v="60001-100000"/>
    <m/>
    <m/>
    <m/>
    <m/>
    <m/>
    <n v="24745.5"/>
    <n v="74685"/>
    <n v="49939.5"/>
    <n v="-50163.75"/>
    <n v="149594.25"/>
    <n v="98784"/>
  </r>
  <r>
    <n v="811033"/>
    <d v="2014-06-12T10:16:10"/>
    <x v="0"/>
    <s v="Female"/>
    <s v="Operations Department"/>
    <x v="1"/>
    <n v="57085"/>
    <n v="57085"/>
    <s v="40001-60000"/>
    <m/>
    <m/>
    <m/>
    <m/>
    <m/>
    <n v="24740.25"/>
    <n v="74679"/>
    <n v="49938.75"/>
    <n v="-50167.875"/>
    <n v="149587.125"/>
    <n v="57085"/>
  </r>
  <r>
    <n v="687757"/>
    <d v="2014-05-15T09:34:37"/>
    <x v="0"/>
    <s v="Female"/>
    <s v="Operations Department"/>
    <x v="3"/>
    <n v="60280"/>
    <n v="60280"/>
    <s v="60001-100000"/>
    <m/>
    <m/>
    <m/>
    <m/>
    <m/>
    <n v="24735"/>
    <n v="74681"/>
    <n v="49946"/>
    <n v="-50184"/>
    <n v="149600"/>
    <n v="60280"/>
  </r>
  <r>
    <n v="934635"/>
    <d v="2014-07-18T09:56:15"/>
    <x v="0"/>
    <s v="Male"/>
    <s v="Operations Department"/>
    <x v="1"/>
    <n v="38861"/>
    <n v="38861"/>
    <s v="20001-40000"/>
    <m/>
    <m/>
    <m/>
    <m/>
    <m/>
    <n v="24732"/>
    <n v="74683"/>
    <n v="49951"/>
    <n v="-50194.5"/>
    <n v="149609.5"/>
    <n v="38861"/>
  </r>
  <r>
    <n v="229560"/>
    <d v="2014-07-18T09:56:46"/>
    <x v="1"/>
    <s v="Female"/>
    <s v="Operations Department"/>
    <x v="1"/>
    <n v="96985"/>
    <n v="96985"/>
    <s v="60001-100000"/>
    <m/>
    <m/>
    <m/>
    <m/>
    <m/>
    <n v="24729"/>
    <n v="74685"/>
    <n v="49956"/>
    <n v="-50205"/>
    <n v="149619"/>
    <n v="96985"/>
  </r>
  <r>
    <n v="74788"/>
    <d v="2014-07-17T09:31:22"/>
    <x v="0"/>
    <s v="Male"/>
    <s v="Operations Department"/>
    <x v="4"/>
    <n v="91506"/>
    <n v="91506"/>
    <s v="60001-100000"/>
    <m/>
    <m/>
    <m/>
    <m/>
    <m/>
    <n v="24726"/>
    <n v="74679"/>
    <n v="49953"/>
    <n v="-50203.5"/>
    <n v="149608.5"/>
    <n v="91506"/>
  </r>
  <r>
    <n v="162372"/>
    <d v="2014-05-16T09:36:19"/>
    <x v="1"/>
    <s v="Female"/>
    <s v="Purchase Department"/>
    <x v="4"/>
    <n v="48811"/>
    <n v="48811"/>
    <s v="40001-60000"/>
    <m/>
    <m/>
    <m/>
    <m/>
    <m/>
    <n v="24723"/>
    <n v="74673"/>
    <n v="49950"/>
    <n v="-50202"/>
    <n v="149598"/>
    <n v="48811"/>
  </r>
  <r>
    <n v="977642"/>
    <d v="2014-06-05T12:29:09"/>
    <x v="1"/>
    <s v="Male"/>
    <s v="Purchase Department"/>
    <x v="4"/>
    <n v="57686"/>
    <n v="57686"/>
    <s v="40001-60000"/>
    <m/>
    <m/>
    <m/>
    <m/>
    <m/>
    <n v="24721"/>
    <n v="74675"/>
    <n v="49954"/>
    <n v="-50210"/>
    <n v="149606"/>
    <n v="57686"/>
  </r>
  <r>
    <n v="765524"/>
    <d v="2014-06-05T12:29:41"/>
    <x v="1"/>
    <s v="Male"/>
    <s v="Purchase Department"/>
    <x v="4"/>
    <n v="11862"/>
    <n v="11862"/>
    <s v="0-20,000"/>
    <m/>
    <m/>
    <m/>
    <m/>
    <m/>
    <n v="24719"/>
    <n v="74677"/>
    <n v="49958"/>
    <n v="-50218"/>
    <n v="149614"/>
    <n v="11862"/>
  </r>
  <r>
    <n v="49710"/>
    <d v="2014-06-05T12:31:23"/>
    <x v="1"/>
    <s v="Male"/>
    <s v="Purchase Department"/>
    <x v="4"/>
    <n v="85940"/>
    <n v="85940"/>
    <s v="60001-100000"/>
    <m/>
    <m/>
    <m/>
    <m/>
    <m/>
    <n v="24726"/>
    <n v="74679"/>
    <n v="49953"/>
    <n v="-50203.5"/>
    <n v="149608.5"/>
    <n v="85940"/>
  </r>
  <r>
    <n v="288909"/>
    <d v="2014-06-05T12:31:54"/>
    <x v="1"/>
    <s v="Male"/>
    <s v="Purchase Department"/>
    <x v="4"/>
    <n v="67215"/>
    <n v="67215"/>
    <s v="60001-100000"/>
    <m/>
    <m/>
    <m/>
    <m/>
    <m/>
    <n v="24723"/>
    <n v="74673"/>
    <n v="49950"/>
    <n v="-50202"/>
    <n v="149598"/>
    <n v="67215"/>
  </r>
  <r>
    <n v="297679"/>
    <d v="2014-07-28T16:08:45"/>
    <x v="0"/>
    <s v="Male"/>
    <s v="Marketing Department"/>
    <x v="0"/>
    <n v="86043"/>
    <n v="86043"/>
    <s v="60001-100000"/>
    <m/>
    <m/>
    <m/>
    <m/>
    <m/>
    <n v="24721"/>
    <n v="74675"/>
    <n v="49954"/>
    <n v="-50210"/>
    <n v="149606"/>
    <n v="86043"/>
  </r>
  <r>
    <n v="836623"/>
    <d v="2014-07-28T16:09:16"/>
    <x v="0"/>
    <s v="Male"/>
    <s v="Marketing Department"/>
    <x v="0"/>
    <n v="41415"/>
    <n v="41415"/>
    <s v="40001-60000"/>
    <m/>
    <m/>
    <m/>
    <m/>
    <m/>
    <n v="24719"/>
    <n v="74648"/>
    <n v="49929"/>
    <n v="-50174.5"/>
    <n v="149541.5"/>
    <n v="41415"/>
  </r>
  <r>
    <n v="910522"/>
    <d v="2014-06-06T09:14:55"/>
    <x v="0"/>
    <s v="Male"/>
    <s v="Service Department"/>
    <x v="0"/>
    <n v="50264"/>
    <n v="50264"/>
    <s v="40001-60000"/>
    <m/>
    <m/>
    <m/>
    <m/>
    <m/>
    <n v="24717"/>
    <n v="74660.5"/>
    <n v="49943.5"/>
    <n v="-50198.25"/>
    <n v="149575.75"/>
    <n v="50264"/>
  </r>
  <r>
    <n v="932687"/>
    <d v="2014-06-06T09:15:24"/>
    <x v="0"/>
    <s v="Don’t want to say"/>
    <s v="Service Department"/>
    <x v="0"/>
    <n v="12710"/>
    <n v="12710"/>
    <s v="0-20,000"/>
    <m/>
    <m/>
    <m/>
    <m/>
    <m/>
    <n v="24715"/>
    <n v="74673"/>
    <n v="49958"/>
    <n v="-50222"/>
    <n v="149610"/>
    <n v="12710"/>
  </r>
  <r>
    <n v="981648"/>
    <d v="2014-05-29T14:53:47"/>
    <x v="0"/>
    <s v="Female"/>
    <s v="Service Department"/>
    <x v="3"/>
    <n v="4435"/>
    <n v="4435"/>
    <s v="0-20,000"/>
    <m/>
    <m/>
    <m/>
    <m/>
    <m/>
    <n v="24721"/>
    <n v="74675"/>
    <n v="49954"/>
    <n v="-50210"/>
    <n v="149606"/>
    <n v="4435"/>
  </r>
  <r>
    <n v="95273"/>
    <d v="2014-05-13T04:10:52"/>
    <x v="0"/>
    <s v="Don’t want to say"/>
    <s v="Operations Department"/>
    <x v="3"/>
    <n v="45940"/>
    <n v="45940"/>
    <s v="40001-60000"/>
    <m/>
    <m/>
    <m/>
    <m/>
    <m/>
    <n v="24729"/>
    <n v="74677"/>
    <n v="49948"/>
    <n v="-50193"/>
    <n v="149599"/>
    <n v="45940"/>
  </r>
  <r>
    <n v="540766"/>
    <d v="2014-05-16T15:00:07"/>
    <x v="0"/>
    <s v="Don’t want to say"/>
    <s v="Operations Department"/>
    <x v="3"/>
    <n v="4971"/>
    <n v="4971"/>
    <s v="0-20,000"/>
    <m/>
    <m/>
    <m/>
    <m/>
    <m/>
    <n v="24726"/>
    <n v="74679"/>
    <n v="49953"/>
    <n v="-50203.5"/>
    <n v="149608.5"/>
    <n v="4971"/>
  </r>
  <r>
    <n v="323976"/>
    <d v="2014-06-08T18:12:02"/>
    <x v="0"/>
    <s v="Male"/>
    <s v="Operations Department"/>
    <x v="3"/>
    <n v="67919"/>
    <n v="67919"/>
    <s v="60001-100000"/>
    <m/>
    <m/>
    <m/>
    <m/>
    <m/>
    <n v="24735"/>
    <n v="74681"/>
    <n v="49946"/>
    <n v="-50184"/>
    <n v="149600"/>
    <n v="67919"/>
  </r>
  <r>
    <n v="966316"/>
    <d v="2014-06-08T18:13:56"/>
    <x v="0"/>
    <s v="Male"/>
    <s v="Operations Department"/>
    <x v="3"/>
    <n v="89727"/>
    <n v="89727"/>
    <s v="60001-100000"/>
    <m/>
    <m/>
    <m/>
    <m/>
    <m/>
    <n v="24732"/>
    <n v="74683"/>
    <n v="49951"/>
    <n v="-50194.5"/>
    <n v="149609.5"/>
    <n v="89727"/>
  </r>
  <r>
    <n v="711106"/>
    <d v="2014-06-20T07:15:47"/>
    <x v="1"/>
    <s v="Male"/>
    <s v="Operations Department"/>
    <x v="3"/>
    <n v="72872"/>
    <n v="72872"/>
    <s v="60001-100000"/>
    <m/>
    <m/>
    <m/>
    <m/>
    <m/>
    <n v="24729"/>
    <n v="74677"/>
    <n v="49948"/>
    <n v="-50193"/>
    <n v="149599"/>
    <n v="72872"/>
  </r>
  <r>
    <n v="923992"/>
    <d v="2014-06-20T07:18:03"/>
    <x v="0"/>
    <s v="Female"/>
    <s v="Operations Department"/>
    <x v="3"/>
    <n v="4799"/>
    <n v="4799"/>
    <s v="0-20,000"/>
    <m/>
    <m/>
    <m/>
    <m/>
    <m/>
    <n v="24726"/>
    <n v="74679"/>
    <n v="49953"/>
    <n v="-50203.5"/>
    <n v="149608.5"/>
    <n v="4799"/>
  </r>
  <r>
    <n v="700779"/>
    <d v="2014-07-10T17:20:11"/>
    <x v="1"/>
    <s v="Male"/>
    <s v="Operations Department"/>
    <x v="3"/>
    <n v="18049"/>
    <n v="18049"/>
    <s v="0-20,000"/>
    <m/>
    <m/>
    <m/>
    <m/>
    <m/>
    <n v="24735"/>
    <n v="74681"/>
    <n v="49946"/>
    <n v="-50184"/>
    <n v="149600"/>
    <n v="18049"/>
  </r>
  <r>
    <n v="984893"/>
    <d v="2014-08-01T11:54:21"/>
    <x v="1"/>
    <s v="Male"/>
    <s v="Operations Department"/>
    <x v="3"/>
    <n v="98446"/>
    <n v="98446"/>
    <s v="60001-100000"/>
    <m/>
    <m/>
    <m/>
    <m/>
    <m/>
    <n v="24750.75"/>
    <n v="74683"/>
    <n v="49932.25"/>
    <n v="-50147.625"/>
    <n v="149581.375"/>
    <n v="98446"/>
  </r>
  <r>
    <n v="30555"/>
    <d v="2014-08-01T11:57:41"/>
    <x v="0"/>
    <s v="Female"/>
    <s v="Operations Department"/>
    <x v="3"/>
    <n v="42923"/>
    <n v="42923"/>
    <s v="40001-60000"/>
    <m/>
    <m/>
    <m/>
    <m/>
    <m/>
    <n v="24745.5"/>
    <n v="74677"/>
    <n v="49931.5"/>
    <n v="-50151.75"/>
    <n v="149574.25"/>
    <n v="42923"/>
  </r>
  <r>
    <n v="651394"/>
    <d v="2014-08-01T12:00:02"/>
    <x v="0"/>
    <s v="Female"/>
    <s v="Operations Department"/>
    <x v="3"/>
    <n v="17496"/>
    <n v="17496"/>
    <s v="0-20,000"/>
    <m/>
    <m/>
    <m/>
    <m/>
    <m/>
    <n v="24740.25"/>
    <n v="74679"/>
    <n v="49938.75"/>
    <n v="-50167.875"/>
    <n v="149587.125"/>
    <n v="17496"/>
  </r>
  <r>
    <n v="382496"/>
    <d v="2014-08-05T16:00:30"/>
    <x v="1"/>
    <s v="Male"/>
    <s v="Operations Department"/>
    <x v="3"/>
    <n v="84044"/>
    <n v="84044"/>
    <s v="60001-100000"/>
    <m/>
    <m/>
    <m/>
    <m/>
    <m/>
    <n v="24756"/>
    <n v="74681"/>
    <n v="49925"/>
    <n v="-50131.5"/>
    <n v="149568.5"/>
    <n v="84044"/>
  </r>
  <r>
    <n v="175583"/>
    <d v="2014-05-19T12:33:59"/>
    <x v="1"/>
    <s v="Female"/>
    <s v="Service Department"/>
    <x v="8"/>
    <n v="38954"/>
    <n v="38954"/>
    <s v="20001-40000"/>
    <m/>
    <m/>
    <m/>
    <m/>
    <m/>
    <n v="24750.75"/>
    <n v="74675"/>
    <n v="49924.25"/>
    <n v="-50135.625"/>
    <n v="149561.375"/>
    <n v="38954"/>
  </r>
  <r>
    <n v="190792"/>
    <d v="2014-07-30T09:10:27"/>
    <x v="0"/>
    <s v="Male"/>
    <s v="Service Department"/>
    <x v="7"/>
    <n v="24510"/>
    <n v="24510"/>
    <s v="20001-40000"/>
    <m/>
    <m/>
    <m/>
    <m/>
    <m/>
    <n v="24745.5"/>
    <n v="74677"/>
    <n v="49931.5"/>
    <n v="-50151.75"/>
    <n v="149574.25"/>
    <n v="24510"/>
  </r>
  <r>
    <n v="879017"/>
    <d v="2014-08-07T10:09:18"/>
    <x v="1"/>
    <s v="Female"/>
    <s v="Service Department"/>
    <x v="7"/>
    <n v="22974"/>
    <n v="22974"/>
    <s v="20001-40000"/>
    <m/>
    <m/>
    <m/>
    <m/>
    <m/>
    <n v="24756"/>
    <n v="74679"/>
    <n v="49923"/>
    <n v="-50128.5"/>
    <n v="149563.5"/>
    <n v="22974"/>
  </r>
  <r>
    <n v="416021"/>
    <d v="2014-07-21T09:31:50"/>
    <x v="0"/>
    <s v="Male"/>
    <s v="Service Department"/>
    <x v="7"/>
    <n v="25243"/>
    <n v="25243"/>
    <s v="20001-40000"/>
    <m/>
    <m/>
    <m/>
    <m/>
    <m/>
    <n v="24756"/>
    <n v="74681"/>
    <n v="49925"/>
    <n v="-50131.5"/>
    <n v="149568.5"/>
    <n v="25243"/>
  </r>
  <r>
    <n v="480230"/>
    <d v="2014-06-11T10:47:39"/>
    <x v="0"/>
    <s v="Male"/>
    <s v="Operations Department"/>
    <x v="3"/>
    <n v="41465"/>
    <n v="41465"/>
    <s v="40001-60000"/>
    <m/>
    <m/>
    <m/>
    <m/>
    <m/>
    <n v="24756"/>
    <n v="74683"/>
    <n v="49927"/>
    <n v="-50134.5"/>
    <n v="149573.5"/>
    <n v="41465"/>
  </r>
  <r>
    <n v="748487"/>
    <d v="2014-08-27T09:33:25"/>
    <x v="0"/>
    <s v="Male"/>
    <s v="Sales Department"/>
    <x v="4"/>
    <n v="69102"/>
    <n v="69102"/>
    <s v="60001-100000"/>
    <m/>
    <m/>
    <m/>
    <m/>
    <m/>
    <n v="24756"/>
    <n v="74685"/>
    <n v="49929"/>
    <n v="-50137.5"/>
    <n v="149578.5"/>
    <n v="69102"/>
  </r>
  <r>
    <n v="222409"/>
    <d v="2014-07-04T10:00:12"/>
    <x v="1"/>
    <s v="Female"/>
    <s v="Operations Department"/>
    <x v="1"/>
    <n v="78053"/>
    <n v="78053"/>
    <s v="60001-100000"/>
    <m/>
    <m/>
    <m/>
    <m/>
    <m/>
    <n v="24756"/>
    <n v="74687"/>
    <n v="49931"/>
    <n v="-50140.5"/>
    <n v="149583.5"/>
    <n v="78053"/>
  </r>
  <r>
    <n v="354617"/>
    <d v="2014-08-07T09:34:23"/>
    <x v="0"/>
    <s v="Female"/>
    <s v="Operations Department"/>
    <x v="1"/>
    <n v="24846"/>
    <n v="24846"/>
    <s v="20001-40000"/>
    <m/>
    <m/>
    <m/>
    <m/>
    <m/>
    <n v="24756"/>
    <n v="74681"/>
    <n v="49925"/>
    <n v="-50131.5"/>
    <n v="149568.5"/>
    <n v="24846"/>
  </r>
  <r>
    <n v="268906"/>
    <d v="2014-07-21T13:17:24"/>
    <x v="0"/>
    <s v="Female"/>
    <s v="Service Department"/>
    <x v="1"/>
    <n v="41568"/>
    <n v="41568"/>
    <s v="40001-60000"/>
    <m/>
    <m/>
    <m/>
    <m/>
    <m/>
    <n v="24750.75"/>
    <n v="74683"/>
    <n v="49932.25"/>
    <n v="-50147.625"/>
    <n v="149581.375"/>
    <n v="41568"/>
  </r>
  <r>
    <n v="18538"/>
    <d v="2014-07-27T12:32:06"/>
    <x v="0"/>
    <s v="Male"/>
    <s v="Service Department"/>
    <x v="1"/>
    <n v="89826"/>
    <n v="89826"/>
    <s v="60001-100000"/>
    <m/>
    <m/>
    <m/>
    <m/>
    <m/>
    <n v="24745.5"/>
    <n v="74685"/>
    <n v="49939.5"/>
    <n v="-50163.75"/>
    <n v="149594.25"/>
    <n v="89826"/>
  </r>
  <r>
    <n v="284761"/>
    <d v="2014-07-30T14:44:59"/>
    <x v="0"/>
    <s v="Male"/>
    <s v="Sales Department"/>
    <x v="3"/>
    <n v="48851"/>
    <n v="48851"/>
    <s v="40001-60000"/>
    <m/>
    <m/>
    <m/>
    <m/>
    <m/>
    <n v="24740.25"/>
    <n v="74679"/>
    <n v="49938.75"/>
    <n v="-50167.875"/>
    <n v="149587.125"/>
    <n v="48851"/>
  </r>
  <r>
    <n v="140183"/>
    <d v="2014-07-31T09:31:38"/>
    <x v="1"/>
    <s v="Male"/>
    <s v="Sales Department"/>
    <x v="4"/>
    <n v="76469"/>
    <n v="76469"/>
    <s v="60001-100000"/>
    <m/>
    <m/>
    <m/>
    <m/>
    <m/>
    <n v="24735"/>
    <n v="74681"/>
    <n v="49946"/>
    <n v="-50184"/>
    <n v="149600"/>
    <n v="76469"/>
  </r>
  <r>
    <n v="53530"/>
    <d v="2014-05-29T16:12:04"/>
    <x v="1"/>
    <s v="Male"/>
    <s v="Service Department"/>
    <x v="1"/>
    <n v="63431"/>
    <n v="63431"/>
    <s v="60001-100000"/>
    <m/>
    <m/>
    <m/>
    <m/>
    <m/>
    <n v="24732"/>
    <n v="74675"/>
    <n v="49943"/>
    <n v="-50182.5"/>
    <n v="149589.5"/>
    <n v="63431"/>
  </r>
  <r>
    <n v="736038"/>
    <d v="2014-05-31T00:45:40"/>
    <x v="0"/>
    <s v="Male"/>
    <s v="Service Department"/>
    <x v="1"/>
    <n v="5665"/>
    <n v="5665"/>
    <s v="0-20,000"/>
    <m/>
    <m/>
    <m/>
    <m/>
    <m/>
    <n v="24729"/>
    <n v="74677"/>
    <n v="49948"/>
    <n v="-50193"/>
    <n v="149599"/>
    <n v="5665"/>
  </r>
  <r>
    <n v="326698"/>
    <d v="2014-05-31T00:46:52"/>
    <x v="1"/>
    <s v="Male"/>
    <s v="Service Department"/>
    <x v="1"/>
    <n v="91576"/>
    <n v="91576"/>
    <s v="60001-100000"/>
    <m/>
    <m/>
    <m/>
    <m/>
    <m/>
    <n v="24740.25"/>
    <n v="74679"/>
    <n v="49938.75"/>
    <n v="-50167.875"/>
    <n v="149587.125"/>
    <n v="91576"/>
  </r>
  <r>
    <n v="824244"/>
    <d v="2014-07-04T09:32:32"/>
    <x v="1"/>
    <s v="Male"/>
    <s v="Service Department"/>
    <x v="1"/>
    <n v="64551"/>
    <n v="64551"/>
    <s v="60001-100000"/>
    <m/>
    <m/>
    <m/>
    <m/>
    <m/>
    <n v="24735"/>
    <n v="74673"/>
    <n v="49938"/>
    <n v="-50172"/>
    <n v="149580"/>
    <n v="64551"/>
  </r>
  <r>
    <n v="797154"/>
    <d v="2014-08-25T09:31:55"/>
    <x v="0"/>
    <s v="Male"/>
    <s v="Service Department"/>
    <x v="3"/>
    <n v="53920"/>
    <n v="53920"/>
    <s v="40001-60000"/>
    <m/>
    <m/>
    <m/>
    <m/>
    <m/>
    <n v="24732"/>
    <n v="74675"/>
    <n v="49943"/>
    <n v="-50182.5"/>
    <n v="149589.5"/>
    <n v="53920"/>
  </r>
  <r>
    <n v="142690"/>
    <d v="2014-05-12T09:31:39"/>
    <x v="1"/>
    <s v="Don’t want to say"/>
    <s v="Sales Department"/>
    <x v="6"/>
    <n v="43660"/>
    <n v="43660"/>
    <s v="40001-60000"/>
    <m/>
    <m/>
    <m/>
    <m/>
    <m/>
    <n v="24729"/>
    <n v="74677"/>
    <n v="49948"/>
    <n v="-50193"/>
    <n v="149599"/>
    <n v="43660"/>
  </r>
  <r>
    <n v="33341"/>
    <d v="2014-05-02T09:37:59"/>
    <x v="0"/>
    <s v="Male"/>
    <s v="Service Department"/>
    <x v="7"/>
    <n v="74846"/>
    <n v="74846"/>
    <s v="60001-100000"/>
    <m/>
    <m/>
    <m/>
    <m/>
    <m/>
    <n v="24726"/>
    <n v="74679"/>
    <n v="49953"/>
    <n v="-50203.5"/>
    <n v="149608.5"/>
    <n v="74846"/>
  </r>
  <r>
    <n v="62645"/>
    <d v="2014-05-02T09:37:19"/>
    <x v="0"/>
    <s v="Don’t want to say"/>
    <s v="Service Department"/>
    <x v="7"/>
    <n v="18152"/>
    <n v="18152"/>
    <s v="0-20,000"/>
    <m/>
    <m/>
    <m/>
    <m/>
    <m/>
    <n v="24723"/>
    <n v="74673"/>
    <n v="49950"/>
    <n v="-50202"/>
    <n v="149598"/>
    <n v="18152"/>
  </r>
  <r>
    <n v="901790"/>
    <d v="2014-05-10T17:38:37"/>
    <x v="1"/>
    <s v="Female"/>
    <s v="Service Department"/>
    <x v="7"/>
    <n v="44748"/>
    <n v="44748"/>
    <s v="40001-60000"/>
    <m/>
    <m/>
    <m/>
    <m/>
    <m/>
    <n v="24732"/>
    <n v="74675"/>
    <n v="49943"/>
    <n v="-50182.5"/>
    <n v="149589.5"/>
    <n v="44748"/>
  </r>
  <r>
    <n v="863539"/>
    <d v="2014-05-21T13:20:46"/>
    <x v="0"/>
    <s v="Male"/>
    <s v="Production Department"/>
    <x v="1"/>
    <n v="56859"/>
    <n v="56859"/>
    <s v="40001-60000"/>
    <m/>
    <m/>
    <m/>
    <m/>
    <m/>
    <n v="24729"/>
    <n v="74677"/>
    <n v="49948"/>
    <n v="-50193"/>
    <n v="149599"/>
    <n v="56859"/>
  </r>
  <r>
    <n v="897272"/>
    <d v="2014-05-21T13:18:55"/>
    <x v="1"/>
    <s v="Don’t want to say"/>
    <s v="Production Department"/>
    <x v="1"/>
    <n v="22264"/>
    <n v="22264"/>
    <s v="20001-40000"/>
    <m/>
    <m/>
    <m/>
    <m/>
    <m/>
    <n v="24726"/>
    <n v="74679"/>
    <n v="49953"/>
    <n v="-50203.5"/>
    <n v="149608.5"/>
    <n v="22264"/>
  </r>
  <r>
    <n v="372503"/>
    <d v="2014-05-31T22:09:16"/>
    <x v="1"/>
    <s v="Female"/>
    <s v="Finance Department"/>
    <x v="7"/>
    <n v="53916"/>
    <n v="53916"/>
    <s v="40001-60000"/>
    <m/>
    <m/>
    <m/>
    <m/>
    <m/>
    <n v="24735"/>
    <n v="74681"/>
    <n v="49946"/>
    <n v="-50184"/>
    <n v="149600"/>
    <n v="53916"/>
  </r>
  <r>
    <n v="803907"/>
    <d v="2014-05-31T22:09:15"/>
    <x v="1"/>
    <s v="Don’t want to say"/>
    <s v="Finance Department"/>
    <x v="7"/>
    <n v="5911"/>
    <n v="5911"/>
    <s v="0-20,000"/>
    <m/>
    <m/>
    <m/>
    <m/>
    <m/>
    <n v="24732"/>
    <n v="74683"/>
    <n v="49951"/>
    <n v="-50194.5"/>
    <n v="149609.5"/>
    <n v="5911"/>
  </r>
  <r>
    <n v="619035"/>
    <d v="2014-07-15T15:46:15"/>
    <x v="0"/>
    <s v="Don’t want to say"/>
    <s v="Finance Department"/>
    <x v="7"/>
    <n v="51497"/>
    <n v="51497"/>
    <s v="40001-60000"/>
    <m/>
    <m/>
    <m/>
    <m/>
    <m/>
    <n v="24745.5"/>
    <n v="74685"/>
    <n v="49939.5"/>
    <n v="-50163.75"/>
    <n v="149594.25"/>
    <n v="51497"/>
  </r>
  <r>
    <n v="365469"/>
    <d v="2014-08-05T09:33:45"/>
    <x v="0"/>
    <s v="Don’t want to say"/>
    <s v="Finance Department"/>
    <x v="7"/>
    <n v="7287"/>
    <n v="7287"/>
    <s v="0-20,000"/>
    <m/>
    <m/>
    <m/>
    <m/>
    <m/>
    <n v="24740.25"/>
    <n v="74687"/>
    <n v="49946.75"/>
    <n v="-50179.875"/>
    <n v="149607.125"/>
    <n v="7287"/>
  </r>
  <r>
    <n v="272402"/>
    <d v="2014-06-03T09:32:02"/>
    <x v="0"/>
    <s v="Female"/>
    <s v="Service Department"/>
    <x v="8"/>
    <n v="13290"/>
    <n v="13290"/>
    <s v="0-20,000"/>
    <m/>
    <m/>
    <m/>
    <m/>
    <m/>
    <n v="24756"/>
    <n v="74689"/>
    <n v="49933"/>
    <n v="-50143.5"/>
    <n v="149588.5"/>
    <n v="13290"/>
  </r>
  <r>
    <n v="498218"/>
    <d v="2014-07-08T09:31:59"/>
    <x v="1"/>
    <s v="Female"/>
    <s v="Finance Department"/>
    <x v="1"/>
    <n v="98527"/>
    <n v="98527"/>
    <s v="60001-100000"/>
    <m/>
    <m/>
    <m/>
    <m/>
    <m/>
    <n v="24756"/>
    <n v="74693.75"/>
    <n v="49937.75"/>
    <n v="-50150.625"/>
    <n v="149600.375"/>
    <n v="98527"/>
  </r>
  <r>
    <n v="368462"/>
    <d v="2014-06-18T09:31:26"/>
    <x v="0"/>
    <s v="Male"/>
    <s v="Service Department"/>
    <x v="9"/>
    <n v="38502"/>
    <n v="38502"/>
    <s v="20001-40000"/>
    <m/>
    <m/>
    <m/>
    <m/>
    <m/>
    <n v="24756"/>
    <n v="74685"/>
    <n v="49929"/>
    <n v="-50137.5"/>
    <n v="149578.5"/>
    <n v="38502"/>
  </r>
  <r>
    <n v="288898"/>
    <d v="2014-05-14T09:35:56"/>
    <x v="1"/>
    <s v="Male"/>
    <s v="Sales Department"/>
    <x v="3"/>
    <n v="74689"/>
    <n v="74689"/>
    <s v="60001-100000"/>
    <m/>
    <m/>
    <m/>
    <m/>
    <m/>
    <n v="24756"/>
    <n v="74687"/>
    <n v="49931"/>
    <n v="-50140.5"/>
    <n v="149583.5"/>
    <n v="74689"/>
  </r>
  <r>
    <n v="897047"/>
    <d v="2014-05-29T19:52:39"/>
    <x v="0"/>
    <s v="Female"/>
    <s v="Sales Department"/>
    <x v="3"/>
    <n v="59225"/>
    <n v="59225"/>
    <s v="40001-60000"/>
    <m/>
    <m/>
    <m/>
    <m/>
    <m/>
    <n v="24756"/>
    <n v="74681"/>
    <n v="49925"/>
    <n v="-50131.5"/>
    <n v="149568.5"/>
    <n v="59225"/>
  </r>
  <r>
    <n v="109984"/>
    <d v="2014-05-29T19:54:11"/>
    <x v="1"/>
    <s v="Male"/>
    <s v="Sales Department"/>
    <x v="3"/>
    <n v="78640"/>
    <n v="78640"/>
    <s v="60001-100000"/>
    <m/>
    <m/>
    <m/>
    <m/>
    <m/>
    <n v="24750.75"/>
    <n v="74687.75"/>
    <n v="49937"/>
    <n v="-50154.75"/>
    <n v="149593.25"/>
    <n v="78640"/>
  </r>
  <r>
    <n v="779678"/>
    <d v="2014-05-29T19:57:55"/>
    <x v="0"/>
    <s v="Male"/>
    <s v="Sales Department"/>
    <x v="3"/>
    <n v="56913"/>
    <n v="56913"/>
    <s v="40001-60000"/>
    <m/>
    <m/>
    <m/>
    <m/>
    <m/>
    <n v="24745.5"/>
    <n v="74677"/>
    <n v="49931.5"/>
    <n v="-50151.75"/>
    <n v="149574.25"/>
    <n v="56913"/>
  </r>
  <r>
    <n v="785577"/>
    <d v="2014-08-27T09:33:07"/>
    <x v="0"/>
    <s v="Male"/>
    <s v="Sales Department"/>
    <x v="3"/>
    <n v="46459"/>
    <n v="46459"/>
    <s v="40001-60000"/>
    <m/>
    <m/>
    <m/>
    <m/>
    <m/>
    <n v="24740.25"/>
    <n v="74679"/>
    <n v="49938.75"/>
    <n v="-50167.875"/>
    <n v="149587.125"/>
    <n v="46459"/>
  </r>
  <r>
    <n v="895233"/>
    <d v="2014-05-15T08:55:43"/>
    <x v="0"/>
    <s v="Female"/>
    <s v="Sales Department"/>
    <x v="0"/>
    <n v="90033"/>
    <n v="90033"/>
    <s v="60001-100000"/>
    <m/>
    <m/>
    <m/>
    <m/>
    <m/>
    <n v="24735"/>
    <n v="74681"/>
    <n v="49946"/>
    <n v="-50184"/>
    <n v="149600"/>
    <n v="90033"/>
  </r>
  <r>
    <n v="211374"/>
    <d v="2014-05-27T14:13:06"/>
    <x v="1"/>
    <s v="Male"/>
    <s v="Service Department"/>
    <x v="1"/>
    <n v="7727"/>
    <n v="7727"/>
    <s v="0-20,000"/>
    <m/>
    <m/>
    <m/>
    <m/>
    <m/>
    <n v="24732"/>
    <n v="74675"/>
    <n v="49943"/>
    <n v="-50182.5"/>
    <n v="149589.5"/>
    <n v="7727"/>
  </r>
  <r>
    <n v="387757"/>
    <d v="2014-08-04T16:28:55"/>
    <x v="0"/>
    <s v="Male"/>
    <s v="Service Department"/>
    <x v="6"/>
    <n v="18392"/>
    <n v="18392"/>
    <s v="0-20,000"/>
    <m/>
    <m/>
    <m/>
    <m/>
    <m/>
    <n v="24745.5"/>
    <n v="74677"/>
    <n v="49931.5"/>
    <n v="-50151.75"/>
    <n v="149574.25"/>
    <n v="18392"/>
  </r>
  <r>
    <n v="913104"/>
    <d v="2014-08-05T11:07:32"/>
    <x v="1"/>
    <s v="Male"/>
    <s v="Service Department"/>
    <x v="6"/>
    <n v="78741"/>
    <n v="78741"/>
    <s v="60001-100000"/>
    <m/>
    <m/>
    <m/>
    <m/>
    <m/>
    <n v="24756"/>
    <n v="74679"/>
    <n v="49923"/>
    <n v="-50128.5"/>
    <n v="149563.5"/>
    <n v="78741"/>
  </r>
  <r>
    <n v="111974"/>
    <d v="2014-05-18T09:54:48"/>
    <x v="0"/>
    <s v="Female"/>
    <s v="Operations Department"/>
    <x v="3"/>
    <n v="42594"/>
    <n v="42594"/>
    <s v="40001-60000"/>
    <m/>
    <m/>
    <m/>
    <m/>
    <m/>
    <n v="24756"/>
    <n v="74673"/>
    <n v="49917"/>
    <n v="-50119.5"/>
    <n v="149548.5"/>
    <n v="42594"/>
  </r>
  <r>
    <n v="877234"/>
    <d v="2014-05-21T18:08:31"/>
    <x v="1"/>
    <s v="Male"/>
    <s v="Operations Department"/>
    <x v="3"/>
    <n v="13609"/>
    <n v="13609"/>
    <s v="0-20,000"/>
    <m/>
    <m/>
    <m/>
    <m/>
    <m/>
    <n v="24750.75"/>
    <n v="74675"/>
    <n v="49924.25"/>
    <n v="-50135.625"/>
    <n v="149561.375"/>
    <n v="13609"/>
  </r>
  <r>
    <n v="751309"/>
    <d v="2014-08-29T09:31:25"/>
    <x v="0"/>
    <s v="Male"/>
    <s v="Operations Department"/>
    <x v="1"/>
    <n v="33554"/>
    <n v="33554"/>
    <s v="20001-40000"/>
    <m/>
    <m/>
    <m/>
    <m/>
    <m/>
    <n v="24756"/>
    <n v="74677"/>
    <n v="49921"/>
    <n v="-50125.5"/>
    <n v="149558.5"/>
    <n v="33554"/>
  </r>
  <r>
    <n v="652702"/>
    <d v="2014-08-04T09:32:51"/>
    <x v="0"/>
    <s v="Female"/>
    <s v="Service Department"/>
    <x v="7"/>
    <n v="16977"/>
    <n v="16977"/>
    <s v="0-20,000"/>
    <m/>
    <m/>
    <m/>
    <m/>
    <m/>
    <n v="24756"/>
    <n v="74679"/>
    <n v="49923"/>
    <n v="-50128.5"/>
    <n v="149563.5"/>
    <n v="16977"/>
  </r>
  <r>
    <n v="475749"/>
    <d v="2014-08-16T15:32:05"/>
    <x v="0"/>
    <s v="Male"/>
    <s v="Service Department"/>
    <x v="7"/>
    <n v="52556"/>
    <n v="52556"/>
    <s v="40001-60000"/>
    <m/>
    <m/>
    <m/>
    <m/>
    <m/>
    <n v="24756"/>
    <n v="74681"/>
    <n v="49925"/>
    <n v="-50131.5"/>
    <n v="149568.5"/>
    <n v="52556"/>
  </r>
  <r>
    <n v="855985"/>
    <d v="2014-08-16T15:34:24"/>
    <x v="0"/>
    <s v="Female"/>
    <s v="Service Department"/>
    <x v="7"/>
    <n v="49673"/>
    <n v="49673"/>
    <s v="40001-60000"/>
    <m/>
    <m/>
    <m/>
    <m/>
    <m/>
    <n v="24756"/>
    <n v="74687.75"/>
    <n v="49931.75"/>
    <n v="-50141.625"/>
    <n v="149585.375"/>
    <n v="49673"/>
  </r>
  <r>
    <n v="211689"/>
    <d v="2014-05-05T09:33:27"/>
    <x v="1"/>
    <s v="Female"/>
    <s v="Operations Department"/>
    <x v="9"/>
    <n v="96350"/>
    <n v="96350"/>
    <s v="60001-100000"/>
    <m/>
    <m/>
    <m/>
    <m/>
    <m/>
    <n v="24756"/>
    <n v="74694.5"/>
    <n v="49938.5"/>
    <n v="-50151.75"/>
    <n v="149602.25"/>
    <n v="96350"/>
  </r>
  <r>
    <n v="423758"/>
    <d v="2014-05-05T09:36:31"/>
    <x v="0"/>
    <s v="Male"/>
    <s v="Operations Department"/>
    <x v="9"/>
    <n v="35381"/>
    <n v="35381"/>
    <s v="20001-40000"/>
    <m/>
    <m/>
    <m/>
    <m/>
    <m/>
    <n v="24756"/>
    <n v="74679"/>
    <n v="49923"/>
    <n v="-50128.5"/>
    <n v="149563.5"/>
    <n v="35381"/>
  </r>
  <r>
    <n v="684373"/>
    <d v="2014-05-05T17:16:26"/>
    <x v="0"/>
    <s v="Female"/>
    <s v="Operations Department"/>
    <x v="9"/>
    <n v="79587"/>
    <n v="79587"/>
    <s v="60001-100000"/>
    <m/>
    <m/>
    <m/>
    <m/>
    <m/>
    <n v="24756"/>
    <n v="74681"/>
    <n v="49925"/>
    <n v="-50131.5"/>
    <n v="149568.5"/>
    <n v="79587"/>
  </r>
  <r>
    <n v="972481"/>
    <d v="2014-05-05T17:18:03"/>
    <x v="0"/>
    <s v="Male"/>
    <s v="Operations Department"/>
    <x v="9"/>
    <n v="22587"/>
    <n v="22587"/>
    <s v="20001-40000"/>
    <m/>
    <m/>
    <m/>
    <m/>
    <m/>
    <n v="24750.75"/>
    <n v="74675"/>
    <n v="49924.25"/>
    <n v="-50135.625"/>
    <n v="149561.375"/>
    <n v="22587"/>
  </r>
  <r>
    <n v="949027"/>
    <d v="2014-05-26T09:31:18"/>
    <x v="0"/>
    <s v="Male"/>
    <s v="Operations Department"/>
    <x v="9"/>
    <n v="71933"/>
    <n v="71933"/>
    <s v="60001-100000"/>
    <m/>
    <m/>
    <m/>
    <m/>
    <m/>
    <n v="24756"/>
    <n v="74677"/>
    <n v="49921"/>
    <n v="-50125.5"/>
    <n v="149558.5"/>
    <n v="71933"/>
  </r>
  <r>
    <n v="80545"/>
    <d v="2014-05-26T09:32:12"/>
    <x v="1"/>
    <s v="Female"/>
    <s v="Operations Department"/>
    <x v="9"/>
    <n v="35833"/>
    <n v="35833"/>
    <s v="20001-40000"/>
    <m/>
    <m/>
    <m/>
    <m/>
    <m/>
    <n v="24756"/>
    <n v="74679"/>
    <n v="49923"/>
    <n v="-50128.5"/>
    <n v="149563.5"/>
    <n v="35833"/>
  </r>
  <r>
    <n v="535917"/>
    <d v="2014-05-13T22:39:50"/>
    <x v="0"/>
    <s v="Male"/>
    <s v="Production Department"/>
    <x v="9"/>
    <n v="23321"/>
    <n v="23321"/>
    <s v="20001-40000"/>
    <m/>
    <m/>
    <m/>
    <m/>
    <m/>
    <n v="24756"/>
    <n v="74681"/>
    <n v="49925"/>
    <n v="-50131.5"/>
    <n v="149568.5"/>
    <n v="23321"/>
  </r>
  <r>
    <n v="978933"/>
    <d v="2014-05-13T22:40:51"/>
    <x v="0"/>
    <s v="Male"/>
    <s v="Production Department"/>
    <x v="9"/>
    <n v="42513"/>
    <n v="42513"/>
    <s v="40001-60000"/>
    <m/>
    <m/>
    <m/>
    <m/>
    <m/>
    <n v="24756"/>
    <n v="74687.75"/>
    <n v="49931.75"/>
    <n v="-50141.625"/>
    <n v="149585.375"/>
    <n v="42513"/>
  </r>
  <r>
    <n v="628609"/>
    <d v="2014-05-13T22:42:07"/>
    <x v="1"/>
    <s v="Female"/>
    <s v="Production Department"/>
    <x v="9"/>
    <n v="52656"/>
    <n v="52656"/>
    <s v="40001-60000"/>
    <m/>
    <m/>
    <m/>
    <m/>
    <m/>
    <n v="24756"/>
    <n v="74694.5"/>
    <n v="49938.5"/>
    <n v="-50151.75"/>
    <n v="149602.25"/>
    <n v="52656"/>
  </r>
  <r>
    <n v="268801"/>
    <d v="2014-05-24T07:07:34"/>
    <x v="0"/>
    <s v="Female"/>
    <s v="Production Department"/>
    <x v="9"/>
    <n v="58605"/>
    <n v="58605"/>
    <s v="40001-60000"/>
    <m/>
    <m/>
    <m/>
    <m/>
    <m/>
    <n v="24756"/>
    <n v="74701.25"/>
    <n v="49945.25"/>
    <n v="-50161.875"/>
    <n v="149619.125"/>
    <n v="58605"/>
  </r>
  <r>
    <n v="990318"/>
    <d v="2014-05-24T07:09:33"/>
    <x v="0"/>
    <s v="Female"/>
    <s v="Production Department"/>
    <x v="9"/>
    <n v="1210"/>
    <n v="1210"/>
    <s v="0-20,000"/>
    <m/>
    <m/>
    <m/>
    <m/>
    <m/>
    <n v="24756"/>
    <n v="74708"/>
    <n v="49952"/>
    <n v="-50172"/>
    <n v="149636"/>
    <n v="1210"/>
  </r>
  <r>
    <n v="811653"/>
    <d v="2014-05-24T07:09:53"/>
    <x v="0"/>
    <s v="Male"/>
    <s v="Production Department"/>
    <x v="9"/>
    <n v="43872"/>
    <n v="43872"/>
    <s v="40001-60000"/>
    <m/>
    <m/>
    <m/>
    <m/>
    <m/>
    <n v="24756"/>
    <n v="74715.25"/>
    <n v="49959.25"/>
    <n v="-50182.875"/>
    <n v="149654.125"/>
    <n v="43872"/>
  </r>
  <r>
    <n v="220491"/>
    <d v="2014-05-24T07:10:47"/>
    <x v="1"/>
    <s v="Male"/>
    <s v="Production Department"/>
    <x v="9"/>
    <n v="81463"/>
    <n v="81463"/>
    <s v="60001-100000"/>
    <m/>
    <m/>
    <m/>
    <m/>
    <m/>
    <n v="24756"/>
    <n v="74722.5"/>
    <n v="49966.5"/>
    <n v="-50193.75"/>
    <n v="149672.25"/>
    <n v="81463"/>
  </r>
  <r>
    <n v="418227"/>
    <d v="2014-06-03T07:14:53"/>
    <x v="0"/>
    <s v="Female"/>
    <s v="Sales Department"/>
    <x v="3"/>
    <n v="59932"/>
    <n v="59932"/>
    <s v="40001-60000"/>
    <m/>
    <m/>
    <m/>
    <m/>
    <m/>
    <n v="24756"/>
    <n v="74701.25"/>
    <n v="49945.25"/>
    <n v="-50161.875"/>
    <n v="149619.125"/>
    <n v="59932"/>
  </r>
  <r>
    <n v="311168"/>
    <d v="2014-06-11T10:09:03"/>
    <x v="0"/>
    <s v="Male"/>
    <s v="Sales Department"/>
    <x v="3"/>
    <n v="40859"/>
    <n v="40859"/>
    <s v="40001-60000"/>
    <m/>
    <m/>
    <m/>
    <m/>
    <m/>
    <n v="24756"/>
    <n v="74708"/>
    <n v="49952"/>
    <n v="-50172"/>
    <n v="149636"/>
    <n v="40859"/>
  </r>
  <r>
    <n v="961990"/>
    <d v="2014-06-11T10:11:57"/>
    <x v="1"/>
    <s v="Male"/>
    <s v="Sales Department"/>
    <x v="3"/>
    <n v="36776"/>
    <n v="36776"/>
    <s v="20001-40000"/>
    <m/>
    <m/>
    <m/>
    <m/>
    <m/>
    <n v="24750.75"/>
    <n v="74715.25"/>
    <n v="49964.5"/>
    <n v="-50196"/>
    <n v="149662"/>
    <n v="36776"/>
  </r>
  <r>
    <n v="386600"/>
    <d v="2014-06-21T02:10:05"/>
    <x v="1"/>
    <s v="Male"/>
    <s v="Sales Department"/>
    <x v="6"/>
    <n v="4892"/>
    <n v="4892"/>
    <s v="0-20,000"/>
    <m/>
    <m/>
    <m/>
    <m/>
    <m/>
    <n v="24745.5"/>
    <n v="74722.5"/>
    <n v="49977"/>
    <n v="-50220"/>
    <n v="149688"/>
    <n v="4892"/>
  </r>
  <r>
    <n v="249754"/>
    <d v="2014-06-21T02:12:38"/>
    <x v="1"/>
    <s v="Male"/>
    <s v="Sales Department"/>
    <x v="6"/>
    <n v="48222"/>
    <n v="48222"/>
    <s v="40001-60000"/>
    <m/>
    <m/>
    <m/>
    <m/>
    <m/>
    <n v="24756"/>
    <n v="74729.75"/>
    <n v="49973.75"/>
    <n v="-50204.625"/>
    <n v="149690.375"/>
    <n v="48222"/>
  </r>
  <r>
    <n v="139619"/>
    <d v="2014-06-21T02:13:35"/>
    <x v="1"/>
    <s v="Female"/>
    <s v="Sales Department"/>
    <x v="6"/>
    <n v="83296"/>
    <n v="83296"/>
    <s v="60001-100000"/>
    <m/>
    <m/>
    <m/>
    <m/>
    <m/>
    <n v="24756"/>
    <n v="74737"/>
    <n v="49981"/>
    <n v="-50215.5"/>
    <n v="149708.5"/>
    <n v="83296"/>
  </r>
  <r>
    <n v="777513"/>
    <d v="2014-06-16T09:31:39"/>
    <x v="1"/>
    <s v="Male"/>
    <s v="Sales Department"/>
    <x v="3"/>
    <n v="41843"/>
    <n v="41843"/>
    <s v="40001-60000"/>
    <m/>
    <m/>
    <m/>
    <m/>
    <m/>
    <n v="24750.75"/>
    <n v="74715.25"/>
    <n v="49964.5"/>
    <n v="-50196"/>
    <n v="149662"/>
    <n v="41843"/>
  </r>
  <r>
    <n v="127559"/>
    <d v="2014-06-16T09:32:04"/>
    <x v="0"/>
    <s v="Male"/>
    <s v="Sales Department"/>
    <x v="3"/>
    <n v="48675"/>
    <n v="48675"/>
    <s v="40001-60000"/>
    <m/>
    <m/>
    <m/>
    <m/>
    <m/>
    <n v="24745.5"/>
    <n v="74722.5"/>
    <n v="49977"/>
    <n v="-50220"/>
    <n v="149688"/>
    <n v="48675"/>
  </r>
  <r>
    <n v="589852"/>
    <d v="2014-06-20T13:57:48"/>
    <x v="1"/>
    <s v="Male"/>
    <s v="Sales Department"/>
    <x v="3"/>
    <n v="81290"/>
    <n v="81290"/>
    <s v="60001-100000"/>
    <m/>
    <m/>
    <m/>
    <m/>
    <m/>
    <n v="24740.25"/>
    <n v="74729.75"/>
    <n v="49989.5"/>
    <n v="-50244"/>
    <n v="149714"/>
    <n v="81290"/>
  </r>
  <r>
    <n v="41532"/>
    <d v="2014-06-27T10:57:58"/>
    <x v="1"/>
    <s v="Don’t want to say"/>
    <s v="Sales Department"/>
    <x v="6"/>
    <n v="52214"/>
    <n v="52214"/>
    <s v="40001-60000"/>
    <m/>
    <m/>
    <m/>
    <m/>
    <m/>
    <n v="24735"/>
    <n v="74708"/>
    <n v="49973"/>
    <n v="-50224.5"/>
    <n v="149667.5"/>
    <n v="52214"/>
  </r>
  <r>
    <n v="964469"/>
    <d v="2014-07-02T18:16:00"/>
    <x v="0"/>
    <s v="Male"/>
    <s v="Sales Department"/>
    <x v="6"/>
    <n v="32961"/>
    <n v="32961"/>
    <s v="20001-40000"/>
    <m/>
    <m/>
    <m/>
    <m/>
    <m/>
    <n v="24732"/>
    <n v="74715.25"/>
    <n v="49983.25"/>
    <n v="-50242.875"/>
    <n v="149690.125"/>
    <n v="32961"/>
  </r>
  <r>
    <n v="976657"/>
    <d v="2014-07-02T18:17:16"/>
    <x v="0"/>
    <s v="Female"/>
    <s v="Sales Department"/>
    <x v="6"/>
    <n v="20760"/>
    <n v="20760"/>
    <s v="20001-40000"/>
    <m/>
    <m/>
    <m/>
    <m/>
    <m/>
    <n v="24729"/>
    <n v="74722.5"/>
    <n v="49993.5"/>
    <n v="-50261.25"/>
    <n v="149712.75"/>
    <n v="20760"/>
  </r>
  <r>
    <n v="235151"/>
    <d v="2014-08-19T18:19:19"/>
    <x v="0"/>
    <s v="Male"/>
    <s v="Operations Department"/>
    <x v="3"/>
    <n v="44070"/>
    <n v="44070"/>
    <s v="40001-60000"/>
    <m/>
    <m/>
    <m/>
    <m/>
    <m/>
    <n v="24740.25"/>
    <n v="74729.75"/>
    <n v="49989.5"/>
    <n v="-50244"/>
    <n v="149714"/>
    <n v="44070"/>
  </r>
  <r>
    <n v="572031"/>
    <d v="2014-08-18T09:32:02"/>
    <x v="0"/>
    <s v="Don’t want to say"/>
    <s v="Production Department"/>
    <x v="7"/>
    <n v="25378"/>
    <n v="25378"/>
    <s v="20001-40000"/>
    <m/>
    <m/>
    <m/>
    <m/>
    <m/>
    <n v="24735"/>
    <n v="74737"/>
    <n v="50002"/>
    <n v="-50268"/>
    <n v="149740"/>
    <n v="25378"/>
  </r>
  <r>
    <n v="180899"/>
    <d v="2014-08-08T11:40:51"/>
    <x v="0"/>
    <s v="Male"/>
    <s v="Operations Department"/>
    <x v="4"/>
    <n v="23320"/>
    <n v="23320"/>
    <s v="20001-40000"/>
    <m/>
    <m/>
    <m/>
    <m/>
    <m/>
    <n v="24732"/>
    <n v="74737.5"/>
    <n v="50005.5"/>
    <n v="-50276.25"/>
    <n v="149745.75"/>
    <n v="23320"/>
  </r>
  <r>
    <n v="946296"/>
    <d v="2014-08-08T11:43:49"/>
    <x v="1"/>
    <s v="Female"/>
    <s v="Operations Department"/>
    <x v="4"/>
    <n v="6783"/>
    <n v="6783"/>
    <s v="0-20,000"/>
    <m/>
    <m/>
    <m/>
    <m/>
    <m/>
    <n v="24745.5"/>
    <n v="74738"/>
    <n v="49992.5"/>
    <n v="-50243.25"/>
    <n v="149726.75"/>
    <n v="6783"/>
  </r>
  <r>
    <n v="521742"/>
    <d v="2014-08-08T11:42:27"/>
    <x v="0"/>
    <s v="Female"/>
    <s v="Operations Department"/>
    <x v="4"/>
    <n v="34249"/>
    <n v="34249"/>
    <s v="20001-40000"/>
    <m/>
    <m/>
    <m/>
    <m/>
    <m/>
    <n v="24756"/>
    <n v="74738.5"/>
    <n v="49982.5"/>
    <n v="-50217.75"/>
    <n v="149712.25"/>
    <n v="34249"/>
  </r>
  <r>
    <n v="570413"/>
    <d v="2014-08-08T11:42:56"/>
    <x v="1"/>
    <s v="Female"/>
    <s v="Operations Department"/>
    <x v="4"/>
    <n v="6224"/>
    <n v="6224"/>
    <s v="0-20,000"/>
    <m/>
    <m/>
    <m/>
    <m/>
    <m/>
    <n v="24756"/>
    <n v="74739"/>
    <n v="49983"/>
    <n v="-50218.5"/>
    <n v="149713.5"/>
    <n v="6224"/>
  </r>
  <r>
    <n v="706182"/>
    <d v="2014-06-24T09:31:55"/>
    <x v="0"/>
    <s v="Male"/>
    <s v="Sales Department"/>
    <x v="3"/>
    <n v="7123"/>
    <n v="7123"/>
    <s v="0-20,000"/>
    <m/>
    <m/>
    <m/>
    <m/>
    <m/>
    <n v="24756"/>
    <n v="74762"/>
    <n v="50006"/>
    <n v="-50253"/>
    <n v="149771"/>
    <n v="7123"/>
  </r>
  <r>
    <n v="26159"/>
    <d v="2014-06-24T09:37:28"/>
    <x v="0"/>
    <s v="Female"/>
    <s v="Sales Department"/>
    <x v="3"/>
    <n v="79172"/>
    <n v="79172"/>
    <s v="60001-100000"/>
    <m/>
    <m/>
    <m/>
    <m/>
    <m/>
    <n v="24769"/>
    <n v="74785"/>
    <n v="50016"/>
    <n v="-50255"/>
    <n v="149809"/>
    <n v="79172"/>
  </r>
  <r>
    <n v="980516"/>
    <d v="2014-07-29T09:34:38"/>
    <x v="0"/>
    <s v="Male"/>
    <s v="Sales Department"/>
    <x v="3"/>
    <n v="28326"/>
    <n v="28326"/>
    <s v="20001-40000"/>
    <m/>
    <m/>
    <m/>
    <m/>
    <m/>
    <n v="24762.5"/>
    <n v="74738.5"/>
    <n v="49976"/>
    <n v="-50201.5"/>
    <n v="149702.5"/>
    <n v="28326"/>
  </r>
  <r>
    <n v="818591"/>
    <d v="2014-07-29T09:35:19"/>
    <x v="0"/>
    <s v="Female"/>
    <s v="Sales Department"/>
    <x v="3"/>
    <n v="68839"/>
    <n v="68839"/>
    <s v="60001-100000"/>
    <m/>
    <m/>
    <m/>
    <m/>
    <m/>
    <n v="24756"/>
    <n v="74739"/>
    <n v="49983"/>
    <n v="-50218.5"/>
    <n v="149713.5"/>
    <n v="68839"/>
  </r>
  <r>
    <n v="717754"/>
    <d v="2014-07-29T09:32:30"/>
    <x v="0"/>
    <s v="Female"/>
    <s v="Sales Department"/>
    <x v="3"/>
    <n v="68792"/>
    <n v="68792"/>
    <s v="60001-100000"/>
    <m/>
    <m/>
    <m/>
    <m/>
    <m/>
    <n v="24756"/>
    <n v="74762"/>
    <n v="50006"/>
    <n v="-50253"/>
    <n v="149771"/>
    <n v="68792"/>
  </r>
  <r>
    <n v="669804"/>
    <d v="2014-08-14T15:49:10"/>
    <x v="0"/>
    <s v="Male"/>
    <s v="Sales Department"/>
    <x v="3"/>
    <n v="62873"/>
    <n v="62873"/>
    <s v="60001-100000"/>
    <m/>
    <m/>
    <m/>
    <m/>
    <m/>
    <n v="24756"/>
    <n v="74785"/>
    <n v="50029"/>
    <n v="-50287.5"/>
    <n v="149828.5"/>
    <n v="62873"/>
  </r>
  <r>
    <n v="474723"/>
    <d v="2014-08-14T15:47:42"/>
    <x v="0"/>
    <s v="Female"/>
    <s v="Sales Department"/>
    <x v="3"/>
    <n v="9900"/>
    <n v="9900"/>
    <s v="0-20,000"/>
    <m/>
    <m/>
    <m/>
    <m/>
    <m/>
    <n v="24756"/>
    <n v="74808"/>
    <n v="50052"/>
    <n v="-50322"/>
    <n v="149886"/>
    <n v="9900"/>
  </r>
  <r>
    <n v="220070"/>
    <d v="2014-08-14T15:47:07"/>
    <x v="1"/>
    <s v="Female"/>
    <s v="Sales Department"/>
    <x v="3"/>
    <n v="5917"/>
    <n v="5917"/>
    <s v="0-20,000"/>
    <m/>
    <m/>
    <m/>
    <m/>
    <m/>
    <n v="24756"/>
    <n v="74831"/>
    <n v="50075"/>
    <n v="-50356.5"/>
    <n v="149943.5"/>
    <n v="5917"/>
  </r>
  <r>
    <n v="507036"/>
    <d v="2014-08-14T15:51:25"/>
    <x v="0"/>
    <s v="Female"/>
    <s v="Sales Department"/>
    <x v="3"/>
    <n v="47444"/>
    <n v="47444"/>
    <s v="40001-60000"/>
    <m/>
    <m/>
    <m/>
    <m/>
    <m/>
    <n v="24775.5"/>
    <n v="74831.5"/>
    <n v="50056"/>
    <n v="-50308.5"/>
    <n v="149915.5"/>
    <n v="47444"/>
  </r>
  <r>
    <n v="736041"/>
    <d v="2014-08-18T08:28:35"/>
    <x v="0"/>
    <s v="Male"/>
    <s v="Sales Department"/>
    <x v="3"/>
    <n v="9946"/>
    <n v="9946"/>
    <s v="0-20,000"/>
    <m/>
    <m/>
    <m/>
    <m/>
    <m/>
    <n v="24769"/>
    <n v="74832"/>
    <n v="50063"/>
    <n v="-50325.5"/>
    <n v="149926.5"/>
    <n v="9946"/>
  </r>
  <r>
    <n v="401482"/>
    <d v="2014-08-13T09:31:09"/>
    <x v="0"/>
    <s v="Male"/>
    <s v="Service Department"/>
    <x v="3"/>
    <n v="20655"/>
    <n v="20655"/>
    <s v="20001-40000"/>
    <m/>
    <m/>
    <m/>
    <m/>
    <m/>
    <n v="24783.5"/>
    <n v="74832.5"/>
    <n v="50049"/>
    <n v="-50290"/>
    <n v="149906"/>
    <n v="20655"/>
  </r>
  <r>
    <n v="19895"/>
    <d v="2014-07-09T08:55:38"/>
    <x v="0"/>
    <s v="Male"/>
    <s v="Operations Department"/>
    <x v="6"/>
    <n v="63225"/>
    <n v="63225"/>
    <s v="60001-100000"/>
    <m/>
    <m/>
    <m/>
    <m/>
    <m/>
    <n v="24788"/>
    <n v="74833"/>
    <n v="50045"/>
    <n v="-50279.5"/>
    <n v="149900.5"/>
    <n v="63225"/>
  </r>
  <r>
    <n v="326192"/>
    <d v="2014-05-01T09:32:16"/>
    <x v="0"/>
    <s v="Male"/>
    <s v="Operations Department"/>
    <x v="1"/>
    <n v="32306"/>
    <n v="32306"/>
    <s v="20001-40000"/>
    <m/>
    <m/>
    <m/>
    <m/>
    <m/>
    <n v="24786.5"/>
    <n v="74838"/>
    <n v="50051.5"/>
    <n v="-50290.75"/>
    <n v="149915.25"/>
    <n v="32306"/>
  </r>
  <r>
    <n v="881007"/>
    <d v="2014-05-01T09:35:44"/>
    <x v="0"/>
    <s v="Male"/>
    <s v="Operations Department"/>
    <x v="1"/>
    <n v="76581"/>
    <n v="76581"/>
    <s v="60001-100000"/>
    <m/>
    <m/>
    <m/>
    <m/>
    <m/>
    <n v="24785"/>
    <n v="74843"/>
    <n v="50058"/>
    <n v="-50302"/>
    <n v="149930"/>
    <n v="76581"/>
  </r>
  <r>
    <n v="805270"/>
    <d v="2014-05-20T12:58:51"/>
    <x v="0"/>
    <s v="Female"/>
    <s v="Operations Department"/>
    <x v="1"/>
    <n v="42803"/>
    <n v="42803"/>
    <s v="40001-60000"/>
    <m/>
    <m/>
    <m/>
    <m/>
    <m/>
    <n v="24783.5"/>
    <n v="74832.5"/>
    <n v="50049"/>
    <n v="-50290"/>
    <n v="149906"/>
    <n v="42803"/>
  </r>
  <r>
    <n v="255063"/>
    <d v="2014-05-20T13:02:15"/>
    <x v="0"/>
    <s v="Female"/>
    <s v="Operations Department"/>
    <x v="1"/>
    <n v="94634"/>
    <n v="94634"/>
    <s v="60001-100000"/>
    <m/>
    <m/>
    <m/>
    <m/>
    <m/>
    <n v="24782"/>
    <n v="74833"/>
    <n v="50051"/>
    <n v="-50294.5"/>
    <n v="149909.5"/>
    <n v="94634"/>
  </r>
  <r>
    <n v="798324"/>
    <d v="2014-05-20T12:56:30"/>
    <x v="0"/>
    <s v="Female"/>
    <s v="Operations Department"/>
    <x v="1"/>
    <n v="51293"/>
    <n v="51293"/>
    <s v="40001-60000"/>
    <m/>
    <m/>
    <m/>
    <m/>
    <m/>
    <n v="24775.5"/>
    <n v="74831.5"/>
    <n v="50056"/>
    <n v="-50308.5"/>
    <n v="149915.5"/>
    <n v="51293"/>
  </r>
  <r>
    <n v="412624"/>
    <d v="2014-05-21T14:19:56"/>
    <x v="0"/>
    <s v="Male"/>
    <s v="Operations Department"/>
    <x v="1"/>
    <n v="97066"/>
    <n v="97066"/>
    <s v="60001-100000"/>
    <m/>
    <m/>
    <m/>
    <m/>
    <m/>
    <n v="24769"/>
    <n v="74832"/>
    <n v="50063"/>
    <n v="-50325.5"/>
    <n v="149926.5"/>
    <n v="97066"/>
  </r>
  <r>
    <n v="962745"/>
    <d v="2014-05-22T15:15:05"/>
    <x v="1"/>
    <s v="Male"/>
    <s v="Operations Department"/>
    <x v="1"/>
    <n v="30637"/>
    <n v="30637"/>
    <s v="20001-40000"/>
    <m/>
    <m/>
    <m/>
    <m/>
    <m/>
    <n v="24762.5"/>
    <n v="74808"/>
    <n v="50045.5"/>
    <n v="-50305.75"/>
    <n v="149876.25"/>
    <n v="30637"/>
  </r>
  <r>
    <n v="157956"/>
    <d v="2014-05-29T13:57:52"/>
    <x v="0"/>
    <s v="Male"/>
    <s v="Operations Department"/>
    <x v="1"/>
    <n v="67035"/>
    <n v="67035"/>
    <s v="60001-100000"/>
    <m/>
    <m/>
    <m/>
    <m/>
    <m/>
    <n v="24756"/>
    <n v="74831"/>
    <n v="50075"/>
    <n v="-50356.5"/>
    <n v="149943.5"/>
    <n v="67035"/>
  </r>
  <r>
    <n v="89359"/>
    <d v="2014-05-29T14:00:55"/>
    <x v="0"/>
    <s v="Female"/>
    <s v="Operations Department"/>
    <x v="1"/>
    <n v="40000"/>
    <n v="40000"/>
    <s v="20001-40000"/>
    <m/>
    <m/>
    <m/>
    <m/>
    <m/>
    <n v="24756"/>
    <n v="74831.5"/>
    <n v="50075.5"/>
    <n v="-50357.25"/>
    <n v="149944.75"/>
    <n v="40000"/>
  </r>
  <r>
    <n v="717589"/>
    <d v="2014-07-24T09:31:16"/>
    <x v="0"/>
    <s v="Male"/>
    <s v="Sales Department"/>
    <x v="7"/>
    <n v="37843"/>
    <n v="37843"/>
    <s v="20001-40000"/>
    <m/>
    <m/>
    <m/>
    <m/>
    <m/>
    <n v="24756"/>
    <n v="74832"/>
    <n v="50076"/>
    <n v="-50358"/>
    <n v="149946"/>
    <n v="37843"/>
  </r>
  <r>
    <n v="391333"/>
    <d v="2014-05-23T09:35:12"/>
    <x v="1"/>
    <s v="Male"/>
    <s v="Service Department"/>
    <x v="7"/>
    <n v="91920"/>
    <n v="91920"/>
    <s v="60001-100000"/>
    <m/>
    <m/>
    <m/>
    <m/>
    <m/>
    <n v="24756"/>
    <n v="74832.5"/>
    <n v="50076.5"/>
    <n v="-50358.75"/>
    <n v="149947.25"/>
    <n v="91920"/>
  </r>
  <r>
    <n v="416449"/>
    <d v="2014-05-28T16:21:34"/>
    <x v="0"/>
    <s v="Female"/>
    <s v="Service Department"/>
    <x v="7"/>
    <n v="77091"/>
    <n v="77091"/>
    <s v="60001-100000"/>
    <m/>
    <m/>
    <m/>
    <m/>
    <m/>
    <n v="24756"/>
    <n v="74831"/>
    <n v="50075"/>
    <n v="-50356.5"/>
    <n v="149943.5"/>
    <n v="77091"/>
  </r>
  <r>
    <n v="728481"/>
    <d v="2014-05-28T16:22:41"/>
    <x v="0"/>
    <s v="Male"/>
    <s v="Service Department"/>
    <x v="7"/>
    <n v="6459"/>
    <n v="6459"/>
    <s v="0-20,000"/>
    <m/>
    <m/>
    <m/>
    <m/>
    <m/>
    <n v="24750.75"/>
    <n v="74762"/>
    <n v="50011.25"/>
    <n v="-50266.125"/>
    <n v="149778.875"/>
    <n v="6459"/>
  </r>
  <r>
    <n v="241250"/>
    <d v="2014-06-06T10:07:48"/>
    <x v="0"/>
    <s v="Female"/>
    <s v="Service Department"/>
    <x v="7"/>
    <n v="22600"/>
    <n v="22600"/>
    <s v="20001-40000"/>
    <m/>
    <m/>
    <m/>
    <m/>
    <m/>
    <n v="24756"/>
    <n v="74785"/>
    <n v="50029"/>
    <n v="-50287.5"/>
    <n v="149828.5"/>
    <n v="22600"/>
  </r>
  <r>
    <n v="124271"/>
    <d v="2014-06-20T17:12:05"/>
    <x v="0"/>
    <s v="Male"/>
    <s v="Service Department"/>
    <x v="7"/>
    <n v="31893"/>
    <n v="31893"/>
    <s v="20001-40000"/>
    <m/>
    <m/>
    <m/>
    <m/>
    <m/>
    <n v="24762.5"/>
    <n v="74808"/>
    <n v="50045.5"/>
    <n v="-50305.75"/>
    <n v="149876.25"/>
    <n v="31893"/>
  </r>
  <r>
    <n v="771658"/>
    <d v="2014-05-17T13:58:40"/>
    <x v="1"/>
    <s v="Male"/>
    <s v="Operations Department"/>
    <x v="3"/>
    <n v="82718"/>
    <n v="82718"/>
    <s v="60001-100000"/>
    <m/>
    <m/>
    <m/>
    <m/>
    <m/>
    <n v="24756"/>
    <n v="74831"/>
    <n v="50075"/>
    <n v="-50356.5"/>
    <n v="149943.5"/>
    <n v="82718"/>
  </r>
  <r>
    <n v="555783"/>
    <d v="2014-05-26T13:55:34"/>
    <x v="0"/>
    <s v="Male"/>
    <s v="Operations Department"/>
    <x v="3"/>
    <n v="86177"/>
    <n v="86177"/>
    <s v="60001-100000"/>
    <m/>
    <m/>
    <m/>
    <m/>
    <m/>
    <n v="24756"/>
    <n v="74762"/>
    <n v="50006"/>
    <n v="-50253"/>
    <n v="149771"/>
    <n v="86177"/>
  </r>
  <r>
    <n v="295010"/>
    <d v="2014-05-26T13:58:44"/>
    <x v="0"/>
    <s v="Female"/>
    <s v="Operations Department"/>
    <x v="3"/>
    <n v="1389"/>
    <n v="1389"/>
    <s v="0-20,000"/>
    <m/>
    <m/>
    <m/>
    <m/>
    <m/>
    <n v="24756"/>
    <n v="74738"/>
    <n v="49982"/>
    <n v="-50217"/>
    <n v="149711"/>
    <n v="1389"/>
  </r>
  <r>
    <n v="191186"/>
    <d v="2014-05-29T14:16:22"/>
    <x v="1"/>
    <s v="Male"/>
    <s v="Operations Department"/>
    <x v="3"/>
    <n v="25627"/>
    <n v="25627"/>
    <s v="20001-40000"/>
    <m/>
    <m/>
    <m/>
    <m/>
    <m/>
    <n v="24762.5"/>
    <n v="74738.5"/>
    <n v="49976"/>
    <n v="-50201.5"/>
    <n v="149702.5"/>
    <n v="25627"/>
  </r>
  <r>
    <n v="35482"/>
    <d v="2014-05-29T14:23:11"/>
    <x v="0"/>
    <s v="Female"/>
    <s v="Operations Department"/>
    <x v="3"/>
    <n v="91603"/>
    <n v="91603"/>
    <s v="60001-100000"/>
    <m/>
    <m/>
    <m/>
    <m/>
    <m/>
    <n v="24756"/>
    <n v="74739"/>
    <n v="49983"/>
    <n v="-50218.5"/>
    <n v="149713.5"/>
    <n v="91603"/>
  </r>
  <r>
    <n v="501268"/>
    <d v="2014-06-03T16:22:31"/>
    <x v="0"/>
    <s v="Male"/>
    <s v="Operations Department"/>
    <x v="3"/>
    <n v="14197"/>
    <n v="14197"/>
    <s v="0-20,000"/>
    <m/>
    <m/>
    <m/>
    <m/>
    <m/>
    <n v="24756"/>
    <n v="74737.5"/>
    <n v="49981.5"/>
    <n v="-50216.25"/>
    <n v="149709.75"/>
    <n v="14197"/>
  </r>
  <r>
    <n v="476705"/>
    <d v="2014-06-13T09:32:22"/>
    <x v="1"/>
    <s v="Male"/>
    <s v="Operations Department"/>
    <x v="3"/>
    <n v="76771"/>
    <n v="76771"/>
    <s v="60001-100000"/>
    <m/>
    <m/>
    <m/>
    <m/>
    <m/>
    <n v="24769"/>
    <n v="74738"/>
    <n v="49969"/>
    <n v="-50184.5"/>
    <n v="149691.5"/>
    <n v="76771"/>
  </r>
  <r>
    <n v="864490"/>
    <d v="2014-05-19T19:37:48"/>
    <x v="1"/>
    <s v="Male"/>
    <s v="Operations Department"/>
    <x v="3"/>
    <n v="64995"/>
    <n v="64995"/>
    <s v="60001-100000"/>
    <m/>
    <m/>
    <m/>
    <m/>
    <m/>
    <n v="24762.5"/>
    <n v="74729.75"/>
    <n v="49967.25"/>
    <n v="-50188.375"/>
    <n v="149680.625"/>
    <n v="64995"/>
  </r>
  <r>
    <n v="870435"/>
    <d v="2014-05-19T19:38:21"/>
    <x v="0"/>
    <s v="Male"/>
    <s v="Operations Department"/>
    <x v="3"/>
    <n v="35264"/>
    <n v="35264"/>
    <s v="20001-40000"/>
    <m/>
    <m/>
    <m/>
    <m/>
    <m/>
    <n v="24756"/>
    <n v="74737"/>
    <n v="49981"/>
    <n v="-50215.5"/>
    <n v="149708.5"/>
    <n v="35264"/>
  </r>
  <r>
    <n v="663150"/>
    <d v="2014-05-19T19:38:12"/>
    <x v="0"/>
    <s v="Female"/>
    <s v="Operations Department"/>
    <x v="3"/>
    <n v="70471"/>
    <n v="70471"/>
    <s v="60001-100000"/>
    <m/>
    <m/>
    <m/>
    <m/>
    <m/>
    <n v="24756"/>
    <n v="74737.5"/>
    <n v="49981.5"/>
    <n v="-50216.25"/>
    <n v="149709.75"/>
    <n v="70471"/>
  </r>
  <r>
    <n v="293055"/>
    <d v="2014-05-27T12:53:22"/>
    <x v="0"/>
    <s v="Male"/>
    <s v="Operations Department"/>
    <x v="3"/>
    <n v="25660"/>
    <n v="25660"/>
    <s v="20001-40000"/>
    <m/>
    <m/>
    <m/>
    <m/>
    <m/>
    <n v="24756"/>
    <n v="74738"/>
    <n v="49982"/>
    <n v="-50217"/>
    <n v="149711"/>
    <n v="25660"/>
  </r>
  <r>
    <n v="372242"/>
    <d v="2014-05-27T12:52:11"/>
    <x v="0"/>
    <s v="Female"/>
    <s v="Operations Department"/>
    <x v="3"/>
    <n v="14281"/>
    <n v="14281"/>
    <s v="0-20,000"/>
    <m/>
    <m/>
    <m/>
    <m/>
    <m/>
    <n v="24756"/>
    <n v="74738.5"/>
    <n v="49982.5"/>
    <n v="-50217.75"/>
    <n v="149712.25"/>
    <n v="14281"/>
  </r>
  <r>
    <n v="461858"/>
    <d v="2014-06-12T16:08:23"/>
    <x v="0"/>
    <s v="Male"/>
    <s v="Operations Department"/>
    <x v="3"/>
    <n v="62495"/>
    <n v="62495"/>
    <s v="60001-100000"/>
    <m/>
    <m/>
    <m/>
    <m/>
    <m/>
    <n v="24756"/>
    <n v="74739"/>
    <n v="49983"/>
    <n v="-50218.5"/>
    <n v="149713.5"/>
    <n v="62495"/>
  </r>
  <r>
    <n v="96586"/>
    <d v="2014-06-12T16:09:16"/>
    <x v="0"/>
    <s v="Male"/>
    <s v="Operations Department"/>
    <x v="3"/>
    <n v="79181"/>
    <n v="79181"/>
    <s v="60001-100000"/>
    <m/>
    <m/>
    <m/>
    <m/>
    <m/>
    <n v="24756"/>
    <n v="74762"/>
    <n v="50006"/>
    <n v="-50253"/>
    <n v="149771"/>
    <n v="79181"/>
  </r>
  <r>
    <n v="239312"/>
    <d v="2014-06-12T16:11:23"/>
    <x v="1"/>
    <s v="Male"/>
    <s v="Operations Department"/>
    <x v="3"/>
    <n v="11583"/>
    <n v="11583"/>
    <s v="0-20,000"/>
    <m/>
    <m/>
    <m/>
    <m/>
    <m/>
    <n v="24756"/>
    <n v="74738"/>
    <n v="49982"/>
    <n v="-50217"/>
    <n v="149711"/>
    <n v="11583"/>
  </r>
  <r>
    <n v="301586"/>
    <d v="2014-07-28T12:04:44"/>
    <x v="0"/>
    <s v="Male"/>
    <s v="Service Department"/>
    <x v="4"/>
    <n v="96908"/>
    <n v="96908"/>
    <s v="60001-100000"/>
    <m/>
    <m/>
    <m/>
    <m/>
    <m/>
    <n v="24762.5"/>
    <n v="74738.5"/>
    <n v="49976"/>
    <n v="-50201.5"/>
    <n v="149702.5"/>
    <n v="96908"/>
  </r>
  <r>
    <n v="346190"/>
    <d v="2014-07-28T12:05:15"/>
    <x v="0"/>
    <s v="Male"/>
    <s v="Service Department"/>
    <x v="4"/>
    <n v="54330"/>
    <n v="54330"/>
    <s v="40001-60000"/>
    <m/>
    <m/>
    <m/>
    <m/>
    <m/>
    <n v="24756"/>
    <n v="74737"/>
    <n v="49981"/>
    <n v="-50215.5"/>
    <n v="149708.5"/>
    <n v="54330"/>
  </r>
  <r>
    <n v="209714"/>
    <d v="2014-06-23T09:32:10"/>
    <x v="0"/>
    <s v="Male"/>
    <s v="Operations Department"/>
    <x v="1"/>
    <n v="86414"/>
    <n v="86414"/>
    <s v="60001-100000"/>
    <m/>
    <m/>
    <m/>
    <m/>
    <m/>
    <n v="24756"/>
    <n v="74737.5"/>
    <n v="49981.5"/>
    <n v="-50216.25"/>
    <n v="149709.75"/>
    <n v="86414"/>
  </r>
  <r>
    <n v="450326"/>
    <d v="2014-07-04T19:07:28"/>
    <x v="1"/>
    <s v="Female"/>
    <s v="Operations Department"/>
    <x v="1"/>
    <n v="53110"/>
    <n v="53110"/>
    <s v="40001-60000"/>
    <m/>
    <m/>
    <m/>
    <m/>
    <m/>
    <n v="24756"/>
    <n v="74722.5"/>
    <n v="49966.5"/>
    <n v="-50193.75"/>
    <n v="149672.25"/>
    <n v="53110"/>
  </r>
  <r>
    <n v="692156"/>
    <d v="2014-07-04T19:10:02"/>
    <x v="1"/>
    <s v="Male"/>
    <s v="Operations Department"/>
    <x v="1"/>
    <n v="96435"/>
    <n v="96435"/>
    <s v="60001-100000"/>
    <m/>
    <m/>
    <m/>
    <m/>
    <m/>
    <n v="24756"/>
    <n v="74729.75"/>
    <n v="49973.75"/>
    <n v="-50204.625"/>
    <n v="149690.375"/>
    <n v="96435"/>
  </r>
  <r>
    <n v="314177"/>
    <d v="2014-07-18T19:28:22"/>
    <x v="0"/>
    <s v="Female"/>
    <s v="Operations Department"/>
    <x v="1"/>
    <n v="40265"/>
    <n v="40265"/>
    <s v="40001-60000"/>
    <m/>
    <m/>
    <m/>
    <m/>
    <m/>
    <n v="24756"/>
    <n v="74708"/>
    <n v="49952"/>
    <n v="-50172"/>
    <n v="149636"/>
    <n v="40265"/>
  </r>
  <r>
    <n v="287282"/>
    <d v="2014-07-21T09:33:10"/>
    <x v="1"/>
    <s v="Female"/>
    <s v="Operations Department"/>
    <x v="1"/>
    <n v="68115"/>
    <n v="68115"/>
    <s v="60001-100000"/>
    <m/>
    <m/>
    <m/>
    <m/>
    <m/>
    <n v="24750.75"/>
    <n v="74715.25"/>
    <n v="49964.5"/>
    <n v="-50196"/>
    <n v="149662"/>
    <n v="68115"/>
  </r>
  <r>
    <n v="425236"/>
    <d v="2014-08-01T13:13:17"/>
    <x v="0"/>
    <s v="Female"/>
    <s v="Operations Department"/>
    <x v="1"/>
    <n v="25430"/>
    <n v="25430"/>
    <s v="20001-40000"/>
    <m/>
    <m/>
    <m/>
    <m/>
    <m/>
    <n v="24745.5"/>
    <n v="74722.5"/>
    <n v="49977"/>
    <n v="-50220"/>
    <n v="149688"/>
    <n v="25430"/>
  </r>
  <r>
    <n v="411122"/>
    <d v="2014-08-01T13:12:19"/>
    <x v="1"/>
    <s v="Don’t want to say"/>
    <s v="Operations Department"/>
    <x v="1"/>
    <n v="6861"/>
    <n v="6861"/>
    <s v="0-20,000"/>
    <m/>
    <m/>
    <m/>
    <m/>
    <m/>
    <n v="24740.25"/>
    <n v="74729.75"/>
    <n v="49989.5"/>
    <n v="-50244"/>
    <n v="149714"/>
    <n v="6861"/>
  </r>
  <r>
    <n v="879110"/>
    <d v="2014-08-01T13:14:16"/>
    <x v="1"/>
    <s v="Don’t want to say"/>
    <s v="Operations Department"/>
    <x v="1"/>
    <n v="24435"/>
    <n v="24435"/>
    <s v="20001-40000"/>
    <m/>
    <m/>
    <m/>
    <m/>
    <m/>
    <n v="24756"/>
    <n v="74737"/>
    <n v="49981"/>
    <n v="-50215.5"/>
    <n v="149708.5"/>
    <n v="24435"/>
  </r>
  <r>
    <n v="427364"/>
    <d v="2014-05-07T21:17:23"/>
    <x v="0"/>
    <s v="Male"/>
    <s v="Marketing Department"/>
    <x v="3"/>
    <n v="58484"/>
    <n v="58484"/>
    <s v="40001-60000"/>
    <m/>
    <m/>
    <m/>
    <m/>
    <m/>
    <n v="24756"/>
    <n v="74737.5"/>
    <n v="49981.5"/>
    <n v="-50216.25"/>
    <n v="149709.75"/>
    <n v="58484"/>
  </r>
  <r>
    <n v="582836"/>
    <d v="2014-05-07T21:18:13"/>
    <x v="0"/>
    <s v="Male"/>
    <s v="Marketing Department"/>
    <x v="3"/>
    <n v="73096"/>
    <n v="73096"/>
    <s v="60001-100000"/>
    <m/>
    <m/>
    <m/>
    <m/>
    <m/>
    <n v="24756"/>
    <n v="74738"/>
    <n v="49982"/>
    <n v="-50217"/>
    <n v="149711"/>
    <n v="73096"/>
  </r>
  <r>
    <n v="808760"/>
    <d v="2014-06-30T09:31:58"/>
    <x v="1"/>
    <s v="Female"/>
    <s v="Sales Department"/>
    <x v="1"/>
    <n v="89061"/>
    <n v="89061"/>
    <s v="60001-100000"/>
    <m/>
    <m/>
    <m/>
    <m/>
    <m/>
    <n v="24756"/>
    <n v="74738.5"/>
    <n v="49982.5"/>
    <n v="-50217.75"/>
    <n v="149712.25"/>
    <n v="89061"/>
  </r>
  <r>
    <n v="897562"/>
    <d v="2014-07-11T14:50:57"/>
    <x v="0"/>
    <s v="Female"/>
    <s v="Sales Department"/>
    <x v="1"/>
    <n v="55201"/>
    <n v="55201"/>
    <s v="40001-60000"/>
    <m/>
    <m/>
    <m/>
    <m/>
    <m/>
    <n v="24756"/>
    <n v="74737"/>
    <n v="49981"/>
    <n v="-50215.5"/>
    <n v="149708.5"/>
    <n v="55201"/>
  </r>
  <r>
    <n v="770021"/>
    <d v="2014-07-11T14:51:59"/>
    <x v="0"/>
    <s v="Female"/>
    <s v="Sales Department"/>
    <x v="1"/>
    <n v="82207"/>
    <n v="82207"/>
    <s v="60001-100000"/>
    <m/>
    <m/>
    <m/>
    <m/>
    <m/>
    <n v="24750.75"/>
    <n v="74737.5"/>
    <n v="49986.75"/>
    <n v="-50229.375"/>
    <n v="149717.625"/>
    <n v="82207"/>
  </r>
  <r>
    <n v="444043"/>
    <d v="2014-07-11T14:52:24"/>
    <x v="0"/>
    <s v="Male"/>
    <s v="Sales Department"/>
    <x v="1"/>
    <n v="80262"/>
    <n v="80262"/>
    <s v="60001-100000"/>
    <m/>
    <m/>
    <m/>
    <m/>
    <m/>
    <n v="24745.5"/>
    <n v="74722.5"/>
    <n v="49977"/>
    <n v="-50220"/>
    <n v="149688"/>
    <n v="80262"/>
  </r>
  <r>
    <n v="493811"/>
    <d v="2014-07-07T09:32:05"/>
    <x v="0"/>
    <s v="Female"/>
    <s v="Sales Department"/>
    <x v="7"/>
    <n v="9847"/>
    <n v="9847"/>
    <s v="0-20,000"/>
    <m/>
    <m/>
    <m/>
    <m/>
    <m/>
    <n v="24740.25"/>
    <n v="74701.25"/>
    <n v="49961"/>
    <n v="-50201.25"/>
    <n v="149642.75"/>
    <n v="9847"/>
  </r>
  <r>
    <n v="571621"/>
    <d v="2014-08-11T09:32:01"/>
    <x v="0"/>
    <s v="Male"/>
    <s v="Sales Department"/>
    <x v="1"/>
    <n v="35504"/>
    <n v="35504"/>
    <s v="20001-40000"/>
    <m/>
    <m/>
    <m/>
    <m/>
    <m/>
    <n v="24756"/>
    <n v="74708"/>
    <n v="49952"/>
    <n v="-50172"/>
    <n v="149636"/>
    <n v="35504"/>
  </r>
  <r>
    <n v="946771"/>
    <d v="2014-08-23T08:43:09"/>
    <x v="0"/>
    <s v="Male"/>
    <s v="Operations Department"/>
    <x v="1"/>
    <n v="55305"/>
    <n v="55305"/>
    <s v="40001-60000"/>
    <m/>
    <m/>
    <m/>
    <m/>
    <m/>
    <n v="24750.75"/>
    <n v="74715.25"/>
    <n v="49964.5"/>
    <n v="-50196"/>
    <n v="149662"/>
    <n v="55305"/>
  </r>
  <r>
    <n v="36448"/>
    <d v="2014-08-23T08:43:34"/>
    <x v="1"/>
    <s v="Female"/>
    <s v="Operations Department"/>
    <x v="1"/>
    <n v="92809"/>
    <n v="92809"/>
    <s v="60001-100000"/>
    <m/>
    <m/>
    <m/>
    <m/>
    <m/>
    <n v="24745.5"/>
    <n v="74722.5"/>
    <n v="49977"/>
    <n v="-50220"/>
    <n v="149688"/>
    <n v="92809"/>
  </r>
  <r>
    <n v="545541"/>
    <d v="2014-05-17T17:15:45"/>
    <x v="0"/>
    <s v="Male"/>
    <s v="Operations Department"/>
    <x v="1"/>
    <n v="85322"/>
    <n v="85322"/>
    <s v="60001-100000"/>
    <m/>
    <m/>
    <m/>
    <m/>
    <m/>
    <n v="24740.25"/>
    <n v="74701.25"/>
    <n v="49961"/>
    <n v="-50201.25"/>
    <n v="149642.75"/>
    <n v="85322"/>
  </r>
  <r>
    <n v="51387"/>
    <d v="2014-08-29T11:09:17"/>
    <x v="1"/>
    <s v="Male"/>
    <s v="Service Department"/>
    <x v="3"/>
    <n v="39630"/>
    <n v="39630"/>
    <s v="20001-40000"/>
    <m/>
    <m/>
    <m/>
    <m/>
    <m/>
    <n v="24735"/>
    <n v="74681"/>
    <n v="49946"/>
    <n v="-50184"/>
    <n v="149600"/>
    <n v="39630"/>
  </r>
  <r>
    <n v="187628"/>
    <d v="2014-05-13T09:32:27"/>
    <x v="1"/>
    <s v="Female"/>
    <s v="Operations Department"/>
    <x v="4"/>
    <n v="87060"/>
    <n v="87060"/>
    <s v="60001-100000"/>
    <m/>
    <m/>
    <m/>
    <m/>
    <m/>
    <n v="24732"/>
    <n v="74687.75"/>
    <n v="49955.75"/>
    <n v="-50201.625"/>
    <n v="149621.375"/>
    <n v="87060"/>
  </r>
  <r>
    <n v="20274"/>
    <d v="2014-05-20T17:29:15"/>
    <x v="0"/>
    <s v="Male"/>
    <s v="Operations Department"/>
    <x v="4"/>
    <n v="42409"/>
    <n v="42409"/>
    <s v="40001-60000"/>
    <m/>
    <m/>
    <m/>
    <m/>
    <m/>
    <n v="24729"/>
    <n v="74677"/>
    <n v="49948"/>
    <n v="-50193"/>
    <n v="149599"/>
    <n v="42409"/>
  </r>
  <r>
    <n v="476863"/>
    <d v="2014-05-21T07:33:18"/>
    <x v="1"/>
    <s v="Male"/>
    <s v="Operations Department"/>
    <x v="4"/>
    <n v="86320"/>
    <n v="86320"/>
    <s v="60001-100000"/>
    <m/>
    <m/>
    <m/>
    <m/>
    <m/>
    <n v="24726"/>
    <n v="74679"/>
    <n v="49953"/>
    <n v="-50203.5"/>
    <n v="149608.5"/>
    <n v="86320"/>
  </r>
  <r>
    <n v="553212"/>
    <d v="2014-06-17T13:24:23"/>
    <x v="0"/>
    <s v="Male"/>
    <s v="Service Department"/>
    <x v="1"/>
    <n v="37219"/>
    <n v="37219"/>
    <s v="20001-40000"/>
    <m/>
    <m/>
    <m/>
    <m/>
    <m/>
    <n v="24723"/>
    <n v="74673"/>
    <n v="49950"/>
    <n v="-50202"/>
    <n v="149598"/>
    <n v="37219"/>
  </r>
  <r>
    <n v="654399"/>
    <d v="2014-06-17T13:27:43"/>
    <x v="1"/>
    <s v="Male"/>
    <s v="Service Department"/>
    <x v="1"/>
    <n v="87338"/>
    <n v="87338"/>
    <s v="60001-100000"/>
    <m/>
    <m/>
    <m/>
    <m/>
    <m/>
    <n v="24721"/>
    <n v="74675"/>
    <n v="49954"/>
    <n v="-50210"/>
    <n v="149606"/>
    <n v="87338"/>
  </r>
  <r>
    <n v="299015"/>
    <d v="2014-07-29T11:55:03"/>
    <x v="0"/>
    <s v="Male"/>
    <s v="Service Department"/>
    <x v="6"/>
    <n v="57769"/>
    <n v="57769"/>
    <s v="40001-60000"/>
    <m/>
    <m/>
    <m/>
    <m/>
    <m/>
    <n v="24719"/>
    <n v="74648"/>
    <n v="49929"/>
    <n v="-50174.5"/>
    <n v="149541.5"/>
    <n v="57769"/>
  </r>
  <r>
    <n v="850119"/>
    <d v="2014-06-07T15:13:46"/>
    <x v="1"/>
    <s v="Female"/>
    <s v="Finance Department"/>
    <x v="9"/>
    <n v="24204"/>
    <n v="24204"/>
    <s v="20001-40000"/>
    <m/>
    <m/>
    <m/>
    <m/>
    <m/>
    <n v="24717"/>
    <n v="74660.5"/>
    <n v="49943.5"/>
    <n v="-50198.25"/>
    <n v="149575.75"/>
    <n v="24204"/>
  </r>
  <r>
    <n v="709912"/>
    <d v="2014-06-04T09:33:01"/>
    <x v="0"/>
    <s v="Female"/>
    <s v="Finance Department"/>
    <x v="9"/>
    <n v="58771"/>
    <n v="58771"/>
    <s v="40001-60000"/>
    <m/>
    <m/>
    <m/>
    <m/>
    <m/>
    <n v="24723"/>
    <n v="74673"/>
    <n v="49950"/>
    <n v="-50202"/>
    <n v="149598"/>
    <n v="58771"/>
  </r>
  <r>
    <n v="496401"/>
    <d v="2014-07-10T09:51:16"/>
    <x v="1"/>
    <s v="Female"/>
    <s v="Finance Department"/>
    <x v="9"/>
    <n v="99762"/>
    <n v="99762"/>
    <s v="60001-100000"/>
    <m/>
    <m/>
    <m/>
    <m/>
    <m/>
    <n v="24721"/>
    <n v="74675"/>
    <n v="49954"/>
    <n v="-50210"/>
    <n v="149606"/>
    <n v="99762"/>
  </r>
  <r>
    <n v="294190"/>
    <d v="2014-07-10T09:51:38"/>
    <x v="1"/>
    <s v="Female"/>
    <s v="Finance Department"/>
    <x v="9"/>
    <n v="67051"/>
    <n v="67051"/>
    <s v="60001-100000"/>
    <m/>
    <m/>
    <m/>
    <m/>
    <m/>
    <n v="24719"/>
    <n v="74648"/>
    <n v="49929"/>
    <n v="-50174.5"/>
    <n v="149541.5"/>
    <n v="67051"/>
  </r>
  <r>
    <n v="588537"/>
    <d v="2014-07-10T09:52:03"/>
    <x v="1"/>
    <s v="Female"/>
    <s v="Finance Department"/>
    <x v="9"/>
    <n v="13802"/>
    <n v="13802"/>
    <s v="0-20,000"/>
    <m/>
    <m/>
    <m/>
    <m/>
    <m/>
    <n v="24717"/>
    <n v="74660.5"/>
    <n v="49943.5"/>
    <n v="-50198.25"/>
    <n v="149575.75"/>
    <n v="13802"/>
  </r>
  <r>
    <n v="265882"/>
    <d v="2014-07-10T09:57:44"/>
    <x v="1"/>
    <s v="Female"/>
    <s v="Finance Department"/>
    <x v="9"/>
    <n v="56785"/>
    <n v="56785"/>
    <s v="40001-60000"/>
    <m/>
    <m/>
    <m/>
    <m/>
    <m/>
    <n v="24723"/>
    <n v="74673"/>
    <n v="49950"/>
    <n v="-50202"/>
    <n v="149598"/>
    <n v="56785"/>
  </r>
  <r>
    <n v="198865"/>
    <d v="2014-06-19T09:34:10"/>
    <x v="0"/>
    <s v="Female"/>
    <s v="Operations Department"/>
    <x v="3"/>
    <n v="49604"/>
    <n v="49604"/>
    <s v="40001-60000"/>
    <m/>
    <m/>
    <m/>
    <m/>
    <m/>
    <n v="24721"/>
    <n v="74675"/>
    <n v="49954"/>
    <n v="-50210"/>
    <n v="149606"/>
    <n v="49604"/>
  </r>
  <r>
    <n v="571114"/>
    <d v="2014-05-13T17:32:16"/>
    <x v="1"/>
    <s v="Male"/>
    <s v="Production Department"/>
    <x v="1"/>
    <n v="91926"/>
    <n v="91926"/>
    <s v="60001-100000"/>
    <m/>
    <m/>
    <m/>
    <m/>
    <m/>
    <n v="24719"/>
    <n v="74677"/>
    <n v="49958"/>
    <n v="-50218"/>
    <n v="149614"/>
    <n v="91926"/>
  </r>
  <r>
    <n v="480106"/>
    <d v="2014-05-22T09:32:15"/>
    <x v="0"/>
    <s v="Male"/>
    <s v="Marketing Department"/>
    <x v="4"/>
    <n v="27928"/>
    <n v="27928"/>
    <s v="20001-40000"/>
    <m/>
    <m/>
    <m/>
    <m/>
    <m/>
    <n v="24717"/>
    <n v="74660.5"/>
    <n v="49943.5"/>
    <n v="-50198.25"/>
    <n v="149575.75"/>
    <n v="27928"/>
  </r>
  <r>
    <n v="45977"/>
    <d v="2014-06-12T09:31:53"/>
    <x v="0"/>
    <s v="Male"/>
    <s v="Marketing Department"/>
    <x v="4"/>
    <n v="47813"/>
    <n v="47813"/>
    <s v="40001-60000"/>
    <m/>
    <m/>
    <m/>
    <m/>
    <m/>
    <n v="24715"/>
    <n v="74673"/>
    <n v="49958"/>
    <n v="-50222"/>
    <n v="149610"/>
    <n v="47813"/>
  </r>
  <r>
    <n v="161328"/>
    <d v="2014-05-30T23:02:06"/>
    <x v="0"/>
    <s v="Female"/>
    <s v="Finance Department"/>
    <x v="0"/>
    <n v="22912"/>
    <n v="22912"/>
    <s v="20001-40000"/>
    <m/>
    <m/>
    <m/>
    <m/>
    <m/>
    <n v="24712.25"/>
    <n v="74675"/>
    <n v="49962.75"/>
    <n v="-50231.875"/>
    <n v="149619.125"/>
    <n v="22912"/>
  </r>
  <r>
    <n v="507460"/>
    <d v="2014-05-02T09:33:32"/>
    <x v="0"/>
    <s v="Male"/>
    <s v="Purchase Department"/>
    <x v="3"/>
    <n v="19477"/>
    <n v="19477"/>
    <s v="0-20,000"/>
    <m/>
    <m/>
    <m/>
    <m/>
    <m/>
    <n v="24719"/>
    <n v="74677"/>
    <n v="49958"/>
    <n v="-50218"/>
    <n v="149614"/>
    <n v="19477"/>
  </r>
  <r>
    <n v="529167"/>
    <d v="2014-05-06T12:35:03"/>
    <x v="1"/>
    <s v="Female"/>
    <s v="Purchase Department"/>
    <x v="3"/>
    <n v="55175"/>
    <n v="55175"/>
    <s v="40001-60000"/>
    <m/>
    <m/>
    <m/>
    <m/>
    <m/>
    <n v="24726"/>
    <n v="74679"/>
    <n v="49953"/>
    <n v="-50203.5"/>
    <n v="149608.5"/>
    <n v="55175"/>
  </r>
  <r>
    <n v="876558"/>
    <d v="2014-05-06T12:39:05"/>
    <x v="0"/>
    <s v="Male"/>
    <s v="Purchase Department"/>
    <x v="3"/>
    <n v="69352"/>
    <n v="69352"/>
    <s v="60001-100000"/>
    <m/>
    <m/>
    <m/>
    <m/>
    <m/>
    <n v="24723"/>
    <n v="74681"/>
    <n v="49958"/>
    <n v="-50214"/>
    <n v="149618"/>
    <n v="69352"/>
  </r>
  <r>
    <n v="107983"/>
    <d v="2014-05-08T09:32:23"/>
    <x v="0"/>
    <s v="Male"/>
    <s v="Purchase Department"/>
    <x v="3"/>
    <n v="98779"/>
    <n v="98779"/>
    <s v="60001-100000"/>
    <m/>
    <m/>
    <m/>
    <m/>
    <m/>
    <n v="24721"/>
    <n v="74687.75"/>
    <n v="49966.75"/>
    <n v="-50229.125"/>
    <n v="149637.875"/>
    <n v="98779"/>
  </r>
  <r>
    <n v="589965"/>
    <d v="2014-05-08T09:32:58"/>
    <x v="1"/>
    <s v="Male"/>
    <s v="Purchase Department"/>
    <x v="3"/>
    <n v="64388"/>
    <n v="64388"/>
    <s v="60001-100000"/>
    <m/>
    <m/>
    <m/>
    <m/>
    <m/>
    <n v="24719"/>
    <n v="74677"/>
    <n v="49958"/>
    <n v="-50218"/>
    <n v="149614"/>
    <n v="64388"/>
  </r>
  <r>
    <n v="822154"/>
    <d v="2014-05-13T19:35:17"/>
    <x v="0"/>
    <s v="Female"/>
    <s v="Purchase Department"/>
    <x v="3"/>
    <n v="72835"/>
    <n v="72835"/>
    <s v="60001-100000"/>
    <m/>
    <m/>
    <m/>
    <m/>
    <m/>
    <n v="24717"/>
    <n v="74679"/>
    <n v="49962"/>
    <n v="-50226"/>
    <n v="149622"/>
    <n v="72835"/>
  </r>
  <r>
    <n v="191002"/>
    <d v="2014-05-13T19:35:42"/>
    <x v="1"/>
    <s v="Female"/>
    <s v="Purchase Department"/>
    <x v="3"/>
    <n v="23976"/>
    <n v="23976"/>
    <s v="20001-40000"/>
    <m/>
    <m/>
    <m/>
    <m/>
    <m/>
    <n v="24715"/>
    <n v="74681"/>
    <n v="49966"/>
    <n v="-50234"/>
    <n v="149630"/>
    <n v="23976"/>
  </r>
  <r>
    <n v="872734"/>
    <d v="2014-05-13T19:36:09"/>
    <x v="1"/>
    <s v="Male"/>
    <s v="Purchase Department"/>
    <x v="3"/>
    <n v="87545"/>
    <n v="87545"/>
    <s v="60001-100000"/>
    <m/>
    <m/>
    <m/>
    <m/>
    <m/>
    <n v="24721"/>
    <n v="74687.75"/>
    <n v="49966.75"/>
    <n v="-50229.125"/>
    <n v="149637.875"/>
    <n v="87545"/>
  </r>
  <r>
    <n v="890170"/>
    <d v="2014-05-13T19:37:16"/>
    <x v="1"/>
    <s v="Male"/>
    <s v="Purchase Department"/>
    <x v="3"/>
    <n v="56592"/>
    <n v="56592"/>
    <s v="40001-60000"/>
    <m/>
    <m/>
    <m/>
    <m/>
    <m/>
    <n v="24719"/>
    <n v="74677"/>
    <n v="49958"/>
    <n v="-50218"/>
    <n v="149614"/>
    <n v="56592"/>
  </r>
  <r>
    <n v="355469"/>
    <d v="2014-05-13T19:38:59"/>
    <x v="1"/>
    <s v="Male"/>
    <s v="Purchase Department"/>
    <x v="3"/>
    <n v="21741"/>
    <n v="21741"/>
    <s v="20001-40000"/>
    <m/>
    <m/>
    <m/>
    <m/>
    <m/>
    <n v="24717"/>
    <n v="74679"/>
    <n v="49962"/>
    <n v="-50226"/>
    <n v="149622"/>
    <n v="21741"/>
  </r>
  <r>
    <n v="527847"/>
    <d v="2014-07-18T19:47:57"/>
    <x v="1"/>
    <s v="Male"/>
    <s v="Purchase Department"/>
    <x v="3"/>
    <n v="10127"/>
    <n v="10127"/>
    <s v="0-20,000"/>
    <m/>
    <m/>
    <m/>
    <m/>
    <m/>
    <n v="24723"/>
    <n v="74681"/>
    <n v="49958"/>
    <n v="-50214"/>
    <n v="149618"/>
    <n v="10127"/>
  </r>
  <r>
    <n v="944319"/>
    <d v="2014-07-18T19:51:56"/>
    <x v="1"/>
    <s v="Female"/>
    <s v="Purchase Department"/>
    <x v="3"/>
    <n v="17048"/>
    <n v="17048"/>
    <s v="0-20,000"/>
    <m/>
    <m/>
    <m/>
    <m/>
    <m/>
    <n v="24732"/>
    <n v="74687.75"/>
    <n v="49955.75"/>
    <n v="-50201.625"/>
    <n v="149621.375"/>
    <n v="17048"/>
  </r>
  <r>
    <n v="279834"/>
    <d v="2014-07-22T17:12:30"/>
    <x v="0"/>
    <s v="Male"/>
    <s v="Purchase Department"/>
    <x v="1"/>
    <n v="78795"/>
    <n v="78795"/>
    <s v="60001-100000"/>
    <m/>
    <m/>
    <m/>
    <m/>
    <m/>
    <n v="24745.5"/>
    <n v="74694.5"/>
    <n v="49949"/>
    <n v="-50178"/>
    <n v="149618"/>
    <n v="78795"/>
  </r>
  <r>
    <n v="901345"/>
    <d v="2014-07-22T17:14:18"/>
    <x v="0"/>
    <s v="Male"/>
    <s v="Purchase Department"/>
    <x v="1"/>
    <n v="8630"/>
    <n v="8630"/>
    <s v="0-20,000"/>
    <m/>
    <m/>
    <m/>
    <m/>
    <m/>
    <n v="24740.25"/>
    <n v="74679"/>
    <n v="49938.75"/>
    <n v="-50167.875"/>
    <n v="149587.125"/>
    <n v="8630"/>
  </r>
  <r>
    <n v="410046"/>
    <d v="2014-08-29T09:31:44"/>
    <x v="0"/>
    <s v="Female"/>
    <s v="Purchase Department"/>
    <x v="3"/>
    <n v="5352"/>
    <n v="5352"/>
    <s v="0-20,000"/>
    <m/>
    <m/>
    <m/>
    <m/>
    <m/>
    <n v="24756"/>
    <n v="74681"/>
    <n v="49925"/>
    <n v="-50131.5"/>
    <n v="149568.5"/>
    <n v="5352"/>
  </r>
  <r>
    <n v="680526"/>
    <d v="2014-08-29T09:33:05"/>
    <x v="1"/>
    <s v="Female"/>
    <s v="Purchase Department"/>
    <x v="3"/>
    <n v="30324"/>
    <n v="30324"/>
    <s v="20001-40000"/>
    <m/>
    <m/>
    <m/>
    <m/>
    <m/>
    <n v="24756"/>
    <n v="74687.75"/>
    <n v="49931.75"/>
    <n v="-50141.625"/>
    <n v="149585.375"/>
    <n v="30324"/>
  </r>
  <r>
    <n v="653570"/>
    <d v="2014-08-29T09:33:34"/>
    <x v="0"/>
    <s v="Male"/>
    <s v="Purchase Department"/>
    <x v="3"/>
    <n v="67527"/>
    <n v="67527"/>
    <s v="60001-100000"/>
    <m/>
    <m/>
    <m/>
    <m/>
    <m/>
    <n v="24756"/>
    <n v="74694.5"/>
    <n v="49938.5"/>
    <n v="-50151.75"/>
    <n v="149602.25"/>
    <n v="67527"/>
  </r>
  <r>
    <n v="373265"/>
    <d v="2014-05-23T09:31:25"/>
    <x v="1"/>
    <s v="Male"/>
    <s v="Operations Department"/>
    <x v="1"/>
    <n v="82628"/>
    <n v="82628"/>
    <s v="60001-100000"/>
    <m/>
    <m/>
    <m/>
    <m/>
    <m/>
    <n v="24756"/>
    <n v="74701.25"/>
    <n v="49945.25"/>
    <n v="-50161.875"/>
    <n v="149619.125"/>
    <n v="82628"/>
  </r>
  <r>
    <n v="395383"/>
    <d v="2014-08-08T09:32:14"/>
    <x v="0"/>
    <s v="Male"/>
    <s v="Marketing Department"/>
    <x v="1"/>
    <n v="14051"/>
    <n v="14051"/>
    <s v="0-20,000"/>
    <m/>
    <m/>
    <m/>
    <m/>
    <m/>
    <n v="24756"/>
    <n v="74681"/>
    <n v="49925"/>
    <n v="-50131.5"/>
    <n v="149568.5"/>
    <n v="14051"/>
  </r>
  <r>
    <n v="506014"/>
    <d v="2014-06-09T09:31:19"/>
    <x v="0"/>
    <s v="Male"/>
    <s v="Operations Department"/>
    <x v="9"/>
    <n v="27703"/>
    <n v="27703"/>
    <s v="20001-40000"/>
    <m/>
    <m/>
    <m/>
    <m/>
    <m/>
    <n v="24756"/>
    <n v="74687.75"/>
    <n v="49931.75"/>
    <n v="-50141.625"/>
    <n v="149585.375"/>
    <n v="27703"/>
  </r>
  <r>
    <n v="448476"/>
    <d v="2014-06-30T07:55:05"/>
    <x v="0"/>
    <s v="Male"/>
    <s v="Operations Department"/>
    <x v="9"/>
    <n v="42138"/>
    <n v="42138"/>
    <s v="40001-60000"/>
    <m/>
    <m/>
    <m/>
    <m/>
    <m/>
    <n v="24756"/>
    <n v="74694.5"/>
    <n v="49938.5"/>
    <n v="-50151.75"/>
    <n v="149602.25"/>
    <n v="42138"/>
  </r>
  <r>
    <n v="164695"/>
    <d v="2014-06-30T08:00:06"/>
    <x v="0"/>
    <s v="Male"/>
    <s v="Operations Department"/>
    <x v="9"/>
    <n v="16268"/>
    <n v="16268"/>
    <s v="0-20,000"/>
    <m/>
    <m/>
    <m/>
    <m/>
    <m/>
    <n v="24756"/>
    <n v="74701.25"/>
    <n v="49945.25"/>
    <n v="-50161.875"/>
    <n v="149619.125"/>
    <n v="16268"/>
  </r>
  <r>
    <n v="677313"/>
    <d v="2014-07-28T09:31:33"/>
    <x v="0"/>
    <s v="Male"/>
    <s v="Operations Department"/>
    <x v="3"/>
    <n v="18431"/>
    <n v="18431"/>
    <s v="0-20,000"/>
    <m/>
    <m/>
    <m/>
    <m/>
    <m/>
    <n v="24756"/>
    <n v="74708"/>
    <n v="49952"/>
    <n v="-50172"/>
    <n v="149636"/>
    <n v="18431"/>
  </r>
  <r>
    <n v="805606"/>
    <d v="2014-07-29T12:04:52"/>
    <x v="0"/>
    <s v="Male"/>
    <s v="Operations Department"/>
    <x v="6"/>
    <n v="10691"/>
    <n v="10691"/>
    <s v="0-20,000"/>
    <m/>
    <m/>
    <m/>
    <m/>
    <m/>
    <n v="24775.5"/>
    <n v="74715.25"/>
    <n v="49939.75"/>
    <n v="-50134.125"/>
    <n v="149624.875"/>
    <n v="10691"/>
  </r>
  <r>
    <n v="476925"/>
    <d v="2014-08-14T11:22:26"/>
    <x v="0"/>
    <s v="Male"/>
    <s v="Operations Department"/>
    <x v="3"/>
    <n v="99554"/>
    <n v="99554"/>
    <s v="60001-100000"/>
    <m/>
    <m/>
    <m/>
    <m/>
    <m/>
    <n v="24785"/>
    <n v="74722.5"/>
    <n v="49937.5"/>
    <n v="-50121.25"/>
    <n v="149628.75"/>
    <n v="99554"/>
  </r>
  <r>
    <n v="345513"/>
    <d v="2014-08-14T11:23:37"/>
    <x v="0"/>
    <s v="Male"/>
    <s v="Operations Department"/>
    <x v="3"/>
    <n v="24756"/>
    <n v="24756"/>
    <s v="20001-40000"/>
    <m/>
    <m/>
    <m/>
    <m/>
    <m/>
    <n v="24783.5"/>
    <n v="74701.25"/>
    <n v="49917.75"/>
    <n v="-50093.125"/>
    <n v="149577.875"/>
    <n v="24756"/>
  </r>
  <r>
    <n v="264413"/>
    <d v="2014-08-14T11:22:14"/>
    <x v="1"/>
    <s v="Don’t want to say"/>
    <s v="Operations Department"/>
    <x v="3"/>
    <n v="84552"/>
    <n v="84552"/>
    <s v="60001-100000"/>
    <m/>
    <m/>
    <m/>
    <m/>
    <m/>
    <n v="24788"/>
    <n v="74708"/>
    <n v="49920"/>
    <n v="-50092"/>
    <n v="149588"/>
    <n v="84552"/>
  </r>
  <r>
    <n v="971950"/>
    <d v="2014-08-21T17:29:23"/>
    <x v="0"/>
    <s v="Male"/>
    <s v="Operations Department"/>
    <x v="9"/>
    <n v="28180"/>
    <n v="28180"/>
    <s v="20001-40000"/>
    <m/>
    <m/>
    <m/>
    <m/>
    <m/>
    <n v="24786.5"/>
    <n v="74687.75"/>
    <n v="49901.25"/>
    <n v="-50065.375"/>
    <n v="149539.625"/>
    <n v="28180"/>
  </r>
  <r>
    <n v="828711"/>
    <d v="2014-08-21T17:30:34"/>
    <x v="0"/>
    <s v="Female"/>
    <s v="Operations Department"/>
    <x v="9"/>
    <n v="75762"/>
    <n v="75762"/>
    <s v="60001-100000"/>
    <m/>
    <m/>
    <m/>
    <m/>
    <m/>
    <n v="24785"/>
    <n v="74694.5"/>
    <n v="49909.5"/>
    <n v="-50079.25"/>
    <n v="149558.75"/>
    <n v="75762"/>
  </r>
  <r>
    <n v="369701"/>
    <d v="2014-08-21T18:52:01"/>
    <x v="0"/>
    <s v="Male"/>
    <s v="Operations Department"/>
    <x v="9"/>
    <n v="42790"/>
    <n v="42790"/>
    <s v="40001-60000"/>
    <m/>
    <m/>
    <m/>
    <m/>
    <m/>
    <n v="24783.5"/>
    <n v="74679"/>
    <n v="49895.5"/>
    <n v="-50059.75"/>
    <n v="149522.25"/>
    <n v="42790"/>
  </r>
  <r>
    <n v="786103"/>
    <d v="2014-08-22T13:50:32"/>
    <x v="1"/>
    <s v="Female"/>
    <s v="Operations Department"/>
    <x v="6"/>
    <n v="19217"/>
    <n v="19217"/>
    <s v="0-20,000"/>
    <m/>
    <m/>
    <m/>
    <m/>
    <m/>
    <n v="24782"/>
    <n v="74681"/>
    <n v="49899"/>
    <n v="-50066.5"/>
    <n v="149529.5"/>
    <n v="19217"/>
  </r>
  <r>
    <n v="596520"/>
    <d v="2014-08-27T13:56:36"/>
    <x v="1"/>
    <s v="Female"/>
    <s v="Operations Department"/>
    <x v="3"/>
    <n v="43284"/>
    <n v="43284"/>
    <s v="40001-60000"/>
    <m/>
    <m/>
    <m/>
    <m/>
    <m/>
    <n v="24786.5"/>
    <n v="74687.75"/>
    <n v="49901.25"/>
    <n v="-50065.375"/>
    <n v="149539.625"/>
    <n v="43284"/>
  </r>
  <r>
    <n v="716768"/>
    <d v="2014-08-25T09:34:26"/>
    <x v="1"/>
    <s v="Male"/>
    <s v="Operations Department"/>
    <x v="7"/>
    <n v="5433"/>
    <n v="5433"/>
    <s v="0-20,000"/>
    <m/>
    <m/>
    <m/>
    <m/>
    <m/>
    <n v="24785"/>
    <n v="74694.5"/>
    <n v="49909.5"/>
    <n v="-50079.25"/>
    <n v="149558.75"/>
    <n v="5433"/>
  </r>
  <r>
    <n v="729601"/>
    <d v="2014-08-26T09:29:32"/>
    <x v="0"/>
    <s v="Female"/>
    <s v="Operations Department"/>
    <x v="7"/>
    <n v="37115"/>
    <n v="37115"/>
    <s v="20001-40000"/>
    <m/>
    <m/>
    <m/>
    <m/>
    <m/>
    <n v="24788.75"/>
    <n v="74701.25"/>
    <n v="49912.5"/>
    <n v="-50080"/>
    <n v="149570"/>
    <n v="37115"/>
  </r>
  <r>
    <n v="391507"/>
    <d v="2014-08-11T09:33:07"/>
    <x v="0"/>
    <s v="Female"/>
    <s v="Sales Department"/>
    <x v="3"/>
    <n v="24210"/>
    <n v="24210"/>
    <s v="20001-40000"/>
    <m/>
    <m/>
    <m/>
    <m/>
    <m/>
    <n v="24788"/>
    <n v="74708"/>
    <n v="49920"/>
    <n v="-50092"/>
    <n v="149588"/>
    <n v="24210"/>
  </r>
  <r>
    <n v="794711"/>
    <d v="2014-07-29T14:26:30"/>
    <x v="0"/>
    <s v="Female"/>
    <s v="Sales Department"/>
    <x v="4"/>
    <n v="90076"/>
    <n v="90076"/>
    <s v="60001-100000"/>
    <m/>
    <m/>
    <m/>
    <m/>
    <m/>
    <n v="24790.25"/>
    <n v="74715.25"/>
    <n v="49925"/>
    <n v="-50097.25"/>
    <n v="149602.75"/>
    <n v="90076"/>
  </r>
  <r>
    <n v="656787"/>
    <d v="2014-05-23T17:58:44"/>
    <x v="1"/>
    <s v="Female"/>
    <s v="Service Department"/>
    <x v="3"/>
    <n v="32731"/>
    <n v="32731"/>
    <s v="20001-40000"/>
    <m/>
    <m/>
    <m/>
    <m/>
    <m/>
    <n v="24789.5"/>
    <n v="74694.5"/>
    <n v="49905"/>
    <n v="-50068"/>
    <n v="149552"/>
    <n v="32731"/>
  </r>
  <r>
    <n v="410418"/>
    <d v="2014-05-23T18:01:52"/>
    <x v="0"/>
    <s v="Male"/>
    <s v="Service Department"/>
    <x v="3"/>
    <n v="75381"/>
    <n v="75381"/>
    <s v="60001-100000"/>
    <m/>
    <m/>
    <m/>
    <m/>
    <m/>
    <n v="24788.75"/>
    <n v="74701.25"/>
    <n v="49912.5"/>
    <n v="-50080"/>
    <n v="149570"/>
    <n v="75381"/>
  </r>
  <r>
    <n v="475908"/>
    <d v="2014-05-16T17:41:58"/>
    <x v="0"/>
    <s v="Male"/>
    <s v="Service Department"/>
    <x v="3"/>
    <n v="58723"/>
    <n v="58723"/>
    <s v="40001-60000"/>
    <m/>
    <m/>
    <m/>
    <m/>
    <m/>
    <n v="24788"/>
    <n v="74681"/>
    <n v="49893"/>
    <n v="-50051.5"/>
    <n v="149520.5"/>
    <n v="58723"/>
  </r>
  <r>
    <n v="825365"/>
    <d v="2014-05-16T17:45:45"/>
    <x v="1"/>
    <s v="Male"/>
    <s v="Service Department"/>
    <x v="3"/>
    <n v="66849"/>
    <n v="66849"/>
    <s v="60001-100000"/>
    <m/>
    <m/>
    <m/>
    <m/>
    <m/>
    <n v="24786.5"/>
    <n v="74687.75"/>
    <n v="49901.25"/>
    <n v="-50065.375"/>
    <n v="149539.625"/>
    <n v="66849"/>
  </r>
  <r>
    <n v="747318"/>
    <d v="2014-05-16T17:42:25"/>
    <x v="0"/>
    <s v="Don’t want to say"/>
    <s v="Service Department"/>
    <x v="3"/>
    <n v="14799"/>
    <n v="14799"/>
    <s v="0-20,000"/>
    <m/>
    <m/>
    <m/>
    <m/>
    <m/>
    <n v="24785"/>
    <n v="74694.5"/>
    <n v="49909.5"/>
    <n v="-50079.25"/>
    <n v="149558.75"/>
    <n v="14799"/>
  </r>
  <r>
    <n v="729869"/>
    <d v="2014-05-16T17:42:47"/>
    <x v="0"/>
    <s v="Don’t want to say"/>
    <s v="Service Department"/>
    <x v="3"/>
    <n v="33179"/>
    <n v="33179"/>
    <s v="20001-40000"/>
    <m/>
    <m/>
    <m/>
    <m/>
    <m/>
    <n v="24788.75"/>
    <n v="74701.25"/>
    <n v="49912.5"/>
    <n v="-50080"/>
    <n v="149570"/>
    <n v="33179"/>
  </r>
  <r>
    <n v="114826"/>
    <d v="2014-08-20T15:22:58"/>
    <x v="1"/>
    <s v="Female"/>
    <s v="Service Department"/>
    <x v="3"/>
    <n v="41054"/>
    <n v="41054"/>
    <s v="40001-60000"/>
    <m/>
    <m/>
    <m/>
    <m/>
    <m/>
    <n v="24788"/>
    <n v="74708"/>
    <n v="49920"/>
    <n v="-50092"/>
    <n v="149588"/>
    <n v="41054"/>
  </r>
  <r>
    <n v="899997"/>
    <d v="2014-08-20T18:46:55"/>
    <x v="1"/>
    <s v="Female"/>
    <s v="Service Department"/>
    <x v="3"/>
    <n v="91371"/>
    <n v="91371"/>
    <s v="60001-100000"/>
    <m/>
    <m/>
    <m/>
    <m/>
    <m/>
    <n v="24786.5"/>
    <n v="74715.25"/>
    <n v="49928.75"/>
    <n v="-50106.625"/>
    <n v="149608.375"/>
    <n v="91371"/>
  </r>
  <r>
    <n v="390743"/>
    <d v="2014-08-20T18:48:16"/>
    <x v="0"/>
    <s v="Female"/>
    <s v="Service Department"/>
    <x v="3"/>
    <n v="33532"/>
    <n v="33532"/>
    <s v="20001-40000"/>
    <m/>
    <m/>
    <m/>
    <m/>
    <m/>
    <n v="24785"/>
    <n v="74694.5"/>
    <n v="49909.5"/>
    <n v="-50079.25"/>
    <n v="149558.75"/>
    <n v="33532"/>
  </r>
  <r>
    <n v="169266"/>
    <d v="2014-08-20T18:51:07"/>
    <x v="1"/>
    <s v="Female"/>
    <s v="Service Department"/>
    <x v="3"/>
    <n v="1188"/>
    <n v="1188"/>
    <s v="0-20,000"/>
    <m/>
    <m/>
    <m/>
    <m/>
    <m/>
    <n v="24783.5"/>
    <n v="74701.25"/>
    <n v="49917.75"/>
    <n v="-50093.125"/>
    <n v="149577.875"/>
    <n v="1188"/>
  </r>
  <r>
    <n v="114741"/>
    <d v="2014-08-20T18:49:14"/>
    <x v="0"/>
    <s v="Female"/>
    <s v="Service Department"/>
    <x v="3"/>
    <n v="12959"/>
    <n v="12959"/>
    <s v="0-20,000"/>
    <m/>
    <m/>
    <m/>
    <m/>
    <m/>
    <n v="24788"/>
    <n v="74708"/>
    <n v="49920"/>
    <n v="-50092"/>
    <n v="149588"/>
    <n v="12959"/>
  </r>
  <r>
    <n v="161963"/>
    <d v="2014-08-20T18:56:03"/>
    <x v="1"/>
    <s v="Female"/>
    <s v="Service Department"/>
    <x v="3"/>
    <n v="68381"/>
    <n v="68381"/>
    <s v="60001-100000"/>
    <m/>
    <m/>
    <m/>
    <m/>
    <m/>
    <n v="24790.25"/>
    <n v="74715.25"/>
    <n v="49925"/>
    <n v="-50097.25"/>
    <n v="149602.75"/>
    <n v="68381"/>
  </r>
  <r>
    <n v="897881"/>
    <d v="2014-08-20T18:56:30"/>
    <x v="1"/>
    <s v="Female"/>
    <s v="Service Department"/>
    <x v="3"/>
    <n v="7690"/>
    <n v="7690"/>
    <s v="0-20,000"/>
    <m/>
    <m/>
    <m/>
    <m/>
    <m/>
    <n v="24789.5"/>
    <n v="74722.5"/>
    <n v="49933"/>
    <n v="-50110"/>
    <n v="149622"/>
    <n v="7690"/>
  </r>
  <r>
    <n v="331487"/>
    <d v="2014-08-26T15:11:21"/>
    <x v="0"/>
    <s v="Male"/>
    <s v="Service Department"/>
    <x v="3"/>
    <n v="55670"/>
    <n v="55670"/>
    <s v="40001-60000"/>
    <m/>
    <m/>
    <m/>
    <m/>
    <m/>
    <n v="24800.5"/>
    <n v="74729.75"/>
    <n v="49929.25"/>
    <n v="-50093.375"/>
    <n v="149623.625"/>
    <n v="55670"/>
  </r>
  <r>
    <n v="219953"/>
    <d v="2014-08-28T16:17:01"/>
    <x v="0"/>
    <s v="Female"/>
    <s v="Service Department"/>
    <x v="3"/>
    <n v="88338"/>
    <n v="88338"/>
    <s v="60001-100000"/>
    <m/>
    <m/>
    <m/>
    <m/>
    <m/>
    <n v="24791"/>
    <n v="74737"/>
    <n v="49946"/>
    <n v="-50128"/>
    <n v="149656"/>
    <n v="88338"/>
  </r>
  <r>
    <n v="590522"/>
    <d v="2014-08-28T16:20:37"/>
    <x v="1"/>
    <s v="Female"/>
    <s v="Service Department"/>
    <x v="3"/>
    <n v="91558"/>
    <n v="91558"/>
    <s v="60001-100000"/>
    <m/>
    <m/>
    <m/>
    <m/>
    <m/>
    <n v="24790.25"/>
    <n v="74715.25"/>
    <n v="49925"/>
    <n v="-50097.25"/>
    <n v="149602.75"/>
    <n v="91558"/>
  </r>
  <r>
    <n v="646084"/>
    <d v="2014-05-29T07:31:50"/>
    <x v="1"/>
    <s v="Female"/>
    <s v="Operations Department"/>
    <x v="0"/>
    <n v="89351"/>
    <n v="89351"/>
    <s v="60001-100000"/>
    <m/>
    <m/>
    <m/>
    <m/>
    <m/>
    <n v="24789.5"/>
    <n v="74694.5"/>
    <n v="49905"/>
    <n v="-50068"/>
    <n v="149552"/>
    <n v="89351"/>
  </r>
  <r>
    <n v="510340"/>
    <d v="2014-05-27T11:56:27"/>
    <x v="0"/>
    <s v="Male"/>
    <s v="Operations Department"/>
    <x v="0"/>
    <n v="88420"/>
    <n v="88420"/>
    <s v="60001-100000"/>
    <m/>
    <m/>
    <m/>
    <m/>
    <m/>
    <n v="24788.75"/>
    <n v="74679"/>
    <n v="49890.25"/>
    <n v="-50046.625"/>
    <n v="149514.375"/>
    <n v="88420"/>
  </r>
  <r>
    <n v="259229"/>
    <d v="2014-06-26T10:19:46"/>
    <x v="0"/>
    <s v="Male"/>
    <s v="Sales Department"/>
    <x v="7"/>
    <n v="27256"/>
    <n v="27256"/>
    <s v="20001-40000"/>
    <m/>
    <m/>
    <m/>
    <m/>
    <m/>
    <n v="24788"/>
    <n v="74673"/>
    <n v="49885"/>
    <n v="-50039.5"/>
    <n v="149500.5"/>
    <n v="27256"/>
  </r>
  <r>
    <n v="604800"/>
    <d v="2014-06-26T10:21:09"/>
    <x v="1"/>
    <s v="Male"/>
    <s v="Sales Department"/>
    <x v="7"/>
    <n v="78196"/>
    <n v="78196"/>
    <s v="60001-100000"/>
    <m/>
    <m/>
    <m/>
    <m/>
    <m/>
    <n v="24786.5"/>
    <n v="74675"/>
    <n v="49888.5"/>
    <n v="-50046.25"/>
    <n v="149507.75"/>
    <n v="78196"/>
  </r>
  <r>
    <n v="696733"/>
    <d v="2014-06-26T10:21:39"/>
    <x v="0"/>
    <s v="Female"/>
    <s v="Sales Department"/>
    <x v="7"/>
    <n v="88465"/>
    <n v="88465"/>
    <s v="60001-100000"/>
    <m/>
    <m/>
    <m/>
    <m/>
    <m/>
    <n v="24785"/>
    <n v="74648"/>
    <n v="49863"/>
    <n v="-50009.5"/>
    <n v="149442.5"/>
    <n v="88465"/>
  </r>
  <r>
    <n v="930905"/>
    <d v="2014-06-26T10:24:49"/>
    <x v="1"/>
    <s v="Male"/>
    <s v="Sales Department"/>
    <x v="7"/>
    <n v="25454"/>
    <n v="25454"/>
    <s v="20001-40000"/>
    <m/>
    <m/>
    <m/>
    <m/>
    <m/>
    <n v="24783.5"/>
    <n v="74614.75"/>
    <n v="49831.25"/>
    <n v="-49963.375"/>
    <n v="149361.625"/>
    <n v="25454"/>
  </r>
  <r>
    <n v="379513"/>
    <d v="2014-07-02T11:58:23"/>
    <x v="0"/>
    <s v="Male"/>
    <s v="Sales Department"/>
    <x v="7"/>
    <n v="12909"/>
    <n v="12909"/>
    <s v="0-20,000"/>
    <m/>
    <m/>
    <m/>
    <m/>
    <m/>
    <n v="24782"/>
    <n v="74623"/>
    <n v="49841"/>
    <n v="-49979.5"/>
    <n v="149384.5"/>
    <n v="12909"/>
  </r>
  <r>
    <n v="492225"/>
    <d v="2014-07-02T11:59:51"/>
    <x v="0"/>
    <s v="Male"/>
    <s v="Sales Department"/>
    <x v="7"/>
    <n v="71033"/>
    <n v="71033"/>
    <s v="60001-100000"/>
    <m/>
    <m/>
    <m/>
    <m/>
    <m/>
    <n v="24786.5"/>
    <n v="74635.5"/>
    <n v="49849"/>
    <n v="-49987"/>
    <n v="149409"/>
    <n v="71033"/>
  </r>
  <r>
    <n v="909614"/>
    <d v="2014-07-02T12:00:28"/>
    <x v="1"/>
    <s v="Female"/>
    <s v="Sales Department"/>
    <x v="7"/>
    <n v="96078"/>
    <n v="96078"/>
    <s v="60001-100000"/>
    <m/>
    <m/>
    <m/>
    <m/>
    <m/>
    <n v="24785"/>
    <n v="74648"/>
    <n v="49863"/>
    <n v="-50009.5"/>
    <n v="149442.5"/>
    <n v="96078"/>
  </r>
  <r>
    <n v="591038"/>
    <d v="2014-07-02T12:01:50"/>
    <x v="1"/>
    <s v="Female"/>
    <s v="Sales Department"/>
    <x v="7"/>
    <n v="42203"/>
    <n v="42203"/>
    <s v="40001-60000"/>
    <m/>
    <m/>
    <m/>
    <m/>
    <m/>
    <n v="24783.5"/>
    <n v="74614.75"/>
    <n v="49831.25"/>
    <n v="-49963.375"/>
    <n v="149361.625"/>
    <n v="42203"/>
  </r>
  <r>
    <n v="676043"/>
    <d v="2014-07-02T12:03:26"/>
    <x v="0"/>
    <s v="Female"/>
    <s v="Sales Department"/>
    <x v="7"/>
    <n v="63510"/>
    <n v="63510"/>
    <s v="60001-100000"/>
    <m/>
    <m/>
    <m/>
    <m/>
    <m/>
    <n v="24782"/>
    <n v="74623"/>
    <n v="49841"/>
    <n v="-49979.5"/>
    <n v="149384.5"/>
    <n v="63510"/>
  </r>
  <r>
    <n v="273255"/>
    <d v="2014-06-25T18:28:22"/>
    <x v="0"/>
    <s v="Male"/>
    <s v="Operations Department"/>
    <x v="3"/>
    <n v="36183"/>
    <n v="36183"/>
    <s v="20001-40000"/>
    <m/>
    <m/>
    <m/>
    <m/>
    <m/>
    <n v="24775.5"/>
    <n v="74635.5"/>
    <n v="49860"/>
    <n v="-50014.5"/>
    <n v="149425.5"/>
    <n v="36183"/>
  </r>
  <r>
    <n v="84107"/>
    <d v="2014-06-25T18:30:18"/>
    <x v="0"/>
    <s v="Male"/>
    <s v="Operations Department"/>
    <x v="3"/>
    <n v="62664"/>
    <n v="62664"/>
    <s v="60001-100000"/>
    <m/>
    <m/>
    <m/>
    <m/>
    <m/>
    <n v="24769"/>
    <n v="74648"/>
    <n v="49879"/>
    <n v="-50049.5"/>
    <n v="149466.5"/>
    <n v="62664"/>
  </r>
  <r>
    <n v="365351"/>
    <d v="2014-06-25T18:33:47"/>
    <x v="1"/>
    <s v="Female"/>
    <s v="Operations Department"/>
    <x v="3"/>
    <n v="45092"/>
    <n v="45092"/>
    <s v="40001-60000"/>
    <m/>
    <m/>
    <m/>
    <m/>
    <m/>
    <n v="24762.5"/>
    <n v="74660.5"/>
    <n v="49898"/>
    <n v="-50084.5"/>
    <n v="149507.5"/>
    <n v="45092"/>
  </r>
  <r>
    <n v="322814"/>
    <d v="2014-06-25T18:34:53"/>
    <x v="1"/>
    <s v="Female"/>
    <s v="Operations Department"/>
    <x v="3"/>
    <n v="86015"/>
    <n v="86015"/>
    <s v="60001-100000"/>
    <m/>
    <m/>
    <m/>
    <m/>
    <m/>
    <n v="24756"/>
    <n v="74673"/>
    <n v="49917"/>
    <n v="-50119.5"/>
    <n v="149548.5"/>
    <n v="86015"/>
  </r>
  <r>
    <n v="228996"/>
    <d v="2014-06-25T18:30:11"/>
    <x v="0"/>
    <s v="Female"/>
    <s v="Operations Department"/>
    <x v="3"/>
    <n v="56965"/>
    <n v="56965"/>
    <s v="40001-60000"/>
    <m/>
    <m/>
    <m/>
    <m/>
    <m/>
    <n v="24750.75"/>
    <n v="74635.5"/>
    <n v="49884.75"/>
    <n v="-50076.375"/>
    <n v="149462.625"/>
    <n v="56965"/>
  </r>
  <r>
    <n v="696532"/>
    <d v="2014-07-15T09:32:29"/>
    <x v="0"/>
    <s v="Female"/>
    <s v="Service Department"/>
    <x v="1"/>
    <n v="12626"/>
    <n v="12626"/>
    <s v="0-20,000"/>
    <m/>
    <m/>
    <m/>
    <m/>
    <m/>
    <n v="24745.5"/>
    <n v="74648"/>
    <n v="49902.5"/>
    <n v="-50108.25"/>
    <n v="149501.75"/>
    <n v="12626"/>
  </r>
  <r>
    <n v="432427"/>
    <d v="2014-05-13T16:16:08"/>
    <x v="0"/>
    <s v="Female"/>
    <s v="General Management"/>
    <x v="3"/>
    <n v="80332"/>
    <n v="80332"/>
    <s v="60001-100000"/>
    <m/>
    <m/>
    <m/>
    <m/>
    <m/>
    <n v="24762.5"/>
    <n v="74660.5"/>
    <n v="49898"/>
    <n v="-50084.5"/>
    <n v="149507.5"/>
    <n v="80332"/>
  </r>
  <r>
    <n v="274225"/>
    <d v="2014-05-14T15:11:28"/>
    <x v="0"/>
    <s v="Female"/>
    <s v="General Management"/>
    <x v="3"/>
    <n v="91583"/>
    <n v="91583"/>
    <s v="60001-100000"/>
    <m/>
    <m/>
    <m/>
    <m/>
    <m/>
    <n v="24756"/>
    <n v="74623"/>
    <n v="49867"/>
    <n v="-50044.5"/>
    <n v="149423.5"/>
    <n v="91583"/>
  </r>
  <r>
    <n v="190670"/>
    <d v="2014-05-12T16:02:31"/>
    <x v="0"/>
    <s v="Female"/>
    <s v="General Management"/>
    <x v="3"/>
    <n v="78751"/>
    <n v="78751"/>
    <s v="60001-100000"/>
    <m/>
    <m/>
    <m/>
    <m/>
    <m/>
    <n v="24750.75"/>
    <n v="74598.25"/>
    <n v="49847.5"/>
    <n v="-50020.5"/>
    <n v="149369.5"/>
    <n v="78751"/>
  </r>
  <r>
    <n v="795543"/>
    <d v="2014-05-20T14:32:22"/>
    <x v="0"/>
    <s v="Female"/>
    <s v="Production Department"/>
    <x v="7"/>
    <n v="8091"/>
    <n v="8091"/>
    <s v="0-20,000"/>
    <m/>
    <m/>
    <m/>
    <m/>
    <m/>
    <n v="24745.5"/>
    <n v="74553"/>
    <n v="49807.5"/>
    <n v="-49965.75"/>
    <n v="149264.25"/>
    <n v="8091"/>
  </r>
  <r>
    <n v="498378"/>
    <d v="2014-05-01T09:34:50"/>
    <x v="1"/>
    <s v="Male"/>
    <s v="Operations Department"/>
    <x v="1"/>
    <n v="64300"/>
    <n v="64300"/>
    <s v="60001-100000"/>
    <m/>
    <m/>
    <m/>
    <m/>
    <m/>
    <n v="24762.5"/>
    <n v="74571.5"/>
    <n v="49809"/>
    <n v="-49951"/>
    <n v="149285"/>
    <n v="64300"/>
  </r>
  <r>
    <n v="209648"/>
    <d v="2014-05-02T17:41:19"/>
    <x v="0"/>
    <s v="Male"/>
    <s v="Operations Department"/>
    <x v="1"/>
    <n v="83423"/>
    <n v="83423"/>
    <s v="60001-100000"/>
    <m/>
    <m/>
    <m/>
    <m/>
    <m/>
    <n v="24756"/>
    <n v="74590"/>
    <n v="49834"/>
    <n v="-49995"/>
    <n v="149341"/>
    <n v="83423"/>
  </r>
  <r>
    <n v="516009"/>
    <d v="2014-05-02T17:43:00"/>
    <x v="1"/>
    <s v="Female"/>
    <s v="Operations Department"/>
    <x v="1"/>
    <n v="52475"/>
    <n v="52475"/>
    <s v="40001-60000"/>
    <m/>
    <m/>
    <m/>
    <m/>
    <m/>
    <n v="24750.75"/>
    <n v="74534.5"/>
    <n v="49783.75"/>
    <n v="-49924.875"/>
    <n v="149210.125"/>
    <n v="52475"/>
  </r>
  <r>
    <n v="568970"/>
    <d v="2014-05-02T17:42:25"/>
    <x v="0"/>
    <s v="Female"/>
    <s v="Operations Department"/>
    <x v="1"/>
    <n v="19753"/>
    <n v="19753"/>
    <s v="0-20,000"/>
    <m/>
    <m/>
    <m/>
    <m/>
    <m/>
    <n v="24745.5"/>
    <n v="74553"/>
    <n v="49807.5"/>
    <n v="-49965.75"/>
    <n v="149264.25"/>
    <n v="19753"/>
  </r>
  <r>
    <n v="76858"/>
    <d v="2014-07-10T09:31:18"/>
    <x v="1"/>
    <s v="Male"/>
    <s v="Service Department"/>
    <x v="3"/>
    <n v="69372"/>
    <n v="69372"/>
    <s v="60001-100000"/>
    <m/>
    <m/>
    <m/>
    <m/>
    <m/>
    <n v="24762.5"/>
    <n v="74571.5"/>
    <n v="49809"/>
    <n v="-49951"/>
    <n v="149285"/>
    <n v="69372"/>
  </r>
  <r>
    <n v="45586"/>
    <d v="2014-07-10T09:31:48"/>
    <x v="1"/>
    <s v="Male"/>
    <s v="Service Department"/>
    <x v="3"/>
    <n v="57732"/>
    <n v="57732"/>
    <s v="40001-60000"/>
    <m/>
    <m/>
    <m/>
    <m/>
    <m/>
    <n v="24756"/>
    <n v="74590"/>
    <n v="49834"/>
    <n v="-49995"/>
    <n v="149341"/>
    <n v="57732"/>
  </r>
  <r>
    <n v="435558"/>
    <d v="2014-05-03T19:25:15"/>
    <x v="0"/>
    <s v="Female"/>
    <s v="Operations Department"/>
    <x v="4"/>
    <n v="31878"/>
    <n v="31878"/>
    <s v="20001-40000"/>
    <m/>
    <m/>
    <m/>
    <m/>
    <m/>
    <n v="24750.75"/>
    <n v="74598.25"/>
    <n v="49847.5"/>
    <n v="-50020.5"/>
    <n v="149369.5"/>
    <n v="31878"/>
  </r>
  <r>
    <n v="602613"/>
    <d v="2014-05-03T19:26:07"/>
    <x v="1"/>
    <s v="Female"/>
    <s v="Operations Department"/>
    <x v="4"/>
    <n v="60876"/>
    <n v="60876"/>
    <s v="60001-100000"/>
    <m/>
    <m/>
    <m/>
    <m/>
    <m/>
    <n v="24745.5"/>
    <n v="74606.5"/>
    <n v="49861"/>
    <n v="-50046"/>
    <n v="149398"/>
    <n v="60876"/>
  </r>
  <r>
    <n v="770165"/>
    <d v="2014-05-03T19:25:13"/>
    <x v="0"/>
    <s v="Female"/>
    <s v="Operations Department"/>
    <x v="4"/>
    <n v="50356"/>
    <n v="50356"/>
    <s v="40001-60000"/>
    <m/>
    <m/>
    <m/>
    <m/>
    <m/>
    <n v="24740.25"/>
    <n v="74614.75"/>
    <n v="49874.5"/>
    <n v="-50071.5"/>
    <n v="149426.5"/>
    <n v="50356"/>
  </r>
  <r>
    <n v="102190"/>
    <d v="2014-05-03T19:24:29"/>
    <x v="0"/>
    <s v="Female"/>
    <s v="Operations Department"/>
    <x v="4"/>
    <n v="77465"/>
    <n v="77465"/>
    <s v="60001-100000"/>
    <m/>
    <m/>
    <m/>
    <m/>
    <m/>
    <n v="24735"/>
    <n v="74623"/>
    <n v="49888"/>
    <n v="-50097"/>
    <n v="149455"/>
    <n v="77465"/>
  </r>
  <r>
    <n v="825318"/>
    <d v="2014-06-30T15:29:24"/>
    <x v="1"/>
    <s v="Male"/>
    <s v="Operations Department"/>
    <x v="4"/>
    <n v="85202"/>
    <n v="85202"/>
    <s v="60001-100000"/>
    <m/>
    <m/>
    <m/>
    <m/>
    <m/>
    <n v="24732"/>
    <n v="74598.25"/>
    <n v="49866.25"/>
    <n v="-50067.375"/>
    <n v="149397.625"/>
    <n v="85202"/>
  </r>
  <r>
    <n v="677490"/>
    <d v="2014-06-30T15:30:26"/>
    <x v="1"/>
    <s v="Male"/>
    <s v="Operations Department"/>
    <x v="4"/>
    <n v="66876"/>
    <n v="66876"/>
    <s v="60001-100000"/>
    <m/>
    <m/>
    <m/>
    <m/>
    <m/>
    <n v="24729"/>
    <n v="74553"/>
    <n v="49824"/>
    <n v="-50007"/>
    <n v="149289"/>
    <n v="66876"/>
  </r>
  <r>
    <n v="231481"/>
    <d v="2014-06-30T15:32:42"/>
    <x v="0"/>
    <s v="Female"/>
    <s v="Operations Department"/>
    <x v="4"/>
    <n v="68875"/>
    <n v="68875"/>
    <s v="60001-100000"/>
    <m/>
    <m/>
    <m/>
    <m/>
    <m/>
    <n v="24726"/>
    <n v="74571.5"/>
    <n v="49845.5"/>
    <n v="-50042.25"/>
    <n v="149339.75"/>
    <n v="68875"/>
  </r>
  <r>
    <n v="226498"/>
    <d v="2014-06-30T15:34:19"/>
    <x v="0"/>
    <s v="Female"/>
    <s v="Operations Department"/>
    <x v="4"/>
    <n v="69912"/>
    <n v="69912"/>
    <s v="60001-100000"/>
    <m/>
    <m/>
    <m/>
    <m/>
    <m/>
    <n v="24723"/>
    <n v="74590"/>
    <n v="49867"/>
    <n v="-50077.5"/>
    <n v="149390.5"/>
    <n v="69912"/>
  </r>
  <r>
    <n v="81536"/>
    <d v="2014-06-30T15:36:59"/>
    <x v="0"/>
    <s v="Male"/>
    <s v="Operations Department"/>
    <x v="4"/>
    <n v="57554"/>
    <n v="57554"/>
    <s v="40001-60000"/>
    <m/>
    <m/>
    <m/>
    <m/>
    <m/>
    <n v="24721"/>
    <n v="74598.25"/>
    <n v="49877.25"/>
    <n v="-50094.875"/>
    <n v="149414.125"/>
    <n v="57554"/>
  </r>
  <r>
    <n v="177150"/>
    <d v="2014-06-30T15:37:23"/>
    <x v="0"/>
    <s v="Female"/>
    <s v="Operations Department"/>
    <x v="4"/>
    <n v="8302"/>
    <n v="8302"/>
    <s v="0-20,000"/>
    <m/>
    <m/>
    <m/>
    <m/>
    <m/>
    <n v="24719"/>
    <n v="74606.5"/>
    <n v="49887.5"/>
    <n v="-50112.25"/>
    <n v="149437.75"/>
    <n v="8302"/>
  </r>
  <r>
    <n v="476248"/>
    <d v="2014-08-08T10:47:50"/>
    <x v="0"/>
    <s v="Male"/>
    <s v="Operations Department"/>
    <x v="4"/>
    <n v="70632"/>
    <n v="70632"/>
    <s v="60001-100000"/>
    <m/>
    <m/>
    <m/>
    <m/>
    <m/>
    <n v="24726"/>
    <n v="74614.75"/>
    <n v="49888.75"/>
    <n v="-50107.125"/>
    <n v="149447.875"/>
    <n v="70632"/>
  </r>
  <r>
    <n v="214731"/>
    <d v="2014-08-08T10:48:18"/>
    <x v="0"/>
    <s v="Female"/>
    <s v="Operations Department"/>
    <x v="4"/>
    <n v="98878"/>
    <n v="98878"/>
    <s v="60001-100000"/>
    <m/>
    <m/>
    <m/>
    <m/>
    <m/>
    <n v="24723"/>
    <n v="74623"/>
    <n v="49900"/>
    <n v="-50127"/>
    <n v="149473"/>
    <n v="98878"/>
  </r>
  <r>
    <n v="710689"/>
    <d v="2014-08-08T10:50:05"/>
    <x v="0"/>
    <s v="Male"/>
    <s v="Operations Department"/>
    <x v="4"/>
    <n v="34404"/>
    <n v="34404"/>
    <s v="20001-40000"/>
    <m/>
    <m/>
    <m/>
    <m/>
    <m/>
    <n v="24721"/>
    <n v="74598.25"/>
    <n v="49877.25"/>
    <n v="-50094.875"/>
    <n v="149414.125"/>
    <n v="34404"/>
  </r>
  <r>
    <n v="298052"/>
    <d v="2014-05-31T07:51:01"/>
    <x v="0"/>
    <s v="Female"/>
    <s v="General Management"/>
    <x v="9"/>
    <n v="21211"/>
    <n v="21211"/>
    <s v="20001-40000"/>
    <m/>
    <m/>
    <m/>
    <m/>
    <m/>
    <n v="24719"/>
    <n v="74606.5"/>
    <n v="49887.5"/>
    <n v="-50112.25"/>
    <n v="149437.75"/>
    <n v="21211"/>
  </r>
  <r>
    <n v="596092"/>
    <d v="2014-06-26T02:56:11"/>
    <x v="0"/>
    <s v="Don’t want to say"/>
    <s v="General Management"/>
    <x v="9"/>
    <n v="30957"/>
    <n v="30957"/>
    <s v="20001-40000"/>
    <m/>
    <m/>
    <m/>
    <m/>
    <m/>
    <n v="24726"/>
    <n v="74614.75"/>
    <n v="49888.75"/>
    <n v="-50107.125"/>
    <n v="149447.875"/>
    <n v="30957"/>
  </r>
  <r>
    <n v="104664"/>
    <d v="2014-05-15T11:34:10"/>
    <x v="0"/>
    <s v="Female"/>
    <s v="Human Resource Department"/>
    <x v="7"/>
    <n v="78664"/>
    <n v="78664"/>
    <s v="60001-100000"/>
    <m/>
    <m/>
    <m/>
    <m/>
    <m/>
    <n v="24723"/>
    <n v="74623"/>
    <n v="49900"/>
    <n v="-50127"/>
    <n v="149473"/>
    <n v="78664"/>
  </r>
  <r>
    <n v="781527"/>
    <d v="2014-05-15T11:35:40"/>
    <x v="0"/>
    <s v="Male"/>
    <s v="Human Resource Department"/>
    <x v="7"/>
    <n v="92123"/>
    <n v="92123"/>
    <s v="60001-100000"/>
    <m/>
    <m/>
    <m/>
    <m/>
    <m/>
    <n v="24721"/>
    <n v="74598.25"/>
    <n v="49877.25"/>
    <n v="-50094.875"/>
    <n v="149414.125"/>
    <n v="92123"/>
  </r>
  <r>
    <n v="159533"/>
    <d v="2014-05-22T16:57:44"/>
    <x v="0"/>
    <s v="Male"/>
    <s v="Human Resource Department"/>
    <x v="7"/>
    <n v="76523"/>
    <n v="76523"/>
    <s v="60001-100000"/>
    <m/>
    <m/>
    <m/>
    <m/>
    <m/>
    <n v="24719"/>
    <n v="74553"/>
    <n v="49834"/>
    <n v="-50032"/>
    <n v="149304"/>
    <n v="76523"/>
  </r>
  <r>
    <n v="81368"/>
    <d v="2014-05-22T16:58:45"/>
    <x v="0"/>
    <s v="Male"/>
    <s v="Human Resource Department"/>
    <x v="7"/>
    <n v="68168"/>
    <n v="68168"/>
    <s v="60001-100000"/>
    <m/>
    <m/>
    <m/>
    <m/>
    <m/>
    <n v="24717"/>
    <n v="74508.25"/>
    <n v="49791.25"/>
    <n v="-49969.875"/>
    <n v="149195.125"/>
    <n v="68168"/>
  </r>
  <r>
    <n v="843289"/>
    <d v="2014-06-06T13:11:25"/>
    <x v="0"/>
    <s v="Female"/>
    <s v="Human Resource Department"/>
    <x v="7"/>
    <n v="3876"/>
    <n v="3876"/>
    <s v="0-20,000"/>
    <m/>
    <m/>
    <m/>
    <m/>
    <m/>
    <n v="24715"/>
    <n v="74516"/>
    <n v="49801"/>
    <n v="-49986.5"/>
    <n v="149217.5"/>
    <n v="3876"/>
  </r>
  <r>
    <n v="84522"/>
    <d v="2014-06-06T16:49:52"/>
    <x v="1"/>
    <s v="Male"/>
    <s v="Human Resource Department"/>
    <x v="7"/>
    <n v="12247"/>
    <n v="12247"/>
    <s v="0-20,000"/>
    <m/>
    <m/>
    <m/>
    <m/>
    <m/>
    <n v="24721"/>
    <n v="74534.5"/>
    <n v="49813.5"/>
    <n v="-49999.25"/>
    <n v="149254.75"/>
    <n v="12247"/>
  </r>
  <r>
    <n v="645085"/>
    <d v="2014-06-06T16:51:01"/>
    <x v="0"/>
    <s v="Male"/>
    <s v="Human Resource Department"/>
    <x v="7"/>
    <n v="27527"/>
    <n v="27527"/>
    <s v="20001-40000"/>
    <m/>
    <m/>
    <m/>
    <m/>
    <m/>
    <n v="24729"/>
    <n v="74553"/>
    <n v="49824"/>
    <n v="-50007"/>
    <n v="149289"/>
    <n v="27527"/>
  </r>
  <r>
    <n v="910749"/>
    <d v="2014-06-09T09:49:11"/>
    <x v="0"/>
    <s v="Male"/>
    <s v="Human Resource Department"/>
    <x v="7"/>
    <n v="84552"/>
    <n v="84552"/>
    <s v="60001-100000"/>
    <m/>
    <m/>
    <m/>
    <m/>
    <m/>
    <n v="24726"/>
    <n v="74571.5"/>
    <n v="49845.5"/>
    <n v="-50042.25"/>
    <n v="149339.75"/>
    <n v="84552"/>
  </r>
  <r>
    <n v="726973"/>
    <d v="2014-06-09T09:50:28"/>
    <x v="0"/>
    <s v="Male"/>
    <s v="Human Resource Department"/>
    <x v="7"/>
    <n v="82887"/>
    <n v="82887"/>
    <s v="60001-100000"/>
    <m/>
    <m/>
    <m/>
    <m/>
    <m/>
    <n v="24723"/>
    <n v="74516"/>
    <n v="49793"/>
    <n v="-49966.5"/>
    <n v="149205.5"/>
    <n v="82887"/>
  </r>
  <r>
    <n v="440340"/>
    <d v="2014-06-09T09:51:05"/>
    <x v="0"/>
    <s v="Male"/>
    <s v="Human Resource Department"/>
    <x v="7"/>
    <n v="92421"/>
    <n v="92421"/>
    <s v="60001-100000"/>
    <m/>
    <m/>
    <m/>
    <m/>
    <m/>
    <n v="24721"/>
    <n v="74492.75"/>
    <n v="49771.75"/>
    <n v="-49936.625"/>
    <n v="149150.375"/>
    <n v="92421"/>
  </r>
  <r>
    <n v="644551"/>
    <d v="2014-06-09T09:52:07"/>
    <x v="0"/>
    <s v="Female"/>
    <s v="Human Resource Department"/>
    <x v="7"/>
    <n v="68769"/>
    <n v="68769"/>
    <s v="60001-100000"/>
    <m/>
    <m/>
    <m/>
    <m/>
    <m/>
    <n v="24719"/>
    <n v="74474"/>
    <n v="49755"/>
    <n v="-49913.5"/>
    <n v="149106.5"/>
    <n v="68769"/>
  </r>
  <r>
    <n v="538556"/>
    <d v="2014-06-09T09:49:39"/>
    <x v="0"/>
    <s v="Female"/>
    <s v="Human Resource Department"/>
    <x v="7"/>
    <n v="7313"/>
    <n v="7313"/>
    <s v="0-20,000"/>
    <m/>
    <m/>
    <m/>
    <m/>
    <m/>
    <n v="24717"/>
    <n v="74479.5"/>
    <n v="49762.5"/>
    <n v="-49926.75"/>
    <n v="149123.25"/>
    <n v="7313"/>
  </r>
  <r>
    <n v="713246"/>
    <d v="2014-06-25T09:10:33"/>
    <x v="1"/>
    <s v="Male"/>
    <s v="Human Resource Department"/>
    <x v="7"/>
    <n v="48995"/>
    <n v="48995"/>
    <s v="40001-60000"/>
    <m/>
    <m/>
    <m/>
    <m/>
    <m/>
    <n v="24723"/>
    <n v="74485"/>
    <n v="49762"/>
    <n v="-49920"/>
    <n v="149128"/>
    <n v="48995"/>
  </r>
  <r>
    <n v="808970"/>
    <d v="2014-06-27T19:35:40"/>
    <x v="0"/>
    <s v="Male"/>
    <s v="Human Resource Department"/>
    <x v="7"/>
    <n v="73949"/>
    <n v="73949"/>
    <s v="60001-100000"/>
    <m/>
    <m/>
    <m/>
    <m/>
    <m/>
    <n v="24721"/>
    <n v="74492.75"/>
    <n v="49771.75"/>
    <n v="-49936.625"/>
    <n v="149150.375"/>
    <n v="73949"/>
  </r>
  <r>
    <n v="223386"/>
    <d v="2014-06-27T19:37:13"/>
    <x v="1"/>
    <s v="Female"/>
    <s v="Human Resource Department"/>
    <x v="7"/>
    <n v="33123"/>
    <n v="33123"/>
    <s v="20001-40000"/>
    <m/>
    <m/>
    <m/>
    <m/>
    <m/>
    <n v="24719"/>
    <n v="74500.5"/>
    <n v="49781.5"/>
    <n v="-49953.25"/>
    <n v="149172.75"/>
    <n v="33123"/>
  </r>
  <r>
    <n v="610446"/>
    <d v="2014-06-27T19:39:09"/>
    <x v="0"/>
    <s v="Male"/>
    <s v="Human Resource Department"/>
    <x v="7"/>
    <n v="7264"/>
    <n v="7264"/>
    <s v="0-20,000"/>
    <m/>
    <m/>
    <m/>
    <m/>
    <m/>
    <n v="24717"/>
    <n v="74508.25"/>
    <n v="49791.25"/>
    <n v="-49969.875"/>
    <n v="149195.125"/>
    <n v="7264"/>
  </r>
  <r>
    <n v="236922"/>
    <d v="2014-06-20T09:32:45"/>
    <x v="1"/>
    <s v="Male"/>
    <s v="Human Resource Department"/>
    <x v="7"/>
    <n v="69383"/>
    <n v="69383"/>
    <s v="60001-100000"/>
    <m/>
    <m/>
    <m/>
    <m/>
    <m/>
    <n v="24723"/>
    <n v="74516"/>
    <n v="49793"/>
    <n v="-49966.5"/>
    <n v="149205.5"/>
    <n v="69383"/>
  </r>
  <r>
    <n v="415631"/>
    <d v="2014-06-24T12:48:06"/>
    <x v="1"/>
    <s v="Male"/>
    <s v="Human Resource Department"/>
    <x v="7"/>
    <n v="39293"/>
    <n v="39293"/>
    <s v="20001-40000"/>
    <m/>
    <m/>
    <m/>
    <m/>
    <m/>
    <n v="24721"/>
    <n v="74534.5"/>
    <n v="49813.5"/>
    <n v="-49999.25"/>
    <n v="149254.75"/>
    <n v="39293"/>
  </r>
  <r>
    <n v="872631"/>
    <d v="2014-06-24T12:49:08"/>
    <x v="0"/>
    <s v="Female"/>
    <s v="Human Resource Department"/>
    <x v="7"/>
    <n v="85723"/>
    <n v="85723"/>
    <s v="60001-100000"/>
    <m/>
    <m/>
    <m/>
    <m/>
    <m/>
    <n v="24719"/>
    <n v="74553"/>
    <n v="49834"/>
    <n v="-50032"/>
    <n v="149304"/>
    <n v="85723"/>
  </r>
  <r>
    <n v="662744"/>
    <d v="2014-08-22T09:32:47"/>
    <x v="0"/>
    <s v="Female"/>
    <s v="Human Resource Department"/>
    <x v="7"/>
    <n v="30372"/>
    <n v="30372"/>
    <s v="20001-40000"/>
    <m/>
    <m/>
    <m/>
    <m/>
    <m/>
    <n v="24717"/>
    <n v="74508.25"/>
    <n v="49791.25"/>
    <n v="-49969.875"/>
    <n v="149195.125"/>
    <n v="30372"/>
  </r>
  <r>
    <n v="153327"/>
    <d v="2014-05-30T09:35:06"/>
    <x v="0"/>
    <s v="Male"/>
    <s v="Operations Department"/>
    <x v="9"/>
    <n v="70088"/>
    <n v="70088"/>
    <s v="60001-100000"/>
    <m/>
    <m/>
    <m/>
    <m/>
    <m/>
    <n v="24715"/>
    <n v="74516"/>
    <n v="49801"/>
    <n v="-49986.5"/>
    <n v="149217.5"/>
    <n v="70088"/>
  </r>
  <r>
    <n v="574895"/>
    <d v="2014-05-23T09:33:35"/>
    <x v="0"/>
    <s v="Female"/>
    <s v="Operations Department"/>
    <x v="1"/>
    <n v="89482"/>
    <n v="89482"/>
    <s v="60001-100000"/>
    <m/>
    <m/>
    <m/>
    <m/>
    <m/>
    <n v="24712.25"/>
    <n v="74534.5"/>
    <n v="49822.25"/>
    <n v="-50021.125"/>
    <n v="149267.875"/>
    <n v="89482"/>
  </r>
  <r>
    <n v="307227"/>
    <d v="2014-05-23T09:35:04"/>
    <x v="1"/>
    <s v="Male"/>
    <s v="Operations Department"/>
    <x v="1"/>
    <n v="54160"/>
    <n v="54160"/>
    <s v="40001-60000"/>
    <m/>
    <m/>
    <m/>
    <m/>
    <m/>
    <n v="24709.5"/>
    <n v="74500.5"/>
    <n v="49791"/>
    <n v="-49977"/>
    <n v="149187"/>
    <n v="54160"/>
  </r>
  <r>
    <n v="473427"/>
    <d v="2014-06-07T10:44:18"/>
    <x v="0"/>
    <s v="Male"/>
    <s v="Operations Department"/>
    <x v="1"/>
    <n v="24409"/>
    <n v="24409"/>
    <s v="20001-40000"/>
    <m/>
    <m/>
    <m/>
    <m/>
    <m/>
    <n v="24706.75"/>
    <n v="74508.25"/>
    <n v="49801.5"/>
    <n v="-49995.5"/>
    <n v="149210.5"/>
    <n v="24409"/>
  </r>
  <r>
    <n v="993206"/>
    <d v="2014-07-18T09:35:23"/>
    <x v="0"/>
    <s v="Male"/>
    <s v="Operations Department"/>
    <x v="1"/>
    <n v="79742"/>
    <n v="79742"/>
    <s v="60001-100000"/>
    <m/>
    <m/>
    <m/>
    <m/>
    <m/>
    <n v="24715"/>
    <n v="74516"/>
    <n v="49801"/>
    <n v="-49986.5"/>
    <n v="149217.5"/>
    <n v="79742"/>
  </r>
  <r>
    <n v="609596"/>
    <d v="2014-07-21T11:17:30"/>
    <x v="1"/>
    <s v="Male"/>
    <s v="Operations Department"/>
    <x v="1"/>
    <n v="95702"/>
    <n v="95702"/>
    <s v="60001-100000"/>
    <m/>
    <m/>
    <m/>
    <m/>
    <m/>
    <n v="24712.25"/>
    <n v="74492.75"/>
    <n v="49780.5"/>
    <n v="-49958.5"/>
    <n v="149163.5"/>
    <n v="95702"/>
  </r>
  <r>
    <n v="911832"/>
    <d v="2014-07-21T11:17:52"/>
    <x v="1"/>
    <s v="Male"/>
    <s v="Operations Department"/>
    <x v="1"/>
    <n v="4665"/>
    <n v="4665"/>
    <s v="0-20,000"/>
    <m/>
    <m/>
    <m/>
    <m/>
    <m/>
    <n v="24709.5"/>
    <n v="74474"/>
    <n v="49764.5"/>
    <n v="-49937.25"/>
    <n v="149120.75"/>
    <n v="4665"/>
  </r>
  <r>
    <n v="203158"/>
    <d v="2014-07-22T13:07:10"/>
    <x v="1"/>
    <s v="Male"/>
    <s v="Operations Department"/>
    <x v="3"/>
    <n v="81419"/>
    <n v="81419"/>
    <s v="60001-100000"/>
    <m/>
    <m/>
    <m/>
    <m/>
    <m/>
    <n v="24717"/>
    <n v="74479.5"/>
    <n v="49762.5"/>
    <n v="-49926.75"/>
    <n v="149123.25"/>
    <n v="81419"/>
  </r>
  <r>
    <n v="844634"/>
    <d v="2014-07-22T13:10:12"/>
    <x v="0"/>
    <s v="Male"/>
    <s v="Operations Department"/>
    <x v="3"/>
    <n v="85902"/>
    <n v="85902"/>
    <s v="60001-100000"/>
    <m/>
    <m/>
    <m/>
    <m/>
    <m/>
    <n v="24715"/>
    <n v="74463"/>
    <n v="49748"/>
    <n v="-49907"/>
    <n v="149085"/>
    <n v="85902"/>
  </r>
  <r>
    <n v="142362"/>
    <d v="2014-07-22T13:08:06"/>
    <x v="1"/>
    <s v="Female"/>
    <s v="Operations Department"/>
    <x v="3"/>
    <n v="75180"/>
    <n v="75180"/>
    <s v="60001-100000"/>
    <m/>
    <m/>
    <m/>
    <m/>
    <m/>
    <n v="24712.25"/>
    <n v="74426.25"/>
    <n v="49714"/>
    <n v="-49858.75"/>
    <n v="148997.25"/>
    <n v="75180"/>
  </r>
  <r>
    <n v="292591"/>
    <d v="2014-07-22T13:13:07"/>
    <x v="0"/>
    <s v="Female"/>
    <s v="Operations Department"/>
    <x v="3"/>
    <n v="20789"/>
    <n v="20789"/>
    <s v="20001-40000"/>
    <m/>
    <m/>
    <m/>
    <m/>
    <m/>
    <n v="24709.5"/>
    <n v="74367"/>
    <n v="49657.5"/>
    <n v="-49776.75"/>
    <n v="148853.25"/>
    <n v="20789"/>
  </r>
  <r>
    <n v="950745"/>
    <d v="2014-07-22T13:07:41"/>
    <x v="1"/>
    <s v="Don’t want to say"/>
    <s v="Operations Department"/>
    <x v="3"/>
    <n v="36897"/>
    <n v="36897"/>
    <s v="20001-40000"/>
    <m/>
    <m/>
    <m/>
    <m/>
    <m/>
    <n v="24717"/>
    <n v="74390.5"/>
    <n v="49673.5"/>
    <n v="-49793.25"/>
    <n v="148900.75"/>
    <n v="36897"/>
  </r>
  <r>
    <n v="407392"/>
    <d v="2014-07-30T15:55:18"/>
    <x v="0"/>
    <s v="Male"/>
    <s v="Operations Department"/>
    <x v="3"/>
    <n v="33426"/>
    <n v="33426"/>
    <s v="20001-40000"/>
    <m/>
    <m/>
    <m/>
    <m/>
    <m/>
    <n v="24715"/>
    <n v="74414"/>
    <n v="49699"/>
    <n v="-49833.5"/>
    <n v="148962.5"/>
    <n v="33426"/>
  </r>
  <r>
    <n v="438945"/>
    <d v="2014-08-04T13:21:22"/>
    <x v="1"/>
    <s v="Male"/>
    <s v="Operations Department"/>
    <x v="1"/>
    <n v="58513"/>
    <n v="58513"/>
    <s v="40001-60000"/>
    <m/>
    <m/>
    <m/>
    <m/>
    <m/>
    <n v="24712.25"/>
    <n v="74426.25"/>
    <n v="49714"/>
    <n v="-49858.75"/>
    <n v="148997.25"/>
    <n v="58513"/>
  </r>
  <r>
    <n v="346065"/>
    <d v="2014-08-04T13:21:47"/>
    <x v="0"/>
    <s v="Male"/>
    <s v="Operations Department"/>
    <x v="1"/>
    <n v="88507"/>
    <n v="88507"/>
    <s v="60001-100000"/>
    <m/>
    <m/>
    <m/>
    <m/>
    <m/>
    <n v="24709.5"/>
    <n v="74438.5"/>
    <n v="49729"/>
    <n v="-49884"/>
    <n v="149032"/>
    <n v="88507"/>
  </r>
  <r>
    <n v="394250"/>
    <d v="2014-08-04T13:22:08"/>
    <x v="1"/>
    <s v="Male"/>
    <s v="Operations Department"/>
    <x v="1"/>
    <n v="54952"/>
    <n v="54952"/>
    <s v="40001-60000"/>
    <m/>
    <m/>
    <m/>
    <m/>
    <m/>
    <n v="24706.75"/>
    <n v="74390.5"/>
    <n v="49683.75"/>
    <n v="-49818.875"/>
    <n v="148916.125"/>
    <n v="54952"/>
  </r>
  <r>
    <n v="882084"/>
    <d v="2014-08-04T13:23:04"/>
    <x v="1"/>
    <s v="Male"/>
    <s v="Operations Department"/>
    <x v="1"/>
    <n v="60226"/>
    <n v="60226"/>
    <s v="60001-100000"/>
    <m/>
    <m/>
    <m/>
    <m/>
    <m/>
    <n v="24704"/>
    <n v="74414"/>
    <n v="49710"/>
    <n v="-49861"/>
    <n v="148979"/>
    <n v="60226"/>
  </r>
  <r>
    <n v="181952"/>
    <d v="2014-07-30T12:28:54"/>
    <x v="0"/>
    <s v="Male"/>
    <s v="Operations Department"/>
    <x v="3"/>
    <n v="1351"/>
    <n v="1351"/>
    <s v="0-20,000"/>
    <m/>
    <m/>
    <m/>
    <m/>
    <m/>
    <n v="24704"/>
    <n v="74426.25"/>
    <n v="49722.25"/>
    <n v="-49879.375"/>
    <n v="149009.625"/>
    <n v="1351"/>
  </r>
  <r>
    <n v="484669"/>
    <d v="2014-07-30T12:32:42"/>
    <x v="0"/>
    <s v="Female"/>
    <s v="Operations Department"/>
    <x v="3"/>
    <n v="26156"/>
    <n v="26156"/>
    <s v="20001-40000"/>
    <m/>
    <m/>
    <m/>
    <m/>
    <m/>
    <n v="24709.5"/>
    <n v="74438.5"/>
    <n v="49729"/>
    <n v="-49884"/>
    <n v="149032"/>
    <n v="26156"/>
  </r>
  <r>
    <n v="152014"/>
    <d v="2014-08-01T12:14:47"/>
    <x v="0"/>
    <s v="Male"/>
    <s v="Operations Department"/>
    <x v="3"/>
    <n v="1808"/>
    <n v="1808"/>
    <s v="0-20,000"/>
    <m/>
    <m/>
    <m/>
    <m/>
    <m/>
    <n v="24706.75"/>
    <n v="74450.75"/>
    <n v="49744"/>
    <n v="-49909.25"/>
    <n v="149066.75"/>
    <n v="1808"/>
  </r>
  <r>
    <n v="573438"/>
    <d v="2014-08-01T12:15:44"/>
    <x v="1"/>
    <s v="Male"/>
    <s v="Operations Department"/>
    <x v="3"/>
    <n v="44750"/>
    <n v="44750"/>
    <s v="40001-60000"/>
    <m/>
    <m/>
    <m/>
    <m/>
    <m/>
    <n v="24715"/>
    <n v="74463"/>
    <n v="49748"/>
    <n v="-49907"/>
    <n v="149085"/>
    <n v="44750"/>
  </r>
  <r>
    <n v="340032"/>
    <d v="2014-08-05T06:33:16"/>
    <x v="0"/>
    <s v="Male"/>
    <s v="Operations Department"/>
    <x v="3"/>
    <n v="73978"/>
    <n v="73978"/>
    <s v="60001-100000"/>
    <m/>
    <m/>
    <m/>
    <m/>
    <m/>
    <n v="24712.25"/>
    <n v="74468.5"/>
    <n v="49756.25"/>
    <n v="-49922.125"/>
    <n v="149102.875"/>
    <n v="73978"/>
  </r>
  <r>
    <n v="492572"/>
    <d v="2014-08-05T06:34:27"/>
    <x v="1"/>
    <s v="Female"/>
    <s v="Operations Department"/>
    <x v="3"/>
    <n v="47467"/>
    <n v="47467"/>
    <s v="40001-60000"/>
    <m/>
    <m/>
    <m/>
    <m/>
    <m/>
    <n v="24709.5"/>
    <n v="74474"/>
    <n v="49764.5"/>
    <n v="-49937.25"/>
    <n v="149120.75"/>
    <n v="47467"/>
  </r>
  <r>
    <n v="865052"/>
    <d v="2014-08-05T06:35:19"/>
    <x v="1"/>
    <s v="Female"/>
    <s v="Operations Department"/>
    <x v="3"/>
    <n v="18125"/>
    <n v="18125"/>
    <s v="0-20,000"/>
    <m/>
    <m/>
    <m/>
    <m/>
    <m/>
    <n v="24706.75"/>
    <n v="74479.5"/>
    <n v="49772.75"/>
    <n v="-49952.375"/>
    <n v="149138.625"/>
    <n v="18125"/>
  </r>
  <r>
    <n v="59309"/>
    <d v="2014-08-07T15:09:51"/>
    <x v="0"/>
    <s v="Female"/>
    <s v="Operations Department"/>
    <x v="3"/>
    <n v="36217"/>
    <n v="36217"/>
    <s v="20001-40000"/>
    <m/>
    <m/>
    <m/>
    <m/>
    <m/>
    <n v="24715"/>
    <n v="74485"/>
    <n v="49770"/>
    <n v="-49940"/>
    <n v="149140"/>
    <n v="36217"/>
  </r>
  <r>
    <n v="280569"/>
    <d v="2014-05-02T09:31:19"/>
    <x v="0"/>
    <s v="Female"/>
    <s v="Finance Department"/>
    <x v="3"/>
    <n v="45914"/>
    <n v="45914"/>
    <s v="40001-60000"/>
    <m/>
    <m/>
    <m/>
    <m/>
    <m/>
    <n v="24712.25"/>
    <n v="74492.75"/>
    <n v="49780.5"/>
    <n v="-49958.5"/>
    <n v="149163.5"/>
    <n v="45914"/>
  </r>
  <r>
    <n v="82756"/>
    <d v="2014-06-21T20:54:55"/>
    <x v="1"/>
    <s v="Female"/>
    <s v="Finance Department"/>
    <x v="3"/>
    <n v="26560"/>
    <n v="26560"/>
    <s v="20001-40000"/>
    <m/>
    <m/>
    <m/>
    <m/>
    <m/>
    <n v="24709.5"/>
    <n v="74500.5"/>
    <n v="49791"/>
    <n v="-49977"/>
    <n v="149187"/>
    <n v="26560"/>
  </r>
  <r>
    <n v="440222"/>
    <d v="2014-06-24T12:21:30"/>
    <x v="0"/>
    <s v="Female"/>
    <s v="Finance Department"/>
    <x v="3"/>
    <n v="45915"/>
    <n v="45915"/>
    <s v="40001-60000"/>
    <m/>
    <m/>
    <m/>
    <m/>
    <m/>
    <n v="24706.75"/>
    <n v="74508.25"/>
    <n v="49801.5"/>
    <n v="-49995.5"/>
    <n v="149210.5"/>
    <n v="45915"/>
  </r>
  <r>
    <n v="195831"/>
    <d v="2014-06-24T12:21:59"/>
    <x v="0"/>
    <s v="Female"/>
    <s v="Finance Department"/>
    <x v="3"/>
    <n v="66002"/>
    <n v="66002"/>
    <s v="60001-100000"/>
    <m/>
    <m/>
    <m/>
    <m/>
    <m/>
    <n v="24704"/>
    <n v="74516"/>
    <n v="49812"/>
    <n v="-50014"/>
    <n v="149234"/>
    <n v="66002"/>
  </r>
  <r>
    <n v="587861"/>
    <d v="2014-08-29T09:31:36"/>
    <x v="0"/>
    <s v="Male"/>
    <s v="Operations Department"/>
    <x v="1"/>
    <n v="86256"/>
    <n v="86256"/>
    <s v="60001-100000"/>
    <m/>
    <m/>
    <m/>
    <m/>
    <m/>
    <n v="24704"/>
    <n v="74534.5"/>
    <n v="49830.5"/>
    <n v="-50041.75"/>
    <n v="149280.25"/>
    <n v="86256"/>
  </r>
  <r>
    <n v="355986"/>
    <d v="2014-05-19T09:31:50"/>
    <x v="0"/>
    <s v="Male"/>
    <s v="Service Department"/>
    <x v="6"/>
    <n v="31623"/>
    <n v="31623"/>
    <s v="20001-40000"/>
    <m/>
    <m/>
    <m/>
    <m/>
    <m/>
    <n v="24704"/>
    <n v="74500.5"/>
    <n v="49796.5"/>
    <n v="-49990.75"/>
    <n v="149195.25"/>
    <n v="31623"/>
  </r>
  <r>
    <n v="706625"/>
    <d v="2014-05-19T09:36:25"/>
    <x v="1"/>
    <s v="Female"/>
    <s v="Service Department"/>
    <x v="6"/>
    <n v="40517"/>
    <n v="40517"/>
    <s v="40001-60000"/>
    <m/>
    <m/>
    <m/>
    <m/>
    <m/>
    <n v="24704"/>
    <n v="74508.25"/>
    <n v="49804.25"/>
    <n v="-50002.375"/>
    <n v="149214.625"/>
    <n v="40517"/>
  </r>
  <r>
    <n v="86320"/>
    <d v="2014-05-19T09:36:48"/>
    <x v="0"/>
    <s v="Male"/>
    <s v="Service Department"/>
    <x v="6"/>
    <n v="75379"/>
    <n v="75379"/>
    <s v="60001-100000"/>
    <m/>
    <m/>
    <m/>
    <m/>
    <m/>
    <n v="24704"/>
    <n v="74516"/>
    <n v="49812"/>
    <n v="-50014"/>
    <n v="149234"/>
    <n v="75379"/>
  </r>
  <r>
    <n v="858811"/>
    <d v="2014-07-09T16:39:48"/>
    <x v="1"/>
    <s v="Male"/>
    <s v="Service Department"/>
    <x v="6"/>
    <n v="37921"/>
    <n v="37921"/>
    <s v="20001-40000"/>
    <m/>
    <m/>
    <m/>
    <m/>
    <m/>
    <n v="24697.5"/>
    <n v="74492.75"/>
    <n v="49795.25"/>
    <n v="-49995.375"/>
    <n v="149185.625"/>
    <n v="37921"/>
  </r>
  <r>
    <n v="448438"/>
    <d v="2014-07-09T16:40:13"/>
    <x v="0"/>
    <s v="Male"/>
    <s v="Service Department"/>
    <x v="6"/>
    <n v="21848"/>
    <n v="21848"/>
    <s v="20001-40000"/>
    <m/>
    <m/>
    <m/>
    <m/>
    <m/>
    <n v="24691"/>
    <n v="74500.5"/>
    <n v="49809.5"/>
    <n v="-50023.25"/>
    <n v="149214.75"/>
    <n v="21848"/>
  </r>
  <r>
    <n v="509679"/>
    <d v="2014-07-09T16:41:13"/>
    <x v="0"/>
    <s v="Female"/>
    <s v="Service Department"/>
    <x v="6"/>
    <n v="38979"/>
    <n v="38979"/>
    <s v="20001-40000"/>
    <m/>
    <m/>
    <m/>
    <m/>
    <m/>
    <n v="24704"/>
    <n v="74508.25"/>
    <n v="49804.25"/>
    <n v="-50002.375"/>
    <n v="149214.625"/>
    <n v="38979"/>
  </r>
  <r>
    <n v="330851"/>
    <d v="2014-05-31T15:43:00"/>
    <x v="0"/>
    <s v="Female"/>
    <s v="Production Department"/>
    <x v="1"/>
    <n v="99086"/>
    <n v="99086"/>
    <s v="60001-100000"/>
    <m/>
    <m/>
    <m/>
    <m/>
    <m/>
    <n v="24704"/>
    <n v="74516"/>
    <n v="49812"/>
    <n v="-50014"/>
    <n v="149234"/>
    <n v="99086"/>
  </r>
  <r>
    <n v="482929"/>
    <d v="2014-05-31T15:43:59"/>
    <x v="1"/>
    <s v="Male"/>
    <s v="Production Department"/>
    <x v="1"/>
    <n v="27444"/>
    <n v="27444"/>
    <s v="20001-40000"/>
    <m/>
    <m/>
    <m/>
    <m/>
    <m/>
    <n v="24697.5"/>
    <n v="74492.75"/>
    <n v="49795.25"/>
    <n v="-49995.375"/>
    <n v="149185.625"/>
    <n v="27444"/>
  </r>
  <r>
    <n v="587398"/>
    <d v="2014-05-31T15:44:24"/>
    <x v="1"/>
    <s v="Male"/>
    <s v="Production Department"/>
    <x v="1"/>
    <n v="33554"/>
    <n v="33554"/>
    <s v="20001-40000"/>
    <m/>
    <m/>
    <m/>
    <m/>
    <m/>
    <n v="24691"/>
    <n v="74500.5"/>
    <n v="49809.5"/>
    <n v="-50023.25"/>
    <n v="149214.75"/>
    <n v="33554"/>
  </r>
  <r>
    <n v="448993"/>
    <d v="2014-05-31T15:44:57"/>
    <x v="1"/>
    <s v="Female"/>
    <s v="Production Department"/>
    <x v="1"/>
    <n v="75895"/>
    <n v="75895"/>
    <s v="60001-100000"/>
    <m/>
    <m/>
    <m/>
    <m/>
    <m/>
    <n v="24684.5"/>
    <n v="74508.25"/>
    <n v="49823.75"/>
    <n v="-50051.125"/>
    <n v="149243.875"/>
    <n v="75895"/>
  </r>
  <r>
    <n v="205250"/>
    <d v="2014-05-31T15:45:39"/>
    <x v="0"/>
    <s v="Male"/>
    <s v="Production Department"/>
    <x v="1"/>
    <n v="15482"/>
    <n v="15482"/>
    <s v="0-20,000"/>
    <m/>
    <m/>
    <m/>
    <m/>
    <m/>
    <n v="24678"/>
    <n v="74485"/>
    <n v="49807"/>
    <n v="-50032.5"/>
    <n v="149195.5"/>
    <n v="15482"/>
  </r>
  <r>
    <n v="266100"/>
    <d v="2014-07-04T19:47:47"/>
    <x v="0"/>
    <s v="Male"/>
    <s v="Production Department"/>
    <x v="1"/>
    <n v="88155"/>
    <n v="88155"/>
    <s v="60001-100000"/>
    <m/>
    <m/>
    <m/>
    <m/>
    <m/>
    <n v="24697.5"/>
    <n v="74492.75"/>
    <n v="49795.25"/>
    <n v="-49995.375"/>
    <n v="149185.625"/>
    <n v="88155"/>
  </r>
  <r>
    <n v="568466"/>
    <d v="2014-07-04T19:48:45"/>
    <x v="0"/>
    <s v="Female"/>
    <s v="Production Department"/>
    <x v="1"/>
    <n v="46479"/>
    <n v="46479"/>
    <s v="40001-60000"/>
    <m/>
    <m/>
    <m/>
    <m/>
    <m/>
    <n v="24691"/>
    <n v="74474"/>
    <n v="49783"/>
    <n v="-49983.5"/>
    <n v="149148.5"/>
    <n v="46479"/>
  </r>
  <r>
    <n v="119064"/>
    <d v="2014-07-09T19:17:36"/>
    <x v="1"/>
    <s v="Male"/>
    <s v="Production Department"/>
    <x v="1"/>
    <n v="14237"/>
    <n v="14237"/>
    <s v="0-20,000"/>
    <m/>
    <m/>
    <m/>
    <m/>
    <m/>
    <n v="24684.5"/>
    <n v="74479.5"/>
    <n v="49795"/>
    <n v="-50008"/>
    <n v="149172"/>
    <n v="14237"/>
  </r>
  <r>
    <n v="355731"/>
    <d v="2014-07-09T19:18:37"/>
    <x v="0"/>
    <s v="Female"/>
    <s v="Production Department"/>
    <x v="1"/>
    <n v="5301"/>
    <n v="5301"/>
    <s v="0-20,000"/>
    <m/>
    <m/>
    <m/>
    <m/>
    <m/>
    <n v="24704"/>
    <n v="74485"/>
    <n v="49781"/>
    <n v="-49967.5"/>
    <n v="149156.5"/>
    <n v="5301"/>
  </r>
  <r>
    <n v="96027"/>
    <d v="2014-07-17T18:21:59"/>
    <x v="1"/>
    <s v="Male"/>
    <s v="Service Department"/>
    <x v="1"/>
    <n v="26058"/>
    <n v="26058"/>
    <s v="20001-40000"/>
    <m/>
    <m/>
    <m/>
    <m/>
    <m/>
    <n v="24704"/>
    <n v="74492.75"/>
    <n v="49788.75"/>
    <n v="-49979.125"/>
    <n v="149175.875"/>
    <n v="26058"/>
  </r>
  <r>
    <n v="120567"/>
    <d v="2014-07-17T18:24:22"/>
    <x v="1"/>
    <s v="Female"/>
    <s v="Service Department"/>
    <x v="1"/>
    <n v="53350"/>
    <n v="53350"/>
    <s v="40001-60000"/>
    <m/>
    <m/>
    <m/>
    <m/>
    <m/>
    <n v="24704"/>
    <n v="74500.5"/>
    <n v="49796.5"/>
    <n v="-49990.75"/>
    <n v="149195.25"/>
    <n v="53350"/>
  </r>
  <r>
    <n v="926169"/>
    <d v="2014-05-13T09:33:29"/>
    <x v="0"/>
    <s v="Male"/>
    <s v="Operations Department"/>
    <x v="0"/>
    <n v="74005"/>
    <n v="74005"/>
    <s v="60001-100000"/>
    <m/>
    <m/>
    <m/>
    <m/>
    <m/>
    <n v="24704"/>
    <n v="74508.25"/>
    <n v="49804.25"/>
    <n v="-50002.375"/>
    <n v="149214.625"/>
    <n v="74005"/>
  </r>
  <r>
    <n v="569868"/>
    <d v="2014-06-17T09:37:43"/>
    <x v="1"/>
    <s v="Female"/>
    <s v="Operations Department"/>
    <x v="0"/>
    <n v="57447"/>
    <n v="57447"/>
    <s v="40001-60000"/>
    <m/>
    <m/>
    <m/>
    <m/>
    <m/>
    <n v="24704"/>
    <n v="74516"/>
    <n v="49812"/>
    <n v="-50014"/>
    <n v="149234"/>
    <n v="57447"/>
  </r>
  <r>
    <n v="118591"/>
    <d v="2014-07-30T10:48:44"/>
    <x v="0"/>
    <s v="Male"/>
    <s v="Operations Department"/>
    <x v="0"/>
    <n v="42927"/>
    <n v="42927"/>
    <s v="40001-60000"/>
    <m/>
    <m/>
    <m/>
    <m/>
    <m/>
    <n v="24697.5"/>
    <n v="74534.5"/>
    <n v="49837"/>
    <n v="-50058"/>
    <n v="149290"/>
    <n v="42927"/>
  </r>
  <r>
    <n v="500344"/>
    <d v="2014-07-30T10:49:17"/>
    <x v="1"/>
    <s v="Male"/>
    <s v="Operations Department"/>
    <x v="0"/>
    <n v="92701"/>
    <n v="92701"/>
    <s v="60001-100000"/>
    <m/>
    <m/>
    <m/>
    <m/>
    <m/>
    <n v="24691"/>
    <n v="74553"/>
    <n v="49862"/>
    <n v="-50102"/>
    <n v="149346"/>
    <n v="92701"/>
  </r>
  <r>
    <n v="651323"/>
    <d v="2014-07-30T10:51:49"/>
    <x v="1"/>
    <s v="Female"/>
    <s v="Operations Department"/>
    <x v="0"/>
    <n v="72220"/>
    <n v="72220"/>
    <s v="60001-100000"/>
    <m/>
    <m/>
    <m/>
    <m/>
    <m/>
    <n v="24684.5"/>
    <n v="74508.25"/>
    <n v="49823.75"/>
    <n v="-50051.125"/>
    <n v="149243.875"/>
    <n v="72220"/>
  </r>
  <r>
    <n v="791199"/>
    <d v="2014-07-30T10:49:13"/>
    <x v="1"/>
    <s v="Don’t want to say"/>
    <s v="Operations Department"/>
    <x v="0"/>
    <n v="33291"/>
    <n v="33291"/>
    <s v="20001-40000"/>
    <m/>
    <m/>
    <m/>
    <m/>
    <m/>
    <n v="24678"/>
    <n v="74516"/>
    <n v="49838"/>
    <n v="-50079"/>
    <n v="149273"/>
    <n v="33291"/>
  </r>
  <r>
    <n v="439089"/>
    <d v="2014-08-10T12:01:20"/>
    <x v="1"/>
    <s v="Female"/>
    <s v="Operations Department"/>
    <x v="0"/>
    <n v="97711"/>
    <n v="97711"/>
    <s v="60001-100000"/>
    <m/>
    <m/>
    <m/>
    <m/>
    <m/>
    <n v="24674.5"/>
    <n v="74534.5"/>
    <n v="49860"/>
    <n v="-50115.5"/>
    <n v="149324.5"/>
    <n v="97711"/>
  </r>
  <r>
    <n v="441573"/>
    <d v="2014-08-10T12:02:12"/>
    <x v="1"/>
    <s v="Female"/>
    <s v="Operations Department"/>
    <x v="0"/>
    <n v="45833"/>
    <n v="45833"/>
    <s v="40001-60000"/>
    <m/>
    <m/>
    <m/>
    <m/>
    <m/>
    <n v="24671"/>
    <n v="74500.5"/>
    <n v="49829.5"/>
    <n v="-50073.25"/>
    <n v="149244.75"/>
    <n v="45833"/>
  </r>
  <r>
    <n v="534643"/>
    <d v="2014-08-10T12:01:27"/>
    <x v="1"/>
    <s v="Don’t want to say"/>
    <s v="Operations Department"/>
    <x v="0"/>
    <n v="38669"/>
    <n v="38669"/>
    <s v="20001-40000"/>
    <m/>
    <m/>
    <m/>
    <m/>
    <m/>
    <n v="24667.5"/>
    <n v="74508.25"/>
    <n v="49840.75"/>
    <n v="-50093.625"/>
    <n v="149269.375"/>
    <n v="38669"/>
  </r>
  <r>
    <n v="387342"/>
    <d v="2014-08-10T12:01:58"/>
    <x v="0"/>
    <s v="Don’t want to say"/>
    <s v="Operations Department"/>
    <x v="0"/>
    <n v="4639"/>
    <n v="4639"/>
    <s v="0-20,000"/>
    <m/>
    <m/>
    <m/>
    <m/>
    <m/>
    <n v="24664"/>
    <n v="74516"/>
    <n v="49852"/>
    <n v="-50114"/>
    <n v="149294"/>
    <n v="4639"/>
  </r>
  <r>
    <n v="749064"/>
    <d v="2014-05-28T09:33:33"/>
    <x v="1"/>
    <s v="Male"/>
    <s v="Production Department"/>
    <x v="3"/>
    <n v="70857"/>
    <n v="70857"/>
    <s v="60001-100000"/>
    <m/>
    <m/>
    <m/>
    <m/>
    <m/>
    <n v="24674.5"/>
    <n v="74534.5"/>
    <n v="49860"/>
    <n v="-50115.5"/>
    <n v="149324.5"/>
    <n v="70857"/>
  </r>
  <r>
    <n v="986093"/>
    <d v="2014-06-02T15:01:31"/>
    <x v="0"/>
    <s v="Male"/>
    <s v="Production Department"/>
    <x v="3"/>
    <n v="90933"/>
    <n v="90933"/>
    <s v="60001-100000"/>
    <m/>
    <m/>
    <m/>
    <m/>
    <m/>
    <n v="24671"/>
    <n v="74553"/>
    <n v="49882"/>
    <n v="-50152"/>
    <n v="149376"/>
    <n v="90933"/>
  </r>
  <r>
    <n v="950771"/>
    <d v="2014-07-16T09:32:11"/>
    <x v="1"/>
    <s v="Male"/>
    <s v="Production Department"/>
    <x v="0"/>
    <n v="17845"/>
    <n v="17845"/>
    <s v="0-20,000"/>
    <m/>
    <m/>
    <m/>
    <m/>
    <m/>
    <n v="24667.5"/>
    <n v="74508.25"/>
    <n v="49840.75"/>
    <n v="-50093.625"/>
    <n v="149269.375"/>
    <n v="17845"/>
  </r>
  <r>
    <n v="354179"/>
    <d v="2014-07-16T09:35:39"/>
    <x v="0"/>
    <s v="Male"/>
    <s v="Production Department"/>
    <x v="0"/>
    <n v="57885"/>
    <n v="57885"/>
    <s v="40001-60000"/>
    <m/>
    <m/>
    <m/>
    <m/>
    <m/>
    <n v="24678"/>
    <n v="74516"/>
    <n v="49838"/>
    <n v="-50079"/>
    <n v="149273"/>
    <n v="57885"/>
  </r>
  <r>
    <n v="632495"/>
    <d v="2014-08-27T09:32:26"/>
    <x v="1"/>
    <s v="Male"/>
    <s v="Production Department"/>
    <x v="3"/>
    <n v="70824"/>
    <n v="70824"/>
    <s v="60001-100000"/>
    <m/>
    <m/>
    <m/>
    <m/>
    <m/>
    <n v="24674.5"/>
    <n v="74534.5"/>
    <n v="49860"/>
    <n v="-50115.5"/>
    <n v="149324.5"/>
    <n v="70824"/>
  </r>
  <r>
    <n v="217137"/>
    <d v="2014-08-27T09:34:43"/>
    <x v="0"/>
    <s v="Male"/>
    <s v="Production Department"/>
    <x v="3"/>
    <n v="84008"/>
    <n v="84008"/>
    <s v="60001-100000"/>
    <m/>
    <m/>
    <m/>
    <m/>
    <m/>
    <n v="24671"/>
    <n v="74553"/>
    <n v="49882"/>
    <n v="-50152"/>
    <n v="149376"/>
    <n v="84008"/>
  </r>
  <r>
    <n v="414677"/>
    <d v="2014-05-14T09:31:12"/>
    <x v="1"/>
    <s v="Male"/>
    <s v="Service Department"/>
    <x v="3"/>
    <n v="11887"/>
    <n v="11887"/>
    <s v="0-20,000"/>
    <m/>
    <m/>
    <m/>
    <m/>
    <m/>
    <n v="24667.5"/>
    <n v="74508.25"/>
    <n v="49840.75"/>
    <n v="-50093.625"/>
    <n v="149269.375"/>
    <n v="11887"/>
  </r>
  <r>
    <n v="914171"/>
    <d v="2014-05-21T09:31:36"/>
    <x v="0"/>
    <s v="Male"/>
    <s v="Service Department"/>
    <x v="3"/>
    <n v="83231"/>
    <n v="83231"/>
    <s v="60001-100000"/>
    <m/>
    <m/>
    <m/>
    <m/>
    <m/>
    <n v="24678"/>
    <n v="74516"/>
    <n v="49838"/>
    <n v="-50079"/>
    <n v="149273"/>
    <n v="83231"/>
  </r>
  <r>
    <n v="434519"/>
    <d v="2014-05-21T09:32:13"/>
    <x v="1"/>
    <s v="Male"/>
    <s v="Service Department"/>
    <x v="3"/>
    <n v="69911"/>
    <n v="69911"/>
    <s v="60001-100000"/>
    <m/>
    <m/>
    <m/>
    <m/>
    <m/>
    <n v="24674.5"/>
    <n v="74492.75"/>
    <n v="49818.25"/>
    <n v="-50052.875"/>
    <n v="149220.125"/>
    <n v="69911"/>
  </r>
  <r>
    <n v="324829"/>
    <d v="2014-05-29T08:05:57"/>
    <x v="0"/>
    <s v="Male"/>
    <s v="Service Department"/>
    <x v="3"/>
    <n v="41816"/>
    <n v="41816"/>
    <s v="40001-60000"/>
    <m/>
    <m/>
    <m/>
    <m/>
    <m/>
    <n v="24671"/>
    <n v="74500.5"/>
    <n v="49829.5"/>
    <n v="-50073.25"/>
    <n v="149244.75"/>
    <n v="41816"/>
  </r>
  <r>
    <n v="547772"/>
    <d v="2014-05-29T08:10:31"/>
    <x v="1"/>
    <s v="Male"/>
    <s v="Service Department"/>
    <x v="3"/>
    <n v="15518"/>
    <n v="15518"/>
    <s v="0-20,000"/>
    <m/>
    <m/>
    <m/>
    <m/>
    <m/>
    <n v="24667.5"/>
    <n v="74508.25"/>
    <n v="49840.75"/>
    <n v="-50093.625"/>
    <n v="149269.375"/>
    <n v="15518"/>
  </r>
  <r>
    <n v="140769"/>
    <d v="2014-05-29T15:58:26"/>
    <x v="0"/>
    <s v="Male"/>
    <s v="Service Department"/>
    <x v="3"/>
    <n v="40844"/>
    <n v="40844"/>
    <s v="40001-60000"/>
    <m/>
    <m/>
    <m/>
    <m/>
    <m/>
    <n v="24678"/>
    <n v="74516"/>
    <n v="49838"/>
    <n v="-50079"/>
    <n v="149273"/>
    <n v="40844"/>
  </r>
  <r>
    <n v="738594"/>
    <d v="2014-05-30T19:52:09"/>
    <x v="0"/>
    <s v="Male"/>
    <s v="Service Department"/>
    <x v="1"/>
    <n v="54437"/>
    <n v="54437"/>
    <s v="40001-60000"/>
    <m/>
    <m/>
    <m/>
    <m/>
    <m/>
    <n v="24674.5"/>
    <n v="74534.5"/>
    <n v="49860"/>
    <n v="-50115.5"/>
    <n v="149324.5"/>
    <n v="54437"/>
  </r>
  <r>
    <n v="375007"/>
    <d v="2014-05-08T16:23:58"/>
    <x v="1"/>
    <s v="Male"/>
    <s v="Sales Department"/>
    <x v="0"/>
    <n v="25106"/>
    <n v="25106"/>
    <s v="20001-40000"/>
    <m/>
    <m/>
    <m/>
    <m/>
    <m/>
    <n v="24671"/>
    <n v="74553"/>
    <n v="49882"/>
    <n v="-50152"/>
    <n v="149376"/>
    <n v="25106"/>
  </r>
  <r>
    <n v="351440"/>
    <d v="2014-05-08T16:25:34"/>
    <x v="1"/>
    <s v="Female"/>
    <s v="Sales Department"/>
    <x v="0"/>
    <n v="56131"/>
    <n v="56131"/>
    <s v="40001-60000"/>
    <m/>
    <m/>
    <m/>
    <m/>
    <m/>
    <n v="24667.5"/>
    <n v="74571.5"/>
    <n v="49904"/>
    <n v="-50188.5"/>
    <n v="149427.5"/>
    <n v="56131"/>
  </r>
  <r>
    <n v="580428"/>
    <d v="2014-05-13T10:44:48"/>
    <x v="0"/>
    <s v="Male"/>
    <s v="Sales Department"/>
    <x v="0"/>
    <n v="25602"/>
    <n v="25602"/>
    <s v="20001-40000"/>
    <m/>
    <m/>
    <m/>
    <m/>
    <m/>
    <n v="24664"/>
    <n v="74590"/>
    <n v="49926"/>
    <n v="-50225"/>
    <n v="149479"/>
    <n v="25602"/>
  </r>
  <r>
    <n v="404793"/>
    <d v="2014-05-20T21:18:43"/>
    <x v="0"/>
    <s v="Male"/>
    <s v="Sales Department"/>
    <x v="0"/>
    <n v="48910"/>
    <n v="48910"/>
    <s v="40001-60000"/>
    <m/>
    <m/>
    <m/>
    <m/>
    <m/>
    <n v="24659.25"/>
    <n v="74598.25"/>
    <n v="49939"/>
    <n v="-50249.25"/>
    <n v="149506.75"/>
    <n v="48910"/>
  </r>
  <r>
    <n v="635529"/>
    <d v="2014-05-20T21:19:24"/>
    <x v="0"/>
    <s v="Female"/>
    <s v="Sales Department"/>
    <x v="0"/>
    <n v="2641"/>
    <n v="2641"/>
    <s v="0-20,000"/>
    <m/>
    <m/>
    <m/>
    <m/>
    <m/>
    <n v="24654.5"/>
    <n v="74606.5"/>
    <n v="49952"/>
    <n v="-50273.5"/>
    <n v="149534.5"/>
    <n v="2641"/>
  </r>
  <r>
    <n v="266248"/>
    <d v="2014-06-04T09:31:27"/>
    <x v="0"/>
    <s v="Male"/>
    <s v="Sales Department"/>
    <x v="0"/>
    <n v="80984"/>
    <n v="80984"/>
    <s v="60001-100000"/>
    <m/>
    <m/>
    <m/>
    <m/>
    <m/>
    <n v="24667.5"/>
    <n v="74614.75"/>
    <n v="49947.25"/>
    <n v="-50253.375"/>
    <n v="149535.625"/>
    <n v="80984"/>
  </r>
  <r>
    <n v="288734"/>
    <d v="2014-06-04T09:32:07"/>
    <x v="0"/>
    <s v="Male"/>
    <s v="Sales Department"/>
    <x v="0"/>
    <n v="84331"/>
    <n v="84331"/>
    <s v="60001-100000"/>
    <m/>
    <m/>
    <m/>
    <m/>
    <m/>
    <n v="24664"/>
    <n v="74590"/>
    <n v="49926"/>
    <n v="-50225"/>
    <n v="149479"/>
    <n v="84331"/>
  </r>
  <r>
    <n v="280722"/>
    <d v="2014-06-21T11:39:29"/>
    <x v="0"/>
    <s v="Female"/>
    <s v="Sales Department"/>
    <x v="0"/>
    <n v="6329"/>
    <n v="6329"/>
    <s v="0-20,000"/>
    <m/>
    <m/>
    <m/>
    <m/>
    <m/>
    <n v="24659.25"/>
    <n v="74534.5"/>
    <n v="49875.25"/>
    <n v="-50153.625"/>
    <n v="149347.375"/>
    <n v="6329"/>
  </r>
  <r>
    <n v="369763"/>
    <d v="2014-06-28T17:08:08"/>
    <x v="0"/>
    <s v="Female"/>
    <s v="Sales Department"/>
    <x v="0"/>
    <n v="40828"/>
    <n v="40828"/>
    <s v="40001-60000"/>
    <m/>
    <m/>
    <m/>
    <m/>
    <m/>
    <n v="24671"/>
    <n v="74553"/>
    <n v="49882"/>
    <n v="-50152"/>
    <n v="149376"/>
    <n v="40828"/>
  </r>
  <r>
    <n v="890690"/>
    <d v="2014-06-18T12:14:29"/>
    <x v="0"/>
    <s v="Male"/>
    <s v="Operations Department"/>
    <x v="0"/>
    <n v="67278"/>
    <n v="67278"/>
    <s v="60001-100000"/>
    <m/>
    <m/>
    <m/>
    <m/>
    <m/>
    <n v="24667.5"/>
    <n v="74571.5"/>
    <n v="49904"/>
    <n v="-50188.5"/>
    <n v="149427.5"/>
    <n v="67278"/>
  </r>
  <r>
    <n v="50851"/>
    <d v="2014-06-20T10:23:01"/>
    <x v="0"/>
    <s v="Male"/>
    <s v="Operations Department"/>
    <x v="0"/>
    <n v="54399"/>
    <n v="54399"/>
    <s v="40001-60000"/>
    <m/>
    <m/>
    <m/>
    <m/>
    <m/>
    <n v="24664"/>
    <n v="74590"/>
    <n v="49926"/>
    <n v="-50225"/>
    <n v="149479"/>
    <n v="54399"/>
  </r>
  <r>
    <n v="482193"/>
    <d v="2014-06-20T10:25:00"/>
    <x v="1"/>
    <s v="Don’t want to say"/>
    <s v="Operations Department"/>
    <x v="0"/>
    <n v="4341"/>
    <n v="4341"/>
    <s v="0-20,000"/>
    <m/>
    <m/>
    <m/>
    <m/>
    <m/>
    <n v="24659.25"/>
    <n v="74598.25"/>
    <n v="49939"/>
    <n v="-50249.25"/>
    <n v="149506.75"/>
    <n v="4341"/>
  </r>
  <r>
    <n v="248927"/>
    <d v="2014-07-01T17:49:09"/>
    <x v="0"/>
    <s v="Male"/>
    <s v="Operations Department"/>
    <x v="0"/>
    <n v="65670"/>
    <n v="65670"/>
    <s v="60001-100000"/>
    <m/>
    <m/>
    <m/>
    <m/>
    <m/>
    <n v="24671"/>
    <n v="74606.5"/>
    <n v="49935.5"/>
    <n v="-50232.25"/>
    <n v="149509.75"/>
    <n v="65670"/>
  </r>
  <r>
    <n v="161102"/>
    <d v="2014-07-02T13:32:17"/>
    <x v="1"/>
    <s v="Male"/>
    <s v="Operations Department"/>
    <x v="0"/>
    <n v="82259"/>
    <n v="82259"/>
    <s v="60001-100000"/>
    <m/>
    <m/>
    <m/>
    <m/>
    <m/>
    <n v="24667.5"/>
    <n v="74614.75"/>
    <n v="49947.25"/>
    <n v="-50253.375"/>
    <n v="149535.625"/>
    <n v="82259"/>
  </r>
  <r>
    <n v="581490"/>
    <d v="2014-06-16T09:32:10"/>
    <x v="0"/>
    <s v="Female"/>
    <s v="General Management"/>
    <x v="1"/>
    <n v="74944"/>
    <n v="74944"/>
    <s v="60001-100000"/>
    <m/>
    <m/>
    <m/>
    <m/>
    <m/>
    <n v="24664"/>
    <n v="74590"/>
    <n v="49926"/>
    <n v="-50225"/>
    <n v="149479"/>
    <n v="74944"/>
  </r>
  <r>
    <n v="998680"/>
    <d v="2014-08-25T09:33:00"/>
    <x v="0"/>
    <s v="Male"/>
    <s v="Service Department"/>
    <x v="1"/>
    <n v="75715"/>
    <n v="75715"/>
    <s v="60001-100000"/>
    <m/>
    <m/>
    <m/>
    <m/>
    <m/>
    <n v="24659.25"/>
    <n v="74534.5"/>
    <n v="49875.25"/>
    <n v="-50153.625"/>
    <n v="149347.375"/>
    <n v="75715"/>
  </r>
  <r>
    <n v="43618"/>
    <d v="2014-08-25T09:31:59"/>
    <x v="1"/>
    <s v="Female"/>
    <s v="Service Department"/>
    <x v="1"/>
    <n v="52349"/>
    <n v="52349"/>
    <s v="40001-60000"/>
    <m/>
    <m/>
    <m/>
    <m/>
    <m/>
    <n v="24654.5"/>
    <n v="74500.5"/>
    <n v="49846"/>
    <n v="-50114.5"/>
    <n v="149269.5"/>
    <n v="52349"/>
  </r>
  <r>
    <n v="697349"/>
    <d v="2014-06-16T09:31:24"/>
    <x v="0"/>
    <s v="Male"/>
    <s v="Production Department"/>
    <x v="1"/>
    <n v="6018"/>
    <n v="6018"/>
    <s v="0-20,000"/>
    <m/>
    <m/>
    <m/>
    <m/>
    <m/>
    <n v="24649.75"/>
    <n v="74508.25"/>
    <n v="49858.5"/>
    <n v="-50138"/>
    <n v="149296"/>
    <n v="6018"/>
  </r>
  <r>
    <n v="546459"/>
    <d v="2014-06-16T09:35:05"/>
    <x v="0"/>
    <s v="Female"/>
    <s v="Production Department"/>
    <x v="1"/>
    <n v="24050"/>
    <n v="24050"/>
    <s v="20001-40000"/>
    <m/>
    <m/>
    <m/>
    <m/>
    <m/>
    <n v="24664"/>
    <n v="74516"/>
    <n v="49852"/>
    <n v="-50114"/>
    <n v="149294"/>
    <n v="24050"/>
  </r>
  <r>
    <n v="489333"/>
    <d v="2014-06-16T09:37:25"/>
    <x v="1"/>
    <s v="Male"/>
    <s v="Production Department"/>
    <x v="1"/>
    <n v="29794"/>
    <n v="29794"/>
    <s v="20001-40000"/>
    <m/>
    <m/>
    <m/>
    <m/>
    <m/>
    <n v="24674.5"/>
    <n v="74534.5"/>
    <n v="49860"/>
    <n v="-50115.5"/>
    <n v="149324.5"/>
    <n v="29794"/>
  </r>
  <r>
    <n v="408311"/>
    <d v="2014-06-16T09:37:49"/>
    <x v="0"/>
    <s v="Male"/>
    <s v="Production Department"/>
    <x v="1"/>
    <n v="50973"/>
    <n v="50973"/>
    <s v="40001-60000"/>
    <m/>
    <m/>
    <m/>
    <m/>
    <m/>
    <n v="24671"/>
    <n v="74553"/>
    <n v="49882"/>
    <n v="-50152"/>
    <n v="149376"/>
    <n v="50973"/>
  </r>
  <r>
    <n v="729470"/>
    <d v="2014-06-23T00:58:20"/>
    <x v="1"/>
    <s v="Female"/>
    <s v="Production Department"/>
    <x v="3"/>
    <n v="2229"/>
    <n v="2229"/>
    <s v="0-20,000"/>
    <m/>
    <m/>
    <m/>
    <m/>
    <m/>
    <n v="24667.5"/>
    <n v="74571.5"/>
    <n v="49904"/>
    <n v="-50188.5"/>
    <n v="149427.5"/>
    <n v="2229"/>
  </r>
  <r>
    <n v="656502"/>
    <d v="2014-07-14T09:32:01"/>
    <x v="0"/>
    <s v="Female"/>
    <s v="Production Department"/>
    <x v="3"/>
    <n v="57388"/>
    <n v="57388"/>
    <s v="40001-60000"/>
    <m/>
    <m/>
    <m/>
    <m/>
    <m/>
    <n v="24678"/>
    <n v="74590"/>
    <n v="49912"/>
    <n v="-50190"/>
    <n v="149458"/>
    <n v="57388"/>
  </r>
  <r>
    <n v="996016"/>
    <d v="2014-07-22T15:05:02"/>
    <x v="0"/>
    <s v="Male"/>
    <s v="Production Department"/>
    <x v="1"/>
    <n v="78167"/>
    <n v="78167"/>
    <s v="60001-100000"/>
    <m/>
    <m/>
    <m/>
    <m/>
    <m/>
    <n v="24674.5"/>
    <n v="74598.25"/>
    <n v="49923.75"/>
    <n v="-50211.125"/>
    <n v="149483.875"/>
    <n v="78167"/>
  </r>
  <r>
    <n v="83297"/>
    <d v="2014-07-22T15:07:47"/>
    <x v="0"/>
    <s v="Male"/>
    <s v="Production Department"/>
    <x v="1"/>
    <n v="25911"/>
    <n v="25911"/>
    <s v="20001-40000"/>
    <m/>
    <m/>
    <m/>
    <m/>
    <m/>
    <n v="24671"/>
    <n v="74553"/>
    <n v="49882"/>
    <n v="-50152"/>
    <n v="149376"/>
    <n v="25911"/>
  </r>
  <r>
    <n v="998767"/>
    <d v="2014-07-24T10:41:16"/>
    <x v="1"/>
    <s v="Female"/>
    <s v="Production Department"/>
    <x v="1"/>
    <n v="99178"/>
    <n v="99178"/>
    <s v="60001-100000"/>
    <m/>
    <m/>
    <m/>
    <m/>
    <m/>
    <n v="24667.5"/>
    <n v="74571.5"/>
    <n v="49904"/>
    <n v="-50188.5"/>
    <n v="149427.5"/>
    <n v="99178"/>
  </r>
  <r>
    <n v="93533"/>
    <d v="2014-07-24T10:42:32"/>
    <x v="0"/>
    <s v="Male"/>
    <s v="Production Department"/>
    <x v="1"/>
    <n v="45429"/>
    <n v="45429"/>
    <s v="40001-60000"/>
    <m/>
    <m/>
    <m/>
    <m/>
    <m/>
    <n v="24664"/>
    <n v="74516"/>
    <n v="49852"/>
    <n v="-50114"/>
    <n v="149294"/>
    <n v="45429"/>
  </r>
  <r>
    <n v="208383"/>
    <d v="2014-07-24T15:38:07"/>
    <x v="0"/>
    <s v="Male"/>
    <s v="Production Department"/>
    <x v="1"/>
    <n v="94033"/>
    <n v="94033"/>
    <s v="60001-100000"/>
    <m/>
    <m/>
    <m/>
    <m/>
    <m/>
    <n v="24659.25"/>
    <n v="74534.5"/>
    <n v="49875.25"/>
    <n v="-50153.625"/>
    <n v="149347.375"/>
    <n v="94033"/>
  </r>
  <r>
    <n v="979283"/>
    <d v="2014-08-11T09:32:04"/>
    <x v="0"/>
    <s v="Male"/>
    <s v="Production Department"/>
    <x v="1"/>
    <n v="49733"/>
    <n v="49733"/>
    <s v="40001-60000"/>
    <m/>
    <m/>
    <m/>
    <m/>
    <m/>
    <n v="24654.5"/>
    <n v="74500.5"/>
    <n v="49846"/>
    <n v="-50114.5"/>
    <n v="149269.5"/>
    <n v="49733"/>
  </r>
  <r>
    <n v="339547"/>
    <d v="2014-08-11T09:32:48"/>
    <x v="0"/>
    <s v="Female"/>
    <s v="Production Department"/>
    <x v="1"/>
    <n v="56545"/>
    <n v="56545"/>
    <s v="40001-60000"/>
    <m/>
    <m/>
    <m/>
    <m/>
    <m/>
    <n v="24649.75"/>
    <n v="74508.25"/>
    <n v="49858.5"/>
    <n v="-50138"/>
    <n v="149296"/>
    <n v="56545"/>
  </r>
  <r>
    <n v="715346"/>
    <d v="2014-08-11T09:33:45"/>
    <x v="0"/>
    <s v="Female"/>
    <s v="Production Department"/>
    <x v="1"/>
    <n v="71548"/>
    <n v="71548"/>
    <s v="60001-100000"/>
    <m/>
    <m/>
    <m/>
    <m/>
    <m/>
    <n v="24645"/>
    <n v="74516"/>
    <n v="49871"/>
    <n v="-50161.5"/>
    <n v="149322.5"/>
    <n v="71548"/>
  </r>
  <r>
    <n v="738113"/>
    <d v="2014-05-02T05:36:49"/>
    <x v="0"/>
    <s v="Female"/>
    <s v="Sales Department"/>
    <x v="0"/>
    <n v="36205"/>
    <n v="36205"/>
    <s v="20001-40000"/>
    <m/>
    <m/>
    <m/>
    <m/>
    <m/>
    <n v="24643"/>
    <n v="74534.5"/>
    <n v="49891.5"/>
    <n v="-50194.25"/>
    <n v="149371.75"/>
    <n v="36205"/>
  </r>
  <r>
    <n v="869596"/>
    <d v="2014-05-02T05:37:40"/>
    <x v="0"/>
    <s v="Female"/>
    <s v="Sales Department"/>
    <x v="0"/>
    <n v="23770"/>
    <n v="23770"/>
    <s v="20001-40000"/>
    <m/>
    <m/>
    <m/>
    <m/>
    <m/>
    <n v="24641"/>
    <n v="74553"/>
    <n v="49912"/>
    <n v="-50227"/>
    <n v="149421"/>
    <n v="23770"/>
  </r>
  <r>
    <n v="484750"/>
    <d v="2014-05-02T05:39:39"/>
    <x v="1"/>
    <s v="Female"/>
    <s v="Sales Department"/>
    <x v="0"/>
    <n v="70206"/>
    <n v="70206"/>
    <s v="60001-100000"/>
    <m/>
    <m/>
    <m/>
    <m/>
    <m/>
    <n v="24649.75"/>
    <n v="74571.5"/>
    <n v="49921.75"/>
    <n v="-50232.875"/>
    <n v="149454.125"/>
    <n v="70206"/>
  </r>
  <r>
    <n v="994801"/>
    <d v="2014-05-02T05:41:13"/>
    <x v="0"/>
    <s v="Female"/>
    <s v="Sales Department"/>
    <x v="0"/>
    <n v="37277"/>
    <n v="37277"/>
    <s v="20001-40000"/>
    <m/>
    <m/>
    <m/>
    <m/>
    <m/>
    <n v="24645"/>
    <n v="74590"/>
    <n v="49945"/>
    <n v="-50272.5"/>
    <n v="149507.5"/>
    <n v="37277"/>
  </r>
  <r>
    <n v="327634"/>
    <d v="2014-07-31T10:38:51"/>
    <x v="1"/>
    <s v="Female"/>
    <s v="Sales Department"/>
    <x v="0"/>
    <n v="58294"/>
    <n v="58294"/>
    <s v="40001-60000"/>
    <m/>
    <m/>
    <m/>
    <m/>
    <m/>
    <n v="24643"/>
    <n v="74598.25"/>
    <n v="49955.25"/>
    <n v="-50289.875"/>
    <n v="149531.125"/>
    <n v="58294"/>
  </r>
  <r>
    <n v="560195"/>
    <d v="2014-07-31T10:41:37"/>
    <x v="0"/>
    <s v="Female"/>
    <s v="Sales Department"/>
    <x v="0"/>
    <n v="88998"/>
    <n v="88998"/>
    <s v="60001-100000"/>
    <m/>
    <m/>
    <m/>
    <m/>
    <m/>
    <n v="24641"/>
    <n v="74606.5"/>
    <n v="49965.5"/>
    <n v="-50307.25"/>
    <n v="149554.75"/>
    <n v="88998"/>
  </r>
  <r>
    <n v="249505"/>
    <d v="2014-08-13T12:10:21"/>
    <x v="0"/>
    <s v="Male"/>
    <s v="Sales Department"/>
    <x v="0"/>
    <n v="91251"/>
    <n v="91251"/>
    <s v="60001-100000"/>
    <m/>
    <m/>
    <m/>
    <m/>
    <m/>
    <n v="24639"/>
    <n v="74571.5"/>
    <n v="49932.5"/>
    <n v="-50259.75"/>
    <n v="149470.25"/>
    <n v="91251"/>
  </r>
  <r>
    <n v="973017"/>
    <d v="2014-08-21T08:25:57"/>
    <x v="0"/>
    <s v="Male"/>
    <s v="Sales Department"/>
    <x v="0"/>
    <n v="8803"/>
    <n v="8803"/>
    <s v="0-20,000"/>
    <m/>
    <m/>
    <m/>
    <m/>
    <m/>
    <n v="24637"/>
    <n v="74516"/>
    <n v="49879"/>
    <n v="-50181.5"/>
    <n v="149334.5"/>
    <n v="8803"/>
  </r>
  <r>
    <n v="896284"/>
    <d v="2014-08-21T08:28:56"/>
    <x v="1"/>
    <s v="Male"/>
    <s v="Sales Department"/>
    <x v="0"/>
    <n v="81268"/>
    <n v="81268"/>
    <s v="60001-100000"/>
    <m/>
    <m/>
    <m/>
    <m/>
    <m/>
    <n v="24643"/>
    <n v="74534.5"/>
    <n v="49891.5"/>
    <n v="-50194.25"/>
    <n v="149371.75"/>
    <n v="81268"/>
  </r>
  <r>
    <n v="314661"/>
    <d v="2014-08-21T08:29:53"/>
    <x v="0"/>
    <s v="Male"/>
    <s v="Sales Department"/>
    <x v="0"/>
    <n v="30905"/>
    <n v="30905"/>
    <s v="20001-40000"/>
    <m/>
    <m/>
    <m/>
    <m/>
    <m/>
    <n v="24641"/>
    <n v="74500.5"/>
    <n v="49859.5"/>
    <n v="-50148.25"/>
    <n v="149289.75"/>
    <n v="30905"/>
  </r>
  <r>
    <n v="719581"/>
    <d v="2014-07-16T16:51:24"/>
    <x v="1"/>
    <s v="Male"/>
    <s v="Service Department"/>
    <x v="3"/>
    <n v="40726"/>
    <n v="40726"/>
    <s v="40001-60000"/>
    <m/>
    <m/>
    <m/>
    <m/>
    <m/>
    <n v="24639"/>
    <n v="74508.25"/>
    <n v="49869.25"/>
    <n v="-50164.875"/>
    <n v="149312.125"/>
    <n v="40726"/>
  </r>
  <r>
    <n v="913942"/>
    <d v="2014-05-01T10:36:08"/>
    <x v="1"/>
    <s v="Male"/>
    <s v="Marketing Department"/>
    <x v="1"/>
    <n v="15926"/>
    <n v="15926"/>
    <s v="0-20,000"/>
    <m/>
    <m/>
    <m/>
    <m/>
    <m/>
    <n v="24637"/>
    <n v="74516"/>
    <n v="49879"/>
    <n v="-50181.5"/>
    <n v="149334.5"/>
    <n v="15926"/>
  </r>
  <r>
    <n v="475175"/>
    <d v="2014-05-05T15:20:13"/>
    <x v="1"/>
    <s v="Female"/>
    <s v="Marketing Department"/>
    <x v="1"/>
    <n v="8553"/>
    <n v="8553"/>
    <s v="0-20,000"/>
    <m/>
    <m/>
    <m/>
    <m/>
    <m/>
    <n v="24643"/>
    <n v="74534.5"/>
    <n v="49891.5"/>
    <n v="-50194.25"/>
    <n v="149371.75"/>
    <n v="8553"/>
  </r>
  <r>
    <n v="821934"/>
    <d v="2014-05-13T18:10:27"/>
    <x v="1"/>
    <s v="Female"/>
    <s v="Marketing Department"/>
    <x v="3"/>
    <n v="9142"/>
    <n v="9142"/>
    <s v="0-20,000"/>
    <m/>
    <m/>
    <m/>
    <m/>
    <m/>
    <n v="24654.5"/>
    <n v="74553"/>
    <n v="49898.5"/>
    <n v="-50193.25"/>
    <n v="149400.75"/>
    <n v="9142"/>
  </r>
  <r>
    <n v="120099"/>
    <d v="2014-06-13T10:16:02"/>
    <x v="0"/>
    <s v="Male"/>
    <s v="Marketing Department"/>
    <x v="3"/>
    <n v="5379"/>
    <n v="5379"/>
    <s v="0-20,000"/>
    <m/>
    <m/>
    <m/>
    <m/>
    <m/>
    <n v="24667.5"/>
    <n v="74571.5"/>
    <n v="49904"/>
    <n v="-50188.5"/>
    <n v="149427.5"/>
    <n v="5379"/>
  </r>
  <r>
    <n v="61387"/>
    <d v="2014-08-08T12:32:50"/>
    <x v="1"/>
    <s v="Don’t want to say"/>
    <s v="Operations Department"/>
    <x v="9"/>
    <n v="5757"/>
    <n v="5757"/>
    <s v="0-20,000"/>
    <m/>
    <m/>
    <m/>
    <m/>
    <m/>
    <n v="24678"/>
    <n v="74590"/>
    <n v="49912"/>
    <n v="-50190"/>
    <n v="149458"/>
    <n v="5757"/>
  </r>
  <r>
    <n v="756858"/>
    <d v="2014-08-12T09:33:32"/>
    <x v="0"/>
    <s v="Female"/>
    <s v="Operations Department"/>
    <x v="9"/>
    <n v="49903"/>
    <n v="49903"/>
    <s v="40001-60000"/>
    <m/>
    <m/>
    <m/>
    <m/>
    <m/>
    <n v="24697.5"/>
    <n v="74598.25"/>
    <n v="49900.75"/>
    <n v="-50153.625"/>
    <n v="149449.375"/>
    <n v="49903"/>
  </r>
  <r>
    <n v="770131"/>
    <d v="2014-07-08T09:32:11"/>
    <x v="0"/>
    <s v="Female"/>
    <s v="Service Department"/>
    <x v="9"/>
    <n v="40540"/>
    <n v="40540"/>
    <s v="40001-60000"/>
    <m/>
    <m/>
    <m/>
    <m/>
    <m/>
    <n v="24691"/>
    <n v="74606.5"/>
    <n v="49915.5"/>
    <n v="-50182.25"/>
    <n v="149479.75"/>
    <n v="40540"/>
  </r>
  <r>
    <n v="649883"/>
    <d v="2014-07-22T07:23:11"/>
    <x v="0"/>
    <s v="Male"/>
    <s v="Service Department"/>
    <x v="9"/>
    <n v="3595"/>
    <n v="3595"/>
    <s v="0-20,000"/>
    <m/>
    <m/>
    <m/>
    <m/>
    <m/>
    <n v="24684.5"/>
    <n v="74614.75"/>
    <n v="49930.25"/>
    <n v="-50210.875"/>
    <n v="149510.125"/>
    <n v="3595"/>
  </r>
  <r>
    <n v="306825"/>
    <d v="2014-06-17T11:31:08"/>
    <x v="1"/>
    <s v="Male"/>
    <s v="Operations Department"/>
    <x v="0"/>
    <n v="14794"/>
    <n v="14794"/>
    <s v="0-20,000"/>
    <m/>
    <m/>
    <m/>
    <m/>
    <m/>
    <n v="24704"/>
    <n v="74623"/>
    <n v="49919"/>
    <n v="-50174.5"/>
    <n v="149501.5"/>
    <n v="14794"/>
  </r>
  <r>
    <n v="942408"/>
    <d v="2014-07-16T15:41:10"/>
    <x v="0"/>
    <s v="Male"/>
    <s v="Service Department"/>
    <x v="1"/>
    <n v="84735"/>
    <n v="84735"/>
    <s v="60001-100000"/>
    <m/>
    <m/>
    <m/>
    <m/>
    <m/>
    <n v="24704"/>
    <n v="74635.5"/>
    <n v="49931.5"/>
    <n v="-50193.25"/>
    <n v="149532.75"/>
    <n v="84735"/>
  </r>
  <r>
    <n v="669080"/>
    <d v="2014-07-17T17:01:36"/>
    <x v="1"/>
    <s v="Male"/>
    <s v="Service Department"/>
    <x v="1"/>
    <n v="37286"/>
    <n v="37286"/>
    <s v="20001-40000"/>
    <m/>
    <m/>
    <m/>
    <m/>
    <m/>
    <n v="24704"/>
    <n v="74606.5"/>
    <n v="49902.5"/>
    <n v="-50149.75"/>
    <n v="149460.25"/>
    <n v="37286"/>
  </r>
  <r>
    <n v="178137"/>
    <d v="2014-07-23T15:12:11"/>
    <x v="1"/>
    <s v="Male"/>
    <s v="Service Department"/>
    <x v="1"/>
    <n v="91614"/>
    <n v="91614"/>
    <s v="60001-100000"/>
    <m/>
    <m/>
    <m/>
    <m/>
    <m/>
    <n v="24704"/>
    <n v="74614.75"/>
    <n v="49910.75"/>
    <n v="-50162.125"/>
    <n v="149480.875"/>
    <n v="91614"/>
  </r>
  <r>
    <n v="521320"/>
    <d v="2014-07-30T15:11:21"/>
    <x v="1"/>
    <s v="Male"/>
    <s v="Service Department"/>
    <x v="1"/>
    <n v="45554"/>
    <n v="45554"/>
    <s v="40001-60000"/>
    <m/>
    <m/>
    <m/>
    <m/>
    <m/>
    <n v="24704"/>
    <n v="74590"/>
    <n v="49886"/>
    <n v="-50125"/>
    <n v="149419"/>
    <n v="45554"/>
  </r>
  <r>
    <n v="160361"/>
    <d v="2014-08-18T18:43:37"/>
    <x v="0"/>
    <s v="Male"/>
    <s v="Service Department"/>
    <x v="1"/>
    <n v="77907"/>
    <n v="77907"/>
    <s v="60001-100000"/>
    <m/>
    <m/>
    <m/>
    <m/>
    <m/>
    <n v="24697.5"/>
    <n v="74598.25"/>
    <n v="49900.75"/>
    <n v="-50153.625"/>
    <n v="149449.375"/>
    <n v="77907"/>
  </r>
  <r>
    <n v="282540"/>
    <d v="2014-08-18T18:46:05"/>
    <x v="0"/>
    <s v="Female"/>
    <s v="Service Department"/>
    <x v="1"/>
    <n v="52319"/>
    <n v="52319"/>
    <s v="40001-60000"/>
    <m/>
    <m/>
    <m/>
    <m/>
    <m/>
    <n v="24691"/>
    <n v="74553"/>
    <n v="49862"/>
    <n v="-50102"/>
    <n v="149346"/>
    <n v="52319"/>
  </r>
  <r>
    <n v="123721"/>
    <d v="2014-08-01T17:47:56"/>
    <x v="0"/>
    <s v="Female"/>
    <s v="Operations Department"/>
    <x v="8"/>
    <n v="55487"/>
    <n v="55487"/>
    <s v="40001-60000"/>
    <m/>
    <m/>
    <m/>
    <m/>
    <m/>
    <n v="24684.5"/>
    <n v="74571.5"/>
    <n v="49887"/>
    <n v="-50146"/>
    <n v="149402"/>
    <n v="55487"/>
  </r>
  <r>
    <n v="306163"/>
    <d v="2014-07-27T08:38:13"/>
    <x v="0"/>
    <s v="Male"/>
    <s v="Operations Department"/>
    <x v="8"/>
    <n v="12105"/>
    <n v="12105"/>
    <s v="0-20,000"/>
    <m/>
    <m/>
    <m/>
    <m/>
    <m/>
    <n v="24678"/>
    <n v="74590"/>
    <n v="49912"/>
    <n v="-50190"/>
    <n v="149458"/>
    <n v="12105"/>
  </r>
  <r>
    <n v="141433"/>
    <d v="2014-06-26T09:32:00"/>
    <x v="0"/>
    <s v="Male"/>
    <s v="Operations Department"/>
    <x v="1"/>
    <n v="89135"/>
    <n v="89135"/>
    <s v="60001-100000"/>
    <m/>
    <m/>
    <m/>
    <m/>
    <m/>
    <n v="24697.5"/>
    <n v="74598.25"/>
    <n v="49900.75"/>
    <n v="-50153.625"/>
    <n v="149449.375"/>
    <n v="89135"/>
  </r>
  <r>
    <n v="503081"/>
    <d v="2014-08-17T13:47:33"/>
    <x v="0"/>
    <s v="Male"/>
    <s v="Operations Department"/>
    <x v="1"/>
    <n v="17512"/>
    <n v="17512"/>
    <s v="0-20,000"/>
    <m/>
    <m/>
    <m/>
    <m/>
    <m/>
    <n v="24691"/>
    <n v="74553"/>
    <n v="49862"/>
    <n v="-50102"/>
    <n v="149346"/>
    <n v="17512"/>
  </r>
  <r>
    <n v="976197"/>
    <d v="2014-08-17T13:48:01"/>
    <x v="0"/>
    <s v="Female"/>
    <s v="Operations Department"/>
    <x v="1"/>
    <n v="41667"/>
    <n v="41667"/>
    <s v="40001-60000"/>
    <m/>
    <m/>
    <m/>
    <m/>
    <m/>
    <n v="24704"/>
    <n v="74571.5"/>
    <n v="49867.5"/>
    <n v="-50097.25"/>
    <n v="149372.75"/>
    <n v="41667"/>
  </r>
  <r>
    <n v="729174"/>
    <d v="2014-07-31T09:32:34"/>
    <x v="0"/>
    <s v="Male"/>
    <s v="Operations Department"/>
    <x v="1"/>
    <n v="56352"/>
    <n v="56352"/>
    <s v="40001-60000"/>
    <m/>
    <m/>
    <m/>
    <m/>
    <m/>
    <n v="24704"/>
    <n v="74590"/>
    <n v="49886"/>
    <n v="-50125"/>
    <n v="149419"/>
    <n v="56352"/>
  </r>
  <r>
    <n v="937152"/>
    <d v="2014-05-29T09:36:04"/>
    <x v="1"/>
    <s v="Male"/>
    <s v="Operations Department"/>
    <x v="3"/>
    <n v="71803"/>
    <n v="71803"/>
    <s v="60001-100000"/>
    <m/>
    <m/>
    <m/>
    <m/>
    <m/>
    <n v="24697.5"/>
    <n v="74598.25"/>
    <n v="49900.75"/>
    <n v="-50153.625"/>
    <n v="149449.375"/>
    <n v="71803"/>
  </r>
  <r>
    <n v="798215"/>
    <d v="2014-06-24T07:25:57"/>
    <x v="1"/>
    <s v="Female"/>
    <s v="Operations Department"/>
    <x v="3"/>
    <n v="18475"/>
    <n v="18475"/>
    <s v="0-20,000"/>
    <m/>
    <m/>
    <m/>
    <m/>
    <m/>
    <n v="24691"/>
    <n v="74606.5"/>
    <n v="49915.5"/>
    <n v="-50182.25"/>
    <n v="149479.75"/>
    <n v="18475"/>
  </r>
  <r>
    <n v="188079"/>
    <d v="2014-06-24T07:25:02"/>
    <x v="0"/>
    <s v="Don’t want to say"/>
    <s v="Operations Department"/>
    <x v="3"/>
    <n v="86347"/>
    <n v="86347"/>
    <s v="60001-100000"/>
    <m/>
    <m/>
    <m/>
    <m/>
    <m/>
    <n v="24704"/>
    <n v="74614.75"/>
    <n v="49910.75"/>
    <n v="-50162.125"/>
    <n v="149480.875"/>
    <n v="86347"/>
  </r>
  <r>
    <n v="571355"/>
    <d v="2014-06-24T20:35:15"/>
    <x v="0"/>
    <s v="Female"/>
    <s v="Operations Department"/>
    <x v="3"/>
    <n v="19117"/>
    <n v="19117"/>
    <s v="0-20,000"/>
    <m/>
    <m/>
    <m/>
    <m/>
    <m/>
    <n v="24704"/>
    <n v="74590"/>
    <n v="49886"/>
    <n v="-50125"/>
    <n v="149419"/>
    <n v="19117"/>
  </r>
  <r>
    <n v="990783"/>
    <d v="2014-06-24T20:35:42"/>
    <x v="1"/>
    <s v="Male"/>
    <s v="Operations Department"/>
    <x v="3"/>
    <n v="1326"/>
    <n v="1326"/>
    <s v="0-20,000"/>
    <m/>
    <m/>
    <m/>
    <m/>
    <m/>
    <n v="24704"/>
    <n v="74598.25"/>
    <n v="49894.25"/>
    <n v="-50137.375"/>
    <n v="149439.625"/>
    <n v="1326"/>
  </r>
  <r>
    <n v="513992"/>
    <d v="2014-06-24T20:38:06"/>
    <x v="0"/>
    <s v="Male"/>
    <s v="Operations Department"/>
    <x v="3"/>
    <n v="3701"/>
    <n v="3701"/>
    <s v="0-20,000"/>
    <m/>
    <m/>
    <m/>
    <m/>
    <m/>
    <n v="24709.5"/>
    <n v="74606.5"/>
    <n v="49897"/>
    <n v="-50136"/>
    <n v="149452"/>
    <n v="3701"/>
  </r>
  <r>
    <n v="198610"/>
    <d v="2014-06-25T13:44:11"/>
    <x v="0"/>
    <s v="Male"/>
    <s v="Operations Department"/>
    <x v="3"/>
    <n v="27219"/>
    <n v="27219"/>
    <s v="20001-40000"/>
    <m/>
    <m/>
    <m/>
    <m/>
    <m/>
    <n v="24717"/>
    <n v="74614.75"/>
    <n v="49897.75"/>
    <n v="-50129.625"/>
    <n v="149461.375"/>
    <n v="27219"/>
  </r>
  <r>
    <n v="671060"/>
    <d v="2014-06-25T13:45:29"/>
    <x v="0"/>
    <s v="Male"/>
    <s v="Operations Department"/>
    <x v="3"/>
    <n v="88285"/>
    <n v="88285"/>
    <s v="60001-100000"/>
    <m/>
    <m/>
    <m/>
    <m/>
    <m/>
    <n v="24715"/>
    <n v="74623"/>
    <n v="49908"/>
    <n v="-50147"/>
    <n v="149485"/>
    <n v="88285"/>
  </r>
  <r>
    <n v="16811"/>
    <d v="2014-06-19T09:34:41"/>
    <x v="0"/>
    <s v="Female"/>
    <s v="Service Department"/>
    <x v="1"/>
    <n v="4083"/>
    <n v="4083"/>
    <s v="0-20,000"/>
    <m/>
    <m/>
    <m/>
    <m/>
    <m/>
    <n v="24712.25"/>
    <n v="74598.25"/>
    <n v="49886"/>
    <n v="-50116.75"/>
    <n v="149427.25"/>
    <n v="4083"/>
  </r>
  <r>
    <n v="162703"/>
    <d v="2014-06-29T16:49:35"/>
    <x v="1"/>
    <s v="Female"/>
    <s v="Service Department"/>
    <x v="1"/>
    <n v="6345"/>
    <n v="6345"/>
    <s v="0-20,000"/>
    <m/>
    <m/>
    <m/>
    <m/>
    <m/>
    <n v="24719"/>
    <n v="74606.5"/>
    <n v="49887.5"/>
    <n v="-50112.25"/>
    <n v="149437.75"/>
    <n v="6345"/>
  </r>
  <r>
    <n v="114187"/>
    <d v="2014-06-29T16:50:55"/>
    <x v="1"/>
    <s v="Male"/>
    <s v="Service Department"/>
    <x v="1"/>
    <n v="13732"/>
    <n v="13732"/>
    <s v="0-20,000"/>
    <m/>
    <m/>
    <m/>
    <m/>
    <m/>
    <n v="24726"/>
    <n v="74614.75"/>
    <n v="49888.75"/>
    <n v="-50107.125"/>
    <n v="149447.875"/>
    <n v="13732"/>
  </r>
  <r>
    <n v="993049"/>
    <d v="2014-06-29T16:51:29"/>
    <x v="0"/>
    <s v="Female"/>
    <s v="Service Department"/>
    <x v="1"/>
    <n v="58033"/>
    <n v="58033"/>
    <s v="40001-60000"/>
    <m/>
    <m/>
    <m/>
    <m/>
    <m/>
    <n v="24735"/>
    <n v="74623"/>
    <n v="49888"/>
    <n v="-50097"/>
    <n v="149455"/>
    <n v="58033"/>
  </r>
  <r>
    <n v="987712"/>
    <d v="2014-07-03T14:38:29"/>
    <x v="1"/>
    <s v="Male"/>
    <s v="Service Department"/>
    <x v="3"/>
    <n v="74931"/>
    <n v="74931"/>
    <s v="60001-100000"/>
    <m/>
    <m/>
    <m/>
    <m/>
    <m/>
    <n v="24732"/>
    <n v="74635.5"/>
    <n v="49903.5"/>
    <n v="-50123.25"/>
    <n v="149490.75"/>
    <n v="74931"/>
  </r>
  <r>
    <n v="342038"/>
    <d v="2014-07-07T17:07:13"/>
    <x v="1"/>
    <s v="Female"/>
    <s v="Service Department"/>
    <x v="1"/>
    <n v="73062"/>
    <n v="73062"/>
    <s v="60001-100000"/>
    <m/>
    <m/>
    <m/>
    <m/>
    <m/>
    <n v="24729"/>
    <n v="74606.5"/>
    <n v="49877.5"/>
    <n v="-50087.25"/>
    <n v="149422.75"/>
    <n v="73062"/>
  </r>
  <r>
    <n v="201002"/>
    <d v="2014-07-11T02:39:51"/>
    <x v="0"/>
    <s v="Male"/>
    <s v="Service Department"/>
    <x v="3"/>
    <n v="59009"/>
    <n v="59009"/>
    <s v="40001-60000"/>
    <m/>
    <m/>
    <m/>
    <m/>
    <m/>
    <n v="24726"/>
    <n v="74614.75"/>
    <n v="49888.75"/>
    <n v="-50107.125"/>
    <n v="149447.875"/>
    <n v="59009"/>
  </r>
  <r>
    <n v="758129"/>
    <d v="2014-07-11T11:27:38"/>
    <x v="0"/>
    <s v="Male"/>
    <s v="Service Department"/>
    <x v="3"/>
    <n v="73556"/>
    <n v="73556"/>
    <s v="60001-100000"/>
    <m/>
    <m/>
    <m/>
    <m/>
    <m/>
    <n v="24723"/>
    <n v="74623"/>
    <n v="49900"/>
    <n v="-50127"/>
    <n v="149473"/>
    <n v="73556"/>
  </r>
  <r>
    <n v="610135"/>
    <d v="2014-07-11T11:29:37"/>
    <x v="0"/>
    <s v="Female"/>
    <s v="Service Department"/>
    <x v="3"/>
    <n v="70146"/>
    <n v="70146"/>
    <s v="60001-100000"/>
    <m/>
    <m/>
    <m/>
    <m/>
    <m/>
    <n v="24721"/>
    <n v="74635.5"/>
    <n v="49914.5"/>
    <n v="-50150.75"/>
    <n v="149507.25"/>
    <n v="70146"/>
  </r>
  <r>
    <n v="752352"/>
    <d v="2014-07-14T18:01:27"/>
    <x v="1"/>
    <s v="Don’t want to say"/>
    <s v="Service Department"/>
    <x v="1"/>
    <n v="5227"/>
    <n v="5227"/>
    <s v="0-20,000"/>
    <m/>
    <m/>
    <m/>
    <m/>
    <m/>
    <n v="24719"/>
    <n v="74648"/>
    <n v="49929"/>
    <n v="-50174.5"/>
    <n v="149541.5"/>
    <n v="5227"/>
  </r>
  <r>
    <n v="553291"/>
    <d v="2014-07-17T07:27:32"/>
    <x v="1"/>
    <s v="Male"/>
    <s v="Service Department"/>
    <x v="1"/>
    <n v="36761"/>
    <n v="36761"/>
    <s v="20001-40000"/>
    <m/>
    <m/>
    <m/>
    <m/>
    <m/>
    <n v="24726"/>
    <n v="74660.5"/>
    <n v="49934.5"/>
    <n v="-50175.75"/>
    <n v="149562.25"/>
    <n v="36761"/>
  </r>
  <r>
    <n v="742503"/>
    <d v="2014-07-17T07:29:01"/>
    <x v="0"/>
    <s v="Female"/>
    <s v="Service Department"/>
    <x v="1"/>
    <n v="83910"/>
    <n v="83910"/>
    <s v="60001-100000"/>
    <m/>
    <m/>
    <m/>
    <m/>
    <m/>
    <n v="24723"/>
    <n v="74673"/>
    <n v="49950"/>
    <n v="-50202"/>
    <n v="149598"/>
    <n v="83910"/>
  </r>
  <r>
    <n v="256604"/>
    <d v="2014-07-17T07:26:01"/>
    <x v="0"/>
    <s v="Female"/>
    <s v="Service Department"/>
    <x v="1"/>
    <n v="9963"/>
    <n v="9963"/>
    <s v="0-20,000"/>
    <m/>
    <m/>
    <m/>
    <m/>
    <m/>
    <n v="24721"/>
    <n v="74635.5"/>
    <n v="49914.5"/>
    <n v="-50150.75"/>
    <n v="149507.25"/>
    <n v="9963"/>
  </r>
  <r>
    <n v="470979"/>
    <d v="2014-06-26T09:36:00"/>
    <x v="0"/>
    <s v="Female"/>
    <s v="Service Department"/>
    <x v="1"/>
    <n v="33791"/>
    <n v="33791"/>
    <s v="20001-40000"/>
    <m/>
    <m/>
    <m/>
    <m/>
    <m/>
    <n v="24729"/>
    <n v="74648"/>
    <n v="49919"/>
    <n v="-50149.5"/>
    <n v="149526.5"/>
    <n v="33791"/>
  </r>
  <r>
    <n v="995423"/>
    <d v="2014-06-26T09:36:48"/>
    <x v="0"/>
    <s v="Male"/>
    <s v="Service Department"/>
    <x v="1"/>
    <n v="37655"/>
    <n v="37655"/>
    <s v="20001-40000"/>
    <m/>
    <m/>
    <m/>
    <m/>
    <m/>
    <n v="24726"/>
    <n v="74660.5"/>
    <n v="49934.5"/>
    <n v="-50175.75"/>
    <n v="149562.25"/>
    <n v="37655"/>
  </r>
  <r>
    <n v="322860"/>
    <d v="2014-06-26T09:31:56"/>
    <x v="0"/>
    <s v="Don’t want to say"/>
    <s v="Service Department"/>
    <x v="1"/>
    <n v="42972"/>
    <n v="42972"/>
    <s v="40001-60000"/>
    <m/>
    <m/>
    <m/>
    <m/>
    <m/>
    <n v="24723"/>
    <n v="74673"/>
    <n v="49950"/>
    <n v="-50202"/>
    <n v="149598"/>
    <n v="42972"/>
  </r>
  <r>
    <n v="469009"/>
    <d v="2014-07-05T16:40:20"/>
    <x v="1"/>
    <s v="Male"/>
    <s v="Service Department"/>
    <x v="1"/>
    <n v="62982"/>
    <n v="62982"/>
    <s v="60001-100000"/>
    <m/>
    <m/>
    <m/>
    <m/>
    <m/>
    <n v="24721"/>
    <n v="74675"/>
    <n v="49954"/>
    <n v="-50210"/>
    <n v="149606"/>
    <n v="62982"/>
  </r>
  <r>
    <n v="604024"/>
    <d v="2014-07-08T09:49:45"/>
    <x v="0"/>
    <s v="Male"/>
    <s v="Service Department"/>
    <x v="1"/>
    <n v="99345"/>
    <n v="99345"/>
    <s v="60001-100000"/>
    <m/>
    <m/>
    <m/>
    <m/>
    <m/>
    <n v="24719"/>
    <n v="74677"/>
    <n v="49958"/>
    <n v="-50218"/>
    <n v="149614"/>
    <n v="99345"/>
  </r>
  <r>
    <n v="21822"/>
    <d v="2014-05-22T17:00:30"/>
    <x v="0"/>
    <s v="Female"/>
    <s v="Service Department"/>
    <x v="4"/>
    <n v="57333"/>
    <n v="57333"/>
    <s v="40001-60000"/>
    <m/>
    <m/>
    <m/>
    <m/>
    <m/>
    <n v="24717"/>
    <n v="74660.5"/>
    <n v="49943.5"/>
    <n v="-50198.25"/>
    <n v="149575.75"/>
    <n v="57333"/>
  </r>
  <r>
    <n v="420095"/>
    <d v="2014-06-20T09:33:18"/>
    <x v="1"/>
    <s v="Male"/>
    <s v="Service Department"/>
    <x v="4"/>
    <n v="14745"/>
    <n v="14745"/>
    <s v="0-20,000"/>
    <m/>
    <m/>
    <m/>
    <m/>
    <m/>
    <n v="24715"/>
    <n v="74673"/>
    <n v="49958"/>
    <n v="-50222"/>
    <n v="149610"/>
    <n v="14745"/>
  </r>
  <r>
    <n v="356027"/>
    <d v="2014-07-18T09:34:29"/>
    <x v="0"/>
    <s v="Female"/>
    <s v="Service Department"/>
    <x v="4"/>
    <n v="81124"/>
    <n v="81124"/>
    <s v="60001-100000"/>
    <m/>
    <m/>
    <m/>
    <m/>
    <m/>
    <n v="24721"/>
    <n v="74675"/>
    <n v="49954"/>
    <n v="-50210"/>
    <n v="149606"/>
    <n v="81124"/>
  </r>
  <r>
    <n v="655082"/>
    <d v="2014-07-25T17:19:51"/>
    <x v="1"/>
    <s v="Male"/>
    <s v="Service Department"/>
    <x v="4"/>
    <n v="63777"/>
    <n v="63777"/>
    <s v="60001-100000"/>
    <m/>
    <m/>
    <m/>
    <m/>
    <m/>
    <n v="24719"/>
    <n v="74648"/>
    <n v="49929"/>
    <n v="-50174.5"/>
    <n v="149541.5"/>
    <n v="63777"/>
  </r>
  <r>
    <n v="970300"/>
    <d v="2014-07-25T17:23:10"/>
    <x v="0"/>
    <s v="Male"/>
    <s v="Service Department"/>
    <x v="4"/>
    <n v="36932"/>
    <n v="36932"/>
    <s v="20001-40000"/>
    <m/>
    <m/>
    <m/>
    <m/>
    <m/>
    <n v="24717"/>
    <n v="74660.5"/>
    <n v="49943.5"/>
    <n v="-50198.25"/>
    <n v="149575.75"/>
    <n v="36932"/>
  </r>
  <r>
    <n v="607770"/>
    <d v="2014-07-25T17:25:21"/>
    <x v="0"/>
    <s v="Female"/>
    <s v="Service Department"/>
    <x v="4"/>
    <n v="81106"/>
    <n v="81106"/>
    <s v="60001-100000"/>
    <m/>
    <m/>
    <m/>
    <m/>
    <m/>
    <n v="24715"/>
    <n v="74673"/>
    <n v="49958"/>
    <n v="-50222"/>
    <n v="149610"/>
    <n v="81106"/>
  </r>
  <r>
    <n v="346303"/>
    <d v="2014-07-31T13:49:18"/>
    <x v="0"/>
    <s v="Female"/>
    <s v="Service Department"/>
    <x v="4"/>
    <n v="55056"/>
    <n v="55056"/>
    <s v="40001-60000"/>
    <m/>
    <m/>
    <m/>
    <m/>
    <m/>
    <n v="24712.25"/>
    <n v="74635.5"/>
    <n v="49923.25"/>
    <n v="-50172.625"/>
    <n v="149520.375"/>
    <n v="55056"/>
  </r>
  <r>
    <n v="961113"/>
    <d v="2014-08-13T19:05:00"/>
    <x v="0"/>
    <s v="Male"/>
    <s v="Service Department"/>
    <x v="4"/>
    <n v="47856"/>
    <n v="47856"/>
    <s v="40001-60000"/>
    <m/>
    <m/>
    <m/>
    <m/>
    <m/>
    <n v="24709.5"/>
    <n v="74648"/>
    <n v="49938.5"/>
    <n v="-50198.25"/>
    <n v="149555.75"/>
    <n v="47856"/>
  </r>
  <r>
    <n v="517292"/>
    <d v="2014-08-25T14:24:19"/>
    <x v="0"/>
    <s v="Male"/>
    <s v="Service Department"/>
    <x v="4"/>
    <n v="94052"/>
    <n v="94052"/>
    <s v="60001-100000"/>
    <m/>
    <m/>
    <m/>
    <m/>
    <m/>
    <n v="24706.75"/>
    <n v="74660.5"/>
    <n v="49953.75"/>
    <n v="-50223.875"/>
    <n v="149591.125"/>
    <n v="94052"/>
  </r>
  <r>
    <n v="141631"/>
    <d v="2014-08-25T14:25:21"/>
    <x v="0"/>
    <s v="Female"/>
    <s v="Service Department"/>
    <x v="4"/>
    <n v="5534"/>
    <n v="5534"/>
    <s v="0-20,000"/>
    <m/>
    <m/>
    <m/>
    <m/>
    <m/>
    <n v="24704"/>
    <n v="74623"/>
    <n v="49919"/>
    <n v="-50174.5"/>
    <n v="149501.5"/>
    <n v="5534"/>
  </r>
  <r>
    <n v="347699"/>
    <d v="2014-08-27T08:19:34"/>
    <x v="1"/>
    <s v="Don’t want to say"/>
    <s v="Service Department"/>
    <x v="4"/>
    <n v="14617"/>
    <n v="14617"/>
    <s v="0-20,000"/>
    <m/>
    <m/>
    <m/>
    <m/>
    <m/>
    <n v="24712.25"/>
    <n v="74635.5"/>
    <n v="49923.25"/>
    <n v="-50172.625"/>
    <n v="149520.375"/>
    <n v="14617"/>
  </r>
  <r>
    <n v="58230"/>
    <d v="2014-08-22T09:31:31"/>
    <x v="0"/>
    <s v="Male"/>
    <s v="Operations Department"/>
    <x v="1"/>
    <n v="99343"/>
    <n v="99343"/>
    <s v="60001-100000"/>
    <m/>
    <m/>
    <m/>
    <m/>
    <m/>
    <n v="24719"/>
    <n v="74648"/>
    <n v="49929"/>
    <n v="-50174.5"/>
    <n v="149541.5"/>
    <n v="99343"/>
  </r>
  <r>
    <n v="366376"/>
    <d v="2014-08-22T09:33:47"/>
    <x v="1"/>
    <s v="Male"/>
    <s v="Operations Department"/>
    <x v="1"/>
    <n v="69100"/>
    <n v="69100"/>
    <s v="60001-100000"/>
    <m/>
    <m/>
    <m/>
    <m/>
    <m/>
    <n v="24717"/>
    <n v="74614.75"/>
    <n v="49897.75"/>
    <n v="-50129.625"/>
    <n v="149461.375"/>
    <n v="69100"/>
  </r>
  <r>
    <n v="752726"/>
    <d v="2014-05-04T13:43:31"/>
    <x v="0"/>
    <s v="Male"/>
    <s v="Sales Department"/>
    <x v="3"/>
    <n v="96405"/>
    <n v="96405"/>
    <s v="60001-100000"/>
    <m/>
    <m/>
    <m/>
    <m/>
    <m/>
    <n v="24715"/>
    <n v="74623"/>
    <n v="49908"/>
    <n v="-50147"/>
    <n v="149485"/>
    <n v="96405"/>
  </r>
  <r>
    <n v="783920"/>
    <d v="2014-05-06T11:09:34"/>
    <x v="1"/>
    <s v="Male"/>
    <s v="Sales Department"/>
    <x v="3"/>
    <n v="45721"/>
    <n v="45721"/>
    <s v="40001-60000"/>
    <m/>
    <m/>
    <m/>
    <m/>
    <m/>
    <n v="24712.25"/>
    <n v="74598.25"/>
    <n v="49886"/>
    <n v="-50116.75"/>
    <n v="149427.25"/>
    <n v="45721"/>
  </r>
  <r>
    <n v="520387"/>
    <d v="2014-05-08T12:15:16"/>
    <x v="0"/>
    <s v="Female"/>
    <s v="Sales Department"/>
    <x v="1"/>
    <n v="79271"/>
    <n v="79271"/>
    <s v="60001-100000"/>
    <m/>
    <m/>
    <m/>
    <m/>
    <m/>
    <n v="24709.5"/>
    <n v="74606.5"/>
    <n v="49897"/>
    <n v="-50136"/>
    <n v="149452"/>
    <n v="79271"/>
  </r>
  <r>
    <n v="853118"/>
    <d v="2014-05-08T12:16:59"/>
    <x v="0"/>
    <s v="Male"/>
    <s v="Sales Department"/>
    <x v="1"/>
    <n v="61301"/>
    <n v="61301"/>
    <s v="60001-100000"/>
    <m/>
    <m/>
    <m/>
    <m/>
    <m/>
    <n v="24706.75"/>
    <n v="74571.5"/>
    <n v="49864.75"/>
    <n v="-50090.375"/>
    <n v="149368.625"/>
    <n v="61301"/>
  </r>
  <r>
    <n v="501928"/>
    <d v="2014-05-14T11:07:06"/>
    <x v="1"/>
    <s v="Female"/>
    <s v="Sales Department"/>
    <x v="1"/>
    <n v="21961"/>
    <n v="21961"/>
    <s v="20001-40000"/>
    <m/>
    <m/>
    <m/>
    <m/>
    <m/>
    <n v="24704"/>
    <n v="74590"/>
    <n v="49886"/>
    <n v="-50125"/>
    <n v="149419"/>
    <n v="21961"/>
  </r>
  <r>
    <n v="58373"/>
    <d v="2014-05-21T10:18:57"/>
    <x v="0"/>
    <s v="Male"/>
    <s v="Sales Department"/>
    <x v="3"/>
    <n v="7745"/>
    <n v="7745"/>
    <s v="0-20,000"/>
    <m/>
    <m/>
    <m/>
    <m/>
    <m/>
    <n v="24712.25"/>
    <n v="74598.25"/>
    <n v="49886"/>
    <n v="-50116.75"/>
    <n v="149427.25"/>
    <n v="7745"/>
  </r>
  <r>
    <n v="523831"/>
    <d v="2014-05-21T10:24:46"/>
    <x v="0"/>
    <s v="Female"/>
    <s v="Sales Department"/>
    <x v="3"/>
    <n v="87802"/>
    <n v="87802"/>
    <s v="60001-100000"/>
    <m/>
    <m/>
    <m/>
    <m/>
    <m/>
    <n v="24719"/>
    <n v="74606.5"/>
    <n v="49887.5"/>
    <n v="-50112.25"/>
    <n v="149437.75"/>
    <n v="87802"/>
  </r>
  <r>
    <n v="949606"/>
    <d v="2014-07-28T09:35:04"/>
    <x v="0"/>
    <s v="Female"/>
    <s v="Sales Department"/>
    <x v="3"/>
    <n v="45966"/>
    <n v="45966"/>
    <s v="40001-60000"/>
    <m/>
    <m/>
    <m/>
    <m/>
    <m/>
    <n v="24717"/>
    <n v="74571.5"/>
    <n v="49854.5"/>
    <n v="-50064.75"/>
    <n v="149353.25"/>
    <n v="45966"/>
  </r>
  <r>
    <n v="488008"/>
    <d v="2014-07-29T18:41:33"/>
    <x v="0"/>
    <s v="Male"/>
    <s v="Sales Department"/>
    <x v="3"/>
    <n v="10712"/>
    <n v="10712"/>
    <s v="0-20,000"/>
    <m/>
    <m/>
    <m/>
    <m/>
    <m/>
    <n v="24715"/>
    <n v="74590"/>
    <n v="49875"/>
    <n v="-50097.5"/>
    <n v="149402.5"/>
    <n v="10712"/>
  </r>
  <r>
    <n v="476269"/>
    <d v="2014-08-09T18:12:14"/>
    <x v="1"/>
    <s v="Male"/>
    <s v="Sales Department"/>
    <x v="3"/>
    <n v="15227"/>
    <n v="15227"/>
    <s v="0-20,000"/>
    <m/>
    <m/>
    <m/>
    <m/>
    <m/>
    <n v="24721"/>
    <n v="74598.25"/>
    <n v="49877.25"/>
    <n v="-50094.875"/>
    <n v="149414.125"/>
    <n v="15227"/>
  </r>
  <r>
    <n v="165558"/>
    <d v="2014-07-28T09:32:11"/>
    <x v="0"/>
    <s v="Female"/>
    <s v="Operations Department"/>
    <x v="6"/>
    <n v="77540"/>
    <n v="77540"/>
    <s v="60001-100000"/>
    <m/>
    <m/>
    <m/>
    <m/>
    <m/>
    <n v="24729"/>
    <n v="74606.5"/>
    <n v="49877.5"/>
    <n v="-50087.25"/>
    <n v="149422.75"/>
    <n v="77540"/>
  </r>
  <r>
    <n v="63476"/>
    <d v="2014-08-04T12:58:11"/>
    <x v="1"/>
    <s v="Male"/>
    <s v="Operations Department"/>
    <x v="6"/>
    <n v="52833"/>
    <n v="52833"/>
    <s v="40001-60000"/>
    <m/>
    <m/>
    <m/>
    <m/>
    <m/>
    <n v="24726"/>
    <n v="74571.5"/>
    <n v="49845.5"/>
    <n v="-50042.25"/>
    <n v="149339.75"/>
    <n v="52833"/>
  </r>
  <r>
    <n v="793418"/>
    <d v="2014-08-04T09:31:34"/>
    <x v="0"/>
    <s v="Male"/>
    <s v="Service Department"/>
    <x v="9"/>
    <n v="79712"/>
    <n v="79712"/>
    <s v="60001-100000"/>
    <m/>
    <m/>
    <m/>
    <m/>
    <m/>
    <n v="24723"/>
    <n v="74590"/>
    <n v="49867"/>
    <n v="-50077.5"/>
    <n v="149390.5"/>
    <n v="79712"/>
  </r>
  <r>
    <n v="719478"/>
    <d v="2014-05-02T19:45:15"/>
    <x v="1"/>
    <s v="Male"/>
    <s v="Operations Department"/>
    <x v="9"/>
    <n v="5553"/>
    <n v="5553"/>
    <s v="0-20,000"/>
    <m/>
    <m/>
    <m/>
    <m/>
    <m/>
    <n v="24721"/>
    <n v="74534.5"/>
    <n v="49813.5"/>
    <n v="-49999.25"/>
    <n v="149254.75"/>
    <n v="5553"/>
  </r>
  <r>
    <n v="664697"/>
    <d v="2014-05-02T19:47:20"/>
    <x v="0"/>
    <s v="Male"/>
    <s v="Operations Department"/>
    <x v="9"/>
    <n v="28257"/>
    <n v="28257"/>
    <s v="20001-40000"/>
    <m/>
    <m/>
    <m/>
    <m/>
    <m/>
    <n v="24729"/>
    <n v="74553"/>
    <n v="49824"/>
    <n v="-50007"/>
    <n v="149289"/>
    <n v="28257"/>
  </r>
  <r>
    <n v="766137"/>
    <d v="2014-05-02T19:47:43"/>
    <x v="0"/>
    <s v="Female"/>
    <s v="Operations Department"/>
    <x v="9"/>
    <n v="78187"/>
    <n v="78187"/>
    <s v="60001-100000"/>
    <m/>
    <m/>
    <m/>
    <m/>
    <m/>
    <n v="24726"/>
    <n v="74571.5"/>
    <n v="49845.5"/>
    <n v="-50042.25"/>
    <n v="149339.75"/>
    <n v="78187"/>
  </r>
  <r>
    <n v="690257"/>
    <d v="2014-05-09T10:16:00"/>
    <x v="1"/>
    <s v="Female"/>
    <s v="Operations Department"/>
    <x v="9"/>
    <n v="57304"/>
    <n v="57304"/>
    <s v="40001-60000"/>
    <m/>
    <m/>
    <m/>
    <m/>
    <m/>
    <n v="24723"/>
    <n v="74516"/>
    <n v="49793"/>
    <n v="-49966.5"/>
    <n v="149205.5"/>
    <n v="57304"/>
  </r>
  <r>
    <n v="881053"/>
    <d v="2014-05-09T10:16:33"/>
    <x v="0"/>
    <s v="Male"/>
    <s v="Operations Department"/>
    <x v="9"/>
    <n v="97560"/>
    <n v="97560"/>
    <s v="60001-100000"/>
    <m/>
    <m/>
    <m/>
    <m/>
    <m/>
    <n v="24721"/>
    <n v="74534.5"/>
    <n v="49813.5"/>
    <n v="-49999.25"/>
    <n v="149254.75"/>
    <n v="97560"/>
  </r>
  <r>
    <n v="121902"/>
    <d v="2014-05-09T10:16:59"/>
    <x v="0"/>
    <s v="Male"/>
    <s v="Operations Department"/>
    <x v="9"/>
    <n v="25403"/>
    <n v="25403"/>
    <s v="20001-40000"/>
    <m/>
    <m/>
    <m/>
    <m/>
    <m/>
    <n v="24719"/>
    <n v="74500.5"/>
    <n v="49781.5"/>
    <n v="-49953.25"/>
    <n v="149172.75"/>
    <n v="25403"/>
  </r>
  <r>
    <n v="572267"/>
    <d v="2014-05-13T16:59:11"/>
    <x v="1"/>
    <s v="Female"/>
    <s v="Operations Department"/>
    <x v="9"/>
    <n v="34974"/>
    <n v="34974"/>
    <s v="20001-40000"/>
    <m/>
    <m/>
    <m/>
    <m/>
    <m/>
    <n v="24717"/>
    <n v="74508.25"/>
    <n v="49791.25"/>
    <n v="-49969.875"/>
    <n v="149195.125"/>
    <n v="34974"/>
  </r>
  <r>
    <n v="750370"/>
    <d v="2014-05-13T16:59:38"/>
    <x v="1"/>
    <s v="Male"/>
    <s v="Operations Department"/>
    <x v="9"/>
    <n v="85237"/>
    <n v="85237"/>
    <s v="60001-100000"/>
    <m/>
    <m/>
    <m/>
    <m/>
    <m/>
    <n v="24715"/>
    <n v="74516"/>
    <n v="49801"/>
    <n v="-49986.5"/>
    <n v="149217.5"/>
    <n v="85237"/>
  </r>
  <r>
    <n v="72946"/>
    <d v="2014-08-04T09:34:36"/>
    <x v="0"/>
    <s v="Male"/>
    <s v="Operations Department"/>
    <x v="9"/>
    <n v="79985"/>
    <n v="79985"/>
    <s v="60001-100000"/>
    <m/>
    <m/>
    <m/>
    <m/>
    <m/>
    <n v="24712.25"/>
    <n v="74492.75"/>
    <n v="49780.5"/>
    <n v="-49958.5"/>
    <n v="149163.5"/>
    <n v="79985"/>
  </r>
  <r>
    <n v="104284"/>
    <d v="2014-08-04T09:35:03"/>
    <x v="1"/>
    <s v="Male"/>
    <s v="Operations Department"/>
    <x v="9"/>
    <n v="67822"/>
    <n v="67822"/>
    <s v="60001-100000"/>
    <m/>
    <m/>
    <m/>
    <m/>
    <m/>
    <n v="24709.5"/>
    <n v="74474"/>
    <n v="49764.5"/>
    <n v="-49937.25"/>
    <n v="149120.75"/>
    <n v="67822"/>
  </r>
  <r>
    <n v="938023"/>
    <d v="2014-08-08T15:19:55"/>
    <x v="1"/>
    <s v="Male"/>
    <s v="Operations Department"/>
    <x v="9"/>
    <n v="78911"/>
    <n v="78911"/>
    <s v="60001-100000"/>
    <m/>
    <m/>
    <m/>
    <m/>
    <m/>
    <n v="24706.75"/>
    <n v="74479.5"/>
    <n v="49772.75"/>
    <n v="-49952.375"/>
    <n v="149138.625"/>
    <n v="78911"/>
  </r>
  <r>
    <n v="945961"/>
    <d v="2014-08-08T15:19:34"/>
    <x v="0"/>
    <s v="Female"/>
    <s v="Operations Department"/>
    <x v="9"/>
    <n v="91185"/>
    <n v="91185"/>
    <s v="60001-100000"/>
    <m/>
    <m/>
    <m/>
    <m/>
    <m/>
    <n v="24704"/>
    <n v="74463"/>
    <n v="49759"/>
    <n v="-49934.5"/>
    <n v="149101.5"/>
    <n v="91185"/>
  </r>
  <r>
    <n v="789972"/>
    <d v="2014-06-25T20:39:06"/>
    <x v="1"/>
    <s v="Male"/>
    <s v="Operations Department"/>
    <x v="3"/>
    <n v="47837"/>
    <n v="47837"/>
    <s v="40001-60000"/>
    <m/>
    <m/>
    <m/>
    <m/>
    <m/>
    <n v="24704"/>
    <n v="74426.25"/>
    <n v="49722.25"/>
    <n v="-49879.375"/>
    <n v="149009.625"/>
    <n v="47837"/>
  </r>
  <r>
    <n v="203714"/>
    <d v="2014-06-25T20:41:24"/>
    <x v="0"/>
    <s v="Male"/>
    <s v="Operations Department"/>
    <x v="3"/>
    <n v="75116"/>
    <n v="75116"/>
    <s v="60001-100000"/>
    <m/>
    <m/>
    <m/>
    <m/>
    <m/>
    <n v="24704"/>
    <n v="74438.5"/>
    <n v="49734.5"/>
    <n v="-49897.75"/>
    <n v="149040.25"/>
    <n v="75116"/>
  </r>
  <r>
    <n v="286879"/>
    <d v="2014-06-25T09:31:55"/>
    <x v="1"/>
    <s v="Female"/>
    <s v="Service Department"/>
    <x v="7"/>
    <n v="7763"/>
    <n v="7763"/>
    <s v="0-20,000"/>
    <m/>
    <m/>
    <m/>
    <m/>
    <m/>
    <n v="24704"/>
    <n v="74390.5"/>
    <n v="49686.5"/>
    <n v="-49825.75"/>
    <n v="148920.25"/>
    <n v="7763"/>
  </r>
  <r>
    <n v="542343"/>
    <d v="2014-05-21T09:31:25"/>
    <x v="1"/>
    <s v="Male"/>
    <s v="Service Department"/>
    <x v="1"/>
    <n v="14251"/>
    <n v="14251"/>
    <s v="0-20,000"/>
    <m/>
    <m/>
    <m/>
    <m/>
    <m/>
    <n v="24704"/>
    <n v="74414"/>
    <n v="49710"/>
    <n v="-49861"/>
    <n v="148979"/>
    <n v="14251"/>
  </r>
  <r>
    <n v="873237"/>
    <d v="2014-05-21T09:35:23"/>
    <x v="0"/>
    <s v="Female"/>
    <s v="Service Department"/>
    <x v="1"/>
    <n v="18555"/>
    <n v="18555"/>
    <s v="0-20,000"/>
    <m/>
    <m/>
    <m/>
    <m/>
    <m/>
    <n v="24712.25"/>
    <n v="74426.25"/>
    <n v="49714"/>
    <n v="-49858.75"/>
    <n v="148997.25"/>
    <n v="18555"/>
  </r>
  <r>
    <n v="365081"/>
    <d v="2014-05-21T09:35:57"/>
    <x v="0"/>
    <s v="Male"/>
    <s v="Service Department"/>
    <x v="1"/>
    <n v="92097"/>
    <n v="92097"/>
    <s v="60001-100000"/>
    <m/>
    <m/>
    <m/>
    <m/>
    <m/>
    <n v="24719"/>
    <n v="74438.5"/>
    <n v="49719.5"/>
    <n v="-49860.25"/>
    <n v="149017.75"/>
    <n v="92097"/>
  </r>
  <r>
    <n v="777804"/>
    <d v="2014-08-25T10:52:39"/>
    <x v="0"/>
    <s v="Male"/>
    <s v="Operations Department"/>
    <x v="3"/>
    <n v="19035"/>
    <n v="19035"/>
    <s v="0-20,000"/>
    <m/>
    <m/>
    <m/>
    <m/>
    <m/>
    <n v="24717"/>
    <n v="74390.5"/>
    <n v="49673.5"/>
    <n v="-49793.25"/>
    <n v="148900.75"/>
    <n v="19035"/>
  </r>
  <r>
    <n v="936259"/>
    <d v="2014-08-25T10:54:09"/>
    <x v="1"/>
    <s v="Female"/>
    <s v="Operations Department"/>
    <x v="3"/>
    <n v="38306"/>
    <n v="38306"/>
    <s v="20001-40000"/>
    <m/>
    <m/>
    <m/>
    <m/>
    <m/>
    <n v="24723"/>
    <n v="74414"/>
    <n v="49691"/>
    <n v="-49813.5"/>
    <n v="148950.5"/>
    <n v="38306"/>
  </r>
  <r>
    <n v="574541"/>
    <d v="2014-06-11T09:33:34"/>
    <x v="0"/>
    <s v="Male"/>
    <s v="Service Department"/>
    <x v="1"/>
    <n v="71065"/>
    <n v="71065"/>
    <s v="60001-100000"/>
    <m/>
    <m/>
    <m/>
    <m/>
    <m/>
    <n v="24721"/>
    <n v="74426.25"/>
    <n v="49705.25"/>
    <n v="-49836.875"/>
    <n v="148984.125"/>
    <n v="71065"/>
  </r>
  <r>
    <n v="320750"/>
    <d v="2014-06-16T01:00:15"/>
    <x v="0"/>
    <s v="Male"/>
    <s v="Marketing Department"/>
    <x v="3"/>
    <n v="83315"/>
    <n v="83315"/>
    <s v="60001-100000"/>
    <m/>
    <m/>
    <m/>
    <m/>
    <m/>
    <n v="24719"/>
    <n v="74438.5"/>
    <n v="49719.5"/>
    <n v="-49860.25"/>
    <n v="149017.75"/>
    <n v="83315"/>
  </r>
  <r>
    <n v="654726"/>
    <d v="2014-07-02T11:09:33"/>
    <x v="0"/>
    <s v="Don’t want to say"/>
    <s v="Marketing Department"/>
    <x v="3"/>
    <n v="52826"/>
    <n v="52826"/>
    <s v="40001-60000"/>
    <m/>
    <m/>
    <m/>
    <m/>
    <m/>
    <n v="24717"/>
    <n v="74390.5"/>
    <n v="49673.5"/>
    <n v="-49793.25"/>
    <n v="148900.75"/>
    <n v="52826"/>
  </r>
  <r>
    <n v="25694"/>
    <d v="2014-08-21T09:32:11"/>
    <x v="0"/>
    <s v="Don’t want to say"/>
    <s v="Service Department"/>
    <x v="4"/>
    <n v="77478"/>
    <n v="77478"/>
    <s v="60001-100000"/>
    <m/>
    <m/>
    <m/>
    <m/>
    <m/>
    <n v="24715"/>
    <n v="74414"/>
    <n v="49699"/>
    <n v="-49833.5"/>
    <n v="148962.5"/>
    <n v="77478"/>
  </r>
  <r>
    <n v="51662"/>
    <d v="2014-08-22T12:46:15"/>
    <x v="0"/>
    <s v="Female"/>
    <s v="Service Department"/>
    <x v="4"/>
    <n v="98662"/>
    <n v="98662"/>
    <s v="60001-100000"/>
    <m/>
    <m/>
    <m/>
    <m/>
    <m/>
    <n v="24712.25"/>
    <n v="74343.5"/>
    <n v="49631.25"/>
    <n v="-49734.625"/>
    <n v="148790.375"/>
    <n v="98662"/>
  </r>
  <r>
    <n v="829481"/>
    <d v="2014-08-22T12:48:10"/>
    <x v="0"/>
    <s v="Male"/>
    <s v="Service Department"/>
    <x v="4"/>
    <n v="69017"/>
    <n v="69017"/>
    <s v="60001-100000"/>
    <m/>
    <m/>
    <m/>
    <m/>
    <m/>
    <n v="24709.5"/>
    <n v="74318"/>
    <n v="49608.5"/>
    <n v="-49703.25"/>
    <n v="148730.75"/>
    <n v="69017"/>
  </r>
  <r>
    <n v="726699"/>
    <d v="2014-08-22T12:49:12"/>
    <x v="0"/>
    <s v="Female"/>
    <s v="Service Department"/>
    <x v="4"/>
    <n v="31542"/>
    <n v="31542"/>
    <s v="20001-40000"/>
    <m/>
    <m/>
    <m/>
    <m/>
    <m/>
    <n v="24706.75"/>
    <n v="74319"/>
    <n v="49612.25"/>
    <n v="-49711.625"/>
    <n v="148737.375"/>
    <n v="31542"/>
  </r>
  <r>
    <n v="866875"/>
    <d v="2014-08-22T12:49:36"/>
    <x v="1"/>
    <s v="Male"/>
    <s v="Service Department"/>
    <x v="4"/>
    <n v="61401"/>
    <n v="61401"/>
    <s v="60001-100000"/>
    <m/>
    <m/>
    <m/>
    <m/>
    <m/>
    <n v="24704"/>
    <n v="74320"/>
    <n v="49616"/>
    <n v="-49720"/>
    <n v="148744"/>
    <n v="61401"/>
  </r>
  <r>
    <n v="721414"/>
    <d v="2014-05-22T09:32:15"/>
    <x v="1"/>
    <s v="Male"/>
    <s v="Operations Department"/>
    <x v="1"/>
    <n v="75544"/>
    <n v="75544"/>
    <s v="60001-100000"/>
    <m/>
    <m/>
    <m/>
    <m/>
    <m/>
    <n v="24704"/>
    <n v="74343.5"/>
    <n v="49639.5"/>
    <n v="-49755.25"/>
    <n v="148802.75"/>
    <n v="75544"/>
  </r>
  <r>
    <n v="386336"/>
    <d v="2014-05-22T09:33:40"/>
    <x v="1"/>
    <s v="Male"/>
    <s v="Operations Department"/>
    <x v="1"/>
    <n v="11142"/>
    <n v="11142"/>
    <s v="0-20,000"/>
    <m/>
    <m/>
    <m/>
    <m/>
    <m/>
    <n v="24704"/>
    <n v="74318"/>
    <n v="49614"/>
    <n v="-49717"/>
    <n v="148739"/>
    <n v="11142"/>
  </r>
  <r>
    <n v="149551"/>
    <d v="2014-06-05T18:13:27"/>
    <x v="0"/>
    <s v="Male"/>
    <s v="Operations Department"/>
    <x v="1"/>
    <n v="15887"/>
    <n v="15887"/>
    <s v="0-20,000"/>
    <m/>
    <m/>
    <m/>
    <m/>
    <m/>
    <n v="24706.75"/>
    <n v="74319"/>
    <n v="49612.25"/>
    <n v="-49711.625"/>
    <n v="148737.375"/>
    <n v="15887"/>
  </r>
  <r>
    <n v="201882"/>
    <d v="2014-06-05T18:13:57"/>
    <x v="0"/>
    <s v="Female"/>
    <s v="Operations Department"/>
    <x v="1"/>
    <n v="93106"/>
    <n v="93106"/>
    <s v="60001-100000"/>
    <m/>
    <m/>
    <m/>
    <m/>
    <m/>
    <n v="24715"/>
    <n v="74320"/>
    <n v="49605"/>
    <n v="-49692.5"/>
    <n v="148727.5"/>
    <n v="93106"/>
  </r>
  <r>
    <n v="595148"/>
    <d v="2014-06-05T18:14:38"/>
    <x v="0"/>
    <s v="Male"/>
    <s v="Operations Department"/>
    <x v="1"/>
    <n v="3251"/>
    <n v="3251"/>
    <s v="0-20,000"/>
    <m/>
    <m/>
    <m/>
    <m/>
    <m/>
    <n v="24712.25"/>
    <n v="74317"/>
    <n v="49604.75"/>
    <n v="-49694.875"/>
    <n v="148724.125"/>
    <n v="3251"/>
  </r>
  <r>
    <n v="434492"/>
    <d v="2014-06-07T11:44:54"/>
    <x v="1"/>
    <s v="Female"/>
    <s v="Operations Department"/>
    <x v="1"/>
    <n v="51865"/>
    <n v="51865"/>
    <s v="40001-60000"/>
    <m/>
    <m/>
    <m/>
    <m/>
    <m/>
    <n v="24719"/>
    <n v="74318"/>
    <n v="49599"/>
    <n v="-49679.5"/>
    <n v="148716.5"/>
    <n v="51865"/>
  </r>
  <r>
    <n v="149844"/>
    <d v="2014-07-17T09:38:41"/>
    <x v="0"/>
    <s v="Male"/>
    <s v="Operations Department"/>
    <x v="1"/>
    <n v="95833"/>
    <n v="95833"/>
    <s v="60001-100000"/>
    <m/>
    <m/>
    <m/>
    <m/>
    <m/>
    <n v="24717"/>
    <n v="74319"/>
    <n v="49602"/>
    <n v="-49686"/>
    <n v="148722"/>
    <n v="95833"/>
  </r>
  <r>
    <n v="641503"/>
    <d v="2014-07-17T09:39:42"/>
    <x v="1"/>
    <s v="Female"/>
    <s v="Operations Department"/>
    <x v="1"/>
    <n v="28413"/>
    <n v="28413"/>
    <s v="20001-40000"/>
    <m/>
    <m/>
    <m/>
    <m/>
    <m/>
    <n v="24715"/>
    <n v="74316"/>
    <n v="49601"/>
    <n v="-49686.5"/>
    <n v="148717.5"/>
    <n v="28413"/>
  </r>
  <r>
    <n v="37024"/>
    <d v="2014-07-17T09:41:21"/>
    <x v="1"/>
    <s v="Female"/>
    <s v="Operations Department"/>
    <x v="1"/>
    <n v="73512"/>
    <n v="73512"/>
    <s v="60001-100000"/>
    <m/>
    <m/>
    <m/>
    <m/>
    <m/>
    <n v="24712.25"/>
    <n v="74317"/>
    <n v="49604.75"/>
    <n v="-49694.875"/>
    <n v="148724.125"/>
    <n v="73512"/>
  </r>
  <r>
    <n v="508595"/>
    <d v="2014-07-17T09:42:48"/>
    <x v="1"/>
    <s v="Female"/>
    <s v="Operations Department"/>
    <x v="1"/>
    <n v="52875"/>
    <n v="52875"/>
    <s v="40001-60000"/>
    <m/>
    <m/>
    <m/>
    <m/>
    <m/>
    <n v="24709.5"/>
    <n v="74318"/>
    <n v="49608.5"/>
    <n v="-49703.25"/>
    <n v="148730.75"/>
    <n v="52875"/>
  </r>
  <r>
    <n v="604590"/>
    <d v="2014-07-17T09:43:27"/>
    <x v="1"/>
    <s v="Male"/>
    <s v="Operations Department"/>
    <x v="1"/>
    <n v="78962"/>
    <n v="78962"/>
    <s v="60001-100000"/>
    <m/>
    <m/>
    <m/>
    <m/>
    <m/>
    <n v="24706.75"/>
    <n v="74319"/>
    <n v="49612.25"/>
    <n v="-49711.625"/>
    <n v="148737.375"/>
    <n v="78962"/>
  </r>
  <r>
    <n v="461013"/>
    <d v="2014-07-18T14:13:24"/>
    <x v="0"/>
    <s v="Male"/>
    <s v="Operations Department"/>
    <x v="1"/>
    <n v="27465"/>
    <n v="27465"/>
    <s v="20001-40000"/>
    <m/>
    <m/>
    <m/>
    <m/>
    <m/>
    <n v="24704"/>
    <n v="74316"/>
    <n v="49612"/>
    <n v="-49714"/>
    <n v="148734"/>
    <n v="27465"/>
  </r>
  <r>
    <n v="844190"/>
    <d v="2014-07-18T14:14:42"/>
    <x v="0"/>
    <s v="Male"/>
    <s v="Operations Department"/>
    <x v="1"/>
    <n v="40744"/>
    <n v="40744"/>
    <s v="40001-60000"/>
    <m/>
    <m/>
    <m/>
    <m/>
    <m/>
    <n v="24704"/>
    <n v="74317"/>
    <n v="49613"/>
    <n v="-49715.5"/>
    <n v="148736.5"/>
    <n v="40744"/>
  </r>
  <r>
    <n v="684558"/>
    <d v="2014-07-18T14:15:44"/>
    <x v="1"/>
    <s v="Male"/>
    <s v="Operations Department"/>
    <x v="1"/>
    <n v="58001"/>
    <n v="58001"/>
    <s v="40001-60000"/>
    <m/>
    <m/>
    <m/>
    <m/>
    <m/>
    <n v="24704"/>
    <n v="74318"/>
    <n v="49614"/>
    <n v="-49717"/>
    <n v="148739"/>
    <n v="58001"/>
  </r>
  <r>
    <n v="707322"/>
    <d v="2014-08-16T09:42:03"/>
    <x v="0"/>
    <s v="Female"/>
    <s v="Operations Department"/>
    <x v="1"/>
    <n v="52191"/>
    <n v="52191"/>
    <s v="40001-60000"/>
    <m/>
    <m/>
    <m/>
    <m/>
    <m/>
    <n v="24704"/>
    <n v="74319"/>
    <n v="49615"/>
    <n v="-49718.5"/>
    <n v="148741.5"/>
    <n v="52191"/>
  </r>
  <r>
    <n v="801707"/>
    <d v="2014-08-21T08:08:12"/>
    <x v="1"/>
    <s v="Male"/>
    <s v="Operations Department"/>
    <x v="1"/>
    <n v="15641"/>
    <n v="15641"/>
    <s v="0-20,000"/>
    <m/>
    <m/>
    <m/>
    <m/>
    <m/>
    <n v="24704"/>
    <n v="74320"/>
    <n v="49616"/>
    <n v="-49720"/>
    <n v="148744"/>
    <n v="15641"/>
  </r>
  <r>
    <n v="592371"/>
    <d v="2014-08-21T08:09:11"/>
    <x v="1"/>
    <s v="Male"/>
    <s v="Operations Department"/>
    <x v="1"/>
    <n v="28415"/>
    <n v="28415"/>
    <s v="20001-40000"/>
    <m/>
    <m/>
    <m/>
    <m/>
    <m/>
    <n v="24704"/>
    <n v="74343.5"/>
    <n v="49639.5"/>
    <n v="-49755.25"/>
    <n v="148802.75"/>
    <n v="28415"/>
  </r>
  <r>
    <n v="283689"/>
    <d v="2014-08-21T08:11:49"/>
    <x v="0"/>
    <s v="Male"/>
    <s v="Operations Department"/>
    <x v="1"/>
    <n v="2654"/>
    <n v="2654"/>
    <s v="0-20,000"/>
    <m/>
    <m/>
    <m/>
    <m/>
    <m/>
    <n v="24704"/>
    <n v="74367"/>
    <n v="49663"/>
    <n v="-49790.5"/>
    <n v="148861.5"/>
    <n v="2654"/>
  </r>
  <r>
    <n v="651680"/>
    <d v="2014-07-06T12:42:05"/>
    <x v="1"/>
    <s v="Male"/>
    <s v="Sales Department"/>
    <x v="9"/>
    <n v="17318"/>
    <n v="17318"/>
    <s v="0-20,000"/>
    <m/>
    <m/>
    <m/>
    <m/>
    <m/>
    <n v="24706.75"/>
    <n v="74390.5"/>
    <n v="49683.75"/>
    <n v="-49818.875"/>
    <n v="148916.125"/>
    <n v="17318"/>
  </r>
  <r>
    <n v="915258"/>
    <d v="2014-07-06T12:43:08"/>
    <x v="1"/>
    <s v="Female"/>
    <s v="Sales Department"/>
    <x v="9"/>
    <n v="11600"/>
    <n v="11600"/>
    <s v="0-20,000"/>
    <m/>
    <m/>
    <m/>
    <m/>
    <m/>
    <n v="24715"/>
    <n v="74414"/>
    <n v="49699"/>
    <n v="-49833.5"/>
    <n v="148962.5"/>
    <n v="11600"/>
  </r>
  <r>
    <n v="609394"/>
    <d v="2014-07-08T11:04:45"/>
    <x v="0"/>
    <s v="Female"/>
    <s v="Sales Department"/>
    <x v="9"/>
    <n v="43241"/>
    <n v="43241"/>
    <s v="40001-60000"/>
    <m/>
    <m/>
    <m/>
    <m/>
    <m/>
    <n v="24721"/>
    <n v="74426.25"/>
    <n v="49705.25"/>
    <n v="-49836.875"/>
    <n v="148984.125"/>
    <n v="43241"/>
  </r>
  <r>
    <n v="106616"/>
    <d v="2014-07-16T23:58:05"/>
    <x v="1"/>
    <s v="Female"/>
    <s v="Sales Department"/>
    <x v="9"/>
    <n v="62097"/>
    <n v="62097"/>
    <s v="60001-100000"/>
    <m/>
    <m/>
    <m/>
    <m/>
    <m/>
    <n v="24719"/>
    <n v="74438.5"/>
    <n v="49719.5"/>
    <n v="-49860.25"/>
    <n v="149017.75"/>
    <n v="62097"/>
  </r>
  <r>
    <n v="620338"/>
    <d v="2014-06-13T09:33:16"/>
    <x v="0"/>
    <s v="Male"/>
    <s v="Operations Department"/>
    <x v="4"/>
    <n v="91273"/>
    <n v="91273"/>
    <s v="60001-100000"/>
    <m/>
    <m/>
    <m/>
    <m/>
    <m/>
    <n v="24717"/>
    <n v="74450.75"/>
    <n v="49733.75"/>
    <n v="-49883.625"/>
    <n v="149051.375"/>
    <n v="91273"/>
  </r>
  <r>
    <n v="514881"/>
    <d v="2014-07-01T05:10:13"/>
    <x v="1"/>
    <s v="Don’t want to say"/>
    <s v="Operations Department"/>
    <x v="4"/>
    <n v="63585"/>
    <n v="63585"/>
    <s v="60001-100000"/>
    <m/>
    <m/>
    <m/>
    <m/>
    <m/>
    <n v="24715"/>
    <n v="74414"/>
    <n v="49699"/>
    <n v="-49833.5"/>
    <n v="148962.5"/>
    <n v="63585"/>
  </r>
  <r>
    <n v="662089"/>
    <d v="2014-07-11T09:35:16"/>
    <x v="0"/>
    <s v="Male"/>
    <s v="Operations Department"/>
    <x v="4"/>
    <n v="29896"/>
    <n v="29896"/>
    <s v="20001-40000"/>
    <m/>
    <m/>
    <m/>
    <m/>
    <m/>
    <n v="24712.25"/>
    <n v="74426.25"/>
    <n v="49714"/>
    <n v="-49858.75"/>
    <n v="148997.25"/>
    <n v="29896"/>
  </r>
  <r>
    <n v="282188"/>
    <d v="2014-07-11T09:35:44"/>
    <x v="0"/>
    <s v="Male"/>
    <s v="Operations Department"/>
    <x v="4"/>
    <n v="67135"/>
    <n v="67135"/>
    <s v="60001-100000"/>
    <m/>
    <m/>
    <m/>
    <m/>
    <m/>
    <n v="24709.5"/>
    <n v="74438.5"/>
    <n v="49729"/>
    <n v="-49884"/>
    <n v="149032"/>
    <n v="67135"/>
  </r>
  <r>
    <n v="563335"/>
    <d v="2014-07-11T09:36:40"/>
    <x v="0"/>
    <s v="Female"/>
    <s v="Operations Department"/>
    <x v="4"/>
    <n v="24723"/>
    <n v="24723"/>
    <s v="20001-40000"/>
    <m/>
    <m/>
    <m/>
    <m/>
    <m/>
    <n v="24706.75"/>
    <n v="74450.75"/>
    <n v="49744"/>
    <n v="-49909.25"/>
    <n v="149066.75"/>
    <n v="24723"/>
  </r>
  <r>
    <n v="579155"/>
    <d v="2014-07-28T18:33:34"/>
    <x v="1"/>
    <s v="Male"/>
    <s v="Operations Department"/>
    <x v="4"/>
    <n v="47646"/>
    <n v="47646"/>
    <s v="40001-60000"/>
    <m/>
    <m/>
    <m/>
    <m/>
    <m/>
    <n v="24704"/>
    <n v="74463"/>
    <n v="49759"/>
    <n v="-49934.5"/>
    <n v="149101.5"/>
    <n v="47646"/>
  </r>
  <r>
    <n v="53039"/>
    <d v="2014-06-22T15:05:53"/>
    <x v="0"/>
    <s v="Male"/>
    <s v="Service Department"/>
    <x v="0"/>
    <n v="38704"/>
    <n v="38704"/>
    <s v="20001-40000"/>
    <m/>
    <m/>
    <m/>
    <m/>
    <m/>
    <n v="24704"/>
    <n v="74468.5"/>
    <n v="49764.5"/>
    <n v="-49942.75"/>
    <n v="149115.25"/>
    <n v="38704"/>
  </r>
  <r>
    <n v="71209"/>
    <d v="2014-07-04T09:31:21"/>
    <x v="1"/>
    <s v="Male"/>
    <s v="Service Department"/>
    <x v="1"/>
    <n v="37788"/>
    <n v="37788"/>
    <s v="20001-40000"/>
    <m/>
    <m/>
    <m/>
    <m/>
    <m/>
    <n v="24704"/>
    <n v="74474"/>
    <n v="49770"/>
    <n v="-49951"/>
    <n v="149129"/>
    <n v="37788"/>
  </r>
  <r>
    <n v="703701"/>
    <d v="2014-07-09T17:29:46"/>
    <x v="1"/>
    <s v="Female"/>
    <s v="Service Department"/>
    <x v="1"/>
    <n v="82292"/>
    <n v="82292"/>
    <s v="60001-100000"/>
    <m/>
    <m/>
    <m/>
    <m/>
    <m/>
    <n v="24704"/>
    <n v="74479.5"/>
    <n v="49775.5"/>
    <n v="-49959.25"/>
    <n v="149142.75"/>
    <n v="82292"/>
  </r>
  <r>
    <n v="25908"/>
    <d v="2014-08-27T17:17:04"/>
    <x v="1"/>
    <s v="Male"/>
    <s v="Operations Department"/>
    <x v="9"/>
    <n v="80073"/>
    <n v="80073"/>
    <s v="60001-100000"/>
    <m/>
    <m/>
    <m/>
    <m/>
    <m/>
    <n v="24704"/>
    <n v="74463"/>
    <n v="49759"/>
    <n v="-49934.5"/>
    <n v="149101.5"/>
    <n v="80073"/>
  </r>
  <r>
    <n v="863065"/>
    <d v="2014-06-05T09:07:56"/>
    <x v="1"/>
    <s v="Don’t want to say"/>
    <s v="Service Department"/>
    <x v="3"/>
    <n v="36377"/>
    <n v="36377"/>
    <s v="20001-40000"/>
    <m/>
    <m/>
    <m/>
    <m/>
    <m/>
    <n v="24697.5"/>
    <n v="74426.25"/>
    <n v="49728.75"/>
    <n v="-49895.625"/>
    <n v="149019.375"/>
    <n v="36377"/>
  </r>
  <r>
    <n v="24745"/>
    <d v="2014-05-09T18:48:30"/>
    <x v="1"/>
    <s v="Female"/>
    <s v="Service Department"/>
    <x v="0"/>
    <n v="63523"/>
    <n v="63523"/>
    <s v="60001-100000"/>
    <m/>
    <m/>
    <m/>
    <m/>
    <m/>
    <n v="24691"/>
    <n v="74438.5"/>
    <n v="49747.5"/>
    <n v="-49930.25"/>
    <n v="149059.75"/>
    <n v="63523"/>
  </r>
  <r>
    <n v="671181"/>
    <d v="2014-06-28T19:32:26"/>
    <x v="1"/>
    <s v="Female"/>
    <s v="Service Department"/>
    <x v="0"/>
    <n v="81792"/>
    <n v="81792"/>
    <s v="60001-100000"/>
    <m/>
    <m/>
    <m/>
    <m/>
    <m/>
    <n v="24684.5"/>
    <n v="74450.75"/>
    <n v="49766.25"/>
    <n v="-49964.875"/>
    <n v="149100.125"/>
    <n v="81792"/>
  </r>
  <r>
    <n v="460744"/>
    <d v="2014-06-28T19:33:05"/>
    <x v="0"/>
    <s v="Male"/>
    <s v="Service Department"/>
    <x v="0"/>
    <n v="62673"/>
    <n v="62673"/>
    <s v="60001-100000"/>
    <m/>
    <m/>
    <m/>
    <m/>
    <m/>
    <n v="24678"/>
    <n v="74414"/>
    <n v="49736"/>
    <n v="-49926"/>
    <n v="149018"/>
    <n v="62673"/>
  </r>
  <r>
    <n v="597345"/>
    <d v="2014-07-02T08:19:23"/>
    <x v="0"/>
    <s v="Male"/>
    <s v="Service Department"/>
    <x v="0"/>
    <n v="49159"/>
    <n v="49159"/>
    <s v="40001-60000"/>
    <m/>
    <m/>
    <m/>
    <m/>
    <m/>
    <n v="24674.5"/>
    <n v="74426.25"/>
    <n v="49751.75"/>
    <n v="-49953.125"/>
    <n v="149053.875"/>
    <n v="49159"/>
  </r>
  <r>
    <n v="777203"/>
    <d v="2014-07-02T08:24:02"/>
    <x v="0"/>
    <s v="Male"/>
    <s v="Service Department"/>
    <x v="0"/>
    <n v="98583"/>
    <n v="98583"/>
    <s v="60001-100000"/>
    <m/>
    <m/>
    <m/>
    <m/>
    <m/>
    <n v="24671"/>
    <n v="74438.5"/>
    <n v="49767.5"/>
    <n v="-49980.25"/>
    <n v="149089.75"/>
    <n v="98583"/>
  </r>
  <r>
    <n v="525233"/>
    <d v="2014-07-02T08:24:27"/>
    <x v="1"/>
    <s v="Male"/>
    <s v="Service Department"/>
    <x v="0"/>
    <n v="16398"/>
    <n v="16398"/>
    <s v="0-20,000"/>
    <m/>
    <m/>
    <m/>
    <m/>
    <m/>
    <n v="24667.5"/>
    <n v="74390.5"/>
    <n v="49723"/>
    <n v="-49917"/>
    <n v="148975"/>
    <n v="16398"/>
  </r>
  <r>
    <n v="671784"/>
    <d v="2014-07-04T10:28:36"/>
    <x v="0"/>
    <s v="Male"/>
    <s v="Service Department"/>
    <x v="0"/>
    <n v="39972"/>
    <n v="39972"/>
    <s v="20001-40000"/>
    <m/>
    <m/>
    <m/>
    <m/>
    <m/>
    <n v="24678"/>
    <n v="74414"/>
    <n v="49736"/>
    <n v="-49926"/>
    <n v="149018"/>
    <n v="39972"/>
  </r>
  <r>
    <n v="612796"/>
    <d v="2014-07-15T14:06:22"/>
    <x v="0"/>
    <s v="Male"/>
    <s v="Service Department"/>
    <x v="0"/>
    <n v="36097"/>
    <n v="36097"/>
    <s v="20001-40000"/>
    <m/>
    <m/>
    <m/>
    <m/>
    <m/>
    <n v="24674.5"/>
    <n v="74426.25"/>
    <n v="49751.75"/>
    <n v="-49953.125"/>
    <n v="149053.875"/>
    <n v="36097"/>
  </r>
  <r>
    <n v="220918"/>
    <d v="2014-07-15T14:07:26"/>
    <x v="0"/>
    <s v="Female"/>
    <s v="Service Department"/>
    <x v="0"/>
    <n v="85690"/>
    <n v="85690"/>
    <s v="60001-100000"/>
    <m/>
    <m/>
    <m/>
    <m/>
    <m/>
    <n v="24671"/>
    <n v="74438.5"/>
    <n v="49767.5"/>
    <n v="-49980.25"/>
    <n v="149089.75"/>
    <n v="85690"/>
  </r>
  <r>
    <n v="82002"/>
    <d v="2014-07-16T19:49:04"/>
    <x v="0"/>
    <s v="Male"/>
    <s v="Service Department"/>
    <x v="0"/>
    <n v="31165"/>
    <n v="31165"/>
    <s v="20001-40000"/>
    <m/>
    <m/>
    <m/>
    <m/>
    <m/>
    <n v="24667.5"/>
    <n v="74390.5"/>
    <n v="49723"/>
    <n v="-49917"/>
    <n v="148975"/>
    <n v="31165"/>
  </r>
  <r>
    <n v="220656"/>
    <d v="2014-06-06T17:55:20"/>
    <x v="1"/>
    <s v="Female"/>
    <s v="Service Department"/>
    <x v="8"/>
    <n v="28224"/>
    <n v="28224"/>
    <s v="20001-40000"/>
    <m/>
    <m/>
    <m/>
    <m/>
    <m/>
    <n v="24664"/>
    <n v="74414"/>
    <n v="49750"/>
    <n v="-49961"/>
    <n v="149039"/>
    <n v="28224"/>
  </r>
  <r>
    <n v="688724"/>
    <d v="2014-06-21T21:52:17"/>
    <x v="0"/>
    <s v="Male"/>
    <s v="Service Department"/>
    <x v="8"/>
    <n v="13036"/>
    <n v="13036"/>
    <s v="0-20,000"/>
    <m/>
    <m/>
    <m/>
    <m/>
    <m/>
    <n v="24659.25"/>
    <n v="74426.25"/>
    <n v="49767"/>
    <n v="-49991.25"/>
    <n v="149076.75"/>
    <n v="13036"/>
  </r>
  <r>
    <n v="893990"/>
    <d v="2014-06-21T21:53:12"/>
    <x v="1"/>
    <s v="Male"/>
    <s v="Service Department"/>
    <x v="8"/>
    <n v="71044"/>
    <n v="71044"/>
    <s v="60001-100000"/>
    <m/>
    <m/>
    <m/>
    <m/>
    <m/>
    <n v="24671"/>
    <n v="74438.5"/>
    <n v="49767.5"/>
    <n v="-49980.25"/>
    <n v="149089.75"/>
    <n v="71044"/>
  </r>
  <r>
    <n v="508655"/>
    <d v="2014-06-21T21:54:03"/>
    <x v="0"/>
    <s v="Female"/>
    <s v="Service Department"/>
    <x v="8"/>
    <n v="52526"/>
    <n v="52526"/>
    <s v="40001-60000"/>
    <m/>
    <m/>
    <m/>
    <m/>
    <m/>
    <n v="24667.5"/>
    <n v="74450.75"/>
    <n v="49783.25"/>
    <n v="-50007.375"/>
    <n v="149125.625"/>
    <n v="52526"/>
  </r>
  <r>
    <n v="465892"/>
    <d v="2014-06-21T21:53:59"/>
    <x v="1"/>
    <s v="Female"/>
    <s v="Service Department"/>
    <x v="8"/>
    <n v="90091"/>
    <n v="90091"/>
    <s v="60001-100000"/>
    <m/>
    <m/>
    <m/>
    <m/>
    <m/>
    <n v="24664"/>
    <n v="74463"/>
    <n v="49799"/>
    <n v="-50034.5"/>
    <n v="149161.5"/>
    <n v="90091"/>
  </r>
  <r>
    <n v="875078"/>
    <d v="2014-06-21T21:55:18"/>
    <x v="1"/>
    <s v="Female"/>
    <s v="Service Department"/>
    <x v="8"/>
    <n v="45885"/>
    <n v="45885"/>
    <s v="40001-60000"/>
    <m/>
    <m/>
    <m/>
    <m/>
    <m/>
    <n v="24659.25"/>
    <n v="74426.25"/>
    <n v="49767"/>
    <n v="-49991.25"/>
    <n v="149076.75"/>
    <n v="45885"/>
  </r>
  <r>
    <n v="131063"/>
    <d v="2014-06-21T21:56:46"/>
    <x v="1"/>
    <s v="Female"/>
    <s v="Service Department"/>
    <x v="8"/>
    <n v="77873"/>
    <n v="77873"/>
    <s v="60001-100000"/>
    <m/>
    <m/>
    <m/>
    <m/>
    <m/>
    <n v="24654.5"/>
    <n v="74438.5"/>
    <n v="49784"/>
    <n v="-50021.5"/>
    <n v="149114.5"/>
    <n v="77873"/>
  </r>
  <r>
    <n v="82215"/>
    <d v="2014-06-21T21:56:24"/>
    <x v="0"/>
    <s v="Female"/>
    <s v="Service Department"/>
    <x v="8"/>
    <n v="86491"/>
    <n v="86491"/>
    <s v="60001-100000"/>
    <m/>
    <m/>
    <m/>
    <m/>
    <m/>
    <n v="24649.75"/>
    <n v="74390.5"/>
    <n v="49740.75"/>
    <n v="-49961.375"/>
    <n v="149001.625"/>
    <n v="86491"/>
  </r>
  <r>
    <n v="23223"/>
    <d v="2014-07-28T09:34:27"/>
    <x v="0"/>
    <s v="Male"/>
    <s v="Service Department"/>
    <x v="8"/>
    <n v="81439"/>
    <n v="81439"/>
    <s v="60001-100000"/>
    <m/>
    <m/>
    <m/>
    <m/>
    <m/>
    <n v="24645"/>
    <n v="74320"/>
    <n v="49675"/>
    <n v="-49867.5"/>
    <n v="148832.5"/>
    <n v="81439"/>
  </r>
  <r>
    <n v="493696"/>
    <d v="2014-08-11T08:52:38"/>
    <x v="1"/>
    <s v="Male"/>
    <s v="Service Department"/>
    <x v="8"/>
    <n v="28168"/>
    <n v="28168"/>
    <s v="20001-40000"/>
    <m/>
    <m/>
    <m/>
    <m/>
    <m/>
    <n v="24643"/>
    <n v="74317"/>
    <n v="49674"/>
    <n v="-49868"/>
    <n v="148828"/>
    <n v="28168"/>
  </r>
  <r>
    <n v="90917"/>
    <d v="2014-07-21T09:32:11"/>
    <x v="1"/>
    <s v="Female"/>
    <s v="Service Department"/>
    <x v="4"/>
    <n v="51580"/>
    <n v="51580"/>
    <s v="40001-60000"/>
    <m/>
    <m/>
    <m/>
    <m/>
    <m/>
    <n v="24641"/>
    <n v="74318"/>
    <n v="49677"/>
    <n v="-49874.5"/>
    <n v="148833.5"/>
    <n v="51580"/>
  </r>
  <r>
    <n v="685934"/>
    <d v="2014-07-23T12:38:18"/>
    <x v="1"/>
    <s v="Male"/>
    <s v="Operations Department"/>
    <x v="7"/>
    <n v="63577"/>
    <n v="63577"/>
    <s v="60001-100000"/>
    <m/>
    <m/>
    <m/>
    <m/>
    <m/>
    <n v="24639"/>
    <n v="74319"/>
    <n v="49680"/>
    <n v="-49881"/>
    <n v="148839"/>
    <n v="63577"/>
  </r>
  <r>
    <n v="844493"/>
    <d v="2014-05-06T09:32:29"/>
    <x v="0"/>
    <s v="Male"/>
    <s v="Operations Department"/>
    <x v="7"/>
    <n v="84470"/>
    <n v="84470"/>
    <s v="60001-100000"/>
    <m/>
    <m/>
    <m/>
    <m/>
    <m/>
    <n v="24637"/>
    <n v="74320"/>
    <n v="49683"/>
    <n v="-49887.5"/>
    <n v="148844.5"/>
    <n v="84470"/>
  </r>
  <r>
    <n v="233446"/>
    <d v="2014-05-06T10:34:09"/>
    <x v="0"/>
    <s v="Female"/>
    <s v="Operations Department"/>
    <x v="0"/>
    <n v="46708"/>
    <n v="46708"/>
    <s v="40001-60000"/>
    <m/>
    <m/>
    <m/>
    <m/>
    <m/>
    <n v="24630.5"/>
    <n v="74317"/>
    <n v="49686.5"/>
    <n v="-49899.25"/>
    <n v="148846.75"/>
    <n v="46708"/>
  </r>
  <r>
    <n v="233095"/>
    <d v="2014-05-27T09:31:14"/>
    <x v="1"/>
    <s v="Male"/>
    <s v="Operations Department"/>
    <x v="0"/>
    <n v="57238"/>
    <n v="57238"/>
    <s v="40001-60000"/>
    <m/>
    <m/>
    <m/>
    <m/>
    <m/>
    <n v="24624"/>
    <n v="74318"/>
    <n v="49694"/>
    <n v="-49917"/>
    <n v="148859"/>
    <n v="57238"/>
  </r>
  <r>
    <n v="62277"/>
    <d v="2014-07-01T00:47:21"/>
    <x v="1"/>
    <s v="Male"/>
    <s v="Service Department"/>
    <x v="1"/>
    <n v="11906"/>
    <n v="11906"/>
    <s v="0-20,000"/>
    <m/>
    <m/>
    <m/>
    <m/>
    <m/>
    <n v="24617.5"/>
    <n v="74319"/>
    <n v="49701.5"/>
    <n v="-49934.75"/>
    <n v="148871.25"/>
    <n v="11906"/>
  </r>
  <r>
    <n v="428368"/>
    <d v="2014-05-23T13:56:05"/>
    <x v="0"/>
    <s v="Female"/>
    <s v="Service Department"/>
    <x v="1"/>
    <n v="38848"/>
    <n v="38848"/>
    <s v="20001-40000"/>
    <m/>
    <m/>
    <m/>
    <m/>
    <m/>
    <n v="24637"/>
    <n v="74320"/>
    <n v="49683"/>
    <n v="-49887.5"/>
    <n v="148844.5"/>
    <n v="38848"/>
  </r>
  <r>
    <n v="106645"/>
    <d v="2014-05-14T17:44:28"/>
    <x v="1"/>
    <s v="Female"/>
    <s v="Service Department"/>
    <x v="1"/>
    <n v="63329"/>
    <n v="63329"/>
    <s v="60001-100000"/>
    <m/>
    <m/>
    <m/>
    <m/>
    <m/>
    <n v="24630.5"/>
    <n v="74343.5"/>
    <n v="49713"/>
    <n v="-49939"/>
    <n v="148913"/>
    <n v="63329"/>
  </r>
  <r>
    <n v="254722"/>
    <d v="2014-05-16T19:53:42"/>
    <x v="0"/>
    <s v="Male"/>
    <s v="Service Department"/>
    <x v="1"/>
    <n v="1686"/>
    <n v="1686"/>
    <s v="0-20,000"/>
    <m/>
    <m/>
    <m/>
    <m/>
    <m/>
    <n v="24624"/>
    <n v="74367"/>
    <n v="49743"/>
    <n v="-49990.5"/>
    <n v="148981.5"/>
    <n v="1686"/>
  </r>
  <r>
    <n v="267483"/>
    <d v="2014-05-16T19:54:07"/>
    <x v="1"/>
    <s v="Female"/>
    <s v="Service Department"/>
    <x v="1"/>
    <n v="27000"/>
    <n v="27000"/>
    <s v="20001-40000"/>
    <m/>
    <m/>
    <m/>
    <m/>
    <m/>
    <n v="24639"/>
    <n v="74390.5"/>
    <n v="49751.5"/>
    <n v="-49988.25"/>
    <n v="149017.75"/>
    <n v="27000"/>
  </r>
  <r>
    <n v="851416"/>
    <d v="2014-08-13T09:32:15"/>
    <x v="1"/>
    <s v="Don’t want to say"/>
    <s v="Service Department"/>
    <x v="1"/>
    <n v="90172"/>
    <n v="90172"/>
    <s v="60001-100000"/>
    <m/>
    <m/>
    <m/>
    <m/>
    <m/>
    <n v="24637"/>
    <n v="74414"/>
    <n v="49777"/>
    <n v="-50028.5"/>
    <n v="149079.5"/>
    <n v="90172"/>
  </r>
  <r>
    <n v="593322"/>
    <d v="2014-08-22T04:46:19"/>
    <x v="1"/>
    <s v="Male"/>
    <s v="Service Department"/>
    <x v="1"/>
    <n v="94846"/>
    <n v="94846"/>
    <s v="60001-100000"/>
    <m/>
    <m/>
    <m/>
    <m/>
    <m/>
    <n v="24630.5"/>
    <n v="74343.5"/>
    <n v="49713"/>
    <n v="-49939"/>
    <n v="148913"/>
    <n v="94846"/>
  </r>
  <r>
    <n v="755633"/>
    <d v="2014-08-22T04:48:02"/>
    <x v="1"/>
    <s v="Female"/>
    <s v="Service Department"/>
    <x v="1"/>
    <n v="87873"/>
    <n v="87873"/>
    <s v="60001-100000"/>
    <m/>
    <m/>
    <m/>
    <m/>
    <m/>
    <n v="24624"/>
    <n v="74318"/>
    <n v="49694"/>
    <n v="-49917"/>
    <n v="148859"/>
    <n v="87873"/>
  </r>
  <r>
    <n v="286810"/>
    <d v="2014-08-22T04:48:45"/>
    <x v="0"/>
    <s v="Male"/>
    <s v="Service Department"/>
    <x v="1"/>
    <n v="68890"/>
    <n v="68890"/>
    <s v="60001-100000"/>
    <m/>
    <m/>
    <m/>
    <m/>
    <m/>
    <n v="24617.5"/>
    <n v="74311.75"/>
    <n v="49694.25"/>
    <n v="-49923.875"/>
    <n v="148853.125"/>
    <n v="68890"/>
  </r>
  <r>
    <n v="272792"/>
    <d v="2014-08-23T09:42:51"/>
    <x v="0"/>
    <s v="Female"/>
    <s v="Service Department"/>
    <x v="1"/>
    <n v="51993"/>
    <n v="51993"/>
    <s v="40001-60000"/>
    <m/>
    <m/>
    <m/>
    <m/>
    <m/>
    <n v="24611"/>
    <n v="74316"/>
    <n v="49705"/>
    <n v="-49946.5"/>
    <n v="148873.5"/>
    <n v="51993"/>
  </r>
  <r>
    <n v="231924"/>
    <d v="2014-08-23T09:45:04"/>
    <x v="0"/>
    <s v="Female"/>
    <s v="Service Department"/>
    <x v="1"/>
    <n v="89458"/>
    <n v="89458"/>
    <s v="60001-100000"/>
    <m/>
    <m/>
    <m/>
    <m/>
    <m/>
    <n v="24610.25"/>
    <n v="74317"/>
    <n v="49706.75"/>
    <n v="-49949.875"/>
    <n v="148877.125"/>
    <n v="89458"/>
  </r>
  <r>
    <n v="522338"/>
    <d v="2014-08-30T15:44:35"/>
    <x v="0"/>
    <s v="Female"/>
    <s v="Service Department"/>
    <x v="1"/>
    <n v="44529"/>
    <n v="44529"/>
    <s v="40001-60000"/>
    <m/>
    <m/>
    <m/>
    <m/>
    <m/>
    <n v="24609.5"/>
    <n v="74307.5"/>
    <n v="49698"/>
    <n v="-49937.5"/>
    <n v="148854.5"/>
    <n v="44529"/>
  </r>
  <r>
    <n v="840292"/>
    <d v="2014-07-16T09:33:12"/>
    <x v="1"/>
    <s v="Female"/>
    <s v="Service Department"/>
    <x v="3"/>
    <n v="65419"/>
    <n v="65419"/>
    <s v="60001-100000"/>
    <m/>
    <m/>
    <m/>
    <m/>
    <m/>
    <n v="24608.75"/>
    <n v="74311.75"/>
    <n v="49703"/>
    <n v="-49945.75"/>
    <n v="148866.25"/>
    <n v="65419"/>
  </r>
  <r>
    <n v="662487"/>
    <d v="2014-05-21T09:31:34"/>
    <x v="0"/>
    <s v="Male"/>
    <s v="Operations Department"/>
    <x v="3"/>
    <n v="80916"/>
    <n v="80916"/>
    <s v="60001-100000"/>
    <m/>
    <m/>
    <m/>
    <m/>
    <m/>
    <n v="24608"/>
    <n v="74316"/>
    <n v="49708"/>
    <n v="-49954"/>
    <n v="148878"/>
    <n v="80916"/>
  </r>
  <r>
    <n v="131773"/>
    <d v="2014-06-20T13:28:41"/>
    <x v="1"/>
    <s v="Male"/>
    <s v="Operations Department"/>
    <x v="3"/>
    <n v="69933"/>
    <n v="69933"/>
    <s v="60001-100000"/>
    <m/>
    <m/>
    <m/>
    <m/>
    <m/>
    <n v="24607"/>
    <n v="74303.25"/>
    <n v="49696.25"/>
    <n v="-49937.375"/>
    <n v="148847.625"/>
    <n v="69933"/>
  </r>
  <r>
    <n v="830960"/>
    <d v="2014-07-11T09:32:27"/>
    <x v="1"/>
    <s v="Don’t want to say"/>
    <s v="Operations Department"/>
    <x v="3"/>
    <n v="80857"/>
    <n v="80857"/>
    <s v="60001-100000"/>
    <m/>
    <m/>
    <m/>
    <m/>
    <m/>
    <n v="24606"/>
    <n v="74307.5"/>
    <n v="49701.5"/>
    <n v="-49946.25"/>
    <n v="148859.75"/>
    <n v="80857"/>
  </r>
  <r>
    <n v="803879"/>
    <d v="2014-08-19T17:13:16"/>
    <x v="0"/>
    <s v="Male"/>
    <s v="Production Department"/>
    <x v="9"/>
    <n v="59043"/>
    <n v="59043"/>
    <s v="40001-60000"/>
    <m/>
    <m/>
    <m/>
    <m/>
    <m/>
    <n v="24605"/>
    <n v="74285.25"/>
    <n v="49680.25"/>
    <n v="-49915.375"/>
    <n v="148805.625"/>
    <n v="59043"/>
  </r>
  <r>
    <n v="926957"/>
    <d v="2014-05-16T17:56:56"/>
    <x v="0"/>
    <s v="Male"/>
    <s v="Operations Department"/>
    <x v="9"/>
    <n v="66430"/>
    <n v="66430"/>
    <s v="60001-100000"/>
    <m/>
    <m/>
    <m/>
    <m/>
    <m/>
    <n v="24604"/>
    <n v="74299"/>
    <n v="49695"/>
    <n v="-49938.5"/>
    <n v="148841.5"/>
    <n v="66430"/>
  </r>
  <r>
    <n v="818752"/>
    <d v="2014-05-22T18:40:17"/>
    <x v="0"/>
    <s v="Female"/>
    <s v="Operations Department"/>
    <x v="4"/>
    <n v="59012"/>
    <n v="59012"/>
    <s v="40001-60000"/>
    <m/>
    <m/>
    <m/>
    <m/>
    <m/>
    <n v="24592.75"/>
    <n v="74303.25"/>
    <n v="49710.5"/>
    <n v="-49973"/>
    <n v="148869"/>
    <n v="59012"/>
  </r>
  <r>
    <n v="554427"/>
    <d v="2014-05-22T18:40:50"/>
    <x v="0"/>
    <s v="Male"/>
    <s v="Operations Department"/>
    <x v="4"/>
    <n v="5107"/>
    <n v="5107"/>
    <s v="0-20,000"/>
    <m/>
    <m/>
    <m/>
    <m/>
    <m/>
    <n v="24581.5"/>
    <n v="74307.5"/>
    <n v="49726"/>
    <n v="-50007.5"/>
    <n v="148896.5"/>
    <n v="5107"/>
  </r>
  <r>
    <n v="281882"/>
    <d v="2014-05-22T18:41:13"/>
    <x v="1"/>
    <s v="Female"/>
    <s v="Operations Department"/>
    <x v="4"/>
    <n v="99408"/>
    <n v="99408"/>
    <s v="60001-100000"/>
    <m/>
    <m/>
    <m/>
    <m/>
    <m/>
    <n v="24605"/>
    <n v="74311.75"/>
    <n v="49706.75"/>
    <n v="-49955.125"/>
    <n v="148871.875"/>
    <n v="99408"/>
  </r>
  <r>
    <n v="262806"/>
    <d v="2014-05-22T18:40:12"/>
    <x v="0"/>
    <s v="Don’t want to say"/>
    <s v="Operations Department"/>
    <x v="4"/>
    <n v="87327"/>
    <n v="87327"/>
    <s v="60001-100000"/>
    <m/>
    <m/>
    <m/>
    <m/>
    <m/>
    <n v="24604"/>
    <n v="74299"/>
    <n v="49695"/>
    <n v="-49938.5"/>
    <n v="148841.5"/>
    <n v="87327"/>
  </r>
  <r>
    <n v="691563"/>
    <d v="2014-06-26T09:31:35"/>
    <x v="0"/>
    <s v="Male"/>
    <s v="Operations Department"/>
    <x v="4"/>
    <n v="68344"/>
    <n v="68344"/>
    <s v="60001-100000"/>
    <m/>
    <m/>
    <m/>
    <m/>
    <m/>
    <n v="24592.75"/>
    <n v="74257.75"/>
    <n v="49665"/>
    <n v="-49904.75"/>
    <n v="148755.25"/>
    <n v="68344"/>
  </r>
  <r>
    <n v="42630"/>
    <d v="2014-07-10T09:32:05"/>
    <x v="1"/>
    <s v="Male"/>
    <s v="Operations Department"/>
    <x v="4"/>
    <n v="7149"/>
    <n v="7149"/>
    <s v="0-20,000"/>
    <m/>
    <m/>
    <m/>
    <m/>
    <m/>
    <n v="24581.5"/>
    <n v="74271.5"/>
    <n v="49690"/>
    <n v="-49953.5"/>
    <n v="148806.5"/>
    <n v="7149"/>
  </r>
  <r>
    <n v="145654"/>
    <d v="2014-06-12T09:32:27"/>
    <x v="0"/>
    <s v="Female"/>
    <s v="Service Department"/>
    <x v="4"/>
    <n v="79265"/>
    <n v="79265"/>
    <s v="60001-100000"/>
    <m/>
    <m/>
    <m/>
    <m/>
    <m/>
    <n v="24605"/>
    <n v="74285.25"/>
    <n v="49680.25"/>
    <n v="-49915.375"/>
    <n v="148805.625"/>
    <n v="79265"/>
  </r>
  <r>
    <n v="450068"/>
    <d v="2014-07-29T15:50:56"/>
    <x v="0"/>
    <s v="Male"/>
    <s v="Service Department"/>
    <x v="7"/>
    <n v="98599"/>
    <n v="98599"/>
    <s v="60001-100000"/>
    <m/>
    <m/>
    <m/>
    <m/>
    <m/>
    <n v="24604"/>
    <n v="74244"/>
    <n v="49640"/>
    <n v="-49856"/>
    <n v="148704"/>
    <n v="98599"/>
  </r>
  <r>
    <n v="991377"/>
    <d v="2014-05-31T18:15:32"/>
    <x v="0"/>
    <s v="Male"/>
    <s v="Sales Department"/>
    <x v="8"/>
    <n v="5776"/>
    <n v="5776"/>
    <s v="0-20,000"/>
    <m/>
    <m/>
    <m/>
    <m/>
    <m/>
    <n v="24592.75"/>
    <n v="74233.5"/>
    <n v="49640.75"/>
    <n v="-49868.375"/>
    <n v="148694.625"/>
    <n v="5776"/>
  </r>
  <r>
    <n v="972418"/>
    <d v="2014-07-18T09:33:46"/>
    <x v="0"/>
    <s v="Male"/>
    <s v="Sales Department"/>
    <x v="3"/>
    <n v="17920"/>
    <n v="17920"/>
    <s v="0-20,000"/>
    <m/>
    <m/>
    <m/>
    <m/>
    <m/>
    <n v="24606"/>
    <n v="74237"/>
    <n v="49631"/>
    <n v="-49840.5"/>
    <n v="148683.5"/>
    <n v="17920"/>
  </r>
  <r>
    <n v="758770"/>
    <d v="2014-08-14T17:04:12"/>
    <x v="0"/>
    <s v="Male"/>
    <s v="Sales Department"/>
    <x v="3"/>
    <n v="26390"/>
    <n v="26390"/>
    <s v="20001-40000"/>
    <m/>
    <m/>
    <m/>
    <m/>
    <m/>
    <n v="24608.75"/>
    <n v="74240.5"/>
    <n v="49631.75"/>
    <n v="-49838.875"/>
    <n v="148688.125"/>
    <n v="26390"/>
  </r>
  <r>
    <n v="339709"/>
    <d v="2014-08-14T17:05:09"/>
    <x v="0"/>
    <s v="Male"/>
    <s v="Sales Department"/>
    <x v="3"/>
    <n v="41454"/>
    <n v="41454"/>
    <s v="40001-60000"/>
    <m/>
    <m/>
    <m/>
    <m/>
    <m/>
    <n v="24608"/>
    <n v="74244"/>
    <n v="49636"/>
    <n v="-49846"/>
    <n v="148698"/>
    <n v="41454"/>
  </r>
  <r>
    <n v="665151"/>
    <d v="2014-05-19T09:31:39"/>
    <x v="0"/>
    <s v="Male"/>
    <s v="Service Department"/>
    <x v="9"/>
    <n v="57695"/>
    <n v="57695"/>
    <s v="40001-60000"/>
    <m/>
    <m/>
    <m/>
    <m/>
    <m/>
    <n v="24607"/>
    <n v="74257.75"/>
    <n v="49650.75"/>
    <n v="-49869.125"/>
    <n v="148733.875"/>
    <n v="57695"/>
  </r>
  <r>
    <n v="425591"/>
    <d v="2014-05-19T09:33:11"/>
    <x v="1"/>
    <s v="Male"/>
    <s v="Service Department"/>
    <x v="9"/>
    <n v="52882"/>
    <n v="52882"/>
    <s v="40001-60000"/>
    <m/>
    <m/>
    <m/>
    <m/>
    <m/>
    <n v="24606"/>
    <n v="74271.5"/>
    <n v="49665.5"/>
    <n v="-49892.25"/>
    <n v="148769.75"/>
    <n v="52882"/>
  </r>
  <r>
    <n v="918977"/>
    <d v="2014-05-19T09:33:50"/>
    <x v="0"/>
    <s v="Male"/>
    <s v="Service Department"/>
    <x v="9"/>
    <n v="61359"/>
    <n v="61359"/>
    <s v="60001-100000"/>
    <m/>
    <m/>
    <m/>
    <m/>
    <m/>
    <n v="24605"/>
    <n v="74285.25"/>
    <n v="49680.25"/>
    <n v="-49915.375"/>
    <n v="148805.625"/>
    <n v="61359"/>
  </r>
  <r>
    <n v="91761"/>
    <d v="2014-06-13T19:01:35"/>
    <x v="1"/>
    <s v="Female"/>
    <s v="Service Department"/>
    <x v="9"/>
    <n v="83626"/>
    <n v="83626"/>
    <s v="60001-100000"/>
    <m/>
    <m/>
    <m/>
    <m/>
    <m/>
    <n v="24604"/>
    <n v="74299"/>
    <n v="49695"/>
    <n v="-49938.5"/>
    <n v="148841.5"/>
    <n v="83626"/>
  </r>
  <r>
    <n v="59571"/>
    <d v="2014-06-13T19:04:51"/>
    <x v="0"/>
    <s v="Female"/>
    <s v="Service Department"/>
    <x v="9"/>
    <n v="44515"/>
    <n v="44515"/>
    <s v="40001-60000"/>
    <m/>
    <m/>
    <m/>
    <m/>
    <m/>
    <n v="24592.75"/>
    <n v="74257.75"/>
    <n v="49665"/>
    <n v="-49904.75"/>
    <n v="148755.25"/>
    <n v="44515"/>
  </r>
  <r>
    <n v="763575"/>
    <d v="2014-06-04T16:45:05"/>
    <x v="0"/>
    <s v="Male"/>
    <s v="Service Department"/>
    <x v="6"/>
    <n v="79839"/>
    <n v="79839"/>
    <s v="60001-100000"/>
    <m/>
    <m/>
    <m/>
    <m/>
    <m/>
    <n v="24581.5"/>
    <n v="74271.5"/>
    <n v="49690"/>
    <n v="-49953.5"/>
    <n v="148806.5"/>
    <n v="79839"/>
  </r>
  <r>
    <n v="907089"/>
    <d v="2014-06-07T18:35:21"/>
    <x v="0"/>
    <s v="Male"/>
    <s v="Service Department"/>
    <x v="3"/>
    <n v="4882"/>
    <n v="4882"/>
    <s v="0-20,000"/>
    <m/>
    <m/>
    <m/>
    <m/>
    <m/>
    <n v="24570.25"/>
    <n v="74240.5"/>
    <n v="49670.25"/>
    <n v="-49935.125"/>
    <n v="148745.875"/>
    <n v="4882"/>
  </r>
  <r>
    <n v="327925"/>
    <d v="2014-06-22T15:56:35"/>
    <x v="0"/>
    <s v="Don’t want to say"/>
    <s v="Service Department"/>
    <x v="3"/>
    <n v="85704"/>
    <n v="85704"/>
    <s v="60001-100000"/>
    <m/>
    <m/>
    <m/>
    <m/>
    <m/>
    <n v="24604"/>
    <n v="74244"/>
    <n v="49640"/>
    <n v="-49856"/>
    <n v="148704"/>
    <n v="85704"/>
  </r>
  <r>
    <n v="828285"/>
    <d v="2014-07-02T17:23:22"/>
    <x v="0"/>
    <s v="Male"/>
    <s v="Service Department"/>
    <x v="3"/>
    <n v="24144"/>
    <n v="24144"/>
    <s v="20001-40000"/>
    <m/>
    <m/>
    <m/>
    <m/>
    <m/>
    <n v="24592.75"/>
    <n v="74233.5"/>
    <n v="49640.75"/>
    <n v="-49868.375"/>
    <n v="148694.625"/>
    <n v="24144"/>
  </r>
  <r>
    <n v="464131"/>
    <d v="2014-07-02T17:23:52"/>
    <x v="0"/>
    <s v="Male"/>
    <s v="Service Department"/>
    <x v="3"/>
    <n v="71756"/>
    <n v="71756"/>
    <s v="60001-100000"/>
    <m/>
    <m/>
    <m/>
    <m/>
    <m/>
    <n v="24606"/>
    <n v="74237"/>
    <n v="49631"/>
    <n v="-49840.5"/>
    <n v="148683.5"/>
    <n v="71756"/>
  </r>
  <r>
    <n v="974929"/>
    <d v="2014-08-25T09:31:36"/>
    <x v="1"/>
    <s v="Male"/>
    <s v="Service Department"/>
    <x v="3"/>
    <n v="75979"/>
    <n v="75979"/>
    <s v="60001-100000"/>
    <m/>
    <m/>
    <m/>
    <m/>
    <m/>
    <n v="24605"/>
    <n v="74240.5"/>
    <n v="49635.5"/>
    <n v="-49848.25"/>
    <n v="148693.75"/>
    <n v="75979"/>
  </r>
  <r>
    <n v="936032"/>
    <d v="2014-08-31T07:45:24"/>
    <x v="0"/>
    <s v="Male"/>
    <s v="Service Department"/>
    <x v="6"/>
    <n v="14929"/>
    <n v="14929"/>
    <s v="0-20,000"/>
    <m/>
    <m/>
    <m/>
    <m/>
    <m/>
    <n v="24604"/>
    <n v="74230"/>
    <n v="49626"/>
    <n v="-49835"/>
    <n v="148669"/>
    <n v="14929"/>
  </r>
  <r>
    <n v="373434"/>
    <d v="2014-07-29T09:33:49"/>
    <x v="1"/>
    <s v="Male"/>
    <s v="Production Department"/>
    <x v="3"/>
    <n v="30239"/>
    <n v="30239"/>
    <s v="20001-40000"/>
    <m/>
    <m/>
    <m/>
    <m/>
    <m/>
    <n v="24607"/>
    <n v="74233.5"/>
    <n v="49626.5"/>
    <n v="-49832.75"/>
    <n v="148673.25"/>
    <n v="30239"/>
  </r>
  <r>
    <n v="512510"/>
    <d v="2014-07-29T11:46:03"/>
    <x v="0"/>
    <s v="Female"/>
    <s v="Production Department"/>
    <x v="3"/>
    <n v="29908"/>
    <n v="29908"/>
    <s v="20001-40000"/>
    <m/>
    <m/>
    <m/>
    <m/>
    <m/>
    <n v="24606"/>
    <n v="74237"/>
    <n v="49631"/>
    <n v="-49840.5"/>
    <n v="148683.5"/>
    <n v="29908"/>
  </r>
  <r>
    <n v="45706"/>
    <d v="2014-07-30T12:23:43"/>
    <x v="0"/>
    <s v="Male"/>
    <s v="Production Department"/>
    <x v="3"/>
    <n v="69338"/>
    <n v="69338"/>
    <s v="60001-100000"/>
    <m/>
    <m/>
    <m/>
    <m/>
    <m/>
    <n v="24605"/>
    <n v="74240.5"/>
    <n v="49635.5"/>
    <n v="-49848.25"/>
    <n v="148693.75"/>
    <n v="69338"/>
  </r>
  <r>
    <n v="548266"/>
    <d v="2014-07-30T12:25:14"/>
    <x v="1"/>
    <s v="Male"/>
    <s v="Production Department"/>
    <x v="3"/>
    <n v="72531"/>
    <n v="72531"/>
    <s v="60001-100000"/>
    <m/>
    <m/>
    <m/>
    <m/>
    <m/>
    <n v="24604"/>
    <n v="74244"/>
    <n v="49640"/>
    <n v="-49856"/>
    <n v="148704"/>
    <n v="72531"/>
  </r>
  <r>
    <n v="604191"/>
    <d v="2014-07-30T12:27:07"/>
    <x v="0"/>
    <s v="Female"/>
    <s v="Production Department"/>
    <x v="3"/>
    <n v="7769"/>
    <n v="7769"/>
    <s v="0-20,000"/>
    <m/>
    <m/>
    <m/>
    <m/>
    <m/>
    <n v="24592.75"/>
    <n v="74257.75"/>
    <n v="49665"/>
    <n v="-49904.75"/>
    <n v="148755.25"/>
    <n v="7769"/>
  </r>
  <r>
    <n v="127094"/>
    <d v="2014-08-10T10:21:48"/>
    <x v="1"/>
    <s v="Female"/>
    <s v="Production Department"/>
    <x v="3"/>
    <n v="76330"/>
    <n v="76330"/>
    <s v="60001-100000"/>
    <m/>
    <m/>
    <m/>
    <m/>
    <m/>
    <n v="24606"/>
    <n v="74271.5"/>
    <n v="49665.5"/>
    <n v="-49892.25"/>
    <n v="148769.75"/>
    <n v="76330"/>
  </r>
  <r>
    <n v="695887"/>
    <d v="2014-07-15T09:32:06"/>
    <x v="1"/>
    <s v="Male"/>
    <s v="Operations Department"/>
    <x v="3"/>
    <n v="50191"/>
    <n v="50191"/>
    <s v="40001-60000"/>
    <m/>
    <m/>
    <m/>
    <m/>
    <m/>
    <n v="24605"/>
    <n v="74240.5"/>
    <n v="49635.5"/>
    <n v="-49848.25"/>
    <n v="148693.75"/>
    <n v="50191"/>
  </r>
  <r>
    <n v="137208"/>
    <d v="2014-07-24T16:13:16"/>
    <x v="1"/>
    <s v="Male"/>
    <s v="Service Department"/>
    <x v="1"/>
    <n v="19665"/>
    <n v="19665"/>
    <s v="0-20,000"/>
    <m/>
    <m/>
    <m/>
    <m/>
    <m/>
    <n v="24604"/>
    <n v="74244"/>
    <n v="49640"/>
    <n v="-49856"/>
    <n v="148704"/>
    <n v="19665"/>
  </r>
  <r>
    <n v="295614"/>
    <d v="2014-05-07T09:31:35"/>
    <x v="1"/>
    <s v="Female"/>
    <s v="Finance Department"/>
    <x v="1"/>
    <n v="96621"/>
    <n v="96621"/>
    <s v="60001-100000"/>
    <m/>
    <m/>
    <m/>
    <m/>
    <m/>
    <n v="24607"/>
    <n v="74257.75"/>
    <n v="49650.75"/>
    <n v="-49869.125"/>
    <n v="148733.875"/>
    <n v="96621"/>
  </r>
  <r>
    <n v="638258"/>
    <d v="2014-08-13T12:07:03"/>
    <x v="0"/>
    <s v="Female"/>
    <s v="Finance Department"/>
    <x v="1"/>
    <n v="28497"/>
    <n v="28497"/>
    <s v="20001-40000"/>
    <m/>
    <m/>
    <m/>
    <m/>
    <m/>
    <n v="24606"/>
    <n v="74237"/>
    <n v="49631"/>
    <n v="-49840.5"/>
    <n v="148683.5"/>
    <n v="28497"/>
  </r>
  <r>
    <n v="581201"/>
    <d v="2014-08-20T09:32:53"/>
    <x v="0"/>
    <s v="Female"/>
    <s v="Operations Department"/>
    <x v="9"/>
    <n v="18067"/>
    <n v="18067"/>
    <s v="0-20,000"/>
    <m/>
    <m/>
    <m/>
    <m/>
    <m/>
    <n v="24605"/>
    <n v="74240.5"/>
    <n v="49635.5"/>
    <n v="-49848.25"/>
    <n v="148693.75"/>
    <n v="18067"/>
  </r>
  <r>
    <n v="771782"/>
    <d v="2014-07-08T09:12:49"/>
    <x v="0"/>
    <s v="Female"/>
    <s v="General Management"/>
    <x v="4"/>
    <n v="14603"/>
    <n v="14603"/>
    <s v="0-20,000"/>
    <m/>
    <m/>
    <m/>
    <m/>
    <m/>
    <n v="24608"/>
    <n v="74244"/>
    <n v="49636"/>
    <n v="-49846"/>
    <n v="148698"/>
    <n v="14603"/>
  </r>
  <r>
    <n v="539267"/>
    <d v="2014-06-11T14:59:02"/>
    <x v="0"/>
    <s v="Male"/>
    <s v="Purchase Department"/>
    <x v="1"/>
    <n v="59472"/>
    <n v="59472"/>
    <s v="40001-60000"/>
    <m/>
    <m/>
    <m/>
    <m/>
    <m/>
    <n v="24610.25"/>
    <n v="74257.75"/>
    <n v="49647.5"/>
    <n v="-49861"/>
    <n v="148729"/>
    <n v="59472"/>
  </r>
  <r>
    <n v="708635"/>
    <d v="2014-06-11T15:01:31"/>
    <x v="1"/>
    <s v="Female"/>
    <s v="Purchase Department"/>
    <x v="1"/>
    <n v="59436"/>
    <n v="59436"/>
    <s v="40001-60000"/>
    <m/>
    <m/>
    <m/>
    <m/>
    <m/>
    <n v="24609.5"/>
    <n v="74271.5"/>
    <n v="49662"/>
    <n v="-49883.5"/>
    <n v="148764.5"/>
    <n v="59436"/>
  </r>
  <r>
    <n v="282409"/>
    <d v="2014-06-11T15:03:13"/>
    <x v="0"/>
    <s v="Female"/>
    <s v="Purchase Department"/>
    <x v="1"/>
    <n v="78804"/>
    <n v="78804"/>
    <s v="60001-100000"/>
    <m/>
    <m/>
    <m/>
    <m/>
    <m/>
    <n v="24608.75"/>
    <n v="74285.25"/>
    <n v="49676.5"/>
    <n v="-49906"/>
    <n v="148800"/>
    <n v="78804"/>
  </r>
  <r>
    <n v="967490"/>
    <d v="2014-06-25T12:40:06"/>
    <x v="0"/>
    <s v="Male"/>
    <s v="Purchase Department"/>
    <x v="1"/>
    <n v="65576"/>
    <n v="65576"/>
    <s v="60001-100000"/>
    <m/>
    <m/>
    <m/>
    <m/>
    <m/>
    <n v="24608"/>
    <n v="74244"/>
    <n v="49636"/>
    <n v="-49846"/>
    <n v="148698"/>
    <n v="65576"/>
  </r>
  <r>
    <n v="901147"/>
    <d v="2014-06-25T12:45:30"/>
    <x v="1"/>
    <s v="Female"/>
    <s v="Purchase Department"/>
    <x v="1"/>
    <n v="61290"/>
    <n v="61290"/>
    <s v="60001-100000"/>
    <m/>
    <m/>
    <m/>
    <m/>
    <m/>
    <n v="24607"/>
    <n v="74257.75"/>
    <n v="49650.75"/>
    <n v="-49869.125"/>
    <n v="148733.875"/>
    <n v="61290"/>
  </r>
  <r>
    <n v="450797"/>
    <d v="2014-07-10T09:32:42"/>
    <x v="0"/>
    <s v="Male"/>
    <s v="Production Department"/>
    <x v="4"/>
    <n v="15586"/>
    <n v="15586"/>
    <s v="0-20,000"/>
    <m/>
    <m/>
    <m/>
    <m/>
    <m/>
    <n v="24606"/>
    <n v="74271.5"/>
    <n v="49665.5"/>
    <n v="-49892.25"/>
    <n v="148769.75"/>
    <n v="15586"/>
  </r>
  <r>
    <n v="355389"/>
    <d v="2014-07-10T09:33:15"/>
    <x v="1"/>
    <s v="Male"/>
    <s v="Production Department"/>
    <x v="4"/>
    <n v="8577"/>
    <n v="8577"/>
    <s v="0-20,000"/>
    <m/>
    <m/>
    <m/>
    <m/>
    <m/>
    <n v="24608.75"/>
    <n v="74285.25"/>
    <n v="49676.5"/>
    <n v="-49906"/>
    <n v="148800"/>
    <n v="8577"/>
  </r>
  <r>
    <n v="176038"/>
    <d v="2014-07-10T09:31:43"/>
    <x v="0"/>
    <s v="Female"/>
    <s v="Production Department"/>
    <x v="4"/>
    <n v="51636"/>
    <n v="51636"/>
    <s v="40001-60000"/>
    <m/>
    <m/>
    <m/>
    <m/>
    <m/>
    <n v="24611"/>
    <n v="74299"/>
    <n v="49688"/>
    <n v="-49921"/>
    <n v="148831"/>
    <n v="51636"/>
  </r>
  <r>
    <n v="288349"/>
    <d v="2014-08-14T11:32:26"/>
    <x v="1"/>
    <s v="Don’t want to say"/>
    <s v="Operations Department"/>
    <x v="1"/>
    <n v="36109"/>
    <n v="36109"/>
    <s v="20001-40000"/>
    <m/>
    <m/>
    <m/>
    <m/>
    <m/>
    <n v="24610.25"/>
    <n v="74303.25"/>
    <n v="49693"/>
    <n v="-49929.25"/>
    <n v="148842.75"/>
    <n v="36109"/>
  </r>
  <r>
    <n v="899385"/>
    <d v="2014-05-26T10:21:36"/>
    <x v="1"/>
    <s v="Female"/>
    <s v="Sales Department"/>
    <x v="0"/>
    <n v="52454"/>
    <n v="52454"/>
    <s v="40001-60000"/>
    <m/>
    <m/>
    <m/>
    <m/>
    <m/>
    <n v="24609.5"/>
    <n v="74307.5"/>
    <n v="49698"/>
    <n v="-49937.5"/>
    <n v="148854.5"/>
    <n v="52454"/>
  </r>
  <r>
    <n v="448071"/>
    <d v="2014-05-26T10:22:38"/>
    <x v="0"/>
    <s v="Male"/>
    <s v="Sales Department"/>
    <x v="0"/>
    <n v="13399"/>
    <n v="13399"/>
    <s v="0-20,000"/>
    <m/>
    <m/>
    <m/>
    <m/>
    <m/>
    <n v="24608.75"/>
    <n v="74311.75"/>
    <n v="49703"/>
    <n v="-49945.75"/>
    <n v="148866.25"/>
    <n v="13399"/>
  </r>
  <r>
    <n v="198021"/>
    <d v="2014-05-26T10:25:18"/>
    <x v="1"/>
    <s v="Male"/>
    <s v="Sales Department"/>
    <x v="0"/>
    <n v="16821"/>
    <n v="16821"/>
    <s v="0-20,000"/>
    <m/>
    <m/>
    <m/>
    <m/>
    <m/>
    <n v="24611"/>
    <n v="74316"/>
    <n v="49705"/>
    <n v="-49946.5"/>
    <n v="148873.5"/>
    <n v="16821"/>
  </r>
  <r>
    <n v="834760"/>
    <d v="2014-05-26T10:28:01"/>
    <x v="0"/>
    <s v="Female"/>
    <s v="Sales Department"/>
    <x v="0"/>
    <n v="5776"/>
    <n v="5776"/>
    <s v="0-20,000"/>
    <m/>
    <m/>
    <m/>
    <m/>
    <m/>
    <n v="24630.5"/>
    <n v="74317"/>
    <n v="49686.5"/>
    <n v="-49899.25"/>
    <n v="148846.75"/>
    <n v="5776"/>
  </r>
  <r>
    <n v="46552"/>
    <d v="2014-05-23T09:31:40"/>
    <x v="0"/>
    <s v="Male"/>
    <s v="Sales Department"/>
    <x v="1"/>
    <n v="14363"/>
    <n v="14363"/>
    <s v="0-20,000"/>
    <m/>
    <m/>
    <m/>
    <m/>
    <m/>
    <n v="24641"/>
    <n v="74318"/>
    <n v="49677"/>
    <n v="-49874.5"/>
    <n v="148833.5"/>
    <n v="14363"/>
  </r>
  <r>
    <n v="313780"/>
    <d v="2014-05-26T17:44:22"/>
    <x v="0"/>
    <s v="Male"/>
    <s v="Sales Department"/>
    <x v="1"/>
    <n v="53084"/>
    <n v="53084"/>
    <s v="40001-60000"/>
    <m/>
    <m/>
    <m/>
    <m/>
    <m/>
    <n v="24649.75"/>
    <n v="74319"/>
    <n v="49669.25"/>
    <n v="-49854.125"/>
    <n v="148822.875"/>
    <n v="53084"/>
  </r>
  <r>
    <n v="751383"/>
    <d v="2014-05-26T17:45:53"/>
    <x v="0"/>
    <s v="Male"/>
    <s v="Sales Department"/>
    <x v="1"/>
    <n v="42628"/>
    <n v="42628"/>
    <s v="40001-60000"/>
    <m/>
    <m/>
    <m/>
    <m/>
    <m/>
    <n v="24645"/>
    <n v="74320"/>
    <n v="49675"/>
    <n v="-49867.5"/>
    <n v="148832.5"/>
    <n v="42628"/>
  </r>
  <r>
    <n v="511866"/>
    <d v="2014-05-26T17:47:18"/>
    <x v="0"/>
    <s v="Female"/>
    <s v="Sales Department"/>
    <x v="1"/>
    <n v="18669"/>
    <n v="18669"/>
    <s v="0-20,000"/>
    <m/>
    <m/>
    <m/>
    <m/>
    <m/>
    <n v="24643"/>
    <n v="74343.5"/>
    <n v="49700.5"/>
    <n v="-49907.75"/>
    <n v="148894.25"/>
    <n v="18669"/>
  </r>
  <r>
    <n v="164053"/>
    <d v="2014-05-26T17:47:55"/>
    <x v="1"/>
    <s v="Male"/>
    <s v="Sales Department"/>
    <x v="1"/>
    <n v="90777"/>
    <n v="90777"/>
    <s v="60001-100000"/>
    <m/>
    <m/>
    <m/>
    <m/>
    <m/>
    <n v="24654.5"/>
    <n v="74367"/>
    <n v="49712.5"/>
    <n v="-49914.25"/>
    <n v="148935.75"/>
    <n v="90777"/>
  </r>
  <r>
    <n v="440123"/>
    <d v="2014-05-28T03:21:10"/>
    <x v="0"/>
    <s v="Female"/>
    <s v="Sales Department"/>
    <x v="1"/>
    <n v="41469"/>
    <n v="41469"/>
    <s v="40001-60000"/>
    <m/>
    <m/>
    <m/>
    <m/>
    <m/>
    <n v="24649.75"/>
    <n v="74319"/>
    <n v="49669.25"/>
    <n v="-49854.125"/>
    <n v="148822.875"/>
    <n v="41469"/>
  </r>
  <r>
    <n v="552123"/>
    <d v="2014-05-31T14:46:24"/>
    <x v="1"/>
    <s v="Male"/>
    <s v="Sales Department"/>
    <x v="1"/>
    <n v="71525"/>
    <n v="71525"/>
    <s v="60001-100000"/>
    <m/>
    <m/>
    <m/>
    <m/>
    <m/>
    <n v="24645"/>
    <n v="74320"/>
    <n v="49675"/>
    <n v="-49867.5"/>
    <n v="148832.5"/>
    <n v="71525"/>
  </r>
  <r>
    <n v="716926"/>
    <d v="2014-06-07T00:45:55"/>
    <x v="0"/>
    <s v="Male"/>
    <s v="Sales Department"/>
    <x v="1"/>
    <n v="2102"/>
    <n v="2102"/>
    <s v="0-20,000"/>
    <m/>
    <m/>
    <m/>
    <m/>
    <m/>
    <n v="24643"/>
    <n v="74343.5"/>
    <n v="49700.5"/>
    <n v="-49907.75"/>
    <n v="148894.25"/>
    <n v="2102"/>
  </r>
  <r>
    <n v="469866"/>
    <d v="2014-06-07T00:46:53"/>
    <x v="1"/>
    <s v="Female"/>
    <s v="Sales Department"/>
    <x v="1"/>
    <n v="60471"/>
    <n v="60471"/>
    <s v="60001-100000"/>
    <m/>
    <m/>
    <m/>
    <m/>
    <m/>
    <n v="24654.5"/>
    <n v="74367"/>
    <n v="49712.5"/>
    <n v="-49914.25"/>
    <n v="148935.75"/>
    <n v="60471"/>
  </r>
  <r>
    <n v="721500"/>
    <d v="2014-06-27T09:31:33"/>
    <x v="0"/>
    <s v="Male"/>
    <s v="Sales Department"/>
    <x v="1"/>
    <n v="30608"/>
    <n v="30608"/>
    <s v="20001-40000"/>
    <m/>
    <m/>
    <m/>
    <m/>
    <m/>
    <n v="24649.75"/>
    <n v="74390.5"/>
    <n v="49740.75"/>
    <n v="-49961.375"/>
    <n v="149001.625"/>
    <n v="30608"/>
  </r>
  <r>
    <n v="175237"/>
    <d v="2014-06-27T09:34:52"/>
    <x v="1"/>
    <s v="Female"/>
    <s v="Sales Department"/>
    <x v="1"/>
    <n v="68598"/>
    <n v="68598"/>
    <s v="60001-100000"/>
    <m/>
    <m/>
    <m/>
    <m/>
    <m/>
    <n v="24645"/>
    <n v="74414"/>
    <n v="49769"/>
    <n v="-50008.5"/>
    <n v="149067.5"/>
    <n v="68598"/>
  </r>
  <r>
    <n v="256965"/>
    <d v="2014-06-27T09:35:46"/>
    <x v="0"/>
    <s v="Male"/>
    <s v="Sales Department"/>
    <x v="1"/>
    <n v="16789"/>
    <n v="16789"/>
    <s v="0-20,000"/>
    <m/>
    <m/>
    <m/>
    <m/>
    <m/>
    <n v="24643"/>
    <n v="74426.25"/>
    <n v="49783.25"/>
    <n v="-50031.875"/>
    <n v="149101.125"/>
    <n v="16789"/>
  </r>
  <r>
    <n v="708129"/>
    <d v="2014-07-10T08:35:58"/>
    <x v="0"/>
    <s v="Female"/>
    <s v="Sales Department"/>
    <x v="1"/>
    <n v="20821"/>
    <n v="20821"/>
    <s v="20001-40000"/>
    <m/>
    <m/>
    <m/>
    <m/>
    <m/>
    <n v="24654.5"/>
    <n v="74438.5"/>
    <n v="49784"/>
    <n v="-50021.5"/>
    <n v="149114.5"/>
    <n v="20821"/>
  </r>
  <r>
    <n v="426077"/>
    <d v="2014-07-10T17:45:45"/>
    <x v="1"/>
    <s v="Female"/>
    <s v="Sales Department"/>
    <x v="1"/>
    <n v="58588"/>
    <n v="58588"/>
    <s v="40001-60000"/>
    <m/>
    <m/>
    <m/>
    <m/>
    <m/>
    <n v="24667.5"/>
    <n v="74450.75"/>
    <n v="49783.25"/>
    <n v="-50007.375"/>
    <n v="149125.625"/>
    <n v="58588"/>
  </r>
  <r>
    <n v="438671"/>
    <d v="2014-05-08T15:38:30"/>
    <x v="1"/>
    <s v="Male"/>
    <s v="Production Department"/>
    <x v="7"/>
    <n v="31090"/>
    <n v="31090"/>
    <s v="20001-40000"/>
    <m/>
    <m/>
    <m/>
    <m/>
    <m/>
    <n v="24664"/>
    <n v="74463"/>
    <n v="49799"/>
    <n v="-50034.5"/>
    <n v="149161.5"/>
    <n v="31090"/>
  </r>
  <r>
    <n v="493681"/>
    <d v="2014-05-15T12:24:29"/>
    <x v="0"/>
    <s v="Male"/>
    <s v="Production Department"/>
    <x v="7"/>
    <n v="58292"/>
    <n v="58292"/>
    <s v="40001-60000"/>
    <m/>
    <m/>
    <m/>
    <m/>
    <m/>
    <n v="24659.25"/>
    <n v="74468.5"/>
    <n v="49809.25"/>
    <n v="-50054.625"/>
    <n v="149182.375"/>
    <n v="58292"/>
  </r>
  <r>
    <n v="163682"/>
    <d v="2014-06-14T13:53:07"/>
    <x v="0"/>
    <s v="Male"/>
    <s v="Operations Department"/>
    <x v="1"/>
    <n v="78826"/>
    <n v="78826"/>
    <s v="60001-100000"/>
    <m/>
    <m/>
    <m/>
    <m/>
    <m/>
    <n v="24654.5"/>
    <n v="74474"/>
    <n v="49819.5"/>
    <n v="-50074.75"/>
    <n v="149203.25"/>
    <n v="78826"/>
  </r>
  <r>
    <n v="690427"/>
    <d v="2014-06-14T13:54:56"/>
    <x v="0"/>
    <s v="Male"/>
    <s v="Operations Department"/>
    <x v="1"/>
    <n v="99948"/>
    <n v="99948"/>
    <s v="60001-100000"/>
    <m/>
    <m/>
    <m/>
    <m/>
    <m/>
    <n v="24649.75"/>
    <n v="74450.75"/>
    <n v="49801"/>
    <n v="-50051.75"/>
    <n v="149152.25"/>
    <n v="99948"/>
  </r>
  <r>
    <n v="526126"/>
    <d v="2014-06-27T05:51:50"/>
    <x v="0"/>
    <s v="Female"/>
    <s v="Operations Department"/>
    <x v="1"/>
    <n v="86706"/>
    <n v="86706"/>
    <s v="60001-100000"/>
    <m/>
    <m/>
    <m/>
    <m/>
    <m/>
    <n v="24645"/>
    <n v="74414"/>
    <n v="49769"/>
    <n v="-50008.5"/>
    <n v="149067.5"/>
    <n v="86706"/>
  </r>
  <r>
    <n v="303583"/>
    <d v="2014-06-27T05:54:05"/>
    <x v="0"/>
    <s v="Male"/>
    <s v="Operations Department"/>
    <x v="1"/>
    <n v="91305"/>
    <n v="91305"/>
    <s v="60001-100000"/>
    <m/>
    <m/>
    <m/>
    <m/>
    <m/>
    <n v="24643"/>
    <n v="74343.5"/>
    <n v="49700.5"/>
    <n v="-49907.75"/>
    <n v="148894.25"/>
    <n v="91305"/>
  </r>
  <r>
    <n v="852401"/>
    <d v="2014-06-27T05:54:39"/>
    <x v="0"/>
    <s v="Female"/>
    <s v="Operations Department"/>
    <x v="1"/>
    <n v="81579"/>
    <n v="81579"/>
    <s v="60001-100000"/>
    <m/>
    <m/>
    <m/>
    <m/>
    <m/>
    <n v="24641"/>
    <n v="74318"/>
    <n v="49677"/>
    <n v="-49874.5"/>
    <n v="148833.5"/>
    <n v="81579"/>
  </r>
  <r>
    <n v="494189"/>
    <d v="2014-05-12T14:18:24"/>
    <x v="0"/>
    <s v="Male"/>
    <s v="Operations Department"/>
    <x v="3"/>
    <n v="92741"/>
    <n v="92741"/>
    <s v="60001-100000"/>
    <m/>
    <m/>
    <m/>
    <m/>
    <m/>
    <n v="24639"/>
    <n v="74311.75"/>
    <n v="49672.75"/>
    <n v="-49870.125"/>
    <n v="148820.875"/>
    <n v="92741"/>
  </r>
  <r>
    <n v="873066"/>
    <d v="2014-05-16T09:32:43"/>
    <x v="0"/>
    <s v="Male"/>
    <s v="Operations Department"/>
    <x v="3"/>
    <n v="81960"/>
    <n v="81960"/>
    <s v="60001-100000"/>
    <m/>
    <m/>
    <m/>
    <m/>
    <m/>
    <n v="24637"/>
    <n v="74299"/>
    <n v="49662"/>
    <n v="-49856"/>
    <n v="148792"/>
    <n v="81960"/>
  </r>
  <r>
    <n v="846549"/>
    <d v="2014-07-16T16:58:44"/>
    <x v="1"/>
    <s v="Female"/>
    <s v="Service Department"/>
    <x v="3"/>
    <n v="49155"/>
    <n v="49155"/>
    <s v="40001-60000"/>
    <m/>
    <m/>
    <m/>
    <m/>
    <m/>
    <n v="24630.5"/>
    <n v="74257.75"/>
    <n v="49627.25"/>
    <n v="-49810.375"/>
    <n v="148698.625"/>
    <n v="49155"/>
  </r>
  <r>
    <n v="89706"/>
    <d v="2014-05-30T09:32:47"/>
    <x v="1"/>
    <s v="Female"/>
    <s v="Finance Department"/>
    <x v="4"/>
    <n v="45386"/>
    <n v="45386"/>
    <s v="40001-60000"/>
    <m/>
    <m/>
    <m/>
    <m/>
    <m/>
    <n v="24624"/>
    <n v="74271.5"/>
    <n v="49647.5"/>
    <n v="-49847.25"/>
    <n v="148742.75"/>
    <n v="45386"/>
  </r>
  <r>
    <n v="700473"/>
    <d v="2014-05-30T09:33:16"/>
    <x v="1"/>
    <s v="Female"/>
    <s v="Finance Department"/>
    <x v="4"/>
    <n v="15600"/>
    <n v="15600"/>
    <s v="0-20,000"/>
    <m/>
    <m/>
    <m/>
    <m/>
    <m/>
    <n v="24617.5"/>
    <n v="74285.25"/>
    <n v="49667.75"/>
    <n v="-49884.125"/>
    <n v="148786.875"/>
    <n v="15600"/>
  </r>
  <r>
    <n v="655848"/>
    <d v="2014-05-30T09:31:36"/>
    <x v="0"/>
    <s v="Don’t want to say"/>
    <s v="Finance Department"/>
    <x v="4"/>
    <n v="34584"/>
    <n v="34584"/>
    <s v="20001-40000"/>
    <m/>
    <m/>
    <m/>
    <m/>
    <m/>
    <n v="24637"/>
    <n v="74299"/>
    <n v="49662"/>
    <n v="-49856"/>
    <n v="148792"/>
    <n v="34584"/>
  </r>
  <r>
    <n v="458862"/>
    <d v="2014-06-02T10:36:03"/>
    <x v="1"/>
    <s v="Female"/>
    <s v="Finance Department"/>
    <x v="4"/>
    <n v="60897"/>
    <n v="60897"/>
    <s v="60001-100000"/>
    <m/>
    <m/>
    <m/>
    <m/>
    <m/>
    <n v="24630.5"/>
    <n v="74303.25"/>
    <n v="49672.75"/>
    <n v="-49878.625"/>
    <n v="148812.375"/>
    <n v="60897"/>
  </r>
  <r>
    <n v="499184"/>
    <d v="2014-07-03T14:04:45"/>
    <x v="1"/>
    <s v="Female"/>
    <s v="Finance Department"/>
    <x v="4"/>
    <n v="67018"/>
    <n v="67018"/>
    <s v="60001-100000"/>
    <m/>
    <m/>
    <m/>
    <m/>
    <m/>
    <n v="24624"/>
    <n v="74307.5"/>
    <n v="49683.5"/>
    <n v="-49901.25"/>
    <n v="148832.75"/>
    <n v="67018"/>
  </r>
  <r>
    <n v="502192"/>
    <d v="2014-07-03T14:07:15"/>
    <x v="0"/>
    <s v="Female"/>
    <s v="Finance Department"/>
    <x v="4"/>
    <n v="24664"/>
    <n v="24664"/>
    <s v="20001-40000"/>
    <m/>
    <m/>
    <m/>
    <m/>
    <m/>
    <n v="24617.5"/>
    <n v="74311.75"/>
    <n v="49694.25"/>
    <n v="-49923.875"/>
    <n v="148853.125"/>
    <n v="24664"/>
  </r>
  <r>
    <n v="496087"/>
    <d v="2014-06-12T18:57:02"/>
    <x v="0"/>
    <s v="Female"/>
    <s v="General Management"/>
    <x v="1"/>
    <n v="67205"/>
    <n v="67205"/>
    <s v="60001-100000"/>
    <m/>
    <m/>
    <m/>
    <m/>
    <m/>
    <n v="24611"/>
    <n v="74316"/>
    <n v="49705"/>
    <n v="-49946.5"/>
    <n v="148873.5"/>
    <n v="67205"/>
  </r>
  <r>
    <n v="216538"/>
    <d v="2014-07-04T09:31:24"/>
    <x v="1"/>
    <s v="Female"/>
    <s v="General Management"/>
    <x v="1"/>
    <n v="28841"/>
    <n v="28841"/>
    <s v="20001-40000"/>
    <m/>
    <m/>
    <m/>
    <m/>
    <m/>
    <n v="24610.25"/>
    <n v="74317"/>
    <n v="49706.75"/>
    <n v="-49949.875"/>
    <n v="148877.125"/>
    <n v="28841"/>
  </r>
  <r>
    <n v="269459"/>
    <d v="2014-07-04T09:32:34"/>
    <x v="0"/>
    <s v="Female"/>
    <s v="General Management"/>
    <x v="1"/>
    <n v="36784"/>
    <n v="36784"/>
    <s v="20001-40000"/>
    <m/>
    <m/>
    <m/>
    <m/>
    <m/>
    <n v="24609.5"/>
    <n v="74318"/>
    <n v="49708.5"/>
    <n v="-49953.25"/>
    <n v="148880.75"/>
    <n v="36784"/>
  </r>
  <r>
    <n v="426605"/>
    <d v="2014-07-04T09:34:31"/>
    <x v="0"/>
    <s v="Female"/>
    <s v="General Management"/>
    <x v="1"/>
    <n v="79450"/>
    <n v="79450"/>
    <s v="60001-100000"/>
    <m/>
    <m/>
    <m/>
    <m/>
    <m/>
    <n v="24608.75"/>
    <n v="74319"/>
    <n v="49710.25"/>
    <n v="-49956.625"/>
    <n v="148884.375"/>
    <n v="79450"/>
  </r>
  <r>
    <n v="965697"/>
    <d v="2014-06-20T09:32:12"/>
    <x v="0"/>
    <s v="Male"/>
    <s v="Service Department"/>
    <x v="6"/>
    <n v="77969"/>
    <n v="77969"/>
    <s v="60001-100000"/>
    <m/>
    <m/>
    <m/>
    <m/>
    <m/>
    <n v="24608"/>
    <n v="74316"/>
    <n v="49708"/>
    <n v="-49954"/>
    <n v="148878"/>
    <n v="77969"/>
  </r>
  <r>
    <n v="766041"/>
    <d v="2014-08-01T09:32:19"/>
    <x v="1"/>
    <s v="Male"/>
    <s v="Service Department"/>
    <x v="9"/>
    <n v="1074"/>
    <n v="1074"/>
    <s v="0-20,000"/>
    <m/>
    <m/>
    <m/>
    <m/>
    <m/>
    <n v="24607"/>
    <n v="74303.25"/>
    <n v="49696.25"/>
    <n v="-49937.375"/>
    <n v="148847.625"/>
    <n v="1074"/>
  </r>
  <r>
    <n v="273938"/>
    <d v="2014-05-12T09:32:38"/>
    <x v="0"/>
    <s v="Female"/>
    <s v="Service Department"/>
    <x v="7"/>
    <n v="4408"/>
    <n v="4408"/>
    <s v="0-20,000"/>
    <m/>
    <m/>
    <m/>
    <m/>
    <m/>
    <n v="24609.5"/>
    <n v="74307.5"/>
    <n v="49698"/>
    <n v="-49937.5"/>
    <n v="148854.5"/>
    <n v="4408"/>
  </r>
  <r>
    <n v="563699"/>
    <d v="2014-05-12T09:33:39"/>
    <x v="1"/>
    <s v="Male"/>
    <s v="Service Department"/>
    <x v="7"/>
    <n v="63585"/>
    <n v="63585"/>
    <s v="60001-100000"/>
    <m/>
    <m/>
    <m/>
    <m/>
    <m/>
    <n v="24617.5"/>
    <n v="74311.75"/>
    <n v="49694.25"/>
    <n v="-49923.875"/>
    <n v="148853.125"/>
    <n v="63585"/>
  </r>
  <r>
    <n v="890060"/>
    <d v="2014-05-12T09:34:05"/>
    <x v="1"/>
    <s v="Female"/>
    <s v="Service Department"/>
    <x v="7"/>
    <n v="66603"/>
    <n v="66603"/>
    <s v="60001-100000"/>
    <m/>
    <m/>
    <m/>
    <m/>
    <m/>
    <n v="24611"/>
    <n v="74316"/>
    <n v="49705"/>
    <n v="-49946.5"/>
    <n v="148873.5"/>
    <n v="66603"/>
  </r>
  <r>
    <n v="901127"/>
    <d v="2014-05-12T09:36:50"/>
    <x v="1"/>
    <s v="Male"/>
    <s v="Service Department"/>
    <x v="7"/>
    <n v="80789"/>
    <n v="80789"/>
    <s v="60001-100000"/>
    <m/>
    <m/>
    <m/>
    <m/>
    <m/>
    <n v="24610.25"/>
    <n v="74317"/>
    <n v="49706.75"/>
    <n v="-49949.875"/>
    <n v="148877.125"/>
    <n v="80789"/>
  </r>
  <r>
    <n v="526795"/>
    <d v="2014-06-16T09:31:41"/>
    <x v="1"/>
    <s v="Female"/>
    <s v="Operations Department"/>
    <x v="6"/>
    <n v="30441"/>
    <n v="30441"/>
    <s v="20001-40000"/>
    <m/>
    <m/>
    <m/>
    <m/>
    <m/>
    <n v="24609.5"/>
    <n v="74307.5"/>
    <n v="49698"/>
    <n v="-49937.5"/>
    <n v="148854.5"/>
    <n v="30441"/>
  </r>
  <r>
    <n v="661250"/>
    <d v="2014-06-16T09:32:13"/>
    <x v="1"/>
    <s v="Female"/>
    <s v="Operations Department"/>
    <x v="6"/>
    <n v="80845"/>
    <n v="80845"/>
    <s v="60001-100000"/>
    <m/>
    <m/>
    <m/>
    <m/>
    <m/>
    <n v="24608.75"/>
    <n v="74311.75"/>
    <n v="49703"/>
    <n v="-49945.75"/>
    <n v="148866.25"/>
    <n v="80845"/>
  </r>
  <r>
    <n v="941070"/>
    <d v="2014-08-18T09:34:00"/>
    <x v="1"/>
    <s v="Male"/>
    <s v="Operations Department"/>
    <x v="1"/>
    <n v="44468"/>
    <n v="44468"/>
    <s v="40001-60000"/>
    <m/>
    <m/>
    <m/>
    <m/>
    <m/>
    <n v="24608"/>
    <n v="74299"/>
    <n v="49691"/>
    <n v="-49928.5"/>
    <n v="148835.5"/>
    <n v="44468"/>
  </r>
  <r>
    <n v="372091"/>
    <d v="2014-08-18T09:34:21"/>
    <x v="1"/>
    <s v="Male"/>
    <s v="Operations Department"/>
    <x v="1"/>
    <n v="14577"/>
    <n v="14577"/>
    <s v="0-20,000"/>
    <m/>
    <m/>
    <m/>
    <m/>
    <m/>
    <n v="24607"/>
    <n v="74303.25"/>
    <n v="49696.25"/>
    <n v="-49937.375"/>
    <n v="148847.625"/>
    <n v="14577"/>
  </r>
  <r>
    <n v="208725"/>
    <d v="2014-08-18T09:37:01"/>
    <x v="1"/>
    <s v="Male"/>
    <s v="Operations Department"/>
    <x v="1"/>
    <n v="5043"/>
    <n v="5043"/>
    <s v="0-20,000"/>
    <m/>
    <m/>
    <m/>
    <m/>
    <m/>
    <n v="24609.5"/>
    <n v="74307.5"/>
    <n v="49698"/>
    <n v="-49937.5"/>
    <n v="148854.5"/>
    <n v="5043"/>
  </r>
  <r>
    <n v="512042"/>
    <d v="2014-08-04T18:19:01"/>
    <x v="1"/>
    <s v="Don’t want to say"/>
    <s v="Sales Department"/>
    <x v="4"/>
    <n v="16215"/>
    <n v="16215"/>
    <s v="0-20,000"/>
    <m/>
    <m/>
    <m/>
    <m/>
    <m/>
    <n v="24617.5"/>
    <n v="74311.75"/>
    <n v="49694.25"/>
    <n v="-49923.875"/>
    <n v="148853.125"/>
    <n v="16215"/>
  </r>
  <r>
    <n v="502562"/>
    <d v="2014-08-04T18:19:28"/>
    <x v="0"/>
    <s v="Don’t want to say"/>
    <s v="Sales Department"/>
    <x v="4"/>
    <n v="70851"/>
    <n v="70851"/>
    <s v="60001-100000"/>
    <m/>
    <m/>
    <m/>
    <m/>
    <m/>
    <n v="24637"/>
    <n v="74316"/>
    <n v="49679"/>
    <n v="-49881.5"/>
    <n v="148834.5"/>
    <n v="70851"/>
  </r>
  <r>
    <n v="710677"/>
    <d v="2014-08-13T07:10:05"/>
    <x v="1"/>
    <s v="Male"/>
    <s v="Sales Department"/>
    <x v="4"/>
    <n v="21016"/>
    <n v="21016"/>
    <s v="20001-40000"/>
    <m/>
    <m/>
    <m/>
    <m/>
    <m/>
    <n v="24630.5"/>
    <n v="74317"/>
    <n v="49686.5"/>
    <n v="-49899.25"/>
    <n v="148846.75"/>
    <n v="21016"/>
  </r>
  <r>
    <n v="838240"/>
    <d v="2014-08-27T17:20:17"/>
    <x v="0"/>
    <s v="Female"/>
    <s v="Sales Department"/>
    <x v="4"/>
    <n v="17473"/>
    <n v="17473"/>
    <s v="0-20,000"/>
    <m/>
    <m/>
    <m/>
    <m/>
    <m/>
    <n v="24641"/>
    <n v="74318"/>
    <n v="49677"/>
    <n v="-49874.5"/>
    <n v="148833.5"/>
    <n v="17473"/>
  </r>
  <r>
    <n v="301382"/>
    <d v="2014-05-05T09:32:38"/>
    <x v="0"/>
    <s v="Female"/>
    <s v="Operations Department"/>
    <x v="4"/>
    <n v="52816"/>
    <n v="52816"/>
    <s v="40001-60000"/>
    <m/>
    <m/>
    <m/>
    <m/>
    <m/>
    <n v="24653.25"/>
    <n v="74319"/>
    <n v="49665.75"/>
    <n v="-49845.375"/>
    <n v="148817.625"/>
    <n v="52816"/>
  </r>
  <r>
    <n v="314905"/>
    <d v="2014-05-08T13:44:56"/>
    <x v="1"/>
    <s v="Male"/>
    <s v="Operations Department"/>
    <x v="8"/>
    <n v="54283"/>
    <n v="54283"/>
    <s v="40001-60000"/>
    <m/>
    <m/>
    <m/>
    <m/>
    <m/>
    <n v="24645"/>
    <n v="74320"/>
    <n v="49675"/>
    <n v="-49867.5"/>
    <n v="148832.5"/>
    <n v="54283"/>
  </r>
  <r>
    <n v="841929"/>
    <d v="2014-06-23T09:33:03"/>
    <x v="0"/>
    <s v="Female"/>
    <s v="Operations Department"/>
    <x v="4"/>
    <n v="54176"/>
    <n v="54176"/>
    <s v="40001-60000"/>
    <m/>
    <m/>
    <m/>
    <m/>
    <m/>
    <n v="24643"/>
    <n v="74343.5"/>
    <n v="49700.5"/>
    <n v="-49907.75"/>
    <n v="148894.25"/>
    <n v="54176"/>
  </r>
  <r>
    <n v="338221"/>
    <d v="2014-06-23T09:31:48"/>
    <x v="0"/>
    <s v="Female"/>
    <s v="Operations Department"/>
    <x v="4"/>
    <n v="58527"/>
    <n v="58527"/>
    <s v="40001-60000"/>
    <m/>
    <m/>
    <m/>
    <m/>
    <m/>
    <n v="24641"/>
    <n v="74367"/>
    <n v="49726"/>
    <n v="-49948"/>
    <n v="148956"/>
    <n v="58527"/>
  </r>
  <r>
    <n v="394323"/>
    <d v="2014-06-25T17:56:43"/>
    <x v="0"/>
    <s v="Male"/>
    <s v="Operations Department"/>
    <x v="3"/>
    <n v="57181"/>
    <n v="57181"/>
    <s v="40001-60000"/>
    <m/>
    <m/>
    <m/>
    <m/>
    <m/>
    <n v="24639"/>
    <n v="74390.5"/>
    <n v="49751.5"/>
    <n v="-49988.25"/>
    <n v="149017.75"/>
    <n v="57181"/>
  </r>
  <r>
    <n v="583920"/>
    <d v="2014-06-25T17:57:43"/>
    <x v="0"/>
    <s v="Male"/>
    <s v="Operations Department"/>
    <x v="3"/>
    <n v="25059"/>
    <n v="25059"/>
    <s v="20001-40000"/>
    <m/>
    <m/>
    <m/>
    <m/>
    <m/>
    <n v="24637"/>
    <n v="74414"/>
    <n v="49777"/>
    <n v="-50028.5"/>
    <n v="149079.5"/>
    <n v="25059"/>
  </r>
  <r>
    <n v="849885"/>
    <d v="2014-06-30T15:43:31"/>
    <x v="0"/>
    <s v="Male"/>
    <s v="Operations Department"/>
    <x v="8"/>
    <n v="2626"/>
    <n v="2626"/>
    <s v="0-20,000"/>
    <m/>
    <m/>
    <m/>
    <m/>
    <m/>
    <n v="24630.5"/>
    <n v="74426.25"/>
    <n v="49795.75"/>
    <n v="-50063.125"/>
    <n v="149119.875"/>
    <n v="2626"/>
  </r>
  <r>
    <n v="540241"/>
    <d v="2014-07-04T15:09:04"/>
    <x v="0"/>
    <s v="Male"/>
    <s v="Operations Department"/>
    <x v="4"/>
    <n v="8433"/>
    <n v="8433"/>
    <s v="0-20,000"/>
    <m/>
    <m/>
    <m/>
    <m/>
    <m/>
    <n v="24641"/>
    <n v="74438.5"/>
    <n v="49797.5"/>
    <n v="-50055.25"/>
    <n v="149134.75"/>
    <n v="8433"/>
  </r>
  <r>
    <n v="491692"/>
    <d v="2014-05-05T09:33:22"/>
    <x v="1"/>
    <s v="Female"/>
    <s v="Service Department"/>
    <x v="3"/>
    <n v="57291"/>
    <n v="57291"/>
    <s v="40001-60000"/>
    <m/>
    <m/>
    <m/>
    <m/>
    <m/>
    <n v="24653.25"/>
    <n v="74450.75"/>
    <n v="49797.5"/>
    <n v="-50043"/>
    <n v="149147"/>
    <n v="57291"/>
  </r>
  <r>
    <n v="715095"/>
    <d v="2014-05-05T19:26:14"/>
    <x v="0"/>
    <s v="Male"/>
    <s v="Operations Department"/>
    <x v="4"/>
    <n v="65169"/>
    <n v="65169"/>
    <s v="60001-100000"/>
    <m/>
    <m/>
    <m/>
    <m/>
    <m/>
    <n v="24645"/>
    <n v="74463"/>
    <n v="49818"/>
    <n v="-50082"/>
    <n v="149190"/>
    <n v="65169"/>
  </r>
  <r>
    <n v="188572"/>
    <d v="2014-07-22T09:33:22"/>
    <x v="0"/>
    <s v="Male"/>
    <s v="Operations Department"/>
    <x v="4"/>
    <n v="26028"/>
    <n v="26028"/>
    <s v="20001-40000"/>
    <m/>
    <m/>
    <m/>
    <m/>
    <m/>
    <n v="24643"/>
    <n v="74468.5"/>
    <n v="49825.5"/>
    <n v="-50095.25"/>
    <n v="149206.75"/>
    <n v="26028"/>
  </r>
  <r>
    <n v="836201"/>
    <d v="2014-06-04T09:32:07"/>
    <x v="0"/>
    <s v="Female"/>
    <s v="Service Department"/>
    <x v="3"/>
    <n v="48402"/>
    <n v="48402"/>
    <s v="40001-60000"/>
    <m/>
    <m/>
    <m/>
    <m/>
    <m/>
    <n v="24641"/>
    <n v="74474"/>
    <n v="49833"/>
    <n v="-50108.5"/>
    <n v="149223.5"/>
    <n v="48402"/>
  </r>
  <r>
    <n v="399899"/>
    <d v="2014-06-04T09:32:40"/>
    <x v="0"/>
    <s v="Male"/>
    <s v="Service Department"/>
    <x v="3"/>
    <n v="41353"/>
    <n v="41353"/>
    <s v="40001-60000"/>
    <m/>
    <m/>
    <m/>
    <m/>
    <m/>
    <n v="24639"/>
    <n v="74479.5"/>
    <n v="49840.5"/>
    <n v="-50121.75"/>
    <n v="149240.25"/>
    <n v="41353"/>
  </r>
  <r>
    <n v="799492"/>
    <d v="2014-06-04T09:32:05"/>
    <x v="0"/>
    <s v="Don’t want to say"/>
    <s v="Service Department"/>
    <x v="3"/>
    <n v="9449"/>
    <n v="9449"/>
    <s v="0-20,000"/>
    <m/>
    <m/>
    <m/>
    <m/>
    <m/>
    <n v="24637"/>
    <n v="74485"/>
    <n v="49848"/>
    <n v="-50135"/>
    <n v="149257"/>
    <n v="9449"/>
  </r>
  <r>
    <n v="410407"/>
    <d v="2014-06-27T11:31:48"/>
    <x v="1"/>
    <s v="Male"/>
    <s v="Service Department"/>
    <x v="3"/>
    <n v="49247"/>
    <n v="49247"/>
    <s v="40001-60000"/>
    <m/>
    <m/>
    <m/>
    <m/>
    <m/>
    <n v="24643"/>
    <n v="74492.75"/>
    <n v="49849.75"/>
    <n v="-50131.625"/>
    <n v="149267.375"/>
    <n v="49247"/>
  </r>
  <r>
    <n v="86558"/>
    <d v="2014-05-01T17:34:44"/>
    <x v="0"/>
    <s v="Male"/>
    <s v="Operations Department"/>
    <x v="9"/>
    <n v="45622"/>
    <n v="45622"/>
    <s v="40001-60000"/>
    <m/>
    <m/>
    <m/>
    <m/>
    <m/>
    <n v="24641"/>
    <n v="74500.5"/>
    <n v="49859.5"/>
    <n v="-50148.25"/>
    <n v="149289.75"/>
    <n v="45622"/>
  </r>
  <r>
    <n v="968366"/>
    <d v="2014-05-02T17:15:52"/>
    <x v="0"/>
    <s v="Male"/>
    <s v="Purchase Department"/>
    <x v="7"/>
    <n v="76109"/>
    <n v="76109"/>
    <s v="60001-100000"/>
    <m/>
    <m/>
    <m/>
    <m/>
    <m/>
    <n v="24639"/>
    <n v="74508.25"/>
    <n v="49869.25"/>
    <n v="-50164.875"/>
    <n v="149312.125"/>
    <n v="76109"/>
  </r>
  <r>
    <n v="962795"/>
    <d v="2014-05-13T18:57:01"/>
    <x v="0"/>
    <s v="Male"/>
    <s v="Purchase Department"/>
    <x v="1"/>
    <n v="22110"/>
    <n v="22110"/>
    <s v="20001-40000"/>
    <m/>
    <m/>
    <m/>
    <m/>
    <m/>
    <n v="24637"/>
    <n v="74485"/>
    <n v="49848"/>
    <n v="-50135"/>
    <n v="149257"/>
    <n v="22110"/>
  </r>
  <r>
    <n v="599645"/>
    <d v="2014-06-05T09:31:02"/>
    <x v="1"/>
    <s v="Male"/>
    <s v="Purchase Department"/>
    <x v="1"/>
    <n v="80401"/>
    <n v="80401"/>
    <s v="60001-100000"/>
    <m/>
    <m/>
    <m/>
    <m/>
    <m/>
    <n v="24643"/>
    <n v="74492.75"/>
    <n v="49849.75"/>
    <n v="-50131.625"/>
    <n v="149267.375"/>
    <n v="80401"/>
  </r>
  <r>
    <n v="970537"/>
    <d v="2014-06-05T09:32:28"/>
    <x v="1"/>
    <s v="Female"/>
    <s v="Purchase Department"/>
    <x v="1"/>
    <n v="70883"/>
    <n v="70883"/>
    <s v="60001-100000"/>
    <m/>
    <m/>
    <m/>
    <m/>
    <m/>
    <n v="24641"/>
    <n v="74474"/>
    <n v="49833"/>
    <n v="-50108.5"/>
    <n v="149223.5"/>
    <n v="70883"/>
  </r>
  <r>
    <n v="597166"/>
    <d v="2014-06-10T08:09:55"/>
    <x v="1"/>
    <s v="Male"/>
    <s v="Purchase Department"/>
    <x v="1"/>
    <n v="57331"/>
    <n v="57331"/>
    <s v="40001-60000"/>
    <m/>
    <m/>
    <m/>
    <m/>
    <m/>
    <n v="24639"/>
    <n v="74479.5"/>
    <n v="49840.5"/>
    <n v="-50121.75"/>
    <n v="149240.25"/>
    <n v="57331"/>
  </r>
  <r>
    <n v="268141"/>
    <d v="2014-06-10T08:10:37"/>
    <x v="1"/>
    <s v="Female"/>
    <s v="Purchase Department"/>
    <x v="1"/>
    <n v="53837"/>
    <n v="53837"/>
    <s v="40001-60000"/>
    <m/>
    <m/>
    <m/>
    <m/>
    <m/>
    <n v="24637"/>
    <n v="74485"/>
    <n v="49848"/>
    <n v="-50135"/>
    <n v="149257"/>
    <n v="53837"/>
  </r>
  <r>
    <n v="150743"/>
    <d v="2014-06-11T14:49:38"/>
    <x v="0"/>
    <s v="Female"/>
    <s v="Purchase Department"/>
    <x v="1"/>
    <n v="5068"/>
    <n v="5068"/>
    <s v="0-20,000"/>
    <m/>
    <m/>
    <m/>
    <m/>
    <m/>
    <n v="24630.5"/>
    <n v="74492.75"/>
    <n v="49862.25"/>
    <n v="-50162.875"/>
    <n v="149286.125"/>
    <n v="5068"/>
  </r>
  <r>
    <n v="140184"/>
    <d v="2014-06-11T14:50:44"/>
    <x v="0"/>
    <s v="Male"/>
    <s v="Purchase Department"/>
    <x v="1"/>
    <n v="81546"/>
    <n v="81546"/>
    <s v="60001-100000"/>
    <m/>
    <m/>
    <m/>
    <m/>
    <m/>
    <n v="24641"/>
    <n v="74500.5"/>
    <n v="49859.5"/>
    <n v="-50148.25"/>
    <n v="149289.75"/>
    <n v="81546"/>
  </r>
  <r>
    <n v="935507"/>
    <d v="2014-06-12T12:08:40"/>
    <x v="1"/>
    <s v="Male"/>
    <s v="Purchase Department"/>
    <x v="1"/>
    <n v="36685"/>
    <n v="36685"/>
    <s v="20001-40000"/>
    <m/>
    <m/>
    <m/>
    <m/>
    <m/>
    <n v="24639"/>
    <n v="74479.5"/>
    <n v="49840.5"/>
    <n v="-50121.75"/>
    <n v="149240.25"/>
    <n v="36685"/>
  </r>
  <r>
    <n v="314773"/>
    <d v="2014-06-12T12:10:33"/>
    <x v="1"/>
    <s v="Male"/>
    <s v="Purchase Department"/>
    <x v="1"/>
    <n v="84370"/>
    <n v="84370"/>
    <s v="60001-100000"/>
    <m/>
    <m/>
    <m/>
    <m/>
    <m/>
    <n v="24637"/>
    <n v="74485"/>
    <n v="49848"/>
    <n v="-50135"/>
    <n v="149257"/>
    <n v="84370"/>
  </r>
  <r>
    <n v="460232"/>
    <d v="2014-08-14T09:33:36"/>
    <x v="1"/>
    <s v="Male"/>
    <s v="Purchase Department"/>
    <x v="3"/>
    <n v="21446"/>
    <n v="21446"/>
    <s v="20001-40000"/>
    <m/>
    <m/>
    <m/>
    <m/>
    <m/>
    <n v="24630.5"/>
    <n v="74468.5"/>
    <n v="49838"/>
    <n v="-50126.5"/>
    <n v="149225.5"/>
    <n v="21446"/>
  </r>
  <r>
    <n v="117720"/>
    <d v="2014-08-19T18:18:24"/>
    <x v="0"/>
    <s v="Male"/>
    <s v="Purchase Department"/>
    <x v="3"/>
    <n v="50784"/>
    <n v="50784"/>
    <s v="40001-60000"/>
    <m/>
    <m/>
    <m/>
    <m/>
    <m/>
    <n v="24641"/>
    <n v="74474"/>
    <n v="49833"/>
    <n v="-50108.5"/>
    <n v="149223.5"/>
    <n v="50784"/>
  </r>
  <r>
    <n v="74315"/>
    <d v="2014-08-19T18:18:49"/>
    <x v="1"/>
    <s v="Female"/>
    <s v="Purchase Department"/>
    <x v="3"/>
    <n v="18091"/>
    <n v="18091"/>
    <s v="0-20,000"/>
    <m/>
    <m/>
    <m/>
    <m/>
    <m/>
    <n v="24639"/>
    <n v="74479.5"/>
    <n v="49840.5"/>
    <n v="-50121.75"/>
    <n v="149240.25"/>
    <n v="18091"/>
  </r>
  <r>
    <n v="595366"/>
    <d v="2014-08-21T09:33:20"/>
    <x v="1"/>
    <s v="Male"/>
    <s v="Purchase Department"/>
    <x v="3"/>
    <n v="77783"/>
    <n v="77783"/>
    <s v="60001-100000"/>
    <m/>
    <m/>
    <m/>
    <m/>
    <m/>
    <n v="24645"/>
    <n v="74485"/>
    <n v="49840"/>
    <n v="-50115"/>
    <n v="149245"/>
    <n v="77783"/>
  </r>
  <r>
    <n v="392430"/>
    <d v="2014-08-30T08:12:01"/>
    <x v="0"/>
    <s v="Male"/>
    <s v="Purchase Department"/>
    <x v="3"/>
    <n v="7350"/>
    <n v="7350"/>
    <s v="0-20,000"/>
    <m/>
    <m/>
    <m/>
    <m/>
    <m/>
    <n v="24643"/>
    <n v="74468.5"/>
    <n v="49825.5"/>
    <n v="-50095.25"/>
    <n v="149206.75"/>
    <n v="7350"/>
  </r>
  <r>
    <n v="135861"/>
    <d v="2014-08-30T08:14:50"/>
    <x v="0"/>
    <s v="Male"/>
    <s v="Purchase Department"/>
    <x v="3"/>
    <n v="69448"/>
    <n v="69448"/>
    <s v="60001-100000"/>
    <m/>
    <m/>
    <m/>
    <m/>
    <m/>
    <n v="24661.5"/>
    <n v="74474"/>
    <n v="49812.5"/>
    <n v="-50057.25"/>
    <n v="149192.75"/>
    <n v="69448"/>
  </r>
  <r>
    <n v="111755"/>
    <d v="2014-08-30T08:15:18"/>
    <x v="0"/>
    <s v="Female"/>
    <s v="Purchase Department"/>
    <x v="3"/>
    <n v="44632"/>
    <n v="44632"/>
    <s v="40001-60000"/>
    <m/>
    <m/>
    <m/>
    <m/>
    <m/>
    <n v="24653.25"/>
    <n v="74479.5"/>
    <n v="49826.25"/>
    <n v="-50086.125"/>
    <n v="149218.875"/>
    <n v="44632"/>
  </r>
  <r>
    <n v="846037"/>
    <d v="2014-05-22T15:21:20"/>
    <x v="1"/>
    <s v="Don’t want to say"/>
    <s v="Sales Department"/>
    <x v="1"/>
    <n v="61147"/>
    <n v="61147"/>
    <s v="60001-100000"/>
    <m/>
    <m/>
    <m/>
    <m/>
    <m/>
    <n v="24645"/>
    <n v="74485"/>
    <n v="49840"/>
    <n v="-50115"/>
    <n v="149245"/>
    <n v="61147"/>
  </r>
  <r>
    <n v="389356"/>
    <d v="2014-05-14T16:58:27"/>
    <x v="1"/>
    <s v="Female"/>
    <s v="Operations Department"/>
    <x v="7"/>
    <n v="46857"/>
    <n v="46857"/>
    <s v="40001-60000"/>
    <m/>
    <m/>
    <m/>
    <m/>
    <m/>
    <n v="24643"/>
    <n v="74492.75"/>
    <n v="49849.75"/>
    <n v="-50131.625"/>
    <n v="149267.375"/>
    <n v="46857"/>
  </r>
  <r>
    <n v="544804"/>
    <d v="2014-06-02T10:18:47"/>
    <x v="1"/>
    <s v="Male"/>
    <s v="Operations Department"/>
    <x v="7"/>
    <n v="13458"/>
    <n v="13458"/>
    <s v="0-20,000"/>
    <m/>
    <m/>
    <m/>
    <m/>
    <m/>
    <n v="24641"/>
    <n v="74500.5"/>
    <n v="49859.5"/>
    <n v="-50148.25"/>
    <n v="149289.75"/>
    <n v="13458"/>
  </r>
  <r>
    <n v="581823"/>
    <d v="2014-06-03T13:28:46"/>
    <x v="0"/>
    <s v="Male"/>
    <s v="Operations Department"/>
    <x v="7"/>
    <n v="86978"/>
    <n v="86978"/>
    <s v="60001-100000"/>
    <m/>
    <m/>
    <m/>
    <m/>
    <m/>
    <n v="24653.25"/>
    <n v="74508.25"/>
    <n v="49855"/>
    <n v="-50129.25"/>
    <n v="149290.75"/>
    <n v="86978"/>
  </r>
  <r>
    <n v="162502"/>
    <d v="2014-06-03T19:13:06"/>
    <x v="0"/>
    <s v="Male"/>
    <s v="Operations Department"/>
    <x v="7"/>
    <n v="32356"/>
    <n v="32356"/>
    <s v="20001-40000"/>
    <m/>
    <m/>
    <m/>
    <m/>
    <m/>
    <n v="24645"/>
    <n v="74485"/>
    <n v="49840"/>
    <n v="-50115"/>
    <n v="149245"/>
    <n v="32356"/>
  </r>
  <r>
    <n v="752842"/>
    <d v="2014-06-06T19:33:06"/>
    <x v="0"/>
    <s v="Female"/>
    <s v="Operations Department"/>
    <x v="7"/>
    <n v="69060"/>
    <n v="69060"/>
    <s v="60001-100000"/>
    <m/>
    <m/>
    <m/>
    <m/>
    <m/>
    <n v="24643"/>
    <n v="74492.75"/>
    <n v="49849.75"/>
    <n v="-50131.625"/>
    <n v="149267.375"/>
    <n v="69060"/>
  </r>
  <r>
    <n v="668210"/>
    <d v="2014-06-06T19:36:46"/>
    <x v="1"/>
    <s v="Female"/>
    <s v="Operations Department"/>
    <x v="7"/>
    <n v="10907"/>
    <n v="10907"/>
    <s v="0-20,000"/>
    <m/>
    <m/>
    <m/>
    <m/>
    <m/>
    <n v="24641"/>
    <n v="74500.5"/>
    <n v="49859.5"/>
    <n v="-50148.25"/>
    <n v="149289.75"/>
    <n v="10907"/>
  </r>
  <r>
    <n v="807867"/>
    <d v="2014-06-13T17:02:57"/>
    <x v="1"/>
    <s v="Male"/>
    <s v="Operations Department"/>
    <x v="7"/>
    <n v="22441"/>
    <n v="22441"/>
    <s v="20001-40000"/>
    <m/>
    <m/>
    <m/>
    <m/>
    <m/>
    <n v="24653.25"/>
    <n v="74508.25"/>
    <n v="49855"/>
    <n v="-50129.25"/>
    <n v="149290.75"/>
    <n v="22441"/>
  </r>
  <r>
    <n v="490961"/>
    <d v="2014-06-13T17:04:05"/>
    <x v="0"/>
    <s v="Male"/>
    <s v="Operations Department"/>
    <x v="7"/>
    <n v="87059"/>
    <n v="87059"/>
    <s v="60001-100000"/>
    <m/>
    <m/>
    <m/>
    <m/>
    <m/>
    <n v="24678"/>
    <n v="74516"/>
    <n v="49838"/>
    <n v="-50079"/>
    <n v="149273"/>
    <n v="87059"/>
  </r>
  <r>
    <n v="775320"/>
    <d v="2014-06-13T17:04:31"/>
    <x v="0"/>
    <s v="Male"/>
    <s v="Operations Department"/>
    <x v="7"/>
    <n v="10554"/>
    <n v="10554"/>
    <s v="0-20,000"/>
    <m/>
    <m/>
    <m/>
    <m/>
    <m/>
    <n v="24669.75"/>
    <n v="74492.75"/>
    <n v="49823"/>
    <n v="-50064.75"/>
    <n v="149227.25"/>
    <n v="10554"/>
  </r>
  <r>
    <n v="995000"/>
    <d v="2014-06-13T17:04:58"/>
    <x v="1"/>
    <s v="Male"/>
    <s v="Operations Department"/>
    <x v="7"/>
    <n v="43167"/>
    <n v="43167"/>
    <s v="40001-60000"/>
    <m/>
    <m/>
    <m/>
    <m/>
    <m/>
    <n v="24691"/>
    <n v="74500.5"/>
    <n v="49809.5"/>
    <n v="-50023.25"/>
    <n v="149214.75"/>
    <n v="43167"/>
  </r>
  <r>
    <n v="92908"/>
    <d v="2014-06-27T13:05:39"/>
    <x v="0"/>
    <s v="Male"/>
    <s v="Operations Department"/>
    <x v="7"/>
    <n v="28427"/>
    <n v="28427"/>
    <s v="20001-40000"/>
    <m/>
    <m/>
    <m/>
    <m/>
    <m/>
    <n v="24684.5"/>
    <n v="74508.25"/>
    <n v="49823.75"/>
    <n v="-50051.125"/>
    <n v="149243.875"/>
    <n v="28427"/>
  </r>
  <r>
    <n v="410576"/>
    <d v="2014-06-27T13:06:08"/>
    <x v="0"/>
    <s v="Female"/>
    <s v="Operations Department"/>
    <x v="7"/>
    <n v="76961"/>
    <n v="76961"/>
    <s v="60001-100000"/>
    <m/>
    <m/>
    <m/>
    <m/>
    <m/>
    <n v="24678"/>
    <n v="74516"/>
    <n v="49838"/>
    <n v="-50079"/>
    <n v="149273"/>
    <n v="76961"/>
  </r>
  <r>
    <n v="445934"/>
    <d v="2014-06-27T13:12:34"/>
    <x v="0"/>
    <s v="Female"/>
    <s v="Operations Department"/>
    <x v="7"/>
    <n v="45433"/>
    <n v="45433"/>
    <s v="40001-60000"/>
    <m/>
    <m/>
    <m/>
    <m/>
    <m/>
    <n v="24669.75"/>
    <n v="74492.75"/>
    <n v="49823"/>
    <n v="-50064.75"/>
    <n v="149227.25"/>
    <n v="45433"/>
  </r>
  <r>
    <n v="489709"/>
    <d v="2014-06-27T13:13:05"/>
    <x v="1"/>
    <s v="Female"/>
    <s v="Operations Department"/>
    <x v="7"/>
    <n v="74065"/>
    <n v="74065"/>
    <s v="60001-100000"/>
    <m/>
    <m/>
    <m/>
    <m/>
    <m/>
    <n v="24661.5"/>
    <n v="74500.5"/>
    <n v="49839"/>
    <n v="-50097"/>
    <n v="149259"/>
    <n v="74065"/>
  </r>
  <r>
    <n v="347050"/>
    <d v="2014-08-29T09:34:07"/>
    <x v="0"/>
    <s v="Female"/>
    <s v="Operations Department"/>
    <x v="7"/>
    <n v="72901"/>
    <n v="72901"/>
    <s v="60001-100000"/>
    <m/>
    <m/>
    <m/>
    <m/>
    <m/>
    <n v="24653.25"/>
    <n v="74508.25"/>
    <n v="49855"/>
    <n v="-50129.25"/>
    <n v="149290.75"/>
    <n v="72901"/>
  </r>
  <r>
    <n v="402395"/>
    <d v="2014-08-29T09:34:36"/>
    <x v="0"/>
    <s v="Male"/>
    <s v="Operations Department"/>
    <x v="7"/>
    <n v="40686"/>
    <n v="40686"/>
    <s v="40001-60000"/>
    <m/>
    <m/>
    <m/>
    <m/>
    <m/>
    <n v="24645"/>
    <n v="74516"/>
    <n v="49871"/>
    <n v="-50161.5"/>
    <n v="149322.5"/>
    <n v="40686"/>
  </r>
  <r>
    <n v="714920"/>
    <d v="2014-07-15T14:28:16"/>
    <x v="0"/>
    <s v="Don’t want to say"/>
    <s v="Operations Department"/>
    <x v="3"/>
    <n v="78340"/>
    <n v="78340"/>
    <s v="60001-100000"/>
    <m/>
    <m/>
    <m/>
    <m/>
    <m/>
    <n v="24643"/>
    <n v="74534.5"/>
    <n v="49891.5"/>
    <n v="-50194.25"/>
    <n v="149371.75"/>
    <n v="78340"/>
  </r>
  <r>
    <n v="111014"/>
    <d v="2014-07-28T09:31:53"/>
    <x v="1"/>
    <s v="Male"/>
    <s v="Operations Department"/>
    <x v="3"/>
    <n v="68392"/>
    <n v="68392"/>
    <s v="60001-100000"/>
    <m/>
    <m/>
    <m/>
    <m/>
    <m/>
    <n v="24641"/>
    <n v="74500.5"/>
    <n v="49859.5"/>
    <n v="-50148.25"/>
    <n v="149289.75"/>
    <n v="68392"/>
  </r>
  <r>
    <n v="455088"/>
    <d v="2014-05-19T09:32:10"/>
    <x v="1"/>
    <s v="Don’t want to say"/>
    <s v="Operations Department"/>
    <x v="6"/>
    <n v="38741"/>
    <n v="38741"/>
    <s v="20001-40000"/>
    <m/>
    <m/>
    <m/>
    <m/>
    <m/>
    <n v="24639"/>
    <n v="74508.25"/>
    <n v="49869.25"/>
    <n v="-50164.875"/>
    <n v="149312.125"/>
    <n v="38741"/>
  </r>
  <r>
    <n v="345724"/>
    <d v="2014-05-19T09:33:44"/>
    <x v="1"/>
    <s v="Don’t want to say"/>
    <s v="Operations Department"/>
    <x v="6"/>
    <n v="73038"/>
    <n v="73038"/>
    <s v="60001-100000"/>
    <m/>
    <m/>
    <m/>
    <m/>
    <m/>
    <n v="24637"/>
    <n v="74516"/>
    <n v="49879"/>
    <n v="-50181.5"/>
    <n v="149334.5"/>
    <n v="73038"/>
  </r>
  <r>
    <n v="280171"/>
    <d v="2014-05-19T09:34:09"/>
    <x v="1"/>
    <s v="Don’t want to say"/>
    <s v="Operations Department"/>
    <x v="6"/>
    <n v="68777"/>
    <n v="68777"/>
    <s v="60001-100000"/>
    <m/>
    <m/>
    <m/>
    <m/>
    <m/>
    <n v="24630.5"/>
    <n v="74534.5"/>
    <n v="49904"/>
    <n v="-50225.5"/>
    <n v="149390.5"/>
    <n v="68777"/>
  </r>
  <r>
    <n v="174611"/>
    <d v="2014-05-30T23:38:24"/>
    <x v="1"/>
    <s v="Male"/>
    <s v="Operations Department"/>
    <x v="6"/>
    <n v="81964"/>
    <n v="81964"/>
    <s v="60001-100000"/>
    <m/>
    <m/>
    <m/>
    <m/>
    <m/>
    <n v="24624"/>
    <n v="74553"/>
    <n v="49929"/>
    <n v="-50269.5"/>
    <n v="149446.5"/>
    <n v="81964"/>
  </r>
  <r>
    <n v="192049"/>
    <d v="2014-08-13T16:03:05"/>
    <x v="0"/>
    <s v="Male"/>
    <s v="Operations Department"/>
    <x v="6"/>
    <n v="11856"/>
    <n v="11856"/>
    <s v="0-20,000"/>
    <m/>
    <m/>
    <m/>
    <m/>
    <m/>
    <n v="24617.5"/>
    <n v="74508.25"/>
    <n v="49890.75"/>
    <n v="-50218.625"/>
    <n v="149344.375"/>
    <n v="11856"/>
  </r>
  <r>
    <n v="489111"/>
    <d v="2014-08-13T16:03:35"/>
    <x v="0"/>
    <s v="Male"/>
    <s v="Operations Department"/>
    <x v="6"/>
    <n v="89202"/>
    <n v="89202"/>
    <s v="60001-100000"/>
    <m/>
    <m/>
    <m/>
    <m/>
    <m/>
    <n v="24637"/>
    <n v="74516"/>
    <n v="49879"/>
    <n v="-50181.5"/>
    <n v="149334.5"/>
    <n v="89202"/>
  </r>
  <r>
    <n v="81510"/>
    <d v="2014-06-05T14:54:10"/>
    <x v="0"/>
    <s v="Male"/>
    <s v="Sales Department"/>
    <x v="3"/>
    <n v="58367"/>
    <n v="58367"/>
    <s v="40001-60000"/>
    <m/>
    <m/>
    <m/>
    <m/>
    <m/>
    <n v="24630.5"/>
    <n v="74492.75"/>
    <n v="49862.25"/>
    <n v="-50162.875"/>
    <n v="149286.125"/>
    <n v="58367"/>
  </r>
  <r>
    <n v="118276"/>
    <d v="2014-07-08T16:50:44"/>
    <x v="1"/>
    <s v="Female"/>
    <s v="Sales Department"/>
    <x v="3"/>
    <n v="44023"/>
    <n v="44023"/>
    <s v="40001-60000"/>
    <m/>
    <m/>
    <m/>
    <m/>
    <m/>
    <n v="24624"/>
    <n v="74500.5"/>
    <n v="49876.5"/>
    <n v="-50190.75"/>
    <n v="149315.25"/>
    <n v="44023"/>
  </r>
  <r>
    <n v="910160"/>
    <d v="2014-07-08T16:51:40"/>
    <x v="1"/>
    <s v="Female"/>
    <s v="Sales Department"/>
    <x v="3"/>
    <n v="93939"/>
    <n v="93939"/>
    <s v="60001-100000"/>
    <m/>
    <m/>
    <m/>
    <m/>
    <m/>
    <n v="24617.5"/>
    <n v="74508.25"/>
    <n v="49890.75"/>
    <n v="-50218.625"/>
    <n v="149344.375"/>
    <n v="93939"/>
  </r>
  <r>
    <n v="804019"/>
    <d v="2014-07-08T16:52:43"/>
    <x v="0"/>
    <s v="Female"/>
    <s v="Sales Department"/>
    <x v="3"/>
    <n v="85130"/>
    <n v="85130"/>
    <s v="60001-100000"/>
    <m/>
    <m/>
    <m/>
    <m/>
    <m/>
    <n v="24611"/>
    <n v="74485"/>
    <n v="49874"/>
    <n v="-50200"/>
    <n v="149296"/>
    <n v="85130"/>
  </r>
  <r>
    <n v="402580"/>
    <d v="2014-07-28T09:34:35"/>
    <x v="0"/>
    <s v="Female"/>
    <s v="Service Department"/>
    <x v="4"/>
    <n v="47672"/>
    <n v="47672"/>
    <s v="40001-60000"/>
    <m/>
    <m/>
    <m/>
    <m/>
    <m/>
    <n v="24610.25"/>
    <n v="74468.5"/>
    <n v="49858.25"/>
    <n v="-50177.125"/>
    <n v="149255.875"/>
    <n v="47672"/>
  </r>
  <r>
    <n v="574351"/>
    <d v="2014-08-14T10:02:48"/>
    <x v="0"/>
    <s v="Male"/>
    <s v="Service Department"/>
    <x v="4"/>
    <n v="15263"/>
    <n v="15263"/>
    <s v="0-20,000"/>
    <m/>
    <m/>
    <m/>
    <m/>
    <m/>
    <n v="24609.5"/>
    <n v="74474"/>
    <n v="49864.5"/>
    <n v="-50187.25"/>
    <n v="149270.75"/>
    <n v="15263"/>
  </r>
  <r>
    <n v="760336"/>
    <d v="2014-08-15T04:20:35"/>
    <x v="0"/>
    <s v="Male"/>
    <s v="Service Department"/>
    <x v="4"/>
    <n v="93321"/>
    <n v="93321"/>
    <s v="60001-100000"/>
    <m/>
    <m/>
    <m/>
    <m/>
    <m/>
    <n v="24617.5"/>
    <n v="74479.5"/>
    <n v="49862"/>
    <n v="-50175.5"/>
    <n v="149272.5"/>
    <n v="93321"/>
  </r>
  <r>
    <n v="647782"/>
    <d v="2014-07-21T09:33:43"/>
    <x v="1"/>
    <s v="Male"/>
    <s v="Purchase Department"/>
    <x v="7"/>
    <n v="36633"/>
    <n v="36633"/>
    <s v="20001-40000"/>
    <m/>
    <m/>
    <m/>
    <m/>
    <m/>
    <n v="24611"/>
    <n v="74463"/>
    <n v="49852"/>
    <n v="-50167"/>
    <n v="149241"/>
    <n v="36633"/>
  </r>
  <r>
    <n v="654173"/>
    <d v="2014-07-22T18:11:47"/>
    <x v="0"/>
    <s v="Female"/>
    <s v="Purchase Department"/>
    <x v="7"/>
    <n v="84213"/>
    <n v="84213"/>
    <s v="60001-100000"/>
    <m/>
    <m/>
    <m/>
    <m/>
    <m/>
    <n v="24610.25"/>
    <n v="74468.5"/>
    <n v="49858.25"/>
    <n v="-50177.125"/>
    <n v="149255.875"/>
    <n v="84213"/>
  </r>
  <r>
    <n v="723768"/>
    <d v="2014-07-22T18:12:15"/>
    <x v="0"/>
    <s v="Female"/>
    <s v="Purchase Department"/>
    <x v="7"/>
    <n v="7276"/>
    <n v="7276"/>
    <s v="0-20,000"/>
    <m/>
    <m/>
    <m/>
    <m/>
    <m/>
    <n v="24609.5"/>
    <n v="74438.5"/>
    <n v="49829"/>
    <n v="-50134"/>
    <n v="149182"/>
    <n v="7276"/>
  </r>
  <r>
    <n v="38475"/>
    <d v="2014-07-22T18:13:50"/>
    <x v="1"/>
    <s v="Female"/>
    <s v="Purchase Department"/>
    <x v="7"/>
    <n v="92846"/>
    <n v="92846"/>
    <s v="60001-100000"/>
    <m/>
    <m/>
    <m/>
    <m/>
    <m/>
    <n v="24617.5"/>
    <n v="74450.75"/>
    <n v="49833.25"/>
    <n v="-50132.375"/>
    <n v="149200.625"/>
    <n v="92846"/>
  </r>
  <r>
    <n v="796703"/>
    <d v="2014-08-07T17:28:55"/>
    <x v="0"/>
    <s v="Female"/>
    <s v="Purchase Department"/>
    <x v="7"/>
    <n v="96490"/>
    <n v="96490"/>
    <s v="60001-100000"/>
    <m/>
    <m/>
    <m/>
    <m/>
    <m/>
    <n v="24611"/>
    <n v="74414"/>
    <n v="49803"/>
    <n v="-50093.5"/>
    <n v="149118.5"/>
    <n v="96490"/>
  </r>
  <r>
    <n v="707194"/>
    <d v="2014-08-08T13:12:50"/>
    <x v="1"/>
    <s v="Male"/>
    <s v="Purchase Department"/>
    <x v="7"/>
    <n v="80623"/>
    <n v="80623"/>
    <s v="60001-100000"/>
    <m/>
    <m/>
    <m/>
    <m/>
    <m/>
    <n v="24610.25"/>
    <n v="74343.5"/>
    <n v="49733.25"/>
    <n v="-49989.625"/>
    <n v="148943.375"/>
    <n v="80623"/>
  </r>
  <r>
    <n v="815305"/>
    <d v="2014-08-15T16:15:08"/>
    <x v="1"/>
    <s v="Male"/>
    <s v="Purchase Department"/>
    <x v="7"/>
    <n v="19223"/>
    <n v="19223"/>
    <s v="0-20,000"/>
    <m/>
    <m/>
    <m/>
    <m/>
    <m/>
    <n v="24609.5"/>
    <n v="74318"/>
    <n v="49708.5"/>
    <n v="-49953.25"/>
    <n v="148880.75"/>
    <n v="19223"/>
  </r>
  <r>
    <n v="838148"/>
    <d v="2014-08-15T16:15:30"/>
    <x v="1"/>
    <s v="Female"/>
    <s v="Purchase Department"/>
    <x v="7"/>
    <n v="18593"/>
    <n v="18593"/>
    <s v="0-20,000"/>
    <m/>
    <m/>
    <m/>
    <m/>
    <m/>
    <n v="24617.5"/>
    <n v="74319"/>
    <n v="49701.5"/>
    <n v="-49934.75"/>
    <n v="148871.25"/>
    <n v="18593"/>
  </r>
  <r>
    <n v="656362"/>
    <d v="2014-08-15T16:18:54"/>
    <x v="1"/>
    <s v="Female"/>
    <s v="Purchase Department"/>
    <x v="7"/>
    <n v="27447"/>
    <n v="27447"/>
    <s v="20001-40000"/>
    <m/>
    <m/>
    <m/>
    <m/>
    <m/>
    <n v="24637"/>
    <n v="74320"/>
    <n v="49683"/>
    <n v="-49887.5"/>
    <n v="148844.5"/>
    <n v="27447"/>
  </r>
  <r>
    <n v="632753"/>
    <d v="2014-08-15T16:20:48"/>
    <x v="1"/>
    <s v="Female"/>
    <s v="Purchase Department"/>
    <x v="7"/>
    <n v="87626"/>
    <n v="87626"/>
    <s v="60001-100000"/>
    <m/>
    <m/>
    <m/>
    <m/>
    <m/>
    <n v="24630.5"/>
    <n v="74343.5"/>
    <n v="49713"/>
    <n v="-49939"/>
    <n v="148913"/>
    <n v="87626"/>
  </r>
  <r>
    <n v="213937"/>
    <d v="2014-08-26T13:15:03"/>
    <x v="1"/>
    <s v="Female"/>
    <s v="Purchase Department"/>
    <x v="7"/>
    <n v="97502"/>
    <n v="97502"/>
    <s v="60001-100000"/>
    <m/>
    <m/>
    <m/>
    <m/>
    <m/>
    <n v="24624"/>
    <n v="74318"/>
    <n v="49694"/>
    <n v="-49917"/>
    <n v="148859"/>
    <n v="97502"/>
  </r>
  <r>
    <n v="839265"/>
    <d v="2014-05-05T13:15:57"/>
    <x v="0"/>
    <s v="Male"/>
    <s v="Operations Department"/>
    <x v="3"/>
    <n v="33367"/>
    <n v="33367"/>
    <s v="20001-40000"/>
    <m/>
    <m/>
    <m/>
    <m/>
    <m/>
    <n v="24617.5"/>
    <n v="74311.75"/>
    <n v="49694.25"/>
    <n v="-49923.875"/>
    <n v="148853.125"/>
    <n v="33367"/>
  </r>
  <r>
    <n v="934573"/>
    <d v="2014-05-05T13:16:53"/>
    <x v="0"/>
    <s v="Female"/>
    <s v="Operations Department"/>
    <x v="3"/>
    <n v="69471"/>
    <n v="69471"/>
    <s v="60001-100000"/>
    <m/>
    <m/>
    <m/>
    <m/>
    <m/>
    <n v="24611"/>
    <n v="74316"/>
    <n v="49705"/>
    <n v="-49946.5"/>
    <n v="148873.5"/>
    <n v="69471"/>
  </r>
  <r>
    <n v="41899"/>
    <d v="2014-05-05T13:19:24"/>
    <x v="0"/>
    <s v="Female"/>
    <s v="Operations Department"/>
    <x v="3"/>
    <n v="12070"/>
    <n v="12070"/>
    <s v="0-20,000"/>
    <m/>
    <m/>
    <m/>
    <m/>
    <m/>
    <n v="24610.25"/>
    <n v="74317"/>
    <n v="49706.75"/>
    <n v="-49949.875"/>
    <n v="148877.125"/>
    <n v="12070"/>
  </r>
  <r>
    <n v="366947"/>
    <d v="2014-05-06T16:52:55"/>
    <x v="0"/>
    <s v="Male"/>
    <s v="Operations Department"/>
    <x v="6"/>
    <n v="29273"/>
    <n v="29273"/>
    <s v="20001-40000"/>
    <m/>
    <m/>
    <m/>
    <m/>
    <m/>
    <n v="24624"/>
    <n v="74318"/>
    <n v="49694"/>
    <n v="-49917"/>
    <n v="148859"/>
    <n v="29273"/>
  </r>
  <r>
    <n v="873768"/>
    <d v="2014-05-06T16:53:28"/>
    <x v="0"/>
    <s v="Female"/>
    <s v="Operations Department"/>
    <x v="6"/>
    <n v="48191"/>
    <n v="48191"/>
    <s v="40001-60000"/>
    <m/>
    <m/>
    <m/>
    <m/>
    <m/>
    <n v="24617.5"/>
    <n v="74319"/>
    <n v="49701.5"/>
    <n v="-49934.75"/>
    <n v="148871.25"/>
    <n v="48191"/>
  </r>
  <r>
    <n v="823286"/>
    <d v="2014-07-18T13:24:34"/>
    <x v="1"/>
    <s v="Female"/>
    <s v="Operations Department"/>
    <x v="3"/>
    <n v="44155"/>
    <n v="44155"/>
    <s v="40001-60000"/>
    <m/>
    <m/>
    <m/>
    <m/>
    <m/>
    <n v="24611"/>
    <n v="74320"/>
    <n v="49709"/>
    <n v="-49952.5"/>
    <n v="148883.5"/>
    <n v="44155"/>
  </r>
  <r>
    <n v="865295"/>
    <d v="2014-07-18T13:25:02"/>
    <x v="1"/>
    <s v="Male"/>
    <s v="Operations Department"/>
    <x v="3"/>
    <n v="83387"/>
    <n v="83387"/>
    <s v="60001-100000"/>
    <m/>
    <m/>
    <m/>
    <m/>
    <m/>
    <n v="24610.25"/>
    <n v="74343.5"/>
    <n v="49733.25"/>
    <n v="-49989.625"/>
    <n v="148943.375"/>
    <n v="83387"/>
  </r>
  <r>
    <n v="503622"/>
    <d v="2014-07-18T13:25:55"/>
    <x v="0"/>
    <s v="Male"/>
    <s v="Operations Department"/>
    <x v="3"/>
    <n v="99127"/>
    <n v="99127"/>
    <s v="60001-100000"/>
    <m/>
    <m/>
    <m/>
    <m/>
    <m/>
    <n v="24609.5"/>
    <n v="74318"/>
    <n v="49708.5"/>
    <n v="-49953.25"/>
    <n v="148880.75"/>
    <n v="99127"/>
  </r>
  <r>
    <n v="697309"/>
    <d v="2014-08-27T19:04:05"/>
    <x v="1"/>
    <s v="Male"/>
    <s v="Operations Department"/>
    <x v="6"/>
    <n v="48129"/>
    <n v="48129"/>
    <s v="40001-60000"/>
    <m/>
    <m/>
    <m/>
    <m/>
    <m/>
    <n v="24608.75"/>
    <n v="74311.75"/>
    <n v="49703"/>
    <n v="-49945.75"/>
    <n v="148866.25"/>
    <n v="48129"/>
  </r>
  <r>
    <n v="543138"/>
    <d v="2014-05-26T15:56:01"/>
    <x v="0"/>
    <s v="Male"/>
    <s v="Operations Department"/>
    <x v="1"/>
    <n v="68590"/>
    <n v="68590"/>
    <s v="60001-100000"/>
    <m/>
    <m/>
    <m/>
    <m/>
    <m/>
    <n v="24608"/>
    <n v="74316"/>
    <n v="49708"/>
    <n v="-49954"/>
    <n v="148878"/>
    <n v="68590"/>
  </r>
  <r>
    <n v="166850"/>
    <d v="2014-05-30T06:53:49"/>
    <x v="0"/>
    <s v="Female"/>
    <s v="Operations Department"/>
    <x v="1"/>
    <n v="23249"/>
    <n v="23249"/>
    <s v="20001-40000"/>
    <m/>
    <m/>
    <m/>
    <m/>
    <m/>
    <n v="24607"/>
    <n v="74317"/>
    <n v="49710"/>
    <n v="-49958"/>
    <n v="148882"/>
    <n v="23249"/>
  </r>
  <r>
    <n v="710798"/>
    <d v="2014-07-09T09:31:25"/>
    <x v="1"/>
    <s v="Male"/>
    <s v="Operations Department"/>
    <x v="1"/>
    <n v="30140"/>
    <n v="30140"/>
    <s v="20001-40000"/>
    <m/>
    <m/>
    <m/>
    <m/>
    <m/>
    <n v="24609.5"/>
    <n v="74318"/>
    <n v="49708.5"/>
    <n v="-49953.25"/>
    <n v="148880.75"/>
    <n v="30140"/>
  </r>
  <r>
    <n v="562873"/>
    <d v="2014-07-09T09:34:26"/>
    <x v="0"/>
    <s v="Male"/>
    <s v="Operations Department"/>
    <x v="1"/>
    <n v="30100"/>
    <n v="30100"/>
    <s v="20001-40000"/>
    <m/>
    <m/>
    <m/>
    <m/>
    <m/>
    <n v="24608.75"/>
    <n v="74319"/>
    <n v="49710.25"/>
    <n v="-49956.625"/>
    <n v="148884.375"/>
    <n v="30100"/>
  </r>
  <r>
    <n v="116216"/>
    <d v="2014-07-09T09:34:59"/>
    <x v="0"/>
    <s v="Female"/>
    <s v="Operations Department"/>
    <x v="1"/>
    <n v="19850"/>
    <n v="19850"/>
    <s v="0-20,000"/>
    <m/>
    <m/>
    <m/>
    <m/>
    <m/>
    <n v="24608"/>
    <n v="74320"/>
    <n v="49712"/>
    <n v="-49960"/>
    <n v="148888"/>
    <n v="19850"/>
  </r>
  <r>
    <n v="213662"/>
    <d v="2014-05-23T16:26:41"/>
    <x v="1"/>
    <s v="Male"/>
    <s v="Service Department"/>
    <x v="9"/>
    <n v="36874"/>
    <n v="36874"/>
    <s v="20001-40000"/>
    <m/>
    <m/>
    <m/>
    <m/>
    <m/>
    <n v="24610.25"/>
    <n v="74343.5"/>
    <n v="49733.25"/>
    <n v="-49989.625"/>
    <n v="148943.375"/>
    <n v="36874"/>
  </r>
  <r>
    <n v="329443"/>
    <d v="2014-05-23T16:28:50"/>
    <x v="1"/>
    <s v="Female"/>
    <s v="Service Department"/>
    <x v="9"/>
    <n v="10836"/>
    <n v="10836"/>
    <s v="0-20,000"/>
    <m/>
    <m/>
    <m/>
    <m/>
    <m/>
    <n v="24609.5"/>
    <n v="74367"/>
    <n v="49757.5"/>
    <n v="-50026.75"/>
    <n v="149003.25"/>
    <n v="10836"/>
  </r>
  <r>
    <n v="37098"/>
    <d v="2014-05-23T16:29:23"/>
    <x v="1"/>
    <s v="Male"/>
    <s v="Service Department"/>
    <x v="9"/>
    <n v="99068"/>
    <n v="99068"/>
    <s v="60001-100000"/>
    <m/>
    <m/>
    <m/>
    <m/>
    <m/>
    <n v="24617.5"/>
    <n v="74390.5"/>
    <n v="49773"/>
    <n v="-50042"/>
    <n v="149050"/>
    <n v="99068"/>
  </r>
  <r>
    <n v="65925"/>
    <d v="2014-05-01T14:57:31"/>
    <x v="0"/>
    <s v="Female"/>
    <s v="Sales Department"/>
    <x v="4"/>
    <n v="40878"/>
    <n v="40878"/>
    <s v="40001-60000"/>
    <m/>
    <m/>
    <m/>
    <m/>
    <m/>
    <n v="24611"/>
    <n v="74320"/>
    <n v="49709"/>
    <n v="-49952.5"/>
    <n v="148883.5"/>
    <n v="40878"/>
  </r>
  <r>
    <n v="846476"/>
    <d v="2014-05-27T16:06:03"/>
    <x v="0"/>
    <s v="Male"/>
    <s v="Sales Department"/>
    <x v="4"/>
    <n v="22937"/>
    <n v="22937"/>
    <s v="20001-40000"/>
    <m/>
    <m/>
    <m/>
    <m/>
    <m/>
    <n v="24610.25"/>
    <n v="74343.5"/>
    <n v="49733.25"/>
    <n v="-49989.625"/>
    <n v="148943.375"/>
    <n v="22937"/>
  </r>
  <r>
    <n v="448790"/>
    <d v="2014-06-10T18:08:19"/>
    <x v="0"/>
    <s v="Male"/>
    <s v="Sales Department"/>
    <x v="4"/>
    <n v="40784"/>
    <n v="40784"/>
    <s v="40001-60000"/>
    <m/>
    <m/>
    <m/>
    <m/>
    <m/>
    <n v="24624"/>
    <n v="74367"/>
    <n v="49743"/>
    <n v="-49990.5"/>
    <n v="148981.5"/>
    <n v="40784"/>
  </r>
  <r>
    <n v="727895"/>
    <d v="2014-08-11T13:44:22"/>
    <x v="0"/>
    <s v="Don’t want to say"/>
    <s v="Sales Department"/>
    <x v="4"/>
    <n v="18169"/>
    <n v="18169"/>
    <s v="0-20,000"/>
    <m/>
    <m/>
    <m/>
    <m/>
    <m/>
    <n v="24617.5"/>
    <n v="74390.5"/>
    <n v="49773"/>
    <n v="-50042"/>
    <n v="149050"/>
    <n v="18169"/>
  </r>
  <r>
    <n v="180428"/>
    <d v="2014-08-15T16:02:07"/>
    <x v="0"/>
    <s v="Female"/>
    <s v="Sales Department"/>
    <x v="4"/>
    <n v="33097"/>
    <n v="33097"/>
    <s v="20001-40000"/>
    <m/>
    <m/>
    <m/>
    <m/>
    <m/>
    <n v="24637"/>
    <n v="74414"/>
    <n v="49777"/>
    <n v="-50028.5"/>
    <n v="149079.5"/>
    <n v="33097"/>
  </r>
  <r>
    <n v="751086"/>
    <d v="2014-08-15T16:04:16"/>
    <x v="1"/>
    <s v="Male"/>
    <s v="Sales Department"/>
    <x v="4"/>
    <n v="90542"/>
    <n v="90542"/>
    <s v="60001-100000"/>
    <m/>
    <m/>
    <m/>
    <m/>
    <m/>
    <n v="24630.5"/>
    <n v="74426.25"/>
    <n v="49795.75"/>
    <n v="-50063.125"/>
    <n v="149119.875"/>
    <n v="90542"/>
  </r>
  <r>
    <n v="259042"/>
    <d v="2014-08-19T18:34:10"/>
    <x v="1"/>
    <s v="Female"/>
    <s v="Sales Department"/>
    <x v="4"/>
    <n v="12767"/>
    <n v="12767"/>
    <s v="0-20,000"/>
    <m/>
    <m/>
    <m/>
    <m/>
    <m/>
    <n v="24624"/>
    <n v="74367"/>
    <n v="49743"/>
    <n v="-49990.5"/>
    <n v="148981.5"/>
    <n v="12767"/>
  </r>
  <r>
    <n v="732769"/>
    <d v="2014-08-19T18:35:41"/>
    <x v="1"/>
    <s v="Female"/>
    <s v="Sales Department"/>
    <x v="4"/>
    <n v="62176"/>
    <n v="62176"/>
    <s v="60001-100000"/>
    <m/>
    <m/>
    <m/>
    <m/>
    <m/>
    <n v="24639"/>
    <n v="74390.5"/>
    <n v="49751.5"/>
    <n v="-49988.25"/>
    <n v="149017.75"/>
    <n v="62176"/>
  </r>
  <r>
    <n v="521689"/>
    <d v="2014-08-19T18:36:38"/>
    <x v="1"/>
    <s v="Female"/>
    <s v="Sales Department"/>
    <x v="4"/>
    <n v="29803"/>
    <n v="29803"/>
    <s v="20001-40000"/>
    <m/>
    <m/>
    <m/>
    <m/>
    <m/>
    <n v="24637"/>
    <n v="74414"/>
    <n v="49777"/>
    <n v="-50028.5"/>
    <n v="149079.5"/>
    <n v="29803"/>
  </r>
  <r>
    <n v="822019"/>
    <d v="2014-08-14T10:50:34"/>
    <x v="0"/>
    <s v="Female"/>
    <s v="Sales Department"/>
    <x v="4"/>
    <n v="51490"/>
    <n v="51490"/>
    <s v="40001-60000"/>
    <m/>
    <m/>
    <m/>
    <m/>
    <m/>
    <n v="24630.5"/>
    <n v="74426.25"/>
    <n v="49795.75"/>
    <n v="-50063.125"/>
    <n v="149119.875"/>
    <n v="51490"/>
  </r>
  <r>
    <n v="223062"/>
    <d v="2014-08-14T10:51:01"/>
    <x v="1"/>
    <s v="Male"/>
    <s v="Sales Department"/>
    <x v="4"/>
    <n v="51267"/>
    <n v="51267"/>
    <s v="40001-60000"/>
    <m/>
    <m/>
    <m/>
    <m/>
    <m/>
    <n v="24624"/>
    <n v="74438.5"/>
    <n v="49814.5"/>
    <n v="-50097.75"/>
    <n v="149160.25"/>
    <n v="51267"/>
  </r>
  <r>
    <n v="751533"/>
    <d v="2014-08-14T10:48:36"/>
    <x v="1"/>
    <s v="Don’t want to say"/>
    <s v="Sales Department"/>
    <x v="4"/>
    <n v="83544"/>
    <n v="83544"/>
    <s v="60001-100000"/>
    <m/>
    <m/>
    <m/>
    <m/>
    <m/>
    <n v="24617.5"/>
    <n v="74450.75"/>
    <n v="49833.25"/>
    <n v="-50132.375"/>
    <n v="149200.625"/>
    <n v="83544"/>
  </r>
  <r>
    <n v="713455"/>
    <d v="2014-08-27T09:34:22"/>
    <x v="1"/>
    <s v="Male"/>
    <s v="Sales Department"/>
    <x v="4"/>
    <n v="24604"/>
    <n v="24604"/>
    <s v="20001-40000"/>
    <m/>
    <m/>
    <m/>
    <m/>
    <m/>
    <n v="24611"/>
    <n v="74414"/>
    <n v="49803"/>
    <n v="-50093.5"/>
    <n v="149118.5"/>
    <n v="24604"/>
  </r>
  <r>
    <n v="712086"/>
    <d v="2014-08-28T15:43:41"/>
    <x v="0"/>
    <s v="Male"/>
    <s v="Sales Department"/>
    <x v="4"/>
    <n v="53964"/>
    <n v="53964"/>
    <s v="40001-60000"/>
    <m/>
    <m/>
    <m/>
    <m/>
    <m/>
    <n v="24630.5"/>
    <n v="74426.25"/>
    <n v="49795.75"/>
    <n v="-50063.125"/>
    <n v="149119.875"/>
    <n v="53964"/>
  </r>
  <r>
    <n v="765652"/>
    <d v="2014-05-30T17:47:04"/>
    <x v="0"/>
    <s v="Female"/>
    <s v="General Management"/>
    <x v="1"/>
    <n v="7125"/>
    <n v="7125"/>
    <s v="0-20,000"/>
    <m/>
    <m/>
    <m/>
    <m/>
    <m/>
    <n v="24624"/>
    <n v="74438.5"/>
    <n v="49814.5"/>
    <n v="-50097.75"/>
    <n v="149160.25"/>
    <n v="7125"/>
  </r>
  <r>
    <n v="605996"/>
    <d v="2014-05-30T17:48:23"/>
    <x v="1"/>
    <s v="Female"/>
    <s v="General Management"/>
    <x v="1"/>
    <n v="51428"/>
    <n v="51428"/>
    <s v="40001-60000"/>
    <m/>
    <m/>
    <m/>
    <m/>
    <m/>
    <n v="24639"/>
    <n v="74450.75"/>
    <n v="49811.75"/>
    <n v="-50078.625"/>
    <n v="149168.375"/>
    <n v="51428"/>
  </r>
  <r>
    <n v="498321"/>
    <d v="2014-05-30T17:46:56"/>
    <x v="0"/>
    <s v="Don’t want to say"/>
    <s v="General Management"/>
    <x v="1"/>
    <n v="10707"/>
    <n v="10707"/>
    <s v="0-20,000"/>
    <m/>
    <m/>
    <m/>
    <m/>
    <m/>
    <n v="24637"/>
    <n v="74463"/>
    <n v="49826"/>
    <n v="-50102"/>
    <n v="149202"/>
    <n v="10707"/>
  </r>
  <r>
    <n v="971400"/>
    <d v="2014-05-02T11:11:55"/>
    <x v="1"/>
    <s v="Female"/>
    <s v="Production Department"/>
    <x v="6"/>
    <n v="20974"/>
    <n v="20974"/>
    <s v="20001-40000"/>
    <m/>
    <m/>
    <m/>
    <m/>
    <m/>
    <n v="24643"/>
    <n v="74468.5"/>
    <n v="49825.5"/>
    <n v="-50095.25"/>
    <n v="149206.75"/>
    <n v="20974"/>
  </r>
  <r>
    <n v="311218"/>
    <d v="2014-06-03T16:31:54"/>
    <x v="1"/>
    <s v="Male"/>
    <s v="Marketing Department"/>
    <x v="3"/>
    <n v="46028"/>
    <n v="46028"/>
    <s v="40001-60000"/>
    <m/>
    <m/>
    <m/>
    <m/>
    <m/>
    <n v="24661.5"/>
    <n v="74474"/>
    <n v="49812.5"/>
    <n v="-50057.25"/>
    <n v="149192.75"/>
    <n v="46028"/>
  </r>
  <r>
    <n v="590807"/>
    <d v="2014-06-19T14:34:17"/>
    <x v="0"/>
    <s v="Male"/>
    <s v="Marketing Department"/>
    <x v="3"/>
    <n v="34189"/>
    <n v="34189"/>
    <s v="20001-40000"/>
    <m/>
    <m/>
    <m/>
    <m/>
    <m/>
    <n v="24653.25"/>
    <n v="74479.5"/>
    <n v="49826.25"/>
    <n v="-50086.125"/>
    <n v="149218.875"/>
    <n v="34189"/>
  </r>
  <r>
    <n v="951578"/>
    <d v="2014-07-02T06:09:20"/>
    <x v="0"/>
    <s v="Female"/>
    <s v="Marketing Department"/>
    <x v="3"/>
    <n v="56011"/>
    <n v="56011"/>
    <s v="40001-60000"/>
    <m/>
    <m/>
    <m/>
    <m/>
    <m/>
    <n v="24645"/>
    <n v="74485"/>
    <n v="49840"/>
    <n v="-50115"/>
    <n v="149245"/>
    <n v="56011"/>
  </r>
  <r>
    <n v="389877"/>
    <d v="2014-07-04T19:21:59"/>
    <x v="0"/>
    <s v="Male"/>
    <s v="Marketing Department"/>
    <x v="3"/>
    <n v="86815"/>
    <n v="86815"/>
    <s v="60001-100000"/>
    <m/>
    <m/>
    <m/>
    <m/>
    <m/>
    <n v="24643"/>
    <n v="74492.75"/>
    <n v="49849.75"/>
    <n v="-50131.625"/>
    <n v="149267.375"/>
    <n v="86815"/>
  </r>
  <r>
    <n v="229668"/>
    <d v="2014-05-09T09:34:20"/>
    <x v="1"/>
    <s v="Male"/>
    <s v="Marketing Department"/>
    <x v="3"/>
    <n v="2719"/>
    <n v="2719"/>
    <s v="0-20,000"/>
    <m/>
    <m/>
    <m/>
    <m/>
    <m/>
    <n v="24641"/>
    <n v="74474"/>
    <n v="49833"/>
    <n v="-50108.5"/>
    <n v="149223.5"/>
    <n v="2719"/>
  </r>
  <r>
    <n v="335797"/>
    <d v="2014-05-09T09:35:14"/>
    <x v="1"/>
    <s v="Male"/>
    <s v="Marketing Department"/>
    <x v="3"/>
    <n v="78945"/>
    <n v="78945"/>
    <s v="60001-100000"/>
    <m/>
    <m/>
    <m/>
    <m/>
    <m/>
    <n v="24653.25"/>
    <n v="74479.5"/>
    <n v="49826.25"/>
    <n v="-50086.125"/>
    <n v="149218.875"/>
    <n v="78945"/>
  </r>
  <r>
    <n v="579041"/>
    <d v="2014-05-23T09:38:24"/>
    <x v="1"/>
    <s v="Male"/>
    <s v="Marketing Department"/>
    <x v="3"/>
    <n v="82458"/>
    <n v="82458"/>
    <s v="60001-100000"/>
    <m/>
    <m/>
    <m/>
    <m/>
    <m/>
    <n v="24645"/>
    <n v="74463"/>
    <n v="49818"/>
    <n v="-50082"/>
    <n v="149190"/>
    <n v="82458"/>
  </r>
  <r>
    <n v="248344"/>
    <d v="2014-05-28T20:41:00"/>
    <x v="1"/>
    <s v="Female"/>
    <s v="Marketing Department"/>
    <x v="3"/>
    <n v="50915"/>
    <n v="50915"/>
    <s v="40001-60000"/>
    <m/>
    <m/>
    <m/>
    <m/>
    <m/>
    <n v="24643"/>
    <n v="74426.25"/>
    <n v="49783.25"/>
    <n v="-50031.875"/>
    <n v="149101.125"/>
    <n v="50915"/>
  </r>
  <r>
    <n v="387963"/>
    <d v="2014-05-28T20:41:24"/>
    <x v="0"/>
    <s v="Male"/>
    <s v="Marketing Department"/>
    <x v="3"/>
    <n v="17425"/>
    <n v="17425"/>
    <s v="0-20,000"/>
    <m/>
    <m/>
    <m/>
    <m/>
    <m/>
    <n v="24641"/>
    <n v="74438.5"/>
    <n v="49797.5"/>
    <n v="-50055.25"/>
    <n v="149134.75"/>
    <n v="17425"/>
  </r>
  <r>
    <n v="657136"/>
    <d v="2014-05-28T20:41:43"/>
    <x v="1"/>
    <s v="Male"/>
    <s v="Marketing Department"/>
    <x v="3"/>
    <n v="57809"/>
    <n v="57809"/>
    <s v="40001-60000"/>
    <m/>
    <m/>
    <m/>
    <m/>
    <m/>
    <n v="24653.25"/>
    <n v="74450.75"/>
    <n v="49797.5"/>
    <n v="-50043"/>
    <n v="149147"/>
    <n v="57809"/>
  </r>
  <r>
    <n v="442094"/>
    <d v="2014-05-28T20:42:44"/>
    <x v="0"/>
    <s v="Male"/>
    <s v="Marketing Department"/>
    <x v="3"/>
    <n v="47681"/>
    <n v="47681"/>
    <s v="40001-60000"/>
    <m/>
    <m/>
    <m/>
    <m/>
    <m/>
    <n v="24645"/>
    <n v="74463"/>
    <n v="49818"/>
    <n v="-50082"/>
    <n v="149190"/>
    <n v="47681"/>
  </r>
  <r>
    <n v="486905"/>
    <d v="2014-05-28T20:44:40"/>
    <x v="1"/>
    <s v="Male"/>
    <s v="Marketing Department"/>
    <x v="3"/>
    <n v="53582"/>
    <n v="53582"/>
    <s v="40001-60000"/>
    <m/>
    <m/>
    <m/>
    <m/>
    <m/>
    <n v="24643"/>
    <n v="74468.5"/>
    <n v="49825.5"/>
    <n v="-50095.25"/>
    <n v="149206.75"/>
    <n v="53582"/>
  </r>
  <r>
    <n v="464509"/>
    <d v="2014-06-12T12:32:29"/>
    <x v="0"/>
    <s v="Female"/>
    <s v="Marketing Department"/>
    <x v="3"/>
    <n v="95535"/>
    <n v="95535"/>
    <s v="60001-100000"/>
    <m/>
    <m/>
    <m/>
    <m/>
    <m/>
    <n v="24641"/>
    <n v="74474"/>
    <n v="49833"/>
    <n v="-50108.5"/>
    <n v="149223.5"/>
    <n v="95535"/>
  </r>
  <r>
    <n v="791737"/>
    <d v="2014-07-04T00:01:34"/>
    <x v="1"/>
    <s v="Female"/>
    <s v="Marketing Department"/>
    <x v="3"/>
    <n v="26036"/>
    <n v="26036"/>
    <s v="20001-40000"/>
    <m/>
    <m/>
    <m/>
    <m/>
    <m/>
    <n v="24639"/>
    <n v="74450.75"/>
    <n v="49811.75"/>
    <n v="-50078.625"/>
    <n v="149168.375"/>
    <n v="26036"/>
  </r>
  <r>
    <n v="488691"/>
    <d v="2014-07-04T00:04:37"/>
    <x v="1"/>
    <s v="Female"/>
    <s v="Marketing Department"/>
    <x v="3"/>
    <n v="48477"/>
    <n v="48477"/>
    <s v="40001-60000"/>
    <m/>
    <m/>
    <m/>
    <m/>
    <m/>
    <n v="24637"/>
    <n v="74463"/>
    <n v="49826"/>
    <n v="-50102"/>
    <n v="149202"/>
    <n v="48477"/>
  </r>
  <r>
    <n v="58937"/>
    <d v="2014-07-04T00:05:38"/>
    <x v="0"/>
    <s v="Female"/>
    <s v="Marketing Department"/>
    <x v="3"/>
    <n v="15293"/>
    <n v="15293"/>
    <s v="0-20,000"/>
    <m/>
    <m/>
    <m/>
    <m/>
    <m/>
    <n v="24630.5"/>
    <n v="74468.5"/>
    <n v="49838"/>
    <n v="-50126.5"/>
    <n v="149225.5"/>
    <n v="15293"/>
  </r>
  <r>
    <n v="437058"/>
    <d v="2014-07-04T00:08:54"/>
    <x v="1"/>
    <s v="Female"/>
    <s v="Marketing Department"/>
    <x v="3"/>
    <n v="10271"/>
    <n v="10271"/>
    <s v="0-20,000"/>
    <m/>
    <m/>
    <m/>
    <m/>
    <m/>
    <n v="24641"/>
    <n v="74474"/>
    <n v="49833"/>
    <n v="-50108.5"/>
    <n v="149223.5"/>
    <n v="10271"/>
  </r>
  <r>
    <n v="430925"/>
    <d v="2014-07-04T00:05:18"/>
    <x v="0"/>
    <s v="Female"/>
    <s v="Marketing Department"/>
    <x v="3"/>
    <n v="97932"/>
    <n v="97932"/>
    <s v="60001-100000"/>
    <m/>
    <m/>
    <m/>
    <m/>
    <m/>
    <n v="24653.25"/>
    <n v="74479.5"/>
    <n v="49826.25"/>
    <n v="-50086.125"/>
    <n v="149218.875"/>
    <n v="97932"/>
  </r>
  <r>
    <n v="991451"/>
    <d v="2014-07-04T00:04:14"/>
    <x v="0"/>
    <s v="Female"/>
    <s v="Marketing Department"/>
    <x v="3"/>
    <n v="25268"/>
    <n v="25268"/>
    <s v="20001-40000"/>
    <m/>
    <m/>
    <m/>
    <m/>
    <m/>
    <n v="24645"/>
    <n v="74463"/>
    <n v="49818"/>
    <n v="-50082"/>
    <n v="149190"/>
    <n v="25268"/>
  </r>
  <r>
    <n v="642877"/>
    <d v="2014-07-12T18:39:33"/>
    <x v="1"/>
    <s v="Male"/>
    <s v="Marketing Department"/>
    <x v="3"/>
    <n v="22683"/>
    <n v="22683"/>
    <s v="20001-40000"/>
    <m/>
    <m/>
    <m/>
    <m/>
    <m/>
    <n v="24643"/>
    <n v="74468.5"/>
    <n v="49825.5"/>
    <n v="-50095.25"/>
    <n v="149206.75"/>
    <n v="22683"/>
  </r>
  <r>
    <n v="989961"/>
    <d v="2014-07-12T18:39:52"/>
    <x v="1"/>
    <s v="Male"/>
    <s v="Marketing Department"/>
    <x v="3"/>
    <n v="14559"/>
    <n v="14559"/>
    <s v="0-20,000"/>
    <m/>
    <m/>
    <m/>
    <m/>
    <m/>
    <n v="24661.5"/>
    <n v="74474"/>
    <n v="49812.5"/>
    <n v="-50057.25"/>
    <n v="149192.75"/>
    <n v="14559"/>
  </r>
  <r>
    <n v="259269"/>
    <d v="2014-05-27T18:06:21"/>
    <x v="0"/>
    <s v="Male"/>
    <s v="Service Department"/>
    <x v="3"/>
    <n v="15216"/>
    <n v="15216"/>
    <s v="0-20,000"/>
    <m/>
    <m/>
    <m/>
    <m/>
    <m/>
    <n v="24684.5"/>
    <n v="74479.5"/>
    <n v="49795"/>
    <n v="-50008"/>
    <n v="149172"/>
    <n v="15216"/>
  </r>
  <r>
    <n v="202730"/>
    <d v="2014-05-27T18:06:52"/>
    <x v="0"/>
    <s v="Female"/>
    <s v="Service Department"/>
    <x v="3"/>
    <n v="22862"/>
    <n v="22862"/>
    <s v="20001-40000"/>
    <m/>
    <m/>
    <m/>
    <m/>
    <m/>
    <n v="24704"/>
    <n v="74485"/>
    <n v="49781"/>
    <n v="-49967.5"/>
    <n v="149156.5"/>
    <n v="22862"/>
  </r>
  <r>
    <n v="984292"/>
    <d v="2014-06-03T11:00:46"/>
    <x v="1"/>
    <s v="Female"/>
    <s v="Service Department"/>
    <x v="3"/>
    <n v="37882"/>
    <n v="37882"/>
    <s v="20001-40000"/>
    <m/>
    <m/>
    <m/>
    <m/>
    <m/>
    <n v="24704"/>
    <n v="74492.75"/>
    <n v="49788.75"/>
    <n v="-49979.125"/>
    <n v="149175.875"/>
    <n v="37882"/>
  </r>
  <r>
    <n v="273112"/>
    <d v="2014-08-22T09:33:15"/>
    <x v="0"/>
    <s v="Male"/>
    <s v="Service Department"/>
    <x v="3"/>
    <n v="58438"/>
    <n v="58438"/>
    <s v="40001-60000"/>
    <m/>
    <m/>
    <m/>
    <m/>
    <m/>
    <n v="24704"/>
    <n v="74500.5"/>
    <n v="49796.5"/>
    <n v="-49990.75"/>
    <n v="149195.25"/>
    <n v="58438"/>
  </r>
  <r>
    <n v="830024"/>
    <d v="2014-05-19T09:31:30"/>
    <x v="0"/>
    <s v="Male"/>
    <s v="Sales Department"/>
    <x v="3"/>
    <n v="54712"/>
    <n v="54712"/>
    <s v="40001-60000"/>
    <m/>
    <m/>
    <m/>
    <m/>
    <m/>
    <n v="24704"/>
    <n v="74508.25"/>
    <n v="49804.25"/>
    <n v="-50002.375"/>
    <n v="149214.625"/>
    <n v="54712"/>
  </r>
  <r>
    <n v="938760"/>
    <d v="2014-07-21T09:31:25"/>
    <x v="0"/>
    <s v="Male"/>
    <s v="Sales Department"/>
    <x v="3"/>
    <n v="62020"/>
    <n v="62020"/>
    <s v="60001-100000"/>
    <m/>
    <m/>
    <m/>
    <m/>
    <m/>
    <n v="24704"/>
    <n v="74516"/>
    <n v="49812"/>
    <n v="-50014"/>
    <n v="149234"/>
    <n v="62020"/>
  </r>
  <r>
    <n v="217754"/>
    <d v="2014-08-06T17:06:54"/>
    <x v="0"/>
    <s v="Male"/>
    <s v="Sales Department"/>
    <x v="3"/>
    <n v="2463"/>
    <n v="2463"/>
    <s v="0-20,000"/>
    <m/>
    <m/>
    <m/>
    <m/>
    <m/>
    <n v="24697.5"/>
    <n v="74534.5"/>
    <n v="49837"/>
    <n v="-50058"/>
    <n v="149290"/>
    <n v="2463"/>
  </r>
  <r>
    <n v="353917"/>
    <d v="2014-08-26T16:39:00"/>
    <x v="0"/>
    <s v="Male"/>
    <s v="Sales Department"/>
    <x v="3"/>
    <n v="14997"/>
    <n v="14997"/>
    <s v="0-20,000"/>
    <m/>
    <m/>
    <m/>
    <m/>
    <m/>
    <n v="24704"/>
    <n v="74553"/>
    <n v="49849"/>
    <n v="-50069.5"/>
    <n v="149326.5"/>
    <n v="14997"/>
  </r>
  <r>
    <n v="307390"/>
    <d v="2014-08-27T09:23:19"/>
    <x v="0"/>
    <s v="Male"/>
    <s v="Sales Department"/>
    <x v="3"/>
    <n v="80927"/>
    <n v="80927"/>
    <s v="60001-100000"/>
    <m/>
    <m/>
    <m/>
    <m/>
    <m/>
    <n v="24706.75"/>
    <n v="74571.5"/>
    <n v="49864.75"/>
    <n v="-50090.375"/>
    <n v="149368.625"/>
    <n v="80927"/>
  </r>
  <r>
    <n v="824047"/>
    <d v="2014-08-05T08:33:25"/>
    <x v="0"/>
    <s v="Female"/>
    <s v="Service Department"/>
    <x v="1"/>
    <n v="35844"/>
    <n v="35844"/>
    <s v="20001-40000"/>
    <m/>
    <m/>
    <m/>
    <m/>
    <m/>
    <n v="24704"/>
    <n v="74516"/>
    <n v="49812"/>
    <n v="-50014"/>
    <n v="149234"/>
    <n v="35844"/>
  </r>
  <r>
    <n v="99934"/>
    <d v="2014-05-26T09:34:34"/>
    <x v="0"/>
    <s v="Female"/>
    <s v="Service Department"/>
    <x v="3"/>
    <n v="52182"/>
    <n v="52182"/>
    <s v="40001-60000"/>
    <m/>
    <m/>
    <m/>
    <m/>
    <m/>
    <n v="24704"/>
    <n v="74534.5"/>
    <n v="49830.5"/>
    <n v="-50041.75"/>
    <n v="149280.25"/>
    <n v="52182"/>
  </r>
  <r>
    <n v="282040"/>
    <d v="2014-05-26T09:35:03"/>
    <x v="1"/>
    <s v="Male"/>
    <s v="Service Department"/>
    <x v="3"/>
    <n v="81683"/>
    <n v="81683"/>
    <s v="60001-100000"/>
    <m/>
    <m/>
    <m/>
    <m/>
    <m/>
    <n v="24704"/>
    <n v="74553"/>
    <n v="49849"/>
    <n v="-50069.5"/>
    <n v="149326.5"/>
    <n v="81683"/>
  </r>
  <r>
    <n v="263166"/>
    <d v="2014-08-01T08:10:46"/>
    <x v="1"/>
    <s v="Male"/>
    <s v="Service Department"/>
    <x v="3"/>
    <n v="86432"/>
    <n v="86432"/>
    <s v="60001-100000"/>
    <m/>
    <m/>
    <m/>
    <m/>
    <m/>
    <n v="24704"/>
    <n v="74508.25"/>
    <n v="49804.25"/>
    <n v="-50002.375"/>
    <n v="149214.625"/>
    <n v="86432"/>
  </r>
  <r>
    <n v="232657"/>
    <d v="2014-05-15T13:31:10"/>
    <x v="0"/>
    <s v="Male"/>
    <s v="Operations Department"/>
    <x v="1"/>
    <n v="57400"/>
    <n v="57400"/>
    <s v="40001-60000"/>
    <m/>
    <m/>
    <m/>
    <m/>
    <m/>
    <n v="24704"/>
    <n v="74485"/>
    <n v="49781"/>
    <n v="-49967.5"/>
    <n v="149156.5"/>
    <n v="57400"/>
  </r>
  <r>
    <n v="558724"/>
    <d v="2014-05-26T17:38:01"/>
    <x v="1"/>
    <s v="Male"/>
    <s v="Operations Department"/>
    <x v="1"/>
    <n v="47351"/>
    <n v="47351"/>
    <s v="40001-60000"/>
    <m/>
    <m/>
    <m/>
    <m/>
    <m/>
    <n v="24697.5"/>
    <n v="74492.75"/>
    <n v="49795.25"/>
    <n v="-49995.375"/>
    <n v="149185.625"/>
    <n v="47351"/>
  </r>
  <r>
    <n v="67488"/>
    <d v="2014-08-04T09:31:35"/>
    <x v="0"/>
    <s v="Male"/>
    <s v="Operations Department"/>
    <x v="1"/>
    <n v="10631"/>
    <n v="10631"/>
    <s v="0-20,000"/>
    <m/>
    <m/>
    <m/>
    <m/>
    <m/>
    <n v="24691"/>
    <n v="74500.5"/>
    <n v="49809.5"/>
    <n v="-50023.25"/>
    <n v="149214.75"/>
    <n v="10631"/>
  </r>
  <r>
    <n v="640471"/>
    <d v="2014-08-19T17:08:22"/>
    <x v="0"/>
    <s v="Don’t want to say"/>
    <s v="Service Department"/>
    <x v="3"/>
    <n v="37465"/>
    <n v="37465"/>
    <s v="20001-40000"/>
    <m/>
    <m/>
    <m/>
    <m/>
    <m/>
    <n v="24704"/>
    <n v="74508.25"/>
    <n v="49804.25"/>
    <n v="-50002.375"/>
    <n v="149214.625"/>
    <n v="37465"/>
  </r>
  <r>
    <n v="884261"/>
    <d v="2014-08-19T17:09:38"/>
    <x v="1"/>
    <s v="Don’t want to say"/>
    <s v="Service Department"/>
    <x v="3"/>
    <n v="1386"/>
    <n v="1386"/>
    <s v="0-20,000"/>
    <m/>
    <m/>
    <m/>
    <m/>
    <m/>
    <n v="24704"/>
    <n v="74516"/>
    <n v="49812"/>
    <n v="-50014"/>
    <n v="149234"/>
    <n v="1386"/>
  </r>
  <r>
    <n v="260828"/>
    <d v="2014-08-19T17:10:30"/>
    <x v="1"/>
    <s v="Don’t want to say"/>
    <s v="Service Department"/>
    <x v="3"/>
    <n v="19308"/>
    <n v="19308"/>
    <s v="0-20,000"/>
    <m/>
    <m/>
    <m/>
    <m/>
    <m/>
    <n v="24704"/>
    <n v="74534.5"/>
    <n v="49830.5"/>
    <n v="-50041.75"/>
    <n v="149280.25"/>
    <n v="19308"/>
  </r>
  <r>
    <n v="695891"/>
    <d v="2014-06-17T16:29:17"/>
    <x v="0"/>
    <s v="Female"/>
    <s v="Operations Department"/>
    <x v="8"/>
    <n v="69597"/>
    <n v="69597"/>
    <s v="60001-100000"/>
    <m/>
    <m/>
    <m/>
    <m/>
    <m/>
    <n v="24709.5"/>
    <n v="74553"/>
    <n v="49843.5"/>
    <n v="-50055.75"/>
    <n v="149318.25"/>
    <n v="69597"/>
  </r>
  <r>
    <n v="415382"/>
    <d v="2014-06-17T16:31:09"/>
    <x v="0"/>
    <s v="Female"/>
    <s v="Operations Department"/>
    <x v="8"/>
    <n v="79833"/>
    <n v="79833"/>
    <s v="60001-100000"/>
    <m/>
    <m/>
    <m/>
    <m/>
    <m/>
    <n v="24706.75"/>
    <n v="74571.5"/>
    <n v="49864.75"/>
    <n v="-50090.375"/>
    <n v="149368.625"/>
    <n v="79833"/>
  </r>
  <r>
    <n v="405152"/>
    <d v="2014-06-17T16:30:55"/>
    <x v="1"/>
    <s v="Female"/>
    <s v="Operations Department"/>
    <x v="8"/>
    <n v="60789"/>
    <n v="60789"/>
    <s v="60001-100000"/>
    <m/>
    <m/>
    <m/>
    <m/>
    <m/>
    <n v="24704"/>
    <n v="74516"/>
    <n v="49812"/>
    <n v="-50014"/>
    <n v="149234"/>
    <n v="60789"/>
  </r>
  <r>
    <n v="922942"/>
    <d v="2014-08-18T09:31:07"/>
    <x v="0"/>
    <s v="Male"/>
    <s v="Operations Department"/>
    <x v="9"/>
    <n v="18480"/>
    <n v="18480"/>
    <s v="0-20,000"/>
    <m/>
    <m/>
    <m/>
    <m/>
    <m/>
    <n v="24704"/>
    <n v="74534.5"/>
    <n v="49830.5"/>
    <n v="-50041.75"/>
    <n v="149280.25"/>
    <n v="18480"/>
  </r>
  <r>
    <n v="746537"/>
    <d v="2014-08-05T09:33:55"/>
    <x v="0"/>
    <s v="Male"/>
    <s v="Sales Department"/>
    <x v="4"/>
    <n v="68528"/>
    <n v="68528"/>
    <s v="60001-100000"/>
    <m/>
    <m/>
    <m/>
    <m/>
    <m/>
    <n v="24709.5"/>
    <n v="74553"/>
    <n v="49843.5"/>
    <n v="-50055.75"/>
    <n v="149318.25"/>
    <n v="68528"/>
  </r>
  <r>
    <n v="895640"/>
    <d v="2014-07-09T18:31:45"/>
    <x v="0"/>
    <s v="Female"/>
    <s v="Purchase Department"/>
    <x v="3"/>
    <n v="72160"/>
    <n v="72160"/>
    <s v="60001-100000"/>
    <m/>
    <m/>
    <m/>
    <m/>
    <m/>
    <n v="24706.75"/>
    <n v="74571.5"/>
    <n v="49864.75"/>
    <n v="-50090.375"/>
    <n v="149368.625"/>
    <n v="72160"/>
  </r>
  <r>
    <n v="735642"/>
    <d v="2014-08-12T16:06:00"/>
    <x v="1"/>
    <s v="Female"/>
    <s v="Service Department"/>
    <x v="4"/>
    <n v="87237"/>
    <n v="87237"/>
    <s v="60001-100000"/>
    <m/>
    <m/>
    <m/>
    <m/>
    <m/>
    <n v="24704"/>
    <n v="74590"/>
    <n v="49886"/>
    <n v="-50125"/>
    <n v="149419"/>
    <n v="87237"/>
  </r>
  <r>
    <n v="120355"/>
    <d v="2014-05-06T09:31:46"/>
    <x v="1"/>
    <s v="Male"/>
    <s v="Operations Department"/>
    <x v="4"/>
    <n v="78769"/>
    <n v="78769"/>
    <s v="60001-100000"/>
    <m/>
    <m/>
    <m/>
    <m/>
    <m/>
    <n v="24704"/>
    <n v="74534.5"/>
    <n v="49830.5"/>
    <n v="-50041.75"/>
    <n v="149280.25"/>
    <n v="78769"/>
  </r>
  <r>
    <n v="915403"/>
    <d v="2014-05-06T09:33:17"/>
    <x v="1"/>
    <s v="Male"/>
    <s v="Operations Department"/>
    <x v="4"/>
    <n v="83655"/>
    <n v="83655"/>
    <s v="60001-100000"/>
    <m/>
    <m/>
    <m/>
    <m/>
    <m/>
    <n v="24704"/>
    <n v="74500.5"/>
    <n v="49796.5"/>
    <n v="-49990.75"/>
    <n v="149195.25"/>
    <n v="83655"/>
  </r>
  <r>
    <n v="218613"/>
    <d v="2014-05-06T09:36:33"/>
    <x v="0"/>
    <s v="Male"/>
    <s v="Operations Department"/>
    <x v="4"/>
    <n v="9149"/>
    <n v="9149"/>
    <s v="0-20,000"/>
    <m/>
    <m/>
    <m/>
    <m/>
    <m/>
    <n v="24704"/>
    <n v="74479.5"/>
    <n v="49775.5"/>
    <n v="-49959.25"/>
    <n v="149142.75"/>
    <n v="9149"/>
  </r>
  <r>
    <n v="525791"/>
    <d v="2014-05-16T07:34:36"/>
    <x v="0"/>
    <s v="Male"/>
    <s v="Operations Department"/>
    <x v="4"/>
    <n v="76751"/>
    <n v="76751"/>
    <s v="60001-100000"/>
    <m/>
    <m/>
    <m/>
    <m/>
    <m/>
    <n v="24704"/>
    <n v="74485"/>
    <n v="49781"/>
    <n v="-49967.5"/>
    <n v="149156.5"/>
    <n v="76751"/>
  </r>
  <r>
    <n v="665191"/>
    <d v="2014-05-16T07:35:20"/>
    <x v="0"/>
    <s v="Male"/>
    <s v="Operations Department"/>
    <x v="4"/>
    <n v="47531"/>
    <n v="47531"/>
    <s v="40001-60000"/>
    <m/>
    <m/>
    <m/>
    <m/>
    <m/>
    <n v="24704"/>
    <n v="74468.5"/>
    <n v="49764.5"/>
    <n v="-49942.75"/>
    <n v="149115.25"/>
    <n v="47531"/>
  </r>
  <r>
    <n v="461695"/>
    <d v="2014-06-04T15:50:59"/>
    <x v="1"/>
    <s v="Male"/>
    <s v="Operations Department"/>
    <x v="7"/>
    <n v="46636"/>
    <n v="46636"/>
    <s v="40001-60000"/>
    <m/>
    <m/>
    <m/>
    <m/>
    <m/>
    <n v="24704"/>
    <n v="74474"/>
    <n v="49770"/>
    <n v="-49951"/>
    <n v="149129"/>
    <n v="46636"/>
  </r>
  <r>
    <n v="25761"/>
    <d v="2014-06-04T15:53:44"/>
    <x v="0"/>
    <s v="Male"/>
    <s v="Operations Department"/>
    <x v="7"/>
    <n v="55502"/>
    <n v="55502"/>
    <s v="40001-60000"/>
    <m/>
    <m/>
    <m/>
    <m/>
    <m/>
    <n v="24704"/>
    <n v="74479.5"/>
    <n v="49775.5"/>
    <n v="-49959.25"/>
    <n v="149142.75"/>
    <n v="55502"/>
  </r>
  <r>
    <n v="511313"/>
    <d v="2014-06-25T14:13:50"/>
    <x v="1"/>
    <s v="Male"/>
    <s v="Operations Department"/>
    <x v="4"/>
    <n v="87691"/>
    <n v="87691"/>
    <s v="60001-100000"/>
    <m/>
    <m/>
    <m/>
    <m/>
    <m/>
    <n v="24704"/>
    <n v="74485"/>
    <n v="49781"/>
    <n v="-49967.5"/>
    <n v="149156.5"/>
    <n v="87691"/>
  </r>
  <r>
    <n v="327673"/>
    <d v="2014-06-25T14:14:18"/>
    <x v="1"/>
    <s v="Male"/>
    <s v="Operations Department"/>
    <x v="4"/>
    <n v="22503"/>
    <n v="22503"/>
    <s v="20001-40000"/>
    <m/>
    <m/>
    <m/>
    <m/>
    <m/>
    <n v="24697.5"/>
    <n v="74468.5"/>
    <n v="49771"/>
    <n v="-49959"/>
    <n v="149125"/>
    <n v="22503"/>
  </r>
  <r>
    <n v="130020"/>
    <d v="2014-06-25T14:16:00"/>
    <x v="0"/>
    <s v="Male"/>
    <s v="Operations Department"/>
    <x v="4"/>
    <n v="80256"/>
    <n v="80256"/>
    <s v="60001-100000"/>
    <m/>
    <m/>
    <m/>
    <m/>
    <m/>
    <n v="24704"/>
    <n v="74474"/>
    <n v="49770"/>
    <n v="-49951"/>
    <n v="149129"/>
    <n v="80256"/>
  </r>
  <r>
    <n v="916438"/>
    <d v="2014-06-25T14:34:27"/>
    <x v="1"/>
    <s v="Female"/>
    <s v="Operations Department"/>
    <x v="4"/>
    <n v="41453"/>
    <n v="41453"/>
    <s v="40001-60000"/>
    <m/>
    <m/>
    <m/>
    <m/>
    <m/>
    <n v="24704"/>
    <n v="74450.75"/>
    <n v="49746.75"/>
    <n v="-49916.125"/>
    <n v="149070.875"/>
    <n v="41453"/>
  </r>
  <r>
    <n v="402937"/>
    <d v="2014-06-25T14:35:12"/>
    <x v="0"/>
    <s v="Male"/>
    <s v="Operations Department"/>
    <x v="4"/>
    <n v="38604"/>
    <n v="38604"/>
    <s v="20001-40000"/>
    <m/>
    <m/>
    <m/>
    <m/>
    <m/>
    <n v="24704"/>
    <n v="74463"/>
    <n v="49759"/>
    <n v="-49934.5"/>
    <n v="149101.5"/>
    <n v="38604"/>
  </r>
  <r>
    <n v="637597"/>
    <d v="2014-07-02T10:28:11"/>
    <x v="1"/>
    <s v="Female"/>
    <s v="Operations Department"/>
    <x v="7"/>
    <n v="6653"/>
    <n v="6653"/>
    <s v="0-20,000"/>
    <m/>
    <m/>
    <m/>
    <m/>
    <m/>
    <n v="24697.5"/>
    <n v="74468.5"/>
    <n v="49771"/>
    <n v="-49959"/>
    <n v="149125"/>
    <n v="6653"/>
  </r>
  <r>
    <n v="911871"/>
    <d v="2014-07-08T09:34:17"/>
    <x v="0"/>
    <s v="Male"/>
    <s v="Operations Department"/>
    <x v="4"/>
    <n v="83971"/>
    <n v="83971"/>
    <s v="60001-100000"/>
    <m/>
    <m/>
    <m/>
    <m/>
    <m/>
    <n v="24704"/>
    <n v="74474"/>
    <n v="49770"/>
    <n v="-49951"/>
    <n v="149129"/>
    <n v="83971"/>
  </r>
  <r>
    <n v="102217"/>
    <d v="2014-06-17T09:32:00"/>
    <x v="0"/>
    <s v="Don’t want to say"/>
    <s v="Operations Department"/>
    <x v="1"/>
    <n v="23608"/>
    <n v="23608"/>
    <s v="20001-40000"/>
    <m/>
    <m/>
    <m/>
    <m/>
    <m/>
    <n v="24704"/>
    <n v="74450.75"/>
    <n v="49746.75"/>
    <n v="-49916.125"/>
    <n v="149070.875"/>
    <n v="23608"/>
  </r>
  <r>
    <n v="151795"/>
    <d v="2014-07-08T16:16:11"/>
    <x v="0"/>
    <s v="Female"/>
    <s v="Operations Department"/>
    <x v="1"/>
    <n v="31123"/>
    <n v="31123"/>
    <s v="20001-40000"/>
    <m/>
    <m/>
    <m/>
    <m/>
    <m/>
    <n v="24704"/>
    <n v="74463"/>
    <n v="49759"/>
    <n v="-49934.5"/>
    <n v="149101.5"/>
    <n v="31123"/>
  </r>
  <r>
    <n v="832700"/>
    <d v="2014-07-08T16:12:47"/>
    <x v="1"/>
    <s v="Female"/>
    <s v="Operations Department"/>
    <x v="1"/>
    <n v="57219"/>
    <n v="57219"/>
    <s v="40001-60000"/>
    <m/>
    <m/>
    <m/>
    <m/>
    <m/>
    <n v="24704"/>
    <n v="74468.5"/>
    <n v="49764.5"/>
    <n v="-49942.75"/>
    <n v="149115.25"/>
    <n v="57219"/>
  </r>
  <r>
    <n v="960256"/>
    <d v="2014-08-11T12:56:31"/>
    <x v="0"/>
    <s v="Male"/>
    <s v="Operations Department"/>
    <x v="1"/>
    <n v="69108"/>
    <n v="69108"/>
    <s v="60001-100000"/>
    <m/>
    <m/>
    <m/>
    <m/>
    <m/>
    <n v="24704"/>
    <n v="74474"/>
    <n v="49770"/>
    <n v="-49951"/>
    <n v="149129"/>
    <n v="69108"/>
  </r>
  <r>
    <n v="530605"/>
    <d v="2014-08-11T12:56:54"/>
    <x v="0"/>
    <s v="Female"/>
    <s v="Operations Department"/>
    <x v="1"/>
    <n v="10518"/>
    <n v="10518"/>
    <s v="0-20,000"/>
    <m/>
    <m/>
    <m/>
    <m/>
    <m/>
    <n v="24704"/>
    <n v="74479.5"/>
    <n v="49775.5"/>
    <n v="-49959.25"/>
    <n v="149142.75"/>
    <n v="10518"/>
  </r>
  <r>
    <n v="250940"/>
    <d v="2014-08-19T10:08:17"/>
    <x v="1"/>
    <s v="Female"/>
    <s v="Operations Department"/>
    <x v="1"/>
    <n v="28339"/>
    <n v="28339"/>
    <s v="20001-40000"/>
    <m/>
    <m/>
    <m/>
    <m/>
    <m/>
    <n v="24704"/>
    <n v="74485"/>
    <n v="49781"/>
    <n v="-49967.5"/>
    <n v="149156.5"/>
    <n v="28339"/>
  </r>
  <r>
    <n v="323612"/>
    <d v="2014-08-19T10:08:06"/>
    <x v="0"/>
    <s v="Don’t want to say"/>
    <s v="Operations Department"/>
    <x v="1"/>
    <n v="54909"/>
    <n v="54909"/>
    <s v="40001-60000"/>
    <m/>
    <m/>
    <m/>
    <m/>
    <m/>
    <n v="24704"/>
    <n v="74492.75"/>
    <n v="49788.75"/>
    <n v="-49979.125"/>
    <n v="149175.875"/>
    <n v="54909"/>
  </r>
  <r>
    <n v="345891"/>
    <d v="2014-07-11T19:48:13"/>
    <x v="0"/>
    <s v="Female"/>
    <s v="Operations Department"/>
    <x v="1"/>
    <n v="15450"/>
    <n v="15450"/>
    <s v="0-20,000"/>
    <m/>
    <m/>
    <m/>
    <m/>
    <m/>
    <n v="24704"/>
    <n v="74500.5"/>
    <n v="49796.5"/>
    <n v="-49990.75"/>
    <n v="149195.25"/>
    <n v="15450"/>
  </r>
  <r>
    <n v="987463"/>
    <d v="2014-07-11T19:49:48"/>
    <x v="0"/>
    <s v="Male"/>
    <s v="Operations Department"/>
    <x v="1"/>
    <n v="37936"/>
    <n v="37936"/>
    <s v="20001-40000"/>
    <m/>
    <m/>
    <m/>
    <m/>
    <m/>
    <n v="24706.75"/>
    <n v="74508.25"/>
    <n v="49801.5"/>
    <n v="-49995.5"/>
    <n v="149210.5"/>
    <n v="37936"/>
  </r>
  <r>
    <n v="27372"/>
    <d v="2014-07-18T13:13:50"/>
    <x v="1"/>
    <s v="Female"/>
    <s v="Operations Department"/>
    <x v="1"/>
    <n v="12875"/>
    <n v="12875"/>
    <s v="0-20,000"/>
    <m/>
    <m/>
    <m/>
    <m/>
    <m/>
    <n v="24704"/>
    <n v="74516"/>
    <n v="49812"/>
    <n v="-50014"/>
    <n v="149234"/>
    <n v="12875"/>
  </r>
  <r>
    <n v="695272"/>
    <d v="2014-07-22T09:33:06"/>
    <x v="0"/>
    <s v="Male"/>
    <s v="Operations Department"/>
    <x v="1"/>
    <n v="23379"/>
    <n v="23379"/>
    <s v="20001-40000"/>
    <m/>
    <m/>
    <m/>
    <m/>
    <m/>
    <n v="24712.25"/>
    <n v="74534.5"/>
    <n v="49822.25"/>
    <n v="-50021.125"/>
    <n v="149267.875"/>
    <n v="23379"/>
  </r>
  <r>
    <n v="732645"/>
    <d v="2014-05-06T17:01:43"/>
    <x v="0"/>
    <s v="Male"/>
    <s v="Sales Department"/>
    <x v="1"/>
    <n v="4833"/>
    <n v="4833"/>
    <s v="0-20,000"/>
    <m/>
    <m/>
    <m/>
    <m/>
    <m/>
    <n v="24725"/>
    <n v="74553"/>
    <n v="49828"/>
    <n v="-50017"/>
    <n v="149295"/>
    <n v="4833"/>
  </r>
  <r>
    <n v="989119"/>
    <d v="2014-05-06T17:05:01"/>
    <x v="1"/>
    <s v="Male"/>
    <s v="Sales Department"/>
    <x v="1"/>
    <n v="54856"/>
    <n v="54856"/>
    <s v="40001-60000"/>
    <m/>
    <m/>
    <m/>
    <m/>
    <m/>
    <n v="24740.25"/>
    <n v="74571.5"/>
    <n v="49831.25"/>
    <n v="-50006.625"/>
    <n v="149318.375"/>
    <n v="54856"/>
  </r>
  <r>
    <n v="880865"/>
    <d v="2014-06-12T09:32:14"/>
    <x v="0"/>
    <s v="Male"/>
    <s v="Service Department"/>
    <x v="3"/>
    <n v="18267"/>
    <n v="18267"/>
    <s v="0-20,000"/>
    <m/>
    <m/>
    <m/>
    <m/>
    <m/>
    <n v="24735"/>
    <n v="74590"/>
    <n v="49855"/>
    <n v="-50047.5"/>
    <n v="149372.5"/>
    <n v="18267"/>
  </r>
  <r>
    <n v="414924"/>
    <d v="2014-07-05T11:11:03"/>
    <x v="1"/>
    <s v="Male"/>
    <s v="Production Department"/>
    <x v="3"/>
    <n v="93822"/>
    <n v="93822"/>
    <s v="60001-100000"/>
    <m/>
    <m/>
    <m/>
    <m/>
    <m/>
    <n v="24750.75"/>
    <n v="74598.25"/>
    <n v="49847.5"/>
    <n v="-50020.5"/>
    <n v="149369.5"/>
    <n v="93822"/>
  </r>
  <r>
    <n v="516982"/>
    <d v="2014-05-01T09:35:25"/>
    <x v="0"/>
    <s v="Male"/>
    <s v="Operations Department"/>
    <x v="9"/>
    <n v="41757"/>
    <n v="41757"/>
    <s v="40001-60000"/>
    <m/>
    <m/>
    <m/>
    <m/>
    <m/>
    <n v="24745.5"/>
    <n v="74553"/>
    <n v="49807.5"/>
    <n v="-49965.75"/>
    <n v="149264.25"/>
    <n v="41757"/>
  </r>
  <r>
    <n v="91804"/>
    <d v="2014-08-23T08:57:46"/>
    <x v="0"/>
    <s v="Female"/>
    <s v="Operations Department"/>
    <x v="9"/>
    <n v="43469"/>
    <n v="43469"/>
    <s v="40001-60000"/>
    <m/>
    <m/>
    <m/>
    <m/>
    <m/>
    <n v="24740.25"/>
    <n v="74571.5"/>
    <n v="49831.25"/>
    <n v="-50006.625"/>
    <n v="149318.375"/>
    <n v="43469"/>
  </r>
  <r>
    <n v="728062"/>
    <d v="2014-08-23T08:58:19"/>
    <x v="1"/>
    <s v="Female"/>
    <s v="Operations Department"/>
    <x v="9"/>
    <n v="55369"/>
    <n v="55369"/>
    <s v="40001-60000"/>
    <m/>
    <m/>
    <m/>
    <m/>
    <m/>
    <n v="24735"/>
    <n v="74590"/>
    <n v="49855"/>
    <n v="-50047.5"/>
    <n v="149372.5"/>
    <n v="55369"/>
  </r>
  <r>
    <n v="697180"/>
    <d v="2014-07-10T09:31:41"/>
    <x v="1"/>
    <s v="Female"/>
    <s v="Service Department"/>
    <x v="4"/>
    <n v="29133"/>
    <n v="29133"/>
    <s v="20001-40000"/>
    <m/>
    <m/>
    <m/>
    <m/>
    <m/>
    <n v="24730"/>
    <n v="74598.25"/>
    <n v="49868.25"/>
    <n v="-50072.375"/>
    <n v="149400.625"/>
    <n v="29133"/>
  </r>
  <r>
    <n v="245050"/>
    <d v="2014-05-01T10:44:07"/>
    <x v="0"/>
    <s v="Male"/>
    <s v="Operations Department"/>
    <x v="1"/>
    <n v="25888"/>
    <n v="25888"/>
    <s v="20001-40000"/>
    <m/>
    <m/>
    <m/>
    <m/>
    <m/>
    <n v="24725"/>
    <n v="74606.5"/>
    <n v="49881.5"/>
    <n v="-50097.25"/>
    <n v="149428.75"/>
    <n v="25888"/>
  </r>
  <r>
    <n v="892747"/>
    <d v="2014-05-01T10:46:48"/>
    <x v="0"/>
    <s v="Female"/>
    <s v="Operations Department"/>
    <x v="1"/>
    <n v="32605"/>
    <n v="32605"/>
    <s v="20001-40000"/>
    <m/>
    <m/>
    <m/>
    <m/>
    <m/>
    <n v="24720"/>
    <n v="74614.75"/>
    <n v="49894.75"/>
    <n v="-50122.125"/>
    <n v="149456.875"/>
    <n v="32605"/>
  </r>
  <r>
    <n v="910415"/>
    <d v="2014-05-01T10:44:12"/>
    <x v="1"/>
    <s v="Don’t want to say"/>
    <s v="Operations Department"/>
    <x v="1"/>
    <n v="19171"/>
    <n v="19171"/>
    <s v="0-20,000"/>
    <m/>
    <m/>
    <m/>
    <m/>
    <m/>
    <n v="24715"/>
    <n v="74623"/>
    <n v="49908"/>
    <n v="-50147"/>
    <n v="149485"/>
    <n v="19171"/>
  </r>
  <r>
    <n v="410772"/>
    <d v="2014-05-09T17:55:59"/>
    <x v="0"/>
    <s v="Male"/>
    <s v="Operations Department"/>
    <x v="1"/>
    <n v="88636"/>
    <n v="88636"/>
    <s v="60001-100000"/>
    <m/>
    <m/>
    <m/>
    <m/>
    <m/>
    <n v="24730"/>
    <n v="74635.5"/>
    <n v="49905.5"/>
    <n v="-50128.25"/>
    <n v="149493.75"/>
    <n v="88636"/>
  </r>
  <r>
    <n v="908363"/>
    <d v="2014-05-09T17:57:37"/>
    <x v="0"/>
    <s v="Male"/>
    <s v="Operations Department"/>
    <x v="1"/>
    <n v="59445"/>
    <n v="59445"/>
    <s v="40001-60000"/>
    <m/>
    <m/>
    <m/>
    <m/>
    <m/>
    <n v="24725"/>
    <n v="74606.5"/>
    <n v="49881.5"/>
    <n v="-50097.25"/>
    <n v="149428.75"/>
    <n v="59445"/>
  </r>
  <r>
    <n v="376260"/>
    <d v="2014-05-09T17:58:11"/>
    <x v="1"/>
    <s v="Female"/>
    <s v="Operations Department"/>
    <x v="1"/>
    <n v="62773"/>
    <n v="62773"/>
    <s v="60001-100000"/>
    <m/>
    <m/>
    <m/>
    <m/>
    <m/>
    <n v="24720"/>
    <n v="74614.75"/>
    <n v="49894.75"/>
    <n v="-50122.125"/>
    <n v="149456.875"/>
    <n v="62773"/>
  </r>
  <r>
    <n v="651481"/>
    <d v="2014-05-23T11:34:21"/>
    <x v="0"/>
    <s v="Male"/>
    <s v="Operations Department"/>
    <x v="1"/>
    <n v="49827"/>
    <n v="49827"/>
    <s v="40001-60000"/>
    <m/>
    <m/>
    <m/>
    <m/>
    <m/>
    <n v="24715"/>
    <n v="74623"/>
    <n v="49908"/>
    <n v="-50147"/>
    <n v="149485"/>
    <n v="49827"/>
  </r>
  <r>
    <n v="585158"/>
    <d v="2014-05-23T11:31:06"/>
    <x v="1"/>
    <s v="Don’t want to say"/>
    <s v="Operations Department"/>
    <x v="1"/>
    <n v="64340"/>
    <n v="64340"/>
    <s v="60001-100000"/>
    <m/>
    <m/>
    <m/>
    <m/>
    <m/>
    <n v="24712.25"/>
    <n v="74635.5"/>
    <n v="49923.25"/>
    <n v="-50172.625"/>
    <n v="149520.375"/>
    <n v="64340"/>
  </r>
  <r>
    <n v="149668"/>
    <d v="2014-05-30T09:31:55"/>
    <x v="1"/>
    <s v="Male"/>
    <s v="Purchase Department"/>
    <x v="7"/>
    <n v="80185"/>
    <n v="80185"/>
    <s v="60001-100000"/>
    <m/>
    <m/>
    <m/>
    <m/>
    <m/>
    <n v="24709.5"/>
    <n v="74648"/>
    <n v="49938.5"/>
    <n v="-50198.25"/>
    <n v="149555.75"/>
    <n v="80185"/>
  </r>
  <r>
    <n v="708626"/>
    <d v="2014-07-01T12:01:59"/>
    <x v="0"/>
    <s v="Male"/>
    <s v="Purchase Department"/>
    <x v="7"/>
    <n v="91881"/>
    <n v="91881"/>
    <s v="60001-100000"/>
    <m/>
    <m/>
    <m/>
    <m/>
    <m/>
    <n v="24706.75"/>
    <n v="74614.75"/>
    <n v="49908"/>
    <n v="-50155.25"/>
    <n v="149476.75"/>
    <n v="91881"/>
  </r>
  <r>
    <n v="121218"/>
    <d v="2014-06-27T09:31:28"/>
    <x v="1"/>
    <s v="Male"/>
    <s v="Sales Department"/>
    <x v="3"/>
    <n v="91417"/>
    <n v="91417"/>
    <s v="60001-100000"/>
    <m/>
    <m/>
    <m/>
    <m/>
    <m/>
    <n v="24704"/>
    <n v="74590"/>
    <n v="49886"/>
    <n v="-50125"/>
    <n v="149419"/>
    <n v="91417"/>
  </r>
  <r>
    <n v="687891"/>
    <d v="2014-07-04T09:29:40"/>
    <x v="0"/>
    <s v="Female"/>
    <s v="Sales Department"/>
    <x v="3"/>
    <n v="14642"/>
    <n v="14642"/>
    <s v="0-20,000"/>
    <m/>
    <m/>
    <m/>
    <m/>
    <m/>
    <n v="24704"/>
    <n v="74534.5"/>
    <n v="49830.5"/>
    <n v="-50041.75"/>
    <n v="149280.25"/>
    <n v="14642"/>
  </r>
  <r>
    <n v="100256"/>
    <d v="2014-07-14T16:10:44"/>
    <x v="0"/>
    <s v="Female"/>
    <s v="Sales Department"/>
    <x v="3"/>
    <n v="53297"/>
    <n v="53297"/>
    <s v="40001-60000"/>
    <m/>
    <m/>
    <m/>
    <m/>
    <m/>
    <n v="24709.5"/>
    <n v="74553"/>
    <n v="49843.5"/>
    <n v="-50055.75"/>
    <n v="149318.25"/>
    <n v="53297"/>
  </r>
  <r>
    <n v="67200"/>
    <d v="2014-07-23T12:11:10"/>
    <x v="0"/>
    <s v="Male"/>
    <s v="Sales Department"/>
    <x v="3"/>
    <n v="52778"/>
    <n v="52778"/>
    <s v="40001-60000"/>
    <m/>
    <m/>
    <m/>
    <m/>
    <m/>
    <n v="24706.75"/>
    <n v="74571.5"/>
    <n v="49864.75"/>
    <n v="-50090.375"/>
    <n v="149368.625"/>
    <n v="52778"/>
  </r>
  <r>
    <n v="65620"/>
    <d v="2014-05-16T09:37:10"/>
    <x v="1"/>
    <s v="Male"/>
    <s v="Operations Department"/>
    <x v="6"/>
    <n v="35469"/>
    <n v="35469"/>
    <s v="20001-40000"/>
    <m/>
    <m/>
    <m/>
    <m/>
    <m/>
    <n v="24704"/>
    <n v="74590"/>
    <n v="49886"/>
    <n v="-50125"/>
    <n v="149419"/>
    <n v="35469"/>
  </r>
  <r>
    <n v="820771"/>
    <d v="2014-08-15T09:32:35"/>
    <x v="0"/>
    <s v="Male"/>
    <s v="Operations Department"/>
    <x v="3"/>
    <n v="39064"/>
    <n v="39064"/>
    <s v="20001-40000"/>
    <m/>
    <m/>
    <m/>
    <m/>
    <m/>
    <n v="24704"/>
    <n v="74598.25"/>
    <n v="49894.25"/>
    <n v="-50137.375"/>
    <n v="149439.625"/>
    <n v="39064"/>
  </r>
  <r>
    <n v="482167"/>
    <d v="2014-05-30T09:31:31"/>
    <x v="1"/>
    <s v="Male"/>
    <s v="Purchase Department"/>
    <x v="3"/>
    <n v="75283"/>
    <n v="75283"/>
    <s v="60001-100000"/>
    <m/>
    <m/>
    <m/>
    <m/>
    <m/>
    <n v="24704"/>
    <n v="74606.5"/>
    <n v="49902.5"/>
    <n v="-50149.75"/>
    <n v="149460.25"/>
    <n v="75283"/>
  </r>
  <r>
    <n v="16292"/>
    <d v="2014-06-06T09:32:39"/>
    <x v="0"/>
    <s v="Don’t want to say"/>
    <s v="Purchase Department"/>
    <x v="3"/>
    <n v="28946"/>
    <n v="28946"/>
    <s v="20001-40000"/>
    <m/>
    <m/>
    <m/>
    <m/>
    <m/>
    <n v="24704"/>
    <n v="74571.5"/>
    <n v="49867.5"/>
    <n v="-50097.25"/>
    <n v="149372.75"/>
    <n v="28946"/>
  </r>
  <r>
    <n v="62419"/>
    <d v="2014-06-13T09:35:01"/>
    <x v="0"/>
    <s v="Male"/>
    <s v="Operations Department"/>
    <x v="4"/>
    <n v="26272"/>
    <n v="26272"/>
    <s v="20001-40000"/>
    <m/>
    <m/>
    <m/>
    <m/>
    <m/>
    <n v="24704"/>
    <n v="74590"/>
    <n v="49886"/>
    <n v="-50125"/>
    <n v="149419"/>
    <n v="26272"/>
  </r>
  <r>
    <n v="65483"/>
    <d v="2014-05-02T09:32:49"/>
    <x v="0"/>
    <s v="Male"/>
    <s v="Marketing Department"/>
    <x v="1"/>
    <n v="53883"/>
    <n v="53883"/>
    <s v="40001-60000"/>
    <m/>
    <m/>
    <m/>
    <m/>
    <m/>
    <n v="24697.5"/>
    <n v="74598.25"/>
    <n v="49900.75"/>
    <n v="-50153.625"/>
    <n v="149449.375"/>
    <n v="53883"/>
  </r>
  <r>
    <n v="292732"/>
    <d v="2014-05-29T19:57:03"/>
    <x v="1"/>
    <s v="Male"/>
    <s v="Service Department"/>
    <x v="1"/>
    <n v="63846"/>
    <n v="63846"/>
    <s v="60001-100000"/>
    <m/>
    <m/>
    <m/>
    <m/>
    <m/>
    <n v="24691"/>
    <n v="74606.5"/>
    <n v="49915.5"/>
    <n v="-50182.25"/>
    <n v="149479.75"/>
    <n v="63846"/>
  </r>
  <r>
    <n v="461785"/>
    <d v="2014-05-14T08:53:34"/>
    <x v="1"/>
    <s v="Female"/>
    <s v="Service Department"/>
    <x v="1"/>
    <n v="94357"/>
    <n v="94357"/>
    <s v="60001-100000"/>
    <m/>
    <m/>
    <m/>
    <m/>
    <m/>
    <n v="24684.5"/>
    <n v="74614.75"/>
    <n v="49930.25"/>
    <n v="-50210.875"/>
    <n v="149510.125"/>
    <n v="94357"/>
  </r>
  <r>
    <n v="170112"/>
    <d v="2014-05-14T08:54:05"/>
    <x v="0"/>
    <s v="Male"/>
    <s v="Service Department"/>
    <x v="1"/>
    <n v="3360"/>
    <n v="3360"/>
    <s v="0-20,000"/>
    <m/>
    <m/>
    <m/>
    <m/>
    <m/>
    <n v="24678"/>
    <n v="74590"/>
    <n v="49912"/>
    <n v="-50190"/>
    <n v="149458"/>
    <n v="3360"/>
  </r>
  <r>
    <n v="465549"/>
    <d v="2014-05-15T08:41:13"/>
    <x v="1"/>
    <s v="Male"/>
    <s v="Service Department"/>
    <x v="1"/>
    <n v="99432"/>
    <n v="99432"/>
    <s v="60001-100000"/>
    <m/>
    <m/>
    <m/>
    <m/>
    <m/>
    <n v="24697.5"/>
    <n v="74598.25"/>
    <n v="49900.75"/>
    <n v="-50153.625"/>
    <n v="149449.375"/>
    <n v="99432"/>
  </r>
  <r>
    <n v="69388"/>
    <d v="2014-05-19T15:26:22"/>
    <x v="0"/>
    <s v="Male"/>
    <s v="Service Department"/>
    <x v="1"/>
    <n v="17536"/>
    <n v="17536"/>
    <s v="0-20,000"/>
    <m/>
    <m/>
    <m/>
    <m/>
    <m/>
    <n v="24691"/>
    <n v="74553"/>
    <n v="49862"/>
    <n v="-50102"/>
    <n v="149346"/>
    <n v="17536"/>
  </r>
  <r>
    <n v="817053"/>
    <d v="2014-05-05T09:32:20"/>
    <x v="0"/>
    <s v="Female"/>
    <s v="Production Department"/>
    <x v="7"/>
    <n v="63967"/>
    <n v="63967"/>
    <s v="60001-100000"/>
    <m/>
    <m/>
    <m/>
    <m/>
    <m/>
    <n v="24704"/>
    <n v="74571.5"/>
    <n v="49867.5"/>
    <n v="-50097.25"/>
    <n v="149372.75"/>
    <n v="63967"/>
  </r>
  <r>
    <n v="430921"/>
    <d v="2014-05-12T14:06:11"/>
    <x v="0"/>
    <s v="Female"/>
    <s v="Production Department"/>
    <x v="7"/>
    <n v="19571"/>
    <n v="19571"/>
    <s v="0-20,000"/>
    <m/>
    <m/>
    <m/>
    <m/>
    <m/>
    <n v="24704"/>
    <n v="74590"/>
    <n v="49886"/>
    <n v="-50125"/>
    <n v="149419"/>
    <n v="19571"/>
  </r>
  <r>
    <n v="581633"/>
    <d v="2014-06-30T19:31:17"/>
    <x v="1"/>
    <s v="Female"/>
    <s v="Production Department"/>
    <x v="4"/>
    <n v="86946"/>
    <n v="86946"/>
    <s v="60001-100000"/>
    <m/>
    <m/>
    <m/>
    <m/>
    <m/>
    <n v="24704"/>
    <n v="74598.25"/>
    <n v="49894.25"/>
    <n v="-50137.375"/>
    <n v="149439.625"/>
    <n v="86946"/>
  </r>
  <r>
    <n v="366136"/>
    <d v="2014-07-14T09:31:34"/>
    <x v="1"/>
    <s v="Male"/>
    <s v="Service Department"/>
    <x v="6"/>
    <n v="27724"/>
    <n v="27724"/>
    <s v="20001-40000"/>
    <m/>
    <m/>
    <m/>
    <m/>
    <m/>
    <n v="24704"/>
    <n v="74553"/>
    <n v="49849"/>
    <n v="-50069.5"/>
    <n v="149326.5"/>
    <n v="27724"/>
  </r>
  <r>
    <n v="754743"/>
    <d v="2014-07-17T17:56:53"/>
    <x v="1"/>
    <s v="Male"/>
    <s v="Service Department"/>
    <x v="6"/>
    <n v="4541"/>
    <n v="4541"/>
    <s v="0-20,000"/>
    <m/>
    <m/>
    <m/>
    <m/>
    <m/>
    <n v="24704"/>
    <n v="74571.5"/>
    <n v="49867.5"/>
    <n v="-50097.25"/>
    <n v="149372.75"/>
    <n v="4541"/>
  </r>
  <r>
    <n v="925800"/>
    <d v="2014-06-27T10:07:14"/>
    <x v="1"/>
    <s v="Female"/>
    <s v="Service Department"/>
    <x v="3"/>
    <n v="40305"/>
    <n v="40305"/>
    <s v="40001-60000"/>
    <m/>
    <m/>
    <m/>
    <m/>
    <m/>
    <n v="24704"/>
    <n v="74590"/>
    <n v="49886"/>
    <n v="-50125"/>
    <n v="149419"/>
    <n v="40305"/>
  </r>
  <r>
    <n v="26542"/>
    <d v="2014-05-12T15:55:23"/>
    <x v="0"/>
    <s v="Male"/>
    <s v="Service Department"/>
    <x v="3"/>
    <n v="47561"/>
    <n v="47561"/>
    <s v="40001-60000"/>
    <m/>
    <m/>
    <m/>
    <m/>
    <m/>
    <n v="24704"/>
    <n v="74598.25"/>
    <n v="49894.25"/>
    <n v="-50137.375"/>
    <n v="149439.625"/>
    <n v="47561"/>
  </r>
  <r>
    <n v="143411"/>
    <d v="2014-05-12T15:55:54"/>
    <x v="0"/>
    <s v="Female"/>
    <s v="Service Department"/>
    <x v="3"/>
    <n v="79879"/>
    <n v="79879"/>
    <s v="60001-100000"/>
    <m/>
    <m/>
    <m/>
    <m/>
    <m/>
    <n v="24704"/>
    <n v="74606.5"/>
    <n v="49902.5"/>
    <n v="-50149.75"/>
    <n v="149460.25"/>
    <n v="79879"/>
  </r>
  <r>
    <n v="173602"/>
    <d v="2014-05-27T09:32:07"/>
    <x v="1"/>
    <s v="Male"/>
    <s v="Service Department"/>
    <x v="4"/>
    <n v="28869"/>
    <n v="28869"/>
    <s v="20001-40000"/>
    <m/>
    <m/>
    <m/>
    <m/>
    <m/>
    <n v="24704"/>
    <n v="74571.5"/>
    <n v="49867.5"/>
    <n v="-50097.25"/>
    <n v="149372.75"/>
    <n v="28869"/>
  </r>
  <r>
    <n v="337886"/>
    <d v="2014-06-03T09:31:37"/>
    <x v="1"/>
    <s v="Male"/>
    <s v="Service Department"/>
    <x v="4"/>
    <n v="97965"/>
    <n v="97965"/>
    <s v="60001-100000"/>
    <m/>
    <m/>
    <m/>
    <m/>
    <m/>
    <n v="24704"/>
    <n v="74590"/>
    <n v="49886"/>
    <n v="-50125"/>
    <n v="149419"/>
    <n v="97965"/>
  </r>
  <r>
    <n v="250547"/>
    <d v="2014-06-03T09:32:48"/>
    <x v="0"/>
    <s v="Male"/>
    <s v="Service Department"/>
    <x v="4"/>
    <n v="77318"/>
    <n v="77318"/>
    <s v="60001-100000"/>
    <m/>
    <m/>
    <m/>
    <m/>
    <m/>
    <n v="24697.5"/>
    <n v="74534.5"/>
    <n v="49837"/>
    <n v="-50058"/>
    <n v="149290"/>
    <n v="77318"/>
  </r>
  <r>
    <n v="295117"/>
    <d v="2014-05-07T15:37:18"/>
    <x v="1"/>
    <s v="Female"/>
    <s v="Sales Department"/>
    <x v="9"/>
    <n v="21525"/>
    <n v="21525"/>
    <s v="20001-40000"/>
    <m/>
    <m/>
    <m/>
    <m/>
    <m/>
    <n v="24691"/>
    <n v="74500.5"/>
    <n v="49809.5"/>
    <n v="-50023.25"/>
    <n v="149214.75"/>
    <n v="21525"/>
  </r>
  <r>
    <n v="218496"/>
    <d v="2014-05-07T15:40:04"/>
    <x v="1"/>
    <s v="Female"/>
    <s v="Sales Department"/>
    <x v="9"/>
    <n v="79893"/>
    <n v="79893"/>
    <s v="60001-100000"/>
    <m/>
    <m/>
    <m/>
    <m/>
    <m/>
    <n v="24704"/>
    <n v="74508.25"/>
    <n v="49804.25"/>
    <n v="-50002.375"/>
    <n v="149214.625"/>
    <n v="79893"/>
  </r>
  <r>
    <n v="446419"/>
    <d v="2014-07-17T16:10:19"/>
    <x v="0"/>
    <s v="Female"/>
    <s v="Sales Department"/>
    <x v="1"/>
    <n v="76961"/>
    <n v="76961"/>
    <s v="60001-100000"/>
    <m/>
    <m/>
    <m/>
    <m/>
    <m/>
    <n v="24704"/>
    <n v="74485"/>
    <n v="49781"/>
    <n v="-49967.5"/>
    <n v="149156.5"/>
    <n v="76961"/>
  </r>
  <r>
    <n v="378793"/>
    <d v="2014-06-25T09:31:31"/>
    <x v="0"/>
    <s v="Male"/>
    <s v="Purchase Department"/>
    <x v="6"/>
    <n v="29565"/>
    <n v="29565"/>
    <s v="20001-40000"/>
    <m/>
    <m/>
    <m/>
    <m/>
    <m/>
    <n v="24697.5"/>
    <n v="74468.5"/>
    <n v="49771"/>
    <n v="-49959"/>
    <n v="149125"/>
    <n v="29565"/>
  </r>
  <r>
    <n v="591512"/>
    <d v="2014-06-25T21:52:18"/>
    <x v="1"/>
    <s v="Male"/>
    <s v="Purchase Department"/>
    <x v="9"/>
    <n v="56505"/>
    <n v="56505"/>
    <s v="40001-60000"/>
    <m/>
    <m/>
    <m/>
    <m/>
    <m/>
    <n v="24691"/>
    <n v="74474"/>
    <n v="49783"/>
    <n v="-49983.5"/>
    <n v="149148.5"/>
    <n v="56505"/>
  </r>
  <r>
    <n v="735227"/>
    <d v="2014-08-20T10:34:25"/>
    <x v="1"/>
    <s v="Female"/>
    <s v="Service Department"/>
    <x v="7"/>
    <n v="42736"/>
    <n v="42736"/>
    <s v="40001-60000"/>
    <m/>
    <m/>
    <m/>
    <m/>
    <m/>
    <n v="24684.5"/>
    <n v="74479.5"/>
    <n v="49795"/>
    <n v="-50008"/>
    <n v="149172"/>
    <n v="42736"/>
  </r>
  <r>
    <n v="664799"/>
    <d v="2014-08-20T10:35:07"/>
    <x v="0"/>
    <s v="Female"/>
    <s v="Service Department"/>
    <x v="7"/>
    <n v="40402"/>
    <n v="40402"/>
    <s v="40001-60000"/>
    <m/>
    <m/>
    <m/>
    <m/>
    <m/>
    <n v="24678"/>
    <n v="74485"/>
    <n v="49807"/>
    <n v="-50032.5"/>
    <n v="149195.5"/>
    <n v="40402"/>
  </r>
  <r>
    <n v="352309"/>
    <d v="2014-08-20T10:38:42"/>
    <x v="0"/>
    <s v="Male"/>
    <s v="Service Department"/>
    <x v="7"/>
    <n v="4308"/>
    <n v="4308"/>
    <s v="0-20,000"/>
    <m/>
    <m/>
    <m/>
    <m/>
    <m/>
    <n v="24669.75"/>
    <n v="74492.75"/>
    <n v="49823"/>
    <n v="-50064.75"/>
    <n v="149227.25"/>
    <n v="4308"/>
  </r>
  <r>
    <n v="409207"/>
    <d v="2014-08-20T10:41:17"/>
    <x v="0"/>
    <s v="Female"/>
    <s v="Service Department"/>
    <x v="7"/>
    <n v="1619"/>
    <n v="1619"/>
    <s v="0-20,000"/>
    <m/>
    <m/>
    <m/>
    <m/>
    <m/>
    <n v="24691"/>
    <n v="74500.5"/>
    <n v="49809.5"/>
    <n v="-50023.25"/>
    <n v="149214.75"/>
    <n v="1619"/>
  </r>
  <r>
    <n v="809649"/>
    <d v="2014-08-20T10:42:21"/>
    <x v="0"/>
    <s v="Female"/>
    <s v="Service Department"/>
    <x v="7"/>
    <n v="54852"/>
    <n v="54852"/>
    <s v="40001-60000"/>
    <m/>
    <m/>
    <m/>
    <m/>
    <m/>
    <n v="24704"/>
    <n v="74508.25"/>
    <n v="49804.25"/>
    <n v="-50002.375"/>
    <n v="149214.625"/>
    <n v="54852"/>
  </r>
  <r>
    <n v="174664"/>
    <d v="2014-08-20T10:39:19"/>
    <x v="1"/>
    <s v="Female"/>
    <s v="Service Department"/>
    <x v="7"/>
    <n v="53820"/>
    <n v="53820"/>
    <s v="40001-60000"/>
    <m/>
    <m/>
    <m/>
    <m/>
    <m/>
    <n v="24704"/>
    <n v="74516"/>
    <n v="49812"/>
    <n v="-50014"/>
    <n v="149234"/>
    <n v="53820"/>
  </r>
  <r>
    <n v="356528"/>
    <d v="2014-08-13T15:49:19"/>
    <x v="1"/>
    <s v="Male"/>
    <s v="Sales Department"/>
    <x v="4"/>
    <n v="30472"/>
    <n v="30472"/>
    <s v="20001-40000"/>
    <m/>
    <m/>
    <m/>
    <m/>
    <m/>
    <n v="24697.5"/>
    <n v="74534.5"/>
    <n v="49837"/>
    <n v="-50058"/>
    <n v="149290"/>
    <n v="30472"/>
  </r>
  <r>
    <n v="834222"/>
    <d v="2014-08-14T18:37:55"/>
    <x v="0"/>
    <s v="Female"/>
    <s v="Sales Department"/>
    <x v="4"/>
    <n v="96466"/>
    <n v="96466"/>
    <s v="60001-100000"/>
    <m/>
    <m/>
    <m/>
    <m/>
    <m/>
    <n v="24691"/>
    <n v="74553"/>
    <n v="49862"/>
    <n v="-50102"/>
    <n v="149346"/>
    <n v="96466"/>
  </r>
  <r>
    <n v="137521"/>
    <d v="2014-08-14T18:36:35"/>
    <x v="0"/>
    <s v="Female"/>
    <s v="Sales Department"/>
    <x v="4"/>
    <n v="47861"/>
    <n v="47861"/>
    <s v="40001-60000"/>
    <m/>
    <m/>
    <m/>
    <m/>
    <m/>
    <n v="24684.5"/>
    <n v="74508.25"/>
    <n v="49823.75"/>
    <n v="-50051.125"/>
    <n v="149243.875"/>
    <n v="47861"/>
  </r>
  <r>
    <n v="114395"/>
    <d v="2014-05-29T09:34:34"/>
    <x v="1"/>
    <s v="Male"/>
    <s v="Operations Department"/>
    <x v="4"/>
    <n v="25674"/>
    <n v="25674"/>
    <s v="20001-40000"/>
    <m/>
    <m/>
    <m/>
    <m/>
    <m/>
    <n v="24678"/>
    <n v="74516"/>
    <n v="49838"/>
    <n v="-50079"/>
    <n v="149273"/>
    <n v="25674"/>
  </r>
  <r>
    <n v="210709"/>
    <d v="2014-05-09T12:53:50"/>
    <x v="1"/>
    <s v="Male"/>
    <s v="Operations Department"/>
    <x v="6"/>
    <n v="76369"/>
    <n v="76369"/>
    <s v="60001-100000"/>
    <m/>
    <m/>
    <m/>
    <m/>
    <m/>
    <n v="24669.75"/>
    <n v="74534.5"/>
    <n v="49864.75"/>
    <n v="-50127.375"/>
    <n v="149331.625"/>
    <n v="76369"/>
  </r>
  <r>
    <n v="411665"/>
    <d v="2014-05-09T12:55:15"/>
    <x v="0"/>
    <s v="Female"/>
    <s v="Operations Department"/>
    <x v="6"/>
    <n v="36071"/>
    <n v="36071"/>
    <s v="20001-40000"/>
    <m/>
    <m/>
    <m/>
    <m/>
    <m/>
    <n v="24661.5"/>
    <n v="74500.5"/>
    <n v="49839"/>
    <n v="-50097"/>
    <n v="149259"/>
    <n v="36071"/>
  </r>
  <r>
    <n v="347912"/>
    <d v="2014-06-03T16:34:54"/>
    <x v="0"/>
    <s v="Male"/>
    <s v="Operations Department"/>
    <x v="6"/>
    <n v="79645"/>
    <n v="79645"/>
    <s v="60001-100000"/>
    <m/>
    <m/>
    <m/>
    <m/>
    <m/>
    <n v="24653.25"/>
    <n v="74508.25"/>
    <n v="49855"/>
    <n v="-50129.25"/>
    <n v="149290.75"/>
    <n v="79645"/>
  </r>
  <r>
    <n v="214457"/>
    <d v="2014-06-09T09:47:23"/>
    <x v="0"/>
    <s v="Female"/>
    <s v="Operations Department"/>
    <x v="6"/>
    <n v="22965"/>
    <n v="22965"/>
    <s v="20001-40000"/>
    <m/>
    <m/>
    <m/>
    <m/>
    <m/>
    <n v="24645"/>
    <n v="74485"/>
    <n v="49840"/>
    <n v="-50115"/>
    <n v="149245"/>
    <n v="22965"/>
  </r>
  <r>
    <n v="47821"/>
    <d v="2014-06-09T09:52:46"/>
    <x v="1"/>
    <s v="Female"/>
    <s v="Operations Department"/>
    <x v="6"/>
    <n v="63596"/>
    <n v="63596"/>
    <s v="60001-100000"/>
    <m/>
    <m/>
    <m/>
    <m/>
    <m/>
    <n v="24669.75"/>
    <n v="74492.75"/>
    <n v="49823"/>
    <n v="-50064.75"/>
    <n v="149227.25"/>
    <n v="63596"/>
  </r>
  <r>
    <n v="918944"/>
    <d v="2014-06-17T19:46:33"/>
    <x v="0"/>
    <s v="Male"/>
    <s v="Operations Department"/>
    <x v="6"/>
    <n v="46943"/>
    <n v="46943"/>
    <s v="40001-60000"/>
    <m/>
    <m/>
    <m/>
    <m/>
    <m/>
    <n v="24661.5"/>
    <n v="74500.5"/>
    <n v="49839"/>
    <n v="-50097"/>
    <n v="149259"/>
    <n v="46943"/>
  </r>
  <r>
    <n v="640586"/>
    <d v="2014-06-26T10:09:59"/>
    <x v="0"/>
    <s v="Female"/>
    <s v="Operations Department"/>
    <x v="6"/>
    <n v="14594"/>
    <n v="14594"/>
    <s v="0-20,000"/>
    <m/>
    <m/>
    <m/>
    <m/>
    <m/>
    <n v="24653.25"/>
    <n v="74508.25"/>
    <n v="49855"/>
    <n v="-50129.25"/>
    <n v="149290.75"/>
    <n v="14594"/>
  </r>
  <r>
    <n v="518428"/>
    <d v="2014-06-26T10:12:10"/>
    <x v="1"/>
    <s v="Female"/>
    <s v="Operations Department"/>
    <x v="6"/>
    <n v="73022"/>
    <n v="73022"/>
    <s v="60001-100000"/>
    <m/>
    <m/>
    <m/>
    <m/>
    <m/>
    <n v="24678"/>
    <n v="74516"/>
    <n v="49838"/>
    <n v="-50079"/>
    <n v="149273"/>
    <n v="73022"/>
  </r>
  <r>
    <n v="66761"/>
    <d v="2014-05-09T10:20:01"/>
    <x v="1"/>
    <s v="Male"/>
    <s v="Operations Department"/>
    <x v="1"/>
    <n v="7562"/>
    <n v="7562"/>
    <s v="0-20,000"/>
    <m/>
    <m/>
    <m/>
    <m/>
    <m/>
    <n v="24669.75"/>
    <n v="74534.5"/>
    <n v="49864.75"/>
    <n v="-50127.375"/>
    <n v="149331.625"/>
    <n v="7562"/>
  </r>
  <r>
    <n v="432788"/>
    <d v="2014-08-28T09:32:42"/>
    <x v="1"/>
    <s v="Male"/>
    <s v="Operations Department"/>
    <x v="1"/>
    <n v="54893"/>
    <n v="54893"/>
    <s v="40001-60000"/>
    <m/>
    <m/>
    <m/>
    <m/>
    <m/>
    <n v="24691"/>
    <n v="74553"/>
    <n v="49862"/>
    <n v="-50102"/>
    <n v="149346"/>
    <n v="54893"/>
  </r>
  <r>
    <n v="878164"/>
    <d v="2014-08-27T07:59:04"/>
    <x v="0"/>
    <s v="Male"/>
    <s v="Service Department"/>
    <x v="3"/>
    <n v="65765"/>
    <n v="65765"/>
    <s v="60001-100000"/>
    <m/>
    <m/>
    <m/>
    <m/>
    <m/>
    <n v="24684.5"/>
    <n v="74571.5"/>
    <n v="49887"/>
    <n v="-50146"/>
    <n v="149402"/>
    <n v="65765"/>
  </r>
  <r>
    <n v="426146"/>
    <d v="2014-05-22T09:37:44"/>
    <x v="1"/>
    <s v="Male"/>
    <s v="Operations Department"/>
    <x v="3"/>
    <n v="29377"/>
    <n v="29377"/>
    <s v="20001-40000"/>
    <m/>
    <m/>
    <m/>
    <m/>
    <m/>
    <n v="24678"/>
    <n v="74590"/>
    <n v="49912"/>
    <n v="-50190"/>
    <n v="149458"/>
    <n v="29377"/>
  </r>
  <r>
    <n v="191579"/>
    <d v="2014-05-02T09:29:13"/>
    <x v="1"/>
    <s v="Male"/>
    <s v="Purchase Department"/>
    <x v="9"/>
    <n v="80405"/>
    <n v="80405"/>
    <s v="60001-100000"/>
    <m/>
    <m/>
    <m/>
    <m/>
    <m/>
    <n v="24669.75"/>
    <n v="74598.25"/>
    <n v="49928.5"/>
    <n v="-50223"/>
    <n v="149491"/>
    <n v="80405"/>
  </r>
  <r>
    <n v="780358"/>
    <d v="2014-05-07T15:49:55"/>
    <x v="0"/>
    <s v="Male"/>
    <s v="Purchase Department"/>
    <x v="9"/>
    <n v="20045"/>
    <n v="20045"/>
    <s v="20001-40000"/>
    <m/>
    <m/>
    <m/>
    <m/>
    <m/>
    <n v="24661.5"/>
    <n v="74553"/>
    <n v="49891.5"/>
    <n v="-50175.75"/>
    <n v="149390.25"/>
    <n v="20045"/>
  </r>
  <r>
    <n v="630226"/>
    <d v="2014-05-13T16:54:25"/>
    <x v="0"/>
    <s v="Male"/>
    <s v="Purchase Department"/>
    <x v="9"/>
    <n v="72474"/>
    <n v="72474"/>
    <s v="60001-100000"/>
    <m/>
    <m/>
    <m/>
    <m/>
    <m/>
    <n v="24684.5"/>
    <n v="74571.5"/>
    <n v="49887"/>
    <n v="-50146"/>
    <n v="149402"/>
    <n v="72474"/>
  </r>
  <r>
    <n v="166022"/>
    <d v="2014-06-06T09:31:50"/>
    <x v="0"/>
    <s v="Male"/>
    <s v="Service Department"/>
    <x v="4"/>
    <n v="84494"/>
    <n v="84494"/>
    <s v="60001-100000"/>
    <m/>
    <m/>
    <m/>
    <m/>
    <m/>
    <n v="24678"/>
    <n v="74590"/>
    <n v="49912"/>
    <n v="-50190"/>
    <n v="149458"/>
    <n v="84494"/>
  </r>
  <r>
    <n v="258244"/>
    <d v="2014-06-13T09:31:16"/>
    <x v="0"/>
    <s v="Male"/>
    <s v="Service Department"/>
    <x v="4"/>
    <n v="88517"/>
    <n v="88517"/>
    <s v="60001-100000"/>
    <m/>
    <m/>
    <m/>
    <m/>
    <m/>
    <n v="24669.75"/>
    <n v="74534.5"/>
    <n v="49864.75"/>
    <n v="-50127.375"/>
    <n v="149331.625"/>
    <n v="88517"/>
  </r>
  <r>
    <n v="168663"/>
    <d v="2014-05-23T09:32:20"/>
    <x v="1"/>
    <s v="Male"/>
    <s v="Operations Department"/>
    <x v="7"/>
    <n v="41794"/>
    <n v="41794"/>
    <s v="40001-60000"/>
    <m/>
    <m/>
    <m/>
    <m/>
    <m/>
    <n v="24661.5"/>
    <n v="74500.5"/>
    <n v="49839"/>
    <n v="-50097"/>
    <n v="149259"/>
    <n v="41794"/>
  </r>
  <r>
    <n v="258521"/>
    <d v="2014-05-23T09:32:52"/>
    <x v="0"/>
    <s v="Male"/>
    <s v="Operations Department"/>
    <x v="7"/>
    <n v="35273"/>
    <n v="35273"/>
    <s v="20001-40000"/>
    <m/>
    <m/>
    <m/>
    <m/>
    <m/>
    <n v="24653.25"/>
    <n v="74508.25"/>
    <n v="49855"/>
    <n v="-50129.25"/>
    <n v="149290.75"/>
    <n v="35273"/>
  </r>
  <r>
    <n v="368800"/>
    <d v="2014-05-23T09:35:55"/>
    <x v="0"/>
    <s v="Female"/>
    <s v="Operations Department"/>
    <x v="7"/>
    <n v="22051"/>
    <n v="22051"/>
    <s v="20001-40000"/>
    <m/>
    <m/>
    <m/>
    <m/>
    <m/>
    <n v="24645"/>
    <n v="74516"/>
    <n v="49871"/>
    <n v="-50161.5"/>
    <n v="149322.5"/>
    <n v="22051"/>
  </r>
  <r>
    <n v="456819"/>
    <d v="2014-05-23T09:37:28"/>
    <x v="0"/>
    <s v="Male"/>
    <s v="Operations Department"/>
    <x v="7"/>
    <n v="36358"/>
    <n v="36358"/>
    <s v="20001-40000"/>
    <m/>
    <m/>
    <m/>
    <m/>
    <m/>
    <n v="24669.75"/>
    <n v="74534.5"/>
    <n v="49864.75"/>
    <n v="-50127.375"/>
    <n v="149331.625"/>
    <n v="36358"/>
  </r>
  <r>
    <n v="859916"/>
    <d v="2014-05-23T09:37:54"/>
    <x v="1"/>
    <s v="Male"/>
    <s v="Operations Department"/>
    <x v="7"/>
    <n v="28326"/>
    <n v="28326"/>
    <s v="20001-40000"/>
    <m/>
    <m/>
    <m/>
    <m/>
    <m/>
    <n v="24661.5"/>
    <n v="74553"/>
    <n v="49891.5"/>
    <n v="-50175.75"/>
    <n v="149390.25"/>
    <n v="28326"/>
  </r>
  <r>
    <n v="816748"/>
    <d v="2014-05-30T09:32:56"/>
    <x v="0"/>
    <s v="Male"/>
    <s v="Marketing Department"/>
    <x v="9"/>
    <n v="54557"/>
    <n v="54557"/>
    <s v="40001-60000"/>
    <m/>
    <m/>
    <m/>
    <m/>
    <m/>
    <n v="24653.25"/>
    <n v="74571.5"/>
    <n v="49918.25"/>
    <n v="-50224.125"/>
    <n v="149448.875"/>
    <n v="54557"/>
  </r>
  <r>
    <n v="661425"/>
    <d v="2014-05-08T12:25:52"/>
    <x v="1"/>
    <s v="Male"/>
    <s v="Service Department"/>
    <x v="9"/>
    <n v="50904"/>
    <n v="50904"/>
    <s v="40001-60000"/>
    <m/>
    <m/>
    <m/>
    <m/>
    <m/>
    <n v="24645"/>
    <n v="74590"/>
    <n v="49945"/>
    <n v="-50272.5"/>
    <n v="149507.5"/>
    <n v="50904"/>
  </r>
  <r>
    <n v="664247"/>
    <d v="2014-06-13T14:32:06"/>
    <x v="1"/>
    <s v="Female"/>
    <s v="Sales Department"/>
    <x v="1"/>
    <n v="72111"/>
    <n v="72111"/>
    <s v="60001-100000"/>
    <m/>
    <m/>
    <m/>
    <m/>
    <m/>
    <n v="24643"/>
    <n v="74598.25"/>
    <n v="49955.25"/>
    <n v="-50289.875"/>
    <n v="149531.125"/>
    <n v="72111"/>
  </r>
  <r>
    <n v="12307"/>
    <d v="2014-06-13T14:36:14"/>
    <x v="1"/>
    <s v="Female"/>
    <s v="Sales Department"/>
    <x v="1"/>
    <n v="82707"/>
    <n v="82707"/>
    <s v="60001-100000"/>
    <m/>
    <m/>
    <m/>
    <m/>
    <m/>
    <n v="24641"/>
    <n v="74606.5"/>
    <n v="49965.5"/>
    <n v="-50307.25"/>
    <n v="149554.75"/>
    <n v="82707"/>
  </r>
  <r>
    <n v="35352"/>
    <d v="2014-08-21T18:11:36"/>
    <x v="1"/>
    <s v="Male"/>
    <s v="Sales Department"/>
    <x v="1"/>
    <n v="34882"/>
    <n v="34882"/>
    <s v="20001-40000"/>
    <m/>
    <m/>
    <m/>
    <m/>
    <m/>
    <n v="24639"/>
    <n v="74571.5"/>
    <n v="49932.5"/>
    <n v="-50259.75"/>
    <n v="149470.25"/>
    <n v="34882"/>
  </r>
  <r>
    <n v="374498"/>
    <d v="2014-07-04T14:54:02"/>
    <x v="1"/>
    <s v="Male"/>
    <s v="Sales Department"/>
    <x v="3"/>
    <n v="2207"/>
    <n v="2207"/>
    <s v="0-20,000"/>
    <m/>
    <m/>
    <m/>
    <m/>
    <m/>
    <n v="24637"/>
    <n v="74590"/>
    <n v="49953"/>
    <n v="-50292.5"/>
    <n v="149519.5"/>
    <n v="2207"/>
  </r>
  <r>
    <n v="163894"/>
    <d v="2014-07-04T14:58:25"/>
    <x v="1"/>
    <s v="Male"/>
    <s v="Sales Department"/>
    <x v="3"/>
    <n v="78093"/>
    <n v="78093"/>
    <s v="60001-100000"/>
    <m/>
    <m/>
    <m/>
    <m/>
    <m/>
    <n v="24643"/>
    <n v="74598.25"/>
    <n v="49955.25"/>
    <n v="-50289.875"/>
    <n v="149531.125"/>
    <n v="78093"/>
  </r>
  <r>
    <n v="175180"/>
    <d v="2014-07-10T15:28:29"/>
    <x v="0"/>
    <s v="Female"/>
    <s v="Sales Department"/>
    <x v="3"/>
    <n v="16996"/>
    <n v="16996"/>
    <s v="0-20,000"/>
    <m/>
    <m/>
    <m/>
    <m/>
    <m/>
    <n v="24641"/>
    <n v="74553"/>
    <n v="49912"/>
    <n v="-50227"/>
    <n v="149421"/>
    <n v="16996"/>
  </r>
  <r>
    <n v="456871"/>
    <d v="2014-07-10T15:29:09"/>
    <x v="0"/>
    <s v="Male"/>
    <s v="Sales Department"/>
    <x v="3"/>
    <n v="39016"/>
    <n v="39016"/>
    <s v="20001-40000"/>
    <m/>
    <m/>
    <m/>
    <m/>
    <m/>
    <n v="24653.25"/>
    <n v="74571.5"/>
    <n v="49918.25"/>
    <n v="-50224.125"/>
    <n v="149448.875"/>
    <n v="39016"/>
  </r>
  <r>
    <n v="677157"/>
    <d v="2014-07-10T15:30:33"/>
    <x v="1"/>
    <s v="Female"/>
    <s v="Sales Department"/>
    <x v="3"/>
    <n v="98321"/>
    <n v="98321"/>
    <s v="60001-100000"/>
    <m/>
    <m/>
    <m/>
    <m/>
    <m/>
    <n v="24645"/>
    <n v="74590"/>
    <n v="49945"/>
    <n v="-50272.5"/>
    <n v="149507.5"/>
    <n v="98321"/>
  </r>
  <r>
    <n v="300699"/>
    <d v="2014-07-10T15:26:57"/>
    <x v="1"/>
    <s v="Don’t want to say"/>
    <s v="Sales Department"/>
    <x v="3"/>
    <n v="27516"/>
    <n v="27516"/>
    <s v="20001-40000"/>
    <m/>
    <m/>
    <m/>
    <m/>
    <m/>
    <n v="24643"/>
    <n v="74534.5"/>
    <n v="49891.5"/>
    <n v="-50194.25"/>
    <n v="149371.75"/>
    <n v="27516"/>
  </r>
  <r>
    <n v="909743"/>
    <d v="2014-08-13T12:12:25"/>
    <x v="0"/>
    <s v="Male"/>
    <s v="Sales Department"/>
    <x v="3"/>
    <n v="77789"/>
    <n v="77789"/>
    <s v="60001-100000"/>
    <m/>
    <m/>
    <m/>
    <m/>
    <m/>
    <n v="24641"/>
    <n v="74553"/>
    <n v="49912"/>
    <n v="-50227"/>
    <n v="149421"/>
    <n v="77789"/>
  </r>
  <r>
    <n v="193614"/>
    <d v="2014-08-13T12:13:26"/>
    <x v="0"/>
    <s v="Male"/>
    <s v="Sales Department"/>
    <x v="3"/>
    <n v="68820"/>
    <n v="68820"/>
    <s v="60001-100000"/>
    <m/>
    <m/>
    <m/>
    <m/>
    <m/>
    <n v="24639"/>
    <n v="74508.25"/>
    <n v="49869.25"/>
    <n v="-50164.875"/>
    <n v="149312.125"/>
    <n v="68820"/>
  </r>
  <r>
    <n v="926034"/>
    <d v="2014-05-26T09:33:37"/>
    <x v="0"/>
    <s v="Female"/>
    <s v="Service Department"/>
    <x v="8"/>
    <n v="27492"/>
    <n v="27492"/>
    <s v="20001-40000"/>
    <m/>
    <m/>
    <m/>
    <m/>
    <m/>
    <n v="24637"/>
    <n v="74516"/>
    <n v="49879"/>
    <n v="-50181.5"/>
    <n v="149334.5"/>
    <n v="27492"/>
  </r>
  <r>
    <n v="741464"/>
    <d v="2014-06-05T08:35:42"/>
    <x v="0"/>
    <s v="Male"/>
    <s v="Service Department"/>
    <x v="3"/>
    <n v="68397"/>
    <n v="68397"/>
    <s v="60001-100000"/>
    <m/>
    <m/>
    <m/>
    <m/>
    <m/>
    <n v="24630.5"/>
    <n v="74534.5"/>
    <n v="49904"/>
    <n v="-50225.5"/>
    <n v="149390.5"/>
    <n v="68397"/>
  </r>
  <r>
    <n v="218712"/>
    <d v="2014-06-05T08:38:41"/>
    <x v="0"/>
    <s v="Female"/>
    <s v="Service Department"/>
    <x v="3"/>
    <n v="19371"/>
    <n v="19371"/>
    <s v="0-20,000"/>
    <m/>
    <m/>
    <m/>
    <m/>
    <m/>
    <n v="24624"/>
    <n v="74553"/>
    <n v="49929"/>
    <n v="-50269.5"/>
    <n v="149446.5"/>
    <n v="19371"/>
  </r>
  <r>
    <n v="141105"/>
    <d v="2014-06-11T06:19:39"/>
    <x v="0"/>
    <s v="Male"/>
    <s v="Service Department"/>
    <x v="8"/>
    <n v="46369"/>
    <n v="46369"/>
    <s v="40001-60000"/>
    <m/>
    <m/>
    <m/>
    <m/>
    <m/>
    <n v="24639"/>
    <n v="74571.5"/>
    <n v="49932.5"/>
    <n v="-50259.75"/>
    <n v="149470.25"/>
    <n v="46369"/>
  </r>
  <r>
    <n v="602859"/>
    <d v="2014-06-19T16:26:45"/>
    <x v="0"/>
    <s v="Male"/>
    <s v="Service Department"/>
    <x v="3"/>
    <n v="22619"/>
    <n v="22619"/>
    <s v="20001-40000"/>
    <m/>
    <m/>
    <m/>
    <m/>
    <m/>
    <n v="24637"/>
    <n v="74590"/>
    <n v="49953"/>
    <n v="-50292.5"/>
    <n v="149519.5"/>
    <n v="22619"/>
  </r>
  <r>
    <n v="888578"/>
    <d v="2014-06-19T16:28:49"/>
    <x v="0"/>
    <s v="Female"/>
    <s v="Service Department"/>
    <x v="3"/>
    <n v="65299"/>
    <n v="65299"/>
    <s v="60001-100000"/>
    <m/>
    <m/>
    <m/>
    <m/>
    <m/>
    <n v="24643"/>
    <n v="74598.25"/>
    <n v="49955.25"/>
    <n v="-50289.875"/>
    <n v="149531.125"/>
    <n v="65299"/>
  </r>
  <r>
    <n v="310945"/>
    <d v="2014-06-22T10:14:25"/>
    <x v="0"/>
    <s v="Female"/>
    <s v="Service Department"/>
    <x v="8"/>
    <n v="97594"/>
    <n v="97594"/>
    <s v="60001-100000"/>
    <m/>
    <m/>
    <m/>
    <m/>
    <m/>
    <n v="24641"/>
    <n v="74606.5"/>
    <n v="49965.5"/>
    <n v="-50307.25"/>
    <n v="149554.75"/>
    <n v="97594"/>
  </r>
  <r>
    <n v="285962"/>
    <d v="2014-06-22T10:13:04"/>
    <x v="1"/>
    <s v="Don’t want to say"/>
    <s v="Service Department"/>
    <x v="8"/>
    <n v="31670"/>
    <n v="31670"/>
    <s v="20001-40000"/>
    <m/>
    <m/>
    <m/>
    <m/>
    <m/>
    <n v="24639"/>
    <n v="74571.5"/>
    <n v="49932.5"/>
    <n v="-50259.75"/>
    <n v="149470.25"/>
    <n v="31670"/>
  </r>
  <r>
    <n v="336659"/>
    <d v="2014-07-28T09:32:55"/>
    <x v="0"/>
    <s v="Male"/>
    <s v="Service Department"/>
    <x v="3"/>
    <n v="14963"/>
    <n v="14963"/>
    <s v="0-20,000"/>
    <m/>
    <m/>
    <m/>
    <m/>
    <m/>
    <n v="24637"/>
    <n v="74590"/>
    <n v="49953"/>
    <n v="-50292.5"/>
    <n v="149519.5"/>
    <n v="14963"/>
  </r>
  <r>
    <n v="558779"/>
    <d v="2014-07-31T18:24:57"/>
    <x v="0"/>
    <s v="Male"/>
    <s v="Service Department"/>
    <x v="3"/>
    <n v="38265"/>
    <n v="38265"/>
    <s v="20001-40000"/>
    <m/>
    <m/>
    <m/>
    <m/>
    <m/>
    <n v="24643"/>
    <n v="74598.25"/>
    <n v="49955.25"/>
    <n v="-50289.875"/>
    <n v="149531.125"/>
    <n v="38265"/>
  </r>
  <r>
    <n v="887671"/>
    <d v="2014-08-01T08:10:37"/>
    <x v="0"/>
    <s v="Male"/>
    <s v="Service Department"/>
    <x v="8"/>
    <n v="60500"/>
    <n v="60500"/>
    <s v="60001-100000"/>
    <m/>
    <m/>
    <m/>
    <m/>
    <m/>
    <n v="24641"/>
    <n v="74606.5"/>
    <n v="49965.5"/>
    <n v="-50307.25"/>
    <n v="149554.75"/>
    <n v="60500"/>
  </r>
  <r>
    <n v="985374"/>
    <d v="2014-08-07T13:39:10"/>
    <x v="0"/>
    <s v="Male"/>
    <s v="Service Department"/>
    <x v="8"/>
    <n v="11611"/>
    <n v="11611"/>
    <s v="0-20,000"/>
    <m/>
    <m/>
    <m/>
    <m/>
    <m/>
    <n v="24639"/>
    <n v="74614.75"/>
    <n v="49975.75"/>
    <n v="-50324.625"/>
    <n v="149578.375"/>
    <n v="11611"/>
  </r>
  <r>
    <n v="479749"/>
    <d v="2014-08-07T13:42:41"/>
    <x v="0"/>
    <s v="Male"/>
    <s v="Service Department"/>
    <x v="8"/>
    <n v="50403"/>
    <n v="50403"/>
    <s v="40001-60000"/>
    <m/>
    <m/>
    <m/>
    <m/>
    <m/>
    <n v="24645"/>
    <n v="74623"/>
    <n v="49978"/>
    <n v="-50322"/>
    <n v="149590"/>
    <n v="50403"/>
  </r>
  <r>
    <n v="347974"/>
    <d v="2014-08-07T13:43:22"/>
    <x v="0"/>
    <s v="Male"/>
    <s v="Service Department"/>
    <x v="8"/>
    <n v="51996"/>
    <n v="51996"/>
    <s v="40001-60000"/>
    <m/>
    <m/>
    <m/>
    <m/>
    <m/>
    <n v="24643"/>
    <n v="74635.5"/>
    <n v="49992.5"/>
    <n v="-50345.75"/>
    <n v="149624.25"/>
    <n v="51996"/>
  </r>
  <r>
    <n v="946814"/>
    <d v="2014-08-07T13:39:10"/>
    <x v="1"/>
    <s v="Female"/>
    <s v="Service Department"/>
    <x v="8"/>
    <n v="94704"/>
    <n v="94704"/>
    <s v="60001-100000"/>
    <m/>
    <m/>
    <m/>
    <m/>
    <m/>
    <n v="24641"/>
    <n v="74648"/>
    <n v="50007"/>
    <n v="-50369.5"/>
    <n v="149658.5"/>
    <n v="94704"/>
  </r>
  <r>
    <n v="318156"/>
    <d v="2014-08-07T13:39:42"/>
    <x v="0"/>
    <s v="Female"/>
    <s v="Service Department"/>
    <x v="8"/>
    <n v="55936"/>
    <n v="55936"/>
    <s v="40001-60000"/>
    <m/>
    <m/>
    <m/>
    <m/>
    <m/>
    <n v="24639"/>
    <n v="74614.75"/>
    <n v="49975.75"/>
    <n v="-50324.625"/>
    <n v="149578.375"/>
    <n v="55936"/>
  </r>
  <r>
    <n v="951232"/>
    <d v="2014-08-08T08:13:55"/>
    <x v="0"/>
    <s v="Female"/>
    <s v="Service Department"/>
    <x v="8"/>
    <n v="8971"/>
    <n v="8971"/>
    <s v="0-20,000"/>
    <m/>
    <m/>
    <m/>
    <m/>
    <m/>
    <n v="24637"/>
    <n v="74623"/>
    <n v="49986"/>
    <n v="-50342"/>
    <n v="149602"/>
    <n v="8971"/>
  </r>
  <r>
    <n v="44589"/>
    <d v="2014-07-07T09:31:15"/>
    <x v="0"/>
    <s v="Male"/>
    <s v="Sales Department"/>
    <x v="3"/>
    <n v="1889"/>
    <n v="1889"/>
    <s v="0-20,000"/>
    <m/>
    <m/>
    <m/>
    <m/>
    <m/>
    <n v="24643"/>
    <n v="74635.5"/>
    <n v="49992.5"/>
    <n v="-50345.75"/>
    <n v="149624.25"/>
    <n v="1889"/>
  </r>
  <r>
    <n v="554122"/>
    <d v="2014-08-18T09:33:42"/>
    <x v="0"/>
    <s v="Female"/>
    <s v="Sales Department"/>
    <x v="3"/>
    <n v="49368"/>
    <n v="49368"/>
    <s v="40001-60000"/>
    <m/>
    <m/>
    <m/>
    <m/>
    <m/>
    <n v="24661.5"/>
    <n v="74648"/>
    <n v="49986.5"/>
    <n v="-50318.25"/>
    <n v="149627.75"/>
    <n v="49368"/>
  </r>
  <r>
    <n v="965739"/>
    <d v="2014-08-18T09:34:55"/>
    <x v="0"/>
    <s v="Female"/>
    <s v="Sales Department"/>
    <x v="3"/>
    <n v="83837"/>
    <n v="83837"/>
    <s v="60001-100000"/>
    <m/>
    <m/>
    <m/>
    <m/>
    <m/>
    <n v="24653.25"/>
    <n v="74660.5"/>
    <n v="50007.25"/>
    <n v="-50357.625"/>
    <n v="149671.375"/>
    <n v="83837"/>
  </r>
  <r>
    <n v="340541"/>
    <d v="2014-06-16T09:31:46"/>
    <x v="1"/>
    <s v="Male"/>
    <s v="Operations Department"/>
    <x v="3"/>
    <n v="51089"/>
    <n v="51089"/>
    <s v="40001-60000"/>
    <m/>
    <m/>
    <m/>
    <m/>
    <m/>
    <n v="24645"/>
    <n v="74623"/>
    <n v="49978"/>
    <n v="-50322"/>
    <n v="149590"/>
    <n v="51089"/>
  </r>
  <r>
    <n v="167429"/>
    <d v="2014-06-16T09:32:14"/>
    <x v="1"/>
    <s v="Male"/>
    <s v="Operations Department"/>
    <x v="3"/>
    <n v="42152"/>
    <n v="42152"/>
    <s v="40001-60000"/>
    <m/>
    <m/>
    <m/>
    <m/>
    <m/>
    <n v="24643"/>
    <n v="74635.5"/>
    <n v="49992.5"/>
    <n v="-50345.75"/>
    <n v="149624.25"/>
    <n v="42152"/>
  </r>
  <r>
    <n v="930315"/>
    <d v="2014-07-14T09:31:11"/>
    <x v="1"/>
    <s v="Male"/>
    <s v="Operations Department"/>
    <x v="3"/>
    <n v="5213"/>
    <n v="5213"/>
    <s v="0-20,000"/>
    <m/>
    <m/>
    <m/>
    <m/>
    <m/>
    <n v="24641"/>
    <n v="74648"/>
    <n v="50007"/>
    <n v="-50369.5"/>
    <n v="149658.5"/>
    <n v="5213"/>
  </r>
  <r>
    <n v="738685"/>
    <d v="2014-07-26T13:35:01"/>
    <x v="1"/>
    <s v="Male"/>
    <s v="Operations Department"/>
    <x v="3"/>
    <n v="22434"/>
    <n v="22434"/>
    <s v="20001-40000"/>
    <m/>
    <m/>
    <m/>
    <m/>
    <m/>
    <n v="24653.25"/>
    <n v="74660.5"/>
    <n v="50007.25"/>
    <n v="-50357.625"/>
    <n v="149671.375"/>
    <n v="22434"/>
  </r>
  <r>
    <n v="478118"/>
    <d v="2014-05-02T12:09:03"/>
    <x v="0"/>
    <s v="Female"/>
    <s v="Finance Department"/>
    <x v="4"/>
    <n v="7992"/>
    <n v="7992"/>
    <s v="0-20,000"/>
    <m/>
    <m/>
    <m/>
    <m/>
    <m/>
    <n v="24678"/>
    <n v="74673"/>
    <n v="49995"/>
    <n v="-50314.5"/>
    <n v="149665.5"/>
    <n v="7992"/>
  </r>
  <r>
    <n v="109968"/>
    <d v="2014-05-02T12:10:25"/>
    <x v="0"/>
    <s v="Female"/>
    <s v="Finance Department"/>
    <x v="4"/>
    <n v="64653"/>
    <n v="64653"/>
    <s v="60001-100000"/>
    <m/>
    <m/>
    <m/>
    <m/>
    <m/>
    <n v="24697.5"/>
    <n v="74675"/>
    <n v="49977.5"/>
    <n v="-50268.75"/>
    <n v="149641.25"/>
    <n v="64653"/>
  </r>
  <r>
    <n v="182899"/>
    <d v="2014-05-03T17:20:20"/>
    <x v="1"/>
    <s v="Female"/>
    <s v="Finance Department"/>
    <x v="4"/>
    <n v="15292"/>
    <n v="15292"/>
    <s v="0-20,000"/>
    <m/>
    <m/>
    <m/>
    <m/>
    <m/>
    <n v="24691"/>
    <n v="74677"/>
    <n v="49986"/>
    <n v="-50288"/>
    <n v="149656"/>
    <n v="15292"/>
  </r>
  <r>
    <n v="190873"/>
    <d v="2014-07-22T10:09:26"/>
    <x v="0"/>
    <s v="Female"/>
    <s v="Service Department"/>
    <x v="3"/>
    <n v="4105"/>
    <n v="4105"/>
    <s v="0-20,000"/>
    <m/>
    <m/>
    <m/>
    <m/>
    <m/>
    <n v="24704"/>
    <n v="74679"/>
    <n v="49975"/>
    <n v="-50258.5"/>
    <n v="149641.5"/>
    <n v="4105"/>
  </r>
  <r>
    <n v="126341"/>
    <d v="2014-07-25T17:42:10"/>
    <x v="1"/>
    <s v="Female"/>
    <s v="Service Department"/>
    <x v="3"/>
    <n v="61475"/>
    <n v="61475"/>
    <s v="60001-100000"/>
    <m/>
    <m/>
    <m/>
    <m/>
    <m/>
    <n v="24704"/>
    <n v="74681"/>
    <n v="49977"/>
    <n v="-50261.5"/>
    <n v="149646.5"/>
    <n v="61475"/>
  </r>
  <r>
    <n v="516140"/>
    <d v="2014-05-16T15:41:39"/>
    <x v="0"/>
    <s v="Female"/>
    <s v="Operations Department"/>
    <x v="6"/>
    <n v="68202"/>
    <n v="68202"/>
    <s v="60001-100000"/>
    <m/>
    <m/>
    <m/>
    <m/>
    <m/>
    <n v="24704"/>
    <n v="74687.75"/>
    <n v="49983.75"/>
    <n v="-50271.625"/>
    <n v="149663.375"/>
    <n v="68202"/>
  </r>
  <r>
    <n v="538144"/>
    <d v="2014-05-16T15:42:21"/>
    <x v="0"/>
    <s v="Male"/>
    <s v="Operations Department"/>
    <x v="6"/>
    <n v="76672"/>
    <n v="76672"/>
    <s v="60001-100000"/>
    <m/>
    <m/>
    <m/>
    <m/>
    <m/>
    <n v="24704"/>
    <n v="74694.5"/>
    <n v="49990.5"/>
    <n v="-50281.75"/>
    <n v="149680.25"/>
    <n v="76672"/>
  </r>
  <r>
    <n v="639391"/>
    <d v="2014-05-16T15:43:36"/>
    <x v="1"/>
    <s v="Female"/>
    <s v="Operations Department"/>
    <x v="6"/>
    <n v="35910"/>
    <n v="35910"/>
    <s v="20001-40000"/>
    <m/>
    <m/>
    <m/>
    <m/>
    <m/>
    <n v="24704"/>
    <n v="74679"/>
    <n v="49975"/>
    <n v="-50258.5"/>
    <n v="149641.5"/>
    <n v="35910"/>
  </r>
  <r>
    <n v="201849"/>
    <d v="2014-05-16T15:44:45"/>
    <x v="0"/>
    <s v="Male"/>
    <s v="Operations Department"/>
    <x v="6"/>
    <n v="17810"/>
    <n v="17810"/>
    <s v="0-20,000"/>
    <m/>
    <m/>
    <m/>
    <m/>
    <m/>
    <n v="24704"/>
    <n v="74681"/>
    <n v="49977"/>
    <n v="-50261.5"/>
    <n v="149646.5"/>
    <n v="17810"/>
  </r>
  <r>
    <n v="74550"/>
    <d v="2014-07-07T09:34:28"/>
    <x v="1"/>
    <s v="Male"/>
    <s v="Operations Department"/>
    <x v="6"/>
    <n v="72022"/>
    <n v="72022"/>
    <s v="60001-100000"/>
    <m/>
    <m/>
    <m/>
    <m/>
    <m/>
    <n v="24704"/>
    <n v="74687.75"/>
    <n v="49983.75"/>
    <n v="-50271.625"/>
    <n v="149663.375"/>
    <n v="72022"/>
  </r>
  <r>
    <n v="786697"/>
    <d v="2014-06-24T16:55:27"/>
    <x v="1"/>
    <s v="Female"/>
    <s v="Finance Department"/>
    <x v="4"/>
    <n v="94114"/>
    <n v="94114"/>
    <s v="60001-100000"/>
    <m/>
    <m/>
    <m/>
    <m/>
    <m/>
    <n v="24704"/>
    <n v="74694.5"/>
    <n v="49990.5"/>
    <n v="-50281.75"/>
    <n v="149680.25"/>
    <n v="94114"/>
  </r>
  <r>
    <n v="937002"/>
    <d v="2014-06-24T16:57:45"/>
    <x v="1"/>
    <s v="Female"/>
    <s v="Finance Department"/>
    <x v="4"/>
    <n v="44569"/>
    <n v="44569"/>
    <s v="40001-60000"/>
    <m/>
    <m/>
    <m/>
    <m/>
    <m/>
    <n v="24704"/>
    <n v="74679"/>
    <n v="49975"/>
    <n v="-50258.5"/>
    <n v="149641.5"/>
    <n v="44569"/>
  </r>
  <r>
    <n v="709331"/>
    <d v="2014-06-24T16:58:12"/>
    <x v="1"/>
    <s v="Female"/>
    <s v="Finance Department"/>
    <x v="4"/>
    <n v="84452"/>
    <n v="84452"/>
    <s v="60001-100000"/>
    <m/>
    <m/>
    <m/>
    <m/>
    <m/>
    <n v="24704"/>
    <n v="74681"/>
    <n v="49977"/>
    <n v="-50261.5"/>
    <n v="149646.5"/>
    <n v="84452"/>
  </r>
  <r>
    <n v="249297"/>
    <d v="2014-05-13T09:34:41"/>
    <x v="0"/>
    <s v="Male"/>
    <s v="Sales Department"/>
    <x v="3"/>
    <n v="75387"/>
    <n v="75387"/>
    <s v="60001-100000"/>
    <m/>
    <m/>
    <m/>
    <m/>
    <m/>
    <n v="24697.5"/>
    <n v="74675"/>
    <n v="49977.5"/>
    <n v="-50268.75"/>
    <n v="149641.25"/>
    <n v="75387"/>
  </r>
  <r>
    <n v="119418"/>
    <d v="2014-05-13T09:33:46"/>
    <x v="1"/>
    <s v="Female"/>
    <s v="Sales Department"/>
    <x v="3"/>
    <n v="8986"/>
    <n v="8986"/>
    <s v="0-20,000"/>
    <m/>
    <m/>
    <m/>
    <m/>
    <m/>
    <n v="24691"/>
    <n v="74648"/>
    <n v="49957"/>
    <n v="-50244.5"/>
    <n v="149583.5"/>
    <n v="8986"/>
  </r>
  <r>
    <n v="636366"/>
    <d v="2014-07-22T14:49:27"/>
    <x v="1"/>
    <s v="Male"/>
    <s v="Sales Department"/>
    <x v="3"/>
    <n v="72775"/>
    <n v="72775"/>
    <s v="60001-100000"/>
    <m/>
    <m/>
    <m/>
    <m/>
    <m/>
    <n v="24704"/>
    <n v="74660.5"/>
    <n v="49956.5"/>
    <n v="-50230.75"/>
    <n v="149595.25"/>
    <n v="72775"/>
  </r>
  <r>
    <n v="926184"/>
    <d v="2014-05-02T13:57:45"/>
    <x v="0"/>
    <s v="Male"/>
    <s v="Operations Department"/>
    <x v="3"/>
    <n v="59961"/>
    <n v="59961"/>
    <s v="40001-60000"/>
    <m/>
    <m/>
    <m/>
    <m/>
    <m/>
    <n v="24704"/>
    <n v="74673"/>
    <n v="49969"/>
    <n v="-50249.5"/>
    <n v="149626.5"/>
    <n v="59961"/>
  </r>
  <r>
    <n v="311962"/>
    <d v="2014-05-02T13:58:21"/>
    <x v="0"/>
    <s v="Male"/>
    <s v="Operations Department"/>
    <x v="3"/>
    <n v="43323"/>
    <n v="43323"/>
    <s v="40001-60000"/>
    <m/>
    <m/>
    <m/>
    <m/>
    <m/>
    <n v="24697.5"/>
    <n v="74675"/>
    <n v="49977.5"/>
    <n v="-50268.75"/>
    <n v="149641.25"/>
    <n v="43323"/>
  </r>
  <r>
    <n v="847124"/>
    <d v="2014-05-02T14:00:06"/>
    <x v="0"/>
    <s v="Female"/>
    <s v="Operations Department"/>
    <x v="3"/>
    <n v="76724"/>
    <n v="76724"/>
    <s v="60001-100000"/>
    <m/>
    <m/>
    <m/>
    <m/>
    <m/>
    <n v="24691"/>
    <n v="74677"/>
    <n v="49986"/>
    <n v="-50288"/>
    <n v="149656"/>
    <n v="76724"/>
  </r>
  <r>
    <n v="235082"/>
    <d v="2014-05-02T13:58:10"/>
    <x v="0"/>
    <s v="Female"/>
    <s v="Operations Department"/>
    <x v="3"/>
    <n v="35832"/>
    <n v="35832"/>
    <s v="20001-40000"/>
    <m/>
    <m/>
    <m/>
    <m/>
    <m/>
    <n v="24684.5"/>
    <n v="74660.5"/>
    <n v="49976"/>
    <n v="-50279.5"/>
    <n v="149624.5"/>
    <n v="35832"/>
  </r>
  <r>
    <n v="365644"/>
    <d v="2014-05-12T06:16:02"/>
    <x v="1"/>
    <s v="Male"/>
    <s v="Operations Department"/>
    <x v="3"/>
    <n v="74125"/>
    <n v="74125"/>
    <s v="60001-100000"/>
    <m/>
    <m/>
    <m/>
    <m/>
    <m/>
    <n v="24678"/>
    <n v="74673"/>
    <n v="49995"/>
    <n v="-50314.5"/>
    <n v="149665.5"/>
    <n v="74125"/>
  </r>
  <r>
    <n v="347068"/>
    <d v="2014-05-08T15:03:18"/>
    <x v="0"/>
    <s v="Male"/>
    <s v="Operations Department"/>
    <x v="3"/>
    <n v="1177"/>
    <n v="1177"/>
    <s v="0-20,000"/>
    <m/>
    <m/>
    <m/>
    <m/>
    <m/>
    <n v="24669.75"/>
    <n v="74675"/>
    <n v="50005.25"/>
    <n v="-50338.125"/>
    <n v="149682.875"/>
    <n v="1177"/>
  </r>
  <r>
    <n v="669899"/>
    <d v="2014-07-22T09:35:16"/>
    <x v="0"/>
    <s v="Male"/>
    <s v="Operations Department"/>
    <x v="3"/>
    <n v="39395"/>
    <n v="39395"/>
    <s v="20001-40000"/>
    <m/>
    <m/>
    <m/>
    <m/>
    <m/>
    <n v="24691"/>
    <n v="74677"/>
    <n v="49986"/>
    <n v="-50288"/>
    <n v="149656"/>
    <n v="39395"/>
  </r>
  <r>
    <n v="798412"/>
    <d v="2014-07-22T09:34:43"/>
    <x v="0"/>
    <s v="Female"/>
    <s v="Operations Department"/>
    <x v="3"/>
    <n v="76159"/>
    <n v="76159"/>
    <s v="60001-100000"/>
    <m/>
    <m/>
    <m/>
    <m/>
    <m/>
    <n v="24684.5"/>
    <n v="74679"/>
    <n v="49994.5"/>
    <n v="-50307.25"/>
    <n v="149670.75"/>
    <n v="76159"/>
  </r>
  <r>
    <n v="388435"/>
    <d v="2014-07-24T23:20:13"/>
    <x v="0"/>
    <s v="Male"/>
    <s v="Operations Department"/>
    <x v="3"/>
    <n v="23442"/>
    <n v="23442"/>
    <s v="20001-40000"/>
    <m/>
    <m/>
    <m/>
    <m/>
    <m/>
    <n v="24678"/>
    <n v="74673"/>
    <n v="49995"/>
    <n v="-50314.5"/>
    <n v="149665.5"/>
    <n v="23442"/>
  </r>
  <r>
    <n v="642984"/>
    <d v="2014-07-24T23:22:08"/>
    <x v="0"/>
    <s v="Female"/>
    <s v="Operations Department"/>
    <x v="3"/>
    <n v="34424"/>
    <n v="34424"/>
    <s v="20001-40000"/>
    <m/>
    <m/>
    <m/>
    <m/>
    <m/>
    <n v="24697.5"/>
    <n v="74675"/>
    <n v="49977.5"/>
    <n v="-50268.75"/>
    <n v="149641.25"/>
    <n v="34424"/>
  </r>
  <r>
    <n v="675956"/>
    <d v="2014-05-27T09:31:28"/>
    <x v="1"/>
    <s v="Male"/>
    <s v="Operations Department"/>
    <x v="3"/>
    <n v="23006"/>
    <n v="23006"/>
    <s v="20001-40000"/>
    <m/>
    <m/>
    <m/>
    <m/>
    <m/>
    <n v="24691"/>
    <n v="74677"/>
    <n v="49986"/>
    <n v="-50288"/>
    <n v="149656"/>
    <n v="23006"/>
  </r>
  <r>
    <n v="294977"/>
    <d v="2014-05-13T09:31:53"/>
    <x v="0"/>
    <s v="Male"/>
    <s v="Operations Department"/>
    <x v="3"/>
    <n v="21338"/>
    <n v="21338"/>
    <s v="20001-40000"/>
    <m/>
    <m/>
    <m/>
    <m/>
    <m/>
    <n v="24704"/>
    <n v="74679"/>
    <n v="49975"/>
    <n v="-50258.5"/>
    <n v="149641.5"/>
    <n v="21338"/>
  </r>
  <r>
    <n v="599099"/>
    <d v="2014-05-18T09:48:15"/>
    <x v="1"/>
    <s v="Male"/>
    <s v="Operations Department"/>
    <x v="3"/>
    <n v="83408"/>
    <n v="83408"/>
    <s v="60001-100000"/>
    <m/>
    <m/>
    <m/>
    <m/>
    <m/>
    <n v="24704"/>
    <n v="74681"/>
    <n v="49977"/>
    <n v="-50261.5"/>
    <n v="149646.5"/>
    <n v="83408"/>
  </r>
  <r>
    <n v="771721"/>
    <d v="2014-05-18T09:52:43"/>
    <x v="1"/>
    <s v="Female"/>
    <s v="Operations Department"/>
    <x v="3"/>
    <n v="83887"/>
    <n v="83887"/>
    <s v="60001-100000"/>
    <m/>
    <m/>
    <m/>
    <m/>
    <m/>
    <n v="24704"/>
    <n v="74675"/>
    <n v="49971"/>
    <n v="-50252.5"/>
    <n v="149631.5"/>
    <n v="83887"/>
  </r>
  <r>
    <n v="704623"/>
    <d v="2014-05-19T09:49:15"/>
    <x v="0"/>
    <s v="Male"/>
    <s v="Operations Department"/>
    <x v="3"/>
    <n v="26301"/>
    <n v="26301"/>
    <s v="20001-40000"/>
    <m/>
    <m/>
    <m/>
    <m/>
    <m/>
    <n v="24704"/>
    <n v="74648"/>
    <n v="49944"/>
    <n v="-50212"/>
    <n v="149564"/>
    <n v="26301"/>
  </r>
  <r>
    <n v="969042"/>
    <d v="2014-05-19T09:49:51"/>
    <x v="0"/>
    <s v="Male"/>
    <s v="Operations Department"/>
    <x v="3"/>
    <n v="85160"/>
    <n v="85160"/>
    <s v="60001-100000"/>
    <m/>
    <m/>
    <m/>
    <m/>
    <m/>
    <n v="24704"/>
    <n v="74660.5"/>
    <n v="49956.5"/>
    <n v="-50230.75"/>
    <n v="149595.25"/>
    <n v="85160"/>
  </r>
  <r>
    <n v="631605"/>
    <d v="2014-05-13T09:31:39"/>
    <x v="1"/>
    <s v="Male"/>
    <s v="Marketing Department"/>
    <x v="0"/>
    <n v="51619"/>
    <n v="51619"/>
    <s v="40001-60000"/>
    <m/>
    <m/>
    <m/>
    <m/>
    <m/>
    <n v="24704"/>
    <n v="74623"/>
    <n v="49919"/>
    <n v="-50174.5"/>
    <n v="149501.5"/>
    <n v="51619"/>
  </r>
  <r>
    <n v="968197"/>
    <d v="2014-05-19T10:05:08"/>
    <x v="0"/>
    <s v="Male"/>
    <s v="Marketing Department"/>
    <x v="0"/>
    <n v="15924"/>
    <n v="15924"/>
    <s v="0-20,000"/>
    <m/>
    <m/>
    <m/>
    <m/>
    <m/>
    <n v="24697.5"/>
    <n v="74635.5"/>
    <n v="49938"/>
    <n v="-50209.5"/>
    <n v="149542.5"/>
    <n v="15924"/>
  </r>
  <r>
    <n v="652326"/>
    <d v="2014-06-24T08:06:34"/>
    <x v="0"/>
    <s v="Male"/>
    <s v="Marketing Department"/>
    <x v="0"/>
    <n v="5683"/>
    <n v="5683"/>
    <s v="0-20,000"/>
    <m/>
    <m/>
    <m/>
    <m/>
    <m/>
    <n v="24704"/>
    <n v="74648"/>
    <n v="49944"/>
    <n v="-50212"/>
    <n v="149564"/>
    <n v="5683"/>
  </r>
  <r>
    <n v="902094"/>
    <d v="2014-06-24T08:09:44"/>
    <x v="0"/>
    <s v="Male"/>
    <s v="Marketing Department"/>
    <x v="0"/>
    <n v="74117"/>
    <n v="74117"/>
    <s v="60001-100000"/>
    <m/>
    <m/>
    <m/>
    <m/>
    <m/>
    <n v="24706.75"/>
    <n v="74660.5"/>
    <n v="49953.75"/>
    <n v="-50223.875"/>
    <n v="149591.125"/>
    <n v="74117"/>
  </r>
  <r>
    <n v="510862"/>
    <d v="2014-07-26T17:49:09"/>
    <x v="0"/>
    <s v="Male"/>
    <s v="Service Department"/>
    <x v="3"/>
    <n v="70509"/>
    <n v="70509"/>
    <s v="60001-100000"/>
    <m/>
    <m/>
    <m/>
    <m/>
    <m/>
    <n v="24704"/>
    <n v="74673"/>
    <n v="49969"/>
    <n v="-50249.5"/>
    <n v="149626.5"/>
    <n v="70509"/>
  </r>
  <r>
    <n v="933818"/>
    <d v="2014-07-26T17:51:03"/>
    <x v="1"/>
    <s v="Male"/>
    <s v="Service Department"/>
    <x v="3"/>
    <n v="7943"/>
    <n v="7943"/>
    <s v="0-20,000"/>
    <m/>
    <m/>
    <m/>
    <m/>
    <m/>
    <n v="24704"/>
    <n v="74675"/>
    <n v="49971"/>
    <n v="-50252.5"/>
    <n v="149631.5"/>
    <n v="7943"/>
  </r>
  <r>
    <n v="495076"/>
    <d v="2014-07-26T17:52:28"/>
    <x v="1"/>
    <s v="Female"/>
    <s v="Service Department"/>
    <x v="3"/>
    <n v="34627"/>
    <n v="34627"/>
    <s v="20001-40000"/>
    <m/>
    <m/>
    <m/>
    <m/>
    <m/>
    <n v="24709.5"/>
    <n v="74677"/>
    <n v="49967.5"/>
    <n v="-50241.75"/>
    <n v="149628.25"/>
    <n v="34627"/>
  </r>
  <r>
    <n v="627708"/>
    <d v="2014-08-18T19:32:05"/>
    <x v="0"/>
    <s v="Female"/>
    <s v="Service Department"/>
    <x v="3"/>
    <n v="44987"/>
    <n v="44987"/>
    <s v="40001-60000"/>
    <m/>
    <m/>
    <m/>
    <m/>
    <m/>
    <n v="24706.75"/>
    <n v="74679"/>
    <n v="49972.25"/>
    <n v="-50251.625"/>
    <n v="149637.375"/>
    <n v="44987"/>
  </r>
  <r>
    <n v="652581"/>
    <d v="2014-08-09T16:06:01"/>
    <x v="1"/>
    <s v="Female"/>
    <s v="Purchase Department"/>
    <x v="1"/>
    <n v="17182"/>
    <n v="17182"/>
    <s v="0-20,000"/>
    <m/>
    <m/>
    <m/>
    <m/>
    <m/>
    <n v="24704"/>
    <n v="74681"/>
    <n v="49977"/>
    <n v="-50261.5"/>
    <n v="149646.5"/>
    <n v="17182"/>
  </r>
  <r>
    <n v="204014"/>
    <d v="2014-08-09T16:09:00"/>
    <x v="1"/>
    <s v="Male"/>
    <s v="Purchase Department"/>
    <x v="1"/>
    <n v="96396"/>
    <n v="96396"/>
    <s v="60001-100000"/>
    <m/>
    <m/>
    <m/>
    <m/>
    <m/>
    <n v="24712.25"/>
    <n v="74687.75"/>
    <n v="49975.5"/>
    <n v="-50251"/>
    <n v="149651"/>
    <n v="96396"/>
  </r>
  <r>
    <n v="122069"/>
    <d v="2014-08-09T16:14:23"/>
    <x v="0"/>
    <s v="Male"/>
    <s v="Purchase Department"/>
    <x v="1"/>
    <n v="87079"/>
    <n v="87079"/>
    <s v="60001-100000"/>
    <m/>
    <m/>
    <m/>
    <m/>
    <m/>
    <n v="24709.5"/>
    <n v="74677"/>
    <n v="49967.5"/>
    <n v="-50241.75"/>
    <n v="149628.25"/>
    <n v="87079"/>
  </r>
  <r>
    <n v="527659"/>
    <d v="2014-06-04T17:09:25"/>
    <x v="0"/>
    <s v="Female"/>
    <s v="Operations Department"/>
    <x v="7"/>
    <n v="37630"/>
    <n v="37630"/>
    <s v="20001-40000"/>
    <m/>
    <m/>
    <m/>
    <m/>
    <m/>
    <n v="24706.75"/>
    <n v="74660.5"/>
    <n v="49953.75"/>
    <n v="-50223.875"/>
    <n v="149591.125"/>
    <n v="37630"/>
  </r>
  <r>
    <n v="107783"/>
    <d v="2014-06-21T08:17:21"/>
    <x v="1"/>
    <s v="Male"/>
    <s v="Operations Department"/>
    <x v="7"/>
    <n v="81252"/>
    <n v="81252"/>
    <s v="60001-100000"/>
    <m/>
    <m/>
    <m/>
    <m/>
    <m/>
    <n v="24704"/>
    <n v="74673"/>
    <n v="49969"/>
    <n v="-50249.5"/>
    <n v="149626.5"/>
    <n v="81252"/>
  </r>
  <r>
    <n v="31461"/>
    <d v="2014-06-21T08:17:47"/>
    <x v="0"/>
    <s v="Male"/>
    <s v="Operations Department"/>
    <x v="7"/>
    <n v="73684"/>
    <n v="73684"/>
    <s v="60001-100000"/>
    <m/>
    <m/>
    <m/>
    <m/>
    <m/>
    <n v="24704"/>
    <n v="74635.5"/>
    <n v="49931.5"/>
    <n v="-50193.25"/>
    <n v="149532.75"/>
    <n v="73684"/>
  </r>
  <r>
    <n v="459524"/>
    <d v="2014-05-01T08:33:22"/>
    <x v="0"/>
    <s v="Male"/>
    <s v="Operations Department"/>
    <x v="9"/>
    <n v="16195"/>
    <n v="16195"/>
    <s v="0-20,000"/>
    <m/>
    <m/>
    <m/>
    <m/>
    <m/>
    <n v="24704"/>
    <n v="74648"/>
    <n v="49944"/>
    <n v="-50212"/>
    <n v="149564"/>
    <n v="16195"/>
  </r>
  <r>
    <n v="302245"/>
    <d v="2014-05-06T17:39:17"/>
    <x v="1"/>
    <s v="Female"/>
    <s v="Operations Department"/>
    <x v="1"/>
    <n v="21638"/>
    <n v="21638"/>
    <s v="20001-40000"/>
    <m/>
    <m/>
    <m/>
    <m/>
    <m/>
    <n v="24706.75"/>
    <n v="74660.5"/>
    <n v="49953.75"/>
    <n v="-50223.875"/>
    <n v="149591.125"/>
    <n v="21638"/>
  </r>
  <r>
    <n v="275154"/>
    <d v="2014-05-06T17:44:04"/>
    <x v="0"/>
    <s v="Female"/>
    <s v="Operations Department"/>
    <x v="1"/>
    <n v="34296"/>
    <n v="34296"/>
    <s v="20001-40000"/>
    <m/>
    <m/>
    <m/>
    <m/>
    <m/>
    <n v="24715"/>
    <n v="74673"/>
    <n v="49958"/>
    <n v="-50222"/>
    <n v="149610"/>
    <n v="34296"/>
  </r>
  <r>
    <n v="287494"/>
    <d v="2014-05-08T13:03:19"/>
    <x v="0"/>
    <s v="Male"/>
    <s v="Operations Department"/>
    <x v="9"/>
    <n v="53935"/>
    <n v="53935"/>
    <s v="40001-60000"/>
    <m/>
    <m/>
    <m/>
    <m/>
    <m/>
    <n v="24712.25"/>
    <n v="74675"/>
    <n v="49962.75"/>
    <n v="-50231.875"/>
    <n v="149619.125"/>
    <n v="53935"/>
  </r>
  <r>
    <n v="100435"/>
    <d v="2014-05-10T10:58:39"/>
    <x v="0"/>
    <s v="Male"/>
    <s v="Operations Department"/>
    <x v="1"/>
    <n v="79877"/>
    <n v="79877"/>
    <s v="60001-100000"/>
    <m/>
    <m/>
    <m/>
    <m/>
    <m/>
    <n v="24709.5"/>
    <n v="74677"/>
    <n v="49967.5"/>
    <n v="-50241.75"/>
    <n v="149628.25"/>
    <n v="79877"/>
  </r>
  <r>
    <n v="134343"/>
    <d v="2014-05-18T15:06:49"/>
    <x v="0"/>
    <s v="Female"/>
    <s v="Operations Department"/>
    <x v="1"/>
    <n v="38364"/>
    <n v="38364"/>
    <s v="20001-40000"/>
    <m/>
    <m/>
    <m/>
    <m/>
    <m/>
    <n v="24706.75"/>
    <n v="74660.5"/>
    <n v="49953.75"/>
    <n v="-50223.875"/>
    <n v="149591.125"/>
    <n v="38364"/>
  </r>
  <r>
    <n v="865788"/>
    <d v="2014-05-18T15:13:39"/>
    <x v="0"/>
    <s v="Female"/>
    <s v="Operations Department"/>
    <x v="1"/>
    <n v="7260"/>
    <n v="7260"/>
    <s v="0-20,000"/>
    <m/>
    <m/>
    <m/>
    <m/>
    <m/>
    <n v="24704"/>
    <n v="74673"/>
    <n v="49969"/>
    <n v="-50249.5"/>
    <n v="149626.5"/>
    <n v="7260"/>
  </r>
  <r>
    <n v="337965"/>
    <d v="2014-05-18T15:07:32"/>
    <x v="1"/>
    <s v="Don’t want to say"/>
    <s v="Operations Department"/>
    <x v="1"/>
    <n v="93936"/>
    <n v="93936"/>
    <s v="60001-100000"/>
    <m/>
    <m/>
    <m/>
    <m/>
    <m/>
    <n v="24712.25"/>
    <n v="74675"/>
    <n v="49962.75"/>
    <n v="-50231.875"/>
    <n v="149619.125"/>
    <n v="93936"/>
  </r>
  <r>
    <n v="811174"/>
    <d v="2014-05-19T14:35:01"/>
    <x v="1"/>
    <s v="Male"/>
    <s v="Operations Department"/>
    <x v="9"/>
    <n v="23030"/>
    <n v="23030"/>
    <s v="20001-40000"/>
    <m/>
    <m/>
    <m/>
    <m/>
    <m/>
    <n v="24709.5"/>
    <n v="74648"/>
    <n v="49938.5"/>
    <n v="-50198.25"/>
    <n v="149555.75"/>
    <n v="23030"/>
  </r>
  <r>
    <n v="553857"/>
    <d v="2014-05-19T14:36:41"/>
    <x v="0"/>
    <s v="Male"/>
    <s v="Operations Department"/>
    <x v="9"/>
    <n v="82873"/>
    <n v="82873"/>
    <s v="60001-100000"/>
    <m/>
    <m/>
    <m/>
    <m/>
    <m/>
    <n v="24720"/>
    <n v="74660.5"/>
    <n v="49940.5"/>
    <n v="-50190.75"/>
    <n v="149571.25"/>
    <n v="82873"/>
  </r>
  <r>
    <n v="769485"/>
    <d v="2014-05-02T09:32:20"/>
    <x v="0"/>
    <s v="Male"/>
    <s v="Operations Department"/>
    <x v="1"/>
    <n v="93649"/>
    <n v="93649"/>
    <s v="60001-100000"/>
    <m/>
    <m/>
    <m/>
    <m/>
    <m/>
    <n v="24715"/>
    <n v="74623"/>
    <n v="49908"/>
    <n v="-50147"/>
    <n v="149485"/>
    <n v="93649"/>
  </r>
  <r>
    <n v="944835"/>
    <d v="2014-05-08T17:06:57"/>
    <x v="0"/>
    <s v="Male"/>
    <s v="Operations Department"/>
    <x v="9"/>
    <n v="34674"/>
    <n v="34674"/>
    <s v="20001-40000"/>
    <m/>
    <m/>
    <m/>
    <m/>
    <m/>
    <n v="24712.25"/>
    <n v="74598.25"/>
    <n v="49886"/>
    <n v="-50116.75"/>
    <n v="149427.25"/>
    <n v="34674"/>
  </r>
  <r>
    <n v="541702"/>
    <d v="2014-05-15T07:39:29"/>
    <x v="0"/>
    <s v="Male"/>
    <s v="Operations Department"/>
    <x v="1"/>
    <n v="12614"/>
    <n v="12614"/>
    <s v="0-20,000"/>
    <m/>
    <m/>
    <m/>
    <m/>
    <m/>
    <n v="24709.5"/>
    <n v="74606.5"/>
    <n v="49897"/>
    <n v="-50136"/>
    <n v="149452"/>
    <n v="12614"/>
  </r>
  <r>
    <n v="783992"/>
    <d v="2014-05-15T07:37:33"/>
    <x v="1"/>
    <s v="Don’t want to say"/>
    <s v="Operations Department"/>
    <x v="1"/>
    <n v="12895"/>
    <n v="12895"/>
    <s v="0-20,000"/>
    <m/>
    <m/>
    <m/>
    <m/>
    <m/>
    <n v="24720"/>
    <n v="74614.75"/>
    <n v="49894.75"/>
    <n v="-50122.125"/>
    <n v="149456.875"/>
    <n v="12895"/>
  </r>
  <r>
    <n v="185279"/>
    <d v="2014-05-15T07:38:04"/>
    <x v="0"/>
    <s v="Don’t want to say"/>
    <s v="Operations Department"/>
    <x v="1"/>
    <n v="43019"/>
    <n v="43019"/>
    <s v="40001-60000"/>
    <m/>
    <m/>
    <m/>
    <m/>
    <m/>
    <n v="24735"/>
    <n v="74623"/>
    <n v="49888"/>
    <n v="-50097"/>
    <n v="149455"/>
    <n v="43019"/>
  </r>
  <r>
    <n v="948017"/>
    <d v="2014-05-24T09:47:44"/>
    <x v="0"/>
    <s v="Male"/>
    <s v="Operations Department"/>
    <x v="1"/>
    <n v="80756"/>
    <n v="80756"/>
    <s v="60001-100000"/>
    <m/>
    <m/>
    <m/>
    <m/>
    <m/>
    <n v="24730"/>
    <n v="74635.5"/>
    <n v="49905.5"/>
    <n v="-50128.25"/>
    <n v="149493.75"/>
    <n v="80756"/>
  </r>
  <r>
    <n v="699051"/>
    <d v="2014-05-24T09:48:16"/>
    <x v="1"/>
    <s v="Female"/>
    <s v="Operations Department"/>
    <x v="1"/>
    <n v="18985"/>
    <n v="18985"/>
    <s v="0-20,000"/>
    <m/>
    <m/>
    <m/>
    <m/>
    <m/>
    <n v="24725"/>
    <n v="74606.5"/>
    <n v="49881.5"/>
    <n v="-50097.25"/>
    <n v="149428.75"/>
    <n v="18985"/>
  </r>
  <r>
    <n v="103836"/>
    <d v="2014-05-24T09:51:13"/>
    <x v="0"/>
    <s v="Male"/>
    <s v="Operations Department"/>
    <x v="1"/>
    <n v="34773"/>
    <n v="34773"/>
    <s v="20001-40000"/>
    <m/>
    <m/>
    <m/>
    <m/>
    <m/>
    <n v="24740.25"/>
    <n v="74614.75"/>
    <n v="49874.5"/>
    <n v="-50071.5"/>
    <n v="149426.5"/>
    <n v="34773"/>
  </r>
  <r>
    <n v="206453"/>
    <d v="2014-05-30T14:03:18"/>
    <x v="0"/>
    <s v="Male"/>
    <s v="Operations Department"/>
    <x v="9"/>
    <n v="30863"/>
    <n v="30863"/>
    <s v="20001-40000"/>
    <m/>
    <m/>
    <m/>
    <m/>
    <m/>
    <n v="24735"/>
    <n v="74623"/>
    <n v="49888"/>
    <n v="-50097"/>
    <n v="149455"/>
    <n v="30863"/>
  </r>
  <r>
    <n v="837861"/>
    <d v="2014-05-30T14:04:41"/>
    <x v="0"/>
    <s v="Male"/>
    <s v="Operations Department"/>
    <x v="9"/>
    <n v="50500"/>
    <n v="50500"/>
    <s v="40001-60000"/>
    <m/>
    <m/>
    <m/>
    <m/>
    <m/>
    <n v="24730"/>
    <n v="74635.5"/>
    <n v="49905.5"/>
    <n v="-50128.25"/>
    <n v="149493.75"/>
    <n v="50500"/>
  </r>
  <r>
    <n v="163162"/>
    <d v="2014-06-06T15:29:48"/>
    <x v="0"/>
    <s v="Female"/>
    <s v="Operations Department"/>
    <x v="9"/>
    <n v="15888"/>
    <n v="15888"/>
    <s v="0-20,000"/>
    <m/>
    <m/>
    <m/>
    <m/>
    <m/>
    <n v="24725"/>
    <n v="74648"/>
    <n v="49923"/>
    <n v="-50159.5"/>
    <n v="149532.5"/>
    <n v="15888"/>
  </r>
  <r>
    <n v="550778"/>
    <d v="2014-06-12T08:48:36"/>
    <x v="0"/>
    <s v="Female"/>
    <s v="Operations Department"/>
    <x v="1"/>
    <n v="95629"/>
    <n v="95629"/>
    <s v="60001-100000"/>
    <m/>
    <m/>
    <m/>
    <m/>
    <m/>
    <n v="24740.25"/>
    <n v="74660.5"/>
    <n v="49920.25"/>
    <n v="-50140.125"/>
    <n v="149540.875"/>
    <n v="95629"/>
  </r>
  <r>
    <n v="519128"/>
    <d v="2014-06-26T20:11:28"/>
    <x v="1"/>
    <s v="Male"/>
    <s v="Operations Department"/>
    <x v="9"/>
    <n v="19454"/>
    <n v="19454"/>
    <s v="0-20,000"/>
    <m/>
    <m/>
    <m/>
    <m/>
    <m/>
    <n v="24735"/>
    <n v="74623"/>
    <n v="49888"/>
    <n v="-50097"/>
    <n v="149455"/>
    <n v="19454"/>
  </r>
  <r>
    <n v="419081"/>
    <d v="2014-07-08T12:18:44"/>
    <x v="0"/>
    <s v="Male"/>
    <s v="Operations Department"/>
    <x v="9"/>
    <n v="2668"/>
    <n v="2668"/>
    <s v="0-20,000"/>
    <m/>
    <m/>
    <m/>
    <m/>
    <m/>
    <n v="24750.75"/>
    <n v="74635.5"/>
    <n v="49884.75"/>
    <n v="-50076.375"/>
    <n v="149462.625"/>
    <n v="2668"/>
  </r>
  <r>
    <n v="716401"/>
    <d v="2014-07-08T12:19:27"/>
    <x v="1"/>
    <s v="Male"/>
    <s v="Operations Department"/>
    <x v="9"/>
    <n v="2008"/>
    <n v="2008"/>
    <s v="0-20,000"/>
    <m/>
    <m/>
    <m/>
    <m/>
    <m/>
    <n v="24769"/>
    <n v="74648"/>
    <n v="49879"/>
    <n v="-50049.5"/>
    <n v="149466.5"/>
    <n v="2008"/>
  </r>
  <r>
    <n v="142961"/>
    <d v="2014-07-10T08:51:37"/>
    <x v="1"/>
    <s v="Male"/>
    <s v="Operations Department"/>
    <x v="9"/>
    <n v="11840"/>
    <n v="11840"/>
    <s v="0-20,000"/>
    <m/>
    <m/>
    <m/>
    <m/>
    <m/>
    <n v="24783.5"/>
    <n v="74660.5"/>
    <n v="49877"/>
    <n v="-50032"/>
    <n v="149476"/>
    <n v="11840"/>
  </r>
  <r>
    <n v="238407"/>
    <d v="2014-07-10T08:54:03"/>
    <x v="0"/>
    <s v="Female"/>
    <s v="Operations Department"/>
    <x v="9"/>
    <n v="52278"/>
    <n v="52278"/>
    <s v="40001-60000"/>
    <m/>
    <m/>
    <m/>
    <m/>
    <m/>
    <n v="24788"/>
    <n v="74673"/>
    <n v="49885"/>
    <n v="-50039.5"/>
    <n v="149500.5"/>
    <n v="52278"/>
  </r>
  <r>
    <n v="240004"/>
    <d v="2014-07-11T09:37:29"/>
    <x v="0"/>
    <s v="Female"/>
    <s v="Operations Department"/>
    <x v="9"/>
    <n v="12991"/>
    <n v="12991"/>
    <s v="0-20,000"/>
    <m/>
    <m/>
    <m/>
    <m/>
    <m/>
    <n v="24786.5"/>
    <n v="74675"/>
    <n v="49888.5"/>
    <n v="-50046.25"/>
    <n v="149507.75"/>
    <n v="12991"/>
  </r>
  <r>
    <n v="659234"/>
    <d v="2014-08-08T09:32:54"/>
    <x v="1"/>
    <s v="Female"/>
    <s v="Operations Department"/>
    <x v="1"/>
    <n v="98590"/>
    <n v="98590"/>
    <s v="60001-100000"/>
    <m/>
    <m/>
    <m/>
    <m/>
    <m/>
    <n v="24789.5"/>
    <n v="74677"/>
    <n v="49887.5"/>
    <n v="-50041.75"/>
    <n v="149508.25"/>
    <n v="98590"/>
  </r>
  <r>
    <n v="664101"/>
    <d v="2014-08-08T09:33:56"/>
    <x v="0"/>
    <s v="Female"/>
    <s v="Operations Department"/>
    <x v="1"/>
    <n v="41524"/>
    <n v="41524"/>
    <s v="40001-60000"/>
    <m/>
    <m/>
    <m/>
    <m/>
    <m/>
    <n v="24788.75"/>
    <n v="74660.5"/>
    <n v="49871.75"/>
    <n v="-50018.875"/>
    <n v="149468.125"/>
    <n v="41524"/>
  </r>
  <r>
    <n v="184275"/>
    <d v="2014-08-12T09:49:38"/>
    <x v="0"/>
    <s v="Male"/>
    <s v="Operations Department"/>
    <x v="9"/>
    <n v="23504"/>
    <n v="23504"/>
    <s v="20001-40000"/>
    <m/>
    <m/>
    <m/>
    <m/>
    <m/>
    <n v="24788"/>
    <n v="74673"/>
    <n v="49885"/>
    <n v="-50039.5"/>
    <n v="149500.5"/>
    <n v="23504"/>
  </r>
  <r>
    <n v="818366"/>
    <d v="2014-08-12T09:50:33"/>
    <x v="0"/>
    <s v="Female"/>
    <s v="Operations Department"/>
    <x v="9"/>
    <n v="84015"/>
    <n v="84015"/>
    <s v="60001-100000"/>
    <m/>
    <m/>
    <m/>
    <m/>
    <m/>
    <n v="24790.25"/>
    <n v="74675"/>
    <n v="49884.75"/>
    <n v="-50036.875"/>
    <n v="149502.125"/>
    <n v="84015"/>
  </r>
  <r>
    <n v="55833"/>
    <d v="2014-08-23T14:11:00"/>
    <x v="0"/>
    <s v="Male"/>
    <s v="Operations Department"/>
    <x v="1"/>
    <n v="88439"/>
    <n v="88439"/>
    <s v="60001-100000"/>
    <m/>
    <m/>
    <m/>
    <m/>
    <m/>
    <n v="24789.5"/>
    <n v="74648"/>
    <n v="49858.5"/>
    <n v="-49998.25"/>
    <n v="149435.75"/>
    <n v="88439"/>
  </r>
  <r>
    <n v="603411"/>
    <d v="2014-08-23T14:11:27"/>
    <x v="0"/>
    <s v="Female"/>
    <s v="Operations Department"/>
    <x v="1"/>
    <n v="12658"/>
    <n v="12658"/>
    <s v="0-20,000"/>
    <m/>
    <m/>
    <m/>
    <m/>
    <m/>
    <n v="24788.75"/>
    <n v="74614.75"/>
    <n v="49826"/>
    <n v="-49950.25"/>
    <n v="149353.75"/>
    <n v="12658"/>
  </r>
  <r>
    <n v="232836"/>
    <d v="2014-08-29T14:19:02"/>
    <x v="1"/>
    <s v="Female"/>
    <s v="Operations Department"/>
    <x v="1"/>
    <n v="66735"/>
    <n v="66735"/>
    <s v="60001-100000"/>
    <m/>
    <m/>
    <m/>
    <m/>
    <m/>
    <n v="24791"/>
    <n v="74623"/>
    <n v="49832"/>
    <n v="-49957"/>
    <n v="149371"/>
    <n v="66735"/>
  </r>
  <r>
    <n v="363571"/>
    <d v="2014-08-29T14:21:24"/>
    <x v="1"/>
    <s v="Male"/>
    <s v="Operations Department"/>
    <x v="1"/>
    <n v="1635"/>
    <n v="1635"/>
    <s v="0-20,000"/>
    <m/>
    <m/>
    <m/>
    <m/>
    <m/>
    <n v="24790.25"/>
    <n v="74635.5"/>
    <n v="49845.25"/>
    <n v="-49977.625"/>
    <n v="149403.375"/>
    <n v="1635"/>
  </r>
  <r>
    <n v="58648"/>
    <d v="2014-08-29T14:21:55"/>
    <x v="0"/>
    <s v="Female"/>
    <s v="Operations Department"/>
    <x v="1"/>
    <n v="63894"/>
    <n v="63894"/>
    <s v="60001-100000"/>
    <m/>
    <m/>
    <m/>
    <m/>
    <m/>
    <n v="24810"/>
    <n v="74648"/>
    <n v="49838"/>
    <n v="-49947"/>
    <n v="149405"/>
    <n v="63894"/>
  </r>
  <r>
    <n v="347119"/>
    <d v="2014-05-09T09:33:14"/>
    <x v="0"/>
    <s v="Female"/>
    <s v="Service Department"/>
    <x v="6"/>
    <n v="74299"/>
    <n v="74299"/>
    <s v="60001-100000"/>
    <m/>
    <m/>
    <m/>
    <m/>
    <m/>
    <n v="24800.5"/>
    <n v="74660.5"/>
    <n v="49860"/>
    <n v="-49989.5"/>
    <n v="149450.5"/>
    <n v="74299"/>
  </r>
  <r>
    <n v="902584"/>
    <d v="2014-05-12T15:40:26"/>
    <x v="1"/>
    <s v="Female"/>
    <s v="Service Department"/>
    <x v="6"/>
    <n v="60580"/>
    <n v="60580"/>
    <s v="60001-100000"/>
    <m/>
    <m/>
    <m/>
    <m/>
    <m/>
    <n v="24791"/>
    <n v="74673"/>
    <n v="49882"/>
    <n v="-50032"/>
    <n v="149496"/>
    <n v="60580"/>
  </r>
  <r>
    <n v="27825"/>
    <d v="2014-05-12T15:42:22"/>
    <x v="1"/>
    <s v="Female"/>
    <s v="Service Department"/>
    <x v="6"/>
    <n v="67267"/>
    <n v="67267"/>
    <s v="60001-100000"/>
    <m/>
    <m/>
    <m/>
    <m/>
    <m/>
    <n v="24790.25"/>
    <n v="74675"/>
    <n v="49884.75"/>
    <n v="-50036.875"/>
    <n v="149502.125"/>
    <n v="67267"/>
  </r>
  <r>
    <n v="832733"/>
    <d v="2014-06-26T09:56:40"/>
    <x v="0"/>
    <s v="Male"/>
    <s v="Service Department"/>
    <x v="6"/>
    <n v="41796"/>
    <n v="41796"/>
    <s v="40001-60000"/>
    <m/>
    <m/>
    <m/>
    <m/>
    <m/>
    <n v="24789.5"/>
    <n v="74677"/>
    <n v="49887.5"/>
    <n v="-50041.75"/>
    <n v="149508.25"/>
    <n v="41796"/>
  </r>
  <r>
    <n v="939447"/>
    <d v="2014-06-26T09:57:14"/>
    <x v="1"/>
    <s v="Don’t want to say"/>
    <s v="Service Department"/>
    <x v="6"/>
    <n v="80720"/>
    <n v="80720"/>
    <s v="60001-100000"/>
    <m/>
    <m/>
    <m/>
    <m/>
    <m/>
    <n v="24788.75"/>
    <n v="74679"/>
    <n v="49890.25"/>
    <n v="-50046.625"/>
    <n v="149514.375"/>
    <n v="80720"/>
  </r>
  <r>
    <n v="255041"/>
    <d v="2014-06-16T16:52:10"/>
    <x v="0"/>
    <s v="Female"/>
    <s v="Human Resource Department"/>
    <x v="1"/>
    <n v="4107"/>
    <n v="4107"/>
    <s v="0-20,000"/>
    <m/>
    <m/>
    <m/>
    <m/>
    <m/>
    <n v="24788"/>
    <n v="74673"/>
    <n v="49885"/>
    <n v="-50039.5"/>
    <n v="149500.5"/>
    <n v="4107"/>
  </r>
  <r>
    <n v="214501"/>
    <d v="2014-05-30T15:47:24"/>
    <x v="1"/>
    <s v="Female"/>
    <s v="Operations Department"/>
    <x v="4"/>
    <n v="46041"/>
    <n v="46041"/>
    <s v="40001-60000"/>
    <m/>
    <m/>
    <m/>
    <m/>
    <m/>
    <n v="24790.25"/>
    <n v="74675"/>
    <n v="49884.75"/>
    <n v="-50036.875"/>
    <n v="149502.125"/>
    <n v="46041"/>
  </r>
  <r>
    <n v="75454"/>
    <d v="2014-06-06T10:23:49"/>
    <x v="0"/>
    <s v="Male"/>
    <s v="Operations Department"/>
    <x v="4"/>
    <n v="88514"/>
    <n v="88514"/>
    <s v="60001-100000"/>
    <m/>
    <m/>
    <m/>
    <m/>
    <m/>
    <n v="24789.5"/>
    <n v="74677"/>
    <n v="49887.5"/>
    <n v="-50041.75"/>
    <n v="149508.25"/>
    <n v="88514"/>
  </r>
  <r>
    <n v="500425"/>
    <d v="2014-06-06T17:32:32"/>
    <x v="1"/>
    <s v="Male"/>
    <s v="Operations Department"/>
    <x v="0"/>
    <n v="36170"/>
    <n v="36170"/>
    <s v="20001-40000"/>
    <m/>
    <m/>
    <m/>
    <m/>
    <m/>
    <n v="24788.75"/>
    <n v="74660.5"/>
    <n v="49871.75"/>
    <n v="-50018.875"/>
    <n v="149468.125"/>
    <n v="36170"/>
  </r>
  <r>
    <n v="500314"/>
    <d v="2014-08-11T22:30:24"/>
    <x v="1"/>
    <s v="Male"/>
    <s v="Purchase Department"/>
    <x v="7"/>
    <n v="50952"/>
    <n v="50952"/>
    <s v="40001-60000"/>
    <m/>
    <m/>
    <m/>
    <m/>
    <m/>
    <n v="24788"/>
    <n v="74673"/>
    <n v="49885"/>
    <n v="-50039.5"/>
    <n v="149500.5"/>
    <n v="50952"/>
  </r>
  <r>
    <n v="678447"/>
    <d v="2014-08-11T22:30:58"/>
    <x v="1"/>
    <s v="Don’t want to say"/>
    <s v="Purchase Department"/>
    <x v="7"/>
    <n v="93306"/>
    <n v="93306"/>
    <s v="60001-100000"/>
    <m/>
    <m/>
    <m/>
    <m/>
    <m/>
    <n v="24786.5"/>
    <n v="74675"/>
    <n v="49888.5"/>
    <n v="-50046.25"/>
    <n v="149507.75"/>
    <n v="93306"/>
  </r>
  <r>
    <n v="920049"/>
    <d v="2014-08-01T14:18:55"/>
    <x v="1"/>
    <s v="Female"/>
    <s v="Service Department"/>
    <x v="1"/>
    <n v="52934"/>
    <n v="52934"/>
    <s v="40001-60000"/>
    <m/>
    <m/>
    <m/>
    <m/>
    <m/>
    <n v="24785"/>
    <n v="74648"/>
    <n v="49863"/>
    <n v="-50009.5"/>
    <n v="149442.5"/>
    <n v="52934"/>
  </r>
  <r>
    <n v="990597"/>
    <d v="2014-08-01T17:37:55"/>
    <x v="0"/>
    <s v="Female"/>
    <s v="Service Department"/>
    <x v="1"/>
    <n v="24433"/>
    <n v="24433"/>
    <s v="20001-40000"/>
    <m/>
    <m/>
    <m/>
    <m/>
    <m/>
    <n v="24783.5"/>
    <n v="74660.5"/>
    <n v="49877"/>
    <n v="-50032"/>
    <n v="149476"/>
    <n v="24433"/>
  </r>
  <r>
    <n v="611996"/>
    <d v="2014-08-01T17:39:35"/>
    <x v="1"/>
    <s v="Male"/>
    <s v="Service Department"/>
    <x v="1"/>
    <n v="60038"/>
    <n v="60038"/>
    <s v="60001-100000"/>
    <m/>
    <m/>
    <m/>
    <m/>
    <m/>
    <n v="24788"/>
    <n v="74673"/>
    <n v="49885"/>
    <n v="-50039.5"/>
    <n v="149500.5"/>
    <n v="60038"/>
  </r>
  <r>
    <n v="380112"/>
    <d v="2014-08-01T17:41:44"/>
    <x v="0"/>
    <s v="Female"/>
    <s v="Service Department"/>
    <x v="1"/>
    <n v="33740"/>
    <n v="33740"/>
    <s v="20001-40000"/>
    <m/>
    <m/>
    <m/>
    <m/>
    <m/>
    <n v="24786.5"/>
    <n v="74675"/>
    <n v="49888.5"/>
    <n v="-50046.25"/>
    <n v="149507.75"/>
    <n v="33740"/>
  </r>
  <r>
    <n v="555507"/>
    <d v="2014-08-05T13:37:50"/>
    <x v="0"/>
    <s v="Male"/>
    <s v="Service Department"/>
    <x v="1"/>
    <n v="71637"/>
    <n v="71637"/>
    <s v="60001-100000"/>
    <m/>
    <m/>
    <m/>
    <m/>
    <m/>
    <n v="24785"/>
    <n v="74677"/>
    <n v="49892"/>
    <n v="-50053"/>
    <n v="149515"/>
    <n v="71637"/>
  </r>
  <r>
    <n v="174767"/>
    <d v="2014-08-05T13:38:51"/>
    <x v="0"/>
    <s v="Male"/>
    <s v="Service Department"/>
    <x v="1"/>
    <n v="40992"/>
    <n v="40992"/>
    <s v="40001-60000"/>
    <m/>
    <m/>
    <m/>
    <m/>
    <m/>
    <n v="24783.5"/>
    <n v="74679"/>
    <n v="49895.5"/>
    <n v="-50059.75"/>
    <n v="149522.25"/>
    <n v="40992"/>
  </r>
  <r>
    <n v="96895"/>
    <d v="2014-08-06T12:08:14"/>
    <x v="1"/>
    <s v="Male"/>
    <s v="Service Department"/>
    <x v="1"/>
    <n v="83569"/>
    <n v="83569"/>
    <s v="60001-100000"/>
    <m/>
    <m/>
    <m/>
    <m/>
    <m/>
    <n v="24782"/>
    <n v="74681"/>
    <n v="49899"/>
    <n v="-50066.5"/>
    <n v="149529.5"/>
    <n v="83569"/>
  </r>
  <r>
    <n v="711793"/>
    <d v="2014-08-06T12:09:07"/>
    <x v="0"/>
    <s v="Male"/>
    <s v="Service Department"/>
    <x v="1"/>
    <n v="64853"/>
    <n v="64853"/>
    <s v="60001-100000"/>
    <m/>
    <m/>
    <m/>
    <m/>
    <m/>
    <n v="24775.5"/>
    <n v="74675"/>
    <n v="49899.5"/>
    <n v="-50073.75"/>
    <n v="149524.25"/>
    <n v="64853"/>
  </r>
  <r>
    <n v="638645"/>
    <d v="2014-08-06T12:10:05"/>
    <x v="1"/>
    <s v="Male"/>
    <s v="Service Department"/>
    <x v="1"/>
    <n v="71536"/>
    <n v="71536"/>
    <s v="60001-100000"/>
    <m/>
    <m/>
    <m/>
    <m/>
    <m/>
    <n v="24769"/>
    <n v="74677"/>
    <n v="49908"/>
    <n v="-50093"/>
    <n v="149539"/>
    <n v="71536"/>
  </r>
  <r>
    <n v="571572"/>
    <d v="2014-08-06T12:11:38"/>
    <x v="0"/>
    <s v="Male"/>
    <s v="Service Department"/>
    <x v="1"/>
    <n v="25710"/>
    <n v="25710"/>
    <s v="20001-40000"/>
    <m/>
    <m/>
    <m/>
    <m/>
    <m/>
    <n v="24762.5"/>
    <n v="74679"/>
    <n v="49916.5"/>
    <n v="-50112.25"/>
    <n v="149553.75"/>
    <n v="25710"/>
  </r>
  <r>
    <n v="826990"/>
    <d v="2014-08-06T12:12:04"/>
    <x v="1"/>
    <s v="Male"/>
    <s v="Service Department"/>
    <x v="1"/>
    <n v="31730"/>
    <n v="31730"/>
    <s v="20001-40000"/>
    <m/>
    <m/>
    <m/>
    <m/>
    <m/>
    <n v="24756"/>
    <n v="74681"/>
    <n v="49925"/>
    <n v="-50131.5"/>
    <n v="149568.5"/>
    <n v="31730"/>
  </r>
  <r>
    <n v="262440"/>
    <d v="2014-05-26T09:36:30"/>
    <x v="1"/>
    <s v="Female"/>
    <s v="Finance Department"/>
    <x v="3"/>
    <n v="75095"/>
    <n v="75095"/>
    <s v="60001-100000"/>
    <m/>
    <m/>
    <m/>
    <m/>
    <m/>
    <n v="24750.75"/>
    <n v="74687.75"/>
    <n v="49937"/>
    <n v="-50154.75"/>
    <n v="149593.25"/>
    <n v="75095"/>
  </r>
  <r>
    <n v="440524"/>
    <d v="2014-08-02T14:43:42"/>
    <x v="0"/>
    <s v="Female"/>
    <s v="Finance Department"/>
    <x v="3"/>
    <n v="17199"/>
    <n v="17199"/>
    <s v="0-20,000"/>
    <m/>
    <m/>
    <m/>
    <m/>
    <m/>
    <n v="24745.5"/>
    <n v="74677"/>
    <n v="49931.5"/>
    <n v="-50151.75"/>
    <n v="149574.25"/>
    <n v="17199"/>
  </r>
  <r>
    <n v="407565"/>
    <d v="2014-08-11T09:33:34"/>
    <x v="0"/>
    <s v="Female"/>
    <s v="Finance Department"/>
    <x v="3"/>
    <n v="3772"/>
    <n v="3772"/>
    <s v="0-20,000"/>
    <m/>
    <m/>
    <m/>
    <m/>
    <m/>
    <n v="24762.5"/>
    <n v="74679"/>
    <n v="49916.5"/>
    <n v="-50112.25"/>
    <n v="149553.75"/>
    <n v="3772"/>
  </r>
  <r>
    <n v="669642"/>
    <d v="2014-05-30T10:06:45"/>
    <x v="1"/>
    <s v="Female"/>
    <s v="Service Department"/>
    <x v="4"/>
    <n v="41697"/>
    <n v="41697"/>
    <s v="40001-60000"/>
    <m/>
    <m/>
    <m/>
    <m/>
    <m/>
    <n v="24782"/>
    <n v="74681"/>
    <n v="49899"/>
    <n v="-50066.5"/>
    <n v="149529.5"/>
    <n v="41697"/>
  </r>
  <r>
    <n v="998515"/>
    <d v="2014-05-30T10:08:46"/>
    <x v="0"/>
    <s v="Male"/>
    <s v="Service Department"/>
    <x v="4"/>
    <n v="46623"/>
    <n v="46623"/>
    <s v="40001-60000"/>
    <m/>
    <m/>
    <m/>
    <m/>
    <m/>
    <n v="24775.5"/>
    <n v="74687.75"/>
    <n v="49912.25"/>
    <n v="-50092.875"/>
    <n v="149556.125"/>
    <n v="46623"/>
  </r>
  <r>
    <n v="620966"/>
    <d v="2014-05-30T10:09:02"/>
    <x v="1"/>
    <s v="Male"/>
    <s v="Service Department"/>
    <x v="4"/>
    <n v="32546"/>
    <n v="32546"/>
    <s v="20001-40000"/>
    <m/>
    <m/>
    <m/>
    <m/>
    <m/>
    <n v="24769"/>
    <n v="74694.5"/>
    <n v="49925.5"/>
    <n v="-50119.25"/>
    <n v="149582.75"/>
    <n v="32546"/>
  </r>
  <r>
    <n v="706218"/>
    <d v="2014-06-09T09:33:27"/>
    <x v="1"/>
    <s v="Female"/>
    <s v="Service Department"/>
    <x v="4"/>
    <n v="72014"/>
    <n v="72014"/>
    <s v="60001-100000"/>
    <m/>
    <m/>
    <m/>
    <m/>
    <m/>
    <n v="24762.5"/>
    <n v="74701.25"/>
    <n v="49938.75"/>
    <n v="-50145.625"/>
    <n v="149609.375"/>
    <n v="72014"/>
  </r>
  <r>
    <n v="304127"/>
    <d v="2014-05-27T16:27:23"/>
    <x v="0"/>
    <s v="Male"/>
    <s v="Operations Department"/>
    <x v="0"/>
    <n v="93664"/>
    <n v="93664"/>
    <s v="60001-100000"/>
    <m/>
    <m/>
    <m/>
    <m/>
    <m/>
    <n v="24756"/>
    <n v="74708"/>
    <n v="49952"/>
    <n v="-50172"/>
    <n v="149636"/>
    <n v="93664"/>
  </r>
  <r>
    <n v="229283"/>
    <d v="2014-08-17T08:44:21"/>
    <x v="0"/>
    <s v="Male"/>
    <s v="Service Department"/>
    <x v="6"/>
    <n v="88015"/>
    <n v="88015"/>
    <s v="60001-100000"/>
    <m/>
    <m/>
    <m/>
    <m/>
    <m/>
    <n v="24750.75"/>
    <n v="74687.75"/>
    <n v="49937"/>
    <n v="-50154.75"/>
    <n v="149593.25"/>
    <n v="88015"/>
  </r>
  <r>
    <n v="315371"/>
    <d v="2014-08-17T08:46:25"/>
    <x v="0"/>
    <s v="Female"/>
    <s v="Service Department"/>
    <x v="6"/>
    <n v="65244"/>
    <n v="65244"/>
    <s v="60001-100000"/>
    <m/>
    <m/>
    <m/>
    <m/>
    <m/>
    <n v="24745.5"/>
    <n v="74677"/>
    <n v="49931.5"/>
    <n v="-50151.75"/>
    <n v="149574.25"/>
    <n v="65244"/>
  </r>
  <r>
    <n v="629397"/>
    <d v="2014-08-30T07:13:01"/>
    <x v="0"/>
    <s v="Female"/>
    <s v="Service Department"/>
    <x v="6"/>
    <n v="54521"/>
    <n v="54521"/>
    <s v="40001-60000"/>
    <m/>
    <m/>
    <m/>
    <m/>
    <m/>
    <n v="24740.25"/>
    <n v="74679"/>
    <n v="49938.75"/>
    <n v="-50167.875"/>
    <n v="149587.125"/>
    <n v="54521"/>
  </r>
  <r>
    <n v="543947"/>
    <d v="2014-08-30T07:14:10"/>
    <x v="1"/>
    <s v="Male"/>
    <s v="Service Department"/>
    <x v="6"/>
    <n v="83568"/>
    <n v="83568"/>
    <s v="60001-100000"/>
    <m/>
    <m/>
    <m/>
    <m/>
    <m/>
    <n v="24735"/>
    <n v="74681"/>
    <n v="49946"/>
    <n v="-50184"/>
    <n v="149600"/>
    <n v="83568"/>
  </r>
  <r>
    <n v="681119"/>
    <d v="2014-06-16T09:31:52"/>
    <x v="1"/>
    <s v="Female"/>
    <s v="Service Department"/>
    <x v="4"/>
    <n v="49010"/>
    <n v="49010"/>
    <s v="40001-60000"/>
    <m/>
    <m/>
    <m/>
    <m/>
    <m/>
    <n v="24730"/>
    <n v="74675"/>
    <n v="49945"/>
    <n v="-50187.5"/>
    <n v="149592.5"/>
    <n v="49010"/>
  </r>
  <r>
    <n v="411569"/>
    <d v="2014-07-28T09:32:17"/>
    <x v="1"/>
    <s v="Male"/>
    <s v="Service Department"/>
    <x v="1"/>
    <n v="87673"/>
    <n v="87673"/>
    <s v="60001-100000"/>
    <m/>
    <m/>
    <m/>
    <m/>
    <m/>
    <n v="24725"/>
    <n v="74677"/>
    <n v="49952"/>
    <n v="-50203"/>
    <n v="149605"/>
    <n v="87673"/>
  </r>
  <r>
    <n v="61079"/>
    <d v="2014-07-28T09:33:48"/>
    <x v="0"/>
    <s v="Female"/>
    <s v="Service Department"/>
    <x v="1"/>
    <n v="2985"/>
    <n v="2985"/>
    <s v="0-20,000"/>
    <m/>
    <m/>
    <m/>
    <m/>
    <m/>
    <n v="24720"/>
    <n v="74660.5"/>
    <n v="49940.5"/>
    <n v="-50190.75"/>
    <n v="149571.25"/>
    <n v="2985"/>
  </r>
  <r>
    <n v="896621"/>
    <d v="2014-07-28T09:34:13"/>
    <x v="0"/>
    <s v="Male"/>
    <s v="Service Department"/>
    <x v="1"/>
    <n v="77094"/>
    <n v="77094"/>
    <s v="60001-100000"/>
    <m/>
    <m/>
    <m/>
    <m/>
    <m/>
    <n v="24735"/>
    <n v="74673"/>
    <n v="49938"/>
    <n v="-50172"/>
    <n v="149580"/>
    <n v="77094"/>
  </r>
  <r>
    <n v="609311"/>
    <d v="2014-05-31T16:54:04"/>
    <x v="1"/>
    <s v="Female"/>
    <s v="Operations Department"/>
    <x v="7"/>
    <n v="75764"/>
    <n v="75764"/>
    <s v="60001-100000"/>
    <m/>
    <m/>
    <m/>
    <m/>
    <m/>
    <n v="24730"/>
    <n v="74635.5"/>
    <n v="49905.5"/>
    <n v="-50128.25"/>
    <n v="149493.75"/>
    <n v="75764"/>
  </r>
  <r>
    <n v="709462"/>
    <d v="2014-06-09T09:32:12"/>
    <x v="0"/>
    <s v="Male"/>
    <s v="Operations Department"/>
    <x v="7"/>
    <n v="76421"/>
    <n v="76421"/>
    <s v="60001-100000"/>
    <m/>
    <m/>
    <m/>
    <m/>
    <m/>
    <n v="24725"/>
    <n v="74606.5"/>
    <n v="49881.5"/>
    <n v="-50097.25"/>
    <n v="149428.75"/>
    <n v="76421"/>
  </r>
  <r>
    <n v="894161"/>
    <d v="2014-06-11T11:48:41"/>
    <x v="0"/>
    <s v="Female"/>
    <s v="Operations Department"/>
    <x v="1"/>
    <n v="23726"/>
    <n v="23726"/>
    <s v="20001-40000"/>
    <m/>
    <m/>
    <m/>
    <m/>
    <m/>
    <n v="24720"/>
    <n v="74571.5"/>
    <n v="49851.5"/>
    <n v="-50057.25"/>
    <n v="149348.75"/>
    <n v="23726"/>
  </r>
  <r>
    <n v="186172"/>
    <d v="2014-06-24T09:32:03"/>
    <x v="0"/>
    <s v="Female"/>
    <s v="Operations Department"/>
    <x v="6"/>
    <n v="89244"/>
    <n v="89244"/>
    <s v="60001-100000"/>
    <m/>
    <m/>
    <m/>
    <m/>
    <m/>
    <n v="24735"/>
    <n v="74590"/>
    <n v="49855"/>
    <n v="-50047.5"/>
    <n v="149372.5"/>
    <n v="89244"/>
  </r>
  <r>
    <n v="967321"/>
    <d v="2014-05-02T16:41:36"/>
    <x v="0"/>
    <s v="Male"/>
    <s v="Sales Department"/>
    <x v="1"/>
    <n v="3235"/>
    <n v="3235"/>
    <s v="0-20,000"/>
    <m/>
    <m/>
    <m/>
    <m/>
    <m/>
    <n v="24730"/>
    <n v="74534.5"/>
    <n v="49804.5"/>
    <n v="-49976.75"/>
    <n v="149241.25"/>
    <n v="3235"/>
  </r>
  <r>
    <n v="621635"/>
    <d v="2014-05-02T16:43:14"/>
    <x v="1"/>
    <s v="Female"/>
    <s v="Sales Department"/>
    <x v="1"/>
    <n v="39267"/>
    <n v="39267"/>
    <s v="20001-40000"/>
    <m/>
    <m/>
    <m/>
    <m/>
    <m/>
    <n v="24745.5"/>
    <n v="74553"/>
    <n v="49807.5"/>
    <n v="-49965.75"/>
    <n v="149264.25"/>
    <n v="39267"/>
  </r>
  <r>
    <n v="216398"/>
    <d v="2014-05-02T16:43:50"/>
    <x v="0"/>
    <s v="Male"/>
    <s v="Sales Department"/>
    <x v="1"/>
    <n v="43446"/>
    <n v="43446"/>
    <s v="40001-60000"/>
    <m/>
    <m/>
    <m/>
    <m/>
    <m/>
    <n v="24740.25"/>
    <n v="74571.5"/>
    <n v="49831.25"/>
    <n v="-50006.625"/>
    <n v="149318.375"/>
    <n v="43446"/>
  </r>
  <r>
    <n v="378608"/>
    <d v="2014-05-22T11:30:55"/>
    <x v="1"/>
    <s v="Male"/>
    <s v="Sales Department"/>
    <x v="1"/>
    <n v="25251"/>
    <n v="25251"/>
    <s v="20001-40000"/>
    <m/>
    <m/>
    <m/>
    <m/>
    <m/>
    <n v="24735"/>
    <n v="74590"/>
    <n v="49855"/>
    <n v="-50047.5"/>
    <n v="149372.5"/>
    <n v="25251"/>
  </r>
  <r>
    <n v="298677"/>
    <d v="2014-05-22T11:33:19"/>
    <x v="1"/>
    <s v="Female"/>
    <s v="Sales Department"/>
    <x v="1"/>
    <n v="28369"/>
    <n v="28369"/>
    <s v="20001-40000"/>
    <m/>
    <m/>
    <m/>
    <m/>
    <m/>
    <n v="24730"/>
    <n v="74598.25"/>
    <n v="49868.25"/>
    <n v="-50072.375"/>
    <n v="149400.625"/>
    <n v="28369"/>
  </r>
  <r>
    <n v="992524"/>
    <d v="2014-05-28T12:14:37"/>
    <x v="0"/>
    <s v="Female"/>
    <s v="Sales Department"/>
    <x v="1"/>
    <n v="61587"/>
    <n v="61587"/>
    <s v="60001-100000"/>
    <m/>
    <m/>
    <m/>
    <m/>
    <m/>
    <n v="24725"/>
    <n v="74606.5"/>
    <n v="49881.5"/>
    <n v="-50097.25"/>
    <n v="149428.75"/>
    <n v="61587"/>
  </r>
  <r>
    <n v="702719"/>
    <d v="2014-05-28T12:17:42"/>
    <x v="0"/>
    <s v="Male"/>
    <s v="Sales Department"/>
    <x v="1"/>
    <n v="38751"/>
    <n v="38751"/>
    <s v="20001-40000"/>
    <m/>
    <m/>
    <m/>
    <m/>
    <m/>
    <n v="24720"/>
    <n v="74614.75"/>
    <n v="49894.75"/>
    <n v="-50122.125"/>
    <n v="149456.875"/>
    <n v="38751"/>
  </r>
  <r>
    <n v="564937"/>
    <d v="2014-05-30T19:21:48"/>
    <x v="0"/>
    <s v="Female"/>
    <s v="Sales Department"/>
    <x v="1"/>
    <n v="17899"/>
    <n v="17899"/>
    <s v="0-20,000"/>
    <m/>
    <m/>
    <m/>
    <m/>
    <m/>
    <n v="24715"/>
    <n v="74623"/>
    <n v="49908"/>
    <n v="-50147"/>
    <n v="149485"/>
    <n v="17899"/>
  </r>
  <r>
    <n v="106588"/>
    <d v="2014-06-05T16:15:03"/>
    <x v="1"/>
    <s v="Female"/>
    <s v="Sales Department"/>
    <x v="1"/>
    <n v="67845"/>
    <n v="67845"/>
    <s v="60001-100000"/>
    <m/>
    <m/>
    <m/>
    <m/>
    <m/>
    <n v="24730"/>
    <n v="74635.5"/>
    <n v="49905.5"/>
    <n v="-50128.25"/>
    <n v="149493.75"/>
    <n v="67845"/>
  </r>
  <r>
    <n v="799844"/>
    <d v="2014-06-05T16:17:16"/>
    <x v="0"/>
    <s v="Male"/>
    <s v="Sales Department"/>
    <x v="1"/>
    <n v="46877"/>
    <n v="46877"/>
    <s v="40001-60000"/>
    <m/>
    <m/>
    <m/>
    <m/>
    <m/>
    <n v="24725"/>
    <n v="74648"/>
    <n v="49923"/>
    <n v="-50159.5"/>
    <n v="149532.5"/>
    <n v="46877"/>
  </r>
  <r>
    <n v="107768"/>
    <d v="2014-06-14T13:25:56"/>
    <x v="0"/>
    <s v="Male"/>
    <s v="Sales Department"/>
    <x v="1"/>
    <n v="90882"/>
    <n v="90882"/>
    <s v="60001-100000"/>
    <m/>
    <m/>
    <m/>
    <m/>
    <m/>
    <n v="24720"/>
    <n v="74660.5"/>
    <n v="49940.5"/>
    <n v="-50190.75"/>
    <n v="149571.25"/>
    <n v="90882"/>
  </r>
  <r>
    <n v="147703"/>
    <d v="2014-06-23T18:45:28"/>
    <x v="1"/>
    <s v="Female"/>
    <s v="Sales Department"/>
    <x v="1"/>
    <n v="75895"/>
    <n v="75895"/>
    <s v="60001-100000"/>
    <m/>
    <m/>
    <m/>
    <m/>
    <m/>
    <n v="24715"/>
    <n v="74623"/>
    <n v="49908"/>
    <n v="-50147"/>
    <n v="149485"/>
    <n v="75895"/>
  </r>
  <r>
    <n v="279879"/>
    <d v="2014-07-02T16:00:12"/>
    <x v="0"/>
    <s v="Male"/>
    <s v="Sales Department"/>
    <x v="1"/>
    <n v="21816"/>
    <n v="21816"/>
    <s v="20001-40000"/>
    <m/>
    <m/>
    <m/>
    <m/>
    <m/>
    <n v="24712.25"/>
    <n v="74598.25"/>
    <n v="49886"/>
    <n v="-50116.75"/>
    <n v="149427.25"/>
    <n v="21816"/>
  </r>
  <r>
    <n v="784652"/>
    <d v="2014-07-04T17:38:34"/>
    <x v="0"/>
    <s v="Female"/>
    <s v="Sales Department"/>
    <x v="1"/>
    <n v="18442"/>
    <n v="18442"/>
    <s v="0-20,000"/>
    <m/>
    <m/>
    <m/>
    <m/>
    <m/>
    <n v="24725"/>
    <n v="74606.5"/>
    <n v="49881.5"/>
    <n v="-50097.25"/>
    <n v="149428.75"/>
    <n v="18442"/>
  </r>
  <r>
    <n v="226229"/>
    <d v="2014-07-10T19:03:48"/>
    <x v="0"/>
    <s v="Male"/>
    <s v="Sales Department"/>
    <x v="1"/>
    <n v="85610"/>
    <n v="85610"/>
    <s v="60001-100000"/>
    <m/>
    <m/>
    <m/>
    <m/>
    <m/>
    <n v="24740.25"/>
    <n v="74614.75"/>
    <n v="49874.5"/>
    <n v="-50071.5"/>
    <n v="149426.5"/>
    <n v="85610"/>
  </r>
  <r>
    <n v="189271"/>
    <d v="2014-07-10T19:03:58"/>
    <x v="0"/>
    <s v="Female"/>
    <s v="Sales Department"/>
    <x v="1"/>
    <n v="86885"/>
    <n v="86885"/>
    <s v="60001-100000"/>
    <m/>
    <m/>
    <m/>
    <m/>
    <m/>
    <n v="24735"/>
    <n v="74590"/>
    <n v="49855"/>
    <n v="-50047.5"/>
    <n v="149372.5"/>
    <n v="86885"/>
  </r>
  <r>
    <n v="931211"/>
    <d v="2014-07-10T19:01:14"/>
    <x v="0"/>
    <s v="Female"/>
    <s v="Sales Department"/>
    <x v="1"/>
    <n v="62325"/>
    <n v="62325"/>
    <s v="60001-100000"/>
    <m/>
    <m/>
    <m/>
    <m/>
    <m/>
    <n v="24730"/>
    <n v="74534.5"/>
    <n v="49804.5"/>
    <n v="-49976.75"/>
    <n v="149241.25"/>
    <n v="62325"/>
  </r>
  <r>
    <n v="665658"/>
    <d v="2014-07-10T19:05:32"/>
    <x v="0"/>
    <s v="Female"/>
    <s v="Sales Department"/>
    <x v="1"/>
    <n v="50639"/>
    <n v="50639"/>
    <s v="40001-60000"/>
    <m/>
    <m/>
    <m/>
    <m/>
    <m/>
    <n v="24725"/>
    <n v="74553"/>
    <n v="49828"/>
    <n v="-50017"/>
    <n v="149295"/>
    <n v="50639"/>
  </r>
  <r>
    <n v="446038"/>
    <d v="2014-07-10T19:06:01"/>
    <x v="0"/>
    <s v="Female"/>
    <s v="Sales Department"/>
    <x v="1"/>
    <n v="28980"/>
    <n v="28980"/>
    <s v="20001-40000"/>
    <m/>
    <m/>
    <m/>
    <m/>
    <m/>
    <n v="24720"/>
    <n v="74571.5"/>
    <n v="49851.5"/>
    <n v="-50057.25"/>
    <n v="149348.75"/>
    <n v="28980"/>
  </r>
  <r>
    <n v="788752"/>
    <d v="2014-07-18T17:37:14"/>
    <x v="1"/>
    <s v="Male"/>
    <s v="Sales Department"/>
    <x v="1"/>
    <n v="85392"/>
    <n v="85392"/>
    <s v="60001-100000"/>
    <m/>
    <m/>
    <m/>
    <m/>
    <m/>
    <n v="24715"/>
    <n v="74590"/>
    <n v="49875"/>
    <n v="-50097.5"/>
    <n v="149402.5"/>
    <n v="85392"/>
  </r>
  <r>
    <n v="326768"/>
    <d v="2014-07-30T12:14:48"/>
    <x v="1"/>
    <s v="Male"/>
    <s v="Service Department"/>
    <x v="1"/>
    <n v="74244"/>
    <n v="74244"/>
    <s v="60001-100000"/>
    <m/>
    <m/>
    <m/>
    <m/>
    <m/>
    <n v="24712.25"/>
    <n v="74534.5"/>
    <n v="49822.25"/>
    <n v="-50021.125"/>
    <n v="149267.875"/>
    <n v="74244"/>
  </r>
  <r>
    <n v="961990"/>
    <d v="2014-05-20T09:31:22"/>
    <x v="1"/>
    <s v="Female"/>
    <s v="General Management"/>
    <x v="3"/>
    <n v="87509"/>
    <n v="87509"/>
    <s v="60001-100000"/>
    <m/>
    <m/>
    <m/>
    <m/>
    <m/>
    <n v="24709.5"/>
    <n v="74553"/>
    <n v="49843.5"/>
    <n v="-50055.75"/>
    <n v="149318.25"/>
    <n v="87509"/>
  </r>
  <r>
    <n v="213135"/>
    <d v="2014-05-20T09:31:55"/>
    <x v="0"/>
    <s v="Female"/>
    <s v="General Management"/>
    <x v="3"/>
    <n v="87967"/>
    <n v="87967"/>
    <s v="60001-100000"/>
    <m/>
    <m/>
    <m/>
    <m/>
    <m/>
    <n v="24706.75"/>
    <n v="74508.25"/>
    <n v="49801.5"/>
    <n v="-49995.5"/>
    <n v="149210.5"/>
    <n v="87967"/>
  </r>
  <r>
    <n v="137375"/>
    <d v="2014-07-22T09:31:48"/>
    <x v="0"/>
    <s v="Female"/>
    <s v="General Management"/>
    <x v="3"/>
    <n v="23628"/>
    <n v="23628"/>
    <s v="20001-40000"/>
    <m/>
    <m/>
    <m/>
    <m/>
    <m/>
    <n v="24704"/>
    <n v="74485"/>
    <n v="49781"/>
    <n v="-49967.5"/>
    <n v="149156.5"/>
    <n v="23628"/>
  </r>
  <r>
    <n v="865053"/>
    <d v="2014-08-27T17:00:04"/>
    <x v="1"/>
    <s v="Female"/>
    <s v="Marketing Department"/>
    <x v="7"/>
    <n v="42337"/>
    <n v="42337"/>
    <s v="40001-60000"/>
    <m/>
    <m/>
    <m/>
    <m/>
    <m/>
    <n v="24712.25"/>
    <n v="74492.75"/>
    <n v="49780.5"/>
    <n v="-49958.5"/>
    <n v="149163.5"/>
    <n v="42337"/>
  </r>
  <r>
    <n v="947056"/>
    <d v="2014-08-26T09:32:19"/>
    <x v="0"/>
    <s v="Male"/>
    <s v="Marketing Department"/>
    <x v="7"/>
    <n v="14525"/>
    <n v="14525"/>
    <s v="0-20,000"/>
    <m/>
    <m/>
    <m/>
    <m/>
    <m/>
    <n v="24709.5"/>
    <n v="74500.5"/>
    <n v="49791"/>
    <n v="-49977"/>
    <n v="149187"/>
    <n v="14525"/>
  </r>
  <r>
    <n v="458505"/>
    <d v="2014-06-10T09:31:58"/>
    <x v="0"/>
    <s v="Male"/>
    <s v="Marketing Department"/>
    <x v="3"/>
    <n v="88355"/>
    <n v="88355"/>
    <s v="60001-100000"/>
    <m/>
    <m/>
    <m/>
    <m/>
    <m/>
    <n v="24720"/>
    <n v="74508.25"/>
    <n v="49788.25"/>
    <n v="-49962.375"/>
    <n v="149190.625"/>
    <n v="88355"/>
  </r>
  <r>
    <n v="714873"/>
    <d v="2014-06-10T09:32:23"/>
    <x v="1"/>
    <s v="Female"/>
    <s v="Marketing Department"/>
    <x v="3"/>
    <n v="95991"/>
    <n v="95991"/>
    <s v="60001-100000"/>
    <m/>
    <m/>
    <m/>
    <m/>
    <m/>
    <n v="24715"/>
    <n v="74485"/>
    <n v="49770"/>
    <n v="-49940"/>
    <n v="149140"/>
    <n v="95991"/>
  </r>
  <r>
    <n v="91111"/>
    <d v="2014-06-25T09:32:38"/>
    <x v="0"/>
    <s v="Male"/>
    <s v="Operations Department"/>
    <x v="3"/>
    <n v="90355"/>
    <n v="90355"/>
    <s v="60001-100000"/>
    <m/>
    <m/>
    <m/>
    <m/>
    <m/>
    <n v="24712.25"/>
    <n v="74468.5"/>
    <n v="49756.25"/>
    <n v="-49922.125"/>
    <n v="149102.875"/>
    <n v="90355"/>
  </r>
  <r>
    <n v="787156"/>
    <d v="2014-07-09T09:31:56"/>
    <x v="1"/>
    <s v="Male"/>
    <s v="Operations Department"/>
    <x v="3"/>
    <n v="42832"/>
    <n v="42832"/>
    <s v="40001-60000"/>
    <m/>
    <m/>
    <m/>
    <m/>
    <m/>
    <n v="24709.5"/>
    <n v="74438.5"/>
    <n v="49729"/>
    <n v="-49884"/>
    <n v="149032"/>
    <n v="42832"/>
  </r>
  <r>
    <n v="945207"/>
    <d v="2014-05-14T09:32:21"/>
    <x v="0"/>
    <s v="Male"/>
    <s v="Service Department"/>
    <x v="9"/>
    <n v="79204"/>
    <n v="79204"/>
    <s v="60001-100000"/>
    <m/>
    <m/>
    <m/>
    <m/>
    <m/>
    <n v="24706.75"/>
    <n v="74450.75"/>
    <n v="49744"/>
    <n v="-49909.25"/>
    <n v="149066.75"/>
    <n v="79204"/>
  </r>
  <r>
    <n v="194975"/>
    <d v="2014-05-14T09:32:53"/>
    <x v="0"/>
    <s v="Female"/>
    <s v="Service Department"/>
    <x v="9"/>
    <n v="50280"/>
    <n v="50280"/>
    <s v="40001-60000"/>
    <m/>
    <m/>
    <m/>
    <m/>
    <m/>
    <n v="24704"/>
    <n v="74414"/>
    <n v="49710"/>
    <n v="-49861"/>
    <n v="148979"/>
    <n v="50280"/>
  </r>
  <r>
    <n v="596025"/>
    <d v="2014-07-02T09:33:14"/>
    <x v="0"/>
    <s v="Male"/>
    <s v="Service Department"/>
    <x v="9"/>
    <n v="90204"/>
    <n v="90204"/>
    <s v="60001-100000"/>
    <m/>
    <m/>
    <m/>
    <m/>
    <m/>
    <n v="24704"/>
    <n v="74426.25"/>
    <n v="49722.25"/>
    <n v="-49879.375"/>
    <n v="149009.625"/>
    <n v="90204"/>
  </r>
  <r>
    <n v="651866"/>
    <d v="2014-07-02T09:33:40"/>
    <x v="1"/>
    <s v="Male"/>
    <s v="Service Department"/>
    <x v="9"/>
    <n v="74853"/>
    <n v="74853"/>
    <s v="60001-100000"/>
    <m/>
    <m/>
    <m/>
    <m/>
    <m/>
    <n v="24704"/>
    <n v="74367"/>
    <n v="49663"/>
    <n v="-49790.5"/>
    <n v="148861.5"/>
    <n v="74853"/>
  </r>
  <r>
    <n v="705751"/>
    <d v="2014-07-02T09:34:32"/>
    <x v="0"/>
    <s v="Female"/>
    <s v="Service Department"/>
    <x v="9"/>
    <n v="40857"/>
    <n v="40857"/>
    <s v="40001-60000"/>
    <m/>
    <m/>
    <m/>
    <m/>
    <m/>
    <n v="24704"/>
    <n v="74319"/>
    <n v="49615"/>
    <n v="-49718.5"/>
    <n v="148741.5"/>
    <n v="40857"/>
  </r>
  <r>
    <n v="771111"/>
    <d v="2014-07-02T09:35:29"/>
    <x v="1"/>
    <s v="Female"/>
    <s v="Service Department"/>
    <x v="9"/>
    <n v="52640"/>
    <n v="52640"/>
    <s v="40001-60000"/>
    <m/>
    <m/>
    <m/>
    <m/>
    <m/>
    <n v="24704"/>
    <n v="74320"/>
    <n v="49616"/>
    <n v="-49720"/>
    <n v="148744"/>
    <n v="52640"/>
  </r>
  <r>
    <n v="864439"/>
    <d v="2014-07-12T15:59:55"/>
    <x v="1"/>
    <s v="Male"/>
    <s v="Service Department"/>
    <x v="9"/>
    <n v="19621"/>
    <n v="19621"/>
    <s v="0-20,000"/>
    <m/>
    <m/>
    <m/>
    <m/>
    <m/>
    <n v="24697.5"/>
    <n v="74343.5"/>
    <n v="49646"/>
    <n v="-49771.5"/>
    <n v="148812.5"/>
    <n v="19621"/>
  </r>
  <r>
    <n v="838147"/>
    <d v="2014-07-14T13:08:41"/>
    <x v="1"/>
    <s v="Female"/>
    <s v="Service Department"/>
    <x v="9"/>
    <n v="54775"/>
    <n v="54775"/>
    <s v="40001-60000"/>
    <m/>
    <m/>
    <m/>
    <m/>
    <m/>
    <n v="24704"/>
    <n v="74367"/>
    <n v="49663"/>
    <n v="-49790.5"/>
    <n v="148861.5"/>
    <n v="54775"/>
  </r>
  <r>
    <n v="619001"/>
    <d v="2014-07-14T13:07:04"/>
    <x v="1"/>
    <s v="Don’t want to say"/>
    <s v="Service Department"/>
    <x v="9"/>
    <n v="79476"/>
    <n v="79476"/>
    <s v="60001-100000"/>
    <m/>
    <m/>
    <m/>
    <m/>
    <m/>
    <n v="24704"/>
    <n v="74390.5"/>
    <n v="49686.5"/>
    <n v="-49825.75"/>
    <n v="148920.25"/>
    <n v="79476"/>
  </r>
  <r>
    <n v="813726"/>
    <d v="2014-07-14T15:41:45"/>
    <x v="1"/>
    <s v="Male"/>
    <s v="Service Department"/>
    <x v="9"/>
    <n v="22578"/>
    <n v="22578"/>
    <s v="20001-40000"/>
    <m/>
    <m/>
    <m/>
    <m/>
    <m/>
    <n v="24704"/>
    <n v="74320"/>
    <n v="49616"/>
    <n v="-49720"/>
    <n v="148744"/>
    <n v="22578"/>
  </r>
  <r>
    <n v="294269"/>
    <d v="2014-07-15T09:10:58"/>
    <x v="0"/>
    <s v="Male"/>
    <s v="Service Department"/>
    <x v="9"/>
    <n v="37815"/>
    <n v="37815"/>
    <s v="20001-40000"/>
    <m/>
    <m/>
    <m/>
    <m/>
    <m/>
    <n v="24704"/>
    <n v="74343.5"/>
    <n v="49639.5"/>
    <n v="-49755.25"/>
    <n v="148802.75"/>
    <n v="37815"/>
  </r>
  <r>
    <n v="399600"/>
    <d v="2014-07-15T09:13:10"/>
    <x v="0"/>
    <s v="Male"/>
    <s v="Service Department"/>
    <x v="9"/>
    <n v="89659"/>
    <n v="89659"/>
    <s v="60001-100000"/>
    <m/>
    <m/>
    <m/>
    <m/>
    <m/>
    <n v="24704"/>
    <n v="74367"/>
    <n v="49663"/>
    <n v="-49790.5"/>
    <n v="148861.5"/>
    <n v="89659"/>
  </r>
  <r>
    <n v="201804"/>
    <d v="2014-07-15T09:13:32"/>
    <x v="1"/>
    <s v="Male"/>
    <s v="Service Department"/>
    <x v="9"/>
    <n v="41483"/>
    <n v="41483"/>
    <s v="40001-60000"/>
    <m/>
    <m/>
    <m/>
    <m/>
    <m/>
    <n v="24704"/>
    <n v="74319"/>
    <n v="49615"/>
    <n v="-49718.5"/>
    <n v="148741.5"/>
    <n v="41483"/>
  </r>
  <r>
    <n v="554095"/>
    <d v="2014-05-22T10:12:12"/>
    <x v="0"/>
    <s v="Male"/>
    <s v="Operations Department"/>
    <x v="9"/>
    <n v="34588"/>
    <n v="34588"/>
    <s v="20001-40000"/>
    <m/>
    <m/>
    <m/>
    <m/>
    <m/>
    <n v="24704"/>
    <n v="74320"/>
    <n v="49616"/>
    <n v="-49720"/>
    <n v="148744"/>
    <n v="34588"/>
  </r>
  <r>
    <n v="126252"/>
    <d v="2014-05-30T15:17:02"/>
    <x v="0"/>
    <s v="Male"/>
    <s v="Operations Department"/>
    <x v="9"/>
    <n v="41157"/>
    <n v="41157"/>
    <s v="40001-60000"/>
    <m/>
    <m/>
    <m/>
    <m/>
    <m/>
    <n v="24697.5"/>
    <n v="74343.5"/>
    <n v="49646"/>
    <n v="-49771.5"/>
    <n v="148812.5"/>
    <n v="41157"/>
  </r>
  <r>
    <n v="469996"/>
    <d v="2014-05-21T09:35:14"/>
    <x v="0"/>
    <s v="Male"/>
    <s v="Operations Department"/>
    <x v="9"/>
    <n v="18464"/>
    <n v="18464"/>
    <s v="0-20,000"/>
    <m/>
    <m/>
    <m/>
    <m/>
    <m/>
    <n v="24691"/>
    <n v="74367"/>
    <n v="49676"/>
    <n v="-49823"/>
    <n v="148881"/>
    <n v="18464"/>
  </r>
  <r>
    <n v="101434"/>
    <d v="2014-06-17T14:57:32"/>
    <x v="0"/>
    <s v="Female"/>
    <s v="Operations Department"/>
    <x v="9"/>
    <n v="82135"/>
    <n v="82135"/>
    <s v="60001-100000"/>
    <m/>
    <m/>
    <m/>
    <m/>
    <m/>
    <n v="24704"/>
    <n v="74390.5"/>
    <n v="49686.5"/>
    <n v="-49825.75"/>
    <n v="148920.25"/>
    <n v="82135"/>
  </r>
  <r>
    <n v="115579"/>
    <d v="2014-06-17T15:01:32"/>
    <x v="0"/>
    <s v="Male"/>
    <s v="Operations Department"/>
    <x v="9"/>
    <n v="76291"/>
    <n v="76291"/>
    <s v="60001-100000"/>
    <m/>
    <m/>
    <m/>
    <m/>
    <m/>
    <n v="24704"/>
    <n v="74320"/>
    <n v="49616"/>
    <n v="-49720"/>
    <n v="148744"/>
    <n v="76291"/>
  </r>
  <r>
    <n v="432166"/>
    <d v="2014-06-20T07:33:21"/>
    <x v="0"/>
    <s v="Male"/>
    <s v="Operations Department"/>
    <x v="9"/>
    <n v="39270"/>
    <n v="39270"/>
    <s v="20001-40000"/>
    <m/>
    <m/>
    <m/>
    <m/>
    <m/>
    <n v="24697.5"/>
    <n v="74317"/>
    <n v="49619.5"/>
    <n v="-49731.75"/>
    <n v="148746.25"/>
    <n v="39270"/>
  </r>
  <r>
    <n v="619099"/>
    <d v="2014-06-20T07:37:46"/>
    <x v="1"/>
    <s v="Male"/>
    <s v="Operations Department"/>
    <x v="9"/>
    <n v="5621"/>
    <n v="5621"/>
    <s v="0-20,000"/>
    <m/>
    <m/>
    <m/>
    <m/>
    <m/>
    <n v="24691"/>
    <n v="74318"/>
    <n v="49627"/>
    <n v="-49749.5"/>
    <n v="148758.5"/>
    <n v="5621"/>
  </r>
  <r>
    <n v="377160"/>
    <d v="2014-06-20T07:38:09"/>
    <x v="0"/>
    <s v="Male"/>
    <s v="Operations Department"/>
    <x v="9"/>
    <n v="83734"/>
    <n v="83734"/>
    <s v="60001-100000"/>
    <m/>
    <m/>
    <m/>
    <m/>
    <m/>
    <n v="24704"/>
    <n v="74319"/>
    <n v="49615"/>
    <n v="-49718.5"/>
    <n v="148741.5"/>
    <n v="83734"/>
  </r>
  <r>
    <n v="727510"/>
    <d v="2014-06-20T07:39:07"/>
    <x v="0"/>
    <s v="Male"/>
    <s v="Operations Department"/>
    <x v="9"/>
    <n v="58419"/>
    <n v="58419"/>
    <s v="40001-60000"/>
    <m/>
    <m/>
    <m/>
    <m/>
    <m/>
    <n v="24704"/>
    <n v="74316"/>
    <n v="49612"/>
    <n v="-49714"/>
    <n v="148734"/>
    <n v="58419"/>
  </r>
  <r>
    <n v="820716"/>
    <d v="2014-06-24T18:00:30"/>
    <x v="0"/>
    <s v="Male"/>
    <s v="Operations Department"/>
    <x v="9"/>
    <n v="76090"/>
    <n v="76090"/>
    <s v="60001-100000"/>
    <m/>
    <m/>
    <m/>
    <m/>
    <m/>
    <n v="24697.5"/>
    <n v="74317"/>
    <n v="49619.5"/>
    <n v="-49731.75"/>
    <n v="148746.25"/>
    <n v="76090"/>
  </r>
  <r>
    <n v="797456"/>
    <d v="2014-07-11T09:00:56"/>
    <x v="0"/>
    <s v="Male"/>
    <s v="Operations Department"/>
    <x v="9"/>
    <n v="10036"/>
    <n v="10036"/>
    <s v="0-20,000"/>
    <m/>
    <m/>
    <m/>
    <m/>
    <m/>
    <n v="24691"/>
    <n v="74273"/>
    <n v="49582"/>
    <n v="-49682"/>
    <n v="148646"/>
    <n v="10036"/>
  </r>
  <r>
    <n v="63948"/>
    <d v="2014-05-02T18:58:46"/>
    <x v="0"/>
    <s v="Female"/>
    <s v="Operations Department"/>
    <x v="7"/>
    <n v="78389"/>
    <n v="78389"/>
    <s v="60001-100000"/>
    <m/>
    <m/>
    <m/>
    <m/>
    <m/>
    <n v="24704"/>
    <n v="74294.5"/>
    <n v="49590.5"/>
    <n v="-49681.75"/>
    <n v="148680.25"/>
    <n v="78389"/>
  </r>
  <r>
    <n v="773795"/>
    <d v="2014-08-14T15:26:14"/>
    <x v="0"/>
    <s v="Don’t want to say"/>
    <s v="Operations Department"/>
    <x v="7"/>
    <n v="28477"/>
    <n v="28477"/>
    <s v="20001-40000"/>
    <m/>
    <m/>
    <m/>
    <m/>
    <m/>
    <n v="24704"/>
    <n v="74230"/>
    <n v="49526"/>
    <n v="-49585"/>
    <n v="148519"/>
    <n v="28477"/>
  </r>
  <r>
    <n v="809978"/>
    <d v="2014-06-27T14:04:52"/>
    <x v="0"/>
    <s v="Male"/>
    <s v="Operations Department"/>
    <x v="4"/>
    <n v="85187"/>
    <n v="85187"/>
    <s v="60001-100000"/>
    <m/>
    <m/>
    <m/>
    <m/>
    <m/>
    <n v="24697.5"/>
    <n v="74251.5"/>
    <n v="49554"/>
    <n v="-49633.5"/>
    <n v="148582.5"/>
    <n v="85187"/>
  </r>
  <r>
    <n v="533072"/>
    <d v="2014-08-27T10:21:44"/>
    <x v="0"/>
    <s v="Male"/>
    <s v="Operations Department"/>
    <x v="0"/>
    <n v="60231"/>
    <n v="60231"/>
    <s v="60001-100000"/>
    <m/>
    <m/>
    <m/>
    <m/>
    <m/>
    <n v="24691"/>
    <n v="74209.5"/>
    <n v="49518.5"/>
    <n v="-49586.75"/>
    <n v="148487.25"/>
    <n v="60231"/>
  </r>
  <r>
    <n v="456716"/>
    <d v="2014-08-27T10:24:13"/>
    <x v="1"/>
    <s v="Male"/>
    <s v="Operations Department"/>
    <x v="0"/>
    <n v="36746"/>
    <n v="36746"/>
    <s v="20001-40000"/>
    <m/>
    <m/>
    <m/>
    <m/>
    <m/>
    <n v="24684.5"/>
    <n v="74219.75"/>
    <n v="49535.25"/>
    <n v="-49618.375"/>
    <n v="148522.625"/>
    <n v="36746"/>
  </r>
  <r>
    <n v="120961"/>
    <d v="2014-05-01T09:33:18"/>
    <x v="1"/>
    <s v="Male"/>
    <s v="Sales Department"/>
    <x v="9"/>
    <n v="47233"/>
    <n v="47233"/>
    <s v="40001-60000"/>
    <m/>
    <m/>
    <m/>
    <m/>
    <m/>
    <n v="24678"/>
    <n v="74230"/>
    <n v="49552"/>
    <n v="-49650"/>
    <n v="148558"/>
    <n v="47233"/>
  </r>
  <r>
    <n v="260474"/>
    <d v="2014-05-09T09:32:24"/>
    <x v="1"/>
    <s v="Male"/>
    <s v="Operations Department"/>
    <x v="7"/>
    <n v="89212"/>
    <n v="89212"/>
    <s v="60001-100000"/>
    <m/>
    <m/>
    <m/>
    <m/>
    <m/>
    <n v="24669.75"/>
    <n v="74251.5"/>
    <n v="49581.75"/>
    <n v="-49702.875"/>
    <n v="148624.125"/>
    <n v="89212"/>
  </r>
  <r>
    <n v="402828"/>
    <d v="2014-05-09T09:32:46"/>
    <x v="0"/>
    <s v="Female"/>
    <s v="Operations Department"/>
    <x v="7"/>
    <n v="20285"/>
    <n v="20285"/>
    <s v="20001-40000"/>
    <m/>
    <m/>
    <m/>
    <m/>
    <m/>
    <n v="24661.5"/>
    <n v="74209.5"/>
    <n v="49548"/>
    <n v="-49660.5"/>
    <n v="148531.5"/>
    <n v="20285"/>
  </r>
  <r>
    <n v="535927"/>
    <d v="2014-05-17T20:43:23"/>
    <x v="0"/>
    <s v="Don’t want to say"/>
    <s v="Operations Department"/>
    <x v="7"/>
    <n v="87974"/>
    <n v="87974"/>
    <s v="60001-100000"/>
    <m/>
    <m/>
    <m/>
    <m/>
    <m/>
    <n v="24684.5"/>
    <n v="74219.75"/>
    <n v="49535.25"/>
    <n v="-49618.375"/>
    <n v="148522.625"/>
    <n v="87974"/>
  </r>
  <r>
    <n v="163731"/>
    <d v="2014-05-19T18:00:10"/>
    <x v="1"/>
    <s v="Male"/>
    <s v="Operations Department"/>
    <x v="7"/>
    <n v="40750"/>
    <n v="40750"/>
    <s v="40001-60000"/>
    <m/>
    <m/>
    <m/>
    <m/>
    <m/>
    <n v="24678"/>
    <n v="74189"/>
    <n v="49511"/>
    <n v="-49588.5"/>
    <n v="148455.5"/>
    <n v="40750"/>
  </r>
  <r>
    <n v="41523"/>
    <d v="2014-05-19T18:00:36"/>
    <x v="0"/>
    <s v="Female"/>
    <s v="Operations Department"/>
    <x v="7"/>
    <n v="47394"/>
    <n v="47394"/>
    <s v="40001-60000"/>
    <m/>
    <m/>
    <m/>
    <m/>
    <m/>
    <n v="24669.75"/>
    <n v="74199.25"/>
    <n v="49529.5"/>
    <n v="-49624.5"/>
    <n v="148493.5"/>
    <n v="47394"/>
  </r>
  <r>
    <n v="412637"/>
    <d v="2014-05-30T09:32:39"/>
    <x v="1"/>
    <s v="Don’t want to say"/>
    <s v="Operations Department"/>
    <x v="7"/>
    <n v="35208"/>
    <n v="35208"/>
    <s v="20001-40000"/>
    <m/>
    <m/>
    <m/>
    <m/>
    <m/>
    <n v="24661.5"/>
    <n v="74209.5"/>
    <n v="49548"/>
    <n v="-49660.5"/>
    <n v="148531.5"/>
    <n v="35208"/>
  </r>
  <r>
    <n v="684308"/>
    <d v="2014-06-23T10:02:32"/>
    <x v="0"/>
    <s v="Don’t want to say"/>
    <s v="Operations Department"/>
    <x v="7"/>
    <n v="45677"/>
    <n v="45677"/>
    <s v="40001-60000"/>
    <m/>
    <m/>
    <m/>
    <m/>
    <m/>
    <n v="24653.25"/>
    <n v="74219.75"/>
    <n v="49566.5"/>
    <n v="-49696.5"/>
    <n v="148569.5"/>
    <n v="45677"/>
  </r>
  <r>
    <n v="567566"/>
    <d v="2014-05-22T18:41:27"/>
    <x v="0"/>
    <s v="Female"/>
    <s v="Operations Department"/>
    <x v="9"/>
    <n v="76190"/>
    <n v="76190"/>
    <s v="60001-100000"/>
    <m/>
    <m/>
    <m/>
    <m/>
    <m/>
    <n v="24645"/>
    <n v="74230"/>
    <n v="49585"/>
    <n v="-49732.5"/>
    <n v="148607.5"/>
    <n v="76190"/>
  </r>
  <r>
    <n v="331482"/>
    <d v="2014-05-28T17:36:34"/>
    <x v="1"/>
    <s v="Male"/>
    <s v="Operations Department"/>
    <x v="9"/>
    <n v="85181"/>
    <n v="85181"/>
    <s v="60001-100000"/>
    <m/>
    <m/>
    <m/>
    <m/>
    <m/>
    <n v="24643"/>
    <n v="74199.25"/>
    <n v="49556.25"/>
    <n v="-49691.375"/>
    <n v="148533.625"/>
    <n v="85181"/>
  </r>
  <r>
    <n v="791869"/>
    <d v="2014-05-28T17:38:05"/>
    <x v="1"/>
    <s v="Male"/>
    <s v="Operations Department"/>
    <x v="9"/>
    <n v="43998"/>
    <n v="43998"/>
    <s v="40001-60000"/>
    <m/>
    <m/>
    <m/>
    <m/>
    <m/>
    <n v="24641"/>
    <n v="74159"/>
    <n v="49518"/>
    <n v="-49636"/>
    <n v="148436"/>
    <n v="43998"/>
  </r>
  <r>
    <n v="514518"/>
    <d v="2014-05-28T17:40:07"/>
    <x v="0"/>
    <s v="Male"/>
    <s v="Operations Department"/>
    <x v="9"/>
    <n v="75838"/>
    <n v="75838"/>
    <s v="60001-100000"/>
    <m/>
    <m/>
    <m/>
    <m/>
    <m/>
    <n v="24639"/>
    <n v="74174"/>
    <n v="49535"/>
    <n v="-49663.5"/>
    <n v="148476.5"/>
    <n v="75838"/>
  </r>
  <r>
    <n v="880677"/>
    <d v="2014-06-07T19:59:56"/>
    <x v="0"/>
    <s v="Male"/>
    <s v="Operations Department"/>
    <x v="9"/>
    <n v="47669"/>
    <n v="47669"/>
    <s v="40001-60000"/>
    <m/>
    <m/>
    <m/>
    <m/>
    <m/>
    <n v="24637"/>
    <n v="74129"/>
    <n v="49492"/>
    <n v="-49601"/>
    <n v="148367"/>
    <n v="47669"/>
  </r>
  <r>
    <n v="587140"/>
    <d v="2014-06-09T12:13:46"/>
    <x v="0"/>
    <s v="Male"/>
    <s v="Operations Department"/>
    <x v="9"/>
    <n v="96520"/>
    <n v="96520"/>
    <s v="60001-100000"/>
    <m/>
    <m/>
    <m/>
    <m/>
    <m/>
    <n v="24630.5"/>
    <n v="74144"/>
    <n v="49513.5"/>
    <n v="-49639.75"/>
    <n v="148414.25"/>
    <n v="96520"/>
  </r>
  <r>
    <n v="907345"/>
    <d v="2014-08-22T09:31:23"/>
    <x v="0"/>
    <s v="Male"/>
    <s v="Operations Department"/>
    <x v="9"/>
    <n v="38140"/>
    <n v="38140"/>
    <s v="20001-40000"/>
    <m/>
    <m/>
    <m/>
    <m/>
    <m/>
    <n v="24624"/>
    <n v="74086.5"/>
    <n v="49462.5"/>
    <n v="-49569.75"/>
    <n v="148280.25"/>
    <n v="38140"/>
  </r>
  <r>
    <n v="463879"/>
    <d v="2014-08-22T09:32:28"/>
    <x v="1"/>
    <s v="Male"/>
    <s v="Operations Department"/>
    <x v="9"/>
    <n v="39857"/>
    <n v="39857"/>
    <s v="20001-40000"/>
    <m/>
    <m/>
    <m/>
    <m/>
    <m/>
    <n v="24617.5"/>
    <n v="74107.75"/>
    <n v="49490.25"/>
    <n v="-49617.875"/>
    <n v="148343.125"/>
    <n v="39857"/>
  </r>
  <r>
    <n v="734752"/>
    <d v="2014-08-22T09:32:56"/>
    <x v="1"/>
    <s v="Male"/>
    <s v="Operations Department"/>
    <x v="9"/>
    <n v="65972"/>
    <n v="65972"/>
    <s v="60001-100000"/>
    <m/>
    <m/>
    <m/>
    <m/>
    <m/>
    <n v="24611"/>
    <n v="74129"/>
    <n v="49518"/>
    <n v="-49666"/>
    <n v="148406"/>
    <n v="65972"/>
  </r>
  <r>
    <n v="339424"/>
    <d v="2014-06-13T09:31:30"/>
    <x v="1"/>
    <s v="Male"/>
    <s v="Service Department"/>
    <x v="7"/>
    <n v="14479"/>
    <n v="14479"/>
    <s v="0-20,000"/>
    <m/>
    <m/>
    <m/>
    <m/>
    <m/>
    <n v="24610.25"/>
    <n v="74144"/>
    <n v="49533.75"/>
    <n v="-49690.375"/>
    <n v="148444.625"/>
    <n v="14479"/>
  </r>
  <r>
    <n v="569637"/>
    <d v="2014-06-13T09:32:05"/>
    <x v="0"/>
    <s v="Don’t want to say"/>
    <s v="Service Department"/>
    <x v="7"/>
    <n v="28973"/>
    <n v="28973"/>
    <s v="20001-40000"/>
    <m/>
    <m/>
    <m/>
    <m/>
    <m/>
    <n v="24624"/>
    <n v="74159"/>
    <n v="49535"/>
    <n v="-49678.5"/>
    <n v="148461.5"/>
    <n v="28973"/>
  </r>
  <r>
    <n v="790921"/>
    <d v="2014-08-25T12:11:45"/>
    <x v="1"/>
    <s v="Male"/>
    <s v="Service Department"/>
    <x v="7"/>
    <n v="20429"/>
    <n v="20429"/>
    <s v="20001-40000"/>
    <m/>
    <m/>
    <m/>
    <m/>
    <m/>
    <n v="24617.5"/>
    <n v="74174"/>
    <n v="49556.5"/>
    <n v="-49717.25"/>
    <n v="148508.75"/>
    <n v="20429"/>
  </r>
  <r>
    <n v="952941"/>
    <d v="2014-07-26T09:32:35"/>
    <x v="0"/>
    <s v="Male"/>
    <s v="Service Department"/>
    <x v="3"/>
    <n v="84076"/>
    <n v="84076"/>
    <s v="60001-100000"/>
    <m/>
    <m/>
    <m/>
    <m/>
    <m/>
    <n v="24637"/>
    <n v="74189"/>
    <n v="49552"/>
    <n v="-49691"/>
    <n v="148517"/>
    <n v="84076"/>
  </r>
  <r>
    <n v="960244"/>
    <d v="2014-07-26T09:32:51"/>
    <x v="0"/>
    <s v="Male"/>
    <s v="Service Department"/>
    <x v="3"/>
    <n v="59122"/>
    <n v="59122"/>
    <s v="40001-60000"/>
    <m/>
    <m/>
    <m/>
    <m/>
    <m/>
    <n v="24630.5"/>
    <n v="74144"/>
    <n v="49513.5"/>
    <n v="-49639.75"/>
    <n v="148414.25"/>
    <n v="59122"/>
  </r>
  <r>
    <n v="580852"/>
    <d v="2014-07-23T18:40:43"/>
    <x v="1"/>
    <s v="Male"/>
    <s v="Service Department"/>
    <x v="3"/>
    <n v="27954"/>
    <n v="27954"/>
    <s v="20001-40000"/>
    <m/>
    <m/>
    <m/>
    <m/>
    <m/>
    <n v="24624"/>
    <n v="74159"/>
    <n v="49535"/>
    <n v="-49678.5"/>
    <n v="148461.5"/>
    <n v="27954"/>
  </r>
  <r>
    <n v="496208"/>
    <d v="2014-08-16T16:13:45"/>
    <x v="0"/>
    <s v="Male"/>
    <s v="Service Department"/>
    <x v="7"/>
    <n v="56076"/>
    <n v="56076"/>
    <s v="40001-60000"/>
    <m/>
    <m/>
    <m/>
    <m/>
    <m/>
    <n v="24617.5"/>
    <n v="74174"/>
    <n v="49556.5"/>
    <n v="-49717.25"/>
    <n v="148508.75"/>
    <n v="56076"/>
  </r>
  <r>
    <n v="187773"/>
    <d v="2014-06-02T09:32:00"/>
    <x v="1"/>
    <s v="Male"/>
    <s v="Operations Department"/>
    <x v="6"/>
    <n v="66781"/>
    <n v="66781"/>
    <s v="60001-100000"/>
    <m/>
    <m/>
    <m/>
    <m/>
    <m/>
    <n v="24611"/>
    <n v="74189"/>
    <n v="49578"/>
    <n v="-49756"/>
    <n v="148556"/>
    <n v="66781"/>
  </r>
  <r>
    <n v="265723"/>
    <d v="2014-05-14T12:19:29"/>
    <x v="0"/>
    <s v="Male"/>
    <s v="Operations Department"/>
    <x v="3"/>
    <n v="55316"/>
    <n v="55316"/>
    <s v="40001-60000"/>
    <m/>
    <m/>
    <m/>
    <m/>
    <m/>
    <n v="24610.25"/>
    <n v="74199.25"/>
    <n v="49589"/>
    <n v="-49773.25"/>
    <n v="148582.75"/>
    <n v="55316"/>
  </r>
  <r>
    <n v="271192"/>
    <d v="2014-06-03T17:42:27"/>
    <x v="1"/>
    <s v="Female"/>
    <s v="Marketing Department"/>
    <x v="1"/>
    <n v="94197"/>
    <n v="94197"/>
    <s v="60001-100000"/>
    <m/>
    <m/>
    <m/>
    <m/>
    <m/>
    <n v="24609.5"/>
    <n v="74209.5"/>
    <n v="49600"/>
    <n v="-49790.5"/>
    <n v="148609.5"/>
    <n v="94197"/>
  </r>
  <r>
    <n v="12289"/>
    <d v="2014-06-03T17:43:28"/>
    <x v="0"/>
    <s v="Male"/>
    <s v="Marketing Department"/>
    <x v="1"/>
    <n v="65697"/>
    <n v="65697"/>
    <s v="60001-100000"/>
    <m/>
    <m/>
    <m/>
    <m/>
    <m/>
    <n v="24608.75"/>
    <n v="74174"/>
    <n v="49565.25"/>
    <n v="-49739.125"/>
    <n v="148521.875"/>
    <n v="65697"/>
  </r>
  <r>
    <n v="666242"/>
    <d v="2014-08-04T09:34:04"/>
    <x v="0"/>
    <s v="Male"/>
    <s v="Marketing Department"/>
    <x v="1"/>
    <n v="97394"/>
    <n v="97394"/>
    <s v="60001-100000"/>
    <m/>
    <m/>
    <m/>
    <m/>
    <m/>
    <n v="24608"/>
    <n v="74189"/>
    <n v="49581"/>
    <n v="-49763.5"/>
    <n v="148560.5"/>
    <n v="97394"/>
  </r>
  <r>
    <n v="349387"/>
    <d v="2014-08-04T09:35:09"/>
    <x v="1"/>
    <s v="Male"/>
    <s v="Marketing Department"/>
    <x v="1"/>
    <n v="72392"/>
    <n v="72392"/>
    <s v="60001-100000"/>
    <m/>
    <m/>
    <m/>
    <m/>
    <m/>
    <n v="24595.75"/>
    <n v="74144"/>
    <n v="49548.25"/>
    <n v="-49726.625"/>
    <n v="148466.375"/>
    <n v="72392"/>
  </r>
  <r>
    <n v="965315"/>
    <d v="2014-08-16T12:26:38"/>
    <x v="0"/>
    <s v="Male"/>
    <s v="Marketing Department"/>
    <x v="1"/>
    <n v="75130"/>
    <n v="75130"/>
    <s v="60001-100000"/>
    <m/>
    <m/>
    <m/>
    <m/>
    <m/>
    <n v="24583.5"/>
    <n v="74159"/>
    <n v="49575.5"/>
    <n v="-49779.75"/>
    <n v="148522.25"/>
    <n v="75130"/>
  </r>
  <r>
    <n v="714755"/>
    <d v="2014-08-16T12:28:57"/>
    <x v="0"/>
    <s v="Male"/>
    <s v="Marketing Department"/>
    <x v="1"/>
    <n v="87943"/>
    <n v="87943"/>
    <s v="60001-100000"/>
    <m/>
    <m/>
    <m/>
    <m/>
    <m/>
    <n v="24571.25"/>
    <n v="74107.75"/>
    <n v="49536.5"/>
    <n v="-49733.5"/>
    <n v="148412.5"/>
    <n v="87943"/>
  </r>
  <r>
    <n v="958624"/>
    <d v="2014-08-27T09:06:58"/>
    <x v="0"/>
    <s v="Female"/>
    <s v="Marketing Department"/>
    <x v="1"/>
    <n v="67152"/>
    <n v="67152"/>
    <s v="60001-100000"/>
    <m/>
    <m/>
    <m/>
    <m/>
    <m/>
    <n v="24559"/>
    <n v="74044"/>
    <n v="49485"/>
    <n v="-49668.5"/>
    <n v="148271.5"/>
    <n v="67152"/>
  </r>
  <r>
    <n v="865900"/>
    <d v="2014-06-23T09:32:50"/>
    <x v="0"/>
    <s v="Female"/>
    <s v="Service Department"/>
    <x v="1"/>
    <n v="86665"/>
    <n v="86665"/>
    <s v="60001-100000"/>
    <m/>
    <m/>
    <m/>
    <m/>
    <m/>
    <n v="24556"/>
    <n v="74065.25"/>
    <n v="49509.25"/>
    <n v="-49707.875"/>
    <n v="148329.125"/>
    <n v="86665"/>
  </r>
  <r>
    <n v="257842"/>
    <d v="2014-06-23T09:31:55"/>
    <x v="1"/>
    <s v="Don’t want to say"/>
    <s v="Service Department"/>
    <x v="1"/>
    <n v="5777"/>
    <n v="5777"/>
    <s v="0-20,000"/>
    <m/>
    <m/>
    <m/>
    <m/>
    <m/>
    <n v="24553"/>
    <n v="74016.5"/>
    <n v="49463.5"/>
    <n v="-49642.25"/>
    <n v="148211.75"/>
    <n v="5777"/>
  </r>
  <r>
    <n v="208088"/>
    <d v="2014-06-03T09:37:48"/>
    <x v="1"/>
    <s v="Female"/>
    <s v="General Management"/>
    <x v="4"/>
    <n v="2001"/>
    <n v="2001"/>
    <s v="0-20,000"/>
    <m/>
    <m/>
    <m/>
    <m/>
    <m/>
    <n v="24571.25"/>
    <n v="74030.25"/>
    <n v="49459"/>
    <n v="-49617.25"/>
    <n v="148218.75"/>
    <n v="2001"/>
  </r>
  <r>
    <n v="91590"/>
    <d v="2014-06-10T19:57:37"/>
    <x v="0"/>
    <s v="Female"/>
    <s v="General Management"/>
    <x v="4"/>
    <n v="10775"/>
    <n v="10775"/>
    <s v="0-20,000"/>
    <m/>
    <m/>
    <m/>
    <m/>
    <m/>
    <n v="24608"/>
    <n v="74044"/>
    <n v="49436"/>
    <n v="-49546"/>
    <n v="148198"/>
    <n v="10775"/>
  </r>
  <r>
    <n v="803551"/>
    <d v="2014-06-13T10:22:27"/>
    <x v="1"/>
    <s v="Female"/>
    <s v="General Management"/>
    <x v="0"/>
    <n v="67827"/>
    <n v="67827"/>
    <s v="60001-100000"/>
    <m/>
    <m/>
    <m/>
    <m/>
    <m/>
    <n v="24610.25"/>
    <n v="74065.25"/>
    <n v="49455"/>
    <n v="-49572.25"/>
    <n v="148247.75"/>
    <n v="67827"/>
  </r>
  <r>
    <n v="870513"/>
    <d v="2014-06-13T10:26:17"/>
    <x v="0"/>
    <s v="Female"/>
    <s v="General Management"/>
    <x v="0"/>
    <n v="98583"/>
    <n v="98583"/>
    <s v="60001-100000"/>
    <m/>
    <m/>
    <m/>
    <m/>
    <m/>
    <n v="24609.5"/>
    <n v="74086.5"/>
    <n v="49477"/>
    <n v="-49606"/>
    <n v="148302"/>
    <n v="98583"/>
  </r>
  <r>
    <n v="991691"/>
    <d v="2014-06-13T10:26:58"/>
    <x v="0"/>
    <s v="Female"/>
    <s v="General Management"/>
    <x v="0"/>
    <n v="51925"/>
    <n v="51925"/>
    <s v="40001-60000"/>
    <m/>
    <m/>
    <m/>
    <m/>
    <m/>
    <n v="24608.75"/>
    <n v="74030.25"/>
    <n v="49421.5"/>
    <n v="-49523.5"/>
    <n v="148162.5"/>
    <n v="51925"/>
  </r>
  <r>
    <n v="392116"/>
    <d v="2014-06-13T10:27:26"/>
    <x v="1"/>
    <s v="Female"/>
    <s v="General Management"/>
    <x v="0"/>
    <n v="98278"/>
    <n v="98278"/>
    <s v="60001-100000"/>
    <m/>
    <m/>
    <m/>
    <m/>
    <m/>
    <n v="24608"/>
    <n v="74044"/>
    <n v="49436"/>
    <n v="-49546"/>
    <n v="148198"/>
    <n v="98278"/>
  </r>
  <r>
    <n v="603744"/>
    <d v="2014-06-20T00:06:18"/>
    <x v="0"/>
    <s v="Female"/>
    <s v="General Management"/>
    <x v="4"/>
    <n v="77953"/>
    <n v="77953"/>
    <s v="60001-100000"/>
    <m/>
    <m/>
    <m/>
    <m/>
    <m/>
    <n v="24595.75"/>
    <n v="74002.75"/>
    <n v="49407"/>
    <n v="-49514.75"/>
    <n v="148113.25"/>
    <n v="77953"/>
  </r>
  <r>
    <n v="985432"/>
    <d v="2014-06-26T12:01:08"/>
    <x v="0"/>
    <s v="Female"/>
    <s v="General Management"/>
    <x v="0"/>
    <n v="79311"/>
    <n v="79311"/>
    <s v="60001-100000"/>
    <m/>
    <m/>
    <m/>
    <m/>
    <m/>
    <n v="24583.5"/>
    <n v="73988.5"/>
    <n v="49405"/>
    <n v="-49524"/>
    <n v="148096"/>
    <n v="79311"/>
  </r>
  <r>
    <n v="843215"/>
    <d v="2014-06-26T12:03:34"/>
    <x v="0"/>
    <s v="Female"/>
    <s v="General Management"/>
    <x v="0"/>
    <n v="49233"/>
    <n v="49233"/>
    <s v="40001-60000"/>
    <m/>
    <m/>
    <m/>
    <m/>
    <m/>
    <n v="24571.25"/>
    <n v="73985.75"/>
    <n v="49414.5"/>
    <n v="-49550.5"/>
    <n v="148107.5"/>
    <n v="49233"/>
  </r>
  <r>
    <n v="590543"/>
    <d v="2014-06-10T09:35:30"/>
    <x v="0"/>
    <s v="Female"/>
    <s v="General Management"/>
    <x v="4"/>
    <n v="46329"/>
    <n v="46329"/>
    <s v="40001-60000"/>
    <m/>
    <m/>
    <m/>
    <m/>
    <m/>
    <n v="24559"/>
    <n v="73988"/>
    <n v="49429"/>
    <n v="-49584.5"/>
    <n v="148131.5"/>
    <n v="46329"/>
  </r>
  <r>
    <n v="711803"/>
    <d v="2014-06-12T10:07:08"/>
    <x v="1"/>
    <s v="Female"/>
    <s v="General Management"/>
    <x v="4"/>
    <n v="78719"/>
    <n v="78719"/>
    <s v="60001-100000"/>
    <m/>
    <m/>
    <m/>
    <m/>
    <m/>
    <n v="24556"/>
    <n v="73988.25"/>
    <n v="49432.25"/>
    <n v="-49592.375"/>
    <n v="148136.625"/>
    <n v="78719"/>
  </r>
  <r>
    <n v="804455"/>
    <d v="2014-06-12T10:10:04"/>
    <x v="1"/>
    <s v="Female"/>
    <s v="General Management"/>
    <x v="4"/>
    <n v="26511"/>
    <n v="26511"/>
    <s v="20001-40000"/>
    <m/>
    <m/>
    <m/>
    <m/>
    <m/>
    <n v="24553"/>
    <n v="73983.5"/>
    <n v="49430.5"/>
    <n v="-49592.75"/>
    <n v="148129.25"/>
    <n v="26511"/>
  </r>
  <r>
    <n v="615453"/>
    <d v="2014-08-12T09:31:37"/>
    <x v="1"/>
    <s v="Female"/>
    <s v="General Management"/>
    <x v="4"/>
    <n v="61363"/>
    <n v="61363"/>
    <s v="60001-100000"/>
    <m/>
    <m/>
    <m/>
    <m/>
    <m/>
    <n v="24550"/>
    <n v="73985.75"/>
    <n v="49435.75"/>
    <n v="-49603.625"/>
    <n v="148139.375"/>
    <n v="61363"/>
  </r>
  <r>
    <n v="539962"/>
    <d v="2014-08-13T14:43:13"/>
    <x v="1"/>
    <s v="Female"/>
    <s v="General Management"/>
    <x v="4"/>
    <n v="40121"/>
    <n v="40121"/>
    <s v="40001-60000"/>
    <m/>
    <m/>
    <m/>
    <m/>
    <m/>
    <n v="24547"/>
    <n v="73988"/>
    <n v="49441"/>
    <n v="-49614.5"/>
    <n v="148149.5"/>
    <n v="40121"/>
  </r>
  <r>
    <n v="182209"/>
    <d v="2014-08-22T15:10:43"/>
    <x v="0"/>
    <s v="Female"/>
    <s v="General Management"/>
    <x v="4"/>
    <n v="6520"/>
    <n v="6520"/>
    <s v="0-20,000"/>
    <m/>
    <m/>
    <m/>
    <m/>
    <m/>
    <n v="24545.25"/>
    <n v="73988.25"/>
    <n v="49443"/>
    <n v="-49619.25"/>
    <n v="148152.75"/>
    <n v="6520"/>
  </r>
  <r>
    <n v="556195"/>
    <d v="2014-08-22T15:12:24"/>
    <x v="0"/>
    <s v="Female"/>
    <s v="General Management"/>
    <x v="4"/>
    <n v="55770"/>
    <n v="55770"/>
    <s v="40001-60000"/>
    <m/>
    <m/>
    <m/>
    <m/>
    <m/>
    <n v="24553"/>
    <n v="73988.5"/>
    <n v="49435.5"/>
    <n v="-49600.25"/>
    <n v="148141.75"/>
    <n v="55770"/>
  </r>
  <r>
    <n v="28862"/>
    <d v="2014-08-22T15:14:39"/>
    <x v="0"/>
    <s v="Female"/>
    <s v="General Management"/>
    <x v="4"/>
    <n v="80190"/>
    <n v="80190"/>
    <s v="60001-100000"/>
    <m/>
    <m/>
    <m/>
    <m/>
    <m/>
    <n v="24550"/>
    <n v="73988.75"/>
    <n v="49438.75"/>
    <n v="-49608.125"/>
    <n v="148146.875"/>
    <n v="80190"/>
  </r>
  <r>
    <n v="876875"/>
    <d v="2014-08-29T10:53:34"/>
    <x v="0"/>
    <s v="Female"/>
    <s v="General Management"/>
    <x v="4"/>
    <n v="30855"/>
    <n v="30855"/>
    <s v="20001-40000"/>
    <m/>
    <m/>
    <m/>
    <m/>
    <m/>
    <n v="24547"/>
    <n v="73988"/>
    <n v="49441"/>
    <n v="-49614.5"/>
    <n v="148149.5"/>
    <n v="30855"/>
  </r>
  <r>
    <n v="777528"/>
    <d v="2014-08-29T10:54:06"/>
    <x v="0"/>
    <s v="Female"/>
    <s v="General Management"/>
    <x v="4"/>
    <n v="33025"/>
    <n v="33025"/>
    <s v="20001-40000"/>
    <m/>
    <m/>
    <m/>
    <m/>
    <m/>
    <n v="24545.25"/>
    <n v="73988.25"/>
    <n v="49443"/>
    <n v="-49619.25"/>
    <n v="148152.75"/>
    <n v="33025"/>
  </r>
  <r>
    <n v="452098"/>
    <d v="2014-08-29T10:54:35"/>
    <x v="0"/>
    <s v="Female"/>
    <s v="General Management"/>
    <x v="4"/>
    <n v="47169"/>
    <n v="47169"/>
    <s v="40001-60000"/>
    <m/>
    <m/>
    <m/>
    <m/>
    <m/>
    <n v="24543.5"/>
    <n v="73988.5"/>
    <n v="49445"/>
    <n v="-49624"/>
    <n v="148156"/>
    <n v="47169"/>
  </r>
  <r>
    <n v="205941"/>
    <d v="2014-08-12T09:31:36"/>
    <x v="0"/>
    <s v="Male"/>
    <s v="Service Department"/>
    <x v="7"/>
    <n v="28332"/>
    <n v="28332"/>
    <s v="20001-40000"/>
    <m/>
    <m/>
    <m/>
    <m/>
    <m/>
    <n v="24541.75"/>
    <n v="73988.75"/>
    <n v="49447"/>
    <n v="-49628.75"/>
    <n v="148159.25"/>
    <n v="28332"/>
  </r>
  <r>
    <n v="248630"/>
    <d v="2014-05-27T09:32:42"/>
    <x v="0"/>
    <s v="Male"/>
    <s v="Service Department"/>
    <x v="4"/>
    <n v="25026"/>
    <n v="25026"/>
    <s v="20001-40000"/>
    <m/>
    <m/>
    <m/>
    <m/>
    <m/>
    <n v="24540"/>
    <n v="73989"/>
    <n v="49449"/>
    <n v="-49633.5"/>
    <n v="148162.5"/>
    <n v="25026"/>
  </r>
  <r>
    <n v="427635"/>
    <d v="2014-05-27T09:34:41"/>
    <x v="1"/>
    <s v="Male"/>
    <s v="Service Department"/>
    <x v="4"/>
    <n v="66424"/>
    <n v="66424"/>
    <s v="60001-100000"/>
    <m/>
    <m/>
    <m/>
    <m/>
    <m/>
    <n v="24531"/>
    <n v="74002.75"/>
    <n v="49471.75"/>
    <n v="-49676.625"/>
    <n v="148210.375"/>
    <n v="66424"/>
  </r>
  <r>
    <n v="17800"/>
    <d v="2014-07-08T09:32:05"/>
    <x v="0"/>
    <s v="Male"/>
    <s v="Service Department"/>
    <x v="4"/>
    <n v="31177"/>
    <n v="31177"/>
    <s v="20001-40000"/>
    <m/>
    <m/>
    <m/>
    <m/>
    <m/>
    <n v="24522"/>
    <n v="74016.5"/>
    <n v="49494.5"/>
    <n v="-49719.75"/>
    <n v="148258.25"/>
    <n v="31177"/>
  </r>
  <r>
    <n v="800368"/>
    <d v="2014-05-06T09:34:19"/>
    <x v="0"/>
    <s v="Female"/>
    <s v="General Management"/>
    <x v="4"/>
    <n v="28162"/>
    <n v="28162"/>
    <s v="20001-40000"/>
    <m/>
    <m/>
    <m/>
    <m/>
    <m/>
    <n v="24513"/>
    <n v="74030.25"/>
    <n v="49517.25"/>
    <n v="-49762.875"/>
    <n v="148306.125"/>
    <n v="28162"/>
  </r>
  <r>
    <n v="489970"/>
    <d v="2014-05-06T09:35:12"/>
    <x v="0"/>
    <s v="Female"/>
    <s v="General Management"/>
    <x v="4"/>
    <n v="89007"/>
    <n v="89007"/>
    <s v="60001-100000"/>
    <m/>
    <m/>
    <m/>
    <m/>
    <m/>
    <n v="24504"/>
    <n v="74044"/>
    <n v="49540"/>
    <n v="-49806"/>
    <n v="148354"/>
    <n v="89007"/>
  </r>
  <r>
    <n v="421682"/>
    <d v="2014-05-16T09:22:06"/>
    <x v="0"/>
    <s v="Female"/>
    <s v="General Management"/>
    <x v="4"/>
    <n v="39471"/>
    <n v="39471"/>
    <s v="20001-40000"/>
    <m/>
    <m/>
    <m/>
    <m/>
    <m/>
    <n v="24488"/>
    <n v="74002.75"/>
    <n v="49514.75"/>
    <n v="-49784.125"/>
    <n v="148274.875"/>
    <n v="39471"/>
  </r>
  <r>
    <n v="435230"/>
    <d v="2014-05-24T16:28:20"/>
    <x v="0"/>
    <s v="Female"/>
    <s v="General Management"/>
    <x v="1"/>
    <n v="25883"/>
    <n v="25883"/>
    <s v="20001-40000"/>
    <m/>
    <m/>
    <m/>
    <m/>
    <m/>
    <n v="24472"/>
    <n v="74016.5"/>
    <n v="49544.5"/>
    <n v="-49844.75"/>
    <n v="148333.25"/>
    <n v="25883"/>
  </r>
  <r>
    <n v="519412"/>
    <d v="2014-05-24T16:28:44"/>
    <x v="1"/>
    <s v="Female"/>
    <s v="General Management"/>
    <x v="1"/>
    <n v="45508"/>
    <n v="45508"/>
    <s v="40001-60000"/>
    <m/>
    <m/>
    <m/>
    <m/>
    <m/>
    <n v="24456"/>
    <n v="74030.25"/>
    <n v="49574.25"/>
    <n v="-49905.375"/>
    <n v="148391.625"/>
    <n v="45508"/>
  </r>
  <r>
    <n v="413223"/>
    <d v="2014-05-24T16:33:13"/>
    <x v="0"/>
    <s v="Female"/>
    <s v="General Management"/>
    <x v="1"/>
    <n v="39376"/>
    <n v="39376"/>
    <s v="20001-40000"/>
    <m/>
    <m/>
    <m/>
    <m/>
    <m/>
    <n v="24440"/>
    <n v="74044"/>
    <n v="49604"/>
    <n v="-49966"/>
    <n v="148450"/>
    <n v="39376"/>
  </r>
  <r>
    <n v="343603"/>
    <d v="2014-05-25T14:32:02"/>
    <x v="0"/>
    <s v="Female"/>
    <s v="General Management"/>
    <x v="4"/>
    <n v="40400"/>
    <n v="40400"/>
    <s v="40001-60000"/>
    <m/>
    <m/>
    <m/>
    <m/>
    <m/>
    <n v="24430.75"/>
    <n v="74065.25"/>
    <n v="49634.5"/>
    <n v="-50021"/>
    <n v="148517"/>
    <n v="40400"/>
  </r>
  <r>
    <n v="989586"/>
    <d v="2014-05-25T14:33:26"/>
    <x v="0"/>
    <s v="Female"/>
    <s v="General Management"/>
    <x v="4"/>
    <n v="58860"/>
    <n v="58860"/>
    <s v="40001-60000"/>
    <m/>
    <m/>
    <m/>
    <m/>
    <m/>
    <n v="24421.5"/>
    <n v="74086.5"/>
    <n v="49665"/>
    <n v="-50076"/>
    <n v="148584"/>
    <n v="58860"/>
  </r>
  <r>
    <n v="582618"/>
    <d v="2014-05-29T10:00:42"/>
    <x v="1"/>
    <s v="Female"/>
    <s v="General Management"/>
    <x v="4"/>
    <n v="37678"/>
    <n v="37678"/>
    <s v="20001-40000"/>
    <m/>
    <m/>
    <m/>
    <m/>
    <m/>
    <n v="24412.25"/>
    <n v="74107.75"/>
    <n v="49695.5"/>
    <n v="-50131"/>
    <n v="148651"/>
    <n v="37678"/>
  </r>
  <r>
    <n v="287595"/>
    <d v="2014-05-29T10:01:43"/>
    <x v="0"/>
    <s v="Female"/>
    <s v="General Management"/>
    <x v="4"/>
    <n v="58224"/>
    <n v="58224"/>
    <s v="40001-60000"/>
    <m/>
    <m/>
    <m/>
    <m/>
    <m/>
    <n v="24403"/>
    <n v="74129"/>
    <n v="49726"/>
    <n v="-50186"/>
    <n v="148718"/>
    <n v="58224"/>
  </r>
  <r>
    <n v="419103"/>
    <d v="2014-05-29T09:59:22"/>
    <x v="1"/>
    <s v="Female"/>
    <s v="General Management"/>
    <x v="4"/>
    <n v="3817"/>
    <n v="3817"/>
    <s v="0-20,000"/>
    <m/>
    <m/>
    <m/>
    <m/>
    <m/>
    <n v="24393.5"/>
    <n v="74144"/>
    <n v="49750.5"/>
    <n v="-50232.25"/>
    <n v="148769.75"/>
    <n v="3817"/>
  </r>
  <r>
    <n v="203704"/>
    <d v="2014-05-29T10:01:09"/>
    <x v="1"/>
    <s v="Female"/>
    <s v="General Management"/>
    <x v="4"/>
    <n v="5365"/>
    <n v="5365"/>
    <s v="0-20,000"/>
    <m/>
    <m/>
    <m/>
    <m/>
    <m/>
    <n v="24421.5"/>
    <n v="74159"/>
    <n v="49737.5"/>
    <n v="-50184.75"/>
    <n v="148765.25"/>
    <n v="5365"/>
  </r>
  <r>
    <n v="303721"/>
    <d v="2014-06-01T19:39:15"/>
    <x v="0"/>
    <s v="Female"/>
    <s v="General Management"/>
    <x v="4"/>
    <n v="71666"/>
    <n v="71666"/>
    <s v="60001-100000"/>
    <m/>
    <m/>
    <m/>
    <m/>
    <m/>
    <n v="24456"/>
    <n v="74174"/>
    <n v="49718"/>
    <n v="-50121"/>
    <n v="148751"/>
    <n v="71666"/>
  </r>
  <r>
    <n v="372528"/>
    <d v="2014-06-01T19:40:39"/>
    <x v="1"/>
    <s v="Female"/>
    <s v="General Management"/>
    <x v="4"/>
    <n v="60464"/>
    <n v="60464"/>
    <s v="60001-100000"/>
    <m/>
    <m/>
    <m/>
    <m/>
    <m/>
    <n v="24440"/>
    <n v="74189"/>
    <n v="49749"/>
    <n v="-50183.5"/>
    <n v="148812.5"/>
    <n v="60464"/>
  </r>
  <r>
    <n v="344852"/>
    <d v="2014-06-01T19:42:30"/>
    <x v="1"/>
    <s v="Female"/>
    <s v="General Management"/>
    <x v="4"/>
    <n v="24559"/>
    <n v="24559"/>
    <s v="20001-40000"/>
    <m/>
    <m/>
    <m/>
    <m/>
    <m/>
    <n v="24430.75"/>
    <n v="74199.25"/>
    <n v="49768.5"/>
    <n v="-50222"/>
    <n v="148852"/>
    <n v="24559"/>
  </r>
  <r>
    <n v="509501"/>
    <d v="2014-06-03T11:08:59"/>
    <x v="0"/>
    <s v="Don’t want to say"/>
    <s v="General Management"/>
    <x v="1"/>
    <n v="59639"/>
    <n v="59639"/>
    <s v="40001-60000"/>
    <m/>
    <m/>
    <m/>
    <m/>
    <m/>
    <n v="24421.5"/>
    <n v="74209.5"/>
    <n v="49788"/>
    <n v="-50260.5"/>
    <n v="148891.5"/>
    <n v="59639"/>
  </r>
  <r>
    <n v="165066"/>
    <d v="2014-07-22T09:38:17"/>
    <x v="0"/>
    <s v="Female"/>
    <s v="General Management"/>
    <x v="4"/>
    <n v="57870"/>
    <n v="57870"/>
    <s v="40001-60000"/>
    <m/>
    <m/>
    <m/>
    <m/>
    <m/>
    <n v="24412.25"/>
    <n v="74219.75"/>
    <n v="49807.5"/>
    <n v="-50299"/>
    <n v="148931"/>
    <n v="57870"/>
  </r>
  <r>
    <n v="609192"/>
    <d v="2014-07-31T17:26:08"/>
    <x v="1"/>
    <s v="Female"/>
    <s v="General Management"/>
    <x v="1"/>
    <n v="60528"/>
    <n v="60528"/>
    <s v="60001-100000"/>
    <m/>
    <m/>
    <m/>
    <m/>
    <m/>
    <n v="24403"/>
    <n v="74230"/>
    <n v="49827"/>
    <n v="-50337.5"/>
    <n v="148970.5"/>
    <n v="60528"/>
  </r>
  <r>
    <n v="443270"/>
    <d v="2014-07-31T17:26:45"/>
    <x v="0"/>
    <s v="Female"/>
    <s v="General Management"/>
    <x v="1"/>
    <n v="80493"/>
    <n v="80493"/>
    <s v="60001-100000"/>
    <m/>
    <m/>
    <m/>
    <m/>
    <m/>
    <n v="24393.5"/>
    <n v="74251.5"/>
    <n v="49858"/>
    <n v="-50393.5"/>
    <n v="149038.5"/>
    <n v="80493"/>
  </r>
  <r>
    <n v="92784"/>
    <d v="2014-07-31T17:27:16"/>
    <x v="1"/>
    <s v="Female"/>
    <s v="General Management"/>
    <x v="1"/>
    <n v="82622"/>
    <n v="82622"/>
    <s v="60001-100000"/>
    <m/>
    <m/>
    <m/>
    <m/>
    <m/>
    <n v="24384"/>
    <n v="74209.5"/>
    <n v="49825.5"/>
    <n v="-50354.25"/>
    <n v="148947.75"/>
    <n v="82622"/>
  </r>
  <r>
    <n v="949454"/>
    <d v="2014-07-29T14:41:35"/>
    <x v="0"/>
    <s v="Female"/>
    <s v="General Management"/>
    <x v="4"/>
    <n v="68253"/>
    <n v="68253"/>
    <s v="60001-100000"/>
    <m/>
    <m/>
    <m/>
    <m/>
    <m/>
    <n v="24374.5"/>
    <n v="74174"/>
    <n v="49799.5"/>
    <n v="-50324.75"/>
    <n v="148873.25"/>
    <n v="68253"/>
  </r>
  <r>
    <n v="183437"/>
    <d v="2014-07-29T14:43:10"/>
    <x v="1"/>
    <s v="Female"/>
    <s v="General Management"/>
    <x v="4"/>
    <n v="77434"/>
    <n v="77434"/>
    <s v="60001-100000"/>
    <m/>
    <m/>
    <m/>
    <m/>
    <m/>
    <n v="24365"/>
    <n v="74189"/>
    <n v="49824"/>
    <n v="-50371"/>
    <n v="148925"/>
    <n v="77434"/>
  </r>
  <r>
    <n v="696100"/>
    <d v="2014-07-29T14:44:41"/>
    <x v="1"/>
    <s v="Female"/>
    <s v="General Management"/>
    <x v="4"/>
    <n v="72612"/>
    <n v="72612"/>
    <s v="60001-100000"/>
    <m/>
    <m/>
    <m/>
    <m/>
    <m/>
    <n v="24357.75"/>
    <n v="74144"/>
    <n v="49786.25"/>
    <n v="-50321.625"/>
    <n v="148823.375"/>
    <n v="72612"/>
  </r>
  <r>
    <n v="880828"/>
    <d v="2014-07-29T14:44:34"/>
    <x v="1"/>
    <s v="Female"/>
    <s v="General Management"/>
    <x v="4"/>
    <n v="69015"/>
    <n v="69015"/>
    <s v="60001-100000"/>
    <m/>
    <m/>
    <m/>
    <m/>
    <m/>
    <n v="24350.5"/>
    <n v="74159"/>
    <n v="49808.5"/>
    <n v="-50362.25"/>
    <n v="148871.75"/>
    <n v="69015"/>
  </r>
  <r>
    <n v="94151"/>
    <d v="2014-08-09T14:58:54"/>
    <x v="0"/>
    <s v="Female"/>
    <s v="General Management"/>
    <x v="4"/>
    <n v="39237"/>
    <n v="39237"/>
    <s v="20001-40000"/>
    <m/>
    <m/>
    <m/>
    <m/>
    <m/>
    <n v="24343.25"/>
    <n v="74174"/>
    <n v="49830.75"/>
    <n v="-50402.875"/>
    <n v="148920.125"/>
    <n v="39237"/>
  </r>
  <r>
    <n v="83730"/>
    <d v="2014-08-15T14:41:28"/>
    <x v="1"/>
    <s v="Female"/>
    <s v="General Management"/>
    <x v="4"/>
    <n v="88574"/>
    <n v="88574"/>
    <s v="60001-100000"/>
    <m/>
    <m/>
    <m/>
    <m/>
    <m/>
    <n v="24336"/>
    <n v="74189"/>
    <n v="49853"/>
    <n v="-50443.5"/>
    <n v="148968.5"/>
    <n v="88574"/>
  </r>
  <r>
    <n v="886375"/>
    <d v="2014-08-15T14:43:25"/>
    <x v="1"/>
    <s v="Female"/>
    <s v="General Management"/>
    <x v="4"/>
    <n v="60485"/>
    <n v="60485"/>
    <s v="60001-100000"/>
    <m/>
    <m/>
    <m/>
    <m/>
    <m/>
    <n v="24335.75"/>
    <n v="74144"/>
    <n v="49808.25"/>
    <n v="-50376.625"/>
    <n v="148856.375"/>
    <n v="60485"/>
  </r>
  <r>
    <n v="256431"/>
    <d v="2014-08-22T10:38:05"/>
    <x v="0"/>
    <s v="Female"/>
    <s v="General Management"/>
    <x v="1"/>
    <n v="36942"/>
    <n v="36942"/>
    <s v="20001-40000"/>
    <m/>
    <m/>
    <m/>
    <m/>
    <m/>
    <n v="24335.5"/>
    <n v="74159"/>
    <n v="49823.5"/>
    <n v="-50399.75"/>
    <n v="148894.25"/>
    <n v="36942"/>
  </r>
  <r>
    <n v="540401"/>
    <d v="2014-08-19T09:32:03"/>
    <x v="0"/>
    <s v="Male"/>
    <s v="Sales Department"/>
    <x v="1"/>
    <n v="53483"/>
    <n v="53483"/>
    <s v="40001-60000"/>
    <m/>
    <m/>
    <m/>
    <m/>
    <m/>
    <n v="24335.25"/>
    <n v="74174"/>
    <n v="49838.75"/>
    <n v="-50422.875"/>
    <n v="148932.125"/>
    <n v="53483"/>
  </r>
  <r>
    <n v="64540"/>
    <d v="2014-08-26T18:52:26"/>
    <x v="0"/>
    <s v="Male"/>
    <s v="Sales Department"/>
    <x v="1"/>
    <n v="56041"/>
    <n v="56041"/>
    <s v="40001-60000"/>
    <m/>
    <m/>
    <m/>
    <m/>
    <m/>
    <n v="24335"/>
    <n v="74189"/>
    <n v="49854"/>
    <n v="-50446"/>
    <n v="148970"/>
    <n v="56041"/>
  </r>
  <r>
    <n v="524839"/>
    <d v="2014-06-24T09:31:13"/>
    <x v="0"/>
    <s v="Male"/>
    <s v="Sales Department"/>
    <x v="3"/>
    <n v="90307"/>
    <n v="90307"/>
    <s v="60001-100000"/>
    <m/>
    <m/>
    <m/>
    <m/>
    <m/>
    <n v="24332.25"/>
    <n v="74199.25"/>
    <n v="49867"/>
    <n v="-50468.25"/>
    <n v="148999.75"/>
    <n v="90307"/>
  </r>
  <r>
    <n v="484833"/>
    <d v="2014-07-22T09:32:34"/>
    <x v="0"/>
    <s v="Male"/>
    <s v="Sales Department"/>
    <x v="3"/>
    <n v="91643"/>
    <n v="91643"/>
    <s v="60001-100000"/>
    <m/>
    <m/>
    <m/>
    <m/>
    <m/>
    <n v="24329.5"/>
    <n v="74159"/>
    <n v="49829.5"/>
    <n v="-50414.75"/>
    <n v="148903.25"/>
    <n v="91643"/>
  </r>
  <r>
    <n v="399087"/>
    <d v="2014-08-05T09:31:32"/>
    <x v="0"/>
    <s v="Male"/>
    <s v="Sales Department"/>
    <x v="3"/>
    <n v="48485"/>
    <n v="48485"/>
    <s v="40001-60000"/>
    <m/>
    <m/>
    <m/>
    <m/>
    <m/>
    <n v="24326.75"/>
    <n v="74107.75"/>
    <n v="49781"/>
    <n v="-50344.75"/>
    <n v="148779.25"/>
    <n v="48485"/>
  </r>
  <r>
    <n v="20051"/>
    <d v="2014-05-07T09:32:11"/>
    <x v="1"/>
    <s v="Don’t want to say"/>
    <s v="Sales Department"/>
    <x v="1"/>
    <n v="92812"/>
    <n v="92812"/>
    <s v="60001-100000"/>
    <m/>
    <m/>
    <m/>
    <m/>
    <m/>
    <n v="24324"/>
    <n v="74129"/>
    <n v="49805"/>
    <n v="-50383.5"/>
    <n v="148836.5"/>
    <n v="92812"/>
  </r>
  <r>
    <n v="943287"/>
    <d v="2014-05-08T09:32:28"/>
    <x v="0"/>
    <s v="Male"/>
    <s v="Operations Department"/>
    <x v="3"/>
    <n v="33202"/>
    <n v="33202"/>
    <s v="20001-40000"/>
    <m/>
    <m/>
    <m/>
    <m/>
    <m/>
    <n v="24323.25"/>
    <n v="74065.25"/>
    <n v="49742"/>
    <n v="-50289.75"/>
    <n v="148678.25"/>
    <n v="33202"/>
  </r>
  <r>
    <n v="184016"/>
    <d v="2014-05-08T09:33:00"/>
    <x v="1"/>
    <s v="Male"/>
    <s v="Operations Department"/>
    <x v="3"/>
    <n v="93071"/>
    <n v="93071"/>
    <s v="60001-100000"/>
    <m/>
    <m/>
    <m/>
    <m/>
    <m/>
    <n v="24322.5"/>
    <n v="74086.5"/>
    <n v="49764"/>
    <n v="-50323.5"/>
    <n v="148732.5"/>
    <n v="93071"/>
  </r>
  <r>
    <n v="712512"/>
    <d v="2014-05-08T09:34:45"/>
    <x v="0"/>
    <s v="Male"/>
    <s v="Operations Department"/>
    <x v="3"/>
    <n v="42237"/>
    <n v="42237"/>
    <s v="40001-60000"/>
    <m/>
    <m/>
    <m/>
    <m/>
    <m/>
    <n v="24321.75"/>
    <n v="74030.25"/>
    <n v="49708.5"/>
    <n v="-50241"/>
    <n v="148593"/>
    <n v="42237"/>
  </r>
  <r>
    <n v="699072"/>
    <d v="2014-07-24T09:34:27"/>
    <x v="0"/>
    <s v="Male"/>
    <s v="Operations Department"/>
    <x v="3"/>
    <n v="14556"/>
    <n v="14556"/>
    <s v="0-20,000"/>
    <m/>
    <m/>
    <m/>
    <m/>
    <m/>
    <n v="24321"/>
    <n v="74044"/>
    <n v="49723"/>
    <n v="-50263.5"/>
    <n v="148628.5"/>
    <n v="14556"/>
  </r>
  <r>
    <n v="963353"/>
    <d v="2014-08-01T12:43:08"/>
    <x v="1"/>
    <s v="Don’t want to say"/>
    <s v="Human Resource Department"/>
    <x v="3"/>
    <n v="9766"/>
    <n v="9766"/>
    <s v="0-20,000"/>
    <m/>
    <m/>
    <m/>
    <m/>
    <m/>
    <n v="24323.25"/>
    <n v="74065.25"/>
    <n v="49742"/>
    <n v="-50289.75"/>
    <n v="148678.25"/>
    <n v="9766"/>
  </r>
  <r>
    <n v="551794"/>
    <d v="2014-05-07T14:11:28"/>
    <x v="0"/>
    <s v="Male"/>
    <s v="Operations Department"/>
    <x v="3"/>
    <n v="41403"/>
    <n v="41403"/>
    <s v="40001-60000"/>
    <m/>
    <m/>
    <m/>
    <m/>
    <m/>
    <n v="24329.5"/>
    <n v="74086.5"/>
    <n v="49757"/>
    <n v="-50306"/>
    <n v="148722"/>
    <n v="41403"/>
  </r>
  <r>
    <n v="95527"/>
    <d v="2014-06-13T16:06:02"/>
    <x v="0"/>
    <s v="Male"/>
    <s v="Operations Department"/>
    <x v="3"/>
    <n v="93290"/>
    <n v="93290"/>
    <s v="60001-100000"/>
    <m/>
    <m/>
    <m/>
    <m/>
    <m/>
    <n v="24326.75"/>
    <n v="74107.75"/>
    <n v="49781"/>
    <n v="-50344.75"/>
    <n v="148779.25"/>
    <n v="93290"/>
  </r>
  <r>
    <n v="13485"/>
    <d v="2014-06-09T12:22:58"/>
    <x v="1"/>
    <s v="Female"/>
    <s v="Sales Department"/>
    <x v="0"/>
    <n v="6563"/>
    <n v="6563"/>
    <s v="0-20,000"/>
    <m/>
    <m/>
    <m/>
    <m/>
    <m/>
    <n v="24324"/>
    <n v="74044"/>
    <n v="49720"/>
    <n v="-50256"/>
    <n v="148624"/>
    <n v="6563"/>
  </r>
  <r>
    <n v="657708"/>
    <d v="2014-06-09T12:24:29"/>
    <x v="0"/>
    <s v="Male"/>
    <s v="Sales Department"/>
    <x v="0"/>
    <n v="60798"/>
    <n v="60798"/>
    <s v="60001-100000"/>
    <m/>
    <m/>
    <m/>
    <m/>
    <m/>
    <n v="24332.25"/>
    <n v="74065.25"/>
    <n v="49733"/>
    <n v="-50267.25"/>
    <n v="148664.75"/>
    <n v="60798"/>
  </r>
  <r>
    <n v="827108"/>
    <d v="2014-05-02T09:31:35"/>
    <x v="1"/>
    <s v="Male"/>
    <s v="Service Department"/>
    <x v="3"/>
    <n v="70991"/>
    <n v="70991"/>
    <s v="60001-100000"/>
    <m/>
    <m/>
    <m/>
    <m/>
    <m/>
    <n v="24329.5"/>
    <n v="74086.5"/>
    <n v="49757"/>
    <n v="-50306"/>
    <n v="148722"/>
    <n v="70991"/>
  </r>
  <r>
    <n v="507171"/>
    <d v="2014-05-03T17:01:04"/>
    <x v="0"/>
    <s v="Female"/>
    <s v="Service Department"/>
    <x v="3"/>
    <n v="5236"/>
    <n v="5236"/>
    <s v="0-20,000"/>
    <m/>
    <m/>
    <m/>
    <m/>
    <m/>
    <n v="24326.75"/>
    <n v="74107.75"/>
    <n v="49781"/>
    <n v="-50344.75"/>
    <n v="148779.25"/>
    <n v="5236"/>
  </r>
  <r>
    <n v="888298"/>
    <d v="2014-05-03T17:04:45"/>
    <x v="1"/>
    <s v="Female"/>
    <s v="Service Department"/>
    <x v="3"/>
    <n v="41722"/>
    <n v="41722"/>
    <s v="40001-60000"/>
    <m/>
    <m/>
    <m/>
    <m/>
    <m/>
    <n v="24335"/>
    <n v="74129"/>
    <n v="49794"/>
    <n v="-50356"/>
    <n v="148820"/>
    <n v="41722"/>
  </r>
  <r>
    <n v="357906"/>
    <d v="2014-05-03T17:05:18"/>
    <x v="1"/>
    <s v="Female"/>
    <s v="Service Department"/>
    <x v="3"/>
    <n v="52654"/>
    <n v="52654"/>
    <s v="40001-60000"/>
    <m/>
    <m/>
    <m/>
    <m/>
    <m/>
    <n v="24332.25"/>
    <n v="74144"/>
    <n v="49811.75"/>
    <n v="-50385.375"/>
    <n v="148861.625"/>
    <n v="52654"/>
  </r>
  <r>
    <n v="926580"/>
    <d v="2014-05-23T15:34:52"/>
    <x v="0"/>
    <s v="Male"/>
    <s v="Service Department"/>
    <x v="3"/>
    <n v="77323"/>
    <n v="77323"/>
    <s v="60001-100000"/>
    <m/>
    <m/>
    <m/>
    <m/>
    <m/>
    <n v="24329.5"/>
    <n v="74159"/>
    <n v="49829.5"/>
    <n v="-50414.75"/>
    <n v="148903.25"/>
    <n v="77323"/>
  </r>
  <r>
    <n v="448075"/>
    <d v="2014-05-16T09:34:29"/>
    <x v="0"/>
    <s v="Female"/>
    <s v="Service Department"/>
    <x v="3"/>
    <n v="86573"/>
    <n v="86573"/>
    <s v="60001-100000"/>
    <m/>
    <m/>
    <m/>
    <m/>
    <m/>
    <n v="24326.75"/>
    <n v="74107.75"/>
    <n v="49781"/>
    <n v="-50344.75"/>
    <n v="148779.25"/>
    <n v="86573"/>
  </r>
  <r>
    <n v="68425"/>
    <d v="2014-05-16T09:35:13"/>
    <x v="1"/>
    <s v="Female"/>
    <s v="Service Department"/>
    <x v="3"/>
    <n v="29051"/>
    <n v="29051"/>
    <s v="20001-40000"/>
    <m/>
    <m/>
    <m/>
    <m/>
    <m/>
    <n v="24324"/>
    <n v="74044"/>
    <n v="49720"/>
    <n v="-50256"/>
    <n v="148624"/>
    <n v="29051"/>
  </r>
  <r>
    <n v="357815"/>
    <d v="2014-05-16T09:36:45"/>
    <x v="0"/>
    <s v="Female"/>
    <s v="Service Department"/>
    <x v="3"/>
    <n v="97038"/>
    <n v="97038"/>
    <s v="60001-100000"/>
    <m/>
    <m/>
    <m/>
    <m/>
    <m/>
    <n v="24323.25"/>
    <n v="74065.25"/>
    <n v="49742"/>
    <n v="-50289.75"/>
    <n v="148678.25"/>
    <n v="97038"/>
  </r>
  <r>
    <n v="894104"/>
    <d v="2014-05-22T11:39:36"/>
    <x v="1"/>
    <s v="Female"/>
    <s v="Service Department"/>
    <x v="3"/>
    <n v="40192"/>
    <n v="40192"/>
    <s v="40001-60000"/>
    <m/>
    <m/>
    <m/>
    <m/>
    <m/>
    <n v="24322.5"/>
    <n v="74016.5"/>
    <n v="49694"/>
    <n v="-50218.5"/>
    <n v="148557.5"/>
    <n v="40192"/>
  </r>
  <r>
    <n v="714233"/>
    <d v="2014-05-22T11:42:53"/>
    <x v="0"/>
    <s v="Male"/>
    <s v="Service Department"/>
    <x v="3"/>
    <n v="92229"/>
    <n v="92229"/>
    <s v="60001-100000"/>
    <m/>
    <m/>
    <m/>
    <m/>
    <m/>
    <n v="24321.75"/>
    <n v="74030.25"/>
    <n v="49708.5"/>
    <n v="-50241"/>
    <n v="148593"/>
    <n v="92229"/>
  </r>
  <r>
    <n v="660970"/>
    <d v="2014-06-16T09:31:13"/>
    <x v="0"/>
    <s v="Male"/>
    <s v="Sales Department"/>
    <x v="3"/>
    <n v="97789"/>
    <n v="97789"/>
    <s v="60001-100000"/>
    <m/>
    <m/>
    <m/>
    <m/>
    <m/>
    <n v="24321"/>
    <n v="73989"/>
    <n v="49668"/>
    <n v="-50181"/>
    <n v="148491"/>
    <n v="97789"/>
  </r>
  <r>
    <n v="49745"/>
    <d v="2014-06-16T09:31:42"/>
    <x v="1"/>
    <s v="Male"/>
    <s v="Sales Department"/>
    <x v="3"/>
    <n v="48963"/>
    <n v="48963"/>
    <s v="40001-60000"/>
    <m/>
    <m/>
    <m/>
    <m/>
    <m/>
    <n v="24316.75"/>
    <n v="73988.25"/>
    <n v="49671.5"/>
    <n v="-50190.5"/>
    <n v="148495.5"/>
    <n v="48963"/>
  </r>
  <r>
    <n v="24489"/>
    <d v="2014-06-16T09:41:39"/>
    <x v="0"/>
    <s v="Male"/>
    <s v="Sales Department"/>
    <x v="7"/>
    <n v="32450"/>
    <n v="32450"/>
    <s v="20001-40000"/>
    <m/>
    <m/>
    <m/>
    <m/>
    <m/>
    <n v="24312.5"/>
    <n v="73988.5"/>
    <n v="49676"/>
    <n v="-50201.5"/>
    <n v="148502.5"/>
    <n v="32450"/>
  </r>
  <r>
    <n v="905795"/>
    <d v="2014-07-03T13:46:53"/>
    <x v="1"/>
    <s v="Male"/>
    <s v="Sales Department"/>
    <x v="7"/>
    <n v="70706"/>
    <n v="70706"/>
    <s v="60001-100000"/>
    <m/>
    <m/>
    <m/>
    <m/>
    <m/>
    <n v="24308.25"/>
    <n v="73988.75"/>
    <n v="49680.5"/>
    <n v="-50212.5"/>
    <n v="148509.5"/>
    <n v="70706"/>
  </r>
  <r>
    <n v="339684"/>
    <d v="2014-07-28T09:31:29"/>
    <x v="0"/>
    <s v="Male"/>
    <s v="Service Department"/>
    <x v="4"/>
    <n v="44548"/>
    <n v="44548"/>
    <s v="40001-60000"/>
    <m/>
    <m/>
    <m/>
    <m/>
    <m/>
    <n v="24304"/>
    <n v="73989"/>
    <n v="49685"/>
    <n v="-50223.5"/>
    <n v="148516.5"/>
    <n v="44548"/>
  </r>
  <r>
    <n v="544070"/>
    <d v="2014-07-18T15:06:40"/>
    <x v="1"/>
    <s v="Male"/>
    <s v="Production Department"/>
    <x v="8"/>
    <n v="33063"/>
    <n v="33063"/>
    <s v="20001-40000"/>
    <m/>
    <m/>
    <m/>
    <m/>
    <m/>
    <n v="24291.25"/>
    <n v="74002.75"/>
    <n v="49711.5"/>
    <n v="-50276"/>
    <n v="148570"/>
    <n v="33063"/>
  </r>
  <r>
    <n v="823334"/>
    <d v="2014-07-24T12:07:48"/>
    <x v="1"/>
    <s v="Male"/>
    <s v="Production Department"/>
    <x v="8"/>
    <n v="5981"/>
    <n v="5981"/>
    <s v="0-20,000"/>
    <m/>
    <m/>
    <m/>
    <m/>
    <m/>
    <n v="24278.5"/>
    <n v="74016.5"/>
    <n v="49738"/>
    <n v="-50328.5"/>
    <n v="148623.5"/>
    <n v="5981"/>
  </r>
  <r>
    <n v="488750"/>
    <d v="2014-05-12T09:33:40"/>
    <x v="1"/>
    <s v="Female"/>
    <s v="Operations Department"/>
    <x v="1"/>
    <n v="79784"/>
    <n v="79784"/>
    <s v="60001-100000"/>
    <m/>
    <m/>
    <m/>
    <m/>
    <m/>
    <n v="24308.25"/>
    <n v="74030.25"/>
    <n v="49722"/>
    <n v="-50274.75"/>
    <n v="148613.25"/>
    <n v="79784"/>
  </r>
  <r>
    <n v="814562"/>
    <d v="2014-05-12T09:34:38"/>
    <x v="0"/>
    <s v="Female"/>
    <s v="Operations Department"/>
    <x v="1"/>
    <n v="83617"/>
    <n v="83617"/>
    <s v="60001-100000"/>
    <m/>
    <m/>
    <m/>
    <m/>
    <m/>
    <n v="24304"/>
    <n v="73989"/>
    <n v="49685"/>
    <n v="-50223.5"/>
    <n v="148516.5"/>
    <n v="83617"/>
  </r>
  <r>
    <n v="516103"/>
    <d v="2014-05-19T17:05:10"/>
    <x v="0"/>
    <s v="Don’t want to say"/>
    <s v="Operations Department"/>
    <x v="1"/>
    <n v="37668"/>
    <n v="37668"/>
    <s v="20001-40000"/>
    <m/>
    <m/>
    <m/>
    <m/>
    <m/>
    <n v="24291.25"/>
    <n v="73988.25"/>
    <n v="49697"/>
    <n v="-50254.25"/>
    <n v="148533.75"/>
    <n v="37668"/>
  </r>
  <r>
    <n v="339644"/>
    <d v="2014-06-10T07:03:07"/>
    <x v="0"/>
    <s v="Female"/>
    <s v="Service Department"/>
    <x v="1"/>
    <n v="31627"/>
    <n v="31627"/>
    <s v="20001-40000"/>
    <m/>
    <m/>
    <m/>
    <m/>
    <m/>
    <n v="24278.5"/>
    <n v="73988.5"/>
    <n v="49710"/>
    <n v="-50286.5"/>
    <n v="148553.5"/>
    <n v="31627"/>
  </r>
  <r>
    <n v="240727"/>
    <d v="2014-06-10T07:05:25"/>
    <x v="0"/>
    <s v="Male"/>
    <s v="Service Department"/>
    <x v="1"/>
    <n v="31340"/>
    <n v="31340"/>
    <s v="20001-40000"/>
    <m/>
    <m/>
    <m/>
    <m/>
    <m/>
    <n v="24265.75"/>
    <n v="73988.75"/>
    <n v="49723"/>
    <n v="-50318.75"/>
    <n v="148573.25"/>
    <n v="31340"/>
  </r>
  <r>
    <n v="188776"/>
    <d v="2014-06-10T07:06:26"/>
    <x v="0"/>
    <s v="Male"/>
    <s v="Service Department"/>
    <x v="1"/>
    <n v="60853"/>
    <n v="60853"/>
    <s v="60001-100000"/>
    <m/>
    <m/>
    <m/>
    <m/>
    <m/>
    <n v="24253"/>
    <n v="73989"/>
    <n v="49736"/>
    <n v="-50351"/>
    <n v="148593"/>
    <n v="60853"/>
  </r>
  <r>
    <n v="152958"/>
    <d v="2014-06-10T07:07:04"/>
    <x v="1"/>
    <s v="Male"/>
    <s v="Service Department"/>
    <x v="1"/>
    <n v="81920"/>
    <n v="81920"/>
    <s v="60001-100000"/>
    <m/>
    <m/>
    <m/>
    <m/>
    <m/>
    <n v="24250.5"/>
    <n v="74002.75"/>
    <n v="49752.25"/>
    <n v="-50377.875"/>
    <n v="148631.125"/>
    <n v="81920"/>
  </r>
  <r>
    <n v="885993"/>
    <d v="2014-06-10T15:45:25"/>
    <x v="0"/>
    <s v="Female"/>
    <s v="Service Department"/>
    <x v="1"/>
    <n v="60458"/>
    <n v="60458"/>
    <s v="60001-100000"/>
    <m/>
    <m/>
    <m/>
    <m/>
    <m/>
    <n v="24248"/>
    <n v="73988.5"/>
    <n v="49740.5"/>
    <n v="-50362.75"/>
    <n v="148599.25"/>
    <n v="60458"/>
  </r>
  <r>
    <n v="26869"/>
    <d v="2014-06-10T15:47:06"/>
    <x v="0"/>
    <s v="Male"/>
    <s v="Service Department"/>
    <x v="1"/>
    <n v="42315"/>
    <n v="42315"/>
    <s v="40001-60000"/>
    <m/>
    <m/>
    <m/>
    <m/>
    <m/>
    <n v="24245.5"/>
    <n v="73988.75"/>
    <n v="49743.25"/>
    <n v="-50369.375"/>
    <n v="148603.625"/>
    <n v="42315"/>
  </r>
  <r>
    <n v="818351"/>
    <d v="2014-06-30T09:34:55"/>
    <x v="1"/>
    <s v="Male"/>
    <s v="Service Department"/>
    <x v="1"/>
    <n v="2569"/>
    <n v="2569"/>
    <s v="0-20,000"/>
    <m/>
    <m/>
    <m/>
    <m/>
    <m/>
    <n v="24243"/>
    <n v="73989"/>
    <n v="49746"/>
    <n v="-50376"/>
    <n v="148608"/>
    <n v="2569"/>
  </r>
  <r>
    <n v="52457"/>
    <d v="2014-06-30T18:32:28"/>
    <x v="0"/>
    <s v="Male"/>
    <s v="Service Department"/>
    <x v="1"/>
    <n v="65290"/>
    <n v="65290"/>
    <s v="60001-100000"/>
    <m/>
    <m/>
    <m/>
    <m/>
    <m/>
    <n v="24250.5"/>
    <n v="74002.75"/>
    <n v="49752.25"/>
    <n v="-50377.875"/>
    <n v="148631.125"/>
    <n v="65290"/>
  </r>
  <r>
    <n v="54648"/>
    <d v="2014-07-10T08:24:29"/>
    <x v="1"/>
    <s v="Male"/>
    <s v="Service Department"/>
    <x v="1"/>
    <n v="57040"/>
    <n v="57040"/>
    <s v="40001-60000"/>
    <m/>
    <m/>
    <m/>
    <m/>
    <m/>
    <n v="24248"/>
    <n v="74016.5"/>
    <n v="49768.5"/>
    <n v="-50404.75"/>
    <n v="148669.25"/>
    <n v="57040"/>
  </r>
  <r>
    <n v="798336"/>
    <d v="2014-07-10T08:26:46"/>
    <x v="1"/>
    <s v="Female"/>
    <s v="Service Department"/>
    <x v="1"/>
    <n v="57566"/>
    <n v="57566"/>
    <s v="40001-60000"/>
    <m/>
    <m/>
    <m/>
    <m/>
    <m/>
    <n v="24245.5"/>
    <n v="74030.25"/>
    <n v="49784.75"/>
    <n v="-50431.625"/>
    <n v="148707.375"/>
    <n v="57566"/>
  </r>
  <r>
    <n v="893144"/>
    <d v="2014-07-10T08:31:40"/>
    <x v="1"/>
    <s v="Male"/>
    <s v="Service Department"/>
    <x v="1"/>
    <n v="95324"/>
    <n v="95324"/>
    <s v="60001-100000"/>
    <m/>
    <m/>
    <m/>
    <m/>
    <m/>
    <n v="24243"/>
    <n v="74044"/>
    <n v="49801"/>
    <n v="-50458.5"/>
    <n v="148745.5"/>
    <n v="95324"/>
  </r>
  <r>
    <n v="719910"/>
    <d v="2014-07-17T12:45:20"/>
    <x v="0"/>
    <s v="Male"/>
    <s v="Service Department"/>
    <x v="1"/>
    <n v="73988"/>
    <n v="73988"/>
    <s v="60001-100000"/>
    <m/>
    <m/>
    <m/>
    <m/>
    <m/>
    <n v="24180.5"/>
    <n v="74002.75"/>
    <n v="49822.25"/>
    <n v="-50552.875"/>
    <n v="148736.125"/>
    <n v="73988"/>
  </r>
  <r>
    <n v="943656"/>
    <d v="2014-07-17T12:46:13"/>
    <x v="0"/>
    <s v="Female"/>
    <s v="Service Department"/>
    <x v="1"/>
    <n v="87176"/>
    <n v="87176"/>
    <s v="60001-100000"/>
    <m/>
    <m/>
    <m/>
    <m/>
    <m/>
    <n v="24118"/>
    <n v="74016.5"/>
    <n v="49898.5"/>
    <n v="-50729.75"/>
    <n v="148864.25"/>
    <n v="87176"/>
  </r>
  <r>
    <n v="442463"/>
    <d v="2014-07-17T12:49:09"/>
    <x v="0"/>
    <s v="Female"/>
    <s v="Service Department"/>
    <x v="1"/>
    <n v="15430"/>
    <n v="15430"/>
    <s v="0-20,000"/>
    <m/>
    <m/>
    <m/>
    <m/>
    <m/>
    <n v="24055.5"/>
    <n v="73986.5"/>
    <n v="49931"/>
    <n v="-50841"/>
    <n v="148883"/>
    <n v="15430"/>
  </r>
  <r>
    <n v="864866"/>
    <d v="2014-07-24T11:21:08"/>
    <x v="0"/>
    <s v="Male"/>
    <s v="Service Department"/>
    <x v="1"/>
    <n v="30653"/>
    <n v="30653"/>
    <s v="20001-40000"/>
    <m/>
    <m/>
    <m/>
    <m/>
    <m/>
    <n v="24243"/>
    <n v="73989"/>
    <n v="49746"/>
    <n v="-50376"/>
    <n v="148608"/>
    <n v="30653"/>
  </r>
  <r>
    <n v="593219"/>
    <d v="2014-08-08T18:23:51"/>
    <x v="0"/>
    <s v="Female"/>
    <s v="Service Department"/>
    <x v="1"/>
    <n v="46299"/>
    <n v="46299"/>
    <s v="40001-60000"/>
    <m/>
    <m/>
    <m/>
    <m/>
    <m/>
    <n v="24180.5"/>
    <n v="74002.75"/>
    <n v="49822.25"/>
    <n v="-50552.875"/>
    <n v="148736.125"/>
    <n v="46299"/>
  </r>
  <r>
    <n v="868653"/>
    <d v="2014-08-18T09:31:12"/>
    <x v="0"/>
    <s v="Male"/>
    <s v="Service Department"/>
    <x v="1"/>
    <n v="51839"/>
    <n v="51839"/>
    <s v="40001-60000"/>
    <m/>
    <m/>
    <m/>
    <m/>
    <m/>
    <n v="24118"/>
    <n v="74016.5"/>
    <n v="49898.5"/>
    <n v="-50729.75"/>
    <n v="148864.25"/>
    <n v="51839"/>
  </r>
  <r>
    <n v="361791"/>
    <d v="2014-08-18T09:32:25"/>
    <x v="0"/>
    <s v="Female"/>
    <s v="Service Department"/>
    <x v="1"/>
    <n v="10347"/>
    <n v="10347"/>
    <s v="0-20,000"/>
    <m/>
    <m/>
    <m/>
    <m/>
    <m/>
    <n v="24055.5"/>
    <n v="74030.25"/>
    <n v="49974.75"/>
    <n v="-50906.625"/>
    <n v="148992.375"/>
    <n v="10347"/>
  </r>
  <r>
    <n v="468586"/>
    <d v="2014-08-18T09:33:57"/>
    <x v="0"/>
    <s v="Female"/>
    <s v="Service Department"/>
    <x v="1"/>
    <n v="71083"/>
    <n v="71083"/>
    <s v="60001-100000"/>
    <m/>
    <m/>
    <m/>
    <m/>
    <m/>
    <n v="24243"/>
    <n v="74044"/>
    <n v="49801"/>
    <n v="-50458.5"/>
    <n v="148745.5"/>
    <n v="71083"/>
  </r>
  <r>
    <n v="901867"/>
    <d v="2014-08-18T09:36:16"/>
    <x v="1"/>
    <s v="Male"/>
    <s v="Service Department"/>
    <x v="1"/>
    <n v="22393"/>
    <n v="22393"/>
    <s v="20001-40000"/>
    <m/>
    <m/>
    <m/>
    <m/>
    <m/>
    <n v="24180.5"/>
    <n v="74065.25"/>
    <n v="49884.75"/>
    <n v="-50646.625"/>
    <n v="148892.375"/>
    <n v="22393"/>
  </r>
  <r>
    <n v="852718"/>
    <d v="2014-08-18T09:37:20"/>
    <x v="0"/>
    <s v="Female"/>
    <s v="Service Department"/>
    <x v="1"/>
    <n v="81245"/>
    <n v="81245"/>
    <s v="60001-100000"/>
    <m/>
    <m/>
    <m/>
    <m/>
    <m/>
    <n v="24248"/>
    <n v="74086.5"/>
    <n v="49838.5"/>
    <n v="-50509.75"/>
    <n v="148844.25"/>
    <n v="81245"/>
  </r>
  <r>
    <n v="102164"/>
    <d v="2014-08-19T09:31:40"/>
    <x v="0"/>
    <s v="Male"/>
    <s v="Service Department"/>
    <x v="1"/>
    <n v="82448"/>
    <n v="82448"/>
    <s v="60001-100000"/>
    <m/>
    <m/>
    <m/>
    <m/>
    <m/>
    <n v="24245.5"/>
    <n v="74030.25"/>
    <n v="49784.75"/>
    <n v="-50431.625"/>
    <n v="148707.375"/>
    <n v="82448"/>
  </r>
  <r>
    <n v="820494"/>
    <d v="2014-08-19T09:34:41"/>
    <x v="0"/>
    <s v="Male"/>
    <s v="Service Department"/>
    <x v="1"/>
    <n v="40154"/>
    <n v="40154"/>
    <s v="40001-60000"/>
    <m/>
    <m/>
    <m/>
    <m/>
    <m/>
    <n v="24243"/>
    <n v="73989"/>
    <n v="49746"/>
    <n v="-50376"/>
    <n v="148608"/>
    <n v="40154"/>
  </r>
  <r>
    <n v="318592"/>
    <d v="2014-08-19T09:37:32"/>
    <x v="0"/>
    <s v="Male"/>
    <s v="Service Department"/>
    <x v="1"/>
    <n v="83637"/>
    <n v="83637"/>
    <s v="60001-100000"/>
    <m/>
    <m/>
    <m/>
    <m/>
    <m/>
    <n v="24180.5"/>
    <n v="74002.75"/>
    <n v="49822.25"/>
    <n v="-50552.875"/>
    <n v="148736.125"/>
    <n v="83637"/>
  </r>
  <r>
    <n v="669110"/>
    <d v="2014-08-19T09:39:08"/>
    <x v="0"/>
    <s v="Female"/>
    <s v="Service Department"/>
    <x v="1"/>
    <n v="5148"/>
    <n v="5148"/>
    <s v="0-20,000"/>
    <m/>
    <m/>
    <m/>
    <m/>
    <m/>
    <n v="24118"/>
    <n v="73984"/>
    <n v="49866"/>
    <n v="-50681"/>
    <n v="148783"/>
    <n v="5148"/>
  </r>
  <r>
    <n v="34851"/>
    <d v="2014-08-31T16:47:40"/>
    <x v="0"/>
    <s v="Male"/>
    <s v="Service Department"/>
    <x v="1"/>
    <n v="26908"/>
    <n v="26908"/>
    <s v="20001-40000"/>
    <m/>
    <m/>
    <m/>
    <m/>
    <m/>
    <n v="24245.5"/>
    <n v="73986.5"/>
    <n v="49741"/>
    <n v="-50366"/>
    <n v="148598"/>
    <n v="26908"/>
  </r>
  <r>
    <n v="594996"/>
    <d v="2014-08-31T16:48:12"/>
    <x v="1"/>
    <s v="Female"/>
    <s v="Service Department"/>
    <x v="1"/>
    <n v="94226"/>
    <n v="94226"/>
    <s v="60001-100000"/>
    <m/>
    <m/>
    <m/>
    <m/>
    <m/>
    <n v="24243"/>
    <n v="73989"/>
    <n v="49746"/>
    <n v="-50376"/>
    <n v="148608"/>
    <n v="94226"/>
  </r>
  <r>
    <n v="231370"/>
    <d v="2014-05-08T09:38:02"/>
    <x v="0"/>
    <s v="Male"/>
    <s v="Service Department"/>
    <x v="1"/>
    <n v="85076"/>
    <n v="85076"/>
    <s v="60001-100000"/>
    <m/>
    <m/>
    <m/>
    <m/>
    <m/>
    <n v="24180.5"/>
    <n v="73981.5"/>
    <n v="49801"/>
    <n v="-50521"/>
    <n v="148683"/>
    <n v="85076"/>
  </r>
  <r>
    <n v="866724"/>
    <d v="2014-05-08T09:38:30"/>
    <x v="0"/>
    <s v="Male"/>
    <s v="Service Department"/>
    <x v="1"/>
    <n v="81111"/>
    <n v="81111"/>
    <s v="60001-100000"/>
    <m/>
    <m/>
    <m/>
    <m/>
    <m/>
    <n v="24118"/>
    <n v="73978"/>
    <n v="49860"/>
    <n v="-50672"/>
    <n v="148768"/>
    <n v="81111"/>
  </r>
  <r>
    <n v="107624"/>
    <d v="2014-05-22T13:12:40"/>
    <x v="0"/>
    <s v="Male"/>
    <s v="Production Department"/>
    <x v="3"/>
    <n v="28974"/>
    <n v="28974"/>
    <s v="20001-40000"/>
    <m/>
    <m/>
    <m/>
    <m/>
    <m/>
    <n v="24055.5"/>
    <n v="73967.75"/>
    <n v="49912.25"/>
    <n v="-50812.875"/>
    <n v="148836.125"/>
    <n v="28974"/>
  </r>
  <r>
    <n v="319905"/>
    <d v="2014-07-29T21:49:02"/>
    <x v="1"/>
    <s v="Male"/>
    <s v="Production Department"/>
    <x v="3"/>
    <n v="40767"/>
    <n v="40767"/>
    <s v="40001-60000"/>
    <m/>
    <m/>
    <m/>
    <m/>
    <m/>
    <n v="23993"/>
    <n v="73977"/>
    <n v="49984"/>
    <n v="-50983"/>
    <n v="148953"/>
    <n v="40767"/>
  </r>
  <r>
    <n v="789265"/>
    <d v="2014-08-12T09:31:28"/>
    <x v="0"/>
    <s v="Male"/>
    <s v="Service Department"/>
    <x v="1"/>
    <n v="6917"/>
    <n v="6917"/>
    <s v="0-20,000"/>
    <m/>
    <m/>
    <m/>
    <m/>
    <m/>
    <n v="23986.25"/>
    <n v="73977.5"/>
    <n v="49991.25"/>
    <n v="-51000.625"/>
    <n v="148964.375"/>
    <n v="6917"/>
  </r>
  <r>
    <n v="728175"/>
    <d v="2014-08-12T09:32:21"/>
    <x v="0"/>
    <s v="Female"/>
    <s v="Service Department"/>
    <x v="1"/>
    <n v="95528"/>
    <n v="95528"/>
    <s v="60001-100000"/>
    <m/>
    <m/>
    <m/>
    <m/>
    <m/>
    <n v="24118"/>
    <n v="73978"/>
    <n v="49860"/>
    <n v="-50672"/>
    <n v="148768"/>
    <n v="95528"/>
  </r>
  <r>
    <n v="576375"/>
    <d v="2014-08-18T12:42:51"/>
    <x v="0"/>
    <s v="Male"/>
    <s v="Service Department"/>
    <x v="4"/>
    <n v="35795"/>
    <n v="35795"/>
    <s v="20001-40000"/>
    <m/>
    <m/>
    <m/>
    <m/>
    <m/>
    <n v="24055.5"/>
    <n v="73967.75"/>
    <n v="49912.25"/>
    <n v="-50812.875"/>
    <n v="148836.125"/>
    <n v="35795"/>
  </r>
  <r>
    <n v="716440"/>
    <d v="2014-05-19T07:33:53"/>
    <x v="0"/>
    <s v="Male"/>
    <s v="Service Department"/>
    <x v="1"/>
    <n v="1752"/>
    <n v="1752"/>
    <s v="0-20,000"/>
    <m/>
    <m/>
    <m/>
    <m/>
    <m/>
    <n v="23993"/>
    <n v="73977"/>
    <n v="49984"/>
    <n v="-50983"/>
    <n v="148953"/>
    <n v="1752"/>
  </r>
  <r>
    <n v="289325"/>
    <d v="2014-05-19T07:36:08"/>
    <x v="0"/>
    <s v="Female"/>
    <s v="Service Department"/>
    <x v="1"/>
    <n v="21988"/>
    <n v="21988"/>
    <s v="20001-40000"/>
    <m/>
    <m/>
    <m/>
    <m/>
    <m/>
    <n v="24180.5"/>
    <n v="73977.5"/>
    <n v="49797"/>
    <n v="-50515"/>
    <n v="148673"/>
    <n v="21988"/>
  </r>
  <r>
    <n v="856141"/>
    <d v="2014-05-20T09:32:09"/>
    <x v="1"/>
    <s v="Male"/>
    <s v="Operations Department"/>
    <x v="4"/>
    <n v="22508"/>
    <n v="22508"/>
    <s v="20001-40000"/>
    <m/>
    <m/>
    <m/>
    <m/>
    <m/>
    <n v="24248"/>
    <n v="73978"/>
    <n v="49730"/>
    <n v="-50347"/>
    <n v="148573"/>
    <n v="22508"/>
  </r>
  <r>
    <n v="356398"/>
    <d v="2014-05-27T12:13:07"/>
    <x v="0"/>
    <s v="Male"/>
    <s v="Operations Department"/>
    <x v="4"/>
    <n v="55254"/>
    <n v="55254"/>
    <s v="40001-60000"/>
    <m/>
    <m/>
    <m/>
    <m/>
    <m/>
    <n v="24265.75"/>
    <n v="73978.5"/>
    <n v="49712.75"/>
    <n v="-50303.375"/>
    <n v="148547.625"/>
    <n v="55254"/>
  </r>
  <r>
    <n v="948977"/>
    <d v="2014-05-30T18:52:30"/>
    <x v="0"/>
    <s v="Female"/>
    <s v="Operations Department"/>
    <x v="4"/>
    <n v="13302"/>
    <n v="13302"/>
    <s v="0-20,000"/>
    <m/>
    <m/>
    <m/>
    <m/>
    <m/>
    <n v="24253"/>
    <n v="73979"/>
    <n v="49726"/>
    <n v="-50336"/>
    <n v="148568"/>
    <n v="13302"/>
  </r>
  <r>
    <n v="446111"/>
    <d v="2014-05-28T09:33:38"/>
    <x v="0"/>
    <s v="Male"/>
    <s v="Operations Department"/>
    <x v="1"/>
    <n v="46261"/>
    <n v="46261"/>
    <s v="40001-60000"/>
    <m/>
    <m/>
    <m/>
    <m/>
    <m/>
    <n v="24291.25"/>
    <n v="73981.5"/>
    <n v="49690.25"/>
    <n v="-50244.125"/>
    <n v="148516.875"/>
    <n v="46261"/>
  </r>
  <r>
    <n v="661687"/>
    <d v="2014-06-04T13:49:18"/>
    <x v="0"/>
    <s v="Female"/>
    <s v="Operations Department"/>
    <x v="1"/>
    <n v="62921"/>
    <n v="62921"/>
    <s v="60001-100000"/>
    <m/>
    <m/>
    <m/>
    <m/>
    <m/>
    <n v="24278.5"/>
    <n v="73984"/>
    <n v="49705.5"/>
    <n v="-50279.75"/>
    <n v="148542.25"/>
    <n v="62921"/>
  </r>
  <r>
    <n v="462821"/>
    <d v="2014-06-04T13:49:26"/>
    <x v="0"/>
    <s v="Don’t want to say"/>
    <s v="Operations Department"/>
    <x v="1"/>
    <n v="77888"/>
    <n v="77888"/>
    <s v="60001-100000"/>
    <m/>
    <m/>
    <m/>
    <m/>
    <m/>
    <n v="24265.75"/>
    <n v="73986.5"/>
    <n v="49720.75"/>
    <n v="-50315.375"/>
    <n v="148567.625"/>
    <n v="77888"/>
  </r>
  <r>
    <n v="385084"/>
    <d v="2014-07-25T13:30:24"/>
    <x v="0"/>
    <s v="Male"/>
    <s v="Service Department"/>
    <x v="4"/>
    <n v="44649"/>
    <n v="44649"/>
    <s v="40001-60000"/>
    <m/>
    <m/>
    <m/>
    <m/>
    <m/>
    <n v="24253"/>
    <n v="73979"/>
    <n v="49726"/>
    <n v="-50336"/>
    <n v="148568"/>
    <n v="44649"/>
  </r>
  <r>
    <n v="839429"/>
    <d v="2014-05-28T09:31:43"/>
    <x v="1"/>
    <s v="Male"/>
    <s v="Operations Department"/>
    <x v="1"/>
    <n v="13382"/>
    <n v="13382"/>
    <s v="0-20,000"/>
    <m/>
    <m/>
    <m/>
    <m/>
    <m/>
    <n v="24250.5"/>
    <n v="73981.5"/>
    <n v="49731"/>
    <n v="-50346"/>
    <n v="148578"/>
    <n v="13382"/>
  </r>
  <r>
    <n v="648497"/>
    <d v="2014-06-09T08:06:40"/>
    <x v="0"/>
    <s v="Male"/>
    <s v="Operations Department"/>
    <x v="1"/>
    <n v="91868"/>
    <n v="91868"/>
    <s v="60001-100000"/>
    <m/>
    <m/>
    <m/>
    <m/>
    <m/>
    <n v="24278.5"/>
    <n v="73984"/>
    <n v="49705.5"/>
    <n v="-50279.75"/>
    <n v="148542.25"/>
    <n v="91868"/>
  </r>
  <r>
    <n v="782375"/>
    <d v="2014-06-17T12:46:37"/>
    <x v="0"/>
    <s v="Male"/>
    <s v="Operations Department"/>
    <x v="1"/>
    <n v="29213"/>
    <n v="29213"/>
    <s v="20001-40000"/>
    <m/>
    <m/>
    <m/>
    <m/>
    <m/>
    <n v="24265.75"/>
    <n v="73978.5"/>
    <n v="49712.75"/>
    <n v="-50303.375"/>
    <n v="148547.625"/>
    <n v="29213"/>
  </r>
  <r>
    <n v="635222"/>
    <d v="2014-06-17T12:47:00"/>
    <x v="1"/>
    <s v="Male"/>
    <s v="Operations Department"/>
    <x v="1"/>
    <n v="44465"/>
    <n v="44465"/>
    <s v="40001-60000"/>
    <m/>
    <m/>
    <m/>
    <m/>
    <m/>
    <n v="24253"/>
    <n v="73979"/>
    <n v="49726"/>
    <n v="-50336"/>
    <n v="148568"/>
    <n v="44465"/>
  </r>
  <r>
    <n v="497576"/>
    <d v="2014-06-17T12:47:52"/>
    <x v="0"/>
    <s v="Male"/>
    <s v="Operations Department"/>
    <x v="1"/>
    <n v="57523"/>
    <n v="57523"/>
    <s v="40001-60000"/>
    <m/>
    <m/>
    <m/>
    <m/>
    <m/>
    <n v="24250.5"/>
    <n v="73981.5"/>
    <n v="49731"/>
    <n v="-50346"/>
    <n v="148578"/>
    <n v="57523"/>
  </r>
  <r>
    <n v="909684"/>
    <d v="2014-06-17T12:48:24"/>
    <x v="0"/>
    <s v="Male"/>
    <s v="Operations Department"/>
    <x v="1"/>
    <n v="8728"/>
    <n v="8728"/>
    <s v="0-20,000"/>
    <m/>
    <m/>
    <m/>
    <m/>
    <m/>
    <n v="24248"/>
    <n v="73984"/>
    <n v="49736"/>
    <n v="-50356"/>
    <n v="148588"/>
    <n v="8728"/>
  </r>
  <r>
    <n v="639524"/>
    <d v="2014-06-17T12:46:44"/>
    <x v="1"/>
    <s v="Female"/>
    <s v="Operations Department"/>
    <x v="1"/>
    <n v="3191"/>
    <n v="3191"/>
    <s v="0-20,000"/>
    <m/>
    <m/>
    <m/>
    <m/>
    <m/>
    <n v="24265.75"/>
    <n v="73986.5"/>
    <n v="49720.75"/>
    <n v="-50315.375"/>
    <n v="148567.625"/>
    <n v="3191"/>
  </r>
  <r>
    <n v="387477"/>
    <d v="2014-06-17T12:48:26"/>
    <x v="0"/>
    <s v="Female"/>
    <s v="Operations Department"/>
    <x v="1"/>
    <n v="53615"/>
    <n v="53615"/>
    <s v="40001-60000"/>
    <m/>
    <m/>
    <m/>
    <m/>
    <m/>
    <n v="24304"/>
    <n v="73989"/>
    <n v="49685"/>
    <n v="-50223.5"/>
    <n v="148516.5"/>
    <n v="53615"/>
  </r>
  <r>
    <n v="972508"/>
    <d v="2014-07-10T15:52:14"/>
    <x v="0"/>
    <s v="Female"/>
    <s v="Marketing Department"/>
    <x v="1"/>
    <n v="7527"/>
    <n v="7527"/>
    <s v="0-20,000"/>
    <m/>
    <m/>
    <m/>
    <m/>
    <m/>
    <n v="24291.25"/>
    <n v="74002.75"/>
    <n v="49711.5"/>
    <n v="-50276"/>
    <n v="148570"/>
    <n v="7527"/>
  </r>
  <r>
    <n v="258904"/>
    <d v="2014-07-10T15:53:01"/>
    <x v="1"/>
    <s v="Male"/>
    <s v="Marketing Department"/>
    <x v="1"/>
    <n v="11276"/>
    <n v="11276"/>
    <s v="0-20,000"/>
    <m/>
    <m/>
    <m/>
    <m/>
    <m/>
    <n v="24312.5"/>
    <n v="74016.5"/>
    <n v="49704"/>
    <n v="-50243.5"/>
    <n v="148572.5"/>
    <n v="11276"/>
  </r>
  <r>
    <n v="779639"/>
    <d v="2014-05-15T19:37:12"/>
    <x v="0"/>
    <s v="Female"/>
    <s v="Operations Department"/>
    <x v="1"/>
    <n v="68294"/>
    <n v="68294"/>
    <s v="60001-100000"/>
    <m/>
    <m/>
    <m/>
    <m/>
    <m/>
    <n v="24321.75"/>
    <n v="74030.25"/>
    <n v="49708.5"/>
    <n v="-50241"/>
    <n v="148593"/>
    <n v="68294"/>
  </r>
  <r>
    <n v="887127"/>
    <d v="2014-05-12T08:33:02"/>
    <x v="0"/>
    <s v="Female"/>
    <s v="Operations Department"/>
    <x v="1"/>
    <n v="30614"/>
    <n v="30614"/>
    <s v="20001-40000"/>
    <m/>
    <m/>
    <m/>
    <m/>
    <m/>
    <n v="24321"/>
    <n v="74044"/>
    <n v="49723"/>
    <n v="-50263.5"/>
    <n v="148628.5"/>
    <n v="30614"/>
  </r>
  <r>
    <n v="29295"/>
    <d v="2014-05-12T08:37:08"/>
    <x v="0"/>
    <s v="Male"/>
    <s v="Operations Department"/>
    <x v="1"/>
    <n v="41964"/>
    <n v="41964"/>
    <s v="40001-60000"/>
    <m/>
    <m/>
    <m/>
    <m/>
    <m/>
    <n v="24316.75"/>
    <n v="74065.25"/>
    <n v="49748.5"/>
    <n v="-50306"/>
    <n v="148688"/>
    <n v="41964"/>
  </r>
  <r>
    <n v="855241"/>
    <d v="2014-05-12T08:32:51"/>
    <x v="0"/>
    <s v="Don’t want to say"/>
    <s v="Operations Department"/>
    <x v="1"/>
    <n v="45191"/>
    <n v="45191"/>
    <s v="40001-60000"/>
    <m/>
    <m/>
    <m/>
    <m/>
    <m/>
    <n v="24312.5"/>
    <n v="74086.5"/>
    <n v="49774"/>
    <n v="-50348.5"/>
    <n v="148747.5"/>
    <n v="45191"/>
  </r>
  <r>
    <n v="271089"/>
    <d v="2014-05-12T09:13:55"/>
    <x v="1"/>
    <s v="Male"/>
    <s v="Operations Department"/>
    <x v="1"/>
    <n v="96041"/>
    <n v="96041"/>
    <s v="60001-100000"/>
    <m/>
    <m/>
    <m/>
    <m/>
    <m/>
    <n v="24308.25"/>
    <n v="74107.75"/>
    <n v="49799.5"/>
    <n v="-50391"/>
    <n v="148807"/>
    <n v="96041"/>
  </r>
  <r>
    <n v="809236"/>
    <d v="2014-05-22T09:32:42"/>
    <x v="0"/>
    <s v="Male"/>
    <s v="Operations Department"/>
    <x v="1"/>
    <n v="14605"/>
    <n v="14605"/>
    <s v="0-20,000"/>
    <m/>
    <m/>
    <m/>
    <m/>
    <m/>
    <n v="24304"/>
    <n v="74044"/>
    <n v="49740"/>
    <n v="-50306"/>
    <n v="148654"/>
    <n v="14605"/>
  </r>
  <r>
    <n v="378743"/>
    <d v="2014-05-29T18:15:55"/>
    <x v="1"/>
    <s v="Male"/>
    <s v="Operations Department"/>
    <x v="1"/>
    <n v="27190"/>
    <n v="27190"/>
    <s v="20001-40000"/>
    <m/>
    <m/>
    <m/>
    <m/>
    <m/>
    <n v="24316.75"/>
    <n v="74065.25"/>
    <n v="49748.5"/>
    <n v="-50306"/>
    <n v="148688"/>
    <n v="27190"/>
  </r>
  <r>
    <n v="54723"/>
    <d v="2014-05-29T21:36:33"/>
    <x v="0"/>
    <s v="Female"/>
    <s v="Operations Department"/>
    <x v="1"/>
    <n v="2860"/>
    <n v="2860"/>
    <s v="0-20,000"/>
    <m/>
    <m/>
    <m/>
    <m/>
    <m/>
    <n v="24312.5"/>
    <n v="74086.5"/>
    <n v="49774"/>
    <n v="-50348.5"/>
    <n v="148747.5"/>
    <n v="2860"/>
  </r>
  <r>
    <n v="95496"/>
    <d v="2014-05-29T21:42:40"/>
    <x v="0"/>
    <s v="Male"/>
    <s v="Operations Department"/>
    <x v="1"/>
    <n v="24782"/>
    <n v="24782"/>
    <s v="20001-40000"/>
    <m/>
    <m/>
    <m/>
    <m/>
    <m/>
    <n v="24321.75"/>
    <n v="74107.75"/>
    <n v="49786"/>
    <n v="-50357.25"/>
    <n v="148786.75"/>
    <n v="24782"/>
  </r>
  <r>
    <n v="971957"/>
    <d v="2014-06-12T08:34:40"/>
    <x v="0"/>
    <s v="Male"/>
    <s v="Operations Department"/>
    <x v="1"/>
    <n v="76181"/>
    <n v="76181"/>
    <s v="60001-100000"/>
    <m/>
    <m/>
    <m/>
    <m/>
    <m/>
    <n v="24321"/>
    <n v="74129"/>
    <n v="49808"/>
    <n v="-50391"/>
    <n v="148841"/>
    <n v="76181"/>
  </r>
  <r>
    <n v="654427"/>
    <d v="2014-06-12T08:31:58"/>
    <x v="1"/>
    <s v="Female"/>
    <s v="Operations Department"/>
    <x v="1"/>
    <n v="53660"/>
    <n v="53660"/>
    <s v="40001-60000"/>
    <m/>
    <m/>
    <m/>
    <m/>
    <m/>
    <n v="24316.75"/>
    <n v="74065.25"/>
    <n v="49748.5"/>
    <n v="-50306"/>
    <n v="148688"/>
    <n v="53660"/>
  </r>
  <r>
    <n v="155708"/>
    <d v="2014-05-31T14:06:35"/>
    <x v="0"/>
    <s v="Male"/>
    <s v="Operations Department"/>
    <x v="1"/>
    <n v="61643"/>
    <n v="61643"/>
    <s v="60001-100000"/>
    <m/>
    <m/>
    <m/>
    <m/>
    <m/>
    <n v="24312.5"/>
    <n v="74086.5"/>
    <n v="49774"/>
    <n v="-50348.5"/>
    <n v="148747.5"/>
    <n v="61643"/>
  </r>
  <r>
    <n v="708125"/>
    <d v="2014-05-31T14:08:05"/>
    <x v="1"/>
    <s v="Male"/>
    <s v="Operations Department"/>
    <x v="1"/>
    <n v="70430"/>
    <n v="70430"/>
    <s v="60001-100000"/>
    <m/>
    <m/>
    <m/>
    <m/>
    <m/>
    <n v="24308.25"/>
    <n v="74107.75"/>
    <n v="49799.5"/>
    <n v="-50391"/>
    <n v="148807"/>
    <n v="70430"/>
  </r>
  <r>
    <n v="223843"/>
    <d v="2014-05-31T14:10:46"/>
    <x v="1"/>
    <s v="Male"/>
    <s v="Operations Department"/>
    <x v="1"/>
    <n v="8413"/>
    <n v="8413"/>
    <s v="0-20,000"/>
    <m/>
    <m/>
    <m/>
    <m/>
    <m/>
    <n v="24304"/>
    <n v="74129"/>
    <n v="49825"/>
    <n v="-50433.5"/>
    <n v="148866.5"/>
    <n v="8413"/>
  </r>
  <r>
    <n v="582635"/>
    <d v="2014-06-02T03:15:41"/>
    <x v="1"/>
    <s v="Male"/>
    <s v="Operations Department"/>
    <x v="1"/>
    <n v="77272"/>
    <n v="77272"/>
    <s v="60001-100000"/>
    <m/>
    <m/>
    <m/>
    <m/>
    <m/>
    <n v="24316.75"/>
    <n v="74144"/>
    <n v="49827.25"/>
    <n v="-50424.125"/>
    <n v="148884.875"/>
    <n v="77272"/>
  </r>
  <r>
    <n v="286547"/>
    <d v="2014-06-06T18:34:20"/>
    <x v="0"/>
    <s v="Female"/>
    <s v="Operations Department"/>
    <x v="1"/>
    <n v="73559"/>
    <n v="73559"/>
    <s v="60001-100000"/>
    <m/>
    <m/>
    <m/>
    <m/>
    <m/>
    <n v="24312.5"/>
    <n v="74086.5"/>
    <n v="49774"/>
    <n v="-50348.5"/>
    <n v="148747.5"/>
    <n v="73559"/>
  </r>
  <r>
    <n v="455493"/>
    <d v="2014-06-06T18:34:54"/>
    <x v="0"/>
    <s v="Male"/>
    <s v="Operations Department"/>
    <x v="1"/>
    <n v="17698"/>
    <n v="17698"/>
    <s v="0-20,000"/>
    <m/>
    <m/>
    <m/>
    <m/>
    <m/>
    <n v="24308.25"/>
    <n v="74107.75"/>
    <n v="49799.5"/>
    <n v="-50391"/>
    <n v="148807"/>
    <n v="17698"/>
  </r>
  <r>
    <n v="487282"/>
    <d v="2014-06-06T18:35:58"/>
    <x v="1"/>
    <s v="Female"/>
    <s v="Operations Department"/>
    <x v="1"/>
    <n v="54274"/>
    <n v="54274"/>
    <s v="40001-60000"/>
    <m/>
    <m/>
    <m/>
    <m/>
    <m/>
    <n v="24321"/>
    <n v="74129"/>
    <n v="49808"/>
    <n v="-50391"/>
    <n v="148841"/>
    <n v="54274"/>
  </r>
  <r>
    <n v="940819"/>
    <d v="2014-06-06T18:38:29"/>
    <x v="0"/>
    <s v="Female"/>
    <s v="Operations Department"/>
    <x v="1"/>
    <n v="94677"/>
    <n v="94677"/>
    <s v="60001-100000"/>
    <m/>
    <m/>
    <m/>
    <m/>
    <m/>
    <n v="24316.75"/>
    <n v="74144"/>
    <n v="49827.25"/>
    <n v="-50424.125"/>
    <n v="148884.875"/>
    <n v="94677"/>
  </r>
  <r>
    <n v="661209"/>
    <d v="2014-06-06T18:38:58"/>
    <x v="0"/>
    <s v="Male"/>
    <s v="Operations Department"/>
    <x v="1"/>
    <n v="17436"/>
    <n v="17436"/>
    <s v="0-20,000"/>
    <m/>
    <m/>
    <m/>
    <m/>
    <m/>
    <n v="24312.5"/>
    <n v="74086.5"/>
    <n v="49774"/>
    <n v="-50348.5"/>
    <n v="148747.5"/>
    <n v="17436"/>
  </r>
  <r>
    <n v="808006"/>
    <d v="2014-06-06T18:39:23"/>
    <x v="0"/>
    <s v="Male"/>
    <s v="Operations Department"/>
    <x v="1"/>
    <n v="36887"/>
    <n v="36887"/>
    <s v="20001-40000"/>
    <m/>
    <m/>
    <m/>
    <m/>
    <m/>
    <n v="24321.75"/>
    <n v="74107.75"/>
    <n v="49786"/>
    <n v="-50357.25"/>
    <n v="148786.75"/>
    <n v="36887"/>
  </r>
  <r>
    <n v="228903"/>
    <d v="2014-07-19T18:30:57"/>
    <x v="1"/>
    <s v="Female"/>
    <s v="Operations Department"/>
    <x v="3"/>
    <n v="93345"/>
    <n v="93345"/>
    <s v="60001-100000"/>
    <m/>
    <m/>
    <m/>
    <m/>
    <m/>
    <n v="24321"/>
    <n v="74129"/>
    <n v="49808"/>
    <n v="-50391"/>
    <n v="148841"/>
    <n v="93345"/>
  </r>
  <r>
    <n v="921308"/>
    <d v="2014-07-19T18:32:09"/>
    <x v="0"/>
    <s v="Male"/>
    <s v="Operations Department"/>
    <x v="3"/>
    <n v="31438"/>
    <n v="31438"/>
    <s v="20001-40000"/>
    <m/>
    <m/>
    <m/>
    <m/>
    <m/>
    <n v="24316.75"/>
    <n v="74065.25"/>
    <n v="49748.5"/>
    <n v="-50306"/>
    <n v="148688"/>
    <n v="31438"/>
  </r>
  <r>
    <n v="950993"/>
    <d v="2014-08-14T09:31:58"/>
    <x v="1"/>
    <s v="Don’t want to say"/>
    <s v="Human Resource Department"/>
    <x v="7"/>
    <n v="65270"/>
    <n v="65270"/>
    <s v="60001-100000"/>
    <m/>
    <m/>
    <m/>
    <m/>
    <m/>
    <n v="24312.5"/>
    <n v="74086.5"/>
    <n v="49774"/>
    <n v="-50348.5"/>
    <n v="148747.5"/>
    <n v="65270"/>
  </r>
  <r>
    <n v="503906"/>
    <d v="2014-08-23T11:07:04"/>
    <x v="0"/>
    <s v="Male"/>
    <s v="Human Resource Department"/>
    <x v="7"/>
    <n v="70176"/>
    <n v="70176"/>
    <s v="60001-100000"/>
    <m/>
    <m/>
    <m/>
    <m/>
    <m/>
    <n v="24308.25"/>
    <n v="74107.75"/>
    <n v="49799.5"/>
    <n v="-50391"/>
    <n v="148807"/>
    <n v="70176"/>
  </r>
  <r>
    <n v="863564"/>
    <d v="2014-06-19T09:31:55"/>
    <x v="0"/>
    <s v="Male"/>
    <s v="Operations Department"/>
    <x v="7"/>
    <n v="65197"/>
    <n v="65197"/>
    <s v="60001-100000"/>
    <m/>
    <m/>
    <m/>
    <m/>
    <m/>
    <n v="24304"/>
    <n v="74129"/>
    <n v="49825"/>
    <n v="-50433.5"/>
    <n v="148866.5"/>
    <n v="65197"/>
  </r>
  <r>
    <n v="598901"/>
    <d v="2014-05-01T09:34:46"/>
    <x v="0"/>
    <s v="Female"/>
    <s v="Finance Department"/>
    <x v="3"/>
    <n v="48485"/>
    <n v="48485"/>
    <s v="40001-60000"/>
    <m/>
    <m/>
    <m/>
    <m/>
    <m/>
    <n v="24291.25"/>
    <n v="74144"/>
    <n v="49852.75"/>
    <n v="-50487.875"/>
    <n v="148923.125"/>
    <n v="48485"/>
  </r>
  <r>
    <n v="734062"/>
    <d v="2014-05-09T11:41:55"/>
    <x v="1"/>
    <s v="Female"/>
    <s v="Finance Department"/>
    <x v="3"/>
    <n v="4236"/>
    <n v="4236"/>
    <s v="0-20,000"/>
    <m/>
    <m/>
    <m/>
    <m/>
    <m/>
    <n v="24278.5"/>
    <n v="74159"/>
    <n v="49880.5"/>
    <n v="-50542.25"/>
    <n v="148979.75"/>
    <n v="4236"/>
  </r>
  <r>
    <n v="684474"/>
    <d v="2014-05-09T11:42:53"/>
    <x v="1"/>
    <s v="Female"/>
    <s v="Finance Department"/>
    <x v="3"/>
    <n v="10086"/>
    <n v="10086"/>
    <s v="0-20,000"/>
    <m/>
    <m/>
    <m/>
    <m/>
    <m/>
    <n v="24308.25"/>
    <n v="74174"/>
    <n v="49865.75"/>
    <n v="-50490.375"/>
    <n v="148972.625"/>
    <n v="10086"/>
  </r>
  <r>
    <n v="321013"/>
    <d v="2014-05-23T02:06:03"/>
    <x v="0"/>
    <s v="Female"/>
    <s v="Finance Department"/>
    <x v="3"/>
    <n v="60821"/>
    <n v="60821"/>
    <s v="60001-100000"/>
    <m/>
    <m/>
    <m/>
    <m/>
    <m/>
    <n v="24321"/>
    <n v="74189"/>
    <n v="49868"/>
    <n v="-50481"/>
    <n v="148991"/>
    <n v="60821"/>
  </r>
  <r>
    <n v="223885"/>
    <d v="2014-06-26T09:32:35"/>
    <x v="0"/>
    <s v="Female"/>
    <s v="Finance Department"/>
    <x v="3"/>
    <n v="1362"/>
    <n v="1362"/>
    <s v="0-20,000"/>
    <m/>
    <m/>
    <m/>
    <m/>
    <m/>
    <n v="24316.75"/>
    <n v="74199.25"/>
    <n v="49882.5"/>
    <n v="-50507"/>
    <n v="149023"/>
    <n v="1362"/>
  </r>
  <r>
    <n v="368107"/>
    <d v="2014-06-26T09:33:07"/>
    <x v="0"/>
    <s v="Female"/>
    <s v="Finance Department"/>
    <x v="3"/>
    <n v="72342"/>
    <n v="72342"/>
    <s v="60001-100000"/>
    <m/>
    <m/>
    <m/>
    <m/>
    <m/>
    <n v="24322.5"/>
    <n v="74209.5"/>
    <n v="49887"/>
    <n v="-50508"/>
    <n v="149040"/>
    <n v="72342"/>
  </r>
  <r>
    <n v="591934"/>
    <d v="2014-06-27T09:19:51"/>
    <x v="0"/>
    <s v="Female"/>
    <s v="Finance Department"/>
    <x v="3"/>
    <n v="54161"/>
    <n v="54161"/>
    <s v="40001-60000"/>
    <m/>
    <m/>
    <m/>
    <m/>
    <m/>
    <n v="24321.75"/>
    <n v="74219.75"/>
    <n v="49898"/>
    <n v="-50525.25"/>
    <n v="149066.75"/>
    <n v="54161"/>
  </r>
  <r>
    <n v="17705"/>
    <d v="2014-06-27T09:20:23"/>
    <x v="1"/>
    <s v="Female"/>
    <s v="Finance Department"/>
    <x v="3"/>
    <n v="88585"/>
    <n v="88585"/>
    <s v="60001-100000"/>
    <m/>
    <m/>
    <m/>
    <m/>
    <m/>
    <n v="24321"/>
    <n v="74230"/>
    <n v="49909"/>
    <n v="-50542.5"/>
    <n v="149093.5"/>
    <n v="88585"/>
  </r>
  <r>
    <n v="634127"/>
    <d v="2014-06-27T09:20:50"/>
    <x v="1"/>
    <s v="Female"/>
    <s v="Finance Department"/>
    <x v="3"/>
    <n v="75995"/>
    <n v="75995"/>
    <s v="60001-100000"/>
    <m/>
    <m/>
    <m/>
    <m/>
    <m/>
    <n v="24316.75"/>
    <n v="74199.25"/>
    <n v="49882.5"/>
    <n v="-50507"/>
    <n v="149023"/>
    <n v="75995"/>
  </r>
  <r>
    <n v="138292"/>
    <d v="2014-06-27T09:21:57"/>
    <x v="0"/>
    <s v="Female"/>
    <s v="Finance Department"/>
    <x v="3"/>
    <n v="71266"/>
    <n v="71266"/>
    <s v="60001-100000"/>
    <m/>
    <m/>
    <m/>
    <m/>
    <m/>
    <n v="24312.5"/>
    <n v="74159"/>
    <n v="49846.5"/>
    <n v="-50457.25"/>
    <n v="148928.75"/>
    <n v="71266"/>
  </r>
  <r>
    <n v="898973"/>
    <d v="2014-07-09T13:03:21"/>
    <x v="1"/>
    <s v="Female"/>
    <s v="Finance Department"/>
    <x v="3"/>
    <n v="20359"/>
    <n v="20359"/>
    <s v="20001-40000"/>
    <m/>
    <m/>
    <m/>
    <m/>
    <m/>
    <n v="24308.25"/>
    <n v="74174"/>
    <n v="49865.75"/>
    <n v="-50490.375"/>
    <n v="148972.625"/>
    <n v="20359"/>
  </r>
  <r>
    <n v="948183"/>
    <d v="2014-07-09T13:03:47"/>
    <x v="1"/>
    <s v="Female"/>
    <s v="Finance Department"/>
    <x v="3"/>
    <n v="24637"/>
    <n v="24637"/>
    <s v="20001-40000"/>
    <m/>
    <m/>
    <m/>
    <m/>
    <m/>
    <n v="24321"/>
    <n v="74189"/>
    <n v="49868"/>
    <n v="-50481"/>
    <n v="148991"/>
    <n v="24637"/>
  </r>
  <r>
    <n v="939079"/>
    <d v="2014-07-09T13:08:24"/>
    <x v="0"/>
    <s v="Female"/>
    <s v="Finance Department"/>
    <x v="3"/>
    <n v="5463"/>
    <n v="5463"/>
    <s v="0-20,000"/>
    <m/>
    <m/>
    <m/>
    <m/>
    <m/>
    <n v="24316.75"/>
    <n v="74199.25"/>
    <n v="49882.5"/>
    <n v="-50507"/>
    <n v="149023"/>
    <n v="5463"/>
  </r>
  <r>
    <n v="666787"/>
    <d v="2014-08-07T09:37:23"/>
    <x v="1"/>
    <s v="Female"/>
    <s v="Finance Department"/>
    <x v="3"/>
    <n v="18219"/>
    <n v="18219"/>
    <s v="0-20,000"/>
    <m/>
    <m/>
    <m/>
    <m/>
    <m/>
    <n v="24322.5"/>
    <n v="74209.5"/>
    <n v="49887"/>
    <n v="-50508"/>
    <n v="149040"/>
    <n v="18219"/>
  </r>
  <r>
    <n v="464525"/>
    <d v="2014-08-07T09:38:55"/>
    <x v="0"/>
    <s v="Female"/>
    <s v="Finance Department"/>
    <x v="3"/>
    <n v="67224"/>
    <n v="67224"/>
    <s v="60001-100000"/>
    <m/>
    <m/>
    <m/>
    <m/>
    <m/>
    <n v="24326.75"/>
    <n v="74219.75"/>
    <n v="49893"/>
    <n v="-50512.75"/>
    <n v="149059.25"/>
    <n v="67224"/>
  </r>
  <r>
    <n v="313111"/>
    <d v="2014-08-18T11:55:10"/>
    <x v="0"/>
    <s v="Female"/>
    <s v="Finance Department"/>
    <x v="3"/>
    <n v="36531"/>
    <n v="36531"/>
    <s v="20001-40000"/>
    <m/>
    <m/>
    <m/>
    <m/>
    <m/>
    <n v="24324"/>
    <n v="74230"/>
    <n v="49906"/>
    <n v="-50535"/>
    <n v="149089"/>
    <n v="36531"/>
  </r>
  <r>
    <n v="641673"/>
    <d v="2014-05-24T18:28:17"/>
    <x v="1"/>
    <s v="Female"/>
    <s v="Human Resource Department"/>
    <x v="1"/>
    <n v="94692"/>
    <n v="94692"/>
    <s v="60001-100000"/>
    <m/>
    <m/>
    <m/>
    <m/>
    <m/>
    <n v="24323.25"/>
    <n v="74251.5"/>
    <n v="49928.25"/>
    <n v="-50569.125"/>
    <n v="149143.875"/>
    <n v="94692"/>
  </r>
  <r>
    <n v="344006"/>
    <d v="2014-05-24T18:29:47"/>
    <x v="0"/>
    <s v="Male"/>
    <s v="Human Resource Department"/>
    <x v="1"/>
    <n v="92808"/>
    <n v="92808"/>
    <s v="60001-100000"/>
    <m/>
    <m/>
    <m/>
    <m/>
    <m/>
    <n v="24322.5"/>
    <n v="74209.5"/>
    <n v="49887"/>
    <n v="-50508"/>
    <n v="149040"/>
    <n v="92808"/>
  </r>
  <r>
    <n v="689821"/>
    <d v="2014-06-06T12:20:17"/>
    <x v="0"/>
    <s v="Female"/>
    <s v="Human Resource Department"/>
    <x v="1"/>
    <n v="46043"/>
    <n v="46043"/>
    <s v="40001-60000"/>
    <m/>
    <m/>
    <m/>
    <m/>
    <m/>
    <n v="24321.75"/>
    <n v="74174"/>
    <n v="49852.25"/>
    <n v="-50456.625"/>
    <n v="148952.375"/>
    <n v="46043"/>
  </r>
  <r>
    <n v="610153"/>
    <d v="2014-06-04T19:20:07"/>
    <x v="0"/>
    <s v="Male"/>
    <s v="Sales Department"/>
    <x v="7"/>
    <n v="31730"/>
    <n v="31730"/>
    <s v="20001-40000"/>
    <m/>
    <m/>
    <m/>
    <m/>
    <m/>
    <n v="24321"/>
    <n v="74189"/>
    <n v="49868"/>
    <n v="-50481"/>
    <n v="148991"/>
    <n v="31730"/>
  </r>
  <r>
    <n v="669053"/>
    <d v="2014-06-16T07:09:28"/>
    <x v="1"/>
    <s v="Male"/>
    <s v="Sales Department"/>
    <x v="7"/>
    <n v="27929"/>
    <n v="27929"/>
    <s v="20001-40000"/>
    <m/>
    <m/>
    <m/>
    <m/>
    <m/>
    <n v="24316.75"/>
    <n v="74199.25"/>
    <n v="49882.5"/>
    <n v="-50507"/>
    <n v="149023"/>
    <n v="27929"/>
  </r>
  <r>
    <n v="997125"/>
    <d v="2014-07-14T07:02:12"/>
    <x v="1"/>
    <s v="Male"/>
    <s v="Sales Department"/>
    <x v="7"/>
    <n v="82697"/>
    <n v="82697"/>
    <s v="60001-100000"/>
    <m/>
    <m/>
    <m/>
    <m/>
    <m/>
    <n v="24312.5"/>
    <n v="74209.5"/>
    <n v="49897"/>
    <n v="-50533"/>
    <n v="149055"/>
    <n v="82697"/>
  </r>
  <r>
    <n v="548533"/>
    <d v="2014-07-26T01:19:05"/>
    <x v="1"/>
    <s v="Male"/>
    <s v="Sales Department"/>
    <x v="7"/>
    <n v="21815"/>
    <n v="21815"/>
    <s v="20001-40000"/>
    <m/>
    <m/>
    <m/>
    <m/>
    <m/>
    <n v="24308.25"/>
    <n v="74174"/>
    <n v="49865.75"/>
    <n v="-50490.375"/>
    <n v="148972.625"/>
    <n v="21815"/>
  </r>
  <r>
    <n v="104406"/>
    <d v="2014-07-26T01:19:33"/>
    <x v="1"/>
    <s v="Male"/>
    <s v="Sales Department"/>
    <x v="7"/>
    <n v="72483"/>
    <n v="72483"/>
    <s v="60001-100000"/>
    <m/>
    <m/>
    <m/>
    <m/>
    <m/>
    <n v="24321"/>
    <n v="74189"/>
    <n v="49868"/>
    <n v="-50481"/>
    <n v="148991"/>
    <n v="72483"/>
  </r>
  <r>
    <n v="860046"/>
    <d v="2014-08-01T16:07:46"/>
    <x v="0"/>
    <s v="Male"/>
    <s v="Sales Department"/>
    <x v="4"/>
    <n v="43187"/>
    <n v="43187"/>
    <s v="40001-60000"/>
    <m/>
    <m/>
    <m/>
    <m/>
    <m/>
    <n v="24316.75"/>
    <n v="74199.25"/>
    <n v="49882.5"/>
    <n v="-50507"/>
    <n v="149023"/>
    <n v="43187"/>
  </r>
  <r>
    <n v="218715"/>
    <d v="2014-08-01T16:10:36"/>
    <x v="1"/>
    <s v="Female"/>
    <s v="Sales Department"/>
    <x v="4"/>
    <n v="36580"/>
    <n v="36580"/>
    <s v="20001-40000"/>
    <m/>
    <m/>
    <m/>
    <m/>
    <m/>
    <n v="24312.5"/>
    <n v="74209.5"/>
    <n v="49897"/>
    <n v="-50533"/>
    <n v="149055"/>
    <n v="36580"/>
  </r>
  <r>
    <n v="196569"/>
    <d v="2014-08-01T16:07:46"/>
    <x v="1"/>
    <s v="Female"/>
    <s v="Sales Department"/>
    <x v="4"/>
    <n v="38193"/>
    <n v="38193"/>
    <s v="20001-40000"/>
    <m/>
    <m/>
    <m/>
    <m/>
    <m/>
    <n v="24308.25"/>
    <n v="74219.75"/>
    <n v="49911.5"/>
    <n v="-50559"/>
    <n v="149087"/>
    <n v="38193"/>
  </r>
  <r>
    <n v="227866"/>
    <d v="2014-08-01T16:08:49"/>
    <x v="0"/>
    <s v="Female"/>
    <s v="Sales Department"/>
    <x v="4"/>
    <n v="54120"/>
    <n v="54120"/>
    <s v="40001-60000"/>
    <m/>
    <m/>
    <m/>
    <m/>
    <m/>
    <n v="24304"/>
    <n v="74230"/>
    <n v="49926"/>
    <n v="-50585"/>
    <n v="149119"/>
    <n v="54120"/>
  </r>
  <r>
    <n v="479702"/>
    <d v="2014-08-16T11:30:35"/>
    <x v="1"/>
    <s v="Female"/>
    <s v="Sales Department"/>
    <x v="4"/>
    <n v="80223"/>
    <n v="80223"/>
    <s v="60001-100000"/>
    <m/>
    <m/>
    <m/>
    <m/>
    <m/>
    <n v="24291.25"/>
    <n v="74251.5"/>
    <n v="49960.25"/>
    <n v="-50649.125"/>
    <n v="149191.875"/>
    <n v="80223"/>
  </r>
  <r>
    <n v="533468"/>
    <d v="2014-08-04T09:32:43"/>
    <x v="0"/>
    <s v="Female"/>
    <s v="Sales Department"/>
    <x v="4"/>
    <n v="22019"/>
    <n v="22019"/>
    <s v="20001-40000"/>
    <m/>
    <m/>
    <m/>
    <m/>
    <m/>
    <n v="24278.5"/>
    <n v="74209.5"/>
    <n v="49931"/>
    <n v="-50618"/>
    <n v="149106"/>
    <n v="22019"/>
  </r>
  <r>
    <n v="598841"/>
    <d v="2014-08-04T09:33:46"/>
    <x v="0"/>
    <s v="Female"/>
    <s v="Sales Department"/>
    <x v="4"/>
    <n v="5877"/>
    <n v="5877"/>
    <s v="0-20,000"/>
    <m/>
    <m/>
    <m/>
    <m/>
    <m/>
    <n v="24308.25"/>
    <n v="74219.75"/>
    <n v="49911.5"/>
    <n v="-50559"/>
    <n v="149087"/>
    <n v="5877"/>
  </r>
  <r>
    <n v="698761"/>
    <d v="2014-08-04T09:34:49"/>
    <x v="0"/>
    <s v="Female"/>
    <s v="Sales Department"/>
    <x v="4"/>
    <n v="33667"/>
    <n v="33667"/>
    <s v="20001-40000"/>
    <m/>
    <m/>
    <m/>
    <m/>
    <m/>
    <n v="24321"/>
    <n v="74230"/>
    <n v="49909"/>
    <n v="-50542.5"/>
    <n v="149093.5"/>
    <n v="33667"/>
  </r>
  <r>
    <n v="634055"/>
    <d v="2014-08-04T09:37:18"/>
    <x v="1"/>
    <s v="Female"/>
    <s v="Sales Department"/>
    <x v="4"/>
    <n v="25657"/>
    <n v="25657"/>
    <s v="20001-40000"/>
    <m/>
    <m/>
    <m/>
    <m/>
    <m/>
    <n v="24316.75"/>
    <n v="74251.5"/>
    <n v="49934.75"/>
    <n v="-50585.375"/>
    <n v="149153.625"/>
    <n v="25657"/>
  </r>
  <r>
    <n v="262748"/>
    <d v="2014-08-04T09:31:56"/>
    <x v="0"/>
    <s v="Don’t want to say"/>
    <s v="Sales Department"/>
    <x v="4"/>
    <n v="17951"/>
    <n v="17951"/>
    <s v="0-20,000"/>
    <m/>
    <m/>
    <m/>
    <m/>
    <m/>
    <n v="24312.5"/>
    <n v="74273"/>
    <n v="49960.5"/>
    <n v="-50628.25"/>
    <n v="149213.75"/>
    <n v="17951"/>
  </r>
  <r>
    <n v="805290"/>
    <d v="2014-06-30T09:31:42"/>
    <x v="0"/>
    <s v="Male"/>
    <s v="Service Department"/>
    <x v="8"/>
    <n v="4849"/>
    <n v="4849"/>
    <s v="0-20,000"/>
    <m/>
    <m/>
    <m/>
    <m/>
    <m/>
    <n v="24321.75"/>
    <n v="74294.5"/>
    <n v="49972.75"/>
    <n v="-50637.375"/>
    <n v="149253.625"/>
    <n v="4849"/>
  </r>
  <r>
    <n v="633958"/>
    <d v="2014-07-07T09:32:57"/>
    <x v="1"/>
    <s v="Male"/>
    <s v="Purchase Department"/>
    <x v="4"/>
    <n v="37853"/>
    <n v="37853"/>
    <s v="20001-40000"/>
    <m/>
    <m/>
    <m/>
    <m/>
    <m/>
    <n v="24324"/>
    <n v="74316"/>
    <n v="49992"/>
    <n v="-50664"/>
    <n v="149304"/>
    <n v="37853"/>
  </r>
  <r>
    <n v="197169"/>
    <d v="2014-06-02T09:38:52"/>
    <x v="1"/>
    <s v="Male"/>
    <s v="Operations Department"/>
    <x v="0"/>
    <n v="98968"/>
    <n v="98968"/>
    <s v="60001-100000"/>
    <m/>
    <m/>
    <m/>
    <m/>
    <m/>
    <n v="24323.25"/>
    <n v="74317"/>
    <n v="49993.75"/>
    <n v="-50667.375"/>
    <n v="149307.625"/>
    <n v="98968"/>
  </r>
  <r>
    <n v="225384"/>
    <d v="2014-05-26T09:31:46"/>
    <x v="0"/>
    <s v="Male"/>
    <s v="Operations Department"/>
    <x v="1"/>
    <n v="77939"/>
    <n v="77939"/>
    <s v="60001-100000"/>
    <m/>
    <m/>
    <m/>
    <m/>
    <m/>
    <n v="24322.5"/>
    <n v="74273"/>
    <n v="49950.5"/>
    <n v="-50603.25"/>
    <n v="149198.75"/>
    <n v="77939"/>
  </r>
  <r>
    <n v="395184"/>
    <d v="2014-07-18T09:58:41"/>
    <x v="1"/>
    <s v="Male"/>
    <s v="Service Department"/>
    <x v="7"/>
    <n v="7431"/>
    <n v="7431"/>
    <s v="0-20,000"/>
    <m/>
    <m/>
    <m/>
    <m/>
    <m/>
    <n v="24321.75"/>
    <n v="74219.75"/>
    <n v="49898"/>
    <n v="-50525.25"/>
    <n v="149066.75"/>
    <n v="7431"/>
  </r>
  <r>
    <n v="972195"/>
    <d v="2014-08-19T09:31:32"/>
    <x v="0"/>
    <s v="Male"/>
    <s v="Operations Department"/>
    <x v="1"/>
    <n v="47164"/>
    <n v="47164"/>
    <s v="40001-60000"/>
    <m/>
    <m/>
    <m/>
    <m/>
    <m/>
    <n v="24324"/>
    <n v="74230"/>
    <n v="49906"/>
    <n v="-50535"/>
    <n v="149089"/>
    <n v="47164"/>
  </r>
  <r>
    <n v="543577"/>
    <d v="2014-07-15T19:57:19"/>
    <x v="1"/>
    <s v="Female"/>
    <s v="Finance Department"/>
    <x v="1"/>
    <n v="2013"/>
    <n v="2013"/>
    <s v="0-20,000"/>
    <m/>
    <m/>
    <m/>
    <m/>
    <m/>
    <n v="24323.25"/>
    <n v="74251.5"/>
    <n v="49928.25"/>
    <n v="-50569.125"/>
    <n v="149143.875"/>
    <n v="2013"/>
  </r>
  <r>
    <n v="458491"/>
    <d v="2014-07-15T19:59:19"/>
    <x v="1"/>
    <s v="Don’t want to say"/>
    <s v="Finance Department"/>
    <x v="1"/>
    <n v="93263"/>
    <n v="93263"/>
    <s v="60001-100000"/>
    <m/>
    <m/>
    <m/>
    <m/>
    <m/>
    <n v="24329.5"/>
    <n v="74273"/>
    <n v="49943.5"/>
    <n v="-50585.75"/>
    <n v="149188.25"/>
    <n v="93263"/>
  </r>
  <r>
    <n v="463985"/>
    <d v="2014-07-15T20:00:23"/>
    <x v="1"/>
    <s v="Don’t want to say"/>
    <s v="Finance Department"/>
    <x v="1"/>
    <n v="2052"/>
    <n v="2052"/>
    <s v="0-20,000"/>
    <m/>
    <m/>
    <m/>
    <m/>
    <m/>
    <n v="24326.75"/>
    <n v="74219.75"/>
    <n v="49893"/>
    <n v="-50512.75"/>
    <n v="149059.25"/>
    <n v="2052"/>
  </r>
  <r>
    <n v="78791"/>
    <d v="2014-07-24T10:44:11"/>
    <x v="0"/>
    <s v="Don’t want to say"/>
    <s v="Finance Department"/>
    <x v="1"/>
    <n v="5949"/>
    <n v="5949"/>
    <s v="0-20,000"/>
    <m/>
    <m/>
    <m/>
    <m/>
    <m/>
    <n v="24335"/>
    <n v="74230"/>
    <n v="49895"/>
    <n v="-50507.5"/>
    <n v="149072.5"/>
    <n v="5949"/>
  </r>
  <r>
    <n v="654063"/>
    <d v="2014-08-06T11:43:36"/>
    <x v="1"/>
    <s v="Female"/>
    <s v="Finance Department"/>
    <x v="1"/>
    <n v="22912"/>
    <n v="22912"/>
    <s v="20001-40000"/>
    <m/>
    <m/>
    <m/>
    <m/>
    <m/>
    <n v="24335.75"/>
    <n v="74251.5"/>
    <n v="49915.75"/>
    <n v="-50537.875"/>
    <n v="149125.125"/>
    <n v="22912"/>
  </r>
  <r>
    <n v="232860"/>
    <d v="2014-05-22T11:58:59"/>
    <x v="0"/>
    <s v="Male"/>
    <s v="Service Department"/>
    <x v="1"/>
    <n v="18887"/>
    <n v="18887"/>
    <s v="0-20,000"/>
    <m/>
    <m/>
    <m/>
    <m/>
    <m/>
    <n v="24350.5"/>
    <n v="74273"/>
    <n v="49922.5"/>
    <n v="-50533.25"/>
    <n v="149156.75"/>
    <n v="18887"/>
  </r>
  <r>
    <n v="553683"/>
    <d v="2014-05-21T09:32:58"/>
    <x v="0"/>
    <s v="Male"/>
    <s v="Service Department"/>
    <x v="1"/>
    <n v="14689"/>
    <n v="14689"/>
    <s v="0-20,000"/>
    <m/>
    <m/>
    <m/>
    <m/>
    <m/>
    <n v="24374.5"/>
    <n v="74294.5"/>
    <n v="49920"/>
    <n v="-50505.5"/>
    <n v="149174.5"/>
    <n v="14689"/>
  </r>
  <r>
    <n v="403729"/>
    <d v="2014-06-18T09:32:27"/>
    <x v="0"/>
    <s v="Female"/>
    <s v="Service Department"/>
    <x v="9"/>
    <n v="96315"/>
    <n v="96315"/>
    <s v="60001-100000"/>
    <m/>
    <m/>
    <m/>
    <m/>
    <m/>
    <n v="24403"/>
    <n v="74316"/>
    <n v="49913"/>
    <n v="-50466.5"/>
    <n v="149185.5"/>
    <n v="96315"/>
  </r>
  <r>
    <n v="556271"/>
    <d v="2014-06-24T12:25:57"/>
    <x v="0"/>
    <s v="Male"/>
    <s v="Service Department"/>
    <x v="9"/>
    <n v="47449"/>
    <n v="47449"/>
    <s v="40001-60000"/>
    <m/>
    <m/>
    <m/>
    <m/>
    <m/>
    <n v="24393.5"/>
    <n v="74251.5"/>
    <n v="49858"/>
    <n v="-50393.5"/>
    <n v="149038.5"/>
    <n v="47449"/>
  </r>
  <r>
    <n v="323810"/>
    <d v="2014-06-24T12:26:37"/>
    <x v="0"/>
    <s v="Female"/>
    <s v="Service Department"/>
    <x v="9"/>
    <n v="61337"/>
    <n v="61337"/>
    <s v="60001-100000"/>
    <m/>
    <m/>
    <m/>
    <m/>
    <m/>
    <n v="24384"/>
    <n v="74273"/>
    <n v="49889"/>
    <n v="-50449.5"/>
    <n v="149106.5"/>
    <n v="61337"/>
  </r>
  <r>
    <n v="372692"/>
    <d v="2014-07-02T11:31:38"/>
    <x v="1"/>
    <s v="Female"/>
    <s v="Service Department"/>
    <x v="9"/>
    <n v="77329"/>
    <n v="77329"/>
    <s v="60001-100000"/>
    <m/>
    <m/>
    <m/>
    <m/>
    <m/>
    <n v="24374.5"/>
    <n v="74294.5"/>
    <n v="49920"/>
    <n v="-50505.5"/>
    <n v="149174.5"/>
    <n v="77329"/>
  </r>
  <r>
    <n v="258499"/>
    <d v="2014-05-01T08:32:02"/>
    <x v="1"/>
    <s v="Male"/>
    <s v="Service Department"/>
    <x v="1"/>
    <n v="11487"/>
    <n v="11487"/>
    <s v="0-20,000"/>
    <m/>
    <m/>
    <m/>
    <m/>
    <m/>
    <n v="24365"/>
    <n v="74230"/>
    <n v="49865"/>
    <n v="-50432.5"/>
    <n v="149027.5"/>
    <n v="11487"/>
  </r>
  <r>
    <n v="75604"/>
    <d v="2014-05-05T12:58:39"/>
    <x v="0"/>
    <s v="Male"/>
    <s v="Service Department"/>
    <x v="1"/>
    <n v="88226"/>
    <n v="88226"/>
    <s v="60001-100000"/>
    <m/>
    <m/>
    <m/>
    <m/>
    <m/>
    <n v="24393.5"/>
    <n v="74251.5"/>
    <n v="49858"/>
    <n v="-50393.5"/>
    <n v="149038.5"/>
    <n v="88226"/>
  </r>
  <r>
    <n v="920125"/>
    <d v="2014-05-06T18:24:28"/>
    <x v="1"/>
    <s v="Female"/>
    <s v="Service Department"/>
    <x v="1"/>
    <n v="5984"/>
    <n v="5984"/>
    <s v="0-20,000"/>
    <m/>
    <m/>
    <m/>
    <m/>
    <m/>
    <n v="24384"/>
    <n v="74209.5"/>
    <n v="49825.5"/>
    <n v="-50354.25"/>
    <n v="148947.75"/>
    <n v="5984"/>
  </r>
  <r>
    <n v="484721"/>
    <d v="2014-05-06T18:25:03"/>
    <x v="1"/>
    <s v="Female"/>
    <s v="Service Department"/>
    <x v="1"/>
    <n v="61756"/>
    <n v="61756"/>
    <s v="60001-100000"/>
    <m/>
    <m/>
    <m/>
    <m/>
    <m/>
    <n v="24412.25"/>
    <n v="74219.75"/>
    <n v="49807.5"/>
    <n v="-50299"/>
    <n v="148931"/>
    <n v="61756"/>
  </r>
  <r>
    <n v="883770"/>
    <d v="2014-05-09T07:16:17"/>
    <x v="0"/>
    <s v="Male"/>
    <s v="Service Department"/>
    <x v="1"/>
    <n v="54585"/>
    <n v="54585"/>
    <s v="40001-60000"/>
    <m/>
    <m/>
    <m/>
    <m/>
    <m/>
    <n v="24403"/>
    <n v="74230"/>
    <n v="49827"/>
    <n v="-50337.5"/>
    <n v="148970.5"/>
    <n v="54585"/>
  </r>
  <r>
    <n v="774683"/>
    <d v="2014-08-28T09:31:11"/>
    <x v="0"/>
    <s v="Female"/>
    <s v="Finance Department"/>
    <x v="3"/>
    <n v="50604"/>
    <n v="50604"/>
    <s v="40001-60000"/>
    <m/>
    <m/>
    <m/>
    <m/>
    <m/>
    <n v="24393.5"/>
    <n v="74251.5"/>
    <n v="49858"/>
    <n v="-50393.5"/>
    <n v="149038.5"/>
    <n v="50604"/>
  </r>
  <r>
    <n v="314450"/>
    <d v="2014-08-28T09:34:25"/>
    <x v="0"/>
    <s v="Female"/>
    <s v="Finance Department"/>
    <x v="3"/>
    <n v="15294"/>
    <n v="15294"/>
    <s v="0-20,000"/>
    <m/>
    <m/>
    <m/>
    <m/>
    <m/>
    <n v="24384"/>
    <n v="74273"/>
    <n v="49889"/>
    <n v="-50449.5"/>
    <n v="149106.5"/>
    <n v="15294"/>
  </r>
  <r>
    <n v="978058"/>
    <d v="2014-05-08T09:33:58"/>
    <x v="0"/>
    <s v="Male"/>
    <s v="Marketing Department"/>
    <x v="1"/>
    <n v="56575"/>
    <n v="56575"/>
    <s v="40001-60000"/>
    <m/>
    <m/>
    <m/>
    <m/>
    <m/>
    <n v="24412.25"/>
    <n v="74294.5"/>
    <n v="49882.25"/>
    <n v="-50411.125"/>
    <n v="149117.875"/>
    <n v="56575"/>
  </r>
  <r>
    <n v="125548"/>
    <d v="2014-05-08T09:34:19"/>
    <x v="1"/>
    <s v="Female"/>
    <s v="Marketing Department"/>
    <x v="1"/>
    <n v="45815"/>
    <n v="45815"/>
    <s v="40001-60000"/>
    <m/>
    <m/>
    <m/>
    <m/>
    <m/>
    <n v="24403"/>
    <n v="74316"/>
    <n v="49913"/>
    <n v="-50466.5"/>
    <n v="149185.5"/>
    <n v="45815"/>
  </r>
  <r>
    <n v="908214"/>
    <d v="2014-06-26T09:32:21"/>
    <x v="0"/>
    <s v="Female"/>
    <s v="Marketing Department"/>
    <x v="1"/>
    <n v="48007"/>
    <n v="48007"/>
    <s v="40001-60000"/>
    <m/>
    <m/>
    <m/>
    <m/>
    <m/>
    <n v="24393.5"/>
    <n v="74317"/>
    <n v="49923.5"/>
    <n v="-50491.75"/>
    <n v="149202.25"/>
    <n v="48007"/>
  </r>
  <r>
    <n v="203207"/>
    <d v="2014-07-10T04:35:13"/>
    <x v="1"/>
    <s v="Female"/>
    <s v="Marketing Department"/>
    <x v="1"/>
    <n v="19578"/>
    <n v="19578"/>
    <s v="0-20,000"/>
    <m/>
    <m/>
    <m/>
    <m/>
    <m/>
    <n v="24384"/>
    <n v="74318"/>
    <n v="49934"/>
    <n v="-50517"/>
    <n v="149219"/>
    <n v="19578"/>
  </r>
  <r>
    <n v="618160"/>
    <d v="2014-07-31T09:32:07"/>
    <x v="1"/>
    <s v="Female"/>
    <s v="Marketing Department"/>
    <x v="1"/>
    <n v="69076"/>
    <n v="69076"/>
    <s v="60001-100000"/>
    <m/>
    <m/>
    <m/>
    <m/>
    <m/>
    <n v="24412.25"/>
    <n v="74319"/>
    <n v="49906.75"/>
    <n v="-50447.875"/>
    <n v="149179.125"/>
    <n v="69076"/>
  </r>
  <r>
    <n v="824459"/>
    <d v="2014-07-30T01:32:51"/>
    <x v="1"/>
    <s v="Don’t want to say"/>
    <s v="Service Department"/>
    <x v="3"/>
    <n v="75273"/>
    <n v="75273"/>
    <s v="60001-100000"/>
    <m/>
    <m/>
    <m/>
    <m/>
    <m/>
    <n v="24403"/>
    <n v="74320"/>
    <n v="49917"/>
    <n v="-50472.5"/>
    <n v="149195.5"/>
    <n v="75273"/>
  </r>
  <r>
    <n v="601533"/>
    <d v="2014-08-07T15:35:01"/>
    <x v="0"/>
    <s v="Don’t want to say"/>
    <s v="Service Department"/>
    <x v="3"/>
    <n v="42529"/>
    <n v="42529"/>
    <s v="40001-60000"/>
    <m/>
    <m/>
    <m/>
    <m/>
    <m/>
    <n v="24393.5"/>
    <n v="74317"/>
    <n v="49923.5"/>
    <n v="-50491.75"/>
    <n v="149202.25"/>
    <n v="42529"/>
  </r>
  <r>
    <n v="114265"/>
    <d v="2014-08-22T13:57:00"/>
    <x v="0"/>
    <s v="Female"/>
    <s v="Service Department"/>
    <x v="3"/>
    <n v="81743"/>
    <n v="81743"/>
    <s v="60001-100000"/>
    <m/>
    <m/>
    <m/>
    <m/>
    <m/>
    <n v="24384"/>
    <n v="74318"/>
    <n v="49934"/>
    <n v="-50517"/>
    <n v="149219"/>
    <n v="81743"/>
  </r>
  <r>
    <n v="339175"/>
    <d v="2014-05-18T07:05:17"/>
    <x v="1"/>
    <s v="Female"/>
    <s v="Service Department"/>
    <x v="1"/>
    <n v="46215"/>
    <n v="46215"/>
    <s v="40001-60000"/>
    <m/>
    <m/>
    <m/>
    <m/>
    <m/>
    <n v="24374.5"/>
    <n v="74294.5"/>
    <n v="49920"/>
    <n v="-50505.5"/>
    <n v="149174.5"/>
    <n v="46215"/>
  </r>
  <r>
    <n v="980636"/>
    <d v="2014-06-27T09:32:36"/>
    <x v="0"/>
    <s v="Male"/>
    <s v="Service Department"/>
    <x v="1"/>
    <n v="64507"/>
    <n v="64507"/>
    <s v="60001-100000"/>
    <m/>
    <m/>
    <m/>
    <m/>
    <m/>
    <n v="24365"/>
    <n v="74316"/>
    <n v="49951"/>
    <n v="-50561.5"/>
    <n v="149242.5"/>
    <n v="64507"/>
  </r>
  <r>
    <n v="172700"/>
    <d v="2014-07-01T08:14:11"/>
    <x v="1"/>
    <s v="Male"/>
    <s v="Service Department"/>
    <x v="1"/>
    <n v="83014"/>
    <n v="83014"/>
    <s v="60001-100000"/>
    <m/>
    <m/>
    <m/>
    <m/>
    <m/>
    <n v="24357.75"/>
    <n v="74317"/>
    <n v="49959.25"/>
    <n v="-50581.125"/>
    <n v="149255.875"/>
    <n v="83014"/>
  </r>
  <r>
    <n v="851534"/>
    <d v="2014-07-01T08:14:39"/>
    <x v="1"/>
    <s v="Female"/>
    <s v="Service Department"/>
    <x v="1"/>
    <n v="64240"/>
    <n v="64240"/>
    <s v="60001-100000"/>
    <m/>
    <m/>
    <m/>
    <m/>
    <m/>
    <n v="24350.5"/>
    <n v="74273"/>
    <n v="49922.5"/>
    <n v="-50533.25"/>
    <n v="149156.75"/>
    <n v="64240"/>
  </r>
  <r>
    <n v="660138"/>
    <d v="2014-06-16T09:31:41"/>
    <x v="0"/>
    <s v="Male"/>
    <s v="Sales Department"/>
    <x v="3"/>
    <n v="27018"/>
    <n v="27018"/>
    <s v="20001-40000"/>
    <m/>
    <m/>
    <m/>
    <m/>
    <m/>
    <n v="24343.25"/>
    <n v="74294.5"/>
    <n v="49951.25"/>
    <n v="-50583.625"/>
    <n v="149221.375"/>
    <n v="27018"/>
  </r>
  <r>
    <n v="107686"/>
    <d v="2014-06-16T09:32:13"/>
    <x v="1"/>
    <s v="Male"/>
    <s v="Sales Department"/>
    <x v="3"/>
    <n v="53967"/>
    <n v="53967"/>
    <s v="40001-60000"/>
    <m/>
    <m/>
    <m/>
    <m/>
    <m/>
    <n v="24336"/>
    <n v="74316"/>
    <n v="49980"/>
    <n v="-50634"/>
    <n v="149286"/>
    <n v="53967"/>
  </r>
  <r>
    <n v="381271"/>
    <d v="2014-05-19T09:31:25"/>
    <x v="0"/>
    <s v="Female"/>
    <s v="Finance Department"/>
    <x v="8"/>
    <n v="85440"/>
    <n v="85440"/>
    <s v="60001-100000"/>
    <m/>
    <m/>
    <m/>
    <m/>
    <m/>
    <n v="24335.75"/>
    <n v="74317"/>
    <n v="49981.25"/>
    <n v="-50636.125"/>
    <n v="149288.875"/>
    <n v="85440"/>
  </r>
  <r>
    <n v="984518"/>
    <d v="2014-05-19T09:33:51"/>
    <x v="1"/>
    <s v="Female"/>
    <s v="Finance Department"/>
    <x v="8"/>
    <n v="65617"/>
    <n v="65617"/>
    <s v="60001-100000"/>
    <m/>
    <m/>
    <m/>
    <m/>
    <m/>
    <n v="24335.5"/>
    <n v="74273"/>
    <n v="49937.5"/>
    <n v="-50570.75"/>
    <n v="149179.25"/>
    <n v="65617"/>
  </r>
  <r>
    <n v="61075"/>
    <d v="2014-05-19T09:37:19"/>
    <x v="1"/>
    <s v="Female"/>
    <s v="Finance Department"/>
    <x v="8"/>
    <n v="27855"/>
    <n v="27855"/>
    <s v="20001-40000"/>
    <m/>
    <m/>
    <m/>
    <m/>
    <m/>
    <n v="24335.25"/>
    <n v="74294.5"/>
    <n v="49959.25"/>
    <n v="-50603.625"/>
    <n v="149233.375"/>
    <n v="27855"/>
  </r>
  <r>
    <n v="176247"/>
    <d v="2014-07-22T23:49:05"/>
    <x v="1"/>
    <s v="Female"/>
    <s v="Finance Department"/>
    <x v="8"/>
    <n v="54276"/>
    <n v="54276"/>
    <s v="40001-60000"/>
    <m/>
    <m/>
    <m/>
    <m/>
    <m/>
    <n v="24335"/>
    <n v="74316"/>
    <n v="49981"/>
    <n v="-50636.5"/>
    <n v="149287.5"/>
    <n v="54276"/>
  </r>
  <r>
    <n v="295044"/>
    <d v="2014-07-22T23:51:03"/>
    <x v="0"/>
    <s v="Female"/>
    <s v="Finance Department"/>
    <x v="8"/>
    <n v="51283"/>
    <n v="51283"/>
    <s v="40001-60000"/>
    <m/>
    <m/>
    <m/>
    <m/>
    <m/>
    <n v="24332.25"/>
    <n v="74317"/>
    <n v="49984.75"/>
    <n v="-50644.875"/>
    <n v="149294.125"/>
    <n v="51283"/>
  </r>
  <r>
    <n v="731032"/>
    <d v="2014-08-11T09:31:22"/>
    <x v="1"/>
    <s v="Female"/>
    <s v="Finance Department"/>
    <x v="7"/>
    <n v="5448"/>
    <n v="5448"/>
    <s v="0-20,000"/>
    <m/>
    <m/>
    <m/>
    <m/>
    <m/>
    <n v="24329.5"/>
    <n v="74318"/>
    <n v="49988.5"/>
    <n v="-50653.25"/>
    <n v="149300.75"/>
    <n v="5448"/>
  </r>
  <r>
    <n v="951132"/>
    <d v="2014-08-11T09:36:02"/>
    <x v="0"/>
    <s v="Female"/>
    <s v="Finance Department"/>
    <x v="7"/>
    <n v="67781"/>
    <n v="67781"/>
    <s v="60001-100000"/>
    <m/>
    <m/>
    <m/>
    <m/>
    <m/>
    <n v="24335.25"/>
    <n v="74319"/>
    <n v="49983.75"/>
    <n v="-50640.375"/>
    <n v="149294.625"/>
    <n v="67781"/>
  </r>
  <r>
    <n v="56735"/>
    <d v="2014-08-12T16:20:24"/>
    <x v="1"/>
    <s v="Female"/>
    <s v="Finance Department"/>
    <x v="7"/>
    <n v="37796"/>
    <n v="37796"/>
    <s v="20001-40000"/>
    <m/>
    <m/>
    <m/>
    <m/>
    <m/>
    <n v="24335"/>
    <n v="74320"/>
    <n v="49985"/>
    <n v="-50642.5"/>
    <n v="149297.5"/>
    <n v="37796"/>
  </r>
  <r>
    <n v="595633"/>
    <d v="2014-08-12T16:22:28"/>
    <x v="0"/>
    <s v="Female"/>
    <s v="Finance Department"/>
    <x v="7"/>
    <n v="43830"/>
    <n v="43830"/>
    <s v="40001-60000"/>
    <m/>
    <m/>
    <m/>
    <m/>
    <m/>
    <n v="24332.25"/>
    <n v="74343.5"/>
    <n v="50011.25"/>
    <n v="-50684.625"/>
    <n v="149360.375"/>
    <n v="43830"/>
  </r>
  <r>
    <n v="621146"/>
    <d v="2014-08-12T16:25:44"/>
    <x v="1"/>
    <s v="Female"/>
    <s v="Finance Department"/>
    <x v="7"/>
    <n v="65933"/>
    <n v="65933"/>
    <s v="60001-100000"/>
    <m/>
    <m/>
    <m/>
    <m/>
    <m/>
    <n v="24329.5"/>
    <n v="74367"/>
    <n v="50037.5"/>
    <n v="-50726.75"/>
    <n v="149423.25"/>
    <n v="65933"/>
  </r>
  <r>
    <n v="997919"/>
    <d v="2014-08-12T16:26:51"/>
    <x v="0"/>
    <s v="Female"/>
    <s v="Finance Department"/>
    <x v="7"/>
    <n v="37145"/>
    <n v="37145"/>
    <s v="20001-40000"/>
    <m/>
    <m/>
    <m/>
    <m/>
    <m/>
    <n v="24326.75"/>
    <n v="74390.5"/>
    <n v="50063.75"/>
    <n v="-50768.875"/>
    <n v="149486.125"/>
    <n v="37145"/>
  </r>
  <r>
    <n v="254251"/>
    <d v="2014-08-19T16:32:29"/>
    <x v="0"/>
    <s v="Female"/>
    <s v="Finance Department"/>
    <x v="3"/>
    <n v="27741"/>
    <n v="27741"/>
    <s v="20001-40000"/>
    <m/>
    <m/>
    <m/>
    <m/>
    <m/>
    <n v="24324"/>
    <n v="74414"/>
    <n v="50090"/>
    <n v="-50811"/>
    <n v="149549"/>
    <n v="27741"/>
  </r>
  <r>
    <n v="32223"/>
    <d v="2014-05-13T19:24:29"/>
    <x v="0"/>
    <s v="Male"/>
    <s v="Sales Department"/>
    <x v="4"/>
    <n v="21586"/>
    <n v="21586"/>
    <s v="20001-40000"/>
    <m/>
    <m/>
    <m/>
    <m/>
    <m/>
    <n v="24323.25"/>
    <n v="74426.25"/>
    <n v="50103"/>
    <n v="-50831.25"/>
    <n v="149580.75"/>
    <n v="21586"/>
  </r>
  <r>
    <n v="687825"/>
    <d v="2014-05-13T19:27:48"/>
    <x v="0"/>
    <s v="Female"/>
    <s v="Sales Department"/>
    <x v="4"/>
    <n v="27577"/>
    <n v="27577"/>
    <s v="20001-40000"/>
    <m/>
    <m/>
    <m/>
    <m/>
    <m/>
    <n v="24329.5"/>
    <n v="74438.5"/>
    <n v="50109"/>
    <n v="-50834"/>
    <n v="149602"/>
    <n v="27577"/>
  </r>
  <r>
    <n v="715896"/>
    <d v="2014-05-13T19:28:25"/>
    <x v="0"/>
    <s v="Male"/>
    <s v="Sales Department"/>
    <x v="4"/>
    <n v="73304"/>
    <n v="73304"/>
    <s v="60001-100000"/>
    <m/>
    <m/>
    <m/>
    <m/>
    <m/>
    <n v="24326.75"/>
    <n v="74450.75"/>
    <n v="50124"/>
    <n v="-50859.25"/>
    <n v="149636.75"/>
    <n v="73304"/>
  </r>
  <r>
    <n v="343676"/>
    <d v="2014-07-14T09:33:33"/>
    <x v="0"/>
    <s v="Female"/>
    <s v="Sales Department"/>
    <x v="4"/>
    <n v="5061"/>
    <n v="5061"/>
    <s v="0-20,000"/>
    <m/>
    <m/>
    <m/>
    <m/>
    <m/>
    <n v="24324"/>
    <n v="74463"/>
    <n v="50139"/>
    <n v="-50884.5"/>
    <n v="149671.5"/>
    <n v="5061"/>
  </r>
  <r>
    <n v="903621"/>
    <d v="2014-07-14T09:33:51"/>
    <x v="0"/>
    <s v="Female"/>
    <s v="Sales Department"/>
    <x v="4"/>
    <n v="38917"/>
    <n v="38917"/>
    <s v="20001-40000"/>
    <m/>
    <m/>
    <m/>
    <m/>
    <m/>
    <n v="24332.25"/>
    <n v="74468.5"/>
    <n v="50136.25"/>
    <n v="-50872.125"/>
    <n v="149672.875"/>
    <n v="38917"/>
  </r>
  <r>
    <n v="605511"/>
    <d v="2014-05-27T08:52:57"/>
    <x v="0"/>
    <s v="Male"/>
    <s v="Operations Department"/>
    <x v="9"/>
    <n v="49865"/>
    <n v="49865"/>
    <s v="40001-60000"/>
    <m/>
    <m/>
    <m/>
    <m/>
    <m/>
    <n v="24329.5"/>
    <n v="74474"/>
    <n v="50144.5"/>
    <n v="-50887.25"/>
    <n v="149690.75"/>
    <n v="49865"/>
  </r>
  <r>
    <n v="810634"/>
    <d v="2014-05-27T08:54:03"/>
    <x v="0"/>
    <s v="Male"/>
    <s v="Operations Department"/>
    <x v="9"/>
    <n v="93020"/>
    <n v="93020"/>
    <s v="60001-100000"/>
    <m/>
    <m/>
    <m/>
    <m/>
    <m/>
    <n v="24326.75"/>
    <n v="74479.5"/>
    <n v="50152.75"/>
    <n v="-50902.375"/>
    <n v="149708.625"/>
    <n v="93020"/>
  </r>
  <r>
    <n v="408953"/>
    <d v="2014-06-17T12:59:54"/>
    <x v="1"/>
    <s v="Male"/>
    <s v="Operations Department"/>
    <x v="7"/>
    <n v="90365"/>
    <n v="90365"/>
    <s v="60001-100000"/>
    <m/>
    <m/>
    <m/>
    <m/>
    <m/>
    <n v="24324"/>
    <n v="74463"/>
    <n v="50139"/>
    <n v="-50884.5"/>
    <n v="149671.5"/>
    <n v="90365"/>
  </r>
  <r>
    <n v="65996"/>
    <d v="2014-06-17T13:01:14"/>
    <x v="0"/>
    <s v="Male"/>
    <s v="Operations Department"/>
    <x v="7"/>
    <n v="90336"/>
    <n v="90336"/>
    <s v="60001-100000"/>
    <m/>
    <m/>
    <m/>
    <m/>
    <m/>
    <n v="24323.25"/>
    <n v="74426.25"/>
    <n v="50103"/>
    <n v="-50831.25"/>
    <n v="149580.75"/>
    <n v="90336"/>
  </r>
  <r>
    <n v="436789"/>
    <d v="2014-06-10T09:33:23"/>
    <x v="0"/>
    <s v="Male"/>
    <s v="Operations Department"/>
    <x v="7"/>
    <n v="78916"/>
    <n v="78916"/>
    <s v="60001-100000"/>
    <m/>
    <m/>
    <m/>
    <m/>
    <m/>
    <n v="24322.5"/>
    <n v="74367"/>
    <n v="50044.5"/>
    <n v="-50744.25"/>
    <n v="149433.75"/>
    <n v="78916"/>
  </r>
  <r>
    <n v="190528"/>
    <d v="2014-06-10T09:34:07"/>
    <x v="0"/>
    <s v="Male"/>
    <s v="Operations Department"/>
    <x v="7"/>
    <n v="43024"/>
    <n v="43024"/>
    <s v="40001-60000"/>
    <m/>
    <m/>
    <m/>
    <m/>
    <m/>
    <n v="24321.75"/>
    <n v="74319"/>
    <n v="49997.25"/>
    <n v="-50674.125"/>
    <n v="149314.875"/>
    <n v="43024"/>
  </r>
  <r>
    <n v="825980"/>
    <d v="2014-08-12T09:35:26"/>
    <x v="0"/>
    <s v="Male"/>
    <s v="Operations Department"/>
    <x v="7"/>
    <n v="13512"/>
    <n v="13512"/>
    <s v="0-20,000"/>
    <m/>
    <m/>
    <m/>
    <m/>
    <m/>
    <n v="24321"/>
    <n v="74320"/>
    <n v="49999"/>
    <n v="-50677.5"/>
    <n v="149318.5"/>
    <n v="13512"/>
  </r>
  <r>
    <n v="307921"/>
    <d v="2014-08-27T13:26:29"/>
    <x v="1"/>
    <s v="Female"/>
    <s v="Operations Department"/>
    <x v="7"/>
    <n v="53611"/>
    <n v="53611"/>
    <s v="40001-60000"/>
    <m/>
    <m/>
    <m/>
    <m/>
    <m/>
    <n v="24323.25"/>
    <n v="74343.5"/>
    <n v="50020.25"/>
    <n v="-50707.125"/>
    <n v="149373.875"/>
    <n v="53611"/>
  </r>
  <r>
    <n v="28171"/>
    <d v="2014-07-04T13:27:35"/>
    <x v="0"/>
    <s v="Female"/>
    <s v="Service Department"/>
    <x v="1"/>
    <n v="3854"/>
    <n v="3854"/>
    <s v="0-20,000"/>
    <m/>
    <m/>
    <m/>
    <m/>
    <m/>
    <n v="24322.5"/>
    <n v="74367"/>
    <n v="50044.5"/>
    <n v="-50744.25"/>
    <n v="149433.75"/>
    <n v="3854"/>
  </r>
  <r>
    <n v="547592"/>
    <d v="2014-07-04T13:29:48"/>
    <x v="1"/>
    <s v="Male"/>
    <s v="Service Department"/>
    <x v="1"/>
    <n v="95105"/>
    <n v="95105"/>
    <s v="60001-100000"/>
    <m/>
    <m/>
    <m/>
    <m/>
    <m/>
    <n v="24326.75"/>
    <n v="74390.5"/>
    <n v="50063.75"/>
    <n v="-50768.875"/>
    <n v="149486.125"/>
    <n v="95105"/>
  </r>
  <r>
    <n v="399830"/>
    <d v="2014-07-10T11:17:57"/>
    <x v="0"/>
    <s v="Female"/>
    <s v="Service Department"/>
    <x v="1"/>
    <n v="43250"/>
    <n v="43250"/>
    <s v="40001-60000"/>
    <m/>
    <m/>
    <m/>
    <m/>
    <m/>
    <n v="24324"/>
    <n v="74320"/>
    <n v="49996"/>
    <n v="-50670"/>
    <n v="149314"/>
    <n v="43250"/>
  </r>
  <r>
    <n v="574816"/>
    <d v="2014-07-10T11:58:37"/>
    <x v="0"/>
    <s v="Male"/>
    <s v="Service Department"/>
    <x v="1"/>
    <n v="93120"/>
    <n v="93120"/>
    <s v="60001-100000"/>
    <m/>
    <m/>
    <m/>
    <m/>
    <m/>
    <n v="24323.25"/>
    <n v="74343.5"/>
    <n v="50020.25"/>
    <n v="-50707.125"/>
    <n v="149373.875"/>
    <n v="93120"/>
  </r>
  <r>
    <n v="800023"/>
    <d v="2014-07-10T12:01:30"/>
    <x v="0"/>
    <s v="Female"/>
    <s v="Service Department"/>
    <x v="1"/>
    <n v="83237"/>
    <n v="83237"/>
    <s v="60001-100000"/>
    <m/>
    <m/>
    <m/>
    <m/>
    <m/>
    <n v="24322.5"/>
    <n v="74318"/>
    <n v="49995.5"/>
    <n v="-50670.75"/>
    <n v="149311.25"/>
    <n v="83237"/>
  </r>
  <r>
    <n v="563352"/>
    <d v="2014-07-11T14:01:46"/>
    <x v="0"/>
    <s v="Male"/>
    <s v="Service Department"/>
    <x v="1"/>
    <n v="86886"/>
    <n v="86886"/>
    <s v="60001-100000"/>
    <m/>
    <m/>
    <m/>
    <m/>
    <m/>
    <n v="24321.75"/>
    <n v="74294.5"/>
    <n v="49972.75"/>
    <n v="-50637.375"/>
    <n v="149253.625"/>
    <n v="86886"/>
  </r>
  <r>
    <n v="613506"/>
    <d v="2014-07-14T12:35:57"/>
    <x v="0"/>
    <s v="Male"/>
    <s v="Service Department"/>
    <x v="1"/>
    <n v="33447"/>
    <n v="33447"/>
    <s v="20001-40000"/>
    <m/>
    <m/>
    <m/>
    <m/>
    <m/>
    <n v="24321"/>
    <n v="74230"/>
    <n v="49909"/>
    <n v="-50542.5"/>
    <n v="149093.5"/>
    <n v="33447"/>
  </r>
  <r>
    <n v="399679"/>
    <d v="2014-05-13T09:35:43"/>
    <x v="0"/>
    <s v="Female"/>
    <s v="Operations Department"/>
    <x v="3"/>
    <n v="75625"/>
    <n v="75625"/>
    <s v="60001-100000"/>
    <m/>
    <m/>
    <m/>
    <m/>
    <m/>
    <n v="24316.75"/>
    <n v="74251.5"/>
    <n v="49934.75"/>
    <n v="-50585.375"/>
    <n v="149153.625"/>
    <n v="75625"/>
  </r>
  <r>
    <n v="366508"/>
    <d v="2014-05-17T09:26:02"/>
    <x v="0"/>
    <s v="Female"/>
    <s v="Operations Department"/>
    <x v="3"/>
    <n v="92121"/>
    <n v="92121"/>
    <s v="60001-100000"/>
    <m/>
    <m/>
    <m/>
    <m/>
    <m/>
    <n v="24312.5"/>
    <n v="74209.5"/>
    <n v="49897"/>
    <n v="-50533"/>
    <n v="149055"/>
    <n v="92121"/>
  </r>
  <r>
    <n v="707189"/>
    <d v="2014-06-16T17:25:07"/>
    <x v="0"/>
    <s v="Male"/>
    <s v="Operations Department"/>
    <x v="3"/>
    <n v="41350"/>
    <n v="41350"/>
    <s v="40001-60000"/>
    <m/>
    <m/>
    <m/>
    <m/>
    <m/>
    <n v="24308.25"/>
    <n v="74174"/>
    <n v="49865.75"/>
    <n v="-50490.375"/>
    <n v="148972.625"/>
    <n v="41350"/>
  </r>
  <r>
    <n v="854101"/>
    <d v="2014-06-16T17:27:22"/>
    <x v="0"/>
    <s v="Male"/>
    <s v="Operations Department"/>
    <x v="3"/>
    <n v="72912"/>
    <n v="72912"/>
    <s v="60001-100000"/>
    <m/>
    <m/>
    <m/>
    <m/>
    <m/>
    <n v="24304"/>
    <n v="74189"/>
    <n v="49885"/>
    <n v="-50523.5"/>
    <n v="149016.5"/>
    <n v="72912"/>
  </r>
  <r>
    <n v="722399"/>
    <d v="2014-06-16T17:27:49"/>
    <x v="0"/>
    <s v="Female"/>
    <s v="Operations Department"/>
    <x v="3"/>
    <n v="94700"/>
    <n v="94700"/>
    <s v="60001-100000"/>
    <m/>
    <m/>
    <m/>
    <m/>
    <m/>
    <n v="24291.25"/>
    <n v="74199.25"/>
    <n v="49908"/>
    <n v="-50570.75"/>
    <n v="149061.25"/>
    <n v="94700"/>
  </r>
  <r>
    <n v="358889"/>
    <d v="2014-05-28T16:15:04"/>
    <x v="0"/>
    <s v="Male"/>
    <s v="Operations Department"/>
    <x v="3"/>
    <n v="90048"/>
    <n v="90048"/>
    <s v="60001-100000"/>
    <m/>
    <m/>
    <m/>
    <m/>
    <m/>
    <n v="24278.5"/>
    <n v="74159"/>
    <n v="49880.5"/>
    <n v="-50542.25"/>
    <n v="148979.75"/>
    <n v="90048"/>
  </r>
  <r>
    <n v="355385"/>
    <d v="2014-05-28T16:20:21"/>
    <x v="0"/>
    <s v="Female"/>
    <s v="Operations Department"/>
    <x v="3"/>
    <n v="23702"/>
    <n v="23702"/>
    <s v="20001-40000"/>
    <m/>
    <m/>
    <m/>
    <m/>
    <m/>
    <n v="24265.75"/>
    <n v="74107.75"/>
    <n v="49842"/>
    <n v="-50497.25"/>
    <n v="148870.75"/>
    <n v="23702"/>
  </r>
  <r>
    <n v="132806"/>
    <d v="2014-05-30T18:16:34"/>
    <x v="0"/>
    <s v="Female"/>
    <s v="Operations Department"/>
    <x v="3"/>
    <n v="47505"/>
    <n v="47505"/>
    <s v="40001-60000"/>
    <m/>
    <m/>
    <m/>
    <m/>
    <m/>
    <n v="24304"/>
    <n v="74129"/>
    <n v="49825"/>
    <n v="-50433.5"/>
    <n v="148866.5"/>
    <n v="47505"/>
  </r>
  <r>
    <n v="532565"/>
    <d v="2014-05-30T18:19:57"/>
    <x v="0"/>
    <s v="Female"/>
    <s v="Operations Department"/>
    <x v="3"/>
    <n v="33998"/>
    <n v="33998"/>
    <s v="20001-40000"/>
    <m/>
    <m/>
    <m/>
    <m/>
    <m/>
    <n v="24291.25"/>
    <n v="74144"/>
    <n v="49852.75"/>
    <n v="-50487.875"/>
    <n v="148923.125"/>
    <n v="33998"/>
  </r>
  <r>
    <n v="362618"/>
    <d v="2014-05-30T18:13:22"/>
    <x v="0"/>
    <s v="Female"/>
    <s v="Operations Department"/>
    <x v="3"/>
    <n v="48558"/>
    <n v="48558"/>
    <s v="40001-60000"/>
    <m/>
    <m/>
    <m/>
    <m/>
    <m/>
    <n v="24278.5"/>
    <n v="74159"/>
    <n v="49880.5"/>
    <n v="-50542.25"/>
    <n v="148979.75"/>
    <n v="48558"/>
  </r>
  <r>
    <n v="867705"/>
    <d v="2014-07-02T14:09:31"/>
    <x v="1"/>
    <s v="Male"/>
    <s v="Operations Department"/>
    <x v="3"/>
    <n v="38852"/>
    <n v="38852"/>
    <s v="20001-40000"/>
    <m/>
    <m/>
    <m/>
    <m/>
    <m/>
    <n v="24265.75"/>
    <n v="74174"/>
    <n v="49908.25"/>
    <n v="-50596.625"/>
    <n v="149036.375"/>
    <n v="38852"/>
  </r>
  <r>
    <n v="551447"/>
    <d v="2014-06-04T09:31:42"/>
    <x v="0"/>
    <s v="Female"/>
    <s v="Operations Department"/>
    <x v="1"/>
    <n v="20232"/>
    <n v="20232"/>
    <s v="20001-40000"/>
    <m/>
    <m/>
    <m/>
    <m/>
    <m/>
    <n v="24253"/>
    <n v="74189"/>
    <n v="49936"/>
    <n v="-50651"/>
    <n v="149093"/>
    <n v="20232"/>
  </r>
  <r>
    <n v="902753"/>
    <d v="2014-07-11T15:26:23"/>
    <x v="0"/>
    <s v="Male"/>
    <s v="Purchase Department"/>
    <x v="3"/>
    <n v="52681"/>
    <n v="52681"/>
    <s v="40001-60000"/>
    <m/>
    <m/>
    <m/>
    <m/>
    <m/>
    <n v="24291.25"/>
    <n v="74199.25"/>
    <n v="49908"/>
    <n v="-50570.75"/>
    <n v="149061.25"/>
    <n v="52681"/>
  </r>
  <r>
    <n v="957985"/>
    <d v="2014-07-11T15:27:27"/>
    <x v="0"/>
    <s v="Male"/>
    <s v="Purchase Department"/>
    <x v="3"/>
    <n v="81806"/>
    <n v="81806"/>
    <s v="60001-100000"/>
    <m/>
    <m/>
    <m/>
    <m/>
    <m/>
    <n v="24278.5"/>
    <n v="74209.5"/>
    <n v="49931"/>
    <n v="-50618"/>
    <n v="149106"/>
    <n v="81806"/>
  </r>
  <r>
    <n v="620965"/>
    <d v="2014-07-11T15:28:06"/>
    <x v="0"/>
    <s v="Female"/>
    <s v="Purchase Department"/>
    <x v="3"/>
    <n v="26468"/>
    <n v="26468"/>
    <s v="20001-40000"/>
    <m/>
    <m/>
    <m/>
    <m/>
    <m/>
    <n v="24265.75"/>
    <n v="74174"/>
    <n v="49908.25"/>
    <n v="-50596.625"/>
    <n v="149036.375"/>
    <n v="26468"/>
  </r>
  <r>
    <n v="377559"/>
    <d v="2014-07-21T16:03:27"/>
    <x v="0"/>
    <s v="Male"/>
    <s v="Purchase Department"/>
    <x v="3"/>
    <n v="35971"/>
    <n v="35971"/>
    <s v="20001-40000"/>
    <m/>
    <m/>
    <m/>
    <m/>
    <m/>
    <n v="24253"/>
    <n v="74189"/>
    <n v="49936"/>
    <n v="-50651"/>
    <n v="149093"/>
    <n v="35971"/>
  </r>
  <r>
    <n v="988672"/>
    <d v="2014-07-21T16:03:37"/>
    <x v="0"/>
    <s v="Don’t want to say"/>
    <s v="Purchase Department"/>
    <x v="3"/>
    <n v="62102"/>
    <n v="62102"/>
    <s v="60001-100000"/>
    <m/>
    <m/>
    <m/>
    <m/>
    <m/>
    <n v="24250.5"/>
    <n v="74199.25"/>
    <n v="49948.75"/>
    <n v="-50672.625"/>
    <n v="149122.375"/>
    <n v="62102"/>
  </r>
  <r>
    <n v="732435"/>
    <d v="2014-06-25T09:31:34"/>
    <x v="0"/>
    <s v="Male"/>
    <s v="Purchase Department"/>
    <x v="3"/>
    <n v="56090"/>
    <n v="56090"/>
    <s v="40001-60000"/>
    <m/>
    <m/>
    <m/>
    <m/>
    <m/>
    <n v="24248"/>
    <n v="74209.5"/>
    <n v="49961.5"/>
    <n v="-50694.25"/>
    <n v="149151.75"/>
    <n v="56090"/>
  </r>
  <r>
    <n v="770615"/>
    <d v="2014-06-25T09:33:20"/>
    <x v="0"/>
    <s v="Male"/>
    <s v="Purchase Department"/>
    <x v="3"/>
    <n v="37455"/>
    <n v="37455"/>
    <s v="20001-40000"/>
    <m/>
    <m/>
    <m/>
    <m/>
    <m/>
    <n v="24245.5"/>
    <n v="74219.75"/>
    <n v="49974.25"/>
    <n v="-50715.875"/>
    <n v="149181.125"/>
    <n v="37455"/>
  </r>
  <r>
    <n v="129661"/>
    <d v="2014-06-26T11:41:15"/>
    <x v="0"/>
    <s v="Female"/>
    <s v="Purchase Department"/>
    <x v="3"/>
    <n v="78844"/>
    <n v="78844"/>
    <s v="60001-100000"/>
    <m/>
    <m/>
    <m/>
    <m/>
    <m/>
    <n v="24243"/>
    <n v="74230"/>
    <n v="49987"/>
    <n v="-50737.5"/>
    <n v="149210.5"/>
    <n v="78844"/>
  </r>
  <r>
    <n v="433885"/>
    <d v="2014-06-26T11:39:37"/>
    <x v="0"/>
    <s v="Don’t want to say"/>
    <s v="Purchase Department"/>
    <x v="3"/>
    <n v="16155"/>
    <n v="16155"/>
    <s v="0-20,000"/>
    <m/>
    <m/>
    <m/>
    <m/>
    <m/>
    <n v="24180.5"/>
    <n v="74199.25"/>
    <n v="50018.75"/>
    <n v="-50847.625"/>
    <n v="149227.375"/>
    <n v="16155"/>
  </r>
  <r>
    <n v="190429"/>
    <d v="2014-07-09T16:30:55"/>
    <x v="0"/>
    <s v="Female"/>
    <s v="Purchase Department"/>
    <x v="3"/>
    <n v="30479"/>
    <n v="30479"/>
    <s v="20001-40000"/>
    <m/>
    <m/>
    <m/>
    <m/>
    <m/>
    <n v="24248"/>
    <n v="74209.5"/>
    <n v="49961.5"/>
    <n v="-50694.25"/>
    <n v="149151.75"/>
    <n v="30479"/>
  </r>
  <r>
    <n v="195423"/>
    <d v="2014-07-17T16:46:34"/>
    <x v="1"/>
    <s v="Female"/>
    <s v="Purchase Department"/>
    <x v="3"/>
    <n v="36833"/>
    <n v="36833"/>
    <s v="20001-40000"/>
    <m/>
    <m/>
    <m/>
    <m/>
    <m/>
    <n v="24245.5"/>
    <n v="74219.75"/>
    <n v="49974.25"/>
    <n v="-50715.875"/>
    <n v="149181.125"/>
    <n v="36833"/>
  </r>
  <r>
    <n v="310955"/>
    <d v="2014-07-17T16:49:00"/>
    <x v="0"/>
    <s v="Female"/>
    <s v="Purchase Department"/>
    <x v="3"/>
    <n v="54545"/>
    <n v="54545"/>
    <s v="40001-60000"/>
    <m/>
    <m/>
    <m/>
    <m/>
    <m/>
    <n v="24243"/>
    <n v="74230"/>
    <n v="49987"/>
    <n v="-50737.5"/>
    <n v="149210.5"/>
    <n v="54545"/>
  </r>
  <r>
    <n v="55833"/>
    <d v="2014-07-17T16:46:07"/>
    <x v="1"/>
    <s v="Female"/>
    <s v="Purchase Department"/>
    <x v="3"/>
    <n v="17750"/>
    <n v="17750"/>
    <s v="0-20,000"/>
    <m/>
    <m/>
    <m/>
    <m/>
    <m/>
    <n v="24180.5"/>
    <n v="74251.5"/>
    <n v="50071"/>
    <n v="-50926"/>
    <n v="149358"/>
    <n v="17750"/>
  </r>
  <r>
    <n v="755548"/>
    <d v="2014-07-17T16:47:32"/>
    <x v="1"/>
    <s v="Female"/>
    <s v="Purchase Department"/>
    <x v="3"/>
    <n v="74463"/>
    <n v="74463"/>
    <s v="60001-100000"/>
    <m/>
    <m/>
    <m/>
    <m/>
    <m/>
    <n v="24248"/>
    <n v="74273"/>
    <n v="50025"/>
    <n v="-50789.5"/>
    <n v="149310.5"/>
    <n v="74463"/>
  </r>
  <r>
    <n v="523315"/>
    <d v="2014-07-23T09:33:33"/>
    <x v="0"/>
    <s v="Male"/>
    <s v="Purchase Department"/>
    <x v="3"/>
    <n v="61840"/>
    <n v="61840"/>
    <s v="60001-100000"/>
    <m/>
    <m/>
    <m/>
    <m/>
    <m/>
    <n v="24245.5"/>
    <n v="74219.75"/>
    <n v="49974.25"/>
    <n v="-50715.875"/>
    <n v="149181.125"/>
    <n v="61840"/>
  </r>
  <r>
    <n v="798174"/>
    <d v="2014-07-23T09:36:18"/>
    <x v="0"/>
    <s v="Female"/>
    <s v="Purchase Department"/>
    <x v="3"/>
    <n v="72885"/>
    <n v="72885"/>
    <s v="60001-100000"/>
    <m/>
    <m/>
    <m/>
    <m/>
    <m/>
    <n v="24243"/>
    <n v="74230"/>
    <n v="49987"/>
    <n v="-50737.5"/>
    <n v="149210.5"/>
    <n v="72885"/>
  </r>
  <r>
    <n v="708662"/>
    <d v="2014-07-28T10:28:42"/>
    <x v="0"/>
    <s v="Don’t want to say"/>
    <s v="Purchase Department"/>
    <x v="3"/>
    <n v="90175"/>
    <n v="90175"/>
    <s v="60001-100000"/>
    <m/>
    <m/>
    <m/>
    <m/>
    <m/>
    <n v="24180.5"/>
    <n v="74251.5"/>
    <n v="50071"/>
    <n v="-50926"/>
    <n v="149358"/>
    <n v="90175"/>
  </r>
  <r>
    <n v="127417"/>
    <d v="2014-08-21T11:56:43"/>
    <x v="1"/>
    <s v="Male"/>
    <s v="Purchase Department"/>
    <x v="3"/>
    <n v="24365"/>
    <n v="24365"/>
    <s v="20001-40000"/>
    <m/>
    <m/>
    <m/>
    <m/>
    <m/>
    <n v="24118"/>
    <n v="74209.5"/>
    <n v="50091.5"/>
    <n v="-51019.25"/>
    <n v="149346.75"/>
    <n v="24365"/>
  </r>
  <r>
    <n v="553366"/>
    <d v="2014-07-10T17:07:59"/>
    <x v="0"/>
    <s v="Male"/>
    <s v="Production Department"/>
    <x v="7"/>
    <n v="33107"/>
    <n v="33107"/>
    <s v="20001-40000"/>
    <m/>
    <m/>
    <m/>
    <m/>
    <m/>
    <n v="24055.5"/>
    <n v="74219.75"/>
    <n v="50164.25"/>
    <n v="-51190.875"/>
    <n v="149466.125"/>
    <n v="33107"/>
  </r>
  <r>
    <n v="365544"/>
    <d v="2014-07-19T12:56:58"/>
    <x v="0"/>
    <s v="Male"/>
    <s v="Production Department"/>
    <x v="4"/>
    <n v="88392"/>
    <n v="88392"/>
    <s v="60001-100000"/>
    <m/>
    <m/>
    <m/>
    <m/>
    <m/>
    <n v="23993"/>
    <n v="74230"/>
    <n v="50237"/>
    <n v="-51362.5"/>
    <n v="149585.5"/>
    <n v="88392"/>
  </r>
  <r>
    <n v="214108"/>
    <d v="2014-07-19T12:57:23"/>
    <x v="0"/>
    <s v="Male"/>
    <s v="Production Department"/>
    <x v="4"/>
    <n v="20588"/>
    <n v="20588"/>
    <s v="20001-40000"/>
    <m/>
    <m/>
    <m/>
    <m/>
    <m/>
    <n v="23986.25"/>
    <n v="74199.25"/>
    <n v="50213"/>
    <n v="-51333.25"/>
    <n v="149518.75"/>
    <n v="20588"/>
  </r>
  <r>
    <n v="784011"/>
    <d v="2014-06-04T09:31:47"/>
    <x v="0"/>
    <s v="Male"/>
    <s v="Production Department"/>
    <x v="7"/>
    <n v="61893"/>
    <n v="61893"/>
    <s v="60001-100000"/>
    <m/>
    <m/>
    <m/>
    <m/>
    <m/>
    <n v="24118"/>
    <n v="74209.5"/>
    <n v="50091.5"/>
    <n v="-51019.25"/>
    <n v="149346.75"/>
    <n v="61893"/>
  </r>
  <r>
    <n v="138560"/>
    <d v="2014-06-04T09:35:00"/>
    <x v="0"/>
    <s v="Male"/>
    <s v="Production Department"/>
    <x v="7"/>
    <n v="88308"/>
    <n v="88308"/>
    <s v="60001-100000"/>
    <m/>
    <m/>
    <m/>
    <m/>
    <m/>
    <n v="24055.5"/>
    <n v="74219.75"/>
    <n v="50164.25"/>
    <n v="-51190.875"/>
    <n v="149466.125"/>
    <n v="88308"/>
  </r>
  <r>
    <n v="123989"/>
    <d v="2014-08-21T09:07:18"/>
    <x v="0"/>
    <s v="Female"/>
    <s v="Production Department"/>
    <x v="7"/>
    <n v="92448"/>
    <n v="92448"/>
    <s v="60001-100000"/>
    <m/>
    <m/>
    <m/>
    <m/>
    <m/>
    <n v="23993"/>
    <n v="74189"/>
    <n v="50196"/>
    <n v="-51301"/>
    <n v="149483"/>
    <n v="92448"/>
  </r>
  <r>
    <n v="487619"/>
    <d v="2014-08-21T09:08:33"/>
    <x v="0"/>
    <s v="Female"/>
    <s v="Production Department"/>
    <x v="7"/>
    <n v="94371"/>
    <n v="94371"/>
    <s v="60001-100000"/>
    <m/>
    <m/>
    <m/>
    <m/>
    <m/>
    <n v="23986.25"/>
    <n v="74144"/>
    <n v="50157.75"/>
    <n v="-51250.375"/>
    <n v="149380.625"/>
    <n v="94371"/>
  </r>
  <r>
    <n v="466987"/>
    <d v="2014-08-21T09:10:08"/>
    <x v="0"/>
    <s v="Female"/>
    <s v="Production Department"/>
    <x v="7"/>
    <n v="57736"/>
    <n v="57736"/>
    <s v="40001-60000"/>
    <m/>
    <m/>
    <m/>
    <m/>
    <m/>
    <n v="23979.5"/>
    <n v="74086.5"/>
    <n v="50107"/>
    <n v="-51181"/>
    <n v="149247"/>
    <n v="57736"/>
  </r>
  <r>
    <n v="335534"/>
    <d v="2014-05-15T13:40:34"/>
    <x v="1"/>
    <s v="Female"/>
    <s v="Service Department"/>
    <x v="1"/>
    <n v="41420"/>
    <n v="41420"/>
    <s v="40001-60000"/>
    <m/>
    <m/>
    <m/>
    <m/>
    <m/>
    <n v="23972.75"/>
    <n v="74107.75"/>
    <n v="50135"/>
    <n v="-51229.75"/>
    <n v="149310.25"/>
    <n v="41420"/>
  </r>
  <r>
    <n v="497423"/>
    <d v="2014-05-15T13:41:26"/>
    <x v="0"/>
    <s v="Female"/>
    <s v="Service Department"/>
    <x v="1"/>
    <n v="59654"/>
    <n v="59654"/>
    <s v="40001-60000"/>
    <m/>
    <m/>
    <m/>
    <m/>
    <m/>
    <n v="23966"/>
    <n v="74129"/>
    <n v="50163"/>
    <n v="-51278.5"/>
    <n v="149373.5"/>
    <n v="59654"/>
  </r>
  <r>
    <n v="623846"/>
    <d v="2014-05-27T10:23:03"/>
    <x v="0"/>
    <s v="Male"/>
    <s v="Service Department"/>
    <x v="1"/>
    <n v="95127"/>
    <n v="95127"/>
    <s v="60001-100000"/>
    <m/>
    <m/>
    <m/>
    <m/>
    <m/>
    <n v="23945"/>
    <n v="74144"/>
    <n v="50199"/>
    <n v="-51353.5"/>
    <n v="149442.5"/>
    <n v="95127"/>
  </r>
  <r>
    <n v="648615"/>
    <d v="2014-05-27T10:23:28"/>
    <x v="0"/>
    <s v="Male"/>
    <s v="Service Department"/>
    <x v="1"/>
    <n v="25246"/>
    <n v="25246"/>
    <s v="20001-40000"/>
    <m/>
    <m/>
    <m/>
    <m/>
    <m/>
    <n v="23924"/>
    <n v="74086.5"/>
    <n v="50162.5"/>
    <n v="-51319.75"/>
    <n v="149330.25"/>
    <n v="25246"/>
  </r>
  <r>
    <n v="935227"/>
    <d v="2014-06-11T14:47:06"/>
    <x v="0"/>
    <s v="Female"/>
    <s v="Service Department"/>
    <x v="1"/>
    <n v="86970"/>
    <n v="86970"/>
    <s v="60001-100000"/>
    <m/>
    <m/>
    <m/>
    <m/>
    <m/>
    <n v="23903"/>
    <n v="74107.75"/>
    <n v="50204.75"/>
    <n v="-51404.125"/>
    <n v="149414.875"/>
    <n v="86970"/>
  </r>
  <r>
    <n v="257181"/>
    <d v="2014-06-17T15:59:18"/>
    <x v="0"/>
    <s v="Female"/>
    <s v="Service Department"/>
    <x v="1"/>
    <n v="62814"/>
    <n v="62814"/>
    <s v="60001-100000"/>
    <m/>
    <m/>
    <m/>
    <m/>
    <m/>
    <n v="23882"/>
    <n v="74044"/>
    <n v="50162"/>
    <n v="-51361"/>
    <n v="149287"/>
    <n v="62814"/>
  </r>
  <r>
    <n v="162517"/>
    <d v="2014-06-19T11:37:50"/>
    <x v="0"/>
    <s v="Male"/>
    <s v="Service Department"/>
    <x v="1"/>
    <n v="61601"/>
    <n v="61601"/>
    <s v="60001-100000"/>
    <m/>
    <m/>
    <m/>
    <m/>
    <m/>
    <n v="23881.25"/>
    <n v="74065.25"/>
    <n v="50184"/>
    <n v="-51394.75"/>
    <n v="149341.25"/>
    <n v="61601"/>
  </r>
  <r>
    <n v="33827"/>
    <d v="2014-06-20T16:31:15"/>
    <x v="0"/>
    <s v="Male"/>
    <s v="Service Department"/>
    <x v="1"/>
    <n v="30364"/>
    <n v="30364"/>
    <s v="20001-40000"/>
    <m/>
    <m/>
    <m/>
    <m/>
    <m/>
    <n v="23880.5"/>
    <n v="74086.5"/>
    <n v="50206"/>
    <n v="-51428.5"/>
    <n v="149395.5"/>
    <n v="30364"/>
  </r>
  <r>
    <n v="584822"/>
    <d v="2014-06-26T15:24:57"/>
    <x v="0"/>
    <s v="Male"/>
    <s v="Service Department"/>
    <x v="1"/>
    <n v="19994"/>
    <n v="19994"/>
    <s v="0-20,000"/>
    <m/>
    <m/>
    <m/>
    <m/>
    <m/>
    <n v="23879.75"/>
    <n v="74107.75"/>
    <n v="50228"/>
    <n v="-51462.25"/>
    <n v="149449.75"/>
    <n v="19994"/>
  </r>
  <r>
    <n v="377801"/>
    <d v="2014-06-26T15:21:42"/>
    <x v="0"/>
    <s v="Female"/>
    <s v="Service Department"/>
    <x v="1"/>
    <n v="46108"/>
    <n v="46108"/>
    <s v="40001-60000"/>
    <m/>
    <m/>
    <m/>
    <m/>
    <m/>
    <n v="23882"/>
    <n v="74129"/>
    <n v="50247"/>
    <n v="-51488.5"/>
    <n v="149499.5"/>
    <n v="46108"/>
  </r>
  <r>
    <n v="987281"/>
    <d v="2014-06-28T11:17:37"/>
    <x v="0"/>
    <s v="Female"/>
    <s v="Service Department"/>
    <x v="1"/>
    <n v="46500"/>
    <n v="46500"/>
    <s v="40001-60000"/>
    <m/>
    <m/>
    <m/>
    <m/>
    <m/>
    <n v="23881.25"/>
    <n v="74144"/>
    <n v="50262.75"/>
    <n v="-51512.875"/>
    <n v="149538.125"/>
    <n v="46500"/>
  </r>
  <r>
    <n v="308343"/>
    <d v="2014-08-21T09:31:28"/>
    <x v="0"/>
    <s v="Male"/>
    <s v="Sales Department"/>
    <x v="4"/>
    <n v="11330"/>
    <n v="11330"/>
    <s v="0-20,000"/>
    <m/>
    <m/>
    <m/>
    <m/>
    <m/>
    <n v="23880.5"/>
    <n v="74159"/>
    <n v="50278.5"/>
    <n v="-51537.25"/>
    <n v="149576.75"/>
    <n v="11330"/>
  </r>
  <r>
    <n v="490160"/>
    <d v="2014-08-28T09:32:34"/>
    <x v="0"/>
    <s v="Male"/>
    <s v="Sales Department"/>
    <x v="4"/>
    <n v="95546"/>
    <n v="95546"/>
    <s v="60001-100000"/>
    <m/>
    <m/>
    <m/>
    <m/>
    <m/>
    <n v="23903"/>
    <n v="74174"/>
    <n v="50271"/>
    <n v="-51503.5"/>
    <n v="149580.5"/>
    <n v="95546"/>
  </r>
  <r>
    <n v="984313"/>
    <d v="2014-06-16T09:26:59"/>
    <x v="0"/>
    <s v="Male"/>
    <s v="Sales Department"/>
    <x v="3"/>
    <n v="33967"/>
    <n v="33967"/>
    <s v="20001-40000"/>
    <m/>
    <m/>
    <m/>
    <m/>
    <m/>
    <n v="23882"/>
    <n v="74129"/>
    <n v="50247"/>
    <n v="-51488.5"/>
    <n v="149499.5"/>
    <n v="33967"/>
  </r>
  <r>
    <n v="58039"/>
    <d v="2014-06-18T09:42:31"/>
    <x v="0"/>
    <s v="Don’t want to say"/>
    <s v="Sales Department"/>
    <x v="3"/>
    <n v="34157"/>
    <n v="34157"/>
    <s v="20001-40000"/>
    <m/>
    <m/>
    <m/>
    <m/>
    <m/>
    <n v="23881.25"/>
    <n v="74144"/>
    <n v="50262.75"/>
    <n v="-51512.875"/>
    <n v="149538.125"/>
    <n v="34157"/>
  </r>
  <r>
    <n v="920958"/>
    <d v="2014-08-28T09:32:38"/>
    <x v="0"/>
    <s v="Male"/>
    <s v="Sales Department"/>
    <x v="3"/>
    <n v="11869"/>
    <n v="11869"/>
    <s v="0-20,000"/>
    <m/>
    <m/>
    <m/>
    <m/>
    <m/>
    <n v="23880.5"/>
    <n v="74159"/>
    <n v="50278.5"/>
    <n v="-51537.25"/>
    <n v="149576.75"/>
    <n v="11869"/>
  </r>
  <r>
    <n v="737902"/>
    <d v="2014-08-28T09:33:53"/>
    <x v="1"/>
    <s v="Female"/>
    <s v="Sales Department"/>
    <x v="3"/>
    <n v="42892"/>
    <n v="42892"/>
    <s v="40001-60000"/>
    <m/>
    <m/>
    <m/>
    <m/>
    <m/>
    <n v="23903"/>
    <n v="74174"/>
    <n v="50271"/>
    <n v="-51503.5"/>
    <n v="149580.5"/>
    <n v="42892"/>
  </r>
  <r>
    <n v="598001"/>
    <d v="2014-06-12T09:31:48"/>
    <x v="1"/>
    <s v="Male"/>
    <s v="Operations Department"/>
    <x v="7"/>
    <n v="30152"/>
    <n v="30152"/>
    <s v="20001-40000"/>
    <m/>
    <m/>
    <m/>
    <m/>
    <m/>
    <n v="23882"/>
    <n v="74189"/>
    <n v="50307"/>
    <n v="-51578.5"/>
    <n v="149649.5"/>
    <n v="30152"/>
  </r>
  <r>
    <n v="997474"/>
    <d v="2014-07-03T09:34:34"/>
    <x v="0"/>
    <s v="Male"/>
    <s v="Operations Department"/>
    <x v="1"/>
    <n v="13143"/>
    <n v="13143"/>
    <s v="0-20,000"/>
    <m/>
    <m/>
    <m/>
    <m/>
    <m/>
    <n v="23881.25"/>
    <n v="74199.25"/>
    <n v="50318"/>
    <n v="-51595.75"/>
    <n v="149676.25"/>
    <n v="13143"/>
  </r>
  <r>
    <n v="146332"/>
    <d v="2014-07-03T09:35:02"/>
    <x v="0"/>
    <s v="Male"/>
    <s v="Operations Department"/>
    <x v="1"/>
    <n v="36283"/>
    <n v="36283"/>
    <s v="20001-40000"/>
    <m/>
    <m/>
    <m/>
    <m/>
    <m/>
    <n v="23924"/>
    <n v="74209.5"/>
    <n v="50285.5"/>
    <n v="-51504.25"/>
    <n v="149637.75"/>
    <n v="36283"/>
  </r>
  <r>
    <n v="485005"/>
    <d v="2014-07-15T16:16:57"/>
    <x v="0"/>
    <s v="Don’t want to say"/>
    <s v="Operations Department"/>
    <x v="1"/>
    <n v="47503"/>
    <n v="47503"/>
    <s v="40001-60000"/>
    <m/>
    <m/>
    <m/>
    <m/>
    <m/>
    <n v="23903"/>
    <n v="74219.75"/>
    <n v="50316.75"/>
    <n v="-51572.125"/>
    <n v="149694.875"/>
    <n v="47503"/>
  </r>
  <r>
    <n v="133581"/>
    <d v="2014-07-15T16:17:25"/>
    <x v="0"/>
    <s v="Don’t want to say"/>
    <s v="Operations Department"/>
    <x v="1"/>
    <n v="49877"/>
    <n v="49877"/>
    <s v="40001-60000"/>
    <m/>
    <m/>
    <m/>
    <m/>
    <m/>
    <n v="23882"/>
    <n v="74230"/>
    <n v="50348"/>
    <n v="-51640"/>
    <n v="149752"/>
    <n v="49877"/>
  </r>
  <r>
    <n v="14318"/>
    <d v="2014-08-28T09:31:45"/>
    <x v="0"/>
    <s v="Female"/>
    <s v="Operations Department"/>
    <x v="1"/>
    <n v="5223"/>
    <n v="5223"/>
    <s v="0-20,000"/>
    <m/>
    <m/>
    <m/>
    <m/>
    <m/>
    <n v="23881.25"/>
    <n v="74251.5"/>
    <n v="50370.25"/>
    <n v="-51674.125"/>
    <n v="149806.875"/>
    <n v="5223"/>
  </r>
  <r>
    <n v="541632"/>
    <d v="2014-07-11T09:32:05"/>
    <x v="0"/>
    <s v="Male"/>
    <s v="Purchase Department"/>
    <x v="3"/>
    <n v="56674"/>
    <n v="56674"/>
    <s v="40001-60000"/>
    <m/>
    <m/>
    <m/>
    <m/>
    <m/>
    <n v="23924"/>
    <n v="74273"/>
    <n v="50349"/>
    <n v="-51599.5"/>
    <n v="149796.5"/>
    <n v="56674"/>
  </r>
  <r>
    <n v="426385"/>
    <d v="2014-06-06T07:57:43"/>
    <x v="1"/>
    <s v="Male"/>
    <s v="Marketing Department"/>
    <x v="7"/>
    <n v="83497"/>
    <n v="83497"/>
    <s v="60001-100000"/>
    <m/>
    <m/>
    <m/>
    <m/>
    <m/>
    <n v="23903"/>
    <n v="74294.5"/>
    <n v="50391.5"/>
    <n v="-51684.25"/>
    <n v="149881.75"/>
    <n v="83497"/>
  </r>
  <r>
    <n v="115018"/>
    <d v="2014-05-05T09:32:25"/>
    <x v="0"/>
    <s v="Male"/>
    <s v="Service Department"/>
    <x v="7"/>
    <n v="68941"/>
    <n v="68941"/>
    <s v="60001-100000"/>
    <m/>
    <m/>
    <m/>
    <m/>
    <m/>
    <n v="23882"/>
    <n v="74230"/>
    <n v="50348"/>
    <n v="-51640"/>
    <n v="149752"/>
    <n v="68941"/>
  </r>
  <r>
    <n v="16456"/>
    <d v="2014-05-05T09:32:59"/>
    <x v="0"/>
    <s v="Male"/>
    <s v="Service Department"/>
    <x v="7"/>
    <n v="54974"/>
    <n v="54974"/>
    <s v="40001-60000"/>
    <m/>
    <m/>
    <m/>
    <m/>
    <m/>
    <n v="23881.25"/>
    <n v="74251.5"/>
    <n v="50370.25"/>
    <n v="-51674.125"/>
    <n v="149806.875"/>
    <n v="54974"/>
  </r>
  <r>
    <n v="532766"/>
    <d v="2014-08-15T16:40:58"/>
    <x v="1"/>
    <s v="Male"/>
    <s v="Operations Department"/>
    <x v="1"/>
    <n v="19391"/>
    <n v="19391"/>
    <s v="0-20,000"/>
    <m/>
    <m/>
    <m/>
    <m/>
    <m/>
    <n v="23880.5"/>
    <n v="74273"/>
    <n v="50392.5"/>
    <n v="-51708.25"/>
    <n v="149861.75"/>
    <n v="19391"/>
  </r>
  <r>
    <n v="228278"/>
    <d v="2014-08-17T13:22:29"/>
    <x v="0"/>
    <s v="Male"/>
    <s v="Operations Department"/>
    <x v="1"/>
    <n v="90747"/>
    <n v="90747"/>
    <s v="60001-100000"/>
    <m/>
    <m/>
    <m/>
    <m/>
    <m/>
    <n v="23903"/>
    <n v="74294.5"/>
    <n v="50391.5"/>
    <n v="-51684.25"/>
    <n v="149881.75"/>
    <n v="90747"/>
  </r>
  <r>
    <n v="996910"/>
    <d v="2014-08-17T13:23:33"/>
    <x v="0"/>
    <s v="Female"/>
    <s v="Operations Department"/>
    <x v="1"/>
    <n v="76895"/>
    <n v="76895"/>
    <s v="60001-100000"/>
    <m/>
    <m/>
    <m/>
    <m/>
    <m/>
    <n v="23882"/>
    <n v="74230"/>
    <n v="50348"/>
    <n v="-51640"/>
    <n v="149752"/>
    <n v="76895"/>
  </r>
  <r>
    <n v="737589"/>
    <d v="2014-08-17T13:24:41"/>
    <x v="0"/>
    <s v="Male"/>
    <s v="Operations Department"/>
    <x v="1"/>
    <n v="91905"/>
    <n v="91905"/>
    <s v="60001-100000"/>
    <m/>
    <m/>
    <m/>
    <m/>
    <m/>
    <n v="23881.25"/>
    <n v="74199.25"/>
    <n v="50318"/>
    <n v="-51595.75"/>
    <n v="149676.25"/>
    <n v="91905"/>
  </r>
  <r>
    <n v="350567"/>
    <d v="2014-08-17T13:23:16"/>
    <x v="0"/>
    <s v="Don’t want to say"/>
    <s v="Operations Department"/>
    <x v="1"/>
    <n v="35972"/>
    <n v="35972"/>
    <s v="20001-40000"/>
    <m/>
    <m/>
    <m/>
    <m/>
    <m/>
    <n v="23880.5"/>
    <n v="74159"/>
    <n v="50278.5"/>
    <n v="-51537.25"/>
    <n v="149576.75"/>
    <n v="35972"/>
  </r>
  <r>
    <n v="935580"/>
    <d v="2014-06-11T07:45:51"/>
    <x v="0"/>
    <s v="Male"/>
    <s v="Operations Department"/>
    <x v="4"/>
    <n v="75137"/>
    <n v="75137"/>
    <s v="60001-100000"/>
    <m/>
    <m/>
    <m/>
    <m/>
    <m/>
    <n v="23879.75"/>
    <n v="74174"/>
    <n v="50294.25"/>
    <n v="-51561.625"/>
    <n v="149615.375"/>
    <n v="75137"/>
  </r>
  <r>
    <n v="998478"/>
    <d v="2014-06-20T09:47:13"/>
    <x v="0"/>
    <s v="Male"/>
    <s v="Operations Department"/>
    <x v="4"/>
    <n v="5143"/>
    <n v="5143"/>
    <s v="0-20,000"/>
    <m/>
    <m/>
    <m/>
    <m/>
    <m/>
    <n v="23879"/>
    <n v="74129"/>
    <n v="50250"/>
    <n v="-51496"/>
    <n v="149504"/>
    <n v="5143"/>
  </r>
  <r>
    <n v="563648"/>
    <d v="2014-06-20T09:48:18"/>
    <x v="0"/>
    <s v="Male"/>
    <s v="Operations Department"/>
    <x v="4"/>
    <n v="26508"/>
    <n v="26508"/>
    <s v="20001-40000"/>
    <m/>
    <m/>
    <m/>
    <m/>
    <m/>
    <n v="23881.25"/>
    <n v="74144"/>
    <n v="50262.75"/>
    <n v="-51512.875"/>
    <n v="149538.125"/>
    <n v="26508"/>
  </r>
  <r>
    <n v="531055"/>
    <d v="2014-06-22T13:50:26"/>
    <x v="0"/>
    <s v="Female"/>
    <s v="Operations Department"/>
    <x v="4"/>
    <n v="24791"/>
    <n v="24791"/>
    <s v="20001-40000"/>
    <m/>
    <m/>
    <m/>
    <m/>
    <m/>
    <n v="23880.5"/>
    <n v="74159"/>
    <n v="50278.5"/>
    <n v="-51537.25"/>
    <n v="149576.75"/>
    <n v="24791"/>
  </r>
  <r>
    <n v="755156"/>
    <d v="2014-07-04T10:28:44"/>
    <x v="1"/>
    <s v="Female"/>
    <s v="Operations Department"/>
    <x v="4"/>
    <n v="39818"/>
    <n v="39818"/>
    <s v="20001-40000"/>
    <m/>
    <m/>
    <m/>
    <m/>
    <m/>
    <n v="23879.75"/>
    <n v="74174"/>
    <n v="50294.25"/>
    <n v="-51561.625"/>
    <n v="149615.375"/>
    <n v="39818"/>
  </r>
  <r>
    <n v="709538"/>
    <d v="2014-07-04T10:32:32"/>
    <x v="0"/>
    <s v="Female"/>
    <s v="Operations Department"/>
    <x v="4"/>
    <n v="9733"/>
    <n v="9733"/>
    <s v="0-20,000"/>
    <m/>
    <m/>
    <m/>
    <m/>
    <m/>
    <n v="23879"/>
    <n v="74189"/>
    <n v="50310"/>
    <n v="-51586"/>
    <n v="149654"/>
    <n v="9733"/>
  </r>
  <r>
    <n v="233897"/>
    <d v="2014-07-04T10:37:16"/>
    <x v="0"/>
    <s v="Female"/>
    <s v="Operations Department"/>
    <x v="4"/>
    <n v="8237"/>
    <n v="8237"/>
    <s v="0-20,000"/>
    <m/>
    <m/>
    <m/>
    <m/>
    <m/>
    <n v="23881.25"/>
    <n v="74199.25"/>
    <n v="50318"/>
    <n v="-51595.75"/>
    <n v="149676.25"/>
    <n v="8237"/>
  </r>
  <r>
    <n v="757668"/>
    <d v="2014-06-17T09:31:41"/>
    <x v="0"/>
    <s v="Male"/>
    <s v="Service Department"/>
    <x v="1"/>
    <n v="74917"/>
    <n v="74917"/>
    <s v="60001-100000"/>
    <m/>
    <m/>
    <m/>
    <m/>
    <m/>
    <n v="23924"/>
    <n v="74209.5"/>
    <n v="50285.5"/>
    <n v="-51504.25"/>
    <n v="149637.75"/>
    <n v="74917"/>
  </r>
  <r>
    <n v="137775"/>
    <d v="2014-07-15T09:31:40"/>
    <x v="0"/>
    <s v="Male"/>
    <s v="Service Department"/>
    <x v="1"/>
    <n v="75705"/>
    <n v="75705"/>
    <s v="60001-100000"/>
    <m/>
    <m/>
    <m/>
    <m/>
    <m/>
    <n v="23903"/>
    <n v="74174"/>
    <n v="50271"/>
    <n v="-51503.5"/>
    <n v="149580.5"/>
    <n v="75705"/>
  </r>
  <r>
    <n v="889336"/>
    <d v="2014-08-04T12:37:25"/>
    <x v="0"/>
    <s v="Male"/>
    <s v="Service Department"/>
    <x v="1"/>
    <n v="16637"/>
    <n v="16637"/>
    <s v="0-20,000"/>
    <m/>
    <m/>
    <m/>
    <m/>
    <m/>
    <n v="23882"/>
    <n v="74129"/>
    <n v="50247"/>
    <n v="-51488.5"/>
    <n v="149499.5"/>
    <n v="16637"/>
  </r>
  <r>
    <n v="860049"/>
    <d v="2014-07-15T09:32:02"/>
    <x v="0"/>
    <s v="Male"/>
    <s v="Production Department"/>
    <x v="7"/>
    <n v="81002"/>
    <n v="81002"/>
    <s v="60001-100000"/>
    <m/>
    <m/>
    <m/>
    <m/>
    <m/>
    <n v="23945"/>
    <n v="74144"/>
    <n v="50199"/>
    <n v="-51353.5"/>
    <n v="149442.5"/>
    <n v="81002"/>
  </r>
  <r>
    <n v="608169"/>
    <d v="2014-07-15T09:32:11"/>
    <x v="0"/>
    <s v="Male"/>
    <s v="Marketing Department"/>
    <x v="0"/>
    <n v="17544"/>
    <n v="17544"/>
    <s v="0-20,000"/>
    <m/>
    <m/>
    <m/>
    <m/>
    <m/>
    <n v="23924"/>
    <n v="74086.5"/>
    <n v="50162.5"/>
    <n v="-51319.75"/>
    <n v="149330.25"/>
    <n v="17544"/>
  </r>
  <r>
    <n v="255806"/>
    <d v="2014-08-01T13:08:43"/>
    <x v="0"/>
    <s v="Male"/>
    <s v="Marketing Department"/>
    <x v="0"/>
    <n v="61950"/>
    <n v="61950"/>
    <s v="60001-100000"/>
    <m/>
    <m/>
    <m/>
    <m/>
    <m/>
    <n v="23972.75"/>
    <n v="74107.75"/>
    <n v="50135"/>
    <n v="-51229.75"/>
    <n v="149310.25"/>
    <n v="61950"/>
  </r>
  <r>
    <n v="39931"/>
    <d v="2014-08-01T13:09:15"/>
    <x v="1"/>
    <s v="Male"/>
    <s v="Marketing Department"/>
    <x v="0"/>
    <n v="95200"/>
    <n v="95200"/>
    <s v="60001-100000"/>
    <m/>
    <m/>
    <m/>
    <m/>
    <m/>
    <n v="23966"/>
    <n v="74129"/>
    <n v="50163"/>
    <n v="-51278.5"/>
    <n v="149373.5"/>
    <n v="95200"/>
  </r>
  <r>
    <n v="633002"/>
    <d v="2014-06-03T09:39:09"/>
    <x v="0"/>
    <s v="Female"/>
    <s v="Service Department"/>
    <x v="3"/>
    <n v="79867"/>
    <n v="79867"/>
    <s v="60001-100000"/>
    <m/>
    <m/>
    <m/>
    <m/>
    <m/>
    <n v="23945"/>
    <n v="74065.25"/>
    <n v="50120.25"/>
    <n v="-51235.375"/>
    <n v="149245.625"/>
    <n v="79867"/>
  </r>
  <r>
    <n v="934713"/>
    <d v="2014-06-03T09:40:03"/>
    <x v="1"/>
    <s v="Female"/>
    <s v="Service Department"/>
    <x v="3"/>
    <n v="86588"/>
    <n v="86588"/>
    <s v="60001-100000"/>
    <m/>
    <m/>
    <m/>
    <m/>
    <m/>
    <n v="23924"/>
    <n v="74016.5"/>
    <n v="50092.5"/>
    <n v="-51214.75"/>
    <n v="149155.25"/>
    <n v="86588"/>
  </r>
  <r>
    <n v="355348"/>
    <d v="2014-06-03T09:41:37"/>
    <x v="0"/>
    <s v="Female"/>
    <s v="Service Department"/>
    <x v="3"/>
    <n v="69691"/>
    <n v="69691"/>
    <s v="60001-100000"/>
    <m/>
    <m/>
    <m/>
    <m/>
    <m/>
    <n v="23903"/>
    <n v="73986.5"/>
    <n v="50083.5"/>
    <n v="-51222.25"/>
    <n v="149111.75"/>
    <n v="69691"/>
  </r>
  <r>
    <n v="624692"/>
    <d v="2014-06-03T09:42:00"/>
    <x v="0"/>
    <s v="Female"/>
    <s v="Service Department"/>
    <x v="3"/>
    <n v="54152"/>
    <n v="54152"/>
    <s v="40001-60000"/>
    <m/>
    <m/>
    <m/>
    <m/>
    <m/>
    <n v="23882"/>
    <n v="73989"/>
    <n v="50107"/>
    <n v="-51278.5"/>
    <n v="149149.5"/>
    <n v="54152"/>
  </r>
  <r>
    <n v="462488"/>
    <d v="2014-06-03T09:42:39"/>
    <x v="0"/>
    <s v="Male"/>
    <s v="Service Department"/>
    <x v="3"/>
    <n v="81412"/>
    <n v="81412"/>
    <s v="60001-100000"/>
    <m/>
    <m/>
    <m/>
    <m/>
    <m/>
    <n v="23881.25"/>
    <n v="74002.75"/>
    <n v="50121.5"/>
    <n v="-51301"/>
    <n v="149185"/>
    <n v="81412"/>
  </r>
  <r>
    <n v="800056"/>
    <d v="2014-06-03T09:44:56"/>
    <x v="1"/>
    <s v="Male"/>
    <s v="Service Department"/>
    <x v="3"/>
    <n v="36888"/>
    <n v="36888"/>
    <s v="20001-40000"/>
    <m/>
    <m/>
    <m/>
    <m/>
    <m/>
    <n v="23880.5"/>
    <n v="73984"/>
    <n v="50103.5"/>
    <n v="-51274.75"/>
    <n v="149139.25"/>
    <n v="36888"/>
  </r>
  <r>
    <n v="459590"/>
    <d v="2014-05-05T18:51:18"/>
    <x v="0"/>
    <s v="Male"/>
    <s v="Service Department"/>
    <x v="0"/>
    <n v="4448"/>
    <n v="4448"/>
    <s v="0-20,000"/>
    <m/>
    <m/>
    <m/>
    <m/>
    <m/>
    <n v="23879.75"/>
    <n v="73986.5"/>
    <n v="50106.75"/>
    <n v="-51280.375"/>
    <n v="149146.625"/>
    <n v="4448"/>
  </r>
  <r>
    <n v="929923"/>
    <d v="2014-05-08T13:31:54"/>
    <x v="0"/>
    <s v="Male"/>
    <s v="Operations Department"/>
    <x v="9"/>
    <n v="9150"/>
    <n v="9150"/>
    <s v="0-20,000"/>
    <m/>
    <m/>
    <m/>
    <m/>
    <m/>
    <n v="23882"/>
    <n v="73989"/>
    <n v="50107"/>
    <n v="-51278.5"/>
    <n v="149149.5"/>
    <n v="9150"/>
  </r>
  <r>
    <n v="102990"/>
    <d v="2014-06-18T16:56:06"/>
    <x v="0"/>
    <s v="Female"/>
    <s v="Operations Department"/>
    <x v="9"/>
    <n v="81256"/>
    <n v="81256"/>
    <s v="60001-100000"/>
    <m/>
    <m/>
    <m/>
    <m/>
    <m/>
    <n v="23945"/>
    <n v="74002.75"/>
    <n v="50057.75"/>
    <n v="-51141.625"/>
    <n v="149089.375"/>
    <n v="81256"/>
  </r>
  <r>
    <n v="243390"/>
    <d v="2014-06-18T16:56:33"/>
    <x v="0"/>
    <s v="Male"/>
    <s v="Operations Department"/>
    <x v="9"/>
    <n v="64629"/>
    <n v="64629"/>
    <s v="60001-100000"/>
    <m/>
    <m/>
    <m/>
    <m/>
    <m/>
    <n v="23924"/>
    <n v="73984"/>
    <n v="50060"/>
    <n v="-51166"/>
    <n v="149074"/>
    <n v="64629"/>
  </r>
  <r>
    <n v="329507"/>
    <d v="2014-06-18T16:56:57"/>
    <x v="0"/>
    <s v="Male"/>
    <s v="Operations Department"/>
    <x v="9"/>
    <n v="77546"/>
    <n v="77546"/>
    <s v="60001-100000"/>
    <m/>
    <m/>
    <m/>
    <m/>
    <m/>
    <n v="23903"/>
    <n v="73986.5"/>
    <n v="50083.5"/>
    <n v="-51222.25"/>
    <n v="149111.75"/>
    <n v="77546"/>
  </r>
  <r>
    <n v="272114"/>
    <d v="2014-06-18T16:57:24"/>
    <x v="0"/>
    <s v="Male"/>
    <s v="Operations Department"/>
    <x v="9"/>
    <n v="73785"/>
    <n v="73785"/>
    <s v="60001-100000"/>
    <m/>
    <m/>
    <m/>
    <m/>
    <m/>
    <n v="23882"/>
    <n v="73979"/>
    <n v="50097"/>
    <n v="-51263.5"/>
    <n v="149124.5"/>
    <n v="73785"/>
  </r>
  <r>
    <n v="205709"/>
    <d v="2014-06-18T17:00:11"/>
    <x v="0"/>
    <s v="Male"/>
    <s v="Operations Department"/>
    <x v="9"/>
    <n v="78256"/>
    <n v="78256"/>
    <s v="60001-100000"/>
    <m/>
    <m/>
    <m/>
    <m/>
    <m/>
    <n v="23881.25"/>
    <n v="73981.5"/>
    <n v="50100.25"/>
    <n v="-51269.125"/>
    <n v="149131.875"/>
    <n v="78256"/>
  </r>
  <r>
    <n v="498450"/>
    <d v="2014-08-29T08:44:36"/>
    <x v="0"/>
    <s v="Female"/>
    <s v="Operations Department"/>
    <x v="9"/>
    <n v="71264"/>
    <n v="71264"/>
    <s v="60001-100000"/>
    <m/>
    <m/>
    <m/>
    <m/>
    <m/>
    <n v="23880.5"/>
    <n v="73978"/>
    <n v="50097.5"/>
    <n v="-51265.75"/>
    <n v="149124.25"/>
    <n v="71264"/>
  </r>
  <r>
    <n v="316467"/>
    <d v="2014-08-29T08:45:05"/>
    <x v="0"/>
    <s v="Male"/>
    <s v="Operations Department"/>
    <x v="9"/>
    <n v="50714"/>
    <n v="50714"/>
    <s v="40001-60000"/>
    <m/>
    <m/>
    <m/>
    <m/>
    <m/>
    <n v="23879.75"/>
    <n v="73978.5"/>
    <n v="50098.75"/>
    <n v="-51268.375"/>
    <n v="149126.625"/>
    <n v="50714"/>
  </r>
  <r>
    <n v="135319"/>
    <d v="2014-08-29T08:45:57"/>
    <x v="0"/>
    <s v="Female"/>
    <s v="Operations Department"/>
    <x v="9"/>
    <n v="52257"/>
    <n v="52257"/>
    <s v="40001-60000"/>
    <m/>
    <m/>
    <m/>
    <m/>
    <m/>
    <n v="23879"/>
    <n v="73979"/>
    <n v="50100"/>
    <n v="-51271"/>
    <n v="149129"/>
    <n v="52257"/>
  </r>
  <r>
    <n v="359399"/>
    <d v="2014-05-28T09:33:01"/>
    <x v="0"/>
    <s v="Female"/>
    <s v="Sales Department"/>
    <x v="1"/>
    <n v="10139"/>
    <n v="10139"/>
    <s v="0-20,000"/>
    <m/>
    <m/>
    <m/>
    <m/>
    <m/>
    <n v="23861.25"/>
    <n v="73981.5"/>
    <n v="50120.25"/>
    <n v="-51319.125"/>
    <n v="149161.875"/>
    <n v="10139"/>
  </r>
  <r>
    <n v="120227"/>
    <d v="2014-05-28T09:33:30"/>
    <x v="0"/>
    <s v="Male"/>
    <s v="Sales Department"/>
    <x v="1"/>
    <n v="23130"/>
    <n v="23130"/>
    <s v="20001-40000"/>
    <m/>
    <m/>
    <m/>
    <m/>
    <m/>
    <n v="23880.5"/>
    <n v="73984"/>
    <n v="50103.5"/>
    <n v="-51274.75"/>
    <n v="149139.25"/>
    <n v="23130"/>
  </r>
  <r>
    <n v="439538"/>
    <d v="2014-05-28T09:35:28"/>
    <x v="1"/>
    <s v="Male"/>
    <s v="Sales Department"/>
    <x v="1"/>
    <n v="96715"/>
    <n v="96715"/>
    <s v="60001-100000"/>
    <m/>
    <m/>
    <m/>
    <m/>
    <m/>
    <n v="23903"/>
    <n v="73986.5"/>
    <n v="50083.5"/>
    <n v="-51222.25"/>
    <n v="149111.75"/>
    <n v="96715"/>
  </r>
  <r>
    <n v="236840"/>
    <d v="2014-05-28T09:35:58"/>
    <x v="0"/>
    <s v="Male"/>
    <s v="Sales Department"/>
    <x v="1"/>
    <n v="57957"/>
    <n v="57957"/>
    <s v="40001-60000"/>
    <m/>
    <m/>
    <m/>
    <m/>
    <m/>
    <n v="23882"/>
    <n v="73979"/>
    <n v="50097"/>
    <n v="-51263.5"/>
    <n v="149124.5"/>
    <n v="57957"/>
  </r>
  <r>
    <n v="666814"/>
    <d v="2014-05-28T09:36:28"/>
    <x v="0"/>
    <s v="Male"/>
    <s v="Sales Department"/>
    <x v="1"/>
    <n v="36605"/>
    <n v="36605"/>
    <s v="20001-40000"/>
    <m/>
    <m/>
    <m/>
    <m/>
    <m/>
    <n v="23881.25"/>
    <n v="73981.5"/>
    <n v="50100.25"/>
    <n v="-51269.125"/>
    <n v="149131.875"/>
    <n v="36605"/>
  </r>
  <r>
    <n v="294991"/>
    <d v="2014-08-28T18:40:42"/>
    <x v="0"/>
    <s v="Male"/>
    <s v="Service Department"/>
    <x v="1"/>
    <n v="89333"/>
    <n v="89333"/>
    <s v="60001-100000"/>
    <m/>
    <m/>
    <m/>
    <m/>
    <m/>
    <n v="23880.5"/>
    <n v="73984"/>
    <n v="50103.5"/>
    <n v="-51274.75"/>
    <n v="149139.25"/>
    <n v="89333"/>
  </r>
  <r>
    <n v="216145"/>
    <d v="2014-08-28T18:41:44"/>
    <x v="0"/>
    <s v="Male"/>
    <s v="Service Department"/>
    <x v="1"/>
    <n v="32682"/>
    <n v="32682"/>
    <s v="20001-40000"/>
    <m/>
    <m/>
    <m/>
    <m/>
    <m/>
    <n v="23879.75"/>
    <n v="73978.5"/>
    <n v="50098.75"/>
    <n v="-51268.375"/>
    <n v="149126.625"/>
    <n v="32682"/>
  </r>
  <r>
    <n v="521853"/>
    <d v="2014-05-01T11:43:58"/>
    <x v="0"/>
    <s v="Female"/>
    <s v="Operations Department"/>
    <x v="3"/>
    <n v="68268"/>
    <n v="68268"/>
    <s v="60001-100000"/>
    <m/>
    <m/>
    <m/>
    <m/>
    <m/>
    <n v="23879"/>
    <n v="73979"/>
    <n v="50100"/>
    <n v="-51271"/>
    <n v="149129"/>
    <n v="68268"/>
  </r>
  <r>
    <n v="237408"/>
    <d v="2014-05-10T10:53:11"/>
    <x v="0"/>
    <s v="Male"/>
    <s v="Operations Department"/>
    <x v="7"/>
    <n v="81535"/>
    <n v="81535"/>
    <s v="60001-100000"/>
    <m/>
    <m/>
    <m/>
    <m/>
    <m/>
    <n v="23861.25"/>
    <n v="73981.5"/>
    <n v="50120.25"/>
    <n v="-51319.125"/>
    <n v="149161.875"/>
    <n v="81535"/>
  </r>
  <r>
    <n v="327209"/>
    <d v="2014-05-10T10:54:07"/>
    <x v="0"/>
    <s v="Male"/>
    <s v="Operations Department"/>
    <x v="7"/>
    <n v="39207"/>
    <n v="39207"/>
    <s v="20001-40000"/>
    <m/>
    <m/>
    <m/>
    <m/>
    <m/>
    <n v="23843.5"/>
    <n v="73978"/>
    <n v="50134.5"/>
    <n v="-51358.25"/>
    <n v="149179.75"/>
    <n v="39207"/>
  </r>
  <r>
    <n v="549553"/>
    <d v="2014-05-10T10:55:46"/>
    <x v="0"/>
    <s v="Male"/>
    <s v="Operations Department"/>
    <x v="7"/>
    <n v="57385"/>
    <n v="57385"/>
    <s v="40001-60000"/>
    <m/>
    <m/>
    <m/>
    <m/>
    <m/>
    <n v="23825.75"/>
    <n v="73978.5"/>
    <n v="50152.75"/>
    <n v="-51403.375"/>
    <n v="149207.625"/>
    <n v="57385"/>
  </r>
  <r>
    <n v="547639"/>
    <d v="2014-05-24T08:38:37"/>
    <x v="0"/>
    <s v="Male"/>
    <s v="Operations Department"/>
    <x v="7"/>
    <n v="72419"/>
    <n v="72419"/>
    <s v="60001-100000"/>
    <m/>
    <m/>
    <m/>
    <m/>
    <m/>
    <n v="23808"/>
    <n v="73979"/>
    <n v="50171"/>
    <n v="-51448.5"/>
    <n v="149235.5"/>
    <n v="72419"/>
  </r>
  <r>
    <n v="390500"/>
    <d v="2014-05-24T08:39:54"/>
    <x v="0"/>
    <s v="Male"/>
    <s v="Operations Department"/>
    <x v="7"/>
    <n v="54871"/>
    <n v="54871"/>
    <s v="40001-60000"/>
    <m/>
    <m/>
    <m/>
    <m/>
    <m/>
    <n v="23801.25"/>
    <n v="73981.5"/>
    <n v="50180.25"/>
    <n v="-51469.125"/>
    <n v="149251.875"/>
    <n v="54871"/>
  </r>
  <r>
    <n v="767769"/>
    <d v="2014-05-24T08:43:23"/>
    <x v="0"/>
    <s v="Male"/>
    <s v="Operations Department"/>
    <x v="7"/>
    <n v="17807"/>
    <n v="17807"/>
    <s v="0-20,000"/>
    <m/>
    <m/>
    <m/>
    <m/>
    <m/>
    <n v="23794.5"/>
    <n v="73984"/>
    <n v="50189.5"/>
    <n v="-51489.75"/>
    <n v="149268.25"/>
    <n v="17807"/>
  </r>
  <r>
    <n v="723418"/>
    <d v="2014-05-25T18:25:11"/>
    <x v="0"/>
    <s v="Male"/>
    <s v="Operations Department"/>
    <x v="7"/>
    <n v="14421"/>
    <n v="14421"/>
    <s v="0-20,000"/>
    <m/>
    <m/>
    <m/>
    <m/>
    <m/>
    <n v="23825.75"/>
    <n v="73986.5"/>
    <n v="50160.75"/>
    <n v="-51415.375"/>
    <n v="149227.625"/>
    <n v="14421"/>
  </r>
  <r>
    <n v="168774"/>
    <d v="2014-05-30T13:35:26"/>
    <x v="1"/>
    <s v="Male"/>
    <s v="Operations Department"/>
    <x v="3"/>
    <n v="4835"/>
    <n v="4835"/>
    <s v="0-20,000"/>
    <m/>
    <m/>
    <m/>
    <m/>
    <m/>
    <n v="23879"/>
    <n v="73989"/>
    <n v="50110"/>
    <n v="-51286"/>
    <n v="149154"/>
    <n v="4835"/>
  </r>
  <r>
    <n v="939626"/>
    <d v="2014-06-01T09:58:58"/>
    <x v="0"/>
    <s v="Don’t want to say"/>
    <s v="Operations Department"/>
    <x v="7"/>
    <n v="80760"/>
    <n v="80760"/>
    <s v="60001-100000"/>
    <m/>
    <m/>
    <m/>
    <m/>
    <m/>
    <n v="23881.25"/>
    <n v="74002.75"/>
    <n v="50121.5"/>
    <n v="-51301"/>
    <n v="149185"/>
    <n v="80760"/>
  </r>
  <r>
    <n v="40370"/>
    <d v="2014-05-21T09:31:16"/>
    <x v="0"/>
    <s v="Male"/>
    <s v="Operations Department"/>
    <x v="3"/>
    <n v="89675"/>
    <n v="89675"/>
    <s v="60001-100000"/>
    <m/>
    <m/>
    <m/>
    <m/>
    <m/>
    <n v="23880.5"/>
    <n v="73984"/>
    <n v="50103.5"/>
    <n v="-51274.75"/>
    <n v="149139.25"/>
    <n v="89675"/>
  </r>
  <r>
    <n v="855651"/>
    <d v="2014-05-28T11:03:13"/>
    <x v="0"/>
    <s v="Male"/>
    <s v="Operations Department"/>
    <x v="3"/>
    <n v="22128"/>
    <n v="22128"/>
    <s v="20001-40000"/>
    <m/>
    <m/>
    <m/>
    <m/>
    <m/>
    <n v="23879.75"/>
    <n v="73978.5"/>
    <n v="50098.75"/>
    <n v="-51268.375"/>
    <n v="149126.625"/>
    <n v="22128"/>
  </r>
  <r>
    <n v="304870"/>
    <d v="2014-05-28T11:06:09"/>
    <x v="0"/>
    <s v="Female"/>
    <s v="Operations Department"/>
    <x v="3"/>
    <n v="10749"/>
    <n v="10749"/>
    <s v="0-20,000"/>
    <m/>
    <m/>
    <m/>
    <m/>
    <m/>
    <n v="23882"/>
    <n v="73979"/>
    <n v="50097"/>
    <n v="-51263.5"/>
    <n v="149124.5"/>
    <n v="10749"/>
  </r>
  <r>
    <n v="128164"/>
    <d v="2014-05-29T13:04:58"/>
    <x v="0"/>
    <s v="Male"/>
    <s v="Operations Department"/>
    <x v="3"/>
    <n v="91247"/>
    <n v="91247"/>
    <s v="60001-100000"/>
    <m/>
    <m/>
    <m/>
    <m/>
    <m/>
    <n v="23945"/>
    <n v="73981.5"/>
    <n v="50036.5"/>
    <n v="-51109.75"/>
    <n v="149036.25"/>
    <n v="91247"/>
  </r>
  <r>
    <n v="71808"/>
    <d v="2014-05-29T13:07:42"/>
    <x v="0"/>
    <s v="Male"/>
    <s v="Operations Department"/>
    <x v="3"/>
    <n v="65949"/>
    <n v="65949"/>
    <s v="60001-100000"/>
    <m/>
    <m/>
    <m/>
    <m/>
    <m/>
    <n v="23924"/>
    <n v="73978"/>
    <n v="50054"/>
    <n v="-51157"/>
    <n v="149059"/>
    <n v="65949"/>
  </r>
  <r>
    <n v="250294"/>
    <d v="2014-06-03T03:28:57"/>
    <x v="0"/>
    <s v="Male"/>
    <s v="Operations Department"/>
    <x v="3"/>
    <n v="56371"/>
    <n v="56371"/>
    <s v="40001-60000"/>
    <m/>
    <m/>
    <m/>
    <m/>
    <m/>
    <n v="23903"/>
    <n v="73978.5"/>
    <n v="50075.5"/>
    <n v="-51210.25"/>
    <n v="149091.75"/>
    <n v="56371"/>
  </r>
  <r>
    <n v="188463"/>
    <d v="2014-06-03T03:30:16"/>
    <x v="0"/>
    <s v="Female"/>
    <s v="Operations Department"/>
    <x v="3"/>
    <n v="2658"/>
    <n v="2658"/>
    <s v="0-20,000"/>
    <m/>
    <m/>
    <m/>
    <m/>
    <m/>
    <n v="23882"/>
    <n v="73979"/>
    <n v="50097"/>
    <n v="-51263.5"/>
    <n v="149124.5"/>
    <n v="2658"/>
  </r>
  <r>
    <n v="164394"/>
    <d v="2014-06-13T13:12:21"/>
    <x v="0"/>
    <s v="Male"/>
    <s v="Operations Department"/>
    <x v="3"/>
    <n v="96235"/>
    <n v="96235"/>
    <s v="60001-100000"/>
    <m/>
    <m/>
    <m/>
    <m/>
    <m/>
    <n v="23945"/>
    <n v="73981.5"/>
    <n v="50036.5"/>
    <n v="-51109.75"/>
    <n v="149036.25"/>
    <n v="96235"/>
  </r>
  <r>
    <n v="899082"/>
    <d v="2014-06-25T19:49:59"/>
    <x v="0"/>
    <s v="Female"/>
    <s v="Operations Department"/>
    <x v="3"/>
    <n v="88125"/>
    <n v="88125"/>
    <s v="60001-100000"/>
    <m/>
    <m/>
    <m/>
    <m/>
    <m/>
    <n v="23924"/>
    <n v="73978"/>
    <n v="50054"/>
    <n v="-51157"/>
    <n v="149059"/>
    <n v="88125"/>
  </r>
  <r>
    <n v="85276"/>
    <d v="2014-07-02T09:32:45"/>
    <x v="0"/>
    <s v="Male"/>
    <s v="Operations Department"/>
    <x v="3"/>
    <n v="13558"/>
    <n v="13558"/>
    <s v="0-20,000"/>
    <m/>
    <m/>
    <m/>
    <m/>
    <m/>
    <n v="23903"/>
    <n v="73967.75"/>
    <n v="50064.75"/>
    <n v="-51194.125"/>
    <n v="149064.875"/>
    <n v="13558"/>
  </r>
  <r>
    <n v="334207"/>
    <d v="2014-07-04T13:39:37"/>
    <x v="0"/>
    <s v="Male"/>
    <s v="Operations Department"/>
    <x v="3"/>
    <n v="59450"/>
    <n v="59450"/>
    <s v="40001-60000"/>
    <m/>
    <m/>
    <m/>
    <m/>
    <m/>
    <n v="23966"/>
    <n v="73977"/>
    <n v="50011"/>
    <n v="-51050.5"/>
    <n v="148993.5"/>
    <n v="59450"/>
  </r>
  <r>
    <n v="102923"/>
    <d v="2014-07-04T13:40:27"/>
    <x v="0"/>
    <s v="Male"/>
    <s v="Operations Department"/>
    <x v="3"/>
    <n v="45602"/>
    <n v="45602"/>
    <s v="40001-60000"/>
    <m/>
    <m/>
    <m/>
    <m/>
    <m/>
    <n v="23945"/>
    <n v="73977.5"/>
    <n v="50032.5"/>
    <n v="-51103.75"/>
    <n v="149026.25"/>
    <n v="45602"/>
  </r>
  <r>
    <n v="915022"/>
    <d v="2014-07-04T15:09:47"/>
    <x v="0"/>
    <s v="Female"/>
    <s v="Operations Department"/>
    <x v="3"/>
    <n v="99852"/>
    <n v="99852"/>
    <s v="60001-100000"/>
    <m/>
    <m/>
    <m/>
    <m/>
    <m/>
    <n v="23924"/>
    <n v="73978"/>
    <n v="50054"/>
    <n v="-51157"/>
    <n v="149059"/>
    <n v="99852"/>
  </r>
  <r>
    <n v="520654"/>
    <d v="2014-07-04T15:12:10"/>
    <x v="0"/>
    <s v="Male"/>
    <s v="Operations Department"/>
    <x v="3"/>
    <n v="87236"/>
    <n v="87236"/>
    <s v="60001-100000"/>
    <m/>
    <m/>
    <m/>
    <m/>
    <m/>
    <n v="23903"/>
    <n v="73967.75"/>
    <n v="50064.75"/>
    <n v="-51194.125"/>
    <n v="149064.875"/>
    <n v="87236"/>
  </r>
  <r>
    <n v="994549"/>
    <d v="2014-07-17T07:51:17"/>
    <x v="0"/>
    <s v="Female"/>
    <s v="Operations Department"/>
    <x v="3"/>
    <n v="36563"/>
    <n v="36563"/>
    <s v="20001-40000"/>
    <m/>
    <m/>
    <m/>
    <m/>
    <m/>
    <n v="23882"/>
    <n v="73940"/>
    <n v="50058"/>
    <n v="-51205"/>
    <n v="149027"/>
    <n v="36563"/>
  </r>
  <r>
    <n v="606323"/>
    <d v="2014-07-17T07:54:06"/>
    <x v="0"/>
    <s v="Male"/>
    <s v="Operations Department"/>
    <x v="3"/>
    <n v="30205"/>
    <n v="30205"/>
    <s v="20001-40000"/>
    <m/>
    <m/>
    <m/>
    <m/>
    <m/>
    <n v="23881.25"/>
    <n v="73949.25"/>
    <n v="50068"/>
    <n v="-51220.75"/>
    <n v="149051.25"/>
    <n v="30205"/>
  </r>
  <r>
    <n v="209645"/>
    <d v="2014-07-26T12:34:31"/>
    <x v="0"/>
    <s v="Male"/>
    <s v="Operations Department"/>
    <x v="7"/>
    <n v="50191"/>
    <n v="50191"/>
    <s v="40001-60000"/>
    <m/>
    <m/>
    <m/>
    <m/>
    <m/>
    <n v="23880.5"/>
    <n v="73958.5"/>
    <n v="50078"/>
    <n v="-51236.5"/>
    <n v="149075.5"/>
    <n v="50191"/>
  </r>
  <r>
    <n v="385163"/>
    <d v="2014-07-31T11:09:49"/>
    <x v="0"/>
    <s v="Male"/>
    <s v="Operations Department"/>
    <x v="7"/>
    <n v="23054"/>
    <n v="23054"/>
    <s v="20001-40000"/>
    <m/>
    <m/>
    <m/>
    <m/>
    <m/>
    <n v="23879.75"/>
    <n v="73967.75"/>
    <n v="50088"/>
    <n v="-51252.25"/>
    <n v="149099.75"/>
    <n v="23054"/>
  </r>
  <r>
    <n v="96908"/>
    <d v="2014-07-31T11:16:29"/>
    <x v="1"/>
    <s v="Male"/>
    <s v="Operations Department"/>
    <x v="7"/>
    <n v="2773"/>
    <n v="2773"/>
    <s v="0-20,000"/>
    <m/>
    <m/>
    <m/>
    <m/>
    <m/>
    <n v="23882"/>
    <n v="73977"/>
    <n v="50095"/>
    <n v="-51260.5"/>
    <n v="149119.5"/>
    <n v="2773"/>
  </r>
  <r>
    <n v="400560"/>
    <d v="2014-07-31T11:18:50"/>
    <x v="0"/>
    <s v="Male"/>
    <s v="Operations Department"/>
    <x v="7"/>
    <n v="13941"/>
    <n v="13941"/>
    <s v="0-20,000"/>
    <m/>
    <m/>
    <m/>
    <m/>
    <m/>
    <n v="23945"/>
    <n v="73977.5"/>
    <n v="50032.5"/>
    <n v="-51103.75"/>
    <n v="149026.25"/>
    <n v="13941"/>
  </r>
  <r>
    <n v="902013"/>
    <d v="2014-07-16T09:32:24"/>
    <x v="0"/>
    <s v="Male"/>
    <s v="Operations Department"/>
    <x v="3"/>
    <n v="81465"/>
    <n v="81465"/>
    <s v="60001-100000"/>
    <m/>
    <m/>
    <m/>
    <m/>
    <m/>
    <n v="23979.5"/>
    <n v="73978"/>
    <n v="49998.5"/>
    <n v="-51018.25"/>
    <n v="148975.75"/>
    <n v="81465"/>
  </r>
  <r>
    <n v="229001"/>
    <d v="2014-08-16T17:31:17"/>
    <x v="0"/>
    <s v="Male"/>
    <s v="Operations Department"/>
    <x v="3"/>
    <n v="31640"/>
    <n v="31640"/>
    <s v="20001-40000"/>
    <m/>
    <m/>
    <m/>
    <m/>
    <m/>
    <n v="23972.75"/>
    <n v="73967.75"/>
    <n v="49995"/>
    <n v="-51019.75"/>
    <n v="148960.25"/>
    <n v="31640"/>
  </r>
  <r>
    <n v="681945"/>
    <d v="2014-08-30T08:33:41"/>
    <x v="0"/>
    <s v="Male"/>
    <s v="Operations Department"/>
    <x v="7"/>
    <n v="57024"/>
    <n v="57024"/>
    <s v="40001-60000"/>
    <m/>
    <m/>
    <m/>
    <m/>
    <m/>
    <n v="23966"/>
    <n v="73977"/>
    <n v="50011"/>
    <n v="-51050.5"/>
    <n v="148993.5"/>
    <n v="57024"/>
  </r>
  <r>
    <n v="225054"/>
    <d v="2014-05-09T16:43:13"/>
    <x v="0"/>
    <s v="Male"/>
    <s v="Marketing Department"/>
    <x v="4"/>
    <n v="93457"/>
    <n v="93457"/>
    <s v="60001-100000"/>
    <m/>
    <m/>
    <m/>
    <m/>
    <m/>
    <n v="23945"/>
    <n v="73977.5"/>
    <n v="50032.5"/>
    <n v="-51103.75"/>
    <n v="149026.25"/>
    <n v="93457"/>
  </r>
  <r>
    <n v="960542"/>
    <d v="2014-05-09T16:44:14"/>
    <x v="1"/>
    <s v="Male"/>
    <s v="Marketing Department"/>
    <x v="4"/>
    <n v="20950"/>
    <n v="20950"/>
    <s v="20001-40000"/>
    <m/>
    <m/>
    <m/>
    <m/>
    <m/>
    <n v="23924"/>
    <n v="73958.5"/>
    <n v="50034.5"/>
    <n v="-51127.75"/>
    <n v="149010.25"/>
    <n v="20950"/>
  </r>
  <r>
    <n v="50252"/>
    <d v="2014-06-25T09:31:04"/>
    <x v="0"/>
    <s v="Male"/>
    <s v="Marketing Department"/>
    <x v="7"/>
    <n v="19873"/>
    <n v="19873"/>
    <s v="0-20,000"/>
    <m/>
    <m/>
    <m/>
    <m/>
    <m/>
    <n v="23972.75"/>
    <n v="73967.75"/>
    <n v="49995"/>
    <n v="-51019.75"/>
    <n v="148960.25"/>
    <n v="19873"/>
  </r>
  <r>
    <n v="130762"/>
    <d v="2014-06-25T09:32:46"/>
    <x v="1"/>
    <s v="Male"/>
    <s v="Marketing Department"/>
    <x v="7"/>
    <n v="86425"/>
    <n v="86425"/>
    <s v="60001-100000"/>
    <m/>
    <m/>
    <m/>
    <m/>
    <m/>
    <n v="23993"/>
    <n v="73977"/>
    <n v="49984"/>
    <n v="-50983"/>
    <n v="148953"/>
    <n v="86425"/>
  </r>
  <r>
    <n v="752703"/>
    <d v="2014-06-25T19:56:54"/>
    <x v="0"/>
    <s v="Don’t want to say"/>
    <s v="Marketing Department"/>
    <x v="7"/>
    <n v="36493"/>
    <n v="36493"/>
    <s v="20001-40000"/>
    <m/>
    <m/>
    <m/>
    <m/>
    <m/>
    <n v="23986.25"/>
    <n v="73949.25"/>
    <n v="49963"/>
    <n v="-50958.25"/>
    <n v="148893.75"/>
    <n v="36493"/>
  </r>
  <r>
    <n v="149895"/>
    <d v="2014-07-30T11:08:42"/>
    <x v="0"/>
    <s v="Male"/>
    <s v="Operations Department"/>
    <x v="3"/>
    <n v="50495"/>
    <n v="50495"/>
    <s v="40001-60000"/>
    <m/>
    <m/>
    <m/>
    <m/>
    <m/>
    <n v="23979.5"/>
    <n v="73958.5"/>
    <n v="49979"/>
    <n v="-50989"/>
    <n v="148927"/>
    <n v="50495"/>
  </r>
  <r>
    <n v="283291"/>
    <d v="2014-08-20T09:32:12"/>
    <x v="0"/>
    <s v="Male"/>
    <s v="Operations Department"/>
    <x v="3"/>
    <n v="86926"/>
    <n v="86926"/>
    <s v="60001-100000"/>
    <m/>
    <m/>
    <m/>
    <m/>
    <m/>
    <n v="23972.75"/>
    <n v="73967.75"/>
    <n v="49995"/>
    <n v="-51019.75"/>
    <n v="148960.25"/>
    <n v="86926"/>
  </r>
  <r>
    <n v="213119"/>
    <d v="2014-08-20T09:31:44"/>
    <x v="0"/>
    <s v="Don’t want to say"/>
    <s v="Operations Department"/>
    <x v="3"/>
    <n v="85825"/>
    <n v="85825"/>
    <s v="60001-100000"/>
    <m/>
    <m/>
    <m/>
    <m/>
    <m/>
    <n v="23966"/>
    <n v="73940"/>
    <n v="49974"/>
    <n v="-50995"/>
    <n v="148901"/>
    <n v="85825"/>
  </r>
  <r>
    <n v="276604"/>
    <d v="2014-08-20T09:33:00"/>
    <x v="0"/>
    <s v="Don’t want to say"/>
    <s v="Operations Department"/>
    <x v="3"/>
    <n v="77543"/>
    <n v="77543"/>
    <s v="60001-100000"/>
    <m/>
    <m/>
    <m/>
    <m/>
    <m/>
    <n v="23945"/>
    <n v="73910"/>
    <n v="49965"/>
    <n v="-51002.5"/>
    <n v="148857.5"/>
    <n v="77543"/>
  </r>
  <r>
    <n v="759940"/>
    <d v="2014-05-14T09:31:35"/>
    <x v="0"/>
    <s v="Male"/>
    <s v="Operations Department"/>
    <x v="3"/>
    <n v="36728"/>
    <n v="36728"/>
    <s v="20001-40000"/>
    <m/>
    <m/>
    <m/>
    <m/>
    <m/>
    <n v="23924"/>
    <n v="73895"/>
    <n v="49971"/>
    <n v="-51032.5"/>
    <n v="148851.5"/>
    <n v="36728"/>
  </r>
  <r>
    <n v="321436"/>
    <d v="2014-05-20T10:13:26"/>
    <x v="0"/>
    <s v="Male"/>
    <s v="Operations Department"/>
    <x v="3"/>
    <n v="54996"/>
    <n v="54996"/>
    <s v="40001-60000"/>
    <m/>
    <m/>
    <m/>
    <m/>
    <m/>
    <n v="23903"/>
    <n v="73897.5"/>
    <n v="49994.5"/>
    <n v="-51088.75"/>
    <n v="148889.25"/>
    <n v="54996"/>
  </r>
  <r>
    <n v="721878"/>
    <d v="2014-06-04T09:32:58"/>
    <x v="0"/>
    <s v="Female"/>
    <s v="Operations Department"/>
    <x v="3"/>
    <n v="62340"/>
    <n v="62340"/>
    <s v="60001-100000"/>
    <m/>
    <m/>
    <m/>
    <m/>
    <m/>
    <n v="23882"/>
    <n v="73900"/>
    <n v="50018"/>
    <n v="-51145"/>
    <n v="148927"/>
    <n v="62340"/>
  </r>
  <r>
    <n v="197840"/>
    <d v="2014-06-11T09:31:32"/>
    <x v="0"/>
    <s v="Male"/>
    <s v="Operations Department"/>
    <x v="3"/>
    <n v="3225"/>
    <n v="3225"/>
    <s v="0-20,000"/>
    <m/>
    <m/>
    <m/>
    <m/>
    <m/>
    <n v="23881.25"/>
    <n v="73910"/>
    <n v="50028.75"/>
    <n v="-51161.875"/>
    <n v="148953.125"/>
    <n v="3225"/>
  </r>
  <r>
    <n v="615676"/>
    <d v="2014-06-11T09:31:54"/>
    <x v="0"/>
    <s v="Male"/>
    <s v="Operations Department"/>
    <x v="3"/>
    <n v="85562"/>
    <n v="85562"/>
    <s v="60001-100000"/>
    <m/>
    <m/>
    <m/>
    <m/>
    <m/>
    <n v="23924"/>
    <n v="73920"/>
    <n v="49996"/>
    <n v="-51070"/>
    <n v="148914"/>
    <n v="85562"/>
  </r>
  <r>
    <n v="722537"/>
    <d v="2014-06-11T09:33:23"/>
    <x v="0"/>
    <s v="Female"/>
    <s v="Operations Department"/>
    <x v="3"/>
    <n v="98994"/>
    <n v="98994"/>
    <s v="60001-100000"/>
    <m/>
    <m/>
    <m/>
    <m/>
    <m/>
    <n v="23903"/>
    <n v="73897.5"/>
    <n v="49994.5"/>
    <n v="-51088.75"/>
    <n v="148889.25"/>
    <n v="98994"/>
  </r>
  <r>
    <n v="697595"/>
    <d v="2014-05-16T14:54:23"/>
    <x v="1"/>
    <s v="Female"/>
    <s v="Service Department"/>
    <x v="7"/>
    <n v="14805"/>
    <n v="14805"/>
    <s v="0-20,000"/>
    <m/>
    <m/>
    <m/>
    <m/>
    <m/>
    <n v="23882"/>
    <n v="73890"/>
    <n v="50008"/>
    <n v="-51130"/>
    <n v="148902"/>
    <n v="14805"/>
  </r>
  <r>
    <n v="664237"/>
    <d v="2014-08-15T13:36:12"/>
    <x v="0"/>
    <s v="Female"/>
    <s v="Service Department"/>
    <x v="3"/>
    <n v="73430"/>
    <n v="73430"/>
    <s v="60001-100000"/>
    <m/>
    <m/>
    <m/>
    <m/>
    <m/>
    <n v="23945"/>
    <n v="73892.5"/>
    <n v="49947.5"/>
    <n v="-50976.25"/>
    <n v="148813.75"/>
    <n v="73430"/>
  </r>
  <r>
    <n v="500527"/>
    <d v="2014-08-20T14:16:11"/>
    <x v="0"/>
    <s v="Male"/>
    <s v="Service Department"/>
    <x v="3"/>
    <n v="78927"/>
    <n v="78927"/>
    <s v="60001-100000"/>
    <m/>
    <m/>
    <m/>
    <m/>
    <m/>
    <n v="23924"/>
    <n v="73895"/>
    <n v="49971"/>
    <n v="-51032.5"/>
    <n v="148851.5"/>
    <n v="78927"/>
  </r>
  <r>
    <n v="634732"/>
    <d v="2014-08-20T14:17:45"/>
    <x v="0"/>
    <s v="Male"/>
    <s v="Service Department"/>
    <x v="3"/>
    <n v="12012"/>
    <n v="12012"/>
    <s v="0-20,000"/>
    <m/>
    <m/>
    <m/>
    <m/>
    <m/>
    <n v="23903"/>
    <n v="73886.5"/>
    <n v="49983.5"/>
    <n v="-51072.25"/>
    <n v="148861.75"/>
    <n v="12012"/>
  </r>
  <r>
    <n v="333076"/>
    <d v="2014-08-20T14:18:24"/>
    <x v="0"/>
    <s v="Male"/>
    <s v="Service Department"/>
    <x v="3"/>
    <n v="42513"/>
    <n v="42513"/>
    <s v="40001-60000"/>
    <m/>
    <m/>
    <m/>
    <m/>
    <m/>
    <n v="23966"/>
    <n v="73890"/>
    <n v="49924"/>
    <n v="-50920"/>
    <n v="148776"/>
    <n v="42513"/>
  </r>
  <r>
    <n v="307061"/>
    <d v="2014-05-06T09:21:12"/>
    <x v="0"/>
    <s v="Male"/>
    <s v="Service Department"/>
    <x v="1"/>
    <n v="39277"/>
    <n v="39277"/>
    <s v="20001-40000"/>
    <m/>
    <m/>
    <m/>
    <m/>
    <m/>
    <n v="23945"/>
    <n v="73892.5"/>
    <n v="49947.5"/>
    <n v="-50976.25"/>
    <n v="148813.75"/>
    <n v="39277"/>
  </r>
  <r>
    <n v="208659"/>
    <d v="2014-05-06T09:25:26"/>
    <x v="0"/>
    <s v="Female"/>
    <s v="Service Department"/>
    <x v="1"/>
    <n v="96934"/>
    <n v="96934"/>
    <s v="60001-100000"/>
    <m/>
    <m/>
    <m/>
    <m/>
    <m/>
    <n v="23924"/>
    <n v="73895"/>
    <n v="49971"/>
    <n v="-51032.5"/>
    <n v="148851.5"/>
    <n v="96934"/>
  </r>
  <r>
    <n v="757766"/>
    <d v="2014-08-08T12:54:35"/>
    <x v="1"/>
    <s v="Male"/>
    <s v="Service Department"/>
    <x v="1"/>
    <n v="13821"/>
    <n v="13821"/>
    <s v="0-20,000"/>
    <m/>
    <m/>
    <m/>
    <m/>
    <m/>
    <n v="23903"/>
    <n v="73886.5"/>
    <n v="49983.5"/>
    <n v="-51072.25"/>
    <n v="148861.75"/>
    <n v="13821"/>
  </r>
  <r>
    <n v="382964"/>
    <d v="2014-08-31T18:31:16"/>
    <x v="0"/>
    <s v="Female"/>
    <s v="Service Department"/>
    <x v="1"/>
    <n v="69869"/>
    <n v="69869"/>
    <s v="60001-100000"/>
    <m/>
    <m/>
    <m/>
    <m/>
    <m/>
    <n v="23966"/>
    <n v="73890"/>
    <n v="49924"/>
    <n v="-50920"/>
    <n v="148776"/>
    <n v="69869"/>
  </r>
  <r>
    <n v="83528"/>
    <d v="2014-07-03T14:05:23"/>
    <x v="0"/>
    <s v="Female"/>
    <s v="Operations Department"/>
    <x v="3"/>
    <n v="32999"/>
    <n v="32999"/>
    <s v="20001-40000"/>
    <m/>
    <m/>
    <m/>
    <m/>
    <m/>
    <n v="23945"/>
    <n v="73892.5"/>
    <n v="49947.5"/>
    <n v="-50976.25"/>
    <n v="148813.75"/>
    <n v="32999"/>
  </r>
  <r>
    <n v="315613"/>
    <d v="2014-07-29T10:50:20"/>
    <x v="0"/>
    <s v="Male"/>
    <s v="Service Department"/>
    <x v="1"/>
    <n v="82780"/>
    <n v="82780"/>
    <s v="60001-100000"/>
    <m/>
    <m/>
    <m/>
    <m/>
    <m/>
    <n v="23924"/>
    <n v="73895"/>
    <n v="49971"/>
    <n v="-51032.5"/>
    <n v="148851.5"/>
    <n v="82780"/>
  </r>
  <r>
    <n v="890287"/>
    <d v="2014-07-01T22:35:36"/>
    <x v="0"/>
    <s v="Male"/>
    <s v="Operations Department"/>
    <x v="4"/>
    <n v="50719"/>
    <n v="50719"/>
    <s v="40001-60000"/>
    <m/>
    <m/>
    <m/>
    <m/>
    <m/>
    <n v="23903"/>
    <n v="73886.5"/>
    <n v="49983.5"/>
    <n v="-51072.25"/>
    <n v="148861.75"/>
    <n v="50719"/>
  </r>
  <r>
    <n v="934036"/>
    <d v="2014-07-03T17:04:59"/>
    <x v="0"/>
    <s v="Male"/>
    <s v="Operations Department"/>
    <x v="4"/>
    <n v="20776"/>
    <n v="20776"/>
    <s v="20001-40000"/>
    <m/>
    <m/>
    <m/>
    <m/>
    <m/>
    <n v="23882"/>
    <n v="73890"/>
    <n v="50008"/>
    <n v="-51130"/>
    <n v="148902"/>
    <n v="20776"/>
  </r>
  <r>
    <n v="725326"/>
    <d v="2014-07-03T17:07:26"/>
    <x v="0"/>
    <s v="Male"/>
    <s v="Operations Department"/>
    <x v="4"/>
    <n v="44153"/>
    <n v="44153"/>
    <s v="40001-60000"/>
    <m/>
    <m/>
    <m/>
    <m/>
    <m/>
    <n v="23945"/>
    <n v="73892.5"/>
    <n v="49947.5"/>
    <n v="-50976.25"/>
    <n v="148813.75"/>
    <n v="44153"/>
  </r>
  <r>
    <n v="517263"/>
    <d v="2014-07-09T08:07:14"/>
    <x v="1"/>
    <s v="Male"/>
    <s v="Operations Department"/>
    <x v="4"/>
    <n v="26065"/>
    <n v="26065"/>
    <s v="20001-40000"/>
    <m/>
    <m/>
    <m/>
    <m/>
    <m/>
    <n v="23924"/>
    <n v="73895"/>
    <n v="49971"/>
    <n v="-51032.5"/>
    <n v="148851.5"/>
    <n v="26065"/>
  </r>
  <r>
    <n v="683143"/>
    <d v="2014-07-09T08:07:32"/>
    <x v="0"/>
    <s v="Female"/>
    <s v="Operations Department"/>
    <x v="4"/>
    <n v="31497"/>
    <n v="31497"/>
    <s v="20001-40000"/>
    <m/>
    <m/>
    <m/>
    <m/>
    <m/>
    <n v="23903"/>
    <n v="73897.5"/>
    <n v="49994.5"/>
    <n v="-51088.75"/>
    <n v="148889.25"/>
    <n v="31497"/>
  </r>
  <r>
    <n v="337978"/>
    <d v="2014-07-09T08:07:30"/>
    <x v="0"/>
    <s v="Female"/>
    <s v="Operations Department"/>
    <x v="4"/>
    <n v="57287"/>
    <n v="57287"/>
    <s v="40001-60000"/>
    <m/>
    <m/>
    <m/>
    <m/>
    <m/>
    <n v="23882"/>
    <n v="73900"/>
    <n v="50018"/>
    <n v="-51145"/>
    <n v="148927"/>
    <n v="57287"/>
  </r>
  <r>
    <n v="584084"/>
    <d v="2014-07-09T08:08:52"/>
    <x v="0"/>
    <s v="Female"/>
    <s v="Operations Department"/>
    <x v="4"/>
    <n v="63870"/>
    <n v="63870"/>
    <s v="60001-100000"/>
    <m/>
    <m/>
    <m/>
    <m/>
    <m/>
    <n v="23881.25"/>
    <n v="73910"/>
    <n v="50028.75"/>
    <n v="-51161.875"/>
    <n v="148953.125"/>
    <n v="63870"/>
  </r>
  <r>
    <n v="967295"/>
    <d v="2014-08-06T11:47:03"/>
    <x v="0"/>
    <s v="Male"/>
    <s v="Operations Department"/>
    <x v="4"/>
    <n v="30638"/>
    <n v="30638"/>
    <s v="20001-40000"/>
    <m/>
    <m/>
    <m/>
    <m/>
    <m/>
    <n v="23880.5"/>
    <n v="73920"/>
    <n v="50039.5"/>
    <n v="-51178.75"/>
    <n v="148979.25"/>
    <n v="30638"/>
  </r>
  <r>
    <n v="471614"/>
    <d v="2014-07-21T09:32:34"/>
    <x v="0"/>
    <s v="Female"/>
    <s v="Service Department"/>
    <x v="3"/>
    <n v="36312"/>
    <n v="36312"/>
    <s v="20001-40000"/>
    <m/>
    <m/>
    <m/>
    <m/>
    <m/>
    <n v="23879.75"/>
    <n v="73930"/>
    <n v="50050.25"/>
    <n v="-51195.625"/>
    <n v="149005.375"/>
    <n v="36312"/>
  </r>
  <r>
    <n v="153577"/>
    <d v="2014-07-28T09:33:08"/>
    <x v="0"/>
    <s v="Male"/>
    <s v="Service Department"/>
    <x v="3"/>
    <n v="94463"/>
    <n v="94463"/>
    <s v="60001-100000"/>
    <m/>
    <m/>
    <m/>
    <m/>
    <m/>
    <n v="23879"/>
    <n v="73940"/>
    <n v="50061"/>
    <n v="-51212.5"/>
    <n v="149031.5"/>
    <n v="94463"/>
  </r>
  <r>
    <n v="878147"/>
    <d v="2014-05-19T09:32:53"/>
    <x v="0"/>
    <s v="Male"/>
    <s v="Purchase Department"/>
    <x v="7"/>
    <n v="40315"/>
    <n v="40315"/>
    <s v="40001-60000"/>
    <m/>
    <m/>
    <m/>
    <m/>
    <m/>
    <n v="23861.25"/>
    <n v="73910"/>
    <n v="50048.75"/>
    <n v="-51211.875"/>
    <n v="148983.125"/>
    <n v="40315"/>
  </r>
  <r>
    <n v="799827"/>
    <d v="2014-06-19T17:59:09"/>
    <x v="1"/>
    <s v="Male"/>
    <s v="Purchase Department"/>
    <x v="7"/>
    <n v="35519"/>
    <n v="35519"/>
    <s v="20001-40000"/>
    <m/>
    <m/>
    <m/>
    <m/>
    <m/>
    <n v="23843.5"/>
    <n v="73920"/>
    <n v="50076.5"/>
    <n v="-51271.25"/>
    <n v="149034.75"/>
    <n v="35519"/>
  </r>
  <r>
    <n v="57507"/>
    <d v="2014-05-06T16:10:15"/>
    <x v="0"/>
    <s v="Female"/>
    <s v="Purchase Department"/>
    <x v="1"/>
    <n v="6743"/>
    <n v="6743"/>
    <s v="0-20,000"/>
    <m/>
    <m/>
    <m/>
    <m/>
    <m/>
    <n v="23825.75"/>
    <n v="73930"/>
    <n v="50104.25"/>
    <n v="-51330.625"/>
    <n v="149086.375"/>
    <n v="6743"/>
  </r>
  <r>
    <n v="590363"/>
    <d v="2014-05-06T16:10:37"/>
    <x v="0"/>
    <s v="Male"/>
    <s v="Purchase Department"/>
    <x v="1"/>
    <n v="17189"/>
    <n v="17189"/>
    <s v="0-20,000"/>
    <m/>
    <m/>
    <m/>
    <m/>
    <m/>
    <n v="23879"/>
    <n v="73940"/>
    <n v="50061"/>
    <n v="-51212.5"/>
    <n v="149031.5"/>
    <n v="17189"/>
  </r>
  <r>
    <n v="433347"/>
    <d v="2014-05-07T13:52:55"/>
    <x v="0"/>
    <s v="Female"/>
    <s v="Purchase Department"/>
    <x v="0"/>
    <n v="47344"/>
    <n v="47344"/>
    <s v="40001-60000"/>
    <m/>
    <m/>
    <m/>
    <m/>
    <m/>
    <n v="23881.25"/>
    <n v="73949.25"/>
    <n v="50068"/>
    <n v="-51220.75"/>
    <n v="149051.25"/>
    <n v="47344"/>
  </r>
  <r>
    <n v="527298"/>
    <d v="2014-05-07T13:53:14"/>
    <x v="1"/>
    <s v="Male"/>
    <s v="Purchase Department"/>
    <x v="0"/>
    <n v="94729"/>
    <n v="94729"/>
    <s v="60001-100000"/>
    <m/>
    <m/>
    <m/>
    <m/>
    <m/>
    <n v="23880.5"/>
    <n v="73958.5"/>
    <n v="50078"/>
    <n v="-51236.5"/>
    <n v="149075.5"/>
    <n v="94729"/>
  </r>
  <r>
    <n v="283190"/>
    <d v="2014-05-20T17:43:20"/>
    <x v="0"/>
    <s v="Male"/>
    <s v="Purchase Department"/>
    <x v="1"/>
    <n v="10200"/>
    <n v="10200"/>
    <s v="0-20,000"/>
    <m/>
    <m/>
    <m/>
    <m/>
    <m/>
    <n v="23879.75"/>
    <n v="73930"/>
    <n v="50050.25"/>
    <n v="-51195.625"/>
    <n v="149005.375"/>
    <n v="10200"/>
  </r>
  <r>
    <n v="564838"/>
    <d v="2014-06-04T17:39:19"/>
    <x v="1"/>
    <s v="Female"/>
    <s v="Purchase Department"/>
    <x v="1"/>
    <n v="13871"/>
    <n v="13871"/>
    <s v="0-20,000"/>
    <m/>
    <m/>
    <m/>
    <m/>
    <m/>
    <n v="23882"/>
    <n v="73940"/>
    <n v="50058"/>
    <n v="-51205"/>
    <n v="149027"/>
    <n v="13871"/>
  </r>
  <r>
    <n v="537955"/>
    <d v="2014-06-04T17:40:58"/>
    <x v="0"/>
    <s v="Male"/>
    <s v="Purchase Department"/>
    <x v="1"/>
    <n v="4502"/>
    <n v="4502"/>
    <s v="0-20,000"/>
    <m/>
    <m/>
    <m/>
    <m/>
    <m/>
    <n v="23945"/>
    <n v="73949.25"/>
    <n v="50004.25"/>
    <n v="-51061.375"/>
    <n v="148955.625"/>
    <n v="4502"/>
  </r>
  <r>
    <n v="516907"/>
    <d v="2014-06-02T09:33:48"/>
    <x v="0"/>
    <s v="Female"/>
    <s v="Purchase Department"/>
    <x v="1"/>
    <n v="9417"/>
    <n v="9417"/>
    <s v="0-20,000"/>
    <m/>
    <m/>
    <m/>
    <m/>
    <m/>
    <n v="23979.5"/>
    <n v="73958.5"/>
    <n v="49979"/>
    <n v="-50989"/>
    <n v="148927"/>
    <n v="9417"/>
  </r>
  <r>
    <n v="677630"/>
    <d v="2014-06-02T09:37:59"/>
    <x v="0"/>
    <s v="Female"/>
    <s v="Purchase Department"/>
    <x v="1"/>
    <n v="22748"/>
    <n v="22748"/>
    <s v="20001-40000"/>
    <m/>
    <m/>
    <m/>
    <m/>
    <m/>
    <n v="24055.5"/>
    <n v="73967.75"/>
    <n v="49912.25"/>
    <n v="-50812.875"/>
    <n v="148836.125"/>
    <n v="22748"/>
  </r>
  <r>
    <n v="891817"/>
    <d v="2014-06-02T09:39:27"/>
    <x v="0"/>
    <s v="Male"/>
    <s v="Purchase Department"/>
    <x v="1"/>
    <n v="82558"/>
    <n v="82558"/>
    <s v="60001-100000"/>
    <m/>
    <m/>
    <m/>
    <m/>
    <m/>
    <n v="24243"/>
    <n v="73977"/>
    <n v="49734"/>
    <n v="-50358"/>
    <n v="148578"/>
    <n v="82558"/>
  </r>
  <r>
    <n v="345091"/>
    <d v="2014-06-03T15:39:46"/>
    <x v="0"/>
    <s v="Female"/>
    <s v="Purchase Department"/>
    <x v="1"/>
    <n v="6101"/>
    <n v="6101"/>
    <s v="0-20,000"/>
    <m/>
    <m/>
    <m/>
    <m/>
    <m/>
    <n v="24180.5"/>
    <n v="73949.25"/>
    <n v="49768.75"/>
    <n v="-50472.625"/>
    <n v="148602.375"/>
    <n v="6101"/>
  </r>
  <r>
    <n v="252596"/>
    <d v="2014-06-07T14:36:58"/>
    <x v="0"/>
    <s v="Male"/>
    <s v="Purchase Department"/>
    <x v="1"/>
    <n v="49221"/>
    <n v="49221"/>
    <s v="40001-60000"/>
    <m/>
    <m/>
    <m/>
    <m/>
    <m/>
    <n v="24248"/>
    <n v="73958.5"/>
    <n v="49710.5"/>
    <n v="-50317.75"/>
    <n v="148524.25"/>
    <n v="49221"/>
  </r>
  <r>
    <n v="273668"/>
    <d v="2014-06-07T14:38:57"/>
    <x v="0"/>
    <s v="Male"/>
    <s v="Purchase Department"/>
    <x v="1"/>
    <n v="30662"/>
    <n v="30662"/>
    <s v="20001-40000"/>
    <m/>
    <m/>
    <m/>
    <m/>
    <m/>
    <n v="24245.5"/>
    <n v="73967.75"/>
    <n v="49722.25"/>
    <n v="-50337.875"/>
    <n v="148551.125"/>
    <n v="30662"/>
  </r>
  <r>
    <n v="966039"/>
    <d v="2014-06-17T16:57:21"/>
    <x v="1"/>
    <s v="Male"/>
    <s v="Purchase Department"/>
    <x v="1"/>
    <n v="82020"/>
    <n v="82020"/>
    <s v="60001-100000"/>
    <m/>
    <m/>
    <m/>
    <m/>
    <m/>
    <n v="24243"/>
    <n v="73977"/>
    <n v="49734"/>
    <n v="-50358"/>
    <n v="148578"/>
    <n v="82020"/>
  </r>
  <r>
    <n v="795136"/>
    <d v="2014-06-11T13:02:31"/>
    <x v="0"/>
    <s v="Male"/>
    <s v="Purchase Department"/>
    <x v="1"/>
    <n v="85806"/>
    <n v="85806"/>
    <s v="60001-100000"/>
    <m/>
    <m/>
    <m/>
    <m/>
    <m/>
    <n v="24180.5"/>
    <n v="73949.25"/>
    <n v="49768.75"/>
    <n v="-50472.625"/>
    <n v="148602.375"/>
    <n v="85806"/>
  </r>
  <r>
    <n v="460939"/>
    <d v="2014-06-11T13:03:49"/>
    <x v="0"/>
    <s v="Female"/>
    <s v="Purchase Department"/>
    <x v="1"/>
    <n v="64925"/>
    <n v="64925"/>
    <s v="60001-100000"/>
    <m/>
    <m/>
    <m/>
    <m/>
    <m/>
    <n v="24118"/>
    <n v="73920"/>
    <n v="49802"/>
    <n v="-50585"/>
    <n v="148623"/>
    <n v="64925"/>
  </r>
  <r>
    <n v="152139"/>
    <d v="2014-06-12T08:42:28"/>
    <x v="0"/>
    <s v="Female"/>
    <s v="Purchase Department"/>
    <x v="1"/>
    <n v="49625"/>
    <n v="49625"/>
    <s v="40001-60000"/>
    <m/>
    <m/>
    <m/>
    <m/>
    <m/>
    <n v="24055.5"/>
    <n v="73930"/>
    <n v="49874.5"/>
    <n v="-50756.25"/>
    <n v="148741.75"/>
    <n v="49625"/>
  </r>
  <r>
    <n v="360592"/>
    <d v="2014-06-12T16:44:47"/>
    <x v="0"/>
    <s v="Male"/>
    <s v="Purchase Department"/>
    <x v="1"/>
    <n v="28732"/>
    <n v="28732"/>
    <s v="20001-40000"/>
    <m/>
    <m/>
    <m/>
    <m/>
    <m/>
    <n v="23993"/>
    <n v="73940"/>
    <n v="49947"/>
    <n v="-50927.5"/>
    <n v="148860.5"/>
    <n v="28732"/>
  </r>
  <r>
    <n v="364501"/>
    <d v="2014-06-19T10:45:30"/>
    <x v="1"/>
    <s v="Female"/>
    <s v="Purchase Department"/>
    <x v="13"/>
    <n v="46219"/>
    <n v="46219"/>
    <s v="40001-60000"/>
    <m/>
    <m/>
    <m/>
    <m/>
    <m/>
    <n v="23986.25"/>
    <n v="73949.25"/>
    <n v="49963"/>
    <n v="-50958.25"/>
    <n v="148893.75"/>
    <n v="46219"/>
  </r>
  <r>
    <n v="675878"/>
    <d v="2014-06-19T10:50:04"/>
    <x v="0"/>
    <s v="Female"/>
    <s v="Purchase Department"/>
    <x v="14"/>
    <n v="44700"/>
    <n v="44700"/>
    <s v="40001-60000"/>
    <m/>
    <m/>
    <m/>
    <m/>
    <m/>
    <n v="23979.5"/>
    <n v="73958.5"/>
    <n v="49979"/>
    <n v="-50989"/>
    <n v="148927"/>
    <n v="44700"/>
  </r>
  <r>
    <n v="740422"/>
    <d v="2014-06-23T15:39:37"/>
    <x v="0"/>
    <s v="Male"/>
    <s v="Purchase Department"/>
    <x v="1"/>
    <n v="32333"/>
    <n v="32333"/>
    <s v="20001-40000"/>
    <m/>
    <m/>
    <m/>
    <m/>
    <m/>
    <n v="23972.75"/>
    <n v="73967.75"/>
    <n v="49995"/>
    <n v="-51019.75"/>
    <n v="148960.25"/>
    <n v="32333"/>
  </r>
  <r>
    <n v="620777"/>
    <d v="2014-06-23T15:43:58"/>
    <x v="0"/>
    <s v="Male"/>
    <s v="Purchase Department"/>
    <x v="1"/>
    <n v="92506"/>
    <n v="92506"/>
    <s v="60001-100000"/>
    <m/>
    <m/>
    <m/>
    <m/>
    <m/>
    <n v="23966"/>
    <n v="73977"/>
    <n v="50011"/>
    <n v="-51050.5"/>
    <n v="148993.5"/>
    <n v="92506"/>
  </r>
  <r>
    <n v="41585"/>
    <d v="2014-06-23T15:46:17"/>
    <x v="0"/>
    <s v="Female"/>
    <s v="Purchase Department"/>
    <x v="1"/>
    <n v="92272"/>
    <n v="92272"/>
    <s v="60001-100000"/>
    <m/>
    <m/>
    <m/>
    <m/>
    <m/>
    <n v="23945"/>
    <n v="73949.25"/>
    <n v="50004.25"/>
    <n v="-51061.375"/>
    <n v="148955.625"/>
    <n v="92272"/>
  </r>
  <r>
    <n v="25349"/>
    <d v="2014-06-23T15:40:34"/>
    <x v="0"/>
    <s v="Female"/>
    <s v="Purchase Department"/>
    <x v="1"/>
    <n v="84428"/>
    <n v="84428"/>
    <s v="60001-100000"/>
    <m/>
    <m/>
    <m/>
    <m/>
    <m/>
    <n v="23924"/>
    <n v="73920"/>
    <n v="49996"/>
    <n v="-51070"/>
    <n v="148914"/>
    <n v="84428"/>
  </r>
  <r>
    <n v="999118"/>
    <d v="2014-06-24T14:36:00"/>
    <x v="0"/>
    <s v="Male"/>
    <s v="Purchase Department"/>
    <x v="1"/>
    <n v="91343"/>
    <n v="91343"/>
    <s v="60001-100000"/>
    <m/>
    <m/>
    <m/>
    <m/>
    <m/>
    <n v="23903"/>
    <n v="73897.5"/>
    <n v="49994.5"/>
    <n v="-51088.75"/>
    <n v="148889.25"/>
    <n v="91343"/>
  </r>
  <r>
    <n v="71745"/>
    <d v="2014-06-25T11:54:09"/>
    <x v="0"/>
    <s v="Female"/>
    <s v="Purchase Department"/>
    <x v="1"/>
    <n v="6920"/>
    <n v="6920"/>
    <s v="0-20,000"/>
    <m/>
    <m/>
    <m/>
    <m/>
    <m/>
    <n v="23882"/>
    <n v="73890"/>
    <n v="50008"/>
    <n v="-51130"/>
    <n v="148902"/>
    <n v="6920"/>
  </r>
  <r>
    <n v="380463"/>
    <d v="2014-07-03T11:13:20"/>
    <x v="0"/>
    <s v="Female"/>
    <s v="Purchase Department"/>
    <x v="1"/>
    <n v="51982"/>
    <n v="51982"/>
    <s v="40001-60000"/>
    <m/>
    <m/>
    <m/>
    <m/>
    <m/>
    <n v="23945"/>
    <n v="73892.5"/>
    <n v="49947.5"/>
    <n v="-50976.25"/>
    <n v="148813.75"/>
    <n v="51982"/>
  </r>
  <r>
    <n v="637881"/>
    <d v="2014-07-15T17:16:03"/>
    <x v="0"/>
    <s v="Male"/>
    <s v="Purchase Department"/>
    <x v="1"/>
    <n v="4850"/>
    <n v="4850"/>
    <s v="0-20,000"/>
    <m/>
    <m/>
    <m/>
    <m/>
    <m/>
    <n v="23924"/>
    <n v="73895"/>
    <n v="49971"/>
    <n v="-51032.5"/>
    <n v="148851.5"/>
    <n v="4850"/>
  </r>
  <r>
    <n v="244499"/>
    <d v="2014-07-15T17:16:39"/>
    <x v="0"/>
    <s v="Male"/>
    <s v="Purchase Department"/>
    <x v="1"/>
    <n v="88295"/>
    <n v="88295"/>
    <s v="60001-100000"/>
    <m/>
    <m/>
    <m/>
    <m/>
    <m/>
    <n v="23972.75"/>
    <n v="73897.5"/>
    <n v="49924.75"/>
    <n v="-50914.375"/>
    <n v="148784.625"/>
    <n v="88295"/>
  </r>
  <r>
    <n v="678132"/>
    <d v="2014-07-15T19:44:14"/>
    <x v="0"/>
    <s v="Male"/>
    <s v="Purchase Department"/>
    <x v="1"/>
    <n v="9662"/>
    <n v="9662"/>
    <s v="0-20,000"/>
    <m/>
    <m/>
    <m/>
    <m/>
    <m/>
    <n v="23966"/>
    <n v="73890"/>
    <n v="49924"/>
    <n v="-50920"/>
    <n v="148776"/>
    <n v="9662"/>
  </r>
  <r>
    <n v="314550"/>
    <d v="2014-07-23T08:07:47"/>
    <x v="0"/>
    <s v="Male"/>
    <s v="Purchase Department"/>
    <x v="1"/>
    <n v="75573"/>
    <n v="75573"/>
    <s v="60001-100000"/>
    <m/>
    <m/>
    <m/>
    <m/>
    <m/>
    <n v="23986.25"/>
    <n v="73892.5"/>
    <n v="49906.25"/>
    <n v="-50873.125"/>
    <n v="148751.875"/>
    <n v="75573"/>
  </r>
  <r>
    <n v="601721"/>
    <d v="2014-07-23T08:08:25"/>
    <x v="0"/>
    <s v="Male"/>
    <s v="Purchase Department"/>
    <x v="1"/>
    <n v="46576"/>
    <n v="46576"/>
    <s v="40001-60000"/>
    <m/>
    <m/>
    <m/>
    <m/>
    <m/>
    <n v="23979.5"/>
    <n v="73883"/>
    <n v="49903.5"/>
    <n v="-50875.75"/>
    <n v="148738.25"/>
    <n v="46576"/>
  </r>
  <r>
    <n v="40000"/>
    <d v="2014-07-23T08:11:26"/>
    <x v="0"/>
    <s v="Female"/>
    <s v="Purchase Department"/>
    <x v="1"/>
    <n v="64981"/>
    <n v="64981"/>
    <s v="60001-100000"/>
    <m/>
    <m/>
    <m/>
    <m/>
    <m/>
    <n v="23972.75"/>
    <n v="73886.5"/>
    <n v="49913.75"/>
    <n v="-50897.875"/>
    <n v="148757.125"/>
    <n v="64981"/>
  </r>
  <r>
    <n v="118864"/>
    <d v="2014-07-30T08:31:16"/>
    <x v="0"/>
    <s v="Female"/>
    <s v="Purchase Department"/>
    <x v="1"/>
    <n v="49845"/>
    <n v="49845"/>
    <s v="40001-60000"/>
    <m/>
    <m/>
    <m/>
    <m/>
    <m/>
    <n v="23966"/>
    <n v="73890"/>
    <n v="49924"/>
    <n v="-50920"/>
    <n v="148776"/>
    <n v="49845"/>
  </r>
  <r>
    <n v="840274"/>
    <d v="2014-07-30T08:36:20"/>
    <x v="0"/>
    <s v="Female"/>
    <s v="Purchase Department"/>
    <x v="1"/>
    <n v="7390"/>
    <n v="7390"/>
    <s v="0-20,000"/>
    <m/>
    <m/>
    <m/>
    <m/>
    <m/>
    <n v="23945"/>
    <n v="73892.5"/>
    <n v="49947.5"/>
    <n v="-50976.25"/>
    <n v="148813.75"/>
    <n v="7390"/>
  </r>
  <r>
    <n v="220764"/>
    <d v="2014-07-30T12:54:22"/>
    <x v="0"/>
    <s v="Male"/>
    <s v="Purchase Department"/>
    <x v="1"/>
    <n v="45362"/>
    <n v="45362"/>
    <s v="40001-60000"/>
    <m/>
    <m/>
    <m/>
    <m/>
    <m/>
    <n v="23979.5"/>
    <n v="73895"/>
    <n v="49915.5"/>
    <n v="-50893.75"/>
    <n v="148768.25"/>
    <n v="45362"/>
  </r>
  <r>
    <n v="731483"/>
    <d v="2014-07-30T12:55:29"/>
    <x v="0"/>
    <s v="Male"/>
    <s v="Purchase Department"/>
    <x v="1"/>
    <n v="62480"/>
    <n v="62480"/>
    <s v="60001-100000"/>
    <m/>
    <m/>
    <m/>
    <m/>
    <m/>
    <n v="23972.75"/>
    <n v="73897.5"/>
    <n v="49924.75"/>
    <n v="-50914.375"/>
    <n v="148784.625"/>
    <n v="62480"/>
  </r>
  <r>
    <n v="971162"/>
    <d v="2014-05-19T09:33:13"/>
    <x v="0"/>
    <s v="Male"/>
    <s v="Service Department"/>
    <x v="6"/>
    <n v="62968"/>
    <n v="62968"/>
    <s v="60001-100000"/>
    <m/>
    <m/>
    <m/>
    <m/>
    <m/>
    <n v="23966"/>
    <n v="73900"/>
    <n v="49934"/>
    <n v="-50935"/>
    <n v="148801"/>
    <n v="62968"/>
  </r>
  <r>
    <n v="541358"/>
    <d v="2014-05-22T14:22:35"/>
    <x v="0"/>
    <s v="Female"/>
    <s v="Service Department"/>
    <x v="6"/>
    <n v="19995"/>
    <n v="19995"/>
    <s v="0-20,000"/>
    <m/>
    <m/>
    <m/>
    <m/>
    <m/>
    <n v="23945"/>
    <n v="73910"/>
    <n v="49965"/>
    <n v="-51002.5"/>
    <n v="148857.5"/>
    <n v="19995"/>
  </r>
  <r>
    <n v="618012"/>
    <d v="2014-05-22T14:26:35"/>
    <x v="0"/>
    <s v="Female"/>
    <s v="Service Department"/>
    <x v="6"/>
    <n v="44819"/>
    <n v="44819"/>
    <s v="40001-60000"/>
    <m/>
    <m/>
    <m/>
    <m/>
    <m/>
    <n v="23979.5"/>
    <n v="73920"/>
    <n v="49940.5"/>
    <n v="-50931.25"/>
    <n v="148830.75"/>
    <n v="44819"/>
  </r>
  <r>
    <n v="251929"/>
    <d v="2014-05-22T14:27:06"/>
    <x v="0"/>
    <s v="Male"/>
    <s v="Service Department"/>
    <x v="6"/>
    <n v="36837"/>
    <n v="36837"/>
    <s v="20001-40000"/>
    <m/>
    <m/>
    <m/>
    <m/>
    <m/>
    <n v="23972.75"/>
    <n v="73930"/>
    <n v="49957.25"/>
    <n v="-50963.125"/>
    <n v="148865.875"/>
    <n v="36837"/>
  </r>
  <r>
    <n v="391333"/>
    <d v="2014-05-22T14:28:31"/>
    <x v="0"/>
    <s v="Male"/>
    <s v="Service Department"/>
    <x v="6"/>
    <n v="78623"/>
    <n v="78623"/>
    <s v="60001-100000"/>
    <m/>
    <m/>
    <m/>
    <m/>
    <m/>
    <n v="23966"/>
    <n v="73940"/>
    <n v="49974"/>
    <n v="-50995"/>
    <n v="148901"/>
    <n v="78623"/>
  </r>
  <r>
    <n v="351563"/>
    <d v="2014-05-30T10:06:04"/>
    <x v="0"/>
    <s v="Male"/>
    <s v="Service Department"/>
    <x v="6"/>
    <n v="53090"/>
    <n v="53090"/>
    <s v="40001-60000"/>
    <m/>
    <m/>
    <m/>
    <m/>
    <m/>
    <n v="23945"/>
    <n v="73910"/>
    <n v="49965"/>
    <n v="-51002.5"/>
    <n v="148857.5"/>
    <n v="53090"/>
  </r>
  <r>
    <n v="392566"/>
    <d v="2014-06-04T07:19:58"/>
    <x v="0"/>
    <s v="Female"/>
    <s v="Service Department"/>
    <x v="6"/>
    <n v="29596"/>
    <n v="29596"/>
    <s v="20001-40000"/>
    <m/>
    <m/>
    <m/>
    <m/>
    <m/>
    <n v="23924"/>
    <n v="73920"/>
    <n v="49996"/>
    <n v="-51070"/>
    <n v="148914"/>
    <n v="29596"/>
  </r>
  <r>
    <n v="245882"/>
    <d v="2014-05-26T09:33:28"/>
    <x v="0"/>
    <s v="Female"/>
    <s v="Service Department"/>
    <x v="6"/>
    <n v="73749"/>
    <n v="73749"/>
    <s v="60001-100000"/>
    <m/>
    <m/>
    <m/>
    <m/>
    <m/>
    <n v="23903"/>
    <n v="73930"/>
    <n v="50027"/>
    <n v="-51137.5"/>
    <n v="148970.5"/>
    <n v="73749"/>
  </r>
  <r>
    <n v="608950"/>
    <d v="2014-05-26T09:37:10"/>
    <x v="0"/>
    <s v="Male"/>
    <s v="Service Department"/>
    <x v="6"/>
    <n v="86195"/>
    <n v="86195"/>
    <s v="60001-100000"/>
    <m/>
    <m/>
    <m/>
    <m/>
    <m/>
    <n v="23882"/>
    <n v="73940"/>
    <n v="50058"/>
    <n v="-51205"/>
    <n v="149027"/>
    <n v="86195"/>
  </r>
  <r>
    <n v="29624"/>
    <d v="2014-05-30T18:03:10"/>
    <x v="0"/>
    <s v="Male"/>
    <s v="Service Department"/>
    <x v="6"/>
    <n v="76423"/>
    <n v="76423"/>
    <s v="60001-100000"/>
    <m/>
    <m/>
    <m/>
    <m/>
    <m/>
    <n v="23881.25"/>
    <n v="73910"/>
    <n v="50028.75"/>
    <n v="-51161.875"/>
    <n v="148953.125"/>
    <n v="76423"/>
  </r>
  <r>
    <n v="286661"/>
    <d v="2014-05-30T18:05:54"/>
    <x v="0"/>
    <s v="Male"/>
    <s v="Service Department"/>
    <x v="6"/>
    <n v="19750"/>
    <n v="19750"/>
    <s v="0-20,000"/>
    <m/>
    <m/>
    <m/>
    <m/>
    <m/>
    <n v="23880.5"/>
    <n v="73895"/>
    <n v="50014.5"/>
    <n v="-51141.25"/>
    <n v="148916.75"/>
    <n v="19750"/>
  </r>
  <r>
    <n v="234992"/>
    <d v="2014-05-30T18:07:33"/>
    <x v="0"/>
    <s v="Male"/>
    <s v="Service Department"/>
    <x v="6"/>
    <n v="99645"/>
    <n v="99645"/>
    <s v="60001-100000"/>
    <m/>
    <m/>
    <m/>
    <m/>
    <m/>
    <n v="23903"/>
    <n v="73897.5"/>
    <n v="49994.5"/>
    <n v="-51088.75"/>
    <n v="148889.25"/>
    <n v="99645"/>
  </r>
  <r>
    <n v="860546"/>
    <d v="2014-06-03T13:09:16"/>
    <x v="0"/>
    <s v="Male"/>
    <s v="Service Department"/>
    <x v="6"/>
    <n v="58768"/>
    <n v="58768"/>
    <s v="40001-60000"/>
    <m/>
    <m/>
    <m/>
    <m/>
    <m/>
    <n v="23882"/>
    <n v="73890"/>
    <n v="50008"/>
    <n v="-51130"/>
    <n v="148902"/>
    <n v="58768"/>
  </r>
  <r>
    <n v="907437"/>
    <d v="2014-06-04T11:08:59"/>
    <x v="0"/>
    <s v="Male"/>
    <s v="Service Department"/>
    <x v="6"/>
    <n v="21029"/>
    <n v="21029"/>
    <s v="20001-40000"/>
    <m/>
    <m/>
    <m/>
    <m/>
    <m/>
    <n v="23881.25"/>
    <n v="73892.5"/>
    <n v="50011.25"/>
    <n v="-51135.625"/>
    <n v="148909.375"/>
    <n v="21029"/>
  </r>
  <r>
    <n v="100074"/>
    <d v="2014-07-28T09:31:28"/>
    <x v="0"/>
    <s v="Male"/>
    <s v="Service Department"/>
    <x v="6"/>
    <n v="52735"/>
    <n v="52735"/>
    <s v="40001-60000"/>
    <m/>
    <m/>
    <m/>
    <m/>
    <m/>
    <n v="23924"/>
    <n v="73895"/>
    <n v="49971"/>
    <n v="-51032.5"/>
    <n v="148851.5"/>
    <n v="52735"/>
  </r>
  <r>
    <n v="621297"/>
    <d v="2014-05-12T09:33:41"/>
    <x v="0"/>
    <s v="Female"/>
    <s v="Purchase Department"/>
    <x v="6"/>
    <n v="47912"/>
    <n v="47912"/>
    <s v="40001-60000"/>
    <m/>
    <m/>
    <m/>
    <m/>
    <m/>
    <n v="23903"/>
    <n v="73897.5"/>
    <n v="49994.5"/>
    <n v="-51088.75"/>
    <n v="148889.25"/>
    <n v="47912"/>
  </r>
  <r>
    <n v="461385"/>
    <d v="2014-05-12T09:36:08"/>
    <x v="0"/>
    <s v="Female"/>
    <s v="Purchase Department"/>
    <x v="6"/>
    <n v="23882"/>
    <n v="23882"/>
    <s v="20001-40000"/>
    <m/>
    <m/>
    <m/>
    <m/>
    <m/>
    <n v="23882"/>
    <n v="73900"/>
    <n v="50018"/>
    <n v="-51145"/>
    <n v="148927"/>
    <n v="23882"/>
  </r>
  <r>
    <n v="453777"/>
    <d v="2014-05-12T09:37:50"/>
    <x v="0"/>
    <s v="Female"/>
    <s v="Purchase Department"/>
    <x v="6"/>
    <n v="40903"/>
    <n v="40903"/>
    <s v="40001-60000"/>
    <m/>
    <m/>
    <m/>
    <m/>
    <m/>
    <n v="23944.25"/>
    <n v="73910"/>
    <n v="49965.75"/>
    <n v="-51004.375"/>
    <n v="148858.625"/>
    <n v="40903"/>
  </r>
  <r>
    <n v="571467"/>
    <d v="2014-07-28T09:31:53"/>
    <x v="0"/>
    <s v="Male"/>
    <s v="Purchase Department"/>
    <x v="6"/>
    <n v="74737"/>
    <n v="74737"/>
    <s v="60001-100000"/>
    <m/>
    <m/>
    <m/>
    <m/>
    <m/>
    <n v="23922.5"/>
    <n v="73920"/>
    <n v="49997.5"/>
    <n v="-51073.75"/>
    <n v="148916.25"/>
    <n v="74737"/>
  </r>
  <r>
    <n v="755303"/>
    <d v="2014-07-29T07:34:19"/>
    <x v="1"/>
    <s v="Male"/>
    <s v="Purchase Department"/>
    <x v="6"/>
    <n v="22798"/>
    <n v="22798"/>
    <s v="20001-40000"/>
    <m/>
    <m/>
    <m/>
    <m/>
    <m/>
    <n v="23900.75"/>
    <n v="73897.5"/>
    <n v="49996.75"/>
    <n v="-51094.375"/>
    <n v="148892.625"/>
    <n v="22798"/>
  </r>
  <r>
    <n v="745801"/>
    <d v="2014-07-29T07:34:47"/>
    <x v="0"/>
    <s v="Female"/>
    <s v="Purchase Department"/>
    <x v="6"/>
    <n v="89179"/>
    <n v="89179"/>
    <s v="60001-100000"/>
    <m/>
    <m/>
    <m/>
    <m/>
    <m/>
    <n v="23966"/>
    <n v="73900"/>
    <n v="49934"/>
    <n v="-50935"/>
    <n v="148801"/>
    <n v="89179"/>
  </r>
  <r>
    <n v="341013"/>
    <d v="2014-07-29T07:34:44"/>
    <x v="1"/>
    <s v="Don’t want to say"/>
    <s v="Purchase Department"/>
    <x v="6"/>
    <n v="30545"/>
    <n v="30545"/>
    <s v="20001-40000"/>
    <m/>
    <m/>
    <m/>
    <m/>
    <m/>
    <n v="23944.25"/>
    <n v="73892.5"/>
    <n v="49948.25"/>
    <n v="-50978.125"/>
    <n v="148814.875"/>
    <n v="30545"/>
  </r>
  <r>
    <n v="206055"/>
    <d v="2014-07-30T16:24:46"/>
    <x v="0"/>
    <s v="Male"/>
    <s v="Purchase Department"/>
    <x v="6"/>
    <n v="58887"/>
    <n v="58887"/>
    <s v="40001-60000"/>
    <m/>
    <m/>
    <m/>
    <m/>
    <m/>
    <n v="23922.5"/>
    <n v="73895"/>
    <n v="49972.5"/>
    <n v="-51036.25"/>
    <n v="148853.75"/>
    <n v="58887"/>
  </r>
  <r>
    <n v="826824"/>
    <d v="2014-06-02T09:33:40"/>
    <x v="0"/>
    <s v="Male"/>
    <s v="Operations Department"/>
    <x v="7"/>
    <n v="2420"/>
    <n v="2420"/>
    <s v="0-20,000"/>
    <m/>
    <m/>
    <m/>
    <m/>
    <m/>
    <n v="23900.75"/>
    <n v="73897.5"/>
    <n v="49996.75"/>
    <n v="-51094.375"/>
    <n v="148892.625"/>
    <n v="2420"/>
  </r>
  <r>
    <n v="497438"/>
    <d v="2014-08-11T09:31:45"/>
    <x v="0"/>
    <s v="Male"/>
    <s v="Operations Department"/>
    <x v="7"/>
    <n v="39343"/>
    <n v="39343"/>
    <s v="20001-40000"/>
    <m/>
    <m/>
    <m/>
    <m/>
    <m/>
    <n v="23966"/>
    <n v="73900"/>
    <n v="49934"/>
    <n v="-50935"/>
    <n v="148801"/>
    <n v="39343"/>
  </r>
  <r>
    <n v="534827"/>
    <d v="2014-05-27T09:31:56"/>
    <x v="0"/>
    <s v="Male"/>
    <s v="Operations Department"/>
    <x v="10"/>
    <n v="34298"/>
    <n v="34298"/>
    <s v="20001-40000"/>
    <m/>
    <m/>
    <m/>
    <m/>
    <m/>
    <n v="23944.25"/>
    <n v="73910"/>
    <n v="49965.75"/>
    <n v="-51004.375"/>
    <n v="148858.625"/>
    <n v="34298"/>
  </r>
  <r>
    <n v="12713"/>
    <d v="2014-05-28T14:28:14"/>
    <x v="0"/>
    <s v="Female"/>
    <s v="Operations Department"/>
    <x v="3"/>
    <n v="53360"/>
    <n v="53360"/>
    <s v="40001-60000"/>
    <m/>
    <m/>
    <m/>
    <m/>
    <m/>
    <n v="23922.5"/>
    <n v="73920"/>
    <n v="49997.5"/>
    <n v="-51073.75"/>
    <n v="148916.25"/>
    <n v="53360"/>
  </r>
  <r>
    <n v="53569"/>
    <d v="2014-05-28T14:28:35"/>
    <x v="1"/>
    <s v="Female"/>
    <s v="Operations Department"/>
    <x v="3"/>
    <n v="37037"/>
    <n v="37037"/>
    <s v="20001-40000"/>
    <m/>
    <m/>
    <m/>
    <m/>
    <m/>
    <n v="23900.75"/>
    <n v="73930"/>
    <n v="50029.25"/>
    <n v="-51143.125"/>
    <n v="148973.875"/>
    <n v="37037"/>
  </r>
  <r>
    <n v="136222"/>
    <d v="2014-05-28T14:29:46"/>
    <x v="0"/>
    <s v="Female"/>
    <s v="Operations Department"/>
    <x v="3"/>
    <n v="32173"/>
    <n v="32173"/>
    <s v="20001-40000"/>
    <m/>
    <m/>
    <m/>
    <m/>
    <m/>
    <n v="23879"/>
    <n v="73940"/>
    <n v="50061"/>
    <n v="-51212.5"/>
    <n v="149031.5"/>
    <n v="32173"/>
  </r>
  <r>
    <n v="48454"/>
    <d v="2014-07-22T09:32:23"/>
    <x v="0"/>
    <s v="Male"/>
    <s v="Operations Department"/>
    <x v="3"/>
    <n v="67756"/>
    <n v="67756"/>
    <s v="60001-100000"/>
    <m/>
    <m/>
    <m/>
    <m/>
    <m/>
    <n v="23861.25"/>
    <n v="73949.25"/>
    <n v="50088"/>
    <n v="-51270.75"/>
    <n v="149081.25"/>
    <n v="67756"/>
  </r>
  <r>
    <n v="23734"/>
    <d v="2014-07-25T13:26:48"/>
    <x v="1"/>
    <s v="Female"/>
    <s v="Operations Department"/>
    <x v="9"/>
    <n v="16940"/>
    <n v="16940"/>
    <s v="0-20,000"/>
    <m/>
    <m/>
    <m/>
    <m/>
    <m/>
    <n v="23843.5"/>
    <n v="73958.5"/>
    <n v="50115"/>
    <n v="-51329"/>
    <n v="149131"/>
    <n v="16940"/>
  </r>
  <r>
    <n v="233518"/>
    <d v="2014-07-25T13:27:42"/>
    <x v="0"/>
    <s v="Male"/>
    <s v="Operations Department"/>
    <x v="9"/>
    <n v="75652"/>
    <n v="75652"/>
    <s v="60001-100000"/>
    <m/>
    <m/>
    <m/>
    <m/>
    <m/>
    <n v="23900.75"/>
    <n v="73967.75"/>
    <n v="50067"/>
    <n v="-51199.75"/>
    <n v="149068.25"/>
    <n v="75652"/>
  </r>
  <r>
    <n v="217041"/>
    <d v="2014-08-19T09:31:31"/>
    <x v="0"/>
    <s v="Male"/>
    <s v="Service Department"/>
    <x v="3"/>
    <n v="69061"/>
    <n v="69061"/>
    <s v="60001-100000"/>
    <m/>
    <m/>
    <m/>
    <m/>
    <m/>
    <n v="23879"/>
    <n v="73940"/>
    <n v="50061"/>
    <n v="-51212.5"/>
    <n v="149031.5"/>
    <n v="69061"/>
  </r>
  <r>
    <n v="41558"/>
    <d v="2014-08-19T09:32:30"/>
    <x v="0"/>
    <s v="Don’t want to say"/>
    <s v="Service Department"/>
    <x v="3"/>
    <n v="35887"/>
    <n v="35887"/>
    <s v="20001-40000"/>
    <m/>
    <m/>
    <m/>
    <m/>
    <m/>
    <n v="23861.25"/>
    <n v="73949.25"/>
    <n v="50088"/>
    <n v="-51270.75"/>
    <n v="149081.25"/>
    <n v="35887"/>
  </r>
  <r>
    <n v="421656"/>
    <d v="2014-05-27T09:31:47"/>
    <x v="0"/>
    <s v="Male"/>
    <s v="Service Department"/>
    <x v="9"/>
    <n v="13687"/>
    <n v="13687"/>
    <s v="0-20,000"/>
    <m/>
    <m/>
    <m/>
    <m/>
    <m/>
    <n v="23843.5"/>
    <n v="73958.5"/>
    <n v="50115"/>
    <n v="-51329"/>
    <n v="149131"/>
    <n v="13687"/>
  </r>
  <r>
    <n v="470479"/>
    <d v="2014-05-27T09:32:52"/>
    <x v="1"/>
    <s v="Female"/>
    <s v="Service Department"/>
    <x v="9"/>
    <n v="97805"/>
    <n v="97805"/>
    <s v="60001-100000"/>
    <m/>
    <m/>
    <m/>
    <m/>
    <m/>
    <n v="23900.75"/>
    <n v="73967.75"/>
    <n v="50067"/>
    <n v="-51199.75"/>
    <n v="149068.25"/>
    <n v="97805"/>
  </r>
  <r>
    <n v="131236"/>
    <d v="2014-05-27T09:33:25"/>
    <x v="0"/>
    <s v="Male"/>
    <s v="Service Department"/>
    <x v="9"/>
    <n v="59503"/>
    <n v="59503"/>
    <s v="40001-60000"/>
    <m/>
    <m/>
    <m/>
    <m/>
    <m/>
    <n v="23879"/>
    <n v="73940"/>
    <n v="50061"/>
    <n v="-51212.5"/>
    <n v="149031.5"/>
    <n v="59503"/>
  </r>
  <r>
    <n v="50753"/>
    <d v="2014-06-17T16:17:42"/>
    <x v="0"/>
    <s v="Male"/>
    <s v="Operations Department"/>
    <x v="0"/>
    <n v="54034"/>
    <n v="54034"/>
    <s v="40001-60000"/>
    <m/>
    <m/>
    <m/>
    <m/>
    <m/>
    <n v="23861.25"/>
    <n v="73949.25"/>
    <n v="50088"/>
    <n v="-51270.75"/>
    <n v="149081.25"/>
    <n v="54034"/>
  </r>
  <r>
    <n v="77406"/>
    <d v="2014-07-09T09:24:41"/>
    <x v="1"/>
    <s v="Male"/>
    <s v="Operations Department"/>
    <x v="0"/>
    <n v="13278"/>
    <n v="13278"/>
    <s v="0-20,000"/>
    <m/>
    <m/>
    <m/>
    <m/>
    <m/>
    <n v="23843.5"/>
    <n v="73958.5"/>
    <n v="50115"/>
    <n v="-51329"/>
    <n v="149131"/>
    <n v="13278"/>
  </r>
  <r>
    <n v="41757"/>
    <d v="2014-05-27T09:32:27"/>
    <x v="0"/>
    <s v="Male"/>
    <s v="Service Department"/>
    <x v="4"/>
    <n v="73197"/>
    <n v="73197"/>
    <s v="60001-100000"/>
    <m/>
    <m/>
    <m/>
    <m/>
    <m/>
    <n v="23900.75"/>
    <n v="73967.75"/>
    <n v="50067"/>
    <n v="-51199.75"/>
    <n v="149068.25"/>
    <n v="73197"/>
  </r>
  <r>
    <n v="497925"/>
    <d v="2014-08-05T09:32:17"/>
    <x v="0"/>
    <s v="Male"/>
    <s v="Service Department"/>
    <x v="4"/>
    <n v="17227"/>
    <n v="17227"/>
    <s v="0-20,000"/>
    <m/>
    <m/>
    <m/>
    <m/>
    <m/>
    <n v="23879"/>
    <n v="73977"/>
    <n v="50098"/>
    <n v="-51268"/>
    <n v="149124"/>
    <n v="17227"/>
  </r>
  <r>
    <n v="445061"/>
    <d v="2014-08-16T09:30:49"/>
    <x v="0"/>
    <s v="Female"/>
    <s v="Service Department"/>
    <x v="7"/>
    <n v="90464"/>
    <n v="90464"/>
    <s v="60001-100000"/>
    <m/>
    <m/>
    <m/>
    <m/>
    <m/>
    <n v="23944.25"/>
    <n v="73977.5"/>
    <n v="50033.25"/>
    <n v="-51105.625"/>
    <n v="149027.375"/>
    <n v="90464"/>
  </r>
  <r>
    <n v="556785"/>
    <d v="2014-08-26T09:33:15"/>
    <x v="0"/>
    <s v="Female"/>
    <s v="Service Department"/>
    <x v="4"/>
    <n v="57482"/>
    <n v="57482"/>
    <s v="40001-60000"/>
    <m/>
    <m/>
    <m/>
    <m/>
    <m/>
    <n v="23922.5"/>
    <n v="73958.5"/>
    <n v="50036"/>
    <n v="-51131.5"/>
    <n v="149012.5"/>
    <n v="57482"/>
  </r>
  <r>
    <n v="700644"/>
    <d v="2014-06-05T14:19:49"/>
    <x v="0"/>
    <s v="Male"/>
    <s v="Sales Department"/>
    <x v="7"/>
    <n v="24403"/>
    <n v="24403"/>
    <s v="20001-40000"/>
    <m/>
    <m/>
    <m/>
    <m/>
    <m/>
    <n v="23900.75"/>
    <n v="73967.75"/>
    <n v="50067"/>
    <n v="-51199.75"/>
    <n v="149068.25"/>
    <n v="24403"/>
  </r>
  <r>
    <n v="456453"/>
    <d v="2014-07-02T10:37:39"/>
    <x v="1"/>
    <s v="Male"/>
    <s v="Sales Department"/>
    <x v="7"/>
    <n v="48195"/>
    <n v="48195"/>
    <s v="40001-60000"/>
    <m/>
    <m/>
    <m/>
    <m/>
    <m/>
    <n v="23879"/>
    <n v="73977"/>
    <n v="50098"/>
    <n v="-51268"/>
    <n v="149124"/>
    <n v="48195"/>
  </r>
  <r>
    <n v="245585"/>
    <d v="2014-07-23T09:34:04"/>
    <x v="0"/>
    <s v="Female"/>
    <s v="Sales Department"/>
    <x v="7"/>
    <n v="11594"/>
    <n v="11594"/>
    <s v="0-20,000"/>
    <m/>
    <m/>
    <m/>
    <m/>
    <m/>
    <n v="23861.25"/>
    <n v="73977.5"/>
    <n v="50116.25"/>
    <n v="-51313.125"/>
    <n v="149151.875"/>
    <n v="11594"/>
  </r>
  <r>
    <n v="935417"/>
    <d v="2014-07-03T17:55:31"/>
    <x v="1"/>
    <s v="Male"/>
    <s v="Service Department"/>
    <x v="3"/>
    <n v="95798"/>
    <n v="95798"/>
    <s v="60001-100000"/>
    <m/>
    <m/>
    <m/>
    <m/>
    <m/>
    <n v="23922.5"/>
    <n v="73978"/>
    <n v="50055.5"/>
    <n v="-51160.75"/>
    <n v="149061.25"/>
    <n v="95798"/>
  </r>
  <r>
    <n v="176245"/>
    <d v="2014-07-03T17:59:01"/>
    <x v="0"/>
    <s v="Female"/>
    <s v="Service Department"/>
    <x v="3"/>
    <n v="44677"/>
    <n v="44677"/>
    <s v="40001-60000"/>
    <m/>
    <m/>
    <m/>
    <m/>
    <m/>
    <n v="23900.75"/>
    <n v="73967.75"/>
    <n v="50067"/>
    <n v="-51199.75"/>
    <n v="149068.25"/>
    <n v="44677"/>
  </r>
  <r>
    <n v="734994"/>
    <d v="2014-07-26T18:33:17"/>
    <x v="0"/>
    <s v="Female"/>
    <s v="Service Department"/>
    <x v="3"/>
    <n v="16974"/>
    <n v="16974"/>
    <s v="0-20,000"/>
    <m/>
    <m/>
    <m/>
    <m/>
    <m/>
    <n v="23879"/>
    <n v="73977"/>
    <n v="50098"/>
    <n v="-51268"/>
    <n v="149124"/>
    <n v="16974"/>
  </r>
  <r>
    <n v="311741"/>
    <d v="2014-06-02T11:11:06"/>
    <x v="0"/>
    <s v="Male"/>
    <s v="Service Department"/>
    <x v="1"/>
    <n v="52261"/>
    <n v="52261"/>
    <s v="40001-60000"/>
    <m/>
    <m/>
    <m/>
    <m/>
    <m/>
    <n v="23944.25"/>
    <n v="73977.5"/>
    <n v="50033.25"/>
    <n v="-51105.625"/>
    <n v="149027.375"/>
    <n v="52261"/>
  </r>
  <r>
    <n v="713735"/>
    <d v="2014-06-02T16:56:18"/>
    <x v="0"/>
    <s v="Male"/>
    <s v="Service Department"/>
    <x v="1"/>
    <n v="40822"/>
    <n v="40822"/>
    <s v="40001-60000"/>
    <m/>
    <m/>
    <m/>
    <m/>
    <m/>
    <n v="23922.5"/>
    <n v="73978"/>
    <n v="50055.5"/>
    <n v="-51160.75"/>
    <n v="149061.25"/>
    <n v="40822"/>
  </r>
  <r>
    <n v="402238"/>
    <d v="2014-06-02T16:58:19"/>
    <x v="0"/>
    <s v="Male"/>
    <s v="Service Department"/>
    <x v="1"/>
    <n v="69622"/>
    <n v="69622"/>
    <s v="60001-100000"/>
    <m/>
    <m/>
    <m/>
    <m/>
    <m/>
    <n v="23900.75"/>
    <n v="73978.5"/>
    <n v="50077.75"/>
    <n v="-51215.875"/>
    <n v="149095.125"/>
    <n v="69622"/>
  </r>
  <r>
    <n v="469705"/>
    <d v="2014-07-26T19:24:40"/>
    <x v="0"/>
    <s v="Male"/>
    <s v="Service Department"/>
    <x v="1"/>
    <n v="74833"/>
    <n v="74833"/>
    <s v="60001-100000"/>
    <m/>
    <m/>
    <m/>
    <m/>
    <m/>
    <n v="23879"/>
    <n v="73979"/>
    <n v="50100"/>
    <n v="-51271"/>
    <n v="149129"/>
    <n v="74833"/>
  </r>
  <r>
    <n v="861658"/>
    <d v="2014-08-07T12:33:53"/>
    <x v="0"/>
    <s v="Don’t want to say"/>
    <s v="Service Department"/>
    <x v="1"/>
    <n v="3302"/>
    <n v="3302"/>
    <s v="0-20,000"/>
    <m/>
    <m/>
    <m/>
    <m/>
    <m/>
    <n v="23861.25"/>
    <n v="73977.5"/>
    <n v="50116.25"/>
    <n v="-51313.125"/>
    <n v="149151.875"/>
    <n v="3302"/>
  </r>
  <r>
    <n v="475159"/>
    <d v="2014-07-13T08:40:43"/>
    <x v="0"/>
    <s v="Male"/>
    <s v="Service Department"/>
    <x v="7"/>
    <n v="61550"/>
    <n v="61550"/>
    <s v="60001-100000"/>
    <m/>
    <m/>
    <m/>
    <m/>
    <m/>
    <n v="23922.5"/>
    <n v="73978"/>
    <n v="50055.5"/>
    <n v="-51160.75"/>
    <n v="149061.25"/>
    <n v="61550"/>
  </r>
  <r>
    <n v="80057"/>
    <d v="2014-07-13T08:41:33"/>
    <x v="1"/>
    <s v="Female"/>
    <s v="Service Department"/>
    <x v="7"/>
    <n v="58558"/>
    <n v="58558"/>
    <s v="40001-60000"/>
    <m/>
    <m/>
    <m/>
    <m/>
    <m/>
    <n v="23900.75"/>
    <n v="73978.5"/>
    <n v="50077.75"/>
    <n v="-51215.875"/>
    <n v="149095.125"/>
    <n v="58558"/>
  </r>
  <r>
    <n v="388303"/>
    <d v="2014-07-17T13:58:37"/>
    <x v="1"/>
    <s v="Male"/>
    <s v="Service Department"/>
    <x v="7"/>
    <n v="68766"/>
    <n v="68766"/>
    <s v="60001-100000"/>
    <m/>
    <m/>
    <m/>
    <m/>
    <m/>
    <n v="23879"/>
    <n v="73979"/>
    <n v="50100"/>
    <n v="-51271"/>
    <n v="149129"/>
    <n v="68766"/>
  </r>
  <r>
    <n v="399433"/>
    <d v="2014-06-30T18:31:46"/>
    <x v="1"/>
    <s v="Female"/>
    <s v="Production Department"/>
    <x v="3"/>
    <n v="6031"/>
    <n v="6031"/>
    <s v="0-20,000"/>
    <m/>
    <m/>
    <m/>
    <m/>
    <m/>
    <n v="23861.25"/>
    <n v="73981.5"/>
    <n v="50120.25"/>
    <n v="-51319.125"/>
    <n v="149161.875"/>
    <n v="6031"/>
  </r>
  <r>
    <n v="249545"/>
    <d v="2014-08-20T09:33:05"/>
    <x v="0"/>
    <s v="Female"/>
    <s v="Production Department"/>
    <x v="3"/>
    <n v="6015"/>
    <n v="6015"/>
    <s v="0-20,000"/>
    <m/>
    <m/>
    <m/>
    <m/>
    <m/>
    <n v="23922.5"/>
    <n v="73984"/>
    <n v="50061.5"/>
    <n v="-51169.75"/>
    <n v="149076.25"/>
    <n v="6015"/>
  </r>
  <r>
    <n v="889182"/>
    <d v="2014-08-20T09:33:29"/>
    <x v="0"/>
    <s v="Female"/>
    <s v="Production Department"/>
    <x v="3"/>
    <n v="62798"/>
    <n v="62798"/>
    <s v="60001-100000"/>
    <m/>
    <m/>
    <m/>
    <m/>
    <m/>
    <n v="23972.75"/>
    <n v="73986.5"/>
    <n v="50013.75"/>
    <n v="-51047.875"/>
    <n v="149007.125"/>
    <n v="62798"/>
  </r>
  <r>
    <n v="528534"/>
    <d v="2014-05-14T09:39:19"/>
    <x v="0"/>
    <s v="Female"/>
    <s v="Service Department"/>
    <x v="4"/>
    <n v="69460"/>
    <n v="69460"/>
    <s v="60001-100000"/>
    <m/>
    <m/>
    <m/>
    <m/>
    <m/>
    <n v="23966"/>
    <n v="73989"/>
    <n v="50023"/>
    <n v="-51068.5"/>
    <n v="149023.5"/>
    <n v="69460"/>
  </r>
  <r>
    <n v="814015"/>
    <d v="2014-05-14T09:41:55"/>
    <x v="0"/>
    <s v="Female"/>
    <s v="Service Department"/>
    <x v="4"/>
    <n v="41546"/>
    <n v="41546"/>
    <s v="40001-60000"/>
    <m/>
    <m/>
    <m/>
    <m/>
    <m/>
    <n v="23944.25"/>
    <n v="74002.75"/>
    <n v="50058.5"/>
    <n v="-51143.5"/>
    <n v="149090.5"/>
    <n v="41546"/>
  </r>
  <r>
    <n v="45512"/>
    <d v="2014-07-31T11:28:49"/>
    <x v="0"/>
    <s v="Male"/>
    <s v="Service Department"/>
    <x v="0"/>
    <n v="34106"/>
    <n v="34106"/>
    <s v="20001-40000"/>
    <m/>
    <m/>
    <m/>
    <m/>
    <m/>
    <n v="23922.5"/>
    <n v="74016.5"/>
    <n v="50094"/>
    <n v="-51218.5"/>
    <n v="149157.5"/>
    <n v="34106"/>
  </r>
  <r>
    <n v="541980"/>
    <d v="2014-08-01T10:46:11"/>
    <x v="1"/>
    <s v="Female"/>
    <s v="Service Department"/>
    <x v="4"/>
    <n v="98949"/>
    <n v="98949"/>
    <s v="60001-100000"/>
    <m/>
    <m/>
    <m/>
    <m/>
    <m/>
    <n v="23900.75"/>
    <n v="74030.25"/>
    <n v="50129.5"/>
    <n v="-51293.5"/>
    <n v="149224.5"/>
    <n v="98949"/>
  </r>
  <r>
    <n v="707556"/>
    <d v="2014-07-23T09:33:31"/>
    <x v="0"/>
    <s v="Male"/>
    <s v="Operations Department"/>
    <x v="3"/>
    <n v="65491"/>
    <n v="65491"/>
    <s v="60001-100000"/>
    <m/>
    <m/>
    <m/>
    <m/>
    <m/>
    <n v="23879"/>
    <n v="73989"/>
    <n v="50110"/>
    <n v="-51286"/>
    <n v="149154"/>
    <n v="65491"/>
  </r>
  <r>
    <n v="971237"/>
    <d v="2014-07-23T13:20:50"/>
    <x v="0"/>
    <s v="Female"/>
    <s v="Operations Department"/>
    <x v="1"/>
    <n v="88555"/>
    <n v="88555"/>
    <s v="60001-100000"/>
    <m/>
    <m/>
    <m/>
    <m/>
    <m/>
    <n v="23861.25"/>
    <n v="74002.75"/>
    <n v="50141.5"/>
    <n v="-51351"/>
    <n v="149215"/>
    <n v="88555"/>
  </r>
  <r>
    <n v="678553"/>
    <d v="2014-07-23T09:34:46"/>
    <x v="1"/>
    <s v="Male"/>
    <s v="Operations Department"/>
    <x v="9"/>
    <n v="13229"/>
    <n v="13229"/>
    <s v="0-20,000"/>
    <m/>
    <m/>
    <m/>
    <m/>
    <m/>
    <n v="23843.5"/>
    <n v="73984"/>
    <n v="50140.5"/>
    <n v="-51367.25"/>
    <n v="149194.75"/>
    <n v="13229"/>
  </r>
  <r>
    <n v="835182"/>
    <d v="2014-07-23T09:36:22"/>
    <x v="0"/>
    <s v="Female"/>
    <s v="Operations Department"/>
    <x v="9"/>
    <n v="6902"/>
    <n v="6902"/>
    <s v="0-20,000"/>
    <m/>
    <m/>
    <m/>
    <m/>
    <m/>
    <n v="23900.75"/>
    <n v="73986.5"/>
    <n v="50085.75"/>
    <n v="-51227.875"/>
    <n v="149115.125"/>
    <n v="6902"/>
  </r>
  <r>
    <n v="701444"/>
    <d v="2014-07-23T09:36:57"/>
    <x v="0"/>
    <s v="Male"/>
    <s v="Operations Department"/>
    <x v="9"/>
    <n v="13003"/>
    <n v="13003"/>
    <s v="0-20,000"/>
    <m/>
    <m/>
    <m/>
    <m/>
    <m/>
    <n v="23966"/>
    <n v="73989"/>
    <n v="50023"/>
    <n v="-51068.5"/>
    <n v="149023.5"/>
    <n v="13003"/>
  </r>
  <r>
    <n v="304773"/>
    <d v="2014-05-30T18:54:42"/>
    <x v="0"/>
    <s v="Male"/>
    <s v="Operations Department"/>
    <x v="8"/>
    <n v="20844"/>
    <n v="20844"/>
    <s v="20001-40000"/>
    <m/>
    <m/>
    <m/>
    <m/>
    <m/>
    <n v="23986.25"/>
    <n v="74002.75"/>
    <n v="50016.5"/>
    <n v="-51038.5"/>
    <n v="149027.5"/>
    <n v="20844"/>
  </r>
  <r>
    <n v="631509"/>
    <d v="2014-06-02T15:49:26"/>
    <x v="0"/>
    <s v="Female"/>
    <s v="Service Department"/>
    <x v="8"/>
    <n v="28991"/>
    <n v="28991"/>
    <s v="20001-40000"/>
    <m/>
    <m/>
    <m/>
    <m/>
    <m/>
    <n v="24118"/>
    <n v="74016.5"/>
    <n v="49898.5"/>
    <n v="-50729.75"/>
    <n v="148864.25"/>
    <n v="28991"/>
  </r>
  <r>
    <n v="399528"/>
    <d v="2014-06-16T08:47:30"/>
    <x v="0"/>
    <s v="Female"/>
    <s v="Service Department"/>
    <x v="8"/>
    <n v="13702"/>
    <n v="13702"/>
    <s v="0-20,000"/>
    <m/>
    <m/>
    <m/>
    <m/>
    <m/>
    <n v="24055.5"/>
    <n v="74030.25"/>
    <n v="49974.75"/>
    <n v="-50906.625"/>
    <n v="148992.375"/>
    <n v="13702"/>
  </r>
  <r>
    <n v="840677"/>
    <d v="2014-07-22T17:37:20"/>
    <x v="1"/>
    <s v="Don’t want to say"/>
    <s v="Service Department"/>
    <x v="8"/>
    <n v="95259"/>
    <n v="95259"/>
    <s v="60001-100000"/>
    <m/>
    <m/>
    <m/>
    <m/>
    <m/>
    <n v="24243"/>
    <n v="74044"/>
    <n v="49801"/>
    <n v="-50458.5"/>
    <n v="148745.5"/>
    <n v="95259"/>
  </r>
  <r>
    <n v="121433"/>
    <d v="2014-07-24T16:05:51"/>
    <x v="0"/>
    <s v="Male"/>
    <s v="Service Department"/>
    <x v="8"/>
    <n v="49365"/>
    <n v="49365"/>
    <s v="40001-60000"/>
    <m/>
    <m/>
    <m/>
    <m/>
    <m/>
    <n v="24180.5"/>
    <n v="74002.75"/>
    <n v="49822.25"/>
    <n v="-50552.875"/>
    <n v="148736.125"/>
    <n v="49365"/>
  </r>
  <r>
    <n v="339215"/>
    <d v="2014-07-24T16:06:40"/>
    <x v="0"/>
    <s v="Male"/>
    <s v="Service Department"/>
    <x v="8"/>
    <n v="58226"/>
    <n v="58226"/>
    <s v="40001-60000"/>
    <m/>
    <m/>
    <m/>
    <m/>
    <m/>
    <n v="24118"/>
    <n v="74016.5"/>
    <n v="49898.5"/>
    <n v="-50729.75"/>
    <n v="148864.25"/>
    <n v="58226"/>
  </r>
  <r>
    <n v="891891"/>
    <d v="2014-07-24T16:07:19"/>
    <x v="0"/>
    <s v="Female"/>
    <s v="Service Department"/>
    <x v="8"/>
    <n v="21893"/>
    <n v="21893"/>
    <s v="20001-40000"/>
    <m/>
    <m/>
    <m/>
    <m/>
    <m/>
    <n v="24055.5"/>
    <n v="74030.25"/>
    <n v="49974.75"/>
    <n v="-50906.625"/>
    <n v="148992.375"/>
    <n v="21893"/>
  </r>
  <r>
    <n v="320823"/>
    <d v="2014-08-03T14:41:42"/>
    <x v="0"/>
    <s v="Male"/>
    <s v="Service Department"/>
    <x v="8"/>
    <n v="17057"/>
    <n v="17057"/>
    <s v="0-20,000"/>
    <m/>
    <m/>
    <m/>
    <m/>
    <m/>
    <n v="24243"/>
    <n v="74044"/>
    <n v="49801"/>
    <n v="-50458.5"/>
    <n v="148745.5"/>
    <n v="17057"/>
  </r>
  <r>
    <n v="375472"/>
    <d v="2014-08-05T00:58:49"/>
    <x v="0"/>
    <s v="Female"/>
    <s v="Service Department"/>
    <x v="8"/>
    <n v="89526"/>
    <n v="89526"/>
    <s v="60001-100000"/>
    <m/>
    <m/>
    <m/>
    <m/>
    <m/>
    <n v="24250.5"/>
    <n v="74065.25"/>
    <n v="49814.75"/>
    <n v="-50471.625"/>
    <n v="148787.375"/>
    <n v="89526"/>
  </r>
  <r>
    <n v="847271"/>
    <d v="2014-06-14T11:49:46"/>
    <x v="1"/>
    <s v="Male"/>
    <s v="Service Department"/>
    <x v="8"/>
    <n v="21460"/>
    <n v="21460"/>
    <s v="20001-40000"/>
    <m/>
    <m/>
    <m/>
    <m/>
    <m/>
    <n v="24248"/>
    <n v="74016.5"/>
    <n v="49768.5"/>
    <n v="-50404.75"/>
    <n v="148669.25"/>
    <n v="21460"/>
  </r>
  <r>
    <n v="871846"/>
    <d v="2014-08-01T08:48:20"/>
    <x v="0"/>
    <s v="Male"/>
    <s v="Service Department"/>
    <x v="8"/>
    <n v="84889"/>
    <n v="84889"/>
    <s v="60001-100000"/>
    <m/>
    <m/>
    <m/>
    <m/>
    <m/>
    <n v="24265.75"/>
    <n v="74030.25"/>
    <n v="49764.5"/>
    <n v="-50381"/>
    <n v="148677"/>
    <n v="84889"/>
  </r>
  <r>
    <n v="98755"/>
    <d v="2014-07-03T09:32:33"/>
    <x v="0"/>
    <s v="Female"/>
    <s v="Finance Department"/>
    <x v="3"/>
    <n v="80022"/>
    <n v="80022"/>
    <s v="60001-100000"/>
    <m/>
    <m/>
    <m/>
    <m/>
    <m/>
    <n v="24253"/>
    <n v="73989"/>
    <n v="49736"/>
    <n v="-50351"/>
    <n v="148593"/>
    <n v="80022"/>
  </r>
  <r>
    <n v="858621"/>
    <d v="2014-07-03T09:32:56"/>
    <x v="0"/>
    <s v="Female"/>
    <s v="Finance Department"/>
    <x v="3"/>
    <n v="66005"/>
    <n v="66005"/>
    <s v="60001-100000"/>
    <m/>
    <m/>
    <m/>
    <m/>
    <m/>
    <n v="24250.5"/>
    <n v="73981.5"/>
    <n v="49731"/>
    <n v="-50346"/>
    <n v="148578"/>
    <n v="66005"/>
  </r>
  <r>
    <n v="407945"/>
    <d v="2014-07-03T09:35:08"/>
    <x v="0"/>
    <s v="Female"/>
    <s v="Finance Department"/>
    <x v="3"/>
    <n v="44523"/>
    <n v="44523"/>
    <s v="40001-60000"/>
    <m/>
    <m/>
    <m/>
    <m/>
    <m/>
    <n v="24248"/>
    <n v="73984"/>
    <n v="49736"/>
    <n v="-50356"/>
    <n v="148588"/>
    <n v="44523"/>
  </r>
  <r>
    <n v="613320"/>
    <d v="2014-07-17T08:55:26"/>
    <x v="0"/>
    <s v="Female"/>
    <s v="Finance Department"/>
    <x v="3"/>
    <n v="64709"/>
    <n v="64709"/>
    <s v="60001-100000"/>
    <m/>
    <m/>
    <m/>
    <m/>
    <m/>
    <n v="24245.5"/>
    <n v="73986.5"/>
    <n v="49741"/>
    <n v="-50366"/>
    <n v="148598"/>
    <n v="64709"/>
  </r>
  <r>
    <n v="160792"/>
    <d v="2014-07-17T08:56:25"/>
    <x v="0"/>
    <s v="Female"/>
    <s v="Finance Department"/>
    <x v="3"/>
    <n v="23541"/>
    <n v="23541"/>
    <s v="20001-40000"/>
    <m/>
    <m/>
    <m/>
    <m/>
    <m/>
    <n v="24243"/>
    <n v="73989"/>
    <n v="49746"/>
    <n v="-50376"/>
    <n v="148608"/>
    <n v="23541"/>
  </r>
  <r>
    <n v="183298"/>
    <d v="2014-07-17T09:02:39"/>
    <x v="0"/>
    <s v="Female"/>
    <s v="Finance Department"/>
    <x v="3"/>
    <n v="78071"/>
    <n v="78071"/>
    <s v="60001-100000"/>
    <m/>
    <m/>
    <m/>
    <m/>
    <m/>
    <n v="24250.5"/>
    <n v="74002.75"/>
    <n v="49752.25"/>
    <n v="-50377.875"/>
    <n v="148631.125"/>
    <n v="78071"/>
  </r>
  <r>
    <n v="839104"/>
    <d v="2014-07-22T09:59:00"/>
    <x v="0"/>
    <s v="Don’t want to say"/>
    <s v="Finance Department"/>
    <x v="3"/>
    <n v="43771"/>
    <n v="43771"/>
    <s v="40001-60000"/>
    <m/>
    <m/>
    <m/>
    <m/>
    <m/>
    <n v="24248"/>
    <n v="73984"/>
    <n v="49736"/>
    <n v="-50356"/>
    <n v="148588"/>
    <n v="43771"/>
  </r>
  <r>
    <n v="816440"/>
    <d v="2014-06-26T09:31:29"/>
    <x v="0"/>
    <s v="Male"/>
    <s v="Operations Department"/>
    <x v="1"/>
    <n v="85537"/>
    <n v="85537"/>
    <s v="60001-100000"/>
    <m/>
    <m/>
    <m/>
    <m/>
    <m/>
    <n v="24245.5"/>
    <n v="73986.5"/>
    <n v="49741"/>
    <n v="-50366"/>
    <n v="148598"/>
    <n v="85537"/>
  </r>
  <r>
    <n v="756018"/>
    <d v="2014-06-26T09:32:21"/>
    <x v="0"/>
    <s v="Male"/>
    <s v="Operations Department"/>
    <x v="1"/>
    <n v="39162"/>
    <n v="39162"/>
    <s v="20001-40000"/>
    <m/>
    <m/>
    <m/>
    <m/>
    <m/>
    <n v="24243"/>
    <n v="73979"/>
    <n v="49736"/>
    <n v="-50361"/>
    <n v="148583"/>
    <n v="39162"/>
  </r>
  <r>
    <n v="539099"/>
    <d v="2014-08-21T09:32:34"/>
    <x v="0"/>
    <s v="Don’t want to say"/>
    <s v="Operations Department"/>
    <x v="1"/>
    <n v="77997"/>
    <n v="77997"/>
    <s v="60001-100000"/>
    <m/>
    <m/>
    <m/>
    <m/>
    <m/>
    <n v="24180.5"/>
    <n v="73981.5"/>
    <n v="49801"/>
    <n v="-50521"/>
    <n v="148683"/>
    <n v="77997"/>
  </r>
  <r>
    <n v="267567"/>
    <d v="2014-07-02T05:23:09"/>
    <x v="0"/>
    <s v="Female"/>
    <s v="Sales Department"/>
    <x v="3"/>
    <n v="57519"/>
    <n v="57519"/>
    <s v="40001-60000"/>
    <m/>
    <m/>
    <m/>
    <m/>
    <m/>
    <n v="24118"/>
    <n v="73978"/>
    <n v="49860"/>
    <n v="-50672"/>
    <n v="148768"/>
    <n v="57519"/>
  </r>
  <r>
    <n v="881688"/>
    <d v="2014-07-02T05:26:29"/>
    <x v="0"/>
    <s v="Male"/>
    <s v="Sales Department"/>
    <x v="3"/>
    <n v="47231"/>
    <n v="47231"/>
    <s v="40001-60000"/>
    <m/>
    <m/>
    <m/>
    <m/>
    <m/>
    <n v="24055.5"/>
    <n v="73978.5"/>
    <n v="49923"/>
    <n v="-50829"/>
    <n v="148863"/>
    <n v="47231"/>
  </r>
  <r>
    <n v="417513"/>
    <d v="2014-07-29T17:24:07"/>
    <x v="0"/>
    <s v="Male"/>
    <s v="Service Department"/>
    <x v="3"/>
    <n v="36618"/>
    <n v="36618"/>
    <s v="20001-40000"/>
    <m/>
    <m/>
    <m/>
    <m/>
    <m/>
    <n v="23993"/>
    <n v="73979"/>
    <n v="49986"/>
    <n v="-50986"/>
    <n v="148958"/>
    <n v="36618"/>
  </r>
  <r>
    <n v="998339"/>
    <d v="2014-07-18T09:33:02"/>
    <x v="1"/>
    <s v="Male"/>
    <s v="Service Department"/>
    <x v="3"/>
    <n v="68877"/>
    <n v="68877"/>
    <s v="60001-100000"/>
    <m/>
    <m/>
    <m/>
    <m/>
    <m/>
    <n v="23986.25"/>
    <n v="73981.5"/>
    <n v="49995.25"/>
    <n v="-51006.625"/>
    <n v="148974.375"/>
    <n v="68877"/>
  </r>
  <r>
    <n v="111830"/>
    <d v="2014-07-18T09:34:10"/>
    <x v="0"/>
    <s v="Female"/>
    <s v="Service Department"/>
    <x v="3"/>
    <n v="44948"/>
    <n v="44948"/>
    <s v="40001-60000"/>
    <m/>
    <m/>
    <m/>
    <m/>
    <m/>
    <n v="23979.5"/>
    <n v="73984"/>
    <n v="50004.5"/>
    <n v="-51027.25"/>
    <n v="148990.75"/>
    <n v="44948"/>
  </r>
  <r>
    <n v="423857"/>
    <d v="2014-05-09T19:11:36"/>
    <x v="0"/>
    <s v="Male"/>
    <s v="Service Department"/>
    <x v="3"/>
    <n v="87337"/>
    <n v="87337"/>
    <s v="60001-100000"/>
    <m/>
    <m/>
    <m/>
    <m/>
    <m/>
    <n v="23972.75"/>
    <n v="73986.5"/>
    <n v="50013.75"/>
    <n v="-51047.875"/>
    <n v="149007.125"/>
    <n v="87337"/>
  </r>
  <r>
    <n v="66292"/>
    <d v="2014-05-14T07:50:07"/>
    <x v="0"/>
    <s v="Male"/>
    <s v="Service Department"/>
    <x v="3"/>
    <n v="43325"/>
    <n v="43325"/>
    <s v="40001-60000"/>
    <m/>
    <m/>
    <m/>
    <m/>
    <m/>
    <n v="23966"/>
    <n v="73979"/>
    <n v="50013"/>
    <n v="-51053.5"/>
    <n v="148998.5"/>
    <n v="43325"/>
  </r>
  <r>
    <n v="764554"/>
    <d v="2014-05-26T09:32:12"/>
    <x v="0"/>
    <s v="Male"/>
    <s v="Service Department"/>
    <x v="7"/>
    <n v="17408"/>
    <n v="17408"/>
    <s v="0-20,000"/>
    <m/>
    <m/>
    <m/>
    <m/>
    <m/>
    <n v="23944.25"/>
    <n v="73981.5"/>
    <n v="50037.25"/>
    <n v="-51111.625"/>
    <n v="149037.375"/>
    <n v="17408"/>
  </r>
  <r>
    <n v="447160"/>
    <d v="2014-06-07T15:20:14"/>
    <x v="0"/>
    <s v="Male"/>
    <s v="Service Department"/>
    <x v="7"/>
    <n v="64607"/>
    <n v="64607"/>
    <s v="60001-100000"/>
    <m/>
    <m/>
    <m/>
    <m/>
    <m/>
    <n v="23979.5"/>
    <n v="73984"/>
    <n v="50004.5"/>
    <n v="-51027.25"/>
    <n v="148990.75"/>
    <n v="64607"/>
  </r>
  <r>
    <n v="325134"/>
    <d v="2014-06-17T12:36:24"/>
    <x v="0"/>
    <s v="Male"/>
    <s v="Service Department"/>
    <x v="7"/>
    <n v="37983"/>
    <n v="37983"/>
    <s v="20001-40000"/>
    <m/>
    <m/>
    <m/>
    <m/>
    <m/>
    <n v="23972.75"/>
    <n v="73986.5"/>
    <n v="50013.75"/>
    <n v="-51047.875"/>
    <n v="149007.125"/>
    <n v="37983"/>
  </r>
  <r>
    <n v="428148"/>
    <d v="2014-06-20T12:14:53"/>
    <x v="0"/>
    <s v="Male"/>
    <s v="Service Department"/>
    <x v="7"/>
    <n v="74877"/>
    <n v="74877"/>
    <s v="60001-100000"/>
    <m/>
    <m/>
    <m/>
    <m/>
    <m/>
    <n v="23966"/>
    <n v="73989"/>
    <n v="50023"/>
    <n v="-51068.5"/>
    <n v="149023.5"/>
    <n v="74877"/>
  </r>
  <r>
    <n v="216478"/>
    <d v="2014-06-02T09:33:19"/>
    <x v="0"/>
    <s v="Female"/>
    <s v="Operations Department"/>
    <x v="4"/>
    <n v="20593"/>
    <n v="20593"/>
    <s v="20001-40000"/>
    <m/>
    <m/>
    <m/>
    <m/>
    <m/>
    <n v="23944.25"/>
    <n v="73981.5"/>
    <n v="50037.25"/>
    <n v="-51111.625"/>
    <n v="149037.375"/>
    <n v="20593"/>
  </r>
  <r>
    <n v="315193"/>
    <d v="2014-06-02T09:33:59"/>
    <x v="1"/>
    <s v="Female"/>
    <s v="Operations Department"/>
    <x v="4"/>
    <n v="57420"/>
    <n v="57420"/>
    <s v="40001-60000"/>
    <m/>
    <m/>
    <m/>
    <m/>
    <m/>
    <n v="23979.5"/>
    <n v="73984"/>
    <n v="50004.5"/>
    <n v="-51027.25"/>
    <n v="148990.75"/>
    <n v="57420"/>
  </r>
  <r>
    <n v="119239"/>
    <d v="2014-06-02T11:09:51"/>
    <x v="0"/>
    <s v="Male"/>
    <s v="Operations Department"/>
    <x v="4"/>
    <n v="92386"/>
    <n v="92386"/>
    <s v="60001-100000"/>
    <m/>
    <m/>
    <m/>
    <m/>
    <m/>
    <n v="23972.75"/>
    <n v="73986.5"/>
    <n v="50013.75"/>
    <n v="-51047.875"/>
    <n v="149007.125"/>
    <n v="92386"/>
  </r>
  <r>
    <n v="505550"/>
    <d v="2014-06-02T11:10:56"/>
    <x v="0"/>
    <s v="Don’t want to say"/>
    <s v="Operations Department"/>
    <x v="4"/>
    <n v="9066"/>
    <n v="9066"/>
    <s v="0-20,000"/>
    <m/>
    <m/>
    <m/>
    <m/>
    <m/>
    <n v="23966"/>
    <n v="73979"/>
    <n v="50013"/>
    <n v="-51053.5"/>
    <n v="148998.5"/>
    <n v="9066"/>
  </r>
  <r>
    <n v="998809"/>
    <d v="2014-06-23T09:34:37"/>
    <x v="1"/>
    <s v="Male"/>
    <s v="Operations Department"/>
    <x v="4"/>
    <n v="1460"/>
    <n v="1460"/>
    <s v="0-20,000"/>
    <m/>
    <m/>
    <m/>
    <m/>
    <m/>
    <n v="23986.25"/>
    <n v="73981.5"/>
    <n v="49995.25"/>
    <n v="-51006.625"/>
    <n v="148974.375"/>
    <n v="1460"/>
  </r>
  <r>
    <n v="635425"/>
    <d v="2014-08-11T09:32:10"/>
    <x v="0"/>
    <s v="Female"/>
    <s v="Operations Department"/>
    <x v="4"/>
    <n v="61412"/>
    <n v="61412"/>
    <s v="60001-100000"/>
    <m/>
    <m/>
    <m/>
    <m/>
    <m/>
    <n v="24118"/>
    <n v="73984"/>
    <n v="49866"/>
    <n v="-50681"/>
    <n v="148783"/>
    <n v="61412"/>
  </r>
  <r>
    <n v="826175"/>
    <d v="2014-05-26T09:31:50"/>
    <x v="0"/>
    <s v="Female"/>
    <s v="Operations Department"/>
    <x v="4"/>
    <n v="25875"/>
    <n v="25875"/>
    <s v="20001-40000"/>
    <m/>
    <m/>
    <m/>
    <m/>
    <m/>
    <n v="24055.5"/>
    <n v="73986.5"/>
    <n v="49931"/>
    <n v="-50841"/>
    <n v="148883"/>
    <n v="25875"/>
  </r>
  <r>
    <n v="624245"/>
    <d v="2014-07-02T11:58:10"/>
    <x v="0"/>
    <s v="Female"/>
    <s v="General Management"/>
    <x v="7"/>
    <n v="20419"/>
    <n v="20419"/>
    <s v="20001-40000"/>
    <m/>
    <m/>
    <m/>
    <m/>
    <m/>
    <n v="23993"/>
    <n v="73989"/>
    <n v="49996"/>
    <n v="-51001"/>
    <n v="148983"/>
    <n v="20419"/>
  </r>
  <r>
    <n v="91423"/>
    <d v="2014-07-02T11:58:30"/>
    <x v="0"/>
    <s v="Don’t want to say"/>
    <s v="General Management"/>
    <x v="7"/>
    <n v="70609"/>
    <n v="70609"/>
    <s v="60001-100000"/>
    <m/>
    <m/>
    <m/>
    <m/>
    <m/>
    <n v="24180.5"/>
    <n v="74002.75"/>
    <n v="49822.25"/>
    <n v="-50552.875"/>
    <n v="148736.125"/>
    <n v="70609"/>
  </r>
  <r>
    <n v="858004"/>
    <d v="2014-06-03T09:32:25"/>
    <x v="0"/>
    <s v="Female"/>
    <s v="Service Department"/>
    <x v="3"/>
    <n v="30169"/>
    <n v="30169"/>
    <s v="20001-40000"/>
    <m/>
    <m/>
    <m/>
    <m/>
    <m/>
    <n v="24118"/>
    <n v="74016.5"/>
    <n v="49898.5"/>
    <n v="-50729.75"/>
    <n v="148864.25"/>
    <n v="30169"/>
  </r>
  <r>
    <n v="279118"/>
    <d v="2014-06-03T09:35:01"/>
    <x v="0"/>
    <s v="Female"/>
    <s v="Service Department"/>
    <x v="3"/>
    <n v="30844"/>
    <n v="30844"/>
    <s v="20001-40000"/>
    <m/>
    <m/>
    <m/>
    <m/>
    <m/>
    <n v="24055.5"/>
    <n v="74030.25"/>
    <n v="49974.75"/>
    <n v="-50906.625"/>
    <n v="148992.375"/>
    <n v="30844"/>
  </r>
  <r>
    <n v="743755"/>
    <d v="2014-06-06T16:32:05"/>
    <x v="0"/>
    <s v="Male"/>
    <s v="Service Department"/>
    <x v="3"/>
    <n v="29747"/>
    <n v="29747"/>
    <s v="20001-40000"/>
    <m/>
    <m/>
    <m/>
    <m/>
    <m/>
    <n v="23993"/>
    <n v="74044"/>
    <n v="50051"/>
    <n v="-51083.5"/>
    <n v="149120.5"/>
    <n v="29747"/>
  </r>
  <r>
    <n v="340482"/>
    <d v="2014-06-11T09:09:38"/>
    <x v="0"/>
    <s v="Female"/>
    <s v="Service Department"/>
    <x v="3"/>
    <n v="55503"/>
    <n v="55503"/>
    <s v="40001-60000"/>
    <m/>
    <m/>
    <m/>
    <m/>
    <m/>
    <n v="23986.25"/>
    <n v="74065.25"/>
    <n v="50079"/>
    <n v="-51132.25"/>
    <n v="149183.75"/>
    <n v="55503"/>
  </r>
  <r>
    <n v="481014"/>
    <d v="2014-06-11T09:09:17"/>
    <x v="0"/>
    <s v="Don’t want to say"/>
    <s v="Service Department"/>
    <x v="3"/>
    <n v="71090"/>
    <n v="71090"/>
    <s v="60001-100000"/>
    <m/>
    <m/>
    <m/>
    <m/>
    <m/>
    <n v="23979.5"/>
    <n v="74086.5"/>
    <n v="50107"/>
    <n v="-51181"/>
    <n v="149247"/>
    <n v="71090"/>
  </r>
  <r>
    <n v="40034"/>
    <d v="2014-06-17T06:06:31"/>
    <x v="0"/>
    <s v="Female"/>
    <s v="Service Department"/>
    <x v="3"/>
    <n v="13865"/>
    <n v="13865"/>
    <s v="0-20,000"/>
    <m/>
    <m/>
    <m/>
    <m/>
    <m/>
    <n v="23972.75"/>
    <n v="74107.75"/>
    <n v="50135"/>
    <n v="-51229.75"/>
    <n v="149310.25"/>
    <n v="13865"/>
  </r>
  <r>
    <n v="634648"/>
    <d v="2014-06-17T06:07:37"/>
    <x v="0"/>
    <s v="Female"/>
    <s v="Service Department"/>
    <x v="3"/>
    <n v="21778"/>
    <n v="21778"/>
    <s v="20001-40000"/>
    <m/>
    <m/>
    <m/>
    <m/>
    <m/>
    <n v="23993"/>
    <n v="74129"/>
    <n v="50136"/>
    <n v="-51211"/>
    <n v="149333"/>
    <n v="21778"/>
  </r>
  <r>
    <n v="993467"/>
    <d v="2014-06-17T06:08:40"/>
    <x v="0"/>
    <s v="Male"/>
    <s v="Service Department"/>
    <x v="3"/>
    <n v="39815"/>
    <n v="39815"/>
    <s v="20001-40000"/>
    <m/>
    <m/>
    <m/>
    <m/>
    <m/>
    <n v="24180.5"/>
    <n v="74144"/>
    <n v="49963.5"/>
    <n v="-50764.75"/>
    <n v="149089.25"/>
    <n v="39815"/>
  </r>
  <r>
    <n v="489424"/>
    <d v="2014-08-19T09:31:22"/>
    <x v="0"/>
    <s v="Male"/>
    <s v="Service Department"/>
    <x v="3"/>
    <n v="13739"/>
    <n v="13739"/>
    <s v="0-20,000"/>
    <m/>
    <m/>
    <m/>
    <m/>
    <m/>
    <n v="24118"/>
    <n v="74159"/>
    <n v="50041"/>
    <n v="-50943.5"/>
    <n v="149220.5"/>
    <n v="13739"/>
  </r>
  <r>
    <n v="903000"/>
    <d v="2014-08-21T14:32:51"/>
    <x v="0"/>
    <s v="Male"/>
    <s v="Service Department"/>
    <x v="3"/>
    <n v="4419"/>
    <n v="4419"/>
    <s v="0-20,000"/>
    <m/>
    <m/>
    <m/>
    <m/>
    <m/>
    <n v="24245.5"/>
    <n v="74174"/>
    <n v="49928.5"/>
    <n v="-50647.25"/>
    <n v="149066.75"/>
    <n v="4419"/>
  </r>
  <r>
    <n v="935451"/>
    <d v="2014-06-24T09:31:59"/>
    <x v="0"/>
    <s v="Female"/>
    <s v="Production Department"/>
    <x v="7"/>
    <n v="34640"/>
    <n v="34640"/>
    <s v="20001-40000"/>
    <m/>
    <m/>
    <m/>
    <m/>
    <m/>
    <n v="24253"/>
    <n v="74189"/>
    <n v="49936"/>
    <n v="-50651"/>
    <n v="149093"/>
    <n v="34640"/>
  </r>
  <r>
    <n v="184939"/>
    <d v="2014-08-06T09:31:17"/>
    <x v="0"/>
    <s v="Male"/>
    <s v="Sales Department"/>
    <x v="3"/>
    <n v="59497"/>
    <n v="59497"/>
    <s v="40001-60000"/>
    <m/>
    <m/>
    <m/>
    <m/>
    <m/>
    <n v="24250.5"/>
    <n v="74199.25"/>
    <n v="49948.75"/>
    <n v="-50672.625"/>
    <n v="149122.375"/>
    <n v="59497"/>
  </r>
  <r>
    <n v="158172"/>
    <d v="2014-08-06T09:34:41"/>
    <x v="0"/>
    <s v="Male"/>
    <s v="Sales Department"/>
    <x v="3"/>
    <n v="80368"/>
    <n v="80368"/>
    <s v="60001-100000"/>
    <m/>
    <m/>
    <m/>
    <m/>
    <m/>
    <n v="24248"/>
    <n v="74209.5"/>
    <n v="49961.5"/>
    <n v="-50694.25"/>
    <n v="149151.75"/>
    <n v="80368"/>
  </r>
  <r>
    <n v="224370"/>
    <d v="2014-08-15T07:54:24"/>
    <x v="0"/>
    <s v="Male"/>
    <s v="Sales Department"/>
    <x v="3"/>
    <n v="20130"/>
    <n v="20130"/>
    <s v="20001-40000"/>
    <m/>
    <m/>
    <m/>
    <m/>
    <m/>
    <n v="24245.5"/>
    <n v="74174"/>
    <n v="49928.5"/>
    <n v="-50647.25"/>
    <n v="149066.75"/>
    <n v="20130"/>
  </r>
  <r>
    <n v="689033"/>
    <d v="2014-08-27T19:26:09"/>
    <x v="1"/>
    <s v="Male"/>
    <s v="Sales Department"/>
    <x v="3"/>
    <n v="95161"/>
    <n v="95161"/>
    <s v="60001-100000"/>
    <m/>
    <m/>
    <m/>
    <m/>
    <m/>
    <n v="24253"/>
    <n v="74189"/>
    <n v="49936"/>
    <n v="-50651"/>
    <n v="149093"/>
    <n v="95161"/>
  </r>
  <r>
    <n v="91601"/>
    <d v="2014-05-14T09:32:01"/>
    <x v="0"/>
    <s v="Male"/>
    <s v="Sales Department"/>
    <x v="4"/>
    <n v="9054"/>
    <n v="9054"/>
    <s v="0-20,000"/>
    <m/>
    <m/>
    <m/>
    <m/>
    <m/>
    <n v="24250.5"/>
    <n v="74144"/>
    <n v="49893.5"/>
    <n v="-50589.75"/>
    <n v="148984.25"/>
    <n v="9054"/>
  </r>
  <r>
    <n v="547097"/>
    <d v="2014-08-02T12:26:55"/>
    <x v="0"/>
    <s v="Male"/>
    <s v="Marketing Department"/>
    <x v="1"/>
    <n v="79945"/>
    <n v="79945"/>
    <s v="60001-100000"/>
    <m/>
    <m/>
    <m/>
    <m/>
    <m/>
    <n v="24278.5"/>
    <n v="74159"/>
    <n v="49880.5"/>
    <n v="-50542.25"/>
    <n v="148979.75"/>
    <n v="79945"/>
  </r>
  <r>
    <n v="59153"/>
    <d v="2014-08-07T14:42:02"/>
    <x v="0"/>
    <s v="Male"/>
    <s v="Marketing Department"/>
    <x v="6"/>
    <n v="71051"/>
    <n v="71051"/>
    <s v="60001-100000"/>
    <m/>
    <m/>
    <m/>
    <m/>
    <m/>
    <n v="24265.75"/>
    <n v="74107.75"/>
    <n v="49842"/>
    <n v="-50497.25"/>
    <n v="148870.75"/>
    <n v="71051"/>
  </r>
  <r>
    <n v="977212"/>
    <d v="2014-08-07T14:46:08"/>
    <x v="0"/>
    <s v="Male"/>
    <s v="Marketing Department"/>
    <x v="6"/>
    <n v="12816"/>
    <n v="12816"/>
    <s v="0-20,000"/>
    <m/>
    <m/>
    <m/>
    <m/>
    <m/>
    <n v="24253"/>
    <n v="74129"/>
    <n v="49876"/>
    <n v="-50561"/>
    <n v="148943"/>
    <n v="12816"/>
  </r>
  <r>
    <n v="154398"/>
    <d v="2014-08-16T17:03:23"/>
    <x v="0"/>
    <s v="Female"/>
    <s v="Marketing Department"/>
    <x v="1"/>
    <n v="41258"/>
    <n v="41258"/>
    <s v="40001-60000"/>
    <m/>
    <m/>
    <m/>
    <m/>
    <m/>
    <n v="24291.25"/>
    <n v="74144"/>
    <n v="49852.75"/>
    <n v="-50487.875"/>
    <n v="148923.125"/>
    <n v="41258"/>
  </r>
  <r>
    <n v="363289"/>
    <d v="2014-08-16T17:03:51"/>
    <x v="0"/>
    <s v="Male"/>
    <s v="Marketing Department"/>
    <x v="1"/>
    <n v="52192"/>
    <n v="52192"/>
    <s v="40001-60000"/>
    <m/>
    <m/>
    <m/>
    <m/>
    <m/>
    <n v="24278.5"/>
    <n v="74159"/>
    <n v="49880.5"/>
    <n v="-50542.25"/>
    <n v="148979.75"/>
    <n v="52192"/>
  </r>
  <r>
    <n v="428102"/>
    <d v="2014-08-06T09:33:03"/>
    <x v="1"/>
    <s v="Male"/>
    <s v="Marketing Department"/>
    <x v="1"/>
    <n v="83130"/>
    <n v="83130"/>
    <s v="60001-100000"/>
    <m/>
    <m/>
    <m/>
    <m/>
    <m/>
    <n v="24265.75"/>
    <n v="74174"/>
    <n v="49908.25"/>
    <n v="-50596.625"/>
    <n v="149036.375"/>
    <n v="83130"/>
  </r>
  <r>
    <n v="473307"/>
    <d v="2014-08-06T10:47:38"/>
    <x v="0"/>
    <s v="Male"/>
    <s v="Marketing Department"/>
    <x v="6"/>
    <n v="11170"/>
    <n v="11170"/>
    <s v="0-20,000"/>
    <m/>
    <m/>
    <m/>
    <m/>
    <m/>
    <n v="24253"/>
    <n v="74129"/>
    <n v="49876"/>
    <n v="-50561"/>
    <n v="148943"/>
    <n v="11170"/>
  </r>
  <r>
    <n v="474224"/>
    <d v="2014-08-06T10:49:25"/>
    <x v="0"/>
    <s v="Female"/>
    <s v="Marketing Department"/>
    <x v="6"/>
    <n v="70640"/>
    <n v="70640"/>
    <s v="60001-100000"/>
    <m/>
    <m/>
    <m/>
    <m/>
    <m/>
    <n v="24291.25"/>
    <n v="74144"/>
    <n v="49852.75"/>
    <n v="-50487.875"/>
    <n v="148923.125"/>
    <n v="70640"/>
  </r>
  <r>
    <n v="984993"/>
    <d v="2014-08-06T10:49:51"/>
    <x v="0"/>
    <s v="Male"/>
    <s v="Marketing Department"/>
    <x v="6"/>
    <n v="6447"/>
    <n v="6447"/>
    <s v="0-20,000"/>
    <m/>
    <m/>
    <m/>
    <m/>
    <m/>
    <n v="24278.5"/>
    <n v="74159"/>
    <n v="49880.5"/>
    <n v="-50542.25"/>
    <n v="148979.75"/>
    <n v="6447"/>
  </r>
  <r>
    <n v="69821"/>
    <d v="2014-08-06T10:49:05"/>
    <x v="1"/>
    <s v="Female"/>
    <s v="Marketing Department"/>
    <x v="6"/>
    <n v="83055"/>
    <n v="83055"/>
    <s v="60001-100000"/>
    <m/>
    <m/>
    <m/>
    <m/>
    <m/>
    <n v="24308.25"/>
    <n v="74174"/>
    <n v="49865.75"/>
    <n v="-50490.375"/>
    <n v="148972.625"/>
    <n v="83055"/>
  </r>
  <r>
    <n v="573981"/>
    <d v="2014-08-06T10:49:49"/>
    <x v="0"/>
    <s v="Female"/>
    <s v="Marketing Department"/>
    <x v="6"/>
    <n v="64302"/>
    <n v="64302"/>
    <s v="60001-100000"/>
    <m/>
    <m/>
    <m/>
    <m/>
    <m/>
    <n v="24304"/>
    <n v="74129"/>
    <n v="49825"/>
    <n v="-50433.5"/>
    <n v="148866.5"/>
    <n v="64302"/>
  </r>
  <r>
    <n v="545630"/>
    <d v="2014-08-06T10:50:14"/>
    <x v="0"/>
    <s v="Female"/>
    <s v="Marketing Department"/>
    <x v="6"/>
    <n v="35156"/>
    <n v="35156"/>
    <s v="20001-40000"/>
    <m/>
    <m/>
    <m/>
    <m/>
    <m/>
    <n v="24291.25"/>
    <n v="74144"/>
    <n v="49852.75"/>
    <n v="-50487.875"/>
    <n v="148923.125"/>
    <n v="35156"/>
  </r>
  <r>
    <n v="88295"/>
    <d v="2014-05-08T09:32:25"/>
    <x v="0"/>
    <s v="Don’t want to say"/>
    <s v="Service Department"/>
    <x v="6"/>
    <n v="65720"/>
    <n v="65720"/>
    <s v="60001-100000"/>
    <m/>
    <m/>
    <m/>
    <m/>
    <m/>
    <n v="24278.5"/>
    <n v="74159"/>
    <n v="49880.5"/>
    <n v="-50542.25"/>
    <n v="148979.75"/>
    <n v="65720"/>
  </r>
  <r>
    <n v="541077"/>
    <d v="2014-07-31T09:32:18"/>
    <x v="0"/>
    <s v="Male"/>
    <s v="Sales Department"/>
    <x v="9"/>
    <n v="70925"/>
    <n v="70925"/>
    <s v="60001-100000"/>
    <m/>
    <m/>
    <m/>
    <m/>
    <m/>
    <n v="24265.75"/>
    <n v="74174"/>
    <n v="49908.25"/>
    <n v="-50596.625"/>
    <n v="149036.375"/>
    <n v="70925"/>
  </r>
  <r>
    <n v="516921"/>
    <d v="2014-05-15T09:32:02"/>
    <x v="0"/>
    <s v="Female"/>
    <s v="Service Department"/>
    <x v="3"/>
    <n v="4843"/>
    <n v="4843"/>
    <s v="0-20,000"/>
    <m/>
    <m/>
    <m/>
    <m/>
    <m/>
    <n v="24253"/>
    <n v="74189"/>
    <n v="49936"/>
    <n v="-50651"/>
    <n v="149093"/>
    <n v="4843"/>
  </r>
  <r>
    <n v="204701"/>
    <d v="2014-05-16T17:38:11"/>
    <x v="0"/>
    <s v="Female"/>
    <s v="Operations Department"/>
    <x v="1"/>
    <n v="65144"/>
    <n v="65144"/>
    <s v="60001-100000"/>
    <m/>
    <m/>
    <m/>
    <m/>
    <m/>
    <n v="24291.25"/>
    <n v="74199.25"/>
    <n v="49908"/>
    <n v="-50570.75"/>
    <n v="149061.25"/>
    <n v="65144"/>
  </r>
  <r>
    <n v="642017"/>
    <d v="2014-05-16T09:32:07"/>
    <x v="0"/>
    <s v="Female"/>
    <s v="Operations Department"/>
    <x v="1"/>
    <n v="14698"/>
    <n v="14698"/>
    <s v="0-20,000"/>
    <m/>
    <m/>
    <m/>
    <m/>
    <m/>
    <n v="24278.5"/>
    <n v="74209.5"/>
    <n v="49931"/>
    <n v="-50618"/>
    <n v="149106"/>
    <n v="14698"/>
  </r>
  <r>
    <n v="385229"/>
    <d v="2014-05-16T09:33:57"/>
    <x v="0"/>
    <s v="Male"/>
    <s v="Operations Department"/>
    <x v="1"/>
    <n v="67100"/>
    <n v="67100"/>
    <s v="60001-100000"/>
    <m/>
    <m/>
    <m/>
    <m/>
    <m/>
    <n v="24308.25"/>
    <n v="74219.75"/>
    <n v="49911.5"/>
    <n v="-50559"/>
    <n v="149087"/>
    <n v="67100"/>
  </r>
  <r>
    <n v="746123"/>
    <d v="2014-05-16T09:37:11"/>
    <x v="0"/>
    <s v="Male"/>
    <s v="Operations Department"/>
    <x v="1"/>
    <n v="1962"/>
    <n v="1962"/>
    <s v="0-20,000"/>
    <m/>
    <m/>
    <m/>
    <m/>
    <m/>
    <n v="24304"/>
    <n v="74230"/>
    <n v="49926"/>
    <n v="-50585"/>
    <n v="149119"/>
    <n v="1962"/>
  </r>
  <r>
    <n v="825797"/>
    <d v="2014-05-23T16:50:26"/>
    <x v="0"/>
    <s v="Male"/>
    <s v="Operations Department"/>
    <x v="1"/>
    <n v="84854"/>
    <n v="84854"/>
    <s v="60001-100000"/>
    <m/>
    <m/>
    <m/>
    <m/>
    <m/>
    <n v="24316.75"/>
    <n v="74251.5"/>
    <n v="49934.75"/>
    <n v="-50585.375"/>
    <n v="149153.625"/>
    <n v="84854"/>
  </r>
  <r>
    <n v="69119"/>
    <d v="2014-05-23T16:54:15"/>
    <x v="1"/>
    <s v="Female"/>
    <s v="Operations Department"/>
    <x v="1"/>
    <n v="66892"/>
    <n v="66892"/>
    <s v="60001-100000"/>
    <m/>
    <m/>
    <m/>
    <m/>
    <m/>
    <n v="24312.5"/>
    <n v="74209.5"/>
    <n v="49897"/>
    <n v="-50533"/>
    <n v="149055"/>
    <n v="66892"/>
  </r>
  <r>
    <n v="347718"/>
    <d v="2014-05-27T13:10:42"/>
    <x v="1"/>
    <s v="Female"/>
    <s v="Operations Department"/>
    <x v="1"/>
    <n v="30403"/>
    <n v="30403"/>
    <s v="20001-40000"/>
    <m/>
    <m/>
    <m/>
    <m/>
    <m/>
    <n v="24308.25"/>
    <n v="74219.75"/>
    <n v="49911.5"/>
    <n v="-50559"/>
    <n v="149087"/>
    <n v="30403"/>
  </r>
  <r>
    <n v="529845"/>
    <d v="2014-05-27T13:11:16"/>
    <x v="0"/>
    <s v="Male"/>
    <s v="Operations Department"/>
    <x v="1"/>
    <n v="65253"/>
    <n v="65253"/>
    <s v="60001-100000"/>
    <m/>
    <m/>
    <m/>
    <m/>
    <m/>
    <n v="24304"/>
    <n v="74230"/>
    <n v="49926"/>
    <n v="-50585"/>
    <n v="149119"/>
    <n v="65253"/>
  </r>
  <r>
    <n v="774091"/>
    <d v="2014-06-01T01:59:25"/>
    <x v="0"/>
    <s v="Female"/>
    <s v="Operations Department"/>
    <x v="1"/>
    <n v="18420"/>
    <n v="18420"/>
    <s v="0-20,000"/>
    <m/>
    <m/>
    <m/>
    <m/>
    <m/>
    <n v="24291.25"/>
    <n v="74251.5"/>
    <n v="49960.25"/>
    <n v="-50649.125"/>
    <n v="149191.875"/>
    <n v="18420"/>
  </r>
  <r>
    <n v="299967"/>
    <d v="2014-06-01T02:03:08"/>
    <x v="0"/>
    <s v="Female"/>
    <s v="Operations Department"/>
    <x v="1"/>
    <n v="31807"/>
    <n v="31807"/>
    <s v="20001-40000"/>
    <m/>
    <m/>
    <m/>
    <m/>
    <m/>
    <n v="24312.5"/>
    <n v="74273"/>
    <n v="49960.5"/>
    <n v="-50628.25"/>
    <n v="149213.75"/>
    <n v="31807"/>
  </r>
  <r>
    <n v="528129"/>
    <d v="2014-05-16T09:33:12"/>
    <x v="0"/>
    <s v="Female"/>
    <s v="General Management"/>
    <x v="7"/>
    <n v="72059"/>
    <n v="72059"/>
    <s v="60001-100000"/>
    <m/>
    <m/>
    <m/>
    <m/>
    <m/>
    <n v="24308.25"/>
    <n v="74294.5"/>
    <n v="49986.25"/>
    <n v="-50671.125"/>
    <n v="149273.875"/>
    <n v="72059"/>
  </r>
  <r>
    <n v="391838"/>
    <d v="2014-05-17T14:32:25"/>
    <x v="0"/>
    <s v="Female"/>
    <s v="General Management"/>
    <x v="6"/>
    <n v="24895"/>
    <n v="24895"/>
    <s v="20001-40000"/>
    <m/>
    <m/>
    <m/>
    <m/>
    <m/>
    <n v="24304"/>
    <n v="74316"/>
    <n v="50012"/>
    <n v="-50714"/>
    <n v="149334"/>
    <n v="24895"/>
  </r>
  <r>
    <n v="271808"/>
    <d v="2014-05-17T14:33:56"/>
    <x v="0"/>
    <s v="Female"/>
    <s v="General Management"/>
    <x v="6"/>
    <n v="93884"/>
    <n v="93884"/>
    <s v="60001-100000"/>
    <m/>
    <m/>
    <m/>
    <m/>
    <m/>
    <n v="24291.25"/>
    <n v="74317"/>
    <n v="50025.75"/>
    <n v="-50747.375"/>
    <n v="149355.625"/>
    <n v="93884"/>
  </r>
  <r>
    <n v="39698"/>
    <d v="2014-06-13T09:31:24"/>
    <x v="1"/>
    <s v="Female"/>
    <s v="Operations Department"/>
    <x v="3"/>
    <n v="23042"/>
    <n v="23042"/>
    <s v="20001-40000"/>
    <m/>
    <m/>
    <m/>
    <m/>
    <m/>
    <n v="24278.5"/>
    <n v="74273"/>
    <n v="49994.5"/>
    <n v="-50713.25"/>
    <n v="149264.75"/>
    <n v="23042"/>
  </r>
  <r>
    <n v="263505"/>
    <d v="2014-07-25T09:31:26"/>
    <x v="0"/>
    <s v="Female"/>
    <s v="Operations Department"/>
    <x v="3"/>
    <n v="84716"/>
    <n v="84716"/>
    <s v="60001-100000"/>
    <m/>
    <m/>
    <m/>
    <m/>
    <m/>
    <n v="24308.25"/>
    <n v="74294.5"/>
    <n v="49986.25"/>
    <n v="-50671.125"/>
    <n v="149273.875"/>
    <n v="84716"/>
  </r>
  <r>
    <n v="139528"/>
    <d v="2014-08-08T09:32:56"/>
    <x v="1"/>
    <s v="Female"/>
    <s v="Operations Department"/>
    <x v="3"/>
    <n v="52402"/>
    <n v="52402"/>
    <s v="40001-60000"/>
    <m/>
    <m/>
    <m/>
    <m/>
    <m/>
    <n v="24304"/>
    <n v="74230"/>
    <n v="49926"/>
    <n v="-50585"/>
    <n v="149119"/>
    <n v="52402"/>
  </r>
  <r>
    <n v="755527"/>
    <d v="2014-05-19T09:31:24"/>
    <x v="0"/>
    <s v="Female"/>
    <s v="Operations Department"/>
    <x v="3"/>
    <n v="31956"/>
    <n v="31956"/>
    <s v="20001-40000"/>
    <m/>
    <m/>
    <m/>
    <m/>
    <m/>
    <n v="24291.25"/>
    <n v="74251.5"/>
    <n v="49960.25"/>
    <n v="-50649.125"/>
    <n v="149191.875"/>
    <n v="31956"/>
  </r>
  <r>
    <n v="875635"/>
    <d v="2014-06-24T18:04:40"/>
    <x v="1"/>
    <s v="Male"/>
    <s v="Sales Department"/>
    <x v="3"/>
    <n v="73267"/>
    <n v="73267"/>
    <s v="60001-100000"/>
    <m/>
    <m/>
    <m/>
    <m/>
    <m/>
    <n v="24278.5"/>
    <n v="74273"/>
    <n v="49994.5"/>
    <n v="-50713.25"/>
    <n v="149264.75"/>
    <n v="73267"/>
  </r>
  <r>
    <n v="897584"/>
    <d v="2014-07-03T10:41:50"/>
    <x v="0"/>
    <s v="Male"/>
    <s v="Sales Department"/>
    <x v="3"/>
    <n v="78934"/>
    <n v="78934"/>
    <s v="60001-100000"/>
    <m/>
    <m/>
    <m/>
    <m/>
    <m/>
    <n v="24265.75"/>
    <n v="74294.5"/>
    <n v="50028.75"/>
    <n v="-50777.375"/>
    <n v="149337.625"/>
    <n v="78934"/>
  </r>
  <r>
    <n v="704385"/>
    <d v="2014-07-03T18:33:26"/>
    <x v="0"/>
    <s v="Male"/>
    <s v="Sales Department"/>
    <x v="3"/>
    <n v="82811"/>
    <n v="82811"/>
    <s v="60001-100000"/>
    <m/>
    <m/>
    <m/>
    <m/>
    <m/>
    <n v="24253"/>
    <n v="74230"/>
    <n v="49977"/>
    <n v="-50712.5"/>
    <n v="149195.5"/>
    <n v="82811"/>
  </r>
  <r>
    <n v="802616"/>
    <d v="2014-07-19T11:17:06"/>
    <x v="0"/>
    <s v="Male"/>
    <s v="Sales Department"/>
    <x v="3"/>
    <n v="27627"/>
    <n v="27627"/>
    <s v="20001-40000"/>
    <m/>
    <m/>
    <m/>
    <m/>
    <m/>
    <n v="24250.5"/>
    <n v="74199.25"/>
    <n v="49948.75"/>
    <n v="-50672.625"/>
    <n v="149122.375"/>
    <n v="27627"/>
  </r>
  <r>
    <n v="93105"/>
    <d v="2014-07-19T11:17:21"/>
    <x v="0"/>
    <s v="Male"/>
    <s v="Sales Department"/>
    <x v="3"/>
    <n v="22415"/>
    <n v="22415"/>
    <s v="20001-40000"/>
    <m/>
    <m/>
    <m/>
    <m/>
    <m/>
    <n v="24248"/>
    <n v="74209.5"/>
    <n v="49961.5"/>
    <n v="-50694.25"/>
    <n v="149151.75"/>
    <n v="22415"/>
  </r>
  <r>
    <n v="71035"/>
    <d v="2014-07-19T11:19:35"/>
    <x v="0"/>
    <s v="Male"/>
    <s v="Sales Department"/>
    <x v="3"/>
    <n v="98445"/>
    <n v="98445"/>
    <s v="60001-100000"/>
    <m/>
    <m/>
    <m/>
    <m/>
    <m/>
    <n v="24265.75"/>
    <n v="74219.75"/>
    <n v="49954"/>
    <n v="-50665.25"/>
    <n v="149150.75"/>
    <n v="98445"/>
  </r>
  <r>
    <n v="557264"/>
    <d v="2014-07-19T19:55:53"/>
    <x v="0"/>
    <s v="Female"/>
    <s v="Sales Department"/>
    <x v="3"/>
    <n v="10452"/>
    <n v="10452"/>
    <s v="0-20,000"/>
    <m/>
    <m/>
    <m/>
    <m/>
    <m/>
    <n v="24253"/>
    <n v="74189"/>
    <n v="49936"/>
    <n v="-50651"/>
    <n v="149093"/>
    <n v="10452"/>
  </r>
  <r>
    <n v="271160"/>
    <d v="2014-08-25T09:33:41"/>
    <x v="0"/>
    <s v="Male"/>
    <s v="Service Department"/>
    <x v="3"/>
    <n v="8521"/>
    <n v="8521"/>
    <s v="0-20,000"/>
    <m/>
    <m/>
    <m/>
    <m/>
    <m/>
    <n v="24291.25"/>
    <n v="74199.25"/>
    <n v="49908"/>
    <n v="-50570.75"/>
    <n v="149061.25"/>
    <n v="8521"/>
  </r>
  <r>
    <n v="466767"/>
    <d v="2014-06-06T18:37:33"/>
    <x v="0"/>
    <s v="Female"/>
    <s v="Operations Department"/>
    <x v="4"/>
    <n v="95512"/>
    <n v="95512"/>
    <s v="60001-100000"/>
    <m/>
    <m/>
    <m/>
    <m/>
    <m/>
    <n v="24312.5"/>
    <n v="74209.5"/>
    <n v="49897"/>
    <n v="-50533"/>
    <n v="149055"/>
    <n v="95512"/>
  </r>
  <r>
    <n v="475095"/>
    <d v="2014-06-06T18:38:02"/>
    <x v="1"/>
    <s v="Female"/>
    <s v="Operations Department"/>
    <x v="4"/>
    <n v="91565"/>
    <n v="91565"/>
    <s v="60001-100000"/>
    <m/>
    <m/>
    <m/>
    <m/>
    <m/>
    <n v="24308.25"/>
    <n v="74174"/>
    <n v="49865.75"/>
    <n v="-50490.375"/>
    <n v="148972.625"/>
    <n v="91565"/>
  </r>
  <r>
    <n v="662635"/>
    <d v="2014-06-06T18:40:43"/>
    <x v="0"/>
    <s v="Female"/>
    <s v="Operations Department"/>
    <x v="4"/>
    <n v="11816"/>
    <n v="11816"/>
    <s v="0-20,000"/>
    <m/>
    <m/>
    <m/>
    <m/>
    <m/>
    <n v="24304"/>
    <n v="74129"/>
    <n v="49825"/>
    <n v="-50433.5"/>
    <n v="148866.5"/>
    <n v="11816"/>
  </r>
  <r>
    <n v="190037"/>
    <d v="2014-06-18T17:34:03"/>
    <x v="0"/>
    <s v="Female"/>
    <s v="Operations Department"/>
    <x v="4"/>
    <n v="54823"/>
    <n v="54823"/>
    <s v="40001-60000"/>
    <m/>
    <m/>
    <m/>
    <m/>
    <m/>
    <n v="24316.75"/>
    <n v="74144"/>
    <n v="49827.25"/>
    <n v="-50424.125"/>
    <n v="148884.875"/>
    <n v="54823"/>
  </r>
  <r>
    <n v="963776"/>
    <d v="2014-06-25T07:29:56"/>
    <x v="0"/>
    <s v="Female"/>
    <s v="Operations Department"/>
    <x v="1"/>
    <n v="96730"/>
    <n v="96730"/>
    <s v="60001-100000"/>
    <m/>
    <m/>
    <m/>
    <m/>
    <m/>
    <n v="24312.5"/>
    <n v="74159"/>
    <n v="49846.5"/>
    <n v="-50457.25"/>
    <n v="148928.75"/>
    <n v="96730"/>
  </r>
  <r>
    <n v="706764"/>
    <d v="2014-06-30T14:41:56"/>
    <x v="0"/>
    <s v="Female"/>
    <s v="Operations Department"/>
    <x v="4"/>
    <n v="95802"/>
    <n v="95802"/>
    <s v="60001-100000"/>
    <m/>
    <m/>
    <m/>
    <m/>
    <m/>
    <n v="24308.25"/>
    <n v="74107.75"/>
    <n v="49799.5"/>
    <n v="-50391"/>
    <n v="148807"/>
    <n v="95802"/>
  </r>
  <r>
    <n v="545855"/>
    <d v="2014-06-30T14:42:20"/>
    <x v="0"/>
    <s v="Female"/>
    <s v="Operations Department"/>
    <x v="4"/>
    <n v="35988"/>
    <n v="35988"/>
    <s v="20001-40000"/>
    <m/>
    <m/>
    <m/>
    <m/>
    <m/>
    <n v="24304"/>
    <n v="74044"/>
    <n v="49740"/>
    <n v="-50306"/>
    <n v="148654"/>
    <n v="35988"/>
  </r>
  <r>
    <n v="608935"/>
    <d v="2014-06-30T14:44:42"/>
    <x v="0"/>
    <s v="Female"/>
    <s v="Operations Department"/>
    <x v="4"/>
    <n v="53545"/>
    <n v="53545"/>
    <s v="40001-60000"/>
    <m/>
    <m/>
    <m/>
    <m/>
    <m/>
    <n v="24291.25"/>
    <n v="74065.25"/>
    <n v="49774"/>
    <n v="-50369.75"/>
    <n v="148726.25"/>
    <n v="53545"/>
  </r>
  <r>
    <n v="166217"/>
    <d v="2014-07-01T15:48:11"/>
    <x v="1"/>
    <s v="Female"/>
    <s v="Operations Department"/>
    <x v="4"/>
    <n v="47886"/>
    <n v="47886"/>
    <s v="40001-60000"/>
    <m/>
    <m/>
    <m/>
    <m/>
    <m/>
    <n v="24278.5"/>
    <n v="74086.5"/>
    <n v="49808"/>
    <n v="-50433.5"/>
    <n v="148798.5"/>
    <n v="47886"/>
  </r>
  <r>
    <n v="296420"/>
    <d v="2014-07-04T17:28:31"/>
    <x v="0"/>
    <s v="Female"/>
    <s v="Operations Department"/>
    <x v="4"/>
    <n v="19935"/>
    <n v="19935"/>
    <s v="0-20,000"/>
    <m/>
    <m/>
    <m/>
    <m/>
    <m/>
    <n v="24265.75"/>
    <n v="74107.75"/>
    <n v="49842"/>
    <n v="-50497.25"/>
    <n v="148870.75"/>
    <n v="19935"/>
  </r>
  <r>
    <n v="797838"/>
    <d v="2014-06-16T09:34:17"/>
    <x v="0"/>
    <s v="Female"/>
    <s v="Operations Department"/>
    <x v="4"/>
    <n v="31670"/>
    <n v="31670"/>
    <s v="20001-40000"/>
    <m/>
    <m/>
    <m/>
    <m/>
    <m/>
    <n v="24304"/>
    <n v="74129"/>
    <n v="49825"/>
    <n v="-50433.5"/>
    <n v="148866.5"/>
    <n v="31670"/>
  </r>
  <r>
    <n v="944862"/>
    <d v="2014-06-24T11:12:11"/>
    <x v="0"/>
    <s v="Female"/>
    <s v="Operations Department"/>
    <x v="4"/>
    <n v="85882"/>
    <n v="85882"/>
    <s v="60001-100000"/>
    <m/>
    <m/>
    <m/>
    <m/>
    <m/>
    <n v="24291.25"/>
    <n v="74144"/>
    <n v="49852.75"/>
    <n v="-50487.875"/>
    <n v="148923.125"/>
    <n v="85882"/>
  </r>
  <r>
    <n v="427953"/>
    <d v="2014-06-25T09:16:42"/>
    <x v="0"/>
    <s v="Female"/>
    <s v="Operations Department"/>
    <x v="1"/>
    <n v="80224"/>
    <n v="80224"/>
    <s v="60001-100000"/>
    <m/>
    <m/>
    <m/>
    <m/>
    <m/>
    <n v="24278.5"/>
    <n v="74086.5"/>
    <n v="49808"/>
    <n v="-50433.5"/>
    <n v="148798.5"/>
    <n v="80224"/>
  </r>
  <r>
    <n v="716999"/>
    <d v="2014-06-25T09:18:33"/>
    <x v="0"/>
    <s v="Female"/>
    <s v="Operations Department"/>
    <x v="1"/>
    <n v="3117"/>
    <n v="3117"/>
    <s v="0-20,000"/>
    <m/>
    <m/>
    <m/>
    <m/>
    <m/>
    <n v="24265.75"/>
    <n v="74030.25"/>
    <n v="49764.5"/>
    <n v="-50381"/>
    <n v="148677"/>
    <n v="3117"/>
  </r>
  <r>
    <n v="906233"/>
    <d v="2014-06-25T09:19:34"/>
    <x v="0"/>
    <s v="Female"/>
    <s v="Operations Department"/>
    <x v="1"/>
    <n v="42107"/>
    <n v="42107"/>
    <s v="40001-60000"/>
    <m/>
    <m/>
    <m/>
    <m/>
    <m/>
    <n v="24304"/>
    <n v="74044"/>
    <n v="49740"/>
    <n v="-50306"/>
    <n v="148654"/>
    <n v="42107"/>
  </r>
  <r>
    <n v="472127"/>
    <d v="2014-07-05T10:40:21"/>
    <x v="0"/>
    <s v="Female"/>
    <s v="Operations Department"/>
    <x v="4"/>
    <n v="1458"/>
    <n v="1458"/>
    <s v="0-20,000"/>
    <m/>
    <m/>
    <m/>
    <m/>
    <m/>
    <n v="24291.25"/>
    <n v="74065.25"/>
    <n v="49774"/>
    <n v="-50369.75"/>
    <n v="148726.25"/>
    <n v="1458"/>
  </r>
  <r>
    <n v="236028"/>
    <d v="2014-07-14T09:34:18"/>
    <x v="0"/>
    <s v="Female"/>
    <s v="Operations Department"/>
    <x v="1"/>
    <n v="80787"/>
    <n v="80787"/>
    <s v="60001-100000"/>
    <m/>
    <m/>
    <m/>
    <m/>
    <m/>
    <n v="24312.5"/>
    <n v="74086.5"/>
    <n v="49774"/>
    <n v="-50348.5"/>
    <n v="148747.5"/>
    <n v="80787"/>
  </r>
  <r>
    <n v="452589"/>
    <d v="2014-07-15T11:22:42"/>
    <x v="0"/>
    <s v="Female"/>
    <s v="Operations Department"/>
    <x v="1"/>
    <n v="43379"/>
    <n v="43379"/>
    <s v="40001-60000"/>
    <m/>
    <m/>
    <m/>
    <m/>
    <m/>
    <n v="24308.25"/>
    <n v="74030.25"/>
    <n v="49722"/>
    <n v="-50274.75"/>
    <n v="148613.25"/>
    <n v="43379"/>
  </r>
  <r>
    <n v="99825"/>
    <d v="2014-07-22T15:22:34"/>
    <x v="0"/>
    <s v="Female"/>
    <s v="Operations Department"/>
    <x v="1"/>
    <n v="89541"/>
    <n v="89541"/>
    <s v="60001-100000"/>
    <m/>
    <m/>
    <m/>
    <m/>
    <m/>
    <n v="24304"/>
    <n v="74044"/>
    <n v="49740"/>
    <n v="-50306"/>
    <n v="148654"/>
    <n v="89541"/>
  </r>
  <r>
    <n v="159727"/>
    <d v="2014-07-22T15:23:10"/>
    <x v="0"/>
    <s v="Female"/>
    <s v="Operations Department"/>
    <x v="1"/>
    <n v="42542"/>
    <n v="42542"/>
    <s v="40001-60000"/>
    <m/>
    <m/>
    <m/>
    <m/>
    <m/>
    <n v="24291.25"/>
    <n v="74002.75"/>
    <n v="49711.5"/>
    <n v="-50276"/>
    <n v="148570"/>
    <n v="42542"/>
  </r>
  <r>
    <n v="186817"/>
    <d v="2014-07-22T15:24:09"/>
    <x v="0"/>
    <s v="Female"/>
    <s v="Operations Department"/>
    <x v="1"/>
    <n v="46062"/>
    <n v="46062"/>
    <s v="40001-60000"/>
    <m/>
    <m/>
    <m/>
    <m/>
    <m/>
    <n v="24278.5"/>
    <n v="74016.5"/>
    <n v="49738"/>
    <n v="-50328.5"/>
    <n v="148623.5"/>
    <n v="46062"/>
  </r>
  <r>
    <n v="885497"/>
    <d v="2014-08-11T09:32:03"/>
    <x v="0"/>
    <s v="Female"/>
    <s v="Human Resource Department"/>
    <x v="1"/>
    <n v="94918"/>
    <n v="94918"/>
    <s v="60001-100000"/>
    <m/>
    <m/>
    <m/>
    <m/>
    <m/>
    <n v="24265.75"/>
    <n v="74030.25"/>
    <n v="49764.5"/>
    <n v="-50381"/>
    <n v="148677"/>
    <n v="94918"/>
  </r>
  <r>
    <n v="478865"/>
    <d v="2014-08-11T09:34:43"/>
    <x v="0"/>
    <s v="Male"/>
    <s v="Human Resource Department"/>
    <x v="1"/>
    <n v="8544"/>
    <n v="8544"/>
    <s v="0-20,000"/>
    <m/>
    <m/>
    <m/>
    <m/>
    <m/>
    <n v="24253"/>
    <n v="73989"/>
    <n v="49736"/>
    <n v="-50351"/>
    <n v="148593"/>
    <n v="8544"/>
  </r>
  <r>
    <n v="729390"/>
    <d v="2014-08-11T09:38:33"/>
    <x v="0"/>
    <s v="Male"/>
    <s v="Human Resource Department"/>
    <x v="1"/>
    <n v="73347"/>
    <n v="73347"/>
    <s v="60001-100000"/>
    <m/>
    <m/>
    <m/>
    <m/>
    <m/>
    <n v="24291.25"/>
    <n v="74002.75"/>
    <n v="49711.5"/>
    <n v="-50276"/>
    <n v="148570"/>
    <n v="73347"/>
  </r>
  <r>
    <n v="534627"/>
    <d v="2014-08-13T12:59:31"/>
    <x v="0"/>
    <s v="Male"/>
    <s v="Human Resource Department"/>
    <x v="1"/>
    <n v="6152"/>
    <n v="6152"/>
    <s v="0-20,000"/>
    <m/>
    <m/>
    <m/>
    <m/>
    <m/>
    <n v="24278.5"/>
    <n v="74016.5"/>
    <n v="49738"/>
    <n v="-50328.5"/>
    <n v="148623.5"/>
    <n v="6152"/>
  </r>
  <r>
    <n v="946670"/>
    <d v="2014-06-30T12:42:20"/>
    <x v="1"/>
    <s v="Female"/>
    <s v="Operations Department"/>
    <x v="9"/>
    <n v="7669"/>
    <n v="7669"/>
    <s v="0-20,000"/>
    <m/>
    <m/>
    <m/>
    <m/>
    <m/>
    <n v="24308.25"/>
    <n v="74030.25"/>
    <n v="49722"/>
    <n v="-50274.75"/>
    <n v="148613.25"/>
    <n v="7669"/>
  </r>
  <r>
    <n v="787385"/>
    <d v="2014-06-30T12:44:16"/>
    <x v="0"/>
    <s v="Female"/>
    <s v="Operations Department"/>
    <x v="9"/>
    <n v="5724"/>
    <n v="5724"/>
    <s v="0-20,000"/>
    <m/>
    <m/>
    <m/>
    <m/>
    <m/>
    <n v="24321"/>
    <n v="74044"/>
    <n v="49723"/>
    <n v="-50263.5"/>
    <n v="148628.5"/>
    <n v="5724"/>
  </r>
  <r>
    <n v="236831"/>
    <d v="2014-06-30T09:31:31"/>
    <x v="0"/>
    <s v="Female"/>
    <s v="Operations Department"/>
    <x v="3"/>
    <n v="10300"/>
    <n v="10300"/>
    <s v="0-20,000"/>
    <m/>
    <m/>
    <m/>
    <m/>
    <m/>
    <n v="24323.25"/>
    <n v="74065.25"/>
    <n v="49742"/>
    <n v="-50289.75"/>
    <n v="148678.25"/>
    <n v="10300"/>
  </r>
  <r>
    <n v="573753"/>
    <d v="2014-06-30T09:32:01"/>
    <x v="0"/>
    <s v="Female"/>
    <s v="Operations Department"/>
    <x v="3"/>
    <n v="88092"/>
    <n v="88092"/>
    <s v="60001-100000"/>
    <m/>
    <m/>
    <m/>
    <m/>
    <m/>
    <n v="24329.5"/>
    <n v="74086.5"/>
    <n v="49757"/>
    <n v="-50306"/>
    <n v="148722"/>
    <n v="88092"/>
  </r>
  <r>
    <n v="206524"/>
    <d v="2014-06-30T09:32:43"/>
    <x v="0"/>
    <s v="Don’t want to say"/>
    <s v="Operations Department"/>
    <x v="3"/>
    <n v="42584"/>
    <n v="42584"/>
    <s v="40001-60000"/>
    <m/>
    <m/>
    <m/>
    <m/>
    <m/>
    <n v="24326.75"/>
    <n v="74030.25"/>
    <n v="49703.5"/>
    <n v="-50228.5"/>
    <n v="148585.5"/>
    <n v="42584"/>
  </r>
  <r>
    <n v="904324"/>
    <d v="2014-06-30T09:33:47"/>
    <x v="0"/>
    <s v="Don’t want to say"/>
    <s v="Operations Department"/>
    <x v="3"/>
    <n v="97495"/>
    <n v="97495"/>
    <s v="60001-100000"/>
    <m/>
    <m/>
    <m/>
    <m/>
    <m/>
    <n v="24324"/>
    <n v="74044"/>
    <n v="49720"/>
    <n v="-50256"/>
    <n v="148624"/>
    <n v="97495"/>
  </r>
  <r>
    <n v="763700"/>
    <d v="2014-05-23T14:28:13"/>
    <x v="1"/>
    <s v="Female"/>
    <s v="Operations Department"/>
    <x v="4"/>
    <n v="44858"/>
    <n v="44858"/>
    <s v="40001-60000"/>
    <m/>
    <m/>
    <m/>
    <m/>
    <m/>
    <n v="24323.25"/>
    <n v="74002.75"/>
    <n v="49679.5"/>
    <n v="-50196"/>
    <n v="148522"/>
    <n v="44858"/>
  </r>
  <r>
    <n v="944662"/>
    <d v="2014-06-23T08:06:29"/>
    <x v="0"/>
    <s v="Female"/>
    <s v="Operations Department"/>
    <x v="0"/>
    <n v="23879"/>
    <n v="23879"/>
    <s v="20001-40000"/>
    <m/>
    <m/>
    <m/>
    <m/>
    <m/>
    <n v="24322.5"/>
    <n v="74016.5"/>
    <n v="49694"/>
    <n v="-50218.5"/>
    <n v="148557.5"/>
    <n v="23879"/>
  </r>
  <r>
    <n v="960054"/>
    <d v="2014-07-11T04:33:10"/>
    <x v="0"/>
    <s v="Don’t want to say"/>
    <s v="Operations Department"/>
    <x v="0"/>
    <n v="10105"/>
    <n v="10105"/>
    <s v="0-20,000"/>
    <m/>
    <m/>
    <m/>
    <m/>
    <m/>
    <n v="24326.75"/>
    <n v="74030.25"/>
    <n v="49703.5"/>
    <n v="-50228.5"/>
    <n v="148585.5"/>
    <n v="10105"/>
  </r>
  <r>
    <n v="858295"/>
    <d v="2014-06-17T09:30:21"/>
    <x v="0"/>
    <s v="Female"/>
    <s v="Operations Department"/>
    <x v="3"/>
    <n v="23370"/>
    <n v="23370"/>
    <s v="20001-40000"/>
    <m/>
    <m/>
    <m/>
    <m/>
    <m/>
    <n v="24335"/>
    <n v="74044"/>
    <n v="49709"/>
    <n v="-50228.5"/>
    <n v="148607.5"/>
    <n v="23370"/>
  </r>
  <r>
    <n v="171055"/>
    <d v="2014-07-01T14:24:47"/>
    <x v="0"/>
    <s v="Female"/>
    <s v="Operations Department"/>
    <x v="3"/>
    <n v="25617"/>
    <n v="25617"/>
    <s v="20001-40000"/>
    <m/>
    <m/>
    <m/>
    <m/>
    <m/>
    <n v="24335.75"/>
    <n v="74065.25"/>
    <n v="49729.5"/>
    <n v="-50258.5"/>
    <n v="148659.5"/>
    <n v="25617"/>
  </r>
  <r>
    <n v="488237"/>
    <d v="2014-07-01T14:22:58"/>
    <x v="0"/>
    <s v="Don’t want to say"/>
    <s v="Operations Department"/>
    <x v="3"/>
    <n v="26504"/>
    <n v="26504"/>
    <s v="20001-40000"/>
    <m/>
    <m/>
    <m/>
    <m/>
    <m/>
    <n v="24335.5"/>
    <n v="74086.5"/>
    <n v="49751"/>
    <n v="-50291"/>
    <n v="148713"/>
    <n v="26504"/>
  </r>
  <r>
    <n v="606546"/>
    <d v="2014-07-15T09:31:21"/>
    <x v="0"/>
    <s v="Female"/>
    <s v="General Management"/>
    <x v="1"/>
    <n v="43261"/>
    <n v="43261"/>
    <s v="40001-60000"/>
    <m/>
    <m/>
    <m/>
    <m/>
    <m/>
    <n v="24335.25"/>
    <n v="74107.75"/>
    <n v="49772.5"/>
    <n v="-50323.5"/>
    <n v="148766.5"/>
    <n v="43261"/>
  </r>
  <r>
    <n v="142908"/>
    <d v="2014-07-22T10:54:53"/>
    <x v="0"/>
    <s v="Don’t want to say"/>
    <s v="General Management"/>
    <x v="3"/>
    <n v="38303"/>
    <n v="38303"/>
    <s v="20001-40000"/>
    <m/>
    <m/>
    <m/>
    <m/>
    <m/>
    <n v="24335"/>
    <n v="74129"/>
    <n v="49794"/>
    <n v="-50356"/>
    <n v="148820"/>
    <n v="38303"/>
  </r>
  <r>
    <n v="394412"/>
    <d v="2014-06-17T09:32:10"/>
    <x v="0"/>
    <s v="Female"/>
    <s v="Operations Department"/>
    <x v="3"/>
    <n v="57956"/>
    <n v="57956"/>
    <s v="40001-60000"/>
    <m/>
    <m/>
    <m/>
    <m/>
    <m/>
    <n v="24332.25"/>
    <n v="74144"/>
    <n v="49811.75"/>
    <n v="-50385.375"/>
    <n v="148861.625"/>
    <n v="57956"/>
  </r>
  <r>
    <n v="873558"/>
    <d v="2014-07-25T11:19:39"/>
    <x v="1"/>
    <s v="Female"/>
    <s v="Operations Department"/>
    <x v="1"/>
    <n v="9283"/>
    <n v="9283"/>
    <s v="0-20,000"/>
    <m/>
    <m/>
    <m/>
    <m/>
    <m/>
    <n v="24329.5"/>
    <n v="74159"/>
    <n v="49829.5"/>
    <n v="-50414.75"/>
    <n v="148903.25"/>
    <n v="9283"/>
  </r>
  <r>
    <n v="312191"/>
    <d v="2014-07-25T11:20:44"/>
    <x v="0"/>
    <s v="Female"/>
    <s v="Operations Department"/>
    <x v="1"/>
    <n v="96770"/>
    <n v="96770"/>
    <s v="60001-100000"/>
    <m/>
    <m/>
    <m/>
    <m/>
    <m/>
    <n v="24335.25"/>
    <n v="74174"/>
    <n v="49838.75"/>
    <n v="-50422.875"/>
    <n v="148932.125"/>
    <n v="96770"/>
  </r>
  <r>
    <n v="721233"/>
    <d v="2014-07-25T14:45:58"/>
    <x v="0"/>
    <s v="Female"/>
    <s v="Operations Department"/>
    <x v="1"/>
    <n v="46555"/>
    <n v="46555"/>
    <s v="40001-60000"/>
    <m/>
    <m/>
    <m/>
    <m/>
    <m/>
    <n v="24335"/>
    <n v="74129"/>
    <n v="49794"/>
    <n v="-50356"/>
    <n v="148820"/>
    <n v="46555"/>
  </r>
  <r>
    <n v="638843"/>
    <d v="2014-06-06T19:41:37"/>
    <x v="0"/>
    <s v="Female"/>
    <s v="Service Department"/>
    <x v="3"/>
    <n v="92294"/>
    <n v="92294"/>
    <s v="60001-100000"/>
    <m/>
    <m/>
    <m/>
    <m/>
    <m/>
    <n v="24332.25"/>
    <n v="74144"/>
    <n v="49811.75"/>
    <n v="-50385.375"/>
    <n v="148861.625"/>
    <n v="92294"/>
  </r>
  <r>
    <n v="713852"/>
    <d v="2014-06-06T19:41:44"/>
    <x v="0"/>
    <s v="Don’t want to say"/>
    <s v="Service Department"/>
    <x v="3"/>
    <n v="87570"/>
    <n v="87570"/>
    <s v="60001-100000"/>
    <m/>
    <m/>
    <m/>
    <m/>
    <m/>
    <n v="24329.5"/>
    <n v="74086.5"/>
    <n v="49757"/>
    <n v="-50306"/>
    <n v="148722"/>
    <n v="87570"/>
  </r>
  <r>
    <n v="959646"/>
    <d v="2014-06-06T19:42:12"/>
    <x v="0"/>
    <s v="Don’t want to say"/>
    <s v="Service Department"/>
    <x v="3"/>
    <n v="83035"/>
    <n v="83035"/>
    <s v="60001-100000"/>
    <m/>
    <m/>
    <m/>
    <m/>
    <m/>
    <n v="24326.75"/>
    <n v="74030.25"/>
    <n v="49703.5"/>
    <n v="-50228.5"/>
    <n v="148585.5"/>
    <n v="83035"/>
  </r>
  <r>
    <n v="371473"/>
    <d v="2014-07-08T22:56:43"/>
    <x v="0"/>
    <s v="Male"/>
    <s v="Service Department"/>
    <x v="0"/>
    <n v="14554"/>
    <n v="14554"/>
    <s v="0-20,000"/>
    <m/>
    <m/>
    <m/>
    <m/>
    <m/>
    <n v="24324"/>
    <n v="73989"/>
    <n v="49665"/>
    <n v="-50173.5"/>
    <n v="148486.5"/>
    <n v="14554"/>
  </r>
  <r>
    <n v="17431"/>
    <d v="2014-07-08T22:56:15"/>
    <x v="1"/>
    <s v="Don’t want to say"/>
    <s v="Service Department"/>
    <x v="0"/>
    <n v="91675"/>
    <n v="91675"/>
    <s v="60001-100000"/>
    <m/>
    <m/>
    <m/>
    <m/>
    <m/>
    <n v="24332.25"/>
    <n v="74002.75"/>
    <n v="49670.5"/>
    <n v="-50173.5"/>
    <n v="148508.5"/>
    <n v="91675"/>
  </r>
  <r>
    <n v="506261"/>
    <d v="2014-05-28T09:34:39"/>
    <x v="0"/>
    <s v="Female"/>
    <s v="Finance Department"/>
    <x v="3"/>
    <n v="21410"/>
    <n v="21410"/>
    <s v="20001-40000"/>
    <m/>
    <m/>
    <m/>
    <m/>
    <m/>
    <n v="24329.5"/>
    <n v="73984"/>
    <n v="49654.5"/>
    <n v="-50152.25"/>
    <n v="148465.75"/>
    <n v="21410"/>
  </r>
  <r>
    <n v="994499"/>
    <d v="2014-06-02T15:46:58"/>
    <x v="1"/>
    <s v="Female"/>
    <s v="Finance Department"/>
    <x v="3"/>
    <n v="79766"/>
    <n v="79766"/>
    <s v="60001-100000"/>
    <m/>
    <m/>
    <m/>
    <m/>
    <m/>
    <n v="24335.25"/>
    <n v="73986.5"/>
    <n v="49651.25"/>
    <n v="-50141.625"/>
    <n v="148463.375"/>
    <n v="79766"/>
  </r>
  <r>
    <n v="986261"/>
    <d v="2014-06-05T16:59:02"/>
    <x v="0"/>
    <s v="Female"/>
    <s v="Finance Department"/>
    <x v="6"/>
    <n v="59673"/>
    <n v="59673"/>
    <s v="40001-60000"/>
    <m/>
    <m/>
    <m/>
    <m/>
    <m/>
    <n v="24335"/>
    <n v="73979"/>
    <n v="49644"/>
    <n v="-50131"/>
    <n v="148445"/>
    <n v="59673"/>
  </r>
  <r>
    <n v="38914"/>
    <d v="2014-06-05T18:33:43"/>
    <x v="0"/>
    <s v="Female"/>
    <s v="Finance Department"/>
    <x v="6"/>
    <n v="38937"/>
    <n v="38937"/>
    <s v="20001-40000"/>
    <m/>
    <m/>
    <m/>
    <m/>
    <m/>
    <n v="24332.25"/>
    <n v="73981.5"/>
    <n v="49649.25"/>
    <n v="-50141.625"/>
    <n v="148455.375"/>
    <n v="38937"/>
  </r>
  <r>
    <n v="91819"/>
    <d v="2014-06-12T18:28:11"/>
    <x v="0"/>
    <s v="Female"/>
    <s v="Finance Department"/>
    <x v="3"/>
    <n v="72934"/>
    <n v="72934"/>
    <s v="60001-100000"/>
    <m/>
    <m/>
    <m/>
    <m/>
    <m/>
    <n v="24329.5"/>
    <n v="73984"/>
    <n v="49654.5"/>
    <n v="-50152.25"/>
    <n v="148465.75"/>
    <n v="72934"/>
  </r>
  <r>
    <n v="153483"/>
    <d v="2014-06-12T18:30:43"/>
    <x v="0"/>
    <s v="Female"/>
    <s v="Finance Department"/>
    <x v="3"/>
    <n v="58519"/>
    <n v="58519"/>
    <s v="40001-60000"/>
    <m/>
    <m/>
    <m/>
    <m/>
    <m/>
    <n v="24326.75"/>
    <n v="73986.5"/>
    <n v="49659.75"/>
    <n v="-50162.875"/>
    <n v="148476.125"/>
    <n v="58519"/>
  </r>
  <r>
    <n v="786458"/>
    <d v="2014-06-23T19:55:28"/>
    <x v="0"/>
    <s v="Female"/>
    <s v="Finance Department"/>
    <x v="3"/>
    <n v="27415"/>
    <n v="27415"/>
    <s v="20001-40000"/>
    <m/>
    <m/>
    <m/>
    <m/>
    <m/>
    <n v="24324"/>
    <n v="73989"/>
    <n v="49665"/>
    <n v="-50173.5"/>
    <n v="148486.5"/>
    <n v="27415"/>
  </r>
  <r>
    <n v="474075"/>
    <d v="2014-07-04T08:52:32"/>
    <x v="0"/>
    <s v="Female"/>
    <s v="Finance Department"/>
    <x v="3"/>
    <n v="47175"/>
    <n v="47175"/>
    <s v="40001-60000"/>
    <m/>
    <m/>
    <m/>
    <m/>
    <m/>
    <n v="24323.25"/>
    <n v="74002.75"/>
    <n v="49679.5"/>
    <n v="-50196"/>
    <n v="148522"/>
    <n v="47175"/>
  </r>
  <r>
    <n v="319148"/>
    <d v="2014-07-04T08:53:51"/>
    <x v="1"/>
    <s v="Female"/>
    <s v="Finance Department"/>
    <x v="3"/>
    <n v="39985"/>
    <n v="39985"/>
    <s v="20001-40000"/>
    <m/>
    <m/>
    <m/>
    <m/>
    <m/>
    <n v="24322.5"/>
    <n v="74016.5"/>
    <n v="49694"/>
    <n v="-50218.5"/>
    <n v="148557.5"/>
    <n v="39985"/>
  </r>
  <r>
    <n v="705468"/>
    <d v="2014-07-16T12:48:53"/>
    <x v="0"/>
    <s v="Female"/>
    <s v="Finance Department"/>
    <x v="3"/>
    <n v="46949"/>
    <n v="46949"/>
    <s v="40001-60000"/>
    <m/>
    <m/>
    <m/>
    <m/>
    <m/>
    <n v="24321.75"/>
    <n v="74030.25"/>
    <n v="49708.5"/>
    <n v="-50241"/>
    <n v="148593"/>
    <n v="46949"/>
  </r>
  <r>
    <n v="181862"/>
    <d v="2014-07-16T12:50:50"/>
    <x v="0"/>
    <s v="Female"/>
    <s v="Finance Department"/>
    <x v="3"/>
    <n v="69857"/>
    <n v="69857"/>
    <s v="60001-100000"/>
    <m/>
    <m/>
    <m/>
    <m/>
    <m/>
    <n v="24321"/>
    <n v="74044"/>
    <n v="49723"/>
    <n v="-50263.5"/>
    <n v="148628.5"/>
    <n v="69857"/>
  </r>
  <r>
    <n v="949056"/>
    <d v="2014-07-16T12:49:11"/>
    <x v="0"/>
    <s v="Don’t want to say"/>
    <s v="Finance Department"/>
    <x v="3"/>
    <n v="51269"/>
    <n v="51269"/>
    <s v="40001-60000"/>
    <m/>
    <m/>
    <m/>
    <m/>
    <m/>
    <n v="24316.75"/>
    <n v="74065.25"/>
    <n v="49748.5"/>
    <n v="-50306"/>
    <n v="148688"/>
    <n v="51269"/>
  </r>
  <r>
    <n v="546053"/>
    <d v="2014-07-17T10:42:46"/>
    <x v="0"/>
    <s v="Female"/>
    <s v="Finance Department"/>
    <x v="3"/>
    <n v="18012"/>
    <n v="18012"/>
    <s v="0-20,000"/>
    <m/>
    <m/>
    <m/>
    <m/>
    <m/>
    <n v="24312.5"/>
    <n v="74086.5"/>
    <n v="49774"/>
    <n v="-50348.5"/>
    <n v="148747.5"/>
    <n v="18012"/>
  </r>
  <r>
    <n v="953840"/>
    <d v="2014-07-17T10:44:40"/>
    <x v="0"/>
    <s v="Female"/>
    <s v="Finance Department"/>
    <x v="3"/>
    <n v="61641"/>
    <n v="61641"/>
    <s v="60001-100000"/>
    <m/>
    <m/>
    <m/>
    <m/>
    <m/>
    <n v="24321.75"/>
    <n v="74107.75"/>
    <n v="49786"/>
    <n v="-50357.25"/>
    <n v="148786.75"/>
    <n v="61641"/>
  </r>
  <r>
    <n v="461963"/>
    <d v="2014-07-23T09:36:32"/>
    <x v="0"/>
    <s v="Female"/>
    <s v="Finance Department"/>
    <x v="3"/>
    <n v="58337"/>
    <n v="58337"/>
    <s v="40001-60000"/>
    <m/>
    <m/>
    <m/>
    <m/>
    <m/>
    <n v="24321"/>
    <n v="74129"/>
    <n v="49808"/>
    <n v="-50391"/>
    <n v="148841"/>
    <n v="58337"/>
  </r>
  <r>
    <n v="467771"/>
    <d v="2014-07-25T19:52:46"/>
    <x v="0"/>
    <s v="Female"/>
    <s v="Finance Department"/>
    <x v="3"/>
    <n v="1731"/>
    <n v="1731"/>
    <s v="0-20,000"/>
    <m/>
    <m/>
    <m/>
    <m/>
    <m/>
    <n v="24316.75"/>
    <n v="74144"/>
    <n v="49827.25"/>
    <n v="-50424.125"/>
    <n v="148884.875"/>
    <n v="1731"/>
  </r>
  <r>
    <n v="498947"/>
    <d v="2014-07-25T19:53:41"/>
    <x v="0"/>
    <s v="Female"/>
    <s v="Finance Department"/>
    <x v="3"/>
    <n v="72164"/>
    <n v="72164"/>
    <s v="60001-100000"/>
    <m/>
    <m/>
    <m/>
    <m/>
    <m/>
    <n v="24322.5"/>
    <n v="74159"/>
    <n v="49836.5"/>
    <n v="-50432.25"/>
    <n v="148913.75"/>
    <n v="72164"/>
  </r>
  <r>
    <n v="859958"/>
    <d v="2014-07-30T15:50:27"/>
    <x v="0"/>
    <s v="Female"/>
    <s v="Finance Department"/>
    <x v="3"/>
    <n v="50597"/>
    <n v="50597"/>
    <s v="40001-60000"/>
    <m/>
    <m/>
    <m/>
    <m/>
    <m/>
    <n v="24321.75"/>
    <n v="74174"/>
    <n v="49852.25"/>
    <n v="-50456.625"/>
    <n v="148952.375"/>
    <n v="50597"/>
  </r>
  <r>
    <n v="266084"/>
    <d v="2014-07-30T15:51:58"/>
    <x v="0"/>
    <s v="Female"/>
    <s v="Finance Department"/>
    <x v="3"/>
    <n v="89372"/>
    <n v="89372"/>
    <s v="60001-100000"/>
    <m/>
    <m/>
    <m/>
    <m/>
    <m/>
    <n v="24321"/>
    <n v="74189"/>
    <n v="49868"/>
    <n v="-50481"/>
    <n v="148991"/>
    <n v="89372"/>
  </r>
  <r>
    <n v="403501"/>
    <d v="2014-07-30T15:50:56"/>
    <x v="0"/>
    <s v="Don’t want to say"/>
    <s v="Finance Department"/>
    <x v="3"/>
    <n v="38247"/>
    <n v="38247"/>
    <s v="20001-40000"/>
    <m/>
    <m/>
    <m/>
    <m/>
    <m/>
    <n v="24316.75"/>
    <n v="74144"/>
    <n v="49827.25"/>
    <n v="-50424.125"/>
    <n v="148884.875"/>
    <n v="38247"/>
  </r>
  <r>
    <n v="659569"/>
    <d v="2014-07-31T08:39:13"/>
    <x v="0"/>
    <s v="Female"/>
    <s v="Finance Department"/>
    <x v="6"/>
    <n v="71127"/>
    <n v="71127"/>
    <s v="60001-100000"/>
    <m/>
    <m/>
    <m/>
    <m/>
    <m/>
    <n v="24312.5"/>
    <n v="74159"/>
    <n v="49846.5"/>
    <n v="-50457.25"/>
    <n v="148928.75"/>
    <n v="71127"/>
  </r>
  <r>
    <n v="583906"/>
    <d v="2014-08-27T09:32:13"/>
    <x v="0"/>
    <s v="Female"/>
    <s v="Finance Department"/>
    <x v="3"/>
    <n v="72053"/>
    <n v="72053"/>
    <s v="60001-100000"/>
    <m/>
    <m/>
    <m/>
    <m/>
    <m/>
    <n v="24308.25"/>
    <n v="74174"/>
    <n v="49865.75"/>
    <n v="-50490.375"/>
    <n v="148972.625"/>
    <n v="72053"/>
  </r>
  <r>
    <n v="720788"/>
    <d v="2014-08-27T09:33:41"/>
    <x v="1"/>
    <s v="Female"/>
    <s v="Finance Department"/>
    <x v="3"/>
    <n v="15859"/>
    <n v="15859"/>
    <s v="0-20,000"/>
    <m/>
    <m/>
    <m/>
    <m/>
    <m/>
    <n v="24304"/>
    <n v="74189"/>
    <n v="49885"/>
    <n v="-50523.5"/>
    <n v="149016.5"/>
    <n v="15859"/>
  </r>
  <r>
    <n v="828175"/>
    <d v="2014-08-28T14:35:46"/>
    <x v="0"/>
    <s v="Female"/>
    <s v="Finance Department"/>
    <x v="3"/>
    <n v="59724"/>
    <n v="59724"/>
    <s v="40001-60000"/>
    <m/>
    <m/>
    <m/>
    <m/>
    <m/>
    <n v="24316.75"/>
    <n v="74199.25"/>
    <n v="49882.5"/>
    <n v="-50507"/>
    <n v="149023"/>
    <n v="59724"/>
  </r>
  <r>
    <n v="35325"/>
    <d v="2014-08-29T11:54:37"/>
    <x v="0"/>
    <s v="Female"/>
    <s v="Finance Department"/>
    <x v="6"/>
    <n v="80183"/>
    <n v="80183"/>
    <s v="60001-100000"/>
    <m/>
    <m/>
    <m/>
    <m/>
    <m/>
    <n v="24312.5"/>
    <n v="74209.5"/>
    <n v="49897"/>
    <n v="-50533"/>
    <n v="149055"/>
    <n v="80183"/>
  </r>
  <r>
    <n v="567418"/>
    <d v="2014-07-04T07:04:40"/>
    <x v="0"/>
    <s v="Female"/>
    <s v="Operations Department"/>
    <x v="1"/>
    <n v="81931"/>
    <n v="81931"/>
    <s v="60001-100000"/>
    <m/>
    <m/>
    <m/>
    <m/>
    <m/>
    <n v="24308.25"/>
    <n v="74174"/>
    <n v="49865.75"/>
    <n v="-50490.375"/>
    <n v="148972.625"/>
    <n v="81931"/>
  </r>
  <r>
    <n v="877141"/>
    <d v="2014-07-04T07:05:12"/>
    <x v="0"/>
    <s v="Female"/>
    <s v="Operations Department"/>
    <x v="1"/>
    <n v="60131"/>
    <n v="60131"/>
    <s v="60001-100000"/>
    <m/>
    <m/>
    <m/>
    <m/>
    <m/>
    <n v="24304"/>
    <n v="74129"/>
    <n v="49825"/>
    <n v="-50433.5"/>
    <n v="148866.5"/>
    <n v="60131"/>
  </r>
  <r>
    <n v="584520"/>
    <d v="2014-08-21T09:33:27"/>
    <x v="0"/>
    <s v="Female"/>
    <s v="Operations Department"/>
    <x v="7"/>
    <n v="2666"/>
    <n v="2666"/>
    <s v="0-20,000"/>
    <m/>
    <m/>
    <m/>
    <m/>
    <m/>
    <n v="24291.25"/>
    <n v="74144"/>
    <n v="49852.75"/>
    <n v="-50487.875"/>
    <n v="148923.125"/>
    <n v="2666"/>
  </r>
  <r>
    <n v="754551"/>
    <d v="2014-08-07T11:19:16"/>
    <x v="0"/>
    <s v="Male"/>
    <s v="Marketing Department"/>
    <x v="1"/>
    <n v="67838"/>
    <n v="67838"/>
    <s v="60001-100000"/>
    <m/>
    <m/>
    <m/>
    <m/>
    <m/>
    <n v="24312.5"/>
    <n v="74159"/>
    <n v="49846.5"/>
    <n v="-50457.25"/>
    <n v="148928.75"/>
    <n v="67838"/>
  </r>
  <r>
    <n v="831194"/>
    <d v="2014-08-12T11:58:42"/>
    <x v="1"/>
    <s v="Female"/>
    <s v="Marketing Department"/>
    <x v="1"/>
    <n v="36237"/>
    <n v="36237"/>
    <s v="20001-40000"/>
    <m/>
    <m/>
    <m/>
    <m/>
    <m/>
    <n v="24308.25"/>
    <n v="74174"/>
    <n v="49865.75"/>
    <n v="-50490.375"/>
    <n v="148972.625"/>
    <n v="36237"/>
  </r>
  <r>
    <n v="146893"/>
    <d v="2014-07-03T20:01:51"/>
    <x v="0"/>
    <s v="Female"/>
    <s v="Operations Department"/>
    <x v="1"/>
    <n v="33996"/>
    <n v="33996"/>
    <s v="20001-40000"/>
    <m/>
    <m/>
    <m/>
    <m/>
    <m/>
    <n v="24304"/>
    <n v="74189"/>
    <n v="49885"/>
    <n v="-50523.5"/>
    <n v="149016.5"/>
    <n v="33996"/>
  </r>
  <r>
    <n v="143033"/>
    <d v="2014-07-04T09:32:34"/>
    <x v="0"/>
    <s v="Female"/>
    <s v="Operations Department"/>
    <x v="7"/>
    <n v="90559"/>
    <n v="90559"/>
    <s v="60001-100000"/>
    <m/>
    <m/>
    <m/>
    <m/>
    <m/>
    <n v="24291.25"/>
    <n v="74199.25"/>
    <n v="49908"/>
    <n v="-50570.75"/>
    <n v="149061.25"/>
    <n v="90559"/>
  </r>
  <r>
    <n v="799163"/>
    <d v="2014-07-04T09:34:08"/>
    <x v="0"/>
    <s v="Female"/>
    <s v="Operations Department"/>
    <x v="7"/>
    <n v="7786"/>
    <n v="7786"/>
    <s v="0-20,000"/>
    <m/>
    <m/>
    <m/>
    <m/>
    <m/>
    <n v="24278.5"/>
    <n v="74159"/>
    <n v="49880.5"/>
    <n v="-50542.25"/>
    <n v="148979.75"/>
    <n v="7786"/>
  </r>
  <r>
    <n v="16116"/>
    <d v="2014-06-20T09:37:51"/>
    <x v="0"/>
    <s v="Female"/>
    <s v="Operations Department"/>
    <x v="3"/>
    <n v="50144"/>
    <n v="50144"/>
    <s v="40001-60000"/>
    <m/>
    <m/>
    <m/>
    <m/>
    <m/>
    <n v="24308.25"/>
    <n v="74174"/>
    <n v="49865.75"/>
    <n v="-50490.375"/>
    <n v="148972.625"/>
    <n v="50144"/>
  </r>
  <r>
    <n v="381454"/>
    <d v="2014-06-26T17:29:28"/>
    <x v="0"/>
    <s v="Female"/>
    <s v="Operations Department"/>
    <x v="3"/>
    <n v="9476"/>
    <n v="9476"/>
    <s v="0-20,000"/>
    <m/>
    <m/>
    <m/>
    <m/>
    <m/>
    <n v="24304"/>
    <n v="74189"/>
    <n v="49885"/>
    <n v="-50523.5"/>
    <n v="149016.5"/>
    <n v="9476"/>
  </r>
  <r>
    <n v="831466"/>
    <d v="2014-08-08T09:32:11"/>
    <x v="0"/>
    <s v="Female"/>
    <s v="Operations Department"/>
    <x v="3"/>
    <n v="17255"/>
    <n v="17255"/>
    <s v="0-20,000"/>
    <m/>
    <m/>
    <m/>
    <m/>
    <m/>
    <n v="24316.75"/>
    <n v="74199.25"/>
    <n v="49882.5"/>
    <n v="-50507"/>
    <n v="149023"/>
    <n v="17255"/>
  </r>
  <r>
    <n v="185908"/>
    <d v="2014-08-18T09:38:38"/>
    <x v="0"/>
    <s v="Female"/>
    <s v="Operations Department"/>
    <x v="3"/>
    <n v="89861"/>
    <n v="89861"/>
    <s v="60001-100000"/>
    <m/>
    <m/>
    <m/>
    <m/>
    <m/>
    <n v="24322.5"/>
    <n v="74209.5"/>
    <n v="49887"/>
    <n v="-50508"/>
    <n v="149040"/>
    <n v="89861"/>
  </r>
  <r>
    <n v="171109"/>
    <d v="2014-08-20T13:38:43"/>
    <x v="0"/>
    <s v="Female"/>
    <s v="Operations Department"/>
    <x v="3"/>
    <n v="97910"/>
    <n v="97910"/>
    <s v="60001-100000"/>
    <m/>
    <m/>
    <m/>
    <m/>
    <m/>
    <n v="24321.75"/>
    <n v="74174"/>
    <n v="49852.25"/>
    <n v="-50456.625"/>
    <n v="148952.375"/>
    <n v="97910"/>
  </r>
  <r>
    <n v="519908"/>
    <d v="2014-08-20T13:38:53"/>
    <x v="0"/>
    <s v="Female"/>
    <s v="Operations Department"/>
    <x v="3"/>
    <n v="54394"/>
    <n v="54394"/>
    <s v="40001-60000"/>
    <m/>
    <m/>
    <m/>
    <m/>
    <m/>
    <n v="24321"/>
    <n v="74129"/>
    <n v="49808"/>
    <n v="-50391"/>
    <n v="148841"/>
    <n v="54394"/>
  </r>
  <r>
    <n v="634894"/>
    <d v="2014-08-01T09:31:54"/>
    <x v="0"/>
    <s v="Male"/>
    <s v="Sales Department"/>
    <x v="1"/>
    <n v="2457"/>
    <n v="2457"/>
    <s v="0-20,000"/>
    <m/>
    <m/>
    <m/>
    <m/>
    <m/>
    <n v="24316.75"/>
    <n v="74144"/>
    <n v="49827.25"/>
    <n v="-50424.125"/>
    <n v="148884.875"/>
    <n v="2457"/>
  </r>
  <r>
    <n v="254287"/>
    <d v="2014-08-13T17:44:17"/>
    <x v="1"/>
    <s v="Male"/>
    <s v="Sales Department"/>
    <x v="1"/>
    <n v="86346"/>
    <n v="86346"/>
    <s v="60001-100000"/>
    <m/>
    <m/>
    <m/>
    <m/>
    <m/>
    <n v="24322.5"/>
    <n v="74159"/>
    <n v="49836.5"/>
    <n v="-50432.25"/>
    <n v="148913.75"/>
    <n v="86346"/>
  </r>
  <r>
    <n v="770411"/>
    <d v="2014-08-13T17:50:37"/>
    <x v="0"/>
    <s v="Female"/>
    <s v="Sales Department"/>
    <x v="1"/>
    <n v="9885"/>
    <n v="9885"/>
    <s v="0-20,000"/>
    <m/>
    <m/>
    <m/>
    <m/>
    <m/>
    <n v="24321.75"/>
    <n v="74107.75"/>
    <n v="49786"/>
    <n v="-50357.25"/>
    <n v="148786.75"/>
    <n v="9885"/>
  </r>
  <r>
    <n v="261912"/>
    <d v="2014-07-29T17:11:05"/>
    <x v="1"/>
    <s v="Male"/>
    <s v="Sales Department"/>
    <x v="3"/>
    <n v="17291"/>
    <n v="17291"/>
    <s v="0-20,000"/>
    <m/>
    <m/>
    <m/>
    <m/>
    <m/>
    <n v="24324"/>
    <n v="74129"/>
    <n v="49805"/>
    <n v="-50383.5"/>
    <n v="148836.5"/>
    <n v="17291"/>
  </r>
  <r>
    <n v="733340"/>
    <d v="2014-08-05T09:06:48"/>
    <x v="0"/>
    <s v="Male"/>
    <s v="Sales Department"/>
    <x v="3"/>
    <n v="59339"/>
    <n v="59339"/>
    <s v="40001-60000"/>
    <m/>
    <m/>
    <m/>
    <m/>
    <m/>
    <n v="24332.25"/>
    <n v="74144"/>
    <n v="49811.75"/>
    <n v="-50385.375"/>
    <n v="148861.625"/>
    <n v="59339"/>
  </r>
  <r>
    <n v="525213"/>
    <d v="2014-08-05T09:09:04"/>
    <x v="1"/>
    <s v="Female"/>
    <s v="Sales Department"/>
    <x v="3"/>
    <n v="67140"/>
    <n v="67140"/>
    <s v="60001-100000"/>
    <m/>
    <m/>
    <m/>
    <m/>
    <m/>
    <n v="24329.5"/>
    <n v="74159"/>
    <n v="49829.5"/>
    <n v="-50414.75"/>
    <n v="148903.25"/>
    <n v="67140"/>
  </r>
  <r>
    <n v="662521"/>
    <d v="2014-08-26T04:06:48"/>
    <x v="0"/>
    <s v="Don’t want to say"/>
    <s v="Sales Department"/>
    <x v="1"/>
    <n v="74708"/>
    <n v="74708"/>
    <s v="60001-100000"/>
    <m/>
    <m/>
    <m/>
    <m/>
    <m/>
    <n v="24326.75"/>
    <n v="74174"/>
    <n v="49847.25"/>
    <n v="-50444.125"/>
    <n v="148944.875"/>
    <n v="74708"/>
  </r>
  <r>
    <n v="756594"/>
    <d v="2014-07-16T18:19:29"/>
    <x v="0"/>
    <s v="Female"/>
    <s v="Operations Department"/>
    <x v="3"/>
    <n v="28483"/>
    <n v="28483"/>
    <s v="20001-40000"/>
    <m/>
    <m/>
    <m/>
    <m/>
    <m/>
    <n v="24324"/>
    <n v="74129"/>
    <n v="49805"/>
    <n v="-50383.5"/>
    <n v="148836.5"/>
    <n v="28483"/>
  </r>
  <r>
    <n v="772086"/>
    <d v="2014-07-16T18:21:18"/>
    <x v="0"/>
    <s v="Female"/>
    <s v="Operations Department"/>
    <x v="3"/>
    <n v="1262"/>
    <n v="1262"/>
    <s v="0-20,000"/>
    <m/>
    <m/>
    <m/>
    <m/>
    <m/>
    <n v="24323.25"/>
    <n v="74144"/>
    <n v="49820.75"/>
    <n v="-50407.875"/>
    <n v="148875.125"/>
    <n v="1262"/>
  </r>
  <r>
    <n v="756620"/>
    <d v="2014-06-26T19:01:04"/>
    <x v="0"/>
    <s v="Male"/>
    <s v="Service Department"/>
    <x v="6"/>
    <n v="4615"/>
    <n v="4615"/>
    <s v="0-20,000"/>
    <m/>
    <m/>
    <m/>
    <m/>
    <m/>
    <n v="24329.5"/>
    <n v="74159"/>
    <n v="49829.5"/>
    <n v="-50414.75"/>
    <n v="148903.25"/>
    <n v="4615"/>
  </r>
  <r>
    <n v="875165"/>
    <d v="2014-06-26T19:02:47"/>
    <x v="0"/>
    <s v="Don’t want to say"/>
    <s v="Service Department"/>
    <x v="6"/>
    <n v="85584"/>
    <n v="85584"/>
    <s v="60001-100000"/>
    <m/>
    <m/>
    <m/>
    <m/>
    <m/>
    <n v="24335.25"/>
    <n v="74174"/>
    <n v="49838.75"/>
    <n v="-50422.875"/>
    <n v="148932.125"/>
    <n v="85584"/>
  </r>
  <r>
    <n v="903998"/>
    <d v="2014-06-13T09:19:14"/>
    <x v="0"/>
    <s v="Female"/>
    <s v="Operations Department"/>
    <x v="0"/>
    <n v="75006"/>
    <n v="75006"/>
    <s v="60001-100000"/>
    <m/>
    <m/>
    <m/>
    <m/>
    <m/>
    <n v="24335"/>
    <n v="74129"/>
    <n v="49794"/>
    <n v="-50356"/>
    <n v="148820"/>
    <n v="75006"/>
  </r>
  <r>
    <n v="292518"/>
    <d v="2014-07-15T09:34:07"/>
    <x v="0"/>
    <s v="Female"/>
    <s v="Production Department"/>
    <x v="1"/>
    <n v="86443"/>
    <n v="86443"/>
    <s v="60001-100000"/>
    <m/>
    <m/>
    <m/>
    <m/>
    <m/>
    <n v="24332.25"/>
    <n v="74065.25"/>
    <n v="49733"/>
    <n v="-50267.25"/>
    <n v="148664.75"/>
    <n v="86443"/>
  </r>
  <r>
    <n v="550775"/>
    <d v="2014-07-15T09:37:51"/>
    <x v="0"/>
    <s v="Female"/>
    <s v="Production Department"/>
    <x v="1"/>
    <n v="45342"/>
    <n v="45342"/>
    <s v="40001-60000"/>
    <m/>
    <m/>
    <m/>
    <m/>
    <m/>
    <n v="24329.5"/>
    <n v="74016.5"/>
    <n v="49687"/>
    <n v="-50201"/>
    <n v="148547"/>
    <n v="45342"/>
  </r>
  <r>
    <n v="243625"/>
    <d v="2014-08-13T14:10:19"/>
    <x v="0"/>
    <s v="Female"/>
    <s v="Production Department"/>
    <x v="1"/>
    <n v="13278"/>
    <n v="13278"/>
    <s v="0-20,000"/>
    <m/>
    <m/>
    <m/>
    <m/>
    <m/>
    <n v="24326.75"/>
    <n v="74030.25"/>
    <n v="49703.5"/>
    <n v="-50228.5"/>
    <n v="148585.5"/>
    <n v="13278"/>
  </r>
  <r>
    <n v="423354"/>
    <d v="2014-08-13T14:12:36"/>
    <x v="0"/>
    <s v="Female"/>
    <s v="Production Department"/>
    <x v="1"/>
    <n v="25363"/>
    <n v="25363"/>
    <s v="20001-40000"/>
    <m/>
    <m/>
    <m/>
    <m/>
    <m/>
    <n v="24335"/>
    <n v="74044"/>
    <n v="49709"/>
    <n v="-50228.5"/>
    <n v="148607.5"/>
    <n v="25363"/>
  </r>
  <r>
    <n v="868439"/>
    <d v="2014-05-27T09:32:24"/>
    <x v="0"/>
    <s v="Female"/>
    <s v="Purchase Department"/>
    <x v="3"/>
    <n v="70585"/>
    <n v="70585"/>
    <s v="60001-100000"/>
    <m/>
    <m/>
    <m/>
    <m/>
    <m/>
    <n v="24332.25"/>
    <n v="74065.25"/>
    <n v="49733"/>
    <n v="-50267.25"/>
    <n v="148664.75"/>
    <n v="70585"/>
  </r>
  <r>
    <n v="173156"/>
    <d v="2014-06-19T13:34:38"/>
    <x v="0"/>
    <s v="Female"/>
    <s v="Purchase Department"/>
    <x v="3"/>
    <n v="34170"/>
    <n v="34170"/>
    <s v="20001-40000"/>
    <m/>
    <m/>
    <m/>
    <m/>
    <m/>
    <n v="24329.5"/>
    <n v="74086.5"/>
    <n v="49757"/>
    <n v="-50306"/>
    <n v="148722"/>
    <n v="34170"/>
  </r>
  <r>
    <n v="612189"/>
    <d v="2014-06-24T09:32:55"/>
    <x v="0"/>
    <s v="Female"/>
    <s v="Purchase Department"/>
    <x v="3"/>
    <n v="35271"/>
    <n v="35271"/>
    <s v="20001-40000"/>
    <m/>
    <m/>
    <m/>
    <m/>
    <m/>
    <n v="24326.75"/>
    <n v="74107.75"/>
    <n v="49781"/>
    <n v="-50344.75"/>
    <n v="148779.25"/>
    <n v="35271"/>
  </r>
  <r>
    <n v="216919"/>
    <d v="2014-07-11T22:06:00"/>
    <x v="0"/>
    <s v="Don’t want to say"/>
    <s v="Purchase Department"/>
    <x v="3"/>
    <n v="63491"/>
    <n v="63491"/>
    <s v="60001-100000"/>
    <m/>
    <m/>
    <m/>
    <m/>
    <m/>
    <n v="24324"/>
    <n v="74129"/>
    <n v="49805"/>
    <n v="-50383.5"/>
    <n v="148836.5"/>
    <n v="63491"/>
  </r>
  <r>
    <n v="328706"/>
    <d v="2014-06-24T10:37:33"/>
    <x v="0"/>
    <s v="Female"/>
    <s v="Production Department"/>
    <x v="3"/>
    <n v="30982"/>
    <n v="30982"/>
    <s v="20001-40000"/>
    <m/>
    <m/>
    <m/>
    <m/>
    <m/>
    <n v="24323.25"/>
    <n v="74144"/>
    <n v="49820.75"/>
    <n v="-50407.875"/>
    <n v="148875.125"/>
    <n v="30982"/>
  </r>
  <r>
    <n v="309543"/>
    <d v="2014-06-24T10:38:11"/>
    <x v="0"/>
    <s v="Female"/>
    <s v="Production Department"/>
    <x v="3"/>
    <n v="18041"/>
    <n v="18041"/>
    <s v="0-20,000"/>
    <m/>
    <m/>
    <m/>
    <m/>
    <m/>
    <n v="24322.5"/>
    <n v="74159"/>
    <n v="49836.5"/>
    <n v="-50432.25"/>
    <n v="148913.75"/>
    <n v="18041"/>
  </r>
  <r>
    <n v="260038"/>
    <d v="2014-07-07T12:23:59"/>
    <x v="0"/>
    <s v="Don’t want to say"/>
    <s v="Production Department"/>
    <x v="3"/>
    <n v="74189"/>
    <n v="74189"/>
    <s v="60001-100000"/>
    <m/>
    <m/>
    <m/>
    <m/>
    <m/>
    <n v="24326.75"/>
    <n v="74174"/>
    <n v="49847.25"/>
    <n v="-50444.125"/>
    <n v="148944.875"/>
    <n v="74189"/>
  </r>
  <r>
    <n v="747909"/>
    <d v="2014-06-18T09:31:33"/>
    <x v="0"/>
    <s v="Male"/>
    <s v="Sales Department"/>
    <x v="3"/>
    <n v="17911"/>
    <n v="17911"/>
    <s v="0-20,000"/>
    <m/>
    <m/>
    <m/>
    <m/>
    <m/>
    <n v="24324"/>
    <n v="74129"/>
    <n v="49805"/>
    <n v="-50383.5"/>
    <n v="148836.5"/>
    <n v="17911"/>
  </r>
  <r>
    <n v="233754"/>
    <d v="2014-05-27T10:28:39"/>
    <x v="1"/>
    <s v="Female"/>
    <s v="Finance Department"/>
    <x v="3"/>
    <n v="98036"/>
    <n v="98036"/>
    <s v="60001-100000"/>
    <m/>
    <m/>
    <m/>
    <m/>
    <m/>
    <n v="24332.25"/>
    <n v="74154.25"/>
    <n v="49822"/>
    <n v="-50400.75"/>
    <n v="148887.25"/>
    <n v="98036"/>
  </r>
  <r>
    <n v="753692"/>
    <d v="2014-05-27T10:30:04"/>
    <x v="1"/>
    <s v="Female"/>
    <s v="Finance Department"/>
    <x v="3"/>
    <n v="95335"/>
    <n v="95335"/>
    <s v="60001-100000"/>
    <m/>
    <m/>
    <m/>
    <m/>
    <m/>
    <n v="24329.5"/>
    <n v="74086.5"/>
    <n v="49757"/>
    <n v="-50306"/>
    <n v="148722"/>
    <n v="95335"/>
  </r>
  <r>
    <n v="493105"/>
    <d v="2014-05-30T08:29:13"/>
    <x v="0"/>
    <s v="Female"/>
    <s v="Finance Department"/>
    <x v="0"/>
    <n v="26886"/>
    <n v="26886"/>
    <s v="20001-40000"/>
    <m/>
    <m/>
    <m/>
    <m/>
    <m/>
    <n v="24326.75"/>
    <n v="74030.25"/>
    <n v="49703.5"/>
    <n v="-50228.5"/>
    <n v="148585.5"/>
    <n v="26886"/>
  </r>
  <r>
    <n v="30935"/>
    <d v="2014-07-23T09:33:31"/>
    <x v="0"/>
    <s v="Female"/>
    <s v="Finance Department"/>
    <x v="3"/>
    <n v="74320"/>
    <n v="74320"/>
    <s v="60001-100000"/>
    <m/>
    <m/>
    <m/>
    <m/>
    <m/>
    <n v="24324"/>
    <n v="74044"/>
    <n v="49720"/>
    <n v="-50256"/>
    <n v="148624"/>
    <n v="74320"/>
  </r>
  <r>
    <n v="106660"/>
    <d v="2014-07-23T09:35:07"/>
    <x v="0"/>
    <s v="Female"/>
    <s v="Finance Department"/>
    <x v="3"/>
    <n v="30451"/>
    <n v="30451"/>
    <s v="20001-40000"/>
    <m/>
    <m/>
    <m/>
    <m/>
    <m/>
    <n v="24323.25"/>
    <n v="74002.75"/>
    <n v="49679.5"/>
    <n v="-50196"/>
    <n v="148522"/>
    <n v="30451"/>
  </r>
  <r>
    <n v="167126"/>
    <d v="2014-08-13T09:33:46"/>
    <x v="0"/>
    <s v="Female"/>
    <s v="Finance Department"/>
    <x v="3"/>
    <n v="63271"/>
    <n v="63271"/>
    <s v="60001-100000"/>
    <m/>
    <m/>
    <m/>
    <m/>
    <m/>
    <n v="24322.5"/>
    <n v="74016.5"/>
    <n v="49694"/>
    <n v="-50218.5"/>
    <n v="148557.5"/>
    <n v="63271"/>
  </r>
  <r>
    <n v="787857"/>
    <d v="2014-08-06T09:31:09"/>
    <x v="0"/>
    <s v="Male"/>
    <s v="Sales Department"/>
    <x v="7"/>
    <n v="49482"/>
    <n v="49482"/>
    <s v="40001-60000"/>
    <m/>
    <m/>
    <m/>
    <m/>
    <m/>
    <n v="24321.75"/>
    <n v="74030.25"/>
    <n v="49708.5"/>
    <n v="-50241"/>
    <n v="148593"/>
    <n v="49482"/>
  </r>
  <r>
    <n v="783242"/>
    <d v="2014-07-08T11:12:10"/>
    <x v="0"/>
    <s v="Female"/>
    <s v="Finance Department"/>
    <x v="3"/>
    <n v="7859"/>
    <n v="7859"/>
    <s v="0-20,000"/>
    <m/>
    <m/>
    <m/>
    <m/>
    <m/>
    <n v="24321"/>
    <n v="74044"/>
    <n v="49723"/>
    <n v="-50263.5"/>
    <n v="148628.5"/>
    <n v="7859"/>
  </r>
  <r>
    <n v="872898"/>
    <d v="2014-07-08T11:14:02"/>
    <x v="0"/>
    <s v="Female"/>
    <s v="Finance Department"/>
    <x v="3"/>
    <n v="47520"/>
    <n v="47520"/>
    <s v="40001-60000"/>
    <m/>
    <m/>
    <m/>
    <m/>
    <m/>
    <n v="24323.25"/>
    <n v="74065.25"/>
    <n v="49742"/>
    <n v="-50289.75"/>
    <n v="148678.25"/>
    <n v="47520"/>
  </r>
  <r>
    <n v="673410"/>
    <d v="2014-06-05T17:17:29"/>
    <x v="0"/>
    <s v="Female"/>
    <s v="Production Department"/>
    <x v="4"/>
    <n v="18777"/>
    <n v="18777"/>
    <s v="0-20,000"/>
    <m/>
    <m/>
    <m/>
    <m/>
    <m/>
    <n v="24322.5"/>
    <n v="74086.5"/>
    <n v="49764"/>
    <n v="-50323.5"/>
    <n v="148732.5"/>
    <n v="18777"/>
  </r>
  <r>
    <n v="957901"/>
    <d v="2014-06-05T17:18:01"/>
    <x v="0"/>
    <s v="Female"/>
    <s v="Production Department"/>
    <x v="4"/>
    <n v="5259"/>
    <n v="5259"/>
    <s v="0-20,000"/>
    <m/>
    <m/>
    <m/>
    <m/>
    <m/>
    <n v="24326.75"/>
    <n v="74107.75"/>
    <n v="49781"/>
    <n v="-50344.75"/>
    <n v="148779.25"/>
    <n v="5259"/>
  </r>
  <r>
    <n v="185447"/>
    <d v="2014-06-05T17:18:51"/>
    <x v="0"/>
    <s v="Female"/>
    <s v="Production Department"/>
    <x v="4"/>
    <n v="48502"/>
    <n v="48502"/>
    <s v="40001-60000"/>
    <m/>
    <m/>
    <m/>
    <m/>
    <m/>
    <n v="24335"/>
    <n v="74129"/>
    <n v="49794"/>
    <n v="-50356"/>
    <n v="148820"/>
    <n v="48502"/>
  </r>
  <r>
    <n v="794851"/>
    <d v="2014-06-20T07:40:23"/>
    <x v="0"/>
    <s v="Female"/>
    <s v="Production Department"/>
    <x v="4"/>
    <n v="75046"/>
    <n v="75046"/>
    <s v="60001-100000"/>
    <m/>
    <m/>
    <m/>
    <m/>
    <m/>
    <n v="24332.25"/>
    <n v="74154.25"/>
    <n v="49822"/>
    <n v="-50400.75"/>
    <n v="148887.25"/>
    <n v="75046"/>
  </r>
  <r>
    <n v="225516"/>
    <d v="2014-06-20T07:41:16"/>
    <x v="0"/>
    <s v="Female"/>
    <s v="Production Department"/>
    <x v="4"/>
    <n v="37529"/>
    <n v="37529"/>
    <s v="20001-40000"/>
    <m/>
    <m/>
    <m/>
    <m/>
    <m/>
    <n v="24329.5"/>
    <n v="74086.5"/>
    <n v="49757"/>
    <n v="-50306"/>
    <n v="148722"/>
    <n v="37529"/>
  </r>
  <r>
    <n v="97162"/>
    <d v="2014-06-20T11:38:42"/>
    <x v="0"/>
    <s v="Female"/>
    <s v="Production Department"/>
    <x v="4"/>
    <n v="14523"/>
    <n v="14523"/>
    <s v="0-20,000"/>
    <m/>
    <m/>
    <m/>
    <m/>
    <m/>
    <n v="24326.75"/>
    <n v="74107.75"/>
    <n v="49781"/>
    <n v="-50344.75"/>
    <n v="148779.25"/>
    <n v="14523"/>
  </r>
  <r>
    <n v="59673"/>
    <d v="2014-06-24T10:04:17"/>
    <x v="1"/>
    <s v="Female"/>
    <s v="Production Department"/>
    <x v="4"/>
    <n v="95311"/>
    <n v="95311"/>
    <s v="60001-100000"/>
    <m/>
    <m/>
    <m/>
    <m/>
    <m/>
    <n v="24335"/>
    <n v="74129"/>
    <n v="49794"/>
    <n v="-50356"/>
    <n v="148820"/>
    <n v="95311"/>
  </r>
  <r>
    <n v="892707"/>
    <d v="2014-06-26T16:00:38"/>
    <x v="0"/>
    <s v="Female"/>
    <s v="Production Department"/>
    <x v="4"/>
    <n v="54676"/>
    <n v="54676"/>
    <s v="40001-60000"/>
    <m/>
    <m/>
    <m/>
    <m/>
    <m/>
    <n v="24332.25"/>
    <n v="74065.25"/>
    <n v="49733"/>
    <n v="-50267.25"/>
    <n v="148664.75"/>
    <n v="54676"/>
  </r>
  <r>
    <n v="847760"/>
    <d v="2014-08-07T09:34:06"/>
    <x v="1"/>
    <s v="Female"/>
    <s v="Production Department"/>
    <x v="4"/>
    <n v="98221"/>
    <n v="98221"/>
    <s v="60001-100000"/>
    <m/>
    <m/>
    <m/>
    <m/>
    <m/>
    <n v="24329.5"/>
    <n v="74086.5"/>
    <n v="49757"/>
    <n v="-50306"/>
    <n v="148722"/>
    <n v="98221"/>
  </r>
  <r>
    <n v="735435"/>
    <d v="2014-08-16T19:11:27"/>
    <x v="0"/>
    <s v="Female"/>
    <s v="Production Department"/>
    <x v="4"/>
    <n v="13643"/>
    <n v="13643"/>
    <s v="0-20,000"/>
    <m/>
    <m/>
    <m/>
    <m/>
    <m/>
    <n v="24326.75"/>
    <n v="74030.25"/>
    <n v="49703.5"/>
    <n v="-50228.5"/>
    <n v="148585.5"/>
    <n v="13643"/>
  </r>
  <r>
    <n v="997824"/>
    <d v="2014-08-31T14:16:16"/>
    <x v="0"/>
    <s v="Female"/>
    <s v="Production Department"/>
    <x v="4"/>
    <n v="23112"/>
    <n v="23112"/>
    <s v="20001-40000"/>
    <m/>
    <m/>
    <m/>
    <m/>
    <m/>
    <n v="24335"/>
    <n v="74044"/>
    <n v="49709"/>
    <n v="-50228.5"/>
    <n v="148607.5"/>
    <n v="23112"/>
  </r>
  <r>
    <n v="510022"/>
    <d v="2014-08-22T14:39:29"/>
    <x v="0"/>
    <s v="Female"/>
    <s v="Production Department"/>
    <x v="4"/>
    <n v="6994"/>
    <n v="6994"/>
    <s v="0-20,000"/>
    <m/>
    <m/>
    <m/>
    <m/>
    <m/>
    <n v="24335.75"/>
    <n v="74065.25"/>
    <n v="49729.5"/>
    <n v="-50258.5"/>
    <n v="148659.5"/>
    <n v="6994"/>
  </r>
  <r>
    <n v="561271"/>
    <d v="2014-08-29T13:49:49"/>
    <x v="0"/>
    <s v="Female"/>
    <s v="Production Department"/>
    <x v="4"/>
    <n v="47784"/>
    <n v="47784"/>
    <s v="40001-60000"/>
    <m/>
    <m/>
    <m/>
    <m/>
    <m/>
    <n v="24388"/>
    <n v="74086.5"/>
    <n v="49698.5"/>
    <n v="-50159.75"/>
    <n v="148634.25"/>
    <n v="47784"/>
  </r>
  <r>
    <n v="632138"/>
    <d v="2014-08-28T09:32:56"/>
    <x v="0"/>
    <s v="Female"/>
    <s v="Production Department"/>
    <x v="4"/>
    <n v="42540"/>
    <n v="42540"/>
    <s v="40001-60000"/>
    <m/>
    <m/>
    <m/>
    <m/>
    <m/>
    <n v="24362"/>
    <n v="74107.75"/>
    <n v="49745.75"/>
    <n v="-50256.625"/>
    <n v="148726.375"/>
    <n v="42540"/>
  </r>
  <r>
    <n v="860271"/>
    <d v="2014-07-03T09:32:12"/>
    <x v="0"/>
    <s v="Male"/>
    <s v="Sales Department"/>
    <x v="1"/>
    <n v="88274"/>
    <n v="88274"/>
    <s v="60001-100000"/>
    <m/>
    <m/>
    <m/>
    <m/>
    <m/>
    <n v="24336"/>
    <n v="74129"/>
    <n v="49793"/>
    <n v="-50353.5"/>
    <n v="148818.5"/>
    <n v="88274"/>
  </r>
  <r>
    <n v="390654"/>
    <d v="2014-07-03T09:32:35"/>
    <x v="0"/>
    <s v="Male"/>
    <s v="Sales Department"/>
    <x v="1"/>
    <n v="59251"/>
    <n v="59251"/>
    <s v="40001-60000"/>
    <m/>
    <m/>
    <m/>
    <m/>
    <m/>
    <n v="24335.75"/>
    <n v="74065.25"/>
    <n v="49729.5"/>
    <n v="-50258.5"/>
    <n v="148659.5"/>
    <n v="59251"/>
  </r>
  <r>
    <n v="943300"/>
    <d v="2014-08-07T10:47:14"/>
    <x v="0"/>
    <s v="Female"/>
    <s v="General Management"/>
    <x v="3"/>
    <n v="57373"/>
    <n v="57373"/>
    <s v="40001-60000"/>
    <m/>
    <m/>
    <m/>
    <m/>
    <m/>
    <n v="24335.5"/>
    <n v="74086.5"/>
    <n v="49751"/>
    <n v="-50291"/>
    <n v="148713"/>
    <n v="57373"/>
  </r>
  <r>
    <n v="718437"/>
    <d v="2014-07-01T09:17:19"/>
    <x v="0"/>
    <s v="Female"/>
    <s v="Operations Department"/>
    <x v="6"/>
    <n v="37065"/>
    <n v="37065"/>
    <s v="20001-40000"/>
    <m/>
    <m/>
    <m/>
    <m/>
    <m/>
    <n v="24335.25"/>
    <n v="74107.75"/>
    <n v="49772.5"/>
    <n v="-50323.5"/>
    <n v="148766.5"/>
    <n v="37065"/>
  </r>
  <r>
    <n v="646015"/>
    <d v="2014-07-01T09:22:30"/>
    <x v="1"/>
    <s v="Female"/>
    <s v="Operations Department"/>
    <x v="6"/>
    <n v="31500"/>
    <n v="31500"/>
    <s v="20001-40000"/>
    <m/>
    <m/>
    <m/>
    <m/>
    <m/>
    <n v="24335"/>
    <n v="74129"/>
    <n v="49794"/>
    <n v="-50356"/>
    <n v="148820"/>
    <n v="31500"/>
  </r>
  <r>
    <n v="750712"/>
    <d v="2014-07-04T07:07:05"/>
    <x v="1"/>
    <s v="Female"/>
    <s v="Operations Department"/>
    <x v="6"/>
    <n v="3232"/>
    <n v="3232"/>
    <s v="0-20,000"/>
    <m/>
    <m/>
    <m/>
    <m/>
    <m/>
    <n v="24332.25"/>
    <n v="74154.25"/>
    <n v="49822"/>
    <n v="-50400.75"/>
    <n v="148887.25"/>
    <n v="3232"/>
  </r>
  <r>
    <n v="769287"/>
    <d v="2014-07-04T07:07:41"/>
    <x v="0"/>
    <s v="Female"/>
    <s v="Operations Department"/>
    <x v="6"/>
    <n v="48223"/>
    <n v="48223"/>
    <s v="40001-60000"/>
    <m/>
    <m/>
    <m/>
    <m/>
    <m/>
    <n v="24335.5"/>
    <n v="74179.5"/>
    <n v="49844"/>
    <n v="-50430.5"/>
    <n v="148945.5"/>
    <n v="48223"/>
  </r>
  <r>
    <n v="250577"/>
    <d v="2014-07-18T09:32:53"/>
    <x v="0"/>
    <s v="Female"/>
    <s v="Operations Department"/>
    <x v="6"/>
    <n v="21568"/>
    <n v="21568"/>
    <s v="20001-40000"/>
    <m/>
    <m/>
    <m/>
    <m/>
    <m/>
    <n v="24335.25"/>
    <n v="74204.75"/>
    <n v="49869.5"/>
    <n v="-50469"/>
    <n v="149009"/>
    <n v="21568"/>
  </r>
  <r>
    <n v="314821"/>
    <d v="2014-08-07T18:02:29"/>
    <x v="0"/>
    <s v="Female"/>
    <s v="Operations Department"/>
    <x v="6"/>
    <n v="25320"/>
    <n v="25320"/>
    <s v="20001-40000"/>
    <m/>
    <m/>
    <m/>
    <m/>
    <m/>
    <n v="24336"/>
    <n v="74230"/>
    <n v="49894"/>
    <n v="-50505"/>
    <n v="149071"/>
    <n v="25320"/>
  </r>
  <r>
    <n v="849742"/>
    <d v="2014-07-08T11:25:06"/>
    <x v="0"/>
    <s v="Female"/>
    <s v="Operations Department"/>
    <x v="1"/>
    <n v="46492"/>
    <n v="46492"/>
    <s v="40001-60000"/>
    <m/>
    <m/>
    <m/>
    <m/>
    <m/>
    <n v="24335.75"/>
    <n v="74251.5"/>
    <n v="49915.75"/>
    <n v="-50537.875"/>
    <n v="149125.125"/>
    <n v="46492"/>
  </r>
  <r>
    <n v="822263"/>
    <d v="2014-07-25T09:32:43"/>
    <x v="0"/>
    <s v="Male"/>
    <s v="Service Department"/>
    <x v="1"/>
    <n v="56396"/>
    <n v="56396"/>
    <s v="40001-60000"/>
    <m/>
    <m/>
    <m/>
    <m/>
    <m/>
    <n v="24335.5"/>
    <n v="74273"/>
    <n v="49937.5"/>
    <n v="-50570.75"/>
    <n v="149179.25"/>
    <n v="56396"/>
  </r>
  <r>
    <n v="65936"/>
    <d v="2014-08-02T09:43:00"/>
    <x v="0"/>
    <s v="Male"/>
    <s v="Marketing Department"/>
    <x v="6"/>
    <n v="28152"/>
    <n v="28152"/>
    <s v="20001-40000"/>
    <m/>
    <m/>
    <m/>
    <m/>
    <m/>
    <n v="24335.25"/>
    <n v="74294.5"/>
    <n v="49959.25"/>
    <n v="-50603.625"/>
    <n v="149233.375"/>
    <n v="28152"/>
  </r>
  <r>
    <n v="793607"/>
    <d v="2014-07-18T09:33:46"/>
    <x v="0"/>
    <s v="Female"/>
    <s v="Operations Department"/>
    <x v="1"/>
    <n v="41403"/>
    <n v="41403"/>
    <s v="40001-60000"/>
    <m/>
    <m/>
    <m/>
    <m/>
    <m/>
    <n v="24335"/>
    <n v="74316"/>
    <n v="49981"/>
    <n v="-50636.5"/>
    <n v="149287.5"/>
    <n v="41403"/>
  </r>
  <r>
    <n v="975812"/>
    <d v="2014-08-29T09:33:15"/>
    <x v="0"/>
    <s v="Female"/>
    <s v="Operations Department"/>
    <x v="1"/>
    <n v="93503"/>
    <n v="93503"/>
    <s v="60001-100000"/>
    <m/>
    <m/>
    <m/>
    <m/>
    <m/>
    <n v="24332.25"/>
    <n v="74340.5"/>
    <n v="50008.25"/>
    <n v="-50680.125"/>
    <n v="149352.875"/>
    <n v="93503"/>
  </r>
  <r>
    <n v="367308"/>
    <d v="2014-07-04T09:31:56"/>
    <x v="0"/>
    <s v="Female"/>
    <s v="Operations Department"/>
    <x v="6"/>
    <n v="22376"/>
    <n v="22376"/>
    <s v="20001-40000"/>
    <m/>
    <m/>
    <m/>
    <m/>
    <m/>
    <n v="24329.5"/>
    <n v="74273"/>
    <n v="49943.5"/>
    <n v="-50585.75"/>
    <n v="149188.25"/>
    <n v="22376"/>
  </r>
  <r>
    <n v="86740"/>
    <d v="2014-08-16T16:23:41"/>
    <x v="0"/>
    <s v="Female"/>
    <s v="Operations Department"/>
    <x v="3"/>
    <n v="35230"/>
    <n v="35230"/>
    <s v="20001-40000"/>
    <m/>
    <m/>
    <m/>
    <m/>
    <m/>
    <n v="24335.25"/>
    <n v="74294.5"/>
    <n v="49959.25"/>
    <n v="-50603.625"/>
    <n v="149233.375"/>
    <n v="35230"/>
  </r>
  <r>
    <n v="83318"/>
    <d v="2014-06-02T09:31:46"/>
    <x v="0"/>
    <s v="Female"/>
    <s v="Finance Department"/>
    <x v="3"/>
    <n v="25181"/>
    <n v="25181"/>
    <s v="20001-40000"/>
    <m/>
    <m/>
    <m/>
    <m/>
    <m/>
    <n v="24335"/>
    <n v="74316"/>
    <n v="49981"/>
    <n v="-50636.5"/>
    <n v="149287.5"/>
    <n v="25181"/>
  </r>
  <r>
    <n v="213326"/>
    <d v="2014-06-02T09:32:36"/>
    <x v="0"/>
    <s v="Female"/>
    <s v="Finance Department"/>
    <x v="3"/>
    <n v="55181"/>
    <n v="55181"/>
    <s v="40001-60000"/>
    <m/>
    <m/>
    <m/>
    <m/>
    <m/>
    <n v="24332.25"/>
    <n v="74340.5"/>
    <n v="50008.25"/>
    <n v="-50680.125"/>
    <n v="149352.875"/>
    <n v="55181"/>
  </r>
  <r>
    <n v="463173"/>
    <d v="2014-07-07T09:31:56"/>
    <x v="0"/>
    <s v="Female"/>
    <s v="Operations Department"/>
    <x v="7"/>
    <n v="14640"/>
    <n v="14640"/>
    <s v="0-20,000"/>
    <m/>
    <m/>
    <m/>
    <m/>
    <m/>
    <n v="24329.5"/>
    <n v="74365"/>
    <n v="50035.5"/>
    <n v="-50723.75"/>
    <n v="149418.25"/>
    <n v="14640"/>
  </r>
  <r>
    <n v="695060"/>
    <d v="2014-07-11T12:39:08"/>
    <x v="0"/>
    <s v="Female"/>
    <s v="Operations Department"/>
    <x v="1"/>
    <n v="73343"/>
    <n v="73343"/>
    <s v="60001-100000"/>
    <m/>
    <m/>
    <m/>
    <m/>
    <m/>
    <n v="24335.25"/>
    <n v="74389.5"/>
    <n v="50054.25"/>
    <n v="-50746.125"/>
    <n v="149470.875"/>
    <n v="73343"/>
  </r>
  <r>
    <n v="537402"/>
    <d v="2014-06-16T17:35:40"/>
    <x v="0"/>
    <s v="Female"/>
    <s v="Operations Department"/>
    <x v="4"/>
    <n v="89931"/>
    <n v="89931"/>
    <s v="60001-100000"/>
    <m/>
    <m/>
    <m/>
    <m/>
    <m/>
    <n v="24335"/>
    <n v="74414"/>
    <n v="50079"/>
    <n v="-50783.5"/>
    <n v="149532.5"/>
    <n v="89931"/>
  </r>
  <r>
    <n v="35660"/>
    <d v="2014-07-21T09:33:13"/>
    <x v="0"/>
    <s v="Female"/>
    <s v="Operations Department"/>
    <x v="1"/>
    <n v="9687"/>
    <n v="9687"/>
    <s v="0-20,000"/>
    <m/>
    <m/>
    <m/>
    <m/>
    <m/>
    <n v="24332.25"/>
    <n v="74340.5"/>
    <n v="50008.25"/>
    <n v="-50680.125"/>
    <n v="149352.875"/>
    <n v="9687"/>
  </r>
  <r>
    <n v="197879"/>
    <d v="2014-07-21T09:32:00"/>
    <x v="0"/>
    <s v="Don’t want to say"/>
    <s v="Operations Department"/>
    <x v="1"/>
    <n v="40787"/>
    <n v="40787"/>
    <s v="40001-60000"/>
    <m/>
    <m/>
    <m/>
    <m/>
    <m/>
    <n v="24335.5"/>
    <n v="74365"/>
    <n v="50029.5"/>
    <n v="-50708.75"/>
    <n v="149409.25"/>
    <n v="40787"/>
  </r>
  <r>
    <n v="830455"/>
    <d v="2014-08-21T12:21:55"/>
    <x v="0"/>
    <s v="Female"/>
    <s v="Operations Department"/>
    <x v="1"/>
    <n v="36607"/>
    <n v="36607"/>
    <s v="20001-40000"/>
    <m/>
    <m/>
    <m/>
    <m/>
    <m/>
    <n v="24335.25"/>
    <n v="74389.5"/>
    <n v="50054.25"/>
    <n v="-50746.125"/>
    <n v="149470.875"/>
    <n v="36607"/>
  </r>
  <r>
    <n v="950873"/>
    <d v="2014-08-25T09:34:04"/>
    <x v="0"/>
    <s v="Female"/>
    <s v="Operations Department"/>
    <x v="4"/>
    <n v="88043"/>
    <n v="88043"/>
    <s v="60001-100000"/>
    <m/>
    <m/>
    <m/>
    <m/>
    <m/>
    <n v="24335"/>
    <n v="74414"/>
    <n v="50079"/>
    <n v="-50783.5"/>
    <n v="149532.5"/>
    <n v="88043"/>
  </r>
  <r>
    <n v="702038"/>
    <d v="2014-08-25T09:31:50"/>
    <x v="0"/>
    <s v="Female"/>
    <s v="Sales Department"/>
    <x v="4"/>
    <n v="17389"/>
    <n v="17389"/>
    <s v="0-20,000"/>
    <m/>
    <m/>
    <m/>
    <m/>
    <m/>
    <n v="24332.25"/>
    <n v="74340.5"/>
    <n v="50008.25"/>
    <n v="-50680.125"/>
    <n v="149352.875"/>
    <n v="17389"/>
  </r>
  <r>
    <n v="932524"/>
    <d v="2014-08-25T09:34:53"/>
    <x v="0"/>
    <s v="Male"/>
    <s v="Sales Department"/>
    <x v="4"/>
    <n v="17353"/>
    <n v="17353"/>
    <s v="0-20,000"/>
    <m/>
    <m/>
    <m/>
    <m/>
    <m/>
    <n v="24335.5"/>
    <n v="74365"/>
    <n v="50029.5"/>
    <n v="-50708.75"/>
    <n v="149409.25"/>
    <n v="17353"/>
  </r>
  <r>
    <n v="572607"/>
    <d v="2014-08-25T09:36:05"/>
    <x v="0"/>
    <s v="Male"/>
    <s v="Sales Department"/>
    <x v="4"/>
    <n v="15884"/>
    <n v="15884"/>
    <s v="0-20,000"/>
    <m/>
    <m/>
    <m/>
    <m/>
    <m/>
    <n v="24362"/>
    <n v="74389.5"/>
    <n v="50027.5"/>
    <n v="-50679.25"/>
    <n v="149430.75"/>
    <n v="15884"/>
  </r>
  <r>
    <n v="676608"/>
    <d v="2014-08-25T09:38:58"/>
    <x v="0"/>
    <s v="Male"/>
    <s v="Sales Department"/>
    <x v="4"/>
    <n v="12376"/>
    <n v="12376"/>
    <s v="0-20,000"/>
    <m/>
    <m/>
    <m/>
    <m/>
    <m/>
    <n v="24440"/>
    <n v="74414"/>
    <n v="49974"/>
    <n v="-50521"/>
    <n v="149375"/>
    <n v="12376"/>
  </r>
  <r>
    <n v="252925"/>
    <d v="2014-08-25T09:39:55"/>
    <x v="0"/>
    <s v="Female"/>
    <s v="Sales Department"/>
    <x v="4"/>
    <n v="19962"/>
    <n v="19962"/>
    <s v="0-20,000"/>
    <m/>
    <m/>
    <m/>
    <m/>
    <m/>
    <n v="24488"/>
    <n v="74431.75"/>
    <n v="49943.75"/>
    <n v="-50427.625"/>
    <n v="149347.375"/>
    <n v="19962"/>
  </r>
  <r>
    <n v="946654"/>
    <d v="2014-06-30T09:31:40"/>
    <x v="1"/>
    <s v="Male"/>
    <s v="Service Department"/>
    <x v="0"/>
    <n v="18024"/>
    <n v="18024"/>
    <s v="0-20,000"/>
    <m/>
    <m/>
    <m/>
    <m/>
    <m/>
    <n v="24522"/>
    <n v="74449.5"/>
    <n v="49927.5"/>
    <n v="-50369.25"/>
    <n v="149340.75"/>
    <n v="18024"/>
  </r>
  <r>
    <n v="794731"/>
    <d v="2014-07-01T07:18:59"/>
    <x v="0"/>
    <s v="Female"/>
    <s v="Service Department"/>
    <x v="0"/>
    <n v="69332"/>
    <n v="69332"/>
    <s v="60001-100000"/>
    <m/>
    <m/>
    <m/>
    <m/>
    <m/>
    <n v="24541.75"/>
    <n v="74467.25"/>
    <n v="49925.5"/>
    <n v="-50346.5"/>
    <n v="149355.5"/>
    <n v="69332"/>
  </r>
  <r>
    <n v="579885"/>
    <d v="2014-07-14T09:31:40"/>
    <x v="0"/>
    <s v="Male"/>
    <s v="Service Department"/>
    <x v="0"/>
    <n v="96590"/>
    <n v="96590"/>
    <s v="60001-100000"/>
    <m/>
    <m/>
    <m/>
    <m/>
    <m/>
    <n v="24540"/>
    <n v="74485"/>
    <n v="49945"/>
    <n v="-50377.5"/>
    <n v="149402.5"/>
    <n v="96590"/>
  </r>
  <r>
    <n v="546970"/>
    <d v="2014-07-19T15:35:45"/>
    <x v="0"/>
    <s v="Don’t want to say"/>
    <s v="Service Department"/>
    <x v="0"/>
    <n v="65116"/>
    <n v="65116"/>
    <s v="60001-100000"/>
    <m/>
    <m/>
    <m/>
    <m/>
    <m/>
    <n v="24531"/>
    <n v="74431.75"/>
    <n v="49900.75"/>
    <n v="-50320.125"/>
    <n v="149282.875"/>
    <n v="65116"/>
  </r>
  <r>
    <n v="180813"/>
    <d v="2014-08-19T09:03:29"/>
    <x v="0"/>
    <s v="Don’t want to say"/>
    <s v="Operations Department"/>
    <x v="3"/>
    <n v="93776"/>
    <n v="93776"/>
    <s v="60001-100000"/>
    <m/>
    <m/>
    <m/>
    <m/>
    <m/>
    <n v="24522"/>
    <n v="74449.5"/>
    <n v="49927.5"/>
    <n v="-50369.25"/>
    <n v="149340.75"/>
    <n v="93776"/>
  </r>
  <r>
    <n v="638194"/>
    <d v="2014-08-05T09:31:42"/>
    <x v="0"/>
    <s v="Female"/>
    <s v="Operations Department"/>
    <x v="9"/>
    <n v="41584"/>
    <n v="41584"/>
    <s v="40001-60000"/>
    <m/>
    <m/>
    <m/>
    <m/>
    <m/>
    <n v="24513"/>
    <n v="74389.5"/>
    <n v="49876.5"/>
    <n v="-50301.75"/>
    <n v="149204.25"/>
    <n v="41584"/>
  </r>
  <r>
    <n v="245884"/>
    <d v="2014-08-06T10:37:51"/>
    <x v="0"/>
    <s v="Don’t want to say"/>
    <s v="Operations Department"/>
    <x v="9"/>
    <n v="33170"/>
    <n v="33170"/>
    <s v="20001-40000"/>
    <m/>
    <m/>
    <m/>
    <m/>
    <m/>
    <n v="24504"/>
    <n v="74414"/>
    <n v="49910"/>
    <n v="-50361"/>
    <n v="149279"/>
    <n v="33170"/>
  </r>
  <r>
    <n v="445947"/>
    <d v="2014-07-29T09:31:44"/>
    <x v="0"/>
    <s v="Female"/>
    <s v="General Management"/>
    <x v="1"/>
    <n v="4043"/>
    <n v="4043"/>
    <s v="0-20,000"/>
    <m/>
    <m/>
    <m/>
    <m/>
    <m/>
    <n v="24488"/>
    <n v="74431.75"/>
    <n v="49943.75"/>
    <n v="-50427.625"/>
    <n v="149347.375"/>
    <n v="4043"/>
  </r>
  <r>
    <n v="680938"/>
    <d v="2014-07-24T12:04:12"/>
    <x v="0"/>
    <s v="Female"/>
    <s v="Production Department"/>
    <x v="1"/>
    <n v="23443"/>
    <n v="23443"/>
    <s v="20001-40000"/>
    <m/>
    <m/>
    <m/>
    <m/>
    <m/>
    <n v="24522"/>
    <n v="74449.5"/>
    <n v="49927.5"/>
    <n v="-50369.25"/>
    <n v="149340.75"/>
    <n v="23443"/>
  </r>
  <r>
    <n v="621039"/>
    <d v="2014-06-09T13:48:29"/>
    <x v="0"/>
    <s v="Female"/>
    <s v="Production Department"/>
    <x v="9"/>
    <n v="75429"/>
    <n v="75429"/>
    <s v="60001-100000"/>
    <m/>
    <m/>
    <m/>
    <m/>
    <m/>
    <n v="24541.75"/>
    <n v="74467.25"/>
    <n v="49925.5"/>
    <n v="-50346.5"/>
    <n v="149355.5"/>
    <n v="75429"/>
  </r>
  <r>
    <n v="371445"/>
    <d v="2014-07-16T08:18:05"/>
    <x v="0"/>
    <s v="Female"/>
    <s v="Operations Department"/>
    <x v="1"/>
    <n v="74516"/>
    <n v="74516"/>
    <s v="60001-100000"/>
    <m/>
    <m/>
    <m/>
    <m/>
    <m/>
    <n v="24540"/>
    <n v="74414"/>
    <n v="49874"/>
    <n v="-50271"/>
    <n v="149225"/>
    <n v="74516"/>
  </r>
  <r>
    <n v="170341"/>
    <d v="2014-08-21T09:31:35"/>
    <x v="0"/>
    <s v="Female"/>
    <s v="Operations Department"/>
    <x v="1"/>
    <n v="80813"/>
    <n v="80813"/>
    <s v="60001-100000"/>
    <m/>
    <m/>
    <m/>
    <m/>
    <m/>
    <n v="24531"/>
    <n v="74340.5"/>
    <n v="49809.5"/>
    <n v="-50183.25"/>
    <n v="149054.75"/>
    <n v="80813"/>
  </r>
  <r>
    <n v="153039"/>
    <d v="2014-08-21T09:33:27"/>
    <x v="0"/>
    <s v="Female"/>
    <s v="Operations Department"/>
    <x v="1"/>
    <n v="76503"/>
    <n v="76503"/>
    <s v="60001-100000"/>
    <m/>
    <m/>
    <m/>
    <m/>
    <m/>
    <n v="24522"/>
    <n v="74273"/>
    <n v="49751"/>
    <n v="-50104.5"/>
    <n v="148899.5"/>
    <n v="76503"/>
  </r>
  <r>
    <n v="579365"/>
    <d v="2014-07-03T09:35:48"/>
    <x v="1"/>
    <s v="Male"/>
    <s v="Purchase Department"/>
    <x v="1"/>
    <n v="71175"/>
    <n v="71175"/>
    <s v="60001-100000"/>
    <m/>
    <m/>
    <m/>
    <m/>
    <m/>
    <n v="24513"/>
    <n v="74204.75"/>
    <n v="49691.75"/>
    <n v="-50024.625"/>
    <n v="148742.375"/>
    <n v="71175"/>
  </r>
  <r>
    <n v="987206"/>
    <d v="2014-08-01T17:04:07"/>
    <x v="0"/>
    <s v="Male"/>
    <s v="Purchase Department"/>
    <x v="1"/>
    <n v="69538"/>
    <n v="69538"/>
    <s v="60001-100000"/>
    <m/>
    <m/>
    <m/>
    <m/>
    <m/>
    <n v="24504"/>
    <n v="74230"/>
    <n v="49726"/>
    <n v="-50085"/>
    <n v="148819"/>
    <n v="69538"/>
  </r>
  <r>
    <n v="16798"/>
    <d v="2014-07-11T22:43:19"/>
    <x v="0"/>
    <s v="Male"/>
    <s v="Purchase Department"/>
    <x v="1"/>
    <n v="65644"/>
    <n v="65644"/>
    <s v="60001-100000"/>
    <m/>
    <m/>
    <m/>
    <m/>
    <m/>
    <n v="24488"/>
    <n v="74251.5"/>
    <n v="49763.5"/>
    <n v="-50157.25"/>
    <n v="148896.75"/>
    <n v="65644"/>
  </r>
  <r>
    <n v="442623"/>
    <d v="2014-07-11T22:45:02"/>
    <x v="1"/>
    <s v="Male"/>
    <s v="Purchase Department"/>
    <x v="1"/>
    <n v="53797"/>
    <n v="53797"/>
    <s v="40001-60000"/>
    <m/>
    <m/>
    <m/>
    <m/>
    <m/>
    <n v="24472"/>
    <n v="74273"/>
    <n v="49801"/>
    <n v="-50229.5"/>
    <n v="148974.5"/>
    <n v="53797"/>
  </r>
  <r>
    <n v="323759"/>
    <d v="2014-06-12T09:32:13"/>
    <x v="0"/>
    <s v="Female"/>
    <s v="Service Department"/>
    <x v="3"/>
    <n v="43917"/>
    <n v="43917"/>
    <s v="40001-60000"/>
    <m/>
    <m/>
    <m/>
    <m/>
    <m/>
    <n v="24456"/>
    <n v="74294.5"/>
    <n v="49838.5"/>
    <n v="-50301.75"/>
    <n v="149052.25"/>
    <n v="43917"/>
  </r>
  <r>
    <n v="91783"/>
    <d v="2014-06-12T09:33:15"/>
    <x v="0"/>
    <s v="Male"/>
    <s v="Service Department"/>
    <x v="3"/>
    <n v="96783"/>
    <n v="96783"/>
    <s v="60001-100000"/>
    <m/>
    <m/>
    <m/>
    <m/>
    <m/>
    <n v="24440"/>
    <n v="74316"/>
    <n v="49876"/>
    <n v="-50374"/>
    <n v="149130"/>
    <n v="96783"/>
  </r>
  <r>
    <n v="327139"/>
    <d v="2014-07-23T16:21:19"/>
    <x v="1"/>
    <s v="Female"/>
    <s v="Operations Department"/>
    <x v="1"/>
    <n v="4001"/>
    <n v="4001"/>
    <s v="0-20,000"/>
    <m/>
    <m/>
    <m/>
    <m/>
    <m/>
    <n v="24414"/>
    <n v="74251.5"/>
    <n v="49837.5"/>
    <n v="-50342.25"/>
    <n v="149007.75"/>
    <n v="4001"/>
  </r>
  <r>
    <n v="639913"/>
    <d v="2014-05-30T09:31:58"/>
    <x v="1"/>
    <s v="Female"/>
    <s v="Operations Department"/>
    <x v="6"/>
    <n v="97381"/>
    <n v="97381"/>
    <s v="60001-100000"/>
    <m/>
    <m/>
    <m/>
    <m/>
    <m/>
    <n v="24472"/>
    <n v="74273"/>
    <n v="49801"/>
    <n v="-50229.5"/>
    <n v="148974.5"/>
    <n v="97381"/>
  </r>
  <r>
    <n v="455397"/>
    <d v="2014-06-03T09:27:41"/>
    <x v="1"/>
    <s v="Female"/>
    <s v="Operations Department"/>
    <x v="6"/>
    <n v="69630"/>
    <n v="69630"/>
    <s v="60001-100000"/>
    <m/>
    <m/>
    <m/>
    <m/>
    <m/>
    <n v="24456"/>
    <n v="74204.75"/>
    <n v="49748.75"/>
    <n v="-50167.125"/>
    <n v="148827.875"/>
    <n v="69630"/>
  </r>
  <r>
    <n v="155851"/>
    <d v="2014-06-28T19:59:42"/>
    <x v="0"/>
    <s v="Male"/>
    <s v="Service Department"/>
    <x v="1"/>
    <n v="19916"/>
    <n v="19916"/>
    <s v="0-20,000"/>
    <m/>
    <m/>
    <m/>
    <m/>
    <m/>
    <n v="24440"/>
    <n v="74230"/>
    <n v="49790"/>
    <n v="-50245"/>
    <n v="148915"/>
    <n v="19916"/>
  </r>
  <r>
    <n v="420179"/>
    <d v="2014-06-13T09:33:14"/>
    <x v="0"/>
    <s v="Female"/>
    <s v="Operations Department"/>
    <x v="3"/>
    <n v="64873"/>
    <n v="64873"/>
    <s v="60001-100000"/>
    <m/>
    <m/>
    <m/>
    <m/>
    <m/>
    <n v="24488"/>
    <n v="74251.5"/>
    <n v="49763.5"/>
    <n v="-50157.25"/>
    <n v="148896.75"/>
    <n v="64873"/>
  </r>
  <r>
    <n v="242694"/>
    <d v="2014-06-13T09:33:25"/>
    <x v="0"/>
    <s v="Female"/>
    <s v="Operations Department"/>
    <x v="3"/>
    <n v="77056"/>
    <n v="77056"/>
    <s v="60001-100000"/>
    <m/>
    <m/>
    <m/>
    <m/>
    <m/>
    <n v="24472"/>
    <n v="74273"/>
    <n v="49801"/>
    <n v="-50229.5"/>
    <n v="148974.5"/>
    <n v="77056"/>
  </r>
  <r>
    <n v="129015"/>
    <d v="2014-07-25T09:31:23"/>
    <x v="0"/>
    <s v="Female"/>
    <s v="Operations Department"/>
    <x v="1"/>
    <n v="99285"/>
    <n v="99285"/>
    <s v="60001-100000"/>
    <m/>
    <m/>
    <m/>
    <m/>
    <m/>
    <n v="24456"/>
    <n v="74204.75"/>
    <n v="49748.75"/>
    <n v="-50167.125"/>
    <n v="148827.875"/>
    <n v="99285"/>
  </r>
  <r>
    <n v="914251"/>
    <d v="2014-08-16T09:12:24"/>
    <x v="0"/>
    <s v="Female"/>
    <s v="Operations Department"/>
    <x v="1"/>
    <n v="29608"/>
    <n v="29608"/>
    <s v="20001-40000"/>
    <m/>
    <m/>
    <m/>
    <m/>
    <m/>
    <n v="24440"/>
    <n v="74129"/>
    <n v="49689"/>
    <n v="-50093.5"/>
    <n v="148662.5"/>
    <n v="29608"/>
  </r>
  <r>
    <n v="977479"/>
    <d v="2014-08-16T09:17:28"/>
    <x v="1"/>
    <s v="Female"/>
    <s v="Operations Department"/>
    <x v="1"/>
    <n v="50769"/>
    <n v="50769"/>
    <s v="40001-60000"/>
    <m/>
    <m/>
    <m/>
    <m/>
    <m/>
    <n v="24414"/>
    <n v="74154.25"/>
    <n v="49740.25"/>
    <n v="-50196.375"/>
    <n v="148764.625"/>
    <n v="50769"/>
  </r>
  <r>
    <n v="731738"/>
    <d v="2014-08-04T09:59:07"/>
    <x v="0"/>
    <s v="Female"/>
    <s v="Operations Department"/>
    <x v="1"/>
    <n v="81707"/>
    <n v="81707"/>
    <s v="60001-100000"/>
    <m/>
    <m/>
    <m/>
    <m/>
    <m/>
    <n v="24388"/>
    <n v="74179.5"/>
    <n v="49791.5"/>
    <n v="-50299.25"/>
    <n v="148866.75"/>
    <n v="81707"/>
  </r>
  <r>
    <n v="412236"/>
    <d v="2014-08-22T14:28:00"/>
    <x v="0"/>
    <s v="Female"/>
    <s v="Operations Department"/>
    <x v="3"/>
    <n v="76874"/>
    <n v="76874"/>
    <s v="60001-100000"/>
    <m/>
    <m/>
    <m/>
    <m/>
    <m/>
    <n v="24362"/>
    <n v="74107.75"/>
    <n v="49745.75"/>
    <n v="-50256.625"/>
    <n v="148726.375"/>
    <n v="76874"/>
  </r>
  <r>
    <n v="667649"/>
    <d v="2014-07-07T09:31:44"/>
    <x v="0"/>
    <s v="Female"/>
    <s v="Operations Department"/>
    <x v="9"/>
    <n v="18282"/>
    <n v="18282"/>
    <s v="0-20,000"/>
    <m/>
    <m/>
    <m/>
    <m/>
    <m/>
    <n v="24336"/>
    <n v="74044"/>
    <n v="49708"/>
    <n v="-50226"/>
    <n v="148606"/>
    <n v="18282"/>
  </r>
  <r>
    <n v="603541"/>
    <d v="2014-07-07T09:32:24"/>
    <x v="0"/>
    <s v="Female"/>
    <s v="Operations Department"/>
    <x v="9"/>
    <n v="93902"/>
    <n v="93902"/>
    <s v="60001-100000"/>
    <m/>
    <m/>
    <m/>
    <m/>
    <m/>
    <n v="24414"/>
    <n v="74065.25"/>
    <n v="49651.25"/>
    <n v="-50062.875"/>
    <n v="148542.125"/>
    <n v="93902"/>
  </r>
  <r>
    <n v="311719"/>
    <d v="2014-07-10T09:26:46"/>
    <x v="0"/>
    <s v="Female"/>
    <s v="Operations Department"/>
    <x v="8"/>
    <n v="10766"/>
    <n v="10766"/>
    <s v="0-20,000"/>
    <m/>
    <m/>
    <m/>
    <m/>
    <m/>
    <n v="24388"/>
    <n v="74016.5"/>
    <n v="49628.5"/>
    <n v="-50054.75"/>
    <n v="148459.25"/>
    <n v="10766"/>
  </r>
  <r>
    <n v="538346"/>
    <d v="2014-07-10T09:28:17"/>
    <x v="0"/>
    <s v="Female"/>
    <s v="Operations Department"/>
    <x v="8"/>
    <n v="7636"/>
    <n v="7636"/>
    <s v="0-20,000"/>
    <m/>
    <m/>
    <m/>
    <m/>
    <m/>
    <n v="24456"/>
    <n v="74030.25"/>
    <n v="49574.25"/>
    <n v="-49905.375"/>
    <n v="148391.625"/>
    <n v="7636"/>
  </r>
  <r>
    <n v="249278"/>
    <d v="2014-07-10T09:25:58"/>
    <x v="0"/>
    <s v="Female"/>
    <s v="Operations Department"/>
    <x v="8"/>
    <n v="73940"/>
    <n v="73940"/>
    <s v="60001-100000"/>
    <m/>
    <m/>
    <m/>
    <m/>
    <m/>
    <n v="24504"/>
    <n v="74044"/>
    <n v="49540"/>
    <n v="-49806"/>
    <n v="148354"/>
    <n v="73940"/>
  </r>
  <r>
    <n v="330398"/>
    <d v="2014-07-25T14:02:40"/>
    <x v="0"/>
    <s v="Female"/>
    <s v="Operations Department"/>
    <x v="9"/>
    <n v="68535"/>
    <n v="68535"/>
    <s v="60001-100000"/>
    <m/>
    <m/>
    <m/>
    <m/>
    <m/>
    <n v="24488"/>
    <n v="74065.25"/>
    <n v="49577.25"/>
    <n v="-49877.875"/>
    <n v="148431.125"/>
    <n v="68535"/>
  </r>
  <r>
    <n v="288840"/>
    <d v="2014-07-14T09:34:48"/>
    <x v="0"/>
    <s v="Female"/>
    <s v="Operations Department"/>
    <x v="9"/>
    <n v="29090"/>
    <n v="29090"/>
    <s v="20001-40000"/>
    <m/>
    <m/>
    <m/>
    <m/>
    <m/>
    <n v="24472"/>
    <n v="74086.5"/>
    <n v="49614.5"/>
    <n v="-49949.75"/>
    <n v="148508.25"/>
    <n v="29090"/>
  </r>
  <r>
    <n v="372526"/>
    <d v="2014-07-14T09:35:15"/>
    <x v="0"/>
    <s v="Female"/>
    <s v="Operations Department"/>
    <x v="9"/>
    <n v="67021"/>
    <n v="67021"/>
    <s v="60001-100000"/>
    <m/>
    <m/>
    <m/>
    <m/>
    <m/>
    <n v="24456"/>
    <n v="74107.75"/>
    <n v="49651.75"/>
    <n v="-50021.625"/>
    <n v="148585.375"/>
    <n v="67021"/>
  </r>
  <r>
    <n v="781540"/>
    <d v="2014-07-14T15:41:19"/>
    <x v="0"/>
    <s v="Female"/>
    <s v="Operations Department"/>
    <x v="8"/>
    <n v="65480"/>
    <n v="65480"/>
    <s v="60001-100000"/>
    <m/>
    <m/>
    <m/>
    <m/>
    <m/>
    <n v="24440"/>
    <n v="74129"/>
    <n v="49689"/>
    <n v="-50093.5"/>
    <n v="148662.5"/>
    <n v="65480"/>
  </r>
  <r>
    <n v="106134"/>
    <d v="2014-07-09T16:00:27"/>
    <x v="0"/>
    <s v="Don’t want to say"/>
    <s v="Sales Department"/>
    <x v="0"/>
    <n v="31708"/>
    <n v="31708"/>
    <s v="20001-40000"/>
    <m/>
    <m/>
    <m/>
    <m/>
    <m/>
    <n v="24414"/>
    <n v="74154.25"/>
    <n v="49740.25"/>
    <n v="-50196.375"/>
    <n v="148764.625"/>
    <n v="31708"/>
  </r>
  <r>
    <n v="926387"/>
    <d v="2014-06-09T09:31:08"/>
    <x v="0"/>
    <s v="Female"/>
    <s v="Operations Department"/>
    <x v="6"/>
    <n v="78537"/>
    <n v="78537"/>
    <s v="60001-100000"/>
    <m/>
    <m/>
    <m/>
    <m/>
    <m/>
    <n v="24388"/>
    <n v="74179.5"/>
    <n v="49791.5"/>
    <n v="-50299.25"/>
    <n v="148866.75"/>
    <n v="78537"/>
  </r>
  <r>
    <n v="681488"/>
    <d v="2014-06-30T09:31:38"/>
    <x v="0"/>
    <s v="Female"/>
    <s v="Operations Department"/>
    <x v="6"/>
    <n v="70582"/>
    <n v="70582"/>
    <s v="60001-100000"/>
    <m/>
    <m/>
    <m/>
    <m/>
    <m/>
    <n v="24362"/>
    <n v="74107.75"/>
    <n v="49745.75"/>
    <n v="-50256.625"/>
    <n v="148726.375"/>
    <n v="70582"/>
  </r>
  <r>
    <n v="456060"/>
    <d v="2014-07-14T09:31:55"/>
    <x v="1"/>
    <s v="Male"/>
    <s v="Service Department"/>
    <x v="4"/>
    <n v="47329"/>
    <n v="47329"/>
    <s v="40001-60000"/>
    <m/>
    <m/>
    <m/>
    <m/>
    <m/>
    <n v="24336"/>
    <n v="74129"/>
    <n v="49793"/>
    <n v="-50353.5"/>
    <n v="148818.5"/>
    <n v="47329"/>
  </r>
  <r>
    <n v="219336"/>
    <d v="2014-08-11T09:32:09"/>
    <x v="1"/>
    <s v="Male"/>
    <s v="Service Department"/>
    <x v="4"/>
    <n v="48343"/>
    <n v="48343"/>
    <s v="40001-60000"/>
    <m/>
    <m/>
    <m/>
    <m/>
    <m/>
    <n v="24335.75"/>
    <n v="74154.25"/>
    <n v="49818.5"/>
    <n v="-50392"/>
    <n v="148882"/>
    <n v="48343"/>
  </r>
  <r>
    <n v="829642"/>
    <d v="2014-07-08T09:32:45"/>
    <x v="0"/>
    <s v="Male"/>
    <s v="Service Department"/>
    <x v="3"/>
    <n v="6073"/>
    <n v="6073"/>
    <s v="0-20,000"/>
    <m/>
    <m/>
    <m/>
    <m/>
    <m/>
    <n v="24335.5"/>
    <n v="74179.5"/>
    <n v="49844"/>
    <n v="-50430.5"/>
    <n v="148945.5"/>
    <n v="6073"/>
  </r>
  <r>
    <n v="873896"/>
    <d v="2014-07-11T15:15:12"/>
    <x v="0"/>
    <s v="Male"/>
    <s v="Service Department"/>
    <x v="3"/>
    <n v="20799"/>
    <n v="20799"/>
    <s v="20001-40000"/>
    <m/>
    <m/>
    <m/>
    <m/>
    <m/>
    <n v="24362"/>
    <n v="74204.75"/>
    <n v="49842.75"/>
    <n v="-50402.125"/>
    <n v="148968.875"/>
    <n v="20799"/>
  </r>
  <r>
    <n v="120935"/>
    <d v="2014-07-11T15:13:41"/>
    <x v="0"/>
    <s v="Female"/>
    <s v="Service Department"/>
    <x v="3"/>
    <n v="76940"/>
    <n v="76940"/>
    <s v="60001-100000"/>
    <m/>
    <m/>
    <m/>
    <m/>
    <m/>
    <n v="24440"/>
    <n v="74230"/>
    <n v="49790"/>
    <n v="-50245"/>
    <n v="148915"/>
    <n v="76940"/>
  </r>
  <r>
    <n v="987755"/>
    <d v="2014-07-18T18:27:47"/>
    <x v="0"/>
    <s v="Male"/>
    <s v="Service Department"/>
    <x v="3"/>
    <n v="49559"/>
    <n v="49559"/>
    <s v="40001-60000"/>
    <m/>
    <m/>
    <m/>
    <m/>
    <m/>
    <n v="24414"/>
    <n v="74154.25"/>
    <n v="49740.25"/>
    <n v="-50196.375"/>
    <n v="148764.625"/>
    <n v="49559"/>
  </r>
  <r>
    <n v="913989"/>
    <d v="2014-07-31T07:23:21"/>
    <x v="0"/>
    <s v="Male"/>
    <s v="Service Department"/>
    <x v="7"/>
    <n v="38368"/>
    <n v="38368"/>
    <s v="20001-40000"/>
    <m/>
    <m/>
    <m/>
    <m/>
    <m/>
    <n v="24388"/>
    <n v="74179.5"/>
    <n v="49791.5"/>
    <n v="-50299.25"/>
    <n v="148866.75"/>
    <n v="38368"/>
  </r>
  <r>
    <n v="413207"/>
    <d v="2014-07-31T07:24:54"/>
    <x v="0"/>
    <s v="Male"/>
    <s v="Service Department"/>
    <x v="7"/>
    <n v="10725"/>
    <n v="10725"/>
    <s v="0-20,000"/>
    <m/>
    <m/>
    <m/>
    <m/>
    <m/>
    <n v="24362"/>
    <n v="74204.75"/>
    <n v="49842.75"/>
    <n v="-50402.125"/>
    <n v="148968.875"/>
    <n v="10725"/>
  </r>
  <r>
    <n v="563241"/>
    <d v="2014-07-31T07:28:09"/>
    <x v="1"/>
    <s v="Male"/>
    <s v="Service Department"/>
    <x v="7"/>
    <n v="83128"/>
    <n v="83128"/>
    <s v="60001-100000"/>
    <m/>
    <m/>
    <m/>
    <m/>
    <m/>
    <n v="24440"/>
    <n v="74230"/>
    <n v="49790"/>
    <n v="-50245"/>
    <n v="148915"/>
    <n v="83128"/>
  </r>
  <r>
    <n v="449619"/>
    <d v="2014-08-25T14:08:12"/>
    <x v="0"/>
    <s v="Female"/>
    <s v="Service Department"/>
    <x v="3"/>
    <n v="45154"/>
    <n v="45154"/>
    <s v="40001-60000"/>
    <m/>
    <m/>
    <m/>
    <m/>
    <m/>
    <n v="24414"/>
    <n v="74154.25"/>
    <n v="49740.25"/>
    <n v="-50196.375"/>
    <n v="148764.625"/>
    <n v="45154"/>
  </r>
  <r>
    <n v="568107"/>
    <d v="2014-08-28T07:13:21"/>
    <x v="0"/>
    <s v="Male"/>
    <s v="Service Department"/>
    <x v="3"/>
    <n v="17312"/>
    <n v="17312"/>
    <s v="0-20,000"/>
    <m/>
    <m/>
    <m/>
    <m/>
    <m/>
    <n v="24388"/>
    <n v="74179.5"/>
    <n v="49791.5"/>
    <n v="-50299.25"/>
    <n v="148866.75"/>
    <n v="17312"/>
  </r>
  <r>
    <n v="684825"/>
    <d v="2014-08-28T07:14:06"/>
    <x v="0"/>
    <s v="Male"/>
    <s v="Service Department"/>
    <x v="3"/>
    <n v="72650"/>
    <n v="72650"/>
    <s v="60001-100000"/>
    <m/>
    <m/>
    <m/>
    <m/>
    <m/>
    <n v="24456"/>
    <n v="74204.75"/>
    <n v="49748.75"/>
    <n v="-50167.125"/>
    <n v="148827.875"/>
    <n v="72650"/>
  </r>
  <r>
    <n v="683544"/>
    <d v="2014-06-24T09:33:27"/>
    <x v="0"/>
    <s v="Female"/>
    <s v="Purchase Department"/>
    <x v="1"/>
    <n v="34934"/>
    <n v="34934"/>
    <s v="20001-40000"/>
    <m/>
    <m/>
    <m/>
    <m/>
    <m/>
    <n v="24440"/>
    <n v="74230"/>
    <n v="49790"/>
    <n v="-50245"/>
    <n v="148915"/>
    <n v="34934"/>
  </r>
  <r>
    <n v="149110"/>
    <d v="2014-07-29T17:01:37"/>
    <x v="0"/>
    <s v="Female"/>
    <s v="Purchase Department"/>
    <x v="1"/>
    <n v="82042"/>
    <n v="82042"/>
    <s v="60001-100000"/>
    <m/>
    <m/>
    <m/>
    <m/>
    <m/>
    <n v="24414"/>
    <n v="74251.5"/>
    <n v="49837.5"/>
    <n v="-50342.25"/>
    <n v="149007.75"/>
    <n v="82042"/>
  </r>
  <r>
    <n v="610384"/>
    <d v="2014-08-21T14:35:48"/>
    <x v="0"/>
    <s v="Female"/>
    <s v="Purchase Department"/>
    <x v="1"/>
    <n v="54765"/>
    <n v="54765"/>
    <s v="40001-60000"/>
    <m/>
    <m/>
    <m/>
    <m/>
    <m/>
    <n v="24388"/>
    <n v="74179.5"/>
    <n v="49791.5"/>
    <n v="-50299.25"/>
    <n v="148866.75"/>
    <n v="54765"/>
  </r>
  <r>
    <n v="848363"/>
    <d v="2014-06-17T09:31:25"/>
    <x v="0"/>
    <s v="Male"/>
    <s v="Service Department"/>
    <x v="7"/>
    <n v="56960"/>
    <n v="56960"/>
    <s v="40001-60000"/>
    <m/>
    <m/>
    <m/>
    <m/>
    <m/>
    <n v="24362"/>
    <n v="74204.75"/>
    <n v="49842.75"/>
    <n v="-50402.125"/>
    <n v="148968.875"/>
    <n v="56960"/>
  </r>
  <r>
    <n v="614699"/>
    <d v="2014-06-17T09:32:10"/>
    <x v="0"/>
    <s v="Female"/>
    <s v="Service Department"/>
    <x v="7"/>
    <n v="8733"/>
    <n v="8733"/>
    <s v="0-20,000"/>
    <m/>
    <m/>
    <m/>
    <m/>
    <m/>
    <n v="24336"/>
    <n v="74230"/>
    <n v="49894"/>
    <n v="-50505"/>
    <n v="149071"/>
    <n v="8733"/>
  </r>
  <r>
    <n v="681859"/>
    <d v="2014-07-10T16:13:34"/>
    <x v="0"/>
    <s v="Male"/>
    <s v="Service Department"/>
    <x v="7"/>
    <n v="92806"/>
    <n v="92806"/>
    <s v="60001-100000"/>
    <m/>
    <m/>
    <m/>
    <m/>
    <m/>
    <n v="24414"/>
    <n v="74251.5"/>
    <n v="49837.5"/>
    <n v="-50342.25"/>
    <n v="149007.75"/>
    <n v="92806"/>
  </r>
  <r>
    <n v="347693"/>
    <d v="2014-08-12T09:33:14"/>
    <x v="0"/>
    <s v="Female"/>
    <s v="Service Department"/>
    <x v="7"/>
    <n v="43017"/>
    <n v="43017"/>
    <s v="40001-60000"/>
    <m/>
    <m/>
    <m/>
    <m/>
    <m/>
    <n v="24388"/>
    <n v="74179.5"/>
    <n v="49791.5"/>
    <n v="-50299.25"/>
    <n v="148866.75"/>
    <n v="43017"/>
  </r>
  <r>
    <n v="142149"/>
    <d v="2014-08-12T09:32:37"/>
    <x v="0"/>
    <s v="Don’t want to say"/>
    <s v="Service Department"/>
    <x v="7"/>
    <n v="20919"/>
    <n v="20919"/>
    <s v="20001-40000"/>
    <m/>
    <m/>
    <m/>
    <m/>
    <m/>
    <n v="24362"/>
    <n v="74204.75"/>
    <n v="49842.75"/>
    <n v="-50402.125"/>
    <n v="148968.875"/>
    <n v="20919"/>
  </r>
  <r>
    <n v="62161"/>
    <d v="2014-06-11T09:33:19"/>
    <x v="0"/>
    <s v="Female"/>
    <s v="Operations Department"/>
    <x v="1"/>
    <n v="24243"/>
    <n v="24243"/>
    <s v="20001-40000"/>
    <m/>
    <m/>
    <m/>
    <m/>
    <m/>
    <n v="24440"/>
    <n v="74230"/>
    <n v="49790"/>
    <n v="-50245"/>
    <n v="148915"/>
    <n v="24243"/>
  </r>
  <r>
    <n v="797741"/>
    <d v="2014-06-11T09:35:15"/>
    <x v="0"/>
    <s v="Female"/>
    <s v="Operations Department"/>
    <x v="1"/>
    <n v="84299"/>
    <n v="84299"/>
    <s v="60001-100000"/>
    <m/>
    <m/>
    <m/>
    <m/>
    <m/>
    <n v="24488"/>
    <n v="74251.5"/>
    <n v="49763.5"/>
    <n v="-50157.25"/>
    <n v="148896.75"/>
    <n v="84299"/>
  </r>
  <r>
    <n v="498285"/>
    <d v="2014-06-21T08:55:52"/>
    <x v="1"/>
    <s v="Female"/>
    <s v="Operations Department"/>
    <x v="1"/>
    <n v="9085"/>
    <n v="9085"/>
    <s v="0-20,000"/>
    <m/>
    <m/>
    <m/>
    <m/>
    <m/>
    <n v="24472"/>
    <n v="74179.5"/>
    <n v="49707.5"/>
    <n v="-50089.25"/>
    <n v="148740.75"/>
    <n v="9085"/>
  </r>
  <r>
    <n v="205300"/>
    <d v="2014-06-21T08:57:09"/>
    <x v="0"/>
    <s v="Female"/>
    <s v="Operations Department"/>
    <x v="1"/>
    <n v="53641"/>
    <n v="53641"/>
    <s v="40001-60000"/>
    <m/>
    <m/>
    <m/>
    <m/>
    <m/>
    <n v="24513"/>
    <n v="74204.75"/>
    <n v="49691.75"/>
    <n v="-50024.625"/>
    <n v="148742.375"/>
    <n v="53641"/>
  </r>
  <r>
    <n v="981943"/>
    <d v="2014-06-24T17:49:42"/>
    <x v="0"/>
    <s v="Female"/>
    <s v="Operations Department"/>
    <x v="1"/>
    <n v="63574"/>
    <n v="63574"/>
    <s v="60001-100000"/>
    <m/>
    <m/>
    <m/>
    <m/>
    <m/>
    <n v="24504"/>
    <n v="74230"/>
    <n v="49726"/>
    <n v="-50085"/>
    <n v="148819"/>
    <n v="63574"/>
  </r>
  <r>
    <n v="722714"/>
    <d v="2014-07-18T10:17:26"/>
    <x v="0"/>
    <s v="Female"/>
    <s v="Operations Department"/>
    <x v="1"/>
    <n v="63254"/>
    <n v="63254"/>
    <s v="60001-100000"/>
    <m/>
    <m/>
    <m/>
    <m/>
    <m/>
    <n v="24488"/>
    <n v="74251.5"/>
    <n v="49763.5"/>
    <n v="-50157.25"/>
    <n v="148896.75"/>
    <n v="63254"/>
  </r>
  <r>
    <n v="883487"/>
    <d v="2014-08-08T16:05:04"/>
    <x v="0"/>
    <s v="Female"/>
    <s v="Operations Department"/>
    <x v="1"/>
    <n v="69583"/>
    <n v="69583"/>
    <s v="60001-100000"/>
    <m/>
    <m/>
    <m/>
    <m/>
    <m/>
    <n v="24472"/>
    <n v="74273"/>
    <n v="49801"/>
    <n v="-50229.5"/>
    <n v="148974.5"/>
    <n v="69583"/>
  </r>
  <r>
    <n v="552854"/>
    <d v="2014-08-21T08:52:43"/>
    <x v="0"/>
    <s v="Female"/>
    <s v="Operations Department"/>
    <x v="1"/>
    <n v="37747"/>
    <n v="37747"/>
    <s v="20001-40000"/>
    <m/>
    <m/>
    <m/>
    <m/>
    <m/>
    <n v="24456"/>
    <n v="74294.5"/>
    <n v="49838.5"/>
    <n v="-50301.75"/>
    <n v="149052.25"/>
    <n v="37747"/>
  </r>
  <r>
    <n v="137390"/>
    <d v="2014-08-21T08:55:49"/>
    <x v="0"/>
    <s v="Female"/>
    <s v="Operations Department"/>
    <x v="1"/>
    <n v="71919"/>
    <n v="71919"/>
    <s v="60001-100000"/>
    <m/>
    <m/>
    <m/>
    <m/>
    <m/>
    <n v="24440"/>
    <n v="74316"/>
    <n v="49876"/>
    <n v="-50374"/>
    <n v="149130"/>
    <n v="71919"/>
  </r>
  <r>
    <n v="841103"/>
    <d v="2014-08-21T08:56:20"/>
    <x v="0"/>
    <s v="Female"/>
    <s v="Operations Department"/>
    <x v="1"/>
    <n v="10061"/>
    <n v="10061"/>
    <s v="0-20,000"/>
    <m/>
    <m/>
    <m/>
    <m/>
    <m/>
    <n v="24414"/>
    <n v="74340.5"/>
    <n v="49926.5"/>
    <n v="-50475.75"/>
    <n v="149230.25"/>
    <n v="10061"/>
  </r>
  <r>
    <n v="256211"/>
    <d v="2014-08-21T08:56:54"/>
    <x v="0"/>
    <s v="Female"/>
    <s v="Operations Department"/>
    <x v="1"/>
    <n v="6718"/>
    <n v="6718"/>
    <s v="0-20,000"/>
    <m/>
    <m/>
    <m/>
    <m/>
    <m/>
    <n v="24472"/>
    <n v="74365"/>
    <n v="49893"/>
    <n v="-50367.5"/>
    <n v="149204.5"/>
    <n v="6718"/>
  </r>
  <r>
    <n v="58018"/>
    <d v="2014-08-21T08:57:33"/>
    <x v="0"/>
    <s v="Female"/>
    <s v="Operations Department"/>
    <x v="1"/>
    <n v="63507"/>
    <n v="63507"/>
    <s v="60001-100000"/>
    <m/>
    <m/>
    <m/>
    <m/>
    <m/>
    <n v="24513"/>
    <n v="74389.5"/>
    <n v="49876.5"/>
    <n v="-50301.75"/>
    <n v="149204.25"/>
    <n v="63507"/>
  </r>
  <r>
    <n v="563022"/>
    <d v="2014-06-16T16:29:12"/>
    <x v="1"/>
    <s v="Female"/>
    <s v="Operations Department"/>
    <x v="3"/>
    <n v="80120"/>
    <n v="80120"/>
    <s v="60001-100000"/>
    <m/>
    <m/>
    <m/>
    <m/>
    <m/>
    <n v="24504"/>
    <n v="74414"/>
    <n v="49910"/>
    <n v="-50361"/>
    <n v="149279"/>
    <n v="80120"/>
  </r>
  <r>
    <n v="567566"/>
    <d v="2014-06-16T16:30:35"/>
    <x v="0"/>
    <s v="Female"/>
    <s v="Operations Department"/>
    <x v="3"/>
    <n v="72628"/>
    <n v="72628"/>
    <s v="60001-100000"/>
    <m/>
    <m/>
    <m/>
    <m/>
    <m/>
    <n v="24488"/>
    <n v="74340.5"/>
    <n v="49852.5"/>
    <n v="-50290.75"/>
    <n v="149119.25"/>
    <n v="72628"/>
  </r>
  <r>
    <n v="427980"/>
    <d v="2014-08-20T09:32:07"/>
    <x v="0"/>
    <s v="Female"/>
    <s v="Operations Department"/>
    <x v="3"/>
    <n v="5157"/>
    <n v="5157"/>
    <s v="0-20,000"/>
    <m/>
    <m/>
    <m/>
    <m/>
    <m/>
    <n v="24472"/>
    <n v="74365"/>
    <n v="49893"/>
    <n v="-50367.5"/>
    <n v="149204.5"/>
    <n v="5157"/>
  </r>
  <r>
    <n v="710245"/>
    <d v="2014-06-15T07:53:24"/>
    <x v="1"/>
    <s v="Female"/>
    <s v="Operations Department"/>
    <x v="7"/>
    <n v="23191"/>
    <n v="23191"/>
    <s v="20001-40000"/>
    <m/>
    <m/>
    <m/>
    <m/>
    <m/>
    <n v="24513"/>
    <n v="74389.5"/>
    <n v="49876.5"/>
    <n v="-50301.75"/>
    <n v="149204.25"/>
    <n v="23191"/>
  </r>
  <r>
    <n v="352232"/>
    <d v="2014-07-30T09:31:50"/>
    <x v="0"/>
    <s v="Don’t want to say"/>
    <s v="Operations Department"/>
    <x v="7"/>
    <n v="91608"/>
    <n v="91608"/>
    <s v="60001-100000"/>
    <m/>
    <m/>
    <m/>
    <m/>
    <m/>
    <n v="24540"/>
    <n v="74414"/>
    <n v="49874"/>
    <n v="-50271"/>
    <n v="149225"/>
    <n v="91608"/>
  </r>
  <r>
    <n v="988022"/>
    <d v="2014-08-04T12:14:41"/>
    <x v="0"/>
    <s v="Female"/>
    <s v="Operations Department"/>
    <x v="7"/>
    <n v="33025"/>
    <n v="33025"/>
    <s v="20001-40000"/>
    <m/>
    <m/>
    <m/>
    <m/>
    <m/>
    <n v="24531"/>
    <n v="74340.5"/>
    <n v="49809.5"/>
    <n v="-50183.25"/>
    <n v="149054.75"/>
    <n v="33025"/>
  </r>
  <r>
    <n v="976462"/>
    <d v="2014-08-13T09:32:13"/>
    <x v="0"/>
    <s v="Male"/>
    <s v="Operations Department"/>
    <x v="7"/>
    <n v="63209"/>
    <n v="63209"/>
    <s v="60001-100000"/>
    <m/>
    <m/>
    <m/>
    <m/>
    <m/>
    <n v="24522"/>
    <n v="74365"/>
    <n v="49843"/>
    <n v="-50242.5"/>
    <n v="149129.5"/>
    <n v="63209"/>
  </r>
  <r>
    <n v="450766"/>
    <d v="2014-08-28T12:12:42"/>
    <x v="0"/>
    <s v="Male"/>
    <s v="Operations Department"/>
    <x v="7"/>
    <n v="6272"/>
    <n v="6272"/>
    <s v="0-20,000"/>
    <m/>
    <m/>
    <m/>
    <m/>
    <m/>
    <n v="24513"/>
    <n v="74389.5"/>
    <n v="49876.5"/>
    <n v="-50301.75"/>
    <n v="149204.25"/>
    <n v="6272"/>
  </r>
  <r>
    <n v="278319"/>
    <d v="2014-08-28T12:13:24"/>
    <x v="0"/>
    <s v="Male"/>
    <s v="Operations Department"/>
    <x v="7"/>
    <n v="75867"/>
    <n v="75867"/>
    <s v="60001-100000"/>
    <m/>
    <m/>
    <m/>
    <m/>
    <m/>
    <n v="24540"/>
    <n v="74414"/>
    <n v="49874"/>
    <n v="-50271"/>
    <n v="149225"/>
    <n v="75867"/>
  </r>
  <r>
    <n v="78498"/>
    <d v="2014-07-24T09:59:29"/>
    <x v="0"/>
    <s v="Female"/>
    <s v="Service Department"/>
    <x v="9"/>
    <n v="37454"/>
    <n v="37454"/>
    <s v="20001-40000"/>
    <m/>
    <m/>
    <m/>
    <m/>
    <m/>
    <n v="24531"/>
    <n v="74340.5"/>
    <n v="49809.5"/>
    <n v="-50183.25"/>
    <n v="149054.75"/>
    <n v="37454"/>
  </r>
  <r>
    <n v="925783"/>
    <d v="2014-07-24T10:02:20"/>
    <x v="0"/>
    <s v="Male"/>
    <s v="Service Department"/>
    <x v="9"/>
    <n v="75522"/>
    <n v="75522"/>
    <s v="60001-100000"/>
    <m/>
    <m/>
    <m/>
    <m/>
    <m/>
    <n v="24522"/>
    <n v="74365"/>
    <n v="49843"/>
    <n v="-50242.5"/>
    <n v="149129.5"/>
    <n v="75522"/>
  </r>
  <r>
    <n v="382073"/>
    <d v="2014-07-30T13:05:33"/>
    <x v="0"/>
    <s v="Male"/>
    <s v="Service Department"/>
    <x v="9"/>
    <n v="82752"/>
    <n v="82752"/>
    <s v="60001-100000"/>
    <m/>
    <m/>
    <m/>
    <m/>
    <m/>
    <n v="24513"/>
    <n v="74294.5"/>
    <n v="49781.5"/>
    <n v="-50159.25"/>
    <n v="148966.75"/>
    <n v="82752"/>
  </r>
  <r>
    <n v="372707"/>
    <d v="2014-08-13T09:33:43"/>
    <x v="1"/>
    <s v="Male"/>
    <s v="Operations Department"/>
    <x v="4"/>
    <n v="73900"/>
    <n v="73900"/>
    <s v="60001-100000"/>
    <m/>
    <m/>
    <m/>
    <m/>
    <m/>
    <n v="24504"/>
    <n v="74230"/>
    <n v="49726"/>
    <n v="-50085"/>
    <n v="148819"/>
    <n v="73900"/>
  </r>
  <r>
    <n v="702003"/>
    <d v="2014-07-09T09:32:58"/>
    <x v="0"/>
    <s v="Female"/>
    <s v="Service Department"/>
    <x v="3"/>
    <n v="12403"/>
    <n v="12403"/>
    <s v="0-20,000"/>
    <m/>
    <m/>
    <m/>
    <m/>
    <m/>
    <n v="24488"/>
    <n v="74251.5"/>
    <n v="49763.5"/>
    <n v="-50157.25"/>
    <n v="148896.75"/>
    <n v="12403"/>
  </r>
  <r>
    <n v="36851"/>
    <d v="2014-07-11T12:30:21"/>
    <x v="1"/>
    <s v="Male"/>
    <s v="Service Department"/>
    <x v="3"/>
    <n v="80999"/>
    <n v="80999"/>
    <s v="60001-100000"/>
    <m/>
    <m/>
    <m/>
    <m/>
    <m/>
    <n v="24522"/>
    <n v="74273"/>
    <n v="49751"/>
    <n v="-50104.5"/>
    <n v="148899.5"/>
    <n v="80999"/>
  </r>
  <r>
    <n v="116855"/>
    <d v="2014-07-17T18:54:31"/>
    <x v="1"/>
    <s v="Male"/>
    <s v="Service Department"/>
    <x v="3"/>
    <n v="41431"/>
    <n v="41431"/>
    <s v="40001-60000"/>
    <m/>
    <m/>
    <m/>
    <m/>
    <m/>
    <n v="24513"/>
    <n v="74204.75"/>
    <n v="49691.75"/>
    <n v="-50024.625"/>
    <n v="148742.375"/>
    <n v="41431"/>
  </r>
  <r>
    <n v="303777"/>
    <d v="2014-07-17T18:58:35"/>
    <x v="0"/>
    <s v="Male"/>
    <s v="Service Department"/>
    <x v="3"/>
    <n v="98446"/>
    <n v="98446"/>
    <s v="60001-100000"/>
    <m/>
    <m/>
    <m/>
    <m/>
    <m/>
    <n v="24504"/>
    <n v="74230"/>
    <n v="49726"/>
    <n v="-50085"/>
    <n v="148819"/>
    <n v="98446"/>
  </r>
  <r>
    <n v="328427"/>
    <d v="2014-07-17T18:54:28"/>
    <x v="0"/>
    <s v="Don’t want to say"/>
    <s v="Service Department"/>
    <x v="3"/>
    <n v="10522"/>
    <n v="10522"/>
    <s v="0-20,000"/>
    <m/>
    <m/>
    <m/>
    <m/>
    <m/>
    <n v="24488"/>
    <n v="74154.25"/>
    <n v="49666.25"/>
    <n v="-50011.375"/>
    <n v="148653.625"/>
    <n v="10522"/>
  </r>
  <r>
    <n v="962839"/>
    <d v="2014-06-19T09:31:24"/>
    <x v="0"/>
    <s v="Male"/>
    <s v="Service Department"/>
    <x v="7"/>
    <n v="44635"/>
    <n v="44635"/>
    <s v="40001-60000"/>
    <m/>
    <m/>
    <m/>
    <m/>
    <m/>
    <n v="24522"/>
    <n v="74179.5"/>
    <n v="49657.5"/>
    <n v="-49964.25"/>
    <n v="148665.75"/>
    <n v="44635"/>
  </r>
  <r>
    <n v="237702"/>
    <d v="2014-06-25T10:07:55"/>
    <x v="0"/>
    <s v="Male"/>
    <s v="Service Department"/>
    <x v="7"/>
    <n v="97744"/>
    <n v="97744"/>
    <s v="60001-100000"/>
    <m/>
    <m/>
    <m/>
    <m/>
    <m/>
    <n v="24513"/>
    <n v="74204.75"/>
    <n v="49691.75"/>
    <n v="-50024.625"/>
    <n v="148742.375"/>
    <n v="97744"/>
  </r>
  <r>
    <n v="434867"/>
    <d v="2014-06-24T08:17:47"/>
    <x v="0"/>
    <s v="Male"/>
    <s v="Service Department"/>
    <x v="6"/>
    <n v="78274"/>
    <n v="78274"/>
    <s v="60001-100000"/>
    <m/>
    <m/>
    <m/>
    <m/>
    <m/>
    <n v="24504"/>
    <n v="74129"/>
    <n v="49625"/>
    <n v="-49933.5"/>
    <n v="148566.5"/>
    <n v="78274"/>
  </r>
  <r>
    <n v="694738"/>
    <d v="2014-08-06T11:57:44"/>
    <x v="1"/>
    <s v="Male"/>
    <s v="Service Department"/>
    <x v="6"/>
    <n v="26643"/>
    <n v="26643"/>
    <s v="20001-40000"/>
    <m/>
    <m/>
    <m/>
    <m/>
    <m/>
    <n v="24488"/>
    <n v="74065.25"/>
    <n v="49577.25"/>
    <n v="-49877.875"/>
    <n v="148431.125"/>
    <n v="26643"/>
  </r>
  <r>
    <n v="703725"/>
    <d v="2014-08-06T11:58:09"/>
    <x v="0"/>
    <s v="Female"/>
    <s v="Service Department"/>
    <x v="6"/>
    <n v="78504"/>
    <n v="78504"/>
    <s v="60001-100000"/>
    <m/>
    <m/>
    <m/>
    <m/>
    <m/>
    <n v="24472"/>
    <n v="74086.5"/>
    <n v="49614.5"/>
    <n v="-49949.75"/>
    <n v="148508.25"/>
    <n v="78504"/>
  </r>
  <r>
    <n v="469830"/>
    <d v="2014-07-31T09:33:26"/>
    <x v="0"/>
    <s v="Male"/>
    <s v="Service Department"/>
    <x v="6"/>
    <n v="44739"/>
    <n v="44739"/>
    <s v="40001-60000"/>
    <m/>
    <m/>
    <m/>
    <m/>
    <m/>
    <n v="24456"/>
    <n v="74030.25"/>
    <n v="49574.25"/>
    <n v="-49905.375"/>
    <n v="148391.625"/>
    <n v="44739"/>
  </r>
  <r>
    <n v="781209"/>
    <d v="2014-07-31T09:33:57"/>
    <x v="1"/>
    <s v="Male"/>
    <s v="Service Department"/>
    <x v="6"/>
    <n v="23507"/>
    <n v="23507"/>
    <s v="20001-40000"/>
    <m/>
    <m/>
    <m/>
    <m/>
    <m/>
    <n v="24440"/>
    <n v="74044"/>
    <n v="49604"/>
    <n v="-49966"/>
    <n v="148450"/>
    <n v="23507"/>
  </r>
  <r>
    <n v="479883"/>
    <d v="2014-08-06T00:35:05"/>
    <x v="0"/>
    <s v="Female"/>
    <s v="Sales Department"/>
    <x v="3"/>
    <n v="66692"/>
    <n v="66692"/>
    <s v="60001-100000"/>
    <m/>
    <m/>
    <m/>
    <m/>
    <m/>
    <n v="24488"/>
    <n v="74065.25"/>
    <n v="49577.25"/>
    <n v="-49877.875"/>
    <n v="148431.125"/>
    <n v="66692"/>
  </r>
  <r>
    <n v="128481"/>
    <d v="2014-06-23T09:32:50"/>
    <x v="0"/>
    <s v="Male"/>
    <s v="Marketing Department"/>
    <x v="7"/>
    <n v="58146"/>
    <n v="58146"/>
    <s v="40001-60000"/>
    <m/>
    <m/>
    <m/>
    <m/>
    <m/>
    <n v="24472"/>
    <n v="74086.5"/>
    <n v="49614.5"/>
    <n v="-49949.75"/>
    <n v="148508.25"/>
    <n v="58146"/>
  </r>
  <r>
    <n v="549564"/>
    <d v="2014-06-23T09:35:47"/>
    <x v="1"/>
    <s v="Female"/>
    <s v="Marketing Department"/>
    <x v="7"/>
    <n v="74623"/>
    <n v="74623"/>
    <s v="60001-100000"/>
    <m/>
    <m/>
    <m/>
    <m/>
    <m/>
    <n v="24456"/>
    <n v="74107.75"/>
    <n v="49651.75"/>
    <n v="-50021.625"/>
    <n v="148585.375"/>
    <n v="74623"/>
  </r>
  <r>
    <n v="742782"/>
    <d v="2014-07-02T21:48:01"/>
    <x v="0"/>
    <s v="Male"/>
    <s v="Marketing Department"/>
    <x v="7"/>
    <n v="78519"/>
    <n v="78519"/>
    <s v="60001-100000"/>
    <m/>
    <m/>
    <m/>
    <m/>
    <m/>
    <n v="24440"/>
    <n v="74044"/>
    <n v="49604"/>
    <n v="-49966"/>
    <n v="148450"/>
    <n v="78519"/>
  </r>
  <r>
    <n v="886512"/>
    <d v="2014-07-11T13:06:50"/>
    <x v="0"/>
    <s v="Male"/>
    <s v="Marketing Department"/>
    <x v="0"/>
    <n v="88997"/>
    <n v="88997"/>
    <s v="60001-100000"/>
    <m/>
    <m/>
    <m/>
    <m/>
    <m/>
    <n v="24414"/>
    <n v="74002.75"/>
    <n v="49588.75"/>
    <n v="-49969.125"/>
    <n v="148385.875"/>
    <n v="88997"/>
  </r>
  <r>
    <n v="354468"/>
    <d v="2014-06-09T09:32:49"/>
    <x v="0"/>
    <s v="Female"/>
    <s v="Operations Department"/>
    <x v="7"/>
    <n v="7308"/>
    <n v="7308"/>
    <s v="0-20,000"/>
    <m/>
    <m/>
    <m/>
    <m/>
    <m/>
    <n v="24388"/>
    <n v="73984"/>
    <n v="49596"/>
    <n v="-50006"/>
    <n v="148378"/>
    <n v="7308"/>
  </r>
  <r>
    <n v="387429"/>
    <d v="2014-06-09T09:37:33"/>
    <x v="0"/>
    <s v="Male"/>
    <s v="Operations Department"/>
    <x v="7"/>
    <n v="36243"/>
    <n v="36243"/>
    <s v="20001-40000"/>
    <m/>
    <m/>
    <m/>
    <m/>
    <m/>
    <n v="24456"/>
    <n v="73986.5"/>
    <n v="49530.5"/>
    <n v="-49839.75"/>
    <n v="148282.25"/>
    <n v="36243"/>
  </r>
  <r>
    <n v="618542"/>
    <d v="2014-06-09T09:38:35"/>
    <x v="0"/>
    <s v="Male"/>
    <s v="Operations Department"/>
    <x v="7"/>
    <n v="41580"/>
    <n v="41580"/>
    <s v="40001-60000"/>
    <m/>
    <m/>
    <m/>
    <m/>
    <m/>
    <n v="24440"/>
    <n v="73989"/>
    <n v="49549"/>
    <n v="-49883.5"/>
    <n v="148312.5"/>
    <n v="41580"/>
  </r>
  <r>
    <n v="261521"/>
    <d v="2014-06-17T17:54:03"/>
    <x v="0"/>
    <s v="Female"/>
    <s v="Sales Department"/>
    <x v="1"/>
    <n v="9442"/>
    <n v="9442"/>
    <s v="0-20,000"/>
    <m/>
    <m/>
    <m/>
    <m/>
    <m/>
    <n v="24414"/>
    <n v="74002.75"/>
    <n v="49588.75"/>
    <n v="-49969.125"/>
    <n v="148385.875"/>
    <n v="9442"/>
  </r>
  <r>
    <n v="505352"/>
    <d v="2014-06-17T17:54:51"/>
    <x v="0"/>
    <s v="Male"/>
    <s v="Sales Department"/>
    <x v="1"/>
    <n v="20477"/>
    <n v="20477"/>
    <s v="20001-40000"/>
    <m/>
    <m/>
    <m/>
    <m/>
    <m/>
    <n v="24472"/>
    <n v="74016.5"/>
    <n v="49544.5"/>
    <n v="-49844.75"/>
    <n v="148333.25"/>
    <n v="20477"/>
  </r>
  <r>
    <n v="664848"/>
    <d v="2014-08-04T11:49:44"/>
    <x v="1"/>
    <s v="Male"/>
    <s v="Sales Department"/>
    <x v="1"/>
    <n v="25042"/>
    <n v="25042"/>
    <s v="20001-40000"/>
    <m/>
    <m/>
    <m/>
    <m/>
    <m/>
    <n v="24513"/>
    <n v="74030.25"/>
    <n v="49517.25"/>
    <n v="-49762.875"/>
    <n v="148306.125"/>
    <n v="25042"/>
  </r>
  <r>
    <n v="370983"/>
    <d v="2014-08-04T11:52:29"/>
    <x v="0"/>
    <s v="Male"/>
    <s v="Sales Department"/>
    <x v="1"/>
    <n v="61087"/>
    <n v="61087"/>
    <s v="60001-100000"/>
    <m/>
    <m/>
    <m/>
    <m/>
    <m/>
    <n v="24504"/>
    <n v="74044"/>
    <n v="49540"/>
    <n v="-49806"/>
    <n v="148354"/>
    <n v="61087"/>
  </r>
  <r>
    <n v="483489"/>
    <d v="2014-06-16T09:32:15"/>
    <x v="0"/>
    <s v="Male"/>
    <s v="Production Department"/>
    <x v="6"/>
    <n v="53738"/>
    <n v="53738"/>
    <s v="40001-60000"/>
    <m/>
    <m/>
    <m/>
    <m/>
    <m/>
    <n v="24488"/>
    <n v="74065.25"/>
    <n v="49577.25"/>
    <n v="-49877.875"/>
    <n v="148431.125"/>
    <n v="53738"/>
  </r>
  <r>
    <n v="22943"/>
    <d v="2014-06-16T09:32:40"/>
    <x v="0"/>
    <s v="Female"/>
    <s v="Production Department"/>
    <x v="6"/>
    <n v="48569"/>
    <n v="48569"/>
    <s v="40001-60000"/>
    <m/>
    <m/>
    <m/>
    <m/>
    <m/>
    <n v="24472"/>
    <n v="74086.5"/>
    <n v="49614.5"/>
    <n v="-49949.75"/>
    <n v="148508.25"/>
    <n v="48569"/>
  </r>
  <r>
    <n v="994223"/>
    <d v="2014-06-16T09:33:48"/>
    <x v="0"/>
    <s v="Male"/>
    <s v="Production Department"/>
    <x v="6"/>
    <n v="56407"/>
    <n v="56407"/>
    <s v="40001-60000"/>
    <m/>
    <m/>
    <m/>
    <m/>
    <m/>
    <n v="24456"/>
    <n v="74107.75"/>
    <n v="49651.75"/>
    <n v="-50021.625"/>
    <n v="148585.375"/>
    <n v="56407"/>
  </r>
  <r>
    <n v="902725"/>
    <d v="2014-06-18T17:17:18"/>
    <x v="0"/>
    <s v="Male"/>
    <s v="Production Department"/>
    <x v="6"/>
    <n v="20727"/>
    <n v="20727"/>
    <s v="20001-40000"/>
    <m/>
    <m/>
    <m/>
    <m/>
    <m/>
    <n v="24440"/>
    <n v="74129"/>
    <n v="49689"/>
    <n v="-50093.5"/>
    <n v="148662.5"/>
    <n v="20727"/>
  </r>
  <r>
    <n v="729319"/>
    <d v="2014-06-18T17:20:08"/>
    <x v="0"/>
    <s v="Male"/>
    <s v="Production Department"/>
    <x v="6"/>
    <n v="24704"/>
    <n v="24704"/>
    <s v="20001-40000"/>
    <m/>
    <m/>
    <m/>
    <m/>
    <m/>
    <n v="24488"/>
    <n v="74154.25"/>
    <n v="49666.25"/>
    <n v="-50011.375"/>
    <n v="148653.625"/>
    <n v="24704"/>
  </r>
  <r>
    <n v="88447"/>
    <d v="2014-06-18T17:21:23"/>
    <x v="0"/>
    <s v="Male"/>
    <s v="Production Department"/>
    <x v="6"/>
    <n v="92917"/>
    <n v="92917"/>
    <s v="60001-100000"/>
    <m/>
    <m/>
    <m/>
    <m/>
    <m/>
    <n v="24472"/>
    <n v="74179.5"/>
    <n v="49707.5"/>
    <n v="-50089.25"/>
    <n v="148740.75"/>
    <n v="92917"/>
  </r>
  <r>
    <n v="364456"/>
    <d v="2014-06-18T17:23:17"/>
    <x v="1"/>
    <s v="Female"/>
    <s v="Production Department"/>
    <x v="6"/>
    <n v="24336"/>
    <n v="24336"/>
    <s v="20001-40000"/>
    <m/>
    <m/>
    <m/>
    <m/>
    <m/>
    <n v="24456"/>
    <n v="74107.75"/>
    <n v="49651.75"/>
    <n v="-50021.625"/>
    <n v="148585.375"/>
    <n v="24336"/>
  </r>
  <r>
    <n v="530699"/>
    <d v="2014-06-20T16:55:21"/>
    <x v="0"/>
    <s v="Male"/>
    <s v="Production Department"/>
    <x v="6"/>
    <n v="54763"/>
    <n v="54763"/>
    <s v="40001-60000"/>
    <m/>
    <m/>
    <m/>
    <m/>
    <m/>
    <n v="24504"/>
    <n v="74129"/>
    <n v="49625"/>
    <n v="-49933.5"/>
    <n v="148566.5"/>
    <n v="54763"/>
  </r>
  <r>
    <n v="959449"/>
    <d v="2014-07-01T12:40:42"/>
    <x v="0"/>
    <s v="Male"/>
    <s v="Production Department"/>
    <x v="6"/>
    <n v="73977"/>
    <n v="73977"/>
    <s v="60001-100000"/>
    <m/>
    <m/>
    <m/>
    <m/>
    <m/>
    <n v="24488"/>
    <n v="74154.25"/>
    <n v="49666.25"/>
    <n v="-50011.375"/>
    <n v="148653.625"/>
    <n v="73977"/>
  </r>
  <r>
    <n v="95119"/>
    <d v="2014-07-01T12:42:42"/>
    <x v="0"/>
    <s v="Male"/>
    <s v="Production Department"/>
    <x v="6"/>
    <n v="88914"/>
    <n v="88914"/>
    <s v="60001-100000"/>
    <m/>
    <m/>
    <m/>
    <m/>
    <m/>
    <n v="24472"/>
    <n v="74179.5"/>
    <n v="49707.5"/>
    <n v="-50089.25"/>
    <n v="148740.75"/>
    <n v="88914"/>
  </r>
  <r>
    <n v="925960"/>
    <d v="2014-07-18T07:07:23"/>
    <x v="0"/>
    <s v="Male"/>
    <s v="Production Department"/>
    <x v="6"/>
    <n v="44770"/>
    <n v="44770"/>
    <s v="40001-60000"/>
    <m/>
    <m/>
    <m/>
    <m/>
    <m/>
    <n v="24456"/>
    <n v="74107.75"/>
    <n v="49651.75"/>
    <n v="-50021.625"/>
    <n v="148585.375"/>
    <n v="44770"/>
  </r>
  <r>
    <n v="480305"/>
    <d v="2014-07-18T07:11:49"/>
    <x v="0"/>
    <s v="Female"/>
    <s v="Production Department"/>
    <x v="6"/>
    <n v="7833"/>
    <n v="7833"/>
    <s v="0-20,000"/>
    <m/>
    <m/>
    <m/>
    <m/>
    <m/>
    <n v="24440"/>
    <n v="74129"/>
    <n v="49689"/>
    <n v="-50093.5"/>
    <n v="148662.5"/>
    <n v="7833"/>
  </r>
  <r>
    <n v="555677"/>
    <d v="2014-07-18T07:12:18"/>
    <x v="0"/>
    <s v="Male"/>
    <s v="Production Department"/>
    <x v="6"/>
    <n v="22967"/>
    <n v="22967"/>
    <s v="20001-40000"/>
    <m/>
    <m/>
    <m/>
    <m/>
    <m/>
    <n v="24488"/>
    <n v="74154.25"/>
    <n v="49666.25"/>
    <n v="-50011.375"/>
    <n v="148653.625"/>
    <n v="22967"/>
  </r>
  <r>
    <n v="693520"/>
    <d v="2014-07-21T17:18:49"/>
    <x v="0"/>
    <s v="Male"/>
    <s v="Production Department"/>
    <x v="6"/>
    <n v="84865"/>
    <n v="84865"/>
    <s v="60001-100000"/>
    <m/>
    <m/>
    <m/>
    <m/>
    <m/>
    <n v="24522"/>
    <n v="74179.5"/>
    <n v="49657.5"/>
    <n v="-49964.25"/>
    <n v="148665.75"/>
    <n v="84865"/>
  </r>
  <r>
    <n v="311119"/>
    <d v="2014-07-21T17:22:25"/>
    <x v="0"/>
    <s v="Male"/>
    <s v="Production Department"/>
    <x v="6"/>
    <n v="26467"/>
    <n v="26467"/>
    <s v="20001-40000"/>
    <m/>
    <m/>
    <m/>
    <m/>
    <m/>
    <n v="24513"/>
    <n v="74107.75"/>
    <n v="49594.75"/>
    <n v="-49879.125"/>
    <n v="148499.875"/>
    <n v="26467"/>
  </r>
  <r>
    <n v="718843"/>
    <d v="2014-07-23T08:11:22"/>
    <x v="1"/>
    <s v="Male"/>
    <s v="Production Department"/>
    <x v="6"/>
    <n v="37388"/>
    <n v="37388"/>
    <s v="20001-40000"/>
    <m/>
    <m/>
    <m/>
    <m/>
    <m/>
    <n v="24504"/>
    <n v="74129"/>
    <n v="49625"/>
    <n v="-49933.5"/>
    <n v="148566.5"/>
    <n v="37388"/>
  </r>
  <r>
    <n v="273366"/>
    <d v="2014-07-23T08:13:40"/>
    <x v="0"/>
    <s v="Male"/>
    <s v="Production Department"/>
    <x v="6"/>
    <n v="49049"/>
    <n v="49049"/>
    <s v="40001-60000"/>
    <m/>
    <m/>
    <m/>
    <m/>
    <m/>
    <n v="24488"/>
    <n v="74154.25"/>
    <n v="49666.25"/>
    <n v="-50011.375"/>
    <n v="148653.625"/>
    <n v="49049"/>
  </r>
  <r>
    <n v="337448"/>
    <d v="2014-07-24T17:27:27"/>
    <x v="0"/>
    <s v="Female"/>
    <s v="Production Department"/>
    <x v="6"/>
    <n v="4353"/>
    <n v="4353"/>
    <s v="0-20,000"/>
    <m/>
    <m/>
    <m/>
    <m/>
    <m/>
    <n v="24472"/>
    <n v="74179.5"/>
    <n v="49707.5"/>
    <n v="-50089.25"/>
    <n v="148740.75"/>
    <n v="4353"/>
  </r>
  <r>
    <n v="539304"/>
    <d v="2014-08-06T05:13:54"/>
    <x v="0"/>
    <s v="Female"/>
    <s v="Production Department"/>
    <x v="6"/>
    <n v="54497"/>
    <n v="54497"/>
    <s v="40001-60000"/>
    <m/>
    <m/>
    <m/>
    <m/>
    <m/>
    <n v="24513"/>
    <n v="74204.75"/>
    <n v="49691.75"/>
    <n v="-50024.625"/>
    <n v="148742.375"/>
    <n v="54497"/>
  </r>
  <r>
    <n v="874467"/>
    <d v="2014-08-20T07:53:21"/>
    <x v="0"/>
    <s v="Female"/>
    <s v="Production Department"/>
    <x v="6"/>
    <n v="41577"/>
    <n v="41577"/>
    <s v="40001-60000"/>
    <m/>
    <m/>
    <m/>
    <m/>
    <m/>
    <n v="24504"/>
    <n v="74230"/>
    <n v="49726"/>
    <n v="-50085"/>
    <n v="148819"/>
    <n v="41577"/>
  </r>
  <r>
    <n v="46052"/>
    <d v="2014-08-20T07:55:11"/>
    <x v="0"/>
    <s v="Male"/>
    <s v="Production Department"/>
    <x v="6"/>
    <n v="1960"/>
    <n v="1960"/>
    <s v="0-20,000"/>
    <m/>
    <m/>
    <m/>
    <m/>
    <m/>
    <n v="24488"/>
    <n v="74251.5"/>
    <n v="49763.5"/>
    <n v="-50157.25"/>
    <n v="148896.75"/>
    <n v="1960"/>
  </r>
  <r>
    <n v="409763"/>
    <d v="2014-08-20T07:52:29"/>
    <x v="1"/>
    <s v="Don’t want to say"/>
    <s v="Production Department"/>
    <x v="6"/>
    <n v="8600"/>
    <n v="8600"/>
    <s v="0-20,000"/>
    <m/>
    <m/>
    <m/>
    <m/>
    <m/>
    <n v="24522"/>
    <n v="74273"/>
    <n v="49751"/>
    <n v="-50104.5"/>
    <n v="148899.5"/>
    <n v="8600"/>
  </r>
  <r>
    <n v="22595"/>
    <d v="2014-08-26T10:42:41"/>
    <x v="0"/>
    <s v="Male"/>
    <s v="Production Department"/>
    <x v="6"/>
    <n v="63909"/>
    <n v="63909"/>
    <s v="60001-100000"/>
    <m/>
    <m/>
    <m/>
    <m/>
    <m/>
    <n v="24541.75"/>
    <n v="74294.5"/>
    <n v="49752.75"/>
    <n v="-50087.375"/>
    <n v="148923.625"/>
    <n v="63909"/>
  </r>
  <r>
    <n v="591181"/>
    <d v="2014-08-26T10:48:27"/>
    <x v="1"/>
    <s v="Male"/>
    <s v="Production Department"/>
    <x v="6"/>
    <n v="35325"/>
    <n v="35325"/>
    <s v="20001-40000"/>
    <m/>
    <m/>
    <m/>
    <m/>
    <m/>
    <n v="24540"/>
    <n v="74316"/>
    <n v="49776"/>
    <n v="-50124"/>
    <n v="148980"/>
    <n v="35325"/>
  </r>
  <r>
    <n v="937631"/>
    <d v="2014-07-07T09:31:25"/>
    <x v="0"/>
    <s v="Male"/>
    <s v="Operations Department"/>
    <x v="3"/>
    <n v="80405"/>
    <n v="80405"/>
    <s v="60001-100000"/>
    <m/>
    <m/>
    <m/>
    <m/>
    <m/>
    <n v="24531"/>
    <n v="74340.5"/>
    <n v="49809.5"/>
    <n v="-50183.25"/>
    <n v="149054.75"/>
    <n v="80405"/>
  </r>
  <r>
    <n v="157602"/>
    <d v="2014-07-07T09:34:58"/>
    <x v="0"/>
    <s v="Female"/>
    <s v="Operations Department"/>
    <x v="3"/>
    <n v="58930"/>
    <n v="58930"/>
    <s v="40001-60000"/>
    <m/>
    <m/>
    <m/>
    <m/>
    <m/>
    <n v="24522"/>
    <n v="74273"/>
    <n v="49751"/>
    <n v="-50104.5"/>
    <n v="148899.5"/>
    <n v="58930"/>
  </r>
  <r>
    <n v="83452"/>
    <d v="2014-07-28T09:32:43"/>
    <x v="0"/>
    <s v="Male"/>
    <s v="Sales Department"/>
    <x v="3"/>
    <n v="12719"/>
    <n v="12719"/>
    <s v="0-20,000"/>
    <m/>
    <m/>
    <m/>
    <m/>
    <m/>
    <n v="24513"/>
    <n v="74294.5"/>
    <n v="49781.5"/>
    <n v="-50159.25"/>
    <n v="148966.75"/>
    <n v="12719"/>
  </r>
  <r>
    <n v="867683"/>
    <d v="2014-07-01T18:41:22"/>
    <x v="0"/>
    <s v="Female"/>
    <s v="Service Department"/>
    <x v="4"/>
    <n v="21390"/>
    <n v="21390"/>
    <s v="20001-40000"/>
    <m/>
    <m/>
    <m/>
    <m/>
    <m/>
    <n v="24540"/>
    <n v="74316"/>
    <n v="49776"/>
    <n v="-50124"/>
    <n v="148980"/>
    <n v="21390"/>
  </r>
  <r>
    <n v="511092"/>
    <d v="2014-07-01T18:45:31"/>
    <x v="1"/>
    <s v="Male"/>
    <s v="Service Department"/>
    <x v="4"/>
    <n v="87176"/>
    <n v="87176"/>
    <s v="60001-100000"/>
    <m/>
    <m/>
    <m/>
    <m/>
    <m/>
    <n v="24545.25"/>
    <n v="74340.5"/>
    <n v="49795.25"/>
    <n v="-50147.625"/>
    <n v="149033.375"/>
    <n v="87176"/>
  </r>
  <r>
    <n v="501301"/>
    <d v="2014-06-09T09:31:47"/>
    <x v="0"/>
    <s v="Male"/>
    <s v="Service Department"/>
    <x v="1"/>
    <n v="48826"/>
    <n v="48826"/>
    <s v="40001-60000"/>
    <m/>
    <m/>
    <m/>
    <m/>
    <m/>
    <n v="24543.5"/>
    <n v="74273"/>
    <n v="49729.5"/>
    <n v="-50050.75"/>
    <n v="148867.25"/>
    <n v="48826"/>
  </r>
  <r>
    <n v="425165"/>
    <d v="2014-06-09T09:32:37"/>
    <x v="1"/>
    <s v="Male"/>
    <s v="Service Department"/>
    <x v="1"/>
    <n v="34705"/>
    <n v="34705"/>
    <s v="20001-40000"/>
    <m/>
    <m/>
    <m/>
    <m/>
    <m/>
    <n v="24541.75"/>
    <n v="74294.5"/>
    <n v="49752.75"/>
    <n v="-50087.375"/>
    <n v="148923.625"/>
    <n v="34705"/>
  </r>
  <r>
    <n v="865337"/>
    <d v="2014-06-30T09:31:58"/>
    <x v="0"/>
    <s v="Female"/>
    <s v="Service Department"/>
    <x v="1"/>
    <n v="80996"/>
    <n v="80996"/>
    <s v="60001-100000"/>
    <m/>
    <m/>
    <m/>
    <m/>
    <m/>
    <n v="24540"/>
    <n v="74316"/>
    <n v="49776"/>
    <n v="-50124"/>
    <n v="148980"/>
    <n v="80996"/>
  </r>
  <r>
    <n v="584834"/>
    <d v="2014-08-21T13:23:49"/>
    <x v="0"/>
    <s v="Male"/>
    <s v="Service Department"/>
    <x v="1"/>
    <n v="12740"/>
    <n v="12740"/>
    <s v="0-20,000"/>
    <m/>
    <m/>
    <m/>
    <m/>
    <m/>
    <n v="24531"/>
    <n v="74251.5"/>
    <n v="49720.5"/>
    <n v="-50049.75"/>
    <n v="148832.25"/>
    <n v="12740"/>
  </r>
  <r>
    <n v="53712"/>
    <d v="2014-06-16T09:32:02"/>
    <x v="0"/>
    <s v="Male"/>
    <s v="Service Department"/>
    <x v="0"/>
    <n v="93566"/>
    <n v="93566"/>
    <s v="60001-100000"/>
    <m/>
    <m/>
    <m/>
    <m/>
    <m/>
    <n v="24543.5"/>
    <n v="74273"/>
    <n v="49729.5"/>
    <n v="-50050.75"/>
    <n v="148867.25"/>
    <n v="93566"/>
  </r>
  <r>
    <n v="128404"/>
    <d v="2014-06-16T09:32:57"/>
    <x v="0"/>
    <s v="Female"/>
    <s v="Service Department"/>
    <x v="0"/>
    <n v="89661"/>
    <n v="89661"/>
    <s v="60001-100000"/>
    <m/>
    <m/>
    <m/>
    <m/>
    <m/>
    <n v="24541.75"/>
    <n v="74204.75"/>
    <n v="49663"/>
    <n v="-49952.75"/>
    <n v="148699.25"/>
    <n v="89661"/>
  </r>
  <r>
    <n v="854981"/>
    <d v="2014-06-16T09:31:57"/>
    <x v="1"/>
    <s v="Don’t want to say"/>
    <s v="Service Department"/>
    <x v="0"/>
    <n v="43159"/>
    <n v="43159"/>
    <s v="40001-60000"/>
    <m/>
    <m/>
    <m/>
    <m/>
    <m/>
    <n v="24540"/>
    <n v="74129"/>
    <n v="49589"/>
    <n v="-49843.5"/>
    <n v="148512.5"/>
    <n v="43159"/>
  </r>
  <r>
    <n v="91351"/>
    <d v="2014-08-22T17:07:15"/>
    <x v="0"/>
    <s v="Male"/>
    <s v="Service Department"/>
    <x v="4"/>
    <n v="81537"/>
    <n v="81537"/>
    <s v="60001-100000"/>
    <m/>
    <m/>
    <m/>
    <m/>
    <m/>
    <n v="24531"/>
    <n v="74154.25"/>
    <n v="49623.25"/>
    <n v="-49903.875"/>
    <n v="148589.125"/>
    <n v="81537"/>
  </r>
  <r>
    <n v="285709"/>
    <d v="2014-08-22T17:08:33"/>
    <x v="0"/>
    <s v="Male"/>
    <s v="Service Department"/>
    <x v="4"/>
    <n v="46653"/>
    <n v="46653"/>
    <s v="40001-60000"/>
    <m/>
    <m/>
    <m/>
    <m/>
    <m/>
    <n v="24522"/>
    <n v="74086.5"/>
    <n v="49564.5"/>
    <n v="-49824.75"/>
    <n v="148433.25"/>
    <n v="46653"/>
  </r>
  <r>
    <n v="120388"/>
    <d v="2014-08-26T09:32:47"/>
    <x v="0"/>
    <s v="Female"/>
    <s v="Service Department"/>
    <x v="3"/>
    <n v="19029"/>
    <n v="19029"/>
    <s v="0-20,000"/>
    <m/>
    <m/>
    <m/>
    <m/>
    <m/>
    <n v="24513"/>
    <n v="74107.75"/>
    <n v="49594.75"/>
    <n v="-49879.125"/>
    <n v="148499.875"/>
    <n v="19029"/>
  </r>
  <r>
    <n v="342211"/>
    <d v="2014-07-22T09:31:58"/>
    <x v="0"/>
    <s v="Male"/>
    <s v="Purchase Department"/>
    <x v="1"/>
    <n v="38409"/>
    <n v="38409"/>
    <s v="20001-40000"/>
    <m/>
    <m/>
    <m/>
    <m/>
    <m/>
    <n v="24540"/>
    <n v="74129"/>
    <n v="49589"/>
    <n v="-49843.5"/>
    <n v="148512.5"/>
    <n v="38409"/>
  </r>
  <r>
    <n v="813607"/>
    <d v="2014-07-18T14:00:43"/>
    <x v="0"/>
    <s v="Male"/>
    <s v="Operations Department"/>
    <x v="9"/>
    <n v="22160"/>
    <n v="22160"/>
    <s v="20001-40000"/>
    <m/>
    <m/>
    <m/>
    <m/>
    <m/>
    <n v="24531"/>
    <n v="74154.25"/>
    <n v="49623.25"/>
    <n v="-49903.875"/>
    <n v="148589.125"/>
    <n v="22160"/>
  </r>
  <r>
    <n v="340249"/>
    <d v="2014-07-18T14:01:34"/>
    <x v="0"/>
    <s v="Male"/>
    <s v="Operations Department"/>
    <x v="9"/>
    <n v="52281"/>
    <n v="52281"/>
    <s v="40001-60000"/>
    <m/>
    <m/>
    <m/>
    <m/>
    <m/>
    <n v="24543.5"/>
    <n v="74179.5"/>
    <n v="49636"/>
    <n v="-49910.5"/>
    <n v="148633.5"/>
    <n v="52281"/>
  </r>
  <r>
    <n v="649668"/>
    <d v="2014-07-25T19:50:11"/>
    <x v="0"/>
    <s v="Male"/>
    <s v="Operations Department"/>
    <x v="9"/>
    <n v="62975"/>
    <n v="62975"/>
    <s v="60001-100000"/>
    <m/>
    <m/>
    <m/>
    <m/>
    <m/>
    <n v="24541.75"/>
    <n v="74204.75"/>
    <n v="49663"/>
    <n v="-49952.75"/>
    <n v="148699.25"/>
    <n v="62975"/>
  </r>
  <r>
    <n v="587481"/>
    <d v="2014-07-25T19:50:47"/>
    <x v="0"/>
    <s v="Male"/>
    <s v="Operations Department"/>
    <x v="9"/>
    <n v="16717"/>
    <n v="16717"/>
    <s v="0-20,000"/>
    <m/>
    <m/>
    <m/>
    <m/>
    <m/>
    <n v="24540"/>
    <n v="74230"/>
    <n v="49690"/>
    <n v="-49995"/>
    <n v="148765"/>
    <n v="16717"/>
  </r>
  <r>
    <n v="471298"/>
    <d v="2014-07-26T16:23:28"/>
    <x v="0"/>
    <s v="Male"/>
    <s v="Operations Department"/>
    <x v="9"/>
    <n v="12202"/>
    <n v="12202"/>
    <s v="0-20,000"/>
    <m/>
    <m/>
    <m/>
    <m/>
    <m/>
    <n v="24545.25"/>
    <n v="74251.5"/>
    <n v="49706.25"/>
    <n v="-50014.125"/>
    <n v="148810.875"/>
    <n v="12202"/>
  </r>
  <r>
    <n v="621437"/>
    <d v="2014-07-26T16:25:39"/>
    <x v="1"/>
    <s v="Male"/>
    <s v="Operations Department"/>
    <x v="9"/>
    <n v="44621"/>
    <n v="44621"/>
    <s v="40001-60000"/>
    <m/>
    <m/>
    <m/>
    <m/>
    <m/>
    <n v="24577.5"/>
    <n v="74273"/>
    <n v="49695.5"/>
    <n v="-49965.75"/>
    <n v="148816.25"/>
    <n v="44621"/>
  </r>
  <r>
    <n v="103119"/>
    <d v="2014-08-12T08:49:36"/>
    <x v="0"/>
    <s v="Male"/>
    <s v="Operations Department"/>
    <x v="3"/>
    <n v="79306"/>
    <n v="79306"/>
    <s v="60001-100000"/>
    <m/>
    <m/>
    <m/>
    <m/>
    <m/>
    <n v="24562.25"/>
    <n v="74294.5"/>
    <n v="49732.25"/>
    <n v="-50036.125"/>
    <n v="148892.875"/>
    <n v="79306"/>
  </r>
  <r>
    <n v="611600"/>
    <d v="2014-08-13T16:25:51"/>
    <x v="0"/>
    <s v="Female"/>
    <s v="Operations Department"/>
    <x v="9"/>
    <n v="32006"/>
    <n v="32006"/>
    <s v="20001-40000"/>
    <m/>
    <m/>
    <m/>
    <m/>
    <m/>
    <n v="24547"/>
    <n v="74230"/>
    <n v="49683"/>
    <n v="-49977.5"/>
    <n v="148754.5"/>
    <n v="32006"/>
  </r>
  <r>
    <n v="631449"/>
    <d v="2014-08-13T16:27:41"/>
    <x v="0"/>
    <s v="Female"/>
    <s v="Operations Department"/>
    <x v="9"/>
    <n v="20431"/>
    <n v="20431"/>
    <s v="20001-40000"/>
    <m/>
    <m/>
    <m/>
    <m/>
    <m/>
    <n v="24545.25"/>
    <n v="74251.5"/>
    <n v="49706.25"/>
    <n v="-50014.125"/>
    <n v="148810.875"/>
    <n v="20431"/>
  </r>
  <r>
    <n v="602680"/>
    <d v="2014-08-06T09:32:45"/>
    <x v="0"/>
    <s v="Male"/>
    <s v="Operations Department"/>
    <x v="3"/>
    <n v="81254"/>
    <n v="81254"/>
    <s v="60001-100000"/>
    <m/>
    <m/>
    <m/>
    <m/>
    <m/>
    <n v="24577.5"/>
    <n v="74273"/>
    <n v="49695.5"/>
    <n v="-49965.75"/>
    <n v="148816.25"/>
    <n v="81254"/>
  </r>
  <r>
    <n v="496437"/>
    <d v="2014-08-15T16:55:57"/>
    <x v="0"/>
    <s v="Male"/>
    <s v="Operations Department"/>
    <x v="3"/>
    <n v="44936"/>
    <n v="44936"/>
    <s v="40001-60000"/>
    <m/>
    <m/>
    <m/>
    <m/>
    <m/>
    <n v="24562.25"/>
    <n v="74204.75"/>
    <n v="49642.5"/>
    <n v="-49901.5"/>
    <n v="148668.5"/>
    <n v="44936"/>
  </r>
  <r>
    <n v="576537"/>
    <d v="2014-08-22T12:43:10"/>
    <x v="0"/>
    <s v="Male"/>
    <s v="Operations Department"/>
    <x v="3"/>
    <n v="18839"/>
    <n v="18839"/>
    <s v="0-20,000"/>
    <m/>
    <m/>
    <m/>
    <m/>
    <m/>
    <n v="24547"/>
    <n v="74230"/>
    <n v="49683"/>
    <n v="-49977.5"/>
    <n v="148754.5"/>
    <n v="18839"/>
  </r>
  <r>
    <n v="728911"/>
    <d v="2014-08-22T12:48:12"/>
    <x v="0"/>
    <s v="Female"/>
    <s v="Operations Department"/>
    <x v="3"/>
    <n v="57519"/>
    <n v="57519"/>
    <s v="40001-60000"/>
    <m/>
    <m/>
    <m/>
    <m/>
    <m/>
    <n v="24592.75"/>
    <n v="74251.5"/>
    <n v="49658.75"/>
    <n v="-49895.375"/>
    <n v="148739.625"/>
    <n v="57519"/>
  </r>
  <r>
    <n v="515151"/>
    <d v="2014-08-27T09:33:29"/>
    <x v="0"/>
    <s v="Female"/>
    <s v="Operations Department"/>
    <x v="9"/>
    <n v="76958"/>
    <n v="76958"/>
    <s v="60001-100000"/>
    <m/>
    <m/>
    <m/>
    <m/>
    <m/>
    <n v="24577.5"/>
    <n v="74273"/>
    <n v="49695.5"/>
    <n v="-49965.75"/>
    <n v="148816.25"/>
    <n v="76958"/>
  </r>
  <r>
    <n v="794344"/>
    <d v="2014-08-27T09:34:32"/>
    <x v="0"/>
    <s v="Female"/>
    <s v="Operations Department"/>
    <x v="9"/>
    <n v="49745"/>
    <n v="49745"/>
    <s v="40001-60000"/>
    <m/>
    <m/>
    <m/>
    <m/>
    <m/>
    <n v="24562.25"/>
    <n v="74204.75"/>
    <n v="49642.5"/>
    <n v="-49901.5"/>
    <n v="148668.5"/>
    <n v="49745"/>
  </r>
  <r>
    <n v="934715"/>
    <d v="2014-06-20T10:28:57"/>
    <x v="0"/>
    <s v="Female"/>
    <s v="Operations Department"/>
    <x v="1"/>
    <n v="72027"/>
    <n v="72027"/>
    <s v="60001-100000"/>
    <m/>
    <m/>
    <m/>
    <m/>
    <m/>
    <n v="24547"/>
    <n v="74230"/>
    <n v="49683"/>
    <n v="-49977.5"/>
    <n v="148754.5"/>
    <n v="72027"/>
  </r>
  <r>
    <n v="232512"/>
    <d v="2014-06-20T10:32:00"/>
    <x v="0"/>
    <s v="Female"/>
    <s v="Operations Department"/>
    <x v="1"/>
    <n v="57295"/>
    <n v="57295"/>
    <s v="40001-60000"/>
    <m/>
    <m/>
    <m/>
    <m/>
    <m/>
    <n v="24545.25"/>
    <n v="74251.5"/>
    <n v="49706.25"/>
    <n v="-50014.125"/>
    <n v="148810.875"/>
    <n v="57295"/>
  </r>
  <r>
    <n v="586566"/>
    <d v="2014-07-17T19:24:25"/>
    <x v="0"/>
    <s v="Female"/>
    <s v="Operations Department"/>
    <x v="4"/>
    <n v="1763"/>
    <n v="1763"/>
    <s v="0-20,000"/>
    <m/>
    <m/>
    <m/>
    <m/>
    <m/>
    <n v="24543.5"/>
    <n v="74273"/>
    <n v="49729.5"/>
    <n v="-50050.75"/>
    <n v="148867.25"/>
    <n v="1763"/>
  </r>
  <r>
    <n v="629604"/>
    <d v="2014-07-23T16:06:17"/>
    <x v="0"/>
    <s v="Male"/>
    <s v="Operations Department"/>
    <x v="4"/>
    <n v="59726"/>
    <n v="59726"/>
    <s v="40001-60000"/>
    <m/>
    <m/>
    <m/>
    <m/>
    <m/>
    <n v="24562.25"/>
    <n v="74294.5"/>
    <n v="49732.25"/>
    <n v="-50036.125"/>
    <n v="148892.875"/>
    <n v="59726"/>
  </r>
  <r>
    <n v="779204"/>
    <d v="2014-06-19T09:32:33"/>
    <x v="0"/>
    <s v="Female"/>
    <s v="Service Department"/>
    <x v="1"/>
    <n v="73833"/>
    <n v="73833"/>
    <s v="60001-100000"/>
    <m/>
    <m/>
    <m/>
    <m/>
    <m/>
    <n v="24547"/>
    <n v="74316"/>
    <n v="49769"/>
    <n v="-50106.5"/>
    <n v="148969.5"/>
    <n v="73833"/>
  </r>
  <r>
    <n v="390996"/>
    <d v="2014-06-19T09:33:23"/>
    <x v="0"/>
    <s v="Female"/>
    <s v="Service Department"/>
    <x v="1"/>
    <n v="13487"/>
    <n v="13487"/>
    <s v="0-20,000"/>
    <m/>
    <m/>
    <m/>
    <m/>
    <m/>
    <n v="24545.25"/>
    <n v="74340.5"/>
    <n v="49795.25"/>
    <n v="-50147.625"/>
    <n v="149033.375"/>
    <n v="13487"/>
  </r>
  <r>
    <n v="75020"/>
    <d v="2014-07-18T10:22:56"/>
    <x v="0"/>
    <s v="Male"/>
    <s v="Service Department"/>
    <x v="1"/>
    <n v="55563"/>
    <n v="55563"/>
    <s v="40001-60000"/>
    <m/>
    <m/>
    <m/>
    <m/>
    <m/>
    <n v="24577.5"/>
    <n v="74365"/>
    <n v="49787.5"/>
    <n v="-50103.75"/>
    <n v="149046.25"/>
    <n v="55563"/>
  </r>
  <r>
    <n v="508465"/>
    <d v="2014-07-21T10:10:26"/>
    <x v="0"/>
    <s v="Male"/>
    <s v="Service Department"/>
    <x v="1"/>
    <n v="58637"/>
    <n v="58637"/>
    <s v="40001-60000"/>
    <m/>
    <m/>
    <m/>
    <m/>
    <m/>
    <n v="24562.25"/>
    <n v="74389.5"/>
    <n v="49827.25"/>
    <n v="-50178.625"/>
    <n v="149130.375"/>
    <n v="58637"/>
  </r>
  <r>
    <n v="209520"/>
    <d v="2014-07-21T10:11:54"/>
    <x v="0"/>
    <s v="Female"/>
    <s v="Service Department"/>
    <x v="1"/>
    <n v="30975"/>
    <n v="30975"/>
    <s v="20001-40000"/>
    <m/>
    <m/>
    <m/>
    <m/>
    <m/>
    <n v="24547"/>
    <n v="74414"/>
    <n v="49867"/>
    <n v="-50253.5"/>
    <n v="149214.5"/>
    <n v="30975"/>
  </r>
  <r>
    <n v="415927"/>
    <d v="2014-08-01T13:12:00"/>
    <x v="1"/>
    <s v="Male"/>
    <s v="Service Department"/>
    <x v="1"/>
    <n v="31717"/>
    <n v="31717"/>
    <s v="20001-40000"/>
    <m/>
    <m/>
    <m/>
    <m/>
    <m/>
    <n v="24545.25"/>
    <n v="74431.75"/>
    <n v="49886.5"/>
    <n v="-50284.5"/>
    <n v="149261.5"/>
    <n v="31717"/>
  </r>
  <r>
    <n v="257953"/>
    <d v="2014-08-07T11:34:44"/>
    <x v="0"/>
    <s v="Male"/>
    <s v="Service Department"/>
    <x v="1"/>
    <n v="58254"/>
    <n v="58254"/>
    <s v="40001-60000"/>
    <m/>
    <m/>
    <m/>
    <m/>
    <m/>
    <n v="24543.5"/>
    <n v="74449.5"/>
    <n v="49906"/>
    <n v="-50315.5"/>
    <n v="149308.5"/>
    <n v="58254"/>
  </r>
  <r>
    <n v="895899"/>
    <d v="2014-06-20T09:31:36"/>
    <x v="0"/>
    <s v="Male"/>
    <s v="Operations Department"/>
    <x v="1"/>
    <n v="76694"/>
    <n v="76694"/>
    <s v="60001-100000"/>
    <m/>
    <m/>
    <m/>
    <m/>
    <m/>
    <n v="24541.75"/>
    <n v="74467.25"/>
    <n v="49925.5"/>
    <n v="-50346.5"/>
    <n v="149355.5"/>
    <n v="76694"/>
  </r>
  <r>
    <n v="265397"/>
    <d v="2014-06-20T09:32:41"/>
    <x v="0"/>
    <s v="Female"/>
    <s v="Operations Department"/>
    <x v="1"/>
    <n v="4063"/>
    <n v="4063"/>
    <s v="0-20,000"/>
    <m/>
    <m/>
    <m/>
    <m/>
    <m/>
    <n v="24540"/>
    <n v="74414"/>
    <n v="49874"/>
    <n v="-50271"/>
    <n v="149225"/>
    <n v="4063"/>
  </r>
  <r>
    <n v="336556"/>
    <d v="2014-06-22T12:03:40"/>
    <x v="0"/>
    <s v="Female"/>
    <s v="Operations Department"/>
    <x v="3"/>
    <n v="79072"/>
    <n v="79072"/>
    <s v="60001-100000"/>
    <m/>
    <m/>
    <m/>
    <m/>
    <m/>
    <n v="24545.25"/>
    <n v="74431.75"/>
    <n v="49886.5"/>
    <n v="-50284.5"/>
    <n v="149261.5"/>
    <n v="79072"/>
  </r>
  <r>
    <n v="561070"/>
    <d v="2014-06-22T12:04:20"/>
    <x v="0"/>
    <s v="Don’t want to say"/>
    <s v="Operations Department"/>
    <x v="3"/>
    <n v="87749"/>
    <n v="87749"/>
    <s v="60001-100000"/>
    <m/>
    <m/>
    <m/>
    <m/>
    <m/>
    <n v="24543.5"/>
    <n v="74365"/>
    <n v="49821.5"/>
    <n v="-50188.75"/>
    <n v="149097.25"/>
    <n v="87749"/>
  </r>
  <r>
    <n v="311547"/>
    <d v="2014-06-22T12:05:27"/>
    <x v="0"/>
    <s v="Don’t want to say"/>
    <s v="Operations Department"/>
    <x v="3"/>
    <n v="14183"/>
    <n v="14183"/>
    <s v="0-20,000"/>
    <m/>
    <m/>
    <m/>
    <m/>
    <m/>
    <n v="24541.75"/>
    <n v="74294.5"/>
    <n v="49752.75"/>
    <n v="-50087.375"/>
    <n v="148923.625"/>
    <n v="14183"/>
  </r>
  <r>
    <n v="102613"/>
    <d v="2014-07-11T09:33:06"/>
    <x v="0"/>
    <s v="Male"/>
    <s v="Operations Department"/>
    <x v="1"/>
    <n v="70361"/>
    <n v="70361"/>
    <s v="60001-100000"/>
    <m/>
    <m/>
    <m/>
    <m/>
    <m/>
    <n v="24547"/>
    <n v="74316"/>
    <n v="49769"/>
    <n v="-50106.5"/>
    <n v="148969.5"/>
    <n v="70361"/>
  </r>
  <r>
    <n v="689825"/>
    <d v="2014-07-11T09:34:23"/>
    <x v="0"/>
    <s v="Female"/>
    <s v="Operations Department"/>
    <x v="1"/>
    <n v="1461"/>
    <n v="1461"/>
    <s v="0-20,000"/>
    <m/>
    <m/>
    <m/>
    <m/>
    <m/>
    <n v="24545.25"/>
    <n v="74340.5"/>
    <n v="49795.25"/>
    <n v="-50147.625"/>
    <n v="149033.375"/>
    <n v="1461"/>
  </r>
  <r>
    <n v="17674"/>
    <d v="2014-07-11T09:32:48"/>
    <x v="1"/>
    <s v="Don’t want to say"/>
    <s v="Operations Department"/>
    <x v="1"/>
    <n v="35093"/>
    <n v="35093"/>
    <s v="20001-40000"/>
    <m/>
    <m/>
    <m/>
    <m/>
    <m/>
    <n v="24577.5"/>
    <n v="74365"/>
    <n v="49787.5"/>
    <n v="-50103.75"/>
    <n v="149046.25"/>
    <n v="35093"/>
  </r>
  <r>
    <n v="487029"/>
    <d v="2014-07-16T16:14:44"/>
    <x v="0"/>
    <s v="Female"/>
    <s v="Operations Department"/>
    <x v="1"/>
    <n v="29355"/>
    <n v="29355"/>
    <s v="20001-40000"/>
    <m/>
    <m/>
    <m/>
    <m/>
    <m/>
    <n v="24562.25"/>
    <n v="74389.5"/>
    <n v="49827.25"/>
    <n v="-50178.625"/>
    <n v="149130.375"/>
    <n v="29355"/>
  </r>
  <r>
    <n v="488003"/>
    <d v="2014-06-20T09:31:58"/>
    <x v="0"/>
    <s v="Male"/>
    <s v="Operations Department"/>
    <x v="4"/>
    <n v="7026"/>
    <n v="7026"/>
    <s v="0-20,000"/>
    <m/>
    <m/>
    <m/>
    <m/>
    <m/>
    <n v="24547"/>
    <n v="74414"/>
    <n v="49867"/>
    <n v="-50253.5"/>
    <n v="149214.5"/>
    <n v="7026"/>
  </r>
  <r>
    <n v="607767"/>
    <d v="2014-07-31T19:12:24"/>
    <x v="0"/>
    <s v="Male"/>
    <s v="Operations Department"/>
    <x v="4"/>
    <n v="24608"/>
    <n v="24608"/>
    <s v="20001-40000"/>
    <m/>
    <m/>
    <m/>
    <m/>
    <m/>
    <n v="24592.75"/>
    <n v="74431.75"/>
    <n v="49839"/>
    <n v="-50165.75"/>
    <n v="149190.25"/>
    <n v="24608"/>
  </r>
  <r>
    <n v="914951"/>
    <d v="2014-07-29T11:47:58"/>
    <x v="0"/>
    <s v="Male"/>
    <s v="Operations Department"/>
    <x v="1"/>
    <n v="98491"/>
    <n v="98491"/>
    <s v="60001-100000"/>
    <m/>
    <m/>
    <m/>
    <m/>
    <m/>
    <n v="24579"/>
    <n v="74449.5"/>
    <n v="49870.5"/>
    <n v="-50226.75"/>
    <n v="149255.25"/>
    <n v="98491"/>
  </r>
  <r>
    <n v="363581"/>
    <d v="2014-08-18T09:35:01"/>
    <x v="0"/>
    <s v="Male"/>
    <s v="Production Department"/>
    <x v="3"/>
    <n v="24788"/>
    <n v="24788"/>
    <s v="20001-40000"/>
    <m/>
    <m/>
    <m/>
    <m/>
    <m/>
    <n v="24563"/>
    <n v="74389.5"/>
    <n v="49826.5"/>
    <n v="-50176.75"/>
    <n v="149129.25"/>
    <n v="24788"/>
  </r>
  <r>
    <n v="565931"/>
    <d v="2014-08-18T19:37:45"/>
    <x v="0"/>
    <s v="Male"/>
    <s v="Production Department"/>
    <x v="3"/>
    <n v="6518"/>
    <n v="6518"/>
    <s v="0-20,000"/>
    <m/>
    <m/>
    <m/>
    <m/>
    <m/>
    <n v="24547"/>
    <n v="74414"/>
    <n v="49867"/>
    <n v="-50253.5"/>
    <n v="149214.5"/>
    <n v="6518"/>
  </r>
  <r>
    <n v="399956"/>
    <d v="2014-08-25T12:00:37"/>
    <x v="0"/>
    <s v="Male"/>
    <s v="Production Department"/>
    <x v="4"/>
    <n v="21399"/>
    <n v="21399"/>
    <s v="20001-40000"/>
    <m/>
    <m/>
    <m/>
    <m/>
    <m/>
    <n v="24595"/>
    <n v="74431.75"/>
    <n v="49836.75"/>
    <n v="-50160.125"/>
    <n v="149186.875"/>
    <n v="21399"/>
  </r>
  <r>
    <n v="806924"/>
    <d v="2014-07-28T09:32:22"/>
    <x v="0"/>
    <s v="Don’t want to say"/>
    <s v="Service Department"/>
    <x v="1"/>
    <n v="33459"/>
    <n v="33459"/>
    <s v="20001-40000"/>
    <m/>
    <m/>
    <m/>
    <m/>
    <m/>
    <n v="24628"/>
    <n v="74449.5"/>
    <n v="49821.5"/>
    <n v="-50104.25"/>
    <n v="149181.75"/>
    <n v="33459"/>
  </r>
  <r>
    <n v="674165"/>
    <d v="2014-08-04T09:31:57"/>
    <x v="0"/>
    <s v="Male"/>
    <s v="Service Department"/>
    <x v="1"/>
    <n v="19238"/>
    <n v="19238"/>
    <s v="0-20,000"/>
    <m/>
    <m/>
    <m/>
    <m/>
    <m/>
    <n v="24619.5"/>
    <n v="74467.25"/>
    <n v="49847.75"/>
    <n v="-50152.125"/>
    <n v="149238.875"/>
    <n v="19238"/>
  </r>
  <r>
    <n v="833080"/>
    <d v="2014-08-04T09:31:59"/>
    <x v="0"/>
    <s v="Don’t want to say"/>
    <s v="Service Department"/>
    <x v="1"/>
    <n v="66297"/>
    <n v="66297"/>
    <s v="60001-100000"/>
    <m/>
    <m/>
    <m/>
    <m/>
    <m/>
    <n v="24645"/>
    <n v="74485"/>
    <n v="49840"/>
    <n v="-50115"/>
    <n v="149245"/>
    <n v="66297"/>
  </r>
  <r>
    <n v="452406"/>
    <d v="2014-08-06T06:34:05"/>
    <x v="0"/>
    <s v="Male"/>
    <s v="Service Department"/>
    <x v="1"/>
    <n v="19790"/>
    <n v="19790"/>
    <s v="0-20,000"/>
    <m/>
    <m/>
    <m/>
    <m/>
    <m/>
    <n v="24636.5"/>
    <n v="74511.25"/>
    <n v="49874.75"/>
    <n v="-50175.625"/>
    <n v="149323.375"/>
    <n v="19790"/>
  </r>
  <r>
    <n v="181036"/>
    <d v="2014-07-29T14:13:05"/>
    <x v="0"/>
    <s v="Male"/>
    <s v="Operations Department"/>
    <x v="7"/>
    <n v="62406"/>
    <n v="62406"/>
    <s v="60001-100000"/>
    <m/>
    <m/>
    <m/>
    <m/>
    <m/>
    <n v="24661.5"/>
    <n v="74537.5"/>
    <n v="49876"/>
    <n v="-50152.5"/>
    <n v="149351.5"/>
    <n v="62406"/>
  </r>
  <r>
    <n v="903132"/>
    <d v="2014-07-21T09:32:09"/>
    <x v="0"/>
    <s v="Female"/>
    <s v="General Management"/>
    <x v="7"/>
    <n v="6957"/>
    <n v="6957"/>
    <s v="0-20,000"/>
    <m/>
    <m/>
    <m/>
    <m/>
    <m/>
    <n v="24653.25"/>
    <n v="74563.75"/>
    <n v="49910.5"/>
    <n v="-50212.5"/>
    <n v="149429.5"/>
    <n v="6957"/>
  </r>
  <r>
    <n v="131653"/>
    <d v="2014-08-02T12:48:03"/>
    <x v="1"/>
    <s v="Female"/>
    <s v="General Management"/>
    <x v="7"/>
    <n v="54428"/>
    <n v="54428"/>
    <s v="40001-60000"/>
    <m/>
    <m/>
    <m/>
    <m/>
    <m/>
    <n v="24678"/>
    <n v="74590"/>
    <n v="49912"/>
    <n v="-50190"/>
    <n v="149458"/>
    <n v="54428"/>
  </r>
  <r>
    <n v="462458"/>
    <d v="2014-08-11T09:32:22"/>
    <x v="1"/>
    <s v="Female"/>
    <s v="Production Department"/>
    <x v="7"/>
    <n v="39937"/>
    <n v="39937"/>
    <s v="20001-40000"/>
    <m/>
    <m/>
    <m/>
    <m/>
    <m/>
    <n v="24669.75"/>
    <n v="74610.75"/>
    <n v="49941"/>
    <n v="-50241.75"/>
    <n v="149522.25"/>
    <n v="39937"/>
  </r>
  <r>
    <n v="103124"/>
    <d v="2014-07-15T09:32:23"/>
    <x v="0"/>
    <s v="Male"/>
    <s v="Service Department"/>
    <x v="0"/>
    <n v="9524"/>
    <n v="9524"/>
    <s v="0-20,000"/>
    <m/>
    <m/>
    <m/>
    <m/>
    <m/>
    <n v="24661.5"/>
    <n v="74631.5"/>
    <n v="49970"/>
    <n v="-50293.5"/>
    <n v="149586.5"/>
    <n v="9524"/>
  </r>
  <r>
    <n v="648085"/>
    <d v="2014-07-22T16:17:13"/>
    <x v="0"/>
    <s v="Male"/>
    <s v="Service Department"/>
    <x v="0"/>
    <n v="55240"/>
    <n v="55240"/>
    <s v="40001-60000"/>
    <m/>
    <m/>
    <m/>
    <m/>
    <m/>
    <n v="24684.5"/>
    <n v="74652.25"/>
    <n v="49967.75"/>
    <n v="-50267.125"/>
    <n v="149603.875"/>
    <n v="55240"/>
  </r>
  <r>
    <n v="682822"/>
    <d v="2014-07-22T16:17:44"/>
    <x v="0"/>
    <s v="Male"/>
    <s v="Service Department"/>
    <x v="0"/>
    <n v="58886"/>
    <n v="58886"/>
    <s v="40001-60000"/>
    <m/>
    <m/>
    <m/>
    <m/>
    <m/>
    <n v="24678"/>
    <n v="74673"/>
    <n v="49995"/>
    <n v="-50314.5"/>
    <n v="149665.5"/>
    <n v="58886"/>
  </r>
  <r>
    <n v="491599"/>
    <d v="2014-08-19T09:32:57"/>
    <x v="0"/>
    <s v="Male"/>
    <s v="Operations Department"/>
    <x v="1"/>
    <n v="73104"/>
    <n v="73104"/>
    <s v="60001-100000"/>
    <m/>
    <m/>
    <m/>
    <m/>
    <m/>
    <n v="24669.75"/>
    <n v="74675"/>
    <n v="50005.25"/>
    <n v="-50338.125"/>
    <n v="149682.875"/>
    <n v="73104"/>
  </r>
  <r>
    <n v="960228"/>
    <d v="2014-07-01T23:38:48"/>
    <x v="0"/>
    <s v="Female"/>
    <s v="Operations Department"/>
    <x v="1"/>
    <n v="64110"/>
    <n v="64110"/>
    <s v="60001-100000"/>
    <m/>
    <m/>
    <m/>
    <m/>
    <m/>
    <n v="24661.5"/>
    <n v="74677"/>
    <n v="50015.5"/>
    <n v="-50361.75"/>
    <n v="149700.25"/>
    <n v="64110"/>
  </r>
  <r>
    <n v="747382"/>
    <d v="2014-07-15T11:40:45"/>
    <x v="0"/>
    <s v="Male"/>
    <s v="Operations Department"/>
    <x v="8"/>
    <n v="81465"/>
    <n v="81465"/>
    <s v="60001-100000"/>
    <m/>
    <m/>
    <m/>
    <m/>
    <m/>
    <n v="24653.25"/>
    <n v="74679"/>
    <n v="50025.75"/>
    <n v="-50385.375"/>
    <n v="149717.625"/>
    <n v="81465"/>
  </r>
  <r>
    <n v="870130"/>
    <d v="2014-07-24T14:47:19"/>
    <x v="0"/>
    <s v="Male"/>
    <s v="Operations Department"/>
    <x v="8"/>
    <n v="18468"/>
    <n v="18468"/>
    <s v="0-20,000"/>
    <m/>
    <m/>
    <m/>
    <m/>
    <m/>
    <n v="24645"/>
    <n v="74673"/>
    <n v="50028"/>
    <n v="-50397"/>
    <n v="149715"/>
    <n v="18468"/>
  </r>
  <r>
    <n v="462319"/>
    <d v="2014-07-24T14:48:40"/>
    <x v="0"/>
    <s v="Male"/>
    <s v="Operations Department"/>
    <x v="8"/>
    <n v="98164"/>
    <n v="98164"/>
    <s v="60001-100000"/>
    <m/>
    <m/>
    <m/>
    <m/>
    <m/>
    <n v="24669.75"/>
    <n v="74675"/>
    <n v="50005.25"/>
    <n v="-50338.125"/>
    <n v="149682.875"/>
    <n v="98164"/>
  </r>
  <r>
    <n v="158949"/>
    <d v="2014-07-24T14:51:23"/>
    <x v="0"/>
    <s v="Female"/>
    <s v="Operations Department"/>
    <x v="8"/>
    <n v="13296"/>
    <n v="13296"/>
    <s v="0-20,000"/>
    <m/>
    <m/>
    <m/>
    <m/>
    <m/>
    <n v="24661.5"/>
    <n v="74631.5"/>
    <n v="49970"/>
    <n v="-50293.5"/>
    <n v="149586.5"/>
    <n v="13296"/>
  </r>
  <r>
    <n v="892655"/>
    <d v="2014-07-24T14:52:16"/>
    <x v="0"/>
    <s v="Female"/>
    <s v="Operations Department"/>
    <x v="8"/>
    <n v="17931"/>
    <n v="17931"/>
    <s v="0-20,000"/>
    <m/>
    <m/>
    <m/>
    <m/>
    <m/>
    <n v="24684.5"/>
    <n v="74652.25"/>
    <n v="49967.75"/>
    <n v="-50267.125"/>
    <n v="149603.875"/>
    <n v="17931"/>
  </r>
  <r>
    <n v="467789"/>
    <d v="2014-06-25T09:33:12"/>
    <x v="0"/>
    <s v="Don’t want to say"/>
    <s v="Operations Department"/>
    <x v="7"/>
    <n v="50670"/>
    <n v="50670"/>
    <s v="40001-60000"/>
    <m/>
    <m/>
    <m/>
    <m/>
    <m/>
    <n v="24704"/>
    <n v="74673"/>
    <n v="49969"/>
    <n v="-50249.5"/>
    <n v="149626.5"/>
    <n v="50670"/>
  </r>
  <r>
    <n v="540410"/>
    <d v="2014-08-06T09:32:00"/>
    <x v="0"/>
    <s v="Male"/>
    <s v="Service Department"/>
    <x v="1"/>
    <n v="5309"/>
    <n v="5309"/>
    <s v="0-20,000"/>
    <m/>
    <m/>
    <m/>
    <m/>
    <m/>
    <n v="24697.5"/>
    <n v="74675"/>
    <n v="49977.5"/>
    <n v="-50268.75"/>
    <n v="149641.25"/>
    <n v="5309"/>
  </r>
  <r>
    <n v="563880"/>
    <d v="2014-08-06T09:32:29"/>
    <x v="0"/>
    <s v="Female"/>
    <s v="Service Department"/>
    <x v="1"/>
    <n v="60492"/>
    <n v="60492"/>
    <s v="60001-100000"/>
    <m/>
    <m/>
    <m/>
    <m/>
    <m/>
    <n v="24709.5"/>
    <n v="74677"/>
    <n v="49967.5"/>
    <n v="-50241.75"/>
    <n v="149628.25"/>
    <n v="60492"/>
  </r>
  <r>
    <n v="886098"/>
    <d v="2014-08-08T14:54:48"/>
    <x v="0"/>
    <s v="Male"/>
    <s v="Service Department"/>
    <x v="1"/>
    <n v="31528"/>
    <n v="31528"/>
    <s v="20001-40000"/>
    <m/>
    <m/>
    <m/>
    <m/>
    <m/>
    <n v="24706.75"/>
    <n v="74679"/>
    <n v="49972.25"/>
    <n v="-50251.625"/>
    <n v="149637.375"/>
    <n v="31528"/>
  </r>
  <r>
    <n v="763727"/>
    <d v="2014-08-16T09:29:41"/>
    <x v="0"/>
    <s v="Male"/>
    <s v="Service Department"/>
    <x v="1"/>
    <n v="50854"/>
    <n v="50854"/>
    <s v="40001-60000"/>
    <m/>
    <m/>
    <m/>
    <m/>
    <m/>
    <n v="24704"/>
    <n v="74681"/>
    <n v="49977"/>
    <n v="-50261.5"/>
    <n v="149646.5"/>
    <n v="50854"/>
  </r>
  <r>
    <n v="139450"/>
    <d v="2014-08-16T09:30:28"/>
    <x v="0"/>
    <s v="Female"/>
    <s v="Service Department"/>
    <x v="1"/>
    <n v="32201"/>
    <n v="32201"/>
    <s v="20001-40000"/>
    <m/>
    <m/>
    <m/>
    <m/>
    <m/>
    <n v="24697.5"/>
    <n v="74695.5"/>
    <n v="49998"/>
    <n v="-50299.5"/>
    <n v="149692.5"/>
    <n v="32201"/>
  </r>
  <r>
    <n v="518271"/>
    <d v="2014-08-13T09:31:29"/>
    <x v="0"/>
    <s v="Male"/>
    <s v="Service Department"/>
    <x v="1"/>
    <n v="99637"/>
    <n v="99637"/>
    <s v="60001-100000"/>
    <m/>
    <m/>
    <m/>
    <m/>
    <m/>
    <n v="24691"/>
    <n v="74710"/>
    <n v="50019"/>
    <n v="-50337.5"/>
    <n v="149738.5"/>
    <n v="99637"/>
  </r>
  <r>
    <n v="37962"/>
    <d v="2014-08-13T09:31:54"/>
    <x v="0"/>
    <s v="Female"/>
    <s v="Service Department"/>
    <x v="1"/>
    <n v="24704"/>
    <n v="24704"/>
    <s v="20001-40000"/>
    <m/>
    <m/>
    <m/>
    <m/>
    <m/>
    <n v="24684.5"/>
    <n v="74679"/>
    <n v="49994.5"/>
    <n v="-50307.25"/>
    <n v="149670.75"/>
    <n v="24704"/>
  </r>
  <r>
    <n v="196290"/>
    <d v="2014-08-13T09:32:52"/>
    <x v="0"/>
    <s v="Female"/>
    <s v="Service Department"/>
    <x v="1"/>
    <n v="77572"/>
    <n v="77572"/>
    <s v="60001-100000"/>
    <m/>
    <m/>
    <m/>
    <m/>
    <m/>
    <n v="24678"/>
    <n v="74681"/>
    <n v="50003"/>
    <n v="-50326.5"/>
    <n v="149685.5"/>
    <n v="77572"/>
  </r>
  <r>
    <n v="212291"/>
    <d v="2014-08-09T17:04:17"/>
    <x v="0"/>
    <s v="Female"/>
    <s v="Marketing Department"/>
    <x v="3"/>
    <n v="27162"/>
    <n v="27162"/>
    <s v="20001-40000"/>
    <m/>
    <m/>
    <m/>
    <m/>
    <m/>
    <n v="24669.75"/>
    <n v="74675"/>
    <n v="50005.25"/>
    <n v="-50338.125"/>
    <n v="149682.875"/>
    <n v="27162"/>
  </r>
  <r>
    <n v="646824"/>
    <d v="2014-06-25T09:31:03"/>
    <x v="0"/>
    <s v="Male"/>
    <s v="Service Department"/>
    <x v="3"/>
    <n v="57531"/>
    <n v="57531"/>
    <s v="40001-60000"/>
    <m/>
    <m/>
    <m/>
    <m/>
    <m/>
    <n v="24661.5"/>
    <n v="74677"/>
    <n v="50015.5"/>
    <n v="-50361.75"/>
    <n v="149700.25"/>
    <n v="57531"/>
  </r>
  <r>
    <n v="408894"/>
    <d v="2014-08-05T13:10:56"/>
    <x v="0"/>
    <s v="Male"/>
    <s v="Service Department"/>
    <x v="3"/>
    <n v="81977"/>
    <n v="81977"/>
    <s v="60001-100000"/>
    <m/>
    <m/>
    <m/>
    <m/>
    <m/>
    <n v="24653.25"/>
    <n v="74679"/>
    <n v="50025.75"/>
    <n v="-50385.375"/>
    <n v="149717.625"/>
    <n v="81977"/>
  </r>
  <r>
    <n v="82374"/>
    <d v="2014-07-24T11:48:55"/>
    <x v="0"/>
    <s v="Male"/>
    <s v="Production Department"/>
    <x v="1"/>
    <n v="40686"/>
    <n v="40686"/>
    <s v="40001-60000"/>
    <m/>
    <m/>
    <m/>
    <m/>
    <m/>
    <n v="24645"/>
    <n v="74673"/>
    <n v="50028"/>
    <n v="-50397"/>
    <n v="149715"/>
    <n v="40686"/>
  </r>
  <r>
    <n v="544970"/>
    <d v="2014-08-12T14:05:01"/>
    <x v="0"/>
    <s v="Male"/>
    <s v="Service Department"/>
    <x v="3"/>
    <n v="63744"/>
    <n v="63744"/>
    <s v="60001-100000"/>
    <m/>
    <m/>
    <m/>
    <m/>
    <m/>
    <n v="24636.5"/>
    <n v="74675"/>
    <n v="50038.5"/>
    <n v="-50421.25"/>
    <n v="149732.75"/>
    <n v="63744"/>
  </r>
  <r>
    <n v="816081"/>
    <d v="2014-07-18T09:31:30"/>
    <x v="0"/>
    <s v="Male"/>
    <s v="Operations Department"/>
    <x v="1"/>
    <n v="64333"/>
    <n v="64333"/>
    <s v="60001-100000"/>
    <m/>
    <m/>
    <m/>
    <m/>
    <m/>
    <n v="24628"/>
    <n v="74677"/>
    <n v="50049"/>
    <n v="-50445.5"/>
    <n v="149750.5"/>
    <n v="64333"/>
  </r>
  <r>
    <n v="545956"/>
    <d v="2014-07-18T09:32:01"/>
    <x v="0"/>
    <s v="Male"/>
    <s v="Operations Department"/>
    <x v="1"/>
    <n v="8196"/>
    <n v="8196"/>
    <s v="0-20,000"/>
    <m/>
    <m/>
    <m/>
    <m/>
    <m/>
    <n v="24619.5"/>
    <n v="74679"/>
    <n v="50059.5"/>
    <n v="-50469.75"/>
    <n v="149768.25"/>
    <n v="8196"/>
  </r>
  <r>
    <n v="865579"/>
    <d v="2014-07-28T08:16:24"/>
    <x v="0"/>
    <s v="Male"/>
    <s v="Operations Department"/>
    <x v="1"/>
    <n v="10302"/>
    <n v="10302"/>
    <s v="0-20,000"/>
    <m/>
    <m/>
    <m/>
    <m/>
    <m/>
    <n v="24645"/>
    <n v="74681"/>
    <n v="50036"/>
    <n v="-50409"/>
    <n v="149735"/>
    <n v="10302"/>
  </r>
  <r>
    <n v="777814"/>
    <d v="2014-07-28T08:18:29"/>
    <x v="0"/>
    <s v="Female"/>
    <s v="Operations Department"/>
    <x v="1"/>
    <n v="16771"/>
    <n v="16771"/>
    <s v="0-20,000"/>
    <m/>
    <m/>
    <m/>
    <m/>
    <m/>
    <n v="24669.75"/>
    <n v="74695.5"/>
    <n v="50025.75"/>
    <n v="-50368.875"/>
    <n v="149734.125"/>
    <n v="16771"/>
  </r>
  <r>
    <n v="546214"/>
    <d v="2014-08-29T09:31:23"/>
    <x v="0"/>
    <s v="Male"/>
    <s v="Service Department"/>
    <x v="1"/>
    <n v="35173"/>
    <n v="35173"/>
    <s v="20001-40000"/>
    <m/>
    <m/>
    <m/>
    <m/>
    <m/>
    <n v="24696.5"/>
    <n v="74710"/>
    <n v="50013.5"/>
    <n v="-50323.75"/>
    <n v="149730.25"/>
    <n v="35173"/>
  </r>
  <r>
    <n v="405649"/>
    <d v="2014-08-29T09:32:14"/>
    <x v="0"/>
    <s v="Female"/>
    <s v="Service Department"/>
    <x v="1"/>
    <n v="21407"/>
    <n v="21407"/>
    <s v="20001-40000"/>
    <m/>
    <m/>
    <m/>
    <m/>
    <m/>
    <n v="24687.25"/>
    <n v="74724.5"/>
    <n v="50037.25"/>
    <n v="-50368.625"/>
    <n v="149780.375"/>
    <n v="21407"/>
  </r>
  <r>
    <n v="416139"/>
    <d v="2014-08-29T09:34:28"/>
    <x v="0"/>
    <s v="Male"/>
    <s v="Service Department"/>
    <x v="1"/>
    <n v="17002"/>
    <n v="17002"/>
    <s v="0-20,000"/>
    <m/>
    <m/>
    <m/>
    <m/>
    <m/>
    <n v="24715"/>
    <n v="74739"/>
    <n v="50024"/>
    <n v="-50321"/>
    <n v="149775"/>
    <n v="17002"/>
  </r>
  <r>
    <n v="570273"/>
    <d v="2014-08-11T09:31:08"/>
    <x v="0"/>
    <s v="Male"/>
    <s v="Purchase Department"/>
    <x v="3"/>
    <n v="37537"/>
    <n v="37537"/>
    <s v="20001-40000"/>
    <m/>
    <m/>
    <m/>
    <m/>
    <m/>
    <n v="24730"/>
    <n v="74762"/>
    <n v="50032"/>
    <n v="-50318"/>
    <n v="149810"/>
    <n v="37537"/>
  </r>
  <r>
    <n v="205159"/>
    <d v="2014-08-18T09:31:45"/>
    <x v="0"/>
    <s v="Male"/>
    <s v="Operations Department"/>
    <x v="1"/>
    <n v="64183"/>
    <n v="64183"/>
    <s v="60001-100000"/>
    <m/>
    <m/>
    <m/>
    <m/>
    <m/>
    <n v="24725"/>
    <n v="74785"/>
    <n v="50060"/>
    <n v="-50365"/>
    <n v="149875"/>
    <n v="64183"/>
  </r>
  <r>
    <n v="205366"/>
    <d v="2014-07-07T09:32:11"/>
    <x v="0"/>
    <s v="Female"/>
    <s v="Service Department"/>
    <x v="3"/>
    <n v="98558"/>
    <n v="98558"/>
    <s v="60001-100000"/>
    <m/>
    <m/>
    <m/>
    <m/>
    <m/>
    <n v="24720"/>
    <n v="74808"/>
    <n v="50088"/>
    <n v="-50412"/>
    <n v="149940"/>
    <n v="98558"/>
  </r>
  <r>
    <n v="127082"/>
    <d v="2014-07-10T13:09:59"/>
    <x v="0"/>
    <s v="Male"/>
    <s v="Service Department"/>
    <x v="3"/>
    <n v="95300"/>
    <n v="95300"/>
    <s v="60001-100000"/>
    <m/>
    <m/>
    <m/>
    <m/>
    <m/>
    <n v="24715"/>
    <n v="74739"/>
    <n v="50024"/>
    <n v="-50321"/>
    <n v="149775"/>
    <n v="95300"/>
  </r>
  <r>
    <n v="767348"/>
    <d v="2014-07-10T13:13:22"/>
    <x v="0"/>
    <s v="Male"/>
    <s v="Service Department"/>
    <x v="3"/>
    <n v="11288"/>
    <n v="11288"/>
    <s v="0-20,000"/>
    <m/>
    <m/>
    <m/>
    <m/>
    <m/>
    <n v="24705.75"/>
    <n v="74695.5"/>
    <n v="49989.75"/>
    <n v="-50278.875"/>
    <n v="149680.125"/>
    <n v="11288"/>
  </r>
  <r>
    <n v="277678"/>
    <d v="2014-07-10T13:14:17"/>
    <x v="1"/>
    <s v="Male"/>
    <s v="Service Department"/>
    <x v="3"/>
    <n v="55842"/>
    <n v="55842"/>
    <s v="40001-60000"/>
    <m/>
    <m/>
    <m/>
    <m/>
    <m/>
    <n v="24725"/>
    <n v="74710"/>
    <n v="49985"/>
    <n v="-50252.5"/>
    <n v="149687.5"/>
    <n v="55842"/>
  </r>
  <r>
    <n v="864519"/>
    <d v="2014-07-14T12:41:46"/>
    <x v="0"/>
    <s v="Male"/>
    <s v="Service Department"/>
    <x v="3"/>
    <n v="98640"/>
    <n v="98640"/>
    <s v="60001-100000"/>
    <m/>
    <m/>
    <m/>
    <m/>
    <m/>
    <n v="24720"/>
    <n v="74724.5"/>
    <n v="50004.5"/>
    <n v="-50286.75"/>
    <n v="149731.25"/>
    <n v="98640"/>
  </r>
  <r>
    <n v="226825"/>
    <d v="2014-07-22T01:52:53"/>
    <x v="0"/>
    <s v="Female"/>
    <s v="Service Department"/>
    <x v="3"/>
    <n v="2518"/>
    <n v="2518"/>
    <s v="0-20,000"/>
    <m/>
    <m/>
    <m/>
    <m/>
    <m/>
    <n v="24715"/>
    <n v="74681"/>
    <n v="49966"/>
    <n v="-50234"/>
    <n v="149630"/>
    <n v="2518"/>
  </r>
  <r>
    <n v="229175"/>
    <d v="2014-07-25T11:37:44"/>
    <x v="1"/>
    <s v="Male"/>
    <s v="Service Department"/>
    <x v="3"/>
    <n v="34777"/>
    <n v="34777"/>
    <s v="20001-40000"/>
    <m/>
    <m/>
    <m/>
    <m/>
    <m/>
    <n v="24730"/>
    <n v="74695.5"/>
    <n v="49965.5"/>
    <n v="-50218.25"/>
    <n v="149643.75"/>
    <n v="34777"/>
  </r>
  <r>
    <n v="228437"/>
    <d v="2014-08-19T10:30:38"/>
    <x v="1"/>
    <s v="Male"/>
    <s v="Service Department"/>
    <x v="3"/>
    <n v="65768"/>
    <n v="65768"/>
    <s v="60001-100000"/>
    <m/>
    <m/>
    <m/>
    <m/>
    <m/>
    <n v="24725"/>
    <n v="74710"/>
    <n v="49985"/>
    <n v="-50252.5"/>
    <n v="149687.5"/>
    <n v="65768"/>
  </r>
  <r>
    <n v="680787"/>
    <d v="2014-08-19T10:31:10"/>
    <x v="0"/>
    <s v="Female"/>
    <s v="Service Department"/>
    <x v="3"/>
    <n v="48439"/>
    <n v="48439"/>
    <s v="40001-60000"/>
    <m/>
    <m/>
    <m/>
    <m/>
    <m/>
    <n v="24720"/>
    <n v="74724.5"/>
    <n v="50004.5"/>
    <n v="-50286.75"/>
    <n v="149731.25"/>
    <n v="48439"/>
  </r>
  <r>
    <n v="998198"/>
    <d v="2014-07-30T17:59:02"/>
    <x v="0"/>
    <s v="Male"/>
    <s v="Operations Department"/>
    <x v="3"/>
    <n v="82051"/>
    <n v="82051"/>
    <s v="60001-100000"/>
    <m/>
    <m/>
    <m/>
    <m/>
    <m/>
    <n v="24715"/>
    <n v="74739"/>
    <n v="50024"/>
    <n v="-50321"/>
    <n v="149775"/>
    <n v="82051"/>
  </r>
  <r>
    <n v="916063"/>
    <d v="2014-07-31T07:03:05"/>
    <x v="0"/>
    <s v="Female"/>
    <s v="Operations Department"/>
    <x v="3"/>
    <n v="42610"/>
    <n v="42610"/>
    <s v="40001-60000"/>
    <m/>
    <m/>
    <m/>
    <m/>
    <m/>
    <n v="24705.75"/>
    <n v="74695.5"/>
    <n v="49989.75"/>
    <n v="-50278.875"/>
    <n v="149680.125"/>
    <n v="42610"/>
  </r>
  <r>
    <n v="17272"/>
    <d v="2014-08-19T09:31:49"/>
    <x v="0"/>
    <s v="Male"/>
    <s v="Operations Department"/>
    <x v="3"/>
    <n v="35716"/>
    <n v="35716"/>
    <s v="20001-40000"/>
    <m/>
    <m/>
    <m/>
    <m/>
    <m/>
    <n v="24696.5"/>
    <n v="74710"/>
    <n v="50013.5"/>
    <n v="-50323.75"/>
    <n v="149730.25"/>
    <n v="35716"/>
  </r>
  <r>
    <n v="417612"/>
    <d v="2014-08-25T09:47:35"/>
    <x v="0"/>
    <s v="Male"/>
    <s v="Operations Department"/>
    <x v="1"/>
    <n v="30769"/>
    <n v="30769"/>
    <s v="20001-40000"/>
    <m/>
    <m/>
    <m/>
    <m/>
    <m/>
    <n v="24687.25"/>
    <n v="74724.5"/>
    <n v="50037.25"/>
    <n v="-50368.625"/>
    <n v="149780.375"/>
    <n v="30769"/>
  </r>
  <r>
    <n v="555537"/>
    <d v="2014-07-08T07:15:52"/>
    <x v="0"/>
    <s v="Female"/>
    <s v="Sales Department"/>
    <x v="1"/>
    <n v="30442"/>
    <n v="30442"/>
    <s v="20001-40000"/>
    <m/>
    <m/>
    <m/>
    <m/>
    <m/>
    <n v="24678"/>
    <n v="74739"/>
    <n v="50061"/>
    <n v="-50413.5"/>
    <n v="149830.5"/>
    <n v="30442"/>
  </r>
  <r>
    <n v="653413"/>
    <d v="2014-07-08T07:16:29"/>
    <x v="1"/>
    <s v="Female"/>
    <s v="Sales Department"/>
    <x v="1"/>
    <n v="16509"/>
    <n v="16509"/>
    <s v="0-20,000"/>
    <m/>
    <m/>
    <m/>
    <m/>
    <m/>
    <n v="24669.75"/>
    <n v="74762"/>
    <n v="50092.25"/>
    <n v="-50468.625"/>
    <n v="149900.375"/>
    <n v="16509"/>
  </r>
  <r>
    <n v="584633"/>
    <d v="2014-07-08T07:17:09"/>
    <x v="0"/>
    <s v="Male"/>
    <s v="Sales Department"/>
    <x v="1"/>
    <n v="41137"/>
    <n v="41137"/>
    <s v="40001-60000"/>
    <m/>
    <m/>
    <m/>
    <m/>
    <m/>
    <n v="24696.5"/>
    <n v="74785"/>
    <n v="50088.5"/>
    <n v="-50436.25"/>
    <n v="149917.75"/>
    <n v="41137"/>
  </r>
  <r>
    <n v="837629"/>
    <d v="2014-07-10T09:38:49"/>
    <x v="0"/>
    <s v="Female"/>
    <s v="Sales Department"/>
    <x v="1"/>
    <n v="70354"/>
    <n v="70354"/>
    <s v="60001-100000"/>
    <m/>
    <m/>
    <m/>
    <m/>
    <m/>
    <n v="24687.25"/>
    <n v="74808"/>
    <n v="50120.75"/>
    <n v="-50493.875"/>
    <n v="149989.125"/>
    <n v="70354"/>
  </r>
  <r>
    <n v="495708"/>
    <d v="2014-07-14T15:40:49"/>
    <x v="1"/>
    <s v="Male"/>
    <s v="Sales Department"/>
    <x v="1"/>
    <n v="7713"/>
    <n v="7713"/>
    <s v="0-20,000"/>
    <m/>
    <m/>
    <m/>
    <m/>
    <m/>
    <n v="24678"/>
    <n v="74831"/>
    <n v="50153"/>
    <n v="-50551.5"/>
    <n v="150060.5"/>
    <n v="7713"/>
  </r>
  <r>
    <n v="149176"/>
    <d v="2014-07-14T15:41:19"/>
    <x v="0"/>
    <s v="Female"/>
    <s v="Sales Department"/>
    <x v="1"/>
    <n v="58976"/>
    <n v="58976"/>
    <s v="40001-60000"/>
    <m/>
    <m/>
    <m/>
    <m/>
    <m/>
    <n v="24705.75"/>
    <n v="74873.75"/>
    <n v="50168"/>
    <n v="-50546.25"/>
    <n v="150125.75"/>
    <n v="58976"/>
  </r>
  <r>
    <n v="511867"/>
    <d v="2014-07-17T12:00:55"/>
    <x v="0"/>
    <s v="Female"/>
    <s v="Sales Department"/>
    <x v="1"/>
    <n v="18000"/>
    <n v="18000"/>
    <s v="0-20,000"/>
    <m/>
    <m/>
    <m/>
    <m/>
    <m/>
    <n v="24696.5"/>
    <n v="74916.5"/>
    <n v="50220"/>
    <n v="-50633.5"/>
    <n v="150246.5"/>
    <n v="18000"/>
  </r>
  <r>
    <n v="262729"/>
    <d v="2014-07-08T09:33:34"/>
    <x v="0"/>
    <s v="Male"/>
    <s v="Sales Department"/>
    <x v="1"/>
    <n v="14946"/>
    <n v="14946"/>
    <s v="0-20,000"/>
    <m/>
    <m/>
    <m/>
    <m/>
    <m/>
    <n v="24720"/>
    <n v="74959.25"/>
    <n v="50239.25"/>
    <n v="-50638.875"/>
    <n v="150318.125"/>
    <n v="14946"/>
  </r>
  <r>
    <n v="882861"/>
    <d v="2014-07-08T09:35:09"/>
    <x v="0"/>
    <s v="Female"/>
    <s v="Sales Department"/>
    <x v="1"/>
    <n v="21461"/>
    <n v="21461"/>
    <s v="20001-40000"/>
    <m/>
    <m/>
    <m/>
    <m/>
    <m/>
    <n v="24735"/>
    <n v="75002"/>
    <n v="50267"/>
    <n v="-50665.5"/>
    <n v="150402.5"/>
    <n v="21461"/>
  </r>
  <r>
    <n v="861742"/>
    <d v="2014-07-10T10:43:37"/>
    <x v="0"/>
    <s v="Female"/>
    <s v="Sales Department"/>
    <x v="1"/>
    <n v="95338"/>
    <n v="95338"/>
    <s v="60001-100000"/>
    <m/>
    <m/>
    <m/>
    <m/>
    <m/>
    <n v="24750.75"/>
    <n v="75005.25"/>
    <n v="50254.5"/>
    <n v="-50631"/>
    <n v="150387"/>
    <n v="95338"/>
  </r>
  <r>
    <n v="860895"/>
    <d v="2014-07-10T10:45:06"/>
    <x v="0"/>
    <s v="Female"/>
    <s v="Sales Department"/>
    <x v="1"/>
    <n v="73505"/>
    <n v="73505"/>
    <s v="60001-100000"/>
    <m/>
    <m/>
    <m/>
    <m/>
    <m/>
    <n v="24745.5"/>
    <n v="74916.5"/>
    <n v="50171"/>
    <n v="-50511"/>
    <n v="150173"/>
    <n v="73505"/>
  </r>
  <r>
    <n v="298646"/>
    <d v="2014-07-10T10:47:37"/>
    <x v="0"/>
    <s v="Male"/>
    <s v="Sales Department"/>
    <x v="1"/>
    <n v="26995"/>
    <n v="26995"/>
    <s v="20001-40000"/>
    <m/>
    <m/>
    <m/>
    <m/>
    <m/>
    <n v="24740.25"/>
    <n v="74959.25"/>
    <n v="50219"/>
    <n v="-50588.25"/>
    <n v="150287.75"/>
    <n v="26995"/>
  </r>
  <r>
    <n v="612348"/>
    <d v="2014-08-19T09:31:15"/>
    <x v="0"/>
    <s v="Male"/>
    <s v="Operations Department"/>
    <x v="7"/>
    <n v="4969"/>
    <n v="4969"/>
    <s v="0-20,000"/>
    <m/>
    <m/>
    <m/>
    <m/>
    <m/>
    <n v="24735"/>
    <n v="75002"/>
    <n v="50267"/>
    <n v="-50665.5"/>
    <n v="150402.5"/>
    <n v="4969"/>
  </r>
  <r>
    <n v="902601"/>
    <d v="2014-08-19T09:31:49"/>
    <x v="0"/>
    <s v="Male"/>
    <s v="Operations Department"/>
    <x v="7"/>
    <n v="35088"/>
    <n v="35088"/>
    <s v="20001-40000"/>
    <m/>
    <m/>
    <m/>
    <m/>
    <m/>
    <n v="24750.75"/>
    <n v="75005.25"/>
    <n v="50254.5"/>
    <n v="-50631"/>
    <n v="150387"/>
    <n v="35088"/>
  </r>
  <r>
    <n v="753146"/>
    <d v="2014-08-19T10:53:56"/>
    <x v="0"/>
    <s v="Male"/>
    <s v="Operations Department"/>
    <x v="7"/>
    <n v="33946"/>
    <n v="33946"/>
    <s v="20001-40000"/>
    <m/>
    <m/>
    <m/>
    <m/>
    <m/>
    <n v="24745.5"/>
    <n v="75008.5"/>
    <n v="50263"/>
    <n v="-50649"/>
    <n v="150403"/>
    <n v="33946"/>
  </r>
  <r>
    <n v="558034"/>
    <d v="2014-08-19T10:54:21"/>
    <x v="0"/>
    <s v="Female"/>
    <s v="Operations Department"/>
    <x v="7"/>
    <n v="87990"/>
    <n v="87990"/>
    <s v="60001-100000"/>
    <m/>
    <m/>
    <m/>
    <m/>
    <m/>
    <n v="24740.25"/>
    <n v="75011.75"/>
    <n v="50271.5"/>
    <n v="-50667"/>
    <n v="150419"/>
    <n v="87990"/>
  </r>
  <r>
    <n v="986541"/>
    <d v="2014-08-19T10:54:55"/>
    <x v="0"/>
    <s v="Male"/>
    <s v="Operations Department"/>
    <x v="7"/>
    <n v="57840"/>
    <n v="57840"/>
    <s v="40001-60000"/>
    <m/>
    <m/>
    <m/>
    <m/>
    <m/>
    <n v="24735"/>
    <n v="75002"/>
    <n v="50267"/>
    <n v="-50665.5"/>
    <n v="150402.5"/>
    <n v="57840"/>
  </r>
  <r>
    <n v="661432"/>
    <d v="2014-08-19T10:55:22"/>
    <x v="0"/>
    <s v="Female"/>
    <s v="Operations Department"/>
    <x v="7"/>
    <n v="2840"/>
    <n v="2840"/>
    <s v="0-20,000"/>
    <m/>
    <m/>
    <m/>
    <m/>
    <m/>
    <n v="24730"/>
    <n v="75005.25"/>
    <n v="50275.25"/>
    <n v="-50682.875"/>
    <n v="150418.125"/>
    <n v="2840"/>
  </r>
  <r>
    <n v="572012"/>
    <d v="2014-08-19T10:55:41"/>
    <x v="0"/>
    <s v="Male"/>
    <s v="Operations Department"/>
    <x v="7"/>
    <n v="27602"/>
    <n v="27602"/>
    <s v="20001-40000"/>
    <m/>
    <m/>
    <m/>
    <m/>
    <m/>
    <n v="24745.5"/>
    <n v="75008.5"/>
    <n v="50263"/>
    <n v="-50649"/>
    <n v="150403"/>
    <n v="27602"/>
  </r>
  <r>
    <n v="383387"/>
    <d v="2014-08-19T10:56:13"/>
    <x v="0"/>
    <s v="Female"/>
    <s v="Operations Department"/>
    <x v="7"/>
    <n v="32323"/>
    <n v="32323"/>
    <s v="20001-40000"/>
    <m/>
    <m/>
    <m/>
    <m/>
    <m/>
    <n v="24740.25"/>
    <n v="75011.75"/>
    <n v="50271.5"/>
    <n v="-50667"/>
    <n v="150419"/>
    <n v="32323"/>
  </r>
  <r>
    <n v="552568"/>
    <d v="2014-08-19T10:56:45"/>
    <x v="0"/>
    <s v="Female"/>
    <s v="Operations Department"/>
    <x v="7"/>
    <n v="6929"/>
    <n v="6929"/>
    <s v="0-20,000"/>
    <m/>
    <m/>
    <m/>
    <m/>
    <m/>
    <n v="24735"/>
    <n v="75015"/>
    <n v="50280"/>
    <n v="-50685"/>
    <n v="150435"/>
    <n v="6929"/>
  </r>
  <r>
    <n v="627457"/>
    <d v="2014-08-13T09:32:12"/>
    <x v="0"/>
    <s v="Female"/>
    <s v="Service Department"/>
    <x v="3"/>
    <n v="74485"/>
    <n v="74485"/>
    <s v="60001-100000"/>
    <m/>
    <m/>
    <m/>
    <m/>
    <m/>
    <n v="24750.75"/>
    <n v="75019.5"/>
    <n v="50268.75"/>
    <n v="-50652.375"/>
    <n v="150422.625"/>
    <n v="74485"/>
  </r>
  <r>
    <n v="119165"/>
    <d v="2014-08-13T09:32:45"/>
    <x v="0"/>
    <s v="Male"/>
    <s v="Service Department"/>
    <x v="3"/>
    <n v="69095"/>
    <n v="69095"/>
    <s v="60001-100000"/>
    <m/>
    <m/>
    <m/>
    <m/>
    <m/>
    <n v="24745.5"/>
    <n v="75024"/>
    <n v="50278.5"/>
    <n v="-50672.25"/>
    <n v="150441.75"/>
    <n v="69095"/>
  </r>
  <r>
    <n v="389268"/>
    <d v="2014-08-26T11:21:47"/>
    <x v="0"/>
    <s v="Male"/>
    <s v="Service Department"/>
    <x v="3"/>
    <n v="71495"/>
    <n v="71495"/>
    <s v="60001-100000"/>
    <m/>
    <m/>
    <m/>
    <m/>
    <m/>
    <n v="24740.25"/>
    <n v="75028.5"/>
    <n v="50288.25"/>
    <n v="-50692.125"/>
    <n v="150460.875"/>
    <n v="71495"/>
  </r>
  <r>
    <n v="292805"/>
    <d v="2014-08-06T15:41:17"/>
    <x v="0"/>
    <s v="Male"/>
    <s v="Marketing Department"/>
    <x v="1"/>
    <n v="1346"/>
    <n v="1346"/>
    <s v="0-20,000"/>
    <m/>
    <m/>
    <m/>
    <m/>
    <m/>
    <n v="24735"/>
    <n v="75033"/>
    <n v="50298"/>
    <n v="-50712"/>
    <n v="150480"/>
    <n v="1346"/>
  </r>
  <r>
    <n v="908937"/>
    <d v="2014-08-06T15:43:16"/>
    <x v="0"/>
    <s v="Female"/>
    <s v="Marketing Department"/>
    <x v="1"/>
    <n v="4036"/>
    <n v="4036"/>
    <s v="0-20,000"/>
    <m/>
    <m/>
    <m/>
    <m/>
    <m/>
    <n v="24750.75"/>
    <n v="75034"/>
    <n v="50283.25"/>
    <n v="-50674.125"/>
    <n v="150458.875"/>
    <n v="4036"/>
  </r>
  <r>
    <n v="339677"/>
    <d v="2014-08-08T11:16:00"/>
    <x v="0"/>
    <s v="Male"/>
    <s v="Marketing Department"/>
    <x v="1"/>
    <n v="35473"/>
    <n v="35473"/>
    <s v="20001-40000"/>
    <m/>
    <m/>
    <m/>
    <m/>
    <m/>
    <n v="24792.5"/>
    <n v="75035"/>
    <n v="50242.5"/>
    <n v="-50571.25"/>
    <n v="150398.75"/>
    <n v="35473"/>
  </r>
  <r>
    <n v="58620"/>
    <d v="2014-07-22T08:29:42"/>
    <x v="0"/>
    <s v="Male"/>
    <s v="Operations Department"/>
    <x v="3"/>
    <n v="43912"/>
    <n v="43912"/>
    <s v="40001-60000"/>
    <m/>
    <m/>
    <m/>
    <m/>
    <m/>
    <n v="24774.25"/>
    <n v="75036"/>
    <n v="50261.75"/>
    <n v="-50618.375"/>
    <n v="150428.625"/>
    <n v="43912"/>
  </r>
  <r>
    <n v="969719"/>
    <d v="2014-08-27T12:04:19"/>
    <x v="0"/>
    <s v="Male"/>
    <s v="Human Resource Department"/>
    <x v="6"/>
    <n v="60480"/>
    <n v="60480"/>
    <s v="60001-100000"/>
    <m/>
    <m/>
    <m/>
    <m/>
    <m/>
    <n v="24756"/>
    <n v="75037"/>
    <n v="50281"/>
    <n v="-50665.5"/>
    <n v="150458.5"/>
    <n v="60480"/>
  </r>
  <r>
    <n v="495187"/>
    <d v="2014-08-27T12:05:19"/>
    <x v="1"/>
    <s v="Male"/>
    <s v="Human Resource Department"/>
    <x v="6"/>
    <n v="68565"/>
    <n v="68565"/>
    <s v="60001-100000"/>
    <m/>
    <m/>
    <m/>
    <m/>
    <m/>
    <n v="24750.75"/>
    <n v="75057.25"/>
    <n v="50306.5"/>
    <n v="-50709"/>
    <n v="150517"/>
    <n v="68565"/>
  </r>
  <r>
    <n v="984364"/>
    <d v="2014-07-24T09:31:44"/>
    <x v="0"/>
    <s v="Male"/>
    <s v="Operations Department"/>
    <x v="4"/>
    <n v="41854"/>
    <n v="41854"/>
    <s v="40001-60000"/>
    <m/>
    <m/>
    <m/>
    <m/>
    <m/>
    <n v="24745.5"/>
    <n v="75077.5"/>
    <n v="50332"/>
    <n v="-50752.5"/>
    <n v="150575.5"/>
    <n v="41854"/>
  </r>
  <r>
    <n v="499633"/>
    <d v="2014-07-24T09:35:13"/>
    <x v="1"/>
    <s v="Male"/>
    <s v="Operations Department"/>
    <x v="4"/>
    <n v="68034"/>
    <n v="68034"/>
    <s v="60001-100000"/>
    <m/>
    <m/>
    <m/>
    <m/>
    <m/>
    <n v="24740.25"/>
    <n v="75097.75"/>
    <n v="50357.5"/>
    <n v="-50796"/>
    <n v="150634"/>
    <n v="68034"/>
  </r>
  <r>
    <n v="991280"/>
    <d v="2014-07-29T16:35:17"/>
    <x v="0"/>
    <s v="Male"/>
    <s v="Operations Department"/>
    <x v="7"/>
    <n v="61686"/>
    <n v="61686"/>
    <s v="60001-100000"/>
    <m/>
    <m/>
    <m/>
    <m/>
    <m/>
    <n v="24735"/>
    <n v="75118"/>
    <n v="50383"/>
    <n v="-50839.5"/>
    <n v="150692.5"/>
    <n v="61686"/>
  </r>
  <r>
    <n v="383763"/>
    <d v="2014-07-29T16:35:09"/>
    <x v="0"/>
    <s v="Female"/>
    <s v="Operations Department"/>
    <x v="7"/>
    <n v="22123"/>
    <n v="22123"/>
    <s v="20001-40000"/>
    <m/>
    <m/>
    <m/>
    <m/>
    <m/>
    <n v="24730"/>
    <n v="75121.25"/>
    <n v="50391.25"/>
    <n v="-50856.875"/>
    <n v="150708.125"/>
    <n v="22123"/>
  </r>
  <r>
    <n v="520929"/>
    <d v="2014-07-29T16:36:44"/>
    <x v="0"/>
    <s v="Female"/>
    <s v="Operations Department"/>
    <x v="7"/>
    <n v="77001"/>
    <n v="77001"/>
    <s v="60001-100000"/>
    <m/>
    <m/>
    <m/>
    <m/>
    <m/>
    <n v="24745.5"/>
    <n v="75124.5"/>
    <n v="50379"/>
    <n v="-50823"/>
    <n v="150693"/>
    <n v="77001"/>
  </r>
  <r>
    <n v="870791"/>
    <d v="2014-07-29T16:37:15"/>
    <x v="1"/>
    <s v="Female"/>
    <s v="Operations Department"/>
    <x v="7"/>
    <n v="74681"/>
    <n v="74681"/>
    <s v="60001-100000"/>
    <m/>
    <m/>
    <m/>
    <m/>
    <m/>
    <n v="24740.25"/>
    <n v="75097.75"/>
    <n v="50357.5"/>
    <n v="-50796"/>
    <n v="150634"/>
    <n v="74681"/>
  </r>
  <r>
    <n v="193477"/>
    <d v="2014-07-29T16:39:56"/>
    <x v="1"/>
    <s v="Female"/>
    <s v="Operations Department"/>
    <x v="7"/>
    <n v="24735"/>
    <n v="24735"/>
    <s v="20001-40000"/>
    <m/>
    <m/>
    <m/>
    <m/>
    <m/>
    <n v="24735"/>
    <n v="75118"/>
    <n v="50383"/>
    <n v="-50839.5"/>
    <n v="150692.5"/>
    <n v="24735"/>
  </r>
  <r>
    <n v="926573"/>
    <d v="2014-08-06T16:30:01"/>
    <x v="0"/>
    <s v="Male"/>
    <s v="Operations Department"/>
    <x v="7"/>
    <n v="77755"/>
    <n v="77755"/>
    <s v="60001-100000"/>
    <m/>
    <m/>
    <m/>
    <m/>
    <m/>
    <n v="24745.75"/>
    <n v="75121.25"/>
    <n v="50375.5"/>
    <n v="-50817.5"/>
    <n v="150684.5"/>
    <n v="77755"/>
  </r>
  <r>
    <n v="571610"/>
    <d v="2014-08-08T17:49:21"/>
    <x v="0"/>
    <s v="Male"/>
    <s v="Operations Department"/>
    <x v="7"/>
    <n v="65650"/>
    <n v="65650"/>
    <s v="60001-100000"/>
    <m/>
    <m/>
    <m/>
    <m/>
    <m/>
    <n v="24735.5"/>
    <n v="75077.5"/>
    <n v="50342"/>
    <n v="-50777.5"/>
    <n v="150590.5"/>
    <n v="65650"/>
  </r>
  <r>
    <n v="91074"/>
    <d v="2014-08-08T17:52:57"/>
    <x v="1"/>
    <s v="Male"/>
    <s v="Operations Department"/>
    <x v="7"/>
    <n v="63031"/>
    <n v="63031"/>
    <s v="60001-100000"/>
    <m/>
    <m/>
    <m/>
    <m/>
    <m/>
    <n v="24725.25"/>
    <n v="75097.75"/>
    <n v="50372.5"/>
    <n v="-50833.5"/>
    <n v="150656.5"/>
    <n v="63031"/>
  </r>
  <r>
    <n v="487597"/>
    <d v="2014-08-11T08:34:32"/>
    <x v="0"/>
    <s v="Female"/>
    <s v="Operations Department"/>
    <x v="3"/>
    <n v="74590"/>
    <n v="74590"/>
    <s v="60001-100000"/>
    <m/>
    <m/>
    <m/>
    <m/>
    <m/>
    <n v="24715"/>
    <n v="75118"/>
    <n v="50403"/>
    <n v="-50889.5"/>
    <n v="150722.5"/>
    <n v="74590"/>
  </r>
  <r>
    <n v="323196"/>
    <d v="2014-08-11T09:08:47"/>
    <x v="0"/>
    <s v="Female"/>
    <s v="Operations Department"/>
    <x v="3"/>
    <n v="55302"/>
    <n v="55302"/>
    <s v="40001-60000"/>
    <m/>
    <m/>
    <m/>
    <m/>
    <m/>
    <n v="24705.75"/>
    <n v="75121.25"/>
    <n v="50415.5"/>
    <n v="-50917.5"/>
    <n v="150744.5"/>
    <n v="55302"/>
  </r>
  <r>
    <n v="897963"/>
    <d v="2014-07-30T15:59:29"/>
    <x v="0"/>
    <s v="Male"/>
    <s v="Operations Department"/>
    <x v="3"/>
    <n v="50825"/>
    <n v="50825"/>
    <s v="40001-60000"/>
    <m/>
    <m/>
    <m/>
    <m/>
    <m/>
    <n v="24696.5"/>
    <n v="75124.5"/>
    <n v="50428"/>
    <n v="-50945.5"/>
    <n v="150766.5"/>
    <n v="50825"/>
  </r>
  <r>
    <n v="312322"/>
    <d v="2014-07-30T16:02:19"/>
    <x v="0"/>
    <s v="Male"/>
    <s v="Operations Department"/>
    <x v="3"/>
    <n v="38268"/>
    <n v="38268"/>
    <s v="20001-40000"/>
    <m/>
    <m/>
    <m/>
    <m/>
    <m/>
    <n v="24687.25"/>
    <n v="75127.75"/>
    <n v="50440.5"/>
    <n v="-50973.5"/>
    <n v="150788.5"/>
    <n v="38268"/>
  </r>
  <r>
    <n v="511022"/>
    <d v="2014-08-19T14:53:15"/>
    <x v="0"/>
    <s v="Male"/>
    <s v="Operations Department"/>
    <x v="7"/>
    <n v="35436"/>
    <n v="35436"/>
    <s v="20001-40000"/>
    <m/>
    <m/>
    <m/>
    <m/>
    <m/>
    <n v="24678"/>
    <n v="75131"/>
    <n v="50453"/>
    <n v="-51001.5"/>
    <n v="150810.5"/>
    <n v="35436"/>
  </r>
  <r>
    <n v="734194"/>
    <d v="2014-08-19T14:54:08"/>
    <x v="0"/>
    <s v="Male"/>
    <s v="Operations Department"/>
    <x v="7"/>
    <n v="61102"/>
    <n v="61102"/>
    <s v="60001-100000"/>
    <m/>
    <m/>
    <m/>
    <m/>
    <m/>
    <n v="24669.75"/>
    <n v="75133"/>
    <n v="50463.25"/>
    <n v="-51025.125"/>
    <n v="150827.875"/>
    <n v="61102"/>
  </r>
  <r>
    <n v="600707"/>
    <d v="2014-08-21T09:35:01"/>
    <x v="0"/>
    <s v="Male"/>
    <s v="Operations Department"/>
    <x v="7"/>
    <n v="39745"/>
    <n v="39745"/>
    <s v="20001-40000"/>
    <m/>
    <m/>
    <m/>
    <m/>
    <m/>
    <n v="24661.5"/>
    <n v="75135"/>
    <n v="50473.5"/>
    <n v="-51048.75"/>
    <n v="150845.25"/>
    <n v="39745"/>
  </r>
  <r>
    <n v="230580"/>
    <d v="2014-08-29T17:20:12"/>
    <x v="0"/>
    <s v="Male"/>
    <s v="Operations Department"/>
    <x v="3"/>
    <n v="76013"/>
    <n v="76013"/>
    <s v="60001-100000"/>
    <m/>
    <m/>
    <m/>
    <m/>
    <m/>
    <n v="24653.25"/>
    <n v="75137"/>
    <n v="50483.75"/>
    <n v="-51072.375"/>
    <n v="150862.625"/>
    <n v="76013"/>
  </r>
  <r>
    <n v="771896"/>
    <d v="2014-08-25T09:34:24"/>
    <x v="0"/>
    <s v="Male"/>
    <s v="Human Resource Department"/>
    <x v="7"/>
    <n v="55699"/>
    <n v="55699"/>
    <s v="40001-60000"/>
    <m/>
    <m/>
    <m/>
    <m/>
    <m/>
    <n v="24645"/>
    <n v="75131"/>
    <n v="50486"/>
    <n v="-51084"/>
    <n v="150860"/>
    <n v="55699"/>
  </r>
  <r>
    <n v="504495"/>
    <d v="2014-08-25T09:42:26"/>
    <x v="0"/>
    <s v="Female"/>
    <s v="Human Resource Department"/>
    <x v="7"/>
    <n v="2842"/>
    <n v="2842"/>
    <s v="0-20,000"/>
    <m/>
    <m/>
    <m/>
    <m/>
    <m/>
    <n v="24636.5"/>
    <n v="75133"/>
    <n v="50496.5"/>
    <n v="-51108.25"/>
    <n v="150877.75"/>
    <n v="2842"/>
  </r>
  <r>
    <n v="90305"/>
    <d v="2014-08-29T09:26:32"/>
    <x v="0"/>
    <s v="Male"/>
    <s v="Human Resource Department"/>
    <x v="7"/>
    <n v="77503"/>
    <n v="77503"/>
    <s v="60001-100000"/>
    <m/>
    <m/>
    <m/>
    <m/>
    <m/>
    <n v="24661.5"/>
    <n v="75135"/>
    <n v="50473.5"/>
    <n v="-51048.75"/>
    <n v="150845.25"/>
    <n v="77503"/>
  </r>
  <r>
    <n v="108545"/>
    <d v="2014-08-29T09:31:10"/>
    <x v="1"/>
    <s v="Female"/>
    <s v="Human Resource Department"/>
    <x v="7"/>
    <n v="5950"/>
    <n v="5950"/>
    <s v="0-20,000"/>
    <m/>
    <m/>
    <m/>
    <m/>
    <m/>
    <n v="24653.25"/>
    <n v="75127.75"/>
    <n v="50474.5"/>
    <n v="-51058.5"/>
    <n v="150839.5"/>
    <n v="5950"/>
  </r>
  <r>
    <n v="277040"/>
    <d v="2014-08-29T12:26:14"/>
    <x v="0"/>
    <s v="Male"/>
    <s v="Human Resource Department"/>
    <x v="7"/>
    <n v="78677"/>
    <n v="78677"/>
    <s v="60001-100000"/>
    <m/>
    <m/>
    <m/>
    <m/>
    <m/>
    <n v="24678"/>
    <n v="75131"/>
    <n v="50453"/>
    <n v="-51001.5"/>
    <n v="150810.5"/>
    <n v="78677"/>
  </r>
  <r>
    <n v="922721"/>
    <d v="2014-08-29T12:26:44"/>
    <x v="1"/>
    <s v="Female"/>
    <s v="Human Resource Department"/>
    <x v="7"/>
    <n v="71021"/>
    <n v="71021"/>
    <s v="60001-100000"/>
    <m/>
    <m/>
    <m/>
    <m/>
    <m/>
    <n v="24669.75"/>
    <n v="75121.25"/>
    <n v="50451.5"/>
    <n v="-51007.5"/>
    <n v="150798.5"/>
    <n v="71021"/>
  </r>
  <r>
    <n v="369355"/>
    <d v="2014-08-29T12:27:55"/>
    <x v="0"/>
    <s v="Female"/>
    <s v="Human Resource Department"/>
    <x v="7"/>
    <n v="1415"/>
    <n v="1415"/>
    <s v="0-20,000"/>
    <m/>
    <m/>
    <m/>
    <m/>
    <m/>
    <n v="24661.5"/>
    <n v="75124.5"/>
    <n v="50463"/>
    <n v="-51033"/>
    <n v="150819"/>
    <n v="1415"/>
  </r>
  <r>
    <n v="278571"/>
    <d v="2014-07-14T09:32:18"/>
    <x v="0"/>
    <s v="Female"/>
    <s v="Service Department"/>
    <x v="4"/>
    <n v="5213"/>
    <n v="5213"/>
    <s v="0-20,000"/>
    <m/>
    <m/>
    <m/>
    <m/>
    <m/>
    <n v="24687.25"/>
    <n v="75127.75"/>
    <n v="50440.5"/>
    <n v="-50973.5"/>
    <n v="150788.5"/>
    <n v="5213"/>
  </r>
  <r>
    <n v="427047"/>
    <d v="2014-08-11T09:34:01"/>
    <x v="0"/>
    <s v="Male"/>
    <s v="Service Department"/>
    <x v="3"/>
    <n v="23232"/>
    <n v="23232"/>
    <s v="20001-40000"/>
    <m/>
    <m/>
    <m/>
    <m/>
    <m/>
    <n v="24715"/>
    <n v="75131"/>
    <n v="50416"/>
    <n v="-50909"/>
    <n v="150755"/>
    <n v="23232"/>
  </r>
  <r>
    <n v="455112"/>
    <d v="2014-08-20T08:29:45"/>
    <x v="0"/>
    <s v="Male"/>
    <s v="Purchase Department"/>
    <x v="1"/>
    <n v="85093"/>
    <n v="85093"/>
    <s v="60001-100000"/>
    <m/>
    <m/>
    <m/>
    <m/>
    <m/>
    <n v="24745.75"/>
    <n v="75133"/>
    <n v="50387.25"/>
    <n v="-50835.125"/>
    <n v="150713.875"/>
    <n v="85093"/>
  </r>
  <r>
    <n v="476712"/>
    <d v="2014-08-20T16:44:16"/>
    <x v="0"/>
    <s v="Male"/>
    <s v="Purchase Department"/>
    <x v="1"/>
    <n v="54937"/>
    <n v="54937"/>
    <s v="40001-60000"/>
    <m/>
    <m/>
    <m/>
    <m/>
    <m/>
    <n v="24735.5"/>
    <n v="75124.5"/>
    <n v="50389"/>
    <n v="-50848"/>
    <n v="150708"/>
    <n v="54937"/>
  </r>
  <r>
    <n v="844186"/>
    <d v="2014-08-20T16:44:44"/>
    <x v="0"/>
    <s v="Male"/>
    <s v="Purchase Department"/>
    <x v="1"/>
    <n v="17790"/>
    <n v="17790"/>
    <s v="0-20,000"/>
    <m/>
    <m/>
    <m/>
    <m/>
    <m/>
    <n v="24725.25"/>
    <n v="75127.75"/>
    <n v="50402.5"/>
    <n v="-50878.5"/>
    <n v="150731.5"/>
    <n v="17790"/>
  </r>
  <r>
    <n v="236512"/>
    <d v="2014-08-20T16:45:12"/>
    <x v="0"/>
    <s v="Male"/>
    <s v="Purchase Department"/>
    <x v="1"/>
    <n v="23993"/>
    <n v="23993"/>
    <s v="20001-40000"/>
    <m/>
    <m/>
    <m/>
    <m/>
    <m/>
    <n v="24756"/>
    <n v="75131"/>
    <n v="50375"/>
    <n v="-50806.5"/>
    <n v="150693.5"/>
    <n v="23993"/>
  </r>
  <r>
    <n v="392211"/>
    <d v="2014-08-22T19:22:18"/>
    <x v="0"/>
    <s v="Female"/>
    <s v="Purchase Department"/>
    <x v="1"/>
    <n v="96473"/>
    <n v="96473"/>
    <s v="60001-100000"/>
    <m/>
    <m/>
    <m/>
    <m/>
    <m/>
    <n v="24810.75"/>
    <n v="75133"/>
    <n v="50322.25"/>
    <n v="-50672.625"/>
    <n v="150616.375"/>
    <n v="96473"/>
  </r>
  <r>
    <n v="307037"/>
    <d v="2014-08-24T15:04:27"/>
    <x v="0"/>
    <s v="Male"/>
    <s v="Purchase Department"/>
    <x v="1"/>
    <n v="22654"/>
    <n v="22654"/>
    <s v="20001-40000"/>
    <m/>
    <m/>
    <m/>
    <m/>
    <m/>
    <n v="24792.5"/>
    <n v="75124.5"/>
    <n v="50332"/>
    <n v="-50705.5"/>
    <n v="150622.5"/>
    <n v="22654"/>
  </r>
  <r>
    <n v="322304"/>
    <d v="2014-08-24T15:06:19"/>
    <x v="0"/>
    <s v="Male"/>
    <s v="Purchase Department"/>
    <x v="1"/>
    <n v="46110"/>
    <n v="46110"/>
    <s v="40001-60000"/>
    <m/>
    <m/>
    <m/>
    <m/>
    <m/>
    <n v="24859.5"/>
    <n v="75127.75"/>
    <n v="50268.25"/>
    <n v="-50542.875"/>
    <n v="150530.125"/>
    <n v="46110"/>
  </r>
  <r>
    <n v="477958"/>
    <d v="2014-07-24T18:28:01"/>
    <x v="1"/>
    <s v="Male"/>
    <s v="Sales Department"/>
    <x v="9"/>
    <n v="60079"/>
    <n v="60079"/>
    <s v="60001-100000"/>
    <m/>
    <m/>
    <m/>
    <m/>
    <m/>
    <n v="24829"/>
    <n v="75131"/>
    <n v="50302"/>
    <n v="-50624"/>
    <n v="150584"/>
    <n v="60079"/>
  </r>
  <r>
    <n v="65551"/>
    <d v="2014-07-25T16:00:21"/>
    <x v="0"/>
    <s v="Male"/>
    <s v="Sales Department"/>
    <x v="9"/>
    <n v="63278"/>
    <n v="63278"/>
    <s v="60001-100000"/>
    <m/>
    <m/>
    <m/>
    <m/>
    <m/>
    <n v="24810.75"/>
    <n v="75133"/>
    <n v="50322.25"/>
    <n v="-50672.625"/>
    <n v="150616.375"/>
    <n v="63278"/>
  </r>
  <r>
    <n v="95066"/>
    <d v="2014-07-29T16:47:25"/>
    <x v="0"/>
    <s v="Female"/>
    <s v="Sales Department"/>
    <x v="9"/>
    <n v="26174"/>
    <n v="26174"/>
    <s v="20001-40000"/>
    <m/>
    <m/>
    <m/>
    <m/>
    <m/>
    <n v="24792.5"/>
    <n v="75135"/>
    <n v="50342.5"/>
    <n v="-50721.25"/>
    <n v="150648.75"/>
    <n v="26174"/>
  </r>
  <r>
    <n v="580775"/>
    <d v="2014-07-29T16:47:56"/>
    <x v="0"/>
    <s v="Male"/>
    <s v="Sales Department"/>
    <x v="9"/>
    <n v="75378"/>
    <n v="75378"/>
    <s v="60001-100000"/>
    <m/>
    <m/>
    <m/>
    <m/>
    <m/>
    <n v="24774.25"/>
    <n v="75137"/>
    <n v="50362.75"/>
    <n v="-50769.875"/>
    <n v="150681.125"/>
    <n v="75378"/>
  </r>
  <r>
    <n v="341724"/>
    <d v="2014-07-29T16:48:28"/>
    <x v="0"/>
    <s v="Female"/>
    <s v="Sales Department"/>
    <x v="9"/>
    <n v="83457"/>
    <n v="83457"/>
    <s v="60001-100000"/>
    <m/>
    <m/>
    <m/>
    <m/>
    <m/>
    <n v="24756"/>
    <n v="75131"/>
    <n v="50375"/>
    <n v="-50806.5"/>
    <n v="150693.5"/>
    <n v="83457"/>
  </r>
  <r>
    <n v="935823"/>
    <d v="2014-07-29T16:49:00"/>
    <x v="0"/>
    <s v="Male"/>
    <s v="Sales Department"/>
    <x v="9"/>
    <n v="91079"/>
    <n v="91079"/>
    <s v="60001-100000"/>
    <m/>
    <m/>
    <m/>
    <m/>
    <m/>
    <n v="24745.75"/>
    <n v="75121.25"/>
    <n v="50375.5"/>
    <n v="-50817.5"/>
    <n v="150684.5"/>
    <n v="91079"/>
  </r>
  <r>
    <n v="567816"/>
    <d v="2014-08-19T23:36:16"/>
    <x v="0"/>
    <s v="Male"/>
    <s v="Human Resource Department"/>
    <x v="4"/>
    <n v="11270"/>
    <n v="11270"/>
    <s v="0-20,000"/>
    <m/>
    <m/>
    <m/>
    <m/>
    <m/>
    <n v="24735.5"/>
    <n v="75077.5"/>
    <n v="50342"/>
    <n v="-50777.5"/>
    <n v="150590.5"/>
    <n v="11270"/>
  </r>
  <r>
    <n v="707930"/>
    <d v="2014-08-19T23:37:04"/>
    <x v="0"/>
    <s v="Male"/>
    <s v="Human Resource Department"/>
    <x v="4"/>
    <n v="56888"/>
    <n v="56888"/>
    <s v="40001-60000"/>
    <m/>
    <m/>
    <m/>
    <m/>
    <m/>
    <n v="24774.25"/>
    <n v="75097.75"/>
    <n v="50323.5"/>
    <n v="-50711"/>
    <n v="150583"/>
    <n v="56888"/>
  </r>
  <r>
    <n v="843561"/>
    <d v="2014-08-01T07:33:09"/>
    <x v="0"/>
    <s v="Male"/>
    <s v="Operations Department"/>
    <x v="3"/>
    <n v="88087"/>
    <n v="88087"/>
    <s v="60001-100000"/>
    <m/>
    <m/>
    <m/>
    <m/>
    <m/>
    <n v="24756"/>
    <n v="75118"/>
    <n v="50362"/>
    <n v="-50787"/>
    <n v="150661"/>
    <n v="88087"/>
  </r>
  <r>
    <n v="881883"/>
    <d v="2014-08-25T10:23:43"/>
    <x v="0"/>
    <s v="Male"/>
    <s v="Operations Department"/>
    <x v="3"/>
    <n v="70574"/>
    <n v="70574"/>
    <s v="60001-100000"/>
    <m/>
    <m/>
    <m/>
    <m/>
    <m/>
    <n v="24745.75"/>
    <n v="75057.25"/>
    <n v="50311.5"/>
    <n v="-50721.5"/>
    <n v="150524.5"/>
    <n v="70574"/>
  </r>
  <r>
    <n v="747976"/>
    <d v="2014-07-23T09:51:43"/>
    <x v="0"/>
    <s v="Male"/>
    <s v="Service Department"/>
    <x v="0"/>
    <n v="86096"/>
    <n v="86096"/>
    <s v="60001-100000"/>
    <m/>
    <m/>
    <m/>
    <m/>
    <m/>
    <n v="24735.5"/>
    <n v="75077.5"/>
    <n v="50342"/>
    <n v="-50777.5"/>
    <n v="150590.5"/>
    <n v="86096"/>
  </r>
  <r>
    <n v="436683"/>
    <d v="2014-08-09T10:21:58"/>
    <x v="0"/>
    <s v="Male"/>
    <s v="Sales Department"/>
    <x v="4"/>
    <n v="51093"/>
    <n v="51093"/>
    <s v="40001-60000"/>
    <m/>
    <m/>
    <m/>
    <m/>
    <m/>
    <n v="24725.25"/>
    <n v="75036"/>
    <n v="50310.75"/>
    <n v="-50740.875"/>
    <n v="150502.125"/>
    <n v="51093"/>
  </r>
  <r>
    <n v="962443"/>
    <d v="2014-08-02T05:21:32"/>
    <x v="0"/>
    <s v="Male"/>
    <s v="Operations Department"/>
    <x v="1"/>
    <n v="88896"/>
    <n v="88896"/>
    <s v="60001-100000"/>
    <m/>
    <m/>
    <m/>
    <m/>
    <m/>
    <n v="24715"/>
    <n v="75037"/>
    <n v="50322"/>
    <n v="-50768"/>
    <n v="150520"/>
    <n v="88896"/>
  </r>
  <r>
    <n v="258763"/>
    <d v="2014-07-29T16:16:53"/>
    <x v="0"/>
    <s v="Female"/>
    <s v="Production Department"/>
    <x v="3"/>
    <n v="67945"/>
    <n v="67945"/>
    <s v="60001-100000"/>
    <m/>
    <m/>
    <m/>
    <m/>
    <m/>
    <n v="24705.75"/>
    <n v="75034"/>
    <n v="50328.25"/>
    <n v="-50786.625"/>
    <n v="150526.375"/>
    <n v="67945"/>
  </r>
  <r>
    <n v="300098"/>
    <d v="2014-07-25T09:32:30"/>
    <x v="0"/>
    <s v="Female"/>
    <s v="Finance Department"/>
    <x v="1"/>
    <n v="58484"/>
    <n v="58484"/>
    <s v="40001-60000"/>
    <m/>
    <m/>
    <m/>
    <m/>
    <m/>
    <n v="24696.5"/>
    <n v="75035"/>
    <n v="50338.5"/>
    <n v="-50811.25"/>
    <n v="150542.75"/>
    <n v="58484"/>
  </r>
  <r>
    <n v="108214"/>
    <d v="2014-08-29T13:04:56"/>
    <x v="0"/>
    <s v="Female"/>
    <s v="Service Department"/>
    <x v="9"/>
    <n v="21384"/>
    <n v="21384"/>
    <s v="20001-40000"/>
    <m/>
    <m/>
    <m/>
    <m/>
    <m/>
    <n v="24687.25"/>
    <n v="75036"/>
    <n v="50348.75"/>
    <n v="-50835.875"/>
    <n v="150559.125"/>
    <n v="21384"/>
  </r>
  <r>
    <n v="845846"/>
    <d v="2014-08-01T15:18:44"/>
    <x v="1"/>
    <s v="Male"/>
    <s v="Operations Department"/>
    <x v="8"/>
    <n v="56306"/>
    <n v="56306"/>
    <s v="40001-60000"/>
    <m/>
    <m/>
    <m/>
    <m/>
    <m/>
    <n v="24715"/>
    <n v="75037"/>
    <n v="50322"/>
    <n v="-50768"/>
    <n v="150520"/>
    <n v="56306"/>
  </r>
  <r>
    <n v="17527"/>
    <d v="2014-08-05T09:56:02"/>
    <x v="0"/>
    <s v="Male"/>
    <s v="Sales Department"/>
    <x v="3"/>
    <n v="82144"/>
    <n v="82144"/>
    <s v="60001-100000"/>
    <m/>
    <m/>
    <m/>
    <m/>
    <m/>
    <n v="24705.75"/>
    <n v="75057.25"/>
    <n v="50351.5"/>
    <n v="-50821.5"/>
    <n v="150584.5"/>
    <n v="82144"/>
  </r>
  <r>
    <n v="559672"/>
    <d v="2014-07-22T09:00:27"/>
    <x v="1"/>
    <s v="Female"/>
    <s v="Service Department"/>
    <x v="3"/>
    <n v="82828"/>
    <n v="82828"/>
    <s v="60001-100000"/>
    <m/>
    <m/>
    <m/>
    <m/>
    <m/>
    <n v="24696.5"/>
    <n v="75035"/>
    <n v="50338.5"/>
    <n v="-50811.25"/>
    <n v="150542.75"/>
    <n v="82828"/>
  </r>
  <r>
    <n v="728382"/>
    <d v="2014-07-22T09:03:22"/>
    <x v="0"/>
    <s v="Male"/>
    <s v="Service Department"/>
    <x v="3"/>
    <n v="62693"/>
    <n v="62693"/>
    <s v="60001-100000"/>
    <m/>
    <m/>
    <m/>
    <m/>
    <m/>
    <n v="24687.25"/>
    <n v="75028.5"/>
    <n v="50341.25"/>
    <n v="-50824.625"/>
    <n v="150540.375"/>
    <n v="62693"/>
  </r>
  <r>
    <n v="774559"/>
    <d v="2014-07-22T09:04:47"/>
    <x v="0"/>
    <s v="Female"/>
    <s v="Service Department"/>
    <x v="3"/>
    <n v="41540"/>
    <n v="41540"/>
    <s v="40001-60000"/>
    <m/>
    <m/>
    <m/>
    <m/>
    <m/>
    <n v="24678"/>
    <n v="75033"/>
    <n v="50355"/>
    <n v="-50854.5"/>
    <n v="150565.5"/>
    <n v="41540"/>
  </r>
  <r>
    <n v="282211"/>
    <d v="2014-07-29T11:10:33"/>
    <x v="0"/>
    <s v="Male"/>
    <s v="Service Department"/>
    <x v="3"/>
    <n v="3743"/>
    <n v="3743"/>
    <s v="0-20,000"/>
    <m/>
    <m/>
    <m/>
    <m/>
    <m/>
    <n v="24669.75"/>
    <n v="75034"/>
    <n v="50364.25"/>
    <n v="-50876.625"/>
    <n v="150580.375"/>
    <n v="3743"/>
  </r>
  <r>
    <n v="851128"/>
    <d v="2014-07-29T11:10:56"/>
    <x v="0"/>
    <s v="Male"/>
    <s v="Service Department"/>
    <x v="3"/>
    <n v="36526"/>
    <n v="36526"/>
    <s v="20001-40000"/>
    <m/>
    <m/>
    <m/>
    <m/>
    <m/>
    <n v="24696.5"/>
    <n v="75035"/>
    <n v="50338.5"/>
    <n v="-50811.25"/>
    <n v="150542.75"/>
    <n v="36526"/>
  </r>
  <r>
    <n v="94588"/>
    <d v="2014-08-30T18:00:29"/>
    <x v="0"/>
    <s v="Female"/>
    <s v="Finance Department"/>
    <x v="6"/>
    <n v="5027"/>
    <n v="5027"/>
    <s v="0-20,000"/>
    <m/>
    <m/>
    <m/>
    <m/>
    <m/>
    <n v="24687.25"/>
    <n v="75036"/>
    <n v="50348.75"/>
    <n v="-50835.875"/>
    <n v="150559.125"/>
    <n v="5027"/>
  </r>
  <r>
    <n v="829158"/>
    <d v="2014-08-30T18:01:02"/>
    <x v="1"/>
    <s v="Female"/>
    <s v="Finance Department"/>
    <x v="6"/>
    <n v="41333"/>
    <n v="41333"/>
    <s v="40001-60000"/>
    <m/>
    <m/>
    <m/>
    <m/>
    <m/>
    <n v="24715"/>
    <n v="75037"/>
    <n v="50322"/>
    <n v="-50768"/>
    <n v="150520"/>
    <n v="41333"/>
  </r>
  <r>
    <n v="632223"/>
    <d v="2014-08-11T09:31:40"/>
    <x v="0"/>
    <s v="Female"/>
    <s v="Operations Department"/>
    <x v="1"/>
    <n v="63429"/>
    <n v="63429"/>
    <s v="60001-100000"/>
    <m/>
    <m/>
    <m/>
    <m/>
    <m/>
    <n v="24705.75"/>
    <n v="75057.25"/>
    <n v="50351.5"/>
    <n v="-50821.5"/>
    <n v="150584.5"/>
    <n v="63429"/>
  </r>
  <r>
    <n v="355422"/>
    <d v="2014-07-27T11:09:01"/>
    <x v="0"/>
    <s v="Female"/>
    <s v="Finance Department"/>
    <x v="7"/>
    <n v="24504"/>
    <n v="24504"/>
    <s v="20001-40000"/>
    <m/>
    <m/>
    <m/>
    <m/>
    <m/>
    <n v="24696.5"/>
    <n v="75077.5"/>
    <n v="50381"/>
    <n v="-50875"/>
    <n v="150649"/>
    <n v="24504"/>
  </r>
  <r>
    <n v="752453"/>
    <d v="2014-07-27T11:10:24"/>
    <x v="0"/>
    <s v="Female"/>
    <s v="Finance Department"/>
    <x v="7"/>
    <n v="52153"/>
    <n v="52153"/>
    <s v="40001-60000"/>
    <m/>
    <m/>
    <m/>
    <m/>
    <m/>
    <n v="24725.25"/>
    <n v="75097.75"/>
    <n v="50372.5"/>
    <n v="-50833.5"/>
    <n v="150656.5"/>
    <n v="52153"/>
  </r>
  <r>
    <n v="241960"/>
    <d v="2014-08-14T14:33:03"/>
    <x v="1"/>
    <s v="Female"/>
    <s v="Finance Department"/>
    <x v="7"/>
    <n v="90837"/>
    <n v="90837"/>
    <s v="60001-100000"/>
    <m/>
    <m/>
    <m/>
    <m/>
    <m/>
    <n v="24715"/>
    <n v="75118"/>
    <n v="50403"/>
    <n v="-50889.5"/>
    <n v="150722.5"/>
    <n v="90837"/>
  </r>
  <r>
    <n v="844241"/>
    <d v="2014-08-22T08:01:52"/>
    <x v="1"/>
    <s v="Female"/>
    <s v="Finance Department"/>
    <x v="7"/>
    <n v="42115"/>
    <n v="42115"/>
    <s v="40001-60000"/>
    <m/>
    <m/>
    <m/>
    <m/>
    <m/>
    <n v="24705.75"/>
    <n v="75057.25"/>
    <n v="50351.5"/>
    <n v="-50821.5"/>
    <n v="150584.5"/>
    <n v="42115"/>
  </r>
  <r>
    <n v="477354"/>
    <d v="2014-08-19T09:31:56"/>
    <x v="1"/>
    <s v="Female"/>
    <s v="Finance Department"/>
    <x v="7"/>
    <n v="76851"/>
    <n v="76851"/>
    <s v="60001-100000"/>
    <m/>
    <m/>
    <m/>
    <m/>
    <m/>
    <n v="24696.5"/>
    <n v="75077.5"/>
    <n v="50381"/>
    <n v="-50875"/>
    <n v="150649"/>
    <n v="76851"/>
  </r>
  <r>
    <n v="716859"/>
    <d v="2014-08-22T16:05:10"/>
    <x v="0"/>
    <s v="Female"/>
    <s v="Finance Department"/>
    <x v="7"/>
    <n v="51564"/>
    <n v="51564"/>
    <s v="40001-60000"/>
    <m/>
    <m/>
    <m/>
    <m/>
    <m/>
    <n v="24687.25"/>
    <n v="75036"/>
    <n v="50348.75"/>
    <n v="-50835.875"/>
    <n v="150559.125"/>
    <n v="51564"/>
  </r>
  <r>
    <n v="230535"/>
    <d v="2014-08-22T16:05:40"/>
    <x v="0"/>
    <s v="Female"/>
    <s v="Finance Department"/>
    <x v="7"/>
    <n v="50302"/>
    <n v="50302"/>
    <s v="40001-60000"/>
    <m/>
    <m/>
    <m/>
    <m/>
    <m/>
    <n v="24678"/>
    <n v="75037"/>
    <n v="50359"/>
    <n v="-50860.5"/>
    <n v="150575.5"/>
    <n v="50302"/>
  </r>
  <r>
    <n v="545979"/>
    <d v="2014-08-22T16:07:05"/>
    <x v="1"/>
    <s v="Female"/>
    <s v="Finance Department"/>
    <x v="7"/>
    <n v="19960"/>
    <n v="19960"/>
    <s v="0-20,000"/>
    <m/>
    <m/>
    <m/>
    <m/>
    <m/>
    <n v="24669.75"/>
    <n v="75057.25"/>
    <n v="50387.5"/>
    <n v="-50911.5"/>
    <n v="150638.5"/>
    <n v="19960"/>
  </r>
  <r>
    <n v="861702"/>
    <d v="2014-08-22T16:08:21"/>
    <x v="0"/>
    <s v="Female"/>
    <s v="Finance Department"/>
    <x v="7"/>
    <n v="44878"/>
    <n v="44878"/>
    <s v="40001-60000"/>
    <m/>
    <m/>
    <m/>
    <m/>
    <m/>
    <n v="24696.5"/>
    <n v="75077.5"/>
    <n v="50381"/>
    <n v="-50875"/>
    <n v="150649"/>
    <n v="44878"/>
  </r>
  <r>
    <n v="62115"/>
    <d v="2014-08-22T16:08:44"/>
    <x v="0"/>
    <s v="Female"/>
    <s v="Finance Department"/>
    <x v="7"/>
    <n v="71249"/>
    <n v="71249"/>
    <s v="60001-100000"/>
    <m/>
    <m/>
    <m/>
    <m/>
    <m/>
    <n v="24687.25"/>
    <n v="75097.75"/>
    <n v="50410.5"/>
    <n v="-50928.5"/>
    <n v="150713.5"/>
    <n v="71249"/>
  </r>
  <r>
    <n v="449773"/>
    <d v="2014-08-22T16:09:20"/>
    <x v="0"/>
    <s v="Female"/>
    <s v="Finance Department"/>
    <x v="7"/>
    <n v="93501"/>
    <n v="93501"/>
    <s v="60001-100000"/>
    <m/>
    <m/>
    <m/>
    <m/>
    <m/>
    <n v="24678"/>
    <n v="75118"/>
    <n v="50440"/>
    <n v="-50982"/>
    <n v="150778"/>
    <n v="93501"/>
  </r>
  <r>
    <n v="293874"/>
    <d v="2014-08-22T16:09:49"/>
    <x v="0"/>
    <s v="Female"/>
    <s v="Finance Department"/>
    <x v="7"/>
    <n v="79325"/>
    <n v="79325"/>
    <s v="60001-100000"/>
    <m/>
    <m/>
    <m/>
    <m/>
    <m/>
    <n v="24669.75"/>
    <n v="75057.25"/>
    <n v="50387.5"/>
    <n v="-50911.5"/>
    <n v="150638.5"/>
    <n v="79325"/>
  </r>
  <r>
    <n v="236738"/>
    <d v="2014-08-29T14:57:33"/>
    <x v="0"/>
    <s v="Male"/>
    <s v="Human Resource Department"/>
    <x v="3"/>
    <n v="5439"/>
    <n v="5439"/>
    <s v="0-20,000"/>
    <m/>
    <m/>
    <m/>
    <m/>
    <m/>
    <n v="24661.5"/>
    <n v="75035"/>
    <n v="50373.5"/>
    <n v="-50898.75"/>
    <n v="150595.25"/>
    <n v="5439"/>
  </r>
  <r>
    <n v="98075"/>
    <d v="2014-07-29T09:31:34"/>
    <x v="0"/>
    <s v="Male"/>
    <s v="Service Department"/>
    <x v="4"/>
    <n v="68719"/>
    <n v="68719"/>
    <s v="60001-100000"/>
    <m/>
    <m/>
    <m/>
    <m/>
    <m/>
    <n v="24687.25"/>
    <n v="75036"/>
    <n v="50348.75"/>
    <n v="-50835.875"/>
    <n v="150559.125"/>
    <n v="68719"/>
  </r>
  <r>
    <n v="329299"/>
    <d v="2014-07-29T09:32:28"/>
    <x v="0"/>
    <s v="Male"/>
    <s v="Service Department"/>
    <x v="4"/>
    <n v="38600"/>
    <n v="38600"/>
    <s v="20001-40000"/>
    <m/>
    <m/>
    <m/>
    <m/>
    <m/>
    <n v="24678"/>
    <n v="75037"/>
    <n v="50359"/>
    <n v="-50860.5"/>
    <n v="150575.5"/>
    <n v="38600"/>
  </r>
  <r>
    <n v="449558"/>
    <d v="2014-07-29T09:35:04"/>
    <x v="0"/>
    <s v="Male"/>
    <s v="Service Department"/>
    <x v="4"/>
    <n v="22147"/>
    <n v="22147"/>
    <s v="20001-40000"/>
    <m/>
    <m/>
    <m/>
    <m/>
    <m/>
    <n v="24669.75"/>
    <n v="75057.25"/>
    <n v="50387.5"/>
    <n v="-50911.5"/>
    <n v="150638.5"/>
    <n v="22147"/>
  </r>
  <r>
    <n v="860916"/>
    <d v="2014-08-06T09:31:19"/>
    <x v="0"/>
    <s v="Male"/>
    <s v="Purchase Department"/>
    <x v="4"/>
    <n v="42657"/>
    <n v="42657"/>
    <s v="40001-60000"/>
    <m/>
    <m/>
    <m/>
    <m/>
    <m/>
    <n v="24696.5"/>
    <n v="75077.5"/>
    <n v="50381"/>
    <n v="-50875"/>
    <n v="150649"/>
    <n v="42657"/>
  </r>
  <r>
    <n v="408498"/>
    <d v="2014-08-08T11:26:24"/>
    <x v="0"/>
    <s v="Female"/>
    <s v="Purchase Department"/>
    <x v="4"/>
    <n v="67149"/>
    <n v="67149"/>
    <s v="60001-100000"/>
    <m/>
    <m/>
    <m/>
    <m/>
    <m/>
    <n v="24687.25"/>
    <n v="75097.75"/>
    <n v="50410.5"/>
    <n v="-50928.5"/>
    <n v="150713.5"/>
    <n v="67149"/>
  </r>
  <r>
    <n v="70151"/>
    <d v="2014-08-13T16:03:33"/>
    <x v="0"/>
    <s v="Female"/>
    <s v="Purchase Department"/>
    <x v="4"/>
    <n v="68790"/>
    <n v="68790"/>
    <s v="60001-100000"/>
    <m/>
    <m/>
    <m/>
    <m/>
    <m/>
    <n v="24678"/>
    <n v="75118"/>
    <n v="50440"/>
    <n v="-50982"/>
    <n v="150778"/>
    <n v="68790"/>
  </r>
  <r>
    <n v="637404"/>
    <d v="2014-08-13T16:06:11"/>
    <x v="0"/>
    <s v="Female"/>
    <s v="Purchase Department"/>
    <x v="4"/>
    <n v="7177"/>
    <n v="7177"/>
    <s v="0-20,000"/>
    <m/>
    <m/>
    <m/>
    <m/>
    <m/>
    <n v="24669.75"/>
    <n v="75121.25"/>
    <n v="50451.5"/>
    <n v="-51007.5"/>
    <n v="150798.5"/>
    <n v="7177"/>
  </r>
  <r>
    <n v="696668"/>
    <d v="2014-07-26T19:50:49"/>
    <x v="0"/>
    <s v="Male"/>
    <s v="Operations Department"/>
    <x v="9"/>
    <n v="70229"/>
    <n v="70229"/>
    <s v="60001-100000"/>
    <m/>
    <m/>
    <m/>
    <m/>
    <m/>
    <n v="24696.5"/>
    <n v="75124.5"/>
    <n v="50428"/>
    <n v="-50945.5"/>
    <n v="150766.5"/>
    <n v="70229"/>
  </r>
  <r>
    <n v="27195"/>
    <d v="2014-07-23T09:32:58"/>
    <x v="1"/>
    <s v="Male"/>
    <s v="Operations Department"/>
    <x v="9"/>
    <n v="43775"/>
    <n v="43775"/>
    <s v="40001-60000"/>
    <m/>
    <m/>
    <m/>
    <m/>
    <m/>
    <n v="24687.25"/>
    <n v="75127.75"/>
    <n v="50440.5"/>
    <n v="-50973.5"/>
    <n v="150788.5"/>
    <n v="43775"/>
  </r>
  <r>
    <n v="289399"/>
    <d v="2014-08-01T16:29:09"/>
    <x v="0"/>
    <s v="Male"/>
    <s v="Operations Department"/>
    <x v="9"/>
    <n v="89749"/>
    <n v="89749"/>
    <s v="60001-100000"/>
    <m/>
    <m/>
    <m/>
    <m/>
    <m/>
    <n v="24678"/>
    <n v="75131"/>
    <n v="50453"/>
    <n v="-51001.5"/>
    <n v="150810.5"/>
    <n v="89749"/>
  </r>
  <r>
    <n v="237069"/>
    <d v="2014-08-16T16:06:56"/>
    <x v="1"/>
    <s v="Male"/>
    <s v="Operations Department"/>
    <x v="9"/>
    <n v="46329"/>
    <n v="46329"/>
    <s v="40001-60000"/>
    <m/>
    <m/>
    <m/>
    <m/>
    <m/>
    <n v="24669.75"/>
    <n v="75121.25"/>
    <n v="50451.5"/>
    <n v="-51007.5"/>
    <n v="150798.5"/>
    <n v="46329"/>
  </r>
  <r>
    <n v="15315"/>
    <d v="2014-08-20T11:14:03"/>
    <x v="0"/>
    <s v="Female"/>
    <s v="Operations Department"/>
    <x v="9"/>
    <n v="48303"/>
    <n v="48303"/>
    <s v="40001-60000"/>
    <m/>
    <m/>
    <m/>
    <m/>
    <m/>
    <n v="24661.5"/>
    <n v="75124.5"/>
    <n v="50463"/>
    <n v="-51033"/>
    <n v="150819"/>
    <n v="48303"/>
  </r>
  <r>
    <n v="83737"/>
    <d v="2014-08-20T11:12:36"/>
    <x v="0"/>
    <s v="Don’t want to say"/>
    <s v="Operations Department"/>
    <x v="9"/>
    <n v="41256"/>
    <n v="41256"/>
    <s v="40001-60000"/>
    <m/>
    <m/>
    <m/>
    <m/>
    <m/>
    <n v="24653.25"/>
    <n v="75127.75"/>
    <n v="50474.5"/>
    <n v="-51058.5"/>
    <n v="150839.5"/>
    <n v="41256"/>
  </r>
  <r>
    <n v="533925"/>
    <d v="2014-08-26T12:16:40"/>
    <x v="0"/>
    <s v="Male"/>
    <s v="Operations Department"/>
    <x v="9"/>
    <n v="85388"/>
    <n v="85388"/>
    <s v="60001-100000"/>
    <m/>
    <m/>
    <m/>
    <m/>
    <m/>
    <n v="24645"/>
    <n v="75131"/>
    <n v="50486"/>
    <n v="-51084"/>
    <n v="150860"/>
    <n v="85388"/>
  </r>
  <r>
    <n v="96361"/>
    <d v="2014-08-26T12:21:09"/>
    <x v="0"/>
    <s v="Male"/>
    <s v="Operations Department"/>
    <x v="9"/>
    <n v="14622"/>
    <n v="14622"/>
    <s v="0-20,000"/>
    <m/>
    <m/>
    <m/>
    <m/>
    <m/>
    <n v="24636.5"/>
    <n v="75121.25"/>
    <n v="50484.75"/>
    <n v="-51090.625"/>
    <n v="150848.375"/>
    <n v="14622"/>
  </r>
  <r>
    <n v="854129"/>
    <d v="2014-08-26T12:22:03"/>
    <x v="0"/>
    <s v="Male"/>
    <s v="Operations Department"/>
    <x v="9"/>
    <n v="37532"/>
    <n v="37532"/>
    <s v="20001-40000"/>
    <m/>
    <m/>
    <m/>
    <m/>
    <m/>
    <n v="24661.5"/>
    <n v="75124.5"/>
    <n v="50463"/>
    <n v="-51033"/>
    <n v="150819"/>
    <n v="37532"/>
  </r>
  <r>
    <n v="800904"/>
    <d v="2014-08-26T12:16:41"/>
    <x v="0"/>
    <s v="Don’t want to say"/>
    <s v="Operations Department"/>
    <x v="9"/>
    <n v="49509"/>
    <n v="49509"/>
    <s v="40001-60000"/>
    <m/>
    <m/>
    <m/>
    <m/>
    <m/>
    <n v="24653.25"/>
    <n v="75127.75"/>
    <n v="50474.5"/>
    <n v="-51058.5"/>
    <n v="150839.5"/>
    <n v="49509"/>
  </r>
  <r>
    <n v="569891"/>
    <d v="2014-08-27T15:35:08"/>
    <x v="0"/>
    <s v="Male"/>
    <s v="Operations Department"/>
    <x v="9"/>
    <n v="2090"/>
    <n v="2090"/>
    <s v="0-20,000"/>
    <m/>
    <m/>
    <m/>
    <m/>
    <m/>
    <n v="24645"/>
    <n v="75131"/>
    <n v="50486"/>
    <n v="-51084"/>
    <n v="150860"/>
    <n v="2090"/>
  </r>
  <r>
    <n v="831300"/>
    <d v="2014-07-17T09:31:49"/>
    <x v="0"/>
    <s v="Female"/>
    <s v="Finance Department"/>
    <x v="9"/>
    <n v="30756"/>
    <n v="30756"/>
    <s v="20001-40000"/>
    <m/>
    <m/>
    <m/>
    <m/>
    <m/>
    <n v="24669.75"/>
    <n v="75133"/>
    <n v="50463.25"/>
    <n v="-51025.125"/>
    <n v="150827.875"/>
    <n v="30756"/>
  </r>
  <r>
    <n v="782875"/>
    <d v="2014-08-01T07:47:53"/>
    <x v="0"/>
    <s v="Female"/>
    <s v="Finance Department"/>
    <x v="9"/>
    <n v="54920"/>
    <n v="54920"/>
    <s v="40001-60000"/>
    <m/>
    <m/>
    <m/>
    <m/>
    <m/>
    <n v="24661.5"/>
    <n v="75135"/>
    <n v="50473.5"/>
    <n v="-51048.75"/>
    <n v="150845.25"/>
    <n v="54920"/>
  </r>
  <r>
    <n v="634766"/>
    <d v="2014-08-23T17:48:20"/>
    <x v="0"/>
    <s v="Female"/>
    <s v="Operations Department"/>
    <x v="1"/>
    <n v="42226"/>
    <n v="42226"/>
    <s v="40001-60000"/>
    <m/>
    <m/>
    <m/>
    <m/>
    <m/>
    <n v="24653.25"/>
    <n v="75137"/>
    <n v="50483.75"/>
    <n v="-51072.375"/>
    <n v="150862.625"/>
    <n v="42226"/>
  </r>
  <r>
    <n v="118038"/>
    <d v="2014-07-24T16:44:06"/>
    <x v="0"/>
    <s v="Male"/>
    <s v="Operations Department"/>
    <x v="1"/>
    <n v="39556"/>
    <n v="39556"/>
    <s v="20001-40000"/>
    <m/>
    <m/>
    <m/>
    <m/>
    <m/>
    <n v="24645"/>
    <n v="75139"/>
    <n v="50494"/>
    <n v="-51096"/>
    <n v="150880"/>
    <n v="39556"/>
  </r>
  <r>
    <n v="534433"/>
    <d v="2014-07-24T16:45:10"/>
    <x v="0"/>
    <s v="Male"/>
    <s v="Operations Department"/>
    <x v="1"/>
    <n v="95832"/>
    <n v="95832"/>
    <s v="60001-100000"/>
    <m/>
    <m/>
    <m/>
    <m/>
    <m/>
    <n v="24636.5"/>
    <n v="75145"/>
    <n v="50508.5"/>
    <n v="-51126.25"/>
    <n v="150907.75"/>
    <n v="95832"/>
  </r>
  <r>
    <n v="623706"/>
    <d v="2014-07-26T09:53:21"/>
    <x v="0"/>
    <s v="Female"/>
    <s v="Operations Department"/>
    <x v="1"/>
    <n v="47217"/>
    <n v="47217"/>
    <s v="40001-60000"/>
    <m/>
    <m/>
    <m/>
    <m/>
    <m/>
    <n v="24628"/>
    <n v="75135"/>
    <n v="50507"/>
    <n v="-51132.5"/>
    <n v="150895.5"/>
    <n v="47217"/>
  </r>
  <r>
    <n v="181703"/>
    <d v="2014-07-26T09:53:18"/>
    <x v="0"/>
    <s v="Don’t want to say"/>
    <s v="Operations Department"/>
    <x v="1"/>
    <n v="71151"/>
    <n v="71151"/>
    <s v="60001-100000"/>
    <m/>
    <m/>
    <m/>
    <m/>
    <m/>
    <n v="24619.5"/>
    <n v="75137"/>
    <n v="50517.5"/>
    <n v="-51156.75"/>
    <n v="150913.25"/>
    <n v="71151"/>
  </r>
  <r>
    <n v="111469"/>
    <d v="2014-07-30T09:49:26"/>
    <x v="0"/>
    <s v="Female"/>
    <s v="Operations Department"/>
    <x v="1"/>
    <n v="36419"/>
    <n v="36419"/>
    <s v="20001-40000"/>
    <m/>
    <m/>
    <m/>
    <m/>
    <m/>
    <n v="24611"/>
    <n v="75139"/>
    <n v="50528"/>
    <n v="-51181"/>
    <n v="150931"/>
    <n v="36419"/>
  </r>
  <r>
    <n v="910075"/>
    <d v="2014-08-05T18:47:44"/>
    <x v="0"/>
    <s v="Female"/>
    <s v="Operations Department"/>
    <x v="1"/>
    <n v="16181"/>
    <n v="16181"/>
    <s v="0-20,000"/>
    <m/>
    <m/>
    <m/>
    <m/>
    <m/>
    <n v="24595"/>
    <n v="75145"/>
    <n v="50550"/>
    <n v="-51230"/>
    <n v="150970"/>
    <n v="16181"/>
  </r>
  <r>
    <n v="170666"/>
    <d v="2014-07-11T09:32:23"/>
    <x v="1"/>
    <s v="Female"/>
    <s v="Marketing Department"/>
    <x v="1"/>
    <n v="63637"/>
    <n v="63637"/>
    <s v="60001-100000"/>
    <m/>
    <m/>
    <m/>
    <m/>
    <m/>
    <n v="24628"/>
    <n v="75151"/>
    <n v="50523"/>
    <n v="-51156.5"/>
    <n v="150935.5"/>
    <n v="63637"/>
  </r>
  <r>
    <n v="312655"/>
    <d v="2014-08-29T09:33:57"/>
    <x v="0"/>
    <s v="Female"/>
    <s v="Operations Department"/>
    <x v="3"/>
    <n v="23726"/>
    <n v="23726"/>
    <s v="20001-40000"/>
    <m/>
    <m/>
    <m/>
    <m/>
    <m/>
    <n v="24619.5"/>
    <n v="75157"/>
    <n v="50537.5"/>
    <n v="-51186.75"/>
    <n v="150963.25"/>
    <n v="23726"/>
  </r>
  <r>
    <n v="634674"/>
    <d v="2014-07-31T03:04:14"/>
    <x v="0"/>
    <s v="Male"/>
    <s v="Human Resource Department"/>
    <x v="1"/>
    <n v="63556"/>
    <n v="63556"/>
    <s v="60001-100000"/>
    <m/>
    <m/>
    <m/>
    <m/>
    <m/>
    <n v="24645"/>
    <n v="75163"/>
    <n v="50518"/>
    <n v="-51132"/>
    <n v="150940"/>
    <n v="63556"/>
  </r>
  <r>
    <n v="574495"/>
    <d v="2014-07-31T03:05:09"/>
    <x v="0"/>
    <s v="Male"/>
    <s v="Human Resource Department"/>
    <x v="1"/>
    <n v="23537"/>
    <n v="23537"/>
    <s v="20001-40000"/>
    <m/>
    <m/>
    <m/>
    <m/>
    <m/>
    <n v="24636.5"/>
    <n v="75163.25"/>
    <n v="50526.75"/>
    <n v="-51153.625"/>
    <n v="150953.375"/>
    <n v="23537"/>
  </r>
  <r>
    <n v="795229"/>
    <d v="2014-08-02T18:30:52"/>
    <x v="0"/>
    <s v="Male"/>
    <s v="Sales Department"/>
    <x v="1"/>
    <n v="42487"/>
    <n v="42487"/>
    <s v="40001-60000"/>
    <m/>
    <m/>
    <m/>
    <m/>
    <m/>
    <n v="24661.5"/>
    <n v="75163.5"/>
    <n v="50502"/>
    <n v="-51091.5"/>
    <n v="150916.5"/>
    <n v="42487"/>
  </r>
  <r>
    <n v="101339"/>
    <d v="2014-08-03T09:18:11"/>
    <x v="0"/>
    <s v="Male"/>
    <s v="Operations Department"/>
    <x v="3"/>
    <n v="6604"/>
    <n v="6604"/>
    <s v="0-20,000"/>
    <m/>
    <m/>
    <m/>
    <m/>
    <m/>
    <n v="24653.25"/>
    <n v="75163.75"/>
    <n v="50510.5"/>
    <n v="-51112.5"/>
    <n v="150929.5"/>
    <n v="6604"/>
  </r>
  <r>
    <n v="964866"/>
    <d v="2014-08-03T09:15:56"/>
    <x v="1"/>
    <s v="Don’t want to say"/>
    <s v="Operations Department"/>
    <x v="3"/>
    <n v="77654"/>
    <n v="77654"/>
    <s v="60001-100000"/>
    <m/>
    <m/>
    <m/>
    <m/>
    <m/>
    <n v="24678"/>
    <n v="75164"/>
    <n v="50486"/>
    <n v="-51051"/>
    <n v="150893"/>
    <n v="77654"/>
  </r>
  <r>
    <n v="602766"/>
    <d v="2014-08-16T16:04:34"/>
    <x v="0"/>
    <s v="Male"/>
    <s v="Operations Department"/>
    <x v="3"/>
    <n v="76581"/>
    <n v="76581"/>
    <s v="60001-100000"/>
    <m/>
    <m/>
    <m/>
    <m/>
    <m/>
    <n v="24669.75"/>
    <n v="75163.25"/>
    <n v="50493.5"/>
    <n v="-51070.5"/>
    <n v="150903.5"/>
    <n v="76581"/>
  </r>
  <r>
    <n v="544249"/>
    <d v="2014-08-11T07:57:49"/>
    <x v="0"/>
    <s v="Female"/>
    <s v="Operations Department"/>
    <x v="3"/>
    <n v="54308"/>
    <n v="54308"/>
    <s v="40001-60000"/>
    <m/>
    <m/>
    <m/>
    <m/>
    <m/>
    <n v="24661.5"/>
    <n v="75151"/>
    <n v="50489.5"/>
    <n v="-51072.75"/>
    <n v="150885.25"/>
    <n v="54308"/>
  </r>
  <r>
    <n v="181724"/>
    <d v="2014-07-22T09:31:50"/>
    <x v="0"/>
    <s v="Male"/>
    <s v="Purchase Department"/>
    <x v="1"/>
    <n v="40027"/>
    <n v="40027"/>
    <s v="40001-60000"/>
    <m/>
    <m/>
    <m/>
    <m/>
    <m/>
    <n v="24653.25"/>
    <n v="75157"/>
    <n v="50503.75"/>
    <n v="-51102.375"/>
    <n v="150912.625"/>
    <n v="40027"/>
  </r>
  <r>
    <n v="491865"/>
    <d v="2014-08-12T09:31:53"/>
    <x v="0"/>
    <s v="Female"/>
    <s v="Purchase Department"/>
    <x v="1"/>
    <n v="50726"/>
    <n v="50726"/>
    <s v="40001-60000"/>
    <m/>
    <m/>
    <m/>
    <m/>
    <m/>
    <n v="24645"/>
    <n v="75163"/>
    <n v="50518"/>
    <n v="-51132"/>
    <n v="150940"/>
    <n v="50726"/>
  </r>
  <r>
    <n v="994547"/>
    <d v="2014-07-22T09:31:23"/>
    <x v="1"/>
    <s v="Male"/>
    <s v="Operations Department"/>
    <x v="3"/>
    <n v="24324"/>
    <n v="24324"/>
    <s v="20001-40000"/>
    <m/>
    <m/>
    <m/>
    <m/>
    <m/>
    <n v="24636.5"/>
    <n v="75163.25"/>
    <n v="50526.75"/>
    <n v="-51153.625"/>
    <n v="150953.375"/>
    <n v="24324"/>
  </r>
  <r>
    <n v="472159"/>
    <d v="2014-07-22T09:37:53"/>
    <x v="0"/>
    <s v="Male"/>
    <s v="Operations Department"/>
    <x v="3"/>
    <n v="21527"/>
    <n v="21527"/>
    <s v="20001-40000"/>
    <m/>
    <m/>
    <m/>
    <m/>
    <m/>
    <n v="24661.5"/>
    <n v="75163.5"/>
    <n v="50502"/>
    <n v="-51091.5"/>
    <n v="150916.5"/>
    <n v="21527"/>
  </r>
  <r>
    <n v="214831"/>
    <d v="2014-07-22T09:32:27"/>
    <x v="0"/>
    <s v="Female"/>
    <s v="Operations Department"/>
    <x v="3"/>
    <n v="64561"/>
    <n v="64561"/>
    <s v="60001-100000"/>
    <m/>
    <m/>
    <m/>
    <m/>
    <m/>
    <n v="24687.25"/>
    <n v="75163.75"/>
    <n v="50476.5"/>
    <n v="-51027.5"/>
    <n v="150878.5"/>
    <n v="64561"/>
  </r>
  <r>
    <n v="469291"/>
    <d v="2014-08-15T17:32:26"/>
    <x v="0"/>
    <s v="Female"/>
    <s v="Operations Department"/>
    <x v="3"/>
    <n v="2418"/>
    <n v="2418"/>
    <s v="0-20,000"/>
    <m/>
    <m/>
    <m/>
    <m/>
    <m/>
    <n v="24678"/>
    <n v="75164"/>
    <n v="50486"/>
    <n v="-51051"/>
    <n v="150893"/>
    <n v="2418"/>
  </r>
  <r>
    <n v="520857"/>
    <d v="2014-08-21T16:04:05"/>
    <x v="0"/>
    <s v="Don’t want to say"/>
    <s v="Operations Department"/>
    <x v="3"/>
    <n v="82095"/>
    <n v="82095"/>
    <s v="60001-100000"/>
    <m/>
    <m/>
    <m/>
    <m/>
    <m/>
    <n v="24705.75"/>
    <n v="75187.5"/>
    <n v="50481.75"/>
    <n v="-51016.875"/>
    <n v="150910.125"/>
    <n v="82095"/>
  </r>
  <r>
    <n v="70068"/>
    <d v="2014-08-27T19:50:23"/>
    <x v="0"/>
    <s v="Male"/>
    <s v="Operations Department"/>
    <x v="3"/>
    <n v="69583"/>
    <n v="69583"/>
    <s v="60001-100000"/>
    <m/>
    <m/>
    <m/>
    <m/>
    <m/>
    <n v="24696.5"/>
    <n v="75163.5"/>
    <n v="50467"/>
    <n v="-51004"/>
    <n v="150864"/>
    <n v="69583"/>
  </r>
  <r>
    <n v="469233"/>
    <d v="2014-08-26T09:31:21"/>
    <x v="0"/>
    <s v="Male"/>
    <s v="Service Department"/>
    <x v="7"/>
    <n v="23772"/>
    <n v="23772"/>
    <s v="20001-40000"/>
    <m/>
    <m/>
    <m/>
    <m/>
    <m/>
    <n v="24687.25"/>
    <n v="75163.75"/>
    <n v="50476.5"/>
    <n v="-51027.5"/>
    <n v="150878.5"/>
    <n v="23772"/>
  </r>
  <r>
    <n v="592432"/>
    <d v="2014-08-28T14:35:38"/>
    <x v="0"/>
    <s v="Male"/>
    <s v="Service Department"/>
    <x v="7"/>
    <n v="10144"/>
    <n v="10144"/>
    <s v="0-20,000"/>
    <m/>
    <m/>
    <m/>
    <m/>
    <m/>
    <n v="24715"/>
    <n v="75164"/>
    <n v="50449"/>
    <n v="-50958.5"/>
    <n v="150837.5"/>
    <n v="10144"/>
  </r>
  <r>
    <n v="576494"/>
    <d v="2014-08-28T18:28:52"/>
    <x v="0"/>
    <s v="Male"/>
    <s v="Service Department"/>
    <x v="7"/>
    <n v="44526"/>
    <n v="44526"/>
    <s v="40001-60000"/>
    <m/>
    <m/>
    <m/>
    <m/>
    <m/>
    <n v="24745.75"/>
    <n v="75187.5"/>
    <n v="50441.75"/>
    <n v="-50916.875"/>
    <n v="150850.125"/>
    <n v="44526"/>
  </r>
  <r>
    <n v="910136"/>
    <d v="2014-08-28T18:29:27"/>
    <x v="0"/>
    <s v="Female"/>
    <s v="Service Department"/>
    <x v="7"/>
    <n v="52402"/>
    <n v="52402"/>
    <s v="40001-60000"/>
    <m/>
    <m/>
    <m/>
    <m/>
    <m/>
    <n v="24735.5"/>
    <n v="75211"/>
    <n v="50475.5"/>
    <n v="-50977.75"/>
    <n v="150924.25"/>
    <n v="52402"/>
  </r>
  <r>
    <n v="986428"/>
    <d v="2014-08-27T09:31:21"/>
    <x v="0"/>
    <s v="Male"/>
    <s v="Operations Department"/>
    <x v="1"/>
    <n v="13969"/>
    <n v="13969"/>
    <s v="0-20,000"/>
    <m/>
    <m/>
    <m/>
    <m/>
    <m/>
    <n v="24725.25"/>
    <n v="75234.5"/>
    <n v="50509.25"/>
    <n v="-51038.625"/>
    <n v="150998.375"/>
    <n v="13969"/>
  </r>
  <r>
    <n v="930316"/>
    <d v="2014-08-27T21:25:57"/>
    <x v="1"/>
    <s v="Male"/>
    <s v="Operations Department"/>
    <x v="1"/>
    <n v="91546"/>
    <n v="91546"/>
    <s v="60001-100000"/>
    <m/>
    <m/>
    <m/>
    <m/>
    <m/>
    <n v="24756"/>
    <n v="75258"/>
    <n v="50502"/>
    <n v="-50997"/>
    <n v="151011"/>
    <n v="91546"/>
  </r>
  <r>
    <n v="34301"/>
    <d v="2014-08-27T21:27:55"/>
    <x v="1"/>
    <s v="Male"/>
    <s v="Operations Department"/>
    <x v="1"/>
    <n v="13802"/>
    <n v="13802"/>
    <s v="0-20,000"/>
    <m/>
    <m/>
    <m/>
    <m/>
    <m/>
    <n v="24745.75"/>
    <n v="75187.5"/>
    <n v="50441.75"/>
    <n v="-50916.875"/>
    <n v="150850.125"/>
    <n v="13802"/>
  </r>
  <r>
    <n v="203823"/>
    <d v="2014-08-27T21:26:46"/>
    <x v="0"/>
    <s v="Female"/>
    <s v="Operations Department"/>
    <x v="1"/>
    <n v="38047"/>
    <n v="38047"/>
    <s v="20001-40000"/>
    <m/>
    <m/>
    <m/>
    <m/>
    <m/>
    <n v="24792.5"/>
    <n v="75211"/>
    <n v="50418.5"/>
    <n v="-50835.25"/>
    <n v="150838.75"/>
    <n v="38047"/>
  </r>
  <r>
    <n v="609607"/>
    <d v="2014-08-06T09:32:32"/>
    <x v="0"/>
    <s v="Male"/>
    <s v="Marketing Department"/>
    <x v="7"/>
    <n v="36294"/>
    <n v="36294"/>
    <s v="20001-40000"/>
    <m/>
    <m/>
    <m/>
    <m/>
    <m/>
    <n v="24774.25"/>
    <n v="75234.5"/>
    <n v="50460.25"/>
    <n v="-50916.125"/>
    <n v="150924.875"/>
    <n v="36294"/>
  </r>
  <r>
    <n v="580000"/>
    <d v="2014-07-23T09:31:16"/>
    <x v="0"/>
    <s v="Male"/>
    <s v="Service Department"/>
    <x v="0"/>
    <n v="62097"/>
    <n v="62097"/>
    <s v="60001-100000"/>
    <m/>
    <m/>
    <m/>
    <m/>
    <m/>
    <n v="24756"/>
    <n v="75258"/>
    <n v="50502"/>
    <n v="-50997"/>
    <n v="151011"/>
    <n v="62097"/>
  </r>
  <r>
    <n v="968762"/>
    <d v="2014-08-11T15:53:17"/>
    <x v="0"/>
    <s v="Male"/>
    <s v="Marketing Department"/>
    <x v="8"/>
    <n v="92420"/>
    <n v="92420"/>
    <s v="60001-100000"/>
    <m/>
    <m/>
    <m/>
    <m/>
    <m/>
    <n v="24745.75"/>
    <n v="75278.75"/>
    <n v="50533"/>
    <n v="-51053.75"/>
    <n v="151078.25"/>
    <n v="92420"/>
  </r>
  <r>
    <n v="653469"/>
    <d v="2014-08-11T15:54:23"/>
    <x v="0"/>
    <s v="Female"/>
    <s v="Marketing Department"/>
    <x v="8"/>
    <n v="57993"/>
    <n v="57993"/>
    <s v="40001-60000"/>
    <m/>
    <m/>
    <m/>
    <m/>
    <m/>
    <n v="24735.5"/>
    <n v="75211"/>
    <n v="50475.5"/>
    <n v="-50977.75"/>
    <n v="150924.25"/>
    <n v="57993"/>
  </r>
  <r>
    <n v="246856"/>
    <d v="2014-07-31T09:34:03"/>
    <x v="0"/>
    <s v="Female"/>
    <s v="Service Department"/>
    <x v="9"/>
    <n v="24756"/>
    <n v="24756"/>
    <s v="20001-40000"/>
    <m/>
    <m/>
    <m/>
    <m/>
    <m/>
    <n v="24725.25"/>
    <n v="75234.5"/>
    <n v="50509.25"/>
    <n v="-51038.625"/>
    <n v="150998.375"/>
    <n v="24756"/>
  </r>
  <r>
    <n v="631532"/>
    <d v="2014-07-29T17:32:10"/>
    <x v="0"/>
    <s v="Female"/>
    <s v="Sales Department"/>
    <x v="6"/>
    <n v="96610"/>
    <n v="96610"/>
    <s v="60001-100000"/>
    <m/>
    <m/>
    <m/>
    <m/>
    <m/>
    <n v="24715"/>
    <n v="75258"/>
    <n v="50543"/>
    <n v="-51099.5"/>
    <n v="151072.5"/>
    <n v="96610"/>
  </r>
  <r>
    <n v="856783"/>
    <d v="2014-07-29T17:32:41"/>
    <x v="1"/>
    <s v="Female"/>
    <s v="Sales Department"/>
    <x v="6"/>
    <n v="88276"/>
    <n v="88276"/>
    <s v="60001-100000"/>
    <m/>
    <m/>
    <m/>
    <m/>
    <m/>
    <n v="24705.75"/>
    <n v="75187.5"/>
    <n v="50481.75"/>
    <n v="-51016.875"/>
    <n v="150910.125"/>
    <n v="88276"/>
  </r>
  <r>
    <n v="294317"/>
    <d v="2014-07-29T17:33:33"/>
    <x v="1"/>
    <s v="Female"/>
    <s v="Sales Department"/>
    <x v="6"/>
    <n v="85400"/>
    <n v="85400"/>
    <s v="60001-100000"/>
    <m/>
    <m/>
    <m/>
    <m/>
    <m/>
    <n v="24696.5"/>
    <n v="75163.5"/>
    <n v="50467"/>
    <n v="-51004"/>
    <n v="150864"/>
    <n v="85400"/>
  </r>
  <r>
    <n v="471224"/>
    <d v="2014-07-30T16:08:14"/>
    <x v="0"/>
    <s v="Male"/>
    <s v="Sales Department"/>
    <x v="6"/>
    <n v="36681"/>
    <n v="36681"/>
    <s v="20001-40000"/>
    <m/>
    <m/>
    <m/>
    <m/>
    <m/>
    <n v="24687.25"/>
    <n v="75157"/>
    <n v="50469.75"/>
    <n v="-51017.375"/>
    <n v="150861.625"/>
    <n v="36681"/>
  </r>
  <r>
    <n v="524337"/>
    <d v="2014-07-24T09:31:51"/>
    <x v="0"/>
    <s v="Male"/>
    <s v="Sales Department"/>
    <x v="1"/>
    <n v="84524"/>
    <n v="84524"/>
    <s v="60001-100000"/>
    <m/>
    <m/>
    <m/>
    <m/>
    <m/>
    <n v="24678"/>
    <n v="75163"/>
    <n v="50485"/>
    <n v="-51049.5"/>
    <n v="150890.5"/>
    <n v="84524"/>
  </r>
  <r>
    <n v="946203"/>
    <d v="2014-07-30T04:06:51"/>
    <x v="0"/>
    <s v="Female"/>
    <s v="Sales Department"/>
    <x v="1"/>
    <n v="72462"/>
    <n v="72462"/>
    <s v="60001-100000"/>
    <m/>
    <m/>
    <m/>
    <m/>
    <m/>
    <n v="24669.75"/>
    <n v="75145"/>
    <n v="50475.25"/>
    <n v="-51043.125"/>
    <n v="150857.875"/>
    <n v="72462"/>
  </r>
  <r>
    <n v="519413"/>
    <d v="2014-07-30T04:07:52"/>
    <x v="0"/>
    <s v="Male"/>
    <s v="Sales Department"/>
    <x v="1"/>
    <n v="7774"/>
    <n v="7774"/>
    <s v="0-20,000"/>
    <m/>
    <m/>
    <m/>
    <m/>
    <m/>
    <n v="24661.5"/>
    <n v="75151"/>
    <n v="50489.5"/>
    <n v="-51072.75"/>
    <n v="150885.25"/>
    <n v="7774"/>
  </r>
  <r>
    <n v="481753"/>
    <d v="2014-07-30T09:24:23"/>
    <x v="0"/>
    <s v="Female"/>
    <s v="Sales Department"/>
    <x v="1"/>
    <n v="98350"/>
    <n v="98350"/>
    <s v="60001-100000"/>
    <m/>
    <m/>
    <m/>
    <m/>
    <m/>
    <n v="24687.25"/>
    <n v="75157"/>
    <n v="50469.75"/>
    <n v="-51017.375"/>
    <n v="150861.625"/>
    <n v="98350"/>
  </r>
  <r>
    <n v="218458"/>
    <d v="2014-08-05T11:22:07"/>
    <x v="0"/>
    <s v="Male"/>
    <s v="Sales Department"/>
    <x v="1"/>
    <n v="49148"/>
    <n v="49148"/>
    <s v="40001-60000"/>
    <m/>
    <m/>
    <m/>
    <m/>
    <m/>
    <n v="24678"/>
    <n v="75139"/>
    <n v="50461"/>
    <n v="-51013.5"/>
    <n v="150830.5"/>
    <n v="49148"/>
  </r>
  <r>
    <n v="309231"/>
    <d v="2014-08-05T11:23:09"/>
    <x v="0"/>
    <s v="Male"/>
    <s v="Sales Department"/>
    <x v="1"/>
    <n v="84249"/>
    <n v="84249"/>
    <s v="60001-100000"/>
    <m/>
    <m/>
    <m/>
    <m/>
    <m/>
    <n v="24669.75"/>
    <n v="75145"/>
    <n v="50475.25"/>
    <n v="-51043.125"/>
    <n v="150857.875"/>
    <n v="84249"/>
  </r>
  <r>
    <n v="282766"/>
    <d v="2014-08-28T16:50:25"/>
    <x v="0"/>
    <s v="Male"/>
    <s v="Service Department"/>
    <x v="7"/>
    <n v="50287"/>
    <n v="50287"/>
    <s v="40001-60000"/>
    <m/>
    <m/>
    <m/>
    <m/>
    <m/>
    <n v="24661.5"/>
    <n v="75135"/>
    <n v="50473.5"/>
    <n v="-51048.75"/>
    <n v="150845.25"/>
    <n v="50287"/>
  </r>
  <r>
    <n v="55764"/>
    <d v="2014-08-08T22:27:19"/>
    <x v="0"/>
    <s v="Male"/>
    <s v="Sales Department"/>
    <x v="1"/>
    <n v="65442"/>
    <n v="65442"/>
    <s v="60001-100000"/>
    <m/>
    <m/>
    <m/>
    <m/>
    <m/>
    <n v="24653.25"/>
    <n v="75137"/>
    <n v="50483.75"/>
    <n v="-51072.375"/>
    <n v="150862.625"/>
    <n v="65442"/>
  </r>
  <r>
    <n v="141436"/>
    <d v="2014-08-04T09:33:51"/>
    <x v="0"/>
    <s v="Female"/>
    <s v="Sales Department"/>
    <x v="1"/>
    <n v="57496"/>
    <n v="57496"/>
    <s v="40001-60000"/>
    <m/>
    <m/>
    <m/>
    <m/>
    <m/>
    <n v="24645"/>
    <n v="75139"/>
    <n v="50494"/>
    <n v="-51096"/>
    <n v="150880"/>
    <n v="57496"/>
  </r>
  <r>
    <n v="934067"/>
    <d v="2014-08-04T09:35:46"/>
    <x v="0"/>
    <s v="Female"/>
    <s v="Sales Department"/>
    <x v="1"/>
    <n v="16902"/>
    <n v="16902"/>
    <s v="0-20,000"/>
    <m/>
    <m/>
    <m/>
    <m/>
    <m/>
    <n v="24636.5"/>
    <n v="75145"/>
    <n v="50508.5"/>
    <n v="-51126.25"/>
    <n v="150907.75"/>
    <n v="16902"/>
  </r>
  <r>
    <n v="839964"/>
    <d v="2014-08-04T09:33:23"/>
    <x v="0"/>
    <s v="Female"/>
    <s v="Sales Department"/>
    <x v="1"/>
    <n v="83294"/>
    <n v="83294"/>
    <s v="60001-100000"/>
    <m/>
    <m/>
    <m/>
    <m/>
    <m/>
    <n v="24661.5"/>
    <n v="75151"/>
    <n v="50489.5"/>
    <n v="-51072.75"/>
    <n v="150885.25"/>
    <n v="83294"/>
  </r>
  <r>
    <n v="850081"/>
    <d v="2014-08-06T18:54:44"/>
    <x v="0"/>
    <s v="Male"/>
    <s v="Sales Department"/>
    <x v="1"/>
    <n v="42812"/>
    <n v="42812"/>
    <s v="40001-60000"/>
    <m/>
    <m/>
    <m/>
    <m/>
    <m/>
    <n v="24653.25"/>
    <n v="75137"/>
    <n v="50483.75"/>
    <n v="-51072.375"/>
    <n v="150862.625"/>
    <n v="42812"/>
  </r>
  <r>
    <n v="55168"/>
    <d v="2014-08-15T10:05:13"/>
    <x v="1"/>
    <s v="Male"/>
    <s v="Sales Department"/>
    <x v="1"/>
    <n v="37354"/>
    <n v="37354"/>
    <s v="20001-40000"/>
    <m/>
    <m/>
    <m/>
    <m/>
    <m/>
    <n v="24645"/>
    <n v="75139"/>
    <n v="50494"/>
    <n v="-51096"/>
    <n v="150880"/>
    <n v="37354"/>
  </r>
  <r>
    <n v="543245"/>
    <d v="2014-08-15T10:05:47"/>
    <x v="0"/>
    <s v="Female"/>
    <s v="Sales Department"/>
    <x v="1"/>
    <n v="54473"/>
    <n v="54473"/>
    <s v="40001-60000"/>
    <m/>
    <m/>
    <m/>
    <m/>
    <m/>
    <n v="24636.5"/>
    <n v="75145"/>
    <n v="50508.5"/>
    <n v="-51126.25"/>
    <n v="150907.75"/>
    <n v="54473"/>
  </r>
  <r>
    <n v="322454"/>
    <d v="2014-08-15T10:07:52"/>
    <x v="0"/>
    <s v="Male"/>
    <s v="Sales Department"/>
    <x v="1"/>
    <n v="99824"/>
    <n v="99824"/>
    <s v="60001-100000"/>
    <m/>
    <m/>
    <m/>
    <m/>
    <m/>
    <n v="24628"/>
    <n v="75151"/>
    <n v="50523"/>
    <n v="-51156.5"/>
    <n v="150935.5"/>
    <n v="99824"/>
  </r>
  <r>
    <n v="20989"/>
    <d v="2014-08-11T09:32:13"/>
    <x v="0"/>
    <s v="Female"/>
    <s v="Service Department"/>
    <x v="3"/>
    <n v="60605"/>
    <n v="60605"/>
    <s v="60001-100000"/>
    <m/>
    <m/>
    <m/>
    <m/>
    <m/>
    <n v="24619.5"/>
    <n v="75137"/>
    <n v="50517.5"/>
    <n v="-51156.75"/>
    <n v="150913.25"/>
    <n v="60605"/>
  </r>
  <r>
    <n v="800047"/>
    <d v="2014-08-07T07:27:49"/>
    <x v="0"/>
    <s v="Female"/>
    <s v="Sales Department"/>
    <x v="3"/>
    <n v="31737"/>
    <n v="31737"/>
    <s v="20001-40000"/>
    <m/>
    <m/>
    <m/>
    <m/>
    <m/>
    <n v="24611"/>
    <n v="75139"/>
    <n v="50528"/>
    <n v="-51181"/>
    <n v="150931"/>
    <n v="31737"/>
  </r>
  <r>
    <n v="467278"/>
    <d v="2014-08-07T07:29:22"/>
    <x v="0"/>
    <s v="Male"/>
    <s v="Sales Department"/>
    <x v="3"/>
    <n v="18647"/>
    <n v="18647"/>
    <s v="0-20,000"/>
    <m/>
    <m/>
    <m/>
    <m/>
    <m/>
    <n v="24595"/>
    <n v="75145"/>
    <n v="50550"/>
    <n v="-51230"/>
    <n v="150970"/>
    <n v="18647"/>
  </r>
  <r>
    <n v="280940"/>
    <d v="2014-08-07T07:30:34"/>
    <x v="1"/>
    <s v="Male"/>
    <s v="Sales Department"/>
    <x v="3"/>
    <n v="37833"/>
    <n v="37833"/>
    <s v="20001-40000"/>
    <m/>
    <m/>
    <m/>
    <m/>
    <m/>
    <n v="24628"/>
    <n v="75151"/>
    <n v="50523"/>
    <n v="-51156.5"/>
    <n v="150935.5"/>
    <n v="37833"/>
  </r>
  <r>
    <n v="981779"/>
    <d v="2014-08-12T21:56:12"/>
    <x v="0"/>
    <s v="Male"/>
    <s v="Operations Department"/>
    <x v="7"/>
    <n v="27537"/>
    <n v="27537"/>
    <s v="20001-40000"/>
    <m/>
    <m/>
    <m/>
    <m/>
    <m/>
    <n v="24619.5"/>
    <n v="75157"/>
    <n v="50537.5"/>
    <n v="-51186.75"/>
    <n v="150963.25"/>
    <n v="27537"/>
  </r>
  <r>
    <n v="541258"/>
    <d v="2014-08-07T16:22:36"/>
    <x v="0"/>
    <s v="Male"/>
    <s v="Marketing Department"/>
    <x v="6"/>
    <n v="37896"/>
    <n v="37896"/>
    <s v="20001-40000"/>
    <m/>
    <m/>
    <m/>
    <m/>
    <m/>
    <n v="24611"/>
    <n v="75163"/>
    <n v="50552"/>
    <n v="-51217"/>
    <n v="150991"/>
    <n v="37896"/>
  </r>
  <r>
    <n v="763252"/>
    <d v="2014-08-19T09:32:01"/>
    <x v="0"/>
    <s v="Male"/>
    <s v="Operations Department"/>
    <x v="7"/>
    <n v="42231"/>
    <n v="42231"/>
    <s v="40001-60000"/>
    <m/>
    <m/>
    <m/>
    <m/>
    <m/>
    <n v="24595"/>
    <n v="75163.25"/>
    <n v="50568.25"/>
    <n v="-51257.375"/>
    <n v="151015.625"/>
    <n v="42231"/>
  </r>
  <r>
    <n v="576187"/>
    <d v="2014-08-07T08:55:46"/>
    <x v="0"/>
    <s v="Male"/>
    <s v="Human Resource Department"/>
    <x v="4"/>
    <n v="52210"/>
    <n v="52210"/>
    <s v="40001-60000"/>
    <m/>
    <m/>
    <m/>
    <m/>
    <m/>
    <n v="24579"/>
    <n v="75163.5"/>
    <n v="50584.5"/>
    <n v="-51297.75"/>
    <n v="151040.25"/>
    <n v="52210"/>
  </r>
  <r>
    <n v="608018"/>
    <d v="2014-08-21T09:33:00"/>
    <x v="0"/>
    <s v="Female"/>
    <s v="Finance Department"/>
    <x v="3"/>
    <n v="83678"/>
    <n v="83678"/>
    <s v="60001-100000"/>
    <m/>
    <m/>
    <m/>
    <m/>
    <m/>
    <n v="24563"/>
    <n v="75163.75"/>
    <n v="50600.75"/>
    <n v="-51338.125"/>
    <n v="151064.875"/>
    <n v="83678"/>
  </r>
  <r>
    <n v="438895"/>
    <d v="2014-08-21T09:34:24"/>
    <x v="0"/>
    <s v="Female"/>
    <s v="Finance Department"/>
    <x v="3"/>
    <n v="73323"/>
    <n v="73323"/>
    <s v="60001-100000"/>
    <m/>
    <m/>
    <m/>
    <m/>
    <m/>
    <n v="24547"/>
    <n v="75163"/>
    <n v="50616"/>
    <n v="-51377"/>
    <n v="151087"/>
    <n v="73323"/>
  </r>
  <r>
    <n v="649743"/>
    <d v="2014-08-14T09:31:25"/>
    <x v="0"/>
    <s v="Male"/>
    <s v="Operations Department"/>
    <x v="3"/>
    <n v="36760"/>
    <n v="36760"/>
    <s v="20001-40000"/>
    <m/>
    <m/>
    <m/>
    <m/>
    <m/>
    <n v="24545.25"/>
    <n v="75163.25"/>
    <n v="50618"/>
    <n v="-51381.75"/>
    <n v="151090.25"/>
    <n v="36760"/>
  </r>
  <r>
    <n v="114306"/>
    <d v="2014-08-15T09:32:07"/>
    <x v="0"/>
    <s v="Male"/>
    <s v="Operations Department"/>
    <x v="9"/>
    <n v="48320"/>
    <n v="48320"/>
    <s v="40001-60000"/>
    <m/>
    <m/>
    <m/>
    <m/>
    <m/>
    <n v="24543.5"/>
    <n v="75163.5"/>
    <n v="50620"/>
    <n v="-51386.5"/>
    <n v="151093.5"/>
    <n v="48320"/>
  </r>
  <r>
    <n v="948487"/>
    <d v="2014-08-11T09:32:25"/>
    <x v="0"/>
    <s v="Female"/>
    <s v="Service Department"/>
    <x v="4"/>
    <n v="97686"/>
    <n v="97686"/>
    <s v="60001-100000"/>
    <m/>
    <m/>
    <m/>
    <m/>
    <m/>
    <n v="24541.75"/>
    <n v="75163.75"/>
    <n v="50622"/>
    <n v="-51391.25"/>
    <n v="151096.75"/>
    <n v="97686"/>
  </r>
  <r>
    <n v="496594"/>
    <d v="2014-08-04T09:31:35"/>
    <x v="0"/>
    <s v="Male"/>
    <s v="Service Department"/>
    <x v="1"/>
    <n v="98665"/>
    <n v="98665"/>
    <s v="60001-100000"/>
    <m/>
    <m/>
    <m/>
    <m/>
    <m/>
    <n v="24540"/>
    <n v="75163"/>
    <n v="50623"/>
    <n v="-51394.5"/>
    <n v="151097.5"/>
    <n v="98665"/>
  </r>
  <r>
    <n v="400371"/>
    <d v="2014-08-08T19:27:26"/>
    <x v="0"/>
    <s v="Male"/>
    <s v="Marketing Department"/>
    <x v="3"/>
    <n v="2176"/>
    <n v="2176"/>
    <s v="0-20,000"/>
    <m/>
    <m/>
    <m/>
    <m/>
    <m/>
    <n v="24515"/>
    <n v="75145"/>
    <n v="50630"/>
    <n v="-51430"/>
    <n v="151090"/>
    <n v="2176"/>
  </r>
  <r>
    <n v="440318"/>
    <d v="2014-08-08T19:27:04"/>
    <x v="0"/>
    <s v="Female"/>
    <s v="Marketing Department"/>
    <x v="3"/>
    <n v="35977"/>
    <n v="35977"/>
    <s v="20001-40000"/>
    <m/>
    <m/>
    <m/>
    <m/>
    <m/>
    <n v="24543.5"/>
    <n v="75151"/>
    <n v="50607.5"/>
    <n v="-51367.75"/>
    <n v="151062.25"/>
    <n v="35977"/>
  </r>
  <r>
    <n v="937905"/>
    <d v="2014-08-08T19:29:15"/>
    <x v="0"/>
    <s v="Male"/>
    <s v="Marketing Department"/>
    <x v="3"/>
    <n v="94032"/>
    <n v="94032"/>
    <s v="60001-100000"/>
    <m/>
    <m/>
    <m/>
    <m/>
    <m/>
    <n v="24541.75"/>
    <n v="75157"/>
    <n v="50615.25"/>
    <n v="-51381.125"/>
    <n v="151079.875"/>
    <n v="94032"/>
  </r>
  <r>
    <n v="538330"/>
    <d v="2014-08-08T09:32:34"/>
    <x v="0"/>
    <s v="Female"/>
    <s v="Operations Department"/>
    <x v="4"/>
    <n v="52310"/>
    <n v="52310"/>
    <s v="40001-60000"/>
    <m/>
    <m/>
    <m/>
    <m/>
    <m/>
    <n v="24540"/>
    <n v="75139"/>
    <n v="50599"/>
    <n v="-51358.5"/>
    <n v="151037.5"/>
    <n v="52310"/>
  </r>
  <r>
    <n v="320458"/>
    <d v="2014-08-08T09:36:28"/>
    <x v="0"/>
    <s v="Female"/>
    <s v="Operations Department"/>
    <x v="4"/>
    <n v="4239"/>
    <n v="4239"/>
    <s v="0-20,000"/>
    <m/>
    <m/>
    <m/>
    <m/>
    <m/>
    <n v="24515"/>
    <n v="75145"/>
    <n v="50630"/>
    <n v="-51430"/>
    <n v="151090"/>
    <n v="4239"/>
  </r>
  <r>
    <n v="884604"/>
    <d v="2014-08-18T09:33:17"/>
    <x v="0"/>
    <s v="Male"/>
    <s v="Service Department"/>
    <x v="1"/>
    <n v="78962"/>
    <n v="78962"/>
    <s v="60001-100000"/>
    <m/>
    <m/>
    <m/>
    <m/>
    <m/>
    <n v="24543.5"/>
    <n v="75151"/>
    <n v="50607.5"/>
    <n v="-51367.75"/>
    <n v="151062.25"/>
    <n v="78962"/>
  </r>
  <r>
    <n v="287111"/>
    <d v="2014-08-19T10:46:59"/>
    <x v="0"/>
    <s v="Male"/>
    <s v="Service Department"/>
    <x v="1"/>
    <n v="18169"/>
    <n v="18169"/>
    <s v="0-20,000"/>
    <m/>
    <m/>
    <m/>
    <m/>
    <m/>
    <n v="24541.75"/>
    <n v="75137"/>
    <n v="50595.25"/>
    <n v="-51351.125"/>
    <n v="151029.875"/>
    <n v="18169"/>
  </r>
  <r>
    <n v="526382"/>
    <d v="2014-08-19T10:53:29"/>
    <x v="0"/>
    <s v="Male"/>
    <s v="Service Department"/>
    <x v="1"/>
    <n v="19572"/>
    <n v="19572"/>
    <s v="0-20,000"/>
    <m/>
    <m/>
    <m/>
    <m/>
    <m/>
    <n v="24547"/>
    <n v="75139"/>
    <n v="50592"/>
    <n v="-51341"/>
    <n v="151027"/>
    <n v="19572"/>
  </r>
  <r>
    <n v="750015"/>
    <d v="2014-08-19T10:54:18"/>
    <x v="0"/>
    <s v="Male"/>
    <s v="Service Department"/>
    <x v="1"/>
    <n v="4938"/>
    <n v="4938"/>
    <s v="0-20,000"/>
    <m/>
    <m/>
    <m/>
    <m/>
    <m/>
    <n v="24595"/>
    <n v="75145"/>
    <n v="50550"/>
    <n v="-51230"/>
    <n v="150970"/>
    <n v="4938"/>
  </r>
  <r>
    <n v="820910"/>
    <d v="2014-08-22T07:07:10"/>
    <x v="0"/>
    <s v="Male"/>
    <s v="Service Department"/>
    <x v="1"/>
    <n v="76950"/>
    <n v="76950"/>
    <s v="60001-100000"/>
    <m/>
    <m/>
    <m/>
    <m/>
    <m/>
    <n v="24628"/>
    <n v="75151"/>
    <n v="50523"/>
    <n v="-51156.5"/>
    <n v="150935.5"/>
    <n v="76950"/>
  </r>
  <r>
    <n v="121878"/>
    <d v="2014-08-11T09:31:55"/>
    <x v="0"/>
    <s v="Female"/>
    <s v="Sales Department"/>
    <x v="9"/>
    <n v="2017"/>
    <n v="2017"/>
    <s v="0-20,000"/>
    <m/>
    <m/>
    <m/>
    <m/>
    <m/>
    <n v="24619.5"/>
    <n v="75137"/>
    <n v="50517.5"/>
    <n v="-51156.75"/>
    <n v="150913.25"/>
    <n v="2017"/>
  </r>
  <r>
    <n v="839931"/>
    <d v="2014-08-24T13:28:48"/>
    <x v="0"/>
    <s v="Male"/>
    <s v="Operations Department"/>
    <x v="0"/>
    <n v="39122"/>
    <n v="39122"/>
    <s v="20001-40000"/>
    <m/>
    <m/>
    <m/>
    <m/>
    <m/>
    <n v="24645"/>
    <n v="75139"/>
    <n v="50494"/>
    <n v="-51096"/>
    <n v="150880"/>
    <n v="39122"/>
  </r>
  <r>
    <n v="966110"/>
    <d v="2014-08-30T15:31:31"/>
    <x v="0"/>
    <s v="Male"/>
    <s v="Operations Department"/>
    <x v="3"/>
    <n v="68121"/>
    <n v="68121"/>
    <s v="60001-100000"/>
    <m/>
    <m/>
    <m/>
    <m/>
    <m/>
    <n v="24636.5"/>
    <n v="75145"/>
    <n v="50508.5"/>
    <n v="-51126.25"/>
    <n v="150907.75"/>
    <n v="68121"/>
  </r>
  <r>
    <n v="937115"/>
    <d v="2014-08-26T14:33:47"/>
    <x v="0"/>
    <s v="Male"/>
    <s v="Operations Department"/>
    <x v="1"/>
    <n v="53427"/>
    <n v="53427"/>
    <s v="40001-60000"/>
    <m/>
    <m/>
    <m/>
    <m/>
    <m/>
    <n v="24628"/>
    <n v="75151"/>
    <n v="50523"/>
    <n v="-51156.5"/>
    <n v="150935.5"/>
    <n v="53427"/>
  </r>
  <r>
    <n v="606170"/>
    <d v="2014-08-12T09:31:27"/>
    <x v="0"/>
    <s v="Male"/>
    <s v="Service Department"/>
    <x v="1"/>
    <n v="17384"/>
    <n v="17384"/>
    <s v="0-20,000"/>
    <m/>
    <m/>
    <m/>
    <m/>
    <m/>
    <n v="24619.5"/>
    <n v="75157"/>
    <n v="50537.5"/>
    <n v="-51186.75"/>
    <n v="150963.25"/>
    <n v="17384"/>
  </r>
  <r>
    <n v="123900"/>
    <d v="2014-08-12T09:32:29"/>
    <x v="0"/>
    <s v="Don’t want to say"/>
    <s v="Service Department"/>
    <x v="1"/>
    <n v="73766"/>
    <n v="73766"/>
    <s v="60001-100000"/>
    <m/>
    <m/>
    <m/>
    <m/>
    <m/>
    <n v="24645"/>
    <n v="75163"/>
    <n v="50518"/>
    <n v="-51132"/>
    <n v="150940"/>
    <n v="73766"/>
  </r>
  <r>
    <n v="598860"/>
    <d v="2014-08-13T11:09:14"/>
    <x v="0"/>
    <s v="Male"/>
    <s v="Service Department"/>
    <x v="1"/>
    <n v="87702"/>
    <n v="87702"/>
    <s v="60001-100000"/>
    <m/>
    <m/>
    <m/>
    <m/>
    <m/>
    <n v="24636.5"/>
    <n v="75163.25"/>
    <n v="50526.75"/>
    <n v="-51153.625"/>
    <n v="150953.375"/>
    <n v="87702"/>
  </r>
  <r>
    <n v="148154"/>
    <d v="2014-08-27T09:32:54"/>
    <x v="0"/>
    <s v="Male"/>
    <s v="Purchase Department"/>
    <x v="1"/>
    <n v="41843"/>
    <n v="41843"/>
    <s v="40001-60000"/>
    <m/>
    <m/>
    <m/>
    <m/>
    <m/>
    <n v="24628"/>
    <n v="75151"/>
    <n v="50523"/>
    <n v="-51156.5"/>
    <n v="150935.5"/>
    <n v="41843"/>
  </r>
  <r>
    <n v="593448"/>
    <d v="2014-08-27T09:31:49"/>
    <x v="0"/>
    <s v="Don’t want to say"/>
    <s v="Purchase Department"/>
    <x v="1"/>
    <n v="72810"/>
    <n v="72810"/>
    <s v="60001-100000"/>
    <m/>
    <m/>
    <m/>
    <m/>
    <m/>
    <n v="24619.5"/>
    <n v="75157"/>
    <n v="50537.5"/>
    <n v="-51186.75"/>
    <n v="150963.25"/>
    <n v="72810"/>
  </r>
  <r>
    <n v="999367"/>
    <d v="2014-08-14T09:33:52"/>
    <x v="0"/>
    <s v="Male"/>
    <s v="Operations Department"/>
    <x v="9"/>
    <n v="55977"/>
    <n v="55977"/>
    <s v="40001-60000"/>
    <m/>
    <m/>
    <m/>
    <m/>
    <m/>
    <n v="24611"/>
    <n v="75163"/>
    <n v="50552"/>
    <n v="-51217"/>
    <n v="150991"/>
    <n v="55977"/>
  </r>
  <r>
    <n v="379272"/>
    <d v="2014-08-14T09:37:16"/>
    <x v="0"/>
    <s v="Male"/>
    <s v="Operations Department"/>
    <x v="9"/>
    <n v="49897"/>
    <n v="49897"/>
    <s v="40001-60000"/>
    <m/>
    <m/>
    <m/>
    <m/>
    <m/>
    <n v="24595"/>
    <n v="75163.25"/>
    <n v="50568.25"/>
    <n v="-51257.375"/>
    <n v="151015.625"/>
    <n v="49897"/>
  </r>
  <r>
    <n v="323588"/>
    <d v="2014-08-15T18:57:05"/>
    <x v="0"/>
    <s v="Male"/>
    <s v="Operations Department"/>
    <x v="6"/>
    <n v="89133"/>
    <n v="89133"/>
    <s v="60001-100000"/>
    <m/>
    <m/>
    <m/>
    <m/>
    <m/>
    <n v="24579"/>
    <n v="75163.5"/>
    <n v="50584.5"/>
    <n v="-51297.75"/>
    <n v="151040.25"/>
    <n v="89133"/>
  </r>
  <r>
    <n v="435399"/>
    <d v="2014-08-15T19:04:11"/>
    <x v="1"/>
    <s v="Male"/>
    <s v="Operations Department"/>
    <x v="6"/>
    <n v="53584"/>
    <n v="53584"/>
    <s v="40001-60000"/>
    <m/>
    <m/>
    <m/>
    <m/>
    <m/>
    <n v="24563"/>
    <n v="75157"/>
    <n v="50594"/>
    <n v="-51328"/>
    <n v="151048"/>
    <n v="53584"/>
  </r>
  <r>
    <n v="343794"/>
    <d v="2014-08-18T18:43:21"/>
    <x v="0"/>
    <s v="Male"/>
    <s v="Operations Department"/>
    <x v="9"/>
    <n v="55509"/>
    <n v="55509"/>
    <s v="40001-60000"/>
    <m/>
    <m/>
    <m/>
    <m/>
    <m/>
    <n v="24547"/>
    <n v="75163"/>
    <n v="50616"/>
    <n v="-51377"/>
    <n v="151087"/>
    <n v="55509"/>
  </r>
  <r>
    <n v="421772"/>
    <d v="2014-08-18T18:44:48"/>
    <x v="0"/>
    <s v="Male"/>
    <s v="Operations Department"/>
    <x v="9"/>
    <n v="23583"/>
    <n v="23583"/>
    <s v="20001-40000"/>
    <m/>
    <m/>
    <m/>
    <m/>
    <m/>
    <n v="24545.25"/>
    <n v="75163.25"/>
    <n v="50618"/>
    <n v="-51381.75"/>
    <n v="151090.25"/>
    <n v="23583"/>
  </r>
  <r>
    <n v="852384"/>
    <d v="2014-08-15T09:34:36"/>
    <x v="0"/>
    <s v="Female"/>
    <s v="Operations Department"/>
    <x v="1"/>
    <n v="10158"/>
    <n v="10158"/>
    <s v="0-20,000"/>
    <m/>
    <m/>
    <m/>
    <m/>
    <m/>
    <n v="24579"/>
    <n v="75163.5"/>
    <n v="50584.5"/>
    <n v="-51297.75"/>
    <n v="151040.25"/>
    <n v="10158"/>
  </r>
  <r>
    <n v="349018"/>
    <d v="2014-08-15T09:36:07"/>
    <x v="0"/>
    <s v="Female"/>
    <s v="Operations Department"/>
    <x v="1"/>
    <n v="6225"/>
    <n v="6225"/>
    <s v="0-20,000"/>
    <m/>
    <m/>
    <m/>
    <m/>
    <m/>
    <n v="24619.5"/>
    <n v="75163.75"/>
    <n v="50544.25"/>
    <n v="-51196.875"/>
    <n v="150980.125"/>
    <n v="6225"/>
  </r>
  <r>
    <n v="207990"/>
    <d v="2014-08-15T09:32:46"/>
    <x v="0"/>
    <s v="Male"/>
    <s v="Service Department"/>
    <x v="1"/>
    <n v="76707"/>
    <n v="76707"/>
    <s v="60001-100000"/>
    <m/>
    <m/>
    <m/>
    <m/>
    <m/>
    <n v="24645"/>
    <n v="75164"/>
    <n v="50519"/>
    <n v="-51133.5"/>
    <n v="150942.5"/>
    <n v="76707"/>
  </r>
  <r>
    <n v="386379"/>
    <d v="2014-08-22T13:18:35"/>
    <x v="0"/>
    <s v="Male"/>
    <s v="Service Department"/>
    <x v="1"/>
    <n v="52044"/>
    <n v="52044"/>
    <s v="40001-60000"/>
    <m/>
    <m/>
    <m/>
    <m/>
    <m/>
    <n v="24636.5"/>
    <n v="75163.25"/>
    <n v="50526.75"/>
    <n v="-51153.625"/>
    <n v="150953.375"/>
    <n v="52044"/>
  </r>
  <r>
    <n v="282279"/>
    <d v="2014-08-27T13:21:31"/>
    <x v="0"/>
    <s v="Male"/>
    <s v="Purchase Department"/>
    <x v="6"/>
    <n v="55483"/>
    <n v="55483"/>
    <s v="40001-60000"/>
    <m/>
    <m/>
    <m/>
    <m/>
    <m/>
    <n v="24628"/>
    <n v="75163.5"/>
    <n v="50535.5"/>
    <n v="-51175.25"/>
    <n v="150966.75"/>
    <n v="55483"/>
  </r>
  <r>
    <n v="769814"/>
    <d v="2014-08-19T16:57:37"/>
    <x v="0"/>
    <s v="Male"/>
    <s v="Service Department"/>
    <x v="3"/>
    <n v="36391"/>
    <n v="36391"/>
    <s v="20001-40000"/>
    <m/>
    <m/>
    <m/>
    <m/>
    <m/>
    <n v="24619.5"/>
    <n v="75163.75"/>
    <n v="50544.25"/>
    <n v="-51196.875"/>
    <n v="150980.125"/>
    <n v="36391"/>
  </r>
  <r>
    <n v="310509"/>
    <d v="2014-08-27T14:05:49"/>
    <x v="0"/>
    <s v="Male"/>
    <s v="Service Department"/>
    <x v="3"/>
    <n v="33445"/>
    <n v="33445"/>
    <s v="20001-40000"/>
    <m/>
    <m/>
    <m/>
    <m/>
    <m/>
    <n v="24611"/>
    <n v="75164"/>
    <n v="50553"/>
    <n v="-51218.5"/>
    <n v="150993.5"/>
    <n v="33445"/>
  </r>
  <r>
    <n v="691883"/>
    <d v="2014-08-27T14:06:13"/>
    <x v="0"/>
    <s v="Female"/>
    <s v="Service Department"/>
    <x v="3"/>
    <n v="10475"/>
    <n v="10475"/>
    <s v="0-20,000"/>
    <m/>
    <m/>
    <m/>
    <m/>
    <m/>
    <n v="24595"/>
    <n v="75187.5"/>
    <n v="50592.5"/>
    <n v="-51293.75"/>
    <n v="151076.25"/>
    <n v="10475"/>
  </r>
  <r>
    <n v="206995"/>
    <d v="2014-08-27T14:06:47"/>
    <x v="0"/>
    <s v="Male"/>
    <s v="Service Department"/>
    <x v="3"/>
    <n v="2713"/>
    <n v="2713"/>
    <s v="0-20,000"/>
    <m/>
    <m/>
    <m/>
    <m/>
    <m/>
    <n v="24628"/>
    <n v="75211"/>
    <n v="50583"/>
    <n v="-51246.5"/>
    <n v="151085.5"/>
    <n v="2713"/>
  </r>
  <r>
    <n v="399721"/>
    <d v="2014-08-27T14:07:58"/>
    <x v="0"/>
    <s v="Male"/>
    <s v="Service Department"/>
    <x v="3"/>
    <n v="54367"/>
    <n v="54367"/>
    <s v="40001-60000"/>
    <m/>
    <m/>
    <m/>
    <m/>
    <m/>
    <n v="24653.25"/>
    <n v="75234.5"/>
    <n v="50581.25"/>
    <n v="-51218.625"/>
    <n v="151106.375"/>
    <n v="54367"/>
  </r>
  <r>
    <n v="277316"/>
    <d v="2014-08-19T09:31:23"/>
    <x v="0"/>
    <s v="Male"/>
    <s v="Operations Department"/>
    <x v="7"/>
    <n v="30060"/>
    <n v="30060"/>
    <s v="20001-40000"/>
    <m/>
    <m/>
    <m/>
    <m/>
    <m/>
    <n v="24645"/>
    <n v="75258"/>
    <n v="50613"/>
    <n v="-51274.5"/>
    <n v="151177.5"/>
    <n v="30060"/>
  </r>
  <r>
    <n v="932245"/>
    <d v="2014-08-19T09:33:22"/>
    <x v="0"/>
    <s v="Male"/>
    <s v="Operations Department"/>
    <x v="7"/>
    <n v="2202"/>
    <n v="2202"/>
    <s v="0-20,000"/>
    <m/>
    <m/>
    <m/>
    <m/>
    <m/>
    <n v="24636.5"/>
    <n v="75278.75"/>
    <n v="50642.25"/>
    <n v="-51326.875"/>
    <n v="151242.125"/>
    <n v="2202"/>
  </r>
  <r>
    <n v="514442"/>
    <d v="2014-08-19T09:33:59"/>
    <x v="0"/>
    <s v="Female"/>
    <s v="Operations Department"/>
    <x v="7"/>
    <n v="97066"/>
    <n v="97066"/>
    <s v="60001-100000"/>
    <m/>
    <m/>
    <m/>
    <m/>
    <m/>
    <n v="24661.5"/>
    <n v="75299.5"/>
    <n v="50638"/>
    <n v="-51295.5"/>
    <n v="151256.5"/>
    <n v="97066"/>
  </r>
  <r>
    <n v="585171"/>
    <d v="2014-08-26T09:31:34"/>
    <x v="0"/>
    <s v="Male"/>
    <s v="Service Department"/>
    <x v="4"/>
    <n v="50987"/>
    <n v="50987"/>
    <s v="40001-60000"/>
    <m/>
    <m/>
    <m/>
    <m/>
    <m/>
    <n v="24653.25"/>
    <n v="75234.5"/>
    <n v="50581.25"/>
    <n v="-51218.625"/>
    <n v="151106.375"/>
    <n v="50987"/>
  </r>
  <r>
    <n v="414781"/>
    <d v="2014-08-26T09:33:18"/>
    <x v="0"/>
    <s v="Male"/>
    <s v="Service Department"/>
    <x v="4"/>
    <n v="83282"/>
    <n v="83282"/>
    <s v="60001-100000"/>
    <m/>
    <m/>
    <m/>
    <m/>
    <m/>
    <n v="24645"/>
    <n v="75258"/>
    <n v="50613"/>
    <n v="-51274.5"/>
    <n v="151177.5"/>
    <n v="83282"/>
  </r>
  <r>
    <n v="988416"/>
    <d v="2014-08-27T09:32:55"/>
    <x v="1"/>
    <s v="Male"/>
    <s v="Operations Department"/>
    <x v="1"/>
    <n v="44730"/>
    <n v="44730"/>
    <s v="40001-60000"/>
    <m/>
    <m/>
    <m/>
    <m/>
    <m/>
    <n v="24636.5"/>
    <n v="75187.5"/>
    <n v="50551"/>
    <n v="-51190"/>
    <n v="151014"/>
    <n v="44730"/>
  </r>
  <r>
    <n v="198006"/>
    <d v="2014-08-27T09:33:31"/>
    <x v="0"/>
    <s v="Male"/>
    <s v="Operations Department"/>
    <x v="1"/>
    <n v="8690"/>
    <n v="8690"/>
    <s v="0-20,000"/>
    <m/>
    <m/>
    <m/>
    <m/>
    <m/>
    <n v="24628"/>
    <n v="75211"/>
    <n v="50583"/>
    <n v="-51246.5"/>
    <n v="151085.5"/>
    <n v="8690"/>
  </r>
  <r>
    <n v="971257"/>
    <d v="2014-08-27T09:31:49"/>
    <x v="0"/>
    <s v="Female"/>
    <s v="Operations Department"/>
    <x v="3"/>
    <n v="12527"/>
    <n v="12527"/>
    <s v="0-20,000"/>
    <m/>
    <m/>
    <m/>
    <m/>
    <m/>
    <n v="24653.25"/>
    <n v="75234.5"/>
    <n v="50581.25"/>
    <n v="-51218.625"/>
    <n v="151106.375"/>
    <n v="12527"/>
  </r>
  <r>
    <n v="748016"/>
    <d v="2014-08-28T17:21:26"/>
    <x v="0"/>
    <s v="Female"/>
    <s v="Operations Department"/>
    <x v="3"/>
    <n v="13152"/>
    <n v="13152"/>
    <s v="0-20,000"/>
    <m/>
    <m/>
    <m/>
    <m/>
    <m/>
    <n v="24678"/>
    <n v="75258"/>
    <n v="50580"/>
    <n v="-51192"/>
    <n v="151128"/>
    <n v="13152"/>
  </r>
  <r>
    <n v="308705"/>
    <d v="2014-08-28T09:34:27"/>
    <x v="0"/>
    <s v="Female"/>
    <s v="Sales Department"/>
    <x v="1"/>
    <n v="51542"/>
    <n v="51542"/>
    <s v="40001-60000"/>
    <m/>
    <m/>
    <m/>
    <m/>
    <m/>
    <n v="24705.75"/>
    <n v="75278.75"/>
    <n v="50573"/>
    <n v="-51153.75"/>
    <n v="151138.25"/>
    <n v="51542"/>
  </r>
  <r>
    <n v="241980"/>
    <d v="2014-08-15T09:32:19"/>
    <x v="0"/>
    <s v="Female"/>
    <s v="Production Department"/>
    <x v="3"/>
    <n v="40276"/>
    <n v="40276"/>
    <s v="40001-60000"/>
    <m/>
    <m/>
    <m/>
    <m/>
    <m/>
    <n v="24696.5"/>
    <n v="75299.5"/>
    <n v="50603"/>
    <n v="-51208"/>
    <n v="151204"/>
    <n v="40276"/>
  </r>
  <r>
    <n v="482083"/>
    <d v="2014-08-28T10:23:35"/>
    <x v="0"/>
    <s v="Female"/>
    <s v="Production Department"/>
    <x v="3"/>
    <n v="50187"/>
    <n v="50187"/>
    <s v="40001-60000"/>
    <m/>
    <m/>
    <m/>
    <m/>
    <m/>
    <n v="24687.25"/>
    <n v="75320.25"/>
    <n v="50633"/>
    <n v="-51262.25"/>
    <n v="151269.75"/>
    <n v="50187"/>
  </r>
  <r>
    <n v="224909"/>
    <d v="2014-08-28T10:24:06"/>
    <x v="0"/>
    <s v="Female"/>
    <s v="Production Department"/>
    <x v="3"/>
    <n v="6366"/>
    <n v="6366"/>
    <s v="0-20,000"/>
    <m/>
    <m/>
    <m/>
    <m/>
    <m/>
    <n v="24678"/>
    <n v="75341"/>
    <n v="50663"/>
    <n v="-51316.5"/>
    <n v="151335.5"/>
    <n v="6366"/>
  </r>
  <r>
    <n v="978212"/>
    <d v="2014-08-28T10:24:36"/>
    <x v="0"/>
    <s v="Female"/>
    <s v="Production Department"/>
    <x v="3"/>
    <n v="92378"/>
    <n v="92378"/>
    <s v="60001-100000"/>
    <m/>
    <m/>
    <m/>
    <m/>
    <m/>
    <n v="24705.75"/>
    <n v="75347.5"/>
    <n v="50641.75"/>
    <n v="-51256.875"/>
    <n v="151310.125"/>
    <n v="92378"/>
  </r>
  <r>
    <n v="564743"/>
    <d v="2014-08-28T10:25:31"/>
    <x v="1"/>
    <s v="Male"/>
    <s v="Production Department"/>
    <x v="3"/>
    <n v="4076"/>
    <n v="4076"/>
    <s v="0-20,000"/>
    <m/>
    <m/>
    <m/>
    <m/>
    <m/>
    <n v="24696.5"/>
    <n v="75299.5"/>
    <n v="50603"/>
    <n v="-51208"/>
    <n v="151204"/>
    <n v="4076"/>
  </r>
  <r>
    <n v="778082"/>
    <d v="2014-08-28T10:25:01"/>
    <x v="0"/>
    <s v="Don’t want to say"/>
    <s v="Production Department"/>
    <x v="3"/>
    <n v="79200"/>
    <n v="79200"/>
    <s v="60001-100000"/>
    <m/>
    <m/>
    <m/>
    <m/>
    <m/>
    <n v="24743.5"/>
    <n v="75320.25"/>
    <n v="50576.75"/>
    <n v="-51121.625"/>
    <n v="151185.375"/>
    <n v="79200"/>
  </r>
  <r>
    <n v="314008"/>
    <d v="2014-08-29T09:17:09"/>
    <x v="0"/>
    <s v="Male"/>
    <s v="Sales Department"/>
    <x v="7"/>
    <n v="13851"/>
    <n v="13851"/>
    <s v="0-20,000"/>
    <m/>
    <m/>
    <m/>
    <m/>
    <m/>
    <n v="24715"/>
    <n v="75258"/>
    <n v="50543"/>
    <n v="-51099.5"/>
    <n v="151072.5"/>
    <n v="13851"/>
  </r>
  <r>
    <n v="347116"/>
    <d v="2014-08-29T09:17:42"/>
    <x v="0"/>
    <s v="Male"/>
    <s v="Sales Department"/>
    <x v="7"/>
    <n v="96439"/>
    <n v="96439"/>
    <s v="60001-100000"/>
    <m/>
    <m/>
    <m/>
    <m/>
    <m/>
    <n v="24800.5"/>
    <n v="75278.75"/>
    <n v="50478.25"/>
    <n v="-50916.875"/>
    <n v="150996.125"/>
    <n v="96439"/>
  </r>
  <r>
    <n v="878270"/>
    <d v="2014-05-02T00:49:41"/>
    <x v="0"/>
    <s v="Male"/>
    <s v="Operations Department"/>
    <x v="1"/>
    <n v="64941"/>
    <n v="64941"/>
    <s v="60001-100000"/>
    <m/>
    <m/>
    <m/>
    <m/>
    <m/>
    <n v="24772"/>
    <n v="75211"/>
    <n v="50439"/>
    <n v="-50886.5"/>
    <n v="150869.5"/>
    <n v="64941"/>
  </r>
  <r>
    <n v="938699"/>
    <d v="2014-05-07T16:18:48"/>
    <x v="1"/>
    <s v="Female"/>
    <s v="Operations Department"/>
    <x v="1"/>
    <n v="68601"/>
    <n v="68601"/>
    <s v="60001-100000"/>
    <m/>
    <m/>
    <m/>
    <m/>
    <m/>
    <n v="24743.5"/>
    <n v="75234.5"/>
    <n v="50491"/>
    <n v="-50993"/>
    <n v="150971"/>
    <n v="68601"/>
  </r>
  <r>
    <n v="117555"/>
    <d v="2014-05-17T08:18:41"/>
    <x v="0"/>
    <s v="Female"/>
    <s v="Service Department"/>
    <x v="4"/>
    <n v="84440"/>
    <n v="84440"/>
    <s v="60001-100000"/>
    <m/>
    <m/>
    <m/>
    <m/>
    <m/>
    <n v="24715"/>
    <n v="75258"/>
    <n v="50543"/>
    <n v="-51099.5"/>
    <n v="151072.5"/>
    <n v="84440"/>
  </r>
  <r>
    <n v="627173"/>
    <d v="2014-05-17T08:19:43"/>
    <x v="0"/>
    <s v="Female"/>
    <s v="Service Department"/>
    <x v="4"/>
    <n v="97713"/>
    <n v="97713"/>
    <s v="60001-100000"/>
    <m/>
    <m/>
    <m/>
    <m/>
    <m/>
    <n v="24705.75"/>
    <n v="75187.5"/>
    <n v="50481.75"/>
    <n v="-51016.875"/>
    <n v="150910.125"/>
    <n v="97713"/>
  </r>
  <r>
    <n v="160023"/>
    <d v="2014-05-01T06:59:28"/>
    <x v="0"/>
    <s v="Female"/>
    <s v="Operations Department"/>
    <x v="3"/>
    <n v="94328"/>
    <n v="94328"/>
    <s v="60001-100000"/>
    <m/>
    <m/>
    <m/>
    <m/>
    <m/>
    <n v="24696.5"/>
    <n v="75163.5"/>
    <n v="50467"/>
    <n v="-51004"/>
    <n v="150864"/>
    <n v="94328"/>
  </r>
  <r>
    <n v="591543"/>
    <d v="2014-05-01T07:04:50"/>
    <x v="0"/>
    <s v="Male"/>
    <s v="Operations Department"/>
    <x v="3"/>
    <n v="29216"/>
    <n v="29216"/>
    <s v="20001-40000"/>
    <m/>
    <m/>
    <m/>
    <m/>
    <m/>
    <n v="24687.25"/>
    <n v="75157"/>
    <n v="50469.75"/>
    <n v="-51017.375"/>
    <n v="150861.625"/>
    <n v="29216"/>
  </r>
  <r>
    <n v="778435"/>
    <d v="2014-05-01T06:56:46"/>
    <x v="0"/>
    <s v="Female"/>
    <s v="Operations Department"/>
    <x v="3"/>
    <n v="55524"/>
    <n v="55524"/>
    <s v="40001-60000"/>
    <m/>
    <m/>
    <m/>
    <m/>
    <m/>
    <n v="24678"/>
    <n v="75163"/>
    <n v="50485"/>
    <n v="-51049.5"/>
    <n v="150890.5"/>
    <n v="55524"/>
  </r>
  <r>
    <n v="356964"/>
    <d v="2014-05-09T23:56:35"/>
    <x v="0"/>
    <s v="Male"/>
    <s v="Operations Department"/>
    <x v="3"/>
    <n v="16944"/>
    <n v="16944"/>
    <s v="0-20,000"/>
    <m/>
    <m/>
    <m/>
    <m/>
    <m/>
    <n v="24669.75"/>
    <n v="75163.25"/>
    <n v="50493.5"/>
    <n v="-51070.5"/>
    <n v="150903.5"/>
    <n v="16944"/>
  </r>
  <r>
    <n v="271667"/>
    <d v="2014-05-23T16:41:50"/>
    <x v="0"/>
    <s v="Female"/>
    <s v="Sales Department"/>
    <x v="3"/>
    <n v="45996"/>
    <n v="45996"/>
    <s v="40001-60000"/>
    <m/>
    <m/>
    <m/>
    <m/>
    <m/>
    <n v="24696.5"/>
    <n v="75163.5"/>
    <n v="50467"/>
    <n v="-51004"/>
    <n v="150864"/>
    <n v="45996"/>
  </r>
  <r>
    <n v="737128"/>
    <d v="2014-05-27T14:31:08"/>
    <x v="0"/>
    <s v="Male"/>
    <s v="Sales Department"/>
    <x v="3"/>
    <n v="56931"/>
    <n v="56931"/>
    <s v="40001-60000"/>
    <m/>
    <m/>
    <m/>
    <m/>
    <m/>
    <n v="24687.25"/>
    <n v="75163.75"/>
    <n v="50476.5"/>
    <n v="-51027.5"/>
    <n v="150878.5"/>
    <n v="56931"/>
  </r>
  <r>
    <n v="46756"/>
    <d v="2014-05-07T08:42:34"/>
    <x v="0"/>
    <s v="Female"/>
    <s v="Service Department"/>
    <x v="7"/>
    <n v="96923"/>
    <n v="96923"/>
    <s v="60001-100000"/>
    <m/>
    <m/>
    <m/>
    <m/>
    <m/>
    <n v="24678"/>
    <n v="75164"/>
    <n v="50486"/>
    <n v="-51051"/>
    <n v="150893"/>
    <n v="96923"/>
  </r>
  <r>
    <n v="655350"/>
    <d v="2014-05-18T14:42:24"/>
    <x v="0"/>
    <s v="Male"/>
    <s v="Service Department"/>
    <x v="7"/>
    <n v="75932"/>
    <n v="75932"/>
    <s v="60001-100000"/>
    <m/>
    <m/>
    <m/>
    <m/>
    <m/>
    <n v="24669.75"/>
    <n v="75163.25"/>
    <n v="50493.5"/>
    <n v="-51070.5"/>
    <n v="150903.5"/>
    <n v="75932"/>
  </r>
  <r>
    <n v="568104"/>
    <d v="2014-05-20T09:33:20"/>
    <x v="0"/>
    <s v="Male"/>
    <s v="Service Department"/>
    <x v="7"/>
    <n v="79823"/>
    <n v="79823"/>
    <s v="60001-100000"/>
    <m/>
    <m/>
    <m/>
    <m/>
    <m/>
    <n v="24661.5"/>
    <n v="75151"/>
    <n v="50489.5"/>
    <n v="-51072.75"/>
    <n v="150885.25"/>
    <n v="79823"/>
  </r>
  <r>
    <n v="832701"/>
    <d v="2014-05-02T15:24:29"/>
    <x v="1"/>
    <s v="Male"/>
    <s v="Service Department"/>
    <x v="3"/>
    <n v="57093"/>
    <n v="57093"/>
    <s v="40001-60000"/>
    <m/>
    <m/>
    <m/>
    <m/>
    <m/>
    <n v="24653.25"/>
    <n v="75137"/>
    <n v="50483.75"/>
    <n v="-51072.375"/>
    <n v="150862.625"/>
    <n v="57093"/>
  </r>
  <r>
    <n v="234645"/>
    <d v="2014-05-10T08:17:54"/>
    <x v="0"/>
    <s v="Male"/>
    <s v="Service Department"/>
    <x v="1"/>
    <n v="38225"/>
    <n v="38225"/>
    <s v="20001-40000"/>
    <m/>
    <m/>
    <m/>
    <m/>
    <m/>
    <n v="24645"/>
    <n v="75139"/>
    <n v="50494"/>
    <n v="-51096"/>
    <n v="150880"/>
    <n v="38225"/>
  </r>
  <r>
    <n v="110203"/>
    <d v="2014-05-10T08:19:10"/>
    <x v="0"/>
    <s v="Female"/>
    <s v="Service Department"/>
    <x v="1"/>
    <n v="57411"/>
    <n v="57411"/>
    <s v="40001-60000"/>
    <m/>
    <m/>
    <m/>
    <m/>
    <m/>
    <n v="24636.5"/>
    <n v="75145"/>
    <n v="50508.5"/>
    <n v="-51126.25"/>
    <n v="150907.75"/>
    <n v="57411"/>
  </r>
  <r>
    <n v="916251"/>
    <d v="2014-05-10T08:19:45"/>
    <x v="0"/>
    <s v="Male"/>
    <s v="Service Department"/>
    <x v="1"/>
    <n v="49891"/>
    <n v="49891"/>
    <s v="40001-60000"/>
    <m/>
    <m/>
    <m/>
    <m/>
    <m/>
    <n v="24628"/>
    <n v="75151"/>
    <n v="50523"/>
    <n v="-51156.5"/>
    <n v="150935.5"/>
    <n v="49891"/>
  </r>
  <r>
    <n v="296670"/>
    <d v="2014-05-17T23:24:13"/>
    <x v="1"/>
    <s v="Don’t want to say"/>
    <s v="Service Department"/>
    <x v="1"/>
    <n v="71337"/>
    <n v="71337"/>
    <s v="60001-100000"/>
    <m/>
    <m/>
    <m/>
    <m/>
    <m/>
    <n v="24619.5"/>
    <n v="75157"/>
    <n v="50537.5"/>
    <n v="-51186.75"/>
    <n v="150963.25"/>
    <n v="71337"/>
  </r>
  <r>
    <n v="308808"/>
    <d v="2014-05-05T17:50:44"/>
    <x v="0"/>
    <s v="Male"/>
    <s v="Operations Department"/>
    <x v="3"/>
    <n v="59865"/>
    <n v="59865"/>
    <s v="40001-60000"/>
    <m/>
    <m/>
    <m/>
    <m/>
    <m/>
    <n v="24611"/>
    <n v="75163"/>
    <n v="50552"/>
    <n v="-51217"/>
    <n v="150991"/>
    <n v="59865"/>
  </r>
  <r>
    <n v="32890"/>
    <d v="2014-05-12T10:57:34"/>
    <x v="0"/>
    <s v="Female"/>
    <s v="Operations Department"/>
    <x v="3"/>
    <n v="86902"/>
    <n v="86902"/>
    <s v="60001-100000"/>
    <m/>
    <m/>
    <m/>
    <m/>
    <m/>
    <n v="24595"/>
    <n v="75163.25"/>
    <n v="50568.25"/>
    <n v="-51257.375"/>
    <n v="151015.625"/>
    <n v="86902"/>
  </r>
  <r>
    <n v="777717"/>
    <d v="2014-05-14T19:36:38"/>
    <x v="1"/>
    <s v="Male"/>
    <s v="Operations Department"/>
    <x v="3"/>
    <n v="49735"/>
    <n v="49735"/>
    <s v="40001-60000"/>
    <m/>
    <m/>
    <m/>
    <m/>
    <m/>
    <n v="24579"/>
    <n v="75151"/>
    <n v="50572"/>
    <n v="-51279"/>
    <n v="151009"/>
    <n v="49735"/>
  </r>
  <r>
    <n v="867722"/>
    <d v="2014-05-20T17:59:33"/>
    <x v="0"/>
    <s v="Female"/>
    <s v="Operations Department"/>
    <x v="3"/>
    <n v="73710"/>
    <n v="73710"/>
    <s v="60001-100000"/>
    <m/>
    <m/>
    <m/>
    <m/>
    <m/>
    <n v="24563"/>
    <n v="75157"/>
    <n v="50594"/>
    <n v="-51328"/>
    <n v="151048"/>
    <n v="73710"/>
  </r>
  <r>
    <n v="528833"/>
    <d v="2014-05-01T16:02:17"/>
    <x v="0"/>
    <s v="Male"/>
    <s v="Service Department"/>
    <x v="3"/>
    <n v="10343"/>
    <n v="10343"/>
    <s v="0-20,000"/>
    <m/>
    <m/>
    <m/>
    <m/>
    <m/>
    <n v="24547"/>
    <n v="75163"/>
    <n v="50616"/>
    <n v="-51377"/>
    <n v="151087"/>
    <n v="10343"/>
  </r>
  <r>
    <n v="154263"/>
    <d v="2014-05-01T16:03:22"/>
    <x v="0"/>
    <s v="Male"/>
    <s v="Service Department"/>
    <x v="3"/>
    <n v="66298"/>
    <n v="66298"/>
    <s v="60001-100000"/>
    <m/>
    <m/>
    <m/>
    <m/>
    <m/>
    <n v="24595"/>
    <n v="75163.25"/>
    <n v="50568.25"/>
    <n v="-51257.375"/>
    <n v="151015.625"/>
    <n v="66298"/>
  </r>
  <r>
    <n v="132094"/>
    <d v="2014-05-27T09:22:30"/>
    <x v="0"/>
    <s v="Male"/>
    <s v="Service Department"/>
    <x v="1"/>
    <n v="89000"/>
    <n v="89000"/>
    <s v="60001-100000"/>
    <m/>
    <m/>
    <m/>
    <m/>
    <m/>
    <n v="24579"/>
    <n v="75163.5"/>
    <n v="50584.5"/>
    <n v="-51297.75"/>
    <n v="151040.25"/>
    <n v="89000"/>
  </r>
  <r>
    <n v="848249"/>
    <d v="2014-05-27T09:23:10"/>
    <x v="1"/>
    <s v="Female"/>
    <s v="Service Department"/>
    <x v="1"/>
    <n v="76418"/>
    <n v="76418"/>
    <s v="60001-100000"/>
    <m/>
    <m/>
    <m/>
    <m/>
    <m/>
    <n v="24563"/>
    <n v="75157"/>
    <n v="50594"/>
    <n v="-51328"/>
    <n v="151048"/>
    <n v="76418"/>
  </r>
  <r>
    <n v="223234"/>
    <d v="2014-05-27T09:21:29"/>
    <x v="0"/>
    <s v="Don’t want to say"/>
    <s v="Service Department"/>
    <x v="1"/>
    <n v="48445"/>
    <n v="48445"/>
    <s v="40001-60000"/>
    <m/>
    <m/>
    <m/>
    <m/>
    <m/>
    <n v="24547"/>
    <n v="75139"/>
    <n v="50592"/>
    <n v="-51341"/>
    <n v="151027"/>
    <n v="48445"/>
  </r>
  <r>
    <n v="522841"/>
    <d v="2014-05-08T15:05:27"/>
    <x v="1"/>
    <s v="Female"/>
    <s v="Operations Department"/>
    <x v="4"/>
    <n v="22484"/>
    <n v="22484"/>
    <s v="20001-40000"/>
    <m/>
    <m/>
    <m/>
    <m/>
    <m/>
    <n v="24545.25"/>
    <n v="75145"/>
    <n v="50599.75"/>
    <n v="-51354.375"/>
    <n v="151044.625"/>
    <n v="22484"/>
  </r>
  <r>
    <n v="817653"/>
    <d v="2014-05-06T15:12:25"/>
    <x v="1"/>
    <s v="Male"/>
    <s v="Service Department"/>
    <x v="9"/>
    <n v="50062"/>
    <n v="50062"/>
    <s v="40001-60000"/>
    <m/>
    <m/>
    <m/>
    <m/>
    <m/>
    <n v="24579"/>
    <n v="75151"/>
    <n v="50572"/>
    <n v="-51279"/>
    <n v="151009"/>
    <n v="50062"/>
  </r>
  <r>
    <n v="708613"/>
    <d v="2014-05-31T11:07:00"/>
    <x v="0"/>
    <s v="Male"/>
    <s v="Service Department"/>
    <x v="9"/>
    <n v="74414"/>
    <n v="74414"/>
    <s v="60001-100000"/>
    <m/>
    <m/>
    <m/>
    <m/>
    <m/>
    <n v="24563"/>
    <n v="75157"/>
    <n v="50594"/>
    <n v="-51328"/>
    <n v="151048"/>
    <n v="74414"/>
  </r>
  <r>
    <n v="385530"/>
    <d v="2014-05-31T11:10:16"/>
    <x v="0"/>
    <s v="Male"/>
    <s v="Service Department"/>
    <x v="9"/>
    <n v="43374"/>
    <n v="43374"/>
    <s v="40001-60000"/>
    <m/>
    <m/>
    <m/>
    <m/>
    <m/>
    <n v="24547"/>
    <n v="75163"/>
    <n v="50616"/>
    <n v="-51377"/>
    <n v="151087"/>
    <n v="43374"/>
  </r>
  <r>
    <n v="141019"/>
    <d v="2014-05-31T11:12:56"/>
    <x v="0"/>
    <s v="Male"/>
    <s v="Service Department"/>
    <x v="9"/>
    <n v="6207"/>
    <n v="6207"/>
    <s v="0-20,000"/>
    <m/>
    <m/>
    <m/>
    <m/>
    <m/>
    <n v="24545.25"/>
    <n v="75163.25"/>
    <n v="50618"/>
    <n v="-51381.75"/>
    <n v="151090.25"/>
    <n v="6207"/>
  </r>
  <r>
    <n v="793738"/>
    <d v="2014-06-04T13:33:37"/>
    <x v="0"/>
    <s v="Female"/>
    <s v="Service Department"/>
    <x v="9"/>
    <n v="47365"/>
    <n v="47365"/>
    <s v="40001-60000"/>
    <m/>
    <m/>
    <m/>
    <m/>
    <m/>
    <n v="24579"/>
    <n v="75163.5"/>
    <n v="50584.5"/>
    <n v="-51297.75"/>
    <n v="151040.25"/>
    <n v="47365"/>
  </r>
  <r>
    <n v="974594"/>
    <d v="2014-06-18T11:34:11"/>
    <x v="1"/>
    <s v="Male"/>
    <s v="Service Department"/>
    <x v="3"/>
    <n v="46548"/>
    <n v="46548"/>
    <s v="40001-60000"/>
    <m/>
    <m/>
    <m/>
    <m/>
    <m/>
    <n v="24563"/>
    <n v="75163.75"/>
    <n v="50600.75"/>
    <n v="-51338.125"/>
    <n v="151064.875"/>
    <n v="46548"/>
  </r>
  <r>
    <n v="418576"/>
    <d v="2014-05-09T09:29:55"/>
    <x v="0"/>
    <s v="Male"/>
    <s v="Service Department"/>
    <x v="0"/>
    <n v="20776"/>
    <n v="20776"/>
    <s v="20001-40000"/>
    <m/>
    <m/>
    <m/>
    <m/>
    <m/>
    <n v="24547"/>
    <n v="75164"/>
    <n v="50617"/>
    <n v="-51378.5"/>
    <n v="151089.5"/>
    <n v="20776"/>
  </r>
  <r>
    <n v="932712"/>
    <d v="2014-05-09T10:19:54"/>
    <x v="0"/>
    <s v="Male"/>
    <s v="Service Department"/>
    <x v="0"/>
    <n v="97708"/>
    <n v="97708"/>
    <s v="60001-100000"/>
    <m/>
    <m/>
    <m/>
    <m/>
    <m/>
    <n v="24595"/>
    <n v="75187.5"/>
    <n v="50592.5"/>
    <n v="-51293.75"/>
    <n v="151076.25"/>
    <n v="97708"/>
  </r>
  <r>
    <n v="566874"/>
    <d v="2014-05-02T11:21:04"/>
    <x v="0"/>
    <s v="Male"/>
    <s v="Sales Department"/>
    <x v="1"/>
    <n v="68740"/>
    <n v="68740"/>
    <s v="60001-100000"/>
    <m/>
    <m/>
    <m/>
    <m/>
    <m/>
    <n v="24579"/>
    <n v="75163.5"/>
    <n v="50584.5"/>
    <n v="-51297.75"/>
    <n v="151040.25"/>
    <n v="68740"/>
  </r>
  <r>
    <n v="975136"/>
    <d v="2014-05-02T11:21:40"/>
    <x v="0"/>
    <s v="Male"/>
    <s v="Sales Department"/>
    <x v="1"/>
    <n v="91958"/>
    <n v="91958"/>
    <s v="60001-100000"/>
    <m/>
    <m/>
    <m/>
    <m/>
    <m/>
    <n v="24563"/>
    <n v="75163.75"/>
    <n v="50600.75"/>
    <n v="-51338.125"/>
    <n v="151064.875"/>
    <n v="91958"/>
  </r>
  <r>
    <n v="722596"/>
    <d v="2014-05-02T11:22:21"/>
    <x v="0"/>
    <s v="Female"/>
    <s v="Sales Department"/>
    <x v="1"/>
    <n v="58496"/>
    <n v="58496"/>
    <s v="40001-60000"/>
    <m/>
    <m/>
    <m/>
    <m/>
    <m/>
    <n v="24547"/>
    <n v="75163"/>
    <n v="50616"/>
    <n v="-51377"/>
    <n v="151087"/>
    <n v="58496"/>
  </r>
  <r>
    <n v="411974"/>
    <d v="2014-05-02T11:18:13"/>
    <x v="0"/>
    <s v="Female"/>
    <s v="Sales Department"/>
    <x v="1"/>
    <n v="52331"/>
    <n v="52331"/>
    <s v="40001-60000"/>
    <m/>
    <m/>
    <m/>
    <m/>
    <m/>
    <n v="24545.25"/>
    <n v="75163.25"/>
    <n v="50618"/>
    <n v="-51381.75"/>
    <n v="151090.25"/>
    <n v="52331"/>
  </r>
  <r>
    <n v="552288"/>
    <d v="2014-05-10T11:27:09"/>
    <x v="1"/>
    <s v="Male"/>
    <s v="Sales Department"/>
    <x v="4"/>
    <n v="95689"/>
    <n v="95689"/>
    <s v="60001-100000"/>
    <m/>
    <m/>
    <m/>
    <m/>
    <m/>
    <n v="24543.5"/>
    <n v="75163.5"/>
    <n v="50620"/>
    <n v="-51386.5"/>
    <n v="151093.5"/>
    <n v="95689"/>
  </r>
  <r>
    <n v="762227"/>
    <d v="2014-05-12T22:55:47"/>
    <x v="1"/>
    <s v="Female"/>
    <s v="Sales Department"/>
    <x v="1"/>
    <n v="42288"/>
    <n v="42288"/>
    <s v="40001-60000"/>
    <m/>
    <m/>
    <m/>
    <m/>
    <m/>
    <n v="24541.75"/>
    <n v="75157"/>
    <n v="50615.25"/>
    <n v="-51381.125"/>
    <n v="151079.875"/>
    <n v="42288"/>
  </r>
  <r>
    <n v="402204"/>
    <d v="2014-05-21T09:37:27"/>
    <x v="0"/>
    <s v="Male"/>
    <s v="Sales Department"/>
    <x v="4"/>
    <n v="91680"/>
    <n v="91680"/>
    <s v="60001-100000"/>
    <m/>
    <m/>
    <m/>
    <m/>
    <m/>
    <n v="24540"/>
    <n v="75163"/>
    <n v="50623"/>
    <n v="-51394.5"/>
    <n v="151097.5"/>
    <n v="91680"/>
  </r>
  <r>
    <n v="888494"/>
    <d v="2014-05-30T16:54:15"/>
    <x v="0"/>
    <s v="Female"/>
    <s v="Sales Department"/>
    <x v="1"/>
    <n v="60155"/>
    <n v="60155"/>
    <s v="60001-100000"/>
    <m/>
    <m/>
    <m/>
    <m/>
    <m/>
    <n v="24515"/>
    <n v="75145"/>
    <n v="50630"/>
    <n v="-51430"/>
    <n v="151090"/>
    <n v="60155"/>
  </r>
  <r>
    <n v="898678"/>
    <d v="2014-05-30T16:55:42"/>
    <x v="0"/>
    <s v="Female"/>
    <s v="Sales Department"/>
    <x v="1"/>
    <n v="43006"/>
    <n v="43006"/>
    <s v="40001-60000"/>
    <m/>
    <m/>
    <m/>
    <m/>
    <m/>
    <n v="24490"/>
    <n v="75151"/>
    <n v="50661"/>
    <n v="-51501.5"/>
    <n v="151142.5"/>
    <n v="43006"/>
  </r>
  <r>
    <n v="60203"/>
    <d v="2014-06-23T15:08:20"/>
    <x v="0"/>
    <s v="Male"/>
    <s v="Sales Department"/>
    <x v="1"/>
    <n v="29486"/>
    <n v="29486"/>
    <s v="20001-40000"/>
    <m/>
    <m/>
    <m/>
    <m/>
    <m/>
    <n v="24465"/>
    <n v="75157"/>
    <n v="50692"/>
    <n v="-51573"/>
    <n v="151195"/>
    <n v="29486"/>
  </r>
  <r>
    <n v="524586"/>
    <d v="2014-06-23T15:08:50"/>
    <x v="0"/>
    <s v="Male"/>
    <s v="Sales Department"/>
    <x v="1"/>
    <n v="73138"/>
    <n v="73138"/>
    <s v="60001-100000"/>
    <m/>
    <m/>
    <m/>
    <m/>
    <m/>
    <n v="24440"/>
    <n v="75163"/>
    <n v="50723"/>
    <n v="-51644.5"/>
    <n v="151247.5"/>
    <n v="73138"/>
  </r>
  <r>
    <n v="618905"/>
    <d v="2014-06-25T02:53:12"/>
    <x v="0"/>
    <s v="Male"/>
    <s v="Sales Department"/>
    <x v="1"/>
    <n v="34966"/>
    <n v="34966"/>
    <s v="20001-40000"/>
    <m/>
    <m/>
    <m/>
    <m/>
    <m/>
    <n v="24413.75"/>
    <n v="75163.25"/>
    <n v="50749.5"/>
    <n v="-51710.5"/>
    <n v="151287.5"/>
    <n v="34966"/>
  </r>
  <r>
    <n v="971748"/>
    <d v="2014-07-03T17:26:25"/>
    <x v="0"/>
    <s v="Female"/>
    <s v="Sales Department"/>
    <x v="1"/>
    <n v="40614"/>
    <n v="40614"/>
    <s v="40001-60000"/>
    <m/>
    <m/>
    <m/>
    <m/>
    <m/>
    <n v="24387.5"/>
    <n v="75163.5"/>
    <n v="50776"/>
    <n v="-51776.5"/>
    <n v="151327.5"/>
    <n v="40614"/>
  </r>
  <r>
    <n v="612069"/>
    <d v="2014-07-03T17:29:19"/>
    <x v="1"/>
    <s v="Male"/>
    <s v="Sales Department"/>
    <x v="1"/>
    <n v="88981"/>
    <n v="88981"/>
    <s v="60001-100000"/>
    <m/>
    <m/>
    <m/>
    <m/>
    <m/>
    <n v="24361.25"/>
    <n v="75163.75"/>
    <n v="50802.5"/>
    <n v="-51842.5"/>
    <n v="151367.5"/>
    <n v="88981"/>
  </r>
  <r>
    <n v="190045"/>
    <d v="2014-05-18T12:55:23"/>
    <x v="0"/>
    <s v="Female"/>
    <s v="Marketing Department"/>
    <x v="1"/>
    <n v="57636"/>
    <n v="57636"/>
    <s v="40001-60000"/>
    <m/>
    <m/>
    <m/>
    <m/>
    <m/>
    <n v="24335"/>
    <n v="75163"/>
    <n v="50828"/>
    <n v="-51907"/>
    <n v="151405"/>
    <n v="57636"/>
  </r>
  <r>
    <n v="679004"/>
    <d v="2014-06-04T17:14:14"/>
    <x v="0"/>
    <s v="Male"/>
    <s v="Marketing Department"/>
    <x v="1"/>
    <n v="8974"/>
    <n v="8974"/>
    <s v="0-20,000"/>
    <m/>
    <m/>
    <m/>
    <m/>
    <m/>
    <n v="24331.5"/>
    <n v="75163.25"/>
    <n v="50831.75"/>
    <n v="-51916.125"/>
    <n v="151410.875"/>
    <n v="8974"/>
  </r>
  <r>
    <n v="658132"/>
    <d v="2014-05-23T15:48:04"/>
    <x v="1"/>
    <s v="Female"/>
    <s v="Operations Department"/>
    <x v="6"/>
    <n v="10789"/>
    <n v="10789"/>
    <s v="0-20,000"/>
    <m/>
    <m/>
    <m/>
    <m/>
    <m/>
    <n v="24387.5"/>
    <n v="75163.5"/>
    <n v="50776"/>
    <n v="-51776.5"/>
    <n v="151327.5"/>
    <n v="10789"/>
  </r>
  <r>
    <n v="998761"/>
    <d v="2014-05-23T15:48:40"/>
    <x v="0"/>
    <s v="Female"/>
    <s v="Operations Department"/>
    <x v="6"/>
    <n v="1422"/>
    <n v="1422"/>
    <s v="0-20,000"/>
    <m/>
    <m/>
    <m/>
    <m/>
    <m/>
    <n v="24465"/>
    <n v="75163.75"/>
    <n v="50698.75"/>
    <n v="-51583.125"/>
    <n v="151211.875"/>
    <n v="1422"/>
  </r>
  <r>
    <n v="813464"/>
    <d v="2014-05-30T13:33:19"/>
    <x v="1"/>
    <s v="Female"/>
    <s v="Operations Department"/>
    <x v="1"/>
    <n v="27359"/>
    <n v="27359"/>
    <s v="20001-40000"/>
    <m/>
    <m/>
    <m/>
    <m/>
    <m/>
    <n v="24540"/>
    <n v="75164"/>
    <n v="50624"/>
    <n v="-51396"/>
    <n v="151100"/>
    <n v="27359"/>
  </r>
  <r>
    <n v="381255"/>
    <d v="2014-06-07T15:11:23"/>
    <x v="0"/>
    <s v="Male"/>
    <s v="Service Department"/>
    <x v="4"/>
    <n v="22589"/>
    <n v="22589"/>
    <s v="20001-40000"/>
    <m/>
    <m/>
    <m/>
    <m/>
    <m/>
    <n v="24515"/>
    <n v="75187.5"/>
    <n v="50672.5"/>
    <n v="-51493.75"/>
    <n v="151196.25"/>
    <n v="22589"/>
  </r>
  <r>
    <n v="250982"/>
    <d v="2014-06-07T15:12:39"/>
    <x v="0"/>
    <s v="Male"/>
    <s v="Service Department"/>
    <x v="4"/>
    <n v="33034"/>
    <n v="33034"/>
    <s v="20001-40000"/>
    <m/>
    <m/>
    <m/>
    <m/>
    <m/>
    <n v="24543.5"/>
    <n v="75211"/>
    <n v="50667.5"/>
    <n v="-51457.75"/>
    <n v="151212.25"/>
    <n v="33034"/>
  </r>
  <r>
    <n v="233900"/>
    <d v="2014-05-12T11:20:49"/>
    <x v="0"/>
    <s v="Male"/>
    <s v="Service Department"/>
    <x v="3"/>
    <n v="92302"/>
    <n v="92302"/>
    <s v="60001-100000"/>
    <m/>
    <m/>
    <m/>
    <m/>
    <m/>
    <n v="24541.75"/>
    <n v="75234.5"/>
    <n v="50692.75"/>
    <n v="-51497.375"/>
    <n v="151273.625"/>
    <n v="92302"/>
  </r>
  <r>
    <n v="172450"/>
    <d v="2014-05-13T09:40:21"/>
    <x v="0"/>
    <s v="Male"/>
    <s v="Service Department"/>
    <x v="3"/>
    <n v="54702"/>
    <n v="54702"/>
    <s v="40001-60000"/>
    <m/>
    <m/>
    <m/>
    <m/>
    <m/>
    <n v="24540"/>
    <n v="75164"/>
    <n v="50624"/>
    <n v="-51396"/>
    <n v="151100"/>
    <n v="54702"/>
  </r>
  <r>
    <n v="236554"/>
    <d v="2014-05-13T09:41:08"/>
    <x v="0"/>
    <s v="Female"/>
    <s v="Service Department"/>
    <x v="3"/>
    <n v="74129"/>
    <n v="74129"/>
    <s v="60001-100000"/>
    <m/>
    <m/>
    <m/>
    <m/>
    <m/>
    <n v="24515"/>
    <n v="75187.5"/>
    <n v="50672.5"/>
    <n v="-51493.75"/>
    <n v="151196.25"/>
    <n v="74129"/>
  </r>
  <r>
    <n v="472086"/>
    <d v="2014-05-13T09:42:00"/>
    <x v="0"/>
    <s v="Female"/>
    <s v="Service Department"/>
    <x v="3"/>
    <n v="45742"/>
    <n v="45742"/>
    <s v="40001-60000"/>
    <m/>
    <m/>
    <m/>
    <m/>
    <m/>
    <n v="24490"/>
    <n v="75211"/>
    <n v="50721"/>
    <n v="-51591.5"/>
    <n v="151292.5"/>
    <n v="45742"/>
  </r>
  <r>
    <n v="750657"/>
    <d v="2014-06-01T15:41:01"/>
    <x v="0"/>
    <s v="Female"/>
    <s v="Operations Department"/>
    <x v="3"/>
    <n v="53580"/>
    <n v="53580"/>
    <s v="40001-60000"/>
    <m/>
    <m/>
    <m/>
    <m/>
    <m/>
    <n v="24465"/>
    <n v="75234.5"/>
    <n v="50769.5"/>
    <n v="-51689.25"/>
    <n v="151388.75"/>
    <n v="53580"/>
  </r>
  <r>
    <n v="257710"/>
    <d v="2014-06-01T15:43:55"/>
    <x v="0"/>
    <s v="Female"/>
    <s v="Operations Department"/>
    <x v="3"/>
    <n v="37001"/>
    <n v="37001"/>
    <s v="20001-40000"/>
    <m/>
    <m/>
    <m/>
    <m/>
    <m/>
    <n v="24440"/>
    <n v="75258"/>
    <n v="50818"/>
    <n v="-51787"/>
    <n v="151485"/>
    <n v="37001"/>
  </r>
  <r>
    <n v="918375"/>
    <d v="2014-06-11T18:33:53"/>
    <x v="0"/>
    <s v="Male"/>
    <s v="Operations Department"/>
    <x v="3"/>
    <n v="67934"/>
    <n v="67934"/>
    <s v="60001-100000"/>
    <m/>
    <m/>
    <m/>
    <m/>
    <m/>
    <n v="24413.75"/>
    <n v="75278.75"/>
    <n v="50865"/>
    <n v="-51883.75"/>
    <n v="151576.25"/>
    <n v="67934"/>
  </r>
  <r>
    <n v="829413"/>
    <d v="2014-06-13T15:10:28"/>
    <x v="0"/>
    <s v="Female"/>
    <s v="Operations Department"/>
    <x v="3"/>
    <n v="9139"/>
    <n v="9139"/>
    <s v="0-20,000"/>
    <m/>
    <m/>
    <m/>
    <m/>
    <m/>
    <n v="24387.5"/>
    <n v="75299.5"/>
    <n v="50912"/>
    <n v="-51980.5"/>
    <n v="151667.5"/>
    <n v="9139"/>
  </r>
  <r>
    <n v="445069"/>
    <d v="2014-06-13T15:11:22"/>
    <x v="0"/>
    <s v="Female"/>
    <s v="Operations Department"/>
    <x v="3"/>
    <n v="6697"/>
    <n v="6697"/>
    <s v="0-20,000"/>
    <m/>
    <m/>
    <m/>
    <m/>
    <m/>
    <n v="24465"/>
    <n v="75320.25"/>
    <n v="50855.25"/>
    <n v="-51817.875"/>
    <n v="151603.125"/>
    <n v="6697"/>
  </r>
  <r>
    <n v="502566"/>
    <d v="2014-07-09T12:39:14"/>
    <x v="0"/>
    <s v="Male"/>
    <s v="Service Department"/>
    <x v="3"/>
    <n v="73057"/>
    <n v="73057"/>
    <s v="60001-100000"/>
    <m/>
    <m/>
    <m/>
    <m/>
    <m/>
    <n v="24540"/>
    <n v="75341"/>
    <n v="50801"/>
    <n v="-51661.5"/>
    <n v="151542.5"/>
    <n v="73057"/>
  </r>
  <r>
    <n v="100924"/>
    <d v="2014-06-13T02:04:26"/>
    <x v="0"/>
    <s v="Male"/>
    <s v="Service Department"/>
    <x v="7"/>
    <n v="90938"/>
    <n v="90938"/>
    <s v="60001-100000"/>
    <m/>
    <m/>
    <m/>
    <m/>
    <m/>
    <n v="24515"/>
    <n v="75347.5"/>
    <n v="50832.5"/>
    <n v="-51733.75"/>
    <n v="151596.25"/>
    <n v="90938"/>
  </r>
  <r>
    <n v="952538"/>
    <d v="2014-06-13T02:05:22"/>
    <x v="0"/>
    <s v="Female"/>
    <s v="Service Department"/>
    <x v="7"/>
    <n v="53979"/>
    <n v="53979"/>
    <s v="40001-60000"/>
    <m/>
    <m/>
    <m/>
    <m/>
    <m/>
    <n v="24490"/>
    <n v="75299.5"/>
    <n v="50809.5"/>
    <n v="-51724.25"/>
    <n v="151513.75"/>
    <n v="53979"/>
  </r>
  <r>
    <n v="329816"/>
    <d v="2014-06-06T14:34:54"/>
    <x v="0"/>
    <s v="Female"/>
    <s v="Service Department"/>
    <x v="6"/>
    <n v="34428"/>
    <n v="34428"/>
    <s v="20001-40000"/>
    <m/>
    <m/>
    <m/>
    <m/>
    <m/>
    <n v="24465"/>
    <n v="75320.25"/>
    <n v="50855.25"/>
    <n v="-51817.875"/>
    <n v="151603.125"/>
    <n v="34428"/>
  </r>
  <r>
    <n v="301689"/>
    <d v="2014-06-06T14:35:31"/>
    <x v="0"/>
    <s v="Male"/>
    <s v="Service Department"/>
    <x v="6"/>
    <n v="62860"/>
    <n v="62860"/>
    <s v="60001-100000"/>
    <m/>
    <m/>
    <m/>
    <m/>
    <m/>
    <n v="24440"/>
    <n v="75341"/>
    <n v="50901"/>
    <n v="-51911.5"/>
    <n v="151692.5"/>
    <n v="62860"/>
  </r>
  <r>
    <n v="859920"/>
    <d v="2014-06-18T13:10:13"/>
    <x v="0"/>
    <s v="Male"/>
    <s v="Operations Department"/>
    <x v="7"/>
    <n v="88264"/>
    <n v="88264"/>
    <s v="60001-100000"/>
    <m/>
    <m/>
    <m/>
    <m/>
    <m/>
    <n v="24413.75"/>
    <n v="75347.5"/>
    <n v="50933.75"/>
    <n v="-51986.875"/>
    <n v="151748.125"/>
    <n v="88264"/>
  </r>
  <r>
    <n v="73132"/>
    <d v="2014-06-05T17:08:32"/>
    <x v="0"/>
    <s v="Male"/>
    <s v="Operations Department"/>
    <x v="1"/>
    <n v="72695"/>
    <n v="72695"/>
    <s v="60001-100000"/>
    <m/>
    <m/>
    <m/>
    <m/>
    <m/>
    <n v="24387.5"/>
    <n v="75299.5"/>
    <n v="50912"/>
    <n v="-51980.5"/>
    <n v="151667.5"/>
    <n v="72695"/>
  </r>
  <r>
    <n v="146458"/>
    <d v="2014-06-05T17:12:22"/>
    <x v="1"/>
    <s v="Male"/>
    <s v="Operations Department"/>
    <x v="1"/>
    <n v="37195"/>
    <n v="37195"/>
    <s v="20001-40000"/>
    <m/>
    <m/>
    <m/>
    <m/>
    <m/>
    <n v="24361.25"/>
    <n v="75320.25"/>
    <n v="50959"/>
    <n v="-52077.25"/>
    <n v="151758.75"/>
    <n v="37195"/>
  </r>
  <r>
    <n v="244602"/>
    <d v="2014-06-17T09:44:58"/>
    <x v="0"/>
    <s v="Male"/>
    <s v="Operations Department"/>
    <x v="1"/>
    <n v="29874"/>
    <n v="29874"/>
    <s v="20001-40000"/>
    <m/>
    <m/>
    <m/>
    <m/>
    <m/>
    <n v="24335"/>
    <n v="75341"/>
    <n v="51006"/>
    <n v="-52174"/>
    <n v="151850"/>
    <n v="29874"/>
  </r>
  <r>
    <n v="163967"/>
    <d v="2014-06-17T09:49:05"/>
    <x v="0"/>
    <s v="Female"/>
    <s v="Operations Department"/>
    <x v="1"/>
    <n v="35610"/>
    <n v="35610"/>
    <s v="20001-40000"/>
    <m/>
    <m/>
    <m/>
    <m/>
    <m/>
    <n v="24331.5"/>
    <n v="75347.5"/>
    <n v="51016"/>
    <n v="-52192.5"/>
    <n v="151871.5"/>
    <n v="35610"/>
  </r>
  <r>
    <n v="747323"/>
    <d v="2014-07-12T19:08:47"/>
    <x v="0"/>
    <s v="Male"/>
    <s v="Operations Department"/>
    <x v="1"/>
    <n v="21635"/>
    <n v="21635"/>
    <s v="20001-40000"/>
    <m/>
    <m/>
    <m/>
    <m/>
    <m/>
    <n v="24328"/>
    <n v="75354"/>
    <n v="51026"/>
    <n v="-52211"/>
    <n v="151893"/>
    <n v="21635"/>
  </r>
  <r>
    <n v="772703"/>
    <d v="2014-07-12T19:09:10"/>
    <x v="0"/>
    <s v="Male"/>
    <s v="Operations Department"/>
    <x v="1"/>
    <n v="9068"/>
    <n v="9068"/>
    <s v="0-20,000"/>
    <m/>
    <m/>
    <m/>
    <m/>
    <m/>
    <n v="24361.25"/>
    <n v="75360.5"/>
    <n v="50999.25"/>
    <n v="-52137.625"/>
    <n v="151859.375"/>
    <n v="9068"/>
  </r>
  <r>
    <n v="561274"/>
    <d v="2014-07-21T10:57:42"/>
    <x v="1"/>
    <s v="Male"/>
    <s v="Operations Department"/>
    <x v="1"/>
    <n v="54729"/>
    <n v="54729"/>
    <s v="40001-60000"/>
    <m/>
    <m/>
    <m/>
    <m/>
    <m/>
    <n v="24440"/>
    <n v="75367"/>
    <n v="50927"/>
    <n v="-51950.5"/>
    <n v="151757.5"/>
    <n v="54729"/>
  </r>
  <r>
    <n v="773099"/>
    <d v="2014-07-21T10:59:02"/>
    <x v="0"/>
    <s v="Male"/>
    <s v="Operations Department"/>
    <x v="1"/>
    <n v="16189"/>
    <n v="16189"/>
    <s v="0-20,000"/>
    <m/>
    <m/>
    <m/>
    <m/>
    <m/>
    <n v="24413.75"/>
    <n v="75376.25"/>
    <n v="50962.5"/>
    <n v="-52030"/>
    <n v="151820"/>
    <n v="16189"/>
  </r>
  <r>
    <n v="735017"/>
    <d v="2014-07-09T07:35:39"/>
    <x v="0"/>
    <s v="Male"/>
    <s v="Operations Department"/>
    <x v="3"/>
    <n v="3565"/>
    <n v="3565"/>
    <s v="0-20,000"/>
    <m/>
    <m/>
    <m/>
    <m/>
    <m/>
    <n v="24490"/>
    <n v="75385.5"/>
    <n v="50895.5"/>
    <n v="-51853.25"/>
    <n v="151728.75"/>
    <n v="3565"/>
  </r>
  <r>
    <n v="609384"/>
    <d v="2014-07-09T07:36:34"/>
    <x v="0"/>
    <s v="Female"/>
    <s v="Operations Department"/>
    <x v="3"/>
    <n v="13413"/>
    <n v="13413"/>
    <s v="0-20,000"/>
    <m/>
    <m/>
    <m/>
    <m/>
    <m/>
    <n v="24541.75"/>
    <n v="75394.75"/>
    <n v="50853"/>
    <n v="-51737.75"/>
    <n v="151674.25"/>
    <n v="13413"/>
  </r>
  <r>
    <n v="762231"/>
    <d v="2014-07-04T15:56:16"/>
    <x v="0"/>
    <s v="Female"/>
    <s v="Operations Department"/>
    <x v="1"/>
    <n v="80531"/>
    <n v="80531"/>
    <s v="60001-100000"/>
    <m/>
    <m/>
    <m/>
    <m/>
    <m/>
    <n v="24547"/>
    <n v="75404"/>
    <n v="50857"/>
    <n v="-51738.5"/>
    <n v="151689.5"/>
    <n v="80531"/>
  </r>
  <r>
    <n v="815871"/>
    <d v="2014-07-08T11:40:21"/>
    <x v="1"/>
    <s v="Male"/>
    <s v="Operations Department"/>
    <x v="1"/>
    <n v="26345"/>
    <n v="26345"/>
    <s v="20001-40000"/>
    <m/>
    <m/>
    <m/>
    <m/>
    <m/>
    <n v="24545.25"/>
    <n v="75376.25"/>
    <n v="50831"/>
    <n v="-51701.25"/>
    <n v="151622.75"/>
    <n v="26345"/>
  </r>
  <r>
    <n v="217367"/>
    <d v="2014-06-03T12:04:57"/>
    <x v="0"/>
    <s v="Female"/>
    <s v="Marketing Department"/>
    <x v="1"/>
    <n v="8228"/>
    <n v="8228"/>
    <s v="0-20,000"/>
    <m/>
    <m/>
    <m/>
    <m/>
    <m/>
    <n v="24543.5"/>
    <n v="75385.5"/>
    <n v="50842"/>
    <n v="-51719.5"/>
    <n v="151648.5"/>
    <n v="8228"/>
  </r>
  <r>
    <n v="750747"/>
    <d v="2014-06-03T12:09:05"/>
    <x v="0"/>
    <s v="Female"/>
    <s v="Marketing Department"/>
    <x v="1"/>
    <n v="14950"/>
    <n v="14950"/>
    <s v="0-20,000"/>
    <m/>
    <m/>
    <m/>
    <m/>
    <m/>
    <n v="24563"/>
    <n v="75394.75"/>
    <n v="50831.75"/>
    <n v="-51684.625"/>
    <n v="151642.375"/>
    <n v="14950"/>
  </r>
  <r>
    <n v="126380"/>
    <d v="2014-06-16T12:03:44"/>
    <x v="0"/>
    <s v="Male"/>
    <s v="Sales Department"/>
    <x v="4"/>
    <n v="8011"/>
    <n v="8011"/>
    <s v="0-20,000"/>
    <m/>
    <m/>
    <m/>
    <m/>
    <m/>
    <n v="24611"/>
    <n v="75404"/>
    <n v="50793"/>
    <n v="-51578.5"/>
    <n v="151593.5"/>
    <n v="8011"/>
  </r>
  <r>
    <n v="400072"/>
    <d v="2014-06-16T11:59:55"/>
    <x v="0"/>
    <s v="Don’t want to say"/>
    <s v="Sales Department"/>
    <x v="4"/>
    <n v="62015"/>
    <n v="62015"/>
    <s v="60001-100000"/>
    <m/>
    <m/>
    <m/>
    <m/>
    <m/>
    <n v="24636.5"/>
    <n v="75437.25"/>
    <n v="50800.75"/>
    <n v="-51564.625"/>
    <n v="151638.375"/>
    <n v="62015"/>
  </r>
  <r>
    <n v="419233"/>
    <d v="2014-05-01T05:27:34"/>
    <x v="1"/>
    <s v="Female"/>
    <s v="Operations Department"/>
    <x v="1"/>
    <n v="62790"/>
    <n v="62790"/>
    <s v="60001-100000"/>
    <m/>
    <m/>
    <m/>
    <m/>
    <m/>
    <n v="24628"/>
    <n v="75470.5"/>
    <n v="50842.5"/>
    <n v="-51635.75"/>
    <n v="151734.25"/>
    <n v="62790"/>
  </r>
  <r>
    <n v="430942"/>
    <d v="2014-05-09T19:28:23"/>
    <x v="0"/>
    <s v="Male"/>
    <s v="Marketing Department"/>
    <x v="3"/>
    <n v="31509"/>
    <n v="31509"/>
    <s v="20001-40000"/>
    <m/>
    <m/>
    <m/>
    <m/>
    <m/>
    <n v="24619.5"/>
    <n v="75503.75"/>
    <n v="50884.25"/>
    <n v="-51706.875"/>
    <n v="151830.125"/>
    <n v="31509"/>
  </r>
  <r>
    <n v="191806"/>
    <d v="2014-06-18T08:19:17"/>
    <x v="1"/>
    <s v="Male"/>
    <s v="Service Department"/>
    <x v="6"/>
    <n v="43777"/>
    <n v="43777"/>
    <s v="40001-60000"/>
    <m/>
    <m/>
    <m/>
    <m/>
    <m/>
    <n v="24611"/>
    <n v="75537"/>
    <n v="50926"/>
    <n v="-51778"/>
    <n v="151926"/>
    <n v="43777"/>
  </r>
  <r>
    <n v="24006"/>
    <d v="2014-06-18T08:22:41"/>
    <x v="0"/>
    <s v="Male"/>
    <s v="Service Department"/>
    <x v="6"/>
    <n v="52336"/>
    <n v="52336"/>
    <s v="40001-60000"/>
    <m/>
    <m/>
    <m/>
    <m/>
    <m/>
    <n v="24595"/>
    <n v="75558.75"/>
    <n v="50963.75"/>
    <n v="-51850.625"/>
    <n v="152004.375"/>
    <n v="52336"/>
  </r>
  <r>
    <n v="792202"/>
    <d v="2014-06-18T08:24:13"/>
    <x v="0"/>
    <s v="Female"/>
    <s v="Service Department"/>
    <x v="6"/>
    <n v="33112"/>
    <n v="33112"/>
    <s v="20001-40000"/>
    <m/>
    <m/>
    <m/>
    <m/>
    <m/>
    <n v="24579"/>
    <n v="75580.5"/>
    <n v="51001.5"/>
    <n v="-51923.25"/>
    <n v="152082.75"/>
    <n v="33112"/>
  </r>
  <r>
    <n v="20597"/>
    <d v="2014-07-07T07:35:01"/>
    <x v="0"/>
    <s v="Female"/>
    <s v="Service Department"/>
    <x v="6"/>
    <n v="76889"/>
    <n v="76889"/>
    <s v="60001-100000"/>
    <m/>
    <m/>
    <m/>
    <m/>
    <m/>
    <n v="24563"/>
    <n v="75602.25"/>
    <n v="51039.25"/>
    <n v="-51995.875"/>
    <n v="152161.125"/>
    <n v="76889"/>
  </r>
  <r>
    <n v="830520"/>
    <d v="2014-05-19T02:24:47"/>
    <x v="0"/>
    <s v="Male"/>
    <s v="Service Department"/>
    <x v="7"/>
    <n v="49591"/>
    <n v="49591"/>
    <s v="40001-60000"/>
    <m/>
    <m/>
    <m/>
    <m/>
    <m/>
    <n v="24547"/>
    <n v="75537"/>
    <n v="50990"/>
    <n v="-51938"/>
    <n v="152022"/>
    <n v="49591"/>
  </r>
  <r>
    <n v="571631"/>
    <d v="2014-05-19T02:25:20"/>
    <x v="0"/>
    <s v="Male"/>
    <s v="Service Department"/>
    <x v="7"/>
    <n v="91555"/>
    <n v="91555"/>
    <s v="60001-100000"/>
    <m/>
    <m/>
    <m/>
    <m/>
    <m/>
    <n v="24545.25"/>
    <n v="75558.75"/>
    <n v="51013.5"/>
    <n v="-51975"/>
    <n v="152079"/>
    <n v="91555"/>
  </r>
  <r>
    <n v="282543"/>
    <d v="2014-05-19T09:52:01"/>
    <x v="0"/>
    <s v="Female"/>
    <s v="Service Department"/>
    <x v="7"/>
    <n v="80672"/>
    <n v="80672"/>
    <s v="60001-100000"/>
    <m/>
    <m/>
    <m/>
    <m/>
    <m/>
    <n v="24543.5"/>
    <n v="75470.5"/>
    <n v="50927"/>
    <n v="-51847"/>
    <n v="151861"/>
    <n v="80672"/>
  </r>
  <r>
    <n v="966602"/>
    <d v="2014-05-19T09:53:23"/>
    <x v="0"/>
    <s v="Female"/>
    <s v="Service Department"/>
    <x v="7"/>
    <n v="13380"/>
    <n v="13380"/>
    <s v="0-20,000"/>
    <m/>
    <m/>
    <m/>
    <m/>
    <m/>
    <n v="24541.75"/>
    <n v="75394.75"/>
    <n v="50853"/>
    <n v="-51737.75"/>
    <n v="151674.25"/>
    <n v="13380"/>
  </r>
  <r>
    <n v="479003"/>
    <d v="2014-05-19T09:54:19"/>
    <x v="0"/>
    <s v="Female"/>
    <s v="Service Department"/>
    <x v="7"/>
    <n v="18310"/>
    <n v="18310"/>
    <s v="0-20,000"/>
    <m/>
    <m/>
    <m/>
    <m/>
    <m/>
    <n v="24547"/>
    <n v="75404"/>
    <n v="50857"/>
    <n v="-51738.5"/>
    <n v="151689.5"/>
    <n v="18310"/>
  </r>
  <r>
    <n v="948061"/>
    <d v="2014-05-19T09:54:42"/>
    <x v="0"/>
    <s v="Male"/>
    <s v="Service Department"/>
    <x v="7"/>
    <n v="38076"/>
    <n v="38076"/>
    <s v="20001-40000"/>
    <m/>
    <m/>
    <m/>
    <m/>
    <m/>
    <n v="24595"/>
    <n v="75437.25"/>
    <n v="50842.25"/>
    <n v="-51668.375"/>
    <n v="151700.625"/>
    <n v="38076"/>
  </r>
  <r>
    <n v="55915"/>
    <d v="2014-07-02T20:31:16"/>
    <x v="0"/>
    <s v="Female"/>
    <s v="Operations Department"/>
    <x v="3"/>
    <n v="78339"/>
    <n v="78339"/>
    <s v="60001-100000"/>
    <m/>
    <m/>
    <m/>
    <m/>
    <m/>
    <n v="24579"/>
    <n v="75470.5"/>
    <n v="50891.5"/>
    <n v="-51758.25"/>
    <n v="151807.75"/>
    <n v="78339"/>
  </r>
  <r>
    <n v="570200"/>
    <d v="2014-05-29T13:34:42"/>
    <x v="0"/>
    <s v="Female"/>
    <s v="Finance Department"/>
    <x v="3"/>
    <n v="22689"/>
    <n v="22689"/>
    <s v="20001-40000"/>
    <m/>
    <m/>
    <m/>
    <m/>
    <m/>
    <n v="24563"/>
    <n v="75394.75"/>
    <n v="50831.75"/>
    <n v="-51684.625"/>
    <n v="151642.375"/>
    <n v="22689"/>
  </r>
  <r>
    <n v="280913"/>
    <d v="2014-05-29T13:35:15"/>
    <x v="0"/>
    <s v="Female"/>
    <s v="Finance Department"/>
    <x v="3"/>
    <n v="17924"/>
    <n v="17924"/>
    <s v="0-20,000"/>
    <m/>
    <m/>
    <m/>
    <m/>
    <m/>
    <n v="24611"/>
    <n v="75404"/>
    <n v="50793"/>
    <n v="-51578.5"/>
    <n v="151593.5"/>
    <n v="17924"/>
  </r>
  <r>
    <n v="633396"/>
    <d v="2014-07-22T07:35:32"/>
    <x v="0"/>
    <s v="Male"/>
    <s v="Service Department"/>
    <x v="6"/>
    <n v="65876"/>
    <n v="65876"/>
    <s v="60001-100000"/>
    <m/>
    <m/>
    <m/>
    <m/>
    <m/>
    <n v="24636.5"/>
    <n v="75437.25"/>
    <n v="50800.75"/>
    <n v="-51564.625"/>
    <n v="151638.375"/>
    <n v="65876"/>
  </r>
  <r>
    <n v="121763"/>
    <d v="2014-07-03T15:47:24"/>
    <x v="0"/>
    <s v="Male"/>
    <s v="Operations Department"/>
    <x v="8"/>
    <n v="69114"/>
    <n v="69114"/>
    <s v="60001-100000"/>
    <m/>
    <m/>
    <m/>
    <m/>
    <m/>
    <n v="24628"/>
    <n v="75470.5"/>
    <n v="50842.5"/>
    <n v="-51635.75"/>
    <n v="151734.25"/>
    <n v="69114"/>
  </r>
  <r>
    <n v="421134"/>
    <d v="2014-06-18T07:05:21"/>
    <x v="0"/>
    <s v="Female"/>
    <s v="Service Department"/>
    <x v="1"/>
    <n v="62143"/>
    <n v="62143"/>
    <s v="60001-100000"/>
    <m/>
    <m/>
    <m/>
    <m/>
    <m/>
    <n v="24619.5"/>
    <n v="75503.75"/>
    <n v="50884.25"/>
    <n v="-51706.875"/>
    <n v="151830.125"/>
    <n v="62143"/>
  </r>
  <r>
    <n v="611679"/>
    <d v="2014-07-13T11:15:27"/>
    <x v="0"/>
    <s v="Female"/>
    <s v="Marketing Department"/>
    <x v="6"/>
    <n v="64224"/>
    <n v="64224"/>
    <s v="60001-100000"/>
    <m/>
    <m/>
    <m/>
    <m/>
    <m/>
    <n v="24611"/>
    <n v="75537"/>
    <n v="50926"/>
    <n v="-51778"/>
    <n v="151926"/>
    <n v="64224"/>
  </r>
  <r>
    <n v="392173"/>
    <d v="2014-07-24T08:45:43"/>
    <x v="0"/>
    <s v="Male"/>
    <s v="Marketing Department"/>
    <x v="7"/>
    <n v="11766"/>
    <n v="11766"/>
    <s v="0-20,000"/>
    <m/>
    <m/>
    <m/>
    <m/>
    <m/>
    <n v="24595"/>
    <n v="75558.75"/>
    <n v="50963.75"/>
    <n v="-51850.625"/>
    <n v="152004.375"/>
    <n v="11766"/>
  </r>
  <r>
    <n v="897760"/>
    <d v="2014-07-19T14:51:00"/>
    <x v="0"/>
    <s v="Female"/>
    <s v="Production Department"/>
    <x v="1"/>
    <n v="91018"/>
    <n v="91018"/>
    <s v="60001-100000"/>
    <m/>
    <m/>
    <m/>
    <m/>
    <m/>
    <n v="24628"/>
    <n v="75580.5"/>
    <n v="50952.5"/>
    <n v="-51800.75"/>
    <n v="152009.25"/>
    <n v="91018"/>
  </r>
  <r>
    <n v="432393"/>
    <d v="2014-07-12T09:34:02"/>
    <x v="0"/>
    <s v="Don’t want to say"/>
    <s v="Service Department"/>
    <x v="1"/>
    <n v="11946"/>
    <n v="11946"/>
    <s v="0-20,000"/>
    <m/>
    <m/>
    <m/>
    <m/>
    <m/>
    <n v="24619.5"/>
    <n v="75503.75"/>
    <n v="50884.25"/>
    <n v="-51706.875"/>
    <n v="151830.125"/>
    <n v="11946"/>
  </r>
  <r>
    <n v="860440"/>
    <d v="2014-05-05T12:50:21"/>
    <x v="0"/>
    <s v="Male"/>
    <s v="Service Department"/>
    <x v="3"/>
    <n v="75033"/>
    <n v="75033"/>
    <s v="60001-100000"/>
    <m/>
    <m/>
    <m/>
    <m/>
    <m/>
    <n v="24645"/>
    <n v="75537"/>
    <n v="50892"/>
    <n v="-51693"/>
    <n v="151875"/>
    <n v="75033"/>
  </r>
  <r>
    <n v="368421"/>
    <d v="2014-05-05T12:53:32"/>
    <x v="0"/>
    <s v="Male"/>
    <s v="Service Department"/>
    <x v="3"/>
    <n v="25854"/>
    <n v="25854"/>
    <s v="20001-40000"/>
    <m/>
    <m/>
    <m/>
    <m/>
    <m/>
    <n v="24636.5"/>
    <n v="75558.75"/>
    <n v="50922.25"/>
    <n v="-51746.875"/>
    <n v="151942.125"/>
    <n v="25854"/>
  </r>
  <r>
    <n v="921157"/>
    <d v="2014-05-06T17:55:15"/>
    <x v="0"/>
    <s v="Female"/>
    <s v="Service Department"/>
    <x v="3"/>
    <n v="74230"/>
    <n v="74230"/>
    <s v="60001-100000"/>
    <m/>
    <m/>
    <m/>
    <m/>
    <m/>
    <n v="24628"/>
    <n v="75580.5"/>
    <n v="50952.5"/>
    <n v="-51800.75"/>
    <n v="152009.25"/>
    <n v="74230"/>
  </r>
  <r>
    <n v="399547"/>
    <d v="2014-05-08T15:43:11"/>
    <x v="0"/>
    <s v="Female"/>
    <s v="Service Department"/>
    <x v="3"/>
    <n v="80569"/>
    <n v="80569"/>
    <s v="60001-100000"/>
    <m/>
    <m/>
    <m/>
    <m/>
    <m/>
    <n v="24619.5"/>
    <n v="75602.25"/>
    <n v="50982.75"/>
    <n v="-51854.625"/>
    <n v="152076.375"/>
    <n v="80569"/>
  </r>
  <r>
    <n v="432941"/>
    <d v="2014-05-16T09:34:48"/>
    <x v="0"/>
    <s v="Male"/>
    <s v="Service Department"/>
    <x v="3"/>
    <n v="52165"/>
    <n v="52165"/>
    <s v="40001-60000"/>
    <m/>
    <m/>
    <m/>
    <m/>
    <m/>
    <n v="24611"/>
    <n v="75537"/>
    <n v="50926"/>
    <n v="-51778"/>
    <n v="151926"/>
    <n v="52165"/>
  </r>
  <r>
    <n v="431934"/>
    <d v="2014-05-16T09:38:04"/>
    <x v="0"/>
    <s v="Male"/>
    <s v="Service Department"/>
    <x v="3"/>
    <n v="2911"/>
    <n v="2911"/>
    <s v="0-20,000"/>
    <m/>
    <m/>
    <m/>
    <m/>
    <m/>
    <n v="24595"/>
    <n v="75558.75"/>
    <n v="50963.75"/>
    <n v="-51850.625"/>
    <n v="152004.375"/>
    <n v="2911"/>
  </r>
  <r>
    <n v="108534"/>
    <d v="2014-06-09T19:42:47"/>
    <x v="0"/>
    <s v="Male"/>
    <s v="Operations Department"/>
    <x v="1"/>
    <n v="50604"/>
    <n v="50604"/>
    <s v="40001-60000"/>
    <m/>
    <m/>
    <m/>
    <m/>
    <m/>
    <n v="24628"/>
    <n v="75580.5"/>
    <n v="50952.5"/>
    <n v="-51800.75"/>
    <n v="152009.25"/>
    <n v="50604"/>
  </r>
  <r>
    <n v="635221"/>
    <d v="2014-07-11T13:58:46"/>
    <x v="0"/>
    <s v="Male"/>
    <s v="Marketing Department"/>
    <x v="1"/>
    <n v="46313"/>
    <n v="46313"/>
    <s v="40001-60000"/>
    <m/>
    <m/>
    <m/>
    <m/>
    <m/>
    <n v="24619.5"/>
    <n v="75602.25"/>
    <n v="50982.75"/>
    <n v="-51854.625"/>
    <n v="152076.375"/>
    <n v="46313"/>
  </r>
  <r>
    <n v="635793"/>
    <d v="2014-07-11T14:00:40"/>
    <x v="1"/>
    <s v="Female"/>
    <s v="Marketing Department"/>
    <x v="1"/>
    <n v="20569"/>
    <n v="20569"/>
    <s v="20001-40000"/>
    <m/>
    <m/>
    <m/>
    <m/>
    <m/>
    <n v="24611"/>
    <n v="75624"/>
    <n v="51013"/>
    <n v="-51908.5"/>
    <n v="152143.5"/>
    <n v="20569"/>
  </r>
  <r>
    <n v="15580"/>
    <d v="2014-07-11T14:02:20"/>
    <x v="0"/>
    <s v="Female"/>
    <s v="Marketing Department"/>
    <x v="1"/>
    <n v="16046"/>
    <n v="16046"/>
    <s v="0-20,000"/>
    <m/>
    <m/>
    <m/>
    <m/>
    <m/>
    <n v="24636.5"/>
    <n v="75635.25"/>
    <n v="50998.75"/>
    <n v="-51861.625"/>
    <n v="152133.375"/>
    <n v="16046"/>
  </r>
  <r>
    <n v="665552"/>
    <d v="2014-07-17T16:54:48"/>
    <x v="0"/>
    <s v="Male"/>
    <s v="Marketing Department"/>
    <x v="1"/>
    <n v="7937"/>
    <n v="7937"/>
    <s v="0-20,000"/>
    <m/>
    <m/>
    <m/>
    <m/>
    <m/>
    <n v="24661.5"/>
    <n v="75646.5"/>
    <n v="50985"/>
    <n v="-51816"/>
    <n v="152124"/>
    <n v="7937"/>
  </r>
  <r>
    <n v="700608"/>
    <d v="2014-07-17T16:56:15"/>
    <x v="0"/>
    <s v="Female"/>
    <s v="Marketing Department"/>
    <x v="1"/>
    <n v="66629"/>
    <n v="66629"/>
    <s v="60001-100000"/>
    <m/>
    <m/>
    <m/>
    <m/>
    <m/>
    <n v="24687.25"/>
    <n v="75657.75"/>
    <n v="50970.5"/>
    <n v="-51768.5"/>
    <n v="152113.5"/>
    <n v="66629"/>
  </r>
  <r>
    <n v="314970"/>
    <d v="2014-07-17T16:58:19"/>
    <x v="0"/>
    <s v="Male"/>
    <s v="Marketing Department"/>
    <x v="1"/>
    <n v="6903"/>
    <n v="6903"/>
    <s v="0-20,000"/>
    <m/>
    <m/>
    <m/>
    <m/>
    <m/>
    <n v="24678"/>
    <n v="75669"/>
    <n v="50991"/>
    <n v="-51808.5"/>
    <n v="152155.5"/>
    <n v="6903"/>
  </r>
  <r>
    <n v="231126"/>
    <d v="2014-07-17T17:00:32"/>
    <x v="0"/>
    <s v="Male"/>
    <s v="Marketing Department"/>
    <x v="1"/>
    <n v="98323"/>
    <n v="98323"/>
    <s v="60001-100000"/>
    <m/>
    <m/>
    <m/>
    <m/>
    <m/>
    <n v="24705.75"/>
    <n v="75677.5"/>
    <n v="50971.75"/>
    <n v="-51751.875"/>
    <n v="152135.125"/>
    <n v="98323"/>
  </r>
  <r>
    <n v="633554"/>
    <d v="2014-07-19T09:22:07"/>
    <x v="0"/>
    <s v="Male"/>
    <s v="Marketing Department"/>
    <x v="6"/>
    <n v="56646"/>
    <n v="56646"/>
    <s v="40001-60000"/>
    <m/>
    <m/>
    <m/>
    <m/>
    <m/>
    <n v="24696.5"/>
    <n v="75646.5"/>
    <n v="50950"/>
    <n v="-51728.5"/>
    <n v="152071.5"/>
    <n v="56646"/>
  </r>
  <r>
    <n v="221347"/>
    <d v="2014-05-30T08:59:46"/>
    <x v="1"/>
    <s v="Male"/>
    <s v="Service Department"/>
    <x v="1"/>
    <n v="65674"/>
    <n v="65674"/>
    <s v="60001-100000"/>
    <m/>
    <m/>
    <m/>
    <m/>
    <m/>
    <n v="24687.25"/>
    <n v="75657.75"/>
    <n v="50970.5"/>
    <n v="-51768.5"/>
    <n v="152113.5"/>
    <n v="65674"/>
  </r>
  <r>
    <n v="386933"/>
    <d v="2014-05-30T09:00:13"/>
    <x v="0"/>
    <s v="Male"/>
    <s v="Service Department"/>
    <x v="1"/>
    <n v="82821"/>
    <n v="82821"/>
    <s v="60001-100000"/>
    <m/>
    <m/>
    <m/>
    <m/>
    <m/>
    <n v="24678"/>
    <n v="75669"/>
    <n v="50991"/>
    <n v="-51808.5"/>
    <n v="152155.5"/>
    <n v="82821"/>
  </r>
  <r>
    <n v="61098"/>
    <d v="2014-05-30T09:01:30"/>
    <x v="0"/>
    <s v="Female"/>
    <s v="Service Department"/>
    <x v="1"/>
    <n v="88247"/>
    <n v="88247"/>
    <s v="60001-100000"/>
    <m/>
    <m/>
    <m/>
    <m/>
    <m/>
    <n v="24669.75"/>
    <n v="75635.25"/>
    <n v="50965.5"/>
    <n v="-51778.5"/>
    <n v="152083.5"/>
    <n v="88247"/>
  </r>
  <r>
    <n v="485455"/>
    <d v="2014-05-30T09:02:03"/>
    <x v="0"/>
    <s v="Male"/>
    <s v="Service Department"/>
    <x v="1"/>
    <n v="43460"/>
    <n v="43460"/>
    <s v="40001-60000"/>
    <m/>
    <m/>
    <m/>
    <m/>
    <m/>
    <n v="24661.5"/>
    <n v="75580.5"/>
    <n v="50919"/>
    <n v="-51717"/>
    <n v="151959"/>
    <n v="43460"/>
  </r>
  <r>
    <n v="980297"/>
    <d v="2014-06-04T12:50:26"/>
    <x v="0"/>
    <s v="Male"/>
    <s v="Service Department"/>
    <x v="1"/>
    <n v="30475"/>
    <n v="30475"/>
    <s v="20001-40000"/>
    <m/>
    <m/>
    <m/>
    <m/>
    <m/>
    <n v="24653.25"/>
    <n v="75602.25"/>
    <n v="50949"/>
    <n v="-51770.25"/>
    <n v="152025.75"/>
    <n v="30475"/>
  </r>
  <r>
    <n v="460725"/>
    <d v="2014-06-04T12:50:55"/>
    <x v="0"/>
    <s v="Don’t want to say"/>
    <s v="Service Department"/>
    <x v="1"/>
    <n v="23471"/>
    <n v="23471"/>
    <s v="20001-40000"/>
    <m/>
    <m/>
    <m/>
    <m/>
    <m/>
    <n v="24645"/>
    <n v="75624"/>
    <n v="50979"/>
    <n v="-51823.5"/>
    <n v="152092.5"/>
    <n v="23471"/>
  </r>
  <r>
    <n v="952297"/>
    <d v="2014-06-11T14:11:47"/>
    <x v="0"/>
    <s v="Male"/>
    <s v="Service Department"/>
    <x v="1"/>
    <n v="99345"/>
    <n v="99345"/>
    <s v="60001-100000"/>
    <m/>
    <m/>
    <m/>
    <m/>
    <m/>
    <n v="24669.75"/>
    <n v="75635.25"/>
    <n v="50965.5"/>
    <n v="-51778.5"/>
    <n v="152083.5"/>
    <n v="99345"/>
  </r>
  <r>
    <n v="319324"/>
    <d v="2014-06-17T12:12:23"/>
    <x v="0"/>
    <s v="Don’t want to say"/>
    <s v="Operations Department"/>
    <x v="3"/>
    <n v="38036"/>
    <n v="38036"/>
    <s v="20001-40000"/>
    <m/>
    <m/>
    <m/>
    <m/>
    <m/>
    <n v="24661.5"/>
    <n v="75580.5"/>
    <n v="50919"/>
    <n v="-51717"/>
    <n v="151959"/>
    <n v="38036"/>
  </r>
  <r>
    <n v="926485"/>
    <d v="2014-06-05T03:27:34"/>
    <x v="0"/>
    <s v="Female"/>
    <s v="Operations Department"/>
    <x v="3"/>
    <n v="88363"/>
    <n v="88363"/>
    <s v="60001-100000"/>
    <m/>
    <m/>
    <m/>
    <m/>
    <m/>
    <n v="24653.25"/>
    <n v="75602.25"/>
    <n v="50949"/>
    <n v="-51770.25"/>
    <n v="152025.75"/>
    <n v="88363"/>
  </r>
  <r>
    <n v="791273"/>
    <d v="2014-06-05T08:38:48"/>
    <x v="0"/>
    <s v="Female"/>
    <s v="Operations Department"/>
    <x v="3"/>
    <n v="15721"/>
    <n v="15721"/>
    <s v="0-20,000"/>
    <m/>
    <m/>
    <m/>
    <m/>
    <m/>
    <n v="24645"/>
    <n v="75537"/>
    <n v="50892"/>
    <n v="-51693"/>
    <n v="151875"/>
    <n v="15721"/>
  </r>
  <r>
    <n v="833656"/>
    <d v="2014-06-05T08:40:42"/>
    <x v="0"/>
    <s v="Female"/>
    <s v="Operations Department"/>
    <x v="3"/>
    <n v="14663"/>
    <n v="14663"/>
    <s v="0-20,000"/>
    <m/>
    <m/>
    <m/>
    <m/>
    <m/>
    <n v="24669.75"/>
    <n v="75558.75"/>
    <n v="50889"/>
    <n v="-51663.75"/>
    <n v="151892.25"/>
    <n v="14663"/>
  </r>
  <r>
    <n v="312354"/>
    <d v="2014-05-22T14:32:09"/>
    <x v="0"/>
    <s v="Male"/>
    <s v="Service Department"/>
    <x v="3"/>
    <n v="26307"/>
    <n v="26307"/>
    <s v="20001-40000"/>
    <m/>
    <m/>
    <m/>
    <m/>
    <m/>
    <n v="24696.5"/>
    <n v="75580.5"/>
    <n v="50884"/>
    <n v="-51629.5"/>
    <n v="151906.5"/>
    <n v="26307"/>
  </r>
  <r>
    <n v="275632"/>
    <d v="2014-05-10T03:56:23"/>
    <x v="0"/>
    <s v="Female"/>
    <s v="Service Department"/>
    <x v="3"/>
    <n v="64619"/>
    <n v="64619"/>
    <s v="60001-100000"/>
    <m/>
    <m/>
    <m/>
    <m/>
    <m/>
    <n v="24687.25"/>
    <n v="75602.25"/>
    <n v="50915"/>
    <n v="-51685.25"/>
    <n v="151974.75"/>
    <n v="64619"/>
  </r>
  <r>
    <n v="975719"/>
    <d v="2014-05-12T16:22:03"/>
    <x v="0"/>
    <s v="Male"/>
    <s v="Service Department"/>
    <x v="3"/>
    <n v="3866"/>
    <n v="3866"/>
    <s v="0-20,000"/>
    <m/>
    <m/>
    <m/>
    <m/>
    <m/>
    <n v="24678"/>
    <n v="75624"/>
    <n v="50946"/>
    <n v="-51741"/>
    <n v="152043"/>
    <n v="3866"/>
  </r>
  <r>
    <n v="711836"/>
    <d v="2014-05-12T16:22:29"/>
    <x v="0"/>
    <s v="Male"/>
    <s v="Service Department"/>
    <x v="3"/>
    <n v="76533"/>
    <n v="76533"/>
    <s v="60001-100000"/>
    <m/>
    <m/>
    <m/>
    <m/>
    <m/>
    <n v="24705.75"/>
    <n v="75635.25"/>
    <n v="50929.5"/>
    <n v="-51688.5"/>
    <n v="152029.5"/>
    <n v="76533"/>
  </r>
  <r>
    <n v="277216"/>
    <d v="2014-05-22T10:35:52"/>
    <x v="0"/>
    <s v="Male"/>
    <s v="Service Department"/>
    <x v="3"/>
    <n v="10435"/>
    <n v="10435"/>
    <s v="0-20,000"/>
    <m/>
    <m/>
    <m/>
    <m/>
    <m/>
    <n v="24696.5"/>
    <n v="75580.5"/>
    <n v="50884"/>
    <n v="-51629.5"/>
    <n v="151906.5"/>
    <n v="10435"/>
  </r>
  <r>
    <n v="126363"/>
    <d v="2014-06-11T17:08:11"/>
    <x v="0"/>
    <s v="Female"/>
    <s v="Service Department"/>
    <x v="3"/>
    <n v="82245"/>
    <n v="82245"/>
    <s v="60001-100000"/>
    <m/>
    <m/>
    <m/>
    <m/>
    <m/>
    <n v="24743.5"/>
    <n v="75602.25"/>
    <n v="50858.75"/>
    <n v="-51544.625"/>
    <n v="151890.375"/>
    <n v="82245"/>
  </r>
  <r>
    <n v="658056"/>
    <d v="2014-06-11T18:07:07"/>
    <x v="0"/>
    <s v="Male"/>
    <s v="Service Department"/>
    <x v="3"/>
    <n v="89217"/>
    <n v="89217"/>
    <s v="60001-100000"/>
    <m/>
    <m/>
    <m/>
    <m/>
    <m/>
    <n v="24715"/>
    <n v="75537"/>
    <n v="50822"/>
    <n v="-51518"/>
    <n v="151770"/>
    <n v="89217"/>
  </r>
  <r>
    <n v="115237"/>
    <d v="2014-06-03T15:01:01"/>
    <x v="0"/>
    <s v="Male"/>
    <s v="Operations Department"/>
    <x v="3"/>
    <n v="42735"/>
    <n v="42735"/>
    <s v="40001-60000"/>
    <m/>
    <m/>
    <m/>
    <m/>
    <m/>
    <n v="24705.75"/>
    <n v="75437.25"/>
    <n v="50731.5"/>
    <n v="-51391.5"/>
    <n v="151534.5"/>
    <n v="42735"/>
  </r>
  <r>
    <n v="303831"/>
    <d v="2014-06-10T18:14:08"/>
    <x v="0"/>
    <s v="Female"/>
    <s v="Operations Department"/>
    <x v="3"/>
    <n v="59506"/>
    <n v="59506"/>
    <s v="40001-60000"/>
    <m/>
    <m/>
    <m/>
    <m/>
    <m/>
    <n v="24696.5"/>
    <n v="75470.5"/>
    <n v="50774"/>
    <n v="-51464.5"/>
    <n v="151631.5"/>
    <n v="59506"/>
  </r>
  <r>
    <n v="849468"/>
    <d v="2014-06-15T13:04:39"/>
    <x v="0"/>
    <s v="Male"/>
    <s v="Operations Department"/>
    <x v="3"/>
    <n v="78755"/>
    <n v="78755"/>
    <s v="60001-100000"/>
    <m/>
    <m/>
    <m/>
    <m/>
    <m/>
    <n v="24687.25"/>
    <n v="75503.75"/>
    <n v="50816.5"/>
    <n v="-51537.5"/>
    <n v="151728.5"/>
    <n v="78755"/>
  </r>
  <r>
    <n v="447358"/>
    <d v="2014-06-15T13:05:07"/>
    <x v="0"/>
    <s v="Female"/>
    <s v="Operations Department"/>
    <x v="3"/>
    <n v="37559"/>
    <n v="37559"/>
    <s v="20001-40000"/>
    <m/>
    <m/>
    <m/>
    <m/>
    <m/>
    <n v="24678"/>
    <n v="75404"/>
    <n v="50726"/>
    <n v="-51411"/>
    <n v="151493"/>
    <n v="37559"/>
  </r>
  <r>
    <n v="632916"/>
    <d v="2014-07-02T12:18:12"/>
    <x v="0"/>
    <s v="Female"/>
    <s v="Operations Department"/>
    <x v="3"/>
    <n v="40018"/>
    <n v="40018"/>
    <s v="40001-60000"/>
    <m/>
    <m/>
    <m/>
    <m/>
    <m/>
    <n v="24669.75"/>
    <n v="75437.25"/>
    <n v="50767.5"/>
    <n v="-51481.5"/>
    <n v="151588.5"/>
    <n v="40018"/>
  </r>
  <r>
    <n v="843195"/>
    <d v="2014-07-02T12:18:46"/>
    <x v="0"/>
    <s v="Male"/>
    <s v="Operations Department"/>
    <x v="3"/>
    <n v="6905"/>
    <n v="6905"/>
    <s v="0-20,000"/>
    <m/>
    <m/>
    <m/>
    <m/>
    <m/>
    <n v="24661.5"/>
    <n v="75470.5"/>
    <n v="50809"/>
    <n v="-51552"/>
    <n v="151684"/>
    <n v="6905"/>
  </r>
  <r>
    <n v="29717"/>
    <d v="2014-07-08T15:53:00"/>
    <x v="0"/>
    <s v="Female"/>
    <s v="Operations Department"/>
    <x v="3"/>
    <n v="12085"/>
    <n v="12085"/>
    <s v="0-20,000"/>
    <m/>
    <m/>
    <m/>
    <m/>
    <m/>
    <n v="24687.25"/>
    <n v="75503.75"/>
    <n v="50816.5"/>
    <n v="-51537.5"/>
    <n v="151728.5"/>
    <n v="12085"/>
  </r>
  <r>
    <n v="237765"/>
    <d v="2014-07-17T09:37:26"/>
    <x v="0"/>
    <s v="Male"/>
    <s v="Service Department"/>
    <x v="1"/>
    <n v="12913"/>
    <n v="12913"/>
    <s v="0-20,000"/>
    <m/>
    <m/>
    <m/>
    <m/>
    <m/>
    <n v="24715"/>
    <n v="75537"/>
    <n v="50822"/>
    <n v="-51518"/>
    <n v="151770"/>
    <n v="12913"/>
  </r>
  <r>
    <n v="705914"/>
    <d v="2014-07-31T08:16:51"/>
    <x v="1"/>
    <s v="Female"/>
    <s v="Service Department"/>
    <x v="1"/>
    <n v="99303"/>
    <n v="99303"/>
    <s v="60001-100000"/>
    <m/>
    <m/>
    <m/>
    <m/>
    <m/>
    <n v="24800.5"/>
    <n v="75558.75"/>
    <n v="50758.25"/>
    <n v="-51336.875"/>
    <n v="151696.125"/>
    <n v="99303"/>
  </r>
  <r>
    <n v="909583"/>
    <d v="2014-05-10T17:30:04"/>
    <x v="0"/>
    <s v="Male"/>
    <s v="Sales Department"/>
    <x v="1"/>
    <n v="34628"/>
    <n v="34628"/>
    <s v="20001-40000"/>
    <m/>
    <m/>
    <m/>
    <m/>
    <m/>
    <n v="24772"/>
    <n v="75470.5"/>
    <n v="50698.5"/>
    <n v="-51275.75"/>
    <n v="151518.25"/>
    <n v="34628"/>
  </r>
  <r>
    <n v="666002"/>
    <d v="2014-05-18T17:39:41"/>
    <x v="0"/>
    <s v="Male"/>
    <s v="Sales Department"/>
    <x v="1"/>
    <n v="92464"/>
    <n v="92464"/>
    <s v="60001-100000"/>
    <m/>
    <m/>
    <m/>
    <m/>
    <m/>
    <n v="24743.5"/>
    <n v="75503.75"/>
    <n v="50760.25"/>
    <n v="-51396.875"/>
    <n v="151644.125"/>
    <n v="92464"/>
  </r>
  <r>
    <n v="335166"/>
    <d v="2014-05-21T09:05:49"/>
    <x v="1"/>
    <s v="Male"/>
    <s v="Marketing Department"/>
    <x v="3"/>
    <n v="91023"/>
    <n v="91023"/>
    <s v="60001-100000"/>
    <m/>
    <m/>
    <m/>
    <m/>
    <m/>
    <n v="24715"/>
    <n v="75404"/>
    <n v="50689"/>
    <n v="-51318.5"/>
    <n v="151437.5"/>
    <n v="91023"/>
  </r>
  <r>
    <n v="933034"/>
    <d v="2014-05-26T11:23:42"/>
    <x v="0"/>
    <s v="Female"/>
    <s v="Marketing Department"/>
    <x v="1"/>
    <n v="68706"/>
    <n v="68706"/>
    <s v="60001-100000"/>
    <m/>
    <m/>
    <m/>
    <m/>
    <m/>
    <n v="24705.75"/>
    <n v="75376.25"/>
    <n v="50670.5"/>
    <n v="-51300"/>
    <n v="151382"/>
    <n v="68706"/>
  </r>
  <r>
    <n v="536859"/>
    <d v="2014-05-26T11:22:20"/>
    <x v="0"/>
    <s v="Female"/>
    <s v="Marketing Department"/>
    <x v="1"/>
    <n v="96147"/>
    <n v="96147"/>
    <s v="60001-100000"/>
    <m/>
    <m/>
    <m/>
    <m/>
    <m/>
    <n v="24696.5"/>
    <n v="75385.5"/>
    <n v="50689"/>
    <n v="-51337"/>
    <n v="151419"/>
    <n v="96147"/>
  </r>
  <r>
    <n v="221819"/>
    <d v="2014-05-30T10:21:33"/>
    <x v="0"/>
    <s v="Male"/>
    <s v="Marketing Department"/>
    <x v="1"/>
    <n v="40569"/>
    <n v="40569"/>
    <s v="40001-60000"/>
    <m/>
    <m/>
    <m/>
    <m/>
    <m/>
    <n v="24687.25"/>
    <n v="75360.5"/>
    <n v="50673.25"/>
    <n v="-51322.625"/>
    <n v="151370.375"/>
    <n v="40569"/>
  </r>
  <r>
    <n v="67507"/>
    <d v="2014-05-30T10:23:12"/>
    <x v="0"/>
    <s v="Male"/>
    <s v="Marketing Department"/>
    <x v="1"/>
    <n v="74044"/>
    <n v="74044"/>
    <s v="60001-100000"/>
    <m/>
    <m/>
    <m/>
    <m/>
    <m/>
    <n v="24678"/>
    <n v="75367"/>
    <n v="50689"/>
    <n v="-51355.5"/>
    <n v="151400.5"/>
    <n v="74044"/>
  </r>
  <r>
    <n v="82282"/>
    <d v="2014-06-03T18:10:27"/>
    <x v="0"/>
    <s v="Male"/>
    <s v="Marketing Department"/>
    <x v="1"/>
    <n v="33730"/>
    <n v="33730"/>
    <s v="20001-40000"/>
    <m/>
    <m/>
    <m/>
    <m/>
    <m/>
    <n v="24669.75"/>
    <n v="75376.25"/>
    <n v="50706.5"/>
    <n v="-51390"/>
    <n v="151436"/>
    <n v="33730"/>
  </r>
  <r>
    <n v="389520"/>
    <d v="2014-06-03T18:11:16"/>
    <x v="0"/>
    <s v="Male"/>
    <s v="Marketing Department"/>
    <x v="1"/>
    <n v="29273"/>
    <n v="29273"/>
    <s v="20001-40000"/>
    <m/>
    <m/>
    <m/>
    <m/>
    <m/>
    <n v="24661.5"/>
    <n v="75385.5"/>
    <n v="50724"/>
    <n v="-51424.5"/>
    <n v="151471.5"/>
    <n v="29273"/>
  </r>
  <r>
    <n v="131235"/>
    <d v="2014-06-14T15:09:42"/>
    <x v="0"/>
    <s v="Male"/>
    <s v="Operations Department"/>
    <x v="9"/>
    <n v="91565"/>
    <n v="91565"/>
    <s v="60001-100000"/>
    <m/>
    <m/>
    <m/>
    <m/>
    <m/>
    <n v="24653.25"/>
    <n v="75394.75"/>
    <n v="50741.5"/>
    <n v="-51459"/>
    <n v="151507"/>
    <n v="91565"/>
  </r>
  <r>
    <n v="408778"/>
    <d v="2014-06-21T19:27:00"/>
    <x v="0"/>
    <s v="Male"/>
    <s v="Operations Department"/>
    <x v="9"/>
    <n v="3066"/>
    <n v="3066"/>
    <s v="0-20,000"/>
    <m/>
    <m/>
    <m/>
    <m/>
    <m/>
    <n v="24645"/>
    <n v="75367"/>
    <n v="50722"/>
    <n v="-51438"/>
    <n v="151450"/>
    <n v="3066"/>
  </r>
  <r>
    <n v="411113"/>
    <d v="2014-06-30T17:29:54"/>
    <x v="0"/>
    <s v="Male"/>
    <s v="Operations Department"/>
    <x v="9"/>
    <n v="49984"/>
    <n v="49984"/>
    <s v="40001-60000"/>
    <m/>
    <m/>
    <m/>
    <m/>
    <m/>
    <n v="24669.75"/>
    <n v="75376.25"/>
    <n v="50706.5"/>
    <n v="-51390"/>
    <n v="151436"/>
    <n v="49984"/>
  </r>
  <r>
    <n v="422866"/>
    <d v="2014-06-30T17:30:26"/>
    <x v="0"/>
    <s v="Male"/>
    <s v="Operations Department"/>
    <x v="9"/>
    <n v="31394"/>
    <n v="31394"/>
    <s v="20001-40000"/>
    <m/>
    <m/>
    <m/>
    <m/>
    <m/>
    <n v="24661.5"/>
    <n v="75385.5"/>
    <n v="50724"/>
    <n v="-51424.5"/>
    <n v="151471.5"/>
    <n v="31394"/>
  </r>
  <r>
    <n v="647542"/>
    <d v="2014-05-28T11:48:35"/>
    <x v="0"/>
    <s v="Male"/>
    <s v="Operations Department"/>
    <x v="3"/>
    <n v="59826"/>
    <n v="59826"/>
    <s v="40001-60000"/>
    <m/>
    <m/>
    <m/>
    <m/>
    <m/>
    <n v="24653.25"/>
    <n v="75394.75"/>
    <n v="50741.5"/>
    <n v="-51459"/>
    <n v="151507"/>
    <n v="59826"/>
  </r>
  <r>
    <n v="50483"/>
    <d v="2014-06-15T14:48:36"/>
    <x v="0"/>
    <s v="Male"/>
    <s v="Service Department"/>
    <x v="3"/>
    <n v="82817"/>
    <n v="82817"/>
    <s v="60001-100000"/>
    <m/>
    <m/>
    <m/>
    <m/>
    <m/>
    <n v="24645"/>
    <n v="75404"/>
    <n v="50759"/>
    <n v="-51493.5"/>
    <n v="151542.5"/>
    <n v="82817"/>
  </r>
  <r>
    <n v="790653"/>
    <d v="2014-06-15T14:49:00"/>
    <x v="0"/>
    <s v="Don’t want to say"/>
    <s v="Service Department"/>
    <x v="3"/>
    <n v="69188"/>
    <n v="69188"/>
    <s v="60001-100000"/>
    <m/>
    <m/>
    <m/>
    <m/>
    <m/>
    <n v="24636.5"/>
    <n v="75376.25"/>
    <n v="50739.75"/>
    <n v="-51473.125"/>
    <n v="151485.875"/>
    <n v="69188"/>
  </r>
  <r>
    <n v="919910"/>
    <d v="2014-05-28T10:48:22"/>
    <x v="0"/>
    <s v="Male"/>
    <s v="Operations Department"/>
    <x v="7"/>
    <n v="76058"/>
    <n v="76058"/>
    <s v="60001-100000"/>
    <m/>
    <m/>
    <m/>
    <m/>
    <m/>
    <n v="24628"/>
    <n v="75385.5"/>
    <n v="50757.5"/>
    <n v="-51508.25"/>
    <n v="151521.75"/>
    <n v="76058"/>
  </r>
  <r>
    <n v="27804"/>
    <d v="2014-05-28T15:00:06"/>
    <x v="0"/>
    <s v="Female"/>
    <s v="Service Department"/>
    <x v="3"/>
    <n v="67852"/>
    <n v="67852"/>
    <s v="60001-100000"/>
    <m/>
    <m/>
    <m/>
    <m/>
    <m/>
    <n v="24619.5"/>
    <n v="75360.5"/>
    <n v="50741"/>
    <n v="-51492"/>
    <n v="151472"/>
    <n v="67852"/>
  </r>
  <r>
    <n v="489930"/>
    <d v="2014-08-02T03:56:19"/>
    <x v="0"/>
    <s v="Male"/>
    <s v="Marketing Department"/>
    <x v="4"/>
    <n v="30997"/>
    <n v="30997"/>
    <s v="20001-40000"/>
    <m/>
    <m/>
    <m/>
    <m/>
    <m/>
    <n v="24611"/>
    <n v="75367"/>
    <n v="50756"/>
    <n v="-51523"/>
    <n v="151501"/>
    <n v="30997"/>
  </r>
  <r>
    <n v="60276"/>
    <d v="2014-08-03T16:48:28"/>
    <x v="0"/>
    <s v="Female"/>
    <s v="Marketing Department"/>
    <x v="4"/>
    <n v="43082"/>
    <n v="43082"/>
    <s v="40001-60000"/>
    <m/>
    <m/>
    <m/>
    <m/>
    <m/>
    <n v="24595"/>
    <n v="75376.25"/>
    <n v="50781.25"/>
    <n v="-51576.875"/>
    <n v="151548.125"/>
    <n v="43082"/>
  </r>
  <r>
    <n v="669778"/>
    <d v="2014-05-29T09:07:08"/>
    <x v="0"/>
    <s v="Female"/>
    <s v="Production Department"/>
    <x v="3"/>
    <n v="58903"/>
    <n v="58903"/>
    <s v="40001-60000"/>
    <m/>
    <m/>
    <m/>
    <m/>
    <m/>
    <n v="24579"/>
    <n v="75385.5"/>
    <n v="50806.5"/>
    <n v="-51630.75"/>
    <n v="151595.25"/>
    <n v="58903"/>
  </r>
  <r>
    <n v="688250"/>
    <d v="2014-05-29T09:06:43"/>
    <x v="0"/>
    <s v="Don’t want to say"/>
    <s v="Production Department"/>
    <x v="3"/>
    <n v="88360"/>
    <n v="88360"/>
    <s v="60001-100000"/>
    <m/>
    <m/>
    <m/>
    <m/>
    <m/>
    <n v="24563"/>
    <n v="75394.75"/>
    <n v="50831.75"/>
    <n v="-51684.625"/>
    <n v="151642.375"/>
    <n v="88360"/>
  </r>
  <r>
    <n v="281313"/>
    <d v="2014-06-24T11:47:46"/>
    <x v="0"/>
    <s v="Female"/>
    <s v="Sales Department"/>
    <x v="6"/>
    <n v="72798"/>
    <n v="72798"/>
    <s v="60001-100000"/>
    <m/>
    <m/>
    <m/>
    <m/>
    <m/>
    <n v="24547"/>
    <n v="75367"/>
    <n v="50820"/>
    <n v="-51683"/>
    <n v="151597"/>
    <n v="72798"/>
  </r>
  <r>
    <n v="772413"/>
    <d v="2014-06-24T11:48:46"/>
    <x v="0"/>
    <s v="Male"/>
    <s v="Sales Department"/>
    <x v="6"/>
    <n v="28195"/>
    <n v="28195"/>
    <s v="20001-40000"/>
    <m/>
    <m/>
    <m/>
    <m/>
    <m/>
    <n v="24545.25"/>
    <n v="75376.25"/>
    <n v="50831"/>
    <n v="-51701.25"/>
    <n v="151622.75"/>
    <n v="28195"/>
  </r>
  <r>
    <n v="625760"/>
    <d v="2014-07-03T16:52:34"/>
    <x v="0"/>
    <s v="Male"/>
    <s v="Sales Department"/>
    <x v="6"/>
    <n v="76734"/>
    <n v="76734"/>
    <s v="60001-100000"/>
    <m/>
    <m/>
    <m/>
    <m/>
    <m/>
    <n v="24543.5"/>
    <n v="75385.5"/>
    <n v="50842"/>
    <n v="-51719.5"/>
    <n v="151648.5"/>
    <n v="76734"/>
  </r>
  <r>
    <n v="859676"/>
    <d v="2014-05-04T19:51:50"/>
    <x v="0"/>
    <s v="Male"/>
    <s v="Service Department"/>
    <x v="0"/>
    <n v="76658"/>
    <n v="76658"/>
    <s v="60001-100000"/>
    <m/>
    <m/>
    <m/>
    <m/>
    <m/>
    <n v="24541.75"/>
    <n v="75360.5"/>
    <n v="50818.75"/>
    <n v="-51686.375"/>
    <n v="151588.625"/>
    <n v="76658"/>
  </r>
  <r>
    <n v="146168"/>
    <d v="2014-05-06T08:03:21"/>
    <x v="0"/>
    <s v="Male"/>
    <s v="Service Department"/>
    <x v="0"/>
    <n v="92429"/>
    <n v="92429"/>
    <s v="60001-100000"/>
    <m/>
    <m/>
    <m/>
    <m/>
    <m/>
    <n v="24540"/>
    <n v="75341"/>
    <n v="50801"/>
    <n v="-51661.5"/>
    <n v="151542.5"/>
    <n v="92429"/>
  </r>
  <r>
    <n v="91498"/>
    <d v="2014-07-03T10:52:30"/>
    <x v="0"/>
    <s v="Male"/>
    <s v="Service Department"/>
    <x v="8"/>
    <n v="28871"/>
    <n v="28871"/>
    <s v="20001-40000"/>
    <m/>
    <m/>
    <m/>
    <m/>
    <m/>
    <n v="24515"/>
    <n v="75278.75"/>
    <n v="50763.75"/>
    <n v="-51630.625"/>
    <n v="151424.375"/>
    <n v="28871"/>
  </r>
  <r>
    <n v="253623"/>
    <d v="2014-07-08T07:44:19"/>
    <x v="0"/>
    <s v="Female"/>
    <s v="Service Department"/>
    <x v="8"/>
    <n v="14941"/>
    <n v="14941"/>
    <s v="0-20,000"/>
    <m/>
    <m/>
    <m/>
    <m/>
    <m/>
    <n v="24490"/>
    <n v="75299.5"/>
    <n v="50809.5"/>
    <n v="-51724.25"/>
    <n v="151513.75"/>
    <n v="14941"/>
  </r>
  <r>
    <n v="733047"/>
    <d v="2014-07-08T07:48:00"/>
    <x v="1"/>
    <s v="Female"/>
    <s v="Service Department"/>
    <x v="8"/>
    <n v="9613"/>
    <n v="9613"/>
    <s v="0-20,000"/>
    <m/>
    <m/>
    <m/>
    <m/>
    <m/>
    <n v="24541.75"/>
    <n v="75320.25"/>
    <n v="50778.5"/>
    <n v="-51626"/>
    <n v="151488"/>
    <n v="9613"/>
  </r>
  <r>
    <n v="156697"/>
    <d v="2014-05-30T18:23:57"/>
    <x v="0"/>
    <s v="Male"/>
    <s v="Service Department"/>
    <x v="3"/>
    <n v="21099"/>
    <n v="21099"/>
    <s v="20001-40000"/>
    <m/>
    <m/>
    <m/>
    <m/>
    <m/>
    <n v="24547"/>
    <n v="75341"/>
    <n v="50794"/>
    <n v="-51644"/>
    <n v="151532"/>
    <n v="21099"/>
  </r>
  <r>
    <n v="94736"/>
    <d v="2014-06-03T16:53:02"/>
    <x v="0"/>
    <s v="Female"/>
    <s v="Service Department"/>
    <x v="3"/>
    <n v="9447"/>
    <n v="9447"/>
    <s v="0-20,000"/>
    <m/>
    <m/>
    <m/>
    <m/>
    <m/>
    <n v="24595"/>
    <n v="75347.5"/>
    <n v="50752.5"/>
    <n v="-51533.75"/>
    <n v="151476.25"/>
    <n v="9447"/>
  </r>
  <r>
    <n v="592784"/>
    <d v="2014-06-13T13:14:08"/>
    <x v="0"/>
    <s v="Male"/>
    <s v="Service Department"/>
    <x v="3"/>
    <n v="80863"/>
    <n v="80863"/>
    <s v="60001-100000"/>
    <m/>
    <m/>
    <m/>
    <m/>
    <m/>
    <n v="24628"/>
    <n v="75354"/>
    <n v="50726"/>
    <n v="-51461"/>
    <n v="151443"/>
    <n v="80863"/>
  </r>
  <r>
    <n v="461424"/>
    <d v="2014-06-16T13:19:47"/>
    <x v="0"/>
    <s v="Male"/>
    <s v="Service Department"/>
    <x v="3"/>
    <n v="22475"/>
    <n v="22475"/>
    <s v="20001-40000"/>
    <m/>
    <m/>
    <m/>
    <m/>
    <m/>
    <n v="24619.5"/>
    <n v="75320.25"/>
    <n v="50700.75"/>
    <n v="-51431.625"/>
    <n v="151371.375"/>
    <n v="22475"/>
  </r>
  <r>
    <n v="894106"/>
    <d v="2014-06-27T17:17:35"/>
    <x v="0"/>
    <s v="Male"/>
    <s v="Operations Department"/>
    <x v="6"/>
    <n v="12503"/>
    <n v="12503"/>
    <s v="0-20,000"/>
    <m/>
    <m/>
    <m/>
    <m/>
    <m/>
    <n v="24645"/>
    <n v="75341"/>
    <n v="50696"/>
    <n v="-51399"/>
    <n v="151385"/>
    <n v="12503"/>
  </r>
  <r>
    <n v="790888"/>
    <d v="2014-06-30T15:31:08"/>
    <x v="1"/>
    <s v="Male"/>
    <s v="Operations Department"/>
    <x v="6"/>
    <n v="1999"/>
    <n v="1999"/>
    <s v="0-20,000"/>
    <m/>
    <m/>
    <m/>
    <m/>
    <m/>
    <n v="24669.75"/>
    <n v="75347.5"/>
    <n v="50677.75"/>
    <n v="-51346.875"/>
    <n v="151364.125"/>
    <n v="1999"/>
  </r>
  <r>
    <n v="278724"/>
    <d v="2014-05-08T09:22:44"/>
    <x v="0"/>
    <s v="Male"/>
    <s v="Operations Department"/>
    <x v="6"/>
    <n v="13431"/>
    <n v="13431"/>
    <s v="0-20,000"/>
    <m/>
    <m/>
    <m/>
    <m/>
    <m/>
    <n v="24696.5"/>
    <n v="75354"/>
    <n v="50657.5"/>
    <n v="-51289.75"/>
    <n v="151340.25"/>
    <n v="13431"/>
  </r>
  <r>
    <n v="860835"/>
    <d v="2014-05-08T09:23:58"/>
    <x v="0"/>
    <s v="Male"/>
    <s v="Operations Department"/>
    <x v="6"/>
    <n v="69793"/>
    <n v="69793"/>
    <s v="60001-100000"/>
    <m/>
    <m/>
    <m/>
    <m/>
    <m/>
    <n v="24743.5"/>
    <n v="75360.5"/>
    <n v="50617"/>
    <n v="-51182"/>
    <n v="151286"/>
    <n v="69793"/>
  </r>
  <r>
    <n v="627715"/>
    <d v="2014-05-14T15:47:33"/>
    <x v="1"/>
    <s v="Male"/>
    <s v="Operations Department"/>
    <x v="6"/>
    <n v="42952"/>
    <n v="42952"/>
    <s v="40001-60000"/>
    <m/>
    <m/>
    <m/>
    <m/>
    <m/>
    <n v="24715"/>
    <n v="75367"/>
    <n v="50652"/>
    <n v="-51263"/>
    <n v="151345"/>
    <n v="42952"/>
  </r>
  <r>
    <n v="668373"/>
    <d v="2014-07-12T03:52:47"/>
    <x v="0"/>
    <s v="Male"/>
    <s v="Marketing Department"/>
    <x v="0"/>
    <n v="45402"/>
    <n v="45402"/>
    <s v="40001-60000"/>
    <m/>
    <m/>
    <m/>
    <m/>
    <m/>
    <n v="24705.75"/>
    <n v="75376.25"/>
    <n v="50670.5"/>
    <n v="-51300"/>
    <n v="151382"/>
    <n v="45402"/>
  </r>
  <r>
    <n v="125692"/>
    <d v="2014-07-12T03:54:15"/>
    <x v="0"/>
    <s v="Female"/>
    <s v="Marketing Department"/>
    <x v="0"/>
    <n v="15834"/>
    <n v="15834"/>
    <s v="0-20,000"/>
    <m/>
    <m/>
    <m/>
    <m/>
    <m/>
    <n v="24696.5"/>
    <n v="75385.5"/>
    <n v="50689"/>
    <n v="-51337"/>
    <n v="151419"/>
    <n v="15834"/>
  </r>
  <r>
    <n v="154352"/>
    <d v="2014-07-12T03:55:15"/>
    <x v="0"/>
    <s v="Female"/>
    <s v="Marketing Department"/>
    <x v="0"/>
    <n v="63197"/>
    <n v="63197"/>
    <s v="60001-100000"/>
    <m/>
    <m/>
    <m/>
    <m/>
    <m/>
    <n v="24743.5"/>
    <n v="75394.75"/>
    <n v="50651.25"/>
    <n v="-51233.375"/>
    <n v="151371.625"/>
    <n v="63197"/>
  </r>
  <r>
    <n v="356275"/>
    <d v="2014-06-11T12:40:27"/>
    <x v="0"/>
    <s v="Male"/>
    <s v="Operations Department"/>
    <x v="3"/>
    <n v="25857"/>
    <n v="25857"/>
    <s v="20001-40000"/>
    <m/>
    <m/>
    <m/>
    <m/>
    <m/>
    <n v="24715"/>
    <n v="75404"/>
    <n v="50689"/>
    <n v="-51318.5"/>
    <n v="151437.5"/>
    <n v="25857"/>
  </r>
  <r>
    <n v="893070"/>
    <d v="2014-06-11T12:41:39"/>
    <x v="0"/>
    <s v="Female"/>
    <s v="Operations Department"/>
    <x v="3"/>
    <n v="64416"/>
    <n v="64416"/>
    <s v="60001-100000"/>
    <m/>
    <m/>
    <m/>
    <m/>
    <m/>
    <n v="24705.75"/>
    <n v="75437.25"/>
    <n v="50731.5"/>
    <n v="-51391.5"/>
    <n v="151534.5"/>
    <n v="64416"/>
  </r>
  <r>
    <n v="899148"/>
    <d v="2014-06-11T12:42:29"/>
    <x v="0"/>
    <s v="Male"/>
    <s v="Operations Department"/>
    <x v="3"/>
    <n v="26938"/>
    <n v="26938"/>
    <s v="20001-40000"/>
    <m/>
    <m/>
    <m/>
    <m/>
    <m/>
    <n v="24696.5"/>
    <n v="75470.5"/>
    <n v="50774"/>
    <n v="-51464.5"/>
    <n v="151631.5"/>
    <n v="26938"/>
  </r>
  <r>
    <n v="151108"/>
    <d v="2014-06-11T12:43:45"/>
    <x v="0"/>
    <s v="Female"/>
    <s v="Operations Department"/>
    <x v="3"/>
    <n v="54652"/>
    <n v="54652"/>
    <s v="40001-60000"/>
    <m/>
    <m/>
    <m/>
    <m/>
    <m/>
    <n v="24687.25"/>
    <n v="75503.75"/>
    <n v="50816.5"/>
    <n v="-51537.5"/>
    <n v="151728.5"/>
    <n v="54652"/>
  </r>
  <r>
    <n v="510047"/>
    <d v="2014-05-13T17:41:31"/>
    <x v="1"/>
    <s v="Male"/>
    <s v="Operations Department"/>
    <x v="9"/>
    <n v="6223"/>
    <n v="6223"/>
    <s v="0-20,000"/>
    <m/>
    <m/>
    <m/>
    <m/>
    <m/>
    <n v="24678"/>
    <n v="75537"/>
    <n v="50859"/>
    <n v="-51610.5"/>
    <n v="151825.5"/>
    <n v="6223"/>
  </r>
  <r>
    <n v="156770"/>
    <d v="2014-05-13T17:44:13"/>
    <x v="0"/>
    <s v="Female"/>
    <s v="Operations Department"/>
    <x v="9"/>
    <n v="75139"/>
    <n v="75139"/>
    <s v="60001-100000"/>
    <m/>
    <m/>
    <m/>
    <m/>
    <m/>
    <n v="24705.75"/>
    <n v="75558.75"/>
    <n v="50853"/>
    <n v="-51573.75"/>
    <n v="151838.25"/>
    <n v="75139"/>
  </r>
  <r>
    <n v="943777"/>
    <d v="2014-05-14T18:16:43"/>
    <x v="0"/>
    <s v="Male"/>
    <s v="Operations Department"/>
    <x v="1"/>
    <n v="89261"/>
    <n v="89261"/>
    <s v="60001-100000"/>
    <m/>
    <m/>
    <m/>
    <m/>
    <m/>
    <n v="24696.5"/>
    <n v="75580.5"/>
    <n v="50884"/>
    <n v="-51629.5"/>
    <n v="151906.5"/>
    <n v="89261"/>
  </r>
  <r>
    <n v="932009"/>
    <d v="2014-05-14T18:17:00"/>
    <x v="0"/>
    <s v="Female"/>
    <s v="Operations Department"/>
    <x v="1"/>
    <n v="3786"/>
    <n v="3786"/>
    <s v="0-20,000"/>
    <m/>
    <m/>
    <m/>
    <m/>
    <m/>
    <n v="24687.25"/>
    <n v="75503.75"/>
    <n v="50816.5"/>
    <n v="-51537.5"/>
    <n v="151728.5"/>
    <n v="3786"/>
  </r>
  <r>
    <n v="138840"/>
    <d v="2014-05-14T18:17:39"/>
    <x v="0"/>
    <s v="Female"/>
    <s v="Operations Department"/>
    <x v="1"/>
    <n v="81456"/>
    <n v="81456"/>
    <s v="60001-100000"/>
    <m/>
    <m/>
    <m/>
    <m/>
    <m/>
    <n v="24715"/>
    <n v="75537"/>
    <n v="50822"/>
    <n v="-51518"/>
    <n v="151770"/>
    <n v="81456"/>
  </r>
  <r>
    <n v="785073"/>
    <d v="2014-05-27T10:24:28"/>
    <x v="0"/>
    <s v="Male"/>
    <s v="Operations Department"/>
    <x v="1"/>
    <n v="82691"/>
    <n v="82691"/>
    <s v="60001-100000"/>
    <m/>
    <m/>
    <m/>
    <m/>
    <m/>
    <n v="24705.75"/>
    <n v="75437.25"/>
    <n v="50731.5"/>
    <n v="-51391.5"/>
    <n v="151534.5"/>
    <n v="82691"/>
  </r>
  <r>
    <n v="827748"/>
    <d v="2014-06-07T16:22:52"/>
    <x v="0"/>
    <s v="Male"/>
    <s v="Operations Department"/>
    <x v="1"/>
    <n v="10110"/>
    <n v="10110"/>
    <s v="0-20,000"/>
    <m/>
    <m/>
    <m/>
    <m/>
    <m/>
    <n v="24696.5"/>
    <n v="75385.5"/>
    <n v="50689"/>
    <n v="-51337"/>
    <n v="151419"/>
    <n v="10110"/>
  </r>
  <r>
    <n v="409844"/>
    <d v="2014-08-14T14:41:34"/>
    <x v="0"/>
    <s v="Male"/>
    <s v="Operations Department"/>
    <x v="3"/>
    <n v="77577"/>
    <n v="77577"/>
    <s v="60001-100000"/>
    <m/>
    <m/>
    <m/>
    <m/>
    <m/>
    <n v="24743.5"/>
    <n v="75394.75"/>
    <n v="50651.25"/>
    <n v="-51233.375"/>
    <n v="151371.625"/>
    <n v="77577"/>
  </r>
  <r>
    <n v="362705"/>
    <d v="2014-07-30T14:50:40"/>
    <x v="0"/>
    <s v="Male"/>
    <s v="Sales Department"/>
    <x v="8"/>
    <n v="77394"/>
    <n v="77394"/>
    <s v="60001-100000"/>
    <m/>
    <m/>
    <m/>
    <m/>
    <m/>
    <n v="24715"/>
    <n v="75367"/>
    <n v="50652"/>
    <n v="-51263"/>
    <n v="151345"/>
    <n v="77394"/>
  </r>
  <r>
    <n v="421057"/>
    <d v="2014-05-05T17:11:41"/>
    <x v="0"/>
    <s v="Female"/>
    <s v="Service Department"/>
    <x v="3"/>
    <n v="47126"/>
    <n v="47126"/>
    <s v="40001-60000"/>
    <m/>
    <m/>
    <m/>
    <m/>
    <m/>
    <n v="24705.75"/>
    <n v="75347.5"/>
    <n v="50641.75"/>
    <n v="-51256.875"/>
    <n v="151310.125"/>
    <n v="47126"/>
  </r>
  <r>
    <n v="70808"/>
    <d v="2014-05-09T10:54:23"/>
    <x v="0"/>
    <s v="Female"/>
    <s v="Service Department"/>
    <x v="3"/>
    <n v="86508"/>
    <n v="86508"/>
    <s v="60001-100000"/>
    <m/>
    <m/>
    <m/>
    <m/>
    <m/>
    <n v="24696.5"/>
    <n v="75354"/>
    <n v="50657.5"/>
    <n v="-51289.75"/>
    <n v="151340.25"/>
    <n v="86508"/>
  </r>
  <r>
    <n v="661739"/>
    <d v="2014-05-09T10:57:35"/>
    <x v="0"/>
    <s v="Female"/>
    <s v="Service Department"/>
    <x v="3"/>
    <n v="37777"/>
    <n v="37777"/>
    <s v="20001-40000"/>
    <m/>
    <m/>
    <m/>
    <m/>
    <m/>
    <n v="24687.25"/>
    <n v="75320.25"/>
    <n v="50633"/>
    <n v="-51262.25"/>
    <n v="151269.75"/>
    <n v="37777"/>
  </r>
  <r>
    <n v="691136"/>
    <d v="2014-08-06T17:57:08"/>
    <x v="0"/>
    <s v="Male"/>
    <s v="Marketing Department"/>
    <x v="4"/>
    <n v="58247"/>
    <n v="58247"/>
    <s v="40001-60000"/>
    <m/>
    <m/>
    <m/>
    <m/>
    <m/>
    <n v="24678"/>
    <n v="75341"/>
    <n v="50663"/>
    <n v="-51316.5"/>
    <n v="151335.5"/>
    <n v="58247"/>
  </r>
  <r>
    <n v="382387"/>
    <d v="2014-05-20T09:01:27"/>
    <x v="0"/>
    <s v="Female"/>
    <s v="General Management"/>
    <x v="3"/>
    <n v="86725"/>
    <n v="86725"/>
    <s v="60001-100000"/>
    <m/>
    <m/>
    <m/>
    <m/>
    <m/>
    <n v="24669.75"/>
    <n v="75347.5"/>
    <n v="50677.75"/>
    <n v="-51346.875"/>
    <n v="151364.125"/>
    <n v="86725"/>
  </r>
  <r>
    <n v="946568"/>
    <d v="2014-05-20T09:04:34"/>
    <x v="0"/>
    <s v="Female"/>
    <s v="General Management"/>
    <x v="3"/>
    <n v="78003"/>
    <n v="78003"/>
    <s v="60001-100000"/>
    <m/>
    <m/>
    <m/>
    <m/>
    <m/>
    <n v="24661.5"/>
    <n v="75299.5"/>
    <n v="50638"/>
    <n v="-51295.5"/>
    <n v="151256.5"/>
    <n v="78003"/>
  </r>
  <r>
    <n v="948402"/>
    <d v="2014-05-22T10:10:24"/>
    <x v="0"/>
    <s v="Female"/>
    <s v="General Management"/>
    <x v="3"/>
    <n v="54631"/>
    <n v="54631"/>
    <s v="40001-60000"/>
    <m/>
    <m/>
    <m/>
    <m/>
    <m/>
    <n v="24653.25"/>
    <n v="75234.5"/>
    <n v="50581.25"/>
    <n v="-51218.625"/>
    <n v="151106.375"/>
    <n v="54631"/>
  </r>
  <r>
    <n v="135232"/>
    <d v="2014-05-22T10:11:14"/>
    <x v="0"/>
    <s v="Female"/>
    <s v="General Management"/>
    <x v="3"/>
    <n v="63220"/>
    <n v="63220"/>
    <s v="60001-100000"/>
    <m/>
    <m/>
    <m/>
    <m/>
    <m/>
    <n v="24645"/>
    <n v="75258"/>
    <n v="50613"/>
    <n v="-51274.5"/>
    <n v="151177.5"/>
    <n v="63220"/>
  </r>
  <r>
    <n v="392823"/>
    <d v="2014-05-28T11:37:39"/>
    <x v="1"/>
    <s v="Female"/>
    <s v="General Management"/>
    <x v="3"/>
    <n v="70821"/>
    <n v="70821"/>
    <s v="60001-100000"/>
    <m/>
    <m/>
    <m/>
    <m/>
    <m/>
    <n v="24636.5"/>
    <n v="75278.75"/>
    <n v="50642.25"/>
    <n v="-51326.875"/>
    <n v="151242.125"/>
    <n v="70821"/>
  </r>
  <r>
    <n v="133624"/>
    <d v="2014-05-07T14:43:09"/>
    <x v="0"/>
    <s v="Female"/>
    <s v="Sales Department"/>
    <x v="0"/>
    <n v="28210"/>
    <n v="28210"/>
    <s v="20001-40000"/>
    <m/>
    <m/>
    <m/>
    <m/>
    <m/>
    <n v="24628"/>
    <n v="75299.5"/>
    <n v="50671.5"/>
    <n v="-51379.25"/>
    <n v="151306.75"/>
    <n v="28210"/>
  </r>
  <r>
    <n v="222024"/>
    <d v="2014-05-07T14:45:09"/>
    <x v="0"/>
    <s v="Male"/>
    <s v="Sales Department"/>
    <x v="0"/>
    <n v="83494"/>
    <n v="83494"/>
    <s v="60001-100000"/>
    <m/>
    <m/>
    <m/>
    <m/>
    <m/>
    <n v="24619.5"/>
    <n v="75320.25"/>
    <n v="50700.75"/>
    <n v="-51431.625"/>
    <n v="151371.375"/>
    <n v="83494"/>
  </r>
  <r>
    <n v="297961"/>
    <d v="2014-05-07T14:46:19"/>
    <x v="0"/>
    <s v="Female"/>
    <s v="Sales Department"/>
    <x v="0"/>
    <n v="61143"/>
    <n v="61143"/>
    <s v="60001-100000"/>
    <m/>
    <m/>
    <m/>
    <m/>
    <m/>
    <n v="24611"/>
    <n v="75258"/>
    <n v="50647"/>
    <n v="-51359.5"/>
    <n v="151228.5"/>
    <n v="61143"/>
  </r>
  <r>
    <n v="150870"/>
    <d v="2014-05-07T14:47:18"/>
    <x v="0"/>
    <s v="Male"/>
    <s v="Sales Department"/>
    <x v="0"/>
    <n v="54873"/>
    <n v="54873"/>
    <s v="40001-60000"/>
    <m/>
    <m/>
    <m/>
    <m/>
    <m/>
    <n v="24595"/>
    <n v="75278.75"/>
    <n v="50683.75"/>
    <n v="-51430.625"/>
    <n v="151304.375"/>
    <n v="54873"/>
  </r>
  <r>
    <n v="87283"/>
    <d v="2014-08-06T18:51:01"/>
    <x v="0"/>
    <s v="Female"/>
    <s v="Operations Department"/>
    <x v="4"/>
    <n v="79161"/>
    <n v="79161"/>
    <s v="60001-100000"/>
    <m/>
    <m/>
    <m/>
    <m/>
    <m/>
    <n v="24579"/>
    <n v="75299.5"/>
    <n v="50720.5"/>
    <n v="-51501.75"/>
    <n v="151380.25"/>
    <n v="79161"/>
  </r>
  <r>
    <n v="814767"/>
    <d v="2014-08-07T10:22:49"/>
    <x v="0"/>
    <s v="Female"/>
    <s v="Operations Department"/>
    <x v="4"/>
    <n v="75341"/>
    <n v="75341"/>
    <s v="60001-100000"/>
    <m/>
    <m/>
    <m/>
    <m/>
    <m/>
    <n v="24563"/>
    <n v="75234.5"/>
    <n v="50671.5"/>
    <n v="-51444.25"/>
    <n v="151241.75"/>
    <n v="75341"/>
  </r>
  <r>
    <n v="571940"/>
    <d v="2014-08-07T12:42:32"/>
    <x v="0"/>
    <s v="Male"/>
    <s v="Operations Department"/>
    <x v="4"/>
    <n v="79154"/>
    <n v="79154"/>
    <s v="60001-100000"/>
    <m/>
    <m/>
    <m/>
    <m/>
    <m/>
    <n v="24547"/>
    <n v="75164"/>
    <n v="50617"/>
    <n v="-51378.5"/>
    <n v="151089.5"/>
    <n v="79154"/>
  </r>
  <r>
    <n v="503930"/>
    <d v="2014-08-07T12:44:31"/>
    <x v="0"/>
    <s v="Male"/>
    <s v="Operations Department"/>
    <x v="4"/>
    <n v="41599"/>
    <n v="41599"/>
    <s v="40001-60000"/>
    <m/>
    <m/>
    <m/>
    <m/>
    <m/>
    <n v="24545.25"/>
    <n v="75163.25"/>
    <n v="50618"/>
    <n v="-51381.75"/>
    <n v="151090.25"/>
    <n v="41599"/>
  </r>
  <r>
    <n v="874235"/>
    <d v="2014-08-12T12:46:24"/>
    <x v="0"/>
    <s v="Female"/>
    <s v="Operations Department"/>
    <x v="4"/>
    <n v="23122"/>
    <n v="23122"/>
    <s v="20001-40000"/>
    <m/>
    <m/>
    <m/>
    <m/>
    <m/>
    <n v="24543.5"/>
    <n v="75163.5"/>
    <n v="50620"/>
    <n v="-51386.5"/>
    <n v="151093.5"/>
    <n v="23122"/>
  </r>
  <r>
    <n v="340062"/>
    <d v="2014-05-03T17:26:40"/>
    <x v="0"/>
    <s v="Female"/>
    <s v="Purchase Department"/>
    <x v="6"/>
    <n v="61762"/>
    <n v="61762"/>
    <s v="60001-100000"/>
    <m/>
    <m/>
    <m/>
    <m/>
    <m/>
    <n v="24563"/>
    <n v="75163.75"/>
    <n v="50600.75"/>
    <n v="-51338.125"/>
    <n v="151064.875"/>
    <n v="61762"/>
  </r>
  <r>
    <n v="526541"/>
    <d v="2014-05-03T17:32:06"/>
    <x v="0"/>
    <s v="Female"/>
    <s v="Purchase Department"/>
    <x v="6"/>
    <n v="15965"/>
    <n v="15965"/>
    <s v="0-20,000"/>
    <m/>
    <m/>
    <m/>
    <m/>
    <m/>
    <n v="24547"/>
    <n v="75164"/>
    <n v="50617"/>
    <n v="-51378.5"/>
    <n v="151089.5"/>
    <n v="15965"/>
  </r>
  <r>
    <n v="120988"/>
    <d v="2014-05-05T10:50:36"/>
    <x v="0"/>
    <s v="Male"/>
    <s v="Purchase Department"/>
    <x v="1"/>
    <n v="56655"/>
    <n v="56655"/>
    <s v="40001-60000"/>
    <m/>
    <m/>
    <m/>
    <m/>
    <m/>
    <n v="24595"/>
    <n v="75187.5"/>
    <n v="50592.5"/>
    <n v="-51293.75"/>
    <n v="151076.25"/>
    <n v="56655"/>
  </r>
  <r>
    <n v="991931"/>
    <d v="2014-05-05T10:52:27"/>
    <x v="1"/>
    <s v="Male"/>
    <s v="Purchase Department"/>
    <x v="1"/>
    <n v="64399"/>
    <n v="64399"/>
    <s v="60001-100000"/>
    <m/>
    <m/>
    <m/>
    <m/>
    <m/>
    <n v="24579"/>
    <n v="75211"/>
    <n v="50632"/>
    <n v="-51369"/>
    <n v="151159"/>
    <n v="64399"/>
  </r>
  <r>
    <n v="779461"/>
    <d v="2014-08-24T10:29:13"/>
    <x v="0"/>
    <s v="Male"/>
    <s v="Operations Department"/>
    <x v="3"/>
    <n v="35445"/>
    <n v="35445"/>
    <s v="20001-40000"/>
    <m/>
    <m/>
    <m/>
    <m/>
    <m/>
    <n v="24563"/>
    <n v="75234.5"/>
    <n v="50671.5"/>
    <n v="-51444.25"/>
    <n v="151241.75"/>
    <n v="35445"/>
  </r>
  <r>
    <n v="674624"/>
    <d v="2014-08-16T11:22:57"/>
    <x v="0"/>
    <s v="Male"/>
    <s v="Operations Department"/>
    <x v="7"/>
    <n v="37309"/>
    <n v="37309"/>
    <s v="20001-40000"/>
    <m/>
    <m/>
    <m/>
    <m/>
    <m/>
    <n v="24547"/>
    <n v="75258"/>
    <n v="50711"/>
    <n v="-51519.5"/>
    <n v="151324.5"/>
    <n v="37309"/>
  </r>
  <r>
    <n v="160420"/>
    <d v="2014-07-25T16:26:04"/>
    <x v="1"/>
    <s v="Male"/>
    <s v="Service Department"/>
    <x v="7"/>
    <n v="60671"/>
    <n v="60671"/>
    <s v="60001-100000"/>
    <m/>
    <m/>
    <m/>
    <m/>
    <m/>
    <n v="24545.25"/>
    <n v="75285.25"/>
    <n v="50740"/>
    <n v="-51564.75"/>
    <n v="151395.25"/>
    <n v="60671"/>
  </r>
  <r>
    <n v="938650"/>
    <d v="2014-07-27T08:54:11"/>
    <x v="0"/>
    <s v="Male"/>
    <s v="Service Department"/>
    <x v="7"/>
    <n v="94308"/>
    <n v="94308"/>
    <s v="60001-100000"/>
    <m/>
    <m/>
    <m/>
    <m/>
    <m/>
    <n v="24543.5"/>
    <n v="75312.5"/>
    <n v="50769"/>
    <n v="-51610"/>
    <n v="151466"/>
    <n v="94308"/>
  </r>
  <r>
    <n v="708799"/>
    <d v="2014-08-04T01:07:52"/>
    <x v="0"/>
    <s v="Male"/>
    <s v="Service Department"/>
    <x v="7"/>
    <n v="15213"/>
    <n v="15213"/>
    <s v="0-20,000"/>
    <m/>
    <m/>
    <m/>
    <m/>
    <m/>
    <n v="24541.75"/>
    <n v="75234.5"/>
    <n v="50692.75"/>
    <n v="-51497.375"/>
    <n v="151273.625"/>
    <n v="15213"/>
  </r>
  <r>
    <n v="286947"/>
    <d v="2014-08-04T01:09:19"/>
    <x v="0"/>
    <s v="Male"/>
    <s v="Service Department"/>
    <x v="7"/>
    <n v="86950"/>
    <n v="86950"/>
    <s v="60001-100000"/>
    <m/>
    <m/>
    <m/>
    <m/>
    <m/>
    <n v="24547"/>
    <n v="75258"/>
    <n v="50711"/>
    <n v="-51519.5"/>
    <n v="151324.5"/>
    <n v="86950"/>
  </r>
  <r>
    <n v="450991"/>
    <d v="2014-07-07T09:09:50"/>
    <x v="0"/>
    <s v="Male"/>
    <s v="Purchase Department"/>
    <x v="1"/>
    <n v="41301"/>
    <n v="41301"/>
    <s v="40001-60000"/>
    <m/>
    <m/>
    <m/>
    <m/>
    <m/>
    <n v="24545.25"/>
    <n v="75187.5"/>
    <n v="50642.25"/>
    <n v="-51418.125"/>
    <n v="151150.875"/>
    <n v="41301"/>
  </r>
  <r>
    <n v="539025"/>
    <d v="2014-06-25T10:32:10"/>
    <x v="0"/>
    <s v="Male"/>
    <s v="Sales Department"/>
    <x v="1"/>
    <n v="96781"/>
    <n v="96781"/>
    <s v="60001-100000"/>
    <m/>
    <m/>
    <m/>
    <m/>
    <m/>
    <n v="24543.5"/>
    <n v="75211"/>
    <n v="50667.5"/>
    <n v="-51457.75"/>
    <n v="151212.25"/>
    <n v="96781"/>
  </r>
  <r>
    <n v="341600"/>
    <d v="2014-07-05T13:43:00"/>
    <x v="0"/>
    <s v="Don’t want to say"/>
    <s v="Sales Department"/>
    <x v="1"/>
    <n v="38086"/>
    <n v="38086"/>
    <s v="20001-40000"/>
    <m/>
    <m/>
    <m/>
    <m/>
    <m/>
    <n v="24541.75"/>
    <n v="75163.75"/>
    <n v="50622"/>
    <n v="-51391.25"/>
    <n v="151096.75"/>
    <n v="38086"/>
  </r>
  <r>
    <n v="987391"/>
    <d v="2014-07-22T15:55:28"/>
    <x v="0"/>
    <s v="Female"/>
    <s v="Operations Department"/>
    <x v="4"/>
    <n v="38276"/>
    <n v="38276"/>
    <s v="20001-40000"/>
    <m/>
    <m/>
    <m/>
    <m/>
    <m/>
    <n v="24540"/>
    <n v="75164"/>
    <n v="50624"/>
    <n v="-51396"/>
    <n v="151100"/>
    <n v="38276"/>
  </r>
  <r>
    <n v="949707"/>
    <d v="2014-07-01T04:41:10"/>
    <x v="0"/>
    <s v="Male"/>
    <s v="Operations Department"/>
    <x v="3"/>
    <n v="19600"/>
    <n v="19600"/>
    <s v="0-20,000"/>
    <m/>
    <m/>
    <m/>
    <m/>
    <m/>
    <n v="24515"/>
    <n v="75187.5"/>
    <n v="50672.5"/>
    <n v="-51493.75"/>
    <n v="151196.25"/>
    <n v="19600"/>
  </r>
  <r>
    <n v="844076"/>
    <d v="2014-08-13T03:48:41"/>
    <x v="0"/>
    <s v="Male"/>
    <s v="Operations Department"/>
    <x v="7"/>
    <n v="22579"/>
    <n v="22579"/>
    <s v="20001-40000"/>
    <m/>
    <m/>
    <m/>
    <m/>
    <m/>
    <n v="24543.5"/>
    <n v="75211"/>
    <n v="50667.5"/>
    <n v="-51457.75"/>
    <n v="151212.25"/>
    <n v="22579"/>
  </r>
  <r>
    <n v="251432"/>
    <d v="2014-06-18T08:13:44"/>
    <x v="0"/>
    <s v="Male"/>
    <s v="Service Department"/>
    <x v="7"/>
    <n v="76327"/>
    <n v="76327"/>
    <s v="60001-100000"/>
    <m/>
    <m/>
    <m/>
    <m/>
    <m/>
    <n v="24563"/>
    <n v="75234.5"/>
    <n v="50671.5"/>
    <n v="-51444.25"/>
    <n v="151241.75"/>
    <n v="76327"/>
  </r>
  <r>
    <n v="67572"/>
    <d v="2014-07-15T15:25:18"/>
    <x v="0"/>
    <s v="Male"/>
    <s v="Sales Department"/>
    <x v="1"/>
    <n v="78680"/>
    <n v="78680"/>
    <s v="60001-100000"/>
    <m/>
    <m/>
    <m/>
    <m/>
    <m/>
    <n v="24547"/>
    <n v="75164"/>
    <n v="50617"/>
    <n v="-51378.5"/>
    <n v="151089.5"/>
    <n v="78680"/>
  </r>
  <r>
    <n v="648580"/>
    <d v="2014-06-03T02:41:21"/>
    <x v="0"/>
    <s v="Female"/>
    <s v="Service Department"/>
    <x v="1"/>
    <n v="2684"/>
    <n v="2684"/>
    <s v="0-20,000"/>
    <m/>
    <m/>
    <m/>
    <m/>
    <m/>
    <n v="24545.25"/>
    <n v="75163.25"/>
    <n v="50618"/>
    <n v="-51381.75"/>
    <n v="151090.25"/>
    <n v="2684"/>
  </r>
  <r>
    <n v="999936"/>
    <d v="2014-06-03T02:45:38"/>
    <x v="0"/>
    <s v="Female"/>
    <s v="Service Department"/>
    <x v="1"/>
    <n v="62188"/>
    <n v="62188"/>
    <s v="60001-100000"/>
    <m/>
    <m/>
    <m/>
    <m/>
    <m/>
    <n v="24579"/>
    <n v="75163.5"/>
    <n v="50584.5"/>
    <n v="-51297.75"/>
    <n v="151040.25"/>
    <n v="62188"/>
  </r>
  <r>
    <n v="28537"/>
    <d v="2014-06-27T12:58:39"/>
    <x v="0"/>
    <s v="Male"/>
    <s v="Service Department"/>
    <x v="1"/>
    <n v="56780"/>
    <n v="56780"/>
    <s v="40001-60000"/>
    <m/>
    <m/>
    <m/>
    <m/>
    <m/>
    <n v="24563"/>
    <n v="75163.75"/>
    <n v="50600.75"/>
    <n v="-51338.125"/>
    <n v="151064.875"/>
    <n v="56780"/>
  </r>
  <r>
    <n v="582675"/>
    <d v="2014-07-01T10:43:49"/>
    <x v="0"/>
    <s v="Male"/>
    <s v="Service Department"/>
    <x v="1"/>
    <n v="48114"/>
    <n v="48114"/>
    <s v="40001-60000"/>
    <m/>
    <m/>
    <m/>
    <m/>
    <m/>
    <n v="24547"/>
    <n v="75164"/>
    <n v="50617"/>
    <n v="-51378.5"/>
    <n v="151089.5"/>
    <n v="48114"/>
  </r>
  <r>
    <n v="769677"/>
    <d v="2014-07-01T10:50:11"/>
    <x v="0"/>
    <s v="Female"/>
    <s v="Service Department"/>
    <x v="1"/>
    <n v="15925"/>
    <n v="15925"/>
    <s v="0-20,000"/>
    <m/>
    <m/>
    <m/>
    <m/>
    <m/>
    <n v="24545.25"/>
    <n v="75187.5"/>
    <n v="50642.25"/>
    <n v="-51418.125"/>
    <n v="151150.875"/>
    <n v="15925"/>
  </r>
  <r>
    <n v="306586"/>
    <d v="2014-07-06T15:12:12"/>
    <x v="0"/>
    <s v="Male"/>
    <s v="Service Department"/>
    <x v="1"/>
    <n v="32149"/>
    <n v="32149"/>
    <s v="20001-40000"/>
    <m/>
    <m/>
    <m/>
    <m/>
    <m/>
    <n v="24579"/>
    <n v="75211"/>
    <n v="50632"/>
    <n v="-51369"/>
    <n v="151159"/>
    <n v="32149"/>
  </r>
  <r>
    <n v="441660"/>
    <d v="2014-07-09T09:40:04"/>
    <x v="0"/>
    <s v="Male"/>
    <s v="Service Department"/>
    <x v="1"/>
    <n v="19127"/>
    <n v="19127"/>
    <s v="0-20,000"/>
    <m/>
    <m/>
    <m/>
    <m/>
    <m/>
    <n v="24563"/>
    <n v="75234.5"/>
    <n v="50671.5"/>
    <n v="-51444.25"/>
    <n v="151241.75"/>
    <n v="19127"/>
  </r>
  <r>
    <n v="972929"/>
    <d v="2014-07-09T09:38:00"/>
    <x v="0"/>
    <s v="Female"/>
    <s v="Service Department"/>
    <x v="1"/>
    <n v="71092"/>
    <n v="71092"/>
    <s v="60001-100000"/>
    <m/>
    <m/>
    <m/>
    <m/>
    <m/>
    <n v="24611"/>
    <n v="75258"/>
    <n v="50647"/>
    <n v="-51359.5"/>
    <n v="151228.5"/>
    <n v="71092"/>
  </r>
  <r>
    <n v="662567"/>
    <d v="2014-07-09T09:41:59"/>
    <x v="0"/>
    <s v="Female"/>
    <s v="Service Department"/>
    <x v="1"/>
    <n v="33569"/>
    <n v="33569"/>
    <s v="20001-40000"/>
    <m/>
    <m/>
    <m/>
    <m/>
    <m/>
    <n v="24595"/>
    <n v="75285.25"/>
    <n v="50690.25"/>
    <n v="-51440.375"/>
    <n v="151320.625"/>
    <n v="33569"/>
  </r>
  <r>
    <n v="991288"/>
    <d v="2014-05-13T14:18:28"/>
    <x v="0"/>
    <s v="Male"/>
    <s v="Service Department"/>
    <x v="6"/>
    <n v="8521"/>
    <n v="8521"/>
    <s v="0-20,000"/>
    <m/>
    <m/>
    <m/>
    <m/>
    <m/>
    <n v="24579"/>
    <n v="75312.5"/>
    <n v="50733.5"/>
    <n v="-51521.25"/>
    <n v="151412.75"/>
    <n v="8521"/>
  </r>
  <r>
    <n v="648573"/>
    <d v="2014-05-13T14:19:28"/>
    <x v="0"/>
    <s v="Female"/>
    <s v="Service Department"/>
    <x v="6"/>
    <n v="3778"/>
    <n v="3778"/>
    <s v="0-20,000"/>
    <m/>
    <m/>
    <m/>
    <m/>
    <m/>
    <n v="24619.5"/>
    <n v="75339.75"/>
    <n v="50720.25"/>
    <n v="-51460.875"/>
    <n v="151420.125"/>
    <n v="3778"/>
  </r>
  <r>
    <n v="453112"/>
    <d v="2014-05-13T16:54:26"/>
    <x v="0"/>
    <s v="Male"/>
    <s v="Service Department"/>
    <x v="1"/>
    <n v="90391"/>
    <n v="90391"/>
    <s v="60001-100000"/>
    <m/>
    <m/>
    <m/>
    <m/>
    <m/>
    <n v="24645"/>
    <n v="75367"/>
    <n v="50722"/>
    <n v="-51438"/>
    <n v="151450"/>
    <n v="90391"/>
  </r>
  <r>
    <n v="800426"/>
    <d v="2014-05-27T08:44:26"/>
    <x v="0"/>
    <s v="Male"/>
    <s v="Operations Department"/>
    <x v="7"/>
    <n v="59438"/>
    <n v="59438"/>
    <s v="40001-60000"/>
    <m/>
    <m/>
    <m/>
    <m/>
    <m/>
    <n v="24636.5"/>
    <n v="75285.25"/>
    <n v="50648.75"/>
    <n v="-51336.625"/>
    <n v="151258.375"/>
    <n v="59438"/>
  </r>
  <r>
    <n v="622564"/>
    <d v="2014-05-27T08:45:19"/>
    <x v="0"/>
    <s v="Male"/>
    <s v="Operations Department"/>
    <x v="7"/>
    <n v="43722"/>
    <n v="43722"/>
    <s v="40001-60000"/>
    <m/>
    <m/>
    <m/>
    <m/>
    <m/>
    <n v="24628"/>
    <n v="75312.5"/>
    <n v="50684.5"/>
    <n v="-51398.75"/>
    <n v="151339.25"/>
    <n v="43722"/>
  </r>
  <r>
    <n v="212348"/>
    <d v="2014-05-27T08:45:47"/>
    <x v="0"/>
    <s v="Female"/>
    <s v="Operations Department"/>
    <x v="7"/>
    <n v="3486"/>
    <n v="3486"/>
    <s v="0-20,000"/>
    <m/>
    <m/>
    <m/>
    <m/>
    <m/>
    <n v="24619.5"/>
    <n v="75339.75"/>
    <n v="50720.25"/>
    <n v="-51460.875"/>
    <n v="151420.125"/>
    <n v="3486"/>
  </r>
  <r>
    <n v="227831"/>
    <d v="2014-05-27T08:46:24"/>
    <x v="0"/>
    <s v="Female"/>
    <s v="Operations Department"/>
    <x v="7"/>
    <n v="47435"/>
    <n v="47435"/>
    <s v="40001-60000"/>
    <m/>
    <m/>
    <m/>
    <m/>
    <m/>
    <n v="24645"/>
    <n v="75367"/>
    <n v="50722"/>
    <n v="-51438"/>
    <n v="151450"/>
    <n v="47435"/>
  </r>
  <r>
    <n v="221854"/>
    <d v="2014-05-02T14:58:15"/>
    <x v="0"/>
    <s v="Female"/>
    <s v="Operations Department"/>
    <x v="7"/>
    <n v="88022"/>
    <n v="88022"/>
    <s v="60001-100000"/>
    <m/>
    <m/>
    <m/>
    <m/>
    <m/>
    <n v="24636.5"/>
    <n v="75376.25"/>
    <n v="50739.75"/>
    <n v="-51473.125"/>
    <n v="151485.875"/>
    <n v="88022"/>
  </r>
  <r>
    <n v="450914"/>
    <d v="2014-06-12T16:54:47"/>
    <x v="0"/>
    <s v="Female"/>
    <s v="Finance Department"/>
    <x v="7"/>
    <n v="17409"/>
    <n v="17409"/>
    <s v="0-20,000"/>
    <m/>
    <m/>
    <m/>
    <m/>
    <m/>
    <n v="24628"/>
    <n v="75312.5"/>
    <n v="50684.5"/>
    <n v="-51398.75"/>
    <n v="151339.25"/>
    <n v="17409"/>
  </r>
  <r>
    <n v="251729"/>
    <d v="2014-06-16T07:19:01"/>
    <x v="1"/>
    <s v="Female"/>
    <s v="Finance Department"/>
    <x v="7"/>
    <n v="37678"/>
    <n v="37678"/>
    <s v="20001-40000"/>
    <m/>
    <m/>
    <m/>
    <m/>
    <m/>
    <n v="24653.25"/>
    <n v="75339.75"/>
    <n v="50686.5"/>
    <n v="-51376.5"/>
    <n v="151369.5"/>
    <n v="37678"/>
  </r>
  <r>
    <n v="582300"/>
    <d v="2014-05-15T10:11:47"/>
    <x v="0"/>
    <s v="Female"/>
    <s v="Operations Department"/>
    <x v="1"/>
    <n v="24440"/>
    <n v="24440"/>
    <s v="20001-40000"/>
    <m/>
    <m/>
    <m/>
    <m/>
    <m/>
    <n v="24645"/>
    <n v="75367"/>
    <n v="50722"/>
    <n v="-51438"/>
    <n v="151450"/>
    <n v="24440"/>
  </r>
  <r>
    <n v="47755"/>
    <d v="2014-07-01T17:36:16"/>
    <x v="0"/>
    <s v="Female"/>
    <s v="Operations Department"/>
    <x v="7"/>
    <n v="59354"/>
    <n v="59354"/>
    <s v="40001-60000"/>
    <m/>
    <m/>
    <m/>
    <m/>
    <m/>
    <n v="24669.75"/>
    <n v="75376.25"/>
    <n v="50706.5"/>
    <n v="-51390"/>
    <n v="151436"/>
    <n v="59354"/>
  </r>
  <r>
    <n v="817476"/>
    <d v="2014-08-04T09:06:20"/>
    <x v="0"/>
    <s v="Male"/>
    <s v="Service Department"/>
    <x v="1"/>
    <n v="82645"/>
    <n v="82645"/>
    <s v="60001-100000"/>
    <m/>
    <m/>
    <m/>
    <m/>
    <m/>
    <n v="24661.5"/>
    <n v="75385.5"/>
    <n v="50724"/>
    <n v="-51424.5"/>
    <n v="151471.5"/>
    <n v="82645"/>
  </r>
  <r>
    <n v="389474"/>
    <d v="2014-08-06T12:36:04"/>
    <x v="0"/>
    <s v="Female"/>
    <s v="Service Department"/>
    <x v="1"/>
    <n v="29733"/>
    <n v="29733"/>
    <s v="20001-40000"/>
    <m/>
    <m/>
    <m/>
    <m/>
    <m/>
    <n v="24653.25"/>
    <n v="75339.75"/>
    <n v="50686.5"/>
    <n v="-51376.5"/>
    <n v="151369.5"/>
    <n v="29733"/>
  </r>
  <r>
    <n v="798839"/>
    <d v="2014-05-01T07:56:02"/>
    <x v="0"/>
    <s v="Male"/>
    <s v="Human Resource Department"/>
    <x v="8"/>
    <n v="46227"/>
    <n v="46227"/>
    <s v="40001-60000"/>
    <m/>
    <m/>
    <m/>
    <m/>
    <m/>
    <n v="24645"/>
    <n v="75367"/>
    <n v="50722"/>
    <n v="-51438"/>
    <n v="151450"/>
    <n v="46227"/>
  </r>
  <r>
    <n v="658482"/>
    <d v="2014-05-08T13:53:46"/>
    <x v="0"/>
    <s v="Female"/>
    <s v="Human Resource Department"/>
    <x v="8"/>
    <n v="33480"/>
    <n v="33480"/>
    <s v="20001-40000"/>
    <m/>
    <m/>
    <m/>
    <m/>
    <m/>
    <n v="24636.5"/>
    <n v="75376.25"/>
    <n v="50739.75"/>
    <n v="-51473.125"/>
    <n v="151485.875"/>
    <n v="33480"/>
  </r>
  <r>
    <n v="265024"/>
    <d v="2014-05-05T09:30:13"/>
    <x v="0"/>
    <s v="Don’t want to say"/>
    <s v="Service Department"/>
    <x v="1"/>
    <n v="29192"/>
    <n v="29192"/>
    <s v="20001-40000"/>
    <m/>
    <m/>
    <m/>
    <m/>
    <m/>
    <n v="24628"/>
    <n v="75385.5"/>
    <n v="50757.5"/>
    <n v="-51508.25"/>
    <n v="151521.75"/>
    <n v="29192"/>
  </r>
  <r>
    <n v="584067"/>
    <d v="2014-05-07T10:46:09"/>
    <x v="0"/>
    <s v="Male"/>
    <s v="Service Department"/>
    <x v="1"/>
    <n v="80076"/>
    <n v="80076"/>
    <s v="60001-100000"/>
    <m/>
    <m/>
    <m/>
    <m/>
    <m/>
    <n v="24619.5"/>
    <n v="75394.75"/>
    <n v="50775.25"/>
    <n v="-51543.375"/>
    <n v="151557.625"/>
    <n v="80076"/>
  </r>
  <r>
    <n v="48374"/>
    <d v="2014-05-29T12:55:13"/>
    <x v="0"/>
    <s v="Male"/>
    <s v="Service Department"/>
    <x v="7"/>
    <n v="54682"/>
    <n v="54682"/>
    <s v="40001-60000"/>
    <m/>
    <m/>
    <m/>
    <m/>
    <m/>
    <n v="24611"/>
    <n v="75367"/>
    <n v="50756"/>
    <n v="-51523"/>
    <n v="151501"/>
    <n v="54682"/>
  </r>
  <r>
    <n v="203218"/>
    <d v="2014-07-08T11:43:02"/>
    <x v="0"/>
    <s v="Male"/>
    <s v="Service Department"/>
    <x v="0"/>
    <n v="75884"/>
    <n v="75884"/>
    <s v="60001-100000"/>
    <m/>
    <m/>
    <m/>
    <m/>
    <m/>
    <n v="24595"/>
    <n v="75376.25"/>
    <n v="50781.25"/>
    <n v="-51576.875"/>
    <n v="151548.125"/>
    <n v="75884"/>
  </r>
  <r>
    <n v="255697"/>
    <d v="2014-05-24T13:50:07"/>
    <x v="0"/>
    <s v="Female"/>
    <s v="Finance Department"/>
    <x v="1"/>
    <n v="35838"/>
    <n v="35838"/>
    <s v="20001-40000"/>
    <m/>
    <m/>
    <m/>
    <m/>
    <m/>
    <n v="24579"/>
    <n v="75312.5"/>
    <n v="50733.5"/>
    <n v="-51521.25"/>
    <n v="151412.75"/>
    <n v="35838"/>
  </r>
  <r>
    <n v="828206"/>
    <d v="2014-07-07T16:38:22"/>
    <x v="0"/>
    <s v="Don’t want to say"/>
    <s v="Purchase Department"/>
    <x v="3"/>
    <n v="55211"/>
    <n v="55211"/>
    <s v="40001-60000"/>
    <m/>
    <m/>
    <m/>
    <m/>
    <m/>
    <n v="24563"/>
    <n v="75339.75"/>
    <n v="50776.75"/>
    <n v="-51602.125"/>
    <n v="151504.875"/>
    <n v="55211"/>
  </r>
  <r>
    <n v="685504"/>
    <d v="2014-07-07T16:39:26"/>
    <x v="0"/>
    <s v="Don’t want to say"/>
    <s v="Purchase Department"/>
    <x v="3"/>
    <n v="98962"/>
    <n v="98962"/>
    <s v="60001-100000"/>
    <m/>
    <m/>
    <m/>
    <m/>
    <m/>
    <n v="24547"/>
    <n v="75367"/>
    <n v="50820"/>
    <n v="-51683"/>
    <n v="151597"/>
    <n v="98962"/>
  </r>
  <r>
    <n v="79040"/>
    <d v="2014-07-11T19:38:24"/>
    <x v="0"/>
    <s v="Male"/>
    <s v="Service Department"/>
    <x v="1"/>
    <n v="40535"/>
    <n v="40535"/>
    <s v="40001-60000"/>
    <m/>
    <m/>
    <m/>
    <m/>
    <m/>
    <n v="24545.25"/>
    <n v="75285.25"/>
    <n v="50740"/>
    <n v="-51564.75"/>
    <n v="151395.25"/>
    <n v="40535"/>
  </r>
  <r>
    <n v="720189"/>
    <d v="2014-05-14T18:45:31"/>
    <x v="0"/>
    <s v="Female"/>
    <s v="Service Department"/>
    <x v="1"/>
    <n v="12253"/>
    <n v="12253"/>
    <s v="0-20,000"/>
    <m/>
    <m/>
    <m/>
    <m/>
    <m/>
    <n v="24543.5"/>
    <n v="75312.5"/>
    <n v="50769"/>
    <n v="-51610"/>
    <n v="151466"/>
    <n v="12253"/>
  </r>
  <r>
    <n v="639990"/>
    <d v="2014-05-14T18:47:24"/>
    <x v="0"/>
    <s v="Female"/>
    <s v="Service Department"/>
    <x v="1"/>
    <n v="45789"/>
    <n v="45789"/>
    <s v="40001-60000"/>
    <m/>
    <m/>
    <m/>
    <m/>
    <m/>
    <n v="24563"/>
    <n v="75339.75"/>
    <n v="50776.75"/>
    <n v="-51602.125"/>
    <n v="151504.875"/>
    <n v="45789"/>
  </r>
  <r>
    <n v="245473"/>
    <d v="2014-05-14T18:48:05"/>
    <x v="0"/>
    <s v="Male"/>
    <s v="Service Department"/>
    <x v="1"/>
    <n v="66948"/>
    <n v="66948"/>
    <s v="60001-100000"/>
    <m/>
    <m/>
    <m/>
    <m/>
    <m/>
    <n v="24547"/>
    <n v="75367"/>
    <n v="50820"/>
    <n v="-51683"/>
    <n v="151597"/>
    <n v="66948"/>
  </r>
  <r>
    <n v="54863"/>
    <d v="2014-05-21T02:23:29"/>
    <x v="0"/>
    <s v="Male"/>
    <s v="Purchase Department"/>
    <x v="3"/>
    <n v="63877"/>
    <n v="63877"/>
    <s v="60001-100000"/>
    <m/>
    <m/>
    <m/>
    <m/>
    <m/>
    <n v="24545.25"/>
    <n v="75376.25"/>
    <n v="50831"/>
    <n v="-51701.25"/>
    <n v="151622.75"/>
    <n v="63877"/>
  </r>
  <r>
    <n v="414026"/>
    <d v="2014-05-26T09:54:48"/>
    <x v="0"/>
    <s v="Male"/>
    <s v="Service Department"/>
    <x v="1"/>
    <n v="96779"/>
    <n v="96779"/>
    <s v="60001-100000"/>
    <m/>
    <m/>
    <m/>
    <m/>
    <m/>
    <n v="24543.5"/>
    <n v="75385.5"/>
    <n v="50842"/>
    <n v="-51719.5"/>
    <n v="151648.5"/>
    <n v="96779"/>
  </r>
  <r>
    <n v="365946"/>
    <d v="2014-05-26T09:57:10"/>
    <x v="0"/>
    <s v="Male"/>
    <s v="Service Department"/>
    <x v="1"/>
    <n v="31052"/>
    <n v="31052"/>
    <s v="20001-40000"/>
    <m/>
    <m/>
    <m/>
    <m/>
    <m/>
    <n v="24541.75"/>
    <n v="75339.75"/>
    <n v="50798"/>
    <n v="-51655.25"/>
    <n v="151536.75"/>
    <n v="31052"/>
  </r>
  <r>
    <n v="47621"/>
    <d v="2014-07-25T20:08:24"/>
    <x v="1"/>
    <s v="Female"/>
    <s v="Operations Department"/>
    <x v="4"/>
    <n v="30411"/>
    <n v="30411"/>
    <s v="20001-40000"/>
    <m/>
    <m/>
    <m/>
    <m/>
    <m/>
    <n v="24540"/>
    <n v="75367"/>
    <n v="50827"/>
    <n v="-51700.5"/>
    <n v="151607.5"/>
    <n v="30411"/>
  </r>
  <r>
    <n v="315721"/>
    <d v="2014-07-25T20:15:02"/>
    <x v="1"/>
    <s v="Male"/>
    <s v="Operations Department"/>
    <x v="4"/>
    <n v="61886"/>
    <n v="61886"/>
    <s v="60001-100000"/>
    <m/>
    <m/>
    <m/>
    <m/>
    <m/>
    <n v="24488.75"/>
    <n v="75376.25"/>
    <n v="50887.5"/>
    <n v="-51842.5"/>
    <n v="151707.5"/>
    <n v="61886"/>
  </r>
  <r>
    <n v="602838"/>
    <d v="2014-08-05T11:16:51"/>
    <x v="0"/>
    <s v="Male"/>
    <s v="Operations Department"/>
    <x v="4"/>
    <n v="31458"/>
    <n v="31458"/>
    <s v="20001-40000"/>
    <m/>
    <m/>
    <m/>
    <m/>
    <m/>
    <n v="24437.5"/>
    <n v="75385.5"/>
    <n v="50948"/>
    <n v="-51984.5"/>
    <n v="151807.5"/>
    <n v="31458"/>
  </r>
  <r>
    <n v="306948"/>
    <d v="2014-07-28T11:37:07"/>
    <x v="0"/>
    <s v="Female"/>
    <s v="Operations Department"/>
    <x v="4"/>
    <n v="60988"/>
    <n v="60988"/>
    <s v="60001-100000"/>
    <m/>
    <m/>
    <m/>
    <m/>
    <m/>
    <n v="24386.25"/>
    <n v="75394.75"/>
    <n v="51008.5"/>
    <n v="-52126.5"/>
    <n v="151907.5"/>
    <n v="60988"/>
  </r>
  <r>
    <n v="710529"/>
    <d v="2014-05-14T13:27:21"/>
    <x v="0"/>
    <s v="Don’t want to say"/>
    <s v="Service Department"/>
    <x v="3"/>
    <n v="66337"/>
    <n v="66337"/>
    <s v="60001-100000"/>
    <m/>
    <m/>
    <m/>
    <m/>
    <m/>
    <n v="24335"/>
    <n v="75404"/>
    <n v="51069"/>
    <n v="-52268.5"/>
    <n v="152007.5"/>
    <n v="66337"/>
  </r>
  <r>
    <n v="188489"/>
    <d v="2014-05-14T16:01:54"/>
    <x v="1"/>
    <s v="Female"/>
    <s v="Service Department"/>
    <x v="3"/>
    <n v="70545"/>
    <n v="70545"/>
    <s v="60001-100000"/>
    <m/>
    <m/>
    <m/>
    <m/>
    <m/>
    <n v="24331.5"/>
    <n v="75437.25"/>
    <n v="51105.75"/>
    <n v="-52327.125"/>
    <n v="152095.875"/>
    <n v="70545"/>
  </r>
  <r>
    <n v="266489"/>
    <d v="2014-05-14T16:03:39"/>
    <x v="0"/>
    <s v="Male"/>
    <s v="Service Department"/>
    <x v="3"/>
    <n v="22361"/>
    <n v="22361"/>
    <s v="20001-40000"/>
    <m/>
    <m/>
    <m/>
    <m/>
    <m/>
    <n v="24328"/>
    <n v="75470.5"/>
    <n v="51142.5"/>
    <n v="-52385.75"/>
    <n v="152184.25"/>
    <n v="22361"/>
  </r>
  <r>
    <n v="424171"/>
    <d v="2014-08-15T07:22:28"/>
    <x v="0"/>
    <s v="Don’t want to say"/>
    <s v="Service Department"/>
    <x v="4"/>
    <n v="23667"/>
    <n v="23667"/>
    <s v="20001-40000"/>
    <m/>
    <m/>
    <m/>
    <m/>
    <m/>
    <n v="24386.25"/>
    <n v="75503.75"/>
    <n v="51117.5"/>
    <n v="-52290"/>
    <n v="152180"/>
    <n v="23667"/>
  </r>
  <r>
    <n v="635982"/>
    <d v="2014-05-03T10:15:15"/>
    <x v="0"/>
    <s v="Male"/>
    <s v="Purchase Department"/>
    <x v="6"/>
    <n v="53111"/>
    <n v="53111"/>
    <s v="40001-60000"/>
    <m/>
    <m/>
    <m/>
    <m/>
    <m/>
    <n v="24540"/>
    <n v="75537"/>
    <n v="50997"/>
    <n v="-51955.5"/>
    <n v="152032.5"/>
    <n v="53111"/>
  </r>
  <r>
    <n v="504811"/>
    <d v="2014-05-14T15:17:01"/>
    <x v="0"/>
    <s v="Male"/>
    <s v="Purchase Department"/>
    <x v="9"/>
    <n v="1258"/>
    <n v="1258"/>
    <s v="0-20,000"/>
    <m/>
    <m/>
    <m/>
    <m/>
    <m/>
    <n v="24488.75"/>
    <n v="75558.75"/>
    <n v="51070"/>
    <n v="-52116.25"/>
    <n v="152163.75"/>
    <n v="1258"/>
  </r>
  <r>
    <n v="311648"/>
    <d v="2014-05-14T15:17:37"/>
    <x v="1"/>
    <s v="Male"/>
    <s v="Purchase Department"/>
    <x v="9"/>
    <n v="62324"/>
    <n v="62324"/>
    <s v="60001-100000"/>
    <m/>
    <m/>
    <m/>
    <m/>
    <m/>
    <n v="24543.5"/>
    <n v="75580.5"/>
    <n v="51037"/>
    <n v="-52012"/>
    <n v="152136"/>
    <n v="62324"/>
  </r>
  <r>
    <n v="494703"/>
    <d v="2014-06-15T19:47:53"/>
    <x v="1"/>
    <s v="Male"/>
    <s v="Purchase Department"/>
    <x v="9"/>
    <n v="70349"/>
    <n v="70349"/>
    <s v="60001-100000"/>
    <m/>
    <m/>
    <m/>
    <m/>
    <m/>
    <n v="24541.75"/>
    <n v="75602.25"/>
    <n v="51060.5"/>
    <n v="-52049"/>
    <n v="152193"/>
    <n v="70349"/>
  </r>
  <r>
    <n v="364288"/>
    <d v="2014-05-22T08:19:30"/>
    <x v="0"/>
    <s v="Male"/>
    <s v="Service Department"/>
    <x v="7"/>
    <n v="86358"/>
    <n v="86358"/>
    <s v="60001-100000"/>
    <m/>
    <m/>
    <m/>
    <m/>
    <m/>
    <n v="24540"/>
    <n v="75624"/>
    <n v="51084"/>
    <n v="-52086"/>
    <n v="152250"/>
    <n v="86358"/>
  </r>
  <r>
    <n v="712188"/>
    <d v="2014-05-22T08:23:25"/>
    <x v="0"/>
    <s v="Male"/>
    <s v="Service Department"/>
    <x v="7"/>
    <n v="6138"/>
    <n v="6138"/>
    <s v="0-20,000"/>
    <m/>
    <m/>
    <m/>
    <m/>
    <m/>
    <n v="24488.75"/>
    <n v="75558.75"/>
    <n v="51070"/>
    <n v="-52116.25"/>
    <n v="152163.75"/>
    <n v="6138"/>
  </r>
  <r>
    <n v="298249"/>
    <d v="2014-06-25T13:44:36"/>
    <x v="0"/>
    <s v="Female"/>
    <s v="Finance Department"/>
    <x v="3"/>
    <n v="88772"/>
    <n v="88772"/>
    <s v="60001-100000"/>
    <m/>
    <m/>
    <m/>
    <m/>
    <m/>
    <n v="24543.5"/>
    <n v="75580.5"/>
    <n v="51037"/>
    <n v="-52012"/>
    <n v="152136"/>
    <n v="88772"/>
  </r>
  <r>
    <n v="524309"/>
    <d v="2014-06-25T13:45:47"/>
    <x v="0"/>
    <s v="Female"/>
    <s v="Finance Department"/>
    <x v="3"/>
    <n v="46516"/>
    <n v="46516"/>
    <s v="40001-60000"/>
    <m/>
    <m/>
    <m/>
    <m/>
    <m/>
    <n v="24541.75"/>
    <n v="75503.75"/>
    <n v="50962"/>
    <n v="-51901.25"/>
    <n v="151946.75"/>
    <n v="46516"/>
  </r>
  <r>
    <n v="326373"/>
    <d v="2014-06-25T13:49:16"/>
    <x v="1"/>
    <s v="Female"/>
    <s v="Finance Department"/>
    <x v="3"/>
    <n v="11948"/>
    <n v="11948"/>
    <s v="0-20,000"/>
    <m/>
    <m/>
    <m/>
    <m/>
    <m/>
    <n v="24540"/>
    <n v="75537"/>
    <n v="50997"/>
    <n v="-51955.5"/>
    <n v="152032.5"/>
    <n v="11948"/>
  </r>
  <r>
    <n v="445863"/>
    <d v="2014-06-25T13:50:45"/>
    <x v="0"/>
    <s v="Female"/>
    <s v="Finance Department"/>
    <x v="3"/>
    <n v="10929"/>
    <n v="10929"/>
    <s v="0-20,000"/>
    <m/>
    <m/>
    <m/>
    <m/>
    <m/>
    <n v="24545.25"/>
    <n v="75558.75"/>
    <n v="51013.5"/>
    <n v="-51975"/>
    <n v="152079"/>
    <n v="10929"/>
  </r>
  <r>
    <n v="785456"/>
    <d v="2014-06-25T13:51:34"/>
    <x v="0"/>
    <s v="Female"/>
    <s v="Finance Department"/>
    <x v="3"/>
    <n v="86570"/>
    <n v="86570"/>
    <s v="60001-100000"/>
    <m/>
    <m/>
    <m/>
    <m/>
    <m/>
    <n v="24579"/>
    <n v="75580.5"/>
    <n v="51001.5"/>
    <n v="-51923.25"/>
    <n v="152082.75"/>
    <n v="86570"/>
  </r>
  <r>
    <n v="691723"/>
    <d v="2014-06-25T13:51:18"/>
    <x v="0"/>
    <s v="Female"/>
    <s v="Finance Department"/>
    <x v="3"/>
    <n v="19026"/>
    <n v="19026"/>
    <s v="0-20,000"/>
    <m/>
    <m/>
    <m/>
    <m/>
    <m/>
    <n v="24563"/>
    <n v="75503.75"/>
    <n v="50940.75"/>
    <n v="-51848.125"/>
    <n v="151914.875"/>
    <n v="19026"/>
  </r>
  <r>
    <n v="102892"/>
    <d v="2014-07-04T22:16:13"/>
    <x v="0"/>
    <s v="Female"/>
    <s v="Finance Department"/>
    <x v="3"/>
    <n v="58567"/>
    <n v="58567"/>
    <s v="40001-60000"/>
    <m/>
    <m/>
    <m/>
    <m/>
    <m/>
    <n v="24611"/>
    <n v="75537"/>
    <n v="50926"/>
    <n v="-51778"/>
    <n v="151926"/>
    <n v="58567"/>
  </r>
  <r>
    <n v="268788"/>
    <d v="2014-07-04T22:18:34"/>
    <x v="0"/>
    <s v="Female"/>
    <s v="Finance Department"/>
    <x v="3"/>
    <n v="50833"/>
    <n v="50833"/>
    <s v="40001-60000"/>
    <m/>
    <m/>
    <m/>
    <m/>
    <m/>
    <n v="24595"/>
    <n v="75558.75"/>
    <n v="50963.75"/>
    <n v="-51850.625"/>
    <n v="152004.375"/>
    <n v="50833"/>
  </r>
  <r>
    <n v="785223"/>
    <d v="2014-07-04T22:19:00"/>
    <x v="0"/>
    <s v="Female"/>
    <s v="Finance Department"/>
    <x v="3"/>
    <n v="54785"/>
    <n v="54785"/>
    <s v="40001-60000"/>
    <m/>
    <m/>
    <m/>
    <m/>
    <m/>
    <n v="24579"/>
    <n v="75580.5"/>
    <n v="51001.5"/>
    <n v="-51923.25"/>
    <n v="152082.75"/>
    <n v="54785"/>
  </r>
  <r>
    <n v="203331"/>
    <d v="2014-07-04T22:21:06"/>
    <x v="0"/>
    <s v="Female"/>
    <s v="Finance Department"/>
    <x v="3"/>
    <n v="91183"/>
    <n v="91183"/>
    <s v="60001-100000"/>
    <m/>
    <m/>
    <m/>
    <m/>
    <m/>
    <n v="24563"/>
    <n v="75602.25"/>
    <n v="51039.25"/>
    <n v="-51995.875"/>
    <n v="152161.125"/>
    <n v="91183"/>
  </r>
  <r>
    <n v="796985"/>
    <d v="2014-07-08T09:45:17"/>
    <x v="0"/>
    <s v="Female"/>
    <s v="Finance Department"/>
    <x v="3"/>
    <n v="26447"/>
    <n v="26447"/>
    <s v="20001-40000"/>
    <m/>
    <m/>
    <m/>
    <m/>
    <m/>
    <n v="24547"/>
    <n v="75537"/>
    <n v="50990"/>
    <n v="-51938"/>
    <n v="152022"/>
    <n v="26447"/>
  </r>
  <r>
    <n v="870348"/>
    <d v="2014-07-09T21:53:31"/>
    <x v="0"/>
    <s v="Female"/>
    <s v="Finance Department"/>
    <x v="3"/>
    <n v="60185"/>
    <n v="60185"/>
    <s v="60001-100000"/>
    <m/>
    <m/>
    <m/>
    <m/>
    <m/>
    <n v="24545.25"/>
    <n v="75558.75"/>
    <n v="51013.5"/>
    <n v="-51975"/>
    <n v="152079"/>
    <n v="60185"/>
  </r>
  <r>
    <n v="32896"/>
    <d v="2014-07-09T21:56:21"/>
    <x v="0"/>
    <s v="Female"/>
    <s v="Finance Department"/>
    <x v="3"/>
    <n v="95263"/>
    <n v="95263"/>
    <s v="60001-100000"/>
    <m/>
    <m/>
    <m/>
    <m/>
    <m/>
    <n v="24543.5"/>
    <n v="75580.5"/>
    <n v="51037"/>
    <n v="-52012"/>
    <n v="152136"/>
    <n v="95263"/>
  </r>
  <r>
    <n v="70696"/>
    <d v="2014-06-26T18:13:02"/>
    <x v="0"/>
    <s v="Male"/>
    <s v="Operations Department"/>
    <x v="6"/>
    <n v="65265"/>
    <n v="65265"/>
    <s v="60001-100000"/>
    <m/>
    <m/>
    <m/>
    <m/>
    <m/>
    <n v="24541.75"/>
    <n v="75503.75"/>
    <n v="50962"/>
    <n v="-51901.25"/>
    <n v="151946.75"/>
    <n v="65265"/>
  </r>
  <r>
    <n v="313499"/>
    <d v="2014-07-05T18:43:58"/>
    <x v="0"/>
    <s v="Female"/>
    <s v="Operations Department"/>
    <x v="6"/>
    <n v="61897"/>
    <n v="61897"/>
    <s v="60001-100000"/>
    <m/>
    <m/>
    <m/>
    <m/>
    <m/>
    <n v="24540"/>
    <n v="75537"/>
    <n v="50997"/>
    <n v="-51955.5"/>
    <n v="152032.5"/>
    <n v="61897"/>
  </r>
  <r>
    <n v="725901"/>
    <d v="2014-07-20T12:21:27"/>
    <x v="0"/>
    <s v="Male"/>
    <s v="Operations Department"/>
    <x v="6"/>
    <n v="68070"/>
    <n v="68070"/>
    <s v="60001-100000"/>
    <m/>
    <m/>
    <m/>
    <m/>
    <m/>
    <n v="24488.75"/>
    <n v="75558.75"/>
    <n v="51070"/>
    <n v="-52116.25"/>
    <n v="152163.75"/>
    <n v="68070"/>
  </r>
  <r>
    <n v="295258"/>
    <d v="2014-07-20T12:23:33"/>
    <x v="0"/>
    <s v="Male"/>
    <s v="Operations Department"/>
    <x v="6"/>
    <n v="8444"/>
    <n v="8444"/>
    <s v="0-20,000"/>
    <m/>
    <m/>
    <m/>
    <m/>
    <m/>
    <n v="24437.5"/>
    <n v="75580.5"/>
    <n v="51143"/>
    <n v="-52277"/>
    <n v="152295"/>
    <n v="8444"/>
  </r>
  <r>
    <n v="886674"/>
    <d v="2014-06-25T12:59:45"/>
    <x v="0"/>
    <s v="Don’t want to say"/>
    <s v="Operations Department"/>
    <x v="8"/>
    <n v="90690"/>
    <n v="90690"/>
    <s v="60001-100000"/>
    <m/>
    <m/>
    <m/>
    <m/>
    <m/>
    <n v="24541.75"/>
    <n v="75602.25"/>
    <n v="51060.5"/>
    <n v="-52049"/>
    <n v="152193"/>
    <n v="90690"/>
  </r>
  <r>
    <n v="12882"/>
    <d v="2014-06-25T13:00:50"/>
    <x v="0"/>
    <s v="Don’t want to say"/>
    <s v="Operations Department"/>
    <x v="8"/>
    <n v="43137"/>
    <n v="43137"/>
    <s v="40001-60000"/>
    <m/>
    <m/>
    <m/>
    <m/>
    <m/>
    <n v="24540"/>
    <n v="75537"/>
    <n v="50997"/>
    <n v="-51955.5"/>
    <n v="152032.5"/>
    <n v="43137"/>
  </r>
  <r>
    <n v="196817"/>
    <d v="2014-07-11T19:12:02"/>
    <x v="0"/>
    <s v="Male"/>
    <s v="Operations Department"/>
    <x v="8"/>
    <n v="91721"/>
    <n v="91721"/>
    <s v="60001-100000"/>
    <m/>
    <m/>
    <m/>
    <m/>
    <m/>
    <n v="24488.75"/>
    <n v="75558.75"/>
    <n v="51070"/>
    <n v="-52116.25"/>
    <n v="152163.75"/>
    <n v="91721"/>
  </r>
  <r>
    <n v="261079"/>
    <d v="2014-08-28T09:41:51"/>
    <x v="0"/>
    <s v="Male"/>
    <s v="Purchase Department"/>
    <x v="9"/>
    <n v="11284"/>
    <n v="11284"/>
    <s v="0-20,000"/>
    <m/>
    <m/>
    <m/>
    <m/>
    <m/>
    <n v="24437.5"/>
    <n v="75470.5"/>
    <n v="51033"/>
    <n v="-52112"/>
    <n v="152020"/>
    <n v="11284"/>
  </r>
  <r>
    <n v="46106"/>
    <d v="2014-08-28T09:45:25"/>
    <x v="0"/>
    <s v="Female"/>
    <s v="Purchase Department"/>
    <x v="9"/>
    <n v="26673"/>
    <n v="26673"/>
    <s v="20001-40000"/>
    <m/>
    <m/>
    <m/>
    <m/>
    <m/>
    <n v="24541.75"/>
    <n v="75503.75"/>
    <n v="50962"/>
    <n v="-51901.25"/>
    <n v="151946.75"/>
    <n v="26673"/>
  </r>
  <r>
    <n v="877228"/>
    <d v="2014-08-28T09:45:54"/>
    <x v="0"/>
    <s v="Male"/>
    <s v="Purchase Department"/>
    <x v="9"/>
    <n v="43570"/>
    <n v="43570"/>
    <s v="40001-60000"/>
    <m/>
    <m/>
    <m/>
    <m/>
    <m/>
    <n v="24540"/>
    <n v="75537"/>
    <n v="50997"/>
    <n v="-51955.5"/>
    <n v="152032.5"/>
    <n v="43570"/>
  </r>
  <r>
    <n v="882530"/>
    <d v="2014-05-01T03:38:44"/>
    <x v="1"/>
    <s v="Male"/>
    <s v="Service Department"/>
    <x v="4"/>
    <n v="73635"/>
    <n v="73635"/>
    <s v="60001-100000"/>
    <m/>
    <m/>
    <m/>
    <m/>
    <m/>
    <n v="24488.75"/>
    <n v="75558.75"/>
    <n v="51070"/>
    <n v="-52116.25"/>
    <n v="152163.75"/>
    <n v="73635"/>
  </r>
  <r>
    <n v="767744"/>
    <d v="2014-05-09T15:56:07"/>
    <x v="0"/>
    <s v="Male"/>
    <s v="Service Department"/>
    <x v="3"/>
    <n v="57627"/>
    <n v="57627"/>
    <s v="40001-60000"/>
    <m/>
    <m/>
    <m/>
    <m/>
    <m/>
    <n v="24437.5"/>
    <n v="75580.5"/>
    <n v="51143"/>
    <n v="-52277"/>
    <n v="152295"/>
    <n v="57627"/>
  </r>
  <r>
    <n v="830066"/>
    <d v="2014-05-09T15:57:16"/>
    <x v="0"/>
    <s v="Female"/>
    <s v="Service Department"/>
    <x v="3"/>
    <n v="23224"/>
    <n v="23224"/>
    <s v="20001-40000"/>
    <m/>
    <m/>
    <m/>
    <m/>
    <m/>
    <n v="24386.25"/>
    <n v="75602.25"/>
    <n v="51216"/>
    <n v="-52437.75"/>
    <n v="152426.25"/>
    <n v="23224"/>
  </r>
  <r>
    <n v="498165"/>
    <d v="2014-05-07T17:38:05"/>
    <x v="1"/>
    <s v="Female"/>
    <s v="Service Department"/>
    <x v="7"/>
    <n v="37374"/>
    <n v="37374"/>
    <s v="20001-40000"/>
    <m/>
    <m/>
    <m/>
    <m/>
    <m/>
    <n v="24540"/>
    <n v="75624"/>
    <n v="51084"/>
    <n v="-52086"/>
    <n v="152250"/>
    <n v="37374"/>
  </r>
  <r>
    <n v="255214"/>
    <d v="2014-08-28T17:30:46"/>
    <x v="1"/>
    <s v="Male"/>
    <s v="Human Resource Department"/>
    <x v="1"/>
    <n v="55392"/>
    <n v="55392"/>
    <s v="40001-60000"/>
    <m/>
    <m/>
    <m/>
    <m/>
    <m/>
    <n v="24488.75"/>
    <n v="75635.25"/>
    <n v="51146.5"/>
    <n v="-52231"/>
    <n v="152355"/>
    <n v="55392"/>
  </r>
  <r>
    <n v="814175"/>
    <d v="2014-08-28T13:22:21"/>
    <x v="0"/>
    <s v="Female"/>
    <s v="Sales Department"/>
    <x v="3"/>
    <n v="90779"/>
    <n v="90779"/>
    <s v="60001-100000"/>
    <m/>
    <m/>
    <m/>
    <m/>
    <m/>
    <n v="24437.5"/>
    <n v="75646.5"/>
    <n v="51209"/>
    <n v="-52376"/>
    <n v="152460"/>
    <n v="90779"/>
  </r>
  <r>
    <n v="61325"/>
    <d v="2014-08-29T14:30:32"/>
    <x v="0"/>
    <s v="Male"/>
    <s v="Sales Department"/>
    <x v="3"/>
    <n v="73321"/>
    <n v="73321"/>
    <s v="60001-100000"/>
    <m/>
    <m/>
    <m/>
    <m/>
    <m/>
    <n v="24386.25"/>
    <n v="75602.25"/>
    <n v="51216"/>
    <n v="-52437.75"/>
    <n v="152426.25"/>
    <n v="73321"/>
  </r>
  <r>
    <n v="947494"/>
    <d v="2014-05-11T13:27:41"/>
    <x v="0"/>
    <s v="Female"/>
    <s v="Service Department"/>
    <x v="3"/>
    <n v="48889"/>
    <n v="48889"/>
    <s v="40001-60000"/>
    <m/>
    <m/>
    <m/>
    <m/>
    <m/>
    <n v="24335"/>
    <n v="75624"/>
    <n v="51289"/>
    <n v="-52598.5"/>
    <n v="152557.5"/>
    <n v="48889"/>
  </r>
  <r>
    <n v="778401"/>
    <d v="2014-05-14T12:12:47"/>
    <x v="0"/>
    <s v="Female"/>
    <s v="Service Department"/>
    <x v="8"/>
    <n v="75015"/>
    <n v="75015"/>
    <s v="60001-100000"/>
    <m/>
    <m/>
    <m/>
    <m/>
    <m/>
    <n v="24331.5"/>
    <n v="75635.25"/>
    <n v="51303.75"/>
    <n v="-52624.125"/>
    <n v="152590.875"/>
    <n v="75015"/>
  </r>
  <r>
    <n v="696815"/>
    <d v="2014-05-14T12:13:41"/>
    <x v="0"/>
    <s v="Male"/>
    <s v="Service Department"/>
    <x v="8"/>
    <n v="71577"/>
    <n v="71577"/>
    <s v="60001-100000"/>
    <m/>
    <m/>
    <m/>
    <m/>
    <m/>
    <n v="24328"/>
    <n v="75646.5"/>
    <n v="51318.5"/>
    <n v="-52649.75"/>
    <n v="152624.25"/>
    <n v="71577"/>
  </r>
  <r>
    <n v="723509"/>
    <d v="2014-05-14T12:15:16"/>
    <x v="0"/>
    <s v="Male"/>
    <s v="Service Department"/>
    <x v="8"/>
    <n v="11008"/>
    <n v="11008"/>
    <s v="0-20,000"/>
    <m/>
    <m/>
    <m/>
    <m/>
    <m/>
    <n v="24324.5"/>
    <n v="75657.75"/>
    <n v="51333.25"/>
    <n v="-52675.375"/>
    <n v="152657.625"/>
    <n v="11008"/>
  </r>
  <r>
    <n v="988332"/>
    <d v="2014-05-14T12:17:32"/>
    <x v="0"/>
    <s v="Male"/>
    <s v="Service Department"/>
    <x v="8"/>
    <n v="27136"/>
    <n v="27136"/>
    <s v="20001-40000"/>
    <m/>
    <m/>
    <m/>
    <m/>
    <m/>
    <n v="24335"/>
    <n v="75669"/>
    <n v="51334"/>
    <n v="-52666"/>
    <n v="152670"/>
    <n v="27136"/>
  </r>
  <r>
    <n v="341338"/>
    <d v="2014-06-25T19:28:54"/>
    <x v="0"/>
    <s v="Male"/>
    <s v="Operations Department"/>
    <x v="0"/>
    <n v="38098"/>
    <n v="38098"/>
    <s v="20001-40000"/>
    <m/>
    <m/>
    <m/>
    <m/>
    <m/>
    <n v="24331.5"/>
    <n v="75677.5"/>
    <n v="51346"/>
    <n v="-52687.5"/>
    <n v="152696.5"/>
    <n v="38098"/>
  </r>
  <r>
    <n v="505926"/>
    <d v="2014-06-30T12:46:34"/>
    <x v="0"/>
    <s v="Female"/>
    <s v="Finance Department"/>
    <x v="4"/>
    <n v="87971"/>
    <n v="87971"/>
    <s v="60001-100000"/>
    <m/>
    <m/>
    <m/>
    <m/>
    <m/>
    <n v="24328"/>
    <n v="75686"/>
    <n v="51358"/>
    <n v="-52709"/>
    <n v="152723"/>
    <n v="87971"/>
  </r>
  <r>
    <n v="610161"/>
    <d v="2014-06-30T12:47:02"/>
    <x v="0"/>
    <s v="Female"/>
    <s v="Finance Department"/>
    <x v="4"/>
    <n v="81425"/>
    <n v="81425"/>
    <s v="60001-100000"/>
    <m/>
    <m/>
    <m/>
    <m/>
    <m/>
    <n v="24324.5"/>
    <n v="75657.75"/>
    <n v="51333.25"/>
    <n v="-52675.375"/>
    <n v="152657.625"/>
    <n v="81425"/>
  </r>
  <r>
    <n v="196827"/>
    <d v="2014-05-26T05:37:30"/>
    <x v="1"/>
    <s v="Don’t want to say"/>
    <s v="Service Department"/>
    <x v="4"/>
    <n v="95249"/>
    <n v="95249"/>
    <s v="60001-100000"/>
    <m/>
    <m/>
    <m/>
    <m/>
    <m/>
    <n v="24321"/>
    <n v="75624"/>
    <n v="51303"/>
    <n v="-52633.5"/>
    <n v="152578.5"/>
    <n v="95249"/>
  </r>
  <r>
    <n v="360856"/>
    <d v="2014-08-31T19:58:27"/>
    <x v="0"/>
    <s v="Male"/>
    <s v="Operations Department"/>
    <x v="9"/>
    <n v="84045"/>
    <n v="84045"/>
    <s v="60001-100000"/>
    <m/>
    <m/>
    <m/>
    <m/>
    <m/>
    <n v="24316.75"/>
    <n v="75558.75"/>
    <n v="51242"/>
    <n v="-52546.25"/>
    <n v="152421.75"/>
    <n v="84045"/>
  </r>
  <r>
    <n v="88591"/>
    <d v="2014-06-17T12:15:17"/>
    <x v="0"/>
    <s v="Male"/>
    <s v="Human Resource Department"/>
    <x v="0"/>
    <n v="13900"/>
    <n v="13900"/>
    <s v="0-20,000"/>
    <m/>
    <m/>
    <m/>
    <m/>
    <m/>
    <n v="24312.5"/>
    <n v="75470.5"/>
    <n v="51158"/>
    <n v="-52424.5"/>
    <n v="152207.5"/>
    <n v="13900"/>
  </r>
  <r>
    <n v="498510"/>
    <d v="2014-05-09T09:56:45"/>
    <x v="1"/>
    <s v="Male"/>
    <s v="Operations Department"/>
    <x v="3"/>
    <n v="97702"/>
    <n v="97702"/>
    <s v="60001-100000"/>
    <m/>
    <m/>
    <m/>
    <m/>
    <m/>
    <n v="24324.5"/>
    <n v="75503.75"/>
    <n v="51179.25"/>
    <n v="-52444.375"/>
    <n v="152272.625"/>
    <n v="97702"/>
  </r>
  <r>
    <n v="329539"/>
    <d v="2014-05-09T19:20:10"/>
    <x v="0"/>
    <s v="Male"/>
    <s v="Operations Department"/>
    <x v="3"/>
    <n v="3766"/>
    <n v="3766"/>
    <s v="0-20,000"/>
    <m/>
    <m/>
    <m/>
    <m/>
    <m/>
    <n v="24321"/>
    <n v="75404"/>
    <n v="51083"/>
    <n v="-52303.5"/>
    <n v="152028.5"/>
    <n v="3766"/>
  </r>
  <r>
    <n v="19536"/>
    <d v="2014-05-13T15:35:54"/>
    <x v="0"/>
    <s v="Male"/>
    <s v="Operations Department"/>
    <x v="3"/>
    <n v="60688"/>
    <n v="60688"/>
    <s v="60001-100000"/>
    <m/>
    <m/>
    <m/>
    <m/>
    <m/>
    <n v="24331.5"/>
    <n v="75437.25"/>
    <n v="51105.75"/>
    <n v="-52327.125"/>
    <n v="152095.875"/>
    <n v="60688"/>
  </r>
  <r>
    <n v="695719"/>
    <d v="2014-05-13T15:36:16"/>
    <x v="0"/>
    <s v="Female"/>
    <s v="Operations Department"/>
    <x v="3"/>
    <n v="39254"/>
    <n v="39254"/>
    <s v="20001-40000"/>
    <m/>
    <m/>
    <m/>
    <m/>
    <m/>
    <n v="24328"/>
    <n v="75470.5"/>
    <n v="51142.5"/>
    <n v="-52385.75"/>
    <n v="152184.25"/>
    <n v="39254"/>
  </r>
  <r>
    <n v="826953"/>
    <d v="2014-05-20T10:12:07"/>
    <x v="0"/>
    <s v="Male"/>
    <s v="Operations Department"/>
    <x v="3"/>
    <n v="13640"/>
    <n v="13640"/>
    <s v="0-20,000"/>
    <m/>
    <m/>
    <m/>
    <m/>
    <m/>
    <n v="24324.5"/>
    <n v="75503.75"/>
    <n v="51179.25"/>
    <n v="-52444.375"/>
    <n v="152272.625"/>
    <n v="13640"/>
  </r>
  <r>
    <n v="504463"/>
    <d v="2014-05-20T19:57:57"/>
    <x v="0"/>
    <s v="Female"/>
    <s v="Operations Department"/>
    <x v="3"/>
    <n v="60745"/>
    <n v="60745"/>
    <s v="60001-100000"/>
    <m/>
    <m/>
    <m/>
    <m/>
    <m/>
    <n v="24335"/>
    <n v="75537"/>
    <n v="51202"/>
    <n v="-52468"/>
    <n v="152340"/>
    <n v="60745"/>
  </r>
  <r>
    <n v="309686"/>
    <d v="2014-05-20T20:01:40"/>
    <x v="0"/>
    <s v="Male"/>
    <s v="Operations Department"/>
    <x v="3"/>
    <n v="81799"/>
    <n v="81799"/>
    <s v="60001-100000"/>
    <m/>
    <m/>
    <m/>
    <m/>
    <m/>
    <n v="24331.5"/>
    <n v="75558.75"/>
    <n v="51227.25"/>
    <n v="-52509.375"/>
    <n v="152399.625"/>
    <n v="81799"/>
  </r>
  <r>
    <n v="146182"/>
    <d v="2014-05-15T19:14:20"/>
    <x v="1"/>
    <s v="Female"/>
    <s v="Purchase Department"/>
    <x v="3"/>
    <n v="69326"/>
    <n v="69326"/>
    <s v="60001-100000"/>
    <m/>
    <m/>
    <m/>
    <m/>
    <m/>
    <n v="24328"/>
    <n v="75470.5"/>
    <n v="51142.5"/>
    <n v="-52385.75"/>
    <n v="152184.25"/>
    <n v="69326"/>
  </r>
  <r>
    <n v="929357"/>
    <d v="2014-07-25T10:15:45"/>
    <x v="0"/>
    <s v="Female"/>
    <s v="General Management"/>
    <x v="3"/>
    <n v="15320"/>
    <n v="15320"/>
    <s v="0-20,000"/>
    <m/>
    <m/>
    <m/>
    <m/>
    <m/>
    <n v="24324.5"/>
    <n v="75503.75"/>
    <n v="51179.25"/>
    <n v="-52444.375"/>
    <n v="152272.625"/>
    <n v="15320"/>
  </r>
  <r>
    <n v="29268"/>
    <d v="2014-07-25T10:16:07"/>
    <x v="0"/>
    <s v="Female"/>
    <s v="General Management"/>
    <x v="3"/>
    <n v="64387"/>
    <n v="64387"/>
    <s v="60001-100000"/>
    <m/>
    <m/>
    <m/>
    <m/>
    <m/>
    <n v="24335"/>
    <n v="75537"/>
    <n v="51202"/>
    <n v="-52468"/>
    <n v="152340"/>
    <n v="64387"/>
  </r>
  <r>
    <n v="549528"/>
    <d v="2014-05-14T08:04:47"/>
    <x v="0"/>
    <s v="Male"/>
    <s v="Service Department"/>
    <x v="4"/>
    <n v="50136"/>
    <n v="50136"/>
    <s v="40001-60000"/>
    <m/>
    <m/>
    <m/>
    <m/>
    <m/>
    <n v="24331.5"/>
    <n v="75558.75"/>
    <n v="51227.25"/>
    <n v="-52509.375"/>
    <n v="152399.625"/>
    <n v="50136"/>
  </r>
  <r>
    <n v="106682"/>
    <d v="2014-05-14T08:05:47"/>
    <x v="0"/>
    <s v="Male"/>
    <s v="Service Department"/>
    <x v="4"/>
    <n v="25317"/>
    <n v="25317"/>
    <s v="20001-40000"/>
    <m/>
    <m/>
    <m/>
    <m/>
    <m/>
    <n v="24328"/>
    <n v="75580.5"/>
    <n v="51252.5"/>
    <n v="-52550.75"/>
    <n v="152459.25"/>
    <n v="25317"/>
  </r>
  <r>
    <n v="282628"/>
    <d v="2014-05-14T08:06:18"/>
    <x v="0"/>
    <s v="Male"/>
    <s v="Service Department"/>
    <x v="4"/>
    <n v="30838"/>
    <n v="30838"/>
    <s v="20001-40000"/>
    <m/>
    <m/>
    <m/>
    <m/>
    <m/>
    <n v="24324.5"/>
    <n v="75602.25"/>
    <n v="51277.75"/>
    <n v="-52592.125"/>
    <n v="152518.875"/>
    <n v="30838"/>
  </r>
  <r>
    <n v="45384"/>
    <d v="2014-05-14T08:08:38"/>
    <x v="0"/>
    <s v="Male"/>
    <s v="Service Department"/>
    <x v="4"/>
    <n v="64766"/>
    <n v="64766"/>
    <s v="60001-100000"/>
    <m/>
    <m/>
    <m/>
    <m/>
    <m/>
    <n v="24321"/>
    <n v="75624"/>
    <n v="51303"/>
    <n v="-52633.5"/>
    <n v="152578.5"/>
    <n v="64766"/>
  </r>
  <r>
    <n v="505801"/>
    <d v="2014-05-01T06:58:03"/>
    <x v="0"/>
    <s v="Female"/>
    <s v="Operations Department"/>
    <x v="9"/>
    <n v="42169"/>
    <n v="42169"/>
    <s v="40001-60000"/>
    <m/>
    <m/>
    <m/>
    <m/>
    <m/>
    <n v="24316.75"/>
    <n v="75635.25"/>
    <n v="51318.5"/>
    <n v="-52661"/>
    <n v="152613"/>
    <n v="42169"/>
  </r>
  <r>
    <n v="211136"/>
    <d v="2014-05-01T07:00:38"/>
    <x v="0"/>
    <s v="Female"/>
    <s v="Operations Department"/>
    <x v="9"/>
    <n v="38217"/>
    <n v="38217"/>
    <s v="20001-40000"/>
    <m/>
    <m/>
    <m/>
    <m/>
    <m/>
    <n v="24312.5"/>
    <n v="75646.5"/>
    <n v="51334"/>
    <n v="-52688.5"/>
    <n v="152647.5"/>
    <n v="38217"/>
  </r>
  <r>
    <n v="580219"/>
    <d v="2014-05-06T11:26:23"/>
    <x v="0"/>
    <s v="Male"/>
    <s v="Operations Department"/>
    <x v="1"/>
    <n v="47799"/>
    <n v="47799"/>
    <s v="40001-60000"/>
    <m/>
    <m/>
    <m/>
    <m/>
    <m/>
    <n v="24308.25"/>
    <n v="75657.75"/>
    <n v="51349.5"/>
    <n v="-52716"/>
    <n v="152682"/>
    <n v="47799"/>
  </r>
  <r>
    <n v="650957"/>
    <d v="2014-05-08T15:52:07"/>
    <x v="0"/>
    <s v="Female"/>
    <s v="Operations Department"/>
    <x v="1"/>
    <n v="77943"/>
    <n v="77943"/>
    <s v="60001-100000"/>
    <m/>
    <m/>
    <m/>
    <m/>
    <m/>
    <n v="24304"/>
    <n v="75669"/>
    <n v="51365"/>
    <n v="-52743.5"/>
    <n v="152716.5"/>
    <n v="77943"/>
  </r>
  <r>
    <n v="432575"/>
    <d v="2014-05-14T11:20:39"/>
    <x v="0"/>
    <s v="Female"/>
    <s v="Operations Department"/>
    <x v="1"/>
    <n v="59797"/>
    <n v="59797"/>
    <s v="40001-60000"/>
    <m/>
    <m/>
    <m/>
    <m/>
    <m/>
    <n v="24291.25"/>
    <n v="75635.25"/>
    <n v="51344"/>
    <n v="-52724.75"/>
    <n v="152651.25"/>
    <n v="59797"/>
  </r>
  <r>
    <n v="375225"/>
    <d v="2014-05-20T16:03:34"/>
    <x v="0"/>
    <s v="Male"/>
    <s v="Operations Department"/>
    <x v="1"/>
    <n v="34478"/>
    <n v="34478"/>
    <s v="20001-40000"/>
    <m/>
    <m/>
    <m/>
    <m/>
    <m/>
    <n v="24278.5"/>
    <n v="75646.5"/>
    <n v="51368"/>
    <n v="-52773.5"/>
    <n v="152698.5"/>
    <n v="34478"/>
  </r>
  <r>
    <n v="158941"/>
    <d v="2014-05-30T15:52:25"/>
    <x v="0"/>
    <s v="Male"/>
    <s v="Operations Department"/>
    <x v="1"/>
    <n v="80272"/>
    <n v="80272"/>
    <s v="60001-100000"/>
    <m/>
    <m/>
    <m/>
    <m/>
    <m/>
    <n v="24265.75"/>
    <n v="75657.75"/>
    <n v="51392"/>
    <n v="-52822.25"/>
    <n v="152745.75"/>
    <n v="80272"/>
  </r>
  <r>
    <n v="482029"/>
    <d v="2014-05-02T06:16:15"/>
    <x v="0"/>
    <s v="Female"/>
    <s v="Operations Department"/>
    <x v="1"/>
    <n v="60250"/>
    <n v="60250"/>
    <s v="60001-100000"/>
    <m/>
    <m/>
    <m/>
    <m/>
    <m/>
    <n v="24253"/>
    <n v="75624"/>
    <n v="51371"/>
    <n v="-52803.5"/>
    <n v="152680.5"/>
    <n v="60250"/>
  </r>
  <r>
    <n v="546281"/>
    <d v="2014-05-28T16:42:13"/>
    <x v="0"/>
    <s v="Don’t want to say"/>
    <s v="Operations Department"/>
    <x v="7"/>
    <n v="2347"/>
    <n v="2347"/>
    <s v="0-20,000"/>
    <m/>
    <m/>
    <m/>
    <m/>
    <m/>
    <n v="24181.25"/>
    <n v="75635.25"/>
    <n v="51454"/>
    <n v="-52999.75"/>
    <n v="152816.25"/>
    <n v="2347"/>
  </r>
  <r>
    <n v="841544"/>
    <d v="2014-05-11T07:13:58"/>
    <x v="0"/>
    <s v="Male"/>
    <s v="Sales Department"/>
    <x v="1"/>
    <n v="18410"/>
    <n v="18410"/>
    <s v="0-20,000"/>
    <m/>
    <m/>
    <m/>
    <m/>
    <m/>
    <n v="24278.5"/>
    <n v="75646.5"/>
    <n v="51368"/>
    <n v="-52773.5"/>
    <n v="152698.5"/>
    <n v="18410"/>
  </r>
  <r>
    <n v="568254"/>
    <d v="2014-05-12T10:41:28"/>
    <x v="0"/>
    <s v="Female"/>
    <s v="Sales Department"/>
    <x v="1"/>
    <n v="57825"/>
    <n v="57825"/>
    <s v="40001-60000"/>
    <m/>
    <m/>
    <m/>
    <m/>
    <m/>
    <n v="24308.25"/>
    <n v="75657.75"/>
    <n v="51349.5"/>
    <n v="-52716"/>
    <n v="152682"/>
    <n v="57825"/>
  </r>
  <r>
    <n v="882350"/>
    <d v="2014-05-12T15:57:05"/>
    <x v="0"/>
    <s v="Female"/>
    <s v="Sales Department"/>
    <x v="1"/>
    <n v="57773"/>
    <n v="57773"/>
    <s v="40001-60000"/>
    <m/>
    <m/>
    <m/>
    <m/>
    <m/>
    <n v="24304"/>
    <n v="75669"/>
    <n v="51365"/>
    <n v="-52743.5"/>
    <n v="152716.5"/>
    <n v="57773"/>
  </r>
  <r>
    <n v="467417"/>
    <d v="2014-05-12T10:30:18"/>
    <x v="0"/>
    <s v="Male"/>
    <s v="Operations Department"/>
    <x v="0"/>
    <n v="67143"/>
    <n v="67143"/>
    <s v="60001-100000"/>
    <m/>
    <m/>
    <m/>
    <m/>
    <m/>
    <n v="24291.25"/>
    <n v="75677.5"/>
    <n v="51386.25"/>
    <n v="-52788.125"/>
    <n v="152756.875"/>
    <n v="67143"/>
  </r>
  <r>
    <n v="400109"/>
    <d v="2014-05-12T10:30:47"/>
    <x v="0"/>
    <s v="Don’t want to say"/>
    <s v="Operations Department"/>
    <x v="0"/>
    <n v="37109"/>
    <n v="37109"/>
    <s v="20001-40000"/>
    <m/>
    <m/>
    <m/>
    <m/>
    <m/>
    <n v="24278.5"/>
    <n v="75686"/>
    <n v="51407.5"/>
    <n v="-52832.75"/>
    <n v="152797.25"/>
    <n v="37109"/>
  </r>
  <r>
    <n v="657548"/>
    <d v="2014-05-08T09:44:46"/>
    <x v="0"/>
    <s v="Male"/>
    <s v="Service Department"/>
    <x v="1"/>
    <n v="81692"/>
    <n v="81692"/>
    <s v="60001-100000"/>
    <m/>
    <m/>
    <m/>
    <m/>
    <m/>
    <n v="24265.75"/>
    <n v="75694.5"/>
    <n v="51428.75"/>
    <n v="-52877.375"/>
    <n v="152837.625"/>
    <n v="81692"/>
  </r>
  <r>
    <n v="476962"/>
    <d v="2014-05-20T13:34:04"/>
    <x v="0"/>
    <s v="Male"/>
    <s v="Service Department"/>
    <x v="1"/>
    <n v="27534"/>
    <n v="27534"/>
    <s v="20001-40000"/>
    <m/>
    <m/>
    <m/>
    <m/>
    <m/>
    <n v="24253"/>
    <n v="75669"/>
    <n v="51416"/>
    <n v="-52871"/>
    <n v="152793"/>
    <n v="27534"/>
  </r>
  <r>
    <n v="890605"/>
    <d v="2014-05-20T15:32:39"/>
    <x v="0"/>
    <s v="Female"/>
    <s v="Service Department"/>
    <x v="1"/>
    <n v="5895"/>
    <n v="5895"/>
    <s v="0-20,000"/>
    <m/>
    <m/>
    <m/>
    <m/>
    <m/>
    <n v="24181.25"/>
    <n v="75677.5"/>
    <n v="51496.25"/>
    <n v="-53063.125"/>
    <n v="152921.875"/>
    <n v="5895"/>
  </r>
  <r>
    <n v="455150"/>
    <d v="2014-05-27T18:02:40"/>
    <x v="0"/>
    <s v="Male"/>
    <s v="Service Department"/>
    <x v="1"/>
    <n v="56175"/>
    <n v="56175"/>
    <s v="40001-60000"/>
    <m/>
    <m/>
    <m/>
    <m/>
    <m/>
    <n v="24278.5"/>
    <n v="75686"/>
    <n v="51407.5"/>
    <n v="-52832.75"/>
    <n v="152797.25"/>
    <n v="56175"/>
  </r>
  <r>
    <n v="167454"/>
    <d v="2014-05-28T14:32:54"/>
    <x v="0"/>
    <s v="Female"/>
    <s v="Service Department"/>
    <x v="1"/>
    <n v="43164"/>
    <n v="43164"/>
    <s v="40001-60000"/>
    <m/>
    <m/>
    <m/>
    <m/>
    <m/>
    <n v="24265.75"/>
    <n v="75694.5"/>
    <n v="51428.75"/>
    <n v="-52877.375"/>
    <n v="152837.625"/>
    <n v="43164"/>
  </r>
  <r>
    <n v="179861"/>
    <d v="2014-06-05T09:05:59"/>
    <x v="0"/>
    <s v="Male"/>
    <s v="Service Department"/>
    <x v="1"/>
    <n v="81869"/>
    <n v="81869"/>
    <s v="60001-100000"/>
    <m/>
    <m/>
    <m/>
    <m/>
    <m/>
    <n v="24253"/>
    <n v="75703"/>
    <n v="51450"/>
    <n v="-52922"/>
    <n v="152878"/>
    <n v="81869"/>
  </r>
  <r>
    <n v="800429"/>
    <d v="2014-06-05T09:07:14"/>
    <x v="0"/>
    <s v="Male"/>
    <s v="Service Department"/>
    <x v="1"/>
    <n v="86270"/>
    <n v="86270"/>
    <s v="60001-100000"/>
    <m/>
    <m/>
    <m/>
    <m/>
    <m/>
    <n v="24181.25"/>
    <n v="75677.5"/>
    <n v="51496.25"/>
    <n v="-53063.125"/>
    <n v="152921.875"/>
    <n v="86270"/>
  </r>
  <r>
    <n v="375609"/>
    <d v="2014-05-21T10:42:36"/>
    <x v="1"/>
    <s v="Female"/>
    <s v="Operations Department"/>
    <x v="1"/>
    <n v="41087"/>
    <n v="41087"/>
    <s v="40001-60000"/>
    <m/>
    <m/>
    <m/>
    <m/>
    <m/>
    <n v="24109.5"/>
    <n v="75646.5"/>
    <n v="51537"/>
    <n v="-53196"/>
    <n v="152952"/>
    <n v="41087"/>
  </r>
  <r>
    <n v="854925"/>
    <d v="2014-05-21T10:44:17"/>
    <x v="0"/>
    <s v="Male"/>
    <s v="Operations Department"/>
    <x v="1"/>
    <n v="17524"/>
    <n v="17524"/>
    <s v="0-20,000"/>
    <m/>
    <m/>
    <m/>
    <m/>
    <m/>
    <n v="24037.75"/>
    <n v="75657.75"/>
    <n v="51620"/>
    <n v="-53392.25"/>
    <n v="153087.75"/>
    <n v="17524"/>
  </r>
  <r>
    <n v="922353"/>
    <d v="2014-05-06T05:35:16"/>
    <x v="0"/>
    <s v="Male"/>
    <s v="Service Department"/>
    <x v="6"/>
    <n v="48728"/>
    <n v="48728"/>
    <s v="40001-60000"/>
    <m/>
    <m/>
    <m/>
    <m/>
    <m/>
    <n v="24253"/>
    <n v="75669"/>
    <n v="51416"/>
    <n v="-52871"/>
    <n v="152793"/>
    <n v="48728"/>
  </r>
  <r>
    <n v="723896"/>
    <d v="2014-05-15T17:13:25"/>
    <x v="0"/>
    <s v="Male"/>
    <s v="Operations Department"/>
    <x v="9"/>
    <n v="96709"/>
    <n v="96709"/>
    <s v="60001-100000"/>
    <m/>
    <m/>
    <m/>
    <m/>
    <m/>
    <n v="24181.25"/>
    <n v="75677.5"/>
    <n v="51496.25"/>
    <n v="-53063.125"/>
    <n v="152921.875"/>
    <n v="96709"/>
  </r>
  <r>
    <n v="318306"/>
    <d v="2014-05-15T17:18:42"/>
    <x v="0"/>
    <s v="Female"/>
    <s v="Operations Department"/>
    <x v="9"/>
    <n v="60897"/>
    <n v="60897"/>
    <s v="60001-100000"/>
    <m/>
    <m/>
    <m/>
    <m/>
    <m/>
    <n v="24109.5"/>
    <n v="75646.5"/>
    <n v="51537"/>
    <n v="-53196"/>
    <n v="152952"/>
    <n v="60897"/>
  </r>
  <r>
    <n v="725251"/>
    <d v="2014-05-20T05:44:14"/>
    <x v="0"/>
    <s v="Male"/>
    <s v="Operations Department"/>
    <x v="7"/>
    <n v="54623"/>
    <n v="54623"/>
    <s v="40001-60000"/>
    <m/>
    <m/>
    <m/>
    <m/>
    <m/>
    <n v="24037.75"/>
    <n v="75657.75"/>
    <n v="51620"/>
    <n v="-53392.25"/>
    <n v="153087.75"/>
    <n v="54623"/>
  </r>
  <r>
    <n v="760568"/>
    <d v="2014-05-20T05:48:35"/>
    <x v="0"/>
    <s v="Male"/>
    <s v="Operations Department"/>
    <x v="7"/>
    <n v="50461"/>
    <n v="50461"/>
    <s v="40001-60000"/>
    <m/>
    <m/>
    <m/>
    <m/>
    <m/>
    <n v="23966"/>
    <n v="75669"/>
    <n v="51703"/>
    <n v="-53588.5"/>
    <n v="153223.5"/>
    <n v="50461"/>
  </r>
  <r>
    <n v="814037"/>
    <d v="2014-07-04T11:45:39"/>
    <x v="0"/>
    <s v="Male"/>
    <s v="Human Resource Department"/>
    <x v="4"/>
    <n v="83704"/>
    <n v="83704"/>
    <s v="60001-100000"/>
    <m/>
    <m/>
    <m/>
    <m/>
    <m/>
    <n v="23926.5"/>
    <n v="75677.5"/>
    <n v="51751"/>
    <n v="-53700"/>
    <n v="153304"/>
    <n v="83704"/>
  </r>
  <r>
    <n v="131734"/>
    <d v="2014-05-24T19:40:03"/>
    <x v="0"/>
    <s v="Male"/>
    <s v="Operations Department"/>
    <x v="1"/>
    <n v="21824"/>
    <n v="21824"/>
    <s v="20001-40000"/>
    <m/>
    <m/>
    <m/>
    <m/>
    <m/>
    <n v="23887"/>
    <n v="75646.5"/>
    <n v="51759.5"/>
    <n v="-53752.25"/>
    <n v="153285.75"/>
    <n v="21824"/>
  </r>
  <r>
    <n v="831661"/>
    <d v="2014-05-16T06:42:01"/>
    <x v="0"/>
    <s v="Don’t want to say"/>
    <s v="Operations Department"/>
    <x v="4"/>
    <n v="99617"/>
    <n v="99617"/>
    <s v="60001-100000"/>
    <m/>
    <m/>
    <m/>
    <m/>
    <m/>
    <n v="24037.75"/>
    <n v="75657.75"/>
    <n v="51620"/>
    <n v="-53392.25"/>
    <n v="153087.75"/>
    <n v="99617"/>
  </r>
  <r>
    <n v="841761"/>
    <d v="2014-05-19T09:26:32"/>
    <x v="0"/>
    <s v="Male"/>
    <s v="Operations Department"/>
    <x v="4"/>
    <n v="98334"/>
    <n v="98334"/>
    <s v="60001-100000"/>
    <m/>
    <m/>
    <m/>
    <m/>
    <m/>
    <n v="23966"/>
    <n v="75624"/>
    <n v="51658"/>
    <n v="-53521"/>
    <n v="153111"/>
    <n v="98334"/>
  </r>
  <r>
    <n v="481379"/>
    <d v="2014-06-05T14:13:58"/>
    <x v="0"/>
    <s v="Female"/>
    <s v="Operations Department"/>
    <x v="4"/>
    <n v="3819"/>
    <n v="3819"/>
    <s v="0-20,000"/>
    <m/>
    <m/>
    <m/>
    <m/>
    <m/>
    <n v="23926.5"/>
    <n v="75558.75"/>
    <n v="51632.25"/>
    <n v="-53521.875"/>
    <n v="153007.125"/>
    <n v="3819"/>
  </r>
  <r>
    <n v="618043"/>
    <d v="2014-06-05T14:14:28"/>
    <x v="0"/>
    <s v="Male"/>
    <s v="Operations Department"/>
    <x v="4"/>
    <n v="70766"/>
    <n v="70766"/>
    <s v="60001-100000"/>
    <m/>
    <m/>
    <m/>
    <m/>
    <m/>
    <n v="24109.5"/>
    <n v="75580.5"/>
    <n v="51471"/>
    <n v="-53097"/>
    <n v="152787"/>
    <n v="70766"/>
  </r>
  <r>
    <n v="662128"/>
    <d v="2014-06-05T14:10:37"/>
    <x v="0"/>
    <s v="Female"/>
    <s v="Operations Department"/>
    <x v="4"/>
    <n v="51254"/>
    <n v="51254"/>
    <s v="40001-60000"/>
    <m/>
    <m/>
    <m/>
    <m/>
    <m/>
    <n v="24037.75"/>
    <n v="75602.25"/>
    <n v="51564.5"/>
    <n v="-53309"/>
    <n v="152949"/>
    <n v="51254"/>
  </r>
  <r>
    <n v="963439"/>
    <d v="2014-06-06T16:07:47"/>
    <x v="1"/>
    <s v="Male"/>
    <s v="Operations Department"/>
    <x v="4"/>
    <n v="96194"/>
    <n v="96194"/>
    <s v="60001-100000"/>
    <m/>
    <m/>
    <m/>
    <m/>
    <m/>
    <n v="23966"/>
    <n v="75624"/>
    <n v="51658"/>
    <n v="-53521"/>
    <n v="153111"/>
    <n v="96194"/>
  </r>
  <r>
    <n v="794235"/>
    <d v="2014-06-11T12:33:02"/>
    <x v="0"/>
    <s v="Female"/>
    <s v="Operations Department"/>
    <x v="4"/>
    <n v="11757"/>
    <n v="11757"/>
    <s v="0-20,000"/>
    <m/>
    <m/>
    <m/>
    <m/>
    <m/>
    <n v="23926.5"/>
    <n v="75558.75"/>
    <n v="51632.25"/>
    <n v="-53521.875"/>
    <n v="153007.125"/>
    <n v="11757"/>
  </r>
  <r>
    <n v="524784"/>
    <d v="2014-07-29T11:22:09"/>
    <x v="0"/>
    <s v="Male"/>
    <s v="Sales Department"/>
    <x v="3"/>
    <n v="77879"/>
    <n v="77879"/>
    <s v="60001-100000"/>
    <m/>
    <m/>
    <m/>
    <m/>
    <m/>
    <n v="24109.5"/>
    <n v="75580.5"/>
    <n v="51471"/>
    <n v="-53097"/>
    <n v="152787"/>
    <n v="77879"/>
  </r>
  <r>
    <n v="957784"/>
    <d v="2014-08-05T10:03:58"/>
    <x v="0"/>
    <s v="Male"/>
    <s v="Sales Department"/>
    <x v="3"/>
    <n v="19664"/>
    <n v="19664"/>
    <s v="0-20,000"/>
    <m/>
    <m/>
    <m/>
    <m/>
    <m/>
    <n v="24037.75"/>
    <n v="75503.75"/>
    <n v="51466"/>
    <n v="-53161.25"/>
    <n v="152702.75"/>
    <n v="19664"/>
  </r>
  <r>
    <n v="747931"/>
    <d v="2014-08-05T10:07:16"/>
    <x v="1"/>
    <s v="Male"/>
    <s v="Sales Department"/>
    <x v="3"/>
    <n v="14452"/>
    <n v="14452"/>
    <s v="0-20,000"/>
    <m/>
    <m/>
    <m/>
    <m/>
    <m/>
    <n v="24253"/>
    <n v="75537"/>
    <n v="51284"/>
    <n v="-52673"/>
    <n v="152463"/>
    <n v="14452"/>
  </r>
  <r>
    <n v="254807"/>
    <d v="2014-08-05T10:04:23"/>
    <x v="0"/>
    <s v="Don’t want to say"/>
    <s v="Sales Department"/>
    <x v="3"/>
    <n v="38517"/>
    <n v="38517"/>
    <s v="20001-40000"/>
    <m/>
    <m/>
    <m/>
    <m/>
    <m/>
    <n v="24291.25"/>
    <n v="75558.75"/>
    <n v="51267.5"/>
    <n v="-52610"/>
    <n v="152460"/>
    <n v="38517"/>
  </r>
  <r>
    <n v="824893"/>
    <d v="2014-05-01T13:38:23"/>
    <x v="0"/>
    <s v="Male"/>
    <s v="Operations Department"/>
    <x v="1"/>
    <n v="28134"/>
    <n v="28134"/>
    <s v="20001-40000"/>
    <m/>
    <m/>
    <m/>
    <m/>
    <m/>
    <n v="24278.5"/>
    <n v="75580.5"/>
    <n v="51302"/>
    <n v="-52674.5"/>
    <n v="152533.5"/>
    <n v="28134"/>
  </r>
  <r>
    <n v="89108"/>
    <d v="2014-05-01T13:35:11"/>
    <x v="0"/>
    <s v="Don’t want to say"/>
    <s v="Operations Department"/>
    <x v="1"/>
    <n v="33139"/>
    <n v="33139"/>
    <s v="20001-40000"/>
    <m/>
    <m/>
    <m/>
    <m/>
    <m/>
    <n v="24265.75"/>
    <n v="75602.25"/>
    <n v="51336.5"/>
    <n v="-52739"/>
    <n v="152607"/>
    <n v="33139"/>
  </r>
  <r>
    <n v="608559"/>
    <d v="2014-05-02T16:30:47"/>
    <x v="0"/>
    <s v="Male"/>
    <s v="Operations Department"/>
    <x v="1"/>
    <n v="4981"/>
    <n v="4981"/>
    <s v="0-20,000"/>
    <m/>
    <m/>
    <m/>
    <m/>
    <m/>
    <n v="24253"/>
    <n v="75624"/>
    <n v="51371"/>
    <n v="-52803.5"/>
    <n v="152680.5"/>
    <n v="4981"/>
  </r>
  <r>
    <n v="268296"/>
    <d v="2014-05-09T09:59:31"/>
    <x v="0"/>
    <s v="Male"/>
    <s v="Operations Department"/>
    <x v="1"/>
    <n v="17266"/>
    <n v="17266"/>
    <s v="0-20,000"/>
    <m/>
    <m/>
    <m/>
    <m/>
    <m/>
    <n v="24291.25"/>
    <n v="75635.25"/>
    <n v="51344"/>
    <n v="-52724.75"/>
    <n v="152651.25"/>
    <n v="17266"/>
  </r>
  <r>
    <n v="825656"/>
    <d v="2014-05-10T14:21:09"/>
    <x v="0"/>
    <s v="Male"/>
    <s v="Operations Department"/>
    <x v="4"/>
    <n v="65891"/>
    <n v="65891"/>
    <s v="60001-100000"/>
    <m/>
    <m/>
    <m/>
    <m/>
    <m/>
    <n v="24312.5"/>
    <n v="75646.5"/>
    <n v="51334"/>
    <n v="-52688.5"/>
    <n v="152647.5"/>
    <n v="65891"/>
  </r>
  <r>
    <n v="551379"/>
    <d v="2014-05-10T14:22:07"/>
    <x v="0"/>
    <s v="Male"/>
    <s v="Operations Department"/>
    <x v="4"/>
    <n v="77830"/>
    <n v="77830"/>
    <s v="60001-100000"/>
    <m/>
    <m/>
    <m/>
    <m/>
    <m/>
    <n v="24308.25"/>
    <n v="75657.75"/>
    <n v="51349.5"/>
    <n v="-52716"/>
    <n v="152682"/>
    <n v="77830"/>
  </r>
  <r>
    <n v="737409"/>
    <d v="2014-05-10T14:23:17"/>
    <x v="0"/>
    <s v="Male"/>
    <s v="Operations Department"/>
    <x v="4"/>
    <n v="47739"/>
    <n v="47739"/>
    <s v="40001-60000"/>
    <m/>
    <m/>
    <m/>
    <m/>
    <m/>
    <n v="24304"/>
    <n v="75624"/>
    <n v="51320"/>
    <n v="-52676"/>
    <n v="152604"/>
    <n v="47739"/>
  </r>
  <r>
    <n v="212110"/>
    <d v="2014-05-10T14:23:43"/>
    <x v="0"/>
    <s v="Male"/>
    <s v="Operations Department"/>
    <x v="4"/>
    <n v="84096"/>
    <n v="84096"/>
    <s v="60001-100000"/>
    <m/>
    <m/>
    <m/>
    <m/>
    <m/>
    <n v="24291.25"/>
    <n v="75635.25"/>
    <n v="51344"/>
    <n v="-52724.75"/>
    <n v="152651.25"/>
    <n v="84096"/>
  </r>
  <r>
    <n v="475564"/>
    <d v="2014-05-23T07:02:13"/>
    <x v="0"/>
    <s v="Male"/>
    <s v="Service Department"/>
    <x v="9"/>
    <n v="99397"/>
    <n v="99397"/>
    <s v="60001-100000"/>
    <m/>
    <m/>
    <m/>
    <m/>
    <m/>
    <n v="24278.5"/>
    <n v="75580.5"/>
    <n v="51302"/>
    <n v="-52674.5"/>
    <n v="152533.5"/>
    <n v="99397"/>
  </r>
  <r>
    <n v="946421"/>
    <d v="2014-05-08T17:29:49"/>
    <x v="0"/>
    <s v="Female"/>
    <s v="Operations Department"/>
    <x v="9"/>
    <n v="29769"/>
    <n v="29769"/>
    <s v="20001-40000"/>
    <m/>
    <m/>
    <m/>
    <m/>
    <m/>
    <n v="24265.75"/>
    <n v="75503.75"/>
    <n v="51238"/>
    <n v="-52591.25"/>
    <n v="152360.75"/>
    <n v="29769"/>
  </r>
  <r>
    <n v="464009"/>
    <d v="2014-05-29T17:18:16"/>
    <x v="0"/>
    <s v="Male"/>
    <s v="Operations Department"/>
    <x v="9"/>
    <n v="58049"/>
    <n v="58049"/>
    <s v="40001-60000"/>
    <m/>
    <m/>
    <m/>
    <m/>
    <m/>
    <n v="24253"/>
    <n v="75537"/>
    <n v="51284"/>
    <n v="-52673"/>
    <n v="152463"/>
    <n v="58049"/>
  </r>
  <r>
    <n v="150983"/>
    <d v="2014-08-12T21:58:44"/>
    <x v="0"/>
    <s v="Female"/>
    <s v="Finance Department"/>
    <x v="1"/>
    <n v="33907"/>
    <n v="33907"/>
    <s v="20001-40000"/>
    <m/>
    <m/>
    <m/>
    <m/>
    <m/>
    <n v="24181.25"/>
    <n v="75558.75"/>
    <n v="51377.5"/>
    <n v="-52885"/>
    <n v="152625"/>
    <n v="33907"/>
  </r>
  <r>
    <n v="245279"/>
    <d v="2014-08-18T17:28:33"/>
    <x v="0"/>
    <s v="Female"/>
    <s v="Finance Department"/>
    <x v="1"/>
    <n v="52322"/>
    <n v="52322"/>
    <s v="40001-60000"/>
    <m/>
    <m/>
    <m/>
    <m/>
    <m/>
    <n v="24109.5"/>
    <n v="75580.5"/>
    <n v="51471"/>
    <n v="-53097"/>
    <n v="152787"/>
    <n v="52322"/>
  </r>
  <r>
    <n v="537509"/>
    <d v="2014-07-09T12:48:18"/>
    <x v="0"/>
    <s v="Male"/>
    <s v="Operations Department"/>
    <x v="7"/>
    <n v="42224"/>
    <n v="42224"/>
    <s v="40001-60000"/>
    <m/>
    <m/>
    <m/>
    <m/>
    <m/>
    <n v="24037.75"/>
    <n v="75602.25"/>
    <n v="51564.5"/>
    <n v="-53309"/>
    <n v="152949"/>
    <n v="42224"/>
  </r>
  <r>
    <n v="243956"/>
    <d v="2014-05-10T18:38:50"/>
    <x v="0"/>
    <s v="Male"/>
    <s v="Operations Department"/>
    <x v="8"/>
    <n v="4665"/>
    <n v="4665"/>
    <s v="0-20,000"/>
    <m/>
    <m/>
    <m/>
    <m/>
    <m/>
    <n v="23966"/>
    <n v="75624"/>
    <n v="51658"/>
    <n v="-53521"/>
    <n v="153111"/>
    <n v="4665"/>
  </r>
  <r>
    <n v="276185"/>
    <d v="2014-08-07T18:00:59"/>
    <x v="0"/>
    <s v="Female"/>
    <s v="Operations Department"/>
    <x v="7"/>
    <n v="23966"/>
    <n v="23966"/>
    <s v="20001-40000"/>
    <m/>
    <m/>
    <m/>
    <m/>
    <m/>
    <n v="24181.25"/>
    <n v="75635.25"/>
    <n v="51454"/>
    <n v="-52999.75"/>
    <n v="152816.25"/>
    <n v="23966"/>
  </r>
  <r>
    <n v="758805"/>
    <d v="2014-08-13T17:31:47"/>
    <x v="0"/>
    <s v="Male"/>
    <s v="Operations Department"/>
    <x v="7"/>
    <n v="93138"/>
    <n v="93138"/>
    <s v="60001-100000"/>
    <m/>
    <m/>
    <m/>
    <m/>
    <m/>
    <n v="24278.5"/>
    <n v="75646.5"/>
    <n v="51368"/>
    <n v="-52773.5"/>
    <n v="152698.5"/>
    <n v="93138"/>
  </r>
  <r>
    <n v="919971"/>
    <d v="2014-05-05T01:44:19"/>
    <x v="0"/>
    <s v="Male"/>
    <s v="Purchase Department"/>
    <x v="1"/>
    <n v="19763"/>
    <n v="19763"/>
    <s v="0-20,000"/>
    <m/>
    <m/>
    <m/>
    <m/>
    <m/>
    <n v="24265.75"/>
    <n v="75602.25"/>
    <n v="51336.5"/>
    <n v="-52739"/>
    <n v="152607"/>
    <n v="19763"/>
  </r>
  <r>
    <n v="169443"/>
    <d v="2014-05-05T01:47:12"/>
    <x v="0"/>
    <s v="Female"/>
    <s v="Purchase Department"/>
    <x v="1"/>
    <n v="59744"/>
    <n v="59744"/>
    <s v="40001-60000"/>
    <m/>
    <m/>
    <m/>
    <m/>
    <m/>
    <n v="24304"/>
    <n v="75624"/>
    <n v="51320"/>
    <n v="-52676"/>
    <n v="152604"/>
    <n v="59744"/>
  </r>
  <r>
    <n v="646392"/>
    <d v="2014-05-27T09:52:59"/>
    <x v="0"/>
    <s v="Don’t want to say"/>
    <s v="Service Department"/>
    <x v="0"/>
    <n v="51564"/>
    <n v="51564"/>
    <s v="40001-60000"/>
    <m/>
    <m/>
    <m/>
    <m/>
    <m/>
    <n v="24291.25"/>
    <n v="75635.25"/>
    <n v="51344"/>
    <n v="-52724.75"/>
    <n v="152651.25"/>
    <n v="51564"/>
  </r>
  <r>
    <n v="273066"/>
    <d v="2014-06-23T17:31:28"/>
    <x v="0"/>
    <s v="Female"/>
    <s v="Operations Department"/>
    <x v="3"/>
    <n v="61824"/>
    <n v="61824"/>
    <s v="60001-100000"/>
    <m/>
    <m/>
    <m/>
    <m/>
    <m/>
    <n v="24278.5"/>
    <n v="75646.5"/>
    <n v="51368"/>
    <n v="-52773.5"/>
    <n v="152698.5"/>
    <n v="61824"/>
  </r>
  <r>
    <n v="562353"/>
    <d v="2014-05-01T09:45:59"/>
    <x v="0"/>
    <s v="Female"/>
    <s v="General Management"/>
    <x v="4"/>
    <n v="99745"/>
    <n v="99745"/>
    <s v="60001-100000"/>
    <m/>
    <m/>
    <m/>
    <m/>
    <m/>
    <n v="24265.75"/>
    <n v="75657.75"/>
    <n v="51392"/>
    <n v="-52822.25"/>
    <n v="152745.75"/>
    <n v="99745"/>
  </r>
  <r>
    <n v="375556"/>
    <d v="2014-05-01T09:46:21"/>
    <x v="0"/>
    <s v="Female"/>
    <s v="General Management"/>
    <x v="4"/>
    <n v="81434"/>
    <n v="81434"/>
    <s v="60001-100000"/>
    <m/>
    <m/>
    <m/>
    <m/>
    <m/>
    <n v="24253"/>
    <n v="75624"/>
    <n v="51371"/>
    <n v="-52803.5"/>
    <n v="152680.5"/>
    <n v="81434"/>
  </r>
  <r>
    <n v="719895"/>
    <d v="2014-05-01T09:47:14"/>
    <x v="0"/>
    <s v="Female"/>
    <s v="General Management"/>
    <x v="4"/>
    <n v="86399"/>
    <n v="86399"/>
    <s v="60001-100000"/>
    <m/>
    <m/>
    <m/>
    <m/>
    <m/>
    <n v="24141.75"/>
    <n v="75558.75"/>
    <n v="51417"/>
    <n v="-52983.75"/>
    <n v="152684.25"/>
    <n v="86399"/>
  </r>
  <r>
    <n v="422222"/>
    <d v="2014-05-13T14:52:25"/>
    <x v="0"/>
    <s v="Female"/>
    <s v="General Management"/>
    <x v="1"/>
    <n v="95521"/>
    <n v="95521"/>
    <s v="60001-100000"/>
    <m/>
    <m/>
    <m/>
    <m/>
    <m/>
    <n v="24030.5"/>
    <n v="75470.5"/>
    <n v="51440"/>
    <n v="-53129.5"/>
    <n v="152630.5"/>
    <n v="95521"/>
  </r>
  <r>
    <n v="464899"/>
    <d v="2014-05-14T11:57:18"/>
    <x v="0"/>
    <s v="Female"/>
    <s v="General Management"/>
    <x v="4"/>
    <n v="1022"/>
    <n v="1022"/>
    <s v="0-20,000"/>
    <m/>
    <m/>
    <m/>
    <m/>
    <m/>
    <n v="23919.25"/>
    <n v="75394.75"/>
    <n v="51475.5"/>
    <n v="-53294"/>
    <n v="152608"/>
    <n v="1022"/>
  </r>
  <r>
    <n v="603672"/>
    <d v="2014-05-08T08:15:09"/>
    <x v="0"/>
    <s v="Male"/>
    <s v="Operations Department"/>
    <x v="1"/>
    <n v="25843"/>
    <n v="25843"/>
    <s v="20001-40000"/>
    <m/>
    <m/>
    <m/>
    <m/>
    <m/>
    <n v="24253"/>
    <n v="75404"/>
    <n v="51151"/>
    <n v="-52473.5"/>
    <n v="152130.5"/>
    <n v="25843"/>
  </r>
  <r>
    <n v="480487"/>
    <d v="2014-05-08T08:18:44"/>
    <x v="0"/>
    <s v="Female"/>
    <s v="Operations Department"/>
    <x v="1"/>
    <n v="77827"/>
    <n v="77827"/>
    <s v="60001-100000"/>
    <m/>
    <m/>
    <m/>
    <m/>
    <m/>
    <n v="24141.75"/>
    <n v="75437.25"/>
    <n v="51295.5"/>
    <n v="-52801.5"/>
    <n v="152380.5"/>
    <n v="77827"/>
  </r>
  <r>
    <n v="186971"/>
    <d v="2014-05-09T09:12:15"/>
    <x v="0"/>
    <s v="Female"/>
    <s v="Operations Department"/>
    <x v="1"/>
    <n v="26211"/>
    <n v="26211"/>
    <s v="20001-40000"/>
    <m/>
    <m/>
    <m/>
    <m/>
    <m/>
    <n v="24030.5"/>
    <n v="75385.5"/>
    <n v="51355"/>
    <n v="-53002"/>
    <n v="152418"/>
    <n v="26211"/>
  </r>
  <r>
    <n v="976777"/>
    <d v="2014-05-21T15:30:41"/>
    <x v="1"/>
    <s v="Male"/>
    <s v="Operations Department"/>
    <x v="1"/>
    <n v="81574"/>
    <n v="81574"/>
    <s v="60001-100000"/>
    <m/>
    <m/>
    <m/>
    <m/>
    <m/>
    <n v="23919.25"/>
    <n v="75394.75"/>
    <n v="51475.5"/>
    <n v="-53294"/>
    <n v="152608"/>
    <n v="81574"/>
  </r>
  <r>
    <n v="703792"/>
    <d v="2014-07-05T09:51:13"/>
    <x v="0"/>
    <s v="Male"/>
    <s v="Sales Department"/>
    <x v="1"/>
    <n v="13696"/>
    <n v="13696"/>
    <s v="0-20,000"/>
    <m/>
    <m/>
    <m/>
    <m/>
    <m/>
    <n v="23808"/>
    <n v="75367"/>
    <n v="51559"/>
    <n v="-53530.5"/>
    <n v="152705.5"/>
    <n v="13696"/>
  </r>
  <r>
    <n v="600570"/>
    <d v="2014-07-12T16:49:22"/>
    <x v="0"/>
    <s v="Female"/>
    <s v="Finance Department"/>
    <x v="1"/>
    <n v="5841"/>
    <n v="5841"/>
    <s v="0-20,000"/>
    <m/>
    <m/>
    <m/>
    <m/>
    <m/>
    <n v="24141.75"/>
    <n v="75376.25"/>
    <n v="51234.5"/>
    <n v="-52710"/>
    <n v="152228"/>
    <n v="5841"/>
  </r>
  <r>
    <n v="209973"/>
    <d v="2014-07-12T16:50:11"/>
    <x v="0"/>
    <s v="Don’t want to say"/>
    <s v="Finance Department"/>
    <x v="1"/>
    <n v="7439"/>
    <n v="7439"/>
    <s v="0-20,000"/>
    <m/>
    <m/>
    <m/>
    <m/>
    <m/>
    <n v="24278.5"/>
    <n v="75385.5"/>
    <n v="51107"/>
    <n v="-52382"/>
    <n v="152046"/>
    <n v="7439"/>
  </r>
  <r>
    <n v="525836"/>
    <d v="2014-08-22T16:59:04"/>
    <x v="0"/>
    <s v="Male"/>
    <s v="Service Department"/>
    <x v="3"/>
    <n v="81259"/>
    <n v="81259"/>
    <s v="60001-100000"/>
    <m/>
    <m/>
    <m/>
    <m/>
    <m/>
    <n v="24308.25"/>
    <n v="75394.75"/>
    <n v="51086.5"/>
    <n v="-52321.5"/>
    <n v="152024.5"/>
    <n v="81259"/>
  </r>
  <r>
    <n v="896401"/>
    <d v="2014-08-30T09:11:07"/>
    <x v="0"/>
    <s v="Don’t want to say"/>
    <s v="Service Department"/>
    <x v="3"/>
    <n v="27760"/>
    <n v="27760"/>
    <s v="20001-40000"/>
    <m/>
    <m/>
    <m/>
    <m/>
    <m/>
    <n v="24304"/>
    <n v="75367"/>
    <n v="51063"/>
    <n v="-52290.5"/>
    <n v="151961.5"/>
    <n v="27760"/>
  </r>
  <r>
    <n v="626067"/>
    <d v="2014-07-27T09:05:53"/>
    <x v="0"/>
    <s v="Male"/>
    <s v="Purchase Department"/>
    <x v="7"/>
    <n v="52925"/>
    <n v="52925"/>
    <s v="40001-60000"/>
    <m/>
    <m/>
    <m/>
    <m/>
    <m/>
    <n v="24291.25"/>
    <n v="75376.25"/>
    <n v="51085"/>
    <n v="-52336.25"/>
    <n v="152003.75"/>
    <n v="52925"/>
  </r>
  <r>
    <n v="83466"/>
    <d v="2014-07-29T17:44:09"/>
    <x v="0"/>
    <s v="Male"/>
    <s v="Purchase Department"/>
    <x v="7"/>
    <n v="91040"/>
    <n v="91040"/>
    <s v="60001-100000"/>
    <m/>
    <m/>
    <m/>
    <m/>
    <m/>
    <n v="24278.5"/>
    <n v="75385.5"/>
    <n v="51107"/>
    <n v="-52382"/>
    <n v="152046"/>
    <n v="91040"/>
  </r>
  <r>
    <n v="867000"/>
    <d v="2014-07-29T17:44:58"/>
    <x v="0"/>
    <s v="Male"/>
    <s v="Purchase Department"/>
    <x v="7"/>
    <n v="58832"/>
    <n v="58832"/>
    <s v="40001-60000"/>
    <m/>
    <m/>
    <m/>
    <m/>
    <m/>
    <n v="24265.75"/>
    <n v="75339.75"/>
    <n v="51074"/>
    <n v="-52345.25"/>
    <n v="151950.75"/>
    <n v="58832"/>
  </r>
  <r>
    <n v="539299"/>
    <d v="2014-08-11T16:21:10"/>
    <x v="0"/>
    <s v="Male"/>
    <s v="Purchase Department"/>
    <x v="7"/>
    <n v="91620"/>
    <n v="91620"/>
    <s v="60001-100000"/>
    <m/>
    <m/>
    <m/>
    <m/>
    <m/>
    <n v="24253"/>
    <n v="75367"/>
    <n v="51114"/>
    <n v="-52418"/>
    <n v="152038"/>
    <n v="91620"/>
  </r>
  <r>
    <n v="838359"/>
    <d v="2014-08-27T14:03:55"/>
    <x v="0"/>
    <s v="Don’t want to say"/>
    <s v="Purchase Department"/>
    <x v="7"/>
    <n v="90339"/>
    <n v="90339"/>
    <s v="60001-100000"/>
    <m/>
    <m/>
    <m/>
    <m/>
    <m/>
    <n v="24141.75"/>
    <n v="75285.25"/>
    <n v="51143.5"/>
    <n v="-52573.5"/>
    <n v="152000.5"/>
    <n v="90339"/>
  </r>
  <r>
    <n v="79268"/>
    <d v="2014-05-19T08:30:44"/>
    <x v="0"/>
    <s v="Male"/>
    <s v="Operations Department"/>
    <x v="7"/>
    <n v="95073"/>
    <n v="95073"/>
    <s v="60001-100000"/>
    <m/>
    <m/>
    <m/>
    <m/>
    <m/>
    <n v="24030.5"/>
    <n v="75211"/>
    <n v="51180.5"/>
    <n v="-52740.25"/>
    <n v="151981.75"/>
    <n v="95073"/>
  </r>
  <r>
    <n v="231232"/>
    <d v="2014-05-19T08:31:57"/>
    <x v="0"/>
    <s v="Male"/>
    <s v="Operations Department"/>
    <x v="7"/>
    <n v="6425"/>
    <n v="6425"/>
    <s v="0-20,000"/>
    <m/>
    <m/>
    <m/>
    <m/>
    <m/>
    <n v="23919.25"/>
    <n v="75163.75"/>
    <n v="51244.5"/>
    <n v="-52947.5"/>
    <n v="152030.5"/>
    <n v="6425"/>
  </r>
  <r>
    <n v="70189"/>
    <d v="2014-05-19T08:28:31"/>
    <x v="0"/>
    <s v="Female"/>
    <s v="Operations Department"/>
    <x v="7"/>
    <n v="22922"/>
    <n v="22922"/>
    <s v="20001-40000"/>
    <m/>
    <m/>
    <m/>
    <m/>
    <m/>
    <n v="24253"/>
    <n v="75164"/>
    <n v="50911"/>
    <n v="-52113.5"/>
    <n v="151530.5"/>
    <n v="22922"/>
  </r>
  <r>
    <n v="592340"/>
    <d v="2014-05-19T08:31:17"/>
    <x v="0"/>
    <s v="Female"/>
    <s v="Operations Department"/>
    <x v="7"/>
    <n v="76995"/>
    <n v="76995"/>
    <s v="60001-100000"/>
    <m/>
    <m/>
    <m/>
    <m/>
    <m/>
    <n v="24291.25"/>
    <n v="75187.5"/>
    <n v="50896.25"/>
    <n v="-52053.125"/>
    <n v="151531.875"/>
    <n v="76995"/>
  </r>
  <r>
    <n v="917822"/>
    <d v="2014-07-04T08:08:04"/>
    <x v="0"/>
    <s v="Female"/>
    <s v="Operations Department"/>
    <x v="7"/>
    <n v="80943"/>
    <n v="80943"/>
    <s v="60001-100000"/>
    <m/>
    <m/>
    <m/>
    <m/>
    <m/>
    <n v="24278.5"/>
    <n v="75163.5"/>
    <n v="50885"/>
    <n v="-52049"/>
    <n v="151491"/>
    <n v="80943"/>
  </r>
  <r>
    <n v="786696"/>
    <d v="2014-07-04T08:07:29"/>
    <x v="1"/>
    <s v="Don’t want to say"/>
    <s v="Operations Department"/>
    <x v="7"/>
    <n v="51820"/>
    <n v="51820"/>
    <s v="40001-60000"/>
    <m/>
    <m/>
    <m/>
    <m/>
    <m/>
    <n v="24265.75"/>
    <n v="75155"/>
    <n v="50889.25"/>
    <n v="-52068.125"/>
    <n v="151488.875"/>
    <n v="51820"/>
  </r>
  <r>
    <n v="889834"/>
    <d v="2014-08-27T04:10:14"/>
    <x v="0"/>
    <s v="Female"/>
    <s v="Production Department"/>
    <x v="4"/>
    <n v="1524"/>
    <n v="1524"/>
    <s v="0-20,000"/>
    <m/>
    <m/>
    <m/>
    <m/>
    <m/>
    <n v="24253"/>
    <n v="75163"/>
    <n v="50910"/>
    <n v="-52112"/>
    <n v="151528"/>
    <n v="1524"/>
  </r>
  <r>
    <n v="129994"/>
    <d v="2014-05-15T15:52:23"/>
    <x v="0"/>
    <s v="Female"/>
    <s v="Operations Department"/>
    <x v="1"/>
    <n v="3843"/>
    <n v="3843"/>
    <s v="0-20,000"/>
    <m/>
    <m/>
    <m/>
    <m/>
    <m/>
    <n v="24291.25"/>
    <n v="75163.25"/>
    <n v="50872"/>
    <n v="-52016.75"/>
    <n v="151471.25"/>
    <n v="3843"/>
  </r>
  <r>
    <n v="98831"/>
    <d v="2014-05-15T15:54:12"/>
    <x v="0"/>
    <s v="Female"/>
    <s v="Operations Department"/>
    <x v="1"/>
    <n v="52653"/>
    <n v="52653"/>
    <s v="40001-60000"/>
    <m/>
    <m/>
    <m/>
    <m/>
    <m/>
    <n v="24312.5"/>
    <n v="75163.5"/>
    <n v="50851"/>
    <n v="-51964"/>
    <n v="151440"/>
    <n v="52653"/>
  </r>
  <r>
    <n v="531445"/>
    <d v="2014-05-15T15:54:41"/>
    <x v="0"/>
    <s v="Male"/>
    <s v="Operations Department"/>
    <x v="1"/>
    <n v="18127"/>
    <n v="18127"/>
    <s v="0-20,000"/>
    <m/>
    <m/>
    <m/>
    <m/>
    <m/>
    <n v="24308.25"/>
    <n v="75163.75"/>
    <n v="50855.5"/>
    <n v="-51975"/>
    <n v="151447"/>
    <n v="18127"/>
  </r>
  <r>
    <n v="782465"/>
    <d v="2014-05-28T10:17:21"/>
    <x v="0"/>
    <s v="Female"/>
    <s v="Operations Department"/>
    <x v="1"/>
    <n v="38840"/>
    <n v="38840"/>
    <s v="20001-40000"/>
    <m/>
    <m/>
    <m/>
    <m/>
    <m/>
    <n v="24321"/>
    <n v="75164"/>
    <n v="50843"/>
    <n v="-51943.5"/>
    <n v="151428.5"/>
    <n v="38840"/>
  </r>
  <r>
    <n v="302371"/>
    <d v="2014-06-02T08:58:59"/>
    <x v="0"/>
    <s v="Male"/>
    <s v="Operations Department"/>
    <x v="1"/>
    <n v="23496"/>
    <n v="23496"/>
    <s v="20001-40000"/>
    <m/>
    <m/>
    <m/>
    <m/>
    <m/>
    <n v="24316.75"/>
    <n v="75187.5"/>
    <n v="50870.75"/>
    <n v="-51989.375"/>
    <n v="151493.625"/>
    <n v="23496"/>
  </r>
  <r>
    <n v="147868"/>
    <d v="2014-06-03T10:53:06"/>
    <x v="0"/>
    <s v="Male"/>
    <s v="Operations Department"/>
    <x v="1"/>
    <n v="43528"/>
    <n v="43528"/>
    <s v="40001-60000"/>
    <m/>
    <m/>
    <m/>
    <m/>
    <m/>
    <n v="24328"/>
    <n v="75211"/>
    <n v="50883"/>
    <n v="-51996.5"/>
    <n v="151535.5"/>
    <n v="43528"/>
  </r>
  <r>
    <n v="374162"/>
    <d v="2014-06-18T11:07:47"/>
    <x v="0"/>
    <s v="Female"/>
    <s v="Production Department"/>
    <x v="3"/>
    <n v="67819"/>
    <n v="67819"/>
    <s v="60001-100000"/>
    <m/>
    <m/>
    <m/>
    <m/>
    <m/>
    <n v="24324.5"/>
    <n v="75234.5"/>
    <n v="50910"/>
    <n v="-52040.5"/>
    <n v="151599.5"/>
    <n v="67819"/>
  </r>
  <r>
    <n v="632936"/>
    <d v="2014-06-18T11:08:30"/>
    <x v="0"/>
    <s v="Female"/>
    <s v="Production Department"/>
    <x v="3"/>
    <n v="41010"/>
    <n v="41010"/>
    <s v="40001-60000"/>
    <m/>
    <m/>
    <m/>
    <m/>
    <m/>
    <n v="24321"/>
    <n v="75258"/>
    <n v="50937"/>
    <n v="-52084.5"/>
    <n v="151663.5"/>
    <n v="41010"/>
  </r>
  <r>
    <n v="521698"/>
    <d v="2014-06-18T11:09:57"/>
    <x v="1"/>
    <s v="Female"/>
    <s v="Production Department"/>
    <x v="3"/>
    <n v="6846"/>
    <n v="6846"/>
    <s v="0-20,000"/>
    <m/>
    <m/>
    <m/>
    <m/>
    <m/>
    <n v="24316.75"/>
    <n v="75285.25"/>
    <n v="50968.5"/>
    <n v="-52136"/>
    <n v="151738"/>
    <n v="6846"/>
  </r>
  <r>
    <n v="87830"/>
    <d v="2014-07-05T18:06:20"/>
    <x v="0"/>
    <s v="Female"/>
    <s v="Production Department"/>
    <x v="8"/>
    <n v="45873"/>
    <n v="45873"/>
    <s v="40001-60000"/>
    <m/>
    <m/>
    <m/>
    <m/>
    <m/>
    <n v="24328"/>
    <n v="75312.5"/>
    <n v="50984.5"/>
    <n v="-52148.75"/>
    <n v="151789.25"/>
    <n v="45873"/>
  </r>
  <r>
    <n v="921759"/>
    <d v="2014-07-05T18:06:41"/>
    <x v="1"/>
    <s v="Male"/>
    <s v="Production Department"/>
    <x v="8"/>
    <n v="41022"/>
    <n v="41022"/>
    <s v="40001-60000"/>
    <m/>
    <m/>
    <m/>
    <m/>
    <m/>
    <n v="24324.5"/>
    <n v="75339.75"/>
    <n v="51015.25"/>
    <n v="-52198.375"/>
    <n v="151862.625"/>
    <n v="41022"/>
  </r>
  <r>
    <n v="773003"/>
    <d v="2014-07-07T16:05:02"/>
    <x v="0"/>
    <s v="Male"/>
    <s v="Production Department"/>
    <x v="8"/>
    <n v="57779"/>
    <n v="57779"/>
    <s v="40001-60000"/>
    <m/>
    <m/>
    <m/>
    <m/>
    <m/>
    <n v="24321"/>
    <n v="75367"/>
    <n v="51046"/>
    <n v="-52248"/>
    <n v="151936"/>
    <n v="57779"/>
  </r>
  <r>
    <n v="650321"/>
    <d v="2014-07-07T16:07:47"/>
    <x v="0"/>
    <s v="Male"/>
    <s v="Production Department"/>
    <x v="8"/>
    <n v="37657"/>
    <n v="37657"/>
    <s v="20001-40000"/>
    <m/>
    <m/>
    <m/>
    <m/>
    <m/>
    <n v="24316.75"/>
    <n v="75376.25"/>
    <n v="51059.5"/>
    <n v="-52272.5"/>
    <n v="151965.5"/>
    <n v="37657"/>
  </r>
  <r>
    <n v="961036"/>
    <d v="2014-07-16T08:06:55"/>
    <x v="0"/>
    <s v="Female"/>
    <s v="Production Department"/>
    <x v="8"/>
    <n v="89013"/>
    <n v="89013"/>
    <s v="60001-100000"/>
    <m/>
    <m/>
    <m/>
    <m/>
    <m/>
    <n v="24312.5"/>
    <n v="75385.5"/>
    <n v="51073"/>
    <n v="-52297"/>
    <n v="151995"/>
    <n v="89013"/>
  </r>
  <r>
    <n v="244866"/>
    <d v="2014-07-09T14:19:33"/>
    <x v="0"/>
    <s v="Male"/>
    <s v="Service Department"/>
    <x v="1"/>
    <n v="56513"/>
    <n v="56513"/>
    <s v="40001-60000"/>
    <m/>
    <m/>
    <m/>
    <m/>
    <m/>
    <n v="24308.25"/>
    <n v="75339.75"/>
    <n v="51031.5"/>
    <n v="-52239"/>
    <n v="151887"/>
    <n v="56513"/>
  </r>
  <r>
    <n v="641625"/>
    <d v="2014-05-08T10:50:09"/>
    <x v="0"/>
    <s v="Male"/>
    <s v="Service Department"/>
    <x v="3"/>
    <n v="10523"/>
    <n v="10523"/>
    <s v="0-20,000"/>
    <m/>
    <m/>
    <m/>
    <m/>
    <m/>
    <n v="24304"/>
    <n v="75367"/>
    <n v="51063"/>
    <n v="-52290.5"/>
    <n v="151961.5"/>
    <n v="10523"/>
  </r>
  <r>
    <n v="463211"/>
    <d v="2014-05-19T15:43:01"/>
    <x v="0"/>
    <s v="Male"/>
    <s v="Operations Department"/>
    <x v="3"/>
    <n v="43943"/>
    <n v="43943"/>
    <s v="40001-60000"/>
    <m/>
    <m/>
    <m/>
    <m/>
    <m/>
    <n v="24316.75"/>
    <n v="75376.25"/>
    <n v="51059.5"/>
    <n v="-52272.5"/>
    <n v="151965.5"/>
    <n v="43943"/>
  </r>
  <r>
    <n v="617820"/>
    <d v="2014-05-19T15:43:24"/>
    <x v="0"/>
    <s v="Female"/>
    <s v="Operations Department"/>
    <x v="3"/>
    <n v="42322"/>
    <n v="42322"/>
    <s v="40001-60000"/>
    <m/>
    <m/>
    <m/>
    <m/>
    <m/>
    <n v="24312.5"/>
    <n v="75385.5"/>
    <n v="51073"/>
    <n v="-52297"/>
    <n v="151995"/>
    <n v="42322"/>
  </r>
  <r>
    <n v="51205"/>
    <d v="2014-05-19T15:44:18"/>
    <x v="0"/>
    <s v="Female"/>
    <s v="Operations Department"/>
    <x v="3"/>
    <n v="5161"/>
    <n v="5161"/>
    <s v="0-20,000"/>
    <m/>
    <m/>
    <m/>
    <m/>
    <m/>
    <n v="24308.25"/>
    <n v="75394.75"/>
    <n v="51086.5"/>
    <n v="-52321.5"/>
    <n v="152024.5"/>
    <n v="5161"/>
  </r>
  <r>
    <n v="769136"/>
    <d v="2014-05-19T15:45:01"/>
    <x v="0"/>
    <s v="Male"/>
    <s v="Operations Department"/>
    <x v="3"/>
    <n v="94223"/>
    <n v="94223"/>
    <s v="60001-100000"/>
    <m/>
    <m/>
    <m/>
    <m/>
    <m/>
    <n v="24321"/>
    <n v="75404"/>
    <n v="51083"/>
    <n v="-52303.5"/>
    <n v="152028.5"/>
    <n v="94223"/>
  </r>
  <r>
    <n v="734711"/>
    <d v="2014-06-13T15:02:19"/>
    <x v="0"/>
    <s v="Don’t want to say"/>
    <s v="Operations Department"/>
    <x v="3"/>
    <n v="10106"/>
    <n v="10106"/>
    <s v="0-20,000"/>
    <m/>
    <m/>
    <m/>
    <m/>
    <m/>
    <n v="24316.75"/>
    <n v="75376.25"/>
    <n v="51059.5"/>
    <n v="-52272.5"/>
    <n v="151965.5"/>
    <n v="10106"/>
  </r>
  <r>
    <n v="120968"/>
    <d v="2014-06-14T11:13:06"/>
    <x v="0"/>
    <s v="Male"/>
    <s v="Operations Department"/>
    <x v="3"/>
    <n v="73584"/>
    <n v="73584"/>
    <s v="60001-100000"/>
    <m/>
    <m/>
    <m/>
    <m/>
    <m/>
    <n v="24328"/>
    <n v="75385.5"/>
    <n v="51057.5"/>
    <n v="-52258.25"/>
    <n v="151971.75"/>
    <n v="73584"/>
  </r>
  <r>
    <n v="79248"/>
    <d v="2014-06-15T07:34:51"/>
    <x v="0"/>
    <s v="Male"/>
    <s v="Operations Department"/>
    <x v="3"/>
    <n v="8869"/>
    <n v="8869"/>
    <s v="0-20,000"/>
    <m/>
    <m/>
    <m/>
    <m/>
    <m/>
    <n v="24324.5"/>
    <n v="75394.75"/>
    <n v="51070.25"/>
    <n v="-52280.875"/>
    <n v="152000.125"/>
    <n v="8869"/>
  </r>
  <r>
    <n v="189498"/>
    <d v="2014-06-15T07:35:52"/>
    <x v="0"/>
    <s v="Male"/>
    <s v="Operations Department"/>
    <x v="3"/>
    <n v="47082"/>
    <n v="47082"/>
    <s v="40001-60000"/>
    <m/>
    <m/>
    <m/>
    <m/>
    <m/>
    <n v="24335"/>
    <n v="75404"/>
    <n v="51069"/>
    <n v="-52268.5"/>
    <n v="152007.5"/>
    <n v="47082"/>
  </r>
  <r>
    <n v="787079"/>
    <d v="2014-06-20T18:38:34"/>
    <x v="1"/>
    <s v="Male"/>
    <s v="Operations Department"/>
    <x v="3"/>
    <n v="1676"/>
    <n v="1676"/>
    <s v="0-20,000"/>
    <m/>
    <m/>
    <m/>
    <m/>
    <m/>
    <n v="24331.5"/>
    <n v="75437.25"/>
    <n v="51105.75"/>
    <n v="-52327.125"/>
    <n v="152095.875"/>
    <n v="1676"/>
  </r>
  <r>
    <n v="842559"/>
    <d v="2014-06-20T18:40:13"/>
    <x v="0"/>
    <s v="Female"/>
    <s v="Operations Department"/>
    <x v="3"/>
    <n v="48922"/>
    <n v="48922"/>
    <s v="40001-60000"/>
    <m/>
    <m/>
    <m/>
    <m/>
    <m/>
    <n v="24437.5"/>
    <n v="75470.5"/>
    <n v="51033"/>
    <n v="-52112"/>
    <n v="152020"/>
    <n v="48922"/>
  </r>
  <r>
    <n v="955451"/>
    <d v="2014-06-28T08:11:57"/>
    <x v="0"/>
    <s v="Male"/>
    <s v="Operations Department"/>
    <x v="3"/>
    <n v="98059"/>
    <n v="98059"/>
    <s v="60001-100000"/>
    <m/>
    <m/>
    <m/>
    <m/>
    <m/>
    <n v="24386.25"/>
    <n v="75503.75"/>
    <n v="51117.5"/>
    <n v="-52290"/>
    <n v="152180"/>
    <n v="98059"/>
  </r>
  <r>
    <n v="81073"/>
    <d v="2014-05-02T18:30:37"/>
    <x v="0"/>
    <s v="Male"/>
    <s v="Operations Department"/>
    <x v="1"/>
    <n v="36405"/>
    <n v="36405"/>
    <s v="20001-40000"/>
    <m/>
    <m/>
    <m/>
    <m/>
    <m/>
    <n v="24335"/>
    <n v="75404"/>
    <n v="51069"/>
    <n v="-52268.5"/>
    <n v="152007.5"/>
    <n v="36405"/>
  </r>
  <r>
    <n v="143163"/>
    <d v="2014-05-02T18:33:02"/>
    <x v="0"/>
    <s v="Male"/>
    <s v="Operations Department"/>
    <x v="1"/>
    <n v="14144"/>
    <n v="14144"/>
    <s v="0-20,000"/>
    <m/>
    <m/>
    <m/>
    <m/>
    <m/>
    <n v="24331.5"/>
    <n v="75437.25"/>
    <n v="51105.75"/>
    <n v="-52327.125"/>
    <n v="152095.875"/>
    <n v="14144"/>
  </r>
  <r>
    <n v="386268"/>
    <d v="2014-05-02T18:34:02"/>
    <x v="1"/>
    <s v="Male"/>
    <s v="Operations Department"/>
    <x v="1"/>
    <n v="93867"/>
    <n v="93867"/>
    <s v="60001-100000"/>
    <m/>
    <m/>
    <m/>
    <m/>
    <m/>
    <n v="24437.5"/>
    <n v="75470.5"/>
    <n v="51033"/>
    <n v="-52112"/>
    <n v="152020"/>
    <n v="93867"/>
  </r>
  <r>
    <n v="609420"/>
    <d v="2014-07-25T17:34:28"/>
    <x v="0"/>
    <s v="Male"/>
    <s v="Service Department"/>
    <x v="1"/>
    <n v="77203"/>
    <n v="77203"/>
    <s v="60001-100000"/>
    <m/>
    <m/>
    <m/>
    <m/>
    <m/>
    <n v="24386.25"/>
    <n v="75394.75"/>
    <n v="51008.5"/>
    <n v="-52126.5"/>
    <n v="151907.5"/>
    <n v="77203"/>
  </r>
  <r>
    <n v="702029"/>
    <d v="2014-07-25T17:36:47"/>
    <x v="0"/>
    <s v="Male"/>
    <s v="Service Department"/>
    <x v="1"/>
    <n v="82653"/>
    <n v="82653"/>
    <s v="60001-100000"/>
    <m/>
    <m/>
    <m/>
    <m/>
    <m/>
    <n v="24335"/>
    <n v="75367"/>
    <n v="51032"/>
    <n v="-52213"/>
    <n v="151915"/>
    <n v="82653"/>
  </r>
  <r>
    <n v="745310"/>
    <d v="2014-05-01T19:12:19"/>
    <x v="1"/>
    <s v="Male"/>
    <s v="Service Department"/>
    <x v="1"/>
    <n v="71106"/>
    <n v="71106"/>
    <s v="60001-100000"/>
    <m/>
    <m/>
    <m/>
    <m/>
    <m/>
    <n v="24331.5"/>
    <n v="75285.25"/>
    <n v="50953.75"/>
    <n v="-52099.125"/>
    <n v="151715.875"/>
    <n v="71106"/>
  </r>
  <r>
    <n v="897499"/>
    <d v="2014-05-07T16:28:42"/>
    <x v="0"/>
    <s v="Female"/>
    <s v="Service Department"/>
    <x v="1"/>
    <n v="29833"/>
    <n v="29833"/>
    <s v="20001-40000"/>
    <m/>
    <m/>
    <m/>
    <m/>
    <m/>
    <n v="24328"/>
    <n v="75312.5"/>
    <n v="50984.5"/>
    <n v="-52148.75"/>
    <n v="151789.25"/>
    <n v="29833"/>
  </r>
  <r>
    <n v="796914"/>
    <d v="2014-07-17T09:31:12"/>
    <x v="0"/>
    <s v="Male"/>
    <s v="Service Department"/>
    <x v="1"/>
    <n v="29013"/>
    <n v="29013"/>
    <s v="20001-40000"/>
    <m/>
    <m/>
    <m/>
    <m/>
    <m/>
    <n v="24324.5"/>
    <n v="75339.75"/>
    <n v="51015.25"/>
    <n v="-52198.375"/>
    <n v="151862.625"/>
    <n v="29013"/>
  </r>
  <r>
    <n v="34818"/>
    <d v="2014-07-17T09:31:47"/>
    <x v="0"/>
    <s v="Female"/>
    <s v="Service Department"/>
    <x v="1"/>
    <n v="76929"/>
    <n v="76929"/>
    <s v="60001-100000"/>
    <m/>
    <m/>
    <m/>
    <m/>
    <m/>
    <n v="24321"/>
    <n v="75367"/>
    <n v="51046"/>
    <n v="-52248"/>
    <n v="151936"/>
    <n v="76929"/>
  </r>
  <r>
    <n v="304751"/>
    <d v="2014-05-04T18:50:38"/>
    <x v="0"/>
    <s v="Male"/>
    <s v="Service Department"/>
    <x v="3"/>
    <n v="71543"/>
    <n v="71543"/>
    <s v="60001-100000"/>
    <m/>
    <m/>
    <m/>
    <m/>
    <m/>
    <n v="24316.75"/>
    <n v="75285.25"/>
    <n v="50968.5"/>
    <n v="-52136"/>
    <n v="151738"/>
    <n v="71543"/>
  </r>
  <r>
    <n v="593118"/>
    <d v="2014-05-22T15:09:41"/>
    <x v="0"/>
    <s v="Male"/>
    <s v="Operations Department"/>
    <x v="1"/>
    <n v="22471"/>
    <n v="22471"/>
    <s v="20001-40000"/>
    <m/>
    <m/>
    <m/>
    <m/>
    <m/>
    <n v="24312.5"/>
    <n v="75312.5"/>
    <n v="51000"/>
    <n v="-52187.5"/>
    <n v="151812.5"/>
    <n v="22471"/>
  </r>
  <r>
    <n v="268306"/>
    <d v="2014-05-22T19:13:49"/>
    <x v="1"/>
    <s v="Male"/>
    <s v="Operations Department"/>
    <x v="1"/>
    <n v="95811"/>
    <n v="95811"/>
    <s v="60001-100000"/>
    <m/>
    <m/>
    <m/>
    <m/>
    <m/>
    <n v="24324.5"/>
    <n v="75339.75"/>
    <n v="51015.25"/>
    <n v="-52198.375"/>
    <n v="151862.625"/>
    <n v="95811"/>
  </r>
  <r>
    <n v="837077"/>
    <d v="2014-05-22T19:20:18"/>
    <x v="0"/>
    <s v="Female"/>
    <s v="Operations Department"/>
    <x v="1"/>
    <n v="21669"/>
    <n v="21669"/>
    <s v="20001-40000"/>
    <m/>
    <m/>
    <m/>
    <m/>
    <m/>
    <n v="24321"/>
    <n v="75258"/>
    <n v="50937"/>
    <n v="-52084.5"/>
    <n v="151663.5"/>
    <n v="21669"/>
  </r>
  <r>
    <n v="192813"/>
    <d v="2014-05-23T16:50:11"/>
    <x v="0"/>
    <s v="Male"/>
    <s v="Operations Department"/>
    <x v="1"/>
    <n v="6240"/>
    <n v="6240"/>
    <s v="0-20,000"/>
    <m/>
    <m/>
    <m/>
    <m/>
    <m/>
    <n v="24331.5"/>
    <n v="75285.25"/>
    <n v="50953.75"/>
    <n v="-52099.125"/>
    <n v="151715.875"/>
    <n v="6240"/>
  </r>
  <r>
    <n v="253747"/>
    <d v="2014-05-23T16:54:02"/>
    <x v="0"/>
    <s v="Male"/>
    <s v="Operations Department"/>
    <x v="1"/>
    <n v="77250"/>
    <n v="77250"/>
    <s v="60001-100000"/>
    <m/>
    <m/>
    <m/>
    <m/>
    <m/>
    <n v="24437.5"/>
    <n v="75312.5"/>
    <n v="50875"/>
    <n v="-51875"/>
    <n v="151625"/>
    <n v="77250"/>
  </r>
  <r>
    <n v="328765"/>
    <d v="2014-05-31T18:00:16"/>
    <x v="1"/>
    <s v="Female"/>
    <s v="Operations Department"/>
    <x v="3"/>
    <n v="6135"/>
    <n v="6135"/>
    <s v="0-20,000"/>
    <m/>
    <m/>
    <m/>
    <m/>
    <m/>
    <n v="24386.25"/>
    <n v="75234.5"/>
    <n v="50848.25"/>
    <n v="-51886.125"/>
    <n v="151506.875"/>
    <n v="6135"/>
  </r>
  <r>
    <n v="532574"/>
    <d v="2014-06-05T16:50:26"/>
    <x v="0"/>
    <s v="Male"/>
    <s v="Operations Department"/>
    <x v="3"/>
    <n v="29420"/>
    <n v="29420"/>
    <s v="20001-40000"/>
    <m/>
    <m/>
    <m/>
    <m/>
    <m/>
    <n v="24540"/>
    <n v="75258"/>
    <n v="50718"/>
    <n v="-51537"/>
    <n v="151335"/>
    <n v="29420"/>
  </r>
  <r>
    <n v="283050"/>
    <d v="2014-06-05T16:52:49"/>
    <x v="0"/>
    <s v="Female"/>
    <s v="Operations Department"/>
    <x v="3"/>
    <n v="10172"/>
    <n v="10172"/>
    <s v="0-20,000"/>
    <m/>
    <m/>
    <m/>
    <m/>
    <m/>
    <n v="24488.75"/>
    <n v="75285.25"/>
    <n v="50796.5"/>
    <n v="-51706"/>
    <n v="151480"/>
    <n v="10172"/>
  </r>
  <r>
    <n v="697330"/>
    <d v="2014-06-05T16:53:28"/>
    <x v="0"/>
    <s v="Male"/>
    <s v="Operations Department"/>
    <x v="3"/>
    <n v="6685"/>
    <n v="6685"/>
    <s v="0-20,000"/>
    <m/>
    <m/>
    <m/>
    <m/>
    <m/>
    <n v="24543.5"/>
    <n v="75312.5"/>
    <n v="50769"/>
    <n v="-51610"/>
    <n v="151466"/>
    <n v="6685"/>
  </r>
  <r>
    <n v="271797"/>
    <d v="2014-05-07T13:25:36"/>
    <x v="0"/>
    <s v="Male"/>
    <s v="Production Department"/>
    <x v="7"/>
    <n v="19722"/>
    <n v="19722"/>
    <s v="0-20,000"/>
    <m/>
    <m/>
    <m/>
    <m/>
    <m/>
    <n v="24563"/>
    <n v="75339.75"/>
    <n v="50776.75"/>
    <n v="-51602.125"/>
    <n v="151504.875"/>
    <n v="19722"/>
  </r>
  <r>
    <n v="140986"/>
    <d v="2014-05-15T10:02:37"/>
    <x v="0"/>
    <s v="Male"/>
    <s v="Production Department"/>
    <x v="7"/>
    <n v="53848"/>
    <n v="53848"/>
    <s v="40001-60000"/>
    <m/>
    <m/>
    <m/>
    <m/>
    <m/>
    <n v="24611"/>
    <n v="75367"/>
    <n v="50756"/>
    <n v="-51523"/>
    <n v="151501"/>
    <n v="53848"/>
  </r>
  <r>
    <n v="455195"/>
    <d v="2014-05-01T22:04:49"/>
    <x v="0"/>
    <s v="Female"/>
    <s v="Service Department"/>
    <x v="3"/>
    <n v="62141"/>
    <n v="62141"/>
    <s v="60001-100000"/>
    <m/>
    <m/>
    <m/>
    <m/>
    <m/>
    <n v="24595"/>
    <n v="75376.25"/>
    <n v="50781.25"/>
    <n v="-51576.875"/>
    <n v="151548.125"/>
    <n v="62141"/>
  </r>
  <r>
    <n v="264004"/>
    <d v="2014-05-15T13:29:15"/>
    <x v="0"/>
    <s v="Male"/>
    <s v="Service Department"/>
    <x v="3"/>
    <n v="45743"/>
    <n v="45743"/>
    <s v="40001-60000"/>
    <m/>
    <m/>
    <m/>
    <m/>
    <m/>
    <n v="24579"/>
    <n v="75385.5"/>
    <n v="50806.5"/>
    <n v="-51630.75"/>
    <n v="151595.25"/>
    <n v="45743"/>
  </r>
  <r>
    <n v="889329"/>
    <d v="2014-05-16T16:54:37"/>
    <x v="0"/>
    <s v="Male"/>
    <s v="Service Department"/>
    <x v="3"/>
    <n v="49061"/>
    <n v="49061"/>
    <s v="40001-60000"/>
    <m/>
    <m/>
    <m/>
    <m/>
    <m/>
    <n v="24563"/>
    <n v="75394.75"/>
    <n v="50831.75"/>
    <n v="-51684.625"/>
    <n v="151642.375"/>
    <n v="49061"/>
  </r>
  <r>
    <n v="708422"/>
    <d v="2014-05-16T16:56:46"/>
    <x v="0"/>
    <s v="Male"/>
    <s v="Service Department"/>
    <x v="3"/>
    <n v="47131"/>
    <n v="47131"/>
    <s v="40001-60000"/>
    <m/>
    <m/>
    <m/>
    <m/>
    <m/>
    <n v="24547"/>
    <n v="75404"/>
    <n v="50857"/>
    <n v="-51738.5"/>
    <n v="151689.5"/>
    <n v="47131"/>
  </r>
  <r>
    <n v="17946"/>
    <d v="2014-05-16T16:58:30"/>
    <x v="0"/>
    <s v="Male"/>
    <s v="Service Department"/>
    <x v="3"/>
    <n v="65192"/>
    <n v="65192"/>
    <s v="60001-100000"/>
    <m/>
    <m/>
    <m/>
    <m/>
    <m/>
    <n v="24545.25"/>
    <n v="75437.25"/>
    <n v="50892"/>
    <n v="-51792.75"/>
    <n v="151775.25"/>
    <n v="65192"/>
  </r>
  <r>
    <n v="646630"/>
    <d v="2014-07-25T08:47:03"/>
    <x v="0"/>
    <s v="Male"/>
    <s v="Operations Department"/>
    <x v="7"/>
    <n v="47344"/>
    <n v="47344"/>
    <s v="40001-60000"/>
    <m/>
    <m/>
    <m/>
    <m/>
    <m/>
    <n v="24543.5"/>
    <n v="75470.5"/>
    <n v="50927"/>
    <n v="-51847"/>
    <n v="151861"/>
    <n v="47344"/>
  </r>
  <r>
    <n v="707138"/>
    <d v="2014-07-25T08:48:00"/>
    <x v="0"/>
    <s v="Female"/>
    <s v="Operations Department"/>
    <x v="7"/>
    <n v="1710"/>
    <n v="1710"/>
    <s v="0-20,000"/>
    <m/>
    <m/>
    <m/>
    <m/>
    <m/>
    <n v="24541.75"/>
    <n v="75503.75"/>
    <n v="50962"/>
    <n v="-51901.25"/>
    <n v="151946.75"/>
    <n v="1710"/>
  </r>
  <r>
    <n v="601032"/>
    <d v="2014-05-16T14:01:25"/>
    <x v="0"/>
    <s v="Female"/>
    <s v="Operations Department"/>
    <x v="1"/>
    <n v="95656"/>
    <n v="95656"/>
    <s v="60001-100000"/>
    <m/>
    <m/>
    <m/>
    <m/>
    <m/>
    <n v="24547"/>
    <n v="75537"/>
    <n v="50990"/>
    <n v="-51938"/>
    <n v="152022"/>
    <n v="95656"/>
  </r>
  <r>
    <n v="628178"/>
    <d v="2014-05-16T20:21:19"/>
    <x v="0"/>
    <s v="Male"/>
    <s v="Operations Department"/>
    <x v="1"/>
    <n v="84347"/>
    <n v="84347"/>
    <s v="60001-100000"/>
    <m/>
    <m/>
    <m/>
    <m/>
    <m/>
    <n v="24545.25"/>
    <n v="75437.25"/>
    <n v="50892"/>
    <n v="-51792.75"/>
    <n v="151775.25"/>
    <n v="84347"/>
  </r>
  <r>
    <n v="920568"/>
    <d v="2014-05-30T17:41:01"/>
    <x v="0"/>
    <s v="Male"/>
    <s v="Operations Department"/>
    <x v="1"/>
    <n v="48346"/>
    <n v="48346"/>
    <s v="40001-60000"/>
    <m/>
    <m/>
    <m/>
    <m/>
    <m/>
    <n v="24543.5"/>
    <n v="75385.5"/>
    <n v="50842"/>
    <n v="-51719.5"/>
    <n v="151648.5"/>
    <n v="48346"/>
  </r>
  <r>
    <n v="326252"/>
    <d v="2014-05-30T17:43:40"/>
    <x v="0"/>
    <s v="Female"/>
    <s v="Operations Department"/>
    <x v="1"/>
    <n v="73261"/>
    <n v="73261"/>
    <s v="60001-100000"/>
    <m/>
    <m/>
    <m/>
    <m/>
    <m/>
    <n v="24541.75"/>
    <n v="75394.75"/>
    <n v="50853"/>
    <n v="-51737.75"/>
    <n v="151674.25"/>
    <n v="73261"/>
  </r>
  <r>
    <n v="294236"/>
    <d v="2014-06-04T13:17:44"/>
    <x v="0"/>
    <s v="Female"/>
    <s v="Operations Department"/>
    <x v="1"/>
    <n v="34216"/>
    <n v="34216"/>
    <s v="20001-40000"/>
    <m/>
    <m/>
    <m/>
    <m/>
    <m/>
    <n v="24540"/>
    <n v="75404"/>
    <n v="50864"/>
    <n v="-51756"/>
    <n v="151700"/>
    <n v="34216"/>
  </r>
  <r>
    <n v="841824"/>
    <d v="2014-05-06T05:10:18"/>
    <x v="0"/>
    <s v="Female"/>
    <s v="Production Department"/>
    <x v="3"/>
    <n v="99800"/>
    <n v="99800"/>
    <s v="60001-100000"/>
    <m/>
    <m/>
    <m/>
    <m/>
    <m/>
    <n v="24488.75"/>
    <n v="75437.25"/>
    <n v="50948.5"/>
    <n v="-51934"/>
    <n v="151860"/>
    <n v="99800"/>
  </r>
  <r>
    <n v="108336"/>
    <d v="2014-07-04T19:51:52"/>
    <x v="0"/>
    <s v="Male"/>
    <s v="Operations Department"/>
    <x v="3"/>
    <n v="64990"/>
    <n v="64990"/>
    <s v="60001-100000"/>
    <m/>
    <m/>
    <m/>
    <m/>
    <m/>
    <n v="24437.5"/>
    <n v="75385.5"/>
    <n v="50948"/>
    <n v="-51984.5"/>
    <n v="151807.5"/>
    <n v="64990"/>
  </r>
  <r>
    <n v="750179"/>
    <d v="2014-07-04T19:52:25"/>
    <x v="0"/>
    <s v="Male"/>
    <s v="Operations Department"/>
    <x v="3"/>
    <n v="83047"/>
    <n v="83047"/>
    <s v="60001-100000"/>
    <m/>
    <m/>
    <m/>
    <m/>
    <m/>
    <n v="24386.25"/>
    <n v="75394.75"/>
    <n v="51008.5"/>
    <n v="-52126.5"/>
    <n v="151907.5"/>
    <n v="83047"/>
  </r>
  <r>
    <n v="783470"/>
    <d v="2014-06-24T12:36:04"/>
    <x v="0"/>
    <s v="Male"/>
    <s v="Human Resource Department"/>
    <x v="7"/>
    <n v="73568"/>
    <n v="73568"/>
    <s v="60001-100000"/>
    <m/>
    <m/>
    <m/>
    <m/>
    <m/>
    <n v="24335"/>
    <n v="75367"/>
    <n v="51032"/>
    <n v="-52213"/>
    <n v="151915"/>
    <n v="73568"/>
  </r>
  <r>
    <n v="498520"/>
    <d v="2014-07-11T13:08:59"/>
    <x v="0"/>
    <s v="Male"/>
    <s v="Human Resource Department"/>
    <x v="7"/>
    <n v="55559"/>
    <n v="55559"/>
    <s v="40001-60000"/>
    <m/>
    <m/>
    <m/>
    <m/>
    <m/>
    <n v="24331.5"/>
    <n v="75376.25"/>
    <n v="51044.75"/>
    <n v="-52235.625"/>
    <n v="151943.375"/>
    <n v="55559"/>
  </r>
  <r>
    <n v="623017"/>
    <d v="2014-07-22T17:31:21"/>
    <x v="0"/>
    <s v="Male"/>
    <s v="Sales Department"/>
    <x v="3"/>
    <n v="53737"/>
    <n v="53737"/>
    <s v="40001-60000"/>
    <m/>
    <m/>
    <m/>
    <m/>
    <m/>
    <n v="24328"/>
    <n v="75385.5"/>
    <n v="51057.5"/>
    <n v="-52258.25"/>
    <n v="151971.75"/>
    <n v="53737"/>
  </r>
  <r>
    <n v="709308"/>
    <d v="2014-07-22T17:37:01"/>
    <x v="0"/>
    <s v="Male"/>
    <s v="Sales Department"/>
    <x v="3"/>
    <n v="96448"/>
    <n v="96448"/>
    <s v="60001-100000"/>
    <m/>
    <m/>
    <m/>
    <m/>
    <m/>
    <n v="24324.5"/>
    <n v="75394.75"/>
    <n v="51070.25"/>
    <n v="-52280.875"/>
    <n v="152000.125"/>
    <n v="96448"/>
  </r>
  <r>
    <n v="69966"/>
    <d v="2014-07-28T08:09:53"/>
    <x v="0"/>
    <s v="Female"/>
    <s v="Sales Department"/>
    <x v="3"/>
    <n v="5425"/>
    <n v="5425"/>
    <s v="0-20,000"/>
    <m/>
    <m/>
    <m/>
    <m/>
    <m/>
    <n v="24321"/>
    <n v="75367"/>
    <n v="51046"/>
    <n v="-52248"/>
    <n v="151936"/>
    <n v="5425"/>
  </r>
  <r>
    <n v="949642"/>
    <d v="2014-07-28T08:15:27"/>
    <x v="0"/>
    <s v="Male"/>
    <s v="Sales Department"/>
    <x v="3"/>
    <n v="3786"/>
    <n v="3786"/>
    <s v="0-20,000"/>
    <m/>
    <m/>
    <m/>
    <m/>
    <m/>
    <n v="24331.5"/>
    <n v="75376.25"/>
    <n v="51044.75"/>
    <n v="-52235.625"/>
    <n v="151943.375"/>
    <n v="3786"/>
  </r>
  <r>
    <n v="812396"/>
    <d v="2014-07-28T08:15:49"/>
    <x v="0"/>
    <s v="Female"/>
    <s v="Sales Department"/>
    <x v="3"/>
    <n v="46585"/>
    <n v="46585"/>
    <s v="40001-60000"/>
    <m/>
    <m/>
    <m/>
    <m/>
    <m/>
    <n v="24437.5"/>
    <n v="75385.5"/>
    <n v="50948"/>
    <n v="-51984.5"/>
    <n v="151807.5"/>
    <n v="46585"/>
  </r>
  <r>
    <n v="608929"/>
    <d v="2014-07-08T18:06:04"/>
    <x v="1"/>
    <s v="Female"/>
    <s v="Finance Department"/>
    <x v="7"/>
    <n v="73890"/>
    <n v="73890"/>
    <s v="60001-100000"/>
    <m/>
    <m/>
    <m/>
    <m/>
    <m/>
    <n v="24386.25"/>
    <n v="75394.75"/>
    <n v="51008.5"/>
    <n v="-52126.5"/>
    <n v="151907.5"/>
    <n v="73890"/>
  </r>
  <r>
    <n v="139670"/>
    <d v="2014-07-08T18:08:10"/>
    <x v="0"/>
    <s v="Female"/>
    <s v="Finance Department"/>
    <x v="7"/>
    <n v="62098"/>
    <n v="62098"/>
    <s v="60001-100000"/>
    <m/>
    <m/>
    <m/>
    <m/>
    <m/>
    <n v="24335"/>
    <n v="75404"/>
    <n v="51069"/>
    <n v="-52268.5"/>
    <n v="152007.5"/>
    <n v="62098"/>
  </r>
  <r>
    <n v="851735"/>
    <d v="2014-07-17T17:01:20"/>
    <x v="0"/>
    <s v="Female"/>
    <s v="Finance Department"/>
    <x v="7"/>
    <n v="68941"/>
    <n v="68941"/>
    <s v="60001-100000"/>
    <m/>
    <m/>
    <m/>
    <m/>
    <m/>
    <n v="24331.5"/>
    <n v="75437.25"/>
    <n v="51105.75"/>
    <n v="-52327.125"/>
    <n v="152095.875"/>
    <n v="68941"/>
  </r>
  <r>
    <n v="619369"/>
    <d v="2014-07-17T17:01:21"/>
    <x v="0"/>
    <s v="Female"/>
    <s v="Finance Department"/>
    <x v="7"/>
    <n v="38755"/>
    <n v="38755"/>
    <s v="20001-40000"/>
    <m/>
    <m/>
    <m/>
    <m/>
    <m/>
    <n v="24328"/>
    <n v="75470.5"/>
    <n v="51142.5"/>
    <n v="-52385.75"/>
    <n v="152184.25"/>
    <n v="38755"/>
  </r>
  <r>
    <n v="535404"/>
    <d v="2014-06-30T17:20:14"/>
    <x v="0"/>
    <s v="Male"/>
    <s v="Service Department"/>
    <x v="4"/>
    <n v="80793"/>
    <n v="80793"/>
    <s v="60001-100000"/>
    <m/>
    <m/>
    <m/>
    <m/>
    <m/>
    <n v="24324.5"/>
    <n v="75503.75"/>
    <n v="51179.25"/>
    <n v="-52444.375"/>
    <n v="152272.625"/>
    <n v="80793"/>
  </r>
  <r>
    <n v="578578"/>
    <d v="2014-06-30T17:20:26"/>
    <x v="1"/>
    <s v="Don’t want to say"/>
    <s v="Service Department"/>
    <x v="4"/>
    <n v="23077"/>
    <n v="23077"/>
    <s v="20001-40000"/>
    <m/>
    <m/>
    <m/>
    <m/>
    <m/>
    <n v="24321"/>
    <n v="75404"/>
    <n v="51083"/>
    <n v="-52303.5"/>
    <n v="152028.5"/>
    <n v="23077"/>
  </r>
  <r>
    <n v="808296"/>
    <d v="2014-07-05T11:15:11"/>
    <x v="0"/>
    <s v="Female"/>
    <s v="Service Department"/>
    <x v="1"/>
    <n v="66220"/>
    <n v="66220"/>
    <s v="60001-100000"/>
    <m/>
    <m/>
    <m/>
    <m/>
    <m/>
    <n v="24331.5"/>
    <n v="75437.25"/>
    <n v="51105.75"/>
    <n v="-52327.125"/>
    <n v="152095.875"/>
    <n v="66220"/>
  </r>
  <r>
    <n v="887128"/>
    <d v="2014-07-05T11:15:44"/>
    <x v="0"/>
    <s v="Female"/>
    <s v="Service Department"/>
    <x v="1"/>
    <n v="8647"/>
    <n v="8647"/>
    <s v="0-20,000"/>
    <m/>
    <m/>
    <m/>
    <m/>
    <m/>
    <n v="24328"/>
    <n v="75470.5"/>
    <n v="51142.5"/>
    <n v="-52385.75"/>
    <n v="152184.25"/>
    <n v="8647"/>
  </r>
  <r>
    <n v="754500"/>
    <d v="2014-07-05T11:16:39"/>
    <x v="0"/>
    <s v="Female"/>
    <s v="Service Department"/>
    <x v="1"/>
    <n v="35926"/>
    <n v="35926"/>
    <s v="20001-40000"/>
    <m/>
    <m/>
    <m/>
    <m/>
    <m/>
    <n v="24386.25"/>
    <n v="75503.75"/>
    <n v="51117.5"/>
    <n v="-52290"/>
    <n v="152180"/>
    <n v="35926"/>
  </r>
  <r>
    <n v="535845"/>
    <d v="2014-07-05T11:18:10"/>
    <x v="0"/>
    <s v="Female"/>
    <s v="Service Department"/>
    <x v="1"/>
    <n v="62571"/>
    <n v="62571"/>
    <s v="60001-100000"/>
    <m/>
    <m/>
    <m/>
    <m/>
    <m/>
    <n v="24335"/>
    <n v="75537"/>
    <n v="51202"/>
    <n v="-52468"/>
    <n v="152340"/>
    <n v="62571"/>
  </r>
  <r>
    <n v="860960"/>
    <d v="2014-05-06T18:15:12"/>
    <x v="1"/>
    <s v="Female"/>
    <s v="Marketing Department"/>
    <x v="1"/>
    <n v="44931"/>
    <n v="44931"/>
    <s v="40001-60000"/>
    <m/>
    <m/>
    <m/>
    <m/>
    <m/>
    <n v="24331.5"/>
    <n v="75558.75"/>
    <n v="51227.25"/>
    <n v="-52509.375"/>
    <n v="152399.625"/>
    <n v="44931"/>
  </r>
  <r>
    <n v="186298"/>
    <d v="2014-05-24T17:19:19"/>
    <x v="0"/>
    <s v="Female"/>
    <s v="Sales Department"/>
    <x v="7"/>
    <n v="46436"/>
    <n v="46436"/>
    <s v="40001-60000"/>
    <m/>
    <m/>
    <m/>
    <m/>
    <m/>
    <n v="24328"/>
    <n v="75580.5"/>
    <n v="51252.5"/>
    <n v="-52550.75"/>
    <n v="152459.25"/>
    <n v="46436"/>
  </r>
  <r>
    <n v="631661"/>
    <d v="2014-05-24T17:21:11"/>
    <x v="0"/>
    <s v="Female"/>
    <s v="Sales Department"/>
    <x v="7"/>
    <n v="77767"/>
    <n v="77767"/>
    <s v="60001-100000"/>
    <m/>
    <m/>
    <m/>
    <m/>
    <m/>
    <n v="24324.5"/>
    <n v="75602.25"/>
    <n v="51277.75"/>
    <n v="-52592.125"/>
    <n v="152518.875"/>
    <n v="77767"/>
  </r>
  <r>
    <n v="45142"/>
    <d v="2014-05-08T14:32:19"/>
    <x v="0"/>
    <s v="Male"/>
    <s v="Sales Department"/>
    <x v="4"/>
    <n v="92750"/>
    <n v="92750"/>
    <s v="60001-100000"/>
    <m/>
    <m/>
    <m/>
    <m/>
    <m/>
    <n v="24321"/>
    <n v="75537"/>
    <n v="51216"/>
    <n v="-52503"/>
    <n v="152361"/>
    <n v="92750"/>
  </r>
  <r>
    <n v="621237"/>
    <d v="2014-05-13T11:05:41"/>
    <x v="0"/>
    <s v="Don’t want to say"/>
    <s v="Sales Department"/>
    <x v="4"/>
    <n v="29415"/>
    <n v="29415"/>
    <s v="20001-40000"/>
    <m/>
    <m/>
    <m/>
    <m/>
    <m/>
    <n v="24316.75"/>
    <n v="75437.25"/>
    <n v="51120.5"/>
    <n v="-52364"/>
    <n v="152118"/>
    <n v="29415"/>
  </r>
  <r>
    <n v="772763"/>
    <d v="2014-05-21T01:06:53"/>
    <x v="0"/>
    <s v="Male"/>
    <s v="Operations Department"/>
    <x v="1"/>
    <n v="34097"/>
    <n v="34097"/>
    <s v="20001-40000"/>
    <m/>
    <m/>
    <m/>
    <m/>
    <m/>
    <n v="24312.5"/>
    <n v="75470.5"/>
    <n v="51158"/>
    <n v="-52424.5"/>
    <n v="152207.5"/>
    <n v="34097"/>
  </r>
  <r>
    <n v="759253"/>
    <d v="2014-05-21T01:04:33"/>
    <x v="0"/>
    <s v="Female"/>
    <s v="Operations Department"/>
    <x v="1"/>
    <n v="13397"/>
    <n v="13397"/>
    <s v="0-20,000"/>
    <m/>
    <m/>
    <m/>
    <m/>
    <m/>
    <n v="24308.25"/>
    <n v="75503.75"/>
    <n v="51195.5"/>
    <n v="-52485"/>
    <n v="152297"/>
    <n v="13397"/>
  </r>
  <r>
    <n v="640069"/>
    <d v="2014-05-26T15:25:09"/>
    <x v="0"/>
    <s v="Male"/>
    <s v="Operations Department"/>
    <x v="1"/>
    <n v="84025"/>
    <n v="84025"/>
    <s v="60001-100000"/>
    <m/>
    <m/>
    <m/>
    <m/>
    <m/>
    <n v="24321"/>
    <n v="75537"/>
    <n v="51216"/>
    <n v="-52503"/>
    <n v="152361"/>
    <n v="84025"/>
  </r>
  <r>
    <n v="553750"/>
    <d v="2014-05-26T15:27:47"/>
    <x v="0"/>
    <s v="Male"/>
    <s v="Operations Department"/>
    <x v="1"/>
    <n v="61988"/>
    <n v="61988"/>
    <s v="60001-100000"/>
    <m/>
    <m/>
    <m/>
    <m/>
    <m/>
    <n v="24316.75"/>
    <n v="75437.25"/>
    <n v="51120.5"/>
    <n v="-52364"/>
    <n v="152118"/>
    <n v="61988"/>
  </r>
  <r>
    <n v="231855"/>
    <d v="2014-05-26T15:29:52"/>
    <x v="0"/>
    <s v="Male"/>
    <s v="Operations Department"/>
    <x v="1"/>
    <n v="49658"/>
    <n v="49658"/>
    <s v="40001-60000"/>
    <m/>
    <m/>
    <m/>
    <m/>
    <m/>
    <n v="24312.5"/>
    <n v="75470.5"/>
    <n v="51158"/>
    <n v="-52424.5"/>
    <n v="152207.5"/>
    <n v="49658"/>
  </r>
  <r>
    <n v="446456"/>
    <d v="2014-05-26T15:31:16"/>
    <x v="0"/>
    <s v="Male"/>
    <s v="Operations Department"/>
    <x v="1"/>
    <n v="75624"/>
    <n v="75624"/>
    <s v="60001-100000"/>
    <m/>
    <m/>
    <m/>
    <m/>
    <m/>
    <n v="24308.25"/>
    <n v="75503.75"/>
    <n v="51195.5"/>
    <n v="-52485"/>
    <n v="152297"/>
    <n v="75624"/>
  </r>
  <r>
    <n v="13205"/>
    <d v="2014-05-26T15:32:42"/>
    <x v="0"/>
    <s v="Male"/>
    <s v="Operations Department"/>
    <x v="1"/>
    <n v="3045"/>
    <n v="3045"/>
    <s v="0-20,000"/>
    <m/>
    <m/>
    <m/>
    <m/>
    <m/>
    <n v="24304"/>
    <n v="75404"/>
    <n v="51100"/>
    <n v="-52346"/>
    <n v="152054"/>
    <n v="3045"/>
  </r>
  <r>
    <n v="220740"/>
    <d v="2014-05-31T12:30:03"/>
    <x v="0"/>
    <s v="Female"/>
    <s v="Operations Department"/>
    <x v="1"/>
    <n v="79897"/>
    <n v="79897"/>
    <s v="60001-100000"/>
    <m/>
    <m/>
    <m/>
    <m/>
    <m/>
    <n v="24316.75"/>
    <n v="75437.25"/>
    <n v="51120.5"/>
    <n v="-52364"/>
    <n v="152118"/>
    <n v="79897"/>
  </r>
  <r>
    <n v="373338"/>
    <d v="2014-05-31T12:30:37"/>
    <x v="0"/>
    <s v="Male"/>
    <s v="Operations Department"/>
    <x v="1"/>
    <n v="76938"/>
    <n v="76938"/>
    <s v="60001-100000"/>
    <m/>
    <m/>
    <m/>
    <m/>
    <m/>
    <n v="24312.5"/>
    <n v="75385.5"/>
    <n v="51073"/>
    <n v="-52297"/>
    <n v="151995"/>
    <n v="76938"/>
  </r>
  <r>
    <n v="439599"/>
    <d v="2014-05-31T12:31:10"/>
    <x v="1"/>
    <s v="Male"/>
    <s v="Operations Department"/>
    <x v="1"/>
    <n v="32705"/>
    <n v="32705"/>
    <s v="20001-40000"/>
    <m/>
    <m/>
    <m/>
    <m/>
    <m/>
    <n v="24308.25"/>
    <n v="75339.75"/>
    <n v="51031.5"/>
    <n v="-52239"/>
    <n v="151887"/>
    <n v="32705"/>
  </r>
  <r>
    <n v="969959"/>
    <d v="2014-05-31T12:32:07"/>
    <x v="0"/>
    <s v="Male"/>
    <s v="Operations Department"/>
    <x v="1"/>
    <n v="87482"/>
    <n v="87482"/>
    <s v="60001-100000"/>
    <m/>
    <m/>
    <m/>
    <m/>
    <m/>
    <n v="24304"/>
    <n v="75367"/>
    <n v="51063"/>
    <n v="-52290.5"/>
    <n v="151961.5"/>
    <n v="87482"/>
  </r>
  <r>
    <n v="784146"/>
    <d v="2014-05-31T12:29:21"/>
    <x v="0"/>
    <s v="Female"/>
    <s v="Operations Department"/>
    <x v="1"/>
    <n v="71496"/>
    <n v="71496"/>
    <s v="60001-100000"/>
    <m/>
    <m/>
    <m/>
    <m/>
    <m/>
    <n v="24291.25"/>
    <n v="75285.25"/>
    <n v="50994"/>
    <n v="-52199.75"/>
    <n v="151776.25"/>
    <n v="71496"/>
  </r>
  <r>
    <n v="753534"/>
    <d v="2014-06-05T09:33:46"/>
    <x v="0"/>
    <s v="Female"/>
    <s v="Operations Department"/>
    <x v="1"/>
    <n v="35976"/>
    <n v="35976"/>
    <s v="20001-40000"/>
    <m/>
    <m/>
    <m/>
    <m/>
    <m/>
    <n v="24278.5"/>
    <n v="75312.5"/>
    <n v="51034"/>
    <n v="-52272.5"/>
    <n v="151863.5"/>
    <n v="35976"/>
  </r>
  <r>
    <n v="978134"/>
    <d v="2014-05-28T18:57:32"/>
    <x v="0"/>
    <s v="Male"/>
    <s v="Operations Department"/>
    <x v="6"/>
    <n v="62619"/>
    <n v="62619"/>
    <s v="60001-100000"/>
    <m/>
    <m/>
    <m/>
    <m/>
    <m/>
    <n v="24265.75"/>
    <n v="75339.75"/>
    <n v="51074"/>
    <n v="-52345.25"/>
    <n v="151950.75"/>
    <n v="62619"/>
  </r>
  <r>
    <n v="813663"/>
    <d v="2014-06-04T15:37:53"/>
    <x v="0"/>
    <s v="Male"/>
    <s v="Purchase Department"/>
    <x v="4"/>
    <n v="63058"/>
    <n v="63058"/>
    <s v="60001-100000"/>
    <m/>
    <m/>
    <m/>
    <m/>
    <m/>
    <n v="24253"/>
    <n v="75367"/>
    <n v="51114"/>
    <n v="-52418"/>
    <n v="152038"/>
    <n v="63058"/>
  </r>
  <r>
    <n v="705905"/>
    <d v="2014-06-04T15:40:00"/>
    <x v="0"/>
    <s v="Female"/>
    <s v="Purchase Department"/>
    <x v="4"/>
    <n v="3013"/>
    <n v="3013"/>
    <s v="0-20,000"/>
    <m/>
    <m/>
    <m/>
    <m/>
    <m/>
    <n v="24141.75"/>
    <n v="75376.25"/>
    <n v="51234.5"/>
    <n v="-52710"/>
    <n v="152228"/>
    <n v="3013"/>
  </r>
  <r>
    <n v="761086"/>
    <d v="2014-06-04T15:40:34"/>
    <x v="0"/>
    <s v="Male"/>
    <s v="Purchase Department"/>
    <x v="4"/>
    <n v="22789"/>
    <n v="22789"/>
    <s v="20001-40000"/>
    <m/>
    <m/>
    <m/>
    <m/>
    <m/>
    <n v="24278.5"/>
    <n v="75385.5"/>
    <n v="51107"/>
    <n v="-52382"/>
    <n v="152046"/>
    <n v="22789"/>
  </r>
  <r>
    <n v="842854"/>
    <d v="2014-06-04T15:40:55"/>
    <x v="1"/>
    <s v="Female"/>
    <s v="Purchase Department"/>
    <x v="4"/>
    <n v="72229"/>
    <n v="72229"/>
    <s v="60001-100000"/>
    <m/>
    <m/>
    <m/>
    <m/>
    <m/>
    <n v="24308.25"/>
    <n v="75394.75"/>
    <n v="51086.5"/>
    <n v="-52321.5"/>
    <n v="152024.5"/>
    <n v="72229"/>
  </r>
  <r>
    <n v="538257"/>
    <d v="2014-05-28T11:48:51"/>
    <x v="0"/>
    <s v="Female"/>
    <s v="Service Department"/>
    <x v="1"/>
    <n v="24540"/>
    <n v="24540"/>
    <s v="20001-40000"/>
    <m/>
    <m/>
    <m/>
    <m/>
    <m/>
    <n v="24304"/>
    <n v="75404"/>
    <n v="51100"/>
    <n v="-52346"/>
    <n v="152054"/>
    <n v="24540"/>
  </r>
  <r>
    <n v="151162"/>
    <d v="2014-05-31T07:29:28"/>
    <x v="0"/>
    <s v="Female"/>
    <s v="Service Department"/>
    <x v="1"/>
    <n v="45367"/>
    <n v="45367"/>
    <s v="40001-60000"/>
    <m/>
    <m/>
    <m/>
    <m/>
    <m/>
    <n v="24291.25"/>
    <n v="75437.25"/>
    <n v="51146"/>
    <n v="-52427.75"/>
    <n v="152156.25"/>
    <n v="45367"/>
  </r>
  <r>
    <n v="515499"/>
    <d v="2014-05-31T07:29:53"/>
    <x v="0"/>
    <s v="Male"/>
    <s v="Service Department"/>
    <x v="1"/>
    <n v="7645"/>
    <n v="7645"/>
    <s v="0-20,000"/>
    <m/>
    <m/>
    <m/>
    <m/>
    <m/>
    <n v="24278.5"/>
    <n v="75470.5"/>
    <n v="51192"/>
    <n v="-52509.5"/>
    <n v="152258.5"/>
    <n v="7645"/>
  </r>
  <r>
    <n v="116963"/>
    <d v="2014-05-04T13:26:14"/>
    <x v="0"/>
    <s v="Male"/>
    <s v="Service Department"/>
    <x v="6"/>
    <n v="22482"/>
    <n v="22482"/>
    <s v="20001-40000"/>
    <m/>
    <m/>
    <m/>
    <m/>
    <m/>
    <n v="24308.25"/>
    <n v="75503.75"/>
    <n v="51195.5"/>
    <n v="-52485"/>
    <n v="152297"/>
    <n v="22482"/>
  </r>
  <r>
    <n v="179862"/>
    <d v="2014-08-13T16:28:14"/>
    <x v="0"/>
    <s v="Male"/>
    <s v="Operations Department"/>
    <x v="7"/>
    <n v="6017"/>
    <n v="6017"/>
    <s v="0-20,000"/>
    <m/>
    <m/>
    <m/>
    <m/>
    <m/>
    <n v="24321"/>
    <n v="75537"/>
    <n v="51216"/>
    <n v="-52503"/>
    <n v="152361"/>
    <n v="6017"/>
  </r>
  <r>
    <n v="787849"/>
    <d v="2014-05-08T16:28:23"/>
    <x v="0"/>
    <s v="Don’t want to say"/>
    <s v="Operations Department"/>
    <x v="1"/>
    <n v="98373"/>
    <n v="98373"/>
    <s v="60001-100000"/>
    <m/>
    <m/>
    <m/>
    <m/>
    <m/>
    <n v="24331.5"/>
    <n v="75570"/>
    <n v="51238.5"/>
    <n v="-52526.25"/>
    <n v="152427.75"/>
    <n v="98373"/>
  </r>
  <r>
    <n v="265772"/>
    <d v="2014-06-25T15:32:08"/>
    <x v="0"/>
    <s v="Female"/>
    <s v="Operations Department"/>
    <x v="1"/>
    <n v="4925"/>
    <n v="4925"/>
    <s v="0-20,000"/>
    <m/>
    <m/>
    <m/>
    <m/>
    <m/>
    <n v="24328"/>
    <n v="75470.5"/>
    <n v="51142.5"/>
    <n v="-52385.75"/>
    <n v="152184.25"/>
    <n v="4925"/>
  </r>
  <r>
    <n v="559807"/>
    <d v="2014-06-25T15:32:35"/>
    <x v="0"/>
    <s v="Male"/>
    <s v="Operations Department"/>
    <x v="1"/>
    <n v="35734"/>
    <n v="35734"/>
    <s v="20001-40000"/>
    <m/>
    <m/>
    <m/>
    <m/>
    <m/>
    <n v="24388"/>
    <n v="75503.75"/>
    <n v="51115.75"/>
    <n v="-52285.625"/>
    <n v="152177.375"/>
    <n v="35734"/>
  </r>
  <r>
    <n v="407784"/>
    <d v="2014-07-11T00:16:58"/>
    <x v="0"/>
    <s v="Male"/>
    <s v="Service Department"/>
    <x v="6"/>
    <n v="15319"/>
    <n v="15319"/>
    <s v="0-20,000"/>
    <m/>
    <m/>
    <m/>
    <m/>
    <m/>
    <n v="24335"/>
    <n v="75537"/>
    <n v="51202"/>
    <n v="-52468"/>
    <n v="152340"/>
    <n v="15319"/>
  </r>
  <r>
    <n v="584676"/>
    <d v="2014-07-11T00:21:10"/>
    <x v="0"/>
    <s v="Female"/>
    <s v="Service Department"/>
    <x v="6"/>
    <n v="43076"/>
    <n v="43076"/>
    <s v="40001-60000"/>
    <m/>
    <m/>
    <m/>
    <m/>
    <m/>
    <n v="24494"/>
    <n v="75570"/>
    <n v="51076"/>
    <n v="-52120"/>
    <n v="152184"/>
    <n v="43076"/>
  </r>
  <r>
    <n v="949511"/>
    <d v="2014-05-20T05:02:09"/>
    <x v="0"/>
    <s v="Female"/>
    <s v="Purchase Department"/>
    <x v="3"/>
    <n v="88147"/>
    <n v="88147"/>
    <s v="60001-100000"/>
    <m/>
    <m/>
    <m/>
    <m/>
    <m/>
    <n v="24441"/>
    <n v="75603"/>
    <n v="51162"/>
    <n v="-52302"/>
    <n v="152346"/>
    <n v="88147"/>
  </r>
  <r>
    <n v="966645"/>
    <d v="2014-05-22T08:06:01"/>
    <x v="0"/>
    <s v="Male"/>
    <s v="Service Department"/>
    <x v="1"/>
    <n v="15072"/>
    <n v="15072"/>
    <s v="0-20,000"/>
    <m/>
    <m/>
    <m/>
    <m/>
    <m/>
    <n v="24388"/>
    <n v="75503.75"/>
    <n v="51115.75"/>
    <n v="-52285.625"/>
    <n v="152177.375"/>
    <n v="15072"/>
  </r>
  <r>
    <n v="818899"/>
    <d v="2014-05-22T08:06:34"/>
    <x v="1"/>
    <s v="Male"/>
    <s v="Service Department"/>
    <x v="1"/>
    <n v="41763"/>
    <n v="41763"/>
    <s v="40001-60000"/>
    <m/>
    <m/>
    <m/>
    <m/>
    <m/>
    <n v="24547"/>
    <n v="75537"/>
    <n v="50990"/>
    <n v="-51938"/>
    <n v="152022"/>
    <n v="41763"/>
  </r>
  <r>
    <n v="75569"/>
    <d v="2014-05-22T08:05:46"/>
    <x v="0"/>
    <s v="Don’t want to say"/>
    <s v="Service Department"/>
    <x v="1"/>
    <n v="71558"/>
    <n v="71558"/>
    <s v="60001-100000"/>
    <m/>
    <m/>
    <m/>
    <m/>
    <m/>
    <n v="24494"/>
    <n v="75570"/>
    <n v="51076"/>
    <n v="-52120"/>
    <n v="152184"/>
    <n v="71558"/>
  </r>
  <r>
    <n v="630022"/>
    <d v="2014-05-23T11:32:19"/>
    <x v="0"/>
    <s v="Female"/>
    <s v="Service Department"/>
    <x v="1"/>
    <n v="36764"/>
    <n v="36764"/>
    <s v="20001-40000"/>
    <m/>
    <m/>
    <m/>
    <m/>
    <m/>
    <n v="24441"/>
    <n v="75603"/>
    <n v="51162"/>
    <n v="-52302"/>
    <n v="152346"/>
    <n v="36764"/>
  </r>
  <r>
    <n v="363668"/>
    <d v="2014-05-23T11:33:52"/>
    <x v="0"/>
    <s v="Female"/>
    <s v="Service Department"/>
    <x v="1"/>
    <n v="74316"/>
    <n v="74316"/>
    <s v="60001-100000"/>
    <m/>
    <m/>
    <m/>
    <m/>
    <m/>
    <n v="24388"/>
    <n v="75636"/>
    <n v="51248"/>
    <n v="-52484"/>
    <n v="152508"/>
    <n v="74316"/>
  </r>
  <r>
    <n v="27581"/>
    <d v="2014-05-27T09:52:13"/>
    <x v="0"/>
    <s v="Male"/>
    <s v="Service Department"/>
    <x v="1"/>
    <n v="4376"/>
    <n v="4376"/>
    <s v="0-20,000"/>
    <m/>
    <m/>
    <m/>
    <m/>
    <m/>
    <n v="24335"/>
    <n v="75669"/>
    <n v="51334"/>
    <n v="-52666"/>
    <n v="152670"/>
    <n v="4376"/>
  </r>
  <r>
    <n v="267657"/>
    <d v="2014-05-27T09:55:52"/>
    <x v="0"/>
    <s v="Female"/>
    <s v="Service Department"/>
    <x v="1"/>
    <n v="67126"/>
    <n v="67126"/>
    <s v="60001-100000"/>
    <m/>
    <m/>
    <m/>
    <m/>
    <m/>
    <n v="24494"/>
    <n v="75677.5"/>
    <n v="51183.5"/>
    <n v="-52281.25"/>
    <n v="152452.75"/>
    <n v="67126"/>
  </r>
  <r>
    <n v="804795"/>
    <d v="2014-05-27T09:59:13"/>
    <x v="0"/>
    <s v="Male"/>
    <s v="Service Department"/>
    <x v="1"/>
    <n v="35627"/>
    <n v="35627"/>
    <s v="20001-40000"/>
    <m/>
    <m/>
    <m/>
    <m/>
    <m/>
    <n v="24441"/>
    <n v="75686"/>
    <n v="51245"/>
    <n v="-52426.5"/>
    <n v="152553.5"/>
    <n v="35627"/>
  </r>
  <r>
    <n v="462727"/>
    <d v="2014-06-14T08:01:22"/>
    <x v="0"/>
    <s v="Male"/>
    <s v="Service Department"/>
    <x v="1"/>
    <n v="28310"/>
    <n v="28310"/>
    <s v="20001-40000"/>
    <m/>
    <m/>
    <m/>
    <m/>
    <m/>
    <n v="24388"/>
    <n v="75694.5"/>
    <n v="51306.5"/>
    <n v="-52571.75"/>
    <n v="152654.25"/>
    <n v="28310"/>
  </r>
  <r>
    <n v="49946"/>
    <d v="2014-06-05T14:31:47"/>
    <x v="0"/>
    <s v="Male"/>
    <s v="Service Department"/>
    <x v="1"/>
    <n v="40007"/>
    <n v="40007"/>
    <s v="40001-60000"/>
    <m/>
    <m/>
    <m/>
    <m/>
    <m/>
    <n v="24335"/>
    <n v="75703"/>
    <n v="51368"/>
    <n v="-52717"/>
    <n v="152755"/>
    <n v="40007"/>
  </r>
  <r>
    <n v="21962"/>
    <d v="2014-06-05T14:33:50"/>
    <x v="0"/>
    <s v="Male"/>
    <s v="Service Department"/>
    <x v="1"/>
    <n v="97461"/>
    <n v="97461"/>
    <s v="60001-100000"/>
    <m/>
    <m/>
    <m/>
    <m/>
    <m/>
    <n v="24331.5"/>
    <n v="75741.25"/>
    <n v="51409.75"/>
    <n v="-52783.125"/>
    <n v="152855.875"/>
    <n v="97461"/>
  </r>
  <r>
    <n v="687483"/>
    <d v="2014-06-10T09:03:27"/>
    <x v="1"/>
    <s v="Male"/>
    <s v="Service Department"/>
    <x v="1"/>
    <n v="37863"/>
    <n v="37863"/>
    <s v="20001-40000"/>
    <m/>
    <m/>
    <m/>
    <m/>
    <m/>
    <n v="24328"/>
    <n v="75686"/>
    <n v="51358"/>
    <n v="-52709"/>
    <n v="152723"/>
    <n v="37863"/>
  </r>
  <r>
    <n v="110239"/>
    <d v="2014-06-12T09:34:57"/>
    <x v="0"/>
    <s v="Male"/>
    <s v="Service Department"/>
    <x v="1"/>
    <n v="88714"/>
    <n v="88714"/>
    <s v="60001-100000"/>
    <m/>
    <m/>
    <m/>
    <m/>
    <m/>
    <n v="24324.5"/>
    <n v="75694.5"/>
    <n v="51370"/>
    <n v="-52730.5"/>
    <n v="152749.5"/>
    <n v="88714"/>
  </r>
  <r>
    <n v="738139"/>
    <d v="2014-06-12T09:36:36"/>
    <x v="0"/>
    <s v="Male"/>
    <s v="Service Department"/>
    <x v="1"/>
    <n v="19741"/>
    <n v="19741"/>
    <s v="0-20,000"/>
    <m/>
    <m/>
    <m/>
    <m/>
    <m/>
    <n v="24321"/>
    <n v="75669"/>
    <n v="51348"/>
    <n v="-52701"/>
    <n v="152691"/>
    <n v="19741"/>
  </r>
  <r>
    <n v="590453"/>
    <d v="2014-06-14T14:05:24"/>
    <x v="0"/>
    <s v="Male"/>
    <s v="Marketing Department"/>
    <x v="1"/>
    <n v="85888"/>
    <n v="85888"/>
    <s v="60001-100000"/>
    <m/>
    <m/>
    <m/>
    <m/>
    <m/>
    <n v="24331.5"/>
    <n v="75677.5"/>
    <n v="51346"/>
    <n v="-52687.5"/>
    <n v="152696.5"/>
    <n v="85888"/>
  </r>
  <r>
    <n v="296632"/>
    <d v="2014-06-18T18:35:40"/>
    <x v="0"/>
    <s v="Female"/>
    <s v="Marketing Department"/>
    <x v="1"/>
    <n v="92695"/>
    <n v="92695"/>
    <s v="60001-100000"/>
    <m/>
    <m/>
    <m/>
    <m/>
    <m/>
    <n v="24328"/>
    <n v="75603"/>
    <n v="51275"/>
    <n v="-52584.5"/>
    <n v="152515.5"/>
    <n v="92695"/>
  </r>
  <r>
    <n v="16491"/>
    <d v="2014-05-18T17:21:10"/>
    <x v="0"/>
    <s v="Male"/>
    <s v="Service Department"/>
    <x v="3"/>
    <n v="58653"/>
    <n v="58653"/>
    <s v="40001-60000"/>
    <m/>
    <m/>
    <m/>
    <m/>
    <m/>
    <n v="24324.5"/>
    <n v="75503.75"/>
    <n v="51179.25"/>
    <n v="-52444.375"/>
    <n v="152272.625"/>
    <n v="58653"/>
  </r>
  <r>
    <n v="888516"/>
    <d v="2014-05-18T17:21:37"/>
    <x v="0"/>
    <s v="Female"/>
    <s v="Service Department"/>
    <x v="3"/>
    <n v="25411"/>
    <n v="25411"/>
    <s v="20001-40000"/>
    <m/>
    <m/>
    <m/>
    <m/>
    <m/>
    <n v="24321"/>
    <n v="75537"/>
    <n v="51216"/>
    <n v="-52503"/>
    <n v="152361"/>
    <n v="25411"/>
  </r>
  <r>
    <n v="814496"/>
    <d v="2014-05-19T09:53:37"/>
    <x v="0"/>
    <s v="Male"/>
    <s v="Service Department"/>
    <x v="3"/>
    <n v="67873"/>
    <n v="67873"/>
    <s v="60001-100000"/>
    <m/>
    <m/>
    <m/>
    <m/>
    <m/>
    <n v="24316.75"/>
    <n v="75570"/>
    <n v="51253.25"/>
    <n v="-52563.125"/>
    <n v="152449.875"/>
    <n v="67873"/>
  </r>
  <r>
    <n v="391299"/>
    <d v="2014-05-13T18:07:36"/>
    <x v="0"/>
    <s v="Male"/>
    <s v="Production Department"/>
    <x v="1"/>
    <n v="60368"/>
    <n v="60368"/>
    <s v="60001-100000"/>
    <m/>
    <m/>
    <m/>
    <m/>
    <m/>
    <n v="24312.5"/>
    <n v="75603"/>
    <n v="51290.5"/>
    <n v="-52623.25"/>
    <n v="152538.75"/>
    <n v="60368"/>
  </r>
  <r>
    <n v="617134"/>
    <d v="2014-05-13T18:08:01"/>
    <x v="0"/>
    <s v="Female"/>
    <s v="Production Department"/>
    <x v="1"/>
    <n v="28163"/>
    <n v="28163"/>
    <s v="20001-40000"/>
    <m/>
    <m/>
    <m/>
    <m/>
    <m/>
    <n v="24308.25"/>
    <n v="75636"/>
    <n v="51327.75"/>
    <n v="-52683.375"/>
    <n v="152627.625"/>
    <n v="28163"/>
  </r>
  <r>
    <n v="984162"/>
    <d v="2014-05-14T01:30:26"/>
    <x v="0"/>
    <s v="Male"/>
    <s v="Production Department"/>
    <x v="1"/>
    <n v="91232"/>
    <n v="91232"/>
    <s v="60001-100000"/>
    <m/>
    <m/>
    <m/>
    <m/>
    <m/>
    <n v="24304"/>
    <n v="75669"/>
    <n v="51365"/>
    <n v="-52743.5"/>
    <n v="152716.5"/>
    <n v="91232"/>
  </r>
  <r>
    <n v="203159"/>
    <d v="2014-05-14T08:05:48"/>
    <x v="0"/>
    <s v="Male"/>
    <s v="Production Department"/>
    <x v="1"/>
    <n v="69763"/>
    <n v="69763"/>
    <s v="60001-100000"/>
    <m/>
    <m/>
    <m/>
    <m/>
    <m/>
    <n v="24291.25"/>
    <n v="75570"/>
    <n v="51278.75"/>
    <n v="-52626.875"/>
    <n v="152488.125"/>
    <n v="69763"/>
  </r>
  <r>
    <n v="778005"/>
    <d v="2014-05-15T11:59:28"/>
    <x v="1"/>
    <s v="Female"/>
    <s v="Production Department"/>
    <x v="1"/>
    <n v="12304"/>
    <n v="12304"/>
    <s v="0-20,000"/>
    <m/>
    <m/>
    <m/>
    <m/>
    <m/>
    <n v="24278.5"/>
    <n v="75603"/>
    <n v="51324.5"/>
    <n v="-52708.25"/>
    <n v="152589.75"/>
    <n v="12304"/>
  </r>
  <r>
    <n v="213587"/>
    <d v="2014-05-24T12:09:51"/>
    <x v="0"/>
    <s v="Female"/>
    <s v="Production Department"/>
    <x v="3"/>
    <n v="65532"/>
    <n v="65532"/>
    <s v="60001-100000"/>
    <m/>
    <m/>
    <m/>
    <m/>
    <m/>
    <n v="24308.25"/>
    <n v="75636"/>
    <n v="51327.75"/>
    <n v="-52683.375"/>
    <n v="152627.625"/>
    <n v="65532"/>
  </r>
  <r>
    <n v="663070"/>
    <d v="2014-05-24T12:10:27"/>
    <x v="0"/>
    <s v="Male"/>
    <s v="Production Department"/>
    <x v="3"/>
    <n v="78054"/>
    <n v="78054"/>
    <s v="60001-100000"/>
    <m/>
    <m/>
    <m/>
    <m/>
    <m/>
    <n v="24304"/>
    <n v="75669"/>
    <n v="51365"/>
    <n v="-52743.5"/>
    <n v="152716.5"/>
    <n v="78054"/>
  </r>
  <r>
    <n v="231972"/>
    <d v="2014-08-09T08:08:16"/>
    <x v="0"/>
    <s v="Male"/>
    <s v="Sales Department"/>
    <x v="4"/>
    <n v="12522"/>
    <n v="12522"/>
    <s v="0-20,000"/>
    <m/>
    <m/>
    <m/>
    <m/>
    <m/>
    <n v="24291.25"/>
    <n v="75570"/>
    <n v="51278.75"/>
    <n v="-52626.875"/>
    <n v="152488.125"/>
    <n v="12522"/>
  </r>
  <r>
    <n v="437058"/>
    <d v="2014-05-19T13:23:40"/>
    <x v="1"/>
    <s v="Female"/>
    <s v="Service Department"/>
    <x v="6"/>
    <n v="23037"/>
    <n v="23037"/>
    <s v="20001-40000"/>
    <m/>
    <m/>
    <m/>
    <m/>
    <m/>
    <n v="24312.5"/>
    <n v="75603"/>
    <n v="51290.5"/>
    <n v="-52623.25"/>
    <n v="152538.75"/>
    <n v="23037"/>
  </r>
  <r>
    <n v="138265"/>
    <d v="2014-06-04T08:30:46"/>
    <x v="0"/>
    <s v="Male"/>
    <s v="Service Department"/>
    <x v="6"/>
    <n v="83048"/>
    <n v="83048"/>
    <s v="60001-100000"/>
    <m/>
    <m/>
    <m/>
    <m/>
    <m/>
    <n v="24324.5"/>
    <n v="75636"/>
    <n v="51311.5"/>
    <n v="-52642.75"/>
    <n v="152603.25"/>
    <n v="83048"/>
  </r>
  <r>
    <n v="458452"/>
    <d v="2014-06-04T08:31:51"/>
    <x v="0"/>
    <s v="Female"/>
    <s v="Service Department"/>
    <x v="6"/>
    <n v="80942"/>
    <n v="80942"/>
    <s v="60001-100000"/>
    <m/>
    <m/>
    <m/>
    <m/>
    <m/>
    <n v="24321"/>
    <n v="75537"/>
    <n v="51216"/>
    <n v="-52503"/>
    <n v="152361"/>
    <n v="80942"/>
  </r>
  <r>
    <n v="711214"/>
    <d v="2014-08-15T12:37:45"/>
    <x v="0"/>
    <s v="Male"/>
    <s v="Operations Department"/>
    <x v="3"/>
    <n v="70449"/>
    <n v="70449"/>
    <s v="60001-100000"/>
    <m/>
    <m/>
    <m/>
    <m/>
    <m/>
    <n v="24316.75"/>
    <n v="75437.25"/>
    <n v="51120.5"/>
    <n v="-52364"/>
    <n v="152118"/>
    <n v="70449"/>
  </r>
  <r>
    <n v="268017"/>
    <d v="2014-08-15T12:39:36"/>
    <x v="0"/>
    <s v="Female"/>
    <s v="Operations Department"/>
    <x v="3"/>
    <n v="79879"/>
    <n v="79879"/>
    <s v="60001-100000"/>
    <m/>
    <m/>
    <m/>
    <m/>
    <m/>
    <n v="24312.5"/>
    <n v="75470.5"/>
    <n v="51158"/>
    <n v="-52424.5"/>
    <n v="152207.5"/>
    <n v="79879"/>
  </r>
  <r>
    <n v="731080"/>
    <d v="2014-05-28T14:49:39"/>
    <x v="1"/>
    <s v="Male"/>
    <s v="Operations Department"/>
    <x v="7"/>
    <n v="89230"/>
    <n v="89230"/>
    <s v="60001-100000"/>
    <m/>
    <m/>
    <m/>
    <m/>
    <m/>
    <n v="24308.25"/>
    <n v="75394.75"/>
    <n v="51086.5"/>
    <n v="-52321.5"/>
    <n v="152024.5"/>
    <n v="89230"/>
  </r>
  <r>
    <n v="240740"/>
    <d v="2014-07-18T08:02:21"/>
    <x v="1"/>
    <s v="Male"/>
    <s v="Production Department"/>
    <x v="1"/>
    <n v="40520"/>
    <n v="40520"/>
    <s v="40001-60000"/>
    <m/>
    <m/>
    <m/>
    <m/>
    <m/>
    <n v="24304"/>
    <n v="75367"/>
    <n v="51063"/>
    <n v="-52290.5"/>
    <n v="151961.5"/>
    <n v="40520"/>
  </r>
  <r>
    <n v="431197"/>
    <d v="2014-07-18T08:04:13"/>
    <x v="0"/>
    <s v="Male"/>
    <s v="Production Department"/>
    <x v="1"/>
    <n v="44362"/>
    <n v="44362"/>
    <s v="40001-60000"/>
    <m/>
    <m/>
    <m/>
    <m/>
    <m/>
    <n v="24291.25"/>
    <n v="75376.25"/>
    <n v="51085"/>
    <n v="-52336.25"/>
    <n v="152003.75"/>
    <n v="44362"/>
  </r>
  <r>
    <n v="795117"/>
    <d v="2014-06-22T14:51:01"/>
    <x v="0"/>
    <s v="Male"/>
    <s v="Sales Department"/>
    <x v="0"/>
    <n v="40211"/>
    <n v="40211"/>
    <s v="40001-60000"/>
    <m/>
    <m/>
    <m/>
    <m/>
    <m/>
    <n v="24278.5"/>
    <n v="75385.5"/>
    <n v="51107"/>
    <n v="-52382"/>
    <n v="152046"/>
    <n v="40211"/>
  </r>
  <r>
    <n v="588182"/>
    <d v="2014-05-19T06:11:56"/>
    <x v="1"/>
    <s v="Male"/>
    <s v="Operations Department"/>
    <x v="3"/>
    <n v="65455"/>
    <n v="65455"/>
    <s v="60001-100000"/>
    <m/>
    <m/>
    <m/>
    <m/>
    <m/>
    <n v="24265.75"/>
    <n v="75394.75"/>
    <n v="51129"/>
    <n v="-52427.75"/>
    <n v="152088.25"/>
    <n v="65455"/>
  </r>
  <r>
    <n v="565058"/>
    <d v="2014-05-13T18:39:20"/>
    <x v="0"/>
    <s v="Female"/>
    <s v="Service Department"/>
    <x v="4"/>
    <n v="40800"/>
    <n v="40800"/>
    <s v="40001-60000"/>
    <m/>
    <m/>
    <m/>
    <m/>
    <m/>
    <n v="24253"/>
    <n v="75404"/>
    <n v="51151"/>
    <n v="-52473.5"/>
    <n v="152130.5"/>
    <n v="40800"/>
  </r>
  <r>
    <n v="361672"/>
    <d v="2014-05-13T18:40:27"/>
    <x v="0"/>
    <s v="Male"/>
    <s v="Service Department"/>
    <x v="4"/>
    <n v="94090"/>
    <n v="94090"/>
    <s v="60001-100000"/>
    <m/>
    <m/>
    <m/>
    <m/>
    <m/>
    <n v="24141.75"/>
    <n v="75437.25"/>
    <n v="51295.5"/>
    <n v="-52801.5"/>
    <n v="152380.5"/>
    <n v="94090"/>
  </r>
  <r>
    <n v="268116"/>
    <d v="2014-05-13T18:44:44"/>
    <x v="1"/>
    <s v="Male"/>
    <s v="Service Department"/>
    <x v="4"/>
    <n v="12614"/>
    <n v="12614"/>
    <s v="0-20,000"/>
    <m/>
    <m/>
    <m/>
    <m/>
    <m/>
    <n v="24030.5"/>
    <n v="75385.5"/>
    <n v="51355"/>
    <n v="-53002"/>
    <n v="152418"/>
    <n v="12614"/>
  </r>
  <r>
    <n v="840847"/>
    <d v="2014-05-15T03:05:57"/>
    <x v="0"/>
    <s v="Male"/>
    <s v="Service Department"/>
    <x v="4"/>
    <n v="39551"/>
    <n v="39551"/>
    <s v="20001-40000"/>
    <m/>
    <m/>
    <m/>
    <m/>
    <m/>
    <n v="24265.75"/>
    <n v="75394.75"/>
    <n v="51129"/>
    <n v="-52427.75"/>
    <n v="152088.25"/>
    <n v="39551"/>
  </r>
  <r>
    <n v="970044"/>
    <d v="2014-05-17T13:35:07"/>
    <x v="0"/>
    <s v="Male"/>
    <s v="Service Department"/>
    <x v="4"/>
    <n v="14813"/>
    <n v="14813"/>
    <s v="0-20,000"/>
    <m/>
    <m/>
    <m/>
    <m/>
    <m/>
    <n v="24253"/>
    <n v="75404"/>
    <n v="51151"/>
    <n v="-52473.5"/>
    <n v="152130.5"/>
    <n v="14813"/>
  </r>
  <r>
    <n v="274537"/>
    <d v="2014-05-23T14:11:22"/>
    <x v="0"/>
    <s v="Female"/>
    <s v="Service Department"/>
    <x v="4"/>
    <n v="43296"/>
    <n v="43296"/>
    <s v="40001-60000"/>
    <m/>
    <m/>
    <m/>
    <m/>
    <m/>
    <n v="24291.25"/>
    <n v="75437.25"/>
    <n v="51146"/>
    <n v="-52427.75"/>
    <n v="152156.25"/>
    <n v="43296"/>
  </r>
  <r>
    <n v="339849"/>
    <d v="2014-05-23T14:13:28"/>
    <x v="0"/>
    <s v="Male"/>
    <s v="Service Department"/>
    <x v="4"/>
    <n v="94382"/>
    <n v="94382"/>
    <s v="60001-100000"/>
    <m/>
    <m/>
    <m/>
    <m/>
    <m/>
    <n v="24278.5"/>
    <n v="75470.5"/>
    <n v="51192"/>
    <n v="-52509.5"/>
    <n v="152258.5"/>
    <n v="94382"/>
  </r>
  <r>
    <n v="241980"/>
    <d v="2014-05-23T14:14:01"/>
    <x v="0"/>
    <s v="Female"/>
    <s v="Service Department"/>
    <x v="4"/>
    <n v="75669"/>
    <n v="75669"/>
    <s v="60001-100000"/>
    <m/>
    <m/>
    <m/>
    <m/>
    <m/>
    <n v="24265.75"/>
    <n v="75394.75"/>
    <n v="51129"/>
    <n v="-52427.75"/>
    <n v="152088.25"/>
    <n v="75669"/>
  </r>
  <r>
    <n v="845130"/>
    <d v="2014-05-23T14:15:10"/>
    <x v="0"/>
    <s v="Male"/>
    <s v="Service Department"/>
    <x v="4"/>
    <n v="46391"/>
    <n v="46391"/>
    <s v="40001-60000"/>
    <m/>
    <m/>
    <m/>
    <m/>
    <m/>
    <n v="24253"/>
    <n v="75367"/>
    <n v="51114"/>
    <n v="-52418"/>
    <n v="152038"/>
    <n v="46391"/>
  </r>
  <r>
    <n v="264697"/>
    <d v="2014-06-06T05:11:04"/>
    <x v="0"/>
    <s v="Female"/>
    <s v="Production Department"/>
    <x v="9"/>
    <n v="5719"/>
    <n v="5719"/>
    <s v="0-20,000"/>
    <m/>
    <m/>
    <m/>
    <m/>
    <m/>
    <n v="24141.75"/>
    <n v="75376.25"/>
    <n v="51234.5"/>
    <n v="-52710"/>
    <n v="152228"/>
    <n v="5719"/>
  </r>
  <r>
    <n v="227578"/>
    <d v="2014-06-06T05:11:56"/>
    <x v="0"/>
    <s v="Female"/>
    <s v="Production Department"/>
    <x v="9"/>
    <n v="33148"/>
    <n v="33148"/>
    <s v="20001-40000"/>
    <m/>
    <m/>
    <m/>
    <m/>
    <m/>
    <n v="24278.5"/>
    <n v="75385.5"/>
    <n v="51107"/>
    <n v="-52382"/>
    <n v="152046"/>
    <n v="33148"/>
  </r>
  <r>
    <n v="162400"/>
    <d v="2014-05-22T14:54:58"/>
    <x v="1"/>
    <s v="Female"/>
    <s v="Service Department"/>
    <x v="4"/>
    <n v="13432"/>
    <n v="13432"/>
    <s v="0-20,000"/>
    <m/>
    <m/>
    <m/>
    <m/>
    <m/>
    <n v="24265.75"/>
    <n v="75394.75"/>
    <n v="51129"/>
    <n v="-52427.75"/>
    <n v="152088.25"/>
    <n v="13432"/>
  </r>
  <r>
    <n v="948186"/>
    <d v="2014-05-30T16:07:51"/>
    <x v="0"/>
    <s v="Male"/>
    <s v="Service Department"/>
    <x v="4"/>
    <n v="31537"/>
    <n v="31537"/>
    <s v="20001-40000"/>
    <m/>
    <m/>
    <m/>
    <m/>
    <m/>
    <n v="24304"/>
    <n v="75404"/>
    <n v="51100"/>
    <n v="-52346"/>
    <n v="152054"/>
    <n v="31537"/>
  </r>
  <r>
    <n v="71358"/>
    <d v="2014-07-11T12:09:21"/>
    <x v="1"/>
    <s v="Male"/>
    <s v="Service Department"/>
    <x v="1"/>
    <n v="28807"/>
    <n v="28807"/>
    <s v="20001-40000"/>
    <m/>
    <m/>
    <m/>
    <m/>
    <m/>
    <n v="24291.25"/>
    <n v="75437.25"/>
    <n v="51146"/>
    <n v="-52427.75"/>
    <n v="152156.25"/>
    <n v="28807"/>
  </r>
  <r>
    <n v="425228"/>
    <d v="2014-07-11T12:05:38"/>
    <x v="0"/>
    <s v="Female"/>
    <s v="Service Department"/>
    <x v="1"/>
    <n v="12823"/>
    <n v="12823"/>
    <s v="0-20,000"/>
    <m/>
    <m/>
    <m/>
    <m/>
    <m/>
    <n v="24278.5"/>
    <n v="75470.5"/>
    <n v="51192"/>
    <n v="-52509.5"/>
    <n v="152258.5"/>
    <n v="12823"/>
  </r>
  <r>
    <n v="771166"/>
    <d v="2014-07-11T12:09:31"/>
    <x v="0"/>
    <s v="Female"/>
    <s v="Service Department"/>
    <x v="1"/>
    <n v="7562"/>
    <n v="7562"/>
    <s v="0-20,000"/>
    <m/>
    <m/>
    <m/>
    <m/>
    <m/>
    <n v="24308.25"/>
    <n v="75503.75"/>
    <n v="51195.5"/>
    <n v="-52485"/>
    <n v="152297"/>
    <n v="7562"/>
  </r>
  <r>
    <n v="272244"/>
    <d v="2014-07-12T08:40:13"/>
    <x v="0"/>
    <s v="Female"/>
    <s v="Service Department"/>
    <x v="1"/>
    <n v="39347"/>
    <n v="39347"/>
    <s v="20001-40000"/>
    <m/>
    <m/>
    <m/>
    <m/>
    <m/>
    <n v="24321"/>
    <n v="75537"/>
    <n v="51216"/>
    <n v="-52503"/>
    <n v="152361"/>
    <n v="39347"/>
  </r>
  <r>
    <n v="761511"/>
    <d v="2014-07-12T08:41:13"/>
    <x v="0"/>
    <s v="Female"/>
    <s v="Service Department"/>
    <x v="1"/>
    <n v="90092"/>
    <n v="90092"/>
    <s v="60001-100000"/>
    <m/>
    <m/>
    <m/>
    <m/>
    <m/>
    <n v="24316.75"/>
    <n v="75578.5"/>
    <n v="51261.75"/>
    <n v="-52575.875"/>
    <n v="152471.125"/>
    <n v="90092"/>
  </r>
  <r>
    <n v="875630"/>
    <d v="2014-07-12T08:41:40"/>
    <x v="0"/>
    <s v="Male"/>
    <s v="Service Department"/>
    <x v="1"/>
    <n v="92668"/>
    <n v="92668"/>
    <s v="60001-100000"/>
    <m/>
    <m/>
    <m/>
    <m/>
    <m/>
    <n v="24312.5"/>
    <n v="75470.5"/>
    <n v="51158"/>
    <n v="-52424.5"/>
    <n v="152207.5"/>
    <n v="92668"/>
  </r>
  <r>
    <n v="897030"/>
    <d v="2014-07-12T08:42:40"/>
    <x v="0"/>
    <s v="Male"/>
    <s v="Service Department"/>
    <x v="1"/>
    <n v="88402"/>
    <n v="88402"/>
    <s v="60001-100000"/>
    <m/>
    <m/>
    <m/>
    <m/>
    <m/>
    <n v="24308.25"/>
    <n v="75394.75"/>
    <n v="51086.5"/>
    <n v="-52321.5"/>
    <n v="152024.5"/>
    <n v="88402"/>
  </r>
  <r>
    <n v="385372"/>
    <d v="2014-07-29T17:59:09"/>
    <x v="1"/>
    <s v="Female"/>
    <s v="Service Department"/>
    <x v="1"/>
    <n v="90724"/>
    <n v="90724"/>
    <s v="60001-100000"/>
    <m/>
    <m/>
    <m/>
    <m/>
    <m/>
    <n v="24304"/>
    <n v="75367"/>
    <n v="51063"/>
    <n v="-52290.5"/>
    <n v="151961.5"/>
    <n v="90724"/>
  </r>
  <r>
    <n v="295764"/>
    <d v="2014-07-29T17:59:35"/>
    <x v="0"/>
    <s v="Male"/>
    <s v="Service Department"/>
    <x v="1"/>
    <n v="18040"/>
    <n v="18040"/>
    <s v="0-20,000"/>
    <m/>
    <m/>
    <m/>
    <m/>
    <m/>
    <n v="24291.25"/>
    <n v="75285.25"/>
    <n v="50994"/>
    <n v="-52199.75"/>
    <n v="151776.25"/>
    <n v="18040"/>
  </r>
  <r>
    <n v="732316"/>
    <d v="2014-07-29T18:00:31"/>
    <x v="0"/>
    <s v="Male"/>
    <s v="Service Department"/>
    <x v="1"/>
    <n v="44858"/>
    <n v="44858"/>
    <s v="40001-60000"/>
    <m/>
    <m/>
    <m/>
    <m/>
    <m/>
    <n v="24312.5"/>
    <n v="75312.5"/>
    <n v="51000"/>
    <n v="-52187.5"/>
    <n v="151812.5"/>
    <n v="44858"/>
  </r>
  <r>
    <n v="238780"/>
    <d v="2014-05-12T08:31:03"/>
    <x v="0"/>
    <s v="Female"/>
    <s v="Operations Department"/>
    <x v="3"/>
    <n v="8149"/>
    <n v="8149"/>
    <s v="0-20,000"/>
    <m/>
    <m/>
    <m/>
    <m/>
    <m/>
    <n v="24308.25"/>
    <n v="75339.75"/>
    <n v="51031.5"/>
    <n v="-52239"/>
    <n v="151887"/>
    <n v="8149"/>
  </r>
  <r>
    <n v="486438"/>
    <d v="2014-05-12T08:33:44"/>
    <x v="0"/>
    <s v="Male"/>
    <s v="Operations Department"/>
    <x v="3"/>
    <n v="39748"/>
    <n v="39748"/>
    <s v="20001-40000"/>
    <m/>
    <m/>
    <m/>
    <m/>
    <m/>
    <n v="24321"/>
    <n v="75367"/>
    <n v="51046"/>
    <n v="-52248"/>
    <n v="151936"/>
    <n v="39748"/>
  </r>
  <r>
    <n v="781085"/>
    <d v="2014-06-02T08:56:32"/>
    <x v="0"/>
    <s v="Male"/>
    <s v="Operations Department"/>
    <x v="1"/>
    <n v="9877"/>
    <n v="9877"/>
    <s v="0-20,000"/>
    <m/>
    <m/>
    <m/>
    <m/>
    <m/>
    <n v="24316.75"/>
    <n v="75376.25"/>
    <n v="51059.5"/>
    <n v="-52272.5"/>
    <n v="151965.5"/>
    <n v="9877"/>
  </r>
  <r>
    <n v="160306"/>
    <d v="2014-06-11T01:16:04"/>
    <x v="0"/>
    <s v="Male"/>
    <s v="Operations Department"/>
    <x v="1"/>
    <n v="71235"/>
    <n v="71235"/>
    <s v="60001-100000"/>
    <m/>
    <m/>
    <m/>
    <m/>
    <m/>
    <n v="24328"/>
    <n v="75385.5"/>
    <n v="51057.5"/>
    <n v="-52258.25"/>
    <n v="151971.75"/>
    <n v="71235"/>
  </r>
  <r>
    <n v="543489"/>
    <d v="2014-06-11T01:17:35"/>
    <x v="0"/>
    <s v="Female"/>
    <s v="Operations Department"/>
    <x v="1"/>
    <n v="98424"/>
    <n v="98424"/>
    <s v="60001-100000"/>
    <m/>
    <m/>
    <m/>
    <m/>
    <m/>
    <n v="24324.5"/>
    <n v="75394.75"/>
    <n v="51070.25"/>
    <n v="-52280.875"/>
    <n v="152000.125"/>
    <n v="98424"/>
  </r>
  <r>
    <n v="850447"/>
    <d v="2014-06-11T01:18:10"/>
    <x v="0"/>
    <s v="Male"/>
    <s v="Operations Department"/>
    <x v="1"/>
    <n v="4243"/>
    <n v="4243"/>
    <s v="0-20,000"/>
    <m/>
    <m/>
    <m/>
    <m/>
    <m/>
    <n v="24321"/>
    <n v="75367"/>
    <n v="51046"/>
    <n v="-52248"/>
    <n v="151936"/>
    <n v="4243"/>
  </r>
  <r>
    <n v="535574"/>
    <d v="2014-06-13T11:50:30"/>
    <x v="0"/>
    <s v="Male"/>
    <s v="Operations Department"/>
    <x v="1"/>
    <n v="36156"/>
    <n v="36156"/>
    <s v="20001-40000"/>
    <m/>
    <m/>
    <m/>
    <m/>
    <m/>
    <n v="24331.5"/>
    <n v="75376.25"/>
    <n v="51044.75"/>
    <n v="-52235.625"/>
    <n v="151943.375"/>
    <n v="36156"/>
  </r>
  <r>
    <n v="350361"/>
    <d v="2014-06-20T07:32:27"/>
    <x v="0"/>
    <s v="Female"/>
    <s v="Operations Department"/>
    <x v="1"/>
    <n v="73640"/>
    <n v="73640"/>
    <s v="60001-100000"/>
    <m/>
    <m/>
    <m/>
    <m/>
    <m/>
    <n v="24328"/>
    <n v="75385.5"/>
    <n v="51057.5"/>
    <n v="-52258.25"/>
    <n v="151971.75"/>
    <n v="73640"/>
  </r>
  <r>
    <n v="381800"/>
    <d v="2014-06-20T07:31:30"/>
    <x v="1"/>
    <s v="Female"/>
    <s v="Operations Department"/>
    <x v="1"/>
    <n v="17631"/>
    <n v="17631"/>
    <s v="0-20,000"/>
    <m/>
    <m/>
    <m/>
    <m/>
    <m/>
    <n v="24324.5"/>
    <n v="75394.75"/>
    <n v="51070.25"/>
    <n v="-52280.875"/>
    <n v="152000.125"/>
    <n v="17631"/>
  </r>
  <r>
    <n v="688882"/>
    <d v="2014-05-28T10:41:25"/>
    <x v="0"/>
    <s v="Male"/>
    <s v="Sales Department"/>
    <x v="4"/>
    <n v="48959"/>
    <n v="48959"/>
    <s v="40001-60000"/>
    <m/>
    <m/>
    <m/>
    <m/>
    <m/>
    <n v="24335"/>
    <n v="75404"/>
    <n v="51069"/>
    <n v="-52268.5"/>
    <n v="152007.5"/>
    <n v="48959"/>
  </r>
  <r>
    <n v="767512"/>
    <d v="2014-05-28T10:41:57"/>
    <x v="0"/>
    <s v="Male"/>
    <s v="Sales Department"/>
    <x v="4"/>
    <n v="72651"/>
    <n v="72651"/>
    <s v="60001-100000"/>
    <m/>
    <m/>
    <m/>
    <m/>
    <m/>
    <n v="24331.5"/>
    <n v="75437.25"/>
    <n v="51105.75"/>
    <n v="-52327.125"/>
    <n v="152095.875"/>
    <n v="72651"/>
  </r>
  <r>
    <n v="119333"/>
    <d v="2014-05-28T10:43:55"/>
    <x v="0"/>
    <s v="Female"/>
    <s v="Sales Department"/>
    <x v="4"/>
    <n v="97293"/>
    <n v="97293"/>
    <s v="60001-100000"/>
    <m/>
    <m/>
    <m/>
    <m/>
    <m/>
    <n v="24328"/>
    <n v="75470.5"/>
    <n v="51142.5"/>
    <n v="-52385.75"/>
    <n v="152184.25"/>
    <n v="97293"/>
  </r>
  <r>
    <n v="915359"/>
    <d v="2014-05-28T10:44:56"/>
    <x v="0"/>
    <s v="Male"/>
    <s v="Sales Department"/>
    <x v="4"/>
    <n v="5280"/>
    <n v="5280"/>
    <s v="0-20,000"/>
    <m/>
    <m/>
    <m/>
    <m/>
    <m/>
    <n v="24324.5"/>
    <n v="75394.75"/>
    <n v="51070.25"/>
    <n v="-52280.875"/>
    <n v="152000.125"/>
    <n v="5280"/>
  </r>
  <r>
    <n v="787255"/>
    <d v="2014-05-29T19:08:18"/>
    <x v="0"/>
    <s v="Male"/>
    <s v="Sales Department"/>
    <x v="4"/>
    <n v="84530"/>
    <n v="84530"/>
    <s v="60001-100000"/>
    <m/>
    <m/>
    <m/>
    <m/>
    <m/>
    <n v="24335"/>
    <n v="75404"/>
    <n v="51069"/>
    <n v="-52268.5"/>
    <n v="152007.5"/>
    <n v="84530"/>
  </r>
  <r>
    <n v="670473"/>
    <d v="2014-05-29T19:13:19"/>
    <x v="0"/>
    <s v="Female"/>
    <s v="Sales Department"/>
    <x v="4"/>
    <n v="64888"/>
    <n v="64888"/>
    <s v="60001-100000"/>
    <m/>
    <m/>
    <m/>
    <m/>
    <m/>
    <n v="24331.5"/>
    <n v="75376.25"/>
    <n v="51044.75"/>
    <n v="-52235.625"/>
    <n v="151943.375"/>
    <n v="64888"/>
  </r>
  <r>
    <n v="857773"/>
    <d v="2014-06-16T18:51:22"/>
    <x v="0"/>
    <s v="Male"/>
    <s v="Sales Department"/>
    <x v="4"/>
    <n v="33458"/>
    <n v="33458"/>
    <s v="20001-40000"/>
    <m/>
    <m/>
    <m/>
    <m/>
    <m/>
    <n v="24328"/>
    <n v="75385.5"/>
    <n v="51057.5"/>
    <n v="-52258.25"/>
    <n v="151971.75"/>
    <n v="33458"/>
  </r>
  <r>
    <n v="409904"/>
    <d v="2014-06-03T05:18:09"/>
    <x v="0"/>
    <s v="Male"/>
    <s v="Purchase Department"/>
    <x v="3"/>
    <n v="73859"/>
    <n v="73859"/>
    <s v="60001-100000"/>
    <m/>
    <m/>
    <m/>
    <m/>
    <m/>
    <n v="24324.5"/>
    <n v="75394.75"/>
    <n v="51070.25"/>
    <n v="-52280.875"/>
    <n v="152000.125"/>
    <n v="73859"/>
  </r>
  <r>
    <n v="765785"/>
    <d v="2014-06-11T19:01:23"/>
    <x v="0"/>
    <s v="Male"/>
    <s v="Purchase Department"/>
    <x v="3"/>
    <n v="32102"/>
    <n v="32102"/>
    <s v="20001-40000"/>
    <m/>
    <m/>
    <m/>
    <m/>
    <m/>
    <n v="24321"/>
    <n v="75404"/>
    <n v="51083"/>
    <n v="-52303.5"/>
    <n v="152028.5"/>
    <n v="32102"/>
  </r>
  <r>
    <n v="488225"/>
    <d v="2014-06-13T16:28:51"/>
    <x v="0"/>
    <s v="Male"/>
    <s v="Purchase Department"/>
    <x v="3"/>
    <n v="57786"/>
    <n v="57786"/>
    <s v="40001-60000"/>
    <m/>
    <m/>
    <m/>
    <m/>
    <m/>
    <n v="24316.75"/>
    <n v="75437.25"/>
    <n v="51120.5"/>
    <n v="-52364"/>
    <n v="152118"/>
    <n v="57786"/>
  </r>
  <r>
    <n v="631107"/>
    <d v="2014-06-13T16:30:21"/>
    <x v="0"/>
    <s v="Male"/>
    <s v="Purchase Department"/>
    <x v="3"/>
    <n v="21177"/>
    <n v="21177"/>
    <s v="20001-40000"/>
    <m/>
    <m/>
    <m/>
    <m/>
    <m/>
    <n v="24312.5"/>
    <n v="75470.5"/>
    <n v="51158"/>
    <n v="-52424.5"/>
    <n v="152207.5"/>
    <n v="21177"/>
  </r>
  <r>
    <n v="354992"/>
    <d v="2014-08-30T14:59:30"/>
    <x v="0"/>
    <s v="Male"/>
    <s v="Service Department"/>
    <x v="4"/>
    <n v="4846"/>
    <n v="4846"/>
    <s v="0-20,000"/>
    <m/>
    <m/>
    <m/>
    <m/>
    <m/>
    <n v="24324.5"/>
    <n v="75503.75"/>
    <n v="51179.25"/>
    <n v="-52444.375"/>
    <n v="152272.625"/>
    <n v="4846"/>
  </r>
  <r>
    <n v="55660"/>
    <d v="2014-05-26T14:55:42"/>
    <x v="0"/>
    <s v="Male"/>
    <s v="Service Department"/>
    <x v="4"/>
    <n v="84360"/>
    <n v="84360"/>
    <s v="60001-100000"/>
    <m/>
    <m/>
    <m/>
    <m/>
    <m/>
    <n v="24335"/>
    <n v="75537"/>
    <n v="51202"/>
    <n v="-52468"/>
    <n v="152340"/>
    <n v="84360"/>
  </r>
  <r>
    <n v="20775"/>
    <d v="2014-05-29T16:19:18"/>
    <x v="0"/>
    <s v="Female"/>
    <s v="Service Department"/>
    <x v="4"/>
    <n v="75404"/>
    <n v="75404"/>
    <s v="60001-100000"/>
    <m/>
    <m/>
    <m/>
    <m/>
    <m/>
    <n v="24331.5"/>
    <n v="75437.25"/>
    <n v="51105.75"/>
    <n v="-52327.125"/>
    <n v="152095.875"/>
    <n v="75404"/>
  </r>
  <r>
    <n v="102520"/>
    <d v="2014-05-29T16:21:35"/>
    <x v="0"/>
    <s v="Male"/>
    <s v="Service Department"/>
    <x v="4"/>
    <n v="71906"/>
    <n v="71906"/>
    <s v="60001-100000"/>
    <m/>
    <m/>
    <m/>
    <m/>
    <m/>
    <n v="24328"/>
    <n v="75452"/>
    <n v="51124"/>
    <n v="-52358"/>
    <n v="152138"/>
    <n v="71906"/>
  </r>
  <r>
    <n v="364734"/>
    <d v="2014-05-31T08:19:48"/>
    <x v="0"/>
    <s v="Female"/>
    <s v="Service Department"/>
    <x v="0"/>
    <n v="88244"/>
    <n v="88244"/>
    <s v="60001-100000"/>
    <m/>
    <m/>
    <m/>
    <m/>
    <m/>
    <n v="24324.5"/>
    <n v="75494.5"/>
    <n v="51170"/>
    <n v="-52430.5"/>
    <n v="152249.5"/>
    <n v="88244"/>
  </r>
  <r>
    <n v="727428"/>
    <d v="2014-05-31T08:21:43"/>
    <x v="0"/>
    <s v="Male"/>
    <s v="Service Department"/>
    <x v="0"/>
    <n v="84631"/>
    <n v="84631"/>
    <s v="60001-100000"/>
    <m/>
    <m/>
    <m/>
    <m/>
    <m/>
    <n v="24321"/>
    <n v="75367"/>
    <n v="51046"/>
    <n v="-52248"/>
    <n v="151936"/>
    <n v="84631"/>
  </r>
  <r>
    <n v="391358"/>
    <d v="2014-06-11T11:47:16"/>
    <x v="0"/>
    <s v="Male"/>
    <s v="Service Department"/>
    <x v="4"/>
    <n v="59948"/>
    <n v="59948"/>
    <s v="40001-60000"/>
    <m/>
    <m/>
    <m/>
    <m/>
    <m/>
    <n v="24316.75"/>
    <n v="75285.25"/>
    <n v="50968.5"/>
    <n v="-52136"/>
    <n v="151738"/>
    <n v="59948"/>
  </r>
  <r>
    <n v="189233"/>
    <d v="2014-06-11T11:51:26"/>
    <x v="0"/>
    <s v="Male"/>
    <s v="Service Department"/>
    <x v="4"/>
    <n v="73242"/>
    <n v="73242"/>
    <s v="60001-100000"/>
    <m/>
    <m/>
    <m/>
    <m/>
    <m/>
    <n v="24312.5"/>
    <n v="75312.5"/>
    <n v="51000"/>
    <n v="-52187.5"/>
    <n v="151812.5"/>
    <n v="73242"/>
  </r>
  <r>
    <n v="704858"/>
    <d v="2014-06-17T03:15:03"/>
    <x v="1"/>
    <s v="Male"/>
    <s v="Service Department"/>
    <x v="4"/>
    <n v="78284"/>
    <n v="78284"/>
    <s v="60001-100000"/>
    <m/>
    <m/>
    <m/>
    <m/>
    <m/>
    <n v="24308.25"/>
    <n v="75339.75"/>
    <n v="51031.5"/>
    <n v="-52239"/>
    <n v="151887"/>
    <n v="78284"/>
  </r>
  <r>
    <n v="753270"/>
    <d v="2014-06-02T13:00:06"/>
    <x v="1"/>
    <s v="Male"/>
    <s v="Service Department"/>
    <x v="6"/>
    <n v="40759"/>
    <n v="40759"/>
    <s v="40001-60000"/>
    <m/>
    <m/>
    <m/>
    <m/>
    <m/>
    <n v="24304"/>
    <n v="75258"/>
    <n v="50954"/>
    <n v="-52127"/>
    <n v="151689"/>
    <n v="40759"/>
  </r>
  <r>
    <n v="477807"/>
    <d v="2014-05-15T19:23:13"/>
    <x v="0"/>
    <s v="Male"/>
    <s v="Operations Department"/>
    <x v="4"/>
    <n v="55597"/>
    <n v="55597"/>
    <s v="40001-60000"/>
    <m/>
    <m/>
    <m/>
    <m/>
    <m/>
    <n v="24291.25"/>
    <n v="75285.25"/>
    <n v="50994"/>
    <n v="-52199.75"/>
    <n v="151776.25"/>
    <n v="55597"/>
  </r>
  <r>
    <n v="898121"/>
    <d v="2014-05-30T16:05:00"/>
    <x v="0"/>
    <s v="Male"/>
    <s v="Operations Department"/>
    <x v="4"/>
    <n v="76013"/>
    <n v="76013"/>
    <s v="60001-100000"/>
    <m/>
    <m/>
    <m/>
    <m/>
    <m/>
    <n v="24278.5"/>
    <n v="75312.5"/>
    <n v="51034"/>
    <n v="-52272.5"/>
    <n v="151863.5"/>
    <n v="76013"/>
  </r>
  <r>
    <n v="722804"/>
    <d v="2014-05-30T16:06:31"/>
    <x v="0"/>
    <s v="Female"/>
    <s v="Operations Department"/>
    <x v="4"/>
    <n v="30207"/>
    <n v="30207"/>
    <s v="20001-40000"/>
    <m/>
    <m/>
    <m/>
    <m/>
    <m/>
    <n v="24265.75"/>
    <n v="75234.5"/>
    <n v="50968.75"/>
    <n v="-52187.375"/>
    <n v="151687.625"/>
    <n v="30207"/>
  </r>
  <r>
    <n v="168749"/>
    <d v="2014-05-30T16:07:00"/>
    <x v="0"/>
    <s v="Male"/>
    <s v="Operations Department"/>
    <x v="4"/>
    <n v="7394"/>
    <n v="7394"/>
    <s v="0-20,000"/>
    <m/>
    <m/>
    <m/>
    <m/>
    <m/>
    <n v="24253"/>
    <n v="75258"/>
    <n v="51005"/>
    <n v="-52254.5"/>
    <n v="151765.5"/>
    <n v="7394"/>
  </r>
  <r>
    <n v="683810"/>
    <d v="2014-06-06T14:00:41"/>
    <x v="0"/>
    <s v="Don’t want to say"/>
    <s v="Operations Department"/>
    <x v="3"/>
    <n v="91112"/>
    <n v="91112"/>
    <s v="60001-100000"/>
    <m/>
    <m/>
    <m/>
    <m/>
    <m/>
    <n v="24291.25"/>
    <n v="75285.25"/>
    <n v="50994"/>
    <n v="-52199.75"/>
    <n v="151776.25"/>
    <n v="91112"/>
  </r>
  <r>
    <n v="292742"/>
    <d v="2014-06-24T11:50:45"/>
    <x v="0"/>
    <s v="Male"/>
    <s v="Service Department"/>
    <x v="6"/>
    <n v="57823"/>
    <n v="57823"/>
    <s v="40001-60000"/>
    <m/>
    <m/>
    <m/>
    <m/>
    <m/>
    <n v="24278.5"/>
    <n v="75211"/>
    <n v="50932.5"/>
    <n v="-52120.25"/>
    <n v="151609.75"/>
    <n v="57823"/>
  </r>
  <r>
    <n v="441041"/>
    <d v="2014-06-24T11:53:03"/>
    <x v="0"/>
    <s v="Male"/>
    <s v="Service Department"/>
    <x v="6"/>
    <n v="7239"/>
    <n v="7239"/>
    <s v="0-20,000"/>
    <m/>
    <m/>
    <m/>
    <m/>
    <m/>
    <n v="24265.75"/>
    <n v="75234.5"/>
    <n v="50968.75"/>
    <n v="-52187.375"/>
    <n v="151687.625"/>
    <n v="7239"/>
  </r>
  <r>
    <n v="56603"/>
    <d v="2014-07-08T13:26:37"/>
    <x v="0"/>
    <s v="Female"/>
    <s v="Service Department"/>
    <x v="6"/>
    <n v="54973"/>
    <n v="54973"/>
    <s v="40001-60000"/>
    <m/>
    <m/>
    <m/>
    <m/>
    <m/>
    <n v="24304"/>
    <n v="75258"/>
    <n v="50954"/>
    <n v="-52127"/>
    <n v="151689"/>
    <n v="54973"/>
  </r>
  <r>
    <n v="997569"/>
    <d v="2014-05-29T18:44:43"/>
    <x v="0"/>
    <s v="Female"/>
    <s v="Marketing Department"/>
    <x v="7"/>
    <n v="68698"/>
    <n v="68698"/>
    <s v="60001-100000"/>
    <m/>
    <m/>
    <m/>
    <m/>
    <m/>
    <n v="24291.25"/>
    <n v="75285.25"/>
    <n v="50994"/>
    <n v="-52199.75"/>
    <n v="151776.25"/>
    <n v="68698"/>
  </r>
  <r>
    <n v="573927"/>
    <d v="2014-08-12T15:33:12"/>
    <x v="0"/>
    <s v="Male"/>
    <s v="Human Resource Department"/>
    <x v="1"/>
    <n v="32801"/>
    <n v="32801"/>
    <s v="20001-40000"/>
    <m/>
    <m/>
    <m/>
    <m/>
    <m/>
    <n v="24278.5"/>
    <n v="75312.5"/>
    <n v="51034"/>
    <n v="-52272.5"/>
    <n v="151863.5"/>
    <n v="32801"/>
  </r>
  <r>
    <n v="611822"/>
    <d v="2014-07-22T12:54:32"/>
    <x v="0"/>
    <s v="Female"/>
    <s v="Operations Department"/>
    <x v="4"/>
    <n v="48568"/>
    <n v="48568"/>
    <s v="40001-60000"/>
    <m/>
    <m/>
    <m/>
    <m/>
    <m/>
    <n v="24265.75"/>
    <n v="75339.75"/>
    <n v="51074"/>
    <n v="-52345.25"/>
    <n v="151950.75"/>
    <n v="48568"/>
  </r>
  <r>
    <n v="867708"/>
    <d v="2014-07-23T12:14:12"/>
    <x v="0"/>
    <s v="Male"/>
    <s v="Operations Department"/>
    <x v="4"/>
    <n v="82325"/>
    <n v="82325"/>
    <s v="60001-100000"/>
    <m/>
    <m/>
    <m/>
    <m/>
    <m/>
    <n v="24253"/>
    <n v="75367"/>
    <n v="51114"/>
    <n v="-52418"/>
    <n v="152038"/>
    <n v="82325"/>
  </r>
  <r>
    <n v="199470"/>
    <d v="2014-07-25T19:24:27"/>
    <x v="0"/>
    <s v="Male"/>
    <s v="Operations Department"/>
    <x v="1"/>
    <n v="97038"/>
    <n v="97038"/>
    <s v="60001-100000"/>
    <m/>
    <m/>
    <m/>
    <m/>
    <m/>
    <n v="24141.75"/>
    <n v="75285.25"/>
    <n v="51143.5"/>
    <n v="-52573.5"/>
    <n v="152000.5"/>
    <n v="97038"/>
  </r>
  <r>
    <n v="539550"/>
    <d v="2014-07-25T19:27:27"/>
    <x v="0"/>
    <s v="Male"/>
    <s v="Operations Department"/>
    <x v="1"/>
    <n v="72434"/>
    <n v="72434"/>
    <s v="60001-100000"/>
    <m/>
    <m/>
    <m/>
    <m/>
    <m/>
    <n v="24030.5"/>
    <n v="75211"/>
    <n v="51180.5"/>
    <n v="-52740.25"/>
    <n v="151981.75"/>
    <n v="72434"/>
  </r>
  <r>
    <n v="613607"/>
    <d v="2014-07-25T19:29:26"/>
    <x v="0"/>
    <s v="Male"/>
    <s v="Operations Department"/>
    <x v="1"/>
    <n v="22161"/>
    <n v="22161"/>
    <s v="20001-40000"/>
    <m/>
    <m/>
    <m/>
    <m/>
    <m/>
    <n v="23919.25"/>
    <n v="75234.5"/>
    <n v="51315.25"/>
    <n v="-53053.625"/>
    <n v="152207.375"/>
    <n v="22161"/>
  </r>
  <r>
    <n v="68275"/>
    <d v="2014-07-25T19:21:03"/>
    <x v="0"/>
    <s v="Don’t want to say"/>
    <s v="Operations Department"/>
    <x v="1"/>
    <n v="10759"/>
    <n v="10759"/>
    <s v="0-20,000"/>
    <m/>
    <m/>
    <m/>
    <m/>
    <m/>
    <n v="24253"/>
    <n v="75258"/>
    <n v="51005"/>
    <n v="-52254.5"/>
    <n v="151765.5"/>
    <n v="10759"/>
  </r>
  <r>
    <n v="873486"/>
    <d v="2014-08-13T17:39:28"/>
    <x v="0"/>
    <s v="Female"/>
    <s v="Service Department"/>
    <x v="3"/>
    <n v="33189"/>
    <n v="33189"/>
    <s v="20001-40000"/>
    <m/>
    <m/>
    <m/>
    <m/>
    <m/>
    <n v="24291.25"/>
    <n v="75285.25"/>
    <n v="50994"/>
    <n v="-52199.75"/>
    <n v="151776.25"/>
    <n v="33189"/>
  </r>
  <r>
    <n v="594223"/>
    <d v="2014-08-13T17:39:54"/>
    <x v="0"/>
    <s v="Male"/>
    <s v="Service Department"/>
    <x v="3"/>
    <n v="7867"/>
    <n v="7867"/>
    <s v="0-20,000"/>
    <m/>
    <m/>
    <m/>
    <m/>
    <m/>
    <n v="24278.5"/>
    <n v="75312.5"/>
    <n v="51034"/>
    <n v="-52272.5"/>
    <n v="151863.5"/>
    <n v="7867"/>
  </r>
  <r>
    <n v="120522"/>
    <d v="2014-05-01T18:55:39"/>
    <x v="0"/>
    <s v="Female"/>
    <s v="Operations Department"/>
    <x v="3"/>
    <n v="54630"/>
    <n v="54630"/>
    <s v="40001-60000"/>
    <m/>
    <m/>
    <m/>
    <m/>
    <m/>
    <n v="24308.25"/>
    <n v="75339.75"/>
    <n v="51031.5"/>
    <n v="-52239"/>
    <n v="151887"/>
    <n v="54630"/>
  </r>
  <r>
    <n v="725449"/>
    <d v="2014-05-19T10:38:44"/>
    <x v="0"/>
    <s v="Male"/>
    <s v="Operations Department"/>
    <x v="3"/>
    <n v="15033"/>
    <n v="15033"/>
    <s v="0-20,000"/>
    <m/>
    <m/>
    <m/>
    <m/>
    <m/>
    <n v="24304"/>
    <n v="75367"/>
    <n v="51063"/>
    <n v="-52290.5"/>
    <n v="151961.5"/>
    <n v="15033"/>
  </r>
  <r>
    <n v="784107"/>
    <d v="2014-05-19T10:39:51"/>
    <x v="0"/>
    <s v="Male"/>
    <s v="Operations Department"/>
    <x v="3"/>
    <n v="1027"/>
    <n v="1027"/>
    <s v="0-20,000"/>
    <m/>
    <m/>
    <m/>
    <m/>
    <m/>
    <n v="24316.75"/>
    <n v="75409.5"/>
    <n v="51092.75"/>
    <n v="-52322.375"/>
    <n v="152048.625"/>
    <n v="1027"/>
  </r>
  <r>
    <n v="386548"/>
    <d v="2014-05-31T07:01:08"/>
    <x v="0"/>
    <s v="Male"/>
    <s v="Operations Department"/>
    <x v="3"/>
    <n v="43552"/>
    <n v="43552"/>
    <s v="40001-60000"/>
    <m/>
    <m/>
    <m/>
    <m/>
    <m/>
    <n v="24328"/>
    <n v="75452"/>
    <n v="51124"/>
    <n v="-52358"/>
    <n v="152138"/>
    <n v="43552"/>
  </r>
  <r>
    <n v="821333"/>
    <d v="2014-06-01T19:10:52"/>
    <x v="0"/>
    <s v="Female"/>
    <s v="Operations Department"/>
    <x v="3"/>
    <n v="26094"/>
    <n v="26094"/>
    <s v="20001-40000"/>
    <m/>
    <m/>
    <m/>
    <m/>
    <m/>
    <n v="24324.5"/>
    <n v="75494.5"/>
    <n v="51170"/>
    <n v="-52430.5"/>
    <n v="152249.5"/>
    <n v="26094"/>
  </r>
  <r>
    <n v="129183"/>
    <d v="2014-06-13T08:37:14"/>
    <x v="0"/>
    <s v="Male"/>
    <s v="Operations Department"/>
    <x v="3"/>
    <n v="83823"/>
    <n v="83823"/>
    <s v="60001-100000"/>
    <m/>
    <m/>
    <m/>
    <m/>
    <m/>
    <n v="24321"/>
    <n v="75537"/>
    <n v="51216"/>
    <n v="-52503"/>
    <n v="152361"/>
    <n v="83823"/>
  </r>
  <r>
    <n v="432912"/>
    <d v="2014-06-21T12:13:16"/>
    <x v="0"/>
    <s v="Female"/>
    <s v="Operations Department"/>
    <x v="3"/>
    <n v="2249"/>
    <n v="2249"/>
    <s v="0-20,000"/>
    <m/>
    <m/>
    <m/>
    <m/>
    <m/>
    <n v="24316.75"/>
    <n v="75409.5"/>
    <n v="51092.75"/>
    <n v="-52322.375"/>
    <n v="152048.625"/>
    <n v="2249"/>
  </r>
  <r>
    <n v="860739"/>
    <d v="2014-06-30T07:21:44"/>
    <x v="1"/>
    <s v="Male"/>
    <s v="Operations Department"/>
    <x v="7"/>
    <n v="56613"/>
    <n v="56613"/>
    <s v="40001-60000"/>
    <m/>
    <m/>
    <m/>
    <m/>
    <m/>
    <n v="24328"/>
    <n v="75452"/>
    <n v="51124"/>
    <n v="-52358"/>
    <n v="152138"/>
    <n v="56613"/>
  </r>
  <r>
    <n v="950373"/>
    <d v="2014-07-16T09:23:20"/>
    <x v="0"/>
    <s v="Female"/>
    <s v="Operations Department"/>
    <x v="3"/>
    <n v="72516"/>
    <n v="72516"/>
    <s v="60001-100000"/>
    <m/>
    <m/>
    <m/>
    <m/>
    <m/>
    <n v="24324.5"/>
    <n v="75494.5"/>
    <n v="51170"/>
    <n v="-52430.5"/>
    <n v="152249.5"/>
    <n v="72516"/>
  </r>
  <r>
    <n v="544751"/>
    <d v="2014-05-12T19:08:25"/>
    <x v="0"/>
    <s v="Male"/>
    <s v="Production Department"/>
    <x v="6"/>
    <n v="91106"/>
    <n v="91106"/>
    <s v="60001-100000"/>
    <m/>
    <m/>
    <m/>
    <m/>
    <m/>
    <n v="24321"/>
    <n v="75537"/>
    <n v="51216"/>
    <n v="-52503"/>
    <n v="152361"/>
    <n v="91106"/>
  </r>
  <r>
    <n v="856292"/>
    <d v="2014-05-12T19:13:51"/>
    <x v="0"/>
    <s v="Male"/>
    <s v="Production Department"/>
    <x v="6"/>
    <n v="50920"/>
    <n v="50920"/>
    <s v="40001-60000"/>
    <m/>
    <m/>
    <m/>
    <m/>
    <m/>
    <n v="24316.75"/>
    <n v="75409.5"/>
    <n v="51092.75"/>
    <n v="-52322.375"/>
    <n v="152048.625"/>
    <n v="50920"/>
  </r>
  <r>
    <n v="437124"/>
    <d v="2014-06-23T13:01:39"/>
    <x v="0"/>
    <s v="Male"/>
    <s v="Operations Department"/>
    <x v="3"/>
    <n v="41249"/>
    <n v="41249"/>
    <s v="40001-60000"/>
    <m/>
    <m/>
    <m/>
    <m/>
    <m/>
    <n v="24312.5"/>
    <n v="75452"/>
    <n v="51139.5"/>
    <n v="-52396.75"/>
    <n v="152161.25"/>
    <n v="41249"/>
  </r>
  <r>
    <n v="302597"/>
    <d v="2014-07-29T06:59:06"/>
    <x v="0"/>
    <s v="Male"/>
    <s v="Service Department"/>
    <x v="7"/>
    <n v="41967"/>
    <n v="41967"/>
    <s v="40001-60000"/>
    <m/>
    <m/>
    <m/>
    <m/>
    <m/>
    <n v="24308.25"/>
    <n v="75494.5"/>
    <n v="51186.25"/>
    <n v="-52471.125"/>
    <n v="152273.875"/>
    <n v="41967"/>
  </r>
  <r>
    <n v="274323"/>
    <d v="2014-08-07T16:50:44"/>
    <x v="0"/>
    <s v="Female"/>
    <s v="Service Department"/>
    <x v="7"/>
    <n v="52881"/>
    <n v="52881"/>
    <s v="40001-60000"/>
    <m/>
    <m/>
    <m/>
    <m/>
    <m/>
    <n v="24304"/>
    <n v="75537"/>
    <n v="51233"/>
    <n v="-52545.5"/>
    <n v="152386.5"/>
    <n v="52881"/>
  </r>
  <r>
    <n v="679821"/>
    <d v="2014-05-05T14:18:35"/>
    <x v="0"/>
    <s v="Male"/>
    <s v="Operations Department"/>
    <x v="7"/>
    <n v="10400"/>
    <n v="10400"/>
    <s v="0-20,000"/>
    <m/>
    <m/>
    <m/>
    <m/>
    <m/>
    <n v="24291.25"/>
    <n v="75578.5"/>
    <n v="51287.25"/>
    <n v="-52639.625"/>
    <n v="152509.375"/>
    <n v="10400"/>
  </r>
  <r>
    <n v="953504"/>
    <d v="2014-05-05T14:19:09"/>
    <x v="0"/>
    <s v="Male"/>
    <s v="Operations Department"/>
    <x v="7"/>
    <n v="13658"/>
    <n v="13658"/>
    <s v="0-20,000"/>
    <m/>
    <m/>
    <m/>
    <m/>
    <m/>
    <n v="24312.5"/>
    <n v="75620"/>
    <n v="51307.5"/>
    <n v="-52648.75"/>
    <n v="152581.25"/>
    <n v="13658"/>
  </r>
  <r>
    <n v="313431"/>
    <d v="2014-05-05T14:19:57"/>
    <x v="0"/>
    <s v="Male"/>
    <s v="Operations Department"/>
    <x v="7"/>
    <n v="45800"/>
    <n v="45800"/>
    <s v="40001-60000"/>
    <m/>
    <m/>
    <m/>
    <m/>
    <m/>
    <n v="24324.5"/>
    <n v="75661.5"/>
    <n v="51337"/>
    <n v="-52681"/>
    <n v="152667"/>
    <n v="45800"/>
  </r>
  <r>
    <n v="735524"/>
    <d v="2014-05-09T19:09:00"/>
    <x v="0"/>
    <s v="Don’t want to say"/>
    <s v="Operations Department"/>
    <x v="7"/>
    <n v="66299"/>
    <n v="66299"/>
    <s v="60001-100000"/>
    <m/>
    <m/>
    <m/>
    <m/>
    <m/>
    <n v="24321"/>
    <n v="75703"/>
    <n v="51382"/>
    <n v="-52752"/>
    <n v="152776"/>
    <n v="66299"/>
  </r>
  <r>
    <n v="891269"/>
    <d v="2014-05-09T19:10:05"/>
    <x v="0"/>
    <s v="Don’t want to say"/>
    <s v="Operations Department"/>
    <x v="7"/>
    <n v="76257"/>
    <n v="76257"/>
    <s v="60001-100000"/>
    <m/>
    <m/>
    <m/>
    <m/>
    <m/>
    <n v="24316.75"/>
    <n v="75741.25"/>
    <n v="51424.5"/>
    <n v="-52820"/>
    <n v="152878"/>
    <n v="76257"/>
  </r>
  <r>
    <n v="840666"/>
    <d v="2014-06-02T11:29:30"/>
    <x v="0"/>
    <s v="Female"/>
    <s v="Service Department"/>
    <x v="1"/>
    <n v="9239"/>
    <n v="9239"/>
    <s v="0-20,000"/>
    <m/>
    <m/>
    <m/>
    <m/>
    <m/>
    <n v="24312.5"/>
    <n v="75620"/>
    <n v="51307.5"/>
    <n v="-52648.75"/>
    <n v="152581.25"/>
    <n v="9239"/>
  </r>
  <r>
    <n v="80191"/>
    <d v="2014-06-02T11:30:26"/>
    <x v="0"/>
    <s v="Male"/>
    <s v="Service Department"/>
    <x v="1"/>
    <n v="24611"/>
    <n v="24611"/>
    <s v="20001-40000"/>
    <m/>
    <m/>
    <m/>
    <m/>
    <m/>
    <n v="24324.5"/>
    <n v="75661.5"/>
    <n v="51337"/>
    <n v="-52681"/>
    <n v="152667"/>
    <n v="24611"/>
  </r>
  <r>
    <n v="659053"/>
    <d v="2014-06-02T11:29:29"/>
    <x v="0"/>
    <s v="Don’t want to say"/>
    <s v="Service Department"/>
    <x v="1"/>
    <n v="33063"/>
    <n v="33063"/>
    <s v="20001-40000"/>
    <m/>
    <m/>
    <m/>
    <m/>
    <m/>
    <n v="24321"/>
    <n v="75703"/>
    <n v="51382"/>
    <n v="-52752"/>
    <n v="152776"/>
    <n v="33063"/>
  </r>
  <r>
    <n v="816349"/>
    <d v="2014-06-04T09:41:54"/>
    <x v="1"/>
    <s v="Female"/>
    <s v="Service Department"/>
    <x v="1"/>
    <n v="56818"/>
    <n v="56818"/>
    <s v="40001-60000"/>
    <m/>
    <m/>
    <m/>
    <m/>
    <m/>
    <n v="24316.75"/>
    <n v="75741.25"/>
    <n v="51424.5"/>
    <n v="-52820"/>
    <n v="152878"/>
    <n v="56818"/>
  </r>
  <r>
    <n v="622545"/>
    <d v="2014-06-12T09:32:48"/>
    <x v="0"/>
    <s v="Female"/>
    <s v="Service Department"/>
    <x v="1"/>
    <n v="83249"/>
    <n v="83249"/>
    <s v="60001-100000"/>
    <m/>
    <m/>
    <m/>
    <m/>
    <m/>
    <n v="24312.5"/>
    <n v="75779.5"/>
    <n v="51467"/>
    <n v="-52888"/>
    <n v="152980"/>
    <n v="83249"/>
  </r>
  <r>
    <n v="216559"/>
    <d v="2014-06-12T09:34:09"/>
    <x v="0"/>
    <s v="Female"/>
    <s v="Service Department"/>
    <x v="1"/>
    <n v="81440"/>
    <n v="81440"/>
    <s v="60001-100000"/>
    <m/>
    <m/>
    <m/>
    <m/>
    <m/>
    <n v="24308.25"/>
    <n v="75661.5"/>
    <n v="51353.25"/>
    <n v="-52721.625"/>
    <n v="152691.375"/>
    <n v="81440"/>
  </r>
  <r>
    <n v="80631"/>
    <d v="2014-06-24T15:03:55"/>
    <x v="0"/>
    <s v="Male"/>
    <s v="Operations Department"/>
    <x v="3"/>
    <n v="19001"/>
    <n v="19001"/>
    <s v="0-20,000"/>
    <m/>
    <m/>
    <m/>
    <m/>
    <m/>
    <n v="24304"/>
    <n v="75537"/>
    <n v="51233"/>
    <n v="-52545.5"/>
    <n v="152386.5"/>
    <n v="19001"/>
  </r>
  <r>
    <n v="959607"/>
    <d v="2014-06-26T17:58:23"/>
    <x v="0"/>
    <s v="Male"/>
    <s v="Operations Department"/>
    <x v="3"/>
    <n v="54297"/>
    <n v="54297"/>
    <s v="40001-60000"/>
    <m/>
    <m/>
    <m/>
    <m/>
    <m/>
    <n v="24316.75"/>
    <n v="75578.5"/>
    <n v="51261.75"/>
    <n v="-52575.875"/>
    <n v="152471.125"/>
    <n v="54297"/>
  </r>
  <r>
    <n v="284374"/>
    <d v="2014-06-27T12:36:27"/>
    <x v="0"/>
    <s v="Male"/>
    <s v="Operations Department"/>
    <x v="3"/>
    <n v="15605"/>
    <n v="15605"/>
    <s v="0-20,000"/>
    <m/>
    <m/>
    <m/>
    <m/>
    <m/>
    <n v="24312.5"/>
    <n v="75620"/>
    <n v="51307.5"/>
    <n v="-52648.75"/>
    <n v="152581.25"/>
    <n v="15605"/>
  </r>
  <r>
    <n v="834943"/>
    <d v="2014-06-27T12:37:25"/>
    <x v="0"/>
    <s v="Female"/>
    <s v="Operations Department"/>
    <x v="3"/>
    <n v="79647"/>
    <n v="79647"/>
    <s v="60001-100000"/>
    <m/>
    <m/>
    <m/>
    <m/>
    <m/>
    <n v="24324.5"/>
    <n v="75661.5"/>
    <n v="51337"/>
    <n v="-52681"/>
    <n v="152667"/>
    <n v="79647"/>
  </r>
  <r>
    <n v="332598"/>
    <d v="2014-06-27T12:38:29"/>
    <x v="0"/>
    <s v="Male"/>
    <s v="Operations Department"/>
    <x v="3"/>
    <n v="45687"/>
    <n v="45687"/>
    <s v="40001-60000"/>
    <m/>
    <m/>
    <m/>
    <m/>
    <m/>
    <n v="24321"/>
    <n v="75537"/>
    <n v="51216"/>
    <n v="-52503"/>
    <n v="152361"/>
    <n v="45687"/>
  </r>
  <r>
    <n v="194021"/>
    <d v="2014-06-17T15:14:26"/>
    <x v="0"/>
    <s v="Female"/>
    <s v="General Management"/>
    <x v="8"/>
    <n v="96469"/>
    <n v="96469"/>
    <s v="60001-100000"/>
    <m/>
    <m/>
    <m/>
    <m/>
    <m/>
    <n v="24316.75"/>
    <n v="75578.5"/>
    <n v="51261.75"/>
    <n v="-52575.875"/>
    <n v="152471.125"/>
    <n v="96469"/>
  </r>
  <r>
    <n v="104148"/>
    <d v="2014-05-14T15:11:13"/>
    <x v="0"/>
    <s v="Female"/>
    <s v="Service Department"/>
    <x v="7"/>
    <n v="76769"/>
    <n v="76769"/>
    <s v="60001-100000"/>
    <m/>
    <m/>
    <m/>
    <m/>
    <m/>
    <n v="24312.5"/>
    <n v="75452"/>
    <n v="51139.5"/>
    <n v="-52396.75"/>
    <n v="152161.25"/>
    <n v="76769"/>
  </r>
  <r>
    <n v="914348"/>
    <d v="2014-08-02T09:25:07"/>
    <x v="0"/>
    <s v="Male"/>
    <s v="Service Department"/>
    <x v="3"/>
    <n v="65430"/>
    <n v="65430"/>
    <s v="60001-100000"/>
    <m/>
    <m/>
    <m/>
    <m/>
    <m/>
    <n v="24308.25"/>
    <n v="75339.75"/>
    <n v="51031.5"/>
    <n v="-52239"/>
    <n v="151887"/>
    <n v="65430"/>
  </r>
  <r>
    <n v="278247"/>
    <d v="2014-08-02T09:26:46"/>
    <x v="1"/>
    <s v="Male"/>
    <s v="Service Department"/>
    <x v="3"/>
    <n v="37637"/>
    <n v="37637"/>
    <s v="20001-40000"/>
    <m/>
    <m/>
    <m/>
    <m/>
    <m/>
    <n v="24304"/>
    <n v="75367"/>
    <n v="51063"/>
    <n v="-52290.5"/>
    <n v="151961.5"/>
    <n v="37637"/>
  </r>
  <r>
    <n v="933819"/>
    <d v="2014-08-03T13:54:52"/>
    <x v="0"/>
    <s v="Male"/>
    <s v="Service Department"/>
    <x v="3"/>
    <n v="39190"/>
    <n v="39190"/>
    <s v="20001-40000"/>
    <m/>
    <m/>
    <m/>
    <m/>
    <m/>
    <n v="24291.25"/>
    <n v="75409.5"/>
    <n v="51118.25"/>
    <n v="-52386.125"/>
    <n v="152086.875"/>
    <n v="39190"/>
  </r>
  <r>
    <n v="428392"/>
    <d v="2014-08-03T13:56:11"/>
    <x v="0"/>
    <s v="Male"/>
    <s v="Service Department"/>
    <x v="3"/>
    <n v="24547"/>
    <n v="24547"/>
    <s v="20001-40000"/>
    <m/>
    <m/>
    <m/>
    <m/>
    <m/>
    <n v="24278.5"/>
    <n v="75452"/>
    <n v="51173.5"/>
    <n v="-52481.75"/>
    <n v="152212.25"/>
    <n v="24547"/>
  </r>
  <r>
    <n v="569483"/>
    <d v="2014-08-04T10:04:18"/>
    <x v="1"/>
    <s v="Male"/>
    <s v="Service Department"/>
    <x v="3"/>
    <n v="53272"/>
    <n v="53272"/>
    <s v="40001-60000"/>
    <m/>
    <m/>
    <m/>
    <m/>
    <m/>
    <n v="24265.75"/>
    <n v="75494.5"/>
    <n v="51228.75"/>
    <n v="-52577.375"/>
    <n v="152337.625"/>
    <n v="53272"/>
  </r>
  <r>
    <n v="349379"/>
    <d v="2014-06-26T14:42:39"/>
    <x v="0"/>
    <s v="Female"/>
    <s v="Service Department"/>
    <x v="3"/>
    <n v="30754"/>
    <n v="30754"/>
    <s v="20001-40000"/>
    <m/>
    <m/>
    <m/>
    <m/>
    <m/>
    <n v="24253"/>
    <n v="75537"/>
    <n v="51284"/>
    <n v="-52673"/>
    <n v="152463"/>
    <n v="30754"/>
  </r>
  <r>
    <n v="342597"/>
    <d v="2014-05-23T11:57:16"/>
    <x v="1"/>
    <s v="Male"/>
    <s v="Service Department"/>
    <x v="1"/>
    <n v="15538"/>
    <n v="15538"/>
    <s v="0-20,000"/>
    <m/>
    <m/>
    <m/>
    <m/>
    <m/>
    <n v="24141.75"/>
    <n v="75578.5"/>
    <n v="51436.75"/>
    <n v="-53013.375"/>
    <n v="152733.625"/>
    <n v="15538"/>
  </r>
  <r>
    <n v="99001"/>
    <d v="2014-05-24T11:34:20"/>
    <x v="0"/>
    <s v="Female"/>
    <s v="Service Department"/>
    <x v="1"/>
    <n v="91005"/>
    <n v="91005"/>
    <s v="60001-100000"/>
    <m/>
    <m/>
    <m/>
    <m/>
    <m/>
    <n v="24278.5"/>
    <n v="75620"/>
    <n v="51341.5"/>
    <n v="-52733.75"/>
    <n v="152632.25"/>
    <n v="91005"/>
  </r>
  <r>
    <n v="807834"/>
    <d v="2014-05-14T10:18:48"/>
    <x v="0"/>
    <s v="Male"/>
    <s v="Service Department"/>
    <x v="3"/>
    <n v="76171"/>
    <n v="76171"/>
    <s v="60001-100000"/>
    <m/>
    <m/>
    <m/>
    <m/>
    <m/>
    <n v="24265.75"/>
    <n v="75494.5"/>
    <n v="51228.75"/>
    <n v="-52577.375"/>
    <n v="152337.625"/>
    <n v="76171"/>
  </r>
  <r>
    <n v="754473"/>
    <d v="2014-05-27T19:17:45"/>
    <x v="1"/>
    <s v="Male"/>
    <s v="Service Department"/>
    <x v="3"/>
    <n v="47499"/>
    <n v="47499"/>
    <s v="40001-60000"/>
    <m/>
    <m/>
    <m/>
    <m/>
    <m/>
    <n v="24253"/>
    <n v="75367"/>
    <n v="51114"/>
    <n v="-52418"/>
    <n v="152038"/>
    <n v="47499"/>
  </r>
  <r>
    <n v="386141"/>
    <d v="2014-05-29T17:28:56"/>
    <x v="1"/>
    <s v="Male"/>
    <s v="Service Department"/>
    <x v="3"/>
    <n v="67655"/>
    <n v="67655"/>
    <s v="60001-100000"/>
    <m/>
    <m/>
    <m/>
    <m/>
    <m/>
    <n v="24141.75"/>
    <n v="75409.5"/>
    <n v="51267.75"/>
    <n v="-52759.875"/>
    <n v="152311.125"/>
    <n v="67655"/>
  </r>
  <r>
    <n v="747091"/>
    <d v="2014-05-29T17:27:52"/>
    <x v="0"/>
    <s v="Female"/>
    <s v="Service Department"/>
    <x v="3"/>
    <n v="89188"/>
    <n v="89188"/>
    <s v="60001-100000"/>
    <m/>
    <m/>
    <m/>
    <m/>
    <m/>
    <n v="24030.5"/>
    <n v="75452"/>
    <n v="51421.5"/>
    <n v="-53101.75"/>
    <n v="152584.25"/>
    <n v="89188"/>
  </r>
  <r>
    <n v="407569"/>
    <d v="2014-05-29T17:29:28"/>
    <x v="0"/>
    <s v="Female"/>
    <s v="Service Department"/>
    <x v="3"/>
    <n v="56937"/>
    <n v="56937"/>
    <s v="40001-60000"/>
    <m/>
    <m/>
    <m/>
    <m/>
    <m/>
    <n v="23919.25"/>
    <n v="75339.75"/>
    <n v="51420.5"/>
    <n v="-53211.5"/>
    <n v="152470.5"/>
    <n v="56937"/>
  </r>
  <r>
    <n v="152476"/>
    <d v="2014-06-03T09:12:16"/>
    <x v="1"/>
    <s v="Male"/>
    <s v="Service Department"/>
    <x v="6"/>
    <n v="23516"/>
    <n v="23516"/>
    <s v="20001-40000"/>
    <m/>
    <m/>
    <m/>
    <m/>
    <m/>
    <n v="23808"/>
    <n v="75367"/>
    <n v="51559"/>
    <n v="-53530.5"/>
    <n v="152705.5"/>
    <n v="23516"/>
  </r>
  <r>
    <n v="882516"/>
    <d v="2014-06-06T15:35:24"/>
    <x v="0"/>
    <s v="Male"/>
    <s v="Service Department"/>
    <x v="6"/>
    <n v="81497"/>
    <n v="81497"/>
    <s v="60001-100000"/>
    <m/>
    <m/>
    <m/>
    <m/>
    <m/>
    <n v="24141.75"/>
    <n v="75409.5"/>
    <n v="51267.75"/>
    <n v="-52759.875"/>
    <n v="152311.125"/>
    <n v="81497"/>
  </r>
  <r>
    <n v="964616"/>
    <d v="2014-06-06T15:37:16"/>
    <x v="0"/>
    <s v="Male"/>
    <s v="Service Department"/>
    <x v="6"/>
    <n v="73705"/>
    <n v="73705"/>
    <s v="60001-100000"/>
    <m/>
    <m/>
    <m/>
    <m/>
    <m/>
    <n v="24030.5"/>
    <n v="75312.5"/>
    <n v="51282"/>
    <n v="-52892.5"/>
    <n v="152235.5"/>
    <n v="73705"/>
  </r>
  <r>
    <n v="139932"/>
    <d v="2014-06-06T15:38:16"/>
    <x v="0"/>
    <s v="Male"/>
    <s v="Service Department"/>
    <x v="6"/>
    <n v="11292"/>
    <n v="11292"/>
    <s v="0-20,000"/>
    <m/>
    <m/>
    <m/>
    <m/>
    <m/>
    <n v="23919.25"/>
    <n v="75339.75"/>
    <n v="51420.5"/>
    <n v="-53211.5"/>
    <n v="152470.5"/>
    <n v="11292"/>
  </r>
  <r>
    <n v="269036"/>
    <d v="2014-06-09T09:26:31"/>
    <x v="0"/>
    <s v="Male"/>
    <s v="Service Department"/>
    <x v="3"/>
    <n v="32743"/>
    <n v="32743"/>
    <s v="20001-40000"/>
    <m/>
    <m/>
    <m/>
    <m/>
    <m/>
    <n v="24253"/>
    <n v="75367"/>
    <n v="51114"/>
    <n v="-52418"/>
    <n v="152038"/>
    <n v="32743"/>
  </r>
  <r>
    <n v="924897"/>
    <d v="2014-06-11T13:52:05"/>
    <x v="0"/>
    <s v="Male"/>
    <s v="Service Department"/>
    <x v="3"/>
    <n v="59616"/>
    <n v="59616"/>
    <s v="40001-60000"/>
    <m/>
    <m/>
    <m/>
    <m/>
    <m/>
    <n v="24141.75"/>
    <n v="75409.5"/>
    <n v="51267.75"/>
    <n v="-52759.875"/>
    <n v="152311.125"/>
    <n v="59616"/>
  </r>
  <r>
    <n v="426029"/>
    <d v="2014-06-11T13:53:00"/>
    <x v="0"/>
    <s v="Female"/>
    <s v="Service Department"/>
    <x v="3"/>
    <n v="13347"/>
    <n v="13347"/>
    <s v="0-20,000"/>
    <m/>
    <m/>
    <m/>
    <m/>
    <m/>
    <n v="24030.5"/>
    <n v="75452"/>
    <n v="51421.5"/>
    <n v="-53101.75"/>
    <n v="152584.25"/>
    <n v="13347"/>
  </r>
  <r>
    <n v="242383"/>
    <d v="2014-06-11T13:53:28"/>
    <x v="0"/>
    <s v="Male"/>
    <s v="Service Department"/>
    <x v="3"/>
    <n v="36348"/>
    <n v="36348"/>
    <s v="20001-40000"/>
    <m/>
    <m/>
    <m/>
    <m/>
    <m/>
    <n v="24265.75"/>
    <n v="75494.5"/>
    <n v="51228.75"/>
    <n v="-52577.375"/>
    <n v="152337.625"/>
    <n v="36348"/>
  </r>
  <r>
    <n v="899150"/>
    <d v="2014-06-11T13:54:53"/>
    <x v="0"/>
    <s v="Female"/>
    <s v="Service Department"/>
    <x v="3"/>
    <n v="42654"/>
    <n v="42654"/>
    <s v="40001-60000"/>
    <m/>
    <m/>
    <m/>
    <m/>
    <m/>
    <n v="24253"/>
    <n v="75537"/>
    <n v="51284"/>
    <n v="-52673"/>
    <n v="152463"/>
    <n v="42654"/>
  </r>
  <r>
    <n v="573978"/>
    <d v="2014-06-11T13:56:50"/>
    <x v="0"/>
    <s v="Female"/>
    <s v="Service Department"/>
    <x v="3"/>
    <n v="90203"/>
    <n v="90203"/>
    <s v="60001-100000"/>
    <m/>
    <m/>
    <m/>
    <m/>
    <m/>
    <n v="24141.75"/>
    <n v="75578.5"/>
    <n v="51436.75"/>
    <n v="-53013.375"/>
    <n v="152733.625"/>
    <n v="90203"/>
  </r>
  <r>
    <n v="206593"/>
    <d v="2014-07-29T08:20:06"/>
    <x v="0"/>
    <s v="Male"/>
    <s v="Marketing Department"/>
    <x v="9"/>
    <n v="70239"/>
    <n v="70239"/>
    <s v="60001-100000"/>
    <m/>
    <m/>
    <m/>
    <m/>
    <m/>
    <n v="24030.5"/>
    <n v="75452"/>
    <n v="51421.5"/>
    <n v="-53101.75"/>
    <n v="152584.25"/>
    <n v="70239"/>
  </r>
  <r>
    <n v="955275"/>
    <d v="2014-07-29T08:21:55"/>
    <x v="0"/>
    <s v="Male"/>
    <s v="Marketing Department"/>
    <x v="9"/>
    <n v="14810"/>
    <n v="14810"/>
    <s v="0-20,000"/>
    <m/>
    <m/>
    <m/>
    <m/>
    <m/>
    <n v="23919.25"/>
    <n v="75494.5"/>
    <n v="51575.25"/>
    <n v="-53443.625"/>
    <n v="152857.375"/>
    <n v="14810"/>
  </r>
  <r>
    <n v="195343"/>
    <d v="2014-06-22T14:36:57"/>
    <x v="0"/>
    <s v="Female"/>
    <s v="Operations Department"/>
    <x v="8"/>
    <n v="66540"/>
    <n v="66540"/>
    <s v="60001-100000"/>
    <m/>
    <m/>
    <m/>
    <m/>
    <m/>
    <n v="24253"/>
    <n v="75537"/>
    <n v="51284"/>
    <n v="-52673"/>
    <n v="152463"/>
    <n v="66540"/>
  </r>
  <r>
    <n v="411295"/>
    <d v="2014-06-22T14:38:31"/>
    <x v="0"/>
    <s v="Male"/>
    <s v="Operations Department"/>
    <x v="8"/>
    <n v="98070"/>
    <n v="98070"/>
    <s v="60001-100000"/>
    <m/>
    <m/>
    <m/>
    <m/>
    <m/>
    <n v="24141.75"/>
    <n v="75578.5"/>
    <n v="51436.75"/>
    <n v="-53013.375"/>
    <n v="152733.625"/>
    <n v="98070"/>
  </r>
  <r>
    <n v="927062"/>
    <d v="2014-06-29T11:34:17"/>
    <x v="0"/>
    <s v="Female"/>
    <s v="Operations Department"/>
    <x v="8"/>
    <n v="11124"/>
    <n v="11124"/>
    <s v="0-20,000"/>
    <m/>
    <m/>
    <m/>
    <m/>
    <m/>
    <n v="24030.5"/>
    <n v="75452"/>
    <n v="51421.5"/>
    <n v="-53101.75"/>
    <n v="152584.25"/>
    <n v="11124"/>
  </r>
  <r>
    <n v="462575"/>
    <d v="2014-07-05T12:04:23"/>
    <x v="0"/>
    <s v="Male"/>
    <s v="Operations Department"/>
    <x v="8"/>
    <n v="18428"/>
    <n v="18428"/>
    <s v="0-20,000"/>
    <m/>
    <m/>
    <m/>
    <m/>
    <m/>
    <n v="24265.75"/>
    <n v="75494.5"/>
    <n v="51228.75"/>
    <n v="-52577.375"/>
    <n v="152337.625"/>
    <n v="18428"/>
  </r>
  <r>
    <n v="798002"/>
    <d v="2014-07-05T12:05:27"/>
    <x v="0"/>
    <s v="Male"/>
    <s v="Operations Department"/>
    <x v="8"/>
    <n v="13714"/>
    <n v="13714"/>
    <s v="0-20,000"/>
    <m/>
    <m/>
    <m/>
    <m/>
    <m/>
    <n v="24304"/>
    <n v="75537"/>
    <n v="51233"/>
    <n v="-52545.5"/>
    <n v="152386.5"/>
    <n v="13714"/>
  </r>
  <r>
    <n v="370088"/>
    <d v="2014-05-05T19:30:04"/>
    <x v="1"/>
    <s v="Male"/>
    <s v="Service Department"/>
    <x v="7"/>
    <n v="25850"/>
    <n v="25850"/>
    <s v="20001-40000"/>
    <m/>
    <m/>
    <m/>
    <m/>
    <m/>
    <n v="24316.75"/>
    <n v="75578.5"/>
    <n v="51261.75"/>
    <n v="-52575.875"/>
    <n v="152471.125"/>
    <n v="25850"/>
  </r>
  <r>
    <n v="704987"/>
    <d v="2014-05-14T11:29:10"/>
    <x v="0"/>
    <s v="Male"/>
    <s v="Service Department"/>
    <x v="7"/>
    <n v="78918"/>
    <n v="78918"/>
    <s v="60001-100000"/>
    <m/>
    <m/>
    <m/>
    <m/>
    <m/>
    <n v="24312.5"/>
    <n v="75620"/>
    <n v="51307.5"/>
    <n v="-52648.75"/>
    <n v="152581.25"/>
    <n v="78918"/>
  </r>
  <r>
    <n v="818107"/>
    <d v="2014-05-14T11:29:33"/>
    <x v="0"/>
    <s v="Female"/>
    <s v="Service Department"/>
    <x v="7"/>
    <n v="40759"/>
    <n v="40759"/>
    <s v="40001-60000"/>
    <m/>
    <m/>
    <m/>
    <m/>
    <m/>
    <n v="24308.25"/>
    <n v="75494.5"/>
    <n v="51186.25"/>
    <n v="-52471.125"/>
    <n v="152273.875"/>
    <n v="40759"/>
  </r>
  <r>
    <n v="839005"/>
    <d v="2014-05-14T11:29:12"/>
    <x v="0"/>
    <s v="Don’t want to say"/>
    <s v="Service Department"/>
    <x v="7"/>
    <n v="52645"/>
    <n v="52645"/>
    <s v="40001-60000"/>
    <m/>
    <m/>
    <m/>
    <m/>
    <m/>
    <n v="24304"/>
    <n v="75537"/>
    <n v="51233"/>
    <n v="-52545.5"/>
    <n v="152386.5"/>
    <n v="52645"/>
  </r>
  <r>
    <n v="154483"/>
    <d v="2014-06-24T17:46:40"/>
    <x v="0"/>
    <s v="Male"/>
    <s v="Operations Department"/>
    <x v="4"/>
    <n v="67602"/>
    <n v="67602"/>
    <s v="60001-100000"/>
    <m/>
    <m/>
    <m/>
    <m/>
    <m/>
    <n v="24291.25"/>
    <n v="75578.5"/>
    <n v="51287.25"/>
    <n v="-52639.625"/>
    <n v="152509.375"/>
    <n v="67602"/>
  </r>
  <r>
    <n v="943922"/>
    <d v="2014-06-24T17:47:16"/>
    <x v="0"/>
    <s v="Male"/>
    <s v="Operations Department"/>
    <x v="4"/>
    <n v="1282"/>
    <n v="1282"/>
    <s v="0-20,000"/>
    <m/>
    <m/>
    <m/>
    <m/>
    <m/>
    <n v="24278.5"/>
    <n v="75620"/>
    <n v="51341.5"/>
    <n v="-52733.75"/>
    <n v="152632.25"/>
    <n v="1282"/>
  </r>
  <r>
    <n v="335959"/>
    <d v="2014-06-25T16:58:56"/>
    <x v="0"/>
    <s v="Male"/>
    <s v="Service Department"/>
    <x v="4"/>
    <n v="93852"/>
    <n v="93852"/>
    <s v="60001-100000"/>
    <m/>
    <m/>
    <m/>
    <m/>
    <m/>
    <n v="24308.25"/>
    <n v="75661.5"/>
    <n v="51353.25"/>
    <n v="-52721.625"/>
    <n v="152691.375"/>
    <n v="93852"/>
  </r>
  <r>
    <n v="253006"/>
    <d v="2014-05-22T08:27:39"/>
    <x v="0"/>
    <s v="Male"/>
    <s v="Purchase Department"/>
    <x v="1"/>
    <n v="40692"/>
    <n v="40692"/>
    <s v="40001-60000"/>
    <m/>
    <m/>
    <m/>
    <m/>
    <m/>
    <n v="24304"/>
    <n v="75537"/>
    <n v="51233"/>
    <n v="-52545.5"/>
    <n v="152386.5"/>
    <n v="40692"/>
  </r>
  <r>
    <n v="95442"/>
    <d v="2014-06-03T22:49:14"/>
    <x v="0"/>
    <s v="Male"/>
    <s v="Service Department"/>
    <x v="6"/>
    <n v="24829"/>
    <n v="24829"/>
    <s v="20001-40000"/>
    <m/>
    <m/>
    <m/>
    <m/>
    <m/>
    <n v="24291.25"/>
    <n v="75578.5"/>
    <n v="51287.25"/>
    <n v="-52639.625"/>
    <n v="152509.375"/>
    <n v="24829"/>
  </r>
  <r>
    <n v="284227"/>
    <d v="2014-06-05T11:44:00"/>
    <x v="0"/>
    <s v="Female"/>
    <s v="Service Department"/>
    <x v="6"/>
    <n v="16168"/>
    <n v="16168"/>
    <s v="0-20,000"/>
    <m/>
    <m/>
    <m/>
    <m/>
    <m/>
    <n v="24278.5"/>
    <n v="75620"/>
    <n v="51341.5"/>
    <n v="-52733.75"/>
    <n v="152632.25"/>
    <n v="16168"/>
  </r>
  <r>
    <n v="340030"/>
    <d v="2014-06-05T11:47:00"/>
    <x v="0"/>
    <s v="Male"/>
    <s v="Service Department"/>
    <x v="6"/>
    <n v="60454"/>
    <n v="60454"/>
    <s v="60001-100000"/>
    <m/>
    <m/>
    <m/>
    <m/>
    <m/>
    <n v="24308.25"/>
    <n v="75661.5"/>
    <n v="51353.25"/>
    <n v="-52721.625"/>
    <n v="152691.375"/>
    <n v="60454"/>
  </r>
  <r>
    <n v="613923"/>
    <d v="2014-06-03T13:06:11"/>
    <x v="1"/>
    <s v="Male"/>
    <s v="Operations Department"/>
    <x v="3"/>
    <n v="70137"/>
    <n v="70137"/>
    <s v="60001-100000"/>
    <m/>
    <m/>
    <m/>
    <m/>
    <m/>
    <n v="24304"/>
    <n v="75703"/>
    <n v="51399"/>
    <n v="-52794.5"/>
    <n v="152801.5"/>
    <n v="70137"/>
  </r>
  <r>
    <n v="233335"/>
    <d v="2014-05-25T14:43:27"/>
    <x v="0"/>
    <s v="Male"/>
    <s v="Service Department"/>
    <x v="7"/>
    <n v="15998"/>
    <n v="15998"/>
    <s v="0-20,000"/>
    <m/>
    <m/>
    <m/>
    <m/>
    <m/>
    <n v="24291.25"/>
    <n v="75741.25"/>
    <n v="51450"/>
    <n v="-52883.75"/>
    <n v="152916.25"/>
    <n v="15998"/>
  </r>
  <r>
    <n v="670258"/>
    <d v="2014-05-14T15:55:37"/>
    <x v="0"/>
    <s v="Female"/>
    <s v="Operations Department"/>
    <x v="0"/>
    <n v="30567"/>
    <n v="30567"/>
    <s v="20001-40000"/>
    <m/>
    <m/>
    <m/>
    <m/>
    <m/>
    <n v="24312.5"/>
    <n v="75779.5"/>
    <n v="51467"/>
    <n v="-52888"/>
    <n v="152980"/>
    <n v="30567"/>
  </r>
  <r>
    <n v="714579"/>
    <d v="2014-05-19T10:22:21"/>
    <x v="0"/>
    <s v="Male"/>
    <s v="Operations Department"/>
    <x v="0"/>
    <n v="31784"/>
    <n v="31784"/>
    <s v="20001-40000"/>
    <m/>
    <m/>
    <m/>
    <m/>
    <m/>
    <n v="24308.25"/>
    <n v="75817.75"/>
    <n v="51509.5"/>
    <n v="-52956"/>
    <n v="153082"/>
    <n v="31784"/>
  </r>
  <r>
    <n v="428003"/>
    <d v="2014-06-13T18:44:48"/>
    <x v="0"/>
    <s v="Male"/>
    <s v="Service Department"/>
    <x v="1"/>
    <n v="16146"/>
    <n v="16146"/>
    <s v="0-20,000"/>
    <m/>
    <m/>
    <m/>
    <m/>
    <m/>
    <n v="24304"/>
    <n v="75856"/>
    <n v="51552"/>
    <n v="-53024"/>
    <n v="153184"/>
    <n v="16146"/>
  </r>
  <r>
    <n v="166730"/>
    <d v="2014-06-15T14:04:55"/>
    <x v="0"/>
    <s v="Female"/>
    <s v="Service Department"/>
    <x v="1"/>
    <n v="49047"/>
    <n v="49047"/>
    <s v="40001-60000"/>
    <m/>
    <m/>
    <m/>
    <m/>
    <m/>
    <n v="24316.75"/>
    <n v="75979.25"/>
    <n v="51662.5"/>
    <n v="-53177"/>
    <n v="153473"/>
    <n v="49047"/>
  </r>
  <r>
    <n v="393306"/>
    <d v="2014-06-15T14:09:02"/>
    <x v="0"/>
    <s v="Female"/>
    <s v="Service Department"/>
    <x v="1"/>
    <n v="86931"/>
    <n v="86931"/>
    <s v="60001-100000"/>
    <m/>
    <m/>
    <m/>
    <m/>
    <m/>
    <n v="24312.5"/>
    <n v="76102.5"/>
    <n v="51790"/>
    <n v="-53372.5"/>
    <n v="153787.5"/>
    <n v="86931"/>
  </r>
  <r>
    <n v="766601"/>
    <d v="2014-06-15T14:06:39"/>
    <x v="0"/>
    <s v="Female"/>
    <s v="Service Department"/>
    <x v="1"/>
    <n v="12777"/>
    <n v="12777"/>
    <s v="0-20,000"/>
    <m/>
    <m/>
    <m/>
    <m/>
    <m/>
    <n v="24308.25"/>
    <n v="75817.75"/>
    <n v="51509.5"/>
    <n v="-52956"/>
    <n v="153082"/>
    <n v="12777"/>
  </r>
  <r>
    <n v="205081"/>
    <d v="2014-06-27T07:37:13"/>
    <x v="0"/>
    <s v="Female"/>
    <s v="Service Department"/>
    <x v="1"/>
    <n v="63025"/>
    <n v="63025"/>
    <s v="60001-100000"/>
    <m/>
    <m/>
    <m/>
    <m/>
    <m/>
    <n v="24321"/>
    <n v="75856"/>
    <n v="51535"/>
    <n v="-52981.5"/>
    <n v="153158.5"/>
    <n v="63025"/>
  </r>
  <r>
    <n v="590033"/>
    <d v="2014-06-27T07:40:40"/>
    <x v="0"/>
    <s v="Male"/>
    <s v="Service Department"/>
    <x v="1"/>
    <n v="80132"/>
    <n v="80132"/>
    <s v="60001-100000"/>
    <m/>
    <m/>
    <m/>
    <m/>
    <m/>
    <n v="24316.75"/>
    <n v="75979.25"/>
    <n v="51662.5"/>
    <n v="-53177"/>
    <n v="153473"/>
    <n v="80132"/>
  </r>
  <r>
    <n v="600601"/>
    <d v="2014-06-27T07:41:24"/>
    <x v="0"/>
    <s v="Male"/>
    <s v="Service Department"/>
    <x v="1"/>
    <n v="66395"/>
    <n v="66395"/>
    <s v="60001-100000"/>
    <m/>
    <m/>
    <m/>
    <m/>
    <m/>
    <n v="24312.5"/>
    <n v="75779.5"/>
    <n v="51467"/>
    <n v="-52888"/>
    <n v="152980"/>
    <n v="66395"/>
  </r>
  <r>
    <n v="654314"/>
    <d v="2014-07-03T12:30:02"/>
    <x v="0"/>
    <s v="Female"/>
    <s v="Service Department"/>
    <x v="1"/>
    <n v="96192"/>
    <n v="96192"/>
    <s v="60001-100000"/>
    <m/>
    <m/>
    <m/>
    <m/>
    <m/>
    <n v="24308.25"/>
    <n v="75817.75"/>
    <n v="51509.5"/>
    <n v="-52956"/>
    <n v="153082"/>
    <n v="96192"/>
  </r>
  <r>
    <n v="861346"/>
    <d v="2014-07-09T11:42:15"/>
    <x v="0"/>
    <s v="Male"/>
    <s v="Service Department"/>
    <x v="1"/>
    <n v="24321"/>
    <n v="24321"/>
    <s v="20001-40000"/>
    <m/>
    <m/>
    <m/>
    <m/>
    <m/>
    <n v="24304"/>
    <n v="75703"/>
    <n v="51399"/>
    <n v="-52794.5"/>
    <n v="152801.5"/>
    <n v="24321"/>
  </r>
  <r>
    <n v="461784"/>
    <d v="2014-07-15T15:17:20"/>
    <x v="0"/>
    <s v="Male"/>
    <s v="Operations Department"/>
    <x v="1"/>
    <n v="51887"/>
    <n v="51887"/>
    <s v="40001-60000"/>
    <m/>
    <m/>
    <m/>
    <m/>
    <m/>
    <n v="24291.25"/>
    <n v="75741.25"/>
    <n v="51450"/>
    <n v="-52883.75"/>
    <n v="152916.25"/>
    <n v="51887"/>
  </r>
  <r>
    <n v="648830"/>
    <d v="2014-06-20T18:00:41"/>
    <x v="0"/>
    <s v="Male"/>
    <s v="Production Department"/>
    <x v="1"/>
    <n v="3733"/>
    <n v="3733"/>
    <s v="0-20,000"/>
    <m/>
    <m/>
    <m/>
    <m/>
    <m/>
    <n v="24278.5"/>
    <n v="75779.5"/>
    <n v="51501"/>
    <n v="-52973"/>
    <n v="153031"/>
    <n v="3733"/>
  </r>
  <r>
    <n v="278190"/>
    <d v="2014-06-20T18:01:11"/>
    <x v="0"/>
    <s v="Male"/>
    <s v="Production Department"/>
    <x v="1"/>
    <n v="72534"/>
    <n v="72534"/>
    <s v="60001-100000"/>
    <m/>
    <m/>
    <m/>
    <m/>
    <m/>
    <n v="24311.75"/>
    <n v="75817.75"/>
    <n v="51506"/>
    <n v="-52947.25"/>
    <n v="153076.75"/>
    <n v="72534"/>
  </r>
  <r>
    <n v="947445"/>
    <d v="2014-07-17T08:02:49"/>
    <x v="0"/>
    <s v="Male"/>
    <s v="Operations Department"/>
    <x v="3"/>
    <n v="66288"/>
    <n v="66288"/>
    <s v="60001-100000"/>
    <m/>
    <m/>
    <m/>
    <m/>
    <m/>
    <n v="24304"/>
    <n v="75856"/>
    <n v="51552"/>
    <n v="-53024"/>
    <n v="153184"/>
    <n v="66288"/>
  </r>
  <r>
    <n v="524355"/>
    <d v="2014-05-29T13:39:00"/>
    <x v="0"/>
    <s v="Male"/>
    <s v="Sales Department"/>
    <x v="7"/>
    <n v="82115"/>
    <n v="82115"/>
    <s v="60001-100000"/>
    <m/>
    <m/>
    <m/>
    <m/>
    <m/>
    <n v="24291.25"/>
    <n v="75979.25"/>
    <n v="51688"/>
    <n v="-53240.75"/>
    <n v="153511.25"/>
    <n v="82115"/>
  </r>
  <r>
    <n v="546318"/>
    <d v="2014-07-15T15:37:48"/>
    <x v="0"/>
    <s v="Male"/>
    <s v="Operations Department"/>
    <x v="7"/>
    <n v="65881"/>
    <n v="65881"/>
    <s v="60001-100000"/>
    <m/>
    <m/>
    <m/>
    <m/>
    <m/>
    <n v="24278.5"/>
    <n v="75779.5"/>
    <n v="51501"/>
    <n v="-52973"/>
    <n v="153031"/>
    <n v="65881"/>
  </r>
  <r>
    <n v="55540"/>
    <d v="2014-07-15T15:41:22"/>
    <x v="0"/>
    <s v="Male"/>
    <s v="Operations Department"/>
    <x v="7"/>
    <n v="85386"/>
    <n v="85386"/>
    <s v="60001-100000"/>
    <m/>
    <m/>
    <m/>
    <m/>
    <m/>
    <n v="24265.75"/>
    <n v="75817.75"/>
    <n v="51552"/>
    <n v="-53062.25"/>
    <n v="153145.75"/>
    <n v="85386"/>
  </r>
  <r>
    <n v="985010"/>
    <d v="2014-07-15T15:41:53"/>
    <x v="0"/>
    <s v="Female"/>
    <s v="Operations Department"/>
    <x v="7"/>
    <n v="10527"/>
    <n v="10527"/>
    <s v="0-20,000"/>
    <m/>
    <m/>
    <m/>
    <m/>
    <m/>
    <n v="24253"/>
    <n v="75703"/>
    <n v="51450"/>
    <n v="-52922"/>
    <n v="152878"/>
    <n v="10527"/>
  </r>
  <r>
    <n v="199723"/>
    <d v="2014-07-18T13:01:09"/>
    <x v="0"/>
    <s v="Male"/>
    <s v="Operations Department"/>
    <x v="7"/>
    <n v="88305"/>
    <n v="88305"/>
    <s v="60001-100000"/>
    <m/>
    <m/>
    <m/>
    <m/>
    <m/>
    <n v="24291.25"/>
    <n v="75741.25"/>
    <n v="51450"/>
    <n v="-52883.75"/>
    <n v="152916.25"/>
    <n v="88305"/>
  </r>
  <r>
    <n v="490261"/>
    <d v="2014-05-20T15:35:55"/>
    <x v="0"/>
    <s v="Female"/>
    <s v="Service Department"/>
    <x v="1"/>
    <n v="92225"/>
    <n v="92225"/>
    <s v="60001-100000"/>
    <m/>
    <m/>
    <m/>
    <m/>
    <m/>
    <n v="24278.5"/>
    <n v="75620"/>
    <n v="51341.5"/>
    <n v="-52733.75"/>
    <n v="152632.25"/>
    <n v="92225"/>
  </r>
  <r>
    <n v="304067"/>
    <d v="2014-05-22T23:11:20"/>
    <x v="0"/>
    <s v="Female"/>
    <s v="Service Department"/>
    <x v="4"/>
    <n v="32807"/>
    <n v="32807"/>
    <s v="20001-40000"/>
    <m/>
    <m/>
    <m/>
    <m/>
    <m/>
    <n v="24265.75"/>
    <n v="75494.5"/>
    <n v="51228.75"/>
    <n v="-52577.375"/>
    <n v="152337.625"/>
    <n v="32807"/>
  </r>
  <r>
    <n v="318093"/>
    <d v="2014-05-29T11:40:47"/>
    <x v="0"/>
    <s v="Male"/>
    <s v="Operations Department"/>
    <x v="7"/>
    <n v="28028"/>
    <n v="28028"/>
    <s v="20001-40000"/>
    <m/>
    <m/>
    <m/>
    <m/>
    <m/>
    <n v="24253"/>
    <n v="75537"/>
    <n v="51284"/>
    <n v="-52673"/>
    <n v="152463"/>
    <n v="28028"/>
  </r>
  <r>
    <n v="523093"/>
    <d v="2014-05-30T09:43:17"/>
    <x v="0"/>
    <s v="Male"/>
    <s v="Operations Department"/>
    <x v="7"/>
    <n v="45999"/>
    <n v="45999"/>
    <s v="40001-60000"/>
    <m/>
    <m/>
    <m/>
    <m/>
    <m/>
    <n v="24141.75"/>
    <n v="75578.5"/>
    <n v="51436.75"/>
    <n v="-53013.375"/>
    <n v="152733.625"/>
    <n v="45999"/>
  </r>
  <r>
    <n v="637940"/>
    <d v="2014-05-16T16:40:55"/>
    <x v="1"/>
    <s v="Male"/>
    <s v="Service Department"/>
    <x v="1"/>
    <n v="52985"/>
    <n v="52985"/>
    <s v="40001-60000"/>
    <m/>
    <m/>
    <m/>
    <m/>
    <m/>
    <n v="24030.5"/>
    <n v="75620"/>
    <n v="51589.5"/>
    <n v="-53353.75"/>
    <n v="153004.25"/>
    <n v="52985"/>
  </r>
  <r>
    <n v="492638"/>
    <d v="2014-05-16T16:42:23"/>
    <x v="0"/>
    <s v="Male"/>
    <s v="Service Department"/>
    <x v="1"/>
    <n v="86944"/>
    <n v="86944"/>
    <s v="60001-100000"/>
    <m/>
    <m/>
    <m/>
    <m/>
    <m/>
    <n v="23919.25"/>
    <n v="75661.5"/>
    <n v="51742.25"/>
    <n v="-53694.125"/>
    <n v="153274.875"/>
    <n v="86944"/>
  </r>
  <r>
    <n v="819274"/>
    <d v="2014-07-19T06:11:34"/>
    <x v="0"/>
    <s v="Male"/>
    <s v="Operations Department"/>
    <x v="1"/>
    <n v="19525"/>
    <n v="19525"/>
    <s v="0-20,000"/>
    <m/>
    <m/>
    <m/>
    <m/>
    <m/>
    <n v="23808"/>
    <n v="75537"/>
    <n v="51729"/>
    <n v="-53785.5"/>
    <n v="153130.5"/>
    <n v="19525"/>
  </r>
  <r>
    <n v="421386"/>
    <d v="2014-06-07T15:15:10"/>
    <x v="0"/>
    <s v="Female"/>
    <s v="Operations Department"/>
    <x v="1"/>
    <n v="40852"/>
    <n v="40852"/>
    <s v="40001-60000"/>
    <m/>
    <m/>
    <m/>
    <m/>
    <m/>
    <n v="24141.75"/>
    <n v="75578.5"/>
    <n v="51436.75"/>
    <n v="-53013.375"/>
    <n v="152733.625"/>
    <n v="40852"/>
  </r>
  <r>
    <n v="13735"/>
    <d v="2014-06-16T14:33:42"/>
    <x v="0"/>
    <s v="Male"/>
    <s v="Operations Department"/>
    <x v="3"/>
    <n v="14881"/>
    <n v="14881"/>
    <s v="0-20,000"/>
    <m/>
    <m/>
    <m/>
    <m/>
    <m/>
    <n v="24030.5"/>
    <n v="75620"/>
    <n v="51589.5"/>
    <n v="-53353.75"/>
    <n v="153004.25"/>
    <n v="14881"/>
  </r>
  <r>
    <n v="616356"/>
    <d v="2014-06-16T14:34:14"/>
    <x v="0"/>
    <s v="Female"/>
    <s v="Operations Department"/>
    <x v="3"/>
    <n v="6949"/>
    <n v="6949"/>
    <s v="0-20,000"/>
    <m/>
    <m/>
    <m/>
    <m/>
    <m/>
    <n v="24265.75"/>
    <n v="75661.5"/>
    <n v="51395.75"/>
    <n v="-52827.875"/>
    <n v="152755.125"/>
    <n v="6949"/>
  </r>
  <r>
    <n v="53065"/>
    <d v="2014-06-16T14:35:53"/>
    <x v="0"/>
    <s v="Male"/>
    <s v="Operations Department"/>
    <x v="3"/>
    <n v="35111"/>
    <n v="35111"/>
    <s v="20001-40000"/>
    <m/>
    <m/>
    <m/>
    <m/>
    <m/>
    <n v="24304"/>
    <n v="75703"/>
    <n v="51399"/>
    <n v="-52794.5"/>
    <n v="152801.5"/>
    <n v="35111"/>
  </r>
  <r>
    <n v="383237"/>
    <d v="2014-06-16T14:34:11"/>
    <x v="0"/>
    <s v="Female"/>
    <s v="Operations Department"/>
    <x v="3"/>
    <n v="12081"/>
    <n v="12081"/>
    <s v="0-20,000"/>
    <m/>
    <m/>
    <m/>
    <m/>
    <m/>
    <n v="24291.25"/>
    <n v="75741.25"/>
    <n v="51450"/>
    <n v="-52883.75"/>
    <n v="152916.25"/>
    <n v="12081"/>
  </r>
  <r>
    <n v="706241"/>
    <d v="2014-06-16T14:35:54"/>
    <x v="0"/>
    <s v="Female"/>
    <s v="Operations Department"/>
    <x v="3"/>
    <n v="36774"/>
    <n v="36774"/>
    <s v="20001-40000"/>
    <m/>
    <m/>
    <m/>
    <m/>
    <m/>
    <n v="24319.5"/>
    <n v="75779.5"/>
    <n v="51460"/>
    <n v="-52870.5"/>
    <n v="152969.5"/>
    <n v="36774"/>
  </r>
  <r>
    <n v="569075"/>
    <d v="2014-06-16T14:36:19"/>
    <x v="0"/>
    <s v="Female"/>
    <s v="Operations Department"/>
    <x v="3"/>
    <n v="95509"/>
    <n v="95509"/>
    <s v="60001-100000"/>
    <m/>
    <m/>
    <m/>
    <m/>
    <m/>
    <n v="24311.75"/>
    <n v="75817.75"/>
    <n v="51506"/>
    <n v="-52947.25"/>
    <n v="153076.75"/>
    <n v="95509"/>
  </r>
  <r>
    <n v="662219"/>
    <d v="2014-06-16T14:37:22"/>
    <x v="0"/>
    <s v="Female"/>
    <s v="Operations Department"/>
    <x v="3"/>
    <n v="72425"/>
    <n v="72425"/>
    <s v="60001-100000"/>
    <m/>
    <m/>
    <m/>
    <m/>
    <m/>
    <n v="24304"/>
    <n v="75703"/>
    <n v="51399"/>
    <n v="-52794.5"/>
    <n v="152801.5"/>
    <n v="72425"/>
  </r>
  <r>
    <n v="168115"/>
    <d v="2014-06-27T16:26:55"/>
    <x v="0"/>
    <s v="Female"/>
    <s v="Service Department"/>
    <x v="4"/>
    <n v="3183"/>
    <n v="3183"/>
    <s v="0-20,000"/>
    <m/>
    <m/>
    <m/>
    <m/>
    <m/>
    <n v="24291.25"/>
    <n v="75741.25"/>
    <n v="51450"/>
    <n v="-52883.75"/>
    <n v="152916.25"/>
    <n v="3183"/>
  </r>
  <r>
    <n v="182618"/>
    <d v="2014-06-27T16:27:26"/>
    <x v="0"/>
    <s v="Female"/>
    <s v="Service Department"/>
    <x v="4"/>
    <n v="20389"/>
    <n v="20389"/>
    <s v="20001-40000"/>
    <m/>
    <m/>
    <m/>
    <m/>
    <m/>
    <n v="24319.5"/>
    <n v="75779.5"/>
    <n v="51460"/>
    <n v="-52870.5"/>
    <n v="152969.5"/>
    <n v="20389"/>
  </r>
  <r>
    <n v="234055"/>
    <d v="2014-06-27T16:27:51"/>
    <x v="0"/>
    <s v="Male"/>
    <s v="Service Department"/>
    <x v="4"/>
    <n v="13109"/>
    <n v="13109"/>
    <s v="0-20,000"/>
    <m/>
    <m/>
    <m/>
    <m/>
    <m/>
    <n v="24412.5"/>
    <n v="75817.75"/>
    <n v="51405.25"/>
    <n v="-52695.375"/>
    <n v="152925.625"/>
    <n v="13109"/>
  </r>
  <r>
    <n v="653501"/>
    <d v="2014-07-04T16:30:08"/>
    <x v="0"/>
    <s v="Male"/>
    <s v="Service Department"/>
    <x v="4"/>
    <n v="91531"/>
    <n v="91531"/>
    <s v="60001-100000"/>
    <m/>
    <m/>
    <m/>
    <m/>
    <m/>
    <n v="24645"/>
    <n v="75856"/>
    <n v="51211"/>
    <n v="-52171.5"/>
    <n v="152672.5"/>
    <n v="91531"/>
  </r>
  <r>
    <n v="44559"/>
    <d v="2014-07-04T16:32:22"/>
    <x v="1"/>
    <s v="Male"/>
    <s v="Service Department"/>
    <x v="4"/>
    <n v="96738"/>
    <n v="96738"/>
    <s v="60001-100000"/>
    <m/>
    <m/>
    <m/>
    <m/>
    <m/>
    <n v="24567.5"/>
    <n v="75741.25"/>
    <n v="51173.75"/>
    <n v="-52193.125"/>
    <n v="152501.875"/>
    <n v="96738"/>
  </r>
  <r>
    <n v="629522"/>
    <d v="2014-07-09T11:54:26"/>
    <x v="0"/>
    <s v="Male"/>
    <s v="Service Department"/>
    <x v="4"/>
    <n v="35998"/>
    <n v="35998"/>
    <s v="20001-40000"/>
    <m/>
    <m/>
    <m/>
    <m/>
    <m/>
    <n v="24490"/>
    <n v="75620"/>
    <n v="51130"/>
    <n v="-52205"/>
    <n v="152315"/>
    <n v="35998"/>
  </r>
  <r>
    <n v="814130"/>
    <d v="2014-07-05T08:02:45"/>
    <x v="1"/>
    <s v="Female"/>
    <s v="Operations Department"/>
    <x v="3"/>
    <n v="93726"/>
    <n v="93726"/>
    <s v="60001-100000"/>
    <m/>
    <m/>
    <m/>
    <m/>
    <m/>
    <n v="24412.5"/>
    <n v="75661.5"/>
    <n v="51249"/>
    <n v="-52461"/>
    <n v="152535"/>
    <n v="93726"/>
  </r>
  <r>
    <n v="17432"/>
    <d v="2014-07-05T08:03:20"/>
    <x v="0"/>
    <s v="Male"/>
    <s v="Operations Department"/>
    <x v="3"/>
    <n v="95140"/>
    <n v="95140"/>
    <s v="60001-100000"/>
    <m/>
    <m/>
    <m/>
    <m/>
    <m/>
    <n v="24335"/>
    <n v="75537"/>
    <n v="51202"/>
    <n v="-52468"/>
    <n v="152340"/>
    <n v="95140"/>
  </r>
  <r>
    <n v="339628"/>
    <d v="2014-06-12T06:43:05"/>
    <x v="0"/>
    <s v="Male"/>
    <s v="Service Department"/>
    <x v="1"/>
    <n v="41408"/>
    <n v="41408"/>
    <s v="40001-60000"/>
    <m/>
    <m/>
    <m/>
    <m/>
    <m/>
    <n v="24327.25"/>
    <n v="75409.5"/>
    <n v="51082.25"/>
    <n v="-52296.125"/>
    <n v="152032.875"/>
    <n v="41408"/>
  </r>
  <r>
    <n v="73232"/>
    <d v="2014-06-26T23:10:21"/>
    <x v="0"/>
    <s v="Male"/>
    <s v="Service Department"/>
    <x v="1"/>
    <n v="56962"/>
    <n v="56962"/>
    <s v="40001-60000"/>
    <m/>
    <m/>
    <m/>
    <m/>
    <m/>
    <n v="24319.5"/>
    <n v="75452"/>
    <n v="51132.5"/>
    <n v="-52379.25"/>
    <n v="152150.75"/>
    <n v="56962"/>
  </r>
  <r>
    <n v="156292"/>
    <d v="2014-05-09T18:08:35"/>
    <x v="0"/>
    <s v="Male"/>
    <s v="Purchase Department"/>
    <x v="6"/>
    <n v="77565"/>
    <n v="77565"/>
    <s v="60001-100000"/>
    <m/>
    <m/>
    <m/>
    <m/>
    <m/>
    <n v="24311.75"/>
    <n v="75494.5"/>
    <n v="51182.75"/>
    <n v="-52462.375"/>
    <n v="152268.625"/>
    <n v="77565"/>
  </r>
  <r>
    <n v="476027"/>
    <d v="2014-05-09T18:09:10"/>
    <x v="0"/>
    <s v="Female"/>
    <s v="Purchase Department"/>
    <x v="6"/>
    <n v="92403"/>
    <n v="92403"/>
    <s v="60001-100000"/>
    <m/>
    <m/>
    <m/>
    <m/>
    <m/>
    <n v="24304"/>
    <n v="75367"/>
    <n v="51063"/>
    <n v="-52290.5"/>
    <n v="151961.5"/>
    <n v="92403"/>
  </r>
  <r>
    <n v="933790"/>
    <d v="2014-06-11T10:36:46"/>
    <x v="0"/>
    <s v="Female"/>
    <s v="Operations Department"/>
    <x v="3"/>
    <n v="11580"/>
    <n v="11580"/>
    <s v="0-20,000"/>
    <m/>
    <m/>
    <m/>
    <m/>
    <m/>
    <n v="24291.25"/>
    <n v="75285.25"/>
    <n v="50994"/>
    <n v="-52199.75"/>
    <n v="151776.25"/>
    <n v="11580"/>
  </r>
  <r>
    <n v="182794"/>
    <d v="2014-08-30T07:40:00"/>
    <x v="0"/>
    <s v="Female"/>
    <s v="Operations Department"/>
    <x v="9"/>
    <n v="80811"/>
    <n v="80811"/>
    <s v="60001-100000"/>
    <m/>
    <m/>
    <m/>
    <m/>
    <m/>
    <n v="24319.5"/>
    <n v="75312.5"/>
    <n v="50993"/>
    <n v="-52170"/>
    <n v="151802"/>
    <n v="80811"/>
  </r>
  <r>
    <n v="485625"/>
    <d v="2014-08-04T11:14:55"/>
    <x v="0"/>
    <s v="Male"/>
    <s v="Purchase Department"/>
    <x v="3"/>
    <n v="62722"/>
    <n v="62722"/>
    <s v="60001-100000"/>
    <m/>
    <m/>
    <m/>
    <m/>
    <m/>
    <n v="24311.75"/>
    <n v="75234.5"/>
    <n v="50922.75"/>
    <n v="-52072.375"/>
    <n v="151618.625"/>
    <n v="62722"/>
  </r>
  <r>
    <n v="990300"/>
    <d v="2014-08-04T11:16:28"/>
    <x v="0"/>
    <s v="Male"/>
    <s v="Purchase Department"/>
    <x v="3"/>
    <n v="18892"/>
    <n v="18892"/>
    <s v="0-20,000"/>
    <m/>
    <m/>
    <m/>
    <m/>
    <m/>
    <n v="24304"/>
    <n v="75258"/>
    <n v="50954"/>
    <n v="-52127"/>
    <n v="151689"/>
    <n v="18892"/>
  </r>
  <r>
    <n v="409594"/>
    <d v="2014-05-18T22:56:48"/>
    <x v="0"/>
    <s v="Female"/>
    <s v="Operations Department"/>
    <x v="8"/>
    <n v="7677"/>
    <n v="7677"/>
    <s v="0-20,000"/>
    <m/>
    <m/>
    <m/>
    <m/>
    <m/>
    <n v="24327.25"/>
    <n v="75285.25"/>
    <n v="50958"/>
    <n v="-52109.75"/>
    <n v="151722.25"/>
    <n v="7677"/>
  </r>
  <r>
    <n v="264149"/>
    <d v="2014-05-18T22:57:12"/>
    <x v="0"/>
    <s v="Female"/>
    <s v="Operations Department"/>
    <x v="8"/>
    <n v="44771"/>
    <n v="44771"/>
    <s v="40001-60000"/>
    <m/>
    <m/>
    <m/>
    <m/>
    <m/>
    <n v="24490"/>
    <n v="75312.5"/>
    <n v="50822.5"/>
    <n v="-51743.75"/>
    <n v="151546.25"/>
    <n v="44771"/>
  </r>
  <r>
    <n v="900985"/>
    <d v="2014-06-05T09:22:13"/>
    <x v="1"/>
    <s v="Male"/>
    <s v="Operations Department"/>
    <x v="8"/>
    <n v="80150"/>
    <n v="80150"/>
    <s v="60001-100000"/>
    <m/>
    <m/>
    <m/>
    <m/>
    <m/>
    <n v="24412.5"/>
    <n v="75339.75"/>
    <n v="50927.25"/>
    <n v="-51978.375"/>
    <n v="151730.625"/>
    <n v="80150"/>
  </r>
  <r>
    <n v="226172"/>
    <d v="2014-06-05T09:28:56"/>
    <x v="0"/>
    <s v="Male"/>
    <s v="Operations Department"/>
    <x v="8"/>
    <n v="5779"/>
    <n v="5779"/>
    <s v="0-20,000"/>
    <m/>
    <m/>
    <m/>
    <m/>
    <m/>
    <n v="24335"/>
    <n v="75258"/>
    <n v="50923"/>
    <n v="-52049.5"/>
    <n v="151642.5"/>
    <n v="5779"/>
  </r>
  <r>
    <n v="98591"/>
    <d v="2014-06-05T18:01:46"/>
    <x v="0"/>
    <s v="Male"/>
    <s v="Operations Department"/>
    <x v="8"/>
    <n v="51692"/>
    <n v="51692"/>
    <s v="40001-60000"/>
    <m/>
    <m/>
    <m/>
    <m/>
    <m/>
    <n v="24567.5"/>
    <n v="75285.25"/>
    <n v="50717.75"/>
    <n v="-51509.125"/>
    <n v="151361.875"/>
    <n v="51692"/>
  </r>
  <r>
    <n v="634304"/>
    <d v="2014-06-05T18:03:41"/>
    <x v="0"/>
    <s v="Female"/>
    <s v="Operations Department"/>
    <x v="8"/>
    <n v="66637"/>
    <n v="66637"/>
    <s v="60001-100000"/>
    <m/>
    <m/>
    <m/>
    <m/>
    <m/>
    <n v="24490"/>
    <n v="75312.5"/>
    <n v="50822.5"/>
    <n v="-51743.75"/>
    <n v="151546.25"/>
    <n v="66637"/>
  </r>
  <r>
    <n v="596133"/>
    <d v="2014-06-05T18:04:22"/>
    <x v="0"/>
    <s v="Male"/>
    <s v="Operations Department"/>
    <x v="8"/>
    <n v="94111"/>
    <n v="94111"/>
    <s v="60001-100000"/>
    <m/>
    <m/>
    <m/>
    <m/>
    <m/>
    <n v="24412.5"/>
    <n v="75339.75"/>
    <n v="50927.25"/>
    <n v="-51978.375"/>
    <n v="151730.625"/>
    <n v="94111"/>
  </r>
  <r>
    <n v="633529"/>
    <d v="2014-06-05T18:06:42"/>
    <x v="0"/>
    <s v="Male"/>
    <s v="Operations Department"/>
    <x v="8"/>
    <n v="5060"/>
    <n v="5060"/>
    <s v="0-20,000"/>
    <m/>
    <m/>
    <m/>
    <m/>
    <m/>
    <n v="24335"/>
    <n v="75258"/>
    <n v="50923"/>
    <n v="-52049.5"/>
    <n v="151642.5"/>
    <n v="5060"/>
  </r>
  <r>
    <n v="157199"/>
    <d v="2014-06-13T07:03:38"/>
    <x v="1"/>
    <s v="Female"/>
    <s v="Operations Department"/>
    <x v="8"/>
    <n v="71820"/>
    <n v="71820"/>
    <s v="60001-100000"/>
    <m/>
    <m/>
    <m/>
    <m/>
    <m/>
    <n v="24567.5"/>
    <n v="75285.25"/>
    <n v="50717.75"/>
    <n v="-51509.125"/>
    <n v="151361.875"/>
    <n v="71820"/>
  </r>
  <r>
    <n v="706520"/>
    <d v="2014-06-13T07:05:25"/>
    <x v="0"/>
    <s v="Male"/>
    <s v="Operations Department"/>
    <x v="8"/>
    <n v="26938"/>
    <n v="26938"/>
    <s v="20001-40000"/>
    <m/>
    <m/>
    <m/>
    <m/>
    <m/>
    <n v="24490"/>
    <n v="75312.5"/>
    <n v="50822.5"/>
    <n v="-51743.75"/>
    <n v="151546.25"/>
    <n v="26938"/>
  </r>
  <r>
    <n v="374727"/>
    <d v="2014-06-13T20:10:35"/>
    <x v="0"/>
    <s v="Female"/>
    <s v="Operations Department"/>
    <x v="8"/>
    <n v="76349"/>
    <n v="76349"/>
    <s v="60001-100000"/>
    <m/>
    <m/>
    <m/>
    <m/>
    <m/>
    <n v="24412.5"/>
    <n v="75339.75"/>
    <n v="50927.25"/>
    <n v="-51978.375"/>
    <n v="151730.625"/>
    <n v="76349"/>
  </r>
  <r>
    <n v="124229"/>
    <d v="2014-06-24T17:02:44"/>
    <x v="1"/>
    <s v="Female"/>
    <s v="Operations Department"/>
    <x v="8"/>
    <n v="4671"/>
    <n v="4671"/>
    <s v="0-20,000"/>
    <m/>
    <m/>
    <m/>
    <m/>
    <m/>
    <n v="24335"/>
    <n v="75258"/>
    <n v="50923"/>
    <n v="-52049.5"/>
    <n v="151642.5"/>
    <n v="4671"/>
  </r>
  <r>
    <n v="501695"/>
    <d v="2014-06-06T16:02:37"/>
    <x v="0"/>
    <s v="Male"/>
    <s v="Operations Department"/>
    <x v="9"/>
    <n v="24715"/>
    <n v="24715"/>
    <s v="20001-40000"/>
    <m/>
    <m/>
    <m/>
    <m/>
    <m/>
    <n v="24567.5"/>
    <n v="75285.25"/>
    <n v="50717.75"/>
    <n v="-51509.125"/>
    <n v="151361.875"/>
    <n v="24715"/>
  </r>
  <r>
    <n v="535309"/>
    <d v="2014-06-18T09:32:06"/>
    <x v="0"/>
    <s v="Male"/>
    <s v="Sales Department"/>
    <x v="3"/>
    <n v="45460"/>
    <n v="45460"/>
    <s v="40001-60000"/>
    <m/>
    <m/>
    <m/>
    <m/>
    <m/>
    <n v="24490"/>
    <n v="75312.5"/>
    <n v="50822.5"/>
    <n v="-51743.75"/>
    <n v="151546.25"/>
    <n v="45460"/>
  </r>
  <r>
    <n v="285768"/>
    <d v="2014-06-18T09:33:44"/>
    <x v="0"/>
    <s v="Female"/>
    <s v="Sales Department"/>
    <x v="3"/>
    <n v="91750"/>
    <n v="91750"/>
    <s v="60001-100000"/>
    <m/>
    <m/>
    <m/>
    <m/>
    <m/>
    <n v="24412.5"/>
    <n v="75339.75"/>
    <n v="50927.25"/>
    <n v="-51978.375"/>
    <n v="151730.625"/>
    <n v="91750"/>
  </r>
  <r>
    <n v="415316"/>
    <d v="2014-08-14T11:31:33"/>
    <x v="0"/>
    <s v="Male"/>
    <s v="Marketing Department"/>
    <x v="8"/>
    <n v="35569"/>
    <n v="35569"/>
    <s v="20001-40000"/>
    <m/>
    <m/>
    <m/>
    <m/>
    <m/>
    <n v="24335"/>
    <n v="75258"/>
    <n v="50923"/>
    <n v="-52049.5"/>
    <n v="151642.5"/>
    <n v="35569"/>
  </r>
  <r>
    <n v="612639"/>
    <d v="2014-08-14T11:31:58"/>
    <x v="0"/>
    <s v="Male"/>
    <s v="Marketing Department"/>
    <x v="8"/>
    <n v="96769"/>
    <n v="96769"/>
    <s v="60001-100000"/>
    <m/>
    <m/>
    <m/>
    <m/>
    <m/>
    <n v="24327.25"/>
    <n v="75285.25"/>
    <n v="50958"/>
    <n v="-52109.75"/>
    <n v="151722.25"/>
    <n v="96769"/>
  </r>
  <r>
    <n v="941062"/>
    <d v="2014-08-23T17:47:45"/>
    <x v="0"/>
    <s v="Male"/>
    <s v="Marketing Department"/>
    <x v="8"/>
    <n v="14743"/>
    <n v="14743"/>
    <s v="0-20,000"/>
    <m/>
    <m/>
    <m/>
    <m/>
    <m/>
    <n v="24319.5"/>
    <n v="75211"/>
    <n v="50891.5"/>
    <n v="-52017.75"/>
    <n v="151548.25"/>
    <n v="14743"/>
  </r>
  <r>
    <n v="574048"/>
    <d v="2014-06-03T18:25:10"/>
    <x v="0"/>
    <s v="Male"/>
    <s v="Service Department"/>
    <x v="1"/>
    <n v="77512"/>
    <n v="77512"/>
    <s v="60001-100000"/>
    <m/>
    <m/>
    <m/>
    <m/>
    <m/>
    <n v="24412.5"/>
    <n v="75234.5"/>
    <n v="50822"/>
    <n v="-51820.5"/>
    <n v="151467.5"/>
    <n v="77512"/>
  </r>
  <r>
    <n v="472996"/>
    <d v="2014-06-03T18:27:11"/>
    <x v="0"/>
    <s v="Male"/>
    <s v="Service Department"/>
    <x v="1"/>
    <n v="48927"/>
    <n v="48927"/>
    <s v="40001-60000"/>
    <m/>
    <m/>
    <m/>
    <m/>
    <m/>
    <n v="24335"/>
    <n v="75164"/>
    <n v="50829"/>
    <n v="-51908.5"/>
    <n v="151407.5"/>
    <n v="48927"/>
  </r>
  <r>
    <n v="383550"/>
    <d v="2014-06-26T11:57:12"/>
    <x v="1"/>
    <s v="Female"/>
    <s v="General Management"/>
    <x v="3"/>
    <n v="97065"/>
    <n v="97065"/>
    <s v="60001-100000"/>
    <m/>
    <m/>
    <m/>
    <m/>
    <m/>
    <n v="24327.25"/>
    <n v="75187.5"/>
    <n v="50860.25"/>
    <n v="-51963.125"/>
    <n v="151477.875"/>
    <n v="97065"/>
  </r>
  <r>
    <n v="178003"/>
    <d v="2014-07-10T09:49:58"/>
    <x v="0"/>
    <s v="Female"/>
    <s v="General Management"/>
    <x v="3"/>
    <n v="75118"/>
    <n v="75118"/>
    <s v="60001-100000"/>
    <m/>
    <m/>
    <m/>
    <m/>
    <m/>
    <n v="24319.5"/>
    <n v="75163.5"/>
    <n v="50844"/>
    <n v="-51946.5"/>
    <n v="151429.5"/>
    <n v="75118"/>
  </r>
  <r>
    <n v="82813"/>
    <d v="2014-06-03T18:44:14"/>
    <x v="1"/>
    <s v="Male"/>
    <s v="Marketing Department"/>
    <x v="7"/>
    <n v="6268"/>
    <n v="6268"/>
    <s v="0-20,000"/>
    <m/>
    <m/>
    <m/>
    <m/>
    <m/>
    <n v="24311.75"/>
    <n v="75163.75"/>
    <n v="50852"/>
    <n v="-51966.25"/>
    <n v="151441.75"/>
    <n v="6268"/>
  </r>
  <r>
    <n v="66238"/>
    <d v="2014-06-03T18:46:00"/>
    <x v="0"/>
    <s v="Female"/>
    <s v="Marketing Department"/>
    <x v="7"/>
    <n v="89311"/>
    <n v="89311"/>
    <s v="60001-100000"/>
    <m/>
    <m/>
    <m/>
    <m/>
    <m/>
    <n v="24335"/>
    <n v="75164"/>
    <n v="50829"/>
    <n v="-51908.5"/>
    <n v="151407.5"/>
    <n v="89311"/>
  </r>
  <r>
    <n v="961835"/>
    <d v="2014-06-26T12:23:17"/>
    <x v="0"/>
    <s v="Male"/>
    <s v="Operations Department"/>
    <x v="3"/>
    <n v="22738"/>
    <n v="22738"/>
    <s v="20001-40000"/>
    <m/>
    <m/>
    <m/>
    <m/>
    <m/>
    <n v="24327.25"/>
    <n v="75163.25"/>
    <n v="50836"/>
    <n v="-51926.75"/>
    <n v="151417.25"/>
    <n v="22738"/>
  </r>
  <r>
    <n v="475558"/>
    <d v="2014-06-26T12:24:12"/>
    <x v="0"/>
    <s v="Female"/>
    <s v="Operations Department"/>
    <x v="3"/>
    <n v="66607"/>
    <n v="66607"/>
    <s v="60001-100000"/>
    <m/>
    <m/>
    <m/>
    <m/>
    <m/>
    <n v="24490"/>
    <n v="75163.5"/>
    <n v="50673.5"/>
    <n v="-51520.25"/>
    <n v="151173.75"/>
    <n v="66607"/>
  </r>
  <r>
    <n v="357832"/>
    <d v="2014-08-19T01:10:31"/>
    <x v="0"/>
    <s v="Female"/>
    <s v="Marketing Department"/>
    <x v="1"/>
    <n v="30964"/>
    <n v="30964"/>
    <s v="20001-40000"/>
    <m/>
    <m/>
    <m/>
    <m/>
    <m/>
    <n v="24412.5"/>
    <n v="75163.75"/>
    <n v="50751.25"/>
    <n v="-51714.375"/>
    <n v="151290.625"/>
    <n v="30964"/>
  </r>
  <r>
    <n v="926493"/>
    <d v="2014-07-21T08:09:32"/>
    <x v="0"/>
    <s v="Don’t want to say"/>
    <s v="Service Department"/>
    <x v="6"/>
    <n v="39650"/>
    <n v="39650"/>
    <s v="20001-40000"/>
    <m/>
    <m/>
    <m/>
    <m/>
    <m/>
    <n v="24335"/>
    <n v="75164"/>
    <n v="50829"/>
    <n v="-51908.5"/>
    <n v="151407.5"/>
    <n v="39650"/>
  </r>
  <r>
    <n v="589590"/>
    <d v="2014-05-15T17:08:29"/>
    <x v="0"/>
    <s v="Male"/>
    <s v="Purchase Department"/>
    <x v="1"/>
    <n v="63605"/>
    <n v="63605"/>
    <s v="60001-100000"/>
    <m/>
    <m/>
    <m/>
    <m/>
    <m/>
    <n v="24327.25"/>
    <n v="75187.5"/>
    <n v="50860.25"/>
    <n v="-51963.125"/>
    <n v="151477.875"/>
    <n v="63605"/>
  </r>
  <r>
    <n v="491765"/>
    <d v="2014-05-15T17:12:54"/>
    <x v="0"/>
    <s v="Male"/>
    <s v="Purchase Department"/>
    <x v="1"/>
    <n v="88348"/>
    <n v="88348"/>
    <s v="60001-100000"/>
    <m/>
    <m/>
    <m/>
    <m/>
    <m/>
    <n v="24319.5"/>
    <n v="75211"/>
    <n v="50891.5"/>
    <n v="-52017.75"/>
    <n v="151548.25"/>
    <n v="88348"/>
  </r>
  <r>
    <n v="125741"/>
    <d v="2014-05-16T09:12:51"/>
    <x v="0"/>
    <s v="Male"/>
    <s v="Purchase Department"/>
    <x v="1"/>
    <n v="77249"/>
    <n v="77249"/>
    <s v="60001-100000"/>
    <m/>
    <m/>
    <m/>
    <m/>
    <m/>
    <n v="24311.75"/>
    <n v="75163.75"/>
    <n v="50852"/>
    <n v="-51966.25"/>
    <n v="151441.75"/>
    <n v="77249"/>
  </r>
  <r>
    <n v="231591"/>
    <d v="2014-05-16T09:16:20"/>
    <x v="0"/>
    <s v="Female"/>
    <s v="Purchase Department"/>
    <x v="1"/>
    <n v="90088"/>
    <n v="90088"/>
    <s v="60001-100000"/>
    <m/>
    <m/>
    <m/>
    <m/>
    <m/>
    <n v="24304"/>
    <n v="75163"/>
    <n v="50859"/>
    <n v="-51984.5"/>
    <n v="151451.5"/>
    <n v="90088"/>
  </r>
  <r>
    <n v="839745"/>
    <d v="2014-05-11T17:55:23"/>
    <x v="1"/>
    <s v="Male"/>
    <s v="Service Department"/>
    <x v="1"/>
    <n v="50595"/>
    <n v="50595"/>
    <s v="40001-60000"/>
    <m/>
    <m/>
    <m/>
    <m/>
    <m/>
    <n v="24291.25"/>
    <n v="75139"/>
    <n v="50847.75"/>
    <n v="-51980.375"/>
    <n v="151410.625"/>
    <n v="50595"/>
  </r>
  <r>
    <n v="580404"/>
    <d v="2014-05-11T18:02:31"/>
    <x v="0"/>
    <s v="Male"/>
    <s v="Service Department"/>
    <x v="1"/>
    <n v="66946"/>
    <n v="66946"/>
    <s v="60001-100000"/>
    <m/>
    <m/>
    <m/>
    <m/>
    <m/>
    <n v="24278.5"/>
    <n v="75147"/>
    <n v="50868.5"/>
    <n v="-52024.25"/>
    <n v="151449.75"/>
    <n v="66946"/>
  </r>
  <r>
    <n v="793978"/>
    <d v="2014-05-24T08:11:44"/>
    <x v="0"/>
    <s v="Male"/>
    <s v="Service Department"/>
    <x v="9"/>
    <n v="14774"/>
    <n v="14774"/>
    <s v="0-20,000"/>
    <m/>
    <m/>
    <m/>
    <m/>
    <m/>
    <n v="24265.75"/>
    <n v="75155"/>
    <n v="50889.25"/>
    <n v="-52068.125"/>
    <n v="151488.875"/>
    <n v="14774"/>
  </r>
  <r>
    <n v="41617"/>
    <d v="2014-05-24T08:12:02"/>
    <x v="0"/>
    <s v="Female"/>
    <s v="Service Department"/>
    <x v="9"/>
    <n v="31427"/>
    <n v="31427"/>
    <s v="20001-40000"/>
    <m/>
    <m/>
    <m/>
    <m/>
    <m/>
    <n v="24304"/>
    <n v="75163"/>
    <n v="50859"/>
    <n v="-51984.5"/>
    <n v="151451.5"/>
    <n v="31427"/>
  </r>
  <r>
    <n v="808301"/>
    <d v="2014-05-24T08:12:34"/>
    <x v="0"/>
    <s v="Male"/>
    <s v="Service Department"/>
    <x v="9"/>
    <n v="49255"/>
    <n v="49255"/>
    <s v="40001-60000"/>
    <m/>
    <m/>
    <m/>
    <m/>
    <m/>
    <n v="24291.25"/>
    <n v="75163.25"/>
    <n v="50872"/>
    <n v="-52016.75"/>
    <n v="151471.25"/>
    <n v="49255"/>
  </r>
  <r>
    <n v="670769"/>
    <d v="2014-05-16T09:57:53"/>
    <x v="1"/>
    <s v="Male"/>
    <s v="Operations Department"/>
    <x v="4"/>
    <n v="96408"/>
    <n v="96408"/>
    <s v="60001-100000"/>
    <m/>
    <m/>
    <m/>
    <m/>
    <m/>
    <n v="24278.5"/>
    <n v="75163.5"/>
    <n v="50885"/>
    <n v="-52049"/>
    <n v="151491"/>
    <n v="96408"/>
  </r>
  <r>
    <n v="104740"/>
    <d v="2014-05-17T15:06:59"/>
    <x v="0"/>
    <s v="Female"/>
    <s v="Marketing Department"/>
    <x v="1"/>
    <n v="80114"/>
    <n v="80114"/>
    <s v="60001-100000"/>
    <m/>
    <m/>
    <m/>
    <m/>
    <m/>
    <n v="24265.75"/>
    <n v="75155"/>
    <n v="50889.25"/>
    <n v="-52068.125"/>
    <n v="151488.875"/>
    <n v="80114"/>
  </r>
  <r>
    <n v="490111"/>
    <d v="2014-05-17T15:11:42"/>
    <x v="0"/>
    <s v="Female"/>
    <s v="Marketing Department"/>
    <x v="1"/>
    <n v="99182"/>
    <n v="99182"/>
    <s v="60001-100000"/>
    <m/>
    <m/>
    <m/>
    <m/>
    <m/>
    <n v="24253"/>
    <n v="75131"/>
    <n v="50878"/>
    <n v="-52064"/>
    <n v="151448"/>
    <n v="99182"/>
  </r>
  <r>
    <n v="936781"/>
    <d v="2014-05-18T18:25:48"/>
    <x v="1"/>
    <s v="Male"/>
    <s v="Marketing Department"/>
    <x v="1"/>
    <n v="28495"/>
    <n v="28495"/>
    <s v="20001-40000"/>
    <m/>
    <m/>
    <m/>
    <m/>
    <m/>
    <n v="24141.75"/>
    <n v="75060.5"/>
    <n v="50918.75"/>
    <n v="-52236.375"/>
    <n v="151438.625"/>
    <n v="28495"/>
  </r>
  <r>
    <n v="467705"/>
    <d v="2014-07-03T15:43:29"/>
    <x v="0"/>
    <s v="Female"/>
    <s v="Finance Department"/>
    <x v="1"/>
    <n v="56274"/>
    <n v="56274"/>
    <s v="40001-60000"/>
    <m/>
    <m/>
    <m/>
    <m/>
    <m/>
    <n v="24030.5"/>
    <n v="75084"/>
    <n v="51053.5"/>
    <n v="-52549.75"/>
    <n v="151664.25"/>
    <n v="56274"/>
  </r>
  <r>
    <n v="694601"/>
    <d v="2014-05-13T12:24:56"/>
    <x v="0"/>
    <s v="Female"/>
    <s v="Service Department"/>
    <x v="7"/>
    <n v="55832"/>
    <n v="55832"/>
    <s v="40001-60000"/>
    <m/>
    <m/>
    <m/>
    <m/>
    <m/>
    <n v="23919.25"/>
    <n v="75107.5"/>
    <n v="51188.25"/>
    <n v="-52863.125"/>
    <n v="151889.875"/>
    <n v="55832"/>
  </r>
  <r>
    <n v="138442"/>
    <d v="2014-06-04T16:06:45"/>
    <x v="0"/>
    <s v="Male"/>
    <s v="Operations Department"/>
    <x v="1"/>
    <n v="17739"/>
    <n v="17739"/>
    <s v="0-20,000"/>
    <m/>
    <m/>
    <m/>
    <m/>
    <m/>
    <n v="23808"/>
    <n v="75131"/>
    <n v="51323"/>
    <n v="-53176.5"/>
    <n v="152115.5"/>
    <n v="17739"/>
  </r>
  <r>
    <n v="513209"/>
    <d v="2014-06-06T14:47:40"/>
    <x v="0"/>
    <s v="Male"/>
    <s v="Operations Department"/>
    <x v="3"/>
    <n v="15455"/>
    <n v="15455"/>
    <s v="0-20,000"/>
    <m/>
    <m/>
    <m/>
    <m/>
    <m/>
    <n v="24141.75"/>
    <n v="75139"/>
    <n v="50997.25"/>
    <n v="-52354.125"/>
    <n v="151634.875"/>
    <n v="15455"/>
  </r>
  <r>
    <n v="899898"/>
    <d v="2014-06-18T11:13:59"/>
    <x v="1"/>
    <s v="Male"/>
    <s v="Operations Department"/>
    <x v="3"/>
    <n v="22195"/>
    <n v="22195"/>
    <s v="20001-40000"/>
    <m/>
    <m/>
    <m/>
    <m/>
    <m/>
    <n v="24278.5"/>
    <n v="75147"/>
    <n v="50868.5"/>
    <n v="-52024.25"/>
    <n v="151449.75"/>
    <n v="22195"/>
  </r>
  <r>
    <n v="89237"/>
    <d v="2014-06-18T11:15:03"/>
    <x v="0"/>
    <s v="Female"/>
    <s v="Operations Department"/>
    <x v="3"/>
    <n v="25541"/>
    <n v="25541"/>
    <s v="20001-40000"/>
    <m/>
    <m/>
    <m/>
    <m/>
    <m/>
    <n v="24311.75"/>
    <n v="75155"/>
    <n v="50843.25"/>
    <n v="-51953.125"/>
    <n v="151419.875"/>
    <n v="25541"/>
  </r>
  <r>
    <n v="765967"/>
    <d v="2014-06-18T11:15:27"/>
    <x v="0"/>
    <s v="Female"/>
    <s v="Operations Department"/>
    <x v="3"/>
    <n v="47975"/>
    <n v="47975"/>
    <s v="40001-60000"/>
    <m/>
    <m/>
    <m/>
    <m/>
    <m/>
    <n v="24304"/>
    <n v="75163"/>
    <n v="50859"/>
    <n v="-51984.5"/>
    <n v="151451.5"/>
    <n v="47975"/>
  </r>
  <r>
    <n v="898625"/>
    <d v="2014-06-18T11:15:54"/>
    <x v="0"/>
    <s v="Male"/>
    <s v="Operations Department"/>
    <x v="3"/>
    <n v="80321"/>
    <n v="80321"/>
    <s v="60001-100000"/>
    <m/>
    <m/>
    <m/>
    <m/>
    <m/>
    <n v="24291.25"/>
    <n v="75163.25"/>
    <n v="50872"/>
    <n v="-52016.75"/>
    <n v="151471.25"/>
    <n v="80321"/>
  </r>
  <r>
    <n v="406137"/>
    <d v="2014-06-18T11:16:49"/>
    <x v="0"/>
    <s v="Female"/>
    <s v="Operations Department"/>
    <x v="3"/>
    <n v="60566"/>
    <n v="60566"/>
    <s v="60001-100000"/>
    <m/>
    <m/>
    <m/>
    <m/>
    <m/>
    <n v="24278.5"/>
    <n v="75147"/>
    <n v="50868.5"/>
    <n v="-52024.25"/>
    <n v="151449.75"/>
    <n v="60566"/>
  </r>
  <r>
    <n v="663061"/>
    <d v="2014-06-17T14:59:30"/>
    <x v="0"/>
    <s v="Male"/>
    <s v="Sales Department"/>
    <x v="1"/>
    <n v="4832"/>
    <n v="4832"/>
    <s v="0-20,000"/>
    <m/>
    <m/>
    <m/>
    <m/>
    <m/>
    <n v="24265.75"/>
    <n v="75155"/>
    <n v="50889.25"/>
    <n v="-52068.125"/>
    <n v="151488.875"/>
    <n v="4832"/>
  </r>
  <r>
    <n v="95781"/>
    <d v="2014-06-17T15:01:48"/>
    <x v="1"/>
    <s v="Male"/>
    <s v="Sales Department"/>
    <x v="1"/>
    <n v="9509"/>
    <n v="9509"/>
    <s v="0-20,000"/>
    <m/>
    <m/>
    <m/>
    <m/>
    <m/>
    <n v="24304"/>
    <n v="75163"/>
    <n v="50859"/>
    <n v="-51984.5"/>
    <n v="151451.5"/>
    <n v="9509"/>
  </r>
  <r>
    <n v="529892"/>
    <d v="2014-06-17T15:02:21"/>
    <x v="0"/>
    <s v="Female"/>
    <s v="Sales Department"/>
    <x v="1"/>
    <n v="61668"/>
    <n v="61668"/>
    <s v="60001-100000"/>
    <m/>
    <m/>
    <m/>
    <m/>
    <m/>
    <n v="24327.25"/>
    <n v="75163.25"/>
    <n v="50836"/>
    <n v="-51926.75"/>
    <n v="151417.25"/>
    <n v="61668"/>
  </r>
  <r>
    <n v="122616"/>
    <d v="2014-05-19T09:22:34"/>
    <x v="0"/>
    <s v="Female"/>
    <s v="Operations Department"/>
    <x v="9"/>
    <n v="24253"/>
    <n v="24253"/>
    <s v="20001-40000"/>
    <m/>
    <m/>
    <m/>
    <m/>
    <m/>
    <n v="24319.5"/>
    <n v="75163.5"/>
    <n v="50844"/>
    <n v="-51946.5"/>
    <n v="151429.5"/>
    <n v="24253"/>
  </r>
  <r>
    <n v="612557"/>
    <d v="2014-05-19T09:26:08"/>
    <x v="1"/>
    <s v="Female"/>
    <s v="Operations Department"/>
    <x v="9"/>
    <n v="21426"/>
    <n v="21426"/>
    <s v="20001-40000"/>
    <m/>
    <m/>
    <m/>
    <m/>
    <m/>
    <n v="24412.5"/>
    <n v="75163.75"/>
    <n v="50751.25"/>
    <n v="-51714.375"/>
    <n v="151290.625"/>
    <n v="21426"/>
  </r>
  <r>
    <n v="570911"/>
    <d v="2014-05-19T14:43:45"/>
    <x v="0"/>
    <s v="Male"/>
    <s v="Operations Department"/>
    <x v="4"/>
    <n v="74831"/>
    <n v="74831"/>
    <s v="60001-100000"/>
    <m/>
    <m/>
    <m/>
    <m/>
    <m/>
    <n v="24645"/>
    <n v="75164"/>
    <n v="50519"/>
    <n v="-51133.5"/>
    <n v="150942.5"/>
    <n v="74831"/>
  </r>
  <r>
    <n v="898509"/>
    <d v="2014-05-19T14:45:02"/>
    <x v="0"/>
    <s v="Male"/>
    <s v="Operations Department"/>
    <x v="4"/>
    <n v="54528"/>
    <n v="54528"/>
    <s v="40001-60000"/>
    <m/>
    <m/>
    <m/>
    <m/>
    <m/>
    <n v="24567.5"/>
    <n v="75187.5"/>
    <n v="50620"/>
    <n v="-51362.5"/>
    <n v="151117.5"/>
    <n v="54528"/>
  </r>
  <r>
    <n v="50750"/>
    <d v="2014-05-19T14:42:25"/>
    <x v="0"/>
    <s v="Don’t want to say"/>
    <s v="Operations Department"/>
    <x v="4"/>
    <n v="87106"/>
    <n v="87106"/>
    <s v="60001-100000"/>
    <m/>
    <m/>
    <m/>
    <m/>
    <m/>
    <n v="24490"/>
    <n v="75211"/>
    <n v="50721"/>
    <n v="-51591.5"/>
    <n v="151292.5"/>
    <n v="87106"/>
  </r>
  <r>
    <n v="796688"/>
    <d v="2014-05-23T08:59:20"/>
    <x v="0"/>
    <s v="Male"/>
    <s v="Operations Department"/>
    <x v="4"/>
    <n v="93276"/>
    <n v="93276"/>
    <s v="60001-100000"/>
    <m/>
    <m/>
    <m/>
    <m/>
    <m/>
    <n v="24412.5"/>
    <n v="75163.75"/>
    <n v="50751.25"/>
    <n v="-51714.375"/>
    <n v="151290.625"/>
    <n v="93276"/>
  </r>
  <r>
    <n v="763318"/>
    <d v="2014-05-23T08:58:33"/>
    <x v="0"/>
    <s v="Don’t want to say"/>
    <s v="Operations Department"/>
    <x v="4"/>
    <n v="7574"/>
    <n v="7574"/>
    <s v="0-20,000"/>
    <m/>
    <m/>
    <m/>
    <m/>
    <m/>
    <n v="24335"/>
    <n v="75163"/>
    <n v="50828"/>
    <n v="-51907"/>
    <n v="151405"/>
    <n v="7574"/>
  </r>
  <r>
    <n v="449477"/>
    <d v="2014-05-24T11:18:46"/>
    <x v="0"/>
    <s v="Female"/>
    <s v="Operations Department"/>
    <x v="9"/>
    <n v="73254"/>
    <n v="73254"/>
    <s v="60001-100000"/>
    <m/>
    <m/>
    <m/>
    <m/>
    <m/>
    <n v="24567.5"/>
    <n v="75163.25"/>
    <n v="50595.75"/>
    <n v="-51326.125"/>
    <n v="151056.875"/>
    <n v="73254"/>
  </r>
  <r>
    <n v="256812"/>
    <d v="2014-05-30T07:19:17"/>
    <x v="1"/>
    <s v="Female"/>
    <s v="Operations Department"/>
    <x v="9"/>
    <n v="23808"/>
    <n v="23808"/>
    <s v="20001-40000"/>
    <m/>
    <m/>
    <m/>
    <m/>
    <m/>
    <n v="24490"/>
    <n v="75163.5"/>
    <n v="50673.5"/>
    <n v="-51520.25"/>
    <n v="151173.75"/>
    <n v="23808"/>
  </r>
  <r>
    <n v="300620"/>
    <d v="2014-05-30T07:20:16"/>
    <x v="0"/>
    <s v="Female"/>
    <s v="Operations Department"/>
    <x v="9"/>
    <n v="97566"/>
    <n v="97566"/>
    <s v="60001-100000"/>
    <m/>
    <m/>
    <m/>
    <m/>
    <m/>
    <n v="24653.25"/>
    <n v="75163.75"/>
    <n v="50510.5"/>
    <n v="-51112.5"/>
    <n v="150929.5"/>
    <n v="97566"/>
  </r>
  <r>
    <n v="641318"/>
    <d v="2014-05-31T10:05:30"/>
    <x v="0"/>
    <s v="Male"/>
    <s v="Operations Department"/>
    <x v="6"/>
    <n v="8293"/>
    <n v="8293"/>
    <s v="0-20,000"/>
    <m/>
    <m/>
    <m/>
    <m/>
    <m/>
    <n v="24645"/>
    <n v="75163"/>
    <n v="50518"/>
    <n v="-51132"/>
    <n v="150940"/>
    <n v="8293"/>
  </r>
  <r>
    <n v="680766"/>
    <d v="2014-05-31T10:04:08"/>
    <x v="0"/>
    <s v="Don’t want to say"/>
    <s v="Operations Department"/>
    <x v="6"/>
    <n v="77991"/>
    <n v="77991"/>
    <s v="60001-100000"/>
    <m/>
    <m/>
    <m/>
    <m/>
    <m/>
    <n v="24669.75"/>
    <n v="75163.25"/>
    <n v="50493.5"/>
    <n v="-51070.5"/>
    <n v="150903.5"/>
    <n v="77991"/>
  </r>
  <r>
    <n v="549596"/>
    <d v="2014-05-31T10:05:10"/>
    <x v="1"/>
    <s v="Don’t want to say"/>
    <s v="Operations Department"/>
    <x v="6"/>
    <n v="42428"/>
    <n v="42428"/>
    <s v="40001-60000"/>
    <m/>
    <m/>
    <m/>
    <m/>
    <m/>
    <n v="24661.5"/>
    <n v="75147"/>
    <n v="50485.5"/>
    <n v="-51066.75"/>
    <n v="150875.25"/>
    <n v="42428"/>
  </r>
  <r>
    <n v="786441"/>
    <d v="2014-06-02T00:15:21"/>
    <x v="0"/>
    <s v="Male"/>
    <s v="Operations Department"/>
    <x v="9"/>
    <n v="94835"/>
    <n v="94835"/>
    <s v="60001-100000"/>
    <m/>
    <m/>
    <m/>
    <m/>
    <m/>
    <n v="24653.25"/>
    <n v="75155"/>
    <n v="50501.75"/>
    <n v="-51099.375"/>
    <n v="150907.625"/>
    <n v="94835"/>
  </r>
  <r>
    <n v="861278"/>
    <d v="2014-06-04T19:39:43"/>
    <x v="0"/>
    <s v="Male"/>
    <s v="Operations Department"/>
    <x v="6"/>
    <n v="96288"/>
    <n v="96288"/>
    <s v="60001-100000"/>
    <m/>
    <m/>
    <m/>
    <m/>
    <m/>
    <n v="24645"/>
    <n v="75131"/>
    <n v="50486"/>
    <n v="-51084"/>
    <n v="150860"/>
    <n v="96288"/>
  </r>
  <r>
    <n v="130036"/>
    <d v="2014-06-04T19:39:53"/>
    <x v="0"/>
    <s v="Don’t want to say"/>
    <s v="Operations Department"/>
    <x v="6"/>
    <n v="65617"/>
    <n v="65617"/>
    <s v="60001-100000"/>
    <m/>
    <m/>
    <m/>
    <m/>
    <m/>
    <n v="24567.5"/>
    <n v="75060.5"/>
    <n v="50493"/>
    <n v="-51172"/>
    <n v="150800"/>
    <n v="65617"/>
  </r>
  <r>
    <n v="15328"/>
    <d v="2014-06-09T12:33:40"/>
    <x v="0"/>
    <s v="Male"/>
    <s v="Operations Department"/>
    <x v="4"/>
    <n v="58002"/>
    <n v="58002"/>
    <s v="40001-60000"/>
    <m/>
    <m/>
    <m/>
    <m/>
    <m/>
    <n v="24490"/>
    <n v="75084"/>
    <n v="50594"/>
    <n v="-51401"/>
    <n v="150975"/>
    <n v="58002"/>
  </r>
  <r>
    <n v="668740"/>
    <d v="2014-05-30T13:29:11"/>
    <x v="0"/>
    <s v="Female"/>
    <s v="Finance Department"/>
    <x v="1"/>
    <n v="78083"/>
    <n v="78083"/>
    <s v="60001-100000"/>
    <m/>
    <m/>
    <m/>
    <m/>
    <m/>
    <n v="24412.5"/>
    <n v="75107.5"/>
    <n v="50695"/>
    <n v="-51630"/>
    <n v="151150"/>
    <n v="78083"/>
  </r>
  <r>
    <n v="940627"/>
    <d v="2014-05-13T15:37:32"/>
    <x v="0"/>
    <s v="Male"/>
    <s v="Marketing Department"/>
    <x v="3"/>
    <n v="17062"/>
    <n v="17062"/>
    <s v="0-20,000"/>
    <m/>
    <m/>
    <m/>
    <m/>
    <m/>
    <n v="24335"/>
    <n v="75037"/>
    <n v="50702"/>
    <n v="-51718"/>
    <n v="151090"/>
    <n v="17062"/>
  </r>
  <r>
    <n v="478288"/>
    <d v="2014-08-01T16:43:26"/>
    <x v="0"/>
    <s v="Male"/>
    <s v="Operations Department"/>
    <x v="3"/>
    <n v="94500"/>
    <n v="94500"/>
    <s v="60001-100000"/>
    <m/>
    <m/>
    <m/>
    <m/>
    <m/>
    <n v="24567.5"/>
    <n v="75060.5"/>
    <n v="50493"/>
    <n v="-51172"/>
    <n v="150800"/>
    <n v="94500"/>
  </r>
  <r>
    <n v="521610"/>
    <d v="2014-08-01T16:43:57"/>
    <x v="0"/>
    <s v="Female"/>
    <s v="Operations Department"/>
    <x v="3"/>
    <n v="16175"/>
    <n v="16175"/>
    <s v="0-20,000"/>
    <m/>
    <m/>
    <m/>
    <m/>
    <m/>
    <n v="24490"/>
    <n v="75019.5"/>
    <n v="50529.5"/>
    <n v="-51304.25"/>
    <n v="150813.75"/>
    <n v="16175"/>
  </r>
  <r>
    <n v="349534"/>
    <d v="2014-05-27T09:30:02"/>
    <x v="0"/>
    <s v="Male"/>
    <s v="Service Department"/>
    <x v="3"/>
    <n v="19290"/>
    <n v="19290"/>
    <s v="0-20,000"/>
    <m/>
    <m/>
    <m/>
    <m/>
    <m/>
    <n v="24653.25"/>
    <n v="75028.25"/>
    <n v="50375"/>
    <n v="-50909.25"/>
    <n v="150590.75"/>
    <n v="19290"/>
  </r>
  <r>
    <n v="187100"/>
    <d v="2014-06-26T07:05:20"/>
    <x v="0"/>
    <s v="Male"/>
    <s v="Service Department"/>
    <x v="3"/>
    <n v="14042"/>
    <n v="14042"/>
    <s v="0-20,000"/>
    <m/>
    <m/>
    <m/>
    <m/>
    <m/>
    <n v="24678"/>
    <n v="75037"/>
    <n v="50359"/>
    <n v="-50860.5"/>
    <n v="150575.5"/>
    <n v="14042"/>
  </r>
  <r>
    <n v="376742"/>
    <d v="2014-05-31T08:07:22"/>
    <x v="0"/>
    <s v="Female"/>
    <s v="Production Department"/>
    <x v="7"/>
    <n v="16716"/>
    <n v="16716"/>
    <s v="0-20,000"/>
    <m/>
    <m/>
    <m/>
    <m/>
    <m/>
    <n v="24882.75"/>
    <n v="75060.5"/>
    <n v="50177.75"/>
    <n v="-50383.875"/>
    <n v="150327.125"/>
    <n v="16716"/>
  </r>
  <r>
    <n v="583650"/>
    <d v="2014-05-31T08:07:35"/>
    <x v="0"/>
    <s v="Don’t want to say"/>
    <s v="Production Department"/>
    <x v="7"/>
    <n v="17749"/>
    <n v="17749"/>
    <s v="0-20,000"/>
    <m/>
    <m/>
    <m/>
    <m/>
    <m/>
    <n v="25061.5"/>
    <n v="75084"/>
    <n v="50022.5"/>
    <n v="-49972.25"/>
    <n v="150117.75"/>
    <n v="17749"/>
  </r>
  <r>
    <n v="936363"/>
    <d v="2014-08-03T18:01:50"/>
    <x v="0"/>
    <s v="Male"/>
    <s v="Sales Department"/>
    <x v="3"/>
    <n v="91384"/>
    <n v="91384"/>
    <s v="60001-100000"/>
    <m/>
    <m/>
    <m/>
    <m/>
    <m/>
    <n v="25200.75"/>
    <n v="75107.5"/>
    <n v="49906.75"/>
    <n v="-49659.375"/>
    <n v="149967.625"/>
    <n v="91384"/>
  </r>
  <r>
    <n v="622175"/>
    <d v="2014-08-03T18:02:27"/>
    <x v="0"/>
    <s v="Female"/>
    <s v="Sales Department"/>
    <x v="3"/>
    <n v="98060"/>
    <n v="98060"/>
    <s v="60001-100000"/>
    <m/>
    <m/>
    <m/>
    <m/>
    <m/>
    <n v="25172"/>
    <n v="75037"/>
    <n v="49865"/>
    <n v="-49625.5"/>
    <n v="149834.5"/>
    <n v="98060"/>
  </r>
  <r>
    <n v="355899"/>
    <d v="2014-08-03T18:00:23"/>
    <x v="0"/>
    <s v="Don’t want to say"/>
    <s v="Sales Department"/>
    <x v="3"/>
    <n v="94561"/>
    <n v="94561"/>
    <s v="60001-100000"/>
    <m/>
    <m/>
    <m/>
    <m/>
    <m/>
    <n v="25116.75"/>
    <n v="75010.75"/>
    <n v="49894"/>
    <n v="-49724.25"/>
    <n v="149851.75"/>
    <n v="94561"/>
  </r>
  <r>
    <n v="491578"/>
    <d v="2014-05-16T10:57:23"/>
    <x v="0"/>
    <s v="Male"/>
    <s v="Operations Department"/>
    <x v="9"/>
    <n v="18307"/>
    <n v="18307"/>
    <s v="0-20,000"/>
    <m/>
    <m/>
    <m/>
    <m/>
    <m/>
    <n v="25061.5"/>
    <n v="74870.5"/>
    <n v="49809"/>
    <n v="-49652"/>
    <n v="149584"/>
    <n v="18307"/>
  </r>
  <r>
    <n v="970803"/>
    <d v="2014-05-21T16:08:27"/>
    <x v="0"/>
    <s v="Female"/>
    <s v="Operations Department"/>
    <x v="9"/>
    <n v="41190"/>
    <n v="41190"/>
    <s v="40001-60000"/>
    <m/>
    <m/>
    <m/>
    <m/>
    <m/>
    <n v="25200.75"/>
    <n v="74936.25"/>
    <n v="49735.5"/>
    <n v="-49402.5"/>
    <n v="149539.5"/>
    <n v="41190"/>
  </r>
  <r>
    <n v="144099"/>
    <d v="2014-05-29T11:50:00"/>
    <x v="0"/>
    <s v="Male"/>
    <s v="Operations Department"/>
    <x v="9"/>
    <n v="63663"/>
    <n v="63663"/>
    <s v="60001-100000"/>
    <m/>
    <m/>
    <m/>
    <m/>
    <m/>
    <n v="25172"/>
    <n v="75002"/>
    <n v="49830"/>
    <n v="-49573"/>
    <n v="149747"/>
    <n v="63663"/>
  </r>
  <r>
    <n v="839952"/>
    <d v="2014-06-11T11:07:23"/>
    <x v="0"/>
    <s v="Male"/>
    <s v="Production Department"/>
    <x v="3"/>
    <n v="93876"/>
    <n v="93876"/>
    <s v="60001-100000"/>
    <m/>
    <m/>
    <m/>
    <m/>
    <m/>
    <n v="25116.75"/>
    <n v="75010.75"/>
    <n v="49894"/>
    <n v="-49724.25"/>
    <n v="149851.75"/>
    <n v="93876"/>
  </r>
  <r>
    <n v="157701"/>
    <d v="2014-06-11T11:08:48"/>
    <x v="0"/>
    <s v="Female"/>
    <s v="Production Department"/>
    <x v="3"/>
    <n v="21921"/>
    <n v="21921"/>
    <s v="20001-40000"/>
    <m/>
    <m/>
    <m/>
    <m/>
    <m/>
    <n v="25061.5"/>
    <n v="74870.5"/>
    <n v="49809"/>
    <n v="-49652"/>
    <n v="149584"/>
    <n v="21921"/>
  </r>
  <r>
    <n v="78199"/>
    <d v="2014-06-11T11:11:37"/>
    <x v="0"/>
    <s v="Male"/>
    <s v="Production Department"/>
    <x v="3"/>
    <n v="77116"/>
    <n v="77116"/>
    <s v="60001-100000"/>
    <m/>
    <m/>
    <m/>
    <m/>
    <m/>
    <n v="25200.75"/>
    <n v="74936.25"/>
    <n v="49735.5"/>
    <n v="-49402.5"/>
    <n v="149539.5"/>
    <n v="77116"/>
  </r>
  <r>
    <n v="741202"/>
    <d v="2014-06-11T11:13:45"/>
    <x v="0"/>
    <s v="Male"/>
    <s v="Production Department"/>
    <x v="3"/>
    <n v="17999"/>
    <n v="17999"/>
    <s v="0-20,000"/>
    <m/>
    <m/>
    <m/>
    <m/>
    <m/>
    <n v="25172"/>
    <n v="74739"/>
    <n v="49567"/>
    <n v="-49178.5"/>
    <n v="149089.5"/>
    <n v="17999"/>
  </r>
  <r>
    <n v="200800"/>
    <d v="2014-06-26T18:51:20"/>
    <x v="0"/>
    <s v="Male"/>
    <s v="Production Department"/>
    <x v="3"/>
    <n v="48457"/>
    <n v="48457"/>
    <s v="40001-60000"/>
    <m/>
    <m/>
    <m/>
    <m/>
    <m/>
    <n v="25258.25"/>
    <n v="74804.75"/>
    <n v="49546.5"/>
    <n v="-49061.5"/>
    <n v="149124.5"/>
    <n v="48457"/>
  </r>
  <r>
    <n v="372302"/>
    <d v="2014-06-27T17:01:26"/>
    <x v="0"/>
    <s v="Female"/>
    <s v="Production Department"/>
    <x v="3"/>
    <n v="56446"/>
    <n v="56446"/>
    <s v="40001-60000"/>
    <m/>
    <m/>
    <m/>
    <m/>
    <m/>
    <n v="25229.5"/>
    <n v="74870.5"/>
    <n v="49641"/>
    <n v="-49232"/>
    <n v="149332"/>
    <n v="56446"/>
  </r>
  <r>
    <n v="160508"/>
    <d v="2014-06-27T17:02:55"/>
    <x v="0"/>
    <s v="Female"/>
    <s v="Production Department"/>
    <x v="3"/>
    <n v="18068"/>
    <n v="18068"/>
    <s v="0-20,000"/>
    <m/>
    <m/>
    <m/>
    <m/>
    <m/>
    <n v="25200.75"/>
    <n v="74936.25"/>
    <n v="49735.5"/>
    <n v="-49402.5"/>
    <n v="149539.5"/>
    <n v="18068"/>
  </r>
  <r>
    <n v="982486"/>
    <d v="2014-06-27T17:03:38"/>
    <x v="1"/>
    <s v="Male"/>
    <s v="Production Department"/>
    <x v="3"/>
    <n v="2050"/>
    <n v="2050"/>
    <s v="0-20,000"/>
    <m/>
    <m/>
    <m/>
    <m/>
    <m/>
    <n v="25287"/>
    <n v="75002"/>
    <n v="49715"/>
    <n v="-49285.5"/>
    <n v="149574.5"/>
    <n v="2050"/>
  </r>
  <r>
    <n v="673739"/>
    <d v="2014-06-07T09:27:54"/>
    <x v="0"/>
    <s v="Male"/>
    <s v="Operations Department"/>
    <x v="4"/>
    <n v="11129"/>
    <n v="11129"/>
    <s v="0-20,000"/>
    <m/>
    <m/>
    <m/>
    <m/>
    <m/>
    <n v="25408.5"/>
    <n v="75010.75"/>
    <n v="49602.25"/>
    <n v="-48994.875"/>
    <n v="149414.125"/>
    <n v="11129"/>
  </r>
  <r>
    <n v="271994"/>
    <d v="2014-05-17T03:15:58"/>
    <x v="0"/>
    <s v="Male"/>
    <s v="Sales Department"/>
    <x v="3"/>
    <n v="98352"/>
    <n v="98352"/>
    <s v="60001-100000"/>
    <m/>
    <m/>
    <m/>
    <m/>
    <m/>
    <n v="25458"/>
    <n v="75019.5"/>
    <n v="49561.5"/>
    <n v="-48884.25"/>
    <n v="149361.75"/>
    <n v="98352"/>
  </r>
  <r>
    <n v="228561"/>
    <d v="2014-06-24T19:17:21"/>
    <x v="0"/>
    <s v="Don’t want to say"/>
    <s v="Operations Department"/>
    <x v="8"/>
    <n v="11292"/>
    <n v="11292"/>
    <s v="0-20,000"/>
    <m/>
    <m/>
    <m/>
    <m/>
    <m/>
    <n v="25453.5"/>
    <n v="74936.25"/>
    <n v="49482.75"/>
    <n v="-48770.625"/>
    <n v="149160.375"/>
    <n v="11292"/>
  </r>
  <r>
    <n v="754872"/>
    <d v="2014-06-26T14:55:33"/>
    <x v="0"/>
    <s v="Female"/>
    <s v="Operations Department"/>
    <x v="8"/>
    <n v="32638"/>
    <n v="32638"/>
    <s v="20001-40000"/>
    <m/>
    <m/>
    <m/>
    <m/>
    <m/>
    <n v="25467"/>
    <n v="75002"/>
    <n v="49535"/>
    <n v="-48835.5"/>
    <n v="149304.5"/>
    <n v="32638"/>
  </r>
  <r>
    <n v="390532"/>
    <d v="2014-06-26T14:57:03"/>
    <x v="0"/>
    <s v="Male"/>
    <s v="Operations Department"/>
    <x v="8"/>
    <n v="59708"/>
    <n v="59708"/>
    <s v="40001-60000"/>
    <m/>
    <m/>
    <m/>
    <m/>
    <m/>
    <n v="25462.5"/>
    <n v="75010.75"/>
    <n v="49548.25"/>
    <n v="-48859.875"/>
    <n v="149333.125"/>
    <n v="59708"/>
  </r>
  <r>
    <n v="834520"/>
    <d v="2014-06-26T14:57:33"/>
    <x v="0"/>
    <s v="Female"/>
    <s v="Operations Department"/>
    <x v="8"/>
    <n v="71841"/>
    <n v="71841"/>
    <s v="60001-100000"/>
    <m/>
    <m/>
    <m/>
    <m/>
    <m/>
    <n v="25458"/>
    <n v="75019.5"/>
    <n v="49561.5"/>
    <n v="-48884.25"/>
    <n v="149361.75"/>
    <n v="71841"/>
  </r>
  <r>
    <n v="519957"/>
    <d v="2014-06-15T21:41:35"/>
    <x v="0"/>
    <s v="Male"/>
    <s v="Operations Department"/>
    <x v="3"/>
    <n v="37753"/>
    <n v="37753"/>
    <s v="20001-40000"/>
    <m/>
    <m/>
    <m/>
    <m/>
    <m/>
    <n v="25453.5"/>
    <n v="75028.25"/>
    <n v="49574.75"/>
    <n v="-48908.625"/>
    <n v="149390.375"/>
    <n v="37753"/>
  </r>
  <r>
    <n v="911963"/>
    <d v="2014-06-17T15:27:25"/>
    <x v="1"/>
    <s v="Male"/>
    <s v="Operations Department"/>
    <x v="3"/>
    <n v="31676"/>
    <n v="31676"/>
    <s v="20001-40000"/>
    <m/>
    <m/>
    <m/>
    <m/>
    <m/>
    <n v="25449"/>
    <n v="75037"/>
    <n v="49588"/>
    <n v="-48933"/>
    <n v="149419"/>
    <n v="31676"/>
  </r>
  <r>
    <n v="254555"/>
    <d v="2014-06-29T13:08:49"/>
    <x v="0"/>
    <s v="Male"/>
    <s v="Operations Department"/>
    <x v="3"/>
    <n v="89012"/>
    <n v="89012"/>
    <s v="60001-100000"/>
    <m/>
    <m/>
    <m/>
    <m/>
    <m/>
    <n v="25408.5"/>
    <n v="75060.5"/>
    <n v="49652"/>
    <n v="-49069.5"/>
    <n v="149538.5"/>
    <n v="89012"/>
  </r>
  <r>
    <n v="104955"/>
    <d v="2014-05-20T15:21:23"/>
    <x v="0"/>
    <s v="Female"/>
    <s v="Marketing Department"/>
    <x v="7"/>
    <n v="20400"/>
    <n v="20400"/>
    <s v="20001-40000"/>
    <m/>
    <m/>
    <m/>
    <m/>
    <m/>
    <n v="25368"/>
    <n v="75019.5"/>
    <n v="49651.5"/>
    <n v="-49109.25"/>
    <n v="149496.75"/>
    <n v="20400"/>
  </r>
  <r>
    <n v="554676"/>
    <d v="2014-05-28T09:52:41"/>
    <x v="1"/>
    <s v="Male"/>
    <s v="Marketing Department"/>
    <x v="7"/>
    <n v="22162"/>
    <n v="22162"/>
    <s v="20001-40000"/>
    <m/>
    <m/>
    <m/>
    <m/>
    <m/>
    <n v="25453.5"/>
    <n v="75028.25"/>
    <n v="49574.75"/>
    <n v="-48908.625"/>
    <n v="149390.375"/>
    <n v="22162"/>
  </r>
  <r>
    <n v="744791"/>
    <d v="2014-06-12T13:06:20"/>
    <x v="1"/>
    <s v="Female"/>
    <s v="Marketing Department"/>
    <x v="4"/>
    <n v="95835"/>
    <n v="95835"/>
    <s v="60001-100000"/>
    <m/>
    <m/>
    <m/>
    <m/>
    <m/>
    <n v="25467"/>
    <n v="75037"/>
    <n v="49570"/>
    <n v="-48888"/>
    <n v="149392"/>
    <n v="95835"/>
  </r>
  <r>
    <n v="694395"/>
    <d v="2014-06-12T13:07:46"/>
    <x v="0"/>
    <s v="Male"/>
    <s v="Marketing Department"/>
    <x v="4"/>
    <n v="29981"/>
    <n v="29981"/>
    <s v="20001-40000"/>
    <m/>
    <m/>
    <m/>
    <m/>
    <m/>
    <n v="25462.5"/>
    <n v="75010.75"/>
    <n v="49548.25"/>
    <n v="-48859.875"/>
    <n v="149333.125"/>
    <n v="29981"/>
  </r>
  <r>
    <n v="548288"/>
    <d v="2014-06-05T11:42:45"/>
    <x v="0"/>
    <s v="Male"/>
    <s v="Sales Department"/>
    <x v="3"/>
    <n v="46681"/>
    <n v="46681"/>
    <s v="40001-60000"/>
    <m/>
    <m/>
    <m/>
    <m/>
    <m/>
    <n v="25458"/>
    <n v="75019.5"/>
    <n v="49561.5"/>
    <n v="-48884.25"/>
    <n v="149361.75"/>
    <n v="46681"/>
  </r>
  <r>
    <n v="96249"/>
    <d v="2014-06-10T08:07:11"/>
    <x v="1"/>
    <s v="Female"/>
    <s v="Sales Department"/>
    <x v="3"/>
    <n v="7906"/>
    <n v="7906"/>
    <s v="0-20,000"/>
    <m/>
    <m/>
    <m/>
    <m/>
    <m/>
    <n v="25453.5"/>
    <n v="75028.25"/>
    <n v="49574.75"/>
    <n v="-48908.625"/>
    <n v="149390.375"/>
    <n v="7906"/>
  </r>
  <r>
    <n v="63422"/>
    <d v="2014-07-01T07:45:18"/>
    <x v="0"/>
    <s v="Male"/>
    <s v="Service Department"/>
    <x v="3"/>
    <n v="84568"/>
    <n v="84568"/>
    <s v="60001-100000"/>
    <m/>
    <m/>
    <m/>
    <m/>
    <m/>
    <n v="25467"/>
    <n v="75037"/>
    <n v="49570"/>
    <n v="-48888"/>
    <n v="149392"/>
    <n v="84568"/>
  </r>
  <r>
    <n v="859898"/>
    <d v="2014-08-28T07:17:29"/>
    <x v="0"/>
    <s v="Female"/>
    <s v="Operations Department"/>
    <x v="1"/>
    <n v="5828"/>
    <n v="5828"/>
    <s v="0-20,000"/>
    <m/>
    <m/>
    <m/>
    <m/>
    <m/>
    <n v="25462.5"/>
    <n v="75010.75"/>
    <n v="49548.25"/>
    <n v="-48859.875"/>
    <n v="149333.125"/>
    <n v="5828"/>
  </r>
  <r>
    <n v="643698"/>
    <d v="2014-07-03T20:07:36"/>
    <x v="0"/>
    <s v="Male"/>
    <s v="Sales Department"/>
    <x v="3"/>
    <n v="3720"/>
    <n v="3720"/>
    <s v="0-20,000"/>
    <m/>
    <m/>
    <m/>
    <m/>
    <m/>
    <n v="25510"/>
    <n v="75019.5"/>
    <n v="49509.5"/>
    <n v="-48754.25"/>
    <n v="149283.75"/>
    <n v="3720"/>
  </r>
  <r>
    <n v="139170"/>
    <d v="2014-07-03T20:08:02"/>
    <x v="0"/>
    <s v="Male"/>
    <s v="Sales Department"/>
    <x v="3"/>
    <n v="34032"/>
    <n v="34032"/>
    <s v="20001-40000"/>
    <m/>
    <m/>
    <m/>
    <m/>
    <m/>
    <n v="25593.75"/>
    <n v="75028.25"/>
    <n v="49434.5"/>
    <n v="-48558"/>
    <n v="149180"/>
    <n v="34032"/>
  </r>
  <r>
    <n v="633392"/>
    <d v="2014-07-12T16:30:44"/>
    <x v="0"/>
    <s v="Male"/>
    <s v="Sales Department"/>
    <x v="3"/>
    <n v="63619"/>
    <n v="63619"/>
    <s v="60001-100000"/>
    <m/>
    <m/>
    <m/>
    <m/>
    <m/>
    <n v="25553"/>
    <n v="75037"/>
    <n v="49484"/>
    <n v="-48673"/>
    <n v="149263"/>
    <n v="63619"/>
  </r>
  <r>
    <n v="122829"/>
    <d v="2014-07-13T10:20:12"/>
    <x v="0"/>
    <s v="Female"/>
    <s v="Sales Department"/>
    <x v="3"/>
    <n v="10952"/>
    <n v="10952"/>
    <s v="0-20,000"/>
    <m/>
    <m/>
    <m/>
    <m/>
    <m/>
    <n v="25531.5"/>
    <n v="75060.5"/>
    <n v="49529"/>
    <n v="-48762"/>
    <n v="149354"/>
    <n v="10952"/>
  </r>
  <r>
    <n v="986708"/>
    <d v="2014-07-13T10:23:39"/>
    <x v="0"/>
    <s v="Male"/>
    <s v="Sales Department"/>
    <x v="3"/>
    <n v="65393"/>
    <n v="65393"/>
    <s v="60001-100000"/>
    <m/>
    <m/>
    <m/>
    <m/>
    <m/>
    <n v="25634.5"/>
    <n v="75084"/>
    <n v="49449.5"/>
    <n v="-48539.75"/>
    <n v="149258.25"/>
    <n v="65393"/>
  </r>
  <r>
    <n v="153345"/>
    <d v="2014-07-13T10:25:12"/>
    <x v="0"/>
    <s v="Male"/>
    <s v="Sales Department"/>
    <x v="3"/>
    <n v="39891"/>
    <n v="39891"/>
    <s v="20001-40000"/>
    <m/>
    <m/>
    <m/>
    <m/>
    <m/>
    <n v="25593.75"/>
    <n v="75107.5"/>
    <n v="49513.75"/>
    <n v="-48676.875"/>
    <n v="149378.125"/>
    <n v="39891"/>
  </r>
  <r>
    <n v="804720"/>
    <d v="2014-06-22T13:58:08"/>
    <x v="0"/>
    <s v="Male"/>
    <s v="Operations Department"/>
    <x v="1"/>
    <n v="54083"/>
    <n v="54083"/>
    <s v="40001-60000"/>
    <m/>
    <m/>
    <m/>
    <m/>
    <m/>
    <n v="25553"/>
    <n v="75131"/>
    <n v="49578"/>
    <n v="-48814"/>
    <n v="149498"/>
    <n v="54083"/>
  </r>
  <r>
    <n v="552148"/>
    <d v="2014-06-25T01:11:29"/>
    <x v="0"/>
    <s v="Male"/>
    <s v="Operations Department"/>
    <x v="4"/>
    <n v="76633"/>
    <n v="76633"/>
    <s v="60001-100000"/>
    <m/>
    <m/>
    <m/>
    <m/>
    <m/>
    <n v="25531.5"/>
    <n v="75139"/>
    <n v="49607.5"/>
    <n v="-48879.75"/>
    <n v="149550.25"/>
    <n v="76633"/>
  </r>
  <r>
    <n v="377553"/>
    <d v="2014-06-25T14:15:52"/>
    <x v="0"/>
    <s v="Male"/>
    <s v="Operations Department"/>
    <x v="1"/>
    <n v="38724"/>
    <n v="38724"/>
    <s v="20001-40000"/>
    <m/>
    <m/>
    <m/>
    <m/>
    <m/>
    <n v="25510"/>
    <n v="75084"/>
    <n v="49574"/>
    <n v="-48851"/>
    <n v="149445"/>
    <n v="38724"/>
  </r>
  <r>
    <n v="42048"/>
    <d v="2014-05-29T17:43:38"/>
    <x v="0"/>
    <s v="Male"/>
    <s v="Service Department"/>
    <x v="0"/>
    <n v="22471"/>
    <n v="22471"/>
    <s v="20001-40000"/>
    <m/>
    <m/>
    <m/>
    <m/>
    <m/>
    <n v="25488.5"/>
    <n v="75107.5"/>
    <n v="49619"/>
    <n v="-48940"/>
    <n v="149536"/>
    <n v="22471"/>
  </r>
  <r>
    <n v="873584"/>
    <d v="2014-05-30T07:28:08"/>
    <x v="1"/>
    <s v="Male"/>
    <s v="Operations Department"/>
    <x v="3"/>
    <n v="60292"/>
    <n v="60292"/>
    <s v="60001-100000"/>
    <m/>
    <m/>
    <m/>
    <m/>
    <m/>
    <n v="25553"/>
    <n v="75131"/>
    <n v="49578"/>
    <n v="-48814"/>
    <n v="149498"/>
    <n v="60292"/>
  </r>
  <r>
    <n v="488044"/>
    <d v="2014-06-05T16:10:45"/>
    <x v="0"/>
    <s v="Male"/>
    <s v="Sales Department"/>
    <x v="1"/>
    <n v="55980"/>
    <n v="55980"/>
    <s v="40001-60000"/>
    <m/>
    <m/>
    <m/>
    <m/>
    <m/>
    <n v="25531.5"/>
    <n v="75139"/>
    <n v="49607.5"/>
    <n v="-48879.75"/>
    <n v="149550.25"/>
    <n v="55980"/>
  </r>
  <r>
    <n v="227171"/>
    <d v="2014-06-07T05:39:07"/>
    <x v="1"/>
    <s v="Female"/>
    <s v="Sales Department"/>
    <x v="1"/>
    <n v="27608"/>
    <n v="27608"/>
    <s v="20001-40000"/>
    <m/>
    <m/>
    <m/>
    <m/>
    <m/>
    <n v="25510"/>
    <n v="75147"/>
    <n v="49637"/>
    <n v="-48945.5"/>
    <n v="149602.5"/>
    <n v="27608"/>
  </r>
  <r>
    <n v="139333"/>
    <d v="2014-06-19T18:31:42"/>
    <x v="1"/>
    <s v="Male"/>
    <s v="Service Department"/>
    <x v="1"/>
    <n v="32700"/>
    <n v="32700"/>
    <s v="20001-40000"/>
    <m/>
    <m/>
    <m/>
    <m/>
    <m/>
    <n v="25488.5"/>
    <n v="75155"/>
    <n v="49666.5"/>
    <n v="-49011.25"/>
    <n v="149654.75"/>
    <n v="32700"/>
  </r>
  <r>
    <n v="105911"/>
    <d v="2014-06-19T18:32:07"/>
    <x v="0"/>
    <s v="Male"/>
    <s v="Service Department"/>
    <x v="1"/>
    <n v="97989"/>
    <n v="97989"/>
    <s v="60001-100000"/>
    <m/>
    <m/>
    <m/>
    <m/>
    <m/>
    <n v="25467"/>
    <n v="75163"/>
    <n v="49696"/>
    <n v="-49077"/>
    <n v="149707"/>
    <n v="97989"/>
  </r>
  <r>
    <n v="541487"/>
    <d v="2014-05-24T08:29:58"/>
    <x v="0"/>
    <s v="Male"/>
    <s v="Operations Department"/>
    <x v="7"/>
    <n v="55349"/>
    <n v="55349"/>
    <s v="40001-60000"/>
    <m/>
    <m/>
    <m/>
    <m/>
    <m/>
    <n v="25462.5"/>
    <n v="75139"/>
    <n v="49676.5"/>
    <n v="-49052.25"/>
    <n v="149653.75"/>
    <n v="55349"/>
  </r>
  <r>
    <n v="598820"/>
    <d v="2014-05-24T08:30:51"/>
    <x v="0"/>
    <s v="Male"/>
    <s v="Operations Department"/>
    <x v="7"/>
    <n v="6160"/>
    <n v="6160"/>
    <s v="0-20,000"/>
    <m/>
    <m/>
    <m/>
    <m/>
    <m/>
    <n v="25458"/>
    <n v="75147"/>
    <n v="49689"/>
    <n v="-49075.5"/>
    <n v="149680.5"/>
    <n v="6160"/>
  </r>
  <r>
    <n v="573243"/>
    <d v="2014-05-24T08:30:04"/>
    <x v="0"/>
    <s v="Don’t want to say"/>
    <s v="Operations Department"/>
    <x v="7"/>
    <n v="31096"/>
    <n v="31096"/>
    <s v="20001-40000"/>
    <m/>
    <m/>
    <m/>
    <m/>
    <m/>
    <n v="25488.5"/>
    <n v="75155"/>
    <n v="49666.5"/>
    <n v="-49011.25"/>
    <n v="149654.75"/>
    <n v="31096"/>
  </r>
  <r>
    <n v="58738"/>
    <d v="2014-06-27T17:46:51"/>
    <x v="0"/>
    <s v="Male"/>
    <s v="Operations Department"/>
    <x v="1"/>
    <n v="88127"/>
    <n v="88127"/>
    <s v="60001-100000"/>
    <m/>
    <m/>
    <m/>
    <m/>
    <m/>
    <n v="25467"/>
    <n v="75163"/>
    <n v="49696"/>
    <n v="-49077"/>
    <n v="149707"/>
    <n v="88127"/>
  </r>
  <r>
    <n v="180462"/>
    <d v="2014-06-27T17:47:20"/>
    <x v="0"/>
    <s v="Male"/>
    <s v="Operations Department"/>
    <x v="1"/>
    <n v="26653"/>
    <n v="26653"/>
    <s v="20001-40000"/>
    <m/>
    <m/>
    <m/>
    <m/>
    <m/>
    <n v="25462.5"/>
    <n v="75139"/>
    <n v="49676.5"/>
    <n v="-49052.25"/>
    <n v="149653.75"/>
    <n v="26653"/>
  </r>
  <r>
    <n v="78171"/>
    <d v="2014-06-27T17:48:19"/>
    <x v="0"/>
    <s v="Male"/>
    <s v="Operations Department"/>
    <x v="1"/>
    <n v="50528"/>
    <n v="50528"/>
    <s v="40001-60000"/>
    <m/>
    <m/>
    <m/>
    <m/>
    <m/>
    <n v="25458"/>
    <n v="75147"/>
    <n v="49689"/>
    <n v="-49075.5"/>
    <n v="149680.5"/>
    <n v="50528"/>
  </r>
  <r>
    <n v="98812"/>
    <d v="2014-07-11T14:46:42"/>
    <x v="0"/>
    <s v="Male"/>
    <s v="Operations Department"/>
    <x v="9"/>
    <n v="33374"/>
    <n v="33374"/>
    <s v="20001-40000"/>
    <m/>
    <m/>
    <m/>
    <m/>
    <m/>
    <n v="25453.5"/>
    <n v="75155"/>
    <n v="49701.5"/>
    <n v="-49098.75"/>
    <n v="149707.25"/>
    <n v="33374"/>
  </r>
  <r>
    <n v="229281"/>
    <d v="2014-07-15T08:38:51"/>
    <x v="0"/>
    <s v="Male"/>
    <s v="Operations Department"/>
    <x v="9"/>
    <n v="92128"/>
    <n v="92128"/>
    <s v="60001-100000"/>
    <m/>
    <m/>
    <m/>
    <m/>
    <m/>
    <n v="25449"/>
    <n v="75163"/>
    <n v="49714"/>
    <n v="-49122"/>
    <n v="149734"/>
    <n v="92128"/>
  </r>
  <r>
    <n v="605724"/>
    <d v="2014-07-15T08:40:41"/>
    <x v="0"/>
    <s v="Female"/>
    <s v="Operations Department"/>
    <x v="9"/>
    <n v="45685"/>
    <n v="45685"/>
    <s v="40001-60000"/>
    <m/>
    <m/>
    <m/>
    <m/>
    <m/>
    <n v="25408.5"/>
    <n v="75139"/>
    <n v="49730.5"/>
    <n v="-49187.25"/>
    <n v="149734.75"/>
    <n v="45685"/>
  </r>
  <r>
    <n v="850187"/>
    <d v="2014-07-04T13:47:57"/>
    <x v="0"/>
    <s v="Female"/>
    <s v="Operations Department"/>
    <x v="3"/>
    <n v="51950"/>
    <n v="51950"/>
    <s v="40001-60000"/>
    <m/>
    <m/>
    <m/>
    <m/>
    <m/>
    <n v="25368"/>
    <n v="75147"/>
    <n v="49779"/>
    <n v="-49300.5"/>
    <n v="149815.5"/>
    <n v="51950"/>
  </r>
  <r>
    <n v="383151"/>
    <d v="2014-06-20T15:19:06"/>
    <x v="1"/>
    <s v="Female"/>
    <s v="Operations Department"/>
    <x v="4"/>
    <n v="10720"/>
    <n v="10720"/>
    <s v="0-20,000"/>
    <m/>
    <m/>
    <m/>
    <m/>
    <m/>
    <n v="25327.5"/>
    <n v="75155"/>
    <n v="49827.5"/>
    <n v="-49413.75"/>
    <n v="149896.25"/>
    <n v="10720"/>
  </r>
  <r>
    <n v="754910"/>
    <d v="2014-07-11T08:43:18"/>
    <x v="0"/>
    <s v="Male"/>
    <s v="Marketing Department"/>
    <x v="6"/>
    <n v="52785"/>
    <n v="52785"/>
    <s v="40001-60000"/>
    <m/>
    <m/>
    <m/>
    <m/>
    <m/>
    <n v="25449"/>
    <n v="75163"/>
    <n v="49714"/>
    <n v="-49122"/>
    <n v="149734"/>
    <n v="52785"/>
  </r>
  <r>
    <n v="810502"/>
    <d v="2014-07-17T12:25:59"/>
    <x v="1"/>
    <s v="Male"/>
    <s v="Marketing Department"/>
    <x v="6"/>
    <n v="4581"/>
    <n v="4581"/>
    <s v="0-20,000"/>
    <m/>
    <m/>
    <m/>
    <m/>
    <m/>
    <n v="25408.5"/>
    <n v="75163.25"/>
    <n v="49754.75"/>
    <n v="-49223.625"/>
    <n v="149795.375"/>
    <n v="4581"/>
  </r>
  <r>
    <n v="139791"/>
    <d v="2014-07-17T12:26:33"/>
    <x v="0"/>
    <s v="Male"/>
    <s v="Marketing Department"/>
    <x v="6"/>
    <n v="2054"/>
    <n v="2054"/>
    <s v="0-20,000"/>
    <m/>
    <m/>
    <m/>
    <m/>
    <m/>
    <n v="25458"/>
    <n v="75163.5"/>
    <n v="49705.5"/>
    <n v="-49100.25"/>
    <n v="149721.75"/>
    <n v="2054"/>
  </r>
  <r>
    <n v="947700"/>
    <d v="2014-07-17T12:28:45"/>
    <x v="1"/>
    <s v="Female"/>
    <s v="Marketing Department"/>
    <x v="6"/>
    <n v="67723"/>
    <n v="67723"/>
    <s v="60001-100000"/>
    <m/>
    <m/>
    <m/>
    <m/>
    <m/>
    <n v="25488.5"/>
    <n v="75163.75"/>
    <n v="49675.25"/>
    <n v="-49024.375"/>
    <n v="149676.625"/>
    <n v="67723"/>
  </r>
  <r>
    <n v="387882"/>
    <d v="2014-07-26T13:41:18"/>
    <x v="1"/>
    <s v="Male"/>
    <s v="Marketing Department"/>
    <x v="6"/>
    <n v="45682"/>
    <n v="45682"/>
    <s v="40001-60000"/>
    <m/>
    <m/>
    <m/>
    <m/>
    <m/>
    <n v="25467"/>
    <n v="75164"/>
    <n v="49697"/>
    <n v="-49078.5"/>
    <n v="149709.5"/>
    <n v="45682"/>
  </r>
  <r>
    <n v="868702"/>
    <d v="2014-06-07T11:02:29"/>
    <x v="0"/>
    <s v="Male"/>
    <s v="Operations Department"/>
    <x v="9"/>
    <n v="97360"/>
    <n v="97360"/>
    <s v="60001-100000"/>
    <m/>
    <m/>
    <m/>
    <m/>
    <m/>
    <n v="25462.5"/>
    <n v="75187.5"/>
    <n v="49725"/>
    <n v="-49125"/>
    <n v="149775"/>
    <n v="97360"/>
  </r>
  <r>
    <n v="377101"/>
    <d v="2014-06-20T16:55:21"/>
    <x v="0"/>
    <s v="Male"/>
    <s v="Operations Department"/>
    <x v="6"/>
    <n v="62901"/>
    <n v="62901"/>
    <s v="60001-100000"/>
    <m/>
    <m/>
    <m/>
    <m/>
    <m/>
    <n v="25458"/>
    <n v="75163.5"/>
    <n v="49705.5"/>
    <n v="-49100.25"/>
    <n v="149721.75"/>
    <n v="62901"/>
  </r>
  <r>
    <n v="189306"/>
    <d v="2014-07-17T19:49:08"/>
    <x v="1"/>
    <s v="Male"/>
    <s v="Service Department"/>
    <x v="4"/>
    <n v="75037"/>
    <n v="75037"/>
    <s v="60001-100000"/>
    <m/>
    <m/>
    <m/>
    <m/>
    <m/>
    <n v="25453.5"/>
    <n v="75163.75"/>
    <n v="49710.25"/>
    <n v="-49111.875"/>
    <n v="149729.125"/>
    <n v="75037"/>
  </r>
  <r>
    <n v="735490"/>
    <d v="2014-07-22T13:07:52"/>
    <x v="0"/>
    <s v="Male"/>
    <s v="Service Department"/>
    <x v="4"/>
    <n v="26928"/>
    <n v="26928"/>
    <s v="20001-40000"/>
    <m/>
    <m/>
    <m/>
    <m/>
    <m/>
    <n v="25449"/>
    <n v="75164"/>
    <n v="49715"/>
    <n v="-49123.5"/>
    <n v="149736.5"/>
    <n v="26928"/>
  </r>
  <r>
    <n v="303254"/>
    <d v="2014-07-22T13:08:23"/>
    <x v="0"/>
    <s v="Female"/>
    <s v="Service Department"/>
    <x v="4"/>
    <n v="24335"/>
    <n v="24335"/>
    <s v="20001-40000"/>
    <m/>
    <m/>
    <m/>
    <m/>
    <m/>
    <n v="25408.5"/>
    <n v="75187.5"/>
    <n v="49779"/>
    <n v="-49260"/>
    <n v="149856"/>
    <n v="24335"/>
  </r>
  <r>
    <n v="763925"/>
    <d v="2014-08-01T14:01:53"/>
    <x v="0"/>
    <s v="Male"/>
    <s v="Service Department"/>
    <x v="4"/>
    <n v="48477"/>
    <n v="48477"/>
    <s v="40001-60000"/>
    <m/>
    <m/>
    <m/>
    <m/>
    <m/>
    <n v="25458"/>
    <n v="75211"/>
    <n v="49753"/>
    <n v="-49171.5"/>
    <n v="149840.5"/>
    <n v="48477"/>
  </r>
  <r>
    <n v="635420"/>
    <d v="2014-08-01T14:02:17"/>
    <x v="0"/>
    <s v="Male"/>
    <s v="Service Department"/>
    <x v="4"/>
    <n v="19213"/>
    <n v="19213"/>
    <s v="0-20,000"/>
    <m/>
    <m/>
    <m/>
    <m/>
    <m/>
    <n v="25453.5"/>
    <n v="75234.5"/>
    <n v="49781"/>
    <n v="-49218"/>
    <n v="149906"/>
    <n v="19213"/>
  </r>
  <r>
    <n v="158853"/>
    <d v="2014-08-01T14:02:43"/>
    <x v="0"/>
    <s v="Male"/>
    <s v="Service Department"/>
    <x v="4"/>
    <n v="59832"/>
    <n v="59832"/>
    <s v="40001-60000"/>
    <m/>
    <m/>
    <m/>
    <m/>
    <m/>
    <n v="25467"/>
    <n v="75258"/>
    <n v="49791"/>
    <n v="-49219.5"/>
    <n v="149944.5"/>
    <n v="59832"/>
  </r>
  <r>
    <n v="640143"/>
    <d v="2014-08-01T14:05:53"/>
    <x v="0"/>
    <s v="Male"/>
    <s v="Service Department"/>
    <x v="4"/>
    <n v="76659"/>
    <n v="76659"/>
    <s v="60001-100000"/>
    <m/>
    <m/>
    <m/>
    <m/>
    <m/>
    <n v="25462.5"/>
    <n v="75285.25"/>
    <n v="49822.75"/>
    <n v="-49271.625"/>
    <n v="150019.375"/>
    <n v="76659"/>
  </r>
  <r>
    <n v="324302"/>
    <d v="2014-08-06T18:47:49"/>
    <x v="1"/>
    <s v="Male"/>
    <s v="Service Department"/>
    <x v="4"/>
    <n v="53622"/>
    <n v="53622"/>
    <s v="40001-60000"/>
    <m/>
    <m/>
    <m/>
    <m/>
    <m/>
    <n v="25458"/>
    <n v="75211"/>
    <n v="49753"/>
    <n v="-49171.5"/>
    <n v="149840.5"/>
    <n v="53622"/>
  </r>
  <r>
    <n v="509365"/>
    <d v="2014-08-06T18:48:22"/>
    <x v="0"/>
    <s v="Female"/>
    <s v="Service Department"/>
    <x v="4"/>
    <n v="60466"/>
    <n v="60466"/>
    <s v="60001-100000"/>
    <m/>
    <m/>
    <m/>
    <m/>
    <m/>
    <n v="25453.5"/>
    <n v="75234.5"/>
    <n v="49781"/>
    <n v="-49218"/>
    <n v="149906"/>
    <n v="60466"/>
  </r>
  <r>
    <n v="462340"/>
    <d v="2014-08-13T13:06:08"/>
    <x v="0"/>
    <s v="Female"/>
    <s v="Service Department"/>
    <x v="4"/>
    <n v="64551"/>
    <n v="64551"/>
    <s v="60001-100000"/>
    <m/>
    <m/>
    <m/>
    <m/>
    <m/>
    <n v="25449"/>
    <n v="75258"/>
    <n v="49809"/>
    <n v="-49264.5"/>
    <n v="149971.5"/>
    <n v="64551"/>
  </r>
  <r>
    <n v="32662"/>
    <d v="2014-08-20T11:14:13"/>
    <x v="1"/>
    <s v="Male"/>
    <s v="Service Department"/>
    <x v="4"/>
    <n v="28767"/>
    <n v="28767"/>
    <s v="20001-40000"/>
    <m/>
    <m/>
    <m/>
    <m/>
    <m/>
    <n v="25408.5"/>
    <n v="75285.25"/>
    <n v="49876.75"/>
    <n v="-49406.625"/>
    <n v="150100.375"/>
    <n v="28767"/>
  </r>
  <r>
    <n v="783121"/>
    <d v="2014-08-20T11:16:39"/>
    <x v="0"/>
    <s v="Female"/>
    <s v="Service Department"/>
    <x v="4"/>
    <n v="62106"/>
    <n v="62106"/>
    <s v="60001-100000"/>
    <m/>
    <m/>
    <m/>
    <m/>
    <m/>
    <n v="25368"/>
    <n v="75312.5"/>
    <n v="49944.5"/>
    <n v="-49548.75"/>
    <n v="150229.25"/>
    <n v="62106"/>
  </r>
  <r>
    <n v="144353"/>
    <d v="2014-08-20T11:20:21"/>
    <x v="0"/>
    <s v="Female"/>
    <s v="Service Department"/>
    <x v="4"/>
    <n v="65990"/>
    <n v="65990"/>
    <s v="60001-100000"/>
    <m/>
    <m/>
    <m/>
    <m/>
    <m/>
    <n v="25327.5"/>
    <n v="75339.75"/>
    <n v="50012.25"/>
    <n v="-49690.875"/>
    <n v="150358.125"/>
    <n v="65990"/>
  </r>
  <r>
    <n v="543156"/>
    <d v="2014-08-20T11:15:04"/>
    <x v="0"/>
    <s v="Don’t want to say"/>
    <s v="Service Department"/>
    <x v="4"/>
    <n v="65092"/>
    <n v="65092"/>
    <s v="60001-100000"/>
    <m/>
    <m/>
    <m/>
    <m/>
    <m/>
    <n v="25287"/>
    <n v="75367"/>
    <n v="50080"/>
    <n v="-49833"/>
    <n v="150487"/>
    <n v="65092"/>
  </r>
  <r>
    <n v="457575"/>
    <d v="2014-07-08T18:26:42"/>
    <x v="0"/>
    <s v="Male"/>
    <s v="Operations Department"/>
    <x v="7"/>
    <n v="19335"/>
    <n v="19335"/>
    <s v="0-20,000"/>
    <m/>
    <m/>
    <m/>
    <m/>
    <m/>
    <n v="25258.25"/>
    <n v="75409.5"/>
    <n v="50151.25"/>
    <n v="-49968.625"/>
    <n v="150636.375"/>
    <n v="19335"/>
  </r>
  <r>
    <n v="214571"/>
    <d v="2014-07-08T18:30:49"/>
    <x v="0"/>
    <s v="Male"/>
    <s v="Operations Department"/>
    <x v="7"/>
    <n v="10624"/>
    <n v="10624"/>
    <s v="0-20,000"/>
    <m/>
    <m/>
    <m/>
    <m/>
    <m/>
    <n v="25368"/>
    <n v="75452"/>
    <n v="50084"/>
    <n v="-49758"/>
    <n v="150578"/>
    <n v="10624"/>
  </r>
  <r>
    <n v="80607"/>
    <d v="2014-06-01T16:18:57"/>
    <x v="0"/>
    <s v="Male"/>
    <s v="Marketing Department"/>
    <x v="1"/>
    <n v="43276"/>
    <n v="43276"/>
    <s v="40001-60000"/>
    <m/>
    <m/>
    <m/>
    <m/>
    <m/>
    <n v="25453.5"/>
    <n v="75494.5"/>
    <n v="50041"/>
    <n v="-49608"/>
    <n v="150556"/>
    <n v="43276"/>
  </r>
  <r>
    <n v="552133"/>
    <d v="2014-06-01T16:20:27"/>
    <x v="0"/>
    <s v="Male"/>
    <s v="Marketing Department"/>
    <x v="1"/>
    <n v="88279"/>
    <n v="88279"/>
    <s v="60001-100000"/>
    <m/>
    <m/>
    <m/>
    <m/>
    <m/>
    <n v="25449"/>
    <n v="75537"/>
    <n v="50088"/>
    <n v="-49683"/>
    <n v="150669"/>
    <n v="88279"/>
  </r>
  <r>
    <n v="38154"/>
    <d v="2014-06-21T03:27:00"/>
    <x v="0"/>
    <s v="Male"/>
    <s v="Marketing Department"/>
    <x v="1"/>
    <n v="38926"/>
    <n v="38926"/>
    <s v="20001-40000"/>
    <m/>
    <m/>
    <m/>
    <m/>
    <m/>
    <n v="25408.5"/>
    <n v="75409.5"/>
    <n v="50001"/>
    <n v="-49593"/>
    <n v="150411"/>
    <n v="38926"/>
  </r>
  <r>
    <n v="696666"/>
    <d v="2014-06-28T07:35:44"/>
    <x v="0"/>
    <s v="Female"/>
    <s v="Marketing Department"/>
    <x v="1"/>
    <n v="10168"/>
    <n v="10168"/>
    <s v="0-20,000"/>
    <m/>
    <m/>
    <m/>
    <m/>
    <m/>
    <n v="25368"/>
    <n v="75452"/>
    <n v="50084"/>
    <n v="-49758"/>
    <n v="150578"/>
    <n v="10168"/>
  </r>
  <r>
    <n v="314635"/>
    <d v="2014-06-28T07:36:14"/>
    <x v="0"/>
    <s v="Male"/>
    <s v="Marketing Department"/>
    <x v="1"/>
    <n v="12939"/>
    <n v="12939"/>
    <s v="0-20,000"/>
    <m/>
    <m/>
    <m/>
    <m/>
    <m/>
    <n v="25453.5"/>
    <n v="75494.5"/>
    <n v="50041"/>
    <n v="-49608"/>
    <n v="150556"/>
    <n v="12939"/>
  </r>
  <r>
    <n v="649189"/>
    <d v="2014-07-11T11:12:51"/>
    <x v="0"/>
    <s v="Male"/>
    <s v="Service Department"/>
    <x v="1"/>
    <n v="59004"/>
    <n v="59004"/>
    <s v="40001-60000"/>
    <m/>
    <m/>
    <m/>
    <m/>
    <m/>
    <n v="25467"/>
    <n v="75537"/>
    <n v="50070"/>
    <n v="-49638"/>
    <n v="150642"/>
    <n v="59004"/>
  </r>
  <r>
    <n v="331515"/>
    <d v="2014-07-11T11:13:15"/>
    <x v="1"/>
    <s v="Female"/>
    <s v="Service Department"/>
    <x v="1"/>
    <n v="6271"/>
    <n v="6271"/>
    <s v="0-20,000"/>
    <m/>
    <m/>
    <m/>
    <m/>
    <m/>
    <n v="25462.5"/>
    <n v="75578.5"/>
    <n v="50116"/>
    <n v="-49711.5"/>
    <n v="150752.5"/>
    <n v="6271"/>
  </r>
  <r>
    <n v="929708"/>
    <d v="2014-07-11T11:15:55"/>
    <x v="0"/>
    <s v="Female"/>
    <s v="Service Department"/>
    <x v="1"/>
    <n v="40563"/>
    <n v="40563"/>
    <s v="40001-60000"/>
    <m/>
    <m/>
    <m/>
    <m/>
    <m/>
    <n v="25510"/>
    <n v="75620"/>
    <n v="50110"/>
    <n v="-49655"/>
    <n v="150785"/>
    <n v="40563"/>
  </r>
  <r>
    <n v="349973"/>
    <d v="2014-07-11T11:17:17"/>
    <x v="0"/>
    <s v="Male"/>
    <s v="Service Department"/>
    <x v="1"/>
    <n v="25449"/>
    <n v="25449"/>
    <s v="20001-40000"/>
    <m/>
    <m/>
    <m/>
    <m/>
    <m/>
    <n v="25488.5"/>
    <n v="75661.5"/>
    <n v="50173"/>
    <n v="-49771"/>
    <n v="150921"/>
    <n v="25449"/>
  </r>
  <r>
    <n v="334051"/>
    <d v="2014-07-12T11:00:33"/>
    <x v="0"/>
    <s v="Female"/>
    <s v="Service Department"/>
    <x v="1"/>
    <n v="44372"/>
    <n v="44372"/>
    <s v="40001-60000"/>
    <m/>
    <m/>
    <m/>
    <m/>
    <m/>
    <n v="25553"/>
    <n v="75703"/>
    <n v="50150"/>
    <n v="-49672"/>
    <n v="150928"/>
    <n v="44372"/>
  </r>
  <r>
    <n v="624057"/>
    <d v="2014-07-12T10:58:25"/>
    <x v="0"/>
    <s v="Don’t want to say"/>
    <s v="Service Department"/>
    <x v="1"/>
    <n v="88147"/>
    <n v="88147"/>
    <s v="60001-100000"/>
    <m/>
    <m/>
    <m/>
    <m/>
    <m/>
    <n v="25531.5"/>
    <n v="75741.25"/>
    <n v="50209.75"/>
    <n v="-49783.125"/>
    <n v="151055.875"/>
    <n v="88147"/>
  </r>
  <r>
    <n v="616644"/>
    <d v="2014-07-23T07:22:12"/>
    <x v="0"/>
    <s v="Male"/>
    <s v="Service Department"/>
    <x v="1"/>
    <n v="94615"/>
    <n v="94615"/>
    <s v="60001-100000"/>
    <m/>
    <m/>
    <m/>
    <m/>
    <m/>
    <n v="25510"/>
    <n v="75620"/>
    <n v="50110"/>
    <n v="-49655"/>
    <n v="150785"/>
    <n v="94615"/>
  </r>
  <r>
    <n v="642318"/>
    <d v="2014-07-23T21:43:04"/>
    <x v="0"/>
    <s v="Female"/>
    <s v="Service Department"/>
    <x v="1"/>
    <n v="19308"/>
    <n v="19308"/>
    <s v="0-20,000"/>
    <m/>
    <m/>
    <m/>
    <m/>
    <m/>
    <n v="25488.5"/>
    <n v="75494.5"/>
    <n v="50006"/>
    <n v="-49520.5"/>
    <n v="150503.5"/>
    <n v="19308"/>
  </r>
  <r>
    <n v="335156"/>
    <d v="2014-06-29T05:47:08"/>
    <x v="0"/>
    <s v="Male"/>
    <s v="Service Department"/>
    <x v="1"/>
    <n v="94879"/>
    <n v="94879"/>
    <s v="60001-100000"/>
    <m/>
    <m/>
    <m/>
    <m/>
    <m/>
    <n v="25553"/>
    <n v="75537"/>
    <n v="49984"/>
    <n v="-49423"/>
    <n v="150513"/>
    <n v="94879"/>
  </r>
  <r>
    <n v="22679"/>
    <d v="2014-06-29T05:48:41"/>
    <x v="0"/>
    <s v="Male"/>
    <s v="Service Department"/>
    <x v="1"/>
    <n v="54776"/>
    <n v="54776"/>
    <s v="40001-60000"/>
    <m/>
    <m/>
    <m/>
    <m/>
    <m/>
    <n v="25531.5"/>
    <n v="75409.5"/>
    <n v="49878"/>
    <n v="-49285.5"/>
    <n v="150226.5"/>
    <n v="54776"/>
  </r>
  <r>
    <n v="438449"/>
    <d v="2014-07-11T09:15:28"/>
    <x v="0"/>
    <s v="Male"/>
    <s v="Service Department"/>
    <x v="4"/>
    <n v="91716"/>
    <n v="91716"/>
    <s v="60001-100000"/>
    <m/>
    <m/>
    <m/>
    <m/>
    <m/>
    <n v="25510"/>
    <n v="75452"/>
    <n v="49942"/>
    <n v="-49403"/>
    <n v="150365"/>
    <n v="91716"/>
  </r>
  <r>
    <n v="390555"/>
    <d v="2014-07-11T09:17:06"/>
    <x v="0"/>
    <s v="Male"/>
    <s v="Service Department"/>
    <x v="4"/>
    <n v="91334"/>
    <n v="91334"/>
    <s v="60001-100000"/>
    <m/>
    <m/>
    <m/>
    <m/>
    <m/>
    <n v="25488.5"/>
    <n v="75339.75"/>
    <n v="49851.25"/>
    <n v="-49288.375"/>
    <n v="150116.625"/>
    <n v="91334"/>
  </r>
  <r>
    <n v="827552"/>
    <d v="2014-06-06T14:15:03"/>
    <x v="0"/>
    <s v="Female"/>
    <s v="Sales Department"/>
    <x v="1"/>
    <n v="15983"/>
    <n v="15983"/>
    <s v="0-20,000"/>
    <m/>
    <m/>
    <m/>
    <m/>
    <m/>
    <n v="25467"/>
    <n v="75258"/>
    <n v="49791"/>
    <n v="-49219.5"/>
    <n v="149944.5"/>
    <n v="15983"/>
  </r>
  <r>
    <n v="492781"/>
    <d v="2014-06-24T13:03:51"/>
    <x v="0"/>
    <s v="Female"/>
    <s v="Sales Department"/>
    <x v="1"/>
    <n v="48821"/>
    <n v="48821"/>
    <s v="40001-60000"/>
    <m/>
    <m/>
    <m/>
    <m/>
    <m/>
    <n v="25531.5"/>
    <n v="75285.25"/>
    <n v="49753.75"/>
    <n v="-49099.125"/>
    <n v="149915.875"/>
    <n v="48821"/>
  </r>
  <r>
    <n v="540868"/>
    <d v="2014-07-03T12:37:23"/>
    <x v="0"/>
    <s v="Male"/>
    <s v="Service Department"/>
    <x v="1"/>
    <n v="28771"/>
    <n v="28771"/>
    <s v="20001-40000"/>
    <m/>
    <m/>
    <m/>
    <m/>
    <m/>
    <n v="25510"/>
    <n v="75312.5"/>
    <n v="49802.5"/>
    <n v="-49193.75"/>
    <n v="150016.25"/>
    <n v="28771"/>
  </r>
  <r>
    <n v="986280"/>
    <d v="2014-07-04T09:21:28"/>
    <x v="0"/>
    <s v="Male"/>
    <s v="Service Department"/>
    <x v="1"/>
    <n v="38156"/>
    <n v="38156"/>
    <s v="20001-40000"/>
    <m/>
    <m/>
    <m/>
    <m/>
    <m/>
    <n v="25488.5"/>
    <n v="75339.75"/>
    <n v="49851.25"/>
    <n v="-49288.375"/>
    <n v="150116.625"/>
    <n v="38156"/>
  </r>
  <r>
    <n v="326715"/>
    <d v="2014-07-04T09:22:03"/>
    <x v="0"/>
    <s v="Male"/>
    <s v="Service Department"/>
    <x v="1"/>
    <n v="8981"/>
    <n v="8981"/>
    <s v="0-20,000"/>
    <m/>
    <m/>
    <m/>
    <m/>
    <m/>
    <n v="25467"/>
    <n v="75367"/>
    <n v="49900"/>
    <n v="-49383"/>
    <n v="150217"/>
    <n v="8981"/>
  </r>
  <r>
    <n v="758888"/>
    <d v="2014-07-04T09:22:37"/>
    <x v="1"/>
    <s v="Female"/>
    <s v="Service Department"/>
    <x v="1"/>
    <n v="90068"/>
    <n v="90068"/>
    <s v="60001-100000"/>
    <m/>
    <m/>
    <m/>
    <m/>
    <m/>
    <n v="25531.5"/>
    <n v="75409.5"/>
    <n v="49878"/>
    <n v="-49285.5"/>
    <n v="150226.5"/>
    <n v="90068"/>
  </r>
  <r>
    <n v="482088"/>
    <d v="2014-07-10T14:31:03"/>
    <x v="0"/>
    <s v="Female"/>
    <s v="Service Department"/>
    <x v="1"/>
    <n v="5940"/>
    <n v="5940"/>
    <s v="0-20,000"/>
    <m/>
    <m/>
    <m/>
    <m/>
    <m/>
    <n v="25510"/>
    <n v="75312.5"/>
    <n v="49802.5"/>
    <n v="-49193.75"/>
    <n v="150016.25"/>
    <n v="5940"/>
  </r>
  <r>
    <n v="171561"/>
    <d v="2014-05-30T10:28:49"/>
    <x v="0"/>
    <s v="Female"/>
    <s v="Operations Department"/>
    <x v="1"/>
    <n v="2752"/>
    <n v="2752"/>
    <s v="0-20,000"/>
    <m/>
    <m/>
    <m/>
    <m/>
    <m/>
    <n v="25593.75"/>
    <n v="75339.75"/>
    <n v="49746"/>
    <n v="-49025.25"/>
    <n v="149958.75"/>
    <n v="2752"/>
  </r>
  <r>
    <n v="399788"/>
    <d v="2014-06-01T14:31:23"/>
    <x v="0"/>
    <s v="Male"/>
    <s v="Operations Department"/>
    <x v="1"/>
    <n v="15998"/>
    <n v="15998"/>
    <s v="0-20,000"/>
    <m/>
    <m/>
    <m/>
    <m/>
    <m/>
    <n v="25716"/>
    <n v="75367"/>
    <n v="49651"/>
    <n v="-48760.5"/>
    <n v="149843.5"/>
    <n v="15998"/>
  </r>
  <r>
    <n v="103419"/>
    <d v="2014-06-02T16:57:05"/>
    <x v="1"/>
    <s v="Male"/>
    <s v="Operations Department"/>
    <x v="1"/>
    <n v="72806"/>
    <n v="72806"/>
    <s v="60001-100000"/>
    <m/>
    <m/>
    <m/>
    <m/>
    <m/>
    <n v="25918.5"/>
    <n v="75409.5"/>
    <n v="49491"/>
    <n v="-48318"/>
    <n v="149646"/>
    <n v="72806"/>
  </r>
  <r>
    <n v="448408"/>
    <d v="2014-08-28T18:32:11"/>
    <x v="0"/>
    <s v="Male"/>
    <s v="Service Department"/>
    <x v="4"/>
    <n v="32011"/>
    <n v="32011"/>
    <s v="20001-40000"/>
    <m/>
    <m/>
    <m/>
    <m/>
    <m/>
    <n v="25851"/>
    <n v="75452"/>
    <n v="49601"/>
    <n v="-48550.5"/>
    <n v="149853.5"/>
    <n v="32011"/>
  </r>
  <r>
    <n v="624246"/>
    <d v="2014-08-28T18:33:11"/>
    <x v="0"/>
    <s v="Female"/>
    <s v="Service Department"/>
    <x v="4"/>
    <n v="93101"/>
    <n v="93101"/>
    <s v="60001-100000"/>
    <m/>
    <m/>
    <m/>
    <m/>
    <m/>
    <n v="25783.5"/>
    <n v="75494.5"/>
    <n v="49711"/>
    <n v="-48783"/>
    <n v="150061"/>
    <n v="93101"/>
  </r>
  <r>
    <n v="543902"/>
    <d v="2014-08-28T18:33:46"/>
    <x v="0"/>
    <s v="Male"/>
    <s v="Service Department"/>
    <x v="4"/>
    <n v="16763"/>
    <n v="16763"/>
    <s v="0-20,000"/>
    <m/>
    <m/>
    <m/>
    <m/>
    <m/>
    <n v="25716"/>
    <n v="75367"/>
    <n v="49651"/>
    <n v="-48760.5"/>
    <n v="149843.5"/>
    <n v="16763"/>
  </r>
  <r>
    <n v="262588"/>
    <d v="2014-07-20T06:25:39"/>
    <x v="0"/>
    <s v="Female"/>
    <s v="Operations Department"/>
    <x v="1"/>
    <n v="39578"/>
    <n v="39578"/>
    <s v="20001-40000"/>
    <m/>
    <m/>
    <m/>
    <m/>
    <m/>
    <n v="25918.5"/>
    <n v="75409.5"/>
    <n v="49491"/>
    <n v="-48318"/>
    <n v="149646"/>
    <n v="39578"/>
  </r>
  <r>
    <n v="156531"/>
    <d v="2014-08-11T08:31:56"/>
    <x v="0"/>
    <s v="Male"/>
    <s v="Operations Department"/>
    <x v="1"/>
    <n v="55365"/>
    <n v="55365"/>
    <s v="40001-60000"/>
    <m/>
    <m/>
    <m/>
    <m/>
    <m/>
    <n v="25851"/>
    <n v="75452"/>
    <n v="49601"/>
    <n v="-48550.5"/>
    <n v="149853.5"/>
    <n v="55365"/>
  </r>
  <r>
    <n v="699289"/>
    <d v="2014-08-11T08:32:24"/>
    <x v="0"/>
    <s v="Male"/>
    <s v="Operations Department"/>
    <x v="1"/>
    <n v="6551"/>
    <n v="6551"/>
    <s v="0-20,000"/>
    <m/>
    <m/>
    <m/>
    <m/>
    <m/>
    <n v="25783.5"/>
    <n v="75494.5"/>
    <n v="49711"/>
    <n v="-48783"/>
    <n v="150061"/>
    <n v="6551"/>
  </r>
  <r>
    <n v="474646"/>
    <d v="2014-05-23T18:06:00"/>
    <x v="0"/>
    <s v="Male"/>
    <s v="Human Resource Department"/>
    <x v="7"/>
    <n v="26741"/>
    <n v="26741"/>
    <s v="20001-40000"/>
    <m/>
    <m/>
    <m/>
    <m/>
    <m/>
    <n v="25986"/>
    <n v="75537"/>
    <n v="49551"/>
    <n v="-48340.5"/>
    <n v="149863.5"/>
    <n v="26741"/>
  </r>
  <r>
    <n v="973186"/>
    <d v="2014-05-23T18:08:44"/>
    <x v="0"/>
    <s v="Female"/>
    <s v="Human Resource Department"/>
    <x v="7"/>
    <n v="33792"/>
    <n v="33792"/>
    <s v="20001-40000"/>
    <m/>
    <m/>
    <m/>
    <m/>
    <m/>
    <n v="25918.5"/>
    <n v="75578.5"/>
    <n v="49660"/>
    <n v="-48571.5"/>
    <n v="150068.5"/>
    <n v="33792"/>
  </r>
  <r>
    <n v="184799"/>
    <d v="2014-07-15T09:28:25"/>
    <x v="0"/>
    <s v="Female"/>
    <s v="Human Resource Department"/>
    <x v="0"/>
    <n v="34270"/>
    <n v="34270"/>
    <s v="20001-40000"/>
    <m/>
    <m/>
    <m/>
    <m/>
    <m/>
    <n v="25851"/>
    <n v="75620"/>
    <n v="49769"/>
    <n v="-48802.5"/>
    <n v="150273.5"/>
    <n v="34270"/>
  </r>
  <r>
    <n v="809548"/>
    <d v="2014-06-11T17:43:25"/>
    <x v="0"/>
    <s v="Male"/>
    <s v="Production Department"/>
    <x v="3"/>
    <n v="43171"/>
    <n v="43171"/>
    <s v="40001-60000"/>
    <m/>
    <m/>
    <m/>
    <m/>
    <m/>
    <n v="25783.5"/>
    <n v="75661.5"/>
    <n v="49878"/>
    <n v="-49033.5"/>
    <n v="150478.5"/>
    <n v="43171"/>
  </r>
  <r>
    <n v="287615"/>
    <d v="2014-06-11T17:44:22"/>
    <x v="0"/>
    <s v="Don’t want to say"/>
    <s v="Production Department"/>
    <x v="3"/>
    <n v="80434"/>
    <n v="80434"/>
    <s v="60001-100000"/>
    <m/>
    <m/>
    <m/>
    <m/>
    <m/>
    <n v="25716"/>
    <n v="75703"/>
    <n v="49987"/>
    <n v="-49264.5"/>
    <n v="150683.5"/>
    <n v="80434"/>
  </r>
  <r>
    <n v="408436"/>
    <d v="2014-06-11T17:45:01"/>
    <x v="0"/>
    <s v="Don’t want to say"/>
    <s v="Production Department"/>
    <x v="3"/>
    <n v="65183"/>
    <n v="65183"/>
    <s v="60001-100000"/>
    <m/>
    <m/>
    <m/>
    <m/>
    <m/>
    <n v="25675.25"/>
    <n v="75578.5"/>
    <n v="49903.25"/>
    <n v="-49179.625"/>
    <n v="150433.375"/>
    <n v="65183"/>
  </r>
  <r>
    <n v="589345"/>
    <d v="2014-06-30T16:43:15"/>
    <x v="0"/>
    <s v="Male"/>
    <s v="Service Department"/>
    <x v="0"/>
    <n v="81274"/>
    <n v="81274"/>
    <s v="60001-100000"/>
    <m/>
    <m/>
    <m/>
    <m/>
    <m/>
    <n v="25634.5"/>
    <n v="75620"/>
    <n v="49985.5"/>
    <n v="-49343.75"/>
    <n v="150598.25"/>
    <n v="81274"/>
  </r>
  <r>
    <n v="775750"/>
    <d v="2014-07-17T10:18:41"/>
    <x v="0"/>
    <s v="Female"/>
    <s v="Production Department"/>
    <x v="3"/>
    <n v="1352"/>
    <n v="1352"/>
    <s v="0-20,000"/>
    <m/>
    <m/>
    <m/>
    <m/>
    <m/>
    <n v="25593.75"/>
    <n v="75494.5"/>
    <n v="49900.75"/>
    <n v="-49257.375"/>
    <n v="150345.625"/>
    <n v="1352"/>
  </r>
  <r>
    <n v="436622"/>
    <d v="2014-07-17T15:26:35"/>
    <x v="0"/>
    <s v="Male"/>
    <s v="Production Department"/>
    <x v="3"/>
    <n v="15698"/>
    <n v="15698"/>
    <s v="0-20,000"/>
    <m/>
    <m/>
    <m/>
    <m/>
    <m/>
    <n v="25716"/>
    <n v="75537"/>
    <n v="49821"/>
    <n v="-49015.5"/>
    <n v="150268.5"/>
    <n v="15698"/>
  </r>
  <r>
    <n v="221001"/>
    <d v="2014-07-17T15:27:46"/>
    <x v="0"/>
    <s v="Male"/>
    <s v="Production Department"/>
    <x v="3"/>
    <n v="1666"/>
    <n v="1666"/>
    <s v="0-20,000"/>
    <m/>
    <m/>
    <m/>
    <m/>
    <m/>
    <n v="25918.5"/>
    <n v="75578.5"/>
    <n v="49660"/>
    <n v="-48571.5"/>
    <n v="150068.5"/>
    <n v="1666"/>
  </r>
  <r>
    <n v="653763"/>
    <d v="2014-06-02T17:47:04"/>
    <x v="0"/>
    <s v="Female"/>
    <s v="Operations Department"/>
    <x v="8"/>
    <n v="29288"/>
    <n v="29288"/>
    <s v="20001-40000"/>
    <m/>
    <m/>
    <m/>
    <m/>
    <m/>
    <n v="26080.5"/>
    <n v="75620"/>
    <n v="49539.5"/>
    <n v="-48228.75"/>
    <n v="149929.25"/>
    <n v="29288"/>
  </r>
  <r>
    <n v="774639"/>
    <d v="2014-06-02T17:47:35"/>
    <x v="0"/>
    <s v="Male"/>
    <s v="Operations Department"/>
    <x v="8"/>
    <n v="72311"/>
    <n v="72311"/>
    <s v="60001-100000"/>
    <m/>
    <m/>
    <m/>
    <m/>
    <m/>
    <n v="26033.25"/>
    <n v="75661.5"/>
    <n v="49628.25"/>
    <n v="-48409.125"/>
    <n v="150103.875"/>
    <n v="72311"/>
  </r>
  <r>
    <n v="763638"/>
    <d v="2014-06-10T14:15:32"/>
    <x v="0"/>
    <s v="Male"/>
    <s v="Operations Department"/>
    <x v="8"/>
    <n v="84840"/>
    <n v="84840"/>
    <s v="60001-100000"/>
    <m/>
    <m/>
    <m/>
    <m/>
    <m/>
    <n v="25986"/>
    <n v="75703"/>
    <n v="49717"/>
    <n v="-48589.5"/>
    <n v="150278.5"/>
    <n v="84840"/>
  </r>
  <r>
    <n v="61035"/>
    <d v="2014-06-10T14:18:06"/>
    <x v="1"/>
    <s v="Female"/>
    <s v="Operations Department"/>
    <x v="8"/>
    <n v="12060"/>
    <n v="12060"/>
    <s v="0-20,000"/>
    <m/>
    <m/>
    <m/>
    <m/>
    <m/>
    <n v="25918.5"/>
    <n v="75578.5"/>
    <n v="49660"/>
    <n v="-48571.5"/>
    <n v="150068.5"/>
    <n v="12060"/>
  </r>
  <r>
    <n v="144983"/>
    <d v="2014-06-10T14:21:59"/>
    <x v="0"/>
    <s v="Male"/>
    <s v="Operations Department"/>
    <x v="8"/>
    <n v="45289"/>
    <n v="45289"/>
    <s v="40001-60000"/>
    <m/>
    <m/>
    <m/>
    <m/>
    <m/>
    <n v="26080.5"/>
    <n v="75620"/>
    <n v="49539.5"/>
    <n v="-48228.75"/>
    <n v="149929.25"/>
    <n v="45289"/>
  </r>
  <r>
    <n v="776206"/>
    <d v="2014-06-10T14:23:38"/>
    <x v="0"/>
    <s v="Female"/>
    <s v="Operations Department"/>
    <x v="8"/>
    <n v="37431"/>
    <n v="37431"/>
    <s v="20001-40000"/>
    <m/>
    <m/>
    <m/>
    <m/>
    <m/>
    <n v="26033.25"/>
    <n v="75661.5"/>
    <n v="49628.25"/>
    <n v="-48409.125"/>
    <n v="150103.875"/>
    <n v="37431"/>
  </r>
  <r>
    <n v="513247"/>
    <d v="2014-06-10T14:24:06"/>
    <x v="0"/>
    <s v="Male"/>
    <s v="Operations Department"/>
    <x v="8"/>
    <n v="50500"/>
    <n v="50500"/>
    <s v="40001-60000"/>
    <m/>
    <m/>
    <m/>
    <m/>
    <m/>
    <n v="25986"/>
    <n v="75703"/>
    <n v="49717"/>
    <n v="-48589.5"/>
    <n v="150278.5"/>
    <n v="50500"/>
  </r>
  <r>
    <n v="481085"/>
    <d v="2014-06-20T14:55:06"/>
    <x v="0"/>
    <s v="Male"/>
    <s v="Sales Department"/>
    <x v="1"/>
    <n v="69080"/>
    <n v="69080"/>
    <s v="60001-100000"/>
    <m/>
    <m/>
    <m/>
    <m/>
    <m/>
    <n v="25918.5"/>
    <n v="75741.25"/>
    <n v="49822.75"/>
    <n v="-48815.625"/>
    <n v="150475.375"/>
    <n v="69080"/>
  </r>
  <r>
    <n v="66199"/>
    <d v="2014-06-20T14:56:32"/>
    <x v="0"/>
    <s v="Female"/>
    <s v="Sales Department"/>
    <x v="1"/>
    <n v="68509"/>
    <n v="68509"/>
    <s v="60001-100000"/>
    <m/>
    <m/>
    <m/>
    <m/>
    <m/>
    <n v="25851"/>
    <n v="75779.5"/>
    <n v="49928.5"/>
    <n v="-49041.75"/>
    <n v="150672.25"/>
    <n v="68509"/>
  </r>
  <r>
    <n v="651652"/>
    <d v="2014-05-26T17:57:52"/>
    <x v="0"/>
    <s v="Female"/>
    <s v="Operations Department"/>
    <x v="9"/>
    <n v="41011"/>
    <n v="41011"/>
    <s v="40001-60000"/>
    <m/>
    <m/>
    <m/>
    <m/>
    <m/>
    <n v="25783.5"/>
    <n v="75817.75"/>
    <n v="50034.25"/>
    <n v="-49267.875"/>
    <n v="150869.125"/>
    <n v="41011"/>
  </r>
  <r>
    <n v="29691"/>
    <d v="2014-08-29T06:03:35"/>
    <x v="0"/>
    <s v="Male"/>
    <s v="Sales Department"/>
    <x v="4"/>
    <n v="10700"/>
    <n v="10700"/>
    <s v="0-20,000"/>
    <m/>
    <m/>
    <m/>
    <m/>
    <m/>
    <n v="25716"/>
    <n v="75856"/>
    <n v="50140"/>
    <n v="-49494"/>
    <n v="151066"/>
    <n v="10700"/>
  </r>
  <r>
    <n v="41350"/>
    <d v="2014-08-29T06:04:01"/>
    <x v="1"/>
    <s v="Female"/>
    <s v="Sales Department"/>
    <x v="4"/>
    <n v="19018"/>
    <n v="19018"/>
    <s v="0-20,000"/>
    <m/>
    <m/>
    <m/>
    <m/>
    <m/>
    <n v="25918.5"/>
    <n v="75979.5"/>
    <n v="50061"/>
    <n v="-49173"/>
    <n v="151071"/>
    <n v="19018"/>
  </r>
  <r>
    <n v="297501"/>
    <d v="2014-07-01T11:37:35"/>
    <x v="0"/>
    <s v="Female"/>
    <s v="Finance Department"/>
    <x v="7"/>
    <n v="39211"/>
    <n v="39211"/>
    <s v="20001-40000"/>
    <m/>
    <m/>
    <m/>
    <m/>
    <m/>
    <n v="26080.5"/>
    <n v="76103"/>
    <n v="50022.5"/>
    <n v="-48953.25"/>
    <n v="151136.75"/>
    <n v="39211"/>
  </r>
  <r>
    <n v="25669"/>
    <d v="2014-07-09T06:25:30"/>
    <x v="0"/>
    <s v="Male"/>
    <s v="Operations Department"/>
    <x v="3"/>
    <n v="28175"/>
    <n v="28175"/>
    <s v="20001-40000"/>
    <m/>
    <m/>
    <m/>
    <m/>
    <m/>
    <n v="26033.25"/>
    <n v="76226.5"/>
    <n v="50193.25"/>
    <n v="-49256.625"/>
    <n v="151516.375"/>
    <n v="28175"/>
  </r>
  <r>
    <n v="419981"/>
    <d v="2014-07-09T06:26:23"/>
    <x v="1"/>
    <s v="Female"/>
    <s v="Operations Department"/>
    <x v="3"/>
    <n v="19839"/>
    <n v="19839"/>
    <s v="0-20,000"/>
    <m/>
    <m/>
    <m/>
    <m/>
    <m/>
    <n v="25986"/>
    <n v="76350"/>
    <n v="50364"/>
    <n v="-49560"/>
    <n v="151896"/>
    <n v="19839"/>
  </r>
  <r>
    <n v="215367"/>
    <d v="2014-07-09T06:26:47"/>
    <x v="0"/>
    <s v="Male"/>
    <s v="Operations Department"/>
    <x v="3"/>
    <n v="14446"/>
    <n v="14446"/>
    <s v="0-20,000"/>
    <m/>
    <m/>
    <m/>
    <m/>
    <m/>
    <n v="26127.75"/>
    <n v="76413.75"/>
    <n v="50286"/>
    <n v="-49301.25"/>
    <n v="151842.75"/>
    <n v="14446"/>
  </r>
  <r>
    <n v="821116"/>
    <d v="2014-07-09T06:30:05"/>
    <x v="0"/>
    <s v="Male"/>
    <s v="Operations Department"/>
    <x v="3"/>
    <n v="73081"/>
    <n v="73081"/>
    <s v="60001-100000"/>
    <m/>
    <m/>
    <m/>
    <m/>
    <m/>
    <n v="26207.5"/>
    <n v="76477.5"/>
    <n v="50270"/>
    <n v="-49197.5"/>
    <n v="151882.5"/>
    <n v="73081"/>
  </r>
  <r>
    <n v="565374"/>
    <d v="2014-07-11T09:37:42"/>
    <x v="0"/>
    <s v="Female"/>
    <s v="Operations Department"/>
    <x v="3"/>
    <n v="34329"/>
    <n v="34329"/>
    <s v="20001-40000"/>
    <m/>
    <m/>
    <m/>
    <m/>
    <m/>
    <n v="26191.25"/>
    <n v="76541.25"/>
    <n v="50350"/>
    <n v="-49333.75"/>
    <n v="152066.25"/>
    <n v="34329"/>
  </r>
  <r>
    <n v="745878"/>
    <d v="2014-07-20T09:42:06"/>
    <x v="0"/>
    <s v="Female"/>
    <s v="Operations Department"/>
    <x v="3"/>
    <n v="48013"/>
    <n v="48013"/>
    <s v="40001-60000"/>
    <m/>
    <m/>
    <m/>
    <m/>
    <m/>
    <n v="26175"/>
    <n v="76605"/>
    <n v="50430"/>
    <n v="-49470"/>
    <n v="152250"/>
    <n v="48013"/>
  </r>
  <r>
    <n v="810787"/>
    <d v="2014-07-20T09:43:44"/>
    <x v="0"/>
    <s v="Female"/>
    <s v="Operations Department"/>
    <x v="3"/>
    <n v="98990"/>
    <n v="98990"/>
    <s v="60001-100000"/>
    <m/>
    <m/>
    <m/>
    <m/>
    <m/>
    <n v="26127.75"/>
    <n v="76634.5"/>
    <n v="50506.75"/>
    <n v="-49632.375"/>
    <n v="152394.625"/>
    <n v="98990"/>
  </r>
  <r>
    <n v="624629"/>
    <d v="2014-08-02T13:49:03"/>
    <x v="0"/>
    <s v="Female"/>
    <s v="Operations Department"/>
    <x v="3"/>
    <n v="19651"/>
    <n v="19651"/>
    <s v="0-20,000"/>
    <m/>
    <m/>
    <m/>
    <m/>
    <m/>
    <n v="26080.5"/>
    <n v="76477.5"/>
    <n v="50397"/>
    <n v="-49515"/>
    <n v="152073"/>
    <n v="19651"/>
  </r>
  <r>
    <n v="372939"/>
    <d v="2014-06-21T14:30:15"/>
    <x v="1"/>
    <s v="Male"/>
    <s v="Operations Department"/>
    <x v="3"/>
    <n v="40581"/>
    <n v="40581"/>
    <s v="40001-60000"/>
    <m/>
    <m/>
    <m/>
    <m/>
    <m/>
    <n v="26191.25"/>
    <n v="76541.25"/>
    <n v="50350"/>
    <n v="-49333.75"/>
    <n v="152066.25"/>
    <n v="40581"/>
  </r>
  <r>
    <n v="621049"/>
    <d v="2014-06-21T14:34:39"/>
    <x v="0"/>
    <s v="Male"/>
    <s v="Operations Department"/>
    <x v="3"/>
    <n v="27120"/>
    <n v="27120"/>
    <s v="20001-40000"/>
    <m/>
    <m/>
    <m/>
    <m/>
    <m/>
    <n v="26175"/>
    <n v="76605"/>
    <n v="50430"/>
    <n v="-49470"/>
    <n v="152250"/>
    <n v="27120"/>
  </r>
  <r>
    <n v="784361"/>
    <d v="2014-06-25T15:28:50"/>
    <x v="0"/>
    <s v="Female"/>
    <s v="General Management"/>
    <x v="7"/>
    <n v="54258"/>
    <n v="54258"/>
    <s v="40001-60000"/>
    <m/>
    <m/>
    <m/>
    <m/>
    <m/>
    <n v="26127.75"/>
    <n v="76634.5"/>
    <n v="50506.75"/>
    <n v="-49632.375"/>
    <n v="152394.625"/>
    <n v="54258"/>
  </r>
  <r>
    <n v="317366"/>
    <d v="2014-06-25T15:29:54"/>
    <x v="0"/>
    <s v="Female"/>
    <s v="General Management"/>
    <x v="7"/>
    <n v="20730"/>
    <n v="20730"/>
    <s v="20001-40000"/>
    <m/>
    <m/>
    <m/>
    <m/>
    <m/>
    <n v="26080.5"/>
    <n v="76664"/>
    <n v="50583.5"/>
    <n v="-49794.75"/>
    <n v="152539.25"/>
    <n v="20730"/>
  </r>
  <r>
    <n v="211433"/>
    <d v="2014-06-25T15:33:29"/>
    <x v="0"/>
    <s v="Female"/>
    <s v="General Management"/>
    <x v="7"/>
    <n v="25467"/>
    <n v="25467"/>
    <s v="20001-40000"/>
    <m/>
    <m/>
    <m/>
    <m/>
    <m/>
    <n v="26191.25"/>
    <n v="76693.5"/>
    <n v="50502.25"/>
    <n v="-49562.125"/>
    <n v="152446.875"/>
    <n v="25467"/>
  </r>
  <r>
    <n v="771344"/>
    <d v="2014-06-25T15:36:53"/>
    <x v="0"/>
    <s v="Female"/>
    <s v="General Management"/>
    <x v="7"/>
    <n v="29214"/>
    <n v="29214"/>
    <s v="20001-40000"/>
    <m/>
    <m/>
    <m/>
    <m/>
    <m/>
    <n v="26240"/>
    <n v="76723"/>
    <n v="50483"/>
    <n v="-49484.5"/>
    <n v="152447.5"/>
    <n v="29214"/>
  </r>
  <r>
    <n v="552304"/>
    <d v="2014-07-01T06:58:01"/>
    <x v="0"/>
    <s v="Female"/>
    <s v="General Management"/>
    <x v="7"/>
    <n v="75164"/>
    <n v="75164"/>
    <s v="60001-100000"/>
    <m/>
    <m/>
    <m/>
    <m/>
    <m/>
    <n v="26223.75"/>
    <n v="76725.25"/>
    <n v="50501.5"/>
    <n v="-49528.5"/>
    <n v="152477.5"/>
    <n v="75164"/>
  </r>
  <r>
    <n v="907113"/>
    <d v="2014-07-01T07:00:36"/>
    <x v="1"/>
    <s v="Female"/>
    <s v="General Management"/>
    <x v="7"/>
    <n v="52210"/>
    <n v="52210"/>
    <s v="40001-60000"/>
    <m/>
    <m/>
    <m/>
    <m/>
    <m/>
    <n v="26207.5"/>
    <n v="76727.5"/>
    <n v="50520"/>
    <n v="-49572.5"/>
    <n v="152507.5"/>
    <n v="52210"/>
  </r>
  <r>
    <n v="698890"/>
    <d v="2014-07-02T14:22:05"/>
    <x v="0"/>
    <s v="Female"/>
    <s v="General Management"/>
    <x v="7"/>
    <n v="30117"/>
    <n v="30117"/>
    <s v="20001-40000"/>
    <m/>
    <m/>
    <m/>
    <m/>
    <m/>
    <n v="26191.25"/>
    <n v="76729.75"/>
    <n v="50538.5"/>
    <n v="-49616.5"/>
    <n v="152537.5"/>
    <n v="30117"/>
  </r>
  <r>
    <n v="674480"/>
    <d v="2014-07-02T14:23:28"/>
    <x v="0"/>
    <s v="Female"/>
    <s v="General Management"/>
    <x v="7"/>
    <n v="98848"/>
    <n v="98848"/>
    <s v="60001-100000"/>
    <m/>
    <m/>
    <m/>
    <m/>
    <m/>
    <n v="26175"/>
    <n v="76732"/>
    <n v="50557"/>
    <n v="-49660.5"/>
    <n v="152567.5"/>
    <n v="98848"/>
  </r>
  <r>
    <n v="310212"/>
    <d v="2014-07-02T17:16:12"/>
    <x v="0"/>
    <s v="Male"/>
    <s v="Service Department"/>
    <x v="1"/>
    <n v="26175"/>
    <n v="26175"/>
    <s v="20001-40000"/>
    <m/>
    <m/>
    <m/>
    <m/>
    <m/>
    <n v="26127.75"/>
    <n v="76725.25"/>
    <n v="50597.5"/>
    <n v="-49768.5"/>
    <n v="152621.5"/>
    <n v="26175"/>
  </r>
  <r>
    <n v="393797"/>
    <d v="2014-07-31T12:16:16"/>
    <x v="0"/>
    <s v="Male"/>
    <s v="Sales Department"/>
    <x v="6"/>
    <n v="96306"/>
    <n v="96306"/>
    <s v="60001-100000"/>
    <m/>
    <m/>
    <m/>
    <m/>
    <m/>
    <n v="26113"/>
    <n v="76727.5"/>
    <n v="50614.5"/>
    <n v="-49808.75"/>
    <n v="152649.25"/>
    <n v="96306"/>
  </r>
  <r>
    <n v="208336"/>
    <d v="2014-07-11T18:04:37"/>
    <x v="0"/>
    <s v="Male"/>
    <s v="Operations Department"/>
    <x v="1"/>
    <n v="36862"/>
    <n v="36862"/>
    <s v="20001-40000"/>
    <m/>
    <m/>
    <m/>
    <m/>
    <m/>
    <n v="26049.5"/>
    <n v="76693.5"/>
    <n v="50644"/>
    <n v="-49916.5"/>
    <n v="152659.5"/>
    <n v="36862"/>
  </r>
  <r>
    <n v="421114"/>
    <d v="2014-06-12T18:57:53"/>
    <x v="0"/>
    <s v="Female"/>
    <s v="Service Department"/>
    <x v="0"/>
    <n v="30246"/>
    <n v="30246"/>
    <s v="20001-40000"/>
    <m/>
    <m/>
    <m/>
    <m/>
    <m/>
    <n v="25986"/>
    <n v="76723"/>
    <n v="50737"/>
    <n v="-50119.5"/>
    <n v="152828.5"/>
    <n v="30246"/>
  </r>
  <r>
    <n v="353328"/>
    <d v="2014-06-24T17:04:55"/>
    <x v="0"/>
    <s v="Female"/>
    <s v="General Management"/>
    <x v="1"/>
    <n v="63454"/>
    <n v="63454"/>
    <s v="60001-100000"/>
    <m/>
    <m/>
    <m/>
    <m/>
    <m/>
    <n v="25918.5"/>
    <n v="76725.25"/>
    <n v="50806.75"/>
    <n v="-50291.625"/>
    <n v="152935.375"/>
    <n v="63454"/>
  </r>
  <r>
    <n v="265942"/>
    <d v="2014-07-04T15:55:10"/>
    <x v="0"/>
    <s v="Female"/>
    <s v="General Management"/>
    <x v="1"/>
    <n v="85504"/>
    <n v="85504"/>
    <s v="60001-100000"/>
    <m/>
    <m/>
    <m/>
    <m/>
    <m/>
    <n v="25851"/>
    <n v="76727.5"/>
    <n v="50876.5"/>
    <n v="-50463.75"/>
    <n v="153042.25"/>
    <n v="85504"/>
  </r>
  <r>
    <n v="316119"/>
    <d v="2014-07-04T15:56:44"/>
    <x v="0"/>
    <s v="Female"/>
    <s v="General Management"/>
    <x v="1"/>
    <n v="80425"/>
    <n v="80425"/>
    <s v="60001-100000"/>
    <m/>
    <m/>
    <m/>
    <m/>
    <m/>
    <n v="25783.5"/>
    <n v="76693.5"/>
    <n v="50910"/>
    <n v="-50581.5"/>
    <n v="153058.5"/>
    <n v="80425"/>
  </r>
  <r>
    <n v="696413"/>
    <d v="2014-06-09T14:13:15"/>
    <x v="0"/>
    <s v="Female"/>
    <s v="Service Department"/>
    <x v="3"/>
    <n v="63497"/>
    <n v="63497"/>
    <s v="60001-100000"/>
    <m/>
    <m/>
    <m/>
    <m/>
    <m/>
    <n v="25716"/>
    <n v="76605"/>
    <n v="50889"/>
    <n v="-50617.5"/>
    <n v="152938.5"/>
    <n v="63497"/>
  </r>
  <r>
    <n v="839393"/>
    <d v="2014-06-09T14:13:52"/>
    <x v="0"/>
    <s v="Male"/>
    <s v="Service Department"/>
    <x v="3"/>
    <n v="1537"/>
    <n v="1537"/>
    <s v="0-20,000"/>
    <m/>
    <m/>
    <m/>
    <m/>
    <m/>
    <n v="25675.25"/>
    <n v="76634.5"/>
    <n v="50959.25"/>
    <n v="-50763.625"/>
    <n v="153073.375"/>
    <n v="1537"/>
  </r>
  <r>
    <n v="457071"/>
    <d v="2014-06-08T18:06:25"/>
    <x v="0"/>
    <s v="Don’t want to say"/>
    <s v="Service Department"/>
    <x v="3"/>
    <n v="49520"/>
    <n v="49520"/>
    <s v="40001-60000"/>
    <m/>
    <m/>
    <m/>
    <m/>
    <m/>
    <n v="25851"/>
    <n v="76664"/>
    <n v="50813"/>
    <n v="-50368.5"/>
    <n v="152883.5"/>
    <n v="49520"/>
  </r>
  <r>
    <n v="491660"/>
    <d v="2014-07-09T07:37:47"/>
    <x v="0"/>
    <s v="Male"/>
    <s v="Service Department"/>
    <x v="3"/>
    <n v="20736"/>
    <n v="20736"/>
    <s v="20001-40000"/>
    <m/>
    <m/>
    <m/>
    <m/>
    <m/>
    <n v="25783.5"/>
    <n v="76693.5"/>
    <n v="50910"/>
    <n v="-50581.5"/>
    <n v="153058.5"/>
    <n v="20736"/>
  </r>
  <r>
    <n v="342183"/>
    <d v="2014-07-09T07:40:22"/>
    <x v="0"/>
    <s v="Male"/>
    <s v="Service Department"/>
    <x v="3"/>
    <n v="80343"/>
    <n v="80343"/>
    <s v="60001-100000"/>
    <m/>
    <m/>
    <m/>
    <m/>
    <m/>
    <n v="25986"/>
    <n v="76723"/>
    <n v="50737"/>
    <n v="-50119.5"/>
    <n v="152828.5"/>
    <n v="80343"/>
  </r>
  <r>
    <n v="678922"/>
    <d v="2014-06-03T17:37:11"/>
    <x v="0"/>
    <s v="Male"/>
    <s v="Service Department"/>
    <x v="3"/>
    <n v="3688"/>
    <n v="3688"/>
    <s v="0-20,000"/>
    <m/>
    <m/>
    <m/>
    <m/>
    <m/>
    <n v="25918.5"/>
    <n v="76634.5"/>
    <n v="50716"/>
    <n v="-50155.5"/>
    <n v="152708.5"/>
    <n v="3688"/>
  </r>
  <r>
    <n v="738001"/>
    <d v="2014-06-27T04:04:57"/>
    <x v="0"/>
    <s v="Male"/>
    <s v="Operations Department"/>
    <x v="1"/>
    <n v="56881"/>
    <n v="56881"/>
    <s v="40001-60000"/>
    <m/>
    <m/>
    <m/>
    <m/>
    <m/>
    <n v="26113"/>
    <n v="76664"/>
    <n v="50551"/>
    <n v="-49713.5"/>
    <n v="152490.5"/>
    <n v="56881"/>
  </r>
  <r>
    <n v="891558"/>
    <d v="2014-06-29T09:23:51"/>
    <x v="0"/>
    <s v="Male"/>
    <s v="Operations Department"/>
    <x v="1"/>
    <n v="94543"/>
    <n v="94543"/>
    <s v="60001-100000"/>
    <m/>
    <m/>
    <m/>
    <m/>
    <m/>
    <n v="26049.5"/>
    <n v="76693.5"/>
    <n v="50644"/>
    <n v="-49916.5"/>
    <n v="152659.5"/>
    <n v="94543"/>
  </r>
  <r>
    <n v="227116"/>
    <d v="2014-07-03T20:55:20"/>
    <x v="0"/>
    <s v="Male"/>
    <s v="Operations Department"/>
    <x v="1"/>
    <n v="60609"/>
    <n v="60609"/>
    <s v="60001-100000"/>
    <m/>
    <m/>
    <m/>
    <m/>
    <m/>
    <n v="25986"/>
    <n v="76605"/>
    <n v="50619"/>
    <n v="-49942.5"/>
    <n v="152533.5"/>
    <n v="60609"/>
  </r>
  <r>
    <n v="848217"/>
    <d v="2014-08-19T13:47:54"/>
    <x v="0"/>
    <s v="Male"/>
    <s v="Sales Department"/>
    <x v="3"/>
    <n v="25553"/>
    <n v="25553"/>
    <s v="20001-40000"/>
    <m/>
    <m/>
    <m/>
    <m/>
    <m/>
    <n v="25918.5"/>
    <n v="76634.5"/>
    <n v="50716"/>
    <n v="-50155.5"/>
    <n v="152708.5"/>
    <n v="25553"/>
  </r>
  <r>
    <n v="174164"/>
    <d v="2014-08-19T13:48:14"/>
    <x v="0"/>
    <s v="Don’t want to say"/>
    <s v="Sales Department"/>
    <x v="3"/>
    <n v="18653"/>
    <n v="18653"/>
    <s v="0-20,000"/>
    <m/>
    <m/>
    <m/>
    <m/>
    <m/>
    <n v="26113"/>
    <n v="76664"/>
    <n v="50551"/>
    <n v="-49713.5"/>
    <n v="152490.5"/>
    <n v="18653"/>
  </r>
  <r>
    <n v="653149"/>
    <d v="2014-06-19T08:57:40"/>
    <x v="0"/>
    <s v="Female"/>
    <s v="Finance Department"/>
    <x v="3"/>
    <n v="31116"/>
    <n v="31116"/>
    <s v="20001-40000"/>
    <m/>
    <m/>
    <m/>
    <m/>
    <m/>
    <n v="26295"/>
    <n v="76693.5"/>
    <n v="50398.5"/>
    <n v="-49302.75"/>
    <n v="152291.25"/>
    <n v="31116"/>
  </r>
  <r>
    <n v="631703"/>
    <d v="2014-06-19T08:59:45"/>
    <x v="0"/>
    <s v="Female"/>
    <s v="Finance Department"/>
    <x v="3"/>
    <n v="88886"/>
    <n v="88886"/>
    <s v="60001-100000"/>
    <m/>
    <m/>
    <m/>
    <m/>
    <m/>
    <n v="26240"/>
    <n v="76723"/>
    <n v="50483"/>
    <n v="-49484.5"/>
    <n v="152447.5"/>
    <n v="88886"/>
  </r>
  <r>
    <n v="382379"/>
    <d v="2014-07-08T11:12:39"/>
    <x v="1"/>
    <s v="Female"/>
    <s v="Finance Department"/>
    <x v="3"/>
    <n v="6989"/>
    <n v="6989"/>
    <s v="0-20,000"/>
    <m/>
    <m/>
    <m/>
    <m/>
    <m/>
    <n v="26176.5"/>
    <n v="76634.5"/>
    <n v="50458"/>
    <n v="-49510.5"/>
    <n v="152321.5"/>
    <n v="6989"/>
  </r>
  <r>
    <n v="257613"/>
    <d v="2014-07-08T11:13:09"/>
    <x v="0"/>
    <s v="Female"/>
    <s v="Finance Department"/>
    <x v="3"/>
    <n v="90535"/>
    <n v="90535"/>
    <s v="60001-100000"/>
    <m/>
    <m/>
    <m/>
    <m/>
    <m/>
    <n v="26350"/>
    <n v="76664"/>
    <n v="50314"/>
    <n v="-49121"/>
    <n v="152135"/>
    <n v="90535"/>
  </r>
  <r>
    <n v="818110"/>
    <d v="2014-07-08T11:15:08"/>
    <x v="0"/>
    <s v="Female"/>
    <s v="Finance Department"/>
    <x v="3"/>
    <n v="46825"/>
    <n v="46825"/>
    <s v="40001-60000"/>
    <m/>
    <m/>
    <m/>
    <m/>
    <m/>
    <n v="26295"/>
    <n v="76541.25"/>
    <n v="50246.25"/>
    <n v="-49074.375"/>
    <n v="151910.625"/>
    <n v="46825"/>
  </r>
  <r>
    <n v="294003"/>
    <d v="2014-07-11T18:28:07"/>
    <x v="0"/>
    <s v="Female"/>
    <s v="Finance Department"/>
    <x v="1"/>
    <n v="2939"/>
    <n v="2939"/>
    <s v="0-20,000"/>
    <m/>
    <m/>
    <m/>
    <m/>
    <m/>
    <n v="26240"/>
    <n v="76605"/>
    <n v="50365"/>
    <n v="-49307.5"/>
    <n v="152152.5"/>
    <n v="2939"/>
  </r>
  <r>
    <n v="404097"/>
    <d v="2014-07-22T19:35:20"/>
    <x v="0"/>
    <s v="Male"/>
    <s v="Finance Department"/>
    <x v="1"/>
    <n v="64122"/>
    <n v="64122"/>
    <s v="60001-100000"/>
    <m/>
    <m/>
    <m/>
    <m/>
    <m/>
    <n v="26405"/>
    <n v="76634.5"/>
    <n v="50229.5"/>
    <n v="-48939.25"/>
    <n v="151978.75"/>
    <n v="64122"/>
  </r>
  <r>
    <n v="569723"/>
    <d v="2014-07-25T08:42:43"/>
    <x v="0"/>
    <s v="Male"/>
    <s v="Sales Department"/>
    <x v="6"/>
    <n v="86726"/>
    <n v="86726"/>
    <s v="60001-100000"/>
    <m/>
    <m/>
    <m/>
    <m/>
    <m/>
    <n v="26350"/>
    <n v="76664"/>
    <n v="50314"/>
    <n v="-49121"/>
    <n v="152135"/>
    <n v="86726"/>
  </r>
  <r>
    <n v="722315"/>
    <d v="2014-05-30T16:26:09"/>
    <x v="0"/>
    <s v="Female"/>
    <s v="Service Department"/>
    <x v="0"/>
    <n v="56422"/>
    <n v="56422"/>
    <s v="40001-60000"/>
    <m/>
    <m/>
    <m/>
    <m/>
    <m/>
    <n v="26295"/>
    <n v="76541.25"/>
    <n v="50246.25"/>
    <n v="-49074.375"/>
    <n v="151910.625"/>
    <n v="56422"/>
  </r>
  <r>
    <n v="119900"/>
    <d v="2014-05-30T16:29:05"/>
    <x v="1"/>
    <s v="Female"/>
    <s v="Service Department"/>
    <x v="0"/>
    <n v="11787"/>
    <n v="11787"/>
    <s v="0-20,000"/>
    <m/>
    <m/>
    <m/>
    <m/>
    <m/>
    <n v="26240"/>
    <n v="76605"/>
    <n v="50365"/>
    <n v="-49307.5"/>
    <n v="152152.5"/>
    <n v="11787"/>
  </r>
  <r>
    <n v="487617"/>
    <d v="2014-05-30T16:29:33"/>
    <x v="0"/>
    <s v="Male"/>
    <s v="Service Department"/>
    <x v="0"/>
    <n v="12470"/>
    <n v="12470"/>
    <s v="0-20,000"/>
    <m/>
    <m/>
    <m/>
    <m/>
    <m/>
    <n v="26405"/>
    <n v="76634.5"/>
    <n v="50229.5"/>
    <n v="-48939.25"/>
    <n v="151978.75"/>
    <n v="12470"/>
  </r>
  <r>
    <n v="497227"/>
    <d v="2014-06-25T11:30:03"/>
    <x v="0"/>
    <s v="Male"/>
    <s v="Operations Department"/>
    <x v="6"/>
    <n v="98380"/>
    <n v="98380"/>
    <s v="60001-100000"/>
    <m/>
    <m/>
    <m/>
    <m/>
    <m/>
    <n v="26541.5"/>
    <n v="76664"/>
    <n v="50122.5"/>
    <n v="-48642.25"/>
    <n v="151847.75"/>
    <n v="98380"/>
  </r>
  <r>
    <n v="702864"/>
    <d v="2014-06-27T09:06:21"/>
    <x v="1"/>
    <s v="Don’t want to say"/>
    <s v="Operations Department"/>
    <x v="6"/>
    <n v="5306"/>
    <n v="5306"/>
    <s v="0-20,000"/>
    <m/>
    <m/>
    <m/>
    <m/>
    <m/>
    <n v="26500.75"/>
    <n v="76541.25"/>
    <n v="50040.5"/>
    <n v="-48560"/>
    <n v="151602"/>
    <n v="5306"/>
  </r>
  <r>
    <n v="395332"/>
    <d v="2014-06-25T14:11:04"/>
    <x v="0"/>
    <s v="Male"/>
    <s v="Operations Department"/>
    <x v="0"/>
    <n v="27105"/>
    <n v="27105"/>
    <s v="20001-40000"/>
    <m/>
    <m/>
    <m/>
    <m/>
    <m/>
    <n v="26623"/>
    <n v="76605"/>
    <n v="49982"/>
    <n v="-48350"/>
    <n v="151578"/>
    <n v="27105"/>
  </r>
  <r>
    <n v="445648"/>
    <d v="2014-06-25T14:11:34"/>
    <x v="0"/>
    <s v="Female"/>
    <s v="Operations Department"/>
    <x v="0"/>
    <n v="97712"/>
    <n v="97712"/>
    <s v="60001-100000"/>
    <m/>
    <m/>
    <m/>
    <m/>
    <m/>
    <n v="26582.25"/>
    <n v="76634.5"/>
    <n v="50052.25"/>
    <n v="-48496.125"/>
    <n v="151712.875"/>
    <n v="97712"/>
  </r>
  <r>
    <n v="253111"/>
    <d v="2014-06-27T06:23:52"/>
    <x v="1"/>
    <s v="Male"/>
    <s v="Operations Department"/>
    <x v="0"/>
    <n v="35504"/>
    <n v="35504"/>
    <s v="20001-40000"/>
    <m/>
    <m/>
    <m/>
    <m/>
    <m/>
    <n v="26541.5"/>
    <n v="76477.5"/>
    <n v="49936"/>
    <n v="-48362.5"/>
    <n v="151381.5"/>
    <n v="35504"/>
  </r>
  <r>
    <n v="67339"/>
    <d v="2014-07-02T09:21:02"/>
    <x v="0"/>
    <s v="Female"/>
    <s v="Operations Department"/>
    <x v="1"/>
    <n v="50925"/>
    <n v="50925"/>
    <s v="40001-60000"/>
    <m/>
    <m/>
    <m/>
    <m/>
    <m/>
    <n v="26500.75"/>
    <n v="76541.25"/>
    <n v="50040.5"/>
    <n v="-48560"/>
    <n v="151602"/>
    <n v="50925"/>
  </r>
  <r>
    <n v="579038"/>
    <d v="2014-07-17T17:31:03"/>
    <x v="1"/>
    <s v="Male"/>
    <s v="Operations Department"/>
    <x v="1"/>
    <n v="38706"/>
    <n v="38706"/>
    <s v="20001-40000"/>
    <m/>
    <m/>
    <m/>
    <m/>
    <m/>
    <n v="26460"/>
    <n v="76605"/>
    <n v="50145"/>
    <n v="-48757.5"/>
    <n v="151822.5"/>
    <n v="38706"/>
  </r>
  <r>
    <n v="488388"/>
    <d v="2014-08-25T10:30:19"/>
    <x v="1"/>
    <s v="Female"/>
    <s v="Marketing Department"/>
    <x v="3"/>
    <n v="70609"/>
    <n v="70609"/>
    <s v="60001-100000"/>
    <m/>
    <m/>
    <m/>
    <m/>
    <m/>
    <n v="26405"/>
    <n v="76634.5"/>
    <n v="50229.5"/>
    <n v="-48939.25"/>
    <n v="151978.75"/>
    <n v="70609"/>
  </r>
  <r>
    <n v="52355"/>
    <d v="2014-07-07T14:07:17"/>
    <x v="0"/>
    <s v="Male"/>
    <s v="Operations Department"/>
    <x v="6"/>
    <n v="17672"/>
    <n v="17672"/>
    <s v="0-20,000"/>
    <m/>
    <m/>
    <m/>
    <m/>
    <m/>
    <n v="26350"/>
    <n v="76664"/>
    <n v="50314"/>
    <n v="-49121"/>
    <n v="152135"/>
    <n v="17672"/>
  </r>
  <r>
    <n v="617974"/>
    <d v="2014-07-07T14:11:56"/>
    <x v="1"/>
    <s v="Female"/>
    <s v="Operations Department"/>
    <x v="6"/>
    <n v="30481"/>
    <n v="30481"/>
    <s v="20001-40000"/>
    <m/>
    <m/>
    <m/>
    <m/>
    <m/>
    <n v="26500.75"/>
    <n v="76693.5"/>
    <n v="50192.75"/>
    <n v="-48788.375"/>
    <n v="151982.625"/>
    <n v="30481"/>
  </r>
  <r>
    <n v="173134"/>
    <d v="2014-07-07T14:16:30"/>
    <x v="0"/>
    <s v="Male"/>
    <s v="Operations Department"/>
    <x v="6"/>
    <n v="57532"/>
    <n v="57532"/>
    <s v="40001-60000"/>
    <m/>
    <m/>
    <m/>
    <m/>
    <m/>
    <n v="26460"/>
    <n v="76723"/>
    <n v="50263"/>
    <n v="-48934.5"/>
    <n v="152117.5"/>
    <n v="57532"/>
  </r>
  <r>
    <n v="792293"/>
    <d v="2014-07-07T14:07:50"/>
    <x v="0"/>
    <s v="Don’t want to say"/>
    <s v="Operations Department"/>
    <x v="6"/>
    <n v="76814"/>
    <n v="76814"/>
    <s v="60001-100000"/>
    <m/>
    <m/>
    <m/>
    <m/>
    <m/>
    <n v="26405"/>
    <n v="76725.25"/>
    <n v="50320.25"/>
    <n v="-49075.375"/>
    <n v="152205.625"/>
    <n v="76814"/>
  </r>
  <r>
    <n v="997050"/>
    <d v="2014-07-13T08:41:25"/>
    <x v="0"/>
    <s v="Male"/>
    <s v="Operations Department"/>
    <x v="1"/>
    <n v="98018"/>
    <n v="98018"/>
    <s v="60001-100000"/>
    <m/>
    <m/>
    <m/>
    <m/>
    <m/>
    <n v="26350"/>
    <n v="76664"/>
    <n v="50314"/>
    <n v="-49121"/>
    <n v="152135"/>
    <n v="98018"/>
  </r>
  <r>
    <n v="121699"/>
    <d v="2014-08-02T16:21:11"/>
    <x v="0"/>
    <s v="Female"/>
    <s v="Operations Department"/>
    <x v="3"/>
    <n v="37155"/>
    <n v="37155"/>
    <s v="20001-40000"/>
    <m/>
    <m/>
    <m/>
    <m/>
    <m/>
    <n v="26295"/>
    <n v="76541.25"/>
    <n v="50246.25"/>
    <n v="-49074.375"/>
    <n v="151910.625"/>
    <n v="37155"/>
  </r>
  <r>
    <n v="202541"/>
    <d v="2014-07-12T17:13:56"/>
    <x v="0"/>
    <s v="Male"/>
    <s v="Service Department"/>
    <x v="1"/>
    <n v="17475"/>
    <n v="17475"/>
    <s v="0-20,000"/>
    <m/>
    <m/>
    <m/>
    <m/>
    <m/>
    <n v="26240"/>
    <n v="76605"/>
    <n v="50365"/>
    <n v="-49307.5"/>
    <n v="152152.5"/>
    <n v="17475"/>
  </r>
  <r>
    <n v="486166"/>
    <d v="2014-07-03T04:36:43"/>
    <x v="0"/>
    <s v="Male"/>
    <s v="Operations Department"/>
    <x v="3"/>
    <n v="43159"/>
    <n v="43159"/>
    <s v="40001-60000"/>
    <m/>
    <m/>
    <m/>
    <m/>
    <m/>
    <n v="26405"/>
    <n v="76634.5"/>
    <n v="50229.5"/>
    <n v="-48939.25"/>
    <n v="151978.75"/>
    <n v="43159"/>
  </r>
  <r>
    <n v="88940"/>
    <d v="2014-07-07T10:59:34"/>
    <x v="0"/>
    <s v="Male"/>
    <s v="Operations Department"/>
    <x v="3"/>
    <n v="60165"/>
    <n v="60165"/>
    <s v="60001-100000"/>
    <m/>
    <m/>
    <m/>
    <m/>
    <m/>
    <n v="26350"/>
    <n v="76664"/>
    <n v="50314"/>
    <n v="-49121"/>
    <n v="152135"/>
    <n v="60165"/>
  </r>
  <r>
    <n v="888007"/>
    <d v="2014-07-07T11:01:07"/>
    <x v="0"/>
    <s v="Male"/>
    <s v="Operations Department"/>
    <x v="3"/>
    <n v="73820"/>
    <n v="73820"/>
    <s v="60001-100000"/>
    <m/>
    <m/>
    <m/>
    <m/>
    <m/>
    <n v="26295"/>
    <n v="76693.5"/>
    <n v="50398.5"/>
    <n v="-49302.75"/>
    <n v="152291.25"/>
    <n v="73820"/>
  </r>
  <r>
    <n v="542513"/>
    <d v="2014-07-07T11:03:11"/>
    <x v="0"/>
    <s v="Male"/>
    <s v="Operations Department"/>
    <x v="3"/>
    <n v="89395"/>
    <n v="89395"/>
    <s v="60001-100000"/>
    <m/>
    <m/>
    <m/>
    <m/>
    <m/>
    <n v="26240"/>
    <n v="76723"/>
    <n v="50483"/>
    <n v="-49484.5"/>
    <n v="152447.5"/>
    <n v="89395"/>
  </r>
  <r>
    <n v="293701"/>
    <d v="2014-07-08T19:23:12"/>
    <x v="0"/>
    <s v="Female"/>
    <s v="Operations Department"/>
    <x v="3"/>
    <n v="54346"/>
    <n v="54346"/>
    <s v="40001-60000"/>
    <m/>
    <m/>
    <m/>
    <m/>
    <m/>
    <n v="26176.5"/>
    <n v="76634.5"/>
    <n v="50458"/>
    <n v="-49510.5"/>
    <n v="152321.5"/>
    <n v="54346"/>
  </r>
  <r>
    <n v="967787"/>
    <d v="2014-07-11T13:38:47"/>
    <x v="0"/>
    <s v="Male"/>
    <s v="Operations Department"/>
    <x v="3"/>
    <n v="71504"/>
    <n v="71504"/>
    <s v="60001-100000"/>
    <m/>
    <m/>
    <m/>
    <m/>
    <m/>
    <n v="26113"/>
    <n v="76664"/>
    <n v="50551"/>
    <n v="-49713.5"/>
    <n v="152490.5"/>
    <n v="71504"/>
  </r>
  <r>
    <n v="260987"/>
    <d v="2014-08-14T13:50:15"/>
    <x v="0"/>
    <s v="Female"/>
    <s v="General Management"/>
    <x v="1"/>
    <n v="94768"/>
    <n v="94768"/>
    <s v="60001-100000"/>
    <m/>
    <m/>
    <m/>
    <m/>
    <m/>
    <n v="26049.5"/>
    <n v="76693.5"/>
    <n v="50644"/>
    <n v="-49916.5"/>
    <n v="152659.5"/>
    <n v="94768"/>
  </r>
  <r>
    <n v="96601"/>
    <d v="2014-07-24T10:56:13"/>
    <x v="0"/>
    <s v="Male"/>
    <s v="Finance Department"/>
    <x v="3"/>
    <n v="22060"/>
    <n v="22060"/>
    <s v="20001-40000"/>
    <m/>
    <m/>
    <m/>
    <m/>
    <m/>
    <n v="25986"/>
    <n v="76605"/>
    <n v="50619"/>
    <n v="-49942.5"/>
    <n v="152533.5"/>
    <n v="22060"/>
  </r>
  <r>
    <n v="790303"/>
    <d v="2014-07-09T09:48:31"/>
    <x v="0"/>
    <s v="Female"/>
    <s v="Production Department"/>
    <x v="1"/>
    <n v="11677"/>
    <n v="11677"/>
    <s v="0-20,000"/>
    <m/>
    <m/>
    <m/>
    <m/>
    <m/>
    <n v="26176.5"/>
    <n v="76634.5"/>
    <n v="50458"/>
    <n v="-49510.5"/>
    <n v="152321.5"/>
    <n v="11677"/>
  </r>
  <r>
    <n v="671664"/>
    <d v="2014-06-12T11:32:33"/>
    <x v="0"/>
    <s v="Male"/>
    <s v="Operations Department"/>
    <x v="0"/>
    <n v="33946"/>
    <n v="33946"/>
    <s v="20001-40000"/>
    <m/>
    <m/>
    <m/>
    <m/>
    <m/>
    <n v="26350"/>
    <n v="76664"/>
    <n v="50314"/>
    <n v="-49121"/>
    <n v="152135"/>
    <n v="33946"/>
  </r>
  <r>
    <n v="510970"/>
    <d v="2014-06-16T00:38:16"/>
    <x v="0"/>
    <s v="Male"/>
    <s v="Operations Department"/>
    <x v="4"/>
    <n v="44686"/>
    <n v="44686"/>
    <s v="40001-60000"/>
    <m/>
    <m/>
    <m/>
    <m/>
    <m/>
    <n v="26295"/>
    <n v="76693.5"/>
    <n v="50398.5"/>
    <n v="-49302.75"/>
    <n v="152291.25"/>
    <n v="44686"/>
  </r>
  <r>
    <n v="257815"/>
    <d v="2014-06-14T19:01:11"/>
    <x v="0"/>
    <s v="Don’t want to say"/>
    <s v="Marketing Department"/>
    <x v="1"/>
    <n v="4338"/>
    <n v="4338"/>
    <s v="0-20,000"/>
    <m/>
    <m/>
    <m/>
    <m/>
    <m/>
    <n v="26240"/>
    <n v="76723"/>
    <n v="50483"/>
    <n v="-49484.5"/>
    <n v="152447.5"/>
    <n v="4338"/>
  </r>
  <r>
    <n v="465643"/>
    <d v="2014-06-19T11:36:03"/>
    <x v="0"/>
    <s v="Female"/>
    <s v="Operations Department"/>
    <x v="1"/>
    <n v="8240"/>
    <n v="8240"/>
    <s v="0-20,000"/>
    <m/>
    <m/>
    <m/>
    <m/>
    <m/>
    <n v="26405"/>
    <n v="76725.25"/>
    <n v="50320.25"/>
    <n v="-49075.375"/>
    <n v="152205.625"/>
    <n v="8240"/>
  </r>
  <r>
    <n v="207123"/>
    <d v="2014-07-24T14:12:16"/>
    <x v="0"/>
    <s v="Female"/>
    <s v="Production Department"/>
    <x v="9"/>
    <n v="50682"/>
    <n v="50682"/>
    <s v="40001-60000"/>
    <m/>
    <m/>
    <m/>
    <m/>
    <m/>
    <n v="26541.5"/>
    <n v="76727.5"/>
    <n v="50186"/>
    <n v="-48737.5"/>
    <n v="152006.5"/>
    <n v="50682"/>
  </r>
  <r>
    <n v="752584"/>
    <d v="2014-07-24T14:16:21"/>
    <x v="1"/>
    <s v="Male"/>
    <s v="Production Department"/>
    <x v="9"/>
    <n v="35609"/>
    <n v="35609"/>
    <s v="20001-40000"/>
    <m/>
    <m/>
    <m/>
    <m/>
    <m/>
    <n v="26500.75"/>
    <n v="76729.75"/>
    <n v="50229"/>
    <n v="-48842.75"/>
    <n v="152073.25"/>
    <n v="35609"/>
  </r>
  <r>
    <n v="654389"/>
    <d v="2014-07-29T02:58:28"/>
    <x v="0"/>
    <s v="Male"/>
    <s v="Production Department"/>
    <x v="9"/>
    <n v="68448"/>
    <n v="68448"/>
    <s v="60001-100000"/>
    <m/>
    <m/>
    <m/>
    <m/>
    <m/>
    <n v="26460"/>
    <n v="76732"/>
    <n v="50272"/>
    <n v="-48948"/>
    <n v="152140"/>
    <n v="68448"/>
  </r>
  <r>
    <n v="833317"/>
    <d v="2014-08-10T19:37:34"/>
    <x v="0"/>
    <s v="Male"/>
    <s v="Production Department"/>
    <x v="9"/>
    <n v="35418"/>
    <n v="35418"/>
    <s v="20001-40000"/>
    <m/>
    <m/>
    <m/>
    <m/>
    <m/>
    <n v="26405"/>
    <n v="76784"/>
    <n v="50379"/>
    <n v="-49163.5"/>
    <n v="152352.5"/>
    <n v="35418"/>
  </r>
  <r>
    <n v="346496"/>
    <d v="2014-08-29T14:21:57"/>
    <x v="0"/>
    <s v="Male"/>
    <s v="Production Department"/>
    <x v="9"/>
    <n v="98295"/>
    <n v="98295"/>
    <s v="60001-100000"/>
    <m/>
    <m/>
    <m/>
    <m/>
    <m/>
    <n v="26350"/>
    <n v="76836"/>
    <n v="50486"/>
    <n v="-49379"/>
    <n v="152565"/>
    <n v="98295"/>
  </r>
  <r>
    <n v="511315"/>
    <d v="2014-08-29T14:22:28"/>
    <x v="0"/>
    <s v="Female"/>
    <s v="Production Department"/>
    <x v="9"/>
    <n v="38091"/>
    <n v="38091"/>
    <s v="20001-40000"/>
    <m/>
    <m/>
    <m/>
    <m/>
    <m/>
    <n v="26295"/>
    <n v="76729.75"/>
    <n v="50434.75"/>
    <n v="-49357.125"/>
    <n v="152381.875"/>
    <n v="38091"/>
  </r>
  <r>
    <n v="916734"/>
    <d v="2014-08-31T06:50:06"/>
    <x v="0"/>
    <s v="Female"/>
    <s v="Production Department"/>
    <x v="9"/>
    <n v="62598"/>
    <n v="62598"/>
    <s v="60001-100000"/>
    <m/>
    <m/>
    <m/>
    <m/>
    <m/>
    <n v="26240"/>
    <n v="76732"/>
    <n v="50492"/>
    <n v="-49498"/>
    <n v="152470"/>
    <n v="62598"/>
  </r>
  <r>
    <n v="623474"/>
    <d v="2014-06-09T13:33:07"/>
    <x v="0"/>
    <s v="Female"/>
    <s v="Operations Department"/>
    <x v="9"/>
    <n v="51930"/>
    <n v="51930"/>
    <s v="40001-60000"/>
    <m/>
    <m/>
    <m/>
    <m/>
    <m/>
    <n v="26176.5"/>
    <n v="76784"/>
    <n v="50607.5"/>
    <n v="-49734.75"/>
    <n v="152695.25"/>
    <n v="51930"/>
  </r>
  <r>
    <n v="13981"/>
    <d v="2014-06-09T13:38:26"/>
    <x v="0"/>
    <s v="Male"/>
    <s v="Operations Department"/>
    <x v="9"/>
    <n v="19537"/>
    <n v="19537"/>
    <s v="0-20,000"/>
    <m/>
    <m/>
    <m/>
    <m/>
    <m/>
    <n v="26113"/>
    <n v="76836"/>
    <n v="50723"/>
    <n v="-49971.5"/>
    <n v="152920.5"/>
    <n v="19537"/>
  </r>
  <r>
    <n v="573316"/>
    <d v="2014-06-23T18:36:00"/>
    <x v="0"/>
    <s v="Female"/>
    <s v="Sales Department"/>
    <x v="1"/>
    <n v="45578"/>
    <n v="45578"/>
    <s v="40001-60000"/>
    <m/>
    <m/>
    <m/>
    <m/>
    <m/>
    <n v="26295"/>
    <n v="76888"/>
    <n v="50593"/>
    <n v="-49594.5"/>
    <n v="152777.5"/>
    <n v="45578"/>
  </r>
  <r>
    <n v="425172"/>
    <d v="2014-06-23T18:33:19"/>
    <x v="0"/>
    <s v="Don’t want to say"/>
    <s v="Sales Department"/>
    <x v="1"/>
    <n v="57474"/>
    <n v="57474"/>
    <s v="40001-60000"/>
    <m/>
    <m/>
    <m/>
    <m/>
    <m/>
    <n v="26240"/>
    <n v="76940"/>
    <n v="50700"/>
    <n v="-49810"/>
    <n v="152990"/>
    <n v="57474"/>
  </r>
  <r>
    <n v="276411"/>
    <d v="2014-06-29T17:11:50"/>
    <x v="0"/>
    <s v="Male"/>
    <s v="Sales Department"/>
    <x v="1"/>
    <n v="58403"/>
    <n v="58403"/>
    <s v="40001-60000"/>
    <m/>
    <m/>
    <m/>
    <m/>
    <m/>
    <n v="26176.5"/>
    <n v="76947.75"/>
    <n v="50771.25"/>
    <n v="-49980.375"/>
    <n v="153104.625"/>
    <n v="58403"/>
  </r>
  <r>
    <n v="526283"/>
    <d v="2014-07-11T12:44:27"/>
    <x v="0"/>
    <s v="Male"/>
    <s v="Production Department"/>
    <x v="8"/>
    <n v="38413"/>
    <n v="38413"/>
    <s v="20001-40000"/>
    <m/>
    <m/>
    <m/>
    <m/>
    <m/>
    <n v="26113"/>
    <n v="76955.5"/>
    <n v="50842.5"/>
    <n v="-50150.75"/>
    <n v="153219.25"/>
    <n v="38413"/>
  </r>
  <r>
    <n v="883322"/>
    <d v="2014-07-11T12:45:01"/>
    <x v="0"/>
    <s v="Female"/>
    <s v="Production Department"/>
    <x v="8"/>
    <n v="12065"/>
    <n v="12065"/>
    <s v="0-20,000"/>
    <m/>
    <m/>
    <m/>
    <m/>
    <m/>
    <n v="26049.5"/>
    <n v="76963.25"/>
    <n v="50913.75"/>
    <n v="-50321.125"/>
    <n v="153333.875"/>
    <n v="12065"/>
  </r>
  <r>
    <n v="123315"/>
    <d v="2014-07-25T17:13:39"/>
    <x v="0"/>
    <s v="Male"/>
    <s v="Production Department"/>
    <x v="8"/>
    <n v="99331"/>
    <n v="99331"/>
    <s v="60001-100000"/>
    <m/>
    <m/>
    <m/>
    <m/>
    <m/>
    <n v="26240"/>
    <n v="76971"/>
    <n v="50731"/>
    <n v="-49856.5"/>
    <n v="153067.5"/>
    <n v="99331"/>
  </r>
  <r>
    <n v="894740"/>
    <d v="2014-07-30T19:48:25"/>
    <x v="0"/>
    <s v="Male"/>
    <s v="Operations Department"/>
    <x v="6"/>
    <n v="3138"/>
    <n v="3138"/>
    <s v="0-20,000"/>
    <m/>
    <m/>
    <m/>
    <m/>
    <m/>
    <n v="26176.5"/>
    <n v="76947.75"/>
    <n v="50771.25"/>
    <n v="-49980.375"/>
    <n v="153104.625"/>
    <n v="3138"/>
  </r>
  <r>
    <n v="942753"/>
    <d v="2014-07-30T19:50:26"/>
    <x v="0"/>
    <s v="Female"/>
    <s v="Operations Department"/>
    <x v="6"/>
    <n v="48718"/>
    <n v="48718"/>
    <s v="40001-60000"/>
    <m/>
    <m/>
    <m/>
    <m/>
    <m/>
    <n v="26350"/>
    <n v="76955.5"/>
    <n v="50605.5"/>
    <n v="-49558.25"/>
    <n v="152863.75"/>
    <n v="48718"/>
  </r>
  <r>
    <n v="613831"/>
    <d v="2014-07-30T19:51:18"/>
    <x v="0"/>
    <s v="Female"/>
    <s v="Operations Department"/>
    <x v="6"/>
    <n v="54821"/>
    <n v="54821"/>
    <s v="40001-60000"/>
    <m/>
    <m/>
    <m/>
    <m/>
    <m/>
    <n v="26295"/>
    <n v="76963.25"/>
    <n v="50668.25"/>
    <n v="-49707.375"/>
    <n v="152965.625"/>
    <n v="54821"/>
  </r>
  <r>
    <n v="471695"/>
    <d v="2014-07-30T19:54:06"/>
    <x v="0"/>
    <s v="Female"/>
    <s v="Operations Department"/>
    <x v="6"/>
    <n v="47876"/>
    <n v="47876"/>
    <s v="40001-60000"/>
    <m/>
    <m/>
    <m/>
    <m/>
    <m/>
    <n v="26240"/>
    <n v="76971"/>
    <n v="50731"/>
    <n v="-49856.5"/>
    <n v="153067.5"/>
    <n v="47876"/>
  </r>
  <r>
    <n v="620292"/>
    <d v="2014-07-30T19:51:50"/>
    <x v="0"/>
    <s v="Female"/>
    <s v="Operations Department"/>
    <x v="6"/>
    <n v="90453"/>
    <n v="90453"/>
    <s v="60001-100000"/>
    <m/>
    <m/>
    <m/>
    <m/>
    <m/>
    <n v="26176.5"/>
    <n v="76975"/>
    <n v="50798.5"/>
    <n v="-50021.25"/>
    <n v="153172.75"/>
    <n v="90453"/>
  </r>
  <r>
    <n v="455567"/>
    <d v="2014-07-01T12:30:27"/>
    <x v="0"/>
    <s v="Male"/>
    <s v="Operations Department"/>
    <x v="1"/>
    <n v="12897"/>
    <n v="12897"/>
    <s v="0-20,000"/>
    <m/>
    <m/>
    <m/>
    <m/>
    <m/>
    <n v="26113"/>
    <n v="76955.5"/>
    <n v="50842.5"/>
    <n v="-50150.75"/>
    <n v="153219.25"/>
    <n v="12897"/>
  </r>
  <r>
    <n v="23486"/>
    <d v="2014-07-09T19:02:22"/>
    <x v="0"/>
    <s v="Male"/>
    <s v="Operations Department"/>
    <x v="1"/>
    <n v="46842"/>
    <n v="46842"/>
    <s v="40001-60000"/>
    <m/>
    <m/>
    <m/>
    <m/>
    <m/>
    <n v="26295"/>
    <n v="76963.25"/>
    <n v="50668.25"/>
    <n v="-49707.375"/>
    <n v="152965.625"/>
    <n v="46842"/>
  </r>
  <r>
    <n v="551411"/>
    <d v="2014-07-03T16:39:14"/>
    <x v="0"/>
    <s v="Male"/>
    <s v="Operations Department"/>
    <x v="8"/>
    <n v="94625"/>
    <n v="94625"/>
    <s v="60001-100000"/>
    <m/>
    <m/>
    <m/>
    <m/>
    <m/>
    <n v="26240"/>
    <n v="76971"/>
    <n v="50731"/>
    <n v="-49856.5"/>
    <n v="153067.5"/>
    <n v="94625"/>
  </r>
  <r>
    <n v="826335"/>
    <d v="2014-07-03T16:42:49"/>
    <x v="0"/>
    <s v="Male"/>
    <s v="Operations Department"/>
    <x v="8"/>
    <n v="36904"/>
    <n v="36904"/>
    <s v="20001-40000"/>
    <m/>
    <m/>
    <m/>
    <m/>
    <m/>
    <n v="26176.5"/>
    <n v="76947.75"/>
    <n v="50771.25"/>
    <n v="-49980.375"/>
    <n v="153104.625"/>
    <n v="36904"/>
  </r>
  <r>
    <n v="540235"/>
    <d v="2014-07-03T16:43:55"/>
    <x v="0"/>
    <s v="Male"/>
    <s v="Operations Department"/>
    <x v="8"/>
    <n v="33760"/>
    <n v="33760"/>
    <s v="20001-40000"/>
    <m/>
    <m/>
    <m/>
    <m/>
    <m/>
    <n v="26113"/>
    <n v="76955.5"/>
    <n v="50842.5"/>
    <n v="-50150.75"/>
    <n v="153219.25"/>
    <n v="33760"/>
  </r>
  <r>
    <n v="318071"/>
    <d v="2014-07-11T12:56:28"/>
    <x v="0"/>
    <s v="Female"/>
    <s v="Operations Department"/>
    <x v="8"/>
    <n v="8454"/>
    <n v="8454"/>
    <s v="0-20,000"/>
    <m/>
    <m/>
    <m/>
    <m/>
    <m/>
    <n v="26049.5"/>
    <n v="76963.25"/>
    <n v="50913.75"/>
    <n v="-50321.125"/>
    <n v="153333.875"/>
    <n v="8454"/>
  </r>
  <r>
    <n v="911802"/>
    <d v="2014-07-11T12:57:22"/>
    <x v="0"/>
    <s v="Male"/>
    <s v="Operations Department"/>
    <x v="8"/>
    <n v="7568"/>
    <n v="7568"/>
    <s v="0-20,000"/>
    <m/>
    <m/>
    <m/>
    <m/>
    <m/>
    <n v="26240"/>
    <n v="76971"/>
    <n v="50731"/>
    <n v="-49856.5"/>
    <n v="153067.5"/>
    <n v="7568"/>
  </r>
  <r>
    <n v="911477"/>
    <d v="2014-07-16T07:42:41"/>
    <x v="0"/>
    <s v="Male"/>
    <s v="Operations Department"/>
    <x v="8"/>
    <n v="37212"/>
    <n v="37212"/>
    <s v="20001-40000"/>
    <m/>
    <m/>
    <m/>
    <m/>
    <m/>
    <n v="26405"/>
    <n v="76975"/>
    <n v="50570"/>
    <n v="-49450"/>
    <n v="152830"/>
    <n v="37212"/>
  </r>
  <r>
    <n v="484204"/>
    <d v="2014-07-16T07:44:16"/>
    <x v="1"/>
    <s v="Male"/>
    <s v="Operations Department"/>
    <x v="8"/>
    <n v="35357"/>
    <n v="35357"/>
    <s v="20001-40000"/>
    <m/>
    <m/>
    <m/>
    <m/>
    <m/>
    <n v="26350"/>
    <n v="76979"/>
    <n v="50629"/>
    <n v="-49593.5"/>
    <n v="152922.5"/>
    <n v="35357"/>
  </r>
  <r>
    <n v="822268"/>
    <d v="2014-07-16T07:41:13"/>
    <x v="0"/>
    <s v="Female"/>
    <s v="Operations Department"/>
    <x v="8"/>
    <n v="9158"/>
    <n v="9158"/>
    <s v="0-20,000"/>
    <m/>
    <m/>
    <m/>
    <m/>
    <m/>
    <n v="26295"/>
    <n v="76983"/>
    <n v="50688"/>
    <n v="-49737"/>
    <n v="153015"/>
    <n v="9158"/>
  </r>
  <r>
    <n v="486463"/>
    <d v="2014-07-14T13:38:08"/>
    <x v="0"/>
    <s v="Male"/>
    <s v="Service Department"/>
    <x v="4"/>
    <n v="28649"/>
    <n v="28649"/>
    <s v="20001-40000"/>
    <m/>
    <m/>
    <m/>
    <m/>
    <m/>
    <n v="26460"/>
    <n v="76987"/>
    <n v="50527"/>
    <n v="-49330.5"/>
    <n v="152777.5"/>
    <n v="28649"/>
  </r>
  <r>
    <n v="908229"/>
    <d v="2014-06-24T18:47:00"/>
    <x v="0"/>
    <s v="Female"/>
    <s v="Operations Department"/>
    <x v="0"/>
    <n v="44700"/>
    <n v="44700"/>
    <s v="40001-60000"/>
    <m/>
    <m/>
    <m/>
    <m/>
    <m/>
    <n v="26405"/>
    <n v="77012"/>
    <n v="50607"/>
    <n v="-49505.5"/>
    <n v="152922.5"/>
    <n v="44700"/>
  </r>
  <r>
    <n v="754747"/>
    <d v="2014-06-19T22:34:02"/>
    <x v="0"/>
    <s v="Male"/>
    <s v="Operations Department"/>
    <x v="3"/>
    <n v="79437"/>
    <n v="79437"/>
    <s v="60001-100000"/>
    <m/>
    <m/>
    <m/>
    <m/>
    <m/>
    <n v="26350"/>
    <n v="77037"/>
    <n v="50687"/>
    <n v="-49680.5"/>
    <n v="153067.5"/>
    <n v="79437"/>
  </r>
  <r>
    <n v="51463"/>
    <d v="2014-06-21T09:37:33"/>
    <x v="0"/>
    <s v="Female"/>
    <s v="Operations Department"/>
    <x v="3"/>
    <n v="64370"/>
    <n v="64370"/>
    <s v="60001-100000"/>
    <m/>
    <m/>
    <m/>
    <m/>
    <m/>
    <n v="26295"/>
    <n v="76983"/>
    <n v="50688"/>
    <n v="-49737"/>
    <n v="153015"/>
    <n v="64370"/>
  </r>
  <r>
    <n v="311488"/>
    <d v="2014-07-06T17:26:37"/>
    <x v="0"/>
    <s v="Male"/>
    <s v="Production Department"/>
    <x v="0"/>
    <n v="12269"/>
    <n v="12269"/>
    <s v="0-20,000"/>
    <m/>
    <m/>
    <m/>
    <m/>
    <m/>
    <n v="26240"/>
    <n v="76987"/>
    <n v="50747"/>
    <n v="-49880.5"/>
    <n v="153107.5"/>
    <n v="12269"/>
  </r>
  <r>
    <n v="175095"/>
    <d v="2014-06-11T23:15:17"/>
    <x v="0"/>
    <s v="Male"/>
    <s v="Purchase Department"/>
    <x v="1"/>
    <n v="51976"/>
    <n v="51976"/>
    <s v="40001-60000"/>
    <m/>
    <m/>
    <m/>
    <m/>
    <m/>
    <n v="26405"/>
    <n v="77012"/>
    <n v="50607"/>
    <n v="-49505.5"/>
    <n v="152922.5"/>
    <n v="51976"/>
  </r>
  <r>
    <n v="855992"/>
    <d v="2014-06-18T08:29:16"/>
    <x v="0"/>
    <s v="Male"/>
    <s v="Service Department"/>
    <x v="3"/>
    <n v="90903"/>
    <n v="90903"/>
    <s v="60001-100000"/>
    <m/>
    <m/>
    <m/>
    <m/>
    <m/>
    <n v="26350"/>
    <n v="77037"/>
    <n v="50687"/>
    <n v="-49680.5"/>
    <n v="153067.5"/>
    <n v="90903"/>
  </r>
  <r>
    <n v="229817"/>
    <d v="2014-06-18T08:27:33"/>
    <x v="0"/>
    <s v="Don’t want to say"/>
    <s v="Service Department"/>
    <x v="3"/>
    <n v="76987"/>
    <n v="76987"/>
    <s v="60001-100000"/>
    <m/>
    <m/>
    <m/>
    <m/>
    <m/>
    <n v="26295"/>
    <n v="76983"/>
    <n v="50688"/>
    <n v="-49737"/>
    <n v="153015"/>
    <n v="76987"/>
  </r>
  <r>
    <n v="906695"/>
    <d v="2014-08-16T03:37:16"/>
    <x v="0"/>
    <s v="Male"/>
    <s v="Production Department"/>
    <x v="3"/>
    <n v="46388"/>
    <n v="46388"/>
    <s v="40001-60000"/>
    <m/>
    <m/>
    <m/>
    <m/>
    <m/>
    <n v="26240"/>
    <n v="76971"/>
    <n v="50731"/>
    <n v="-49856.5"/>
    <n v="153067.5"/>
    <n v="46388"/>
  </r>
  <r>
    <n v="846460"/>
    <d v="2014-08-28T13:23:59"/>
    <x v="0"/>
    <s v="Male"/>
    <s v="Production Department"/>
    <x v="3"/>
    <n v="91417"/>
    <n v="91417"/>
    <s v="60001-100000"/>
    <m/>
    <m/>
    <m/>
    <m/>
    <m/>
    <n v="26176.5"/>
    <n v="77000"/>
    <n v="50823.5"/>
    <n v="-50058.75"/>
    <n v="153235.25"/>
    <n v="91417"/>
  </r>
  <r>
    <n v="945509"/>
    <d v="2014-08-30T20:48:36"/>
    <x v="0"/>
    <s v="Male"/>
    <s v="Service Department"/>
    <x v="0"/>
    <n v="68728"/>
    <n v="68728"/>
    <s v="60001-100000"/>
    <m/>
    <m/>
    <m/>
    <m/>
    <m/>
    <n v="26113"/>
    <n v="76955.5"/>
    <n v="50842.5"/>
    <n v="-50150.75"/>
    <n v="153219.25"/>
    <n v="68728"/>
  </r>
  <r>
    <n v="187708"/>
    <d v="2014-07-21T21:43:39"/>
    <x v="0"/>
    <s v="Male"/>
    <s v="Operations Department"/>
    <x v="1"/>
    <n v="33989"/>
    <n v="33989"/>
    <s v="20001-40000"/>
    <m/>
    <m/>
    <m/>
    <m/>
    <m/>
    <n v="26049.5"/>
    <n v="76963.25"/>
    <n v="50913.75"/>
    <n v="-50321.125"/>
    <n v="153333.875"/>
    <n v="33989"/>
  </r>
  <r>
    <n v="75450"/>
    <d v="2014-07-31T19:03:11"/>
    <x v="0"/>
    <s v="Female"/>
    <s v="Operations Department"/>
    <x v="1"/>
    <n v="17165"/>
    <n v="17165"/>
    <s v="0-20,000"/>
    <m/>
    <m/>
    <m/>
    <m/>
    <m/>
    <n v="25986"/>
    <n v="76971"/>
    <n v="50985"/>
    <n v="-50491.5"/>
    <n v="153448.5"/>
    <n v="17165"/>
  </r>
  <r>
    <n v="415402"/>
    <d v="2014-08-04T07:03:07"/>
    <x v="1"/>
    <s v="Female"/>
    <s v="Operations Department"/>
    <x v="1"/>
    <n v="45354"/>
    <n v="45354"/>
    <s v="40001-60000"/>
    <m/>
    <m/>
    <m/>
    <m/>
    <m/>
    <n v="26176.5"/>
    <n v="77000"/>
    <n v="50823.5"/>
    <n v="-50058.75"/>
    <n v="153235.25"/>
    <n v="45354"/>
  </r>
  <r>
    <n v="374158"/>
    <d v="2014-08-04T07:07:18"/>
    <x v="1"/>
    <s v="Female"/>
    <s v="Operations Department"/>
    <x v="1"/>
    <n v="53502"/>
    <n v="53502"/>
    <s v="40001-60000"/>
    <m/>
    <m/>
    <m/>
    <m/>
    <m/>
    <n v="26113"/>
    <n v="77029"/>
    <n v="50916"/>
    <n v="-50261"/>
    <n v="153403"/>
    <n v="53502"/>
  </r>
  <r>
    <n v="183451"/>
    <d v="2014-07-03T10:41:38"/>
    <x v="0"/>
    <s v="Male"/>
    <s v="Service Department"/>
    <x v="6"/>
    <n v="9278"/>
    <n v="9278"/>
    <s v="0-20,000"/>
    <m/>
    <m/>
    <m/>
    <m/>
    <m/>
    <n v="26049.5"/>
    <n v="77058"/>
    <n v="51008.5"/>
    <n v="-50463.25"/>
    <n v="153570.75"/>
    <n v="9278"/>
  </r>
  <r>
    <n v="957861"/>
    <d v="2014-07-03T10:42:11"/>
    <x v="0"/>
    <s v="Male"/>
    <s v="Service Department"/>
    <x v="6"/>
    <n v="46236"/>
    <n v="46236"/>
    <s v="40001-60000"/>
    <m/>
    <m/>
    <m/>
    <m/>
    <m/>
    <n v="26240"/>
    <n v="77087"/>
    <n v="50847"/>
    <n v="-50030.5"/>
    <n v="153357.5"/>
    <n v="46236"/>
  </r>
  <r>
    <n v="561126"/>
    <d v="2014-07-03T10:46:34"/>
    <x v="0"/>
    <s v="Male"/>
    <s v="Service Department"/>
    <x v="6"/>
    <n v="22935"/>
    <n v="22935"/>
    <s v="20001-40000"/>
    <m/>
    <m/>
    <m/>
    <m/>
    <m/>
    <n v="26176.5"/>
    <n v="77092.75"/>
    <n v="50916.25"/>
    <n v="-50197.875"/>
    <n v="153467.125"/>
    <n v="22935"/>
  </r>
  <r>
    <n v="384750"/>
    <d v="2014-07-03T10:47:48"/>
    <x v="1"/>
    <s v="Male"/>
    <s v="Service Department"/>
    <x v="6"/>
    <n v="53899"/>
    <n v="53899"/>
    <s v="40001-60000"/>
    <m/>
    <m/>
    <m/>
    <m/>
    <m/>
    <n v="26350"/>
    <n v="77098.5"/>
    <n v="50748.5"/>
    <n v="-49772.75"/>
    <n v="153221.25"/>
    <n v="53899"/>
  </r>
  <r>
    <n v="401508"/>
    <d v="2014-08-07T07:58:55"/>
    <x v="0"/>
    <s v="Male"/>
    <s v="Operations Department"/>
    <x v="6"/>
    <n v="55353"/>
    <n v="55353"/>
    <s v="40001-60000"/>
    <m/>
    <m/>
    <m/>
    <m/>
    <m/>
    <n v="26295"/>
    <n v="77104.25"/>
    <n v="50809.25"/>
    <n v="-49918.875"/>
    <n v="153318.125"/>
    <n v="55353"/>
  </r>
  <r>
    <n v="947251"/>
    <d v="2014-08-12T09:44:35"/>
    <x v="0"/>
    <s v="Female"/>
    <s v="Operations Department"/>
    <x v="7"/>
    <n v="72477"/>
    <n v="72477"/>
    <s v="60001-100000"/>
    <m/>
    <m/>
    <m/>
    <m/>
    <m/>
    <n v="26240"/>
    <n v="77110"/>
    <n v="50870"/>
    <n v="-50065"/>
    <n v="153415"/>
    <n v="72477"/>
  </r>
  <r>
    <n v="800494"/>
    <d v="2014-06-28T10:49:44"/>
    <x v="0"/>
    <s v="Female"/>
    <s v="Operations Department"/>
    <x v="7"/>
    <n v="77110"/>
    <n v="77110"/>
    <s v="60001-100000"/>
    <m/>
    <m/>
    <m/>
    <m/>
    <m/>
    <n v="26176.5"/>
    <n v="77227.75"/>
    <n v="51051.25"/>
    <n v="-50400.375"/>
    <n v="153804.625"/>
    <n v="77110"/>
  </r>
  <r>
    <n v="835229"/>
    <d v="2014-07-11T17:25:55"/>
    <x v="0"/>
    <s v="Female"/>
    <s v="Service Department"/>
    <x v="3"/>
    <n v="73989"/>
    <n v="73989"/>
    <s v="60001-100000"/>
    <m/>
    <m/>
    <m/>
    <m/>
    <m/>
    <n v="26113"/>
    <n v="77334"/>
    <n v="51221"/>
    <n v="-50718.5"/>
    <n v="154165.5"/>
    <n v="73989"/>
  </r>
  <r>
    <n v="678790"/>
    <d v="2014-07-11T17:28:34"/>
    <x v="0"/>
    <s v="Male"/>
    <s v="Service Department"/>
    <x v="3"/>
    <n v="78359"/>
    <n v="78359"/>
    <s v="60001-100000"/>
    <m/>
    <m/>
    <m/>
    <m/>
    <m/>
    <n v="26049.5"/>
    <n v="77457.5"/>
    <n v="51408"/>
    <n v="-51062.5"/>
    <n v="154569.5"/>
    <n v="78359"/>
  </r>
  <r>
    <n v="927124"/>
    <d v="2014-06-26T16:36:18"/>
    <x v="0"/>
    <s v="Male"/>
    <s v="Operations Department"/>
    <x v="9"/>
    <n v="95976"/>
    <n v="95976"/>
    <s v="60001-100000"/>
    <m/>
    <m/>
    <m/>
    <m/>
    <m/>
    <n v="25986"/>
    <n v="77087"/>
    <n v="51101"/>
    <n v="-50665.5"/>
    <n v="153738.5"/>
    <n v="95976"/>
  </r>
  <r>
    <n v="232315"/>
    <d v="2014-06-26T16:37:50"/>
    <x v="0"/>
    <s v="Male"/>
    <s v="Operations Department"/>
    <x v="9"/>
    <n v="8300"/>
    <n v="8300"/>
    <s v="0-20,000"/>
    <m/>
    <m/>
    <m/>
    <m/>
    <m/>
    <n v="25918.5"/>
    <n v="77000"/>
    <n v="51081.5"/>
    <n v="-50703.75"/>
    <n v="153622.25"/>
    <n v="8300"/>
  </r>
  <r>
    <n v="645912"/>
    <d v="2014-06-09T15:14:49"/>
    <x v="0"/>
    <s v="Female"/>
    <s v="Service Department"/>
    <x v="3"/>
    <n v="53778"/>
    <n v="53778"/>
    <s v="40001-60000"/>
    <m/>
    <m/>
    <m/>
    <m/>
    <m/>
    <n v="26113"/>
    <n v="77029"/>
    <n v="50916"/>
    <n v="-50261"/>
    <n v="153403"/>
    <n v="53778"/>
  </r>
  <r>
    <n v="249938"/>
    <d v="2014-06-09T15:18:20"/>
    <x v="0"/>
    <s v="Male"/>
    <s v="Service Department"/>
    <x v="3"/>
    <n v="4689"/>
    <n v="4689"/>
    <s v="0-20,000"/>
    <m/>
    <m/>
    <m/>
    <m/>
    <m/>
    <n v="26049.5"/>
    <n v="77058"/>
    <n v="51008.5"/>
    <n v="-50463.25"/>
    <n v="153570.75"/>
    <n v="4689"/>
  </r>
  <r>
    <n v="680388"/>
    <d v="2014-07-09T08:20:50"/>
    <x v="0"/>
    <s v="Male"/>
    <s v="Operations Department"/>
    <x v="7"/>
    <n v="50984"/>
    <n v="50984"/>
    <s v="40001-60000"/>
    <m/>
    <m/>
    <m/>
    <m/>
    <m/>
    <n v="26240"/>
    <n v="77087"/>
    <n v="50847"/>
    <n v="-50030.5"/>
    <n v="153357.5"/>
    <n v="50984"/>
  </r>
  <r>
    <n v="970475"/>
    <d v="2014-07-09T08:21:56"/>
    <x v="1"/>
    <s v="Male"/>
    <s v="Operations Department"/>
    <x v="7"/>
    <n v="31647"/>
    <n v="31647"/>
    <s v="20001-40000"/>
    <m/>
    <m/>
    <m/>
    <m/>
    <m/>
    <n v="26176.5"/>
    <n v="77210.5"/>
    <n v="51034"/>
    <n v="-50374.5"/>
    <n v="153761.5"/>
    <n v="31647"/>
  </r>
  <r>
    <n v="522630"/>
    <d v="2014-08-07T11:08:46"/>
    <x v="1"/>
    <s v="Male"/>
    <s v="Sales Department"/>
    <x v="3"/>
    <n v="59321"/>
    <n v="59321"/>
    <s v="40001-60000"/>
    <m/>
    <m/>
    <m/>
    <m/>
    <m/>
    <n v="26113"/>
    <n v="77334"/>
    <n v="51221"/>
    <n v="-50718.5"/>
    <n v="154165.5"/>
    <n v="59321"/>
  </r>
  <r>
    <n v="379391"/>
    <d v="2014-08-11T17:38:33"/>
    <x v="0"/>
    <s v="Male"/>
    <s v="Sales Department"/>
    <x v="3"/>
    <n v="80619"/>
    <n v="80619"/>
    <s v="60001-100000"/>
    <m/>
    <m/>
    <m/>
    <m/>
    <m/>
    <n v="26049.5"/>
    <n v="77457.5"/>
    <n v="51408"/>
    <n v="-51062.5"/>
    <n v="154569.5"/>
    <n v="80619"/>
  </r>
  <r>
    <n v="182272"/>
    <d v="2014-08-11T17:40:44"/>
    <x v="0"/>
    <s v="Female"/>
    <s v="Sales Department"/>
    <x v="3"/>
    <n v="6932"/>
    <n v="6932"/>
    <s v="0-20,000"/>
    <m/>
    <m/>
    <m/>
    <m/>
    <m/>
    <n v="25986"/>
    <n v="77087"/>
    <n v="51101"/>
    <n v="-50665.5"/>
    <n v="153738.5"/>
    <n v="6932"/>
  </r>
  <r>
    <n v="489960"/>
    <d v="2014-08-11T17:37:39"/>
    <x v="0"/>
    <s v="Don’t want to say"/>
    <s v="Sales Department"/>
    <x v="3"/>
    <n v="43920"/>
    <n v="43920"/>
    <s v="40001-60000"/>
    <m/>
    <m/>
    <m/>
    <m/>
    <m/>
    <n v="26176.5"/>
    <n v="77210.5"/>
    <n v="51034"/>
    <n v="-50374.5"/>
    <n v="153761.5"/>
    <n v="43920"/>
  </r>
  <r>
    <n v="695427"/>
    <d v="2014-06-25T18:03:14"/>
    <x v="0"/>
    <s v="Male"/>
    <s v="Operations Department"/>
    <x v="4"/>
    <n v="90323"/>
    <n v="90323"/>
    <s v="60001-100000"/>
    <m/>
    <m/>
    <m/>
    <m/>
    <m/>
    <n v="26113"/>
    <n v="77334"/>
    <n v="51221"/>
    <n v="-50718.5"/>
    <n v="154165.5"/>
    <n v="90323"/>
  </r>
  <r>
    <n v="231247"/>
    <d v="2014-06-25T18:07:19"/>
    <x v="0"/>
    <s v="Male"/>
    <s v="Operations Department"/>
    <x v="4"/>
    <n v="59167"/>
    <n v="59167"/>
    <s v="40001-60000"/>
    <m/>
    <m/>
    <m/>
    <m/>
    <m/>
    <n v="26049.5"/>
    <n v="77058"/>
    <n v="51008.5"/>
    <n v="-50463.25"/>
    <n v="153570.75"/>
    <n v="59167"/>
  </r>
  <r>
    <n v="481258"/>
    <d v="2014-07-07T16:23:42"/>
    <x v="0"/>
    <s v="Female"/>
    <s v="Operations Department"/>
    <x v="4"/>
    <n v="78543"/>
    <n v="78543"/>
    <s v="60001-100000"/>
    <m/>
    <m/>
    <m/>
    <m/>
    <m/>
    <n v="25986"/>
    <n v="77087"/>
    <n v="51101"/>
    <n v="-50665.5"/>
    <n v="153738.5"/>
    <n v="78543"/>
  </r>
  <r>
    <n v="162500"/>
    <d v="2014-06-29T07:32:45"/>
    <x v="0"/>
    <s v="Male"/>
    <s v="Production Department"/>
    <x v="3"/>
    <n v="61900"/>
    <n v="61900"/>
    <s v="60001-100000"/>
    <m/>
    <m/>
    <m/>
    <m/>
    <m/>
    <n v="25918.5"/>
    <n v="77000"/>
    <n v="51081.5"/>
    <n v="-50703.75"/>
    <n v="153622.25"/>
    <n v="61900"/>
  </r>
  <r>
    <n v="568407"/>
    <d v="2014-06-29T07:33:43"/>
    <x v="0"/>
    <s v="Male"/>
    <s v="Production Department"/>
    <x v="3"/>
    <n v="72899"/>
    <n v="72899"/>
    <s v="60001-100000"/>
    <m/>
    <m/>
    <m/>
    <m/>
    <m/>
    <n v="25851"/>
    <n v="77029"/>
    <n v="51178"/>
    <n v="-50916"/>
    <n v="153796"/>
    <n v="72899"/>
  </r>
  <r>
    <n v="394641"/>
    <d v="2014-06-17T02:56:27"/>
    <x v="0"/>
    <s v="Male"/>
    <s v="Finance Department"/>
    <x v="3"/>
    <n v="25172"/>
    <n v="25172"/>
    <s v="20001-40000"/>
    <m/>
    <m/>
    <m/>
    <m/>
    <m/>
    <n v="25783.5"/>
    <n v="77058"/>
    <n v="51274.5"/>
    <n v="-51128.25"/>
    <n v="153969.75"/>
    <n v="25172"/>
  </r>
  <r>
    <n v="340584"/>
    <d v="2014-07-23T16:24:55"/>
    <x v="1"/>
    <s v="Female"/>
    <s v="Operations Department"/>
    <x v="7"/>
    <n v="97563"/>
    <n v="97563"/>
    <s v="60001-100000"/>
    <m/>
    <m/>
    <m/>
    <m/>
    <m/>
    <n v="25986"/>
    <n v="77087"/>
    <n v="51101"/>
    <n v="-50665.5"/>
    <n v="153738.5"/>
    <n v="97563"/>
  </r>
  <r>
    <n v="585873"/>
    <d v="2014-08-11T08:59:59"/>
    <x v="0"/>
    <s v="Male"/>
    <s v="Operations Department"/>
    <x v="7"/>
    <n v="90457"/>
    <n v="90457"/>
    <s v="60001-100000"/>
    <m/>
    <m/>
    <m/>
    <m/>
    <m/>
    <n v="25918.5"/>
    <n v="77000"/>
    <n v="51081.5"/>
    <n v="-50703.75"/>
    <n v="153622.25"/>
    <n v="90457"/>
  </r>
  <r>
    <n v="495165"/>
    <d v="2014-08-11T09:02:18"/>
    <x v="0"/>
    <s v="Male"/>
    <s v="Operations Department"/>
    <x v="7"/>
    <n v="98351"/>
    <n v="98351"/>
    <s v="60001-100000"/>
    <m/>
    <m/>
    <m/>
    <m/>
    <m/>
    <n v="25851"/>
    <n v="76955.5"/>
    <n v="51104.5"/>
    <n v="-50805.75"/>
    <n v="153612.25"/>
    <n v="98351"/>
  </r>
  <r>
    <n v="636825"/>
    <d v="2014-07-21T03:21:22"/>
    <x v="0"/>
    <s v="Female"/>
    <s v="Marketing Department"/>
    <x v="3"/>
    <n v="12051"/>
    <n v="12051"/>
    <s v="0-20,000"/>
    <m/>
    <m/>
    <m/>
    <m/>
    <m/>
    <n v="25783.5"/>
    <n v="76888"/>
    <n v="51104.5"/>
    <n v="-50873.25"/>
    <n v="153544.75"/>
    <n v="12051"/>
  </r>
  <r>
    <n v="193885"/>
    <d v="2014-08-01T12:17:39"/>
    <x v="1"/>
    <s v="Female"/>
    <s v="Operations Department"/>
    <x v="3"/>
    <n v="69961"/>
    <n v="69961"/>
    <s v="60001-100000"/>
    <m/>
    <m/>
    <m/>
    <m/>
    <m/>
    <n v="25986"/>
    <n v="76940"/>
    <n v="50954"/>
    <n v="-50445"/>
    <n v="153371"/>
    <n v="69961"/>
  </r>
  <r>
    <n v="659746"/>
    <d v="2014-08-09T09:17:12"/>
    <x v="1"/>
    <s v="Male"/>
    <s v="Operations Department"/>
    <x v="3"/>
    <n v="89486"/>
    <n v="89486"/>
    <s v="60001-100000"/>
    <m/>
    <m/>
    <m/>
    <m/>
    <m/>
    <n v="25918.5"/>
    <n v="76947.75"/>
    <n v="51029.25"/>
    <n v="-50625.375"/>
    <n v="153491.625"/>
    <n v="89486"/>
  </r>
  <r>
    <n v="874516"/>
    <d v="2014-08-14T10:29:35"/>
    <x v="0"/>
    <s v="Female"/>
    <s v="Operations Department"/>
    <x v="3"/>
    <n v="92393"/>
    <n v="92393"/>
    <s v="60001-100000"/>
    <m/>
    <m/>
    <m/>
    <m/>
    <m/>
    <n v="25851"/>
    <n v="76836"/>
    <n v="50985"/>
    <n v="-50626.5"/>
    <n v="153313.5"/>
    <n v="92393"/>
  </r>
  <r>
    <n v="638114"/>
    <d v="2014-08-14T10:32:22"/>
    <x v="0"/>
    <s v="Male"/>
    <s v="Operations Department"/>
    <x v="3"/>
    <n v="40974"/>
    <n v="40974"/>
    <s v="40001-60000"/>
    <m/>
    <m/>
    <m/>
    <m/>
    <m/>
    <n v="25783.5"/>
    <n v="76729.75"/>
    <n v="50946.25"/>
    <n v="-50635.875"/>
    <n v="153149.125"/>
    <n v="40974"/>
  </r>
  <r>
    <n v="974354"/>
    <d v="2014-08-15T15:06:54"/>
    <x v="0"/>
    <s v="Male"/>
    <s v="Operations Department"/>
    <x v="3"/>
    <n v="55821"/>
    <n v="55821"/>
    <s v="40001-60000"/>
    <m/>
    <m/>
    <m/>
    <m/>
    <m/>
    <n v="25716"/>
    <n v="76732"/>
    <n v="51016"/>
    <n v="-50808"/>
    <n v="153256"/>
    <n v="55821"/>
  </r>
  <r>
    <n v="737274"/>
    <d v="2014-08-22T17:37:24"/>
    <x v="0"/>
    <s v="Female"/>
    <s v="Operations Department"/>
    <x v="3"/>
    <n v="31854"/>
    <n v="31854"/>
    <s v="20001-40000"/>
    <m/>
    <m/>
    <m/>
    <m/>
    <m/>
    <n v="25608.75"/>
    <n v="76784"/>
    <n v="51175.25"/>
    <n v="-51154.125"/>
    <n v="153546.875"/>
    <n v="31854"/>
  </r>
  <r>
    <n v="935622"/>
    <d v="2014-08-26T15:50:28"/>
    <x v="0"/>
    <s v="Male"/>
    <s v="Operations Department"/>
    <x v="3"/>
    <n v="73758"/>
    <n v="73758"/>
    <s v="60001-100000"/>
    <m/>
    <m/>
    <m/>
    <m/>
    <m/>
    <n v="25501.5"/>
    <n v="76836"/>
    <n v="51334.5"/>
    <n v="-51500.25"/>
    <n v="153837.75"/>
    <n v="73758"/>
  </r>
  <r>
    <n v="312884"/>
    <d v="2014-07-25T13:33:07"/>
    <x v="0"/>
    <s v="Male"/>
    <s v="Service Department"/>
    <x v="1"/>
    <n v="95550"/>
    <n v="95550"/>
    <s v="60001-100000"/>
    <m/>
    <m/>
    <m/>
    <m/>
    <m/>
    <n v="25394.25"/>
    <n v="76888"/>
    <n v="51493.75"/>
    <n v="-51846.375"/>
    <n v="154128.625"/>
    <n v="95550"/>
  </r>
  <r>
    <n v="520452"/>
    <d v="2014-07-25T13:34:04"/>
    <x v="0"/>
    <s v="Female"/>
    <s v="Service Department"/>
    <x v="1"/>
    <n v="91387"/>
    <n v="91387"/>
    <s v="60001-100000"/>
    <m/>
    <m/>
    <m/>
    <m/>
    <m/>
    <n v="25287"/>
    <n v="76732"/>
    <n v="51445"/>
    <n v="-51880.5"/>
    <n v="153899.5"/>
    <n v="91387"/>
  </r>
  <r>
    <n v="75320"/>
    <d v="2014-06-16T23:59:25"/>
    <x v="0"/>
    <s v="Female"/>
    <s v="Service Department"/>
    <x v="7"/>
    <n v="86754"/>
    <n v="86754"/>
    <s v="60001-100000"/>
    <m/>
    <m/>
    <m/>
    <m/>
    <m/>
    <n v="25203"/>
    <n v="76725.25"/>
    <n v="51522.25"/>
    <n v="-52080.375"/>
    <n v="154008.625"/>
    <n v="86754"/>
  </r>
  <r>
    <n v="357660"/>
    <d v="2014-06-18T14:58:07"/>
    <x v="0"/>
    <s v="Male"/>
    <s v="Service Department"/>
    <x v="7"/>
    <n v="32258"/>
    <n v="32258"/>
    <s v="20001-40000"/>
    <m/>
    <m/>
    <m/>
    <m/>
    <m/>
    <n v="25119"/>
    <n v="76664"/>
    <n v="51545"/>
    <n v="-52198.5"/>
    <n v="153981.5"/>
    <n v="32258"/>
  </r>
  <r>
    <n v="603116"/>
    <d v="2014-06-18T09:47:43"/>
    <x v="0"/>
    <s v="Male"/>
    <s v="Production Department"/>
    <x v="6"/>
    <n v="44583"/>
    <n v="44583"/>
    <s v="40001-60000"/>
    <m/>
    <m/>
    <m/>
    <m/>
    <m/>
    <n v="25035"/>
    <n v="76693.5"/>
    <n v="51658.5"/>
    <n v="-52452.75"/>
    <n v="154181.25"/>
    <n v="44583"/>
  </r>
  <r>
    <n v="334712"/>
    <d v="2014-06-18T09:51:02"/>
    <x v="1"/>
    <s v="Male"/>
    <s v="Production Department"/>
    <x v="6"/>
    <n v="65185"/>
    <n v="65185"/>
    <s v="60001-100000"/>
    <m/>
    <m/>
    <m/>
    <m/>
    <m/>
    <n v="24951"/>
    <n v="76723"/>
    <n v="51772"/>
    <n v="-52707"/>
    <n v="154381"/>
    <n v="65185"/>
  </r>
  <r>
    <n v="459090"/>
    <d v="2014-06-18T09:54:07"/>
    <x v="0"/>
    <s v="Male"/>
    <s v="Production Department"/>
    <x v="6"/>
    <n v="84065"/>
    <n v="84065"/>
    <s v="60001-100000"/>
    <m/>
    <m/>
    <m/>
    <m/>
    <m/>
    <n v="24882.75"/>
    <n v="76725.25"/>
    <n v="51842.5"/>
    <n v="-52881"/>
    <n v="154489"/>
    <n v="84065"/>
  </r>
  <r>
    <n v="790727"/>
    <d v="2014-06-25T08:49:19"/>
    <x v="0"/>
    <s v="Female"/>
    <s v="Production Department"/>
    <x v="6"/>
    <n v="18615"/>
    <n v="18615"/>
    <s v="0-20,000"/>
    <m/>
    <m/>
    <m/>
    <m/>
    <m/>
    <n v="24814.5"/>
    <n v="76664"/>
    <n v="51849.5"/>
    <n v="-52959.75"/>
    <n v="154438.25"/>
    <n v="18615"/>
  </r>
  <r>
    <n v="749336"/>
    <d v="2014-06-26T08:59:30"/>
    <x v="0"/>
    <s v="Male"/>
    <s v="Production Department"/>
    <x v="6"/>
    <n v="73876"/>
    <n v="73876"/>
    <s v="60001-100000"/>
    <m/>
    <m/>
    <m/>
    <m/>
    <m/>
    <n v="25035"/>
    <n v="76693.5"/>
    <n v="51658.5"/>
    <n v="-52452.75"/>
    <n v="154181.25"/>
    <n v="73876"/>
  </r>
  <r>
    <n v="782123"/>
    <d v="2014-06-26T09:01:38"/>
    <x v="0"/>
    <s v="Male"/>
    <s v="Production Department"/>
    <x v="6"/>
    <n v="35416"/>
    <n v="35416"/>
    <s v="20001-40000"/>
    <m/>
    <m/>
    <m/>
    <m/>
    <m/>
    <n v="24951"/>
    <n v="76723"/>
    <n v="51772"/>
    <n v="-52707"/>
    <n v="154381"/>
    <n v="35416"/>
  </r>
  <r>
    <n v="223060"/>
    <d v="2014-07-15T09:06:20"/>
    <x v="0"/>
    <s v="Male"/>
    <s v="Service Department"/>
    <x v="4"/>
    <n v="41485"/>
    <n v="41485"/>
    <s v="40001-60000"/>
    <m/>
    <m/>
    <m/>
    <m/>
    <m/>
    <n v="24882.75"/>
    <n v="76725.25"/>
    <n v="51842.5"/>
    <n v="-52881"/>
    <n v="154489"/>
    <n v="41485"/>
  </r>
  <r>
    <n v="255061"/>
    <d v="2014-07-30T18:56:32"/>
    <x v="1"/>
    <s v="Female"/>
    <s v="Service Department"/>
    <x v="0"/>
    <n v="78912"/>
    <n v="78912"/>
    <s v="60001-100000"/>
    <m/>
    <m/>
    <m/>
    <m/>
    <m/>
    <n v="24814.5"/>
    <n v="76727.5"/>
    <n v="51913"/>
    <n v="-53055"/>
    <n v="154597"/>
    <n v="78912"/>
  </r>
  <r>
    <n v="792720"/>
    <d v="2014-07-26T00:14:23"/>
    <x v="0"/>
    <s v="Male"/>
    <s v="Service Department"/>
    <x v="0"/>
    <n v="31304"/>
    <n v="31304"/>
    <s v="20001-40000"/>
    <m/>
    <m/>
    <m/>
    <m/>
    <m/>
    <n v="24746.25"/>
    <n v="76693.5"/>
    <n v="51947.25"/>
    <n v="-53174.625"/>
    <n v="154614.375"/>
    <n v="31304"/>
  </r>
  <r>
    <n v="857597"/>
    <d v="2014-07-26T00:14:57"/>
    <x v="0"/>
    <s v="Female"/>
    <s v="Service Department"/>
    <x v="0"/>
    <n v="86741"/>
    <n v="86741"/>
    <s v="60001-100000"/>
    <m/>
    <m/>
    <m/>
    <m/>
    <m/>
    <n v="24678"/>
    <n v="76723"/>
    <n v="52045"/>
    <n v="-53389.5"/>
    <n v="154790.5"/>
    <n v="86741"/>
  </r>
  <r>
    <n v="86704"/>
    <d v="2014-07-26T00:16:56"/>
    <x v="0"/>
    <s v="Female"/>
    <s v="Service Department"/>
    <x v="0"/>
    <n v="10814"/>
    <n v="10814"/>
    <s v="0-20,000"/>
    <m/>
    <m/>
    <m/>
    <m/>
    <m/>
    <n v="24669.75"/>
    <n v="76634.5"/>
    <n v="51964.75"/>
    <n v="-53277.375"/>
    <n v="154581.625"/>
    <n v="10814"/>
  </r>
  <r>
    <n v="405687"/>
    <d v="2014-07-26T00:18:43"/>
    <x v="0"/>
    <s v="Male"/>
    <s v="Service Department"/>
    <x v="0"/>
    <n v="81410"/>
    <n v="81410"/>
    <s v="60001-100000"/>
    <m/>
    <m/>
    <m/>
    <m/>
    <m/>
    <n v="24814.5"/>
    <n v="76664"/>
    <n v="51849.5"/>
    <n v="-52959.75"/>
    <n v="154438.25"/>
    <n v="81410"/>
  </r>
  <r>
    <n v="693654"/>
    <d v="2014-07-31T18:03:23"/>
    <x v="0"/>
    <s v="Male"/>
    <s v="Service Department"/>
    <x v="0"/>
    <n v="74739"/>
    <n v="74739"/>
    <s v="60001-100000"/>
    <m/>
    <m/>
    <m/>
    <m/>
    <m/>
    <n v="24746.25"/>
    <n v="76541.25"/>
    <n v="51795"/>
    <n v="-52946.25"/>
    <n v="154233.75"/>
    <n v="74739"/>
  </r>
  <r>
    <n v="230826"/>
    <d v="2014-07-23T19:17:25"/>
    <x v="0"/>
    <s v="Male"/>
    <s v="Purchase Department"/>
    <x v="1"/>
    <n v="53591"/>
    <n v="53591"/>
    <s v="40001-60000"/>
    <m/>
    <m/>
    <m/>
    <m/>
    <m/>
    <n v="24678"/>
    <n v="76605"/>
    <n v="51927"/>
    <n v="-53212.5"/>
    <n v="154495.5"/>
    <n v="53591"/>
  </r>
  <r>
    <n v="229281"/>
    <d v="2014-08-08T17:46:35"/>
    <x v="0"/>
    <s v="Male"/>
    <s v="Sales Department"/>
    <x v="4"/>
    <n v="10461"/>
    <n v="10461"/>
    <s v="0-20,000"/>
    <m/>
    <m/>
    <m/>
    <m/>
    <m/>
    <n v="24669.75"/>
    <n v="76634.5"/>
    <n v="51964.75"/>
    <n v="-53277.375"/>
    <n v="154581.625"/>
    <n v="10461"/>
  </r>
  <r>
    <n v="971094"/>
    <d v="2014-08-08T17:51:14"/>
    <x v="0"/>
    <s v="Female"/>
    <s v="Sales Department"/>
    <x v="4"/>
    <n v="95713"/>
    <n v="95713"/>
    <s v="60001-100000"/>
    <m/>
    <m/>
    <m/>
    <m/>
    <m/>
    <n v="24814.5"/>
    <n v="76664"/>
    <n v="51849.5"/>
    <n v="-52959.75"/>
    <n v="154438.25"/>
    <n v="95713"/>
  </r>
  <r>
    <n v="422942"/>
    <d v="2014-06-22T14:14:56"/>
    <x v="0"/>
    <s v="Male"/>
    <s v="Operations Department"/>
    <x v="4"/>
    <n v="57973"/>
    <n v="57973"/>
    <s v="40001-60000"/>
    <m/>
    <m/>
    <m/>
    <m/>
    <m/>
    <n v="24746.25"/>
    <n v="76541.25"/>
    <n v="51795"/>
    <n v="-52946.25"/>
    <n v="154233.75"/>
    <n v="57973"/>
  </r>
  <r>
    <n v="799388"/>
    <d v="2014-06-22T14:16:09"/>
    <x v="0"/>
    <s v="Male"/>
    <s v="Operations Department"/>
    <x v="4"/>
    <n v="89685"/>
    <n v="89685"/>
    <s v="60001-100000"/>
    <m/>
    <m/>
    <m/>
    <m/>
    <m/>
    <n v="24678"/>
    <n v="76605"/>
    <n v="51927"/>
    <n v="-53212.5"/>
    <n v="154495.5"/>
    <n v="89685"/>
  </r>
  <r>
    <n v="752774"/>
    <d v="2014-07-03T07:43:30"/>
    <x v="0"/>
    <s v="Male"/>
    <s v="Operations Department"/>
    <x v="4"/>
    <n v="46769"/>
    <n v="46769"/>
    <s v="40001-60000"/>
    <m/>
    <m/>
    <m/>
    <m/>
    <m/>
    <n v="24669.75"/>
    <n v="76413.75"/>
    <n v="51744"/>
    <n v="-52946.25"/>
    <n v="154029.75"/>
    <n v="46769"/>
  </r>
  <r>
    <n v="155967"/>
    <d v="2014-07-03T07:45:00"/>
    <x v="0"/>
    <s v="Male"/>
    <s v="Operations Department"/>
    <x v="4"/>
    <n v="79213"/>
    <n v="79213"/>
    <s v="60001-100000"/>
    <m/>
    <m/>
    <m/>
    <m/>
    <m/>
    <n v="24661.5"/>
    <n v="76477.5"/>
    <n v="51816"/>
    <n v="-53062.5"/>
    <n v="154201.5"/>
    <n v="79213"/>
  </r>
  <r>
    <n v="692637"/>
    <d v="2014-08-20T12:04:06"/>
    <x v="0"/>
    <s v="Male"/>
    <s v="Purchase Department"/>
    <x v="1"/>
    <n v="68826"/>
    <n v="68826"/>
    <s v="60001-100000"/>
    <m/>
    <m/>
    <m/>
    <m/>
    <m/>
    <n v="24653.25"/>
    <n v="76226.5"/>
    <n v="51573.25"/>
    <n v="-52706.625"/>
    <n v="153586.375"/>
    <n v="68826"/>
  </r>
  <r>
    <n v="893226"/>
    <d v="2014-08-20T12:04:27"/>
    <x v="0"/>
    <s v="Female"/>
    <s v="Purchase Department"/>
    <x v="1"/>
    <n v="31205"/>
    <n v="31205"/>
    <s v="20001-40000"/>
    <m/>
    <m/>
    <m/>
    <m/>
    <m/>
    <n v="24645"/>
    <n v="76350"/>
    <n v="51705"/>
    <n v="-52912.5"/>
    <n v="153907.5"/>
    <n v="31205"/>
  </r>
  <r>
    <n v="273820"/>
    <d v="2014-07-04T11:55:19"/>
    <x v="0"/>
    <s v="Male"/>
    <s v="Service Department"/>
    <x v="1"/>
    <n v="76605"/>
    <n v="76605"/>
    <s v="60001-100000"/>
    <m/>
    <m/>
    <m/>
    <m/>
    <m/>
    <n v="24559.75"/>
    <n v="76413.75"/>
    <n v="51854"/>
    <n v="-53221.25"/>
    <n v="154194.75"/>
    <n v="76605"/>
  </r>
  <r>
    <n v="64301"/>
    <d v="2014-07-04T11:58:22"/>
    <x v="0"/>
    <s v="Male"/>
    <s v="Service Department"/>
    <x v="1"/>
    <n v="38076"/>
    <n v="38076"/>
    <s v="20001-40000"/>
    <m/>
    <m/>
    <m/>
    <m/>
    <m/>
    <n v="24474.5"/>
    <n v="76103"/>
    <n v="51628.5"/>
    <n v="-52968.25"/>
    <n v="153545.75"/>
    <n v="38076"/>
  </r>
  <r>
    <n v="760667"/>
    <d v="2014-07-04T12:01:25"/>
    <x v="0"/>
    <s v="Female"/>
    <s v="Service Department"/>
    <x v="1"/>
    <n v="49134"/>
    <n v="49134"/>
    <s v="40001-60000"/>
    <m/>
    <m/>
    <m/>
    <m/>
    <m/>
    <n v="24389.25"/>
    <n v="76226.5"/>
    <n v="51837.25"/>
    <n v="-53366.625"/>
    <n v="153982.375"/>
    <n v="49134"/>
  </r>
  <r>
    <n v="574374"/>
    <d v="2014-07-10T15:53:40"/>
    <x v="0"/>
    <s v="Male"/>
    <s v="Service Department"/>
    <x v="1"/>
    <n v="54711"/>
    <n v="54711"/>
    <s v="40001-60000"/>
    <m/>
    <m/>
    <m/>
    <m/>
    <m/>
    <n v="24304"/>
    <n v="76350"/>
    <n v="52046"/>
    <n v="-53765"/>
    <n v="154419"/>
    <n v="54711"/>
  </r>
  <r>
    <n v="634386"/>
    <d v="2014-08-01T14:36:41"/>
    <x v="0"/>
    <s v="Male"/>
    <s v="Service Department"/>
    <x v="1"/>
    <n v="94007"/>
    <n v="94007"/>
    <s v="60001-100000"/>
    <m/>
    <m/>
    <m/>
    <m/>
    <m/>
    <n v="24173.25"/>
    <n v="76443.25"/>
    <n v="52270"/>
    <n v="-54231.75"/>
    <n v="154848.25"/>
    <n v="94007"/>
  </r>
  <r>
    <n v="836089"/>
    <d v="2014-06-16T10:48:31"/>
    <x v="0"/>
    <s v="Male"/>
    <s v="Sales Department"/>
    <x v="7"/>
    <n v="27358"/>
    <n v="27358"/>
    <s v="20001-40000"/>
    <m/>
    <m/>
    <m/>
    <m/>
    <m/>
    <n v="24042.5"/>
    <n v="76103"/>
    <n v="52060.5"/>
    <n v="-54048.25"/>
    <n v="154193.75"/>
    <n v="27358"/>
  </r>
  <r>
    <n v="873507"/>
    <d v="2014-06-24T16:16:23"/>
    <x v="0"/>
    <s v="Male"/>
    <s v="Sales Department"/>
    <x v="7"/>
    <n v="76732"/>
    <n v="76732"/>
    <s v="60001-100000"/>
    <m/>
    <m/>
    <m/>
    <m/>
    <m/>
    <n v="23911.75"/>
    <n v="76226.5"/>
    <n v="52314.75"/>
    <n v="-54560.375"/>
    <n v="154698.625"/>
    <n v="76732"/>
  </r>
  <r>
    <n v="949965"/>
    <d v="2014-06-24T16:16:59"/>
    <x v="0"/>
    <s v="Male"/>
    <s v="Sales Department"/>
    <x v="7"/>
    <n v="87388"/>
    <n v="87388"/>
    <s v="60001-100000"/>
    <m/>
    <m/>
    <m/>
    <m/>
    <m/>
    <n v="23781"/>
    <n v="75856"/>
    <n v="52075"/>
    <n v="-54331.5"/>
    <n v="153968.5"/>
    <n v="87388"/>
  </r>
  <r>
    <n v="248804"/>
    <d v="2014-06-28T10:57:38"/>
    <x v="0"/>
    <s v="Female"/>
    <s v="Sales Department"/>
    <x v="7"/>
    <n v="82436"/>
    <n v="82436"/>
    <s v="60001-100000"/>
    <m/>
    <m/>
    <m/>
    <m/>
    <m/>
    <n v="23770.5"/>
    <n v="75741.25"/>
    <n v="51970.75"/>
    <n v="-54185.625"/>
    <n v="153697.375"/>
    <n v="82436"/>
  </r>
  <r>
    <n v="374625"/>
    <d v="2014-07-11T06:44:10"/>
    <x v="0"/>
    <s v="Female"/>
    <s v="Production Department"/>
    <x v="7"/>
    <n v="85440"/>
    <n v="85440"/>
    <s v="60001-100000"/>
    <m/>
    <m/>
    <m/>
    <m/>
    <m/>
    <n v="23760"/>
    <n v="75620"/>
    <n v="51860"/>
    <n v="-54030"/>
    <n v="153410"/>
    <n v="85440"/>
  </r>
  <r>
    <n v="254790"/>
    <d v="2014-07-11T06:45:31"/>
    <x v="0"/>
    <s v="Male"/>
    <s v="Production Department"/>
    <x v="7"/>
    <n v="77581"/>
    <n v="77581"/>
    <s v="60001-100000"/>
    <m/>
    <m/>
    <m/>
    <m/>
    <m/>
    <n v="23749.5"/>
    <n v="75494.5"/>
    <n v="51745"/>
    <n v="-53868"/>
    <n v="153112"/>
    <n v="77581"/>
  </r>
  <r>
    <n v="892399"/>
    <d v="2014-07-27T20:16:13"/>
    <x v="0"/>
    <s v="Male"/>
    <s v="Operations Department"/>
    <x v="3"/>
    <n v="79480"/>
    <n v="79480"/>
    <s v="60001-100000"/>
    <m/>
    <m/>
    <m/>
    <m/>
    <m/>
    <n v="23739"/>
    <n v="75367"/>
    <n v="51628"/>
    <n v="-53703"/>
    <n v="152809"/>
    <n v="79480"/>
  </r>
  <r>
    <n v="327160"/>
    <d v="2014-08-07T09:54:50"/>
    <x v="0"/>
    <s v="Male"/>
    <s v="Operations Department"/>
    <x v="6"/>
    <n v="17191"/>
    <n v="17191"/>
    <s v="0-20,000"/>
    <m/>
    <m/>
    <m/>
    <m/>
    <m/>
    <n v="23738.5"/>
    <n v="75285.25"/>
    <n v="51546.75"/>
    <n v="-53581.625"/>
    <n v="152605.375"/>
    <n v="17191"/>
  </r>
  <r>
    <n v="795809"/>
    <d v="2014-08-07T09:57:09"/>
    <x v="1"/>
    <s v="Male"/>
    <s v="Operations Department"/>
    <x v="6"/>
    <n v="45044"/>
    <n v="45044"/>
    <s v="40001-60000"/>
    <m/>
    <m/>
    <m/>
    <m/>
    <m/>
    <n v="23760"/>
    <n v="75312.5"/>
    <n v="51552.5"/>
    <n v="-53568.75"/>
    <n v="152641.25"/>
    <n v="45044"/>
  </r>
  <r>
    <n v="287756"/>
    <d v="2014-07-26T11:28:54"/>
    <x v="1"/>
    <s v="Male"/>
    <s v="Marketing Department"/>
    <x v="0"/>
    <n v="84336"/>
    <n v="84336"/>
    <s v="60001-100000"/>
    <m/>
    <m/>
    <m/>
    <m/>
    <m/>
    <n v="23749.5"/>
    <n v="75339.75"/>
    <n v="51590.25"/>
    <n v="-53635.875"/>
    <n v="152725.125"/>
    <n v="84336"/>
  </r>
  <r>
    <n v="288459"/>
    <d v="2014-07-26T11:30:09"/>
    <x v="0"/>
    <s v="Female"/>
    <s v="Marketing Department"/>
    <x v="0"/>
    <n v="54521"/>
    <n v="54521"/>
    <s v="40001-60000"/>
    <m/>
    <m/>
    <m/>
    <m/>
    <m/>
    <n v="23739"/>
    <n v="75258"/>
    <n v="51519"/>
    <n v="-53539.5"/>
    <n v="152536.5"/>
    <n v="54521"/>
  </r>
  <r>
    <n v="893314"/>
    <d v="2014-08-26T16:07:08"/>
    <x v="0"/>
    <s v="Male"/>
    <s v="Operations Department"/>
    <x v="1"/>
    <n v="18647"/>
    <n v="18647"/>
    <s v="0-20,000"/>
    <m/>
    <m/>
    <m/>
    <m/>
    <m/>
    <n v="23738.5"/>
    <n v="75285.25"/>
    <n v="51546.75"/>
    <n v="-53581.625"/>
    <n v="152605.375"/>
    <n v="18647"/>
  </r>
  <r>
    <n v="620974"/>
    <d v="2014-08-26T16:08:14"/>
    <x v="0"/>
    <s v="Female"/>
    <s v="Operations Department"/>
    <x v="1"/>
    <n v="22684"/>
    <n v="22684"/>
    <s v="20001-40000"/>
    <m/>
    <m/>
    <m/>
    <m/>
    <m/>
    <n v="23760"/>
    <n v="75312.5"/>
    <n v="51552.5"/>
    <n v="-53568.75"/>
    <n v="152641.25"/>
    <n v="22684"/>
  </r>
  <r>
    <n v="941893"/>
    <d v="2014-07-18T12:20:34"/>
    <x v="1"/>
    <s v="Male"/>
    <s v="Human Resource Department"/>
    <x v="3"/>
    <n v="29414"/>
    <n v="29414"/>
    <s v="20001-40000"/>
    <m/>
    <m/>
    <m/>
    <m/>
    <m/>
    <n v="23911.75"/>
    <n v="75339.75"/>
    <n v="51428"/>
    <n v="-53230.25"/>
    <n v="152481.75"/>
    <n v="29414"/>
  </r>
  <r>
    <n v="129826"/>
    <d v="2014-07-30T19:28:16"/>
    <x v="0"/>
    <s v="Female"/>
    <s v="Human Resource Department"/>
    <x v="3"/>
    <n v="24304"/>
    <n v="24304"/>
    <s v="20001-40000"/>
    <m/>
    <m/>
    <m/>
    <m/>
    <m/>
    <n v="23781"/>
    <n v="75367"/>
    <n v="51586"/>
    <n v="-53598"/>
    <n v="152746"/>
    <n v="24304"/>
  </r>
  <r>
    <n v="379629"/>
    <d v="2014-07-30T19:28:38"/>
    <x v="1"/>
    <s v="Male"/>
    <s v="Human Resource Department"/>
    <x v="3"/>
    <n v="97432"/>
    <n v="97432"/>
    <s v="60001-100000"/>
    <m/>
    <m/>
    <m/>
    <m/>
    <m/>
    <n v="23770.5"/>
    <n v="75409.5"/>
    <n v="51639"/>
    <n v="-53688"/>
    <n v="152868"/>
    <n v="97432"/>
  </r>
  <r>
    <n v="800131"/>
    <d v="2014-07-04T18:01:16"/>
    <x v="0"/>
    <s v="Female"/>
    <s v="Service Department"/>
    <x v="4"/>
    <n v="23739"/>
    <n v="23739"/>
    <s v="20001-40000"/>
    <m/>
    <m/>
    <m/>
    <m/>
    <m/>
    <n v="23760"/>
    <n v="75312.5"/>
    <n v="51552.5"/>
    <n v="-53568.75"/>
    <n v="152641.25"/>
    <n v="23739"/>
  </r>
  <r>
    <n v="677760"/>
    <d v="2014-07-04T18:00:47"/>
    <x v="0"/>
    <s v="Female"/>
    <s v="Service Department"/>
    <x v="4"/>
    <n v="38600"/>
    <n v="38600"/>
    <s v="20001-40000"/>
    <m/>
    <m/>
    <m/>
    <m/>
    <m/>
    <n v="23997"/>
    <n v="75339.75"/>
    <n v="51342.75"/>
    <n v="-53017.125"/>
    <n v="152353.875"/>
    <n v="38600"/>
  </r>
  <r>
    <n v="545345"/>
    <d v="2014-06-26T17:40:07"/>
    <x v="0"/>
    <s v="Male"/>
    <s v="General Management"/>
    <x v="7"/>
    <n v="88457"/>
    <n v="88457"/>
    <s v="60001-100000"/>
    <m/>
    <m/>
    <m/>
    <m/>
    <m/>
    <n v="23781"/>
    <n v="75367"/>
    <n v="51586"/>
    <n v="-53598"/>
    <n v="152746"/>
    <n v="88457"/>
  </r>
  <r>
    <n v="154197"/>
    <d v="2014-06-26T17:44:01"/>
    <x v="0"/>
    <s v="Female"/>
    <s v="General Management"/>
    <x v="7"/>
    <n v="56819"/>
    <n v="56819"/>
    <s v="40001-60000"/>
    <m/>
    <m/>
    <m/>
    <m/>
    <m/>
    <n v="23770"/>
    <n v="75285.25"/>
    <n v="51515.25"/>
    <n v="-53502.875"/>
    <n v="152558.125"/>
    <n v="56819"/>
  </r>
  <r>
    <n v="153170"/>
    <d v="2014-07-02T11:14:36"/>
    <x v="0"/>
    <s v="Male"/>
    <s v="General Management"/>
    <x v="7"/>
    <n v="79081"/>
    <n v="79081"/>
    <s v="60001-100000"/>
    <m/>
    <m/>
    <m/>
    <m/>
    <m/>
    <n v="23759"/>
    <n v="75312.5"/>
    <n v="51553.5"/>
    <n v="-53571.25"/>
    <n v="152642.75"/>
    <n v="79081"/>
  </r>
  <r>
    <n v="462209"/>
    <d v="2014-07-18T07:21:40"/>
    <x v="0"/>
    <s v="Female"/>
    <s v="General Management"/>
    <x v="7"/>
    <n v="81726"/>
    <n v="81726"/>
    <s v="60001-100000"/>
    <m/>
    <m/>
    <m/>
    <m/>
    <m/>
    <n v="23748"/>
    <n v="75234.25"/>
    <n v="51486.25"/>
    <n v="-53481.375"/>
    <n v="152463.625"/>
    <n v="81726"/>
  </r>
  <r>
    <n v="359954"/>
    <d v="2014-07-18T07:22:15"/>
    <x v="0"/>
    <s v="Female"/>
    <s v="General Management"/>
    <x v="7"/>
    <n v="3947"/>
    <n v="3947"/>
    <s v="0-20,000"/>
    <m/>
    <m/>
    <m/>
    <m/>
    <m/>
    <n v="23737"/>
    <n v="75163"/>
    <n v="51426"/>
    <n v="-53402"/>
    <n v="152302"/>
    <n v="3947"/>
  </r>
  <r>
    <n v="18808"/>
    <d v="2014-07-18T07:22:56"/>
    <x v="0"/>
    <s v="Male"/>
    <s v="General Management"/>
    <x v="7"/>
    <n v="46160"/>
    <n v="46160"/>
    <s v="40001-60000"/>
    <m/>
    <m/>
    <m/>
    <m/>
    <m/>
    <n v="23770"/>
    <n v="75186.75"/>
    <n v="51416.75"/>
    <n v="-53355.125"/>
    <n v="152311.875"/>
    <n v="46160"/>
  </r>
  <r>
    <n v="103305"/>
    <d v="2014-07-18T07:25:52"/>
    <x v="0"/>
    <s v="Male"/>
    <s v="General Management"/>
    <x v="7"/>
    <n v="95960"/>
    <n v="95960"/>
    <s v="60001-100000"/>
    <m/>
    <m/>
    <m/>
    <m/>
    <m/>
    <n v="23759"/>
    <n v="75210.5"/>
    <n v="51451.5"/>
    <n v="-53418.25"/>
    <n v="152387.75"/>
    <n v="95960"/>
  </r>
  <r>
    <n v="573332"/>
    <d v="2014-07-19T14:00:01"/>
    <x v="0"/>
    <s v="Male"/>
    <s v="General Management"/>
    <x v="7"/>
    <n v="46109"/>
    <n v="46109"/>
    <s v="40001-60000"/>
    <m/>
    <m/>
    <m/>
    <m/>
    <m/>
    <n v="23748"/>
    <n v="75155"/>
    <n v="51407"/>
    <n v="-53362.5"/>
    <n v="152265.5"/>
    <n v="46109"/>
  </r>
  <r>
    <n v="874368"/>
    <d v="2014-07-21T15:39:39"/>
    <x v="0"/>
    <s v="Male"/>
    <s v="General Management"/>
    <x v="4"/>
    <n v="300000"/>
    <n v="49625"/>
    <s v="40001-60000"/>
    <m/>
    <m/>
    <m/>
    <m/>
    <m/>
    <n v="23737"/>
    <n v="75163"/>
    <n v="51426"/>
    <n v="-53402"/>
    <n v="152302"/>
    <n v="300000"/>
  </r>
  <r>
    <n v="709159"/>
    <d v="2014-08-09T02:50:14"/>
    <x v="0"/>
    <s v="Female"/>
    <s v="Marketing Department"/>
    <x v="4"/>
    <n v="98589"/>
    <n v="98589"/>
    <s v="60001-100000"/>
    <m/>
    <m/>
    <m/>
    <m/>
    <m/>
    <n v="23720.25"/>
    <n v="75139"/>
    <n v="51418.75"/>
    <n v="-53407.875"/>
    <n v="152267.125"/>
    <n v="98589"/>
  </r>
  <r>
    <n v="952623"/>
    <d v="2014-08-13T10:56:14"/>
    <x v="0"/>
    <s v="Male"/>
    <s v="Marketing Department"/>
    <x v="4"/>
    <n v="72477"/>
    <n v="72477"/>
    <s v="60001-100000"/>
    <m/>
    <m/>
    <m/>
    <m/>
    <m/>
    <n v="23703.5"/>
    <n v="75066.5"/>
    <n v="51363"/>
    <n v="-53341"/>
    <n v="152111"/>
    <n v="72477"/>
  </r>
  <r>
    <n v="851730"/>
    <d v="2014-08-15T12:37:25"/>
    <x v="0"/>
    <s v="Male"/>
    <s v="Marketing Department"/>
    <x v="4"/>
    <n v="14815"/>
    <n v="14815"/>
    <s v="0-20,000"/>
    <m/>
    <m/>
    <m/>
    <m/>
    <m/>
    <n v="23686.75"/>
    <n v="75098.75"/>
    <n v="51412"/>
    <n v="-53431.25"/>
    <n v="152216.75"/>
    <n v="14815"/>
  </r>
  <r>
    <n v="412615"/>
    <d v="2014-08-15T12:39:47"/>
    <x v="0"/>
    <s v="Female"/>
    <s v="Marketing Department"/>
    <x v="4"/>
    <n v="19732"/>
    <n v="19732"/>
    <s v="0-20,000"/>
    <m/>
    <m/>
    <m/>
    <m/>
    <m/>
    <n v="23737"/>
    <n v="75131"/>
    <n v="51394"/>
    <n v="-53354"/>
    <n v="152222"/>
    <n v="19732"/>
  </r>
  <r>
    <n v="380221"/>
    <d v="2014-08-15T12:41:56"/>
    <x v="0"/>
    <s v="Female"/>
    <s v="Marketing Department"/>
    <x v="4"/>
    <n v="76350"/>
    <n v="76350"/>
    <s v="60001-100000"/>
    <m/>
    <m/>
    <m/>
    <m/>
    <m/>
    <n v="23770"/>
    <n v="75139"/>
    <n v="51369"/>
    <n v="-53283.5"/>
    <n v="152192.5"/>
    <n v="76350"/>
  </r>
  <r>
    <n v="386930"/>
    <d v="2014-08-18T17:59:54"/>
    <x v="0"/>
    <s v="Female"/>
    <s v="Marketing Department"/>
    <x v="4"/>
    <n v="28912"/>
    <n v="28912"/>
    <s v="20001-40000"/>
    <m/>
    <m/>
    <m/>
    <m/>
    <m/>
    <n v="23759"/>
    <n v="75066.5"/>
    <n v="51307.5"/>
    <n v="-53202.25"/>
    <n v="152027.75"/>
    <n v="28912"/>
  </r>
  <r>
    <n v="112091"/>
    <d v="2014-08-19T16:15:36"/>
    <x v="1"/>
    <s v="Male"/>
    <s v="Marketing Department"/>
    <x v="4"/>
    <n v="81226"/>
    <n v="81226"/>
    <s v="60001-100000"/>
    <m/>
    <m/>
    <m/>
    <m/>
    <m/>
    <n v="23748"/>
    <n v="75098.75"/>
    <n v="51350.75"/>
    <n v="-53278.125"/>
    <n v="152124.875"/>
    <n v="81226"/>
  </r>
  <r>
    <n v="718973"/>
    <d v="2014-08-27T15:35:59"/>
    <x v="0"/>
    <s v="Male"/>
    <s v="Operations Department"/>
    <x v="4"/>
    <n v="75131"/>
    <n v="75131"/>
    <s v="60001-100000"/>
    <m/>
    <m/>
    <m/>
    <m/>
    <m/>
    <n v="23737"/>
    <n v="75002"/>
    <n v="51265"/>
    <n v="-53160.5"/>
    <n v="151899.5"/>
    <n v="75131"/>
  </r>
  <r>
    <n v="396732"/>
    <d v="2014-08-27T15:37:40"/>
    <x v="0"/>
    <s v="Female"/>
    <s v="Operations Department"/>
    <x v="4"/>
    <n v="95417"/>
    <n v="95417"/>
    <s v="60001-100000"/>
    <m/>
    <m/>
    <m/>
    <m/>
    <m/>
    <n v="23720.25"/>
    <n v="74755.25"/>
    <n v="51035"/>
    <n v="-52832.25"/>
    <n v="151307.75"/>
    <n v="95417"/>
  </r>
  <r>
    <n v="199652"/>
    <d v="2014-08-27T15:40:22"/>
    <x v="0"/>
    <s v="Female"/>
    <s v="Operations Department"/>
    <x v="4"/>
    <n v="89453"/>
    <n v="89453"/>
    <s v="60001-100000"/>
    <m/>
    <m/>
    <m/>
    <m/>
    <m/>
    <n v="23703.5"/>
    <n v="74326"/>
    <n v="50622.5"/>
    <n v="-52230.25"/>
    <n v="150259.75"/>
    <n v="89453"/>
  </r>
  <r>
    <n v="17377"/>
    <d v="2014-08-30T13:14:01"/>
    <x v="1"/>
    <s v="Female"/>
    <s v="Operations Department"/>
    <x v="4"/>
    <n v="2682"/>
    <n v="2682"/>
    <s v="0-20,000"/>
    <m/>
    <m/>
    <m/>
    <m/>
    <m/>
    <n v="23686.75"/>
    <n v="73893.25"/>
    <n v="50206.5"/>
    <n v="-51623"/>
    <n v="149203"/>
    <n v="2682"/>
  </r>
  <r>
    <n v="139435"/>
    <d v="2014-08-30T13:17:20"/>
    <x v="0"/>
    <s v="Female"/>
    <s v="Operations Department"/>
    <x v="4"/>
    <n v="96163"/>
    <n v="96163"/>
    <s v="60001-100000"/>
    <m/>
    <m/>
    <m/>
    <m/>
    <m/>
    <n v="23737"/>
    <n v="73979"/>
    <n v="50242"/>
    <n v="-51626"/>
    <n v="149342"/>
    <n v="96163"/>
  </r>
  <r>
    <n v="69669"/>
    <d v="2014-07-02T10:09:11"/>
    <x v="0"/>
    <s v="Female"/>
    <s v="Service Department"/>
    <x v="6"/>
    <n v="43038"/>
    <n v="43038"/>
    <s v="40001-60000"/>
    <m/>
    <m/>
    <m/>
    <m/>
    <m/>
    <n v="23720.25"/>
    <n v="73721.75"/>
    <n v="50001.5"/>
    <n v="-51282"/>
    <n v="148724"/>
    <n v="43038"/>
  </r>
  <r>
    <n v="695647"/>
    <d v="2014-07-02T10:11:29"/>
    <x v="0"/>
    <s v="Male"/>
    <s v="Service Department"/>
    <x v="6"/>
    <n v="73636"/>
    <n v="73636"/>
    <s v="60001-100000"/>
    <m/>
    <m/>
    <m/>
    <m/>
    <m/>
    <n v="23703.5"/>
    <n v="73807.5"/>
    <n v="50104"/>
    <n v="-51452.5"/>
    <n v="148963.5"/>
    <n v="73636"/>
  </r>
  <r>
    <n v="607894"/>
    <d v="2014-08-19T16:16:38"/>
    <x v="0"/>
    <s v="Female"/>
    <s v="Sales Department"/>
    <x v="4"/>
    <n v="81434"/>
    <n v="81434"/>
    <s v="60001-100000"/>
    <m/>
    <m/>
    <m/>
    <m/>
    <m/>
    <n v="23686.75"/>
    <n v="73871.25"/>
    <n v="50184.5"/>
    <n v="-51590"/>
    <n v="149148"/>
    <n v="81434"/>
  </r>
  <r>
    <n v="79156"/>
    <d v="2014-08-19T16:18:46"/>
    <x v="1"/>
    <s v="Female"/>
    <s v="Sales Department"/>
    <x v="4"/>
    <n v="66701"/>
    <n v="66701"/>
    <s v="60001-100000"/>
    <m/>
    <m/>
    <m/>
    <m/>
    <m/>
    <n v="23670"/>
    <n v="73548"/>
    <n v="49878"/>
    <n v="-51147"/>
    <n v="148365"/>
    <n v="66701"/>
  </r>
  <r>
    <n v="154851"/>
    <d v="2014-07-28T07:51:14"/>
    <x v="0"/>
    <s v="Female"/>
    <s v="Operations Department"/>
    <x v="3"/>
    <n v="40678"/>
    <n v="40678"/>
    <s v="40001-60000"/>
    <m/>
    <m/>
    <m/>
    <m/>
    <m/>
    <n v="23591.75"/>
    <n v="73655.75"/>
    <n v="50064"/>
    <n v="-51504.25"/>
    <n v="148751.75"/>
    <n v="40678"/>
  </r>
  <r>
    <n v="145730"/>
    <d v="2014-07-08T20:16:51"/>
    <x v="0"/>
    <s v="Male"/>
    <s v="Service Department"/>
    <x v="1"/>
    <n v="89905"/>
    <n v="89905"/>
    <s v="60001-100000"/>
    <m/>
    <m/>
    <m/>
    <m/>
    <m/>
    <n v="23513.5"/>
    <n v="73763.5"/>
    <n v="50250"/>
    <n v="-51861.5"/>
    <n v="149138.5"/>
    <n v="89905"/>
  </r>
  <r>
    <n v="543349"/>
    <d v="2014-07-17T09:19:53"/>
    <x v="0"/>
    <s v="Female"/>
    <s v="Operations Department"/>
    <x v="1"/>
    <n v="82172"/>
    <n v="82172"/>
    <s v="60001-100000"/>
    <m/>
    <m/>
    <m/>
    <m/>
    <m/>
    <n v="23435.25"/>
    <n v="73484.5"/>
    <n v="50049.25"/>
    <n v="-51638.625"/>
    <n v="148558.375"/>
    <n v="82172"/>
  </r>
  <r>
    <n v="542358"/>
    <d v="2014-07-04T17:42:27"/>
    <x v="0"/>
    <s v="Male"/>
    <s v="Service Department"/>
    <x v="9"/>
    <n v="45675"/>
    <n v="45675"/>
    <s v="40001-60000"/>
    <m/>
    <m/>
    <m/>
    <m/>
    <m/>
    <n v="23357"/>
    <n v="73294"/>
    <n v="49937"/>
    <n v="-51548.5"/>
    <n v="148199.5"/>
    <n v="45675"/>
  </r>
  <r>
    <n v="972374"/>
    <d v="2014-08-08T15:57:35"/>
    <x v="1"/>
    <s v="Female"/>
    <s v="Sales Department"/>
    <x v="1"/>
    <n v="75856"/>
    <n v="75856"/>
    <s v="60001-100000"/>
    <m/>
    <m/>
    <m/>
    <m/>
    <m/>
    <n v="23194"/>
    <n v="73357.5"/>
    <n v="50163.5"/>
    <n v="-52051.25"/>
    <n v="148602.75"/>
    <n v="75856"/>
  </r>
  <r>
    <n v="104440"/>
    <d v="2014-08-08T15:57:58"/>
    <x v="0"/>
    <s v="Female"/>
    <s v="Sales Department"/>
    <x v="1"/>
    <n v="47378"/>
    <n v="47378"/>
    <s v="40001-60000"/>
    <m/>
    <m/>
    <m/>
    <m/>
    <m/>
    <n v="23031"/>
    <n v="73136.5"/>
    <n v="50105.5"/>
    <n v="-52127.25"/>
    <n v="148294.75"/>
    <n v="47378"/>
  </r>
  <r>
    <n v="966122"/>
    <d v="2014-08-27T01:55:58"/>
    <x v="0"/>
    <s v="Male"/>
    <s v="Sales Department"/>
    <x v="1"/>
    <n v="27917"/>
    <n v="27917"/>
    <s v="20001-40000"/>
    <m/>
    <m/>
    <m/>
    <m/>
    <m/>
    <n v="22868"/>
    <n v="73215.25"/>
    <n v="50347.25"/>
    <n v="-52652.875"/>
    <n v="148736.125"/>
    <n v="27917"/>
  </r>
  <r>
    <n v="390453"/>
    <d v="2014-08-27T01:56:23"/>
    <x v="1"/>
    <s v="Male"/>
    <s v="Sales Department"/>
    <x v="1"/>
    <n v="10994"/>
    <n v="10994"/>
    <s v="0-20,000"/>
    <m/>
    <m/>
    <m/>
    <m/>
    <m/>
    <n v="22705"/>
    <n v="73294"/>
    <n v="50589"/>
    <n v="-53178.5"/>
    <n v="149177.5"/>
    <n v="10994"/>
  </r>
  <r>
    <n v="596580"/>
    <d v="2014-08-11T11:54:50"/>
    <x v="0"/>
    <s v="Male"/>
    <s v="Operations Department"/>
    <x v="8"/>
    <n v="51586"/>
    <n v="51586"/>
    <s v="40001-60000"/>
    <m/>
    <m/>
    <m/>
    <m/>
    <m/>
    <n v="23194"/>
    <n v="73357.5"/>
    <n v="50163.5"/>
    <n v="-52051.25"/>
    <n v="148602.75"/>
    <n v="51586"/>
  </r>
  <r>
    <n v="381547"/>
    <d v="2014-08-15T11:03:45"/>
    <x v="1"/>
    <s v="Male"/>
    <s v="Operations Department"/>
    <x v="8"/>
    <n v="85671"/>
    <n v="85671"/>
    <s v="60001-100000"/>
    <m/>
    <m/>
    <m/>
    <m/>
    <m/>
    <n v="23031"/>
    <n v="73421"/>
    <n v="50390"/>
    <n v="-52554"/>
    <n v="149006"/>
    <n v="85671"/>
  </r>
  <r>
    <n v="300563"/>
    <d v="2014-08-27T08:47:18"/>
    <x v="1"/>
    <s v="Male"/>
    <s v="Operations Department"/>
    <x v="8"/>
    <n v="1519"/>
    <n v="1519"/>
    <s v="0-20,000"/>
    <m/>
    <m/>
    <m/>
    <m/>
    <m/>
    <n v="22868"/>
    <n v="73215.25"/>
    <n v="50347.25"/>
    <n v="-52652.875"/>
    <n v="148736.125"/>
    <n v="1519"/>
  </r>
  <r>
    <n v="511259"/>
    <d v="2014-07-14T10:03:56"/>
    <x v="0"/>
    <s v="Female"/>
    <s v="Operations Department"/>
    <x v="1"/>
    <n v="83412"/>
    <n v="83412"/>
    <s v="60001-100000"/>
    <m/>
    <m/>
    <m/>
    <m/>
    <m/>
    <n v="23357"/>
    <n v="73294"/>
    <n v="49937"/>
    <n v="-51548.5"/>
    <n v="148199.5"/>
    <n v="83412"/>
  </r>
  <r>
    <n v="302714"/>
    <d v="2014-08-04T12:42:12"/>
    <x v="0"/>
    <s v="Male"/>
    <s v="Service Department"/>
    <x v="1"/>
    <n v="12210"/>
    <n v="12210"/>
    <s v="0-20,000"/>
    <m/>
    <m/>
    <m/>
    <m/>
    <m/>
    <n v="23194"/>
    <n v="73057.75"/>
    <n v="49863.75"/>
    <n v="-51601.625"/>
    <n v="147853.375"/>
    <n v="12210"/>
  </r>
  <r>
    <n v="583914"/>
    <d v="2014-07-04T14:29:25"/>
    <x v="0"/>
    <s v="Don’t want to say"/>
    <s v="Operations Department"/>
    <x v="9"/>
    <n v="21224"/>
    <n v="21224"/>
    <s v="20001-40000"/>
    <m/>
    <m/>
    <m/>
    <m/>
    <m/>
    <n v="23513.5"/>
    <n v="73136.5"/>
    <n v="49623"/>
    <n v="-50921"/>
    <n v="147571"/>
    <n v="21224"/>
  </r>
  <r>
    <n v="834330"/>
    <d v="2014-07-03T14:41:30"/>
    <x v="0"/>
    <s v="Female"/>
    <s v="Operations Department"/>
    <x v="4"/>
    <n v="93668"/>
    <n v="93668"/>
    <s v="60001-100000"/>
    <m/>
    <m/>
    <m/>
    <m/>
    <m/>
    <n v="23686.75"/>
    <n v="73215.25"/>
    <n v="49528.5"/>
    <n v="-50606"/>
    <n v="147508"/>
    <n v="93668"/>
  </r>
  <r>
    <n v="106513"/>
    <d v="2014-07-08T09:18:51"/>
    <x v="0"/>
    <s v="Male"/>
    <s v="Operations Department"/>
    <x v="4"/>
    <n v="41080"/>
    <n v="41080"/>
    <s v="40001-60000"/>
    <m/>
    <m/>
    <m/>
    <m/>
    <m/>
    <n v="23670"/>
    <n v="72979"/>
    <n v="49309"/>
    <n v="-50293.5"/>
    <n v="146942.5"/>
    <n v="41080"/>
  </r>
  <r>
    <n v="658687"/>
    <d v="2014-07-20T15:53:18"/>
    <x v="1"/>
    <s v="Male"/>
    <s v="Production Department"/>
    <x v="1"/>
    <n v="64109"/>
    <n v="64109"/>
    <s v="60001-100000"/>
    <m/>
    <m/>
    <m/>
    <m/>
    <m/>
    <n v="23591.75"/>
    <n v="73057.75"/>
    <n v="49466"/>
    <n v="-50607.25"/>
    <n v="147256.75"/>
    <n v="64109"/>
  </r>
  <r>
    <n v="391565"/>
    <d v="2014-07-20T14:52:31"/>
    <x v="0"/>
    <s v="Male"/>
    <s v="Marketing Department"/>
    <x v="4"/>
    <n v="97633"/>
    <n v="97633"/>
    <s v="60001-100000"/>
    <m/>
    <m/>
    <m/>
    <m/>
    <m/>
    <n v="23513.5"/>
    <n v="73136.5"/>
    <n v="49623"/>
    <n v="-50921"/>
    <n v="147571"/>
    <n v="97633"/>
  </r>
  <r>
    <n v="367054"/>
    <d v="2014-07-20T14:52:57"/>
    <x v="0"/>
    <s v="Don’t want to say"/>
    <s v="Marketing Department"/>
    <x v="4"/>
    <n v="79412"/>
    <n v="79412"/>
    <s v="60001-100000"/>
    <m/>
    <m/>
    <m/>
    <m/>
    <m/>
    <n v="23435.25"/>
    <n v="72936.5"/>
    <n v="49501.25"/>
    <n v="-50816.625"/>
    <n v="147188.375"/>
    <n v="79412"/>
  </r>
  <r>
    <n v="778954"/>
    <d v="2014-07-30T15:47:42"/>
    <x v="0"/>
    <s v="Male"/>
    <s v="Marketing Department"/>
    <x v="4"/>
    <n v="13296"/>
    <n v="13296"/>
    <s v="0-20,000"/>
    <m/>
    <m/>
    <m/>
    <m/>
    <m/>
    <n v="23357"/>
    <n v="72809"/>
    <n v="49452"/>
    <n v="-50821"/>
    <n v="146987"/>
    <n v="13296"/>
  </r>
  <r>
    <n v="36783"/>
    <d v="2014-08-09T14:34:05"/>
    <x v="0"/>
    <s v="Male"/>
    <s v="Marketing Department"/>
    <x v="4"/>
    <n v="87008"/>
    <n v="87008"/>
    <s v="60001-100000"/>
    <m/>
    <m/>
    <m/>
    <m/>
    <m/>
    <n v="23591.75"/>
    <n v="72851.5"/>
    <n v="49259.75"/>
    <n v="-50297.875"/>
    <n v="146741.125"/>
    <n v="87008"/>
  </r>
  <r>
    <n v="37220"/>
    <d v="2014-08-02T15:29:12"/>
    <x v="0"/>
    <s v="Male"/>
    <s v="General Management"/>
    <x v="3"/>
    <n v="62736"/>
    <n v="62736"/>
    <s v="60001-100000"/>
    <m/>
    <m/>
    <m/>
    <m/>
    <m/>
    <n v="23513.5"/>
    <n v="72614.5"/>
    <n v="49101"/>
    <n v="-50138"/>
    <n v="146266"/>
    <n v="62736"/>
  </r>
  <r>
    <n v="28774"/>
    <d v="2014-06-24T16:38:31"/>
    <x v="0"/>
    <s v="Male"/>
    <s v="Finance Department"/>
    <x v="3"/>
    <n v="34528"/>
    <n v="34528"/>
    <s v="20001-40000"/>
    <m/>
    <m/>
    <m/>
    <m/>
    <m/>
    <n v="23435.25"/>
    <n v="72711.75"/>
    <n v="49276.5"/>
    <n v="-50479.5"/>
    <n v="146626.5"/>
    <n v="34528"/>
  </r>
  <r>
    <n v="975202"/>
    <d v="2014-06-24T16:39:09"/>
    <x v="1"/>
    <s v="Male"/>
    <s v="Finance Department"/>
    <x v="3"/>
    <n v="40026"/>
    <n v="40026"/>
    <s v="40001-60000"/>
    <m/>
    <m/>
    <m/>
    <m/>
    <m/>
    <n v="23357"/>
    <n v="72809"/>
    <n v="49452"/>
    <n v="-50821"/>
    <n v="146987"/>
    <n v="40026"/>
  </r>
  <r>
    <n v="370183"/>
    <d v="2014-06-24T16:40:24"/>
    <x v="0"/>
    <s v="Male"/>
    <s v="Finance Department"/>
    <x v="3"/>
    <n v="10604"/>
    <n v="10604"/>
    <s v="0-20,000"/>
    <m/>
    <m/>
    <m/>
    <m/>
    <m/>
    <n v="23194"/>
    <n v="72851.5"/>
    <n v="49657.5"/>
    <n v="-51292.25"/>
    <n v="147337.75"/>
    <n v="10604"/>
  </r>
  <r>
    <n v="844485"/>
    <d v="2014-06-25T16:55:27"/>
    <x v="0"/>
    <s v="Male"/>
    <s v="Service Department"/>
    <x v="3"/>
    <n v="69692"/>
    <n v="69692"/>
    <s v="60001-100000"/>
    <m/>
    <m/>
    <m/>
    <m/>
    <m/>
    <n v="23513.5"/>
    <n v="72894"/>
    <n v="49380.5"/>
    <n v="-50557.25"/>
    <n v="146964.75"/>
    <n v="69692"/>
  </r>
  <r>
    <n v="901673"/>
    <d v="2014-08-01T05:51:38"/>
    <x v="0"/>
    <s v="Male"/>
    <s v="Sales Department"/>
    <x v="7"/>
    <n v="84727"/>
    <n v="84727"/>
    <s v="60001-100000"/>
    <m/>
    <m/>
    <m/>
    <m/>
    <m/>
    <n v="23435.25"/>
    <n v="72936.5"/>
    <n v="49501.25"/>
    <n v="-50816.625"/>
    <n v="147188.375"/>
    <n v="84727"/>
  </r>
  <r>
    <n v="251395"/>
    <d v="2014-08-20T15:24:18"/>
    <x v="0"/>
    <s v="Male"/>
    <s v="Sales Department"/>
    <x v="7"/>
    <n v="50685"/>
    <n v="50685"/>
    <s v="40001-60000"/>
    <m/>
    <m/>
    <m/>
    <m/>
    <m/>
    <n v="23357"/>
    <n v="72809"/>
    <n v="49452"/>
    <n v="-50821"/>
    <n v="146987"/>
    <n v="50685"/>
  </r>
  <r>
    <n v="916816"/>
    <d v="2014-08-20T15:27:03"/>
    <x v="0"/>
    <s v="Male"/>
    <s v="Sales Department"/>
    <x v="7"/>
    <n v="23737"/>
    <n v="23737"/>
    <s v="20001-40000"/>
    <m/>
    <m/>
    <m/>
    <m/>
    <m/>
    <n v="23194"/>
    <n v="72851.5"/>
    <n v="49657.5"/>
    <n v="-51292.25"/>
    <n v="147337.75"/>
    <n v="23737"/>
  </r>
  <r>
    <n v="70948"/>
    <d v="2014-08-26T15:34:21"/>
    <x v="1"/>
    <s v="Female"/>
    <s v="Sales Department"/>
    <x v="7"/>
    <n v="24678"/>
    <n v="24678"/>
    <s v="20001-40000"/>
    <m/>
    <m/>
    <m/>
    <m/>
    <m/>
    <n v="23031"/>
    <n v="72894"/>
    <n v="49863"/>
    <n v="-51763.5"/>
    <n v="147688.5"/>
    <n v="24678"/>
  </r>
  <r>
    <n v="180474"/>
    <d v="2014-08-26T15:34:54"/>
    <x v="1"/>
    <s v="Male"/>
    <s v="Sales Department"/>
    <x v="7"/>
    <n v="10052"/>
    <n v="10052"/>
    <s v="0-20,000"/>
    <m/>
    <m/>
    <m/>
    <m/>
    <m/>
    <n v="22868"/>
    <n v="72936.5"/>
    <n v="50068.5"/>
    <n v="-52234.75"/>
    <n v="148039.25"/>
    <n v="10052"/>
  </r>
  <r>
    <n v="709634"/>
    <d v="2014-07-05T09:08:15"/>
    <x v="0"/>
    <s v="Male"/>
    <s v="Service Department"/>
    <x v="1"/>
    <n v="5551"/>
    <n v="5551"/>
    <s v="0-20,000"/>
    <m/>
    <m/>
    <m/>
    <m/>
    <m/>
    <n v="23357"/>
    <n v="72979"/>
    <n v="49622"/>
    <n v="-51076"/>
    <n v="147412"/>
    <n v="5551"/>
  </r>
  <r>
    <n v="41870"/>
    <d v="2014-07-05T09:08:43"/>
    <x v="0"/>
    <s v="Male"/>
    <s v="Service Department"/>
    <x v="1"/>
    <n v="27131"/>
    <n v="27131"/>
    <s v="20001-40000"/>
    <m/>
    <m/>
    <m/>
    <m/>
    <m/>
    <n v="23591.75"/>
    <n v="73057.75"/>
    <n v="49466"/>
    <n v="-50607.25"/>
    <n v="147256.75"/>
    <n v="27131"/>
  </r>
  <r>
    <n v="399763"/>
    <d v="2014-07-05T09:08:16"/>
    <x v="0"/>
    <s v="Don’t want to say"/>
    <s v="Service Department"/>
    <x v="1"/>
    <n v="57137"/>
    <n v="57137"/>
    <s v="40001-60000"/>
    <m/>
    <m/>
    <m/>
    <m/>
    <m/>
    <n v="23513.5"/>
    <n v="73136.5"/>
    <n v="49623"/>
    <n v="-50921"/>
    <n v="147571"/>
    <n v="57137"/>
  </r>
  <r>
    <n v="160009"/>
    <d v="2014-07-05T09:09:26"/>
    <x v="0"/>
    <s v="Don’t want to say"/>
    <s v="Service Department"/>
    <x v="1"/>
    <n v="42488"/>
    <n v="42488"/>
    <s v="40001-60000"/>
    <m/>
    <m/>
    <m/>
    <m/>
    <m/>
    <n v="23435.25"/>
    <n v="73215.25"/>
    <n v="49780"/>
    <n v="-51234.75"/>
    <n v="147885.25"/>
    <n v="42488"/>
  </r>
  <r>
    <n v="389491"/>
    <d v="2014-08-01T08:13:25"/>
    <x v="0"/>
    <s v="Female"/>
    <s v="Service Department"/>
    <x v="1"/>
    <n v="2904"/>
    <n v="2904"/>
    <s v="0-20,000"/>
    <m/>
    <m/>
    <m/>
    <m/>
    <m/>
    <n v="23357"/>
    <n v="73294"/>
    <n v="49937"/>
    <n v="-51548.5"/>
    <n v="148199.5"/>
    <n v="2904"/>
  </r>
  <r>
    <n v="224082"/>
    <d v="2014-08-01T08:13:10"/>
    <x v="1"/>
    <s v="Don’t want to say"/>
    <s v="Service Department"/>
    <x v="1"/>
    <n v="87979"/>
    <n v="87979"/>
    <s v="60001-100000"/>
    <m/>
    <m/>
    <m/>
    <m/>
    <m/>
    <n v="23591.75"/>
    <n v="73357.5"/>
    <n v="49765.75"/>
    <n v="-51056.875"/>
    <n v="148006.125"/>
    <n v="87979"/>
  </r>
  <r>
    <n v="446050"/>
    <d v="2014-06-29T02:40:19"/>
    <x v="0"/>
    <s v="Male"/>
    <s v="Operations Department"/>
    <x v="1"/>
    <n v="6626"/>
    <n v="6626"/>
    <s v="0-20,000"/>
    <m/>
    <m/>
    <m/>
    <m/>
    <m/>
    <n v="23513.5"/>
    <n v="73136.5"/>
    <n v="49623"/>
    <n v="-50921"/>
    <n v="147571"/>
    <n v="6626"/>
  </r>
  <r>
    <n v="923276"/>
    <d v="2014-06-29T02:40:44"/>
    <x v="1"/>
    <s v="Male"/>
    <s v="Operations Department"/>
    <x v="1"/>
    <n v="49006"/>
    <n v="49006"/>
    <s v="40001-60000"/>
    <m/>
    <m/>
    <m/>
    <m/>
    <m/>
    <n v="23697.75"/>
    <n v="73215.25"/>
    <n v="49517.5"/>
    <n v="-50578.5"/>
    <n v="147491.5"/>
    <n v="49006"/>
  </r>
  <r>
    <n v="516729"/>
    <d v="2014-07-31T14:17:12"/>
    <x v="1"/>
    <s v="Female"/>
    <s v="Operations Department"/>
    <x v="1"/>
    <n v="70775"/>
    <n v="70775"/>
    <s v="60001-100000"/>
    <m/>
    <m/>
    <m/>
    <m/>
    <m/>
    <n v="23670"/>
    <n v="73294"/>
    <n v="49624"/>
    <n v="-50766"/>
    <n v="147730"/>
    <n v="70775"/>
  </r>
  <r>
    <n v="109740"/>
    <d v="2014-07-31T14:17:01"/>
    <x v="0"/>
    <s v="Don’t want to say"/>
    <s v="Operations Department"/>
    <x v="1"/>
    <n v="70642"/>
    <n v="70642"/>
    <s v="60001-100000"/>
    <m/>
    <m/>
    <m/>
    <m/>
    <m/>
    <n v="23591.75"/>
    <n v="73357.5"/>
    <n v="49765.75"/>
    <n v="-51056.875"/>
    <n v="148006.125"/>
    <n v="70642"/>
  </r>
  <r>
    <n v="854593"/>
    <d v="2014-08-11T16:25:42"/>
    <x v="0"/>
    <s v="Male"/>
    <s v="Service Department"/>
    <x v="3"/>
    <n v="94638"/>
    <n v="94638"/>
    <s v="60001-100000"/>
    <m/>
    <m/>
    <m/>
    <m/>
    <m/>
    <n v="23513.5"/>
    <n v="73421"/>
    <n v="49907.5"/>
    <n v="-51347.75"/>
    <n v="148282.25"/>
    <n v="94638"/>
  </r>
  <r>
    <n v="782480"/>
    <d v="2014-08-11T16:26:39"/>
    <x v="0"/>
    <s v="Female"/>
    <s v="Service Department"/>
    <x v="3"/>
    <n v="90063"/>
    <n v="90063"/>
    <s v="60001-100000"/>
    <m/>
    <m/>
    <m/>
    <m/>
    <m/>
    <n v="23435.25"/>
    <n v="73215.25"/>
    <n v="49780"/>
    <n v="-51234.75"/>
    <n v="147885.25"/>
    <n v="90063"/>
  </r>
  <r>
    <n v="892720"/>
    <d v="2014-08-14T10:03:53"/>
    <x v="0"/>
    <s v="Female"/>
    <s v="Service Department"/>
    <x v="3"/>
    <n v="47772"/>
    <n v="47772"/>
    <s v="40001-60000"/>
    <m/>
    <m/>
    <m/>
    <m/>
    <m/>
    <n v="23357"/>
    <n v="72979"/>
    <n v="49622"/>
    <n v="-51076"/>
    <n v="147412"/>
    <n v="47772"/>
  </r>
  <r>
    <n v="103929"/>
    <d v="2014-08-14T10:04:51"/>
    <x v="0"/>
    <s v="Male"/>
    <s v="Service Department"/>
    <x v="3"/>
    <n v="9329"/>
    <n v="9329"/>
    <s v="0-20,000"/>
    <m/>
    <m/>
    <m/>
    <m/>
    <m/>
    <n v="23194"/>
    <n v="73057.75"/>
    <n v="49863.75"/>
    <n v="-51601.625"/>
    <n v="147853.375"/>
    <n v="9329"/>
  </r>
  <r>
    <n v="988971"/>
    <d v="2014-08-27T08:08:57"/>
    <x v="0"/>
    <s v="Male"/>
    <s v="Service Department"/>
    <x v="3"/>
    <n v="69855"/>
    <n v="69855"/>
    <s v="60001-100000"/>
    <m/>
    <m/>
    <m/>
    <m/>
    <m/>
    <n v="23513.5"/>
    <n v="73136.5"/>
    <n v="49623"/>
    <n v="-50921"/>
    <n v="147571"/>
    <n v="69855"/>
  </r>
  <r>
    <n v="986841"/>
    <d v="2014-08-27T08:13:25"/>
    <x v="0"/>
    <s v="Male"/>
    <s v="Service Department"/>
    <x v="3"/>
    <n v="27125"/>
    <n v="27125"/>
    <s v="20001-40000"/>
    <m/>
    <m/>
    <m/>
    <m/>
    <m/>
    <n v="23435.25"/>
    <n v="73215.25"/>
    <n v="49780"/>
    <n v="-51234.75"/>
    <n v="147885.25"/>
    <n v="27125"/>
  </r>
  <r>
    <n v="643645"/>
    <d v="2014-08-27T08:14:22"/>
    <x v="0"/>
    <s v="Female"/>
    <s v="Service Department"/>
    <x v="3"/>
    <n v="83859"/>
    <n v="83859"/>
    <s v="60001-100000"/>
    <m/>
    <m/>
    <m/>
    <m/>
    <m/>
    <n v="23357"/>
    <n v="73294"/>
    <n v="49937"/>
    <n v="-51548.5"/>
    <n v="148199.5"/>
    <n v="83859"/>
  </r>
  <r>
    <n v="627369"/>
    <d v="2014-07-01T09:01:59"/>
    <x v="0"/>
    <s v="Male"/>
    <s v="Operations Department"/>
    <x v="3"/>
    <n v="32089"/>
    <n v="32089"/>
    <s v="20001-40000"/>
    <m/>
    <m/>
    <m/>
    <m/>
    <m/>
    <n v="23194"/>
    <n v="73057.75"/>
    <n v="49863.75"/>
    <n v="-51601.625"/>
    <n v="147853.375"/>
    <n v="32089"/>
  </r>
  <r>
    <n v="542505"/>
    <d v="2014-07-08T16:35:18"/>
    <x v="1"/>
    <s v="Male"/>
    <s v="Operations Department"/>
    <x v="3"/>
    <n v="13301"/>
    <n v="13301"/>
    <s v="0-20,000"/>
    <m/>
    <m/>
    <m/>
    <m/>
    <m/>
    <n v="23031"/>
    <n v="73136.5"/>
    <n v="50105.5"/>
    <n v="-52127.25"/>
    <n v="148294.75"/>
    <n v="13301"/>
  </r>
  <r>
    <n v="432171"/>
    <d v="2014-07-08T16:35:57"/>
    <x v="0"/>
    <s v="Female"/>
    <s v="Operations Department"/>
    <x v="3"/>
    <n v="59093"/>
    <n v="59093"/>
    <s v="40001-60000"/>
    <m/>
    <m/>
    <m/>
    <m/>
    <m/>
    <n v="23435.25"/>
    <n v="73215.25"/>
    <n v="49780"/>
    <n v="-51234.75"/>
    <n v="147885.25"/>
    <n v="59093"/>
  </r>
  <r>
    <n v="590874"/>
    <d v="2014-07-10T11:34:16"/>
    <x v="0"/>
    <s v="Male"/>
    <s v="Operations Department"/>
    <x v="3"/>
    <n v="43554"/>
    <n v="43554"/>
    <s v="40001-60000"/>
    <m/>
    <m/>
    <m/>
    <m/>
    <m/>
    <n v="23357"/>
    <n v="73294"/>
    <n v="49937"/>
    <n v="-51548.5"/>
    <n v="148199.5"/>
    <n v="43554"/>
  </r>
  <r>
    <n v="557914"/>
    <d v="2014-07-10T11:34:49"/>
    <x v="0"/>
    <s v="Male"/>
    <s v="Operations Department"/>
    <x v="3"/>
    <n v="32506"/>
    <n v="32506"/>
    <s v="20001-40000"/>
    <m/>
    <m/>
    <m/>
    <m/>
    <m/>
    <n v="23194"/>
    <n v="73357.5"/>
    <n v="50163.5"/>
    <n v="-52051.25"/>
    <n v="148602.75"/>
    <n v="32506"/>
  </r>
  <r>
    <n v="571257"/>
    <d v="2014-08-09T16:32:31"/>
    <x v="0"/>
    <s v="Male"/>
    <s v="Service Department"/>
    <x v="3"/>
    <n v="47823"/>
    <n v="47823"/>
    <s v="40001-60000"/>
    <m/>
    <m/>
    <m/>
    <m/>
    <m/>
    <n v="23031"/>
    <n v="73421"/>
    <n v="50390"/>
    <n v="-52554"/>
    <n v="149006"/>
    <n v="47823"/>
  </r>
  <r>
    <n v="380883"/>
    <d v="2014-08-22T14:58:20"/>
    <x v="0"/>
    <s v="Male"/>
    <s v="Operations Department"/>
    <x v="3"/>
    <n v="1736"/>
    <n v="1736"/>
    <s v="0-20,000"/>
    <m/>
    <m/>
    <m/>
    <m/>
    <m/>
    <n v="22868"/>
    <n v="73484.5"/>
    <n v="50616.5"/>
    <n v="-53056.75"/>
    <n v="149409.25"/>
    <n v="1736"/>
  </r>
  <r>
    <n v="879272"/>
    <d v="2014-08-22T14:59:10"/>
    <x v="0"/>
    <s v="Male"/>
    <s v="Operations Department"/>
    <x v="3"/>
    <n v="34876"/>
    <n v="34876"/>
    <s v="20001-40000"/>
    <m/>
    <m/>
    <m/>
    <m/>
    <m/>
    <n v="23357"/>
    <n v="73548"/>
    <n v="50191"/>
    <n v="-51929.5"/>
    <n v="148834.5"/>
    <n v="34876"/>
  </r>
  <r>
    <n v="196609"/>
    <d v="2014-08-25T14:05:05"/>
    <x v="0"/>
    <s v="Male"/>
    <s v="Operations Department"/>
    <x v="3"/>
    <n v="72420"/>
    <n v="72420"/>
    <s v="60001-100000"/>
    <m/>
    <m/>
    <m/>
    <m/>
    <m/>
    <n v="23194"/>
    <n v="73655.75"/>
    <n v="50461.75"/>
    <n v="-52498.625"/>
    <n v="149348.375"/>
    <n v="72420"/>
  </r>
  <r>
    <n v="459991"/>
    <d v="2014-08-25T14:06:14"/>
    <x v="0"/>
    <s v="Male"/>
    <s v="Operations Department"/>
    <x v="3"/>
    <n v="20095"/>
    <n v="20095"/>
    <s v="20001-40000"/>
    <m/>
    <m/>
    <m/>
    <m/>
    <m/>
    <n v="23031"/>
    <n v="73763.5"/>
    <n v="50732.5"/>
    <n v="-53067.75"/>
    <n v="149862.25"/>
    <n v="20095"/>
  </r>
  <r>
    <n v="491218"/>
    <d v="2014-08-25T14:08:39"/>
    <x v="0"/>
    <s v="Male"/>
    <s v="Operations Department"/>
    <x v="3"/>
    <n v="20447"/>
    <n v="20447"/>
    <s v="20001-40000"/>
    <m/>
    <m/>
    <m/>
    <m/>
    <m/>
    <n v="23435.25"/>
    <n v="73871.25"/>
    <n v="50436"/>
    <n v="-52218.75"/>
    <n v="149525.25"/>
    <n v="20447"/>
  </r>
  <r>
    <n v="227300"/>
    <d v="2014-08-25T14:09:16"/>
    <x v="0"/>
    <s v="Female"/>
    <s v="Operations Department"/>
    <x v="3"/>
    <n v="73979"/>
    <n v="73979"/>
    <s v="60001-100000"/>
    <m/>
    <m/>
    <m/>
    <m/>
    <m/>
    <n v="23670"/>
    <n v="73979"/>
    <n v="50309"/>
    <n v="-51793.5"/>
    <n v="149442.5"/>
    <n v="73979"/>
  </r>
  <r>
    <n v="441525"/>
    <d v="2014-08-26T12:19:20"/>
    <x v="0"/>
    <s v="Male"/>
    <s v="Operations Department"/>
    <x v="3"/>
    <n v="14676"/>
    <n v="14676"/>
    <s v="0-20,000"/>
    <m/>
    <m/>
    <m/>
    <m/>
    <m/>
    <n v="23591.75"/>
    <n v="73829.25"/>
    <n v="50237.5"/>
    <n v="-51764.5"/>
    <n v="149185.5"/>
    <n v="14676"/>
  </r>
  <r>
    <n v="708756"/>
    <d v="2014-08-29T09:33:06"/>
    <x v="0"/>
    <s v="Female"/>
    <s v="Operations Department"/>
    <x v="3"/>
    <n v="5491"/>
    <n v="5491"/>
    <s v="0-20,000"/>
    <m/>
    <m/>
    <m/>
    <m/>
    <m/>
    <n v="23725.5"/>
    <n v="74110.5"/>
    <n v="50385"/>
    <n v="-51852"/>
    <n v="149688"/>
    <n v="5491"/>
  </r>
  <r>
    <n v="690264"/>
    <d v="2014-08-29T09:34:31"/>
    <x v="0"/>
    <s v="Male"/>
    <s v="Operations Department"/>
    <x v="3"/>
    <n v="56078"/>
    <n v="56078"/>
    <s v="40001-60000"/>
    <m/>
    <m/>
    <m/>
    <m/>
    <m/>
    <n v="23997"/>
    <n v="74391.75"/>
    <n v="50394.75"/>
    <n v="-51595.125"/>
    <n v="149983.875"/>
    <n v="56078"/>
  </r>
  <r>
    <n v="141200"/>
    <d v="2014-07-15T09:28:04"/>
    <x v="0"/>
    <s v="Female"/>
    <s v="Production Department"/>
    <x v="1"/>
    <n v="13231"/>
    <n v="13231"/>
    <s v="0-20,000"/>
    <m/>
    <m/>
    <m/>
    <m/>
    <m/>
    <n v="23781"/>
    <n v="74673"/>
    <n v="50892"/>
    <n v="-52557"/>
    <n v="151011"/>
    <n v="13231"/>
  </r>
  <r>
    <n v="480305"/>
    <d v="2014-07-07T08:19:46"/>
    <x v="0"/>
    <s v="Female"/>
    <s v="Service Department"/>
    <x v="4"/>
    <n v="39321"/>
    <n v="39321"/>
    <s v="20001-40000"/>
    <m/>
    <m/>
    <m/>
    <m/>
    <m/>
    <n v="24429"/>
    <n v="74755.25"/>
    <n v="50326.25"/>
    <n v="-51060.375"/>
    <n v="150244.625"/>
    <n v="39321"/>
  </r>
  <r>
    <n v="936835"/>
    <d v="2014-07-04T18:01:05"/>
    <x v="0"/>
    <s v="Male"/>
    <s v="Service Department"/>
    <x v="8"/>
    <n v="25287"/>
    <n v="25287"/>
    <s v="20001-40000"/>
    <m/>
    <m/>
    <m/>
    <m/>
    <m/>
    <n v="24213"/>
    <n v="74837.5"/>
    <n v="50624.5"/>
    <n v="-51723.75"/>
    <n v="150774.25"/>
    <n v="25287"/>
  </r>
  <r>
    <n v="564902"/>
    <d v="2014-07-24T09:57:09"/>
    <x v="1"/>
    <s v="Female"/>
    <s v="Sales Department"/>
    <x v="1"/>
    <n v="99736"/>
    <n v="99736"/>
    <s v="60001-100000"/>
    <m/>
    <m/>
    <m/>
    <m/>
    <m/>
    <n v="23997"/>
    <n v="74919.75"/>
    <n v="50922.75"/>
    <n v="-52387.125"/>
    <n v="151303.875"/>
    <n v="99736"/>
  </r>
  <r>
    <n v="936518"/>
    <d v="2014-07-26T12:34:41"/>
    <x v="0"/>
    <s v="Male"/>
    <s v="Sales Department"/>
    <x v="1"/>
    <n v="94270"/>
    <n v="94270"/>
    <s v="60001-100000"/>
    <m/>
    <m/>
    <m/>
    <m/>
    <m/>
    <n v="23781"/>
    <n v="74673"/>
    <n v="50892"/>
    <n v="-52557"/>
    <n v="151011"/>
    <n v="94270"/>
  </r>
  <r>
    <n v="547868"/>
    <d v="2014-07-26T12:38:34"/>
    <x v="0"/>
    <s v="Female"/>
    <s v="Sales Department"/>
    <x v="1"/>
    <n v="16006"/>
    <n v="16006"/>
    <s v="0-20,000"/>
    <m/>
    <m/>
    <m/>
    <m/>
    <m/>
    <n v="23753.25"/>
    <n v="73829.25"/>
    <n v="50076"/>
    <n v="-51360.75"/>
    <n v="148943.25"/>
    <n v="16006"/>
  </r>
  <r>
    <n v="623648"/>
    <d v="2014-07-30T16:38:50"/>
    <x v="0"/>
    <s v="Male"/>
    <s v="Sales Department"/>
    <x v="1"/>
    <n v="43885"/>
    <n v="43885"/>
    <s v="40001-60000"/>
    <m/>
    <m/>
    <m/>
    <m/>
    <m/>
    <n v="24213"/>
    <n v="74110.5"/>
    <n v="49897.5"/>
    <n v="-50633.25"/>
    <n v="148956.75"/>
    <n v="43885"/>
  </r>
  <r>
    <n v="778393"/>
    <d v="2014-08-06T10:55:33"/>
    <x v="0"/>
    <s v="Male"/>
    <s v="Sales Department"/>
    <x v="1"/>
    <n v="80425"/>
    <n v="80425"/>
    <s v="60001-100000"/>
    <m/>
    <m/>
    <m/>
    <m/>
    <m/>
    <n v="23997"/>
    <n v="74391.75"/>
    <n v="50394.75"/>
    <n v="-51595.125"/>
    <n v="149983.875"/>
    <n v="80425"/>
  </r>
  <r>
    <n v="303469"/>
    <d v="2014-08-07T17:33:54"/>
    <x v="0"/>
    <s v="Male"/>
    <s v="Sales Department"/>
    <x v="1"/>
    <n v="89573"/>
    <n v="89573"/>
    <s v="60001-100000"/>
    <m/>
    <m/>
    <m/>
    <m/>
    <m/>
    <n v="23781"/>
    <n v="73548"/>
    <n v="49767"/>
    <n v="-50869.5"/>
    <n v="148198.5"/>
    <n v="89573"/>
  </r>
  <r>
    <n v="222628"/>
    <d v="2014-08-05T11:28:30"/>
    <x v="0"/>
    <s v="Male"/>
    <s v="Service Department"/>
    <x v="3"/>
    <n v="49818"/>
    <n v="49818"/>
    <s v="40001-60000"/>
    <m/>
    <m/>
    <m/>
    <m/>
    <m/>
    <n v="23753.25"/>
    <n v="73357.5"/>
    <n v="49604.25"/>
    <n v="-50653.125"/>
    <n v="147763.875"/>
    <n v="49818"/>
  </r>
  <r>
    <n v="587367"/>
    <d v="2014-08-05T11:29:53"/>
    <x v="0"/>
    <s v="Male"/>
    <s v="Service Department"/>
    <x v="3"/>
    <n v="61815"/>
    <n v="61815"/>
    <s v="60001-100000"/>
    <m/>
    <m/>
    <m/>
    <m/>
    <m/>
    <n v="23725.5"/>
    <n v="73421"/>
    <n v="49695.5"/>
    <n v="-50817.75"/>
    <n v="147964.25"/>
    <n v="61815"/>
  </r>
  <r>
    <n v="953264"/>
    <d v="2014-08-05T11:31:15"/>
    <x v="0"/>
    <s v="Female"/>
    <s v="Service Department"/>
    <x v="3"/>
    <n v="67638"/>
    <n v="67638"/>
    <s v="60001-100000"/>
    <m/>
    <m/>
    <m/>
    <m/>
    <m/>
    <n v="23697.75"/>
    <n v="73484.5"/>
    <n v="49786.75"/>
    <n v="-50982.375"/>
    <n v="148164.625"/>
    <n v="67638"/>
  </r>
  <r>
    <n v="503813"/>
    <d v="2014-08-05T11:35:37"/>
    <x v="0"/>
    <s v="Female"/>
    <s v="Service Department"/>
    <x v="3"/>
    <n v="49576"/>
    <n v="49576"/>
    <s v="40001-60000"/>
    <m/>
    <m/>
    <m/>
    <m/>
    <m/>
    <n v="23670"/>
    <n v="73548"/>
    <n v="49878"/>
    <n v="-51147"/>
    <n v="148365"/>
    <n v="49576"/>
  </r>
  <r>
    <n v="827357"/>
    <d v="2014-08-06T09:36:33"/>
    <x v="0"/>
    <s v="Male"/>
    <s v="Service Department"/>
    <x v="3"/>
    <n v="59576"/>
    <n v="59576"/>
    <s v="40001-60000"/>
    <m/>
    <m/>
    <m/>
    <m/>
    <m/>
    <n v="23591.75"/>
    <n v="73829.25"/>
    <n v="50237.5"/>
    <n v="-51764.5"/>
    <n v="149185.5"/>
    <n v="59576"/>
  </r>
  <r>
    <n v="872463"/>
    <d v="2014-08-06T09:39:49"/>
    <x v="0"/>
    <s v="Male"/>
    <s v="Service Department"/>
    <x v="3"/>
    <n v="28523"/>
    <n v="28523"/>
    <s v="20001-40000"/>
    <m/>
    <m/>
    <m/>
    <m/>
    <m/>
    <n v="23513.5"/>
    <n v="74110.5"/>
    <n v="50597"/>
    <n v="-52382"/>
    <n v="150006"/>
    <n v="28523"/>
  </r>
  <r>
    <n v="818087"/>
    <d v="2014-08-06T12:33:28"/>
    <x v="0"/>
    <s v="Male"/>
    <s v="Service Department"/>
    <x v="3"/>
    <n v="87399"/>
    <n v="87399"/>
    <s v="60001-100000"/>
    <m/>
    <m/>
    <m/>
    <m/>
    <m/>
    <n v="23435.25"/>
    <n v="74391.75"/>
    <n v="50956.5"/>
    <n v="-52999.5"/>
    <n v="150826.5"/>
    <n v="87399"/>
  </r>
  <r>
    <n v="947254"/>
    <d v="2014-08-06T12:35:59"/>
    <x v="1"/>
    <s v="Male"/>
    <s v="Service Department"/>
    <x v="3"/>
    <n v="21441"/>
    <n v="21441"/>
    <s v="20001-40000"/>
    <m/>
    <m/>
    <m/>
    <m/>
    <m/>
    <n v="23357"/>
    <n v="73548"/>
    <n v="50191"/>
    <n v="-51929.5"/>
    <n v="148834.5"/>
    <n v="21441"/>
  </r>
  <r>
    <n v="700240"/>
    <d v="2014-08-07T12:02:04"/>
    <x v="0"/>
    <s v="Female"/>
    <s v="Service Department"/>
    <x v="0"/>
    <n v="90296"/>
    <n v="90296"/>
    <s v="60001-100000"/>
    <m/>
    <m/>
    <m/>
    <m/>
    <m/>
    <n v="23591.75"/>
    <n v="73829.25"/>
    <n v="50237.5"/>
    <n v="-51764.5"/>
    <n v="149185.5"/>
    <n v="90296"/>
  </r>
  <r>
    <n v="729811"/>
    <d v="2014-08-07T12:03:01"/>
    <x v="0"/>
    <s v="Female"/>
    <s v="Service Department"/>
    <x v="0"/>
    <n v="79650"/>
    <n v="79650"/>
    <s v="60001-100000"/>
    <m/>
    <m/>
    <m/>
    <m/>
    <m/>
    <n v="23513.5"/>
    <n v="73421"/>
    <n v="49907.5"/>
    <n v="-51347.75"/>
    <n v="148282.25"/>
    <n v="79650"/>
  </r>
  <r>
    <n v="869541"/>
    <d v="2014-08-31T09:41:32"/>
    <x v="0"/>
    <s v="Male"/>
    <s v="Service Department"/>
    <x v="0"/>
    <n v="91974"/>
    <n v="91974"/>
    <s v="60001-100000"/>
    <m/>
    <m/>
    <m/>
    <m/>
    <m/>
    <n v="23435.25"/>
    <n v="73215.25"/>
    <n v="49780"/>
    <n v="-51234.75"/>
    <n v="147885.25"/>
    <n v="91974"/>
  </r>
  <r>
    <n v="888534"/>
    <d v="2014-08-31T09:42:43"/>
    <x v="0"/>
    <s v="Male"/>
    <s v="Service Department"/>
    <x v="0"/>
    <n v="47650"/>
    <n v="47650"/>
    <s v="40001-60000"/>
    <m/>
    <m/>
    <m/>
    <m/>
    <m/>
    <n v="23357"/>
    <n v="72979"/>
    <n v="49622"/>
    <n v="-51076"/>
    <n v="147412"/>
    <n v="47650"/>
  </r>
  <r>
    <n v="731112"/>
    <d v="2014-07-28T12:23:56"/>
    <x v="0"/>
    <s v="Male"/>
    <s v="General Management"/>
    <x v="3"/>
    <n v="76723"/>
    <n v="76723"/>
    <s v="60001-100000"/>
    <m/>
    <m/>
    <m/>
    <m/>
    <m/>
    <n v="23194"/>
    <n v="73057.75"/>
    <n v="49863.75"/>
    <n v="-51601.625"/>
    <n v="147853.375"/>
    <n v="76723"/>
  </r>
  <r>
    <n v="996481"/>
    <d v="2014-06-30T09:40:24"/>
    <x v="0"/>
    <s v="Male"/>
    <s v="Operations Department"/>
    <x v="4"/>
    <n v="93419"/>
    <n v="93419"/>
    <s v="60001-100000"/>
    <m/>
    <m/>
    <m/>
    <m/>
    <m/>
    <n v="23031"/>
    <n v="72894"/>
    <n v="49863"/>
    <n v="-51763.5"/>
    <n v="147688.5"/>
    <n v="93419"/>
  </r>
  <r>
    <n v="994291"/>
    <d v="2014-07-12T15:15:51"/>
    <x v="1"/>
    <s v="Female"/>
    <s v="Operations Department"/>
    <x v="8"/>
    <n v="9033"/>
    <n v="9033"/>
    <s v="0-20,000"/>
    <m/>
    <m/>
    <m/>
    <m/>
    <m/>
    <n v="22868"/>
    <n v="72657.75"/>
    <n v="49789.75"/>
    <n v="-51816.625"/>
    <n v="147342.375"/>
    <n v="9033"/>
  </r>
  <r>
    <n v="834463"/>
    <d v="2014-07-12T15:18:24"/>
    <x v="0"/>
    <s v="Male"/>
    <s v="Operations Department"/>
    <x v="8"/>
    <n v="39744"/>
    <n v="39744"/>
    <s v="20001-40000"/>
    <m/>
    <m/>
    <m/>
    <m/>
    <m/>
    <n v="23357"/>
    <n v="72809"/>
    <n v="49452"/>
    <n v="-50821"/>
    <n v="146987"/>
    <n v="39744"/>
  </r>
  <r>
    <n v="692268"/>
    <d v="2014-07-12T15:20:41"/>
    <x v="0"/>
    <s v="Male"/>
    <s v="Operations Department"/>
    <x v="8"/>
    <n v="69959"/>
    <n v="69959"/>
    <s v="60001-100000"/>
    <m/>
    <m/>
    <m/>
    <m/>
    <m/>
    <n v="23194"/>
    <n v="72851.5"/>
    <n v="49657.5"/>
    <n v="-51292.25"/>
    <n v="147337.75"/>
    <n v="69959"/>
  </r>
  <r>
    <n v="624206"/>
    <d v="2014-07-18T11:40:38"/>
    <x v="0"/>
    <s v="Male"/>
    <s v="Operations Department"/>
    <x v="8"/>
    <n v="35514"/>
    <n v="35514"/>
    <s v="20001-40000"/>
    <m/>
    <m/>
    <m/>
    <m/>
    <m/>
    <n v="23031"/>
    <n v="72894"/>
    <n v="49863"/>
    <n v="-51763.5"/>
    <n v="147688.5"/>
    <n v="35514"/>
  </r>
  <r>
    <n v="605602"/>
    <d v="2014-07-18T11:41:04"/>
    <x v="0"/>
    <s v="Female"/>
    <s v="Operations Department"/>
    <x v="8"/>
    <n v="2434"/>
    <n v="2434"/>
    <s v="0-20,000"/>
    <m/>
    <m/>
    <m/>
    <m/>
    <m/>
    <n v="22868"/>
    <n v="72936.5"/>
    <n v="50068.5"/>
    <n v="-52234.75"/>
    <n v="148039.25"/>
    <n v="2434"/>
  </r>
  <r>
    <n v="259302"/>
    <d v="2014-08-18T18:12:40"/>
    <x v="0"/>
    <s v="Male"/>
    <s v="Service Department"/>
    <x v="6"/>
    <n v="11825"/>
    <n v="11825"/>
    <s v="0-20,000"/>
    <m/>
    <m/>
    <m/>
    <m/>
    <m/>
    <n v="23357"/>
    <n v="72979"/>
    <n v="49622"/>
    <n v="-51076"/>
    <n v="147412"/>
    <n v="11825"/>
  </r>
  <r>
    <n v="518804"/>
    <d v="2014-08-18T18:14:09"/>
    <x v="0"/>
    <s v="Female"/>
    <s v="Service Department"/>
    <x v="6"/>
    <n v="77087"/>
    <n v="77087"/>
    <s v="60001-100000"/>
    <m/>
    <m/>
    <m/>
    <m/>
    <m/>
    <n v="23591.75"/>
    <n v="73057.75"/>
    <n v="49466"/>
    <n v="-50607.25"/>
    <n v="147256.75"/>
    <n v="77087"/>
  </r>
  <r>
    <n v="513910"/>
    <d v="2014-08-30T11:06:26"/>
    <x v="0"/>
    <s v="Female"/>
    <s v="Service Department"/>
    <x v="6"/>
    <n v="4412"/>
    <n v="4412"/>
    <s v="0-20,000"/>
    <m/>
    <m/>
    <m/>
    <m/>
    <m/>
    <n v="23513.5"/>
    <n v="72894"/>
    <n v="49380.5"/>
    <n v="-50557.25"/>
    <n v="146964.75"/>
    <n v="4412"/>
  </r>
  <r>
    <n v="258883"/>
    <d v="2014-08-30T11:07:17"/>
    <x v="0"/>
    <s v="Male"/>
    <s v="Service Department"/>
    <x v="6"/>
    <n v="23670"/>
    <n v="23670"/>
    <s v="20001-40000"/>
    <m/>
    <m/>
    <m/>
    <m/>
    <m/>
    <n v="23697.75"/>
    <n v="72936.5"/>
    <n v="49238.75"/>
    <n v="-50160.375"/>
    <n v="146794.625"/>
    <n v="23670"/>
  </r>
  <r>
    <n v="770083"/>
    <d v="2014-08-18T10:45:54"/>
    <x v="0"/>
    <s v="Male"/>
    <s v="Service Department"/>
    <x v="6"/>
    <n v="7089"/>
    <n v="7089"/>
    <s v="0-20,000"/>
    <m/>
    <m/>
    <m/>
    <m/>
    <m/>
    <n v="23781"/>
    <n v="72979"/>
    <n v="49198"/>
    <n v="-50016"/>
    <n v="146776"/>
    <n v="7089"/>
  </r>
  <r>
    <n v="354254"/>
    <d v="2014-08-05T19:52:31"/>
    <x v="0"/>
    <s v="Female"/>
    <s v="Operations Department"/>
    <x v="6"/>
    <n v="16008"/>
    <n v="16008"/>
    <s v="0-20,000"/>
    <m/>
    <m/>
    <m/>
    <m/>
    <m/>
    <n v="24429"/>
    <n v="73057.75"/>
    <n v="48628.75"/>
    <n v="-48514.125"/>
    <n v="146000.875"/>
    <n v="16008"/>
  </r>
  <r>
    <n v="197526"/>
    <d v="2014-08-05T19:55:53"/>
    <x v="0"/>
    <s v="Male"/>
    <s v="Operations Department"/>
    <x v="6"/>
    <n v="54695"/>
    <n v="54695"/>
    <s v="40001-60000"/>
    <m/>
    <m/>
    <m/>
    <m/>
    <m/>
    <n v="24798"/>
    <n v="73136.5"/>
    <n v="48338.5"/>
    <n v="-47709.75"/>
    <n v="145644.25"/>
    <n v="54695"/>
  </r>
  <r>
    <n v="970063"/>
    <d v="2014-07-24T09:07:57"/>
    <x v="0"/>
    <s v="Female"/>
    <s v="Sales Department"/>
    <x v="3"/>
    <n v="48720"/>
    <n v="48720"/>
    <s v="40001-60000"/>
    <m/>
    <m/>
    <m/>
    <m/>
    <m/>
    <n v="24721.5"/>
    <n v="73215.25"/>
    <n v="48493.75"/>
    <n v="-48019.125"/>
    <n v="145955.875"/>
    <n v="48720"/>
  </r>
  <r>
    <n v="420472"/>
    <d v="2014-07-14T10:31:23"/>
    <x v="0"/>
    <s v="Female"/>
    <s v="Service Department"/>
    <x v="0"/>
    <n v="71926"/>
    <n v="71926"/>
    <s v="60001-100000"/>
    <m/>
    <m/>
    <m/>
    <m/>
    <m/>
    <n v="24645"/>
    <n v="73294"/>
    <n v="48649"/>
    <n v="-48328.5"/>
    <n v="146267.5"/>
    <n v="71926"/>
  </r>
  <r>
    <n v="296313"/>
    <d v="2014-08-04T10:29:27"/>
    <x v="1"/>
    <s v="Don’t want to say"/>
    <s v="Operations Department"/>
    <x v="1"/>
    <n v="54639"/>
    <n v="54639"/>
    <s v="40001-60000"/>
    <m/>
    <m/>
    <m/>
    <m/>
    <m/>
    <n v="24429"/>
    <n v="73357.5"/>
    <n v="48928.5"/>
    <n v="-48963.75"/>
    <n v="146750.25"/>
    <n v="54639"/>
  </r>
  <r>
    <n v="281083"/>
    <d v="2014-08-18T07:44:59"/>
    <x v="0"/>
    <s v="Don’t want to say"/>
    <s v="Operations Department"/>
    <x v="1"/>
    <n v="59395"/>
    <n v="59395"/>
    <s v="40001-60000"/>
    <m/>
    <m/>
    <m/>
    <m/>
    <m/>
    <n v="24213"/>
    <n v="73421"/>
    <n v="49208"/>
    <n v="-49599"/>
    <n v="147233"/>
    <n v="59395"/>
  </r>
  <r>
    <n v="96008"/>
    <d v="2014-08-29T11:59:45"/>
    <x v="0"/>
    <s v="Male"/>
    <s v="Operations Department"/>
    <x v="1"/>
    <n v="27988"/>
    <n v="27988"/>
    <s v="20001-40000"/>
    <m/>
    <m/>
    <m/>
    <m/>
    <m/>
    <n v="23997"/>
    <n v="73484.5"/>
    <n v="49487.5"/>
    <n v="-50234.25"/>
    <n v="147715.75"/>
    <n v="27988"/>
  </r>
  <r>
    <n v="525370"/>
    <d v="2014-08-07T18:45:40"/>
    <x v="0"/>
    <s v="Male"/>
    <s v="Service Department"/>
    <x v="1"/>
    <n v="57938"/>
    <n v="57938"/>
    <s v="40001-60000"/>
    <m/>
    <m/>
    <m/>
    <m/>
    <m/>
    <n v="23781"/>
    <n v="73548"/>
    <n v="49767"/>
    <n v="-50869.5"/>
    <n v="148198.5"/>
    <n v="57938"/>
  </r>
  <r>
    <n v="432491"/>
    <d v="2014-08-15T18:21:17"/>
    <x v="0"/>
    <s v="Female"/>
    <s v="Operations Department"/>
    <x v="3"/>
    <n v="58089"/>
    <n v="58089"/>
    <s v="40001-60000"/>
    <m/>
    <m/>
    <m/>
    <m/>
    <m/>
    <n v="23675"/>
    <n v="73829.25"/>
    <n v="50154.25"/>
    <n v="-51556.375"/>
    <n v="149060.625"/>
    <n v="58089"/>
  </r>
  <r>
    <n v="847900"/>
    <d v="2014-08-15T18:24:51"/>
    <x v="0"/>
    <s v="Female"/>
    <s v="Operations Department"/>
    <x v="3"/>
    <n v="14294"/>
    <n v="14294"/>
    <s v="0-20,000"/>
    <m/>
    <m/>
    <m/>
    <m/>
    <m/>
    <n v="23569"/>
    <n v="74110.5"/>
    <n v="50541.5"/>
    <n v="-52243.25"/>
    <n v="149922.75"/>
    <n v="14294"/>
  </r>
  <r>
    <n v="705521"/>
    <d v="2014-07-06T03:02:31"/>
    <x v="0"/>
    <s v="Male"/>
    <s v="Operations Department"/>
    <x v="7"/>
    <n v="59275"/>
    <n v="59275"/>
    <s v="40001-60000"/>
    <m/>
    <m/>
    <m/>
    <m/>
    <m/>
    <n v="23997"/>
    <n v="74391.75"/>
    <n v="50394.75"/>
    <n v="-51595.125"/>
    <n v="149983.875"/>
    <n v="59275"/>
  </r>
  <r>
    <n v="321114"/>
    <d v="2014-07-09T14:06:56"/>
    <x v="0"/>
    <s v="Female"/>
    <s v="Operations Department"/>
    <x v="7"/>
    <n v="40109"/>
    <n v="40109"/>
    <s v="40001-60000"/>
    <m/>
    <m/>
    <m/>
    <m/>
    <m/>
    <n v="23781"/>
    <n v="74673"/>
    <n v="50892"/>
    <n v="-52557"/>
    <n v="151011"/>
    <n v="40109"/>
  </r>
  <r>
    <n v="840754"/>
    <d v="2014-07-11T12:56:22"/>
    <x v="1"/>
    <s v="Female"/>
    <s v="Operations Department"/>
    <x v="3"/>
    <n v="35523"/>
    <n v="35523"/>
    <s v="20001-40000"/>
    <m/>
    <m/>
    <m/>
    <m/>
    <m/>
    <n v="23675"/>
    <n v="74755.25"/>
    <n v="51080.25"/>
    <n v="-52945.375"/>
    <n v="151375.625"/>
    <n v="35523"/>
  </r>
  <r>
    <n v="628000"/>
    <d v="2014-08-05T16:13:35"/>
    <x v="0"/>
    <s v="Female"/>
    <s v="Operations Department"/>
    <x v="7"/>
    <n v="22004"/>
    <n v="22004"/>
    <s v="20001-40000"/>
    <m/>
    <m/>
    <m/>
    <m/>
    <m/>
    <n v="23569"/>
    <n v="74837.5"/>
    <n v="51268.5"/>
    <n v="-53333.75"/>
    <n v="151740.25"/>
    <n v="22004"/>
  </r>
  <r>
    <n v="116270"/>
    <d v="2014-08-05T16:19:32"/>
    <x v="0"/>
    <s v="Female"/>
    <s v="Operations Department"/>
    <x v="7"/>
    <n v="27579"/>
    <n v="27579"/>
    <s v="20001-40000"/>
    <m/>
    <m/>
    <m/>
    <m/>
    <m/>
    <n v="23997"/>
    <n v="74919.75"/>
    <n v="50922.75"/>
    <n v="-52387.125"/>
    <n v="151303.875"/>
    <n v="27579"/>
  </r>
  <r>
    <n v="600109"/>
    <d v="2014-08-05T16:14:41"/>
    <x v="0"/>
    <s v="Female"/>
    <s v="Operations Department"/>
    <x v="7"/>
    <n v="83187"/>
    <n v="83187"/>
    <s v="60001-100000"/>
    <m/>
    <m/>
    <m/>
    <m/>
    <m/>
    <n v="23781"/>
    <n v="75002"/>
    <n v="51221"/>
    <n v="-53050.5"/>
    <n v="151833.5"/>
    <n v="83187"/>
  </r>
  <r>
    <n v="375215"/>
    <d v="2014-08-05T16:19:01"/>
    <x v="0"/>
    <s v="Female"/>
    <s v="Operations Department"/>
    <x v="7"/>
    <n v="26899"/>
    <n v="26899"/>
    <s v="20001-40000"/>
    <m/>
    <m/>
    <m/>
    <m/>
    <m/>
    <n v="23675"/>
    <n v="74755.25"/>
    <n v="51080.25"/>
    <n v="-52945.375"/>
    <n v="151375.625"/>
    <n v="26899"/>
  </r>
  <r>
    <n v="110630"/>
    <d v="2014-08-26T13:44:27"/>
    <x v="0"/>
    <s v="Male"/>
    <s v="Sales Department"/>
    <x v="7"/>
    <n v="44168"/>
    <n v="44168"/>
    <s v="40001-60000"/>
    <m/>
    <m/>
    <m/>
    <m/>
    <m/>
    <n v="23569"/>
    <n v="74837.5"/>
    <n v="51268.5"/>
    <n v="-53333.75"/>
    <n v="151740.25"/>
    <n v="44168"/>
  </r>
  <r>
    <n v="524621"/>
    <d v="2014-08-13T07:49:21"/>
    <x v="0"/>
    <s v="Female"/>
    <s v="Production Department"/>
    <x v="1"/>
    <n v="73548"/>
    <n v="73548"/>
    <s v="60001-100000"/>
    <m/>
    <m/>
    <m/>
    <m/>
    <m/>
    <n v="23463"/>
    <n v="74919.75"/>
    <n v="51456.75"/>
    <n v="-53722.125"/>
    <n v="152104.875"/>
    <n v="73548"/>
  </r>
  <r>
    <n v="474253"/>
    <d v="2014-08-13T07:50:21"/>
    <x v="1"/>
    <s v="Male"/>
    <s v="Production Department"/>
    <x v="1"/>
    <n v="74673"/>
    <n v="74673"/>
    <s v="60001-100000"/>
    <m/>
    <m/>
    <m/>
    <m/>
    <m/>
    <n v="23357"/>
    <n v="75002"/>
    <n v="51645"/>
    <n v="-54110.5"/>
    <n v="152469.5"/>
    <n v="74673"/>
  </r>
  <r>
    <n v="865378"/>
    <d v="2014-08-08T08:58:49"/>
    <x v="0"/>
    <s v="Male"/>
    <s v="Operations Department"/>
    <x v="1"/>
    <n v="94326"/>
    <n v="94326"/>
    <s v="60001-100000"/>
    <m/>
    <m/>
    <m/>
    <m/>
    <m/>
    <n v="23194"/>
    <n v="75042.25"/>
    <n v="51848.25"/>
    <n v="-54578.375"/>
    <n v="152814.625"/>
    <n v="94326"/>
  </r>
  <r>
    <n v="146265"/>
    <d v="2014-08-08T08:59:35"/>
    <x v="0"/>
    <s v="Female"/>
    <s v="Operations Department"/>
    <x v="1"/>
    <n v="4718"/>
    <n v="4718"/>
    <s v="0-20,000"/>
    <m/>
    <m/>
    <m/>
    <m/>
    <m/>
    <n v="23031"/>
    <n v="74148"/>
    <n v="51117"/>
    <n v="-53644.5"/>
    <n v="150823.5"/>
    <n v="4718"/>
  </r>
  <r>
    <n v="208615"/>
    <d v="2014-08-08T08:59:29"/>
    <x v="0"/>
    <s v="Female"/>
    <s v="Operations Department"/>
    <x v="1"/>
    <n v="65660"/>
    <n v="65660"/>
    <s v="60001-100000"/>
    <m/>
    <m/>
    <m/>
    <m/>
    <m/>
    <n v="23463"/>
    <n v="74575"/>
    <n v="51112"/>
    <n v="-53205"/>
    <n v="151243"/>
    <n v="65660"/>
  </r>
  <r>
    <n v="204048"/>
    <d v="2014-08-08T09:00:46"/>
    <x v="0"/>
    <s v="Female"/>
    <s v="Operations Department"/>
    <x v="1"/>
    <n v="1459"/>
    <n v="1459"/>
    <s v="0-20,000"/>
    <m/>
    <m/>
    <m/>
    <m/>
    <m/>
    <n v="23357"/>
    <n v="75002"/>
    <n v="51645"/>
    <n v="-54110.5"/>
    <n v="152469.5"/>
    <n v="1459"/>
  </r>
  <r>
    <n v="221640"/>
    <d v="2014-07-08T00:17:21"/>
    <x v="0"/>
    <s v="Male"/>
    <s v="Purchase Department"/>
    <x v="4"/>
    <n v="31132"/>
    <n v="31132"/>
    <s v="20001-40000"/>
    <m/>
    <m/>
    <m/>
    <m/>
    <m/>
    <n v="23675"/>
    <n v="75042.25"/>
    <n v="51367.25"/>
    <n v="-53375.875"/>
    <n v="152093.125"/>
    <n v="31132"/>
  </r>
  <r>
    <n v="28726"/>
    <d v="2014-07-08T05:24:54"/>
    <x v="0"/>
    <s v="Male"/>
    <s v="Purchase Department"/>
    <x v="4"/>
    <n v="68868"/>
    <n v="68868"/>
    <s v="60001-100000"/>
    <m/>
    <m/>
    <m/>
    <m/>
    <m/>
    <n v="23569"/>
    <n v="75082.5"/>
    <n v="51513.5"/>
    <n v="-53701.25"/>
    <n v="152352.75"/>
    <n v="68868"/>
  </r>
  <r>
    <n v="56705"/>
    <d v="2014-07-08T05:26:21"/>
    <x v="0"/>
    <s v="Female"/>
    <s v="Purchase Department"/>
    <x v="4"/>
    <n v="96176"/>
    <n v="96176"/>
    <s v="60001-100000"/>
    <m/>
    <m/>
    <m/>
    <m/>
    <m/>
    <n v="23463"/>
    <n v="75122.75"/>
    <n v="51659.75"/>
    <n v="-54026.625"/>
    <n v="152612.375"/>
    <n v="96176"/>
  </r>
  <r>
    <n v="765479"/>
    <d v="2014-07-10T18:35:42"/>
    <x v="0"/>
    <s v="Female"/>
    <s v="Purchase Department"/>
    <x v="4"/>
    <n v="75367"/>
    <n v="75367"/>
    <s v="60001-100000"/>
    <m/>
    <m/>
    <m/>
    <m/>
    <m/>
    <n v="23357"/>
    <n v="75002"/>
    <n v="51645"/>
    <n v="-54110.5"/>
    <n v="152469.5"/>
    <n v="75367"/>
  </r>
  <r>
    <n v="934412"/>
    <d v="2014-07-10T18:36:33"/>
    <x v="0"/>
    <s v="Male"/>
    <s v="Purchase Department"/>
    <x v="4"/>
    <n v="25716"/>
    <n v="25716"/>
    <s v="20001-40000"/>
    <m/>
    <m/>
    <m/>
    <m/>
    <m/>
    <n v="23194"/>
    <n v="73721"/>
    <n v="50527"/>
    <n v="-52596.5"/>
    <n v="149511.5"/>
    <n v="25716"/>
  </r>
  <r>
    <n v="93376"/>
    <d v="2014-07-10T18:39:28"/>
    <x v="0"/>
    <s v="Female"/>
    <s v="Purchase Department"/>
    <x v="4"/>
    <n v="1898"/>
    <n v="1898"/>
    <s v="0-20,000"/>
    <m/>
    <m/>
    <m/>
    <m/>
    <m/>
    <n v="23031"/>
    <n v="74148"/>
    <n v="51117"/>
    <n v="-53644.5"/>
    <n v="150823.5"/>
    <n v="1898"/>
  </r>
  <r>
    <n v="712244"/>
    <d v="2014-08-04T12:21:08"/>
    <x v="0"/>
    <s v="Female"/>
    <s v="Service Department"/>
    <x v="3"/>
    <n v="91730"/>
    <n v="91730"/>
    <s v="60001-100000"/>
    <m/>
    <m/>
    <m/>
    <m/>
    <m/>
    <n v="23463"/>
    <n v="74575"/>
    <n v="51112"/>
    <n v="-53205"/>
    <n v="151243"/>
    <n v="91730"/>
  </r>
  <r>
    <n v="805007"/>
    <d v="2014-08-04T12:21:45"/>
    <x v="0"/>
    <s v="Female"/>
    <s v="Service Department"/>
    <x v="3"/>
    <n v="13094"/>
    <n v="13094"/>
    <s v="0-20,000"/>
    <m/>
    <m/>
    <m/>
    <m/>
    <m/>
    <n v="23357"/>
    <n v="73294"/>
    <n v="49937"/>
    <n v="-51548.5"/>
    <n v="148199.5"/>
    <n v="13094"/>
  </r>
  <r>
    <n v="248001"/>
    <d v="2014-07-28T07:00:20"/>
    <x v="0"/>
    <s v="Male"/>
    <s v="Marketing Department"/>
    <x v="4"/>
    <n v="65350"/>
    <n v="65350"/>
    <s v="60001-100000"/>
    <m/>
    <m/>
    <m/>
    <m/>
    <m/>
    <n v="23675"/>
    <n v="73721"/>
    <n v="50046"/>
    <n v="-51394"/>
    <n v="148790"/>
    <n v="65350"/>
  </r>
  <r>
    <n v="78170"/>
    <d v="2014-07-28T07:01:39"/>
    <x v="0"/>
    <s v="Male"/>
    <s v="Marketing Department"/>
    <x v="4"/>
    <n v="59930"/>
    <n v="59930"/>
    <s v="40001-60000"/>
    <m/>
    <m/>
    <m/>
    <m/>
    <m/>
    <n v="23569"/>
    <n v="74148"/>
    <n v="50579"/>
    <n v="-52299.5"/>
    <n v="150016.5"/>
    <n v="59930"/>
  </r>
  <r>
    <n v="660766"/>
    <d v="2014-07-28T07:03:14"/>
    <x v="0"/>
    <s v="Female"/>
    <s v="Marketing Department"/>
    <x v="4"/>
    <n v="40786"/>
    <n v="40786"/>
    <s v="40001-60000"/>
    <m/>
    <m/>
    <m/>
    <m/>
    <m/>
    <n v="23463"/>
    <n v="74575"/>
    <n v="51112"/>
    <n v="-53205"/>
    <n v="151243"/>
    <n v="40786"/>
  </r>
  <r>
    <n v="763855"/>
    <d v="2014-08-21T04:55:56"/>
    <x v="0"/>
    <s v="Female"/>
    <s v="Production Department"/>
    <x v="3"/>
    <n v="71965"/>
    <n v="71965"/>
    <s v="60001-100000"/>
    <m/>
    <m/>
    <m/>
    <m/>
    <m/>
    <n v="23357"/>
    <n v="75002"/>
    <n v="51645"/>
    <n v="-54110.5"/>
    <n v="152469.5"/>
    <n v="71965"/>
  </r>
  <r>
    <n v="878494"/>
    <d v="2014-07-09T08:05:41"/>
    <x v="0"/>
    <s v="Male"/>
    <s v="Sales Department"/>
    <x v="9"/>
    <n v="64880"/>
    <n v="64880"/>
    <s v="60001-100000"/>
    <m/>
    <m/>
    <m/>
    <m/>
    <m/>
    <n v="23194"/>
    <n v="75042.25"/>
    <n v="51848.25"/>
    <n v="-54578.375"/>
    <n v="152814.625"/>
    <n v="64880"/>
  </r>
  <r>
    <n v="71115"/>
    <d v="2014-07-09T08:07:05"/>
    <x v="0"/>
    <s v="Male"/>
    <s v="Sales Department"/>
    <x v="9"/>
    <n v="9218"/>
    <n v="9218"/>
    <s v="0-20,000"/>
    <m/>
    <m/>
    <m/>
    <m/>
    <m/>
    <n v="23031"/>
    <n v="75082.5"/>
    <n v="52051.5"/>
    <n v="-55046.25"/>
    <n v="153159.75"/>
    <n v="9218"/>
  </r>
  <r>
    <n v="127367"/>
    <d v="2014-08-01T14:41:43"/>
    <x v="0"/>
    <s v="Female"/>
    <s v="Sales Department"/>
    <x v="7"/>
    <n v="17756"/>
    <n v="17756"/>
    <s v="0-20,000"/>
    <m/>
    <m/>
    <m/>
    <m/>
    <m/>
    <n v="23463"/>
    <n v="75122.75"/>
    <n v="51659.75"/>
    <n v="-54026.625"/>
    <n v="152612.375"/>
    <n v="17756"/>
  </r>
  <r>
    <n v="889557"/>
    <d v="2014-08-07T14:10:44"/>
    <x v="0"/>
    <s v="Male"/>
    <s v="Sales Department"/>
    <x v="7"/>
    <n v="90750"/>
    <n v="90750"/>
    <s v="60001-100000"/>
    <m/>
    <m/>
    <m/>
    <m/>
    <m/>
    <n v="23781"/>
    <n v="75163"/>
    <n v="51382"/>
    <n v="-53292"/>
    <n v="152236"/>
    <n v="90750"/>
  </r>
  <r>
    <n v="172491"/>
    <d v="2014-08-07T14:13:23"/>
    <x v="0"/>
    <s v="Male"/>
    <s v="Sales Department"/>
    <x v="7"/>
    <n v="1487"/>
    <n v="1487"/>
    <s v="0-20,000"/>
    <m/>
    <m/>
    <m/>
    <m/>
    <m/>
    <n v="23675"/>
    <n v="75042.25"/>
    <n v="51367.25"/>
    <n v="-53375.875"/>
    <n v="152093.125"/>
    <n v="1487"/>
  </r>
  <r>
    <n v="697705"/>
    <d v="2014-08-14T14:02:11"/>
    <x v="0"/>
    <s v="Female"/>
    <s v="Sales Department"/>
    <x v="7"/>
    <n v="22705"/>
    <n v="22705"/>
    <s v="20001-40000"/>
    <m/>
    <m/>
    <m/>
    <m/>
    <m/>
    <n v="24213"/>
    <n v="75082.5"/>
    <n v="50869.5"/>
    <n v="-52091.25"/>
    <n v="151386.75"/>
    <n v="22705"/>
  </r>
  <r>
    <n v="378642"/>
    <d v="2014-08-14T14:02:36"/>
    <x v="0"/>
    <s v="Female"/>
    <s v="Sales Department"/>
    <x v="7"/>
    <n v="31580"/>
    <n v="31580"/>
    <s v="20001-40000"/>
    <m/>
    <m/>
    <m/>
    <m/>
    <m/>
    <n v="24721.5"/>
    <n v="75122.75"/>
    <n v="50401.25"/>
    <n v="-50880.375"/>
    <n v="150724.625"/>
    <n v="31580"/>
  </r>
  <r>
    <n v="595032"/>
    <d v="2014-08-25T13:35:16"/>
    <x v="0"/>
    <s v="Female"/>
    <s v="Sales Department"/>
    <x v="7"/>
    <n v="20625"/>
    <n v="20625"/>
    <s v="20001-40000"/>
    <m/>
    <m/>
    <m/>
    <m/>
    <m/>
    <n v="24645"/>
    <n v="75163"/>
    <n v="50518"/>
    <n v="-51132"/>
    <n v="150940"/>
    <n v="20625"/>
  </r>
  <r>
    <n v="659404"/>
    <d v="2014-08-25T13:36:42"/>
    <x v="0"/>
    <s v="Female"/>
    <s v="Sales Department"/>
    <x v="7"/>
    <n v="70280"/>
    <n v="70280"/>
    <s v="60001-100000"/>
    <m/>
    <m/>
    <m/>
    <m/>
    <m/>
    <n v="24874.5"/>
    <n v="75186.75"/>
    <n v="50312.25"/>
    <n v="-50593.875"/>
    <n v="150655.125"/>
    <n v="70280"/>
  </r>
  <r>
    <n v="502782"/>
    <d v="2014-08-25T13:39:12"/>
    <x v="0"/>
    <s v="Male"/>
    <s v="Sales Department"/>
    <x v="7"/>
    <n v="59304"/>
    <n v="59304"/>
    <s v="40001-60000"/>
    <m/>
    <m/>
    <m/>
    <m/>
    <m/>
    <n v="24798"/>
    <n v="75210.5"/>
    <n v="50412.5"/>
    <n v="-50820.75"/>
    <n v="150829.25"/>
    <n v="59304"/>
  </r>
  <r>
    <n v="67400"/>
    <d v="2014-08-25T13:40:08"/>
    <x v="0"/>
    <s v="Female"/>
    <s v="Sales Department"/>
    <x v="7"/>
    <n v="21456"/>
    <n v="21456"/>
    <s v="20001-40000"/>
    <m/>
    <m/>
    <m/>
    <m/>
    <m/>
    <n v="24721.5"/>
    <n v="75234.25"/>
    <n v="50512.75"/>
    <n v="-51047.625"/>
    <n v="151003.375"/>
    <n v="21456"/>
  </r>
  <r>
    <n v="460072"/>
    <d v="2014-08-29T12:40:09"/>
    <x v="0"/>
    <s v="Male"/>
    <s v="Sales Department"/>
    <x v="7"/>
    <n v="17249"/>
    <n v="17249"/>
    <s v="0-20,000"/>
    <m/>
    <m/>
    <m/>
    <m/>
    <m/>
    <n v="24951"/>
    <n v="75258"/>
    <n v="50307"/>
    <n v="-50509.5"/>
    <n v="150718.5"/>
    <n v="17249"/>
  </r>
  <r>
    <n v="661750"/>
    <d v="2014-08-29T12:40:29"/>
    <x v="0"/>
    <s v="Male"/>
    <s v="Sales Department"/>
    <x v="7"/>
    <n v="79134"/>
    <n v="79134"/>
    <s v="60001-100000"/>
    <m/>
    <m/>
    <m/>
    <m/>
    <m/>
    <n v="25727.25"/>
    <n v="75327.75"/>
    <n v="49600.5"/>
    <n v="-48673.5"/>
    <n v="149728.5"/>
    <n v="79134"/>
  </r>
  <r>
    <n v="352604"/>
    <d v="2014-08-14T15:54:26"/>
    <x v="0"/>
    <s v="Male"/>
    <s v="Operations Department"/>
    <x v="4"/>
    <n v="7285"/>
    <n v="7285"/>
    <s v="0-20,000"/>
    <m/>
    <m/>
    <m/>
    <m/>
    <m/>
    <n v="25468.5"/>
    <n v="75210.5"/>
    <n v="49742"/>
    <n v="-49144.5"/>
    <n v="149823.5"/>
    <n v="7285"/>
  </r>
  <r>
    <n v="889932"/>
    <d v="2014-08-19T10:37:35"/>
    <x v="0"/>
    <s v="Male"/>
    <s v="Operations Department"/>
    <x v="4"/>
    <n v="15541"/>
    <n v="15541"/>
    <s v="0-20,000"/>
    <m/>
    <m/>
    <m/>
    <m/>
    <m/>
    <n v="26049.5"/>
    <n v="75234.25"/>
    <n v="49184.75"/>
    <n v="-47727.625"/>
    <n v="149011.375"/>
    <n v="15541"/>
  </r>
  <r>
    <n v="873565"/>
    <d v="2014-08-19T10:39:27"/>
    <x v="0"/>
    <s v="Male"/>
    <s v="Operations Department"/>
    <x v="4"/>
    <n v="18044"/>
    <n v="18044"/>
    <s v="0-20,000"/>
    <m/>
    <m/>
    <m/>
    <m/>
    <m/>
    <n v="26240"/>
    <n v="75258"/>
    <n v="49018"/>
    <n v="-47287"/>
    <n v="148785"/>
    <n v="18044"/>
  </r>
  <r>
    <n v="189409"/>
    <d v="2014-08-19T19:32:56"/>
    <x v="0"/>
    <s v="Don’t want to say"/>
    <s v="Operations Department"/>
    <x v="4"/>
    <n v="91437"/>
    <n v="91437"/>
    <s v="60001-100000"/>
    <m/>
    <m/>
    <m/>
    <m/>
    <m/>
    <n v="26405"/>
    <n v="75327.75"/>
    <n v="48922.75"/>
    <n v="-46979.125"/>
    <n v="148711.875"/>
    <n v="91437"/>
  </r>
  <r>
    <n v="957003"/>
    <d v="2014-08-20T13:21:00"/>
    <x v="0"/>
    <s v="Male"/>
    <s v="Operations Department"/>
    <x v="1"/>
    <n v="63723"/>
    <n v="63723"/>
    <s v="60001-100000"/>
    <m/>
    <m/>
    <m/>
    <m/>
    <m/>
    <n v="26350"/>
    <n v="75210.5"/>
    <n v="48860.5"/>
    <n v="-46940.75"/>
    <n v="148501.25"/>
    <n v="63723"/>
  </r>
  <r>
    <n v="704154"/>
    <d v="2014-08-21T13:05:40"/>
    <x v="0"/>
    <s v="Male"/>
    <s v="Operations Department"/>
    <x v="4"/>
    <n v="96628"/>
    <n v="96628"/>
    <s v="60001-100000"/>
    <m/>
    <m/>
    <m/>
    <m/>
    <m/>
    <n v="26295"/>
    <n v="75234.25"/>
    <n v="48939.25"/>
    <n v="-47113.875"/>
    <n v="148643.125"/>
    <n v="96628"/>
  </r>
  <r>
    <n v="900879"/>
    <d v="2014-08-21T13:05:56"/>
    <x v="1"/>
    <s v="Female"/>
    <s v="Operations Department"/>
    <x v="4"/>
    <n v="21126"/>
    <n v="21126"/>
    <s v="20001-40000"/>
    <m/>
    <m/>
    <m/>
    <m/>
    <m/>
    <n v="26240"/>
    <n v="75163"/>
    <n v="48923"/>
    <n v="-47144.5"/>
    <n v="148547.5"/>
    <n v="21126"/>
  </r>
  <r>
    <n v="371437"/>
    <d v="2014-08-10T18:50:01"/>
    <x v="0"/>
    <s v="Male"/>
    <s v="Operations Department"/>
    <x v="8"/>
    <n v="43958"/>
    <n v="43958"/>
    <s v="40001-60000"/>
    <m/>
    <m/>
    <m/>
    <m/>
    <m/>
    <n v="26405"/>
    <n v="75186.75"/>
    <n v="48781.75"/>
    <n v="-46767.625"/>
    <n v="148359.375"/>
    <n v="43958"/>
  </r>
  <r>
    <n v="850640"/>
    <d v="2014-08-22T14:45:40"/>
    <x v="0"/>
    <s v="Male"/>
    <s v="Service Department"/>
    <x v="8"/>
    <n v="34487"/>
    <n v="34487"/>
    <s v="20001-40000"/>
    <m/>
    <m/>
    <m/>
    <m/>
    <m/>
    <n v="26350"/>
    <n v="75210.5"/>
    <n v="48860.5"/>
    <n v="-46940.75"/>
    <n v="148501.25"/>
    <n v="34487"/>
  </r>
  <r>
    <n v="594085"/>
    <d v="2014-08-30T15:46:02"/>
    <x v="0"/>
    <s v="Female"/>
    <s v="Service Department"/>
    <x v="8"/>
    <n v="81770"/>
    <n v="81770"/>
    <s v="60001-100000"/>
    <m/>
    <m/>
    <m/>
    <m/>
    <m/>
    <n v="26295"/>
    <n v="75234.25"/>
    <n v="48939.25"/>
    <n v="-47113.875"/>
    <n v="148643.125"/>
    <n v="81770"/>
  </r>
  <r>
    <n v="960222"/>
    <d v="2014-08-30T15:49:23"/>
    <x v="0"/>
    <s v="Female"/>
    <s v="Service Department"/>
    <x v="8"/>
    <n v="59752"/>
    <n v="59752"/>
    <s v="40001-60000"/>
    <m/>
    <m/>
    <m/>
    <m/>
    <m/>
    <n v="26240"/>
    <n v="75163"/>
    <n v="48923"/>
    <n v="-47144.5"/>
    <n v="148547.5"/>
    <n v="59752"/>
  </r>
  <r>
    <n v="827628"/>
    <d v="2014-08-30T15:51:36"/>
    <x v="0"/>
    <s v="Male"/>
    <s v="Service Department"/>
    <x v="8"/>
    <n v="3134"/>
    <n v="3134"/>
    <s v="0-20,000"/>
    <m/>
    <m/>
    <m/>
    <m/>
    <m/>
    <n v="26176.5"/>
    <n v="75186.75"/>
    <n v="49010.25"/>
    <n v="-47338.875"/>
    <n v="148702.125"/>
    <n v="3134"/>
  </r>
  <r>
    <n v="979734"/>
    <d v="2014-07-21T09:50:38"/>
    <x v="0"/>
    <s v="Female"/>
    <s v="Service Department"/>
    <x v="3"/>
    <n v="87727"/>
    <n v="87727"/>
    <s v="60001-100000"/>
    <m/>
    <m/>
    <m/>
    <m/>
    <m/>
    <n v="26350"/>
    <n v="75210.5"/>
    <n v="48860.5"/>
    <n v="-46940.75"/>
    <n v="148501.25"/>
    <n v="87727"/>
  </r>
  <r>
    <n v="956484"/>
    <d v="2014-08-15T11:38:10"/>
    <x v="1"/>
    <s v="Male"/>
    <s v="Production Department"/>
    <x v="1"/>
    <n v="9711"/>
    <n v="9711"/>
    <s v="0-20,000"/>
    <m/>
    <m/>
    <m/>
    <m/>
    <m/>
    <n v="26295"/>
    <n v="75122.75"/>
    <n v="48827.75"/>
    <n v="-46946.625"/>
    <n v="148364.375"/>
    <n v="9711"/>
  </r>
  <r>
    <n v="501356"/>
    <d v="2014-08-20T06:13:16"/>
    <x v="0"/>
    <s v="Male"/>
    <s v="Sales Department"/>
    <x v="6"/>
    <n v="46396"/>
    <n v="46396"/>
    <s v="40001-60000"/>
    <m/>
    <m/>
    <m/>
    <m/>
    <m/>
    <n v="26460"/>
    <n v="75163"/>
    <n v="48703"/>
    <n v="-46594.5"/>
    <n v="148217.5"/>
    <n v="46396"/>
  </r>
  <r>
    <n v="850900"/>
    <d v="2014-07-19T10:14:08"/>
    <x v="0"/>
    <s v="Female"/>
    <s v="Marketing Department"/>
    <x v="3"/>
    <n v="33625"/>
    <n v="33625"/>
    <s v="20001-40000"/>
    <m/>
    <m/>
    <m/>
    <m/>
    <m/>
    <n v="26405"/>
    <n v="75186.75"/>
    <n v="48781.75"/>
    <n v="-46767.625"/>
    <n v="148359.375"/>
    <n v="33625"/>
  </r>
  <r>
    <n v="210750"/>
    <d v="2014-08-09T10:38:32"/>
    <x v="1"/>
    <s v="Male"/>
    <s v="Purchase Department"/>
    <x v="6"/>
    <n v="35721"/>
    <n v="35721"/>
    <s v="20001-40000"/>
    <m/>
    <m/>
    <m/>
    <m/>
    <m/>
    <n v="26350"/>
    <n v="75210.5"/>
    <n v="48860.5"/>
    <n v="-46940.75"/>
    <n v="148501.25"/>
    <n v="35721"/>
  </r>
  <r>
    <n v="545529"/>
    <d v="2014-08-29T18:04:10"/>
    <x v="0"/>
    <s v="Don’t want to say"/>
    <s v="Purchase Department"/>
    <x v="4"/>
    <n v="72979"/>
    <n v="72979"/>
    <s v="60001-100000"/>
    <m/>
    <m/>
    <m/>
    <m/>
    <m/>
    <n v="26295"/>
    <n v="75234.25"/>
    <n v="48939.25"/>
    <n v="-47113.875"/>
    <n v="148643.125"/>
    <n v="72979"/>
  </r>
  <r>
    <n v="360983"/>
    <d v="2014-08-29T18:04:42"/>
    <x v="0"/>
    <s v="Don’t want to say"/>
    <s v="Purchase Department"/>
    <x v="4"/>
    <n v="4822"/>
    <n v="4822"/>
    <s v="0-20,000"/>
    <m/>
    <m/>
    <m/>
    <m/>
    <m/>
    <n v="26240"/>
    <n v="75258"/>
    <n v="49018"/>
    <n v="-47287"/>
    <n v="148785"/>
    <n v="4822"/>
  </r>
  <r>
    <n v="731292"/>
    <d v="2014-08-29T18:05:24"/>
    <x v="0"/>
    <s v="Don’t want to say"/>
    <s v="Purchase Department"/>
    <x v="4"/>
    <n v="34964"/>
    <n v="34964"/>
    <s v="20001-40000"/>
    <m/>
    <m/>
    <m/>
    <m/>
    <m/>
    <n v="26405"/>
    <n v="75327.75"/>
    <n v="48922.75"/>
    <n v="-46979.125"/>
    <n v="148711.875"/>
    <n v="34964"/>
  </r>
  <r>
    <n v="285598"/>
    <d v="2014-08-29T18:07:34"/>
    <x v="0"/>
    <s v="Don’t want to say"/>
    <s v="Purchase Department"/>
    <x v="4"/>
    <n v="6281"/>
    <n v="6281"/>
    <s v="0-20,000"/>
    <m/>
    <m/>
    <m/>
    <m/>
    <m/>
    <n v="26350"/>
    <n v="75397.5"/>
    <n v="49047.5"/>
    <n v="-47221.25"/>
    <n v="148968.75"/>
    <n v="6281"/>
  </r>
  <r>
    <n v="116263"/>
    <d v="2014-08-29T18:08:08"/>
    <x v="0"/>
    <s v="Don’t want to say"/>
    <s v="Purchase Department"/>
    <x v="4"/>
    <n v="4158"/>
    <n v="4158"/>
    <s v="0-20,000"/>
    <m/>
    <m/>
    <m/>
    <m/>
    <m/>
    <n v="26500.75"/>
    <n v="75467.25"/>
    <n v="48966.5"/>
    <n v="-46949"/>
    <n v="148917"/>
    <n v="4158"/>
  </r>
  <r>
    <n v="756365"/>
    <d v="2014-08-29T08:23:13"/>
    <x v="0"/>
    <s v="Male"/>
    <s v="Service Department"/>
    <x v="3"/>
    <n v="85632"/>
    <n v="85632"/>
    <s v="60001-100000"/>
    <m/>
    <m/>
    <m/>
    <m/>
    <m/>
    <n v="26623"/>
    <n v="75537"/>
    <n v="48914"/>
    <n v="-46748"/>
    <n v="148908"/>
    <n v="85632"/>
  </r>
  <r>
    <n v="687318"/>
    <d v="2014-08-16T15:12:48"/>
    <x v="1"/>
    <s v="Male"/>
    <s v="Operations Department"/>
    <x v="1"/>
    <n v="96871"/>
    <n v="96871"/>
    <s v="60001-100000"/>
    <m/>
    <m/>
    <m/>
    <m/>
    <m/>
    <n v="26582.25"/>
    <n v="75327.75"/>
    <n v="48745.5"/>
    <n v="-46536"/>
    <n v="148446"/>
    <n v="96871"/>
  </r>
  <r>
    <n v="312176"/>
    <d v="2014-07-26T14:10:25"/>
    <x v="0"/>
    <s v="Female"/>
    <s v="Production Department"/>
    <x v="3"/>
    <n v="67535"/>
    <n v="67535"/>
    <s v="60001-100000"/>
    <m/>
    <m/>
    <m/>
    <m/>
    <m/>
    <n v="26541.5"/>
    <n v="75210.5"/>
    <n v="48669"/>
    <n v="-46462"/>
    <n v="148214"/>
    <n v="67535"/>
  </r>
  <r>
    <n v="930830"/>
    <d v="2014-07-26T14:12:42"/>
    <x v="0"/>
    <s v="Female"/>
    <s v="Production Department"/>
    <x v="3"/>
    <n v="94539"/>
    <n v="94539"/>
    <s v="60001-100000"/>
    <m/>
    <m/>
    <m/>
    <m/>
    <m/>
    <n v="26500.75"/>
    <n v="75234.25"/>
    <n v="48733.5"/>
    <n v="-46599.5"/>
    <n v="148334.5"/>
    <n v="94539"/>
  </r>
  <r>
    <n v="517554"/>
    <d v="2014-08-09T14:11:13"/>
    <x v="0"/>
    <s v="Male"/>
    <s v="Production Department"/>
    <x v="3"/>
    <n v="63500"/>
    <n v="63500"/>
    <s v="60001-100000"/>
    <m/>
    <m/>
    <m/>
    <m/>
    <m/>
    <n v="26460"/>
    <n v="75163"/>
    <n v="48703"/>
    <n v="-46594.5"/>
    <n v="148217.5"/>
    <n v="63500"/>
  </r>
  <r>
    <n v="708396"/>
    <d v="2014-07-14T20:52:12"/>
    <x v="0"/>
    <s v="Male"/>
    <s v="Finance Department"/>
    <x v="0"/>
    <n v="11765"/>
    <n v="11765"/>
    <s v="0-20,000"/>
    <m/>
    <m/>
    <m/>
    <m/>
    <m/>
    <n v="26405"/>
    <n v="75186.75"/>
    <n v="48781.75"/>
    <n v="-46767.625"/>
    <n v="148359.375"/>
    <n v="11765"/>
  </r>
  <r>
    <n v="696994"/>
    <d v="2014-07-30T18:43:02"/>
    <x v="0"/>
    <s v="Male"/>
    <s v="Operations Department"/>
    <x v="3"/>
    <n v="89869"/>
    <n v="89869"/>
    <s v="60001-100000"/>
    <m/>
    <m/>
    <m/>
    <m/>
    <m/>
    <n v="26541.5"/>
    <n v="75210.5"/>
    <n v="48669"/>
    <n v="-46462"/>
    <n v="148214"/>
    <n v="89869"/>
  </r>
  <r>
    <n v="378186"/>
    <d v="2014-08-13T09:05:34"/>
    <x v="0"/>
    <s v="Male"/>
    <s v="Operations Department"/>
    <x v="3"/>
    <n v="60076"/>
    <n v="60076"/>
    <s v="60001-100000"/>
    <m/>
    <m/>
    <m/>
    <m/>
    <m/>
    <n v="26500.75"/>
    <n v="75122.75"/>
    <n v="48622"/>
    <n v="-46432.25"/>
    <n v="148055.75"/>
    <n v="60076"/>
  </r>
  <r>
    <n v="876170"/>
    <d v="2014-08-13T09:08:32"/>
    <x v="0"/>
    <s v="Female"/>
    <s v="Operations Department"/>
    <x v="3"/>
    <n v="83842"/>
    <n v="83842"/>
    <s v="60001-100000"/>
    <m/>
    <m/>
    <m/>
    <m/>
    <m/>
    <n v="26460"/>
    <n v="75163"/>
    <n v="48703"/>
    <n v="-46594.5"/>
    <n v="148217.5"/>
    <n v="83842"/>
  </r>
  <r>
    <n v="948475"/>
    <d v="2014-08-13T09:06:06"/>
    <x v="0"/>
    <s v="Don’t want to say"/>
    <s v="Operations Department"/>
    <x v="3"/>
    <n v="9393"/>
    <n v="9393"/>
    <s v="0-20,000"/>
    <m/>
    <m/>
    <m/>
    <m/>
    <m/>
    <n v="26405"/>
    <n v="75042.25"/>
    <n v="48637.25"/>
    <n v="-46550.875"/>
    <n v="147998.125"/>
    <n v="9393"/>
  </r>
  <r>
    <n v="403354"/>
    <d v="2014-08-13T09:07:22"/>
    <x v="0"/>
    <s v="Don’t want to say"/>
    <s v="Operations Department"/>
    <x v="3"/>
    <n v="32949"/>
    <n v="32949"/>
    <s v="20001-40000"/>
    <m/>
    <m/>
    <m/>
    <m/>
    <m/>
    <n v="26541.5"/>
    <n v="75082.5"/>
    <n v="48541"/>
    <n v="-46270"/>
    <n v="147894"/>
    <n v="32949"/>
  </r>
  <r>
    <n v="25433"/>
    <d v="2014-08-13T09:07:55"/>
    <x v="0"/>
    <s v="Don’t want to say"/>
    <s v="Operations Department"/>
    <x v="3"/>
    <n v="39958"/>
    <n v="39958"/>
    <s v="20001-40000"/>
    <m/>
    <m/>
    <m/>
    <m/>
    <m/>
    <n v="26500.75"/>
    <n v="75122.75"/>
    <n v="48622"/>
    <n v="-46432.25"/>
    <n v="148055.75"/>
    <n v="39958"/>
  </r>
  <r>
    <n v="76889"/>
    <d v="2014-08-28T17:12:56"/>
    <x v="1"/>
    <s v="Male"/>
    <s v="Operations Department"/>
    <x v="3"/>
    <n v="34290"/>
    <n v="34290"/>
    <s v="20001-40000"/>
    <m/>
    <m/>
    <m/>
    <m/>
    <m/>
    <n v="26460"/>
    <n v="75163"/>
    <n v="48703"/>
    <n v="-46594.5"/>
    <n v="148217.5"/>
    <n v="34290"/>
  </r>
  <r>
    <n v="99392"/>
    <d v="2014-08-28T17:15:26"/>
    <x v="0"/>
    <s v="Female"/>
    <s v="Operations Department"/>
    <x v="3"/>
    <n v="75258"/>
    <n v="75258"/>
    <s v="60001-100000"/>
    <m/>
    <m/>
    <m/>
    <m/>
    <m/>
    <n v="26405"/>
    <n v="75186.75"/>
    <n v="48781.75"/>
    <n v="-46767.625"/>
    <n v="148359.375"/>
    <n v="75258"/>
  </r>
  <r>
    <n v="204622"/>
    <d v="2014-08-05T13:06:49"/>
    <x v="0"/>
    <s v="Male"/>
    <s v="Finance Department"/>
    <x v="1"/>
    <n v="26460"/>
    <n v="26460"/>
    <s v="20001-40000"/>
    <m/>
    <m/>
    <m/>
    <m/>
    <m/>
    <n v="26350"/>
    <n v="75082.5"/>
    <n v="48732.5"/>
    <n v="-46748.75"/>
    <n v="148181.25"/>
    <n v="26460"/>
  </r>
  <r>
    <n v="722275"/>
    <d v="2014-08-27T16:37:08"/>
    <x v="0"/>
    <s v="Female"/>
    <s v="Service Department"/>
    <x v="4"/>
    <n v="68224"/>
    <n v="68224"/>
    <s v="60001-100000"/>
    <m/>
    <m/>
    <m/>
    <m/>
    <m/>
    <n v="26335.75"/>
    <n v="75122.75"/>
    <n v="48787"/>
    <n v="-46844.75"/>
    <n v="148303.25"/>
    <n v="68224"/>
  </r>
  <r>
    <n v="444005"/>
    <d v="2014-08-27T16:37:28"/>
    <x v="0"/>
    <s v="Female"/>
    <s v="Service Department"/>
    <x v="4"/>
    <n v="56572"/>
    <n v="56572"/>
    <s v="40001-60000"/>
    <m/>
    <m/>
    <m/>
    <m/>
    <m/>
    <n v="26240"/>
    <n v="75163"/>
    <n v="48923"/>
    <n v="-47144.5"/>
    <n v="148547.5"/>
    <n v="56572"/>
  </r>
  <r>
    <n v="636684"/>
    <d v="2014-08-27T16:38:57"/>
    <x v="0"/>
    <s v="Female"/>
    <s v="Service Department"/>
    <x v="4"/>
    <n v="96131"/>
    <n v="96131"/>
    <s v="60001-100000"/>
    <m/>
    <m/>
    <m/>
    <m/>
    <m/>
    <n v="26176.5"/>
    <n v="75256.5"/>
    <n v="49080"/>
    <n v="-47443.5"/>
    <n v="148876.5"/>
    <n v="96131"/>
  </r>
  <r>
    <n v="12073"/>
    <d v="2014-08-14T16:09:10"/>
    <x v="0"/>
    <s v="Don’t want to say"/>
    <s v="Finance Department"/>
    <x v="7"/>
    <n v="54951"/>
    <n v="54951"/>
    <s v="40001-60000"/>
    <m/>
    <m/>
    <m/>
    <m/>
    <m/>
    <n v="26113"/>
    <n v="75082.5"/>
    <n v="48969.5"/>
    <n v="-47341.25"/>
    <n v="148536.75"/>
    <n v="54951"/>
  </r>
  <r>
    <n v="324754"/>
    <d v="2014-08-17T08:21:48"/>
    <x v="0"/>
    <s v="Male"/>
    <s v="Service Department"/>
    <x v="3"/>
    <n v="35967"/>
    <n v="35967"/>
    <s v="20001-40000"/>
    <m/>
    <m/>
    <m/>
    <m/>
    <m/>
    <n v="26049.5"/>
    <n v="75122.75"/>
    <n v="49073.25"/>
    <n v="-47560.375"/>
    <n v="148732.625"/>
    <n v="35967"/>
  </r>
  <r>
    <n v="340934"/>
    <d v="2014-08-17T08:22:10"/>
    <x v="0"/>
    <s v="Male"/>
    <s v="Service Department"/>
    <x v="3"/>
    <n v="58774"/>
    <n v="58774"/>
    <s v="40001-60000"/>
    <m/>
    <m/>
    <m/>
    <m/>
    <m/>
    <n v="25986"/>
    <n v="75163"/>
    <n v="49177"/>
    <n v="-47779.5"/>
    <n v="148928.5"/>
    <n v="58774"/>
  </r>
  <r>
    <n v="188293"/>
    <d v="2014-08-17T08:25:37"/>
    <x v="1"/>
    <s v="Male"/>
    <s v="Service Department"/>
    <x v="3"/>
    <n v="29209"/>
    <n v="29209"/>
    <s v="20001-40000"/>
    <m/>
    <m/>
    <m/>
    <m/>
    <m/>
    <n v="25727.25"/>
    <n v="75256.5"/>
    <n v="49529.25"/>
    <n v="-48566.625"/>
    <n v="149550.375"/>
    <n v="29209"/>
  </r>
  <r>
    <n v="723539"/>
    <d v="2014-08-29T17:41:13"/>
    <x v="1"/>
    <s v="Don’t want to say"/>
    <s v="Operations Department"/>
    <x v="1"/>
    <n v="90012"/>
    <n v="90012"/>
    <s v="60001-100000"/>
    <m/>
    <m/>
    <m/>
    <m/>
    <m/>
    <n v="25468.5"/>
    <n v="75350"/>
    <n v="49881.5"/>
    <n v="-49353.75"/>
    <n v="150172.25"/>
    <n v="90012"/>
  </r>
  <r>
    <n v="392597"/>
    <d v="2014-08-16T09:21:08"/>
    <x v="0"/>
    <s v="Male"/>
    <s v="Sales Department"/>
    <x v="4"/>
    <n v="96146"/>
    <n v="96146"/>
    <s v="60001-100000"/>
    <m/>
    <m/>
    <m/>
    <m/>
    <m/>
    <n v="25209.75"/>
    <n v="75122.75"/>
    <n v="49913"/>
    <n v="-49659.75"/>
    <n v="149992.25"/>
    <n v="96146"/>
  </r>
  <r>
    <n v="75666"/>
    <d v="2014-07-26T08:50:11"/>
    <x v="0"/>
    <s v="Male"/>
    <s v="Service Department"/>
    <x v="7"/>
    <n v="43616"/>
    <n v="43616"/>
    <s v="40001-60000"/>
    <m/>
    <m/>
    <m/>
    <m/>
    <m/>
    <n v="24951"/>
    <n v="75002"/>
    <n v="50051"/>
    <n v="-50125.5"/>
    <n v="150078.5"/>
    <n v="43616"/>
  </r>
  <r>
    <n v="916742"/>
    <d v="2014-07-13T17:38:41"/>
    <x v="0"/>
    <s v="Male"/>
    <s v="Service Department"/>
    <x v="3"/>
    <n v="42174"/>
    <n v="42174"/>
    <s v="40001-60000"/>
    <m/>
    <m/>
    <m/>
    <m/>
    <m/>
    <n v="24874.5"/>
    <n v="75042.25"/>
    <n v="50167.75"/>
    <n v="-50377.125"/>
    <n v="150293.875"/>
    <n v="42174"/>
  </r>
  <r>
    <n v="312546"/>
    <d v="2014-07-18T16:30:24"/>
    <x v="0"/>
    <s v="Male"/>
    <s v="Service Department"/>
    <x v="3"/>
    <n v="83581"/>
    <n v="83581"/>
    <s v="60001-100000"/>
    <m/>
    <m/>
    <m/>
    <m/>
    <m/>
    <n v="24798"/>
    <n v="75082.5"/>
    <n v="50284.5"/>
    <n v="-50628.75"/>
    <n v="150509.25"/>
    <n v="83581"/>
  </r>
  <r>
    <n v="438012"/>
    <d v="2014-07-18T19:45:55"/>
    <x v="1"/>
    <s v="Male"/>
    <s v="Service Department"/>
    <x v="6"/>
    <n v="28339"/>
    <n v="28339"/>
    <s v="20001-40000"/>
    <m/>
    <m/>
    <m/>
    <m/>
    <m/>
    <n v="24721.5"/>
    <n v="74575"/>
    <n v="49853.5"/>
    <n v="-50058.75"/>
    <n v="149355.25"/>
    <n v="28339"/>
  </r>
  <r>
    <n v="48491"/>
    <d v="2014-07-18T19:46:32"/>
    <x v="0"/>
    <s v="Male"/>
    <s v="Service Department"/>
    <x v="6"/>
    <n v="48478"/>
    <n v="48478"/>
    <s v="40001-60000"/>
    <m/>
    <m/>
    <m/>
    <m/>
    <m/>
    <n v="24645"/>
    <n v="75002"/>
    <n v="50357"/>
    <n v="-50890.5"/>
    <n v="150537.5"/>
    <n v="48478"/>
  </r>
  <r>
    <n v="88015"/>
    <d v="2014-08-03T14:19:49"/>
    <x v="0"/>
    <s v="Female"/>
    <s v="Sales Department"/>
    <x v="1"/>
    <n v="3916"/>
    <n v="3916"/>
    <s v="0-20,000"/>
    <m/>
    <m/>
    <m/>
    <m/>
    <m/>
    <n v="24429"/>
    <n v="75042.25"/>
    <n v="50613.25"/>
    <n v="-51490.875"/>
    <n v="150962.125"/>
    <n v="3916"/>
  </r>
  <r>
    <n v="47535"/>
    <d v="2014-08-03T14:20:08"/>
    <x v="0"/>
    <s v="Male"/>
    <s v="Sales Department"/>
    <x v="1"/>
    <n v="94036"/>
    <n v="94036"/>
    <s v="60001-100000"/>
    <m/>
    <m/>
    <m/>
    <m/>
    <m/>
    <n v="24798"/>
    <n v="75082.5"/>
    <n v="50284.5"/>
    <n v="-50628.75"/>
    <n v="150509.25"/>
    <n v="94036"/>
  </r>
  <r>
    <n v="392190"/>
    <d v="2014-08-08T07:58:04"/>
    <x v="0"/>
    <s v="Male"/>
    <s v="Sales Department"/>
    <x v="4"/>
    <n v="57008"/>
    <n v="57008"/>
    <s v="40001-60000"/>
    <m/>
    <m/>
    <m/>
    <m/>
    <m/>
    <n v="24721.5"/>
    <n v="74575"/>
    <n v="49853.5"/>
    <n v="-50058.75"/>
    <n v="149355.25"/>
    <n v="57008"/>
  </r>
  <r>
    <n v="865773"/>
    <d v="2014-08-08T16:06:10"/>
    <x v="0"/>
    <s v="Female"/>
    <s v="Sales Department"/>
    <x v="1"/>
    <n v="97745"/>
    <n v="97745"/>
    <s v="60001-100000"/>
    <m/>
    <m/>
    <m/>
    <m/>
    <m/>
    <n v="24645"/>
    <n v="75002"/>
    <n v="50357"/>
    <n v="-50890.5"/>
    <n v="150537.5"/>
    <n v="97745"/>
  </r>
  <r>
    <n v="924770"/>
    <d v="2014-08-16T11:41:30"/>
    <x v="0"/>
    <s v="Male"/>
    <s v="Sales Department"/>
    <x v="4"/>
    <n v="68808"/>
    <n v="68808"/>
    <s v="60001-100000"/>
    <m/>
    <m/>
    <m/>
    <m/>
    <m/>
    <n v="24429"/>
    <n v="73721"/>
    <n v="49292"/>
    <n v="-49509"/>
    <n v="147659"/>
    <n v="68808"/>
  </r>
  <r>
    <n v="949061"/>
    <d v="2014-08-16T11:42:42"/>
    <x v="0"/>
    <s v="Male"/>
    <s v="Sales Department"/>
    <x v="4"/>
    <n v="78624"/>
    <n v="78624"/>
    <s v="60001-100000"/>
    <m/>
    <m/>
    <m/>
    <m/>
    <m/>
    <n v="24213"/>
    <n v="74148"/>
    <n v="49935"/>
    <n v="-50689.5"/>
    <n v="149050.5"/>
    <n v="78624"/>
  </r>
  <r>
    <n v="651171"/>
    <d v="2014-08-16T11:45:03"/>
    <x v="0"/>
    <s v="Male"/>
    <s v="Sales Department"/>
    <x v="4"/>
    <n v="37368"/>
    <n v="37368"/>
    <s v="20001-40000"/>
    <m/>
    <m/>
    <m/>
    <m/>
    <m/>
    <n v="23997"/>
    <n v="73172.75"/>
    <n v="49175.75"/>
    <n v="-49766.625"/>
    <n v="146936.375"/>
    <n v="37368"/>
  </r>
  <r>
    <n v="557482"/>
    <d v="2014-08-16T11:46:44"/>
    <x v="0"/>
    <s v="Female"/>
    <s v="Sales Department"/>
    <x v="4"/>
    <n v="62205"/>
    <n v="62205"/>
    <s v="60001-100000"/>
    <m/>
    <m/>
    <m/>
    <m/>
    <m/>
    <n v="23781"/>
    <n v="73294"/>
    <n v="49513"/>
    <n v="-50488.5"/>
    <n v="147563.5"/>
    <n v="62205"/>
  </r>
  <r>
    <n v="541284"/>
    <d v="2014-08-29T10:52:28"/>
    <x v="1"/>
    <s v="Male"/>
    <s v="Sales Department"/>
    <x v="4"/>
    <n v="84304"/>
    <n v="84304"/>
    <s v="60001-100000"/>
    <m/>
    <m/>
    <m/>
    <m/>
    <m/>
    <n v="23675"/>
    <n v="73721"/>
    <n v="50046"/>
    <n v="-51394"/>
    <n v="148790"/>
    <n v="84304"/>
  </r>
  <r>
    <n v="653618"/>
    <d v="2014-08-29T10:52:58"/>
    <x v="0"/>
    <s v="Male"/>
    <s v="Sales Department"/>
    <x v="4"/>
    <n v="53683"/>
    <n v="53683"/>
    <s v="40001-60000"/>
    <m/>
    <m/>
    <m/>
    <m/>
    <m/>
    <n v="23569"/>
    <n v="73051.5"/>
    <n v="49482.5"/>
    <n v="-50654.75"/>
    <n v="147275.25"/>
    <n v="53683"/>
  </r>
  <r>
    <n v="664506"/>
    <d v="2014-08-29T10:54:32"/>
    <x v="0"/>
    <s v="Male"/>
    <s v="Sales Department"/>
    <x v="4"/>
    <n v="20749"/>
    <n v="20749"/>
    <s v="20001-40000"/>
    <m/>
    <m/>
    <m/>
    <m/>
    <m/>
    <n v="23463"/>
    <n v="73172.75"/>
    <n v="49709.75"/>
    <n v="-51101.625"/>
    <n v="147737.375"/>
    <n v="20749"/>
  </r>
  <r>
    <n v="441544"/>
    <d v="2014-08-29T10:54:57"/>
    <x v="0"/>
    <s v="Female"/>
    <s v="Sales Department"/>
    <x v="4"/>
    <n v="20174"/>
    <n v="20174"/>
    <s v="20001-40000"/>
    <m/>
    <m/>
    <m/>
    <m/>
    <m/>
    <n v="23781"/>
    <n v="73294"/>
    <n v="49513"/>
    <n v="-50488.5"/>
    <n v="147563.5"/>
    <n v="20174"/>
  </r>
  <r>
    <n v="457450"/>
    <d v="2014-08-29T10:55:30"/>
    <x v="0"/>
    <s v="Male"/>
    <s v="Sales Department"/>
    <x v="4"/>
    <n v="28398"/>
    <n v="28398"/>
    <s v="20001-40000"/>
    <m/>
    <m/>
    <m/>
    <m/>
    <m/>
    <n v="24429"/>
    <n v="73721"/>
    <n v="49292"/>
    <n v="-49509"/>
    <n v="147659"/>
    <n v="28398"/>
  </r>
  <r>
    <n v="624975"/>
    <d v="2014-07-19T07:17:34"/>
    <x v="0"/>
    <s v="Female"/>
    <s v="Service Department"/>
    <x v="3"/>
    <n v="10013"/>
    <n v="10013"/>
    <s v="0-20,000"/>
    <m/>
    <m/>
    <m/>
    <m/>
    <m/>
    <n v="24213"/>
    <n v="74148"/>
    <n v="49935"/>
    <n v="-50689.5"/>
    <n v="149050.5"/>
    <n v="10013"/>
  </r>
  <r>
    <n v="434314"/>
    <d v="2014-08-19T13:11:12"/>
    <x v="0"/>
    <s v="Male"/>
    <s v="Operations Department"/>
    <x v="3"/>
    <n v="85078"/>
    <n v="85078"/>
    <s v="60001-100000"/>
    <m/>
    <m/>
    <m/>
    <m/>
    <m/>
    <n v="24721.5"/>
    <n v="74575"/>
    <n v="49853.5"/>
    <n v="-50058.75"/>
    <n v="149355.25"/>
    <n v="85078"/>
  </r>
  <r>
    <n v="603433"/>
    <d v="2014-08-16T08:32:34"/>
    <x v="1"/>
    <s v="Male"/>
    <s v="Service Department"/>
    <x v="1"/>
    <n v="72204"/>
    <n v="72204"/>
    <s v="60001-100000"/>
    <m/>
    <m/>
    <m/>
    <m/>
    <m/>
    <n v="24645"/>
    <n v="73294"/>
    <n v="48649"/>
    <n v="-48328.5"/>
    <n v="146267.5"/>
    <n v="72204"/>
  </r>
  <r>
    <n v="808943"/>
    <d v="2014-08-16T08:35:02"/>
    <x v="0"/>
    <s v="Male"/>
    <s v="Service Department"/>
    <x v="1"/>
    <n v="79028"/>
    <n v="79028"/>
    <s v="60001-100000"/>
    <m/>
    <m/>
    <m/>
    <m/>
    <m/>
    <n v="24429"/>
    <n v="73721"/>
    <n v="49292"/>
    <n v="-49509"/>
    <n v="147659"/>
    <n v="79028"/>
  </r>
  <r>
    <n v="349391"/>
    <d v="2014-08-18T01:07:51"/>
    <x v="1"/>
    <s v="Male"/>
    <s v="Sales Department"/>
    <x v="4"/>
    <n v="75002"/>
    <n v="75002"/>
    <s v="60001-100000"/>
    <m/>
    <m/>
    <m/>
    <m/>
    <m/>
    <n v="24213"/>
    <n v="73051.5"/>
    <n v="48838.5"/>
    <n v="-49044.75"/>
    <n v="146309.25"/>
    <n v="75002"/>
  </r>
  <r>
    <n v="533386"/>
    <d v="2014-08-18T01:12:38"/>
    <x v="0"/>
    <s v="Male"/>
    <s v="Sales Department"/>
    <x v="4"/>
    <n v="72809"/>
    <n v="72809"/>
    <s v="60001-100000"/>
    <m/>
    <m/>
    <m/>
    <m/>
    <m/>
    <n v="23997"/>
    <n v="72469"/>
    <n v="48472"/>
    <n v="-48711"/>
    <n v="145177"/>
    <n v="72809"/>
  </r>
  <r>
    <n v="599040"/>
    <d v="2014-08-23T12:59:39"/>
    <x v="0"/>
    <s v="Female"/>
    <s v="Finance Department"/>
    <x v="9"/>
    <n v="42711"/>
    <n v="42711"/>
    <s v="40001-60000"/>
    <m/>
    <m/>
    <m/>
    <m/>
    <m/>
    <n v="23781"/>
    <n v="71449"/>
    <n v="47668"/>
    <n v="-47721"/>
    <n v="142951"/>
    <n v="42711"/>
  </r>
  <r>
    <n v="443730"/>
    <d v="2014-08-31T16:40:02"/>
    <x v="0"/>
    <s v="Male"/>
    <s v="Finance Department"/>
    <x v="9"/>
    <n v="12989"/>
    <n v="12989"/>
    <s v="0-20,000"/>
    <m/>
    <m/>
    <m/>
    <m/>
    <m/>
    <n v="23675"/>
    <n v="71910.25"/>
    <n v="48235.25"/>
    <n v="-48677.875"/>
    <n v="144263.125"/>
    <n v="12989"/>
  </r>
  <r>
    <n v="716206"/>
    <d v="2014-08-06T17:45:09"/>
    <x v="1"/>
    <s v="Female"/>
    <s v="Service Department"/>
    <x v="6"/>
    <n v="9600"/>
    <n v="9600"/>
    <s v="0-20,000"/>
    <m/>
    <m/>
    <m/>
    <m/>
    <m/>
    <n v="24213"/>
    <n v="72371.5"/>
    <n v="48158.5"/>
    <n v="-48024.75"/>
    <n v="144609.25"/>
    <n v="9600"/>
  </r>
  <r>
    <n v="675339"/>
    <d v="2014-08-06T17:45:01"/>
    <x v="0"/>
    <s v="Female"/>
    <s v="Service Department"/>
    <x v="6"/>
    <n v="34931"/>
    <n v="34931"/>
    <s v="20001-40000"/>
    <m/>
    <m/>
    <m/>
    <m/>
    <m/>
    <n v="24721.5"/>
    <n v="72832.75"/>
    <n v="48111.25"/>
    <n v="-47445.375"/>
    <n v="144999.625"/>
    <n v="34931"/>
  </r>
  <r>
    <n v="408330"/>
    <d v="2014-07-30T12:28:18"/>
    <x v="0"/>
    <s v="Female"/>
    <s v="Service Department"/>
    <x v="9"/>
    <n v="34413"/>
    <n v="34413"/>
    <s v="20001-40000"/>
    <m/>
    <m/>
    <m/>
    <m/>
    <m/>
    <n v="24645"/>
    <n v="73294"/>
    <n v="48649"/>
    <n v="-48328.5"/>
    <n v="146267.5"/>
    <n v="34413"/>
  </r>
  <r>
    <n v="926123"/>
    <d v="2014-08-16T12:42:15"/>
    <x v="0"/>
    <s v="Male"/>
    <s v="Operations Department"/>
    <x v="6"/>
    <n v="93385"/>
    <n v="93385"/>
    <s v="60001-100000"/>
    <m/>
    <m/>
    <m/>
    <m/>
    <m/>
    <n v="24429"/>
    <n v="73761.25"/>
    <n v="49332.25"/>
    <n v="-49569.375"/>
    <n v="147759.625"/>
    <n v="93385"/>
  </r>
  <r>
    <n v="437507"/>
    <d v="2014-08-20T07:19:02"/>
    <x v="0"/>
    <s v="Female"/>
    <s v="Operations Department"/>
    <x v="3"/>
    <n v="14415"/>
    <n v="14415"/>
    <s v="0-20,000"/>
    <m/>
    <m/>
    <m/>
    <m/>
    <m/>
    <n v="24213"/>
    <n v="72371.5"/>
    <n v="48158.5"/>
    <n v="-48024.75"/>
    <n v="144609.25"/>
    <n v="14415"/>
  </r>
  <r>
    <n v="934902"/>
    <d v="2014-08-30T08:25:52"/>
    <x v="0"/>
    <s v="Female"/>
    <s v="Operations Department"/>
    <x v="3"/>
    <n v="28498"/>
    <n v="28498"/>
    <s v="20001-40000"/>
    <m/>
    <m/>
    <m/>
    <m/>
    <m/>
    <n v="24721.5"/>
    <n v="72832.75"/>
    <n v="48111.25"/>
    <n v="-47445.375"/>
    <n v="144999.625"/>
    <n v="28498"/>
  </r>
  <r>
    <n v="769054"/>
    <d v="2014-08-30T08:26:33"/>
    <x v="0"/>
    <s v="Female"/>
    <s v="Operations Department"/>
    <x v="3"/>
    <n v="9896"/>
    <n v="9896"/>
    <s v="0-20,000"/>
    <m/>
    <m/>
    <m/>
    <m/>
    <m/>
    <n v="24645"/>
    <n v="73294"/>
    <n v="48649"/>
    <n v="-48328.5"/>
    <n v="146267.5"/>
    <n v="9896"/>
  </r>
  <r>
    <n v="860465"/>
    <d v="2014-08-07T10:03:39"/>
    <x v="0"/>
    <s v="Male"/>
    <s v="Human Resource Department"/>
    <x v="1"/>
    <n v="63027"/>
    <n v="63027"/>
    <s v="60001-100000"/>
    <m/>
    <m/>
    <m/>
    <m/>
    <m/>
    <n v="24874.5"/>
    <n v="73761.25"/>
    <n v="48886.75"/>
    <n v="-48455.625"/>
    <n v="147091.375"/>
    <n v="63027"/>
  </r>
  <r>
    <n v="64715"/>
    <d v="2014-08-07T10:04:49"/>
    <x v="0"/>
    <s v="Female"/>
    <s v="Human Resource Department"/>
    <x v="1"/>
    <n v="36150"/>
    <n v="36150"/>
    <s v="20001-40000"/>
    <m/>
    <m/>
    <m/>
    <m/>
    <m/>
    <n v="24798"/>
    <n v="74228.5"/>
    <n v="49430.5"/>
    <n v="-49347.75"/>
    <n v="148374.25"/>
    <n v="36150"/>
  </r>
  <r>
    <n v="49349"/>
    <d v="2014-07-24T20:03:10"/>
    <x v="0"/>
    <s v="Male"/>
    <s v="Operations Department"/>
    <x v="3"/>
    <n v="43768"/>
    <n v="43768"/>
    <s v="40001-60000"/>
    <m/>
    <m/>
    <m/>
    <m/>
    <m/>
    <n v="24721.5"/>
    <n v="74695.75"/>
    <n v="49974.25"/>
    <n v="-50239.875"/>
    <n v="149657.125"/>
    <n v="43768"/>
  </r>
  <r>
    <n v="386691"/>
    <d v="2014-08-13T15:16:01"/>
    <x v="0"/>
    <s v="Male"/>
    <s v="Service Department"/>
    <x v="4"/>
    <n v="84298"/>
    <n v="84298"/>
    <s v="60001-100000"/>
    <m/>
    <m/>
    <m/>
    <m/>
    <m/>
    <n v="24645"/>
    <n v="75163"/>
    <n v="50518"/>
    <n v="-51132"/>
    <n v="150940"/>
    <n v="84298"/>
  </r>
  <r>
    <n v="152421"/>
    <d v="2014-08-13T15:17:49"/>
    <x v="0"/>
    <s v="Female"/>
    <s v="Service Department"/>
    <x v="4"/>
    <n v="41893"/>
    <n v="41893"/>
    <s v="40001-60000"/>
    <m/>
    <m/>
    <m/>
    <m/>
    <m/>
    <n v="24429"/>
    <n v="73761.25"/>
    <n v="49332.25"/>
    <n v="-49569.375"/>
    <n v="147759.625"/>
    <n v="41893"/>
  </r>
  <r>
    <n v="825990"/>
    <d v="2014-08-11T11:19:01"/>
    <x v="0"/>
    <s v="Don’t want to say"/>
    <s v="Operations Department"/>
    <x v="3"/>
    <n v="27674"/>
    <n v="27674"/>
    <s v="20001-40000"/>
    <m/>
    <m/>
    <m/>
    <m/>
    <m/>
    <n v="24213"/>
    <n v="74228.5"/>
    <n v="50015.5"/>
    <n v="-50810.25"/>
    <n v="149251.75"/>
    <n v="27674"/>
  </r>
  <r>
    <n v="599361"/>
    <d v="2014-08-12T12:23:31"/>
    <x v="1"/>
    <s v="Male"/>
    <s v="Operations Department"/>
    <x v="3"/>
    <n v="71314"/>
    <n v="71314"/>
    <s v="60001-100000"/>
    <m/>
    <m/>
    <m/>
    <m/>
    <m/>
    <n v="23997"/>
    <n v="74695.75"/>
    <n v="50698.75"/>
    <n v="-52051.125"/>
    <n v="150743.875"/>
    <n v="71314"/>
  </r>
  <r>
    <n v="67257"/>
    <d v="2014-08-12T12:25:07"/>
    <x v="0"/>
    <s v="Male"/>
    <s v="Operations Department"/>
    <x v="3"/>
    <n v="44261"/>
    <n v="44261"/>
    <s v="40001-60000"/>
    <m/>
    <m/>
    <m/>
    <m/>
    <m/>
    <n v="23781"/>
    <n v="75163"/>
    <n v="51382"/>
    <n v="-53292"/>
    <n v="152236"/>
    <n v="44261"/>
  </r>
  <r>
    <n v="634464"/>
    <d v="2014-08-12T12:23:12"/>
    <x v="0"/>
    <s v="Don’t want to say"/>
    <s v="Operations Department"/>
    <x v="3"/>
    <n v="38721"/>
    <n v="38721"/>
    <s v="20001-40000"/>
    <m/>
    <m/>
    <m/>
    <m/>
    <m/>
    <n v="23675"/>
    <n v="75256.5"/>
    <n v="51581.5"/>
    <n v="-53697.25"/>
    <n v="152628.75"/>
    <n v="38721"/>
  </r>
  <r>
    <n v="218982"/>
    <d v="2014-08-06T16:57:34"/>
    <x v="0"/>
    <s v="Female"/>
    <s v="Operations Department"/>
    <x v="3"/>
    <n v="26623"/>
    <n v="26623"/>
    <s v="20001-40000"/>
    <m/>
    <m/>
    <m/>
    <m/>
    <m/>
    <n v="23569"/>
    <n v="75350"/>
    <n v="51781"/>
    <n v="-54102.5"/>
    <n v="153021.5"/>
    <n v="26623"/>
  </r>
  <r>
    <n v="686184"/>
    <d v="2014-08-06T16:59:19"/>
    <x v="0"/>
    <s v="Male"/>
    <s v="Operations Department"/>
    <x v="3"/>
    <n v="51585"/>
    <n v="51585"/>
    <s v="40001-60000"/>
    <m/>
    <m/>
    <m/>
    <m/>
    <m/>
    <n v="23463"/>
    <n v="75443.5"/>
    <n v="51980.5"/>
    <n v="-54507.75"/>
    <n v="153414.25"/>
    <n v="51585"/>
  </r>
  <r>
    <n v="489117"/>
    <d v="2014-08-06T17:00:18"/>
    <x v="0"/>
    <s v="Male"/>
    <s v="Operations Department"/>
    <x v="3"/>
    <n v="70665"/>
    <n v="70665"/>
    <s v="60001-100000"/>
    <m/>
    <m/>
    <m/>
    <m/>
    <m/>
    <n v="23357"/>
    <n v="75537"/>
    <n v="52180"/>
    <n v="-54913"/>
    <n v="153807"/>
    <n v="70665"/>
  </r>
  <r>
    <n v="796140"/>
    <d v="2014-07-24T17:09:42"/>
    <x v="0"/>
    <s v="Male"/>
    <s v="Operations Department"/>
    <x v="1"/>
    <n v="53587"/>
    <n v="53587"/>
    <s v="40001-60000"/>
    <m/>
    <m/>
    <m/>
    <m/>
    <m/>
    <n v="22958.25"/>
    <n v="75578.5"/>
    <n v="52620.25"/>
    <n v="-55972.125"/>
    <n v="154508.875"/>
    <n v="53587"/>
  </r>
  <r>
    <n v="270561"/>
    <d v="2014-07-20T07:14:29"/>
    <x v="0"/>
    <s v="Male"/>
    <s v="Sales Department"/>
    <x v="4"/>
    <n v="86238"/>
    <n v="86238"/>
    <s v="60001-100000"/>
    <m/>
    <m/>
    <m/>
    <m/>
    <m/>
    <n v="22559.5"/>
    <n v="75620"/>
    <n v="53060.5"/>
    <n v="-57031.25"/>
    <n v="155210.75"/>
    <n v="86238"/>
  </r>
  <r>
    <n v="292796"/>
    <d v="2014-08-21T16:33:48"/>
    <x v="0"/>
    <s v="Female"/>
    <s v="Operations Department"/>
    <x v="9"/>
    <n v="36116"/>
    <n v="36116"/>
    <s v="20001-40000"/>
    <m/>
    <m/>
    <m/>
    <m/>
    <m/>
    <n v="22160.75"/>
    <n v="75443.5"/>
    <n v="53282.75"/>
    <n v="-57763.375"/>
    <n v="155367.625"/>
    <n v="36116"/>
  </r>
  <r>
    <n v="259135"/>
    <d v="2014-08-21T16:35:42"/>
    <x v="1"/>
    <s v="Male"/>
    <s v="Operations Department"/>
    <x v="9"/>
    <n v="89449"/>
    <n v="89449"/>
    <s v="60001-100000"/>
    <m/>
    <m/>
    <m/>
    <m/>
    <m/>
    <n v="21762"/>
    <n v="75537"/>
    <n v="53775"/>
    <n v="-58900.5"/>
    <n v="156199.5"/>
    <n v="89449"/>
  </r>
  <r>
    <n v="874458"/>
    <d v="2014-08-21T16:37:07"/>
    <x v="0"/>
    <s v="Male"/>
    <s v="Operations Department"/>
    <x v="9"/>
    <n v="6376"/>
    <n v="6376"/>
    <s v="0-20,000"/>
    <m/>
    <m/>
    <m/>
    <m/>
    <m/>
    <n v="21540.25"/>
    <n v="75256.5"/>
    <n v="53716.25"/>
    <n v="-59034.125"/>
    <n v="155830.875"/>
    <n v="6376"/>
  </r>
  <r>
    <n v="12977"/>
    <d v="2014-08-21T16:38:35"/>
    <x v="0"/>
    <s v="Male"/>
    <s v="Operations Department"/>
    <x v="9"/>
    <n v="39477"/>
    <n v="39477"/>
    <s v="20001-40000"/>
    <m/>
    <m/>
    <m/>
    <m/>
    <m/>
    <n v="22559.5"/>
    <n v="75350"/>
    <n v="52790.5"/>
    <n v="-56626.25"/>
    <n v="154535.75"/>
    <n v="39477"/>
  </r>
  <r>
    <n v="281289"/>
    <d v="2014-08-21T16:42:14"/>
    <x v="0"/>
    <s v="Male"/>
    <s v="Operations Department"/>
    <x v="9"/>
    <n v="9884"/>
    <n v="9884"/>
    <s v="0-20,000"/>
    <m/>
    <m/>
    <m/>
    <m/>
    <m/>
    <n v="22160.75"/>
    <n v="75443.5"/>
    <n v="53282.75"/>
    <n v="-57763.375"/>
    <n v="155367.625"/>
    <n v="9884"/>
  </r>
  <r>
    <n v="390664"/>
    <d v="2014-07-24T15:15:16"/>
    <x v="0"/>
    <s v="Male"/>
    <s v="Service Department"/>
    <x v="7"/>
    <n v="75703"/>
    <n v="75703"/>
    <s v="60001-100000"/>
    <m/>
    <m/>
    <m/>
    <m/>
    <m/>
    <n v="23357"/>
    <n v="75537"/>
    <n v="52180"/>
    <n v="-54913"/>
    <n v="153807"/>
    <n v="75703"/>
  </r>
  <r>
    <n v="271872"/>
    <d v="2014-07-24T15:16:56"/>
    <x v="0"/>
    <s v="Male"/>
    <s v="Service Department"/>
    <x v="7"/>
    <n v="13712"/>
    <n v="13712"/>
    <s v="0-20,000"/>
    <m/>
    <m/>
    <m/>
    <m/>
    <m/>
    <n v="22958.25"/>
    <n v="75256.5"/>
    <n v="52298.25"/>
    <n v="-55489.125"/>
    <n v="153703.875"/>
    <n v="13712"/>
  </r>
  <r>
    <n v="617133"/>
    <d v="2014-07-29T19:28:55"/>
    <x v="0"/>
    <s v="Male"/>
    <s v="Operations Department"/>
    <x v="1"/>
    <n v="95743"/>
    <n v="95743"/>
    <s v="60001-100000"/>
    <m/>
    <m/>
    <m/>
    <m/>
    <m/>
    <n v="23569"/>
    <n v="75350"/>
    <n v="51781"/>
    <n v="-54102.5"/>
    <n v="153021.5"/>
    <n v="95743"/>
  </r>
  <r>
    <n v="922299"/>
    <d v="2014-08-01T19:34:31"/>
    <x v="0"/>
    <s v="Male"/>
    <s v="Finance Department"/>
    <x v="3"/>
    <n v="69156"/>
    <n v="69156"/>
    <s v="60001-100000"/>
    <m/>
    <m/>
    <m/>
    <m/>
    <m/>
    <n v="23463"/>
    <n v="74695.75"/>
    <n v="51232.75"/>
    <n v="-53386.125"/>
    <n v="151544.875"/>
    <n v="69156"/>
  </r>
  <r>
    <n v="836210"/>
    <d v="2014-08-21T10:35:53"/>
    <x v="1"/>
    <s v="Male"/>
    <s v="Operations Department"/>
    <x v="4"/>
    <n v="4824"/>
    <n v="4824"/>
    <s v="0-20,000"/>
    <m/>
    <m/>
    <m/>
    <m/>
    <m/>
    <n v="23357"/>
    <n v="75163"/>
    <n v="51806"/>
    <n v="-54352"/>
    <n v="152872"/>
    <n v="4824"/>
  </r>
  <r>
    <n v="628304"/>
    <d v="2014-07-25T07:58:14"/>
    <x v="0"/>
    <s v="Female"/>
    <s v="Production Department"/>
    <x v="4"/>
    <n v="84894"/>
    <n v="84894"/>
    <s v="60001-100000"/>
    <m/>
    <m/>
    <m/>
    <m/>
    <m/>
    <n v="23675"/>
    <n v="75256.5"/>
    <n v="51581.5"/>
    <n v="-53697.25"/>
    <n v="152628.75"/>
    <n v="84894"/>
  </r>
  <r>
    <n v="77091"/>
    <d v="2014-07-25T07:58:50"/>
    <x v="0"/>
    <s v="Female"/>
    <s v="Production Department"/>
    <x v="4"/>
    <n v="18947"/>
    <n v="18947"/>
    <s v="0-20,000"/>
    <m/>
    <m/>
    <m/>
    <m/>
    <m/>
    <n v="23569"/>
    <n v="74228.5"/>
    <n v="50659.5"/>
    <n v="-52420.25"/>
    <n v="150217.75"/>
    <n v="18947"/>
  </r>
  <r>
    <n v="88476"/>
    <d v="2014-08-04T14:22:24"/>
    <x v="0"/>
    <s v="Male"/>
    <s v="Service Department"/>
    <x v="7"/>
    <n v="13464"/>
    <n v="13464"/>
    <s v="0-20,000"/>
    <m/>
    <m/>
    <m/>
    <m/>
    <m/>
    <n v="23997"/>
    <n v="74695.75"/>
    <n v="50698.75"/>
    <n v="-52051.125"/>
    <n v="150743.875"/>
    <n v="13464"/>
  </r>
  <r>
    <n v="531761"/>
    <d v="2014-08-04T14:23:59"/>
    <x v="0"/>
    <s v="Male"/>
    <s v="Service Department"/>
    <x v="7"/>
    <n v="89903"/>
    <n v="89903"/>
    <s v="60001-100000"/>
    <m/>
    <m/>
    <m/>
    <m/>
    <m/>
    <n v="24645"/>
    <n v="75163"/>
    <n v="50518"/>
    <n v="-51132"/>
    <n v="150940"/>
    <n v="89903"/>
  </r>
  <r>
    <n v="909449"/>
    <d v="2014-08-01T00:21:29"/>
    <x v="0"/>
    <s v="Male"/>
    <s v="Service Department"/>
    <x v="6"/>
    <n v="23357"/>
    <n v="23357"/>
    <s v="20001-40000"/>
    <m/>
    <m/>
    <m/>
    <m/>
    <m/>
    <n v="24429"/>
    <n v="73761.25"/>
    <n v="49332.25"/>
    <n v="-49569.375"/>
    <n v="147759.625"/>
    <n v="23357"/>
  </r>
  <r>
    <n v="462611"/>
    <d v="2014-08-01T00:23:33"/>
    <x v="1"/>
    <s v="Male"/>
    <s v="Service Department"/>
    <x v="6"/>
    <n v="93601"/>
    <n v="93601"/>
    <s v="60001-100000"/>
    <m/>
    <m/>
    <m/>
    <m/>
    <m/>
    <n v="24798"/>
    <n v="74228.5"/>
    <n v="49430.5"/>
    <n v="-49347.75"/>
    <n v="148374.25"/>
    <n v="93601"/>
  </r>
  <r>
    <n v="418179"/>
    <d v="2014-08-22T18:06:11"/>
    <x v="1"/>
    <s v="Female"/>
    <s v="Service Department"/>
    <x v="6"/>
    <n v="87078"/>
    <n v="87078"/>
    <s v="60001-100000"/>
    <m/>
    <m/>
    <m/>
    <m/>
    <m/>
    <n v="24721.5"/>
    <n v="72832.75"/>
    <n v="48111.25"/>
    <n v="-47445.375"/>
    <n v="144999.625"/>
    <n v="87078"/>
  </r>
  <r>
    <n v="858210"/>
    <d v="2014-08-04T15:06:58"/>
    <x v="0"/>
    <s v="Male"/>
    <s v="Operations Department"/>
    <x v="3"/>
    <n v="21762"/>
    <n v="21762"/>
    <s v="20001-40000"/>
    <m/>
    <m/>
    <m/>
    <m/>
    <m/>
    <n v="24645"/>
    <n v="71449"/>
    <n v="46804"/>
    <n v="-45561"/>
    <n v="141655"/>
    <n v="21762"/>
  </r>
  <r>
    <n v="808809"/>
    <d v="2014-08-04T15:07:30"/>
    <x v="1"/>
    <s v="Male"/>
    <s v="Operations Department"/>
    <x v="3"/>
    <n v="73294"/>
    <n v="73294"/>
    <s v="60001-100000"/>
    <m/>
    <m/>
    <m/>
    <m/>
    <m/>
    <n v="24874.5"/>
    <n v="71910.25"/>
    <n v="47035.75"/>
    <n v="-45679.125"/>
    <n v="142463.875"/>
    <n v="73294"/>
  </r>
  <r>
    <n v="772406"/>
    <d v="2014-08-04T15:08:17"/>
    <x v="0"/>
    <s v="Male"/>
    <s v="Operations Department"/>
    <x v="3"/>
    <n v="83804"/>
    <n v="83804"/>
    <s v="60001-100000"/>
    <m/>
    <m/>
    <m/>
    <m/>
    <m/>
    <n v="24798"/>
    <n v="70690.5"/>
    <n v="45892.5"/>
    <n v="-44040.75"/>
    <n v="139529.25"/>
    <n v="83804"/>
  </r>
  <r>
    <n v="699829"/>
    <d v="2014-08-20T17:57:54"/>
    <x v="0"/>
    <s v="Male"/>
    <s v="Production Department"/>
    <x v="3"/>
    <n v="9552"/>
    <n v="9552"/>
    <s v="0-20,000"/>
    <m/>
    <m/>
    <m/>
    <m/>
    <m/>
    <n v="24721.5"/>
    <n v="69683.5"/>
    <n v="44962"/>
    <n v="-42721.5"/>
    <n v="137126.5"/>
    <n v="9552"/>
  </r>
  <r>
    <n v="183488"/>
    <d v="2014-08-25T14:50:37"/>
    <x v="0"/>
    <s v="Male"/>
    <s v="Sales Department"/>
    <x v="4"/>
    <n v="86763"/>
    <n v="86763"/>
    <s v="60001-100000"/>
    <m/>
    <m/>
    <m/>
    <m/>
    <m/>
    <n v="24951"/>
    <n v="69932"/>
    <n v="44981"/>
    <n v="-42520.5"/>
    <n v="137403.5"/>
    <n v="86763"/>
  </r>
  <r>
    <n v="100057"/>
    <d v="2014-08-25T14:48:08"/>
    <x v="0"/>
    <s v="Don’t want to say"/>
    <s v="Sales Department"/>
    <x v="4"/>
    <n v="17148"/>
    <n v="17148"/>
    <s v="0-20,000"/>
    <m/>
    <m/>
    <m/>
    <m/>
    <m/>
    <n v="24874.5"/>
    <n v="69186.5"/>
    <n v="44312"/>
    <n v="-41593.5"/>
    <n v="135654.5"/>
    <n v="17148"/>
  </r>
  <r>
    <n v="956166"/>
    <d v="2014-08-28T19:13:57"/>
    <x v="0"/>
    <s v="Male"/>
    <s v="Sales Department"/>
    <x v="4"/>
    <n v="54008"/>
    <n v="54008"/>
    <s v="40001-60000"/>
    <m/>
    <m/>
    <m/>
    <m/>
    <m/>
    <n v="25468.5"/>
    <n v="69435"/>
    <n v="43966.5"/>
    <n v="-40481.25"/>
    <n v="135384.75"/>
    <n v="54008"/>
  </r>
  <r>
    <n v="206905"/>
    <d v="2014-08-28T19:14:50"/>
    <x v="0"/>
    <s v="Female"/>
    <s v="Sales Department"/>
    <x v="4"/>
    <n v="25986"/>
    <n v="25986"/>
    <s v="20001-40000"/>
    <m/>
    <m/>
    <m/>
    <m/>
    <m/>
    <n v="25209.75"/>
    <n v="69683.5"/>
    <n v="44473.75"/>
    <n v="-41500.875"/>
    <n v="136394.125"/>
    <n v="25986"/>
  </r>
  <r>
    <n v="116199"/>
    <d v="2014-08-23T12:37:10"/>
    <x v="0"/>
    <s v="Male"/>
    <s v="Sales Department"/>
    <x v="0"/>
    <n v="17225"/>
    <n v="17225"/>
    <s v="0-20,000"/>
    <m/>
    <m/>
    <m/>
    <m/>
    <m/>
    <n v="24951"/>
    <n v="69932"/>
    <n v="44981"/>
    <n v="-42520.5"/>
    <n v="137403.5"/>
    <n v="17225"/>
  </r>
  <r>
    <n v="460624"/>
    <d v="2014-08-04T14:15:54"/>
    <x v="0"/>
    <s v="Female"/>
    <s v="Operations Department"/>
    <x v="1"/>
    <n v="24951"/>
    <n v="24951"/>
    <s v="20001-40000"/>
    <m/>
    <m/>
    <m/>
    <m/>
    <m/>
    <n v="25917.75"/>
    <n v="70311.25"/>
    <n v="44393.5"/>
    <n v="-40672.5"/>
    <n v="136901.5"/>
    <n v="24951"/>
  </r>
  <r>
    <n v="903125"/>
    <d v="2014-08-16T15:13:45"/>
    <x v="0"/>
    <s v="Female"/>
    <s v="Operations Department"/>
    <x v="6"/>
    <n v="90575"/>
    <n v="90575"/>
    <s v="60001-100000"/>
    <m/>
    <m/>
    <m/>
    <m/>
    <m/>
    <n v="27694.5"/>
    <n v="70690.5"/>
    <n v="42996"/>
    <n v="-36799.5"/>
    <n v="135184.5"/>
    <n v="90575"/>
  </r>
  <r>
    <n v="409466"/>
    <d v="2014-07-27T15:25:12"/>
    <x v="0"/>
    <s v="Male"/>
    <s v="Service Department"/>
    <x v="3"/>
    <n v="32105"/>
    <n v="32105"/>
    <s v="20001-40000"/>
    <m/>
    <m/>
    <m/>
    <m/>
    <m/>
    <n v="26967.25"/>
    <n v="69683.5"/>
    <n v="42716.25"/>
    <n v="-37107.125"/>
    <n v="133757.875"/>
    <n v="32105"/>
  </r>
  <r>
    <n v="904792"/>
    <d v="2014-08-06T14:45:51"/>
    <x v="0"/>
    <s v="Male"/>
    <s v="Sales Department"/>
    <x v="1"/>
    <n v="61332"/>
    <n v="61332"/>
    <s v="60001-100000"/>
    <m/>
    <m/>
    <m/>
    <m/>
    <m/>
    <n v="26240"/>
    <n v="69932"/>
    <n v="43692"/>
    <n v="-39298"/>
    <n v="135470"/>
    <n v="61332"/>
  </r>
  <r>
    <n v="847669"/>
    <d v="2014-08-06T14:46:30"/>
    <x v="0"/>
    <s v="Female"/>
    <s v="Sales Department"/>
    <x v="1"/>
    <n v="76940"/>
    <n v="76940"/>
    <s v="60001-100000"/>
    <m/>
    <m/>
    <m/>
    <m/>
    <m/>
    <n v="25841.25"/>
    <n v="70311.25"/>
    <n v="44470"/>
    <n v="-40863.75"/>
    <n v="137016.25"/>
    <n v="76940"/>
  </r>
  <r>
    <n v="695115"/>
    <d v="2014-08-06T14:47:28"/>
    <x v="0"/>
    <s v="Male"/>
    <s v="Sales Department"/>
    <x v="1"/>
    <n v="41880"/>
    <n v="41880"/>
    <s v="40001-60000"/>
    <m/>
    <m/>
    <m/>
    <m/>
    <m/>
    <n v="25442.5"/>
    <n v="69435"/>
    <n v="43992.5"/>
    <n v="-40546.25"/>
    <n v="135423.75"/>
    <n v="41880"/>
  </r>
  <r>
    <n v="61594"/>
    <d v="2014-07-31T15:58:24"/>
    <x v="0"/>
    <s v="Male"/>
    <s v="Service Department"/>
    <x v="3"/>
    <n v="51729"/>
    <n v="51729"/>
    <s v="40001-60000"/>
    <m/>
    <m/>
    <m/>
    <m/>
    <m/>
    <n v="25043.75"/>
    <n v="69683.5"/>
    <n v="44639.75"/>
    <n v="-41915.875"/>
    <n v="136643.125"/>
    <n v="51729"/>
  </r>
  <r>
    <n v="356992"/>
    <d v="2014-08-11T09:26:09"/>
    <x v="0"/>
    <s v="Male"/>
    <s v="Service Department"/>
    <x v="3"/>
    <n v="59231"/>
    <n v="59231"/>
    <s v="40001-60000"/>
    <m/>
    <m/>
    <m/>
    <m/>
    <m/>
    <n v="24645"/>
    <n v="69932"/>
    <n v="45287"/>
    <n v="-43285.5"/>
    <n v="137862.5"/>
    <n v="59231"/>
  </r>
  <r>
    <n v="913059"/>
    <d v="2014-08-11T09:29:14"/>
    <x v="0"/>
    <s v="Female"/>
    <s v="Service Department"/>
    <x v="3"/>
    <n v="99953"/>
    <n v="99953"/>
    <s v="60001-100000"/>
    <m/>
    <m/>
    <m/>
    <m/>
    <m/>
    <n v="24429"/>
    <n v="70311.25"/>
    <n v="45882.25"/>
    <n v="-44394.375"/>
    <n v="139134.625"/>
    <n v="99953"/>
  </r>
  <r>
    <n v="289672"/>
    <d v="2014-08-13T13:52:01"/>
    <x v="0"/>
    <s v="Male"/>
    <s v="Service Department"/>
    <x v="3"/>
    <n v="15661"/>
    <n v="15661"/>
    <s v="0-20,000"/>
    <m/>
    <m/>
    <m/>
    <m/>
    <m/>
    <n v="24213"/>
    <n v="69435"/>
    <n v="45222"/>
    <n v="-43620"/>
    <n v="137268"/>
    <n v="15661"/>
  </r>
  <r>
    <n v="437355"/>
    <d v="2014-08-27T22:59:04"/>
    <x v="0"/>
    <s v="Male"/>
    <s v="Operations Department"/>
    <x v="6"/>
    <n v="14669"/>
    <n v="14669"/>
    <s v="0-20,000"/>
    <m/>
    <m/>
    <m/>
    <m/>
    <m/>
    <n v="25043.75"/>
    <n v="69683.5"/>
    <n v="44639.75"/>
    <n v="-41915.875"/>
    <n v="136643.125"/>
    <n v="14669"/>
  </r>
  <r>
    <n v="316743"/>
    <d v="2014-08-27T23:00:26"/>
    <x v="0"/>
    <s v="Male"/>
    <s v="Operations Department"/>
    <x v="6"/>
    <n v="29149"/>
    <n v="29149"/>
    <s v="20001-40000"/>
    <m/>
    <m/>
    <m/>
    <m/>
    <m/>
    <n v="26240"/>
    <n v="69932"/>
    <n v="43692"/>
    <n v="-39298"/>
    <n v="135470"/>
    <n v="29149"/>
  </r>
  <r>
    <n v="269327"/>
    <d v="2014-08-20T09:29:24"/>
    <x v="0"/>
    <s v="Male"/>
    <s v="Operations Department"/>
    <x v="9"/>
    <n v="56200"/>
    <n v="56200"/>
    <s v="40001-60000"/>
    <m/>
    <m/>
    <m/>
    <m/>
    <m/>
    <n v="25841.25"/>
    <n v="70311.25"/>
    <n v="44470"/>
    <n v="-40863.75"/>
    <n v="137016.25"/>
    <n v="56200"/>
  </r>
  <r>
    <n v="583396"/>
    <d v="2014-08-12T14:24:48"/>
    <x v="0"/>
    <s v="Female"/>
    <s v="Operations Department"/>
    <x v="4"/>
    <n v="23781"/>
    <n v="23781"/>
    <s v="20001-40000"/>
    <m/>
    <m/>
    <m/>
    <m/>
    <m/>
    <n v="25442.5"/>
    <n v="70690.5"/>
    <n v="45248"/>
    <n v="-42429.5"/>
    <n v="138562.5"/>
    <n v="23781"/>
  </r>
  <r>
    <n v="669319"/>
    <d v="2014-08-14T16:49:15"/>
    <x v="0"/>
    <s v="Female"/>
    <s v="Operations Department"/>
    <x v="4"/>
    <n v="26240"/>
    <n v="26240"/>
    <s v="20001-40000"/>
    <m/>
    <m/>
    <m/>
    <m/>
    <m/>
    <n v="27139.25"/>
    <n v="71069.75"/>
    <n v="43930.5"/>
    <n v="-38756.5"/>
    <n v="136965.5"/>
    <n v="26240"/>
  </r>
  <r>
    <n v="220423"/>
    <d v="2014-08-14T16:51:09"/>
    <x v="1"/>
    <s v="Male"/>
    <s v="Operations Department"/>
    <x v="4"/>
    <n v="53455"/>
    <n v="53455"/>
    <s v="40001-60000"/>
    <m/>
    <m/>
    <m/>
    <m/>
    <m/>
    <n v="29837"/>
    <n v="71449"/>
    <n v="41612"/>
    <n v="-32581"/>
    <n v="133867"/>
    <n v="53455"/>
  </r>
  <r>
    <n v="318665"/>
    <d v="2014-08-15T17:58:29"/>
    <x v="0"/>
    <s v="Male"/>
    <s v="Operations Department"/>
    <x v="4"/>
    <n v="75163"/>
    <n v="75163"/>
    <s v="60001-100000"/>
    <m/>
    <m/>
    <m/>
    <m/>
    <m/>
    <n v="28539"/>
    <n v="72377.5"/>
    <n v="43838.5"/>
    <n v="-37218.75"/>
    <n v="138135.25"/>
    <n v="75163"/>
  </r>
  <r>
    <n v="704861"/>
    <d v="2014-08-09T07:34:24"/>
    <x v="0"/>
    <s v="Female"/>
    <s v="Operations Department"/>
    <x v="7"/>
    <n v="1531"/>
    <n v="1531"/>
    <s v="0-20,000"/>
    <m/>
    <m/>
    <m/>
    <m/>
    <m/>
    <n v="27241"/>
    <n v="70690.5"/>
    <n v="43449.5"/>
    <n v="-37933.25"/>
    <n v="135864.75"/>
    <n v="1531"/>
  </r>
  <r>
    <n v="320228"/>
    <d v="2014-08-13T12:27:00"/>
    <x v="0"/>
    <s v="Don’t want to say"/>
    <s v="Operations Department"/>
    <x v="7"/>
    <n v="79469"/>
    <n v="79469"/>
    <s v="60001-100000"/>
    <m/>
    <m/>
    <m/>
    <m/>
    <m/>
    <n v="30115.75"/>
    <n v="71069.75"/>
    <n v="40954"/>
    <n v="-31315.25"/>
    <n v="132500.75"/>
    <n v="79469"/>
  </r>
  <r>
    <n v="624192"/>
    <d v="2014-08-27T15:26:56"/>
    <x v="0"/>
    <s v="Male"/>
    <s v="Operations Department"/>
    <x v="6"/>
    <n v="35057"/>
    <n v="35057"/>
    <s v="20001-40000"/>
    <m/>
    <m/>
    <m/>
    <m/>
    <m/>
    <n v="29837"/>
    <n v="69932"/>
    <n v="40095"/>
    <n v="-30305.5"/>
    <n v="130074.5"/>
    <n v="35057"/>
  </r>
  <r>
    <n v="532022"/>
    <d v="2014-08-27T15:27:23"/>
    <x v="0"/>
    <s v="Female"/>
    <s v="Operations Department"/>
    <x v="6"/>
    <n v="13471"/>
    <n v="13471"/>
    <s v="0-20,000"/>
    <m/>
    <m/>
    <m/>
    <m/>
    <m/>
    <n v="28539"/>
    <n v="70311.25"/>
    <n v="41772.25"/>
    <n v="-34119.375"/>
    <n v="132969.625"/>
    <n v="13471"/>
  </r>
  <r>
    <n v="581911"/>
    <d v="2014-08-28T22:33:06"/>
    <x v="0"/>
    <s v="Male"/>
    <s v="Operations Department"/>
    <x v="6"/>
    <n v="91047"/>
    <n v="91047"/>
    <s v="60001-100000"/>
    <m/>
    <m/>
    <m/>
    <m/>
    <m/>
    <n v="30394.5"/>
    <n v="70690.5"/>
    <n v="40296"/>
    <n v="-30049.5"/>
    <n v="131134.5"/>
    <n v="91047"/>
  </r>
  <r>
    <n v="531613"/>
    <d v="2014-08-28T22:33:39"/>
    <x v="0"/>
    <s v="Don’t want to say"/>
    <s v="Operations Department"/>
    <x v="6"/>
    <n v="89960"/>
    <n v="89960"/>
    <s v="60001-100000"/>
    <m/>
    <m/>
    <m/>
    <m/>
    <m/>
    <n v="30115.75"/>
    <n v="69683.5"/>
    <n v="39567.75"/>
    <n v="-29235.875"/>
    <n v="129035.125"/>
    <n v="89960"/>
  </r>
  <r>
    <n v="95056"/>
    <d v="2014-08-18T09:42:18"/>
    <x v="1"/>
    <s v="Male"/>
    <s v="Marketing Department"/>
    <x v="3"/>
    <n v="48369"/>
    <n v="48369"/>
    <s v="40001-60000"/>
    <m/>
    <m/>
    <m/>
    <m/>
    <m/>
    <n v="29837"/>
    <n v="68938"/>
    <n v="39101"/>
    <n v="-28814.5"/>
    <n v="127589.5"/>
    <n v="48369"/>
  </r>
  <r>
    <n v="399319"/>
    <d v="2014-08-18T09:45:09"/>
    <x v="1"/>
    <s v="Female"/>
    <s v="Marketing Department"/>
    <x v="3"/>
    <n v="98469"/>
    <n v="98469"/>
    <s v="60001-100000"/>
    <m/>
    <m/>
    <m/>
    <m/>
    <m/>
    <n v="28539"/>
    <n v="69186.5"/>
    <n v="40647.5"/>
    <n v="-32432.25"/>
    <n v="130157.75"/>
    <n v="98469"/>
  </r>
  <r>
    <n v="146879"/>
    <d v="2014-08-18T09:45:33"/>
    <x v="0"/>
    <s v="Male"/>
    <s v="Marketing Department"/>
    <x v="3"/>
    <n v="92058"/>
    <n v="92058"/>
    <s v="60001-100000"/>
    <m/>
    <m/>
    <m/>
    <m/>
    <m/>
    <n v="27241"/>
    <n v="68358.5"/>
    <n v="41117.5"/>
    <n v="-34435.25"/>
    <n v="130034.75"/>
    <n v="92058"/>
  </r>
  <r>
    <n v="266563"/>
    <d v="2014-08-21T10:36:08"/>
    <x v="0"/>
    <s v="Male"/>
    <s v="Service Department"/>
    <x v="3"/>
    <n v="7344"/>
    <n v="7344"/>
    <s v="0-20,000"/>
    <m/>
    <m/>
    <m/>
    <m/>
    <m/>
    <n v="25943"/>
    <n v="67677.5"/>
    <n v="41734.5"/>
    <n v="-36658.75"/>
    <n v="130279.25"/>
    <n v="7344"/>
  </r>
  <r>
    <n v="110172"/>
    <d v="2014-08-22T01:15:42"/>
    <x v="0"/>
    <s v="Female"/>
    <s v="Service Department"/>
    <x v="1"/>
    <n v="75537"/>
    <n v="75537"/>
    <s v="60001-100000"/>
    <m/>
    <m/>
    <m/>
    <m/>
    <m/>
    <n v="29837"/>
    <n v="67779"/>
    <n v="37942"/>
    <n v="-27076"/>
    <n v="124692"/>
    <n v="75537"/>
  </r>
  <r>
    <n v="100015"/>
    <d v="2014-08-22T01:20:50"/>
    <x v="0"/>
    <s v="Male"/>
    <s v="Service Department"/>
    <x v="1"/>
    <n v="44764"/>
    <n v="44764"/>
    <s v="40001-60000"/>
    <m/>
    <m/>
    <m/>
    <m/>
    <m/>
    <n v="28539"/>
    <n v="67474.5"/>
    <n v="38935.5"/>
    <n v="-29864.25"/>
    <n v="125877.75"/>
    <n v="44764"/>
  </r>
  <r>
    <n v="752676"/>
    <d v="2014-08-22T01:22:23"/>
    <x v="0"/>
    <s v="Male"/>
    <s v="Service Department"/>
    <x v="1"/>
    <n v="29837"/>
    <n v="29837"/>
    <s v="20001-40000"/>
    <m/>
    <m/>
    <m/>
    <m/>
    <m/>
    <n v="27241"/>
    <n v="67576"/>
    <n v="40335"/>
    <n v="-33261.5"/>
    <n v="128078.5"/>
    <n v="29837"/>
  </r>
  <r>
    <n v="490577"/>
    <d v="2014-08-26T18:47:33"/>
    <x v="0"/>
    <s v="Male"/>
    <s v="Service Department"/>
    <x v="7"/>
    <n v="1304"/>
    <n v="1304"/>
    <s v="0-20,000"/>
    <m/>
    <m/>
    <m/>
    <m/>
    <m/>
    <n v="26221.75"/>
    <n v="67677.5"/>
    <n v="41455.75"/>
    <n v="-35961.875"/>
    <n v="129861.125"/>
    <n v="1304"/>
  </r>
  <r>
    <n v="458967"/>
    <d v="2014-08-23T09:09:40"/>
    <x v="0"/>
    <s v="Male"/>
    <s v="Marketing Department"/>
    <x v="1"/>
    <n v="44749"/>
    <n v="44749"/>
    <s v="40001-60000"/>
    <m/>
    <m/>
    <m/>
    <m/>
    <m/>
    <n v="30952"/>
    <n v="67779"/>
    <n v="36827"/>
    <n v="-24288.5"/>
    <n v="123019.5"/>
    <n v="44749"/>
  </r>
  <r>
    <n v="946027"/>
    <d v="2014-08-29T09:46:24"/>
    <x v="0"/>
    <s v="Male"/>
    <s v="Marketing Department"/>
    <x v="1"/>
    <n v="20875"/>
    <n v="20875"/>
    <s v="20001-40000"/>
    <m/>
    <m/>
    <m/>
    <m/>
    <m/>
    <n v="29375.25"/>
    <n v="68068.75"/>
    <n v="38693.5"/>
    <n v="-28665"/>
    <n v="126109"/>
    <n v="20875"/>
  </r>
  <r>
    <n v="768917"/>
    <d v="2014-08-29T09:48:44"/>
    <x v="0"/>
    <s v="Female"/>
    <s v="Marketing Department"/>
    <x v="1"/>
    <n v="56000"/>
    <n v="56000"/>
    <s v="40001-60000"/>
    <m/>
    <m/>
    <m/>
    <m/>
    <m/>
    <n v="34968.5"/>
    <n v="68358.5"/>
    <n v="33390"/>
    <n v="-15116.5"/>
    <n v="118443.5"/>
    <n v="56000"/>
  </r>
  <r>
    <n v="533086"/>
    <d v="2014-08-29T11:39:17"/>
    <x v="0"/>
    <s v="Male"/>
    <s v="Marketing Department"/>
    <x v="1"/>
    <n v="3647"/>
    <n v="3647"/>
    <s v="0-20,000"/>
    <m/>
    <m/>
    <m/>
    <m/>
    <m/>
    <n v="32960.25"/>
    <n v="68648.25"/>
    <n v="35688"/>
    <n v="-20571.75"/>
    <n v="122180.25"/>
    <n v="3647"/>
  </r>
  <r>
    <n v="613851"/>
    <d v="2014-08-29T11:41:40"/>
    <x v="0"/>
    <s v="Male"/>
    <s v="Marketing Department"/>
    <x v="1"/>
    <n v="14304"/>
    <n v="14304"/>
    <s v="0-20,000"/>
    <m/>
    <m/>
    <m/>
    <m/>
    <m/>
    <n v="38985"/>
    <n v="68938"/>
    <n v="29953"/>
    <n v="-5944.5"/>
    <n v="113867.5"/>
    <n v="14304"/>
  </r>
  <r>
    <n v="677458"/>
    <d v="2014-08-24T15:29:17"/>
    <x v="0"/>
    <s v="Female"/>
    <s v="Sales Department"/>
    <x v="1"/>
    <n v="24645"/>
    <n v="24645"/>
    <s v="20001-40000"/>
    <m/>
    <m/>
    <m/>
    <m/>
    <m/>
    <n v="39860.25"/>
    <n v="69186.5"/>
    <n v="29326.25"/>
    <n v="-4129.125"/>
    <n v="113175.875"/>
    <n v="24645"/>
  </r>
  <r>
    <n v="344074"/>
    <d v="2014-08-26T10:27:02"/>
    <x v="0"/>
    <s v="Male"/>
    <s v="Sales Department"/>
    <x v="7"/>
    <n v="67373"/>
    <n v="67373"/>
    <s v="60001-100000"/>
    <m/>
    <m/>
    <m/>
    <m/>
    <m/>
    <n v="43104"/>
    <n v="69435"/>
    <n v="26331"/>
    <n v="3607.5"/>
    <n v="108931.5"/>
    <n v="67373"/>
  </r>
  <r>
    <n v="803512"/>
    <d v="2014-08-31T15:28:19"/>
    <x v="0"/>
    <s v="Male"/>
    <s v="Operations Department"/>
    <x v="7"/>
    <n v="46056"/>
    <n v="46056"/>
    <s v="40001-60000"/>
    <m/>
    <m/>
    <m/>
    <m/>
    <m/>
    <n v="41628"/>
    <n v="69683.5"/>
    <n v="28055.5"/>
    <n v="-455.25"/>
    <n v="111766.75"/>
    <n v="46056"/>
  </r>
  <r>
    <n v="584195"/>
    <d v="2014-08-18T23:35:48"/>
    <x v="0"/>
    <s v="Male"/>
    <s v="Operations Department"/>
    <x v="1"/>
    <n v="64298"/>
    <n v="64298"/>
    <s v="60001-100000"/>
    <m/>
    <m/>
    <m/>
    <m/>
    <m/>
    <n v="40152"/>
    <n v="69932"/>
    <n v="29780"/>
    <n v="-4518"/>
    <n v="114602"/>
    <n v="64298"/>
  </r>
  <r>
    <n v="977243"/>
    <d v="2014-08-08T17:42:08"/>
    <x v="1"/>
    <s v="Male"/>
    <s v="Operations Department"/>
    <x v="1"/>
    <n v="93685"/>
    <n v="93685"/>
    <s v="60001-100000"/>
    <m/>
    <m/>
    <m/>
    <m/>
    <m/>
    <n v="39860.25"/>
    <n v="70311.25"/>
    <n v="30451"/>
    <n v="-5816.25"/>
    <n v="115987.75"/>
    <n v="93685"/>
  </r>
  <r>
    <n v="449644"/>
    <d v="2014-08-29T14:40:21"/>
    <x v="0"/>
    <s v="Female"/>
    <s v="Human Resource Department"/>
    <x v="7"/>
    <n v="76971"/>
    <n v="76971"/>
    <s v="60001-100000"/>
    <m/>
    <m/>
    <m/>
    <m/>
    <m/>
    <n v="39568.5"/>
    <n v="69435"/>
    <n v="29866.5"/>
    <n v="-5231.25"/>
    <n v="114234.75"/>
    <n v="76971"/>
  </r>
  <r>
    <n v="887973"/>
    <d v="2014-08-22T00:56:16"/>
    <x v="0"/>
    <s v="Female"/>
    <s v="Service Department"/>
    <x v="6"/>
    <n v="38985"/>
    <n v="38985"/>
    <s v="20001-40000"/>
    <m/>
    <m/>
    <m/>
    <m/>
    <m/>
    <n v="39276.75"/>
    <n v="68648.25"/>
    <n v="29371.5"/>
    <n v="-4780.5"/>
    <n v="112705.5"/>
    <n v="38985"/>
  </r>
  <r>
    <n v="518834"/>
    <d v="2014-08-12T07:35:39"/>
    <x v="1"/>
    <s v="Male"/>
    <s v="Production Department"/>
    <x v="3"/>
    <n v="68938"/>
    <n v="68938"/>
    <s v="60001-100000"/>
    <m/>
    <m/>
    <m/>
    <m/>
    <m/>
    <n v="40152"/>
    <n v="68938"/>
    <n v="28786"/>
    <n v="-3027"/>
    <n v="112117"/>
    <n v="68938"/>
  </r>
  <r>
    <n v="497131"/>
    <d v="2014-08-15T12:22:04"/>
    <x v="0"/>
    <s v="Male"/>
    <s v="Production Department"/>
    <x v="3"/>
    <n v="89428"/>
    <n v="89428"/>
    <s v="60001-100000"/>
    <m/>
    <m/>
    <m/>
    <m/>
    <m/>
    <n v="37852"/>
    <n v="68317.25"/>
    <n v="30465.25"/>
    <n v="-7845.875"/>
    <n v="114015.125"/>
    <n v="89428"/>
  </r>
  <r>
    <n v="320464"/>
    <d v="2014-08-14T18:45:39"/>
    <x v="0"/>
    <s v="Female"/>
    <s v="Operations Department"/>
    <x v="1"/>
    <n v="1611"/>
    <n v="1611"/>
    <s v="0-20,000"/>
    <m/>
    <m/>
    <m/>
    <m/>
    <m/>
    <n v="35552"/>
    <n v="67487.5"/>
    <n v="31935.5"/>
    <n v="-12351.25"/>
    <n v="115390.75"/>
    <n v="1611"/>
  </r>
  <r>
    <n v="641060"/>
    <d v="2014-08-20T17:49:12"/>
    <x v="1"/>
    <s v="Male"/>
    <s v="Operations Department"/>
    <x v="9"/>
    <n v="67779"/>
    <n v="67779"/>
    <s v="60001-100000"/>
    <m/>
    <m/>
    <m/>
    <m/>
    <m/>
    <n v="41935.5"/>
    <n v="67633.25"/>
    <n v="25697.75"/>
    <n v="3388.875"/>
    <n v="106179.875"/>
    <n v="67779"/>
  </r>
  <r>
    <n v="786222"/>
    <d v="2014-08-20T17:51:51"/>
    <x v="0"/>
    <s v="Male"/>
    <s v="Operations Department"/>
    <x v="9"/>
    <n v="47286"/>
    <n v="47286"/>
    <s v="40001-60000"/>
    <m/>
    <m/>
    <m/>
    <m/>
    <m/>
    <n v="40152"/>
    <n v="67196"/>
    <n v="27044"/>
    <n v="-414"/>
    <n v="107762"/>
    <n v="47286"/>
  </r>
  <r>
    <n v="964206"/>
    <d v="2014-08-25T09:23:12"/>
    <x v="0"/>
    <s v="Male"/>
    <s v="Service Department"/>
    <x v="7"/>
    <n v="7849"/>
    <n v="7849"/>
    <s v="0-20,000"/>
    <m/>
    <m/>
    <m/>
    <m/>
    <m/>
    <n v="37852"/>
    <n v="67880"/>
    <n v="30028"/>
    <n v="-7190"/>
    <n v="112922"/>
    <n v="7849"/>
  </r>
  <r>
    <n v="586934"/>
    <d v="2014-08-29T19:00:00"/>
    <x v="0"/>
    <s v="Don’t want to say"/>
    <s v="Service Department"/>
    <x v="3"/>
    <n v="63159"/>
    <n v="63159"/>
    <s v="60001-100000"/>
    <m/>
    <m/>
    <m/>
    <m/>
    <m/>
    <n v="44717"/>
    <n v="68564"/>
    <n v="23847"/>
    <n v="8946.5"/>
    <n v="104334.5"/>
    <n v="63159"/>
  </r>
  <r>
    <n v="321440"/>
    <d v="2014-08-17T12:17:16"/>
    <x v="0"/>
    <s v="Female"/>
    <s v="Production Department"/>
    <x v="3"/>
    <n v="89565"/>
    <n v="89565"/>
    <s v="60001-100000"/>
    <m/>
    <m/>
    <m/>
    <m/>
    <m/>
    <n v="42434.5"/>
    <n v="69248"/>
    <n v="26813.5"/>
    <n v="2214.25"/>
    <n v="109468.25"/>
    <n v="89565"/>
  </r>
  <r>
    <n v="975415"/>
    <d v="2014-08-17T07:48:02"/>
    <x v="0"/>
    <s v="Male"/>
    <s v="Service Department"/>
    <x v="1"/>
    <n v="86162"/>
    <n v="86162"/>
    <s v="60001-100000"/>
    <m/>
    <m/>
    <m/>
    <m/>
    <m/>
    <n v="40152"/>
    <n v="67196"/>
    <n v="27044"/>
    <n v="-414"/>
    <n v="107762"/>
    <n v="86162"/>
  </r>
  <r>
    <n v="683982"/>
    <d v="2014-08-17T07:49:54"/>
    <x v="0"/>
    <s v="Don’t want to say"/>
    <s v="Service Department"/>
    <x v="1"/>
    <n v="58900"/>
    <n v="58900"/>
    <s v="40001-60000"/>
    <m/>
    <m/>
    <m/>
    <m/>
    <m/>
    <n v="37852"/>
    <n v="64911.5"/>
    <n v="27059.5"/>
    <n v="-2737.25"/>
    <n v="105500.75"/>
    <n v="58900"/>
  </r>
  <r>
    <n v="665614"/>
    <d v="2014-08-21T07:30:41"/>
    <x v="1"/>
    <s v="Male"/>
    <s v="Sales Department"/>
    <x v="1"/>
    <n v="71449"/>
    <n v="71449"/>
    <s v="60001-100000"/>
    <m/>
    <m/>
    <m/>
    <m/>
    <m/>
    <n v="35552"/>
    <n v="65673"/>
    <n v="30121"/>
    <n v="-9629.5"/>
    <n v="110854.5"/>
    <n v="71449"/>
  </r>
  <r>
    <n v="935497"/>
    <d v="2014-08-27T17:36:43"/>
    <x v="1"/>
    <s v="Male"/>
    <s v="Service Department"/>
    <x v="1"/>
    <n v="67196"/>
    <n v="67196"/>
    <s v="60001-100000"/>
    <m/>
    <m/>
    <m/>
    <m/>
    <m/>
    <n v="33252"/>
    <n v="62548"/>
    <n v="29296"/>
    <n v="-10692"/>
    <n v="106492"/>
    <n v="67196"/>
  </r>
  <r>
    <n v="106032"/>
    <d v="2014-08-22T15:50:01"/>
    <x v="0"/>
    <s v="Male"/>
    <s v="Service Department"/>
    <x v="4"/>
    <n v="16756"/>
    <n v="16756"/>
    <s v="0-20,000"/>
    <m/>
    <m/>
    <m/>
    <m/>
    <m/>
    <n v="30952"/>
    <n v="57742"/>
    <n v="26790"/>
    <n v="-9233"/>
    <n v="97927"/>
    <n v="16756"/>
  </r>
  <r>
    <n v="166185"/>
    <d v="2014-08-27T05:01:13"/>
    <x v="0"/>
    <s v="Female"/>
    <s v="Service Department"/>
    <x v="4"/>
    <n v="30952"/>
    <n v="30952"/>
    <s v="20001-40000"/>
    <m/>
    <m/>
    <m/>
    <m/>
    <m/>
    <n v="37852"/>
    <n v="59344"/>
    <n v="21492"/>
    <n v="5614"/>
    <n v="91582"/>
    <n v="30952"/>
  </r>
  <r>
    <n v="736189"/>
    <d v="2014-08-28T17:29:29"/>
    <x v="0"/>
    <s v="Male"/>
    <s v="Service Department"/>
    <x v="3"/>
    <n v="64150"/>
    <n v="64150"/>
    <s v="60001-100000"/>
    <m/>
    <m/>
    <m/>
    <m/>
    <m/>
    <n v="44717"/>
    <n v="60946"/>
    <n v="16229"/>
    <n v="20373.5"/>
    <n v="85289.5"/>
    <n v="64150"/>
  </r>
  <r>
    <n v="614594"/>
    <d v="2014-08-28T17:30:20"/>
    <x v="0"/>
    <s v="Male"/>
    <s v="Service Department"/>
    <x v="3"/>
    <n v="40152"/>
    <n v="40152"/>
    <s v="40001-60000"/>
    <m/>
    <m/>
    <m/>
    <m/>
    <m/>
    <n v="42434.5"/>
    <n v="56856.75"/>
    <n v="14422.25"/>
    <n v="20801.125"/>
    <n v="78490.125"/>
    <n v="40152"/>
  </r>
  <r>
    <n v="493131"/>
    <d v="2014-08-28T17:32:33"/>
    <x v="0"/>
    <s v="Male"/>
    <s v="Service Department"/>
    <x v="3"/>
    <n v="49282"/>
    <n v="49282"/>
    <s v="40001-60000"/>
    <m/>
    <m/>
    <m/>
    <m/>
    <m/>
    <n v="49282"/>
    <n v="57742"/>
    <n v="8460"/>
    <n v="36592"/>
    <n v="70432"/>
    <n v="49282"/>
  </r>
  <r>
    <n v="214261"/>
    <d v="2014-08-31T01:36:21"/>
    <x v="0"/>
    <s v="Female"/>
    <s v="Service Department"/>
    <x v="1"/>
    <n v="57742"/>
    <n v="57742"/>
    <s v="40001-60000"/>
    <m/>
    <m/>
    <m/>
    <m/>
    <m/>
    <n v="44273"/>
    <n v="60789.5"/>
    <n v="16516.5"/>
    <n v="19498.25"/>
    <n v="85564.25"/>
    <n v="57742"/>
  </r>
  <r>
    <n v="932441"/>
    <d v="2014-08-31T01:37:59"/>
    <x v="0"/>
    <s v="Male"/>
    <s v="Service Department"/>
    <x v="1"/>
    <n v="69932"/>
    <n v="69932"/>
    <s v="60001-100000"/>
    <m/>
    <m/>
    <m/>
    <m/>
    <m/>
    <n v="34345"/>
    <n v="62066.5"/>
    <n v="27721.5"/>
    <n v="-7237.25"/>
    <n v="103648.75"/>
    <n v="69932"/>
  </r>
  <r>
    <n v="39010"/>
    <d v="2014-08-31T01:38:23"/>
    <x v="1"/>
    <s v="Male"/>
    <s v="Service Department"/>
    <x v="1"/>
    <n v="14489"/>
    <n v="14489"/>
    <s v="0-20,000"/>
    <m/>
    <m/>
    <m/>
    <m/>
    <m/>
    <n v="24417"/>
    <n v="44273"/>
    <n v="19856"/>
    <n v="-5367"/>
    <n v="74057"/>
    <n v="14489"/>
  </r>
  <r>
    <n v="686055"/>
    <d v="2014-08-26T12:14:53"/>
    <x v="0"/>
    <s v="Male"/>
    <s v="Operations Department"/>
    <x v="1"/>
    <n v="54201"/>
    <n v="54201"/>
    <s v="40001-60000"/>
    <m/>
    <m/>
    <m/>
    <m/>
    <m/>
    <n v="54201"/>
    <n v="54201"/>
    <n v="0"/>
    <n v="54201"/>
    <n v="54201"/>
    <n v="542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30F8FB-3D25-49CB-9947-FC0C559E9DE1}" name="PivotTable77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compact="0" compactData="0" multipleFieldFilters="0" chartFormat="1">
  <location ref="A3:B7" firstHeaderRow="1" firstDataRow="1" firstDataCol="1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4">
        <item x="3"/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"/>
  </rowFields>
  <rowItems count="4">
    <i>
      <x/>
    </i>
    <i>
      <x v="1"/>
    </i>
    <i>
      <x v="2"/>
    </i>
    <i>
      <x v="3"/>
    </i>
  </rowItems>
  <colItems count="1">
    <i/>
  </colItems>
  <dataFields count="1">
    <dataField name="Count of salary range" fld="2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6FE568-FD20-4B38-884F-CD64DED4CF62}" name="PivotTable86" cacheId="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compact="0" compactData="0" multipleFieldFilters="0" chartFormat="1">
  <location ref="A4:C31" firstHeaderRow="1" firstDataRow="1" firstDataCol="2"/>
  <pivotFields count="20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3">
        <item x="2"/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9">
        <item sd="0" x="3"/>
        <item sd="0" x="7"/>
        <item sd="0" x="8"/>
        <item sd="0" x="6"/>
        <item sd="0" x="1"/>
        <item sd="0" x="4"/>
        <item sd="0" x="5"/>
        <item sd="0" x="2"/>
        <item sd="0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3"/>
    <field x="4"/>
  </rowFields>
  <rowItems count="27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</rowItems>
  <colItems count="1">
    <i/>
  </colItems>
  <dataFields count="1">
    <dataField name="Count of event_name" fld="3" subtotal="count" baseField="0" baseItem="0"/>
  </dataFields>
  <chartFormats count="10">
    <chartFormat chart="0" format="18" series="1">
      <pivotArea type="data" outline="0" fieldPosition="0">
        <references count="1">
          <reference field="4" count="1" selected="0">
            <x v="0"/>
          </reference>
        </references>
      </pivotArea>
    </chartFormat>
    <chartFormat chart="0" format="19" series="1">
      <pivotArea type="data" outline="0" fieldPosition="0">
        <references count="1">
          <reference field="4" count="1" selected="0">
            <x v="1"/>
          </reference>
        </references>
      </pivotArea>
    </chartFormat>
    <chartFormat chart="0" format="20" series="1">
      <pivotArea type="data" outline="0" fieldPosition="0">
        <references count="1">
          <reference field="4" count="1" selected="0">
            <x v="2"/>
          </reference>
        </references>
      </pivotArea>
    </chartFormat>
    <chartFormat chart="0" format="21" series="1">
      <pivotArea type="data" outline="0" fieldPosition="0">
        <references count="1">
          <reference field="4" count="1" selected="0">
            <x v="3"/>
          </reference>
        </references>
      </pivotArea>
    </chartFormat>
    <chartFormat chart="0" format="22" series="1">
      <pivotArea type="data" outline="0" fieldPosition="0">
        <references count="1">
          <reference field="4" count="1" selected="0">
            <x v="4"/>
          </reference>
        </references>
      </pivotArea>
    </chartFormat>
    <chartFormat chart="0" format="23" series="1">
      <pivotArea type="data" outline="0" fieldPosition="0">
        <references count="1">
          <reference field="4" count="1" selected="0">
            <x v="5"/>
          </reference>
        </references>
      </pivotArea>
    </chartFormat>
    <chartFormat chart="0" format="24" series="1">
      <pivotArea type="data" outline="0" fieldPosition="0">
        <references count="1">
          <reference field="4" count="1" selected="0">
            <x v="6"/>
          </reference>
        </references>
      </pivotArea>
    </chartFormat>
    <chartFormat chart="0" format="25" series="1">
      <pivotArea type="data" outline="0" fieldPosition="0">
        <references count="1">
          <reference field="4" count="1" selected="0">
            <x v="7"/>
          </reference>
        </references>
      </pivotArea>
    </chartFormat>
    <chartFormat chart="0" format="26" series="1">
      <pivotArea type="data" outline="0" fieldPosition="0">
        <references count="1">
          <reference field="4" count="1" selected="0">
            <x v="8"/>
          </reference>
        </references>
      </pivotArea>
    </chartFormat>
    <chartFormat chart="0" format="2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B43587-FDB7-4455-9482-905625A912D1}" name="PivotTable99" cacheId="2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compact="0" compactData="0" multipleFieldFilters="0" chartFormat="1">
  <location ref="A5:B20" firstHeaderRow="1" firstDataRow="1" firstDataCol="1" rowPageCount="2" colPageCount="1"/>
  <pivotFields count="20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dataField="1" compact="0" outline="0" showAll="0" defaultSubtotal="0">
      <items count="3">
        <item x="2"/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5">
        <item x="6"/>
        <item x="12"/>
        <item x="1"/>
        <item x="0"/>
        <item x="3"/>
        <item x="8"/>
        <item x="2"/>
        <item x="7"/>
        <item x="9"/>
        <item x="4"/>
        <item x="10"/>
        <item x="11"/>
        <item x="5"/>
        <item x="14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</rowItems>
  <colItems count="1">
    <i/>
  </colItems>
  <pageFields count="2">
    <pageField fld="2" hier="-1"/>
    <pageField fld="3" hier="-1"/>
  </pageFields>
  <dataFields count="1">
    <dataField name="Count of event_name" fld="3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2921D8-B7BB-45E9-BF62-DBCB57FADE9D}" name="PivotTable9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K16:K17" firstHeaderRow="1" firstDataRow="1" firstDataCol="0"/>
  <pivotFields count="1">
    <pivotField dataField="1" showAll="0"/>
  </pivotFields>
  <rowItems count="1">
    <i/>
  </rowItems>
  <colItems count="1">
    <i/>
  </colItems>
  <dataFields count="1">
    <dataField name="Count of offered Sala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17F9BC-9BB6-4CF1-AE1B-D29CCC71FB27}" name="PivotTable14" cacheId="4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B14" firstHeaderRow="1" firstDataRow="1" firstDataCol="1"/>
  <pivotFields count="20">
    <pivotField showAll="0"/>
    <pivotField numFmtId="22" showAll="0"/>
    <pivotField showAll="0"/>
    <pivotField showAll="0"/>
    <pivotField showAll="0"/>
    <pivotField showAll="0"/>
    <pivotField showAll="0"/>
    <pivotField axis="axisRow" dataField="1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1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Count of offered Salary2" fld="7" subtotal="count" baseField="7" baseItem="1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6E4162-1582-4B9C-971A-29763DD3B47C}" name="PivotTable20" cacheId="5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B14" firstHeaderRow="1" firstDataRow="1" firstDataCol="1" rowPageCount="1" colPageCount="1"/>
  <pivotFields count="20">
    <pivotField showAll="0"/>
    <pivotField numFmtId="22" showAll="0"/>
    <pivotField axis="axisPage" dataField="1" showAll="0">
      <items count="3">
        <item x="0"/>
        <item x="1"/>
        <item t="default"/>
      </items>
    </pivotField>
    <pivotField showAll="0"/>
    <pivotField axis="axisRow" showAll="0">
      <items count="10">
        <item x="3"/>
        <item x="7"/>
        <item x="8"/>
        <item x="6"/>
        <item x="1"/>
        <item x="4"/>
        <item x="5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pageFields count="1">
    <pageField fld="2" item="0" hier="-1"/>
  </pageFields>
  <dataFields count="1">
    <dataField name="Count of Status" fld="2" subtotal="count" showDataAs="percentOfTotal" baseField="4" baseItem="0" numFmtId="10"/>
  </dataFields>
  <chartFormats count="5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E9358C-DC2C-4C08-BE27-EF886FB55098}" name="PivotTable22" cacheId="5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B17" firstHeaderRow="1" firstDataRow="1" firstDataCol="1" rowPageCount="1" colPageCount="1"/>
  <pivotFields count="20">
    <pivotField showAll="0"/>
    <pivotField numFmtId="22" showAll="0"/>
    <pivotField axis="axisPage" dataField="1" showAll="0">
      <items count="3">
        <item x="0"/>
        <item x="1"/>
        <item t="default"/>
      </items>
    </pivotField>
    <pivotField showAll="0"/>
    <pivotField showAll="0"/>
    <pivotField axis="axisRow" showAll="0">
      <items count="16">
        <item x="6"/>
        <item x="12"/>
        <item x="1"/>
        <item x="0"/>
        <item x="3"/>
        <item x="8"/>
        <item x="2"/>
        <item x="7"/>
        <item x="9"/>
        <item x="4"/>
        <item x="10"/>
        <item x="11"/>
        <item x="5"/>
        <item x="14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3"/>
    </i>
    <i t="grand">
      <x/>
    </i>
  </rowItems>
  <colItems count="1">
    <i/>
  </colItems>
  <pageFields count="1">
    <pageField fld="2" item="0" hier="-1"/>
  </pageFields>
  <dataFields count="1">
    <dataField name="Distribution of post tiers" fld="2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3CFB8-3F20-4A66-A57F-2441E8D00C33}">
  <dimension ref="A3:B7"/>
  <sheetViews>
    <sheetView workbookViewId="0">
      <selection activeCell="K17" sqref="K17"/>
    </sheetView>
  </sheetViews>
  <sheetFormatPr defaultRowHeight="14.5" x14ac:dyDescent="0.35"/>
  <cols>
    <col min="1" max="1" width="13.1796875" bestFit="1" customWidth="1"/>
    <col min="2" max="2" width="18.81640625" bestFit="1" customWidth="1"/>
    <col min="8" max="8" width="10.26953125" customWidth="1"/>
  </cols>
  <sheetData>
    <row r="3" spans="1:2" x14ac:dyDescent="0.35">
      <c r="A3" s="3" t="s">
        <v>50</v>
      </c>
      <c r="B3" t="s">
        <v>51</v>
      </c>
    </row>
    <row r="4" spans="1:2" x14ac:dyDescent="0.35">
      <c r="A4" t="s">
        <v>52</v>
      </c>
      <c r="B4">
        <v>1410</v>
      </c>
    </row>
    <row r="5" spans="1:2" x14ac:dyDescent="0.35">
      <c r="A5" t="s">
        <v>53</v>
      </c>
      <c r="B5">
        <v>1421</v>
      </c>
    </row>
    <row r="6" spans="1:2" x14ac:dyDescent="0.35">
      <c r="A6" t="s">
        <v>54</v>
      </c>
      <c r="B6">
        <v>1535</v>
      </c>
    </row>
    <row r="7" spans="1:2" x14ac:dyDescent="0.35">
      <c r="A7" t="s">
        <v>55</v>
      </c>
      <c r="B7">
        <v>2802</v>
      </c>
    </row>
  </sheetData>
  <phoneticPr fontId="2" type="noConversion"/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694B1-2A3F-42B7-82C3-6728484AA123}">
  <dimension ref="A4:C31"/>
  <sheetViews>
    <sheetView topLeftCell="A6" workbookViewId="0">
      <selection activeCell="A3" sqref="A3"/>
    </sheetView>
  </sheetViews>
  <sheetFormatPr defaultRowHeight="14.5" x14ac:dyDescent="0.35"/>
  <cols>
    <col min="1" max="1" width="19.1796875" bestFit="1" customWidth="1"/>
    <col min="2" max="2" width="25.90625" bestFit="1" customWidth="1"/>
    <col min="3" max="3" width="19.1796875" bestFit="1" customWidth="1"/>
    <col min="4" max="4" width="26.08984375" bestFit="1" customWidth="1"/>
    <col min="5" max="5" width="20.36328125" bestFit="1" customWidth="1"/>
    <col min="6" max="6" width="21.1796875" bestFit="1" customWidth="1"/>
    <col min="7" max="7" width="21.08984375" bestFit="1" customWidth="1"/>
    <col min="8" max="8" width="19.36328125" bestFit="1" customWidth="1"/>
    <col min="9" max="9" width="15.81640625" bestFit="1" customWidth="1"/>
    <col min="10" max="10" width="17.54296875" bestFit="1" customWidth="1"/>
    <col min="11" max="19" width="26.08984375" bestFit="1" customWidth="1"/>
  </cols>
  <sheetData>
    <row r="4" spans="1:3" x14ac:dyDescent="0.35">
      <c r="A4" s="3" t="s">
        <v>0</v>
      </c>
      <c r="B4" s="3" t="s">
        <v>26</v>
      </c>
      <c r="C4" t="s">
        <v>36</v>
      </c>
    </row>
    <row r="5" spans="1:3" x14ac:dyDescent="0.35">
      <c r="A5" t="s">
        <v>28</v>
      </c>
      <c r="B5" t="s">
        <v>13</v>
      </c>
      <c r="C5">
        <v>16</v>
      </c>
    </row>
    <row r="6" spans="1:3" x14ac:dyDescent="0.35">
      <c r="A6" t="s">
        <v>28</v>
      </c>
      <c r="B6" t="s">
        <v>19</v>
      </c>
      <c r="C6">
        <v>9</v>
      </c>
    </row>
    <row r="7" spans="1:3" x14ac:dyDescent="0.35">
      <c r="A7" t="s">
        <v>28</v>
      </c>
      <c r="B7" t="s">
        <v>16</v>
      </c>
      <c r="C7">
        <v>4</v>
      </c>
    </row>
    <row r="8" spans="1:3" x14ac:dyDescent="0.35">
      <c r="A8" t="s">
        <v>28</v>
      </c>
      <c r="B8" t="s">
        <v>15</v>
      </c>
      <c r="C8">
        <v>12</v>
      </c>
    </row>
    <row r="9" spans="1:3" x14ac:dyDescent="0.35">
      <c r="A9" t="s">
        <v>28</v>
      </c>
      <c r="B9" t="s">
        <v>17</v>
      </c>
      <c r="C9">
        <v>168</v>
      </c>
    </row>
    <row r="10" spans="1:3" x14ac:dyDescent="0.35">
      <c r="A10" t="s">
        <v>28</v>
      </c>
      <c r="B10" t="s">
        <v>14</v>
      </c>
      <c r="C10">
        <v>18</v>
      </c>
    </row>
    <row r="11" spans="1:3" x14ac:dyDescent="0.35">
      <c r="A11" t="s">
        <v>28</v>
      </c>
      <c r="B11" t="s">
        <v>18</v>
      </c>
      <c r="C11">
        <v>24</v>
      </c>
    </row>
    <row r="12" spans="1:3" x14ac:dyDescent="0.35">
      <c r="A12" t="s">
        <v>28</v>
      </c>
      <c r="B12" t="s">
        <v>12</v>
      </c>
      <c r="C12">
        <v>31</v>
      </c>
    </row>
    <row r="13" spans="1:3" x14ac:dyDescent="0.35">
      <c r="A13" t="s">
        <v>28</v>
      </c>
      <c r="B13" t="s">
        <v>20</v>
      </c>
      <c r="C13">
        <v>111</v>
      </c>
    </row>
    <row r="14" spans="1:3" x14ac:dyDescent="0.35">
      <c r="A14" t="s">
        <v>29</v>
      </c>
      <c r="B14" t="s">
        <v>13</v>
      </c>
      <c r="C14">
        <v>258</v>
      </c>
    </row>
    <row r="15" spans="1:3" x14ac:dyDescent="0.35">
      <c r="A15" t="s">
        <v>29</v>
      </c>
      <c r="B15" t="s">
        <v>19</v>
      </c>
      <c r="C15">
        <v>152</v>
      </c>
    </row>
    <row r="16" spans="1:3" x14ac:dyDescent="0.35">
      <c r="A16" t="s">
        <v>29</v>
      </c>
      <c r="B16" t="s">
        <v>16</v>
      </c>
      <c r="C16">
        <v>36</v>
      </c>
    </row>
    <row r="17" spans="1:3" x14ac:dyDescent="0.35">
      <c r="A17" t="s">
        <v>29</v>
      </c>
      <c r="B17" t="s">
        <v>15</v>
      </c>
      <c r="C17">
        <v>102</v>
      </c>
    </row>
    <row r="18" spans="1:3" x14ac:dyDescent="0.35">
      <c r="A18" t="s">
        <v>29</v>
      </c>
      <c r="B18" t="s">
        <v>17</v>
      </c>
      <c r="C18">
        <v>960</v>
      </c>
    </row>
    <row r="19" spans="1:3" x14ac:dyDescent="0.35">
      <c r="A19" t="s">
        <v>29</v>
      </c>
      <c r="B19" t="s">
        <v>14</v>
      </c>
      <c r="C19">
        <v>141</v>
      </c>
    </row>
    <row r="20" spans="1:3" x14ac:dyDescent="0.35">
      <c r="A20" t="s">
        <v>29</v>
      </c>
      <c r="B20" t="s">
        <v>18</v>
      </c>
      <c r="C20">
        <v>108</v>
      </c>
    </row>
    <row r="21" spans="1:3" x14ac:dyDescent="0.35">
      <c r="A21" t="s">
        <v>29</v>
      </c>
      <c r="B21" t="s">
        <v>12</v>
      </c>
      <c r="C21">
        <v>248</v>
      </c>
    </row>
    <row r="22" spans="1:3" x14ac:dyDescent="0.35">
      <c r="A22" t="s">
        <v>29</v>
      </c>
      <c r="B22" t="s">
        <v>20</v>
      </c>
      <c r="C22">
        <v>670</v>
      </c>
    </row>
    <row r="23" spans="1:3" x14ac:dyDescent="0.35">
      <c r="A23" t="s">
        <v>27</v>
      </c>
      <c r="B23" t="s">
        <v>13</v>
      </c>
      <c r="C23">
        <v>14</v>
      </c>
    </row>
    <row r="24" spans="1:3" x14ac:dyDescent="0.35">
      <c r="A24" t="s">
        <v>27</v>
      </c>
      <c r="B24" t="s">
        <v>19</v>
      </c>
      <c r="C24">
        <v>11</v>
      </c>
    </row>
    <row r="25" spans="1:3" x14ac:dyDescent="0.35">
      <c r="A25" t="s">
        <v>27</v>
      </c>
      <c r="B25" t="s">
        <v>16</v>
      </c>
      <c r="C25">
        <v>57</v>
      </c>
    </row>
    <row r="26" spans="1:3" x14ac:dyDescent="0.35">
      <c r="A26" t="s">
        <v>27</v>
      </c>
      <c r="B26" t="s">
        <v>15</v>
      </c>
      <c r="C26">
        <v>211</v>
      </c>
    </row>
    <row r="27" spans="1:3" x14ac:dyDescent="0.35">
      <c r="A27" t="s">
        <v>27</v>
      </c>
      <c r="B27" t="s">
        <v>17</v>
      </c>
      <c r="C27">
        <v>1643</v>
      </c>
    </row>
    <row r="28" spans="1:3" x14ac:dyDescent="0.35">
      <c r="A28" t="s">
        <v>27</v>
      </c>
      <c r="B28" t="s">
        <v>14</v>
      </c>
      <c r="C28">
        <v>221</v>
      </c>
    </row>
    <row r="29" spans="1:3" x14ac:dyDescent="0.35">
      <c r="A29" t="s">
        <v>27</v>
      </c>
      <c r="B29" t="s">
        <v>18</v>
      </c>
      <c r="C29">
        <v>201</v>
      </c>
    </row>
    <row r="30" spans="1:3" x14ac:dyDescent="0.35">
      <c r="A30" t="s">
        <v>27</v>
      </c>
      <c r="B30" t="s">
        <v>12</v>
      </c>
      <c r="C30">
        <v>468</v>
      </c>
    </row>
    <row r="31" spans="1:3" x14ac:dyDescent="0.35">
      <c r="A31" t="s">
        <v>27</v>
      </c>
      <c r="B31" t="s">
        <v>20</v>
      </c>
      <c r="C31">
        <v>1274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02B66-805B-435E-9ECB-4D8FCD87C04D}">
  <dimension ref="A2:B20"/>
  <sheetViews>
    <sheetView zoomScale="90" zoomScaleNormal="90" workbookViewId="0">
      <selection activeCell="M12" sqref="M12"/>
    </sheetView>
  </sheetViews>
  <sheetFormatPr defaultRowHeight="14.5" x14ac:dyDescent="0.35"/>
  <cols>
    <col min="1" max="1" width="12.6328125" bestFit="1" customWidth="1"/>
    <col min="2" max="2" width="19.453125" bestFit="1" customWidth="1"/>
    <col min="3" max="3" width="19.1796875" bestFit="1" customWidth="1"/>
  </cols>
  <sheetData>
    <row r="2" spans="1:2" x14ac:dyDescent="0.35">
      <c r="A2" s="3" t="s">
        <v>32</v>
      </c>
      <c r="B2" t="s">
        <v>56</v>
      </c>
    </row>
    <row r="3" spans="1:2" x14ac:dyDescent="0.35">
      <c r="A3" s="3" t="s">
        <v>0</v>
      </c>
      <c r="B3" t="s">
        <v>56</v>
      </c>
    </row>
    <row r="5" spans="1:2" x14ac:dyDescent="0.35">
      <c r="A5" s="3" t="s">
        <v>11</v>
      </c>
      <c r="B5" t="s">
        <v>36</v>
      </c>
    </row>
    <row r="6" spans="1:2" x14ac:dyDescent="0.35">
      <c r="A6" t="s">
        <v>5</v>
      </c>
      <c r="B6">
        <v>463</v>
      </c>
    </row>
    <row r="7" spans="1:2" x14ac:dyDescent="0.35">
      <c r="A7" t="s">
        <v>9</v>
      </c>
      <c r="B7">
        <v>232</v>
      </c>
    </row>
    <row r="8" spans="1:2" x14ac:dyDescent="0.35">
      <c r="A8" t="s">
        <v>2</v>
      </c>
      <c r="B8">
        <v>1747</v>
      </c>
    </row>
    <row r="9" spans="1:2" x14ac:dyDescent="0.35">
      <c r="A9" t="s">
        <v>1</v>
      </c>
      <c r="B9">
        <v>320</v>
      </c>
    </row>
    <row r="10" spans="1:2" x14ac:dyDescent="0.35">
      <c r="A10" t="s">
        <v>10</v>
      </c>
      <c r="B10">
        <v>1793</v>
      </c>
    </row>
    <row r="11" spans="1:2" x14ac:dyDescent="0.35">
      <c r="A11" t="s">
        <v>7</v>
      </c>
      <c r="B11">
        <v>222</v>
      </c>
    </row>
    <row r="12" spans="1:2" x14ac:dyDescent="0.35">
      <c r="A12" t="s">
        <v>3</v>
      </c>
      <c r="B12">
        <v>88</v>
      </c>
    </row>
    <row r="13" spans="1:2" x14ac:dyDescent="0.35">
      <c r="A13" t="s">
        <v>6</v>
      </c>
      <c r="B13">
        <v>787</v>
      </c>
    </row>
    <row r="14" spans="1:2" x14ac:dyDescent="0.35">
      <c r="A14" t="s">
        <v>8</v>
      </c>
      <c r="B14">
        <v>527</v>
      </c>
    </row>
    <row r="15" spans="1:2" x14ac:dyDescent="0.35">
      <c r="A15" t="s">
        <v>4</v>
      </c>
      <c r="B15">
        <v>982</v>
      </c>
    </row>
    <row r="16" spans="1:2" x14ac:dyDescent="0.35">
      <c r="A16" t="s">
        <v>22</v>
      </c>
      <c r="B16">
        <v>3</v>
      </c>
    </row>
    <row r="17" spans="1:2" x14ac:dyDescent="0.35">
      <c r="A17" t="s">
        <v>23</v>
      </c>
      <c r="B17">
        <v>1</v>
      </c>
    </row>
    <row r="18" spans="1:2" x14ac:dyDescent="0.35">
      <c r="A18" t="s">
        <v>21</v>
      </c>
      <c r="B18">
        <v>1</v>
      </c>
    </row>
    <row r="19" spans="1:2" x14ac:dyDescent="0.35">
      <c r="A19" t="s">
        <v>25</v>
      </c>
      <c r="B19">
        <v>1</v>
      </c>
    </row>
    <row r="20" spans="1:2" x14ac:dyDescent="0.35">
      <c r="A20" t="s">
        <v>24</v>
      </c>
      <c r="B20">
        <v>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7169"/>
  <sheetViews>
    <sheetView zoomScale="70" zoomScaleNormal="70" workbookViewId="0">
      <selection activeCell="E1" sqref="E1:E1048576"/>
    </sheetView>
  </sheetViews>
  <sheetFormatPr defaultRowHeight="14.5" x14ac:dyDescent="0.35"/>
  <cols>
    <col min="1" max="1" width="16.90625" customWidth="1"/>
    <col min="2" max="2" width="19.453125" customWidth="1"/>
    <col min="3" max="3" width="16.90625" customWidth="1"/>
    <col min="4" max="4" width="21.90625" customWidth="1"/>
    <col min="5" max="5" width="30.453125" customWidth="1"/>
    <col min="6" max="6" width="25.36328125" customWidth="1"/>
    <col min="7" max="8" width="13.90625" customWidth="1"/>
    <col min="9" max="9" width="13.7265625" customWidth="1"/>
    <col min="10" max="10" width="15.453125" bestFit="1" customWidth="1"/>
    <col min="11" max="11" width="20.36328125" bestFit="1" customWidth="1"/>
    <col min="12" max="12" width="25.6328125" bestFit="1" customWidth="1"/>
    <col min="13" max="14" width="25.6328125" customWidth="1"/>
    <col min="15" max="19" width="25.36328125" customWidth="1"/>
    <col min="20" max="20" width="13.90625" customWidth="1"/>
    <col min="26" max="26" width="24.90625" customWidth="1"/>
    <col min="27" max="27" width="25.36328125" customWidth="1"/>
  </cols>
  <sheetData>
    <row r="1" spans="1:27" ht="15" thickBot="1" x14ac:dyDescent="0.4">
      <c r="A1" s="1" t="s">
        <v>34</v>
      </c>
      <c r="B1" s="1" t="s">
        <v>33</v>
      </c>
      <c r="C1" s="1" t="s">
        <v>32</v>
      </c>
      <c r="D1" s="1" t="s">
        <v>0</v>
      </c>
      <c r="E1" s="7" t="s">
        <v>26</v>
      </c>
      <c r="F1" s="1" t="s">
        <v>11</v>
      </c>
      <c r="G1" s="1" t="s">
        <v>35</v>
      </c>
      <c r="H1" s="1" t="s">
        <v>37</v>
      </c>
      <c r="I1" s="1" t="s">
        <v>50</v>
      </c>
      <c r="J1" s="1" t="s">
        <v>42</v>
      </c>
      <c r="K1" t="s">
        <v>43</v>
      </c>
      <c r="L1" t="s">
        <v>44</v>
      </c>
      <c r="M1" s="1" t="s">
        <v>45</v>
      </c>
      <c r="N1" s="1" t="s">
        <v>48</v>
      </c>
      <c r="O1">
        <f>MEDIAN(G1:G7168)</f>
        <v>49625</v>
      </c>
      <c r="P1" s="1" t="s">
        <v>38</v>
      </c>
      <c r="Q1" s="1" t="s">
        <v>39</v>
      </c>
      <c r="R1" s="1" t="s">
        <v>40</v>
      </c>
      <c r="S1" s="1" t="s">
        <v>41</v>
      </c>
      <c r="T1" s="1" t="s">
        <v>35</v>
      </c>
      <c r="W1">
        <f>MEDIAN(V1:V7169)</f>
        <v>50286</v>
      </c>
      <c r="Z1" s="1"/>
      <c r="AA1" s="1"/>
    </row>
    <row r="2" spans="1:27" ht="15" thickBot="1" x14ac:dyDescent="0.4">
      <c r="A2">
        <v>383422</v>
      </c>
      <c r="B2" s="2">
        <v>41760.486678240741</v>
      </c>
      <c r="C2" t="s">
        <v>31</v>
      </c>
      <c r="D2" t="s">
        <v>27</v>
      </c>
      <c r="E2" s="6" t="s">
        <v>20</v>
      </c>
      <c r="F2" t="s">
        <v>1</v>
      </c>
      <c r="G2">
        <v>56553</v>
      </c>
      <c r="H2">
        <f t="shared" ref="H2:H65" si="0">IF(OR(G2 &lt; R2, G2 &gt; S2), $O$1, G2)</f>
        <v>56553</v>
      </c>
      <c r="I2" t="str">
        <f>IF(H2&lt;=20000,"0-20,000",IF(H2&lt;=40000,"20001-40000",IF(H2&lt;=60000,"40001-60000",IF(H2&lt;=100000,"60001-100000","above 1 lakh"))))</f>
        <v>40001-60000</v>
      </c>
      <c r="J2">
        <f>COUNTIFS(D2:D7169,"male",C2:C7169,"hired")</f>
        <v>2573</v>
      </c>
      <c r="K2">
        <f>COUNTIFS(D2:D7169,"female",C1:C7168,"hired")</f>
        <v>1836</v>
      </c>
      <c r="L2">
        <f>COUNTIFS(D2:D7169,$D$23,C4:C7171,"hired")</f>
        <v>252</v>
      </c>
      <c r="M2">
        <f>AVERAGE(H2:H7169)</f>
        <v>49878.1904296875</v>
      </c>
      <c r="O2">
        <f>QUARTILE(G2:G7169,1)</f>
        <v>25463.75</v>
      </c>
      <c r="P2">
        <f>QUARTILE(G2:G7169,3)</f>
        <v>74429</v>
      </c>
      <c r="Q2">
        <f>P2-O2</f>
        <v>48965.25</v>
      </c>
      <c r="R2">
        <f>O2-1.5*Q2</f>
        <v>-47984.125</v>
      </c>
      <c r="S2">
        <f>P2+1.5*Q2</f>
        <v>147876.875</v>
      </c>
      <c r="T2">
        <v>56553</v>
      </c>
      <c r="V2">
        <f t="shared" ref="V2:V33" si="1">IF(T2="",$U$1,T2)</f>
        <v>56553</v>
      </c>
    </row>
    <row r="3" spans="1:27" ht="15" thickBot="1" x14ac:dyDescent="0.4">
      <c r="A3">
        <v>907518</v>
      </c>
      <c r="B3" s="2">
        <v>41765.339259259257</v>
      </c>
      <c r="C3" t="s">
        <v>31</v>
      </c>
      <c r="D3" t="s">
        <v>29</v>
      </c>
      <c r="E3" s="6" t="s">
        <v>20</v>
      </c>
      <c r="F3" t="s">
        <v>2</v>
      </c>
      <c r="G3">
        <v>22075</v>
      </c>
      <c r="H3">
        <f t="shared" si="0"/>
        <v>22075</v>
      </c>
      <c r="I3" t="str">
        <f t="shared" ref="I3:I66" si="2">IF(H3&lt;=20000,"0-20,000",IF(H3&lt;=40000,"20001-40000",IF(H3&lt;=60000,"40001-60000",IF(H3&lt;=100000,"60001-100000","above 1 lakh"))))</f>
        <v>20001-40000</v>
      </c>
      <c r="K3" s="1"/>
      <c r="O3">
        <f t="shared" ref="O3:O66" si="3">QUARTILE(G3:G7170,1)</f>
        <v>25460.5</v>
      </c>
      <c r="P3">
        <f t="shared" ref="P3:P66" si="4">QUARTILE(G3:G7170,3)</f>
        <v>74438</v>
      </c>
      <c r="Q3">
        <f t="shared" ref="Q3:Q66" si="5">P3-O3</f>
        <v>48977.5</v>
      </c>
      <c r="R3">
        <f t="shared" ref="R3:R66" si="6">O3-1.5*Q3</f>
        <v>-48005.75</v>
      </c>
      <c r="S3">
        <f t="shared" ref="S3:S66" si="7">P3+1.5*Q3</f>
        <v>147904.25</v>
      </c>
      <c r="T3">
        <v>22075</v>
      </c>
      <c r="V3">
        <f t="shared" si="1"/>
        <v>22075</v>
      </c>
    </row>
    <row r="4" spans="1:27" ht="15" thickBot="1" x14ac:dyDescent="0.4">
      <c r="A4">
        <v>176719</v>
      </c>
      <c r="B4" s="2">
        <v>41765.339513888888</v>
      </c>
      <c r="C4" t="s">
        <v>30</v>
      </c>
      <c r="D4" t="s">
        <v>27</v>
      </c>
      <c r="E4" s="6" t="s">
        <v>20</v>
      </c>
      <c r="F4" t="s">
        <v>2</v>
      </c>
      <c r="G4">
        <v>70069</v>
      </c>
      <c r="H4">
        <f t="shared" si="0"/>
        <v>70069</v>
      </c>
      <c r="I4" t="str">
        <f t="shared" si="2"/>
        <v>60001-100000</v>
      </c>
      <c r="O4">
        <f t="shared" si="3"/>
        <v>25473.25</v>
      </c>
      <c r="P4">
        <f t="shared" si="4"/>
        <v>74447</v>
      </c>
      <c r="Q4">
        <f t="shared" si="5"/>
        <v>48973.75</v>
      </c>
      <c r="R4">
        <f t="shared" si="6"/>
        <v>-47987.375</v>
      </c>
      <c r="S4">
        <f t="shared" si="7"/>
        <v>147907.625</v>
      </c>
      <c r="T4">
        <v>70069</v>
      </c>
      <c r="V4">
        <f t="shared" si="1"/>
        <v>70069</v>
      </c>
    </row>
    <row r="5" spans="1:27" ht="15" thickBot="1" x14ac:dyDescent="0.4">
      <c r="A5">
        <v>429799</v>
      </c>
      <c r="B5" s="2">
        <v>41761.686793981484</v>
      </c>
      <c r="C5" t="s">
        <v>30</v>
      </c>
      <c r="D5" t="s">
        <v>29</v>
      </c>
      <c r="E5" s="6" t="s">
        <v>17</v>
      </c>
      <c r="F5" t="s">
        <v>3</v>
      </c>
      <c r="G5">
        <v>3207</v>
      </c>
      <c r="H5">
        <f t="shared" si="0"/>
        <v>3207</v>
      </c>
      <c r="I5" t="str">
        <f t="shared" si="2"/>
        <v>0-20,000</v>
      </c>
      <c r="M5" t="s">
        <v>46</v>
      </c>
      <c r="O5">
        <f t="shared" si="3"/>
        <v>25467</v>
      </c>
      <c r="P5">
        <f t="shared" si="4"/>
        <v>74456</v>
      </c>
      <c r="Q5">
        <f t="shared" si="5"/>
        <v>48989</v>
      </c>
      <c r="R5">
        <f t="shared" si="6"/>
        <v>-48016.5</v>
      </c>
      <c r="S5">
        <f t="shared" si="7"/>
        <v>147939.5</v>
      </c>
      <c r="T5">
        <v>3207</v>
      </c>
      <c r="V5">
        <f t="shared" si="1"/>
        <v>3207</v>
      </c>
    </row>
    <row r="6" spans="1:27" ht="15" thickBot="1" x14ac:dyDescent="0.4">
      <c r="A6">
        <v>253651</v>
      </c>
      <c r="B6" s="2">
        <v>41761.689189814817</v>
      </c>
      <c r="C6" t="s">
        <v>31</v>
      </c>
      <c r="D6" t="s">
        <v>27</v>
      </c>
      <c r="E6" s="6" t="s">
        <v>17</v>
      </c>
      <c r="F6" t="s">
        <v>3</v>
      </c>
      <c r="G6">
        <v>29668</v>
      </c>
      <c r="H6">
        <f t="shared" si="0"/>
        <v>29668</v>
      </c>
      <c r="I6" t="str">
        <f t="shared" si="2"/>
        <v>20001-40000</v>
      </c>
      <c r="M6">
        <f>MAX(H2:H7169)</f>
        <v>99967</v>
      </c>
      <c r="O6">
        <f t="shared" si="3"/>
        <v>25485.75</v>
      </c>
      <c r="P6">
        <f t="shared" si="4"/>
        <v>74457.75</v>
      </c>
      <c r="Q6">
        <f t="shared" si="5"/>
        <v>48972</v>
      </c>
      <c r="R6">
        <f t="shared" si="6"/>
        <v>-47972.25</v>
      </c>
      <c r="S6">
        <f t="shared" si="7"/>
        <v>147915.75</v>
      </c>
      <c r="T6">
        <v>29668</v>
      </c>
      <c r="V6">
        <f t="shared" si="1"/>
        <v>29668</v>
      </c>
    </row>
    <row r="7" spans="1:27" ht="15" thickBot="1" x14ac:dyDescent="0.4">
      <c r="A7">
        <v>289907</v>
      </c>
      <c r="B7" s="2">
        <v>41760.322430555556</v>
      </c>
      <c r="C7" t="s">
        <v>31</v>
      </c>
      <c r="D7" t="s">
        <v>27</v>
      </c>
      <c r="E7" s="6" t="s">
        <v>12</v>
      </c>
      <c r="F7" t="s">
        <v>10</v>
      </c>
      <c r="G7">
        <v>85914</v>
      </c>
      <c r="H7">
        <f t="shared" si="0"/>
        <v>85914</v>
      </c>
      <c r="I7" t="str">
        <f t="shared" si="2"/>
        <v>60001-100000</v>
      </c>
      <c r="M7" t="s">
        <v>47</v>
      </c>
      <c r="O7">
        <f t="shared" si="3"/>
        <v>25479.5</v>
      </c>
      <c r="P7">
        <f t="shared" si="4"/>
        <v>74459.5</v>
      </c>
      <c r="Q7">
        <f t="shared" si="5"/>
        <v>48980</v>
      </c>
      <c r="R7">
        <f t="shared" si="6"/>
        <v>-47990.5</v>
      </c>
      <c r="S7">
        <f t="shared" si="7"/>
        <v>147929.5</v>
      </c>
      <c r="T7">
        <v>85914</v>
      </c>
      <c r="V7">
        <f t="shared" si="1"/>
        <v>85914</v>
      </c>
    </row>
    <row r="8" spans="1:27" ht="15" thickBot="1" x14ac:dyDescent="0.4">
      <c r="A8">
        <v>959124</v>
      </c>
      <c r="B8" s="2">
        <v>41765.686053240737</v>
      </c>
      <c r="C8" t="s">
        <v>30</v>
      </c>
      <c r="D8" t="s">
        <v>27</v>
      </c>
      <c r="E8" s="6" t="s">
        <v>12</v>
      </c>
      <c r="F8" t="s">
        <v>4</v>
      </c>
      <c r="G8">
        <v>69904</v>
      </c>
      <c r="H8">
        <f t="shared" si="0"/>
        <v>69904</v>
      </c>
      <c r="I8" t="str">
        <f t="shared" si="2"/>
        <v>60001-100000</v>
      </c>
      <c r="M8">
        <f>MIN(H2:H7169)</f>
        <v>100</v>
      </c>
      <c r="O8">
        <f t="shared" si="3"/>
        <v>25473.25</v>
      </c>
      <c r="P8">
        <f t="shared" si="4"/>
        <v>74447</v>
      </c>
      <c r="Q8">
        <f t="shared" si="5"/>
        <v>48973.75</v>
      </c>
      <c r="R8">
        <f t="shared" si="6"/>
        <v>-47987.375</v>
      </c>
      <c r="S8">
        <f t="shared" si="7"/>
        <v>147907.625</v>
      </c>
      <c r="T8">
        <v>69904</v>
      </c>
      <c r="V8">
        <f t="shared" si="1"/>
        <v>69904</v>
      </c>
    </row>
    <row r="9" spans="1:27" ht="15" thickBot="1" x14ac:dyDescent="0.4">
      <c r="A9">
        <v>86642</v>
      </c>
      <c r="B9" s="2">
        <v>41768.553888888891</v>
      </c>
      <c r="C9" t="s">
        <v>30</v>
      </c>
      <c r="D9" t="s">
        <v>27</v>
      </c>
      <c r="E9" s="6" t="s">
        <v>12</v>
      </c>
      <c r="F9" t="s">
        <v>4</v>
      </c>
      <c r="G9">
        <v>11758</v>
      </c>
      <c r="H9">
        <f t="shared" si="0"/>
        <v>11758</v>
      </c>
      <c r="I9" t="str">
        <f t="shared" si="2"/>
        <v>0-20,000</v>
      </c>
      <c r="M9" t="s">
        <v>49</v>
      </c>
      <c r="O9">
        <f t="shared" si="3"/>
        <v>25467</v>
      </c>
      <c r="P9">
        <f t="shared" si="4"/>
        <v>74456</v>
      </c>
      <c r="Q9">
        <f t="shared" si="5"/>
        <v>48989</v>
      </c>
      <c r="R9">
        <f t="shared" si="6"/>
        <v>-48016.5</v>
      </c>
      <c r="S9">
        <f t="shared" si="7"/>
        <v>147939.5</v>
      </c>
      <c r="T9">
        <v>11758</v>
      </c>
      <c r="V9">
        <f t="shared" si="1"/>
        <v>11758</v>
      </c>
    </row>
    <row r="10" spans="1:27" ht="15" thickBot="1" x14ac:dyDescent="0.4">
      <c r="A10">
        <v>751029</v>
      </c>
      <c r="B10" s="2">
        <v>41761.548576388886</v>
      </c>
      <c r="C10" t="s">
        <v>31</v>
      </c>
      <c r="D10" t="s">
        <v>29</v>
      </c>
      <c r="E10" s="6" t="s">
        <v>20</v>
      </c>
      <c r="F10" t="s">
        <v>3</v>
      </c>
      <c r="G10">
        <v>15156</v>
      </c>
      <c r="H10">
        <f t="shared" si="0"/>
        <v>15156</v>
      </c>
      <c r="I10" t="str">
        <f t="shared" si="2"/>
        <v>0-20,000</v>
      </c>
      <c r="M10">
        <f>M6-M8</f>
        <v>99867</v>
      </c>
      <c r="O10">
        <f t="shared" si="3"/>
        <v>25485.75</v>
      </c>
      <c r="P10">
        <f t="shared" si="4"/>
        <v>74457.75</v>
      </c>
      <c r="Q10">
        <f t="shared" si="5"/>
        <v>48972</v>
      </c>
      <c r="R10">
        <f t="shared" si="6"/>
        <v>-47972.25</v>
      </c>
      <c r="S10">
        <f t="shared" si="7"/>
        <v>147915.75</v>
      </c>
      <c r="T10">
        <v>15156</v>
      </c>
      <c r="V10">
        <f t="shared" si="1"/>
        <v>15156</v>
      </c>
    </row>
    <row r="11" spans="1:27" ht="15" thickBot="1" x14ac:dyDescent="0.4">
      <c r="A11">
        <v>434547</v>
      </c>
      <c r="B11" s="2">
        <v>41761.549432870372</v>
      </c>
      <c r="C11" t="s">
        <v>30</v>
      </c>
      <c r="D11" t="s">
        <v>29</v>
      </c>
      <c r="E11" s="6" t="s">
        <v>20</v>
      </c>
      <c r="F11" t="s">
        <v>3</v>
      </c>
      <c r="G11">
        <v>49515</v>
      </c>
      <c r="H11">
        <f t="shared" si="0"/>
        <v>49515</v>
      </c>
      <c r="I11" t="str">
        <f t="shared" si="2"/>
        <v>40001-60000</v>
      </c>
      <c r="O11">
        <f t="shared" si="3"/>
        <v>25516.5</v>
      </c>
      <c r="P11">
        <f t="shared" si="4"/>
        <v>74459.5</v>
      </c>
      <c r="Q11">
        <f t="shared" si="5"/>
        <v>48943</v>
      </c>
      <c r="R11">
        <f t="shared" si="6"/>
        <v>-47898</v>
      </c>
      <c r="S11">
        <f t="shared" si="7"/>
        <v>147874</v>
      </c>
      <c r="T11">
        <v>49515</v>
      </c>
      <c r="V11">
        <f t="shared" si="1"/>
        <v>49515</v>
      </c>
    </row>
    <row r="12" spans="1:27" ht="15" thickBot="1" x14ac:dyDescent="0.4">
      <c r="A12">
        <v>518854</v>
      </c>
      <c r="B12" s="2">
        <v>41760.375625000001</v>
      </c>
      <c r="C12" t="s">
        <v>30</v>
      </c>
      <c r="D12" t="s">
        <v>27</v>
      </c>
      <c r="E12" s="6" t="s">
        <v>20</v>
      </c>
      <c r="F12" t="s">
        <v>21</v>
      </c>
      <c r="G12">
        <v>26990</v>
      </c>
      <c r="H12">
        <f t="shared" si="0"/>
        <v>26990</v>
      </c>
      <c r="I12" t="str">
        <f t="shared" si="2"/>
        <v>20001-40000</v>
      </c>
      <c r="O12">
        <f t="shared" si="3"/>
        <v>25504.25</v>
      </c>
      <c r="P12">
        <f t="shared" si="4"/>
        <v>74461.25</v>
      </c>
      <c r="Q12">
        <f t="shared" si="5"/>
        <v>48957</v>
      </c>
      <c r="R12">
        <f t="shared" si="6"/>
        <v>-47931.25</v>
      </c>
      <c r="S12">
        <f t="shared" si="7"/>
        <v>147896.75</v>
      </c>
      <c r="T12">
        <v>26990</v>
      </c>
      <c r="V12">
        <f t="shared" si="1"/>
        <v>26990</v>
      </c>
    </row>
    <row r="13" spans="1:27" ht="15" thickBot="1" x14ac:dyDescent="0.4">
      <c r="A13">
        <v>649039</v>
      </c>
      <c r="B13" s="2">
        <v>41766.450289351851</v>
      </c>
      <c r="C13" t="s">
        <v>31</v>
      </c>
      <c r="D13" t="s">
        <v>29</v>
      </c>
      <c r="E13" s="6" t="s">
        <v>20</v>
      </c>
      <c r="F13" t="s">
        <v>5</v>
      </c>
      <c r="G13">
        <v>200000</v>
      </c>
      <c r="H13">
        <f t="shared" si="0"/>
        <v>49625</v>
      </c>
      <c r="I13" t="str">
        <f t="shared" si="2"/>
        <v>40001-60000</v>
      </c>
      <c r="M13">
        <f>(M6-M8)/8</f>
        <v>12483.375</v>
      </c>
      <c r="O13">
        <f t="shared" si="3"/>
        <v>25492</v>
      </c>
      <c r="P13">
        <f t="shared" si="4"/>
        <v>74463</v>
      </c>
      <c r="Q13">
        <f t="shared" si="5"/>
        <v>48971</v>
      </c>
      <c r="R13">
        <f t="shared" si="6"/>
        <v>-47964.5</v>
      </c>
      <c r="S13">
        <f t="shared" si="7"/>
        <v>147919.5</v>
      </c>
      <c r="T13">
        <v>200000</v>
      </c>
      <c r="V13">
        <f t="shared" si="1"/>
        <v>200000</v>
      </c>
    </row>
    <row r="14" spans="1:27" ht="15" thickBot="1" x14ac:dyDescent="0.4">
      <c r="A14">
        <v>199526</v>
      </c>
      <c r="B14" s="2">
        <v>41766.45144675926</v>
      </c>
      <c r="C14" t="s">
        <v>31</v>
      </c>
      <c r="D14" t="s">
        <v>27</v>
      </c>
      <c r="E14" s="6" t="s">
        <v>20</v>
      </c>
      <c r="F14" t="s">
        <v>5</v>
      </c>
      <c r="G14">
        <v>86787</v>
      </c>
      <c r="H14">
        <f t="shared" si="0"/>
        <v>86787</v>
      </c>
      <c r="I14" t="str">
        <f t="shared" si="2"/>
        <v>60001-100000</v>
      </c>
      <c r="O14">
        <f t="shared" si="3"/>
        <v>25485.75</v>
      </c>
      <c r="P14">
        <f t="shared" si="4"/>
        <v>74457.75</v>
      </c>
      <c r="Q14">
        <f t="shared" si="5"/>
        <v>48972</v>
      </c>
      <c r="R14">
        <f t="shared" si="6"/>
        <v>-47972.25</v>
      </c>
      <c r="S14">
        <f t="shared" si="7"/>
        <v>147915.75</v>
      </c>
      <c r="T14">
        <v>86787</v>
      </c>
      <c r="V14">
        <f t="shared" si="1"/>
        <v>86787</v>
      </c>
    </row>
    <row r="15" spans="1:27" ht="15" thickBot="1" x14ac:dyDescent="0.4">
      <c r="A15">
        <v>539803</v>
      </c>
      <c r="B15" s="2">
        <v>41774.396874999999</v>
      </c>
      <c r="C15" t="s">
        <v>31</v>
      </c>
      <c r="D15" t="s">
        <v>27</v>
      </c>
      <c r="E15" s="6" t="s">
        <v>13</v>
      </c>
      <c r="F15" t="s">
        <v>5</v>
      </c>
      <c r="G15">
        <v>2308</v>
      </c>
      <c r="H15">
        <f t="shared" si="0"/>
        <v>2308</v>
      </c>
      <c r="I15" t="str">
        <f t="shared" si="2"/>
        <v>0-20,000</v>
      </c>
      <c r="O15">
        <f t="shared" si="3"/>
        <v>25479.5</v>
      </c>
      <c r="P15">
        <f t="shared" si="4"/>
        <v>74438</v>
      </c>
      <c r="Q15">
        <f t="shared" si="5"/>
        <v>48958.5</v>
      </c>
      <c r="R15">
        <f t="shared" si="6"/>
        <v>-47958.25</v>
      </c>
      <c r="S15">
        <f t="shared" si="7"/>
        <v>147875.75</v>
      </c>
      <c r="T15">
        <v>2308</v>
      </c>
      <c r="V15">
        <f t="shared" si="1"/>
        <v>2308</v>
      </c>
    </row>
    <row r="16" spans="1:27" ht="15" thickBot="1" x14ac:dyDescent="0.4">
      <c r="A16">
        <v>191009</v>
      </c>
      <c r="B16" s="2">
        <v>41768.53398148148</v>
      </c>
      <c r="C16" t="s">
        <v>31</v>
      </c>
      <c r="D16" t="s">
        <v>29</v>
      </c>
      <c r="E16" s="6" t="s">
        <v>20</v>
      </c>
      <c r="F16" t="s">
        <v>4</v>
      </c>
      <c r="G16">
        <v>56688</v>
      </c>
      <c r="H16">
        <f t="shared" si="0"/>
        <v>56688</v>
      </c>
      <c r="I16" t="str">
        <f t="shared" si="2"/>
        <v>40001-60000</v>
      </c>
      <c r="K16" t="s">
        <v>62</v>
      </c>
      <c r="O16">
        <f t="shared" si="3"/>
        <v>25504.25</v>
      </c>
      <c r="P16">
        <f t="shared" si="4"/>
        <v>74447</v>
      </c>
      <c r="Q16">
        <f t="shared" si="5"/>
        <v>48942.75</v>
      </c>
      <c r="R16">
        <f t="shared" si="6"/>
        <v>-47909.875</v>
      </c>
      <c r="S16">
        <f t="shared" si="7"/>
        <v>147861.125</v>
      </c>
      <c r="T16">
        <v>56688</v>
      </c>
      <c r="V16">
        <f t="shared" si="1"/>
        <v>56688</v>
      </c>
    </row>
    <row r="17" spans="1:22" ht="15" thickBot="1" x14ac:dyDescent="0.4">
      <c r="A17">
        <v>195323</v>
      </c>
      <c r="B17" s="2">
        <v>41768.533726851849</v>
      </c>
      <c r="C17" t="s">
        <v>31</v>
      </c>
      <c r="D17" t="s">
        <v>27</v>
      </c>
      <c r="E17" s="6" t="s">
        <v>20</v>
      </c>
      <c r="F17" t="s">
        <v>4</v>
      </c>
      <c r="G17">
        <v>81757</v>
      </c>
      <c r="H17">
        <f t="shared" si="0"/>
        <v>81757</v>
      </c>
      <c r="I17" t="str">
        <f t="shared" si="2"/>
        <v>60001-100000</v>
      </c>
      <c r="K17" s="5">
        <v>7168</v>
      </c>
      <c r="O17">
        <f t="shared" si="3"/>
        <v>25492</v>
      </c>
      <c r="P17">
        <f t="shared" si="4"/>
        <v>74456</v>
      </c>
      <c r="Q17">
        <f t="shared" si="5"/>
        <v>48964</v>
      </c>
      <c r="R17">
        <f t="shared" si="6"/>
        <v>-47954</v>
      </c>
      <c r="S17">
        <f t="shared" si="7"/>
        <v>147902</v>
      </c>
      <c r="T17">
        <v>81757</v>
      </c>
      <c r="V17">
        <f t="shared" si="1"/>
        <v>81757</v>
      </c>
    </row>
    <row r="18" spans="1:22" ht="15" thickBot="1" x14ac:dyDescent="0.4">
      <c r="A18">
        <v>51318</v>
      </c>
      <c r="B18" s="2">
        <v>41761.338287037041</v>
      </c>
      <c r="C18" t="s">
        <v>31</v>
      </c>
      <c r="D18" t="s">
        <v>27</v>
      </c>
      <c r="E18" s="6" t="s">
        <v>20</v>
      </c>
      <c r="F18" t="s">
        <v>6</v>
      </c>
      <c r="G18">
        <v>15134</v>
      </c>
      <c r="H18">
        <f t="shared" si="0"/>
        <v>15134</v>
      </c>
      <c r="I18" t="str">
        <f t="shared" si="2"/>
        <v>0-20,000</v>
      </c>
      <c r="O18">
        <f t="shared" si="3"/>
        <v>25485.75</v>
      </c>
      <c r="P18">
        <f t="shared" si="4"/>
        <v>74429</v>
      </c>
      <c r="Q18">
        <f t="shared" si="5"/>
        <v>48943.25</v>
      </c>
      <c r="R18">
        <f t="shared" si="6"/>
        <v>-47929.125</v>
      </c>
      <c r="S18">
        <f t="shared" si="7"/>
        <v>147843.875</v>
      </c>
      <c r="T18">
        <v>15134</v>
      </c>
      <c r="V18">
        <f t="shared" si="1"/>
        <v>15134</v>
      </c>
    </row>
    <row r="19" spans="1:22" ht="15" thickBot="1" x14ac:dyDescent="0.4">
      <c r="A19">
        <v>742283</v>
      </c>
      <c r="B19" s="2">
        <v>41761.341053240743</v>
      </c>
      <c r="C19" t="s">
        <v>30</v>
      </c>
      <c r="D19" t="s">
        <v>27</v>
      </c>
      <c r="E19" s="6" t="s">
        <v>20</v>
      </c>
      <c r="F19" t="s">
        <v>6</v>
      </c>
      <c r="G19">
        <v>100</v>
      </c>
      <c r="H19">
        <f t="shared" si="0"/>
        <v>100</v>
      </c>
      <c r="I19" t="str">
        <f t="shared" si="2"/>
        <v>0-20,000</v>
      </c>
      <c r="O19">
        <f t="shared" si="3"/>
        <v>25516.5</v>
      </c>
      <c r="P19">
        <f t="shared" si="4"/>
        <v>74438</v>
      </c>
      <c r="Q19">
        <f t="shared" si="5"/>
        <v>48921.5</v>
      </c>
      <c r="R19">
        <f t="shared" si="6"/>
        <v>-47865.75</v>
      </c>
      <c r="S19">
        <f t="shared" si="7"/>
        <v>147820.25</v>
      </c>
      <c r="T19">
        <v>100</v>
      </c>
      <c r="V19">
        <f t="shared" si="1"/>
        <v>100</v>
      </c>
    </row>
    <row r="20" spans="1:22" ht="15" thickBot="1" x14ac:dyDescent="0.4">
      <c r="A20">
        <v>513166</v>
      </c>
      <c r="B20" s="2">
        <v>41760.953842592593</v>
      </c>
      <c r="C20" t="s">
        <v>31</v>
      </c>
      <c r="D20" t="s">
        <v>29</v>
      </c>
      <c r="E20" s="6" t="s">
        <v>17</v>
      </c>
      <c r="F20" t="s">
        <v>7</v>
      </c>
      <c r="G20">
        <v>73579</v>
      </c>
      <c r="H20">
        <f t="shared" si="0"/>
        <v>73579</v>
      </c>
      <c r="I20" t="str">
        <f t="shared" si="2"/>
        <v>60001-100000</v>
      </c>
      <c r="O20">
        <f t="shared" si="3"/>
        <v>25544</v>
      </c>
      <c r="P20">
        <f t="shared" si="4"/>
        <v>74447</v>
      </c>
      <c r="Q20">
        <f t="shared" si="5"/>
        <v>48903</v>
      </c>
      <c r="R20">
        <f t="shared" si="6"/>
        <v>-47810.5</v>
      </c>
      <c r="S20">
        <f t="shared" si="7"/>
        <v>147801.5</v>
      </c>
      <c r="T20">
        <v>73579</v>
      </c>
      <c r="V20">
        <f t="shared" si="1"/>
        <v>73579</v>
      </c>
    </row>
    <row r="21" spans="1:22" ht="15" thickBot="1" x14ac:dyDescent="0.4">
      <c r="A21">
        <v>791372</v>
      </c>
      <c r="B21" s="2">
        <v>41760.95449074074</v>
      </c>
      <c r="C21" t="s">
        <v>30</v>
      </c>
      <c r="D21" t="s">
        <v>27</v>
      </c>
      <c r="E21" s="6" t="s">
        <v>17</v>
      </c>
      <c r="F21" t="s">
        <v>7</v>
      </c>
      <c r="G21">
        <v>50351</v>
      </c>
      <c r="H21">
        <f t="shared" si="0"/>
        <v>50351</v>
      </c>
      <c r="I21" t="str">
        <f t="shared" si="2"/>
        <v>40001-60000</v>
      </c>
      <c r="O21">
        <f t="shared" si="3"/>
        <v>25541</v>
      </c>
      <c r="P21">
        <f t="shared" si="4"/>
        <v>74456</v>
      </c>
      <c r="Q21">
        <f t="shared" si="5"/>
        <v>48915</v>
      </c>
      <c r="R21">
        <f t="shared" si="6"/>
        <v>-47831.5</v>
      </c>
      <c r="S21">
        <f t="shared" si="7"/>
        <v>147828.5</v>
      </c>
      <c r="T21">
        <v>50351</v>
      </c>
      <c r="V21">
        <f t="shared" si="1"/>
        <v>50351</v>
      </c>
    </row>
    <row r="22" spans="1:22" ht="15" thickBot="1" x14ac:dyDescent="0.4">
      <c r="A22">
        <v>47857</v>
      </c>
      <c r="B22" s="2">
        <v>41760.955196759256</v>
      </c>
      <c r="C22" t="s">
        <v>30</v>
      </c>
      <c r="D22" t="s">
        <v>29</v>
      </c>
      <c r="E22" s="6" t="s">
        <v>17</v>
      </c>
      <c r="F22" t="s">
        <v>7</v>
      </c>
      <c r="G22">
        <v>38462</v>
      </c>
      <c r="H22">
        <f t="shared" si="0"/>
        <v>38462</v>
      </c>
      <c r="I22" t="str">
        <f t="shared" si="2"/>
        <v>20001-40000</v>
      </c>
      <c r="O22">
        <f t="shared" si="3"/>
        <v>25528.75</v>
      </c>
      <c r="P22">
        <f t="shared" si="4"/>
        <v>74457.75</v>
      </c>
      <c r="Q22">
        <f t="shared" si="5"/>
        <v>48929</v>
      </c>
      <c r="R22">
        <f t="shared" si="6"/>
        <v>-47864.75</v>
      </c>
      <c r="S22">
        <f t="shared" si="7"/>
        <v>147851.25</v>
      </c>
      <c r="T22">
        <v>38462</v>
      </c>
      <c r="V22">
        <f t="shared" si="1"/>
        <v>38462</v>
      </c>
    </row>
    <row r="23" spans="1:22" ht="15" thickBot="1" x14ac:dyDescent="0.4">
      <c r="A23">
        <v>834101</v>
      </c>
      <c r="B23" s="2">
        <v>41760.953611111108</v>
      </c>
      <c r="C23" t="s">
        <v>30</v>
      </c>
      <c r="D23" t="s">
        <v>28</v>
      </c>
      <c r="E23" s="6" t="s">
        <v>17</v>
      </c>
      <c r="F23" t="s">
        <v>7</v>
      </c>
      <c r="G23">
        <v>82510</v>
      </c>
      <c r="H23">
        <f t="shared" si="0"/>
        <v>82510</v>
      </c>
      <c r="I23" t="str">
        <f t="shared" si="2"/>
        <v>60001-100000</v>
      </c>
      <c r="O23">
        <f t="shared" si="3"/>
        <v>25516.5</v>
      </c>
      <c r="P23">
        <f t="shared" si="4"/>
        <v>74459.5</v>
      </c>
      <c r="Q23">
        <f t="shared" si="5"/>
        <v>48943</v>
      </c>
      <c r="R23">
        <f t="shared" si="6"/>
        <v>-47898</v>
      </c>
      <c r="S23">
        <f t="shared" si="7"/>
        <v>147874</v>
      </c>
      <c r="T23">
        <v>82510</v>
      </c>
      <c r="V23">
        <f t="shared" si="1"/>
        <v>82510</v>
      </c>
    </row>
    <row r="24" spans="1:22" ht="15" thickBot="1" x14ac:dyDescent="0.4">
      <c r="A24">
        <v>985008</v>
      </c>
      <c r="B24" s="2">
        <v>41760.403993055559</v>
      </c>
      <c r="C24" t="s">
        <v>30</v>
      </c>
      <c r="D24" t="s">
        <v>27</v>
      </c>
      <c r="E24" s="6" t="s">
        <v>20</v>
      </c>
      <c r="F24" t="s">
        <v>8</v>
      </c>
      <c r="G24">
        <v>52554</v>
      </c>
      <c r="H24">
        <f t="shared" si="0"/>
        <v>52554</v>
      </c>
      <c r="I24" t="str">
        <f t="shared" si="2"/>
        <v>40001-60000</v>
      </c>
      <c r="O24">
        <f t="shared" si="3"/>
        <v>25504.25</v>
      </c>
      <c r="P24">
        <f t="shared" si="4"/>
        <v>74447</v>
      </c>
      <c r="Q24">
        <f t="shared" si="5"/>
        <v>48942.75</v>
      </c>
      <c r="R24">
        <f t="shared" si="6"/>
        <v>-47909.875</v>
      </c>
      <c r="S24">
        <f t="shared" si="7"/>
        <v>147861.125</v>
      </c>
      <c r="T24">
        <v>52554</v>
      </c>
      <c r="V24">
        <f t="shared" si="1"/>
        <v>52554</v>
      </c>
    </row>
    <row r="25" spans="1:22" ht="15" thickBot="1" x14ac:dyDescent="0.4">
      <c r="A25">
        <v>891568</v>
      </c>
      <c r="B25" s="2">
        <v>41760.686400462961</v>
      </c>
      <c r="C25" t="s">
        <v>31</v>
      </c>
      <c r="D25" t="s">
        <v>29</v>
      </c>
      <c r="E25" s="6" t="s">
        <v>17</v>
      </c>
      <c r="F25" t="s">
        <v>4</v>
      </c>
      <c r="G25">
        <v>3423</v>
      </c>
      <c r="H25">
        <f t="shared" si="0"/>
        <v>3423</v>
      </c>
      <c r="I25" t="str">
        <f t="shared" si="2"/>
        <v>0-20,000</v>
      </c>
      <c r="O25">
        <f t="shared" si="3"/>
        <v>25492</v>
      </c>
      <c r="P25">
        <f t="shared" si="4"/>
        <v>74456</v>
      </c>
      <c r="Q25">
        <f t="shared" si="5"/>
        <v>48964</v>
      </c>
      <c r="R25">
        <f t="shared" si="6"/>
        <v>-47954</v>
      </c>
      <c r="S25">
        <f t="shared" si="7"/>
        <v>147902</v>
      </c>
      <c r="T25">
        <v>3423</v>
      </c>
      <c r="V25">
        <f t="shared" si="1"/>
        <v>3423</v>
      </c>
    </row>
    <row r="26" spans="1:22" ht="15" thickBot="1" x14ac:dyDescent="0.4">
      <c r="A26">
        <v>935899</v>
      </c>
      <c r="B26" s="2">
        <v>41769.595775462964</v>
      </c>
      <c r="C26" t="s">
        <v>30</v>
      </c>
      <c r="D26" t="s">
        <v>27</v>
      </c>
      <c r="E26" s="6" t="s">
        <v>20</v>
      </c>
      <c r="F26" t="s">
        <v>7</v>
      </c>
      <c r="G26">
        <v>88744</v>
      </c>
      <c r="H26">
        <f t="shared" si="0"/>
        <v>88744</v>
      </c>
      <c r="I26" t="str">
        <f t="shared" si="2"/>
        <v>60001-100000</v>
      </c>
      <c r="O26">
        <f t="shared" si="3"/>
        <v>25528.75</v>
      </c>
      <c r="P26">
        <f t="shared" si="4"/>
        <v>74457.75</v>
      </c>
      <c r="Q26">
        <f t="shared" si="5"/>
        <v>48929</v>
      </c>
      <c r="R26">
        <f t="shared" si="6"/>
        <v>-47864.75</v>
      </c>
      <c r="S26">
        <f t="shared" si="7"/>
        <v>147851.25</v>
      </c>
      <c r="T26">
        <v>88744</v>
      </c>
      <c r="V26">
        <f t="shared" si="1"/>
        <v>88744</v>
      </c>
    </row>
    <row r="27" spans="1:22" ht="15" thickBot="1" x14ac:dyDescent="0.4">
      <c r="A27">
        <v>780839</v>
      </c>
      <c r="B27" s="2">
        <v>41769.596041666664</v>
      </c>
      <c r="C27" t="s">
        <v>31</v>
      </c>
      <c r="D27" t="s">
        <v>29</v>
      </c>
      <c r="E27" s="6" t="s">
        <v>20</v>
      </c>
      <c r="F27" t="s">
        <v>7</v>
      </c>
      <c r="G27">
        <v>70979</v>
      </c>
      <c r="H27">
        <f t="shared" si="0"/>
        <v>70979</v>
      </c>
      <c r="I27" t="str">
        <f t="shared" si="2"/>
        <v>60001-100000</v>
      </c>
      <c r="O27">
        <f t="shared" si="3"/>
        <v>25516.5</v>
      </c>
      <c r="P27">
        <f t="shared" si="4"/>
        <v>74438</v>
      </c>
      <c r="Q27">
        <f t="shared" si="5"/>
        <v>48921.5</v>
      </c>
      <c r="R27">
        <f t="shared" si="6"/>
        <v>-47865.75</v>
      </c>
      <c r="S27">
        <f t="shared" si="7"/>
        <v>147820.25</v>
      </c>
      <c r="T27">
        <v>70979</v>
      </c>
      <c r="V27">
        <f t="shared" si="1"/>
        <v>70979</v>
      </c>
    </row>
    <row r="28" spans="1:22" ht="15" thickBot="1" x14ac:dyDescent="0.4">
      <c r="A28">
        <v>851764</v>
      </c>
      <c r="B28" s="2">
        <v>41760.667581018519</v>
      </c>
      <c r="C28" t="s">
        <v>30</v>
      </c>
      <c r="D28" t="s">
        <v>27</v>
      </c>
      <c r="E28" s="6" t="s">
        <v>17</v>
      </c>
      <c r="F28" t="s">
        <v>8</v>
      </c>
      <c r="G28">
        <v>99574</v>
      </c>
      <c r="H28">
        <f t="shared" si="0"/>
        <v>99574</v>
      </c>
      <c r="I28" t="str">
        <f t="shared" si="2"/>
        <v>60001-100000</v>
      </c>
      <c r="O28">
        <f t="shared" si="3"/>
        <v>25504.25</v>
      </c>
      <c r="P28">
        <f t="shared" si="4"/>
        <v>74447</v>
      </c>
      <c r="Q28">
        <f t="shared" si="5"/>
        <v>48942.75</v>
      </c>
      <c r="R28">
        <f t="shared" si="6"/>
        <v>-47909.875</v>
      </c>
      <c r="S28">
        <f t="shared" si="7"/>
        <v>147861.125</v>
      </c>
      <c r="T28">
        <v>99574</v>
      </c>
      <c r="V28">
        <f t="shared" si="1"/>
        <v>99574</v>
      </c>
    </row>
    <row r="29" spans="1:22" ht="15" thickBot="1" x14ac:dyDescent="0.4">
      <c r="A29">
        <v>202821</v>
      </c>
      <c r="B29" s="2">
        <v>41760.667928240742</v>
      </c>
      <c r="C29" t="s">
        <v>31</v>
      </c>
      <c r="D29" t="s">
        <v>27</v>
      </c>
      <c r="E29" s="6" t="s">
        <v>17</v>
      </c>
      <c r="F29" t="s">
        <v>8</v>
      </c>
      <c r="G29">
        <v>52176</v>
      </c>
      <c r="H29">
        <f t="shared" si="0"/>
        <v>52176</v>
      </c>
      <c r="I29" t="str">
        <f t="shared" si="2"/>
        <v>40001-60000</v>
      </c>
      <c r="O29">
        <f t="shared" si="3"/>
        <v>25492</v>
      </c>
      <c r="P29">
        <f t="shared" si="4"/>
        <v>74420</v>
      </c>
      <c r="Q29">
        <f t="shared" si="5"/>
        <v>48928</v>
      </c>
      <c r="R29">
        <f t="shared" si="6"/>
        <v>-47900</v>
      </c>
      <c r="S29">
        <f t="shared" si="7"/>
        <v>147812</v>
      </c>
      <c r="T29">
        <v>52176</v>
      </c>
      <c r="V29">
        <f t="shared" si="1"/>
        <v>52176</v>
      </c>
    </row>
    <row r="30" spans="1:22" ht="15" thickBot="1" x14ac:dyDescent="0.4">
      <c r="A30">
        <v>969924</v>
      </c>
      <c r="B30" s="2">
        <v>41760.491539351853</v>
      </c>
      <c r="C30" t="s">
        <v>30</v>
      </c>
      <c r="D30" t="s">
        <v>27</v>
      </c>
      <c r="E30" s="6" t="s">
        <v>13</v>
      </c>
      <c r="F30" t="s">
        <v>7</v>
      </c>
      <c r="G30">
        <v>61432</v>
      </c>
      <c r="H30">
        <f t="shared" si="0"/>
        <v>61432</v>
      </c>
      <c r="I30" t="str">
        <f t="shared" si="2"/>
        <v>60001-100000</v>
      </c>
      <c r="O30">
        <f t="shared" si="3"/>
        <v>25485.75</v>
      </c>
      <c r="P30">
        <f t="shared" si="4"/>
        <v>74429</v>
      </c>
      <c r="Q30">
        <f t="shared" si="5"/>
        <v>48943.25</v>
      </c>
      <c r="R30">
        <f t="shared" si="6"/>
        <v>-47929.125</v>
      </c>
      <c r="S30">
        <f t="shared" si="7"/>
        <v>147843.875</v>
      </c>
      <c r="T30">
        <v>61432</v>
      </c>
      <c r="V30">
        <f t="shared" si="1"/>
        <v>61432</v>
      </c>
    </row>
    <row r="31" spans="1:22" ht="15" thickBot="1" x14ac:dyDescent="0.4">
      <c r="A31">
        <v>765579</v>
      </c>
      <c r="B31" s="2">
        <v>41760.393321759257</v>
      </c>
      <c r="C31" t="s">
        <v>30</v>
      </c>
      <c r="D31" t="s">
        <v>27</v>
      </c>
      <c r="E31" s="6" t="s">
        <v>12</v>
      </c>
      <c r="F31" t="s">
        <v>3</v>
      </c>
      <c r="G31">
        <v>87884</v>
      </c>
      <c r="H31">
        <f t="shared" si="0"/>
        <v>87884</v>
      </c>
      <c r="I31" t="str">
        <f t="shared" si="2"/>
        <v>60001-100000</v>
      </c>
      <c r="O31">
        <f t="shared" si="3"/>
        <v>25479.5</v>
      </c>
      <c r="P31">
        <f t="shared" si="4"/>
        <v>74438</v>
      </c>
      <c r="Q31">
        <f t="shared" si="5"/>
        <v>48958.5</v>
      </c>
      <c r="R31">
        <f t="shared" si="6"/>
        <v>-47958.25</v>
      </c>
      <c r="S31">
        <f t="shared" si="7"/>
        <v>147875.75</v>
      </c>
      <c r="T31">
        <v>87884</v>
      </c>
      <c r="V31">
        <f t="shared" si="1"/>
        <v>87884</v>
      </c>
    </row>
    <row r="32" spans="1:22" ht="15" thickBot="1" x14ac:dyDescent="0.4">
      <c r="A32">
        <v>924976</v>
      </c>
      <c r="B32" s="2">
        <v>41760.39366898148</v>
      </c>
      <c r="C32" t="s">
        <v>30</v>
      </c>
      <c r="D32" t="s">
        <v>27</v>
      </c>
      <c r="E32" s="6" t="s">
        <v>12</v>
      </c>
      <c r="F32" t="s">
        <v>3</v>
      </c>
      <c r="G32">
        <v>56229</v>
      </c>
      <c r="H32">
        <f t="shared" si="0"/>
        <v>56229</v>
      </c>
      <c r="I32" t="str">
        <f t="shared" si="2"/>
        <v>40001-60000</v>
      </c>
      <c r="O32">
        <f t="shared" si="3"/>
        <v>25473.25</v>
      </c>
      <c r="P32">
        <f t="shared" si="4"/>
        <v>74418.5</v>
      </c>
      <c r="Q32">
        <f t="shared" si="5"/>
        <v>48945.25</v>
      </c>
      <c r="R32">
        <f t="shared" si="6"/>
        <v>-47944.625</v>
      </c>
      <c r="S32">
        <f t="shared" si="7"/>
        <v>147836.375</v>
      </c>
      <c r="T32">
        <v>56229</v>
      </c>
      <c r="V32">
        <f t="shared" si="1"/>
        <v>56229</v>
      </c>
    </row>
    <row r="33" spans="1:22" ht="15" thickBot="1" x14ac:dyDescent="0.4">
      <c r="A33">
        <v>896164</v>
      </c>
      <c r="B33" s="2">
        <v>41760.723252314812</v>
      </c>
      <c r="C33" t="s">
        <v>31</v>
      </c>
      <c r="D33" t="s">
        <v>28</v>
      </c>
      <c r="E33" s="6" t="s">
        <v>14</v>
      </c>
      <c r="F33" t="s">
        <v>4</v>
      </c>
      <c r="G33">
        <v>37947</v>
      </c>
      <c r="H33">
        <f t="shared" si="0"/>
        <v>37947</v>
      </c>
      <c r="I33" t="str">
        <f t="shared" si="2"/>
        <v>20001-40000</v>
      </c>
      <c r="O33">
        <f t="shared" si="3"/>
        <v>25467</v>
      </c>
      <c r="P33">
        <f t="shared" si="4"/>
        <v>74420</v>
      </c>
      <c r="Q33">
        <f t="shared" si="5"/>
        <v>48953</v>
      </c>
      <c r="R33">
        <f t="shared" si="6"/>
        <v>-47962.5</v>
      </c>
      <c r="S33">
        <f t="shared" si="7"/>
        <v>147849.5</v>
      </c>
      <c r="T33">
        <v>37947</v>
      </c>
      <c r="V33">
        <f t="shared" si="1"/>
        <v>37947</v>
      </c>
    </row>
    <row r="34" spans="1:22" ht="15" thickBot="1" x14ac:dyDescent="0.4">
      <c r="A34">
        <v>600625</v>
      </c>
      <c r="B34" s="2">
        <v>41761.765081018515</v>
      </c>
      <c r="C34" t="s">
        <v>30</v>
      </c>
      <c r="D34" t="s">
        <v>27</v>
      </c>
      <c r="E34" s="6" t="s">
        <v>20</v>
      </c>
      <c r="F34" t="s">
        <v>2</v>
      </c>
      <c r="G34">
        <v>88057</v>
      </c>
      <c r="H34">
        <f t="shared" si="0"/>
        <v>88057</v>
      </c>
      <c r="I34" t="str">
        <f t="shared" si="2"/>
        <v>60001-100000</v>
      </c>
      <c r="O34">
        <f t="shared" si="3"/>
        <v>25463.75</v>
      </c>
      <c r="P34">
        <f t="shared" si="4"/>
        <v>74429</v>
      </c>
      <c r="Q34">
        <f t="shared" si="5"/>
        <v>48965.25</v>
      </c>
      <c r="R34">
        <f t="shared" si="6"/>
        <v>-47984.125</v>
      </c>
      <c r="S34">
        <f t="shared" si="7"/>
        <v>147876.875</v>
      </c>
      <c r="T34">
        <v>88057</v>
      </c>
      <c r="V34">
        <f t="shared" ref="V34:V65" si="8">IF(T34="",$U$1,T34)</f>
        <v>88057</v>
      </c>
    </row>
    <row r="35" spans="1:22" ht="15" thickBot="1" x14ac:dyDescent="0.4">
      <c r="A35">
        <v>692533</v>
      </c>
      <c r="B35" s="2">
        <v>41761.766585648147</v>
      </c>
      <c r="C35" t="s">
        <v>31</v>
      </c>
      <c r="D35" t="s">
        <v>27</v>
      </c>
      <c r="E35" s="6" t="s">
        <v>20</v>
      </c>
      <c r="F35" t="s">
        <v>2</v>
      </c>
      <c r="G35">
        <v>72843</v>
      </c>
      <c r="H35">
        <f t="shared" si="0"/>
        <v>72843</v>
      </c>
      <c r="I35" t="str">
        <f t="shared" si="2"/>
        <v>60001-100000</v>
      </c>
      <c r="O35">
        <f t="shared" si="3"/>
        <v>25460.5</v>
      </c>
      <c r="P35">
        <f t="shared" si="4"/>
        <v>74417</v>
      </c>
      <c r="Q35">
        <f t="shared" si="5"/>
        <v>48956.5</v>
      </c>
      <c r="R35">
        <f t="shared" si="6"/>
        <v>-47974.25</v>
      </c>
      <c r="S35">
        <f t="shared" si="7"/>
        <v>147851.75</v>
      </c>
      <c r="T35">
        <v>72843</v>
      </c>
      <c r="V35">
        <f t="shared" si="8"/>
        <v>72843</v>
      </c>
    </row>
    <row r="36" spans="1:22" ht="15" thickBot="1" x14ac:dyDescent="0.4">
      <c r="A36">
        <v>894276</v>
      </c>
      <c r="B36" s="2">
        <v>41761.491643518515</v>
      </c>
      <c r="C36" t="s">
        <v>30</v>
      </c>
      <c r="D36" t="s">
        <v>27</v>
      </c>
      <c r="E36" s="6" t="s">
        <v>17</v>
      </c>
      <c r="F36" t="s">
        <v>3</v>
      </c>
      <c r="G36">
        <v>84513</v>
      </c>
      <c r="H36">
        <f t="shared" si="0"/>
        <v>84513</v>
      </c>
      <c r="I36" t="str">
        <f t="shared" si="2"/>
        <v>60001-100000</v>
      </c>
      <c r="O36">
        <f t="shared" si="3"/>
        <v>25457.25</v>
      </c>
      <c r="P36">
        <f t="shared" si="4"/>
        <v>74418.5</v>
      </c>
      <c r="Q36">
        <f t="shared" si="5"/>
        <v>48961.25</v>
      </c>
      <c r="R36">
        <f t="shared" si="6"/>
        <v>-47984.625</v>
      </c>
      <c r="S36">
        <f t="shared" si="7"/>
        <v>147860.375</v>
      </c>
      <c r="T36">
        <v>84513</v>
      </c>
      <c r="V36">
        <f t="shared" si="8"/>
        <v>84513</v>
      </c>
    </row>
    <row r="37" spans="1:22" ht="15" thickBot="1" x14ac:dyDescent="0.4">
      <c r="A37">
        <v>121909</v>
      </c>
      <c r="B37" s="2">
        <v>41761.514733796299</v>
      </c>
      <c r="C37" t="s">
        <v>30</v>
      </c>
      <c r="D37" t="s">
        <v>27</v>
      </c>
      <c r="E37" s="6" t="s">
        <v>17</v>
      </c>
      <c r="F37" t="s">
        <v>3</v>
      </c>
      <c r="G37">
        <v>23129</v>
      </c>
      <c r="H37">
        <f t="shared" si="0"/>
        <v>23129</v>
      </c>
      <c r="I37" t="str">
        <f t="shared" si="2"/>
        <v>20001-40000</v>
      </c>
      <c r="O37">
        <f t="shared" si="3"/>
        <v>25454</v>
      </c>
      <c r="P37">
        <f t="shared" si="4"/>
        <v>74414</v>
      </c>
      <c r="Q37">
        <f t="shared" si="5"/>
        <v>48960</v>
      </c>
      <c r="R37">
        <f t="shared" si="6"/>
        <v>-47986</v>
      </c>
      <c r="S37">
        <f t="shared" si="7"/>
        <v>147854</v>
      </c>
      <c r="T37">
        <v>23129</v>
      </c>
      <c r="V37">
        <f t="shared" si="8"/>
        <v>23129</v>
      </c>
    </row>
    <row r="38" spans="1:22" ht="15" thickBot="1" x14ac:dyDescent="0.4">
      <c r="A38">
        <v>176467</v>
      </c>
      <c r="B38" s="2">
        <v>41761.515127314815</v>
      </c>
      <c r="C38" t="s">
        <v>30</v>
      </c>
      <c r="D38" t="s">
        <v>27</v>
      </c>
      <c r="E38" s="6" t="s">
        <v>17</v>
      </c>
      <c r="F38" t="s">
        <v>3</v>
      </c>
      <c r="G38">
        <v>73304</v>
      </c>
      <c r="H38">
        <f t="shared" si="0"/>
        <v>73304</v>
      </c>
      <c r="I38" t="str">
        <f t="shared" si="2"/>
        <v>60001-100000</v>
      </c>
      <c r="O38">
        <f t="shared" si="3"/>
        <v>25463.75</v>
      </c>
      <c r="P38">
        <f t="shared" si="4"/>
        <v>74415.5</v>
      </c>
      <c r="Q38">
        <f t="shared" si="5"/>
        <v>48951.75</v>
      </c>
      <c r="R38">
        <f t="shared" si="6"/>
        <v>-47963.875</v>
      </c>
      <c r="S38">
        <f t="shared" si="7"/>
        <v>147843.125</v>
      </c>
      <c r="T38">
        <v>73304</v>
      </c>
      <c r="V38">
        <f t="shared" si="8"/>
        <v>73304</v>
      </c>
    </row>
    <row r="39" spans="1:22" ht="15" thickBot="1" x14ac:dyDescent="0.4">
      <c r="A39">
        <v>955372</v>
      </c>
      <c r="B39" s="2">
        <v>41761.386689814812</v>
      </c>
      <c r="C39" t="s">
        <v>30</v>
      </c>
      <c r="D39" t="s">
        <v>29</v>
      </c>
      <c r="E39" s="6" t="s">
        <v>12</v>
      </c>
      <c r="F39" t="s">
        <v>5</v>
      </c>
      <c r="G39">
        <v>85176</v>
      </c>
      <c r="H39">
        <f t="shared" si="0"/>
        <v>85176</v>
      </c>
      <c r="I39" t="str">
        <f t="shared" si="2"/>
        <v>60001-100000</v>
      </c>
      <c r="O39">
        <f t="shared" si="3"/>
        <v>25460.5</v>
      </c>
      <c r="P39">
        <f t="shared" si="4"/>
        <v>74417</v>
      </c>
      <c r="Q39">
        <f t="shared" si="5"/>
        <v>48956.5</v>
      </c>
      <c r="R39">
        <f t="shared" si="6"/>
        <v>-47974.25</v>
      </c>
      <c r="S39">
        <f t="shared" si="7"/>
        <v>147851.75</v>
      </c>
      <c r="T39">
        <v>85176</v>
      </c>
      <c r="V39">
        <f t="shared" si="8"/>
        <v>85176</v>
      </c>
    </row>
    <row r="40" spans="1:22" ht="15" thickBot="1" x14ac:dyDescent="0.4">
      <c r="A40">
        <v>958058</v>
      </c>
      <c r="B40" s="2">
        <v>41761.544861111113</v>
      </c>
      <c r="C40" t="s">
        <v>30</v>
      </c>
      <c r="D40" t="s">
        <v>27</v>
      </c>
      <c r="E40" s="6" t="s">
        <v>20</v>
      </c>
      <c r="F40" t="s">
        <v>5</v>
      </c>
      <c r="G40">
        <v>31854</v>
      </c>
      <c r="H40">
        <f t="shared" si="0"/>
        <v>31854</v>
      </c>
      <c r="I40" t="str">
        <f t="shared" si="2"/>
        <v>20001-40000</v>
      </c>
      <c r="O40">
        <f t="shared" si="3"/>
        <v>25457.25</v>
      </c>
      <c r="P40">
        <f t="shared" si="4"/>
        <v>74408.25</v>
      </c>
      <c r="Q40">
        <f t="shared" si="5"/>
        <v>48951</v>
      </c>
      <c r="R40">
        <f t="shared" si="6"/>
        <v>-47969.25</v>
      </c>
      <c r="S40">
        <f t="shared" si="7"/>
        <v>147834.75</v>
      </c>
      <c r="T40">
        <v>31854</v>
      </c>
      <c r="V40">
        <f t="shared" si="8"/>
        <v>31854</v>
      </c>
    </row>
    <row r="41" spans="1:22" ht="15" thickBot="1" x14ac:dyDescent="0.4">
      <c r="A41">
        <v>15712</v>
      </c>
      <c r="B41" s="2">
        <v>41762.025578703702</v>
      </c>
      <c r="C41" t="s">
        <v>30</v>
      </c>
      <c r="D41" t="s">
        <v>27</v>
      </c>
      <c r="E41" s="6" t="s">
        <v>12</v>
      </c>
      <c r="F41" t="s">
        <v>8</v>
      </c>
      <c r="G41">
        <v>11970</v>
      </c>
      <c r="H41">
        <f t="shared" si="0"/>
        <v>11970</v>
      </c>
      <c r="I41" t="str">
        <f t="shared" si="2"/>
        <v>0-20,000</v>
      </c>
      <c r="O41">
        <f t="shared" si="3"/>
        <v>25454</v>
      </c>
      <c r="P41">
        <f t="shared" si="4"/>
        <v>74414</v>
      </c>
      <c r="Q41">
        <f t="shared" si="5"/>
        <v>48960</v>
      </c>
      <c r="R41">
        <f t="shared" si="6"/>
        <v>-47986</v>
      </c>
      <c r="S41">
        <f t="shared" si="7"/>
        <v>147854</v>
      </c>
      <c r="T41">
        <v>11970</v>
      </c>
      <c r="V41">
        <f t="shared" si="8"/>
        <v>11970</v>
      </c>
    </row>
    <row r="42" spans="1:22" ht="15" thickBot="1" x14ac:dyDescent="0.4">
      <c r="A42">
        <v>443525</v>
      </c>
      <c r="B42" s="2">
        <v>41768.653356481482</v>
      </c>
      <c r="C42" t="s">
        <v>30</v>
      </c>
      <c r="D42" t="s">
        <v>27</v>
      </c>
      <c r="E42" s="6" t="s">
        <v>20</v>
      </c>
      <c r="F42" t="s">
        <v>6</v>
      </c>
      <c r="G42">
        <v>2085</v>
      </c>
      <c r="H42">
        <f t="shared" si="0"/>
        <v>2085</v>
      </c>
      <c r="I42" t="str">
        <f t="shared" si="2"/>
        <v>0-20,000</v>
      </c>
      <c r="O42">
        <f t="shared" si="3"/>
        <v>25463.75</v>
      </c>
      <c r="P42">
        <f t="shared" si="4"/>
        <v>74415.5</v>
      </c>
      <c r="Q42">
        <f t="shared" si="5"/>
        <v>48951.75</v>
      </c>
      <c r="R42">
        <f t="shared" si="6"/>
        <v>-47963.875</v>
      </c>
      <c r="S42">
        <f t="shared" si="7"/>
        <v>147843.125</v>
      </c>
      <c r="T42">
        <v>2085</v>
      </c>
      <c r="V42">
        <f t="shared" si="8"/>
        <v>2085</v>
      </c>
    </row>
    <row r="43" spans="1:22" ht="15" thickBot="1" x14ac:dyDescent="0.4">
      <c r="A43">
        <v>847880</v>
      </c>
      <c r="B43" s="2">
        <v>41768.654895833337</v>
      </c>
      <c r="C43" t="s">
        <v>31</v>
      </c>
      <c r="D43" t="s">
        <v>29</v>
      </c>
      <c r="E43" s="6" t="s">
        <v>20</v>
      </c>
      <c r="F43" t="s">
        <v>22</v>
      </c>
      <c r="G43">
        <v>800</v>
      </c>
      <c r="H43">
        <f t="shared" si="0"/>
        <v>800</v>
      </c>
      <c r="I43" t="str">
        <f t="shared" si="2"/>
        <v>0-20,000</v>
      </c>
      <c r="O43">
        <f t="shared" si="3"/>
        <v>25479.5</v>
      </c>
      <c r="P43">
        <f t="shared" si="4"/>
        <v>74417</v>
      </c>
      <c r="Q43">
        <f t="shared" si="5"/>
        <v>48937.5</v>
      </c>
      <c r="R43">
        <f t="shared" si="6"/>
        <v>-47926.75</v>
      </c>
      <c r="S43">
        <f t="shared" si="7"/>
        <v>147823.25</v>
      </c>
      <c r="T43">
        <v>800</v>
      </c>
      <c r="V43">
        <f t="shared" si="8"/>
        <v>800</v>
      </c>
    </row>
    <row r="44" spans="1:22" ht="15" thickBot="1" x14ac:dyDescent="0.4">
      <c r="A44">
        <v>577498</v>
      </c>
      <c r="B44" s="2">
        <v>41763.403692129628</v>
      </c>
      <c r="C44" t="s">
        <v>30</v>
      </c>
      <c r="D44" t="s">
        <v>27</v>
      </c>
      <c r="E44" s="6" t="s">
        <v>20</v>
      </c>
      <c r="F44" t="s">
        <v>23</v>
      </c>
      <c r="G44">
        <v>41402</v>
      </c>
      <c r="H44">
        <f t="shared" si="0"/>
        <v>41402</v>
      </c>
      <c r="I44" t="str">
        <f t="shared" si="2"/>
        <v>40001-60000</v>
      </c>
      <c r="O44">
        <f t="shared" si="3"/>
        <v>25504.25</v>
      </c>
      <c r="P44">
        <f t="shared" si="4"/>
        <v>74418.5</v>
      </c>
      <c r="Q44">
        <f t="shared" si="5"/>
        <v>48914.25</v>
      </c>
      <c r="R44">
        <f t="shared" si="6"/>
        <v>-47867.125</v>
      </c>
      <c r="S44">
        <f t="shared" si="7"/>
        <v>147789.875</v>
      </c>
      <c r="T44">
        <v>41402</v>
      </c>
      <c r="V44">
        <f t="shared" si="8"/>
        <v>41402</v>
      </c>
    </row>
    <row r="45" spans="1:22" ht="15" thickBot="1" x14ac:dyDescent="0.4">
      <c r="A45">
        <v>959638</v>
      </c>
      <c r="B45" s="2">
        <v>41763.405787037038</v>
      </c>
      <c r="C45" t="s">
        <v>30</v>
      </c>
      <c r="D45" t="s">
        <v>27</v>
      </c>
      <c r="E45" s="6" t="s">
        <v>20</v>
      </c>
      <c r="F45" t="s">
        <v>4</v>
      </c>
      <c r="G45">
        <v>48028</v>
      </c>
      <c r="H45">
        <f t="shared" si="0"/>
        <v>48028</v>
      </c>
      <c r="I45" t="str">
        <f t="shared" si="2"/>
        <v>40001-60000</v>
      </c>
      <c r="O45">
        <f t="shared" si="3"/>
        <v>25492</v>
      </c>
      <c r="P45">
        <f t="shared" si="4"/>
        <v>74420</v>
      </c>
      <c r="Q45">
        <f t="shared" si="5"/>
        <v>48928</v>
      </c>
      <c r="R45">
        <f t="shared" si="6"/>
        <v>-47900</v>
      </c>
      <c r="S45">
        <f t="shared" si="7"/>
        <v>147812</v>
      </c>
      <c r="T45">
        <v>48028</v>
      </c>
      <c r="V45">
        <f t="shared" si="8"/>
        <v>48028</v>
      </c>
    </row>
    <row r="46" spans="1:22" ht="15" thickBot="1" x14ac:dyDescent="0.4">
      <c r="A46">
        <v>442311</v>
      </c>
      <c r="B46" s="2">
        <v>41763.730949074074</v>
      </c>
      <c r="C46" t="s">
        <v>30</v>
      </c>
      <c r="D46" t="s">
        <v>27</v>
      </c>
      <c r="E46" s="6" t="s">
        <v>20</v>
      </c>
      <c r="F46" t="s">
        <v>6</v>
      </c>
      <c r="G46">
        <v>22832</v>
      </c>
      <c r="H46">
        <f t="shared" si="0"/>
        <v>22832</v>
      </c>
      <c r="I46" t="str">
        <f t="shared" si="2"/>
        <v>20001-40000</v>
      </c>
      <c r="O46">
        <f t="shared" si="3"/>
        <v>25485.75</v>
      </c>
      <c r="P46">
        <f t="shared" si="4"/>
        <v>74429</v>
      </c>
      <c r="Q46">
        <f t="shared" si="5"/>
        <v>48943.25</v>
      </c>
      <c r="R46">
        <f t="shared" si="6"/>
        <v>-47929.125</v>
      </c>
      <c r="S46">
        <f t="shared" si="7"/>
        <v>147843.875</v>
      </c>
      <c r="T46">
        <v>22832</v>
      </c>
      <c r="V46">
        <f t="shared" si="8"/>
        <v>22832</v>
      </c>
    </row>
    <row r="47" spans="1:22" ht="15" thickBot="1" x14ac:dyDescent="0.4">
      <c r="A47">
        <v>300293</v>
      </c>
      <c r="B47" s="2">
        <v>41764.559293981481</v>
      </c>
      <c r="C47" t="s">
        <v>30</v>
      </c>
      <c r="D47" t="s">
        <v>27</v>
      </c>
      <c r="E47" s="6" t="s">
        <v>17</v>
      </c>
      <c r="F47" t="s">
        <v>4</v>
      </c>
      <c r="G47">
        <v>5664</v>
      </c>
      <c r="H47">
        <f t="shared" si="0"/>
        <v>5664</v>
      </c>
      <c r="I47" t="str">
        <f t="shared" si="2"/>
        <v>0-20,000</v>
      </c>
      <c r="O47">
        <f t="shared" si="3"/>
        <v>25516.5</v>
      </c>
      <c r="P47">
        <f t="shared" si="4"/>
        <v>74438</v>
      </c>
      <c r="Q47">
        <f t="shared" si="5"/>
        <v>48921.5</v>
      </c>
      <c r="R47">
        <f t="shared" si="6"/>
        <v>-47865.75</v>
      </c>
      <c r="S47">
        <f t="shared" si="7"/>
        <v>147820.25</v>
      </c>
      <c r="T47">
        <v>5664</v>
      </c>
      <c r="V47">
        <f t="shared" si="8"/>
        <v>5664</v>
      </c>
    </row>
    <row r="48" spans="1:22" ht="15" thickBot="1" x14ac:dyDescent="0.4">
      <c r="A48">
        <v>290946</v>
      </c>
      <c r="B48" s="2">
        <v>41764.816458333335</v>
      </c>
      <c r="C48" t="s">
        <v>30</v>
      </c>
      <c r="D48" t="s">
        <v>27</v>
      </c>
      <c r="E48" s="6" t="s">
        <v>18</v>
      </c>
      <c r="F48" t="s">
        <v>4</v>
      </c>
      <c r="G48">
        <v>89786</v>
      </c>
      <c r="H48">
        <f t="shared" si="0"/>
        <v>89786</v>
      </c>
      <c r="I48" t="str">
        <f t="shared" si="2"/>
        <v>60001-100000</v>
      </c>
      <c r="O48">
        <f t="shared" si="3"/>
        <v>25544</v>
      </c>
      <c r="P48">
        <f t="shared" si="4"/>
        <v>74447</v>
      </c>
      <c r="Q48">
        <f t="shared" si="5"/>
        <v>48903</v>
      </c>
      <c r="R48">
        <f t="shared" si="6"/>
        <v>-47810.5</v>
      </c>
      <c r="S48">
        <f t="shared" si="7"/>
        <v>147801.5</v>
      </c>
      <c r="T48">
        <v>89786</v>
      </c>
      <c r="V48">
        <f t="shared" si="8"/>
        <v>89786</v>
      </c>
    </row>
    <row r="49" spans="1:22" ht="15" thickBot="1" x14ac:dyDescent="0.4">
      <c r="A49">
        <v>37073</v>
      </c>
      <c r="B49" s="2">
        <v>41764.817650462966</v>
      </c>
      <c r="C49" t="s">
        <v>31</v>
      </c>
      <c r="D49" t="s">
        <v>29</v>
      </c>
      <c r="E49" s="6" t="s">
        <v>18</v>
      </c>
      <c r="F49" t="s">
        <v>4</v>
      </c>
      <c r="G49">
        <v>51645</v>
      </c>
      <c r="H49">
        <f t="shared" si="0"/>
        <v>51645</v>
      </c>
      <c r="I49" t="str">
        <f t="shared" si="2"/>
        <v>40001-60000</v>
      </c>
      <c r="O49">
        <f t="shared" si="3"/>
        <v>25541</v>
      </c>
      <c r="P49">
        <f t="shared" si="4"/>
        <v>74420</v>
      </c>
      <c r="Q49">
        <f t="shared" si="5"/>
        <v>48879</v>
      </c>
      <c r="R49">
        <f t="shared" si="6"/>
        <v>-47777.5</v>
      </c>
      <c r="S49">
        <f t="shared" si="7"/>
        <v>147738.5</v>
      </c>
      <c r="T49">
        <v>51645</v>
      </c>
      <c r="V49">
        <f t="shared" si="8"/>
        <v>51645</v>
      </c>
    </row>
    <row r="50" spans="1:22" ht="15" thickBot="1" x14ac:dyDescent="0.4">
      <c r="A50">
        <v>622677</v>
      </c>
      <c r="B50" s="2">
        <v>41764.653738425928</v>
      </c>
      <c r="C50" t="s">
        <v>30</v>
      </c>
      <c r="D50" t="s">
        <v>27</v>
      </c>
      <c r="E50" s="6" t="s">
        <v>13</v>
      </c>
      <c r="F50" t="s">
        <v>2</v>
      </c>
      <c r="G50">
        <v>60294</v>
      </c>
      <c r="H50">
        <f t="shared" si="0"/>
        <v>60294</v>
      </c>
      <c r="I50" t="str">
        <f t="shared" si="2"/>
        <v>60001-100000</v>
      </c>
      <c r="O50">
        <f t="shared" si="3"/>
        <v>25528.75</v>
      </c>
      <c r="P50">
        <f t="shared" si="4"/>
        <v>74429</v>
      </c>
      <c r="Q50">
        <f t="shared" si="5"/>
        <v>48900.25</v>
      </c>
      <c r="R50">
        <f t="shared" si="6"/>
        <v>-47821.625</v>
      </c>
      <c r="S50">
        <f t="shared" si="7"/>
        <v>147779.375</v>
      </c>
      <c r="T50">
        <v>60294</v>
      </c>
      <c r="V50">
        <f t="shared" si="8"/>
        <v>60294</v>
      </c>
    </row>
    <row r="51" spans="1:22" ht="15" thickBot="1" x14ac:dyDescent="0.4">
      <c r="A51">
        <v>580633</v>
      </c>
      <c r="B51" s="2">
        <v>41764.654374999998</v>
      </c>
      <c r="C51" t="s">
        <v>30</v>
      </c>
      <c r="D51" t="s">
        <v>27</v>
      </c>
      <c r="E51" s="6" t="s">
        <v>13</v>
      </c>
      <c r="F51" t="s">
        <v>2</v>
      </c>
      <c r="G51">
        <v>53465</v>
      </c>
      <c r="H51">
        <f t="shared" si="0"/>
        <v>53465</v>
      </c>
      <c r="I51" t="str">
        <f t="shared" si="2"/>
        <v>40001-60000</v>
      </c>
      <c r="O51">
        <f t="shared" si="3"/>
        <v>25516.5</v>
      </c>
      <c r="P51">
        <f t="shared" si="4"/>
        <v>74438</v>
      </c>
      <c r="Q51">
        <f t="shared" si="5"/>
        <v>48921.5</v>
      </c>
      <c r="R51">
        <f t="shared" si="6"/>
        <v>-47865.75</v>
      </c>
      <c r="S51">
        <f t="shared" si="7"/>
        <v>147820.25</v>
      </c>
      <c r="T51">
        <v>53465</v>
      </c>
      <c r="V51">
        <f t="shared" si="8"/>
        <v>53465</v>
      </c>
    </row>
    <row r="52" spans="1:22" ht="15" thickBot="1" x14ac:dyDescent="0.4">
      <c r="A52">
        <v>116456</v>
      </c>
      <c r="B52" s="2">
        <v>41764.6559375</v>
      </c>
      <c r="C52" t="s">
        <v>31</v>
      </c>
      <c r="D52" t="s">
        <v>29</v>
      </c>
      <c r="E52" s="6" t="s">
        <v>13</v>
      </c>
      <c r="F52" t="s">
        <v>2</v>
      </c>
      <c r="G52">
        <v>52285</v>
      </c>
      <c r="H52">
        <f t="shared" si="0"/>
        <v>52285</v>
      </c>
      <c r="I52" t="str">
        <f t="shared" si="2"/>
        <v>40001-60000</v>
      </c>
      <c r="O52">
        <f t="shared" si="3"/>
        <v>25504.25</v>
      </c>
      <c r="P52">
        <f t="shared" si="4"/>
        <v>74447</v>
      </c>
      <c r="Q52">
        <f t="shared" si="5"/>
        <v>48942.75</v>
      </c>
      <c r="R52">
        <f t="shared" si="6"/>
        <v>-47909.875</v>
      </c>
      <c r="S52">
        <f t="shared" si="7"/>
        <v>147861.125</v>
      </c>
      <c r="T52">
        <v>52285</v>
      </c>
      <c r="V52">
        <f t="shared" si="8"/>
        <v>52285</v>
      </c>
    </row>
    <row r="53" spans="1:22" ht="15" thickBot="1" x14ac:dyDescent="0.4">
      <c r="A53">
        <v>798741</v>
      </c>
      <c r="B53" s="2">
        <v>41764.656435185185</v>
      </c>
      <c r="C53" t="s">
        <v>30</v>
      </c>
      <c r="D53" t="s">
        <v>29</v>
      </c>
      <c r="E53" s="6" t="s">
        <v>13</v>
      </c>
      <c r="F53" t="s">
        <v>2</v>
      </c>
      <c r="G53">
        <v>2013</v>
      </c>
      <c r="H53">
        <f t="shared" si="0"/>
        <v>2013</v>
      </c>
      <c r="I53" t="str">
        <f t="shared" si="2"/>
        <v>0-20,000</v>
      </c>
      <c r="O53">
        <f t="shared" si="3"/>
        <v>25492</v>
      </c>
      <c r="P53">
        <f t="shared" si="4"/>
        <v>74456</v>
      </c>
      <c r="Q53">
        <f t="shared" si="5"/>
        <v>48964</v>
      </c>
      <c r="R53">
        <f t="shared" si="6"/>
        <v>-47954</v>
      </c>
      <c r="S53">
        <f t="shared" si="7"/>
        <v>147902</v>
      </c>
      <c r="T53">
        <v>2013</v>
      </c>
      <c r="V53">
        <f t="shared" si="8"/>
        <v>2013</v>
      </c>
    </row>
    <row r="54" spans="1:22" ht="15" thickBot="1" x14ac:dyDescent="0.4">
      <c r="A54">
        <v>39036</v>
      </c>
      <c r="B54" s="2">
        <v>41764.486967592595</v>
      </c>
      <c r="C54" t="s">
        <v>30</v>
      </c>
      <c r="D54" t="s">
        <v>27</v>
      </c>
      <c r="E54" s="6" t="s">
        <v>17</v>
      </c>
      <c r="F54" t="s">
        <v>3</v>
      </c>
      <c r="G54">
        <v>98622</v>
      </c>
      <c r="H54">
        <f t="shared" si="0"/>
        <v>98622</v>
      </c>
      <c r="I54" t="str">
        <f t="shared" si="2"/>
        <v>60001-100000</v>
      </c>
      <c r="O54">
        <f t="shared" si="3"/>
        <v>25528.75</v>
      </c>
      <c r="P54">
        <f t="shared" si="4"/>
        <v>74457.75</v>
      </c>
      <c r="Q54">
        <f t="shared" si="5"/>
        <v>48929</v>
      </c>
      <c r="R54">
        <f t="shared" si="6"/>
        <v>-47864.75</v>
      </c>
      <c r="S54">
        <f t="shared" si="7"/>
        <v>147851.25</v>
      </c>
      <c r="T54">
        <v>98622</v>
      </c>
      <c r="V54">
        <f t="shared" si="8"/>
        <v>98622</v>
      </c>
    </row>
    <row r="55" spans="1:22" ht="15" thickBot="1" x14ac:dyDescent="0.4">
      <c r="A55">
        <v>349039</v>
      </c>
      <c r="B55" s="2">
        <v>41765.670173611114</v>
      </c>
      <c r="C55" t="s">
        <v>30</v>
      </c>
      <c r="D55" t="s">
        <v>27</v>
      </c>
      <c r="E55" s="6" t="s">
        <v>17</v>
      </c>
      <c r="F55" t="s">
        <v>2</v>
      </c>
      <c r="G55">
        <v>68666</v>
      </c>
      <c r="H55">
        <f t="shared" si="0"/>
        <v>68666</v>
      </c>
      <c r="I55" t="str">
        <f t="shared" si="2"/>
        <v>60001-100000</v>
      </c>
      <c r="O55">
        <f t="shared" si="3"/>
        <v>25516.5</v>
      </c>
      <c r="P55">
        <f t="shared" si="4"/>
        <v>74438</v>
      </c>
      <c r="Q55">
        <f t="shared" si="5"/>
        <v>48921.5</v>
      </c>
      <c r="R55">
        <f t="shared" si="6"/>
        <v>-47865.75</v>
      </c>
      <c r="S55">
        <f t="shared" si="7"/>
        <v>147820.25</v>
      </c>
      <c r="T55">
        <v>68666</v>
      </c>
      <c r="V55">
        <f t="shared" si="8"/>
        <v>68666</v>
      </c>
    </row>
    <row r="56" spans="1:22" ht="15" thickBot="1" x14ac:dyDescent="0.4">
      <c r="A56">
        <v>94068</v>
      </c>
      <c r="B56" s="2">
        <v>41769.732118055559</v>
      </c>
      <c r="C56" t="s">
        <v>31</v>
      </c>
      <c r="D56" t="s">
        <v>27</v>
      </c>
      <c r="E56" s="6" t="s">
        <v>17</v>
      </c>
      <c r="F56" t="s">
        <v>3</v>
      </c>
      <c r="G56">
        <v>67434</v>
      </c>
      <c r="H56">
        <f t="shared" si="0"/>
        <v>67434</v>
      </c>
      <c r="I56" t="str">
        <f t="shared" si="2"/>
        <v>60001-100000</v>
      </c>
      <c r="O56">
        <f t="shared" si="3"/>
        <v>25504.25</v>
      </c>
      <c r="P56">
        <f t="shared" si="4"/>
        <v>74447</v>
      </c>
      <c r="Q56">
        <f t="shared" si="5"/>
        <v>48942.75</v>
      </c>
      <c r="R56">
        <f t="shared" si="6"/>
        <v>-47909.875</v>
      </c>
      <c r="S56">
        <f t="shared" si="7"/>
        <v>147861.125</v>
      </c>
      <c r="T56">
        <v>67434</v>
      </c>
      <c r="V56">
        <f t="shared" si="8"/>
        <v>67434</v>
      </c>
    </row>
    <row r="57" spans="1:22" ht="15" thickBot="1" x14ac:dyDescent="0.4">
      <c r="A57">
        <v>487441</v>
      </c>
      <c r="B57" s="2">
        <v>41769.732546296298</v>
      </c>
      <c r="C57" t="s">
        <v>31</v>
      </c>
      <c r="D57" t="s">
        <v>29</v>
      </c>
      <c r="E57" s="6" t="s">
        <v>17</v>
      </c>
      <c r="F57" t="s">
        <v>3</v>
      </c>
      <c r="G57">
        <v>12624</v>
      </c>
      <c r="H57">
        <f t="shared" si="0"/>
        <v>12624</v>
      </c>
      <c r="I57" t="str">
        <f t="shared" si="2"/>
        <v>0-20,000</v>
      </c>
      <c r="O57">
        <f t="shared" si="3"/>
        <v>25492</v>
      </c>
      <c r="P57">
        <f t="shared" si="4"/>
        <v>74456</v>
      </c>
      <c r="Q57">
        <f t="shared" si="5"/>
        <v>48964</v>
      </c>
      <c r="R57">
        <f t="shared" si="6"/>
        <v>-47954</v>
      </c>
      <c r="S57">
        <f t="shared" si="7"/>
        <v>147902</v>
      </c>
      <c r="T57">
        <v>12624</v>
      </c>
      <c r="V57">
        <f t="shared" si="8"/>
        <v>12624</v>
      </c>
    </row>
    <row r="58" spans="1:22" ht="15" thickBot="1" x14ac:dyDescent="0.4">
      <c r="A58">
        <v>235574</v>
      </c>
      <c r="B58" s="2">
        <v>41765.902997685182</v>
      </c>
      <c r="C58" t="s">
        <v>30</v>
      </c>
      <c r="D58" t="s">
        <v>27</v>
      </c>
      <c r="E58" s="6" t="s">
        <v>20</v>
      </c>
      <c r="F58" t="s">
        <v>22</v>
      </c>
      <c r="G58">
        <v>68466</v>
      </c>
      <c r="H58">
        <f t="shared" si="0"/>
        <v>68466</v>
      </c>
      <c r="I58" t="str">
        <f t="shared" si="2"/>
        <v>60001-100000</v>
      </c>
      <c r="O58">
        <f t="shared" si="3"/>
        <v>25528.75</v>
      </c>
      <c r="P58">
        <f t="shared" si="4"/>
        <v>74457.75</v>
      </c>
      <c r="Q58">
        <f t="shared" si="5"/>
        <v>48929</v>
      </c>
      <c r="R58">
        <f t="shared" si="6"/>
        <v>-47864.75</v>
      </c>
      <c r="S58">
        <f t="shared" si="7"/>
        <v>147851.25</v>
      </c>
      <c r="T58">
        <v>68466</v>
      </c>
      <c r="V58">
        <f t="shared" si="8"/>
        <v>68466</v>
      </c>
    </row>
    <row r="59" spans="1:22" ht="15" thickBot="1" x14ac:dyDescent="0.4">
      <c r="A59">
        <v>180166</v>
      </c>
      <c r="B59" s="2">
        <v>41765.16920138889</v>
      </c>
      <c r="C59" t="s">
        <v>30</v>
      </c>
      <c r="D59" t="s">
        <v>27</v>
      </c>
      <c r="E59" s="6" t="s">
        <v>17</v>
      </c>
      <c r="F59" t="s">
        <v>5</v>
      </c>
      <c r="G59">
        <v>27418</v>
      </c>
      <c r="H59">
        <f t="shared" si="0"/>
        <v>27418</v>
      </c>
      <c r="I59" t="str">
        <f t="shared" si="2"/>
        <v>20001-40000</v>
      </c>
      <c r="O59">
        <f t="shared" si="3"/>
        <v>25516.5</v>
      </c>
      <c r="P59">
        <f t="shared" si="4"/>
        <v>74459.5</v>
      </c>
      <c r="Q59">
        <f t="shared" si="5"/>
        <v>48943</v>
      </c>
      <c r="R59">
        <f t="shared" si="6"/>
        <v>-47898</v>
      </c>
      <c r="S59">
        <f t="shared" si="7"/>
        <v>147874</v>
      </c>
      <c r="T59">
        <v>27418</v>
      </c>
      <c r="V59">
        <f t="shared" si="8"/>
        <v>27418</v>
      </c>
    </row>
    <row r="60" spans="1:22" ht="15" thickBot="1" x14ac:dyDescent="0.4">
      <c r="A60">
        <v>249045</v>
      </c>
      <c r="B60" s="2">
        <v>41765.560381944444</v>
      </c>
      <c r="C60" t="s">
        <v>30</v>
      </c>
      <c r="D60" t="s">
        <v>29</v>
      </c>
      <c r="E60" s="6" t="s">
        <v>13</v>
      </c>
      <c r="F60" t="s">
        <v>2</v>
      </c>
      <c r="G60">
        <v>9009</v>
      </c>
      <c r="H60">
        <f t="shared" si="0"/>
        <v>9009</v>
      </c>
      <c r="I60" t="str">
        <f t="shared" si="2"/>
        <v>0-20,000</v>
      </c>
      <c r="O60">
        <f t="shared" si="3"/>
        <v>25504.25</v>
      </c>
      <c r="P60">
        <f t="shared" si="4"/>
        <v>74461.25</v>
      </c>
      <c r="Q60">
        <f t="shared" si="5"/>
        <v>48957</v>
      </c>
      <c r="R60">
        <f t="shared" si="6"/>
        <v>-47931.25</v>
      </c>
      <c r="S60">
        <f t="shared" si="7"/>
        <v>147896.75</v>
      </c>
      <c r="T60">
        <v>9009</v>
      </c>
      <c r="V60">
        <f t="shared" si="8"/>
        <v>9009</v>
      </c>
    </row>
    <row r="61" spans="1:22" ht="15" thickBot="1" x14ac:dyDescent="0.4">
      <c r="A61">
        <v>563405</v>
      </c>
      <c r="B61" s="2">
        <v>41765.561354166668</v>
      </c>
      <c r="C61" t="s">
        <v>30</v>
      </c>
      <c r="D61" t="s">
        <v>29</v>
      </c>
      <c r="E61" s="6" t="s">
        <v>13</v>
      </c>
      <c r="F61" t="s">
        <v>2</v>
      </c>
      <c r="G61">
        <v>40831</v>
      </c>
      <c r="H61">
        <f t="shared" si="0"/>
        <v>40831</v>
      </c>
      <c r="I61" t="str">
        <f t="shared" si="2"/>
        <v>40001-60000</v>
      </c>
      <c r="O61">
        <f t="shared" si="3"/>
        <v>25541</v>
      </c>
      <c r="P61">
        <f t="shared" si="4"/>
        <v>74463</v>
      </c>
      <c r="Q61">
        <f t="shared" si="5"/>
        <v>48922</v>
      </c>
      <c r="R61">
        <f t="shared" si="6"/>
        <v>-47842</v>
      </c>
      <c r="S61">
        <f t="shared" si="7"/>
        <v>147846</v>
      </c>
      <c r="T61">
        <v>40831</v>
      </c>
      <c r="V61">
        <f t="shared" si="8"/>
        <v>40831</v>
      </c>
    </row>
    <row r="62" spans="1:22" ht="15" thickBot="1" x14ac:dyDescent="0.4">
      <c r="A62">
        <v>810490</v>
      </c>
      <c r="B62" s="2">
        <v>41765.56287037037</v>
      </c>
      <c r="C62" t="s">
        <v>30</v>
      </c>
      <c r="D62" t="s">
        <v>29</v>
      </c>
      <c r="E62" s="6" t="s">
        <v>13</v>
      </c>
      <c r="F62" t="s">
        <v>2</v>
      </c>
      <c r="G62">
        <v>85140</v>
      </c>
      <c r="H62">
        <f t="shared" si="0"/>
        <v>85140</v>
      </c>
      <c r="I62" t="str">
        <f t="shared" si="2"/>
        <v>60001-100000</v>
      </c>
      <c r="O62">
        <f t="shared" si="3"/>
        <v>25528.75</v>
      </c>
      <c r="P62">
        <f t="shared" si="4"/>
        <v>74468.5</v>
      </c>
      <c r="Q62">
        <f t="shared" si="5"/>
        <v>48939.75</v>
      </c>
      <c r="R62">
        <f t="shared" si="6"/>
        <v>-47880.875</v>
      </c>
      <c r="S62">
        <f t="shared" si="7"/>
        <v>147878.125</v>
      </c>
      <c r="T62">
        <v>85140</v>
      </c>
      <c r="V62">
        <f t="shared" si="8"/>
        <v>85140</v>
      </c>
    </row>
    <row r="63" spans="1:22" ht="15" thickBot="1" x14ac:dyDescent="0.4">
      <c r="A63">
        <v>296052</v>
      </c>
      <c r="B63" s="2">
        <v>41788.613599537035</v>
      </c>
      <c r="C63" t="s">
        <v>31</v>
      </c>
      <c r="D63" t="s">
        <v>29</v>
      </c>
      <c r="E63" s="6" t="s">
        <v>13</v>
      </c>
      <c r="F63" t="s">
        <v>2</v>
      </c>
      <c r="G63">
        <v>1141</v>
      </c>
      <c r="H63">
        <f t="shared" si="0"/>
        <v>1141</v>
      </c>
      <c r="I63" t="str">
        <f t="shared" si="2"/>
        <v>0-20,000</v>
      </c>
      <c r="O63">
        <f t="shared" si="3"/>
        <v>25516.5</v>
      </c>
      <c r="P63">
        <f t="shared" si="4"/>
        <v>74459.5</v>
      </c>
      <c r="Q63">
        <f t="shared" si="5"/>
        <v>48943</v>
      </c>
      <c r="R63">
        <f t="shared" si="6"/>
        <v>-47898</v>
      </c>
      <c r="S63">
        <f t="shared" si="7"/>
        <v>147874</v>
      </c>
      <c r="T63">
        <v>1141</v>
      </c>
      <c r="V63">
        <f t="shared" si="8"/>
        <v>1141</v>
      </c>
    </row>
    <row r="64" spans="1:22" ht="15" thickBot="1" x14ac:dyDescent="0.4">
      <c r="A64">
        <v>964704</v>
      </c>
      <c r="B64" s="2">
        <v>41788.614282407405</v>
      </c>
      <c r="C64" t="s">
        <v>31</v>
      </c>
      <c r="D64" t="s">
        <v>29</v>
      </c>
      <c r="E64" s="6" t="s">
        <v>13</v>
      </c>
      <c r="F64" t="s">
        <v>2</v>
      </c>
      <c r="G64">
        <v>39485</v>
      </c>
      <c r="H64">
        <f t="shared" si="0"/>
        <v>39485</v>
      </c>
      <c r="I64" t="str">
        <f t="shared" si="2"/>
        <v>20001-40000</v>
      </c>
      <c r="O64">
        <f t="shared" si="3"/>
        <v>25544</v>
      </c>
      <c r="P64">
        <f t="shared" si="4"/>
        <v>74461.25</v>
      </c>
      <c r="Q64">
        <f t="shared" si="5"/>
        <v>48917.25</v>
      </c>
      <c r="R64">
        <f t="shared" si="6"/>
        <v>-47831.875</v>
      </c>
      <c r="S64">
        <f t="shared" si="7"/>
        <v>147837.125</v>
      </c>
      <c r="T64">
        <v>39485</v>
      </c>
      <c r="V64">
        <f t="shared" si="8"/>
        <v>39485</v>
      </c>
    </row>
    <row r="65" spans="1:22" ht="15" thickBot="1" x14ac:dyDescent="0.4">
      <c r="A65">
        <v>565183</v>
      </c>
      <c r="B65" s="2">
        <v>41765.361226851855</v>
      </c>
      <c r="C65" t="s">
        <v>30</v>
      </c>
      <c r="D65" t="s">
        <v>27</v>
      </c>
      <c r="E65" s="6" t="s">
        <v>15</v>
      </c>
      <c r="F65" t="s">
        <v>5</v>
      </c>
      <c r="G65">
        <v>84675</v>
      </c>
      <c r="H65">
        <f t="shared" si="0"/>
        <v>84675</v>
      </c>
      <c r="I65" t="str">
        <f t="shared" si="2"/>
        <v>60001-100000</v>
      </c>
      <c r="O65">
        <f t="shared" si="3"/>
        <v>25541</v>
      </c>
      <c r="P65">
        <f t="shared" si="4"/>
        <v>74463</v>
      </c>
      <c r="Q65">
        <f t="shared" si="5"/>
        <v>48922</v>
      </c>
      <c r="R65">
        <f t="shared" si="6"/>
        <v>-47842</v>
      </c>
      <c r="S65">
        <f t="shared" si="7"/>
        <v>147846</v>
      </c>
      <c r="T65">
        <v>84675</v>
      </c>
      <c r="V65">
        <f t="shared" si="8"/>
        <v>84675</v>
      </c>
    </row>
    <row r="66" spans="1:22" ht="15" thickBot="1" x14ac:dyDescent="0.4">
      <c r="A66">
        <v>288171</v>
      </c>
      <c r="B66" s="2">
        <v>41765.650949074072</v>
      </c>
      <c r="C66" t="s">
        <v>31</v>
      </c>
      <c r="D66" t="s">
        <v>29</v>
      </c>
      <c r="E66" s="6" t="s">
        <v>15</v>
      </c>
      <c r="F66" t="s">
        <v>3</v>
      </c>
      <c r="G66">
        <v>33631</v>
      </c>
      <c r="H66">
        <f t="shared" ref="H66:H129" si="9">IF(OR(G66 &lt; R66, G66 &gt; S66), $O$1, G66)</f>
        <v>33631</v>
      </c>
      <c r="I66" t="str">
        <f t="shared" si="2"/>
        <v>20001-40000</v>
      </c>
      <c r="O66">
        <f t="shared" si="3"/>
        <v>25528.75</v>
      </c>
      <c r="P66">
        <f t="shared" si="4"/>
        <v>74457.75</v>
      </c>
      <c r="Q66">
        <f t="shared" si="5"/>
        <v>48929</v>
      </c>
      <c r="R66">
        <f t="shared" si="6"/>
        <v>-47864.75</v>
      </c>
      <c r="S66">
        <f t="shared" si="7"/>
        <v>147851.25</v>
      </c>
      <c r="T66">
        <v>33631</v>
      </c>
      <c r="V66">
        <f t="shared" ref="V66:V97" si="10">IF(T66="",$U$1,T66)</f>
        <v>33631</v>
      </c>
    </row>
    <row r="67" spans="1:22" ht="15" thickBot="1" x14ac:dyDescent="0.4">
      <c r="A67">
        <v>499643</v>
      </c>
      <c r="B67" s="2">
        <v>41765.393726851849</v>
      </c>
      <c r="C67" t="s">
        <v>30</v>
      </c>
      <c r="D67" t="s">
        <v>29</v>
      </c>
      <c r="E67" s="6" t="s">
        <v>20</v>
      </c>
      <c r="F67" t="s">
        <v>3</v>
      </c>
      <c r="G67">
        <v>45288</v>
      </c>
      <c r="H67">
        <f t="shared" si="9"/>
        <v>45288</v>
      </c>
      <c r="I67" t="str">
        <f t="shared" ref="I67:I130" si="11">IF(H67&lt;=20000,"0-20,000",IF(H67&lt;=40000,"20001-40000",IF(H67&lt;=60000,"40001-60000",IF(H67&lt;=100000,"60001-100000","above 1 lakh"))))</f>
        <v>40001-60000</v>
      </c>
      <c r="O67">
        <f t="shared" ref="O67:O130" si="12">QUARTILE(G67:G7234,1)</f>
        <v>25516.5</v>
      </c>
      <c r="P67">
        <f t="shared" ref="P67:P130" si="13">QUARTILE(G67:G7234,3)</f>
        <v>74459.5</v>
      </c>
      <c r="Q67">
        <f t="shared" ref="Q67:Q130" si="14">P67-O67</f>
        <v>48943</v>
      </c>
      <c r="R67">
        <f t="shared" ref="R67:R130" si="15">O67-1.5*Q67</f>
        <v>-47898</v>
      </c>
      <c r="S67">
        <f t="shared" ref="S67:S130" si="16">P67+1.5*Q67</f>
        <v>147874</v>
      </c>
      <c r="T67">
        <v>45288</v>
      </c>
      <c r="V67">
        <f t="shared" si="10"/>
        <v>45288</v>
      </c>
    </row>
    <row r="68" spans="1:22" ht="15" thickBot="1" x14ac:dyDescent="0.4">
      <c r="A68">
        <v>610176</v>
      </c>
      <c r="B68" s="2">
        <v>41766.587824074071</v>
      </c>
      <c r="C68" t="s">
        <v>30</v>
      </c>
      <c r="D68" t="s">
        <v>27</v>
      </c>
      <c r="E68" s="6" t="s">
        <v>20</v>
      </c>
      <c r="F68" t="s">
        <v>3</v>
      </c>
      <c r="G68">
        <v>46980</v>
      </c>
      <c r="H68">
        <f t="shared" si="9"/>
        <v>46980</v>
      </c>
      <c r="I68" t="str">
        <f t="shared" si="11"/>
        <v>40001-60000</v>
      </c>
      <c r="O68">
        <f t="shared" si="12"/>
        <v>25504.25</v>
      </c>
      <c r="P68">
        <f t="shared" si="13"/>
        <v>74461.25</v>
      </c>
      <c r="Q68">
        <f t="shared" si="14"/>
        <v>48957</v>
      </c>
      <c r="R68">
        <f t="shared" si="15"/>
        <v>-47931.25</v>
      </c>
      <c r="S68">
        <f t="shared" si="16"/>
        <v>147896.75</v>
      </c>
      <c r="T68">
        <v>46980</v>
      </c>
      <c r="V68">
        <f t="shared" si="10"/>
        <v>46980</v>
      </c>
    </row>
    <row r="69" spans="1:22" ht="15" thickBot="1" x14ac:dyDescent="0.4">
      <c r="A69">
        <v>346219</v>
      </c>
      <c r="B69" s="2">
        <v>41781.43167824074</v>
      </c>
      <c r="C69" t="s">
        <v>30</v>
      </c>
      <c r="D69" t="s">
        <v>29</v>
      </c>
      <c r="E69" s="6" t="s">
        <v>17</v>
      </c>
      <c r="F69" t="s">
        <v>6</v>
      </c>
      <c r="G69">
        <v>25621</v>
      </c>
      <c r="H69">
        <f t="shared" si="9"/>
        <v>25621</v>
      </c>
      <c r="I69" t="str">
        <f t="shared" si="11"/>
        <v>20001-40000</v>
      </c>
      <c r="O69">
        <f t="shared" si="12"/>
        <v>25492</v>
      </c>
      <c r="P69">
        <f t="shared" si="13"/>
        <v>74463</v>
      </c>
      <c r="Q69">
        <f t="shared" si="14"/>
        <v>48971</v>
      </c>
      <c r="R69">
        <f t="shared" si="15"/>
        <v>-47964.5</v>
      </c>
      <c r="S69">
        <f t="shared" si="16"/>
        <v>147919.5</v>
      </c>
      <c r="T69">
        <v>25621</v>
      </c>
      <c r="V69">
        <f t="shared" si="10"/>
        <v>25621</v>
      </c>
    </row>
    <row r="70" spans="1:22" ht="15" thickBot="1" x14ac:dyDescent="0.4">
      <c r="A70">
        <v>310984</v>
      </c>
      <c r="B70" s="2">
        <v>41766.092488425929</v>
      </c>
      <c r="C70" t="s">
        <v>30</v>
      </c>
      <c r="D70" t="s">
        <v>27</v>
      </c>
      <c r="E70" s="6" t="s">
        <v>20</v>
      </c>
      <c r="F70" t="s">
        <v>4</v>
      </c>
      <c r="G70">
        <v>6472</v>
      </c>
      <c r="H70">
        <f t="shared" si="9"/>
        <v>6472</v>
      </c>
      <c r="I70" t="str">
        <f t="shared" si="11"/>
        <v>0-20,000</v>
      </c>
      <c r="O70">
        <f t="shared" si="12"/>
        <v>25485.75</v>
      </c>
      <c r="P70">
        <f t="shared" si="13"/>
        <v>74468.5</v>
      </c>
      <c r="Q70">
        <f t="shared" si="14"/>
        <v>48982.75</v>
      </c>
      <c r="R70">
        <f t="shared" si="15"/>
        <v>-47988.375</v>
      </c>
      <c r="S70">
        <f t="shared" si="16"/>
        <v>147942.625</v>
      </c>
      <c r="T70">
        <v>6472</v>
      </c>
      <c r="V70">
        <f t="shared" si="10"/>
        <v>6472</v>
      </c>
    </row>
    <row r="71" spans="1:22" ht="15" thickBot="1" x14ac:dyDescent="0.4">
      <c r="A71">
        <v>357945</v>
      </c>
      <c r="B71" s="2">
        <v>41766.092905092592</v>
      </c>
      <c r="C71" t="s">
        <v>30</v>
      </c>
      <c r="D71" t="s">
        <v>27</v>
      </c>
      <c r="E71" s="6" t="s">
        <v>20</v>
      </c>
      <c r="F71" t="s">
        <v>4</v>
      </c>
      <c r="G71">
        <v>25239</v>
      </c>
      <c r="H71">
        <f t="shared" si="9"/>
        <v>25239</v>
      </c>
      <c r="I71" t="str">
        <f t="shared" si="11"/>
        <v>20001-40000</v>
      </c>
      <c r="O71">
        <f t="shared" si="12"/>
        <v>25516.5</v>
      </c>
      <c r="P71">
        <f t="shared" si="13"/>
        <v>74474</v>
      </c>
      <c r="Q71">
        <f t="shared" si="14"/>
        <v>48957.5</v>
      </c>
      <c r="R71">
        <f t="shared" si="15"/>
        <v>-47919.75</v>
      </c>
      <c r="S71">
        <f t="shared" si="16"/>
        <v>147910.25</v>
      </c>
      <c r="T71">
        <v>25239</v>
      </c>
      <c r="V71">
        <f t="shared" si="10"/>
        <v>25239</v>
      </c>
    </row>
    <row r="72" spans="1:22" ht="15" thickBot="1" x14ac:dyDescent="0.4">
      <c r="A72">
        <v>188820</v>
      </c>
      <c r="B72" s="2">
        <v>41766.748761574076</v>
      </c>
      <c r="C72" t="s">
        <v>30</v>
      </c>
      <c r="D72" t="s">
        <v>27</v>
      </c>
      <c r="E72" s="6" t="s">
        <v>12</v>
      </c>
      <c r="F72" t="s">
        <v>3</v>
      </c>
      <c r="G72">
        <v>94869</v>
      </c>
      <c r="H72">
        <f t="shared" si="9"/>
        <v>94869</v>
      </c>
      <c r="I72" t="str">
        <f t="shared" si="11"/>
        <v>60001-100000</v>
      </c>
      <c r="O72">
        <f t="shared" si="12"/>
        <v>25544</v>
      </c>
      <c r="P72">
        <f t="shared" si="13"/>
        <v>74479.5</v>
      </c>
      <c r="Q72">
        <f t="shared" si="14"/>
        <v>48935.5</v>
      </c>
      <c r="R72">
        <f t="shared" si="15"/>
        <v>-47859.25</v>
      </c>
      <c r="S72">
        <f t="shared" si="16"/>
        <v>147882.75</v>
      </c>
      <c r="T72">
        <v>94869</v>
      </c>
      <c r="V72">
        <f t="shared" si="10"/>
        <v>94869</v>
      </c>
    </row>
    <row r="73" spans="1:22" ht="15" thickBot="1" x14ac:dyDescent="0.4">
      <c r="A73">
        <v>193244</v>
      </c>
      <c r="B73" s="2">
        <v>41766.453831018516</v>
      </c>
      <c r="C73" t="s">
        <v>30</v>
      </c>
      <c r="D73" t="s">
        <v>27</v>
      </c>
      <c r="E73" s="6" t="s">
        <v>17</v>
      </c>
      <c r="F73" t="s">
        <v>8</v>
      </c>
      <c r="G73">
        <v>77157</v>
      </c>
      <c r="H73">
        <f t="shared" si="9"/>
        <v>77157</v>
      </c>
      <c r="I73" t="str">
        <f t="shared" si="11"/>
        <v>60001-100000</v>
      </c>
      <c r="O73">
        <f t="shared" si="12"/>
        <v>25541</v>
      </c>
      <c r="P73">
        <f t="shared" si="13"/>
        <v>74463</v>
      </c>
      <c r="Q73">
        <f t="shared" si="14"/>
        <v>48922</v>
      </c>
      <c r="R73">
        <f t="shared" si="15"/>
        <v>-47842</v>
      </c>
      <c r="S73">
        <f t="shared" si="16"/>
        <v>147846</v>
      </c>
      <c r="T73">
        <v>77157</v>
      </c>
      <c r="V73">
        <f t="shared" si="10"/>
        <v>77157</v>
      </c>
    </row>
    <row r="74" spans="1:22" ht="15" thickBot="1" x14ac:dyDescent="0.4">
      <c r="A74">
        <v>781620</v>
      </c>
      <c r="B74" s="2">
        <v>41766.648796296293</v>
      </c>
      <c r="C74" t="s">
        <v>30</v>
      </c>
      <c r="D74" t="s">
        <v>27</v>
      </c>
      <c r="E74" s="6" t="s">
        <v>14</v>
      </c>
      <c r="F74" t="s">
        <v>3</v>
      </c>
      <c r="G74">
        <v>62894</v>
      </c>
      <c r="H74">
        <f t="shared" si="9"/>
        <v>62894</v>
      </c>
      <c r="I74" t="str">
        <f t="shared" si="11"/>
        <v>60001-100000</v>
      </c>
      <c r="O74">
        <f t="shared" si="12"/>
        <v>25528.75</v>
      </c>
      <c r="P74">
        <f t="shared" si="13"/>
        <v>74457.75</v>
      </c>
      <c r="Q74">
        <f t="shared" si="14"/>
        <v>48929</v>
      </c>
      <c r="R74">
        <f t="shared" si="15"/>
        <v>-47864.75</v>
      </c>
      <c r="S74">
        <f t="shared" si="16"/>
        <v>147851.25</v>
      </c>
      <c r="T74">
        <v>62894</v>
      </c>
      <c r="V74">
        <f t="shared" si="10"/>
        <v>62894</v>
      </c>
    </row>
    <row r="75" spans="1:22" ht="15" thickBot="1" x14ac:dyDescent="0.4">
      <c r="A75">
        <v>379557</v>
      </c>
      <c r="B75" s="2">
        <v>41766.64916666667</v>
      </c>
      <c r="C75" t="s">
        <v>31</v>
      </c>
      <c r="D75" t="s">
        <v>29</v>
      </c>
      <c r="E75" s="6" t="s">
        <v>14</v>
      </c>
      <c r="F75" t="s">
        <v>3</v>
      </c>
      <c r="G75">
        <v>61532</v>
      </c>
      <c r="H75">
        <f t="shared" si="9"/>
        <v>61532</v>
      </c>
      <c r="I75" t="str">
        <f t="shared" si="11"/>
        <v>60001-100000</v>
      </c>
      <c r="O75">
        <f t="shared" si="12"/>
        <v>25516.5</v>
      </c>
      <c r="P75">
        <f t="shared" si="13"/>
        <v>74459.5</v>
      </c>
      <c r="Q75">
        <f t="shared" si="14"/>
        <v>48943</v>
      </c>
      <c r="R75">
        <f t="shared" si="15"/>
        <v>-47898</v>
      </c>
      <c r="S75">
        <f t="shared" si="16"/>
        <v>147874</v>
      </c>
      <c r="T75">
        <v>61532</v>
      </c>
      <c r="V75">
        <f t="shared" si="10"/>
        <v>61532</v>
      </c>
    </row>
    <row r="76" spans="1:22" ht="15" thickBot="1" x14ac:dyDescent="0.4">
      <c r="A76">
        <v>674051</v>
      </c>
      <c r="B76" s="2">
        <v>41766.649583333332</v>
      </c>
      <c r="C76" t="s">
        <v>30</v>
      </c>
      <c r="D76" t="s">
        <v>29</v>
      </c>
      <c r="E76" s="6" t="s">
        <v>14</v>
      </c>
      <c r="F76" t="s">
        <v>3</v>
      </c>
      <c r="G76">
        <v>81261</v>
      </c>
      <c r="H76">
        <f t="shared" si="9"/>
        <v>81261</v>
      </c>
      <c r="I76" t="str">
        <f t="shared" si="11"/>
        <v>60001-100000</v>
      </c>
      <c r="O76">
        <f t="shared" si="12"/>
        <v>25504.25</v>
      </c>
      <c r="P76">
        <f t="shared" si="13"/>
        <v>74461.25</v>
      </c>
      <c r="Q76">
        <f t="shared" si="14"/>
        <v>48957</v>
      </c>
      <c r="R76">
        <f t="shared" si="15"/>
        <v>-47931.25</v>
      </c>
      <c r="S76">
        <f t="shared" si="16"/>
        <v>147896.75</v>
      </c>
      <c r="T76">
        <v>81261</v>
      </c>
      <c r="V76">
        <f t="shared" si="10"/>
        <v>81261</v>
      </c>
    </row>
    <row r="77" spans="1:22" ht="15" thickBot="1" x14ac:dyDescent="0.4">
      <c r="A77">
        <v>928902</v>
      </c>
      <c r="B77" s="2">
        <v>41766.685185185182</v>
      </c>
      <c r="C77" t="s">
        <v>30</v>
      </c>
      <c r="D77" t="s">
        <v>29</v>
      </c>
      <c r="E77" s="6" t="s">
        <v>13</v>
      </c>
      <c r="F77" t="s">
        <v>5</v>
      </c>
      <c r="G77">
        <v>59644</v>
      </c>
      <c r="H77">
        <f t="shared" si="9"/>
        <v>59644</v>
      </c>
      <c r="I77" t="str">
        <f t="shared" si="11"/>
        <v>40001-60000</v>
      </c>
      <c r="O77">
        <f t="shared" si="12"/>
        <v>25492</v>
      </c>
      <c r="P77">
        <f t="shared" si="13"/>
        <v>74456</v>
      </c>
      <c r="Q77">
        <f t="shared" si="14"/>
        <v>48964</v>
      </c>
      <c r="R77">
        <f t="shared" si="15"/>
        <v>-47954</v>
      </c>
      <c r="S77">
        <f t="shared" si="16"/>
        <v>147902</v>
      </c>
      <c r="T77">
        <v>59644</v>
      </c>
      <c r="V77">
        <f t="shared" si="10"/>
        <v>59644</v>
      </c>
    </row>
    <row r="78" spans="1:22" ht="15" thickBot="1" x14ac:dyDescent="0.4">
      <c r="A78">
        <v>22155</v>
      </c>
      <c r="B78" s="2">
        <v>41766.685185185182</v>
      </c>
      <c r="C78" t="s">
        <v>30</v>
      </c>
      <c r="D78" t="s">
        <v>29</v>
      </c>
      <c r="E78" s="6" t="s">
        <v>13</v>
      </c>
      <c r="F78" t="s">
        <v>5</v>
      </c>
      <c r="G78">
        <v>46852</v>
      </c>
      <c r="H78">
        <f t="shared" si="9"/>
        <v>46852</v>
      </c>
      <c r="I78" t="str">
        <f t="shared" si="11"/>
        <v>40001-60000</v>
      </c>
      <c r="O78">
        <f t="shared" si="12"/>
        <v>25485.75</v>
      </c>
      <c r="P78">
        <f t="shared" si="13"/>
        <v>74457.75</v>
      </c>
      <c r="Q78">
        <f t="shared" si="14"/>
        <v>48972</v>
      </c>
      <c r="R78">
        <f t="shared" si="15"/>
        <v>-47972.25</v>
      </c>
      <c r="S78">
        <f t="shared" si="16"/>
        <v>147915.75</v>
      </c>
      <c r="T78">
        <v>46852</v>
      </c>
      <c r="V78">
        <f t="shared" si="10"/>
        <v>46852</v>
      </c>
    </row>
    <row r="79" spans="1:22" ht="15" thickBot="1" x14ac:dyDescent="0.4">
      <c r="A79">
        <v>572422</v>
      </c>
      <c r="B79" s="2">
        <v>41766.338587962964</v>
      </c>
      <c r="C79" t="s">
        <v>30</v>
      </c>
      <c r="D79" t="s">
        <v>27</v>
      </c>
      <c r="E79" s="6" t="s">
        <v>12</v>
      </c>
      <c r="F79" t="s">
        <v>4</v>
      </c>
      <c r="G79">
        <v>61488</v>
      </c>
      <c r="H79">
        <f t="shared" si="9"/>
        <v>61488</v>
      </c>
      <c r="I79" t="str">
        <f t="shared" si="11"/>
        <v>60001-100000</v>
      </c>
      <c r="O79">
        <f t="shared" si="12"/>
        <v>25479.5</v>
      </c>
      <c r="P79">
        <f t="shared" si="13"/>
        <v>74459.5</v>
      </c>
      <c r="Q79">
        <f t="shared" si="14"/>
        <v>48980</v>
      </c>
      <c r="R79">
        <f t="shared" si="15"/>
        <v>-47990.5</v>
      </c>
      <c r="S79">
        <f t="shared" si="16"/>
        <v>147929.5</v>
      </c>
      <c r="T79">
        <v>61488</v>
      </c>
      <c r="V79">
        <f t="shared" si="10"/>
        <v>61488</v>
      </c>
    </row>
    <row r="80" spans="1:22" ht="15" thickBot="1" x14ac:dyDescent="0.4">
      <c r="A80">
        <v>114584</v>
      </c>
      <c r="B80" s="2">
        <v>41766.338958333334</v>
      </c>
      <c r="C80" t="s">
        <v>30</v>
      </c>
      <c r="D80" t="s">
        <v>27</v>
      </c>
      <c r="E80" s="6" t="s">
        <v>12</v>
      </c>
      <c r="F80" t="s">
        <v>4</v>
      </c>
      <c r="G80">
        <v>49625</v>
      </c>
      <c r="H80">
        <f t="shared" si="9"/>
        <v>49625</v>
      </c>
      <c r="I80" t="str">
        <f t="shared" si="11"/>
        <v>40001-60000</v>
      </c>
      <c r="O80">
        <f t="shared" si="12"/>
        <v>25473.25</v>
      </c>
      <c r="P80">
        <f t="shared" si="13"/>
        <v>74461.25</v>
      </c>
      <c r="Q80">
        <f t="shared" si="14"/>
        <v>48988</v>
      </c>
      <c r="R80">
        <f t="shared" si="15"/>
        <v>-48008.75</v>
      </c>
      <c r="S80">
        <f t="shared" si="16"/>
        <v>147943.25</v>
      </c>
      <c r="T80">
        <v>49625</v>
      </c>
      <c r="V80">
        <f t="shared" si="10"/>
        <v>49625</v>
      </c>
    </row>
    <row r="81" spans="1:22" ht="15" thickBot="1" x14ac:dyDescent="0.4">
      <c r="A81">
        <v>794226</v>
      </c>
      <c r="B81" s="2">
        <v>41766.667511574073</v>
      </c>
      <c r="C81" t="s">
        <v>30</v>
      </c>
      <c r="D81" t="s">
        <v>27</v>
      </c>
      <c r="E81" s="6" t="s">
        <v>20</v>
      </c>
      <c r="F81" t="s">
        <v>4</v>
      </c>
      <c r="G81">
        <v>16090</v>
      </c>
      <c r="H81">
        <f t="shared" si="9"/>
        <v>16090</v>
      </c>
      <c r="I81" t="str">
        <f t="shared" si="11"/>
        <v>0-20,000</v>
      </c>
      <c r="O81">
        <f t="shared" si="12"/>
        <v>25467</v>
      </c>
      <c r="P81">
        <f t="shared" si="13"/>
        <v>74463</v>
      </c>
      <c r="Q81">
        <f t="shared" si="14"/>
        <v>48996</v>
      </c>
      <c r="R81">
        <f t="shared" si="15"/>
        <v>-48027</v>
      </c>
      <c r="S81">
        <f t="shared" si="16"/>
        <v>147957</v>
      </c>
      <c r="T81">
        <v>16090</v>
      </c>
      <c r="V81">
        <f t="shared" si="10"/>
        <v>16090</v>
      </c>
    </row>
    <row r="82" spans="1:22" ht="15" thickBot="1" x14ac:dyDescent="0.4">
      <c r="A82">
        <v>496573</v>
      </c>
      <c r="B82" s="2">
        <v>41766.667847222219</v>
      </c>
      <c r="C82" t="s">
        <v>30</v>
      </c>
      <c r="D82" t="s">
        <v>27</v>
      </c>
      <c r="E82" s="6" t="s">
        <v>20</v>
      </c>
      <c r="F82" t="s">
        <v>4</v>
      </c>
      <c r="G82">
        <v>83364</v>
      </c>
      <c r="H82">
        <f t="shared" si="9"/>
        <v>83364</v>
      </c>
      <c r="I82" t="str">
        <f t="shared" si="11"/>
        <v>60001-100000</v>
      </c>
      <c r="O82">
        <f t="shared" si="12"/>
        <v>25485.75</v>
      </c>
      <c r="P82">
        <f t="shared" si="13"/>
        <v>74468.5</v>
      </c>
      <c r="Q82">
        <f t="shared" si="14"/>
        <v>48982.75</v>
      </c>
      <c r="R82">
        <f t="shared" si="15"/>
        <v>-47988.375</v>
      </c>
      <c r="S82">
        <f t="shared" si="16"/>
        <v>147942.625</v>
      </c>
      <c r="T82">
        <v>83364</v>
      </c>
      <c r="V82">
        <f t="shared" si="10"/>
        <v>83364</v>
      </c>
    </row>
    <row r="83" spans="1:22" ht="15" thickBot="1" x14ac:dyDescent="0.4">
      <c r="A83">
        <v>437695</v>
      </c>
      <c r="B83" s="2">
        <v>41772.640289351853</v>
      </c>
      <c r="C83" t="s">
        <v>30</v>
      </c>
      <c r="D83" t="s">
        <v>27</v>
      </c>
      <c r="E83" s="6" t="s">
        <v>20</v>
      </c>
      <c r="F83" t="s">
        <v>4</v>
      </c>
      <c r="G83">
        <v>77517</v>
      </c>
      <c r="H83">
        <f t="shared" si="9"/>
        <v>77517</v>
      </c>
      <c r="I83" t="str">
        <f t="shared" si="11"/>
        <v>60001-100000</v>
      </c>
      <c r="O83">
        <f t="shared" si="12"/>
        <v>25479.5</v>
      </c>
      <c r="P83">
        <f t="shared" si="13"/>
        <v>74459.5</v>
      </c>
      <c r="Q83">
        <f t="shared" si="14"/>
        <v>48980</v>
      </c>
      <c r="R83">
        <f t="shared" si="15"/>
        <v>-47990.5</v>
      </c>
      <c r="S83">
        <f t="shared" si="16"/>
        <v>147929.5</v>
      </c>
      <c r="T83">
        <v>77517</v>
      </c>
      <c r="V83">
        <f t="shared" si="10"/>
        <v>77517</v>
      </c>
    </row>
    <row r="84" spans="1:22" ht="15" thickBot="1" x14ac:dyDescent="0.4">
      <c r="A84">
        <v>983577</v>
      </c>
      <c r="B84" s="2">
        <v>41767.30096064815</v>
      </c>
      <c r="C84" t="s">
        <v>30</v>
      </c>
      <c r="D84" t="s">
        <v>27</v>
      </c>
      <c r="E84" s="6" t="s">
        <v>20</v>
      </c>
      <c r="F84" t="s">
        <v>5</v>
      </c>
      <c r="G84">
        <v>84746</v>
      </c>
      <c r="H84">
        <f t="shared" si="9"/>
        <v>84746</v>
      </c>
      <c r="I84" t="str">
        <f t="shared" si="11"/>
        <v>60001-100000</v>
      </c>
      <c r="O84">
        <f t="shared" si="12"/>
        <v>25473.25</v>
      </c>
      <c r="P84">
        <f t="shared" si="13"/>
        <v>74447</v>
      </c>
      <c r="Q84">
        <f t="shared" si="14"/>
        <v>48973.75</v>
      </c>
      <c r="R84">
        <f t="shared" si="15"/>
        <v>-47987.375</v>
      </c>
      <c r="S84">
        <f t="shared" si="16"/>
        <v>147907.625</v>
      </c>
      <c r="T84">
        <v>84746</v>
      </c>
      <c r="V84">
        <f t="shared" si="10"/>
        <v>84746</v>
      </c>
    </row>
    <row r="85" spans="1:22" ht="15" thickBot="1" x14ac:dyDescent="0.4">
      <c r="A85">
        <v>720850</v>
      </c>
      <c r="B85" s="2">
        <v>41767.923981481479</v>
      </c>
      <c r="C85" t="s">
        <v>30</v>
      </c>
      <c r="D85" t="s">
        <v>27</v>
      </c>
      <c r="E85" s="6" t="s">
        <v>12</v>
      </c>
      <c r="F85" t="s">
        <v>8</v>
      </c>
      <c r="G85">
        <v>80600</v>
      </c>
      <c r="H85">
        <f t="shared" si="9"/>
        <v>80600</v>
      </c>
      <c r="I85" t="str">
        <f t="shared" si="11"/>
        <v>60001-100000</v>
      </c>
      <c r="O85">
        <f t="shared" si="12"/>
        <v>25467</v>
      </c>
      <c r="P85">
        <f t="shared" si="13"/>
        <v>74420</v>
      </c>
      <c r="Q85">
        <f t="shared" si="14"/>
        <v>48953</v>
      </c>
      <c r="R85">
        <f t="shared" si="15"/>
        <v>-47962.5</v>
      </c>
      <c r="S85">
        <f t="shared" si="16"/>
        <v>147849.5</v>
      </c>
      <c r="T85">
        <v>80600</v>
      </c>
      <c r="V85">
        <f t="shared" si="10"/>
        <v>80600</v>
      </c>
    </row>
    <row r="86" spans="1:22" ht="15" thickBot="1" x14ac:dyDescent="0.4">
      <c r="A86">
        <v>453498</v>
      </c>
      <c r="B86" s="2">
        <v>41767.133634259262</v>
      </c>
      <c r="C86" t="s">
        <v>31</v>
      </c>
      <c r="D86" t="s">
        <v>27</v>
      </c>
      <c r="E86" s="6" t="s">
        <v>12</v>
      </c>
      <c r="F86" t="s">
        <v>3</v>
      </c>
      <c r="G86">
        <v>62937</v>
      </c>
      <c r="H86">
        <f t="shared" si="9"/>
        <v>62937</v>
      </c>
      <c r="I86" t="str">
        <f t="shared" si="11"/>
        <v>60001-100000</v>
      </c>
      <c r="O86">
        <f t="shared" si="12"/>
        <v>25463.75</v>
      </c>
      <c r="P86">
        <f t="shared" si="13"/>
        <v>74415.5</v>
      </c>
      <c r="Q86">
        <f t="shared" si="14"/>
        <v>48951.75</v>
      </c>
      <c r="R86">
        <f t="shared" si="15"/>
        <v>-47963.875</v>
      </c>
      <c r="S86">
        <f t="shared" si="16"/>
        <v>147843.125</v>
      </c>
      <c r="T86">
        <v>62937</v>
      </c>
      <c r="V86">
        <f t="shared" si="10"/>
        <v>62937</v>
      </c>
    </row>
    <row r="87" spans="1:22" ht="15" thickBot="1" x14ac:dyDescent="0.4">
      <c r="A87">
        <v>550914</v>
      </c>
      <c r="B87" s="2">
        <v>41767.135578703703</v>
      </c>
      <c r="C87" t="s">
        <v>30</v>
      </c>
      <c r="D87" t="s">
        <v>29</v>
      </c>
      <c r="E87" s="6" t="s">
        <v>12</v>
      </c>
      <c r="F87" t="s">
        <v>3</v>
      </c>
      <c r="G87">
        <v>18921</v>
      </c>
      <c r="H87">
        <f t="shared" si="9"/>
        <v>18921</v>
      </c>
      <c r="I87" t="str">
        <f t="shared" si="11"/>
        <v>0-20,000</v>
      </c>
      <c r="O87">
        <f t="shared" si="12"/>
        <v>25460.5</v>
      </c>
      <c r="P87">
        <f t="shared" si="13"/>
        <v>74417</v>
      </c>
      <c r="Q87">
        <f t="shared" si="14"/>
        <v>48956.5</v>
      </c>
      <c r="R87">
        <f t="shared" si="15"/>
        <v>-47974.25</v>
      </c>
      <c r="S87">
        <f t="shared" si="16"/>
        <v>147851.75</v>
      </c>
      <c r="T87">
        <v>18921</v>
      </c>
      <c r="V87">
        <f t="shared" si="10"/>
        <v>18921</v>
      </c>
    </row>
    <row r="88" spans="1:22" ht="15" thickBot="1" x14ac:dyDescent="0.4">
      <c r="A88">
        <v>37906</v>
      </c>
      <c r="B88" s="2">
        <v>41767.136122685188</v>
      </c>
      <c r="C88" t="s">
        <v>31</v>
      </c>
      <c r="D88" t="s">
        <v>29</v>
      </c>
      <c r="E88" s="6" t="s">
        <v>12</v>
      </c>
      <c r="F88" t="s">
        <v>3</v>
      </c>
      <c r="G88">
        <v>95603</v>
      </c>
      <c r="H88">
        <f t="shared" si="9"/>
        <v>95603</v>
      </c>
      <c r="I88" t="str">
        <f t="shared" si="11"/>
        <v>60001-100000</v>
      </c>
      <c r="O88">
        <f t="shared" si="12"/>
        <v>25473.25</v>
      </c>
      <c r="P88">
        <f t="shared" si="13"/>
        <v>74418.5</v>
      </c>
      <c r="Q88">
        <f t="shared" si="14"/>
        <v>48945.25</v>
      </c>
      <c r="R88">
        <f t="shared" si="15"/>
        <v>-47944.625</v>
      </c>
      <c r="S88">
        <f t="shared" si="16"/>
        <v>147836.375</v>
      </c>
      <c r="T88">
        <v>95603</v>
      </c>
      <c r="V88">
        <f t="shared" si="10"/>
        <v>95603</v>
      </c>
    </row>
    <row r="89" spans="1:22" ht="15" thickBot="1" x14ac:dyDescent="0.4">
      <c r="A89">
        <v>692080</v>
      </c>
      <c r="B89" s="2">
        <v>41767.136307870373</v>
      </c>
      <c r="C89" t="s">
        <v>31</v>
      </c>
      <c r="D89" t="s">
        <v>27</v>
      </c>
      <c r="E89" s="6" t="s">
        <v>12</v>
      </c>
      <c r="F89" t="s">
        <v>3</v>
      </c>
      <c r="G89">
        <v>79230</v>
      </c>
      <c r="H89">
        <f t="shared" si="9"/>
        <v>79230</v>
      </c>
      <c r="I89" t="str">
        <f t="shared" si="11"/>
        <v>60001-100000</v>
      </c>
      <c r="O89">
        <f t="shared" si="12"/>
        <v>25467</v>
      </c>
      <c r="P89">
        <f t="shared" si="13"/>
        <v>74414</v>
      </c>
      <c r="Q89">
        <f t="shared" si="14"/>
        <v>48947</v>
      </c>
      <c r="R89">
        <f t="shared" si="15"/>
        <v>-47953.5</v>
      </c>
      <c r="S89">
        <f t="shared" si="16"/>
        <v>147834.5</v>
      </c>
      <c r="T89">
        <v>79230</v>
      </c>
      <c r="V89">
        <f t="shared" si="10"/>
        <v>79230</v>
      </c>
    </row>
    <row r="90" spans="1:22" ht="15" thickBot="1" x14ac:dyDescent="0.4">
      <c r="A90">
        <v>735087</v>
      </c>
      <c r="B90" s="2">
        <v>41767.136643518519</v>
      </c>
      <c r="C90" t="s">
        <v>30</v>
      </c>
      <c r="D90" t="s">
        <v>27</v>
      </c>
      <c r="E90" s="6" t="s">
        <v>12</v>
      </c>
      <c r="F90" t="s">
        <v>3</v>
      </c>
      <c r="G90">
        <v>56650</v>
      </c>
      <c r="H90">
        <f t="shared" si="9"/>
        <v>56650</v>
      </c>
      <c r="I90" t="str">
        <f t="shared" si="11"/>
        <v>40001-60000</v>
      </c>
      <c r="O90">
        <f t="shared" si="12"/>
        <v>25463.75</v>
      </c>
      <c r="P90">
        <f t="shared" si="13"/>
        <v>74396.75</v>
      </c>
      <c r="Q90">
        <f t="shared" si="14"/>
        <v>48933</v>
      </c>
      <c r="R90">
        <f t="shared" si="15"/>
        <v>-47935.75</v>
      </c>
      <c r="S90">
        <f t="shared" si="16"/>
        <v>147796.25</v>
      </c>
      <c r="T90">
        <v>56650</v>
      </c>
      <c r="V90">
        <f t="shared" si="10"/>
        <v>56650</v>
      </c>
    </row>
    <row r="91" spans="1:22" ht="15" thickBot="1" x14ac:dyDescent="0.4">
      <c r="A91">
        <v>855558</v>
      </c>
      <c r="B91" s="2">
        <v>41767.494525462964</v>
      </c>
      <c r="C91" t="s">
        <v>30</v>
      </c>
      <c r="D91" t="s">
        <v>29</v>
      </c>
      <c r="E91" s="6" t="s">
        <v>14</v>
      </c>
      <c r="F91" t="s">
        <v>2</v>
      </c>
      <c r="G91">
        <v>75158</v>
      </c>
      <c r="H91">
        <f t="shared" si="9"/>
        <v>75158</v>
      </c>
      <c r="I91" t="str">
        <f t="shared" si="11"/>
        <v>60001-100000</v>
      </c>
      <c r="O91">
        <f t="shared" si="12"/>
        <v>25460.5</v>
      </c>
      <c r="P91">
        <f t="shared" si="13"/>
        <v>74402.5</v>
      </c>
      <c r="Q91">
        <f t="shared" si="14"/>
        <v>48942</v>
      </c>
      <c r="R91">
        <f t="shared" si="15"/>
        <v>-47952.5</v>
      </c>
      <c r="S91">
        <f t="shared" si="16"/>
        <v>147815.5</v>
      </c>
      <c r="T91">
        <v>75158</v>
      </c>
      <c r="V91">
        <f t="shared" si="10"/>
        <v>75158</v>
      </c>
    </row>
    <row r="92" spans="1:22" ht="15" thickBot="1" x14ac:dyDescent="0.4">
      <c r="A92">
        <v>480514</v>
      </c>
      <c r="B92" s="2">
        <v>41767.800821759258</v>
      </c>
      <c r="C92" t="s">
        <v>30</v>
      </c>
      <c r="D92" t="s">
        <v>29</v>
      </c>
      <c r="E92" s="6" t="s">
        <v>17</v>
      </c>
      <c r="F92" t="s">
        <v>7</v>
      </c>
      <c r="G92">
        <v>50125</v>
      </c>
      <c r="H92">
        <f t="shared" si="9"/>
        <v>50125</v>
      </c>
      <c r="I92" t="str">
        <f t="shared" si="11"/>
        <v>40001-60000</v>
      </c>
      <c r="O92">
        <f t="shared" si="12"/>
        <v>25457.25</v>
      </c>
      <c r="P92">
        <f t="shared" si="13"/>
        <v>74389.25</v>
      </c>
      <c r="Q92">
        <f t="shared" si="14"/>
        <v>48932</v>
      </c>
      <c r="R92">
        <f t="shared" si="15"/>
        <v>-47940.75</v>
      </c>
      <c r="S92">
        <f t="shared" si="16"/>
        <v>147787.25</v>
      </c>
      <c r="T92">
        <v>50125</v>
      </c>
      <c r="V92">
        <f t="shared" si="10"/>
        <v>50125</v>
      </c>
    </row>
    <row r="93" spans="1:22" ht="15" thickBot="1" x14ac:dyDescent="0.4">
      <c r="A93">
        <v>111017</v>
      </c>
      <c r="B93" s="2">
        <v>41767.803888888891</v>
      </c>
      <c r="C93" t="s">
        <v>30</v>
      </c>
      <c r="D93" t="s">
        <v>29</v>
      </c>
      <c r="E93" s="6" t="s">
        <v>17</v>
      </c>
      <c r="F93" t="s">
        <v>7</v>
      </c>
      <c r="G93">
        <v>11072</v>
      </c>
      <c r="H93">
        <f t="shared" si="9"/>
        <v>11072</v>
      </c>
      <c r="I93" t="str">
        <f t="shared" si="11"/>
        <v>0-20,000</v>
      </c>
      <c r="O93">
        <f t="shared" si="12"/>
        <v>25454</v>
      </c>
      <c r="P93">
        <f t="shared" si="13"/>
        <v>74391</v>
      </c>
      <c r="Q93">
        <f t="shared" si="14"/>
        <v>48937</v>
      </c>
      <c r="R93">
        <f t="shared" si="15"/>
        <v>-47951.5</v>
      </c>
      <c r="S93">
        <f t="shared" si="16"/>
        <v>147796.5</v>
      </c>
      <c r="T93">
        <v>11072</v>
      </c>
      <c r="V93">
        <f t="shared" si="10"/>
        <v>11072</v>
      </c>
    </row>
    <row r="94" spans="1:22" ht="15" thickBot="1" x14ac:dyDescent="0.4">
      <c r="A94">
        <v>860311</v>
      </c>
      <c r="B94" s="2">
        <v>41767.333310185182</v>
      </c>
      <c r="C94" t="s">
        <v>31</v>
      </c>
      <c r="D94" t="s">
        <v>27</v>
      </c>
      <c r="E94" s="6" t="s">
        <v>18</v>
      </c>
      <c r="F94" t="s">
        <v>6</v>
      </c>
      <c r="G94">
        <v>14781</v>
      </c>
      <c r="H94">
        <f t="shared" si="9"/>
        <v>14781</v>
      </c>
      <c r="I94" t="str">
        <f t="shared" si="11"/>
        <v>0-20,000</v>
      </c>
      <c r="O94">
        <f t="shared" si="12"/>
        <v>25463.75</v>
      </c>
      <c r="P94">
        <f t="shared" si="13"/>
        <v>74396.75</v>
      </c>
      <c r="Q94">
        <f t="shared" si="14"/>
        <v>48933</v>
      </c>
      <c r="R94">
        <f t="shared" si="15"/>
        <v>-47935.75</v>
      </c>
      <c r="S94">
        <f t="shared" si="16"/>
        <v>147796.25</v>
      </c>
      <c r="T94">
        <v>14781</v>
      </c>
      <c r="V94">
        <f t="shared" si="10"/>
        <v>14781</v>
      </c>
    </row>
    <row r="95" spans="1:22" ht="15" thickBot="1" x14ac:dyDescent="0.4">
      <c r="A95">
        <v>269204</v>
      </c>
      <c r="B95" s="2">
        <v>41767.331817129627</v>
      </c>
      <c r="C95" t="s">
        <v>31</v>
      </c>
      <c r="D95" t="s">
        <v>28</v>
      </c>
      <c r="E95" s="6" t="s">
        <v>18</v>
      </c>
      <c r="F95" t="s">
        <v>6</v>
      </c>
      <c r="G95">
        <v>43093</v>
      </c>
      <c r="H95">
        <f t="shared" si="9"/>
        <v>43093</v>
      </c>
      <c r="I95" t="str">
        <f t="shared" si="11"/>
        <v>40001-60000</v>
      </c>
      <c r="O95">
        <f t="shared" si="12"/>
        <v>25479.5</v>
      </c>
      <c r="P95">
        <f t="shared" si="13"/>
        <v>74402.5</v>
      </c>
      <c r="Q95">
        <f t="shared" si="14"/>
        <v>48923</v>
      </c>
      <c r="R95">
        <f t="shared" si="15"/>
        <v>-47905</v>
      </c>
      <c r="S95">
        <f t="shared" si="16"/>
        <v>147787</v>
      </c>
      <c r="T95">
        <v>43093</v>
      </c>
      <c r="V95">
        <f t="shared" si="10"/>
        <v>43093</v>
      </c>
    </row>
    <row r="96" spans="1:22" ht="15" thickBot="1" x14ac:dyDescent="0.4">
      <c r="A96">
        <v>566403</v>
      </c>
      <c r="B96" s="2">
        <v>41768.628611111111</v>
      </c>
      <c r="C96" t="s">
        <v>31</v>
      </c>
      <c r="D96" t="s">
        <v>29</v>
      </c>
      <c r="E96" s="6" t="s">
        <v>17</v>
      </c>
      <c r="F96" t="s">
        <v>2</v>
      </c>
      <c r="G96">
        <v>85201</v>
      </c>
      <c r="H96">
        <f t="shared" si="9"/>
        <v>85201</v>
      </c>
      <c r="I96" t="str">
        <f t="shared" si="11"/>
        <v>60001-100000</v>
      </c>
      <c r="O96">
        <f t="shared" si="12"/>
        <v>25473.25</v>
      </c>
      <c r="P96">
        <f t="shared" si="13"/>
        <v>74408.25</v>
      </c>
      <c r="Q96">
        <f t="shared" si="14"/>
        <v>48935</v>
      </c>
      <c r="R96">
        <f t="shared" si="15"/>
        <v>-47929.25</v>
      </c>
      <c r="S96">
        <f t="shared" si="16"/>
        <v>147810.75</v>
      </c>
      <c r="T96">
        <v>85201</v>
      </c>
      <c r="V96">
        <f t="shared" si="10"/>
        <v>85201</v>
      </c>
    </row>
    <row r="97" spans="1:22" ht="15" thickBot="1" x14ac:dyDescent="0.4">
      <c r="A97">
        <v>63871</v>
      </c>
      <c r="B97" s="2">
        <v>41768.415798611109</v>
      </c>
      <c r="C97" t="s">
        <v>30</v>
      </c>
      <c r="D97" t="s">
        <v>29</v>
      </c>
      <c r="E97" s="6" t="s">
        <v>19</v>
      </c>
      <c r="F97" t="s">
        <v>2</v>
      </c>
      <c r="G97">
        <v>16236</v>
      </c>
      <c r="H97">
        <f t="shared" si="9"/>
        <v>16236</v>
      </c>
      <c r="I97" t="str">
        <f t="shared" si="11"/>
        <v>0-20,000</v>
      </c>
      <c r="O97">
        <f t="shared" si="12"/>
        <v>25467</v>
      </c>
      <c r="P97">
        <f t="shared" si="13"/>
        <v>74391</v>
      </c>
      <c r="Q97">
        <f t="shared" si="14"/>
        <v>48924</v>
      </c>
      <c r="R97">
        <f t="shared" si="15"/>
        <v>-47919</v>
      </c>
      <c r="S97">
        <f t="shared" si="16"/>
        <v>147777</v>
      </c>
      <c r="T97">
        <v>16236</v>
      </c>
      <c r="V97">
        <f t="shared" si="10"/>
        <v>16236</v>
      </c>
    </row>
    <row r="98" spans="1:22" ht="15" thickBot="1" x14ac:dyDescent="0.4">
      <c r="A98">
        <v>269231</v>
      </c>
      <c r="B98" s="2">
        <v>41768.519791666666</v>
      </c>
      <c r="C98" t="s">
        <v>30</v>
      </c>
      <c r="D98" t="s">
        <v>29</v>
      </c>
      <c r="E98" s="6" t="s">
        <v>19</v>
      </c>
      <c r="F98" t="s">
        <v>6</v>
      </c>
      <c r="G98">
        <v>67557</v>
      </c>
      <c r="H98">
        <f t="shared" si="9"/>
        <v>67557</v>
      </c>
      <c r="I98" t="str">
        <f t="shared" si="11"/>
        <v>60001-100000</v>
      </c>
      <c r="O98">
        <f t="shared" si="12"/>
        <v>25485.75</v>
      </c>
      <c r="P98">
        <f t="shared" si="13"/>
        <v>74396.75</v>
      </c>
      <c r="Q98">
        <f t="shared" si="14"/>
        <v>48911</v>
      </c>
      <c r="R98">
        <f t="shared" si="15"/>
        <v>-47880.75</v>
      </c>
      <c r="S98">
        <f t="shared" si="16"/>
        <v>147763.25</v>
      </c>
      <c r="T98">
        <v>67557</v>
      </c>
      <c r="V98">
        <f t="shared" ref="V98:V130" si="17">IF(T98="",$U$1,T98)</f>
        <v>67557</v>
      </c>
    </row>
    <row r="99" spans="1:22" ht="15" thickBot="1" x14ac:dyDescent="0.4">
      <c r="A99">
        <v>45301</v>
      </c>
      <c r="B99" s="2">
        <v>41768.521122685182</v>
      </c>
      <c r="C99" t="s">
        <v>30</v>
      </c>
      <c r="D99" t="s">
        <v>29</v>
      </c>
      <c r="E99" s="6" t="s">
        <v>19</v>
      </c>
      <c r="F99" t="s">
        <v>6</v>
      </c>
      <c r="G99">
        <v>74863</v>
      </c>
      <c r="H99">
        <f t="shared" si="9"/>
        <v>74863</v>
      </c>
      <c r="I99" t="str">
        <f t="shared" si="11"/>
        <v>60001-100000</v>
      </c>
      <c r="O99">
        <f t="shared" si="12"/>
        <v>25479.5</v>
      </c>
      <c r="P99">
        <f t="shared" si="13"/>
        <v>74402.5</v>
      </c>
      <c r="Q99">
        <f t="shared" si="14"/>
        <v>48923</v>
      </c>
      <c r="R99">
        <f t="shared" si="15"/>
        <v>-47905</v>
      </c>
      <c r="S99">
        <f t="shared" si="16"/>
        <v>147787</v>
      </c>
      <c r="T99">
        <v>74863</v>
      </c>
      <c r="V99">
        <f t="shared" si="17"/>
        <v>74863</v>
      </c>
    </row>
    <row r="100" spans="1:22" ht="15" thickBot="1" x14ac:dyDescent="0.4">
      <c r="A100">
        <v>455073</v>
      </c>
      <c r="B100" s="2">
        <v>41768.57885416667</v>
      </c>
      <c r="C100" t="s">
        <v>31</v>
      </c>
      <c r="D100" t="s">
        <v>29</v>
      </c>
      <c r="E100" s="6" t="s">
        <v>20</v>
      </c>
      <c r="F100" t="s">
        <v>3</v>
      </c>
      <c r="G100">
        <v>60370</v>
      </c>
      <c r="H100">
        <f t="shared" si="9"/>
        <v>60370</v>
      </c>
      <c r="I100" t="str">
        <f t="shared" si="11"/>
        <v>60001-100000</v>
      </c>
      <c r="O100">
        <f t="shared" si="12"/>
        <v>25473.25</v>
      </c>
      <c r="P100">
        <f t="shared" si="13"/>
        <v>74389.25</v>
      </c>
      <c r="Q100">
        <f t="shared" si="14"/>
        <v>48916</v>
      </c>
      <c r="R100">
        <f t="shared" si="15"/>
        <v>-47900.75</v>
      </c>
      <c r="S100">
        <f t="shared" si="16"/>
        <v>147763.25</v>
      </c>
      <c r="T100">
        <v>60370</v>
      </c>
      <c r="V100">
        <f t="shared" si="17"/>
        <v>60370</v>
      </c>
    </row>
    <row r="101" spans="1:22" ht="15" thickBot="1" x14ac:dyDescent="0.4">
      <c r="A101">
        <v>499649</v>
      </c>
      <c r="B101" s="2">
        <v>41768.727719907409</v>
      </c>
      <c r="C101" t="s">
        <v>30</v>
      </c>
      <c r="D101" t="s">
        <v>29</v>
      </c>
      <c r="E101" s="6" t="s">
        <v>17</v>
      </c>
      <c r="F101" t="s">
        <v>3</v>
      </c>
      <c r="G101">
        <v>33331</v>
      </c>
      <c r="H101">
        <f t="shared" si="9"/>
        <v>33331</v>
      </c>
      <c r="I101" t="str">
        <f t="shared" si="11"/>
        <v>20001-40000</v>
      </c>
      <c r="O101">
        <f t="shared" si="12"/>
        <v>25467</v>
      </c>
      <c r="P101">
        <f t="shared" si="13"/>
        <v>74391</v>
      </c>
      <c r="Q101">
        <f t="shared" si="14"/>
        <v>48924</v>
      </c>
      <c r="R101">
        <f t="shared" si="15"/>
        <v>-47919</v>
      </c>
      <c r="S101">
        <f t="shared" si="16"/>
        <v>147777</v>
      </c>
      <c r="T101">
        <v>33331</v>
      </c>
      <c r="V101">
        <f t="shared" si="17"/>
        <v>33331</v>
      </c>
    </row>
    <row r="102" spans="1:22" ht="15" thickBot="1" x14ac:dyDescent="0.4">
      <c r="A102">
        <v>611809</v>
      </c>
      <c r="B102" s="2">
        <v>41768.730254629627</v>
      </c>
      <c r="C102" t="s">
        <v>31</v>
      </c>
      <c r="D102" t="s">
        <v>29</v>
      </c>
      <c r="E102" s="6" t="s">
        <v>17</v>
      </c>
      <c r="F102" t="s">
        <v>3</v>
      </c>
      <c r="G102">
        <v>28473</v>
      </c>
      <c r="H102">
        <f t="shared" si="9"/>
        <v>28473</v>
      </c>
      <c r="I102" t="str">
        <f t="shared" si="11"/>
        <v>20001-40000</v>
      </c>
      <c r="O102">
        <f t="shared" si="12"/>
        <v>25463.75</v>
      </c>
      <c r="P102">
        <f t="shared" si="13"/>
        <v>74396.75</v>
      </c>
      <c r="Q102">
        <f t="shared" si="14"/>
        <v>48933</v>
      </c>
      <c r="R102">
        <f t="shared" si="15"/>
        <v>-47935.75</v>
      </c>
      <c r="S102">
        <f t="shared" si="16"/>
        <v>147796.25</v>
      </c>
      <c r="T102">
        <v>28473</v>
      </c>
      <c r="V102">
        <f t="shared" si="17"/>
        <v>28473</v>
      </c>
    </row>
    <row r="103" spans="1:22" ht="15" thickBot="1" x14ac:dyDescent="0.4">
      <c r="A103">
        <v>475118</v>
      </c>
      <c r="B103" s="2">
        <v>41768.590856481482</v>
      </c>
      <c r="C103" t="s">
        <v>30</v>
      </c>
      <c r="D103" t="s">
        <v>29</v>
      </c>
      <c r="E103" s="6" t="s">
        <v>17</v>
      </c>
      <c r="F103" t="s">
        <v>3</v>
      </c>
      <c r="G103">
        <v>6911</v>
      </c>
      <c r="H103">
        <f t="shared" si="9"/>
        <v>6911</v>
      </c>
      <c r="I103" t="str">
        <f t="shared" si="11"/>
        <v>0-20,000</v>
      </c>
      <c r="O103">
        <f t="shared" si="12"/>
        <v>25460.5</v>
      </c>
      <c r="P103">
        <f t="shared" si="13"/>
        <v>74402.5</v>
      </c>
      <c r="Q103">
        <f t="shared" si="14"/>
        <v>48942</v>
      </c>
      <c r="R103">
        <f t="shared" si="15"/>
        <v>-47952.5</v>
      </c>
      <c r="S103">
        <f t="shared" si="16"/>
        <v>147815.5</v>
      </c>
      <c r="T103">
        <v>6911</v>
      </c>
      <c r="V103">
        <f t="shared" si="17"/>
        <v>6911</v>
      </c>
    </row>
    <row r="104" spans="1:22" ht="15" thickBot="1" x14ac:dyDescent="0.4">
      <c r="A104">
        <v>556899</v>
      </c>
      <c r="B104" s="2">
        <v>41768.591608796298</v>
      </c>
      <c r="C104" t="s">
        <v>30</v>
      </c>
      <c r="D104" t="s">
        <v>29</v>
      </c>
      <c r="E104" s="6" t="s">
        <v>17</v>
      </c>
      <c r="F104" t="s">
        <v>3</v>
      </c>
      <c r="G104">
        <v>9397</v>
      </c>
      <c r="H104">
        <f t="shared" si="9"/>
        <v>9397</v>
      </c>
      <c r="I104" t="str">
        <f t="shared" si="11"/>
        <v>0-20,000</v>
      </c>
      <c r="O104">
        <f t="shared" si="12"/>
        <v>25473.25</v>
      </c>
      <c r="P104">
        <f t="shared" si="13"/>
        <v>74408.25</v>
      </c>
      <c r="Q104">
        <f t="shared" si="14"/>
        <v>48935</v>
      </c>
      <c r="R104">
        <f t="shared" si="15"/>
        <v>-47929.25</v>
      </c>
      <c r="S104">
        <f t="shared" si="16"/>
        <v>147810.75</v>
      </c>
      <c r="T104">
        <v>9397</v>
      </c>
      <c r="V104">
        <f t="shared" si="17"/>
        <v>9397</v>
      </c>
    </row>
    <row r="105" spans="1:22" ht="15" thickBot="1" x14ac:dyDescent="0.4">
      <c r="A105">
        <v>879830</v>
      </c>
      <c r="B105" s="2">
        <v>41769.835844907408</v>
      </c>
      <c r="C105" t="s">
        <v>30</v>
      </c>
      <c r="D105" t="s">
        <v>27</v>
      </c>
      <c r="E105" s="6" t="s">
        <v>12</v>
      </c>
      <c r="F105" t="s">
        <v>3</v>
      </c>
      <c r="G105">
        <v>25582</v>
      </c>
      <c r="H105">
        <f t="shared" si="9"/>
        <v>25582</v>
      </c>
      <c r="I105" t="str">
        <f t="shared" si="11"/>
        <v>20001-40000</v>
      </c>
      <c r="O105">
        <f t="shared" si="12"/>
        <v>25492</v>
      </c>
      <c r="P105">
        <f t="shared" si="13"/>
        <v>74414</v>
      </c>
      <c r="Q105">
        <f t="shared" si="14"/>
        <v>48922</v>
      </c>
      <c r="R105">
        <f t="shared" si="15"/>
        <v>-47891</v>
      </c>
      <c r="S105">
        <f t="shared" si="16"/>
        <v>147797</v>
      </c>
      <c r="T105">
        <v>25582</v>
      </c>
      <c r="V105">
        <f t="shared" si="17"/>
        <v>25582</v>
      </c>
    </row>
    <row r="106" spans="1:22" ht="15" thickBot="1" x14ac:dyDescent="0.4">
      <c r="A106">
        <v>773816</v>
      </c>
      <c r="B106" s="2">
        <v>41769.840254629627</v>
      </c>
      <c r="C106" t="s">
        <v>30</v>
      </c>
      <c r="D106" t="s">
        <v>29</v>
      </c>
      <c r="E106" s="6" t="s">
        <v>12</v>
      </c>
      <c r="F106" t="s">
        <v>3</v>
      </c>
      <c r="G106">
        <v>31548</v>
      </c>
      <c r="H106">
        <f t="shared" si="9"/>
        <v>31548</v>
      </c>
      <c r="I106" t="str">
        <f t="shared" si="11"/>
        <v>20001-40000</v>
      </c>
      <c r="O106">
        <f t="shared" si="12"/>
        <v>25485.75</v>
      </c>
      <c r="P106">
        <f t="shared" si="13"/>
        <v>74415.5</v>
      </c>
      <c r="Q106">
        <f t="shared" si="14"/>
        <v>48929.75</v>
      </c>
      <c r="R106">
        <f t="shared" si="15"/>
        <v>-47908.875</v>
      </c>
      <c r="S106">
        <f t="shared" si="16"/>
        <v>147810.125</v>
      </c>
      <c r="T106">
        <v>31548</v>
      </c>
      <c r="V106">
        <f t="shared" si="17"/>
        <v>31548</v>
      </c>
    </row>
    <row r="107" spans="1:22" ht="15" thickBot="1" x14ac:dyDescent="0.4">
      <c r="A107">
        <v>316208</v>
      </c>
      <c r="B107" s="2">
        <v>41769.729317129626</v>
      </c>
      <c r="C107" t="s">
        <v>30</v>
      </c>
      <c r="D107" t="s">
        <v>27</v>
      </c>
      <c r="E107" s="6" t="s">
        <v>20</v>
      </c>
      <c r="F107" t="s">
        <v>6</v>
      </c>
      <c r="G107">
        <v>19218</v>
      </c>
      <c r="H107">
        <f t="shared" si="9"/>
        <v>19218</v>
      </c>
      <c r="I107" t="str">
        <f t="shared" si="11"/>
        <v>0-20,000</v>
      </c>
      <c r="O107">
        <f t="shared" si="12"/>
        <v>25479.5</v>
      </c>
      <c r="P107">
        <f t="shared" si="13"/>
        <v>74417</v>
      </c>
      <c r="Q107">
        <f t="shared" si="14"/>
        <v>48937.5</v>
      </c>
      <c r="R107">
        <f t="shared" si="15"/>
        <v>-47926.75</v>
      </c>
      <c r="S107">
        <f t="shared" si="16"/>
        <v>147823.25</v>
      </c>
      <c r="T107">
        <v>19218</v>
      </c>
      <c r="V107">
        <f t="shared" si="17"/>
        <v>19218</v>
      </c>
    </row>
    <row r="108" spans="1:22" ht="15" thickBot="1" x14ac:dyDescent="0.4">
      <c r="A108">
        <v>244695</v>
      </c>
      <c r="B108" s="2">
        <v>41769.13652777778</v>
      </c>
      <c r="C108" t="s">
        <v>30</v>
      </c>
      <c r="D108" t="s">
        <v>27</v>
      </c>
      <c r="E108" s="6" t="s">
        <v>20</v>
      </c>
      <c r="F108" t="s">
        <v>3</v>
      </c>
      <c r="G108">
        <v>20095</v>
      </c>
      <c r="H108">
        <f t="shared" si="9"/>
        <v>20095</v>
      </c>
      <c r="I108" t="str">
        <f t="shared" si="11"/>
        <v>20001-40000</v>
      </c>
      <c r="O108">
        <f t="shared" si="12"/>
        <v>25504.25</v>
      </c>
      <c r="P108">
        <f t="shared" si="13"/>
        <v>74418.5</v>
      </c>
      <c r="Q108">
        <f t="shared" si="14"/>
        <v>48914.25</v>
      </c>
      <c r="R108">
        <f t="shared" si="15"/>
        <v>-47867.125</v>
      </c>
      <c r="S108">
        <f t="shared" si="16"/>
        <v>147789.875</v>
      </c>
      <c r="T108">
        <v>20095</v>
      </c>
      <c r="V108">
        <f t="shared" si="17"/>
        <v>20095</v>
      </c>
    </row>
    <row r="109" spans="1:22" ht="15" thickBot="1" x14ac:dyDescent="0.4">
      <c r="A109">
        <v>458216</v>
      </c>
      <c r="B109" s="2">
        <v>41771.352673611109</v>
      </c>
      <c r="C109" t="s">
        <v>31</v>
      </c>
      <c r="D109" t="s">
        <v>29</v>
      </c>
      <c r="E109" s="6" t="s">
        <v>17</v>
      </c>
      <c r="F109" t="s">
        <v>8</v>
      </c>
      <c r="G109">
        <v>67976</v>
      </c>
      <c r="H109">
        <f t="shared" si="9"/>
        <v>67976</v>
      </c>
      <c r="I109" t="str">
        <f t="shared" si="11"/>
        <v>60001-100000</v>
      </c>
      <c r="O109">
        <f t="shared" si="12"/>
        <v>25541</v>
      </c>
      <c r="P109">
        <f t="shared" si="13"/>
        <v>74420</v>
      </c>
      <c r="Q109">
        <f t="shared" si="14"/>
        <v>48879</v>
      </c>
      <c r="R109">
        <f t="shared" si="15"/>
        <v>-47777.5</v>
      </c>
      <c r="S109">
        <f t="shared" si="16"/>
        <v>147738.5</v>
      </c>
      <c r="T109">
        <v>67976</v>
      </c>
      <c r="V109">
        <f t="shared" si="17"/>
        <v>67976</v>
      </c>
    </row>
    <row r="110" spans="1:22" ht="15" thickBot="1" x14ac:dyDescent="0.4">
      <c r="A110">
        <v>702304</v>
      </c>
      <c r="B110" s="2">
        <v>41771.35056712963</v>
      </c>
      <c r="C110" t="s">
        <v>30</v>
      </c>
      <c r="D110" t="s">
        <v>28</v>
      </c>
      <c r="E110" s="6" t="s">
        <v>17</v>
      </c>
      <c r="F110" t="s">
        <v>8</v>
      </c>
      <c r="G110">
        <v>45539</v>
      </c>
      <c r="H110">
        <f t="shared" si="9"/>
        <v>45539</v>
      </c>
      <c r="I110" t="str">
        <f t="shared" si="11"/>
        <v>40001-60000</v>
      </c>
      <c r="O110">
        <f t="shared" si="12"/>
        <v>25528.75</v>
      </c>
      <c r="P110">
        <f t="shared" si="13"/>
        <v>74429</v>
      </c>
      <c r="Q110">
        <f t="shared" si="14"/>
        <v>48900.25</v>
      </c>
      <c r="R110">
        <f t="shared" si="15"/>
        <v>-47821.625</v>
      </c>
      <c r="S110">
        <f t="shared" si="16"/>
        <v>147779.375</v>
      </c>
      <c r="T110">
        <v>45539</v>
      </c>
      <c r="V110">
        <f t="shared" si="17"/>
        <v>45539</v>
      </c>
    </row>
    <row r="111" spans="1:22" ht="15" thickBot="1" x14ac:dyDescent="0.4">
      <c r="A111">
        <v>788145</v>
      </c>
      <c r="B111" s="2">
        <v>41771.768159722225</v>
      </c>
      <c r="C111" t="s">
        <v>30</v>
      </c>
      <c r="D111" t="s">
        <v>27</v>
      </c>
      <c r="E111" s="6" t="s">
        <v>20</v>
      </c>
      <c r="F111" t="s">
        <v>2</v>
      </c>
      <c r="G111">
        <v>80465</v>
      </c>
      <c r="H111">
        <f t="shared" si="9"/>
        <v>80465</v>
      </c>
      <c r="I111" t="str">
        <f t="shared" si="11"/>
        <v>60001-100000</v>
      </c>
      <c r="O111">
        <f t="shared" si="12"/>
        <v>25516.5</v>
      </c>
      <c r="P111">
        <f t="shared" si="13"/>
        <v>74438</v>
      </c>
      <c r="Q111">
        <f t="shared" si="14"/>
        <v>48921.5</v>
      </c>
      <c r="R111">
        <f t="shared" si="15"/>
        <v>-47865.75</v>
      </c>
      <c r="S111">
        <f t="shared" si="16"/>
        <v>147820.25</v>
      </c>
      <c r="T111">
        <v>80465</v>
      </c>
      <c r="V111">
        <f t="shared" si="17"/>
        <v>80465</v>
      </c>
    </row>
    <row r="112" spans="1:22" ht="15" thickBot="1" x14ac:dyDescent="0.4">
      <c r="A112">
        <v>841217</v>
      </c>
      <c r="B112" s="2">
        <v>41771.768692129626</v>
      </c>
      <c r="C112" t="s">
        <v>30</v>
      </c>
      <c r="D112" t="s">
        <v>27</v>
      </c>
      <c r="E112" s="6" t="s">
        <v>20</v>
      </c>
      <c r="F112" t="s">
        <v>2</v>
      </c>
      <c r="G112">
        <v>85634</v>
      </c>
      <c r="H112">
        <f t="shared" si="9"/>
        <v>85634</v>
      </c>
      <c r="I112" t="str">
        <f t="shared" si="11"/>
        <v>60001-100000</v>
      </c>
      <c r="O112">
        <f t="shared" si="12"/>
        <v>25504.25</v>
      </c>
      <c r="P112">
        <f t="shared" si="13"/>
        <v>74418.5</v>
      </c>
      <c r="Q112">
        <f t="shared" si="14"/>
        <v>48914.25</v>
      </c>
      <c r="R112">
        <f t="shared" si="15"/>
        <v>-47867.125</v>
      </c>
      <c r="S112">
        <f t="shared" si="16"/>
        <v>147789.875</v>
      </c>
      <c r="T112">
        <v>85634</v>
      </c>
      <c r="V112">
        <f t="shared" si="17"/>
        <v>85634</v>
      </c>
    </row>
    <row r="113" spans="1:22" ht="15" thickBot="1" x14ac:dyDescent="0.4">
      <c r="A113">
        <v>599654</v>
      </c>
      <c r="B113" s="2">
        <v>41772.778067129628</v>
      </c>
      <c r="C113" t="s">
        <v>30</v>
      </c>
      <c r="D113" t="s">
        <v>27</v>
      </c>
      <c r="E113" s="6" t="s">
        <v>15</v>
      </c>
      <c r="F113" t="s">
        <v>7</v>
      </c>
      <c r="G113">
        <v>97081</v>
      </c>
      <c r="H113">
        <f t="shared" si="9"/>
        <v>97081</v>
      </c>
      <c r="I113" t="str">
        <f t="shared" si="11"/>
        <v>60001-100000</v>
      </c>
      <c r="O113">
        <f t="shared" si="12"/>
        <v>25492</v>
      </c>
      <c r="P113">
        <f t="shared" si="13"/>
        <v>74414</v>
      </c>
      <c r="Q113">
        <f t="shared" si="14"/>
        <v>48922</v>
      </c>
      <c r="R113">
        <f t="shared" si="15"/>
        <v>-47891</v>
      </c>
      <c r="S113">
        <f t="shared" si="16"/>
        <v>147797</v>
      </c>
      <c r="T113">
        <v>97081</v>
      </c>
      <c r="V113">
        <f t="shared" si="17"/>
        <v>97081</v>
      </c>
    </row>
    <row r="114" spans="1:22" ht="15" thickBot="1" x14ac:dyDescent="0.4">
      <c r="A114">
        <v>272804</v>
      </c>
      <c r="B114" s="2">
        <v>41772.778773148151</v>
      </c>
      <c r="C114" t="s">
        <v>31</v>
      </c>
      <c r="D114" t="s">
        <v>27</v>
      </c>
      <c r="E114" s="6" t="s">
        <v>15</v>
      </c>
      <c r="F114" t="s">
        <v>7</v>
      </c>
      <c r="G114">
        <v>28445</v>
      </c>
      <c r="H114">
        <f t="shared" si="9"/>
        <v>28445</v>
      </c>
      <c r="I114" t="str">
        <f t="shared" si="11"/>
        <v>20001-40000</v>
      </c>
      <c r="O114">
        <f t="shared" si="12"/>
        <v>25485.75</v>
      </c>
      <c r="P114">
        <f t="shared" si="13"/>
        <v>74396.75</v>
      </c>
      <c r="Q114">
        <f t="shared" si="14"/>
        <v>48911</v>
      </c>
      <c r="R114">
        <f t="shared" si="15"/>
        <v>-47880.75</v>
      </c>
      <c r="S114">
        <f t="shared" si="16"/>
        <v>147763.25</v>
      </c>
      <c r="T114">
        <v>28445</v>
      </c>
      <c r="V114">
        <f t="shared" si="17"/>
        <v>28445</v>
      </c>
    </row>
    <row r="115" spans="1:22" ht="15" thickBot="1" x14ac:dyDescent="0.4">
      <c r="A115">
        <v>114169</v>
      </c>
      <c r="B115" s="2">
        <v>41772.779108796298</v>
      </c>
      <c r="C115" t="s">
        <v>31</v>
      </c>
      <c r="D115" t="s">
        <v>29</v>
      </c>
      <c r="E115" s="6" t="s">
        <v>15</v>
      </c>
      <c r="F115" t="s">
        <v>7</v>
      </c>
      <c r="G115">
        <v>42946</v>
      </c>
      <c r="H115">
        <f t="shared" si="9"/>
        <v>42946</v>
      </c>
      <c r="I115" t="str">
        <f t="shared" si="11"/>
        <v>40001-60000</v>
      </c>
      <c r="O115">
        <f t="shared" si="12"/>
        <v>25479.5</v>
      </c>
      <c r="P115">
        <f t="shared" si="13"/>
        <v>74402.5</v>
      </c>
      <c r="Q115">
        <f t="shared" si="14"/>
        <v>48923</v>
      </c>
      <c r="R115">
        <f t="shared" si="15"/>
        <v>-47905</v>
      </c>
      <c r="S115">
        <f t="shared" si="16"/>
        <v>147787</v>
      </c>
      <c r="T115">
        <v>42946</v>
      </c>
      <c r="V115">
        <f t="shared" si="17"/>
        <v>42946</v>
      </c>
    </row>
    <row r="116" spans="1:22" ht="15" thickBot="1" x14ac:dyDescent="0.4">
      <c r="A116">
        <v>644226</v>
      </c>
      <c r="B116" s="2">
        <v>41772.779606481483</v>
      </c>
      <c r="C116" t="s">
        <v>30</v>
      </c>
      <c r="D116" t="s">
        <v>29</v>
      </c>
      <c r="E116" s="6" t="s">
        <v>15</v>
      </c>
      <c r="F116" t="s">
        <v>7</v>
      </c>
      <c r="G116">
        <v>73532</v>
      </c>
      <c r="H116">
        <f t="shared" si="9"/>
        <v>73532</v>
      </c>
      <c r="I116" t="str">
        <f t="shared" si="11"/>
        <v>60001-100000</v>
      </c>
      <c r="O116">
        <f t="shared" si="12"/>
        <v>25473.25</v>
      </c>
      <c r="P116">
        <f t="shared" si="13"/>
        <v>74408.25</v>
      </c>
      <c r="Q116">
        <f t="shared" si="14"/>
        <v>48935</v>
      </c>
      <c r="R116">
        <f t="shared" si="15"/>
        <v>-47929.25</v>
      </c>
      <c r="S116">
        <f t="shared" si="16"/>
        <v>147810.75</v>
      </c>
      <c r="T116">
        <v>73532</v>
      </c>
      <c r="V116">
        <f t="shared" si="17"/>
        <v>73532</v>
      </c>
    </row>
    <row r="117" spans="1:22" ht="15" thickBot="1" x14ac:dyDescent="0.4">
      <c r="A117">
        <v>576340</v>
      </c>
      <c r="B117" s="2">
        <v>41772.387662037036</v>
      </c>
      <c r="C117" t="s">
        <v>31</v>
      </c>
      <c r="D117" t="s">
        <v>29</v>
      </c>
      <c r="E117" s="6" t="s">
        <v>17</v>
      </c>
      <c r="F117" t="s">
        <v>4</v>
      </c>
      <c r="G117">
        <v>55469</v>
      </c>
      <c r="H117">
        <f t="shared" si="9"/>
        <v>55469</v>
      </c>
      <c r="I117" t="str">
        <f t="shared" si="11"/>
        <v>40001-60000</v>
      </c>
      <c r="O117">
        <f t="shared" si="12"/>
        <v>25467</v>
      </c>
      <c r="P117">
        <f t="shared" si="13"/>
        <v>74414</v>
      </c>
      <c r="Q117">
        <f t="shared" si="14"/>
        <v>48947</v>
      </c>
      <c r="R117">
        <f t="shared" si="15"/>
        <v>-47953.5</v>
      </c>
      <c r="S117">
        <f t="shared" si="16"/>
        <v>147834.5</v>
      </c>
      <c r="T117">
        <v>55469</v>
      </c>
      <c r="V117">
        <f t="shared" si="17"/>
        <v>55469</v>
      </c>
    </row>
    <row r="118" spans="1:22" ht="15" thickBot="1" x14ac:dyDescent="0.4">
      <c r="A118">
        <v>368184</v>
      </c>
      <c r="B118" s="2">
        <v>41772.387986111113</v>
      </c>
      <c r="C118" t="s">
        <v>30</v>
      </c>
      <c r="D118" t="s">
        <v>29</v>
      </c>
      <c r="E118" s="6" t="s">
        <v>17</v>
      </c>
      <c r="F118" t="s">
        <v>4</v>
      </c>
      <c r="G118">
        <v>19130</v>
      </c>
      <c r="H118">
        <f t="shared" si="9"/>
        <v>19130</v>
      </c>
      <c r="I118" t="str">
        <f t="shared" si="11"/>
        <v>0-20,000</v>
      </c>
      <c r="O118">
        <f t="shared" si="12"/>
        <v>25463.75</v>
      </c>
      <c r="P118">
        <f t="shared" si="13"/>
        <v>74415.5</v>
      </c>
      <c r="Q118">
        <f t="shared" si="14"/>
        <v>48951.75</v>
      </c>
      <c r="R118">
        <f t="shared" si="15"/>
        <v>-47963.875</v>
      </c>
      <c r="S118">
        <f t="shared" si="16"/>
        <v>147843.125</v>
      </c>
      <c r="T118">
        <v>19130</v>
      </c>
      <c r="V118">
        <f t="shared" si="17"/>
        <v>19130</v>
      </c>
    </row>
    <row r="119" spans="1:22" ht="15" thickBot="1" x14ac:dyDescent="0.4">
      <c r="A119">
        <v>305032</v>
      </c>
      <c r="B119" s="2">
        <v>41772.388298611113</v>
      </c>
      <c r="C119" t="s">
        <v>31</v>
      </c>
      <c r="D119" t="s">
        <v>29</v>
      </c>
      <c r="E119" s="6" t="s">
        <v>17</v>
      </c>
      <c r="F119" t="s">
        <v>4</v>
      </c>
      <c r="G119">
        <v>90807</v>
      </c>
      <c r="H119">
        <f t="shared" si="9"/>
        <v>90807</v>
      </c>
      <c r="I119" t="str">
        <f t="shared" si="11"/>
        <v>60001-100000</v>
      </c>
      <c r="O119">
        <f t="shared" si="12"/>
        <v>25479.5</v>
      </c>
      <c r="P119">
        <f t="shared" si="13"/>
        <v>74417</v>
      </c>
      <c r="Q119">
        <f t="shared" si="14"/>
        <v>48937.5</v>
      </c>
      <c r="R119">
        <f t="shared" si="15"/>
        <v>-47926.75</v>
      </c>
      <c r="S119">
        <f t="shared" si="16"/>
        <v>147823.25</v>
      </c>
      <c r="T119">
        <v>90807</v>
      </c>
      <c r="V119">
        <f t="shared" si="17"/>
        <v>90807</v>
      </c>
    </row>
    <row r="120" spans="1:22" ht="15" thickBot="1" x14ac:dyDescent="0.4">
      <c r="A120">
        <v>814453</v>
      </c>
      <c r="B120" s="2">
        <v>41772.388703703706</v>
      </c>
      <c r="C120" t="s">
        <v>31</v>
      </c>
      <c r="D120" t="s">
        <v>28</v>
      </c>
      <c r="E120" s="6" t="s">
        <v>17</v>
      </c>
      <c r="F120" t="s">
        <v>4</v>
      </c>
      <c r="G120">
        <v>68515</v>
      </c>
      <c r="H120">
        <f t="shared" si="9"/>
        <v>68515</v>
      </c>
      <c r="I120" t="str">
        <f t="shared" si="11"/>
        <v>60001-100000</v>
      </c>
      <c r="O120">
        <f t="shared" si="12"/>
        <v>25473.25</v>
      </c>
      <c r="P120">
        <f t="shared" si="13"/>
        <v>74408.25</v>
      </c>
      <c r="Q120">
        <f t="shared" si="14"/>
        <v>48935</v>
      </c>
      <c r="R120">
        <f t="shared" si="15"/>
        <v>-47929.25</v>
      </c>
      <c r="S120">
        <f t="shared" si="16"/>
        <v>147810.75</v>
      </c>
      <c r="T120">
        <v>68515</v>
      </c>
      <c r="V120">
        <f t="shared" si="17"/>
        <v>68515</v>
      </c>
    </row>
    <row r="121" spans="1:22" ht="15" thickBot="1" x14ac:dyDescent="0.4">
      <c r="A121">
        <v>658727</v>
      </c>
      <c r="B121" s="2">
        <v>41772.739421296297</v>
      </c>
      <c r="C121" t="s">
        <v>30</v>
      </c>
      <c r="D121" t="s">
        <v>29</v>
      </c>
      <c r="E121" s="6" t="s">
        <v>17</v>
      </c>
      <c r="F121" t="s">
        <v>2</v>
      </c>
      <c r="G121">
        <v>41577</v>
      </c>
      <c r="H121">
        <f t="shared" si="9"/>
        <v>41577</v>
      </c>
      <c r="I121" t="str">
        <f t="shared" si="11"/>
        <v>40001-60000</v>
      </c>
      <c r="O121">
        <f t="shared" si="12"/>
        <v>25467</v>
      </c>
      <c r="P121">
        <f t="shared" si="13"/>
        <v>74414</v>
      </c>
      <c r="Q121">
        <f t="shared" si="14"/>
        <v>48947</v>
      </c>
      <c r="R121">
        <f t="shared" si="15"/>
        <v>-47953.5</v>
      </c>
      <c r="S121">
        <f t="shared" si="16"/>
        <v>147834.5</v>
      </c>
      <c r="T121">
        <v>41577</v>
      </c>
      <c r="V121">
        <f t="shared" si="17"/>
        <v>41577</v>
      </c>
    </row>
    <row r="122" spans="1:22" ht="15" thickBot="1" x14ac:dyDescent="0.4">
      <c r="A122">
        <v>244207</v>
      </c>
      <c r="B122" s="2">
        <v>41772.740682870368</v>
      </c>
      <c r="C122" t="s">
        <v>30</v>
      </c>
      <c r="D122" t="s">
        <v>29</v>
      </c>
      <c r="E122" s="6" t="s">
        <v>17</v>
      </c>
      <c r="F122" t="s">
        <v>2</v>
      </c>
      <c r="G122">
        <v>9681</v>
      </c>
      <c r="H122">
        <f t="shared" si="9"/>
        <v>9681</v>
      </c>
      <c r="I122" t="str">
        <f t="shared" si="11"/>
        <v>0-20,000</v>
      </c>
      <c r="O122">
        <f t="shared" si="12"/>
        <v>25463.75</v>
      </c>
      <c r="P122">
        <f t="shared" si="13"/>
        <v>74415.5</v>
      </c>
      <c r="Q122">
        <f t="shared" si="14"/>
        <v>48951.75</v>
      </c>
      <c r="R122">
        <f t="shared" si="15"/>
        <v>-47963.875</v>
      </c>
      <c r="S122">
        <f t="shared" si="16"/>
        <v>147843.125</v>
      </c>
      <c r="T122">
        <v>9681</v>
      </c>
      <c r="V122">
        <f t="shared" si="17"/>
        <v>9681</v>
      </c>
    </row>
    <row r="123" spans="1:22" ht="15" thickBot="1" x14ac:dyDescent="0.4">
      <c r="A123">
        <v>26472</v>
      </c>
      <c r="B123" s="2">
        <v>41772.831608796296</v>
      </c>
      <c r="C123" t="s">
        <v>31</v>
      </c>
      <c r="D123" t="s">
        <v>27</v>
      </c>
      <c r="E123" s="6" t="s">
        <v>18</v>
      </c>
      <c r="F123" t="s">
        <v>8</v>
      </c>
      <c r="G123">
        <v>43261</v>
      </c>
      <c r="H123">
        <f t="shared" si="9"/>
        <v>43261</v>
      </c>
      <c r="I123" t="str">
        <f t="shared" si="11"/>
        <v>40001-60000</v>
      </c>
      <c r="O123">
        <f t="shared" si="12"/>
        <v>25479.5</v>
      </c>
      <c r="P123">
        <f t="shared" si="13"/>
        <v>74417</v>
      </c>
      <c r="Q123">
        <f t="shared" si="14"/>
        <v>48937.5</v>
      </c>
      <c r="R123">
        <f t="shared" si="15"/>
        <v>-47926.75</v>
      </c>
      <c r="S123">
        <f t="shared" si="16"/>
        <v>147823.25</v>
      </c>
      <c r="T123">
        <v>43261</v>
      </c>
      <c r="V123">
        <f t="shared" si="17"/>
        <v>43261</v>
      </c>
    </row>
    <row r="124" spans="1:22" ht="15" thickBot="1" x14ac:dyDescent="0.4">
      <c r="A124">
        <v>468867</v>
      </c>
      <c r="B124" s="2">
        <v>41772.789305555554</v>
      </c>
      <c r="C124" t="s">
        <v>30</v>
      </c>
      <c r="D124" t="s">
        <v>29</v>
      </c>
      <c r="E124" s="6" t="s">
        <v>19</v>
      </c>
      <c r="F124" t="s">
        <v>2</v>
      </c>
      <c r="G124">
        <v>23446</v>
      </c>
      <c r="H124">
        <f t="shared" si="9"/>
        <v>23446</v>
      </c>
      <c r="I124" t="str">
        <f t="shared" si="11"/>
        <v>20001-40000</v>
      </c>
      <c r="O124">
        <f t="shared" si="12"/>
        <v>25473.25</v>
      </c>
      <c r="P124">
        <f t="shared" si="13"/>
        <v>74418.5</v>
      </c>
      <c r="Q124">
        <f t="shared" si="14"/>
        <v>48945.25</v>
      </c>
      <c r="R124">
        <f t="shared" si="15"/>
        <v>-47944.625</v>
      </c>
      <c r="S124">
        <f t="shared" si="16"/>
        <v>147836.375</v>
      </c>
      <c r="T124">
        <v>23446</v>
      </c>
      <c r="V124">
        <f t="shared" si="17"/>
        <v>23446</v>
      </c>
    </row>
    <row r="125" spans="1:22" ht="15" thickBot="1" x14ac:dyDescent="0.4">
      <c r="A125">
        <v>495899</v>
      </c>
      <c r="B125" s="2">
        <v>41772.789571759262</v>
      </c>
      <c r="C125" t="s">
        <v>30</v>
      </c>
      <c r="D125" t="s">
        <v>29</v>
      </c>
      <c r="E125" s="6" t="s">
        <v>19</v>
      </c>
      <c r="F125" t="s">
        <v>2</v>
      </c>
      <c r="G125">
        <v>17748</v>
      </c>
      <c r="H125">
        <f t="shared" si="9"/>
        <v>17748</v>
      </c>
      <c r="I125" t="str">
        <f t="shared" si="11"/>
        <v>0-20,000</v>
      </c>
      <c r="O125">
        <f t="shared" si="12"/>
        <v>25492</v>
      </c>
      <c r="P125">
        <f t="shared" si="13"/>
        <v>74420</v>
      </c>
      <c r="Q125">
        <f t="shared" si="14"/>
        <v>48928</v>
      </c>
      <c r="R125">
        <f t="shared" si="15"/>
        <v>-47900</v>
      </c>
      <c r="S125">
        <f t="shared" si="16"/>
        <v>147812</v>
      </c>
      <c r="T125">
        <v>17748</v>
      </c>
      <c r="V125">
        <f t="shared" si="17"/>
        <v>17748</v>
      </c>
    </row>
    <row r="126" spans="1:22" ht="15" thickBot="1" x14ac:dyDescent="0.4">
      <c r="A126">
        <v>217101</v>
      </c>
      <c r="B126" s="2">
        <v>41772.459004629629</v>
      </c>
      <c r="C126" t="s">
        <v>30</v>
      </c>
      <c r="D126" t="s">
        <v>29</v>
      </c>
      <c r="E126" s="6" t="s">
        <v>17</v>
      </c>
      <c r="F126" t="s">
        <v>3</v>
      </c>
      <c r="G126">
        <v>19261</v>
      </c>
      <c r="H126">
        <f t="shared" si="9"/>
        <v>19261</v>
      </c>
      <c r="I126" t="str">
        <f t="shared" si="11"/>
        <v>0-20,000</v>
      </c>
      <c r="O126">
        <f t="shared" si="12"/>
        <v>25528.75</v>
      </c>
      <c r="P126">
        <f t="shared" si="13"/>
        <v>74429</v>
      </c>
      <c r="Q126">
        <f t="shared" si="14"/>
        <v>48900.25</v>
      </c>
      <c r="R126">
        <f t="shared" si="15"/>
        <v>-47821.625</v>
      </c>
      <c r="S126">
        <f t="shared" si="16"/>
        <v>147779.375</v>
      </c>
      <c r="T126">
        <v>19261</v>
      </c>
      <c r="V126">
        <f t="shared" si="17"/>
        <v>19261</v>
      </c>
    </row>
    <row r="127" spans="1:22" ht="15" thickBot="1" x14ac:dyDescent="0.4">
      <c r="A127">
        <v>521234</v>
      </c>
      <c r="B127" s="2">
        <v>41772.461053240739</v>
      </c>
      <c r="C127" t="s">
        <v>31</v>
      </c>
      <c r="D127" t="s">
        <v>28</v>
      </c>
      <c r="E127" s="6" t="s">
        <v>17</v>
      </c>
      <c r="F127" t="s">
        <v>3</v>
      </c>
      <c r="G127">
        <v>44582</v>
      </c>
      <c r="H127">
        <f t="shared" si="9"/>
        <v>44582</v>
      </c>
      <c r="I127" t="str">
        <f t="shared" si="11"/>
        <v>40001-60000</v>
      </c>
      <c r="O127">
        <f t="shared" si="12"/>
        <v>25547</v>
      </c>
      <c r="P127">
        <f t="shared" si="13"/>
        <v>74438</v>
      </c>
      <c r="Q127">
        <f t="shared" si="14"/>
        <v>48891</v>
      </c>
      <c r="R127">
        <f t="shared" si="15"/>
        <v>-47789.5</v>
      </c>
      <c r="S127">
        <f t="shared" si="16"/>
        <v>147774.5</v>
      </c>
      <c r="T127">
        <v>44582</v>
      </c>
      <c r="V127">
        <f t="shared" si="17"/>
        <v>44582</v>
      </c>
    </row>
    <row r="128" spans="1:22" ht="15" thickBot="1" x14ac:dyDescent="0.4">
      <c r="A128">
        <v>377976</v>
      </c>
      <c r="B128" s="2">
        <v>41780.612013888887</v>
      </c>
      <c r="C128" t="s">
        <v>30</v>
      </c>
      <c r="D128" t="s">
        <v>29</v>
      </c>
      <c r="E128" s="6" t="s">
        <v>17</v>
      </c>
      <c r="F128" t="s">
        <v>3</v>
      </c>
      <c r="G128">
        <v>19035</v>
      </c>
      <c r="H128">
        <f t="shared" si="9"/>
        <v>19035</v>
      </c>
      <c r="I128" t="str">
        <f t="shared" si="11"/>
        <v>0-20,000</v>
      </c>
      <c r="O128">
        <f t="shared" si="12"/>
        <v>25544</v>
      </c>
      <c r="P128">
        <f t="shared" si="13"/>
        <v>74447</v>
      </c>
      <c r="Q128">
        <f t="shared" si="14"/>
        <v>48903</v>
      </c>
      <c r="R128">
        <f t="shared" si="15"/>
        <v>-47810.5</v>
      </c>
      <c r="S128">
        <f t="shared" si="16"/>
        <v>147801.5</v>
      </c>
      <c r="T128">
        <v>19035</v>
      </c>
      <c r="V128">
        <f t="shared" si="17"/>
        <v>19035</v>
      </c>
    </row>
    <row r="129" spans="1:22" ht="15" thickBot="1" x14ac:dyDescent="0.4">
      <c r="A129">
        <v>796234</v>
      </c>
      <c r="B129" s="2">
        <v>41773.561689814815</v>
      </c>
      <c r="C129" t="s">
        <v>30</v>
      </c>
      <c r="D129" t="s">
        <v>27</v>
      </c>
      <c r="E129" s="6" t="s">
        <v>20</v>
      </c>
      <c r="F129" t="s">
        <v>1</v>
      </c>
      <c r="G129">
        <v>55777</v>
      </c>
      <c r="H129">
        <f t="shared" si="9"/>
        <v>55777</v>
      </c>
      <c r="I129" t="str">
        <f t="shared" si="11"/>
        <v>40001-60000</v>
      </c>
      <c r="O129">
        <f t="shared" si="12"/>
        <v>25553</v>
      </c>
      <c r="P129">
        <f t="shared" si="13"/>
        <v>74456</v>
      </c>
      <c r="Q129">
        <f t="shared" si="14"/>
        <v>48903</v>
      </c>
      <c r="R129">
        <f t="shared" si="15"/>
        <v>-47801.5</v>
      </c>
      <c r="S129">
        <f t="shared" si="16"/>
        <v>147810.5</v>
      </c>
      <c r="T129">
        <v>55777</v>
      </c>
      <c r="V129">
        <f t="shared" si="17"/>
        <v>55777</v>
      </c>
    </row>
    <row r="130" spans="1:22" ht="15" thickBot="1" x14ac:dyDescent="0.4">
      <c r="A130">
        <v>736087</v>
      </c>
      <c r="B130" s="2">
        <v>41773.563136574077</v>
      </c>
      <c r="C130" t="s">
        <v>30</v>
      </c>
      <c r="D130" t="s">
        <v>27</v>
      </c>
      <c r="E130" s="6" t="s">
        <v>20</v>
      </c>
      <c r="F130" t="s">
        <v>1</v>
      </c>
      <c r="G130">
        <v>91475</v>
      </c>
      <c r="H130">
        <f t="shared" ref="H130:H193" si="18">IF(OR(G130 &lt; R130, G130 &gt; S130), $O$1, G130)</f>
        <v>91475</v>
      </c>
      <c r="I130" t="str">
        <f t="shared" si="11"/>
        <v>60001-100000</v>
      </c>
      <c r="O130">
        <f t="shared" si="12"/>
        <v>25550</v>
      </c>
      <c r="P130">
        <f t="shared" si="13"/>
        <v>74457.75</v>
      </c>
      <c r="Q130">
        <f t="shared" si="14"/>
        <v>48907.75</v>
      </c>
      <c r="R130">
        <f t="shared" si="15"/>
        <v>-47811.625</v>
      </c>
      <c r="S130">
        <f t="shared" si="16"/>
        <v>147819.375</v>
      </c>
      <c r="T130">
        <v>91475</v>
      </c>
      <c r="V130">
        <f t="shared" si="17"/>
        <v>91475</v>
      </c>
    </row>
    <row r="131" spans="1:22" ht="15" thickBot="1" x14ac:dyDescent="0.4">
      <c r="A131">
        <v>17030</v>
      </c>
      <c r="B131" s="2">
        <v>41773.564155092594</v>
      </c>
      <c r="C131" t="s">
        <v>30</v>
      </c>
      <c r="D131" t="s">
        <v>29</v>
      </c>
      <c r="E131" s="6" t="s">
        <v>20</v>
      </c>
      <c r="F131" t="s">
        <v>1</v>
      </c>
      <c r="G131">
        <v>21244</v>
      </c>
      <c r="H131">
        <f t="shared" si="18"/>
        <v>21244</v>
      </c>
      <c r="I131" t="str">
        <f t="shared" ref="I131:I194" si="19">IF(H131&lt;=20000,"0-20,000",IF(H131&lt;=40000,"20001-40000",IF(H131&lt;=60000,"40001-60000",IF(H131&lt;=100000,"60001-100000","above 1 lakh"))))</f>
        <v>20001-40000</v>
      </c>
      <c r="O131">
        <f t="shared" ref="O131:O194" si="20">QUARTILE(G131:G7298,1)</f>
        <v>25547</v>
      </c>
      <c r="P131">
        <f t="shared" ref="P131:P194" si="21">QUARTILE(G131:G7298,3)</f>
        <v>74438</v>
      </c>
      <c r="Q131">
        <f t="shared" ref="Q131:Q194" si="22">P131-O131</f>
        <v>48891</v>
      </c>
      <c r="R131">
        <f t="shared" ref="R131:R194" si="23">O131-1.5*Q131</f>
        <v>-47789.5</v>
      </c>
      <c r="S131">
        <f t="shared" ref="S131:S194" si="24">P131+1.5*Q131</f>
        <v>147774.5</v>
      </c>
      <c r="T131">
        <v>21244</v>
      </c>
      <c r="V131">
        <f t="shared" ref="V131:V194" si="25">IF(T131="",$U$1,T131)</f>
        <v>21244</v>
      </c>
    </row>
    <row r="132" spans="1:22" ht="15" thickBot="1" x14ac:dyDescent="0.4">
      <c r="A132">
        <v>677063</v>
      </c>
      <c r="B132" s="2">
        <v>41773.754942129628</v>
      </c>
      <c r="C132" t="s">
        <v>30</v>
      </c>
      <c r="D132" t="s">
        <v>27</v>
      </c>
      <c r="E132" s="6" t="s">
        <v>15</v>
      </c>
      <c r="F132" t="s">
        <v>2</v>
      </c>
      <c r="G132">
        <v>6564</v>
      </c>
      <c r="H132">
        <f t="shared" si="18"/>
        <v>6564</v>
      </c>
      <c r="I132" t="str">
        <f t="shared" si="19"/>
        <v>0-20,000</v>
      </c>
      <c r="O132">
        <f t="shared" si="20"/>
        <v>25560.5</v>
      </c>
      <c r="P132">
        <f t="shared" si="21"/>
        <v>74447</v>
      </c>
      <c r="Q132">
        <f t="shared" si="22"/>
        <v>48886.5</v>
      </c>
      <c r="R132">
        <f t="shared" si="23"/>
        <v>-47769.25</v>
      </c>
      <c r="S132">
        <f t="shared" si="24"/>
        <v>147776.75</v>
      </c>
      <c r="T132">
        <v>6564</v>
      </c>
      <c r="V132">
        <f t="shared" si="25"/>
        <v>6564</v>
      </c>
    </row>
    <row r="133" spans="1:22" ht="15" thickBot="1" x14ac:dyDescent="0.4">
      <c r="A133">
        <v>656629</v>
      </c>
      <c r="B133" s="2">
        <v>41773.627187500002</v>
      </c>
      <c r="C133" t="s">
        <v>30</v>
      </c>
      <c r="D133" t="s">
        <v>29</v>
      </c>
      <c r="E133" s="6" t="s">
        <v>13</v>
      </c>
      <c r="F133" t="s">
        <v>3</v>
      </c>
      <c r="G133">
        <v>79762</v>
      </c>
      <c r="H133">
        <f t="shared" si="18"/>
        <v>79762</v>
      </c>
      <c r="I133" t="str">
        <f t="shared" si="19"/>
        <v>60001-100000</v>
      </c>
      <c r="O133">
        <f t="shared" si="20"/>
        <v>25583</v>
      </c>
      <c r="P133">
        <f t="shared" si="21"/>
        <v>74456</v>
      </c>
      <c r="Q133">
        <f t="shared" si="22"/>
        <v>48873</v>
      </c>
      <c r="R133">
        <f t="shared" si="23"/>
        <v>-47726.5</v>
      </c>
      <c r="S133">
        <f t="shared" si="24"/>
        <v>147765.5</v>
      </c>
      <c r="T133">
        <v>79762</v>
      </c>
      <c r="V133">
        <f t="shared" si="25"/>
        <v>79762</v>
      </c>
    </row>
    <row r="134" spans="1:22" ht="15" thickBot="1" x14ac:dyDescent="0.4">
      <c r="A134">
        <v>831439</v>
      </c>
      <c r="B134" s="2">
        <v>41773.629282407404</v>
      </c>
      <c r="C134" t="s">
        <v>30</v>
      </c>
      <c r="D134" t="s">
        <v>29</v>
      </c>
      <c r="E134" s="6" t="s">
        <v>13</v>
      </c>
      <c r="F134" t="s">
        <v>3</v>
      </c>
      <c r="G134">
        <v>69765</v>
      </c>
      <c r="H134">
        <f t="shared" si="18"/>
        <v>69765</v>
      </c>
      <c r="I134" t="str">
        <f t="shared" si="19"/>
        <v>60001-100000</v>
      </c>
      <c r="O134">
        <f t="shared" si="20"/>
        <v>25575.5</v>
      </c>
      <c r="P134">
        <f t="shared" si="21"/>
        <v>74429</v>
      </c>
      <c r="Q134">
        <f t="shared" si="22"/>
        <v>48853.5</v>
      </c>
      <c r="R134">
        <f t="shared" si="23"/>
        <v>-47704.75</v>
      </c>
      <c r="S134">
        <f t="shared" si="24"/>
        <v>147709.25</v>
      </c>
      <c r="T134">
        <v>69765</v>
      </c>
      <c r="V134">
        <f t="shared" si="25"/>
        <v>69765</v>
      </c>
    </row>
    <row r="135" spans="1:22" ht="15" thickBot="1" x14ac:dyDescent="0.4">
      <c r="A135">
        <v>243961</v>
      </c>
      <c r="B135" s="2">
        <v>41773.659918981481</v>
      </c>
      <c r="C135" t="s">
        <v>30</v>
      </c>
      <c r="D135" t="s">
        <v>27</v>
      </c>
      <c r="E135" s="6" t="s">
        <v>18</v>
      </c>
      <c r="F135" t="s">
        <v>2</v>
      </c>
      <c r="G135">
        <v>30809</v>
      </c>
      <c r="H135">
        <f t="shared" si="18"/>
        <v>30809</v>
      </c>
      <c r="I135" t="str">
        <f t="shared" si="19"/>
        <v>20001-40000</v>
      </c>
      <c r="O135">
        <f t="shared" si="20"/>
        <v>25568</v>
      </c>
      <c r="P135">
        <f t="shared" si="21"/>
        <v>74438</v>
      </c>
      <c r="Q135">
        <f t="shared" si="22"/>
        <v>48870</v>
      </c>
      <c r="R135">
        <f t="shared" si="23"/>
        <v>-47737</v>
      </c>
      <c r="S135">
        <f t="shared" si="24"/>
        <v>147743</v>
      </c>
      <c r="T135">
        <v>30809</v>
      </c>
      <c r="V135">
        <f t="shared" si="25"/>
        <v>30809</v>
      </c>
    </row>
    <row r="136" spans="1:22" ht="15" thickBot="1" x14ac:dyDescent="0.4">
      <c r="A136">
        <v>385418</v>
      </c>
      <c r="B136" s="2">
        <v>41775.499293981484</v>
      </c>
      <c r="C136" t="s">
        <v>30</v>
      </c>
      <c r="D136" t="s">
        <v>28</v>
      </c>
      <c r="E136" s="6" t="s">
        <v>20</v>
      </c>
      <c r="F136" t="s">
        <v>5</v>
      </c>
      <c r="G136">
        <v>3527</v>
      </c>
      <c r="H136">
        <f t="shared" si="18"/>
        <v>3527</v>
      </c>
      <c r="I136" t="str">
        <f t="shared" si="19"/>
        <v>0-20,000</v>
      </c>
      <c r="O136">
        <f t="shared" si="20"/>
        <v>25560.5</v>
      </c>
      <c r="P136">
        <f t="shared" si="21"/>
        <v>74447</v>
      </c>
      <c r="Q136">
        <f t="shared" si="22"/>
        <v>48886.5</v>
      </c>
      <c r="R136">
        <f t="shared" si="23"/>
        <v>-47769.25</v>
      </c>
      <c r="S136">
        <f t="shared" si="24"/>
        <v>147776.75</v>
      </c>
      <c r="T136">
        <v>3527</v>
      </c>
      <c r="V136">
        <f t="shared" si="25"/>
        <v>3527</v>
      </c>
    </row>
    <row r="137" spans="1:22" ht="15" thickBot="1" x14ac:dyDescent="0.4">
      <c r="A137">
        <v>956145</v>
      </c>
      <c r="B137" s="2">
        <v>41774.352106481485</v>
      </c>
      <c r="C137" t="s">
        <v>30</v>
      </c>
      <c r="D137" t="s">
        <v>27</v>
      </c>
      <c r="E137" s="6" t="s">
        <v>12</v>
      </c>
      <c r="F137" t="s">
        <v>2</v>
      </c>
      <c r="G137">
        <v>78988</v>
      </c>
      <c r="H137">
        <f t="shared" si="18"/>
        <v>78988</v>
      </c>
      <c r="I137" t="str">
        <f t="shared" si="19"/>
        <v>60001-100000</v>
      </c>
      <c r="O137">
        <f t="shared" si="20"/>
        <v>25583</v>
      </c>
      <c r="P137">
        <f t="shared" si="21"/>
        <v>74456</v>
      </c>
      <c r="Q137">
        <f t="shared" si="22"/>
        <v>48873</v>
      </c>
      <c r="R137">
        <f t="shared" si="23"/>
        <v>-47726.5</v>
      </c>
      <c r="S137">
        <f t="shared" si="24"/>
        <v>147765.5</v>
      </c>
      <c r="T137">
        <v>78988</v>
      </c>
      <c r="V137">
        <f t="shared" si="25"/>
        <v>78988</v>
      </c>
    </row>
    <row r="138" spans="1:22" ht="15" thickBot="1" x14ac:dyDescent="0.4">
      <c r="A138">
        <v>730676</v>
      </c>
      <c r="B138" s="2">
        <v>41774.352349537039</v>
      </c>
      <c r="C138" t="s">
        <v>30</v>
      </c>
      <c r="D138" t="s">
        <v>27</v>
      </c>
      <c r="E138" s="6" t="s">
        <v>12</v>
      </c>
      <c r="F138" t="s">
        <v>2</v>
      </c>
      <c r="G138">
        <v>34674</v>
      </c>
      <c r="H138">
        <f t="shared" si="18"/>
        <v>34674</v>
      </c>
      <c r="I138" t="str">
        <f t="shared" si="19"/>
        <v>20001-40000</v>
      </c>
      <c r="O138">
        <f t="shared" si="20"/>
        <v>25575.5</v>
      </c>
      <c r="P138">
        <f t="shared" si="21"/>
        <v>74429</v>
      </c>
      <c r="Q138">
        <f t="shared" si="22"/>
        <v>48853.5</v>
      </c>
      <c r="R138">
        <f t="shared" si="23"/>
        <v>-47704.75</v>
      </c>
      <c r="S138">
        <f t="shared" si="24"/>
        <v>147709.25</v>
      </c>
      <c r="T138">
        <v>34674</v>
      </c>
      <c r="V138">
        <f t="shared" si="25"/>
        <v>34674</v>
      </c>
    </row>
    <row r="139" spans="1:22" ht="15" thickBot="1" x14ac:dyDescent="0.4">
      <c r="A139">
        <v>255026</v>
      </c>
      <c r="B139" s="2">
        <v>41774.352662037039</v>
      </c>
      <c r="C139" t="s">
        <v>30</v>
      </c>
      <c r="D139" t="s">
        <v>27</v>
      </c>
      <c r="E139" s="6" t="s">
        <v>12</v>
      </c>
      <c r="F139" t="s">
        <v>2</v>
      </c>
      <c r="G139">
        <v>56938</v>
      </c>
      <c r="H139">
        <f t="shared" si="18"/>
        <v>56938</v>
      </c>
      <c r="I139" t="str">
        <f t="shared" si="19"/>
        <v>40001-60000</v>
      </c>
      <c r="O139">
        <f t="shared" si="20"/>
        <v>25568</v>
      </c>
      <c r="P139">
        <f t="shared" si="21"/>
        <v>74438</v>
      </c>
      <c r="Q139">
        <f t="shared" si="22"/>
        <v>48870</v>
      </c>
      <c r="R139">
        <f t="shared" si="23"/>
        <v>-47737</v>
      </c>
      <c r="S139">
        <f t="shared" si="24"/>
        <v>147743</v>
      </c>
      <c r="T139">
        <v>56938</v>
      </c>
      <c r="V139">
        <f t="shared" si="25"/>
        <v>56938</v>
      </c>
    </row>
    <row r="140" spans="1:22" ht="15" thickBot="1" x14ac:dyDescent="0.4">
      <c r="A140">
        <v>404918</v>
      </c>
      <c r="B140" s="2">
        <v>41774.352662037039</v>
      </c>
      <c r="C140" t="s">
        <v>30</v>
      </c>
      <c r="D140" t="s">
        <v>27</v>
      </c>
      <c r="E140" s="6" t="s">
        <v>12</v>
      </c>
      <c r="F140" t="s">
        <v>2</v>
      </c>
      <c r="G140">
        <v>21848</v>
      </c>
      <c r="H140">
        <f t="shared" si="18"/>
        <v>21848</v>
      </c>
      <c r="I140" t="str">
        <f t="shared" si="19"/>
        <v>20001-40000</v>
      </c>
      <c r="O140">
        <f t="shared" si="20"/>
        <v>25560.5</v>
      </c>
      <c r="P140">
        <f t="shared" si="21"/>
        <v>74447</v>
      </c>
      <c r="Q140">
        <f t="shared" si="22"/>
        <v>48886.5</v>
      </c>
      <c r="R140">
        <f t="shared" si="23"/>
        <v>-47769.25</v>
      </c>
      <c r="S140">
        <f t="shared" si="24"/>
        <v>147776.75</v>
      </c>
      <c r="T140">
        <v>21848</v>
      </c>
      <c r="V140">
        <f t="shared" si="25"/>
        <v>21848</v>
      </c>
    </row>
    <row r="141" spans="1:22" ht="15" thickBot="1" x14ac:dyDescent="0.4">
      <c r="A141">
        <v>809992</v>
      </c>
      <c r="B141" s="2">
        <v>41774.678564814814</v>
      </c>
      <c r="C141" t="s">
        <v>30</v>
      </c>
      <c r="D141" t="s">
        <v>27</v>
      </c>
      <c r="E141" s="6" t="s">
        <v>15</v>
      </c>
      <c r="F141" t="s">
        <v>2</v>
      </c>
      <c r="G141">
        <v>55595</v>
      </c>
      <c r="H141">
        <f t="shared" si="18"/>
        <v>55595</v>
      </c>
      <c r="I141" t="str">
        <f t="shared" si="19"/>
        <v>40001-60000</v>
      </c>
      <c r="O141">
        <f t="shared" si="20"/>
        <v>25583</v>
      </c>
      <c r="P141">
        <f t="shared" si="21"/>
        <v>74456</v>
      </c>
      <c r="Q141">
        <f t="shared" si="22"/>
        <v>48873</v>
      </c>
      <c r="R141">
        <f t="shared" si="23"/>
        <v>-47726.5</v>
      </c>
      <c r="S141">
        <f t="shared" si="24"/>
        <v>147765.5</v>
      </c>
      <c r="T141">
        <v>55595</v>
      </c>
      <c r="V141">
        <f t="shared" si="25"/>
        <v>55595</v>
      </c>
    </row>
    <row r="142" spans="1:22" ht="15" thickBot="1" x14ac:dyDescent="0.4">
      <c r="A142">
        <v>361096</v>
      </c>
      <c r="B142" s="2">
        <v>41774.414293981485</v>
      </c>
      <c r="C142" t="s">
        <v>30</v>
      </c>
      <c r="D142" t="s">
        <v>27</v>
      </c>
      <c r="E142" s="6" t="s">
        <v>20</v>
      </c>
      <c r="F142" t="s">
        <v>9</v>
      </c>
      <c r="G142">
        <v>9390</v>
      </c>
      <c r="H142">
        <f t="shared" si="18"/>
        <v>9390</v>
      </c>
      <c r="I142" t="str">
        <f t="shared" si="19"/>
        <v>0-20,000</v>
      </c>
      <c r="O142">
        <f t="shared" si="20"/>
        <v>25575.5</v>
      </c>
      <c r="P142">
        <f t="shared" si="21"/>
        <v>74457.75</v>
      </c>
      <c r="Q142">
        <f t="shared" si="22"/>
        <v>48882.25</v>
      </c>
      <c r="R142">
        <f t="shared" si="23"/>
        <v>-47747.875</v>
      </c>
      <c r="S142">
        <f t="shared" si="24"/>
        <v>147781.125</v>
      </c>
      <c r="T142">
        <v>9390</v>
      </c>
      <c r="V142">
        <f t="shared" si="25"/>
        <v>9390</v>
      </c>
    </row>
    <row r="143" spans="1:22" ht="15" thickBot="1" x14ac:dyDescent="0.4">
      <c r="A143">
        <v>691216</v>
      </c>
      <c r="B143" s="2">
        <v>41774.414537037039</v>
      </c>
      <c r="C143" t="s">
        <v>30</v>
      </c>
      <c r="D143" t="s">
        <v>27</v>
      </c>
      <c r="E143" s="6" t="s">
        <v>20</v>
      </c>
      <c r="F143" t="s">
        <v>9</v>
      </c>
      <c r="G143">
        <v>67066</v>
      </c>
      <c r="H143">
        <f t="shared" si="18"/>
        <v>67066</v>
      </c>
      <c r="I143" t="str">
        <f t="shared" si="19"/>
        <v>60001-100000</v>
      </c>
      <c r="O143">
        <f t="shared" si="20"/>
        <v>25584.5</v>
      </c>
      <c r="P143">
        <f t="shared" si="21"/>
        <v>74459.5</v>
      </c>
      <c r="Q143">
        <f t="shared" si="22"/>
        <v>48875</v>
      </c>
      <c r="R143">
        <f t="shared" si="23"/>
        <v>-47728</v>
      </c>
      <c r="S143">
        <f t="shared" si="24"/>
        <v>147772</v>
      </c>
      <c r="T143">
        <v>67066</v>
      </c>
      <c r="V143">
        <f t="shared" si="25"/>
        <v>67066</v>
      </c>
    </row>
    <row r="144" spans="1:22" ht="15" thickBot="1" x14ac:dyDescent="0.4">
      <c r="A144">
        <v>567661</v>
      </c>
      <c r="B144" s="2">
        <v>41774.414872685185</v>
      </c>
      <c r="C144" t="s">
        <v>30</v>
      </c>
      <c r="D144" t="s">
        <v>27</v>
      </c>
      <c r="E144" s="6" t="s">
        <v>20</v>
      </c>
      <c r="F144" t="s">
        <v>9</v>
      </c>
      <c r="G144">
        <v>8723</v>
      </c>
      <c r="H144">
        <f t="shared" si="18"/>
        <v>8723</v>
      </c>
      <c r="I144" t="str">
        <f t="shared" si="19"/>
        <v>0-20,000</v>
      </c>
      <c r="O144">
        <f t="shared" si="20"/>
        <v>25583.75</v>
      </c>
      <c r="P144">
        <f t="shared" si="21"/>
        <v>74461.25</v>
      </c>
      <c r="Q144">
        <f t="shared" si="22"/>
        <v>48877.5</v>
      </c>
      <c r="R144">
        <f t="shared" si="23"/>
        <v>-47732.5</v>
      </c>
      <c r="S144">
        <f t="shared" si="24"/>
        <v>147777.5</v>
      </c>
      <c r="T144">
        <v>8723</v>
      </c>
      <c r="V144">
        <f t="shared" si="25"/>
        <v>8723</v>
      </c>
    </row>
    <row r="145" spans="1:22" ht="15" thickBot="1" x14ac:dyDescent="0.4">
      <c r="A145">
        <v>382645</v>
      </c>
      <c r="B145" s="2">
        <v>41774.41511574074</v>
      </c>
      <c r="C145" t="s">
        <v>31</v>
      </c>
      <c r="D145" t="s">
        <v>27</v>
      </c>
      <c r="E145" s="6" t="s">
        <v>20</v>
      </c>
      <c r="F145" t="s">
        <v>9</v>
      </c>
      <c r="G145">
        <v>65587</v>
      </c>
      <c r="H145">
        <f t="shared" si="18"/>
        <v>65587</v>
      </c>
      <c r="I145" t="str">
        <f t="shared" si="19"/>
        <v>60001-100000</v>
      </c>
      <c r="O145">
        <f t="shared" si="20"/>
        <v>25586</v>
      </c>
      <c r="P145">
        <f t="shared" si="21"/>
        <v>74463</v>
      </c>
      <c r="Q145">
        <f t="shared" si="22"/>
        <v>48877</v>
      </c>
      <c r="R145">
        <f t="shared" si="23"/>
        <v>-47729.5</v>
      </c>
      <c r="S145">
        <f t="shared" si="24"/>
        <v>147778.5</v>
      </c>
      <c r="T145">
        <v>65587</v>
      </c>
      <c r="V145">
        <f t="shared" si="25"/>
        <v>65587</v>
      </c>
    </row>
    <row r="146" spans="1:22" ht="15" thickBot="1" x14ac:dyDescent="0.4">
      <c r="A146">
        <v>767003</v>
      </c>
      <c r="B146" s="2">
        <v>41774.417442129627</v>
      </c>
      <c r="C146" t="s">
        <v>31</v>
      </c>
      <c r="D146" t="s">
        <v>27</v>
      </c>
      <c r="E146" s="6" t="s">
        <v>20</v>
      </c>
      <c r="F146" t="s">
        <v>9</v>
      </c>
      <c r="G146">
        <v>73396</v>
      </c>
      <c r="H146">
        <f t="shared" si="18"/>
        <v>73396</v>
      </c>
      <c r="I146" t="str">
        <f t="shared" si="19"/>
        <v>60001-100000</v>
      </c>
      <c r="O146">
        <f t="shared" si="20"/>
        <v>25585.25</v>
      </c>
      <c r="P146">
        <f t="shared" si="21"/>
        <v>74468.5</v>
      </c>
      <c r="Q146">
        <f t="shared" si="22"/>
        <v>48883.25</v>
      </c>
      <c r="R146">
        <f t="shared" si="23"/>
        <v>-47739.625</v>
      </c>
      <c r="S146">
        <f t="shared" si="24"/>
        <v>147793.375</v>
      </c>
      <c r="T146">
        <v>73396</v>
      </c>
      <c r="V146">
        <f t="shared" si="25"/>
        <v>73396</v>
      </c>
    </row>
    <row r="147" spans="1:22" ht="15" thickBot="1" x14ac:dyDescent="0.4">
      <c r="A147">
        <v>412827</v>
      </c>
      <c r="B147" s="2">
        <v>41774.665023148147</v>
      </c>
      <c r="C147" t="s">
        <v>30</v>
      </c>
      <c r="D147" t="s">
        <v>27</v>
      </c>
      <c r="E147" s="6" t="s">
        <v>20</v>
      </c>
      <c r="F147" t="s">
        <v>9</v>
      </c>
      <c r="G147">
        <v>76789</v>
      </c>
      <c r="H147">
        <f t="shared" si="18"/>
        <v>76789</v>
      </c>
      <c r="I147" t="str">
        <f t="shared" si="19"/>
        <v>60001-100000</v>
      </c>
      <c r="O147">
        <f t="shared" si="20"/>
        <v>25584.5</v>
      </c>
      <c r="P147">
        <f t="shared" si="21"/>
        <v>74474</v>
      </c>
      <c r="Q147">
        <f t="shared" si="22"/>
        <v>48889.5</v>
      </c>
      <c r="R147">
        <f t="shared" si="23"/>
        <v>-47749.75</v>
      </c>
      <c r="S147">
        <f t="shared" si="24"/>
        <v>147808.25</v>
      </c>
      <c r="T147">
        <v>76789</v>
      </c>
      <c r="V147">
        <f t="shared" si="25"/>
        <v>76789</v>
      </c>
    </row>
    <row r="148" spans="1:22" ht="15" thickBot="1" x14ac:dyDescent="0.4">
      <c r="A148">
        <v>912261</v>
      </c>
      <c r="B148" s="2">
        <v>41774.575462962966</v>
      </c>
      <c r="C148" t="s">
        <v>30</v>
      </c>
      <c r="D148" t="s">
        <v>27</v>
      </c>
      <c r="E148" s="6" t="s">
        <v>12</v>
      </c>
      <c r="F148" t="s">
        <v>6</v>
      </c>
      <c r="G148">
        <v>59625</v>
      </c>
      <c r="H148">
        <f t="shared" si="18"/>
        <v>59625</v>
      </c>
      <c r="I148" t="str">
        <f t="shared" si="19"/>
        <v>40001-60000</v>
      </c>
      <c r="O148">
        <f t="shared" si="20"/>
        <v>25583.75</v>
      </c>
      <c r="P148">
        <f t="shared" si="21"/>
        <v>74461.25</v>
      </c>
      <c r="Q148">
        <f t="shared" si="22"/>
        <v>48877.5</v>
      </c>
      <c r="R148">
        <f t="shared" si="23"/>
        <v>-47732.5</v>
      </c>
      <c r="S148">
        <f t="shared" si="24"/>
        <v>147777.5</v>
      </c>
      <c r="T148">
        <v>59625</v>
      </c>
      <c r="V148">
        <f t="shared" si="25"/>
        <v>59625</v>
      </c>
    </row>
    <row r="149" spans="1:22" ht="15" thickBot="1" x14ac:dyDescent="0.4">
      <c r="A149">
        <v>881891</v>
      </c>
      <c r="B149" s="2">
        <v>41774.577291666668</v>
      </c>
      <c r="C149" t="s">
        <v>31</v>
      </c>
      <c r="D149" t="s">
        <v>29</v>
      </c>
      <c r="E149" s="6" t="s">
        <v>12</v>
      </c>
      <c r="F149" t="s">
        <v>6</v>
      </c>
      <c r="G149">
        <v>41895</v>
      </c>
      <c r="H149">
        <f t="shared" si="18"/>
        <v>41895</v>
      </c>
      <c r="I149" t="str">
        <f t="shared" si="19"/>
        <v>40001-60000</v>
      </c>
      <c r="O149">
        <f t="shared" si="20"/>
        <v>25583</v>
      </c>
      <c r="P149">
        <f t="shared" si="21"/>
        <v>74463</v>
      </c>
      <c r="Q149">
        <f t="shared" si="22"/>
        <v>48880</v>
      </c>
      <c r="R149">
        <f t="shared" si="23"/>
        <v>-47737</v>
      </c>
      <c r="S149">
        <f t="shared" si="24"/>
        <v>147783</v>
      </c>
      <c r="T149">
        <v>41895</v>
      </c>
      <c r="V149">
        <f t="shared" si="25"/>
        <v>41895</v>
      </c>
    </row>
    <row r="150" spans="1:22" ht="15" thickBot="1" x14ac:dyDescent="0.4">
      <c r="A150">
        <v>574621</v>
      </c>
      <c r="B150" s="2">
        <v>41774.478668981479</v>
      </c>
      <c r="C150" t="s">
        <v>30</v>
      </c>
      <c r="D150" t="s">
        <v>29</v>
      </c>
      <c r="E150" s="6" t="s">
        <v>17</v>
      </c>
      <c r="F150" t="s">
        <v>4</v>
      </c>
      <c r="G150">
        <v>31546</v>
      </c>
      <c r="H150">
        <f t="shared" si="18"/>
        <v>31546</v>
      </c>
      <c r="I150" t="str">
        <f t="shared" si="19"/>
        <v>20001-40000</v>
      </c>
      <c r="O150">
        <f t="shared" si="20"/>
        <v>25575.5</v>
      </c>
      <c r="P150">
        <f t="shared" si="21"/>
        <v>74468.5</v>
      </c>
      <c r="Q150">
        <f t="shared" si="22"/>
        <v>48893</v>
      </c>
      <c r="R150">
        <f t="shared" si="23"/>
        <v>-47764</v>
      </c>
      <c r="S150">
        <f t="shared" si="24"/>
        <v>147808</v>
      </c>
      <c r="T150">
        <v>31546</v>
      </c>
      <c r="V150">
        <f t="shared" si="25"/>
        <v>31546</v>
      </c>
    </row>
    <row r="151" spans="1:22" ht="15" thickBot="1" x14ac:dyDescent="0.4">
      <c r="A151">
        <v>105729</v>
      </c>
      <c r="B151" s="2">
        <v>41774.675983796296</v>
      </c>
      <c r="C151" t="s">
        <v>30</v>
      </c>
      <c r="D151" t="s">
        <v>27</v>
      </c>
      <c r="E151" s="6" t="s">
        <v>20</v>
      </c>
      <c r="F151" t="s">
        <v>9</v>
      </c>
      <c r="G151">
        <v>80817</v>
      </c>
      <c r="H151">
        <f t="shared" si="18"/>
        <v>80817</v>
      </c>
      <c r="I151" t="str">
        <f t="shared" si="19"/>
        <v>60001-100000</v>
      </c>
      <c r="O151">
        <f t="shared" si="20"/>
        <v>25568</v>
      </c>
      <c r="P151">
        <f t="shared" si="21"/>
        <v>74474</v>
      </c>
      <c r="Q151">
        <f t="shared" si="22"/>
        <v>48906</v>
      </c>
      <c r="R151">
        <f t="shared" si="23"/>
        <v>-47791</v>
      </c>
      <c r="S151">
        <f t="shared" si="24"/>
        <v>147833</v>
      </c>
      <c r="T151">
        <v>80817</v>
      </c>
      <c r="V151">
        <f t="shared" si="25"/>
        <v>80817</v>
      </c>
    </row>
    <row r="152" spans="1:22" ht="15" thickBot="1" x14ac:dyDescent="0.4">
      <c r="A152">
        <v>961551</v>
      </c>
      <c r="B152" s="2">
        <v>41774.86215277778</v>
      </c>
      <c r="C152" t="s">
        <v>30</v>
      </c>
      <c r="D152" t="s">
        <v>27</v>
      </c>
      <c r="E152" s="6" t="s">
        <v>17</v>
      </c>
      <c r="F152" t="s">
        <v>8</v>
      </c>
      <c r="G152">
        <v>31050</v>
      </c>
      <c r="H152">
        <f t="shared" si="18"/>
        <v>31050</v>
      </c>
      <c r="I152" t="str">
        <f t="shared" si="19"/>
        <v>20001-40000</v>
      </c>
      <c r="O152">
        <f t="shared" si="20"/>
        <v>25560.5</v>
      </c>
      <c r="P152">
        <f t="shared" si="21"/>
        <v>74461.25</v>
      </c>
      <c r="Q152">
        <f t="shared" si="22"/>
        <v>48900.75</v>
      </c>
      <c r="R152">
        <f t="shared" si="23"/>
        <v>-47790.625</v>
      </c>
      <c r="S152">
        <f t="shared" si="24"/>
        <v>147812.375</v>
      </c>
      <c r="T152">
        <v>31050</v>
      </c>
      <c r="V152">
        <f t="shared" si="25"/>
        <v>31050</v>
      </c>
    </row>
    <row r="153" spans="1:22" ht="15" thickBot="1" x14ac:dyDescent="0.4">
      <c r="A153">
        <v>824221</v>
      </c>
      <c r="B153" s="2">
        <v>41775.413321759261</v>
      </c>
      <c r="C153" t="s">
        <v>31</v>
      </c>
      <c r="D153" t="s">
        <v>27</v>
      </c>
      <c r="E153" s="6" t="s">
        <v>20</v>
      </c>
      <c r="F153" t="s">
        <v>3</v>
      </c>
      <c r="G153">
        <v>17815</v>
      </c>
      <c r="H153">
        <f t="shared" si="18"/>
        <v>17815</v>
      </c>
      <c r="I153" t="str">
        <f t="shared" si="19"/>
        <v>0-20,000</v>
      </c>
      <c r="O153">
        <f t="shared" si="20"/>
        <v>25553</v>
      </c>
      <c r="P153">
        <f t="shared" si="21"/>
        <v>74463</v>
      </c>
      <c r="Q153">
        <f t="shared" si="22"/>
        <v>48910</v>
      </c>
      <c r="R153">
        <f t="shared" si="23"/>
        <v>-47812</v>
      </c>
      <c r="S153">
        <f t="shared" si="24"/>
        <v>147828</v>
      </c>
      <c r="T153">
        <v>17815</v>
      </c>
      <c r="V153">
        <f t="shared" si="25"/>
        <v>17815</v>
      </c>
    </row>
    <row r="154" spans="1:22" ht="15" thickBot="1" x14ac:dyDescent="0.4">
      <c r="A154">
        <v>966786</v>
      </c>
      <c r="B154" s="2">
        <v>41775.413715277777</v>
      </c>
      <c r="C154" t="s">
        <v>31</v>
      </c>
      <c r="D154" t="s">
        <v>29</v>
      </c>
      <c r="E154" s="6" t="s">
        <v>20</v>
      </c>
      <c r="F154" t="s">
        <v>3</v>
      </c>
      <c r="G154">
        <v>13718</v>
      </c>
      <c r="H154">
        <f t="shared" si="18"/>
        <v>13718</v>
      </c>
      <c r="I154" t="str">
        <f t="shared" si="19"/>
        <v>0-20,000</v>
      </c>
      <c r="O154">
        <f t="shared" si="20"/>
        <v>25575.5</v>
      </c>
      <c r="P154">
        <f t="shared" si="21"/>
        <v>74468.5</v>
      </c>
      <c r="Q154">
        <f t="shared" si="22"/>
        <v>48893</v>
      </c>
      <c r="R154">
        <f t="shared" si="23"/>
        <v>-47764</v>
      </c>
      <c r="S154">
        <f t="shared" si="24"/>
        <v>147808</v>
      </c>
      <c r="T154">
        <v>13718</v>
      </c>
      <c r="V154">
        <f t="shared" si="25"/>
        <v>13718</v>
      </c>
    </row>
    <row r="155" spans="1:22" ht="15" thickBot="1" x14ac:dyDescent="0.4">
      <c r="A155">
        <v>19370</v>
      </c>
      <c r="B155" s="2">
        <v>41775.415034722224</v>
      </c>
      <c r="C155" t="s">
        <v>30</v>
      </c>
      <c r="D155" t="s">
        <v>29</v>
      </c>
      <c r="E155" s="6" t="s">
        <v>20</v>
      </c>
      <c r="F155" t="s">
        <v>3</v>
      </c>
      <c r="G155">
        <v>62082</v>
      </c>
      <c r="H155">
        <f t="shared" si="18"/>
        <v>62082</v>
      </c>
      <c r="I155" t="str">
        <f t="shared" si="19"/>
        <v>60001-100000</v>
      </c>
      <c r="O155">
        <f t="shared" si="20"/>
        <v>25584.5</v>
      </c>
      <c r="P155">
        <f t="shared" si="21"/>
        <v>74474</v>
      </c>
      <c r="Q155">
        <f t="shared" si="22"/>
        <v>48889.5</v>
      </c>
      <c r="R155">
        <f t="shared" si="23"/>
        <v>-47749.75</v>
      </c>
      <c r="S155">
        <f t="shared" si="24"/>
        <v>147808.25</v>
      </c>
      <c r="T155">
        <v>62082</v>
      </c>
      <c r="V155">
        <f t="shared" si="25"/>
        <v>62082</v>
      </c>
    </row>
    <row r="156" spans="1:22" ht="15" thickBot="1" x14ac:dyDescent="0.4">
      <c r="A156">
        <v>462721</v>
      </c>
      <c r="B156" s="2">
        <v>41775.701168981483</v>
      </c>
      <c r="C156" t="s">
        <v>30</v>
      </c>
      <c r="D156" t="s">
        <v>27</v>
      </c>
      <c r="E156" s="6" t="s">
        <v>17</v>
      </c>
      <c r="F156" t="s">
        <v>3</v>
      </c>
      <c r="G156">
        <v>26530</v>
      </c>
      <c r="H156">
        <f t="shared" si="18"/>
        <v>26530</v>
      </c>
      <c r="I156" t="str">
        <f t="shared" si="19"/>
        <v>20001-40000</v>
      </c>
      <c r="O156">
        <f t="shared" si="20"/>
        <v>25583.75</v>
      </c>
      <c r="P156">
        <f t="shared" si="21"/>
        <v>74479.5</v>
      </c>
      <c r="Q156">
        <f t="shared" si="22"/>
        <v>48895.75</v>
      </c>
      <c r="R156">
        <f t="shared" si="23"/>
        <v>-47759.875</v>
      </c>
      <c r="S156">
        <f t="shared" si="24"/>
        <v>147823.125</v>
      </c>
      <c r="T156">
        <v>26530</v>
      </c>
      <c r="V156">
        <f t="shared" si="25"/>
        <v>26530</v>
      </c>
    </row>
    <row r="157" spans="1:22" ht="15" thickBot="1" x14ac:dyDescent="0.4">
      <c r="A157">
        <v>381072</v>
      </c>
      <c r="B157" s="2">
        <v>41775.701747685183</v>
      </c>
      <c r="C157" t="s">
        <v>31</v>
      </c>
      <c r="D157" t="s">
        <v>27</v>
      </c>
      <c r="E157" s="6" t="s">
        <v>17</v>
      </c>
      <c r="F157" t="s">
        <v>3</v>
      </c>
      <c r="G157">
        <v>67685</v>
      </c>
      <c r="H157">
        <f t="shared" si="18"/>
        <v>67685</v>
      </c>
      <c r="I157" t="str">
        <f t="shared" si="19"/>
        <v>60001-100000</v>
      </c>
      <c r="O157">
        <f t="shared" si="20"/>
        <v>25583</v>
      </c>
      <c r="P157">
        <f t="shared" si="21"/>
        <v>74485</v>
      </c>
      <c r="Q157">
        <f t="shared" si="22"/>
        <v>48902</v>
      </c>
      <c r="R157">
        <f t="shared" si="23"/>
        <v>-47770</v>
      </c>
      <c r="S157">
        <f t="shared" si="24"/>
        <v>147838</v>
      </c>
      <c r="T157">
        <v>67685</v>
      </c>
      <c r="V157">
        <f t="shared" si="25"/>
        <v>67685</v>
      </c>
    </row>
    <row r="158" spans="1:22" ht="15" thickBot="1" x14ac:dyDescent="0.4">
      <c r="A158">
        <v>664109</v>
      </c>
      <c r="B158" s="2">
        <v>41775.704212962963</v>
      </c>
      <c r="C158" t="s">
        <v>31</v>
      </c>
      <c r="D158" t="s">
        <v>27</v>
      </c>
      <c r="E158" s="6" t="s">
        <v>17</v>
      </c>
      <c r="F158" t="s">
        <v>3</v>
      </c>
      <c r="G158">
        <v>42782</v>
      </c>
      <c r="H158">
        <f t="shared" si="18"/>
        <v>42782</v>
      </c>
      <c r="I158" t="str">
        <f t="shared" si="19"/>
        <v>40001-60000</v>
      </c>
      <c r="O158">
        <f t="shared" si="20"/>
        <v>25575.5</v>
      </c>
      <c r="P158">
        <f t="shared" si="21"/>
        <v>74489</v>
      </c>
      <c r="Q158">
        <f t="shared" si="22"/>
        <v>48913.5</v>
      </c>
      <c r="R158">
        <f t="shared" si="23"/>
        <v>-47794.75</v>
      </c>
      <c r="S158">
        <f t="shared" si="24"/>
        <v>147859.25</v>
      </c>
      <c r="T158">
        <v>42782</v>
      </c>
      <c r="V158">
        <f t="shared" si="25"/>
        <v>42782</v>
      </c>
    </row>
    <row r="159" spans="1:22" ht="15" thickBot="1" x14ac:dyDescent="0.4">
      <c r="A159">
        <v>505365</v>
      </c>
      <c r="B159" s="2">
        <v>41775.75445601852</v>
      </c>
      <c r="C159" t="s">
        <v>31</v>
      </c>
      <c r="D159" t="s">
        <v>28</v>
      </c>
      <c r="E159" s="6" t="s">
        <v>16</v>
      </c>
      <c r="F159" t="s">
        <v>6</v>
      </c>
      <c r="G159">
        <v>79702</v>
      </c>
      <c r="H159">
        <f t="shared" si="18"/>
        <v>79702</v>
      </c>
      <c r="I159" t="str">
        <f t="shared" si="19"/>
        <v>60001-100000</v>
      </c>
      <c r="O159">
        <f t="shared" si="20"/>
        <v>25568</v>
      </c>
      <c r="P159">
        <f t="shared" si="21"/>
        <v>74493</v>
      </c>
      <c r="Q159">
        <f t="shared" si="22"/>
        <v>48925</v>
      </c>
      <c r="R159">
        <f t="shared" si="23"/>
        <v>-47819.5</v>
      </c>
      <c r="S159">
        <f t="shared" si="24"/>
        <v>147880.5</v>
      </c>
      <c r="T159">
        <v>79702</v>
      </c>
      <c r="V159">
        <f t="shared" si="25"/>
        <v>79702</v>
      </c>
    </row>
    <row r="160" spans="1:22" ht="15" thickBot="1" x14ac:dyDescent="0.4">
      <c r="A160">
        <v>132154</v>
      </c>
      <c r="B160" s="2">
        <v>41775.755486111113</v>
      </c>
      <c r="C160" t="s">
        <v>30</v>
      </c>
      <c r="D160" t="s">
        <v>28</v>
      </c>
      <c r="E160" s="6" t="s">
        <v>16</v>
      </c>
      <c r="F160" t="s">
        <v>6</v>
      </c>
      <c r="G160">
        <v>82599</v>
      </c>
      <c r="H160">
        <f t="shared" si="18"/>
        <v>82599</v>
      </c>
      <c r="I160" t="str">
        <f t="shared" si="19"/>
        <v>60001-100000</v>
      </c>
      <c r="O160">
        <f t="shared" si="20"/>
        <v>25560.5</v>
      </c>
      <c r="P160">
        <f t="shared" si="21"/>
        <v>74479.5</v>
      </c>
      <c r="Q160">
        <f t="shared" si="22"/>
        <v>48919</v>
      </c>
      <c r="R160">
        <f t="shared" si="23"/>
        <v>-47818</v>
      </c>
      <c r="S160">
        <f t="shared" si="24"/>
        <v>147858</v>
      </c>
      <c r="T160">
        <v>82599</v>
      </c>
      <c r="V160">
        <f t="shared" si="25"/>
        <v>82599</v>
      </c>
    </row>
    <row r="161" spans="1:22" ht="15" thickBot="1" x14ac:dyDescent="0.4">
      <c r="A161">
        <v>482656</v>
      </c>
      <c r="B161" s="2">
        <v>41788.388715277775</v>
      </c>
      <c r="C161" t="s">
        <v>31</v>
      </c>
      <c r="D161" t="s">
        <v>29</v>
      </c>
      <c r="E161" s="6" t="s">
        <v>14</v>
      </c>
      <c r="F161" t="s">
        <v>4</v>
      </c>
      <c r="G161">
        <v>97814</v>
      </c>
      <c r="H161">
        <f t="shared" si="18"/>
        <v>97814</v>
      </c>
      <c r="I161" t="str">
        <f t="shared" si="19"/>
        <v>60001-100000</v>
      </c>
      <c r="O161">
        <f t="shared" si="20"/>
        <v>25553</v>
      </c>
      <c r="P161">
        <f t="shared" si="21"/>
        <v>74463</v>
      </c>
      <c r="Q161">
        <f t="shared" si="22"/>
        <v>48910</v>
      </c>
      <c r="R161">
        <f t="shared" si="23"/>
        <v>-47812</v>
      </c>
      <c r="S161">
        <f t="shared" si="24"/>
        <v>147828</v>
      </c>
      <c r="T161">
        <v>97814</v>
      </c>
      <c r="V161">
        <f t="shared" si="25"/>
        <v>97814</v>
      </c>
    </row>
    <row r="162" spans="1:22" ht="15" thickBot="1" x14ac:dyDescent="0.4">
      <c r="A162">
        <v>735179</v>
      </c>
      <c r="B162" s="2">
        <v>41788.388993055552</v>
      </c>
      <c r="C162" t="s">
        <v>30</v>
      </c>
      <c r="D162" t="s">
        <v>27</v>
      </c>
      <c r="E162" s="6" t="s">
        <v>14</v>
      </c>
      <c r="F162" t="s">
        <v>4</v>
      </c>
      <c r="G162">
        <v>25931</v>
      </c>
      <c r="H162">
        <f t="shared" si="18"/>
        <v>25931</v>
      </c>
      <c r="I162" t="str">
        <f t="shared" si="19"/>
        <v>20001-40000</v>
      </c>
      <c r="O162">
        <f t="shared" si="20"/>
        <v>25550</v>
      </c>
      <c r="P162">
        <f t="shared" si="21"/>
        <v>74457.75</v>
      </c>
      <c r="Q162">
        <f t="shared" si="22"/>
        <v>48907.75</v>
      </c>
      <c r="R162">
        <f t="shared" si="23"/>
        <v>-47811.625</v>
      </c>
      <c r="S162">
        <f t="shared" si="24"/>
        <v>147819.375</v>
      </c>
      <c r="T162">
        <v>25931</v>
      </c>
      <c r="V162">
        <f t="shared" si="25"/>
        <v>25931</v>
      </c>
    </row>
    <row r="163" spans="1:22" ht="15" thickBot="1" x14ac:dyDescent="0.4">
      <c r="A163">
        <v>813519</v>
      </c>
      <c r="B163" s="2">
        <v>41788.388298611113</v>
      </c>
      <c r="C163" t="s">
        <v>30</v>
      </c>
      <c r="D163" t="s">
        <v>28</v>
      </c>
      <c r="E163" s="6" t="s">
        <v>14</v>
      </c>
      <c r="F163" t="s">
        <v>4</v>
      </c>
      <c r="G163">
        <v>83585</v>
      </c>
      <c r="H163">
        <f t="shared" si="18"/>
        <v>83585</v>
      </c>
      <c r="I163" t="str">
        <f t="shared" si="19"/>
        <v>60001-100000</v>
      </c>
      <c r="O163">
        <f t="shared" si="20"/>
        <v>25547</v>
      </c>
      <c r="P163">
        <f t="shared" si="21"/>
        <v>74459.5</v>
      </c>
      <c r="Q163">
        <f t="shared" si="22"/>
        <v>48912.5</v>
      </c>
      <c r="R163">
        <f t="shared" si="23"/>
        <v>-47821.75</v>
      </c>
      <c r="S163">
        <f t="shared" si="24"/>
        <v>147828.25</v>
      </c>
      <c r="T163">
        <v>83585</v>
      </c>
      <c r="V163">
        <f t="shared" si="25"/>
        <v>83585</v>
      </c>
    </row>
    <row r="164" spans="1:22" ht="15" thickBot="1" x14ac:dyDescent="0.4">
      <c r="A164">
        <v>225116</v>
      </c>
      <c r="B164" s="2">
        <v>41775.736909722225</v>
      </c>
      <c r="C164" t="s">
        <v>31</v>
      </c>
      <c r="D164" t="s">
        <v>27</v>
      </c>
      <c r="E164" s="6" t="s">
        <v>17</v>
      </c>
      <c r="F164" t="s">
        <v>7</v>
      </c>
      <c r="G164">
        <v>25711</v>
      </c>
      <c r="H164">
        <f t="shared" si="18"/>
        <v>25711</v>
      </c>
      <c r="I164" t="str">
        <f t="shared" si="19"/>
        <v>20001-40000</v>
      </c>
      <c r="O164">
        <f t="shared" si="20"/>
        <v>25544</v>
      </c>
      <c r="P164">
        <f t="shared" si="21"/>
        <v>74447</v>
      </c>
      <c r="Q164">
        <f t="shared" si="22"/>
        <v>48903</v>
      </c>
      <c r="R164">
        <f t="shared" si="23"/>
        <v>-47810.5</v>
      </c>
      <c r="S164">
        <f t="shared" si="24"/>
        <v>147801.5</v>
      </c>
      <c r="T164">
        <v>25711</v>
      </c>
      <c r="V164">
        <f t="shared" si="25"/>
        <v>25711</v>
      </c>
    </row>
    <row r="165" spans="1:22" ht="15" thickBot="1" x14ac:dyDescent="0.4">
      <c r="A165">
        <v>830139</v>
      </c>
      <c r="B165" s="2">
        <v>41778.003472222219</v>
      </c>
      <c r="C165" t="s">
        <v>30</v>
      </c>
      <c r="D165" t="s">
        <v>28</v>
      </c>
      <c r="E165" s="6" t="s">
        <v>17</v>
      </c>
      <c r="F165" t="s">
        <v>3</v>
      </c>
      <c r="G165">
        <v>2103</v>
      </c>
      <c r="H165">
        <f t="shared" si="18"/>
        <v>2103</v>
      </c>
      <c r="I165" t="str">
        <f t="shared" si="19"/>
        <v>0-20,000</v>
      </c>
      <c r="O165">
        <f t="shared" si="20"/>
        <v>25541</v>
      </c>
      <c r="P165">
        <f t="shared" si="21"/>
        <v>74456</v>
      </c>
      <c r="Q165">
        <f t="shared" si="22"/>
        <v>48915</v>
      </c>
      <c r="R165">
        <f t="shared" si="23"/>
        <v>-47831.5</v>
      </c>
      <c r="S165">
        <f t="shared" si="24"/>
        <v>147828.5</v>
      </c>
      <c r="T165">
        <v>2103</v>
      </c>
      <c r="V165">
        <f t="shared" si="25"/>
        <v>2103</v>
      </c>
    </row>
    <row r="166" spans="1:22" ht="15" thickBot="1" x14ac:dyDescent="0.4">
      <c r="A166">
        <v>45162</v>
      </c>
      <c r="B166" s="2">
        <v>41778.003680555557</v>
      </c>
      <c r="C166" t="s">
        <v>31</v>
      </c>
      <c r="D166" t="s">
        <v>28</v>
      </c>
      <c r="E166" s="6" t="s">
        <v>17</v>
      </c>
      <c r="F166" t="s">
        <v>3</v>
      </c>
      <c r="G166">
        <v>1212</v>
      </c>
      <c r="H166">
        <f t="shared" si="18"/>
        <v>1212</v>
      </c>
      <c r="I166" t="str">
        <f t="shared" si="19"/>
        <v>0-20,000</v>
      </c>
      <c r="O166">
        <f t="shared" si="20"/>
        <v>25550</v>
      </c>
      <c r="P166">
        <f t="shared" si="21"/>
        <v>74457.75</v>
      </c>
      <c r="Q166">
        <f t="shared" si="22"/>
        <v>48907.75</v>
      </c>
      <c r="R166">
        <f t="shared" si="23"/>
        <v>-47811.625</v>
      </c>
      <c r="S166">
        <f t="shared" si="24"/>
        <v>147819.375</v>
      </c>
      <c r="T166">
        <v>1212</v>
      </c>
      <c r="V166">
        <f t="shared" si="25"/>
        <v>1212</v>
      </c>
    </row>
    <row r="167" spans="1:22" ht="15" thickBot="1" x14ac:dyDescent="0.4">
      <c r="A167">
        <v>883717</v>
      </c>
      <c r="B167" s="2">
        <v>41777.681701388887</v>
      </c>
      <c r="C167" t="s">
        <v>30</v>
      </c>
      <c r="D167" t="s">
        <v>27</v>
      </c>
      <c r="E167" s="6" t="s">
        <v>17</v>
      </c>
      <c r="F167" t="s">
        <v>3</v>
      </c>
      <c r="G167">
        <v>3947</v>
      </c>
      <c r="H167">
        <f t="shared" si="18"/>
        <v>3947</v>
      </c>
      <c r="I167" t="str">
        <f t="shared" si="19"/>
        <v>0-20,000</v>
      </c>
      <c r="O167">
        <f t="shared" si="20"/>
        <v>25568</v>
      </c>
      <c r="P167">
        <f t="shared" si="21"/>
        <v>74459.5</v>
      </c>
      <c r="Q167">
        <f t="shared" si="22"/>
        <v>48891.5</v>
      </c>
      <c r="R167">
        <f t="shared" si="23"/>
        <v>-47769.25</v>
      </c>
      <c r="S167">
        <f t="shared" si="24"/>
        <v>147796.75</v>
      </c>
      <c r="T167">
        <v>3947</v>
      </c>
      <c r="V167">
        <f t="shared" si="25"/>
        <v>3947</v>
      </c>
    </row>
    <row r="168" spans="1:22" ht="15" thickBot="1" x14ac:dyDescent="0.4">
      <c r="A168">
        <v>583818</v>
      </c>
      <c r="B168" s="2">
        <v>41777.742997685185</v>
      </c>
      <c r="C168" t="s">
        <v>30</v>
      </c>
      <c r="D168" t="s">
        <v>27</v>
      </c>
      <c r="E168" s="6" t="s">
        <v>20</v>
      </c>
      <c r="F168" t="s">
        <v>4</v>
      </c>
      <c r="G168">
        <v>95633</v>
      </c>
      <c r="H168">
        <f t="shared" si="18"/>
        <v>95633</v>
      </c>
      <c r="I168" t="str">
        <f t="shared" si="19"/>
        <v>60001-100000</v>
      </c>
      <c r="O168">
        <f t="shared" si="20"/>
        <v>25583.75</v>
      </c>
      <c r="P168">
        <f t="shared" si="21"/>
        <v>74461.25</v>
      </c>
      <c r="Q168">
        <f t="shared" si="22"/>
        <v>48877.5</v>
      </c>
      <c r="R168">
        <f t="shared" si="23"/>
        <v>-47732.5</v>
      </c>
      <c r="S168">
        <f t="shared" si="24"/>
        <v>147777.5</v>
      </c>
      <c r="T168">
        <v>95633</v>
      </c>
      <c r="V168">
        <f t="shared" si="25"/>
        <v>95633</v>
      </c>
    </row>
    <row r="169" spans="1:22" ht="15" thickBot="1" x14ac:dyDescent="0.4">
      <c r="A169">
        <v>192500</v>
      </c>
      <c r="B169" s="2">
        <v>41777.745358796295</v>
      </c>
      <c r="C169" t="s">
        <v>30</v>
      </c>
      <c r="D169" t="s">
        <v>27</v>
      </c>
      <c r="E169" s="6" t="s">
        <v>17</v>
      </c>
      <c r="F169" t="s">
        <v>8</v>
      </c>
      <c r="G169">
        <v>78192</v>
      </c>
      <c r="H169">
        <f t="shared" si="18"/>
        <v>78192</v>
      </c>
      <c r="I169" t="str">
        <f t="shared" si="19"/>
        <v>60001-100000</v>
      </c>
      <c r="O169">
        <f t="shared" si="20"/>
        <v>25583</v>
      </c>
      <c r="P169">
        <f t="shared" si="21"/>
        <v>74456</v>
      </c>
      <c r="Q169">
        <f t="shared" si="22"/>
        <v>48873</v>
      </c>
      <c r="R169">
        <f t="shared" si="23"/>
        <v>-47726.5</v>
      </c>
      <c r="S169">
        <f t="shared" si="24"/>
        <v>147765.5</v>
      </c>
      <c r="T169">
        <v>78192</v>
      </c>
      <c r="V169">
        <f t="shared" si="25"/>
        <v>78192</v>
      </c>
    </row>
    <row r="170" spans="1:22" ht="15" thickBot="1" x14ac:dyDescent="0.4">
      <c r="A170">
        <v>641336</v>
      </c>
      <c r="B170" s="2">
        <v>41777.745821759258</v>
      </c>
      <c r="C170" t="s">
        <v>31</v>
      </c>
      <c r="D170" t="s">
        <v>29</v>
      </c>
      <c r="E170" s="6" t="s">
        <v>17</v>
      </c>
      <c r="F170" t="s">
        <v>8</v>
      </c>
      <c r="G170">
        <v>22267</v>
      </c>
      <c r="H170">
        <f t="shared" si="18"/>
        <v>22267</v>
      </c>
      <c r="I170" t="str">
        <f t="shared" si="19"/>
        <v>20001-40000</v>
      </c>
      <c r="O170">
        <f t="shared" si="20"/>
        <v>25575.5</v>
      </c>
      <c r="P170">
        <f t="shared" si="21"/>
        <v>74429</v>
      </c>
      <c r="Q170">
        <f t="shared" si="22"/>
        <v>48853.5</v>
      </c>
      <c r="R170">
        <f t="shared" si="23"/>
        <v>-47704.75</v>
      </c>
      <c r="S170">
        <f t="shared" si="24"/>
        <v>147709.25</v>
      </c>
      <c r="T170">
        <v>22267</v>
      </c>
      <c r="V170">
        <f t="shared" si="25"/>
        <v>22267</v>
      </c>
    </row>
    <row r="171" spans="1:22" ht="15" thickBot="1" x14ac:dyDescent="0.4">
      <c r="A171">
        <v>466709</v>
      </c>
      <c r="B171" s="2">
        <v>41778.557060185187</v>
      </c>
      <c r="C171" t="s">
        <v>31</v>
      </c>
      <c r="D171" t="s">
        <v>29</v>
      </c>
      <c r="E171" s="6" t="s">
        <v>14</v>
      </c>
      <c r="F171" t="s">
        <v>4</v>
      </c>
      <c r="G171">
        <v>49631</v>
      </c>
      <c r="H171">
        <f t="shared" si="18"/>
        <v>49631</v>
      </c>
      <c r="I171" t="str">
        <f t="shared" si="19"/>
        <v>40001-60000</v>
      </c>
      <c r="O171">
        <f t="shared" si="20"/>
        <v>25584.5</v>
      </c>
      <c r="P171">
        <f t="shared" si="21"/>
        <v>74438</v>
      </c>
      <c r="Q171">
        <f t="shared" si="22"/>
        <v>48853.5</v>
      </c>
      <c r="R171">
        <f t="shared" si="23"/>
        <v>-47695.75</v>
      </c>
      <c r="S171">
        <f t="shared" si="24"/>
        <v>147718.25</v>
      </c>
      <c r="T171">
        <v>49631</v>
      </c>
      <c r="V171">
        <f t="shared" si="25"/>
        <v>49631</v>
      </c>
    </row>
    <row r="172" spans="1:22" ht="15" thickBot="1" x14ac:dyDescent="0.4">
      <c r="A172">
        <v>318812</v>
      </c>
      <c r="B172" s="2">
        <v>41778.540671296294</v>
      </c>
      <c r="C172" t="s">
        <v>31</v>
      </c>
      <c r="D172" t="s">
        <v>29</v>
      </c>
      <c r="E172" s="6" t="s">
        <v>12</v>
      </c>
      <c r="F172" t="s">
        <v>2</v>
      </c>
      <c r="G172">
        <v>84858</v>
      </c>
      <c r="H172">
        <f t="shared" si="18"/>
        <v>84858</v>
      </c>
      <c r="I172" t="str">
        <f t="shared" si="19"/>
        <v>60001-100000</v>
      </c>
      <c r="O172">
        <f t="shared" si="20"/>
        <v>25583.75</v>
      </c>
      <c r="P172">
        <f t="shared" si="21"/>
        <v>74447</v>
      </c>
      <c r="Q172">
        <f t="shared" si="22"/>
        <v>48863.25</v>
      </c>
      <c r="R172">
        <f t="shared" si="23"/>
        <v>-47711.125</v>
      </c>
      <c r="S172">
        <f t="shared" si="24"/>
        <v>147741.875</v>
      </c>
      <c r="T172">
        <v>84858</v>
      </c>
      <c r="V172">
        <f t="shared" si="25"/>
        <v>84858</v>
      </c>
    </row>
    <row r="173" spans="1:22" ht="15" thickBot="1" x14ac:dyDescent="0.4">
      <c r="A173">
        <v>303466</v>
      </c>
      <c r="B173" s="2">
        <v>41778.553749999999</v>
      </c>
      <c r="C173" t="s">
        <v>30</v>
      </c>
      <c r="D173" t="s">
        <v>27</v>
      </c>
      <c r="E173" s="6" t="s">
        <v>14</v>
      </c>
      <c r="F173" t="s">
        <v>9</v>
      </c>
      <c r="G173">
        <v>81257</v>
      </c>
      <c r="H173">
        <f t="shared" si="18"/>
        <v>81257</v>
      </c>
      <c r="I173" t="str">
        <f t="shared" si="19"/>
        <v>60001-100000</v>
      </c>
      <c r="O173">
        <f t="shared" si="20"/>
        <v>25583</v>
      </c>
      <c r="P173">
        <f t="shared" si="21"/>
        <v>74420</v>
      </c>
      <c r="Q173">
        <f t="shared" si="22"/>
        <v>48837</v>
      </c>
      <c r="R173">
        <f t="shared" si="23"/>
        <v>-47672.5</v>
      </c>
      <c r="S173">
        <f t="shared" si="24"/>
        <v>147675.5</v>
      </c>
      <c r="T173">
        <v>81257</v>
      </c>
      <c r="V173">
        <f t="shared" si="25"/>
        <v>81257</v>
      </c>
    </row>
    <row r="174" spans="1:22" ht="15" thickBot="1" x14ac:dyDescent="0.4">
      <c r="A174">
        <v>549934</v>
      </c>
      <c r="B174" s="2">
        <v>41778.554479166669</v>
      </c>
      <c r="C174" t="s">
        <v>30</v>
      </c>
      <c r="D174" t="s">
        <v>27</v>
      </c>
      <c r="E174" s="6" t="s">
        <v>14</v>
      </c>
      <c r="F174" t="s">
        <v>9</v>
      </c>
      <c r="G174">
        <v>59735</v>
      </c>
      <c r="H174">
        <f t="shared" si="18"/>
        <v>59735</v>
      </c>
      <c r="I174" t="str">
        <f t="shared" si="19"/>
        <v>40001-60000</v>
      </c>
      <c r="O174">
        <f t="shared" si="20"/>
        <v>25575.5</v>
      </c>
      <c r="P174">
        <f t="shared" si="21"/>
        <v>74415.5</v>
      </c>
      <c r="Q174">
        <f t="shared" si="22"/>
        <v>48840</v>
      </c>
      <c r="R174">
        <f t="shared" si="23"/>
        <v>-47684.5</v>
      </c>
      <c r="S174">
        <f t="shared" si="24"/>
        <v>147675.5</v>
      </c>
      <c r="T174">
        <v>59735</v>
      </c>
      <c r="V174">
        <f t="shared" si="25"/>
        <v>59735</v>
      </c>
    </row>
    <row r="175" spans="1:22" ht="15" thickBot="1" x14ac:dyDescent="0.4">
      <c r="A175">
        <v>40385</v>
      </c>
      <c r="B175" s="2">
        <v>41778.60292824074</v>
      </c>
      <c r="C175" t="s">
        <v>31</v>
      </c>
      <c r="D175" t="s">
        <v>27</v>
      </c>
      <c r="E175" s="6" t="s">
        <v>17</v>
      </c>
      <c r="F175" t="s">
        <v>3</v>
      </c>
      <c r="G175">
        <v>1986</v>
      </c>
      <c r="H175">
        <f t="shared" si="18"/>
        <v>1986</v>
      </c>
      <c r="I175" t="str">
        <f t="shared" si="19"/>
        <v>0-20,000</v>
      </c>
      <c r="O175">
        <f t="shared" si="20"/>
        <v>25568</v>
      </c>
      <c r="P175">
        <f t="shared" si="21"/>
        <v>74417</v>
      </c>
      <c r="Q175">
        <f t="shared" si="22"/>
        <v>48849</v>
      </c>
      <c r="R175">
        <f t="shared" si="23"/>
        <v>-47705.5</v>
      </c>
      <c r="S175">
        <f t="shared" si="24"/>
        <v>147690.5</v>
      </c>
      <c r="T175">
        <v>1986</v>
      </c>
      <c r="V175">
        <f t="shared" si="25"/>
        <v>1986</v>
      </c>
    </row>
    <row r="176" spans="1:22" ht="15" thickBot="1" x14ac:dyDescent="0.4">
      <c r="A176">
        <v>730191</v>
      </c>
      <c r="B176" s="2">
        <v>41778.64298611111</v>
      </c>
      <c r="C176" t="s">
        <v>30</v>
      </c>
      <c r="D176" t="s">
        <v>29</v>
      </c>
      <c r="E176" s="6" t="s">
        <v>19</v>
      </c>
      <c r="F176" t="s">
        <v>6</v>
      </c>
      <c r="G176">
        <v>13753</v>
      </c>
      <c r="H176">
        <f t="shared" si="18"/>
        <v>13753</v>
      </c>
      <c r="I176" t="str">
        <f t="shared" si="19"/>
        <v>0-20,000</v>
      </c>
      <c r="O176">
        <f t="shared" si="20"/>
        <v>25583.75</v>
      </c>
      <c r="P176">
        <f t="shared" si="21"/>
        <v>74418.5</v>
      </c>
      <c r="Q176">
        <f t="shared" si="22"/>
        <v>48834.75</v>
      </c>
      <c r="R176">
        <f t="shared" si="23"/>
        <v>-47668.375</v>
      </c>
      <c r="S176">
        <f t="shared" si="24"/>
        <v>147670.625</v>
      </c>
      <c r="T176">
        <v>13753</v>
      </c>
      <c r="V176">
        <f t="shared" si="25"/>
        <v>13753</v>
      </c>
    </row>
    <row r="177" spans="1:22" ht="15" thickBot="1" x14ac:dyDescent="0.4">
      <c r="A177">
        <v>151361</v>
      </c>
      <c r="B177" s="2">
        <v>41779.789317129631</v>
      </c>
      <c r="C177" t="s">
        <v>30</v>
      </c>
      <c r="D177" t="s">
        <v>29</v>
      </c>
      <c r="E177" s="6" t="s">
        <v>20</v>
      </c>
      <c r="F177" t="s">
        <v>1</v>
      </c>
      <c r="G177">
        <v>87397</v>
      </c>
      <c r="H177">
        <f t="shared" si="18"/>
        <v>87397</v>
      </c>
      <c r="I177" t="str">
        <f t="shared" si="19"/>
        <v>60001-100000</v>
      </c>
      <c r="O177">
        <f t="shared" si="20"/>
        <v>25586</v>
      </c>
      <c r="P177">
        <f t="shared" si="21"/>
        <v>74420</v>
      </c>
      <c r="Q177">
        <f t="shared" si="22"/>
        <v>48834</v>
      </c>
      <c r="R177">
        <f t="shared" si="23"/>
        <v>-47665</v>
      </c>
      <c r="S177">
        <f t="shared" si="24"/>
        <v>147671</v>
      </c>
      <c r="T177">
        <v>87397</v>
      </c>
      <c r="V177">
        <f t="shared" si="25"/>
        <v>87397</v>
      </c>
    </row>
    <row r="178" spans="1:22" ht="15" thickBot="1" x14ac:dyDescent="0.4">
      <c r="A178">
        <v>299540</v>
      </c>
      <c r="B178" s="2">
        <v>41779.710520833331</v>
      </c>
      <c r="C178" t="s">
        <v>30</v>
      </c>
      <c r="D178" t="s">
        <v>29</v>
      </c>
      <c r="E178" s="6" t="s">
        <v>19</v>
      </c>
      <c r="F178" t="s">
        <v>9</v>
      </c>
      <c r="G178">
        <v>98404</v>
      </c>
      <c r="H178">
        <f t="shared" si="18"/>
        <v>98404</v>
      </c>
      <c r="I178" t="str">
        <f t="shared" si="19"/>
        <v>60001-100000</v>
      </c>
      <c r="O178">
        <f t="shared" si="20"/>
        <v>25585.25</v>
      </c>
      <c r="P178">
        <f t="shared" si="21"/>
        <v>74415.5</v>
      </c>
      <c r="Q178">
        <f t="shared" si="22"/>
        <v>48830.25</v>
      </c>
      <c r="R178">
        <f t="shared" si="23"/>
        <v>-47660.125</v>
      </c>
      <c r="S178">
        <f t="shared" si="24"/>
        <v>147660.875</v>
      </c>
      <c r="T178">
        <v>98404</v>
      </c>
      <c r="V178">
        <f t="shared" si="25"/>
        <v>98404</v>
      </c>
    </row>
    <row r="179" spans="1:22" ht="15" thickBot="1" x14ac:dyDescent="0.4">
      <c r="A179">
        <v>66952</v>
      </c>
      <c r="B179" s="2">
        <v>41779.711678240739</v>
      </c>
      <c r="C179" t="s">
        <v>30</v>
      </c>
      <c r="D179" t="s">
        <v>27</v>
      </c>
      <c r="E179" s="6" t="s">
        <v>19</v>
      </c>
      <c r="F179" t="s">
        <v>9</v>
      </c>
      <c r="G179">
        <v>58443</v>
      </c>
      <c r="H179">
        <f t="shared" si="18"/>
        <v>58443</v>
      </c>
      <c r="I179" t="str">
        <f t="shared" si="19"/>
        <v>40001-60000</v>
      </c>
      <c r="O179">
        <f t="shared" si="20"/>
        <v>25584.5</v>
      </c>
      <c r="P179">
        <f t="shared" si="21"/>
        <v>74402.5</v>
      </c>
      <c r="Q179">
        <f t="shared" si="22"/>
        <v>48818</v>
      </c>
      <c r="R179">
        <f t="shared" si="23"/>
        <v>-47642.5</v>
      </c>
      <c r="S179">
        <f t="shared" si="24"/>
        <v>147629.5</v>
      </c>
      <c r="T179">
        <v>58443</v>
      </c>
      <c r="V179">
        <f t="shared" si="25"/>
        <v>58443</v>
      </c>
    </row>
    <row r="180" spans="1:22" ht="15" thickBot="1" x14ac:dyDescent="0.4">
      <c r="A180">
        <v>372707</v>
      </c>
      <c r="B180" s="2">
        <v>41779.712083333332</v>
      </c>
      <c r="C180" t="s">
        <v>30</v>
      </c>
      <c r="D180" t="s">
        <v>29</v>
      </c>
      <c r="E180" s="6" t="s">
        <v>19</v>
      </c>
      <c r="F180" t="s">
        <v>9</v>
      </c>
      <c r="G180">
        <v>92123</v>
      </c>
      <c r="H180">
        <f t="shared" si="18"/>
        <v>92123</v>
      </c>
      <c r="I180" t="str">
        <f t="shared" si="19"/>
        <v>60001-100000</v>
      </c>
      <c r="O180">
        <f t="shared" si="20"/>
        <v>25583.75</v>
      </c>
      <c r="P180">
        <f t="shared" si="21"/>
        <v>74408.25</v>
      </c>
      <c r="Q180">
        <f t="shared" si="22"/>
        <v>48824.5</v>
      </c>
      <c r="R180">
        <f t="shared" si="23"/>
        <v>-47653</v>
      </c>
      <c r="S180">
        <f t="shared" si="24"/>
        <v>147645</v>
      </c>
      <c r="T180">
        <v>92123</v>
      </c>
      <c r="V180">
        <f t="shared" si="25"/>
        <v>92123</v>
      </c>
    </row>
    <row r="181" spans="1:22" ht="15" thickBot="1" x14ac:dyDescent="0.4">
      <c r="A181">
        <v>703540</v>
      </c>
      <c r="B181" s="2">
        <v>41779.713148148148</v>
      </c>
      <c r="C181" t="s">
        <v>31</v>
      </c>
      <c r="D181" t="s">
        <v>29</v>
      </c>
      <c r="E181" s="6" t="s">
        <v>19</v>
      </c>
      <c r="F181" t="s">
        <v>9</v>
      </c>
      <c r="G181">
        <v>77027</v>
      </c>
      <c r="H181">
        <f t="shared" si="18"/>
        <v>77027</v>
      </c>
      <c r="I181" t="str">
        <f t="shared" si="19"/>
        <v>60001-100000</v>
      </c>
      <c r="O181">
        <f t="shared" si="20"/>
        <v>25583</v>
      </c>
      <c r="P181">
        <f t="shared" si="21"/>
        <v>74391</v>
      </c>
      <c r="Q181">
        <f t="shared" si="22"/>
        <v>48808</v>
      </c>
      <c r="R181">
        <f t="shared" si="23"/>
        <v>-47629</v>
      </c>
      <c r="S181">
        <f t="shared" si="24"/>
        <v>147603</v>
      </c>
      <c r="T181">
        <v>77027</v>
      </c>
      <c r="V181">
        <f t="shared" si="25"/>
        <v>77027</v>
      </c>
    </row>
    <row r="182" spans="1:22" ht="15" thickBot="1" x14ac:dyDescent="0.4">
      <c r="A182">
        <v>838911</v>
      </c>
      <c r="B182" s="2">
        <v>41779.710543981484</v>
      </c>
      <c r="C182" t="s">
        <v>31</v>
      </c>
      <c r="D182" t="s">
        <v>27</v>
      </c>
      <c r="E182" s="6" t="s">
        <v>19</v>
      </c>
      <c r="F182" t="s">
        <v>9</v>
      </c>
      <c r="G182">
        <v>98822</v>
      </c>
      <c r="H182">
        <f t="shared" si="18"/>
        <v>98822</v>
      </c>
      <c r="I182" t="str">
        <f t="shared" si="19"/>
        <v>60001-100000</v>
      </c>
      <c r="O182">
        <f t="shared" si="20"/>
        <v>25575.5</v>
      </c>
      <c r="P182">
        <f t="shared" si="21"/>
        <v>74385.75</v>
      </c>
      <c r="Q182">
        <f t="shared" si="22"/>
        <v>48810.25</v>
      </c>
      <c r="R182">
        <f t="shared" si="23"/>
        <v>-47639.875</v>
      </c>
      <c r="S182">
        <f t="shared" si="24"/>
        <v>147601.125</v>
      </c>
      <c r="T182">
        <v>98822</v>
      </c>
      <c r="V182">
        <f t="shared" si="25"/>
        <v>98822</v>
      </c>
    </row>
    <row r="183" spans="1:22" ht="15" thickBot="1" x14ac:dyDescent="0.4">
      <c r="A183">
        <v>51314</v>
      </c>
      <c r="B183" s="2">
        <v>41779.711921296293</v>
      </c>
      <c r="C183" t="s">
        <v>31</v>
      </c>
      <c r="D183" t="s">
        <v>29</v>
      </c>
      <c r="E183" s="6" t="s">
        <v>19</v>
      </c>
      <c r="F183" t="s">
        <v>9</v>
      </c>
      <c r="G183">
        <v>18661</v>
      </c>
      <c r="H183">
        <f t="shared" si="18"/>
        <v>18661</v>
      </c>
      <c r="I183" t="str">
        <f t="shared" si="19"/>
        <v>0-20,000</v>
      </c>
      <c r="O183">
        <f t="shared" si="20"/>
        <v>25568</v>
      </c>
      <c r="P183">
        <f t="shared" si="21"/>
        <v>74377</v>
      </c>
      <c r="Q183">
        <f t="shared" si="22"/>
        <v>48809</v>
      </c>
      <c r="R183">
        <f t="shared" si="23"/>
        <v>-47645.5</v>
      </c>
      <c r="S183">
        <f t="shared" si="24"/>
        <v>147590.5</v>
      </c>
      <c r="T183">
        <v>18661</v>
      </c>
      <c r="V183">
        <f t="shared" si="25"/>
        <v>18661</v>
      </c>
    </row>
    <row r="184" spans="1:22" ht="15" thickBot="1" x14ac:dyDescent="0.4">
      <c r="A184">
        <v>716333</v>
      </c>
      <c r="B184" s="2">
        <v>41779.710543981484</v>
      </c>
      <c r="C184" t="s">
        <v>31</v>
      </c>
      <c r="D184" t="s">
        <v>28</v>
      </c>
      <c r="E184" s="6" t="s">
        <v>19</v>
      </c>
      <c r="F184" t="s">
        <v>9</v>
      </c>
      <c r="G184">
        <v>71461</v>
      </c>
      <c r="H184">
        <f t="shared" si="18"/>
        <v>71461</v>
      </c>
      <c r="I184" t="str">
        <f t="shared" si="19"/>
        <v>60001-100000</v>
      </c>
      <c r="O184">
        <f t="shared" si="20"/>
        <v>25583.75</v>
      </c>
      <c r="P184">
        <f t="shared" si="21"/>
        <v>74380.5</v>
      </c>
      <c r="Q184">
        <f t="shared" si="22"/>
        <v>48796.75</v>
      </c>
      <c r="R184">
        <f t="shared" si="23"/>
        <v>-47611.375</v>
      </c>
      <c r="S184">
        <f t="shared" si="24"/>
        <v>147575.625</v>
      </c>
      <c r="T184">
        <v>71461</v>
      </c>
      <c r="V184">
        <f t="shared" si="25"/>
        <v>71461</v>
      </c>
    </row>
    <row r="185" spans="1:22" ht="15" thickBot="1" x14ac:dyDescent="0.4">
      <c r="A185">
        <v>350612</v>
      </c>
      <c r="B185" s="2">
        <v>41779.82304398148</v>
      </c>
      <c r="C185" t="s">
        <v>31</v>
      </c>
      <c r="D185" t="s">
        <v>27</v>
      </c>
      <c r="E185" s="6" t="s">
        <v>20</v>
      </c>
      <c r="F185" t="s">
        <v>5</v>
      </c>
      <c r="G185">
        <v>56549</v>
      </c>
      <c r="H185">
        <f t="shared" si="18"/>
        <v>56549</v>
      </c>
      <c r="I185" t="str">
        <f t="shared" si="19"/>
        <v>40001-60000</v>
      </c>
      <c r="O185">
        <f t="shared" si="20"/>
        <v>25583</v>
      </c>
      <c r="P185">
        <f t="shared" si="21"/>
        <v>74384</v>
      </c>
      <c r="Q185">
        <f t="shared" si="22"/>
        <v>48801</v>
      </c>
      <c r="R185">
        <f t="shared" si="23"/>
        <v>-47618.5</v>
      </c>
      <c r="S185">
        <f t="shared" si="24"/>
        <v>147585.5</v>
      </c>
      <c r="T185">
        <v>56549</v>
      </c>
      <c r="V185">
        <f t="shared" si="25"/>
        <v>56549</v>
      </c>
    </row>
    <row r="186" spans="1:22" ht="15" thickBot="1" x14ac:dyDescent="0.4">
      <c r="A186">
        <v>101674</v>
      </c>
      <c r="B186" s="2">
        <v>41779.409155092595</v>
      </c>
      <c r="C186" t="s">
        <v>30</v>
      </c>
      <c r="D186" t="s">
        <v>27</v>
      </c>
      <c r="E186" s="6" t="s">
        <v>14</v>
      </c>
      <c r="F186" t="s">
        <v>2</v>
      </c>
      <c r="G186">
        <v>78365</v>
      </c>
      <c r="H186">
        <f t="shared" si="18"/>
        <v>78365</v>
      </c>
      <c r="I186" t="str">
        <f t="shared" si="19"/>
        <v>60001-100000</v>
      </c>
      <c r="O186">
        <f t="shared" si="20"/>
        <v>25575.5</v>
      </c>
      <c r="P186">
        <f t="shared" si="21"/>
        <v>74385.75</v>
      </c>
      <c r="Q186">
        <f t="shared" si="22"/>
        <v>48810.25</v>
      </c>
      <c r="R186">
        <f t="shared" si="23"/>
        <v>-47639.875</v>
      </c>
      <c r="S186">
        <f t="shared" si="24"/>
        <v>147601.125</v>
      </c>
      <c r="T186">
        <v>78365</v>
      </c>
      <c r="V186">
        <f t="shared" si="25"/>
        <v>78365</v>
      </c>
    </row>
    <row r="187" spans="1:22" ht="15" thickBot="1" x14ac:dyDescent="0.4">
      <c r="A187">
        <v>542532</v>
      </c>
      <c r="B187" s="2">
        <v>41779.41064814815</v>
      </c>
      <c r="C187" t="s">
        <v>30</v>
      </c>
      <c r="D187" t="s">
        <v>29</v>
      </c>
      <c r="E187" s="6" t="s">
        <v>14</v>
      </c>
      <c r="F187" t="s">
        <v>2</v>
      </c>
      <c r="G187">
        <v>43729</v>
      </c>
      <c r="H187">
        <f t="shared" si="18"/>
        <v>43729</v>
      </c>
      <c r="I187" t="str">
        <f t="shared" si="19"/>
        <v>40001-60000</v>
      </c>
      <c r="O187">
        <f t="shared" si="20"/>
        <v>25568</v>
      </c>
      <c r="P187">
        <f t="shared" si="21"/>
        <v>74377</v>
      </c>
      <c r="Q187">
        <f t="shared" si="22"/>
        <v>48809</v>
      </c>
      <c r="R187">
        <f t="shared" si="23"/>
        <v>-47645.5</v>
      </c>
      <c r="S187">
        <f t="shared" si="24"/>
        <v>147590.5</v>
      </c>
      <c r="T187">
        <v>43729</v>
      </c>
      <c r="V187">
        <f t="shared" si="25"/>
        <v>43729</v>
      </c>
    </row>
    <row r="188" spans="1:22" ht="15" thickBot="1" x14ac:dyDescent="0.4">
      <c r="A188">
        <v>626271</v>
      </c>
      <c r="B188" s="2">
        <v>41779.409490740742</v>
      </c>
      <c r="C188" t="s">
        <v>30</v>
      </c>
      <c r="D188" t="s">
        <v>28</v>
      </c>
      <c r="E188" s="6" t="s">
        <v>14</v>
      </c>
      <c r="F188" t="s">
        <v>2</v>
      </c>
      <c r="G188">
        <v>84745</v>
      </c>
      <c r="H188">
        <f t="shared" si="18"/>
        <v>84745</v>
      </c>
      <c r="I188" t="str">
        <f t="shared" si="19"/>
        <v>60001-100000</v>
      </c>
      <c r="O188">
        <f t="shared" si="20"/>
        <v>25560.5</v>
      </c>
      <c r="P188">
        <f t="shared" si="21"/>
        <v>74380.5</v>
      </c>
      <c r="Q188">
        <f t="shared" si="22"/>
        <v>48820</v>
      </c>
      <c r="R188">
        <f t="shared" si="23"/>
        <v>-47669.5</v>
      </c>
      <c r="S188">
        <f t="shared" si="24"/>
        <v>147610.5</v>
      </c>
      <c r="T188">
        <v>84745</v>
      </c>
      <c r="V188">
        <f t="shared" si="25"/>
        <v>84745</v>
      </c>
    </row>
    <row r="189" spans="1:22" ht="15" thickBot="1" x14ac:dyDescent="0.4">
      <c r="A189">
        <v>272182</v>
      </c>
      <c r="B189" s="2">
        <v>41779.519930555558</v>
      </c>
      <c r="C189" t="s">
        <v>31</v>
      </c>
      <c r="D189" t="s">
        <v>29</v>
      </c>
      <c r="E189" s="6" t="s">
        <v>20</v>
      </c>
      <c r="F189" t="s">
        <v>8</v>
      </c>
      <c r="G189">
        <v>56534</v>
      </c>
      <c r="H189">
        <f t="shared" si="18"/>
        <v>56534</v>
      </c>
      <c r="I189" t="str">
        <f t="shared" si="19"/>
        <v>40001-60000</v>
      </c>
      <c r="O189">
        <f t="shared" si="20"/>
        <v>25553</v>
      </c>
      <c r="P189">
        <f t="shared" si="21"/>
        <v>74370</v>
      </c>
      <c r="Q189">
        <f t="shared" si="22"/>
        <v>48817</v>
      </c>
      <c r="R189">
        <f t="shared" si="23"/>
        <v>-47672.5</v>
      </c>
      <c r="S189">
        <f t="shared" si="24"/>
        <v>147595.5</v>
      </c>
      <c r="T189">
        <v>56534</v>
      </c>
      <c r="V189">
        <f t="shared" si="25"/>
        <v>56534</v>
      </c>
    </row>
    <row r="190" spans="1:22" ht="15" thickBot="1" x14ac:dyDescent="0.4">
      <c r="A190">
        <v>942393</v>
      </c>
      <c r="B190" s="2">
        <v>41779.668437499997</v>
      </c>
      <c r="C190" t="s">
        <v>30</v>
      </c>
      <c r="D190" t="s">
        <v>27</v>
      </c>
      <c r="E190" s="6" t="s">
        <v>18</v>
      </c>
      <c r="F190" t="s">
        <v>3</v>
      </c>
      <c r="G190">
        <v>71981</v>
      </c>
      <c r="H190">
        <f t="shared" si="18"/>
        <v>71981</v>
      </c>
      <c r="I190" t="str">
        <f t="shared" si="19"/>
        <v>60001-100000</v>
      </c>
      <c r="O190">
        <f t="shared" si="20"/>
        <v>25550</v>
      </c>
      <c r="P190">
        <f t="shared" si="21"/>
        <v>74373.5</v>
      </c>
      <c r="Q190">
        <f t="shared" si="22"/>
        <v>48823.5</v>
      </c>
      <c r="R190">
        <f t="shared" si="23"/>
        <v>-47685.25</v>
      </c>
      <c r="S190">
        <f t="shared" si="24"/>
        <v>147608.75</v>
      </c>
      <c r="T190">
        <v>71981</v>
      </c>
      <c r="V190">
        <f t="shared" si="25"/>
        <v>71981</v>
      </c>
    </row>
    <row r="191" spans="1:22" ht="15" thickBot="1" x14ac:dyDescent="0.4">
      <c r="A191">
        <v>118533</v>
      </c>
      <c r="B191" s="2">
        <v>41779.670729166668</v>
      </c>
      <c r="C191" t="s">
        <v>31</v>
      </c>
      <c r="D191" t="s">
        <v>27</v>
      </c>
      <c r="E191" s="6" t="s">
        <v>18</v>
      </c>
      <c r="F191" t="s">
        <v>3</v>
      </c>
      <c r="G191">
        <v>68969</v>
      </c>
      <c r="H191">
        <f t="shared" si="18"/>
        <v>68969</v>
      </c>
      <c r="I191" t="str">
        <f t="shared" si="19"/>
        <v>60001-100000</v>
      </c>
      <c r="O191">
        <f t="shared" si="20"/>
        <v>25547</v>
      </c>
      <c r="P191">
        <f t="shared" si="21"/>
        <v>74377</v>
      </c>
      <c r="Q191">
        <f t="shared" si="22"/>
        <v>48830</v>
      </c>
      <c r="R191">
        <f t="shared" si="23"/>
        <v>-47698</v>
      </c>
      <c r="S191">
        <f t="shared" si="24"/>
        <v>147622</v>
      </c>
      <c r="T191">
        <v>68969</v>
      </c>
      <c r="V191">
        <f t="shared" si="25"/>
        <v>68969</v>
      </c>
    </row>
    <row r="192" spans="1:22" ht="15" thickBot="1" x14ac:dyDescent="0.4">
      <c r="A192">
        <v>646468</v>
      </c>
      <c r="B192" s="2">
        <v>41780.372743055559</v>
      </c>
      <c r="C192" t="s">
        <v>30</v>
      </c>
      <c r="D192" t="s">
        <v>27</v>
      </c>
      <c r="E192" s="6" t="s">
        <v>20</v>
      </c>
      <c r="F192" t="s">
        <v>3</v>
      </c>
      <c r="G192">
        <v>47396</v>
      </c>
      <c r="H192">
        <f t="shared" si="18"/>
        <v>47396</v>
      </c>
      <c r="I192" t="str">
        <f t="shared" si="19"/>
        <v>40001-60000</v>
      </c>
      <c r="O192">
        <f t="shared" si="20"/>
        <v>25544</v>
      </c>
      <c r="P192">
        <f t="shared" si="21"/>
        <v>74380.5</v>
      </c>
      <c r="Q192">
        <f t="shared" si="22"/>
        <v>48836.5</v>
      </c>
      <c r="R192">
        <f t="shared" si="23"/>
        <v>-47710.75</v>
      </c>
      <c r="S192">
        <f t="shared" si="24"/>
        <v>147635.25</v>
      </c>
      <c r="T192">
        <v>47396</v>
      </c>
      <c r="V192">
        <f t="shared" si="25"/>
        <v>47396</v>
      </c>
    </row>
    <row r="193" spans="1:22" ht="15" thickBot="1" x14ac:dyDescent="0.4">
      <c r="A193">
        <v>29796</v>
      </c>
      <c r="B193" s="2">
        <v>41780.37295138889</v>
      </c>
      <c r="C193" t="s">
        <v>30</v>
      </c>
      <c r="D193" t="s">
        <v>27</v>
      </c>
      <c r="E193" s="6" t="s">
        <v>20</v>
      </c>
      <c r="F193" t="s">
        <v>3</v>
      </c>
      <c r="G193">
        <v>31993</v>
      </c>
      <c r="H193">
        <f t="shared" si="18"/>
        <v>31993</v>
      </c>
      <c r="I193" t="str">
        <f t="shared" si="19"/>
        <v>20001-40000</v>
      </c>
      <c r="O193">
        <f t="shared" si="20"/>
        <v>25541</v>
      </c>
      <c r="P193">
        <f t="shared" si="21"/>
        <v>74384</v>
      </c>
      <c r="Q193">
        <f t="shared" si="22"/>
        <v>48843</v>
      </c>
      <c r="R193">
        <f t="shared" si="23"/>
        <v>-47723.5</v>
      </c>
      <c r="S193">
        <f t="shared" si="24"/>
        <v>147648.5</v>
      </c>
      <c r="T193">
        <v>31993</v>
      </c>
      <c r="V193">
        <f t="shared" si="25"/>
        <v>31993</v>
      </c>
    </row>
    <row r="194" spans="1:22" ht="15" thickBot="1" x14ac:dyDescent="0.4">
      <c r="A194">
        <v>484007</v>
      </c>
      <c r="B194" s="2">
        <v>41780.374594907407</v>
      </c>
      <c r="C194" t="s">
        <v>30</v>
      </c>
      <c r="D194" t="s">
        <v>27</v>
      </c>
      <c r="E194" s="6" t="s">
        <v>20</v>
      </c>
      <c r="F194" t="s">
        <v>3</v>
      </c>
      <c r="G194">
        <v>38842</v>
      </c>
      <c r="H194">
        <f t="shared" ref="H194:H257" si="26">IF(OR(G194 &lt; R194, G194 &gt; S194), $O$1, G194)</f>
        <v>38842</v>
      </c>
      <c r="I194" t="str">
        <f t="shared" si="19"/>
        <v>20001-40000</v>
      </c>
      <c r="O194">
        <f t="shared" si="20"/>
        <v>25528.75</v>
      </c>
      <c r="P194">
        <f t="shared" si="21"/>
        <v>74385.75</v>
      </c>
      <c r="Q194">
        <f t="shared" si="22"/>
        <v>48857</v>
      </c>
      <c r="R194">
        <f t="shared" si="23"/>
        <v>-47756.75</v>
      </c>
      <c r="S194">
        <f t="shared" si="24"/>
        <v>147671.25</v>
      </c>
      <c r="T194">
        <v>38842</v>
      </c>
      <c r="V194">
        <f t="shared" si="25"/>
        <v>38842</v>
      </c>
    </row>
    <row r="195" spans="1:22" ht="15" thickBot="1" x14ac:dyDescent="0.4">
      <c r="A195">
        <v>485806</v>
      </c>
      <c r="B195" s="2">
        <v>41780.37395833333</v>
      </c>
      <c r="C195" t="s">
        <v>30</v>
      </c>
      <c r="D195" t="s">
        <v>29</v>
      </c>
      <c r="E195" s="6" t="s">
        <v>20</v>
      </c>
      <c r="F195" t="s">
        <v>3</v>
      </c>
      <c r="G195">
        <v>98316</v>
      </c>
      <c r="H195">
        <f t="shared" si="26"/>
        <v>98316</v>
      </c>
      <c r="I195" t="str">
        <f t="shared" ref="I195:I258" si="27">IF(H195&lt;=20000,"0-20,000",IF(H195&lt;=40000,"20001-40000",IF(H195&lt;=60000,"40001-60000",IF(H195&lt;=100000,"60001-100000","above 1 lakh"))))</f>
        <v>60001-100000</v>
      </c>
      <c r="O195">
        <f t="shared" ref="O195:O258" si="28">QUARTILE(G195:G7362,1)</f>
        <v>25516.5</v>
      </c>
      <c r="P195">
        <f t="shared" ref="P195:P258" si="29">QUARTILE(G195:G7362,3)</f>
        <v>74387.5</v>
      </c>
      <c r="Q195">
        <f t="shared" ref="Q195:Q258" si="30">P195-O195</f>
        <v>48871</v>
      </c>
      <c r="R195">
        <f t="shared" ref="R195:R258" si="31">O195-1.5*Q195</f>
        <v>-47790</v>
      </c>
      <c r="S195">
        <f t="shared" ref="S195:S258" si="32">P195+1.5*Q195</f>
        <v>147694</v>
      </c>
      <c r="T195">
        <v>98316</v>
      </c>
      <c r="V195">
        <f t="shared" ref="V195:V258" si="33">IF(T195="",$U$1,T195)</f>
        <v>98316</v>
      </c>
    </row>
    <row r="196" spans="1:22" ht="15" thickBot="1" x14ac:dyDescent="0.4">
      <c r="A196">
        <v>34378</v>
      </c>
      <c r="B196" s="2">
        <v>41780.598298611112</v>
      </c>
      <c r="C196" t="s">
        <v>30</v>
      </c>
      <c r="D196" t="s">
        <v>29</v>
      </c>
      <c r="E196" s="6" t="s">
        <v>20</v>
      </c>
      <c r="F196" t="s">
        <v>4</v>
      </c>
      <c r="G196">
        <v>80894</v>
      </c>
      <c r="H196">
        <f t="shared" si="26"/>
        <v>80894</v>
      </c>
      <c r="I196" t="str">
        <f t="shared" si="27"/>
        <v>60001-100000</v>
      </c>
      <c r="O196">
        <f t="shared" si="28"/>
        <v>25504.25</v>
      </c>
      <c r="P196">
        <f t="shared" si="29"/>
        <v>74380.5</v>
      </c>
      <c r="Q196">
        <f t="shared" si="30"/>
        <v>48876.25</v>
      </c>
      <c r="R196">
        <f t="shared" si="31"/>
        <v>-47810.125</v>
      </c>
      <c r="S196">
        <f t="shared" si="32"/>
        <v>147694.875</v>
      </c>
      <c r="T196">
        <v>80894</v>
      </c>
      <c r="V196">
        <f t="shared" si="33"/>
        <v>80894</v>
      </c>
    </row>
    <row r="197" spans="1:22" ht="15" thickBot="1" x14ac:dyDescent="0.4">
      <c r="A197">
        <v>745574</v>
      </c>
      <c r="B197" s="2">
        <v>41780.598599537036</v>
      </c>
      <c r="C197" t="s">
        <v>30</v>
      </c>
      <c r="D197" t="s">
        <v>27</v>
      </c>
      <c r="E197" s="6" t="s">
        <v>20</v>
      </c>
      <c r="F197" t="s">
        <v>4</v>
      </c>
      <c r="G197">
        <v>84147</v>
      </c>
      <c r="H197">
        <f t="shared" si="26"/>
        <v>84147</v>
      </c>
      <c r="I197" t="str">
        <f t="shared" si="27"/>
        <v>60001-100000</v>
      </c>
      <c r="O197">
        <f t="shared" si="28"/>
        <v>25492</v>
      </c>
      <c r="P197">
        <f t="shared" si="29"/>
        <v>74370</v>
      </c>
      <c r="Q197">
        <f t="shared" si="30"/>
        <v>48878</v>
      </c>
      <c r="R197">
        <f t="shared" si="31"/>
        <v>-47825</v>
      </c>
      <c r="S197">
        <f t="shared" si="32"/>
        <v>147687</v>
      </c>
      <c r="T197">
        <v>84147</v>
      </c>
      <c r="V197">
        <f t="shared" si="33"/>
        <v>84147</v>
      </c>
    </row>
    <row r="198" spans="1:22" ht="15" thickBot="1" x14ac:dyDescent="0.4">
      <c r="A198">
        <v>508134</v>
      </c>
      <c r="B198" s="2">
        <v>41780.600405092591</v>
      </c>
      <c r="C198" t="s">
        <v>30</v>
      </c>
      <c r="D198" t="s">
        <v>27</v>
      </c>
      <c r="E198" s="6" t="s">
        <v>20</v>
      </c>
      <c r="F198" t="s">
        <v>4</v>
      </c>
      <c r="G198">
        <v>65393</v>
      </c>
      <c r="H198">
        <f t="shared" si="26"/>
        <v>65393</v>
      </c>
      <c r="I198" t="str">
        <f t="shared" si="27"/>
        <v>60001-100000</v>
      </c>
      <c r="O198">
        <f t="shared" si="28"/>
        <v>25485.75</v>
      </c>
      <c r="P198">
        <f t="shared" si="29"/>
        <v>74356.5</v>
      </c>
      <c r="Q198">
        <f t="shared" si="30"/>
        <v>48870.75</v>
      </c>
      <c r="R198">
        <f t="shared" si="31"/>
        <v>-47820.375</v>
      </c>
      <c r="S198">
        <f t="shared" si="32"/>
        <v>147662.625</v>
      </c>
      <c r="T198">
        <v>65393</v>
      </c>
      <c r="V198">
        <f t="shared" si="33"/>
        <v>65393</v>
      </c>
    </row>
    <row r="199" spans="1:22" ht="15" thickBot="1" x14ac:dyDescent="0.4">
      <c r="A199">
        <v>826902</v>
      </c>
      <c r="B199" s="2">
        <v>41780.524918981479</v>
      </c>
      <c r="C199" t="s">
        <v>30</v>
      </c>
      <c r="D199" t="s">
        <v>29</v>
      </c>
      <c r="E199" s="6" t="s">
        <v>13</v>
      </c>
      <c r="F199" t="s">
        <v>9</v>
      </c>
      <c r="G199">
        <v>23823</v>
      </c>
      <c r="H199">
        <f t="shared" si="26"/>
        <v>23823</v>
      </c>
      <c r="I199" t="str">
        <f t="shared" si="27"/>
        <v>20001-40000</v>
      </c>
      <c r="O199">
        <f t="shared" si="28"/>
        <v>25479.5</v>
      </c>
      <c r="P199">
        <f t="shared" si="29"/>
        <v>74361</v>
      </c>
      <c r="Q199">
        <f t="shared" si="30"/>
        <v>48881.5</v>
      </c>
      <c r="R199">
        <f t="shared" si="31"/>
        <v>-47842.75</v>
      </c>
      <c r="S199">
        <f t="shared" si="32"/>
        <v>147683.25</v>
      </c>
      <c r="T199">
        <v>23823</v>
      </c>
      <c r="V199">
        <f t="shared" si="33"/>
        <v>23823</v>
      </c>
    </row>
    <row r="200" spans="1:22" ht="15" thickBot="1" x14ac:dyDescent="0.4">
      <c r="A200">
        <v>25028</v>
      </c>
      <c r="B200" s="2">
        <v>41780.781423611108</v>
      </c>
      <c r="C200" t="s">
        <v>30</v>
      </c>
      <c r="D200" t="s">
        <v>27</v>
      </c>
      <c r="E200" s="6" t="s">
        <v>20</v>
      </c>
      <c r="F200" t="s">
        <v>2</v>
      </c>
      <c r="G200">
        <v>35787</v>
      </c>
      <c r="H200">
        <f t="shared" si="26"/>
        <v>35787</v>
      </c>
      <c r="I200" t="str">
        <f t="shared" si="27"/>
        <v>20001-40000</v>
      </c>
      <c r="O200">
        <f t="shared" si="28"/>
        <v>25504.25</v>
      </c>
      <c r="P200">
        <f t="shared" si="29"/>
        <v>74365.5</v>
      </c>
      <c r="Q200">
        <f t="shared" si="30"/>
        <v>48861.25</v>
      </c>
      <c r="R200">
        <f t="shared" si="31"/>
        <v>-47787.625</v>
      </c>
      <c r="S200">
        <f t="shared" si="32"/>
        <v>147657.375</v>
      </c>
      <c r="T200">
        <v>35787</v>
      </c>
      <c r="V200">
        <f t="shared" si="33"/>
        <v>35787</v>
      </c>
    </row>
    <row r="201" spans="1:22" ht="15" thickBot="1" x14ac:dyDescent="0.4">
      <c r="A201">
        <v>891404</v>
      </c>
      <c r="B201" s="2">
        <v>41780.752268518518</v>
      </c>
      <c r="C201" t="s">
        <v>30</v>
      </c>
      <c r="D201" t="s">
        <v>27</v>
      </c>
      <c r="E201" s="6" t="s">
        <v>20</v>
      </c>
      <c r="F201" t="s">
        <v>3</v>
      </c>
      <c r="G201">
        <v>51426</v>
      </c>
      <c r="H201">
        <f t="shared" si="26"/>
        <v>51426</v>
      </c>
      <c r="I201" t="str">
        <f t="shared" si="27"/>
        <v>40001-60000</v>
      </c>
      <c r="O201">
        <f t="shared" si="28"/>
        <v>25492</v>
      </c>
      <c r="P201">
        <f t="shared" si="29"/>
        <v>74370</v>
      </c>
      <c r="Q201">
        <f t="shared" si="30"/>
        <v>48878</v>
      </c>
      <c r="R201">
        <f t="shared" si="31"/>
        <v>-47825</v>
      </c>
      <c r="S201">
        <f t="shared" si="32"/>
        <v>147687</v>
      </c>
      <c r="T201">
        <v>51426</v>
      </c>
      <c r="V201">
        <f t="shared" si="33"/>
        <v>51426</v>
      </c>
    </row>
    <row r="202" spans="1:22" ht="15" thickBot="1" x14ac:dyDescent="0.4">
      <c r="A202">
        <v>456232</v>
      </c>
      <c r="B202" s="2">
        <v>41780.732916666668</v>
      </c>
      <c r="C202" t="s">
        <v>30</v>
      </c>
      <c r="D202" t="s">
        <v>27</v>
      </c>
      <c r="E202" s="6" t="s">
        <v>20</v>
      </c>
      <c r="F202" t="s">
        <v>3</v>
      </c>
      <c r="G202">
        <v>23558</v>
      </c>
      <c r="H202">
        <f t="shared" si="26"/>
        <v>23558</v>
      </c>
      <c r="I202" t="str">
        <f t="shared" si="27"/>
        <v>20001-40000</v>
      </c>
      <c r="O202">
        <f t="shared" si="28"/>
        <v>25485.75</v>
      </c>
      <c r="P202">
        <f t="shared" si="29"/>
        <v>74373.5</v>
      </c>
      <c r="Q202">
        <f t="shared" si="30"/>
        <v>48887.75</v>
      </c>
      <c r="R202">
        <f t="shared" si="31"/>
        <v>-47845.875</v>
      </c>
      <c r="S202">
        <f t="shared" si="32"/>
        <v>147705.125</v>
      </c>
      <c r="T202">
        <v>23558</v>
      </c>
      <c r="V202">
        <f t="shared" si="33"/>
        <v>23558</v>
      </c>
    </row>
    <row r="203" spans="1:22" ht="15" thickBot="1" x14ac:dyDescent="0.4">
      <c r="A203">
        <v>488788</v>
      </c>
      <c r="B203" s="2">
        <v>41780.629479166666</v>
      </c>
      <c r="C203" t="s">
        <v>30</v>
      </c>
      <c r="D203" t="s">
        <v>27</v>
      </c>
      <c r="E203" s="6" t="s">
        <v>12</v>
      </c>
      <c r="F203" t="s">
        <v>2</v>
      </c>
      <c r="G203">
        <v>65543</v>
      </c>
      <c r="H203">
        <f t="shared" si="26"/>
        <v>65543</v>
      </c>
      <c r="I203" t="str">
        <f t="shared" si="27"/>
        <v>60001-100000</v>
      </c>
      <c r="O203">
        <f t="shared" si="28"/>
        <v>25516.5</v>
      </c>
      <c r="P203">
        <f t="shared" si="29"/>
        <v>74377</v>
      </c>
      <c r="Q203">
        <f t="shared" si="30"/>
        <v>48860.5</v>
      </c>
      <c r="R203">
        <f t="shared" si="31"/>
        <v>-47774.25</v>
      </c>
      <c r="S203">
        <f t="shared" si="32"/>
        <v>147667.75</v>
      </c>
      <c r="T203">
        <v>65543</v>
      </c>
      <c r="V203">
        <f t="shared" si="33"/>
        <v>65543</v>
      </c>
    </row>
    <row r="204" spans="1:22" ht="15" thickBot="1" x14ac:dyDescent="0.4">
      <c r="A204">
        <v>757514</v>
      </c>
      <c r="B204" s="2">
        <v>41780.168078703704</v>
      </c>
      <c r="C204" t="s">
        <v>31</v>
      </c>
      <c r="D204" t="s">
        <v>29</v>
      </c>
      <c r="E204" s="6" t="s">
        <v>17</v>
      </c>
      <c r="F204" t="s">
        <v>2</v>
      </c>
      <c r="G204">
        <v>76575</v>
      </c>
      <c r="H204">
        <f t="shared" si="26"/>
        <v>76575</v>
      </c>
      <c r="I204" t="str">
        <f t="shared" si="27"/>
        <v>60001-100000</v>
      </c>
      <c r="O204">
        <f t="shared" si="28"/>
        <v>25504.25</v>
      </c>
      <c r="P204">
        <f t="shared" si="29"/>
        <v>74380.5</v>
      </c>
      <c r="Q204">
        <f t="shared" si="30"/>
        <v>48876.25</v>
      </c>
      <c r="R204">
        <f t="shared" si="31"/>
        <v>-47810.125</v>
      </c>
      <c r="S204">
        <f t="shared" si="32"/>
        <v>147694.875</v>
      </c>
      <c r="T204">
        <v>76575</v>
      </c>
      <c r="V204">
        <f t="shared" si="33"/>
        <v>76575</v>
      </c>
    </row>
    <row r="205" spans="1:22" ht="15" thickBot="1" x14ac:dyDescent="0.4">
      <c r="A205">
        <v>337880</v>
      </c>
      <c r="B205" s="2">
        <v>41780.168865740743</v>
      </c>
      <c r="C205" t="s">
        <v>31</v>
      </c>
      <c r="D205" t="s">
        <v>27</v>
      </c>
      <c r="E205" s="6" t="s">
        <v>17</v>
      </c>
      <c r="F205" t="s">
        <v>2</v>
      </c>
      <c r="G205">
        <v>50520</v>
      </c>
      <c r="H205">
        <f t="shared" si="26"/>
        <v>50520</v>
      </c>
      <c r="I205" t="str">
        <f t="shared" si="27"/>
        <v>40001-60000</v>
      </c>
      <c r="O205">
        <f t="shared" si="28"/>
        <v>25492</v>
      </c>
      <c r="P205">
        <f t="shared" si="29"/>
        <v>74370</v>
      </c>
      <c r="Q205">
        <f t="shared" si="30"/>
        <v>48878</v>
      </c>
      <c r="R205">
        <f t="shared" si="31"/>
        <v>-47825</v>
      </c>
      <c r="S205">
        <f t="shared" si="32"/>
        <v>147687</v>
      </c>
      <c r="T205">
        <v>50520</v>
      </c>
      <c r="V205">
        <f t="shared" si="33"/>
        <v>50520</v>
      </c>
    </row>
    <row r="206" spans="1:22" ht="15" thickBot="1" x14ac:dyDescent="0.4">
      <c r="A206">
        <v>806305</v>
      </c>
      <c r="B206" s="2">
        <v>41780.532384259262</v>
      </c>
      <c r="C206" t="s">
        <v>31</v>
      </c>
      <c r="D206" t="s">
        <v>27</v>
      </c>
      <c r="E206" s="6" t="s">
        <v>17</v>
      </c>
      <c r="F206" t="s">
        <v>4</v>
      </c>
      <c r="G206">
        <v>97253</v>
      </c>
      <c r="H206">
        <f t="shared" si="26"/>
        <v>97253</v>
      </c>
      <c r="I206" t="str">
        <f t="shared" si="27"/>
        <v>60001-100000</v>
      </c>
      <c r="O206">
        <f t="shared" si="28"/>
        <v>25485.75</v>
      </c>
      <c r="P206">
        <f t="shared" si="29"/>
        <v>74373.5</v>
      </c>
      <c r="Q206">
        <f t="shared" si="30"/>
        <v>48887.75</v>
      </c>
      <c r="R206">
        <f t="shared" si="31"/>
        <v>-47845.875</v>
      </c>
      <c r="S206">
        <f t="shared" si="32"/>
        <v>147705.125</v>
      </c>
      <c r="T206">
        <v>97253</v>
      </c>
      <c r="V206">
        <f t="shared" si="33"/>
        <v>97253</v>
      </c>
    </row>
    <row r="207" spans="1:22" ht="15" thickBot="1" x14ac:dyDescent="0.4">
      <c r="A207">
        <v>304630</v>
      </c>
      <c r="B207" s="2">
        <v>41780.670405092591</v>
      </c>
      <c r="C207" t="s">
        <v>30</v>
      </c>
      <c r="D207" t="s">
        <v>27</v>
      </c>
      <c r="E207" s="6" t="s">
        <v>20</v>
      </c>
      <c r="F207" t="s">
        <v>1</v>
      </c>
      <c r="G207">
        <v>2686</v>
      </c>
      <c r="H207">
        <f t="shared" si="26"/>
        <v>2686</v>
      </c>
      <c r="I207" t="str">
        <f t="shared" si="27"/>
        <v>0-20,000</v>
      </c>
      <c r="O207">
        <f t="shared" si="28"/>
        <v>25479.5</v>
      </c>
      <c r="P207">
        <f t="shared" si="29"/>
        <v>74361</v>
      </c>
      <c r="Q207">
        <f t="shared" si="30"/>
        <v>48881.5</v>
      </c>
      <c r="R207">
        <f t="shared" si="31"/>
        <v>-47842.75</v>
      </c>
      <c r="S207">
        <f t="shared" si="32"/>
        <v>147683.25</v>
      </c>
      <c r="T207">
        <v>2686</v>
      </c>
      <c r="V207">
        <f t="shared" si="33"/>
        <v>2686</v>
      </c>
    </row>
    <row r="208" spans="1:22" ht="15" thickBot="1" x14ac:dyDescent="0.4">
      <c r="A208">
        <v>382693</v>
      </c>
      <c r="B208" s="2">
        <v>41780.671053240738</v>
      </c>
      <c r="C208" t="s">
        <v>30</v>
      </c>
      <c r="D208" t="s">
        <v>29</v>
      </c>
      <c r="E208" s="6" t="s">
        <v>20</v>
      </c>
      <c r="F208" t="s">
        <v>1</v>
      </c>
      <c r="G208">
        <v>87084</v>
      </c>
      <c r="H208">
        <f t="shared" si="26"/>
        <v>87084</v>
      </c>
      <c r="I208" t="str">
        <f t="shared" si="27"/>
        <v>60001-100000</v>
      </c>
      <c r="O208">
        <f t="shared" si="28"/>
        <v>25504.25</v>
      </c>
      <c r="P208">
        <f t="shared" si="29"/>
        <v>74365.5</v>
      </c>
      <c r="Q208">
        <f t="shared" si="30"/>
        <v>48861.25</v>
      </c>
      <c r="R208">
        <f t="shared" si="31"/>
        <v>-47787.625</v>
      </c>
      <c r="S208">
        <f t="shared" si="32"/>
        <v>147657.375</v>
      </c>
      <c r="T208">
        <v>87084</v>
      </c>
      <c r="V208">
        <f t="shared" si="33"/>
        <v>87084</v>
      </c>
    </row>
    <row r="209" spans="1:22" ht="15" thickBot="1" x14ac:dyDescent="0.4">
      <c r="A209">
        <v>150277</v>
      </c>
      <c r="B209" s="2">
        <v>41781.9297337963</v>
      </c>
      <c r="C209" t="s">
        <v>30</v>
      </c>
      <c r="D209" t="s">
        <v>27</v>
      </c>
      <c r="E209" s="6" t="s">
        <v>12</v>
      </c>
      <c r="F209" t="s">
        <v>9</v>
      </c>
      <c r="G209">
        <v>91928</v>
      </c>
      <c r="H209">
        <f t="shared" si="26"/>
        <v>91928</v>
      </c>
      <c r="I209" t="str">
        <f t="shared" si="27"/>
        <v>60001-100000</v>
      </c>
      <c r="O209">
        <f t="shared" si="28"/>
        <v>25492</v>
      </c>
      <c r="P209">
        <f t="shared" si="29"/>
        <v>74352</v>
      </c>
      <c r="Q209">
        <f t="shared" si="30"/>
        <v>48860</v>
      </c>
      <c r="R209">
        <f t="shared" si="31"/>
        <v>-47798</v>
      </c>
      <c r="S209">
        <f t="shared" si="32"/>
        <v>147642</v>
      </c>
      <c r="T209">
        <v>91928</v>
      </c>
      <c r="V209">
        <f t="shared" si="33"/>
        <v>91928</v>
      </c>
    </row>
    <row r="210" spans="1:22" ht="15" thickBot="1" x14ac:dyDescent="0.4">
      <c r="A210">
        <v>827372</v>
      </c>
      <c r="B210" s="2">
        <v>41781.381354166668</v>
      </c>
      <c r="C210" t="s">
        <v>30</v>
      </c>
      <c r="D210" t="s">
        <v>27</v>
      </c>
      <c r="E210" s="6" t="s">
        <v>20</v>
      </c>
      <c r="F210" t="s">
        <v>4</v>
      </c>
      <c r="G210">
        <v>28224</v>
      </c>
      <c r="H210">
        <f t="shared" si="26"/>
        <v>28224</v>
      </c>
      <c r="I210" t="str">
        <f t="shared" si="27"/>
        <v>20001-40000</v>
      </c>
      <c r="O210">
        <f t="shared" si="28"/>
        <v>25485.75</v>
      </c>
      <c r="P210">
        <f t="shared" si="29"/>
        <v>74328</v>
      </c>
      <c r="Q210">
        <f t="shared" si="30"/>
        <v>48842.25</v>
      </c>
      <c r="R210">
        <f t="shared" si="31"/>
        <v>-47777.625</v>
      </c>
      <c r="S210">
        <f t="shared" si="32"/>
        <v>147591.375</v>
      </c>
      <c r="T210">
        <v>28224</v>
      </c>
      <c r="V210">
        <f t="shared" si="33"/>
        <v>28224</v>
      </c>
    </row>
    <row r="211" spans="1:22" ht="15" thickBot="1" x14ac:dyDescent="0.4">
      <c r="A211">
        <v>761496</v>
      </c>
      <c r="B211" s="2">
        <v>41781.493842592594</v>
      </c>
      <c r="C211" t="s">
        <v>30</v>
      </c>
      <c r="D211" t="s">
        <v>29</v>
      </c>
      <c r="E211" s="6" t="s">
        <v>13</v>
      </c>
      <c r="F211" t="s">
        <v>3</v>
      </c>
      <c r="G211">
        <v>11052</v>
      </c>
      <c r="H211">
        <f t="shared" si="26"/>
        <v>11052</v>
      </c>
      <c r="I211" t="str">
        <f t="shared" si="27"/>
        <v>0-20,000</v>
      </c>
      <c r="O211">
        <f t="shared" si="28"/>
        <v>25479.5</v>
      </c>
      <c r="P211">
        <f t="shared" si="29"/>
        <v>74336</v>
      </c>
      <c r="Q211">
        <f t="shared" si="30"/>
        <v>48856.5</v>
      </c>
      <c r="R211">
        <f t="shared" si="31"/>
        <v>-47805.25</v>
      </c>
      <c r="S211">
        <f t="shared" si="32"/>
        <v>147620.75</v>
      </c>
      <c r="T211">
        <v>11052</v>
      </c>
      <c r="V211">
        <f t="shared" si="33"/>
        <v>11052</v>
      </c>
    </row>
    <row r="212" spans="1:22" ht="15" thickBot="1" x14ac:dyDescent="0.4">
      <c r="A212">
        <v>321721</v>
      </c>
      <c r="B212" s="2">
        <v>41781.584270833337</v>
      </c>
      <c r="C212" t="s">
        <v>31</v>
      </c>
      <c r="D212" t="s">
        <v>29</v>
      </c>
      <c r="E212" s="6" t="s">
        <v>14</v>
      </c>
      <c r="F212" t="s">
        <v>4</v>
      </c>
      <c r="G212">
        <v>86922</v>
      </c>
      <c r="H212">
        <f t="shared" si="26"/>
        <v>86922</v>
      </c>
      <c r="I212" t="str">
        <f t="shared" si="27"/>
        <v>60001-100000</v>
      </c>
      <c r="O212">
        <f t="shared" si="28"/>
        <v>25504.25</v>
      </c>
      <c r="P212">
        <f t="shared" si="29"/>
        <v>74344</v>
      </c>
      <c r="Q212">
        <f t="shared" si="30"/>
        <v>48839.75</v>
      </c>
      <c r="R212">
        <f t="shared" si="31"/>
        <v>-47755.375</v>
      </c>
      <c r="S212">
        <f t="shared" si="32"/>
        <v>147603.625</v>
      </c>
      <c r="T212">
        <v>86922</v>
      </c>
      <c r="V212">
        <f t="shared" si="33"/>
        <v>86922</v>
      </c>
    </row>
    <row r="213" spans="1:22" ht="15" thickBot="1" x14ac:dyDescent="0.4">
      <c r="A213">
        <v>406013</v>
      </c>
      <c r="B213" s="2">
        <v>41781.585428240738</v>
      </c>
      <c r="C213" t="s">
        <v>30</v>
      </c>
      <c r="D213" t="s">
        <v>27</v>
      </c>
      <c r="E213" s="6" t="s">
        <v>14</v>
      </c>
      <c r="F213" t="s">
        <v>4</v>
      </c>
      <c r="G213">
        <v>39389</v>
      </c>
      <c r="H213">
        <f t="shared" si="26"/>
        <v>39389</v>
      </c>
      <c r="I213" t="str">
        <f t="shared" si="27"/>
        <v>20001-40000</v>
      </c>
      <c r="O213">
        <f t="shared" si="28"/>
        <v>25492</v>
      </c>
      <c r="P213">
        <f t="shared" si="29"/>
        <v>74320</v>
      </c>
      <c r="Q213">
        <f t="shared" si="30"/>
        <v>48828</v>
      </c>
      <c r="R213">
        <f t="shared" si="31"/>
        <v>-47750</v>
      </c>
      <c r="S213">
        <f t="shared" si="32"/>
        <v>147562</v>
      </c>
      <c r="T213">
        <v>39389</v>
      </c>
      <c r="V213">
        <f t="shared" si="33"/>
        <v>39389</v>
      </c>
    </row>
    <row r="214" spans="1:22" ht="15" thickBot="1" x14ac:dyDescent="0.4">
      <c r="A214">
        <v>515475</v>
      </c>
      <c r="B214" s="2">
        <v>41781.756319444445</v>
      </c>
      <c r="C214" t="s">
        <v>30</v>
      </c>
      <c r="D214" t="s">
        <v>27</v>
      </c>
      <c r="E214" s="6" t="s">
        <v>12</v>
      </c>
      <c r="F214" t="s">
        <v>6</v>
      </c>
      <c r="G214">
        <v>79905</v>
      </c>
      <c r="H214">
        <f t="shared" si="26"/>
        <v>79905</v>
      </c>
      <c r="I214" t="str">
        <f t="shared" si="27"/>
        <v>60001-100000</v>
      </c>
      <c r="O214">
        <f t="shared" si="28"/>
        <v>25485.75</v>
      </c>
      <c r="P214">
        <f t="shared" si="29"/>
        <v>74328</v>
      </c>
      <c r="Q214">
        <f t="shared" si="30"/>
        <v>48842.25</v>
      </c>
      <c r="R214">
        <f t="shared" si="31"/>
        <v>-47777.625</v>
      </c>
      <c r="S214">
        <f t="shared" si="32"/>
        <v>147591.375</v>
      </c>
      <c r="T214">
        <v>79905</v>
      </c>
      <c r="V214">
        <f t="shared" si="33"/>
        <v>79905</v>
      </c>
    </row>
    <row r="215" spans="1:22" ht="15" thickBot="1" x14ac:dyDescent="0.4">
      <c r="A215">
        <v>29574</v>
      </c>
      <c r="B215" s="2">
        <v>41781.757060185184</v>
      </c>
      <c r="C215" t="s">
        <v>30</v>
      </c>
      <c r="D215" t="s">
        <v>29</v>
      </c>
      <c r="E215" s="6" t="s">
        <v>12</v>
      </c>
      <c r="F215" t="s">
        <v>6</v>
      </c>
      <c r="G215">
        <v>45265</v>
      </c>
      <c r="H215">
        <f t="shared" si="26"/>
        <v>45265</v>
      </c>
      <c r="I215" t="str">
        <f t="shared" si="27"/>
        <v>40001-60000</v>
      </c>
      <c r="O215">
        <f t="shared" si="28"/>
        <v>25479.5</v>
      </c>
      <c r="P215">
        <f t="shared" si="29"/>
        <v>74318</v>
      </c>
      <c r="Q215">
        <f t="shared" si="30"/>
        <v>48838.5</v>
      </c>
      <c r="R215">
        <f t="shared" si="31"/>
        <v>-47778.25</v>
      </c>
      <c r="S215">
        <f t="shared" si="32"/>
        <v>147575.75</v>
      </c>
      <c r="T215">
        <v>45265</v>
      </c>
      <c r="V215">
        <f t="shared" si="33"/>
        <v>45265</v>
      </c>
    </row>
    <row r="216" spans="1:22" ht="15" thickBot="1" x14ac:dyDescent="0.4">
      <c r="A216">
        <v>797115</v>
      </c>
      <c r="B216" s="2">
        <v>41781.760833333334</v>
      </c>
      <c r="C216" t="s">
        <v>31</v>
      </c>
      <c r="D216" t="s">
        <v>27</v>
      </c>
      <c r="E216" s="6" t="s">
        <v>12</v>
      </c>
      <c r="F216" t="s">
        <v>6</v>
      </c>
      <c r="G216">
        <v>21768</v>
      </c>
      <c r="H216">
        <f t="shared" si="26"/>
        <v>21768</v>
      </c>
      <c r="I216" t="str">
        <f t="shared" si="27"/>
        <v>20001-40000</v>
      </c>
      <c r="O216">
        <f t="shared" si="28"/>
        <v>25473.25</v>
      </c>
      <c r="P216">
        <f t="shared" si="29"/>
        <v>74319</v>
      </c>
      <c r="Q216">
        <f t="shared" si="30"/>
        <v>48845.75</v>
      </c>
      <c r="R216">
        <f t="shared" si="31"/>
        <v>-47795.375</v>
      </c>
      <c r="S216">
        <f t="shared" si="32"/>
        <v>147587.625</v>
      </c>
      <c r="T216">
        <v>21768</v>
      </c>
      <c r="V216">
        <f t="shared" si="33"/>
        <v>21768</v>
      </c>
    </row>
    <row r="217" spans="1:22" ht="15" thickBot="1" x14ac:dyDescent="0.4">
      <c r="A217">
        <v>183456</v>
      </c>
      <c r="B217" s="2">
        <v>41781.998379629629</v>
      </c>
      <c r="C217" t="s">
        <v>30</v>
      </c>
      <c r="D217" t="s">
        <v>27</v>
      </c>
      <c r="E217" s="6" t="s">
        <v>20</v>
      </c>
      <c r="F217" t="s">
        <v>3</v>
      </c>
      <c r="G217">
        <v>68579</v>
      </c>
      <c r="H217">
        <f t="shared" si="26"/>
        <v>68579</v>
      </c>
      <c r="I217" t="str">
        <f t="shared" si="27"/>
        <v>60001-100000</v>
      </c>
      <c r="O217">
        <f t="shared" si="28"/>
        <v>25492</v>
      </c>
      <c r="P217">
        <f t="shared" si="29"/>
        <v>74320</v>
      </c>
      <c r="Q217">
        <f t="shared" si="30"/>
        <v>48828</v>
      </c>
      <c r="R217">
        <f t="shared" si="31"/>
        <v>-47750</v>
      </c>
      <c r="S217">
        <f t="shared" si="32"/>
        <v>147562</v>
      </c>
      <c r="T217">
        <v>68579</v>
      </c>
      <c r="V217">
        <f t="shared" si="33"/>
        <v>68579</v>
      </c>
    </row>
    <row r="218" spans="1:22" ht="15" thickBot="1" x14ac:dyDescent="0.4">
      <c r="A218">
        <v>812987</v>
      </c>
      <c r="B218" s="2">
        <v>41781.383645833332</v>
      </c>
      <c r="C218" t="s">
        <v>31</v>
      </c>
      <c r="D218" t="s">
        <v>29</v>
      </c>
      <c r="E218" s="6" t="s">
        <v>18</v>
      </c>
      <c r="F218" t="s">
        <v>4</v>
      </c>
      <c r="G218">
        <v>82746</v>
      </c>
      <c r="H218">
        <f t="shared" si="26"/>
        <v>82746</v>
      </c>
      <c r="I218" t="str">
        <f t="shared" si="27"/>
        <v>60001-100000</v>
      </c>
      <c r="O218">
        <f t="shared" si="28"/>
        <v>25485.75</v>
      </c>
      <c r="P218">
        <f t="shared" si="29"/>
        <v>74328</v>
      </c>
      <c r="Q218">
        <f t="shared" si="30"/>
        <v>48842.25</v>
      </c>
      <c r="R218">
        <f t="shared" si="31"/>
        <v>-47777.625</v>
      </c>
      <c r="S218">
        <f t="shared" si="32"/>
        <v>147591.375</v>
      </c>
      <c r="T218">
        <v>82746</v>
      </c>
      <c r="V218">
        <f t="shared" si="33"/>
        <v>82746</v>
      </c>
    </row>
    <row r="219" spans="1:22" ht="15" thickBot="1" x14ac:dyDescent="0.4">
      <c r="A219">
        <v>463120</v>
      </c>
      <c r="B219" s="2">
        <v>41781.384791666664</v>
      </c>
      <c r="C219" t="s">
        <v>31</v>
      </c>
      <c r="D219" t="s">
        <v>29</v>
      </c>
      <c r="E219" s="6" t="s">
        <v>18</v>
      </c>
      <c r="F219" t="s">
        <v>4</v>
      </c>
      <c r="G219">
        <v>87381</v>
      </c>
      <c r="H219">
        <f t="shared" si="26"/>
        <v>87381</v>
      </c>
      <c r="I219" t="str">
        <f t="shared" si="27"/>
        <v>60001-100000</v>
      </c>
      <c r="O219">
        <f t="shared" si="28"/>
        <v>25479.5</v>
      </c>
      <c r="P219">
        <f t="shared" si="29"/>
        <v>74318</v>
      </c>
      <c r="Q219">
        <f t="shared" si="30"/>
        <v>48838.5</v>
      </c>
      <c r="R219">
        <f t="shared" si="31"/>
        <v>-47778.25</v>
      </c>
      <c r="S219">
        <f t="shared" si="32"/>
        <v>147575.75</v>
      </c>
      <c r="T219">
        <v>87381</v>
      </c>
      <c r="V219">
        <f t="shared" si="33"/>
        <v>87381</v>
      </c>
    </row>
    <row r="220" spans="1:22" ht="15" thickBot="1" x14ac:dyDescent="0.4">
      <c r="A220">
        <v>461901</v>
      </c>
      <c r="B220" s="2">
        <v>41789.821562500001</v>
      </c>
      <c r="C220" t="s">
        <v>31</v>
      </c>
      <c r="D220" t="s">
        <v>29</v>
      </c>
      <c r="E220" s="6" t="s">
        <v>18</v>
      </c>
      <c r="F220" t="s">
        <v>4</v>
      </c>
      <c r="G220">
        <v>17864</v>
      </c>
      <c r="H220">
        <f t="shared" si="26"/>
        <v>17864</v>
      </c>
      <c r="I220" t="str">
        <f t="shared" si="27"/>
        <v>0-20,000</v>
      </c>
      <c r="O220">
        <f t="shared" si="28"/>
        <v>25473.25</v>
      </c>
      <c r="P220">
        <f t="shared" si="29"/>
        <v>74314.5</v>
      </c>
      <c r="Q220">
        <f t="shared" si="30"/>
        <v>48841.25</v>
      </c>
      <c r="R220">
        <f t="shared" si="31"/>
        <v>-47788.625</v>
      </c>
      <c r="S220">
        <f t="shared" si="32"/>
        <v>147576.375</v>
      </c>
      <c r="T220">
        <v>17864</v>
      </c>
      <c r="V220">
        <f t="shared" si="33"/>
        <v>17864</v>
      </c>
    </row>
    <row r="221" spans="1:22" ht="15" thickBot="1" x14ac:dyDescent="0.4">
      <c r="A221">
        <v>256912</v>
      </c>
      <c r="B221" s="2">
        <v>41781.699097222219</v>
      </c>
      <c r="C221" t="s">
        <v>31</v>
      </c>
      <c r="D221" t="s">
        <v>27</v>
      </c>
      <c r="E221" s="6" t="s">
        <v>17</v>
      </c>
      <c r="F221" t="s">
        <v>6</v>
      </c>
      <c r="G221">
        <v>95863</v>
      </c>
      <c r="H221">
        <f t="shared" si="26"/>
        <v>95863</v>
      </c>
      <c r="I221" t="str">
        <f t="shared" si="27"/>
        <v>60001-100000</v>
      </c>
      <c r="O221">
        <f t="shared" si="28"/>
        <v>25492</v>
      </c>
      <c r="P221">
        <f t="shared" si="29"/>
        <v>74316</v>
      </c>
      <c r="Q221">
        <f t="shared" si="30"/>
        <v>48824</v>
      </c>
      <c r="R221">
        <f t="shared" si="31"/>
        <v>-47744</v>
      </c>
      <c r="S221">
        <f t="shared" si="32"/>
        <v>147552</v>
      </c>
      <c r="T221">
        <v>95863</v>
      </c>
      <c r="V221">
        <f t="shared" si="33"/>
        <v>95863</v>
      </c>
    </row>
    <row r="222" spans="1:22" ht="15" thickBot="1" x14ac:dyDescent="0.4">
      <c r="A222">
        <v>524606</v>
      </c>
      <c r="B222" s="2">
        <v>41781.701157407406</v>
      </c>
      <c r="C222" t="s">
        <v>30</v>
      </c>
      <c r="D222" t="s">
        <v>27</v>
      </c>
      <c r="E222" s="6" t="s">
        <v>17</v>
      </c>
      <c r="F222" t="s">
        <v>6</v>
      </c>
      <c r="G222">
        <v>29743</v>
      </c>
      <c r="H222">
        <f t="shared" si="26"/>
        <v>29743</v>
      </c>
      <c r="I222" t="str">
        <f t="shared" si="27"/>
        <v>20001-40000</v>
      </c>
      <c r="O222">
        <f t="shared" si="28"/>
        <v>25485.75</v>
      </c>
      <c r="P222">
        <f t="shared" si="29"/>
        <v>74311.5</v>
      </c>
      <c r="Q222">
        <f t="shared" si="30"/>
        <v>48825.75</v>
      </c>
      <c r="R222">
        <f t="shared" si="31"/>
        <v>-47752.875</v>
      </c>
      <c r="S222">
        <f t="shared" si="32"/>
        <v>147550.125</v>
      </c>
      <c r="T222">
        <v>29743</v>
      </c>
      <c r="V222">
        <f t="shared" si="33"/>
        <v>29743</v>
      </c>
    </row>
    <row r="223" spans="1:22" ht="15" thickBot="1" x14ac:dyDescent="0.4">
      <c r="A223">
        <v>206017</v>
      </c>
      <c r="B223" s="2">
        <v>41781.437627314815</v>
      </c>
      <c r="C223" t="s">
        <v>30</v>
      </c>
      <c r="D223" t="s">
        <v>27</v>
      </c>
      <c r="E223" s="6" t="s">
        <v>20</v>
      </c>
      <c r="F223" t="s">
        <v>3</v>
      </c>
      <c r="G223">
        <v>48490</v>
      </c>
      <c r="H223">
        <f t="shared" si="26"/>
        <v>48490</v>
      </c>
      <c r="I223" t="str">
        <f t="shared" si="27"/>
        <v>40001-60000</v>
      </c>
      <c r="O223">
        <f t="shared" si="28"/>
        <v>25479.5</v>
      </c>
      <c r="P223">
        <f t="shared" si="29"/>
        <v>74313</v>
      </c>
      <c r="Q223">
        <f t="shared" si="30"/>
        <v>48833.5</v>
      </c>
      <c r="R223">
        <f t="shared" si="31"/>
        <v>-47770.75</v>
      </c>
      <c r="S223">
        <f t="shared" si="32"/>
        <v>147563.25</v>
      </c>
      <c r="T223">
        <v>48490</v>
      </c>
      <c r="V223">
        <f t="shared" si="33"/>
        <v>48490</v>
      </c>
    </row>
    <row r="224" spans="1:22" ht="15" thickBot="1" x14ac:dyDescent="0.4">
      <c r="A224">
        <v>855219</v>
      </c>
      <c r="B224" s="2">
        <v>41782.683518518519</v>
      </c>
      <c r="C224" t="s">
        <v>30</v>
      </c>
      <c r="D224" t="s">
        <v>27</v>
      </c>
      <c r="E224" s="6" t="s">
        <v>20</v>
      </c>
      <c r="F224" t="s">
        <v>1</v>
      </c>
      <c r="G224">
        <v>96918</v>
      </c>
      <c r="H224">
        <f t="shared" si="26"/>
        <v>96918</v>
      </c>
      <c r="I224" t="str">
        <f t="shared" si="27"/>
        <v>60001-100000</v>
      </c>
      <c r="O224">
        <f t="shared" si="28"/>
        <v>25473.25</v>
      </c>
      <c r="P224">
        <f t="shared" si="29"/>
        <v>74314.5</v>
      </c>
      <c r="Q224">
        <f t="shared" si="30"/>
        <v>48841.25</v>
      </c>
      <c r="R224">
        <f t="shared" si="31"/>
        <v>-47788.625</v>
      </c>
      <c r="S224">
        <f t="shared" si="32"/>
        <v>147576.375</v>
      </c>
      <c r="T224">
        <v>96918</v>
      </c>
      <c r="V224">
        <f t="shared" si="33"/>
        <v>96918</v>
      </c>
    </row>
    <row r="225" spans="1:22" ht="15" thickBot="1" x14ac:dyDescent="0.4">
      <c r="A225">
        <v>556830</v>
      </c>
      <c r="B225" s="2">
        <v>41782.684236111112</v>
      </c>
      <c r="C225" t="s">
        <v>31</v>
      </c>
      <c r="D225" t="s">
        <v>29</v>
      </c>
      <c r="E225" s="6" t="s">
        <v>20</v>
      </c>
      <c r="F225" t="s">
        <v>1</v>
      </c>
      <c r="G225">
        <v>8812</v>
      </c>
      <c r="H225">
        <f t="shared" si="26"/>
        <v>8812</v>
      </c>
      <c r="I225" t="str">
        <f t="shared" si="27"/>
        <v>0-20,000</v>
      </c>
      <c r="O225">
        <f t="shared" si="28"/>
        <v>25467</v>
      </c>
      <c r="P225">
        <f t="shared" si="29"/>
        <v>74310</v>
      </c>
      <c r="Q225">
        <f t="shared" si="30"/>
        <v>48843</v>
      </c>
      <c r="R225">
        <f t="shared" si="31"/>
        <v>-47797.5</v>
      </c>
      <c r="S225">
        <f t="shared" si="32"/>
        <v>147574.5</v>
      </c>
      <c r="T225">
        <v>8812</v>
      </c>
      <c r="V225">
        <f t="shared" si="33"/>
        <v>8812</v>
      </c>
    </row>
    <row r="226" spans="1:22" ht="15" thickBot="1" x14ac:dyDescent="0.4">
      <c r="A226">
        <v>725295</v>
      </c>
      <c r="B226" s="2">
        <v>41786.685023148151</v>
      </c>
      <c r="C226" t="s">
        <v>30</v>
      </c>
      <c r="D226" t="s">
        <v>27</v>
      </c>
      <c r="E226" s="6" t="s">
        <v>17</v>
      </c>
      <c r="F226" t="s">
        <v>9</v>
      </c>
      <c r="G226">
        <v>45985</v>
      </c>
      <c r="H226">
        <f t="shared" si="26"/>
        <v>45985</v>
      </c>
      <c r="I226" t="str">
        <f t="shared" si="27"/>
        <v>40001-60000</v>
      </c>
      <c r="O226">
        <f t="shared" si="28"/>
        <v>25485.75</v>
      </c>
      <c r="P226">
        <f t="shared" si="29"/>
        <v>74311.5</v>
      </c>
      <c r="Q226">
        <f t="shared" si="30"/>
        <v>48825.75</v>
      </c>
      <c r="R226">
        <f t="shared" si="31"/>
        <v>-47752.875</v>
      </c>
      <c r="S226">
        <f t="shared" si="32"/>
        <v>147550.125</v>
      </c>
      <c r="T226">
        <v>45985</v>
      </c>
      <c r="V226">
        <f t="shared" si="33"/>
        <v>45985</v>
      </c>
    </row>
    <row r="227" spans="1:22" ht="15" thickBot="1" x14ac:dyDescent="0.4">
      <c r="A227">
        <v>278581</v>
      </c>
      <c r="B227" s="2">
        <v>41785.404189814813</v>
      </c>
      <c r="C227" t="s">
        <v>31</v>
      </c>
      <c r="D227" t="s">
        <v>27</v>
      </c>
      <c r="E227" s="6" t="s">
        <v>17</v>
      </c>
      <c r="F227" t="s">
        <v>5</v>
      </c>
      <c r="G227">
        <v>15137</v>
      </c>
      <c r="H227">
        <f t="shared" si="26"/>
        <v>15137</v>
      </c>
      <c r="I227" t="str">
        <f t="shared" si="27"/>
        <v>0-20,000</v>
      </c>
      <c r="O227">
        <f t="shared" si="28"/>
        <v>25479.5</v>
      </c>
      <c r="P227">
        <f t="shared" si="29"/>
        <v>74313</v>
      </c>
      <c r="Q227">
        <f t="shared" si="30"/>
        <v>48833.5</v>
      </c>
      <c r="R227">
        <f t="shared" si="31"/>
        <v>-47770.75</v>
      </c>
      <c r="S227">
        <f t="shared" si="32"/>
        <v>147563.25</v>
      </c>
      <c r="T227">
        <v>15137</v>
      </c>
      <c r="V227">
        <f t="shared" si="33"/>
        <v>15137</v>
      </c>
    </row>
    <row r="228" spans="1:22" ht="15" thickBot="1" x14ac:dyDescent="0.4">
      <c r="A228">
        <v>328190</v>
      </c>
      <c r="B228" s="2">
        <v>41785.619421296295</v>
      </c>
      <c r="C228" t="s">
        <v>30</v>
      </c>
      <c r="D228" t="s">
        <v>27</v>
      </c>
      <c r="E228" s="6" t="s">
        <v>18</v>
      </c>
      <c r="F228" t="s">
        <v>9</v>
      </c>
      <c r="G228">
        <v>58037</v>
      </c>
      <c r="H228">
        <f t="shared" si="26"/>
        <v>58037</v>
      </c>
      <c r="I228" t="str">
        <f t="shared" si="27"/>
        <v>40001-60000</v>
      </c>
      <c r="O228">
        <f t="shared" si="28"/>
        <v>25504.25</v>
      </c>
      <c r="P228">
        <f t="shared" si="29"/>
        <v>74314.5</v>
      </c>
      <c r="Q228">
        <f t="shared" si="30"/>
        <v>48810.25</v>
      </c>
      <c r="R228">
        <f t="shared" si="31"/>
        <v>-47711.125</v>
      </c>
      <c r="S228">
        <f t="shared" si="32"/>
        <v>147529.875</v>
      </c>
      <c r="T228">
        <v>58037</v>
      </c>
      <c r="V228">
        <f t="shared" si="33"/>
        <v>58037</v>
      </c>
    </row>
    <row r="229" spans="1:22" ht="15" thickBot="1" x14ac:dyDescent="0.4">
      <c r="A229">
        <v>634463</v>
      </c>
      <c r="B229" s="2">
        <v>41785.558472222219</v>
      </c>
      <c r="C229" t="s">
        <v>30</v>
      </c>
      <c r="D229" t="s">
        <v>27</v>
      </c>
      <c r="E229" s="6" t="s">
        <v>15</v>
      </c>
      <c r="F229" t="s">
        <v>4</v>
      </c>
      <c r="G229">
        <v>21913</v>
      </c>
      <c r="H229">
        <f t="shared" si="26"/>
        <v>21913</v>
      </c>
      <c r="I229" t="str">
        <f t="shared" si="27"/>
        <v>20001-40000</v>
      </c>
      <c r="O229">
        <f t="shared" si="28"/>
        <v>25492</v>
      </c>
      <c r="P229">
        <f t="shared" si="29"/>
        <v>74316</v>
      </c>
      <c r="Q229">
        <f t="shared" si="30"/>
        <v>48824</v>
      </c>
      <c r="R229">
        <f t="shared" si="31"/>
        <v>-47744</v>
      </c>
      <c r="S229">
        <f t="shared" si="32"/>
        <v>147552</v>
      </c>
      <c r="T229">
        <v>21913</v>
      </c>
      <c r="V229">
        <f t="shared" si="33"/>
        <v>21913</v>
      </c>
    </row>
    <row r="230" spans="1:22" ht="15" thickBot="1" x14ac:dyDescent="0.4">
      <c r="A230">
        <v>721691</v>
      </c>
      <c r="B230" s="2">
        <v>41785.072071759256</v>
      </c>
      <c r="C230" t="s">
        <v>30</v>
      </c>
      <c r="D230" t="s">
        <v>29</v>
      </c>
      <c r="E230" s="6" t="s">
        <v>13</v>
      </c>
      <c r="F230" t="s">
        <v>1</v>
      </c>
      <c r="G230">
        <v>48957</v>
      </c>
      <c r="H230">
        <f t="shared" si="26"/>
        <v>48957</v>
      </c>
      <c r="I230" t="str">
        <f t="shared" si="27"/>
        <v>40001-60000</v>
      </c>
      <c r="O230">
        <f t="shared" si="28"/>
        <v>25528.75</v>
      </c>
      <c r="P230">
        <f t="shared" si="29"/>
        <v>74317</v>
      </c>
      <c r="Q230">
        <f t="shared" si="30"/>
        <v>48788.25</v>
      </c>
      <c r="R230">
        <f t="shared" si="31"/>
        <v>-47653.625</v>
      </c>
      <c r="S230">
        <f t="shared" si="32"/>
        <v>147499.375</v>
      </c>
      <c r="T230">
        <v>48957</v>
      </c>
      <c r="V230">
        <f t="shared" si="33"/>
        <v>48957</v>
      </c>
    </row>
    <row r="231" spans="1:22" ht="15" thickBot="1" x14ac:dyDescent="0.4">
      <c r="A231">
        <v>872878</v>
      </c>
      <c r="B231" s="2">
        <v>41785.630127314813</v>
      </c>
      <c r="C231" t="s">
        <v>30</v>
      </c>
      <c r="D231" t="s">
        <v>27</v>
      </c>
      <c r="E231" s="6" t="s">
        <v>14</v>
      </c>
      <c r="F231" t="s">
        <v>6</v>
      </c>
      <c r="G231">
        <v>22549</v>
      </c>
      <c r="H231">
        <f t="shared" si="26"/>
        <v>22549</v>
      </c>
      <c r="I231" t="str">
        <f t="shared" si="27"/>
        <v>20001-40000</v>
      </c>
      <c r="O231">
        <f t="shared" si="28"/>
        <v>25516.5</v>
      </c>
      <c r="P231">
        <f t="shared" si="29"/>
        <v>74318</v>
      </c>
      <c r="Q231">
        <f t="shared" si="30"/>
        <v>48801.5</v>
      </c>
      <c r="R231">
        <f t="shared" si="31"/>
        <v>-47685.75</v>
      </c>
      <c r="S231">
        <f t="shared" si="32"/>
        <v>147520.25</v>
      </c>
      <c r="T231">
        <v>22549</v>
      </c>
      <c r="V231">
        <f t="shared" si="33"/>
        <v>22549</v>
      </c>
    </row>
    <row r="232" spans="1:22" ht="15" thickBot="1" x14ac:dyDescent="0.4">
      <c r="A232">
        <v>910501</v>
      </c>
      <c r="B232" s="2">
        <v>41785.630740740744</v>
      </c>
      <c r="C232" t="s">
        <v>30</v>
      </c>
      <c r="D232" t="s">
        <v>27</v>
      </c>
      <c r="E232" s="6" t="s">
        <v>14</v>
      </c>
      <c r="F232" t="s">
        <v>6</v>
      </c>
      <c r="G232">
        <v>13490</v>
      </c>
      <c r="H232">
        <f t="shared" si="26"/>
        <v>13490</v>
      </c>
      <c r="I232" t="str">
        <f t="shared" si="27"/>
        <v>0-20,000</v>
      </c>
      <c r="O232">
        <f t="shared" si="28"/>
        <v>25544</v>
      </c>
      <c r="P232">
        <f t="shared" si="29"/>
        <v>74319</v>
      </c>
      <c r="Q232">
        <f t="shared" si="30"/>
        <v>48775</v>
      </c>
      <c r="R232">
        <f t="shared" si="31"/>
        <v>-47618.5</v>
      </c>
      <c r="S232">
        <f t="shared" si="32"/>
        <v>147481.5</v>
      </c>
      <c r="T232">
        <v>13490</v>
      </c>
      <c r="V232">
        <f t="shared" si="33"/>
        <v>13490</v>
      </c>
    </row>
    <row r="233" spans="1:22" ht="15" thickBot="1" x14ac:dyDescent="0.4">
      <c r="A233">
        <v>437082</v>
      </c>
      <c r="B233" s="2">
        <v>41785.12672453704</v>
      </c>
      <c r="C233" t="s">
        <v>30</v>
      </c>
      <c r="D233" t="s">
        <v>27</v>
      </c>
      <c r="E233" s="6" t="s">
        <v>17</v>
      </c>
      <c r="F233" t="s">
        <v>3</v>
      </c>
      <c r="G233">
        <v>88483</v>
      </c>
      <c r="H233">
        <f t="shared" si="26"/>
        <v>88483</v>
      </c>
      <c r="I233" t="str">
        <f t="shared" si="27"/>
        <v>60001-100000</v>
      </c>
      <c r="O233">
        <f t="shared" si="28"/>
        <v>25553</v>
      </c>
      <c r="P233">
        <f t="shared" si="29"/>
        <v>74320</v>
      </c>
      <c r="Q233">
        <f t="shared" si="30"/>
        <v>48767</v>
      </c>
      <c r="R233">
        <f t="shared" si="31"/>
        <v>-47597.5</v>
      </c>
      <c r="S233">
        <f t="shared" si="32"/>
        <v>147470.5</v>
      </c>
      <c r="T233">
        <v>88483</v>
      </c>
      <c r="V233">
        <f t="shared" si="33"/>
        <v>88483</v>
      </c>
    </row>
    <row r="234" spans="1:22" ht="15" thickBot="1" x14ac:dyDescent="0.4">
      <c r="A234">
        <v>693950</v>
      </c>
      <c r="B234" s="2">
        <v>41785.572245370371</v>
      </c>
      <c r="C234" t="s">
        <v>30</v>
      </c>
      <c r="D234" t="s">
        <v>27</v>
      </c>
      <c r="E234" s="6" t="s">
        <v>20</v>
      </c>
      <c r="F234" t="s">
        <v>1</v>
      </c>
      <c r="G234">
        <v>20489</v>
      </c>
      <c r="H234">
        <f t="shared" si="26"/>
        <v>20489</v>
      </c>
      <c r="I234" t="str">
        <f t="shared" si="27"/>
        <v>20001-40000</v>
      </c>
      <c r="O234">
        <f t="shared" si="28"/>
        <v>25550</v>
      </c>
      <c r="P234">
        <f t="shared" si="29"/>
        <v>74317</v>
      </c>
      <c r="Q234">
        <f t="shared" si="30"/>
        <v>48767</v>
      </c>
      <c r="R234">
        <f t="shared" si="31"/>
        <v>-47600.5</v>
      </c>
      <c r="S234">
        <f t="shared" si="32"/>
        <v>147467.5</v>
      </c>
      <c r="T234">
        <v>20489</v>
      </c>
      <c r="V234">
        <f t="shared" si="33"/>
        <v>20489</v>
      </c>
    </row>
    <row r="235" spans="1:22" ht="15" thickBot="1" x14ac:dyDescent="0.4">
      <c r="A235">
        <v>213968</v>
      </c>
      <c r="B235" s="2">
        <v>41785.613761574074</v>
      </c>
      <c r="C235" t="s">
        <v>30</v>
      </c>
      <c r="D235" t="s">
        <v>27</v>
      </c>
      <c r="E235" s="6" t="s">
        <v>17</v>
      </c>
      <c r="F235" t="s">
        <v>3</v>
      </c>
      <c r="G235">
        <v>33603</v>
      </c>
      <c r="H235">
        <f t="shared" si="26"/>
        <v>33603</v>
      </c>
      <c r="I235" t="str">
        <f t="shared" si="27"/>
        <v>20001-40000</v>
      </c>
      <c r="O235">
        <f t="shared" si="28"/>
        <v>25568</v>
      </c>
      <c r="P235">
        <f t="shared" si="29"/>
        <v>74318</v>
      </c>
      <c r="Q235">
        <f t="shared" si="30"/>
        <v>48750</v>
      </c>
      <c r="R235">
        <f t="shared" si="31"/>
        <v>-47557</v>
      </c>
      <c r="S235">
        <f t="shared" si="32"/>
        <v>147443</v>
      </c>
      <c r="T235">
        <v>33603</v>
      </c>
      <c r="V235">
        <f t="shared" si="33"/>
        <v>33603</v>
      </c>
    </row>
    <row r="236" spans="1:22" ht="15" thickBot="1" x14ac:dyDescent="0.4">
      <c r="A236">
        <v>207860</v>
      </c>
      <c r="B236" s="2">
        <v>41785.614756944444</v>
      </c>
      <c r="C236" t="s">
        <v>31</v>
      </c>
      <c r="D236" t="s">
        <v>27</v>
      </c>
      <c r="E236" s="6" t="s">
        <v>17</v>
      </c>
      <c r="F236" t="s">
        <v>3</v>
      </c>
      <c r="G236">
        <v>9864</v>
      </c>
      <c r="H236">
        <f t="shared" si="26"/>
        <v>9864</v>
      </c>
      <c r="I236" t="str">
        <f t="shared" si="27"/>
        <v>0-20,000</v>
      </c>
      <c r="O236">
        <f t="shared" si="28"/>
        <v>25560.5</v>
      </c>
      <c r="P236">
        <f t="shared" si="29"/>
        <v>74319</v>
      </c>
      <c r="Q236">
        <f t="shared" si="30"/>
        <v>48758.5</v>
      </c>
      <c r="R236">
        <f t="shared" si="31"/>
        <v>-47577.25</v>
      </c>
      <c r="S236">
        <f t="shared" si="32"/>
        <v>147456.75</v>
      </c>
      <c r="T236">
        <v>9864</v>
      </c>
      <c r="V236">
        <f t="shared" si="33"/>
        <v>9864</v>
      </c>
    </row>
    <row r="237" spans="1:22" ht="15" thickBot="1" x14ac:dyDescent="0.4">
      <c r="A237">
        <v>968918</v>
      </c>
      <c r="B237" s="2">
        <v>41786.41375</v>
      </c>
      <c r="C237" t="s">
        <v>30</v>
      </c>
      <c r="D237" t="s">
        <v>27</v>
      </c>
      <c r="E237" s="6" t="s">
        <v>17</v>
      </c>
      <c r="F237" t="s">
        <v>8</v>
      </c>
      <c r="G237">
        <v>86860</v>
      </c>
      <c r="H237">
        <f t="shared" si="26"/>
        <v>86860</v>
      </c>
      <c r="I237" t="str">
        <f t="shared" si="27"/>
        <v>60001-100000</v>
      </c>
      <c r="O237">
        <f t="shared" si="28"/>
        <v>25583</v>
      </c>
      <c r="P237">
        <f t="shared" si="29"/>
        <v>74320</v>
      </c>
      <c r="Q237">
        <f t="shared" si="30"/>
        <v>48737</v>
      </c>
      <c r="R237">
        <f t="shared" si="31"/>
        <v>-47522.5</v>
      </c>
      <c r="S237">
        <f t="shared" si="32"/>
        <v>147425.5</v>
      </c>
      <c r="T237">
        <v>86860</v>
      </c>
      <c r="V237">
        <f t="shared" si="33"/>
        <v>86860</v>
      </c>
    </row>
    <row r="238" spans="1:22" ht="15" thickBot="1" x14ac:dyDescent="0.4">
      <c r="A238">
        <v>970445</v>
      </c>
      <c r="B238" s="2">
        <v>41786.414456018516</v>
      </c>
      <c r="C238" t="s">
        <v>31</v>
      </c>
      <c r="D238" t="s">
        <v>27</v>
      </c>
      <c r="E238" s="6" t="s">
        <v>17</v>
      </c>
      <c r="F238" t="s">
        <v>8</v>
      </c>
      <c r="G238">
        <v>6974</v>
      </c>
      <c r="H238">
        <f t="shared" si="26"/>
        <v>6974</v>
      </c>
      <c r="I238" t="str">
        <f t="shared" si="27"/>
        <v>0-20,000</v>
      </c>
      <c r="O238">
        <f t="shared" si="28"/>
        <v>25575.5</v>
      </c>
      <c r="P238">
        <f t="shared" si="29"/>
        <v>74317</v>
      </c>
      <c r="Q238">
        <f t="shared" si="30"/>
        <v>48741.5</v>
      </c>
      <c r="R238">
        <f t="shared" si="31"/>
        <v>-47536.75</v>
      </c>
      <c r="S238">
        <f t="shared" si="32"/>
        <v>147429.25</v>
      </c>
      <c r="T238">
        <v>6974</v>
      </c>
      <c r="V238">
        <f t="shared" si="33"/>
        <v>6974</v>
      </c>
    </row>
    <row r="239" spans="1:22" ht="15" thickBot="1" x14ac:dyDescent="0.4">
      <c r="A239">
        <v>200462</v>
      </c>
      <c r="B239" s="2">
        <v>41786.414803240739</v>
      </c>
      <c r="C239" t="s">
        <v>31</v>
      </c>
      <c r="D239" t="s">
        <v>27</v>
      </c>
      <c r="E239" s="6" t="s">
        <v>17</v>
      </c>
      <c r="F239" t="s">
        <v>8</v>
      </c>
      <c r="G239">
        <v>42285</v>
      </c>
      <c r="H239">
        <f t="shared" si="26"/>
        <v>42285</v>
      </c>
      <c r="I239" t="str">
        <f t="shared" si="27"/>
        <v>40001-60000</v>
      </c>
      <c r="O239">
        <f t="shared" si="28"/>
        <v>25584.5</v>
      </c>
      <c r="P239">
        <f t="shared" si="29"/>
        <v>74318</v>
      </c>
      <c r="Q239">
        <f t="shared" si="30"/>
        <v>48733.5</v>
      </c>
      <c r="R239">
        <f t="shared" si="31"/>
        <v>-47515.75</v>
      </c>
      <c r="S239">
        <f t="shared" si="32"/>
        <v>147418.25</v>
      </c>
      <c r="T239">
        <v>42285</v>
      </c>
      <c r="V239">
        <f t="shared" si="33"/>
        <v>42285</v>
      </c>
    </row>
    <row r="240" spans="1:22" ht="15" thickBot="1" x14ac:dyDescent="0.4">
      <c r="A240">
        <v>417540</v>
      </c>
      <c r="B240" s="2">
        <v>41786.821689814817</v>
      </c>
      <c r="C240" t="s">
        <v>30</v>
      </c>
      <c r="D240" t="s">
        <v>27</v>
      </c>
      <c r="E240" s="6" t="s">
        <v>15</v>
      </c>
      <c r="F240" t="s">
        <v>9</v>
      </c>
      <c r="G240">
        <v>2121</v>
      </c>
      <c r="H240">
        <f t="shared" si="26"/>
        <v>2121</v>
      </c>
      <c r="I240" t="str">
        <f t="shared" si="27"/>
        <v>0-20,000</v>
      </c>
      <c r="O240">
        <f t="shared" si="28"/>
        <v>25583.75</v>
      </c>
      <c r="P240">
        <f t="shared" si="29"/>
        <v>74319</v>
      </c>
      <c r="Q240">
        <f t="shared" si="30"/>
        <v>48735.25</v>
      </c>
      <c r="R240">
        <f t="shared" si="31"/>
        <v>-47519.125</v>
      </c>
      <c r="S240">
        <f t="shared" si="32"/>
        <v>147421.875</v>
      </c>
      <c r="T240">
        <v>2121</v>
      </c>
      <c r="V240">
        <f t="shared" si="33"/>
        <v>2121</v>
      </c>
    </row>
    <row r="241" spans="1:22" ht="15" thickBot="1" x14ac:dyDescent="0.4">
      <c r="A241">
        <v>180642</v>
      </c>
      <c r="B241" s="2">
        <v>41786.822638888887</v>
      </c>
      <c r="C241" t="s">
        <v>30</v>
      </c>
      <c r="D241" t="s">
        <v>27</v>
      </c>
      <c r="E241" s="6" t="s">
        <v>15</v>
      </c>
      <c r="F241" t="s">
        <v>9</v>
      </c>
      <c r="G241">
        <v>69642</v>
      </c>
      <c r="H241">
        <f t="shared" si="26"/>
        <v>69642</v>
      </c>
      <c r="I241" t="str">
        <f t="shared" si="27"/>
        <v>60001-100000</v>
      </c>
      <c r="O241">
        <f t="shared" si="28"/>
        <v>25586</v>
      </c>
      <c r="P241">
        <f t="shared" si="29"/>
        <v>74320</v>
      </c>
      <c r="Q241">
        <f t="shared" si="30"/>
        <v>48734</v>
      </c>
      <c r="R241">
        <f t="shared" si="31"/>
        <v>-47515</v>
      </c>
      <c r="S241">
        <f t="shared" si="32"/>
        <v>147421</v>
      </c>
      <c r="T241">
        <v>69642</v>
      </c>
      <c r="V241">
        <f t="shared" si="33"/>
        <v>69642</v>
      </c>
    </row>
    <row r="242" spans="1:22" ht="15" thickBot="1" x14ac:dyDescent="0.4">
      <c r="A242">
        <v>231975</v>
      </c>
      <c r="B242" s="2">
        <v>41786.59337962963</v>
      </c>
      <c r="C242" t="s">
        <v>30</v>
      </c>
      <c r="D242" t="s">
        <v>29</v>
      </c>
      <c r="E242" s="6" t="s">
        <v>17</v>
      </c>
      <c r="F242" t="s">
        <v>3</v>
      </c>
      <c r="G242">
        <v>31465</v>
      </c>
      <c r="H242">
        <f t="shared" si="26"/>
        <v>31465</v>
      </c>
      <c r="I242" t="str">
        <f t="shared" si="27"/>
        <v>20001-40000</v>
      </c>
      <c r="O242">
        <f t="shared" si="28"/>
        <v>25585.25</v>
      </c>
      <c r="P242">
        <f t="shared" si="29"/>
        <v>74328</v>
      </c>
      <c r="Q242">
        <f t="shared" si="30"/>
        <v>48742.75</v>
      </c>
      <c r="R242">
        <f t="shared" si="31"/>
        <v>-47528.875</v>
      </c>
      <c r="S242">
        <f t="shared" si="32"/>
        <v>147442.125</v>
      </c>
      <c r="T242">
        <v>31465</v>
      </c>
      <c r="V242">
        <f t="shared" si="33"/>
        <v>31465</v>
      </c>
    </row>
    <row r="243" spans="1:22" ht="15" thickBot="1" x14ac:dyDescent="0.4">
      <c r="A243">
        <v>905452</v>
      </c>
      <c r="B243" s="2">
        <v>41786.595775462964</v>
      </c>
      <c r="C243" t="s">
        <v>31</v>
      </c>
      <c r="D243" t="s">
        <v>29</v>
      </c>
      <c r="E243" s="6" t="s">
        <v>17</v>
      </c>
      <c r="F243" t="s">
        <v>3</v>
      </c>
      <c r="G243">
        <v>55812</v>
      </c>
      <c r="H243">
        <f t="shared" si="26"/>
        <v>55812</v>
      </c>
      <c r="I243" t="str">
        <f t="shared" si="27"/>
        <v>40001-60000</v>
      </c>
      <c r="O243">
        <f t="shared" si="28"/>
        <v>25584.5</v>
      </c>
      <c r="P243">
        <f t="shared" si="29"/>
        <v>74336</v>
      </c>
      <c r="Q243">
        <f t="shared" si="30"/>
        <v>48751.5</v>
      </c>
      <c r="R243">
        <f t="shared" si="31"/>
        <v>-47542.75</v>
      </c>
      <c r="S243">
        <f t="shared" si="32"/>
        <v>147463.25</v>
      </c>
      <c r="T243">
        <v>55812</v>
      </c>
      <c r="V243">
        <f t="shared" si="33"/>
        <v>55812</v>
      </c>
    </row>
    <row r="244" spans="1:22" ht="15" thickBot="1" x14ac:dyDescent="0.4">
      <c r="A244">
        <v>550693</v>
      </c>
      <c r="B244" s="2">
        <v>41786.596168981479</v>
      </c>
      <c r="C244" t="s">
        <v>30</v>
      </c>
      <c r="D244" t="s">
        <v>27</v>
      </c>
      <c r="E244" s="6" t="s">
        <v>17</v>
      </c>
      <c r="F244" t="s">
        <v>3</v>
      </c>
      <c r="G244">
        <v>79788</v>
      </c>
      <c r="H244">
        <f t="shared" si="26"/>
        <v>79788</v>
      </c>
      <c r="I244" t="str">
        <f t="shared" si="27"/>
        <v>60001-100000</v>
      </c>
      <c r="O244">
        <f t="shared" si="28"/>
        <v>25583.75</v>
      </c>
      <c r="P244">
        <f t="shared" si="29"/>
        <v>74344</v>
      </c>
      <c r="Q244">
        <f t="shared" si="30"/>
        <v>48760.25</v>
      </c>
      <c r="R244">
        <f t="shared" si="31"/>
        <v>-47556.625</v>
      </c>
      <c r="S244">
        <f t="shared" si="32"/>
        <v>147484.375</v>
      </c>
      <c r="T244">
        <v>79788</v>
      </c>
      <c r="V244">
        <f t="shared" si="33"/>
        <v>79788</v>
      </c>
    </row>
    <row r="245" spans="1:22" ht="15" thickBot="1" x14ac:dyDescent="0.4">
      <c r="A245">
        <v>495892</v>
      </c>
      <c r="B245" s="2">
        <v>41786.593761574077</v>
      </c>
      <c r="C245" t="s">
        <v>31</v>
      </c>
      <c r="D245" t="s">
        <v>28</v>
      </c>
      <c r="E245" s="6" t="s">
        <v>17</v>
      </c>
      <c r="F245" t="s">
        <v>3</v>
      </c>
      <c r="G245">
        <v>39922</v>
      </c>
      <c r="H245">
        <f t="shared" si="26"/>
        <v>39922</v>
      </c>
      <c r="I245" t="str">
        <f t="shared" si="27"/>
        <v>20001-40000</v>
      </c>
      <c r="O245">
        <f t="shared" si="28"/>
        <v>25583</v>
      </c>
      <c r="P245">
        <f t="shared" si="29"/>
        <v>74320</v>
      </c>
      <c r="Q245">
        <f t="shared" si="30"/>
        <v>48737</v>
      </c>
      <c r="R245">
        <f t="shared" si="31"/>
        <v>-47522.5</v>
      </c>
      <c r="S245">
        <f t="shared" si="32"/>
        <v>147425.5</v>
      </c>
      <c r="T245">
        <v>39922</v>
      </c>
      <c r="V245">
        <f t="shared" si="33"/>
        <v>39922</v>
      </c>
    </row>
    <row r="246" spans="1:22" ht="15" thickBot="1" x14ac:dyDescent="0.4">
      <c r="A246">
        <v>359390</v>
      </c>
      <c r="B246" s="2">
        <v>41786.720763888887</v>
      </c>
      <c r="C246" t="s">
        <v>30</v>
      </c>
      <c r="D246" t="s">
        <v>27</v>
      </c>
      <c r="E246" s="6" t="s">
        <v>17</v>
      </c>
      <c r="F246" t="s">
        <v>4</v>
      </c>
      <c r="G246">
        <v>87516</v>
      </c>
      <c r="H246">
        <f t="shared" si="26"/>
        <v>87516</v>
      </c>
      <c r="I246" t="str">
        <f t="shared" si="27"/>
        <v>60001-100000</v>
      </c>
      <c r="O246">
        <f t="shared" si="28"/>
        <v>25575.5</v>
      </c>
      <c r="P246">
        <f t="shared" si="29"/>
        <v>74328</v>
      </c>
      <c r="Q246">
        <f t="shared" si="30"/>
        <v>48752.5</v>
      </c>
      <c r="R246">
        <f t="shared" si="31"/>
        <v>-47553.25</v>
      </c>
      <c r="S246">
        <f t="shared" si="32"/>
        <v>147456.75</v>
      </c>
      <c r="T246">
        <v>87516</v>
      </c>
      <c r="V246">
        <f t="shared" si="33"/>
        <v>87516</v>
      </c>
    </row>
    <row r="247" spans="1:22" ht="15" thickBot="1" x14ac:dyDescent="0.4">
      <c r="A247">
        <v>167998</v>
      </c>
      <c r="B247" s="2">
        <v>41786.721018518518</v>
      </c>
      <c r="C247" t="s">
        <v>31</v>
      </c>
      <c r="D247" t="s">
        <v>29</v>
      </c>
      <c r="E247" s="6" t="s">
        <v>17</v>
      </c>
      <c r="F247" t="s">
        <v>4</v>
      </c>
      <c r="G247">
        <v>49768</v>
      </c>
      <c r="H247">
        <f t="shared" si="26"/>
        <v>49768</v>
      </c>
      <c r="I247" t="str">
        <f t="shared" si="27"/>
        <v>40001-60000</v>
      </c>
      <c r="O247">
        <f t="shared" si="28"/>
        <v>25568</v>
      </c>
      <c r="P247">
        <f t="shared" si="29"/>
        <v>74318</v>
      </c>
      <c r="Q247">
        <f t="shared" si="30"/>
        <v>48750</v>
      </c>
      <c r="R247">
        <f t="shared" si="31"/>
        <v>-47557</v>
      </c>
      <c r="S247">
        <f t="shared" si="32"/>
        <v>147443</v>
      </c>
      <c r="T247">
        <v>49768</v>
      </c>
      <c r="V247">
        <f t="shared" si="33"/>
        <v>49768</v>
      </c>
    </row>
    <row r="248" spans="1:22" ht="15" thickBot="1" x14ac:dyDescent="0.4">
      <c r="A248">
        <v>456321</v>
      </c>
      <c r="B248" s="2">
        <v>41786.72246527778</v>
      </c>
      <c r="C248" t="s">
        <v>30</v>
      </c>
      <c r="D248" t="s">
        <v>27</v>
      </c>
      <c r="E248" s="6" t="s">
        <v>17</v>
      </c>
      <c r="F248" t="s">
        <v>4</v>
      </c>
      <c r="G248">
        <v>18830</v>
      </c>
      <c r="H248">
        <f t="shared" si="26"/>
        <v>18830</v>
      </c>
      <c r="I248" t="str">
        <f t="shared" si="27"/>
        <v>0-20,000</v>
      </c>
      <c r="O248">
        <f t="shared" si="28"/>
        <v>25560.5</v>
      </c>
      <c r="P248">
        <f t="shared" si="29"/>
        <v>74319</v>
      </c>
      <c r="Q248">
        <f t="shared" si="30"/>
        <v>48758.5</v>
      </c>
      <c r="R248">
        <f t="shared" si="31"/>
        <v>-47577.25</v>
      </c>
      <c r="S248">
        <f t="shared" si="32"/>
        <v>147456.75</v>
      </c>
      <c r="T248">
        <v>18830</v>
      </c>
      <c r="V248">
        <f t="shared" si="33"/>
        <v>18830</v>
      </c>
    </row>
    <row r="249" spans="1:22" ht="15" thickBot="1" x14ac:dyDescent="0.4">
      <c r="A249">
        <v>481220</v>
      </c>
      <c r="B249" s="2">
        <v>41786.457337962966</v>
      </c>
      <c r="C249" t="s">
        <v>30</v>
      </c>
      <c r="D249" t="s">
        <v>27</v>
      </c>
      <c r="E249" s="6" t="s">
        <v>20</v>
      </c>
      <c r="F249" t="s">
        <v>4</v>
      </c>
      <c r="G249">
        <v>58968</v>
      </c>
      <c r="H249">
        <f t="shared" si="26"/>
        <v>58968</v>
      </c>
      <c r="I249" t="str">
        <f t="shared" si="27"/>
        <v>40001-60000</v>
      </c>
      <c r="O249">
        <f t="shared" si="28"/>
        <v>25583</v>
      </c>
      <c r="P249">
        <f t="shared" si="29"/>
        <v>74320</v>
      </c>
      <c r="Q249">
        <f t="shared" si="30"/>
        <v>48737</v>
      </c>
      <c r="R249">
        <f t="shared" si="31"/>
        <v>-47522.5</v>
      </c>
      <c r="S249">
        <f t="shared" si="32"/>
        <v>147425.5</v>
      </c>
      <c r="T249">
        <v>58968</v>
      </c>
      <c r="V249">
        <f t="shared" si="33"/>
        <v>58968</v>
      </c>
    </row>
    <row r="250" spans="1:22" ht="15" thickBot="1" x14ac:dyDescent="0.4">
      <c r="A250">
        <v>387131</v>
      </c>
      <c r="B250" s="2">
        <v>41786.457719907405</v>
      </c>
      <c r="C250" t="s">
        <v>30</v>
      </c>
      <c r="D250" t="s">
        <v>27</v>
      </c>
      <c r="E250" s="6" t="s">
        <v>20</v>
      </c>
      <c r="F250" t="s">
        <v>4</v>
      </c>
      <c r="G250">
        <v>95697</v>
      </c>
      <c r="H250">
        <f t="shared" si="26"/>
        <v>95697</v>
      </c>
      <c r="I250" t="str">
        <f t="shared" si="27"/>
        <v>60001-100000</v>
      </c>
      <c r="O250">
        <f t="shared" si="28"/>
        <v>25575.5</v>
      </c>
      <c r="P250">
        <f t="shared" si="29"/>
        <v>74328</v>
      </c>
      <c r="Q250">
        <f t="shared" si="30"/>
        <v>48752.5</v>
      </c>
      <c r="R250">
        <f t="shared" si="31"/>
        <v>-47553.25</v>
      </c>
      <c r="S250">
        <f t="shared" si="32"/>
        <v>147456.75</v>
      </c>
      <c r="T250">
        <v>95697</v>
      </c>
      <c r="V250">
        <f t="shared" si="33"/>
        <v>95697</v>
      </c>
    </row>
    <row r="251" spans="1:22" ht="15" thickBot="1" x14ac:dyDescent="0.4">
      <c r="A251">
        <v>723507</v>
      </c>
      <c r="B251" s="2">
        <v>41786.518692129626</v>
      </c>
      <c r="C251" t="s">
        <v>30</v>
      </c>
      <c r="D251" t="s">
        <v>29</v>
      </c>
      <c r="E251" s="6" t="s">
        <v>19</v>
      </c>
      <c r="F251" t="s">
        <v>2</v>
      </c>
      <c r="G251">
        <v>55511</v>
      </c>
      <c r="H251">
        <f t="shared" si="26"/>
        <v>55511</v>
      </c>
      <c r="I251" t="str">
        <f t="shared" si="27"/>
        <v>40001-60000</v>
      </c>
      <c r="O251">
        <f t="shared" si="28"/>
        <v>25568</v>
      </c>
      <c r="P251">
        <f t="shared" si="29"/>
        <v>74318</v>
      </c>
      <c r="Q251">
        <f t="shared" si="30"/>
        <v>48750</v>
      </c>
      <c r="R251">
        <f t="shared" si="31"/>
        <v>-47557</v>
      </c>
      <c r="S251">
        <f t="shared" si="32"/>
        <v>147443</v>
      </c>
      <c r="T251">
        <v>55511</v>
      </c>
      <c r="V251">
        <f t="shared" si="33"/>
        <v>55511</v>
      </c>
    </row>
    <row r="252" spans="1:22" ht="15" thickBot="1" x14ac:dyDescent="0.4">
      <c r="A252">
        <v>874807</v>
      </c>
      <c r="B252" s="2">
        <v>41786.519131944442</v>
      </c>
      <c r="C252" t="s">
        <v>30</v>
      </c>
      <c r="D252" t="s">
        <v>29</v>
      </c>
      <c r="E252" s="6" t="s">
        <v>19</v>
      </c>
      <c r="F252" t="s">
        <v>2</v>
      </c>
      <c r="G252">
        <v>81603</v>
      </c>
      <c r="H252">
        <f t="shared" si="26"/>
        <v>81603</v>
      </c>
      <c r="I252" t="str">
        <f t="shared" si="27"/>
        <v>60001-100000</v>
      </c>
      <c r="O252">
        <f t="shared" si="28"/>
        <v>25560.5</v>
      </c>
      <c r="P252">
        <f t="shared" si="29"/>
        <v>74319</v>
      </c>
      <c r="Q252">
        <f t="shared" si="30"/>
        <v>48758.5</v>
      </c>
      <c r="R252">
        <f t="shared" si="31"/>
        <v>-47577.25</v>
      </c>
      <c r="S252">
        <f t="shared" si="32"/>
        <v>147456.75</v>
      </c>
      <c r="T252">
        <v>81603</v>
      </c>
      <c r="V252">
        <f t="shared" si="33"/>
        <v>81603</v>
      </c>
    </row>
    <row r="253" spans="1:22" ht="15" thickBot="1" x14ac:dyDescent="0.4">
      <c r="A253">
        <v>501620</v>
      </c>
      <c r="B253" s="2">
        <v>41786.519571759258</v>
      </c>
      <c r="C253" t="s">
        <v>30</v>
      </c>
      <c r="D253" t="s">
        <v>29</v>
      </c>
      <c r="E253" s="6" t="s">
        <v>19</v>
      </c>
      <c r="F253" t="s">
        <v>2</v>
      </c>
      <c r="G253">
        <v>58559</v>
      </c>
      <c r="H253">
        <f t="shared" si="26"/>
        <v>58559</v>
      </c>
      <c r="I253" t="str">
        <f t="shared" si="27"/>
        <v>40001-60000</v>
      </c>
      <c r="O253">
        <f t="shared" si="28"/>
        <v>25553</v>
      </c>
      <c r="P253">
        <f t="shared" si="29"/>
        <v>74316</v>
      </c>
      <c r="Q253">
        <f t="shared" si="30"/>
        <v>48763</v>
      </c>
      <c r="R253">
        <f t="shared" si="31"/>
        <v>-47591.5</v>
      </c>
      <c r="S253">
        <f t="shared" si="32"/>
        <v>147460.5</v>
      </c>
      <c r="T253">
        <v>58559</v>
      </c>
      <c r="V253">
        <f t="shared" si="33"/>
        <v>58559</v>
      </c>
    </row>
    <row r="254" spans="1:22" ht="15" thickBot="1" x14ac:dyDescent="0.4">
      <c r="A254">
        <v>109266</v>
      </c>
      <c r="B254" s="2">
        <v>41786.762280092589</v>
      </c>
      <c r="C254" t="s">
        <v>31</v>
      </c>
      <c r="D254" t="s">
        <v>29</v>
      </c>
      <c r="E254" s="6" t="s">
        <v>13</v>
      </c>
      <c r="F254" t="s">
        <v>4</v>
      </c>
      <c r="G254">
        <v>68952</v>
      </c>
      <c r="H254">
        <f t="shared" si="26"/>
        <v>68952</v>
      </c>
      <c r="I254" t="str">
        <f t="shared" si="27"/>
        <v>60001-100000</v>
      </c>
      <c r="O254">
        <f t="shared" si="28"/>
        <v>25550</v>
      </c>
      <c r="P254">
        <f t="shared" si="29"/>
        <v>74317</v>
      </c>
      <c r="Q254">
        <f t="shared" si="30"/>
        <v>48767</v>
      </c>
      <c r="R254">
        <f t="shared" si="31"/>
        <v>-47600.5</v>
      </c>
      <c r="S254">
        <f t="shared" si="32"/>
        <v>147467.5</v>
      </c>
      <c r="T254">
        <v>68952</v>
      </c>
      <c r="V254">
        <f t="shared" si="33"/>
        <v>68952</v>
      </c>
    </row>
    <row r="255" spans="1:22" ht="15" thickBot="1" x14ac:dyDescent="0.4">
      <c r="A255">
        <v>516967</v>
      </c>
      <c r="B255" s="2">
        <v>41786.762175925927</v>
      </c>
      <c r="C255" t="s">
        <v>31</v>
      </c>
      <c r="D255" t="s">
        <v>28</v>
      </c>
      <c r="E255" s="6" t="s">
        <v>13</v>
      </c>
      <c r="F255" t="s">
        <v>4</v>
      </c>
      <c r="G255">
        <v>48308</v>
      </c>
      <c r="H255">
        <f t="shared" si="26"/>
        <v>48308</v>
      </c>
      <c r="I255" t="str">
        <f t="shared" si="27"/>
        <v>40001-60000</v>
      </c>
      <c r="O255">
        <f t="shared" si="28"/>
        <v>25547</v>
      </c>
      <c r="P255">
        <f t="shared" si="29"/>
        <v>74318</v>
      </c>
      <c r="Q255">
        <f t="shared" si="30"/>
        <v>48771</v>
      </c>
      <c r="R255">
        <f t="shared" si="31"/>
        <v>-47609.5</v>
      </c>
      <c r="S255">
        <f t="shared" si="32"/>
        <v>147474.5</v>
      </c>
      <c r="T255">
        <v>48308</v>
      </c>
      <c r="V255">
        <f t="shared" si="33"/>
        <v>48308</v>
      </c>
    </row>
    <row r="256" spans="1:22" ht="15" thickBot="1" x14ac:dyDescent="0.4">
      <c r="A256">
        <v>265784</v>
      </c>
      <c r="B256" s="2">
        <v>41787.501956018517</v>
      </c>
      <c r="C256" t="s">
        <v>30</v>
      </c>
      <c r="D256" t="s">
        <v>29</v>
      </c>
      <c r="E256" s="6" t="s">
        <v>13</v>
      </c>
      <c r="F256" t="s">
        <v>6</v>
      </c>
      <c r="G256">
        <v>59628</v>
      </c>
      <c r="H256">
        <f t="shared" si="26"/>
        <v>59628</v>
      </c>
      <c r="I256" t="str">
        <f t="shared" si="27"/>
        <v>40001-60000</v>
      </c>
      <c r="O256">
        <f t="shared" si="28"/>
        <v>25544</v>
      </c>
      <c r="P256">
        <f t="shared" si="29"/>
        <v>74319</v>
      </c>
      <c r="Q256">
        <f t="shared" si="30"/>
        <v>48775</v>
      </c>
      <c r="R256">
        <f t="shared" si="31"/>
        <v>-47618.5</v>
      </c>
      <c r="S256">
        <f t="shared" si="32"/>
        <v>147481.5</v>
      </c>
      <c r="T256">
        <v>59628</v>
      </c>
      <c r="V256">
        <f t="shared" si="33"/>
        <v>59628</v>
      </c>
    </row>
    <row r="257" spans="1:22" ht="15" thickBot="1" x14ac:dyDescent="0.4">
      <c r="A257">
        <v>216582</v>
      </c>
      <c r="B257" s="2">
        <v>41787.347118055557</v>
      </c>
      <c r="C257" t="s">
        <v>31</v>
      </c>
      <c r="D257" t="s">
        <v>27</v>
      </c>
      <c r="E257" s="6" t="s">
        <v>17</v>
      </c>
      <c r="F257" t="s">
        <v>3</v>
      </c>
      <c r="G257">
        <v>36542</v>
      </c>
      <c r="H257">
        <f t="shared" si="26"/>
        <v>36542</v>
      </c>
      <c r="I257" t="str">
        <f t="shared" si="27"/>
        <v>20001-40000</v>
      </c>
      <c r="O257">
        <f t="shared" si="28"/>
        <v>25541</v>
      </c>
      <c r="P257">
        <f t="shared" si="29"/>
        <v>74320</v>
      </c>
      <c r="Q257">
        <f t="shared" si="30"/>
        <v>48779</v>
      </c>
      <c r="R257">
        <f t="shared" si="31"/>
        <v>-47627.5</v>
      </c>
      <c r="S257">
        <f t="shared" si="32"/>
        <v>147488.5</v>
      </c>
      <c r="T257">
        <v>36542</v>
      </c>
      <c r="V257">
        <f t="shared" si="33"/>
        <v>36542</v>
      </c>
    </row>
    <row r="258" spans="1:22" ht="15" thickBot="1" x14ac:dyDescent="0.4">
      <c r="A258">
        <v>846310</v>
      </c>
      <c r="B258" s="2">
        <v>41787.347442129627</v>
      </c>
      <c r="C258" t="s">
        <v>31</v>
      </c>
      <c r="D258" t="s">
        <v>29</v>
      </c>
      <c r="E258" s="6" t="s">
        <v>17</v>
      </c>
      <c r="F258" t="s">
        <v>3</v>
      </c>
      <c r="G258">
        <v>74691</v>
      </c>
      <c r="H258">
        <f t="shared" ref="H258:H321" si="34">IF(OR(G258 &lt; R258, G258 &gt; S258), $O$1, G258)</f>
        <v>74691</v>
      </c>
      <c r="I258" t="str">
        <f t="shared" si="27"/>
        <v>60001-100000</v>
      </c>
      <c r="O258">
        <f t="shared" si="28"/>
        <v>25528.75</v>
      </c>
      <c r="P258">
        <f t="shared" si="29"/>
        <v>74328</v>
      </c>
      <c r="Q258">
        <f t="shared" si="30"/>
        <v>48799.25</v>
      </c>
      <c r="R258">
        <f t="shared" si="31"/>
        <v>-47670.125</v>
      </c>
      <c r="S258">
        <f t="shared" si="32"/>
        <v>147526.875</v>
      </c>
      <c r="T258">
        <v>74691</v>
      </c>
      <c r="V258">
        <f t="shared" si="33"/>
        <v>74691</v>
      </c>
    </row>
    <row r="259" spans="1:22" ht="15" thickBot="1" x14ac:dyDescent="0.4">
      <c r="A259">
        <v>13742</v>
      </c>
      <c r="B259" s="2">
        <v>41787.070925925924</v>
      </c>
      <c r="C259" t="s">
        <v>31</v>
      </c>
      <c r="D259" t="s">
        <v>27</v>
      </c>
      <c r="E259" s="6" t="s">
        <v>14</v>
      </c>
      <c r="F259" t="s">
        <v>9</v>
      </c>
      <c r="G259">
        <v>40601</v>
      </c>
      <c r="H259">
        <f t="shared" si="34"/>
        <v>40601</v>
      </c>
      <c r="I259" t="str">
        <f t="shared" ref="I259:I322" si="35">IF(H259&lt;=20000,"0-20,000",IF(H259&lt;=40000,"20001-40000",IF(H259&lt;=60000,"40001-60000",IF(H259&lt;=100000,"60001-100000","above 1 lakh"))))</f>
        <v>40001-60000</v>
      </c>
      <c r="O259">
        <f t="shared" ref="O259:O322" si="36">QUARTILE(G259:G7426,1)</f>
        <v>25516.5</v>
      </c>
      <c r="P259">
        <f t="shared" ref="P259:P322" si="37">QUARTILE(G259:G7426,3)</f>
        <v>74318</v>
      </c>
      <c r="Q259">
        <f t="shared" ref="Q259:Q322" si="38">P259-O259</f>
        <v>48801.5</v>
      </c>
      <c r="R259">
        <f t="shared" ref="R259:R322" si="39">O259-1.5*Q259</f>
        <v>-47685.75</v>
      </c>
      <c r="S259">
        <f t="shared" ref="S259:S322" si="40">P259+1.5*Q259</f>
        <v>147520.25</v>
      </c>
      <c r="T259">
        <v>40601</v>
      </c>
      <c r="V259">
        <f t="shared" ref="V259:V322" si="41">IF(T259="",$U$1,T259)</f>
        <v>40601</v>
      </c>
    </row>
    <row r="260" spans="1:22" ht="15" thickBot="1" x14ac:dyDescent="0.4">
      <c r="A260">
        <v>773059</v>
      </c>
      <c r="B260" s="2">
        <v>41787.474583333336</v>
      </c>
      <c r="C260" t="s">
        <v>30</v>
      </c>
      <c r="D260" t="s">
        <v>27</v>
      </c>
      <c r="E260" s="6" t="s">
        <v>17</v>
      </c>
      <c r="F260" t="s">
        <v>3</v>
      </c>
      <c r="G260">
        <v>25881</v>
      </c>
      <c r="H260">
        <f t="shared" si="34"/>
        <v>25881</v>
      </c>
      <c r="I260" t="str">
        <f t="shared" si="35"/>
        <v>20001-40000</v>
      </c>
      <c r="O260">
        <f t="shared" si="36"/>
        <v>25504.25</v>
      </c>
      <c r="P260">
        <f t="shared" si="37"/>
        <v>74319</v>
      </c>
      <c r="Q260">
        <f t="shared" si="38"/>
        <v>48814.75</v>
      </c>
      <c r="R260">
        <f t="shared" si="39"/>
        <v>-47717.875</v>
      </c>
      <c r="S260">
        <f t="shared" si="40"/>
        <v>147541.125</v>
      </c>
      <c r="T260">
        <v>25881</v>
      </c>
      <c r="V260">
        <f t="shared" si="41"/>
        <v>25881</v>
      </c>
    </row>
    <row r="261" spans="1:22" ht="15" thickBot="1" x14ac:dyDescent="0.4">
      <c r="A261">
        <v>876247</v>
      </c>
      <c r="B261" s="2">
        <v>41787.022361111114</v>
      </c>
      <c r="C261" t="s">
        <v>30</v>
      </c>
      <c r="D261" t="s">
        <v>27</v>
      </c>
      <c r="E261" s="6" t="s">
        <v>17</v>
      </c>
      <c r="F261" t="s">
        <v>4</v>
      </c>
      <c r="G261">
        <v>25873</v>
      </c>
      <c r="H261">
        <f t="shared" si="34"/>
        <v>25873</v>
      </c>
      <c r="I261" t="str">
        <f t="shared" si="35"/>
        <v>20001-40000</v>
      </c>
      <c r="O261">
        <f t="shared" si="36"/>
        <v>25492</v>
      </c>
      <c r="P261">
        <f t="shared" si="37"/>
        <v>74320</v>
      </c>
      <c r="Q261">
        <f t="shared" si="38"/>
        <v>48828</v>
      </c>
      <c r="R261">
        <f t="shared" si="39"/>
        <v>-47750</v>
      </c>
      <c r="S261">
        <f t="shared" si="40"/>
        <v>147562</v>
      </c>
      <c r="T261">
        <v>25873</v>
      </c>
      <c r="V261">
        <f t="shared" si="41"/>
        <v>25873</v>
      </c>
    </row>
    <row r="262" spans="1:22" ht="15" thickBot="1" x14ac:dyDescent="0.4">
      <c r="A262">
        <v>714683</v>
      </c>
      <c r="B262" s="2">
        <v>41787.023043981484</v>
      </c>
      <c r="C262" t="s">
        <v>31</v>
      </c>
      <c r="D262" t="s">
        <v>27</v>
      </c>
      <c r="E262" s="6" t="s">
        <v>17</v>
      </c>
      <c r="F262" t="s">
        <v>4</v>
      </c>
      <c r="G262">
        <v>33839</v>
      </c>
      <c r="H262">
        <f t="shared" si="34"/>
        <v>33839</v>
      </c>
      <c r="I262" t="str">
        <f t="shared" si="35"/>
        <v>20001-40000</v>
      </c>
      <c r="O262">
        <f t="shared" si="36"/>
        <v>25485.75</v>
      </c>
      <c r="P262">
        <f t="shared" si="37"/>
        <v>74328</v>
      </c>
      <c r="Q262">
        <f t="shared" si="38"/>
        <v>48842.25</v>
      </c>
      <c r="R262">
        <f t="shared" si="39"/>
        <v>-47777.625</v>
      </c>
      <c r="S262">
        <f t="shared" si="40"/>
        <v>147591.375</v>
      </c>
      <c r="T262">
        <v>33839</v>
      </c>
      <c r="V262">
        <f t="shared" si="41"/>
        <v>33839</v>
      </c>
    </row>
    <row r="263" spans="1:22" ht="15" thickBot="1" x14ac:dyDescent="0.4">
      <c r="A263">
        <v>630224</v>
      </c>
      <c r="B263" s="2">
        <v>41787.023854166669</v>
      </c>
      <c r="C263" t="s">
        <v>31</v>
      </c>
      <c r="D263" t="s">
        <v>27</v>
      </c>
      <c r="E263" s="6" t="s">
        <v>17</v>
      </c>
      <c r="F263" t="s">
        <v>4</v>
      </c>
      <c r="G263">
        <v>29298</v>
      </c>
      <c r="H263">
        <f t="shared" si="34"/>
        <v>29298</v>
      </c>
      <c r="I263" t="str">
        <f t="shared" si="35"/>
        <v>20001-40000</v>
      </c>
      <c r="O263">
        <f t="shared" si="36"/>
        <v>25479.5</v>
      </c>
      <c r="P263">
        <f t="shared" si="37"/>
        <v>74336</v>
      </c>
      <c r="Q263">
        <f t="shared" si="38"/>
        <v>48856.5</v>
      </c>
      <c r="R263">
        <f t="shared" si="39"/>
        <v>-47805.25</v>
      </c>
      <c r="S263">
        <f t="shared" si="40"/>
        <v>147620.75</v>
      </c>
      <c r="T263">
        <v>29298</v>
      </c>
      <c r="V263">
        <f t="shared" si="41"/>
        <v>29298</v>
      </c>
    </row>
    <row r="264" spans="1:22" ht="15" thickBot="1" x14ac:dyDescent="0.4">
      <c r="A264">
        <v>370968</v>
      </c>
      <c r="B264" s="2">
        <v>41787.024513888886</v>
      </c>
      <c r="C264" t="s">
        <v>31</v>
      </c>
      <c r="D264" t="s">
        <v>29</v>
      </c>
      <c r="E264" s="6" t="s">
        <v>17</v>
      </c>
      <c r="F264" t="s">
        <v>4</v>
      </c>
      <c r="G264">
        <v>16072</v>
      </c>
      <c r="H264">
        <f t="shared" si="34"/>
        <v>16072</v>
      </c>
      <c r="I264" t="str">
        <f t="shared" si="35"/>
        <v>0-20,000</v>
      </c>
      <c r="O264">
        <f t="shared" si="36"/>
        <v>25473.25</v>
      </c>
      <c r="P264">
        <f t="shared" si="37"/>
        <v>74344</v>
      </c>
      <c r="Q264">
        <f t="shared" si="38"/>
        <v>48870.75</v>
      </c>
      <c r="R264">
        <f t="shared" si="39"/>
        <v>-47832.875</v>
      </c>
      <c r="S264">
        <f t="shared" si="40"/>
        <v>147650.125</v>
      </c>
      <c r="T264">
        <v>16072</v>
      </c>
      <c r="V264">
        <f t="shared" si="41"/>
        <v>16072</v>
      </c>
    </row>
    <row r="265" spans="1:22" ht="15" thickBot="1" x14ac:dyDescent="0.4">
      <c r="A265">
        <v>445539</v>
      </c>
      <c r="B265" s="2">
        <v>41803.604768518519</v>
      </c>
      <c r="C265" t="s">
        <v>31</v>
      </c>
      <c r="D265" t="s">
        <v>27</v>
      </c>
      <c r="E265" s="6" t="s">
        <v>17</v>
      </c>
      <c r="F265" t="s">
        <v>4</v>
      </c>
      <c r="G265">
        <v>52199</v>
      </c>
      <c r="H265">
        <f t="shared" si="34"/>
        <v>52199</v>
      </c>
      <c r="I265" t="str">
        <f t="shared" si="35"/>
        <v>40001-60000</v>
      </c>
      <c r="O265">
        <f t="shared" si="36"/>
        <v>25492</v>
      </c>
      <c r="P265">
        <f t="shared" si="37"/>
        <v>74352</v>
      </c>
      <c r="Q265">
        <f t="shared" si="38"/>
        <v>48860</v>
      </c>
      <c r="R265">
        <f t="shared" si="39"/>
        <v>-47798</v>
      </c>
      <c r="S265">
        <f t="shared" si="40"/>
        <v>147642</v>
      </c>
      <c r="T265">
        <v>52199</v>
      </c>
      <c r="V265">
        <f t="shared" si="41"/>
        <v>52199</v>
      </c>
    </row>
    <row r="266" spans="1:22" ht="15" thickBot="1" x14ac:dyDescent="0.4">
      <c r="A266">
        <v>65835</v>
      </c>
      <c r="B266" s="2">
        <v>41803.605023148149</v>
      </c>
      <c r="C266" t="s">
        <v>30</v>
      </c>
      <c r="D266" t="s">
        <v>29</v>
      </c>
      <c r="E266" s="6" t="s">
        <v>17</v>
      </c>
      <c r="F266" t="s">
        <v>4</v>
      </c>
      <c r="G266">
        <v>30886</v>
      </c>
      <c r="H266">
        <f t="shared" si="34"/>
        <v>30886</v>
      </c>
      <c r="I266" t="str">
        <f t="shared" si="35"/>
        <v>20001-40000</v>
      </c>
      <c r="O266">
        <f t="shared" si="36"/>
        <v>25485.75</v>
      </c>
      <c r="P266">
        <f t="shared" si="37"/>
        <v>74356.5</v>
      </c>
      <c r="Q266">
        <f t="shared" si="38"/>
        <v>48870.75</v>
      </c>
      <c r="R266">
        <f t="shared" si="39"/>
        <v>-47820.375</v>
      </c>
      <c r="S266">
        <f t="shared" si="40"/>
        <v>147662.625</v>
      </c>
      <c r="T266">
        <v>30886</v>
      </c>
      <c r="V266">
        <f t="shared" si="41"/>
        <v>30886</v>
      </c>
    </row>
    <row r="267" spans="1:22" ht="15" thickBot="1" x14ac:dyDescent="0.4">
      <c r="A267">
        <v>402829</v>
      </c>
      <c r="B267" s="2">
        <v>41803.605844907404</v>
      </c>
      <c r="C267" t="s">
        <v>31</v>
      </c>
      <c r="D267" t="s">
        <v>27</v>
      </c>
      <c r="E267" s="6" t="s">
        <v>17</v>
      </c>
      <c r="F267" t="s">
        <v>4</v>
      </c>
      <c r="G267">
        <v>22524</v>
      </c>
      <c r="H267">
        <f t="shared" si="34"/>
        <v>22524</v>
      </c>
      <c r="I267" t="str">
        <f t="shared" si="35"/>
        <v>20001-40000</v>
      </c>
      <c r="O267">
        <f t="shared" si="36"/>
        <v>25479.5</v>
      </c>
      <c r="P267">
        <f t="shared" si="37"/>
        <v>74361</v>
      </c>
      <c r="Q267">
        <f t="shared" si="38"/>
        <v>48881.5</v>
      </c>
      <c r="R267">
        <f t="shared" si="39"/>
        <v>-47842.75</v>
      </c>
      <c r="S267">
        <f t="shared" si="40"/>
        <v>147683.25</v>
      </c>
      <c r="T267">
        <v>22524</v>
      </c>
      <c r="V267">
        <f t="shared" si="41"/>
        <v>22524</v>
      </c>
    </row>
    <row r="268" spans="1:22" ht="15" thickBot="1" x14ac:dyDescent="0.4">
      <c r="A268">
        <v>937743</v>
      </c>
      <c r="B268" s="2">
        <v>41787.470069444447</v>
      </c>
      <c r="C268" t="s">
        <v>30</v>
      </c>
      <c r="D268" t="s">
        <v>27</v>
      </c>
      <c r="E268" s="6" t="s">
        <v>15</v>
      </c>
      <c r="F268" t="s">
        <v>2</v>
      </c>
      <c r="G268">
        <v>52971</v>
      </c>
      <c r="H268">
        <f t="shared" si="34"/>
        <v>52971</v>
      </c>
      <c r="I268" t="str">
        <f t="shared" si="35"/>
        <v>40001-60000</v>
      </c>
      <c r="O268">
        <f t="shared" si="36"/>
        <v>25504.25</v>
      </c>
      <c r="P268">
        <f t="shared" si="37"/>
        <v>74365.5</v>
      </c>
      <c r="Q268">
        <f t="shared" si="38"/>
        <v>48861.25</v>
      </c>
      <c r="R268">
        <f t="shared" si="39"/>
        <v>-47787.625</v>
      </c>
      <c r="S268">
        <f t="shared" si="40"/>
        <v>147657.375</v>
      </c>
      <c r="T268">
        <v>52971</v>
      </c>
      <c r="V268">
        <f t="shared" si="41"/>
        <v>52971</v>
      </c>
    </row>
    <row r="269" spans="1:22" ht="15" thickBot="1" x14ac:dyDescent="0.4">
      <c r="A269">
        <v>865692</v>
      </c>
      <c r="B269" s="2">
        <v>41787.444768518515</v>
      </c>
      <c r="C269" t="s">
        <v>30</v>
      </c>
      <c r="D269" t="s">
        <v>27</v>
      </c>
      <c r="E269" s="6" t="s">
        <v>17</v>
      </c>
      <c r="F269" t="s">
        <v>9</v>
      </c>
      <c r="G269">
        <v>77581</v>
      </c>
      <c r="H269">
        <f t="shared" si="34"/>
        <v>77581</v>
      </c>
      <c r="I269" t="str">
        <f t="shared" si="35"/>
        <v>60001-100000</v>
      </c>
      <c r="O269">
        <f t="shared" si="36"/>
        <v>25492</v>
      </c>
      <c r="P269">
        <f t="shared" si="37"/>
        <v>74370</v>
      </c>
      <c r="Q269">
        <f t="shared" si="38"/>
        <v>48878</v>
      </c>
      <c r="R269">
        <f t="shared" si="39"/>
        <v>-47825</v>
      </c>
      <c r="S269">
        <f t="shared" si="40"/>
        <v>147687</v>
      </c>
      <c r="T269">
        <v>77581</v>
      </c>
      <c r="V269">
        <f t="shared" si="41"/>
        <v>77581</v>
      </c>
    </row>
    <row r="270" spans="1:22" ht="15" thickBot="1" x14ac:dyDescent="0.4">
      <c r="A270">
        <v>913308</v>
      </c>
      <c r="B270" s="2">
        <v>41787.205868055556</v>
      </c>
      <c r="C270" t="s">
        <v>30</v>
      </c>
      <c r="D270" t="s">
        <v>27</v>
      </c>
      <c r="E270" s="6" t="s">
        <v>14</v>
      </c>
      <c r="F270" t="s">
        <v>8</v>
      </c>
      <c r="G270">
        <v>65249</v>
      </c>
      <c r="H270">
        <f t="shared" si="34"/>
        <v>65249</v>
      </c>
      <c r="I270" t="str">
        <f t="shared" si="35"/>
        <v>60001-100000</v>
      </c>
      <c r="O270">
        <f t="shared" si="36"/>
        <v>25485.75</v>
      </c>
      <c r="P270">
        <f t="shared" si="37"/>
        <v>74356.5</v>
      </c>
      <c r="Q270">
        <f t="shared" si="38"/>
        <v>48870.75</v>
      </c>
      <c r="R270">
        <f t="shared" si="39"/>
        <v>-47820.375</v>
      </c>
      <c r="S270">
        <f t="shared" si="40"/>
        <v>147662.625</v>
      </c>
      <c r="T270">
        <v>65249</v>
      </c>
      <c r="V270">
        <f t="shared" si="41"/>
        <v>65249</v>
      </c>
    </row>
    <row r="271" spans="1:22" ht="15" thickBot="1" x14ac:dyDescent="0.4">
      <c r="A271">
        <v>753595</v>
      </c>
      <c r="B271" s="2">
        <v>41791.932986111111</v>
      </c>
      <c r="C271" t="s">
        <v>31</v>
      </c>
      <c r="D271" t="s">
        <v>27</v>
      </c>
      <c r="E271" s="6" t="s">
        <v>14</v>
      </c>
      <c r="F271" t="s">
        <v>8</v>
      </c>
      <c r="G271">
        <v>15784</v>
      </c>
      <c r="H271">
        <f t="shared" si="34"/>
        <v>15784</v>
      </c>
      <c r="I271" t="str">
        <f t="shared" si="35"/>
        <v>0-20,000</v>
      </c>
      <c r="O271">
        <f t="shared" si="36"/>
        <v>25479.5</v>
      </c>
      <c r="P271">
        <f t="shared" si="37"/>
        <v>74361</v>
      </c>
      <c r="Q271">
        <f t="shared" si="38"/>
        <v>48881.5</v>
      </c>
      <c r="R271">
        <f t="shared" si="39"/>
        <v>-47842.75</v>
      </c>
      <c r="S271">
        <f t="shared" si="40"/>
        <v>147683.25</v>
      </c>
      <c r="T271">
        <v>15784</v>
      </c>
      <c r="V271">
        <f t="shared" si="41"/>
        <v>15784</v>
      </c>
    </row>
    <row r="272" spans="1:22" ht="15" thickBot="1" x14ac:dyDescent="0.4">
      <c r="A272">
        <v>231901</v>
      </c>
      <c r="B272" s="2">
        <v>41791.93408564815</v>
      </c>
      <c r="C272" t="s">
        <v>31</v>
      </c>
      <c r="D272" t="s">
        <v>27</v>
      </c>
      <c r="E272" s="6" t="s">
        <v>14</v>
      </c>
      <c r="F272" t="s">
        <v>8</v>
      </c>
      <c r="G272">
        <v>7691</v>
      </c>
      <c r="H272">
        <f t="shared" si="34"/>
        <v>7691</v>
      </c>
      <c r="I272" t="str">
        <f t="shared" si="35"/>
        <v>0-20,000</v>
      </c>
      <c r="O272">
        <f t="shared" si="36"/>
        <v>25504.25</v>
      </c>
      <c r="P272">
        <f t="shared" si="37"/>
        <v>74365.5</v>
      </c>
      <c r="Q272">
        <f t="shared" si="38"/>
        <v>48861.25</v>
      </c>
      <c r="R272">
        <f t="shared" si="39"/>
        <v>-47787.625</v>
      </c>
      <c r="S272">
        <f t="shared" si="40"/>
        <v>147657.375</v>
      </c>
      <c r="T272">
        <v>7691</v>
      </c>
      <c r="V272">
        <f t="shared" si="41"/>
        <v>7691</v>
      </c>
    </row>
    <row r="273" spans="1:22" ht="15" thickBot="1" x14ac:dyDescent="0.4">
      <c r="A273">
        <v>439628</v>
      </c>
      <c r="B273" s="2">
        <v>41788.657939814817</v>
      </c>
      <c r="C273" t="s">
        <v>30</v>
      </c>
      <c r="D273" t="s">
        <v>27</v>
      </c>
      <c r="E273" s="6" t="s">
        <v>17</v>
      </c>
      <c r="F273" t="s">
        <v>4</v>
      </c>
      <c r="G273">
        <v>5510</v>
      </c>
      <c r="H273">
        <f t="shared" si="34"/>
        <v>5510</v>
      </c>
      <c r="I273" t="str">
        <f t="shared" si="35"/>
        <v>0-20,000</v>
      </c>
      <c r="O273">
        <f t="shared" si="36"/>
        <v>25541</v>
      </c>
      <c r="P273">
        <f t="shared" si="37"/>
        <v>74370</v>
      </c>
      <c r="Q273">
        <f t="shared" si="38"/>
        <v>48829</v>
      </c>
      <c r="R273">
        <f t="shared" si="39"/>
        <v>-47702.5</v>
      </c>
      <c r="S273">
        <f t="shared" si="40"/>
        <v>147613.5</v>
      </c>
      <c r="T273">
        <v>5510</v>
      </c>
      <c r="V273">
        <f t="shared" si="41"/>
        <v>5510</v>
      </c>
    </row>
    <row r="274" spans="1:22" ht="15" thickBot="1" x14ac:dyDescent="0.4">
      <c r="A274">
        <v>67222</v>
      </c>
      <c r="B274" s="2">
        <v>41788.782037037039</v>
      </c>
      <c r="C274" t="s">
        <v>31</v>
      </c>
      <c r="D274" t="s">
        <v>27</v>
      </c>
      <c r="E274" s="6" t="s">
        <v>17</v>
      </c>
      <c r="F274" t="s">
        <v>9</v>
      </c>
      <c r="G274">
        <v>72545</v>
      </c>
      <c r="H274">
        <f t="shared" si="34"/>
        <v>72545</v>
      </c>
      <c r="I274" t="str">
        <f t="shared" si="35"/>
        <v>60001-100000</v>
      </c>
      <c r="O274">
        <f t="shared" si="36"/>
        <v>25550</v>
      </c>
      <c r="P274">
        <f t="shared" si="37"/>
        <v>74373.5</v>
      </c>
      <c r="Q274">
        <f t="shared" si="38"/>
        <v>48823.5</v>
      </c>
      <c r="R274">
        <f t="shared" si="39"/>
        <v>-47685.25</v>
      </c>
      <c r="S274">
        <f t="shared" si="40"/>
        <v>147608.75</v>
      </c>
      <c r="T274">
        <v>72545</v>
      </c>
      <c r="V274">
        <f t="shared" si="41"/>
        <v>72545</v>
      </c>
    </row>
    <row r="275" spans="1:22" ht="15" thickBot="1" x14ac:dyDescent="0.4">
      <c r="A275">
        <v>280350</v>
      </c>
      <c r="B275" s="2">
        <v>41788.782939814817</v>
      </c>
      <c r="C275" t="s">
        <v>31</v>
      </c>
      <c r="D275" t="s">
        <v>29</v>
      </c>
      <c r="E275" s="6" t="s">
        <v>17</v>
      </c>
      <c r="F275" t="s">
        <v>9</v>
      </c>
      <c r="G275">
        <v>44767</v>
      </c>
      <c r="H275">
        <f t="shared" si="34"/>
        <v>44767</v>
      </c>
      <c r="I275" t="str">
        <f t="shared" si="35"/>
        <v>40001-60000</v>
      </c>
      <c r="O275">
        <f t="shared" si="36"/>
        <v>25547</v>
      </c>
      <c r="P275">
        <f t="shared" si="37"/>
        <v>74377</v>
      </c>
      <c r="Q275">
        <f t="shared" si="38"/>
        <v>48830</v>
      </c>
      <c r="R275">
        <f t="shared" si="39"/>
        <v>-47698</v>
      </c>
      <c r="S275">
        <f t="shared" si="40"/>
        <v>147622</v>
      </c>
      <c r="T275">
        <v>44767</v>
      </c>
      <c r="V275">
        <f t="shared" si="41"/>
        <v>44767</v>
      </c>
    </row>
    <row r="276" spans="1:22" ht="15" thickBot="1" x14ac:dyDescent="0.4">
      <c r="A276">
        <v>587939</v>
      </c>
      <c r="B276" s="2">
        <v>41788.51085648148</v>
      </c>
      <c r="C276" t="s">
        <v>30</v>
      </c>
      <c r="D276" t="s">
        <v>27</v>
      </c>
      <c r="E276" s="6" t="s">
        <v>17</v>
      </c>
      <c r="F276" t="s">
        <v>8</v>
      </c>
      <c r="G276">
        <v>28753</v>
      </c>
      <c r="H276">
        <f t="shared" si="34"/>
        <v>28753</v>
      </c>
      <c r="I276" t="str">
        <f t="shared" si="35"/>
        <v>20001-40000</v>
      </c>
      <c r="O276">
        <f t="shared" si="36"/>
        <v>25544</v>
      </c>
      <c r="P276">
        <f t="shared" si="37"/>
        <v>74380.5</v>
      </c>
      <c r="Q276">
        <f t="shared" si="38"/>
        <v>48836.5</v>
      </c>
      <c r="R276">
        <f t="shared" si="39"/>
        <v>-47710.75</v>
      </c>
      <c r="S276">
        <f t="shared" si="40"/>
        <v>147635.25</v>
      </c>
      <c r="T276">
        <v>28753</v>
      </c>
      <c r="V276">
        <f t="shared" si="41"/>
        <v>28753</v>
      </c>
    </row>
    <row r="277" spans="1:22" ht="15" thickBot="1" x14ac:dyDescent="0.4">
      <c r="A277">
        <v>493551</v>
      </c>
      <c r="B277" s="2">
        <v>41788.511828703704</v>
      </c>
      <c r="C277" t="s">
        <v>31</v>
      </c>
      <c r="D277" t="s">
        <v>27</v>
      </c>
      <c r="E277" s="6" t="s">
        <v>17</v>
      </c>
      <c r="F277" t="s">
        <v>8</v>
      </c>
      <c r="G277">
        <v>54524</v>
      </c>
      <c r="H277">
        <f t="shared" si="34"/>
        <v>54524</v>
      </c>
      <c r="I277" t="str">
        <f t="shared" si="35"/>
        <v>40001-60000</v>
      </c>
      <c r="O277">
        <f t="shared" si="36"/>
        <v>25541</v>
      </c>
      <c r="P277">
        <f t="shared" si="37"/>
        <v>74384</v>
      </c>
      <c r="Q277">
        <f t="shared" si="38"/>
        <v>48843</v>
      </c>
      <c r="R277">
        <f t="shared" si="39"/>
        <v>-47723.5</v>
      </c>
      <c r="S277">
        <f t="shared" si="40"/>
        <v>147648.5</v>
      </c>
      <c r="T277">
        <v>54524</v>
      </c>
      <c r="V277">
        <f t="shared" si="41"/>
        <v>54524</v>
      </c>
    </row>
    <row r="278" spans="1:22" ht="15" thickBot="1" x14ac:dyDescent="0.4">
      <c r="A278">
        <v>792362</v>
      </c>
      <c r="B278" s="2">
        <v>41788.280613425923</v>
      </c>
      <c r="C278" t="s">
        <v>31</v>
      </c>
      <c r="D278" t="s">
        <v>27</v>
      </c>
      <c r="E278" s="6" t="s">
        <v>20</v>
      </c>
      <c r="F278" t="s">
        <v>2</v>
      </c>
      <c r="G278">
        <v>95011</v>
      </c>
      <c r="H278">
        <f t="shared" si="34"/>
        <v>95011</v>
      </c>
      <c r="I278" t="str">
        <f t="shared" si="35"/>
        <v>60001-100000</v>
      </c>
      <c r="O278">
        <f t="shared" si="36"/>
        <v>25528.75</v>
      </c>
      <c r="P278">
        <f t="shared" si="37"/>
        <v>74385.75</v>
      </c>
      <c r="Q278">
        <f t="shared" si="38"/>
        <v>48857</v>
      </c>
      <c r="R278">
        <f t="shared" si="39"/>
        <v>-47756.75</v>
      </c>
      <c r="S278">
        <f t="shared" si="40"/>
        <v>147671.25</v>
      </c>
      <c r="T278">
        <v>95011</v>
      </c>
      <c r="V278">
        <f t="shared" si="41"/>
        <v>95011</v>
      </c>
    </row>
    <row r="279" spans="1:22" ht="15" thickBot="1" x14ac:dyDescent="0.4">
      <c r="A279">
        <v>614502</v>
      </c>
      <c r="B279" s="2">
        <v>41788.28</v>
      </c>
      <c r="C279" t="s">
        <v>31</v>
      </c>
      <c r="D279" t="s">
        <v>29</v>
      </c>
      <c r="E279" s="6" t="s">
        <v>20</v>
      </c>
      <c r="F279" t="s">
        <v>2</v>
      </c>
      <c r="G279">
        <v>90897</v>
      </c>
      <c r="H279">
        <f t="shared" si="34"/>
        <v>90897</v>
      </c>
      <c r="I279" t="str">
        <f t="shared" si="35"/>
        <v>60001-100000</v>
      </c>
      <c r="O279">
        <f t="shared" si="36"/>
        <v>25516.5</v>
      </c>
      <c r="P279">
        <f t="shared" si="37"/>
        <v>74377</v>
      </c>
      <c r="Q279">
        <f t="shared" si="38"/>
        <v>48860.5</v>
      </c>
      <c r="R279">
        <f t="shared" si="39"/>
        <v>-47774.25</v>
      </c>
      <c r="S279">
        <f t="shared" si="40"/>
        <v>147667.75</v>
      </c>
      <c r="T279">
        <v>90897</v>
      </c>
      <c r="V279">
        <f t="shared" si="41"/>
        <v>90897</v>
      </c>
    </row>
    <row r="280" spans="1:22" ht="15" thickBot="1" x14ac:dyDescent="0.4">
      <c r="A280">
        <v>363830</v>
      </c>
      <c r="B280" s="2">
        <v>41788.370972222219</v>
      </c>
      <c r="C280" t="s">
        <v>30</v>
      </c>
      <c r="D280" t="s">
        <v>27</v>
      </c>
      <c r="E280" s="6" t="s">
        <v>18</v>
      </c>
      <c r="F280" t="s">
        <v>2</v>
      </c>
      <c r="G280">
        <v>41908</v>
      </c>
      <c r="H280">
        <f t="shared" si="34"/>
        <v>41908</v>
      </c>
      <c r="I280" t="str">
        <f t="shared" si="35"/>
        <v>40001-60000</v>
      </c>
      <c r="O280">
        <f t="shared" si="36"/>
        <v>25504.25</v>
      </c>
      <c r="P280">
        <f t="shared" si="37"/>
        <v>74365.5</v>
      </c>
      <c r="Q280">
        <f t="shared" si="38"/>
        <v>48861.25</v>
      </c>
      <c r="R280">
        <f t="shared" si="39"/>
        <v>-47787.625</v>
      </c>
      <c r="S280">
        <f t="shared" si="40"/>
        <v>147657.375</v>
      </c>
      <c r="T280">
        <v>41908</v>
      </c>
      <c r="V280">
        <f t="shared" si="41"/>
        <v>41908</v>
      </c>
    </row>
    <row r="281" spans="1:22" ht="15" thickBot="1" x14ac:dyDescent="0.4">
      <c r="A281">
        <v>212493</v>
      </c>
      <c r="B281" s="2">
        <v>41788.370972222219</v>
      </c>
      <c r="C281" t="s">
        <v>31</v>
      </c>
      <c r="D281" t="s">
        <v>27</v>
      </c>
      <c r="E281" s="6" t="s">
        <v>18</v>
      </c>
      <c r="F281" t="s">
        <v>2</v>
      </c>
      <c r="G281">
        <v>30114</v>
      </c>
      <c r="H281">
        <f t="shared" si="34"/>
        <v>30114</v>
      </c>
      <c r="I281" t="str">
        <f t="shared" si="35"/>
        <v>20001-40000</v>
      </c>
      <c r="O281">
        <f t="shared" si="36"/>
        <v>25492</v>
      </c>
      <c r="P281">
        <f t="shared" si="37"/>
        <v>74370</v>
      </c>
      <c r="Q281">
        <f t="shared" si="38"/>
        <v>48878</v>
      </c>
      <c r="R281">
        <f t="shared" si="39"/>
        <v>-47825</v>
      </c>
      <c r="S281">
        <f t="shared" si="40"/>
        <v>147687</v>
      </c>
      <c r="T281">
        <v>30114</v>
      </c>
      <c r="V281">
        <f t="shared" si="41"/>
        <v>30114</v>
      </c>
    </row>
    <row r="282" spans="1:22" ht="15" thickBot="1" x14ac:dyDescent="0.4">
      <c r="A282">
        <v>524904</v>
      </c>
      <c r="B282" s="2">
        <v>41788.37263888889</v>
      </c>
      <c r="C282" t="s">
        <v>30</v>
      </c>
      <c r="D282" t="s">
        <v>29</v>
      </c>
      <c r="E282" s="6" t="s">
        <v>18</v>
      </c>
      <c r="F282" t="s">
        <v>2</v>
      </c>
      <c r="G282">
        <v>66608</v>
      </c>
      <c r="H282">
        <f t="shared" si="34"/>
        <v>66608</v>
      </c>
      <c r="I282" t="str">
        <f t="shared" si="35"/>
        <v>60001-100000</v>
      </c>
      <c r="O282">
        <f t="shared" si="36"/>
        <v>25485.75</v>
      </c>
      <c r="P282">
        <f t="shared" si="37"/>
        <v>74373.5</v>
      </c>
      <c r="Q282">
        <f t="shared" si="38"/>
        <v>48887.75</v>
      </c>
      <c r="R282">
        <f t="shared" si="39"/>
        <v>-47845.875</v>
      </c>
      <c r="S282">
        <f t="shared" si="40"/>
        <v>147705.125</v>
      </c>
      <c r="T282">
        <v>66608</v>
      </c>
      <c r="V282">
        <f t="shared" si="41"/>
        <v>66608</v>
      </c>
    </row>
    <row r="283" spans="1:22" ht="15" thickBot="1" x14ac:dyDescent="0.4">
      <c r="A283">
        <v>359609</v>
      </c>
      <c r="B283" s="2">
        <v>41791.294502314813</v>
      </c>
      <c r="C283" t="s">
        <v>31</v>
      </c>
      <c r="D283" t="s">
        <v>27</v>
      </c>
      <c r="E283" s="6" t="s">
        <v>18</v>
      </c>
      <c r="F283" t="s">
        <v>2</v>
      </c>
      <c r="G283">
        <v>65247</v>
      </c>
      <c r="H283">
        <f t="shared" si="34"/>
        <v>65247</v>
      </c>
      <c r="I283" t="str">
        <f t="shared" si="35"/>
        <v>60001-100000</v>
      </c>
      <c r="O283">
        <f t="shared" si="36"/>
        <v>25479.5</v>
      </c>
      <c r="P283">
        <f t="shared" si="37"/>
        <v>74377</v>
      </c>
      <c r="Q283">
        <f t="shared" si="38"/>
        <v>48897.5</v>
      </c>
      <c r="R283">
        <f t="shared" si="39"/>
        <v>-47866.75</v>
      </c>
      <c r="S283">
        <f t="shared" si="40"/>
        <v>147723.25</v>
      </c>
      <c r="T283">
        <v>65247</v>
      </c>
      <c r="V283">
        <f t="shared" si="41"/>
        <v>65247</v>
      </c>
    </row>
    <row r="284" spans="1:22" ht="15" thickBot="1" x14ac:dyDescent="0.4">
      <c r="A284">
        <v>821717</v>
      </c>
      <c r="B284" s="2">
        <v>41788.713599537034</v>
      </c>
      <c r="C284" t="s">
        <v>30</v>
      </c>
      <c r="D284" t="s">
        <v>27</v>
      </c>
      <c r="E284" s="6" t="s">
        <v>20</v>
      </c>
      <c r="F284" t="s">
        <v>2</v>
      </c>
      <c r="G284">
        <v>5900</v>
      </c>
      <c r="H284">
        <f t="shared" si="34"/>
        <v>5900</v>
      </c>
      <c r="I284" t="str">
        <f t="shared" si="35"/>
        <v>0-20,000</v>
      </c>
      <c r="O284">
        <f t="shared" si="36"/>
        <v>25473.25</v>
      </c>
      <c r="P284">
        <f t="shared" si="37"/>
        <v>74380.5</v>
      </c>
      <c r="Q284">
        <f t="shared" si="38"/>
        <v>48907.25</v>
      </c>
      <c r="R284">
        <f t="shared" si="39"/>
        <v>-47887.625</v>
      </c>
      <c r="S284">
        <f t="shared" si="40"/>
        <v>147741.375</v>
      </c>
      <c r="T284">
        <v>5900</v>
      </c>
      <c r="V284">
        <f t="shared" si="41"/>
        <v>5900</v>
      </c>
    </row>
    <row r="285" spans="1:22" ht="15" thickBot="1" x14ac:dyDescent="0.4">
      <c r="A285">
        <v>24310</v>
      </c>
      <c r="B285" s="2">
        <v>41788.51734953704</v>
      </c>
      <c r="C285" t="s">
        <v>30</v>
      </c>
      <c r="D285" t="s">
        <v>27</v>
      </c>
      <c r="E285" s="6" t="s">
        <v>20</v>
      </c>
      <c r="F285" t="s">
        <v>3</v>
      </c>
      <c r="G285">
        <v>63559</v>
      </c>
      <c r="H285">
        <f t="shared" si="34"/>
        <v>63559</v>
      </c>
      <c r="I285" t="str">
        <f t="shared" si="35"/>
        <v>60001-100000</v>
      </c>
      <c r="O285">
        <f t="shared" si="36"/>
        <v>25492</v>
      </c>
      <c r="P285">
        <f t="shared" si="37"/>
        <v>74384</v>
      </c>
      <c r="Q285">
        <f t="shared" si="38"/>
        <v>48892</v>
      </c>
      <c r="R285">
        <f t="shared" si="39"/>
        <v>-47846</v>
      </c>
      <c r="S285">
        <f t="shared" si="40"/>
        <v>147722</v>
      </c>
      <c r="T285">
        <v>63559</v>
      </c>
      <c r="V285">
        <f t="shared" si="41"/>
        <v>63559</v>
      </c>
    </row>
    <row r="286" spans="1:22" ht="15" thickBot="1" x14ac:dyDescent="0.4">
      <c r="A286">
        <v>795330</v>
      </c>
      <c r="B286" s="2">
        <v>41805.406608796293</v>
      </c>
      <c r="C286" t="s">
        <v>31</v>
      </c>
      <c r="D286" t="s">
        <v>29</v>
      </c>
      <c r="E286" s="6" t="s">
        <v>19</v>
      </c>
      <c r="F286" t="s">
        <v>3</v>
      </c>
      <c r="G286">
        <v>400000</v>
      </c>
      <c r="H286">
        <f t="shared" si="34"/>
        <v>49625</v>
      </c>
      <c r="I286" t="str">
        <f t="shared" si="35"/>
        <v>40001-60000</v>
      </c>
      <c r="O286">
        <f t="shared" si="36"/>
        <v>25485.75</v>
      </c>
      <c r="P286">
        <f t="shared" si="37"/>
        <v>74385.75</v>
      </c>
      <c r="Q286">
        <f t="shared" si="38"/>
        <v>48900</v>
      </c>
      <c r="R286">
        <f t="shared" si="39"/>
        <v>-47864.25</v>
      </c>
      <c r="S286">
        <f t="shared" si="40"/>
        <v>147735.75</v>
      </c>
      <c r="T286">
        <v>400000</v>
      </c>
      <c r="V286">
        <f t="shared" si="41"/>
        <v>400000</v>
      </c>
    </row>
    <row r="287" spans="1:22" ht="15" thickBot="1" x14ac:dyDescent="0.4">
      <c r="A287">
        <v>906700</v>
      </c>
      <c r="B287" s="2">
        <v>41789.782523148147</v>
      </c>
      <c r="C287" t="s">
        <v>30</v>
      </c>
      <c r="D287" t="s">
        <v>27</v>
      </c>
      <c r="E287" s="6" t="s">
        <v>17</v>
      </c>
      <c r="F287" t="s">
        <v>5</v>
      </c>
      <c r="G287">
        <v>55465</v>
      </c>
      <c r="H287">
        <f t="shared" si="34"/>
        <v>55465</v>
      </c>
      <c r="I287" t="str">
        <f t="shared" si="35"/>
        <v>40001-60000</v>
      </c>
      <c r="O287">
        <f t="shared" si="36"/>
        <v>25479.5</v>
      </c>
      <c r="P287">
        <f t="shared" si="37"/>
        <v>74377</v>
      </c>
      <c r="Q287">
        <f t="shared" si="38"/>
        <v>48897.5</v>
      </c>
      <c r="R287">
        <f t="shared" si="39"/>
        <v>-47866.75</v>
      </c>
      <c r="S287">
        <f t="shared" si="40"/>
        <v>147723.25</v>
      </c>
      <c r="T287">
        <v>55465</v>
      </c>
      <c r="V287">
        <f t="shared" si="41"/>
        <v>55465</v>
      </c>
    </row>
    <row r="288" spans="1:22" ht="15" thickBot="1" x14ac:dyDescent="0.4">
      <c r="A288">
        <v>772644</v>
      </c>
      <c r="B288" s="2">
        <v>41789.338530092595</v>
      </c>
      <c r="C288" t="s">
        <v>30</v>
      </c>
      <c r="D288" t="s">
        <v>27</v>
      </c>
      <c r="E288" s="6" t="s">
        <v>20</v>
      </c>
      <c r="F288" t="s">
        <v>9</v>
      </c>
      <c r="G288">
        <v>56488</v>
      </c>
      <c r="H288">
        <f t="shared" si="34"/>
        <v>56488</v>
      </c>
      <c r="I288" t="str">
        <f t="shared" si="35"/>
        <v>40001-60000</v>
      </c>
      <c r="O288">
        <f t="shared" si="36"/>
        <v>25473.25</v>
      </c>
      <c r="P288">
        <f t="shared" si="37"/>
        <v>74380.5</v>
      </c>
      <c r="Q288">
        <f t="shared" si="38"/>
        <v>48907.25</v>
      </c>
      <c r="R288">
        <f t="shared" si="39"/>
        <v>-47887.625</v>
      </c>
      <c r="S288">
        <f t="shared" si="40"/>
        <v>147741.375</v>
      </c>
      <c r="T288">
        <v>56488</v>
      </c>
      <c r="V288">
        <f t="shared" si="41"/>
        <v>56488</v>
      </c>
    </row>
    <row r="289" spans="1:22" ht="15" thickBot="1" x14ac:dyDescent="0.4">
      <c r="A289">
        <v>79758</v>
      </c>
      <c r="B289" s="2">
        <v>41789.339745370373</v>
      </c>
      <c r="C289" t="s">
        <v>30</v>
      </c>
      <c r="D289" t="s">
        <v>27</v>
      </c>
      <c r="E289" s="6" t="s">
        <v>20</v>
      </c>
      <c r="F289" t="s">
        <v>9</v>
      </c>
      <c r="G289">
        <v>55553</v>
      </c>
      <c r="H289">
        <f t="shared" si="34"/>
        <v>55553</v>
      </c>
      <c r="I289" t="str">
        <f t="shared" si="35"/>
        <v>40001-60000</v>
      </c>
      <c r="O289">
        <f t="shared" si="36"/>
        <v>25467</v>
      </c>
      <c r="P289">
        <f t="shared" si="37"/>
        <v>74384</v>
      </c>
      <c r="Q289">
        <f t="shared" si="38"/>
        <v>48917</v>
      </c>
      <c r="R289">
        <f t="shared" si="39"/>
        <v>-47908.5</v>
      </c>
      <c r="S289">
        <f t="shared" si="40"/>
        <v>147759.5</v>
      </c>
      <c r="T289">
        <v>55553</v>
      </c>
      <c r="V289">
        <f t="shared" si="41"/>
        <v>55553</v>
      </c>
    </row>
    <row r="290" spans="1:22" ht="15" thickBot="1" x14ac:dyDescent="0.4">
      <c r="A290">
        <v>181028</v>
      </c>
      <c r="B290" s="2">
        <v>41794.306064814817</v>
      </c>
      <c r="C290" t="s">
        <v>30</v>
      </c>
      <c r="D290" t="s">
        <v>29</v>
      </c>
      <c r="E290" s="6" t="s">
        <v>17</v>
      </c>
      <c r="F290" t="s">
        <v>1</v>
      </c>
      <c r="G290">
        <v>2747</v>
      </c>
      <c r="H290">
        <f t="shared" si="34"/>
        <v>2747</v>
      </c>
      <c r="I290" t="str">
        <f t="shared" si="35"/>
        <v>0-20,000</v>
      </c>
      <c r="O290">
        <f t="shared" si="36"/>
        <v>25463.75</v>
      </c>
      <c r="P290">
        <f t="shared" si="37"/>
        <v>74385.75</v>
      </c>
      <c r="Q290">
        <f t="shared" si="38"/>
        <v>48922</v>
      </c>
      <c r="R290">
        <f t="shared" si="39"/>
        <v>-47919.25</v>
      </c>
      <c r="S290">
        <f t="shared" si="40"/>
        <v>147768.75</v>
      </c>
      <c r="T290">
        <v>2747</v>
      </c>
      <c r="V290">
        <f t="shared" si="41"/>
        <v>2747</v>
      </c>
    </row>
    <row r="291" spans="1:22" ht="15" thickBot="1" x14ac:dyDescent="0.4">
      <c r="A291">
        <v>582449</v>
      </c>
      <c r="B291" s="2">
        <v>41794.306817129633</v>
      </c>
      <c r="C291" t="s">
        <v>30</v>
      </c>
      <c r="D291" t="s">
        <v>27</v>
      </c>
      <c r="E291" s="6" t="s">
        <v>17</v>
      </c>
      <c r="F291" t="s">
        <v>1</v>
      </c>
      <c r="G291">
        <v>50000</v>
      </c>
      <c r="H291">
        <f t="shared" si="34"/>
        <v>50000</v>
      </c>
      <c r="I291" t="str">
        <f t="shared" si="35"/>
        <v>40001-60000</v>
      </c>
      <c r="O291">
        <f t="shared" si="36"/>
        <v>25479.5</v>
      </c>
      <c r="P291">
        <f t="shared" si="37"/>
        <v>74387.5</v>
      </c>
      <c r="Q291">
        <f t="shared" si="38"/>
        <v>48908</v>
      </c>
      <c r="R291">
        <f t="shared" si="39"/>
        <v>-47882.5</v>
      </c>
      <c r="S291">
        <f t="shared" si="40"/>
        <v>147749.5</v>
      </c>
      <c r="T291">
        <v>50000</v>
      </c>
      <c r="V291">
        <f t="shared" si="41"/>
        <v>50000</v>
      </c>
    </row>
    <row r="292" spans="1:22" ht="15" thickBot="1" x14ac:dyDescent="0.4">
      <c r="A292">
        <v>462254</v>
      </c>
      <c r="B292" s="2">
        <v>41789.38517361111</v>
      </c>
      <c r="C292" t="s">
        <v>31</v>
      </c>
      <c r="D292" t="s">
        <v>29</v>
      </c>
      <c r="E292" s="6" t="s">
        <v>17</v>
      </c>
      <c r="F292" t="s">
        <v>3</v>
      </c>
      <c r="G292">
        <v>7210</v>
      </c>
      <c r="H292">
        <f t="shared" si="34"/>
        <v>7210</v>
      </c>
      <c r="I292" t="str">
        <f t="shared" si="35"/>
        <v>0-20,000</v>
      </c>
      <c r="O292">
        <f t="shared" si="36"/>
        <v>25473.25</v>
      </c>
      <c r="P292">
        <f t="shared" si="37"/>
        <v>74389.25</v>
      </c>
      <c r="Q292">
        <f t="shared" si="38"/>
        <v>48916</v>
      </c>
      <c r="R292">
        <f t="shared" si="39"/>
        <v>-47900.75</v>
      </c>
      <c r="S292">
        <f t="shared" si="40"/>
        <v>147763.25</v>
      </c>
      <c r="T292">
        <v>7210</v>
      </c>
      <c r="V292">
        <f t="shared" si="41"/>
        <v>7210</v>
      </c>
    </row>
    <row r="293" spans="1:22" ht="15" thickBot="1" x14ac:dyDescent="0.4">
      <c r="A293">
        <v>413388</v>
      </c>
      <c r="B293" s="2">
        <v>41789.385138888887</v>
      </c>
      <c r="C293" t="s">
        <v>30</v>
      </c>
      <c r="D293" t="s">
        <v>28</v>
      </c>
      <c r="E293" s="6" t="s">
        <v>17</v>
      </c>
      <c r="F293" t="s">
        <v>3</v>
      </c>
      <c r="G293">
        <v>77422</v>
      </c>
      <c r="H293">
        <f t="shared" si="34"/>
        <v>77422</v>
      </c>
      <c r="I293" t="str">
        <f t="shared" si="35"/>
        <v>60001-100000</v>
      </c>
      <c r="O293">
        <f t="shared" si="36"/>
        <v>25492</v>
      </c>
      <c r="P293">
        <f t="shared" si="37"/>
        <v>74391</v>
      </c>
      <c r="Q293">
        <f t="shared" si="38"/>
        <v>48899</v>
      </c>
      <c r="R293">
        <f t="shared" si="39"/>
        <v>-47856.5</v>
      </c>
      <c r="S293">
        <f t="shared" si="40"/>
        <v>147739.5</v>
      </c>
      <c r="T293">
        <v>77422</v>
      </c>
      <c r="V293">
        <f t="shared" si="41"/>
        <v>77422</v>
      </c>
    </row>
    <row r="294" spans="1:22" ht="15" thickBot="1" x14ac:dyDescent="0.4">
      <c r="A294">
        <v>938274</v>
      </c>
      <c r="B294" s="2">
        <v>41802.657442129632</v>
      </c>
      <c r="C294" t="s">
        <v>31</v>
      </c>
      <c r="D294" t="s">
        <v>29</v>
      </c>
      <c r="E294" s="6" t="s">
        <v>17</v>
      </c>
      <c r="F294" t="s">
        <v>2</v>
      </c>
      <c r="G294">
        <v>67823</v>
      </c>
      <c r="H294">
        <f t="shared" si="34"/>
        <v>67823</v>
      </c>
      <c r="I294" t="str">
        <f t="shared" si="35"/>
        <v>60001-100000</v>
      </c>
      <c r="O294">
        <f t="shared" si="36"/>
        <v>25485.75</v>
      </c>
      <c r="P294">
        <f t="shared" si="37"/>
        <v>74385.75</v>
      </c>
      <c r="Q294">
        <f t="shared" si="38"/>
        <v>48900</v>
      </c>
      <c r="R294">
        <f t="shared" si="39"/>
        <v>-47864.25</v>
      </c>
      <c r="S294">
        <f t="shared" si="40"/>
        <v>147735.75</v>
      </c>
      <c r="T294">
        <v>67823</v>
      </c>
      <c r="V294">
        <f t="shared" si="41"/>
        <v>67823</v>
      </c>
    </row>
    <row r="295" spans="1:22" ht="15" thickBot="1" x14ac:dyDescent="0.4">
      <c r="A295">
        <v>517354</v>
      </c>
      <c r="B295" s="2">
        <v>41790.547118055554</v>
      </c>
      <c r="C295" t="s">
        <v>30</v>
      </c>
      <c r="D295" t="s">
        <v>27</v>
      </c>
      <c r="E295" s="6" t="s">
        <v>18</v>
      </c>
      <c r="F295" t="s">
        <v>3</v>
      </c>
      <c r="G295">
        <v>2988</v>
      </c>
      <c r="H295">
        <f t="shared" si="34"/>
        <v>2988</v>
      </c>
      <c r="I295" t="str">
        <f t="shared" si="35"/>
        <v>0-20,000</v>
      </c>
      <c r="O295">
        <f t="shared" si="36"/>
        <v>25479.5</v>
      </c>
      <c r="P295">
        <f t="shared" si="37"/>
        <v>74387.5</v>
      </c>
      <c r="Q295">
        <f t="shared" si="38"/>
        <v>48908</v>
      </c>
      <c r="R295">
        <f t="shared" si="39"/>
        <v>-47882.5</v>
      </c>
      <c r="S295">
        <f t="shared" si="40"/>
        <v>147749.5</v>
      </c>
      <c r="T295">
        <v>2988</v>
      </c>
      <c r="V295">
        <f t="shared" si="41"/>
        <v>2988</v>
      </c>
    </row>
    <row r="296" spans="1:22" ht="15" thickBot="1" x14ac:dyDescent="0.4">
      <c r="A296">
        <v>842308</v>
      </c>
      <c r="B296" s="2">
        <v>41791.566944444443</v>
      </c>
      <c r="C296" t="s">
        <v>30</v>
      </c>
      <c r="D296" t="s">
        <v>27</v>
      </c>
      <c r="E296" s="6" t="s">
        <v>20</v>
      </c>
      <c r="F296" t="s">
        <v>4</v>
      </c>
      <c r="G296">
        <v>4426</v>
      </c>
      <c r="H296">
        <f t="shared" si="34"/>
        <v>4426</v>
      </c>
      <c r="I296" t="str">
        <f t="shared" si="35"/>
        <v>0-20,000</v>
      </c>
      <c r="O296">
        <f t="shared" si="36"/>
        <v>25504.25</v>
      </c>
      <c r="P296">
        <f t="shared" si="37"/>
        <v>74389.25</v>
      </c>
      <c r="Q296">
        <f t="shared" si="38"/>
        <v>48885</v>
      </c>
      <c r="R296">
        <f t="shared" si="39"/>
        <v>-47823.25</v>
      </c>
      <c r="S296">
        <f t="shared" si="40"/>
        <v>147716.75</v>
      </c>
      <c r="T296">
        <v>4426</v>
      </c>
      <c r="V296">
        <f t="shared" si="41"/>
        <v>4426</v>
      </c>
    </row>
    <row r="297" spans="1:22" ht="15" thickBot="1" x14ac:dyDescent="0.4">
      <c r="A297">
        <v>657117</v>
      </c>
      <c r="B297" s="2">
        <v>41792.937962962962</v>
      </c>
      <c r="C297" t="s">
        <v>30</v>
      </c>
      <c r="D297" t="s">
        <v>27</v>
      </c>
      <c r="E297" s="6" t="s">
        <v>17</v>
      </c>
      <c r="F297" t="s">
        <v>3</v>
      </c>
      <c r="G297">
        <v>56255</v>
      </c>
      <c r="H297">
        <f t="shared" si="34"/>
        <v>56255</v>
      </c>
      <c r="I297" t="str">
        <f t="shared" si="35"/>
        <v>40001-60000</v>
      </c>
      <c r="O297">
        <f t="shared" si="36"/>
        <v>25541</v>
      </c>
      <c r="P297">
        <f t="shared" si="37"/>
        <v>74391</v>
      </c>
      <c r="Q297">
        <f t="shared" si="38"/>
        <v>48850</v>
      </c>
      <c r="R297">
        <f t="shared" si="39"/>
        <v>-47734</v>
      </c>
      <c r="S297">
        <f t="shared" si="40"/>
        <v>147666</v>
      </c>
      <c r="T297">
        <v>56255</v>
      </c>
      <c r="V297">
        <f t="shared" si="41"/>
        <v>56255</v>
      </c>
    </row>
    <row r="298" spans="1:22" ht="15" thickBot="1" x14ac:dyDescent="0.4">
      <c r="A298">
        <v>22963</v>
      </c>
      <c r="B298" s="2">
        <v>41792.939849537041</v>
      </c>
      <c r="C298" t="s">
        <v>30</v>
      </c>
      <c r="D298" t="s">
        <v>29</v>
      </c>
      <c r="E298" s="6" t="s">
        <v>17</v>
      </c>
      <c r="F298" t="s">
        <v>3</v>
      </c>
      <c r="G298">
        <v>53806</v>
      </c>
      <c r="H298">
        <f t="shared" si="34"/>
        <v>53806</v>
      </c>
      <c r="I298" t="str">
        <f t="shared" si="35"/>
        <v>40001-60000</v>
      </c>
      <c r="O298">
        <f t="shared" si="36"/>
        <v>25528.75</v>
      </c>
      <c r="P298">
        <f t="shared" si="37"/>
        <v>74396.75</v>
      </c>
      <c r="Q298">
        <f t="shared" si="38"/>
        <v>48868</v>
      </c>
      <c r="R298">
        <f t="shared" si="39"/>
        <v>-47773.25</v>
      </c>
      <c r="S298">
        <f t="shared" si="40"/>
        <v>147698.75</v>
      </c>
      <c r="T298">
        <v>53806</v>
      </c>
      <c r="V298">
        <f t="shared" si="41"/>
        <v>53806</v>
      </c>
    </row>
    <row r="299" spans="1:22" ht="15" thickBot="1" x14ac:dyDescent="0.4">
      <c r="A299">
        <v>201095</v>
      </c>
      <c r="B299" s="2">
        <v>41792.941099537034</v>
      </c>
      <c r="C299" t="s">
        <v>30</v>
      </c>
      <c r="D299" t="s">
        <v>27</v>
      </c>
      <c r="E299" s="6" t="s">
        <v>17</v>
      </c>
      <c r="F299" t="s">
        <v>3</v>
      </c>
      <c r="G299">
        <v>7775</v>
      </c>
      <c r="H299">
        <f t="shared" si="34"/>
        <v>7775</v>
      </c>
      <c r="I299" t="str">
        <f t="shared" si="35"/>
        <v>0-20,000</v>
      </c>
      <c r="O299">
        <f t="shared" si="36"/>
        <v>25516.5</v>
      </c>
      <c r="P299">
        <f t="shared" si="37"/>
        <v>74402.5</v>
      </c>
      <c r="Q299">
        <f t="shared" si="38"/>
        <v>48886</v>
      </c>
      <c r="R299">
        <f t="shared" si="39"/>
        <v>-47812.5</v>
      </c>
      <c r="S299">
        <f t="shared" si="40"/>
        <v>147731.5</v>
      </c>
      <c r="T299">
        <v>7775</v>
      </c>
      <c r="V299">
        <f t="shared" si="41"/>
        <v>7775</v>
      </c>
    </row>
    <row r="300" spans="1:22" ht="15" thickBot="1" x14ac:dyDescent="0.4">
      <c r="A300">
        <v>880451</v>
      </c>
      <c r="B300" s="2">
        <v>41792.301041666666</v>
      </c>
      <c r="C300" t="s">
        <v>30</v>
      </c>
      <c r="D300" t="s">
        <v>27</v>
      </c>
      <c r="E300" s="6" t="s">
        <v>17</v>
      </c>
      <c r="F300" t="s">
        <v>5</v>
      </c>
      <c r="G300">
        <v>90362</v>
      </c>
      <c r="H300">
        <f t="shared" si="34"/>
        <v>90362</v>
      </c>
      <c r="I300" t="str">
        <f t="shared" si="35"/>
        <v>60001-100000</v>
      </c>
      <c r="O300">
        <f t="shared" si="36"/>
        <v>25544</v>
      </c>
      <c r="P300">
        <f t="shared" si="37"/>
        <v>74408.25</v>
      </c>
      <c r="Q300">
        <f t="shared" si="38"/>
        <v>48864.25</v>
      </c>
      <c r="R300">
        <f t="shared" si="39"/>
        <v>-47752.375</v>
      </c>
      <c r="S300">
        <f t="shared" si="40"/>
        <v>147704.625</v>
      </c>
      <c r="T300">
        <v>90362</v>
      </c>
      <c r="V300">
        <f t="shared" si="41"/>
        <v>90362</v>
      </c>
    </row>
    <row r="301" spans="1:22" ht="15" thickBot="1" x14ac:dyDescent="0.4">
      <c r="A301">
        <v>187096</v>
      </c>
      <c r="B301" s="2">
        <v>41792.718136574076</v>
      </c>
      <c r="C301" t="s">
        <v>31</v>
      </c>
      <c r="D301" t="s">
        <v>29</v>
      </c>
      <c r="E301" s="6" t="s">
        <v>14</v>
      </c>
      <c r="F301" t="s">
        <v>2</v>
      </c>
      <c r="G301">
        <v>26954</v>
      </c>
      <c r="H301">
        <f t="shared" si="34"/>
        <v>26954</v>
      </c>
      <c r="I301" t="str">
        <f t="shared" si="35"/>
        <v>20001-40000</v>
      </c>
      <c r="O301">
        <f t="shared" si="36"/>
        <v>25541</v>
      </c>
      <c r="P301">
        <f t="shared" si="37"/>
        <v>74391</v>
      </c>
      <c r="Q301">
        <f t="shared" si="38"/>
        <v>48850</v>
      </c>
      <c r="R301">
        <f t="shared" si="39"/>
        <v>-47734</v>
      </c>
      <c r="S301">
        <f t="shared" si="40"/>
        <v>147666</v>
      </c>
      <c r="T301">
        <v>26954</v>
      </c>
      <c r="V301">
        <f t="shared" si="41"/>
        <v>26954</v>
      </c>
    </row>
    <row r="302" spans="1:22" ht="15" thickBot="1" x14ac:dyDescent="0.4">
      <c r="A302">
        <v>333678</v>
      </c>
      <c r="B302" s="2">
        <v>41792.472939814812</v>
      </c>
      <c r="C302" t="s">
        <v>30</v>
      </c>
      <c r="D302" t="s">
        <v>27</v>
      </c>
      <c r="E302" s="6" t="s">
        <v>17</v>
      </c>
      <c r="F302" t="s">
        <v>5</v>
      </c>
      <c r="G302">
        <v>59001</v>
      </c>
      <c r="H302">
        <f t="shared" si="34"/>
        <v>59001</v>
      </c>
      <c r="I302" t="str">
        <f t="shared" si="35"/>
        <v>40001-60000</v>
      </c>
      <c r="O302">
        <f t="shared" si="36"/>
        <v>25528.75</v>
      </c>
      <c r="P302">
        <f t="shared" si="37"/>
        <v>74396.75</v>
      </c>
      <c r="Q302">
        <f t="shared" si="38"/>
        <v>48868</v>
      </c>
      <c r="R302">
        <f t="shared" si="39"/>
        <v>-47773.25</v>
      </c>
      <c r="S302">
        <f t="shared" si="40"/>
        <v>147698.75</v>
      </c>
      <c r="T302">
        <v>59001</v>
      </c>
      <c r="V302">
        <f t="shared" si="41"/>
        <v>59001</v>
      </c>
    </row>
    <row r="303" spans="1:22" ht="15" thickBot="1" x14ac:dyDescent="0.4">
      <c r="A303">
        <v>579048</v>
      </c>
      <c r="B303" s="2">
        <v>41792.472939814812</v>
      </c>
      <c r="C303" t="s">
        <v>31</v>
      </c>
      <c r="D303" t="s">
        <v>27</v>
      </c>
      <c r="E303" s="6" t="s">
        <v>17</v>
      </c>
      <c r="F303" t="s">
        <v>5</v>
      </c>
      <c r="G303">
        <v>33534</v>
      </c>
      <c r="H303">
        <f t="shared" si="34"/>
        <v>33534</v>
      </c>
      <c r="I303" t="str">
        <f t="shared" si="35"/>
        <v>20001-40000</v>
      </c>
      <c r="O303">
        <f t="shared" si="36"/>
        <v>25516.5</v>
      </c>
      <c r="P303">
        <f t="shared" si="37"/>
        <v>74402.5</v>
      </c>
      <c r="Q303">
        <f t="shared" si="38"/>
        <v>48886</v>
      </c>
      <c r="R303">
        <f t="shared" si="39"/>
        <v>-47812.5</v>
      </c>
      <c r="S303">
        <f t="shared" si="40"/>
        <v>147731.5</v>
      </c>
      <c r="T303">
        <v>33534</v>
      </c>
      <c r="V303">
        <f t="shared" si="41"/>
        <v>33534</v>
      </c>
    </row>
    <row r="304" spans="1:22" ht="15" thickBot="1" x14ac:dyDescent="0.4">
      <c r="A304">
        <v>133347</v>
      </c>
      <c r="B304" s="2">
        <v>41792.473275462966</v>
      </c>
      <c r="C304" t="s">
        <v>31</v>
      </c>
      <c r="D304" t="s">
        <v>27</v>
      </c>
      <c r="E304" s="6" t="s">
        <v>17</v>
      </c>
      <c r="F304" t="s">
        <v>5</v>
      </c>
      <c r="G304">
        <v>47686</v>
      </c>
      <c r="H304">
        <f t="shared" si="34"/>
        <v>47686</v>
      </c>
      <c r="I304" t="str">
        <f t="shared" si="35"/>
        <v>40001-60000</v>
      </c>
      <c r="O304">
        <f t="shared" si="36"/>
        <v>25504.25</v>
      </c>
      <c r="P304">
        <f t="shared" si="37"/>
        <v>74408.25</v>
      </c>
      <c r="Q304">
        <f t="shared" si="38"/>
        <v>48904</v>
      </c>
      <c r="R304">
        <f t="shared" si="39"/>
        <v>-47851.75</v>
      </c>
      <c r="S304">
        <f t="shared" si="40"/>
        <v>147764.25</v>
      </c>
      <c r="T304">
        <v>47686</v>
      </c>
      <c r="V304">
        <f t="shared" si="41"/>
        <v>47686</v>
      </c>
    </row>
    <row r="305" spans="1:22" ht="15" thickBot="1" x14ac:dyDescent="0.4">
      <c r="A305">
        <v>20595</v>
      </c>
      <c r="B305" s="2">
        <v>41792.547476851854</v>
      </c>
      <c r="C305" t="s">
        <v>30</v>
      </c>
      <c r="D305" t="s">
        <v>27</v>
      </c>
      <c r="E305" s="6" t="s">
        <v>14</v>
      </c>
      <c r="F305" t="s">
        <v>1</v>
      </c>
      <c r="G305">
        <v>57407</v>
      </c>
      <c r="H305">
        <f t="shared" si="34"/>
        <v>57407</v>
      </c>
      <c r="I305" t="str">
        <f t="shared" si="35"/>
        <v>40001-60000</v>
      </c>
      <c r="O305">
        <f t="shared" si="36"/>
        <v>25492</v>
      </c>
      <c r="P305">
        <f t="shared" si="37"/>
        <v>74414</v>
      </c>
      <c r="Q305">
        <f t="shared" si="38"/>
        <v>48922</v>
      </c>
      <c r="R305">
        <f t="shared" si="39"/>
        <v>-47891</v>
      </c>
      <c r="S305">
        <f t="shared" si="40"/>
        <v>147797</v>
      </c>
      <c r="T305">
        <v>57407</v>
      </c>
      <c r="V305">
        <f t="shared" si="41"/>
        <v>57407</v>
      </c>
    </row>
    <row r="306" spans="1:22" ht="15" thickBot="1" x14ac:dyDescent="0.4">
      <c r="A306">
        <v>12320</v>
      </c>
      <c r="B306" s="2">
        <v>41792.548611111109</v>
      </c>
      <c r="C306" t="s">
        <v>30</v>
      </c>
      <c r="D306" t="s">
        <v>27</v>
      </c>
      <c r="E306" s="6" t="s">
        <v>14</v>
      </c>
      <c r="F306" t="s">
        <v>1</v>
      </c>
      <c r="G306">
        <v>56727</v>
      </c>
      <c r="H306">
        <f t="shared" si="34"/>
        <v>56727</v>
      </c>
      <c r="I306" t="str">
        <f t="shared" si="35"/>
        <v>40001-60000</v>
      </c>
      <c r="O306">
        <f t="shared" si="36"/>
        <v>25485.75</v>
      </c>
      <c r="P306">
        <f t="shared" si="37"/>
        <v>74415.5</v>
      </c>
      <c r="Q306">
        <f t="shared" si="38"/>
        <v>48929.75</v>
      </c>
      <c r="R306">
        <f t="shared" si="39"/>
        <v>-47908.875</v>
      </c>
      <c r="S306">
        <f t="shared" si="40"/>
        <v>147810.125</v>
      </c>
      <c r="T306">
        <v>56727</v>
      </c>
      <c r="V306">
        <f t="shared" si="41"/>
        <v>56727</v>
      </c>
    </row>
    <row r="307" spans="1:22" ht="15" thickBot="1" x14ac:dyDescent="0.4">
      <c r="A307">
        <v>68151</v>
      </c>
      <c r="B307" s="2">
        <v>41793.531087962961</v>
      </c>
      <c r="C307" t="s">
        <v>30</v>
      </c>
      <c r="D307" t="s">
        <v>27</v>
      </c>
      <c r="E307" s="6" t="s">
        <v>20</v>
      </c>
      <c r="F307" t="s">
        <v>9</v>
      </c>
      <c r="G307">
        <v>86486</v>
      </c>
      <c r="H307">
        <f t="shared" si="34"/>
        <v>86486</v>
      </c>
      <c r="I307" t="str">
        <f t="shared" si="35"/>
        <v>60001-100000</v>
      </c>
      <c r="O307">
        <f t="shared" si="36"/>
        <v>25479.5</v>
      </c>
      <c r="P307">
        <f t="shared" si="37"/>
        <v>74417</v>
      </c>
      <c r="Q307">
        <f t="shared" si="38"/>
        <v>48937.5</v>
      </c>
      <c r="R307">
        <f t="shared" si="39"/>
        <v>-47926.75</v>
      </c>
      <c r="S307">
        <f t="shared" si="40"/>
        <v>147823.25</v>
      </c>
      <c r="T307">
        <v>86486</v>
      </c>
      <c r="V307">
        <f t="shared" si="41"/>
        <v>86486</v>
      </c>
    </row>
    <row r="308" spans="1:22" ht="15" thickBot="1" x14ac:dyDescent="0.4">
      <c r="A308">
        <v>567549</v>
      </c>
      <c r="B308" s="2">
        <v>41793.533043981479</v>
      </c>
      <c r="C308" t="s">
        <v>31</v>
      </c>
      <c r="D308" t="s">
        <v>27</v>
      </c>
      <c r="E308" s="6" t="s">
        <v>20</v>
      </c>
      <c r="F308" t="s">
        <v>9</v>
      </c>
      <c r="G308">
        <v>34243</v>
      </c>
      <c r="H308">
        <f t="shared" si="34"/>
        <v>34243</v>
      </c>
      <c r="I308" t="str">
        <f t="shared" si="35"/>
        <v>20001-40000</v>
      </c>
      <c r="O308">
        <f t="shared" si="36"/>
        <v>25473.25</v>
      </c>
      <c r="P308">
        <f t="shared" si="37"/>
        <v>74408.25</v>
      </c>
      <c r="Q308">
        <f t="shared" si="38"/>
        <v>48935</v>
      </c>
      <c r="R308">
        <f t="shared" si="39"/>
        <v>-47929.25</v>
      </c>
      <c r="S308">
        <f t="shared" si="40"/>
        <v>147810.75</v>
      </c>
      <c r="T308">
        <v>34243</v>
      </c>
      <c r="V308">
        <f t="shared" si="41"/>
        <v>34243</v>
      </c>
    </row>
    <row r="309" spans="1:22" ht="15" thickBot="1" x14ac:dyDescent="0.4">
      <c r="A309">
        <v>379251</v>
      </c>
      <c r="B309" s="2">
        <v>41793.510509259257</v>
      </c>
      <c r="C309" t="s">
        <v>30</v>
      </c>
      <c r="D309" t="s">
        <v>27</v>
      </c>
      <c r="E309" s="6" t="s">
        <v>12</v>
      </c>
      <c r="F309" t="s">
        <v>6</v>
      </c>
      <c r="G309">
        <v>25492</v>
      </c>
      <c r="H309">
        <f t="shared" si="34"/>
        <v>25492</v>
      </c>
      <c r="I309" t="str">
        <f t="shared" si="35"/>
        <v>20001-40000</v>
      </c>
      <c r="O309">
        <f t="shared" si="36"/>
        <v>25467</v>
      </c>
      <c r="P309">
        <f t="shared" si="37"/>
        <v>74414</v>
      </c>
      <c r="Q309">
        <f t="shared" si="38"/>
        <v>48947</v>
      </c>
      <c r="R309">
        <f t="shared" si="39"/>
        <v>-47953.5</v>
      </c>
      <c r="S309">
        <f t="shared" si="40"/>
        <v>147834.5</v>
      </c>
      <c r="T309">
        <v>25492</v>
      </c>
      <c r="V309">
        <f t="shared" si="41"/>
        <v>25492</v>
      </c>
    </row>
    <row r="310" spans="1:22" ht="15" thickBot="1" x14ac:dyDescent="0.4">
      <c r="A310">
        <v>540849</v>
      </c>
      <c r="B310" s="2">
        <v>41793.510509259257</v>
      </c>
      <c r="C310" t="s">
        <v>30</v>
      </c>
      <c r="D310" t="s">
        <v>27</v>
      </c>
      <c r="E310" s="6" t="s">
        <v>12</v>
      </c>
      <c r="F310" t="s">
        <v>6</v>
      </c>
      <c r="G310">
        <v>38787</v>
      </c>
      <c r="H310">
        <f t="shared" si="34"/>
        <v>38787</v>
      </c>
      <c r="I310" t="str">
        <f t="shared" si="35"/>
        <v>20001-40000</v>
      </c>
      <c r="O310">
        <f t="shared" si="36"/>
        <v>25463.75</v>
      </c>
      <c r="P310">
        <f t="shared" si="37"/>
        <v>74415.5</v>
      </c>
      <c r="Q310">
        <f t="shared" si="38"/>
        <v>48951.75</v>
      </c>
      <c r="R310">
        <f t="shared" si="39"/>
        <v>-47963.875</v>
      </c>
      <c r="S310">
        <f t="shared" si="40"/>
        <v>147843.125</v>
      </c>
      <c r="T310">
        <v>38787</v>
      </c>
      <c r="V310">
        <f t="shared" si="41"/>
        <v>38787</v>
      </c>
    </row>
    <row r="311" spans="1:22" ht="15" thickBot="1" x14ac:dyDescent="0.4">
      <c r="A311">
        <v>270850</v>
      </c>
      <c r="B311" s="2">
        <v>41804.451157407406</v>
      </c>
      <c r="C311" t="s">
        <v>31</v>
      </c>
      <c r="D311" t="s">
        <v>29</v>
      </c>
      <c r="E311" s="6" t="s">
        <v>20</v>
      </c>
      <c r="F311" t="s">
        <v>3</v>
      </c>
      <c r="G311">
        <v>56501</v>
      </c>
      <c r="H311">
        <f t="shared" si="34"/>
        <v>56501</v>
      </c>
      <c r="I311" t="str">
        <f t="shared" si="35"/>
        <v>40001-60000</v>
      </c>
      <c r="O311">
        <f t="shared" si="36"/>
        <v>25460.5</v>
      </c>
      <c r="P311">
        <f t="shared" si="37"/>
        <v>74417</v>
      </c>
      <c r="Q311">
        <f t="shared" si="38"/>
        <v>48956.5</v>
      </c>
      <c r="R311">
        <f t="shared" si="39"/>
        <v>-47974.25</v>
      </c>
      <c r="S311">
        <f t="shared" si="40"/>
        <v>147851.75</v>
      </c>
      <c r="T311">
        <v>56501</v>
      </c>
      <c r="V311">
        <f t="shared" si="41"/>
        <v>56501</v>
      </c>
    </row>
    <row r="312" spans="1:22" ht="15" thickBot="1" x14ac:dyDescent="0.4">
      <c r="A312">
        <v>754298</v>
      </c>
      <c r="B312" s="2">
        <v>41804.452002314814</v>
      </c>
      <c r="C312" t="s">
        <v>31</v>
      </c>
      <c r="D312" t="s">
        <v>29</v>
      </c>
      <c r="E312" s="6" t="s">
        <v>20</v>
      </c>
      <c r="F312" t="s">
        <v>3</v>
      </c>
      <c r="G312">
        <v>57362</v>
      </c>
      <c r="H312">
        <f t="shared" si="34"/>
        <v>57362</v>
      </c>
      <c r="I312" t="str">
        <f t="shared" si="35"/>
        <v>40001-60000</v>
      </c>
      <c r="O312">
        <f t="shared" si="36"/>
        <v>25457.25</v>
      </c>
      <c r="P312">
        <f t="shared" si="37"/>
        <v>74418.5</v>
      </c>
      <c r="Q312">
        <f t="shared" si="38"/>
        <v>48961.25</v>
      </c>
      <c r="R312">
        <f t="shared" si="39"/>
        <v>-47984.625</v>
      </c>
      <c r="S312">
        <f t="shared" si="40"/>
        <v>147860.375</v>
      </c>
      <c r="T312">
        <v>57362</v>
      </c>
      <c r="V312">
        <f t="shared" si="41"/>
        <v>57362</v>
      </c>
    </row>
    <row r="313" spans="1:22" ht="15" thickBot="1" x14ac:dyDescent="0.4">
      <c r="A313">
        <v>238948</v>
      </c>
      <c r="B313" s="2">
        <v>41793.736701388887</v>
      </c>
      <c r="C313" t="s">
        <v>30</v>
      </c>
      <c r="D313" t="s">
        <v>27</v>
      </c>
      <c r="E313" s="6" t="s">
        <v>14</v>
      </c>
      <c r="F313" t="s">
        <v>5</v>
      </c>
      <c r="G313">
        <v>7104</v>
      </c>
      <c r="H313">
        <f t="shared" si="34"/>
        <v>7104</v>
      </c>
      <c r="I313" t="str">
        <f t="shared" si="35"/>
        <v>0-20,000</v>
      </c>
      <c r="O313">
        <f t="shared" si="36"/>
        <v>25454</v>
      </c>
      <c r="P313">
        <f t="shared" si="37"/>
        <v>74420</v>
      </c>
      <c r="Q313">
        <f t="shared" si="38"/>
        <v>48966</v>
      </c>
      <c r="R313">
        <f t="shared" si="39"/>
        <v>-47995</v>
      </c>
      <c r="S313">
        <f t="shared" si="40"/>
        <v>147869</v>
      </c>
      <c r="T313">
        <v>7104</v>
      </c>
      <c r="V313">
        <f t="shared" si="41"/>
        <v>7104</v>
      </c>
    </row>
    <row r="314" spans="1:22" ht="15" thickBot="1" x14ac:dyDescent="0.4">
      <c r="A314">
        <v>840739</v>
      </c>
      <c r="B314" s="2">
        <v>41793.96875</v>
      </c>
      <c r="C314" t="s">
        <v>30</v>
      </c>
      <c r="D314" t="s">
        <v>29</v>
      </c>
      <c r="E314" s="6" t="s">
        <v>18</v>
      </c>
      <c r="F314" t="s">
        <v>9</v>
      </c>
      <c r="G314">
        <v>42449</v>
      </c>
      <c r="H314">
        <f t="shared" si="34"/>
        <v>42449</v>
      </c>
      <c r="I314" t="str">
        <f t="shared" si="35"/>
        <v>40001-60000</v>
      </c>
      <c r="O314">
        <f t="shared" si="36"/>
        <v>25463.75</v>
      </c>
      <c r="P314">
        <f t="shared" si="37"/>
        <v>74429</v>
      </c>
      <c r="Q314">
        <f t="shared" si="38"/>
        <v>48965.25</v>
      </c>
      <c r="R314">
        <f t="shared" si="39"/>
        <v>-47984.125</v>
      </c>
      <c r="S314">
        <f t="shared" si="40"/>
        <v>147876.875</v>
      </c>
      <c r="T314">
        <v>42449</v>
      </c>
      <c r="V314">
        <f t="shared" si="41"/>
        <v>42449</v>
      </c>
    </row>
    <row r="315" spans="1:22" ht="15" thickBot="1" x14ac:dyDescent="0.4">
      <c r="A315">
        <v>944802</v>
      </c>
      <c r="B315" s="2">
        <v>41793.456724537034</v>
      </c>
      <c r="C315" t="s">
        <v>30</v>
      </c>
      <c r="D315" t="s">
        <v>27</v>
      </c>
      <c r="E315" s="6" t="s">
        <v>20</v>
      </c>
      <c r="F315" t="s">
        <v>2</v>
      </c>
      <c r="G315">
        <v>91116</v>
      </c>
      <c r="H315">
        <f t="shared" si="34"/>
        <v>91116</v>
      </c>
      <c r="I315" t="str">
        <f t="shared" si="35"/>
        <v>60001-100000</v>
      </c>
      <c r="O315">
        <f t="shared" si="36"/>
        <v>25460.5</v>
      </c>
      <c r="P315">
        <f t="shared" si="37"/>
        <v>74438</v>
      </c>
      <c r="Q315">
        <f t="shared" si="38"/>
        <v>48977.5</v>
      </c>
      <c r="R315">
        <f t="shared" si="39"/>
        <v>-48005.75</v>
      </c>
      <c r="S315">
        <f t="shared" si="40"/>
        <v>147904.25</v>
      </c>
      <c r="T315">
        <v>91116</v>
      </c>
      <c r="V315">
        <f t="shared" si="41"/>
        <v>91116</v>
      </c>
    </row>
    <row r="316" spans="1:22" ht="15" thickBot="1" x14ac:dyDescent="0.4">
      <c r="A316">
        <v>528415</v>
      </c>
      <c r="B316" s="2">
        <v>41793.456724537034</v>
      </c>
      <c r="C316" t="s">
        <v>31</v>
      </c>
      <c r="D316" t="s">
        <v>27</v>
      </c>
      <c r="E316" s="6" t="s">
        <v>20</v>
      </c>
      <c r="F316" t="s">
        <v>2</v>
      </c>
      <c r="G316">
        <v>51584</v>
      </c>
      <c r="H316">
        <f t="shared" si="34"/>
        <v>51584</v>
      </c>
      <c r="I316" t="str">
        <f t="shared" si="35"/>
        <v>40001-60000</v>
      </c>
      <c r="O316">
        <f t="shared" si="36"/>
        <v>25457.25</v>
      </c>
      <c r="P316">
        <f t="shared" si="37"/>
        <v>74418.5</v>
      </c>
      <c r="Q316">
        <f t="shared" si="38"/>
        <v>48961.25</v>
      </c>
      <c r="R316">
        <f t="shared" si="39"/>
        <v>-47984.625</v>
      </c>
      <c r="S316">
        <f t="shared" si="40"/>
        <v>147860.375</v>
      </c>
      <c r="T316">
        <v>51584</v>
      </c>
      <c r="V316">
        <f t="shared" si="41"/>
        <v>51584</v>
      </c>
    </row>
    <row r="317" spans="1:22" ht="15" thickBot="1" x14ac:dyDescent="0.4">
      <c r="A317">
        <v>598089</v>
      </c>
      <c r="B317" s="2">
        <v>41793.554907407408</v>
      </c>
      <c r="C317" t="s">
        <v>30</v>
      </c>
      <c r="D317" t="s">
        <v>29</v>
      </c>
      <c r="E317" s="6" t="s">
        <v>20</v>
      </c>
      <c r="F317" t="s">
        <v>3</v>
      </c>
      <c r="G317">
        <v>15689</v>
      </c>
      <c r="H317">
        <f t="shared" si="34"/>
        <v>15689</v>
      </c>
      <c r="I317" t="str">
        <f t="shared" si="35"/>
        <v>0-20,000</v>
      </c>
      <c r="O317">
        <f t="shared" si="36"/>
        <v>25454</v>
      </c>
      <c r="P317">
        <f t="shared" si="37"/>
        <v>74420</v>
      </c>
      <c r="Q317">
        <f t="shared" si="38"/>
        <v>48966</v>
      </c>
      <c r="R317">
        <f t="shared" si="39"/>
        <v>-47995</v>
      </c>
      <c r="S317">
        <f t="shared" si="40"/>
        <v>147869</v>
      </c>
      <c r="T317">
        <v>15689</v>
      </c>
      <c r="V317">
        <f t="shared" si="41"/>
        <v>15689</v>
      </c>
    </row>
    <row r="318" spans="1:22" ht="15" thickBot="1" x14ac:dyDescent="0.4">
      <c r="A318">
        <v>947903</v>
      </c>
      <c r="B318" s="2">
        <v>41793.350266203706</v>
      </c>
      <c r="C318" t="s">
        <v>30</v>
      </c>
      <c r="D318" t="s">
        <v>27</v>
      </c>
      <c r="E318" s="6" t="s">
        <v>20</v>
      </c>
      <c r="F318" t="s">
        <v>3</v>
      </c>
      <c r="G318">
        <v>13459</v>
      </c>
      <c r="H318">
        <f t="shared" si="34"/>
        <v>13459</v>
      </c>
      <c r="I318" t="str">
        <f t="shared" si="35"/>
        <v>0-20,000</v>
      </c>
      <c r="O318">
        <f t="shared" si="36"/>
        <v>25463.75</v>
      </c>
      <c r="P318">
        <f t="shared" si="37"/>
        <v>74429</v>
      </c>
      <c r="Q318">
        <f t="shared" si="38"/>
        <v>48965.25</v>
      </c>
      <c r="R318">
        <f t="shared" si="39"/>
        <v>-47984.125</v>
      </c>
      <c r="S318">
        <f t="shared" si="40"/>
        <v>147876.875</v>
      </c>
      <c r="T318">
        <v>13459</v>
      </c>
      <c r="V318">
        <f t="shared" si="41"/>
        <v>13459</v>
      </c>
    </row>
    <row r="319" spans="1:22" ht="15" thickBot="1" x14ac:dyDescent="0.4">
      <c r="A319">
        <v>831750</v>
      </c>
      <c r="B319" s="2">
        <v>41793.351203703707</v>
      </c>
      <c r="C319" t="s">
        <v>31</v>
      </c>
      <c r="D319" t="s">
        <v>27</v>
      </c>
      <c r="E319" s="6" t="s">
        <v>20</v>
      </c>
      <c r="F319" t="s">
        <v>3</v>
      </c>
      <c r="G319">
        <v>60967</v>
      </c>
      <c r="H319">
        <f t="shared" si="34"/>
        <v>60967</v>
      </c>
      <c r="I319" t="str">
        <f t="shared" si="35"/>
        <v>60001-100000</v>
      </c>
      <c r="O319">
        <f t="shared" si="36"/>
        <v>25504</v>
      </c>
      <c r="P319">
        <f t="shared" si="37"/>
        <v>74438</v>
      </c>
      <c r="Q319">
        <f t="shared" si="38"/>
        <v>48934</v>
      </c>
      <c r="R319">
        <f t="shared" si="39"/>
        <v>-47897</v>
      </c>
      <c r="S319">
        <f t="shared" si="40"/>
        <v>147839</v>
      </c>
      <c r="T319">
        <v>60967</v>
      </c>
      <c r="V319">
        <f t="shared" si="41"/>
        <v>60967</v>
      </c>
    </row>
    <row r="320" spans="1:22" ht="15" thickBot="1" x14ac:dyDescent="0.4">
      <c r="A320">
        <v>578768</v>
      </c>
      <c r="B320" s="2">
        <v>41793.864768518521</v>
      </c>
      <c r="C320" t="s">
        <v>30</v>
      </c>
      <c r="D320" t="s">
        <v>27</v>
      </c>
      <c r="E320" s="6" t="s">
        <v>20</v>
      </c>
      <c r="F320" t="s">
        <v>1</v>
      </c>
      <c r="G320">
        <v>18013</v>
      </c>
      <c r="H320">
        <f t="shared" si="34"/>
        <v>18013</v>
      </c>
      <c r="I320" t="str">
        <f t="shared" si="35"/>
        <v>0-20,000</v>
      </c>
      <c r="O320">
        <f t="shared" si="36"/>
        <v>25485.5</v>
      </c>
      <c r="P320">
        <f t="shared" si="37"/>
        <v>74447</v>
      </c>
      <c r="Q320">
        <f t="shared" si="38"/>
        <v>48961.5</v>
      </c>
      <c r="R320">
        <f t="shared" si="39"/>
        <v>-47956.75</v>
      </c>
      <c r="S320">
        <f t="shared" si="40"/>
        <v>147889.25</v>
      </c>
      <c r="T320">
        <v>18013</v>
      </c>
      <c r="V320">
        <f t="shared" si="41"/>
        <v>18013</v>
      </c>
    </row>
    <row r="321" spans="1:22" ht="15" thickBot="1" x14ac:dyDescent="0.4">
      <c r="A321">
        <v>366864</v>
      </c>
      <c r="B321" s="2">
        <v>41793.865798611114</v>
      </c>
      <c r="C321" t="s">
        <v>31</v>
      </c>
      <c r="D321" t="s">
        <v>27</v>
      </c>
      <c r="E321" s="6" t="s">
        <v>20</v>
      </c>
      <c r="F321" t="s">
        <v>1</v>
      </c>
      <c r="G321">
        <v>55146</v>
      </c>
      <c r="H321">
        <f t="shared" si="34"/>
        <v>55146</v>
      </c>
      <c r="I321" t="str">
        <f t="shared" si="35"/>
        <v>40001-60000</v>
      </c>
      <c r="O321">
        <f t="shared" si="36"/>
        <v>25541</v>
      </c>
      <c r="P321">
        <f t="shared" si="37"/>
        <v>74456</v>
      </c>
      <c r="Q321">
        <f t="shared" si="38"/>
        <v>48915</v>
      </c>
      <c r="R321">
        <f t="shared" si="39"/>
        <v>-47831.5</v>
      </c>
      <c r="S321">
        <f t="shared" si="40"/>
        <v>147828.5</v>
      </c>
      <c r="T321">
        <v>55146</v>
      </c>
      <c r="V321">
        <f t="shared" si="41"/>
        <v>55146</v>
      </c>
    </row>
    <row r="322" spans="1:22" ht="15" thickBot="1" x14ac:dyDescent="0.4">
      <c r="A322">
        <v>787584</v>
      </c>
      <c r="B322" s="2">
        <v>41794.518888888888</v>
      </c>
      <c r="C322" t="s">
        <v>30</v>
      </c>
      <c r="D322" t="s">
        <v>27</v>
      </c>
      <c r="E322" s="6" t="s">
        <v>16</v>
      </c>
      <c r="F322" t="s">
        <v>6</v>
      </c>
      <c r="G322">
        <v>80309</v>
      </c>
      <c r="H322">
        <f t="shared" ref="H322:H385" si="42">IF(OR(G322 &lt; R322, G322 &gt; S322), $O$1, G322)</f>
        <v>80309</v>
      </c>
      <c r="I322" t="str">
        <f t="shared" si="35"/>
        <v>60001-100000</v>
      </c>
      <c r="O322">
        <f t="shared" si="36"/>
        <v>25522.5</v>
      </c>
      <c r="P322">
        <f t="shared" si="37"/>
        <v>74457.75</v>
      </c>
      <c r="Q322">
        <f t="shared" si="38"/>
        <v>48935.25</v>
      </c>
      <c r="R322">
        <f t="shared" si="39"/>
        <v>-47880.375</v>
      </c>
      <c r="S322">
        <f t="shared" si="40"/>
        <v>147860.625</v>
      </c>
      <c r="T322">
        <v>80309</v>
      </c>
      <c r="V322">
        <f t="shared" si="41"/>
        <v>80309</v>
      </c>
    </row>
    <row r="323" spans="1:22" ht="15" thickBot="1" x14ac:dyDescent="0.4">
      <c r="A323">
        <v>506061</v>
      </c>
      <c r="B323" s="2">
        <v>41794.901967592596</v>
      </c>
      <c r="C323" t="s">
        <v>30</v>
      </c>
      <c r="D323" t="s">
        <v>27</v>
      </c>
      <c r="E323" s="6" t="s">
        <v>17</v>
      </c>
      <c r="F323" t="s">
        <v>2</v>
      </c>
      <c r="G323">
        <v>52054</v>
      </c>
      <c r="H323">
        <f t="shared" si="42"/>
        <v>52054</v>
      </c>
      <c r="I323" t="str">
        <f t="shared" ref="I323:I386" si="43">IF(H323&lt;=20000,"0-20,000",IF(H323&lt;=40000,"20001-40000",IF(H323&lt;=60000,"40001-60000",IF(H323&lt;=100000,"60001-100000","above 1 lakh"))))</f>
        <v>40001-60000</v>
      </c>
      <c r="O323">
        <f t="shared" ref="O323:O386" si="44">QUARTILE(G323:G7490,1)</f>
        <v>25504</v>
      </c>
      <c r="P323">
        <f t="shared" ref="P323:P386" si="45">QUARTILE(G323:G7490,3)</f>
        <v>74438</v>
      </c>
      <c r="Q323">
        <f t="shared" ref="Q323:Q386" si="46">P323-O323</f>
        <v>48934</v>
      </c>
      <c r="R323">
        <f t="shared" ref="R323:R386" si="47">O323-1.5*Q323</f>
        <v>-47897</v>
      </c>
      <c r="S323">
        <f t="shared" ref="S323:S386" si="48">P323+1.5*Q323</f>
        <v>147839</v>
      </c>
      <c r="T323">
        <v>52054</v>
      </c>
      <c r="V323">
        <f t="shared" ref="V323:V386" si="49">IF(T323="",$U$1,T323)</f>
        <v>52054</v>
      </c>
    </row>
    <row r="324" spans="1:22" ht="15" thickBot="1" x14ac:dyDescent="0.4">
      <c r="A324">
        <v>832162</v>
      </c>
      <c r="B324" s="2">
        <v>41794.903043981481</v>
      </c>
      <c r="C324" t="s">
        <v>30</v>
      </c>
      <c r="D324" t="s">
        <v>27</v>
      </c>
      <c r="E324" s="6" t="s">
        <v>17</v>
      </c>
      <c r="F324" t="s">
        <v>2</v>
      </c>
      <c r="G324">
        <v>72134</v>
      </c>
      <c r="H324">
        <f t="shared" si="42"/>
        <v>72134</v>
      </c>
      <c r="I324" t="str">
        <f t="shared" si="43"/>
        <v>60001-100000</v>
      </c>
      <c r="O324">
        <f t="shared" si="44"/>
        <v>25485.5</v>
      </c>
      <c r="P324">
        <f t="shared" si="45"/>
        <v>74447</v>
      </c>
      <c r="Q324">
        <f t="shared" si="46"/>
        <v>48961.5</v>
      </c>
      <c r="R324">
        <f t="shared" si="47"/>
        <v>-47956.75</v>
      </c>
      <c r="S324">
        <f t="shared" si="48"/>
        <v>147889.25</v>
      </c>
      <c r="T324">
        <v>72134</v>
      </c>
      <c r="V324">
        <f t="shared" si="49"/>
        <v>72134</v>
      </c>
    </row>
    <row r="325" spans="1:22" ht="15" thickBot="1" x14ac:dyDescent="0.4">
      <c r="A325">
        <v>71829</v>
      </c>
      <c r="B325" s="2">
        <v>41794.041145833333</v>
      </c>
      <c r="C325" t="s">
        <v>31</v>
      </c>
      <c r="D325" t="s">
        <v>29</v>
      </c>
      <c r="E325" s="6" t="s">
        <v>20</v>
      </c>
      <c r="F325" t="s">
        <v>7</v>
      </c>
      <c r="G325">
        <v>47003</v>
      </c>
      <c r="H325">
        <f t="shared" si="42"/>
        <v>47003</v>
      </c>
      <c r="I325" t="str">
        <f t="shared" si="43"/>
        <v>40001-60000</v>
      </c>
      <c r="O325">
        <f t="shared" si="44"/>
        <v>25467</v>
      </c>
      <c r="P325">
        <f t="shared" si="45"/>
        <v>74456</v>
      </c>
      <c r="Q325">
        <f t="shared" si="46"/>
        <v>48989</v>
      </c>
      <c r="R325">
        <f t="shared" si="47"/>
        <v>-48016.5</v>
      </c>
      <c r="S325">
        <f t="shared" si="48"/>
        <v>147939.5</v>
      </c>
      <c r="T325">
        <v>47003</v>
      </c>
      <c r="V325">
        <f t="shared" si="49"/>
        <v>47003</v>
      </c>
    </row>
    <row r="326" spans="1:22" ht="15" thickBot="1" x14ac:dyDescent="0.4">
      <c r="A326">
        <v>240857</v>
      </c>
      <c r="B326" s="2">
        <v>41794.445115740738</v>
      </c>
      <c r="C326" t="s">
        <v>31</v>
      </c>
      <c r="D326" t="s">
        <v>27</v>
      </c>
      <c r="E326" s="6" t="s">
        <v>20</v>
      </c>
      <c r="F326" t="s">
        <v>5</v>
      </c>
      <c r="G326">
        <v>59017</v>
      </c>
      <c r="H326">
        <f t="shared" si="42"/>
        <v>59017</v>
      </c>
      <c r="I326" t="str">
        <f t="shared" si="43"/>
        <v>40001-60000</v>
      </c>
      <c r="O326">
        <f t="shared" si="44"/>
        <v>25463.75</v>
      </c>
      <c r="P326">
        <f t="shared" si="45"/>
        <v>74457.75</v>
      </c>
      <c r="Q326">
        <f t="shared" si="46"/>
        <v>48994</v>
      </c>
      <c r="R326">
        <f t="shared" si="47"/>
        <v>-48027.25</v>
      </c>
      <c r="S326">
        <f t="shared" si="48"/>
        <v>147948.75</v>
      </c>
      <c r="T326">
        <v>59017</v>
      </c>
      <c r="V326">
        <f t="shared" si="49"/>
        <v>59017</v>
      </c>
    </row>
    <row r="327" spans="1:22" ht="15" thickBot="1" x14ac:dyDescent="0.4">
      <c r="A327">
        <v>983968</v>
      </c>
      <c r="B327" s="2">
        <v>41803.655046296299</v>
      </c>
      <c r="C327" t="s">
        <v>31</v>
      </c>
      <c r="D327" t="s">
        <v>29</v>
      </c>
      <c r="E327" s="6" t="s">
        <v>20</v>
      </c>
      <c r="F327" t="s">
        <v>9</v>
      </c>
      <c r="G327">
        <v>78320</v>
      </c>
      <c r="H327">
        <f t="shared" si="42"/>
        <v>78320</v>
      </c>
      <c r="I327" t="str">
        <f t="shared" si="43"/>
        <v>60001-100000</v>
      </c>
      <c r="O327">
        <f t="shared" si="44"/>
        <v>25460.5</v>
      </c>
      <c r="P327">
        <f t="shared" si="45"/>
        <v>74459.5</v>
      </c>
      <c r="Q327">
        <f t="shared" si="46"/>
        <v>48999</v>
      </c>
      <c r="R327">
        <f t="shared" si="47"/>
        <v>-48038</v>
      </c>
      <c r="S327">
        <f t="shared" si="48"/>
        <v>147958</v>
      </c>
      <c r="T327">
        <v>78320</v>
      </c>
      <c r="V327">
        <f t="shared" si="49"/>
        <v>78320</v>
      </c>
    </row>
    <row r="328" spans="1:22" ht="15" thickBot="1" x14ac:dyDescent="0.4">
      <c r="A328">
        <v>717149</v>
      </c>
      <c r="B328" s="2">
        <v>41794.330659722225</v>
      </c>
      <c r="C328" t="s">
        <v>30</v>
      </c>
      <c r="D328" t="s">
        <v>27</v>
      </c>
      <c r="E328" s="6" t="s">
        <v>17</v>
      </c>
      <c r="F328" t="s">
        <v>5</v>
      </c>
      <c r="G328">
        <v>60135</v>
      </c>
      <c r="H328">
        <f t="shared" si="42"/>
        <v>60135</v>
      </c>
      <c r="I328" t="str">
        <f t="shared" si="43"/>
        <v>60001-100000</v>
      </c>
      <c r="O328">
        <f t="shared" si="44"/>
        <v>25457.25</v>
      </c>
      <c r="P328">
        <f t="shared" si="45"/>
        <v>74447</v>
      </c>
      <c r="Q328">
        <f t="shared" si="46"/>
        <v>48989.75</v>
      </c>
      <c r="R328">
        <f t="shared" si="47"/>
        <v>-48027.375</v>
      </c>
      <c r="S328">
        <f t="shared" si="48"/>
        <v>147931.625</v>
      </c>
      <c r="T328">
        <v>60135</v>
      </c>
      <c r="V328">
        <f t="shared" si="49"/>
        <v>60135</v>
      </c>
    </row>
    <row r="329" spans="1:22" ht="15" thickBot="1" x14ac:dyDescent="0.4">
      <c r="A329">
        <v>33558</v>
      </c>
      <c r="B329" s="2">
        <v>41794.331400462965</v>
      </c>
      <c r="C329" t="s">
        <v>30</v>
      </c>
      <c r="D329" t="s">
        <v>27</v>
      </c>
      <c r="E329" s="6" t="s">
        <v>17</v>
      </c>
      <c r="F329" t="s">
        <v>5</v>
      </c>
      <c r="G329">
        <v>99019</v>
      </c>
      <c r="H329">
        <f t="shared" si="42"/>
        <v>99019</v>
      </c>
      <c r="I329" t="str">
        <f t="shared" si="43"/>
        <v>60001-100000</v>
      </c>
      <c r="O329">
        <f t="shared" si="44"/>
        <v>25454</v>
      </c>
      <c r="P329">
        <f t="shared" si="45"/>
        <v>74456</v>
      </c>
      <c r="Q329">
        <f t="shared" si="46"/>
        <v>49002</v>
      </c>
      <c r="R329">
        <f t="shared" si="47"/>
        <v>-48049</v>
      </c>
      <c r="S329">
        <f t="shared" si="48"/>
        <v>147959</v>
      </c>
      <c r="T329">
        <v>99019</v>
      </c>
      <c r="V329">
        <f t="shared" si="49"/>
        <v>99019</v>
      </c>
    </row>
    <row r="330" spans="1:22" ht="15" thickBot="1" x14ac:dyDescent="0.4">
      <c r="A330">
        <v>806798</v>
      </c>
      <c r="B330" s="2">
        <v>41794.55400462963</v>
      </c>
      <c r="C330" t="s">
        <v>30</v>
      </c>
      <c r="D330" t="s">
        <v>29</v>
      </c>
      <c r="E330" s="6" t="s">
        <v>17</v>
      </c>
      <c r="F330" t="s">
        <v>4</v>
      </c>
      <c r="G330">
        <v>8399</v>
      </c>
      <c r="H330">
        <f t="shared" si="42"/>
        <v>8399</v>
      </c>
      <c r="I330" t="str">
        <f t="shared" si="43"/>
        <v>0-20,000</v>
      </c>
      <c r="O330">
        <f t="shared" si="44"/>
        <v>25452.75</v>
      </c>
      <c r="P330">
        <f t="shared" si="45"/>
        <v>74429</v>
      </c>
      <c r="Q330">
        <f t="shared" si="46"/>
        <v>48976.25</v>
      </c>
      <c r="R330">
        <f t="shared" si="47"/>
        <v>-48011.625</v>
      </c>
      <c r="S330">
        <f t="shared" si="48"/>
        <v>147893.375</v>
      </c>
      <c r="T330">
        <v>8399</v>
      </c>
      <c r="V330">
        <f t="shared" si="49"/>
        <v>8399</v>
      </c>
    </row>
    <row r="331" spans="1:22" ht="15" thickBot="1" x14ac:dyDescent="0.4">
      <c r="A331">
        <v>817082</v>
      </c>
      <c r="B331" s="2">
        <v>41794.555289351854</v>
      </c>
      <c r="C331" t="s">
        <v>30</v>
      </c>
      <c r="D331" t="s">
        <v>29</v>
      </c>
      <c r="E331" s="6" t="s">
        <v>17</v>
      </c>
      <c r="F331" t="s">
        <v>4</v>
      </c>
      <c r="G331">
        <v>47617</v>
      </c>
      <c r="H331">
        <f t="shared" si="42"/>
        <v>47617</v>
      </c>
      <c r="I331" t="str">
        <f t="shared" si="43"/>
        <v>40001-60000</v>
      </c>
      <c r="O331">
        <f t="shared" si="44"/>
        <v>25460.5</v>
      </c>
      <c r="P331">
        <f t="shared" si="45"/>
        <v>74438</v>
      </c>
      <c r="Q331">
        <f t="shared" si="46"/>
        <v>48977.5</v>
      </c>
      <c r="R331">
        <f t="shared" si="47"/>
        <v>-48005.75</v>
      </c>
      <c r="S331">
        <f t="shared" si="48"/>
        <v>147904.25</v>
      </c>
      <c r="T331">
        <v>47617</v>
      </c>
      <c r="V331">
        <f t="shared" si="49"/>
        <v>47617</v>
      </c>
    </row>
    <row r="332" spans="1:22" ht="15" thickBot="1" x14ac:dyDescent="0.4">
      <c r="A332">
        <v>372328</v>
      </c>
      <c r="B332" s="2">
        <v>41794.759814814817</v>
      </c>
      <c r="C332" t="s">
        <v>31</v>
      </c>
      <c r="D332" t="s">
        <v>27</v>
      </c>
      <c r="E332" s="6" t="s">
        <v>20</v>
      </c>
      <c r="F332" t="s">
        <v>3</v>
      </c>
      <c r="G332">
        <v>99389</v>
      </c>
      <c r="H332">
        <f t="shared" si="42"/>
        <v>99389</v>
      </c>
      <c r="I332" t="str">
        <f t="shared" si="43"/>
        <v>60001-100000</v>
      </c>
      <c r="O332">
        <f t="shared" si="44"/>
        <v>25457.25</v>
      </c>
      <c r="P332">
        <f t="shared" si="45"/>
        <v>74447</v>
      </c>
      <c r="Q332">
        <f t="shared" si="46"/>
        <v>48989.75</v>
      </c>
      <c r="R332">
        <f t="shared" si="47"/>
        <v>-48027.375</v>
      </c>
      <c r="S332">
        <f t="shared" si="48"/>
        <v>147931.625</v>
      </c>
      <c r="T332">
        <v>99389</v>
      </c>
      <c r="V332">
        <f t="shared" si="49"/>
        <v>99389</v>
      </c>
    </row>
    <row r="333" spans="1:22" ht="15" thickBot="1" x14ac:dyDescent="0.4">
      <c r="A333">
        <v>290105</v>
      </c>
      <c r="B333" s="2">
        <v>41794.761273148149</v>
      </c>
      <c r="C333" t="s">
        <v>31</v>
      </c>
      <c r="D333" t="s">
        <v>29</v>
      </c>
      <c r="E333" s="6" t="s">
        <v>20</v>
      </c>
      <c r="F333" t="s">
        <v>3</v>
      </c>
      <c r="G333">
        <v>86123</v>
      </c>
      <c r="H333">
        <f t="shared" si="42"/>
        <v>86123</v>
      </c>
      <c r="I333" t="str">
        <f t="shared" si="43"/>
        <v>60001-100000</v>
      </c>
      <c r="O333">
        <f t="shared" si="44"/>
        <v>25454</v>
      </c>
      <c r="P333">
        <f t="shared" si="45"/>
        <v>74420</v>
      </c>
      <c r="Q333">
        <f t="shared" si="46"/>
        <v>48966</v>
      </c>
      <c r="R333">
        <f t="shared" si="47"/>
        <v>-47995</v>
      </c>
      <c r="S333">
        <f t="shared" si="48"/>
        <v>147869</v>
      </c>
      <c r="T333">
        <v>86123</v>
      </c>
      <c r="V333">
        <f t="shared" si="49"/>
        <v>86123</v>
      </c>
    </row>
    <row r="334" spans="1:22" ht="15" thickBot="1" x14ac:dyDescent="0.4">
      <c r="A334">
        <v>524956</v>
      </c>
      <c r="B334" s="2">
        <v>41795.444456018522</v>
      </c>
      <c r="C334" t="s">
        <v>30</v>
      </c>
      <c r="D334" t="s">
        <v>27</v>
      </c>
      <c r="E334" s="6" t="s">
        <v>20</v>
      </c>
      <c r="F334" t="s">
        <v>6</v>
      </c>
      <c r="G334">
        <v>20944</v>
      </c>
      <c r="H334">
        <f t="shared" si="42"/>
        <v>20944</v>
      </c>
      <c r="I334" t="str">
        <f t="shared" si="43"/>
        <v>20001-40000</v>
      </c>
      <c r="O334">
        <f t="shared" si="44"/>
        <v>25452.75</v>
      </c>
      <c r="P334">
        <f t="shared" si="45"/>
        <v>74415.5</v>
      </c>
      <c r="Q334">
        <f t="shared" si="46"/>
        <v>48962.75</v>
      </c>
      <c r="R334">
        <f t="shared" si="47"/>
        <v>-47991.375</v>
      </c>
      <c r="S334">
        <f t="shared" si="48"/>
        <v>147859.625</v>
      </c>
      <c r="T334">
        <v>20944</v>
      </c>
      <c r="V334">
        <f t="shared" si="49"/>
        <v>20944</v>
      </c>
    </row>
    <row r="335" spans="1:22" ht="15" thickBot="1" x14ac:dyDescent="0.4">
      <c r="A335">
        <v>525261</v>
      </c>
      <c r="B335" s="2">
        <v>41795.445347222223</v>
      </c>
      <c r="C335" t="s">
        <v>31</v>
      </c>
      <c r="D335" t="s">
        <v>27</v>
      </c>
      <c r="E335" s="6" t="s">
        <v>20</v>
      </c>
      <c r="F335" t="s">
        <v>6</v>
      </c>
      <c r="G335">
        <v>67992</v>
      </c>
      <c r="H335">
        <f t="shared" si="42"/>
        <v>67992</v>
      </c>
      <c r="I335" t="str">
        <f t="shared" si="43"/>
        <v>60001-100000</v>
      </c>
      <c r="O335">
        <f t="shared" si="44"/>
        <v>25460.5</v>
      </c>
      <c r="P335">
        <f t="shared" si="45"/>
        <v>74417</v>
      </c>
      <c r="Q335">
        <f t="shared" si="46"/>
        <v>48956.5</v>
      </c>
      <c r="R335">
        <f t="shared" si="47"/>
        <v>-47974.25</v>
      </c>
      <c r="S335">
        <f t="shared" si="48"/>
        <v>147851.75</v>
      </c>
      <c r="T335">
        <v>67992</v>
      </c>
      <c r="V335">
        <f t="shared" si="49"/>
        <v>67992</v>
      </c>
    </row>
    <row r="336" spans="1:22" ht="15" thickBot="1" x14ac:dyDescent="0.4">
      <c r="A336">
        <v>865282</v>
      </c>
      <c r="B336" s="2">
        <v>41795.735775462963</v>
      </c>
      <c r="C336" t="s">
        <v>31</v>
      </c>
      <c r="D336" t="s">
        <v>27</v>
      </c>
      <c r="E336" s="6" t="s">
        <v>15</v>
      </c>
      <c r="F336" t="s">
        <v>6</v>
      </c>
      <c r="G336">
        <v>19550</v>
      </c>
      <c r="H336">
        <f t="shared" si="42"/>
        <v>19550</v>
      </c>
      <c r="I336" t="str">
        <f t="shared" si="43"/>
        <v>0-20,000</v>
      </c>
      <c r="O336">
        <f t="shared" si="44"/>
        <v>25457.25</v>
      </c>
      <c r="P336">
        <f t="shared" si="45"/>
        <v>74418.5</v>
      </c>
      <c r="Q336">
        <f t="shared" si="46"/>
        <v>48961.25</v>
      </c>
      <c r="R336">
        <f t="shared" si="47"/>
        <v>-47984.625</v>
      </c>
      <c r="S336">
        <f t="shared" si="48"/>
        <v>147860.375</v>
      </c>
      <c r="T336">
        <v>19550</v>
      </c>
      <c r="V336">
        <f t="shared" si="49"/>
        <v>19550</v>
      </c>
    </row>
    <row r="337" spans="1:22" ht="15" thickBot="1" x14ac:dyDescent="0.4">
      <c r="A337">
        <v>422877</v>
      </c>
      <c r="B337" s="2">
        <v>41795.651666666665</v>
      </c>
      <c r="C337" t="s">
        <v>30</v>
      </c>
      <c r="D337" t="s">
        <v>27</v>
      </c>
      <c r="E337" s="6" t="s">
        <v>18</v>
      </c>
      <c r="F337" t="s">
        <v>6</v>
      </c>
      <c r="G337">
        <v>47241</v>
      </c>
      <c r="H337">
        <f t="shared" si="42"/>
        <v>47241</v>
      </c>
      <c r="I337" t="str">
        <f t="shared" si="43"/>
        <v>40001-60000</v>
      </c>
      <c r="O337">
        <f t="shared" si="44"/>
        <v>25467</v>
      </c>
      <c r="P337">
        <f t="shared" si="45"/>
        <v>74420</v>
      </c>
      <c r="Q337">
        <f t="shared" si="46"/>
        <v>48953</v>
      </c>
      <c r="R337">
        <f t="shared" si="47"/>
        <v>-47962.5</v>
      </c>
      <c r="S337">
        <f t="shared" si="48"/>
        <v>147849.5</v>
      </c>
      <c r="T337">
        <v>47241</v>
      </c>
      <c r="V337">
        <f t="shared" si="49"/>
        <v>47241</v>
      </c>
    </row>
    <row r="338" spans="1:22" ht="15" thickBot="1" x14ac:dyDescent="0.4">
      <c r="A338">
        <v>140614</v>
      </c>
      <c r="B338" s="2">
        <v>41795.073125000003</v>
      </c>
      <c r="C338" t="s">
        <v>30</v>
      </c>
      <c r="D338" t="s">
        <v>27</v>
      </c>
      <c r="E338" s="6" t="s">
        <v>17</v>
      </c>
      <c r="F338" t="s">
        <v>8</v>
      </c>
      <c r="G338">
        <v>46314</v>
      </c>
      <c r="H338">
        <f t="shared" si="42"/>
        <v>46314</v>
      </c>
      <c r="I338" t="str">
        <f t="shared" si="43"/>
        <v>40001-60000</v>
      </c>
      <c r="O338">
        <f t="shared" si="44"/>
        <v>25463.75</v>
      </c>
      <c r="P338">
        <f t="shared" si="45"/>
        <v>74429</v>
      </c>
      <c r="Q338">
        <f t="shared" si="46"/>
        <v>48965.25</v>
      </c>
      <c r="R338">
        <f t="shared" si="47"/>
        <v>-47984.125</v>
      </c>
      <c r="S338">
        <f t="shared" si="48"/>
        <v>147876.875</v>
      </c>
      <c r="T338">
        <v>46314</v>
      </c>
      <c r="V338">
        <f t="shared" si="49"/>
        <v>46314</v>
      </c>
    </row>
    <row r="339" spans="1:22" ht="15" thickBot="1" x14ac:dyDescent="0.4">
      <c r="A339">
        <v>508051</v>
      </c>
      <c r="B339" s="2">
        <v>41795.17765046296</v>
      </c>
      <c r="C339" t="s">
        <v>30</v>
      </c>
      <c r="D339" t="s">
        <v>27</v>
      </c>
      <c r="E339" s="6" t="s">
        <v>17</v>
      </c>
      <c r="F339" t="s">
        <v>1</v>
      </c>
      <c r="G339">
        <v>68865</v>
      </c>
      <c r="H339">
        <f t="shared" si="42"/>
        <v>68865</v>
      </c>
      <c r="I339" t="str">
        <f t="shared" si="43"/>
        <v>60001-100000</v>
      </c>
      <c r="O339">
        <f t="shared" si="44"/>
        <v>25460.5</v>
      </c>
      <c r="P339">
        <f t="shared" si="45"/>
        <v>74438</v>
      </c>
      <c r="Q339">
        <f t="shared" si="46"/>
        <v>48977.5</v>
      </c>
      <c r="R339">
        <f t="shared" si="47"/>
        <v>-48005.75</v>
      </c>
      <c r="S339">
        <f t="shared" si="48"/>
        <v>147904.25</v>
      </c>
      <c r="T339">
        <v>68865</v>
      </c>
      <c r="V339">
        <f t="shared" si="49"/>
        <v>68865</v>
      </c>
    </row>
    <row r="340" spans="1:22" ht="15" thickBot="1" x14ac:dyDescent="0.4">
      <c r="A340">
        <v>896420</v>
      </c>
      <c r="B340" s="2">
        <v>41795.18005787037</v>
      </c>
      <c r="C340" t="s">
        <v>31</v>
      </c>
      <c r="D340" t="s">
        <v>27</v>
      </c>
      <c r="E340" s="6" t="s">
        <v>17</v>
      </c>
      <c r="F340" t="s">
        <v>1</v>
      </c>
      <c r="G340">
        <v>64751</v>
      </c>
      <c r="H340">
        <f t="shared" si="42"/>
        <v>64751</v>
      </c>
      <c r="I340" t="str">
        <f t="shared" si="43"/>
        <v>60001-100000</v>
      </c>
      <c r="O340">
        <f t="shared" si="44"/>
        <v>25457.25</v>
      </c>
      <c r="P340">
        <f t="shared" si="45"/>
        <v>74447</v>
      </c>
      <c r="Q340">
        <f t="shared" si="46"/>
        <v>48989.75</v>
      </c>
      <c r="R340">
        <f t="shared" si="47"/>
        <v>-48027.375</v>
      </c>
      <c r="S340">
        <f t="shared" si="48"/>
        <v>147931.625</v>
      </c>
      <c r="T340">
        <v>64751</v>
      </c>
      <c r="V340">
        <f t="shared" si="49"/>
        <v>64751</v>
      </c>
    </row>
    <row r="341" spans="1:22" ht="15" thickBot="1" x14ac:dyDescent="0.4">
      <c r="A341">
        <v>868204</v>
      </c>
      <c r="B341" s="2">
        <v>41795.568842592591</v>
      </c>
      <c r="C341" t="s">
        <v>30</v>
      </c>
      <c r="D341" t="s">
        <v>27</v>
      </c>
      <c r="E341" s="6" t="s">
        <v>17</v>
      </c>
      <c r="F341" t="s">
        <v>3</v>
      </c>
      <c r="G341">
        <v>57536</v>
      </c>
      <c r="H341">
        <f t="shared" si="42"/>
        <v>57536</v>
      </c>
      <c r="I341" t="str">
        <f t="shared" si="43"/>
        <v>40001-60000</v>
      </c>
      <c r="O341">
        <f t="shared" si="44"/>
        <v>25454</v>
      </c>
      <c r="P341">
        <f t="shared" si="45"/>
        <v>74456</v>
      </c>
      <c r="Q341">
        <f t="shared" si="46"/>
        <v>49002</v>
      </c>
      <c r="R341">
        <f t="shared" si="47"/>
        <v>-48049</v>
      </c>
      <c r="S341">
        <f t="shared" si="48"/>
        <v>147959</v>
      </c>
      <c r="T341">
        <v>57536</v>
      </c>
      <c r="V341">
        <f t="shared" si="49"/>
        <v>57536</v>
      </c>
    </row>
    <row r="342" spans="1:22" ht="15" thickBot="1" x14ac:dyDescent="0.4">
      <c r="A342">
        <v>462656</v>
      </c>
      <c r="B342" s="2">
        <v>41844.388761574075</v>
      </c>
      <c r="C342" t="s">
        <v>31</v>
      </c>
      <c r="D342" t="s">
        <v>28</v>
      </c>
      <c r="E342" s="6" t="s">
        <v>17</v>
      </c>
      <c r="F342" t="s">
        <v>6</v>
      </c>
      <c r="G342">
        <v>52411</v>
      </c>
      <c r="H342">
        <f t="shared" si="42"/>
        <v>52411</v>
      </c>
      <c r="I342" t="str">
        <f t="shared" si="43"/>
        <v>40001-60000</v>
      </c>
      <c r="O342">
        <f t="shared" si="44"/>
        <v>25452.75</v>
      </c>
      <c r="P342">
        <f t="shared" si="45"/>
        <v>74457.75</v>
      </c>
      <c r="Q342">
        <f t="shared" si="46"/>
        <v>49005</v>
      </c>
      <c r="R342">
        <f t="shared" si="47"/>
        <v>-48054.75</v>
      </c>
      <c r="S342">
        <f t="shared" si="48"/>
        <v>147965.25</v>
      </c>
      <c r="T342">
        <v>52411</v>
      </c>
      <c r="V342">
        <f t="shared" si="49"/>
        <v>52411</v>
      </c>
    </row>
    <row r="343" spans="1:22" ht="15" thickBot="1" x14ac:dyDescent="0.4">
      <c r="A343">
        <v>516379</v>
      </c>
      <c r="B343" s="2">
        <v>41795.725914351853</v>
      </c>
      <c r="C343" t="s">
        <v>30</v>
      </c>
      <c r="D343" t="s">
        <v>29</v>
      </c>
      <c r="E343" s="6" t="s">
        <v>20</v>
      </c>
      <c r="F343" t="s">
        <v>3</v>
      </c>
      <c r="G343">
        <v>29273</v>
      </c>
      <c r="H343">
        <f t="shared" si="42"/>
        <v>29273</v>
      </c>
      <c r="I343" t="str">
        <f t="shared" si="43"/>
        <v>20001-40000</v>
      </c>
      <c r="O343">
        <f t="shared" si="44"/>
        <v>25451.5</v>
      </c>
      <c r="P343">
        <f t="shared" si="45"/>
        <v>74459.5</v>
      </c>
      <c r="Q343">
        <f t="shared" si="46"/>
        <v>49008</v>
      </c>
      <c r="R343">
        <f t="shared" si="47"/>
        <v>-48060.5</v>
      </c>
      <c r="S343">
        <f t="shared" si="48"/>
        <v>147971.5</v>
      </c>
      <c r="T343">
        <v>29273</v>
      </c>
      <c r="V343">
        <f t="shared" si="49"/>
        <v>29273</v>
      </c>
    </row>
    <row r="344" spans="1:22" ht="15" thickBot="1" x14ac:dyDescent="0.4">
      <c r="A344">
        <v>831633</v>
      </c>
      <c r="B344" s="2">
        <v>41795.711828703701</v>
      </c>
      <c r="C344" t="s">
        <v>30</v>
      </c>
      <c r="D344" t="s">
        <v>27</v>
      </c>
      <c r="E344" s="6" t="s">
        <v>20</v>
      </c>
      <c r="F344" t="s">
        <v>1</v>
      </c>
      <c r="G344">
        <v>3046</v>
      </c>
      <c r="H344">
        <f t="shared" si="42"/>
        <v>3046</v>
      </c>
      <c r="I344" t="str">
        <f t="shared" si="43"/>
        <v>0-20,000</v>
      </c>
      <c r="O344">
        <f t="shared" si="44"/>
        <v>25450.25</v>
      </c>
      <c r="P344">
        <f t="shared" si="45"/>
        <v>74461.25</v>
      </c>
      <c r="Q344">
        <f t="shared" si="46"/>
        <v>49011</v>
      </c>
      <c r="R344">
        <f t="shared" si="47"/>
        <v>-48066.25</v>
      </c>
      <c r="S344">
        <f t="shared" si="48"/>
        <v>147977.75</v>
      </c>
      <c r="T344">
        <v>3046</v>
      </c>
      <c r="V344">
        <f t="shared" si="49"/>
        <v>3046</v>
      </c>
    </row>
    <row r="345" spans="1:22" ht="15" thickBot="1" x14ac:dyDescent="0.4">
      <c r="A345">
        <v>623164</v>
      </c>
      <c r="B345" s="2">
        <v>41795.632696759261</v>
      </c>
      <c r="C345" t="s">
        <v>30</v>
      </c>
      <c r="D345" t="s">
        <v>27</v>
      </c>
      <c r="E345" s="6" t="s">
        <v>20</v>
      </c>
      <c r="F345" t="s">
        <v>3</v>
      </c>
      <c r="G345">
        <v>12775</v>
      </c>
      <c r="H345">
        <f t="shared" si="42"/>
        <v>12775</v>
      </c>
      <c r="I345" t="str">
        <f t="shared" si="43"/>
        <v>0-20,000</v>
      </c>
      <c r="O345">
        <f t="shared" si="44"/>
        <v>25454</v>
      </c>
      <c r="P345">
        <f t="shared" si="45"/>
        <v>74463</v>
      </c>
      <c r="Q345">
        <f t="shared" si="46"/>
        <v>49009</v>
      </c>
      <c r="R345">
        <f t="shared" si="47"/>
        <v>-48059.5</v>
      </c>
      <c r="S345">
        <f t="shared" si="48"/>
        <v>147976.5</v>
      </c>
      <c r="T345">
        <v>12775</v>
      </c>
      <c r="V345">
        <f t="shared" si="49"/>
        <v>12775</v>
      </c>
    </row>
    <row r="346" spans="1:22" ht="15" thickBot="1" x14ac:dyDescent="0.4">
      <c r="A346">
        <v>504281</v>
      </c>
      <c r="B346" s="2">
        <v>41795.676793981482</v>
      </c>
      <c r="C346" t="s">
        <v>30</v>
      </c>
      <c r="D346" t="s">
        <v>27</v>
      </c>
      <c r="E346" s="6" t="s">
        <v>17</v>
      </c>
      <c r="F346" t="s">
        <v>7</v>
      </c>
      <c r="G346">
        <v>10296</v>
      </c>
      <c r="H346">
        <f t="shared" si="42"/>
        <v>10296</v>
      </c>
      <c r="I346" t="str">
        <f t="shared" si="43"/>
        <v>0-20,000</v>
      </c>
      <c r="O346">
        <f t="shared" si="44"/>
        <v>25463.75</v>
      </c>
      <c r="P346">
        <f t="shared" si="45"/>
        <v>74468.5</v>
      </c>
      <c r="Q346">
        <f t="shared" si="46"/>
        <v>49004.75</v>
      </c>
      <c r="R346">
        <f t="shared" si="47"/>
        <v>-48043.375</v>
      </c>
      <c r="S346">
        <f t="shared" si="48"/>
        <v>147975.625</v>
      </c>
      <c r="T346">
        <v>10296</v>
      </c>
      <c r="V346">
        <f t="shared" si="49"/>
        <v>10296</v>
      </c>
    </row>
    <row r="347" spans="1:22" ht="15" thickBot="1" x14ac:dyDescent="0.4">
      <c r="A347">
        <v>951881</v>
      </c>
      <c r="B347" s="2">
        <v>41795.6721412037</v>
      </c>
      <c r="C347" t="s">
        <v>30</v>
      </c>
      <c r="D347" t="s">
        <v>27</v>
      </c>
      <c r="E347" s="6" t="s">
        <v>20</v>
      </c>
      <c r="F347" t="s">
        <v>3</v>
      </c>
      <c r="G347">
        <v>72083</v>
      </c>
      <c r="H347">
        <f t="shared" si="42"/>
        <v>72083</v>
      </c>
      <c r="I347" t="str">
        <f t="shared" si="43"/>
        <v>60001-100000</v>
      </c>
      <c r="O347">
        <f t="shared" si="44"/>
        <v>25504</v>
      </c>
      <c r="P347">
        <f t="shared" si="45"/>
        <v>74474</v>
      </c>
      <c r="Q347">
        <f t="shared" si="46"/>
        <v>48970</v>
      </c>
      <c r="R347">
        <f t="shared" si="47"/>
        <v>-47951</v>
      </c>
      <c r="S347">
        <f t="shared" si="48"/>
        <v>147929</v>
      </c>
      <c r="T347">
        <v>72083</v>
      </c>
      <c r="V347">
        <f t="shared" si="49"/>
        <v>72083</v>
      </c>
    </row>
    <row r="348" spans="1:22" ht="15" thickBot="1" x14ac:dyDescent="0.4">
      <c r="A348">
        <v>528775</v>
      </c>
      <c r="B348" s="2">
        <v>41795.672858796293</v>
      </c>
      <c r="C348" t="s">
        <v>31</v>
      </c>
      <c r="D348" t="s">
        <v>27</v>
      </c>
      <c r="E348" s="6" t="s">
        <v>20</v>
      </c>
      <c r="F348" t="s">
        <v>3</v>
      </c>
      <c r="G348">
        <v>5372</v>
      </c>
      <c r="H348">
        <f t="shared" si="42"/>
        <v>5372</v>
      </c>
      <c r="I348" t="str">
        <f t="shared" si="43"/>
        <v>0-20,000</v>
      </c>
      <c r="O348">
        <f t="shared" si="44"/>
        <v>25485.5</v>
      </c>
      <c r="P348">
        <f t="shared" si="45"/>
        <v>74479.5</v>
      </c>
      <c r="Q348">
        <f t="shared" si="46"/>
        <v>48994</v>
      </c>
      <c r="R348">
        <f t="shared" si="47"/>
        <v>-48005.5</v>
      </c>
      <c r="S348">
        <f t="shared" si="48"/>
        <v>147970.5</v>
      </c>
      <c r="T348">
        <v>5372</v>
      </c>
      <c r="V348">
        <f t="shared" si="49"/>
        <v>5372</v>
      </c>
    </row>
    <row r="349" spans="1:22" ht="15" thickBot="1" x14ac:dyDescent="0.4">
      <c r="A349">
        <v>147127</v>
      </c>
      <c r="B349" s="2">
        <v>41795.345567129632</v>
      </c>
      <c r="C349" t="s">
        <v>30</v>
      </c>
      <c r="D349" t="s">
        <v>27</v>
      </c>
      <c r="E349" s="6" t="s">
        <v>17</v>
      </c>
      <c r="F349" t="s">
        <v>7</v>
      </c>
      <c r="G349">
        <v>83490</v>
      </c>
      <c r="H349">
        <f t="shared" si="42"/>
        <v>83490</v>
      </c>
      <c r="I349" t="str">
        <f t="shared" si="43"/>
        <v>60001-100000</v>
      </c>
      <c r="O349">
        <f t="shared" si="44"/>
        <v>25541</v>
      </c>
      <c r="P349">
        <f t="shared" si="45"/>
        <v>74485</v>
      </c>
      <c r="Q349">
        <f t="shared" si="46"/>
        <v>48944</v>
      </c>
      <c r="R349">
        <f t="shared" si="47"/>
        <v>-47875</v>
      </c>
      <c r="S349">
        <f t="shared" si="48"/>
        <v>147901</v>
      </c>
      <c r="T349">
        <v>83490</v>
      </c>
      <c r="V349">
        <f t="shared" si="49"/>
        <v>83490</v>
      </c>
    </row>
    <row r="350" spans="1:22" ht="15" thickBot="1" x14ac:dyDescent="0.4">
      <c r="A350">
        <v>730892</v>
      </c>
      <c r="B350" s="2">
        <v>41796.751377314817</v>
      </c>
      <c r="C350" t="s">
        <v>31</v>
      </c>
      <c r="D350" t="s">
        <v>27</v>
      </c>
      <c r="E350" s="6" t="s">
        <v>12</v>
      </c>
      <c r="F350" t="s">
        <v>1</v>
      </c>
      <c r="G350">
        <v>80788</v>
      </c>
      <c r="H350">
        <f t="shared" si="42"/>
        <v>80788</v>
      </c>
      <c r="I350" t="str">
        <f t="shared" si="43"/>
        <v>60001-100000</v>
      </c>
      <c r="O350">
        <f t="shared" si="44"/>
        <v>25522.5</v>
      </c>
      <c r="P350">
        <f t="shared" si="45"/>
        <v>74468.5</v>
      </c>
      <c r="Q350">
        <f t="shared" si="46"/>
        <v>48946</v>
      </c>
      <c r="R350">
        <f t="shared" si="47"/>
        <v>-47896.5</v>
      </c>
      <c r="S350">
        <f t="shared" si="48"/>
        <v>147887.5</v>
      </c>
      <c r="T350">
        <v>80788</v>
      </c>
      <c r="V350">
        <f t="shared" si="49"/>
        <v>80788</v>
      </c>
    </row>
    <row r="351" spans="1:22" ht="15" thickBot="1" x14ac:dyDescent="0.4">
      <c r="A351">
        <v>294893</v>
      </c>
      <c r="B351" s="2">
        <v>41796.360914351855</v>
      </c>
      <c r="C351" t="s">
        <v>30</v>
      </c>
      <c r="D351" t="s">
        <v>27</v>
      </c>
      <c r="E351" s="6" t="s">
        <v>12</v>
      </c>
      <c r="F351" t="s">
        <v>6</v>
      </c>
      <c r="G351">
        <v>8571</v>
      </c>
      <c r="H351">
        <f t="shared" si="42"/>
        <v>8571</v>
      </c>
      <c r="I351" t="str">
        <f t="shared" si="43"/>
        <v>0-20,000</v>
      </c>
      <c r="O351">
        <f t="shared" si="44"/>
        <v>25504</v>
      </c>
      <c r="P351">
        <f t="shared" si="45"/>
        <v>74459.5</v>
      </c>
      <c r="Q351">
        <f t="shared" si="46"/>
        <v>48955.5</v>
      </c>
      <c r="R351">
        <f t="shared" si="47"/>
        <v>-47929.25</v>
      </c>
      <c r="S351">
        <f t="shared" si="48"/>
        <v>147892.75</v>
      </c>
      <c r="T351">
        <v>8571</v>
      </c>
      <c r="V351">
        <f t="shared" si="49"/>
        <v>8571</v>
      </c>
    </row>
    <row r="352" spans="1:22" ht="15" thickBot="1" x14ac:dyDescent="0.4">
      <c r="A352">
        <v>341409</v>
      </c>
      <c r="B352" s="2">
        <v>41796.362754629627</v>
      </c>
      <c r="C352" t="s">
        <v>31</v>
      </c>
      <c r="D352" t="s">
        <v>29</v>
      </c>
      <c r="E352" s="6" t="s">
        <v>12</v>
      </c>
      <c r="F352" t="s">
        <v>6</v>
      </c>
      <c r="G352">
        <v>8366</v>
      </c>
      <c r="H352">
        <f t="shared" si="42"/>
        <v>8366</v>
      </c>
      <c r="I352" t="str">
        <f t="shared" si="43"/>
        <v>0-20,000</v>
      </c>
      <c r="O352">
        <f t="shared" si="44"/>
        <v>25544</v>
      </c>
      <c r="P352">
        <f t="shared" si="45"/>
        <v>74461.25</v>
      </c>
      <c r="Q352">
        <f t="shared" si="46"/>
        <v>48917.25</v>
      </c>
      <c r="R352">
        <f t="shared" si="47"/>
        <v>-47831.875</v>
      </c>
      <c r="S352">
        <f t="shared" si="48"/>
        <v>147837.125</v>
      </c>
      <c r="T352">
        <v>8366</v>
      </c>
      <c r="V352">
        <f t="shared" si="49"/>
        <v>8366</v>
      </c>
    </row>
    <row r="353" spans="1:22" ht="15" thickBot="1" x14ac:dyDescent="0.4">
      <c r="A353">
        <v>206532</v>
      </c>
      <c r="B353" s="2">
        <v>41796.363171296296</v>
      </c>
      <c r="C353" t="s">
        <v>30</v>
      </c>
      <c r="D353" t="s">
        <v>29</v>
      </c>
      <c r="E353" s="6" t="s">
        <v>12</v>
      </c>
      <c r="F353" t="s">
        <v>6</v>
      </c>
      <c r="G353">
        <v>72786</v>
      </c>
      <c r="H353">
        <f t="shared" si="42"/>
        <v>72786</v>
      </c>
      <c r="I353" t="str">
        <f t="shared" si="43"/>
        <v>60001-100000</v>
      </c>
      <c r="O353">
        <f t="shared" si="44"/>
        <v>25553</v>
      </c>
      <c r="P353">
        <f t="shared" si="45"/>
        <v>74463</v>
      </c>
      <c r="Q353">
        <f t="shared" si="46"/>
        <v>48910</v>
      </c>
      <c r="R353">
        <f t="shared" si="47"/>
        <v>-47812</v>
      </c>
      <c r="S353">
        <f t="shared" si="48"/>
        <v>147828</v>
      </c>
      <c r="T353">
        <v>72786</v>
      </c>
      <c r="V353">
        <f t="shared" si="49"/>
        <v>72786</v>
      </c>
    </row>
    <row r="354" spans="1:22" ht="15" thickBot="1" x14ac:dyDescent="0.4">
      <c r="A354">
        <v>481356</v>
      </c>
      <c r="B354" s="2">
        <v>41804.182245370372</v>
      </c>
      <c r="C354" t="s">
        <v>30</v>
      </c>
      <c r="D354" t="s">
        <v>29</v>
      </c>
      <c r="E354" s="6" t="s">
        <v>14</v>
      </c>
      <c r="F354" t="s">
        <v>10</v>
      </c>
      <c r="G354">
        <v>34472</v>
      </c>
      <c r="H354">
        <f t="shared" si="42"/>
        <v>34472</v>
      </c>
      <c r="I354" t="str">
        <f t="shared" si="43"/>
        <v>20001-40000</v>
      </c>
      <c r="O354">
        <f t="shared" si="44"/>
        <v>25550</v>
      </c>
      <c r="P354">
        <f t="shared" si="45"/>
        <v>74468.5</v>
      </c>
      <c r="Q354">
        <f t="shared" si="46"/>
        <v>48918.5</v>
      </c>
      <c r="R354">
        <f t="shared" si="47"/>
        <v>-47827.75</v>
      </c>
      <c r="S354">
        <f t="shared" si="48"/>
        <v>147846.25</v>
      </c>
      <c r="T354">
        <v>34472</v>
      </c>
      <c r="V354">
        <f t="shared" si="49"/>
        <v>34472</v>
      </c>
    </row>
    <row r="355" spans="1:22" ht="15" thickBot="1" x14ac:dyDescent="0.4">
      <c r="A355">
        <v>39266</v>
      </c>
      <c r="B355" s="2">
        <v>41796.728182870371</v>
      </c>
      <c r="C355" t="s">
        <v>30</v>
      </c>
      <c r="D355" t="s">
        <v>27</v>
      </c>
      <c r="E355" s="6" t="s">
        <v>20</v>
      </c>
      <c r="F355" t="s">
        <v>2</v>
      </c>
      <c r="G355">
        <v>22817</v>
      </c>
      <c r="H355">
        <f t="shared" si="42"/>
        <v>22817</v>
      </c>
      <c r="I355" t="str">
        <f t="shared" si="43"/>
        <v>20001-40000</v>
      </c>
      <c r="O355">
        <f t="shared" si="44"/>
        <v>25547</v>
      </c>
      <c r="P355">
        <f t="shared" si="45"/>
        <v>74474</v>
      </c>
      <c r="Q355">
        <f t="shared" si="46"/>
        <v>48927</v>
      </c>
      <c r="R355">
        <f t="shared" si="47"/>
        <v>-47843.5</v>
      </c>
      <c r="S355">
        <f t="shared" si="48"/>
        <v>147864.5</v>
      </c>
      <c r="T355">
        <v>22817</v>
      </c>
      <c r="V355">
        <f t="shared" si="49"/>
        <v>22817</v>
      </c>
    </row>
    <row r="356" spans="1:22" ht="15" thickBot="1" x14ac:dyDescent="0.4">
      <c r="A356">
        <v>104660</v>
      </c>
      <c r="B356" s="2">
        <v>41796.751273148147</v>
      </c>
      <c r="C356" t="s">
        <v>30</v>
      </c>
      <c r="D356" t="s">
        <v>27</v>
      </c>
      <c r="E356" s="6" t="s">
        <v>17</v>
      </c>
      <c r="F356" t="s">
        <v>4</v>
      </c>
      <c r="G356">
        <v>19495</v>
      </c>
      <c r="H356">
        <f t="shared" si="42"/>
        <v>19495</v>
      </c>
      <c r="I356" t="str">
        <f t="shared" si="43"/>
        <v>0-20,000</v>
      </c>
      <c r="O356">
        <f t="shared" si="44"/>
        <v>25560.5</v>
      </c>
      <c r="P356">
        <f t="shared" si="45"/>
        <v>74479.5</v>
      </c>
      <c r="Q356">
        <f t="shared" si="46"/>
        <v>48919</v>
      </c>
      <c r="R356">
        <f t="shared" si="47"/>
        <v>-47818</v>
      </c>
      <c r="S356">
        <f t="shared" si="48"/>
        <v>147858</v>
      </c>
      <c r="T356">
        <v>19495</v>
      </c>
      <c r="V356">
        <f t="shared" si="49"/>
        <v>19495</v>
      </c>
    </row>
    <row r="357" spans="1:22" ht="15" thickBot="1" x14ac:dyDescent="0.4">
      <c r="A357">
        <v>284817</v>
      </c>
      <c r="B357" s="2">
        <v>41797.11928240741</v>
      </c>
      <c r="C357" t="s">
        <v>30</v>
      </c>
      <c r="D357" t="s">
        <v>29</v>
      </c>
      <c r="E357" s="6" t="s">
        <v>13</v>
      </c>
      <c r="F357" t="s">
        <v>10</v>
      </c>
      <c r="G357">
        <v>29015</v>
      </c>
      <c r="H357">
        <f t="shared" si="42"/>
        <v>29015</v>
      </c>
      <c r="I357" t="str">
        <f t="shared" si="43"/>
        <v>20001-40000</v>
      </c>
      <c r="O357">
        <f t="shared" si="44"/>
        <v>25583</v>
      </c>
      <c r="P357">
        <f t="shared" si="45"/>
        <v>74485</v>
      </c>
      <c r="Q357">
        <f t="shared" si="46"/>
        <v>48902</v>
      </c>
      <c r="R357">
        <f t="shared" si="47"/>
        <v>-47770</v>
      </c>
      <c r="S357">
        <f t="shared" si="48"/>
        <v>147838</v>
      </c>
      <c r="T357">
        <v>29015</v>
      </c>
      <c r="V357">
        <f t="shared" si="49"/>
        <v>29015</v>
      </c>
    </row>
    <row r="358" spans="1:22" ht="15" thickBot="1" x14ac:dyDescent="0.4">
      <c r="A358">
        <v>635035</v>
      </c>
      <c r="B358" s="2">
        <v>41797.119513888887</v>
      </c>
      <c r="C358" t="s">
        <v>30</v>
      </c>
      <c r="D358" t="s">
        <v>29</v>
      </c>
      <c r="E358" s="6" t="s">
        <v>13</v>
      </c>
      <c r="F358" t="s">
        <v>10</v>
      </c>
      <c r="G358">
        <v>95642</v>
      </c>
      <c r="H358">
        <f t="shared" si="42"/>
        <v>95642</v>
      </c>
      <c r="I358" t="str">
        <f t="shared" si="43"/>
        <v>60001-100000</v>
      </c>
      <c r="O358">
        <f t="shared" si="44"/>
        <v>25575.5</v>
      </c>
      <c r="P358">
        <f t="shared" si="45"/>
        <v>74489</v>
      </c>
      <c r="Q358">
        <f t="shared" si="46"/>
        <v>48913.5</v>
      </c>
      <c r="R358">
        <f t="shared" si="47"/>
        <v>-47794.75</v>
      </c>
      <c r="S358">
        <f t="shared" si="48"/>
        <v>147859.25</v>
      </c>
      <c r="T358">
        <v>95642</v>
      </c>
      <c r="V358">
        <f t="shared" si="49"/>
        <v>95642</v>
      </c>
    </row>
    <row r="359" spans="1:22" ht="15" thickBot="1" x14ac:dyDescent="0.4">
      <c r="A359">
        <v>480056</v>
      </c>
      <c r="B359" s="2">
        <v>41798.594363425924</v>
      </c>
      <c r="C359" t="s">
        <v>30</v>
      </c>
      <c r="D359" t="s">
        <v>27</v>
      </c>
      <c r="E359" s="6" t="s">
        <v>15</v>
      </c>
      <c r="F359" t="s">
        <v>5</v>
      </c>
      <c r="G359">
        <v>44936</v>
      </c>
      <c r="H359">
        <f t="shared" si="42"/>
        <v>44936</v>
      </c>
      <c r="I359" t="str">
        <f t="shared" si="43"/>
        <v>40001-60000</v>
      </c>
      <c r="O359">
        <f t="shared" si="44"/>
        <v>25568</v>
      </c>
      <c r="P359">
        <f t="shared" si="45"/>
        <v>74474</v>
      </c>
      <c r="Q359">
        <f t="shared" si="46"/>
        <v>48906</v>
      </c>
      <c r="R359">
        <f t="shared" si="47"/>
        <v>-47791</v>
      </c>
      <c r="S359">
        <f t="shared" si="48"/>
        <v>147833</v>
      </c>
      <c r="T359">
        <v>44936</v>
      </c>
      <c r="V359">
        <f t="shared" si="49"/>
        <v>44936</v>
      </c>
    </row>
    <row r="360" spans="1:22" ht="15" thickBot="1" x14ac:dyDescent="0.4">
      <c r="A360">
        <v>679609</v>
      </c>
      <c r="B360" s="2">
        <v>41798.595208333332</v>
      </c>
      <c r="C360" t="s">
        <v>30</v>
      </c>
      <c r="D360" t="s">
        <v>27</v>
      </c>
      <c r="E360" s="6" t="s">
        <v>15</v>
      </c>
      <c r="F360" t="s">
        <v>5</v>
      </c>
      <c r="G360">
        <v>15545</v>
      </c>
      <c r="H360">
        <f t="shared" si="42"/>
        <v>15545</v>
      </c>
      <c r="I360" t="str">
        <f t="shared" si="43"/>
        <v>0-20,000</v>
      </c>
      <c r="O360">
        <f t="shared" si="44"/>
        <v>25560.5</v>
      </c>
      <c r="P360">
        <f t="shared" si="45"/>
        <v>74479.5</v>
      </c>
      <c r="Q360">
        <f t="shared" si="46"/>
        <v>48919</v>
      </c>
      <c r="R360">
        <f t="shared" si="47"/>
        <v>-47818</v>
      </c>
      <c r="S360">
        <f t="shared" si="48"/>
        <v>147858</v>
      </c>
      <c r="T360">
        <v>15545</v>
      </c>
      <c r="V360">
        <f t="shared" si="49"/>
        <v>15545</v>
      </c>
    </row>
    <row r="361" spans="1:22" ht="15" thickBot="1" x14ac:dyDescent="0.4">
      <c r="A361">
        <v>427013</v>
      </c>
      <c r="B361" s="2">
        <v>41798.789259259262</v>
      </c>
      <c r="C361" t="s">
        <v>30</v>
      </c>
      <c r="D361" t="s">
        <v>27</v>
      </c>
      <c r="E361" s="6" t="s">
        <v>17</v>
      </c>
      <c r="F361" t="s">
        <v>5</v>
      </c>
      <c r="G361">
        <v>91976</v>
      </c>
      <c r="H361">
        <f t="shared" si="42"/>
        <v>91976</v>
      </c>
      <c r="I361" t="str">
        <f t="shared" si="43"/>
        <v>60001-100000</v>
      </c>
      <c r="O361">
        <f t="shared" si="44"/>
        <v>25583</v>
      </c>
      <c r="P361">
        <f t="shared" si="45"/>
        <v>74485</v>
      </c>
      <c r="Q361">
        <f t="shared" si="46"/>
        <v>48902</v>
      </c>
      <c r="R361">
        <f t="shared" si="47"/>
        <v>-47770</v>
      </c>
      <c r="S361">
        <f t="shared" si="48"/>
        <v>147838</v>
      </c>
      <c r="T361">
        <v>91976</v>
      </c>
      <c r="V361">
        <f t="shared" si="49"/>
        <v>91976</v>
      </c>
    </row>
    <row r="362" spans="1:22" ht="15" thickBot="1" x14ac:dyDescent="0.4">
      <c r="A362">
        <v>894420</v>
      </c>
      <c r="B362" s="2">
        <v>41798.729085648149</v>
      </c>
      <c r="C362" t="s">
        <v>30</v>
      </c>
      <c r="D362" t="s">
        <v>27</v>
      </c>
      <c r="E362" s="6" t="s">
        <v>12</v>
      </c>
      <c r="F362" t="s">
        <v>10</v>
      </c>
      <c r="G362">
        <v>86412</v>
      </c>
      <c r="H362">
        <f t="shared" si="42"/>
        <v>86412</v>
      </c>
      <c r="I362" t="str">
        <f t="shared" si="43"/>
        <v>60001-100000</v>
      </c>
      <c r="O362">
        <f t="shared" si="44"/>
        <v>25575.5</v>
      </c>
      <c r="P362">
        <f t="shared" si="45"/>
        <v>74468.5</v>
      </c>
      <c r="Q362">
        <f t="shared" si="46"/>
        <v>48893</v>
      </c>
      <c r="R362">
        <f t="shared" si="47"/>
        <v>-47764</v>
      </c>
      <c r="S362">
        <f t="shared" si="48"/>
        <v>147808</v>
      </c>
      <c r="T362">
        <v>86412</v>
      </c>
      <c r="V362">
        <f t="shared" si="49"/>
        <v>86412</v>
      </c>
    </row>
    <row r="363" spans="1:22" ht="15" thickBot="1" x14ac:dyDescent="0.4">
      <c r="A363">
        <v>246137</v>
      </c>
      <c r="B363" s="2">
        <v>41798.445810185185</v>
      </c>
      <c r="C363" t="s">
        <v>31</v>
      </c>
      <c r="D363" t="s">
        <v>27</v>
      </c>
      <c r="E363" s="6" t="s">
        <v>15</v>
      </c>
      <c r="F363" t="s">
        <v>1</v>
      </c>
      <c r="G363">
        <v>54866</v>
      </c>
      <c r="H363">
        <f t="shared" si="42"/>
        <v>54866</v>
      </c>
      <c r="I363" t="str">
        <f t="shared" si="43"/>
        <v>40001-60000</v>
      </c>
      <c r="O363">
        <f t="shared" si="44"/>
        <v>25568</v>
      </c>
      <c r="P363">
        <f t="shared" si="45"/>
        <v>74459.5</v>
      </c>
      <c r="Q363">
        <f t="shared" si="46"/>
        <v>48891.5</v>
      </c>
      <c r="R363">
        <f t="shared" si="47"/>
        <v>-47769.25</v>
      </c>
      <c r="S363">
        <f t="shared" si="48"/>
        <v>147796.75</v>
      </c>
      <c r="T363">
        <v>54866</v>
      </c>
      <c r="V363">
        <f t="shared" si="49"/>
        <v>54866</v>
      </c>
    </row>
    <row r="364" spans="1:22" ht="15" thickBot="1" x14ac:dyDescent="0.4">
      <c r="A364">
        <v>858212</v>
      </c>
      <c r="B364" s="2">
        <v>41822.724652777775</v>
      </c>
      <c r="C364" t="s">
        <v>30</v>
      </c>
      <c r="D364" t="s">
        <v>27</v>
      </c>
      <c r="E364" s="6" t="s">
        <v>17</v>
      </c>
      <c r="F364" t="s">
        <v>2</v>
      </c>
      <c r="G364">
        <v>58078</v>
      </c>
      <c r="H364">
        <f t="shared" si="42"/>
        <v>58078</v>
      </c>
      <c r="I364" t="str">
        <f t="shared" si="43"/>
        <v>40001-60000</v>
      </c>
      <c r="O364">
        <f t="shared" si="44"/>
        <v>25560.5</v>
      </c>
      <c r="P364">
        <f t="shared" si="45"/>
        <v>74461.25</v>
      </c>
      <c r="Q364">
        <f t="shared" si="46"/>
        <v>48900.75</v>
      </c>
      <c r="R364">
        <f t="shared" si="47"/>
        <v>-47790.625</v>
      </c>
      <c r="S364">
        <f t="shared" si="48"/>
        <v>147812.375</v>
      </c>
      <c r="T364">
        <v>58078</v>
      </c>
      <c r="V364">
        <f t="shared" si="49"/>
        <v>58078</v>
      </c>
    </row>
    <row r="365" spans="1:22" ht="15" thickBot="1" x14ac:dyDescent="0.4">
      <c r="A365">
        <v>818753</v>
      </c>
      <c r="B365" s="2">
        <v>41799.139502314814</v>
      </c>
      <c r="C365" t="s">
        <v>30</v>
      </c>
      <c r="D365" t="s">
        <v>27</v>
      </c>
      <c r="E365" s="6" t="s">
        <v>15</v>
      </c>
      <c r="F365" t="s">
        <v>10</v>
      </c>
      <c r="G365">
        <v>33587</v>
      </c>
      <c r="H365">
        <f t="shared" si="42"/>
        <v>33587</v>
      </c>
      <c r="I365" t="str">
        <f t="shared" si="43"/>
        <v>20001-40000</v>
      </c>
      <c r="O365">
        <f t="shared" si="44"/>
        <v>25553</v>
      </c>
      <c r="P365">
        <f t="shared" si="45"/>
        <v>74463</v>
      </c>
      <c r="Q365">
        <f t="shared" si="46"/>
        <v>48910</v>
      </c>
      <c r="R365">
        <f t="shared" si="47"/>
        <v>-47812</v>
      </c>
      <c r="S365">
        <f t="shared" si="48"/>
        <v>147828</v>
      </c>
      <c r="T365">
        <v>33587</v>
      </c>
      <c r="V365">
        <f t="shared" si="49"/>
        <v>33587</v>
      </c>
    </row>
    <row r="366" spans="1:22" ht="15" thickBot="1" x14ac:dyDescent="0.4">
      <c r="A366">
        <v>987341</v>
      </c>
      <c r="B366" s="2">
        <v>41799.557905092595</v>
      </c>
      <c r="C366" t="s">
        <v>30</v>
      </c>
      <c r="D366" t="s">
        <v>27</v>
      </c>
      <c r="E366" s="6" t="s">
        <v>12</v>
      </c>
      <c r="F366" t="s">
        <v>2</v>
      </c>
      <c r="G366">
        <v>15334</v>
      </c>
      <c r="H366">
        <f t="shared" si="42"/>
        <v>15334</v>
      </c>
      <c r="I366" t="str">
        <f t="shared" si="43"/>
        <v>0-20,000</v>
      </c>
      <c r="O366">
        <f t="shared" si="44"/>
        <v>25550</v>
      </c>
      <c r="P366">
        <f t="shared" si="45"/>
        <v>74468.5</v>
      </c>
      <c r="Q366">
        <f t="shared" si="46"/>
        <v>48918.5</v>
      </c>
      <c r="R366">
        <f t="shared" si="47"/>
        <v>-47827.75</v>
      </c>
      <c r="S366">
        <f t="shared" si="48"/>
        <v>147846.25</v>
      </c>
      <c r="T366">
        <v>15334</v>
      </c>
      <c r="V366">
        <f t="shared" si="49"/>
        <v>15334</v>
      </c>
    </row>
    <row r="367" spans="1:22" ht="15" thickBot="1" x14ac:dyDescent="0.4">
      <c r="A367">
        <v>594873</v>
      </c>
      <c r="B367" s="2">
        <v>41799.558518518519</v>
      </c>
      <c r="C367" t="s">
        <v>30</v>
      </c>
      <c r="D367" t="s">
        <v>27</v>
      </c>
      <c r="E367" s="6" t="s">
        <v>12</v>
      </c>
      <c r="F367" t="s">
        <v>2</v>
      </c>
      <c r="G367">
        <v>39688</v>
      </c>
      <c r="H367">
        <f t="shared" si="42"/>
        <v>39688</v>
      </c>
      <c r="I367" t="str">
        <f t="shared" si="43"/>
        <v>20001-40000</v>
      </c>
      <c r="O367">
        <f t="shared" si="44"/>
        <v>25568</v>
      </c>
      <c r="P367">
        <f t="shared" si="45"/>
        <v>74474</v>
      </c>
      <c r="Q367">
        <f t="shared" si="46"/>
        <v>48906</v>
      </c>
      <c r="R367">
        <f t="shared" si="47"/>
        <v>-47791</v>
      </c>
      <c r="S367">
        <f t="shared" si="48"/>
        <v>147833</v>
      </c>
      <c r="T367">
        <v>39688</v>
      </c>
      <c r="V367">
        <f t="shared" si="49"/>
        <v>39688</v>
      </c>
    </row>
    <row r="368" spans="1:22" ht="15" thickBot="1" x14ac:dyDescent="0.4">
      <c r="A368">
        <v>139046</v>
      </c>
      <c r="B368" s="2">
        <v>41799.559432870374</v>
      </c>
      <c r="C368" t="s">
        <v>30</v>
      </c>
      <c r="D368" t="s">
        <v>27</v>
      </c>
      <c r="E368" s="6" t="s">
        <v>12</v>
      </c>
      <c r="F368" t="s">
        <v>2</v>
      </c>
      <c r="G368">
        <v>60263</v>
      </c>
      <c r="H368">
        <f t="shared" si="42"/>
        <v>60263</v>
      </c>
      <c r="I368" t="str">
        <f t="shared" si="43"/>
        <v>60001-100000</v>
      </c>
      <c r="O368">
        <f t="shared" si="44"/>
        <v>25560.5</v>
      </c>
      <c r="P368">
        <f t="shared" si="45"/>
        <v>74479.5</v>
      </c>
      <c r="Q368">
        <f t="shared" si="46"/>
        <v>48919</v>
      </c>
      <c r="R368">
        <f t="shared" si="47"/>
        <v>-47818</v>
      </c>
      <c r="S368">
        <f t="shared" si="48"/>
        <v>147858</v>
      </c>
      <c r="T368">
        <v>60263</v>
      </c>
      <c r="V368">
        <f t="shared" si="49"/>
        <v>60263</v>
      </c>
    </row>
    <row r="369" spans="1:22" ht="15" thickBot="1" x14ac:dyDescent="0.4">
      <c r="A369">
        <v>359285</v>
      </c>
      <c r="B369" s="2">
        <v>41799.56212962963</v>
      </c>
      <c r="C369" t="s">
        <v>30</v>
      </c>
      <c r="D369" t="s">
        <v>27</v>
      </c>
      <c r="E369" s="6" t="s">
        <v>12</v>
      </c>
      <c r="F369" t="s">
        <v>10</v>
      </c>
      <c r="G369">
        <v>22123</v>
      </c>
      <c r="H369">
        <f t="shared" si="42"/>
        <v>22123</v>
      </c>
      <c r="I369" t="str">
        <f t="shared" si="43"/>
        <v>20001-40000</v>
      </c>
      <c r="O369">
        <f t="shared" si="44"/>
        <v>25553</v>
      </c>
      <c r="P369">
        <f t="shared" si="45"/>
        <v>74485</v>
      </c>
      <c r="Q369">
        <f t="shared" si="46"/>
        <v>48932</v>
      </c>
      <c r="R369">
        <f t="shared" si="47"/>
        <v>-47845</v>
      </c>
      <c r="S369">
        <f t="shared" si="48"/>
        <v>147883</v>
      </c>
      <c r="T369">
        <v>22123</v>
      </c>
      <c r="V369">
        <f t="shared" si="49"/>
        <v>22123</v>
      </c>
    </row>
    <row r="370" spans="1:22" ht="15" thickBot="1" x14ac:dyDescent="0.4">
      <c r="A370">
        <v>619825</v>
      </c>
      <c r="B370" s="2">
        <v>41799.998437499999</v>
      </c>
      <c r="C370" t="s">
        <v>31</v>
      </c>
      <c r="D370" t="s">
        <v>27</v>
      </c>
      <c r="E370" s="6" t="s">
        <v>20</v>
      </c>
      <c r="F370" t="s">
        <v>6</v>
      </c>
      <c r="G370">
        <v>44020</v>
      </c>
      <c r="H370">
        <f t="shared" si="42"/>
        <v>44020</v>
      </c>
      <c r="I370" t="str">
        <f t="shared" si="43"/>
        <v>40001-60000</v>
      </c>
      <c r="O370">
        <f t="shared" si="44"/>
        <v>25575.5</v>
      </c>
      <c r="P370">
        <f t="shared" si="45"/>
        <v>74489</v>
      </c>
      <c r="Q370">
        <f t="shared" si="46"/>
        <v>48913.5</v>
      </c>
      <c r="R370">
        <f t="shared" si="47"/>
        <v>-47794.75</v>
      </c>
      <c r="S370">
        <f t="shared" si="48"/>
        <v>147859.25</v>
      </c>
      <c r="T370">
        <v>44020</v>
      </c>
      <c r="V370">
        <f t="shared" si="49"/>
        <v>44020</v>
      </c>
    </row>
    <row r="371" spans="1:22" ht="15" thickBot="1" x14ac:dyDescent="0.4">
      <c r="A371">
        <v>651596</v>
      </c>
      <c r="B371" s="2">
        <v>41799.998831018522</v>
      </c>
      <c r="C371" t="s">
        <v>30</v>
      </c>
      <c r="D371" t="s">
        <v>29</v>
      </c>
      <c r="E371" s="6" t="s">
        <v>20</v>
      </c>
      <c r="F371" t="s">
        <v>6</v>
      </c>
      <c r="G371">
        <v>12750</v>
      </c>
      <c r="H371">
        <f t="shared" si="42"/>
        <v>12750</v>
      </c>
      <c r="I371" t="str">
        <f t="shared" si="43"/>
        <v>0-20,000</v>
      </c>
      <c r="O371">
        <f t="shared" si="44"/>
        <v>25568</v>
      </c>
      <c r="P371">
        <f t="shared" si="45"/>
        <v>74493</v>
      </c>
      <c r="Q371">
        <f t="shared" si="46"/>
        <v>48925</v>
      </c>
      <c r="R371">
        <f t="shared" si="47"/>
        <v>-47819.5</v>
      </c>
      <c r="S371">
        <f t="shared" si="48"/>
        <v>147880.5</v>
      </c>
      <c r="T371">
        <v>12750</v>
      </c>
      <c r="V371">
        <f t="shared" si="49"/>
        <v>12750</v>
      </c>
    </row>
    <row r="372" spans="1:22" ht="15" thickBot="1" x14ac:dyDescent="0.4">
      <c r="A372">
        <v>220653</v>
      </c>
      <c r="B372" s="2">
        <v>41799.405972222223</v>
      </c>
      <c r="C372" t="s">
        <v>31</v>
      </c>
      <c r="D372" t="s">
        <v>27</v>
      </c>
      <c r="E372" s="6" t="s">
        <v>14</v>
      </c>
      <c r="F372" t="s">
        <v>5</v>
      </c>
      <c r="G372">
        <v>70753</v>
      </c>
      <c r="H372">
        <f t="shared" si="42"/>
        <v>70753</v>
      </c>
      <c r="I372" t="str">
        <f t="shared" si="43"/>
        <v>60001-100000</v>
      </c>
      <c r="O372">
        <f t="shared" si="44"/>
        <v>25583.75</v>
      </c>
      <c r="P372">
        <f t="shared" si="45"/>
        <v>74497</v>
      </c>
      <c r="Q372">
        <f t="shared" si="46"/>
        <v>48913.25</v>
      </c>
      <c r="R372">
        <f t="shared" si="47"/>
        <v>-47786.125</v>
      </c>
      <c r="S372">
        <f t="shared" si="48"/>
        <v>147866.875</v>
      </c>
      <c r="T372">
        <v>70753</v>
      </c>
      <c r="V372">
        <f t="shared" si="49"/>
        <v>70753</v>
      </c>
    </row>
    <row r="373" spans="1:22" ht="15" thickBot="1" x14ac:dyDescent="0.4">
      <c r="A373">
        <v>997908</v>
      </c>
      <c r="B373" s="2">
        <v>41799.408055555556</v>
      </c>
      <c r="C373" t="s">
        <v>31</v>
      </c>
      <c r="D373" t="s">
        <v>29</v>
      </c>
      <c r="E373" s="6" t="s">
        <v>14</v>
      </c>
      <c r="F373" t="s">
        <v>5</v>
      </c>
      <c r="G373">
        <v>9041</v>
      </c>
      <c r="H373">
        <f t="shared" si="42"/>
        <v>9041</v>
      </c>
      <c r="I373" t="str">
        <f t="shared" si="43"/>
        <v>0-20,000</v>
      </c>
      <c r="O373">
        <f t="shared" si="44"/>
        <v>25583</v>
      </c>
      <c r="P373">
        <f t="shared" si="45"/>
        <v>74501</v>
      </c>
      <c r="Q373">
        <f t="shared" si="46"/>
        <v>48918</v>
      </c>
      <c r="R373">
        <f t="shared" si="47"/>
        <v>-47794</v>
      </c>
      <c r="S373">
        <f t="shared" si="48"/>
        <v>147878</v>
      </c>
      <c r="T373">
        <v>9041</v>
      </c>
      <c r="V373">
        <f t="shared" si="49"/>
        <v>9041</v>
      </c>
    </row>
    <row r="374" spans="1:22" ht="15" thickBot="1" x14ac:dyDescent="0.4">
      <c r="A374">
        <v>687198</v>
      </c>
      <c r="B374" s="2">
        <v>41799.026226851849</v>
      </c>
      <c r="C374" t="s">
        <v>30</v>
      </c>
      <c r="D374" t="s">
        <v>27</v>
      </c>
      <c r="E374" s="6" t="s">
        <v>20</v>
      </c>
      <c r="F374" t="s">
        <v>2</v>
      </c>
      <c r="G374">
        <v>64093</v>
      </c>
      <c r="H374">
        <f t="shared" si="42"/>
        <v>64093</v>
      </c>
      <c r="I374" t="str">
        <f t="shared" si="43"/>
        <v>60001-100000</v>
      </c>
      <c r="O374">
        <f t="shared" si="44"/>
        <v>25585.25</v>
      </c>
      <c r="P374">
        <f t="shared" si="45"/>
        <v>74504.75</v>
      </c>
      <c r="Q374">
        <f t="shared" si="46"/>
        <v>48919.5</v>
      </c>
      <c r="R374">
        <f t="shared" si="47"/>
        <v>-47794</v>
      </c>
      <c r="S374">
        <f t="shared" si="48"/>
        <v>147884</v>
      </c>
      <c r="T374">
        <v>64093</v>
      </c>
      <c r="V374">
        <f t="shared" si="49"/>
        <v>64093</v>
      </c>
    </row>
    <row r="375" spans="1:22" ht="15" thickBot="1" x14ac:dyDescent="0.4">
      <c r="A375">
        <v>808956</v>
      </c>
      <c r="B375" s="2">
        <v>41799.809988425928</v>
      </c>
      <c r="C375" t="s">
        <v>30</v>
      </c>
      <c r="D375" t="s">
        <v>27</v>
      </c>
      <c r="E375" s="6" t="s">
        <v>20</v>
      </c>
      <c r="F375" t="s">
        <v>1</v>
      </c>
      <c r="G375">
        <v>1659</v>
      </c>
      <c r="H375">
        <f t="shared" si="42"/>
        <v>1659</v>
      </c>
      <c r="I375" t="str">
        <f t="shared" si="43"/>
        <v>0-20,000</v>
      </c>
      <c r="O375">
        <f t="shared" si="44"/>
        <v>25584.5</v>
      </c>
      <c r="P375">
        <f t="shared" si="45"/>
        <v>74508.5</v>
      </c>
      <c r="Q375">
        <f t="shared" si="46"/>
        <v>48924</v>
      </c>
      <c r="R375">
        <f t="shared" si="47"/>
        <v>-47801.5</v>
      </c>
      <c r="S375">
        <f t="shared" si="48"/>
        <v>147894.5</v>
      </c>
      <c r="T375">
        <v>1659</v>
      </c>
      <c r="V375">
        <f t="shared" si="49"/>
        <v>1659</v>
      </c>
    </row>
    <row r="376" spans="1:22" ht="15" thickBot="1" x14ac:dyDescent="0.4">
      <c r="A376">
        <v>643354</v>
      </c>
      <c r="B376" s="2">
        <v>41799.788101851853</v>
      </c>
      <c r="C376" t="s">
        <v>30</v>
      </c>
      <c r="D376" t="s">
        <v>27</v>
      </c>
      <c r="E376" s="6" t="s">
        <v>20</v>
      </c>
      <c r="F376" t="s">
        <v>1</v>
      </c>
      <c r="G376">
        <v>51235</v>
      </c>
      <c r="H376">
        <f t="shared" si="42"/>
        <v>51235</v>
      </c>
      <c r="I376" t="str">
        <f t="shared" si="43"/>
        <v>40001-60000</v>
      </c>
      <c r="O376">
        <f t="shared" si="44"/>
        <v>25588.25</v>
      </c>
      <c r="P376">
        <f t="shared" si="45"/>
        <v>74512.25</v>
      </c>
      <c r="Q376">
        <f t="shared" si="46"/>
        <v>48924</v>
      </c>
      <c r="R376">
        <f t="shared" si="47"/>
        <v>-47797.75</v>
      </c>
      <c r="S376">
        <f t="shared" si="48"/>
        <v>147898.25</v>
      </c>
      <c r="T376">
        <v>51235</v>
      </c>
      <c r="V376">
        <f t="shared" si="49"/>
        <v>51235</v>
      </c>
    </row>
    <row r="377" spans="1:22" ht="15" thickBot="1" x14ac:dyDescent="0.4">
      <c r="A377">
        <v>797497</v>
      </c>
      <c r="B377" s="2">
        <v>41799.976064814815</v>
      </c>
      <c r="C377" t="s">
        <v>30</v>
      </c>
      <c r="D377" t="s">
        <v>27</v>
      </c>
      <c r="E377" s="6" t="s">
        <v>20</v>
      </c>
      <c r="F377" t="s">
        <v>10</v>
      </c>
      <c r="G377">
        <v>76959</v>
      </c>
      <c r="H377">
        <f t="shared" si="42"/>
        <v>76959</v>
      </c>
      <c r="I377" t="str">
        <f t="shared" si="43"/>
        <v>60001-100000</v>
      </c>
      <c r="O377">
        <f t="shared" si="44"/>
        <v>25586</v>
      </c>
      <c r="P377">
        <f t="shared" si="45"/>
        <v>74516</v>
      </c>
      <c r="Q377">
        <f t="shared" si="46"/>
        <v>48930</v>
      </c>
      <c r="R377">
        <f t="shared" si="47"/>
        <v>-47809</v>
      </c>
      <c r="S377">
        <f t="shared" si="48"/>
        <v>147911</v>
      </c>
      <c r="T377">
        <v>76959</v>
      </c>
      <c r="V377">
        <f t="shared" si="49"/>
        <v>76959</v>
      </c>
    </row>
    <row r="378" spans="1:22" ht="15" thickBot="1" x14ac:dyDescent="0.4">
      <c r="A378">
        <v>214058</v>
      </c>
      <c r="B378" s="2">
        <v>41799.977847222224</v>
      </c>
      <c r="C378" t="s">
        <v>30</v>
      </c>
      <c r="D378" t="s">
        <v>27</v>
      </c>
      <c r="E378" s="6" t="s">
        <v>20</v>
      </c>
      <c r="F378" t="s">
        <v>10</v>
      </c>
      <c r="G378">
        <v>53154</v>
      </c>
      <c r="H378">
        <f t="shared" si="42"/>
        <v>53154</v>
      </c>
      <c r="I378" t="str">
        <f t="shared" si="43"/>
        <v>40001-60000</v>
      </c>
      <c r="O378">
        <f t="shared" si="44"/>
        <v>25585.25</v>
      </c>
      <c r="P378">
        <f t="shared" si="45"/>
        <v>74504.75</v>
      </c>
      <c r="Q378">
        <f t="shared" si="46"/>
        <v>48919.5</v>
      </c>
      <c r="R378">
        <f t="shared" si="47"/>
        <v>-47794</v>
      </c>
      <c r="S378">
        <f t="shared" si="48"/>
        <v>147884</v>
      </c>
      <c r="T378">
        <v>53154</v>
      </c>
      <c r="V378">
        <f t="shared" si="49"/>
        <v>53154</v>
      </c>
    </row>
    <row r="379" spans="1:22" ht="15" thickBot="1" x14ac:dyDescent="0.4">
      <c r="A379">
        <v>899341</v>
      </c>
      <c r="B379" s="2">
        <v>41800.455474537041</v>
      </c>
      <c r="C379" t="s">
        <v>30</v>
      </c>
      <c r="D379" t="s">
        <v>27</v>
      </c>
      <c r="E379" s="6" t="s">
        <v>17</v>
      </c>
      <c r="F379" t="s">
        <v>4</v>
      </c>
      <c r="G379">
        <v>77767</v>
      </c>
      <c r="H379">
        <f t="shared" si="42"/>
        <v>77767</v>
      </c>
      <c r="I379" t="str">
        <f t="shared" si="43"/>
        <v>60001-100000</v>
      </c>
      <c r="O379">
        <f t="shared" si="44"/>
        <v>25584.5</v>
      </c>
      <c r="P379">
        <f t="shared" si="45"/>
        <v>74508.5</v>
      </c>
      <c r="Q379">
        <f t="shared" si="46"/>
        <v>48924</v>
      </c>
      <c r="R379">
        <f t="shared" si="47"/>
        <v>-47801.5</v>
      </c>
      <c r="S379">
        <f t="shared" si="48"/>
        <v>147894.5</v>
      </c>
      <c r="T379">
        <v>77767</v>
      </c>
      <c r="V379">
        <f t="shared" si="49"/>
        <v>77767</v>
      </c>
    </row>
    <row r="380" spans="1:22" ht="15" thickBot="1" x14ac:dyDescent="0.4">
      <c r="A380">
        <v>220067</v>
      </c>
      <c r="B380" s="2">
        <v>41800.503483796296</v>
      </c>
      <c r="C380" t="s">
        <v>30</v>
      </c>
      <c r="D380" t="s">
        <v>27</v>
      </c>
      <c r="E380" s="6" t="s">
        <v>17</v>
      </c>
      <c r="F380" t="s">
        <v>8</v>
      </c>
      <c r="G380">
        <v>15266</v>
      </c>
      <c r="H380">
        <f t="shared" si="42"/>
        <v>15266</v>
      </c>
      <c r="I380" t="str">
        <f t="shared" si="43"/>
        <v>0-20,000</v>
      </c>
      <c r="O380">
        <f t="shared" si="44"/>
        <v>25583.75</v>
      </c>
      <c r="P380">
        <f t="shared" si="45"/>
        <v>74497</v>
      </c>
      <c r="Q380">
        <f t="shared" si="46"/>
        <v>48913.25</v>
      </c>
      <c r="R380">
        <f t="shared" si="47"/>
        <v>-47786.125</v>
      </c>
      <c r="S380">
        <f t="shared" si="48"/>
        <v>147866.875</v>
      </c>
      <c r="T380">
        <v>15266</v>
      </c>
      <c r="V380">
        <f t="shared" si="49"/>
        <v>15266</v>
      </c>
    </row>
    <row r="381" spans="1:22" ht="15" thickBot="1" x14ac:dyDescent="0.4">
      <c r="A381">
        <v>251517</v>
      </c>
      <c r="B381" s="2">
        <v>41800.503912037035</v>
      </c>
      <c r="C381" t="s">
        <v>30</v>
      </c>
      <c r="D381" t="s">
        <v>27</v>
      </c>
      <c r="E381" s="6" t="s">
        <v>17</v>
      </c>
      <c r="F381" t="s">
        <v>8</v>
      </c>
      <c r="G381">
        <v>87908</v>
      </c>
      <c r="H381">
        <f t="shared" si="42"/>
        <v>87908</v>
      </c>
      <c r="I381" t="str">
        <f t="shared" si="43"/>
        <v>60001-100000</v>
      </c>
      <c r="O381">
        <f t="shared" si="44"/>
        <v>25586</v>
      </c>
      <c r="P381">
        <f t="shared" si="45"/>
        <v>74501</v>
      </c>
      <c r="Q381">
        <f t="shared" si="46"/>
        <v>48915</v>
      </c>
      <c r="R381">
        <f t="shared" si="47"/>
        <v>-47786.5</v>
      </c>
      <c r="S381">
        <f t="shared" si="48"/>
        <v>147873.5</v>
      </c>
      <c r="T381">
        <v>87908</v>
      </c>
      <c r="V381">
        <f t="shared" si="49"/>
        <v>87908</v>
      </c>
    </row>
    <row r="382" spans="1:22" ht="15" thickBot="1" x14ac:dyDescent="0.4">
      <c r="A382">
        <v>202279</v>
      </c>
      <c r="B382" s="2">
        <v>41800.505104166667</v>
      </c>
      <c r="C382" t="s">
        <v>31</v>
      </c>
      <c r="D382" t="s">
        <v>28</v>
      </c>
      <c r="E382" s="6" t="s">
        <v>17</v>
      </c>
      <c r="F382" t="s">
        <v>8</v>
      </c>
      <c r="G382">
        <v>17691</v>
      </c>
      <c r="H382">
        <f t="shared" si="42"/>
        <v>17691</v>
      </c>
      <c r="I382" t="str">
        <f t="shared" si="43"/>
        <v>0-20,000</v>
      </c>
      <c r="O382">
        <f t="shared" si="44"/>
        <v>25585.25</v>
      </c>
      <c r="P382">
        <f t="shared" si="45"/>
        <v>74489</v>
      </c>
      <c r="Q382">
        <f t="shared" si="46"/>
        <v>48903.75</v>
      </c>
      <c r="R382">
        <f t="shared" si="47"/>
        <v>-47770.375</v>
      </c>
      <c r="S382">
        <f t="shared" si="48"/>
        <v>147844.625</v>
      </c>
      <c r="T382">
        <v>17691</v>
      </c>
      <c r="V382">
        <f t="shared" si="49"/>
        <v>17691</v>
      </c>
    </row>
    <row r="383" spans="1:22" ht="15" thickBot="1" x14ac:dyDescent="0.4">
      <c r="A383">
        <v>915603</v>
      </c>
      <c r="B383" s="2">
        <v>41800.741875</v>
      </c>
      <c r="C383" t="s">
        <v>30</v>
      </c>
      <c r="D383" t="s">
        <v>27</v>
      </c>
      <c r="E383" s="6" t="s">
        <v>17</v>
      </c>
      <c r="F383" t="s">
        <v>5</v>
      </c>
      <c r="G383">
        <v>44588</v>
      </c>
      <c r="H383">
        <f t="shared" si="42"/>
        <v>44588</v>
      </c>
      <c r="I383" t="str">
        <f t="shared" si="43"/>
        <v>40001-60000</v>
      </c>
      <c r="O383">
        <f t="shared" si="44"/>
        <v>25590.5</v>
      </c>
      <c r="P383">
        <f t="shared" si="45"/>
        <v>74493</v>
      </c>
      <c r="Q383">
        <f t="shared" si="46"/>
        <v>48902.5</v>
      </c>
      <c r="R383">
        <f t="shared" si="47"/>
        <v>-47763.25</v>
      </c>
      <c r="S383">
        <f t="shared" si="48"/>
        <v>147846.75</v>
      </c>
      <c r="T383">
        <v>44588</v>
      </c>
      <c r="V383">
        <f t="shared" si="49"/>
        <v>44588</v>
      </c>
    </row>
    <row r="384" spans="1:22" ht="15" thickBot="1" x14ac:dyDescent="0.4">
      <c r="A384">
        <v>117676</v>
      </c>
      <c r="B384" s="2">
        <v>41800.008287037039</v>
      </c>
      <c r="C384" t="s">
        <v>30</v>
      </c>
      <c r="D384" t="s">
        <v>27</v>
      </c>
      <c r="E384" s="6" t="s">
        <v>20</v>
      </c>
      <c r="F384" t="s">
        <v>1</v>
      </c>
      <c r="G384">
        <v>83450</v>
      </c>
      <c r="H384">
        <f t="shared" si="42"/>
        <v>83450</v>
      </c>
      <c r="I384" t="str">
        <f t="shared" si="43"/>
        <v>60001-100000</v>
      </c>
      <c r="O384">
        <f t="shared" si="44"/>
        <v>25588.25</v>
      </c>
      <c r="P384">
        <f t="shared" si="45"/>
        <v>74497</v>
      </c>
      <c r="Q384">
        <f t="shared" si="46"/>
        <v>48908.75</v>
      </c>
      <c r="R384">
        <f t="shared" si="47"/>
        <v>-47774.875</v>
      </c>
      <c r="S384">
        <f t="shared" si="48"/>
        <v>147860.125</v>
      </c>
      <c r="T384">
        <v>83450</v>
      </c>
      <c r="V384">
        <f t="shared" si="49"/>
        <v>83450</v>
      </c>
    </row>
    <row r="385" spans="1:22" ht="15" thickBot="1" x14ac:dyDescent="0.4">
      <c r="A385">
        <v>106504</v>
      </c>
      <c r="B385" s="2">
        <v>41800.008287037039</v>
      </c>
      <c r="C385" t="s">
        <v>30</v>
      </c>
      <c r="D385" t="s">
        <v>27</v>
      </c>
      <c r="E385" s="6" t="s">
        <v>20</v>
      </c>
      <c r="F385" t="s">
        <v>1</v>
      </c>
      <c r="G385">
        <v>61895</v>
      </c>
      <c r="H385">
        <f t="shared" si="42"/>
        <v>61895</v>
      </c>
      <c r="I385" t="str">
        <f t="shared" si="43"/>
        <v>60001-100000</v>
      </c>
      <c r="O385">
        <f t="shared" si="44"/>
        <v>25586</v>
      </c>
      <c r="P385">
        <f t="shared" si="45"/>
        <v>74485</v>
      </c>
      <c r="Q385">
        <f t="shared" si="46"/>
        <v>48899</v>
      </c>
      <c r="R385">
        <f t="shared" si="47"/>
        <v>-47762.5</v>
      </c>
      <c r="S385">
        <f t="shared" si="48"/>
        <v>147833.5</v>
      </c>
      <c r="T385">
        <v>61895</v>
      </c>
      <c r="V385">
        <f t="shared" si="49"/>
        <v>61895</v>
      </c>
    </row>
    <row r="386" spans="1:22" ht="15" thickBot="1" x14ac:dyDescent="0.4">
      <c r="A386">
        <v>495662</v>
      </c>
      <c r="B386" s="2">
        <v>41801.564085648148</v>
      </c>
      <c r="C386" t="s">
        <v>30</v>
      </c>
      <c r="D386" t="s">
        <v>27</v>
      </c>
      <c r="E386" s="6" t="s">
        <v>14</v>
      </c>
      <c r="F386" t="s">
        <v>10</v>
      </c>
      <c r="G386">
        <v>77165</v>
      </c>
      <c r="H386">
        <f t="shared" ref="H386:H449" si="50">IF(OR(G386 &lt; R386, G386 &gt; S386), $O$1, G386)</f>
        <v>77165</v>
      </c>
      <c r="I386" t="str">
        <f t="shared" si="43"/>
        <v>60001-100000</v>
      </c>
      <c r="O386">
        <f t="shared" si="44"/>
        <v>25585.25</v>
      </c>
      <c r="P386">
        <f t="shared" si="45"/>
        <v>74489</v>
      </c>
      <c r="Q386">
        <f t="shared" si="46"/>
        <v>48903.75</v>
      </c>
      <c r="R386">
        <f t="shared" si="47"/>
        <v>-47770.375</v>
      </c>
      <c r="S386">
        <f t="shared" si="48"/>
        <v>147844.625</v>
      </c>
      <c r="T386">
        <v>77165</v>
      </c>
      <c r="V386">
        <f t="shared" si="49"/>
        <v>77165</v>
      </c>
    </row>
    <row r="387" spans="1:22" ht="15" thickBot="1" x14ac:dyDescent="0.4">
      <c r="A387">
        <v>891509</v>
      </c>
      <c r="B387" s="2">
        <v>41801.746041666665</v>
      </c>
      <c r="C387" t="s">
        <v>31</v>
      </c>
      <c r="D387" t="s">
        <v>27</v>
      </c>
      <c r="E387" s="6" t="s">
        <v>17</v>
      </c>
      <c r="F387" t="s">
        <v>9</v>
      </c>
      <c r="G387">
        <v>59501</v>
      </c>
      <c r="H387">
        <f t="shared" si="50"/>
        <v>59501</v>
      </c>
      <c r="I387" t="str">
        <f t="shared" ref="I387:I450" si="51">IF(H387&lt;=20000,"0-20,000",IF(H387&lt;=40000,"20001-40000",IF(H387&lt;=60000,"40001-60000",IF(H387&lt;=100000,"60001-100000","above 1 lakh"))))</f>
        <v>40001-60000</v>
      </c>
      <c r="O387">
        <f t="shared" ref="O387:O448" si="52">QUARTILE(G387:G7554,1)</f>
        <v>25584.5</v>
      </c>
      <c r="P387">
        <f t="shared" ref="P387:P450" si="53">QUARTILE(G387:G7554,3)</f>
        <v>74474</v>
      </c>
      <c r="Q387">
        <f t="shared" ref="Q387:Q450" si="54">P387-O387</f>
        <v>48889.5</v>
      </c>
      <c r="R387">
        <f t="shared" ref="R387:R450" si="55">O387-1.5*Q387</f>
        <v>-47749.75</v>
      </c>
      <c r="S387">
        <f t="shared" ref="S387:S450" si="56">P387+1.5*Q387</f>
        <v>147808.25</v>
      </c>
      <c r="T387">
        <v>59501</v>
      </c>
      <c r="V387">
        <f t="shared" ref="V387:V450" si="57">IF(T387="",$U$1,T387)</f>
        <v>59501</v>
      </c>
    </row>
    <row r="388" spans="1:22" ht="15" thickBot="1" x14ac:dyDescent="0.4">
      <c r="A388">
        <v>821506</v>
      </c>
      <c r="B388" s="2">
        <v>41801.746805555558</v>
      </c>
      <c r="C388" t="s">
        <v>30</v>
      </c>
      <c r="D388" t="s">
        <v>27</v>
      </c>
      <c r="E388" s="6" t="s">
        <v>17</v>
      </c>
      <c r="F388" t="s">
        <v>9</v>
      </c>
      <c r="G388">
        <v>35386</v>
      </c>
      <c r="H388">
        <f t="shared" si="50"/>
        <v>35386</v>
      </c>
      <c r="I388" t="str">
        <f t="shared" si="51"/>
        <v>20001-40000</v>
      </c>
      <c r="O388">
        <f t="shared" si="52"/>
        <v>25583.75</v>
      </c>
      <c r="P388">
        <f t="shared" si="53"/>
        <v>74479.5</v>
      </c>
      <c r="Q388">
        <f t="shared" si="54"/>
        <v>48895.75</v>
      </c>
      <c r="R388">
        <f t="shared" si="55"/>
        <v>-47759.875</v>
      </c>
      <c r="S388">
        <f t="shared" si="56"/>
        <v>147823.125</v>
      </c>
      <c r="T388">
        <v>35386</v>
      </c>
      <c r="V388">
        <f t="shared" si="57"/>
        <v>35386</v>
      </c>
    </row>
    <row r="389" spans="1:22" ht="15" thickBot="1" x14ac:dyDescent="0.4">
      <c r="A389">
        <v>877797</v>
      </c>
      <c r="B389" s="2">
        <v>41801.751122685186</v>
      </c>
      <c r="C389" t="s">
        <v>31</v>
      </c>
      <c r="D389" t="s">
        <v>29</v>
      </c>
      <c r="E389" s="6" t="s">
        <v>17</v>
      </c>
      <c r="F389" t="s">
        <v>9</v>
      </c>
      <c r="G389">
        <v>5359</v>
      </c>
      <c r="H389">
        <f t="shared" si="50"/>
        <v>5359</v>
      </c>
      <c r="I389" t="str">
        <f t="shared" si="51"/>
        <v>0-20,000</v>
      </c>
      <c r="O389">
        <f t="shared" si="52"/>
        <v>25583</v>
      </c>
      <c r="P389">
        <f t="shared" si="53"/>
        <v>74485</v>
      </c>
      <c r="Q389">
        <f t="shared" si="54"/>
        <v>48902</v>
      </c>
      <c r="R389">
        <f t="shared" si="55"/>
        <v>-47770</v>
      </c>
      <c r="S389">
        <f t="shared" si="56"/>
        <v>147838</v>
      </c>
      <c r="T389">
        <v>5359</v>
      </c>
      <c r="V389">
        <f t="shared" si="57"/>
        <v>5359</v>
      </c>
    </row>
    <row r="390" spans="1:22" ht="15" thickBot="1" x14ac:dyDescent="0.4">
      <c r="A390">
        <v>933454</v>
      </c>
      <c r="B390" s="2">
        <v>41801.341979166667</v>
      </c>
      <c r="C390" t="s">
        <v>31</v>
      </c>
      <c r="D390" t="s">
        <v>27</v>
      </c>
      <c r="E390" s="6" t="s">
        <v>17</v>
      </c>
      <c r="F390" t="s">
        <v>2</v>
      </c>
      <c r="G390">
        <v>92060</v>
      </c>
      <c r="H390">
        <f t="shared" si="50"/>
        <v>92060</v>
      </c>
      <c r="I390" t="str">
        <f t="shared" si="51"/>
        <v>60001-100000</v>
      </c>
      <c r="O390">
        <f t="shared" si="52"/>
        <v>25585.25</v>
      </c>
      <c r="P390">
        <f t="shared" si="53"/>
        <v>74489</v>
      </c>
      <c r="Q390">
        <f t="shared" si="54"/>
        <v>48903.75</v>
      </c>
      <c r="R390">
        <f t="shared" si="55"/>
        <v>-47770.375</v>
      </c>
      <c r="S390">
        <f t="shared" si="56"/>
        <v>147844.625</v>
      </c>
      <c r="T390">
        <v>92060</v>
      </c>
      <c r="V390">
        <f t="shared" si="57"/>
        <v>92060</v>
      </c>
    </row>
    <row r="391" spans="1:22" ht="15" thickBot="1" x14ac:dyDescent="0.4">
      <c r="A391">
        <v>145895</v>
      </c>
      <c r="B391" s="2">
        <v>41801.521458333336</v>
      </c>
      <c r="C391" t="s">
        <v>30</v>
      </c>
      <c r="D391" t="s">
        <v>27</v>
      </c>
      <c r="E391" s="6" t="s">
        <v>12</v>
      </c>
      <c r="F391" t="s">
        <v>6</v>
      </c>
      <c r="G391">
        <v>18209</v>
      </c>
      <c r="H391">
        <f t="shared" si="50"/>
        <v>18209</v>
      </c>
      <c r="I391" t="str">
        <f t="shared" si="51"/>
        <v>0-20,000</v>
      </c>
      <c r="O391">
        <f t="shared" si="52"/>
        <v>25584.5</v>
      </c>
      <c r="P391">
        <f t="shared" si="53"/>
        <v>74474</v>
      </c>
      <c r="Q391">
        <f t="shared" si="54"/>
        <v>48889.5</v>
      </c>
      <c r="R391">
        <f t="shared" si="55"/>
        <v>-47749.75</v>
      </c>
      <c r="S391">
        <f t="shared" si="56"/>
        <v>147808.25</v>
      </c>
      <c r="T391">
        <v>18209</v>
      </c>
      <c r="V391">
        <f t="shared" si="57"/>
        <v>18209</v>
      </c>
    </row>
    <row r="392" spans="1:22" ht="15" thickBot="1" x14ac:dyDescent="0.4">
      <c r="A392">
        <v>867135</v>
      </c>
      <c r="B392" s="2">
        <v>41801.52171296296</v>
      </c>
      <c r="C392" t="s">
        <v>30</v>
      </c>
      <c r="D392" t="s">
        <v>27</v>
      </c>
      <c r="E392" s="6" t="s">
        <v>12</v>
      </c>
      <c r="F392" t="s">
        <v>6</v>
      </c>
      <c r="G392">
        <v>78364</v>
      </c>
      <c r="H392">
        <f t="shared" si="50"/>
        <v>78364</v>
      </c>
      <c r="I392" t="str">
        <f t="shared" si="51"/>
        <v>60001-100000</v>
      </c>
      <c r="O392">
        <f t="shared" si="52"/>
        <v>25588.25</v>
      </c>
      <c r="P392">
        <f t="shared" si="53"/>
        <v>74479.5</v>
      </c>
      <c r="Q392">
        <f t="shared" si="54"/>
        <v>48891.25</v>
      </c>
      <c r="R392">
        <f t="shared" si="55"/>
        <v>-47748.625</v>
      </c>
      <c r="S392">
        <f t="shared" si="56"/>
        <v>147816.375</v>
      </c>
      <c r="T392">
        <v>78364</v>
      </c>
      <c r="V392">
        <f t="shared" si="57"/>
        <v>78364</v>
      </c>
    </row>
    <row r="393" spans="1:22" ht="15" thickBot="1" x14ac:dyDescent="0.4">
      <c r="A393">
        <v>228826</v>
      </c>
      <c r="B393" s="2">
        <v>41801.263842592591</v>
      </c>
      <c r="C393" t="s">
        <v>30</v>
      </c>
      <c r="D393" t="s">
        <v>29</v>
      </c>
      <c r="E393" s="6" t="s">
        <v>19</v>
      </c>
      <c r="F393" t="s">
        <v>10</v>
      </c>
      <c r="G393">
        <v>73850</v>
      </c>
      <c r="H393">
        <f t="shared" si="50"/>
        <v>73850</v>
      </c>
      <c r="I393" t="str">
        <f t="shared" si="51"/>
        <v>60001-100000</v>
      </c>
      <c r="O393">
        <f t="shared" si="52"/>
        <v>25586</v>
      </c>
      <c r="P393">
        <f t="shared" si="53"/>
        <v>74463</v>
      </c>
      <c r="Q393">
        <f t="shared" si="54"/>
        <v>48877</v>
      </c>
      <c r="R393">
        <f t="shared" si="55"/>
        <v>-47729.5</v>
      </c>
      <c r="S393">
        <f t="shared" si="56"/>
        <v>147778.5</v>
      </c>
      <c r="T393">
        <v>73850</v>
      </c>
      <c r="V393">
        <f t="shared" si="57"/>
        <v>73850</v>
      </c>
    </row>
    <row r="394" spans="1:22" ht="15" thickBot="1" x14ac:dyDescent="0.4">
      <c r="A394">
        <v>812681</v>
      </c>
      <c r="B394" s="2">
        <v>41801.029687499999</v>
      </c>
      <c r="C394" t="s">
        <v>30</v>
      </c>
      <c r="D394" t="s">
        <v>27</v>
      </c>
      <c r="E394" s="6" t="s">
        <v>20</v>
      </c>
      <c r="F394" t="s">
        <v>1</v>
      </c>
      <c r="G394">
        <v>22913</v>
      </c>
      <c r="H394">
        <f t="shared" si="50"/>
        <v>22913</v>
      </c>
      <c r="I394" t="str">
        <f t="shared" si="51"/>
        <v>20001-40000</v>
      </c>
      <c r="O394">
        <f t="shared" si="52"/>
        <v>25585.25</v>
      </c>
      <c r="P394">
        <f t="shared" si="53"/>
        <v>74468.5</v>
      </c>
      <c r="Q394">
        <f t="shared" si="54"/>
        <v>48883.25</v>
      </c>
      <c r="R394">
        <f t="shared" si="55"/>
        <v>-47739.625</v>
      </c>
      <c r="S394">
        <f t="shared" si="56"/>
        <v>147793.375</v>
      </c>
      <c r="T394">
        <v>22913</v>
      </c>
      <c r="V394">
        <f t="shared" si="57"/>
        <v>22913</v>
      </c>
    </row>
    <row r="395" spans="1:22" ht="15" thickBot="1" x14ac:dyDescent="0.4">
      <c r="A395">
        <v>280565</v>
      </c>
      <c r="B395" s="2">
        <v>41801.443449074075</v>
      </c>
      <c r="C395" t="s">
        <v>31</v>
      </c>
      <c r="D395" t="s">
        <v>27</v>
      </c>
      <c r="E395" s="6" t="s">
        <v>18</v>
      </c>
      <c r="F395" t="s">
        <v>2</v>
      </c>
      <c r="G395">
        <v>60262</v>
      </c>
      <c r="H395">
        <f t="shared" si="50"/>
        <v>60262</v>
      </c>
      <c r="I395" t="str">
        <f t="shared" si="51"/>
        <v>60001-100000</v>
      </c>
      <c r="O395">
        <f t="shared" si="52"/>
        <v>25590.5</v>
      </c>
      <c r="P395">
        <f t="shared" si="53"/>
        <v>74474</v>
      </c>
      <c r="Q395">
        <f t="shared" si="54"/>
        <v>48883.5</v>
      </c>
      <c r="R395">
        <f t="shared" si="55"/>
        <v>-47734.75</v>
      </c>
      <c r="S395">
        <f t="shared" si="56"/>
        <v>147799.25</v>
      </c>
      <c r="T395">
        <v>60262</v>
      </c>
      <c r="V395">
        <f t="shared" si="57"/>
        <v>60262</v>
      </c>
    </row>
    <row r="396" spans="1:22" ht="15" thickBot="1" x14ac:dyDescent="0.4">
      <c r="A396">
        <v>272553</v>
      </c>
      <c r="B396" s="2">
        <v>41802.354178240741</v>
      </c>
      <c r="C396" t="s">
        <v>30</v>
      </c>
      <c r="D396" t="s">
        <v>29</v>
      </c>
      <c r="E396" s="6" t="s">
        <v>19</v>
      </c>
      <c r="F396" t="s">
        <v>8</v>
      </c>
      <c r="G396">
        <v>69011</v>
      </c>
      <c r="H396">
        <f t="shared" si="50"/>
        <v>69011</v>
      </c>
      <c r="I396" t="str">
        <f t="shared" si="51"/>
        <v>60001-100000</v>
      </c>
      <c r="O396">
        <f t="shared" si="52"/>
        <v>25588.25</v>
      </c>
      <c r="P396">
        <f t="shared" si="53"/>
        <v>74479.5</v>
      </c>
      <c r="Q396">
        <f t="shared" si="54"/>
        <v>48891.25</v>
      </c>
      <c r="R396">
        <f t="shared" si="55"/>
        <v>-47748.625</v>
      </c>
      <c r="S396">
        <f t="shared" si="56"/>
        <v>147816.375</v>
      </c>
      <c r="T396">
        <v>69011</v>
      </c>
      <c r="V396">
        <f t="shared" si="57"/>
        <v>69011</v>
      </c>
    </row>
    <row r="397" spans="1:22" ht="15" thickBot="1" x14ac:dyDescent="0.4">
      <c r="A397">
        <v>781537</v>
      </c>
      <c r="B397" s="2">
        <v>41802.540821759256</v>
      </c>
      <c r="C397" t="s">
        <v>30</v>
      </c>
      <c r="D397" t="s">
        <v>27</v>
      </c>
      <c r="E397" s="6" t="s">
        <v>20</v>
      </c>
      <c r="F397" t="s">
        <v>10</v>
      </c>
      <c r="G397">
        <v>49388</v>
      </c>
      <c r="H397">
        <f t="shared" si="50"/>
        <v>49388</v>
      </c>
      <c r="I397" t="str">
        <f t="shared" si="51"/>
        <v>40001-60000</v>
      </c>
      <c r="O397">
        <f t="shared" si="52"/>
        <v>25586</v>
      </c>
      <c r="P397">
        <f t="shared" si="53"/>
        <v>74485</v>
      </c>
      <c r="Q397">
        <f t="shared" si="54"/>
        <v>48899</v>
      </c>
      <c r="R397">
        <f t="shared" si="55"/>
        <v>-47762.5</v>
      </c>
      <c r="S397">
        <f t="shared" si="56"/>
        <v>147833.5</v>
      </c>
      <c r="T397">
        <v>49388</v>
      </c>
      <c r="V397">
        <f t="shared" si="57"/>
        <v>49388</v>
      </c>
    </row>
    <row r="398" spans="1:22" ht="15" thickBot="1" x14ac:dyDescent="0.4">
      <c r="A398">
        <v>919066</v>
      </c>
      <c r="B398" s="2">
        <v>41802.538854166669</v>
      </c>
      <c r="C398" t="s">
        <v>30</v>
      </c>
      <c r="D398" t="s">
        <v>27</v>
      </c>
      <c r="E398" s="6" t="s">
        <v>12</v>
      </c>
      <c r="F398" t="s">
        <v>8</v>
      </c>
      <c r="G398">
        <v>26296</v>
      </c>
      <c r="H398">
        <f t="shared" si="50"/>
        <v>26296</v>
      </c>
      <c r="I398" t="str">
        <f t="shared" si="51"/>
        <v>20001-40000</v>
      </c>
      <c r="O398">
        <f t="shared" si="52"/>
        <v>25585.25</v>
      </c>
      <c r="P398">
        <f t="shared" si="53"/>
        <v>74489</v>
      </c>
      <c r="Q398">
        <f t="shared" si="54"/>
        <v>48903.75</v>
      </c>
      <c r="R398">
        <f t="shared" si="55"/>
        <v>-47770.375</v>
      </c>
      <c r="S398">
        <f t="shared" si="56"/>
        <v>147844.625</v>
      </c>
      <c r="T398">
        <v>26296</v>
      </c>
      <c r="V398">
        <f t="shared" si="57"/>
        <v>26296</v>
      </c>
    </row>
    <row r="399" spans="1:22" ht="15" thickBot="1" x14ac:dyDescent="0.4">
      <c r="A399">
        <v>295087</v>
      </c>
      <c r="B399" s="2">
        <v>41802.494722222225</v>
      </c>
      <c r="C399" t="s">
        <v>30</v>
      </c>
      <c r="D399" t="s">
        <v>27</v>
      </c>
      <c r="E399" s="6" t="s">
        <v>20</v>
      </c>
      <c r="F399" t="s">
        <v>2</v>
      </c>
      <c r="G399">
        <v>63091</v>
      </c>
      <c r="H399">
        <f t="shared" si="50"/>
        <v>63091</v>
      </c>
      <c r="I399" t="str">
        <f t="shared" si="51"/>
        <v>60001-100000</v>
      </c>
      <c r="O399">
        <f t="shared" si="52"/>
        <v>25584.5</v>
      </c>
      <c r="P399">
        <f t="shared" si="53"/>
        <v>74493</v>
      </c>
      <c r="Q399">
        <f t="shared" si="54"/>
        <v>48908.5</v>
      </c>
      <c r="R399">
        <f t="shared" si="55"/>
        <v>-47778.25</v>
      </c>
      <c r="S399">
        <f t="shared" si="56"/>
        <v>147855.75</v>
      </c>
      <c r="T399">
        <v>63091</v>
      </c>
      <c r="V399">
        <f t="shared" si="57"/>
        <v>63091</v>
      </c>
    </row>
    <row r="400" spans="1:22" ht="15" thickBot="1" x14ac:dyDescent="0.4">
      <c r="A400">
        <v>448658</v>
      </c>
      <c r="B400" s="2">
        <v>41802.495381944442</v>
      </c>
      <c r="C400" t="s">
        <v>30</v>
      </c>
      <c r="D400" t="s">
        <v>27</v>
      </c>
      <c r="E400" s="6" t="s">
        <v>20</v>
      </c>
      <c r="F400" t="s">
        <v>2</v>
      </c>
      <c r="G400">
        <v>75179</v>
      </c>
      <c r="H400">
        <f t="shared" si="50"/>
        <v>75179</v>
      </c>
      <c r="I400" t="str">
        <f t="shared" si="51"/>
        <v>60001-100000</v>
      </c>
      <c r="O400">
        <f t="shared" si="52"/>
        <v>25583.75</v>
      </c>
      <c r="P400">
        <f t="shared" si="53"/>
        <v>74497</v>
      </c>
      <c r="Q400">
        <f t="shared" si="54"/>
        <v>48913.25</v>
      </c>
      <c r="R400">
        <f t="shared" si="55"/>
        <v>-47786.125</v>
      </c>
      <c r="S400">
        <f t="shared" si="56"/>
        <v>147866.875</v>
      </c>
      <c r="T400">
        <v>75179</v>
      </c>
      <c r="V400">
        <f t="shared" si="57"/>
        <v>75179</v>
      </c>
    </row>
    <row r="401" spans="1:22" ht="15" thickBot="1" x14ac:dyDescent="0.4">
      <c r="A401">
        <v>134620</v>
      </c>
      <c r="B401" s="2">
        <v>41802.497418981482</v>
      </c>
      <c r="C401" t="s">
        <v>31</v>
      </c>
      <c r="D401" t="s">
        <v>27</v>
      </c>
      <c r="E401" s="6" t="s">
        <v>20</v>
      </c>
      <c r="F401" t="s">
        <v>2</v>
      </c>
      <c r="G401">
        <v>29047</v>
      </c>
      <c r="H401">
        <f t="shared" si="50"/>
        <v>29047</v>
      </c>
      <c r="I401" t="str">
        <f t="shared" si="51"/>
        <v>20001-40000</v>
      </c>
      <c r="O401">
        <f t="shared" si="52"/>
        <v>25583</v>
      </c>
      <c r="P401">
        <f t="shared" si="53"/>
        <v>74485</v>
      </c>
      <c r="Q401">
        <f t="shared" si="54"/>
        <v>48902</v>
      </c>
      <c r="R401">
        <f t="shared" si="55"/>
        <v>-47770</v>
      </c>
      <c r="S401">
        <f t="shared" si="56"/>
        <v>147838</v>
      </c>
      <c r="T401">
        <v>29047</v>
      </c>
      <c r="V401">
        <f t="shared" si="57"/>
        <v>29047</v>
      </c>
    </row>
    <row r="402" spans="1:22" ht="15" thickBot="1" x14ac:dyDescent="0.4">
      <c r="A402">
        <v>98630</v>
      </c>
      <c r="B402" s="2">
        <v>41802.142893518518</v>
      </c>
      <c r="C402" t="s">
        <v>30</v>
      </c>
      <c r="D402" t="s">
        <v>29</v>
      </c>
      <c r="E402" s="6" t="s">
        <v>17</v>
      </c>
      <c r="F402" t="s">
        <v>2</v>
      </c>
      <c r="G402">
        <v>57640</v>
      </c>
      <c r="H402">
        <f t="shared" si="50"/>
        <v>57640</v>
      </c>
      <c r="I402" t="str">
        <f t="shared" si="51"/>
        <v>40001-60000</v>
      </c>
      <c r="O402">
        <f t="shared" si="52"/>
        <v>25575.5</v>
      </c>
      <c r="P402">
        <f t="shared" si="53"/>
        <v>74489</v>
      </c>
      <c r="Q402">
        <f t="shared" si="54"/>
        <v>48913.5</v>
      </c>
      <c r="R402">
        <f t="shared" si="55"/>
        <v>-47794.75</v>
      </c>
      <c r="S402">
        <f t="shared" si="56"/>
        <v>147859.25</v>
      </c>
      <c r="T402">
        <v>57640</v>
      </c>
      <c r="V402">
        <f t="shared" si="57"/>
        <v>57640</v>
      </c>
    </row>
    <row r="403" spans="1:22" ht="15" thickBot="1" x14ac:dyDescent="0.4">
      <c r="A403">
        <v>743668</v>
      </c>
      <c r="B403" s="2">
        <v>41802.14466435185</v>
      </c>
      <c r="C403" t="s">
        <v>31</v>
      </c>
      <c r="D403" t="s">
        <v>29</v>
      </c>
      <c r="E403" s="6" t="s">
        <v>17</v>
      </c>
      <c r="F403" t="s">
        <v>2</v>
      </c>
      <c r="G403">
        <v>51576</v>
      </c>
      <c r="H403">
        <f t="shared" si="50"/>
        <v>51576</v>
      </c>
      <c r="I403" t="str">
        <f t="shared" si="51"/>
        <v>40001-60000</v>
      </c>
      <c r="O403">
        <f t="shared" si="52"/>
        <v>25568</v>
      </c>
      <c r="P403">
        <f t="shared" si="53"/>
        <v>74493</v>
      </c>
      <c r="Q403">
        <f t="shared" si="54"/>
        <v>48925</v>
      </c>
      <c r="R403">
        <f t="shared" si="55"/>
        <v>-47819.5</v>
      </c>
      <c r="S403">
        <f t="shared" si="56"/>
        <v>147880.5</v>
      </c>
      <c r="T403">
        <v>51576</v>
      </c>
      <c r="V403">
        <f t="shared" si="57"/>
        <v>51576</v>
      </c>
    </row>
    <row r="404" spans="1:22" ht="15" thickBot="1" x14ac:dyDescent="0.4">
      <c r="A404">
        <v>112172</v>
      </c>
      <c r="B404" s="2">
        <v>41802.448969907404</v>
      </c>
      <c r="C404" t="s">
        <v>31</v>
      </c>
      <c r="D404" t="s">
        <v>27</v>
      </c>
      <c r="E404" s="6" t="s">
        <v>12</v>
      </c>
      <c r="F404" t="s">
        <v>6</v>
      </c>
      <c r="G404">
        <v>22976</v>
      </c>
      <c r="H404">
        <f t="shared" si="50"/>
        <v>22976</v>
      </c>
      <c r="I404" t="str">
        <f t="shared" si="51"/>
        <v>20001-40000</v>
      </c>
      <c r="O404">
        <f t="shared" si="52"/>
        <v>25560.5</v>
      </c>
      <c r="P404">
        <f t="shared" si="53"/>
        <v>74497</v>
      </c>
      <c r="Q404">
        <f t="shared" si="54"/>
        <v>48936.5</v>
      </c>
      <c r="R404">
        <f t="shared" si="55"/>
        <v>-47844.25</v>
      </c>
      <c r="S404">
        <f t="shared" si="56"/>
        <v>147901.75</v>
      </c>
      <c r="T404">
        <v>22976</v>
      </c>
      <c r="V404">
        <f t="shared" si="57"/>
        <v>22976</v>
      </c>
    </row>
    <row r="405" spans="1:22" ht="15" thickBot="1" x14ac:dyDescent="0.4">
      <c r="A405">
        <v>284546</v>
      </c>
      <c r="B405" s="2">
        <v>41802.449386574073</v>
      </c>
      <c r="C405" t="s">
        <v>31</v>
      </c>
      <c r="D405" t="s">
        <v>28</v>
      </c>
      <c r="E405" s="6" t="s">
        <v>12</v>
      </c>
      <c r="F405" t="s">
        <v>6</v>
      </c>
      <c r="G405">
        <v>21763</v>
      </c>
      <c r="H405">
        <f t="shared" si="50"/>
        <v>21763</v>
      </c>
      <c r="I405" t="str">
        <f t="shared" si="51"/>
        <v>20001-40000</v>
      </c>
      <c r="O405">
        <f t="shared" si="52"/>
        <v>25583</v>
      </c>
      <c r="P405">
        <f t="shared" si="53"/>
        <v>74501</v>
      </c>
      <c r="Q405">
        <f t="shared" si="54"/>
        <v>48918</v>
      </c>
      <c r="R405">
        <f t="shared" si="55"/>
        <v>-47794</v>
      </c>
      <c r="S405">
        <f t="shared" si="56"/>
        <v>147878</v>
      </c>
      <c r="T405">
        <v>21763</v>
      </c>
      <c r="V405">
        <f t="shared" si="57"/>
        <v>21763</v>
      </c>
    </row>
    <row r="406" spans="1:22" ht="15" thickBot="1" x14ac:dyDescent="0.4">
      <c r="A406">
        <v>589650</v>
      </c>
      <c r="B406" s="2">
        <v>41802.660370370373</v>
      </c>
      <c r="C406" t="s">
        <v>30</v>
      </c>
      <c r="D406" t="s">
        <v>27</v>
      </c>
      <c r="E406" s="6" t="s">
        <v>15</v>
      </c>
      <c r="F406" t="s">
        <v>8</v>
      </c>
      <c r="G406">
        <v>70774</v>
      </c>
      <c r="H406">
        <f t="shared" si="50"/>
        <v>70774</v>
      </c>
      <c r="I406" t="str">
        <f t="shared" si="51"/>
        <v>60001-100000</v>
      </c>
      <c r="O406">
        <f t="shared" si="52"/>
        <v>25585.25</v>
      </c>
      <c r="P406">
        <f t="shared" si="53"/>
        <v>74504.75</v>
      </c>
      <c r="Q406">
        <f t="shared" si="54"/>
        <v>48919.5</v>
      </c>
      <c r="R406">
        <f t="shared" si="55"/>
        <v>-47794</v>
      </c>
      <c r="S406">
        <f t="shared" si="56"/>
        <v>147884</v>
      </c>
      <c r="T406">
        <v>70774</v>
      </c>
      <c r="V406">
        <f t="shared" si="57"/>
        <v>70774</v>
      </c>
    </row>
    <row r="407" spans="1:22" ht="15" thickBot="1" x14ac:dyDescent="0.4">
      <c r="A407">
        <v>385568</v>
      </c>
      <c r="B407" s="2">
        <v>41803.295983796299</v>
      </c>
      <c r="C407" t="s">
        <v>30</v>
      </c>
      <c r="D407" t="s">
        <v>27</v>
      </c>
      <c r="E407" s="6" t="s">
        <v>12</v>
      </c>
      <c r="F407" t="s">
        <v>4</v>
      </c>
      <c r="G407">
        <v>46995</v>
      </c>
      <c r="H407">
        <f t="shared" si="50"/>
        <v>46995</v>
      </c>
      <c r="I407" t="str">
        <f t="shared" si="51"/>
        <v>40001-60000</v>
      </c>
      <c r="O407">
        <f t="shared" si="52"/>
        <v>25584.5</v>
      </c>
      <c r="P407">
        <f t="shared" si="53"/>
        <v>74508.5</v>
      </c>
      <c r="Q407">
        <f t="shared" si="54"/>
        <v>48924</v>
      </c>
      <c r="R407">
        <f t="shared" si="55"/>
        <v>-47801.5</v>
      </c>
      <c r="S407">
        <f t="shared" si="56"/>
        <v>147894.5</v>
      </c>
      <c r="T407">
        <v>46995</v>
      </c>
      <c r="V407">
        <f t="shared" si="57"/>
        <v>46995</v>
      </c>
    </row>
    <row r="408" spans="1:22" ht="15" thickBot="1" x14ac:dyDescent="0.4">
      <c r="A408">
        <v>784187</v>
      </c>
      <c r="B408" s="2">
        <v>41803.296990740739</v>
      </c>
      <c r="C408" t="s">
        <v>31</v>
      </c>
      <c r="D408" t="s">
        <v>29</v>
      </c>
      <c r="E408" s="6" t="s">
        <v>12</v>
      </c>
      <c r="F408" t="s">
        <v>4</v>
      </c>
      <c r="G408">
        <v>16215</v>
      </c>
      <c r="H408">
        <f t="shared" si="50"/>
        <v>16215</v>
      </c>
      <c r="I408" t="str">
        <f t="shared" si="51"/>
        <v>0-20,000</v>
      </c>
      <c r="O408">
        <f t="shared" si="52"/>
        <v>25583.75</v>
      </c>
      <c r="P408">
        <f t="shared" si="53"/>
        <v>74512.25</v>
      </c>
      <c r="Q408">
        <f t="shared" si="54"/>
        <v>48928.5</v>
      </c>
      <c r="R408">
        <f t="shared" si="55"/>
        <v>-47809</v>
      </c>
      <c r="S408">
        <f t="shared" si="56"/>
        <v>147905</v>
      </c>
      <c r="T408">
        <v>16215</v>
      </c>
      <c r="V408">
        <f t="shared" si="57"/>
        <v>16215</v>
      </c>
    </row>
    <row r="409" spans="1:22" ht="15" thickBot="1" x14ac:dyDescent="0.4">
      <c r="A409">
        <v>897981</v>
      </c>
      <c r="B409" s="2">
        <v>41803.297743055555</v>
      </c>
      <c r="C409" t="s">
        <v>31</v>
      </c>
      <c r="D409" t="s">
        <v>29</v>
      </c>
      <c r="E409" s="6" t="s">
        <v>12</v>
      </c>
      <c r="F409" t="s">
        <v>4</v>
      </c>
      <c r="G409">
        <v>13899</v>
      </c>
      <c r="H409">
        <f t="shared" si="50"/>
        <v>13899</v>
      </c>
      <c r="I409" t="str">
        <f t="shared" si="51"/>
        <v>0-20,000</v>
      </c>
      <c r="O409">
        <f t="shared" si="52"/>
        <v>25586</v>
      </c>
      <c r="P409">
        <f t="shared" si="53"/>
        <v>74516</v>
      </c>
      <c r="Q409">
        <f t="shared" si="54"/>
        <v>48930</v>
      </c>
      <c r="R409">
        <f t="shared" si="55"/>
        <v>-47809</v>
      </c>
      <c r="S409">
        <f t="shared" si="56"/>
        <v>147911</v>
      </c>
      <c r="T409">
        <v>13899</v>
      </c>
      <c r="V409">
        <f t="shared" si="57"/>
        <v>13899</v>
      </c>
    </row>
    <row r="410" spans="1:22" ht="15" thickBot="1" x14ac:dyDescent="0.4">
      <c r="A410">
        <v>422447</v>
      </c>
      <c r="B410" s="2">
        <v>41803.298032407409</v>
      </c>
      <c r="C410" t="s">
        <v>30</v>
      </c>
      <c r="D410" t="s">
        <v>29</v>
      </c>
      <c r="E410" s="6" t="s">
        <v>12</v>
      </c>
      <c r="F410" t="s">
        <v>4</v>
      </c>
      <c r="G410">
        <v>88883</v>
      </c>
      <c r="H410">
        <f t="shared" si="50"/>
        <v>88883</v>
      </c>
      <c r="I410" t="str">
        <f t="shared" si="51"/>
        <v>60001-100000</v>
      </c>
      <c r="O410">
        <f t="shared" si="52"/>
        <v>25592.75</v>
      </c>
      <c r="P410">
        <f t="shared" si="53"/>
        <v>74534.5</v>
      </c>
      <c r="Q410">
        <f t="shared" si="54"/>
        <v>48941.75</v>
      </c>
      <c r="R410">
        <f t="shared" si="55"/>
        <v>-47819.875</v>
      </c>
      <c r="S410">
        <f t="shared" si="56"/>
        <v>147947.125</v>
      </c>
      <c r="T410">
        <v>88883</v>
      </c>
      <c r="V410">
        <f t="shared" si="57"/>
        <v>88883</v>
      </c>
    </row>
    <row r="411" spans="1:22" ht="15" thickBot="1" x14ac:dyDescent="0.4">
      <c r="A411">
        <v>803693</v>
      </c>
      <c r="B411" s="2">
        <v>41803.296585648146</v>
      </c>
      <c r="C411" t="s">
        <v>31</v>
      </c>
      <c r="D411" t="s">
        <v>28</v>
      </c>
      <c r="E411" s="6" t="s">
        <v>12</v>
      </c>
      <c r="F411" t="s">
        <v>4</v>
      </c>
      <c r="G411">
        <v>46351</v>
      </c>
      <c r="H411">
        <f t="shared" si="50"/>
        <v>46351</v>
      </c>
      <c r="I411" t="str">
        <f t="shared" si="51"/>
        <v>40001-60000</v>
      </c>
      <c r="O411">
        <f t="shared" si="52"/>
        <v>25590.5</v>
      </c>
      <c r="P411">
        <f t="shared" si="53"/>
        <v>74508.5</v>
      </c>
      <c r="Q411">
        <f t="shared" si="54"/>
        <v>48918</v>
      </c>
      <c r="R411">
        <f t="shared" si="55"/>
        <v>-47786.5</v>
      </c>
      <c r="S411">
        <f t="shared" si="56"/>
        <v>147885.5</v>
      </c>
      <c r="T411">
        <v>46351</v>
      </c>
      <c r="V411">
        <f t="shared" si="57"/>
        <v>46351</v>
      </c>
    </row>
    <row r="412" spans="1:22" ht="15" thickBot="1" x14ac:dyDescent="0.4">
      <c r="A412">
        <v>605070</v>
      </c>
      <c r="B412" s="2">
        <v>41803.841296296298</v>
      </c>
      <c r="C412" t="s">
        <v>31</v>
      </c>
      <c r="D412" t="s">
        <v>27</v>
      </c>
      <c r="E412" s="6" t="s">
        <v>17</v>
      </c>
      <c r="F412" t="s">
        <v>10</v>
      </c>
      <c r="G412">
        <v>53264</v>
      </c>
      <c r="H412">
        <f t="shared" si="50"/>
        <v>53264</v>
      </c>
      <c r="I412" t="str">
        <f t="shared" si="51"/>
        <v>40001-60000</v>
      </c>
      <c r="O412">
        <f t="shared" si="52"/>
        <v>25588.25</v>
      </c>
      <c r="P412">
        <f t="shared" si="53"/>
        <v>74512.25</v>
      </c>
      <c r="Q412">
        <f t="shared" si="54"/>
        <v>48924</v>
      </c>
      <c r="R412">
        <f t="shared" si="55"/>
        <v>-47797.75</v>
      </c>
      <c r="S412">
        <f t="shared" si="56"/>
        <v>147898.25</v>
      </c>
      <c r="T412">
        <v>53264</v>
      </c>
      <c r="V412">
        <f t="shared" si="57"/>
        <v>53264</v>
      </c>
    </row>
    <row r="413" spans="1:22" ht="15" thickBot="1" x14ac:dyDescent="0.4">
      <c r="A413">
        <v>993627</v>
      </c>
      <c r="B413" s="2">
        <v>41804.620439814818</v>
      </c>
      <c r="C413" t="s">
        <v>31</v>
      </c>
      <c r="D413" t="s">
        <v>27</v>
      </c>
      <c r="E413" s="6" t="s">
        <v>20</v>
      </c>
      <c r="F413" t="s">
        <v>4</v>
      </c>
      <c r="G413">
        <v>17062</v>
      </c>
      <c r="H413">
        <f t="shared" si="50"/>
        <v>17062</v>
      </c>
      <c r="I413" t="str">
        <f t="shared" si="51"/>
        <v>0-20,000</v>
      </c>
      <c r="O413">
        <f t="shared" si="52"/>
        <v>25586</v>
      </c>
      <c r="P413">
        <f t="shared" si="53"/>
        <v>74516</v>
      </c>
      <c r="Q413">
        <f t="shared" si="54"/>
        <v>48930</v>
      </c>
      <c r="R413">
        <f t="shared" si="55"/>
        <v>-47809</v>
      </c>
      <c r="S413">
        <f t="shared" si="56"/>
        <v>147911</v>
      </c>
      <c r="T413">
        <v>17062</v>
      </c>
      <c r="V413">
        <f t="shared" si="57"/>
        <v>17062</v>
      </c>
    </row>
    <row r="414" spans="1:22" ht="15" thickBot="1" x14ac:dyDescent="0.4">
      <c r="A414">
        <v>692274</v>
      </c>
      <c r="B414" s="2">
        <v>41804.621527777781</v>
      </c>
      <c r="C414" t="s">
        <v>31</v>
      </c>
      <c r="D414" t="s">
        <v>27</v>
      </c>
      <c r="E414" s="6" t="s">
        <v>20</v>
      </c>
      <c r="F414" t="s">
        <v>4</v>
      </c>
      <c r="G414">
        <v>45379</v>
      </c>
      <c r="H414">
        <f t="shared" si="50"/>
        <v>45379</v>
      </c>
      <c r="I414" t="str">
        <f t="shared" si="51"/>
        <v>40001-60000</v>
      </c>
      <c r="O414">
        <f t="shared" si="52"/>
        <v>25592.75</v>
      </c>
      <c r="P414">
        <f t="shared" si="53"/>
        <v>74534.5</v>
      </c>
      <c r="Q414">
        <f t="shared" si="54"/>
        <v>48941.75</v>
      </c>
      <c r="R414">
        <f t="shared" si="55"/>
        <v>-47819.875</v>
      </c>
      <c r="S414">
        <f t="shared" si="56"/>
        <v>147947.125</v>
      </c>
      <c r="T414">
        <v>45379</v>
      </c>
      <c r="V414">
        <f t="shared" si="57"/>
        <v>45379</v>
      </c>
    </row>
    <row r="415" spans="1:22" ht="15" thickBot="1" x14ac:dyDescent="0.4">
      <c r="A415">
        <v>140135</v>
      </c>
      <c r="B415" s="2">
        <v>41804.478425925925</v>
      </c>
      <c r="C415" t="s">
        <v>30</v>
      </c>
      <c r="D415" t="s">
        <v>27</v>
      </c>
      <c r="E415" s="6" t="s">
        <v>12</v>
      </c>
      <c r="F415" t="s">
        <v>1</v>
      </c>
      <c r="G415">
        <v>52605</v>
      </c>
      <c r="H415">
        <f t="shared" si="50"/>
        <v>52605</v>
      </c>
      <c r="I415" t="str">
        <f t="shared" si="51"/>
        <v>40001-60000</v>
      </c>
      <c r="O415">
        <f t="shared" si="52"/>
        <v>25590.5</v>
      </c>
      <c r="P415">
        <f t="shared" si="53"/>
        <v>74553</v>
      </c>
      <c r="Q415">
        <f t="shared" si="54"/>
        <v>48962.5</v>
      </c>
      <c r="R415">
        <f t="shared" si="55"/>
        <v>-47853.25</v>
      </c>
      <c r="S415">
        <f t="shared" si="56"/>
        <v>147996.75</v>
      </c>
      <c r="T415">
        <v>52605</v>
      </c>
      <c r="V415">
        <f t="shared" si="57"/>
        <v>52605</v>
      </c>
    </row>
    <row r="416" spans="1:22" ht="15" thickBot="1" x14ac:dyDescent="0.4">
      <c r="A416">
        <v>278058</v>
      </c>
      <c r="B416" s="2">
        <v>41804.663865740738</v>
      </c>
      <c r="C416" t="s">
        <v>30</v>
      </c>
      <c r="D416" t="s">
        <v>27</v>
      </c>
      <c r="E416" s="6" t="s">
        <v>20</v>
      </c>
      <c r="F416" t="s">
        <v>2</v>
      </c>
      <c r="G416">
        <v>24232</v>
      </c>
      <c r="H416">
        <f t="shared" si="50"/>
        <v>24232</v>
      </c>
      <c r="I416" t="str">
        <f t="shared" si="51"/>
        <v>20001-40000</v>
      </c>
      <c r="O416">
        <f t="shared" si="52"/>
        <v>25588.25</v>
      </c>
      <c r="P416">
        <f t="shared" si="53"/>
        <v>74571.5</v>
      </c>
      <c r="Q416">
        <f t="shared" si="54"/>
        <v>48983.25</v>
      </c>
      <c r="R416">
        <f t="shared" si="55"/>
        <v>-47886.625</v>
      </c>
      <c r="S416">
        <f t="shared" si="56"/>
        <v>148046.375</v>
      </c>
      <c r="T416">
        <v>24232</v>
      </c>
      <c r="V416">
        <f t="shared" si="57"/>
        <v>24232</v>
      </c>
    </row>
    <row r="417" spans="1:22" ht="15" thickBot="1" x14ac:dyDescent="0.4">
      <c r="A417">
        <v>155879</v>
      </c>
      <c r="B417" s="2">
        <v>41805.505694444444</v>
      </c>
      <c r="C417" t="s">
        <v>30</v>
      </c>
      <c r="D417" t="s">
        <v>27</v>
      </c>
      <c r="E417" s="6" t="s">
        <v>17</v>
      </c>
      <c r="F417" t="s">
        <v>2</v>
      </c>
      <c r="G417">
        <v>87290</v>
      </c>
      <c r="H417">
        <f t="shared" si="50"/>
        <v>87290</v>
      </c>
      <c r="I417" t="str">
        <f t="shared" si="51"/>
        <v>60001-100000</v>
      </c>
      <c r="O417">
        <f t="shared" si="52"/>
        <v>25595</v>
      </c>
      <c r="P417">
        <f t="shared" si="53"/>
        <v>74590</v>
      </c>
      <c r="Q417">
        <f t="shared" si="54"/>
        <v>48995</v>
      </c>
      <c r="R417">
        <f t="shared" si="55"/>
        <v>-47897.5</v>
      </c>
      <c r="S417">
        <f t="shared" si="56"/>
        <v>148082.5</v>
      </c>
      <c r="T417">
        <v>87290</v>
      </c>
      <c r="V417">
        <f t="shared" si="57"/>
        <v>87290</v>
      </c>
    </row>
    <row r="418" spans="1:22" ht="15" thickBot="1" x14ac:dyDescent="0.4">
      <c r="A418">
        <v>690984</v>
      </c>
      <c r="B418" s="2">
        <v>41805.679837962962</v>
      </c>
      <c r="C418" t="s">
        <v>30</v>
      </c>
      <c r="D418" t="s">
        <v>27</v>
      </c>
      <c r="E418" s="6" t="s">
        <v>20</v>
      </c>
      <c r="F418" t="s">
        <v>2</v>
      </c>
      <c r="G418">
        <v>80410</v>
      </c>
      <c r="H418">
        <f t="shared" si="50"/>
        <v>80410</v>
      </c>
      <c r="I418" t="str">
        <f t="shared" si="51"/>
        <v>60001-100000</v>
      </c>
      <c r="O418">
        <f t="shared" si="52"/>
        <v>25592.75</v>
      </c>
      <c r="P418">
        <f t="shared" si="53"/>
        <v>74534.5</v>
      </c>
      <c r="Q418">
        <f t="shared" si="54"/>
        <v>48941.75</v>
      </c>
      <c r="R418">
        <f t="shared" si="55"/>
        <v>-47819.875</v>
      </c>
      <c r="S418">
        <f t="shared" si="56"/>
        <v>147947.125</v>
      </c>
      <c r="T418">
        <v>80410</v>
      </c>
      <c r="V418">
        <f t="shared" si="57"/>
        <v>80410</v>
      </c>
    </row>
    <row r="419" spans="1:22" ht="15" thickBot="1" x14ac:dyDescent="0.4">
      <c r="A419">
        <v>860350</v>
      </c>
      <c r="B419" s="2">
        <v>41805.680439814816</v>
      </c>
      <c r="C419" t="s">
        <v>30</v>
      </c>
      <c r="D419" t="s">
        <v>27</v>
      </c>
      <c r="E419" s="6" t="s">
        <v>20</v>
      </c>
      <c r="F419" t="s">
        <v>2</v>
      </c>
      <c r="G419">
        <v>76864</v>
      </c>
      <c r="H419">
        <f t="shared" si="50"/>
        <v>76864</v>
      </c>
      <c r="I419" t="str">
        <f t="shared" si="51"/>
        <v>60001-100000</v>
      </c>
      <c r="O419">
        <f t="shared" si="52"/>
        <v>25590.5</v>
      </c>
      <c r="P419">
        <f t="shared" si="53"/>
        <v>74508.5</v>
      </c>
      <c r="Q419">
        <f t="shared" si="54"/>
        <v>48918</v>
      </c>
      <c r="R419">
        <f t="shared" si="55"/>
        <v>-47786.5</v>
      </c>
      <c r="S419">
        <f t="shared" si="56"/>
        <v>147885.5</v>
      </c>
      <c r="T419">
        <v>76864</v>
      </c>
      <c r="V419">
        <f t="shared" si="57"/>
        <v>76864</v>
      </c>
    </row>
    <row r="420" spans="1:22" ht="15" thickBot="1" x14ac:dyDescent="0.4">
      <c r="A420">
        <v>129706</v>
      </c>
      <c r="B420" s="2">
        <v>41806.476412037038</v>
      </c>
      <c r="C420" t="s">
        <v>30</v>
      </c>
      <c r="D420" t="s">
        <v>27</v>
      </c>
      <c r="E420" s="6" t="s">
        <v>15</v>
      </c>
      <c r="F420" t="s">
        <v>6</v>
      </c>
      <c r="G420">
        <v>91589</v>
      </c>
      <c r="H420">
        <f t="shared" si="50"/>
        <v>91589</v>
      </c>
      <c r="I420" t="str">
        <f t="shared" si="51"/>
        <v>60001-100000</v>
      </c>
      <c r="O420">
        <f t="shared" si="52"/>
        <v>25588.25</v>
      </c>
      <c r="P420">
        <f t="shared" si="53"/>
        <v>74497</v>
      </c>
      <c r="Q420">
        <f t="shared" si="54"/>
        <v>48908.75</v>
      </c>
      <c r="R420">
        <f t="shared" si="55"/>
        <v>-47774.875</v>
      </c>
      <c r="S420">
        <f t="shared" si="56"/>
        <v>147860.125</v>
      </c>
      <c r="T420">
        <v>91589</v>
      </c>
      <c r="V420">
        <f t="shared" si="57"/>
        <v>91589</v>
      </c>
    </row>
    <row r="421" spans="1:22" ht="15" thickBot="1" x14ac:dyDescent="0.4">
      <c r="A421">
        <v>232317</v>
      </c>
      <c r="B421" s="2">
        <v>41806.514131944445</v>
      </c>
      <c r="C421" t="s">
        <v>31</v>
      </c>
      <c r="D421" t="s">
        <v>29</v>
      </c>
      <c r="E421" s="6" t="s">
        <v>16</v>
      </c>
      <c r="F421" t="s">
        <v>10</v>
      </c>
      <c r="G421">
        <v>55923</v>
      </c>
      <c r="H421">
        <f t="shared" si="50"/>
        <v>55923</v>
      </c>
      <c r="I421" t="str">
        <f t="shared" si="51"/>
        <v>40001-60000</v>
      </c>
      <c r="O421">
        <f t="shared" si="52"/>
        <v>25586</v>
      </c>
      <c r="P421">
        <f t="shared" si="53"/>
        <v>74485</v>
      </c>
      <c r="Q421">
        <f t="shared" si="54"/>
        <v>48899</v>
      </c>
      <c r="R421">
        <f t="shared" si="55"/>
        <v>-47762.5</v>
      </c>
      <c r="S421">
        <f t="shared" si="56"/>
        <v>147833.5</v>
      </c>
      <c r="T421">
        <v>55923</v>
      </c>
      <c r="V421">
        <f t="shared" si="57"/>
        <v>55923</v>
      </c>
    </row>
    <row r="422" spans="1:22" ht="15" thickBot="1" x14ac:dyDescent="0.4">
      <c r="A422">
        <v>450279</v>
      </c>
      <c r="B422" s="2">
        <v>41806.632002314815</v>
      </c>
      <c r="C422" t="s">
        <v>30</v>
      </c>
      <c r="D422" t="s">
        <v>29</v>
      </c>
      <c r="E422" s="6" t="s">
        <v>19</v>
      </c>
      <c r="F422" t="s">
        <v>6</v>
      </c>
      <c r="G422">
        <v>80347</v>
      </c>
      <c r="H422">
        <f t="shared" si="50"/>
        <v>80347</v>
      </c>
      <c r="I422" t="str">
        <f t="shared" si="51"/>
        <v>60001-100000</v>
      </c>
      <c r="O422">
        <f t="shared" si="52"/>
        <v>25585.25</v>
      </c>
      <c r="P422">
        <f t="shared" si="53"/>
        <v>74489</v>
      </c>
      <c r="Q422">
        <f t="shared" si="54"/>
        <v>48903.75</v>
      </c>
      <c r="R422">
        <f t="shared" si="55"/>
        <v>-47770.375</v>
      </c>
      <c r="S422">
        <f t="shared" si="56"/>
        <v>147844.625</v>
      </c>
      <c r="T422">
        <v>80347</v>
      </c>
      <c r="V422">
        <f t="shared" si="57"/>
        <v>80347</v>
      </c>
    </row>
    <row r="423" spans="1:22" ht="15" thickBot="1" x14ac:dyDescent="0.4">
      <c r="A423">
        <v>959439</v>
      </c>
      <c r="B423" s="2">
        <v>41806.632002314815</v>
      </c>
      <c r="C423" t="s">
        <v>31</v>
      </c>
      <c r="D423" t="s">
        <v>29</v>
      </c>
      <c r="E423" s="6" t="s">
        <v>19</v>
      </c>
      <c r="F423" t="s">
        <v>6</v>
      </c>
      <c r="G423">
        <v>38516</v>
      </c>
      <c r="H423">
        <f t="shared" si="50"/>
        <v>38516</v>
      </c>
      <c r="I423" t="str">
        <f t="shared" si="51"/>
        <v>20001-40000</v>
      </c>
      <c r="O423">
        <f t="shared" si="52"/>
        <v>25584.5</v>
      </c>
      <c r="P423">
        <f t="shared" si="53"/>
        <v>74474</v>
      </c>
      <c r="Q423">
        <f t="shared" si="54"/>
        <v>48889.5</v>
      </c>
      <c r="R423">
        <f t="shared" si="55"/>
        <v>-47749.75</v>
      </c>
      <c r="S423">
        <f t="shared" si="56"/>
        <v>147808.25</v>
      </c>
      <c r="T423">
        <v>38516</v>
      </c>
      <c r="V423">
        <f t="shared" si="57"/>
        <v>38516</v>
      </c>
    </row>
    <row r="424" spans="1:22" ht="15" thickBot="1" x14ac:dyDescent="0.4">
      <c r="A424">
        <v>281797</v>
      </c>
      <c r="B424" s="2">
        <v>41806.632418981484</v>
      </c>
      <c r="C424" t="s">
        <v>31</v>
      </c>
      <c r="D424" t="s">
        <v>28</v>
      </c>
      <c r="E424" s="6" t="s">
        <v>19</v>
      </c>
      <c r="F424" t="s">
        <v>6</v>
      </c>
      <c r="G424">
        <v>44331</v>
      </c>
      <c r="H424">
        <f t="shared" si="50"/>
        <v>44331</v>
      </c>
      <c r="I424" t="str">
        <f t="shared" si="51"/>
        <v>40001-60000</v>
      </c>
      <c r="O424">
        <f t="shared" si="52"/>
        <v>25583.75</v>
      </c>
      <c r="P424">
        <f t="shared" si="53"/>
        <v>74479.5</v>
      </c>
      <c r="Q424">
        <f t="shared" si="54"/>
        <v>48895.75</v>
      </c>
      <c r="R424">
        <f t="shared" si="55"/>
        <v>-47759.875</v>
      </c>
      <c r="S424">
        <f t="shared" si="56"/>
        <v>147823.125</v>
      </c>
      <c r="T424">
        <v>44331</v>
      </c>
      <c r="V424">
        <f t="shared" si="57"/>
        <v>44331</v>
      </c>
    </row>
    <row r="425" spans="1:22" ht="15" thickBot="1" x14ac:dyDescent="0.4">
      <c r="A425">
        <v>184057</v>
      </c>
      <c r="B425" s="2">
        <v>41806.116331018522</v>
      </c>
      <c r="C425" t="s">
        <v>30</v>
      </c>
      <c r="D425" t="s">
        <v>27</v>
      </c>
      <c r="E425" s="6" t="s">
        <v>15</v>
      </c>
      <c r="F425" t="s">
        <v>4</v>
      </c>
      <c r="G425">
        <v>2360</v>
      </c>
      <c r="H425">
        <f t="shared" si="50"/>
        <v>2360</v>
      </c>
      <c r="I425" t="str">
        <f t="shared" si="51"/>
        <v>0-20,000</v>
      </c>
      <c r="O425">
        <f t="shared" si="52"/>
        <v>25583</v>
      </c>
      <c r="P425">
        <f t="shared" si="53"/>
        <v>74485</v>
      </c>
      <c r="Q425">
        <f t="shared" si="54"/>
        <v>48902</v>
      </c>
      <c r="R425">
        <f t="shared" si="55"/>
        <v>-47770</v>
      </c>
      <c r="S425">
        <f t="shared" si="56"/>
        <v>147838</v>
      </c>
      <c r="T425">
        <v>2360</v>
      </c>
      <c r="V425">
        <f t="shared" si="57"/>
        <v>2360</v>
      </c>
    </row>
    <row r="426" spans="1:22" ht="15" thickBot="1" x14ac:dyDescent="0.4">
      <c r="A426">
        <v>595958</v>
      </c>
      <c r="B426" s="2">
        <v>41806.116597222222</v>
      </c>
      <c r="C426" t="s">
        <v>30</v>
      </c>
      <c r="D426" t="s">
        <v>27</v>
      </c>
      <c r="E426" s="6" t="s">
        <v>15</v>
      </c>
      <c r="F426" t="s">
        <v>4</v>
      </c>
      <c r="G426">
        <v>84718</v>
      </c>
      <c r="H426">
        <f t="shared" si="50"/>
        <v>84718</v>
      </c>
      <c r="I426" t="str">
        <f t="shared" si="51"/>
        <v>60001-100000</v>
      </c>
      <c r="O426">
        <f t="shared" si="52"/>
        <v>25585.25</v>
      </c>
      <c r="P426">
        <f t="shared" si="53"/>
        <v>74489</v>
      </c>
      <c r="Q426">
        <f t="shared" si="54"/>
        <v>48903.75</v>
      </c>
      <c r="R426">
        <f t="shared" si="55"/>
        <v>-47770.375</v>
      </c>
      <c r="S426">
        <f t="shared" si="56"/>
        <v>147844.625</v>
      </c>
      <c r="T426">
        <v>84718</v>
      </c>
      <c r="V426">
        <f t="shared" si="57"/>
        <v>84718</v>
      </c>
    </row>
    <row r="427" spans="1:22" ht="15" thickBot="1" x14ac:dyDescent="0.4">
      <c r="A427">
        <v>321811</v>
      </c>
      <c r="B427" s="2">
        <v>41817.66300925926</v>
      </c>
      <c r="C427" t="s">
        <v>30</v>
      </c>
      <c r="D427" t="s">
        <v>27</v>
      </c>
      <c r="E427" s="6" t="s">
        <v>15</v>
      </c>
      <c r="F427" t="s">
        <v>4</v>
      </c>
      <c r="G427">
        <v>5024</v>
      </c>
      <c r="H427">
        <f t="shared" si="50"/>
        <v>5024</v>
      </c>
      <c r="I427" t="str">
        <f t="shared" si="51"/>
        <v>0-20,000</v>
      </c>
      <c r="O427">
        <f t="shared" si="52"/>
        <v>25584.5</v>
      </c>
      <c r="P427">
        <f t="shared" si="53"/>
        <v>74474</v>
      </c>
      <c r="Q427">
        <f t="shared" si="54"/>
        <v>48889.5</v>
      </c>
      <c r="R427">
        <f t="shared" si="55"/>
        <v>-47749.75</v>
      </c>
      <c r="S427">
        <f t="shared" si="56"/>
        <v>147808.25</v>
      </c>
      <c r="T427">
        <v>5024</v>
      </c>
      <c r="V427">
        <f t="shared" si="57"/>
        <v>5024</v>
      </c>
    </row>
    <row r="428" spans="1:22" ht="15" thickBot="1" x14ac:dyDescent="0.4">
      <c r="A428">
        <v>717204</v>
      </c>
      <c r="B428" s="2">
        <v>41806.651689814818</v>
      </c>
      <c r="C428" t="s">
        <v>31</v>
      </c>
      <c r="D428" t="s">
        <v>27</v>
      </c>
      <c r="E428" s="6" t="s">
        <v>17</v>
      </c>
      <c r="F428" t="s">
        <v>4</v>
      </c>
      <c r="G428">
        <v>61734</v>
      </c>
      <c r="H428">
        <f t="shared" si="50"/>
        <v>61734</v>
      </c>
      <c r="I428" t="str">
        <f t="shared" si="51"/>
        <v>60001-100000</v>
      </c>
      <c r="O428">
        <f t="shared" si="52"/>
        <v>25588.25</v>
      </c>
      <c r="P428">
        <f t="shared" si="53"/>
        <v>74479.5</v>
      </c>
      <c r="Q428">
        <f t="shared" si="54"/>
        <v>48891.25</v>
      </c>
      <c r="R428">
        <f t="shared" si="55"/>
        <v>-47748.625</v>
      </c>
      <c r="S428">
        <f t="shared" si="56"/>
        <v>147816.375</v>
      </c>
      <c r="T428">
        <v>61734</v>
      </c>
      <c r="V428">
        <f t="shared" si="57"/>
        <v>61734</v>
      </c>
    </row>
    <row r="429" spans="1:22" ht="15" thickBot="1" x14ac:dyDescent="0.4">
      <c r="A429">
        <v>865820</v>
      </c>
      <c r="B429" s="2">
        <v>41806.653148148151</v>
      </c>
      <c r="C429" t="s">
        <v>31</v>
      </c>
      <c r="D429" t="s">
        <v>27</v>
      </c>
      <c r="E429" s="6" t="s">
        <v>17</v>
      </c>
      <c r="F429" t="s">
        <v>4</v>
      </c>
      <c r="G429">
        <v>41177</v>
      </c>
      <c r="H429">
        <f t="shared" si="50"/>
        <v>41177</v>
      </c>
      <c r="I429" t="str">
        <f t="shared" si="51"/>
        <v>40001-60000</v>
      </c>
      <c r="O429">
        <f t="shared" si="52"/>
        <v>25586</v>
      </c>
      <c r="P429">
        <f t="shared" si="53"/>
        <v>74485</v>
      </c>
      <c r="Q429">
        <f t="shared" si="54"/>
        <v>48899</v>
      </c>
      <c r="R429">
        <f t="shared" si="55"/>
        <v>-47762.5</v>
      </c>
      <c r="S429">
        <f t="shared" si="56"/>
        <v>147833.5</v>
      </c>
      <c r="T429">
        <v>41177</v>
      </c>
      <c r="V429">
        <f t="shared" si="57"/>
        <v>41177</v>
      </c>
    </row>
    <row r="430" spans="1:22" ht="15" thickBot="1" x14ac:dyDescent="0.4">
      <c r="A430">
        <v>211845</v>
      </c>
      <c r="B430" s="2">
        <v>41806.655497685184</v>
      </c>
      <c r="C430" t="s">
        <v>31</v>
      </c>
      <c r="D430" t="s">
        <v>27</v>
      </c>
      <c r="E430" s="6" t="s">
        <v>17</v>
      </c>
      <c r="F430" t="s">
        <v>4</v>
      </c>
      <c r="G430">
        <v>40367</v>
      </c>
      <c r="H430">
        <f t="shared" si="50"/>
        <v>40367</v>
      </c>
      <c r="I430" t="str">
        <f t="shared" si="51"/>
        <v>40001-60000</v>
      </c>
      <c r="O430">
        <f t="shared" si="52"/>
        <v>25585.25</v>
      </c>
      <c r="P430">
        <f t="shared" si="53"/>
        <v>74489</v>
      </c>
      <c r="Q430">
        <f t="shared" si="54"/>
        <v>48903.75</v>
      </c>
      <c r="R430">
        <f t="shared" si="55"/>
        <v>-47770.375</v>
      </c>
      <c r="S430">
        <f t="shared" si="56"/>
        <v>147844.625</v>
      </c>
      <c r="T430">
        <v>40367</v>
      </c>
      <c r="V430">
        <f t="shared" si="57"/>
        <v>40367</v>
      </c>
    </row>
    <row r="431" spans="1:22" ht="15" thickBot="1" x14ac:dyDescent="0.4">
      <c r="A431">
        <v>728259</v>
      </c>
      <c r="B431" s="2">
        <v>41824.650902777779</v>
      </c>
      <c r="C431" t="s">
        <v>30</v>
      </c>
      <c r="D431" t="s">
        <v>27</v>
      </c>
      <c r="E431" s="6" t="s">
        <v>17</v>
      </c>
      <c r="F431" t="s">
        <v>8</v>
      </c>
      <c r="G431">
        <v>96553</v>
      </c>
      <c r="H431">
        <f t="shared" si="50"/>
        <v>96553</v>
      </c>
      <c r="I431" t="str">
        <f t="shared" si="51"/>
        <v>60001-100000</v>
      </c>
      <c r="O431">
        <f t="shared" si="52"/>
        <v>25584.5</v>
      </c>
      <c r="P431">
        <f t="shared" si="53"/>
        <v>74493</v>
      </c>
      <c r="Q431">
        <f t="shared" si="54"/>
        <v>48908.5</v>
      </c>
      <c r="R431">
        <f t="shared" si="55"/>
        <v>-47778.25</v>
      </c>
      <c r="S431">
        <f t="shared" si="56"/>
        <v>147855.75</v>
      </c>
      <c r="T431">
        <v>96553</v>
      </c>
      <c r="V431">
        <f t="shared" si="57"/>
        <v>96553</v>
      </c>
    </row>
    <row r="432" spans="1:22" ht="15" thickBot="1" x14ac:dyDescent="0.4">
      <c r="A432">
        <v>378829</v>
      </c>
      <c r="B432" s="2">
        <v>41824.652314814812</v>
      </c>
      <c r="C432" t="s">
        <v>30</v>
      </c>
      <c r="D432" t="s">
        <v>27</v>
      </c>
      <c r="E432" s="6" t="s">
        <v>17</v>
      </c>
      <c r="F432" t="s">
        <v>8</v>
      </c>
      <c r="G432">
        <v>68165</v>
      </c>
      <c r="H432">
        <f t="shared" si="50"/>
        <v>68165</v>
      </c>
      <c r="I432" t="str">
        <f t="shared" si="51"/>
        <v>60001-100000</v>
      </c>
      <c r="O432">
        <f t="shared" si="52"/>
        <v>25583.75</v>
      </c>
      <c r="P432">
        <f t="shared" si="53"/>
        <v>74479.5</v>
      </c>
      <c r="Q432">
        <f t="shared" si="54"/>
        <v>48895.75</v>
      </c>
      <c r="R432">
        <f t="shared" si="55"/>
        <v>-47759.875</v>
      </c>
      <c r="S432">
        <f t="shared" si="56"/>
        <v>147823.125</v>
      </c>
      <c r="T432">
        <v>68165</v>
      </c>
      <c r="V432">
        <f t="shared" si="57"/>
        <v>68165</v>
      </c>
    </row>
    <row r="433" spans="1:22" ht="15" thickBot="1" x14ac:dyDescent="0.4">
      <c r="A433">
        <v>782971</v>
      </c>
      <c r="B433" s="2">
        <v>41827.571458333332</v>
      </c>
      <c r="C433" t="s">
        <v>31</v>
      </c>
      <c r="D433" t="s">
        <v>29</v>
      </c>
      <c r="E433" s="6" t="s">
        <v>17</v>
      </c>
      <c r="F433" t="s">
        <v>8</v>
      </c>
      <c r="G433">
        <v>47196</v>
      </c>
      <c r="H433">
        <f t="shared" si="50"/>
        <v>47196</v>
      </c>
      <c r="I433" t="str">
        <f t="shared" si="51"/>
        <v>40001-60000</v>
      </c>
      <c r="O433">
        <f t="shared" si="52"/>
        <v>25583</v>
      </c>
      <c r="P433">
        <f t="shared" si="53"/>
        <v>74485</v>
      </c>
      <c r="Q433">
        <f t="shared" si="54"/>
        <v>48902</v>
      </c>
      <c r="R433">
        <f t="shared" si="55"/>
        <v>-47770</v>
      </c>
      <c r="S433">
        <f t="shared" si="56"/>
        <v>147838</v>
      </c>
      <c r="T433">
        <v>47196</v>
      </c>
      <c r="V433">
        <f t="shared" si="57"/>
        <v>47196</v>
      </c>
    </row>
    <row r="434" spans="1:22" ht="15" thickBot="1" x14ac:dyDescent="0.4">
      <c r="A434">
        <v>746982</v>
      </c>
      <c r="B434" s="2">
        <v>41827.569664351853</v>
      </c>
      <c r="C434" t="s">
        <v>31</v>
      </c>
      <c r="D434" t="s">
        <v>28</v>
      </c>
      <c r="E434" s="6" t="s">
        <v>17</v>
      </c>
      <c r="F434" t="s">
        <v>8</v>
      </c>
      <c r="G434">
        <v>78657</v>
      </c>
      <c r="H434">
        <f t="shared" si="50"/>
        <v>78657</v>
      </c>
      <c r="I434" t="str">
        <f t="shared" si="51"/>
        <v>60001-100000</v>
      </c>
      <c r="O434">
        <f t="shared" si="52"/>
        <v>25575.5</v>
      </c>
      <c r="P434">
        <f t="shared" si="53"/>
        <v>74489</v>
      </c>
      <c r="Q434">
        <f t="shared" si="54"/>
        <v>48913.5</v>
      </c>
      <c r="R434">
        <f t="shared" si="55"/>
        <v>-47794.75</v>
      </c>
      <c r="S434">
        <f t="shared" si="56"/>
        <v>147859.25</v>
      </c>
      <c r="T434">
        <v>78657</v>
      </c>
      <c r="V434">
        <f t="shared" si="57"/>
        <v>78657</v>
      </c>
    </row>
    <row r="435" spans="1:22" ht="15" thickBot="1" x14ac:dyDescent="0.4">
      <c r="A435">
        <v>882121</v>
      </c>
      <c r="B435" s="2">
        <v>41806.71056712963</v>
      </c>
      <c r="C435" t="s">
        <v>30</v>
      </c>
      <c r="D435" t="s">
        <v>27</v>
      </c>
      <c r="E435" s="6" t="s">
        <v>17</v>
      </c>
      <c r="F435" t="s">
        <v>4</v>
      </c>
      <c r="G435">
        <v>69497</v>
      </c>
      <c r="H435">
        <f t="shared" si="50"/>
        <v>69497</v>
      </c>
      <c r="I435" t="str">
        <f t="shared" si="51"/>
        <v>60001-100000</v>
      </c>
      <c r="O435">
        <f t="shared" si="52"/>
        <v>25568</v>
      </c>
      <c r="P435">
        <f t="shared" si="53"/>
        <v>74474</v>
      </c>
      <c r="Q435">
        <f t="shared" si="54"/>
        <v>48906</v>
      </c>
      <c r="R435">
        <f t="shared" si="55"/>
        <v>-47791</v>
      </c>
      <c r="S435">
        <f t="shared" si="56"/>
        <v>147833</v>
      </c>
      <c r="T435">
        <v>69497</v>
      </c>
      <c r="V435">
        <f t="shared" si="57"/>
        <v>69497</v>
      </c>
    </row>
    <row r="436" spans="1:22" ht="15" thickBot="1" x14ac:dyDescent="0.4">
      <c r="A436">
        <v>960400</v>
      </c>
      <c r="B436" s="2">
        <v>41806.313807870371</v>
      </c>
      <c r="C436" t="s">
        <v>30</v>
      </c>
      <c r="D436" t="s">
        <v>27</v>
      </c>
      <c r="E436" s="6" t="s">
        <v>12</v>
      </c>
      <c r="F436" t="s">
        <v>4</v>
      </c>
      <c r="G436">
        <v>44449</v>
      </c>
      <c r="H436">
        <f t="shared" si="50"/>
        <v>44449</v>
      </c>
      <c r="I436" t="str">
        <f t="shared" si="51"/>
        <v>40001-60000</v>
      </c>
      <c r="O436">
        <f t="shared" si="52"/>
        <v>25560.5</v>
      </c>
      <c r="P436">
        <f t="shared" si="53"/>
        <v>74479.5</v>
      </c>
      <c r="Q436">
        <f t="shared" si="54"/>
        <v>48919</v>
      </c>
      <c r="R436">
        <f t="shared" si="55"/>
        <v>-47818</v>
      </c>
      <c r="S436">
        <f t="shared" si="56"/>
        <v>147858</v>
      </c>
      <c r="T436">
        <v>44449</v>
      </c>
      <c r="V436">
        <f t="shared" si="57"/>
        <v>44449</v>
      </c>
    </row>
    <row r="437" spans="1:22" ht="15" thickBot="1" x14ac:dyDescent="0.4">
      <c r="A437">
        <v>292179</v>
      </c>
      <c r="B437" s="2">
        <v>41806.43072916667</v>
      </c>
      <c r="C437" t="s">
        <v>30</v>
      </c>
      <c r="D437" t="s">
        <v>27</v>
      </c>
      <c r="E437" s="6" t="s">
        <v>17</v>
      </c>
      <c r="F437" t="s">
        <v>10</v>
      </c>
      <c r="G437">
        <v>64722</v>
      </c>
      <c r="H437">
        <f t="shared" si="50"/>
        <v>64722</v>
      </c>
      <c r="I437" t="str">
        <f t="shared" si="51"/>
        <v>60001-100000</v>
      </c>
      <c r="O437">
        <f t="shared" si="52"/>
        <v>25553</v>
      </c>
      <c r="P437">
        <f t="shared" si="53"/>
        <v>74485</v>
      </c>
      <c r="Q437">
        <f t="shared" si="54"/>
        <v>48932</v>
      </c>
      <c r="R437">
        <f t="shared" si="55"/>
        <v>-47845</v>
      </c>
      <c r="S437">
        <f t="shared" si="56"/>
        <v>147883</v>
      </c>
      <c r="T437">
        <v>64722</v>
      </c>
      <c r="V437">
        <f t="shared" si="57"/>
        <v>64722</v>
      </c>
    </row>
    <row r="438" spans="1:22" ht="15" thickBot="1" x14ac:dyDescent="0.4">
      <c r="A438">
        <v>675024</v>
      </c>
      <c r="B438" s="2">
        <v>41806.419907407406</v>
      </c>
      <c r="C438" t="s">
        <v>30</v>
      </c>
      <c r="D438" t="s">
        <v>27</v>
      </c>
      <c r="E438" s="6" t="s">
        <v>17</v>
      </c>
      <c r="F438" t="s">
        <v>6</v>
      </c>
      <c r="G438">
        <v>1516</v>
      </c>
      <c r="H438">
        <f t="shared" si="50"/>
        <v>1516</v>
      </c>
      <c r="I438" t="str">
        <f t="shared" si="51"/>
        <v>0-20,000</v>
      </c>
      <c r="O438">
        <f t="shared" si="52"/>
        <v>25550</v>
      </c>
      <c r="P438">
        <f t="shared" si="53"/>
        <v>74489</v>
      </c>
      <c r="Q438">
        <f t="shared" si="54"/>
        <v>48939</v>
      </c>
      <c r="R438">
        <f t="shared" si="55"/>
        <v>-47858.5</v>
      </c>
      <c r="S438">
        <f t="shared" si="56"/>
        <v>147897.5</v>
      </c>
      <c r="T438">
        <v>1516</v>
      </c>
      <c r="V438">
        <f t="shared" si="57"/>
        <v>1516</v>
      </c>
    </row>
    <row r="439" spans="1:22" ht="15" thickBot="1" x14ac:dyDescent="0.4">
      <c r="A439">
        <v>112074</v>
      </c>
      <c r="B439" s="2">
        <v>41806.46303240741</v>
      </c>
      <c r="C439" t="s">
        <v>31</v>
      </c>
      <c r="D439" t="s">
        <v>27</v>
      </c>
      <c r="E439" s="6" t="s">
        <v>14</v>
      </c>
      <c r="F439" t="s">
        <v>8</v>
      </c>
      <c r="G439">
        <v>95519</v>
      </c>
      <c r="H439">
        <f t="shared" si="50"/>
        <v>95519</v>
      </c>
      <c r="I439" t="str">
        <f t="shared" si="51"/>
        <v>60001-100000</v>
      </c>
      <c r="O439">
        <f t="shared" si="52"/>
        <v>25568</v>
      </c>
      <c r="P439">
        <f t="shared" si="53"/>
        <v>74493</v>
      </c>
      <c r="Q439">
        <f t="shared" si="54"/>
        <v>48925</v>
      </c>
      <c r="R439">
        <f t="shared" si="55"/>
        <v>-47819.5</v>
      </c>
      <c r="S439">
        <f t="shared" si="56"/>
        <v>147880.5</v>
      </c>
      <c r="T439">
        <v>95519</v>
      </c>
      <c r="V439">
        <f t="shared" si="57"/>
        <v>95519</v>
      </c>
    </row>
    <row r="440" spans="1:22" ht="15" thickBot="1" x14ac:dyDescent="0.4">
      <c r="A440">
        <v>660727</v>
      </c>
      <c r="B440" s="2">
        <v>41827.682719907411</v>
      </c>
      <c r="C440" t="s">
        <v>30</v>
      </c>
      <c r="D440" t="s">
        <v>27</v>
      </c>
      <c r="E440" s="6" t="s">
        <v>14</v>
      </c>
      <c r="F440" t="s">
        <v>8</v>
      </c>
      <c r="G440">
        <v>5408</v>
      </c>
      <c r="H440">
        <f t="shared" si="50"/>
        <v>5408</v>
      </c>
      <c r="I440" t="str">
        <f t="shared" si="51"/>
        <v>0-20,000</v>
      </c>
      <c r="O440">
        <f t="shared" si="52"/>
        <v>25560.5</v>
      </c>
      <c r="P440">
        <f t="shared" si="53"/>
        <v>74479.5</v>
      </c>
      <c r="Q440">
        <f t="shared" si="54"/>
        <v>48919</v>
      </c>
      <c r="R440">
        <f t="shared" si="55"/>
        <v>-47818</v>
      </c>
      <c r="S440">
        <f t="shared" si="56"/>
        <v>147858</v>
      </c>
      <c r="T440">
        <v>5408</v>
      </c>
      <c r="V440">
        <f t="shared" si="57"/>
        <v>5408</v>
      </c>
    </row>
    <row r="441" spans="1:22" ht="15" thickBot="1" x14ac:dyDescent="0.4">
      <c r="A441">
        <v>976582</v>
      </c>
      <c r="B441" s="2">
        <v>41827.683391203704</v>
      </c>
      <c r="C441" t="s">
        <v>31</v>
      </c>
      <c r="D441" t="s">
        <v>27</v>
      </c>
      <c r="E441" s="6" t="s">
        <v>14</v>
      </c>
      <c r="F441" t="s">
        <v>8</v>
      </c>
      <c r="G441">
        <v>45087</v>
      </c>
      <c r="H441">
        <f t="shared" si="50"/>
        <v>45087</v>
      </c>
      <c r="I441" t="str">
        <f t="shared" si="51"/>
        <v>40001-60000</v>
      </c>
      <c r="O441">
        <f t="shared" si="52"/>
        <v>25583</v>
      </c>
      <c r="P441">
        <f t="shared" si="53"/>
        <v>74485</v>
      </c>
      <c r="Q441">
        <f t="shared" si="54"/>
        <v>48902</v>
      </c>
      <c r="R441">
        <f t="shared" si="55"/>
        <v>-47770</v>
      </c>
      <c r="S441">
        <f t="shared" si="56"/>
        <v>147838</v>
      </c>
      <c r="T441">
        <v>45087</v>
      </c>
      <c r="V441">
        <f t="shared" si="57"/>
        <v>45087</v>
      </c>
    </row>
    <row r="442" spans="1:22" ht="15" thickBot="1" x14ac:dyDescent="0.4">
      <c r="A442">
        <v>833229</v>
      </c>
      <c r="B442" s="2">
        <v>41827.683738425927</v>
      </c>
      <c r="C442" t="s">
        <v>30</v>
      </c>
      <c r="D442" t="s">
        <v>27</v>
      </c>
      <c r="E442" s="6" t="s">
        <v>14</v>
      </c>
      <c r="F442" t="s">
        <v>8</v>
      </c>
      <c r="G442">
        <v>91891</v>
      </c>
      <c r="H442">
        <f t="shared" si="50"/>
        <v>91891</v>
      </c>
      <c r="I442" t="str">
        <f t="shared" si="51"/>
        <v>60001-100000</v>
      </c>
      <c r="O442">
        <f t="shared" si="52"/>
        <v>25575.5</v>
      </c>
      <c r="P442">
        <f t="shared" si="53"/>
        <v>74489</v>
      </c>
      <c r="Q442">
        <f t="shared" si="54"/>
        <v>48913.5</v>
      </c>
      <c r="R442">
        <f t="shared" si="55"/>
        <v>-47794.75</v>
      </c>
      <c r="S442">
        <f t="shared" si="56"/>
        <v>147859.25</v>
      </c>
      <c r="T442">
        <v>91891</v>
      </c>
      <c r="V442">
        <f t="shared" si="57"/>
        <v>91891</v>
      </c>
    </row>
    <row r="443" spans="1:22" ht="15" thickBot="1" x14ac:dyDescent="0.4">
      <c r="A443">
        <v>703438</v>
      </c>
      <c r="B443" s="2">
        <v>41807.826458333337</v>
      </c>
      <c r="C443" t="s">
        <v>30</v>
      </c>
      <c r="D443" t="s">
        <v>27</v>
      </c>
      <c r="E443" s="6" t="s">
        <v>12</v>
      </c>
      <c r="F443" t="s">
        <v>6</v>
      </c>
      <c r="G443">
        <v>68761</v>
      </c>
      <c r="H443">
        <f t="shared" si="50"/>
        <v>68761</v>
      </c>
      <c r="I443" t="str">
        <f t="shared" si="51"/>
        <v>60001-100000</v>
      </c>
      <c r="O443">
        <f t="shared" si="52"/>
        <v>25568</v>
      </c>
      <c r="P443">
        <f t="shared" si="53"/>
        <v>74474</v>
      </c>
      <c r="Q443">
        <f t="shared" si="54"/>
        <v>48906</v>
      </c>
      <c r="R443">
        <f t="shared" si="55"/>
        <v>-47791</v>
      </c>
      <c r="S443">
        <f t="shared" si="56"/>
        <v>147833</v>
      </c>
      <c r="T443">
        <v>68761</v>
      </c>
      <c r="V443">
        <f t="shared" si="57"/>
        <v>68761</v>
      </c>
    </row>
    <row r="444" spans="1:22" ht="15" thickBot="1" x14ac:dyDescent="0.4">
      <c r="A444">
        <v>306707</v>
      </c>
      <c r="B444" s="2">
        <v>41807.539571759262</v>
      </c>
      <c r="C444" t="s">
        <v>30</v>
      </c>
      <c r="D444" t="s">
        <v>27</v>
      </c>
      <c r="E444" s="6" t="s">
        <v>17</v>
      </c>
      <c r="F444" t="s">
        <v>9</v>
      </c>
      <c r="G444">
        <v>68773</v>
      </c>
      <c r="H444">
        <f t="shared" si="50"/>
        <v>68773</v>
      </c>
      <c r="I444" t="str">
        <f t="shared" si="51"/>
        <v>60001-100000</v>
      </c>
      <c r="O444">
        <f t="shared" si="52"/>
        <v>25560.5</v>
      </c>
      <c r="P444">
        <f t="shared" si="53"/>
        <v>74479.5</v>
      </c>
      <c r="Q444">
        <f t="shared" si="54"/>
        <v>48919</v>
      </c>
      <c r="R444">
        <f t="shared" si="55"/>
        <v>-47818</v>
      </c>
      <c r="S444">
        <f t="shared" si="56"/>
        <v>147858</v>
      </c>
      <c r="T444">
        <v>68773</v>
      </c>
      <c r="V444">
        <f t="shared" si="57"/>
        <v>68773</v>
      </c>
    </row>
    <row r="445" spans="1:22" ht="15" thickBot="1" x14ac:dyDescent="0.4">
      <c r="A445">
        <v>174113</v>
      </c>
      <c r="B445" s="2">
        <v>41807.466122685182</v>
      </c>
      <c r="C445" t="s">
        <v>30</v>
      </c>
      <c r="D445" t="s">
        <v>27</v>
      </c>
      <c r="E445" s="6" t="s">
        <v>20</v>
      </c>
      <c r="F445" t="s">
        <v>6</v>
      </c>
      <c r="G445">
        <v>80424</v>
      </c>
      <c r="H445">
        <f t="shared" si="50"/>
        <v>80424</v>
      </c>
      <c r="I445" t="str">
        <f t="shared" si="51"/>
        <v>60001-100000</v>
      </c>
      <c r="O445">
        <f t="shared" si="52"/>
        <v>25553</v>
      </c>
      <c r="P445">
        <f t="shared" si="53"/>
        <v>74485</v>
      </c>
      <c r="Q445">
        <f t="shared" si="54"/>
        <v>48932</v>
      </c>
      <c r="R445">
        <f t="shared" si="55"/>
        <v>-47845</v>
      </c>
      <c r="S445">
        <f t="shared" si="56"/>
        <v>147883</v>
      </c>
      <c r="T445">
        <v>80424</v>
      </c>
      <c r="V445">
        <f t="shared" si="57"/>
        <v>80424</v>
      </c>
    </row>
    <row r="446" spans="1:22" ht="15" thickBot="1" x14ac:dyDescent="0.4">
      <c r="A446">
        <v>793265</v>
      </c>
      <c r="B446" s="2">
        <v>41807.563750000001</v>
      </c>
      <c r="C446" t="s">
        <v>30</v>
      </c>
      <c r="D446" t="s">
        <v>27</v>
      </c>
      <c r="E446" s="6" t="s">
        <v>20</v>
      </c>
      <c r="F446" t="s">
        <v>10</v>
      </c>
      <c r="G446">
        <v>22786</v>
      </c>
      <c r="H446">
        <f t="shared" si="50"/>
        <v>22786</v>
      </c>
      <c r="I446" t="str">
        <f t="shared" si="51"/>
        <v>20001-40000</v>
      </c>
      <c r="O446">
        <f t="shared" si="52"/>
        <v>25550</v>
      </c>
      <c r="P446">
        <f t="shared" si="53"/>
        <v>74468.5</v>
      </c>
      <c r="Q446">
        <f t="shared" si="54"/>
        <v>48918.5</v>
      </c>
      <c r="R446">
        <f t="shared" si="55"/>
        <v>-47827.75</v>
      </c>
      <c r="S446">
        <f t="shared" si="56"/>
        <v>147846.25</v>
      </c>
      <c r="T446">
        <v>22786</v>
      </c>
      <c r="V446">
        <f t="shared" si="57"/>
        <v>22786</v>
      </c>
    </row>
    <row r="447" spans="1:22" ht="15" thickBot="1" x14ac:dyDescent="0.4">
      <c r="A447">
        <v>71650</v>
      </c>
      <c r="B447" s="2">
        <v>41807.405219907407</v>
      </c>
      <c r="C447" t="s">
        <v>30</v>
      </c>
      <c r="D447" t="s">
        <v>27</v>
      </c>
      <c r="E447" s="6" t="s">
        <v>20</v>
      </c>
      <c r="F447" t="s">
        <v>8</v>
      </c>
      <c r="G447">
        <v>13682</v>
      </c>
      <c r="H447">
        <f t="shared" si="50"/>
        <v>13682</v>
      </c>
      <c r="I447" t="str">
        <f t="shared" si="51"/>
        <v>0-20,000</v>
      </c>
      <c r="O447">
        <f t="shared" si="52"/>
        <v>25568</v>
      </c>
      <c r="P447">
        <f t="shared" si="53"/>
        <v>74474</v>
      </c>
      <c r="Q447">
        <f t="shared" si="54"/>
        <v>48906</v>
      </c>
      <c r="R447">
        <f t="shared" si="55"/>
        <v>-47791</v>
      </c>
      <c r="S447">
        <f t="shared" si="56"/>
        <v>147833</v>
      </c>
      <c r="T447">
        <v>13682</v>
      </c>
      <c r="V447">
        <f t="shared" si="57"/>
        <v>13682</v>
      </c>
    </row>
    <row r="448" spans="1:22" ht="15" thickBot="1" x14ac:dyDescent="0.4">
      <c r="A448">
        <v>598035</v>
      </c>
      <c r="B448" s="2">
        <v>41807.40552083333</v>
      </c>
      <c r="C448" t="s">
        <v>31</v>
      </c>
      <c r="D448" t="s">
        <v>27</v>
      </c>
      <c r="E448" s="6" t="s">
        <v>20</v>
      </c>
      <c r="F448" t="s">
        <v>8</v>
      </c>
      <c r="G448">
        <v>21448</v>
      </c>
      <c r="H448">
        <f t="shared" si="50"/>
        <v>21448</v>
      </c>
      <c r="I448" t="str">
        <f t="shared" si="51"/>
        <v>20001-40000</v>
      </c>
      <c r="O448">
        <f t="shared" si="52"/>
        <v>25583.75</v>
      </c>
      <c r="P448">
        <f t="shared" si="53"/>
        <v>74479.5</v>
      </c>
      <c r="Q448">
        <f t="shared" si="54"/>
        <v>48895.75</v>
      </c>
      <c r="R448">
        <f t="shared" si="55"/>
        <v>-47759.875</v>
      </c>
      <c r="S448">
        <f t="shared" si="56"/>
        <v>147823.125</v>
      </c>
      <c r="T448">
        <v>21448</v>
      </c>
      <c r="V448">
        <f t="shared" si="57"/>
        <v>21448</v>
      </c>
    </row>
    <row r="449" spans="1:22" ht="15" thickBot="1" x14ac:dyDescent="0.4">
      <c r="A449">
        <v>693363</v>
      </c>
      <c r="B449" s="2">
        <v>41807.406585648147</v>
      </c>
      <c r="C449" t="s">
        <v>31</v>
      </c>
      <c r="D449" t="s">
        <v>29</v>
      </c>
      <c r="E449" s="6" t="s">
        <v>20</v>
      </c>
      <c r="F449" t="s">
        <v>8</v>
      </c>
      <c r="G449">
        <v>98086</v>
      </c>
      <c r="H449">
        <f t="shared" si="50"/>
        <v>98086</v>
      </c>
      <c r="I449" t="str">
        <f t="shared" si="51"/>
        <v>60001-100000</v>
      </c>
      <c r="O449">
        <f>QUARTILE(G449:G7616,1)</f>
        <v>25586</v>
      </c>
      <c r="P449">
        <f t="shared" si="53"/>
        <v>74485</v>
      </c>
      <c r="Q449">
        <f t="shared" si="54"/>
        <v>48899</v>
      </c>
      <c r="R449">
        <f t="shared" si="55"/>
        <v>-47762.5</v>
      </c>
      <c r="S449">
        <f t="shared" si="56"/>
        <v>147833.5</v>
      </c>
      <c r="T449">
        <v>98086</v>
      </c>
      <c r="V449">
        <f t="shared" si="57"/>
        <v>98086</v>
      </c>
    </row>
    <row r="450" spans="1:22" ht="15" thickBot="1" x14ac:dyDescent="0.4">
      <c r="A450">
        <v>978878</v>
      </c>
      <c r="B450" s="2">
        <v>41807.40347222222</v>
      </c>
      <c r="C450" t="s">
        <v>30</v>
      </c>
      <c r="D450" t="s">
        <v>28</v>
      </c>
      <c r="E450" s="6" t="s">
        <v>20</v>
      </c>
      <c r="F450" t="s">
        <v>8</v>
      </c>
      <c r="G450">
        <v>23580</v>
      </c>
      <c r="H450">
        <f t="shared" ref="H450:H513" si="58">IF(OR(G450 &lt; R450, G450 &gt; S450), $O$1, G450)</f>
        <v>23580</v>
      </c>
      <c r="I450" t="str">
        <f t="shared" si="51"/>
        <v>20001-40000</v>
      </c>
      <c r="O450">
        <f t="shared" ref="O450:O513" si="59">QUARTILE(G450:G7617,1)</f>
        <v>25585.25</v>
      </c>
      <c r="P450">
        <f t="shared" si="53"/>
        <v>74468.5</v>
      </c>
      <c r="Q450">
        <f t="shared" si="54"/>
        <v>48883.25</v>
      </c>
      <c r="R450">
        <f t="shared" si="55"/>
        <v>-47739.625</v>
      </c>
      <c r="S450">
        <f t="shared" si="56"/>
        <v>147793.375</v>
      </c>
      <c r="T450">
        <v>23580</v>
      </c>
      <c r="V450">
        <f t="shared" si="57"/>
        <v>23580</v>
      </c>
    </row>
    <row r="451" spans="1:22" ht="15" thickBot="1" x14ac:dyDescent="0.4">
      <c r="A451">
        <v>741707</v>
      </c>
      <c r="B451" s="2">
        <v>41807.663576388892</v>
      </c>
      <c r="C451" t="s">
        <v>31</v>
      </c>
      <c r="D451" t="s">
        <v>29</v>
      </c>
      <c r="E451" s="6" t="s">
        <v>12</v>
      </c>
      <c r="F451" t="s">
        <v>9</v>
      </c>
      <c r="G451">
        <v>54390</v>
      </c>
      <c r="H451">
        <f t="shared" si="58"/>
        <v>54390</v>
      </c>
      <c r="I451" t="str">
        <f t="shared" ref="I451:I514" si="60">IF(H451&lt;=20000,"0-20,000",IF(H451&lt;=40000,"20001-40000",IF(H451&lt;=60000,"40001-60000",IF(H451&lt;=100000,"60001-100000","above 1 lakh"))))</f>
        <v>40001-60000</v>
      </c>
      <c r="O451">
        <f t="shared" si="59"/>
        <v>25590.5</v>
      </c>
      <c r="P451">
        <f t="shared" ref="P451:P514" si="61">QUARTILE(G451:G7618,3)</f>
        <v>74474</v>
      </c>
      <c r="Q451">
        <f t="shared" ref="Q451:Q514" si="62">P451-O451</f>
        <v>48883.5</v>
      </c>
      <c r="R451">
        <f t="shared" ref="R451:R514" si="63">O451-1.5*Q451</f>
        <v>-47734.75</v>
      </c>
      <c r="S451">
        <f t="shared" ref="S451:S514" si="64">P451+1.5*Q451</f>
        <v>147799.25</v>
      </c>
      <c r="T451">
        <v>54390</v>
      </c>
      <c r="V451">
        <f t="shared" ref="V451:V514" si="65">IF(T451="",$U$1,T451)</f>
        <v>54390</v>
      </c>
    </row>
    <row r="452" spans="1:22" ht="15" thickBot="1" x14ac:dyDescent="0.4">
      <c r="A452">
        <v>124924</v>
      </c>
      <c r="B452" s="2">
        <v>41807.372465277775</v>
      </c>
      <c r="C452" t="s">
        <v>30</v>
      </c>
      <c r="D452" t="s">
        <v>27</v>
      </c>
      <c r="E452" s="6" t="s">
        <v>17</v>
      </c>
      <c r="F452" t="s">
        <v>4</v>
      </c>
      <c r="G452">
        <v>62508</v>
      </c>
      <c r="H452">
        <f t="shared" si="58"/>
        <v>62508</v>
      </c>
      <c r="I452" t="str">
        <f t="shared" si="60"/>
        <v>60001-100000</v>
      </c>
      <c r="O452">
        <f t="shared" si="59"/>
        <v>25588.25</v>
      </c>
      <c r="P452">
        <f t="shared" si="61"/>
        <v>74479.5</v>
      </c>
      <c r="Q452">
        <f t="shared" si="62"/>
        <v>48891.25</v>
      </c>
      <c r="R452">
        <f t="shared" si="63"/>
        <v>-47748.625</v>
      </c>
      <c r="S452">
        <f t="shared" si="64"/>
        <v>147816.375</v>
      </c>
      <c r="T452">
        <v>62508</v>
      </c>
      <c r="V452">
        <f t="shared" si="65"/>
        <v>62508</v>
      </c>
    </row>
    <row r="453" spans="1:22" ht="15" thickBot="1" x14ac:dyDescent="0.4">
      <c r="A453">
        <v>570987</v>
      </c>
      <c r="B453" s="2">
        <v>41810.046469907407</v>
      </c>
      <c r="C453" t="s">
        <v>30</v>
      </c>
      <c r="D453" t="s">
        <v>29</v>
      </c>
      <c r="E453" s="6" t="s">
        <v>17</v>
      </c>
      <c r="F453" t="s">
        <v>7</v>
      </c>
      <c r="G453">
        <v>55211</v>
      </c>
      <c r="H453">
        <f t="shared" si="58"/>
        <v>55211</v>
      </c>
      <c r="I453" t="str">
        <f t="shared" si="60"/>
        <v>40001-60000</v>
      </c>
      <c r="O453">
        <f t="shared" si="59"/>
        <v>25586</v>
      </c>
      <c r="P453">
        <f t="shared" si="61"/>
        <v>74485</v>
      </c>
      <c r="Q453">
        <f t="shared" si="62"/>
        <v>48899</v>
      </c>
      <c r="R453">
        <f t="shared" si="63"/>
        <v>-47762.5</v>
      </c>
      <c r="S453">
        <f t="shared" si="64"/>
        <v>147833.5</v>
      </c>
      <c r="T453">
        <v>55211</v>
      </c>
      <c r="V453">
        <f t="shared" si="65"/>
        <v>55211</v>
      </c>
    </row>
    <row r="454" spans="1:22" ht="15" thickBot="1" x14ac:dyDescent="0.4">
      <c r="A454">
        <v>821427</v>
      </c>
      <c r="B454" s="2">
        <v>41808.688055555554</v>
      </c>
      <c r="C454" t="s">
        <v>31</v>
      </c>
      <c r="D454" t="s">
        <v>27</v>
      </c>
      <c r="E454" s="6" t="s">
        <v>20</v>
      </c>
      <c r="F454" t="s">
        <v>1</v>
      </c>
      <c r="G454">
        <v>87189</v>
      </c>
      <c r="H454">
        <f t="shared" si="58"/>
        <v>87189</v>
      </c>
      <c r="I454" t="str">
        <f t="shared" si="60"/>
        <v>60001-100000</v>
      </c>
      <c r="O454">
        <f t="shared" si="59"/>
        <v>25585.25</v>
      </c>
      <c r="P454">
        <f t="shared" si="61"/>
        <v>74489</v>
      </c>
      <c r="Q454">
        <f t="shared" si="62"/>
        <v>48903.75</v>
      </c>
      <c r="R454">
        <f t="shared" si="63"/>
        <v>-47770.375</v>
      </c>
      <c r="S454">
        <f t="shared" si="64"/>
        <v>147844.625</v>
      </c>
      <c r="T454">
        <v>87189</v>
      </c>
      <c r="V454">
        <f t="shared" si="65"/>
        <v>87189</v>
      </c>
    </row>
    <row r="455" spans="1:22" ht="15" thickBot="1" x14ac:dyDescent="0.4">
      <c r="A455">
        <v>159009</v>
      </c>
      <c r="B455" s="2">
        <v>41808.689166666663</v>
      </c>
      <c r="C455" t="s">
        <v>30</v>
      </c>
      <c r="D455" t="s">
        <v>28</v>
      </c>
      <c r="E455" s="6" t="s">
        <v>20</v>
      </c>
      <c r="F455" t="s">
        <v>1</v>
      </c>
      <c r="G455">
        <v>6337</v>
      </c>
      <c r="H455">
        <f t="shared" si="58"/>
        <v>6337</v>
      </c>
      <c r="I455" t="str">
        <f t="shared" si="60"/>
        <v>0-20,000</v>
      </c>
      <c r="O455">
        <f t="shared" si="59"/>
        <v>25584.5</v>
      </c>
      <c r="P455">
        <f t="shared" si="61"/>
        <v>74474</v>
      </c>
      <c r="Q455">
        <f t="shared" si="62"/>
        <v>48889.5</v>
      </c>
      <c r="R455">
        <f t="shared" si="63"/>
        <v>-47749.75</v>
      </c>
      <c r="S455">
        <f t="shared" si="64"/>
        <v>147808.25</v>
      </c>
      <c r="T455">
        <v>6337</v>
      </c>
      <c r="V455">
        <f t="shared" si="65"/>
        <v>6337</v>
      </c>
    </row>
    <row r="456" spans="1:22" ht="15" thickBot="1" x14ac:dyDescent="0.4">
      <c r="A456">
        <v>431469</v>
      </c>
      <c r="B456" s="2">
        <v>41808.995787037034</v>
      </c>
      <c r="C456" t="s">
        <v>30</v>
      </c>
      <c r="D456" t="s">
        <v>27</v>
      </c>
      <c r="E456" s="6" t="s">
        <v>20</v>
      </c>
      <c r="F456" t="s">
        <v>10</v>
      </c>
      <c r="G456">
        <v>42782</v>
      </c>
      <c r="H456">
        <f t="shared" si="58"/>
        <v>42782</v>
      </c>
      <c r="I456" t="str">
        <f t="shared" si="60"/>
        <v>40001-60000</v>
      </c>
      <c r="O456">
        <f t="shared" si="59"/>
        <v>25588.25</v>
      </c>
      <c r="P456">
        <f t="shared" si="61"/>
        <v>74479.5</v>
      </c>
      <c r="Q456">
        <f t="shared" si="62"/>
        <v>48891.25</v>
      </c>
      <c r="R456">
        <f t="shared" si="63"/>
        <v>-47748.625</v>
      </c>
      <c r="S456">
        <f t="shared" si="64"/>
        <v>147816.375</v>
      </c>
      <c r="T456">
        <v>42782</v>
      </c>
      <c r="V456">
        <f t="shared" si="65"/>
        <v>42782</v>
      </c>
    </row>
    <row r="457" spans="1:22" ht="15" thickBot="1" x14ac:dyDescent="0.4">
      <c r="A457">
        <v>87527</v>
      </c>
      <c r="B457" s="2">
        <v>41808.637430555558</v>
      </c>
      <c r="C457" t="s">
        <v>30</v>
      </c>
      <c r="D457" t="s">
        <v>27</v>
      </c>
      <c r="E457" s="6" t="s">
        <v>20</v>
      </c>
      <c r="F457" t="s">
        <v>6</v>
      </c>
      <c r="G457">
        <v>68759</v>
      </c>
      <c r="H457">
        <f t="shared" si="58"/>
        <v>68759</v>
      </c>
      <c r="I457" t="str">
        <f t="shared" si="60"/>
        <v>60001-100000</v>
      </c>
      <c r="O457">
        <f t="shared" si="59"/>
        <v>25586</v>
      </c>
      <c r="P457">
        <f t="shared" si="61"/>
        <v>74485</v>
      </c>
      <c r="Q457">
        <f t="shared" si="62"/>
        <v>48899</v>
      </c>
      <c r="R457">
        <f t="shared" si="63"/>
        <v>-47762.5</v>
      </c>
      <c r="S457">
        <f t="shared" si="64"/>
        <v>147833.5</v>
      </c>
      <c r="T457">
        <v>68759</v>
      </c>
      <c r="V457">
        <f t="shared" si="65"/>
        <v>68759</v>
      </c>
    </row>
    <row r="458" spans="1:22" ht="15" thickBot="1" x14ac:dyDescent="0.4">
      <c r="A458">
        <v>749355</v>
      </c>
      <c r="B458" s="2">
        <v>41808.499745370369</v>
      </c>
      <c r="C458" t="s">
        <v>30</v>
      </c>
      <c r="D458" t="s">
        <v>27</v>
      </c>
      <c r="E458" s="6" t="s">
        <v>15</v>
      </c>
      <c r="F458" t="s">
        <v>9</v>
      </c>
      <c r="G458">
        <v>93633</v>
      </c>
      <c r="H458">
        <f t="shared" si="58"/>
        <v>93633</v>
      </c>
      <c r="I458" t="str">
        <f t="shared" si="60"/>
        <v>60001-100000</v>
      </c>
      <c r="O458">
        <f t="shared" si="59"/>
        <v>25585.25</v>
      </c>
      <c r="P458">
        <f t="shared" si="61"/>
        <v>74489</v>
      </c>
      <c r="Q458">
        <f t="shared" si="62"/>
        <v>48903.75</v>
      </c>
      <c r="R458">
        <f t="shared" si="63"/>
        <v>-47770.375</v>
      </c>
      <c r="S458">
        <f t="shared" si="64"/>
        <v>147844.625</v>
      </c>
      <c r="T458">
        <v>93633</v>
      </c>
      <c r="V458">
        <f t="shared" si="65"/>
        <v>93633</v>
      </c>
    </row>
    <row r="459" spans="1:22" ht="15" thickBot="1" x14ac:dyDescent="0.4">
      <c r="A459">
        <v>450487</v>
      </c>
      <c r="B459" s="2">
        <v>41808.500277777777</v>
      </c>
      <c r="C459" t="s">
        <v>31</v>
      </c>
      <c r="D459" t="s">
        <v>29</v>
      </c>
      <c r="E459" s="6" t="s">
        <v>15</v>
      </c>
      <c r="F459" t="s">
        <v>9</v>
      </c>
      <c r="G459">
        <v>94599</v>
      </c>
      <c r="H459">
        <f t="shared" si="58"/>
        <v>94599</v>
      </c>
      <c r="I459" t="str">
        <f t="shared" si="60"/>
        <v>60001-100000</v>
      </c>
      <c r="O459">
        <f t="shared" si="59"/>
        <v>25584.5</v>
      </c>
      <c r="P459">
        <f t="shared" si="61"/>
        <v>74474</v>
      </c>
      <c r="Q459">
        <f t="shared" si="62"/>
        <v>48889.5</v>
      </c>
      <c r="R459">
        <f t="shared" si="63"/>
        <v>-47749.75</v>
      </c>
      <c r="S459">
        <f t="shared" si="64"/>
        <v>147808.25</v>
      </c>
      <c r="T459">
        <v>94599</v>
      </c>
      <c r="V459">
        <f t="shared" si="65"/>
        <v>94599</v>
      </c>
    </row>
    <row r="460" spans="1:22" ht="15" thickBot="1" x14ac:dyDescent="0.4">
      <c r="A460">
        <v>427831</v>
      </c>
      <c r="B460" s="2">
        <v>41808.507650462961</v>
      </c>
      <c r="C460" t="s">
        <v>30</v>
      </c>
      <c r="D460" t="s">
        <v>27</v>
      </c>
      <c r="E460" s="6" t="s">
        <v>17</v>
      </c>
      <c r="F460" t="s">
        <v>10</v>
      </c>
      <c r="G460">
        <v>66048</v>
      </c>
      <c r="H460">
        <f t="shared" si="58"/>
        <v>66048</v>
      </c>
      <c r="I460" t="str">
        <f t="shared" si="60"/>
        <v>60001-100000</v>
      </c>
      <c r="O460">
        <f t="shared" si="59"/>
        <v>25583.75</v>
      </c>
      <c r="P460">
        <f t="shared" si="61"/>
        <v>74461.25</v>
      </c>
      <c r="Q460">
        <f t="shared" si="62"/>
        <v>48877.5</v>
      </c>
      <c r="R460">
        <f t="shared" si="63"/>
        <v>-47732.5</v>
      </c>
      <c r="S460">
        <f t="shared" si="64"/>
        <v>147777.5</v>
      </c>
      <c r="T460">
        <v>66048</v>
      </c>
      <c r="V460">
        <f t="shared" si="65"/>
        <v>66048</v>
      </c>
    </row>
    <row r="461" spans="1:22" ht="15" thickBot="1" x14ac:dyDescent="0.4">
      <c r="A461">
        <v>17608</v>
      </c>
      <c r="B461" s="2">
        <v>41808.508622685185</v>
      </c>
      <c r="C461" t="s">
        <v>30</v>
      </c>
      <c r="D461" t="s">
        <v>27</v>
      </c>
      <c r="E461" s="6" t="s">
        <v>17</v>
      </c>
      <c r="F461" t="s">
        <v>10</v>
      </c>
      <c r="G461">
        <v>22580</v>
      </c>
      <c r="H461">
        <f t="shared" si="58"/>
        <v>22580</v>
      </c>
      <c r="I461" t="str">
        <f t="shared" si="60"/>
        <v>20001-40000</v>
      </c>
      <c r="O461">
        <f t="shared" si="59"/>
        <v>25583</v>
      </c>
      <c r="P461">
        <f t="shared" si="61"/>
        <v>74463</v>
      </c>
      <c r="Q461">
        <f t="shared" si="62"/>
        <v>48880</v>
      </c>
      <c r="R461">
        <f t="shared" si="63"/>
        <v>-47737</v>
      </c>
      <c r="S461">
        <f t="shared" si="64"/>
        <v>147783</v>
      </c>
      <c r="T461">
        <v>22580</v>
      </c>
      <c r="V461">
        <f t="shared" si="65"/>
        <v>22580</v>
      </c>
    </row>
    <row r="462" spans="1:22" ht="15" thickBot="1" x14ac:dyDescent="0.4">
      <c r="A462">
        <v>14313</v>
      </c>
      <c r="B462" s="2">
        <v>41808.438101851854</v>
      </c>
      <c r="C462" t="s">
        <v>30</v>
      </c>
      <c r="D462" t="s">
        <v>27</v>
      </c>
      <c r="E462" s="6" t="s">
        <v>17</v>
      </c>
      <c r="F462" t="s">
        <v>6</v>
      </c>
      <c r="G462">
        <v>9609</v>
      </c>
      <c r="H462">
        <f t="shared" si="58"/>
        <v>9609</v>
      </c>
      <c r="I462" t="str">
        <f t="shared" si="60"/>
        <v>0-20,000</v>
      </c>
      <c r="O462">
        <f t="shared" si="59"/>
        <v>25585.25</v>
      </c>
      <c r="P462">
        <f t="shared" si="61"/>
        <v>74468.5</v>
      </c>
      <c r="Q462">
        <f t="shared" si="62"/>
        <v>48883.25</v>
      </c>
      <c r="R462">
        <f t="shared" si="63"/>
        <v>-47739.625</v>
      </c>
      <c r="S462">
        <f t="shared" si="64"/>
        <v>147793.375</v>
      </c>
      <c r="T462">
        <v>9609</v>
      </c>
      <c r="V462">
        <f t="shared" si="65"/>
        <v>9609</v>
      </c>
    </row>
    <row r="463" spans="1:22" ht="15" thickBot="1" x14ac:dyDescent="0.4">
      <c r="A463">
        <v>777059</v>
      </c>
      <c r="B463" s="2">
        <v>41808.526875000003</v>
      </c>
      <c r="C463" t="s">
        <v>30</v>
      </c>
      <c r="D463" t="s">
        <v>27</v>
      </c>
      <c r="E463" s="6" t="s">
        <v>20</v>
      </c>
      <c r="F463" t="s">
        <v>2</v>
      </c>
      <c r="G463">
        <v>30344</v>
      </c>
      <c r="H463">
        <f t="shared" si="58"/>
        <v>30344</v>
      </c>
      <c r="I463" t="str">
        <f t="shared" si="60"/>
        <v>20001-40000</v>
      </c>
      <c r="O463">
        <f t="shared" si="59"/>
        <v>25590.5</v>
      </c>
      <c r="P463">
        <f t="shared" si="61"/>
        <v>74474</v>
      </c>
      <c r="Q463">
        <f t="shared" si="62"/>
        <v>48883.5</v>
      </c>
      <c r="R463">
        <f t="shared" si="63"/>
        <v>-47734.75</v>
      </c>
      <c r="S463">
        <f t="shared" si="64"/>
        <v>147799.25</v>
      </c>
      <c r="T463">
        <v>30344</v>
      </c>
      <c r="V463">
        <f t="shared" si="65"/>
        <v>30344</v>
      </c>
    </row>
    <row r="464" spans="1:22" ht="15" thickBot="1" x14ac:dyDescent="0.4">
      <c r="A464">
        <v>249616</v>
      </c>
      <c r="B464" s="2">
        <v>41808.527881944443</v>
      </c>
      <c r="C464" t="s">
        <v>30</v>
      </c>
      <c r="D464" t="s">
        <v>27</v>
      </c>
      <c r="E464" s="6" t="s">
        <v>20</v>
      </c>
      <c r="F464" t="s">
        <v>2</v>
      </c>
      <c r="G464">
        <v>35271</v>
      </c>
      <c r="H464">
        <f t="shared" si="58"/>
        <v>35271</v>
      </c>
      <c r="I464" t="str">
        <f t="shared" si="60"/>
        <v>20001-40000</v>
      </c>
      <c r="O464">
        <f t="shared" si="59"/>
        <v>25588.25</v>
      </c>
      <c r="P464">
        <f t="shared" si="61"/>
        <v>74479.5</v>
      </c>
      <c r="Q464">
        <f t="shared" si="62"/>
        <v>48891.25</v>
      </c>
      <c r="R464">
        <f t="shared" si="63"/>
        <v>-47748.625</v>
      </c>
      <c r="S464">
        <f t="shared" si="64"/>
        <v>147816.375</v>
      </c>
      <c r="T464">
        <v>35271</v>
      </c>
      <c r="V464">
        <f t="shared" si="65"/>
        <v>35271</v>
      </c>
    </row>
    <row r="465" spans="1:22" ht="15" thickBot="1" x14ac:dyDescent="0.4">
      <c r="A465">
        <v>583928</v>
      </c>
      <c r="B465" s="2">
        <v>41808.530532407407</v>
      </c>
      <c r="C465" t="s">
        <v>31</v>
      </c>
      <c r="D465" t="s">
        <v>27</v>
      </c>
      <c r="E465" s="6" t="s">
        <v>20</v>
      </c>
      <c r="F465" t="s">
        <v>2</v>
      </c>
      <c r="G465">
        <v>50946</v>
      </c>
      <c r="H465">
        <f t="shared" si="58"/>
        <v>50946</v>
      </c>
      <c r="I465" t="str">
        <f t="shared" si="60"/>
        <v>40001-60000</v>
      </c>
      <c r="O465">
        <f t="shared" si="59"/>
        <v>25586</v>
      </c>
      <c r="P465">
        <f t="shared" si="61"/>
        <v>74485</v>
      </c>
      <c r="Q465">
        <f t="shared" si="62"/>
        <v>48899</v>
      </c>
      <c r="R465">
        <f t="shared" si="63"/>
        <v>-47762.5</v>
      </c>
      <c r="S465">
        <f t="shared" si="64"/>
        <v>147833.5</v>
      </c>
      <c r="T465">
        <v>50946</v>
      </c>
      <c r="V465">
        <f t="shared" si="65"/>
        <v>50946</v>
      </c>
    </row>
    <row r="466" spans="1:22" ht="15" thickBot="1" x14ac:dyDescent="0.4">
      <c r="A466">
        <v>75888</v>
      </c>
      <c r="B466" s="2">
        <v>41808.229953703703</v>
      </c>
      <c r="C466" t="s">
        <v>31</v>
      </c>
      <c r="D466" t="s">
        <v>28</v>
      </c>
      <c r="E466" s="6" t="s">
        <v>15</v>
      </c>
      <c r="F466" t="s">
        <v>10</v>
      </c>
      <c r="G466">
        <v>83771</v>
      </c>
      <c r="H466">
        <f t="shared" si="58"/>
        <v>83771</v>
      </c>
      <c r="I466" t="str">
        <f t="shared" si="60"/>
        <v>60001-100000</v>
      </c>
      <c r="O466">
        <f t="shared" si="59"/>
        <v>25585.25</v>
      </c>
      <c r="P466">
        <f t="shared" si="61"/>
        <v>74489</v>
      </c>
      <c r="Q466">
        <f t="shared" si="62"/>
        <v>48903.75</v>
      </c>
      <c r="R466">
        <f t="shared" si="63"/>
        <v>-47770.375</v>
      </c>
      <c r="S466">
        <f t="shared" si="64"/>
        <v>147844.625</v>
      </c>
      <c r="T466">
        <v>83771</v>
      </c>
      <c r="V466">
        <f t="shared" si="65"/>
        <v>83771</v>
      </c>
    </row>
    <row r="467" spans="1:22" ht="15" thickBot="1" x14ac:dyDescent="0.4">
      <c r="A467">
        <v>655469</v>
      </c>
      <c r="B467" s="2">
        <v>41808.722696759258</v>
      </c>
      <c r="C467" t="s">
        <v>30</v>
      </c>
      <c r="D467" t="s">
        <v>27</v>
      </c>
      <c r="E467" s="6" t="s">
        <v>20</v>
      </c>
      <c r="F467" t="s">
        <v>10</v>
      </c>
      <c r="G467">
        <v>12642</v>
      </c>
      <c r="H467">
        <f t="shared" si="58"/>
        <v>12642</v>
      </c>
      <c r="I467" t="str">
        <f t="shared" si="60"/>
        <v>0-20,000</v>
      </c>
      <c r="O467">
        <f t="shared" si="59"/>
        <v>25584.5</v>
      </c>
      <c r="P467">
        <f t="shared" si="61"/>
        <v>74474</v>
      </c>
      <c r="Q467">
        <f t="shared" si="62"/>
        <v>48889.5</v>
      </c>
      <c r="R467">
        <f t="shared" si="63"/>
        <v>-47749.75</v>
      </c>
      <c r="S467">
        <f t="shared" si="64"/>
        <v>147808.25</v>
      </c>
      <c r="T467">
        <v>12642</v>
      </c>
      <c r="V467">
        <f t="shared" si="65"/>
        <v>12642</v>
      </c>
    </row>
    <row r="468" spans="1:22" ht="15" thickBot="1" x14ac:dyDescent="0.4">
      <c r="A468">
        <v>990771</v>
      </c>
      <c r="B468" s="2">
        <v>41808.723078703704</v>
      </c>
      <c r="C468" t="s">
        <v>30</v>
      </c>
      <c r="D468" t="s">
        <v>27</v>
      </c>
      <c r="E468" s="6" t="s">
        <v>20</v>
      </c>
      <c r="F468" t="s">
        <v>10</v>
      </c>
      <c r="G468">
        <v>54606</v>
      </c>
      <c r="H468">
        <f t="shared" si="58"/>
        <v>54606</v>
      </c>
      <c r="I468" t="str">
        <f t="shared" si="60"/>
        <v>40001-60000</v>
      </c>
      <c r="O468">
        <f t="shared" si="59"/>
        <v>25588.25</v>
      </c>
      <c r="P468">
        <f t="shared" si="61"/>
        <v>74479.5</v>
      </c>
      <c r="Q468">
        <f t="shared" si="62"/>
        <v>48891.25</v>
      </c>
      <c r="R468">
        <f t="shared" si="63"/>
        <v>-47748.625</v>
      </c>
      <c r="S468">
        <f t="shared" si="64"/>
        <v>147816.375</v>
      </c>
      <c r="T468">
        <v>54606</v>
      </c>
      <c r="V468">
        <f t="shared" si="65"/>
        <v>54606</v>
      </c>
    </row>
    <row r="469" spans="1:22" ht="15" thickBot="1" x14ac:dyDescent="0.4">
      <c r="A469">
        <v>963868</v>
      </c>
      <c r="B469" s="2">
        <v>41808.723368055558</v>
      </c>
      <c r="C469" t="s">
        <v>30</v>
      </c>
      <c r="D469" t="s">
        <v>27</v>
      </c>
      <c r="E469" s="6" t="s">
        <v>20</v>
      </c>
      <c r="F469" t="s">
        <v>10</v>
      </c>
      <c r="G469">
        <v>73842</v>
      </c>
      <c r="H469">
        <f t="shared" si="58"/>
        <v>73842</v>
      </c>
      <c r="I469" t="str">
        <f t="shared" si="60"/>
        <v>60001-100000</v>
      </c>
      <c r="O469">
        <f t="shared" si="59"/>
        <v>25586</v>
      </c>
      <c r="P469">
        <f t="shared" si="61"/>
        <v>74485</v>
      </c>
      <c r="Q469">
        <f t="shared" si="62"/>
        <v>48899</v>
      </c>
      <c r="R469">
        <f t="shared" si="63"/>
        <v>-47762.5</v>
      </c>
      <c r="S469">
        <f t="shared" si="64"/>
        <v>147833.5</v>
      </c>
      <c r="T469">
        <v>73842</v>
      </c>
      <c r="V469">
        <f t="shared" si="65"/>
        <v>73842</v>
      </c>
    </row>
    <row r="470" spans="1:22" ht="15" thickBot="1" x14ac:dyDescent="0.4">
      <c r="A470">
        <v>228644</v>
      </c>
      <c r="B470" s="2">
        <v>41808.601689814815</v>
      </c>
      <c r="C470" t="s">
        <v>30</v>
      </c>
      <c r="D470" t="s">
        <v>27</v>
      </c>
      <c r="E470" s="6" t="s">
        <v>20</v>
      </c>
      <c r="F470" t="s">
        <v>2</v>
      </c>
      <c r="G470">
        <v>82625</v>
      </c>
      <c r="H470">
        <f t="shared" si="58"/>
        <v>82625</v>
      </c>
      <c r="I470" t="str">
        <f t="shared" si="60"/>
        <v>60001-100000</v>
      </c>
      <c r="O470">
        <f t="shared" si="59"/>
        <v>25585.25</v>
      </c>
      <c r="P470">
        <f t="shared" si="61"/>
        <v>74489</v>
      </c>
      <c r="Q470">
        <f t="shared" si="62"/>
        <v>48903.75</v>
      </c>
      <c r="R470">
        <f t="shared" si="63"/>
        <v>-47770.375</v>
      </c>
      <c r="S470">
        <f t="shared" si="64"/>
        <v>147844.625</v>
      </c>
      <c r="T470">
        <v>82625</v>
      </c>
      <c r="V470">
        <f t="shared" si="65"/>
        <v>82625</v>
      </c>
    </row>
    <row r="471" spans="1:22" ht="15" thickBot="1" x14ac:dyDescent="0.4">
      <c r="A471">
        <v>840497</v>
      </c>
      <c r="B471" s="2">
        <v>41809.533125000002</v>
      </c>
      <c r="C471" t="s">
        <v>30</v>
      </c>
      <c r="D471" t="s">
        <v>29</v>
      </c>
      <c r="E471" s="6" t="s">
        <v>13</v>
      </c>
      <c r="F471" t="s">
        <v>2</v>
      </c>
      <c r="G471">
        <v>72452</v>
      </c>
      <c r="H471">
        <f t="shared" si="58"/>
        <v>72452</v>
      </c>
      <c r="I471" t="str">
        <f t="shared" si="60"/>
        <v>60001-100000</v>
      </c>
      <c r="O471">
        <f t="shared" si="59"/>
        <v>25584.5</v>
      </c>
      <c r="P471">
        <f t="shared" si="61"/>
        <v>74474</v>
      </c>
      <c r="Q471">
        <f t="shared" si="62"/>
        <v>48889.5</v>
      </c>
      <c r="R471">
        <f t="shared" si="63"/>
        <v>-47749.75</v>
      </c>
      <c r="S471">
        <f t="shared" si="64"/>
        <v>147808.25</v>
      </c>
      <c r="T471">
        <v>72452</v>
      </c>
      <c r="V471">
        <f t="shared" si="65"/>
        <v>72452</v>
      </c>
    </row>
    <row r="472" spans="1:22" ht="15" thickBot="1" x14ac:dyDescent="0.4">
      <c r="A472">
        <v>612764</v>
      </c>
      <c r="B472" s="2">
        <v>41809.660995370374</v>
      </c>
      <c r="C472" t="s">
        <v>30</v>
      </c>
      <c r="D472" t="s">
        <v>29</v>
      </c>
      <c r="E472" s="6" t="s">
        <v>14</v>
      </c>
      <c r="F472" t="s">
        <v>2</v>
      </c>
      <c r="G472">
        <v>65012</v>
      </c>
      <c r="H472">
        <f t="shared" si="58"/>
        <v>65012</v>
      </c>
      <c r="I472" t="str">
        <f t="shared" si="60"/>
        <v>60001-100000</v>
      </c>
      <c r="O472">
        <f t="shared" si="59"/>
        <v>25583.75</v>
      </c>
      <c r="P472">
        <f t="shared" si="61"/>
        <v>74479.5</v>
      </c>
      <c r="Q472">
        <f t="shared" si="62"/>
        <v>48895.75</v>
      </c>
      <c r="R472">
        <f t="shared" si="63"/>
        <v>-47759.875</v>
      </c>
      <c r="S472">
        <f t="shared" si="64"/>
        <v>147823.125</v>
      </c>
      <c r="T472">
        <v>65012</v>
      </c>
      <c r="V472">
        <f t="shared" si="65"/>
        <v>65012</v>
      </c>
    </row>
    <row r="473" spans="1:22" ht="15" thickBot="1" x14ac:dyDescent="0.4">
      <c r="A473">
        <v>140937</v>
      </c>
      <c r="B473" s="2">
        <v>41809.617638888885</v>
      </c>
      <c r="C473" t="s">
        <v>30</v>
      </c>
      <c r="D473" t="s">
        <v>27</v>
      </c>
      <c r="E473" s="6" t="s">
        <v>15</v>
      </c>
      <c r="F473" t="s">
        <v>4</v>
      </c>
      <c r="G473">
        <v>27197</v>
      </c>
      <c r="H473">
        <f t="shared" si="58"/>
        <v>27197</v>
      </c>
      <c r="I473" t="str">
        <f t="shared" si="60"/>
        <v>20001-40000</v>
      </c>
      <c r="O473">
        <f t="shared" si="59"/>
        <v>25583</v>
      </c>
      <c r="P473">
        <f t="shared" si="61"/>
        <v>74485</v>
      </c>
      <c r="Q473">
        <f t="shared" si="62"/>
        <v>48902</v>
      </c>
      <c r="R473">
        <f t="shared" si="63"/>
        <v>-47770</v>
      </c>
      <c r="S473">
        <f t="shared" si="64"/>
        <v>147838</v>
      </c>
      <c r="T473">
        <v>27197</v>
      </c>
      <c r="V473">
        <f t="shared" si="65"/>
        <v>27197</v>
      </c>
    </row>
    <row r="474" spans="1:22" ht="15" thickBot="1" x14ac:dyDescent="0.4">
      <c r="A474">
        <v>157059</v>
      </c>
      <c r="B474" s="2">
        <v>41809.700173611112</v>
      </c>
      <c r="C474" t="s">
        <v>30</v>
      </c>
      <c r="D474" t="s">
        <v>27</v>
      </c>
      <c r="E474" s="6" t="s">
        <v>14</v>
      </c>
      <c r="F474" t="s">
        <v>10</v>
      </c>
      <c r="G474">
        <v>25222</v>
      </c>
      <c r="H474">
        <f t="shared" si="58"/>
        <v>25222</v>
      </c>
      <c r="I474" t="str">
        <f t="shared" si="60"/>
        <v>20001-40000</v>
      </c>
      <c r="O474">
        <f t="shared" si="59"/>
        <v>25575.5</v>
      </c>
      <c r="P474">
        <f t="shared" si="61"/>
        <v>74489</v>
      </c>
      <c r="Q474">
        <f t="shared" si="62"/>
        <v>48913.5</v>
      </c>
      <c r="R474">
        <f t="shared" si="63"/>
        <v>-47794.75</v>
      </c>
      <c r="S474">
        <f t="shared" si="64"/>
        <v>147859.25</v>
      </c>
      <c r="T474">
        <v>25222</v>
      </c>
      <c r="V474">
        <f t="shared" si="65"/>
        <v>25222</v>
      </c>
    </row>
    <row r="475" spans="1:22" ht="15" thickBot="1" x14ac:dyDescent="0.4">
      <c r="A475">
        <v>18776</v>
      </c>
      <c r="B475" s="2">
        <v>41809.739398148151</v>
      </c>
      <c r="C475" t="s">
        <v>30</v>
      </c>
      <c r="D475" t="s">
        <v>27</v>
      </c>
      <c r="E475" s="6" t="s">
        <v>18</v>
      </c>
      <c r="F475" t="s">
        <v>7</v>
      </c>
      <c r="G475">
        <v>62050</v>
      </c>
      <c r="H475">
        <f t="shared" si="58"/>
        <v>62050</v>
      </c>
      <c r="I475" t="str">
        <f t="shared" si="60"/>
        <v>60001-100000</v>
      </c>
      <c r="O475">
        <f t="shared" si="59"/>
        <v>25584.5</v>
      </c>
      <c r="P475">
        <f t="shared" si="61"/>
        <v>74493</v>
      </c>
      <c r="Q475">
        <f t="shared" si="62"/>
        <v>48908.5</v>
      </c>
      <c r="R475">
        <f t="shared" si="63"/>
        <v>-47778.25</v>
      </c>
      <c r="S475">
        <f t="shared" si="64"/>
        <v>147855.75</v>
      </c>
      <c r="T475">
        <v>62050</v>
      </c>
      <c r="V475">
        <f t="shared" si="65"/>
        <v>62050</v>
      </c>
    </row>
    <row r="476" spans="1:22" ht="15" thickBot="1" x14ac:dyDescent="0.4">
      <c r="A476">
        <v>316797</v>
      </c>
      <c r="B476" s="2">
        <v>41810.414479166669</v>
      </c>
      <c r="C476" t="s">
        <v>30</v>
      </c>
      <c r="D476" t="s">
        <v>27</v>
      </c>
      <c r="E476" s="6" t="s">
        <v>17</v>
      </c>
      <c r="F476" t="s">
        <v>9</v>
      </c>
      <c r="G476">
        <v>38779</v>
      </c>
      <c r="H476">
        <f t="shared" si="58"/>
        <v>38779</v>
      </c>
      <c r="I476" t="str">
        <f t="shared" si="60"/>
        <v>20001-40000</v>
      </c>
      <c r="O476">
        <f t="shared" si="59"/>
        <v>25583.75</v>
      </c>
      <c r="P476">
        <f t="shared" si="61"/>
        <v>74497</v>
      </c>
      <c r="Q476">
        <f t="shared" si="62"/>
        <v>48913.25</v>
      </c>
      <c r="R476">
        <f t="shared" si="63"/>
        <v>-47786.125</v>
      </c>
      <c r="S476">
        <f t="shared" si="64"/>
        <v>147866.875</v>
      </c>
      <c r="T476">
        <v>38779</v>
      </c>
      <c r="V476">
        <f t="shared" si="65"/>
        <v>38779</v>
      </c>
    </row>
    <row r="477" spans="1:22" ht="15" thickBot="1" x14ac:dyDescent="0.4">
      <c r="A477">
        <v>831922</v>
      </c>
      <c r="B477" s="2">
        <v>41810.202881944446</v>
      </c>
      <c r="C477" t="s">
        <v>31</v>
      </c>
      <c r="D477" t="s">
        <v>27</v>
      </c>
      <c r="E477" s="6" t="s">
        <v>18</v>
      </c>
      <c r="F477" t="s">
        <v>10</v>
      </c>
      <c r="G477">
        <v>98409</v>
      </c>
      <c r="H477">
        <f t="shared" si="58"/>
        <v>98409</v>
      </c>
      <c r="I477" t="str">
        <f t="shared" si="60"/>
        <v>60001-100000</v>
      </c>
      <c r="O477">
        <f t="shared" si="59"/>
        <v>25583</v>
      </c>
      <c r="P477">
        <f t="shared" si="61"/>
        <v>74501</v>
      </c>
      <c r="Q477">
        <f t="shared" si="62"/>
        <v>48918</v>
      </c>
      <c r="R477">
        <f t="shared" si="63"/>
        <v>-47794</v>
      </c>
      <c r="S477">
        <f t="shared" si="64"/>
        <v>147878</v>
      </c>
      <c r="T477">
        <v>98409</v>
      </c>
      <c r="V477">
        <f t="shared" si="65"/>
        <v>98409</v>
      </c>
    </row>
    <row r="478" spans="1:22" ht="15" thickBot="1" x14ac:dyDescent="0.4">
      <c r="A478">
        <v>339313</v>
      </c>
      <c r="B478" s="2">
        <v>41810.643472222226</v>
      </c>
      <c r="C478" t="s">
        <v>30</v>
      </c>
      <c r="D478" t="s">
        <v>29</v>
      </c>
      <c r="E478" s="6" t="s">
        <v>19</v>
      </c>
      <c r="F478" t="s">
        <v>10</v>
      </c>
      <c r="G478">
        <v>21220</v>
      </c>
      <c r="H478">
        <f t="shared" si="58"/>
        <v>21220</v>
      </c>
      <c r="I478" t="str">
        <f t="shared" si="60"/>
        <v>20001-40000</v>
      </c>
      <c r="O478">
        <f t="shared" si="59"/>
        <v>25575.5</v>
      </c>
      <c r="P478">
        <f t="shared" si="61"/>
        <v>74489</v>
      </c>
      <c r="Q478">
        <f t="shared" si="62"/>
        <v>48913.5</v>
      </c>
      <c r="R478">
        <f t="shared" si="63"/>
        <v>-47794.75</v>
      </c>
      <c r="S478">
        <f t="shared" si="64"/>
        <v>147859.25</v>
      </c>
      <c r="T478">
        <v>21220</v>
      </c>
      <c r="V478">
        <f t="shared" si="65"/>
        <v>21220</v>
      </c>
    </row>
    <row r="479" spans="1:22" ht="15" thickBot="1" x14ac:dyDescent="0.4">
      <c r="A479">
        <v>58885</v>
      </c>
      <c r="B479" s="2">
        <v>41810.64671296296</v>
      </c>
      <c r="C479" t="s">
        <v>30</v>
      </c>
      <c r="D479" t="s">
        <v>29</v>
      </c>
      <c r="E479" s="6" t="s">
        <v>19</v>
      </c>
      <c r="F479" t="s">
        <v>10</v>
      </c>
      <c r="G479">
        <v>73385</v>
      </c>
      <c r="H479">
        <f t="shared" si="58"/>
        <v>73385</v>
      </c>
      <c r="I479" t="str">
        <f t="shared" si="60"/>
        <v>60001-100000</v>
      </c>
      <c r="O479">
        <f t="shared" si="59"/>
        <v>25584.5</v>
      </c>
      <c r="P479">
        <f t="shared" si="61"/>
        <v>74493</v>
      </c>
      <c r="Q479">
        <f t="shared" si="62"/>
        <v>48908.5</v>
      </c>
      <c r="R479">
        <f t="shared" si="63"/>
        <v>-47778.25</v>
      </c>
      <c r="S479">
        <f t="shared" si="64"/>
        <v>147855.75</v>
      </c>
      <c r="T479">
        <v>73385</v>
      </c>
      <c r="V479">
        <f t="shared" si="65"/>
        <v>73385</v>
      </c>
    </row>
    <row r="480" spans="1:22" ht="15" thickBot="1" x14ac:dyDescent="0.4">
      <c r="A480">
        <v>469633</v>
      </c>
      <c r="B480" s="2">
        <v>41810.406851851854</v>
      </c>
      <c r="C480" t="s">
        <v>30</v>
      </c>
      <c r="D480" t="s">
        <v>27</v>
      </c>
      <c r="E480" s="6" t="s">
        <v>12</v>
      </c>
      <c r="F480" t="s">
        <v>8</v>
      </c>
      <c r="G480">
        <v>62700</v>
      </c>
      <c r="H480">
        <f t="shared" si="58"/>
        <v>62700</v>
      </c>
      <c r="I480" t="str">
        <f t="shared" si="60"/>
        <v>60001-100000</v>
      </c>
      <c r="O480">
        <f t="shared" si="59"/>
        <v>25583.75</v>
      </c>
      <c r="P480">
        <f t="shared" si="61"/>
        <v>74497</v>
      </c>
      <c r="Q480">
        <f t="shared" si="62"/>
        <v>48913.25</v>
      </c>
      <c r="R480">
        <f t="shared" si="63"/>
        <v>-47786.125</v>
      </c>
      <c r="S480">
        <f t="shared" si="64"/>
        <v>147866.875</v>
      </c>
      <c r="T480">
        <v>62700</v>
      </c>
      <c r="V480">
        <f t="shared" si="65"/>
        <v>62700</v>
      </c>
    </row>
    <row r="481" spans="1:22" ht="15" thickBot="1" x14ac:dyDescent="0.4">
      <c r="A481">
        <v>604341</v>
      </c>
      <c r="B481" s="2">
        <v>41810.407141203701</v>
      </c>
      <c r="C481" t="s">
        <v>30</v>
      </c>
      <c r="D481" t="s">
        <v>27</v>
      </c>
      <c r="E481" s="6" t="s">
        <v>12</v>
      </c>
      <c r="F481" t="s">
        <v>8</v>
      </c>
      <c r="G481">
        <v>30898</v>
      </c>
      <c r="H481">
        <f t="shared" si="58"/>
        <v>30898</v>
      </c>
      <c r="I481" t="str">
        <f t="shared" si="60"/>
        <v>20001-40000</v>
      </c>
      <c r="O481">
        <f t="shared" si="59"/>
        <v>25583</v>
      </c>
      <c r="P481">
        <f t="shared" si="61"/>
        <v>74501</v>
      </c>
      <c r="Q481">
        <f t="shared" si="62"/>
        <v>48918</v>
      </c>
      <c r="R481">
        <f t="shared" si="63"/>
        <v>-47794</v>
      </c>
      <c r="S481">
        <f t="shared" si="64"/>
        <v>147878</v>
      </c>
      <c r="T481">
        <v>30898</v>
      </c>
      <c r="V481">
        <f t="shared" si="65"/>
        <v>30898</v>
      </c>
    </row>
    <row r="482" spans="1:22" ht="15" thickBot="1" x14ac:dyDescent="0.4">
      <c r="A482">
        <v>252378</v>
      </c>
      <c r="B482" s="2">
        <v>41810.72210648148</v>
      </c>
      <c r="C482" t="s">
        <v>30</v>
      </c>
      <c r="D482" t="s">
        <v>27</v>
      </c>
      <c r="E482" s="6" t="s">
        <v>17</v>
      </c>
      <c r="F482" t="s">
        <v>9</v>
      </c>
      <c r="G482">
        <v>13370</v>
      </c>
      <c r="H482">
        <f t="shared" si="58"/>
        <v>13370</v>
      </c>
      <c r="I482" t="str">
        <f t="shared" si="60"/>
        <v>0-20,000</v>
      </c>
      <c r="O482">
        <f t="shared" si="59"/>
        <v>25575.5</v>
      </c>
      <c r="P482">
        <f t="shared" si="61"/>
        <v>74504.75</v>
      </c>
      <c r="Q482">
        <f t="shared" si="62"/>
        <v>48929.25</v>
      </c>
      <c r="R482">
        <f t="shared" si="63"/>
        <v>-47818.375</v>
      </c>
      <c r="S482">
        <f t="shared" si="64"/>
        <v>147898.625</v>
      </c>
      <c r="T482">
        <v>13370</v>
      </c>
      <c r="V482">
        <f t="shared" si="65"/>
        <v>13370</v>
      </c>
    </row>
    <row r="483" spans="1:22" ht="15" thickBot="1" x14ac:dyDescent="0.4">
      <c r="A483">
        <v>870897</v>
      </c>
      <c r="B483" s="2">
        <v>41810.631180555552</v>
      </c>
      <c r="C483" t="s">
        <v>30</v>
      </c>
      <c r="D483" t="s">
        <v>27</v>
      </c>
      <c r="E483" s="6" t="s">
        <v>20</v>
      </c>
      <c r="F483" t="s">
        <v>6</v>
      </c>
      <c r="G483">
        <v>12608</v>
      </c>
      <c r="H483">
        <f t="shared" si="58"/>
        <v>12608</v>
      </c>
      <c r="I483" t="str">
        <f t="shared" si="60"/>
        <v>0-20,000</v>
      </c>
      <c r="O483">
        <f t="shared" si="59"/>
        <v>25584.5</v>
      </c>
      <c r="P483">
        <f t="shared" si="61"/>
        <v>74508.5</v>
      </c>
      <c r="Q483">
        <f t="shared" si="62"/>
        <v>48924</v>
      </c>
      <c r="R483">
        <f t="shared" si="63"/>
        <v>-47801.5</v>
      </c>
      <c r="S483">
        <f t="shared" si="64"/>
        <v>147894.5</v>
      </c>
      <c r="T483">
        <v>12608</v>
      </c>
      <c r="V483">
        <f t="shared" si="65"/>
        <v>12608</v>
      </c>
    </row>
    <row r="484" spans="1:22" ht="15" thickBot="1" x14ac:dyDescent="0.4">
      <c r="A484">
        <v>445431</v>
      </c>
      <c r="B484" s="2">
        <v>41810.631863425922</v>
      </c>
      <c r="C484" t="s">
        <v>30</v>
      </c>
      <c r="D484" t="s">
        <v>27</v>
      </c>
      <c r="E484" s="6" t="s">
        <v>20</v>
      </c>
      <c r="F484" t="s">
        <v>6</v>
      </c>
      <c r="G484">
        <v>44717</v>
      </c>
      <c r="H484">
        <f t="shared" si="58"/>
        <v>44717</v>
      </c>
      <c r="I484" t="str">
        <f t="shared" si="60"/>
        <v>40001-60000</v>
      </c>
      <c r="O484">
        <f t="shared" si="59"/>
        <v>25588.25</v>
      </c>
      <c r="P484">
        <f t="shared" si="61"/>
        <v>74512.25</v>
      </c>
      <c r="Q484">
        <f t="shared" si="62"/>
        <v>48924</v>
      </c>
      <c r="R484">
        <f t="shared" si="63"/>
        <v>-47797.75</v>
      </c>
      <c r="S484">
        <f t="shared" si="64"/>
        <v>147898.25</v>
      </c>
      <c r="T484">
        <v>44717</v>
      </c>
      <c r="V484">
        <f t="shared" si="65"/>
        <v>44717</v>
      </c>
    </row>
    <row r="485" spans="1:22" ht="15" thickBot="1" x14ac:dyDescent="0.4">
      <c r="A485">
        <v>529856</v>
      </c>
      <c r="B485" s="2">
        <v>41810.632557870369</v>
      </c>
      <c r="C485" t="s">
        <v>31</v>
      </c>
      <c r="D485" t="s">
        <v>27</v>
      </c>
      <c r="E485" s="6" t="s">
        <v>20</v>
      </c>
      <c r="F485" t="s">
        <v>6</v>
      </c>
      <c r="G485">
        <v>52346</v>
      </c>
      <c r="H485">
        <f t="shared" si="58"/>
        <v>52346</v>
      </c>
      <c r="I485" t="str">
        <f t="shared" si="60"/>
        <v>40001-60000</v>
      </c>
      <c r="O485">
        <f t="shared" si="59"/>
        <v>25586</v>
      </c>
      <c r="P485">
        <f t="shared" si="61"/>
        <v>74516</v>
      </c>
      <c r="Q485">
        <f t="shared" si="62"/>
        <v>48930</v>
      </c>
      <c r="R485">
        <f t="shared" si="63"/>
        <v>-47809</v>
      </c>
      <c r="S485">
        <f t="shared" si="64"/>
        <v>147911</v>
      </c>
      <c r="T485">
        <v>52346</v>
      </c>
      <c r="V485">
        <f t="shared" si="65"/>
        <v>52346</v>
      </c>
    </row>
    <row r="486" spans="1:22" ht="15" thickBot="1" x14ac:dyDescent="0.4">
      <c r="A486">
        <v>617345</v>
      </c>
      <c r="B486" s="2">
        <v>41810.632881944446</v>
      </c>
      <c r="C486" t="s">
        <v>31</v>
      </c>
      <c r="D486" t="s">
        <v>28</v>
      </c>
      <c r="E486" s="6" t="s">
        <v>20</v>
      </c>
      <c r="F486" t="s">
        <v>6</v>
      </c>
      <c r="G486">
        <v>63678</v>
      </c>
      <c r="H486">
        <f t="shared" si="58"/>
        <v>63678</v>
      </c>
      <c r="I486" t="str">
        <f t="shared" si="60"/>
        <v>60001-100000</v>
      </c>
      <c r="O486">
        <f t="shared" si="59"/>
        <v>25585.25</v>
      </c>
      <c r="P486">
        <f t="shared" si="61"/>
        <v>74534.5</v>
      </c>
      <c r="Q486">
        <f t="shared" si="62"/>
        <v>48949.25</v>
      </c>
      <c r="R486">
        <f t="shared" si="63"/>
        <v>-47838.625</v>
      </c>
      <c r="S486">
        <f t="shared" si="64"/>
        <v>147958.375</v>
      </c>
      <c r="T486">
        <v>63678</v>
      </c>
      <c r="V486">
        <f t="shared" si="65"/>
        <v>63678</v>
      </c>
    </row>
    <row r="487" spans="1:22" ht="15" thickBot="1" x14ac:dyDescent="0.4">
      <c r="A487">
        <v>931047</v>
      </c>
      <c r="B487" s="2">
        <v>41810.63318287037</v>
      </c>
      <c r="C487" t="s">
        <v>30</v>
      </c>
      <c r="D487" t="s">
        <v>28</v>
      </c>
      <c r="E487" s="6" t="s">
        <v>20</v>
      </c>
      <c r="F487" t="s">
        <v>6</v>
      </c>
      <c r="G487">
        <v>47860</v>
      </c>
      <c r="H487">
        <f t="shared" si="58"/>
        <v>47860</v>
      </c>
      <c r="I487" t="str">
        <f t="shared" si="60"/>
        <v>40001-60000</v>
      </c>
      <c r="O487">
        <f t="shared" si="59"/>
        <v>25584.5</v>
      </c>
      <c r="P487">
        <f t="shared" si="61"/>
        <v>74553</v>
      </c>
      <c r="Q487">
        <f t="shared" si="62"/>
        <v>48968.5</v>
      </c>
      <c r="R487">
        <f t="shared" si="63"/>
        <v>-47868.25</v>
      </c>
      <c r="S487">
        <f t="shared" si="64"/>
        <v>148005.75</v>
      </c>
      <c r="T487">
        <v>47860</v>
      </c>
      <c r="V487">
        <f t="shared" si="65"/>
        <v>47860</v>
      </c>
    </row>
    <row r="488" spans="1:22" ht="15" thickBot="1" x14ac:dyDescent="0.4">
      <c r="A488">
        <v>212844</v>
      </c>
      <c r="B488" s="2">
        <v>41810.693865740737</v>
      </c>
      <c r="C488" t="s">
        <v>31</v>
      </c>
      <c r="D488" t="s">
        <v>29</v>
      </c>
      <c r="E488" s="6" t="s">
        <v>13</v>
      </c>
      <c r="F488" t="s">
        <v>10</v>
      </c>
      <c r="G488">
        <v>59213</v>
      </c>
      <c r="H488">
        <f t="shared" si="58"/>
        <v>59213</v>
      </c>
      <c r="I488" t="str">
        <f t="shared" si="60"/>
        <v>40001-60000</v>
      </c>
      <c r="O488">
        <f t="shared" si="59"/>
        <v>25583.75</v>
      </c>
      <c r="P488">
        <f t="shared" si="61"/>
        <v>74571.5</v>
      </c>
      <c r="Q488">
        <f t="shared" si="62"/>
        <v>48987.75</v>
      </c>
      <c r="R488">
        <f t="shared" si="63"/>
        <v>-47897.875</v>
      </c>
      <c r="S488">
        <f t="shared" si="64"/>
        <v>148053.125</v>
      </c>
      <c r="T488">
        <v>59213</v>
      </c>
      <c r="V488">
        <f t="shared" si="65"/>
        <v>59213</v>
      </c>
    </row>
    <row r="489" spans="1:22" ht="15" thickBot="1" x14ac:dyDescent="0.4">
      <c r="A489">
        <v>496033</v>
      </c>
      <c r="B489" s="2">
        <v>41810.694722222222</v>
      </c>
      <c r="C489" t="s">
        <v>30</v>
      </c>
      <c r="D489" t="s">
        <v>29</v>
      </c>
      <c r="E489" s="6" t="s">
        <v>13</v>
      </c>
      <c r="F489" t="s">
        <v>10</v>
      </c>
      <c r="G489">
        <v>38102</v>
      </c>
      <c r="H489">
        <f t="shared" si="58"/>
        <v>38102</v>
      </c>
      <c r="I489" t="str">
        <f t="shared" si="60"/>
        <v>20001-40000</v>
      </c>
      <c r="O489">
        <f t="shared" si="59"/>
        <v>25583</v>
      </c>
      <c r="P489">
        <f t="shared" si="61"/>
        <v>74590</v>
      </c>
      <c r="Q489">
        <f t="shared" si="62"/>
        <v>49007</v>
      </c>
      <c r="R489">
        <f t="shared" si="63"/>
        <v>-47927.5</v>
      </c>
      <c r="S489">
        <f t="shared" si="64"/>
        <v>148100.5</v>
      </c>
      <c r="T489">
        <v>38102</v>
      </c>
      <c r="V489">
        <f t="shared" si="65"/>
        <v>38102</v>
      </c>
    </row>
    <row r="490" spans="1:22" ht="15" thickBot="1" x14ac:dyDescent="0.4">
      <c r="A490">
        <v>80259</v>
      </c>
      <c r="B490" s="2">
        <v>41810.347627314812</v>
      </c>
      <c r="C490" t="s">
        <v>31</v>
      </c>
      <c r="D490" t="s">
        <v>29</v>
      </c>
      <c r="E490" s="6" t="s">
        <v>12</v>
      </c>
      <c r="F490" t="s">
        <v>9</v>
      </c>
      <c r="G490">
        <v>55952</v>
      </c>
      <c r="H490">
        <f t="shared" si="58"/>
        <v>55952</v>
      </c>
      <c r="I490" t="str">
        <f t="shared" si="60"/>
        <v>40001-60000</v>
      </c>
      <c r="O490">
        <f t="shared" si="59"/>
        <v>25575.5</v>
      </c>
      <c r="P490">
        <f t="shared" si="61"/>
        <v>74598.25</v>
      </c>
      <c r="Q490">
        <f t="shared" si="62"/>
        <v>49022.75</v>
      </c>
      <c r="R490">
        <f t="shared" si="63"/>
        <v>-47958.625</v>
      </c>
      <c r="S490">
        <f t="shared" si="64"/>
        <v>148132.375</v>
      </c>
      <c r="T490">
        <v>55952</v>
      </c>
      <c r="V490">
        <f t="shared" si="65"/>
        <v>55952</v>
      </c>
    </row>
    <row r="491" spans="1:22" ht="15" thickBot="1" x14ac:dyDescent="0.4">
      <c r="A491">
        <v>278631</v>
      </c>
      <c r="B491" s="2">
        <v>41810.566481481481</v>
      </c>
      <c r="C491" t="s">
        <v>30</v>
      </c>
      <c r="D491" t="s">
        <v>27</v>
      </c>
      <c r="E491" s="6" t="s">
        <v>17</v>
      </c>
      <c r="F491" t="s">
        <v>6</v>
      </c>
      <c r="G491">
        <v>71755</v>
      </c>
      <c r="H491">
        <f t="shared" si="58"/>
        <v>71755</v>
      </c>
      <c r="I491" t="str">
        <f t="shared" si="60"/>
        <v>60001-100000</v>
      </c>
      <c r="O491">
        <f t="shared" si="59"/>
        <v>25568</v>
      </c>
      <c r="P491">
        <f t="shared" si="61"/>
        <v>74606.5</v>
      </c>
      <c r="Q491">
        <f t="shared" si="62"/>
        <v>49038.5</v>
      </c>
      <c r="R491">
        <f t="shared" si="63"/>
        <v>-47989.75</v>
      </c>
      <c r="S491">
        <f t="shared" si="64"/>
        <v>148164.25</v>
      </c>
      <c r="T491">
        <v>71755</v>
      </c>
      <c r="V491">
        <f t="shared" si="65"/>
        <v>71755</v>
      </c>
    </row>
    <row r="492" spans="1:22" ht="15" thickBot="1" x14ac:dyDescent="0.4">
      <c r="A492">
        <v>431577</v>
      </c>
      <c r="B492" s="2">
        <v>41810.567847222221</v>
      </c>
      <c r="C492" t="s">
        <v>31</v>
      </c>
      <c r="D492" t="s">
        <v>27</v>
      </c>
      <c r="E492" s="6" t="s">
        <v>17</v>
      </c>
      <c r="F492" t="s">
        <v>6</v>
      </c>
      <c r="G492">
        <v>61930</v>
      </c>
      <c r="H492">
        <f t="shared" si="58"/>
        <v>61930</v>
      </c>
      <c r="I492" t="str">
        <f t="shared" si="60"/>
        <v>60001-100000</v>
      </c>
      <c r="O492">
        <f t="shared" si="59"/>
        <v>25560.5</v>
      </c>
      <c r="P492">
        <f t="shared" si="61"/>
        <v>74614.75</v>
      </c>
      <c r="Q492">
        <f t="shared" si="62"/>
        <v>49054.25</v>
      </c>
      <c r="R492">
        <f t="shared" si="63"/>
        <v>-48020.875</v>
      </c>
      <c r="S492">
        <f t="shared" si="64"/>
        <v>148196.125</v>
      </c>
      <c r="T492">
        <v>61930</v>
      </c>
      <c r="V492">
        <f t="shared" si="65"/>
        <v>61930</v>
      </c>
    </row>
    <row r="493" spans="1:22" ht="15" thickBot="1" x14ac:dyDescent="0.4">
      <c r="A493">
        <v>709095</v>
      </c>
      <c r="B493" s="2">
        <v>41810.569085648145</v>
      </c>
      <c r="C493" t="s">
        <v>31</v>
      </c>
      <c r="D493" t="s">
        <v>27</v>
      </c>
      <c r="E493" s="6" t="s">
        <v>17</v>
      </c>
      <c r="F493" t="s">
        <v>6</v>
      </c>
      <c r="G493">
        <v>40025</v>
      </c>
      <c r="H493">
        <f t="shared" si="58"/>
        <v>40025</v>
      </c>
      <c r="I493" t="str">
        <f t="shared" si="60"/>
        <v>40001-60000</v>
      </c>
      <c r="O493">
        <f t="shared" si="59"/>
        <v>25553</v>
      </c>
      <c r="P493">
        <f t="shared" si="61"/>
        <v>74623</v>
      </c>
      <c r="Q493">
        <f t="shared" si="62"/>
        <v>49070</v>
      </c>
      <c r="R493">
        <f t="shared" si="63"/>
        <v>-48052</v>
      </c>
      <c r="S493">
        <f t="shared" si="64"/>
        <v>148228</v>
      </c>
      <c r="T493">
        <v>40025</v>
      </c>
      <c r="V493">
        <f t="shared" si="65"/>
        <v>40025</v>
      </c>
    </row>
    <row r="494" spans="1:22" ht="15" thickBot="1" x14ac:dyDescent="0.4">
      <c r="A494">
        <v>239190</v>
      </c>
      <c r="B494" s="2">
        <v>41810.541134259256</v>
      </c>
      <c r="C494" t="s">
        <v>30</v>
      </c>
      <c r="D494" t="s">
        <v>27</v>
      </c>
      <c r="E494" s="6" t="s">
        <v>17</v>
      </c>
      <c r="F494" t="s">
        <v>10</v>
      </c>
      <c r="G494">
        <v>1216</v>
      </c>
      <c r="H494">
        <f t="shared" si="58"/>
        <v>1216</v>
      </c>
      <c r="I494" t="str">
        <f t="shared" si="60"/>
        <v>0-20,000</v>
      </c>
      <c r="O494">
        <f t="shared" si="59"/>
        <v>25550</v>
      </c>
      <c r="P494">
        <f t="shared" si="61"/>
        <v>74630.5</v>
      </c>
      <c r="Q494">
        <f t="shared" si="62"/>
        <v>49080.5</v>
      </c>
      <c r="R494">
        <f t="shared" si="63"/>
        <v>-48070.75</v>
      </c>
      <c r="S494">
        <f t="shared" si="64"/>
        <v>148251.25</v>
      </c>
      <c r="T494">
        <v>1216</v>
      </c>
      <c r="V494">
        <f t="shared" si="65"/>
        <v>1216</v>
      </c>
    </row>
    <row r="495" spans="1:22" ht="15" thickBot="1" x14ac:dyDescent="0.4">
      <c r="A495">
        <v>468968</v>
      </c>
      <c r="B495" s="2">
        <v>41810.486493055556</v>
      </c>
      <c r="C495" t="s">
        <v>30</v>
      </c>
      <c r="D495" t="s">
        <v>27</v>
      </c>
      <c r="E495" s="6" t="s">
        <v>20</v>
      </c>
      <c r="F495" t="s">
        <v>2</v>
      </c>
      <c r="G495">
        <v>44445</v>
      </c>
      <c r="H495">
        <f t="shared" si="58"/>
        <v>44445</v>
      </c>
      <c r="I495" t="str">
        <f t="shared" si="60"/>
        <v>40001-60000</v>
      </c>
      <c r="O495">
        <f t="shared" si="59"/>
        <v>25568</v>
      </c>
      <c r="P495">
        <f t="shared" si="61"/>
        <v>74638</v>
      </c>
      <c r="Q495">
        <f t="shared" si="62"/>
        <v>49070</v>
      </c>
      <c r="R495">
        <f t="shared" si="63"/>
        <v>-48037</v>
      </c>
      <c r="S495">
        <f t="shared" si="64"/>
        <v>148243</v>
      </c>
      <c r="T495">
        <v>44445</v>
      </c>
      <c r="V495">
        <f t="shared" si="65"/>
        <v>44445</v>
      </c>
    </row>
    <row r="496" spans="1:22" ht="15" thickBot="1" x14ac:dyDescent="0.4">
      <c r="A496">
        <v>278514</v>
      </c>
      <c r="B496" s="2">
        <v>41810.244629629633</v>
      </c>
      <c r="C496" t="s">
        <v>31</v>
      </c>
      <c r="D496" t="s">
        <v>27</v>
      </c>
      <c r="E496" s="6" t="s">
        <v>12</v>
      </c>
      <c r="F496" t="s">
        <v>6</v>
      </c>
      <c r="G496">
        <v>57390</v>
      </c>
      <c r="H496">
        <f t="shared" si="58"/>
        <v>57390</v>
      </c>
      <c r="I496" t="str">
        <f t="shared" si="60"/>
        <v>40001-60000</v>
      </c>
      <c r="O496">
        <f t="shared" si="59"/>
        <v>25560.5</v>
      </c>
      <c r="P496">
        <f t="shared" si="61"/>
        <v>74645.5</v>
      </c>
      <c r="Q496">
        <f t="shared" si="62"/>
        <v>49085</v>
      </c>
      <c r="R496">
        <f t="shared" si="63"/>
        <v>-48067</v>
      </c>
      <c r="S496">
        <f t="shared" si="64"/>
        <v>148273</v>
      </c>
      <c r="T496">
        <v>57390</v>
      </c>
      <c r="V496">
        <f t="shared" si="65"/>
        <v>57390</v>
      </c>
    </row>
    <row r="497" spans="1:22" ht="15" thickBot="1" x14ac:dyDescent="0.4">
      <c r="A497">
        <v>308552</v>
      </c>
      <c r="B497" s="2">
        <v>41810.395578703705</v>
      </c>
      <c r="C497" t="s">
        <v>31</v>
      </c>
      <c r="D497" t="s">
        <v>29</v>
      </c>
      <c r="E497" s="6" t="s">
        <v>20</v>
      </c>
      <c r="F497" t="s">
        <v>8</v>
      </c>
      <c r="G497">
        <v>19351</v>
      </c>
      <c r="H497">
        <f t="shared" si="58"/>
        <v>19351</v>
      </c>
      <c r="I497" t="str">
        <f t="shared" si="60"/>
        <v>0-20,000</v>
      </c>
      <c r="O497">
        <f t="shared" si="59"/>
        <v>25553</v>
      </c>
      <c r="P497">
        <f t="shared" si="61"/>
        <v>74653</v>
      </c>
      <c r="Q497">
        <f t="shared" si="62"/>
        <v>49100</v>
      </c>
      <c r="R497">
        <f t="shared" si="63"/>
        <v>-48097</v>
      </c>
      <c r="S497">
        <f t="shared" si="64"/>
        <v>148303</v>
      </c>
      <c r="T497">
        <v>19351</v>
      </c>
      <c r="V497">
        <f t="shared" si="65"/>
        <v>19351</v>
      </c>
    </row>
    <row r="498" spans="1:22" ht="15" thickBot="1" x14ac:dyDescent="0.4">
      <c r="A498">
        <v>647156</v>
      </c>
      <c r="B498" s="2">
        <v>41811.690879629627</v>
      </c>
      <c r="C498" t="s">
        <v>30</v>
      </c>
      <c r="D498" t="s">
        <v>28</v>
      </c>
      <c r="E498" s="6" t="s">
        <v>17</v>
      </c>
      <c r="F498" t="s">
        <v>2</v>
      </c>
      <c r="G498">
        <v>90879</v>
      </c>
      <c r="H498">
        <f t="shared" si="58"/>
        <v>90879</v>
      </c>
      <c r="I498" t="str">
        <f t="shared" si="60"/>
        <v>60001-100000</v>
      </c>
      <c r="O498">
        <f t="shared" si="59"/>
        <v>25575.5</v>
      </c>
      <c r="P498">
        <f t="shared" si="61"/>
        <v>74658</v>
      </c>
      <c r="Q498">
        <f t="shared" si="62"/>
        <v>49082.5</v>
      </c>
      <c r="R498">
        <f t="shared" si="63"/>
        <v>-48048.25</v>
      </c>
      <c r="S498">
        <f t="shared" si="64"/>
        <v>148281.75</v>
      </c>
      <c r="T498">
        <v>90879</v>
      </c>
      <c r="V498">
        <f t="shared" si="65"/>
        <v>90879</v>
      </c>
    </row>
    <row r="499" spans="1:22" ht="15" thickBot="1" x14ac:dyDescent="0.4">
      <c r="A499">
        <v>219236</v>
      </c>
      <c r="B499" s="2">
        <v>41811.6012962963</v>
      </c>
      <c r="C499" t="s">
        <v>30</v>
      </c>
      <c r="D499" t="s">
        <v>28</v>
      </c>
      <c r="E499" s="6" t="s">
        <v>15</v>
      </c>
      <c r="F499" t="s">
        <v>10</v>
      </c>
      <c r="G499">
        <v>28592</v>
      </c>
      <c r="H499">
        <f t="shared" si="58"/>
        <v>28592</v>
      </c>
      <c r="I499" t="str">
        <f t="shared" si="60"/>
        <v>20001-40000</v>
      </c>
      <c r="O499">
        <f t="shared" si="59"/>
        <v>25568</v>
      </c>
      <c r="P499">
        <f t="shared" si="61"/>
        <v>74638</v>
      </c>
      <c r="Q499">
        <f t="shared" si="62"/>
        <v>49070</v>
      </c>
      <c r="R499">
        <f t="shared" si="63"/>
        <v>-48037</v>
      </c>
      <c r="S499">
        <f t="shared" si="64"/>
        <v>148243</v>
      </c>
      <c r="T499">
        <v>28592</v>
      </c>
      <c r="V499">
        <f t="shared" si="65"/>
        <v>28592</v>
      </c>
    </row>
    <row r="500" spans="1:22" ht="15" thickBot="1" x14ac:dyDescent="0.4">
      <c r="A500">
        <v>951001</v>
      </c>
      <c r="B500" s="2">
        <v>41812.380266203705</v>
      </c>
      <c r="C500" t="s">
        <v>31</v>
      </c>
      <c r="D500" t="s">
        <v>29</v>
      </c>
      <c r="E500" s="6" t="s">
        <v>20</v>
      </c>
      <c r="F500" t="s">
        <v>9</v>
      </c>
      <c r="G500">
        <v>85827</v>
      </c>
      <c r="H500">
        <f t="shared" si="58"/>
        <v>85827</v>
      </c>
      <c r="I500" t="str">
        <f t="shared" si="60"/>
        <v>60001-100000</v>
      </c>
      <c r="O500">
        <f t="shared" si="59"/>
        <v>25560.5</v>
      </c>
      <c r="P500">
        <f t="shared" si="61"/>
        <v>74645.5</v>
      </c>
      <c r="Q500">
        <f t="shared" si="62"/>
        <v>49085</v>
      </c>
      <c r="R500">
        <f t="shared" si="63"/>
        <v>-48067</v>
      </c>
      <c r="S500">
        <f t="shared" si="64"/>
        <v>148273</v>
      </c>
      <c r="T500">
        <v>85827</v>
      </c>
      <c r="V500">
        <f t="shared" si="65"/>
        <v>85827</v>
      </c>
    </row>
    <row r="501" spans="1:22" ht="15" thickBot="1" x14ac:dyDescent="0.4">
      <c r="A501">
        <v>783405</v>
      </c>
      <c r="B501" s="2">
        <v>41812.667546296296</v>
      </c>
      <c r="C501" t="s">
        <v>30</v>
      </c>
      <c r="D501" t="s">
        <v>27</v>
      </c>
      <c r="E501" s="6" t="s">
        <v>20</v>
      </c>
      <c r="F501" t="s">
        <v>10</v>
      </c>
      <c r="G501">
        <v>7539</v>
      </c>
      <c r="H501">
        <f t="shared" si="58"/>
        <v>7539</v>
      </c>
      <c r="I501" t="str">
        <f t="shared" si="60"/>
        <v>0-20,000</v>
      </c>
      <c r="O501">
        <f t="shared" si="59"/>
        <v>25553</v>
      </c>
      <c r="P501">
        <f t="shared" si="61"/>
        <v>74623</v>
      </c>
      <c r="Q501">
        <f t="shared" si="62"/>
        <v>49070</v>
      </c>
      <c r="R501">
        <f t="shared" si="63"/>
        <v>-48052</v>
      </c>
      <c r="S501">
        <f t="shared" si="64"/>
        <v>148228</v>
      </c>
      <c r="T501">
        <v>7539</v>
      </c>
      <c r="V501">
        <f t="shared" si="65"/>
        <v>7539</v>
      </c>
    </row>
    <row r="502" spans="1:22" ht="15" thickBot="1" x14ac:dyDescent="0.4">
      <c r="A502">
        <v>139588</v>
      </c>
      <c r="B502" s="2">
        <v>41812.528668981482</v>
      </c>
      <c r="C502" t="s">
        <v>30</v>
      </c>
      <c r="D502" t="s">
        <v>27</v>
      </c>
      <c r="E502" s="6" t="s">
        <v>20</v>
      </c>
      <c r="F502" t="s">
        <v>2</v>
      </c>
      <c r="G502">
        <v>86287</v>
      </c>
      <c r="H502">
        <f t="shared" si="58"/>
        <v>86287</v>
      </c>
      <c r="I502" t="str">
        <f t="shared" si="60"/>
        <v>60001-100000</v>
      </c>
      <c r="O502">
        <f t="shared" si="59"/>
        <v>25575.5</v>
      </c>
      <c r="P502">
        <f t="shared" si="61"/>
        <v>74630.5</v>
      </c>
      <c r="Q502">
        <f t="shared" si="62"/>
        <v>49055</v>
      </c>
      <c r="R502">
        <f t="shared" si="63"/>
        <v>-48007</v>
      </c>
      <c r="S502">
        <f t="shared" si="64"/>
        <v>148213</v>
      </c>
      <c r="T502">
        <v>86287</v>
      </c>
      <c r="V502">
        <f t="shared" si="65"/>
        <v>86287</v>
      </c>
    </row>
    <row r="503" spans="1:22" ht="15" thickBot="1" x14ac:dyDescent="0.4">
      <c r="A503">
        <v>763361</v>
      </c>
      <c r="B503" s="2">
        <v>41812.110289351855</v>
      </c>
      <c r="C503" t="s">
        <v>31</v>
      </c>
      <c r="D503" t="s">
        <v>27</v>
      </c>
      <c r="E503" s="6" t="s">
        <v>17</v>
      </c>
      <c r="F503" t="s">
        <v>2</v>
      </c>
      <c r="G503">
        <v>37485</v>
      </c>
      <c r="H503">
        <f t="shared" si="58"/>
        <v>37485</v>
      </c>
      <c r="I503" t="str">
        <f t="shared" si="60"/>
        <v>20001-40000</v>
      </c>
      <c r="O503">
        <f t="shared" si="59"/>
        <v>25568</v>
      </c>
      <c r="P503">
        <f t="shared" si="61"/>
        <v>74606.5</v>
      </c>
      <c r="Q503">
        <f t="shared" si="62"/>
        <v>49038.5</v>
      </c>
      <c r="R503">
        <f t="shared" si="63"/>
        <v>-47989.75</v>
      </c>
      <c r="S503">
        <f t="shared" si="64"/>
        <v>148164.25</v>
      </c>
      <c r="T503">
        <v>37485</v>
      </c>
      <c r="V503">
        <f t="shared" si="65"/>
        <v>37485</v>
      </c>
    </row>
    <row r="504" spans="1:22" ht="15" thickBot="1" x14ac:dyDescent="0.4">
      <c r="A504">
        <v>151914</v>
      </c>
      <c r="B504" s="2">
        <v>41812.110567129632</v>
      </c>
      <c r="C504" t="s">
        <v>30</v>
      </c>
      <c r="D504" t="s">
        <v>28</v>
      </c>
      <c r="E504" s="6" t="s">
        <v>17</v>
      </c>
      <c r="F504" t="s">
        <v>2</v>
      </c>
      <c r="G504">
        <v>71079</v>
      </c>
      <c r="H504">
        <f t="shared" si="58"/>
        <v>71079</v>
      </c>
      <c r="I504" t="str">
        <f t="shared" si="60"/>
        <v>60001-100000</v>
      </c>
      <c r="O504">
        <f t="shared" si="59"/>
        <v>25560.5</v>
      </c>
      <c r="P504">
        <f t="shared" si="61"/>
        <v>74614.75</v>
      </c>
      <c r="Q504">
        <f t="shared" si="62"/>
        <v>49054.25</v>
      </c>
      <c r="R504">
        <f t="shared" si="63"/>
        <v>-48020.875</v>
      </c>
      <c r="S504">
        <f t="shared" si="64"/>
        <v>148196.125</v>
      </c>
      <c r="T504">
        <v>71079</v>
      </c>
      <c r="V504">
        <f t="shared" si="65"/>
        <v>71079</v>
      </c>
    </row>
    <row r="505" spans="1:22" ht="15" thickBot="1" x14ac:dyDescent="0.4">
      <c r="A505">
        <v>813774</v>
      </c>
      <c r="B505" s="2">
        <v>41812.11173611111</v>
      </c>
      <c r="C505" t="s">
        <v>30</v>
      </c>
      <c r="D505" t="s">
        <v>28</v>
      </c>
      <c r="E505" s="6" t="s">
        <v>17</v>
      </c>
      <c r="F505" t="s">
        <v>2</v>
      </c>
      <c r="G505">
        <v>89547</v>
      </c>
      <c r="H505">
        <f t="shared" si="58"/>
        <v>89547</v>
      </c>
      <c r="I505" t="str">
        <f t="shared" si="60"/>
        <v>60001-100000</v>
      </c>
      <c r="O505">
        <f t="shared" si="59"/>
        <v>25553</v>
      </c>
      <c r="P505">
        <f t="shared" si="61"/>
        <v>74623</v>
      </c>
      <c r="Q505">
        <f t="shared" si="62"/>
        <v>49070</v>
      </c>
      <c r="R505">
        <f t="shared" si="63"/>
        <v>-48052</v>
      </c>
      <c r="S505">
        <f t="shared" si="64"/>
        <v>148228</v>
      </c>
      <c r="T505">
        <v>89547</v>
      </c>
      <c r="V505">
        <f t="shared" si="65"/>
        <v>89547</v>
      </c>
    </row>
    <row r="506" spans="1:22" ht="15" thickBot="1" x14ac:dyDescent="0.4">
      <c r="A506">
        <v>787490</v>
      </c>
      <c r="B506" s="2">
        <v>41812.622002314813</v>
      </c>
      <c r="C506" t="s">
        <v>30</v>
      </c>
      <c r="D506" t="s">
        <v>27</v>
      </c>
      <c r="E506" s="6" t="s">
        <v>17</v>
      </c>
      <c r="F506" t="s">
        <v>9</v>
      </c>
      <c r="G506">
        <v>42500</v>
      </c>
      <c r="H506">
        <f t="shared" si="58"/>
        <v>42500</v>
      </c>
      <c r="I506" t="str">
        <f t="shared" si="60"/>
        <v>40001-60000</v>
      </c>
      <c r="O506">
        <f t="shared" si="59"/>
        <v>25550</v>
      </c>
      <c r="P506">
        <f t="shared" si="61"/>
        <v>74598.25</v>
      </c>
      <c r="Q506">
        <f t="shared" si="62"/>
        <v>49048.25</v>
      </c>
      <c r="R506">
        <f t="shared" si="63"/>
        <v>-48022.375</v>
      </c>
      <c r="S506">
        <f t="shared" si="64"/>
        <v>148170.625</v>
      </c>
      <c r="T506">
        <v>42500</v>
      </c>
      <c r="V506">
        <f t="shared" si="65"/>
        <v>42500</v>
      </c>
    </row>
    <row r="507" spans="1:22" ht="15" thickBot="1" x14ac:dyDescent="0.4">
      <c r="A507">
        <v>507412</v>
      </c>
      <c r="B507" s="2">
        <v>41812.62226851852</v>
      </c>
      <c r="C507" t="s">
        <v>30</v>
      </c>
      <c r="D507" t="s">
        <v>27</v>
      </c>
      <c r="E507" s="6" t="s">
        <v>17</v>
      </c>
      <c r="F507" t="s">
        <v>9</v>
      </c>
      <c r="G507">
        <v>81722</v>
      </c>
      <c r="H507">
        <f t="shared" si="58"/>
        <v>81722</v>
      </c>
      <c r="I507" t="str">
        <f t="shared" si="60"/>
        <v>60001-100000</v>
      </c>
      <c r="O507">
        <f t="shared" si="59"/>
        <v>25547</v>
      </c>
      <c r="P507">
        <f t="shared" si="61"/>
        <v>74606.5</v>
      </c>
      <c r="Q507">
        <f t="shared" si="62"/>
        <v>49059.5</v>
      </c>
      <c r="R507">
        <f t="shared" si="63"/>
        <v>-48042.25</v>
      </c>
      <c r="S507">
        <f t="shared" si="64"/>
        <v>148195.75</v>
      </c>
      <c r="T507">
        <v>81722</v>
      </c>
      <c r="V507">
        <f t="shared" si="65"/>
        <v>81722</v>
      </c>
    </row>
    <row r="508" spans="1:22" ht="15" thickBot="1" x14ac:dyDescent="0.4">
      <c r="A508">
        <v>190392</v>
      </c>
      <c r="B508" s="2">
        <v>41812.624872685185</v>
      </c>
      <c r="C508" t="s">
        <v>31</v>
      </c>
      <c r="D508" t="s">
        <v>29</v>
      </c>
      <c r="E508" s="6" t="s">
        <v>17</v>
      </c>
      <c r="F508" t="s">
        <v>9</v>
      </c>
      <c r="G508">
        <v>40902</v>
      </c>
      <c r="H508">
        <f t="shared" si="58"/>
        <v>40902</v>
      </c>
      <c r="I508" t="str">
        <f t="shared" si="60"/>
        <v>40001-60000</v>
      </c>
      <c r="O508">
        <f t="shared" si="59"/>
        <v>25544</v>
      </c>
      <c r="P508">
        <f t="shared" si="61"/>
        <v>74571.5</v>
      </c>
      <c r="Q508">
        <f t="shared" si="62"/>
        <v>49027.5</v>
      </c>
      <c r="R508">
        <f t="shared" si="63"/>
        <v>-47997.25</v>
      </c>
      <c r="S508">
        <f t="shared" si="64"/>
        <v>148112.75</v>
      </c>
      <c r="T508">
        <v>40902</v>
      </c>
      <c r="V508">
        <f t="shared" si="65"/>
        <v>40902</v>
      </c>
    </row>
    <row r="509" spans="1:22" ht="15" thickBot="1" x14ac:dyDescent="0.4">
      <c r="A509">
        <v>529792</v>
      </c>
      <c r="B509" s="2">
        <v>41812.625115740739</v>
      </c>
      <c r="C509" t="s">
        <v>30</v>
      </c>
      <c r="D509" t="s">
        <v>29</v>
      </c>
      <c r="E509" s="6" t="s">
        <v>17</v>
      </c>
      <c r="F509" t="s">
        <v>9</v>
      </c>
      <c r="G509">
        <v>89323</v>
      </c>
      <c r="H509">
        <f t="shared" si="58"/>
        <v>89323</v>
      </c>
      <c r="I509" t="str">
        <f t="shared" si="60"/>
        <v>60001-100000</v>
      </c>
      <c r="O509">
        <f t="shared" si="59"/>
        <v>25541</v>
      </c>
      <c r="P509">
        <f t="shared" si="61"/>
        <v>74590</v>
      </c>
      <c r="Q509">
        <f t="shared" si="62"/>
        <v>49049</v>
      </c>
      <c r="R509">
        <f t="shared" si="63"/>
        <v>-48032.5</v>
      </c>
      <c r="S509">
        <f t="shared" si="64"/>
        <v>148163.5</v>
      </c>
      <c r="T509">
        <v>89323</v>
      </c>
      <c r="V509">
        <f t="shared" si="65"/>
        <v>89323</v>
      </c>
    </row>
    <row r="510" spans="1:22" ht="15" thickBot="1" x14ac:dyDescent="0.4">
      <c r="A510">
        <v>661229</v>
      </c>
      <c r="B510" s="2">
        <v>41830.714768518519</v>
      </c>
      <c r="C510" t="s">
        <v>31</v>
      </c>
      <c r="D510" t="s">
        <v>27</v>
      </c>
      <c r="E510" s="6" t="s">
        <v>17</v>
      </c>
      <c r="F510" t="s">
        <v>9</v>
      </c>
      <c r="G510">
        <v>27817</v>
      </c>
      <c r="H510">
        <f t="shared" si="58"/>
        <v>27817</v>
      </c>
      <c r="I510" t="str">
        <f t="shared" si="60"/>
        <v>20001-40000</v>
      </c>
      <c r="O510">
        <f t="shared" si="59"/>
        <v>25522.5</v>
      </c>
      <c r="P510">
        <f t="shared" si="61"/>
        <v>74534.5</v>
      </c>
      <c r="Q510">
        <f t="shared" si="62"/>
        <v>49012</v>
      </c>
      <c r="R510">
        <f t="shared" si="63"/>
        <v>-47995.5</v>
      </c>
      <c r="S510">
        <f t="shared" si="64"/>
        <v>148052.5</v>
      </c>
      <c r="T510">
        <v>27817</v>
      </c>
      <c r="V510">
        <f t="shared" si="65"/>
        <v>27817</v>
      </c>
    </row>
    <row r="511" spans="1:22" ht="15" thickBot="1" x14ac:dyDescent="0.4">
      <c r="A511">
        <v>686696</v>
      </c>
      <c r="B511" s="2">
        <v>41830.715729166666</v>
      </c>
      <c r="C511" t="s">
        <v>31</v>
      </c>
      <c r="D511" t="s">
        <v>27</v>
      </c>
      <c r="E511" s="6" t="s">
        <v>17</v>
      </c>
      <c r="F511" t="s">
        <v>9</v>
      </c>
      <c r="G511">
        <v>7235</v>
      </c>
      <c r="H511">
        <f t="shared" si="58"/>
        <v>7235</v>
      </c>
      <c r="I511" t="str">
        <f t="shared" si="60"/>
        <v>0-20,000</v>
      </c>
      <c r="O511">
        <f t="shared" si="59"/>
        <v>25504</v>
      </c>
      <c r="P511">
        <f t="shared" si="61"/>
        <v>74553</v>
      </c>
      <c r="Q511">
        <f t="shared" si="62"/>
        <v>49049</v>
      </c>
      <c r="R511">
        <f t="shared" si="63"/>
        <v>-48069.5</v>
      </c>
      <c r="S511">
        <f t="shared" si="64"/>
        <v>148126.5</v>
      </c>
      <c r="T511">
        <v>7235</v>
      </c>
      <c r="V511">
        <f t="shared" si="65"/>
        <v>7235</v>
      </c>
    </row>
    <row r="512" spans="1:22" ht="15" thickBot="1" x14ac:dyDescent="0.4">
      <c r="A512">
        <v>48507</v>
      </c>
      <c r="B512" s="2">
        <v>41812.382881944446</v>
      </c>
      <c r="C512" t="s">
        <v>30</v>
      </c>
      <c r="D512" t="s">
        <v>27</v>
      </c>
      <c r="E512" s="6" t="s">
        <v>20</v>
      </c>
      <c r="F512" t="s">
        <v>10</v>
      </c>
      <c r="G512">
        <v>93685</v>
      </c>
      <c r="H512">
        <f t="shared" si="58"/>
        <v>93685</v>
      </c>
      <c r="I512" t="str">
        <f t="shared" si="60"/>
        <v>60001-100000</v>
      </c>
      <c r="O512">
        <f t="shared" si="59"/>
        <v>25544</v>
      </c>
      <c r="P512">
        <f t="shared" si="61"/>
        <v>74571.5</v>
      </c>
      <c r="Q512">
        <f t="shared" si="62"/>
        <v>49027.5</v>
      </c>
      <c r="R512">
        <f t="shared" si="63"/>
        <v>-47997.25</v>
      </c>
      <c r="S512">
        <f t="shared" si="64"/>
        <v>148112.75</v>
      </c>
      <c r="T512">
        <v>93685</v>
      </c>
      <c r="V512">
        <f t="shared" si="65"/>
        <v>93685</v>
      </c>
    </row>
    <row r="513" spans="1:22" ht="15" thickBot="1" x14ac:dyDescent="0.4">
      <c r="A513">
        <v>90943</v>
      </c>
      <c r="B513" s="2">
        <v>41813.882789351854</v>
      </c>
      <c r="C513" t="s">
        <v>31</v>
      </c>
      <c r="D513" t="s">
        <v>27</v>
      </c>
      <c r="E513" s="6" t="s">
        <v>17</v>
      </c>
      <c r="F513" t="s">
        <v>4</v>
      </c>
      <c r="G513">
        <v>24329</v>
      </c>
      <c r="H513">
        <f t="shared" si="58"/>
        <v>24329</v>
      </c>
      <c r="I513" t="str">
        <f t="shared" si="60"/>
        <v>20001-40000</v>
      </c>
      <c r="O513">
        <f t="shared" si="59"/>
        <v>25541</v>
      </c>
      <c r="P513">
        <f t="shared" si="61"/>
        <v>74516</v>
      </c>
      <c r="Q513">
        <f t="shared" si="62"/>
        <v>48975</v>
      </c>
      <c r="R513">
        <f t="shared" si="63"/>
        <v>-47921.5</v>
      </c>
      <c r="S513">
        <f t="shared" si="64"/>
        <v>147978.5</v>
      </c>
      <c r="T513">
        <v>24329</v>
      </c>
      <c r="V513">
        <f t="shared" si="65"/>
        <v>24329</v>
      </c>
    </row>
    <row r="514" spans="1:22" ht="15" thickBot="1" x14ac:dyDescent="0.4">
      <c r="A514">
        <v>397684</v>
      </c>
      <c r="B514" s="2">
        <v>41813.695300925923</v>
      </c>
      <c r="C514" t="s">
        <v>30</v>
      </c>
      <c r="D514" t="s">
        <v>27</v>
      </c>
      <c r="E514" s="6" t="s">
        <v>17</v>
      </c>
      <c r="F514" t="s">
        <v>4</v>
      </c>
      <c r="G514">
        <v>98488</v>
      </c>
      <c r="H514">
        <f t="shared" ref="H514:H577" si="66">IF(OR(G514 &lt; R514, G514 &gt; S514), $O$1, G514)</f>
        <v>98488</v>
      </c>
      <c r="I514" t="str">
        <f t="shared" si="60"/>
        <v>60001-100000</v>
      </c>
      <c r="O514">
        <f t="shared" ref="O514:O577" si="67">QUARTILE(G514:G7681,1)</f>
        <v>25550</v>
      </c>
      <c r="P514">
        <f t="shared" si="61"/>
        <v>74534.5</v>
      </c>
      <c r="Q514">
        <f t="shared" si="62"/>
        <v>48984.5</v>
      </c>
      <c r="R514">
        <f t="shared" si="63"/>
        <v>-47926.75</v>
      </c>
      <c r="S514">
        <f t="shared" si="64"/>
        <v>148011.25</v>
      </c>
      <c r="T514">
        <v>98488</v>
      </c>
      <c r="V514">
        <f t="shared" si="65"/>
        <v>98488</v>
      </c>
    </row>
    <row r="515" spans="1:22" ht="15" thickBot="1" x14ac:dyDescent="0.4">
      <c r="A515">
        <v>860109</v>
      </c>
      <c r="B515" s="2">
        <v>41813.682233796295</v>
      </c>
      <c r="C515" t="s">
        <v>30</v>
      </c>
      <c r="D515" t="s">
        <v>27</v>
      </c>
      <c r="E515" s="6" t="s">
        <v>20</v>
      </c>
      <c r="F515" t="s">
        <v>10</v>
      </c>
      <c r="G515">
        <v>80153</v>
      </c>
      <c r="H515">
        <f t="shared" si="66"/>
        <v>80153</v>
      </c>
      <c r="I515" t="str">
        <f t="shared" ref="I515:I578" si="68">IF(H515&lt;=20000,"0-20,000",IF(H515&lt;=40000,"20001-40000",IF(H515&lt;=60000,"40001-60000",IF(H515&lt;=100000,"60001-100000","above 1 lakh"))))</f>
        <v>60001-100000</v>
      </c>
      <c r="O515">
        <f t="shared" si="67"/>
        <v>25547</v>
      </c>
      <c r="P515">
        <f t="shared" ref="P515:P578" si="69">QUARTILE(G515:G7682,3)</f>
        <v>74508.5</v>
      </c>
      <c r="Q515">
        <f t="shared" ref="Q515:Q578" si="70">P515-O515</f>
        <v>48961.5</v>
      </c>
      <c r="R515">
        <f t="shared" ref="R515:R578" si="71">O515-1.5*Q515</f>
        <v>-47895.25</v>
      </c>
      <c r="S515">
        <f t="shared" ref="S515:S578" si="72">P515+1.5*Q515</f>
        <v>147950.75</v>
      </c>
      <c r="T515">
        <v>80153</v>
      </c>
      <c r="V515">
        <f t="shared" ref="V515:V578" si="73">IF(T515="",$U$1,T515)</f>
        <v>80153</v>
      </c>
    </row>
    <row r="516" spans="1:22" ht="15" thickBot="1" x14ac:dyDescent="0.4">
      <c r="A516">
        <v>381855</v>
      </c>
      <c r="B516" s="2">
        <v>41813.682650462964</v>
      </c>
      <c r="C516" t="s">
        <v>30</v>
      </c>
      <c r="D516" t="s">
        <v>27</v>
      </c>
      <c r="E516" s="6" t="s">
        <v>20</v>
      </c>
      <c r="F516" t="s">
        <v>10</v>
      </c>
      <c r="G516">
        <v>18933</v>
      </c>
      <c r="H516">
        <f t="shared" si="66"/>
        <v>18933</v>
      </c>
      <c r="I516" t="str">
        <f t="shared" si="68"/>
        <v>0-20,000</v>
      </c>
      <c r="O516">
        <f t="shared" si="67"/>
        <v>25544</v>
      </c>
      <c r="P516">
        <f t="shared" si="69"/>
        <v>74497</v>
      </c>
      <c r="Q516">
        <f t="shared" si="70"/>
        <v>48953</v>
      </c>
      <c r="R516">
        <f t="shared" si="71"/>
        <v>-47885.5</v>
      </c>
      <c r="S516">
        <f t="shared" si="72"/>
        <v>147926.5</v>
      </c>
      <c r="T516">
        <v>18933</v>
      </c>
      <c r="V516">
        <f t="shared" si="73"/>
        <v>18933</v>
      </c>
    </row>
    <row r="517" spans="1:22" ht="15" thickBot="1" x14ac:dyDescent="0.4">
      <c r="A517">
        <v>124098</v>
      </c>
      <c r="B517" s="2">
        <v>41813.682881944442</v>
      </c>
      <c r="C517" t="s">
        <v>31</v>
      </c>
      <c r="D517" t="s">
        <v>27</v>
      </c>
      <c r="E517" s="6" t="s">
        <v>20</v>
      </c>
      <c r="F517" t="s">
        <v>10</v>
      </c>
      <c r="G517">
        <v>99950</v>
      </c>
      <c r="H517">
        <f t="shared" si="66"/>
        <v>99950</v>
      </c>
      <c r="I517" t="str">
        <f t="shared" si="68"/>
        <v>60001-100000</v>
      </c>
      <c r="O517">
        <f t="shared" si="67"/>
        <v>25553</v>
      </c>
      <c r="P517">
        <f t="shared" si="69"/>
        <v>74501</v>
      </c>
      <c r="Q517">
        <f t="shared" si="70"/>
        <v>48948</v>
      </c>
      <c r="R517">
        <f t="shared" si="71"/>
        <v>-47869</v>
      </c>
      <c r="S517">
        <f t="shared" si="72"/>
        <v>147923</v>
      </c>
      <c r="T517">
        <v>99950</v>
      </c>
      <c r="V517">
        <f t="shared" si="73"/>
        <v>99950</v>
      </c>
    </row>
    <row r="518" spans="1:22" ht="15" thickBot="1" x14ac:dyDescent="0.4">
      <c r="A518">
        <v>26091</v>
      </c>
      <c r="B518" s="2">
        <v>41813.73877314815</v>
      </c>
      <c r="C518" t="s">
        <v>30</v>
      </c>
      <c r="D518" t="s">
        <v>27</v>
      </c>
      <c r="E518" s="6" t="s">
        <v>12</v>
      </c>
      <c r="F518" t="s">
        <v>9</v>
      </c>
      <c r="G518">
        <v>58760</v>
      </c>
      <c r="H518">
        <f t="shared" si="66"/>
        <v>58760</v>
      </c>
      <c r="I518" t="str">
        <f t="shared" si="68"/>
        <v>40001-60000</v>
      </c>
      <c r="O518">
        <f t="shared" si="67"/>
        <v>25550</v>
      </c>
      <c r="P518">
        <f t="shared" si="69"/>
        <v>74489</v>
      </c>
      <c r="Q518">
        <f t="shared" si="70"/>
        <v>48939</v>
      </c>
      <c r="R518">
        <f t="shared" si="71"/>
        <v>-47858.5</v>
      </c>
      <c r="S518">
        <f t="shared" si="72"/>
        <v>147897.5</v>
      </c>
      <c r="T518">
        <v>58760</v>
      </c>
      <c r="V518">
        <f t="shared" si="73"/>
        <v>58760</v>
      </c>
    </row>
    <row r="519" spans="1:22" ht="15" thickBot="1" x14ac:dyDescent="0.4">
      <c r="A519">
        <v>849322</v>
      </c>
      <c r="B519" s="2">
        <v>41813.373715277776</v>
      </c>
      <c r="C519" t="s">
        <v>30</v>
      </c>
      <c r="D519" t="s">
        <v>27</v>
      </c>
      <c r="E519" s="6" t="s">
        <v>17</v>
      </c>
      <c r="F519" t="s">
        <v>10</v>
      </c>
      <c r="G519">
        <v>92747</v>
      </c>
      <c r="H519">
        <f t="shared" si="66"/>
        <v>92747</v>
      </c>
      <c r="I519" t="str">
        <f t="shared" si="68"/>
        <v>60001-100000</v>
      </c>
      <c r="O519">
        <f t="shared" si="67"/>
        <v>25547</v>
      </c>
      <c r="P519">
        <f t="shared" si="69"/>
        <v>74493</v>
      </c>
      <c r="Q519">
        <f t="shared" si="70"/>
        <v>48946</v>
      </c>
      <c r="R519">
        <f t="shared" si="71"/>
        <v>-47872</v>
      </c>
      <c r="S519">
        <f t="shared" si="72"/>
        <v>147912</v>
      </c>
      <c r="T519">
        <v>92747</v>
      </c>
      <c r="V519">
        <f t="shared" si="73"/>
        <v>92747</v>
      </c>
    </row>
    <row r="520" spans="1:22" ht="15" thickBot="1" x14ac:dyDescent="0.4">
      <c r="A520">
        <v>842644</v>
      </c>
      <c r="B520" s="2">
        <v>41813.664675925924</v>
      </c>
      <c r="C520" t="s">
        <v>30</v>
      </c>
      <c r="D520" t="s">
        <v>27</v>
      </c>
      <c r="E520" s="6" t="s">
        <v>14</v>
      </c>
      <c r="F520" t="s">
        <v>4</v>
      </c>
      <c r="G520">
        <v>45000</v>
      </c>
      <c r="H520">
        <f t="shared" si="66"/>
        <v>45000</v>
      </c>
      <c r="I520" t="str">
        <f t="shared" si="68"/>
        <v>40001-60000</v>
      </c>
      <c r="O520">
        <f t="shared" si="67"/>
        <v>25544</v>
      </c>
      <c r="P520">
        <f t="shared" si="69"/>
        <v>74479.5</v>
      </c>
      <c r="Q520">
        <f t="shared" si="70"/>
        <v>48935.5</v>
      </c>
      <c r="R520">
        <f t="shared" si="71"/>
        <v>-47859.25</v>
      </c>
      <c r="S520">
        <f t="shared" si="72"/>
        <v>147882.75</v>
      </c>
      <c r="T520">
        <v>45000</v>
      </c>
      <c r="V520">
        <f t="shared" si="73"/>
        <v>45000</v>
      </c>
    </row>
    <row r="521" spans="1:22" ht="15" thickBot="1" x14ac:dyDescent="0.4">
      <c r="A521">
        <v>500389</v>
      </c>
      <c r="B521" s="2">
        <v>41813.451273148145</v>
      </c>
      <c r="C521" t="s">
        <v>30</v>
      </c>
      <c r="D521" t="s">
        <v>27</v>
      </c>
      <c r="E521" s="6" t="s">
        <v>17</v>
      </c>
      <c r="F521" t="s">
        <v>8</v>
      </c>
      <c r="G521">
        <v>21609</v>
      </c>
      <c r="H521">
        <f t="shared" si="66"/>
        <v>21609</v>
      </c>
      <c r="I521" t="str">
        <f t="shared" si="68"/>
        <v>20001-40000</v>
      </c>
      <c r="O521">
        <f t="shared" si="67"/>
        <v>25541</v>
      </c>
      <c r="P521">
        <f t="shared" si="69"/>
        <v>74485</v>
      </c>
      <c r="Q521">
        <f t="shared" si="70"/>
        <v>48944</v>
      </c>
      <c r="R521">
        <f t="shared" si="71"/>
        <v>-47875</v>
      </c>
      <c r="S521">
        <f t="shared" si="72"/>
        <v>147901</v>
      </c>
      <c r="T521">
        <v>21609</v>
      </c>
      <c r="V521">
        <f t="shared" si="73"/>
        <v>21609</v>
      </c>
    </row>
    <row r="522" spans="1:22" ht="15" thickBot="1" x14ac:dyDescent="0.4">
      <c r="A522">
        <v>961630</v>
      </c>
      <c r="B522" s="2">
        <v>41813.452615740738</v>
      </c>
      <c r="C522" t="s">
        <v>31</v>
      </c>
      <c r="D522" t="s">
        <v>28</v>
      </c>
      <c r="E522" s="6" t="s">
        <v>17</v>
      </c>
      <c r="F522" t="s">
        <v>8</v>
      </c>
      <c r="G522">
        <v>1770</v>
      </c>
      <c r="H522">
        <f t="shared" si="66"/>
        <v>1770</v>
      </c>
      <c r="I522" t="str">
        <f t="shared" si="68"/>
        <v>0-20,000</v>
      </c>
      <c r="O522">
        <f t="shared" si="67"/>
        <v>25550</v>
      </c>
      <c r="P522">
        <f t="shared" si="69"/>
        <v>74489</v>
      </c>
      <c r="Q522">
        <f t="shared" si="70"/>
        <v>48939</v>
      </c>
      <c r="R522">
        <f t="shared" si="71"/>
        <v>-47858.5</v>
      </c>
      <c r="S522">
        <f t="shared" si="72"/>
        <v>147897.5</v>
      </c>
      <c r="T522">
        <v>1770</v>
      </c>
      <c r="V522">
        <f t="shared" si="73"/>
        <v>1770</v>
      </c>
    </row>
    <row r="523" spans="1:22" ht="15" thickBot="1" x14ac:dyDescent="0.4">
      <c r="A523">
        <v>887205</v>
      </c>
      <c r="B523" s="2">
        <v>41813.426701388889</v>
      </c>
      <c r="C523" t="s">
        <v>30</v>
      </c>
      <c r="D523" t="s">
        <v>27</v>
      </c>
      <c r="E523" s="6" t="s">
        <v>12</v>
      </c>
      <c r="F523" t="s">
        <v>6</v>
      </c>
      <c r="G523">
        <v>69826</v>
      </c>
      <c r="H523">
        <f t="shared" si="66"/>
        <v>69826</v>
      </c>
      <c r="I523" t="str">
        <f t="shared" si="68"/>
        <v>60001-100000</v>
      </c>
      <c r="O523">
        <f t="shared" si="67"/>
        <v>25568</v>
      </c>
      <c r="P523">
        <f t="shared" si="69"/>
        <v>74493</v>
      </c>
      <c r="Q523">
        <f t="shared" si="70"/>
        <v>48925</v>
      </c>
      <c r="R523">
        <f t="shared" si="71"/>
        <v>-47819.5</v>
      </c>
      <c r="S523">
        <f t="shared" si="72"/>
        <v>147880.5</v>
      </c>
      <c r="T523">
        <v>69826</v>
      </c>
      <c r="V523">
        <f t="shared" si="73"/>
        <v>69826</v>
      </c>
    </row>
    <row r="524" spans="1:22" ht="15" thickBot="1" x14ac:dyDescent="0.4">
      <c r="A524">
        <v>724771</v>
      </c>
      <c r="B524" s="2">
        <v>41813.427060185182</v>
      </c>
      <c r="C524" t="s">
        <v>30</v>
      </c>
      <c r="D524" t="s">
        <v>27</v>
      </c>
      <c r="E524" s="6" t="s">
        <v>12</v>
      </c>
      <c r="F524" t="s">
        <v>6</v>
      </c>
      <c r="G524">
        <v>66193</v>
      </c>
      <c r="H524">
        <f t="shared" si="66"/>
        <v>66193</v>
      </c>
      <c r="I524" t="str">
        <f t="shared" si="68"/>
        <v>60001-100000</v>
      </c>
      <c r="O524">
        <f t="shared" si="67"/>
        <v>25560.5</v>
      </c>
      <c r="P524">
        <f t="shared" si="69"/>
        <v>74497</v>
      </c>
      <c r="Q524">
        <f t="shared" si="70"/>
        <v>48936.5</v>
      </c>
      <c r="R524">
        <f t="shared" si="71"/>
        <v>-47844.25</v>
      </c>
      <c r="S524">
        <f t="shared" si="72"/>
        <v>147901.75</v>
      </c>
      <c r="T524">
        <v>66193</v>
      </c>
      <c r="V524">
        <f t="shared" si="73"/>
        <v>66193</v>
      </c>
    </row>
    <row r="525" spans="1:22" ht="15" thickBot="1" x14ac:dyDescent="0.4">
      <c r="A525">
        <v>202953</v>
      </c>
      <c r="B525" s="2">
        <v>41814.891724537039</v>
      </c>
      <c r="C525" t="s">
        <v>31</v>
      </c>
      <c r="D525" t="s">
        <v>27</v>
      </c>
      <c r="E525" s="6" t="s">
        <v>20</v>
      </c>
      <c r="F525" t="s">
        <v>6</v>
      </c>
      <c r="G525">
        <v>56772</v>
      </c>
      <c r="H525">
        <f t="shared" si="66"/>
        <v>56772</v>
      </c>
      <c r="I525" t="str">
        <f t="shared" si="68"/>
        <v>40001-60000</v>
      </c>
      <c r="O525">
        <f t="shared" si="67"/>
        <v>25553</v>
      </c>
      <c r="P525">
        <f t="shared" si="69"/>
        <v>74501</v>
      </c>
      <c r="Q525">
        <f t="shared" si="70"/>
        <v>48948</v>
      </c>
      <c r="R525">
        <f t="shared" si="71"/>
        <v>-47869</v>
      </c>
      <c r="S525">
        <f t="shared" si="72"/>
        <v>147923</v>
      </c>
      <c r="T525">
        <v>56772</v>
      </c>
      <c r="V525">
        <f t="shared" si="73"/>
        <v>56772</v>
      </c>
    </row>
    <row r="526" spans="1:22" ht="15" thickBot="1" x14ac:dyDescent="0.4">
      <c r="A526">
        <v>141903</v>
      </c>
      <c r="B526" s="2">
        <v>41814.840567129628</v>
      </c>
      <c r="C526" t="s">
        <v>30</v>
      </c>
      <c r="D526" t="s">
        <v>27</v>
      </c>
      <c r="E526" s="6" t="s">
        <v>20</v>
      </c>
      <c r="F526" t="s">
        <v>5</v>
      </c>
      <c r="G526">
        <v>4417</v>
      </c>
      <c r="H526">
        <f t="shared" si="66"/>
        <v>4417</v>
      </c>
      <c r="I526" t="str">
        <f t="shared" si="68"/>
        <v>0-20,000</v>
      </c>
      <c r="O526">
        <f t="shared" si="67"/>
        <v>25550</v>
      </c>
      <c r="P526">
        <f t="shared" si="69"/>
        <v>74504.75</v>
      </c>
      <c r="Q526">
        <f t="shared" si="70"/>
        <v>48954.75</v>
      </c>
      <c r="R526">
        <f t="shared" si="71"/>
        <v>-47882.125</v>
      </c>
      <c r="S526">
        <f t="shared" si="72"/>
        <v>147936.875</v>
      </c>
      <c r="T526">
        <v>4417</v>
      </c>
      <c r="V526">
        <f t="shared" si="73"/>
        <v>4417</v>
      </c>
    </row>
    <row r="527" spans="1:22" ht="15" thickBot="1" x14ac:dyDescent="0.4">
      <c r="A527">
        <v>746731</v>
      </c>
      <c r="B527" s="2">
        <v>41814.753854166665</v>
      </c>
      <c r="C527" t="s">
        <v>30</v>
      </c>
      <c r="D527" t="s">
        <v>27</v>
      </c>
      <c r="E527" s="6" t="s">
        <v>17</v>
      </c>
      <c r="F527" t="s">
        <v>10</v>
      </c>
      <c r="G527">
        <v>28392</v>
      </c>
      <c r="H527">
        <f t="shared" si="66"/>
        <v>28392</v>
      </c>
      <c r="I527" t="str">
        <f t="shared" si="68"/>
        <v>20001-40000</v>
      </c>
      <c r="O527">
        <f t="shared" si="67"/>
        <v>25568</v>
      </c>
      <c r="P527">
        <f t="shared" si="69"/>
        <v>74508.5</v>
      </c>
      <c r="Q527">
        <f t="shared" si="70"/>
        <v>48940.5</v>
      </c>
      <c r="R527">
        <f t="shared" si="71"/>
        <v>-47842.75</v>
      </c>
      <c r="S527">
        <f t="shared" si="72"/>
        <v>147919.25</v>
      </c>
      <c r="T527">
        <v>28392</v>
      </c>
      <c r="V527">
        <f t="shared" si="73"/>
        <v>28392</v>
      </c>
    </row>
    <row r="528" spans="1:22" ht="15" thickBot="1" x14ac:dyDescent="0.4">
      <c r="A528">
        <v>39116</v>
      </c>
      <c r="B528" s="2">
        <v>41814.023379629631</v>
      </c>
      <c r="C528" t="s">
        <v>30</v>
      </c>
      <c r="D528" t="s">
        <v>27</v>
      </c>
      <c r="E528" s="6" t="s">
        <v>17</v>
      </c>
      <c r="F528" t="s">
        <v>5</v>
      </c>
      <c r="G528">
        <v>58099</v>
      </c>
      <c r="H528">
        <f t="shared" si="66"/>
        <v>58099</v>
      </c>
      <c r="I528" t="str">
        <f t="shared" si="68"/>
        <v>40001-60000</v>
      </c>
      <c r="O528">
        <f t="shared" si="67"/>
        <v>25560.5</v>
      </c>
      <c r="P528">
        <f t="shared" si="69"/>
        <v>74512.25</v>
      </c>
      <c r="Q528">
        <f t="shared" si="70"/>
        <v>48951.75</v>
      </c>
      <c r="R528">
        <f t="shared" si="71"/>
        <v>-47867.125</v>
      </c>
      <c r="S528">
        <f t="shared" si="72"/>
        <v>147939.875</v>
      </c>
      <c r="T528">
        <v>58099</v>
      </c>
      <c r="V528">
        <f t="shared" si="73"/>
        <v>58099</v>
      </c>
    </row>
    <row r="529" spans="1:22" ht="15" thickBot="1" x14ac:dyDescent="0.4">
      <c r="A529">
        <v>832026</v>
      </c>
      <c r="B529" s="2">
        <v>41814.304062499999</v>
      </c>
      <c r="C529" t="s">
        <v>30</v>
      </c>
      <c r="D529" t="s">
        <v>29</v>
      </c>
      <c r="E529" s="6" t="s">
        <v>13</v>
      </c>
      <c r="F529" t="s">
        <v>10</v>
      </c>
      <c r="G529">
        <v>64733</v>
      </c>
      <c r="H529">
        <f t="shared" si="66"/>
        <v>64733</v>
      </c>
      <c r="I529" t="str">
        <f t="shared" si="68"/>
        <v>60001-100000</v>
      </c>
      <c r="O529">
        <f t="shared" si="67"/>
        <v>25553</v>
      </c>
      <c r="P529">
        <f t="shared" si="69"/>
        <v>74516</v>
      </c>
      <c r="Q529">
        <f t="shared" si="70"/>
        <v>48963</v>
      </c>
      <c r="R529">
        <f t="shared" si="71"/>
        <v>-47891.5</v>
      </c>
      <c r="S529">
        <f t="shared" si="72"/>
        <v>147960.5</v>
      </c>
      <c r="T529">
        <v>64733</v>
      </c>
      <c r="V529">
        <f t="shared" si="73"/>
        <v>64733</v>
      </c>
    </row>
    <row r="530" spans="1:22" ht="15" thickBot="1" x14ac:dyDescent="0.4">
      <c r="A530">
        <v>103409</v>
      </c>
      <c r="B530" s="2">
        <v>41814.800798611112</v>
      </c>
      <c r="C530" t="s">
        <v>30</v>
      </c>
      <c r="D530" t="s">
        <v>29</v>
      </c>
      <c r="E530" s="6" t="s">
        <v>20</v>
      </c>
      <c r="F530" t="s">
        <v>7</v>
      </c>
      <c r="G530">
        <v>84778</v>
      </c>
      <c r="H530">
        <f t="shared" si="66"/>
        <v>84778</v>
      </c>
      <c r="I530" t="str">
        <f t="shared" si="68"/>
        <v>60001-100000</v>
      </c>
      <c r="O530">
        <f t="shared" si="67"/>
        <v>25550</v>
      </c>
      <c r="P530">
        <f t="shared" si="69"/>
        <v>74534.5</v>
      </c>
      <c r="Q530">
        <f t="shared" si="70"/>
        <v>48984.5</v>
      </c>
      <c r="R530">
        <f t="shared" si="71"/>
        <v>-47926.75</v>
      </c>
      <c r="S530">
        <f t="shared" si="72"/>
        <v>148011.25</v>
      </c>
      <c r="T530">
        <v>84778</v>
      </c>
      <c r="V530">
        <f t="shared" si="73"/>
        <v>84778</v>
      </c>
    </row>
    <row r="531" spans="1:22" ht="15" thickBot="1" x14ac:dyDescent="0.4">
      <c r="A531">
        <v>842023</v>
      </c>
      <c r="B531" s="2">
        <v>41815.476319444446</v>
      </c>
      <c r="C531" t="s">
        <v>30</v>
      </c>
      <c r="D531" t="s">
        <v>27</v>
      </c>
      <c r="E531" s="6" t="s">
        <v>20</v>
      </c>
      <c r="F531" t="s">
        <v>10</v>
      </c>
      <c r="G531">
        <v>57572</v>
      </c>
      <c r="H531">
        <f t="shared" si="66"/>
        <v>57572</v>
      </c>
      <c r="I531" t="str">
        <f t="shared" si="68"/>
        <v>40001-60000</v>
      </c>
      <c r="O531">
        <f t="shared" si="67"/>
        <v>25547</v>
      </c>
      <c r="P531">
        <f t="shared" si="69"/>
        <v>74508.5</v>
      </c>
      <c r="Q531">
        <f t="shared" si="70"/>
        <v>48961.5</v>
      </c>
      <c r="R531">
        <f t="shared" si="71"/>
        <v>-47895.25</v>
      </c>
      <c r="S531">
        <f t="shared" si="72"/>
        <v>147950.75</v>
      </c>
      <c r="T531">
        <v>57572</v>
      </c>
      <c r="V531">
        <f t="shared" si="73"/>
        <v>57572</v>
      </c>
    </row>
    <row r="532" spans="1:22" ht="15" thickBot="1" x14ac:dyDescent="0.4">
      <c r="A532">
        <v>273935</v>
      </c>
      <c r="B532" s="2">
        <v>41815.477326388886</v>
      </c>
      <c r="C532" t="s">
        <v>31</v>
      </c>
      <c r="D532" t="s">
        <v>29</v>
      </c>
      <c r="E532" s="6" t="s">
        <v>20</v>
      </c>
      <c r="F532" t="s">
        <v>10</v>
      </c>
      <c r="G532">
        <v>71034</v>
      </c>
      <c r="H532">
        <f t="shared" si="66"/>
        <v>71034</v>
      </c>
      <c r="I532" t="str">
        <f t="shared" si="68"/>
        <v>60001-100000</v>
      </c>
      <c r="O532">
        <f t="shared" si="67"/>
        <v>25544</v>
      </c>
      <c r="P532">
        <f t="shared" si="69"/>
        <v>74512.25</v>
      </c>
      <c r="Q532">
        <f t="shared" si="70"/>
        <v>48968.25</v>
      </c>
      <c r="R532">
        <f t="shared" si="71"/>
        <v>-47908.375</v>
      </c>
      <c r="S532">
        <f t="shared" si="72"/>
        <v>147964.625</v>
      </c>
      <c r="T532">
        <v>71034</v>
      </c>
      <c r="V532">
        <f t="shared" si="73"/>
        <v>71034</v>
      </c>
    </row>
    <row r="533" spans="1:22" ht="15" thickBot="1" x14ac:dyDescent="0.4">
      <c r="A533">
        <v>224305</v>
      </c>
      <c r="B533" s="2">
        <v>41815.743668981479</v>
      </c>
      <c r="C533" t="s">
        <v>30</v>
      </c>
      <c r="D533" t="s">
        <v>27</v>
      </c>
      <c r="E533" s="6" t="s">
        <v>20</v>
      </c>
      <c r="F533" t="s">
        <v>10</v>
      </c>
      <c r="G533">
        <v>9137</v>
      </c>
      <c r="H533">
        <f t="shared" si="66"/>
        <v>9137</v>
      </c>
      <c r="I533" t="str">
        <f t="shared" si="68"/>
        <v>0-20,000</v>
      </c>
      <c r="O533">
        <f t="shared" si="67"/>
        <v>25541</v>
      </c>
      <c r="P533">
        <f t="shared" si="69"/>
        <v>74516</v>
      </c>
      <c r="Q533">
        <f t="shared" si="70"/>
        <v>48975</v>
      </c>
      <c r="R533">
        <f t="shared" si="71"/>
        <v>-47921.5</v>
      </c>
      <c r="S533">
        <f t="shared" si="72"/>
        <v>147978.5</v>
      </c>
      <c r="T533">
        <v>9137</v>
      </c>
      <c r="V533">
        <f t="shared" si="73"/>
        <v>9137</v>
      </c>
    </row>
    <row r="534" spans="1:22" ht="15" thickBot="1" x14ac:dyDescent="0.4">
      <c r="A534">
        <v>930428</v>
      </c>
      <c r="B534" s="2">
        <v>41815.496550925927</v>
      </c>
      <c r="C534" t="s">
        <v>30</v>
      </c>
      <c r="D534" t="s">
        <v>27</v>
      </c>
      <c r="E534" s="6" t="s">
        <v>20</v>
      </c>
      <c r="F534" t="s">
        <v>1</v>
      </c>
      <c r="G534">
        <v>79329</v>
      </c>
      <c r="H534">
        <f t="shared" si="66"/>
        <v>79329</v>
      </c>
      <c r="I534" t="str">
        <f t="shared" si="68"/>
        <v>60001-100000</v>
      </c>
      <c r="O534">
        <f t="shared" si="67"/>
        <v>25550</v>
      </c>
      <c r="P534">
        <f t="shared" si="69"/>
        <v>74534.5</v>
      </c>
      <c r="Q534">
        <f t="shared" si="70"/>
        <v>48984.5</v>
      </c>
      <c r="R534">
        <f t="shared" si="71"/>
        <v>-47926.75</v>
      </c>
      <c r="S534">
        <f t="shared" si="72"/>
        <v>148011.25</v>
      </c>
      <c r="T534">
        <v>79329</v>
      </c>
      <c r="V534">
        <f t="shared" si="73"/>
        <v>79329</v>
      </c>
    </row>
    <row r="535" spans="1:22" ht="15" thickBot="1" x14ac:dyDescent="0.4">
      <c r="A535">
        <v>904609</v>
      </c>
      <c r="B535" s="2">
        <v>41815.498263888891</v>
      </c>
      <c r="C535" t="s">
        <v>30</v>
      </c>
      <c r="D535" t="s">
        <v>27</v>
      </c>
      <c r="E535" s="6" t="s">
        <v>20</v>
      </c>
      <c r="F535" t="s">
        <v>1</v>
      </c>
      <c r="G535">
        <v>7154</v>
      </c>
      <c r="H535">
        <f t="shared" si="66"/>
        <v>7154</v>
      </c>
      <c r="I535" t="str">
        <f t="shared" si="68"/>
        <v>0-20,000</v>
      </c>
      <c r="O535">
        <f t="shared" si="67"/>
        <v>25547</v>
      </c>
      <c r="P535">
        <f t="shared" si="69"/>
        <v>74508.5</v>
      </c>
      <c r="Q535">
        <f t="shared" si="70"/>
        <v>48961.5</v>
      </c>
      <c r="R535">
        <f t="shared" si="71"/>
        <v>-47895.25</v>
      </c>
      <c r="S535">
        <f t="shared" si="72"/>
        <v>147950.75</v>
      </c>
      <c r="T535">
        <v>7154</v>
      </c>
      <c r="V535">
        <f t="shared" si="73"/>
        <v>7154</v>
      </c>
    </row>
    <row r="536" spans="1:22" ht="15" thickBot="1" x14ac:dyDescent="0.4">
      <c r="A536">
        <v>820245</v>
      </c>
      <c r="B536" s="2">
        <v>41815.514178240737</v>
      </c>
      <c r="C536" t="s">
        <v>31</v>
      </c>
      <c r="D536" t="s">
        <v>29</v>
      </c>
      <c r="E536" s="6" t="s">
        <v>19</v>
      </c>
      <c r="F536" t="s">
        <v>10</v>
      </c>
      <c r="G536">
        <v>36480</v>
      </c>
      <c r="H536">
        <f t="shared" si="66"/>
        <v>36480</v>
      </c>
      <c r="I536" t="str">
        <f t="shared" si="68"/>
        <v>20001-40000</v>
      </c>
      <c r="O536">
        <f t="shared" si="67"/>
        <v>25560.5</v>
      </c>
      <c r="P536">
        <f t="shared" si="69"/>
        <v>74512.25</v>
      </c>
      <c r="Q536">
        <f t="shared" si="70"/>
        <v>48951.75</v>
      </c>
      <c r="R536">
        <f t="shared" si="71"/>
        <v>-47867.125</v>
      </c>
      <c r="S536">
        <f t="shared" si="72"/>
        <v>147939.875</v>
      </c>
      <c r="T536">
        <v>36480</v>
      </c>
      <c r="V536">
        <f t="shared" si="73"/>
        <v>36480</v>
      </c>
    </row>
    <row r="537" spans="1:22" ht="15" thickBot="1" x14ac:dyDescent="0.4">
      <c r="A537">
        <v>213385</v>
      </c>
      <c r="B537" s="2">
        <v>41815.51457175926</v>
      </c>
      <c r="C537" t="s">
        <v>30</v>
      </c>
      <c r="D537" t="s">
        <v>29</v>
      </c>
      <c r="E537" s="6" t="s">
        <v>19</v>
      </c>
      <c r="F537" t="s">
        <v>10</v>
      </c>
      <c r="G537">
        <v>77882</v>
      </c>
      <c r="H537">
        <f t="shared" si="66"/>
        <v>77882</v>
      </c>
      <c r="I537" t="str">
        <f t="shared" si="68"/>
        <v>60001-100000</v>
      </c>
      <c r="O537">
        <f t="shared" si="67"/>
        <v>25553</v>
      </c>
      <c r="P537">
        <f t="shared" si="69"/>
        <v>74516</v>
      </c>
      <c r="Q537">
        <f t="shared" si="70"/>
        <v>48963</v>
      </c>
      <c r="R537">
        <f t="shared" si="71"/>
        <v>-47891.5</v>
      </c>
      <c r="S537">
        <f t="shared" si="72"/>
        <v>147960.5</v>
      </c>
      <c r="T537">
        <v>77882</v>
      </c>
      <c r="V537">
        <f t="shared" si="73"/>
        <v>77882</v>
      </c>
    </row>
    <row r="538" spans="1:22" ht="15" thickBot="1" x14ac:dyDescent="0.4">
      <c r="A538">
        <v>797233</v>
      </c>
      <c r="B538" s="2">
        <v>41838.7265625</v>
      </c>
      <c r="C538" t="s">
        <v>31</v>
      </c>
      <c r="D538" t="s">
        <v>28</v>
      </c>
      <c r="E538" s="6" t="s">
        <v>17</v>
      </c>
      <c r="F538" t="s">
        <v>2</v>
      </c>
      <c r="G538">
        <v>45473</v>
      </c>
      <c r="H538">
        <f t="shared" si="66"/>
        <v>45473</v>
      </c>
      <c r="I538" t="str">
        <f t="shared" si="68"/>
        <v>40001-60000</v>
      </c>
      <c r="O538">
        <f t="shared" si="67"/>
        <v>25550</v>
      </c>
      <c r="P538">
        <f t="shared" si="69"/>
        <v>74504.75</v>
      </c>
      <c r="Q538">
        <f t="shared" si="70"/>
        <v>48954.75</v>
      </c>
      <c r="R538">
        <f t="shared" si="71"/>
        <v>-47882.125</v>
      </c>
      <c r="S538">
        <f t="shared" si="72"/>
        <v>147936.875</v>
      </c>
      <c r="T538">
        <v>45473</v>
      </c>
      <c r="V538">
        <f t="shared" si="73"/>
        <v>45473</v>
      </c>
    </row>
    <row r="539" spans="1:22" ht="15" thickBot="1" x14ac:dyDescent="0.4">
      <c r="A539">
        <v>52581</v>
      </c>
      <c r="B539" s="2">
        <v>41815.652268518519</v>
      </c>
      <c r="C539" t="s">
        <v>30</v>
      </c>
      <c r="D539" t="s">
        <v>29</v>
      </c>
      <c r="E539" s="6" t="s">
        <v>17</v>
      </c>
      <c r="F539" t="s">
        <v>6</v>
      </c>
      <c r="G539">
        <v>8361</v>
      </c>
      <c r="H539">
        <f t="shared" si="66"/>
        <v>8361</v>
      </c>
      <c r="I539" t="str">
        <f t="shared" si="68"/>
        <v>0-20,000</v>
      </c>
      <c r="O539">
        <f t="shared" si="67"/>
        <v>25547</v>
      </c>
      <c r="P539">
        <f t="shared" si="69"/>
        <v>74508.5</v>
      </c>
      <c r="Q539">
        <f t="shared" si="70"/>
        <v>48961.5</v>
      </c>
      <c r="R539">
        <f t="shared" si="71"/>
        <v>-47895.25</v>
      </c>
      <c r="S539">
        <f t="shared" si="72"/>
        <v>147950.75</v>
      </c>
      <c r="T539">
        <v>8361</v>
      </c>
      <c r="V539">
        <f t="shared" si="73"/>
        <v>8361</v>
      </c>
    </row>
    <row r="540" spans="1:22" ht="15" thickBot="1" x14ac:dyDescent="0.4">
      <c r="A540">
        <v>205409</v>
      </c>
      <c r="B540" s="2">
        <v>41815.832453703704</v>
      </c>
      <c r="C540" t="s">
        <v>30</v>
      </c>
      <c r="D540" t="s">
        <v>29</v>
      </c>
      <c r="E540" s="6" t="s">
        <v>20</v>
      </c>
      <c r="F540" t="s">
        <v>4</v>
      </c>
      <c r="G540">
        <v>88469</v>
      </c>
      <c r="H540">
        <f t="shared" si="66"/>
        <v>88469</v>
      </c>
      <c r="I540" t="str">
        <f t="shared" si="68"/>
        <v>60001-100000</v>
      </c>
      <c r="O540">
        <f t="shared" si="67"/>
        <v>25560.5</v>
      </c>
      <c r="P540">
        <f t="shared" si="69"/>
        <v>74512.25</v>
      </c>
      <c r="Q540">
        <f t="shared" si="70"/>
        <v>48951.75</v>
      </c>
      <c r="R540">
        <f t="shared" si="71"/>
        <v>-47867.125</v>
      </c>
      <c r="S540">
        <f t="shared" si="72"/>
        <v>147939.875</v>
      </c>
      <c r="T540">
        <v>88469</v>
      </c>
      <c r="V540">
        <f t="shared" si="73"/>
        <v>88469</v>
      </c>
    </row>
    <row r="541" spans="1:22" ht="15" thickBot="1" x14ac:dyDescent="0.4">
      <c r="A541">
        <v>926369</v>
      </c>
      <c r="B541" s="2">
        <v>41816.402326388888</v>
      </c>
      <c r="C541" t="s">
        <v>31</v>
      </c>
      <c r="D541" t="s">
        <v>29</v>
      </c>
      <c r="E541" s="6" t="s">
        <v>17</v>
      </c>
      <c r="F541" t="s">
        <v>4</v>
      </c>
      <c r="G541">
        <v>72641</v>
      </c>
      <c r="H541">
        <f t="shared" si="66"/>
        <v>72641</v>
      </c>
      <c r="I541" t="str">
        <f t="shared" si="68"/>
        <v>60001-100000</v>
      </c>
      <c r="O541">
        <f t="shared" si="67"/>
        <v>25553</v>
      </c>
      <c r="P541">
        <f t="shared" si="69"/>
        <v>74501</v>
      </c>
      <c r="Q541">
        <f t="shared" si="70"/>
        <v>48948</v>
      </c>
      <c r="R541">
        <f t="shared" si="71"/>
        <v>-47869</v>
      </c>
      <c r="S541">
        <f t="shared" si="72"/>
        <v>147923</v>
      </c>
      <c r="T541">
        <v>72641</v>
      </c>
      <c r="V541">
        <f t="shared" si="73"/>
        <v>72641</v>
      </c>
    </row>
    <row r="542" spans="1:22" ht="15" thickBot="1" x14ac:dyDescent="0.4">
      <c r="A542">
        <v>409635</v>
      </c>
      <c r="B542" s="2">
        <v>41816.759571759256</v>
      </c>
      <c r="C542" t="s">
        <v>31</v>
      </c>
      <c r="D542" t="s">
        <v>27</v>
      </c>
      <c r="E542" s="6" t="s">
        <v>20</v>
      </c>
      <c r="F542" t="s">
        <v>5</v>
      </c>
      <c r="G542">
        <v>36612</v>
      </c>
      <c r="H542">
        <f t="shared" si="66"/>
        <v>36612</v>
      </c>
      <c r="I542" t="str">
        <f t="shared" si="68"/>
        <v>20001-40000</v>
      </c>
      <c r="O542">
        <f t="shared" si="67"/>
        <v>25550</v>
      </c>
      <c r="P542">
        <f t="shared" si="69"/>
        <v>74504.75</v>
      </c>
      <c r="Q542">
        <f t="shared" si="70"/>
        <v>48954.75</v>
      </c>
      <c r="R542">
        <f t="shared" si="71"/>
        <v>-47882.125</v>
      </c>
      <c r="S542">
        <f t="shared" si="72"/>
        <v>147936.875</v>
      </c>
      <c r="T542">
        <v>36612</v>
      </c>
      <c r="V542">
        <f t="shared" si="73"/>
        <v>36612</v>
      </c>
    </row>
    <row r="543" spans="1:22" ht="15" thickBot="1" x14ac:dyDescent="0.4">
      <c r="A543">
        <v>669926</v>
      </c>
      <c r="B543" s="2">
        <v>41816.447384259256</v>
      </c>
      <c r="C543" t="s">
        <v>31</v>
      </c>
      <c r="D543" t="s">
        <v>29</v>
      </c>
      <c r="E543" s="6" t="s">
        <v>20</v>
      </c>
      <c r="F543" t="s">
        <v>5</v>
      </c>
      <c r="G543">
        <v>65268</v>
      </c>
      <c r="H543">
        <f t="shared" si="66"/>
        <v>65268</v>
      </c>
      <c r="I543" t="str">
        <f t="shared" si="68"/>
        <v>60001-100000</v>
      </c>
      <c r="O543">
        <f t="shared" si="67"/>
        <v>25547</v>
      </c>
      <c r="P543">
        <f t="shared" si="69"/>
        <v>74508.5</v>
      </c>
      <c r="Q543">
        <f t="shared" si="70"/>
        <v>48961.5</v>
      </c>
      <c r="R543">
        <f t="shared" si="71"/>
        <v>-47895.25</v>
      </c>
      <c r="S543">
        <f t="shared" si="72"/>
        <v>147950.75</v>
      </c>
      <c r="T543">
        <v>65268</v>
      </c>
      <c r="V543">
        <f t="shared" si="73"/>
        <v>65268</v>
      </c>
    </row>
    <row r="544" spans="1:22" ht="15" thickBot="1" x14ac:dyDescent="0.4">
      <c r="A544">
        <v>99798</v>
      </c>
      <c r="B544" s="2">
        <v>41816.447488425925</v>
      </c>
      <c r="C544" t="s">
        <v>31</v>
      </c>
      <c r="D544" t="s">
        <v>29</v>
      </c>
      <c r="E544" s="6" t="s">
        <v>20</v>
      </c>
      <c r="F544" t="s">
        <v>5</v>
      </c>
      <c r="G544">
        <v>98297</v>
      </c>
      <c r="H544">
        <f t="shared" si="66"/>
        <v>98297</v>
      </c>
      <c r="I544" t="str">
        <f t="shared" si="68"/>
        <v>60001-100000</v>
      </c>
      <c r="O544">
        <f t="shared" si="67"/>
        <v>25544</v>
      </c>
      <c r="P544">
        <f t="shared" si="69"/>
        <v>74512.25</v>
      </c>
      <c r="Q544">
        <f t="shared" si="70"/>
        <v>48968.25</v>
      </c>
      <c r="R544">
        <f t="shared" si="71"/>
        <v>-47908.375</v>
      </c>
      <c r="S544">
        <f t="shared" si="72"/>
        <v>147964.625</v>
      </c>
      <c r="T544">
        <v>98297</v>
      </c>
      <c r="V544">
        <f t="shared" si="73"/>
        <v>98297</v>
      </c>
    </row>
    <row r="545" spans="1:22" ht="15" thickBot="1" x14ac:dyDescent="0.4">
      <c r="A545">
        <v>465488</v>
      </c>
      <c r="B545" s="2">
        <v>41816.755011574074</v>
      </c>
      <c r="C545" t="s">
        <v>30</v>
      </c>
      <c r="D545" t="s">
        <v>27</v>
      </c>
      <c r="E545" s="6" t="s">
        <v>17</v>
      </c>
      <c r="F545" t="s">
        <v>10</v>
      </c>
      <c r="G545">
        <v>7807</v>
      </c>
      <c r="H545">
        <f t="shared" si="66"/>
        <v>7807</v>
      </c>
      <c r="I545" t="str">
        <f t="shared" si="68"/>
        <v>0-20,000</v>
      </c>
      <c r="O545">
        <f t="shared" si="67"/>
        <v>25541</v>
      </c>
      <c r="P545">
        <f t="shared" si="69"/>
        <v>74501</v>
      </c>
      <c r="Q545">
        <f t="shared" si="70"/>
        <v>48960</v>
      </c>
      <c r="R545">
        <f t="shared" si="71"/>
        <v>-47899</v>
      </c>
      <c r="S545">
        <f t="shared" si="72"/>
        <v>147941</v>
      </c>
      <c r="T545">
        <v>7807</v>
      </c>
      <c r="V545">
        <f t="shared" si="73"/>
        <v>7807</v>
      </c>
    </row>
    <row r="546" spans="1:22" ht="15" thickBot="1" x14ac:dyDescent="0.4">
      <c r="A546">
        <v>377818</v>
      </c>
      <c r="B546" s="2">
        <v>41824.318032407406</v>
      </c>
      <c r="C546" t="s">
        <v>31</v>
      </c>
      <c r="D546" t="s">
        <v>29</v>
      </c>
      <c r="E546" s="6" t="s">
        <v>12</v>
      </c>
      <c r="F546" t="s">
        <v>5</v>
      </c>
      <c r="G546">
        <v>6821</v>
      </c>
      <c r="H546">
        <f t="shared" si="66"/>
        <v>6821</v>
      </c>
      <c r="I546" t="str">
        <f t="shared" si="68"/>
        <v>0-20,000</v>
      </c>
      <c r="O546">
        <f t="shared" si="67"/>
        <v>25550</v>
      </c>
      <c r="P546">
        <f t="shared" si="69"/>
        <v>74504.75</v>
      </c>
      <c r="Q546">
        <f t="shared" si="70"/>
        <v>48954.75</v>
      </c>
      <c r="R546">
        <f t="shared" si="71"/>
        <v>-47882.125</v>
      </c>
      <c r="S546">
        <f t="shared" si="72"/>
        <v>147936.875</v>
      </c>
      <c r="T546">
        <v>6821</v>
      </c>
      <c r="V546">
        <f t="shared" si="73"/>
        <v>6821</v>
      </c>
    </row>
    <row r="547" spans="1:22" ht="15" thickBot="1" x14ac:dyDescent="0.4">
      <c r="A547">
        <v>218937</v>
      </c>
      <c r="B547" s="2">
        <v>41824.317928240744</v>
      </c>
      <c r="C547" t="s">
        <v>30</v>
      </c>
      <c r="D547" t="s">
        <v>28</v>
      </c>
      <c r="E547" s="6" t="s">
        <v>12</v>
      </c>
      <c r="F547" t="s">
        <v>5</v>
      </c>
      <c r="G547">
        <v>55512</v>
      </c>
      <c r="H547">
        <f t="shared" si="66"/>
        <v>55512</v>
      </c>
      <c r="I547" t="str">
        <f t="shared" si="68"/>
        <v>40001-60000</v>
      </c>
      <c r="O547">
        <f t="shared" si="67"/>
        <v>25568</v>
      </c>
      <c r="P547">
        <f t="shared" si="69"/>
        <v>74508.5</v>
      </c>
      <c r="Q547">
        <f t="shared" si="70"/>
        <v>48940.5</v>
      </c>
      <c r="R547">
        <f t="shared" si="71"/>
        <v>-47842.75</v>
      </c>
      <c r="S547">
        <f t="shared" si="72"/>
        <v>147919.25</v>
      </c>
      <c r="T547">
        <v>55512</v>
      </c>
      <c r="V547">
        <f t="shared" si="73"/>
        <v>55512</v>
      </c>
    </row>
    <row r="548" spans="1:22" ht="15" thickBot="1" x14ac:dyDescent="0.4">
      <c r="A548">
        <v>692071</v>
      </c>
      <c r="B548" s="2">
        <v>41816.346932870372</v>
      </c>
      <c r="C548" t="s">
        <v>30</v>
      </c>
      <c r="D548" t="s">
        <v>27</v>
      </c>
      <c r="E548" s="6" t="s">
        <v>12</v>
      </c>
      <c r="F548" t="s">
        <v>9</v>
      </c>
      <c r="G548">
        <v>31271</v>
      </c>
      <c r="H548">
        <f t="shared" si="66"/>
        <v>31271</v>
      </c>
      <c r="I548" t="str">
        <f t="shared" si="68"/>
        <v>20001-40000</v>
      </c>
      <c r="O548">
        <f t="shared" si="67"/>
        <v>25560.5</v>
      </c>
      <c r="P548">
        <f t="shared" si="69"/>
        <v>74512.25</v>
      </c>
      <c r="Q548">
        <f t="shared" si="70"/>
        <v>48951.75</v>
      </c>
      <c r="R548">
        <f t="shared" si="71"/>
        <v>-47867.125</v>
      </c>
      <c r="S548">
        <f t="shared" si="72"/>
        <v>147939.875</v>
      </c>
      <c r="T548">
        <v>31271</v>
      </c>
      <c r="V548">
        <f t="shared" si="73"/>
        <v>31271</v>
      </c>
    </row>
    <row r="549" spans="1:22" ht="15" thickBot="1" x14ac:dyDescent="0.4">
      <c r="A549">
        <v>958561</v>
      </c>
      <c r="B549" s="2">
        <v>41816.69939814815</v>
      </c>
      <c r="C549" t="s">
        <v>31</v>
      </c>
      <c r="D549" t="s">
        <v>27</v>
      </c>
      <c r="E549" s="6" t="s">
        <v>17</v>
      </c>
      <c r="F549" t="s">
        <v>8</v>
      </c>
      <c r="G549">
        <v>42656</v>
      </c>
      <c r="H549">
        <f t="shared" si="66"/>
        <v>42656</v>
      </c>
      <c r="I549" t="str">
        <f t="shared" si="68"/>
        <v>40001-60000</v>
      </c>
      <c r="O549">
        <f t="shared" si="67"/>
        <v>25553</v>
      </c>
      <c r="P549">
        <f t="shared" si="69"/>
        <v>74516</v>
      </c>
      <c r="Q549">
        <f t="shared" si="70"/>
        <v>48963</v>
      </c>
      <c r="R549">
        <f t="shared" si="71"/>
        <v>-47891.5</v>
      </c>
      <c r="S549">
        <f t="shared" si="72"/>
        <v>147960.5</v>
      </c>
      <c r="T549">
        <v>42656</v>
      </c>
      <c r="V549">
        <f t="shared" si="73"/>
        <v>42656</v>
      </c>
    </row>
    <row r="550" spans="1:22" ht="15" thickBot="1" x14ac:dyDescent="0.4">
      <c r="A550">
        <v>796498</v>
      </c>
      <c r="B550" s="2">
        <v>41816.4997337963</v>
      </c>
      <c r="C550" t="s">
        <v>30</v>
      </c>
      <c r="D550" t="s">
        <v>27</v>
      </c>
      <c r="E550" s="6" t="s">
        <v>17</v>
      </c>
      <c r="F550" t="s">
        <v>7</v>
      </c>
      <c r="G550">
        <v>82745</v>
      </c>
      <c r="H550">
        <f t="shared" si="66"/>
        <v>82745</v>
      </c>
      <c r="I550" t="str">
        <f t="shared" si="68"/>
        <v>60001-100000</v>
      </c>
      <c r="O550">
        <f t="shared" si="67"/>
        <v>25550</v>
      </c>
      <c r="P550">
        <f t="shared" si="69"/>
        <v>74534.5</v>
      </c>
      <c r="Q550">
        <f t="shared" si="70"/>
        <v>48984.5</v>
      </c>
      <c r="R550">
        <f t="shared" si="71"/>
        <v>-47926.75</v>
      </c>
      <c r="S550">
        <f t="shared" si="72"/>
        <v>148011.25</v>
      </c>
      <c r="T550">
        <v>82745</v>
      </c>
      <c r="V550">
        <f t="shared" si="73"/>
        <v>82745</v>
      </c>
    </row>
    <row r="551" spans="1:22" ht="15" thickBot="1" x14ac:dyDescent="0.4">
      <c r="A551">
        <v>167582</v>
      </c>
      <c r="B551" s="2">
        <v>41816.376597222225</v>
      </c>
      <c r="C551" t="s">
        <v>30</v>
      </c>
      <c r="D551" t="s">
        <v>27</v>
      </c>
      <c r="E551" s="6" t="s">
        <v>18</v>
      </c>
      <c r="F551" t="s">
        <v>4</v>
      </c>
      <c r="G551">
        <v>97823</v>
      </c>
      <c r="H551">
        <f t="shared" si="66"/>
        <v>97823</v>
      </c>
      <c r="I551" t="str">
        <f t="shared" si="68"/>
        <v>60001-100000</v>
      </c>
      <c r="O551">
        <f t="shared" si="67"/>
        <v>25547</v>
      </c>
      <c r="P551">
        <f t="shared" si="69"/>
        <v>74508.5</v>
      </c>
      <c r="Q551">
        <f t="shared" si="70"/>
        <v>48961.5</v>
      </c>
      <c r="R551">
        <f t="shared" si="71"/>
        <v>-47895.25</v>
      </c>
      <c r="S551">
        <f t="shared" si="72"/>
        <v>147950.75</v>
      </c>
      <c r="T551">
        <v>97823</v>
      </c>
      <c r="V551">
        <f t="shared" si="73"/>
        <v>97823</v>
      </c>
    </row>
    <row r="552" spans="1:22" ht="15" thickBot="1" x14ac:dyDescent="0.4">
      <c r="A552">
        <v>170195</v>
      </c>
      <c r="B552" s="2">
        <v>41816.378101851849</v>
      </c>
      <c r="C552" t="s">
        <v>30</v>
      </c>
      <c r="D552" t="s">
        <v>27</v>
      </c>
      <c r="E552" s="6" t="s">
        <v>18</v>
      </c>
      <c r="F552" t="s">
        <v>4</v>
      </c>
      <c r="G552">
        <v>75871</v>
      </c>
      <c r="H552">
        <f t="shared" si="66"/>
        <v>75871</v>
      </c>
      <c r="I552" t="str">
        <f t="shared" si="68"/>
        <v>60001-100000</v>
      </c>
      <c r="O552">
        <f t="shared" si="67"/>
        <v>25544</v>
      </c>
      <c r="P552">
        <f t="shared" si="69"/>
        <v>74497</v>
      </c>
      <c r="Q552">
        <f t="shared" si="70"/>
        <v>48953</v>
      </c>
      <c r="R552">
        <f t="shared" si="71"/>
        <v>-47885.5</v>
      </c>
      <c r="S552">
        <f t="shared" si="72"/>
        <v>147926.5</v>
      </c>
      <c r="T552">
        <v>75871</v>
      </c>
      <c r="V552">
        <f t="shared" si="73"/>
        <v>75871</v>
      </c>
    </row>
    <row r="553" spans="1:22" ht="15" thickBot="1" x14ac:dyDescent="0.4">
      <c r="A553">
        <v>245448</v>
      </c>
      <c r="B553" s="2">
        <v>41816.378854166665</v>
      </c>
      <c r="C553" t="s">
        <v>30</v>
      </c>
      <c r="D553" t="s">
        <v>29</v>
      </c>
      <c r="E553" s="6" t="s">
        <v>18</v>
      </c>
      <c r="F553" t="s">
        <v>4</v>
      </c>
      <c r="G553">
        <v>3381</v>
      </c>
      <c r="H553">
        <f t="shared" si="66"/>
        <v>3381</v>
      </c>
      <c r="I553" t="str">
        <f t="shared" si="68"/>
        <v>0-20,000</v>
      </c>
      <c r="O553">
        <f t="shared" si="67"/>
        <v>25541</v>
      </c>
      <c r="P553">
        <f t="shared" si="69"/>
        <v>74485</v>
      </c>
      <c r="Q553">
        <f t="shared" si="70"/>
        <v>48944</v>
      </c>
      <c r="R553">
        <f t="shared" si="71"/>
        <v>-47875</v>
      </c>
      <c r="S553">
        <f t="shared" si="72"/>
        <v>147901</v>
      </c>
      <c r="T553">
        <v>3381</v>
      </c>
      <c r="V553">
        <f t="shared" si="73"/>
        <v>3381</v>
      </c>
    </row>
    <row r="554" spans="1:22" ht="15" thickBot="1" x14ac:dyDescent="0.4">
      <c r="A554">
        <v>106736</v>
      </c>
      <c r="B554" s="2">
        <v>41831.447743055556</v>
      </c>
      <c r="C554" t="s">
        <v>30</v>
      </c>
      <c r="D554" t="s">
        <v>29</v>
      </c>
      <c r="E554" s="6" t="s">
        <v>17</v>
      </c>
      <c r="F554" t="s">
        <v>4</v>
      </c>
      <c r="G554">
        <v>47122</v>
      </c>
      <c r="H554">
        <f t="shared" si="66"/>
        <v>47122</v>
      </c>
      <c r="I554" t="str">
        <f t="shared" si="68"/>
        <v>40001-60000</v>
      </c>
      <c r="O554">
        <f t="shared" si="67"/>
        <v>25550</v>
      </c>
      <c r="P554">
        <f t="shared" si="69"/>
        <v>74489</v>
      </c>
      <c r="Q554">
        <f t="shared" si="70"/>
        <v>48939</v>
      </c>
      <c r="R554">
        <f t="shared" si="71"/>
        <v>-47858.5</v>
      </c>
      <c r="S554">
        <f t="shared" si="72"/>
        <v>147897.5</v>
      </c>
      <c r="T554">
        <v>47122</v>
      </c>
      <c r="V554">
        <f t="shared" si="73"/>
        <v>47122</v>
      </c>
    </row>
    <row r="555" spans="1:22" ht="15" thickBot="1" x14ac:dyDescent="0.4">
      <c r="A555">
        <v>347906</v>
      </c>
      <c r="B555" s="2">
        <v>41831.44809027778</v>
      </c>
      <c r="C555" t="s">
        <v>31</v>
      </c>
      <c r="D555" t="s">
        <v>27</v>
      </c>
      <c r="E555" s="6" t="s">
        <v>17</v>
      </c>
      <c r="F555" t="s">
        <v>4</v>
      </c>
      <c r="G555">
        <v>16873</v>
      </c>
      <c r="H555">
        <f t="shared" si="66"/>
        <v>16873</v>
      </c>
      <c r="I555" t="str">
        <f t="shared" si="68"/>
        <v>0-20,000</v>
      </c>
      <c r="O555">
        <f t="shared" si="67"/>
        <v>25547</v>
      </c>
      <c r="P555">
        <f t="shared" si="69"/>
        <v>74493</v>
      </c>
      <c r="Q555">
        <f t="shared" si="70"/>
        <v>48946</v>
      </c>
      <c r="R555">
        <f t="shared" si="71"/>
        <v>-47872</v>
      </c>
      <c r="S555">
        <f t="shared" si="72"/>
        <v>147912</v>
      </c>
      <c r="T555">
        <v>16873</v>
      </c>
      <c r="V555">
        <f t="shared" si="73"/>
        <v>16873</v>
      </c>
    </row>
    <row r="556" spans="1:22" ht="15" thickBot="1" x14ac:dyDescent="0.4">
      <c r="A556">
        <v>575292</v>
      </c>
      <c r="B556" s="2">
        <v>41823.701851851853</v>
      </c>
      <c r="C556" t="s">
        <v>31</v>
      </c>
      <c r="D556" t="s">
        <v>29</v>
      </c>
      <c r="E556" s="6" t="s">
        <v>13</v>
      </c>
      <c r="F556" t="s">
        <v>10</v>
      </c>
      <c r="G556">
        <v>66536</v>
      </c>
      <c r="H556">
        <f t="shared" si="66"/>
        <v>66536</v>
      </c>
      <c r="I556" t="str">
        <f t="shared" si="68"/>
        <v>60001-100000</v>
      </c>
      <c r="O556">
        <f t="shared" si="67"/>
        <v>25560.5</v>
      </c>
      <c r="P556">
        <f t="shared" si="69"/>
        <v>74497</v>
      </c>
      <c r="Q556">
        <f t="shared" si="70"/>
        <v>48936.5</v>
      </c>
      <c r="R556">
        <f t="shared" si="71"/>
        <v>-47844.25</v>
      </c>
      <c r="S556">
        <f t="shared" si="72"/>
        <v>147901.75</v>
      </c>
      <c r="T556">
        <v>66536</v>
      </c>
      <c r="V556">
        <f t="shared" si="73"/>
        <v>66536</v>
      </c>
    </row>
    <row r="557" spans="1:22" ht="15" thickBot="1" x14ac:dyDescent="0.4">
      <c r="A557">
        <v>910150</v>
      </c>
      <c r="B557" s="2">
        <v>41817.577604166669</v>
      </c>
      <c r="C557" t="s">
        <v>30</v>
      </c>
      <c r="D557" t="s">
        <v>27</v>
      </c>
      <c r="E557" s="6" t="s">
        <v>17</v>
      </c>
      <c r="F557" t="s">
        <v>2</v>
      </c>
      <c r="G557">
        <v>51779</v>
      </c>
      <c r="H557">
        <f t="shared" si="66"/>
        <v>51779</v>
      </c>
      <c r="I557" t="str">
        <f t="shared" si="68"/>
        <v>40001-60000</v>
      </c>
      <c r="O557">
        <f t="shared" si="67"/>
        <v>25553</v>
      </c>
      <c r="P557">
        <f t="shared" si="69"/>
        <v>74501</v>
      </c>
      <c r="Q557">
        <f t="shared" si="70"/>
        <v>48948</v>
      </c>
      <c r="R557">
        <f t="shared" si="71"/>
        <v>-47869</v>
      </c>
      <c r="S557">
        <f t="shared" si="72"/>
        <v>147923</v>
      </c>
      <c r="T557">
        <v>51779</v>
      </c>
      <c r="V557">
        <f t="shared" si="73"/>
        <v>51779</v>
      </c>
    </row>
    <row r="558" spans="1:22" ht="15" thickBot="1" x14ac:dyDescent="0.4">
      <c r="A558">
        <v>499010</v>
      </c>
      <c r="B558" s="2">
        <v>41817.580497685187</v>
      </c>
      <c r="C558" t="s">
        <v>31</v>
      </c>
      <c r="D558" t="s">
        <v>27</v>
      </c>
      <c r="E558" s="6" t="s">
        <v>17</v>
      </c>
      <c r="F558" t="s">
        <v>2</v>
      </c>
      <c r="G558">
        <v>60429</v>
      </c>
      <c r="H558">
        <f t="shared" si="66"/>
        <v>60429</v>
      </c>
      <c r="I558" t="str">
        <f t="shared" si="68"/>
        <v>60001-100000</v>
      </c>
      <c r="O558">
        <f t="shared" si="67"/>
        <v>25550</v>
      </c>
      <c r="P558">
        <f t="shared" si="69"/>
        <v>74504.75</v>
      </c>
      <c r="Q558">
        <f t="shared" si="70"/>
        <v>48954.75</v>
      </c>
      <c r="R558">
        <f t="shared" si="71"/>
        <v>-47882.125</v>
      </c>
      <c r="S558">
        <f t="shared" si="72"/>
        <v>147936.875</v>
      </c>
      <c r="T558">
        <v>60429</v>
      </c>
      <c r="V558">
        <f t="shared" si="73"/>
        <v>60429</v>
      </c>
    </row>
    <row r="559" spans="1:22" ht="15" thickBot="1" x14ac:dyDescent="0.4">
      <c r="A559">
        <v>777478</v>
      </c>
      <c r="B559" s="2">
        <v>41820.410682870373</v>
      </c>
      <c r="C559" t="s">
        <v>31</v>
      </c>
      <c r="D559" t="s">
        <v>29</v>
      </c>
      <c r="E559" s="6" t="s">
        <v>17</v>
      </c>
      <c r="F559" t="s">
        <v>2</v>
      </c>
      <c r="G559">
        <v>30070</v>
      </c>
      <c r="H559">
        <f t="shared" si="66"/>
        <v>30070</v>
      </c>
      <c r="I559" t="str">
        <f t="shared" si="68"/>
        <v>20001-40000</v>
      </c>
      <c r="O559">
        <f t="shared" si="67"/>
        <v>25547</v>
      </c>
      <c r="P559">
        <f t="shared" si="69"/>
        <v>74508.5</v>
      </c>
      <c r="Q559">
        <f t="shared" si="70"/>
        <v>48961.5</v>
      </c>
      <c r="R559">
        <f t="shared" si="71"/>
        <v>-47895.25</v>
      </c>
      <c r="S559">
        <f t="shared" si="72"/>
        <v>147950.75</v>
      </c>
      <c r="T559">
        <v>30070</v>
      </c>
      <c r="V559">
        <f t="shared" si="73"/>
        <v>30070</v>
      </c>
    </row>
    <row r="560" spans="1:22" ht="15" thickBot="1" x14ac:dyDescent="0.4">
      <c r="A560">
        <v>926942</v>
      </c>
      <c r="B560" s="2">
        <v>41820.412592592591</v>
      </c>
      <c r="C560" t="s">
        <v>30</v>
      </c>
      <c r="D560" t="s">
        <v>27</v>
      </c>
      <c r="E560" s="6" t="s">
        <v>17</v>
      </c>
      <c r="F560" t="s">
        <v>2</v>
      </c>
      <c r="G560">
        <v>62255</v>
      </c>
      <c r="H560">
        <f t="shared" si="66"/>
        <v>62255</v>
      </c>
      <c r="I560" t="str">
        <f t="shared" si="68"/>
        <v>60001-100000</v>
      </c>
      <c r="O560">
        <f t="shared" si="67"/>
        <v>25544</v>
      </c>
      <c r="P560">
        <f t="shared" si="69"/>
        <v>74512.25</v>
      </c>
      <c r="Q560">
        <f t="shared" si="70"/>
        <v>48968.25</v>
      </c>
      <c r="R560">
        <f t="shared" si="71"/>
        <v>-47908.375</v>
      </c>
      <c r="S560">
        <f t="shared" si="72"/>
        <v>147964.625</v>
      </c>
      <c r="T560">
        <v>62255</v>
      </c>
      <c r="V560">
        <f t="shared" si="73"/>
        <v>62255</v>
      </c>
    </row>
    <row r="561" spans="1:22" ht="15" thickBot="1" x14ac:dyDescent="0.4">
      <c r="A561">
        <v>728782</v>
      </c>
      <c r="B561" s="2">
        <v>41817.221886574072</v>
      </c>
      <c r="C561" t="s">
        <v>30</v>
      </c>
      <c r="D561" t="s">
        <v>27</v>
      </c>
      <c r="E561" s="6" t="s">
        <v>20</v>
      </c>
      <c r="F561" t="s">
        <v>9</v>
      </c>
      <c r="G561">
        <v>95458</v>
      </c>
      <c r="H561">
        <f t="shared" si="66"/>
        <v>95458</v>
      </c>
      <c r="I561" t="str">
        <f t="shared" si="68"/>
        <v>60001-100000</v>
      </c>
      <c r="O561">
        <f t="shared" si="67"/>
        <v>25541</v>
      </c>
      <c r="P561">
        <f t="shared" si="69"/>
        <v>74516</v>
      </c>
      <c r="Q561">
        <f t="shared" si="70"/>
        <v>48975</v>
      </c>
      <c r="R561">
        <f t="shared" si="71"/>
        <v>-47921.5</v>
      </c>
      <c r="S561">
        <f t="shared" si="72"/>
        <v>147978.5</v>
      </c>
      <c r="T561">
        <v>95458</v>
      </c>
      <c r="V561">
        <f t="shared" si="73"/>
        <v>95458</v>
      </c>
    </row>
    <row r="562" spans="1:22" ht="15" thickBot="1" x14ac:dyDescent="0.4">
      <c r="A562">
        <v>605607</v>
      </c>
      <c r="B562" s="2">
        <v>41817.224039351851</v>
      </c>
      <c r="C562" t="s">
        <v>31</v>
      </c>
      <c r="D562" t="s">
        <v>27</v>
      </c>
      <c r="E562" s="6" t="s">
        <v>20</v>
      </c>
      <c r="F562" t="s">
        <v>9</v>
      </c>
      <c r="G562">
        <v>42248</v>
      </c>
      <c r="H562">
        <f t="shared" si="66"/>
        <v>42248</v>
      </c>
      <c r="I562" t="str">
        <f t="shared" si="68"/>
        <v>40001-60000</v>
      </c>
      <c r="O562">
        <f t="shared" si="67"/>
        <v>25522.5</v>
      </c>
      <c r="P562">
        <f t="shared" si="69"/>
        <v>74504.75</v>
      </c>
      <c r="Q562">
        <f t="shared" si="70"/>
        <v>48982.25</v>
      </c>
      <c r="R562">
        <f t="shared" si="71"/>
        <v>-47950.875</v>
      </c>
      <c r="S562">
        <f t="shared" si="72"/>
        <v>147978.125</v>
      </c>
      <c r="T562">
        <v>42248</v>
      </c>
      <c r="V562">
        <f t="shared" si="73"/>
        <v>42248</v>
      </c>
    </row>
    <row r="563" spans="1:22" ht="15" thickBot="1" x14ac:dyDescent="0.4">
      <c r="A563">
        <v>524171</v>
      </c>
      <c r="B563" s="2">
        <v>41817.225636574076</v>
      </c>
      <c r="C563" t="s">
        <v>31</v>
      </c>
      <c r="D563" t="s">
        <v>29</v>
      </c>
      <c r="E563" s="6" t="s">
        <v>20</v>
      </c>
      <c r="F563" t="s">
        <v>9</v>
      </c>
      <c r="G563">
        <v>10154</v>
      </c>
      <c r="H563">
        <f t="shared" si="66"/>
        <v>10154</v>
      </c>
      <c r="I563" t="str">
        <f t="shared" si="68"/>
        <v>0-20,000</v>
      </c>
      <c r="O563">
        <f t="shared" si="67"/>
        <v>25504</v>
      </c>
      <c r="P563">
        <f t="shared" si="69"/>
        <v>74508.5</v>
      </c>
      <c r="Q563">
        <f t="shared" si="70"/>
        <v>49004.5</v>
      </c>
      <c r="R563">
        <f t="shared" si="71"/>
        <v>-48002.75</v>
      </c>
      <c r="S563">
        <f t="shared" si="72"/>
        <v>148015.25</v>
      </c>
      <c r="T563">
        <v>10154</v>
      </c>
      <c r="V563">
        <f t="shared" si="73"/>
        <v>10154</v>
      </c>
    </row>
    <row r="564" spans="1:22" ht="15" thickBot="1" x14ac:dyDescent="0.4">
      <c r="A564">
        <v>118021</v>
      </c>
      <c r="B564" s="2">
        <v>41817.751504629632</v>
      </c>
      <c r="C564" t="s">
        <v>30</v>
      </c>
      <c r="D564" t="s">
        <v>27</v>
      </c>
      <c r="E564" s="6" t="s">
        <v>20</v>
      </c>
      <c r="F564" t="s">
        <v>5</v>
      </c>
      <c r="G564">
        <v>66336</v>
      </c>
      <c r="H564">
        <f t="shared" si="66"/>
        <v>66336</v>
      </c>
      <c r="I564" t="str">
        <f t="shared" si="68"/>
        <v>60001-100000</v>
      </c>
      <c r="O564">
        <f t="shared" si="67"/>
        <v>25544</v>
      </c>
      <c r="P564">
        <f t="shared" si="69"/>
        <v>74512.25</v>
      </c>
      <c r="Q564">
        <f t="shared" si="70"/>
        <v>48968.25</v>
      </c>
      <c r="R564">
        <f t="shared" si="71"/>
        <v>-47908.375</v>
      </c>
      <c r="S564">
        <f t="shared" si="72"/>
        <v>147964.625</v>
      </c>
      <c r="T564">
        <v>66336</v>
      </c>
      <c r="V564">
        <f t="shared" si="73"/>
        <v>66336</v>
      </c>
    </row>
    <row r="565" spans="1:22" ht="15" thickBot="1" x14ac:dyDescent="0.4">
      <c r="A565">
        <v>865873</v>
      </c>
      <c r="B565" s="2">
        <v>41817.752905092595</v>
      </c>
      <c r="C565" t="s">
        <v>31</v>
      </c>
      <c r="D565" t="s">
        <v>29</v>
      </c>
      <c r="E565" s="6" t="s">
        <v>20</v>
      </c>
      <c r="F565" t="s">
        <v>5</v>
      </c>
      <c r="G565">
        <v>76666</v>
      </c>
      <c r="H565">
        <f t="shared" si="66"/>
        <v>76666</v>
      </c>
      <c r="I565" t="str">
        <f t="shared" si="68"/>
        <v>60001-100000</v>
      </c>
      <c r="O565">
        <f t="shared" si="67"/>
        <v>25541</v>
      </c>
      <c r="P565">
        <f t="shared" si="69"/>
        <v>74516</v>
      </c>
      <c r="Q565">
        <f t="shared" si="70"/>
        <v>48975</v>
      </c>
      <c r="R565">
        <f t="shared" si="71"/>
        <v>-47921.5</v>
      </c>
      <c r="S565">
        <f t="shared" si="72"/>
        <v>147978.5</v>
      </c>
      <c r="T565">
        <v>76666</v>
      </c>
      <c r="V565">
        <f t="shared" si="73"/>
        <v>76666</v>
      </c>
    </row>
    <row r="566" spans="1:22" ht="15" thickBot="1" x14ac:dyDescent="0.4">
      <c r="A566">
        <v>459625</v>
      </c>
      <c r="B566" s="2">
        <v>41817.339432870373</v>
      </c>
      <c r="C566" t="s">
        <v>30</v>
      </c>
      <c r="D566" t="s">
        <v>27</v>
      </c>
      <c r="E566" s="6" t="s">
        <v>17</v>
      </c>
      <c r="F566" t="s">
        <v>9</v>
      </c>
      <c r="G566">
        <v>4887</v>
      </c>
      <c r="H566">
        <f t="shared" si="66"/>
        <v>4887</v>
      </c>
      <c r="I566" t="str">
        <f t="shared" si="68"/>
        <v>0-20,000</v>
      </c>
      <c r="O566">
        <f t="shared" si="67"/>
        <v>25522.5</v>
      </c>
      <c r="P566">
        <f t="shared" si="69"/>
        <v>74504.75</v>
      </c>
      <c r="Q566">
        <f t="shared" si="70"/>
        <v>48982.25</v>
      </c>
      <c r="R566">
        <f t="shared" si="71"/>
        <v>-47950.875</v>
      </c>
      <c r="S566">
        <f t="shared" si="72"/>
        <v>147978.125</v>
      </c>
      <c r="T566">
        <v>4887</v>
      </c>
      <c r="V566">
        <f t="shared" si="73"/>
        <v>4887</v>
      </c>
    </row>
    <row r="567" spans="1:22" ht="15" thickBot="1" x14ac:dyDescent="0.4">
      <c r="A567">
        <v>95500</v>
      </c>
      <c r="B567" s="2">
        <v>41817.660752314812</v>
      </c>
      <c r="C567" t="s">
        <v>30</v>
      </c>
      <c r="D567" t="s">
        <v>27</v>
      </c>
      <c r="E567" s="6" t="s">
        <v>12</v>
      </c>
      <c r="F567" t="s">
        <v>10</v>
      </c>
      <c r="G567">
        <v>28931</v>
      </c>
      <c r="H567">
        <f t="shared" si="66"/>
        <v>28931</v>
      </c>
      <c r="I567" t="str">
        <f t="shared" si="68"/>
        <v>20001-40000</v>
      </c>
      <c r="O567">
        <f t="shared" si="67"/>
        <v>25547</v>
      </c>
      <c r="P567">
        <f t="shared" si="69"/>
        <v>74508.5</v>
      </c>
      <c r="Q567">
        <f t="shared" si="70"/>
        <v>48961.5</v>
      </c>
      <c r="R567">
        <f t="shared" si="71"/>
        <v>-47895.25</v>
      </c>
      <c r="S567">
        <f t="shared" si="72"/>
        <v>147950.75</v>
      </c>
      <c r="T567">
        <v>28931</v>
      </c>
      <c r="V567">
        <f t="shared" si="73"/>
        <v>28931</v>
      </c>
    </row>
    <row r="568" spans="1:22" ht="15" thickBot="1" x14ac:dyDescent="0.4">
      <c r="A568">
        <v>405195</v>
      </c>
      <c r="B568" s="2">
        <v>41817.59175925926</v>
      </c>
      <c r="C568" t="s">
        <v>30</v>
      </c>
      <c r="D568" t="s">
        <v>27</v>
      </c>
      <c r="E568" s="6" t="s">
        <v>12</v>
      </c>
      <c r="F568" t="s">
        <v>9</v>
      </c>
      <c r="G568">
        <v>26238</v>
      </c>
      <c r="H568">
        <f t="shared" si="66"/>
        <v>26238</v>
      </c>
      <c r="I568" t="str">
        <f t="shared" si="68"/>
        <v>20001-40000</v>
      </c>
      <c r="O568">
        <f t="shared" si="67"/>
        <v>25544</v>
      </c>
      <c r="P568">
        <f t="shared" si="69"/>
        <v>74512.25</v>
      </c>
      <c r="Q568">
        <f t="shared" si="70"/>
        <v>48968.25</v>
      </c>
      <c r="R568">
        <f t="shared" si="71"/>
        <v>-47908.375</v>
      </c>
      <c r="S568">
        <f t="shared" si="72"/>
        <v>147964.625</v>
      </c>
      <c r="T568">
        <v>26238</v>
      </c>
      <c r="V568">
        <f t="shared" si="73"/>
        <v>26238</v>
      </c>
    </row>
    <row r="569" spans="1:22" ht="15" thickBot="1" x14ac:dyDescent="0.4">
      <c r="A569">
        <v>86468</v>
      </c>
      <c r="B569" s="2">
        <v>41817.434212962966</v>
      </c>
      <c r="C569" t="s">
        <v>30</v>
      </c>
      <c r="D569" t="s">
        <v>27</v>
      </c>
      <c r="E569" s="6" t="s">
        <v>17</v>
      </c>
      <c r="F569" t="s">
        <v>9</v>
      </c>
      <c r="G569">
        <v>71021</v>
      </c>
      <c r="H569">
        <f t="shared" si="66"/>
        <v>71021</v>
      </c>
      <c r="I569" t="str">
        <f t="shared" si="68"/>
        <v>60001-100000</v>
      </c>
      <c r="O569">
        <f t="shared" si="67"/>
        <v>25541</v>
      </c>
      <c r="P569">
        <f t="shared" si="69"/>
        <v>74516</v>
      </c>
      <c r="Q569">
        <f t="shared" si="70"/>
        <v>48975</v>
      </c>
      <c r="R569">
        <f t="shared" si="71"/>
        <v>-47921.5</v>
      </c>
      <c r="S569">
        <f t="shared" si="72"/>
        <v>147978.5</v>
      </c>
      <c r="T569">
        <v>71021</v>
      </c>
      <c r="V569">
        <f t="shared" si="73"/>
        <v>71021</v>
      </c>
    </row>
    <row r="570" spans="1:22" ht="15" thickBot="1" x14ac:dyDescent="0.4">
      <c r="A570">
        <v>369294</v>
      </c>
      <c r="B570" s="2">
        <v>41817.592129629629</v>
      </c>
      <c r="C570" t="s">
        <v>30</v>
      </c>
      <c r="D570" t="s">
        <v>27</v>
      </c>
      <c r="E570" s="6" t="s">
        <v>20</v>
      </c>
      <c r="F570" t="s">
        <v>2</v>
      </c>
      <c r="G570">
        <v>6008</v>
      </c>
      <c r="H570">
        <f t="shared" si="66"/>
        <v>6008</v>
      </c>
      <c r="I570" t="str">
        <f t="shared" si="68"/>
        <v>0-20,000</v>
      </c>
      <c r="O570">
        <f t="shared" si="67"/>
        <v>25522.5</v>
      </c>
      <c r="P570">
        <f t="shared" si="69"/>
        <v>74534.5</v>
      </c>
      <c r="Q570">
        <f t="shared" si="70"/>
        <v>49012</v>
      </c>
      <c r="R570">
        <f t="shared" si="71"/>
        <v>-47995.5</v>
      </c>
      <c r="S570">
        <f t="shared" si="72"/>
        <v>148052.5</v>
      </c>
      <c r="T570">
        <v>6008</v>
      </c>
      <c r="V570">
        <f t="shared" si="73"/>
        <v>6008</v>
      </c>
    </row>
    <row r="571" spans="1:22" ht="15" thickBot="1" x14ac:dyDescent="0.4">
      <c r="A571">
        <v>758632</v>
      </c>
      <c r="B571" s="2">
        <v>41817.593240740738</v>
      </c>
      <c r="C571" t="s">
        <v>30</v>
      </c>
      <c r="D571" t="s">
        <v>27</v>
      </c>
      <c r="E571" s="6" t="s">
        <v>20</v>
      </c>
      <c r="F571" t="s">
        <v>2</v>
      </c>
      <c r="G571">
        <v>4748</v>
      </c>
      <c r="H571">
        <f t="shared" si="66"/>
        <v>4748</v>
      </c>
      <c r="I571" t="str">
        <f t="shared" si="68"/>
        <v>0-20,000</v>
      </c>
      <c r="O571">
        <f t="shared" si="67"/>
        <v>25547</v>
      </c>
      <c r="P571">
        <f t="shared" si="69"/>
        <v>74553</v>
      </c>
      <c r="Q571">
        <f t="shared" si="70"/>
        <v>49006</v>
      </c>
      <c r="R571">
        <f t="shared" si="71"/>
        <v>-47962</v>
      </c>
      <c r="S571">
        <f t="shared" si="72"/>
        <v>148062</v>
      </c>
      <c r="T571">
        <v>4748</v>
      </c>
      <c r="V571">
        <f t="shared" si="73"/>
        <v>4748</v>
      </c>
    </row>
    <row r="572" spans="1:22" ht="15" thickBot="1" x14ac:dyDescent="0.4">
      <c r="A572">
        <v>58792</v>
      </c>
      <c r="B572" s="2">
        <v>41817.778969907406</v>
      </c>
      <c r="C572" t="s">
        <v>30</v>
      </c>
      <c r="D572" t="s">
        <v>27</v>
      </c>
      <c r="E572" s="6" t="s">
        <v>20</v>
      </c>
      <c r="F572" t="s">
        <v>2</v>
      </c>
      <c r="G572">
        <v>3265</v>
      </c>
      <c r="H572">
        <f t="shared" si="66"/>
        <v>3265</v>
      </c>
      <c r="I572" t="str">
        <f t="shared" si="68"/>
        <v>0-20,000</v>
      </c>
      <c r="O572">
        <f t="shared" si="67"/>
        <v>25560.5</v>
      </c>
      <c r="P572">
        <f t="shared" si="69"/>
        <v>74571.5</v>
      </c>
      <c r="Q572">
        <f t="shared" si="70"/>
        <v>49011</v>
      </c>
      <c r="R572">
        <f t="shared" si="71"/>
        <v>-47956</v>
      </c>
      <c r="S572">
        <f t="shared" si="72"/>
        <v>148088</v>
      </c>
      <c r="T572">
        <v>3265</v>
      </c>
      <c r="V572">
        <f t="shared" si="73"/>
        <v>3265</v>
      </c>
    </row>
    <row r="573" spans="1:22" ht="15" thickBot="1" x14ac:dyDescent="0.4">
      <c r="A573">
        <v>185368</v>
      </c>
      <c r="B573" s="2">
        <v>41817.779247685183</v>
      </c>
      <c r="C573" t="s">
        <v>30</v>
      </c>
      <c r="D573" t="s">
        <v>27</v>
      </c>
      <c r="E573" s="6" t="s">
        <v>20</v>
      </c>
      <c r="F573" t="s">
        <v>2</v>
      </c>
      <c r="G573">
        <v>1079</v>
      </c>
      <c r="H573">
        <f t="shared" si="66"/>
        <v>1079</v>
      </c>
      <c r="I573" t="str">
        <f t="shared" si="68"/>
        <v>0-20,000</v>
      </c>
      <c r="O573">
        <f t="shared" si="67"/>
        <v>25583</v>
      </c>
      <c r="P573">
        <f t="shared" si="69"/>
        <v>74590</v>
      </c>
      <c r="Q573">
        <f t="shared" si="70"/>
        <v>49007</v>
      </c>
      <c r="R573">
        <f t="shared" si="71"/>
        <v>-47927.5</v>
      </c>
      <c r="S573">
        <f t="shared" si="72"/>
        <v>148100.5</v>
      </c>
      <c r="T573">
        <v>1079</v>
      </c>
      <c r="V573">
        <f t="shared" si="73"/>
        <v>1079</v>
      </c>
    </row>
    <row r="574" spans="1:22" ht="15" thickBot="1" x14ac:dyDescent="0.4">
      <c r="A574">
        <v>760150</v>
      </c>
      <c r="B574" s="2">
        <v>41817.123252314814</v>
      </c>
      <c r="C574" t="s">
        <v>30</v>
      </c>
      <c r="D574" t="s">
        <v>27</v>
      </c>
      <c r="E574" s="6" t="s">
        <v>17</v>
      </c>
      <c r="F574" t="s">
        <v>6</v>
      </c>
      <c r="G574">
        <v>54810</v>
      </c>
      <c r="H574">
        <f t="shared" si="66"/>
        <v>54810</v>
      </c>
      <c r="I574" t="str">
        <f t="shared" si="68"/>
        <v>40001-60000</v>
      </c>
      <c r="O574">
        <f t="shared" si="67"/>
        <v>25585.25</v>
      </c>
      <c r="P574">
        <f t="shared" si="69"/>
        <v>74598.25</v>
      </c>
      <c r="Q574">
        <f t="shared" si="70"/>
        <v>49013</v>
      </c>
      <c r="R574">
        <f t="shared" si="71"/>
        <v>-47934.25</v>
      </c>
      <c r="S574">
        <f t="shared" si="72"/>
        <v>148117.75</v>
      </c>
      <c r="T574">
        <v>54810</v>
      </c>
      <c r="V574">
        <f t="shared" si="73"/>
        <v>54810</v>
      </c>
    </row>
    <row r="575" spans="1:22" ht="15" thickBot="1" x14ac:dyDescent="0.4">
      <c r="A575">
        <v>879614</v>
      </c>
      <c r="B575" s="2">
        <v>41817.12427083333</v>
      </c>
      <c r="C575" t="s">
        <v>30</v>
      </c>
      <c r="D575" t="s">
        <v>29</v>
      </c>
      <c r="E575" s="6" t="s">
        <v>17</v>
      </c>
      <c r="F575" t="s">
        <v>6</v>
      </c>
      <c r="G575">
        <v>38722</v>
      </c>
      <c r="H575">
        <f t="shared" si="66"/>
        <v>38722</v>
      </c>
      <c r="I575" t="str">
        <f t="shared" si="68"/>
        <v>20001-40000</v>
      </c>
      <c r="O575">
        <f t="shared" si="67"/>
        <v>25584.5</v>
      </c>
      <c r="P575">
        <f t="shared" si="69"/>
        <v>74606.5</v>
      </c>
      <c r="Q575">
        <f t="shared" si="70"/>
        <v>49022</v>
      </c>
      <c r="R575">
        <f t="shared" si="71"/>
        <v>-47948.5</v>
      </c>
      <c r="S575">
        <f t="shared" si="72"/>
        <v>148139.5</v>
      </c>
      <c r="T575">
        <v>38722</v>
      </c>
      <c r="V575">
        <f t="shared" si="73"/>
        <v>38722</v>
      </c>
    </row>
    <row r="576" spans="1:22" ht="15" thickBot="1" x14ac:dyDescent="0.4">
      <c r="A576">
        <v>388194</v>
      </c>
      <c r="B576" s="2">
        <v>41818.654166666667</v>
      </c>
      <c r="C576" t="s">
        <v>30</v>
      </c>
      <c r="D576" t="s">
        <v>27</v>
      </c>
      <c r="E576" s="6" t="s">
        <v>18</v>
      </c>
      <c r="F576" t="s">
        <v>6</v>
      </c>
      <c r="G576">
        <v>61652</v>
      </c>
      <c r="H576">
        <f t="shared" si="66"/>
        <v>61652</v>
      </c>
      <c r="I576" t="str">
        <f t="shared" si="68"/>
        <v>60001-100000</v>
      </c>
      <c r="O576">
        <f t="shared" si="67"/>
        <v>25583.75</v>
      </c>
      <c r="P576">
        <f t="shared" si="69"/>
        <v>74614.75</v>
      </c>
      <c r="Q576">
        <f t="shared" si="70"/>
        <v>49031</v>
      </c>
      <c r="R576">
        <f t="shared" si="71"/>
        <v>-47962.75</v>
      </c>
      <c r="S576">
        <f t="shared" si="72"/>
        <v>148161.25</v>
      </c>
      <c r="T576">
        <v>61652</v>
      </c>
      <c r="V576">
        <f t="shared" si="73"/>
        <v>61652</v>
      </c>
    </row>
    <row r="577" spans="1:22" ht="15" thickBot="1" x14ac:dyDescent="0.4">
      <c r="A577">
        <v>981989</v>
      </c>
      <c r="B577" s="2">
        <v>41818.004513888889</v>
      </c>
      <c r="C577" t="s">
        <v>30</v>
      </c>
      <c r="D577" t="s">
        <v>27</v>
      </c>
      <c r="E577" s="6" t="s">
        <v>20</v>
      </c>
      <c r="F577" t="s">
        <v>6</v>
      </c>
      <c r="G577">
        <v>84733</v>
      </c>
      <c r="H577">
        <f t="shared" si="66"/>
        <v>84733</v>
      </c>
      <c r="I577" t="str">
        <f t="shared" si="68"/>
        <v>60001-100000</v>
      </c>
      <c r="O577">
        <f t="shared" si="67"/>
        <v>25583</v>
      </c>
      <c r="P577">
        <f t="shared" si="69"/>
        <v>74623</v>
      </c>
      <c r="Q577">
        <f t="shared" si="70"/>
        <v>49040</v>
      </c>
      <c r="R577">
        <f t="shared" si="71"/>
        <v>-47977</v>
      </c>
      <c r="S577">
        <f t="shared" si="72"/>
        <v>148183</v>
      </c>
      <c r="T577">
        <v>84733</v>
      </c>
      <c r="V577">
        <f t="shared" si="73"/>
        <v>84733</v>
      </c>
    </row>
    <row r="578" spans="1:22" ht="15" thickBot="1" x14ac:dyDescent="0.4">
      <c r="A578">
        <v>224545</v>
      </c>
      <c r="B578" s="2">
        <v>41818.571770833332</v>
      </c>
      <c r="C578" t="s">
        <v>30</v>
      </c>
      <c r="D578" t="s">
        <v>29</v>
      </c>
      <c r="E578" s="6" t="s">
        <v>12</v>
      </c>
      <c r="F578" t="s">
        <v>6</v>
      </c>
      <c r="G578">
        <v>69498</v>
      </c>
      <c r="H578">
        <f t="shared" ref="H578:H641" si="74">IF(OR(G578 &lt; R578, G578 &gt; S578), $O$1, G578)</f>
        <v>69498</v>
      </c>
      <c r="I578" t="str">
        <f t="shared" si="68"/>
        <v>60001-100000</v>
      </c>
      <c r="O578">
        <f t="shared" ref="O578:O641" si="75">QUARTILE(G578:G7745,1)</f>
        <v>25575.5</v>
      </c>
      <c r="P578">
        <f t="shared" si="69"/>
        <v>74598.25</v>
      </c>
      <c r="Q578">
        <f t="shared" si="70"/>
        <v>49022.75</v>
      </c>
      <c r="R578">
        <f t="shared" si="71"/>
        <v>-47958.625</v>
      </c>
      <c r="S578">
        <f t="shared" si="72"/>
        <v>148132.375</v>
      </c>
      <c r="T578">
        <v>69498</v>
      </c>
      <c r="V578">
        <f t="shared" si="73"/>
        <v>69498</v>
      </c>
    </row>
    <row r="579" spans="1:22" ht="15" thickBot="1" x14ac:dyDescent="0.4">
      <c r="A579">
        <v>79239</v>
      </c>
      <c r="B579" s="2">
        <v>41818.572430555556</v>
      </c>
      <c r="C579" t="s">
        <v>31</v>
      </c>
      <c r="D579" t="s">
        <v>27</v>
      </c>
      <c r="E579" s="6" t="s">
        <v>12</v>
      </c>
      <c r="F579" t="s">
        <v>6</v>
      </c>
      <c r="G579">
        <v>6389</v>
      </c>
      <c r="H579">
        <f t="shared" si="74"/>
        <v>6389</v>
      </c>
      <c r="I579" t="str">
        <f t="shared" ref="I579:I642" si="76">IF(H579&lt;=20000,"0-20,000",IF(H579&lt;=40000,"20001-40000",IF(H579&lt;=60000,"40001-60000",IF(H579&lt;=100000,"60001-100000","above 1 lakh"))))</f>
        <v>0-20,000</v>
      </c>
      <c r="O579">
        <f t="shared" si="75"/>
        <v>25568</v>
      </c>
      <c r="P579">
        <f t="shared" ref="P579:P642" si="77">QUARTILE(G579:G7746,3)</f>
        <v>74606.5</v>
      </c>
      <c r="Q579">
        <f t="shared" ref="Q579:Q642" si="78">P579-O579</f>
        <v>49038.5</v>
      </c>
      <c r="R579">
        <f t="shared" ref="R579:R642" si="79">O579-1.5*Q579</f>
        <v>-47989.75</v>
      </c>
      <c r="S579">
        <f t="shared" ref="S579:S642" si="80">P579+1.5*Q579</f>
        <v>148164.25</v>
      </c>
      <c r="T579">
        <v>6389</v>
      </c>
      <c r="V579">
        <f t="shared" ref="V579:V642" si="81">IF(T579="",$U$1,T579)</f>
        <v>6389</v>
      </c>
    </row>
    <row r="580" spans="1:22" ht="15" thickBot="1" x14ac:dyDescent="0.4">
      <c r="A580">
        <v>94365</v>
      </c>
      <c r="B580" s="2">
        <v>41818.687557870369</v>
      </c>
      <c r="C580" t="s">
        <v>30</v>
      </c>
      <c r="D580" t="s">
        <v>27</v>
      </c>
      <c r="E580" s="6" t="s">
        <v>17</v>
      </c>
      <c r="F580" t="s">
        <v>1</v>
      </c>
      <c r="G580">
        <v>48728</v>
      </c>
      <c r="H580">
        <f t="shared" si="74"/>
        <v>48728</v>
      </c>
      <c r="I580" t="str">
        <f t="shared" si="76"/>
        <v>40001-60000</v>
      </c>
      <c r="O580">
        <f t="shared" si="75"/>
        <v>25583.75</v>
      </c>
      <c r="P580">
        <f t="shared" si="77"/>
        <v>74614.75</v>
      </c>
      <c r="Q580">
        <f t="shared" si="78"/>
        <v>49031</v>
      </c>
      <c r="R580">
        <f t="shared" si="79"/>
        <v>-47962.75</v>
      </c>
      <c r="S580">
        <f t="shared" si="80"/>
        <v>148161.25</v>
      </c>
      <c r="T580">
        <v>48728</v>
      </c>
      <c r="V580">
        <f t="shared" si="81"/>
        <v>48728</v>
      </c>
    </row>
    <row r="581" spans="1:22" ht="15" thickBot="1" x14ac:dyDescent="0.4">
      <c r="A581">
        <v>165194</v>
      </c>
      <c r="B581" s="2">
        <v>41818.688634259262</v>
      </c>
      <c r="C581" t="s">
        <v>31</v>
      </c>
      <c r="D581" t="s">
        <v>27</v>
      </c>
      <c r="E581" s="6" t="s">
        <v>17</v>
      </c>
      <c r="F581" t="s">
        <v>1</v>
      </c>
      <c r="G581">
        <v>39800</v>
      </c>
      <c r="H581">
        <f t="shared" si="74"/>
        <v>39800</v>
      </c>
      <c r="I581" t="str">
        <f t="shared" si="76"/>
        <v>20001-40000</v>
      </c>
      <c r="O581">
        <f t="shared" si="75"/>
        <v>25583</v>
      </c>
      <c r="P581">
        <f t="shared" si="77"/>
        <v>74623</v>
      </c>
      <c r="Q581">
        <f t="shared" si="78"/>
        <v>49040</v>
      </c>
      <c r="R581">
        <f t="shared" si="79"/>
        <v>-47977</v>
      </c>
      <c r="S581">
        <f t="shared" si="80"/>
        <v>148183</v>
      </c>
      <c r="T581">
        <v>39800</v>
      </c>
      <c r="V581">
        <f t="shared" si="81"/>
        <v>39800</v>
      </c>
    </row>
    <row r="582" spans="1:22" ht="15" thickBot="1" x14ac:dyDescent="0.4">
      <c r="A582">
        <v>102178</v>
      </c>
      <c r="B582" s="2">
        <v>41818.689004629632</v>
      </c>
      <c r="C582" t="s">
        <v>30</v>
      </c>
      <c r="D582" t="s">
        <v>27</v>
      </c>
      <c r="E582" s="6" t="s">
        <v>17</v>
      </c>
      <c r="F582" t="s">
        <v>1</v>
      </c>
      <c r="G582">
        <v>86589</v>
      </c>
      <c r="H582">
        <f t="shared" si="74"/>
        <v>86589</v>
      </c>
      <c r="I582" t="str">
        <f t="shared" si="76"/>
        <v>60001-100000</v>
      </c>
      <c r="O582">
        <f t="shared" si="75"/>
        <v>25575.5</v>
      </c>
      <c r="P582">
        <f t="shared" si="77"/>
        <v>74630.5</v>
      </c>
      <c r="Q582">
        <f t="shared" si="78"/>
        <v>49055</v>
      </c>
      <c r="R582">
        <f t="shared" si="79"/>
        <v>-48007</v>
      </c>
      <c r="S582">
        <f t="shared" si="80"/>
        <v>148213</v>
      </c>
      <c r="T582">
        <v>86589</v>
      </c>
      <c r="V582">
        <f t="shared" si="81"/>
        <v>86589</v>
      </c>
    </row>
    <row r="583" spans="1:22" ht="15" thickBot="1" x14ac:dyDescent="0.4">
      <c r="A583">
        <v>790311</v>
      </c>
      <c r="B583" s="2">
        <v>41818.300266203703</v>
      </c>
      <c r="C583" t="s">
        <v>30</v>
      </c>
      <c r="D583" t="s">
        <v>27</v>
      </c>
      <c r="E583" s="6" t="s">
        <v>12</v>
      </c>
      <c r="F583" t="s">
        <v>10</v>
      </c>
      <c r="G583">
        <v>21392</v>
      </c>
      <c r="H583">
        <f t="shared" si="74"/>
        <v>21392</v>
      </c>
      <c r="I583" t="str">
        <f t="shared" si="76"/>
        <v>20001-40000</v>
      </c>
      <c r="O583">
        <f t="shared" si="75"/>
        <v>25568</v>
      </c>
      <c r="P583">
        <f t="shared" si="77"/>
        <v>74606.5</v>
      </c>
      <c r="Q583">
        <f t="shared" si="78"/>
        <v>49038.5</v>
      </c>
      <c r="R583">
        <f t="shared" si="79"/>
        <v>-47989.75</v>
      </c>
      <c r="S583">
        <f t="shared" si="80"/>
        <v>148164.25</v>
      </c>
      <c r="T583">
        <v>21392</v>
      </c>
      <c r="V583">
        <f t="shared" si="81"/>
        <v>21392</v>
      </c>
    </row>
    <row r="584" spans="1:22" ht="15" thickBot="1" x14ac:dyDescent="0.4">
      <c r="A584">
        <v>12887</v>
      </c>
      <c r="B584" s="2">
        <v>41819.74113425926</v>
      </c>
      <c r="C584" t="s">
        <v>31</v>
      </c>
      <c r="D584" t="s">
        <v>27</v>
      </c>
      <c r="E584" s="6" t="s">
        <v>16</v>
      </c>
      <c r="F584" t="s">
        <v>8</v>
      </c>
      <c r="G584">
        <v>13201</v>
      </c>
      <c r="H584">
        <f t="shared" si="74"/>
        <v>13201</v>
      </c>
      <c r="I584" t="str">
        <f t="shared" si="76"/>
        <v>0-20,000</v>
      </c>
      <c r="O584">
        <f t="shared" si="75"/>
        <v>25583.75</v>
      </c>
      <c r="P584">
        <f t="shared" si="77"/>
        <v>74614.75</v>
      </c>
      <c r="Q584">
        <f t="shared" si="78"/>
        <v>49031</v>
      </c>
      <c r="R584">
        <f t="shared" si="79"/>
        <v>-47962.75</v>
      </c>
      <c r="S584">
        <f t="shared" si="80"/>
        <v>148161.25</v>
      </c>
      <c r="T584">
        <v>13201</v>
      </c>
      <c r="V584">
        <f t="shared" si="81"/>
        <v>13201</v>
      </c>
    </row>
    <row r="585" spans="1:22" ht="15" thickBot="1" x14ac:dyDescent="0.4">
      <c r="A585">
        <v>572590</v>
      </c>
      <c r="B585" s="2">
        <v>41819.741585648146</v>
      </c>
      <c r="C585" t="s">
        <v>31</v>
      </c>
      <c r="D585" t="s">
        <v>29</v>
      </c>
      <c r="E585" s="6" t="s">
        <v>16</v>
      </c>
      <c r="F585" t="s">
        <v>8</v>
      </c>
      <c r="G585">
        <v>5612</v>
      </c>
      <c r="H585">
        <f t="shared" si="74"/>
        <v>5612</v>
      </c>
      <c r="I585" t="str">
        <f t="shared" si="76"/>
        <v>0-20,000</v>
      </c>
      <c r="O585">
        <f t="shared" si="75"/>
        <v>25586</v>
      </c>
      <c r="P585">
        <f t="shared" si="77"/>
        <v>74623</v>
      </c>
      <c r="Q585">
        <f t="shared" si="78"/>
        <v>49037</v>
      </c>
      <c r="R585">
        <f t="shared" si="79"/>
        <v>-47969.5</v>
      </c>
      <c r="S585">
        <f t="shared" si="80"/>
        <v>148178.5</v>
      </c>
      <c r="T585">
        <v>5612</v>
      </c>
      <c r="V585">
        <f t="shared" si="81"/>
        <v>5612</v>
      </c>
    </row>
    <row r="586" spans="1:22" ht="15" thickBot="1" x14ac:dyDescent="0.4">
      <c r="A586">
        <v>147125</v>
      </c>
      <c r="B586" s="2">
        <v>41819.025601851848</v>
      </c>
      <c r="C586" t="s">
        <v>30</v>
      </c>
      <c r="D586" t="s">
        <v>27</v>
      </c>
      <c r="E586" s="6" t="s">
        <v>17</v>
      </c>
      <c r="F586" t="s">
        <v>2</v>
      </c>
      <c r="G586">
        <v>53789</v>
      </c>
      <c r="H586">
        <f t="shared" si="74"/>
        <v>53789</v>
      </c>
      <c r="I586" t="str">
        <f t="shared" si="76"/>
        <v>40001-60000</v>
      </c>
      <c r="O586">
        <f t="shared" si="75"/>
        <v>25592.75</v>
      </c>
      <c r="P586">
        <f t="shared" si="77"/>
        <v>74630.5</v>
      </c>
      <c r="Q586">
        <f t="shared" si="78"/>
        <v>49037.75</v>
      </c>
      <c r="R586">
        <f t="shared" si="79"/>
        <v>-47963.875</v>
      </c>
      <c r="S586">
        <f t="shared" si="80"/>
        <v>148187.125</v>
      </c>
      <c r="T586">
        <v>53789</v>
      </c>
      <c r="V586">
        <f t="shared" si="81"/>
        <v>53789</v>
      </c>
    </row>
    <row r="587" spans="1:22" ht="15" thickBot="1" x14ac:dyDescent="0.4">
      <c r="A587">
        <v>819071</v>
      </c>
      <c r="B587" s="2">
        <v>41819.025949074072</v>
      </c>
      <c r="C587" t="s">
        <v>30</v>
      </c>
      <c r="D587" t="s">
        <v>27</v>
      </c>
      <c r="E587" s="6" t="s">
        <v>17</v>
      </c>
      <c r="F587" t="s">
        <v>2</v>
      </c>
      <c r="G587">
        <v>93280</v>
      </c>
      <c r="H587">
        <f t="shared" si="74"/>
        <v>93280</v>
      </c>
      <c r="I587" t="str">
        <f t="shared" si="76"/>
        <v>60001-100000</v>
      </c>
      <c r="O587">
        <f t="shared" si="75"/>
        <v>25590.5</v>
      </c>
      <c r="P587">
        <f t="shared" si="77"/>
        <v>74638</v>
      </c>
      <c r="Q587">
        <f t="shared" si="78"/>
        <v>49047.5</v>
      </c>
      <c r="R587">
        <f t="shared" si="79"/>
        <v>-47980.75</v>
      </c>
      <c r="S587">
        <f t="shared" si="80"/>
        <v>148209.25</v>
      </c>
      <c r="T587">
        <v>93280</v>
      </c>
      <c r="V587">
        <f t="shared" si="81"/>
        <v>93280</v>
      </c>
    </row>
    <row r="588" spans="1:22" ht="15" thickBot="1" x14ac:dyDescent="0.4">
      <c r="A588">
        <v>754821</v>
      </c>
      <c r="B588" s="2">
        <v>41819.009930555556</v>
      </c>
      <c r="C588" t="s">
        <v>31</v>
      </c>
      <c r="D588" t="s">
        <v>27</v>
      </c>
      <c r="E588" s="6" t="s">
        <v>18</v>
      </c>
      <c r="F588" t="s">
        <v>4</v>
      </c>
      <c r="G588">
        <v>17687</v>
      </c>
      <c r="H588">
        <f t="shared" si="74"/>
        <v>17687</v>
      </c>
      <c r="I588" t="str">
        <f t="shared" si="76"/>
        <v>0-20,000</v>
      </c>
      <c r="O588">
        <f t="shared" si="75"/>
        <v>25588.25</v>
      </c>
      <c r="P588">
        <f t="shared" si="77"/>
        <v>74614.75</v>
      </c>
      <c r="Q588">
        <f t="shared" si="78"/>
        <v>49026.5</v>
      </c>
      <c r="R588">
        <f t="shared" si="79"/>
        <v>-47951.5</v>
      </c>
      <c r="S588">
        <f t="shared" si="80"/>
        <v>148154.5</v>
      </c>
      <c r="T588">
        <v>17687</v>
      </c>
      <c r="V588">
        <f t="shared" si="81"/>
        <v>17687</v>
      </c>
    </row>
    <row r="589" spans="1:22" ht="15" thickBot="1" x14ac:dyDescent="0.4">
      <c r="A589">
        <v>524867</v>
      </c>
      <c r="B589" s="2">
        <v>41819.526643518519</v>
      </c>
      <c r="C589" t="s">
        <v>30</v>
      </c>
      <c r="D589" t="s">
        <v>27</v>
      </c>
      <c r="E589" s="6" t="s">
        <v>20</v>
      </c>
      <c r="F589" t="s">
        <v>4</v>
      </c>
      <c r="G589">
        <v>83659</v>
      </c>
      <c r="H589">
        <f t="shared" si="74"/>
        <v>83659</v>
      </c>
      <c r="I589" t="str">
        <f t="shared" si="76"/>
        <v>60001-100000</v>
      </c>
      <c r="O589">
        <f t="shared" si="75"/>
        <v>25595</v>
      </c>
      <c r="P589">
        <f t="shared" si="77"/>
        <v>74623</v>
      </c>
      <c r="Q589">
        <f t="shared" si="78"/>
        <v>49028</v>
      </c>
      <c r="R589">
        <f t="shared" si="79"/>
        <v>-47947</v>
      </c>
      <c r="S589">
        <f t="shared" si="80"/>
        <v>148165</v>
      </c>
      <c r="T589">
        <v>83659</v>
      </c>
      <c r="V589">
        <f t="shared" si="81"/>
        <v>83659</v>
      </c>
    </row>
    <row r="590" spans="1:22" ht="15" thickBot="1" x14ac:dyDescent="0.4">
      <c r="A590">
        <v>326373</v>
      </c>
      <c r="B590" s="2">
        <v>41819.527696759258</v>
      </c>
      <c r="C590" t="s">
        <v>31</v>
      </c>
      <c r="D590" t="s">
        <v>27</v>
      </c>
      <c r="E590" s="6" t="s">
        <v>20</v>
      </c>
      <c r="F590" t="s">
        <v>4</v>
      </c>
      <c r="G590">
        <v>72303</v>
      </c>
      <c r="H590">
        <f t="shared" si="74"/>
        <v>72303</v>
      </c>
      <c r="I590" t="str">
        <f t="shared" si="76"/>
        <v>60001-100000</v>
      </c>
      <c r="O590">
        <f t="shared" si="75"/>
        <v>25592.75</v>
      </c>
      <c r="P590">
        <f t="shared" si="77"/>
        <v>74598.25</v>
      </c>
      <c r="Q590">
        <f t="shared" si="78"/>
        <v>49005.5</v>
      </c>
      <c r="R590">
        <f t="shared" si="79"/>
        <v>-47915.5</v>
      </c>
      <c r="S590">
        <f t="shared" si="80"/>
        <v>148106.5</v>
      </c>
      <c r="T590">
        <v>72303</v>
      </c>
      <c r="V590">
        <f t="shared" si="81"/>
        <v>72303</v>
      </c>
    </row>
    <row r="591" spans="1:22" ht="15" thickBot="1" x14ac:dyDescent="0.4">
      <c r="A591">
        <v>253780</v>
      </c>
      <c r="B591" s="2">
        <v>41820.675335648149</v>
      </c>
      <c r="C591" t="s">
        <v>30</v>
      </c>
      <c r="D591" t="s">
        <v>27</v>
      </c>
      <c r="E591" s="6" t="s">
        <v>20</v>
      </c>
      <c r="F591" t="s">
        <v>6</v>
      </c>
      <c r="G591">
        <v>9436</v>
      </c>
      <c r="H591">
        <f t="shared" si="74"/>
        <v>9436</v>
      </c>
      <c r="I591" t="str">
        <f t="shared" si="76"/>
        <v>0-20,000</v>
      </c>
      <c r="O591">
        <f t="shared" si="75"/>
        <v>25590.5</v>
      </c>
      <c r="P591">
        <f t="shared" si="77"/>
        <v>74606.5</v>
      </c>
      <c r="Q591">
        <f t="shared" si="78"/>
        <v>49016</v>
      </c>
      <c r="R591">
        <f t="shared" si="79"/>
        <v>-47933.5</v>
      </c>
      <c r="S591">
        <f t="shared" si="80"/>
        <v>148130.5</v>
      </c>
      <c r="T591">
        <v>9436</v>
      </c>
      <c r="V591">
        <f t="shared" si="81"/>
        <v>9436</v>
      </c>
    </row>
    <row r="592" spans="1:22" ht="15" thickBot="1" x14ac:dyDescent="0.4">
      <c r="A592">
        <v>405282</v>
      </c>
      <c r="B592" s="2">
        <v>41828.335868055554</v>
      </c>
      <c r="C592" t="s">
        <v>31</v>
      </c>
      <c r="D592" t="s">
        <v>29</v>
      </c>
      <c r="E592" s="6" t="s">
        <v>19</v>
      </c>
      <c r="F592" t="s">
        <v>4</v>
      </c>
      <c r="G592">
        <v>40537</v>
      </c>
      <c r="H592">
        <f t="shared" si="74"/>
        <v>40537</v>
      </c>
      <c r="I592" t="str">
        <f t="shared" si="76"/>
        <v>40001-60000</v>
      </c>
      <c r="O592">
        <f t="shared" si="75"/>
        <v>25596.75</v>
      </c>
      <c r="P592">
        <f t="shared" si="77"/>
        <v>74614.75</v>
      </c>
      <c r="Q592">
        <f t="shared" si="78"/>
        <v>49018</v>
      </c>
      <c r="R592">
        <f t="shared" si="79"/>
        <v>-47930.25</v>
      </c>
      <c r="S592">
        <f t="shared" si="80"/>
        <v>148141.75</v>
      </c>
      <c r="T592">
        <v>40537</v>
      </c>
      <c r="V592">
        <f t="shared" si="81"/>
        <v>40537</v>
      </c>
    </row>
    <row r="593" spans="1:22" ht="15" thickBot="1" x14ac:dyDescent="0.4">
      <c r="A593">
        <v>780674</v>
      </c>
      <c r="B593" s="2">
        <v>41820.439212962963</v>
      </c>
      <c r="C593" t="s">
        <v>30</v>
      </c>
      <c r="D593" t="s">
        <v>27</v>
      </c>
      <c r="E593" s="6" t="s">
        <v>15</v>
      </c>
      <c r="F593" t="s">
        <v>4</v>
      </c>
      <c r="G593">
        <v>4760</v>
      </c>
      <c r="H593">
        <f t="shared" si="74"/>
        <v>4760</v>
      </c>
      <c r="I593" t="str">
        <f t="shared" si="76"/>
        <v>0-20,000</v>
      </c>
      <c r="O593">
        <f t="shared" si="75"/>
        <v>25595</v>
      </c>
      <c r="P593">
        <f t="shared" si="77"/>
        <v>74623</v>
      </c>
      <c r="Q593">
        <f t="shared" si="78"/>
        <v>49028</v>
      </c>
      <c r="R593">
        <f t="shared" si="79"/>
        <v>-47947</v>
      </c>
      <c r="S593">
        <f t="shared" si="80"/>
        <v>148165</v>
      </c>
      <c r="T593">
        <v>4760</v>
      </c>
      <c r="V593">
        <f t="shared" si="81"/>
        <v>4760</v>
      </c>
    </row>
    <row r="594" spans="1:22" ht="15" thickBot="1" x14ac:dyDescent="0.4">
      <c r="A594">
        <v>686874</v>
      </c>
      <c r="B594" s="2">
        <v>41820.693541666667</v>
      </c>
      <c r="C594" t="s">
        <v>30</v>
      </c>
      <c r="D594" t="s">
        <v>27</v>
      </c>
      <c r="E594" s="6" t="s">
        <v>20</v>
      </c>
      <c r="F594" t="s">
        <v>6</v>
      </c>
      <c r="G594">
        <v>76824</v>
      </c>
      <c r="H594">
        <f t="shared" si="74"/>
        <v>76824</v>
      </c>
      <c r="I594" t="str">
        <f t="shared" si="76"/>
        <v>60001-100000</v>
      </c>
      <c r="O594">
        <f t="shared" si="75"/>
        <v>25600.25</v>
      </c>
      <c r="P594">
        <f t="shared" si="77"/>
        <v>74630.5</v>
      </c>
      <c r="Q594">
        <f t="shared" si="78"/>
        <v>49030.25</v>
      </c>
      <c r="R594">
        <f t="shared" si="79"/>
        <v>-47945.125</v>
      </c>
      <c r="S594">
        <f t="shared" si="80"/>
        <v>148175.875</v>
      </c>
      <c r="T594">
        <v>76824</v>
      </c>
      <c r="V594">
        <f t="shared" si="81"/>
        <v>76824</v>
      </c>
    </row>
    <row r="595" spans="1:22" ht="15" thickBot="1" x14ac:dyDescent="0.4">
      <c r="A595">
        <v>568925</v>
      </c>
      <c r="B595" s="2">
        <v>41820.78738425926</v>
      </c>
      <c r="C595" t="s">
        <v>30</v>
      </c>
      <c r="D595" t="s">
        <v>27</v>
      </c>
      <c r="E595" s="6" t="s">
        <v>15</v>
      </c>
      <c r="F595" t="s">
        <v>8</v>
      </c>
      <c r="G595">
        <v>38429</v>
      </c>
      <c r="H595">
        <f t="shared" si="74"/>
        <v>38429</v>
      </c>
      <c r="I595" t="str">
        <f t="shared" si="76"/>
        <v>20001-40000</v>
      </c>
      <c r="O595">
        <f t="shared" si="75"/>
        <v>25598.5</v>
      </c>
      <c r="P595">
        <f t="shared" si="77"/>
        <v>74606.5</v>
      </c>
      <c r="Q595">
        <f t="shared" si="78"/>
        <v>49008</v>
      </c>
      <c r="R595">
        <f t="shared" si="79"/>
        <v>-47913.5</v>
      </c>
      <c r="S595">
        <f t="shared" si="80"/>
        <v>148118.5</v>
      </c>
      <c r="T595">
        <v>38429</v>
      </c>
      <c r="V595">
        <f t="shared" si="81"/>
        <v>38429</v>
      </c>
    </row>
    <row r="596" spans="1:22" ht="15" thickBot="1" x14ac:dyDescent="0.4">
      <c r="A596">
        <v>293063</v>
      </c>
      <c r="B596" s="2">
        <v>41820.611527777779</v>
      </c>
      <c r="C596" t="s">
        <v>30</v>
      </c>
      <c r="D596" t="s">
        <v>29</v>
      </c>
      <c r="E596" s="6" t="s">
        <v>12</v>
      </c>
      <c r="F596" t="s">
        <v>6</v>
      </c>
      <c r="G596">
        <v>72632</v>
      </c>
      <c r="H596">
        <f t="shared" si="74"/>
        <v>72632</v>
      </c>
      <c r="I596" t="str">
        <f t="shared" si="76"/>
        <v>60001-100000</v>
      </c>
      <c r="O596">
        <f t="shared" si="75"/>
        <v>25596.75</v>
      </c>
      <c r="P596">
        <f t="shared" si="77"/>
        <v>74614.75</v>
      </c>
      <c r="Q596">
        <f t="shared" si="78"/>
        <v>49018</v>
      </c>
      <c r="R596">
        <f t="shared" si="79"/>
        <v>-47930.25</v>
      </c>
      <c r="S596">
        <f t="shared" si="80"/>
        <v>148141.75</v>
      </c>
      <c r="T596">
        <v>72632</v>
      </c>
      <c r="V596">
        <f t="shared" si="81"/>
        <v>72632</v>
      </c>
    </row>
    <row r="597" spans="1:22" ht="15" thickBot="1" x14ac:dyDescent="0.4">
      <c r="A597">
        <v>260348</v>
      </c>
      <c r="B597" s="2">
        <v>41820.615057870367</v>
      </c>
      <c r="C597" t="s">
        <v>31</v>
      </c>
      <c r="D597" t="s">
        <v>29</v>
      </c>
      <c r="E597" s="6" t="s">
        <v>12</v>
      </c>
      <c r="F597" t="s">
        <v>6</v>
      </c>
      <c r="G597">
        <v>2634</v>
      </c>
      <c r="H597">
        <f t="shared" si="74"/>
        <v>2634</v>
      </c>
      <c r="I597" t="str">
        <f t="shared" si="76"/>
        <v>0-20,000</v>
      </c>
      <c r="O597">
        <f t="shared" si="75"/>
        <v>25595</v>
      </c>
      <c r="P597">
        <f t="shared" si="77"/>
        <v>74623</v>
      </c>
      <c r="Q597">
        <f t="shared" si="78"/>
        <v>49028</v>
      </c>
      <c r="R597">
        <f t="shared" si="79"/>
        <v>-47947</v>
      </c>
      <c r="S597">
        <f t="shared" si="80"/>
        <v>148165</v>
      </c>
      <c r="T597">
        <v>2634</v>
      </c>
      <c r="V597">
        <f t="shared" si="81"/>
        <v>2634</v>
      </c>
    </row>
    <row r="598" spans="1:22" ht="15" thickBot="1" x14ac:dyDescent="0.4">
      <c r="A598">
        <v>113826</v>
      </c>
      <c r="B598" s="2">
        <v>41820.61546296296</v>
      </c>
      <c r="C598" t="s">
        <v>31</v>
      </c>
      <c r="D598" t="s">
        <v>27</v>
      </c>
      <c r="E598" s="6" t="s">
        <v>12</v>
      </c>
      <c r="F598" t="s">
        <v>6</v>
      </c>
      <c r="G598">
        <v>53852</v>
      </c>
      <c r="H598">
        <f t="shared" si="74"/>
        <v>53852</v>
      </c>
      <c r="I598" t="str">
        <f t="shared" si="76"/>
        <v>40001-60000</v>
      </c>
      <c r="O598">
        <f t="shared" si="75"/>
        <v>25600.25</v>
      </c>
      <c r="P598">
        <f t="shared" si="77"/>
        <v>74630.5</v>
      </c>
      <c r="Q598">
        <f t="shared" si="78"/>
        <v>49030.25</v>
      </c>
      <c r="R598">
        <f t="shared" si="79"/>
        <v>-47945.125</v>
      </c>
      <c r="S598">
        <f t="shared" si="80"/>
        <v>148175.875</v>
      </c>
      <c r="T598">
        <v>53852</v>
      </c>
      <c r="V598">
        <f t="shared" si="81"/>
        <v>53852</v>
      </c>
    </row>
    <row r="599" spans="1:22" ht="15" thickBot="1" x14ac:dyDescent="0.4">
      <c r="A599">
        <v>196727</v>
      </c>
      <c r="B599" s="2">
        <v>41820.301712962966</v>
      </c>
      <c r="C599" t="s">
        <v>31</v>
      </c>
      <c r="D599" t="s">
        <v>29</v>
      </c>
      <c r="E599" s="6" t="s">
        <v>18</v>
      </c>
      <c r="F599" t="s">
        <v>8</v>
      </c>
      <c r="G599">
        <v>70369</v>
      </c>
      <c r="H599">
        <f t="shared" si="74"/>
        <v>70369</v>
      </c>
      <c r="I599" t="str">
        <f t="shared" si="76"/>
        <v>60001-100000</v>
      </c>
      <c r="O599">
        <f t="shared" si="75"/>
        <v>25598.5</v>
      </c>
      <c r="P599">
        <f t="shared" si="77"/>
        <v>74638</v>
      </c>
      <c r="Q599">
        <f t="shared" si="78"/>
        <v>49039.5</v>
      </c>
      <c r="R599">
        <f t="shared" si="79"/>
        <v>-47960.75</v>
      </c>
      <c r="S599">
        <f t="shared" si="80"/>
        <v>148197.25</v>
      </c>
      <c r="T599">
        <v>70369</v>
      </c>
      <c r="V599">
        <f t="shared" si="81"/>
        <v>70369</v>
      </c>
    </row>
    <row r="600" spans="1:22" ht="15" thickBot="1" x14ac:dyDescent="0.4">
      <c r="A600">
        <v>818735</v>
      </c>
      <c r="B600" s="2">
        <v>41820.303425925929</v>
      </c>
      <c r="C600" t="s">
        <v>30</v>
      </c>
      <c r="D600" t="s">
        <v>27</v>
      </c>
      <c r="E600" s="6" t="s">
        <v>18</v>
      </c>
      <c r="F600" t="s">
        <v>8</v>
      </c>
      <c r="G600">
        <v>74961</v>
      </c>
      <c r="H600">
        <f t="shared" si="74"/>
        <v>74961</v>
      </c>
      <c r="I600" t="str">
        <f t="shared" si="76"/>
        <v>60001-100000</v>
      </c>
      <c r="O600">
        <f t="shared" si="75"/>
        <v>25596.75</v>
      </c>
      <c r="P600">
        <f t="shared" si="77"/>
        <v>74645.5</v>
      </c>
      <c r="Q600">
        <f t="shared" si="78"/>
        <v>49048.75</v>
      </c>
      <c r="R600">
        <f t="shared" si="79"/>
        <v>-47976.375</v>
      </c>
      <c r="S600">
        <f t="shared" si="80"/>
        <v>148218.625</v>
      </c>
      <c r="T600">
        <v>74961</v>
      </c>
      <c r="V600">
        <f t="shared" si="81"/>
        <v>74961</v>
      </c>
    </row>
    <row r="601" spans="1:22" ht="15" thickBot="1" x14ac:dyDescent="0.4">
      <c r="A601">
        <v>612260</v>
      </c>
      <c r="B601" s="2">
        <v>41821.604502314818</v>
      </c>
      <c r="C601" t="s">
        <v>30</v>
      </c>
      <c r="D601" t="s">
        <v>29</v>
      </c>
      <c r="E601" s="6" t="s">
        <v>14</v>
      </c>
      <c r="F601" t="s">
        <v>2</v>
      </c>
      <c r="G601">
        <v>33821</v>
      </c>
      <c r="H601">
        <f t="shared" si="74"/>
        <v>33821</v>
      </c>
      <c r="I601" t="str">
        <f t="shared" si="76"/>
        <v>20001-40000</v>
      </c>
      <c r="O601">
        <f t="shared" si="75"/>
        <v>25595</v>
      </c>
      <c r="P601">
        <f t="shared" si="77"/>
        <v>74623</v>
      </c>
      <c r="Q601">
        <f t="shared" si="78"/>
        <v>49028</v>
      </c>
      <c r="R601">
        <f t="shared" si="79"/>
        <v>-47947</v>
      </c>
      <c r="S601">
        <f t="shared" si="80"/>
        <v>148165</v>
      </c>
      <c r="T601">
        <v>33821</v>
      </c>
      <c r="V601">
        <f t="shared" si="81"/>
        <v>33821</v>
      </c>
    </row>
    <row r="602" spans="1:22" ht="15" thickBot="1" x14ac:dyDescent="0.4">
      <c r="A602">
        <v>330494</v>
      </c>
      <c r="B602" s="2">
        <v>41821.532476851855</v>
      </c>
      <c r="C602" t="s">
        <v>30</v>
      </c>
      <c r="D602" t="s">
        <v>27</v>
      </c>
      <c r="E602" s="6" t="s">
        <v>17</v>
      </c>
      <c r="F602" t="s">
        <v>2</v>
      </c>
      <c r="G602">
        <v>52362</v>
      </c>
      <c r="H602">
        <f t="shared" si="74"/>
        <v>52362</v>
      </c>
      <c r="I602" t="str">
        <f t="shared" si="76"/>
        <v>40001-60000</v>
      </c>
      <c r="O602">
        <f t="shared" si="75"/>
        <v>25592.75</v>
      </c>
      <c r="P602">
        <f t="shared" si="77"/>
        <v>74630.5</v>
      </c>
      <c r="Q602">
        <f t="shared" si="78"/>
        <v>49037.75</v>
      </c>
      <c r="R602">
        <f t="shared" si="79"/>
        <v>-47963.875</v>
      </c>
      <c r="S602">
        <f t="shared" si="80"/>
        <v>148187.125</v>
      </c>
      <c r="T602">
        <v>52362</v>
      </c>
      <c r="V602">
        <f t="shared" si="81"/>
        <v>52362</v>
      </c>
    </row>
    <row r="603" spans="1:22" ht="15" thickBot="1" x14ac:dyDescent="0.4">
      <c r="A603">
        <v>126343</v>
      </c>
      <c r="B603" s="2">
        <v>41821.63140046296</v>
      </c>
      <c r="C603" t="s">
        <v>30</v>
      </c>
      <c r="D603" t="s">
        <v>27</v>
      </c>
      <c r="E603" s="6" t="s">
        <v>20</v>
      </c>
      <c r="F603" t="s">
        <v>9</v>
      </c>
      <c r="G603">
        <v>47976</v>
      </c>
      <c r="H603">
        <f t="shared" si="74"/>
        <v>47976</v>
      </c>
      <c r="I603" t="str">
        <f t="shared" si="76"/>
        <v>40001-60000</v>
      </c>
      <c r="O603">
        <f t="shared" si="75"/>
        <v>25590.5</v>
      </c>
      <c r="P603">
        <f t="shared" si="77"/>
        <v>74638</v>
      </c>
      <c r="Q603">
        <f t="shared" si="78"/>
        <v>49047.5</v>
      </c>
      <c r="R603">
        <f t="shared" si="79"/>
        <v>-47980.75</v>
      </c>
      <c r="S603">
        <f t="shared" si="80"/>
        <v>148209.25</v>
      </c>
      <c r="T603">
        <v>47976</v>
      </c>
      <c r="V603">
        <f t="shared" si="81"/>
        <v>47976</v>
      </c>
    </row>
    <row r="604" spans="1:22" ht="15" thickBot="1" x14ac:dyDescent="0.4">
      <c r="A604">
        <v>23469</v>
      </c>
      <c r="B604" s="2">
        <v>41834.775254629632</v>
      </c>
      <c r="C604" t="s">
        <v>30</v>
      </c>
      <c r="D604" t="s">
        <v>27</v>
      </c>
      <c r="E604" s="6" t="s">
        <v>12</v>
      </c>
      <c r="F604" t="s">
        <v>10</v>
      </c>
      <c r="G604">
        <v>31246</v>
      </c>
      <c r="H604">
        <f t="shared" si="74"/>
        <v>31246</v>
      </c>
      <c r="I604" t="str">
        <f t="shared" si="76"/>
        <v>20001-40000</v>
      </c>
      <c r="O604">
        <f t="shared" si="75"/>
        <v>25588.25</v>
      </c>
      <c r="P604">
        <f t="shared" si="77"/>
        <v>74645.5</v>
      </c>
      <c r="Q604">
        <f t="shared" si="78"/>
        <v>49057.25</v>
      </c>
      <c r="R604">
        <f t="shared" si="79"/>
        <v>-47997.625</v>
      </c>
      <c r="S604">
        <f t="shared" si="80"/>
        <v>148231.375</v>
      </c>
      <c r="T604">
        <v>31246</v>
      </c>
      <c r="V604">
        <f t="shared" si="81"/>
        <v>31246</v>
      </c>
    </row>
    <row r="605" spans="1:22" ht="15" thickBot="1" x14ac:dyDescent="0.4">
      <c r="A605">
        <v>497220</v>
      </c>
      <c r="B605" s="2">
        <v>41821.781770833331</v>
      </c>
      <c r="C605" t="s">
        <v>31</v>
      </c>
      <c r="D605" t="s">
        <v>27</v>
      </c>
      <c r="E605" s="6" t="s">
        <v>17</v>
      </c>
      <c r="F605" t="s">
        <v>7</v>
      </c>
      <c r="G605">
        <v>53229</v>
      </c>
      <c r="H605">
        <f t="shared" si="74"/>
        <v>53229</v>
      </c>
      <c r="I605" t="str">
        <f t="shared" si="76"/>
        <v>40001-60000</v>
      </c>
      <c r="O605">
        <f t="shared" si="75"/>
        <v>25586</v>
      </c>
      <c r="P605">
        <f t="shared" si="77"/>
        <v>74653</v>
      </c>
      <c r="Q605">
        <f t="shared" si="78"/>
        <v>49067</v>
      </c>
      <c r="R605">
        <f t="shared" si="79"/>
        <v>-48014.5</v>
      </c>
      <c r="S605">
        <f t="shared" si="80"/>
        <v>148253.5</v>
      </c>
      <c r="T605">
        <v>53229</v>
      </c>
      <c r="V605">
        <f t="shared" si="81"/>
        <v>53229</v>
      </c>
    </row>
    <row r="606" spans="1:22" ht="15" thickBot="1" x14ac:dyDescent="0.4">
      <c r="A606">
        <v>138200</v>
      </c>
      <c r="B606" s="2">
        <v>41821.685937499999</v>
      </c>
      <c r="C606" t="s">
        <v>30</v>
      </c>
      <c r="D606" t="s">
        <v>27</v>
      </c>
      <c r="E606" s="6" t="s">
        <v>12</v>
      </c>
      <c r="F606" t="s">
        <v>8</v>
      </c>
      <c r="G606">
        <v>59446</v>
      </c>
      <c r="H606">
        <f t="shared" si="74"/>
        <v>59446</v>
      </c>
      <c r="I606" t="str">
        <f t="shared" si="76"/>
        <v>40001-60000</v>
      </c>
      <c r="O606">
        <f t="shared" si="75"/>
        <v>25585.25</v>
      </c>
      <c r="P606">
        <f t="shared" si="77"/>
        <v>74658</v>
      </c>
      <c r="Q606">
        <f t="shared" si="78"/>
        <v>49072.75</v>
      </c>
      <c r="R606">
        <f t="shared" si="79"/>
        <v>-48023.875</v>
      </c>
      <c r="S606">
        <f t="shared" si="80"/>
        <v>148267.125</v>
      </c>
      <c r="T606">
        <v>59446</v>
      </c>
      <c r="V606">
        <f t="shared" si="81"/>
        <v>59446</v>
      </c>
    </row>
    <row r="607" spans="1:22" ht="15" thickBot="1" x14ac:dyDescent="0.4">
      <c r="A607">
        <v>489004</v>
      </c>
      <c r="B607" s="2">
        <v>41821.688009259262</v>
      </c>
      <c r="C607" t="s">
        <v>31</v>
      </c>
      <c r="D607" t="s">
        <v>29</v>
      </c>
      <c r="E607" s="6" t="s">
        <v>12</v>
      </c>
      <c r="F607" t="s">
        <v>8</v>
      </c>
      <c r="G607">
        <v>40641</v>
      </c>
      <c r="H607">
        <f t="shared" si="74"/>
        <v>40641</v>
      </c>
      <c r="I607" t="str">
        <f t="shared" si="76"/>
        <v>40001-60000</v>
      </c>
      <c r="O607">
        <f t="shared" si="75"/>
        <v>25584.5</v>
      </c>
      <c r="P607">
        <f t="shared" si="77"/>
        <v>74663</v>
      </c>
      <c r="Q607">
        <f t="shared" si="78"/>
        <v>49078.5</v>
      </c>
      <c r="R607">
        <f t="shared" si="79"/>
        <v>-48033.25</v>
      </c>
      <c r="S607">
        <f t="shared" si="80"/>
        <v>148280.75</v>
      </c>
      <c r="T607">
        <v>40641</v>
      </c>
      <c r="V607">
        <f t="shared" si="81"/>
        <v>40641</v>
      </c>
    </row>
    <row r="608" spans="1:22" ht="15" thickBot="1" x14ac:dyDescent="0.4">
      <c r="A608">
        <v>949475</v>
      </c>
      <c r="B608" s="2">
        <v>41821.688692129632</v>
      </c>
      <c r="C608" t="s">
        <v>31</v>
      </c>
      <c r="D608" t="s">
        <v>29</v>
      </c>
      <c r="E608" s="6" t="s">
        <v>12</v>
      </c>
      <c r="F608" t="s">
        <v>8</v>
      </c>
      <c r="G608">
        <v>17388</v>
      </c>
      <c r="H608">
        <f t="shared" si="74"/>
        <v>17388</v>
      </c>
      <c r="I608" t="str">
        <f t="shared" si="76"/>
        <v>0-20,000</v>
      </c>
      <c r="O608">
        <f t="shared" si="75"/>
        <v>25583.75</v>
      </c>
      <c r="P608">
        <f t="shared" si="77"/>
        <v>74668</v>
      </c>
      <c r="Q608">
        <f t="shared" si="78"/>
        <v>49084.25</v>
      </c>
      <c r="R608">
        <f t="shared" si="79"/>
        <v>-48042.625</v>
      </c>
      <c r="S608">
        <f t="shared" si="80"/>
        <v>148294.375</v>
      </c>
      <c r="T608">
        <v>17388</v>
      </c>
      <c r="V608">
        <f t="shared" si="81"/>
        <v>17388</v>
      </c>
    </row>
    <row r="609" spans="1:22" ht="15" thickBot="1" x14ac:dyDescent="0.4">
      <c r="A609">
        <v>474738</v>
      </c>
      <c r="B609" s="2">
        <v>41821.68986111111</v>
      </c>
      <c r="C609" t="s">
        <v>31</v>
      </c>
      <c r="D609" t="s">
        <v>27</v>
      </c>
      <c r="E609" s="6" t="s">
        <v>12</v>
      </c>
      <c r="F609" t="s">
        <v>8</v>
      </c>
      <c r="G609">
        <v>59726</v>
      </c>
      <c r="H609">
        <f t="shared" si="74"/>
        <v>59726</v>
      </c>
      <c r="I609" t="str">
        <f t="shared" si="76"/>
        <v>40001-60000</v>
      </c>
      <c r="O609">
        <f t="shared" si="75"/>
        <v>25586</v>
      </c>
      <c r="P609">
        <f t="shared" si="77"/>
        <v>74673</v>
      </c>
      <c r="Q609">
        <f t="shared" si="78"/>
        <v>49087</v>
      </c>
      <c r="R609">
        <f t="shared" si="79"/>
        <v>-48044.5</v>
      </c>
      <c r="S609">
        <f t="shared" si="80"/>
        <v>148303.5</v>
      </c>
      <c r="T609">
        <v>59726</v>
      </c>
      <c r="V609">
        <f t="shared" si="81"/>
        <v>59726</v>
      </c>
    </row>
    <row r="610" spans="1:22" ht="15" thickBot="1" x14ac:dyDescent="0.4">
      <c r="A610">
        <v>767146</v>
      </c>
      <c r="B610" s="2">
        <v>41821.068877314814</v>
      </c>
      <c r="C610" t="s">
        <v>30</v>
      </c>
      <c r="D610" t="s">
        <v>29</v>
      </c>
      <c r="E610" s="6" t="s">
        <v>20</v>
      </c>
      <c r="F610" t="s">
        <v>7</v>
      </c>
      <c r="G610">
        <v>95355</v>
      </c>
      <c r="H610">
        <f t="shared" si="74"/>
        <v>95355</v>
      </c>
      <c r="I610" t="str">
        <f t="shared" si="76"/>
        <v>60001-100000</v>
      </c>
      <c r="O610">
        <f t="shared" si="75"/>
        <v>25585.25</v>
      </c>
      <c r="P610">
        <f t="shared" si="77"/>
        <v>74675</v>
      </c>
      <c r="Q610">
        <f t="shared" si="78"/>
        <v>49089.75</v>
      </c>
      <c r="R610">
        <f t="shared" si="79"/>
        <v>-48049.375</v>
      </c>
      <c r="S610">
        <f t="shared" si="80"/>
        <v>148309.625</v>
      </c>
      <c r="T610">
        <v>95355</v>
      </c>
      <c r="V610">
        <f t="shared" si="81"/>
        <v>95355</v>
      </c>
    </row>
    <row r="611" spans="1:22" ht="15" thickBot="1" x14ac:dyDescent="0.4">
      <c r="A611">
        <v>778898</v>
      </c>
      <c r="B611" s="2">
        <v>41821.40761574074</v>
      </c>
      <c r="C611" t="s">
        <v>30</v>
      </c>
      <c r="D611" t="s">
        <v>27</v>
      </c>
      <c r="E611" s="6" t="s">
        <v>20</v>
      </c>
      <c r="F611" t="s">
        <v>10</v>
      </c>
      <c r="G611">
        <v>29566</v>
      </c>
      <c r="H611">
        <f t="shared" si="74"/>
        <v>29566</v>
      </c>
      <c r="I611" t="str">
        <f t="shared" si="76"/>
        <v>20001-40000</v>
      </c>
      <c r="O611">
        <f t="shared" si="75"/>
        <v>25584.5</v>
      </c>
      <c r="P611">
        <f t="shared" si="77"/>
        <v>74663</v>
      </c>
      <c r="Q611">
        <f t="shared" si="78"/>
        <v>49078.5</v>
      </c>
      <c r="R611">
        <f t="shared" si="79"/>
        <v>-48033.25</v>
      </c>
      <c r="S611">
        <f t="shared" si="80"/>
        <v>148280.75</v>
      </c>
      <c r="T611">
        <v>29566</v>
      </c>
      <c r="V611">
        <f t="shared" si="81"/>
        <v>29566</v>
      </c>
    </row>
    <row r="612" spans="1:22" ht="15" thickBot="1" x14ac:dyDescent="0.4">
      <c r="A612">
        <v>925339</v>
      </c>
      <c r="B612" s="2">
        <v>41821.407893518517</v>
      </c>
      <c r="C612" t="s">
        <v>30</v>
      </c>
      <c r="D612" t="s">
        <v>27</v>
      </c>
      <c r="E612" s="6" t="s">
        <v>20</v>
      </c>
      <c r="F612" t="s">
        <v>10</v>
      </c>
      <c r="G612">
        <v>8573</v>
      </c>
      <c r="H612">
        <f t="shared" si="74"/>
        <v>8573</v>
      </c>
      <c r="I612" t="str">
        <f t="shared" si="76"/>
        <v>0-20,000</v>
      </c>
      <c r="O612">
        <f t="shared" si="75"/>
        <v>25583.75</v>
      </c>
      <c r="P612">
        <f t="shared" si="77"/>
        <v>74668</v>
      </c>
      <c r="Q612">
        <f t="shared" si="78"/>
        <v>49084.25</v>
      </c>
      <c r="R612">
        <f t="shared" si="79"/>
        <v>-48042.625</v>
      </c>
      <c r="S612">
        <f t="shared" si="80"/>
        <v>148294.375</v>
      </c>
      <c r="T612">
        <v>8573</v>
      </c>
      <c r="V612">
        <f t="shared" si="81"/>
        <v>8573</v>
      </c>
    </row>
    <row r="613" spans="1:22" ht="15" thickBot="1" x14ac:dyDescent="0.4">
      <c r="A613">
        <v>408232</v>
      </c>
      <c r="B613" s="2">
        <v>41821.771481481483</v>
      </c>
      <c r="C613" t="s">
        <v>30</v>
      </c>
      <c r="D613" t="s">
        <v>27</v>
      </c>
      <c r="E613" s="6" t="s">
        <v>20</v>
      </c>
      <c r="F613" t="s">
        <v>6</v>
      </c>
      <c r="G613">
        <v>21305</v>
      </c>
      <c r="H613">
        <f t="shared" si="74"/>
        <v>21305</v>
      </c>
      <c r="I613" t="str">
        <f t="shared" si="76"/>
        <v>20001-40000</v>
      </c>
      <c r="O613">
        <f t="shared" si="75"/>
        <v>25586</v>
      </c>
      <c r="P613">
        <f t="shared" si="77"/>
        <v>74673</v>
      </c>
      <c r="Q613">
        <f t="shared" si="78"/>
        <v>49087</v>
      </c>
      <c r="R613">
        <f t="shared" si="79"/>
        <v>-48044.5</v>
      </c>
      <c r="S613">
        <f t="shared" si="80"/>
        <v>148303.5</v>
      </c>
      <c r="T613">
        <v>21305</v>
      </c>
      <c r="V613">
        <f t="shared" si="81"/>
        <v>21305</v>
      </c>
    </row>
    <row r="614" spans="1:22" ht="15" thickBot="1" x14ac:dyDescent="0.4">
      <c r="A614">
        <v>820647</v>
      </c>
      <c r="B614" s="2">
        <v>41824.652569444443</v>
      </c>
      <c r="C614" t="s">
        <v>31</v>
      </c>
      <c r="D614" t="s">
        <v>27</v>
      </c>
      <c r="E614" s="6" t="s">
        <v>20</v>
      </c>
      <c r="F614" t="s">
        <v>9</v>
      </c>
      <c r="G614">
        <v>91084</v>
      </c>
      <c r="H614">
        <f t="shared" si="74"/>
        <v>91084</v>
      </c>
      <c r="I614" t="str">
        <f t="shared" si="76"/>
        <v>60001-100000</v>
      </c>
      <c r="O614">
        <f t="shared" si="75"/>
        <v>25592.75</v>
      </c>
      <c r="P614">
        <f t="shared" si="77"/>
        <v>74675</v>
      </c>
      <c r="Q614">
        <f t="shared" si="78"/>
        <v>49082.25</v>
      </c>
      <c r="R614">
        <f t="shared" si="79"/>
        <v>-48030.625</v>
      </c>
      <c r="S614">
        <f t="shared" si="80"/>
        <v>148298.375</v>
      </c>
      <c r="T614">
        <v>91084</v>
      </c>
      <c r="V614">
        <f t="shared" si="81"/>
        <v>91084</v>
      </c>
    </row>
    <row r="615" spans="1:22" ht="15" thickBot="1" x14ac:dyDescent="0.4">
      <c r="A615">
        <v>940730</v>
      </c>
      <c r="B615" s="2">
        <v>41824.652870370373</v>
      </c>
      <c r="C615" t="s">
        <v>30</v>
      </c>
      <c r="D615" t="s">
        <v>27</v>
      </c>
      <c r="E615" s="6" t="s">
        <v>20</v>
      </c>
      <c r="F615" t="s">
        <v>9</v>
      </c>
      <c r="G615">
        <v>93487</v>
      </c>
      <c r="H615">
        <f t="shared" si="74"/>
        <v>93487</v>
      </c>
      <c r="I615" t="str">
        <f t="shared" si="76"/>
        <v>60001-100000</v>
      </c>
      <c r="O615">
        <f t="shared" si="75"/>
        <v>25590.5</v>
      </c>
      <c r="P615">
        <f t="shared" si="77"/>
        <v>74663</v>
      </c>
      <c r="Q615">
        <f t="shared" si="78"/>
        <v>49072.5</v>
      </c>
      <c r="R615">
        <f t="shared" si="79"/>
        <v>-48018.25</v>
      </c>
      <c r="S615">
        <f t="shared" si="80"/>
        <v>148271.75</v>
      </c>
      <c r="T615">
        <v>93487</v>
      </c>
      <c r="V615">
        <f t="shared" si="81"/>
        <v>93487</v>
      </c>
    </row>
    <row r="616" spans="1:22" ht="15" thickBot="1" x14ac:dyDescent="0.4">
      <c r="A616">
        <v>661566</v>
      </c>
      <c r="B616" s="2">
        <v>41824.655034722222</v>
      </c>
      <c r="C616" t="s">
        <v>31</v>
      </c>
      <c r="D616" t="s">
        <v>29</v>
      </c>
      <c r="E616" s="6" t="s">
        <v>20</v>
      </c>
      <c r="F616" t="s">
        <v>9</v>
      </c>
      <c r="G616">
        <v>40463</v>
      </c>
      <c r="H616">
        <f t="shared" si="74"/>
        <v>40463</v>
      </c>
      <c r="I616" t="str">
        <f t="shared" si="76"/>
        <v>40001-60000</v>
      </c>
      <c r="O616">
        <f t="shared" si="75"/>
        <v>25588.25</v>
      </c>
      <c r="P616">
        <f t="shared" si="77"/>
        <v>74645.5</v>
      </c>
      <c r="Q616">
        <f t="shared" si="78"/>
        <v>49057.25</v>
      </c>
      <c r="R616">
        <f t="shared" si="79"/>
        <v>-47997.625</v>
      </c>
      <c r="S616">
        <f t="shared" si="80"/>
        <v>148231.375</v>
      </c>
      <c r="T616">
        <v>40463</v>
      </c>
      <c r="V616">
        <f t="shared" si="81"/>
        <v>40463</v>
      </c>
    </row>
    <row r="617" spans="1:22" ht="15" thickBot="1" x14ac:dyDescent="0.4">
      <c r="A617">
        <v>777656</v>
      </c>
      <c r="B617" s="2">
        <v>41821.617974537039</v>
      </c>
      <c r="C617" t="s">
        <v>30</v>
      </c>
      <c r="D617" t="s">
        <v>27</v>
      </c>
      <c r="E617" s="6" t="s">
        <v>17</v>
      </c>
      <c r="F617" t="s">
        <v>7</v>
      </c>
      <c r="G617">
        <v>90379</v>
      </c>
      <c r="H617">
        <f t="shared" si="74"/>
        <v>90379</v>
      </c>
      <c r="I617" t="str">
        <f t="shared" si="76"/>
        <v>60001-100000</v>
      </c>
      <c r="O617">
        <f t="shared" si="75"/>
        <v>25586</v>
      </c>
      <c r="P617">
        <f t="shared" si="77"/>
        <v>74653</v>
      </c>
      <c r="Q617">
        <f t="shared" si="78"/>
        <v>49067</v>
      </c>
      <c r="R617">
        <f t="shared" si="79"/>
        <v>-48014.5</v>
      </c>
      <c r="S617">
        <f t="shared" si="80"/>
        <v>148253.5</v>
      </c>
      <c r="T617">
        <v>90379</v>
      </c>
      <c r="V617">
        <f t="shared" si="81"/>
        <v>90379</v>
      </c>
    </row>
    <row r="618" spans="1:22" ht="15" thickBot="1" x14ac:dyDescent="0.4">
      <c r="A618">
        <v>639198</v>
      </c>
      <c r="B618" s="2">
        <v>41843.66678240741</v>
      </c>
      <c r="C618" t="s">
        <v>31</v>
      </c>
      <c r="D618" t="s">
        <v>29</v>
      </c>
      <c r="E618" s="6" t="s">
        <v>17</v>
      </c>
      <c r="F618" t="s">
        <v>2</v>
      </c>
      <c r="G618">
        <v>97563</v>
      </c>
      <c r="H618">
        <f t="shared" si="74"/>
        <v>97563</v>
      </c>
      <c r="I618" t="str">
        <f t="shared" si="76"/>
        <v>60001-100000</v>
      </c>
      <c r="O618">
        <f t="shared" si="75"/>
        <v>25585.25</v>
      </c>
      <c r="P618">
        <f t="shared" si="77"/>
        <v>74630.5</v>
      </c>
      <c r="Q618">
        <f t="shared" si="78"/>
        <v>49045.25</v>
      </c>
      <c r="R618">
        <f t="shared" si="79"/>
        <v>-47982.625</v>
      </c>
      <c r="S618">
        <f t="shared" si="80"/>
        <v>148198.375</v>
      </c>
      <c r="T618">
        <v>97563</v>
      </c>
      <c r="V618">
        <f t="shared" si="81"/>
        <v>97563</v>
      </c>
    </row>
    <row r="619" spans="1:22" ht="15" thickBot="1" x14ac:dyDescent="0.4">
      <c r="A619">
        <v>979135</v>
      </c>
      <c r="B619" s="2">
        <v>41822.340787037036</v>
      </c>
      <c r="C619" t="s">
        <v>31</v>
      </c>
      <c r="D619" t="s">
        <v>27</v>
      </c>
      <c r="E619" s="6" t="s">
        <v>20</v>
      </c>
      <c r="F619" t="s">
        <v>2</v>
      </c>
      <c r="G619">
        <v>6335</v>
      </c>
      <c r="H619">
        <f t="shared" si="74"/>
        <v>6335</v>
      </c>
      <c r="I619" t="str">
        <f t="shared" si="76"/>
        <v>0-20,000</v>
      </c>
      <c r="O619">
        <f t="shared" si="75"/>
        <v>25584.5</v>
      </c>
      <c r="P619">
        <f t="shared" si="77"/>
        <v>74606.5</v>
      </c>
      <c r="Q619">
        <f t="shared" si="78"/>
        <v>49022</v>
      </c>
      <c r="R619">
        <f t="shared" si="79"/>
        <v>-47948.5</v>
      </c>
      <c r="S619">
        <f t="shared" si="80"/>
        <v>148139.5</v>
      </c>
      <c r="T619">
        <v>6335</v>
      </c>
      <c r="V619">
        <f t="shared" si="81"/>
        <v>6335</v>
      </c>
    </row>
    <row r="620" spans="1:22" ht="15" thickBot="1" x14ac:dyDescent="0.4">
      <c r="A620">
        <v>891161</v>
      </c>
      <c r="B620" s="2">
        <v>41822.958564814813</v>
      </c>
      <c r="C620" t="s">
        <v>31</v>
      </c>
      <c r="D620" t="s">
        <v>27</v>
      </c>
      <c r="E620" s="6" t="s">
        <v>17</v>
      </c>
      <c r="F620" t="s">
        <v>10</v>
      </c>
      <c r="G620">
        <v>94163</v>
      </c>
      <c r="H620">
        <f t="shared" si="74"/>
        <v>94163</v>
      </c>
      <c r="I620" t="str">
        <f t="shared" si="76"/>
        <v>60001-100000</v>
      </c>
      <c r="O620">
        <f t="shared" si="75"/>
        <v>25588.25</v>
      </c>
      <c r="P620">
        <f t="shared" si="77"/>
        <v>74614.75</v>
      </c>
      <c r="Q620">
        <f t="shared" si="78"/>
        <v>49026.5</v>
      </c>
      <c r="R620">
        <f t="shared" si="79"/>
        <v>-47951.5</v>
      </c>
      <c r="S620">
        <f t="shared" si="80"/>
        <v>148154.5</v>
      </c>
      <c r="T620">
        <v>94163</v>
      </c>
      <c r="V620">
        <f t="shared" si="81"/>
        <v>94163</v>
      </c>
    </row>
    <row r="621" spans="1:22" ht="15" thickBot="1" x14ac:dyDescent="0.4">
      <c r="A621">
        <v>171540</v>
      </c>
      <c r="B621" s="2">
        <v>41822.419687499998</v>
      </c>
      <c r="C621" t="s">
        <v>31</v>
      </c>
      <c r="D621" t="s">
        <v>29</v>
      </c>
      <c r="E621" s="6" t="s">
        <v>17</v>
      </c>
      <c r="F621" t="s">
        <v>1</v>
      </c>
      <c r="G621">
        <v>5077</v>
      </c>
      <c r="H621">
        <f t="shared" si="74"/>
        <v>5077</v>
      </c>
      <c r="I621" t="str">
        <f t="shared" si="76"/>
        <v>0-20,000</v>
      </c>
      <c r="O621">
        <f t="shared" si="75"/>
        <v>25586</v>
      </c>
      <c r="P621">
        <f t="shared" si="77"/>
        <v>74590</v>
      </c>
      <c r="Q621">
        <f t="shared" si="78"/>
        <v>49004</v>
      </c>
      <c r="R621">
        <f t="shared" si="79"/>
        <v>-47920</v>
      </c>
      <c r="S621">
        <f t="shared" si="80"/>
        <v>148096</v>
      </c>
      <c r="T621">
        <v>5077</v>
      </c>
      <c r="V621">
        <f t="shared" si="81"/>
        <v>5077</v>
      </c>
    </row>
    <row r="622" spans="1:22" ht="15" thickBot="1" x14ac:dyDescent="0.4">
      <c r="A622">
        <v>67082</v>
      </c>
      <c r="B622" s="2">
        <v>41822.507476851853</v>
      </c>
      <c r="C622" t="s">
        <v>30</v>
      </c>
      <c r="D622" t="s">
        <v>27</v>
      </c>
      <c r="E622" s="6" t="s">
        <v>17</v>
      </c>
      <c r="F622" t="s">
        <v>6</v>
      </c>
      <c r="G622">
        <v>18221</v>
      </c>
      <c r="H622">
        <f t="shared" si="74"/>
        <v>18221</v>
      </c>
      <c r="I622" t="str">
        <f t="shared" si="76"/>
        <v>0-20,000</v>
      </c>
      <c r="O622">
        <f t="shared" si="75"/>
        <v>25592.75</v>
      </c>
      <c r="P622">
        <f t="shared" si="77"/>
        <v>74598.25</v>
      </c>
      <c r="Q622">
        <f t="shared" si="78"/>
        <v>49005.5</v>
      </c>
      <c r="R622">
        <f t="shared" si="79"/>
        <v>-47915.5</v>
      </c>
      <c r="S622">
        <f t="shared" si="80"/>
        <v>148106.5</v>
      </c>
      <c r="T622">
        <v>18221</v>
      </c>
      <c r="V622">
        <f t="shared" si="81"/>
        <v>18221</v>
      </c>
    </row>
    <row r="623" spans="1:22" ht="15" thickBot="1" x14ac:dyDescent="0.4">
      <c r="A623">
        <v>401929</v>
      </c>
      <c r="B623" s="2">
        <v>41822.456747685188</v>
      </c>
      <c r="C623" t="s">
        <v>31</v>
      </c>
      <c r="D623" t="s">
        <v>29</v>
      </c>
      <c r="E623" s="6" t="s">
        <v>17</v>
      </c>
      <c r="F623" t="s">
        <v>10</v>
      </c>
      <c r="G623">
        <v>57358</v>
      </c>
      <c r="H623">
        <f t="shared" si="74"/>
        <v>57358</v>
      </c>
      <c r="I623" t="str">
        <f t="shared" si="76"/>
        <v>40001-60000</v>
      </c>
      <c r="O623">
        <f t="shared" si="75"/>
        <v>25598.5</v>
      </c>
      <c r="P623">
        <f t="shared" si="77"/>
        <v>74606.5</v>
      </c>
      <c r="Q623">
        <f t="shared" si="78"/>
        <v>49008</v>
      </c>
      <c r="R623">
        <f t="shared" si="79"/>
        <v>-47913.5</v>
      </c>
      <c r="S623">
        <f t="shared" si="80"/>
        <v>148118.5</v>
      </c>
      <c r="T623">
        <v>57358</v>
      </c>
      <c r="V623">
        <f t="shared" si="81"/>
        <v>57358</v>
      </c>
    </row>
    <row r="624" spans="1:22" ht="15" thickBot="1" x14ac:dyDescent="0.4">
      <c r="A624">
        <v>518050</v>
      </c>
      <c r="B624" s="2">
        <v>41822.090983796297</v>
      </c>
      <c r="C624" t="s">
        <v>30</v>
      </c>
      <c r="D624" t="s">
        <v>27</v>
      </c>
      <c r="E624" s="6" t="s">
        <v>12</v>
      </c>
      <c r="F624" t="s">
        <v>2</v>
      </c>
      <c r="G624">
        <v>47754</v>
      </c>
      <c r="H624">
        <f t="shared" si="74"/>
        <v>47754</v>
      </c>
      <c r="I624" t="str">
        <f t="shared" si="76"/>
        <v>40001-60000</v>
      </c>
      <c r="O624">
        <f t="shared" si="75"/>
        <v>25596.75</v>
      </c>
      <c r="P624">
        <f t="shared" si="77"/>
        <v>74614.75</v>
      </c>
      <c r="Q624">
        <f t="shared" si="78"/>
        <v>49018</v>
      </c>
      <c r="R624">
        <f t="shared" si="79"/>
        <v>-47930.25</v>
      </c>
      <c r="S624">
        <f t="shared" si="80"/>
        <v>148141.75</v>
      </c>
      <c r="T624">
        <v>47754</v>
      </c>
      <c r="V624">
        <f t="shared" si="81"/>
        <v>47754</v>
      </c>
    </row>
    <row r="625" spans="1:22" ht="15" thickBot="1" x14ac:dyDescent="0.4">
      <c r="A625">
        <v>257932</v>
      </c>
      <c r="B625" s="2">
        <v>41822.258831018517</v>
      </c>
      <c r="C625" t="s">
        <v>31</v>
      </c>
      <c r="D625" t="s">
        <v>29</v>
      </c>
      <c r="E625" s="6" t="s">
        <v>12</v>
      </c>
      <c r="F625" t="s">
        <v>5</v>
      </c>
      <c r="G625">
        <v>22978</v>
      </c>
      <c r="H625">
        <f t="shared" si="74"/>
        <v>22978</v>
      </c>
      <c r="I625" t="str">
        <f t="shared" si="76"/>
        <v>20001-40000</v>
      </c>
      <c r="O625">
        <f t="shared" si="75"/>
        <v>25595</v>
      </c>
      <c r="P625">
        <f t="shared" si="77"/>
        <v>74623</v>
      </c>
      <c r="Q625">
        <f t="shared" si="78"/>
        <v>49028</v>
      </c>
      <c r="R625">
        <f t="shared" si="79"/>
        <v>-47947</v>
      </c>
      <c r="S625">
        <f t="shared" si="80"/>
        <v>148165</v>
      </c>
      <c r="T625">
        <v>22978</v>
      </c>
      <c r="V625">
        <f t="shared" si="81"/>
        <v>22978</v>
      </c>
    </row>
    <row r="626" spans="1:22" ht="15" thickBot="1" x14ac:dyDescent="0.4">
      <c r="A626">
        <v>532479</v>
      </c>
      <c r="B626" s="2">
        <v>41822.713113425925</v>
      </c>
      <c r="C626" t="s">
        <v>30</v>
      </c>
      <c r="D626" t="s">
        <v>27</v>
      </c>
      <c r="E626" s="6" t="s">
        <v>18</v>
      </c>
      <c r="F626" t="s">
        <v>6</v>
      </c>
      <c r="G626">
        <v>1917</v>
      </c>
      <c r="H626">
        <f t="shared" si="74"/>
        <v>1917</v>
      </c>
      <c r="I626" t="str">
        <f t="shared" si="76"/>
        <v>0-20,000</v>
      </c>
      <c r="O626">
        <f t="shared" si="75"/>
        <v>25600.25</v>
      </c>
      <c r="P626">
        <f t="shared" si="77"/>
        <v>74630.5</v>
      </c>
      <c r="Q626">
        <f t="shared" si="78"/>
        <v>49030.25</v>
      </c>
      <c r="R626">
        <f t="shared" si="79"/>
        <v>-47945.125</v>
      </c>
      <c r="S626">
        <f t="shared" si="80"/>
        <v>148175.875</v>
      </c>
      <c r="T626">
        <v>1917</v>
      </c>
      <c r="V626">
        <f t="shared" si="81"/>
        <v>1917</v>
      </c>
    </row>
    <row r="627" spans="1:22" ht="15" thickBot="1" x14ac:dyDescent="0.4">
      <c r="A627">
        <v>312444</v>
      </c>
      <c r="B627" s="2">
        <v>41822.503344907411</v>
      </c>
      <c r="C627" t="s">
        <v>30</v>
      </c>
      <c r="D627" t="s">
        <v>29</v>
      </c>
      <c r="E627" s="6" t="s">
        <v>13</v>
      </c>
      <c r="F627" t="s">
        <v>2</v>
      </c>
      <c r="G627">
        <v>2365</v>
      </c>
      <c r="H627">
        <f t="shared" si="74"/>
        <v>2365</v>
      </c>
      <c r="I627" t="str">
        <f t="shared" si="76"/>
        <v>0-20,000</v>
      </c>
      <c r="O627">
        <f t="shared" si="75"/>
        <v>25609.5</v>
      </c>
      <c r="P627">
        <f t="shared" si="77"/>
        <v>74638</v>
      </c>
      <c r="Q627">
        <f t="shared" si="78"/>
        <v>49028.5</v>
      </c>
      <c r="R627">
        <f t="shared" si="79"/>
        <v>-47933.25</v>
      </c>
      <c r="S627">
        <f t="shared" si="80"/>
        <v>148180.75</v>
      </c>
      <c r="T627">
        <v>2365</v>
      </c>
      <c r="V627">
        <f t="shared" si="81"/>
        <v>2365</v>
      </c>
    </row>
    <row r="628" spans="1:22" ht="15" thickBot="1" x14ac:dyDescent="0.4">
      <c r="A628">
        <v>123836</v>
      </c>
      <c r="B628" s="2">
        <v>41822.50372685185</v>
      </c>
      <c r="C628" t="s">
        <v>30</v>
      </c>
      <c r="D628" t="s">
        <v>29</v>
      </c>
      <c r="E628" s="6" t="s">
        <v>13</v>
      </c>
      <c r="F628" t="s">
        <v>2</v>
      </c>
      <c r="G628">
        <v>77828</v>
      </c>
      <c r="H628">
        <f t="shared" si="74"/>
        <v>77828</v>
      </c>
      <c r="I628" t="str">
        <f t="shared" si="76"/>
        <v>60001-100000</v>
      </c>
      <c r="O628">
        <f t="shared" si="75"/>
        <v>25617.25</v>
      </c>
      <c r="P628">
        <f t="shared" si="77"/>
        <v>74645.5</v>
      </c>
      <c r="Q628">
        <f t="shared" si="78"/>
        <v>49028.25</v>
      </c>
      <c r="R628">
        <f t="shared" si="79"/>
        <v>-47925.125</v>
      </c>
      <c r="S628">
        <f t="shared" si="80"/>
        <v>148187.875</v>
      </c>
      <c r="T628">
        <v>77828</v>
      </c>
      <c r="V628">
        <f t="shared" si="81"/>
        <v>77828</v>
      </c>
    </row>
    <row r="629" spans="1:22" ht="15" thickBot="1" x14ac:dyDescent="0.4">
      <c r="A629">
        <v>736754</v>
      </c>
      <c r="B629" s="2">
        <v>41823.750740740739</v>
      </c>
      <c r="C629" t="s">
        <v>31</v>
      </c>
      <c r="D629" t="s">
        <v>27</v>
      </c>
      <c r="E629" s="6" t="s">
        <v>18</v>
      </c>
      <c r="F629" t="s">
        <v>4</v>
      </c>
      <c r="G629">
        <v>71443</v>
      </c>
      <c r="H629">
        <f t="shared" si="74"/>
        <v>71443</v>
      </c>
      <c r="I629" t="str">
        <f t="shared" si="76"/>
        <v>60001-100000</v>
      </c>
      <c r="O629">
        <f t="shared" si="75"/>
        <v>25617</v>
      </c>
      <c r="P629">
        <f t="shared" si="77"/>
        <v>74623</v>
      </c>
      <c r="Q629">
        <f t="shared" si="78"/>
        <v>49006</v>
      </c>
      <c r="R629">
        <f t="shared" si="79"/>
        <v>-47892</v>
      </c>
      <c r="S629">
        <f t="shared" si="80"/>
        <v>148132</v>
      </c>
      <c r="T629">
        <v>71443</v>
      </c>
      <c r="V629">
        <f t="shared" si="81"/>
        <v>71443</v>
      </c>
    </row>
    <row r="630" spans="1:22" ht="15" thickBot="1" x14ac:dyDescent="0.4">
      <c r="A630">
        <v>870269</v>
      </c>
      <c r="B630" s="2">
        <v>41823.383483796293</v>
      </c>
      <c r="C630" t="s">
        <v>30</v>
      </c>
      <c r="D630" t="s">
        <v>27</v>
      </c>
      <c r="E630" s="6" t="s">
        <v>17</v>
      </c>
      <c r="F630" t="s">
        <v>6</v>
      </c>
      <c r="G630">
        <v>21542</v>
      </c>
      <c r="H630">
        <f t="shared" si="74"/>
        <v>21542</v>
      </c>
      <c r="I630" t="str">
        <f t="shared" si="76"/>
        <v>20001-40000</v>
      </c>
      <c r="O630">
        <f t="shared" si="75"/>
        <v>25613.25</v>
      </c>
      <c r="P630">
        <f t="shared" si="77"/>
        <v>74630.5</v>
      </c>
      <c r="Q630">
        <f t="shared" si="78"/>
        <v>49017.25</v>
      </c>
      <c r="R630">
        <f t="shared" si="79"/>
        <v>-47912.625</v>
      </c>
      <c r="S630">
        <f t="shared" si="80"/>
        <v>148156.375</v>
      </c>
      <c r="T630">
        <v>21542</v>
      </c>
      <c r="V630">
        <f t="shared" si="81"/>
        <v>21542</v>
      </c>
    </row>
    <row r="631" spans="1:22" ht="15" thickBot="1" x14ac:dyDescent="0.4">
      <c r="A631">
        <v>593675</v>
      </c>
      <c r="B631" s="2">
        <v>41823.383819444447</v>
      </c>
      <c r="C631" t="s">
        <v>31</v>
      </c>
      <c r="D631" t="s">
        <v>27</v>
      </c>
      <c r="E631" s="6" t="s">
        <v>17</v>
      </c>
      <c r="F631" t="s">
        <v>6</v>
      </c>
      <c r="G631">
        <v>30565</v>
      </c>
      <c r="H631">
        <f t="shared" si="74"/>
        <v>30565</v>
      </c>
      <c r="I631" t="str">
        <f t="shared" si="76"/>
        <v>20001-40000</v>
      </c>
      <c r="O631">
        <f t="shared" si="75"/>
        <v>25617.5</v>
      </c>
      <c r="P631">
        <f t="shared" si="77"/>
        <v>74638</v>
      </c>
      <c r="Q631">
        <f t="shared" si="78"/>
        <v>49020.5</v>
      </c>
      <c r="R631">
        <f t="shared" si="79"/>
        <v>-47913.25</v>
      </c>
      <c r="S631">
        <f t="shared" si="80"/>
        <v>148168.75</v>
      </c>
      <c r="T631">
        <v>30565</v>
      </c>
      <c r="V631">
        <f t="shared" si="81"/>
        <v>30565</v>
      </c>
    </row>
    <row r="632" spans="1:22" ht="15" thickBot="1" x14ac:dyDescent="0.4">
      <c r="A632">
        <v>59370</v>
      </c>
      <c r="B632" s="2">
        <v>41823.384155092594</v>
      </c>
      <c r="C632" t="s">
        <v>30</v>
      </c>
      <c r="D632" t="s">
        <v>29</v>
      </c>
      <c r="E632" s="6" t="s">
        <v>17</v>
      </c>
      <c r="F632" t="s">
        <v>6</v>
      </c>
      <c r="G632">
        <v>7651</v>
      </c>
      <c r="H632">
        <f t="shared" si="74"/>
        <v>7651</v>
      </c>
      <c r="I632" t="str">
        <f t="shared" si="76"/>
        <v>0-20,000</v>
      </c>
      <c r="O632">
        <f t="shared" si="75"/>
        <v>25617.25</v>
      </c>
      <c r="P632">
        <f t="shared" si="77"/>
        <v>74645.5</v>
      </c>
      <c r="Q632">
        <f t="shared" si="78"/>
        <v>49028.25</v>
      </c>
      <c r="R632">
        <f t="shared" si="79"/>
        <v>-47925.125</v>
      </c>
      <c r="S632">
        <f t="shared" si="80"/>
        <v>148187.875</v>
      </c>
      <c r="T632">
        <v>7651</v>
      </c>
      <c r="V632">
        <f t="shared" si="81"/>
        <v>7651</v>
      </c>
    </row>
    <row r="633" spans="1:22" ht="15" thickBot="1" x14ac:dyDescent="0.4">
      <c r="A633">
        <v>257346</v>
      </c>
      <c r="B633" s="2">
        <v>41823.778240740743</v>
      </c>
      <c r="C633" t="s">
        <v>30</v>
      </c>
      <c r="D633" t="s">
        <v>27</v>
      </c>
      <c r="E633" s="6" t="s">
        <v>17</v>
      </c>
      <c r="F633" t="s">
        <v>10</v>
      </c>
      <c r="G633">
        <v>51074</v>
      </c>
      <c r="H633">
        <f t="shared" si="74"/>
        <v>51074</v>
      </c>
      <c r="I633" t="str">
        <f t="shared" si="76"/>
        <v>40001-60000</v>
      </c>
      <c r="O633">
        <f t="shared" si="75"/>
        <v>25618</v>
      </c>
      <c r="P633">
        <f t="shared" si="77"/>
        <v>74653</v>
      </c>
      <c r="Q633">
        <f t="shared" si="78"/>
        <v>49035</v>
      </c>
      <c r="R633">
        <f t="shared" si="79"/>
        <v>-47934.5</v>
      </c>
      <c r="S633">
        <f t="shared" si="80"/>
        <v>148205.5</v>
      </c>
      <c r="T633">
        <v>51074</v>
      </c>
      <c r="V633">
        <f t="shared" si="81"/>
        <v>51074</v>
      </c>
    </row>
    <row r="634" spans="1:22" ht="15" thickBot="1" x14ac:dyDescent="0.4">
      <c r="A634">
        <v>767725</v>
      </c>
      <c r="B634" s="2">
        <v>41823.780057870368</v>
      </c>
      <c r="C634" t="s">
        <v>31</v>
      </c>
      <c r="D634" t="s">
        <v>29</v>
      </c>
      <c r="E634" s="6" t="s">
        <v>17</v>
      </c>
      <c r="F634" t="s">
        <v>10</v>
      </c>
      <c r="G634">
        <v>69889</v>
      </c>
      <c r="H634">
        <f t="shared" si="74"/>
        <v>69889</v>
      </c>
      <c r="I634" t="str">
        <f t="shared" si="76"/>
        <v>60001-100000</v>
      </c>
      <c r="O634">
        <f t="shared" si="75"/>
        <v>25617.75</v>
      </c>
      <c r="P634">
        <f t="shared" si="77"/>
        <v>74658</v>
      </c>
      <c r="Q634">
        <f t="shared" si="78"/>
        <v>49040.25</v>
      </c>
      <c r="R634">
        <f t="shared" si="79"/>
        <v>-47942.625</v>
      </c>
      <c r="S634">
        <f t="shared" si="80"/>
        <v>148218.375</v>
      </c>
      <c r="T634">
        <v>69889</v>
      </c>
      <c r="V634">
        <f t="shared" si="81"/>
        <v>69889</v>
      </c>
    </row>
    <row r="635" spans="1:22" ht="15" thickBot="1" x14ac:dyDescent="0.4">
      <c r="A635">
        <v>449755</v>
      </c>
      <c r="B635" s="2">
        <v>41836.520231481481</v>
      </c>
      <c r="C635" t="s">
        <v>30</v>
      </c>
      <c r="D635" t="s">
        <v>29</v>
      </c>
      <c r="E635" s="6" t="s">
        <v>17</v>
      </c>
      <c r="F635" t="s">
        <v>10</v>
      </c>
      <c r="G635">
        <v>65247</v>
      </c>
      <c r="H635">
        <f t="shared" si="74"/>
        <v>65247</v>
      </c>
      <c r="I635" t="str">
        <f t="shared" si="76"/>
        <v>60001-100000</v>
      </c>
      <c r="O635">
        <f t="shared" si="75"/>
        <v>25617.5</v>
      </c>
      <c r="P635">
        <f t="shared" si="77"/>
        <v>74663</v>
      </c>
      <c r="Q635">
        <f t="shared" si="78"/>
        <v>49045.5</v>
      </c>
      <c r="R635">
        <f t="shared" si="79"/>
        <v>-47950.75</v>
      </c>
      <c r="S635">
        <f t="shared" si="80"/>
        <v>148231.25</v>
      </c>
      <c r="T635">
        <v>65247</v>
      </c>
      <c r="V635">
        <f t="shared" si="81"/>
        <v>65247</v>
      </c>
    </row>
    <row r="636" spans="1:22" ht="15" thickBot="1" x14ac:dyDescent="0.4">
      <c r="A636">
        <v>322174</v>
      </c>
      <c r="B636" s="2">
        <v>41836.520439814813</v>
      </c>
      <c r="C636" t="s">
        <v>31</v>
      </c>
      <c r="D636" t="s">
        <v>27</v>
      </c>
      <c r="E636" s="6" t="s">
        <v>17</v>
      </c>
      <c r="F636" t="s">
        <v>10</v>
      </c>
      <c r="G636">
        <v>67722</v>
      </c>
      <c r="H636">
        <f t="shared" si="74"/>
        <v>67722</v>
      </c>
      <c r="I636" t="str">
        <f t="shared" si="76"/>
        <v>60001-100000</v>
      </c>
      <c r="O636">
        <f t="shared" si="75"/>
        <v>25617.25</v>
      </c>
      <c r="P636">
        <f t="shared" si="77"/>
        <v>74668</v>
      </c>
      <c r="Q636">
        <f t="shared" si="78"/>
        <v>49050.75</v>
      </c>
      <c r="R636">
        <f t="shared" si="79"/>
        <v>-47958.875</v>
      </c>
      <c r="S636">
        <f t="shared" si="80"/>
        <v>148244.125</v>
      </c>
      <c r="T636">
        <v>67722</v>
      </c>
      <c r="V636">
        <f t="shared" si="81"/>
        <v>67722</v>
      </c>
    </row>
    <row r="637" spans="1:22" ht="15" thickBot="1" x14ac:dyDescent="0.4">
      <c r="A637">
        <v>292713</v>
      </c>
      <c r="B637" s="2">
        <v>41823.665636574071</v>
      </c>
      <c r="C637" t="s">
        <v>31</v>
      </c>
      <c r="D637" t="s">
        <v>29</v>
      </c>
      <c r="E637" s="6" t="s">
        <v>20</v>
      </c>
      <c r="F637" t="s">
        <v>4</v>
      </c>
      <c r="G637">
        <v>5941</v>
      </c>
      <c r="H637">
        <f t="shared" si="74"/>
        <v>5941</v>
      </c>
      <c r="I637" t="str">
        <f t="shared" si="76"/>
        <v>0-20,000</v>
      </c>
      <c r="O637">
        <f t="shared" si="75"/>
        <v>25617</v>
      </c>
      <c r="P637">
        <f t="shared" si="77"/>
        <v>74673</v>
      </c>
      <c r="Q637">
        <f t="shared" si="78"/>
        <v>49056</v>
      </c>
      <c r="R637">
        <f t="shared" si="79"/>
        <v>-47967</v>
      </c>
      <c r="S637">
        <f t="shared" si="80"/>
        <v>148257</v>
      </c>
      <c r="T637">
        <v>5941</v>
      </c>
      <c r="V637">
        <f t="shared" si="81"/>
        <v>5941</v>
      </c>
    </row>
    <row r="638" spans="1:22" ht="15" thickBot="1" x14ac:dyDescent="0.4">
      <c r="A638">
        <v>622008</v>
      </c>
      <c r="B638" s="2">
        <v>41830.335821759261</v>
      </c>
      <c r="C638" t="s">
        <v>30</v>
      </c>
      <c r="D638" t="s">
        <v>27</v>
      </c>
      <c r="E638" s="6" t="s">
        <v>17</v>
      </c>
      <c r="F638" t="s">
        <v>10</v>
      </c>
      <c r="G638">
        <v>68417</v>
      </c>
      <c r="H638">
        <f t="shared" si="74"/>
        <v>68417</v>
      </c>
      <c r="I638" t="str">
        <f t="shared" si="76"/>
        <v>60001-100000</v>
      </c>
      <c r="O638">
        <f t="shared" si="75"/>
        <v>25617.75</v>
      </c>
      <c r="P638">
        <f t="shared" si="77"/>
        <v>74675</v>
      </c>
      <c r="Q638">
        <f t="shared" si="78"/>
        <v>49057.25</v>
      </c>
      <c r="R638">
        <f t="shared" si="79"/>
        <v>-47968.125</v>
      </c>
      <c r="S638">
        <f t="shared" si="80"/>
        <v>148260.875</v>
      </c>
      <c r="T638">
        <v>68417</v>
      </c>
      <c r="V638">
        <f t="shared" si="81"/>
        <v>68417</v>
      </c>
    </row>
    <row r="639" spans="1:22" ht="15" thickBot="1" x14ac:dyDescent="0.4">
      <c r="A639">
        <v>644076</v>
      </c>
      <c r="B639" s="2">
        <v>41830.338321759256</v>
      </c>
      <c r="C639" t="s">
        <v>31</v>
      </c>
      <c r="D639" t="s">
        <v>27</v>
      </c>
      <c r="E639" s="6" t="s">
        <v>17</v>
      </c>
      <c r="F639" t="s">
        <v>10</v>
      </c>
      <c r="G639">
        <v>41975</v>
      </c>
      <c r="H639">
        <f t="shared" si="74"/>
        <v>41975</v>
      </c>
      <c r="I639" t="str">
        <f t="shared" si="76"/>
        <v>40001-60000</v>
      </c>
      <c r="O639">
        <f t="shared" si="75"/>
        <v>25617.5</v>
      </c>
      <c r="P639">
        <f t="shared" si="77"/>
        <v>74677</v>
      </c>
      <c r="Q639">
        <f t="shared" si="78"/>
        <v>49059.5</v>
      </c>
      <c r="R639">
        <f t="shared" si="79"/>
        <v>-47971.75</v>
      </c>
      <c r="S639">
        <f t="shared" si="80"/>
        <v>148266.25</v>
      </c>
      <c r="T639">
        <v>41975</v>
      </c>
      <c r="V639">
        <f t="shared" si="81"/>
        <v>41975</v>
      </c>
    </row>
    <row r="640" spans="1:22" ht="15" thickBot="1" x14ac:dyDescent="0.4">
      <c r="A640">
        <v>846754</v>
      </c>
      <c r="B640" s="2">
        <v>41830.337789351855</v>
      </c>
      <c r="C640" t="s">
        <v>31</v>
      </c>
      <c r="D640" t="s">
        <v>29</v>
      </c>
      <c r="E640" s="6" t="s">
        <v>17</v>
      </c>
      <c r="F640" t="s">
        <v>10</v>
      </c>
      <c r="G640">
        <v>3100</v>
      </c>
      <c r="H640">
        <f t="shared" si="74"/>
        <v>3100</v>
      </c>
      <c r="I640" t="str">
        <f t="shared" si="76"/>
        <v>0-20,000</v>
      </c>
      <c r="O640">
        <f t="shared" si="75"/>
        <v>25617.25</v>
      </c>
      <c r="P640">
        <f t="shared" si="77"/>
        <v>74679</v>
      </c>
      <c r="Q640">
        <f t="shared" si="78"/>
        <v>49061.75</v>
      </c>
      <c r="R640">
        <f t="shared" si="79"/>
        <v>-47975.375</v>
      </c>
      <c r="S640">
        <f t="shared" si="80"/>
        <v>148271.625</v>
      </c>
      <c r="T640">
        <v>3100</v>
      </c>
      <c r="V640">
        <f t="shared" si="81"/>
        <v>3100</v>
      </c>
    </row>
    <row r="641" spans="1:22" ht="15" thickBot="1" x14ac:dyDescent="0.4">
      <c r="A641">
        <v>612651</v>
      </c>
      <c r="B641" s="2">
        <v>41823.30773148148</v>
      </c>
      <c r="C641" t="s">
        <v>30</v>
      </c>
      <c r="D641" t="s">
        <v>27</v>
      </c>
      <c r="E641" s="6" t="s">
        <v>20</v>
      </c>
      <c r="F641" t="s">
        <v>1</v>
      </c>
      <c r="G641">
        <v>42315</v>
      </c>
      <c r="H641">
        <f t="shared" si="74"/>
        <v>42315</v>
      </c>
      <c r="I641" t="str">
        <f t="shared" si="76"/>
        <v>40001-60000</v>
      </c>
      <c r="O641">
        <f t="shared" si="75"/>
        <v>25618</v>
      </c>
      <c r="P641">
        <f t="shared" si="77"/>
        <v>74681</v>
      </c>
      <c r="Q641">
        <f t="shared" si="78"/>
        <v>49063</v>
      </c>
      <c r="R641">
        <f t="shared" si="79"/>
        <v>-47976.5</v>
      </c>
      <c r="S641">
        <f t="shared" si="80"/>
        <v>148275.5</v>
      </c>
      <c r="T641">
        <v>42315</v>
      </c>
      <c r="V641">
        <f t="shared" si="81"/>
        <v>42315</v>
      </c>
    </row>
    <row r="642" spans="1:22" ht="15" thickBot="1" x14ac:dyDescent="0.4">
      <c r="A642">
        <v>816780</v>
      </c>
      <c r="B642" s="2">
        <v>41823.308946759258</v>
      </c>
      <c r="C642" t="s">
        <v>30</v>
      </c>
      <c r="D642" t="s">
        <v>29</v>
      </c>
      <c r="E642" s="6" t="s">
        <v>20</v>
      </c>
      <c r="F642" t="s">
        <v>1</v>
      </c>
      <c r="G642">
        <v>15247</v>
      </c>
      <c r="H642">
        <f t="shared" ref="H642:H705" si="82">IF(OR(G642 &lt; R642, G642 &gt; S642), $O$1, G642)</f>
        <v>15247</v>
      </c>
      <c r="I642" t="str">
        <f t="shared" si="76"/>
        <v>0-20,000</v>
      </c>
      <c r="O642">
        <f t="shared" ref="O642:O705" si="83">QUARTILE(G642:G7809,1)</f>
        <v>25617.75</v>
      </c>
      <c r="P642">
        <f t="shared" si="77"/>
        <v>74683</v>
      </c>
      <c r="Q642">
        <f t="shared" si="78"/>
        <v>49065.25</v>
      </c>
      <c r="R642">
        <f t="shared" si="79"/>
        <v>-47980.125</v>
      </c>
      <c r="S642">
        <f t="shared" si="80"/>
        <v>148280.875</v>
      </c>
      <c r="T642">
        <v>15247</v>
      </c>
      <c r="V642">
        <f t="shared" si="81"/>
        <v>15247</v>
      </c>
    </row>
    <row r="643" spans="1:22" ht="15" thickBot="1" x14ac:dyDescent="0.4">
      <c r="A643">
        <v>801096</v>
      </c>
      <c r="B643" s="2">
        <v>41823.666446759256</v>
      </c>
      <c r="C643" t="s">
        <v>31</v>
      </c>
      <c r="D643" t="s">
        <v>29</v>
      </c>
      <c r="E643" s="6" t="s">
        <v>13</v>
      </c>
      <c r="F643" t="s">
        <v>6</v>
      </c>
      <c r="G643">
        <v>95379</v>
      </c>
      <c r="H643">
        <f t="shared" si="82"/>
        <v>95379</v>
      </c>
      <c r="I643" t="str">
        <f t="shared" ref="I643:I706" si="84">IF(H643&lt;=20000,"0-20,000",IF(H643&lt;=40000,"20001-40000",IF(H643&lt;=60000,"40001-60000",IF(H643&lt;=100000,"60001-100000","above 1 lakh"))))</f>
        <v>60001-100000</v>
      </c>
      <c r="O643">
        <f t="shared" si="83"/>
        <v>25622.5</v>
      </c>
      <c r="P643">
        <f t="shared" ref="P643:P706" si="85">QUARTILE(G643:G7810,3)</f>
        <v>74685</v>
      </c>
      <c r="Q643">
        <f t="shared" ref="Q643:Q706" si="86">P643-O643</f>
        <v>49062.5</v>
      </c>
      <c r="R643">
        <f t="shared" ref="R643:R706" si="87">O643-1.5*Q643</f>
        <v>-47971.25</v>
      </c>
      <c r="S643">
        <f t="shared" ref="S643:S706" si="88">P643+1.5*Q643</f>
        <v>148278.75</v>
      </c>
      <c r="T643">
        <v>95379</v>
      </c>
      <c r="V643">
        <f t="shared" ref="V643:V706" si="89">IF(T643="",$U$1,T643)</f>
        <v>95379</v>
      </c>
    </row>
    <row r="644" spans="1:22" ht="15" thickBot="1" x14ac:dyDescent="0.4">
      <c r="A644">
        <v>46893</v>
      </c>
      <c r="B644" s="2">
        <v>41824.387245370373</v>
      </c>
      <c r="C644" t="s">
        <v>30</v>
      </c>
      <c r="D644" t="s">
        <v>27</v>
      </c>
      <c r="E644" s="6" t="s">
        <v>12</v>
      </c>
      <c r="F644" t="s">
        <v>4</v>
      </c>
      <c r="G644">
        <v>92525</v>
      </c>
      <c r="H644">
        <f t="shared" si="82"/>
        <v>92525</v>
      </c>
      <c r="I644" t="str">
        <f t="shared" si="84"/>
        <v>60001-100000</v>
      </c>
      <c r="O644">
        <f t="shared" si="83"/>
        <v>25620.25</v>
      </c>
      <c r="P644">
        <f t="shared" si="85"/>
        <v>74679</v>
      </c>
      <c r="Q644">
        <f t="shared" si="86"/>
        <v>49058.75</v>
      </c>
      <c r="R644">
        <f t="shared" si="87"/>
        <v>-47967.875</v>
      </c>
      <c r="S644">
        <f t="shared" si="88"/>
        <v>148267.125</v>
      </c>
      <c r="T644">
        <v>92525</v>
      </c>
      <c r="V644">
        <f t="shared" si="89"/>
        <v>92525</v>
      </c>
    </row>
    <row r="645" spans="1:22" ht="15" thickBot="1" x14ac:dyDescent="0.4">
      <c r="A645">
        <v>537285</v>
      </c>
      <c r="B645" s="2">
        <v>41824.388101851851</v>
      </c>
      <c r="C645" t="s">
        <v>30</v>
      </c>
      <c r="D645" t="s">
        <v>27</v>
      </c>
      <c r="E645" s="6" t="s">
        <v>12</v>
      </c>
      <c r="F645" t="s">
        <v>4</v>
      </c>
      <c r="G645">
        <v>19689</v>
      </c>
      <c r="H645">
        <f t="shared" si="82"/>
        <v>19689</v>
      </c>
      <c r="I645" t="str">
        <f t="shared" si="84"/>
        <v>0-20,000</v>
      </c>
      <c r="O645">
        <f t="shared" si="83"/>
        <v>25618</v>
      </c>
      <c r="P645">
        <f t="shared" si="85"/>
        <v>74673</v>
      </c>
      <c r="Q645">
        <f t="shared" si="86"/>
        <v>49055</v>
      </c>
      <c r="R645">
        <f t="shared" si="87"/>
        <v>-47964.5</v>
      </c>
      <c r="S645">
        <f t="shared" si="88"/>
        <v>148255.5</v>
      </c>
      <c r="T645">
        <v>19689</v>
      </c>
      <c r="V645">
        <f t="shared" si="89"/>
        <v>19689</v>
      </c>
    </row>
    <row r="646" spans="1:22" ht="15" thickBot="1" x14ac:dyDescent="0.4">
      <c r="A646">
        <v>779410</v>
      </c>
      <c r="B646" s="2">
        <v>41824.164907407408</v>
      </c>
      <c r="C646" t="s">
        <v>30</v>
      </c>
      <c r="D646" t="s">
        <v>27</v>
      </c>
      <c r="E646" s="6" t="s">
        <v>12</v>
      </c>
      <c r="F646" t="s">
        <v>2</v>
      </c>
      <c r="G646">
        <v>94544</v>
      </c>
      <c r="H646">
        <f t="shared" si="82"/>
        <v>94544</v>
      </c>
      <c r="I646" t="str">
        <f t="shared" si="84"/>
        <v>60001-100000</v>
      </c>
      <c r="O646">
        <f t="shared" si="83"/>
        <v>25624.75</v>
      </c>
      <c r="P646">
        <f t="shared" si="85"/>
        <v>74675</v>
      </c>
      <c r="Q646">
        <f t="shared" si="86"/>
        <v>49050.25</v>
      </c>
      <c r="R646">
        <f t="shared" si="87"/>
        <v>-47950.625</v>
      </c>
      <c r="S646">
        <f t="shared" si="88"/>
        <v>148250.375</v>
      </c>
      <c r="T646">
        <v>94544</v>
      </c>
      <c r="V646">
        <f t="shared" si="89"/>
        <v>94544</v>
      </c>
    </row>
    <row r="647" spans="1:22" ht="15" thickBot="1" x14ac:dyDescent="0.4">
      <c r="A647">
        <v>754754</v>
      </c>
      <c r="B647" s="2">
        <v>41824.166817129626</v>
      </c>
      <c r="C647" t="s">
        <v>31</v>
      </c>
      <c r="D647" t="s">
        <v>27</v>
      </c>
      <c r="E647" s="6" t="s">
        <v>12</v>
      </c>
      <c r="F647" t="s">
        <v>2</v>
      </c>
      <c r="G647">
        <v>48838</v>
      </c>
      <c r="H647">
        <f t="shared" si="82"/>
        <v>48838</v>
      </c>
      <c r="I647" t="str">
        <f t="shared" si="84"/>
        <v>40001-60000</v>
      </c>
      <c r="O647">
        <f t="shared" si="83"/>
        <v>25622.5</v>
      </c>
      <c r="P647">
        <f t="shared" si="85"/>
        <v>74663</v>
      </c>
      <c r="Q647">
        <f t="shared" si="86"/>
        <v>49040.5</v>
      </c>
      <c r="R647">
        <f t="shared" si="87"/>
        <v>-47938.25</v>
      </c>
      <c r="S647">
        <f t="shared" si="88"/>
        <v>148223.75</v>
      </c>
      <c r="T647">
        <v>48838</v>
      </c>
      <c r="V647">
        <f t="shared" si="89"/>
        <v>48838</v>
      </c>
    </row>
    <row r="648" spans="1:22" ht="15" thickBot="1" x14ac:dyDescent="0.4">
      <c r="A648">
        <v>251737</v>
      </c>
      <c r="B648" s="2">
        <v>41824.762488425928</v>
      </c>
      <c r="C648" t="s">
        <v>30</v>
      </c>
      <c r="D648" t="s">
        <v>27</v>
      </c>
      <c r="E648" s="6" t="s">
        <v>17</v>
      </c>
      <c r="F648" t="s">
        <v>2</v>
      </c>
      <c r="G648">
        <v>94390</v>
      </c>
      <c r="H648">
        <f t="shared" si="82"/>
        <v>94390</v>
      </c>
      <c r="I648" t="str">
        <f t="shared" si="84"/>
        <v>60001-100000</v>
      </c>
      <c r="O648">
        <f t="shared" si="83"/>
        <v>25620.25</v>
      </c>
      <c r="P648">
        <f t="shared" si="85"/>
        <v>74668</v>
      </c>
      <c r="Q648">
        <f t="shared" si="86"/>
        <v>49047.75</v>
      </c>
      <c r="R648">
        <f t="shared" si="87"/>
        <v>-47951.375</v>
      </c>
      <c r="S648">
        <f t="shared" si="88"/>
        <v>148239.625</v>
      </c>
      <c r="T648">
        <v>94390</v>
      </c>
      <c r="V648">
        <f t="shared" si="89"/>
        <v>94390</v>
      </c>
    </row>
    <row r="649" spans="1:22" ht="15" thickBot="1" x14ac:dyDescent="0.4">
      <c r="A649">
        <v>413637</v>
      </c>
      <c r="B649" s="2">
        <v>41824.762824074074</v>
      </c>
      <c r="C649" t="s">
        <v>30</v>
      </c>
      <c r="D649" t="s">
        <v>27</v>
      </c>
      <c r="E649" s="6" t="s">
        <v>17</v>
      </c>
      <c r="F649" t="s">
        <v>2</v>
      </c>
      <c r="G649">
        <v>36198</v>
      </c>
      <c r="H649">
        <f t="shared" si="82"/>
        <v>36198</v>
      </c>
      <c r="I649" t="str">
        <f t="shared" si="84"/>
        <v>20001-40000</v>
      </c>
      <c r="O649">
        <f t="shared" si="83"/>
        <v>25618</v>
      </c>
      <c r="P649">
        <f t="shared" si="85"/>
        <v>74653</v>
      </c>
      <c r="Q649">
        <f t="shared" si="86"/>
        <v>49035</v>
      </c>
      <c r="R649">
        <f t="shared" si="87"/>
        <v>-47934.5</v>
      </c>
      <c r="S649">
        <f t="shared" si="88"/>
        <v>148205.5</v>
      </c>
      <c r="T649">
        <v>36198</v>
      </c>
      <c r="V649">
        <f t="shared" si="89"/>
        <v>36198</v>
      </c>
    </row>
    <row r="650" spans="1:22" ht="15" thickBot="1" x14ac:dyDescent="0.4">
      <c r="A650">
        <v>642052</v>
      </c>
      <c r="B650" s="2">
        <v>41824.767442129632</v>
      </c>
      <c r="C650" t="s">
        <v>31</v>
      </c>
      <c r="D650" t="s">
        <v>29</v>
      </c>
      <c r="E650" s="6" t="s">
        <v>17</v>
      </c>
      <c r="F650" t="s">
        <v>2</v>
      </c>
      <c r="G650">
        <v>84258</v>
      </c>
      <c r="H650">
        <f t="shared" si="82"/>
        <v>84258</v>
      </c>
      <c r="I650" t="str">
        <f t="shared" si="84"/>
        <v>60001-100000</v>
      </c>
      <c r="O650">
        <f t="shared" si="83"/>
        <v>25617.75</v>
      </c>
      <c r="P650">
        <f t="shared" si="85"/>
        <v>74658</v>
      </c>
      <c r="Q650">
        <f t="shared" si="86"/>
        <v>49040.25</v>
      </c>
      <c r="R650">
        <f t="shared" si="87"/>
        <v>-47942.625</v>
      </c>
      <c r="S650">
        <f t="shared" si="88"/>
        <v>148218.375</v>
      </c>
      <c r="T650">
        <v>84258</v>
      </c>
      <c r="V650">
        <f t="shared" si="89"/>
        <v>84258</v>
      </c>
    </row>
    <row r="651" spans="1:22" ht="15" thickBot="1" x14ac:dyDescent="0.4">
      <c r="A651">
        <v>48899</v>
      </c>
      <c r="B651" s="2">
        <v>41824.768807870372</v>
      </c>
      <c r="C651" t="s">
        <v>30</v>
      </c>
      <c r="D651" t="s">
        <v>27</v>
      </c>
      <c r="E651" s="6" t="s">
        <v>17</v>
      </c>
      <c r="F651" t="s">
        <v>2</v>
      </c>
      <c r="G651">
        <v>80594</v>
      </c>
      <c r="H651">
        <f t="shared" si="82"/>
        <v>80594</v>
      </c>
      <c r="I651" t="str">
        <f t="shared" si="84"/>
        <v>60001-100000</v>
      </c>
      <c r="O651">
        <f t="shared" si="83"/>
        <v>25617.5</v>
      </c>
      <c r="P651">
        <f t="shared" si="85"/>
        <v>74638</v>
      </c>
      <c r="Q651">
        <f t="shared" si="86"/>
        <v>49020.5</v>
      </c>
      <c r="R651">
        <f t="shared" si="87"/>
        <v>-47913.25</v>
      </c>
      <c r="S651">
        <f t="shared" si="88"/>
        <v>148168.75</v>
      </c>
      <c r="T651">
        <v>80594</v>
      </c>
      <c r="V651">
        <f t="shared" si="89"/>
        <v>80594</v>
      </c>
    </row>
    <row r="652" spans="1:22" ht="15" thickBot="1" x14ac:dyDescent="0.4">
      <c r="A652">
        <v>943501</v>
      </c>
      <c r="B652" s="2">
        <v>41824.691967592589</v>
      </c>
      <c r="C652" t="s">
        <v>30</v>
      </c>
      <c r="D652" t="s">
        <v>27</v>
      </c>
      <c r="E652" s="6" t="s">
        <v>14</v>
      </c>
      <c r="F652" t="s">
        <v>10</v>
      </c>
      <c r="G652">
        <v>88876</v>
      </c>
      <c r="H652">
        <f t="shared" si="82"/>
        <v>88876</v>
      </c>
      <c r="I652" t="str">
        <f t="shared" si="84"/>
        <v>60001-100000</v>
      </c>
      <c r="O652">
        <f t="shared" si="83"/>
        <v>25617.25</v>
      </c>
      <c r="P652">
        <f t="shared" si="85"/>
        <v>74614.75</v>
      </c>
      <c r="Q652">
        <f t="shared" si="86"/>
        <v>48997.5</v>
      </c>
      <c r="R652">
        <f t="shared" si="87"/>
        <v>-47879</v>
      </c>
      <c r="S652">
        <f t="shared" si="88"/>
        <v>148111</v>
      </c>
      <c r="T652">
        <v>88876</v>
      </c>
      <c r="V652">
        <f t="shared" si="89"/>
        <v>88876</v>
      </c>
    </row>
    <row r="653" spans="1:22" ht="15" thickBot="1" x14ac:dyDescent="0.4">
      <c r="A653">
        <v>983194</v>
      </c>
      <c r="B653" s="2">
        <v>41824.692858796298</v>
      </c>
      <c r="C653" t="s">
        <v>31</v>
      </c>
      <c r="D653" t="s">
        <v>27</v>
      </c>
      <c r="E653" s="6" t="s">
        <v>14</v>
      </c>
      <c r="F653" t="s">
        <v>10</v>
      </c>
      <c r="G653">
        <v>37268</v>
      </c>
      <c r="H653">
        <f t="shared" si="82"/>
        <v>37268</v>
      </c>
      <c r="I653" t="str">
        <f t="shared" si="84"/>
        <v>20001-40000</v>
      </c>
      <c r="O653">
        <f t="shared" si="83"/>
        <v>25617</v>
      </c>
      <c r="P653">
        <f t="shared" si="85"/>
        <v>74590</v>
      </c>
      <c r="Q653">
        <f t="shared" si="86"/>
        <v>48973</v>
      </c>
      <c r="R653">
        <f t="shared" si="87"/>
        <v>-47842.5</v>
      </c>
      <c r="S653">
        <f t="shared" si="88"/>
        <v>148049.5</v>
      </c>
      <c r="T653">
        <v>37268</v>
      </c>
      <c r="V653">
        <f t="shared" si="89"/>
        <v>37268</v>
      </c>
    </row>
    <row r="654" spans="1:22" ht="15" thickBot="1" x14ac:dyDescent="0.4">
      <c r="A654">
        <v>515701</v>
      </c>
      <c r="B654" s="2">
        <v>41824.693136574075</v>
      </c>
      <c r="C654" t="s">
        <v>30</v>
      </c>
      <c r="D654" t="s">
        <v>27</v>
      </c>
      <c r="E654" s="6" t="s">
        <v>14</v>
      </c>
      <c r="F654" t="s">
        <v>10</v>
      </c>
      <c r="G654">
        <v>31190</v>
      </c>
      <c r="H654">
        <f t="shared" si="82"/>
        <v>31190</v>
      </c>
      <c r="I654" t="str">
        <f t="shared" si="84"/>
        <v>20001-40000</v>
      </c>
      <c r="O654">
        <f t="shared" si="83"/>
        <v>25613.25</v>
      </c>
      <c r="P654">
        <f t="shared" si="85"/>
        <v>74598.25</v>
      </c>
      <c r="Q654">
        <f t="shared" si="86"/>
        <v>48985</v>
      </c>
      <c r="R654">
        <f t="shared" si="87"/>
        <v>-47864.25</v>
      </c>
      <c r="S654">
        <f t="shared" si="88"/>
        <v>148075.75</v>
      </c>
      <c r="T654">
        <v>31190</v>
      </c>
      <c r="V654">
        <f t="shared" si="89"/>
        <v>31190</v>
      </c>
    </row>
    <row r="655" spans="1:22" ht="15" thickBot="1" x14ac:dyDescent="0.4">
      <c r="A655">
        <v>59145</v>
      </c>
      <c r="B655" s="2">
        <v>41824.394016203703</v>
      </c>
      <c r="C655" t="s">
        <v>30</v>
      </c>
      <c r="D655" t="s">
        <v>29</v>
      </c>
      <c r="E655" s="6" t="s">
        <v>13</v>
      </c>
      <c r="F655" t="s">
        <v>5</v>
      </c>
      <c r="G655">
        <v>2538</v>
      </c>
      <c r="H655">
        <f t="shared" si="82"/>
        <v>2538</v>
      </c>
      <c r="I655" t="str">
        <f t="shared" si="84"/>
        <v>0-20,000</v>
      </c>
      <c r="O655">
        <f t="shared" si="83"/>
        <v>25609.5</v>
      </c>
      <c r="P655">
        <f t="shared" si="85"/>
        <v>74606.5</v>
      </c>
      <c r="Q655">
        <f t="shared" si="86"/>
        <v>48997</v>
      </c>
      <c r="R655">
        <f t="shared" si="87"/>
        <v>-47886</v>
      </c>
      <c r="S655">
        <f t="shared" si="88"/>
        <v>148102</v>
      </c>
      <c r="T655">
        <v>2538</v>
      </c>
      <c r="V655">
        <f t="shared" si="89"/>
        <v>2538</v>
      </c>
    </row>
    <row r="656" spans="1:22" ht="15" thickBot="1" x14ac:dyDescent="0.4">
      <c r="A656">
        <v>530199</v>
      </c>
      <c r="B656" s="2">
        <v>41824.395972222221</v>
      </c>
      <c r="C656" t="s">
        <v>30</v>
      </c>
      <c r="D656" t="s">
        <v>29</v>
      </c>
      <c r="E656" s="6" t="s">
        <v>13</v>
      </c>
      <c r="F656" t="s">
        <v>5</v>
      </c>
      <c r="G656">
        <v>17383</v>
      </c>
      <c r="H656">
        <f t="shared" si="82"/>
        <v>17383</v>
      </c>
      <c r="I656" t="str">
        <f t="shared" si="84"/>
        <v>0-20,000</v>
      </c>
      <c r="O656">
        <f t="shared" si="83"/>
        <v>25617.25</v>
      </c>
      <c r="P656">
        <f t="shared" si="85"/>
        <v>74614.75</v>
      </c>
      <c r="Q656">
        <f t="shared" si="86"/>
        <v>48997.5</v>
      </c>
      <c r="R656">
        <f t="shared" si="87"/>
        <v>-47879</v>
      </c>
      <c r="S656">
        <f t="shared" si="88"/>
        <v>148111</v>
      </c>
      <c r="T656">
        <v>17383</v>
      </c>
      <c r="V656">
        <f t="shared" si="89"/>
        <v>17383</v>
      </c>
    </row>
    <row r="657" spans="1:22" ht="15" thickBot="1" x14ac:dyDescent="0.4">
      <c r="A657">
        <v>903278</v>
      </c>
      <c r="B657" s="2">
        <v>41824.366539351853</v>
      </c>
      <c r="C657" t="s">
        <v>30</v>
      </c>
      <c r="D657" t="s">
        <v>29</v>
      </c>
      <c r="E657" s="6" t="s">
        <v>20</v>
      </c>
      <c r="F657" t="s">
        <v>6</v>
      </c>
      <c r="G657">
        <v>77813</v>
      </c>
      <c r="H657">
        <f t="shared" si="82"/>
        <v>77813</v>
      </c>
      <c r="I657" t="str">
        <f t="shared" si="84"/>
        <v>60001-100000</v>
      </c>
      <c r="O657">
        <f t="shared" si="83"/>
        <v>25618</v>
      </c>
      <c r="P657">
        <f t="shared" si="85"/>
        <v>74623</v>
      </c>
      <c r="Q657">
        <f t="shared" si="86"/>
        <v>49005</v>
      </c>
      <c r="R657">
        <f t="shared" si="87"/>
        <v>-47889.5</v>
      </c>
      <c r="S657">
        <f t="shared" si="88"/>
        <v>148130.5</v>
      </c>
      <c r="T657">
        <v>77813</v>
      </c>
      <c r="V657">
        <f t="shared" si="89"/>
        <v>77813</v>
      </c>
    </row>
    <row r="658" spans="1:22" ht="15" thickBot="1" x14ac:dyDescent="0.4">
      <c r="A658">
        <v>333940</v>
      </c>
      <c r="B658" s="2">
        <v>41824.366643518515</v>
      </c>
      <c r="C658" t="s">
        <v>31</v>
      </c>
      <c r="D658" t="s">
        <v>28</v>
      </c>
      <c r="E658" s="6" t="s">
        <v>20</v>
      </c>
      <c r="F658" t="s">
        <v>6</v>
      </c>
      <c r="G658">
        <v>83932</v>
      </c>
      <c r="H658">
        <f t="shared" si="82"/>
        <v>83932</v>
      </c>
      <c r="I658" t="str">
        <f t="shared" si="84"/>
        <v>60001-100000</v>
      </c>
      <c r="O658">
        <f t="shared" si="83"/>
        <v>25617.75</v>
      </c>
      <c r="P658">
        <f t="shared" si="85"/>
        <v>74598.25</v>
      </c>
      <c r="Q658">
        <f t="shared" si="86"/>
        <v>48980.5</v>
      </c>
      <c r="R658">
        <f t="shared" si="87"/>
        <v>-47853</v>
      </c>
      <c r="S658">
        <f t="shared" si="88"/>
        <v>148069</v>
      </c>
      <c r="T658">
        <v>83932</v>
      </c>
      <c r="V658">
        <f t="shared" si="89"/>
        <v>83932</v>
      </c>
    </row>
    <row r="659" spans="1:22" ht="15" thickBot="1" x14ac:dyDescent="0.4">
      <c r="A659">
        <v>417031</v>
      </c>
      <c r="B659" s="2">
        <v>41824.752604166664</v>
      </c>
      <c r="C659" t="s">
        <v>30</v>
      </c>
      <c r="D659" t="s">
        <v>29</v>
      </c>
      <c r="E659" s="6" t="s">
        <v>20</v>
      </c>
      <c r="F659" t="s">
        <v>8</v>
      </c>
      <c r="G659">
        <v>34639</v>
      </c>
      <c r="H659">
        <f t="shared" si="82"/>
        <v>34639</v>
      </c>
      <c r="I659" t="str">
        <f t="shared" si="84"/>
        <v>20001-40000</v>
      </c>
      <c r="O659">
        <f t="shared" si="83"/>
        <v>25617.5</v>
      </c>
      <c r="P659">
        <f t="shared" si="85"/>
        <v>74553</v>
      </c>
      <c r="Q659">
        <f t="shared" si="86"/>
        <v>48935.5</v>
      </c>
      <c r="R659">
        <f t="shared" si="87"/>
        <v>-47785.75</v>
      </c>
      <c r="S659">
        <f t="shared" si="88"/>
        <v>147956.25</v>
      </c>
      <c r="T659">
        <v>34639</v>
      </c>
      <c r="V659">
        <f t="shared" si="89"/>
        <v>34639</v>
      </c>
    </row>
    <row r="660" spans="1:22" ht="15" thickBot="1" x14ac:dyDescent="0.4">
      <c r="A660">
        <v>93833</v>
      </c>
      <c r="B660" s="2">
        <v>41824.753460648149</v>
      </c>
      <c r="C660" t="s">
        <v>31</v>
      </c>
      <c r="D660" t="s">
        <v>28</v>
      </c>
      <c r="E660" s="6" t="s">
        <v>20</v>
      </c>
      <c r="F660" t="s">
        <v>8</v>
      </c>
      <c r="G660">
        <v>40933</v>
      </c>
      <c r="H660">
        <f t="shared" si="82"/>
        <v>40933</v>
      </c>
      <c r="I660" t="str">
        <f t="shared" si="84"/>
        <v>40001-60000</v>
      </c>
      <c r="O660">
        <f t="shared" si="83"/>
        <v>25617.25</v>
      </c>
      <c r="P660">
        <f t="shared" si="85"/>
        <v>74571.5</v>
      </c>
      <c r="Q660">
        <f t="shared" si="86"/>
        <v>48954.25</v>
      </c>
      <c r="R660">
        <f t="shared" si="87"/>
        <v>-47814.125</v>
      </c>
      <c r="S660">
        <f t="shared" si="88"/>
        <v>148002.875</v>
      </c>
      <c r="T660">
        <v>40933</v>
      </c>
      <c r="V660">
        <f t="shared" si="89"/>
        <v>40933</v>
      </c>
    </row>
    <row r="661" spans="1:22" ht="15" thickBot="1" x14ac:dyDescent="0.4">
      <c r="A661">
        <v>676366</v>
      </c>
      <c r="B661" s="2">
        <v>41825.362245370372</v>
      </c>
      <c r="C661" t="s">
        <v>30</v>
      </c>
      <c r="D661" t="s">
        <v>27</v>
      </c>
      <c r="E661" s="6" t="s">
        <v>17</v>
      </c>
      <c r="F661" t="s">
        <v>6</v>
      </c>
      <c r="G661">
        <v>21508</v>
      </c>
      <c r="H661">
        <f t="shared" si="82"/>
        <v>21508</v>
      </c>
      <c r="I661" t="str">
        <f t="shared" si="84"/>
        <v>20001-40000</v>
      </c>
      <c r="O661">
        <f t="shared" si="83"/>
        <v>25617</v>
      </c>
      <c r="P661">
        <f t="shared" si="85"/>
        <v>74590</v>
      </c>
      <c r="Q661">
        <f t="shared" si="86"/>
        <v>48973</v>
      </c>
      <c r="R661">
        <f t="shared" si="87"/>
        <v>-47842.5</v>
      </c>
      <c r="S661">
        <f t="shared" si="88"/>
        <v>148049.5</v>
      </c>
      <c r="T661">
        <v>21508</v>
      </c>
      <c r="V661">
        <f t="shared" si="89"/>
        <v>21508</v>
      </c>
    </row>
    <row r="662" spans="1:22" ht="15" thickBot="1" x14ac:dyDescent="0.4">
      <c r="A662">
        <v>433088</v>
      </c>
      <c r="B662" s="2">
        <v>41825.364594907405</v>
      </c>
      <c r="C662" t="s">
        <v>31</v>
      </c>
      <c r="D662" t="s">
        <v>27</v>
      </c>
      <c r="E662" s="6" t="s">
        <v>17</v>
      </c>
      <c r="F662" t="s">
        <v>6</v>
      </c>
      <c r="G662">
        <v>67181</v>
      </c>
      <c r="H662">
        <f t="shared" si="82"/>
        <v>67181</v>
      </c>
      <c r="I662" t="str">
        <f t="shared" si="84"/>
        <v>60001-100000</v>
      </c>
      <c r="O662">
        <f t="shared" si="83"/>
        <v>25617.75</v>
      </c>
      <c r="P662">
        <f t="shared" si="85"/>
        <v>74598.25</v>
      </c>
      <c r="Q662">
        <f t="shared" si="86"/>
        <v>48980.5</v>
      </c>
      <c r="R662">
        <f t="shared" si="87"/>
        <v>-47853</v>
      </c>
      <c r="S662">
        <f t="shared" si="88"/>
        <v>148069</v>
      </c>
      <c r="T662">
        <v>67181</v>
      </c>
      <c r="V662">
        <f t="shared" si="89"/>
        <v>67181</v>
      </c>
    </row>
    <row r="663" spans="1:22" ht="15" thickBot="1" x14ac:dyDescent="0.4">
      <c r="A663">
        <v>440851</v>
      </c>
      <c r="B663" s="2">
        <v>41826.232928240737</v>
      </c>
      <c r="C663" t="s">
        <v>30</v>
      </c>
      <c r="D663" t="s">
        <v>27</v>
      </c>
      <c r="E663" s="6" t="s">
        <v>17</v>
      </c>
      <c r="F663" t="s">
        <v>4</v>
      </c>
      <c r="G663">
        <v>48518</v>
      </c>
      <c r="H663">
        <f t="shared" si="82"/>
        <v>48518</v>
      </c>
      <c r="I663" t="str">
        <f t="shared" si="84"/>
        <v>40001-60000</v>
      </c>
      <c r="O663">
        <f t="shared" si="83"/>
        <v>25617.5</v>
      </c>
      <c r="P663">
        <f t="shared" si="85"/>
        <v>74606.5</v>
      </c>
      <c r="Q663">
        <f t="shared" si="86"/>
        <v>48989</v>
      </c>
      <c r="R663">
        <f t="shared" si="87"/>
        <v>-47866</v>
      </c>
      <c r="S663">
        <f t="shared" si="88"/>
        <v>148090</v>
      </c>
      <c r="T663">
        <v>48518</v>
      </c>
      <c r="V663">
        <f t="shared" si="89"/>
        <v>48518</v>
      </c>
    </row>
    <row r="664" spans="1:22" ht="15" thickBot="1" x14ac:dyDescent="0.4">
      <c r="A664">
        <v>351047</v>
      </c>
      <c r="B664" s="2">
        <v>41863.940069444441</v>
      </c>
      <c r="C664" t="s">
        <v>30</v>
      </c>
      <c r="D664" t="s">
        <v>27</v>
      </c>
      <c r="E664" s="6" t="s">
        <v>17</v>
      </c>
      <c r="F664" t="s">
        <v>1</v>
      </c>
      <c r="G664">
        <v>80717</v>
      </c>
      <c r="H664">
        <f t="shared" si="82"/>
        <v>80717</v>
      </c>
      <c r="I664" t="str">
        <f t="shared" si="84"/>
        <v>60001-100000</v>
      </c>
      <c r="O664">
        <f t="shared" si="83"/>
        <v>25617.25</v>
      </c>
      <c r="P664">
        <f t="shared" si="85"/>
        <v>74614.75</v>
      </c>
      <c r="Q664">
        <f t="shared" si="86"/>
        <v>48997.5</v>
      </c>
      <c r="R664">
        <f t="shared" si="87"/>
        <v>-47879</v>
      </c>
      <c r="S664">
        <f t="shared" si="88"/>
        <v>148111</v>
      </c>
      <c r="T664">
        <v>80717</v>
      </c>
      <c r="V664">
        <f t="shared" si="89"/>
        <v>80717</v>
      </c>
    </row>
    <row r="665" spans="1:22" ht="15" thickBot="1" x14ac:dyDescent="0.4">
      <c r="A665">
        <v>605824</v>
      </c>
      <c r="B665" s="2">
        <v>41826.785150462965</v>
      </c>
      <c r="C665" t="s">
        <v>30</v>
      </c>
      <c r="D665" t="s">
        <v>27</v>
      </c>
      <c r="E665" s="6" t="s">
        <v>20</v>
      </c>
      <c r="F665" t="s">
        <v>5</v>
      </c>
      <c r="G665">
        <v>64125</v>
      </c>
      <c r="H665">
        <f t="shared" si="82"/>
        <v>64125</v>
      </c>
      <c r="I665" t="str">
        <f t="shared" si="84"/>
        <v>60001-100000</v>
      </c>
      <c r="O665">
        <f t="shared" si="83"/>
        <v>25617</v>
      </c>
      <c r="P665">
        <f t="shared" si="85"/>
        <v>74590</v>
      </c>
      <c r="Q665">
        <f t="shared" si="86"/>
        <v>48973</v>
      </c>
      <c r="R665">
        <f t="shared" si="87"/>
        <v>-47842.5</v>
      </c>
      <c r="S665">
        <f t="shared" si="88"/>
        <v>148049.5</v>
      </c>
      <c r="T665">
        <v>64125</v>
      </c>
      <c r="V665">
        <f t="shared" si="89"/>
        <v>64125</v>
      </c>
    </row>
    <row r="666" spans="1:22" ht="15" thickBot="1" x14ac:dyDescent="0.4">
      <c r="A666">
        <v>556389</v>
      </c>
      <c r="B666" s="2">
        <v>41827.953506944446</v>
      </c>
      <c r="C666" t="s">
        <v>30</v>
      </c>
      <c r="D666" t="s">
        <v>27</v>
      </c>
      <c r="E666" s="6" t="s">
        <v>17</v>
      </c>
      <c r="F666" t="s">
        <v>8</v>
      </c>
      <c r="G666">
        <v>26122</v>
      </c>
      <c r="H666">
        <f t="shared" si="82"/>
        <v>26122</v>
      </c>
      <c r="I666" t="str">
        <f t="shared" si="84"/>
        <v>20001-40000</v>
      </c>
      <c r="O666">
        <f t="shared" si="83"/>
        <v>25613.25</v>
      </c>
      <c r="P666">
        <f t="shared" si="85"/>
        <v>74598.25</v>
      </c>
      <c r="Q666">
        <f t="shared" si="86"/>
        <v>48985</v>
      </c>
      <c r="R666">
        <f t="shared" si="87"/>
        <v>-47864.25</v>
      </c>
      <c r="S666">
        <f t="shared" si="88"/>
        <v>148075.75</v>
      </c>
      <c r="T666">
        <v>26122</v>
      </c>
      <c r="V666">
        <f t="shared" si="89"/>
        <v>26122</v>
      </c>
    </row>
    <row r="667" spans="1:22" ht="15" thickBot="1" x14ac:dyDescent="0.4">
      <c r="A667">
        <v>991784</v>
      </c>
      <c r="B667" s="2">
        <v>41827.595925925925</v>
      </c>
      <c r="C667" t="s">
        <v>30</v>
      </c>
      <c r="D667" t="s">
        <v>27</v>
      </c>
      <c r="E667" s="6" t="s">
        <v>17</v>
      </c>
      <c r="F667" t="s">
        <v>6</v>
      </c>
      <c r="G667">
        <v>48322</v>
      </c>
      <c r="H667">
        <f t="shared" si="82"/>
        <v>48322</v>
      </c>
      <c r="I667" t="str">
        <f t="shared" si="84"/>
        <v>40001-60000</v>
      </c>
      <c r="O667">
        <f t="shared" si="83"/>
        <v>25609.5</v>
      </c>
      <c r="P667">
        <f t="shared" si="85"/>
        <v>74606.5</v>
      </c>
      <c r="Q667">
        <f t="shared" si="86"/>
        <v>48997</v>
      </c>
      <c r="R667">
        <f t="shared" si="87"/>
        <v>-47886</v>
      </c>
      <c r="S667">
        <f t="shared" si="88"/>
        <v>148102</v>
      </c>
      <c r="T667">
        <v>48322</v>
      </c>
      <c r="V667">
        <f t="shared" si="89"/>
        <v>48322</v>
      </c>
    </row>
    <row r="668" spans="1:22" ht="15" thickBot="1" x14ac:dyDescent="0.4">
      <c r="A668">
        <v>715088</v>
      </c>
      <c r="B668" s="2">
        <v>41827.084328703706</v>
      </c>
      <c r="C668" t="s">
        <v>31</v>
      </c>
      <c r="D668" t="s">
        <v>29</v>
      </c>
      <c r="E668" s="6" t="s">
        <v>13</v>
      </c>
      <c r="F668" t="s">
        <v>5</v>
      </c>
      <c r="G668">
        <v>38478</v>
      </c>
      <c r="H668">
        <f t="shared" si="82"/>
        <v>38478</v>
      </c>
      <c r="I668" t="str">
        <f t="shared" si="84"/>
        <v>20001-40000</v>
      </c>
      <c r="O668">
        <f t="shared" si="83"/>
        <v>25605.75</v>
      </c>
      <c r="P668">
        <f t="shared" si="85"/>
        <v>74614.75</v>
      </c>
      <c r="Q668">
        <f t="shared" si="86"/>
        <v>49009</v>
      </c>
      <c r="R668">
        <f t="shared" si="87"/>
        <v>-47907.75</v>
      </c>
      <c r="S668">
        <f t="shared" si="88"/>
        <v>148128.25</v>
      </c>
      <c r="T668">
        <v>38478</v>
      </c>
      <c r="V668">
        <f t="shared" si="89"/>
        <v>38478</v>
      </c>
    </row>
    <row r="669" spans="1:22" ht="15" thickBot="1" x14ac:dyDescent="0.4">
      <c r="A669">
        <v>342655</v>
      </c>
      <c r="B669" s="2">
        <v>41827.084652777776</v>
      </c>
      <c r="C669" t="s">
        <v>31</v>
      </c>
      <c r="D669" t="s">
        <v>29</v>
      </c>
      <c r="E669" s="6" t="s">
        <v>13</v>
      </c>
      <c r="F669" t="s">
        <v>5</v>
      </c>
      <c r="G669">
        <v>63538</v>
      </c>
      <c r="H669">
        <f t="shared" si="82"/>
        <v>63538</v>
      </c>
      <c r="I669" t="str">
        <f t="shared" si="84"/>
        <v>60001-100000</v>
      </c>
      <c r="O669">
        <f t="shared" si="83"/>
        <v>25602</v>
      </c>
      <c r="P669">
        <f t="shared" si="85"/>
        <v>74623</v>
      </c>
      <c r="Q669">
        <f t="shared" si="86"/>
        <v>49021</v>
      </c>
      <c r="R669">
        <f t="shared" si="87"/>
        <v>-47929.5</v>
      </c>
      <c r="S669">
        <f t="shared" si="88"/>
        <v>148154.5</v>
      </c>
      <c r="T669">
        <v>63538</v>
      </c>
      <c r="V669">
        <f t="shared" si="89"/>
        <v>63538</v>
      </c>
    </row>
    <row r="670" spans="1:22" ht="15" thickBot="1" x14ac:dyDescent="0.4">
      <c r="A670">
        <v>138814</v>
      </c>
      <c r="B670" s="2">
        <v>41827.313171296293</v>
      </c>
      <c r="C670" t="s">
        <v>31</v>
      </c>
      <c r="D670" t="s">
        <v>27</v>
      </c>
      <c r="E670" s="6" t="s">
        <v>17</v>
      </c>
      <c r="F670" t="s">
        <v>10</v>
      </c>
      <c r="G670">
        <v>89383</v>
      </c>
      <c r="H670">
        <f t="shared" si="82"/>
        <v>89383</v>
      </c>
      <c r="I670" t="str">
        <f t="shared" si="84"/>
        <v>60001-100000</v>
      </c>
      <c r="O670">
        <f t="shared" si="83"/>
        <v>25600.25</v>
      </c>
      <c r="P670">
        <f t="shared" si="85"/>
        <v>74630.5</v>
      </c>
      <c r="Q670">
        <f t="shared" si="86"/>
        <v>49030.25</v>
      </c>
      <c r="R670">
        <f t="shared" si="87"/>
        <v>-47945.125</v>
      </c>
      <c r="S670">
        <f t="shared" si="88"/>
        <v>148175.875</v>
      </c>
      <c r="T670">
        <v>89383</v>
      </c>
      <c r="V670">
        <f t="shared" si="89"/>
        <v>89383</v>
      </c>
    </row>
    <row r="671" spans="1:22" ht="15" thickBot="1" x14ac:dyDescent="0.4">
      <c r="A671">
        <v>529405</v>
      </c>
      <c r="B671" s="2">
        <v>41827.571909722225</v>
      </c>
      <c r="C671" t="s">
        <v>30</v>
      </c>
      <c r="D671" t="s">
        <v>27</v>
      </c>
      <c r="E671" s="6" t="s">
        <v>12</v>
      </c>
      <c r="F671" t="s">
        <v>10</v>
      </c>
      <c r="G671">
        <v>39401</v>
      </c>
      <c r="H671">
        <f t="shared" si="82"/>
        <v>39401</v>
      </c>
      <c r="I671" t="str">
        <f t="shared" si="84"/>
        <v>20001-40000</v>
      </c>
      <c r="O671">
        <f t="shared" si="83"/>
        <v>25598.5</v>
      </c>
      <c r="P671">
        <f t="shared" si="85"/>
        <v>74606.5</v>
      </c>
      <c r="Q671">
        <f t="shared" si="86"/>
        <v>49008</v>
      </c>
      <c r="R671">
        <f t="shared" si="87"/>
        <v>-47913.5</v>
      </c>
      <c r="S671">
        <f t="shared" si="88"/>
        <v>148118.5</v>
      </c>
      <c r="T671">
        <v>39401</v>
      </c>
      <c r="V671">
        <f t="shared" si="89"/>
        <v>39401</v>
      </c>
    </row>
    <row r="672" spans="1:22" ht="15" thickBot="1" x14ac:dyDescent="0.4">
      <c r="A672">
        <v>648961</v>
      </c>
      <c r="B672" s="2">
        <v>41827.636041666665</v>
      </c>
      <c r="C672" t="s">
        <v>30</v>
      </c>
      <c r="D672" t="s">
        <v>27</v>
      </c>
      <c r="E672" s="6" t="s">
        <v>17</v>
      </c>
      <c r="F672" t="s">
        <v>9</v>
      </c>
      <c r="G672">
        <v>44749</v>
      </c>
      <c r="H672">
        <f t="shared" si="82"/>
        <v>44749</v>
      </c>
      <c r="I672" t="str">
        <f t="shared" si="84"/>
        <v>40001-60000</v>
      </c>
      <c r="O672">
        <f t="shared" si="83"/>
        <v>25596.75</v>
      </c>
      <c r="P672">
        <f t="shared" si="85"/>
        <v>74614.75</v>
      </c>
      <c r="Q672">
        <f t="shared" si="86"/>
        <v>49018</v>
      </c>
      <c r="R672">
        <f t="shared" si="87"/>
        <v>-47930.25</v>
      </c>
      <c r="S672">
        <f t="shared" si="88"/>
        <v>148141.75</v>
      </c>
      <c r="T672">
        <v>44749</v>
      </c>
      <c r="V672">
        <f t="shared" si="89"/>
        <v>44749</v>
      </c>
    </row>
    <row r="673" spans="1:22" ht="15" thickBot="1" x14ac:dyDescent="0.4">
      <c r="A673">
        <v>134062</v>
      </c>
      <c r="B673" s="2">
        <v>41827.638657407406</v>
      </c>
      <c r="C673" t="s">
        <v>30</v>
      </c>
      <c r="D673" t="s">
        <v>29</v>
      </c>
      <c r="E673" s="6" t="s">
        <v>17</v>
      </c>
      <c r="F673" t="s">
        <v>9</v>
      </c>
      <c r="G673">
        <v>85011</v>
      </c>
      <c r="H673">
        <f t="shared" si="82"/>
        <v>85011</v>
      </c>
      <c r="I673" t="str">
        <f t="shared" si="84"/>
        <v>60001-100000</v>
      </c>
      <c r="O673">
        <f t="shared" si="83"/>
        <v>25595</v>
      </c>
      <c r="P673">
        <f t="shared" si="85"/>
        <v>74623</v>
      </c>
      <c r="Q673">
        <f t="shared" si="86"/>
        <v>49028</v>
      </c>
      <c r="R673">
        <f t="shared" si="87"/>
        <v>-47947</v>
      </c>
      <c r="S673">
        <f t="shared" si="88"/>
        <v>148165</v>
      </c>
      <c r="T673">
        <v>85011</v>
      </c>
      <c r="V673">
        <f t="shared" si="89"/>
        <v>85011</v>
      </c>
    </row>
    <row r="674" spans="1:22" ht="15" thickBot="1" x14ac:dyDescent="0.4">
      <c r="A674">
        <v>262036</v>
      </c>
      <c r="B674" s="2">
        <v>41827.639398148145</v>
      </c>
      <c r="C674" t="s">
        <v>30</v>
      </c>
      <c r="D674" t="s">
        <v>29</v>
      </c>
      <c r="E674" s="6" t="s">
        <v>17</v>
      </c>
      <c r="F674" t="s">
        <v>9</v>
      </c>
      <c r="G674">
        <v>26029</v>
      </c>
      <c r="H674">
        <f t="shared" si="82"/>
        <v>26029</v>
      </c>
      <c r="I674" t="str">
        <f t="shared" si="84"/>
        <v>20001-40000</v>
      </c>
      <c r="O674">
        <f t="shared" si="83"/>
        <v>25592.75</v>
      </c>
      <c r="P674">
        <f t="shared" si="85"/>
        <v>74598.25</v>
      </c>
      <c r="Q674">
        <f t="shared" si="86"/>
        <v>49005.5</v>
      </c>
      <c r="R674">
        <f t="shared" si="87"/>
        <v>-47915.5</v>
      </c>
      <c r="S674">
        <f t="shared" si="88"/>
        <v>148106.5</v>
      </c>
      <c r="T674">
        <v>26029</v>
      </c>
      <c r="V674">
        <f t="shared" si="89"/>
        <v>26029</v>
      </c>
    </row>
    <row r="675" spans="1:22" ht="15" thickBot="1" x14ac:dyDescent="0.4">
      <c r="A675">
        <v>609084</v>
      </c>
      <c r="B675" s="2">
        <v>41828.376817129632</v>
      </c>
      <c r="C675" t="s">
        <v>30</v>
      </c>
      <c r="D675" t="s">
        <v>27</v>
      </c>
      <c r="E675" s="6" t="s">
        <v>17</v>
      </c>
      <c r="F675" t="s">
        <v>10</v>
      </c>
      <c r="G675">
        <v>74420</v>
      </c>
      <c r="H675">
        <f t="shared" si="82"/>
        <v>74420</v>
      </c>
      <c r="I675" t="str">
        <f t="shared" si="84"/>
        <v>60001-100000</v>
      </c>
      <c r="O675">
        <f t="shared" si="83"/>
        <v>25590.5</v>
      </c>
      <c r="P675">
        <f t="shared" si="85"/>
        <v>74606.5</v>
      </c>
      <c r="Q675">
        <f t="shared" si="86"/>
        <v>49016</v>
      </c>
      <c r="R675">
        <f t="shared" si="87"/>
        <v>-47933.5</v>
      </c>
      <c r="S675">
        <f t="shared" si="88"/>
        <v>148130.5</v>
      </c>
      <c r="T675">
        <v>74420</v>
      </c>
      <c r="V675">
        <f t="shared" si="89"/>
        <v>74420</v>
      </c>
    </row>
    <row r="676" spans="1:22" ht="15" thickBot="1" x14ac:dyDescent="0.4">
      <c r="A676">
        <v>130175</v>
      </c>
      <c r="B676" s="2">
        <v>41828.594270833331</v>
      </c>
      <c r="C676" t="s">
        <v>30</v>
      </c>
      <c r="D676" t="s">
        <v>27</v>
      </c>
      <c r="E676" s="6" t="s">
        <v>12</v>
      </c>
      <c r="F676" t="s">
        <v>2</v>
      </c>
      <c r="G676">
        <v>58107</v>
      </c>
      <c r="H676">
        <f t="shared" si="82"/>
        <v>58107</v>
      </c>
      <c r="I676" t="str">
        <f t="shared" si="84"/>
        <v>40001-60000</v>
      </c>
      <c r="O676">
        <f t="shared" si="83"/>
        <v>25588.25</v>
      </c>
      <c r="P676">
        <f t="shared" si="85"/>
        <v>74614.75</v>
      </c>
      <c r="Q676">
        <f t="shared" si="86"/>
        <v>49026.5</v>
      </c>
      <c r="R676">
        <f t="shared" si="87"/>
        <v>-47951.5</v>
      </c>
      <c r="S676">
        <f t="shared" si="88"/>
        <v>148154.5</v>
      </c>
      <c r="T676">
        <v>58107</v>
      </c>
      <c r="V676">
        <f t="shared" si="89"/>
        <v>58107</v>
      </c>
    </row>
    <row r="677" spans="1:22" ht="15" thickBot="1" x14ac:dyDescent="0.4">
      <c r="A677">
        <v>584172</v>
      </c>
      <c r="B677" s="2">
        <v>41828.594618055555</v>
      </c>
      <c r="C677" t="s">
        <v>30</v>
      </c>
      <c r="D677" t="s">
        <v>27</v>
      </c>
      <c r="E677" s="6" t="s">
        <v>12</v>
      </c>
      <c r="F677" t="s">
        <v>2</v>
      </c>
      <c r="G677">
        <v>45147</v>
      </c>
      <c r="H677">
        <f t="shared" si="82"/>
        <v>45147</v>
      </c>
      <c r="I677" t="str">
        <f t="shared" si="84"/>
        <v>40001-60000</v>
      </c>
      <c r="O677">
        <f t="shared" si="83"/>
        <v>25586</v>
      </c>
      <c r="P677">
        <f t="shared" si="85"/>
        <v>74623</v>
      </c>
      <c r="Q677">
        <f t="shared" si="86"/>
        <v>49037</v>
      </c>
      <c r="R677">
        <f t="shared" si="87"/>
        <v>-47969.5</v>
      </c>
      <c r="S677">
        <f t="shared" si="88"/>
        <v>148178.5</v>
      </c>
      <c r="T677">
        <v>45147</v>
      </c>
      <c r="V677">
        <f t="shared" si="89"/>
        <v>45147</v>
      </c>
    </row>
    <row r="678" spans="1:22" ht="15" thickBot="1" x14ac:dyDescent="0.4">
      <c r="A678">
        <v>510776</v>
      </c>
      <c r="B678" s="2">
        <v>41828.594965277778</v>
      </c>
      <c r="C678" t="s">
        <v>31</v>
      </c>
      <c r="D678" t="s">
        <v>27</v>
      </c>
      <c r="E678" s="6" t="s">
        <v>12</v>
      </c>
      <c r="F678" t="s">
        <v>2</v>
      </c>
      <c r="G678">
        <v>12052</v>
      </c>
      <c r="H678">
        <f t="shared" si="82"/>
        <v>12052</v>
      </c>
      <c r="I678" t="str">
        <f t="shared" si="84"/>
        <v>0-20,000</v>
      </c>
      <c r="O678">
        <f t="shared" si="83"/>
        <v>25585.25</v>
      </c>
      <c r="P678">
        <f t="shared" si="85"/>
        <v>74630.5</v>
      </c>
      <c r="Q678">
        <f t="shared" si="86"/>
        <v>49045.25</v>
      </c>
      <c r="R678">
        <f t="shared" si="87"/>
        <v>-47982.625</v>
      </c>
      <c r="S678">
        <f t="shared" si="88"/>
        <v>148198.375</v>
      </c>
      <c r="T678">
        <v>12052</v>
      </c>
      <c r="V678">
        <f t="shared" si="89"/>
        <v>12052</v>
      </c>
    </row>
    <row r="679" spans="1:22" ht="15" thickBot="1" x14ac:dyDescent="0.4">
      <c r="A679">
        <v>144246</v>
      </c>
      <c r="B679" s="2">
        <v>41828.595266203702</v>
      </c>
      <c r="C679" t="s">
        <v>31</v>
      </c>
      <c r="D679" t="s">
        <v>27</v>
      </c>
      <c r="E679" s="6" t="s">
        <v>12</v>
      </c>
      <c r="F679" t="s">
        <v>2</v>
      </c>
      <c r="G679">
        <v>64474</v>
      </c>
      <c r="H679">
        <f t="shared" si="82"/>
        <v>64474</v>
      </c>
      <c r="I679" t="str">
        <f t="shared" si="84"/>
        <v>60001-100000</v>
      </c>
      <c r="O679">
        <f t="shared" si="83"/>
        <v>25590.5</v>
      </c>
      <c r="P679">
        <f t="shared" si="85"/>
        <v>74638</v>
      </c>
      <c r="Q679">
        <f t="shared" si="86"/>
        <v>49047.5</v>
      </c>
      <c r="R679">
        <f t="shared" si="87"/>
        <v>-47980.75</v>
      </c>
      <c r="S679">
        <f t="shared" si="88"/>
        <v>148209.25</v>
      </c>
      <c r="T679">
        <v>64474</v>
      </c>
      <c r="V679">
        <f t="shared" si="89"/>
        <v>64474</v>
      </c>
    </row>
    <row r="680" spans="1:22" ht="15" thickBot="1" x14ac:dyDescent="0.4">
      <c r="A680">
        <v>938043</v>
      </c>
      <c r="B680" s="2">
        <v>41828.597488425927</v>
      </c>
      <c r="C680" t="s">
        <v>30</v>
      </c>
      <c r="D680" t="s">
        <v>27</v>
      </c>
      <c r="E680" s="6" t="s">
        <v>12</v>
      </c>
      <c r="F680" t="s">
        <v>2</v>
      </c>
      <c r="G680">
        <v>57156</v>
      </c>
      <c r="H680">
        <f t="shared" si="82"/>
        <v>57156</v>
      </c>
      <c r="I680" t="str">
        <f t="shared" si="84"/>
        <v>40001-60000</v>
      </c>
      <c r="O680">
        <f t="shared" si="83"/>
        <v>25588.25</v>
      </c>
      <c r="P680">
        <f t="shared" si="85"/>
        <v>74645.5</v>
      </c>
      <c r="Q680">
        <f t="shared" si="86"/>
        <v>49057.25</v>
      </c>
      <c r="R680">
        <f t="shared" si="87"/>
        <v>-47997.625</v>
      </c>
      <c r="S680">
        <f t="shared" si="88"/>
        <v>148231.375</v>
      </c>
      <c r="T680">
        <v>57156</v>
      </c>
      <c r="V680">
        <f t="shared" si="89"/>
        <v>57156</v>
      </c>
    </row>
    <row r="681" spans="1:22" ht="15" thickBot="1" x14ac:dyDescent="0.4">
      <c r="A681">
        <v>780341</v>
      </c>
      <c r="B681" s="2">
        <v>41828.661770833336</v>
      </c>
      <c r="C681" t="s">
        <v>30</v>
      </c>
      <c r="D681" t="s">
        <v>27</v>
      </c>
      <c r="E681" s="6" t="s">
        <v>18</v>
      </c>
      <c r="F681" t="s">
        <v>5</v>
      </c>
      <c r="G681">
        <v>74883</v>
      </c>
      <c r="H681">
        <f t="shared" si="82"/>
        <v>74883</v>
      </c>
      <c r="I681" t="str">
        <f t="shared" si="84"/>
        <v>60001-100000</v>
      </c>
      <c r="O681">
        <f t="shared" si="83"/>
        <v>25586</v>
      </c>
      <c r="P681">
        <f t="shared" si="85"/>
        <v>74653</v>
      </c>
      <c r="Q681">
        <f t="shared" si="86"/>
        <v>49067</v>
      </c>
      <c r="R681">
        <f t="shared" si="87"/>
        <v>-48014.5</v>
      </c>
      <c r="S681">
        <f t="shared" si="88"/>
        <v>148253.5</v>
      </c>
      <c r="T681">
        <v>74883</v>
      </c>
      <c r="V681">
        <f t="shared" si="89"/>
        <v>74883</v>
      </c>
    </row>
    <row r="682" spans="1:22" ht="15" thickBot="1" x14ac:dyDescent="0.4">
      <c r="A682">
        <v>858680</v>
      </c>
      <c r="B682" s="2">
        <v>41828.662175925929</v>
      </c>
      <c r="C682" t="s">
        <v>31</v>
      </c>
      <c r="D682" t="s">
        <v>27</v>
      </c>
      <c r="E682" s="6" t="s">
        <v>18</v>
      </c>
      <c r="F682" t="s">
        <v>5</v>
      </c>
      <c r="G682">
        <v>68010</v>
      </c>
      <c r="H682">
        <f t="shared" si="82"/>
        <v>68010</v>
      </c>
      <c r="I682" t="str">
        <f t="shared" si="84"/>
        <v>60001-100000</v>
      </c>
      <c r="O682">
        <f t="shared" si="83"/>
        <v>25585.25</v>
      </c>
      <c r="P682">
        <f t="shared" si="85"/>
        <v>74630.5</v>
      </c>
      <c r="Q682">
        <f t="shared" si="86"/>
        <v>49045.25</v>
      </c>
      <c r="R682">
        <f t="shared" si="87"/>
        <v>-47982.625</v>
      </c>
      <c r="S682">
        <f t="shared" si="88"/>
        <v>148198.375</v>
      </c>
      <c r="T682">
        <v>68010</v>
      </c>
      <c r="V682">
        <f t="shared" si="89"/>
        <v>68010</v>
      </c>
    </row>
    <row r="683" spans="1:22" ht="15" thickBot="1" x14ac:dyDescent="0.4">
      <c r="A683">
        <v>283658</v>
      </c>
      <c r="B683" s="2">
        <v>41828.557847222219</v>
      </c>
      <c r="C683" t="s">
        <v>30</v>
      </c>
      <c r="D683" t="s">
        <v>29</v>
      </c>
      <c r="E683" s="6" t="s">
        <v>13</v>
      </c>
      <c r="F683" t="s">
        <v>6</v>
      </c>
      <c r="G683">
        <v>54286</v>
      </c>
      <c r="H683">
        <f t="shared" si="82"/>
        <v>54286</v>
      </c>
      <c r="I683" t="str">
        <f t="shared" si="84"/>
        <v>40001-60000</v>
      </c>
      <c r="O683">
        <f t="shared" si="83"/>
        <v>25584.5</v>
      </c>
      <c r="P683">
        <f t="shared" si="85"/>
        <v>74638</v>
      </c>
      <c r="Q683">
        <f t="shared" si="86"/>
        <v>49053.5</v>
      </c>
      <c r="R683">
        <f t="shared" si="87"/>
        <v>-47995.75</v>
      </c>
      <c r="S683">
        <f t="shared" si="88"/>
        <v>148218.25</v>
      </c>
      <c r="T683">
        <v>54286</v>
      </c>
      <c r="V683">
        <f t="shared" si="89"/>
        <v>54286</v>
      </c>
    </row>
    <row r="684" spans="1:22" ht="15" thickBot="1" x14ac:dyDescent="0.4">
      <c r="A684">
        <v>55307</v>
      </c>
      <c r="B684" s="2">
        <v>41828.559479166666</v>
      </c>
      <c r="C684" t="s">
        <v>30</v>
      </c>
      <c r="D684" t="s">
        <v>29</v>
      </c>
      <c r="E684" s="6" t="s">
        <v>13</v>
      </c>
      <c r="F684" t="s">
        <v>6</v>
      </c>
      <c r="G684">
        <v>65095</v>
      </c>
      <c r="H684">
        <f t="shared" si="82"/>
        <v>65095</v>
      </c>
      <c r="I684" t="str">
        <f t="shared" si="84"/>
        <v>60001-100000</v>
      </c>
      <c r="O684">
        <f t="shared" si="83"/>
        <v>25583.75</v>
      </c>
      <c r="P684">
        <f t="shared" si="85"/>
        <v>74645.5</v>
      </c>
      <c r="Q684">
        <f t="shared" si="86"/>
        <v>49061.75</v>
      </c>
      <c r="R684">
        <f t="shared" si="87"/>
        <v>-48008.875</v>
      </c>
      <c r="S684">
        <f t="shared" si="88"/>
        <v>148238.125</v>
      </c>
      <c r="T684">
        <v>65095</v>
      </c>
      <c r="V684">
        <f t="shared" si="89"/>
        <v>65095</v>
      </c>
    </row>
    <row r="685" spans="1:22" ht="15" thickBot="1" x14ac:dyDescent="0.4">
      <c r="A685">
        <v>838936</v>
      </c>
      <c r="B685" s="2">
        <v>41828.560428240744</v>
      </c>
      <c r="C685" t="s">
        <v>31</v>
      </c>
      <c r="D685" t="s">
        <v>29</v>
      </c>
      <c r="E685" s="6" t="s">
        <v>13</v>
      </c>
      <c r="F685" t="s">
        <v>6</v>
      </c>
      <c r="G685">
        <v>69499</v>
      </c>
      <c r="H685">
        <f t="shared" si="82"/>
        <v>69499</v>
      </c>
      <c r="I685" t="str">
        <f t="shared" si="84"/>
        <v>60001-100000</v>
      </c>
      <c r="O685">
        <f t="shared" si="83"/>
        <v>25583</v>
      </c>
      <c r="P685">
        <f t="shared" si="85"/>
        <v>74653</v>
      </c>
      <c r="Q685">
        <f t="shared" si="86"/>
        <v>49070</v>
      </c>
      <c r="R685">
        <f t="shared" si="87"/>
        <v>-48022</v>
      </c>
      <c r="S685">
        <f t="shared" si="88"/>
        <v>148258</v>
      </c>
      <c r="T685">
        <v>69499</v>
      </c>
      <c r="V685">
        <f t="shared" si="89"/>
        <v>69499</v>
      </c>
    </row>
    <row r="686" spans="1:22" ht="15" thickBot="1" x14ac:dyDescent="0.4">
      <c r="A686">
        <v>730650</v>
      </c>
      <c r="B686" s="2">
        <v>41828.56077546296</v>
      </c>
      <c r="C686" t="s">
        <v>30</v>
      </c>
      <c r="D686" t="s">
        <v>29</v>
      </c>
      <c r="E686" s="6" t="s">
        <v>13</v>
      </c>
      <c r="F686" t="s">
        <v>6</v>
      </c>
      <c r="G686">
        <v>43130</v>
      </c>
      <c r="H686">
        <f t="shared" si="82"/>
        <v>43130</v>
      </c>
      <c r="I686" t="str">
        <f t="shared" si="84"/>
        <v>40001-60000</v>
      </c>
      <c r="O686">
        <f t="shared" si="83"/>
        <v>25575.5</v>
      </c>
      <c r="P686">
        <f t="shared" si="85"/>
        <v>74658</v>
      </c>
      <c r="Q686">
        <f t="shared" si="86"/>
        <v>49082.5</v>
      </c>
      <c r="R686">
        <f t="shared" si="87"/>
        <v>-48048.25</v>
      </c>
      <c r="S686">
        <f t="shared" si="88"/>
        <v>148281.75</v>
      </c>
      <c r="T686">
        <v>43130</v>
      </c>
      <c r="V686">
        <f t="shared" si="89"/>
        <v>43130</v>
      </c>
    </row>
    <row r="687" spans="1:22" ht="15" thickBot="1" x14ac:dyDescent="0.4">
      <c r="A687">
        <v>824627</v>
      </c>
      <c r="B687" s="2">
        <v>41838.621053240742</v>
      </c>
      <c r="C687" t="s">
        <v>31</v>
      </c>
      <c r="D687" t="s">
        <v>29</v>
      </c>
      <c r="E687" s="6" t="s">
        <v>13</v>
      </c>
      <c r="F687" t="s">
        <v>6</v>
      </c>
      <c r="G687">
        <v>90370</v>
      </c>
      <c r="H687">
        <f t="shared" si="82"/>
        <v>90370</v>
      </c>
      <c r="I687" t="str">
        <f t="shared" si="84"/>
        <v>60001-100000</v>
      </c>
      <c r="O687">
        <f t="shared" si="83"/>
        <v>25568</v>
      </c>
      <c r="P687">
        <f t="shared" si="85"/>
        <v>74663</v>
      </c>
      <c r="Q687">
        <f t="shared" si="86"/>
        <v>49095</v>
      </c>
      <c r="R687">
        <f t="shared" si="87"/>
        <v>-48074.5</v>
      </c>
      <c r="S687">
        <f t="shared" si="88"/>
        <v>148305.5</v>
      </c>
      <c r="T687">
        <v>90370</v>
      </c>
      <c r="V687">
        <f t="shared" si="89"/>
        <v>90370</v>
      </c>
    </row>
    <row r="688" spans="1:22" ht="15" thickBot="1" x14ac:dyDescent="0.4">
      <c r="A688">
        <v>304128</v>
      </c>
      <c r="B688" s="2">
        <v>41838.621377314812</v>
      </c>
      <c r="C688" t="s">
        <v>31</v>
      </c>
      <c r="D688" t="s">
        <v>29</v>
      </c>
      <c r="E688" s="6" t="s">
        <v>13</v>
      </c>
      <c r="F688" t="s">
        <v>6</v>
      </c>
      <c r="G688">
        <v>98926</v>
      </c>
      <c r="H688">
        <f t="shared" si="82"/>
        <v>98926</v>
      </c>
      <c r="I688" t="str">
        <f t="shared" si="84"/>
        <v>60001-100000</v>
      </c>
      <c r="O688">
        <f t="shared" si="83"/>
        <v>25560.5</v>
      </c>
      <c r="P688">
        <f t="shared" si="85"/>
        <v>74645.5</v>
      </c>
      <c r="Q688">
        <f t="shared" si="86"/>
        <v>49085</v>
      </c>
      <c r="R688">
        <f t="shared" si="87"/>
        <v>-48067</v>
      </c>
      <c r="S688">
        <f t="shared" si="88"/>
        <v>148273</v>
      </c>
      <c r="T688">
        <v>98926</v>
      </c>
      <c r="V688">
        <f t="shared" si="89"/>
        <v>98926</v>
      </c>
    </row>
    <row r="689" spans="1:22" ht="15" thickBot="1" x14ac:dyDescent="0.4">
      <c r="A689">
        <v>629045</v>
      </c>
      <c r="B689" s="2">
        <v>41828.311122685183</v>
      </c>
      <c r="C689" t="s">
        <v>30</v>
      </c>
      <c r="D689" t="s">
        <v>27</v>
      </c>
      <c r="E689" s="6" t="s">
        <v>20</v>
      </c>
      <c r="F689" t="s">
        <v>10</v>
      </c>
      <c r="G689">
        <v>37807</v>
      </c>
      <c r="H689">
        <f t="shared" si="82"/>
        <v>37807</v>
      </c>
      <c r="I689" t="str">
        <f t="shared" si="84"/>
        <v>20001-40000</v>
      </c>
      <c r="O689">
        <f t="shared" si="83"/>
        <v>25553</v>
      </c>
      <c r="P689">
        <f t="shared" si="85"/>
        <v>74623</v>
      </c>
      <c r="Q689">
        <f t="shared" si="86"/>
        <v>49070</v>
      </c>
      <c r="R689">
        <f t="shared" si="87"/>
        <v>-48052</v>
      </c>
      <c r="S689">
        <f t="shared" si="88"/>
        <v>148228</v>
      </c>
      <c r="T689">
        <v>37807</v>
      </c>
      <c r="V689">
        <f t="shared" si="89"/>
        <v>37807</v>
      </c>
    </row>
    <row r="690" spans="1:22" ht="15" thickBot="1" x14ac:dyDescent="0.4">
      <c r="A690">
        <v>286384</v>
      </c>
      <c r="B690" s="2">
        <v>41828.313518518517</v>
      </c>
      <c r="C690" t="s">
        <v>30</v>
      </c>
      <c r="D690" t="s">
        <v>29</v>
      </c>
      <c r="E690" s="6" t="s">
        <v>20</v>
      </c>
      <c r="F690" t="s">
        <v>10</v>
      </c>
      <c r="G690">
        <v>87684</v>
      </c>
      <c r="H690">
        <f t="shared" si="82"/>
        <v>87684</v>
      </c>
      <c r="I690" t="str">
        <f t="shared" si="84"/>
        <v>60001-100000</v>
      </c>
      <c r="O690">
        <f t="shared" si="83"/>
        <v>25550</v>
      </c>
      <c r="P690">
        <f t="shared" si="85"/>
        <v>74630.5</v>
      </c>
      <c r="Q690">
        <f t="shared" si="86"/>
        <v>49080.5</v>
      </c>
      <c r="R690">
        <f t="shared" si="87"/>
        <v>-48070.75</v>
      </c>
      <c r="S690">
        <f t="shared" si="88"/>
        <v>148251.25</v>
      </c>
      <c r="T690">
        <v>87684</v>
      </c>
      <c r="V690">
        <f t="shared" si="89"/>
        <v>87684</v>
      </c>
    </row>
    <row r="691" spans="1:22" ht="15" thickBot="1" x14ac:dyDescent="0.4">
      <c r="A691">
        <v>220619</v>
      </c>
      <c r="B691" s="2">
        <v>41832.570416666669</v>
      </c>
      <c r="C691" t="s">
        <v>30</v>
      </c>
      <c r="D691" t="s">
        <v>29</v>
      </c>
      <c r="E691" s="6" t="s">
        <v>20</v>
      </c>
      <c r="F691" t="s">
        <v>8</v>
      </c>
      <c r="G691">
        <v>68181</v>
      </c>
      <c r="H691">
        <f t="shared" si="82"/>
        <v>68181</v>
      </c>
      <c r="I691" t="str">
        <f t="shared" si="84"/>
        <v>60001-100000</v>
      </c>
      <c r="O691">
        <f t="shared" si="83"/>
        <v>25547</v>
      </c>
      <c r="P691">
        <f t="shared" si="85"/>
        <v>74606.5</v>
      </c>
      <c r="Q691">
        <f t="shared" si="86"/>
        <v>49059.5</v>
      </c>
      <c r="R691">
        <f t="shared" si="87"/>
        <v>-48042.25</v>
      </c>
      <c r="S691">
        <f t="shared" si="88"/>
        <v>148195.75</v>
      </c>
      <c r="T691">
        <v>68181</v>
      </c>
      <c r="V691">
        <f t="shared" si="89"/>
        <v>68181</v>
      </c>
    </row>
    <row r="692" spans="1:22" ht="15" thickBot="1" x14ac:dyDescent="0.4">
      <c r="A692">
        <v>764883</v>
      </c>
      <c r="B692" s="2">
        <v>41832.570717592593</v>
      </c>
      <c r="C692" t="s">
        <v>30</v>
      </c>
      <c r="D692" t="s">
        <v>27</v>
      </c>
      <c r="E692" s="6" t="s">
        <v>20</v>
      </c>
      <c r="F692" t="s">
        <v>8</v>
      </c>
      <c r="G692">
        <v>13220</v>
      </c>
      <c r="H692">
        <f t="shared" si="82"/>
        <v>13220</v>
      </c>
      <c r="I692" t="str">
        <f t="shared" si="84"/>
        <v>0-20,000</v>
      </c>
      <c r="O692">
        <f t="shared" si="83"/>
        <v>25544</v>
      </c>
      <c r="P692">
        <f t="shared" si="85"/>
        <v>74614.75</v>
      </c>
      <c r="Q692">
        <f t="shared" si="86"/>
        <v>49070.75</v>
      </c>
      <c r="R692">
        <f t="shared" si="87"/>
        <v>-48062.125</v>
      </c>
      <c r="S692">
        <f t="shared" si="88"/>
        <v>148220.875</v>
      </c>
      <c r="T692">
        <v>13220</v>
      </c>
      <c r="V692">
        <f t="shared" si="89"/>
        <v>13220</v>
      </c>
    </row>
    <row r="693" spans="1:22" ht="15" thickBot="1" x14ac:dyDescent="0.4">
      <c r="A693">
        <v>426255</v>
      </c>
      <c r="B693" s="2">
        <v>41832.57167824074</v>
      </c>
      <c r="C693" t="s">
        <v>31</v>
      </c>
      <c r="D693" t="s">
        <v>29</v>
      </c>
      <c r="E693" s="6" t="s">
        <v>20</v>
      </c>
      <c r="F693" t="s">
        <v>8</v>
      </c>
      <c r="G693">
        <v>95184</v>
      </c>
      <c r="H693">
        <f t="shared" si="82"/>
        <v>95184</v>
      </c>
      <c r="I693" t="str">
        <f t="shared" si="84"/>
        <v>60001-100000</v>
      </c>
      <c r="O693">
        <f t="shared" si="83"/>
        <v>25553</v>
      </c>
      <c r="P693">
        <f t="shared" si="85"/>
        <v>74623</v>
      </c>
      <c r="Q693">
        <f t="shared" si="86"/>
        <v>49070</v>
      </c>
      <c r="R693">
        <f t="shared" si="87"/>
        <v>-48052</v>
      </c>
      <c r="S693">
        <f t="shared" si="88"/>
        <v>148228</v>
      </c>
      <c r="T693">
        <v>95184</v>
      </c>
      <c r="V693">
        <f t="shared" si="89"/>
        <v>95184</v>
      </c>
    </row>
    <row r="694" spans="1:22" ht="15" thickBot="1" x14ac:dyDescent="0.4">
      <c r="A694">
        <v>14220</v>
      </c>
      <c r="B694" s="2">
        <v>41834.696666666663</v>
      </c>
      <c r="C694" t="s">
        <v>31</v>
      </c>
      <c r="D694" t="s">
        <v>27</v>
      </c>
      <c r="E694" s="6" t="s">
        <v>20</v>
      </c>
      <c r="F694" t="s">
        <v>8</v>
      </c>
      <c r="G694">
        <v>77286</v>
      </c>
      <c r="H694">
        <f t="shared" si="82"/>
        <v>77286</v>
      </c>
      <c r="I694" t="str">
        <f t="shared" si="84"/>
        <v>60001-100000</v>
      </c>
      <c r="O694">
        <f t="shared" si="83"/>
        <v>25550</v>
      </c>
      <c r="P694">
        <f t="shared" si="85"/>
        <v>74598.25</v>
      </c>
      <c r="Q694">
        <f t="shared" si="86"/>
        <v>49048.25</v>
      </c>
      <c r="R694">
        <f t="shared" si="87"/>
        <v>-48022.375</v>
      </c>
      <c r="S694">
        <f t="shared" si="88"/>
        <v>148170.625</v>
      </c>
      <c r="T694">
        <v>77286</v>
      </c>
      <c r="V694">
        <f t="shared" si="89"/>
        <v>77286</v>
      </c>
    </row>
    <row r="695" spans="1:22" ht="15" thickBot="1" x14ac:dyDescent="0.4">
      <c r="A695">
        <v>548492</v>
      </c>
      <c r="B695" s="2">
        <v>41828.951203703706</v>
      </c>
      <c r="C695" t="s">
        <v>30</v>
      </c>
      <c r="D695" t="s">
        <v>27</v>
      </c>
      <c r="E695" s="6" t="s">
        <v>20</v>
      </c>
      <c r="F695" t="s">
        <v>6</v>
      </c>
      <c r="G695">
        <v>92717</v>
      </c>
      <c r="H695">
        <f t="shared" si="82"/>
        <v>92717</v>
      </c>
      <c r="I695" t="str">
        <f t="shared" si="84"/>
        <v>60001-100000</v>
      </c>
      <c r="O695">
        <f t="shared" si="83"/>
        <v>25547</v>
      </c>
      <c r="P695">
        <f t="shared" si="85"/>
        <v>74553</v>
      </c>
      <c r="Q695">
        <f t="shared" si="86"/>
        <v>49006</v>
      </c>
      <c r="R695">
        <f t="shared" si="87"/>
        <v>-47962</v>
      </c>
      <c r="S695">
        <f t="shared" si="88"/>
        <v>148062</v>
      </c>
      <c r="T695">
        <v>92717</v>
      </c>
      <c r="V695">
        <f t="shared" si="89"/>
        <v>92717</v>
      </c>
    </row>
    <row r="696" spans="1:22" ht="15" thickBot="1" x14ac:dyDescent="0.4">
      <c r="A696">
        <v>42449</v>
      </c>
      <c r="B696" s="2">
        <v>41828.492384259262</v>
      </c>
      <c r="C696" t="s">
        <v>30</v>
      </c>
      <c r="D696" t="s">
        <v>27</v>
      </c>
      <c r="E696" s="6" t="s">
        <v>20</v>
      </c>
      <c r="F696" t="s">
        <v>5</v>
      </c>
      <c r="G696">
        <v>80398</v>
      </c>
      <c r="H696">
        <f t="shared" si="82"/>
        <v>80398</v>
      </c>
      <c r="I696" t="str">
        <f t="shared" si="84"/>
        <v>60001-100000</v>
      </c>
      <c r="O696">
        <f t="shared" si="83"/>
        <v>25544</v>
      </c>
      <c r="P696">
        <f t="shared" si="85"/>
        <v>74512.25</v>
      </c>
      <c r="Q696">
        <f t="shared" si="86"/>
        <v>48968.25</v>
      </c>
      <c r="R696">
        <f t="shared" si="87"/>
        <v>-47908.375</v>
      </c>
      <c r="S696">
        <f t="shared" si="88"/>
        <v>147964.625</v>
      </c>
      <c r="T696">
        <v>80398</v>
      </c>
      <c r="V696">
        <f t="shared" si="89"/>
        <v>80398</v>
      </c>
    </row>
    <row r="697" spans="1:22" ht="15" thickBot="1" x14ac:dyDescent="0.4">
      <c r="A697">
        <v>213478</v>
      </c>
      <c r="B697" s="2">
        <v>41828.613078703704</v>
      </c>
      <c r="C697" t="s">
        <v>30</v>
      </c>
      <c r="D697" t="s">
        <v>27</v>
      </c>
      <c r="E697" s="6" t="s">
        <v>12</v>
      </c>
      <c r="F697" t="s">
        <v>9</v>
      </c>
      <c r="G697">
        <v>4382</v>
      </c>
      <c r="H697">
        <f t="shared" si="82"/>
        <v>4382</v>
      </c>
      <c r="I697" t="str">
        <f t="shared" si="84"/>
        <v>0-20,000</v>
      </c>
      <c r="O697">
        <f t="shared" si="83"/>
        <v>25541</v>
      </c>
      <c r="P697">
        <f t="shared" si="85"/>
        <v>74501</v>
      </c>
      <c r="Q697">
        <f t="shared" si="86"/>
        <v>48960</v>
      </c>
      <c r="R697">
        <f t="shared" si="87"/>
        <v>-47899</v>
      </c>
      <c r="S697">
        <f t="shared" si="88"/>
        <v>147941</v>
      </c>
      <c r="T697">
        <v>4382</v>
      </c>
      <c r="V697">
        <f t="shared" si="89"/>
        <v>4382</v>
      </c>
    </row>
    <row r="698" spans="1:22" ht="15" thickBot="1" x14ac:dyDescent="0.4">
      <c r="A698">
        <v>74289</v>
      </c>
      <c r="B698" s="2">
        <v>41828.613935185182</v>
      </c>
      <c r="C698" t="s">
        <v>30</v>
      </c>
      <c r="D698" t="s">
        <v>27</v>
      </c>
      <c r="E698" s="6" t="s">
        <v>12</v>
      </c>
      <c r="F698" t="s">
        <v>9</v>
      </c>
      <c r="G698">
        <v>29961</v>
      </c>
      <c r="H698">
        <f t="shared" si="82"/>
        <v>29961</v>
      </c>
      <c r="I698" t="str">
        <f t="shared" si="84"/>
        <v>20001-40000</v>
      </c>
      <c r="O698">
        <f t="shared" si="83"/>
        <v>25550</v>
      </c>
      <c r="P698">
        <f t="shared" si="85"/>
        <v>74504.75</v>
      </c>
      <c r="Q698">
        <f t="shared" si="86"/>
        <v>48954.75</v>
      </c>
      <c r="R698">
        <f t="shared" si="87"/>
        <v>-47882.125</v>
      </c>
      <c r="S698">
        <f t="shared" si="88"/>
        <v>147936.875</v>
      </c>
      <c r="T698">
        <v>29961</v>
      </c>
      <c r="V698">
        <f t="shared" si="89"/>
        <v>29961</v>
      </c>
    </row>
    <row r="699" spans="1:22" ht="15" thickBot="1" x14ac:dyDescent="0.4">
      <c r="A699">
        <v>131853</v>
      </c>
      <c r="B699" s="2">
        <v>41828.615219907406</v>
      </c>
      <c r="C699" t="s">
        <v>31</v>
      </c>
      <c r="D699" t="s">
        <v>27</v>
      </c>
      <c r="E699" s="6" t="s">
        <v>12</v>
      </c>
      <c r="F699" t="s">
        <v>9</v>
      </c>
      <c r="G699">
        <v>75766</v>
      </c>
      <c r="H699">
        <f t="shared" si="82"/>
        <v>75766</v>
      </c>
      <c r="I699" t="str">
        <f t="shared" si="84"/>
        <v>60001-100000</v>
      </c>
      <c r="O699">
        <f t="shared" si="83"/>
        <v>25547</v>
      </c>
      <c r="P699">
        <f t="shared" si="85"/>
        <v>74508.5</v>
      </c>
      <c r="Q699">
        <f t="shared" si="86"/>
        <v>48961.5</v>
      </c>
      <c r="R699">
        <f t="shared" si="87"/>
        <v>-47895.25</v>
      </c>
      <c r="S699">
        <f t="shared" si="88"/>
        <v>147950.75</v>
      </c>
      <c r="T699">
        <v>75766</v>
      </c>
      <c r="V699">
        <f t="shared" si="89"/>
        <v>75766</v>
      </c>
    </row>
    <row r="700" spans="1:22" ht="15" thickBot="1" x14ac:dyDescent="0.4">
      <c r="A700">
        <v>991235</v>
      </c>
      <c r="B700" s="2">
        <v>41828.615439814814</v>
      </c>
      <c r="C700" t="s">
        <v>31</v>
      </c>
      <c r="D700" t="s">
        <v>29</v>
      </c>
      <c r="E700" s="6" t="s">
        <v>12</v>
      </c>
      <c r="F700" t="s">
        <v>9</v>
      </c>
      <c r="G700">
        <v>65964</v>
      </c>
      <c r="H700">
        <f t="shared" si="82"/>
        <v>65964</v>
      </c>
      <c r="I700" t="str">
        <f t="shared" si="84"/>
        <v>60001-100000</v>
      </c>
      <c r="O700">
        <f t="shared" si="83"/>
        <v>25544</v>
      </c>
      <c r="P700">
        <f t="shared" si="85"/>
        <v>74497</v>
      </c>
      <c r="Q700">
        <f t="shared" si="86"/>
        <v>48953</v>
      </c>
      <c r="R700">
        <f t="shared" si="87"/>
        <v>-47885.5</v>
      </c>
      <c r="S700">
        <f t="shared" si="88"/>
        <v>147926.5</v>
      </c>
      <c r="T700">
        <v>65964</v>
      </c>
      <c r="V700">
        <f t="shared" si="89"/>
        <v>65964</v>
      </c>
    </row>
    <row r="701" spans="1:22" ht="15" thickBot="1" x14ac:dyDescent="0.4">
      <c r="A701">
        <v>890158</v>
      </c>
      <c r="B701" s="2">
        <v>41828.615729166668</v>
      </c>
      <c r="C701" t="s">
        <v>31</v>
      </c>
      <c r="D701" t="s">
        <v>27</v>
      </c>
      <c r="E701" s="6" t="s">
        <v>12</v>
      </c>
      <c r="F701" t="s">
        <v>9</v>
      </c>
      <c r="G701">
        <v>16447</v>
      </c>
      <c r="H701">
        <f t="shared" si="82"/>
        <v>16447</v>
      </c>
      <c r="I701" t="str">
        <f t="shared" si="84"/>
        <v>0-20,000</v>
      </c>
      <c r="O701">
        <f t="shared" si="83"/>
        <v>25541</v>
      </c>
      <c r="P701">
        <f t="shared" si="85"/>
        <v>74501</v>
      </c>
      <c r="Q701">
        <f t="shared" si="86"/>
        <v>48960</v>
      </c>
      <c r="R701">
        <f t="shared" si="87"/>
        <v>-47899</v>
      </c>
      <c r="S701">
        <f t="shared" si="88"/>
        <v>147941</v>
      </c>
      <c r="T701">
        <v>16447</v>
      </c>
      <c r="V701">
        <f t="shared" si="89"/>
        <v>16447</v>
      </c>
    </row>
    <row r="702" spans="1:22" ht="15" thickBot="1" x14ac:dyDescent="0.4">
      <c r="A702">
        <v>554834</v>
      </c>
      <c r="B702" s="2">
        <v>41838.141458333332</v>
      </c>
      <c r="C702" t="s">
        <v>31</v>
      </c>
      <c r="D702" t="s">
        <v>27</v>
      </c>
      <c r="E702" s="6" t="s">
        <v>12</v>
      </c>
      <c r="F702" t="s">
        <v>9</v>
      </c>
      <c r="G702">
        <v>23381</v>
      </c>
      <c r="H702">
        <f t="shared" si="82"/>
        <v>23381</v>
      </c>
      <c r="I702" t="str">
        <f t="shared" si="84"/>
        <v>20001-40000</v>
      </c>
      <c r="O702">
        <f t="shared" si="83"/>
        <v>25550</v>
      </c>
      <c r="P702">
        <f t="shared" si="85"/>
        <v>74504.75</v>
      </c>
      <c r="Q702">
        <f t="shared" si="86"/>
        <v>48954.75</v>
      </c>
      <c r="R702">
        <f t="shared" si="87"/>
        <v>-47882.125</v>
      </c>
      <c r="S702">
        <f t="shared" si="88"/>
        <v>147936.875</v>
      </c>
      <c r="T702">
        <v>23381</v>
      </c>
      <c r="V702">
        <f t="shared" si="89"/>
        <v>23381</v>
      </c>
    </row>
    <row r="703" spans="1:22" ht="15" thickBot="1" x14ac:dyDescent="0.4">
      <c r="A703">
        <v>36675</v>
      </c>
      <c r="B703" s="2">
        <v>41829.795115740744</v>
      </c>
      <c r="C703" t="s">
        <v>31</v>
      </c>
      <c r="D703" t="s">
        <v>27</v>
      </c>
      <c r="E703" s="6" t="s">
        <v>20</v>
      </c>
      <c r="F703" t="s">
        <v>9</v>
      </c>
      <c r="G703">
        <v>8866</v>
      </c>
      <c r="H703">
        <f t="shared" si="82"/>
        <v>8866</v>
      </c>
      <c r="I703" t="str">
        <f t="shared" si="84"/>
        <v>0-20,000</v>
      </c>
      <c r="O703">
        <f t="shared" si="83"/>
        <v>25568</v>
      </c>
      <c r="P703">
        <f t="shared" si="85"/>
        <v>74508.5</v>
      </c>
      <c r="Q703">
        <f t="shared" si="86"/>
        <v>48940.5</v>
      </c>
      <c r="R703">
        <f t="shared" si="87"/>
        <v>-47842.75</v>
      </c>
      <c r="S703">
        <f t="shared" si="88"/>
        <v>147919.25</v>
      </c>
      <c r="T703">
        <v>8866</v>
      </c>
      <c r="V703">
        <f t="shared" si="89"/>
        <v>8866</v>
      </c>
    </row>
    <row r="704" spans="1:22" ht="15" thickBot="1" x14ac:dyDescent="0.4">
      <c r="A704">
        <v>756087</v>
      </c>
      <c r="B704" s="2">
        <v>41829.355011574073</v>
      </c>
      <c r="C704" t="s">
        <v>31</v>
      </c>
      <c r="D704" t="s">
        <v>27</v>
      </c>
      <c r="E704" s="6" t="s">
        <v>20</v>
      </c>
      <c r="F704" t="s">
        <v>2</v>
      </c>
      <c r="G704">
        <v>29887</v>
      </c>
      <c r="H704">
        <f t="shared" si="82"/>
        <v>29887</v>
      </c>
      <c r="I704" t="str">
        <f t="shared" si="84"/>
        <v>20001-40000</v>
      </c>
      <c r="O704">
        <f t="shared" si="83"/>
        <v>25583.75</v>
      </c>
      <c r="P704">
        <f t="shared" si="85"/>
        <v>74512.25</v>
      </c>
      <c r="Q704">
        <f t="shared" si="86"/>
        <v>48928.5</v>
      </c>
      <c r="R704">
        <f t="shared" si="87"/>
        <v>-47809</v>
      </c>
      <c r="S704">
        <f t="shared" si="88"/>
        <v>147905</v>
      </c>
      <c r="T704">
        <v>29887</v>
      </c>
      <c r="V704">
        <f t="shared" si="89"/>
        <v>29887</v>
      </c>
    </row>
    <row r="705" spans="1:22" ht="15" thickBot="1" x14ac:dyDescent="0.4">
      <c r="A705">
        <v>630342</v>
      </c>
      <c r="B705" s="2">
        <v>41829.356793981482</v>
      </c>
      <c r="C705" t="s">
        <v>30</v>
      </c>
      <c r="D705" t="s">
        <v>29</v>
      </c>
      <c r="E705" s="6" t="s">
        <v>20</v>
      </c>
      <c r="F705" t="s">
        <v>2</v>
      </c>
      <c r="G705">
        <v>40574</v>
      </c>
      <c r="H705">
        <f t="shared" si="82"/>
        <v>40574</v>
      </c>
      <c r="I705" t="str">
        <f t="shared" si="84"/>
        <v>40001-60000</v>
      </c>
      <c r="O705">
        <f t="shared" si="83"/>
        <v>25583</v>
      </c>
      <c r="P705">
        <f t="shared" si="85"/>
        <v>74516</v>
      </c>
      <c r="Q705">
        <f t="shared" si="86"/>
        <v>48933</v>
      </c>
      <c r="R705">
        <f t="shared" si="87"/>
        <v>-47816.5</v>
      </c>
      <c r="S705">
        <f t="shared" si="88"/>
        <v>147915.5</v>
      </c>
      <c r="T705">
        <v>40574</v>
      </c>
      <c r="V705">
        <f t="shared" si="89"/>
        <v>40574</v>
      </c>
    </row>
    <row r="706" spans="1:22" ht="15" thickBot="1" x14ac:dyDescent="0.4">
      <c r="A706">
        <v>245583</v>
      </c>
      <c r="B706" s="2">
        <v>41830.584907407407</v>
      </c>
      <c r="C706" t="s">
        <v>30</v>
      </c>
      <c r="D706" t="s">
        <v>29</v>
      </c>
      <c r="E706" s="6" t="s">
        <v>17</v>
      </c>
      <c r="F706" t="s">
        <v>8</v>
      </c>
      <c r="G706">
        <v>13852</v>
      </c>
      <c r="H706">
        <f t="shared" ref="H706:H769" si="90">IF(OR(G706 &lt; R706, G706 &gt; S706), $O$1, G706)</f>
        <v>13852</v>
      </c>
      <c r="I706" t="str">
        <f t="shared" si="84"/>
        <v>0-20,000</v>
      </c>
      <c r="O706">
        <f t="shared" ref="O706:O769" si="91">QUARTILE(G706:G7873,1)</f>
        <v>25575.5</v>
      </c>
      <c r="P706">
        <f t="shared" si="85"/>
        <v>74534.5</v>
      </c>
      <c r="Q706">
        <f t="shared" si="86"/>
        <v>48959</v>
      </c>
      <c r="R706">
        <f t="shared" si="87"/>
        <v>-47863</v>
      </c>
      <c r="S706">
        <f t="shared" si="88"/>
        <v>147973</v>
      </c>
      <c r="T706">
        <v>13852</v>
      </c>
      <c r="V706">
        <f t="shared" si="89"/>
        <v>13852</v>
      </c>
    </row>
    <row r="707" spans="1:22" ht="15" thickBot="1" x14ac:dyDescent="0.4">
      <c r="A707">
        <v>317175</v>
      </c>
      <c r="B707" s="2">
        <v>41830.586296296293</v>
      </c>
      <c r="C707" t="s">
        <v>31</v>
      </c>
      <c r="D707" t="s">
        <v>29</v>
      </c>
      <c r="E707" s="6" t="s">
        <v>17</v>
      </c>
      <c r="F707" t="s">
        <v>8</v>
      </c>
      <c r="G707">
        <v>24948</v>
      </c>
      <c r="H707">
        <f t="shared" si="90"/>
        <v>24948</v>
      </c>
      <c r="I707" t="str">
        <f t="shared" ref="I707:I770" si="92">IF(H707&lt;=20000,"0-20,000",IF(H707&lt;=40000,"20001-40000",IF(H707&lt;=60000,"40001-60000",IF(H707&lt;=100000,"60001-100000","above 1 lakh"))))</f>
        <v>20001-40000</v>
      </c>
      <c r="O707">
        <f t="shared" si="91"/>
        <v>25584.5</v>
      </c>
      <c r="P707">
        <f t="shared" ref="P707:P770" si="93">QUARTILE(G707:G7874,3)</f>
        <v>74553</v>
      </c>
      <c r="Q707">
        <f t="shared" ref="Q707:Q770" si="94">P707-O707</f>
        <v>48968.5</v>
      </c>
      <c r="R707">
        <f t="shared" ref="R707:R770" si="95">O707-1.5*Q707</f>
        <v>-47868.25</v>
      </c>
      <c r="S707">
        <f t="shared" ref="S707:S770" si="96">P707+1.5*Q707</f>
        <v>148005.75</v>
      </c>
      <c r="T707">
        <v>24948</v>
      </c>
      <c r="V707">
        <f t="shared" ref="V707:V770" si="97">IF(T707="",$U$1,T707)</f>
        <v>24948</v>
      </c>
    </row>
    <row r="708" spans="1:22" ht="15" thickBot="1" x14ac:dyDescent="0.4">
      <c r="A708">
        <v>874702</v>
      </c>
      <c r="B708" s="2">
        <v>41834.757881944446</v>
      </c>
      <c r="C708" t="s">
        <v>31</v>
      </c>
      <c r="D708" t="s">
        <v>27</v>
      </c>
      <c r="E708" s="6" t="s">
        <v>17</v>
      </c>
      <c r="F708" t="s">
        <v>8</v>
      </c>
      <c r="G708">
        <v>51911</v>
      </c>
      <c r="H708">
        <f t="shared" si="90"/>
        <v>51911</v>
      </c>
      <c r="I708" t="str">
        <f t="shared" si="92"/>
        <v>40001-60000</v>
      </c>
      <c r="O708">
        <f t="shared" si="91"/>
        <v>25588.25</v>
      </c>
      <c r="P708">
        <f t="shared" si="93"/>
        <v>74571.5</v>
      </c>
      <c r="Q708">
        <f t="shared" si="94"/>
        <v>48983.25</v>
      </c>
      <c r="R708">
        <f t="shared" si="95"/>
        <v>-47886.625</v>
      </c>
      <c r="S708">
        <f t="shared" si="96"/>
        <v>148046.375</v>
      </c>
      <c r="T708">
        <v>51911</v>
      </c>
      <c r="V708">
        <f t="shared" si="97"/>
        <v>51911</v>
      </c>
    </row>
    <row r="709" spans="1:22" ht="15" thickBot="1" x14ac:dyDescent="0.4">
      <c r="A709">
        <v>358167</v>
      </c>
      <c r="B709" s="2">
        <v>41829.721516203703</v>
      </c>
      <c r="C709" t="s">
        <v>30</v>
      </c>
      <c r="D709" t="s">
        <v>27</v>
      </c>
      <c r="E709" s="6" t="s">
        <v>17</v>
      </c>
      <c r="F709" t="s">
        <v>4</v>
      </c>
      <c r="G709">
        <v>24761</v>
      </c>
      <c r="H709">
        <f t="shared" si="90"/>
        <v>24761</v>
      </c>
      <c r="I709" t="str">
        <f t="shared" si="92"/>
        <v>20001-40000</v>
      </c>
      <c r="O709">
        <f t="shared" si="91"/>
        <v>25586</v>
      </c>
      <c r="P709">
        <f t="shared" si="93"/>
        <v>74590</v>
      </c>
      <c r="Q709">
        <f t="shared" si="94"/>
        <v>49004</v>
      </c>
      <c r="R709">
        <f t="shared" si="95"/>
        <v>-47920</v>
      </c>
      <c r="S709">
        <f t="shared" si="96"/>
        <v>148096</v>
      </c>
      <c r="T709">
        <v>24761</v>
      </c>
      <c r="V709">
        <f t="shared" si="97"/>
        <v>24761</v>
      </c>
    </row>
    <row r="710" spans="1:22" ht="15" thickBot="1" x14ac:dyDescent="0.4">
      <c r="A710">
        <v>68810</v>
      </c>
      <c r="B710" s="2">
        <v>41829.57172453704</v>
      </c>
      <c r="C710" t="s">
        <v>31</v>
      </c>
      <c r="D710" t="s">
        <v>29</v>
      </c>
      <c r="E710" s="6" t="s">
        <v>17</v>
      </c>
      <c r="F710" t="s">
        <v>9</v>
      </c>
      <c r="G710">
        <v>35013</v>
      </c>
      <c r="H710">
        <f t="shared" si="90"/>
        <v>35013</v>
      </c>
      <c r="I710" t="str">
        <f t="shared" si="92"/>
        <v>20001-40000</v>
      </c>
      <c r="O710">
        <f t="shared" si="91"/>
        <v>25592.75</v>
      </c>
      <c r="P710">
        <f t="shared" si="93"/>
        <v>74598.25</v>
      </c>
      <c r="Q710">
        <f t="shared" si="94"/>
        <v>49005.5</v>
      </c>
      <c r="R710">
        <f t="shared" si="95"/>
        <v>-47915.5</v>
      </c>
      <c r="S710">
        <f t="shared" si="96"/>
        <v>148106.5</v>
      </c>
      <c r="T710">
        <v>35013</v>
      </c>
      <c r="V710">
        <f t="shared" si="97"/>
        <v>35013</v>
      </c>
    </row>
    <row r="711" spans="1:22" ht="15" thickBot="1" x14ac:dyDescent="0.4">
      <c r="A711">
        <v>687917</v>
      </c>
      <c r="B711" s="2">
        <v>41829.57236111111</v>
      </c>
      <c r="C711" t="s">
        <v>30</v>
      </c>
      <c r="D711" t="s">
        <v>27</v>
      </c>
      <c r="E711" s="6" t="s">
        <v>17</v>
      </c>
      <c r="F711" t="s">
        <v>9</v>
      </c>
      <c r="G711">
        <v>64003</v>
      </c>
      <c r="H711">
        <f t="shared" si="90"/>
        <v>64003</v>
      </c>
      <c r="I711" t="str">
        <f t="shared" si="92"/>
        <v>60001-100000</v>
      </c>
      <c r="O711">
        <f t="shared" si="91"/>
        <v>25590.5</v>
      </c>
      <c r="P711">
        <f t="shared" si="93"/>
        <v>74606.5</v>
      </c>
      <c r="Q711">
        <f t="shared" si="94"/>
        <v>49016</v>
      </c>
      <c r="R711">
        <f t="shared" si="95"/>
        <v>-47933.5</v>
      </c>
      <c r="S711">
        <f t="shared" si="96"/>
        <v>148130.5</v>
      </c>
      <c r="T711">
        <v>64003</v>
      </c>
      <c r="V711">
        <f t="shared" si="97"/>
        <v>64003</v>
      </c>
    </row>
    <row r="712" spans="1:22" ht="15" thickBot="1" x14ac:dyDescent="0.4">
      <c r="A712">
        <v>837553</v>
      </c>
      <c r="B712" s="2">
        <v>41829.572766203702</v>
      </c>
      <c r="C712" t="s">
        <v>30</v>
      </c>
      <c r="D712" t="s">
        <v>29</v>
      </c>
      <c r="E712" s="6" t="s">
        <v>17</v>
      </c>
      <c r="F712" t="s">
        <v>9</v>
      </c>
      <c r="G712">
        <v>36712</v>
      </c>
      <c r="H712">
        <f t="shared" si="90"/>
        <v>36712</v>
      </c>
      <c r="I712" t="str">
        <f t="shared" si="92"/>
        <v>20001-40000</v>
      </c>
      <c r="O712">
        <f t="shared" si="91"/>
        <v>25588.25</v>
      </c>
      <c r="P712">
        <f t="shared" si="93"/>
        <v>74614.75</v>
      </c>
      <c r="Q712">
        <f t="shared" si="94"/>
        <v>49026.5</v>
      </c>
      <c r="R712">
        <f t="shared" si="95"/>
        <v>-47951.5</v>
      </c>
      <c r="S712">
        <f t="shared" si="96"/>
        <v>148154.5</v>
      </c>
      <c r="T712">
        <v>36712</v>
      </c>
      <c r="V712">
        <f t="shared" si="97"/>
        <v>36712</v>
      </c>
    </row>
    <row r="713" spans="1:22" ht="15" thickBot="1" x14ac:dyDescent="0.4">
      <c r="A713">
        <v>896428</v>
      </c>
      <c r="B713" s="2">
        <v>41829.356608796297</v>
      </c>
      <c r="C713" t="s">
        <v>30</v>
      </c>
      <c r="D713" t="s">
        <v>27</v>
      </c>
      <c r="E713" s="6" t="s">
        <v>17</v>
      </c>
      <c r="F713" t="s">
        <v>8</v>
      </c>
      <c r="G713">
        <v>32711</v>
      </c>
      <c r="H713">
        <f t="shared" si="90"/>
        <v>32711</v>
      </c>
      <c r="I713" t="str">
        <f t="shared" si="92"/>
        <v>20001-40000</v>
      </c>
      <c r="O713">
        <f t="shared" si="91"/>
        <v>25586</v>
      </c>
      <c r="P713">
        <f t="shared" si="93"/>
        <v>74623</v>
      </c>
      <c r="Q713">
        <f t="shared" si="94"/>
        <v>49037</v>
      </c>
      <c r="R713">
        <f t="shared" si="95"/>
        <v>-47969.5</v>
      </c>
      <c r="S713">
        <f t="shared" si="96"/>
        <v>148178.5</v>
      </c>
      <c r="T713">
        <v>32711</v>
      </c>
      <c r="V713">
        <f t="shared" si="97"/>
        <v>32711</v>
      </c>
    </row>
    <row r="714" spans="1:22" ht="15" thickBot="1" x14ac:dyDescent="0.4">
      <c r="A714">
        <v>955711</v>
      </c>
      <c r="B714" s="2">
        <v>41829.01153935185</v>
      </c>
      <c r="C714" t="s">
        <v>31</v>
      </c>
      <c r="D714" t="s">
        <v>29</v>
      </c>
      <c r="E714" s="6" t="s">
        <v>17</v>
      </c>
      <c r="F714" t="s">
        <v>5</v>
      </c>
      <c r="G714">
        <v>45758</v>
      </c>
      <c r="H714">
        <f t="shared" si="90"/>
        <v>45758</v>
      </c>
      <c r="I714" t="str">
        <f t="shared" si="92"/>
        <v>40001-60000</v>
      </c>
      <c r="O714">
        <f t="shared" si="91"/>
        <v>25585.25</v>
      </c>
      <c r="P714">
        <f t="shared" si="93"/>
        <v>74630.5</v>
      </c>
      <c r="Q714">
        <f t="shared" si="94"/>
        <v>49045.25</v>
      </c>
      <c r="R714">
        <f t="shared" si="95"/>
        <v>-47982.625</v>
      </c>
      <c r="S714">
        <f t="shared" si="96"/>
        <v>148198.375</v>
      </c>
      <c r="T714">
        <v>45758</v>
      </c>
      <c r="V714">
        <f t="shared" si="97"/>
        <v>45758</v>
      </c>
    </row>
    <row r="715" spans="1:22" ht="15" thickBot="1" x14ac:dyDescent="0.4">
      <c r="A715">
        <v>830372</v>
      </c>
      <c r="B715" s="2">
        <v>41829.012291666666</v>
      </c>
      <c r="C715" t="s">
        <v>31</v>
      </c>
      <c r="D715" t="s">
        <v>27</v>
      </c>
      <c r="E715" s="6" t="s">
        <v>17</v>
      </c>
      <c r="F715" t="s">
        <v>5</v>
      </c>
      <c r="G715">
        <v>31132</v>
      </c>
      <c r="H715">
        <f t="shared" si="90"/>
        <v>31132</v>
      </c>
      <c r="I715" t="str">
        <f t="shared" si="92"/>
        <v>20001-40000</v>
      </c>
      <c r="O715">
        <f t="shared" si="91"/>
        <v>25584.5</v>
      </c>
      <c r="P715">
        <f t="shared" si="93"/>
        <v>74638</v>
      </c>
      <c r="Q715">
        <f t="shared" si="94"/>
        <v>49053.5</v>
      </c>
      <c r="R715">
        <f t="shared" si="95"/>
        <v>-47995.75</v>
      </c>
      <c r="S715">
        <f t="shared" si="96"/>
        <v>148218.25</v>
      </c>
      <c r="T715">
        <v>31132</v>
      </c>
      <c r="V715">
        <f t="shared" si="97"/>
        <v>31132</v>
      </c>
    </row>
    <row r="716" spans="1:22" ht="15" thickBot="1" x14ac:dyDescent="0.4">
      <c r="A716">
        <v>586207</v>
      </c>
      <c r="B716" s="2">
        <v>41830.185543981483</v>
      </c>
      <c r="C716" t="s">
        <v>31</v>
      </c>
      <c r="D716" t="s">
        <v>27</v>
      </c>
      <c r="E716" s="6" t="s">
        <v>17</v>
      </c>
      <c r="F716" t="s">
        <v>4</v>
      </c>
      <c r="G716">
        <v>46627</v>
      </c>
      <c r="H716">
        <f t="shared" si="90"/>
        <v>46627</v>
      </c>
      <c r="I716" t="str">
        <f t="shared" si="92"/>
        <v>40001-60000</v>
      </c>
      <c r="O716">
        <f t="shared" si="91"/>
        <v>25583.75</v>
      </c>
      <c r="P716">
        <f t="shared" si="93"/>
        <v>74645.5</v>
      </c>
      <c r="Q716">
        <f t="shared" si="94"/>
        <v>49061.75</v>
      </c>
      <c r="R716">
        <f t="shared" si="95"/>
        <v>-48008.875</v>
      </c>
      <c r="S716">
        <f t="shared" si="96"/>
        <v>148238.125</v>
      </c>
      <c r="T716">
        <v>46627</v>
      </c>
      <c r="V716">
        <f t="shared" si="97"/>
        <v>46627</v>
      </c>
    </row>
    <row r="717" spans="1:22" ht="15" thickBot="1" x14ac:dyDescent="0.4">
      <c r="A717">
        <v>21454</v>
      </c>
      <c r="B717" s="2">
        <v>41830.184837962966</v>
      </c>
      <c r="C717" t="s">
        <v>30</v>
      </c>
      <c r="D717" t="s">
        <v>29</v>
      </c>
      <c r="E717" s="6" t="s">
        <v>17</v>
      </c>
      <c r="F717" t="s">
        <v>4</v>
      </c>
      <c r="G717">
        <v>73315</v>
      </c>
      <c r="H717">
        <f t="shared" si="90"/>
        <v>73315</v>
      </c>
      <c r="I717" t="str">
        <f t="shared" si="92"/>
        <v>60001-100000</v>
      </c>
      <c r="O717">
        <f t="shared" si="91"/>
        <v>25583</v>
      </c>
      <c r="P717">
        <f t="shared" si="93"/>
        <v>74653</v>
      </c>
      <c r="Q717">
        <f t="shared" si="94"/>
        <v>49070</v>
      </c>
      <c r="R717">
        <f t="shared" si="95"/>
        <v>-48022</v>
      </c>
      <c r="S717">
        <f t="shared" si="96"/>
        <v>148258</v>
      </c>
      <c r="T717">
        <v>73315</v>
      </c>
      <c r="V717">
        <f t="shared" si="97"/>
        <v>73315</v>
      </c>
    </row>
    <row r="718" spans="1:22" ht="15" thickBot="1" x14ac:dyDescent="0.4">
      <c r="A718">
        <v>892394</v>
      </c>
      <c r="B718" s="2">
        <v>41830.538946759261</v>
      </c>
      <c r="C718" t="s">
        <v>30</v>
      </c>
      <c r="D718" t="s">
        <v>29</v>
      </c>
      <c r="E718" s="6" t="s">
        <v>13</v>
      </c>
      <c r="F718" t="s">
        <v>8</v>
      </c>
      <c r="G718">
        <v>56805</v>
      </c>
      <c r="H718">
        <f t="shared" si="90"/>
        <v>56805</v>
      </c>
      <c r="I718" t="str">
        <f t="shared" si="92"/>
        <v>40001-60000</v>
      </c>
      <c r="O718">
        <f t="shared" si="91"/>
        <v>25575.5</v>
      </c>
      <c r="P718">
        <f t="shared" si="93"/>
        <v>74658</v>
      </c>
      <c r="Q718">
        <f t="shared" si="94"/>
        <v>49082.5</v>
      </c>
      <c r="R718">
        <f t="shared" si="95"/>
        <v>-48048.25</v>
      </c>
      <c r="S718">
        <f t="shared" si="96"/>
        <v>148281.75</v>
      </c>
      <c r="T718">
        <v>56805</v>
      </c>
      <c r="V718">
        <f t="shared" si="97"/>
        <v>56805</v>
      </c>
    </row>
    <row r="719" spans="1:22" ht="15" thickBot="1" x14ac:dyDescent="0.4">
      <c r="A719">
        <v>255391</v>
      </c>
      <c r="B719" s="2">
        <v>41830.48778935185</v>
      </c>
      <c r="C719" t="s">
        <v>30</v>
      </c>
      <c r="D719" t="s">
        <v>27</v>
      </c>
      <c r="E719" s="6" t="s">
        <v>15</v>
      </c>
      <c r="F719" t="s">
        <v>1</v>
      </c>
      <c r="G719">
        <v>45662</v>
      </c>
      <c r="H719">
        <f t="shared" si="90"/>
        <v>45662</v>
      </c>
      <c r="I719" t="str">
        <f t="shared" si="92"/>
        <v>40001-60000</v>
      </c>
      <c r="O719">
        <f t="shared" si="91"/>
        <v>25568</v>
      </c>
      <c r="P719">
        <f t="shared" si="93"/>
        <v>74663</v>
      </c>
      <c r="Q719">
        <f t="shared" si="94"/>
        <v>49095</v>
      </c>
      <c r="R719">
        <f t="shared" si="95"/>
        <v>-48074.5</v>
      </c>
      <c r="S719">
        <f t="shared" si="96"/>
        <v>148305.5</v>
      </c>
      <c r="T719">
        <v>45662</v>
      </c>
      <c r="V719">
        <f t="shared" si="97"/>
        <v>45662</v>
      </c>
    </row>
    <row r="720" spans="1:22" ht="15" thickBot="1" x14ac:dyDescent="0.4">
      <c r="A720">
        <v>893087</v>
      </c>
      <c r="B720" s="2">
        <v>41830.616828703707</v>
      </c>
      <c r="C720" t="s">
        <v>31</v>
      </c>
      <c r="D720" t="s">
        <v>29</v>
      </c>
      <c r="E720" s="6" t="s">
        <v>17</v>
      </c>
      <c r="F720" t="s">
        <v>2</v>
      </c>
      <c r="G720">
        <v>1740</v>
      </c>
      <c r="H720">
        <f t="shared" si="90"/>
        <v>1740</v>
      </c>
      <c r="I720" t="str">
        <f t="shared" si="92"/>
        <v>0-20,000</v>
      </c>
      <c r="O720">
        <f t="shared" si="91"/>
        <v>25560.5</v>
      </c>
      <c r="P720">
        <f t="shared" si="93"/>
        <v>74668</v>
      </c>
      <c r="Q720">
        <f t="shared" si="94"/>
        <v>49107.5</v>
      </c>
      <c r="R720">
        <f t="shared" si="95"/>
        <v>-48100.75</v>
      </c>
      <c r="S720">
        <f t="shared" si="96"/>
        <v>148329.25</v>
      </c>
      <c r="T720">
        <v>1740</v>
      </c>
      <c r="V720">
        <f t="shared" si="97"/>
        <v>1740</v>
      </c>
    </row>
    <row r="721" spans="1:22" ht="15" thickBot="1" x14ac:dyDescent="0.4">
      <c r="A721">
        <v>703441</v>
      </c>
      <c r="B721" s="2">
        <v>41830.738159722219</v>
      </c>
      <c r="C721" t="s">
        <v>31</v>
      </c>
      <c r="D721" t="s">
        <v>27</v>
      </c>
      <c r="E721" s="6" t="s">
        <v>20</v>
      </c>
      <c r="F721" t="s">
        <v>5</v>
      </c>
      <c r="G721">
        <v>95033</v>
      </c>
      <c r="H721">
        <f t="shared" si="90"/>
        <v>95033</v>
      </c>
      <c r="I721" t="str">
        <f t="shared" si="92"/>
        <v>60001-100000</v>
      </c>
      <c r="O721">
        <f t="shared" si="91"/>
        <v>25583</v>
      </c>
      <c r="P721">
        <f t="shared" si="93"/>
        <v>74673</v>
      </c>
      <c r="Q721">
        <f t="shared" si="94"/>
        <v>49090</v>
      </c>
      <c r="R721">
        <f t="shared" si="95"/>
        <v>-48052</v>
      </c>
      <c r="S721">
        <f t="shared" si="96"/>
        <v>148308</v>
      </c>
      <c r="T721">
        <v>95033</v>
      </c>
      <c r="V721">
        <f t="shared" si="97"/>
        <v>95033</v>
      </c>
    </row>
    <row r="722" spans="1:22" ht="15" thickBot="1" x14ac:dyDescent="0.4">
      <c r="A722">
        <v>65852</v>
      </c>
      <c r="B722" s="2">
        <v>41830.712106481478</v>
      </c>
      <c r="C722" t="s">
        <v>30</v>
      </c>
      <c r="D722" t="s">
        <v>27</v>
      </c>
      <c r="E722" s="6" t="s">
        <v>17</v>
      </c>
      <c r="F722" t="s">
        <v>10</v>
      </c>
      <c r="G722">
        <v>79285</v>
      </c>
      <c r="H722">
        <f t="shared" si="90"/>
        <v>79285</v>
      </c>
      <c r="I722" t="str">
        <f t="shared" si="92"/>
        <v>60001-100000</v>
      </c>
      <c r="O722">
        <f t="shared" si="91"/>
        <v>25575.5</v>
      </c>
      <c r="P722">
        <f t="shared" si="93"/>
        <v>74658</v>
      </c>
      <c r="Q722">
        <f t="shared" si="94"/>
        <v>49082.5</v>
      </c>
      <c r="R722">
        <f t="shared" si="95"/>
        <v>-48048.25</v>
      </c>
      <c r="S722">
        <f t="shared" si="96"/>
        <v>148281.75</v>
      </c>
      <c r="T722">
        <v>79285</v>
      </c>
      <c r="V722">
        <f t="shared" si="97"/>
        <v>79285</v>
      </c>
    </row>
    <row r="723" spans="1:22" ht="15" thickBot="1" x14ac:dyDescent="0.4">
      <c r="A723">
        <v>433482</v>
      </c>
      <c r="B723" s="2">
        <v>41842.348171296297</v>
      </c>
      <c r="C723" t="s">
        <v>31</v>
      </c>
      <c r="D723" t="s">
        <v>27</v>
      </c>
      <c r="E723" s="6" t="s">
        <v>20</v>
      </c>
      <c r="F723" t="s">
        <v>4</v>
      </c>
      <c r="G723">
        <v>3336</v>
      </c>
      <c r="H723">
        <f t="shared" si="90"/>
        <v>3336</v>
      </c>
      <c r="I723" t="str">
        <f t="shared" si="92"/>
        <v>0-20,000</v>
      </c>
      <c r="O723">
        <f t="shared" si="91"/>
        <v>25568</v>
      </c>
      <c r="P723">
        <f t="shared" si="93"/>
        <v>74638</v>
      </c>
      <c r="Q723">
        <f t="shared" si="94"/>
        <v>49070</v>
      </c>
      <c r="R723">
        <f t="shared" si="95"/>
        <v>-48037</v>
      </c>
      <c r="S723">
        <f t="shared" si="96"/>
        <v>148243</v>
      </c>
      <c r="T723">
        <v>3336</v>
      </c>
      <c r="V723">
        <f t="shared" si="97"/>
        <v>3336</v>
      </c>
    </row>
    <row r="724" spans="1:22" ht="15" thickBot="1" x14ac:dyDescent="0.4">
      <c r="A724">
        <v>927997</v>
      </c>
      <c r="B724" s="2">
        <v>41842.349282407406</v>
      </c>
      <c r="C724" t="s">
        <v>31</v>
      </c>
      <c r="D724" t="s">
        <v>29</v>
      </c>
      <c r="E724" s="6" t="s">
        <v>20</v>
      </c>
      <c r="F724" t="s">
        <v>4</v>
      </c>
      <c r="G724">
        <v>22962</v>
      </c>
      <c r="H724">
        <f t="shared" si="90"/>
        <v>22962</v>
      </c>
      <c r="I724" t="str">
        <f t="shared" si="92"/>
        <v>20001-40000</v>
      </c>
      <c r="O724">
        <f t="shared" si="91"/>
        <v>25583.75</v>
      </c>
      <c r="P724">
        <f t="shared" si="93"/>
        <v>74645.5</v>
      </c>
      <c r="Q724">
        <f t="shared" si="94"/>
        <v>49061.75</v>
      </c>
      <c r="R724">
        <f t="shared" si="95"/>
        <v>-48008.875</v>
      </c>
      <c r="S724">
        <f t="shared" si="96"/>
        <v>148238.125</v>
      </c>
      <c r="T724">
        <v>22962</v>
      </c>
      <c r="V724">
        <f t="shared" si="97"/>
        <v>22962</v>
      </c>
    </row>
    <row r="725" spans="1:22" ht="15" thickBot="1" x14ac:dyDescent="0.4">
      <c r="A725">
        <v>327346</v>
      </c>
      <c r="B725" s="2">
        <v>41831.483124999999</v>
      </c>
      <c r="C725" t="s">
        <v>31</v>
      </c>
      <c r="D725" t="s">
        <v>29</v>
      </c>
      <c r="E725" s="6" t="s">
        <v>17</v>
      </c>
      <c r="F725" t="s">
        <v>2</v>
      </c>
      <c r="G725">
        <v>45686</v>
      </c>
      <c r="H725">
        <f t="shared" si="90"/>
        <v>45686</v>
      </c>
      <c r="I725" t="str">
        <f t="shared" si="92"/>
        <v>40001-60000</v>
      </c>
      <c r="O725">
        <f t="shared" si="91"/>
        <v>25586</v>
      </c>
      <c r="P725">
        <f t="shared" si="93"/>
        <v>74653</v>
      </c>
      <c r="Q725">
        <f t="shared" si="94"/>
        <v>49067</v>
      </c>
      <c r="R725">
        <f t="shared" si="95"/>
        <v>-48014.5</v>
      </c>
      <c r="S725">
        <f t="shared" si="96"/>
        <v>148253.5</v>
      </c>
      <c r="T725">
        <v>45686</v>
      </c>
      <c r="V725">
        <f t="shared" si="97"/>
        <v>45686</v>
      </c>
    </row>
    <row r="726" spans="1:22" ht="15" thickBot="1" x14ac:dyDescent="0.4">
      <c r="A726">
        <v>978658</v>
      </c>
      <c r="B726" s="2">
        <v>41831.519826388889</v>
      </c>
      <c r="C726" t="s">
        <v>30</v>
      </c>
      <c r="D726" t="s">
        <v>27</v>
      </c>
      <c r="E726" s="6" t="s">
        <v>20</v>
      </c>
      <c r="F726" t="s">
        <v>10</v>
      </c>
      <c r="G726">
        <v>39438</v>
      </c>
      <c r="H726">
        <f t="shared" si="90"/>
        <v>39438</v>
      </c>
      <c r="I726" t="str">
        <f t="shared" si="92"/>
        <v>20001-40000</v>
      </c>
      <c r="O726">
        <f t="shared" si="91"/>
        <v>25585.25</v>
      </c>
      <c r="P726">
        <f t="shared" si="93"/>
        <v>74658</v>
      </c>
      <c r="Q726">
        <f t="shared" si="94"/>
        <v>49072.75</v>
      </c>
      <c r="R726">
        <f t="shared" si="95"/>
        <v>-48023.875</v>
      </c>
      <c r="S726">
        <f t="shared" si="96"/>
        <v>148267.125</v>
      </c>
      <c r="T726">
        <v>39438</v>
      </c>
      <c r="V726">
        <f t="shared" si="97"/>
        <v>39438</v>
      </c>
    </row>
    <row r="727" spans="1:22" ht="15" thickBot="1" x14ac:dyDescent="0.4">
      <c r="A727">
        <v>905126</v>
      </c>
      <c r="B727" s="2">
        <v>41831.517638888887</v>
      </c>
      <c r="C727" t="s">
        <v>30</v>
      </c>
      <c r="D727" t="s">
        <v>27</v>
      </c>
      <c r="E727" s="6" t="s">
        <v>20</v>
      </c>
      <c r="F727" t="s">
        <v>8</v>
      </c>
      <c r="G727">
        <v>30878</v>
      </c>
      <c r="H727">
        <f t="shared" si="90"/>
        <v>30878</v>
      </c>
      <c r="I727" t="str">
        <f t="shared" si="92"/>
        <v>20001-40000</v>
      </c>
      <c r="O727">
        <f t="shared" si="91"/>
        <v>25584.5</v>
      </c>
      <c r="P727">
        <f t="shared" si="93"/>
        <v>74663</v>
      </c>
      <c r="Q727">
        <f t="shared" si="94"/>
        <v>49078.5</v>
      </c>
      <c r="R727">
        <f t="shared" si="95"/>
        <v>-48033.25</v>
      </c>
      <c r="S727">
        <f t="shared" si="96"/>
        <v>148280.75</v>
      </c>
      <c r="T727">
        <v>30878</v>
      </c>
      <c r="V727">
        <f t="shared" si="97"/>
        <v>30878</v>
      </c>
    </row>
    <row r="728" spans="1:22" ht="15" thickBot="1" x14ac:dyDescent="0.4">
      <c r="A728">
        <v>80431</v>
      </c>
      <c r="B728" s="2">
        <v>41831.518692129626</v>
      </c>
      <c r="C728" t="s">
        <v>30</v>
      </c>
      <c r="D728" t="s">
        <v>29</v>
      </c>
      <c r="E728" s="6" t="s">
        <v>20</v>
      </c>
      <c r="F728" t="s">
        <v>8</v>
      </c>
      <c r="G728">
        <v>81586</v>
      </c>
      <c r="H728">
        <f t="shared" si="90"/>
        <v>81586</v>
      </c>
      <c r="I728" t="str">
        <f t="shared" si="92"/>
        <v>60001-100000</v>
      </c>
      <c r="O728">
        <f t="shared" si="91"/>
        <v>25583.75</v>
      </c>
      <c r="P728">
        <f t="shared" si="93"/>
        <v>74668</v>
      </c>
      <c r="Q728">
        <f t="shared" si="94"/>
        <v>49084.25</v>
      </c>
      <c r="R728">
        <f t="shared" si="95"/>
        <v>-48042.625</v>
      </c>
      <c r="S728">
        <f t="shared" si="96"/>
        <v>148294.375</v>
      </c>
      <c r="T728">
        <v>81586</v>
      </c>
      <c r="V728">
        <f t="shared" si="97"/>
        <v>81586</v>
      </c>
    </row>
    <row r="729" spans="1:22" ht="15" thickBot="1" x14ac:dyDescent="0.4">
      <c r="A729">
        <v>964456</v>
      </c>
      <c r="B729" s="2">
        <v>41831.541979166665</v>
      </c>
      <c r="C729" t="s">
        <v>30</v>
      </c>
      <c r="D729" t="s">
        <v>29</v>
      </c>
      <c r="E729" s="6" t="s">
        <v>19</v>
      </c>
      <c r="F729" t="s">
        <v>8</v>
      </c>
      <c r="G729">
        <v>75800</v>
      </c>
      <c r="H729">
        <f t="shared" si="90"/>
        <v>75800</v>
      </c>
      <c r="I729" t="str">
        <f t="shared" si="92"/>
        <v>60001-100000</v>
      </c>
      <c r="O729">
        <f t="shared" si="91"/>
        <v>25583</v>
      </c>
      <c r="P729">
        <f t="shared" si="93"/>
        <v>74653</v>
      </c>
      <c r="Q729">
        <f t="shared" si="94"/>
        <v>49070</v>
      </c>
      <c r="R729">
        <f t="shared" si="95"/>
        <v>-48022</v>
      </c>
      <c r="S729">
        <f t="shared" si="96"/>
        <v>148258</v>
      </c>
      <c r="T729">
        <v>75800</v>
      </c>
      <c r="V729">
        <f t="shared" si="97"/>
        <v>75800</v>
      </c>
    </row>
    <row r="730" spans="1:22" ht="15" thickBot="1" x14ac:dyDescent="0.4">
      <c r="A730">
        <v>433227</v>
      </c>
      <c r="B730" s="2">
        <v>41831.303182870368</v>
      </c>
      <c r="C730" t="s">
        <v>31</v>
      </c>
      <c r="D730" t="s">
        <v>27</v>
      </c>
      <c r="E730" s="6" t="s">
        <v>17</v>
      </c>
      <c r="F730" t="s">
        <v>10</v>
      </c>
      <c r="G730">
        <v>4714</v>
      </c>
      <c r="H730">
        <f t="shared" si="90"/>
        <v>4714</v>
      </c>
      <c r="I730" t="str">
        <f t="shared" si="92"/>
        <v>0-20,000</v>
      </c>
      <c r="O730">
        <f t="shared" si="91"/>
        <v>25575.5</v>
      </c>
      <c r="P730">
        <f t="shared" si="93"/>
        <v>74630.5</v>
      </c>
      <c r="Q730">
        <f t="shared" si="94"/>
        <v>49055</v>
      </c>
      <c r="R730">
        <f t="shared" si="95"/>
        <v>-48007</v>
      </c>
      <c r="S730">
        <f t="shared" si="96"/>
        <v>148213</v>
      </c>
      <c r="T730">
        <v>4714</v>
      </c>
      <c r="V730">
        <f t="shared" si="97"/>
        <v>4714</v>
      </c>
    </row>
    <row r="731" spans="1:22" ht="15" thickBot="1" x14ac:dyDescent="0.4">
      <c r="A731">
        <v>416101</v>
      </c>
      <c r="B731" s="2">
        <v>41832.726863425924</v>
      </c>
      <c r="C731" t="s">
        <v>30</v>
      </c>
      <c r="D731" t="s">
        <v>27</v>
      </c>
      <c r="E731" s="6" t="s">
        <v>17</v>
      </c>
      <c r="F731" t="s">
        <v>4</v>
      </c>
      <c r="G731">
        <v>38130</v>
      </c>
      <c r="H731">
        <f t="shared" si="90"/>
        <v>38130</v>
      </c>
      <c r="I731" t="str">
        <f t="shared" si="92"/>
        <v>20001-40000</v>
      </c>
      <c r="O731">
        <f t="shared" si="91"/>
        <v>25584.5</v>
      </c>
      <c r="P731">
        <f t="shared" si="93"/>
        <v>74638</v>
      </c>
      <c r="Q731">
        <f t="shared" si="94"/>
        <v>49053.5</v>
      </c>
      <c r="R731">
        <f t="shared" si="95"/>
        <v>-47995.75</v>
      </c>
      <c r="S731">
        <f t="shared" si="96"/>
        <v>148218.25</v>
      </c>
      <c r="T731">
        <v>38130</v>
      </c>
      <c r="V731">
        <f t="shared" si="97"/>
        <v>38130</v>
      </c>
    </row>
    <row r="732" spans="1:22" ht="15" thickBot="1" x14ac:dyDescent="0.4">
      <c r="A732">
        <v>831852</v>
      </c>
      <c r="B732" s="2">
        <v>41832.727222222224</v>
      </c>
      <c r="C732" t="s">
        <v>30</v>
      </c>
      <c r="D732" t="s">
        <v>27</v>
      </c>
      <c r="E732" s="6" t="s">
        <v>17</v>
      </c>
      <c r="F732" t="s">
        <v>4</v>
      </c>
      <c r="G732">
        <v>4283</v>
      </c>
      <c r="H732">
        <f t="shared" si="90"/>
        <v>4283</v>
      </c>
      <c r="I732" t="str">
        <f t="shared" si="92"/>
        <v>0-20,000</v>
      </c>
      <c r="O732">
        <f t="shared" si="91"/>
        <v>25583.75</v>
      </c>
      <c r="P732">
        <f t="shared" si="93"/>
        <v>74645.5</v>
      </c>
      <c r="Q732">
        <f t="shared" si="94"/>
        <v>49061.75</v>
      </c>
      <c r="R732">
        <f t="shared" si="95"/>
        <v>-48008.875</v>
      </c>
      <c r="S732">
        <f t="shared" si="96"/>
        <v>148238.125</v>
      </c>
      <c r="T732">
        <v>4283</v>
      </c>
      <c r="V732">
        <f t="shared" si="97"/>
        <v>4283</v>
      </c>
    </row>
    <row r="733" spans="1:22" ht="15" thickBot="1" x14ac:dyDescent="0.4">
      <c r="A733">
        <v>635720</v>
      </c>
      <c r="B733" s="2">
        <v>41832.727812500001</v>
      </c>
      <c r="C733" t="s">
        <v>30</v>
      </c>
      <c r="D733" t="s">
        <v>27</v>
      </c>
      <c r="E733" s="6" t="s">
        <v>17</v>
      </c>
      <c r="F733" t="s">
        <v>4</v>
      </c>
      <c r="G733">
        <v>1456</v>
      </c>
      <c r="H733">
        <f t="shared" si="90"/>
        <v>1456</v>
      </c>
      <c r="I733" t="str">
        <f t="shared" si="92"/>
        <v>0-20,000</v>
      </c>
      <c r="O733">
        <f t="shared" si="91"/>
        <v>25586</v>
      </c>
      <c r="P733">
        <f t="shared" si="93"/>
        <v>74653</v>
      </c>
      <c r="Q733">
        <f t="shared" si="94"/>
        <v>49067</v>
      </c>
      <c r="R733">
        <f t="shared" si="95"/>
        <v>-48014.5</v>
      </c>
      <c r="S733">
        <f t="shared" si="96"/>
        <v>148253.5</v>
      </c>
      <c r="T733">
        <v>1456</v>
      </c>
      <c r="V733">
        <f t="shared" si="97"/>
        <v>1456</v>
      </c>
    </row>
    <row r="734" spans="1:22" ht="15" thickBot="1" x14ac:dyDescent="0.4">
      <c r="A734">
        <v>503834</v>
      </c>
      <c r="B734" s="2">
        <v>41832.470335648148</v>
      </c>
      <c r="C734" t="s">
        <v>31</v>
      </c>
      <c r="D734" t="s">
        <v>27</v>
      </c>
      <c r="E734" s="6" t="s">
        <v>17</v>
      </c>
      <c r="F734" t="s">
        <v>10</v>
      </c>
      <c r="G734">
        <v>24170</v>
      </c>
      <c r="H734">
        <f t="shared" si="90"/>
        <v>24170</v>
      </c>
      <c r="I734" t="str">
        <f t="shared" si="92"/>
        <v>20001-40000</v>
      </c>
      <c r="O734">
        <f t="shared" si="91"/>
        <v>25592.75</v>
      </c>
      <c r="P734">
        <f t="shared" si="93"/>
        <v>74658</v>
      </c>
      <c r="Q734">
        <f t="shared" si="94"/>
        <v>49065.25</v>
      </c>
      <c r="R734">
        <f t="shared" si="95"/>
        <v>-48005.125</v>
      </c>
      <c r="S734">
        <f t="shared" si="96"/>
        <v>148255.875</v>
      </c>
      <c r="T734">
        <v>24170</v>
      </c>
      <c r="V734">
        <f t="shared" si="97"/>
        <v>24170</v>
      </c>
    </row>
    <row r="735" spans="1:22" ht="15" thickBot="1" x14ac:dyDescent="0.4">
      <c r="A735">
        <v>204766</v>
      </c>
      <c r="B735" s="2">
        <v>41832.542719907404</v>
      </c>
      <c r="C735" t="s">
        <v>30</v>
      </c>
      <c r="D735" t="s">
        <v>27</v>
      </c>
      <c r="E735" s="6" t="s">
        <v>20</v>
      </c>
      <c r="F735" t="s">
        <v>6</v>
      </c>
      <c r="G735">
        <v>48215</v>
      </c>
      <c r="H735">
        <f t="shared" si="90"/>
        <v>48215</v>
      </c>
      <c r="I735" t="str">
        <f t="shared" si="92"/>
        <v>40001-60000</v>
      </c>
      <c r="O735">
        <f t="shared" si="91"/>
        <v>25598.5</v>
      </c>
      <c r="P735">
        <f t="shared" si="93"/>
        <v>74663</v>
      </c>
      <c r="Q735">
        <f t="shared" si="94"/>
        <v>49064.5</v>
      </c>
      <c r="R735">
        <f t="shared" si="95"/>
        <v>-47998.25</v>
      </c>
      <c r="S735">
        <f t="shared" si="96"/>
        <v>148259.75</v>
      </c>
      <c r="T735">
        <v>48215</v>
      </c>
      <c r="V735">
        <f t="shared" si="97"/>
        <v>48215</v>
      </c>
    </row>
    <row r="736" spans="1:22" ht="15" thickBot="1" x14ac:dyDescent="0.4">
      <c r="A736">
        <v>817052</v>
      </c>
      <c r="B736" s="2">
        <v>41832.397280092591</v>
      </c>
      <c r="C736" t="s">
        <v>30</v>
      </c>
      <c r="D736" t="s">
        <v>27</v>
      </c>
      <c r="E736" s="6" t="s">
        <v>17</v>
      </c>
      <c r="F736" t="s">
        <v>8</v>
      </c>
      <c r="G736">
        <v>13400</v>
      </c>
      <c r="H736">
        <f t="shared" si="90"/>
        <v>13400</v>
      </c>
      <c r="I736" t="str">
        <f t="shared" si="92"/>
        <v>0-20,000</v>
      </c>
      <c r="O736">
        <f t="shared" si="91"/>
        <v>25596.75</v>
      </c>
      <c r="P736">
        <f t="shared" si="93"/>
        <v>74668</v>
      </c>
      <c r="Q736">
        <f t="shared" si="94"/>
        <v>49071.25</v>
      </c>
      <c r="R736">
        <f t="shared" si="95"/>
        <v>-48010.125</v>
      </c>
      <c r="S736">
        <f t="shared" si="96"/>
        <v>148274.875</v>
      </c>
      <c r="T736">
        <v>13400</v>
      </c>
      <c r="V736">
        <f t="shared" si="97"/>
        <v>13400</v>
      </c>
    </row>
    <row r="737" spans="1:22" ht="15" thickBot="1" x14ac:dyDescent="0.4">
      <c r="A737">
        <v>622415</v>
      </c>
      <c r="B737" s="2">
        <v>41833.895127314812</v>
      </c>
      <c r="C737" t="s">
        <v>31</v>
      </c>
      <c r="D737" t="s">
        <v>27</v>
      </c>
      <c r="E737" s="6" t="s">
        <v>20</v>
      </c>
      <c r="F737" t="s">
        <v>10</v>
      </c>
      <c r="G737">
        <v>43799</v>
      </c>
      <c r="H737">
        <f t="shared" si="90"/>
        <v>43799</v>
      </c>
      <c r="I737" t="str">
        <f t="shared" si="92"/>
        <v>40001-60000</v>
      </c>
      <c r="O737">
        <f t="shared" si="91"/>
        <v>25602</v>
      </c>
      <c r="P737">
        <f t="shared" si="93"/>
        <v>74673</v>
      </c>
      <c r="Q737">
        <f t="shared" si="94"/>
        <v>49071</v>
      </c>
      <c r="R737">
        <f t="shared" si="95"/>
        <v>-48004.5</v>
      </c>
      <c r="S737">
        <f t="shared" si="96"/>
        <v>148279.5</v>
      </c>
      <c r="T737">
        <v>43799</v>
      </c>
      <c r="V737">
        <f t="shared" si="97"/>
        <v>43799</v>
      </c>
    </row>
    <row r="738" spans="1:22" ht="15" thickBot="1" x14ac:dyDescent="0.4">
      <c r="A738">
        <v>569877</v>
      </c>
      <c r="B738" s="2">
        <v>41836.405706018515</v>
      </c>
      <c r="C738" t="s">
        <v>30</v>
      </c>
      <c r="D738" t="s">
        <v>27</v>
      </c>
      <c r="E738" s="6" t="s">
        <v>20</v>
      </c>
      <c r="F738" t="s">
        <v>10</v>
      </c>
      <c r="G738">
        <v>2274</v>
      </c>
      <c r="H738">
        <f t="shared" si="90"/>
        <v>2274</v>
      </c>
      <c r="I738" t="str">
        <f t="shared" si="92"/>
        <v>0-20,000</v>
      </c>
      <c r="O738">
        <f t="shared" si="91"/>
        <v>25600.25</v>
      </c>
      <c r="P738">
        <f t="shared" si="93"/>
        <v>74675</v>
      </c>
      <c r="Q738">
        <f t="shared" si="94"/>
        <v>49074.75</v>
      </c>
      <c r="R738">
        <f t="shared" si="95"/>
        <v>-48011.875</v>
      </c>
      <c r="S738">
        <f t="shared" si="96"/>
        <v>148287.125</v>
      </c>
      <c r="T738">
        <v>2274</v>
      </c>
      <c r="V738">
        <f t="shared" si="97"/>
        <v>2274</v>
      </c>
    </row>
    <row r="739" spans="1:22" ht="15" thickBot="1" x14ac:dyDescent="0.4">
      <c r="A739">
        <v>339815</v>
      </c>
      <c r="B739" s="2">
        <v>41833.733634259261</v>
      </c>
      <c r="C739" t="s">
        <v>30</v>
      </c>
      <c r="D739" t="s">
        <v>27</v>
      </c>
      <c r="E739" s="6" t="s">
        <v>20</v>
      </c>
      <c r="F739" t="s">
        <v>2</v>
      </c>
      <c r="G739">
        <v>30063</v>
      </c>
      <c r="H739">
        <f t="shared" si="90"/>
        <v>30063</v>
      </c>
      <c r="I739" t="str">
        <f t="shared" si="92"/>
        <v>20001-40000</v>
      </c>
      <c r="O739">
        <f t="shared" si="91"/>
        <v>25609.5</v>
      </c>
      <c r="P739">
        <f t="shared" si="93"/>
        <v>74677</v>
      </c>
      <c r="Q739">
        <f t="shared" si="94"/>
        <v>49067.5</v>
      </c>
      <c r="R739">
        <f t="shared" si="95"/>
        <v>-47991.75</v>
      </c>
      <c r="S739">
        <f t="shared" si="96"/>
        <v>148278.25</v>
      </c>
      <c r="T739">
        <v>30063</v>
      </c>
      <c r="V739">
        <f t="shared" si="97"/>
        <v>30063</v>
      </c>
    </row>
    <row r="740" spans="1:22" ht="15" thickBot="1" x14ac:dyDescent="0.4">
      <c r="A740">
        <v>729349</v>
      </c>
      <c r="B740" s="2">
        <v>41833.733993055554</v>
      </c>
      <c r="C740" t="s">
        <v>30</v>
      </c>
      <c r="D740" t="s">
        <v>27</v>
      </c>
      <c r="E740" s="6" t="s">
        <v>20</v>
      </c>
      <c r="F740" t="s">
        <v>2</v>
      </c>
      <c r="G740">
        <v>55388</v>
      </c>
      <c r="H740">
        <f t="shared" si="90"/>
        <v>55388</v>
      </c>
      <c r="I740" t="str">
        <f t="shared" si="92"/>
        <v>40001-60000</v>
      </c>
      <c r="O740">
        <f t="shared" si="91"/>
        <v>25605.75</v>
      </c>
      <c r="P740">
        <f t="shared" si="93"/>
        <v>74679</v>
      </c>
      <c r="Q740">
        <f t="shared" si="94"/>
        <v>49073.25</v>
      </c>
      <c r="R740">
        <f t="shared" si="95"/>
        <v>-48004.125</v>
      </c>
      <c r="S740">
        <f t="shared" si="96"/>
        <v>148288.875</v>
      </c>
      <c r="T740">
        <v>55388</v>
      </c>
      <c r="V740">
        <f t="shared" si="97"/>
        <v>55388</v>
      </c>
    </row>
    <row r="741" spans="1:22" ht="15" thickBot="1" x14ac:dyDescent="0.4">
      <c r="A741">
        <v>434358</v>
      </c>
      <c r="B741" s="2">
        <v>41833.675011574072</v>
      </c>
      <c r="C741" t="s">
        <v>30</v>
      </c>
      <c r="D741" t="s">
        <v>27</v>
      </c>
      <c r="E741" s="6" t="s">
        <v>15</v>
      </c>
      <c r="F741" t="s">
        <v>10</v>
      </c>
      <c r="G741">
        <v>28540</v>
      </c>
      <c r="H741">
        <f t="shared" si="90"/>
        <v>28540</v>
      </c>
      <c r="I741" t="str">
        <f t="shared" si="92"/>
        <v>20001-40000</v>
      </c>
      <c r="O741">
        <f t="shared" si="91"/>
        <v>25602</v>
      </c>
      <c r="P741">
        <f t="shared" si="93"/>
        <v>74681</v>
      </c>
      <c r="Q741">
        <f t="shared" si="94"/>
        <v>49079</v>
      </c>
      <c r="R741">
        <f t="shared" si="95"/>
        <v>-48016.5</v>
      </c>
      <c r="S741">
        <f t="shared" si="96"/>
        <v>148299.5</v>
      </c>
      <c r="T741">
        <v>28540</v>
      </c>
      <c r="V741">
        <f t="shared" si="97"/>
        <v>28540</v>
      </c>
    </row>
    <row r="742" spans="1:22" ht="15" thickBot="1" x14ac:dyDescent="0.4">
      <c r="A742">
        <v>641740</v>
      </c>
      <c r="B742" s="2">
        <v>41834.833391203705</v>
      </c>
      <c r="C742" t="s">
        <v>30</v>
      </c>
      <c r="D742" t="s">
        <v>27</v>
      </c>
      <c r="E742" s="6" t="s">
        <v>17</v>
      </c>
      <c r="F742" t="s">
        <v>10</v>
      </c>
      <c r="G742">
        <v>78860</v>
      </c>
      <c r="H742">
        <f t="shared" si="90"/>
        <v>78860</v>
      </c>
      <c r="I742" t="str">
        <f t="shared" si="92"/>
        <v>60001-100000</v>
      </c>
      <c r="O742">
        <f t="shared" si="91"/>
        <v>25600.25</v>
      </c>
      <c r="P742">
        <f t="shared" si="93"/>
        <v>74683</v>
      </c>
      <c r="Q742">
        <f t="shared" si="94"/>
        <v>49082.75</v>
      </c>
      <c r="R742">
        <f t="shared" si="95"/>
        <v>-48023.875</v>
      </c>
      <c r="S742">
        <f t="shared" si="96"/>
        <v>148307.125</v>
      </c>
      <c r="T742">
        <v>78860</v>
      </c>
      <c r="V742">
        <f t="shared" si="97"/>
        <v>78860</v>
      </c>
    </row>
    <row r="743" spans="1:22" ht="15" thickBot="1" x14ac:dyDescent="0.4">
      <c r="A743">
        <v>915321</v>
      </c>
      <c r="B743" s="2">
        <v>41834.8356712963</v>
      </c>
      <c r="C743" t="s">
        <v>30</v>
      </c>
      <c r="D743" t="s">
        <v>29</v>
      </c>
      <c r="E743" s="6" t="s">
        <v>17</v>
      </c>
      <c r="F743" t="s">
        <v>10</v>
      </c>
      <c r="G743">
        <v>15652</v>
      </c>
      <c r="H743">
        <f t="shared" si="90"/>
        <v>15652</v>
      </c>
      <c r="I743" t="str">
        <f t="shared" si="92"/>
        <v>0-20,000</v>
      </c>
      <c r="O743">
        <f t="shared" si="91"/>
        <v>25598.5</v>
      </c>
      <c r="P743">
        <f t="shared" si="93"/>
        <v>74677</v>
      </c>
      <c r="Q743">
        <f t="shared" si="94"/>
        <v>49078.5</v>
      </c>
      <c r="R743">
        <f t="shared" si="95"/>
        <v>-48019.25</v>
      </c>
      <c r="S743">
        <f t="shared" si="96"/>
        <v>148294.75</v>
      </c>
      <c r="T743">
        <v>15652</v>
      </c>
      <c r="V743">
        <f t="shared" si="97"/>
        <v>15652</v>
      </c>
    </row>
    <row r="744" spans="1:22" ht="15" thickBot="1" x14ac:dyDescent="0.4">
      <c r="A744">
        <v>439149</v>
      </c>
      <c r="B744" s="2">
        <v>41834.766423611109</v>
      </c>
      <c r="C744" t="s">
        <v>30</v>
      </c>
      <c r="D744" t="s">
        <v>29</v>
      </c>
      <c r="E744" s="6" t="s">
        <v>17</v>
      </c>
      <c r="F744" t="s">
        <v>10</v>
      </c>
      <c r="G744">
        <v>50995</v>
      </c>
      <c r="H744">
        <f t="shared" si="90"/>
        <v>50995</v>
      </c>
      <c r="I744" t="str">
        <f t="shared" si="92"/>
        <v>40001-60000</v>
      </c>
      <c r="O744">
        <f t="shared" si="91"/>
        <v>25605.75</v>
      </c>
      <c r="P744">
        <f t="shared" si="93"/>
        <v>74679</v>
      </c>
      <c r="Q744">
        <f t="shared" si="94"/>
        <v>49073.25</v>
      </c>
      <c r="R744">
        <f t="shared" si="95"/>
        <v>-48004.125</v>
      </c>
      <c r="S744">
        <f t="shared" si="96"/>
        <v>148288.875</v>
      </c>
      <c r="T744">
        <v>50995</v>
      </c>
      <c r="V744">
        <f t="shared" si="97"/>
        <v>50995</v>
      </c>
    </row>
    <row r="745" spans="1:22" ht="15" thickBot="1" x14ac:dyDescent="0.4">
      <c r="A745">
        <v>545838</v>
      </c>
      <c r="B745" s="2">
        <v>41834.767118055555</v>
      </c>
      <c r="C745" t="s">
        <v>31</v>
      </c>
      <c r="D745" t="s">
        <v>29</v>
      </c>
      <c r="E745" s="6" t="s">
        <v>17</v>
      </c>
      <c r="F745" t="s">
        <v>10</v>
      </c>
      <c r="G745">
        <v>87960</v>
      </c>
      <c r="H745">
        <f t="shared" si="90"/>
        <v>87960</v>
      </c>
      <c r="I745" t="str">
        <f t="shared" si="92"/>
        <v>60001-100000</v>
      </c>
      <c r="O745">
        <f t="shared" si="91"/>
        <v>25602</v>
      </c>
      <c r="P745">
        <f t="shared" si="93"/>
        <v>74681</v>
      </c>
      <c r="Q745">
        <f t="shared" si="94"/>
        <v>49079</v>
      </c>
      <c r="R745">
        <f t="shared" si="95"/>
        <v>-48016.5</v>
      </c>
      <c r="S745">
        <f t="shared" si="96"/>
        <v>148299.5</v>
      </c>
      <c r="T745">
        <v>87960</v>
      </c>
      <c r="V745">
        <f t="shared" si="97"/>
        <v>87960</v>
      </c>
    </row>
    <row r="746" spans="1:22" ht="15" thickBot="1" x14ac:dyDescent="0.4">
      <c r="A746">
        <v>276379</v>
      </c>
      <c r="B746" s="2">
        <v>41834.839282407411</v>
      </c>
      <c r="C746" t="s">
        <v>30</v>
      </c>
      <c r="D746" t="s">
        <v>27</v>
      </c>
      <c r="E746" s="6" t="s">
        <v>20</v>
      </c>
      <c r="F746" t="s">
        <v>9</v>
      </c>
      <c r="G746">
        <v>49625</v>
      </c>
      <c r="H746">
        <f t="shared" si="90"/>
        <v>49625</v>
      </c>
      <c r="I746" t="str">
        <f t="shared" si="92"/>
        <v>40001-60000</v>
      </c>
      <c r="O746">
        <f t="shared" si="91"/>
        <v>25600.25</v>
      </c>
      <c r="P746">
        <f t="shared" si="93"/>
        <v>74675</v>
      </c>
      <c r="Q746">
        <f t="shared" si="94"/>
        <v>49074.75</v>
      </c>
      <c r="R746">
        <f t="shared" si="95"/>
        <v>-48011.875</v>
      </c>
      <c r="S746">
        <f t="shared" si="96"/>
        <v>148287.125</v>
      </c>
      <c r="T746">
        <v>49625</v>
      </c>
      <c r="V746">
        <f t="shared" si="97"/>
        <v>49625</v>
      </c>
    </row>
    <row r="747" spans="1:22" ht="15" thickBot="1" x14ac:dyDescent="0.4">
      <c r="A747">
        <v>977339</v>
      </c>
      <c r="B747" s="2">
        <v>41834.285266203704</v>
      </c>
      <c r="C747" t="s">
        <v>31</v>
      </c>
      <c r="D747" t="s">
        <v>29</v>
      </c>
      <c r="E747" s="6" t="s">
        <v>20</v>
      </c>
      <c r="F747" t="s">
        <v>10</v>
      </c>
      <c r="G747">
        <v>86329</v>
      </c>
      <c r="H747">
        <f t="shared" si="90"/>
        <v>86329</v>
      </c>
      <c r="I747" t="str">
        <f t="shared" si="92"/>
        <v>60001-100000</v>
      </c>
      <c r="O747">
        <f t="shared" si="91"/>
        <v>25598.5</v>
      </c>
      <c r="P747">
        <f t="shared" si="93"/>
        <v>74677</v>
      </c>
      <c r="Q747">
        <f t="shared" si="94"/>
        <v>49078.5</v>
      </c>
      <c r="R747">
        <f t="shared" si="95"/>
        <v>-48019.25</v>
      </c>
      <c r="S747">
        <f t="shared" si="96"/>
        <v>148294.75</v>
      </c>
      <c r="T747">
        <v>86329</v>
      </c>
      <c r="V747">
        <f t="shared" si="97"/>
        <v>86329</v>
      </c>
    </row>
    <row r="748" spans="1:22" ht="15" thickBot="1" x14ac:dyDescent="0.4">
      <c r="A748">
        <v>828999</v>
      </c>
      <c r="B748" s="2">
        <v>41834.28601851852</v>
      </c>
      <c r="C748" t="s">
        <v>30</v>
      </c>
      <c r="D748" t="s">
        <v>27</v>
      </c>
      <c r="E748" s="6" t="s">
        <v>20</v>
      </c>
      <c r="F748" t="s">
        <v>10</v>
      </c>
      <c r="G748">
        <v>3372</v>
      </c>
      <c r="H748">
        <f t="shared" si="90"/>
        <v>3372</v>
      </c>
      <c r="I748" t="str">
        <f t="shared" si="92"/>
        <v>0-20,000</v>
      </c>
      <c r="O748">
        <f t="shared" si="91"/>
        <v>25596.75</v>
      </c>
      <c r="P748">
        <f t="shared" si="93"/>
        <v>74668</v>
      </c>
      <c r="Q748">
        <f t="shared" si="94"/>
        <v>49071.25</v>
      </c>
      <c r="R748">
        <f t="shared" si="95"/>
        <v>-48010.125</v>
      </c>
      <c r="S748">
        <f t="shared" si="96"/>
        <v>148274.875</v>
      </c>
      <c r="T748">
        <v>3372</v>
      </c>
      <c r="V748">
        <f t="shared" si="97"/>
        <v>3372</v>
      </c>
    </row>
    <row r="749" spans="1:22" ht="15" thickBot="1" x14ac:dyDescent="0.4">
      <c r="A749">
        <v>549839</v>
      </c>
      <c r="B749" s="2">
        <v>41834.288263888891</v>
      </c>
      <c r="C749" t="s">
        <v>31</v>
      </c>
      <c r="D749" t="s">
        <v>27</v>
      </c>
      <c r="E749" s="6" t="s">
        <v>20</v>
      </c>
      <c r="F749" t="s">
        <v>10</v>
      </c>
      <c r="G749">
        <v>94873</v>
      </c>
      <c r="H749">
        <f t="shared" si="90"/>
        <v>94873</v>
      </c>
      <c r="I749" t="str">
        <f t="shared" si="92"/>
        <v>60001-100000</v>
      </c>
      <c r="O749">
        <f t="shared" si="91"/>
        <v>25602</v>
      </c>
      <c r="P749">
        <f t="shared" si="93"/>
        <v>74673</v>
      </c>
      <c r="Q749">
        <f t="shared" si="94"/>
        <v>49071</v>
      </c>
      <c r="R749">
        <f t="shared" si="95"/>
        <v>-48004.5</v>
      </c>
      <c r="S749">
        <f t="shared" si="96"/>
        <v>148279.5</v>
      </c>
      <c r="T749">
        <v>94873</v>
      </c>
      <c r="V749">
        <f t="shared" si="97"/>
        <v>94873</v>
      </c>
    </row>
    <row r="750" spans="1:22" ht="15" thickBot="1" x14ac:dyDescent="0.4">
      <c r="A750">
        <v>776820</v>
      </c>
      <c r="B750" s="2">
        <v>41834.470208333332</v>
      </c>
      <c r="C750" t="s">
        <v>31</v>
      </c>
      <c r="D750" t="s">
        <v>27</v>
      </c>
      <c r="E750" s="6" t="s">
        <v>17</v>
      </c>
      <c r="F750" t="s">
        <v>10</v>
      </c>
      <c r="G750">
        <v>36363</v>
      </c>
      <c r="H750">
        <f t="shared" si="90"/>
        <v>36363</v>
      </c>
      <c r="I750" t="str">
        <f t="shared" si="92"/>
        <v>20001-40000</v>
      </c>
      <c r="O750">
        <f t="shared" si="91"/>
        <v>25600.25</v>
      </c>
      <c r="P750">
        <f t="shared" si="93"/>
        <v>74658</v>
      </c>
      <c r="Q750">
        <f t="shared" si="94"/>
        <v>49057.75</v>
      </c>
      <c r="R750">
        <f t="shared" si="95"/>
        <v>-47986.375</v>
      </c>
      <c r="S750">
        <f t="shared" si="96"/>
        <v>148244.625</v>
      </c>
      <c r="T750">
        <v>36363</v>
      </c>
      <c r="V750">
        <f t="shared" si="97"/>
        <v>36363</v>
      </c>
    </row>
    <row r="751" spans="1:22" ht="15" thickBot="1" x14ac:dyDescent="0.4">
      <c r="A751">
        <v>758701</v>
      </c>
      <c r="B751" s="2">
        <v>41834.471377314818</v>
      </c>
      <c r="C751" t="s">
        <v>30</v>
      </c>
      <c r="D751" t="s">
        <v>27</v>
      </c>
      <c r="E751" s="6" t="s">
        <v>17</v>
      </c>
      <c r="F751" t="s">
        <v>10</v>
      </c>
      <c r="G751">
        <v>5406</v>
      </c>
      <c r="H751">
        <f t="shared" si="90"/>
        <v>5406</v>
      </c>
      <c r="I751" t="str">
        <f t="shared" si="92"/>
        <v>0-20,000</v>
      </c>
      <c r="O751">
        <f t="shared" si="91"/>
        <v>25598.5</v>
      </c>
      <c r="P751">
        <f t="shared" si="93"/>
        <v>74663</v>
      </c>
      <c r="Q751">
        <f t="shared" si="94"/>
        <v>49064.5</v>
      </c>
      <c r="R751">
        <f t="shared" si="95"/>
        <v>-47998.25</v>
      </c>
      <c r="S751">
        <f t="shared" si="96"/>
        <v>148259.75</v>
      </c>
      <c r="T751">
        <v>5406</v>
      </c>
      <c r="V751">
        <f t="shared" si="97"/>
        <v>5406</v>
      </c>
    </row>
    <row r="752" spans="1:22" ht="15" thickBot="1" x14ac:dyDescent="0.4">
      <c r="A752">
        <v>383202</v>
      </c>
      <c r="B752" s="2">
        <v>41834.471805555557</v>
      </c>
      <c r="C752" t="s">
        <v>31</v>
      </c>
      <c r="D752" t="s">
        <v>29</v>
      </c>
      <c r="E752" s="6" t="s">
        <v>17</v>
      </c>
      <c r="F752" t="s">
        <v>10</v>
      </c>
      <c r="G752">
        <v>7875</v>
      </c>
      <c r="H752">
        <f t="shared" si="90"/>
        <v>7875</v>
      </c>
      <c r="I752" t="str">
        <f t="shared" si="92"/>
        <v>0-20,000</v>
      </c>
      <c r="O752">
        <f t="shared" si="91"/>
        <v>25605.75</v>
      </c>
      <c r="P752">
        <f t="shared" si="93"/>
        <v>74668</v>
      </c>
      <c r="Q752">
        <f t="shared" si="94"/>
        <v>49062.25</v>
      </c>
      <c r="R752">
        <f t="shared" si="95"/>
        <v>-47987.625</v>
      </c>
      <c r="S752">
        <f t="shared" si="96"/>
        <v>148261.375</v>
      </c>
      <c r="T752">
        <v>7875</v>
      </c>
      <c r="V752">
        <f t="shared" si="97"/>
        <v>7875</v>
      </c>
    </row>
    <row r="753" spans="1:22" ht="15" thickBot="1" x14ac:dyDescent="0.4">
      <c r="A753">
        <v>167846</v>
      </c>
      <c r="B753" s="2">
        <v>41834.470486111109</v>
      </c>
      <c r="C753" t="s">
        <v>31</v>
      </c>
      <c r="D753" t="s">
        <v>29</v>
      </c>
      <c r="E753" s="6" t="s">
        <v>17</v>
      </c>
      <c r="F753" t="s">
        <v>10</v>
      </c>
      <c r="G753">
        <v>12153</v>
      </c>
      <c r="H753">
        <f t="shared" si="90"/>
        <v>12153</v>
      </c>
      <c r="I753" t="str">
        <f t="shared" si="92"/>
        <v>0-20,000</v>
      </c>
      <c r="O753">
        <f t="shared" si="91"/>
        <v>25617</v>
      </c>
      <c r="P753">
        <f t="shared" si="93"/>
        <v>74673</v>
      </c>
      <c r="Q753">
        <f t="shared" si="94"/>
        <v>49056</v>
      </c>
      <c r="R753">
        <f t="shared" si="95"/>
        <v>-47967</v>
      </c>
      <c r="S753">
        <f t="shared" si="96"/>
        <v>148257</v>
      </c>
      <c r="T753">
        <v>12153</v>
      </c>
      <c r="V753">
        <f t="shared" si="97"/>
        <v>12153</v>
      </c>
    </row>
    <row r="754" spans="1:22" ht="15" thickBot="1" x14ac:dyDescent="0.4">
      <c r="A754">
        <v>543747</v>
      </c>
      <c r="B754" s="2">
        <v>41834.431666666664</v>
      </c>
      <c r="C754" t="s">
        <v>30</v>
      </c>
      <c r="D754" t="s">
        <v>27</v>
      </c>
      <c r="E754" s="6" t="s">
        <v>17</v>
      </c>
      <c r="F754" t="s">
        <v>10</v>
      </c>
      <c r="G754">
        <v>21262</v>
      </c>
      <c r="H754">
        <f t="shared" si="90"/>
        <v>21262</v>
      </c>
      <c r="I754" t="str">
        <f t="shared" si="92"/>
        <v>20001-40000</v>
      </c>
      <c r="O754">
        <f t="shared" si="91"/>
        <v>25617.75</v>
      </c>
      <c r="P754">
        <f t="shared" si="93"/>
        <v>74675</v>
      </c>
      <c r="Q754">
        <f t="shared" si="94"/>
        <v>49057.25</v>
      </c>
      <c r="R754">
        <f t="shared" si="95"/>
        <v>-47968.125</v>
      </c>
      <c r="S754">
        <f t="shared" si="96"/>
        <v>148260.875</v>
      </c>
      <c r="T754">
        <v>21262</v>
      </c>
      <c r="V754">
        <f t="shared" si="97"/>
        <v>21262</v>
      </c>
    </row>
    <row r="755" spans="1:22" ht="15" thickBot="1" x14ac:dyDescent="0.4">
      <c r="A755">
        <v>904605</v>
      </c>
      <c r="B755" s="2">
        <v>41834.170706018522</v>
      </c>
      <c r="C755" t="s">
        <v>30</v>
      </c>
      <c r="D755" t="s">
        <v>27</v>
      </c>
      <c r="E755" s="6" t="s">
        <v>17</v>
      </c>
      <c r="F755" t="s">
        <v>10</v>
      </c>
      <c r="G755">
        <v>25711</v>
      </c>
      <c r="H755">
        <f t="shared" si="90"/>
        <v>25711</v>
      </c>
      <c r="I755" t="str">
        <f t="shared" si="92"/>
        <v>20001-40000</v>
      </c>
      <c r="O755">
        <f t="shared" si="91"/>
        <v>25622.5</v>
      </c>
      <c r="P755">
        <f t="shared" si="93"/>
        <v>74677</v>
      </c>
      <c r="Q755">
        <f t="shared" si="94"/>
        <v>49054.5</v>
      </c>
      <c r="R755">
        <f t="shared" si="95"/>
        <v>-47959.25</v>
      </c>
      <c r="S755">
        <f t="shared" si="96"/>
        <v>148258.75</v>
      </c>
      <c r="T755">
        <v>25711</v>
      </c>
      <c r="V755">
        <f t="shared" si="97"/>
        <v>25711</v>
      </c>
    </row>
    <row r="756" spans="1:22" ht="15" thickBot="1" x14ac:dyDescent="0.4">
      <c r="A756">
        <v>233602</v>
      </c>
      <c r="B756" s="2">
        <v>41834.62122685185</v>
      </c>
      <c r="C756" t="s">
        <v>30</v>
      </c>
      <c r="D756" t="s">
        <v>27</v>
      </c>
      <c r="E756" s="6" t="s">
        <v>17</v>
      </c>
      <c r="F756" t="s">
        <v>5</v>
      </c>
      <c r="G756">
        <v>74935</v>
      </c>
      <c r="H756">
        <f t="shared" si="90"/>
        <v>74935</v>
      </c>
      <c r="I756" t="str">
        <f t="shared" si="92"/>
        <v>60001-100000</v>
      </c>
      <c r="O756">
        <f t="shared" si="91"/>
        <v>25620.25</v>
      </c>
      <c r="P756">
        <f t="shared" si="93"/>
        <v>74679</v>
      </c>
      <c r="Q756">
        <f t="shared" si="94"/>
        <v>49058.75</v>
      </c>
      <c r="R756">
        <f t="shared" si="95"/>
        <v>-47967.875</v>
      </c>
      <c r="S756">
        <f t="shared" si="96"/>
        <v>148267.125</v>
      </c>
      <c r="T756">
        <v>74935</v>
      </c>
      <c r="V756">
        <f t="shared" si="97"/>
        <v>74935</v>
      </c>
    </row>
    <row r="757" spans="1:22" ht="15" thickBot="1" x14ac:dyDescent="0.4">
      <c r="A757">
        <v>968462</v>
      </c>
      <c r="B757" s="2">
        <v>41835.48337962963</v>
      </c>
      <c r="C757" t="s">
        <v>30</v>
      </c>
      <c r="D757" t="s">
        <v>27</v>
      </c>
      <c r="E757" s="6" t="s">
        <v>14</v>
      </c>
      <c r="F757" t="s">
        <v>10</v>
      </c>
      <c r="G757">
        <v>13023</v>
      </c>
      <c r="H757">
        <f t="shared" si="90"/>
        <v>13023</v>
      </c>
      <c r="I757" t="str">
        <f t="shared" si="92"/>
        <v>0-20,000</v>
      </c>
      <c r="O757">
        <f t="shared" si="91"/>
        <v>25618</v>
      </c>
      <c r="P757">
        <f t="shared" si="93"/>
        <v>74673</v>
      </c>
      <c r="Q757">
        <f t="shared" si="94"/>
        <v>49055</v>
      </c>
      <c r="R757">
        <f t="shared" si="95"/>
        <v>-47964.5</v>
      </c>
      <c r="S757">
        <f t="shared" si="96"/>
        <v>148255.5</v>
      </c>
      <c r="T757">
        <v>13023</v>
      </c>
      <c r="V757">
        <f t="shared" si="97"/>
        <v>13023</v>
      </c>
    </row>
    <row r="758" spans="1:22" ht="15" thickBot="1" x14ac:dyDescent="0.4">
      <c r="A758">
        <v>321567</v>
      </c>
      <c r="B758" s="2">
        <v>41835.733587962961</v>
      </c>
      <c r="C758" t="s">
        <v>31</v>
      </c>
      <c r="D758" t="s">
        <v>27</v>
      </c>
      <c r="E758" s="6" t="s">
        <v>18</v>
      </c>
      <c r="F758" t="s">
        <v>9</v>
      </c>
      <c r="G758">
        <v>24135</v>
      </c>
      <c r="H758">
        <f t="shared" si="90"/>
        <v>24135</v>
      </c>
      <c r="I758" t="str">
        <f t="shared" si="92"/>
        <v>20001-40000</v>
      </c>
      <c r="O758">
        <f t="shared" si="91"/>
        <v>25624.75</v>
      </c>
      <c r="P758">
        <f t="shared" si="93"/>
        <v>74675</v>
      </c>
      <c r="Q758">
        <f t="shared" si="94"/>
        <v>49050.25</v>
      </c>
      <c r="R758">
        <f t="shared" si="95"/>
        <v>-47950.625</v>
      </c>
      <c r="S758">
        <f t="shared" si="96"/>
        <v>148250.375</v>
      </c>
      <c r="T758">
        <v>24135</v>
      </c>
      <c r="V758">
        <f t="shared" si="97"/>
        <v>24135</v>
      </c>
    </row>
    <row r="759" spans="1:22" ht="15" thickBot="1" x14ac:dyDescent="0.4">
      <c r="A759">
        <v>699493</v>
      </c>
      <c r="B759" s="2">
        <v>41835.482418981483</v>
      </c>
      <c r="C759" t="s">
        <v>30</v>
      </c>
      <c r="D759" t="s">
        <v>27</v>
      </c>
      <c r="E759" s="6" t="s">
        <v>20</v>
      </c>
      <c r="F759" t="s">
        <v>1</v>
      </c>
      <c r="G759">
        <v>1035</v>
      </c>
      <c r="H759">
        <f t="shared" si="90"/>
        <v>1035</v>
      </c>
      <c r="I759" t="str">
        <f t="shared" si="92"/>
        <v>0-20,000</v>
      </c>
      <c r="O759">
        <f t="shared" si="91"/>
        <v>25635.5</v>
      </c>
      <c r="P759">
        <f t="shared" si="93"/>
        <v>74677</v>
      </c>
      <c r="Q759">
        <f t="shared" si="94"/>
        <v>49041.5</v>
      </c>
      <c r="R759">
        <f t="shared" si="95"/>
        <v>-47926.75</v>
      </c>
      <c r="S759">
        <f t="shared" si="96"/>
        <v>148239.25</v>
      </c>
      <c r="T759">
        <v>1035</v>
      </c>
      <c r="V759">
        <f t="shared" si="97"/>
        <v>1035</v>
      </c>
    </row>
    <row r="760" spans="1:22" ht="15" thickBot="1" x14ac:dyDescent="0.4">
      <c r="A760">
        <v>511167</v>
      </c>
      <c r="B760" s="2">
        <v>41835.639976851853</v>
      </c>
      <c r="C760" t="s">
        <v>30</v>
      </c>
      <c r="D760" t="s">
        <v>27</v>
      </c>
      <c r="E760" s="6" t="s">
        <v>17</v>
      </c>
      <c r="F760" t="s">
        <v>10</v>
      </c>
      <c r="G760">
        <v>75650</v>
      </c>
      <c r="H760">
        <f t="shared" si="90"/>
        <v>75650</v>
      </c>
      <c r="I760" t="str">
        <f t="shared" si="92"/>
        <v>60001-100000</v>
      </c>
      <c r="O760">
        <f t="shared" si="91"/>
        <v>25644</v>
      </c>
      <c r="P760">
        <f t="shared" si="93"/>
        <v>74679</v>
      </c>
      <c r="Q760">
        <f t="shared" si="94"/>
        <v>49035</v>
      </c>
      <c r="R760">
        <f t="shared" si="95"/>
        <v>-47908.5</v>
      </c>
      <c r="S760">
        <f t="shared" si="96"/>
        <v>148231.5</v>
      </c>
      <c r="T760">
        <v>75650</v>
      </c>
      <c r="V760">
        <f t="shared" si="97"/>
        <v>75650</v>
      </c>
    </row>
    <row r="761" spans="1:22" ht="15" thickBot="1" x14ac:dyDescent="0.4">
      <c r="A761">
        <v>661288</v>
      </c>
      <c r="B761" s="2">
        <v>41835.300023148149</v>
      </c>
      <c r="C761" t="s">
        <v>30</v>
      </c>
      <c r="D761" t="s">
        <v>27</v>
      </c>
      <c r="E761" s="6" t="s">
        <v>12</v>
      </c>
      <c r="F761" t="s">
        <v>4</v>
      </c>
      <c r="G761">
        <v>59757</v>
      </c>
      <c r="H761">
        <f t="shared" si="90"/>
        <v>59757</v>
      </c>
      <c r="I761" t="str">
        <f t="shared" si="92"/>
        <v>40001-60000</v>
      </c>
      <c r="O761">
        <f t="shared" si="91"/>
        <v>25644</v>
      </c>
      <c r="P761">
        <f t="shared" si="93"/>
        <v>74673</v>
      </c>
      <c r="Q761">
        <f t="shared" si="94"/>
        <v>49029</v>
      </c>
      <c r="R761">
        <f t="shared" si="95"/>
        <v>-47899.5</v>
      </c>
      <c r="S761">
        <f t="shared" si="96"/>
        <v>148216.5</v>
      </c>
      <c r="T761">
        <v>59757</v>
      </c>
      <c r="V761">
        <f t="shared" si="97"/>
        <v>59757</v>
      </c>
    </row>
    <row r="762" spans="1:22" ht="15" thickBot="1" x14ac:dyDescent="0.4">
      <c r="A762">
        <v>336100</v>
      </c>
      <c r="B762" s="2">
        <v>41835.490046296298</v>
      </c>
      <c r="C762" t="s">
        <v>30</v>
      </c>
      <c r="D762" t="s">
        <v>27</v>
      </c>
      <c r="E762" s="6" t="s">
        <v>17</v>
      </c>
      <c r="F762" t="s">
        <v>2</v>
      </c>
      <c r="G762">
        <v>18423</v>
      </c>
      <c r="H762">
        <f t="shared" si="90"/>
        <v>18423</v>
      </c>
      <c r="I762" t="str">
        <f t="shared" si="92"/>
        <v>0-20,000</v>
      </c>
      <c r="O762">
        <f t="shared" si="91"/>
        <v>25639.75</v>
      </c>
      <c r="P762">
        <f t="shared" si="93"/>
        <v>74675</v>
      </c>
      <c r="Q762">
        <f t="shared" si="94"/>
        <v>49035.25</v>
      </c>
      <c r="R762">
        <f t="shared" si="95"/>
        <v>-47913.125</v>
      </c>
      <c r="S762">
        <f t="shared" si="96"/>
        <v>148227.875</v>
      </c>
      <c r="T762">
        <v>18423</v>
      </c>
      <c r="V762">
        <f t="shared" si="97"/>
        <v>18423</v>
      </c>
    </row>
    <row r="763" spans="1:22" ht="15" thickBot="1" x14ac:dyDescent="0.4">
      <c r="A763">
        <v>359450</v>
      </c>
      <c r="B763" s="2">
        <v>41840.5390625</v>
      </c>
      <c r="C763" t="s">
        <v>30</v>
      </c>
      <c r="D763" t="s">
        <v>27</v>
      </c>
      <c r="E763" s="6" t="s">
        <v>17</v>
      </c>
      <c r="F763" t="s">
        <v>2</v>
      </c>
      <c r="G763">
        <v>16341</v>
      </c>
      <c r="H763">
        <f t="shared" si="90"/>
        <v>16341</v>
      </c>
      <c r="I763" t="str">
        <f t="shared" si="92"/>
        <v>0-20,000</v>
      </c>
      <c r="O763">
        <f t="shared" si="91"/>
        <v>25644</v>
      </c>
      <c r="P763">
        <f t="shared" si="93"/>
        <v>74677</v>
      </c>
      <c r="Q763">
        <f t="shared" si="94"/>
        <v>49033</v>
      </c>
      <c r="R763">
        <f t="shared" si="95"/>
        <v>-47905.5</v>
      </c>
      <c r="S763">
        <f t="shared" si="96"/>
        <v>148226.5</v>
      </c>
      <c r="T763">
        <v>16341</v>
      </c>
      <c r="V763">
        <f t="shared" si="97"/>
        <v>16341</v>
      </c>
    </row>
    <row r="764" spans="1:22" ht="15" thickBot="1" x14ac:dyDescent="0.4">
      <c r="A764">
        <v>934807</v>
      </c>
      <c r="B764" s="2">
        <v>41835.716041666667</v>
      </c>
      <c r="C764" t="s">
        <v>30</v>
      </c>
      <c r="D764" t="s">
        <v>29</v>
      </c>
      <c r="E764" s="6" t="s">
        <v>20</v>
      </c>
      <c r="F764" t="s">
        <v>6</v>
      </c>
      <c r="G764">
        <v>98706</v>
      </c>
      <c r="H764">
        <f t="shared" si="90"/>
        <v>98706</v>
      </c>
      <c r="I764" t="str">
        <f t="shared" si="92"/>
        <v>60001-100000</v>
      </c>
      <c r="O764">
        <f t="shared" si="91"/>
        <v>25646</v>
      </c>
      <c r="P764">
        <f t="shared" si="93"/>
        <v>74679</v>
      </c>
      <c r="Q764">
        <f t="shared" si="94"/>
        <v>49033</v>
      </c>
      <c r="R764">
        <f t="shared" si="95"/>
        <v>-47903.5</v>
      </c>
      <c r="S764">
        <f t="shared" si="96"/>
        <v>148228.5</v>
      </c>
      <c r="T764">
        <v>98706</v>
      </c>
      <c r="V764">
        <f t="shared" si="97"/>
        <v>98706</v>
      </c>
    </row>
    <row r="765" spans="1:22" ht="15" thickBot="1" x14ac:dyDescent="0.4">
      <c r="A765">
        <v>49980</v>
      </c>
      <c r="B765" s="2">
        <v>41835.086168981485</v>
      </c>
      <c r="C765" t="s">
        <v>30</v>
      </c>
      <c r="D765" t="s">
        <v>27</v>
      </c>
      <c r="E765" s="6" t="s">
        <v>17</v>
      </c>
      <c r="F765" t="s">
        <v>10</v>
      </c>
      <c r="G765">
        <v>92530</v>
      </c>
      <c r="H765">
        <f t="shared" si="90"/>
        <v>92530</v>
      </c>
      <c r="I765" t="str">
        <f t="shared" si="92"/>
        <v>60001-100000</v>
      </c>
      <c r="O765">
        <f t="shared" si="91"/>
        <v>25644</v>
      </c>
      <c r="P765">
        <f t="shared" si="93"/>
        <v>74673</v>
      </c>
      <c r="Q765">
        <f t="shared" si="94"/>
        <v>49029</v>
      </c>
      <c r="R765">
        <f t="shared" si="95"/>
        <v>-47899.5</v>
      </c>
      <c r="S765">
        <f t="shared" si="96"/>
        <v>148216.5</v>
      </c>
      <c r="T765">
        <v>92530</v>
      </c>
      <c r="V765">
        <f t="shared" si="97"/>
        <v>92530</v>
      </c>
    </row>
    <row r="766" spans="1:22" ht="15" thickBot="1" x14ac:dyDescent="0.4">
      <c r="A766">
        <v>560870</v>
      </c>
      <c r="B766" s="2">
        <v>41836.436550925922</v>
      </c>
      <c r="C766" t="s">
        <v>31</v>
      </c>
      <c r="D766" t="s">
        <v>27</v>
      </c>
      <c r="E766" s="6" t="s">
        <v>16</v>
      </c>
      <c r="F766" t="s">
        <v>6</v>
      </c>
      <c r="G766">
        <v>98195</v>
      </c>
      <c r="H766">
        <f t="shared" si="90"/>
        <v>98195</v>
      </c>
      <c r="I766" t="str">
        <f t="shared" si="92"/>
        <v>60001-100000</v>
      </c>
      <c r="O766">
        <f t="shared" si="91"/>
        <v>25644</v>
      </c>
      <c r="P766">
        <f t="shared" si="93"/>
        <v>74658</v>
      </c>
      <c r="Q766">
        <f t="shared" si="94"/>
        <v>49014</v>
      </c>
      <c r="R766">
        <f t="shared" si="95"/>
        <v>-47877</v>
      </c>
      <c r="S766">
        <f t="shared" si="96"/>
        <v>148179</v>
      </c>
      <c r="T766">
        <v>98195</v>
      </c>
      <c r="V766">
        <f t="shared" si="97"/>
        <v>98195</v>
      </c>
    </row>
    <row r="767" spans="1:22" ht="15" thickBot="1" x14ac:dyDescent="0.4">
      <c r="A767">
        <v>128021</v>
      </c>
      <c r="B767" s="2">
        <v>41836.732106481482</v>
      </c>
      <c r="C767" t="s">
        <v>30</v>
      </c>
      <c r="D767" t="s">
        <v>29</v>
      </c>
      <c r="E767" s="6" t="s">
        <v>17</v>
      </c>
      <c r="F767" t="s">
        <v>9</v>
      </c>
      <c r="G767">
        <v>94482</v>
      </c>
      <c r="H767">
        <f t="shared" si="90"/>
        <v>94482</v>
      </c>
      <c r="I767" t="str">
        <f t="shared" si="92"/>
        <v>60001-100000</v>
      </c>
      <c r="O767">
        <f t="shared" si="91"/>
        <v>25644</v>
      </c>
      <c r="P767">
        <f t="shared" si="93"/>
        <v>74638</v>
      </c>
      <c r="Q767">
        <f t="shared" si="94"/>
        <v>48994</v>
      </c>
      <c r="R767">
        <f t="shared" si="95"/>
        <v>-47847</v>
      </c>
      <c r="S767">
        <f t="shared" si="96"/>
        <v>148129</v>
      </c>
      <c r="T767">
        <v>94482</v>
      </c>
      <c r="V767">
        <f t="shared" si="97"/>
        <v>94482</v>
      </c>
    </row>
    <row r="768" spans="1:22" ht="15" thickBot="1" x14ac:dyDescent="0.4">
      <c r="A768">
        <v>678497</v>
      </c>
      <c r="B768" s="2">
        <v>41836.679293981484</v>
      </c>
      <c r="C768" t="s">
        <v>30</v>
      </c>
      <c r="D768" t="s">
        <v>29</v>
      </c>
      <c r="E768" s="6" t="s">
        <v>13</v>
      </c>
      <c r="F768" t="s">
        <v>10</v>
      </c>
      <c r="G768">
        <v>27497</v>
      </c>
      <c r="H768">
        <f t="shared" si="90"/>
        <v>27497</v>
      </c>
      <c r="I768" t="str">
        <f t="shared" si="92"/>
        <v>20001-40000</v>
      </c>
      <c r="O768">
        <f t="shared" si="91"/>
        <v>25644</v>
      </c>
      <c r="P768">
        <f t="shared" si="93"/>
        <v>74614.75</v>
      </c>
      <c r="Q768">
        <f t="shared" si="94"/>
        <v>48970.75</v>
      </c>
      <c r="R768">
        <f t="shared" si="95"/>
        <v>-47812.125</v>
      </c>
      <c r="S768">
        <f t="shared" si="96"/>
        <v>148070.875</v>
      </c>
      <c r="T768">
        <v>27497</v>
      </c>
      <c r="V768">
        <f t="shared" si="97"/>
        <v>27497</v>
      </c>
    </row>
    <row r="769" spans="1:22" ht="15" thickBot="1" x14ac:dyDescent="0.4">
      <c r="A769">
        <v>568508</v>
      </c>
      <c r="B769" s="2">
        <v>41836.680509259262</v>
      </c>
      <c r="C769" t="s">
        <v>31</v>
      </c>
      <c r="D769" t="s">
        <v>29</v>
      </c>
      <c r="E769" s="6" t="s">
        <v>13</v>
      </c>
      <c r="F769" t="s">
        <v>10</v>
      </c>
      <c r="G769">
        <v>23885</v>
      </c>
      <c r="H769">
        <f t="shared" si="90"/>
        <v>23885</v>
      </c>
      <c r="I769" t="str">
        <f t="shared" si="92"/>
        <v>20001-40000</v>
      </c>
      <c r="O769">
        <f t="shared" si="91"/>
        <v>25644</v>
      </c>
      <c r="P769">
        <f t="shared" si="93"/>
        <v>74623</v>
      </c>
      <c r="Q769">
        <f t="shared" si="94"/>
        <v>48979</v>
      </c>
      <c r="R769">
        <f t="shared" si="95"/>
        <v>-47824.5</v>
      </c>
      <c r="S769">
        <f t="shared" si="96"/>
        <v>148091.5</v>
      </c>
      <c r="T769">
        <v>23885</v>
      </c>
      <c r="V769">
        <f t="shared" si="97"/>
        <v>23885</v>
      </c>
    </row>
    <row r="770" spans="1:22" ht="15" thickBot="1" x14ac:dyDescent="0.4">
      <c r="A770">
        <v>18213</v>
      </c>
      <c r="B770" s="2">
        <v>41836.680949074071</v>
      </c>
      <c r="C770" t="s">
        <v>31</v>
      </c>
      <c r="D770" t="s">
        <v>29</v>
      </c>
      <c r="E770" s="6" t="s">
        <v>13</v>
      </c>
      <c r="F770" t="s">
        <v>10</v>
      </c>
      <c r="G770">
        <v>51426</v>
      </c>
      <c r="H770">
        <f t="shared" ref="H770:H833" si="98">IF(OR(G770 &lt; R770, G770 &gt; S770), $O$1, G770)</f>
        <v>51426</v>
      </c>
      <c r="I770" t="str">
        <f t="shared" si="92"/>
        <v>40001-60000</v>
      </c>
      <c r="O770">
        <f t="shared" ref="O770:O833" si="99">QUARTILE(G770:G7937,1)</f>
        <v>25644</v>
      </c>
      <c r="P770">
        <f t="shared" si="93"/>
        <v>74630.5</v>
      </c>
      <c r="Q770">
        <f t="shared" si="94"/>
        <v>48986.5</v>
      </c>
      <c r="R770">
        <f t="shared" si="95"/>
        <v>-47835.75</v>
      </c>
      <c r="S770">
        <f t="shared" si="96"/>
        <v>148110.25</v>
      </c>
      <c r="T770">
        <v>51426</v>
      </c>
      <c r="V770">
        <f t="shared" si="97"/>
        <v>51426</v>
      </c>
    </row>
    <row r="771" spans="1:22" ht="15" thickBot="1" x14ac:dyDescent="0.4">
      <c r="A771">
        <v>965502</v>
      </c>
      <c r="B771" s="2">
        <v>41836.287418981483</v>
      </c>
      <c r="C771" t="s">
        <v>30</v>
      </c>
      <c r="D771" t="s">
        <v>27</v>
      </c>
      <c r="E771" s="6" t="s">
        <v>17</v>
      </c>
      <c r="F771" t="s">
        <v>9</v>
      </c>
      <c r="G771">
        <v>54903</v>
      </c>
      <c r="H771">
        <f t="shared" si="98"/>
        <v>54903</v>
      </c>
      <c r="I771" t="str">
        <f t="shared" ref="I771:I834" si="100">IF(H771&lt;=20000,"0-20,000",IF(H771&lt;=40000,"20001-40000",IF(H771&lt;=60000,"40001-60000",IF(H771&lt;=100000,"60001-100000","above 1 lakh"))))</f>
        <v>40001-60000</v>
      </c>
      <c r="O771">
        <f t="shared" si="99"/>
        <v>25644</v>
      </c>
      <c r="P771">
        <f t="shared" ref="P771:P834" si="101">QUARTILE(G771:G7938,3)</f>
        <v>74638</v>
      </c>
      <c r="Q771">
        <f t="shared" ref="Q771:Q834" si="102">P771-O771</f>
        <v>48994</v>
      </c>
      <c r="R771">
        <f t="shared" ref="R771:R834" si="103">O771-1.5*Q771</f>
        <v>-47847</v>
      </c>
      <c r="S771">
        <f t="shared" ref="S771:S834" si="104">P771+1.5*Q771</f>
        <v>148129</v>
      </c>
      <c r="T771">
        <v>54903</v>
      </c>
      <c r="V771">
        <f t="shared" ref="V771:V834" si="105">IF(T771="",$U$1,T771)</f>
        <v>54903</v>
      </c>
    </row>
    <row r="772" spans="1:22" ht="15" thickBot="1" x14ac:dyDescent="0.4">
      <c r="A772">
        <v>706970</v>
      </c>
      <c r="B772" s="2">
        <v>41836.808449074073</v>
      </c>
      <c r="C772" t="s">
        <v>30</v>
      </c>
      <c r="D772" t="s">
        <v>27</v>
      </c>
      <c r="E772" s="6" t="s">
        <v>12</v>
      </c>
      <c r="F772" t="s">
        <v>9</v>
      </c>
      <c r="G772">
        <v>6975</v>
      </c>
      <c r="H772">
        <f t="shared" si="98"/>
        <v>6975</v>
      </c>
      <c r="I772" t="str">
        <f t="shared" si="100"/>
        <v>0-20,000</v>
      </c>
      <c r="O772">
        <f t="shared" si="99"/>
        <v>25644</v>
      </c>
      <c r="P772">
        <f t="shared" si="101"/>
        <v>74645.5</v>
      </c>
      <c r="Q772">
        <f t="shared" si="102"/>
        <v>49001.5</v>
      </c>
      <c r="R772">
        <f t="shared" si="103"/>
        <v>-47858.25</v>
      </c>
      <c r="S772">
        <f t="shared" si="104"/>
        <v>148147.75</v>
      </c>
      <c r="T772">
        <v>6975</v>
      </c>
      <c r="V772">
        <f t="shared" si="105"/>
        <v>6975</v>
      </c>
    </row>
    <row r="773" spans="1:22" ht="15" thickBot="1" x14ac:dyDescent="0.4">
      <c r="A773">
        <v>53766</v>
      </c>
      <c r="B773" s="2">
        <v>41836.808761574073</v>
      </c>
      <c r="C773" t="s">
        <v>30</v>
      </c>
      <c r="D773" t="s">
        <v>27</v>
      </c>
      <c r="E773" s="6" t="s">
        <v>12</v>
      </c>
      <c r="F773" t="s">
        <v>9</v>
      </c>
      <c r="G773">
        <v>16826</v>
      </c>
      <c r="H773">
        <f t="shared" si="98"/>
        <v>16826</v>
      </c>
      <c r="I773" t="str">
        <f t="shared" si="100"/>
        <v>0-20,000</v>
      </c>
      <c r="O773">
        <f t="shared" si="99"/>
        <v>25644</v>
      </c>
      <c r="P773">
        <f t="shared" si="101"/>
        <v>74653</v>
      </c>
      <c r="Q773">
        <f t="shared" si="102"/>
        <v>49009</v>
      </c>
      <c r="R773">
        <f t="shared" si="103"/>
        <v>-47869.5</v>
      </c>
      <c r="S773">
        <f t="shared" si="104"/>
        <v>148166.5</v>
      </c>
      <c r="T773">
        <v>16826</v>
      </c>
      <c r="V773">
        <f t="shared" si="105"/>
        <v>16826</v>
      </c>
    </row>
    <row r="774" spans="1:22" ht="15" thickBot="1" x14ac:dyDescent="0.4">
      <c r="A774">
        <v>819022</v>
      </c>
      <c r="B774" s="2">
        <v>41836.520578703705</v>
      </c>
      <c r="C774" t="s">
        <v>31</v>
      </c>
      <c r="D774" t="s">
        <v>29</v>
      </c>
      <c r="E774" s="6" t="s">
        <v>17</v>
      </c>
      <c r="F774" t="s">
        <v>4</v>
      </c>
      <c r="G774">
        <v>5210</v>
      </c>
      <c r="H774">
        <f t="shared" si="98"/>
        <v>5210</v>
      </c>
      <c r="I774" t="str">
        <f t="shared" si="100"/>
        <v>0-20,000</v>
      </c>
      <c r="O774">
        <f t="shared" si="99"/>
        <v>25650</v>
      </c>
      <c r="P774">
        <f t="shared" si="101"/>
        <v>74658</v>
      </c>
      <c r="Q774">
        <f t="shared" si="102"/>
        <v>49008</v>
      </c>
      <c r="R774">
        <f t="shared" si="103"/>
        <v>-47862</v>
      </c>
      <c r="S774">
        <f t="shared" si="104"/>
        <v>148170</v>
      </c>
      <c r="T774">
        <v>5210</v>
      </c>
      <c r="V774">
        <f t="shared" si="105"/>
        <v>5210</v>
      </c>
    </row>
    <row r="775" spans="1:22" ht="15" thickBot="1" x14ac:dyDescent="0.4">
      <c r="A775">
        <v>552802</v>
      </c>
      <c r="B775" s="2">
        <v>41836.487233796295</v>
      </c>
      <c r="C775" t="s">
        <v>30</v>
      </c>
      <c r="D775" t="s">
        <v>27</v>
      </c>
      <c r="E775" s="6" t="s">
        <v>20</v>
      </c>
      <c r="F775" t="s">
        <v>2</v>
      </c>
      <c r="G775">
        <v>3285</v>
      </c>
      <c r="H775">
        <f t="shared" si="98"/>
        <v>3285</v>
      </c>
      <c r="I775" t="str">
        <f t="shared" si="100"/>
        <v>0-20,000</v>
      </c>
      <c r="O775">
        <f t="shared" si="99"/>
        <v>25652.5</v>
      </c>
      <c r="P775">
        <f t="shared" si="101"/>
        <v>74663</v>
      </c>
      <c r="Q775">
        <f t="shared" si="102"/>
        <v>49010.5</v>
      </c>
      <c r="R775">
        <f t="shared" si="103"/>
        <v>-47863.25</v>
      </c>
      <c r="S775">
        <f t="shared" si="104"/>
        <v>148178.75</v>
      </c>
      <c r="T775">
        <v>3285</v>
      </c>
      <c r="V775">
        <f t="shared" si="105"/>
        <v>3285</v>
      </c>
    </row>
    <row r="776" spans="1:22" ht="15" thickBot="1" x14ac:dyDescent="0.4">
      <c r="A776">
        <v>542141</v>
      </c>
      <c r="B776" s="2">
        <v>41842.879108796296</v>
      </c>
      <c r="C776" t="s">
        <v>31</v>
      </c>
      <c r="D776" t="s">
        <v>27</v>
      </c>
      <c r="E776" s="6" t="s">
        <v>20</v>
      </c>
      <c r="F776" t="s">
        <v>4</v>
      </c>
      <c r="G776">
        <v>90267</v>
      </c>
      <c r="H776">
        <f t="shared" si="98"/>
        <v>90267</v>
      </c>
      <c r="I776" t="str">
        <f t="shared" si="100"/>
        <v>60001-100000</v>
      </c>
      <c r="O776">
        <f t="shared" si="99"/>
        <v>25654</v>
      </c>
      <c r="P776">
        <f t="shared" si="101"/>
        <v>74668</v>
      </c>
      <c r="Q776">
        <f t="shared" si="102"/>
        <v>49014</v>
      </c>
      <c r="R776">
        <f t="shared" si="103"/>
        <v>-47867</v>
      </c>
      <c r="S776">
        <f t="shared" si="104"/>
        <v>148189</v>
      </c>
      <c r="T776">
        <v>90267</v>
      </c>
      <c r="V776">
        <f t="shared" si="105"/>
        <v>90267</v>
      </c>
    </row>
    <row r="777" spans="1:22" ht="15" thickBot="1" x14ac:dyDescent="0.4">
      <c r="A777">
        <v>620985</v>
      </c>
      <c r="B777" s="2">
        <v>41836.504803240743</v>
      </c>
      <c r="C777" t="s">
        <v>30</v>
      </c>
      <c r="D777" t="s">
        <v>27</v>
      </c>
      <c r="E777" s="6" t="s">
        <v>17</v>
      </c>
      <c r="F777" t="s">
        <v>4</v>
      </c>
      <c r="G777">
        <v>28135</v>
      </c>
      <c r="H777">
        <f t="shared" si="98"/>
        <v>28135</v>
      </c>
      <c r="I777" t="str">
        <f t="shared" si="100"/>
        <v>20001-40000</v>
      </c>
      <c r="O777">
        <f t="shared" si="99"/>
        <v>25653</v>
      </c>
      <c r="P777">
        <f t="shared" si="101"/>
        <v>74653</v>
      </c>
      <c r="Q777">
        <f t="shared" si="102"/>
        <v>49000</v>
      </c>
      <c r="R777">
        <f t="shared" si="103"/>
        <v>-47847</v>
      </c>
      <c r="S777">
        <f t="shared" si="104"/>
        <v>148153</v>
      </c>
      <c r="T777">
        <v>28135</v>
      </c>
      <c r="V777">
        <f t="shared" si="105"/>
        <v>28135</v>
      </c>
    </row>
    <row r="778" spans="1:22" ht="15" thickBot="1" x14ac:dyDescent="0.4">
      <c r="A778">
        <v>686841</v>
      </c>
      <c r="B778" s="2">
        <v>41846.53869212963</v>
      </c>
      <c r="C778" t="s">
        <v>31</v>
      </c>
      <c r="D778" t="s">
        <v>29</v>
      </c>
      <c r="E778" s="6" t="s">
        <v>17</v>
      </c>
      <c r="F778" t="s">
        <v>2</v>
      </c>
      <c r="G778">
        <v>12822</v>
      </c>
      <c r="H778">
        <f t="shared" si="98"/>
        <v>12822</v>
      </c>
      <c r="I778" t="str">
        <f t="shared" si="100"/>
        <v>0-20,000</v>
      </c>
      <c r="O778">
        <f t="shared" si="99"/>
        <v>25652.75</v>
      </c>
      <c r="P778">
        <f t="shared" si="101"/>
        <v>74658</v>
      </c>
      <c r="Q778">
        <f t="shared" si="102"/>
        <v>49005.25</v>
      </c>
      <c r="R778">
        <f t="shared" si="103"/>
        <v>-47855.125</v>
      </c>
      <c r="S778">
        <f t="shared" si="104"/>
        <v>148165.875</v>
      </c>
      <c r="T778">
        <v>12822</v>
      </c>
      <c r="V778">
        <f t="shared" si="105"/>
        <v>12822</v>
      </c>
    </row>
    <row r="779" spans="1:22" ht="15" thickBot="1" x14ac:dyDescent="0.4">
      <c r="A779">
        <v>902523</v>
      </c>
      <c r="B779" s="2">
        <v>41837.161238425928</v>
      </c>
      <c r="C779" t="s">
        <v>30</v>
      </c>
      <c r="D779" t="s">
        <v>27</v>
      </c>
      <c r="E779" s="6" t="s">
        <v>20</v>
      </c>
      <c r="F779" t="s">
        <v>2</v>
      </c>
      <c r="G779">
        <v>78567</v>
      </c>
      <c r="H779">
        <f t="shared" si="98"/>
        <v>78567</v>
      </c>
      <c r="I779" t="str">
        <f t="shared" si="100"/>
        <v>60001-100000</v>
      </c>
      <c r="O779">
        <f t="shared" si="99"/>
        <v>25655</v>
      </c>
      <c r="P779">
        <f t="shared" si="101"/>
        <v>74663</v>
      </c>
      <c r="Q779">
        <f t="shared" si="102"/>
        <v>49008</v>
      </c>
      <c r="R779">
        <f t="shared" si="103"/>
        <v>-47857</v>
      </c>
      <c r="S779">
        <f t="shared" si="104"/>
        <v>148175</v>
      </c>
      <c r="T779">
        <v>78567</v>
      </c>
      <c r="V779">
        <f t="shared" si="105"/>
        <v>78567</v>
      </c>
    </row>
    <row r="780" spans="1:22" ht="15" thickBot="1" x14ac:dyDescent="0.4">
      <c r="A780">
        <v>414795</v>
      </c>
      <c r="B780" s="2">
        <v>41837.567164351851</v>
      </c>
      <c r="C780" t="s">
        <v>30</v>
      </c>
      <c r="D780" t="s">
        <v>27</v>
      </c>
      <c r="E780" s="6" t="s">
        <v>12</v>
      </c>
      <c r="F780" t="s">
        <v>2</v>
      </c>
      <c r="G780">
        <v>32517</v>
      </c>
      <c r="H780">
        <f t="shared" si="98"/>
        <v>32517</v>
      </c>
      <c r="I780" t="str">
        <f t="shared" si="100"/>
        <v>20001-40000</v>
      </c>
      <c r="O780">
        <f t="shared" si="99"/>
        <v>25654</v>
      </c>
      <c r="P780">
        <f t="shared" si="101"/>
        <v>74645.5</v>
      </c>
      <c r="Q780">
        <f t="shared" si="102"/>
        <v>48991.5</v>
      </c>
      <c r="R780">
        <f t="shared" si="103"/>
        <v>-47833.25</v>
      </c>
      <c r="S780">
        <f t="shared" si="104"/>
        <v>148132.75</v>
      </c>
      <c r="T780">
        <v>32517</v>
      </c>
      <c r="V780">
        <f t="shared" si="105"/>
        <v>32517</v>
      </c>
    </row>
    <row r="781" spans="1:22" ht="15" thickBot="1" x14ac:dyDescent="0.4">
      <c r="A781">
        <v>908749</v>
      </c>
      <c r="B781" s="2">
        <v>41837.56759259259</v>
      </c>
      <c r="C781" t="s">
        <v>30</v>
      </c>
      <c r="D781" t="s">
        <v>27</v>
      </c>
      <c r="E781" s="6" t="s">
        <v>12</v>
      </c>
      <c r="F781" t="s">
        <v>2</v>
      </c>
      <c r="G781">
        <v>60926</v>
      </c>
      <c r="H781">
        <f t="shared" si="98"/>
        <v>60926</v>
      </c>
      <c r="I781" t="str">
        <f t="shared" si="100"/>
        <v>60001-100000</v>
      </c>
      <c r="O781">
        <f t="shared" si="99"/>
        <v>25653</v>
      </c>
      <c r="P781">
        <f t="shared" si="101"/>
        <v>74653</v>
      </c>
      <c r="Q781">
        <f t="shared" si="102"/>
        <v>49000</v>
      </c>
      <c r="R781">
        <f t="shared" si="103"/>
        <v>-47847</v>
      </c>
      <c r="S781">
        <f t="shared" si="104"/>
        <v>148153</v>
      </c>
      <c r="T781">
        <v>60926</v>
      </c>
      <c r="V781">
        <f t="shared" si="105"/>
        <v>60926</v>
      </c>
    </row>
    <row r="782" spans="1:22" ht="15" thickBot="1" x14ac:dyDescent="0.4">
      <c r="A782">
        <v>219096</v>
      </c>
      <c r="B782" s="2">
        <v>41837.568206018521</v>
      </c>
      <c r="C782" t="s">
        <v>30</v>
      </c>
      <c r="D782" t="s">
        <v>27</v>
      </c>
      <c r="E782" s="6" t="s">
        <v>12</v>
      </c>
      <c r="F782" t="s">
        <v>2</v>
      </c>
      <c r="G782">
        <v>17641</v>
      </c>
      <c r="H782">
        <f t="shared" si="98"/>
        <v>17641</v>
      </c>
      <c r="I782" t="str">
        <f t="shared" si="100"/>
        <v>0-20,000</v>
      </c>
      <c r="O782">
        <f t="shared" si="99"/>
        <v>25652.75</v>
      </c>
      <c r="P782">
        <f t="shared" si="101"/>
        <v>74658</v>
      </c>
      <c r="Q782">
        <f t="shared" si="102"/>
        <v>49005.25</v>
      </c>
      <c r="R782">
        <f t="shared" si="103"/>
        <v>-47855.125</v>
      </c>
      <c r="S782">
        <f t="shared" si="104"/>
        <v>148165.875</v>
      </c>
      <c r="T782">
        <v>17641</v>
      </c>
      <c r="V782">
        <f t="shared" si="105"/>
        <v>17641</v>
      </c>
    </row>
    <row r="783" spans="1:22" ht="15" thickBot="1" x14ac:dyDescent="0.4">
      <c r="A783">
        <v>78350</v>
      </c>
      <c r="B783" s="2">
        <v>41837.782175925924</v>
      </c>
      <c r="C783" t="s">
        <v>30</v>
      </c>
      <c r="D783" t="s">
        <v>27</v>
      </c>
      <c r="E783" s="6" t="s">
        <v>14</v>
      </c>
      <c r="F783" t="s">
        <v>10</v>
      </c>
      <c r="G783">
        <v>97083</v>
      </c>
      <c r="H783">
        <f t="shared" si="98"/>
        <v>97083</v>
      </c>
      <c r="I783" t="str">
        <f t="shared" si="100"/>
        <v>60001-100000</v>
      </c>
      <c r="O783">
        <f t="shared" si="99"/>
        <v>25655</v>
      </c>
      <c r="P783">
        <f t="shared" si="101"/>
        <v>74663</v>
      </c>
      <c r="Q783">
        <f t="shared" si="102"/>
        <v>49008</v>
      </c>
      <c r="R783">
        <f t="shared" si="103"/>
        <v>-47857</v>
      </c>
      <c r="S783">
        <f t="shared" si="104"/>
        <v>148175</v>
      </c>
      <c r="T783">
        <v>97083</v>
      </c>
      <c r="V783">
        <f t="shared" si="105"/>
        <v>97083</v>
      </c>
    </row>
    <row r="784" spans="1:22" ht="15" thickBot="1" x14ac:dyDescent="0.4">
      <c r="A784">
        <v>412418</v>
      </c>
      <c r="B784" s="2">
        <v>41837.782638888886</v>
      </c>
      <c r="C784" t="s">
        <v>30</v>
      </c>
      <c r="D784" t="s">
        <v>27</v>
      </c>
      <c r="E784" s="6" t="s">
        <v>14</v>
      </c>
      <c r="F784" t="s">
        <v>10</v>
      </c>
      <c r="G784">
        <v>48169</v>
      </c>
      <c r="H784">
        <f t="shared" si="98"/>
        <v>48169</v>
      </c>
      <c r="I784" t="str">
        <f t="shared" si="100"/>
        <v>40001-60000</v>
      </c>
      <c r="O784">
        <f t="shared" si="99"/>
        <v>25654</v>
      </c>
      <c r="P784">
        <f t="shared" si="101"/>
        <v>74645.5</v>
      </c>
      <c r="Q784">
        <f t="shared" si="102"/>
        <v>48991.5</v>
      </c>
      <c r="R784">
        <f t="shared" si="103"/>
        <v>-47833.25</v>
      </c>
      <c r="S784">
        <f t="shared" si="104"/>
        <v>148132.75</v>
      </c>
      <c r="T784">
        <v>48169</v>
      </c>
      <c r="V784">
        <f t="shared" si="105"/>
        <v>48169</v>
      </c>
    </row>
    <row r="785" spans="1:22" ht="15" thickBot="1" x14ac:dyDescent="0.4">
      <c r="A785">
        <v>857879</v>
      </c>
      <c r="B785" s="2">
        <v>41837.783773148149</v>
      </c>
      <c r="C785" t="s">
        <v>31</v>
      </c>
      <c r="D785" t="s">
        <v>27</v>
      </c>
      <c r="E785" s="6" t="s">
        <v>14</v>
      </c>
      <c r="F785" t="s">
        <v>10</v>
      </c>
      <c r="G785">
        <v>25144</v>
      </c>
      <c r="H785">
        <f t="shared" si="98"/>
        <v>25144</v>
      </c>
      <c r="I785" t="str">
        <f t="shared" si="100"/>
        <v>20001-40000</v>
      </c>
      <c r="O785">
        <f t="shared" si="99"/>
        <v>25653</v>
      </c>
      <c r="P785">
        <f t="shared" si="101"/>
        <v>74653</v>
      </c>
      <c r="Q785">
        <f t="shared" si="102"/>
        <v>49000</v>
      </c>
      <c r="R785">
        <f t="shared" si="103"/>
        <v>-47847</v>
      </c>
      <c r="S785">
        <f t="shared" si="104"/>
        <v>148153</v>
      </c>
      <c r="T785">
        <v>25144</v>
      </c>
      <c r="V785">
        <f t="shared" si="105"/>
        <v>25144</v>
      </c>
    </row>
    <row r="786" spans="1:22" ht="15" thickBot="1" x14ac:dyDescent="0.4">
      <c r="A786">
        <v>866111</v>
      </c>
      <c r="B786" s="2">
        <v>41837.747615740744</v>
      </c>
      <c r="C786" t="s">
        <v>30</v>
      </c>
      <c r="D786" t="s">
        <v>27</v>
      </c>
      <c r="E786" s="6" t="s">
        <v>17</v>
      </c>
      <c r="F786" t="s">
        <v>8</v>
      </c>
      <c r="G786">
        <v>10960</v>
      </c>
      <c r="H786">
        <f t="shared" si="98"/>
        <v>10960</v>
      </c>
      <c r="I786" t="str">
        <f t="shared" si="100"/>
        <v>0-20,000</v>
      </c>
      <c r="O786">
        <f t="shared" si="99"/>
        <v>25656</v>
      </c>
      <c r="P786">
        <f t="shared" si="101"/>
        <v>74658</v>
      </c>
      <c r="Q786">
        <f t="shared" si="102"/>
        <v>49002</v>
      </c>
      <c r="R786">
        <f t="shared" si="103"/>
        <v>-47847</v>
      </c>
      <c r="S786">
        <f t="shared" si="104"/>
        <v>148161</v>
      </c>
      <c r="T786">
        <v>10960</v>
      </c>
      <c r="V786">
        <f t="shared" si="105"/>
        <v>10960</v>
      </c>
    </row>
    <row r="787" spans="1:22" ht="15" thickBot="1" x14ac:dyDescent="0.4">
      <c r="A787">
        <v>892761</v>
      </c>
      <c r="B787" s="2">
        <v>41837.720405092594</v>
      </c>
      <c r="C787" t="s">
        <v>30</v>
      </c>
      <c r="D787" t="s">
        <v>27</v>
      </c>
      <c r="E787" s="6" t="s">
        <v>20</v>
      </c>
      <c r="F787" t="s">
        <v>2</v>
      </c>
      <c r="G787">
        <v>25686</v>
      </c>
      <c r="H787">
        <f t="shared" si="98"/>
        <v>25686</v>
      </c>
      <c r="I787" t="str">
        <f t="shared" si="100"/>
        <v>20001-40000</v>
      </c>
      <c r="O787">
        <f t="shared" si="99"/>
        <v>25658.5</v>
      </c>
      <c r="P787">
        <f t="shared" si="101"/>
        <v>74663</v>
      </c>
      <c r="Q787">
        <f t="shared" si="102"/>
        <v>49004.5</v>
      </c>
      <c r="R787">
        <f t="shared" si="103"/>
        <v>-47848.25</v>
      </c>
      <c r="S787">
        <f t="shared" si="104"/>
        <v>148169.75</v>
      </c>
      <c r="T787">
        <v>25686</v>
      </c>
      <c r="V787">
        <f t="shared" si="105"/>
        <v>25686</v>
      </c>
    </row>
    <row r="788" spans="1:22" ht="15" thickBot="1" x14ac:dyDescent="0.4">
      <c r="A788">
        <v>176980</v>
      </c>
      <c r="B788" s="2">
        <v>41837.720682870371</v>
      </c>
      <c r="C788" t="s">
        <v>30</v>
      </c>
      <c r="D788" t="s">
        <v>27</v>
      </c>
      <c r="E788" s="6" t="s">
        <v>20</v>
      </c>
      <c r="F788" t="s">
        <v>2</v>
      </c>
      <c r="G788">
        <v>7099</v>
      </c>
      <c r="H788">
        <f t="shared" si="98"/>
        <v>7099</v>
      </c>
      <c r="I788" t="str">
        <f t="shared" si="100"/>
        <v>0-20,000</v>
      </c>
      <c r="O788">
        <f t="shared" si="99"/>
        <v>25657.75</v>
      </c>
      <c r="P788">
        <f t="shared" si="101"/>
        <v>74668</v>
      </c>
      <c r="Q788">
        <f t="shared" si="102"/>
        <v>49010.25</v>
      </c>
      <c r="R788">
        <f t="shared" si="103"/>
        <v>-47857.625</v>
      </c>
      <c r="S788">
        <f t="shared" si="104"/>
        <v>148183.375</v>
      </c>
      <c r="T788">
        <v>7099</v>
      </c>
      <c r="V788">
        <f t="shared" si="105"/>
        <v>7099</v>
      </c>
    </row>
    <row r="789" spans="1:22" ht="15" thickBot="1" x14ac:dyDescent="0.4">
      <c r="A789">
        <v>735436</v>
      </c>
      <c r="B789" s="2">
        <v>41837.770138888889</v>
      </c>
      <c r="C789" t="s">
        <v>31</v>
      </c>
      <c r="D789" t="s">
        <v>29</v>
      </c>
      <c r="E789" s="6" t="s">
        <v>20</v>
      </c>
      <c r="F789" t="s">
        <v>8</v>
      </c>
      <c r="G789">
        <v>52130</v>
      </c>
      <c r="H789">
        <f t="shared" si="98"/>
        <v>52130</v>
      </c>
      <c r="I789" t="str">
        <f t="shared" si="100"/>
        <v>40001-60000</v>
      </c>
      <c r="O789">
        <f t="shared" si="99"/>
        <v>25660</v>
      </c>
      <c r="P789">
        <f t="shared" si="101"/>
        <v>74673</v>
      </c>
      <c r="Q789">
        <f t="shared" si="102"/>
        <v>49013</v>
      </c>
      <c r="R789">
        <f t="shared" si="103"/>
        <v>-47859.5</v>
      </c>
      <c r="S789">
        <f t="shared" si="104"/>
        <v>148192.5</v>
      </c>
      <c r="T789">
        <v>52130</v>
      </c>
      <c r="V789">
        <f t="shared" si="105"/>
        <v>52130</v>
      </c>
    </row>
    <row r="790" spans="1:22" ht="15" thickBot="1" x14ac:dyDescent="0.4">
      <c r="A790">
        <v>866300</v>
      </c>
      <c r="B790" s="2">
        <v>41837.639062499999</v>
      </c>
      <c r="C790" t="s">
        <v>30</v>
      </c>
      <c r="D790" t="s">
        <v>27</v>
      </c>
      <c r="E790" s="6" t="s">
        <v>15</v>
      </c>
      <c r="F790" t="s">
        <v>4</v>
      </c>
      <c r="G790">
        <v>42009</v>
      </c>
      <c r="H790">
        <f t="shared" si="98"/>
        <v>42009</v>
      </c>
      <c r="I790" t="str">
        <f t="shared" si="100"/>
        <v>40001-60000</v>
      </c>
      <c r="O790">
        <f t="shared" si="99"/>
        <v>25659.25</v>
      </c>
      <c r="P790">
        <f t="shared" si="101"/>
        <v>74675</v>
      </c>
      <c r="Q790">
        <f t="shared" si="102"/>
        <v>49015.75</v>
      </c>
      <c r="R790">
        <f t="shared" si="103"/>
        <v>-47864.375</v>
      </c>
      <c r="S790">
        <f t="shared" si="104"/>
        <v>148198.625</v>
      </c>
      <c r="T790">
        <v>42009</v>
      </c>
      <c r="V790">
        <f t="shared" si="105"/>
        <v>42009</v>
      </c>
    </row>
    <row r="791" spans="1:22" ht="15" thickBot="1" x14ac:dyDescent="0.4">
      <c r="A791">
        <v>438195</v>
      </c>
      <c r="B791" s="2">
        <v>41842.795497685183</v>
      </c>
      <c r="C791" t="s">
        <v>30</v>
      </c>
      <c r="D791" t="s">
        <v>29</v>
      </c>
      <c r="E791" s="6" t="s">
        <v>12</v>
      </c>
      <c r="F791" t="s">
        <v>5</v>
      </c>
      <c r="G791">
        <v>57891</v>
      </c>
      <c r="H791">
        <f t="shared" si="98"/>
        <v>57891</v>
      </c>
      <c r="I791" t="str">
        <f t="shared" si="100"/>
        <v>40001-60000</v>
      </c>
      <c r="O791">
        <f t="shared" si="99"/>
        <v>25658.5</v>
      </c>
      <c r="P791">
        <f t="shared" si="101"/>
        <v>74677</v>
      </c>
      <c r="Q791">
        <f t="shared" si="102"/>
        <v>49018.5</v>
      </c>
      <c r="R791">
        <f t="shared" si="103"/>
        <v>-47869.25</v>
      </c>
      <c r="S791">
        <f t="shared" si="104"/>
        <v>148204.75</v>
      </c>
      <c r="T791">
        <v>57891</v>
      </c>
      <c r="V791">
        <f t="shared" si="105"/>
        <v>57891</v>
      </c>
    </row>
    <row r="792" spans="1:22" ht="15" thickBot="1" x14ac:dyDescent="0.4">
      <c r="A792">
        <v>88234</v>
      </c>
      <c r="B792" s="2">
        <v>41838.600243055553</v>
      </c>
      <c r="C792" t="s">
        <v>30</v>
      </c>
      <c r="D792" t="s">
        <v>27</v>
      </c>
      <c r="E792" s="6" t="s">
        <v>15</v>
      </c>
      <c r="F792" t="s">
        <v>4</v>
      </c>
      <c r="G792">
        <v>51578</v>
      </c>
      <c r="H792">
        <f t="shared" si="98"/>
        <v>51578</v>
      </c>
      <c r="I792" t="str">
        <f t="shared" si="100"/>
        <v>40001-60000</v>
      </c>
      <c r="O792">
        <f t="shared" si="99"/>
        <v>25657.75</v>
      </c>
      <c r="P792">
        <f t="shared" si="101"/>
        <v>74679</v>
      </c>
      <c r="Q792">
        <f t="shared" si="102"/>
        <v>49021.25</v>
      </c>
      <c r="R792">
        <f t="shared" si="103"/>
        <v>-47874.125</v>
      </c>
      <c r="S792">
        <f t="shared" si="104"/>
        <v>148210.875</v>
      </c>
      <c r="T792">
        <v>51578</v>
      </c>
      <c r="V792">
        <f t="shared" si="105"/>
        <v>51578</v>
      </c>
    </row>
    <row r="793" spans="1:22" ht="15" thickBot="1" x14ac:dyDescent="0.4">
      <c r="A793">
        <v>385051</v>
      </c>
      <c r="B793" s="2">
        <v>41838.532685185186</v>
      </c>
      <c r="C793" t="s">
        <v>30</v>
      </c>
      <c r="D793" t="s">
        <v>27</v>
      </c>
      <c r="E793" s="6" t="s">
        <v>17</v>
      </c>
      <c r="F793" t="s">
        <v>4</v>
      </c>
      <c r="G793">
        <v>42741</v>
      </c>
      <c r="H793">
        <f t="shared" si="98"/>
        <v>42741</v>
      </c>
      <c r="I793" t="str">
        <f t="shared" si="100"/>
        <v>40001-60000</v>
      </c>
      <c r="O793">
        <f t="shared" si="99"/>
        <v>25657</v>
      </c>
      <c r="P793">
        <f t="shared" si="101"/>
        <v>74681</v>
      </c>
      <c r="Q793">
        <f t="shared" si="102"/>
        <v>49024</v>
      </c>
      <c r="R793">
        <f t="shared" si="103"/>
        <v>-47879</v>
      </c>
      <c r="S793">
        <f t="shared" si="104"/>
        <v>148217</v>
      </c>
      <c r="T793">
        <v>42741</v>
      </c>
      <c r="V793">
        <f t="shared" si="105"/>
        <v>42741</v>
      </c>
    </row>
    <row r="794" spans="1:22" ht="15" thickBot="1" x14ac:dyDescent="0.4">
      <c r="A794">
        <v>322530</v>
      </c>
      <c r="B794" s="2">
        <v>41838.533043981479</v>
      </c>
      <c r="C794" t="s">
        <v>31</v>
      </c>
      <c r="D794" t="s">
        <v>27</v>
      </c>
      <c r="E794" s="6" t="s">
        <v>17</v>
      </c>
      <c r="F794" t="s">
        <v>4</v>
      </c>
      <c r="G794">
        <v>66589</v>
      </c>
      <c r="H794">
        <f t="shared" si="98"/>
        <v>66589</v>
      </c>
      <c r="I794" t="str">
        <f t="shared" si="100"/>
        <v>60001-100000</v>
      </c>
      <c r="O794">
        <f t="shared" si="99"/>
        <v>25656</v>
      </c>
      <c r="P794">
        <f t="shared" si="101"/>
        <v>74683</v>
      </c>
      <c r="Q794">
        <f t="shared" si="102"/>
        <v>49027</v>
      </c>
      <c r="R794">
        <f t="shared" si="103"/>
        <v>-47884.5</v>
      </c>
      <c r="S794">
        <f t="shared" si="104"/>
        <v>148223.5</v>
      </c>
      <c r="T794">
        <v>66589</v>
      </c>
      <c r="V794">
        <f t="shared" si="105"/>
        <v>66589</v>
      </c>
    </row>
    <row r="795" spans="1:22" ht="15" thickBot="1" x14ac:dyDescent="0.4">
      <c r="A795">
        <v>631387</v>
      </c>
      <c r="B795" s="2">
        <v>41838.535451388889</v>
      </c>
      <c r="C795" t="s">
        <v>31</v>
      </c>
      <c r="D795" t="s">
        <v>27</v>
      </c>
      <c r="E795" s="6" t="s">
        <v>17</v>
      </c>
      <c r="F795" t="s">
        <v>4</v>
      </c>
      <c r="G795">
        <v>81960</v>
      </c>
      <c r="H795">
        <f t="shared" si="98"/>
        <v>81960</v>
      </c>
      <c r="I795" t="str">
        <f t="shared" si="100"/>
        <v>60001-100000</v>
      </c>
      <c r="O795">
        <f t="shared" si="99"/>
        <v>25655</v>
      </c>
      <c r="P795">
        <f t="shared" si="101"/>
        <v>74685</v>
      </c>
      <c r="Q795">
        <f t="shared" si="102"/>
        <v>49030</v>
      </c>
      <c r="R795">
        <f t="shared" si="103"/>
        <v>-47890</v>
      </c>
      <c r="S795">
        <f t="shared" si="104"/>
        <v>148230</v>
      </c>
      <c r="T795">
        <v>81960</v>
      </c>
      <c r="V795">
        <f t="shared" si="105"/>
        <v>81960</v>
      </c>
    </row>
    <row r="796" spans="1:22" ht="15" thickBot="1" x14ac:dyDescent="0.4">
      <c r="A796">
        <v>924631</v>
      </c>
      <c r="B796" s="2">
        <v>41842.402280092596</v>
      </c>
      <c r="C796" t="s">
        <v>31</v>
      </c>
      <c r="D796" t="s">
        <v>27</v>
      </c>
      <c r="E796" s="6" t="s">
        <v>15</v>
      </c>
      <c r="F796" t="s">
        <v>10</v>
      </c>
      <c r="G796">
        <v>43214</v>
      </c>
      <c r="H796">
        <f t="shared" si="98"/>
        <v>43214</v>
      </c>
      <c r="I796" t="str">
        <f t="shared" si="100"/>
        <v>40001-60000</v>
      </c>
      <c r="O796">
        <f t="shared" si="99"/>
        <v>25654</v>
      </c>
      <c r="P796">
        <f t="shared" si="101"/>
        <v>74679</v>
      </c>
      <c r="Q796">
        <f t="shared" si="102"/>
        <v>49025</v>
      </c>
      <c r="R796">
        <f t="shared" si="103"/>
        <v>-47883.5</v>
      </c>
      <c r="S796">
        <f t="shared" si="104"/>
        <v>148216.5</v>
      </c>
      <c r="T796">
        <v>43214</v>
      </c>
      <c r="V796">
        <f t="shared" si="105"/>
        <v>43214</v>
      </c>
    </row>
    <row r="797" spans="1:22" ht="15" thickBot="1" x14ac:dyDescent="0.4">
      <c r="A797">
        <v>823234</v>
      </c>
      <c r="B797" s="2">
        <v>41842.404432870368</v>
      </c>
      <c r="C797" t="s">
        <v>30</v>
      </c>
      <c r="D797" t="s">
        <v>27</v>
      </c>
      <c r="E797" s="6" t="s">
        <v>15</v>
      </c>
      <c r="F797" t="s">
        <v>10</v>
      </c>
      <c r="G797">
        <v>32078</v>
      </c>
      <c r="H797">
        <f t="shared" si="98"/>
        <v>32078</v>
      </c>
      <c r="I797" t="str">
        <f t="shared" si="100"/>
        <v>20001-40000</v>
      </c>
      <c r="O797">
        <f t="shared" si="99"/>
        <v>25653</v>
      </c>
      <c r="P797">
        <f t="shared" si="101"/>
        <v>74681</v>
      </c>
      <c r="Q797">
        <f t="shared" si="102"/>
        <v>49028</v>
      </c>
      <c r="R797">
        <f t="shared" si="103"/>
        <v>-47889</v>
      </c>
      <c r="S797">
        <f t="shared" si="104"/>
        <v>148223</v>
      </c>
      <c r="T797">
        <v>32078</v>
      </c>
      <c r="V797">
        <f t="shared" si="105"/>
        <v>32078</v>
      </c>
    </row>
    <row r="798" spans="1:22" ht="15" thickBot="1" x14ac:dyDescent="0.4">
      <c r="A798">
        <v>515022</v>
      </c>
      <c r="B798" s="2">
        <v>41838.59511574074</v>
      </c>
      <c r="C798" t="s">
        <v>31</v>
      </c>
      <c r="D798" t="s">
        <v>27</v>
      </c>
      <c r="E798" s="6" t="s">
        <v>20</v>
      </c>
      <c r="F798" t="s">
        <v>6</v>
      </c>
      <c r="G798">
        <v>42114</v>
      </c>
      <c r="H798">
        <f t="shared" si="98"/>
        <v>42114</v>
      </c>
      <c r="I798" t="str">
        <f t="shared" si="100"/>
        <v>40001-60000</v>
      </c>
      <c r="O798">
        <f t="shared" si="99"/>
        <v>25652.75</v>
      </c>
      <c r="P798">
        <f t="shared" si="101"/>
        <v>74683</v>
      </c>
      <c r="Q798">
        <f t="shared" si="102"/>
        <v>49030.25</v>
      </c>
      <c r="R798">
        <f t="shared" si="103"/>
        <v>-47892.625</v>
      </c>
      <c r="S798">
        <f t="shared" si="104"/>
        <v>148228.375</v>
      </c>
      <c r="T798">
        <v>42114</v>
      </c>
      <c r="V798">
        <f t="shared" si="105"/>
        <v>42114</v>
      </c>
    </row>
    <row r="799" spans="1:22" ht="15" thickBot="1" x14ac:dyDescent="0.4">
      <c r="A799">
        <v>873591</v>
      </c>
      <c r="B799" s="2">
        <v>41838.596192129633</v>
      </c>
      <c r="C799" t="s">
        <v>30</v>
      </c>
      <c r="D799" t="s">
        <v>27</v>
      </c>
      <c r="E799" s="6" t="s">
        <v>20</v>
      </c>
      <c r="F799" t="s">
        <v>6</v>
      </c>
      <c r="G799">
        <v>19440</v>
      </c>
      <c r="H799">
        <f t="shared" si="98"/>
        <v>19440</v>
      </c>
      <c r="I799" t="str">
        <f t="shared" si="100"/>
        <v>0-20,000</v>
      </c>
      <c r="O799">
        <f t="shared" si="99"/>
        <v>25652.5</v>
      </c>
      <c r="P799">
        <f t="shared" si="101"/>
        <v>74685</v>
      </c>
      <c r="Q799">
        <f t="shared" si="102"/>
        <v>49032.5</v>
      </c>
      <c r="R799">
        <f t="shared" si="103"/>
        <v>-47896.25</v>
      </c>
      <c r="S799">
        <f t="shared" si="104"/>
        <v>148233.75</v>
      </c>
      <c r="T799">
        <v>19440</v>
      </c>
      <c r="V799">
        <f t="shared" si="105"/>
        <v>19440</v>
      </c>
    </row>
    <row r="800" spans="1:22" ht="15" thickBot="1" x14ac:dyDescent="0.4">
      <c r="A800">
        <v>868701</v>
      </c>
      <c r="B800" s="2">
        <v>41838.597013888888</v>
      </c>
      <c r="C800" t="s">
        <v>30</v>
      </c>
      <c r="D800" t="s">
        <v>29</v>
      </c>
      <c r="E800" s="6" t="s">
        <v>20</v>
      </c>
      <c r="F800" t="s">
        <v>6</v>
      </c>
      <c r="G800">
        <v>66602</v>
      </c>
      <c r="H800">
        <f t="shared" si="98"/>
        <v>66602</v>
      </c>
      <c r="I800" t="str">
        <f t="shared" si="100"/>
        <v>60001-100000</v>
      </c>
      <c r="O800">
        <f t="shared" si="99"/>
        <v>25654</v>
      </c>
      <c r="P800">
        <f t="shared" si="101"/>
        <v>74687</v>
      </c>
      <c r="Q800">
        <f t="shared" si="102"/>
        <v>49033</v>
      </c>
      <c r="R800">
        <f t="shared" si="103"/>
        <v>-47895.5</v>
      </c>
      <c r="S800">
        <f t="shared" si="104"/>
        <v>148236.5</v>
      </c>
      <c r="T800">
        <v>66602</v>
      </c>
      <c r="V800">
        <f t="shared" si="105"/>
        <v>66602</v>
      </c>
    </row>
    <row r="801" spans="1:22" ht="15" thickBot="1" x14ac:dyDescent="0.4">
      <c r="A801">
        <v>322926</v>
      </c>
      <c r="B801" s="2">
        <v>41838.467743055553</v>
      </c>
      <c r="C801" t="s">
        <v>31</v>
      </c>
      <c r="D801" t="s">
        <v>27</v>
      </c>
      <c r="E801" s="6" t="s">
        <v>15</v>
      </c>
      <c r="F801" t="s">
        <v>9</v>
      </c>
      <c r="G801">
        <v>91208</v>
      </c>
      <c r="H801">
        <f t="shared" si="98"/>
        <v>91208</v>
      </c>
      <c r="I801" t="str">
        <f t="shared" si="100"/>
        <v>60001-100000</v>
      </c>
      <c r="O801">
        <f t="shared" si="99"/>
        <v>25653</v>
      </c>
      <c r="P801">
        <f t="shared" si="101"/>
        <v>74689</v>
      </c>
      <c r="Q801">
        <f t="shared" si="102"/>
        <v>49036</v>
      </c>
      <c r="R801">
        <f t="shared" si="103"/>
        <v>-47901</v>
      </c>
      <c r="S801">
        <f t="shared" si="104"/>
        <v>148243</v>
      </c>
      <c r="T801">
        <v>91208</v>
      </c>
      <c r="V801">
        <f t="shared" si="105"/>
        <v>91208</v>
      </c>
    </row>
    <row r="802" spans="1:22" ht="15" thickBot="1" x14ac:dyDescent="0.4">
      <c r="A802">
        <v>232998</v>
      </c>
      <c r="B802" s="2">
        <v>41838.467986111114</v>
      </c>
      <c r="C802" t="s">
        <v>30</v>
      </c>
      <c r="D802" t="s">
        <v>27</v>
      </c>
      <c r="E802" s="6" t="s">
        <v>15</v>
      </c>
      <c r="F802" t="s">
        <v>9</v>
      </c>
      <c r="G802">
        <v>51895</v>
      </c>
      <c r="H802">
        <f t="shared" si="98"/>
        <v>51895</v>
      </c>
      <c r="I802" t="str">
        <f t="shared" si="100"/>
        <v>40001-60000</v>
      </c>
      <c r="O802">
        <f t="shared" si="99"/>
        <v>25652.75</v>
      </c>
      <c r="P802">
        <f t="shared" si="101"/>
        <v>74683</v>
      </c>
      <c r="Q802">
        <f t="shared" si="102"/>
        <v>49030.25</v>
      </c>
      <c r="R802">
        <f t="shared" si="103"/>
        <v>-47892.625</v>
      </c>
      <c r="S802">
        <f t="shared" si="104"/>
        <v>148228.375</v>
      </c>
      <c r="T802">
        <v>51895</v>
      </c>
      <c r="V802">
        <f t="shared" si="105"/>
        <v>51895</v>
      </c>
    </row>
    <row r="803" spans="1:22" ht="15" thickBot="1" x14ac:dyDescent="0.4">
      <c r="A803">
        <v>67001</v>
      </c>
      <c r="B803" s="2">
        <v>41838.627650462964</v>
      </c>
      <c r="C803" t="s">
        <v>30</v>
      </c>
      <c r="D803" t="s">
        <v>27</v>
      </c>
      <c r="E803" s="6" t="s">
        <v>17</v>
      </c>
      <c r="F803" t="s">
        <v>10</v>
      </c>
      <c r="G803">
        <v>8175</v>
      </c>
      <c r="H803">
        <f t="shared" si="98"/>
        <v>8175</v>
      </c>
      <c r="I803" t="str">
        <f t="shared" si="100"/>
        <v>0-20,000</v>
      </c>
      <c r="O803">
        <f t="shared" si="99"/>
        <v>25652.5</v>
      </c>
      <c r="P803">
        <f t="shared" si="101"/>
        <v>74685</v>
      </c>
      <c r="Q803">
        <f t="shared" si="102"/>
        <v>49032.5</v>
      </c>
      <c r="R803">
        <f t="shared" si="103"/>
        <v>-47896.25</v>
      </c>
      <c r="S803">
        <f t="shared" si="104"/>
        <v>148233.75</v>
      </c>
      <c r="T803">
        <v>8175</v>
      </c>
      <c r="V803">
        <f t="shared" si="105"/>
        <v>8175</v>
      </c>
    </row>
    <row r="804" spans="1:22" ht="15" thickBot="1" x14ac:dyDescent="0.4">
      <c r="A804">
        <v>325045</v>
      </c>
      <c r="B804" s="2">
        <v>41838.628009259257</v>
      </c>
      <c r="C804" t="s">
        <v>30</v>
      </c>
      <c r="D804" t="s">
        <v>27</v>
      </c>
      <c r="E804" s="6" t="s">
        <v>17</v>
      </c>
      <c r="F804" t="s">
        <v>10</v>
      </c>
      <c r="G804">
        <v>12363</v>
      </c>
      <c r="H804">
        <f t="shared" si="98"/>
        <v>12363</v>
      </c>
      <c r="I804" t="str">
        <f t="shared" si="100"/>
        <v>0-20,000</v>
      </c>
      <c r="O804">
        <f t="shared" si="99"/>
        <v>25654</v>
      </c>
      <c r="P804">
        <f t="shared" si="101"/>
        <v>74687</v>
      </c>
      <c r="Q804">
        <f t="shared" si="102"/>
        <v>49033</v>
      </c>
      <c r="R804">
        <f t="shared" si="103"/>
        <v>-47895.5</v>
      </c>
      <c r="S804">
        <f t="shared" si="104"/>
        <v>148236.5</v>
      </c>
      <c r="T804">
        <v>12363</v>
      </c>
      <c r="V804">
        <f t="shared" si="105"/>
        <v>12363</v>
      </c>
    </row>
    <row r="805" spans="1:22" ht="15" thickBot="1" x14ac:dyDescent="0.4">
      <c r="A805">
        <v>364042</v>
      </c>
      <c r="B805" s="2">
        <v>41838.628368055557</v>
      </c>
      <c r="C805" t="s">
        <v>30</v>
      </c>
      <c r="D805" t="s">
        <v>27</v>
      </c>
      <c r="E805" s="6" t="s">
        <v>17</v>
      </c>
      <c r="F805" t="s">
        <v>10</v>
      </c>
      <c r="G805">
        <v>65858</v>
      </c>
      <c r="H805">
        <f t="shared" si="98"/>
        <v>65858</v>
      </c>
      <c r="I805" t="str">
        <f t="shared" si="100"/>
        <v>60001-100000</v>
      </c>
      <c r="O805">
        <f t="shared" si="99"/>
        <v>25657</v>
      </c>
      <c r="P805">
        <f t="shared" si="101"/>
        <v>74689</v>
      </c>
      <c r="Q805">
        <f t="shared" si="102"/>
        <v>49032</v>
      </c>
      <c r="R805">
        <f t="shared" si="103"/>
        <v>-47891</v>
      </c>
      <c r="S805">
        <f t="shared" si="104"/>
        <v>148237</v>
      </c>
      <c r="T805">
        <v>65858</v>
      </c>
      <c r="V805">
        <f t="shared" si="105"/>
        <v>65858</v>
      </c>
    </row>
    <row r="806" spans="1:22" ht="15" thickBot="1" x14ac:dyDescent="0.4">
      <c r="A806">
        <v>978447</v>
      </c>
      <c r="B806" s="2">
        <v>41838.629050925927</v>
      </c>
      <c r="C806" t="s">
        <v>31</v>
      </c>
      <c r="D806" t="s">
        <v>29</v>
      </c>
      <c r="E806" s="6" t="s">
        <v>17</v>
      </c>
      <c r="F806" t="s">
        <v>10</v>
      </c>
      <c r="G806">
        <v>84508</v>
      </c>
      <c r="H806">
        <f t="shared" si="98"/>
        <v>84508</v>
      </c>
      <c r="I806" t="str">
        <f t="shared" si="100"/>
        <v>60001-100000</v>
      </c>
      <c r="O806">
        <f t="shared" si="99"/>
        <v>25656</v>
      </c>
      <c r="P806">
        <f t="shared" si="101"/>
        <v>74693.75</v>
      </c>
      <c r="Q806">
        <f t="shared" si="102"/>
        <v>49037.75</v>
      </c>
      <c r="R806">
        <f t="shared" si="103"/>
        <v>-47900.625</v>
      </c>
      <c r="S806">
        <f t="shared" si="104"/>
        <v>148250.375</v>
      </c>
      <c r="T806">
        <v>84508</v>
      </c>
      <c r="V806">
        <f t="shared" si="105"/>
        <v>84508</v>
      </c>
    </row>
    <row r="807" spans="1:22" ht="15" thickBot="1" x14ac:dyDescent="0.4">
      <c r="A807">
        <v>708890</v>
      </c>
      <c r="B807" s="2">
        <v>41838.559560185182</v>
      </c>
      <c r="C807" t="s">
        <v>30</v>
      </c>
      <c r="D807" t="s">
        <v>27</v>
      </c>
      <c r="E807" s="6" t="s">
        <v>12</v>
      </c>
      <c r="F807" t="s">
        <v>2</v>
      </c>
      <c r="G807">
        <v>76907</v>
      </c>
      <c r="H807">
        <f t="shared" si="98"/>
        <v>76907</v>
      </c>
      <c r="I807" t="str">
        <f t="shared" si="100"/>
        <v>60001-100000</v>
      </c>
      <c r="O807">
        <f t="shared" si="99"/>
        <v>25655</v>
      </c>
      <c r="P807">
        <f t="shared" si="101"/>
        <v>74685</v>
      </c>
      <c r="Q807">
        <f t="shared" si="102"/>
        <v>49030</v>
      </c>
      <c r="R807">
        <f t="shared" si="103"/>
        <v>-47890</v>
      </c>
      <c r="S807">
        <f t="shared" si="104"/>
        <v>148230</v>
      </c>
      <c r="T807">
        <v>76907</v>
      </c>
      <c r="V807">
        <f t="shared" si="105"/>
        <v>76907</v>
      </c>
    </row>
    <row r="808" spans="1:22" ht="15" thickBot="1" x14ac:dyDescent="0.4">
      <c r="A808">
        <v>142086</v>
      </c>
      <c r="B808" s="2">
        <v>41838.561643518522</v>
      </c>
      <c r="C808" t="s">
        <v>31</v>
      </c>
      <c r="D808" t="s">
        <v>27</v>
      </c>
      <c r="E808" s="6" t="s">
        <v>12</v>
      </c>
      <c r="F808" t="s">
        <v>2</v>
      </c>
      <c r="G808">
        <v>39033</v>
      </c>
      <c r="H808">
        <f t="shared" si="98"/>
        <v>39033</v>
      </c>
      <c r="I808" t="str">
        <f t="shared" si="100"/>
        <v>20001-40000</v>
      </c>
      <c r="O808">
        <f t="shared" si="99"/>
        <v>25654</v>
      </c>
      <c r="P808">
        <f t="shared" si="101"/>
        <v>74679</v>
      </c>
      <c r="Q808">
        <f t="shared" si="102"/>
        <v>49025</v>
      </c>
      <c r="R808">
        <f t="shared" si="103"/>
        <v>-47883.5</v>
      </c>
      <c r="S808">
        <f t="shared" si="104"/>
        <v>148216.5</v>
      </c>
      <c r="T808">
        <v>39033</v>
      </c>
      <c r="V808">
        <f t="shared" si="105"/>
        <v>39033</v>
      </c>
    </row>
    <row r="809" spans="1:22" ht="15" thickBot="1" x14ac:dyDescent="0.4">
      <c r="A809">
        <v>55751</v>
      </c>
      <c r="B809" s="2">
        <v>41838.561956018515</v>
      </c>
      <c r="C809" t="s">
        <v>31</v>
      </c>
      <c r="D809" t="s">
        <v>29</v>
      </c>
      <c r="E809" s="6" t="s">
        <v>12</v>
      </c>
      <c r="F809" t="s">
        <v>2</v>
      </c>
      <c r="G809">
        <v>30743</v>
      </c>
      <c r="H809">
        <f t="shared" si="98"/>
        <v>30743</v>
      </c>
      <c r="I809" t="str">
        <f t="shared" si="100"/>
        <v>20001-40000</v>
      </c>
      <c r="O809">
        <f t="shared" si="99"/>
        <v>25653</v>
      </c>
      <c r="P809">
        <f t="shared" si="101"/>
        <v>74681</v>
      </c>
      <c r="Q809">
        <f t="shared" si="102"/>
        <v>49028</v>
      </c>
      <c r="R809">
        <f t="shared" si="103"/>
        <v>-47889</v>
      </c>
      <c r="S809">
        <f t="shared" si="104"/>
        <v>148223</v>
      </c>
      <c r="T809">
        <v>30743</v>
      </c>
      <c r="V809">
        <f t="shared" si="105"/>
        <v>30743</v>
      </c>
    </row>
    <row r="810" spans="1:22" ht="15" thickBot="1" x14ac:dyDescent="0.4">
      <c r="A810">
        <v>612997</v>
      </c>
      <c r="B810" s="2">
        <v>41839.493437500001</v>
      </c>
      <c r="C810" t="s">
        <v>30</v>
      </c>
      <c r="D810" t="s">
        <v>27</v>
      </c>
      <c r="E810" s="6" t="s">
        <v>20</v>
      </c>
      <c r="F810" t="s">
        <v>10</v>
      </c>
      <c r="G810">
        <v>60051</v>
      </c>
      <c r="H810">
        <f t="shared" si="98"/>
        <v>60051</v>
      </c>
      <c r="I810" t="str">
        <f t="shared" si="100"/>
        <v>60001-100000</v>
      </c>
      <c r="O810">
        <f t="shared" si="99"/>
        <v>25652.75</v>
      </c>
      <c r="P810">
        <f t="shared" si="101"/>
        <v>74683</v>
      </c>
      <c r="Q810">
        <f t="shared" si="102"/>
        <v>49030.25</v>
      </c>
      <c r="R810">
        <f t="shared" si="103"/>
        <v>-47892.625</v>
      </c>
      <c r="S810">
        <f t="shared" si="104"/>
        <v>148228.375</v>
      </c>
      <c r="T810">
        <v>60051</v>
      </c>
      <c r="V810">
        <f t="shared" si="105"/>
        <v>60051</v>
      </c>
    </row>
    <row r="811" spans="1:22" ht="15" thickBot="1" x14ac:dyDescent="0.4">
      <c r="A811">
        <v>22091</v>
      </c>
      <c r="B811" s="2">
        <v>41840.388483796298</v>
      </c>
      <c r="C811" t="s">
        <v>30</v>
      </c>
      <c r="D811" t="s">
        <v>29</v>
      </c>
      <c r="E811" s="6" t="s">
        <v>12</v>
      </c>
      <c r="F811" t="s">
        <v>9</v>
      </c>
      <c r="G811">
        <v>8843</v>
      </c>
      <c r="H811">
        <f t="shared" si="98"/>
        <v>8843</v>
      </c>
      <c r="I811" t="str">
        <f t="shared" si="100"/>
        <v>0-20,000</v>
      </c>
      <c r="O811">
        <f t="shared" si="99"/>
        <v>25652.5</v>
      </c>
      <c r="P811">
        <f t="shared" si="101"/>
        <v>74685</v>
      </c>
      <c r="Q811">
        <f t="shared" si="102"/>
        <v>49032.5</v>
      </c>
      <c r="R811">
        <f t="shared" si="103"/>
        <v>-47896.25</v>
      </c>
      <c r="S811">
        <f t="shared" si="104"/>
        <v>148233.75</v>
      </c>
      <c r="T811">
        <v>8843</v>
      </c>
      <c r="V811">
        <f t="shared" si="105"/>
        <v>8843</v>
      </c>
    </row>
    <row r="812" spans="1:22" ht="15" thickBot="1" x14ac:dyDescent="0.4">
      <c r="A812">
        <v>721792</v>
      </c>
      <c r="B812" s="2">
        <v>41844.540856481479</v>
      </c>
      <c r="C812" t="s">
        <v>31</v>
      </c>
      <c r="D812" t="s">
        <v>27</v>
      </c>
      <c r="E812" s="6" t="s">
        <v>12</v>
      </c>
      <c r="F812" t="s">
        <v>2</v>
      </c>
      <c r="G812">
        <v>33822</v>
      </c>
      <c r="H812">
        <f t="shared" si="98"/>
        <v>33822</v>
      </c>
      <c r="I812" t="str">
        <f t="shared" si="100"/>
        <v>20001-40000</v>
      </c>
      <c r="O812">
        <f t="shared" si="99"/>
        <v>25654</v>
      </c>
      <c r="P812">
        <f t="shared" si="101"/>
        <v>74687</v>
      </c>
      <c r="Q812">
        <f t="shared" si="102"/>
        <v>49033</v>
      </c>
      <c r="R812">
        <f t="shared" si="103"/>
        <v>-47895.5</v>
      </c>
      <c r="S812">
        <f t="shared" si="104"/>
        <v>148236.5</v>
      </c>
      <c r="T812">
        <v>33822</v>
      </c>
      <c r="V812">
        <f t="shared" si="105"/>
        <v>33822</v>
      </c>
    </row>
    <row r="813" spans="1:22" ht="15" thickBot="1" x14ac:dyDescent="0.4">
      <c r="A813">
        <v>682173</v>
      </c>
      <c r="B813" s="2">
        <v>41844.541481481479</v>
      </c>
      <c r="C813" t="s">
        <v>31</v>
      </c>
      <c r="D813" t="s">
        <v>27</v>
      </c>
      <c r="E813" s="6" t="s">
        <v>12</v>
      </c>
      <c r="F813" t="s">
        <v>2</v>
      </c>
      <c r="G813">
        <v>47388</v>
      </c>
      <c r="H813">
        <f t="shared" si="98"/>
        <v>47388</v>
      </c>
      <c r="I813" t="str">
        <f t="shared" si="100"/>
        <v>40001-60000</v>
      </c>
      <c r="O813">
        <f t="shared" si="99"/>
        <v>25653</v>
      </c>
      <c r="P813">
        <f t="shared" si="101"/>
        <v>74689</v>
      </c>
      <c r="Q813">
        <f t="shared" si="102"/>
        <v>49036</v>
      </c>
      <c r="R813">
        <f t="shared" si="103"/>
        <v>-47901</v>
      </c>
      <c r="S813">
        <f t="shared" si="104"/>
        <v>148243</v>
      </c>
      <c r="T813">
        <v>47388</v>
      </c>
      <c r="V813">
        <f t="shared" si="105"/>
        <v>47388</v>
      </c>
    </row>
    <row r="814" spans="1:22" ht="15" thickBot="1" x14ac:dyDescent="0.4">
      <c r="A814">
        <v>978831</v>
      </c>
      <c r="B814" s="2">
        <v>41841.710173611114</v>
      </c>
      <c r="C814" t="s">
        <v>30</v>
      </c>
      <c r="D814" t="s">
        <v>27</v>
      </c>
      <c r="E814" s="6" t="s">
        <v>17</v>
      </c>
      <c r="F814" t="s">
        <v>4</v>
      </c>
      <c r="G814">
        <v>85868</v>
      </c>
      <c r="H814">
        <f t="shared" si="98"/>
        <v>85868</v>
      </c>
      <c r="I814" t="str">
        <f t="shared" si="100"/>
        <v>60001-100000</v>
      </c>
      <c r="O814">
        <f t="shared" si="99"/>
        <v>25652.75</v>
      </c>
      <c r="P814">
        <f t="shared" si="101"/>
        <v>74693.75</v>
      </c>
      <c r="Q814">
        <f t="shared" si="102"/>
        <v>49041</v>
      </c>
      <c r="R814">
        <f t="shared" si="103"/>
        <v>-47908.75</v>
      </c>
      <c r="S814">
        <f t="shared" si="104"/>
        <v>148255.25</v>
      </c>
      <c r="T814">
        <v>85868</v>
      </c>
      <c r="V814">
        <f t="shared" si="105"/>
        <v>85868</v>
      </c>
    </row>
    <row r="815" spans="1:22" ht="15" thickBot="1" x14ac:dyDescent="0.4">
      <c r="A815">
        <v>253384</v>
      </c>
      <c r="B815" s="2">
        <v>41841.710613425923</v>
      </c>
      <c r="C815" t="s">
        <v>30</v>
      </c>
      <c r="D815" t="s">
        <v>27</v>
      </c>
      <c r="E815" s="6" t="s">
        <v>17</v>
      </c>
      <c r="F815" t="s">
        <v>4</v>
      </c>
      <c r="G815">
        <v>3577</v>
      </c>
      <c r="H815">
        <f t="shared" si="98"/>
        <v>3577</v>
      </c>
      <c r="I815" t="str">
        <f t="shared" si="100"/>
        <v>0-20,000</v>
      </c>
      <c r="O815">
        <f t="shared" si="99"/>
        <v>25652.5</v>
      </c>
      <c r="P815">
        <f t="shared" si="101"/>
        <v>74685</v>
      </c>
      <c r="Q815">
        <f t="shared" si="102"/>
        <v>49032.5</v>
      </c>
      <c r="R815">
        <f t="shared" si="103"/>
        <v>-47896.25</v>
      </c>
      <c r="S815">
        <f t="shared" si="104"/>
        <v>148233.75</v>
      </c>
      <c r="T815">
        <v>3577</v>
      </c>
      <c r="V815">
        <f t="shared" si="105"/>
        <v>3577</v>
      </c>
    </row>
    <row r="816" spans="1:22" ht="15" thickBot="1" x14ac:dyDescent="0.4">
      <c r="A816">
        <v>817265</v>
      </c>
      <c r="B816" s="2">
        <v>41841.760162037041</v>
      </c>
      <c r="C816" t="s">
        <v>30</v>
      </c>
      <c r="D816" t="s">
        <v>27</v>
      </c>
      <c r="E816" s="6" t="s">
        <v>15</v>
      </c>
      <c r="F816" t="s">
        <v>6</v>
      </c>
      <c r="G816">
        <v>43678</v>
      </c>
      <c r="H816">
        <f t="shared" si="98"/>
        <v>43678</v>
      </c>
      <c r="I816" t="str">
        <f t="shared" si="100"/>
        <v>40001-60000</v>
      </c>
      <c r="O816">
        <f t="shared" si="99"/>
        <v>25654</v>
      </c>
      <c r="P816">
        <f t="shared" si="101"/>
        <v>74687</v>
      </c>
      <c r="Q816">
        <f t="shared" si="102"/>
        <v>49033</v>
      </c>
      <c r="R816">
        <f t="shared" si="103"/>
        <v>-47895.5</v>
      </c>
      <c r="S816">
        <f t="shared" si="104"/>
        <v>148236.5</v>
      </c>
      <c r="T816">
        <v>43678</v>
      </c>
      <c r="V816">
        <f t="shared" si="105"/>
        <v>43678</v>
      </c>
    </row>
    <row r="817" spans="1:22" ht="15" thickBot="1" x14ac:dyDescent="0.4">
      <c r="A817">
        <v>734018</v>
      </c>
      <c r="B817" s="2">
        <v>41841.761979166666</v>
      </c>
      <c r="C817" t="s">
        <v>31</v>
      </c>
      <c r="D817" t="s">
        <v>27</v>
      </c>
      <c r="E817" s="6" t="s">
        <v>15</v>
      </c>
      <c r="F817" t="s">
        <v>6</v>
      </c>
      <c r="G817">
        <v>39935</v>
      </c>
      <c r="H817">
        <f t="shared" si="98"/>
        <v>39935</v>
      </c>
      <c r="I817" t="str">
        <f t="shared" si="100"/>
        <v>20001-40000</v>
      </c>
      <c r="O817">
        <f t="shared" si="99"/>
        <v>25653</v>
      </c>
      <c r="P817">
        <f t="shared" si="101"/>
        <v>74689</v>
      </c>
      <c r="Q817">
        <f t="shared" si="102"/>
        <v>49036</v>
      </c>
      <c r="R817">
        <f t="shared" si="103"/>
        <v>-47901</v>
      </c>
      <c r="S817">
        <f t="shared" si="104"/>
        <v>148243</v>
      </c>
      <c r="T817">
        <v>39935</v>
      </c>
      <c r="V817">
        <f t="shared" si="105"/>
        <v>39935</v>
      </c>
    </row>
    <row r="818" spans="1:22" ht="15" thickBot="1" x14ac:dyDescent="0.4">
      <c r="A818">
        <v>527009</v>
      </c>
      <c r="B818" s="2">
        <v>41852.7499537037</v>
      </c>
      <c r="C818" t="s">
        <v>30</v>
      </c>
      <c r="D818" t="s">
        <v>27</v>
      </c>
      <c r="E818" s="6" t="s">
        <v>15</v>
      </c>
      <c r="F818" t="s">
        <v>6</v>
      </c>
      <c r="G818">
        <v>14256</v>
      </c>
      <c r="H818">
        <f t="shared" si="98"/>
        <v>14256</v>
      </c>
      <c r="I818" t="str">
        <f t="shared" si="100"/>
        <v>0-20,000</v>
      </c>
      <c r="O818">
        <f t="shared" si="99"/>
        <v>25652.75</v>
      </c>
      <c r="P818">
        <f t="shared" si="101"/>
        <v>74693.75</v>
      </c>
      <c r="Q818">
        <f t="shared" si="102"/>
        <v>49041</v>
      </c>
      <c r="R818">
        <f t="shared" si="103"/>
        <v>-47908.75</v>
      </c>
      <c r="S818">
        <f t="shared" si="104"/>
        <v>148255.25</v>
      </c>
      <c r="T818">
        <v>14256</v>
      </c>
      <c r="V818">
        <f t="shared" si="105"/>
        <v>14256</v>
      </c>
    </row>
    <row r="819" spans="1:22" ht="15" thickBot="1" x14ac:dyDescent="0.4">
      <c r="A819">
        <v>897407</v>
      </c>
      <c r="B819" s="2">
        <v>41864.722199074073</v>
      </c>
      <c r="C819" t="s">
        <v>31</v>
      </c>
      <c r="D819" t="s">
        <v>27</v>
      </c>
      <c r="E819" s="6" t="s">
        <v>15</v>
      </c>
      <c r="F819" t="s">
        <v>9</v>
      </c>
      <c r="G819">
        <v>15601</v>
      </c>
      <c r="H819">
        <f t="shared" si="98"/>
        <v>15601</v>
      </c>
      <c r="I819" t="str">
        <f t="shared" si="100"/>
        <v>0-20,000</v>
      </c>
      <c r="O819">
        <f t="shared" si="99"/>
        <v>25655</v>
      </c>
      <c r="P819">
        <f t="shared" si="101"/>
        <v>74698.5</v>
      </c>
      <c r="Q819">
        <f t="shared" si="102"/>
        <v>49043.5</v>
      </c>
      <c r="R819">
        <f t="shared" si="103"/>
        <v>-47910.25</v>
      </c>
      <c r="S819">
        <f t="shared" si="104"/>
        <v>148263.75</v>
      </c>
      <c r="T819">
        <v>15601</v>
      </c>
      <c r="V819">
        <f t="shared" si="105"/>
        <v>15601</v>
      </c>
    </row>
    <row r="820" spans="1:22" ht="15" thickBot="1" x14ac:dyDescent="0.4">
      <c r="A820">
        <v>515923</v>
      </c>
      <c r="B820" s="2">
        <v>41864.722395833334</v>
      </c>
      <c r="C820" t="s">
        <v>30</v>
      </c>
      <c r="D820" t="s">
        <v>29</v>
      </c>
      <c r="E820" s="6" t="s">
        <v>15</v>
      </c>
      <c r="F820" t="s">
        <v>9</v>
      </c>
      <c r="G820">
        <v>37241</v>
      </c>
      <c r="H820">
        <f t="shared" si="98"/>
        <v>37241</v>
      </c>
      <c r="I820" t="str">
        <f t="shared" si="100"/>
        <v>20001-40000</v>
      </c>
      <c r="O820">
        <f t="shared" si="99"/>
        <v>25657.75</v>
      </c>
      <c r="P820">
        <f t="shared" si="101"/>
        <v>74703.25</v>
      </c>
      <c r="Q820">
        <f t="shared" si="102"/>
        <v>49045.5</v>
      </c>
      <c r="R820">
        <f t="shared" si="103"/>
        <v>-47910.5</v>
      </c>
      <c r="S820">
        <f t="shared" si="104"/>
        <v>148271.5</v>
      </c>
      <c r="T820">
        <v>37241</v>
      </c>
      <c r="V820">
        <f t="shared" si="105"/>
        <v>37241</v>
      </c>
    </row>
    <row r="821" spans="1:22" ht="15" thickBot="1" x14ac:dyDescent="0.4">
      <c r="A821">
        <v>138577</v>
      </c>
      <c r="B821" s="2">
        <v>41841.550949074073</v>
      </c>
      <c r="C821" t="s">
        <v>30</v>
      </c>
      <c r="D821" t="s">
        <v>27</v>
      </c>
      <c r="E821" s="6" t="s">
        <v>17</v>
      </c>
      <c r="F821" t="s">
        <v>5</v>
      </c>
      <c r="G821">
        <v>96271</v>
      </c>
      <c r="H821">
        <f t="shared" si="98"/>
        <v>96271</v>
      </c>
      <c r="I821" t="str">
        <f t="shared" si="100"/>
        <v>60001-100000</v>
      </c>
      <c r="O821">
        <f t="shared" si="99"/>
        <v>25657</v>
      </c>
      <c r="P821">
        <f t="shared" si="101"/>
        <v>74708</v>
      </c>
      <c r="Q821">
        <f t="shared" si="102"/>
        <v>49051</v>
      </c>
      <c r="R821">
        <f t="shared" si="103"/>
        <v>-47919.5</v>
      </c>
      <c r="S821">
        <f t="shared" si="104"/>
        <v>148284.5</v>
      </c>
      <c r="T821">
        <v>96271</v>
      </c>
      <c r="V821">
        <f t="shared" si="105"/>
        <v>96271</v>
      </c>
    </row>
    <row r="822" spans="1:22" ht="15" thickBot="1" x14ac:dyDescent="0.4">
      <c r="A822">
        <v>972571</v>
      </c>
      <c r="B822" s="2">
        <v>41841.552314814813</v>
      </c>
      <c r="C822" t="s">
        <v>31</v>
      </c>
      <c r="D822" t="s">
        <v>27</v>
      </c>
      <c r="E822" s="6" t="s">
        <v>17</v>
      </c>
      <c r="F822" t="s">
        <v>5</v>
      </c>
      <c r="G822">
        <v>4485</v>
      </c>
      <c r="H822">
        <f t="shared" si="98"/>
        <v>4485</v>
      </c>
      <c r="I822" t="str">
        <f t="shared" si="100"/>
        <v>0-20,000</v>
      </c>
      <c r="O822">
        <f t="shared" si="99"/>
        <v>25656</v>
      </c>
      <c r="P822">
        <f t="shared" si="101"/>
        <v>74693.75</v>
      </c>
      <c r="Q822">
        <f t="shared" si="102"/>
        <v>49037.75</v>
      </c>
      <c r="R822">
        <f t="shared" si="103"/>
        <v>-47900.625</v>
      </c>
      <c r="S822">
        <f t="shared" si="104"/>
        <v>148250.375</v>
      </c>
      <c r="T822">
        <v>4485</v>
      </c>
      <c r="V822">
        <f t="shared" si="105"/>
        <v>4485</v>
      </c>
    </row>
    <row r="823" spans="1:22" ht="15" thickBot="1" x14ac:dyDescent="0.4">
      <c r="A823">
        <v>903288</v>
      </c>
      <c r="B823" s="2">
        <v>41841.747187499997</v>
      </c>
      <c r="C823" t="s">
        <v>30</v>
      </c>
      <c r="D823" t="s">
        <v>27</v>
      </c>
      <c r="E823" s="6" t="s">
        <v>14</v>
      </c>
      <c r="F823" t="s">
        <v>5</v>
      </c>
      <c r="G823">
        <v>7028</v>
      </c>
      <c r="H823">
        <f t="shared" si="98"/>
        <v>7028</v>
      </c>
      <c r="I823" t="str">
        <f t="shared" si="100"/>
        <v>0-20,000</v>
      </c>
      <c r="O823">
        <f t="shared" si="99"/>
        <v>25658.5</v>
      </c>
      <c r="P823">
        <f t="shared" si="101"/>
        <v>74698.5</v>
      </c>
      <c r="Q823">
        <f t="shared" si="102"/>
        <v>49040</v>
      </c>
      <c r="R823">
        <f t="shared" si="103"/>
        <v>-47901.5</v>
      </c>
      <c r="S823">
        <f t="shared" si="104"/>
        <v>148258.5</v>
      </c>
      <c r="T823">
        <v>7028</v>
      </c>
      <c r="V823">
        <f t="shared" si="105"/>
        <v>7028</v>
      </c>
    </row>
    <row r="824" spans="1:22" ht="15" thickBot="1" x14ac:dyDescent="0.4">
      <c r="A824">
        <v>45861</v>
      </c>
      <c r="B824" s="2">
        <v>41841.790590277778</v>
      </c>
      <c r="C824" t="s">
        <v>30</v>
      </c>
      <c r="D824" t="s">
        <v>27</v>
      </c>
      <c r="E824" s="6" t="s">
        <v>17</v>
      </c>
      <c r="F824" t="s">
        <v>9</v>
      </c>
      <c r="G824">
        <v>26063</v>
      </c>
      <c r="H824">
        <f t="shared" si="98"/>
        <v>26063</v>
      </c>
      <c r="I824" t="str">
        <f t="shared" si="100"/>
        <v>20001-40000</v>
      </c>
      <c r="O824">
        <f t="shared" si="99"/>
        <v>25661</v>
      </c>
      <c r="P824">
        <f t="shared" si="101"/>
        <v>74703.25</v>
      </c>
      <c r="Q824">
        <f t="shared" si="102"/>
        <v>49042.25</v>
      </c>
      <c r="R824">
        <f t="shared" si="103"/>
        <v>-47902.375</v>
      </c>
      <c r="S824">
        <f t="shared" si="104"/>
        <v>148266.625</v>
      </c>
      <c r="T824">
        <v>26063</v>
      </c>
      <c r="V824">
        <f t="shared" si="105"/>
        <v>26063</v>
      </c>
    </row>
    <row r="825" spans="1:22" ht="15" thickBot="1" x14ac:dyDescent="0.4">
      <c r="A825">
        <v>767327</v>
      </c>
      <c r="B825" s="2">
        <v>41841.496238425927</v>
      </c>
      <c r="C825" t="s">
        <v>31</v>
      </c>
      <c r="D825" t="s">
        <v>27</v>
      </c>
      <c r="E825" s="6" t="s">
        <v>18</v>
      </c>
      <c r="F825" t="s">
        <v>1</v>
      </c>
      <c r="G825">
        <v>95591</v>
      </c>
      <c r="H825">
        <f t="shared" si="98"/>
        <v>95591</v>
      </c>
      <c r="I825" t="str">
        <f t="shared" si="100"/>
        <v>60001-100000</v>
      </c>
      <c r="O825">
        <f t="shared" si="99"/>
        <v>25660</v>
      </c>
      <c r="P825">
        <f t="shared" si="101"/>
        <v>74708</v>
      </c>
      <c r="Q825">
        <f t="shared" si="102"/>
        <v>49048</v>
      </c>
      <c r="R825">
        <f t="shared" si="103"/>
        <v>-47912</v>
      </c>
      <c r="S825">
        <f t="shared" si="104"/>
        <v>148280</v>
      </c>
      <c r="T825">
        <v>95591</v>
      </c>
      <c r="V825">
        <f t="shared" si="105"/>
        <v>95591</v>
      </c>
    </row>
    <row r="826" spans="1:22" ht="15" thickBot="1" x14ac:dyDescent="0.4">
      <c r="A826">
        <v>816124</v>
      </c>
      <c r="B826" s="2">
        <v>41841.496608796297</v>
      </c>
      <c r="C826" t="s">
        <v>31</v>
      </c>
      <c r="D826" t="s">
        <v>27</v>
      </c>
      <c r="E826" s="6" t="s">
        <v>18</v>
      </c>
      <c r="F826" t="s">
        <v>1</v>
      </c>
      <c r="G826">
        <v>47611</v>
      </c>
      <c r="H826">
        <f t="shared" si="98"/>
        <v>47611</v>
      </c>
      <c r="I826" t="str">
        <f t="shared" si="100"/>
        <v>40001-60000</v>
      </c>
      <c r="O826">
        <f t="shared" si="99"/>
        <v>25659.25</v>
      </c>
      <c r="P826">
        <f t="shared" si="101"/>
        <v>74693.75</v>
      </c>
      <c r="Q826">
        <f t="shared" si="102"/>
        <v>49034.5</v>
      </c>
      <c r="R826">
        <f t="shared" si="103"/>
        <v>-47892.5</v>
      </c>
      <c r="S826">
        <f t="shared" si="104"/>
        <v>148245.5</v>
      </c>
      <c r="T826">
        <v>47611</v>
      </c>
      <c r="V826">
        <f t="shared" si="105"/>
        <v>47611</v>
      </c>
    </row>
    <row r="827" spans="1:22" ht="15" thickBot="1" x14ac:dyDescent="0.4">
      <c r="A827">
        <v>718500</v>
      </c>
      <c r="B827" s="2">
        <v>41844.360509259262</v>
      </c>
      <c r="C827" t="s">
        <v>31</v>
      </c>
      <c r="D827" t="s">
        <v>27</v>
      </c>
      <c r="E827" s="6" t="s">
        <v>20</v>
      </c>
      <c r="F827" t="s">
        <v>10</v>
      </c>
      <c r="G827">
        <v>48142</v>
      </c>
      <c r="H827">
        <f t="shared" si="98"/>
        <v>48142</v>
      </c>
      <c r="I827" t="str">
        <f t="shared" si="100"/>
        <v>40001-60000</v>
      </c>
      <c r="O827">
        <f t="shared" si="99"/>
        <v>25658.5</v>
      </c>
      <c r="P827">
        <f t="shared" si="101"/>
        <v>74698.5</v>
      </c>
      <c r="Q827">
        <f t="shared" si="102"/>
        <v>49040</v>
      </c>
      <c r="R827">
        <f t="shared" si="103"/>
        <v>-47901.5</v>
      </c>
      <c r="S827">
        <f t="shared" si="104"/>
        <v>148258.5</v>
      </c>
      <c r="T827">
        <v>48142</v>
      </c>
      <c r="V827">
        <f t="shared" si="105"/>
        <v>48142</v>
      </c>
    </row>
    <row r="828" spans="1:22" ht="15" thickBot="1" x14ac:dyDescent="0.4">
      <c r="A828">
        <v>357434</v>
      </c>
      <c r="B828" s="2">
        <v>41844.361273148148</v>
      </c>
      <c r="C828" t="s">
        <v>30</v>
      </c>
      <c r="D828" t="s">
        <v>29</v>
      </c>
      <c r="E828" s="6" t="s">
        <v>20</v>
      </c>
      <c r="F828" t="s">
        <v>10</v>
      </c>
      <c r="G828">
        <v>39113</v>
      </c>
      <c r="H828">
        <f t="shared" si="98"/>
        <v>39113</v>
      </c>
      <c r="I828" t="str">
        <f t="shared" si="100"/>
        <v>20001-40000</v>
      </c>
      <c r="O828">
        <f t="shared" si="99"/>
        <v>25657.75</v>
      </c>
      <c r="P828">
        <f t="shared" si="101"/>
        <v>74703.25</v>
      </c>
      <c r="Q828">
        <f t="shared" si="102"/>
        <v>49045.5</v>
      </c>
      <c r="R828">
        <f t="shared" si="103"/>
        <v>-47910.5</v>
      </c>
      <c r="S828">
        <f t="shared" si="104"/>
        <v>148271.5</v>
      </c>
      <c r="T828">
        <v>39113</v>
      </c>
      <c r="V828">
        <f t="shared" si="105"/>
        <v>39113</v>
      </c>
    </row>
    <row r="829" spans="1:22" ht="15" thickBot="1" x14ac:dyDescent="0.4">
      <c r="A829">
        <v>195576</v>
      </c>
      <c r="B829" s="2">
        <v>41842.689768518518</v>
      </c>
      <c r="C829" t="s">
        <v>30</v>
      </c>
      <c r="D829" t="s">
        <v>27</v>
      </c>
      <c r="E829" s="6" t="s">
        <v>20</v>
      </c>
      <c r="F829" t="s">
        <v>6</v>
      </c>
      <c r="G829">
        <v>14732</v>
      </c>
      <c r="H829">
        <f t="shared" si="98"/>
        <v>14732</v>
      </c>
      <c r="I829" t="str">
        <f t="shared" si="100"/>
        <v>0-20,000</v>
      </c>
      <c r="O829">
        <f t="shared" si="99"/>
        <v>25657</v>
      </c>
      <c r="P829">
        <f t="shared" si="101"/>
        <v>74708</v>
      </c>
      <c r="Q829">
        <f t="shared" si="102"/>
        <v>49051</v>
      </c>
      <c r="R829">
        <f t="shared" si="103"/>
        <v>-47919.5</v>
      </c>
      <c r="S829">
        <f t="shared" si="104"/>
        <v>148284.5</v>
      </c>
      <c r="T829">
        <v>14732</v>
      </c>
      <c r="V829">
        <f t="shared" si="105"/>
        <v>14732</v>
      </c>
    </row>
    <row r="830" spans="1:22" ht="15" thickBot="1" x14ac:dyDescent="0.4">
      <c r="A830">
        <v>83781</v>
      </c>
      <c r="B830" s="2">
        <v>41842.989282407405</v>
      </c>
      <c r="C830" t="s">
        <v>31</v>
      </c>
      <c r="D830" t="s">
        <v>27</v>
      </c>
      <c r="E830" s="6" t="s">
        <v>20</v>
      </c>
      <c r="F830" t="s">
        <v>8</v>
      </c>
      <c r="G830">
        <v>8655</v>
      </c>
      <c r="H830">
        <f t="shared" si="98"/>
        <v>8655</v>
      </c>
      <c r="I830" t="str">
        <f t="shared" si="100"/>
        <v>0-20,000</v>
      </c>
      <c r="O830">
        <f t="shared" si="99"/>
        <v>25659.25</v>
      </c>
      <c r="P830">
        <f t="shared" si="101"/>
        <v>74714.25</v>
      </c>
      <c r="Q830">
        <f t="shared" si="102"/>
        <v>49055</v>
      </c>
      <c r="R830">
        <f t="shared" si="103"/>
        <v>-47923.25</v>
      </c>
      <c r="S830">
        <f t="shared" si="104"/>
        <v>148296.75</v>
      </c>
      <c r="T830">
        <v>8655</v>
      </c>
      <c r="V830">
        <f t="shared" si="105"/>
        <v>8655</v>
      </c>
    </row>
    <row r="831" spans="1:22" ht="15" thickBot="1" x14ac:dyDescent="0.4">
      <c r="A831">
        <v>194285</v>
      </c>
      <c r="B831" s="2">
        <v>41842.687581018516</v>
      </c>
      <c r="C831" t="s">
        <v>30</v>
      </c>
      <c r="D831" t="s">
        <v>27</v>
      </c>
      <c r="E831" s="6" t="s">
        <v>20</v>
      </c>
      <c r="F831" t="s">
        <v>10</v>
      </c>
      <c r="G831">
        <v>55851</v>
      </c>
      <c r="H831">
        <f t="shared" si="98"/>
        <v>55851</v>
      </c>
      <c r="I831" t="str">
        <f t="shared" si="100"/>
        <v>40001-60000</v>
      </c>
      <c r="O831">
        <f t="shared" si="99"/>
        <v>25662</v>
      </c>
      <c r="P831">
        <f t="shared" si="101"/>
        <v>74720.5</v>
      </c>
      <c r="Q831">
        <f t="shared" si="102"/>
        <v>49058.5</v>
      </c>
      <c r="R831">
        <f t="shared" si="103"/>
        <v>-47925.75</v>
      </c>
      <c r="S831">
        <f t="shared" si="104"/>
        <v>148308.25</v>
      </c>
      <c r="T831">
        <v>55851</v>
      </c>
      <c r="V831">
        <f t="shared" si="105"/>
        <v>55851</v>
      </c>
    </row>
    <row r="832" spans="1:22" ht="15" thickBot="1" x14ac:dyDescent="0.4">
      <c r="A832">
        <v>486811</v>
      </c>
      <c r="B832" s="2">
        <v>41842.418958333335</v>
      </c>
      <c r="C832" t="s">
        <v>30</v>
      </c>
      <c r="D832" t="s">
        <v>27</v>
      </c>
      <c r="E832" s="6" t="s">
        <v>17</v>
      </c>
      <c r="F832" t="s">
        <v>8</v>
      </c>
      <c r="G832">
        <v>45682</v>
      </c>
      <c r="H832">
        <f t="shared" si="98"/>
        <v>45682</v>
      </c>
      <c r="I832" t="str">
        <f t="shared" si="100"/>
        <v>40001-60000</v>
      </c>
      <c r="O832">
        <f t="shared" si="99"/>
        <v>25661</v>
      </c>
      <c r="P832">
        <f t="shared" si="101"/>
        <v>74726.75</v>
      </c>
      <c r="Q832">
        <f t="shared" si="102"/>
        <v>49065.75</v>
      </c>
      <c r="R832">
        <f t="shared" si="103"/>
        <v>-47937.625</v>
      </c>
      <c r="S832">
        <f t="shared" si="104"/>
        <v>148325.375</v>
      </c>
      <c r="T832">
        <v>45682</v>
      </c>
      <c r="V832">
        <f t="shared" si="105"/>
        <v>45682</v>
      </c>
    </row>
    <row r="833" spans="1:22" ht="15" thickBot="1" x14ac:dyDescent="0.4">
      <c r="A833">
        <v>863832</v>
      </c>
      <c r="B833" s="2">
        <v>41842.740613425929</v>
      </c>
      <c r="C833" t="s">
        <v>30</v>
      </c>
      <c r="D833" t="s">
        <v>27</v>
      </c>
      <c r="E833" s="6" t="s">
        <v>18</v>
      </c>
      <c r="F833" t="s">
        <v>4</v>
      </c>
      <c r="G833">
        <v>78026</v>
      </c>
      <c r="H833">
        <f t="shared" si="98"/>
        <v>78026</v>
      </c>
      <c r="I833" t="str">
        <f t="shared" si="100"/>
        <v>60001-100000</v>
      </c>
      <c r="O833">
        <f t="shared" si="99"/>
        <v>25660</v>
      </c>
      <c r="P833">
        <f t="shared" si="101"/>
        <v>74733</v>
      </c>
      <c r="Q833">
        <f t="shared" si="102"/>
        <v>49073</v>
      </c>
      <c r="R833">
        <f t="shared" si="103"/>
        <v>-47949.5</v>
      </c>
      <c r="S833">
        <f t="shared" si="104"/>
        <v>148342.5</v>
      </c>
      <c r="T833">
        <v>78026</v>
      </c>
      <c r="V833">
        <f t="shared" si="105"/>
        <v>78026</v>
      </c>
    </row>
    <row r="834" spans="1:22" ht="15" thickBot="1" x14ac:dyDescent="0.4">
      <c r="A834">
        <v>458519</v>
      </c>
      <c r="B834" s="2">
        <v>41842.741342592592</v>
      </c>
      <c r="C834" t="s">
        <v>30</v>
      </c>
      <c r="D834" t="s">
        <v>27</v>
      </c>
      <c r="E834" s="6" t="s">
        <v>18</v>
      </c>
      <c r="F834" t="s">
        <v>4</v>
      </c>
      <c r="G834">
        <v>18384</v>
      </c>
      <c r="H834">
        <f t="shared" ref="H834:H897" si="106">IF(OR(G834 &lt; R834, G834 &gt; S834), $O$1, G834)</f>
        <v>18384</v>
      </c>
      <c r="I834" t="str">
        <f t="shared" si="100"/>
        <v>0-20,000</v>
      </c>
      <c r="O834">
        <f t="shared" ref="O834:O897" si="107">QUARTILE(G834:G8001,1)</f>
        <v>25659.25</v>
      </c>
      <c r="P834">
        <f t="shared" si="101"/>
        <v>74714.25</v>
      </c>
      <c r="Q834">
        <f t="shared" si="102"/>
        <v>49055</v>
      </c>
      <c r="R834">
        <f t="shared" si="103"/>
        <v>-47923.25</v>
      </c>
      <c r="S834">
        <f t="shared" si="104"/>
        <v>148296.75</v>
      </c>
      <c r="T834">
        <v>18384</v>
      </c>
      <c r="V834">
        <f t="shared" si="105"/>
        <v>18384</v>
      </c>
    </row>
    <row r="835" spans="1:22" ht="15" thickBot="1" x14ac:dyDescent="0.4">
      <c r="A835">
        <v>669162</v>
      </c>
      <c r="B835" s="2">
        <v>41842.742037037038</v>
      </c>
      <c r="C835" t="s">
        <v>31</v>
      </c>
      <c r="D835" t="s">
        <v>27</v>
      </c>
      <c r="E835" s="6" t="s">
        <v>18</v>
      </c>
      <c r="F835" t="s">
        <v>4</v>
      </c>
      <c r="G835">
        <v>81983</v>
      </c>
      <c r="H835">
        <f t="shared" si="106"/>
        <v>81983</v>
      </c>
      <c r="I835" t="str">
        <f t="shared" ref="I835:I898" si="108">IF(H835&lt;=20000,"0-20,000",IF(H835&lt;=40000,"20001-40000",IF(H835&lt;=60000,"40001-60000",IF(H835&lt;=100000,"60001-100000","above 1 lakh"))))</f>
        <v>60001-100000</v>
      </c>
      <c r="O835">
        <f t="shared" si="107"/>
        <v>25662</v>
      </c>
      <c r="P835">
        <f t="shared" ref="P835:P898" si="109">QUARTILE(G835:G8002,3)</f>
        <v>74720.5</v>
      </c>
      <c r="Q835">
        <f t="shared" ref="Q835:Q898" si="110">P835-O835</f>
        <v>49058.5</v>
      </c>
      <c r="R835">
        <f t="shared" ref="R835:R898" si="111">O835-1.5*Q835</f>
        <v>-47925.75</v>
      </c>
      <c r="S835">
        <f t="shared" ref="S835:S898" si="112">P835+1.5*Q835</f>
        <v>148308.25</v>
      </c>
      <c r="T835">
        <v>81983</v>
      </c>
      <c r="V835">
        <f t="shared" ref="V835:V898" si="113">IF(T835="",$U$1,T835)</f>
        <v>81983</v>
      </c>
    </row>
    <row r="836" spans="1:22" ht="15" thickBot="1" x14ac:dyDescent="0.4">
      <c r="A836">
        <v>707384</v>
      </c>
      <c r="B836" s="2">
        <v>41842.557939814818</v>
      </c>
      <c r="C836" t="s">
        <v>30</v>
      </c>
      <c r="D836" t="s">
        <v>27</v>
      </c>
      <c r="E836" s="6" t="s">
        <v>20</v>
      </c>
      <c r="F836" t="s">
        <v>9</v>
      </c>
      <c r="G836">
        <v>53640</v>
      </c>
      <c r="H836">
        <f t="shared" si="106"/>
        <v>53640</v>
      </c>
      <c r="I836" t="str">
        <f t="shared" si="108"/>
        <v>40001-60000</v>
      </c>
      <c r="O836">
        <f t="shared" si="107"/>
        <v>25661</v>
      </c>
      <c r="P836">
        <f t="shared" si="109"/>
        <v>74703.25</v>
      </c>
      <c r="Q836">
        <f t="shared" si="110"/>
        <v>49042.25</v>
      </c>
      <c r="R836">
        <f t="shared" si="111"/>
        <v>-47902.375</v>
      </c>
      <c r="S836">
        <f t="shared" si="112"/>
        <v>148266.625</v>
      </c>
      <c r="T836">
        <v>53640</v>
      </c>
      <c r="V836">
        <f t="shared" si="113"/>
        <v>53640</v>
      </c>
    </row>
    <row r="837" spans="1:22" ht="15" thickBot="1" x14ac:dyDescent="0.4">
      <c r="A837">
        <v>704619</v>
      </c>
      <c r="B837" s="2">
        <v>41842.558252314811</v>
      </c>
      <c r="C837" t="s">
        <v>30</v>
      </c>
      <c r="D837" t="s">
        <v>27</v>
      </c>
      <c r="E837" s="6" t="s">
        <v>20</v>
      </c>
      <c r="F837" t="s">
        <v>9</v>
      </c>
      <c r="G837">
        <v>97057</v>
      </c>
      <c r="H837">
        <f t="shared" si="106"/>
        <v>97057</v>
      </c>
      <c r="I837" t="str">
        <f t="shared" si="108"/>
        <v>60001-100000</v>
      </c>
      <c r="O837">
        <f t="shared" si="107"/>
        <v>25660</v>
      </c>
      <c r="P837">
        <f t="shared" si="109"/>
        <v>74708</v>
      </c>
      <c r="Q837">
        <f t="shared" si="110"/>
        <v>49048</v>
      </c>
      <c r="R837">
        <f t="shared" si="111"/>
        <v>-47912</v>
      </c>
      <c r="S837">
        <f t="shared" si="112"/>
        <v>148280</v>
      </c>
      <c r="T837">
        <v>97057</v>
      </c>
      <c r="V837">
        <f t="shared" si="113"/>
        <v>97057</v>
      </c>
    </row>
    <row r="838" spans="1:22" ht="15" thickBot="1" x14ac:dyDescent="0.4">
      <c r="A838">
        <v>28310</v>
      </c>
      <c r="B838" s="2">
        <v>41842.986064814817</v>
      </c>
      <c r="C838" t="s">
        <v>31</v>
      </c>
      <c r="D838" t="s">
        <v>27</v>
      </c>
      <c r="E838" s="6" t="s">
        <v>14</v>
      </c>
      <c r="F838" t="s">
        <v>10</v>
      </c>
      <c r="G838">
        <v>90932</v>
      </c>
      <c r="H838">
        <f t="shared" si="106"/>
        <v>90932</v>
      </c>
      <c r="I838" t="str">
        <f t="shared" si="108"/>
        <v>60001-100000</v>
      </c>
      <c r="O838">
        <f t="shared" si="107"/>
        <v>25659.25</v>
      </c>
      <c r="P838">
        <f t="shared" si="109"/>
        <v>74693.75</v>
      </c>
      <c r="Q838">
        <f t="shared" si="110"/>
        <v>49034.5</v>
      </c>
      <c r="R838">
        <f t="shared" si="111"/>
        <v>-47892.5</v>
      </c>
      <c r="S838">
        <f t="shared" si="112"/>
        <v>148245.5</v>
      </c>
      <c r="T838">
        <v>90932</v>
      </c>
      <c r="V838">
        <f t="shared" si="113"/>
        <v>90932</v>
      </c>
    </row>
    <row r="839" spans="1:22" ht="15" thickBot="1" x14ac:dyDescent="0.4">
      <c r="A839">
        <v>498363</v>
      </c>
      <c r="B839" s="2">
        <v>41842.640648148146</v>
      </c>
      <c r="C839" t="s">
        <v>30</v>
      </c>
      <c r="D839" t="s">
        <v>27</v>
      </c>
      <c r="E839" s="6" t="s">
        <v>20</v>
      </c>
      <c r="F839" t="s">
        <v>10</v>
      </c>
      <c r="G839">
        <v>5178</v>
      </c>
      <c r="H839">
        <f t="shared" si="106"/>
        <v>5178</v>
      </c>
      <c r="I839" t="str">
        <f t="shared" si="108"/>
        <v>0-20,000</v>
      </c>
      <c r="O839">
        <f t="shared" si="107"/>
        <v>25658.5</v>
      </c>
      <c r="P839">
        <f t="shared" si="109"/>
        <v>74685</v>
      </c>
      <c r="Q839">
        <f t="shared" si="110"/>
        <v>49026.5</v>
      </c>
      <c r="R839">
        <f t="shared" si="111"/>
        <v>-47881.25</v>
      </c>
      <c r="S839">
        <f t="shared" si="112"/>
        <v>148224.75</v>
      </c>
      <c r="T839">
        <v>5178</v>
      </c>
      <c r="V839">
        <f t="shared" si="113"/>
        <v>5178</v>
      </c>
    </row>
    <row r="840" spans="1:22" ht="15" thickBot="1" x14ac:dyDescent="0.4">
      <c r="A840">
        <v>188744</v>
      </c>
      <c r="B840" s="2">
        <v>41842.643020833333</v>
      </c>
      <c r="C840" t="s">
        <v>31</v>
      </c>
      <c r="D840" t="s">
        <v>27</v>
      </c>
      <c r="E840" s="6" t="s">
        <v>20</v>
      </c>
      <c r="F840" t="s">
        <v>10</v>
      </c>
      <c r="G840">
        <v>40182</v>
      </c>
      <c r="H840">
        <f t="shared" si="106"/>
        <v>40182</v>
      </c>
      <c r="I840" t="str">
        <f t="shared" si="108"/>
        <v>40001-60000</v>
      </c>
      <c r="O840">
        <f t="shared" si="107"/>
        <v>25661</v>
      </c>
      <c r="P840">
        <f t="shared" si="109"/>
        <v>74687</v>
      </c>
      <c r="Q840">
        <f t="shared" si="110"/>
        <v>49026</v>
      </c>
      <c r="R840">
        <f t="shared" si="111"/>
        <v>-47878</v>
      </c>
      <c r="S840">
        <f t="shared" si="112"/>
        <v>148226</v>
      </c>
      <c r="T840">
        <v>40182</v>
      </c>
      <c r="V840">
        <f t="shared" si="113"/>
        <v>40182</v>
      </c>
    </row>
    <row r="841" spans="1:22" ht="15" thickBot="1" x14ac:dyDescent="0.4">
      <c r="A841">
        <v>264099</v>
      </c>
      <c r="B841" s="2">
        <v>41842.643657407411</v>
      </c>
      <c r="C841" t="s">
        <v>31</v>
      </c>
      <c r="D841" t="s">
        <v>27</v>
      </c>
      <c r="E841" s="6" t="s">
        <v>20</v>
      </c>
      <c r="F841" t="s">
        <v>10</v>
      </c>
      <c r="G841">
        <v>93471</v>
      </c>
      <c r="H841">
        <f t="shared" si="106"/>
        <v>93471</v>
      </c>
      <c r="I841" t="str">
        <f t="shared" si="108"/>
        <v>60001-100000</v>
      </c>
      <c r="O841">
        <f t="shared" si="107"/>
        <v>25660</v>
      </c>
      <c r="P841">
        <f t="shared" si="109"/>
        <v>74689</v>
      </c>
      <c r="Q841">
        <f t="shared" si="110"/>
        <v>49029</v>
      </c>
      <c r="R841">
        <f t="shared" si="111"/>
        <v>-47883.5</v>
      </c>
      <c r="S841">
        <f t="shared" si="112"/>
        <v>148232.5</v>
      </c>
      <c r="T841">
        <v>93471</v>
      </c>
      <c r="V841">
        <f t="shared" si="113"/>
        <v>93471</v>
      </c>
    </row>
    <row r="842" spans="1:22" ht="15" thickBot="1" x14ac:dyDescent="0.4">
      <c r="A842">
        <v>999758</v>
      </c>
      <c r="B842" s="2">
        <v>41842.370532407411</v>
      </c>
      <c r="C842" t="s">
        <v>30</v>
      </c>
      <c r="D842" t="s">
        <v>29</v>
      </c>
      <c r="E842" s="6" t="s">
        <v>13</v>
      </c>
      <c r="F842" t="s">
        <v>9</v>
      </c>
      <c r="G842">
        <v>96801</v>
      </c>
      <c r="H842">
        <f t="shared" si="106"/>
        <v>96801</v>
      </c>
      <c r="I842" t="str">
        <f t="shared" si="108"/>
        <v>60001-100000</v>
      </c>
      <c r="O842">
        <f t="shared" si="107"/>
        <v>25659.25</v>
      </c>
      <c r="P842">
        <f t="shared" si="109"/>
        <v>74683</v>
      </c>
      <c r="Q842">
        <f t="shared" si="110"/>
        <v>49023.75</v>
      </c>
      <c r="R842">
        <f t="shared" si="111"/>
        <v>-47876.375</v>
      </c>
      <c r="S842">
        <f t="shared" si="112"/>
        <v>148218.625</v>
      </c>
      <c r="T842">
        <v>96801</v>
      </c>
      <c r="V842">
        <f t="shared" si="113"/>
        <v>96801</v>
      </c>
    </row>
    <row r="843" spans="1:22" ht="15" thickBot="1" x14ac:dyDescent="0.4">
      <c r="A843">
        <v>451952</v>
      </c>
      <c r="B843" s="2">
        <v>41842.372187499997</v>
      </c>
      <c r="C843" t="s">
        <v>31</v>
      </c>
      <c r="D843" t="s">
        <v>29</v>
      </c>
      <c r="E843" s="6" t="s">
        <v>13</v>
      </c>
      <c r="F843" t="s">
        <v>9</v>
      </c>
      <c r="G843">
        <v>43963</v>
      </c>
      <c r="H843">
        <f t="shared" si="106"/>
        <v>43963</v>
      </c>
      <c r="I843" t="str">
        <f t="shared" si="108"/>
        <v>40001-60000</v>
      </c>
      <c r="O843">
        <f t="shared" si="107"/>
        <v>25658.5</v>
      </c>
      <c r="P843">
        <f t="shared" si="109"/>
        <v>74677</v>
      </c>
      <c r="Q843">
        <f t="shared" si="110"/>
        <v>49018.5</v>
      </c>
      <c r="R843">
        <f t="shared" si="111"/>
        <v>-47869.25</v>
      </c>
      <c r="S843">
        <f t="shared" si="112"/>
        <v>148204.75</v>
      </c>
      <c r="T843">
        <v>43963</v>
      </c>
      <c r="V843">
        <f t="shared" si="113"/>
        <v>43963</v>
      </c>
    </row>
    <row r="844" spans="1:22" ht="15" thickBot="1" x14ac:dyDescent="0.4">
      <c r="A844">
        <v>158508</v>
      </c>
      <c r="B844" s="2">
        <v>41843.316724537035</v>
      </c>
      <c r="C844" t="s">
        <v>30</v>
      </c>
      <c r="D844" t="s">
        <v>27</v>
      </c>
      <c r="E844" s="6" t="s">
        <v>17</v>
      </c>
      <c r="F844" t="s">
        <v>8</v>
      </c>
      <c r="G844">
        <v>28087</v>
      </c>
      <c r="H844">
        <f t="shared" si="106"/>
        <v>28087</v>
      </c>
      <c r="I844" t="str">
        <f t="shared" si="108"/>
        <v>20001-40000</v>
      </c>
      <c r="O844">
        <f t="shared" si="107"/>
        <v>25657.75</v>
      </c>
      <c r="P844">
        <f t="shared" si="109"/>
        <v>74679</v>
      </c>
      <c r="Q844">
        <f t="shared" si="110"/>
        <v>49021.25</v>
      </c>
      <c r="R844">
        <f t="shared" si="111"/>
        <v>-47874.125</v>
      </c>
      <c r="S844">
        <f t="shared" si="112"/>
        <v>148210.875</v>
      </c>
      <c r="T844">
        <v>28087</v>
      </c>
      <c r="V844">
        <f t="shared" si="113"/>
        <v>28087</v>
      </c>
    </row>
    <row r="845" spans="1:22" ht="15" thickBot="1" x14ac:dyDescent="0.4">
      <c r="A845">
        <v>456675</v>
      </c>
      <c r="B845" s="2">
        <v>41843.591423611113</v>
      </c>
      <c r="C845" t="s">
        <v>30</v>
      </c>
      <c r="D845" t="s">
        <v>27</v>
      </c>
      <c r="E845" s="6" t="s">
        <v>17</v>
      </c>
      <c r="F845" t="s">
        <v>6</v>
      </c>
      <c r="G845">
        <v>37484</v>
      </c>
      <c r="H845">
        <f t="shared" si="106"/>
        <v>37484</v>
      </c>
      <c r="I845" t="str">
        <f t="shared" si="108"/>
        <v>20001-40000</v>
      </c>
      <c r="O845">
        <f t="shared" si="107"/>
        <v>25657</v>
      </c>
      <c r="P845">
        <f t="shared" si="109"/>
        <v>74681</v>
      </c>
      <c r="Q845">
        <f t="shared" si="110"/>
        <v>49024</v>
      </c>
      <c r="R845">
        <f t="shared" si="111"/>
        <v>-47879</v>
      </c>
      <c r="S845">
        <f t="shared" si="112"/>
        <v>148217</v>
      </c>
      <c r="T845">
        <v>37484</v>
      </c>
      <c r="V845">
        <f t="shared" si="113"/>
        <v>37484</v>
      </c>
    </row>
    <row r="846" spans="1:22" ht="15" thickBot="1" x14ac:dyDescent="0.4">
      <c r="A846">
        <v>123710</v>
      </c>
      <c r="B846" s="2">
        <v>41843.58216435185</v>
      </c>
      <c r="C846" t="s">
        <v>30</v>
      </c>
      <c r="D846" t="s">
        <v>27</v>
      </c>
      <c r="E846" s="6" t="s">
        <v>12</v>
      </c>
      <c r="F846" t="s">
        <v>5</v>
      </c>
      <c r="G846">
        <v>59240</v>
      </c>
      <c r="H846">
        <f t="shared" si="106"/>
        <v>59240</v>
      </c>
      <c r="I846" t="str">
        <f t="shared" si="108"/>
        <v>40001-60000</v>
      </c>
      <c r="O846">
        <f t="shared" si="107"/>
        <v>25656</v>
      </c>
      <c r="P846">
        <f t="shared" si="109"/>
        <v>74683</v>
      </c>
      <c r="Q846">
        <f t="shared" si="110"/>
        <v>49027</v>
      </c>
      <c r="R846">
        <f t="shared" si="111"/>
        <v>-47884.5</v>
      </c>
      <c r="S846">
        <f t="shared" si="112"/>
        <v>148223.5</v>
      </c>
      <c r="T846">
        <v>59240</v>
      </c>
      <c r="V846">
        <f t="shared" si="113"/>
        <v>59240</v>
      </c>
    </row>
    <row r="847" spans="1:22" ht="15" thickBot="1" x14ac:dyDescent="0.4">
      <c r="A847">
        <v>273732</v>
      </c>
      <c r="B847" s="2">
        <v>41843.572268518517</v>
      </c>
      <c r="C847" t="s">
        <v>31</v>
      </c>
      <c r="D847" t="s">
        <v>29</v>
      </c>
      <c r="E847" s="6" t="s">
        <v>20</v>
      </c>
      <c r="F847" t="s">
        <v>4</v>
      </c>
      <c r="G847">
        <v>32293</v>
      </c>
      <c r="H847">
        <f t="shared" si="106"/>
        <v>32293</v>
      </c>
      <c r="I847" t="str">
        <f t="shared" si="108"/>
        <v>20001-40000</v>
      </c>
      <c r="O847">
        <f t="shared" si="107"/>
        <v>25655</v>
      </c>
      <c r="P847">
        <f t="shared" si="109"/>
        <v>74685</v>
      </c>
      <c r="Q847">
        <f t="shared" si="110"/>
        <v>49030</v>
      </c>
      <c r="R847">
        <f t="shared" si="111"/>
        <v>-47890</v>
      </c>
      <c r="S847">
        <f t="shared" si="112"/>
        <v>148230</v>
      </c>
      <c r="T847">
        <v>32293</v>
      </c>
      <c r="V847">
        <f t="shared" si="113"/>
        <v>32293</v>
      </c>
    </row>
    <row r="848" spans="1:22" ht="15" thickBot="1" x14ac:dyDescent="0.4">
      <c r="A848">
        <v>760812</v>
      </c>
      <c r="B848" s="2">
        <v>41843.684004629627</v>
      </c>
      <c r="C848" t="s">
        <v>30</v>
      </c>
      <c r="D848" t="s">
        <v>27</v>
      </c>
      <c r="E848" s="6" t="s">
        <v>18</v>
      </c>
      <c r="F848" t="s">
        <v>10</v>
      </c>
      <c r="G848">
        <v>88619</v>
      </c>
      <c r="H848">
        <f t="shared" si="106"/>
        <v>88619</v>
      </c>
      <c r="I848" t="str">
        <f t="shared" si="108"/>
        <v>60001-100000</v>
      </c>
      <c r="O848">
        <f t="shared" si="107"/>
        <v>25654</v>
      </c>
      <c r="P848">
        <f t="shared" si="109"/>
        <v>74687</v>
      </c>
      <c r="Q848">
        <f t="shared" si="110"/>
        <v>49033</v>
      </c>
      <c r="R848">
        <f t="shared" si="111"/>
        <v>-47895.5</v>
      </c>
      <c r="S848">
        <f t="shared" si="112"/>
        <v>148236.5</v>
      </c>
      <c r="T848">
        <v>88619</v>
      </c>
      <c r="V848">
        <f t="shared" si="113"/>
        <v>88619</v>
      </c>
    </row>
    <row r="849" spans="1:22" ht="15" thickBot="1" x14ac:dyDescent="0.4">
      <c r="A849">
        <v>310070</v>
      </c>
      <c r="B849" s="2">
        <v>41849.617384259262</v>
      </c>
      <c r="C849" t="s">
        <v>30</v>
      </c>
      <c r="D849" t="s">
        <v>27</v>
      </c>
      <c r="E849" s="6" t="s">
        <v>18</v>
      </c>
      <c r="F849" t="s">
        <v>10</v>
      </c>
      <c r="G849">
        <v>81369</v>
      </c>
      <c r="H849">
        <f t="shared" si="106"/>
        <v>81369</v>
      </c>
      <c r="I849" t="str">
        <f t="shared" si="108"/>
        <v>60001-100000</v>
      </c>
      <c r="O849">
        <f t="shared" si="107"/>
        <v>25653</v>
      </c>
      <c r="P849">
        <f t="shared" si="109"/>
        <v>74681</v>
      </c>
      <c r="Q849">
        <f t="shared" si="110"/>
        <v>49028</v>
      </c>
      <c r="R849">
        <f t="shared" si="111"/>
        <v>-47889</v>
      </c>
      <c r="S849">
        <f t="shared" si="112"/>
        <v>148223</v>
      </c>
      <c r="T849">
        <v>81369</v>
      </c>
      <c r="V849">
        <f t="shared" si="113"/>
        <v>81369</v>
      </c>
    </row>
    <row r="850" spans="1:22" ht="15" thickBot="1" x14ac:dyDescent="0.4">
      <c r="A850">
        <v>861705</v>
      </c>
      <c r="B850" s="2">
        <v>41843.37222222222</v>
      </c>
      <c r="C850" t="s">
        <v>31</v>
      </c>
      <c r="D850" t="s">
        <v>27</v>
      </c>
      <c r="E850" s="6" t="s">
        <v>17</v>
      </c>
      <c r="F850" t="s">
        <v>8</v>
      </c>
      <c r="G850">
        <v>16116</v>
      </c>
      <c r="H850">
        <f t="shared" si="106"/>
        <v>16116</v>
      </c>
      <c r="I850" t="str">
        <f t="shared" si="108"/>
        <v>0-20,000</v>
      </c>
      <c r="O850">
        <f t="shared" si="107"/>
        <v>25652.75</v>
      </c>
      <c r="P850">
        <f t="shared" si="109"/>
        <v>74675</v>
      </c>
      <c r="Q850">
        <f t="shared" si="110"/>
        <v>49022.25</v>
      </c>
      <c r="R850">
        <f t="shared" si="111"/>
        <v>-47880.625</v>
      </c>
      <c r="S850">
        <f t="shared" si="112"/>
        <v>148208.375</v>
      </c>
      <c r="T850">
        <v>16116</v>
      </c>
      <c r="V850">
        <f t="shared" si="113"/>
        <v>16116</v>
      </c>
    </row>
    <row r="851" spans="1:22" ht="15" thickBot="1" x14ac:dyDescent="0.4">
      <c r="A851">
        <v>789524</v>
      </c>
      <c r="B851" s="2">
        <v>41843.608587962961</v>
      </c>
      <c r="C851" t="s">
        <v>30</v>
      </c>
      <c r="D851" t="s">
        <v>27</v>
      </c>
      <c r="E851" s="6" t="s">
        <v>17</v>
      </c>
      <c r="F851" t="s">
        <v>10</v>
      </c>
      <c r="G851">
        <v>22359</v>
      </c>
      <c r="H851">
        <f t="shared" si="106"/>
        <v>22359</v>
      </c>
      <c r="I851" t="str">
        <f t="shared" si="108"/>
        <v>20001-40000</v>
      </c>
      <c r="O851">
        <f t="shared" si="107"/>
        <v>25655</v>
      </c>
      <c r="P851">
        <f t="shared" si="109"/>
        <v>74677</v>
      </c>
      <c r="Q851">
        <f t="shared" si="110"/>
        <v>49022</v>
      </c>
      <c r="R851">
        <f t="shared" si="111"/>
        <v>-47878</v>
      </c>
      <c r="S851">
        <f t="shared" si="112"/>
        <v>148210</v>
      </c>
      <c r="T851">
        <v>22359</v>
      </c>
      <c r="V851">
        <f t="shared" si="113"/>
        <v>22359</v>
      </c>
    </row>
    <row r="852" spans="1:22" ht="15" thickBot="1" x14ac:dyDescent="0.4">
      <c r="A852">
        <v>634091</v>
      </c>
      <c r="B852" s="2">
        <v>41843.153391203705</v>
      </c>
      <c r="C852" t="s">
        <v>30</v>
      </c>
      <c r="D852" t="s">
        <v>27</v>
      </c>
      <c r="E852" s="6" t="s">
        <v>20</v>
      </c>
      <c r="F852" t="s">
        <v>10</v>
      </c>
      <c r="G852">
        <v>1536</v>
      </c>
      <c r="H852">
        <f t="shared" si="106"/>
        <v>1536</v>
      </c>
      <c r="I852" t="str">
        <f t="shared" si="108"/>
        <v>0-20,000</v>
      </c>
      <c r="O852">
        <f t="shared" si="107"/>
        <v>25657.75</v>
      </c>
      <c r="P852">
        <f t="shared" si="109"/>
        <v>74679</v>
      </c>
      <c r="Q852">
        <f t="shared" si="110"/>
        <v>49021.25</v>
      </c>
      <c r="R852">
        <f t="shared" si="111"/>
        <v>-47874.125</v>
      </c>
      <c r="S852">
        <f t="shared" si="112"/>
        <v>148210.875</v>
      </c>
      <c r="T852">
        <v>1536</v>
      </c>
      <c r="V852">
        <f t="shared" si="113"/>
        <v>1536</v>
      </c>
    </row>
    <row r="853" spans="1:22" ht="15" thickBot="1" x14ac:dyDescent="0.4">
      <c r="A853">
        <v>811700</v>
      </c>
      <c r="B853" s="2">
        <v>41843.15662037037</v>
      </c>
      <c r="C853" t="s">
        <v>31</v>
      </c>
      <c r="D853" t="s">
        <v>27</v>
      </c>
      <c r="E853" s="6" t="s">
        <v>20</v>
      </c>
      <c r="F853" t="s">
        <v>10</v>
      </c>
      <c r="G853">
        <v>14346</v>
      </c>
      <c r="H853">
        <f t="shared" si="106"/>
        <v>14346</v>
      </c>
      <c r="I853" t="str">
        <f t="shared" si="108"/>
        <v>0-20,000</v>
      </c>
      <c r="O853">
        <f t="shared" si="107"/>
        <v>25660</v>
      </c>
      <c r="P853">
        <f t="shared" si="109"/>
        <v>74681</v>
      </c>
      <c r="Q853">
        <f t="shared" si="110"/>
        <v>49021</v>
      </c>
      <c r="R853">
        <f t="shared" si="111"/>
        <v>-47871.5</v>
      </c>
      <c r="S853">
        <f t="shared" si="112"/>
        <v>148212.5</v>
      </c>
      <c r="T853">
        <v>14346</v>
      </c>
      <c r="V853">
        <f t="shared" si="113"/>
        <v>14346</v>
      </c>
    </row>
    <row r="854" spans="1:22" ht="15" thickBot="1" x14ac:dyDescent="0.4">
      <c r="A854">
        <v>629557</v>
      </c>
      <c r="B854" s="2">
        <v>41843.157453703701</v>
      </c>
      <c r="C854" t="s">
        <v>30</v>
      </c>
      <c r="D854" t="s">
        <v>27</v>
      </c>
      <c r="E854" s="6" t="s">
        <v>20</v>
      </c>
      <c r="F854" t="s">
        <v>10</v>
      </c>
      <c r="G854">
        <v>63211</v>
      </c>
      <c r="H854">
        <f t="shared" si="106"/>
        <v>63211</v>
      </c>
      <c r="I854" t="str">
        <f t="shared" si="108"/>
        <v>60001-100000</v>
      </c>
      <c r="O854">
        <f t="shared" si="107"/>
        <v>25663</v>
      </c>
      <c r="P854">
        <f t="shared" si="109"/>
        <v>74683</v>
      </c>
      <c r="Q854">
        <f t="shared" si="110"/>
        <v>49020</v>
      </c>
      <c r="R854">
        <f t="shared" si="111"/>
        <v>-47867</v>
      </c>
      <c r="S854">
        <f t="shared" si="112"/>
        <v>148213</v>
      </c>
      <c r="T854">
        <v>63211</v>
      </c>
      <c r="V854">
        <f t="shared" si="113"/>
        <v>63211</v>
      </c>
    </row>
    <row r="855" spans="1:22" ht="15" thickBot="1" x14ac:dyDescent="0.4">
      <c r="A855">
        <v>437442</v>
      </c>
      <c r="B855" s="2">
        <v>41844.380532407406</v>
      </c>
      <c r="C855" t="s">
        <v>30</v>
      </c>
      <c r="D855" t="s">
        <v>27</v>
      </c>
      <c r="E855" s="6" t="s">
        <v>17</v>
      </c>
      <c r="F855" t="s">
        <v>8</v>
      </c>
      <c r="G855">
        <v>49942</v>
      </c>
      <c r="H855">
        <f t="shared" si="106"/>
        <v>49942</v>
      </c>
      <c r="I855" t="str">
        <f t="shared" si="108"/>
        <v>40001-60000</v>
      </c>
      <c r="O855">
        <f t="shared" si="107"/>
        <v>25662</v>
      </c>
      <c r="P855">
        <f t="shared" si="109"/>
        <v>74685</v>
      </c>
      <c r="Q855">
        <f t="shared" si="110"/>
        <v>49023</v>
      </c>
      <c r="R855">
        <f t="shared" si="111"/>
        <v>-47872.5</v>
      </c>
      <c r="S855">
        <f t="shared" si="112"/>
        <v>148219.5</v>
      </c>
      <c r="T855">
        <v>49942</v>
      </c>
      <c r="V855">
        <f t="shared" si="113"/>
        <v>49942</v>
      </c>
    </row>
    <row r="856" spans="1:22" ht="15" thickBot="1" x14ac:dyDescent="0.4">
      <c r="A856">
        <v>751267</v>
      </c>
      <c r="B856" s="2">
        <v>41844.789525462962</v>
      </c>
      <c r="C856" t="s">
        <v>30</v>
      </c>
      <c r="D856" t="s">
        <v>27</v>
      </c>
      <c r="E856" s="6" t="s">
        <v>20</v>
      </c>
      <c r="F856" t="s">
        <v>10</v>
      </c>
      <c r="G856">
        <v>30467</v>
      </c>
      <c r="H856">
        <f t="shared" si="106"/>
        <v>30467</v>
      </c>
      <c r="I856" t="str">
        <f t="shared" si="108"/>
        <v>20001-40000</v>
      </c>
      <c r="O856">
        <f t="shared" si="107"/>
        <v>25661</v>
      </c>
      <c r="P856">
        <f t="shared" si="109"/>
        <v>74687</v>
      </c>
      <c r="Q856">
        <f t="shared" si="110"/>
        <v>49026</v>
      </c>
      <c r="R856">
        <f t="shared" si="111"/>
        <v>-47878</v>
      </c>
      <c r="S856">
        <f t="shared" si="112"/>
        <v>148226</v>
      </c>
      <c r="T856">
        <v>30467</v>
      </c>
      <c r="V856">
        <f t="shared" si="113"/>
        <v>30467</v>
      </c>
    </row>
    <row r="857" spans="1:22" ht="15" thickBot="1" x14ac:dyDescent="0.4">
      <c r="A857">
        <v>500570</v>
      </c>
      <c r="B857" s="2">
        <v>41844.456666666665</v>
      </c>
      <c r="C857" t="s">
        <v>31</v>
      </c>
      <c r="D857" t="s">
        <v>29</v>
      </c>
      <c r="E857" s="6" t="s">
        <v>17</v>
      </c>
      <c r="F857" t="s">
        <v>2</v>
      </c>
      <c r="G857">
        <v>25717</v>
      </c>
      <c r="H857">
        <f t="shared" si="106"/>
        <v>25717</v>
      </c>
      <c r="I857" t="str">
        <f t="shared" si="108"/>
        <v>20001-40000</v>
      </c>
      <c r="O857">
        <f t="shared" si="107"/>
        <v>25660</v>
      </c>
      <c r="P857">
        <f t="shared" si="109"/>
        <v>74689</v>
      </c>
      <c r="Q857">
        <f t="shared" si="110"/>
        <v>49029</v>
      </c>
      <c r="R857">
        <f t="shared" si="111"/>
        <v>-47883.5</v>
      </c>
      <c r="S857">
        <f t="shared" si="112"/>
        <v>148232.5</v>
      </c>
      <c r="T857">
        <v>25717</v>
      </c>
      <c r="V857">
        <f t="shared" si="113"/>
        <v>25717</v>
      </c>
    </row>
    <row r="858" spans="1:22" ht="15" thickBot="1" x14ac:dyDescent="0.4">
      <c r="A858">
        <v>52902</v>
      </c>
      <c r="B858" s="2">
        <v>41844.456944444442</v>
      </c>
      <c r="C858" t="s">
        <v>30</v>
      </c>
      <c r="D858" t="s">
        <v>27</v>
      </c>
      <c r="E858" s="6" t="s">
        <v>17</v>
      </c>
      <c r="F858" t="s">
        <v>2</v>
      </c>
      <c r="G858">
        <v>99229</v>
      </c>
      <c r="H858">
        <f t="shared" si="106"/>
        <v>99229</v>
      </c>
      <c r="I858" t="str">
        <f t="shared" si="108"/>
        <v>60001-100000</v>
      </c>
      <c r="O858">
        <f t="shared" si="107"/>
        <v>25659.25</v>
      </c>
      <c r="P858">
        <f t="shared" si="109"/>
        <v>74693.75</v>
      </c>
      <c r="Q858">
        <f t="shared" si="110"/>
        <v>49034.5</v>
      </c>
      <c r="R858">
        <f t="shared" si="111"/>
        <v>-47892.5</v>
      </c>
      <c r="S858">
        <f t="shared" si="112"/>
        <v>148245.5</v>
      </c>
      <c r="T858">
        <v>99229</v>
      </c>
      <c r="V858">
        <f t="shared" si="113"/>
        <v>99229</v>
      </c>
    </row>
    <row r="859" spans="1:22" ht="15" thickBot="1" x14ac:dyDescent="0.4">
      <c r="A859">
        <v>666642</v>
      </c>
      <c r="B859" s="2">
        <v>41844.23773148148</v>
      </c>
      <c r="C859" t="s">
        <v>30</v>
      </c>
      <c r="D859" t="s">
        <v>27</v>
      </c>
      <c r="E859" s="6" t="s">
        <v>17</v>
      </c>
      <c r="F859" t="s">
        <v>4</v>
      </c>
      <c r="G859">
        <v>20584</v>
      </c>
      <c r="H859">
        <f t="shared" si="106"/>
        <v>20584</v>
      </c>
      <c r="I859" t="str">
        <f t="shared" si="108"/>
        <v>20001-40000</v>
      </c>
      <c r="O859">
        <f t="shared" si="107"/>
        <v>25658.5</v>
      </c>
      <c r="P859">
        <f t="shared" si="109"/>
        <v>74685</v>
      </c>
      <c r="Q859">
        <f t="shared" si="110"/>
        <v>49026.5</v>
      </c>
      <c r="R859">
        <f t="shared" si="111"/>
        <v>-47881.25</v>
      </c>
      <c r="S859">
        <f t="shared" si="112"/>
        <v>148224.75</v>
      </c>
      <c r="T859">
        <v>20584</v>
      </c>
      <c r="V859">
        <f t="shared" si="113"/>
        <v>20584</v>
      </c>
    </row>
    <row r="860" spans="1:22" ht="15" thickBot="1" x14ac:dyDescent="0.4">
      <c r="A860">
        <v>222116</v>
      </c>
      <c r="B860" s="2">
        <v>41844.238726851851</v>
      </c>
      <c r="C860" t="s">
        <v>30</v>
      </c>
      <c r="D860" t="s">
        <v>27</v>
      </c>
      <c r="E860" s="6" t="s">
        <v>17</v>
      </c>
      <c r="F860" t="s">
        <v>4</v>
      </c>
      <c r="G860">
        <v>99929</v>
      </c>
      <c r="H860">
        <f t="shared" si="106"/>
        <v>99929</v>
      </c>
      <c r="I860" t="str">
        <f t="shared" si="108"/>
        <v>60001-100000</v>
      </c>
      <c r="O860">
        <f t="shared" si="107"/>
        <v>25661</v>
      </c>
      <c r="P860">
        <f t="shared" si="109"/>
        <v>74687</v>
      </c>
      <c r="Q860">
        <f t="shared" si="110"/>
        <v>49026</v>
      </c>
      <c r="R860">
        <f t="shared" si="111"/>
        <v>-47878</v>
      </c>
      <c r="S860">
        <f t="shared" si="112"/>
        <v>148226</v>
      </c>
      <c r="T860">
        <v>99929</v>
      </c>
      <c r="V860">
        <f t="shared" si="113"/>
        <v>99929</v>
      </c>
    </row>
    <row r="861" spans="1:22" ht="15" thickBot="1" x14ac:dyDescent="0.4">
      <c r="A861">
        <v>31994</v>
      </c>
      <c r="B861" s="2">
        <v>41844.375625000001</v>
      </c>
      <c r="C861" t="s">
        <v>31</v>
      </c>
      <c r="D861" t="s">
        <v>29</v>
      </c>
      <c r="E861" s="6" t="s">
        <v>20</v>
      </c>
      <c r="F861" t="s">
        <v>6</v>
      </c>
      <c r="G861">
        <v>95933</v>
      </c>
      <c r="H861">
        <f t="shared" si="106"/>
        <v>95933</v>
      </c>
      <c r="I861" t="str">
        <f t="shared" si="108"/>
        <v>60001-100000</v>
      </c>
      <c r="O861">
        <f t="shared" si="107"/>
        <v>25660</v>
      </c>
      <c r="P861">
        <f t="shared" si="109"/>
        <v>74681</v>
      </c>
      <c r="Q861">
        <f t="shared" si="110"/>
        <v>49021</v>
      </c>
      <c r="R861">
        <f t="shared" si="111"/>
        <v>-47871.5</v>
      </c>
      <c r="S861">
        <f t="shared" si="112"/>
        <v>148212.5</v>
      </c>
      <c r="T861">
        <v>95933</v>
      </c>
      <c r="V861">
        <f t="shared" si="113"/>
        <v>95933</v>
      </c>
    </row>
    <row r="862" spans="1:22" ht="15" thickBot="1" x14ac:dyDescent="0.4">
      <c r="A862">
        <v>190139</v>
      </c>
      <c r="B862" s="2">
        <v>41844.47079861111</v>
      </c>
      <c r="C862" t="s">
        <v>31</v>
      </c>
      <c r="D862" t="s">
        <v>29</v>
      </c>
      <c r="E862" s="6" t="s">
        <v>17</v>
      </c>
      <c r="F862" t="s">
        <v>6</v>
      </c>
      <c r="G862">
        <v>5046</v>
      </c>
      <c r="H862">
        <f t="shared" si="106"/>
        <v>5046</v>
      </c>
      <c r="I862" t="str">
        <f t="shared" si="108"/>
        <v>0-20,000</v>
      </c>
      <c r="O862">
        <f t="shared" si="107"/>
        <v>25659.25</v>
      </c>
      <c r="P862">
        <f t="shared" si="109"/>
        <v>74675</v>
      </c>
      <c r="Q862">
        <f t="shared" si="110"/>
        <v>49015.75</v>
      </c>
      <c r="R862">
        <f t="shared" si="111"/>
        <v>-47864.375</v>
      </c>
      <c r="S862">
        <f t="shared" si="112"/>
        <v>148198.625</v>
      </c>
      <c r="T862">
        <v>5046</v>
      </c>
      <c r="V862">
        <f t="shared" si="113"/>
        <v>5046</v>
      </c>
    </row>
    <row r="863" spans="1:22" ht="15" thickBot="1" x14ac:dyDescent="0.4">
      <c r="A863">
        <v>568544</v>
      </c>
      <c r="B863" s="2">
        <v>41844.818124999998</v>
      </c>
      <c r="C863" t="s">
        <v>30</v>
      </c>
      <c r="D863" t="s">
        <v>29</v>
      </c>
      <c r="E863" s="6" t="s">
        <v>13</v>
      </c>
      <c r="F863" t="s">
        <v>8</v>
      </c>
      <c r="G863">
        <v>86839</v>
      </c>
      <c r="H863">
        <f t="shared" si="106"/>
        <v>86839</v>
      </c>
      <c r="I863" t="str">
        <f t="shared" si="108"/>
        <v>60001-100000</v>
      </c>
      <c r="O863">
        <f t="shared" si="107"/>
        <v>25662</v>
      </c>
      <c r="P863">
        <f t="shared" si="109"/>
        <v>74677</v>
      </c>
      <c r="Q863">
        <f t="shared" si="110"/>
        <v>49015</v>
      </c>
      <c r="R863">
        <f t="shared" si="111"/>
        <v>-47860.5</v>
      </c>
      <c r="S863">
        <f t="shared" si="112"/>
        <v>148199.5</v>
      </c>
      <c r="T863">
        <v>86839</v>
      </c>
      <c r="V863">
        <f t="shared" si="113"/>
        <v>86839</v>
      </c>
    </row>
    <row r="864" spans="1:22" ht="15" thickBot="1" x14ac:dyDescent="0.4">
      <c r="A864">
        <v>59497</v>
      </c>
      <c r="B864" s="2">
        <v>41844.708657407406</v>
      </c>
      <c r="C864" t="s">
        <v>30</v>
      </c>
      <c r="D864" t="s">
        <v>27</v>
      </c>
      <c r="E864" s="6" t="s">
        <v>17</v>
      </c>
      <c r="F864" t="s">
        <v>6</v>
      </c>
      <c r="G864">
        <v>9154</v>
      </c>
      <c r="H864">
        <f t="shared" si="106"/>
        <v>9154</v>
      </c>
      <c r="I864" t="str">
        <f t="shared" si="108"/>
        <v>0-20,000</v>
      </c>
      <c r="O864">
        <f t="shared" si="107"/>
        <v>25661</v>
      </c>
      <c r="P864">
        <f t="shared" si="109"/>
        <v>74668</v>
      </c>
      <c r="Q864">
        <f t="shared" si="110"/>
        <v>49007</v>
      </c>
      <c r="R864">
        <f t="shared" si="111"/>
        <v>-47849.5</v>
      </c>
      <c r="S864">
        <f t="shared" si="112"/>
        <v>148178.5</v>
      </c>
      <c r="T864">
        <v>9154</v>
      </c>
      <c r="V864">
        <f t="shared" si="113"/>
        <v>9154</v>
      </c>
    </row>
    <row r="865" spans="1:22" ht="15" thickBot="1" x14ac:dyDescent="0.4">
      <c r="A865">
        <v>219527</v>
      </c>
      <c r="B865" s="2">
        <v>41844.51394675926</v>
      </c>
      <c r="C865" t="s">
        <v>30</v>
      </c>
      <c r="D865" t="s">
        <v>27</v>
      </c>
      <c r="E865" s="6" t="s">
        <v>12</v>
      </c>
      <c r="F865" t="s">
        <v>9</v>
      </c>
      <c r="G865">
        <v>37732</v>
      </c>
      <c r="H865">
        <f t="shared" si="106"/>
        <v>37732</v>
      </c>
      <c r="I865" t="str">
        <f t="shared" si="108"/>
        <v>20001-40000</v>
      </c>
      <c r="O865">
        <f t="shared" si="107"/>
        <v>25664</v>
      </c>
      <c r="P865">
        <f t="shared" si="109"/>
        <v>74673</v>
      </c>
      <c r="Q865">
        <f t="shared" si="110"/>
        <v>49009</v>
      </c>
      <c r="R865">
        <f t="shared" si="111"/>
        <v>-47849.5</v>
      </c>
      <c r="S865">
        <f t="shared" si="112"/>
        <v>148186.5</v>
      </c>
      <c r="T865">
        <v>37732</v>
      </c>
      <c r="V865">
        <f t="shared" si="113"/>
        <v>37732</v>
      </c>
    </row>
    <row r="866" spans="1:22" ht="15" thickBot="1" x14ac:dyDescent="0.4">
      <c r="A866">
        <v>74002</v>
      </c>
      <c r="B866" s="2">
        <v>41844.518321759257</v>
      </c>
      <c r="C866" t="s">
        <v>31</v>
      </c>
      <c r="D866" t="s">
        <v>27</v>
      </c>
      <c r="E866" s="6" t="s">
        <v>12</v>
      </c>
      <c r="F866" t="s">
        <v>9</v>
      </c>
      <c r="G866">
        <v>32321</v>
      </c>
      <c r="H866">
        <f t="shared" si="106"/>
        <v>32321</v>
      </c>
      <c r="I866" t="str">
        <f t="shared" si="108"/>
        <v>20001-40000</v>
      </c>
      <c r="O866">
        <f t="shared" si="107"/>
        <v>25663</v>
      </c>
      <c r="P866">
        <f t="shared" si="109"/>
        <v>74675</v>
      </c>
      <c r="Q866">
        <f t="shared" si="110"/>
        <v>49012</v>
      </c>
      <c r="R866">
        <f t="shared" si="111"/>
        <v>-47855</v>
      </c>
      <c r="S866">
        <f t="shared" si="112"/>
        <v>148193</v>
      </c>
      <c r="T866">
        <v>32321</v>
      </c>
      <c r="V866">
        <f t="shared" si="113"/>
        <v>32321</v>
      </c>
    </row>
    <row r="867" spans="1:22" ht="15" thickBot="1" x14ac:dyDescent="0.4">
      <c r="A867">
        <v>711500</v>
      </c>
      <c r="B867" s="2">
        <v>41844.531122685185</v>
      </c>
      <c r="C867" t="s">
        <v>30</v>
      </c>
      <c r="D867" t="s">
        <v>27</v>
      </c>
      <c r="E867" s="6" t="s">
        <v>17</v>
      </c>
      <c r="F867" t="s">
        <v>2</v>
      </c>
      <c r="G867">
        <v>62370</v>
      </c>
      <c r="H867">
        <f t="shared" si="106"/>
        <v>62370</v>
      </c>
      <c r="I867" t="str">
        <f t="shared" si="108"/>
        <v>60001-100000</v>
      </c>
      <c r="O867">
        <f t="shared" si="107"/>
        <v>25662</v>
      </c>
      <c r="P867">
        <f t="shared" si="109"/>
        <v>74677</v>
      </c>
      <c r="Q867">
        <f t="shared" si="110"/>
        <v>49015</v>
      </c>
      <c r="R867">
        <f t="shared" si="111"/>
        <v>-47860.5</v>
      </c>
      <c r="S867">
        <f t="shared" si="112"/>
        <v>148199.5</v>
      </c>
      <c r="T867">
        <v>62370</v>
      </c>
      <c r="V867">
        <f t="shared" si="113"/>
        <v>62370</v>
      </c>
    </row>
    <row r="868" spans="1:22" ht="15" thickBot="1" x14ac:dyDescent="0.4">
      <c r="A868">
        <v>996718</v>
      </c>
      <c r="B868" s="2">
        <v>41844.531122685185</v>
      </c>
      <c r="C868" t="s">
        <v>31</v>
      </c>
      <c r="D868" t="s">
        <v>27</v>
      </c>
      <c r="E868" s="6" t="s">
        <v>17</v>
      </c>
      <c r="F868" t="s">
        <v>2</v>
      </c>
      <c r="G868">
        <v>69959</v>
      </c>
      <c r="H868">
        <f t="shared" si="106"/>
        <v>69959</v>
      </c>
      <c r="I868" t="str">
        <f t="shared" si="108"/>
        <v>60001-100000</v>
      </c>
      <c r="O868">
        <f t="shared" si="107"/>
        <v>25661</v>
      </c>
      <c r="P868">
        <f t="shared" si="109"/>
        <v>74679</v>
      </c>
      <c r="Q868">
        <f t="shared" si="110"/>
        <v>49018</v>
      </c>
      <c r="R868">
        <f t="shared" si="111"/>
        <v>-47866</v>
      </c>
      <c r="S868">
        <f t="shared" si="112"/>
        <v>148206</v>
      </c>
      <c r="T868">
        <v>69959</v>
      </c>
      <c r="V868">
        <f t="shared" si="113"/>
        <v>69959</v>
      </c>
    </row>
    <row r="869" spans="1:22" ht="15" thickBot="1" x14ac:dyDescent="0.4">
      <c r="A869">
        <v>469490</v>
      </c>
      <c r="B869" s="2">
        <v>41844.532337962963</v>
      </c>
      <c r="C869" t="s">
        <v>30</v>
      </c>
      <c r="D869" t="s">
        <v>29</v>
      </c>
      <c r="E869" s="6" t="s">
        <v>17</v>
      </c>
      <c r="F869" t="s">
        <v>2</v>
      </c>
      <c r="G869">
        <v>80230</v>
      </c>
      <c r="H869">
        <f t="shared" si="106"/>
        <v>80230</v>
      </c>
      <c r="I869" t="str">
        <f t="shared" si="108"/>
        <v>60001-100000</v>
      </c>
      <c r="O869">
        <f t="shared" si="107"/>
        <v>25660</v>
      </c>
      <c r="P869">
        <f t="shared" si="109"/>
        <v>74681</v>
      </c>
      <c r="Q869">
        <f t="shared" si="110"/>
        <v>49021</v>
      </c>
      <c r="R869">
        <f t="shared" si="111"/>
        <v>-47871.5</v>
      </c>
      <c r="S869">
        <f t="shared" si="112"/>
        <v>148212.5</v>
      </c>
      <c r="T869">
        <v>80230</v>
      </c>
      <c r="V869">
        <f t="shared" si="113"/>
        <v>80230</v>
      </c>
    </row>
    <row r="870" spans="1:22" ht="15" thickBot="1" x14ac:dyDescent="0.4">
      <c r="A870">
        <v>453574</v>
      </c>
      <c r="B870" s="2">
        <v>41844.532604166663</v>
      </c>
      <c r="C870" t="s">
        <v>31</v>
      </c>
      <c r="D870" t="s">
        <v>27</v>
      </c>
      <c r="E870" s="6" t="s">
        <v>17</v>
      </c>
      <c r="F870" t="s">
        <v>2</v>
      </c>
      <c r="G870">
        <v>34797</v>
      </c>
      <c r="H870">
        <f t="shared" si="106"/>
        <v>34797</v>
      </c>
      <c r="I870" t="str">
        <f t="shared" si="108"/>
        <v>20001-40000</v>
      </c>
      <c r="O870">
        <f t="shared" si="107"/>
        <v>25659.25</v>
      </c>
      <c r="P870">
        <f t="shared" si="109"/>
        <v>74675</v>
      </c>
      <c r="Q870">
        <f t="shared" si="110"/>
        <v>49015.75</v>
      </c>
      <c r="R870">
        <f t="shared" si="111"/>
        <v>-47864.375</v>
      </c>
      <c r="S870">
        <f t="shared" si="112"/>
        <v>148198.625</v>
      </c>
      <c r="T870">
        <v>34797</v>
      </c>
      <c r="V870">
        <f t="shared" si="113"/>
        <v>34797</v>
      </c>
    </row>
    <row r="871" spans="1:22" ht="15" thickBot="1" x14ac:dyDescent="0.4">
      <c r="A871">
        <v>723677</v>
      </c>
      <c r="B871" s="2">
        <v>41844.791238425925</v>
      </c>
      <c r="C871" t="s">
        <v>30</v>
      </c>
      <c r="D871" t="s">
        <v>27</v>
      </c>
      <c r="E871" s="6" t="s">
        <v>20</v>
      </c>
      <c r="F871" t="s">
        <v>1</v>
      </c>
      <c r="G871">
        <v>51789</v>
      </c>
      <c r="H871">
        <f t="shared" si="106"/>
        <v>51789</v>
      </c>
      <c r="I871" t="str">
        <f t="shared" si="108"/>
        <v>40001-60000</v>
      </c>
      <c r="O871">
        <f t="shared" si="107"/>
        <v>25658.5</v>
      </c>
      <c r="P871">
        <f t="shared" si="109"/>
        <v>74677</v>
      </c>
      <c r="Q871">
        <f t="shared" si="110"/>
        <v>49018.5</v>
      </c>
      <c r="R871">
        <f t="shared" si="111"/>
        <v>-47869.25</v>
      </c>
      <c r="S871">
        <f t="shared" si="112"/>
        <v>148204.75</v>
      </c>
      <c r="T871">
        <v>51789</v>
      </c>
      <c r="V871">
        <f t="shared" si="113"/>
        <v>51789</v>
      </c>
    </row>
    <row r="872" spans="1:22" ht="15" thickBot="1" x14ac:dyDescent="0.4">
      <c r="A872">
        <v>457162</v>
      </c>
      <c r="B872" s="2">
        <v>41844.792916666665</v>
      </c>
      <c r="C872" t="s">
        <v>30</v>
      </c>
      <c r="D872" t="s">
        <v>29</v>
      </c>
      <c r="E872" s="6" t="s">
        <v>20</v>
      </c>
      <c r="F872" t="s">
        <v>1</v>
      </c>
      <c r="G872">
        <v>88354</v>
      </c>
      <c r="H872">
        <f t="shared" si="106"/>
        <v>88354</v>
      </c>
      <c r="I872" t="str">
        <f t="shared" si="108"/>
        <v>60001-100000</v>
      </c>
      <c r="O872">
        <f t="shared" si="107"/>
        <v>25657.75</v>
      </c>
      <c r="P872">
        <f t="shared" si="109"/>
        <v>74679</v>
      </c>
      <c r="Q872">
        <f t="shared" si="110"/>
        <v>49021.25</v>
      </c>
      <c r="R872">
        <f t="shared" si="111"/>
        <v>-47874.125</v>
      </c>
      <c r="S872">
        <f t="shared" si="112"/>
        <v>148210.875</v>
      </c>
      <c r="T872">
        <v>88354</v>
      </c>
      <c r="V872">
        <f t="shared" si="113"/>
        <v>88354</v>
      </c>
    </row>
    <row r="873" spans="1:22" ht="15" thickBot="1" x14ac:dyDescent="0.4">
      <c r="A873">
        <v>197780</v>
      </c>
      <c r="B873" s="2">
        <v>41844.791620370372</v>
      </c>
      <c r="C873" t="s">
        <v>30</v>
      </c>
      <c r="D873" t="s">
        <v>28</v>
      </c>
      <c r="E873" s="6" t="s">
        <v>20</v>
      </c>
      <c r="F873" t="s">
        <v>1</v>
      </c>
      <c r="G873">
        <v>55654</v>
      </c>
      <c r="H873">
        <f t="shared" si="106"/>
        <v>55654</v>
      </c>
      <c r="I873" t="str">
        <f t="shared" si="108"/>
        <v>40001-60000</v>
      </c>
      <c r="O873">
        <f t="shared" si="107"/>
        <v>25657</v>
      </c>
      <c r="P873">
        <f t="shared" si="109"/>
        <v>74673</v>
      </c>
      <c r="Q873">
        <f t="shared" si="110"/>
        <v>49016</v>
      </c>
      <c r="R873">
        <f t="shared" si="111"/>
        <v>-47867</v>
      </c>
      <c r="S873">
        <f t="shared" si="112"/>
        <v>148197</v>
      </c>
      <c r="T873">
        <v>55654</v>
      </c>
      <c r="V873">
        <f t="shared" si="113"/>
        <v>55654</v>
      </c>
    </row>
    <row r="874" spans="1:22" ht="15" thickBot="1" x14ac:dyDescent="0.4">
      <c r="A874">
        <v>692434</v>
      </c>
      <c r="B874" s="2">
        <v>41845.583796296298</v>
      </c>
      <c r="C874" t="s">
        <v>31</v>
      </c>
      <c r="D874" t="s">
        <v>27</v>
      </c>
      <c r="E874" s="6" t="s">
        <v>17</v>
      </c>
      <c r="F874" t="s">
        <v>10</v>
      </c>
      <c r="G874">
        <v>3470</v>
      </c>
      <c r="H874">
        <f t="shared" si="106"/>
        <v>3470</v>
      </c>
      <c r="I874" t="str">
        <f t="shared" si="108"/>
        <v>0-20,000</v>
      </c>
      <c r="O874">
        <f t="shared" si="107"/>
        <v>25656</v>
      </c>
      <c r="P874">
        <f t="shared" si="109"/>
        <v>74675</v>
      </c>
      <c r="Q874">
        <f t="shared" si="110"/>
        <v>49019</v>
      </c>
      <c r="R874">
        <f t="shared" si="111"/>
        <v>-47872.5</v>
      </c>
      <c r="S874">
        <f t="shared" si="112"/>
        <v>148203.5</v>
      </c>
      <c r="T874">
        <v>3470</v>
      </c>
      <c r="V874">
        <f t="shared" si="113"/>
        <v>3470</v>
      </c>
    </row>
    <row r="875" spans="1:22" ht="15" thickBot="1" x14ac:dyDescent="0.4">
      <c r="A875">
        <v>112554</v>
      </c>
      <c r="B875" s="2">
        <v>41845.199745370373</v>
      </c>
      <c r="C875" t="s">
        <v>30</v>
      </c>
      <c r="D875" t="s">
        <v>27</v>
      </c>
      <c r="E875" s="6" t="s">
        <v>12</v>
      </c>
      <c r="F875" t="s">
        <v>2</v>
      </c>
      <c r="G875">
        <v>28869</v>
      </c>
      <c r="H875">
        <f t="shared" si="106"/>
        <v>28869</v>
      </c>
      <c r="I875" t="str">
        <f t="shared" si="108"/>
        <v>20001-40000</v>
      </c>
      <c r="O875">
        <f t="shared" si="107"/>
        <v>25658.5</v>
      </c>
      <c r="P875">
        <f t="shared" si="109"/>
        <v>74677</v>
      </c>
      <c r="Q875">
        <f t="shared" si="110"/>
        <v>49018.5</v>
      </c>
      <c r="R875">
        <f t="shared" si="111"/>
        <v>-47869.25</v>
      </c>
      <c r="S875">
        <f t="shared" si="112"/>
        <v>148204.75</v>
      </c>
      <c r="T875">
        <v>28869</v>
      </c>
      <c r="V875">
        <f t="shared" si="113"/>
        <v>28869</v>
      </c>
    </row>
    <row r="876" spans="1:22" ht="15" thickBot="1" x14ac:dyDescent="0.4">
      <c r="A876">
        <v>467947</v>
      </c>
      <c r="B876" s="2">
        <v>41845.20045138889</v>
      </c>
      <c r="C876" t="s">
        <v>30</v>
      </c>
      <c r="D876" t="s">
        <v>27</v>
      </c>
      <c r="E876" s="6" t="s">
        <v>12</v>
      </c>
      <c r="F876" t="s">
        <v>2</v>
      </c>
      <c r="G876">
        <v>92438</v>
      </c>
      <c r="H876">
        <f t="shared" si="106"/>
        <v>92438</v>
      </c>
      <c r="I876" t="str">
        <f t="shared" si="108"/>
        <v>60001-100000</v>
      </c>
      <c r="O876">
        <f t="shared" si="107"/>
        <v>25657.75</v>
      </c>
      <c r="P876">
        <f t="shared" si="109"/>
        <v>74679</v>
      </c>
      <c r="Q876">
        <f t="shared" si="110"/>
        <v>49021.25</v>
      </c>
      <c r="R876">
        <f t="shared" si="111"/>
        <v>-47874.125</v>
      </c>
      <c r="S876">
        <f t="shared" si="112"/>
        <v>148210.875</v>
      </c>
      <c r="T876">
        <v>92438</v>
      </c>
      <c r="V876">
        <f t="shared" si="113"/>
        <v>92438</v>
      </c>
    </row>
    <row r="877" spans="1:22" ht="15" thickBot="1" x14ac:dyDescent="0.4">
      <c r="A877">
        <v>995575</v>
      </c>
      <c r="B877" s="2">
        <v>41845.663506944446</v>
      </c>
      <c r="C877" t="s">
        <v>30</v>
      </c>
      <c r="D877" t="s">
        <v>29</v>
      </c>
      <c r="E877" s="6" t="s">
        <v>12</v>
      </c>
      <c r="F877" t="s">
        <v>2</v>
      </c>
      <c r="G877">
        <v>70048</v>
      </c>
      <c r="H877">
        <f t="shared" si="106"/>
        <v>70048</v>
      </c>
      <c r="I877" t="str">
        <f t="shared" si="108"/>
        <v>60001-100000</v>
      </c>
      <c r="O877">
        <f t="shared" si="107"/>
        <v>25657</v>
      </c>
      <c r="P877">
        <f t="shared" si="109"/>
        <v>74673</v>
      </c>
      <c r="Q877">
        <f t="shared" si="110"/>
        <v>49016</v>
      </c>
      <c r="R877">
        <f t="shared" si="111"/>
        <v>-47867</v>
      </c>
      <c r="S877">
        <f t="shared" si="112"/>
        <v>148197</v>
      </c>
      <c r="T877">
        <v>70048</v>
      </c>
      <c r="V877">
        <f t="shared" si="113"/>
        <v>70048</v>
      </c>
    </row>
    <row r="878" spans="1:22" ht="15" thickBot="1" x14ac:dyDescent="0.4">
      <c r="A878">
        <v>237486</v>
      </c>
      <c r="B878" s="2">
        <v>41853.575416666667</v>
      </c>
      <c r="C878" t="s">
        <v>31</v>
      </c>
      <c r="D878" t="s">
        <v>27</v>
      </c>
      <c r="E878" s="6" t="s">
        <v>12</v>
      </c>
      <c r="F878" t="s">
        <v>2</v>
      </c>
      <c r="G878">
        <v>87032</v>
      </c>
      <c r="H878">
        <f t="shared" si="106"/>
        <v>87032</v>
      </c>
      <c r="I878" t="str">
        <f t="shared" si="108"/>
        <v>60001-100000</v>
      </c>
      <c r="O878">
        <f t="shared" si="107"/>
        <v>25656</v>
      </c>
      <c r="P878">
        <f t="shared" si="109"/>
        <v>74675</v>
      </c>
      <c r="Q878">
        <f t="shared" si="110"/>
        <v>49019</v>
      </c>
      <c r="R878">
        <f t="shared" si="111"/>
        <v>-47872.5</v>
      </c>
      <c r="S878">
        <f t="shared" si="112"/>
        <v>148203.5</v>
      </c>
      <c r="T878">
        <v>87032</v>
      </c>
      <c r="V878">
        <f t="shared" si="113"/>
        <v>87032</v>
      </c>
    </row>
    <row r="879" spans="1:22" ht="15" thickBot="1" x14ac:dyDescent="0.4">
      <c r="A879">
        <v>59551</v>
      </c>
      <c r="B879" s="2">
        <v>41845.551064814812</v>
      </c>
      <c r="C879" t="s">
        <v>30</v>
      </c>
      <c r="D879" t="s">
        <v>29</v>
      </c>
      <c r="E879" s="6" t="s">
        <v>13</v>
      </c>
      <c r="F879" t="s">
        <v>2</v>
      </c>
      <c r="G879">
        <v>3632</v>
      </c>
      <c r="H879">
        <f t="shared" si="106"/>
        <v>3632</v>
      </c>
      <c r="I879" t="str">
        <f t="shared" si="108"/>
        <v>0-20,000</v>
      </c>
      <c r="O879">
        <f t="shared" si="107"/>
        <v>25655</v>
      </c>
      <c r="P879">
        <f t="shared" si="109"/>
        <v>74663</v>
      </c>
      <c r="Q879">
        <f t="shared" si="110"/>
        <v>49008</v>
      </c>
      <c r="R879">
        <f t="shared" si="111"/>
        <v>-47857</v>
      </c>
      <c r="S879">
        <f t="shared" si="112"/>
        <v>148175</v>
      </c>
      <c r="T879">
        <v>3632</v>
      </c>
      <c r="V879">
        <f t="shared" si="113"/>
        <v>3632</v>
      </c>
    </row>
    <row r="880" spans="1:22" ht="15" thickBot="1" x14ac:dyDescent="0.4">
      <c r="A880">
        <v>52314</v>
      </c>
      <c r="B880" s="2">
        <v>41845.551747685182</v>
      </c>
      <c r="C880" t="s">
        <v>30</v>
      </c>
      <c r="D880" t="s">
        <v>29</v>
      </c>
      <c r="E880" s="6" t="s">
        <v>13</v>
      </c>
      <c r="F880" t="s">
        <v>2</v>
      </c>
      <c r="G880">
        <v>17731</v>
      </c>
      <c r="H880">
        <f t="shared" si="106"/>
        <v>17731</v>
      </c>
      <c r="I880" t="str">
        <f t="shared" si="108"/>
        <v>0-20,000</v>
      </c>
      <c r="O880">
        <f t="shared" si="107"/>
        <v>25657.75</v>
      </c>
      <c r="P880">
        <f t="shared" si="109"/>
        <v>74668</v>
      </c>
      <c r="Q880">
        <f t="shared" si="110"/>
        <v>49010.25</v>
      </c>
      <c r="R880">
        <f t="shared" si="111"/>
        <v>-47857.625</v>
      </c>
      <c r="S880">
        <f t="shared" si="112"/>
        <v>148183.375</v>
      </c>
      <c r="T880">
        <v>17731</v>
      </c>
      <c r="V880">
        <f t="shared" si="113"/>
        <v>17731</v>
      </c>
    </row>
    <row r="881" spans="1:22" ht="15" thickBot="1" x14ac:dyDescent="0.4">
      <c r="A881">
        <v>391604</v>
      </c>
      <c r="B881" s="2">
        <v>41845.552557870367</v>
      </c>
      <c r="C881" t="s">
        <v>30</v>
      </c>
      <c r="D881" t="s">
        <v>29</v>
      </c>
      <c r="E881" s="6" t="s">
        <v>13</v>
      </c>
      <c r="F881" t="s">
        <v>2</v>
      </c>
      <c r="G881">
        <v>98075</v>
      </c>
      <c r="H881">
        <f t="shared" si="106"/>
        <v>98075</v>
      </c>
      <c r="I881" t="str">
        <f t="shared" si="108"/>
        <v>60001-100000</v>
      </c>
      <c r="O881">
        <f t="shared" si="107"/>
        <v>25660</v>
      </c>
      <c r="P881">
        <f t="shared" si="109"/>
        <v>74673</v>
      </c>
      <c r="Q881">
        <f t="shared" si="110"/>
        <v>49013</v>
      </c>
      <c r="R881">
        <f t="shared" si="111"/>
        <v>-47859.5</v>
      </c>
      <c r="S881">
        <f t="shared" si="112"/>
        <v>148192.5</v>
      </c>
      <c r="T881">
        <v>98075</v>
      </c>
      <c r="V881">
        <f t="shared" si="113"/>
        <v>98075</v>
      </c>
    </row>
    <row r="882" spans="1:22" ht="15" thickBot="1" x14ac:dyDescent="0.4">
      <c r="A882">
        <v>34849</v>
      </c>
      <c r="B882" s="2">
        <v>41845.553368055553</v>
      </c>
      <c r="C882" t="s">
        <v>31</v>
      </c>
      <c r="D882" t="s">
        <v>29</v>
      </c>
      <c r="E882" s="6" t="s">
        <v>13</v>
      </c>
      <c r="F882" t="s">
        <v>2</v>
      </c>
      <c r="G882">
        <v>97421</v>
      </c>
      <c r="H882">
        <f t="shared" si="106"/>
        <v>97421</v>
      </c>
      <c r="I882" t="str">
        <f t="shared" si="108"/>
        <v>60001-100000</v>
      </c>
      <c r="O882">
        <f t="shared" si="107"/>
        <v>25659.25</v>
      </c>
      <c r="P882">
        <f t="shared" si="109"/>
        <v>74658</v>
      </c>
      <c r="Q882">
        <f t="shared" si="110"/>
        <v>48998.75</v>
      </c>
      <c r="R882">
        <f t="shared" si="111"/>
        <v>-47838.875</v>
      </c>
      <c r="S882">
        <f t="shared" si="112"/>
        <v>148156.125</v>
      </c>
      <c r="T882">
        <v>97421</v>
      </c>
      <c r="V882">
        <f t="shared" si="113"/>
        <v>97421</v>
      </c>
    </row>
    <row r="883" spans="1:22" ht="15" thickBot="1" x14ac:dyDescent="0.4">
      <c r="A883">
        <v>154535</v>
      </c>
      <c r="B883" s="2">
        <v>41845.664606481485</v>
      </c>
      <c r="C883" t="s">
        <v>30</v>
      </c>
      <c r="D883" t="s">
        <v>28</v>
      </c>
      <c r="E883" s="6" t="s">
        <v>20</v>
      </c>
      <c r="F883" t="s">
        <v>10</v>
      </c>
      <c r="G883">
        <v>4768</v>
      </c>
      <c r="H883">
        <f t="shared" si="106"/>
        <v>4768</v>
      </c>
      <c r="I883" t="str">
        <f t="shared" si="108"/>
        <v>0-20,000</v>
      </c>
      <c r="O883">
        <f t="shared" si="107"/>
        <v>25658.5</v>
      </c>
      <c r="P883">
        <f t="shared" si="109"/>
        <v>74638</v>
      </c>
      <c r="Q883">
        <f t="shared" si="110"/>
        <v>48979.5</v>
      </c>
      <c r="R883">
        <f t="shared" si="111"/>
        <v>-47810.75</v>
      </c>
      <c r="S883">
        <f t="shared" si="112"/>
        <v>148107.25</v>
      </c>
      <c r="T883">
        <v>4768</v>
      </c>
      <c r="V883">
        <f t="shared" si="113"/>
        <v>4768</v>
      </c>
    </row>
    <row r="884" spans="1:22" ht="15" thickBot="1" x14ac:dyDescent="0.4">
      <c r="A884">
        <v>792207</v>
      </c>
      <c r="B884" s="2">
        <v>41845.453067129631</v>
      </c>
      <c r="C884" t="s">
        <v>31</v>
      </c>
      <c r="D884" t="s">
        <v>29</v>
      </c>
      <c r="E884" s="6" t="s">
        <v>15</v>
      </c>
      <c r="F884" t="s">
        <v>4</v>
      </c>
      <c r="G884">
        <v>66439</v>
      </c>
      <c r="H884">
        <f t="shared" si="106"/>
        <v>66439</v>
      </c>
      <c r="I884" t="str">
        <f t="shared" si="108"/>
        <v>60001-100000</v>
      </c>
      <c r="O884">
        <f t="shared" si="107"/>
        <v>25661</v>
      </c>
      <c r="P884">
        <f t="shared" si="109"/>
        <v>74645.5</v>
      </c>
      <c r="Q884">
        <f t="shared" si="110"/>
        <v>48984.5</v>
      </c>
      <c r="R884">
        <f t="shared" si="111"/>
        <v>-47815.75</v>
      </c>
      <c r="S884">
        <f t="shared" si="112"/>
        <v>148122.25</v>
      </c>
      <c r="T884">
        <v>66439</v>
      </c>
      <c r="V884">
        <f t="shared" si="113"/>
        <v>66439</v>
      </c>
    </row>
    <row r="885" spans="1:22" ht="15" thickBot="1" x14ac:dyDescent="0.4">
      <c r="A885">
        <v>168642</v>
      </c>
      <c r="B885" s="2">
        <v>41845.957349537035</v>
      </c>
      <c r="C885" t="s">
        <v>30</v>
      </c>
      <c r="D885" t="s">
        <v>27</v>
      </c>
      <c r="E885" s="6" t="s">
        <v>17</v>
      </c>
      <c r="F885" t="s">
        <v>5</v>
      </c>
      <c r="G885">
        <v>73619</v>
      </c>
      <c r="H885">
        <f t="shared" si="106"/>
        <v>73619</v>
      </c>
      <c r="I885" t="str">
        <f t="shared" si="108"/>
        <v>60001-100000</v>
      </c>
      <c r="O885">
        <f t="shared" si="107"/>
        <v>25660</v>
      </c>
      <c r="P885">
        <f t="shared" si="109"/>
        <v>74653</v>
      </c>
      <c r="Q885">
        <f t="shared" si="110"/>
        <v>48993</v>
      </c>
      <c r="R885">
        <f t="shared" si="111"/>
        <v>-47829.5</v>
      </c>
      <c r="S885">
        <f t="shared" si="112"/>
        <v>148142.5</v>
      </c>
      <c r="T885">
        <v>73619</v>
      </c>
      <c r="V885">
        <f t="shared" si="113"/>
        <v>73619</v>
      </c>
    </row>
    <row r="886" spans="1:22" ht="15" thickBot="1" x14ac:dyDescent="0.4">
      <c r="A886">
        <v>189641</v>
      </c>
      <c r="B886" s="2">
        <v>41845.957060185188</v>
      </c>
      <c r="C886" t="s">
        <v>31</v>
      </c>
      <c r="D886" t="s">
        <v>29</v>
      </c>
      <c r="E886" s="6" t="s">
        <v>17</v>
      </c>
      <c r="F886" t="s">
        <v>5</v>
      </c>
      <c r="G886">
        <v>49636</v>
      </c>
      <c r="H886">
        <f t="shared" si="106"/>
        <v>49636</v>
      </c>
      <c r="I886" t="str">
        <f t="shared" si="108"/>
        <v>40001-60000</v>
      </c>
      <c r="O886">
        <f t="shared" si="107"/>
        <v>25659.25</v>
      </c>
      <c r="P886">
        <f t="shared" si="109"/>
        <v>74658</v>
      </c>
      <c r="Q886">
        <f t="shared" si="110"/>
        <v>48998.75</v>
      </c>
      <c r="R886">
        <f t="shared" si="111"/>
        <v>-47838.875</v>
      </c>
      <c r="S886">
        <f t="shared" si="112"/>
        <v>148156.125</v>
      </c>
      <c r="T886">
        <v>49636</v>
      </c>
      <c r="V886">
        <f t="shared" si="113"/>
        <v>49636</v>
      </c>
    </row>
    <row r="887" spans="1:22" ht="15" thickBot="1" x14ac:dyDescent="0.4">
      <c r="A887">
        <v>990452</v>
      </c>
      <c r="B887" s="2">
        <v>41845.957511574074</v>
      </c>
      <c r="C887" t="s">
        <v>31</v>
      </c>
      <c r="D887" t="s">
        <v>29</v>
      </c>
      <c r="E887" s="6" t="s">
        <v>17</v>
      </c>
      <c r="F887" t="s">
        <v>5</v>
      </c>
      <c r="G887">
        <v>5566</v>
      </c>
      <c r="H887">
        <f t="shared" si="106"/>
        <v>5566</v>
      </c>
      <c r="I887" t="str">
        <f t="shared" si="108"/>
        <v>0-20,000</v>
      </c>
      <c r="O887">
        <f t="shared" si="107"/>
        <v>25658.5</v>
      </c>
      <c r="P887">
        <f t="shared" si="109"/>
        <v>74663</v>
      </c>
      <c r="Q887">
        <f t="shared" si="110"/>
        <v>49004.5</v>
      </c>
      <c r="R887">
        <f t="shared" si="111"/>
        <v>-47848.25</v>
      </c>
      <c r="S887">
        <f t="shared" si="112"/>
        <v>148169.75</v>
      </c>
      <c r="T887">
        <v>5566</v>
      </c>
      <c r="V887">
        <f t="shared" si="113"/>
        <v>5566</v>
      </c>
    </row>
    <row r="888" spans="1:22" ht="15" thickBot="1" x14ac:dyDescent="0.4">
      <c r="A888">
        <v>228808</v>
      </c>
      <c r="B888" s="2">
        <v>41845.957905092589</v>
      </c>
      <c r="C888" t="s">
        <v>31</v>
      </c>
      <c r="D888" t="s">
        <v>29</v>
      </c>
      <c r="E888" s="6" t="s">
        <v>17</v>
      </c>
      <c r="F888" t="s">
        <v>5</v>
      </c>
      <c r="G888">
        <v>53354</v>
      </c>
      <c r="H888">
        <f t="shared" si="106"/>
        <v>53354</v>
      </c>
      <c r="I888" t="str">
        <f t="shared" si="108"/>
        <v>40001-60000</v>
      </c>
      <c r="O888">
        <f t="shared" si="107"/>
        <v>25661</v>
      </c>
      <c r="P888">
        <f t="shared" si="109"/>
        <v>74668</v>
      </c>
      <c r="Q888">
        <f t="shared" si="110"/>
        <v>49007</v>
      </c>
      <c r="R888">
        <f t="shared" si="111"/>
        <v>-47849.5</v>
      </c>
      <c r="S888">
        <f t="shared" si="112"/>
        <v>148178.5</v>
      </c>
      <c r="T888">
        <v>53354</v>
      </c>
      <c r="V888">
        <f t="shared" si="113"/>
        <v>53354</v>
      </c>
    </row>
    <row r="889" spans="1:22" ht="15" thickBot="1" x14ac:dyDescent="0.4">
      <c r="A889">
        <v>168699</v>
      </c>
      <c r="B889" s="2">
        <v>41845.394629629627</v>
      </c>
      <c r="C889" t="s">
        <v>31</v>
      </c>
      <c r="D889" t="s">
        <v>29</v>
      </c>
      <c r="E889" s="6" t="s">
        <v>17</v>
      </c>
      <c r="F889" t="s">
        <v>8</v>
      </c>
      <c r="G889">
        <v>52923</v>
      </c>
      <c r="H889">
        <f t="shared" si="106"/>
        <v>52923</v>
      </c>
      <c r="I889" t="str">
        <f t="shared" si="108"/>
        <v>40001-60000</v>
      </c>
      <c r="O889">
        <f t="shared" si="107"/>
        <v>25660</v>
      </c>
      <c r="P889">
        <f t="shared" si="109"/>
        <v>74673</v>
      </c>
      <c r="Q889">
        <f t="shared" si="110"/>
        <v>49013</v>
      </c>
      <c r="R889">
        <f t="shared" si="111"/>
        <v>-47859.5</v>
      </c>
      <c r="S889">
        <f t="shared" si="112"/>
        <v>148192.5</v>
      </c>
      <c r="T889">
        <v>52923</v>
      </c>
      <c r="V889">
        <f t="shared" si="113"/>
        <v>52923</v>
      </c>
    </row>
    <row r="890" spans="1:22" ht="15" thickBot="1" x14ac:dyDescent="0.4">
      <c r="A890">
        <v>855930</v>
      </c>
      <c r="B890" s="2">
        <v>41845.394618055558</v>
      </c>
      <c r="C890" t="s">
        <v>31</v>
      </c>
      <c r="D890" t="s">
        <v>28</v>
      </c>
      <c r="E890" s="6" t="s">
        <v>17</v>
      </c>
      <c r="F890" t="s">
        <v>8</v>
      </c>
      <c r="G890">
        <v>63667</v>
      </c>
      <c r="H890">
        <f t="shared" si="106"/>
        <v>63667</v>
      </c>
      <c r="I890" t="str">
        <f t="shared" si="108"/>
        <v>60001-100000</v>
      </c>
      <c r="O890">
        <f t="shared" si="107"/>
        <v>25659.25</v>
      </c>
      <c r="P890">
        <f t="shared" si="109"/>
        <v>74675</v>
      </c>
      <c r="Q890">
        <f t="shared" si="110"/>
        <v>49015.75</v>
      </c>
      <c r="R890">
        <f t="shared" si="111"/>
        <v>-47864.375</v>
      </c>
      <c r="S890">
        <f t="shared" si="112"/>
        <v>148198.625</v>
      </c>
      <c r="T890">
        <v>63667</v>
      </c>
      <c r="V890">
        <f t="shared" si="113"/>
        <v>63667</v>
      </c>
    </row>
    <row r="891" spans="1:22" ht="15" thickBot="1" x14ac:dyDescent="0.4">
      <c r="A891">
        <v>130541</v>
      </c>
      <c r="B891" s="2">
        <v>41846.328796296293</v>
      </c>
      <c r="C891" t="s">
        <v>31</v>
      </c>
      <c r="D891" t="s">
        <v>27</v>
      </c>
      <c r="E891" s="6" t="s">
        <v>17</v>
      </c>
      <c r="F891" t="s">
        <v>8</v>
      </c>
      <c r="G891">
        <v>55168</v>
      </c>
      <c r="H891">
        <f t="shared" si="106"/>
        <v>55168</v>
      </c>
      <c r="I891" t="str">
        <f t="shared" si="108"/>
        <v>40001-60000</v>
      </c>
      <c r="O891">
        <f t="shared" si="107"/>
        <v>25658.5</v>
      </c>
      <c r="P891">
        <f t="shared" si="109"/>
        <v>74677</v>
      </c>
      <c r="Q891">
        <f t="shared" si="110"/>
        <v>49018.5</v>
      </c>
      <c r="R891">
        <f t="shared" si="111"/>
        <v>-47869.25</v>
      </c>
      <c r="S891">
        <f t="shared" si="112"/>
        <v>148204.75</v>
      </c>
      <c r="T891">
        <v>55168</v>
      </c>
      <c r="V891">
        <f t="shared" si="113"/>
        <v>55168</v>
      </c>
    </row>
    <row r="892" spans="1:22" ht="15" thickBot="1" x14ac:dyDescent="0.4">
      <c r="A892">
        <v>547124</v>
      </c>
      <c r="B892" s="2">
        <v>41846.596620370372</v>
      </c>
      <c r="C892" t="s">
        <v>30</v>
      </c>
      <c r="D892" t="s">
        <v>27</v>
      </c>
      <c r="E892" s="6" t="s">
        <v>17</v>
      </c>
      <c r="F892" t="s">
        <v>4</v>
      </c>
      <c r="G892">
        <v>6861</v>
      </c>
      <c r="H892">
        <f t="shared" si="106"/>
        <v>6861</v>
      </c>
      <c r="I892" t="str">
        <f t="shared" si="108"/>
        <v>0-20,000</v>
      </c>
      <c r="O892">
        <f t="shared" si="107"/>
        <v>25657.75</v>
      </c>
      <c r="P892">
        <f t="shared" si="109"/>
        <v>74679</v>
      </c>
      <c r="Q892">
        <f t="shared" si="110"/>
        <v>49021.25</v>
      </c>
      <c r="R892">
        <f t="shared" si="111"/>
        <v>-47874.125</v>
      </c>
      <c r="S892">
        <f t="shared" si="112"/>
        <v>148210.875</v>
      </c>
      <c r="T892">
        <v>6861</v>
      </c>
      <c r="V892">
        <f t="shared" si="113"/>
        <v>6861</v>
      </c>
    </row>
    <row r="893" spans="1:22" ht="15" thickBot="1" x14ac:dyDescent="0.4">
      <c r="A893">
        <v>775926</v>
      </c>
      <c r="B893" s="2">
        <v>41846.596979166665</v>
      </c>
      <c r="C893" t="s">
        <v>31</v>
      </c>
      <c r="D893" t="s">
        <v>27</v>
      </c>
      <c r="E893" s="6" t="s">
        <v>17</v>
      </c>
      <c r="F893" t="s">
        <v>4</v>
      </c>
      <c r="G893">
        <v>97112</v>
      </c>
      <c r="H893">
        <f t="shared" si="106"/>
        <v>97112</v>
      </c>
      <c r="I893" t="str">
        <f t="shared" si="108"/>
        <v>60001-100000</v>
      </c>
      <c r="O893">
        <f t="shared" si="107"/>
        <v>25660</v>
      </c>
      <c r="P893">
        <f t="shared" si="109"/>
        <v>74681</v>
      </c>
      <c r="Q893">
        <f t="shared" si="110"/>
        <v>49021</v>
      </c>
      <c r="R893">
        <f t="shared" si="111"/>
        <v>-47871.5</v>
      </c>
      <c r="S893">
        <f t="shared" si="112"/>
        <v>148212.5</v>
      </c>
      <c r="T893">
        <v>97112</v>
      </c>
      <c r="V893">
        <f t="shared" si="113"/>
        <v>97112</v>
      </c>
    </row>
    <row r="894" spans="1:22" ht="15" thickBot="1" x14ac:dyDescent="0.4">
      <c r="A894">
        <v>331610</v>
      </c>
      <c r="B894" s="2">
        <v>41846.59778935185</v>
      </c>
      <c r="C894" t="s">
        <v>30</v>
      </c>
      <c r="D894" t="s">
        <v>29</v>
      </c>
      <c r="E894" s="6" t="s">
        <v>17</v>
      </c>
      <c r="F894" t="s">
        <v>4</v>
      </c>
      <c r="G894">
        <v>53574</v>
      </c>
      <c r="H894">
        <f t="shared" si="106"/>
        <v>53574</v>
      </c>
      <c r="I894" t="str">
        <f t="shared" si="108"/>
        <v>40001-60000</v>
      </c>
      <c r="O894">
        <f t="shared" si="107"/>
        <v>25659.25</v>
      </c>
      <c r="P894">
        <f t="shared" si="109"/>
        <v>74675</v>
      </c>
      <c r="Q894">
        <f t="shared" si="110"/>
        <v>49015.75</v>
      </c>
      <c r="R894">
        <f t="shared" si="111"/>
        <v>-47864.375</v>
      </c>
      <c r="S894">
        <f t="shared" si="112"/>
        <v>148198.625</v>
      </c>
      <c r="T894">
        <v>53574</v>
      </c>
      <c r="V894">
        <f t="shared" si="113"/>
        <v>53574</v>
      </c>
    </row>
    <row r="895" spans="1:22" ht="15" thickBot="1" x14ac:dyDescent="0.4">
      <c r="A895">
        <v>868266</v>
      </c>
      <c r="B895" s="2">
        <v>41846.598090277781</v>
      </c>
      <c r="C895" t="s">
        <v>31</v>
      </c>
      <c r="D895" t="s">
        <v>27</v>
      </c>
      <c r="E895" s="6" t="s">
        <v>17</v>
      </c>
      <c r="F895" t="s">
        <v>4</v>
      </c>
      <c r="G895">
        <v>68050</v>
      </c>
      <c r="H895">
        <f t="shared" si="106"/>
        <v>68050</v>
      </c>
      <c r="I895" t="str">
        <f t="shared" si="108"/>
        <v>60001-100000</v>
      </c>
      <c r="O895">
        <f t="shared" si="107"/>
        <v>25658.5</v>
      </c>
      <c r="P895">
        <f t="shared" si="109"/>
        <v>74677</v>
      </c>
      <c r="Q895">
        <f t="shared" si="110"/>
        <v>49018.5</v>
      </c>
      <c r="R895">
        <f t="shared" si="111"/>
        <v>-47869.25</v>
      </c>
      <c r="S895">
        <f t="shared" si="112"/>
        <v>148204.75</v>
      </c>
      <c r="T895">
        <v>68050</v>
      </c>
      <c r="V895">
        <f t="shared" si="113"/>
        <v>68050</v>
      </c>
    </row>
    <row r="896" spans="1:22" ht="15" thickBot="1" x14ac:dyDescent="0.4">
      <c r="A896">
        <v>532374</v>
      </c>
      <c r="B896" s="2">
        <v>41847.655462962961</v>
      </c>
      <c r="C896" t="s">
        <v>30</v>
      </c>
      <c r="D896" t="s">
        <v>27</v>
      </c>
      <c r="E896" s="6" t="s">
        <v>17</v>
      </c>
      <c r="F896" t="s">
        <v>4</v>
      </c>
      <c r="G896">
        <v>3802</v>
      </c>
      <c r="H896">
        <f t="shared" si="106"/>
        <v>3802</v>
      </c>
      <c r="I896" t="str">
        <f t="shared" si="108"/>
        <v>0-20,000</v>
      </c>
      <c r="O896">
        <f t="shared" si="107"/>
        <v>25657.75</v>
      </c>
      <c r="P896">
        <f t="shared" si="109"/>
        <v>74679</v>
      </c>
      <c r="Q896">
        <f t="shared" si="110"/>
        <v>49021.25</v>
      </c>
      <c r="R896">
        <f t="shared" si="111"/>
        <v>-47874.125</v>
      </c>
      <c r="S896">
        <f t="shared" si="112"/>
        <v>148210.875</v>
      </c>
      <c r="T896">
        <v>3802</v>
      </c>
      <c r="V896">
        <f t="shared" si="113"/>
        <v>3802</v>
      </c>
    </row>
    <row r="897" spans="1:22" ht="15" thickBot="1" x14ac:dyDescent="0.4">
      <c r="A897">
        <v>273913</v>
      </c>
      <c r="B897" s="2">
        <v>41847.655787037038</v>
      </c>
      <c r="C897" t="s">
        <v>30</v>
      </c>
      <c r="D897" t="s">
        <v>27</v>
      </c>
      <c r="E897" s="6" t="s">
        <v>17</v>
      </c>
      <c r="F897" t="s">
        <v>4</v>
      </c>
      <c r="G897">
        <v>70234</v>
      </c>
      <c r="H897">
        <f t="shared" si="106"/>
        <v>70234</v>
      </c>
      <c r="I897" t="str">
        <f t="shared" si="108"/>
        <v>60001-100000</v>
      </c>
      <c r="O897">
        <f t="shared" si="107"/>
        <v>25660</v>
      </c>
      <c r="P897">
        <f t="shared" si="109"/>
        <v>74681</v>
      </c>
      <c r="Q897">
        <f t="shared" si="110"/>
        <v>49021</v>
      </c>
      <c r="R897">
        <f t="shared" si="111"/>
        <v>-47871.5</v>
      </c>
      <c r="S897">
        <f t="shared" si="112"/>
        <v>148212.5</v>
      </c>
      <c r="T897">
        <v>70234</v>
      </c>
      <c r="V897">
        <f t="shared" si="113"/>
        <v>70234</v>
      </c>
    </row>
    <row r="898" spans="1:22" ht="15" thickBot="1" x14ac:dyDescent="0.4">
      <c r="A898">
        <v>729769</v>
      </c>
      <c r="B898" s="2">
        <v>41847.656180555554</v>
      </c>
      <c r="C898" t="s">
        <v>31</v>
      </c>
      <c r="D898" t="s">
        <v>27</v>
      </c>
      <c r="E898" s="6" t="s">
        <v>17</v>
      </c>
      <c r="F898" t="s">
        <v>4</v>
      </c>
      <c r="G898">
        <v>36805</v>
      </c>
      <c r="H898">
        <f t="shared" ref="H898:H961" si="114">IF(OR(G898 &lt; R898, G898 &gt; S898), $O$1, G898)</f>
        <v>36805</v>
      </c>
      <c r="I898" t="str">
        <f t="shared" si="108"/>
        <v>20001-40000</v>
      </c>
      <c r="O898">
        <f t="shared" ref="O898:O961" si="115">QUARTILE(G898:G8065,1)</f>
        <v>25659.25</v>
      </c>
      <c r="P898">
        <f t="shared" si="109"/>
        <v>74683</v>
      </c>
      <c r="Q898">
        <f t="shared" si="110"/>
        <v>49023.75</v>
      </c>
      <c r="R898">
        <f t="shared" si="111"/>
        <v>-47876.375</v>
      </c>
      <c r="S898">
        <f t="shared" si="112"/>
        <v>148218.625</v>
      </c>
      <c r="T898">
        <v>36805</v>
      </c>
      <c r="V898">
        <f t="shared" si="113"/>
        <v>36805</v>
      </c>
    </row>
    <row r="899" spans="1:22" ht="15" thickBot="1" x14ac:dyDescent="0.4">
      <c r="A899">
        <v>843913</v>
      </c>
      <c r="B899" s="2">
        <v>41847.522766203707</v>
      </c>
      <c r="C899" t="s">
        <v>30</v>
      </c>
      <c r="D899" t="s">
        <v>27</v>
      </c>
      <c r="E899" s="6" t="s">
        <v>12</v>
      </c>
      <c r="F899" t="s">
        <v>4</v>
      </c>
      <c r="G899">
        <v>60206</v>
      </c>
      <c r="H899">
        <f t="shared" si="114"/>
        <v>60206</v>
      </c>
      <c r="I899" t="str">
        <f t="shared" ref="I899:I962" si="116">IF(H899&lt;=20000,"0-20,000",IF(H899&lt;=40000,"20001-40000",IF(H899&lt;=60000,"40001-60000",IF(H899&lt;=100000,"60001-100000","above 1 lakh"))))</f>
        <v>60001-100000</v>
      </c>
      <c r="O899">
        <f t="shared" si="115"/>
        <v>25658.5</v>
      </c>
      <c r="P899">
        <f t="shared" ref="P899:P962" si="117">QUARTILE(G899:G8066,3)</f>
        <v>74685</v>
      </c>
      <c r="Q899">
        <f t="shared" ref="Q899:Q962" si="118">P899-O899</f>
        <v>49026.5</v>
      </c>
      <c r="R899">
        <f t="shared" ref="R899:R962" si="119">O899-1.5*Q899</f>
        <v>-47881.25</v>
      </c>
      <c r="S899">
        <f t="shared" ref="S899:S962" si="120">P899+1.5*Q899</f>
        <v>148224.75</v>
      </c>
      <c r="T899">
        <v>60206</v>
      </c>
      <c r="V899">
        <f t="shared" ref="V899:V962" si="121">IF(T899="",$U$1,T899)</f>
        <v>60206</v>
      </c>
    </row>
    <row r="900" spans="1:22" ht="15" thickBot="1" x14ac:dyDescent="0.4">
      <c r="A900">
        <v>94490</v>
      </c>
      <c r="B900" s="2">
        <v>41847.585694444446</v>
      </c>
      <c r="C900" t="s">
        <v>30</v>
      </c>
      <c r="D900" t="s">
        <v>27</v>
      </c>
      <c r="E900" s="6" t="s">
        <v>20</v>
      </c>
      <c r="F900" t="s">
        <v>10</v>
      </c>
      <c r="G900">
        <v>23536</v>
      </c>
      <c r="H900">
        <f t="shared" si="114"/>
        <v>23536</v>
      </c>
      <c r="I900" t="str">
        <f t="shared" si="116"/>
        <v>20001-40000</v>
      </c>
      <c r="O900">
        <f t="shared" si="115"/>
        <v>25657.75</v>
      </c>
      <c r="P900">
        <f t="shared" si="117"/>
        <v>74687</v>
      </c>
      <c r="Q900">
        <f t="shared" si="118"/>
        <v>49029.25</v>
      </c>
      <c r="R900">
        <f t="shared" si="119"/>
        <v>-47886.125</v>
      </c>
      <c r="S900">
        <f t="shared" si="120"/>
        <v>148230.875</v>
      </c>
      <c r="T900">
        <v>23536</v>
      </c>
      <c r="V900">
        <f t="shared" si="121"/>
        <v>23536</v>
      </c>
    </row>
    <row r="901" spans="1:22" ht="15" thickBot="1" x14ac:dyDescent="0.4">
      <c r="A901">
        <v>844577</v>
      </c>
      <c r="B901" s="2">
        <v>41847.312835648147</v>
      </c>
      <c r="C901" t="s">
        <v>30</v>
      </c>
      <c r="D901" t="s">
        <v>27</v>
      </c>
      <c r="E901" s="6" t="s">
        <v>17</v>
      </c>
      <c r="F901" t="s">
        <v>6</v>
      </c>
      <c r="G901">
        <v>37530</v>
      </c>
      <c r="H901">
        <f t="shared" si="114"/>
        <v>37530</v>
      </c>
      <c r="I901" t="str">
        <f t="shared" si="116"/>
        <v>20001-40000</v>
      </c>
      <c r="O901">
        <f t="shared" si="115"/>
        <v>25660</v>
      </c>
      <c r="P901">
        <f t="shared" si="117"/>
        <v>74689</v>
      </c>
      <c r="Q901">
        <f t="shared" si="118"/>
        <v>49029</v>
      </c>
      <c r="R901">
        <f t="shared" si="119"/>
        <v>-47883.5</v>
      </c>
      <c r="S901">
        <f t="shared" si="120"/>
        <v>148232.5</v>
      </c>
      <c r="T901">
        <v>37530</v>
      </c>
      <c r="V901">
        <f t="shared" si="121"/>
        <v>37530</v>
      </c>
    </row>
    <row r="902" spans="1:22" ht="15" thickBot="1" x14ac:dyDescent="0.4">
      <c r="A902">
        <v>975941</v>
      </c>
      <c r="B902" s="2">
        <v>41848.910011574073</v>
      </c>
      <c r="C902" t="s">
        <v>30</v>
      </c>
      <c r="D902" t="s">
        <v>27</v>
      </c>
      <c r="E902" s="6" t="s">
        <v>20</v>
      </c>
      <c r="F902" t="s">
        <v>4</v>
      </c>
      <c r="G902">
        <v>16565</v>
      </c>
      <c r="H902">
        <f t="shared" si="114"/>
        <v>16565</v>
      </c>
      <c r="I902" t="str">
        <f t="shared" si="116"/>
        <v>0-20,000</v>
      </c>
      <c r="O902">
        <f t="shared" si="115"/>
        <v>25659.25</v>
      </c>
      <c r="P902">
        <f t="shared" si="117"/>
        <v>74693.75</v>
      </c>
      <c r="Q902">
        <f t="shared" si="118"/>
        <v>49034.5</v>
      </c>
      <c r="R902">
        <f t="shared" si="119"/>
        <v>-47892.5</v>
      </c>
      <c r="S902">
        <f t="shared" si="120"/>
        <v>148245.5</v>
      </c>
      <c r="T902">
        <v>16565</v>
      </c>
      <c r="V902">
        <f t="shared" si="121"/>
        <v>16565</v>
      </c>
    </row>
    <row r="903" spans="1:22" ht="15" thickBot="1" x14ac:dyDescent="0.4">
      <c r="A903">
        <v>807597</v>
      </c>
      <c r="B903" s="2">
        <v>41848.179456018515</v>
      </c>
      <c r="C903" t="s">
        <v>30</v>
      </c>
      <c r="D903" t="s">
        <v>27</v>
      </c>
      <c r="E903" s="6" t="s">
        <v>20</v>
      </c>
      <c r="F903" t="s">
        <v>10</v>
      </c>
      <c r="G903">
        <v>15621</v>
      </c>
      <c r="H903">
        <f t="shared" si="114"/>
        <v>15621</v>
      </c>
      <c r="I903" t="str">
        <f t="shared" si="116"/>
        <v>0-20,000</v>
      </c>
      <c r="O903">
        <f t="shared" si="115"/>
        <v>25662</v>
      </c>
      <c r="P903">
        <f t="shared" si="117"/>
        <v>74698.5</v>
      </c>
      <c r="Q903">
        <f t="shared" si="118"/>
        <v>49036.5</v>
      </c>
      <c r="R903">
        <f t="shared" si="119"/>
        <v>-47892.75</v>
      </c>
      <c r="S903">
        <f t="shared" si="120"/>
        <v>148253.25</v>
      </c>
      <c r="T903">
        <v>15621</v>
      </c>
      <c r="V903">
        <f t="shared" si="121"/>
        <v>15621</v>
      </c>
    </row>
    <row r="904" spans="1:22" ht="15" thickBot="1" x14ac:dyDescent="0.4">
      <c r="A904">
        <v>726260</v>
      </c>
      <c r="B904" s="2">
        <v>41848.575833333336</v>
      </c>
      <c r="C904" t="s">
        <v>30</v>
      </c>
      <c r="D904" t="s">
        <v>27</v>
      </c>
      <c r="E904" s="6" t="s">
        <v>17</v>
      </c>
      <c r="F904" t="s">
        <v>7</v>
      </c>
      <c r="G904">
        <v>87425</v>
      </c>
      <c r="H904">
        <f t="shared" si="114"/>
        <v>87425</v>
      </c>
      <c r="I904" t="str">
        <f t="shared" si="116"/>
        <v>60001-100000</v>
      </c>
      <c r="O904">
        <f t="shared" si="115"/>
        <v>25666.5</v>
      </c>
      <c r="P904">
        <f t="shared" si="117"/>
        <v>74703.25</v>
      </c>
      <c r="Q904">
        <f t="shared" si="118"/>
        <v>49036.75</v>
      </c>
      <c r="R904">
        <f t="shared" si="119"/>
        <v>-47888.625</v>
      </c>
      <c r="S904">
        <f t="shared" si="120"/>
        <v>148258.375</v>
      </c>
      <c r="T904">
        <v>87425</v>
      </c>
      <c r="V904">
        <f t="shared" si="121"/>
        <v>87425</v>
      </c>
    </row>
    <row r="905" spans="1:22" ht="15" thickBot="1" x14ac:dyDescent="0.4">
      <c r="A905">
        <v>565233</v>
      </c>
      <c r="B905" s="2">
        <v>41848.5471412037</v>
      </c>
      <c r="C905" t="s">
        <v>30</v>
      </c>
      <c r="D905" t="s">
        <v>27</v>
      </c>
      <c r="E905" s="6" t="s">
        <v>14</v>
      </c>
      <c r="F905" t="s">
        <v>6</v>
      </c>
      <c r="G905">
        <v>66989</v>
      </c>
      <c r="H905">
        <f t="shared" si="114"/>
        <v>66989</v>
      </c>
      <c r="I905" t="str">
        <f t="shared" si="116"/>
        <v>60001-100000</v>
      </c>
      <c r="O905">
        <f t="shared" si="115"/>
        <v>25664</v>
      </c>
      <c r="P905">
        <f t="shared" si="117"/>
        <v>74689</v>
      </c>
      <c r="Q905">
        <f t="shared" si="118"/>
        <v>49025</v>
      </c>
      <c r="R905">
        <f t="shared" si="119"/>
        <v>-47873.5</v>
      </c>
      <c r="S905">
        <f t="shared" si="120"/>
        <v>148226.5</v>
      </c>
      <c r="T905">
        <v>66989</v>
      </c>
      <c r="V905">
        <f t="shared" si="121"/>
        <v>66989</v>
      </c>
    </row>
    <row r="906" spans="1:22" ht="15" thickBot="1" x14ac:dyDescent="0.4">
      <c r="A906">
        <v>596097</v>
      </c>
      <c r="B906" s="2">
        <v>41848.549004629633</v>
      </c>
      <c r="C906" t="s">
        <v>30</v>
      </c>
      <c r="D906" t="s">
        <v>27</v>
      </c>
      <c r="E906" s="6" t="s">
        <v>14</v>
      </c>
      <c r="F906" t="s">
        <v>6</v>
      </c>
      <c r="G906">
        <v>22265</v>
      </c>
      <c r="H906">
        <f t="shared" si="114"/>
        <v>22265</v>
      </c>
      <c r="I906" t="str">
        <f t="shared" si="116"/>
        <v>20001-40000</v>
      </c>
      <c r="O906">
        <f t="shared" si="115"/>
        <v>25663</v>
      </c>
      <c r="P906">
        <f t="shared" si="117"/>
        <v>74693.75</v>
      </c>
      <c r="Q906">
        <f t="shared" si="118"/>
        <v>49030.75</v>
      </c>
      <c r="R906">
        <f t="shared" si="119"/>
        <v>-47883.125</v>
      </c>
      <c r="S906">
        <f t="shared" si="120"/>
        <v>148239.875</v>
      </c>
      <c r="T906">
        <v>22265</v>
      </c>
      <c r="V906">
        <f t="shared" si="121"/>
        <v>22265</v>
      </c>
    </row>
    <row r="907" spans="1:22" ht="15" thickBot="1" x14ac:dyDescent="0.4">
      <c r="A907">
        <v>323756</v>
      </c>
      <c r="B907" s="2">
        <v>41848.550057870372</v>
      </c>
      <c r="C907" t="s">
        <v>31</v>
      </c>
      <c r="D907" t="s">
        <v>29</v>
      </c>
      <c r="E907" s="6" t="s">
        <v>14</v>
      </c>
      <c r="F907" t="s">
        <v>6</v>
      </c>
      <c r="G907">
        <v>34378</v>
      </c>
      <c r="H907">
        <f t="shared" si="114"/>
        <v>34378</v>
      </c>
      <c r="I907" t="str">
        <f t="shared" si="116"/>
        <v>20001-40000</v>
      </c>
      <c r="O907">
        <f t="shared" si="115"/>
        <v>25669</v>
      </c>
      <c r="P907">
        <f t="shared" si="117"/>
        <v>74698.5</v>
      </c>
      <c r="Q907">
        <f t="shared" si="118"/>
        <v>49029.5</v>
      </c>
      <c r="R907">
        <f t="shared" si="119"/>
        <v>-47875.25</v>
      </c>
      <c r="S907">
        <f t="shared" si="120"/>
        <v>148242.75</v>
      </c>
      <c r="T907">
        <v>34378</v>
      </c>
      <c r="V907">
        <f t="shared" si="121"/>
        <v>34378</v>
      </c>
    </row>
    <row r="908" spans="1:22" ht="15" thickBot="1" x14ac:dyDescent="0.4">
      <c r="A908">
        <v>788230</v>
      </c>
      <c r="B908" s="2">
        <v>41848.551446759258</v>
      </c>
      <c r="C908" t="s">
        <v>30</v>
      </c>
      <c r="D908" t="s">
        <v>29</v>
      </c>
      <c r="E908" s="6" t="s">
        <v>14</v>
      </c>
      <c r="F908" t="s">
        <v>6</v>
      </c>
      <c r="G908">
        <v>55649</v>
      </c>
      <c r="H908">
        <f t="shared" si="114"/>
        <v>55649</v>
      </c>
      <c r="I908" t="str">
        <f t="shared" si="116"/>
        <v>40001-60000</v>
      </c>
      <c r="O908">
        <f t="shared" si="115"/>
        <v>25666.5</v>
      </c>
      <c r="P908">
        <f t="shared" si="117"/>
        <v>74703.25</v>
      </c>
      <c r="Q908">
        <f t="shared" si="118"/>
        <v>49036.75</v>
      </c>
      <c r="R908">
        <f t="shared" si="119"/>
        <v>-47888.625</v>
      </c>
      <c r="S908">
        <f t="shared" si="120"/>
        <v>148258.375</v>
      </c>
      <c r="T908">
        <v>55649</v>
      </c>
      <c r="V908">
        <f t="shared" si="121"/>
        <v>55649</v>
      </c>
    </row>
    <row r="909" spans="1:22" ht="15" thickBot="1" x14ac:dyDescent="0.4">
      <c r="A909">
        <v>646167</v>
      </c>
      <c r="B909" s="2">
        <v>41849.262060185189</v>
      </c>
      <c r="C909" t="s">
        <v>30</v>
      </c>
      <c r="D909" t="s">
        <v>27</v>
      </c>
      <c r="E909" s="6" t="s">
        <v>20</v>
      </c>
      <c r="F909" t="s">
        <v>6</v>
      </c>
      <c r="G909">
        <v>61305</v>
      </c>
      <c r="H909">
        <f t="shared" si="114"/>
        <v>61305</v>
      </c>
      <c r="I909" t="str">
        <f t="shared" si="116"/>
        <v>60001-100000</v>
      </c>
      <c r="O909">
        <f t="shared" si="115"/>
        <v>25664</v>
      </c>
      <c r="P909">
        <f t="shared" si="117"/>
        <v>74708</v>
      </c>
      <c r="Q909">
        <f t="shared" si="118"/>
        <v>49044</v>
      </c>
      <c r="R909">
        <f t="shared" si="119"/>
        <v>-47902</v>
      </c>
      <c r="S909">
        <f t="shared" si="120"/>
        <v>148274</v>
      </c>
      <c r="T909">
        <v>61305</v>
      </c>
      <c r="V909">
        <f t="shared" si="121"/>
        <v>61305</v>
      </c>
    </row>
    <row r="910" spans="1:22" ht="15" thickBot="1" x14ac:dyDescent="0.4">
      <c r="A910">
        <v>155836</v>
      </c>
      <c r="B910" s="2">
        <v>41852.410983796297</v>
      </c>
      <c r="C910" t="s">
        <v>31</v>
      </c>
      <c r="D910" t="s">
        <v>27</v>
      </c>
      <c r="E910" s="6" t="s">
        <v>20</v>
      </c>
      <c r="F910" t="s">
        <v>6</v>
      </c>
      <c r="G910">
        <v>64603</v>
      </c>
      <c r="H910">
        <f t="shared" si="114"/>
        <v>64603</v>
      </c>
      <c r="I910" t="str">
        <f t="shared" si="116"/>
        <v>60001-100000</v>
      </c>
      <c r="O910">
        <f t="shared" si="115"/>
        <v>25663</v>
      </c>
      <c r="P910">
        <f t="shared" si="117"/>
        <v>74714.25</v>
      </c>
      <c r="Q910">
        <f t="shared" si="118"/>
        <v>49051.25</v>
      </c>
      <c r="R910">
        <f t="shared" si="119"/>
        <v>-47913.875</v>
      </c>
      <c r="S910">
        <f t="shared" si="120"/>
        <v>148291.125</v>
      </c>
      <c r="T910">
        <v>64603</v>
      </c>
      <c r="V910">
        <f t="shared" si="121"/>
        <v>64603</v>
      </c>
    </row>
    <row r="911" spans="1:22" ht="15" thickBot="1" x14ac:dyDescent="0.4">
      <c r="A911">
        <v>441985</v>
      </c>
      <c r="B911" s="2">
        <v>41849.786851851852</v>
      </c>
      <c r="C911" t="s">
        <v>30</v>
      </c>
      <c r="D911" t="s">
        <v>27</v>
      </c>
      <c r="E911" s="6" t="s">
        <v>20</v>
      </c>
      <c r="F911" t="s">
        <v>2</v>
      </c>
      <c r="G911">
        <v>8302</v>
      </c>
      <c r="H911">
        <f t="shared" si="114"/>
        <v>8302</v>
      </c>
      <c r="I911" t="str">
        <f t="shared" si="116"/>
        <v>0-20,000</v>
      </c>
      <c r="O911">
        <f t="shared" si="115"/>
        <v>25662</v>
      </c>
      <c r="P911">
        <f t="shared" si="117"/>
        <v>74720.5</v>
      </c>
      <c r="Q911">
        <f t="shared" si="118"/>
        <v>49058.5</v>
      </c>
      <c r="R911">
        <f t="shared" si="119"/>
        <v>-47925.75</v>
      </c>
      <c r="S911">
        <f t="shared" si="120"/>
        <v>148308.25</v>
      </c>
      <c r="T911">
        <v>8302</v>
      </c>
      <c r="V911">
        <f t="shared" si="121"/>
        <v>8302</v>
      </c>
    </row>
    <row r="912" spans="1:22" ht="15" thickBot="1" x14ac:dyDescent="0.4">
      <c r="A912">
        <v>44896</v>
      </c>
      <c r="B912" s="2">
        <v>41849.39880787037</v>
      </c>
      <c r="C912" t="s">
        <v>30</v>
      </c>
      <c r="D912" t="s">
        <v>27</v>
      </c>
      <c r="E912" s="6" t="s">
        <v>17</v>
      </c>
      <c r="F912" t="s">
        <v>4</v>
      </c>
      <c r="G912">
        <v>68297</v>
      </c>
      <c r="H912">
        <f t="shared" si="114"/>
        <v>68297</v>
      </c>
      <c r="I912" t="str">
        <f t="shared" si="116"/>
        <v>60001-100000</v>
      </c>
      <c r="O912">
        <f t="shared" si="115"/>
        <v>25666.5</v>
      </c>
      <c r="P912">
        <f t="shared" si="117"/>
        <v>74726.75</v>
      </c>
      <c r="Q912">
        <f t="shared" si="118"/>
        <v>49060.25</v>
      </c>
      <c r="R912">
        <f t="shared" si="119"/>
        <v>-47923.875</v>
      </c>
      <c r="S912">
        <f t="shared" si="120"/>
        <v>148317.125</v>
      </c>
      <c r="T912">
        <v>68297</v>
      </c>
      <c r="V912">
        <f t="shared" si="121"/>
        <v>68297</v>
      </c>
    </row>
    <row r="913" spans="1:22" ht="15" thickBot="1" x14ac:dyDescent="0.4">
      <c r="A913">
        <v>620118</v>
      </c>
      <c r="B913" s="2">
        <v>41849.438530092593</v>
      </c>
      <c r="C913" t="s">
        <v>30</v>
      </c>
      <c r="D913" t="s">
        <v>27</v>
      </c>
      <c r="E913" s="6" t="s">
        <v>20</v>
      </c>
      <c r="F913" t="s">
        <v>10</v>
      </c>
      <c r="G913">
        <v>60356</v>
      </c>
      <c r="H913">
        <f t="shared" si="114"/>
        <v>60356</v>
      </c>
      <c r="I913" t="str">
        <f t="shared" si="116"/>
        <v>60001-100000</v>
      </c>
      <c r="O913">
        <f t="shared" si="115"/>
        <v>25664</v>
      </c>
      <c r="P913">
        <f t="shared" si="117"/>
        <v>74733</v>
      </c>
      <c r="Q913">
        <f t="shared" si="118"/>
        <v>49069</v>
      </c>
      <c r="R913">
        <f t="shared" si="119"/>
        <v>-47939.5</v>
      </c>
      <c r="S913">
        <f t="shared" si="120"/>
        <v>148336.5</v>
      </c>
      <c r="T913">
        <v>60356</v>
      </c>
      <c r="V913">
        <f t="shared" si="121"/>
        <v>60356</v>
      </c>
    </row>
    <row r="914" spans="1:22" ht="15" thickBot="1" x14ac:dyDescent="0.4">
      <c r="A914">
        <v>249552</v>
      </c>
      <c r="B914" s="2">
        <v>41849.518576388888</v>
      </c>
      <c r="C914" t="s">
        <v>30</v>
      </c>
      <c r="D914" t="s">
        <v>27</v>
      </c>
      <c r="E914" s="6" t="s">
        <v>17</v>
      </c>
      <c r="F914" t="s">
        <v>10</v>
      </c>
      <c r="G914">
        <v>50384</v>
      </c>
      <c r="H914">
        <f t="shared" si="114"/>
        <v>50384</v>
      </c>
      <c r="I914" t="str">
        <f t="shared" si="116"/>
        <v>40001-60000</v>
      </c>
      <c r="O914">
        <f t="shared" si="115"/>
        <v>25663</v>
      </c>
      <c r="P914">
        <f t="shared" si="117"/>
        <v>74734</v>
      </c>
      <c r="Q914">
        <f t="shared" si="118"/>
        <v>49071</v>
      </c>
      <c r="R914">
        <f t="shared" si="119"/>
        <v>-47943.5</v>
      </c>
      <c r="S914">
        <f t="shared" si="120"/>
        <v>148340.5</v>
      </c>
      <c r="T914">
        <v>50384</v>
      </c>
      <c r="V914">
        <f t="shared" si="121"/>
        <v>50384</v>
      </c>
    </row>
    <row r="915" spans="1:22" ht="15" thickBot="1" x14ac:dyDescent="0.4">
      <c r="A915">
        <v>83479</v>
      </c>
      <c r="B915" s="2">
        <v>41849.409016203703</v>
      </c>
      <c r="C915" t="s">
        <v>30</v>
      </c>
      <c r="D915" t="s">
        <v>27</v>
      </c>
      <c r="E915" s="6" t="s">
        <v>12</v>
      </c>
      <c r="F915" t="s">
        <v>9</v>
      </c>
      <c r="G915">
        <v>45105</v>
      </c>
      <c r="H915">
        <f t="shared" si="114"/>
        <v>45105</v>
      </c>
      <c r="I915" t="str">
        <f t="shared" si="116"/>
        <v>40001-60000</v>
      </c>
      <c r="O915">
        <f t="shared" si="115"/>
        <v>25662</v>
      </c>
      <c r="P915">
        <f t="shared" si="117"/>
        <v>74735</v>
      </c>
      <c r="Q915">
        <f t="shared" si="118"/>
        <v>49073</v>
      </c>
      <c r="R915">
        <f t="shared" si="119"/>
        <v>-47947.5</v>
      </c>
      <c r="S915">
        <f t="shared" si="120"/>
        <v>148344.5</v>
      </c>
      <c r="T915">
        <v>45105</v>
      </c>
      <c r="V915">
        <f t="shared" si="121"/>
        <v>45105</v>
      </c>
    </row>
    <row r="916" spans="1:22" ht="15" thickBot="1" x14ac:dyDescent="0.4">
      <c r="A916">
        <v>859749</v>
      </c>
      <c r="B916" s="2">
        <v>41849.487002314818</v>
      </c>
      <c r="C916" t="s">
        <v>31</v>
      </c>
      <c r="D916" t="s">
        <v>27</v>
      </c>
      <c r="E916" s="6" t="s">
        <v>20</v>
      </c>
      <c r="F916" t="s">
        <v>2</v>
      </c>
      <c r="G916">
        <v>72937</v>
      </c>
      <c r="H916">
        <f t="shared" si="114"/>
        <v>72937</v>
      </c>
      <c r="I916" t="str">
        <f t="shared" si="116"/>
        <v>60001-100000</v>
      </c>
      <c r="O916">
        <f t="shared" si="115"/>
        <v>25661</v>
      </c>
      <c r="P916">
        <f t="shared" si="117"/>
        <v>74736</v>
      </c>
      <c r="Q916">
        <f t="shared" si="118"/>
        <v>49075</v>
      </c>
      <c r="R916">
        <f t="shared" si="119"/>
        <v>-47951.5</v>
      </c>
      <c r="S916">
        <f t="shared" si="120"/>
        <v>148348.5</v>
      </c>
      <c r="T916">
        <v>72937</v>
      </c>
      <c r="V916">
        <f t="shared" si="121"/>
        <v>72937</v>
      </c>
    </row>
    <row r="917" spans="1:22" ht="15" thickBot="1" x14ac:dyDescent="0.4">
      <c r="A917">
        <v>842011</v>
      </c>
      <c r="B917" s="2">
        <v>41851.733935185184</v>
      </c>
      <c r="C917" t="s">
        <v>30</v>
      </c>
      <c r="D917" t="s">
        <v>29</v>
      </c>
      <c r="E917" s="6" t="s">
        <v>20</v>
      </c>
      <c r="F917" t="s">
        <v>2</v>
      </c>
      <c r="G917">
        <v>59487</v>
      </c>
      <c r="H917">
        <f t="shared" si="114"/>
        <v>59487</v>
      </c>
      <c r="I917" t="str">
        <f t="shared" si="116"/>
        <v>40001-60000</v>
      </c>
      <c r="O917">
        <f t="shared" si="115"/>
        <v>25660</v>
      </c>
      <c r="P917">
        <f t="shared" si="117"/>
        <v>74737</v>
      </c>
      <c r="Q917">
        <f t="shared" si="118"/>
        <v>49077</v>
      </c>
      <c r="R917">
        <f t="shared" si="119"/>
        <v>-47955.5</v>
      </c>
      <c r="S917">
        <f t="shared" si="120"/>
        <v>148352.5</v>
      </c>
      <c r="T917">
        <v>59487</v>
      </c>
      <c r="V917">
        <f t="shared" si="121"/>
        <v>59487</v>
      </c>
    </row>
    <row r="918" spans="1:22" ht="15" thickBot="1" x14ac:dyDescent="0.4">
      <c r="A918">
        <v>264784</v>
      </c>
      <c r="B918" s="2">
        <v>41851.736550925925</v>
      </c>
      <c r="C918" t="s">
        <v>31</v>
      </c>
      <c r="D918" t="s">
        <v>29</v>
      </c>
      <c r="E918" s="6" t="s">
        <v>20</v>
      </c>
      <c r="F918" t="s">
        <v>2</v>
      </c>
      <c r="G918">
        <v>46626</v>
      </c>
      <c r="H918">
        <f t="shared" si="114"/>
        <v>46626</v>
      </c>
      <c r="I918" t="str">
        <f t="shared" si="116"/>
        <v>40001-60000</v>
      </c>
      <c r="O918">
        <f t="shared" si="115"/>
        <v>25659.25</v>
      </c>
      <c r="P918">
        <f t="shared" si="117"/>
        <v>74737.5</v>
      </c>
      <c r="Q918">
        <f t="shared" si="118"/>
        <v>49078.25</v>
      </c>
      <c r="R918">
        <f t="shared" si="119"/>
        <v>-47958.125</v>
      </c>
      <c r="S918">
        <f t="shared" si="120"/>
        <v>148354.875</v>
      </c>
      <c r="T918">
        <v>46626</v>
      </c>
      <c r="V918">
        <f t="shared" si="121"/>
        <v>46626</v>
      </c>
    </row>
    <row r="919" spans="1:22" ht="15" thickBot="1" x14ac:dyDescent="0.4">
      <c r="A919">
        <v>854925</v>
      </c>
      <c r="B919" s="2">
        <v>41851.737141203703</v>
      </c>
      <c r="C919" t="s">
        <v>30</v>
      </c>
      <c r="D919" t="s">
        <v>29</v>
      </c>
      <c r="E919" s="6" t="s">
        <v>20</v>
      </c>
      <c r="F919" t="s">
        <v>2</v>
      </c>
      <c r="G919">
        <v>84884</v>
      </c>
      <c r="H919">
        <f t="shared" si="114"/>
        <v>84884</v>
      </c>
      <c r="I919" t="str">
        <f t="shared" si="116"/>
        <v>60001-100000</v>
      </c>
      <c r="O919">
        <f t="shared" si="115"/>
        <v>25658.5</v>
      </c>
      <c r="P919">
        <f t="shared" si="117"/>
        <v>74738</v>
      </c>
      <c r="Q919">
        <f t="shared" si="118"/>
        <v>49079.5</v>
      </c>
      <c r="R919">
        <f t="shared" si="119"/>
        <v>-47960.75</v>
      </c>
      <c r="S919">
        <f t="shared" si="120"/>
        <v>148357.25</v>
      </c>
      <c r="T919">
        <v>84884</v>
      </c>
      <c r="V919">
        <f t="shared" si="121"/>
        <v>84884</v>
      </c>
    </row>
    <row r="920" spans="1:22" ht="15" thickBot="1" x14ac:dyDescent="0.4">
      <c r="A920">
        <v>607172</v>
      </c>
      <c r="B920" s="2">
        <v>41849.084733796299</v>
      </c>
      <c r="C920" t="s">
        <v>30</v>
      </c>
      <c r="D920" t="s">
        <v>27</v>
      </c>
      <c r="E920" s="6" t="s">
        <v>17</v>
      </c>
      <c r="F920" t="s">
        <v>9</v>
      </c>
      <c r="G920">
        <v>64781</v>
      </c>
      <c r="H920">
        <f t="shared" si="114"/>
        <v>64781</v>
      </c>
      <c r="I920" t="str">
        <f t="shared" si="116"/>
        <v>60001-100000</v>
      </c>
      <c r="O920">
        <f t="shared" si="115"/>
        <v>25657.75</v>
      </c>
      <c r="P920">
        <f t="shared" si="117"/>
        <v>74736</v>
      </c>
      <c r="Q920">
        <f t="shared" si="118"/>
        <v>49078.25</v>
      </c>
      <c r="R920">
        <f t="shared" si="119"/>
        <v>-47959.625</v>
      </c>
      <c r="S920">
        <f t="shared" si="120"/>
        <v>148353.375</v>
      </c>
      <c r="T920">
        <v>64781</v>
      </c>
      <c r="V920">
        <f t="shared" si="121"/>
        <v>64781</v>
      </c>
    </row>
    <row r="921" spans="1:22" ht="15" thickBot="1" x14ac:dyDescent="0.4">
      <c r="A921">
        <v>460382</v>
      </c>
      <c r="B921" s="2">
        <v>41849.542604166665</v>
      </c>
      <c r="C921" t="s">
        <v>30</v>
      </c>
      <c r="D921" t="s">
        <v>27</v>
      </c>
      <c r="E921" s="6" t="s">
        <v>14</v>
      </c>
      <c r="F921" t="s">
        <v>2</v>
      </c>
      <c r="G921">
        <v>21457</v>
      </c>
      <c r="H921">
        <f t="shared" si="114"/>
        <v>21457</v>
      </c>
      <c r="I921" t="str">
        <f t="shared" si="116"/>
        <v>20001-40000</v>
      </c>
      <c r="O921">
        <f t="shared" si="115"/>
        <v>25657</v>
      </c>
      <c r="P921">
        <f t="shared" si="117"/>
        <v>74737</v>
      </c>
      <c r="Q921">
        <f t="shared" si="118"/>
        <v>49080</v>
      </c>
      <c r="R921">
        <f t="shared" si="119"/>
        <v>-47963</v>
      </c>
      <c r="S921">
        <f t="shared" si="120"/>
        <v>148357</v>
      </c>
      <c r="T921">
        <v>21457</v>
      </c>
      <c r="V921">
        <f t="shared" si="121"/>
        <v>21457</v>
      </c>
    </row>
    <row r="922" spans="1:22" ht="15" thickBot="1" x14ac:dyDescent="0.4">
      <c r="A922">
        <v>986281</v>
      </c>
      <c r="B922" s="2">
        <v>41849.31050925926</v>
      </c>
      <c r="C922" t="s">
        <v>31</v>
      </c>
      <c r="D922" t="s">
        <v>29</v>
      </c>
      <c r="E922" s="6" t="s">
        <v>20</v>
      </c>
      <c r="F922" t="s">
        <v>4</v>
      </c>
      <c r="G922">
        <v>6702</v>
      </c>
      <c r="H922">
        <f t="shared" si="114"/>
        <v>6702</v>
      </c>
      <c r="I922" t="str">
        <f t="shared" si="116"/>
        <v>0-20,000</v>
      </c>
      <c r="O922">
        <f t="shared" si="115"/>
        <v>25659.25</v>
      </c>
      <c r="P922">
        <f t="shared" si="117"/>
        <v>74737.5</v>
      </c>
      <c r="Q922">
        <f t="shared" si="118"/>
        <v>49078.25</v>
      </c>
      <c r="R922">
        <f t="shared" si="119"/>
        <v>-47958.125</v>
      </c>
      <c r="S922">
        <f t="shared" si="120"/>
        <v>148354.875</v>
      </c>
      <c r="T922">
        <v>6702</v>
      </c>
      <c r="V922">
        <f t="shared" si="121"/>
        <v>6702</v>
      </c>
    </row>
    <row r="923" spans="1:22" ht="15" thickBot="1" x14ac:dyDescent="0.4">
      <c r="A923">
        <v>293153</v>
      </c>
      <c r="B923" s="2">
        <v>41849.31046296296</v>
      </c>
      <c r="C923" t="s">
        <v>30</v>
      </c>
      <c r="D923" t="s">
        <v>29</v>
      </c>
      <c r="E923" s="6" t="s">
        <v>20</v>
      </c>
      <c r="F923" t="s">
        <v>4</v>
      </c>
      <c r="G923">
        <v>97943</v>
      </c>
      <c r="H923">
        <f t="shared" si="114"/>
        <v>97943</v>
      </c>
      <c r="I923" t="str">
        <f t="shared" si="116"/>
        <v>60001-100000</v>
      </c>
      <c r="O923">
        <f t="shared" si="115"/>
        <v>25662</v>
      </c>
      <c r="P923">
        <f t="shared" si="117"/>
        <v>74738</v>
      </c>
      <c r="Q923">
        <f t="shared" si="118"/>
        <v>49076</v>
      </c>
      <c r="R923">
        <f t="shared" si="119"/>
        <v>-47952</v>
      </c>
      <c r="S923">
        <f t="shared" si="120"/>
        <v>148352</v>
      </c>
      <c r="T923">
        <v>97943</v>
      </c>
      <c r="V923">
        <f t="shared" si="121"/>
        <v>97943</v>
      </c>
    </row>
    <row r="924" spans="1:22" ht="15" thickBot="1" x14ac:dyDescent="0.4">
      <c r="A924">
        <v>985306</v>
      </c>
      <c r="B924" s="2">
        <v>41850.389386574076</v>
      </c>
      <c r="C924" t="s">
        <v>30</v>
      </c>
      <c r="D924" t="s">
        <v>27</v>
      </c>
      <c r="E924" s="6" t="s">
        <v>20</v>
      </c>
      <c r="F924" t="s">
        <v>4</v>
      </c>
      <c r="G924">
        <v>8066</v>
      </c>
      <c r="H924">
        <f t="shared" si="114"/>
        <v>8066</v>
      </c>
      <c r="I924" t="str">
        <f t="shared" si="116"/>
        <v>0-20,000</v>
      </c>
      <c r="O924">
        <f t="shared" si="115"/>
        <v>25661</v>
      </c>
      <c r="P924">
        <f t="shared" si="117"/>
        <v>74736</v>
      </c>
      <c r="Q924">
        <f t="shared" si="118"/>
        <v>49075</v>
      </c>
      <c r="R924">
        <f t="shared" si="119"/>
        <v>-47951.5</v>
      </c>
      <c r="S924">
        <f t="shared" si="120"/>
        <v>148348.5</v>
      </c>
      <c r="T924">
        <v>8066</v>
      </c>
      <c r="V924">
        <f t="shared" si="121"/>
        <v>8066</v>
      </c>
    </row>
    <row r="925" spans="1:22" ht="15" thickBot="1" x14ac:dyDescent="0.4">
      <c r="A925">
        <v>223490</v>
      </c>
      <c r="B925" s="2">
        <v>41850.788842592592</v>
      </c>
      <c r="C925" t="s">
        <v>30</v>
      </c>
      <c r="D925" t="s">
        <v>27</v>
      </c>
      <c r="E925" s="6" t="s">
        <v>20</v>
      </c>
      <c r="F925" t="s">
        <v>4</v>
      </c>
      <c r="G925">
        <v>99384</v>
      </c>
      <c r="H925">
        <f t="shared" si="114"/>
        <v>99384</v>
      </c>
      <c r="I925" t="str">
        <f t="shared" si="116"/>
        <v>60001-100000</v>
      </c>
      <c r="O925">
        <f t="shared" si="115"/>
        <v>25664</v>
      </c>
      <c r="P925">
        <f t="shared" si="117"/>
        <v>74737</v>
      </c>
      <c r="Q925">
        <f t="shared" si="118"/>
        <v>49073</v>
      </c>
      <c r="R925">
        <f t="shared" si="119"/>
        <v>-47945.5</v>
      </c>
      <c r="S925">
        <f t="shared" si="120"/>
        <v>148346.5</v>
      </c>
      <c r="T925">
        <v>99384</v>
      </c>
      <c r="V925">
        <f t="shared" si="121"/>
        <v>99384</v>
      </c>
    </row>
    <row r="926" spans="1:22" ht="15" thickBot="1" x14ac:dyDescent="0.4">
      <c r="A926">
        <v>869833</v>
      </c>
      <c r="B926" s="2">
        <v>41855.356944444444</v>
      </c>
      <c r="C926" t="s">
        <v>31</v>
      </c>
      <c r="D926" t="s">
        <v>27</v>
      </c>
      <c r="E926" s="6" t="s">
        <v>20</v>
      </c>
      <c r="F926" t="s">
        <v>4</v>
      </c>
      <c r="G926">
        <v>17521</v>
      </c>
      <c r="H926">
        <f t="shared" si="114"/>
        <v>17521</v>
      </c>
      <c r="I926" t="str">
        <f t="shared" si="116"/>
        <v>0-20,000</v>
      </c>
      <c r="O926">
        <f t="shared" si="115"/>
        <v>25663</v>
      </c>
      <c r="P926">
        <f t="shared" si="117"/>
        <v>74734</v>
      </c>
      <c r="Q926">
        <f t="shared" si="118"/>
        <v>49071</v>
      </c>
      <c r="R926">
        <f t="shared" si="119"/>
        <v>-47943.5</v>
      </c>
      <c r="S926">
        <f t="shared" si="120"/>
        <v>148340.5</v>
      </c>
      <c r="T926">
        <v>17521</v>
      </c>
      <c r="V926">
        <f t="shared" si="121"/>
        <v>17521</v>
      </c>
    </row>
    <row r="927" spans="1:22" ht="15" thickBot="1" x14ac:dyDescent="0.4">
      <c r="A927">
        <v>111712</v>
      </c>
      <c r="B927" s="2">
        <v>41850.337326388886</v>
      </c>
      <c r="C927" t="s">
        <v>30</v>
      </c>
      <c r="D927" t="s">
        <v>27</v>
      </c>
      <c r="E927" s="6" t="s">
        <v>20</v>
      </c>
      <c r="F927" t="s">
        <v>4</v>
      </c>
      <c r="G927">
        <v>42653</v>
      </c>
      <c r="H927">
        <f t="shared" si="114"/>
        <v>42653</v>
      </c>
      <c r="I927" t="str">
        <f t="shared" si="116"/>
        <v>40001-60000</v>
      </c>
      <c r="O927">
        <f t="shared" si="115"/>
        <v>25669</v>
      </c>
      <c r="P927">
        <f t="shared" si="117"/>
        <v>74735</v>
      </c>
      <c r="Q927">
        <f t="shared" si="118"/>
        <v>49066</v>
      </c>
      <c r="R927">
        <f t="shared" si="119"/>
        <v>-47930</v>
      </c>
      <c r="S927">
        <f t="shared" si="120"/>
        <v>148334</v>
      </c>
      <c r="T927">
        <v>42653</v>
      </c>
      <c r="V927">
        <f t="shared" si="121"/>
        <v>42653</v>
      </c>
    </row>
    <row r="928" spans="1:22" ht="15" thickBot="1" x14ac:dyDescent="0.4">
      <c r="A928">
        <v>503568</v>
      </c>
      <c r="B928" s="2">
        <v>41850.449733796297</v>
      </c>
      <c r="C928" t="s">
        <v>30</v>
      </c>
      <c r="D928" t="s">
        <v>27</v>
      </c>
      <c r="E928" s="6" t="s">
        <v>14</v>
      </c>
      <c r="F928" t="s">
        <v>8</v>
      </c>
      <c r="G928">
        <v>64085</v>
      </c>
      <c r="H928">
        <f t="shared" si="114"/>
        <v>64085</v>
      </c>
      <c r="I928" t="str">
        <f t="shared" si="116"/>
        <v>60001-100000</v>
      </c>
      <c r="O928">
        <f t="shared" si="115"/>
        <v>25666.5</v>
      </c>
      <c r="P928">
        <f t="shared" si="117"/>
        <v>74736</v>
      </c>
      <c r="Q928">
        <f t="shared" si="118"/>
        <v>49069.5</v>
      </c>
      <c r="R928">
        <f t="shared" si="119"/>
        <v>-47937.75</v>
      </c>
      <c r="S928">
        <f t="shared" si="120"/>
        <v>148340.25</v>
      </c>
      <c r="T928">
        <v>64085</v>
      </c>
      <c r="V928">
        <f t="shared" si="121"/>
        <v>64085</v>
      </c>
    </row>
    <row r="929" spans="1:22" ht="15" thickBot="1" x14ac:dyDescent="0.4">
      <c r="A929">
        <v>566830</v>
      </c>
      <c r="B929" s="2">
        <v>41850.478379629632</v>
      </c>
      <c r="C929" t="s">
        <v>31</v>
      </c>
      <c r="D929" t="s">
        <v>27</v>
      </c>
      <c r="E929" s="6" t="s">
        <v>17</v>
      </c>
      <c r="F929" t="s">
        <v>6</v>
      </c>
      <c r="G929">
        <v>7649</v>
      </c>
      <c r="H929">
        <f t="shared" si="114"/>
        <v>7649</v>
      </c>
      <c r="I929" t="str">
        <f t="shared" si="116"/>
        <v>0-20,000</v>
      </c>
      <c r="O929">
        <f t="shared" si="115"/>
        <v>25664</v>
      </c>
      <c r="P929">
        <f t="shared" si="117"/>
        <v>74737</v>
      </c>
      <c r="Q929">
        <f t="shared" si="118"/>
        <v>49073</v>
      </c>
      <c r="R929">
        <f t="shared" si="119"/>
        <v>-47945.5</v>
      </c>
      <c r="S929">
        <f t="shared" si="120"/>
        <v>148346.5</v>
      </c>
      <c r="T929">
        <v>7649</v>
      </c>
      <c r="V929">
        <f t="shared" si="121"/>
        <v>7649</v>
      </c>
    </row>
    <row r="930" spans="1:22" ht="15" thickBot="1" x14ac:dyDescent="0.4">
      <c r="A930">
        <v>94941</v>
      </c>
      <c r="B930" s="2">
        <v>41850.70684027778</v>
      </c>
      <c r="C930" t="s">
        <v>30</v>
      </c>
      <c r="D930" t="s">
        <v>27</v>
      </c>
      <c r="E930" s="6" t="s">
        <v>17</v>
      </c>
      <c r="F930" t="s">
        <v>6</v>
      </c>
      <c r="G930">
        <v>98651</v>
      </c>
      <c r="H930">
        <f t="shared" si="114"/>
        <v>98651</v>
      </c>
      <c r="I930" t="str">
        <f t="shared" si="116"/>
        <v>60001-100000</v>
      </c>
      <c r="O930">
        <f t="shared" si="115"/>
        <v>25671.5</v>
      </c>
      <c r="P930">
        <f t="shared" si="117"/>
        <v>74737.5</v>
      </c>
      <c r="Q930">
        <f t="shared" si="118"/>
        <v>49066</v>
      </c>
      <c r="R930">
        <f t="shared" si="119"/>
        <v>-47927.5</v>
      </c>
      <c r="S930">
        <f t="shared" si="120"/>
        <v>148336.5</v>
      </c>
      <c r="T930">
        <v>98651</v>
      </c>
      <c r="V930">
        <f t="shared" si="121"/>
        <v>98651</v>
      </c>
    </row>
    <row r="931" spans="1:22" ht="15" thickBot="1" x14ac:dyDescent="0.4">
      <c r="A931">
        <v>51271</v>
      </c>
      <c r="B931" s="2">
        <v>41850.709085648145</v>
      </c>
      <c r="C931" t="s">
        <v>30</v>
      </c>
      <c r="D931" t="s">
        <v>27</v>
      </c>
      <c r="E931" s="6" t="s">
        <v>17</v>
      </c>
      <c r="F931" t="s">
        <v>6</v>
      </c>
      <c r="G931">
        <v>53754</v>
      </c>
      <c r="H931">
        <f t="shared" si="114"/>
        <v>53754</v>
      </c>
      <c r="I931" t="str">
        <f t="shared" si="116"/>
        <v>40001-60000</v>
      </c>
      <c r="O931">
        <f t="shared" si="115"/>
        <v>25669</v>
      </c>
      <c r="P931">
        <f t="shared" si="117"/>
        <v>74735</v>
      </c>
      <c r="Q931">
        <f t="shared" si="118"/>
        <v>49066</v>
      </c>
      <c r="R931">
        <f t="shared" si="119"/>
        <v>-47930</v>
      </c>
      <c r="S931">
        <f t="shared" si="120"/>
        <v>148334</v>
      </c>
      <c r="T931">
        <v>53754</v>
      </c>
      <c r="V931">
        <f t="shared" si="121"/>
        <v>53754</v>
      </c>
    </row>
    <row r="932" spans="1:22" ht="15" thickBot="1" x14ac:dyDescent="0.4">
      <c r="A932">
        <v>360395</v>
      </c>
      <c r="B932" s="2">
        <v>41850.382511574076</v>
      </c>
      <c r="C932" t="s">
        <v>31</v>
      </c>
      <c r="D932" t="s">
        <v>27</v>
      </c>
      <c r="E932" s="6" t="s">
        <v>15</v>
      </c>
      <c r="F932" t="s">
        <v>2</v>
      </c>
      <c r="G932">
        <v>2001</v>
      </c>
      <c r="H932">
        <f t="shared" si="114"/>
        <v>2001</v>
      </c>
      <c r="I932" t="str">
        <f t="shared" si="116"/>
        <v>0-20,000</v>
      </c>
      <c r="O932">
        <f t="shared" si="115"/>
        <v>25666.5</v>
      </c>
      <c r="P932">
        <f t="shared" si="117"/>
        <v>74736</v>
      </c>
      <c r="Q932">
        <f t="shared" si="118"/>
        <v>49069.5</v>
      </c>
      <c r="R932">
        <f t="shared" si="119"/>
        <v>-47937.75</v>
      </c>
      <c r="S932">
        <f t="shared" si="120"/>
        <v>148340.25</v>
      </c>
      <c r="T932">
        <v>2001</v>
      </c>
      <c r="V932">
        <f t="shared" si="121"/>
        <v>2001</v>
      </c>
    </row>
    <row r="933" spans="1:22" ht="15" thickBot="1" x14ac:dyDescent="0.4">
      <c r="A933">
        <v>943968</v>
      </c>
      <c r="B933" s="2">
        <v>41850.382719907408</v>
      </c>
      <c r="C933" t="s">
        <v>30</v>
      </c>
      <c r="D933" t="s">
        <v>29</v>
      </c>
      <c r="E933" s="6" t="s">
        <v>15</v>
      </c>
      <c r="F933" t="s">
        <v>2</v>
      </c>
      <c r="G933">
        <v>68138</v>
      </c>
      <c r="H933">
        <f t="shared" si="114"/>
        <v>68138</v>
      </c>
      <c r="I933" t="str">
        <f t="shared" si="116"/>
        <v>60001-100000</v>
      </c>
      <c r="O933">
        <f t="shared" si="115"/>
        <v>25674</v>
      </c>
      <c r="P933">
        <f t="shared" si="117"/>
        <v>74737</v>
      </c>
      <c r="Q933">
        <f t="shared" si="118"/>
        <v>49063</v>
      </c>
      <c r="R933">
        <f t="shared" si="119"/>
        <v>-47920.5</v>
      </c>
      <c r="S933">
        <f t="shared" si="120"/>
        <v>148331.5</v>
      </c>
      <c r="T933">
        <v>68138</v>
      </c>
      <c r="V933">
        <f t="shared" si="121"/>
        <v>68138</v>
      </c>
    </row>
    <row r="934" spans="1:22" ht="15" thickBot="1" x14ac:dyDescent="0.4">
      <c r="A934">
        <v>963386</v>
      </c>
      <c r="B934" s="2">
        <v>41850.613368055558</v>
      </c>
      <c r="C934" t="s">
        <v>31</v>
      </c>
      <c r="D934" t="s">
        <v>29</v>
      </c>
      <c r="E934" s="6" t="s">
        <v>19</v>
      </c>
      <c r="F934" t="s">
        <v>10</v>
      </c>
      <c r="G934">
        <v>52952</v>
      </c>
      <c r="H934">
        <f t="shared" si="114"/>
        <v>52952</v>
      </c>
      <c r="I934" t="str">
        <f t="shared" si="116"/>
        <v>40001-60000</v>
      </c>
      <c r="O934">
        <f t="shared" si="115"/>
        <v>25671.5</v>
      </c>
      <c r="P934">
        <f t="shared" si="117"/>
        <v>74737.5</v>
      </c>
      <c r="Q934">
        <f t="shared" si="118"/>
        <v>49066</v>
      </c>
      <c r="R934">
        <f t="shared" si="119"/>
        <v>-47927.5</v>
      </c>
      <c r="S934">
        <f t="shared" si="120"/>
        <v>148336.5</v>
      </c>
      <c r="T934">
        <v>52952</v>
      </c>
      <c r="V934">
        <f t="shared" si="121"/>
        <v>52952</v>
      </c>
    </row>
    <row r="935" spans="1:22" ht="15" thickBot="1" x14ac:dyDescent="0.4">
      <c r="A935">
        <v>891106</v>
      </c>
      <c r="B935" s="2">
        <v>41850.642766203702</v>
      </c>
      <c r="C935" t="s">
        <v>30</v>
      </c>
      <c r="D935" t="s">
        <v>27</v>
      </c>
      <c r="E935" s="6" t="s">
        <v>12</v>
      </c>
      <c r="F935" t="s">
        <v>2</v>
      </c>
      <c r="G935">
        <v>8986</v>
      </c>
      <c r="H935">
        <f t="shared" si="114"/>
        <v>8986</v>
      </c>
      <c r="I935" t="str">
        <f t="shared" si="116"/>
        <v>0-20,000</v>
      </c>
      <c r="O935">
        <f t="shared" si="115"/>
        <v>25669</v>
      </c>
      <c r="P935">
        <f t="shared" si="117"/>
        <v>74738</v>
      </c>
      <c r="Q935">
        <f t="shared" si="118"/>
        <v>49069</v>
      </c>
      <c r="R935">
        <f t="shared" si="119"/>
        <v>-47934.5</v>
      </c>
      <c r="S935">
        <f t="shared" si="120"/>
        <v>148341.5</v>
      </c>
      <c r="T935">
        <v>8986</v>
      </c>
      <c r="V935">
        <f t="shared" si="121"/>
        <v>8986</v>
      </c>
    </row>
    <row r="936" spans="1:22" ht="15" thickBot="1" x14ac:dyDescent="0.4">
      <c r="A936">
        <v>248270</v>
      </c>
      <c r="B936" s="2">
        <v>41850.570532407408</v>
      </c>
      <c r="C936" t="s">
        <v>31</v>
      </c>
      <c r="D936" t="s">
        <v>27</v>
      </c>
      <c r="E936" s="6" t="s">
        <v>17</v>
      </c>
      <c r="F936" t="s">
        <v>2</v>
      </c>
      <c r="G936">
        <v>18896</v>
      </c>
      <c r="H936">
        <f t="shared" si="114"/>
        <v>18896</v>
      </c>
      <c r="I936" t="str">
        <f t="shared" si="116"/>
        <v>0-20,000</v>
      </c>
      <c r="O936">
        <f t="shared" si="115"/>
        <v>25675</v>
      </c>
      <c r="P936">
        <f t="shared" si="117"/>
        <v>74738.5</v>
      </c>
      <c r="Q936">
        <f t="shared" si="118"/>
        <v>49063.5</v>
      </c>
      <c r="R936">
        <f t="shared" si="119"/>
        <v>-47920.25</v>
      </c>
      <c r="S936">
        <f t="shared" si="120"/>
        <v>148333.75</v>
      </c>
      <c r="T936">
        <v>18896</v>
      </c>
      <c r="V936">
        <f t="shared" si="121"/>
        <v>18896</v>
      </c>
    </row>
    <row r="937" spans="1:22" ht="15" thickBot="1" x14ac:dyDescent="0.4">
      <c r="A937">
        <v>48877</v>
      </c>
      <c r="B937" s="2">
        <v>41850.623333333337</v>
      </c>
      <c r="C937" t="s">
        <v>30</v>
      </c>
      <c r="D937" t="s">
        <v>27</v>
      </c>
      <c r="E937" s="6" t="s">
        <v>20</v>
      </c>
      <c r="F937" t="s">
        <v>4</v>
      </c>
      <c r="G937">
        <v>19444</v>
      </c>
      <c r="H937">
        <f t="shared" si="114"/>
        <v>19444</v>
      </c>
      <c r="I937" t="str">
        <f t="shared" si="116"/>
        <v>0-20,000</v>
      </c>
      <c r="O937">
        <f t="shared" si="115"/>
        <v>25678</v>
      </c>
      <c r="P937">
        <f t="shared" si="117"/>
        <v>74739</v>
      </c>
      <c r="Q937">
        <f t="shared" si="118"/>
        <v>49061</v>
      </c>
      <c r="R937">
        <f t="shared" si="119"/>
        <v>-47913.5</v>
      </c>
      <c r="S937">
        <f t="shared" si="120"/>
        <v>148330.5</v>
      </c>
      <c r="T937">
        <v>19444</v>
      </c>
      <c r="V937">
        <f t="shared" si="121"/>
        <v>19444</v>
      </c>
    </row>
    <row r="938" spans="1:22" ht="15" thickBot="1" x14ac:dyDescent="0.4">
      <c r="A938">
        <v>828450</v>
      </c>
      <c r="B938" s="2">
        <v>41850.039189814815</v>
      </c>
      <c r="C938" t="s">
        <v>30</v>
      </c>
      <c r="D938" t="s">
        <v>27</v>
      </c>
      <c r="E938" s="6" t="s">
        <v>17</v>
      </c>
      <c r="F938" t="s">
        <v>10</v>
      </c>
      <c r="G938">
        <v>53033</v>
      </c>
      <c r="H938">
        <f t="shared" si="114"/>
        <v>53033</v>
      </c>
      <c r="I938" t="str">
        <f t="shared" si="116"/>
        <v>40001-60000</v>
      </c>
      <c r="O938">
        <f t="shared" si="115"/>
        <v>25696.75</v>
      </c>
      <c r="P938">
        <f t="shared" si="117"/>
        <v>74762</v>
      </c>
      <c r="Q938">
        <f t="shared" si="118"/>
        <v>49065.25</v>
      </c>
      <c r="R938">
        <f t="shared" si="119"/>
        <v>-47901.125</v>
      </c>
      <c r="S938">
        <f t="shared" si="120"/>
        <v>148359.875</v>
      </c>
      <c r="T938">
        <v>53033</v>
      </c>
      <c r="V938">
        <f t="shared" si="121"/>
        <v>53033</v>
      </c>
    </row>
    <row r="939" spans="1:22" ht="15" thickBot="1" x14ac:dyDescent="0.4">
      <c r="A939">
        <v>312667</v>
      </c>
      <c r="B939" s="2">
        <v>41851.363356481481</v>
      </c>
      <c r="C939" t="s">
        <v>30</v>
      </c>
      <c r="D939" t="s">
        <v>27</v>
      </c>
      <c r="E939" s="6" t="s">
        <v>20</v>
      </c>
      <c r="F939" t="s">
        <v>6</v>
      </c>
      <c r="G939">
        <v>66909</v>
      </c>
      <c r="H939">
        <f t="shared" si="114"/>
        <v>66909</v>
      </c>
      <c r="I939" t="str">
        <f t="shared" si="116"/>
        <v>60001-100000</v>
      </c>
      <c r="O939">
        <f t="shared" si="115"/>
        <v>25690.5</v>
      </c>
      <c r="P939">
        <f t="shared" si="117"/>
        <v>74785</v>
      </c>
      <c r="Q939">
        <f t="shared" si="118"/>
        <v>49094.5</v>
      </c>
      <c r="R939">
        <f t="shared" si="119"/>
        <v>-47951.25</v>
      </c>
      <c r="S939">
        <f t="shared" si="120"/>
        <v>148426.75</v>
      </c>
      <c r="T939">
        <v>66909</v>
      </c>
      <c r="V939">
        <f t="shared" si="121"/>
        <v>66909</v>
      </c>
    </row>
    <row r="940" spans="1:22" ht="15" thickBot="1" x14ac:dyDescent="0.4">
      <c r="A940">
        <v>927293</v>
      </c>
      <c r="B940" s="2">
        <v>41851.727141203701</v>
      </c>
      <c r="C940" t="s">
        <v>30</v>
      </c>
      <c r="D940" t="s">
        <v>27</v>
      </c>
      <c r="E940" s="6" t="s">
        <v>20</v>
      </c>
      <c r="F940" t="s">
        <v>2</v>
      </c>
      <c r="G940">
        <v>71419</v>
      </c>
      <c r="H940">
        <f t="shared" si="114"/>
        <v>71419</v>
      </c>
      <c r="I940" t="str">
        <f t="shared" si="116"/>
        <v>60001-100000</v>
      </c>
      <c r="O940">
        <f t="shared" si="115"/>
        <v>25684.25</v>
      </c>
      <c r="P940">
        <f t="shared" si="117"/>
        <v>74808</v>
      </c>
      <c r="Q940">
        <f t="shared" si="118"/>
        <v>49123.75</v>
      </c>
      <c r="R940">
        <f t="shared" si="119"/>
        <v>-48001.375</v>
      </c>
      <c r="S940">
        <f t="shared" si="120"/>
        <v>148493.625</v>
      </c>
      <c r="T940">
        <v>71419</v>
      </c>
      <c r="V940">
        <f t="shared" si="121"/>
        <v>71419</v>
      </c>
    </row>
    <row r="941" spans="1:22" ht="15" thickBot="1" x14ac:dyDescent="0.4">
      <c r="A941">
        <v>495919</v>
      </c>
      <c r="B941" s="2">
        <v>41851.595671296294</v>
      </c>
      <c r="C941" t="s">
        <v>30</v>
      </c>
      <c r="D941" t="s">
        <v>27</v>
      </c>
      <c r="E941" s="6" t="s">
        <v>17</v>
      </c>
      <c r="F941" t="s">
        <v>6</v>
      </c>
      <c r="G941">
        <v>57264</v>
      </c>
      <c r="H941">
        <f t="shared" si="114"/>
        <v>57264</v>
      </c>
      <c r="I941" t="str">
        <f t="shared" si="116"/>
        <v>40001-60000</v>
      </c>
      <c r="O941">
        <f t="shared" si="115"/>
        <v>25678</v>
      </c>
      <c r="P941">
        <f t="shared" si="117"/>
        <v>74831</v>
      </c>
      <c r="Q941">
        <f t="shared" si="118"/>
        <v>49153</v>
      </c>
      <c r="R941">
        <f t="shared" si="119"/>
        <v>-48051.5</v>
      </c>
      <c r="S941">
        <f t="shared" si="120"/>
        <v>148560.5</v>
      </c>
      <c r="T941">
        <v>57264</v>
      </c>
      <c r="V941">
        <f t="shared" si="121"/>
        <v>57264</v>
      </c>
    </row>
    <row r="942" spans="1:22" ht="15" thickBot="1" x14ac:dyDescent="0.4">
      <c r="A942">
        <v>593217</v>
      </c>
      <c r="B942" s="2">
        <v>41852.356099537035</v>
      </c>
      <c r="C942" t="s">
        <v>31</v>
      </c>
      <c r="D942" t="s">
        <v>27</v>
      </c>
      <c r="E942" s="6" t="s">
        <v>17</v>
      </c>
      <c r="F942" t="s">
        <v>4</v>
      </c>
      <c r="G942">
        <v>36576</v>
      </c>
      <c r="H942">
        <f t="shared" si="114"/>
        <v>36576</v>
      </c>
      <c r="I942" t="str">
        <f t="shared" si="116"/>
        <v>20001-40000</v>
      </c>
      <c r="O942">
        <f t="shared" si="115"/>
        <v>25677</v>
      </c>
      <c r="P942">
        <f t="shared" si="117"/>
        <v>74831.5</v>
      </c>
      <c r="Q942">
        <f t="shared" si="118"/>
        <v>49154.5</v>
      </c>
      <c r="R942">
        <f t="shared" si="119"/>
        <v>-48054.75</v>
      </c>
      <c r="S942">
        <f t="shared" si="120"/>
        <v>148563.25</v>
      </c>
      <c r="T942">
        <v>36576</v>
      </c>
      <c r="V942">
        <f t="shared" si="121"/>
        <v>36576</v>
      </c>
    </row>
    <row r="943" spans="1:22" ht="15" thickBot="1" x14ac:dyDescent="0.4">
      <c r="A943">
        <v>163587</v>
      </c>
      <c r="B943" s="2">
        <v>41852.564375000002</v>
      </c>
      <c r="C943" t="s">
        <v>30</v>
      </c>
      <c r="D943" t="s">
        <v>27</v>
      </c>
      <c r="E943" s="6" t="s">
        <v>20</v>
      </c>
      <c r="F943" t="s">
        <v>4</v>
      </c>
      <c r="G943">
        <v>31550</v>
      </c>
      <c r="H943">
        <f t="shared" si="114"/>
        <v>31550</v>
      </c>
      <c r="I943" t="str">
        <f t="shared" si="116"/>
        <v>20001-40000</v>
      </c>
      <c r="O943">
        <f t="shared" si="115"/>
        <v>25676</v>
      </c>
      <c r="P943">
        <f t="shared" si="117"/>
        <v>74832</v>
      </c>
      <c r="Q943">
        <f t="shared" si="118"/>
        <v>49156</v>
      </c>
      <c r="R943">
        <f t="shared" si="119"/>
        <v>-48058</v>
      </c>
      <c r="S943">
        <f t="shared" si="120"/>
        <v>148566</v>
      </c>
      <c r="T943">
        <v>31550</v>
      </c>
      <c r="V943">
        <f t="shared" si="121"/>
        <v>31550</v>
      </c>
    </row>
    <row r="944" spans="1:22" ht="15" thickBot="1" x14ac:dyDescent="0.4">
      <c r="A944">
        <v>983169</v>
      </c>
      <c r="B944" s="2">
        <v>41860.273761574077</v>
      </c>
      <c r="C944" t="s">
        <v>31</v>
      </c>
      <c r="D944" t="s">
        <v>27</v>
      </c>
      <c r="E944" s="6" t="s">
        <v>12</v>
      </c>
      <c r="F944" t="s">
        <v>2</v>
      </c>
      <c r="G944">
        <v>20660</v>
      </c>
      <c r="H944">
        <f t="shared" si="114"/>
        <v>20660</v>
      </c>
      <c r="I944" t="str">
        <f t="shared" si="116"/>
        <v>20001-40000</v>
      </c>
      <c r="O944">
        <f t="shared" si="115"/>
        <v>25675</v>
      </c>
      <c r="P944">
        <f t="shared" si="117"/>
        <v>74832.5</v>
      </c>
      <c r="Q944">
        <f t="shared" si="118"/>
        <v>49157.5</v>
      </c>
      <c r="R944">
        <f t="shared" si="119"/>
        <v>-48061.25</v>
      </c>
      <c r="S944">
        <f t="shared" si="120"/>
        <v>148568.75</v>
      </c>
      <c r="T944">
        <v>20660</v>
      </c>
      <c r="V944">
        <f t="shared" si="121"/>
        <v>20660</v>
      </c>
    </row>
    <row r="945" spans="1:22" ht="15" thickBot="1" x14ac:dyDescent="0.4">
      <c r="A945">
        <v>67621</v>
      </c>
      <c r="B945" s="2">
        <v>41852.619687500002</v>
      </c>
      <c r="C945" t="s">
        <v>31</v>
      </c>
      <c r="D945" t="s">
        <v>27</v>
      </c>
      <c r="E945" s="6" t="s">
        <v>17</v>
      </c>
      <c r="F945" t="s">
        <v>5</v>
      </c>
      <c r="G945">
        <v>42987</v>
      </c>
      <c r="H945">
        <f t="shared" si="114"/>
        <v>42987</v>
      </c>
      <c r="I945" t="str">
        <f t="shared" si="116"/>
        <v>40001-60000</v>
      </c>
      <c r="O945">
        <f t="shared" si="115"/>
        <v>25678</v>
      </c>
      <c r="P945">
        <f t="shared" si="117"/>
        <v>74833</v>
      </c>
      <c r="Q945">
        <f t="shared" si="118"/>
        <v>49155</v>
      </c>
      <c r="R945">
        <f t="shared" si="119"/>
        <v>-48054.5</v>
      </c>
      <c r="S945">
        <f t="shared" si="120"/>
        <v>148565.5</v>
      </c>
      <c r="T945">
        <v>42987</v>
      </c>
      <c r="V945">
        <f t="shared" si="121"/>
        <v>42987</v>
      </c>
    </row>
    <row r="946" spans="1:22" ht="15" thickBot="1" x14ac:dyDescent="0.4">
      <c r="A946">
        <v>588264</v>
      </c>
      <c r="B946" s="2">
        <v>41852.620000000003</v>
      </c>
      <c r="C946" t="s">
        <v>30</v>
      </c>
      <c r="D946" t="s">
        <v>27</v>
      </c>
      <c r="E946" s="6" t="s">
        <v>17</v>
      </c>
      <c r="F946" t="s">
        <v>5</v>
      </c>
      <c r="G946">
        <v>69321</v>
      </c>
      <c r="H946">
        <f t="shared" si="114"/>
        <v>69321</v>
      </c>
      <c r="I946" t="str">
        <f t="shared" si="116"/>
        <v>60001-100000</v>
      </c>
      <c r="O946">
        <f t="shared" si="115"/>
        <v>25677</v>
      </c>
      <c r="P946">
        <f t="shared" si="117"/>
        <v>74836.25</v>
      </c>
      <c r="Q946">
        <f t="shared" si="118"/>
        <v>49159.25</v>
      </c>
      <c r="R946">
        <f t="shared" si="119"/>
        <v>-48061.875</v>
      </c>
      <c r="S946">
        <f t="shared" si="120"/>
        <v>148575.125</v>
      </c>
      <c r="T946">
        <v>69321</v>
      </c>
      <c r="V946">
        <f t="shared" si="121"/>
        <v>69321</v>
      </c>
    </row>
    <row r="947" spans="1:22" ht="15" thickBot="1" x14ac:dyDescent="0.4">
      <c r="A947">
        <v>115745</v>
      </c>
      <c r="B947" s="2">
        <v>41852.694328703707</v>
      </c>
      <c r="C947" t="s">
        <v>31</v>
      </c>
      <c r="D947" t="s">
        <v>29</v>
      </c>
      <c r="E947" s="6" t="s">
        <v>17</v>
      </c>
      <c r="F947" t="s">
        <v>4</v>
      </c>
      <c r="G947">
        <v>54756</v>
      </c>
      <c r="H947">
        <f t="shared" si="114"/>
        <v>54756</v>
      </c>
      <c r="I947" t="str">
        <f t="shared" si="116"/>
        <v>40001-60000</v>
      </c>
      <c r="O947">
        <f t="shared" si="115"/>
        <v>25676</v>
      </c>
      <c r="P947">
        <f t="shared" si="117"/>
        <v>74839.5</v>
      </c>
      <c r="Q947">
        <f t="shared" si="118"/>
        <v>49163.5</v>
      </c>
      <c r="R947">
        <f t="shared" si="119"/>
        <v>-48069.25</v>
      </c>
      <c r="S947">
        <f t="shared" si="120"/>
        <v>148584.75</v>
      </c>
      <c r="T947">
        <v>54756</v>
      </c>
      <c r="V947">
        <f t="shared" si="121"/>
        <v>54756</v>
      </c>
    </row>
    <row r="948" spans="1:22" ht="15" thickBot="1" x14ac:dyDescent="0.4">
      <c r="A948">
        <v>316392</v>
      </c>
      <c r="B948" s="2">
        <v>41852.693773148145</v>
      </c>
      <c r="C948" t="s">
        <v>30</v>
      </c>
      <c r="D948" t="s">
        <v>29</v>
      </c>
      <c r="E948" s="6" t="s">
        <v>17</v>
      </c>
      <c r="F948" t="s">
        <v>4</v>
      </c>
      <c r="G948">
        <v>41703</v>
      </c>
      <c r="H948">
        <f t="shared" si="114"/>
        <v>41703</v>
      </c>
      <c r="I948" t="str">
        <f t="shared" si="116"/>
        <v>40001-60000</v>
      </c>
      <c r="O948">
        <f t="shared" si="115"/>
        <v>25675</v>
      </c>
      <c r="P948">
        <f t="shared" si="117"/>
        <v>74842.75</v>
      </c>
      <c r="Q948">
        <f t="shared" si="118"/>
        <v>49167.75</v>
      </c>
      <c r="R948">
        <f t="shared" si="119"/>
        <v>-48076.625</v>
      </c>
      <c r="S948">
        <f t="shared" si="120"/>
        <v>148594.375</v>
      </c>
      <c r="T948">
        <v>41703</v>
      </c>
      <c r="V948">
        <f t="shared" si="121"/>
        <v>41703</v>
      </c>
    </row>
    <row r="949" spans="1:22" ht="15" thickBot="1" x14ac:dyDescent="0.4">
      <c r="A949">
        <v>694948</v>
      </c>
      <c r="B949" s="2">
        <v>41852.368449074071</v>
      </c>
      <c r="C949" t="s">
        <v>30</v>
      </c>
      <c r="D949" t="s">
        <v>27</v>
      </c>
      <c r="E949" s="6" t="s">
        <v>20</v>
      </c>
      <c r="F949" t="s">
        <v>2</v>
      </c>
      <c r="G949">
        <v>39452</v>
      </c>
      <c r="H949">
        <f t="shared" si="114"/>
        <v>39452</v>
      </c>
      <c r="I949" t="str">
        <f t="shared" si="116"/>
        <v>20001-40000</v>
      </c>
      <c r="O949">
        <f t="shared" si="115"/>
        <v>25674</v>
      </c>
      <c r="P949">
        <f t="shared" si="117"/>
        <v>74846</v>
      </c>
      <c r="Q949">
        <f t="shared" si="118"/>
        <v>49172</v>
      </c>
      <c r="R949">
        <f t="shared" si="119"/>
        <v>-48084</v>
      </c>
      <c r="S949">
        <f t="shared" si="120"/>
        <v>148604</v>
      </c>
      <c r="T949">
        <v>39452</v>
      </c>
      <c r="V949">
        <f t="shared" si="121"/>
        <v>39452</v>
      </c>
    </row>
    <row r="950" spans="1:22" ht="15" thickBot="1" x14ac:dyDescent="0.4">
      <c r="A950">
        <v>110760</v>
      </c>
      <c r="B950" s="2">
        <v>41852.369085648148</v>
      </c>
      <c r="C950" t="s">
        <v>30</v>
      </c>
      <c r="D950" t="s">
        <v>27</v>
      </c>
      <c r="E950" s="6" t="s">
        <v>20</v>
      </c>
      <c r="F950" t="s">
        <v>2</v>
      </c>
      <c r="G950">
        <v>72837</v>
      </c>
      <c r="H950">
        <f t="shared" si="114"/>
        <v>72837</v>
      </c>
      <c r="I950" t="str">
        <f t="shared" si="116"/>
        <v>60001-100000</v>
      </c>
      <c r="O950">
        <f t="shared" si="115"/>
        <v>25671.5</v>
      </c>
      <c r="P950">
        <f t="shared" si="117"/>
        <v>74847.75</v>
      </c>
      <c r="Q950">
        <f t="shared" si="118"/>
        <v>49176.25</v>
      </c>
      <c r="R950">
        <f t="shared" si="119"/>
        <v>-48092.875</v>
      </c>
      <c r="S950">
        <f t="shared" si="120"/>
        <v>148612.125</v>
      </c>
      <c r="T950">
        <v>72837</v>
      </c>
      <c r="V950">
        <f t="shared" si="121"/>
        <v>72837</v>
      </c>
    </row>
    <row r="951" spans="1:22" ht="15" thickBot="1" x14ac:dyDescent="0.4">
      <c r="A951">
        <v>907193</v>
      </c>
      <c r="B951" s="2">
        <v>41852.370335648149</v>
      </c>
      <c r="C951" t="s">
        <v>31</v>
      </c>
      <c r="D951" t="s">
        <v>27</v>
      </c>
      <c r="E951" s="6" t="s">
        <v>20</v>
      </c>
      <c r="F951" t="s">
        <v>2</v>
      </c>
      <c r="G951">
        <v>14362</v>
      </c>
      <c r="H951">
        <f t="shared" si="114"/>
        <v>14362</v>
      </c>
      <c r="I951" t="str">
        <f t="shared" si="116"/>
        <v>0-20,000</v>
      </c>
      <c r="O951">
        <f t="shared" si="115"/>
        <v>25669</v>
      </c>
      <c r="P951">
        <f t="shared" si="117"/>
        <v>74849.5</v>
      </c>
      <c r="Q951">
        <f t="shared" si="118"/>
        <v>49180.5</v>
      </c>
      <c r="R951">
        <f t="shared" si="119"/>
        <v>-48101.75</v>
      </c>
      <c r="S951">
        <f t="shared" si="120"/>
        <v>148620.25</v>
      </c>
      <c r="T951">
        <v>14362</v>
      </c>
      <c r="V951">
        <f t="shared" si="121"/>
        <v>14362</v>
      </c>
    </row>
    <row r="952" spans="1:22" ht="15" thickBot="1" x14ac:dyDescent="0.4">
      <c r="A952">
        <v>693791</v>
      </c>
      <c r="B952" s="2">
        <v>41852.449259259258</v>
      </c>
      <c r="C952" t="s">
        <v>30</v>
      </c>
      <c r="D952" t="s">
        <v>27</v>
      </c>
      <c r="E952" s="6" t="s">
        <v>20</v>
      </c>
      <c r="F952" t="s">
        <v>6</v>
      </c>
      <c r="G952">
        <v>78815</v>
      </c>
      <c r="H952">
        <f t="shared" si="114"/>
        <v>78815</v>
      </c>
      <c r="I952" t="str">
        <f t="shared" si="116"/>
        <v>60001-100000</v>
      </c>
      <c r="O952">
        <f t="shared" si="115"/>
        <v>25675</v>
      </c>
      <c r="P952">
        <f t="shared" si="117"/>
        <v>74851.25</v>
      </c>
      <c r="Q952">
        <f t="shared" si="118"/>
        <v>49176.25</v>
      </c>
      <c r="R952">
        <f t="shared" si="119"/>
        <v>-48089.375</v>
      </c>
      <c r="S952">
        <f t="shared" si="120"/>
        <v>148615.625</v>
      </c>
      <c r="T952">
        <v>78815</v>
      </c>
      <c r="V952">
        <f t="shared" si="121"/>
        <v>78815</v>
      </c>
    </row>
    <row r="953" spans="1:22" ht="15" thickBot="1" x14ac:dyDescent="0.4">
      <c r="A953">
        <v>464639</v>
      </c>
      <c r="B953" s="2">
        <v>41852.677048611113</v>
      </c>
      <c r="C953" t="s">
        <v>30</v>
      </c>
      <c r="D953" t="s">
        <v>27</v>
      </c>
      <c r="E953" s="6" t="s">
        <v>20</v>
      </c>
      <c r="F953" t="s">
        <v>2</v>
      </c>
      <c r="G953">
        <v>96553</v>
      </c>
      <c r="H953">
        <f t="shared" si="114"/>
        <v>96553</v>
      </c>
      <c r="I953" t="str">
        <f t="shared" si="116"/>
        <v>60001-100000</v>
      </c>
      <c r="O953">
        <f t="shared" si="115"/>
        <v>25674</v>
      </c>
      <c r="P953">
        <f t="shared" si="117"/>
        <v>74846</v>
      </c>
      <c r="Q953">
        <f t="shared" si="118"/>
        <v>49172</v>
      </c>
      <c r="R953">
        <f t="shared" si="119"/>
        <v>-48084</v>
      </c>
      <c r="S953">
        <f t="shared" si="120"/>
        <v>148604</v>
      </c>
      <c r="T953">
        <v>96553</v>
      </c>
      <c r="V953">
        <f t="shared" si="121"/>
        <v>96553</v>
      </c>
    </row>
    <row r="954" spans="1:22" ht="15" thickBot="1" x14ac:dyDescent="0.4">
      <c r="A954">
        <v>199098</v>
      </c>
      <c r="B954" s="2">
        <v>41852.679525462961</v>
      </c>
      <c r="C954" t="s">
        <v>30</v>
      </c>
      <c r="D954" t="s">
        <v>29</v>
      </c>
      <c r="E954" s="6" t="s">
        <v>20</v>
      </c>
      <c r="F954" t="s">
        <v>2</v>
      </c>
      <c r="G954">
        <v>25731</v>
      </c>
      <c r="H954">
        <f t="shared" si="114"/>
        <v>25731</v>
      </c>
      <c r="I954" t="str">
        <f t="shared" si="116"/>
        <v>20001-40000</v>
      </c>
      <c r="O954">
        <f t="shared" si="115"/>
        <v>25671.5</v>
      </c>
      <c r="P954">
        <f t="shared" si="117"/>
        <v>74836.25</v>
      </c>
      <c r="Q954">
        <f t="shared" si="118"/>
        <v>49164.75</v>
      </c>
      <c r="R954">
        <f t="shared" si="119"/>
        <v>-48075.625</v>
      </c>
      <c r="S954">
        <f t="shared" si="120"/>
        <v>148583.375</v>
      </c>
      <c r="T954">
        <v>25731</v>
      </c>
      <c r="V954">
        <f t="shared" si="121"/>
        <v>25731</v>
      </c>
    </row>
    <row r="955" spans="1:22" ht="15" thickBot="1" x14ac:dyDescent="0.4">
      <c r="A955">
        <v>863024</v>
      </c>
      <c r="B955" s="2">
        <v>41852.449386574073</v>
      </c>
      <c r="C955" t="s">
        <v>31</v>
      </c>
      <c r="D955" t="s">
        <v>27</v>
      </c>
      <c r="E955" s="6" t="s">
        <v>20</v>
      </c>
      <c r="F955" t="s">
        <v>1</v>
      </c>
      <c r="G955">
        <v>99967</v>
      </c>
      <c r="H955">
        <f t="shared" si="114"/>
        <v>99967</v>
      </c>
      <c r="I955" t="str">
        <f t="shared" si="116"/>
        <v>60001-100000</v>
      </c>
      <c r="O955">
        <f t="shared" si="115"/>
        <v>25669</v>
      </c>
      <c r="P955">
        <f t="shared" si="117"/>
        <v>74839.5</v>
      </c>
      <c r="Q955">
        <f t="shared" si="118"/>
        <v>49170.5</v>
      </c>
      <c r="R955">
        <f t="shared" si="119"/>
        <v>-48086.75</v>
      </c>
      <c r="S955">
        <f t="shared" si="120"/>
        <v>148595.25</v>
      </c>
      <c r="T955">
        <v>99967</v>
      </c>
      <c r="V955">
        <f t="shared" si="121"/>
        <v>99967</v>
      </c>
    </row>
    <row r="956" spans="1:22" ht="15" thickBot="1" x14ac:dyDescent="0.4">
      <c r="A956">
        <v>71307</v>
      </c>
      <c r="B956" s="2">
        <v>41852.690960648149</v>
      </c>
      <c r="C956" t="s">
        <v>30</v>
      </c>
      <c r="D956" t="s">
        <v>27</v>
      </c>
      <c r="E956" s="6" t="s">
        <v>20</v>
      </c>
      <c r="F956" t="s">
        <v>7</v>
      </c>
      <c r="G956">
        <v>54180</v>
      </c>
      <c r="H956">
        <f t="shared" si="114"/>
        <v>54180</v>
      </c>
      <c r="I956" t="str">
        <f t="shared" si="116"/>
        <v>40001-60000</v>
      </c>
      <c r="O956">
        <f t="shared" si="115"/>
        <v>25666.5</v>
      </c>
      <c r="P956">
        <f t="shared" si="117"/>
        <v>74832.5</v>
      </c>
      <c r="Q956">
        <f t="shared" si="118"/>
        <v>49166</v>
      </c>
      <c r="R956">
        <f t="shared" si="119"/>
        <v>-48082.5</v>
      </c>
      <c r="S956">
        <f t="shared" si="120"/>
        <v>148581.5</v>
      </c>
      <c r="T956">
        <v>54180</v>
      </c>
      <c r="V956">
        <f t="shared" si="121"/>
        <v>54180</v>
      </c>
    </row>
    <row r="957" spans="1:22" ht="15" thickBot="1" x14ac:dyDescent="0.4">
      <c r="A957">
        <v>83766</v>
      </c>
      <c r="B957" s="2">
        <v>41852.691284722219</v>
      </c>
      <c r="C957" t="s">
        <v>30</v>
      </c>
      <c r="D957" t="s">
        <v>27</v>
      </c>
      <c r="E957" s="6" t="s">
        <v>20</v>
      </c>
      <c r="F957" t="s">
        <v>7</v>
      </c>
      <c r="G957">
        <v>81796</v>
      </c>
      <c r="H957">
        <f t="shared" si="114"/>
        <v>81796</v>
      </c>
      <c r="I957" t="str">
        <f t="shared" si="116"/>
        <v>60001-100000</v>
      </c>
      <c r="O957">
        <f t="shared" si="115"/>
        <v>25664</v>
      </c>
      <c r="P957">
        <f t="shared" si="117"/>
        <v>74833</v>
      </c>
      <c r="Q957">
        <f t="shared" si="118"/>
        <v>49169</v>
      </c>
      <c r="R957">
        <f t="shared" si="119"/>
        <v>-48089.5</v>
      </c>
      <c r="S957">
        <f t="shared" si="120"/>
        <v>148586.5</v>
      </c>
      <c r="T957">
        <v>81796</v>
      </c>
      <c r="V957">
        <f t="shared" si="121"/>
        <v>81796</v>
      </c>
    </row>
    <row r="958" spans="1:22" ht="15" thickBot="1" x14ac:dyDescent="0.4">
      <c r="A958">
        <v>635146</v>
      </c>
      <c r="B958" s="2">
        <v>41852.69159722222</v>
      </c>
      <c r="C958" t="s">
        <v>31</v>
      </c>
      <c r="D958" t="s">
        <v>27</v>
      </c>
      <c r="E958" s="6" t="s">
        <v>20</v>
      </c>
      <c r="F958" t="s">
        <v>7</v>
      </c>
      <c r="G958">
        <v>66408</v>
      </c>
      <c r="H958">
        <f t="shared" si="114"/>
        <v>66408</v>
      </c>
      <c r="I958" t="str">
        <f t="shared" si="116"/>
        <v>60001-100000</v>
      </c>
      <c r="O958">
        <f t="shared" si="115"/>
        <v>25663</v>
      </c>
      <c r="P958">
        <f t="shared" si="117"/>
        <v>74831.5</v>
      </c>
      <c r="Q958">
        <f t="shared" si="118"/>
        <v>49168.5</v>
      </c>
      <c r="R958">
        <f t="shared" si="119"/>
        <v>-48089.75</v>
      </c>
      <c r="S958">
        <f t="shared" si="120"/>
        <v>148584.25</v>
      </c>
      <c r="T958">
        <v>66408</v>
      </c>
      <c r="V958">
        <f t="shared" si="121"/>
        <v>66408</v>
      </c>
    </row>
    <row r="959" spans="1:22" ht="15" thickBot="1" x14ac:dyDescent="0.4">
      <c r="A959">
        <v>751864</v>
      </c>
      <c r="B959" s="2">
        <v>41852.692604166667</v>
      </c>
      <c r="C959" t="s">
        <v>31</v>
      </c>
      <c r="D959" t="s">
        <v>27</v>
      </c>
      <c r="E959" s="6" t="s">
        <v>20</v>
      </c>
      <c r="F959" t="s">
        <v>7</v>
      </c>
      <c r="G959">
        <v>36477</v>
      </c>
      <c r="H959">
        <f t="shared" si="114"/>
        <v>36477</v>
      </c>
      <c r="I959" t="str">
        <f t="shared" si="116"/>
        <v>20001-40000</v>
      </c>
      <c r="O959">
        <f t="shared" si="115"/>
        <v>25662</v>
      </c>
      <c r="P959">
        <f t="shared" si="117"/>
        <v>74832</v>
      </c>
      <c r="Q959">
        <f t="shared" si="118"/>
        <v>49170</v>
      </c>
      <c r="R959">
        <f t="shared" si="119"/>
        <v>-48093</v>
      </c>
      <c r="S959">
        <f t="shared" si="120"/>
        <v>148587</v>
      </c>
      <c r="T959">
        <v>36477</v>
      </c>
      <c r="V959">
        <f t="shared" si="121"/>
        <v>36477</v>
      </c>
    </row>
    <row r="960" spans="1:22" ht="15" thickBot="1" x14ac:dyDescent="0.4">
      <c r="A960">
        <v>737811</v>
      </c>
      <c r="B960" s="2">
        <v>41853.63003472222</v>
      </c>
      <c r="C960" t="s">
        <v>30</v>
      </c>
      <c r="D960" t="s">
        <v>27</v>
      </c>
      <c r="E960" s="6" t="s">
        <v>17</v>
      </c>
      <c r="F960" t="s">
        <v>2</v>
      </c>
      <c r="G960">
        <v>89806</v>
      </c>
      <c r="H960">
        <f t="shared" si="114"/>
        <v>89806</v>
      </c>
      <c r="I960" t="str">
        <f t="shared" si="116"/>
        <v>60001-100000</v>
      </c>
      <c r="O960">
        <f t="shared" si="115"/>
        <v>25661</v>
      </c>
      <c r="P960">
        <f t="shared" si="117"/>
        <v>74832.5</v>
      </c>
      <c r="Q960">
        <f t="shared" si="118"/>
        <v>49171.5</v>
      </c>
      <c r="R960">
        <f t="shared" si="119"/>
        <v>-48096.25</v>
      </c>
      <c r="S960">
        <f t="shared" si="120"/>
        <v>148589.75</v>
      </c>
      <c r="T960">
        <v>89806</v>
      </c>
      <c r="V960">
        <f t="shared" si="121"/>
        <v>89806</v>
      </c>
    </row>
    <row r="961" spans="1:22" ht="15" thickBot="1" x14ac:dyDescent="0.4">
      <c r="A961">
        <v>428159</v>
      </c>
      <c r="B961" s="2">
        <v>41853.503819444442</v>
      </c>
      <c r="C961" t="s">
        <v>30</v>
      </c>
      <c r="D961" t="s">
        <v>27</v>
      </c>
      <c r="E961" s="6" t="s">
        <v>17</v>
      </c>
      <c r="F961" t="s">
        <v>2</v>
      </c>
      <c r="G961">
        <v>53038</v>
      </c>
      <c r="H961">
        <f t="shared" si="114"/>
        <v>53038</v>
      </c>
      <c r="I961" t="str">
        <f t="shared" si="116"/>
        <v>40001-60000</v>
      </c>
      <c r="O961">
        <f t="shared" si="115"/>
        <v>25660</v>
      </c>
      <c r="P961">
        <f t="shared" si="117"/>
        <v>74831</v>
      </c>
      <c r="Q961">
        <f t="shared" si="118"/>
        <v>49171</v>
      </c>
      <c r="R961">
        <f t="shared" si="119"/>
        <v>-48096.5</v>
      </c>
      <c r="S961">
        <f t="shared" si="120"/>
        <v>148587.5</v>
      </c>
      <c r="T961">
        <v>53038</v>
      </c>
      <c r="V961">
        <f t="shared" si="121"/>
        <v>53038</v>
      </c>
    </row>
    <row r="962" spans="1:22" ht="15" thickBot="1" x14ac:dyDescent="0.4">
      <c r="A962">
        <v>222227</v>
      </c>
      <c r="B962" s="2">
        <v>41854.609780092593</v>
      </c>
      <c r="C962" t="s">
        <v>30</v>
      </c>
      <c r="D962" t="s">
        <v>27</v>
      </c>
      <c r="E962" s="6" t="s">
        <v>16</v>
      </c>
      <c r="F962" t="s">
        <v>6</v>
      </c>
      <c r="G962">
        <v>61246</v>
      </c>
      <c r="H962">
        <f t="shared" ref="H962:H1025" si="122">IF(OR(G962 &lt; R962, G962 &gt; S962), $O$1, G962)</f>
        <v>61246</v>
      </c>
      <c r="I962" t="str">
        <f t="shared" si="116"/>
        <v>60001-100000</v>
      </c>
      <c r="O962">
        <f t="shared" ref="O962:O1025" si="123">QUARTILE(G962:G8129,1)</f>
        <v>25659.25</v>
      </c>
      <c r="P962">
        <f t="shared" si="117"/>
        <v>74831.5</v>
      </c>
      <c r="Q962">
        <f t="shared" si="118"/>
        <v>49172.25</v>
      </c>
      <c r="R962">
        <f t="shared" si="119"/>
        <v>-48099.125</v>
      </c>
      <c r="S962">
        <f t="shared" si="120"/>
        <v>148589.875</v>
      </c>
      <c r="T962">
        <v>61246</v>
      </c>
      <c r="V962">
        <f t="shared" si="121"/>
        <v>61246</v>
      </c>
    </row>
    <row r="963" spans="1:22" ht="15" thickBot="1" x14ac:dyDescent="0.4">
      <c r="A963">
        <v>859431</v>
      </c>
      <c r="B963" s="2">
        <v>41854.611319444448</v>
      </c>
      <c r="C963" t="s">
        <v>31</v>
      </c>
      <c r="D963" t="s">
        <v>27</v>
      </c>
      <c r="E963" s="6" t="s">
        <v>16</v>
      </c>
      <c r="F963" t="s">
        <v>6</v>
      </c>
      <c r="G963">
        <v>13010</v>
      </c>
      <c r="H963">
        <f t="shared" si="122"/>
        <v>13010</v>
      </c>
      <c r="I963" t="str">
        <f t="shared" ref="I963:I1026" si="124">IF(H963&lt;=20000,"0-20,000",IF(H963&lt;=40000,"20001-40000",IF(H963&lt;=60000,"40001-60000",IF(H963&lt;=100000,"60001-100000","above 1 lakh"))))</f>
        <v>0-20,000</v>
      </c>
      <c r="O963">
        <f t="shared" si="123"/>
        <v>25658.5</v>
      </c>
      <c r="P963">
        <f t="shared" ref="P963:P1026" si="125">QUARTILE(G963:G8130,3)</f>
        <v>74832</v>
      </c>
      <c r="Q963">
        <f t="shared" ref="Q963:Q1026" si="126">P963-O963</f>
        <v>49173.5</v>
      </c>
      <c r="R963">
        <f t="shared" ref="R963:R1026" si="127">O963-1.5*Q963</f>
        <v>-48101.75</v>
      </c>
      <c r="S963">
        <f t="shared" ref="S963:S1026" si="128">P963+1.5*Q963</f>
        <v>148592.25</v>
      </c>
      <c r="T963">
        <v>13010</v>
      </c>
      <c r="V963">
        <f t="shared" ref="V963:V1026" si="129">IF(T963="",$U$1,T963)</f>
        <v>13010</v>
      </c>
    </row>
    <row r="964" spans="1:22" ht="15" thickBot="1" x14ac:dyDescent="0.4">
      <c r="A964">
        <v>355775</v>
      </c>
      <c r="B964" s="2">
        <v>41854.132800925923</v>
      </c>
      <c r="C964" t="s">
        <v>30</v>
      </c>
      <c r="D964" t="s">
        <v>27</v>
      </c>
      <c r="E964" s="6" t="s">
        <v>20</v>
      </c>
      <c r="F964" t="s">
        <v>8</v>
      </c>
      <c r="G964">
        <v>15117</v>
      </c>
      <c r="H964">
        <f t="shared" si="122"/>
        <v>15117</v>
      </c>
      <c r="I964" t="str">
        <f t="shared" si="124"/>
        <v>0-20,000</v>
      </c>
      <c r="O964">
        <f t="shared" si="123"/>
        <v>25661</v>
      </c>
      <c r="P964">
        <f t="shared" si="125"/>
        <v>74832.5</v>
      </c>
      <c r="Q964">
        <f t="shared" si="126"/>
        <v>49171.5</v>
      </c>
      <c r="R964">
        <f t="shared" si="127"/>
        <v>-48096.25</v>
      </c>
      <c r="S964">
        <f t="shared" si="128"/>
        <v>148589.75</v>
      </c>
      <c r="T964">
        <v>15117</v>
      </c>
      <c r="V964">
        <f t="shared" si="129"/>
        <v>15117</v>
      </c>
    </row>
    <row r="965" spans="1:22" ht="15" thickBot="1" x14ac:dyDescent="0.4">
      <c r="A965">
        <v>643873</v>
      </c>
      <c r="B965" s="2">
        <v>41854.557303240741</v>
      </c>
      <c r="C965" t="s">
        <v>30</v>
      </c>
      <c r="D965" t="s">
        <v>27</v>
      </c>
      <c r="E965" s="6" t="s">
        <v>17</v>
      </c>
      <c r="F965" t="s">
        <v>7</v>
      </c>
      <c r="G965">
        <v>94751</v>
      </c>
      <c r="H965">
        <f t="shared" si="122"/>
        <v>94751</v>
      </c>
      <c r="I965" t="str">
        <f t="shared" si="124"/>
        <v>60001-100000</v>
      </c>
      <c r="O965">
        <f t="shared" si="123"/>
        <v>25664</v>
      </c>
      <c r="P965">
        <f t="shared" si="125"/>
        <v>74833</v>
      </c>
      <c r="Q965">
        <f t="shared" si="126"/>
        <v>49169</v>
      </c>
      <c r="R965">
        <f t="shared" si="127"/>
        <v>-48089.5</v>
      </c>
      <c r="S965">
        <f t="shared" si="128"/>
        <v>148586.5</v>
      </c>
      <c r="T965">
        <v>94751</v>
      </c>
      <c r="V965">
        <f t="shared" si="129"/>
        <v>94751</v>
      </c>
    </row>
    <row r="966" spans="1:22" ht="15" thickBot="1" x14ac:dyDescent="0.4">
      <c r="A966">
        <v>74526</v>
      </c>
      <c r="B966" s="2">
        <v>41855.53229166667</v>
      </c>
      <c r="C966" t="s">
        <v>30</v>
      </c>
      <c r="D966" t="s">
        <v>27</v>
      </c>
      <c r="E966" s="6" t="s">
        <v>20</v>
      </c>
      <c r="F966" t="s">
        <v>2</v>
      </c>
      <c r="G966">
        <v>25052</v>
      </c>
      <c r="H966">
        <f t="shared" si="122"/>
        <v>25052</v>
      </c>
      <c r="I966" t="str">
        <f t="shared" si="124"/>
        <v>20001-40000</v>
      </c>
      <c r="O966">
        <f t="shared" si="123"/>
        <v>25663</v>
      </c>
      <c r="P966">
        <f t="shared" si="125"/>
        <v>74831.5</v>
      </c>
      <c r="Q966">
        <f t="shared" si="126"/>
        <v>49168.5</v>
      </c>
      <c r="R966">
        <f t="shared" si="127"/>
        <v>-48089.75</v>
      </c>
      <c r="S966">
        <f t="shared" si="128"/>
        <v>148584.25</v>
      </c>
      <c r="T966">
        <v>25052</v>
      </c>
      <c r="V966">
        <f t="shared" si="129"/>
        <v>25052</v>
      </c>
    </row>
    <row r="967" spans="1:22" ht="15" thickBot="1" x14ac:dyDescent="0.4">
      <c r="A967">
        <v>502266</v>
      </c>
      <c r="B967" s="2">
        <v>41855.663622685184</v>
      </c>
      <c r="C967" t="s">
        <v>30</v>
      </c>
      <c r="D967" t="s">
        <v>27</v>
      </c>
      <c r="E967" s="6" t="s">
        <v>20</v>
      </c>
      <c r="F967" t="s">
        <v>2</v>
      </c>
      <c r="G967">
        <v>31353</v>
      </c>
      <c r="H967">
        <f t="shared" si="122"/>
        <v>31353</v>
      </c>
      <c r="I967" t="str">
        <f t="shared" si="124"/>
        <v>20001-40000</v>
      </c>
      <c r="O967">
        <f t="shared" si="123"/>
        <v>25669</v>
      </c>
      <c r="P967">
        <f t="shared" si="125"/>
        <v>74832</v>
      </c>
      <c r="Q967">
        <f t="shared" si="126"/>
        <v>49163</v>
      </c>
      <c r="R967">
        <f t="shared" si="127"/>
        <v>-48075.5</v>
      </c>
      <c r="S967">
        <f t="shared" si="128"/>
        <v>148576.5</v>
      </c>
      <c r="T967">
        <v>31353</v>
      </c>
      <c r="V967">
        <f t="shared" si="129"/>
        <v>31353</v>
      </c>
    </row>
    <row r="968" spans="1:22" ht="15" thickBot="1" x14ac:dyDescent="0.4">
      <c r="A968">
        <v>113068</v>
      </c>
      <c r="B968" s="2">
        <v>41855.750347222223</v>
      </c>
      <c r="C968" t="s">
        <v>30</v>
      </c>
      <c r="D968" t="s">
        <v>27</v>
      </c>
      <c r="E968" s="6" t="s">
        <v>17</v>
      </c>
      <c r="F968" t="s">
        <v>10</v>
      </c>
      <c r="G968">
        <v>16187</v>
      </c>
      <c r="H968">
        <f t="shared" si="122"/>
        <v>16187</v>
      </c>
      <c r="I968" t="str">
        <f t="shared" si="124"/>
        <v>0-20,000</v>
      </c>
      <c r="O968">
        <f t="shared" si="123"/>
        <v>25666.5</v>
      </c>
      <c r="P968">
        <f t="shared" si="125"/>
        <v>74832.5</v>
      </c>
      <c r="Q968">
        <f t="shared" si="126"/>
        <v>49166</v>
      </c>
      <c r="R968">
        <f t="shared" si="127"/>
        <v>-48082.5</v>
      </c>
      <c r="S968">
        <f t="shared" si="128"/>
        <v>148581.5</v>
      </c>
      <c r="T968">
        <v>16187</v>
      </c>
      <c r="V968">
        <f t="shared" si="129"/>
        <v>16187</v>
      </c>
    </row>
    <row r="969" spans="1:22" ht="15" thickBot="1" x14ac:dyDescent="0.4">
      <c r="A969">
        <v>920916</v>
      </c>
      <c r="B969" s="2">
        <v>41855.458483796298</v>
      </c>
      <c r="C969" t="s">
        <v>30</v>
      </c>
      <c r="D969" t="s">
        <v>27</v>
      </c>
      <c r="E969" s="6" t="s">
        <v>17</v>
      </c>
      <c r="F969" t="s">
        <v>6</v>
      </c>
      <c r="G969">
        <v>90469</v>
      </c>
      <c r="H969">
        <f t="shared" si="122"/>
        <v>90469</v>
      </c>
      <c r="I969" t="str">
        <f t="shared" si="124"/>
        <v>60001-100000</v>
      </c>
      <c r="O969">
        <f t="shared" si="123"/>
        <v>25674</v>
      </c>
      <c r="P969">
        <f t="shared" si="125"/>
        <v>74833</v>
      </c>
      <c r="Q969">
        <f t="shared" si="126"/>
        <v>49159</v>
      </c>
      <c r="R969">
        <f t="shared" si="127"/>
        <v>-48064.5</v>
      </c>
      <c r="S969">
        <f t="shared" si="128"/>
        <v>148571.5</v>
      </c>
      <c r="T969">
        <v>90469</v>
      </c>
      <c r="V969">
        <f t="shared" si="129"/>
        <v>90469</v>
      </c>
    </row>
    <row r="970" spans="1:22" ht="15" thickBot="1" x14ac:dyDescent="0.4">
      <c r="A970">
        <v>662931</v>
      </c>
      <c r="B970" s="2">
        <v>41855.459120370368</v>
      </c>
      <c r="C970" t="s">
        <v>30</v>
      </c>
      <c r="D970" t="s">
        <v>27</v>
      </c>
      <c r="E970" s="6" t="s">
        <v>17</v>
      </c>
      <c r="F970" t="s">
        <v>6</v>
      </c>
      <c r="G970">
        <v>9896</v>
      </c>
      <c r="H970">
        <f t="shared" si="122"/>
        <v>9896</v>
      </c>
      <c r="I970" t="str">
        <f t="shared" si="124"/>
        <v>0-20,000</v>
      </c>
      <c r="O970">
        <f t="shared" si="123"/>
        <v>25671.5</v>
      </c>
      <c r="P970">
        <f t="shared" si="125"/>
        <v>74831.5</v>
      </c>
      <c r="Q970">
        <f t="shared" si="126"/>
        <v>49160</v>
      </c>
      <c r="R970">
        <f t="shared" si="127"/>
        <v>-48068.5</v>
      </c>
      <c r="S970">
        <f t="shared" si="128"/>
        <v>148571.5</v>
      </c>
      <c r="T970">
        <v>9896</v>
      </c>
      <c r="V970">
        <f t="shared" si="129"/>
        <v>9896</v>
      </c>
    </row>
    <row r="971" spans="1:22" ht="15" thickBot="1" x14ac:dyDescent="0.4">
      <c r="A971">
        <v>196095</v>
      </c>
      <c r="B971" s="2">
        <v>41855.484768518516</v>
      </c>
      <c r="C971" t="s">
        <v>30</v>
      </c>
      <c r="D971" t="s">
        <v>27</v>
      </c>
      <c r="E971" s="6" t="s">
        <v>20</v>
      </c>
      <c r="F971" t="s">
        <v>6</v>
      </c>
      <c r="G971">
        <v>29673</v>
      </c>
      <c r="H971">
        <f t="shared" si="122"/>
        <v>29673</v>
      </c>
      <c r="I971" t="str">
        <f t="shared" si="124"/>
        <v>20001-40000</v>
      </c>
      <c r="O971">
        <f t="shared" si="123"/>
        <v>25676</v>
      </c>
      <c r="P971">
        <f t="shared" si="125"/>
        <v>74832</v>
      </c>
      <c r="Q971">
        <f t="shared" si="126"/>
        <v>49156</v>
      </c>
      <c r="R971">
        <f t="shared" si="127"/>
        <v>-48058</v>
      </c>
      <c r="S971">
        <f t="shared" si="128"/>
        <v>148566</v>
      </c>
      <c r="T971">
        <v>29673</v>
      </c>
      <c r="V971">
        <f t="shared" si="129"/>
        <v>29673</v>
      </c>
    </row>
    <row r="972" spans="1:22" ht="15" thickBot="1" x14ac:dyDescent="0.4">
      <c r="A972">
        <v>265207</v>
      </c>
      <c r="B972" s="2">
        <v>41855.486087962963</v>
      </c>
      <c r="C972" t="s">
        <v>31</v>
      </c>
      <c r="D972" t="s">
        <v>27</v>
      </c>
      <c r="E972" s="6" t="s">
        <v>20</v>
      </c>
      <c r="F972" t="s">
        <v>6</v>
      </c>
      <c r="G972">
        <v>83745</v>
      </c>
      <c r="H972">
        <f t="shared" si="122"/>
        <v>83745</v>
      </c>
      <c r="I972" t="str">
        <f t="shared" si="124"/>
        <v>60001-100000</v>
      </c>
      <c r="O972">
        <f t="shared" si="123"/>
        <v>25675</v>
      </c>
      <c r="P972">
        <f t="shared" si="125"/>
        <v>74832.5</v>
      </c>
      <c r="Q972">
        <f t="shared" si="126"/>
        <v>49157.5</v>
      </c>
      <c r="R972">
        <f t="shared" si="127"/>
        <v>-48061.25</v>
      </c>
      <c r="S972">
        <f t="shared" si="128"/>
        <v>148568.75</v>
      </c>
      <c r="T972">
        <v>83745</v>
      </c>
      <c r="V972">
        <f t="shared" si="129"/>
        <v>83745</v>
      </c>
    </row>
    <row r="973" spans="1:22" ht="15" thickBot="1" x14ac:dyDescent="0.4">
      <c r="A973">
        <v>981459</v>
      </c>
      <c r="B973" s="2">
        <v>41855.455763888887</v>
      </c>
      <c r="C973" t="s">
        <v>31</v>
      </c>
      <c r="D973" t="s">
        <v>29</v>
      </c>
      <c r="E973" s="6" t="s">
        <v>17</v>
      </c>
      <c r="F973" t="s">
        <v>10</v>
      </c>
      <c r="G973">
        <v>55709</v>
      </c>
      <c r="H973">
        <f t="shared" si="122"/>
        <v>55709</v>
      </c>
      <c r="I973" t="str">
        <f t="shared" si="124"/>
        <v>40001-60000</v>
      </c>
      <c r="O973">
        <f t="shared" si="123"/>
        <v>25674</v>
      </c>
      <c r="P973">
        <f t="shared" si="125"/>
        <v>74831</v>
      </c>
      <c r="Q973">
        <f t="shared" si="126"/>
        <v>49157</v>
      </c>
      <c r="R973">
        <f t="shared" si="127"/>
        <v>-48061.5</v>
      </c>
      <c r="S973">
        <f t="shared" si="128"/>
        <v>148566.5</v>
      </c>
      <c r="T973">
        <v>55709</v>
      </c>
      <c r="V973">
        <f t="shared" si="129"/>
        <v>55709</v>
      </c>
    </row>
    <row r="974" spans="1:22" ht="15" thickBot="1" x14ac:dyDescent="0.4">
      <c r="A974">
        <v>926366</v>
      </c>
      <c r="B974" s="2">
        <v>41855.036469907405</v>
      </c>
      <c r="C974" t="s">
        <v>31</v>
      </c>
      <c r="D974" t="s">
        <v>28</v>
      </c>
      <c r="E974" s="6" t="s">
        <v>20</v>
      </c>
      <c r="F974" t="s">
        <v>5</v>
      </c>
      <c r="G974">
        <v>39407</v>
      </c>
      <c r="H974">
        <f t="shared" si="122"/>
        <v>39407</v>
      </c>
      <c r="I974" t="str">
        <f t="shared" si="124"/>
        <v>20001-40000</v>
      </c>
      <c r="O974">
        <f t="shared" si="123"/>
        <v>25671.5</v>
      </c>
      <c r="P974">
        <f t="shared" si="125"/>
        <v>74831.5</v>
      </c>
      <c r="Q974">
        <f t="shared" si="126"/>
        <v>49160</v>
      </c>
      <c r="R974">
        <f t="shared" si="127"/>
        <v>-48068.5</v>
      </c>
      <c r="S974">
        <f t="shared" si="128"/>
        <v>148571.5</v>
      </c>
      <c r="T974">
        <v>39407</v>
      </c>
      <c r="V974">
        <f t="shared" si="129"/>
        <v>39407</v>
      </c>
    </row>
    <row r="975" spans="1:22" ht="15" thickBot="1" x14ac:dyDescent="0.4">
      <c r="A975">
        <v>376300</v>
      </c>
      <c r="B975" s="2">
        <v>41855.037557870368</v>
      </c>
      <c r="C975" t="s">
        <v>31</v>
      </c>
      <c r="D975" t="s">
        <v>28</v>
      </c>
      <c r="E975" s="6" t="s">
        <v>20</v>
      </c>
      <c r="F975" t="s">
        <v>5</v>
      </c>
      <c r="G975">
        <v>88307</v>
      </c>
      <c r="H975">
        <f t="shared" si="122"/>
        <v>88307</v>
      </c>
      <c r="I975" t="str">
        <f t="shared" si="124"/>
        <v>60001-100000</v>
      </c>
      <c r="O975">
        <f t="shared" si="123"/>
        <v>25669</v>
      </c>
      <c r="P975">
        <f t="shared" si="125"/>
        <v>74832</v>
      </c>
      <c r="Q975">
        <f t="shared" si="126"/>
        <v>49163</v>
      </c>
      <c r="R975">
        <f t="shared" si="127"/>
        <v>-48075.5</v>
      </c>
      <c r="S975">
        <f t="shared" si="128"/>
        <v>148576.5</v>
      </c>
      <c r="T975">
        <v>88307</v>
      </c>
      <c r="V975">
        <f t="shared" si="129"/>
        <v>88307</v>
      </c>
    </row>
    <row r="976" spans="1:22" ht="15" thickBot="1" x14ac:dyDescent="0.4">
      <c r="A976">
        <v>61858</v>
      </c>
      <c r="B976" s="2">
        <v>41855.441261574073</v>
      </c>
      <c r="C976" t="s">
        <v>30</v>
      </c>
      <c r="D976" t="s">
        <v>27</v>
      </c>
      <c r="E976" s="6" t="s">
        <v>16</v>
      </c>
      <c r="F976" t="s">
        <v>9</v>
      </c>
      <c r="G976">
        <v>80645</v>
      </c>
      <c r="H976">
        <f t="shared" si="122"/>
        <v>80645</v>
      </c>
      <c r="I976" t="str">
        <f t="shared" si="124"/>
        <v>60001-100000</v>
      </c>
      <c r="O976">
        <f t="shared" si="123"/>
        <v>25666.5</v>
      </c>
      <c r="P976">
        <f t="shared" si="125"/>
        <v>74808</v>
      </c>
      <c r="Q976">
        <f t="shared" si="126"/>
        <v>49141.5</v>
      </c>
      <c r="R976">
        <f t="shared" si="127"/>
        <v>-48045.75</v>
      </c>
      <c r="S976">
        <f t="shared" si="128"/>
        <v>148520.25</v>
      </c>
      <c r="T976">
        <v>80645</v>
      </c>
      <c r="V976">
        <f t="shared" si="129"/>
        <v>80645</v>
      </c>
    </row>
    <row r="977" spans="1:22" ht="15" thickBot="1" x14ac:dyDescent="0.4">
      <c r="A977">
        <v>387990</v>
      </c>
      <c r="B977" s="2">
        <v>41855.55746527778</v>
      </c>
      <c r="C977" t="s">
        <v>30</v>
      </c>
      <c r="D977" t="s">
        <v>27</v>
      </c>
      <c r="E977" s="6" t="s">
        <v>17</v>
      </c>
      <c r="F977" t="s">
        <v>6</v>
      </c>
      <c r="G977">
        <v>60514</v>
      </c>
      <c r="H977">
        <f t="shared" si="122"/>
        <v>60514</v>
      </c>
      <c r="I977" t="str">
        <f t="shared" si="124"/>
        <v>60001-100000</v>
      </c>
      <c r="O977">
        <f t="shared" si="123"/>
        <v>25664</v>
      </c>
      <c r="P977">
        <f t="shared" si="125"/>
        <v>74739</v>
      </c>
      <c r="Q977">
        <f t="shared" si="126"/>
        <v>49075</v>
      </c>
      <c r="R977">
        <f t="shared" si="127"/>
        <v>-47948.5</v>
      </c>
      <c r="S977">
        <f t="shared" si="128"/>
        <v>148351.5</v>
      </c>
      <c r="T977">
        <v>60514</v>
      </c>
      <c r="V977">
        <f t="shared" si="129"/>
        <v>60514</v>
      </c>
    </row>
    <row r="978" spans="1:22" ht="15" thickBot="1" x14ac:dyDescent="0.4">
      <c r="A978">
        <v>848218</v>
      </c>
      <c r="B978" s="2">
        <v>41856.669918981483</v>
      </c>
      <c r="C978" t="s">
        <v>30</v>
      </c>
      <c r="D978" t="s">
        <v>27</v>
      </c>
      <c r="E978" s="6" t="s">
        <v>17</v>
      </c>
      <c r="F978" t="s">
        <v>2</v>
      </c>
      <c r="G978">
        <v>96594</v>
      </c>
      <c r="H978">
        <f t="shared" si="122"/>
        <v>96594</v>
      </c>
      <c r="I978" t="str">
        <f t="shared" si="124"/>
        <v>60001-100000</v>
      </c>
      <c r="O978">
        <f t="shared" si="123"/>
        <v>25663</v>
      </c>
      <c r="P978">
        <f t="shared" si="125"/>
        <v>74762</v>
      </c>
      <c r="Q978">
        <f t="shared" si="126"/>
        <v>49099</v>
      </c>
      <c r="R978">
        <f t="shared" si="127"/>
        <v>-47985.5</v>
      </c>
      <c r="S978">
        <f t="shared" si="128"/>
        <v>148410.5</v>
      </c>
      <c r="T978">
        <v>96594</v>
      </c>
      <c r="V978">
        <f t="shared" si="129"/>
        <v>96594</v>
      </c>
    </row>
    <row r="979" spans="1:22" ht="15" thickBot="1" x14ac:dyDescent="0.4">
      <c r="A979">
        <v>957708</v>
      </c>
      <c r="B979" s="2">
        <v>41856.671157407407</v>
      </c>
      <c r="C979" t="s">
        <v>31</v>
      </c>
      <c r="D979" t="s">
        <v>27</v>
      </c>
      <c r="E979" s="6" t="s">
        <v>17</v>
      </c>
      <c r="F979" t="s">
        <v>2</v>
      </c>
      <c r="G979">
        <v>53249</v>
      </c>
      <c r="H979">
        <f t="shared" si="122"/>
        <v>53249</v>
      </c>
      <c r="I979" t="str">
        <f t="shared" si="124"/>
        <v>40001-60000</v>
      </c>
      <c r="O979">
        <f t="shared" si="123"/>
        <v>25662</v>
      </c>
      <c r="P979">
        <f t="shared" si="125"/>
        <v>74738</v>
      </c>
      <c r="Q979">
        <f t="shared" si="126"/>
        <v>49076</v>
      </c>
      <c r="R979">
        <f t="shared" si="127"/>
        <v>-47952</v>
      </c>
      <c r="S979">
        <f t="shared" si="128"/>
        <v>148352</v>
      </c>
      <c r="T979">
        <v>53249</v>
      </c>
      <c r="V979">
        <f t="shared" si="129"/>
        <v>53249</v>
      </c>
    </row>
    <row r="980" spans="1:22" ht="15" thickBot="1" x14ac:dyDescent="0.4">
      <c r="A980">
        <v>473703</v>
      </c>
      <c r="B980" s="2">
        <v>41859.574745370373</v>
      </c>
      <c r="C980" t="s">
        <v>30</v>
      </c>
      <c r="D980" t="s">
        <v>29</v>
      </c>
      <c r="E980" s="6" t="s">
        <v>17</v>
      </c>
      <c r="F980" t="s">
        <v>2</v>
      </c>
      <c r="G980">
        <v>91386</v>
      </c>
      <c r="H980">
        <f t="shared" si="122"/>
        <v>91386</v>
      </c>
      <c r="I980" t="str">
        <f t="shared" si="124"/>
        <v>60001-100000</v>
      </c>
      <c r="O980">
        <f t="shared" si="123"/>
        <v>25661</v>
      </c>
      <c r="P980">
        <f t="shared" si="125"/>
        <v>74738.5</v>
      </c>
      <c r="Q980">
        <f t="shared" si="126"/>
        <v>49077.5</v>
      </c>
      <c r="R980">
        <f t="shared" si="127"/>
        <v>-47955.25</v>
      </c>
      <c r="S980">
        <f t="shared" si="128"/>
        <v>148354.75</v>
      </c>
      <c r="T980">
        <v>91386</v>
      </c>
      <c r="V980">
        <f t="shared" si="129"/>
        <v>91386</v>
      </c>
    </row>
    <row r="981" spans="1:22" ht="15" thickBot="1" x14ac:dyDescent="0.4">
      <c r="A981">
        <v>334311</v>
      </c>
      <c r="B981" s="2">
        <v>41859.575416666667</v>
      </c>
      <c r="C981" t="s">
        <v>31</v>
      </c>
      <c r="D981" t="s">
        <v>29</v>
      </c>
      <c r="E981" s="6" t="s">
        <v>17</v>
      </c>
      <c r="F981" t="s">
        <v>2</v>
      </c>
      <c r="G981">
        <v>73643</v>
      </c>
      <c r="H981">
        <f t="shared" si="122"/>
        <v>73643</v>
      </c>
      <c r="I981" t="str">
        <f t="shared" si="124"/>
        <v>60001-100000</v>
      </c>
      <c r="O981">
        <f t="shared" si="123"/>
        <v>25660</v>
      </c>
      <c r="P981">
        <f t="shared" si="125"/>
        <v>74737</v>
      </c>
      <c r="Q981">
        <f t="shared" si="126"/>
        <v>49077</v>
      </c>
      <c r="R981">
        <f t="shared" si="127"/>
        <v>-47955.5</v>
      </c>
      <c r="S981">
        <f t="shared" si="128"/>
        <v>148352.5</v>
      </c>
      <c r="T981">
        <v>73643</v>
      </c>
      <c r="V981">
        <f t="shared" si="129"/>
        <v>73643</v>
      </c>
    </row>
    <row r="982" spans="1:22" ht="15" thickBot="1" x14ac:dyDescent="0.4">
      <c r="A982">
        <v>985395</v>
      </c>
      <c r="B982" s="2">
        <v>41859.574988425928</v>
      </c>
      <c r="C982" t="s">
        <v>31</v>
      </c>
      <c r="D982" t="s">
        <v>29</v>
      </c>
      <c r="E982" s="6" t="s">
        <v>17</v>
      </c>
      <c r="F982" t="s">
        <v>2</v>
      </c>
      <c r="G982">
        <v>35164</v>
      </c>
      <c r="H982">
        <f t="shared" si="122"/>
        <v>35164</v>
      </c>
      <c r="I982" t="str">
        <f t="shared" si="124"/>
        <v>20001-40000</v>
      </c>
      <c r="O982">
        <f t="shared" si="123"/>
        <v>25659.25</v>
      </c>
      <c r="P982">
        <f t="shared" si="125"/>
        <v>74737.5</v>
      </c>
      <c r="Q982">
        <f t="shared" si="126"/>
        <v>49078.25</v>
      </c>
      <c r="R982">
        <f t="shared" si="127"/>
        <v>-47958.125</v>
      </c>
      <c r="S982">
        <f t="shared" si="128"/>
        <v>148354.875</v>
      </c>
      <c r="T982">
        <v>35164</v>
      </c>
      <c r="V982">
        <f t="shared" si="129"/>
        <v>35164</v>
      </c>
    </row>
    <row r="983" spans="1:22" ht="15" thickBot="1" x14ac:dyDescent="0.4">
      <c r="A983">
        <v>852312</v>
      </c>
      <c r="B983" s="2">
        <v>41856.528067129628</v>
      </c>
      <c r="C983" t="s">
        <v>30</v>
      </c>
      <c r="D983" t="s">
        <v>29</v>
      </c>
      <c r="E983" s="6" t="s">
        <v>14</v>
      </c>
      <c r="F983" t="s">
        <v>7</v>
      </c>
      <c r="G983">
        <v>61898</v>
      </c>
      <c r="H983">
        <f t="shared" si="122"/>
        <v>61898</v>
      </c>
      <c r="I983" t="str">
        <f t="shared" si="124"/>
        <v>60001-100000</v>
      </c>
      <c r="O983">
        <f t="shared" si="123"/>
        <v>25658.5</v>
      </c>
      <c r="P983">
        <f t="shared" si="125"/>
        <v>74738</v>
      </c>
      <c r="Q983">
        <f t="shared" si="126"/>
        <v>49079.5</v>
      </c>
      <c r="R983">
        <f t="shared" si="127"/>
        <v>-47960.75</v>
      </c>
      <c r="S983">
        <f t="shared" si="128"/>
        <v>148357.25</v>
      </c>
      <c r="T983">
        <v>61898</v>
      </c>
      <c r="V983">
        <f t="shared" si="129"/>
        <v>61898</v>
      </c>
    </row>
    <row r="984" spans="1:22" ht="15" thickBot="1" x14ac:dyDescent="0.4">
      <c r="A984">
        <v>648933</v>
      </c>
      <c r="B984" s="2">
        <v>41856.529039351852</v>
      </c>
      <c r="C984" t="s">
        <v>30</v>
      </c>
      <c r="D984" t="s">
        <v>27</v>
      </c>
      <c r="E984" s="6" t="s">
        <v>14</v>
      </c>
      <c r="F984" t="s">
        <v>7</v>
      </c>
      <c r="G984">
        <v>92872</v>
      </c>
      <c r="H984">
        <f t="shared" si="122"/>
        <v>92872</v>
      </c>
      <c r="I984" t="str">
        <f t="shared" si="124"/>
        <v>60001-100000</v>
      </c>
      <c r="O984">
        <f t="shared" si="123"/>
        <v>25657.75</v>
      </c>
      <c r="P984">
        <f t="shared" si="125"/>
        <v>74738.5</v>
      </c>
      <c r="Q984">
        <f t="shared" si="126"/>
        <v>49080.75</v>
      </c>
      <c r="R984">
        <f t="shared" si="127"/>
        <v>-47963.375</v>
      </c>
      <c r="S984">
        <f t="shared" si="128"/>
        <v>148359.625</v>
      </c>
      <c r="T984">
        <v>92872</v>
      </c>
      <c r="V984">
        <f t="shared" si="129"/>
        <v>92872</v>
      </c>
    </row>
    <row r="985" spans="1:22" ht="15" thickBot="1" x14ac:dyDescent="0.4">
      <c r="A985">
        <v>806092</v>
      </c>
      <c r="B985" s="2">
        <v>41856.529849537037</v>
      </c>
      <c r="C985" t="s">
        <v>30</v>
      </c>
      <c r="D985" t="s">
        <v>27</v>
      </c>
      <c r="E985" s="6" t="s">
        <v>14</v>
      </c>
      <c r="F985" t="s">
        <v>7</v>
      </c>
      <c r="G985">
        <v>18182</v>
      </c>
      <c r="H985">
        <f t="shared" si="122"/>
        <v>18182</v>
      </c>
      <c r="I985" t="str">
        <f t="shared" si="124"/>
        <v>0-20,000</v>
      </c>
      <c r="O985">
        <f t="shared" si="123"/>
        <v>25657</v>
      </c>
      <c r="P985">
        <f t="shared" si="125"/>
        <v>74737</v>
      </c>
      <c r="Q985">
        <f t="shared" si="126"/>
        <v>49080</v>
      </c>
      <c r="R985">
        <f t="shared" si="127"/>
        <v>-47963</v>
      </c>
      <c r="S985">
        <f t="shared" si="128"/>
        <v>148357</v>
      </c>
      <c r="T985">
        <v>18182</v>
      </c>
      <c r="V985">
        <f t="shared" si="129"/>
        <v>18182</v>
      </c>
    </row>
    <row r="986" spans="1:22" ht="15" thickBot="1" x14ac:dyDescent="0.4">
      <c r="A986">
        <v>323482</v>
      </c>
      <c r="B986" s="2">
        <v>41860.431238425925</v>
      </c>
      <c r="C986" t="s">
        <v>30</v>
      </c>
      <c r="D986" t="s">
        <v>29</v>
      </c>
      <c r="E986" s="6" t="s">
        <v>14</v>
      </c>
      <c r="F986" t="s">
        <v>7</v>
      </c>
      <c r="G986">
        <v>12498</v>
      </c>
      <c r="H986">
        <f t="shared" si="122"/>
        <v>12498</v>
      </c>
      <c r="I986" t="str">
        <f t="shared" si="124"/>
        <v>0-20,000</v>
      </c>
      <c r="O986">
        <f t="shared" si="123"/>
        <v>25659.25</v>
      </c>
      <c r="P986">
        <f t="shared" si="125"/>
        <v>74737.5</v>
      </c>
      <c r="Q986">
        <f t="shared" si="126"/>
        <v>49078.25</v>
      </c>
      <c r="R986">
        <f t="shared" si="127"/>
        <v>-47958.125</v>
      </c>
      <c r="S986">
        <f t="shared" si="128"/>
        <v>148354.875</v>
      </c>
      <c r="T986">
        <v>12498</v>
      </c>
      <c r="V986">
        <f t="shared" si="129"/>
        <v>12498</v>
      </c>
    </row>
    <row r="987" spans="1:22" ht="15" thickBot="1" x14ac:dyDescent="0.4">
      <c r="A987">
        <v>36010</v>
      </c>
      <c r="B987" s="2">
        <v>41856.436145833337</v>
      </c>
      <c r="C987" t="s">
        <v>30</v>
      </c>
      <c r="D987" t="s">
        <v>27</v>
      </c>
      <c r="E987" s="6" t="s">
        <v>12</v>
      </c>
      <c r="F987" t="s">
        <v>10</v>
      </c>
      <c r="G987">
        <v>80523</v>
      </c>
      <c r="H987">
        <f t="shared" si="122"/>
        <v>80523</v>
      </c>
      <c r="I987" t="str">
        <f t="shared" si="124"/>
        <v>60001-100000</v>
      </c>
      <c r="O987">
        <f t="shared" si="123"/>
        <v>25662</v>
      </c>
      <c r="P987">
        <f t="shared" si="125"/>
        <v>74738</v>
      </c>
      <c r="Q987">
        <f t="shared" si="126"/>
        <v>49076</v>
      </c>
      <c r="R987">
        <f t="shared" si="127"/>
        <v>-47952</v>
      </c>
      <c r="S987">
        <f t="shared" si="128"/>
        <v>148352</v>
      </c>
      <c r="T987">
        <v>80523</v>
      </c>
      <c r="V987">
        <f t="shared" si="129"/>
        <v>80523</v>
      </c>
    </row>
    <row r="988" spans="1:22" ht="15" thickBot="1" x14ac:dyDescent="0.4">
      <c r="A988">
        <v>980616</v>
      </c>
      <c r="B988" s="2">
        <v>41856.437858796293</v>
      </c>
      <c r="C988" t="s">
        <v>31</v>
      </c>
      <c r="D988" t="s">
        <v>29</v>
      </c>
      <c r="E988" s="6" t="s">
        <v>12</v>
      </c>
      <c r="F988" t="s">
        <v>10</v>
      </c>
      <c r="G988">
        <v>57025</v>
      </c>
      <c r="H988">
        <f t="shared" si="122"/>
        <v>57025</v>
      </c>
      <c r="I988" t="str">
        <f t="shared" si="124"/>
        <v>40001-60000</v>
      </c>
      <c r="O988">
        <f t="shared" si="123"/>
        <v>25661</v>
      </c>
      <c r="P988">
        <f t="shared" si="125"/>
        <v>74736</v>
      </c>
      <c r="Q988">
        <f t="shared" si="126"/>
        <v>49075</v>
      </c>
      <c r="R988">
        <f t="shared" si="127"/>
        <v>-47951.5</v>
      </c>
      <c r="S988">
        <f t="shared" si="128"/>
        <v>148348.5</v>
      </c>
      <c r="T988">
        <v>57025</v>
      </c>
      <c r="V988">
        <f t="shared" si="129"/>
        <v>57025</v>
      </c>
    </row>
    <row r="989" spans="1:22" ht="15" thickBot="1" x14ac:dyDescent="0.4">
      <c r="A989">
        <v>415817</v>
      </c>
      <c r="B989" s="2">
        <v>41856.438263888886</v>
      </c>
      <c r="C989" t="s">
        <v>31</v>
      </c>
      <c r="D989" t="s">
        <v>27</v>
      </c>
      <c r="E989" s="6" t="s">
        <v>12</v>
      </c>
      <c r="F989" t="s">
        <v>10</v>
      </c>
      <c r="G989">
        <v>88298</v>
      </c>
      <c r="H989">
        <f t="shared" si="122"/>
        <v>88298</v>
      </c>
      <c r="I989" t="str">
        <f t="shared" si="124"/>
        <v>60001-100000</v>
      </c>
      <c r="O989">
        <f t="shared" si="123"/>
        <v>25660</v>
      </c>
      <c r="P989">
        <f t="shared" si="125"/>
        <v>74737</v>
      </c>
      <c r="Q989">
        <f t="shared" si="126"/>
        <v>49077</v>
      </c>
      <c r="R989">
        <f t="shared" si="127"/>
        <v>-47955.5</v>
      </c>
      <c r="S989">
        <f t="shared" si="128"/>
        <v>148352.5</v>
      </c>
      <c r="T989">
        <v>88298</v>
      </c>
      <c r="V989">
        <f t="shared" si="129"/>
        <v>88298</v>
      </c>
    </row>
    <row r="990" spans="1:22" ht="15" thickBot="1" x14ac:dyDescent="0.4">
      <c r="A990">
        <v>544139</v>
      </c>
      <c r="B990" s="2">
        <v>41856.777696759258</v>
      </c>
      <c r="C990" t="s">
        <v>31</v>
      </c>
      <c r="D990" t="s">
        <v>27</v>
      </c>
      <c r="E990" s="6" t="s">
        <v>20</v>
      </c>
      <c r="F990" t="s">
        <v>9</v>
      </c>
      <c r="G990">
        <v>49339</v>
      </c>
      <c r="H990">
        <f t="shared" si="122"/>
        <v>49339</v>
      </c>
      <c r="I990" t="str">
        <f t="shared" si="124"/>
        <v>40001-60000</v>
      </c>
      <c r="O990">
        <f t="shared" si="123"/>
        <v>25659.25</v>
      </c>
      <c r="P990">
        <f t="shared" si="125"/>
        <v>74734</v>
      </c>
      <c r="Q990">
        <f t="shared" si="126"/>
        <v>49074.75</v>
      </c>
      <c r="R990">
        <f t="shared" si="127"/>
        <v>-47952.875</v>
      </c>
      <c r="S990">
        <f t="shared" si="128"/>
        <v>148346.125</v>
      </c>
      <c r="T990">
        <v>49339</v>
      </c>
      <c r="V990">
        <f t="shared" si="129"/>
        <v>49339</v>
      </c>
    </row>
    <row r="991" spans="1:22" ht="15" thickBot="1" x14ac:dyDescent="0.4">
      <c r="A991">
        <v>291521</v>
      </c>
      <c r="B991" s="2">
        <v>41857.563240740739</v>
      </c>
      <c r="C991" t="s">
        <v>31</v>
      </c>
      <c r="D991" t="s">
        <v>29</v>
      </c>
      <c r="E991" s="6" t="s">
        <v>20</v>
      </c>
      <c r="F991" t="s">
        <v>2</v>
      </c>
      <c r="G991">
        <v>39017</v>
      </c>
      <c r="H991">
        <f t="shared" si="122"/>
        <v>39017</v>
      </c>
      <c r="I991" t="str">
        <f t="shared" si="124"/>
        <v>20001-40000</v>
      </c>
      <c r="O991">
        <f t="shared" si="123"/>
        <v>25658.5</v>
      </c>
      <c r="P991">
        <f t="shared" si="125"/>
        <v>74735</v>
      </c>
      <c r="Q991">
        <f t="shared" si="126"/>
        <v>49076.5</v>
      </c>
      <c r="R991">
        <f t="shared" si="127"/>
        <v>-47956.25</v>
      </c>
      <c r="S991">
        <f t="shared" si="128"/>
        <v>148349.75</v>
      </c>
      <c r="T991">
        <v>39017</v>
      </c>
      <c r="V991">
        <f t="shared" si="129"/>
        <v>39017</v>
      </c>
    </row>
    <row r="992" spans="1:22" ht="15" thickBot="1" x14ac:dyDescent="0.4">
      <c r="A992">
        <v>502872</v>
      </c>
      <c r="B992" s="2">
        <v>41857.563969907409</v>
      </c>
      <c r="C992" t="s">
        <v>30</v>
      </c>
      <c r="D992" t="s">
        <v>29</v>
      </c>
      <c r="E992" s="6" t="s">
        <v>20</v>
      </c>
      <c r="F992" t="s">
        <v>2</v>
      </c>
      <c r="G992">
        <v>59539</v>
      </c>
      <c r="H992">
        <f t="shared" si="122"/>
        <v>59539</v>
      </c>
      <c r="I992" t="str">
        <f t="shared" si="124"/>
        <v>40001-60000</v>
      </c>
      <c r="O992">
        <f t="shared" si="123"/>
        <v>25657.75</v>
      </c>
      <c r="P992">
        <f t="shared" si="125"/>
        <v>74736</v>
      </c>
      <c r="Q992">
        <f t="shared" si="126"/>
        <v>49078.25</v>
      </c>
      <c r="R992">
        <f t="shared" si="127"/>
        <v>-47959.625</v>
      </c>
      <c r="S992">
        <f t="shared" si="128"/>
        <v>148353.375</v>
      </c>
      <c r="T992">
        <v>59539</v>
      </c>
      <c r="V992">
        <f t="shared" si="129"/>
        <v>59539</v>
      </c>
    </row>
    <row r="993" spans="1:22" ht="15" thickBot="1" x14ac:dyDescent="0.4">
      <c r="A993">
        <v>137196</v>
      </c>
      <c r="B993" s="2">
        <v>41857.565057870372</v>
      </c>
      <c r="C993" t="s">
        <v>31</v>
      </c>
      <c r="D993" t="s">
        <v>27</v>
      </c>
      <c r="E993" s="6" t="s">
        <v>20</v>
      </c>
      <c r="F993" t="s">
        <v>2</v>
      </c>
      <c r="G993">
        <v>46567</v>
      </c>
      <c r="H993">
        <f t="shared" si="122"/>
        <v>46567</v>
      </c>
      <c r="I993" t="str">
        <f t="shared" si="124"/>
        <v>40001-60000</v>
      </c>
      <c r="O993">
        <f t="shared" si="123"/>
        <v>25657</v>
      </c>
      <c r="P993">
        <f t="shared" si="125"/>
        <v>74737</v>
      </c>
      <c r="Q993">
        <f t="shared" si="126"/>
        <v>49080</v>
      </c>
      <c r="R993">
        <f t="shared" si="127"/>
        <v>-47963</v>
      </c>
      <c r="S993">
        <f t="shared" si="128"/>
        <v>148357</v>
      </c>
      <c r="T993">
        <v>46567</v>
      </c>
      <c r="V993">
        <f t="shared" si="129"/>
        <v>46567</v>
      </c>
    </row>
    <row r="994" spans="1:22" ht="15" thickBot="1" x14ac:dyDescent="0.4">
      <c r="A994">
        <v>970328</v>
      </c>
      <c r="B994" s="2">
        <v>41857.691435185188</v>
      </c>
      <c r="C994" t="s">
        <v>30</v>
      </c>
      <c r="D994" t="s">
        <v>27</v>
      </c>
      <c r="E994" s="6" t="s">
        <v>12</v>
      </c>
      <c r="F994" t="s">
        <v>5</v>
      </c>
      <c r="G994">
        <v>45042</v>
      </c>
      <c r="H994">
        <f t="shared" si="122"/>
        <v>45042</v>
      </c>
      <c r="I994" t="str">
        <f t="shared" si="124"/>
        <v>40001-60000</v>
      </c>
      <c r="O994">
        <f t="shared" si="123"/>
        <v>25656</v>
      </c>
      <c r="P994">
        <f t="shared" si="125"/>
        <v>74737.5</v>
      </c>
      <c r="Q994">
        <f t="shared" si="126"/>
        <v>49081.5</v>
      </c>
      <c r="R994">
        <f t="shared" si="127"/>
        <v>-47966.25</v>
      </c>
      <c r="S994">
        <f t="shared" si="128"/>
        <v>148359.75</v>
      </c>
      <c r="T994">
        <v>45042</v>
      </c>
      <c r="V994">
        <f t="shared" si="129"/>
        <v>45042</v>
      </c>
    </row>
    <row r="995" spans="1:22" ht="15" thickBot="1" x14ac:dyDescent="0.4">
      <c r="A995">
        <v>827610</v>
      </c>
      <c r="B995" s="2">
        <v>41857.351030092592</v>
      </c>
      <c r="C995" t="s">
        <v>30</v>
      </c>
      <c r="D995" t="s">
        <v>27</v>
      </c>
      <c r="E995" s="6" t="s">
        <v>17</v>
      </c>
      <c r="F995" t="s">
        <v>4</v>
      </c>
      <c r="G995">
        <v>52857</v>
      </c>
      <c r="H995">
        <f t="shared" si="122"/>
        <v>52857</v>
      </c>
      <c r="I995" t="str">
        <f t="shared" si="124"/>
        <v>40001-60000</v>
      </c>
      <c r="O995">
        <f t="shared" si="123"/>
        <v>25655</v>
      </c>
      <c r="P995">
        <f t="shared" si="125"/>
        <v>74738</v>
      </c>
      <c r="Q995">
        <f t="shared" si="126"/>
        <v>49083</v>
      </c>
      <c r="R995">
        <f t="shared" si="127"/>
        <v>-47969.5</v>
      </c>
      <c r="S995">
        <f t="shared" si="128"/>
        <v>148362.5</v>
      </c>
      <c r="T995">
        <v>52857</v>
      </c>
      <c r="V995">
        <f t="shared" si="129"/>
        <v>52857</v>
      </c>
    </row>
    <row r="996" spans="1:22" ht="15" thickBot="1" x14ac:dyDescent="0.4">
      <c r="A996">
        <v>22030</v>
      </c>
      <c r="B996" s="2">
        <v>41857.607835648145</v>
      </c>
      <c r="C996" t="s">
        <v>30</v>
      </c>
      <c r="D996" t="s">
        <v>27</v>
      </c>
      <c r="E996" s="6" t="s">
        <v>17</v>
      </c>
      <c r="F996" t="s">
        <v>9</v>
      </c>
      <c r="G996">
        <v>51589</v>
      </c>
      <c r="H996">
        <f t="shared" si="122"/>
        <v>51589</v>
      </c>
      <c r="I996" t="str">
        <f t="shared" si="124"/>
        <v>40001-60000</v>
      </c>
      <c r="O996">
        <f t="shared" si="123"/>
        <v>25654</v>
      </c>
      <c r="P996">
        <f t="shared" si="125"/>
        <v>74738.5</v>
      </c>
      <c r="Q996">
        <f t="shared" si="126"/>
        <v>49084.5</v>
      </c>
      <c r="R996">
        <f t="shared" si="127"/>
        <v>-47972.75</v>
      </c>
      <c r="S996">
        <f t="shared" si="128"/>
        <v>148365.25</v>
      </c>
      <c r="T996">
        <v>51589</v>
      </c>
      <c r="V996">
        <f t="shared" si="129"/>
        <v>51589</v>
      </c>
    </row>
    <row r="997" spans="1:22" ht="15" thickBot="1" x14ac:dyDescent="0.4">
      <c r="A997">
        <v>525625</v>
      </c>
      <c r="B997" s="2">
        <v>41857.543379629627</v>
      </c>
      <c r="C997" t="s">
        <v>30</v>
      </c>
      <c r="D997" t="s">
        <v>27</v>
      </c>
      <c r="E997" s="6" t="s">
        <v>20</v>
      </c>
      <c r="F997" t="s">
        <v>6</v>
      </c>
      <c r="G997">
        <v>53807</v>
      </c>
      <c r="H997">
        <f t="shared" si="122"/>
        <v>53807</v>
      </c>
      <c r="I997" t="str">
        <f t="shared" si="124"/>
        <v>40001-60000</v>
      </c>
      <c r="O997">
        <f t="shared" si="123"/>
        <v>25653</v>
      </c>
      <c r="P997">
        <f t="shared" si="125"/>
        <v>74739</v>
      </c>
      <c r="Q997">
        <f t="shared" si="126"/>
        <v>49086</v>
      </c>
      <c r="R997">
        <f t="shared" si="127"/>
        <v>-47976</v>
      </c>
      <c r="S997">
        <f t="shared" si="128"/>
        <v>148368</v>
      </c>
      <c r="T997">
        <v>53807</v>
      </c>
      <c r="V997">
        <f t="shared" si="129"/>
        <v>53807</v>
      </c>
    </row>
    <row r="998" spans="1:22" ht="15" thickBot="1" x14ac:dyDescent="0.4">
      <c r="A998">
        <v>418457</v>
      </c>
      <c r="B998" s="2">
        <v>41857.543935185182</v>
      </c>
      <c r="C998" t="s">
        <v>30</v>
      </c>
      <c r="D998" t="s">
        <v>27</v>
      </c>
      <c r="E998" s="6" t="s">
        <v>20</v>
      </c>
      <c r="F998" t="s">
        <v>6</v>
      </c>
      <c r="G998">
        <v>41363</v>
      </c>
      <c r="H998">
        <f t="shared" si="122"/>
        <v>41363</v>
      </c>
      <c r="I998" t="str">
        <f t="shared" si="124"/>
        <v>40001-60000</v>
      </c>
      <c r="O998">
        <f t="shared" si="123"/>
        <v>25652.75</v>
      </c>
      <c r="P998">
        <f t="shared" si="125"/>
        <v>74762</v>
      </c>
      <c r="Q998">
        <f t="shared" si="126"/>
        <v>49109.25</v>
      </c>
      <c r="R998">
        <f t="shared" si="127"/>
        <v>-48011.125</v>
      </c>
      <c r="S998">
        <f t="shared" si="128"/>
        <v>148425.875</v>
      </c>
      <c r="T998">
        <v>41363</v>
      </c>
      <c r="V998">
        <f t="shared" si="129"/>
        <v>41363</v>
      </c>
    </row>
    <row r="999" spans="1:22" ht="15" thickBot="1" x14ac:dyDescent="0.4">
      <c r="A999">
        <v>894684</v>
      </c>
      <c r="B999" s="2">
        <v>41865.71334490741</v>
      </c>
      <c r="C999" t="s">
        <v>30</v>
      </c>
      <c r="D999" t="s">
        <v>27</v>
      </c>
      <c r="E999" s="6" t="s">
        <v>20</v>
      </c>
      <c r="F999" t="s">
        <v>4</v>
      </c>
      <c r="G999">
        <v>92254</v>
      </c>
      <c r="H999">
        <f t="shared" si="122"/>
        <v>92254</v>
      </c>
      <c r="I999" t="str">
        <f t="shared" si="124"/>
        <v>60001-100000</v>
      </c>
      <c r="O999">
        <f t="shared" si="123"/>
        <v>25652.5</v>
      </c>
      <c r="P999">
        <f t="shared" si="125"/>
        <v>74785</v>
      </c>
      <c r="Q999">
        <f t="shared" si="126"/>
        <v>49132.5</v>
      </c>
      <c r="R999">
        <f t="shared" si="127"/>
        <v>-48046.25</v>
      </c>
      <c r="S999">
        <f t="shared" si="128"/>
        <v>148483.75</v>
      </c>
      <c r="T999">
        <v>92254</v>
      </c>
      <c r="V999">
        <f t="shared" si="129"/>
        <v>92254</v>
      </c>
    </row>
    <row r="1000" spans="1:22" ht="15" thickBot="1" x14ac:dyDescent="0.4">
      <c r="A1000">
        <v>606532</v>
      </c>
      <c r="B1000" s="2">
        <v>41865.715648148151</v>
      </c>
      <c r="C1000" t="s">
        <v>30</v>
      </c>
      <c r="D1000" t="s">
        <v>27</v>
      </c>
      <c r="E1000" s="6" t="s">
        <v>20</v>
      </c>
      <c r="F1000" t="s">
        <v>4</v>
      </c>
      <c r="G1000">
        <v>31521</v>
      </c>
      <c r="H1000">
        <f t="shared" si="122"/>
        <v>31521</v>
      </c>
      <c r="I1000" t="str">
        <f t="shared" si="124"/>
        <v>20001-40000</v>
      </c>
      <c r="O1000">
        <f t="shared" si="123"/>
        <v>25652.25</v>
      </c>
      <c r="P1000">
        <f t="shared" si="125"/>
        <v>74738.5</v>
      </c>
      <c r="Q1000">
        <f t="shared" si="126"/>
        <v>49086.25</v>
      </c>
      <c r="R1000">
        <f t="shared" si="127"/>
        <v>-47977.125</v>
      </c>
      <c r="S1000">
        <f t="shared" si="128"/>
        <v>148367.875</v>
      </c>
      <c r="T1000">
        <v>31521</v>
      </c>
      <c r="V1000">
        <f t="shared" si="129"/>
        <v>31521</v>
      </c>
    </row>
    <row r="1001" spans="1:22" ht="15" thickBot="1" x14ac:dyDescent="0.4">
      <c r="A1001">
        <v>350665</v>
      </c>
      <c r="B1001" s="2">
        <v>41857.684699074074</v>
      </c>
      <c r="C1001" t="s">
        <v>31</v>
      </c>
      <c r="D1001" t="s">
        <v>27</v>
      </c>
      <c r="E1001" s="6" t="s">
        <v>17</v>
      </c>
      <c r="F1001" t="s">
        <v>8</v>
      </c>
      <c r="G1001">
        <v>4349</v>
      </c>
      <c r="H1001">
        <f t="shared" si="122"/>
        <v>4349</v>
      </c>
      <c r="I1001" t="str">
        <f t="shared" si="124"/>
        <v>0-20,000</v>
      </c>
      <c r="O1001">
        <f t="shared" si="123"/>
        <v>25652</v>
      </c>
      <c r="P1001">
        <f t="shared" si="125"/>
        <v>74739</v>
      </c>
      <c r="Q1001">
        <f t="shared" si="126"/>
        <v>49087</v>
      </c>
      <c r="R1001">
        <f t="shared" si="127"/>
        <v>-47978.5</v>
      </c>
      <c r="S1001">
        <f t="shared" si="128"/>
        <v>148369.5</v>
      </c>
      <c r="T1001">
        <v>4349</v>
      </c>
      <c r="V1001">
        <f t="shared" si="129"/>
        <v>4349</v>
      </c>
    </row>
    <row r="1002" spans="1:22" ht="15" thickBot="1" x14ac:dyDescent="0.4">
      <c r="A1002">
        <v>498759</v>
      </c>
      <c r="B1002" s="2">
        <v>41857.685740740744</v>
      </c>
      <c r="C1002" t="s">
        <v>31</v>
      </c>
      <c r="D1002" t="s">
        <v>27</v>
      </c>
      <c r="E1002" s="6" t="s">
        <v>17</v>
      </c>
      <c r="F1002" t="s">
        <v>8</v>
      </c>
      <c r="G1002">
        <v>68692</v>
      </c>
      <c r="H1002">
        <f t="shared" si="122"/>
        <v>68692</v>
      </c>
      <c r="I1002" t="str">
        <f t="shared" si="124"/>
        <v>60001-100000</v>
      </c>
      <c r="O1002">
        <f t="shared" si="123"/>
        <v>25652.75</v>
      </c>
      <c r="P1002">
        <f t="shared" si="125"/>
        <v>74762</v>
      </c>
      <c r="Q1002">
        <f t="shared" si="126"/>
        <v>49109.25</v>
      </c>
      <c r="R1002">
        <f t="shared" si="127"/>
        <v>-48011.125</v>
      </c>
      <c r="S1002">
        <f t="shared" si="128"/>
        <v>148425.875</v>
      </c>
      <c r="T1002">
        <v>68692</v>
      </c>
      <c r="V1002">
        <f t="shared" si="129"/>
        <v>68692</v>
      </c>
    </row>
    <row r="1003" spans="1:22" ht="15" thickBot="1" x14ac:dyDescent="0.4">
      <c r="A1003">
        <v>530573</v>
      </c>
      <c r="B1003" s="2">
        <v>41857.686863425923</v>
      </c>
      <c r="C1003" t="s">
        <v>30</v>
      </c>
      <c r="D1003" t="s">
        <v>29</v>
      </c>
      <c r="E1003" s="6" t="s">
        <v>17</v>
      </c>
      <c r="F1003" t="s">
        <v>8</v>
      </c>
      <c r="G1003">
        <v>78475</v>
      </c>
      <c r="H1003">
        <f t="shared" si="122"/>
        <v>78475</v>
      </c>
      <c r="I1003" t="str">
        <f t="shared" si="124"/>
        <v>60001-100000</v>
      </c>
      <c r="O1003">
        <f t="shared" si="123"/>
        <v>25652.5</v>
      </c>
      <c r="P1003">
        <f t="shared" si="125"/>
        <v>74785</v>
      </c>
      <c r="Q1003">
        <f t="shared" si="126"/>
        <v>49132.5</v>
      </c>
      <c r="R1003">
        <f t="shared" si="127"/>
        <v>-48046.25</v>
      </c>
      <c r="S1003">
        <f t="shared" si="128"/>
        <v>148483.75</v>
      </c>
      <c r="T1003">
        <v>78475</v>
      </c>
      <c r="V1003">
        <f t="shared" si="129"/>
        <v>78475</v>
      </c>
    </row>
    <row r="1004" spans="1:22" ht="15" thickBot="1" x14ac:dyDescent="0.4">
      <c r="A1004">
        <v>214744</v>
      </c>
      <c r="B1004" s="2">
        <v>41857.687349537038</v>
      </c>
      <c r="C1004" t="s">
        <v>30</v>
      </c>
      <c r="D1004" t="s">
        <v>27</v>
      </c>
      <c r="E1004" s="6" t="s">
        <v>17</v>
      </c>
      <c r="F1004" t="s">
        <v>8</v>
      </c>
      <c r="G1004">
        <v>30104</v>
      </c>
      <c r="H1004">
        <f t="shared" si="122"/>
        <v>30104</v>
      </c>
      <c r="I1004" t="str">
        <f t="shared" si="124"/>
        <v>20001-40000</v>
      </c>
      <c r="O1004">
        <f t="shared" si="123"/>
        <v>25652.25</v>
      </c>
      <c r="P1004">
        <f t="shared" si="125"/>
        <v>74738.5</v>
      </c>
      <c r="Q1004">
        <f t="shared" si="126"/>
        <v>49086.25</v>
      </c>
      <c r="R1004">
        <f t="shared" si="127"/>
        <v>-47977.125</v>
      </c>
      <c r="S1004">
        <f t="shared" si="128"/>
        <v>148367.875</v>
      </c>
      <c r="T1004">
        <v>30104</v>
      </c>
      <c r="V1004">
        <f t="shared" si="129"/>
        <v>30104</v>
      </c>
    </row>
    <row r="1005" spans="1:22" ht="15" thickBot="1" x14ac:dyDescent="0.4">
      <c r="A1005">
        <v>803545</v>
      </c>
      <c r="B1005" s="2">
        <v>41857.687893518516</v>
      </c>
      <c r="C1005" t="s">
        <v>30</v>
      </c>
      <c r="D1005" t="s">
        <v>29</v>
      </c>
      <c r="E1005" s="6" t="s">
        <v>17</v>
      </c>
      <c r="F1005" t="s">
        <v>8</v>
      </c>
      <c r="G1005">
        <v>83539</v>
      </c>
      <c r="H1005">
        <f t="shared" si="122"/>
        <v>83539</v>
      </c>
      <c r="I1005" t="str">
        <f t="shared" si="124"/>
        <v>60001-100000</v>
      </c>
      <c r="O1005">
        <f t="shared" si="123"/>
        <v>25652</v>
      </c>
      <c r="P1005">
        <f t="shared" si="125"/>
        <v>74739</v>
      </c>
      <c r="Q1005">
        <f t="shared" si="126"/>
        <v>49087</v>
      </c>
      <c r="R1005">
        <f t="shared" si="127"/>
        <v>-47978.5</v>
      </c>
      <c r="S1005">
        <f t="shared" si="128"/>
        <v>148369.5</v>
      </c>
      <c r="T1005">
        <v>83539</v>
      </c>
      <c r="V1005">
        <f t="shared" si="129"/>
        <v>83539</v>
      </c>
    </row>
    <row r="1006" spans="1:22" ht="15" thickBot="1" x14ac:dyDescent="0.4">
      <c r="A1006">
        <v>859427</v>
      </c>
      <c r="B1006" s="2">
        <v>41858.447581018518</v>
      </c>
      <c r="C1006" t="s">
        <v>30</v>
      </c>
      <c r="D1006" t="s">
        <v>27</v>
      </c>
      <c r="E1006" s="6" t="s">
        <v>20</v>
      </c>
      <c r="F1006" t="s">
        <v>10</v>
      </c>
      <c r="G1006">
        <v>59109</v>
      </c>
      <c r="H1006">
        <f t="shared" si="122"/>
        <v>59109</v>
      </c>
      <c r="I1006" t="str">
        <f t="shared" si="124"/>
        <v>40001-60000</v>
      </c>
      <c r="O1006">
        <f t="shared" si="123"/>
        <v>25650</v>
      </c>
      <c r="P1006">
        <f t="shared" si="125"/>
        <v>74737.5</v>
      </c>
      <c r="Q1006">
        <f t="shared" si="126"/>
        <v>49087.5</v>
      </c>
      <c r="R1006">
        <f t="shared" si="127"/>
        <v>-47981.25</v>
      </c>
      <c r="S1006">
        <f t="shared" si="128"/>
        <v>148368.75</v>
      </c>
      <c r="T1006">
        <v>59109</v>
      </c>
      <c r="V1006">
        <f t="shared" si="129"/>
        <v>59109</v>
      </c>
    </row>
    <row r="1007" spans="1:22" ht="15" thickBot="1" x14ac:dyDescent="0.4">
      <c r="A1007">
        <v>253992</v>
      </c>
      <c r="B1007" s="2">
        <v>41858.687951388885</v>
      </c>
      <c r="C1007" t="s">
        <v>30</v>
      </c>
      <c r="D1007" t="s">
        <v>27</v>
      </c>
      <c r="E1007" s="6" t="s">
        <v>17</v>
      </c>
      <c r="F1007" t="s">
        <v>9</v>
      </c>
      <c r="G1007">
        <v>52685</v>
      </c>
      <c r="H1007">
        <f t="shared" si="122"/>
        <v>52685</v>
      </c>
      <c r="I1007" t="str">
        <f t="shared" si="124"/>
        <v>40001-60000</v>
      </c>
      <c r="O1007">
        <f t="shared" si="123"/>
        <v>25648</v>
      </c>
      <c r="P1007">
        <f t="shared" si="125"/>
        <v>74738</v>
      </c>
      <c r="Q1007">
        <f t="shared" si="126"/>
        <v>49090</v>
      </c>
      <c r="R1007">
        <f t="shared" si="127"/>
        <v>-47987</v>
      </c>
      <c r="S1007">
        <f t="shared" si="128"/>
        <v>148373</v>
      </c>
      <c r="T1007">
        <v>52685</v>
      </c>
      <c r="V1007">
        <f t="shared" si="129"/>
        <v>52685</v>
      </c>
    </row>
    <row r="1008" spans="1:22" ht="15" thickBot="1" x14ac:dyDescent="0.4">
      <c r="A1008">
        <v>861510</v>
      </c>
      <c r="B1008" s="2">
        <v>41858.720381944448</v>
      </c>
      <c r="C1008" t="s">
        <v>30</v>
      </c>
      <c r="D1008" t="s">
        <v>27</v>
      </c>
      <c r="E1008" s="6" t="s">
        <v>17</v>
      </c>
      <c r="F1008" t="s">
        <v>1</v>
      </c>
      <c r="G1008">
        <v>57434</v>
      </c>
      <c r="H1008">
        <f t="shared" si="122"/>
        <v>57434</v>
      </c>
      <c r="I1008" t="str">
        <f t="shared" si="124"/>
        <v>40001-60000</v>
      </c>
      <c r="O1008">
        <f t="shared" si="123"/>
        <v>25646</v>
      </c>
      <c r="P1008">
        <f t="shared" si="125"/>
        <v>74738.5</v>
      </c>
      <c r="Q1008">
        <f t="shared" si="126"/>
        <v>49092.5</v>
      </c>
      <c r="R1008">
        <f t="shared" si="127"/>
        <v>-47992.75</v>
      </c>
      <c r="S1008">
        <f t="shared" si="128"/>
        <v>148377.25</v>
      </c>
      <c r="T1008">
        <v>57434</v>
      </c>
      <c r="V1008">
        <f t="shared" si="129"/>
        <v>57434</v>
      </c>
    </row>
    <row r="1009" spans="1:22" ht="15" thickBot="1" x14ac:dyDescent="0.4">
      <c r="A1009">
        <v>508669</v>
      </c>
      <c r="B1009" s="2">
        <v>41858.628761574073</v>
      </c>
      <c r="C1009" t="s">
        <v>30</v>
      </c>
      <c r="D1009" t="s">
        <v>27</v>
      </c>
      <c r="E1009" s="6" t="s">
        <v>17</v>
      </c>
      <c r="F1009" t="s">
        <v>8</v>
      </c>
      <c r="G1009">
        <v>44421</v>
      </c>
      <c r="H1009">
        <f t="shared" si="122"/>
        <v>44421</v>
      </c>
      <c r="I1009" t="str">
        <f t="shared" si="124"/>
        <v>40001-60000</v>
      </c>
      <c r="O1009">
        <f t="shared" si="123"/>
        <v>25644</v>
      </c>
      <c r="P1009">
        <f t="shared" si="125"/>
        <v>74739</v>
      </c>
      <c r="Q1009">
        <f t="shared" si="126"/>
        <v>49095</v>
      </c>
      <c r="R1009">
        <f t="shared" si="127"/>
        <v>-47998.5</v>
      </c>
      <c r="S1009">
        <f t="shared" si="128"/>
        <v>148381.5</v>
      </c>
      <c r="T1009">
        <v>44421</v>
      </c>
      <c r="V1009">
        <f t="shared" si="129"/>
        <v>44421</v>
      </c>
    </row>
    <row r="1010" spans="1:22" ht="15" thickBot="1" x14ac:dyDescent="0.4">
      <c r="A1010">
        <v>331722</v>
      </c>
      <c r="B1010" s="2">
        <v>41858.629340277781</v>
      </c>
      <c r="C1010" t="s">
        <v>30</v>
      </c>
      <c r="D1010" t="s">
        <v>27</v>
      </c>
      <c r="E1010" s="6" t="s">
        <v>17</v>
      </c>
      <c r="F1010" t="s">
        <v>8</v>
      </c>
      <c r="G1010">
        <v>92203</v>
      </c>
      <c r="H1010">
        <f t="shared" si="122"/>
        <v>92203</v>
      </c>
      <c r="I1010" t="str">
        <f t="shared" si="124"/>
        <v>60001-100000</v>
      </c>
      <c r="O1010">
        <f t="shared" si="123"/>
        <v>25644</v>
      </c>
      <c r="P1010">
        <f t="shared" si="125"/>
        <v>74762</v>
      </c>
      <c r="Q1010">
        <f t="shared" si="126"/>
        <v>49118</v>
      </c>
      <c r="R1010">
        <f t="shared" si="127"/>
        <v>-48033</v>
      </c>
      <c r="S1010">
        <f t="shared" si="128"/>
        <v>148439</v>
      </c>
      <c r="T1010">
        <v>92203</v>
      </c>
      <c r="V1010">
        <f t="shared" si="129"/>
        <v>92203</v>
      </c>
    </row>
    <row r="1011" spans="1:22" ht="15" thickBot="1" x14ac:dyDescent="0.4">
      <c r="A1011">
        <v>656138</v>
      </c>
      <c r="B1011" s="2">
        <v>41858.632094907407</v>
      </c>
      <c r="C1011" t="s">
        <v>30</v>
      </c>
      <c r="D1011" t="s">
        <v>27</v>
      </c>
      <c r="E1011" s="6" t="s">
        <v>17</v>
      </c>
      <c r="F1011" t="s">
        <v>8</v>
      </c>
      <c r="G1011">
        <v>90311</v>
      </c>
      <c r="H1011">
        <f t="shared" si="122"/>
        <v>90311</v>
      </c>
      <c r="I1011" t="str">
        <f t="shared" si="124"/>
        <v>60001-100000</v>
      </c>
      <c r="O1011">
        <f t="shared" si="123"/>
        <v>25644</v>
      </c>
      <c r="P1011">
        <f t="shared" si="125"/>
        <v>74738</v>
      </c>
      <c r="Q1011">
        <f t="shared" si="126"/>
        <v>49094</v>
      </c>
      <c r="R1011">
        <f t="shared" si="127"/>
        <v>-47997</v>
      </c>
      <c r="S1011">
        <f t="shared" si="128"/>
        <v>148379</v>
      </c>
      <c r="T1011">
        <v>90311</v>
      </c>
      <c r="V1011">
        <f t="shared" si="129"/>
        <v>90311</v>
      </c>
    </row>
    <row r="1012" spans="1:22" ht="15" thickBot="1" x14ac:dyDescent="0.4">
      <c r="A1012">
        <v>891072</v>
      </c>
      <c r="B1012" s="2">
        <v>41858.633136574077</v>
      </c>
      <c r="C1012" t="s">
        <v>30</v>
      </c>
      <c r="D1012" t="s">
        <v>27</v>
      </c>
      <c r="E1012" s="6" t="s">
        <v>17</v>
      </c>
      <c r="F1012" t="s">
        <v>8</v>
      </c>
      <c r="G1012">
        <v>9512</v>
      </c>
      <c r="H1012">
        <f t="shared" si="122"/>
        <v>9512</v>
      </c>
      <c r="I1012" t="str">
        <f t="shared" si="124"/>
        <v>0-20,000</v>
      </c>
      <c r="O1012">
        <f t="shared" si="123"/>
        <v>25644</v>
      </c>
      <c r="P1012">
        <f t="shared" si="125"/>
        <v>74736</v>
      </c>
      <c r="Q1012">
        <f t="shared" si="126"/>
        <v>49092</v>
      </c>
      <c r="R1012">
        <f t="shared" si="127"/>
        <v>-47994</v>
      </c>
      <c r="S1012">
        <f t="shared" si="128"/>
        <v>148374</v>
      </c>
      <c r="T1012">
        <v>9512</v>
      </c>
      <c r="V1012">
        <f t="shared" si="129"/>
        <v>9512</v>
      </c>
    </row>
    <row r="1013" spans="1:22" ht="15" thickBot="1" x14ac:dyDescent="0.4">
      <c r="A1013">
        <v>758778</v>
      </c>
      <c r="B1013" s="2">
        <v>41858.63449074074</v>
      </c>
      <c r="C1013" t="s">
        <v>30</v>
      </c>
      <c r="D1013" t="s">
        <v>29</v>
      </c>
      <c r="E1013" s="6" t="s">
        <v>17</v>
      </c>
      <c r="F1013" t="s">
        <v>8</v>
      </c>
      <c r="G1013">
        <v>89780</v>
      </c>
      <c r="H1013">
        <f t="shared" si="122"/>
        <v>89780</v>
      </c>
      <c r="I1013" t="str">
        <f t="shared" si="124"/>
        <v>60001-100000</v>
      </c>
      <c r="O1013">
        <f t="shared" si="123"/>
        <v>25644</v>
      </c>
      <c r="P1013">
        <f t="shared" si="125"/>
        <v>74737</v>
      </c>
      <c r="Q1013">
        <f t="shared" si="126"/>
        <v>49093</v>
      </c>
      <c r="R1013">
        <f t="shared" si="127"/>
        <v>-47995.5</v>
      </c>
      <c r="S1013">
        <f t="shared" si="128"/>
        <v>148376.5</v>
      </c>
      <c r="T1013">
        <v>89780</v>
      </c>
      <c r="V1013">
        <f t="shared" si="129"/>
        <v>89780</v>
      </c>
    </row>
    <row r="1014" spans="1:22" ht="15" thickBot="1" x14ac:dyDescent="0.4">
      <c r="A1014">
        <v>452135</v>
      </c>
      <c r="B1014" s="2">
        <v>41858.722453703704</v>
      </c>
      <c r="C1014" t="s">
        <v>30</v>
      </c>
      <c r="D1014" t="s">
        <v>27</v>
      </c>
      <c r="E1014" s="6" t="s">
        <v>20</v>
      </c>
      <c r="F1014" t="s">
        <v>10</v>
      </c>
      <c r="G1014">
        <v>64015</v>
      </c>
      <c r="H1014">
        <f t="shared" si="122"/>
        <v>64015</v>
      </c>
      <c r="I1014" t="str">
        <f t="shared" si="124"/>
        <v>60001-100000</v>
      </c>
      <c r="O1014">
        <f t="shared" si="123"/>
        <v>25644</v>
      </c>
      <c r="P1014">
        <f t="shared" si="125"/>
        <v>74734</v>
      </c>
      <c r="Q1014">
        <f t="shared" si="126"/>
        <v>49090</v>
      </c>
      <c r="R1014">
        <f t="shared" si="127"/>
        <v>-47991</v>
      </c>
      <c r="S1014">
        <f t="shared" si="128"/>
        <v>148369</v>
      </c>
      <c r="T1014">
        <v>64015</v>
      </c>
      <c r="V1014">
        <f t="shared" si="129"/>
        <v>64015</v>
      </c>
    </row>
    <row r="1015" spans="1:22" ht="15" thickBot="1" x14ac:dyDescent="0.4">
      <c r="A1015">
        <v>447963</v>
      </c>
      <c r="B1015" s="2">
        <v>41858.723715277774</v>
      </c>
      <c r="C1015" t="s">
        <v>31</v>
      </c>
      <c r="D1015" t="s">
        <v>27</v>
      </c>
      <c r="E1015" s="6" t="s">
        <v>20</v>
      </c>
      <c r="F1015" t="s">
        <v>10</v>
      </c>
      <c r="G1015">
        <v>68802</v>
      </c>
      <c r="H1015">
        <f t="shared" si="122"/>
        <v>68802</v>
      </c>
      <c r="I1015" t="str">
        <f t="shared" si="124"/>
        <v>60001-100000</v>
      </c>
      <c r="O1015">
        <f t="shared" si="123"/>
        <v>25644</v>
      </c>
      <c r="P1015">
        <f t="shared" si="125"/>
        <v>74735</v>
      </c>
      <c r="Q1015">
        <f t="shared" si="126"/>
        <v>49091</v>
      </c>
      <c r="R1015">
        <f t="shared" si="127"/>
        <v>-47992.5</v>
      </c>
      <c r="S1015">
        <f t="shared" si="128"/>
        <v>148371.5</v>
      </c>
      <c r="T1015">
        <v>68802</v>
      </c>
      <c r="V1015">
        <f t="shared" si="129"/>
        <v>68802</v>
      </c>
    </row>
    <row r="1016" spans="1:22" ht="15" thickBot="1" x14ac:dyDescent="0.4">
      <c r="A1016">
        <v>650704</v>
      </c>
      <c r="B1016" s="2">
        <v>41862.388182870367</v>
      </c>
      <c r="C1016" t="s">
        <v>30</v>
      </c>
      <c r="D1016" t="s">
        <v>27</v>
      </c>
      <c r="E1016" s="6" t="s">
        <v>20</v>
      </c>
      <c r="F1016" t="s">
        <v>4</v>
      </c>
      <c r="G1016">
        <v>97112</v>
      </c>
      <c r="H1016">
        <f t="shared" si="122"/>
        <v>97112</v>
      </c>
      <c r="I1016" t="str">
        <f t="shared" si="124"/>
        <v>60001-100000</v>
      </c>
      <c r="O1016">
        <f t="shared" si="123"/>
        <v>25644</v>
      </c>
      <c r="P1016">
        <f t="shared" si="125"/>
        <v>74736</v>
      </c>
      <c r="Q1016">
        <f t="shared" si="126"/>
        <v>49092</v>
      </c>
      <c r="R1016">
        <f t="shared" si="127"/>
        <v>-47994</v>
      </c>
      <c r="S1016">
        <f t="shared" si="128"/>
        <v>148374</v>
      </c>
      <c r="T1016">
        <v>97112</v>
      </c>
      <c r="V1016">
        <f t="shared" si="129"/>
        <v>97112</v>
      </c>
    </row>
    <row r="1017" spans="1:22" ht="15" thickBot="1" x14ac:dyDescent="0.4">
      <c r="A1017">
        <v>657642</v>
      </c>
      <c r="B1017" s="2">
        <v>41862.389062499999</v>
      </c>
      <c r="C1017" t="s">
        <v>30</v>
      </c>
      <c r="D1017" t="s">
        <v>27</v>
      </c>
      <c r="E1017" s="6" t="s">
        <v>20</v>
      </c>
      <c r="F1017" t="s">
        <v>4</v>
      </c>
      <c r="G1017">
        <v>94298</v>
      </c>
      <c r="H1017">
        <f t="shared" si="122"/>
        <v>94298</v>
      </c>
      <c r="I1017" t="str">
        <f t="shared" si="124"/>
        <v>60001-100000</v>
      </c>
      <c r="O1017">
        <f t="shared" si="123"/>
        <v>25644</v>
      </c>
      <c r="P1017">
        <f t="shared" si="125"/>
        <v>74733</v>
      </c>
      <c r="Q1017">
        <f t="shared" si="126"/>
        <v>49089</v>
      </c>
      <c r="R1017">
        <f t="shared" si="127"/>
        <v>-47989.5</v>
      </c>
      <c r="S1017">
        <f t="shared" si="128"/>
        <v>148366.5</v>
      </c>
      <c r="T1017">
        <v>94298</v>
      </c>
      <c r="V1017">
        <f t="shared" si="129"/>
        <v>94298</v>
      </c>
    </row>
    <row r="1018" spans="1:22" ht="15" thickBot="1" x14ac:dyDescent="0.4">
      <c r="A1018">
        <v>212568</v>
      </c>
      <c r="B1018" s="2">
        <v>41858.453958333332</v>
      </c>
      <c r="C1018" t="s">
        <v>31</v>
      </c>
      <c r="D1018" t="s">
        <v>27</v>
      </c>
      <c r="E1018" s="6" t="s">
        <v>12</v>
      </c>
      <c r="F1018" t="s">
        <v>1</v>
      </c>
      <c r="G1018">
        <v>11665</v>
      </c>
      <c r="H1018">
        <f t="shared" si="122"/>
        <v>11665</v>
      </c>
      <c r="I1018" t="str">
        <f t="shared" si="124"/>
        <v>0-20,000</v>
      </c>
      <c r="O1018">
        <f t="shared" si="123"/>
        <v>25639.75</v>
      </c>
      <c r="P1018">
        <f t="shared" si="125"/>
        <v>74714.25</v>
      </c>
      <c r="Q1018">
        <f t="shared" si="126"/>
        <v>49074.5</v>
      </c>
      <c r="R1018">
        <f t="shared" si="127"/>
        <v>-47972</v>
      </c>
      <c r="S1018">
        <f t="shared" si="128"/>
        <v>148326</v>
      </c>
      <c r="T1018">
        <v>11665</v>
      </c>
      <c r="V1018">
        <f t="shared" si="129"/>
        <v>11665</v>
      </c>
    </row>
    <row r="1019" spans="1:22" ht="15" thickBot="1" x14ac:dyDescent="0.4">
      <c r="A1019">
        <v>317248</v>
      </c>
      <c r="B1019" s="2">
        <v>41858.901562500003</v>
      </c>
      <c r="C1019" t="s">
        <v>30</v>
      </c>
      <c r="D1019" t="s">
        <v>27</v>
      </c>
      <c r="E1019" s="6" t="s">
        <v>17</v>
      </c>
      <c r="F1019" t="s">
        <v>10</v>
      </c>
      <c r="G1019">
        <v>43226</v>
      </c>
      <c r="H1019">
        <f t="shared" si="122"/>
        <v>43226</v>
      </c>
      <c r="I1019" t="str">
        <f t="shared" si="124"/>
        <v>40001-60000</v>
      </c>
      <c r="O1019">
        <f t="shared" si="123"/>
        <v>25644</v>
      </c>
      <c r="P1019">
        <f t="shared" si="125"/>
        <v>74720.5</v>
      </c>
      <c r="Q1019">
        <f t="shared" si="126"/>
        <v>49076.5</v>
      </c>
      <c r="R1019">
        <f t="shared" si="127"/>
        <v>-47970.75</v>
      </c>
      <c r="S1019">
        <f t="shared" si="128"/>
        <v>148335.25</v>
      </c>
      <c r="T1019">
        <v>43226</v>
      </c>
      <c r="V1019">
        <f t="shared" si="129"/>
        <v>43226</v>
      </c>
    </row>
    <row r="1020" spans="1:22" ht="15" thickBot="1" x14ac:dyDescent="0.4">
      <c r="A1020">
        <v>620938</v>
      </c>
      <c r="B1020" s="2">
        <v>41858.558611111112</v>
      </c>
      <c r="C1020" t="s">
        <v>30</v>
      </c>
      <c r="D1020" t="s">
        <v>27</v>
      </c>
      <c r="E1020" s="6" t="s">
        <v>14</v>
      </c>
      <c r="F1020" t="s">
        <v>9</v>
      </c>
      <c r="G1020">
        <v>51666</v>
      </c>
      <c r="H1020">
        <f t="shared" si="122"/>
        <v>51666</v>
      </c>
      <c r="I1020" t="str">
        <f t="shared" si="124"/>
        <v>40001-60000</v>
      </c>
      <c r="O1020">
        <f t="shared" si="123"/>
        <v>25644</v>
      </c>
      <c r="P1020">
        <f t="shared" si="125"/>
        <v>74726.75</v>
      </c>
      <c r="Q1020">
        <f t="shared" si="126"/>
        <v>49082.75</v>
      </c>
      <c r="R1020">
        <f t="shared" si="127"/>
        <v>-47980.125</v>
      </c>
      <c r="S1020">
        <f t="shared" si="128"/>
        <v>148350.875</v>
      </c>
      <c r="T1020">
        <v>51666</v>
      </c>
      <c r="V1020">
        <f t="shared" si="129"/>
        <v>51666</v>
      </c>
    </row>
    <row r="1021" spans="1:22" ht="15" thickBot="1" x14ac:dyDescent="0.4">
      <c r="A1021">
        <v>302732</v>
      </c>
      <c r="B1021" s="2">
        <v>41858.559340277781</v>
      </c>
      <c r="C1021" t="s">
        <v>31</v>
      </c>
      <c r="D1021" t="s">
        <v>27</v>
      </c>
      <c r="E1021" s="6" t="s">
        <v>14</v>
      </c>
      <c r="F1021" t="s">
        <v>9</v>
      </c>
      <c r="G1021">
        <v>99891</v>
      </c>
      <c r="H1021">
        <f t="shared" si="122"/>
        <v>99891</v>
      </c>
      <c r="I1021" t="str">
        <f t="shared" si="124"/>
        <v>60001-100000</v>
      </c>
      <c r="O1021">
        <f t="shared" si="123"/>
        <v>25644</v>
      </c>
      <c r="P1021">
        <f t="shared" si="125"/>
        <v>74733</v>
      </c>
      <c r="Q1021">
        <f t="shared" si="126"/>
        <v>49089</v>
      </c>
      <c r="R1021">
        <f t="shared" si="127"/>
        <v>-47989.5</v>
      </c>
      <c r="S1021">
        <f t="shared" si="128"/>
        <v>148366.5</v>
      </c>
      <c r="T1021">
        <v>99891</v>
      </c>
      <c r="V1021">
        <f t="shared" si="129"/>
        <v>99891</v>
      </c>
    </row>
    <row r="1022" spans="1:22" ht="15" thickBot="1" x14ac:dyDescent="0.4">
      <c r="A1022">
        <v>868416</v>
      </c>
      <c r="B1022" s="2">
        <v>41867.508738425924</v>
      </c>
      <c r="C1022" t="s">
        <v>30</v>
      </c>
      <c r="D1022" t="s">
        <v>27</v>
      </c>
      <c r="E1022" s="6" t="s">
        <v>20</v>
      </c>
      <c r="F1022" t="s">
        <v>10</v>
      </c>
      <c r="G1022">
        <v>50352</v>
      </c>
      <c r="H1022">
        <f t="shared" si="122"/>
        <v>50352</v>
      </c>
      <c r="I1022" t="str">
        <f t="shared" si="124"/>
        <v>40001-60000</v>
      </c>
      <c r="O1022">
        <f t="shared" si="123"/>
        <v>25639.75</v>
      </c>
      <c r="P1022">
        <f t="shared" si="125"/>
        <v>74714.25</v>
      </c>
      <c r="Q1022">
        <f t="shared" si="126"/>
        <v>49074.5</v>
      </c>
      <c r="R1022">
        <f t="shared" si="127"/>
        <v>-47972</v>
      </c>
      <c r="S1022">
        <f t="shared" si="128"/>
        <v>148326</v>
      </c>
      <c r="T1022">
        <v>50352</v>
      </c>
      <c r="V1022">
        <f t="shared" si="129"/>
        <v>50352</v>
      </c>
    </row>
    <row r="1023" spans="1:22" ht="15" thickBot="1" x14ac:dyDescent="0.4">
      <c r="A1023">
        <v>528664</v>
      </c>
      <c r="B1023" s="2">
        <v>41867.509212962963</v>
      </c>
      <c r="C1023" t="s">
        <v>31</v>
      </c>
      <c r="D1023" t="s">
        <v>27</v>
      </c>
      <c r="E1023" s="6" t="s">
        <v>20</v>
      </c>
      <c r="F1023" t="s">
        <v>10</v>
      </c>
      <c r="G1023">
        <v>88378</v>
      </c>
      <c r="H1023">
        <f t="shared" si="122"/>
        <v>88378</v>
      </c>
      <c r="I1023" t="str">
        <f t="shared" si="124"/>
        <v>60001-100000</v>
      </c>
      <c r="O1023">
        <f t="shared" si="123"/>
        <v>25635.5</v>
      </c>
      <c r="P1023">
        <f t="shared" si="125"/>
        <v>74720.5</v>
      </c>
      <c r="Q1023">
        <f t="shared" si="126"/>
        <v>49085</v>
      </c>
      <c r="R1023">
        <f t="shared" si="127"/>
        <v>-47992</v>
      </c>
      <c r="S1023">
        <f t="shared" si="128"/>
        <v>148348</v>
      </c>
      <c r="T1023">
        <v>88378</v>
      </c>
      <c r="V1023">
        <f t="shared" si="129"/>
        <v>88378</v>
      </c>
    </row>
    <row r="1024" spans="1:22" ht="15" thickBot="1" x14ac:dyDescent="0.4">
      <c r="A1024">
        <v>448896</v>
      </c>
      <c r="B1024" s="2">
        <v>41859.432986111111</v>
      </c>
      <c r="C1024" t="s">
        <v>30</v>
      </c>
      <c r="D1024" t="s">
        <v>29</v>
      </c>
      <c r="E1024" s="6" t="s">
        <v>17</v>
      </c>
      <c r="F1024" t="s">
        <v>2</v>
      </c>
      <c r="G1024">
        <v>52084</v>
      </c>
      <c r="H1024">
        <f t="shared" si="122"/>
        <v>52084</v>
      </c>
      <c r="I1024" t="str">
        <f t="shared" si="124"/>
        <v>40001-60000</v>
      </c>
      <c r="O1024">
        <f t="shared" si="123"/>
        <v>25631.25</v>
      </c>
      <c r="P1024">
        <f t="shared" si="125"/>
        <v>74703.25</v>
      </c>
      <c r="Q1024">
        <f t="shared" si="126"/>
        <v>49072</v>
      </c>
      <c r="R1024">
        <f t="shared" si="127"/>
        <v>-47976.75</v>
      </c>
      <c r="S1024">
        <f t="shared" si="128"/>
        <v>148311.25</v>
      </c>
      <c r="T1024">
        <v>52084</v>
      </c>
      <c r="V1024">
        <f t="shared" si="129"/>
        <v>52084</v>
      </c>
    </row>
    <row r="1025" spans="1:22" ht="15" thickBot="1" x14ac:dyDescent="0.4">
      <c r="A1025">
        <v>31391</v>
      </c>
      <c r="B1025" s="2">
        <v>41859.9377662037</v>
      </c>
      <c r="C1025" t="s">
        <v>30</v>
      </c>
      <c r="D1025" t="s">
        <v>27</v>
      </c>
      <c r="E1025" s="6" t="s">
        <v>12</v>
      </c>
      <c r="F1025" t="s">
        <v>10</v>
      </c>
      <c r="G1025">
        <v>64676</v>
      </c>
      <c r="H1025">
        <f t="shared" si="122"/>
        <v>64676</v>
      </c>
      <c r="I1025" t="str">
        <f t="shared" si="124"/>
        <v>60001-100000</v>
      </c>
      <c r="O1025">
        <f t="shared" si="123"/>
        <v>25627</v>
      </c>
      <c r="P1025">
        <f t="shared" si="125"/>
        <v>74708</v>
      </c>
      <c r="Q1025">
        <f t="shared" si="126"/>
        <v>49081</v>
      </c>
      <c r="R1025">
        <f t="shared" si="127"/>
        <v>-47994.5</v>
      </c>
      <c r="S1025">
        <f t="shared" si="128"/>
        <v>148329.5</v>
      </c>
      <c r="T1025">
        <v>64676</v>
      </c>
      <c r="V1025">
        <f t="shared" si="129"/>
        <v>64676</v>
      </c>
    </row>
    <row r="1026" spans="1:22" ht="15" thickBot="1" x14ac:dyDescent="0.4">
      <c r="A1026">
        <v>223105</v>
      </c>
      <c r="B1026" s="2">
        <v>41859.938645833332</v>
      </c>
      <c r="C1026" t="s">
        <v>30</v>
      </c>
      <c r="D1026" t="s">
        <v>29</v>
      </c>
      <c r="E1026" s="6" t="s">
        <v>12</v>
      </c>
      <c r="F1026" t="s">
        <v>10</v>
      </c>
      <c r="G1026">
        <v>49412</v>
      </c>
      <c r="H1026">
        <f t="shared" ref="H1026:H1089" si="130">IF(OR(G1026 &lt; R1026, G1026 &gt; S1026), $O$1, G1026)</f>
        <v>49412</v>
      </c>
      <c r="I1026" t="str">
        <f t="shared" si="124"/>
        <v>40001-60000</v>
      </c>
      <c r="O1026">
        <f t="shared" ref="O1026:O1089" si="131">QUARTILE(G1026:G8193,1)</f>
        <v>25624.75</v>
      </c>
      <c r="P1026">
        <f t="shared" si="125"/>
        <v>74714.25</v>
      </c>
      <c r="Q1026">
        <f t="shared" si="126"/>
        <v>49089.5</v>
      </c>
      <c r="R1026">
        <f t="shared" si="127"/>
        <v>-48009.5</v>
      </c>
      <c r="S1026">
        <f t="shared" si="128"/>
        <v>148348.5</v>
      </c>
      <c r="T1026">
        <v>49412</v>
      </c>
      <c r="V1026">
        <f t="shared" si="129"/>
        <v>49412</v>
      </c>
    </row>
    <row r="1027" spans="1:22" ht="15" thickBot="1" x14ac:dyDescent="0.4">
      <c r="A1027">
        <v>464586</v>
      </c>
      <c r="B1027" s="2">
        <v>41859.54755787037</v>
      </c>
      <c r="C1027" t="s">
        <v>30</v>
      </c>
      <c r="D1027" t="s">
        <v>27</v>
      </c>
      <c r="E1027" s="6" t="s">
        <v>15</v>
      </c>
      <c r="F1027" t="s">
        <v>9</v>
      </c>
      <c r="G1027">
        <v>35089</v>
      </c>
      <c r="H1027">
        <f t="shared" si="130"/>
        <v>35089</v>
      </c>
      <c r="I1027" t="str">
        <f t="shared" ref="I1027:I1090" si="132">IF(H1027&lt;=20000,"0-20,000",IF(H1027&lt;=40000,"20001-40000",IF(H1027&lt;=60000,"40001-60000",IF(H1027&lt;=100000,"60001-100000","above 1 lakh"))))</f>
        <v>20001-40000</v>
      </c>
      <c r="O1027">
        <f t="shared" si="131"/>
        <v>25622.5</v>
      </c>
      <c r="P1027">
        <f t="shared" ref="P1027:P1090" si="133">QUARTILE(G1027:G8194,3)</f>
        <v>74720.5</v>
      </c>
      <c r="Q1027">
        <f t="shared" ref="Q1027:Q1090" si="134">P1027-O1027</f>
        <v>49098</v>
      </c>
      <c r="R1027">
        <f t="shared" ref="R1027:R1090" si="135">O1027-1.5*Q1027</f>
        <v>-48024.5</v>
      </c>
      <c r="S1027">
        <f t="shared" ref="S1027:S1090" si="136">P1027+1.5*Q1027</f>
        <v>148367.5</v>
      </c>
      <c r="T1027">
        <v>35089</v>
      </c>
      <c r="V1027">
        <f t="shared" ref="V1027:V1090" si="137">IF(T1027="",$U$1,T1027)</f>
        <v>35089</v>
      </c>
    </row>
    <row r="1028" spans="1:22" ht="15" thickBot="1" x14ac:dyDescent="0.4">
      <c r="A1028">
        <v>218974</v>
      </c>
      <c r="B1028" s="2">
        <v>41859.658715277779</v>
      </c>
      <c r="C1028" t="s">
        <v>31</v>
      </c>
      <c r="D1028" t="s">
        <v>27</v>
      </c>
      <c r="E1028" s="6" t="s">
        <v>17</v>
      </c>
      <c r="F1028" t="s">
        <v>1</v>
      </c>
      <c r="G1028">
        <v>5192</v>
      </c>
      <c r="H1028">
        <f t="shared" si="130"/>
        <v>5192</v>
      </c>
      <c r="I1028" t="str">
        <f t="shared" si="132"/>
        <v>0-20,000</v>
      </c>
      <c r="O1028">
        <f t="shared" si="131"/>
        <v>25620.25</v>
      </c>
      <c r="P1028">
        <f t="shared" si="133"/>
        <v>74726.75</v>
      </c>
      <c r="Q1028">
        <f t="shared" si="134"/>
        <v>49106.5</v>
      </c>
      <c r="R1028">
        <f t="shared" si="135"/>
        <v>-48039.5</v>
      </c>
      <c r="S1028">
        <f t="shared" si="136"/>
        <v>148386.5</v>
      </c>
      <c r="T1028">
        <v>5192</v>
      </c>
      <c r="V1028">
        <f t="shared" si="137"/>
        <v>5192</v>
      </c>
    </row>
    <row r="1029" spans="1:22" ht="15" thickBot="1" x14ac:dyDescent="0.4">
      <c r="A1029">
        <v>182749</v>
      </c>
      <c r="B1029" s="2">
        <v>41859.48128472222</v>
      </c>
      <c r="C1029" t="s">
        <v>30</v>
      </c>
      <c r="D1029" t="s">
        <v>27</v>
      </c>
      <c r="E1029" s="6" t="s">
        <v>20</v>
      </c>
      <c r="F1029" t="s">
        <v>2</v>
      </c>
      <c r="G1029">
        <v>80508</v>
      </c>
      <c r="H1029">
        <f t="shared" si="130"/>
        <v>80508</v>
      </c>
      <c r="I1029" t="str">
        <f t="shared" si="132"/>
        <v>60001-100000</v>
      </c>
      <c r="O1029">
        <f t="shared" si="131"/>
        <v>25627</v>
      </c>
      <c r="P1029">
        <f t="shared" si="133"/>
        <v>74733</v>
      </c>
      <c r="Q1029">
        <f t="shared" si="134"/>
        <v>49106</v>
      </c>
      <c r="R1029">
        <f t="shared" si="135"/>
        <v>-48032</v>
      </c>
      <c r="S1029">
        <f t="shared" si="136"/>
        <v>148392</v>
      </c>
      <c r="T1029">
        <v>80508</v>
      </c>
      <c r="V1029">
        <f t="shared" si="137"/>
        <v>80508</v>
      </c>
    </row>
    <row r="1030" spans="1:22" ht="15" thickBot="1" x14ac:dyDescent="0.4">
      <c r="A1030">
        <v>778617</v>
      </c>
      <c r="B1030" s="2">
        <v>41859.482141203705</v>
      </c>
      <c r="C1030" t="s">
        <v>31</v>
      </c>
      <c r="D1030" t="s">
        <v>29</v>
      </c>
      <c r="E1030" s="6" t="s">
        <v>20</v>
      </c>
      <c r="F1030" t="s">
        <v>2</v>
      </c>
      <c r="G1030">
        <v>72198</v>
      </c>
      <c r="H1030">
        <f t="shared" si="130"/>
        <v>72198</v>
      </c>
      <c r="I1030" t="str">
        <f t="shared" si="132"/>
        <v>60001-100000</v>
      </c>
      <c r="O1030">
        <f t="shared" si="131"/>
        <v>25624.75</v>
      </c>
      <c r="P1030">
        <f t="shared" si="133"/>
        <v>74714.25</v>
      </c>
      <c r="Q1030">
        <f t="shared" si="134"/>
        <v>49089.5</v>
      </c>
      <c r="R1030">
        <f t="shared" si="135"/>
        <v>-48009.5</v>
      </c>
      <c r="S1030">
        <f t="shared" si="136"/>
        <v>148348.5</v>
      </c>
      <c r="T1030">
        <v>72198</v>
      </c>
      <c r="V1030">
        <f t="shared" si="137"/>
        <v>72198</v>
      </c>
    </row>
    <row r="1031" spans="1:22" ht="15" thickBot="1" x14ac:dyDescent="0.4">
      <c r="A1031">
        <v>283695</v>
      </c>
      <c r="B1031" s="2">
        <v>41859.913506944446</v>
      </c>
      <c r="C1031" t="s">
        <v>30</v>
      </c>
      <c r="D1031" t="s">
        <v>27</v>
      </c>
      <c r="E1031" s="6" t="s">
        <v>20</v>
      </c>
      <c r="F1031" t="s">
        <v>2</v>
      </c>
      <c r="G1031">
        <v>68715</v>
      </c>
      <c r="H1031">
        <f t="shared" si="130"/>
        <v>68715</v>
      </c>
      <c r="I1031" t="str">
        <f t="shared" si="132"/>
        <v>60001-100000</v>
      </c>
      <c r="O1031">
        <f t="shared" si="131"/>
        <v>25622.5</v>
      </c>
      <c r="P1031">
        <f t="shared" si="133"/>
        <v>74720.5</v>
      </c>
      <c r="Q1031">
        <f t="shared" si="134"/>
        <v>49098</v>
      </c>
      <c r="R1031">
        <f t="shared" si="135"/>
        <v>-48024.5</v>
      </c>
      <c r="S1031">
        <f t="shared" si="136"/>
        <v>148367.5</v>
      </c>
      <c r="T1031">
        <v>68715</v>
      </c>
      <c r="V1031">
        <f t="shared" si="137"/>
        <v>68715</v>
      </c>
    </row>
    <row r="1032" spans="1:22" ht="15" thickBot="1" x14ac:dyDescent="0.4">
      <c r="A1032">
        <v>657610</v>
      </c>
      <c r="B1032" s="2">
        <v>41859.32508101852</v>
      </c>
      <c r="C1032" t="s">
        <v>31</v>
      </c>
      <c r="D1032" t="s">
        <v>29</v>
      </c>
      <c r="E1032" s="6" t="s">
        <v>20</v>
      </c>
      <c r="F1032" t="s">
        <v>2</v>
      </c>
      <c r="G1032">
        <v>27938</v>
      </c>
      <c r="H1032">
        <f t="shared" si="130"/>
        <v>27938</v>
      </c>
      <c r="I1032" t="str">
        <f t="shared" si="132"/>
        <v>20001-40000</v>
      </c>
      <c r="O1032">
        <f t="shared" si="131"/>
        <v>25620.25</v>
      </c>
      <c r="P1032">
        <f t="shared" si="133"/>
        <v>74726.75</v>
      </c>
      <c r="Q1032">
        <f t="shared" si="134"/>
        <v>49106.5</v>
      </c>
      <c r="R1032">
        <f t="shared" si="135"/>
        <v>-48039.5</v>
      </c>
      <c r="S1032">
        <f t="shared" si="136"/>
        <v>148386.5</v>
      </c>
      <c r="T1032">
        <v>27938</v>
      </c>
      <c r="V1032">
        <f t="shared" si="137"/>
        <v>27938</v>
      </c>
    </row>
    <row r="1033" spans="1:22" ht="15" thickBot="1" x14ac:dyDescent="0.4">
      <c r="A1033">
        <v>785816</v>
      </c>
      <c r="B1033" s="2">
        <v>41859.643703703703</v>
      </c>
      <c r="C1033" t="s">
        <v>30</v>
      </c>
      <c r="D1033" t="s">
        <v>27</v>
      </c>
      <c r="E1033" s="6" t="s">
        <v>12</v>
      </c>
      <c r="F1033" t="s">
        <v>4</v>
      </c>
      <c r="G1033">
        <v>30623</v>
      </c>
      <c r="H1033">
        <f t="shared" si="130"/>
        <v>30623</v>
      </c>
      <c r="I1033" t="str">
        <f t="shared" si="132"/>
        <v>20001-40000</v>
      </c>
      <c r="O1033">
        <f t="shared" si="131"/>
        <v>25618</v>
      </c>
      <c r="P1033">
        <f t="shared" si="133"/>
        <v>74733</v>
      </c>
      <c r="Q1033">
        <f t="shared" si="134"/>
        <v>49115</v>
      </c>
      <c r="R1033">
        <f t="shared" si="135"/>
        <v>-48054.5</v>
      </c>
      <c r="S1033">
        <f t="shared" si="136"/>
        <v>148405.5</v>
      </c>
      <c r="T1033">
        <v>30623</v>
      </c>
      <c r="V1033">
        <f t="shared" si="137"/>
        <v>30623</v>
      </c>
    </row>
    <row r="1034" spans="1:22" ht="15" thickBot="1" x14ac:dyDescent="0.4">
      <c r="A1034">
        <v>814813</v>
      </c>
      <c r="B1034" s="2">
        <v>41859.645185185182</v>
      </c>
      <c r="C1034" t="s">
        <v>31</v>
      </c>
      <c r="D1034" t="s">
        <v>29</v>
      </c>
      <c r="E1034" s="6" t="s">
        <v>12</v>
      </c>
      <c r="F1034" t="s">
        <v>4</v>
      </c>
      <c r="G1034">
        <v>81715</v>
      </c>
      <c r="H1034">
        <f t="shared" si="130"/>
        <v>81715</v>
      </c>
      <c r="I1034" t="str">
        <f t="shared" si="132"/>
        <v>60001-100000</v>
      </c>
      <c r="O1034">
        <f t="shared" si="131"/>
        <v>25617.75</v>
      </c>
      <c r="P1034">
        <f t="shared" si="133"/>
        <v>74734</v>
      </c>
      <c r="Q1034">
        <f t="shared" si="134"/>
        <v>49116.25</v>
      </c>
      <c r="R1034">
        <f t="shared" si="135"/>
        <v>-48056.625</v>
      </c>
      <c r="S1034">
        <f t="shared" si="136"/>
        <v>148408.375</v>
      </c>
      <c r="T1034">
        <v>81715</v>
      </c>
      <c r="V1034">
        <f t="shared" si="137"/>
        <v>81715</v>
      </c>
    </row>
    <row r="1035" spans="1:22" ht="15" thickBot="1" x14ac:dyDescent="0.4">
      <c r="A1035">
        <v>624094</v>
      </c>
      <c r="B1035" s="2">
        <v>41860.484444444446</v>
      </c>
      <c r="C1035" t="s">
        <v>30</v>
      </c>
      <c r="D1035" t="s">
        <v>27</v>
      </c>
      <c r="E1035" s="6" t="s">
        <v>14</v>
      </c>
      <c r="F1035" t="s">
        <v>4</v>
      </c>
      <c r="G1035">
        <v>86818</v>
      </c>
      <c r="H1035">
        <f t="shared" si="130"/>
        <v>86818</v>
      </c>
      <c r="I1035" t="str">
        <f t="shared" si="132"/>
        <v>60001-100000</v>
      </c>
      <c r="O1035">
        <f t="shared" si="131"/>
        <v>25617.5</v>
      </c>
      <c r="P1035">
        <f t="shared" si="133"/>
        <v>74720.5</v>
      </c>
      <c r="Q1035">
        <f t="shared" si="134"/>
        <v>49103</v>
      </c>
      <c r="R1035">
        <f t="shared" si="135"/>
        <v>-48037</v>
      </c>
      <c r="S1035">
        <f t="shared" si="136"/>
        <v>148375</v>
      </c>
      <c r="T1035">
        <v>86818</v>
      </c>
      <c r="V1035">
        <f t="shared" si="137"/>
        <v>86818</v>
      </c>
    </row>
    <row r="1036" spans="1:22" ht="15" thickBot="1" x14ac:dyDescent="0.4">
      <c r="A1036">
        <v>967117</v>
      </c>
      <c r="B1036" s="2">
        <v>41860.485231481478</v>
      </c>
      <c r="C1036" t="s">
        <v>30</v>
      </c>
      <c r="D1036" t="s">
        <v>27</v>
      </c>
      <c r="E1036" s="6" t="s">
        <v>14</v>
      </c>
      <c r="F1036" t="s">
        <v>4</v>
      </c>
      <c r="G1036">
        <v>8577</v>
      </c>
      <c r="H1036">
        <f t="shared" si="130"/>
        <v>8577</v>
      </c>
      <c r="I1036" t="str">
        <f t="shared" si="132"/>
        <v>0-20,000</v>
      </c>
      <c r="O1036">
        <f t="shared" si="131"/>
        <v>25617.25</v>
      </c>
      <c r="P1036">
        <f t="shared" si="133"/>
        <v>74703.25</v>
      </c>
      <c r="Q1036">
        <f t="shared" si="134"/>
        <v>49086</v>
      </c>
      <c r="R1036">
        <f t="shared" si="135"/>
        <v>-48011.75</v>
      </c>
      <c r="S1036">
        <f t="shared" si="136"/>
        <v>148332.25</v>
      </c>
      <c r="T1036">
        <v>8577</v>
      </c>
      <c r="V1036">
        <f t="shared" si="137"/>
        <v>8577</v>
      </c>
    </row>
    <row r="1037" spans="1:22" ht="15" thickBot="1" x14ac:dyDescent="0.4">
      <c r="A1037">
        <v>964284</v>
      </c>
      <c r="B1037" s="2">
        <v>41861.240763888891</v>
      </c>
      <c r="C1037" t="s">
        <v>30</v>
      </c>
      <c r="D1037" t="s">
        <v>27</v>
      </c>
      <c r="E1037" s="6" t="s">
        <v>20</v>
      </c>
      <c r="F1037" t="s">
        <v>6</v>
      </c>
      <c r="G1037">
        <v>27359</v>
      </c>
      <c r="H1037">
        <f t="shared" si="130"/>
        <v>27359</v>
      </c>
      <c r="I1037" t="str">
        <f t="shared" si="132"/>
        <v>20001-40000</v>
      </c>
      <c r="O1037">
        <f t="shared" si="131"/>
        <v>25618</v>
      </c>
      <c r="P1037">
        <f t="shared" si="133"/>
        <v>74708</v>
      </c>
      <c r="Q1037">
        <f t="shared" si="134"/>
        <v>49090</v>
      </c>
      <c r="R1037">
        <f t="shared" si="135"/>
        <v>-48017</v>
      </c>
      <c r="S1037">
        <f t="shared" si="136"/>
        <v>148343</v>
      </c>
      <c r="T1037">
        <v>27359</v>
      </c>
      <c r="V1037">
        <f t="shared" si="137"/>
        <v>27359</v>
      </c>
    </row>
    <row r="1038" spans="1:22" ht="15" thickBot="1" x14ac:dyDescent="0.4">
      <c r="A1038">
        <v>575159</v>
      </c>
      <c r="B1038" s="2">
        <v>41861.376597222225</v>
      </c>
      <c r="C1038" t="s">
        <v>30</v>
      </c>
      <c r="D1038" t="s">
        <v>27</v>
      </c>
      <c r="E1038" s="6" t="s">
        <v>20</v>
      </c>
      <c r="F1038" t="s">
        <v>9</v>
      </c>
      <c r="G1038">
        <v>21853</v>
      </c>
      <c r="H1038">
        <f t="shared" si="130"/>
        <v>21853</v>
      </c>
      <c r="I1038" t="str">
        <f t="shared" si="132"/>
        <v>20001-40000</v>
      </c>
      <c r="O1038">
        <f t="shared" si="131"/>
        <v>25617.75</v>
      </c>
      <c r="P1038">
        <f t="shared" si="133"/>
        <v>74714.25</v>
      </c>
      <c r="Q1038">
        <f t="shared" si="134"/>
        <v>49096.5</v>
      </c>
      <c r="R1038">
        <f t="shared" si="135"/>
        <v>-48027</v>
      </c>
      <c r="S1038">
        <f t="shared" si="136"/>
        <v>148359</v>
      </c>
      <c r="T1038">
        <v>21853</v>
      </c>
      <c r="V1038">
        <f t="shared" si="137"/>
        <v>21853</v>
      </c>
    </row>
    <row r="1039" spans="1:22" ht="15" thickBot="1" x14ac:dyDescent="0.4">
      <c r="A1039">
        <v>305745</v>
      </c>
      <c r="B1039" s="2">
        <v>41861.377395833333</v>
      </c>
      <c r="C1039" t="s">
        <v>30</v>
      </c>
      <c r="D1039" t="s">
        <v>27</v>
      </c>
      <c r="E1039" s="6" t="s">
        <v>20</v>
      </c>
      <c r="F1039" t="s">
        <v>9</v>
      </c>
      <c r="G1039">
        <v>54013</v>
      </c>
      <c r="H1039">
        <f t="shared" si="130"/>
        <v>54013</v>
      </c>
      <c r="I1039" t="str">
        <f t="shared" si="132"/>
        <v>40001-60000</v>
      </c>
      <c r="O1039">
        <f t="shared" si="131"/>
        <v>25622.5</v>
      </c>
      <c r="P1039">
        <f t="shared" si="133"/>
        <v>74720.5</v>
      </c>
      <c r="Q1039">
        <f t="shared" si="134"/>
        <v>49098</v>
      </c>
      <c r="R1039">
        <f t="shared" si="135"/>
        <v>-48024.5</v>
      </c>
      <c r="S1039">
        <f t="shared" si="136"/>
        <v>148367.5</v>
      </c>
      <c r="T1039">
        <v>54013</v>
      </c>
      <c r="V1039">
        <f t="shared" si="137"/>
        <v>54013</v>
      </c>
    </row>
    <row r="1040" spans="1:22" ht="15" thickBot="1" x14ac:dyDescent="0.4">
      <c r="A1040">
        <v>362804</v>
      </c>
      <c r="B1040" s="2">
        <v>41862.926493055558</v>
      </c>
      <c r="C1040" t="s">
        <v>30</v>
      </c>
      <c r="D1040" t="s">
        <v>27</v>
      </c>
      <c r="E1040" s="6" t="s">
        <v>20</v>
      </c>
      <c r="F1040" t="s">
        <v>4</v>
      </c>
      <c r="G1040">
        <v>68484</v>
      </c>
      <c r="H1040">
        <f t="shared" si="130"/>
        <v>68484</v>
      </c>
      <c r="I1040" t="str">
        <f t="shared" si="132"/>
        <v>60001-100000</v>
      </c>
      <c r="O1040">
        <f t="shared" si="131"/>
        <v>25620.25</v>
      </c>
      <c r="P1040">
        <f t="shared" si="133"/>
        <v>74726.75</v>
      </c>
      <c r="Q1040">
        <f t="shared" si="134"/>
        <v>49106.5</v>
      </c>
      <c r="R1040">
        <f t="shared" si="135"/>
        <v>-48039.5</v>
      </c>
      <c r="S1040">
        <f t="shared" si="136"/>
        <v>148386.5</v>
      </c>
      <c r="T1040">
        <v>68484</v>
      </c>
      <c r="V1040">
        <f t="shared" si="137"/>
        <v>68484</v>
      </c>
    </row>
    <row r="1041" spans="1:22" ht="15" thickBot="1" x14ac:dyDescent="0.4">
      <c r="A1041">
        <v>720610</v>
      </c>
      <c r="B1041" s="2">
        <v>41862.927349537036</v>
      </c>
      <c r="C1041" t="s">
        <v>30</v>
      </c>
      <c r="D1041" t="s">
        <v>27</v>
      </c>
      <c r="E1041" s="6" t="s">
        <v>20</v>
      </c>
      <c r="F1041" t="s">
        <v>4</v>
      </c>
      <c r="G1041">
        <v>16816</v>
      </c>
      <c r="H1041">
        <f t="shared" si="130"/>
        <v>16816</v>
      </c>
      <c r="I1041" t="str">
        <f t="shared" si="132"/>
        <v>0-20,000</v>
      </c>
      <c r="O1041">
        <f t="shared" si="131"/>
        <v>25618</v>
      </c>
      <c r="P1041">
        <f t="shared" si="133"/>
        <v>74733</v>
      </c>
      <c r="Q1041">
        <f t="shared" si="134"/>
        <v>49115</v>
      </c>
      <c r="R1041">
        <f t="shared" si="135"/>
        <v>-48054.5</v>
      </c>
      <c r="S1041">
        <f t="shared" si="136"/>
        <v>148405.5</v>
      </c>
      <c r="T1041">
        <v>16816</v>
      </c>
      <c r="V1041">
        <f t="shared" si="137"/>
        <v>16816</v>
      </c>
    </row>
    <row r="1042" spans="1:22" ht="15" thickBot="1" x14ac:dyDescent="0.4">
      <c r="A1042">
        <v>510971</v>
      </c>
      <c r="B1042" s="2">
        <v>41862.867615740739</v>
      </c>
      <c r="C1042" t="s">
        <v>30</v>
      </c>
      <c r="D1042" t="s">
        <v>27</v>
      </c>
      <c r="E1042" s="6" t="s">
        <v>17</v>
      </c>
      <c r="F1042" t="s">
        <v>8</v>
      </c>
      <c r="G1042">
        <v>5546</v>
      </c>
      <c r="H1042">
        <f t="shared" si="130"/>
        <v>5546</v>
      </c>
      <c r="I1042" t="str">
        <f t="shared" si="132"/>
        <v>0-20,000</v>
      </c>
      <c r="O1042">
        <f t="shared" si="131"/>
        <v>25624.75</v>
      </c>
      <c r="P1042">
        <f t="shared" si="133"/>
        <v>74734</v>
      </c>
      <c r="Q1042">
        <f t="shared" si="134"/>
        <v>49109.25</v>
      </c>
      <c r="R1042">
        <f t="shared" si="135"/>
        <v>-48039.125</v>
      </c>
      <c r="S1042">
        <f t="shared" si="136"/>
        <v>148397.875</v>
      </c>
      <c r="T1042">
        <v>5546</v>
      </c>
      <c r="V1042">
        <f t="shared" si="137"/>
        <v>5546</v>
      </c>
    </row>
    <row r="1043" spans="1:22" ht="15" thickBot="1" x14ac:dyDescent="0.4">
      <c r="A1043">
        <v>559485</v>
      </c>
      <c r="B1043" s="2">
        <v>41862.868564814817</v>
      </c>
      <c r="C1043" t="s">
        <v>31</v>
      </c>
      <c r="D1043" t="s">
        <v>27</v>
      </c>
      <c r="E1043" s="6" t="s">
        <v>17</v>
      </c>
      <c r="F1043" t="s">
        <v>8</v>
      </c>
      <c r="G1043">
        <v>70096</v>
      </c>
      <c r="H1043">
        <f t="shared" si="130"/>
        <v>70096</v>
      </c>
      <c r="I1043" t="str">
        <f t="shared" si="132"/>
        <v>60001-100000</v>
      </c>
      <c r="O1043">
        <f t="shared" si="131"/>
        <v>25635.5</v>
      </c>
      <c r="P1043">
        <f t="shared" si="133"/>
        <v>74735</v>
      </c>
      <c r="Q1043">
        <f t="shared" si="134"/>
        <v>49099.5</v>
      </c>
      <c r="R1043">
        <f t="shared" si="135"/>
        <v>-48013.75</v>
      </c>
      <c r="S1043">
        <f t="shared" si="136"/>
        <v>148384.25</v>
      </c>
      <c r="T1043">
        <v>70096</v>
      </c>
      <c r="V1043">
        <f t="shared" si="137"/>
        <v>70096</v>
      </c>
    </row>
    <row r="1044" spans="1:22" ht="15" thickBot="1" x14ac:dyDescent="0.4">
      <c r="A1044">
        <v>238863</v>
      </c>
      <c r="B1044" s="2">
        <v>41862.735960648148</v>
      </c>
      <c r="C1044" t="s">
        <v>31</v>
      </c>
      <c r="D1044" t="s">
        <v>27</v>
      </c>
      <c r="E1044" s="6" t="s">
        <v>17</v>
      </c>
      <c r="F1044" t="s">
        <v>5</v>
      </c>
      <c r="G1044">
        <v>51276</v>
      </c>
      <c r="H1044">
        <f t="shared" si="130"/>
        <v>51276</v>
      </c>
      <c r="I1044" t="str">
        <f t="shared" si="132"/>
        <v>40001-60000</v>
      </c>
      <c r="O1044">
        <f t="shared" si="131"/>
        <v>25631.25</v>
      </c>
      <c r="P1044">
        <f t="shared" si="133"/>
        <v>74736</v>
      </c>
      <c r="Q1044">
        <f t="shared" si="134"/>
        <v>49104.75</v>
      </c>
      <c r="R1044">
        <f t="shared" si="135"/>
        <v>-48025.875</v>
      </c>
      <c r="S1044">
        <f t="shared" si="136"/>
        <v>148393.125</v>
      </c>
      <c r="T1044">
        <v>51276</v>
      </c>
      <c r="V1044">
        <f t="shared" si="137"/>
        <v>51276</v>
      </c>
    </row>
    <row r="1045" spans="1:22" ht="15" thickBot="1" x14ac:dyDescent="0.4">
      <c r="A1045">
        <v>995634</v>
      </c>
      <c r="B1045" s="2">
        <v>41862.736956018518</v>
      </c>
      <c r="C1045" t="s">
        <v>31</v>
      </c>
      <c r="D1045" t="s">
        <v>27</v>
      </c>
      <c r="E1045" s="6" t="s">
        <v>17</v>
      </c>
      <c r="F1045" t="s">
        <v>5</v>
      </c>
      <c r="G1045">
        <v>80034</v>
      </c>
      <c r="H1045">
        <f t="shared" si="130"/>
        <v>80034</v>
      </c>
      <c r="I1045" t="str">
        <f t="shared" si="132"/>
        <v>60001-100000</v>
      </c>
      <c r="O1045">
        <f t="shared" si="131"/>
        <v>25627</v>
      </c>
      <c r="P1045">
        <f t="shared" si="133"/>
        <v>74737</v>
      </c>
      <c r="Q1045">
        <f t="shared" si="134"/>
        <v>49110</v>
      </c>
      <c r="R1045">
        <f t="shared" si="135"/>
        <v>-48038</v>
      </c>
      <c r="S1045">
        <f t="shared" si="136"/>
        <v>148402</v>
      </c>
      <c r="T1045">
        <v>80034</v>
      </c>
      <c r="V1045">
        <f t="shared" si="137"/>
        <v>80034</v>
      </c>
    </row>
    <row r="1046" spans="1:22" ht="15" thickBot="1" x14ac:dyDescent="0.4">
      <c r="A1046">
        <v>598603</v>
      </c>
      <c r="B1046" s="2">
        <v>41862.89466435185</v>
      </c>
      <c r="C1046" t="s">
        <v>31</v>
      </c>
      <c r="D1046" t="s">
        <v>29</v>
      </c>
      <c r="E1046" s="6" t="s">
        <v>12</v>
      </c>
      <c r="F1046" t="s">
        <v>2</v>
      </c>
      <c r="G1046">
        <v>20297</v>
      </c>
      <c r="H1046">
        <f t="shared" si="130"/>
        <v>20297</v>
      </c>
      <c r="I1046" t="str">
        <f t="shared" si="132"/>
        <v>20001-40000</v>
      </c>
      <c r="O1046">
        <f t="shared" si="131"/>
        <v>25624.75</v>
      </c>
      <c r="P1046">
        <f t="shared" si="133"/>
        <v>74734</v>
      </c>
      <c r="Q1046">
        <f t="shared" si="134"/>
        <v>49109.25</v>
      </c>
      <c r="R1046">
        <f t="shared" si="135"/>
        <v>-48039.125</v>
      </c>
      <c r="S1046">
        <f t="shared" si="136"/>
        <v>148397.875</v>
      </c>
      <c r="T1046">
        <v>20297</v>
      </c>
      <c r="V1046">
        <f t="shared" si="137"/>
        <v>20297</v>
      </c>
    </row>
    <row r="1047" spans="1:22" ht="15" thickBot="1" x14ac:dyDescent="0.4">
      <c r="A1047">
        <v>337737</v>
      </c>
      <c r="B1047" s="2">
        <v>41862.568553240744</v>
      </c>
      <c r="C1047" t="s">
        <v>30</v>
      </c>
      <c r="D1047" t="s">
        <v>27</v>
      </c>
      <c r="E1047" s="6" t="s">
        <v>15</v>
      </c>
      <c r="F1047" t="s">
        <v>10</v>
      </c>
      <c r="G1047">
        <v>78857</v>
      </c>
      <c r="H1047">
        <f t="shared" si="130"/>
        <v>78857</v>
      </c>
      <c r="I1047" t="str">
        <f t="shared" si="132"/>
        <v>60001-100000</v>
      </c>
      <c r="O1047">
        <f t="shared" si="131"/>
        <v>25635.5</v>
      </c>
      <c r="P1047">
        <f t="shared" si="133"/>
        <v>74735</v>
      </c>
      <c r="Q1047">
        <f t="shared" si="134"/>
        <v>49099.5</v>
      </c>
      <c r="R1047">
        <f t="shared" si="135"/>
        <v>-48013.75</v>
      </c>
      <c r="S1047">
        <f t="shared" si="136"/>
        <v>148384.25</v>
      </c>
      <c r="T1047">
        <v>78857</v>
      </c>
      <c r="V1047">
        <f t="shared" si="137"/>
        <v>78857</v>
      </c>
    </row>
    <row r="1048" spans="1:22" ht="15" thickBot="1" x14ac:dyDescent="0.4">
      <c r="A1048">
        <v>323081</v>
      </c>
      <c r="B1048" s="2">
        <v>41862.729907407411</v>
      </c>
      <c r="C1048" t="s">
        <v>30</v>
      </c>
      <c r="D1048" t="s">
        <v>29</v>
      </c>
      <c r="E1048" s="6" t="s">
        <v>12</v>
      </c>
      <c r="F1048" t="s">
        <v>8</v>
      </c>
      <c r="G1048">
        <v>90519</v>
      </c>
      <c r="H1048">
        <f t="shared" si="130"/>
        <v>90519</v>
      </c>
      <c r="I1048" t="str">
        <f t="shared" si="132"/>
        <v>60001-100000</v>
      </c>
      <c r="O1048">
        <f t="shared" si="131"/>
        <v>25631.25</v>
      </c>
      <c r="P1048">
        <f t="shared" si="133"/>
        <v>74726.75</v>
      </c>
      <c r="Q1048">
        <f t="shared" si="134"/>
        <v>49095.5</v>
      </c>
      <c r="R1048">
        <f t="shared" si="135"/>
        <v>-48012</v>
      </c>
      <c r="S1048">
        <f t="shared" si="136"/>
        <v>148370</v>
      </c>
      <c r="T1048">
        <v>90519</v>
      </c>
      <c r="V1048">
        <f t="shared" si="137"/>
        <v>90519</v>
      </c>
    </row>
    <row r="1049" spans="1:22" ht="15" thickBot="1" x14ac:dyDescent="0.4">
      <c r="A1049">
        <v>486709</v>
      </c>
      <c r="B1049" s="2">
        <v>41862.730208333334</v>
      </c>
      <c r="C1049" t="s">
        <v>31</v>
      </c>
      <c r="D1049" t="s">
        <v>27</v>
      </c>
      <c r="E1049" s="6" t="s">
        <v>12</v>
      </c>
      <c r="F1049" t="s">
        <v>8</v>
      </c>
      <c r="G1049">
        <v>53991</v>
      </c>
      <c r="H1049">
        <f t="shared" si="130"/>
        <v>53991</v>
      </c>
      <c r="I1049" t="str">
        <f t="shared" si="132"/>
        <v>40001-60000</v>
      </c>
      <c r="O1049">
        <f t="shared" si="131"/>
        <v>25627</v>
      </c>
      <c r="P1049">
        <f t="shared" si="133"/>
        <v>74708</v>
      </c>
      <c r="Q1049">
        <f t="shared" si="134"/>
        <v>49081</v>
      </c>
      <c r="R1049">
        <f t="shared" si="135"/>
        <v>-47994.5</v>
      </c>
      <c r="S1049">
        <f t="shared" si="136"/>
        <v>148329.5</v>
      </c>
      <c r="T1049">
        <v>53991</v>
      </c>
      <c r="V1049">
        <f t="shared" si="137"/>
        <v>53991</v>
      </c>
    </row>
    <row r="1050" spans="1:22" ht="15" thickBot="1" x14ac:dyDescent="0.4">
      <c r="A1050">
        <v>483281</v>
      </c>
      <c r="B1050" s="2">
        <v>41862.730543981481</v>
      </c>
      <c r="C1050" t="s">
        <v>31</v>
      </c>
      <c r="D1050" t="s">
        <v>29</v>
      </c>
      <c r="E1050" s="6" t="s">
        <v>12</v>
      </c>
      <c r="F1050" t="s">
        <v>8</v>
      </c>
      <c r="G1050">
        <v>30932</v>
      </c>
      <c r="H1050">
        <f t="shared" si="130"/>
        <v>30932</v>
      </c>
      <c r="I1050" t="str">
        <f t="shared" si="132"/>
        <v>20001-40000</v>
      </c>
      <c r="O1050">
        <f t="shared" si="131"/>
        <v>25624.75</v>
      </c>
      <c r="P1050">
        <f t="shared" si="133"/>
        <v>74714.25</v>
      </c>
      <c r="Q1050">
        <f t="shared" si="134"/>
        <v>49089.5</v>
      </c>
      <c r="R1050">
        <f t="shared" si="135"/>
        <v>-48009.5</v>
      </c>
      <c r="S1050">
        <f t="shared" si="136"/>
        <v>148348.5</v>
      </c>
      <c r="T1050">
        <v>30932</v>
      </c>
      <c r="V1050">
        <f t="shared" si="137"/>
        <v>30932</v>
      </c>
    </row>
    <row r="1051" spans="1:22" ht="15" thickBot="1" x14ac:dyDescent="0.4">
      <c r="A1051">
        <v>351740</v>
      </c>
      <c r="B1051" s="2">
        <v>41862.730891203704</v>
      </c>
      <c r="C1051" t="s">
        <v>30</v>
      </c>
      <c r="D1051" t="s">
        <v>29</v>
      </c>
      <c r="E1051" s="6" t="s">
        <v>12</v>
      </c>
      <c r="F1051" t="s">
        <v>8</v>
      </c>
      <c r="G1051">
        <v>95852</v>
      </c>
      <c r="H1051">
        <f t="shared" si="130"/>
        <v>95852</v>
      </c>
      <c r="I1051" t="str">
        <f t="shared" si="132"/>
        <v>60001-100000</v>
      </c>
      <c r="O1051">
        <f t="shared" si="131"/>
        <v>25622.5</v>
      </c>
      <c r="P1051">
        <f t="shared" si="133"/>
        <v>74720.5</v>
      </c>
      <c r="Q1051">
        <f t="shared" si="134"/>
        <v>49098</v>
      </c>
      <c r="R1051">
        <f t="shared" si="135"/>
        <v>-48024.5</v>
      </c>
      <c r="S1051">
        <f t="shared" si="136"/>
        <v>148367.5</v>
      </c>
      <c r="T1051">
        <v>95852</v>
      </c>
      <c r="V1051">
        <f t="shared" si="137"/>
        <v>95852</v>
      </c>
    </row>
    <row r="1052" spans="1:22" ht="15" thickBot="1" x14ac:dyDescent="0.4">
      <c r="A1052">
        <v>354090</v>
      </c>
      <c r="B1052" s="2">
        <v>41862.336226851854</v>
      </c>
      <c r="C1052" t="s">
        <v>30</v>
      </c>
      <c r="D1052" t="s">
        <v>27</v>
      </c>
      <c r="E1052" s="6" t="s">
        <v>17</v>
      </c>
      <c r="F1052" t="s">
        <v>5</v>
      </c>
      <c r="G1052">
        <v>35303</v>
      </c>
      <c r="H1052">
        <f t="shared" si="130"/>
        <v>35303</v>
      </c>
      <c r="I1052" t="str">
        <f t="shared" si="132"/>
        <v>20001-40000</v>
      </c>
      <c r="O1052">
        <f t="shared" si="131"/>
        <v>25620.25</v>
      </c>
      <c r="P1052">
        <f t="shared" si="133"/>
        <v>74703.25</v>
      </c>
      <c r="Q1052">
        <f t="shared" si="134"/>
        <v>49083</v>
      </c>
      <c r="R1052">
        <f t="shared" si="135"/>
        <v>-48004.25</v>
      </c>
      <c r="S1052">
        <f t="shared" si="136"/>
        <v>148327.75</v>
      </c>
      <c r="T1052">
        <v>35303</v>
      </c>
      <c r="V1052">
        <f t="shared" si="137"/>
        <v>35303</v>
      </c>
    </row>
    <row r="1053" spans="1:22" ht="15" thickBot="1" x14ac:dyDescent="0.4">
      <c r="A1053">
        <v>408891</v>
      </c>
      <c r="B1053" s="2">
        <v>41873.429583333331</v>
      </c>
      <c r="C1053" t="s">
        <v>30</v>
      </c>
      <c r="D1053" t="s">
        <v>27</v>
      </c>
      <c r="E1053" s="6" t="s">
        <v>18</v>
      </c>
      <c r="F1053" t="s">
        <v>9</v>
      </c>
      <c r="G1053">
        <v>99522</v>
      </c>
      <c r="H1053">
        <f t="shared" si="130"/>
        <v>99522</v>
      </c>
      <c r="I1053" t="str">
        <f t="shared" si="132"/>
        <v>60001-100000</v>
      </c>
      <c r="O1053">
        <f t="shared" si="131"/>
        <v>25618</v>
      </c>
      <c r="P1053">
        <f t="shared" si="133"/>
        <v>74708</v>
      </c>
      <c r="Q1053">
        <f t="shared" si="134"/>
        <v>49090</v>
      </c>
      <c r="R1053">
        <f t="shared" si="135"/>
        <v>-48017</v>
      </c>
      <c r="S1053">
        <f t="shared" si="136"/>
        <v>148343</v>
      </c>
      <c r="T1053">
        <v>99522</v>
      </c>
      <c r="V1053">
        <f t="shared" si="137"/>
        <v>99522</v>
      </c>
    </row>
    <row r="1054" spans="1:22" ht="15" thickBot="1" x14ac:dyDescent="0.4">
      <c r="A1054">
        <v>564995</v>
      </c>
      <c r="B1054" s="2">
        <v>41873.429965277777</v>
      </c>
      <c r="C1054" t="s">
        <v>31</v>
      </c>
      <c r="D1054" t="s">
        <v>28</v>
      </c>
      <c r="E1054" s="6" t="s">
        <v>18</v>
      </c>
      <c r="F1054" t="s">
        <v>9</v>
      </c>
      <c r="G1054">
        <v>82431</v>
      </c>
      <c r="H1054">
        <f t="shared" si="130"/>
        <v>82431</v>
      </c>
      <c r="I1054" t="str">
        <f t="shared" si="132"/>
        <v>60001-100000</v>
      </c>
      <c r="O1054">
        <f t="shared" si="131"/>
        <v>25617.75</v>
      </c>
      <c r="P1054">
        <f t="shared" si="133"/>
        <v>74693.75</v>
      </c>
      <c r="Q1054">
        <f t="shared" si="134"/>
        <v>49076</v>
      </c>
      <c r="R1054">
        <f t="shared" si="135"/>
        <v>-47996.25</v>
      </c>
      <c r="S1054">
        <f t="shared" si="136"/>
        <v>148307.75</v>
      </c>
      <c r="T1054">
        <v>82431</v>
      </c>
      <c r="V1054">
        <f t="shared" si="137"/>
        <v>82431</v>
      </c>
    </row>
    <row r="1055" spans="1:22" ht="15" thickBot="1" x14ac:dyDescent="0.4">
      <c r="A1055">
        <v>59076</v>
      </c>
      <c r="B1055" s="2">
        <v>41862.359409722223</v>
      </c>
      <c r="C1055" t="s">
        <v>30</v>
      </c>
      <c r="D1055" t="s">
        <v>29</v>
      </c>
      <c r="E1055" s="6" t="s">
        <v>20</v>
      </c>
      <c r="F1055" t="s">
        <v>4</v>
      </c>
      <c r="G1055">
        <v>57004</v>
      </c>
      <c r="H1055">
        <f t="shared" si="130"/>
        <v>57004</v>
      </c>
      <c r="I1055" t="str">
        <f t="shared" si="132"/>
        <v>40001-60000</v>
      </c>
      <c r="O1055">
        <f t="shared" si="131"/>
        <v>25617.5</v>
      </c>
      <c r="P1055">
        <f t="shared" si="133"/>
        <v>74685</v>
      </c>
      <c r="Q1055">
        <f t="shared" si="134"/>
        <v>49067.5</v>
      </c>
      <c r="R1055">
        <f t="shared" si="135"/>
        <v>-47983.75</v>
      </c>
      <c r="S1055">
        <f t="shared" si="136"/>
        <v>148286.25</v>
      </c>
      <c r="T1055">
        <v>57004</v>
      </c>
      <c r="V1055">
        <f t="shared" si="137"/>
        <v>57004</v>
      </c>
    </row>
    <row r="1056" spans="1:22" ht="15" thickBot="1" x14ac:dyDescent="0.4">
      <c r="A1056">
        <v>640999</v>
      </c>
      <c r="B1056" s="2">
        <v>41862.448483796295</v>
      </c>
      <c r="C1056" t="s">
        <v>30</v>
      </c>
      <c r="D1056" t="s">
        <v>27</v>
      </c>
      <c r="E1056" s="6" t="s">
        <v>17</v>
      </c>
      <c r="F1056" t="s">
        <v>1</v>
      </c>
      <c r="G1056">
        <v>61773</v>
      </c>
      <c r="H1056">
        <f t="shared" si="130"/>
        <v>61773</v>
      </c>
      <c r="I1056" t="str">
        <f t="shared" si="132"/>
        <v>60001-100000</v>
      </c>
      <c r="O1056">
        <f t="shared" si="131"/>
        <v>25617.25</v>
      </c>
      <c r="P1056">
        <f t="shared" si="133"/>
        <v>74687</v>
      </c>
      <c r="Q1056">
        <f t="shared" si="134"/>
        <v>49069.75</v>
      </c>
      <c r="R1056">
        <f t="shared" si="135"/>
        <v>-47987.375</v>
      </c>
      <c r="S1056">
        <f t="shared" si="136"/>
        <v>148291.625</v>
      </c>
      <c r="T1056">
        <v>61773</v>
      </c>
      <c r="V1056">
        <f t="shared" si="137"/>
        <v>61773</v>
      </c>
    </row>
    <row r="1057" spans="1:22" ht="15" thickBot="1" x14ac:dyDescent="0.4">
      <c r="A1057">
        <v>929955</v>
      </c>
      <c r="B1057" s="2">
        <v>41862.809930555559</v>
      </c>
      <c r="C1057" t="s">
        <v>30</v>
      </c>
      <c r="D1057" t="s">
        <v>27</v>
      </c>
      <c r="E1057" s="6" t="s">
        <v>20</v>
      </c>
      <c r="F1057" t="s">
        <v>10</v>
      </c>
      <c r="G1057">
        <v>55603</v>
      </c>
      <c r="H1057">
        <f t="shared" si="130"/>
        <v>55603</v>
      </c>
      <c r="I1057" t="str">
        <f t="shared" si="132"/>
        <v>40001-60000</v>
      </c>
      <c r="O1057">
        <f t="shared" si="131"/>
        <v>25617</v>
      </c>
      <c r="P1057">
        <f t="shared" si="133"/>
        <v>74689</v>
      </c>
      <c r="Q1057">
        <f t="shared" si="134"/>
        <v>49072</v>
      </c>
      <c r="R1057">
        <f t="shared" si="135"/>
        <v>-47991</v>
      </c>
      <c r="S1057">
        <f t="shared" si="136"/>
        <v>148297</v>
      </c>
      <c r="T1057">
        <v>55603</v>
      </c>
      <c r="V1057">
        <f t="shared" si="137"/>
        <v>55603</v>
      </c>
    </row>
    <row r="1058" spans="1:22" ht="15" thickBot="1" x14ac:dyDescent="0.4">
      <c r="A1058">
        <v>771329</v>
      </c>
      <c r="B1058" s="2">
        <v>41862.605868055558</v>
      </c>
      <c r="C1058" t="s">
        <v>30</v>
      </c>
      <c r="D1058" t="s">
        <v>29</v>
      </c>
      <c r="E1058" s="6" t="s">
        <v>12</v>
      </c>
      <c r="F1058" t="s">
        <v>5</v>
      </c>
      <c r="G1058">
        <v>83212</v>
      </c>
      <c r="H1058">
        <f t="shared" si="130"/>
        <v>83212</v>
      </c>
      <c r="I1058" t="str">
        <f t="shared" si="132"/>
        <v>60001-100000</v>
      </c>
      <c r="O1058">
        <f t="shared" si="131"/>
        <v>25613.25</v>
      </c>
      <c r="P1058">
        <f t="shared" si="133"/>
        <v>74693.75</v>
      </c>
      <c r="Q1058">
        <f t="shared" si="134"/>
        <v>49080.5</v>
      </c>
      <c r="R1058">
        <f t="shared" si="135"/>
        <v>-48007.5</v>
      </c>
      <c r="S1058">
        <f t="shared" si="136"/>
        <v>148314.5</v>
      </c>
      <c r="T1058">
        <v>83212</v>
      </c>
      <c r="V1058">
        <f t="shared" si="137"/>
        <v>83212</v>
      </c>
    </row>
    <row r="1059" spans="1:22" ht="15" thickBot="1" x14ac:dyDescent="0.4">
      <c r="A1059">
        <v>723807</v>
      </c>
      <c r="B1059" s="2">
        <v>41862.60628472222</v>
      </c>
      <c r="C1059" t="s">
        <v>31</v>
      </c>
      <c r="D1059" t="s">
        <v>29</v>
      </c>
      <c r="E1059" s="6" t="s">
        <v>12</v>
      </c>
      <c r="F1059" t="s">
        <v>5</v>
      </c>
      <c r="G1059">
        <v>92366</v>
      </c>
      <c r="H1059">
        <f t="shared" si="130"/>
        <v>92366</v>
      </c>
      <c r="I1059" t="str">
        <f t="shared" si="132"/>
        <v>60001-100000</v>
      </c>
      <c r="O1059">
        <f t="shared" si="131"/>
        <v>25609.5</v>
      </c>
      <c r="P1059">
        <f t="shared" si="133"/>
        <v>74685</v>
      </c>
      <c r="Q1059">
        <f t="shared" si="134"/>
        <v>49075.5</v>
      </c>
      <c r="R1059">
        <f t="shared" si="135"/>
        <v>-48003.75</v>
      </c>
      <c r="S1059">
        <f t="shared" si="136"/>
        <v>148298.25</v>
      </c>
      <c r="T1059">
        <v>92366</v>
      </c>
      <c r="V1059">
        <f t="shared" si="137"/>
        <v>92366</v>
      </c>
    </row>
    <row r="1060" spans="1:22" ht="15" thickBot="1" x14ac:dyDescent="0.4">
      <c r="A1060">
        <v>366299</v>
      </c>
      <c r="B1060" s="2">
        <v>41862.123761574076</v>
      </c>
      <c r="C1060" t="s">
        <v>30</v>
      </c>
      <c r="D1060" t="s">
        <v>27</v>
      </c>
      <c r="E1060" s="6" t="s">
        <v>15</v>
      </c>
      <c r="F1060" t="s">
        <v>10</v>
      </c>
      <c r="G1060">
        <v>1007</v>
      </c>
      <c r="H1060">
        <f t="shared" si="130"/>
        <v>1007</v>
      </c>
      <c r="I1060" t="str">
        <f t="shared" si="132"/>
        <v>0-20,000</v>
      </c>
      <c r="O1060">
        <f t="shared" si="131"/>
        <v>25605.75</v>
      </c>
      <c r="P1060">
        <f t="shared" si="133"/>
        <v>74679</v>
      </c>
      <c r="Q1060">
        <f t="shared" si="134"/>
        <v>49073.25</v>
      </c>
      <c r="R1060">
        <f t="shared" si="135"/>
        <v>-48004.125</v>
      </c>
      <c r="S1060">
        <f t="shared" si="136"/>
        <v>148288.875</v>
      </c>
      <c r="T1060">
        <v>1007</v>
      </c>
      <c r="V1060">
        <f t="shared" si="137"/>
        <v>1007</v>
      </c>
    </row>
    <row r="1061" spans="1:22" ht="15" thickBot="1" x14ac:dyDescent="0.4">
      <c r="A1061">
        <v>543895</v>
      </c>
      <c r="B1061" s="2">
        <v>41862.124398148146</v>
      </c>
      <c r="C1061" t="s">
        <v>30</v>
      </c>
      <c r="D1061" t="s">
        <v>27</v>
      </c>
      <c r="E1061" s="6" t="s">
        <v>15</v>
      </c>
      <c r="F1061" t="s">
        <v>10</v>
      </c>
      <c r="G1061">
        <v>77040</v>
      </c>
      <c r="H1061">
        <f t="shared" si="130"/>
        <v>77040</v>
      </c>
      <c r="I1061" t="str">
        <f t="shared" si="132"/>
        <v>60001-100000</v>
      </c>
      <c r="O1061">
        <f t="shared" si="131"/>
        <v>25617</v>
      </c>
      <c r="P1061">
        <f t="shared" si="133"/>
        <v>74681</v>
      </c>
      <c r="Q1061">
        <f t="shared" si="134"/>
        <v>49064</v>
      </c>
      <c r="R1061">
        <f t="shared" si="135"/>
        <v>-47979</v>
      </c>
      <c r="S1061">
        <f t="shared" si="136"/>
        <v>148277</v>
      </c>
      <c r="T1061">
        <v>77040</v>
      </c>
      <c r="V1061">
        <f t="shared" si="137"/>
        <v>77040</v>
      </c>
    </row>
    <row r="1062" spans="1:22" ht="15" thickBot="1" x14ac:dyDescent="0.4">
      <c r="A1062">
        <v>83215</v>
      </c>
      <c r="B1062" s="2">
        <v>41863.781238425923</v>
      </c>
      <c r="C1062" t="s">
        <v>31</v>
      </c>
      <c r="D1062" t="s">
        <v>29</v>
      </c>
      <c r="E1062" s="6" t="s">
        <v>20</v>
      </c>
      <c r="F1062" t="s">
        <v>8</v>
      </c>
      <c r="G1062">
        <v>52783</v>
      </c>
      <c r="H1062">
        <f t="shared" si="130"/>
        <v>52783</v>
      </c>
      <c r="I1062" t="str">
        <f t="shared" si="132"/>
        <v>40001-60000</v>
      </c>
      <c r="O1062">
        <f t="shared" si="131"/>
        <v>25613.25</v>
      </c>
      <c r="P1062">
        <f t="shared" si="133"/>
        <v>74675</v>
      </c>
      <c r="Q1062">
        <f t="shared" si="134"/>
        <v>49061.75</v>
      </c>
      <c r="R1062">
        <f t="shared" si="135"/>
        <v>-47979.375</v>
      </c>
      <c r="S1062">
        <f t="shared" si="136"/>
        <v>148267.625</v>
      </c>
      <c r="T1062">
        <v>52783</v>
      </c>
      <c r="V1062">
        <f t="shared" si="137"/>
        <v>52783</v>
      </c>
    </row>
    <row r="1063" spans="1:22" ht="15" thickBot="1" x14ac:dyDescent="0.4">
      <c r="A1063">
        <v>105862</v>
      </c>
      <c r="B1063" s="2">
        <v>41863.781886574077</v>
      </c>
      <c r="C1063" t="s">
        <v>31</v>
      </c>
      <c r="D1063" t="s">
        <v>29</v>
      </c>
      <c r="E1063" s="6" t="s">
        <v>20</v>
      </c>
      <c r="F1063" t="s">
        <v>8</v>
      </c>
      <c r="G1063">
        <v>75430</v>
      </c>
      <c r="H1063">
        <f t="shared" si="130"/>
        <v>75430</v>
      </c>
      <c r="I1063" t="str">
        <f t="shared" si="132"/>
        <v>60001-100000</v>
      </c>
      <c r="O1063">
        <f t="shared" si="131"/>
        <v>25609.5</v>
      </c>
      <c r="P1063">
        <f t="shared" si="133"/>
        <v>74677</v>
      </c>
      <c r="Q1063">
        <f t="shared" si="134"/>
        <v>49067.5</v>
      </c>
      <c r="R1063">
        <f t="shared" si="135"/>
        <v>-47991.75</v>
      </c>
      <c r="S1063">
        <f t="shared" si="136"/>
        <v>148278.25</v>
      </c>
      <c r="T1063">
        <v>75430</v>
      </c>
      <c r="V1063">
        <f t="shared" si="137"/>
        <v>75430</v>
      </c>
    </row>
    <row r="1064" spans="1:22" ht="15" thickBot="1" x14ac:dyDescent="0.4">
      <c r="A1064">
        <v>647810</v>
      </c>
      <c r="B1064" s="2">
        <v>41863.461122685185</v>
      </c>
      <c r="C1064" t="s">
        <v>31</v>
      </c>
      <c r="D1064" t="s">
        <v>27</v>
      </c>
      <c r="E1064" s="6" t="s">
        <v>17</v>
      </c>
      <c r="F1064" t="s">
        <v>6</v>
      </c>
      <c r="G1064">
        <v>34018</v>
      </c>
      <c r="H1064">
        <f t="shared" si="130"/>
        <v>34018</v>
      </c>
      <c r="I1064" t="str">
        <f t="shared" si="132"/>
        <v>20001-40000</v>
      </c>
      <c r="O1064">
        <f t="shared" si="131"/>
        <v>25605.75</v>
      </c>
      <c r="P1064">
        <f t="shared" si="133"/>
        <v>74668</v>
      </c>
      <c r="Q1064">
        <f t="shared" si="134"/>
        <v>49062.25</v>
      </c>
      <c r="R1064">
        <f t="shared" si="135"/>
        <v>-47987.625</v>
      </c>
      <c r="S1064">
        <f t="shared" si="136"/>
        <v>148261.375</v>
      </c>
      <c r="T1064">
        <v>34018</v>
      </c>
      <c r="V1064">
        <f t="shared" si="137"/>
        <v>34018</v>
      </c>
    </row>
    <row r="1065" spans="1:22" ht="15" thickBot="1" x14ac:dyDescent="0.4">
      <c r="A1065">
        <v>728165</v>
      </c>
      <c r="B1065" s="2">
        <v>41863.462835648148</v>
      </c>
      <c r="C1065" t="s">
        <v>30</v>
      </c>
      <c r="D1065" t="s">
        <v>27</v>
      </c>
      <c r="E1065" s="6" t="s">
        <v>17</v>
      </c>
      <c r="F1065" t="s">
        <v>6</v>
      </c>
      <c r="G1065">
        <v>15261</v>
      </c>
      <c r="H1065">
        <f t="shared" si="130"/>
        <v>15261</v>
      </c>
      <c r="I1065" t="str">
        <f t="shared" si="132"/>
        <v>0-20,000</v>
      </c>
      <c r="O1065">
        <f t="shared" si="131"/>
        <v>25602</v>
      </c>
      <c r="P1065">
        <f t="shared" si="133"/>
        <v>74673</v>
      </c>
      <c r="Q1065">
        <f t="shared" si="134"/>
        <v>49071</v>
      </c>
      <c r="R1065">
        <f t="shared" si="135"/>
        <v>-48004.5</v>
      </c>
      <c r="S1065">
        <f t="shared" si="136"/>
        <v>148279.5</v>
      </c>
      <c r="T1065">
        <v>15261</v>
      </c>
      <c r="V1065">
        <f t="shared" si="137"/>
        <v>15261</v>
      </c>
    </row>
    <row r="1066" spans="1:22" ht="15" thickBot="1" x14ac:dyDescent="0.4">
      <c r="A1066">
        <v>637125</v>
      </c>
      <c r="B1066" s="2">
        <v>41863.457465277781</v>
      </c>
      <c r="C1066" t="s">
        <v>31</v>
      </c>
      <c r="D1066" t="s">
        <v>28</v>
      </c>
      <c r="E1066" s="6" t="s">
        <v>17</v>
      </c>
      <c r="F1066" t="s">
        <v>6</v>
      </c>
      <c r="G1066">
        <v>78158</v>
      </c>
      <c r="H1066">
        <f t="shared" si="130"/>
        <v>78158</v>
      </c>
      <c r="I1066" t="str">
        <f t="shared" si="132"/>
        <v>60001-100000</v>
      </c>
      <c r="O1066">
        <f t="shared" si="131"/>
        <v>25613.25</v>
      </c>
      <c r="P1066">
        <f t="shared" si="133"/>
        <v>74675</v>
      </c>
      <c r="Q1066">
        <f t="shared" si="134"/>
        <v>49061.75</v>
      </c>
      <c r="R1066">
        <f t="shared" si="135"/>
        <v>-47979.375</v>
      </c>
      <c r="S1066">
        <f t="shared" si="136"/>
        <v>148267.625</v>
      </c>
      <c r="T1066">
        <v>78158</v>
      </c>
      <c r="V1066">
        <f t="shared" si="137"/>
        <v>78158</v>
      </c>
    </row>
    <row r="1067" spans="1:22" ht="15" thickBot="1" x14ac:dyDescent="0.4">
      <c r="A1067">
        <v>580033</v>
      </c>
      <c r="B1067" s="2">
        <v>41863.829479166663</v>
      </c>
      <c r="C1067" t="s">
        <v>30</v>
      </c>
      <c r="D1067" t="s">
        <v>29</v>
      </c>
      <c r="E1067" s="6" t="s">
        <v>17</v>
      </c>
      <c r="F1067" t="s">
        <v>6</v>
      </c>
      <c r="G1067">
        <v>25268</v>
      </c>
      <c r="H1067">
        <f t="shared" si="130"/>
        <v>25268</v>
      </c>
      <c r="I1067" t="str">
        <f t="shared" si="132"/>
        <v>20001-40000</v>
      </c>
      <c r="O1067">
        <f t="shared" si="131"/>
        <v>25609.5</v>
      </c>
      <c r="P1067">
        <f t="shared" si="133"/>
        <v>74663</v>
      </c>
      <c r="Q1067">
        <f t="shared" si="134"/>
        <v>49053.5</v>
      </c>
      <c r="R1067">
        <f t="shared" si="135"/>
        <v>-47970.75</v>
      </c>
      <c r="S1067">
        <f t="shared" si="136"/>
        <v>148243.25</v>
      </c>
      <c r="T1067">
        <v>25268</v>
      </c>
      <c r="V1067">
        <f t="shared" si="137"/>
        <v>25268</v>
      </c>
    </row>
    <row r="1068" spans="1:22" ht="15" thickBot="1" x14ac:dyDescent="0.4">
      <c r="A1068">
        <v>548514</v>
      </c>
      <c r="B1068" s="2">
        <v>41863.576643518521</v>
      </c>
      <c r="C1068" t="s">
        <v>30</v>
      </c>
      <c r="D1068" t="s">
        <v>27</v>
      </c>
      <c r="E1068" s="6" t="s">
        <v>17</v>
      </c>
      <c r="F1068" t="s">
        <v>2</v>
      </c>
      <c r="G1068">
        <v>87884</v>
      </c>
      <c r="H1068">
        <f t="shared" si="130"/>
        <v>87884</v>
      </c>
      <c r="I1068" t="str">
        <f t="shared" si="132"/>
        <v>60001-100000</v>
      </c>
      <c r="O1068">
        <f t="shared" si="131"/>
        <v>25617.25</v>
      </c>
      <c r="P1068">
        <f t="shared" si="133"/>
        <v>74668</v>
      </c>
      <c r="Q1068">
        <f t="shared" si="134"/>
        <v>49050.75</v>
      </c>
      <c r="R1068">
        <f t="shared" si="135"/>
        <v>-47958.875</v>
      </c>
      <c r="S1068">
        <f t="shared" si="136"/>
        <v>148244.125</v>
      </c>
      <c r="T1068">
        <v>87884</v>
      </c>
      <c r="V1068">
        <f t="shared" si="137"/>
        <v>87884</v>
      </c>
    </row>
    <row r="1069" spans="1:22" ht="15" thickBot="1" x14ac:dyDescent="0.4">
      <c r="A1069">
        <v>910154</v>
      </c>
      <c r="B1069" s="2">
        <v>41863.578206018516</v>
      </c>
      <c r="C1069" t="s">
        <v>31</v>
      </c>
      <c r="D1069" t="s">
        <v>27</v>
      </c>
      <c r="E1069" s="6" t="s">
        <v>17</v>
      </c>
      <c r="F1069" t="s">
        <v>2</v>
      </c>
      <c r="G1069">
        <v>60943</v>
      </c>
      <c r="H1069">
        <f t="shared" si="130"/>
        <v>60943</v>
      </c>
      <c r="I1069" t="str">
        <f t="shared" si="132"/>
        <v>60001-100000</v>
      </c>
      <c r="O1069">
        <f t="shared" si="131"/>
        <v>25617</v>
      </c>
      <c r="P1069">
        <f t="shared" si="133"/>
        <v>74653</v>
      </c>
      <c r="Q1069">
        <f t="shared" si="134"/>
        <v>49036</v>
      </c>
      <c r="R1069">
        <f t="shared" si="135"/>
        <v>-47937</v>
      </c>
      <c r="S1069">
        <f t="shared" si="136"/>
        <v>148207</v>
      </c>
      <c r="T1069">
        <v>60943</v>
      </c>
      <c r="V1069">
        <f t="shared" si="137"/>
        <v>60943</v>
      </c>
    </row>
    <row r="1070" spans="1:22" ht="15" thickBot="1" x14ac:dyDescent="0.4">
      <c r="A1070">
        <v>543488</v>
      </c>
      <c r="B1070" s="2">
        <v>41869.378599537034</v>
      </c>
      <c r="C1070" t="s">
        <v>30</v>
      </c>
      <c r="D1070" t="s">
        <v>28</v>
      </c>
      <c r="E1070" s="6" t="s">
        <v>20</v>
      </c>
      <c r="F1070" t="s">
        <v>2</v>
      </c>
      <c r="G1070">
        <v>4011</v>
      </c>
      <c r="H1070">
        <f t="shared" si="130"/>
        <v>4011</v>
      </c>
      <c r="I1070" t="str">
        <f t="shared" si="132"/>
        <v>0-20,000</v>
      </c>
      <c r="O1070">
        <f t="shared" si="131"/>
        <v>25613.25</v>
      </c>
      <c r="P1070">
        <f t="shared" si="133"/>
        <v>74658</v>
      </c>
      <c r="Q1070">
        <f t="shared" si="134"/>
        <v>49044.75</v>
      </c>
      <c r="R1070">
        <f t="shared" si="135"/>
        <v>-47953.875</v>
      </c>
      <c r="S1070">
        <f t="shared" si="136"/>
        <v>148225.125</v>
      </c>
      <c r="T1070">
        <v>4011</v>
      </c>
      <c r="V1070">
        <f t="shared" si="137"/>
        <v>4011</v>
      </c>
    </row>
    <row r="1071" spans="1:22" ht="15" thickBot="1" x14ac:dyDescent="0.4">
      <c r="A1071">
        <v>685918</v>
      </c>
      <c r="B1071" s="2">
        <v>41863.541932870372</v>
      </c>
      <c r="C1071" t="s">
        <v>30</v>
      </c>
      <c r="D1071" t="s">
        <v>27</v>
      </c>
      <c r="E1071" s="6" t="s">
        <v>12</v>
      </c>
      <c r="F1071" t="s">
        <v>9</v>
      </c>
      <c r="G1071">
        <v>62436</v>
      </c>
      <c r="H1071">
        <f t="shared" si="130"/>
        <v>62436</v>
      </c>
      <c r="I1071" t="str">
        <f t="shared" si="132"/>
        <v>60001-100000</v>
      </c>
      <c r="O1071">
        <f t="shared" si="131"/>
        <v>25617.5</v>
      </c>
      <c r="P1071">
        <f t="shared" si="133"/>
        <v>74663</v>
      </c>
      <c r="Q1071">
        <f t="shared" si="134"/>
        <v>49045.5</v>
      </c>
      <c r="R1071">
        <f t="shared" si="135"/>
        <v>-47950.75</v>
      </c>
      <c r="S1071">
        <f t="shared" si="136"/>
        <v>148231.25</v>
      </c>
      <c r="T1071">
        <v>62436</v>
      </c>
      <c r="V1071">
        <f t="shared" si="137"/>
        <v>62436</v>
      </c>
    </row>
    <row r="1072" spans="1:22" ht="15" thickBot="1" x14ac:dyDescent="0.4">
      <c r="A1072">
        <v>511350</v>
      </c>
      <c r="B1072" s="2">
        <v>41863.545115740744</v>
      </c>
      <c r="C1072" t="s">
        <v>30</v>
      </c>
      <c r="D1072" t="s">
        <v>27</v>
      </c>
      <c r="E1072" s="6" t="s">
        <v>12</v>
      </c>
      <c r="F1072" t="s">
        <v>9</v>
      </c>
      <c r="G1072">
        <v>31126</v>
      </c>
      <c r="H1072">
        <f t="shared" si="130"/>
        <v>31126</v>
      </c>
      <c r="I1072" t="str">
        <f t="shared" si="132"/>
        <v>20001-40000</v>
      </c>
      <c r="O1072">
        <f t="shared" si="131"/>
        <v>25617.25</v>
      </c>
      <c r="P1072">
        <f t="shared" si="133"/>
        <v>74668</v>
      </c>
      <c r="Q1072">
        <f t="shared" si="134"/>
        <v>49050.75</v>
      </c>
      <c r="R1072">
        <f t="shared" si="135"/>
        <v>-47958.875</v>
      </c>
      <c r="S1072">
        <f t="shared" si="136"/>
        <v>148244.125</v>
      </c>
      <c r="T1072">
        <v>31126</v>
      </c>
      <c r="V1072">
        <f t="shared" si="137"/>
        <v>31126</v>
      </c>
    </row>
    <row r="1073" spans="1:22" ht="15" thickBot="1" x14ac:dyDescent="0.4">
      <c r="A1073">
        <v>696740</v>
      </c>
      <c r="B1073" s="2">
        <v>41863.350474537037</v>
      </c>
      <c r="C1073" t="s">
        <v>30</v>
      </c>
      <c r="D1073" t="s">
        <v>27</v>
      </c>
      <c r="E1073" s="6" t="s">
        <v>17</v>
      </c>
      <c r="F1073" t="s">
        <v>7</v>
      </c>
      <c r="G1073">
        <v>16473</v>
      </c>
      <c r="H1073">
        <f t="shared" si="130"/>
        <v>16473</v>
      </c>
      <c r="I1073" t="str">
        <f t="shared" si="132"/>
        <v>0-20,000</v>
      </c>
      <c r="O1073">
        <f t="shared" si="131"/>
        <v>25617</v>
      </c>
      <c r="P1073">
        <f t="shared" si="133"/>
        <v>74673</v>
      </c>
      <c r="Q1073">
        <f t="shared" si="134"/>
        <v>49056</v>
      </c>
      <c r="R1073">
        <f t="shared" si="135"/>
        <v>-47967</v>
      </c>
      <c r="S1073">
        <f t="shared" si="136"/>
        <v>148257</v>
      </c>
      <c r="T1073">
        <v>16473</v>
      </c>
      <c r="V1073">
        <f t="shared" si="137"/>
        <v>16473</v>
      </c>
    </row>
    <row r="1074" spans="1:22" ht="15" thickBot="1" x14ac:dyDescent="0.4">
      <c r="A1074">
        <v>28035</v>
      </c>
      <c r="B1074" s="2">
        <v>41863.351319444446</v>
      </c>
      <c r="C1074" t="s">
        <v>30</v>
      </c>
      <c r="D1074" t="s">
        <v>27</v>
      </c>
      <c r="E1074" s="6" t="s">
        <v>17</v>
      </c>
      <c r="F1074" t="s">
        <v>7</v>
      </c>
      <c r="G1074">
        <v>13179</v>
      </c>
      <c r="H1074">
        <f t="shared" si="130"/>
        <v>13179</v>
      </c>
      <c r="I1074" t="str">
        <f t="shared" si="132"/>
        <v>0-20,000</v>
      </c>
      <c r="O1074">
        <f t="shared" si="131"/>
        <v>25617.75</v>
      </c>
      <c r="P1074">
        <f t="shared" si="133"/>
        <v>74675</v>
      </c>
      <c r="Q1074">
        <f t="shared" si="134"/>
        <v>49057.25</v>
      </c>
      <c r="R1074">
        <f t="shared" si="135"/>
        <v>-47968.125</v>
      </c>
      <c r="S1074">
        <f t="shared" si="136"/>
        <v>148260.875</v>
      </c>
      <c r="T1074">
        <v>13179</v>
      </c>
      <c r="V1074">
        <f t="shared" si="137"/>
        <v>13179</v>
      </c>
    </row>
    <row r="1075" spans="1:22" ht="15" thickBot="1" x14ac:dyDescent="0.4">
      <c r="A1075">
        <v>327902</v>
      </c>
      <c r="B1075" s="2">
        <v>41863.351597222223</v>
      </c>
      <c r="C1075" t="s">
        <v>31</v>
      </c>
      <c r="D1075" t="s">
        <v>27</v>
      </c>
      <c r="E1075" s="6" t="s">
        <v>17</v>
      </c>
      <c r="F1075" t="s">
        <v>7</v>
      </c>
      <c r="G1075">
        <v>22662</v>
      </c>
      <c r="H1075">
        <f t="shared" si="130"/>
        <v>22662</v>
      </c>
      <c r="I1075" t="str">
        <f t="shared" si="132"/>
        <v>20001-40000</v>
      </c>
      <c r="O1075">
        <f t="shared" si="131"/>
        <v>25622.5</v>
      </c>
      <c r="P1075">
        <f t="shared" si="133"/>
        <v>74677</v>
      </c>
      <c r="Q1075">
        <f t="shared" si="134"/>
        <v>49054.5</v>
      </c>
      <c r="R1075">
        <f t="shared" si="135"/>
        <v>-47959.25</v>
      </c>
      <c r="S1075">
        <f t="shared" si="136"/>
        <v>148258.75</v>
      </c>
      <c r="T1075">
        <v>22662</v>
      </c>
      <c r="V1075">
        <f t="shared" si="137"/>
        <v>22662</v>
      </c>
    </row>
    <row r="1076" spans="1:22" ht="15" thickBot="1" x14ac:dyDescent="0.4">
      <c r="A1076">
        <v>828271</v>
      </c>
      <c r="B1076" s="2">
        <v>41863.462430555555</v>
      </c>
      <c r="C1076" t="s">
        <v>31</v>
      </c>
      <c r="D1076" t="s">
        <v>27</v>
      </c>
      <c r="E1076" s="6" t="s">
        <v>12</v>
      </c>
      <c r="F1076" t="s">
        <v>4</v>
      </c>
      <c r="G1076">
        <v>9644</v>
      </c>
      <c r="H1076">
        <f t="shared" si="130"/>
        <v>9644</v>
      </c>
      <c r="I1076" t="str">
        <f t="shared" si="132"/>
        <v>0-20,000</v>
      </c>
      <c r="O1076">
        <f t="shared" si="131"/>
        <v>25631.25</v>
      </c>
      <c r="P1076">
        <f t="shared" si="133"/>
        <v>74679</v>
      </c>
      <c r="Q1076">
        <f t="shared" si="134"/>
        <v>49047.75</v>
      </c>
      <c r="R1076">
        <f t="shared" si="135"/>
        <v>-47940.375</v>
      </c>
      <c r="S1076">
        <f t="shared" si="136"/>
        <v>148250.625</v>
      </c>
      <c r="T1076">
        <v>9644</v>
      </c>
      <c r="V1076">
        <f t="shared" si="137"/>
        <v>9644</v>
      </c>
    </row>
    <row r="1077" spans="1:22" ht="15" thickBot="1" x14ac:dyDescent="0.4">
      <c r="A1077">
        <v>932562</v>
      </c>
      <c r="B1077" s="2">
        <v>41864.391400462962</v>
      </c>
      <c r="C1077" t="s">
        <v>30</v>
      </c>
      <c r="D1077" t="s">
        <v>27</v>
      </c>
      <c r="E1077" s="6" t="s">
        <v>15</v>
      </c>
      <c r="F1077" t="s">
        <v>2</v>
      </c>
      <c r="G1077">
        <v>99828</v>
      </c>
      <c r="H1077">
        <f t="shared" si="130"/>
        <v>99828</v>
      </c>
      <c r="I1077" t="str">
        <f t="shared" si="132"/>
        <v>60001-100000</v>
      </c>
      <c r="O1077">
        <f t="shared" si="131"/>
        <v>25644</v>
      </c>
      <c r="P1077">
        <f t="shared" si="133"/>
        <v>74681</v>
      </c>
      <c r="Q1077">
        <f t="shared" si="134"/>
        <v>49037</v>
      </c>
      <c r="R1077">
        <f t="shared" si="135"/>
        <v>-47911.5</v>
      </c>
      <c r="S1077">
        <f t="shared" si="136"/>
        <v>148236.5</v>
      </c>
      <c r="T1077">
        <v>99828</v>
      </c>
      <c r="V1077">
        <f t="shared" si="137"/>
        <v>99828</v>
      </c>
    </row>
    <row r="1078" spans="1:22" ht="15" thickBot="1" x14ac:dyDescent="0.4">
      <c r="A1078">
        <v>352807</v>
      </c>
      <c r="B1078" s="2">
        <v>41864.393518518518</v>
      </c>
      <c r="C1078" t="s">
        <v>31</v>
      </c>
      <c r="D1078" t="s">
        <v>29</v>
      </c>
      <c r="E1078" s="6" t="s">
        <v>15</v>
      </c>
      <c r="F1078" t="s">
        <v>2</v>
      </c>
      <c r="G1078">
        <v>39513</v>
      </c>
      <c r="H1078">
        <f t="shared" si="130"/>
        <v>39513</v>
      </c>
      <c r="I1078" t="str">
        <f t="shared" si="132"/>
        <v>20001-40000</v>
      </c>
      <c r="O1078">
        <f t="shared" si="131"/>
        <v>25639.75</v>
      </c>
      <c r="P1078">
        <f t="shared" si="133"/>
        <v>74675</v>
      </c>
      <c r="Q1078">
        <f t="shared" si="134"/>
        <v>49035.25</v>
      </c>
      <c r="R1078">
        <f t="shared" si="135"/>
        <v>-47913.125</v>
      </c>
      <c r="S1078">
        <f t="shared" si="136"/>
        <v>148227.875</v>
      </c>
      <c r="T1078">
        <v>39513</v>
      </c>
      <c r="V1078">
        <f t="shared" si="137"/>
        <v>39513</v>
      </c>
    </row>
    <row r="1079" spans="1:22" ht="15" thickBot="1" x14ac:dyDescent="0.4">
      <c r="A1079">
        <v>844224</v>
      </c>
      <c r="B1079" s="2">
        <v>41864.394155092596</v>
      </c>
      <c r="C1079" t="s">
        <v>31</v>
      </c>
      <c r="D1079" t="s">
        <v>29</v>
      </c>
      <c r="E1079" s="6" t="s">
        <v>15</v>
      </c>
      <c r="F1079" t="s">
        <v>2</v>
      </c>
      <c r="G1079">
        <v>68826</v>
      </c>
      <c r="H1079">
        <f t="shared" si="130"/>
        <v>68826</v>
      </c>
      <c r="I1079" t="str">
        <f t="shared" si="132"/>
        <v>60001-100000</v>
      </c>
      <c r="O1079">
        <f t="shared" si="131"/>
        <v>25635.5</v>
      </c>
      <c r="P1079">
        <f t="shared" si="133"/>
        <v>74677</v>
      </c>
      <c r="Q1079">
        <f t="shared" si="134"/>
        <v>49041.5</v>
      </c>
      <c r="R1079">
        <f t="shared" si="135"/>
        <v>-47926.75</v>
      </c>
      <c r="S1079">
        <f t="shared" si="136"/>
        <v>148239.25</v>
      </c>
      <c r="T1079">
        <v>68826</v>
      </c>
      <c r="V1079">
        <f t="shared" si="137"/>
        <v>68826</v>
      </c>
    </row>
    <row r="1080" spans="1:22" ht="15" thickBot="1" x14ac:dyDescent="0.4">
      <c r="A1080">
        <v>703127</v>
      </c>
      <c r="B1080" s="2">
        <v>41864.660729166666</v>
      </c>
      <c r="C1080" t="s">
        <v>30</v>
      </c>
      <c r="D1080" t="s">
        <v>27</v>
      </c>
      <c r="E1080" s="6" t="s">
        <v>20</v>
      </c>
      <c r="F1080" t="s">
        <v>6</v>
      </c>
      <c r="G1080">
        <v>6839</v>
      </c>
      <c r="H1080">
        <f t="shared" si="130"/>
        <v>6839</v>
      </c>
      <c r="I1080" t="str">
        <f t="shared" si="132"/>
        <v>0-20,000</v>
      </c>
      <c r="O1080">
        <f t="shared" si="131"/>
        <v>25631.25</v>
      </c>
      <c r="P1080">
        <f t="shared" si="133"/>
        <v>74679</v>
      </c>
      <c r="Q1080">
        <f t="shared" si="134"/>
        <v>49047.75</v>
      </c>
      <c r="R1080">
        <f t="shared" si="135"/>
        <v>-47940.375</v>
      </c>
      <c r="S1080">
        <f t="shared" si="136"/>
        <v>148250.625</v>
      </c>
      <c r="T1080">
        <v>6839</v>
      </c>
      <c r="V1080">
        <f t="shared" si="137"/>
        <v>6839</v>
      </c>
    </row>
    <row r="1081" spans="1:22" ht="15" thickBot="1" x14ac:dyDescent="0.4">
      <c r="A1081">
        <v>636625</v>
      </c>
      <c r="B1081" s="2">
        <v>41864.424375000002</v>
      </c>
      <c r="C1081" t="s">
        <v>30</v>
      </c>
      <c r="D1081" t="s">
        <v>27</v>
      </c>
      <c r="E1081" s="6" t="s">
        <v>12</v>
      </c>
      <c r="F1081" t="s">
        <v>10</v>
      </c>
      <c r="G1081">
        <v>14269</v>
      </c>
      <c r="H1081">
        <f t="shared" si="130"/>
        <v>14269</v>
      </c>
      <c r="I1081" t="str">
        <f t="shared" si="132"/>
        <v>0-20,000</v>
      </c>
      <c r="O1081">
        <f t="shared" si="131"/>
        <v>25644</v>
      </c>
      <c r="P1081">
        <f t="shared" si="133"/>
        <v>74681</v>
      </c>
      <c r="Q1081">
        <f t="shared" si="134"/>
        <v>49037</v>
      </c>
      <c r="R1081">
        <f t="shared" si="135"/>
        <v>-47911.5</v>
      </c>
      <c r="S1081">
        <f t="shared" si="136"/>
        <v>148236.5</v>
      </c>
      <c r="T1081">
        <v>14269</v>
      </c>
      <c r="V1081">
        <f t="shared" si="137"/>
        <v>14269</v>
      </c>
    </row>
    <row r="1082" spans="1:22" ht="15" thickBot="1" x14ac:dyDescent="0.4">
      <c r="A1082">
        <v>827221</v>
      </c>
      <c r="B1082" s="2">
        <v>41864.663564814815</v>
      </c>
      <c r="C1082" t="s">
        <v>30</v>
      </c>
      <c r="D1082" t="s">
        <v>27</v>
      </c>
      <c r="E1082" s="6" t="s">
        <v>17</v>
      </c>
      <c r="F1082" t="s">
        <v>4</v>
      </c>
      <c r="G1082">
        <v>74391</v>
      </c>
      <c r="H1082">
        <f t="shared" si="130"/>
        <v>74391</v>
      </c>
      <c r="I1082" t="str">
        <f t="shared" si="132"/>
        <v>60001-100000</v>
      </c>
      <c r="O1082">
        <f t="shared" si="131"/>
        <v>25644</v>
      </c>
      <c r="P1082">
        <f t="shared" si="133"/>
        <v>74683</v>
      </c>
      <c r="Q1082">
        <f t="shared" si="134"/>
        <v>49039</v>
      </c>
      <c r="R1082">
        <f t="shared" si="135"/>
        <v>-47914.5</v>
      </c>
      <c r="S1082">
        <f t="shared" si="136"/>
        <v>148241.5</v>
      </c>
      <c r="T1082">
        <v>74391</v>
      </c>
      <c r="V1082">
        <f t="shared" si="137"/>
        <v>74391</v>
      </c>
    </row>
    <row r="1083" spans="1:22" ht="15" thickBot="1" x14ac:dyDescent="0.4">
      <c r="A1083">
        <v>426386</v>
      </c>
      <c r="B1083" s="2">
        <v>41864.664259259262</v>
      </c>
      <c r="C1083" t="s">
        <v>30</v>
      </c>
      <c r="D1083" t="s">
        <v>27</v>
      </c>
      <c r="E1083" s="6" t="s">
        <v>17</v>
      </c>
      <c r="F1083" t="s">
        <v>4</v>
      </c>
      <c r="G1083">
        <v>29286</v>
      </c>
      <c r="H1083">
        <f t="shared" si="130"/>
        <v>29286</v>
      </c>
      <c r="I1083" t="str">
        <f t="shared" si="132"/>
        <v>20001-40000</v>
      </c>
      <c r="O1083">
        <f t="shared" si="131"/>
        <v>25644</v>
      </c>
      <c r="P1083">
        <f t="shared" si="133"/>
        <v>74685</v>
      </c>
      <c r="Q1083">
        <f t="shared" si="134"/>
        <v>49041</v>
      </c>
      <c r="R1083">
        <f t="shared" si="135"/>
        <v>-47917.5</v>
      </c>
      <c r="S1083">
        <f t="shared" si="136"/>
        <v>148246.5</v>
      </c>
      <c r="T1083">
        <v>29286</v>
      </c>
      <c r="V1083">
        <f t="shared" si="137"/>
        <v>29286</v>
      </c>
    </row>
    <row r="1084" spans="1:22" ht="15" thickBot="1" x14ac:dyDescent="0.4">
      <c r="A1084">
        <v>742832</v>
      </c>
      <c r="B1084" s="2">
        <v>41864.144606481481</v>
      </c>
      <c r="C1084" t="s">
        <v>30</v>
      </c>
      <c r="D1084" t="s">
        <v>27</v>
      </c>
      <c r="E1084" s="6" t="s">
        <v>15</v>
      </c>
      <c r="F1084" t="s">
        <v>6</v>
      </c>
      <c r="G1084">
        <v>74653</v>
      </c>
      <c r="H1084">
        <f t="shared" si="130"/>
        <v>74653</v>
      </c>
      <c r="I1084" t="str">
        <f t="shared" si="132"/>
        <v>60001-100000</v>
      </c>
      <c r="O1084">
        <f t="shared" si="131"/>
        <v>25644</v>
      </c>
      <c r="P1084">
        <f t="shared" si="133"/>
        <v>74687</v>
      </c>
      <c r="Q1084">
        <f t="shared" si="134"/>
        <v>49043</v>
      </c>
      <c r="R1084">
        <f t="shared" si="135"/>
        <v>-47920.5</v>
      </c>
      <c r="S1084">
        <f t="shared" si="136"/>
        <v>148251.5</v>
      </c>
      <c r="T1084">
        <v>74653</v>
      </c>
      <c r="V1084">
        <f t="shared" si="137"/>
        <v>74653</v>
      </c>
    </row>
    <row r="1085" spans="1:22" ht="15" thickBot="1" x14ac:dyDescent="0.4">
      <c r="A1085">
        <v>43025</v>
      </c>
      <c r="B1085" s="2">
        <v>41864.361585648148</v>
      </c>
      <c r="C1085" t="s">
        <v>30</v>
      </c>
      <c r="D1085" t="s">
        <v>27</v>
      </c>
      <c r="E1085" s="6" t="s">
        <v>17</v>
      </c>
      <c r="F1085" t="s">
        <v>10</v>
      </c>
      <c r="G1085">
        <v>81934</v>
      </c>
      <c r="H1085">
        <f t="shared" si="130"/>
        <v>81934</v>
      </c>
      <c r="I1085" t="str">
        <f t="shared" si="132"/>
        <v>60001-100000</v>
      </c>
      <c r="O1085">
        <f t="shared" si="131"/>
        <v>25644</v>
      </c>
      <c r="P1085">
        <f t="shared" si="133"/>
        <v>74689</v>
      </c>
      <c r="Q1085">
        <f t="shared" si="134"/>
        <v>49045</v>
      </c>
      <c r="R1085">
        <f t="shared" si="135"/>
        <v>-47923.5</v>
      </c>
      <c r="S1085">
        <f t="shared" si="136"/>
        <v>148256.5</v>
      </c>
      <c r="T1085">
        <v>81934</v>
      </c>
      <c r="V1085">
        <f t="shared" si="137"/>
        <v>81934</v>
      </c>
    </row>
    <row r="1086" spans="1:22" ht="15" thickBot="1" x14ac:dyDescent="0.4">
      <c r="A1086">
        <v>780287</v>
      </c>
      <c r="B1086" s="2">
        <v>41864.364166666666</v>
      </c>
      <c r="C1086" t="s">
        <v>31</v>
      </c>
      <c r="D1086" t="s">
        <v>27</v>
      </c>
      <c r="E1086" s="6" t="s">
        <v>17</v>
      </c>
      <c r="F1086" t="s">
        <v>10</v>
      </c>
      <c r="G1086">
        <v>93038</v>
      </c>
      <c r="H1086">
        <f t="shared" si="130"/>
        <v>93038</v>
      </c>
      <c r="I1086" t="str">
        <f t="shared" si="132"/>
        <v>60001-100000</v>
      </c>
      <c r="O1086">
        <f t="shared" si="131"/>
        <v>25639.75</v>
      </c>
      <c r="P1086">
        <f t="shared" si="133"/>
        <v>74683</v>
      </c>
      <c r="Q1086">
        <f t="shared" si="134"/>
        <v>49043.25</v>
      </c>
      <c r="R1086">
        <f t="shared" si="135"/>
        <v>-47925.125</v>
      </c>
      <c r="S1086">
        <f t="shared" si="136"/>
        <v>148247.875</v>
      </c>
      <c r="T1086">
        <v>93038</v>
      </c>
      <c r="V1086">
        <f t="shared" si="137"/>
        <v>93038</v>
      </c>
    </row>
    <row r="1087" spans="1:22" ht="15" thickBot="1" x14ac:dyDescent="0.4">
      <c r="A1087">
        <v>834168</v>
      </c>
      <c r="B1087" s="2">
        <v>41864.760601851849</v>
      </c>
      <c r="C1087" t="s">
        <v>30</v>
      </c>
      <c r="D1087" t="s">
        <v>27</v>
      </c>
      <c r="E1087" s="6" t="s">
        <v>17</v>
      </c>
      <c r="F1087" t="s">
        <v>1</v>
      </c>
      <c r="G1087">
        <v>54164</v>
      </c>
      <c r="H1087">
        <f t="shared" si="130"/>
        <v>54164</v>
      </c>
      <c r="I1087" t="str">
        <f t="shared" si="132"/>
        <v>40001-60000</v>
      </c>
      <c r="O1087">
        <f t="shared" si="131"/>
        <v>25635.5</v>
      </c>
      <c r="P1087">
        <f t="shared" si="133"/>
        <v>74677</v>
      </c>
      <c r="Q1087">
        <f t="shared" si="134"/>
        <v>49041.5</v>
      </c>
      <c r="R1087">
        <f t="shared" si="135"/>
        <v>-47926.75</v>
      </c>
      <c r="S1087">
        <f t="shared" si="136"/>
        <v>148239.25</v>
      </c>
      <c r="T1087">
        <v>54164</v>
      </c>
      <c r="V1087">
        <f t="shared" si="137"/>
        <v>54164</v>
      </c>
    </row>
    <row r="1088" spans="1:22" ht="15" thickBot="1" x14ac:dyDescent="0.4">
      <c r="A1088">
        <v>104639</v>
      </c>
      <c r="B1088" s="2">
        <v>41864.760601851849</v>
      </c>
      <c r="C1088" t="s">
        <v>31</v>
      </c>
      <c r="D1088" t="s">
        <v>27</v>
      </c>
      <c r="E1088" s="6" t="s">
        <v>17</v>
      </c>
      <c r="F1088" t="s">
        <v>1</v>
      </c>
      <c r="G1088">
        <v>1469</v>
      </c>
      <c r="H1088">
        <f t="shared" si="130"/>
        <v>1469</v>
      </c>
      <c r="I1088" t="str">
        <f t="shared" si="132"/>
        <v>0-20,000</v>
      </c>
      <c r="O1088">
        <f t="shared" si="131"/>
        <v>25631.25</v>
      </c>
      <c r="P1088">
        <f t="shared" si="133"/>
        <v>74679</v>
      </c>
      <c r="Q1088">
        <f t="shared" si="134"/>
        <v>49047.75</v>
      </c>
      <c r="R1088">
        <f t="shared" si="135"/>
        <v>-47940.375</v>
      </c>
      <c r="S1088">
        <f t="shared" si="136"/>
        <v>148250.625</v>
      </c>
      <c r="T1088">
        <v>1469</v>
      </c>
      <c r="V1088">
        <f t="shared" si="137"/>
        <v>1469</v>
      </c>
    </row>
    <row r="1089" spans="1:22" ht="15" thickBot="1" x14ac:dyDescent="0.4">
      <c r="A1089">
        <v>652444</v>
      </c>
      <c r="B1089" s="2">
        <v>41864.760833333334</v>
      </c>
      <c r="C1089" t="s">
        <v>31</v>
      </c>
      <c r="D1089" t="s">
        <v>27</v>
      </c>
      <c r="E1089" s="6" t="s">
        <v>17</v>
      </c>
      <c r="F1089" t="s">
        <v>1</v>
      </c>
      <c r="G1089">
        <v>47232</v>
      </c>
      <c r="H1089">
        <f t="shared" si="130"/>
        <v>47232</v>
      </c>
      <c r="I1089" t="str">
        <f t="shared" si="132"/>
        <v>40001-60000</v>
      </c>
      <c r="O1089">
        <f t="shared" si="131"/>
        <v>25644</v>
      </c>
      <c r="P1089">
        <f t="shared" si="133"/>
        <v>74681</v>
      </c>
      <c r="Q1089">
        <f t="shared" si="134"/>
        <v>49037</v>
      </c>
      <c r="R1089">
        <f t="shared" si="135"/>
        <v>-47911.5</v>
      </c>
      <c r="S1089">
        <f t="shared" si="136"/>
        <v>148236.5</v>
      </c>
      <c r="T1089">
        <v>47232</v>
      </c>
      <c r="V1089">
        <f t="shared" si="137"/>
        <v>47232</v>
      </c>
    </row>
    <row r="1090" spans="1:22" ht="15" thickBot="1" x14ac:dyDescent="0.4">
      <c r="A1090">
        <v>843575</v>
      </c>
      <c r="B1090" s="2">
        <v>41864.997430555559</v>
      </c>
      <c r="C1090" t="s">
        <v>30</v>
      </c>
      <c r="D1090" t="s">
        <v>27</v>
      </c>
      <c r="E1090" s="6" t="s">
        <v>17</v>
      </c>
      <c r="F1090" t="s">
        <v>8</v>
      </c>
      <c r="G1090">
        <v>92521</v>
      </c>
      <c r="H1090">
        <f t="shared" ref="H1090:H1153" si="138">IF(OR(G1090 &lt; R1090, G1090 &gt; S1090), $O$1, G1090)</f>
        <v>92521</v>
      </c>
      <c r="I1090" t="str">
        <f t="shared" si="132"/>
        <v>60001-100000</v>
      </c>
      <c r="O1090">
        <f t="shared" ref="O1090:O1153" si="139">QUARTILE(G1090:G8257,1)</f>
        <v>25639.75</v>
      </c>
      <c r="P1090">
        <f t="shared" si="133"/>
        <v>74683</v>
      </c>
      <c r="Q1090">
        <f t="shared" si="134"/>
        <v>49043.25</v>
      </c>
      <c r="R1090">
        <f t="shared" si="135"/>
        <v>-47925.125</v>
      </c>
      <c r="S1090">
        <f t="shared" si="136"/>
        <v>148247.875</v>
      </c>
      <c r="T1090">
        <v>92521</v>
      </c>
      <c r="V1090">
        <f t="shared" si="137"/>
        <v>92521</v>
      </c>
    </row>
    <row r="1091" spans="1:22" ht="15" thickBot="1" x14ac:dyDescent="0.4">
      <c r="A1091">
        <v>603558</v>
      </c>
      <c r="B1091" s="2">
        <v>41864.998113425929</v>
      </c>
      <c r="C1091" t="s">
        <v>30</v>
      </c>
      <c r="D1091" t="s">
        <v>27</v>
      </c>
      <c r="E1091" s="6" t="s">
        <v>17</v>
      </c>
      <c r="F1091" t="s">
        <v>8</v>
      </c>
      <c r="G1091">
        <v>63314</v>
      </c>
      <c r="H1091">
        <f t="shared" si="138"/>
        <v>63314</v>
      </c>
      <c r="I1091" t="str">
        <f t="shared" ref="I1091:I1154" si="140">IF(H1091&lt;=20000,"0-20,000",IF(H1091&lt;=40000,"20001-40000",IF(H1091&lt;=60000,"40001-60000",IF(H1091&lt;=100000,"60001-100000","above 1 lakh"))))</f>
        <v>60001-100000</v>
      </c>
      <c r="O1091">
        <f t="shared" si="139"/>
        <v>25635.5</v>
      </c>
      <c r="P1091">
        <f t="shared" ref="P1091:P1154" si="141">QUARTILE(G1091:G8258,3)</f>
        <v>74677</v>
      </c>
      <c r="Q1091">
        <f t="shared" ref="Q1091:Q1154" si="142">P1091-O1091</f>
        <v>49041.5</v>
      </c>
      <c r="R1091">
        <f t="shared" ref="R1091:R1154" si="143">O1091-1.5*Q1091</f>
        <v>-47926.75</v>
      </c>
      <c r="S1091">
        <f t="shared" ref="S1091:S1154" si="144">P1091+1.5*Q1091</f>
        <v>148239.25</v>
      </c>
      <c r="T1091">
        <v>63314</v>
      </c>
      <c r="V1091">
        <f t="shared" ref="V1091:V1154" si="145">IF(T1091="",$U$1,T1091)</f>
        <v>63314</v>
      </c>
    </row>
    <row r="1092" spans="1:22" ht="15" thickBot="1" x14ac:dyDescent="0.4">
      <c r="A1092">
        <v>248415</v>
      </c>
      <c r="B1092" s="2">
        <v>41865.673750000002</v>
      </c>
      <c r="C1092" t="s">
        <v>31</v>
      </c>
      <c r="D1092" t="s">
        <v>29</v>
      </c>
      <c r="E1092" s="6" t="s">
        <v>17</v>
      </c>
      <c r="F1092" t="s">
        <v>5</v>
      </c>
      <c r="G1092">
        <v>90984</v>
      </c>
      <c r="H1092">
        <f t="shared" si="138"/>
        <v>90984</v>
      </c>
      <c r="I1092" t="str">
        <f t="shared" si="140"/>
        <v>60001-100000</v>
      </c>
      <c r="O1092">
        <f t="shared" si="139"/>
        <v>25631.25</v>
      </c>
      <c r="P1092">
        <f t="shared" si="141"/>
        <v>74679</v>
      </c>
      <c r="Q1092">
        <f t="shared" si="142"/>
        <v>49047.75</v>
      </c>
      <c r="R1092">
        <f t="shared" si="143"/>
        <v>-47940.375</v>
      </c>
      <c r="S1092">
        <f t="shared" si="144"/>
        <v>148250.625</v>
      </c>
      <c r="T1092">
        <v>90984</v>
      </c>
      <c r="V1092">
        <f t="shared" si="145"/>
        <v>90984</v>
      </c>
    </row>
    <row r="1093" spans="1:22" ht="15" thickBot="1" x14ac:dyDescent="0.4">
      <c r="A1093">
        <v>529917</v>
      </c>
      <c r="B1093" s="2">
        <v>41865.671435185184</v>
      </c>
      <c r="C1093" t="s">
        <v>31</v>
      </c>
      <c r="D1093" t="s">
        <v>28</v>
      </c>
      <c r="E1093" s="6" t="s">
        <v>17</v>
      </c>
      <c r="F1093" t="s">
        <v>5</v>
      </c>
      <c r="G1093">
        <v>6456</v>
      </c>
      <c r="H1093">
        <f t="shared" si="138"/>
        <v>6456</v>
      </c>
      <c r="I1093" t="str">
        <f t="shared" si="140"/>
        <v>0-20,000</v>
      </c>
      <c r="O1093">
        <f t="shared" si="139"/>
        <v>25627</v>
      </c>
      <c r="P1093">
        <f t="shared" si="141"/>
        <v>74673</v>
      </c>
      <c r="Q1093">
        <f t="shared" si="142"/>
        <v>49046</v>
      </c>
      <c r="R1093">
        <f t="shared" si="143"/>
        <v>-47942</v>
      </c>
      <c r="S1093">
        <f t="shared" si="144"/>
        <v>148242</v>
      </c>
      <c r="T1093">
        <v>6456</v>
      </c>
      <c r="V1093">
        <f t="shared" si="145"/>
        <v>6456</v>
      </c>
    </row>
    <row r="1094" spans="1:22" ht="15" thickBot="1" x14ac:dyDescent="0.4">
      <c r="A1094">
        <v>502642</v>
      </c>
      <c r="B1094" s="2">
        <v>41865.605081018519</v>
      </c>
      <c r="C1094" t="s">
        <v>30</v>
      </c>
      <c r="D1094" t="s">
        <v>27</v>
      </c>
      <c r="E1094" s="6" t="s">
        <v>17</v>
      </c>
      <c r="F1094" t="s">
        <v>10</v>
      </c>
      <c r="G1094">
        <v>44666</v>
      </c>
      <c r="H1094">
        <f t="shared" si="138"/>
        <v>44666</v>
      </c>
      <c r="I1094" t="str">
        <f t="shared" si="140"/>
        <v>40001-60000</v>
      </c>
      <c r="O1094">
        <f t="shared" si="139"/>
        <v>25639.75</v>
      </c>
      <c r="P1094">
        <f t="shared" si="141"/>
        <v>74675</v>
      </c>
      <c r="Q1094">
        <f t="shared" si="142"/>
        <v>49035.25</v>
      </c>
      <c r="R1094">
        <f t="shared" si="143"/>
        <v>-47913.125</v>
      </c>
      <c r="S1094">
        <f t="shared" si="144"/>
        <v>148227.875</v>
      </c>
      <c r="T1094">
        <v>44666</v>
      </c>
      <c r="V1094">
        <f t="shared" si="145"/>
        <v>44666</v>
      </c>
    </row>
    <row r="1095" spans="1:22" ht="15" thickBot="1" x14ac:dyDescent="0.4">
      <c r="A1095">
        <v>257558</v>
      </c>
      <c r="B1095" s="2">
        <v>41865.668344907404</v>
      </c>
      <c r="C1095" t="s">
        <v>30</v>
      </c>
      <c r="D1095" t="s">
        <v>27</v>
      </c>
      <c r="E1095" s="6" t="s">
        <v>15</v>
      </c>
      <c r="F1095" t="s">
        <v>10</v>
      </c>
      <c r="G1095">
        <v>9880</v>
      </c>
      <c r="H1095">
        <f t="shared" si="138"/>
        <v>9880</v>
      </c>
      <c r="I1095" t="str">
        <f t="shared" si="140"/>
        <v>0-20,000</v>
      </c>
      <c r="O1095">
        <f t="shared" si="139"/>
        <v>25635.5</v>
      </c>
      <c r="P1095">
        <f t="shared" si="141"/>
        <v>74677</v>
      </c>
      <c r="Q1095">
        <f t="shared" si="142"/>
        <v>49041.5</v>
      </c>
      <c r="R1095">
        <f t="shared" si="143"/>
        <v>-47926.75</v>
      </c>
      <c r="S1095">
        <f t="shared" si="144"/>
        <v>148239.25</v>
      </c>
      <c r="T1095">
        <v>9880</v>
      </c>
      <c r="V1095">
        <f t="shared" si="145"/>
        <v>9880</v>
      </c>
    </row>
    <row r="1096" spans="1:22" ht="15" thickBot="1" x14ac:dyDescent="0.4">
      <c r="A1096">
        <v>534747</v>
      </c>
      <c r="B1096" s="2">
        <v>41865.669768518521</v>
      </c>
      <c r="C1096" t="s">
        <v>30</v>
      </c>
      <c r="D1096" t="s">
        <v>28</v>
      </c>
      <c r="E1096" s="6" t="s">
        <v>15</v>
      </c>
      <c r="F1096" t="s">
        <v>10</v>
      </c>
      <c r="G1096">
        <v>38655</v>
      </c>
      <c r="H1096">
        <f t="shared" si="138"/>
        <v>38655</v>
      </c>
      <c r="I1096" t="str">
        <f t="shared" si="140"/>
        <v>20001-40000</v>
      </c>
      <c r="O1096">
        <f t="shared" si="139"/>
        <v>25644</v>
      </c>
      <c r="P1096">
        <f t="shared" si="141"/>
        <v>74679</v>
      </c>
      <c r="Q1096">
        <f t="shared" si="142"/>
        <v>49035</v>
      </c>
      <c r="R1096">
        <f t="shared" si="143"/>
        <v>-47908.5</v>
      </c>
      <c r="S1096">
        <f t="shared" si="144"/>
        <v>148231.5</v>
      </c>
      <c r="T1096">
        <v>38655</v>
      </c>
      <c r="V1096">
        <f t="shared" si="145"/>
        <v>38655</v>
      </c>
    </row>
    <row r="1097" spans="1:22" ht="15" thickBot="1" x14ac:dyDescent="0.4">
      <c r="A1097">
        <v>162084</v>
      </c>
      <c r="B1097" s="2">
        <v>41865.633148148147</v>
      </c>
      <c r="C1097" t="s">
        <v>30</v>
      </c>
      <c r="D1097" t="s">
        <v>27</v>
      </c>
      <c r="E1097" s="6" t="s">
        <v>20</v>
      </c>
      <c r="F1097" t="s">
        <v>10</v>
      </c>
      <c r="G1097">
        <v>36030</v>
      </c>
      <c r="H1097">
        <f t="shared" si="138"/>
        <v>36030</v>
      </c>
      <c r="I1097" t="str">
        <f t="shared" si="140"/>
        <v>20001-40000</v>
      </c>
      <c r="O1097">
        <f t="shared" si="139"/>
        <v>25644</v>
      </c>
      <c r="P1097">
        <f t="shared" si="141"/>
        <v>74681</v>
      </c>
      <c r="Q1097">
        <f t="shared" si="142"/>
        <v>49037</v>
      </c>
      <c r="R1097">
        <f t="shared" si="143"/>
        <v>-47911.5</v>
      </c>
      <c r="S1097">
        <f t="shared" si="144"/>
        <v>148236.5</v>
      </c>
      <c r="T1097">
        <v>36030</v>
      </c>
      <c r="V1097">
        <f t="shared" si="145"/>
        <v>36030</v>
      </c>
    </row>
    <row r="1098" spans="1:22" ht="15" thickBot="1" x14ac:dyDescent="0.4">
      <c r="A1098">
        <v>708014</v>
      </c>
      <c r="B1098" s="2">
        <v>41865.603344907409</v>
      </c>
      <c r="C1098" t="s">
        <v>30</v>
      </c>
      <c r="D1098" t="s">
        <v>27</v>
      </c>
      <c r="E1098" s="6" t="s">
        <v>20</v>
      </c>
      <c r="F1098" t="s">
        <v>10</v>
      </c>
      <c r="G1098">
        <v>53182</v>
      </c>
      <c r="H1098">
        <f t="shared" si="138"/>
        <v>53182</v>
      </c>
      <c r="I1098" t="str">
        <f t="shared" si="140"/>
        <v>40001-60000</v>
      </c>
      <c r="O1098">
        <f t="shared" si="139"/>
        <v>25639.75</v>
      </c>
      <c r="P1098">
        <f t="shared" si="141"/>
        <v>74683</v>
      </c>
      <c r="Q1098">
        <f t="shared" si="142"/>
        <v>49043.25</v>
      </c>
      <c r="R1098">
        <f t="shared" si="143"/>
        <v>-47925.125</v>
      </c>
      <c r="S1098">
        <f t="shared" si="144"/>
        <v>148247.875</v>
      </c>
      <c r="T1098">
        <v>53182</v>
      </c>
      <c r="V1098">
        <f t="shared" si="145"/>
        <v>53182</v>
      </c>
    </row>
    <row r="1099" spans="1:22" ht="15" thickBot="1" x14ac:dyDescent="0.4">
      <c r="A1099">
        <v>146501</v>
      </c>
      <c r="B1099" s="2">
        <v>41865.431990740741</v>
      </c>
      <c r="C1099" t="s">
        <v>30</v>
      </c>
      <c r="D1099" t="s">
        <v>27</v>
      </c>
      <c r="E1099" s="6" t="s">
        <v>17</v>
      </c>
      <c r="F1099" t="s">
        <v>8</v>
      </c>
      <c r="G1099">
        <v>6281</v>
      </c>
      <c r="H1099">
        <f t="shared" si="138"/>
        <v>6281</v>
      </c>
      <c r="I1099" t="str">
        <f t="shared" si="140"/>
        <v>0-20,000</v>
      </c>
      <c r="O1099">
        <f t="shared" si="139"/>
        <v>25635.5</v>
      </c>
      <c r="P1099">
        <f t="shared" si="141"/>
        <v>74685</v>
      </c>
      <c r="Q1099">
        <f t="shared" si="142"/>
        <v>49049.5</v>
      </c>
      <c r="R1099">
        <f t="shared" si="143"/>
        <v>-47938.75</v>
      </c>
      <c r="S1099">
        <f t="shared" si="144"/>
        <v>148259.25</v>
      </c>
      <c r="T1099">
        <v>6281</v>
      </c>
      <c r="V1099">
        <f t="shared" si="145"/>
        <v>6281</v>
      </c>
    </row>
    <row r="1100" spans="1:22" ht="15" thickBot="1" x14ac:dyDescent="0.4">
      <c r="A1100">
        <v>850690</v>
      </c>
      <c r="B1100" s="2">
        <v>41865.405115740738</v>
      </c>
      <c r="C1100" t="s">
        <v>31</v>
      </c>
      <c r="D1100" t="s">
        <v>27</v>
      </c>
      <c r="E1100" s="6" t="s">
        <v>17</v>
      </c>
      <c r="F1100" t="s">
        <v>4</v>
      </c>
      <c r="G1100">
        <v>10355</v>
      </c>
      <c r="H1100">
        <f t="shared" si="138"/>
        <v>10355</v>
      </c>
      <c r="I1100" t="str">
        <f t="shared" si="140"/>
        <v>0-20,000</v>
      </c>
      <c r="O1100">
        <f t="shared" si="139"/>
        <v>25644</v>
      </c>
      <c r="P1100">
        <f t="shared" si="141"/>
        <v>74687</v>
      </c>
      <c r="Q1100">
        <f t="shared" si="142"/>
        <v>49043</v>
      </c>
      <c r="R1100">
        <f t="shared" si="143"/>
        <v>-47920.5</v>
      </c>
      <c r="S1100">
        <f t="shared" si="144"/>
        <v>148251.5</v>
      </c>
      <c r="T1100">
        <v>10355</v>
      </c>
      <c r="V1100">
        <f t="shared" si="145"/>
        <v>10355</v>
      </c>
    </row>
    <row r="1101" spans="1:22" ht="15" thickBot="1" x14ac:dyDescent="0.4">
      <c r="A1101">
        <v>336624</v>
      </c>
      <c r="B1101" s="2">
        <v>41866.57240740741</v>
      </c>
      <c r="C1101" t="s">
        <v>31</v>
      </c>
      <c r="D1101" t="s">
        <v>29</v>
      </c>
      <c r="E1101" s="6" t="s">
        <v>20</v>
      </c>
      <c r="F1101" t="s">
        <v>2</v>
      </c>
      <c r="G1101">
        <v>80440</v>
      </c>
      <c r="H1101">
        <f t="shared" si="138"/>
        <v>80440</v>
      </c>
      <c r="I1101" t="str">
        <f t="shared" si="140"/>
        <v>60001-100000</v>
      </c>
      <c r="O1101">
        <f t="shared" si="139"/>
        <v>25644</v>
      </c>
      <c r="P1101">
        <f t="shared" si="141"/>
        <v>74689</v>
      </c>
      <c r="Q1101">
        <f t="shared" si="142"/>
        <v>49045</v>
      </c>
      <c r="R1101">
        <f t="shared" si="143"/>
        <v>-47923.5</v>
      </c>
      <c r="S1101">
        <f t="shared" si="144"/>
        <v>148256.5</v>
      </c>
      <c r="T1101">
        <v>80440</v>
      </c>
      <c r="V1101">
        <f t="shared" si="145"/>
        <v>80440</v>
      </c>
    </row>
    <row r="1102" spans="1:22" ht="15" thickBot="1" x14ac:dyDescent="0.4">
      <c r="A1102">
        <v>743340</v>
      </c>
      <c r="B1102" s="2">
        <v>41866.888171296298</v>
      </c>
      <c r="C1102" t="s">
        <v>30</v>
      </c>
      <c r="D1102" t="s">
        <v>27</v>
      </c>
      <c r="E1102" s="6" t="s">
        <v>17</v>
      </c>
      <c r="F1102" t="s">
        <v>10</v>
      </c>
      <c r="G1102">
        <v>28723</v>
      </c>
      <c r="H1102">
        <f t="shared" si="138"/>
        <v>28723</v>
      </c>
      <c r="I1102" t="str">
        <f t="shared" si="140"/>
        <v>20001-40000</v>
      </c>
      <c r="O1102">
        <f t="shared" si="139"/>
        <v>25644</v>
      </c>
      <c r="P1102">
        <f t="shared" si="141"/>
        <v>74683</v>
      </c>
      <c r="Q1102">
        <f t="shared" si="142"/>
        <v>49039</v>
      </c>
      <c r="R1102">
        <f t="shared" si="143"/>
        <v>-47914.5</v>
      </c>
      <c r="S1102">
        <f t="shared" si="144"/>
        <v>148241.5</v>
      </c>
      <c r="T1102">
        <v>28723</v>
      </c>
      <c r="V1102">
        <f t="shared" si="145"/>
        <v>28723</v>
      </c>
    </row>
    <row r="1103" spans="1:22" ht="15" thickBot="1" x14ac:dyDescent="0.4">
      <c r="A1103">
        <v>55110</v>
      </c>
      <c r="B1103" s="2">
        <v>41866.439837962964</v>
      </c>
      <c r="C1103" t="s">
        <v>30</v>
      </c>
      <c r="D1103" t="s">
        <v>27</v>
      </c>
      <c r="E1103" s="6" t="s">
        <v>17</v>
      </c>
      <c r="F1103" t="s">
        <v>9</v>
      </c>
      <c r="G1103">
        <v>82929</v>
      </c>
      <c r="H1103">
        <f t="shared" si="138"/>
        <v>82929</v>
      </c>
      <c r="I1103" t="str">
        <f t="shared" si="140"/>
        <v>60001-100000</v>
      </c>
      <c r="O1103">
        <f t="shared" si="139"/>
        <v>25644</v>
      </c>
      <c r="P1103">
        <f t="shared" si="141"/>
        <v>74685</v>
      </c>
      <c r="Q1103">
        <f t="shared" si="142"/>
        <v>49041</v>
      </c>
      <c r="R1103">
        <f t="shared" si="143"/>
        <v>-47917.5</v>
      </c>
      <c r="S1103">
        <f t="shared" si="144"/>
        <v>148246.5</v>
      </c>
      <c r="T1103">
        <v>82929</v>
      </c>
      <c r="V1103">
        <f t="shared" si="145"/>
        <v>82929</v>
      </c>
    </row>
    <row r="1104" spans="1:22" ht="15" thickBot="1" x14ac:dyDescent="0.4">
      <c r="A1104">
        <v>182166</v>
      </c>
      <c r="B1104" s="2">
        <v>41866.441458333335</v>
      </c>
      <c r="C1104" t="s">
        <v>31</v>
      </c>
      <c r="D1104" t="s">
        <v>29</v>
      </c>
      <c r="E1104" s="6" t="s">
        <v>17</v>
      </c>
      <c r="F1104" t="s">
        <v>9</v>
      </c>
      <c r="G1104">
        <v>45378</v>
      </c>
      <c r="H1104">
        <f t="shared" si="138"/>
        <v>45378</v>
      </c>
      <c r="I1104" t="str">
        <f t="shared" si="140"/>
        <v>40001-60000</v>
      </c>
      <c r="O1104">
        <f t="shared" si="139"/>
        <v>25644</v>
      </c>
      <c r="P1104">
        <f t="shared" si="141"/>
        <v>74679</v>
      </c>
      <c r="Q1104">
        <f t="shared" si="142"/>
        <v>49035</v>
      </c>
      <c r="R1104">
        <f t="shared" si="143"/>
        <v>-47908.5</v>
      </c>
      <c r="S1104">
        <f t="shared" si="144"/>
        <v>148231.5</v>
      </c>
      <c r="T1104">
        <v>45378</v>
      </c>
      <c r="V1104">
        <f t="shared" si="145"/>
        <v>45378</v>
      </c>
    </row>
    <row r="1105" spans="1:22" ht="15" thickBot="1" x14ac:dyDescent="0.4">
      <c r="A1105">
        <v>793194</v>
      </c>
      <c r="B1105" s="2">
        <v>41866.442210648151</v>
      </c>
      <c r="C1105" t="s">
        <v>30</v>
      </c>
      <c r="D1105" t="s">
        <v>29</v>
      </c>
      <c r="E1105" s="6" t="s">
        <v>17</v>
      </c>
      <c r="F1105" t="s">
        <v>9</v>
      </c>
      <c r="G1105">
        <v>24938</v>
      </c>
      <c r="H1105">
        <f t="shared" si="138"/>
        <v>24938</v>
      </c>
      <c r="I1105" t="str">
        <f t="shared" si="140"/>
        <v>20001-40000</v>
      </c>
      <c r="O1105">
        <f t="shared" si="139"/>
        <v>25644</v>
      </c>
      <c r="P1105">
        <f t="shared" si="141"/>
        <v>74681</v>
      </c>
      <c r="Q1105">
        <f t="shared" si="142"/>
        <v>49037</v>
      </c>
      <c r="R1105">
        <f t="shared" si="143"/>
        <v>-47911.5</v>
      </c>
      <c r="S1105">
        <f t="shared" si="144"/>
        <v>148236.5</v>
      </c>
      <c r="T1105">
        <v>24938</v>
      </c>
      <c r="V1105">
        <f t="shared" si="145"/>
        <v>24938</v>
      </c>
    </row>
    <row r="1106" spans="1:22" ht="15" thickBot="1" x14ac:dyDescent="0.4">
      <c r="A1106">
        <v>983246</v>
      </c>
      <c r="B1106" s="2">
        <v>41867.962916666664</v>
      </c>
      <c r="C1106" t="s">
        <v>30</v>
      </c>
      <c r="D1106" t="s">
        <v>27</v>
      </c>
      <c r="E1106" s="6" t="s">
        <v>14</v>
      </c>
      <c r="F1106" t="s">
        <v>1</v>
      </c>
      <c r="G1106">
        <v>29194</v>
      </c>
      <c r="H1106">
        <f t="shared" si="138"/>
        <v>29194</v>
      </c>
      <c r="I1106" t="str">
        <f t="shared" si="140"/>
        <v>20001-40000</v>
      </c>
      <c r="O1106">
        <f t="shared" si="139"/>
        <v>25644</v>
      </c>
      <c r="P1106">
        <f t="shared" si="141"/>
        <v>74683</v>
      </c>
      <c r="Q1106">
        <f t="shared" si="142"/>
        <v>49039</v>
      </c>
      <c r="R1106">
        <f t="shared" si="143"/>
        <v>-47914.5</v>
      </c>
      <c r="S1106">
        <f t="shared" si="144"/>
        <v>148241.5</v>
      </c>
      <c r="T1106">
        <v>29194</v>
      </c>
      <c r="V1106">
        <f t="shared" si="145"/>
        <v>29194</v>
      </c>
    </row>
    <row r="1107" spans="1:22" ht="15" thickBot="1" x14ac:dyDescent="0.4">
      <c r="A1107">
        <v>696923</v>
      </c>
      <c r="B1107" s="2">
        <v>41867.287280092591</v>
      </c>
      <c r="C1107" t="s">
        <v>30</v>
      </c>
      <c r="D1107" t="s">
        <v>27</v>
      </c>
      <c r="E1107" s="6" t="s">
        <v>20</v>
      </c>
      <c r="F1107" t="s">
        <v>4</v>
      </c>
      <c r="G1107">
        <v>73767</v>
      </c>
      <c r="H1107">
        <f t="shared" si="138"/>
        <v>73767</v>
      </c>
      <c r="I1107" t="str">
        <f t="shared" si="140"/>
        <v>60001-100000</v>
      </c>
      <c r="O1107">
        <f t="shared" si="139"/>
        <v>25644</v>
      </c>
      <c r="P1107">
        <f t="shared" si="141"/>
        <v>74685</v>
      </c>
      <c r="Q1107">
        <f t="shared" si="142"/>
        <v>49041</v>
      </c>
      <c r="R1107">
        <f t="shared" si="143"/>
        <v>-47917.5</v>
      </c>
      <c r="S1107">
        <f t="shared" si="144"/>
        <v>148246.5</v>
      </c>
      <c r="T1107">
        <v>73767</v>
      </c>
      <c r="V1107">
        <f t="shared" si="145"/>
        <v>73767</v>
      </c>
    </row>
    <row r="1108" spans="1:22" ht="15" thickBot="1" x14ac:dyDescent="0.4">
      <c r="A1108">
        <v>64548</v>
      </c>
      <c r="B1108" s="2">
        <v>41867.28869212963</v>
      </c>
      <c r="C1108" t="s">
        <v>30</v>
      </c>
      <c r="D1108" t="s">
        <v>29</v>
      </c>
      <c r="E1108" s="6" t="s">
        <v>20</v>
      </c>
      <c r="F1108" t="s">
        <v>4</v>
      </c>
      <c r="G1108">
        <v>44750</v>
      </c>
      <c r="H1108">
        <f t="shared" si="138"/>
        <v>44750</v>
      </c>
      <c r="I1108" t="str">
        <f t="shared" si="140"/>
        <v>40001-60000</v>
      </c>
      <c r="O1108">
        <f t="shared" si="139"/>
        <v>25644</v>
      </c>
      <c r="P1108">
        <f t="shared" si="141"/>
        <v>74687</v>
      </c>
      <c r="Q1108">
        <f t="shared" si="142"/>
        <v>49043</v>
      </c>
      <c r="R1108">
        <f t="shared" si="143"/>
        <v>-47920.5</v>
      </c>
      <c r="S1108">
        <f t="shared" si="144"/>
        <v>148251.5</v>
      </c>
      <c r="T1108">
        <v>44750</v>
      </c>
      <c r="V1108">
        <f t="shared" si="145"/>
        <v>44750</v>
      </c>
    </row>
    <row r="1109" spans="1:22" ht="15" thickBot="1" x14ac:dyDescent="0.4">
      <c r="A1109">
        <v>12277</v>
      </c>
      <c r="B1109" s="2">
        <v>41867.288287037038</v>
      </c>
      <c r="C1109" t="s">
        <v>31</v>
      </c>
      <c r="D1109" t="s">
        <v>28</v>
      </c>
      <c r="E1109" s="6" t="s">
        <v>20</v>
      </c>
      <c r="F1109" t="s">
        <v>4</v>
      </c>
      <c r="G1109">
        <v>22823</v>
      </c>
      <c r="H1109">
        <f t="shared" si="138"/>
        <v>22823</v>
      </c>
      <c r="I1109" t="str">
        <f t="shared" si="140"/>
        <v>20001-40000</v>
      </c>
      <c r="O1109">
        <f t="shared" si="139"/>
        <v>25644</v>
      </c>
      <c r="P1109">
        <f t="shared" si="141"/>
        <v>74689</v>
      </c>
      <c r="Q1109">
        <f t="shared" si="142"/>
        <v>49045</v>
      </c>
      <c r="R1109">
        <f t="shared" si="143"/>
        <v>-47923.5</v>
      </c>
      <c r="S1109">
        <f t="shared" si="144"/>
        <v>148256.5</v>
      </c>
      <c r="T1109">
        <v>22823</v>
      </c>
      <c r="V1109">
        <f t="shared" si="145"/>
        <v>22823</v>
      </c>
    </row>
    <row r="1110" spans="1:22" ht="15" thickBot="1" x14ac:dyDescent="0.4">
      <c r="A1110">
        <v>896132</v>
      </c>
      <c r="B1110" s="2">
        <v>41867.488726851851</v>
      </c>
      <c r="C1110" t="s">
        <v>30</v>
      </c>
      <c r="D1110" t="s">
        <v>27</v>
      </c>
      <c r="E1110" s="6" t="s">
        <v>20</v>
      </c>
      <c r="F1110" t="s">
        <v>1</v>
      </c>
      <c r="G1110">
        <v>79268</v>
      </c>
      <c r="H1110">
        <f t="shared" si="138"/>
        <v>79268</v>
      </c>
      <c r="I1110" t="str">
        <f t="shared" si="140"/>
        <v>60001-100000</v>
      </c>
      <c r="O1110">
        <f t="shared" si="139"/>
        <v>25644</v>
      </c>
      <c r="P1110">
        <f t="shared" si="141"/>
        <v>74693.75</v>
      </c>
      <c r="Q1110">
        <f t="shared" si="142"/>
        <v>49049.75</v>
      </c>
      <c r="R1110">
        <f t="shared" si="143"/>
        <v>-47930.625</v>
      </c>
      <c r="S1110">
        <f t="shared" si="144"/>
        <v>148268.375</v>
      </c>
      <c r="T1110">
        <v>79268</v>
      </c>
      <c r="V1110">
        <f t="shared" si="145"/>
        <v>79268</v>
      </c>
    </row>
    <row r="1111" spans="1:22" ht="15" thickBot="1" x14ac:dyDescent="0.4">
      <c r="A1111">
        <v>224587</v>
      </c>
      <c r="B1111" s="2">
        <v>41867.602743055555</v>
      </c>
      <c r="C1111" t="s">
        <v>30</v>
      </c>
      <c r="D1111" t="s">
        <v>27</v>
      </c>
      <c r="E1111" s="6" t="s">
        <v>16</v>
      </c>
      <c r="F1111" t="s">
        <v>6</v>
      </c>
      <c r="G1111">
        <v>71833</v>
      </c>
      <c r="H1111">
        <f t="shared" si="138"/>
        <v>71833</v>
      </c>
      <c r="I1111" t="str">
        <f t="shared" si="140"/>
        <v>60001-100000</v>
      </c>
      <c r="O1111">
        <f t="shared" si="139"/>
        <v>25644</v>
      </c>
      <c r="P1111">
        <f t="shared" si="141"/>
        <v>74685</v>
      </c>
      <c r="Q1111">
        <f t="shared" si="142"/>
        <v>49041</v>
      </c>
      <c r="R1111">
        <f t="shared" si="143"/>
        <v>-47917.5</v>
      </c>
      <c r="S1111">
        <f t="shared" si="144"/>
        <v>148246.5</v>
      </c>
      <c r="T1111">
        <v>71833</v>
      </c>
      <c r="V1111">
        <f t="shared" si="145"/>
        <v>71833</v>
      </c>
    </row>
    <row r="1112" spans="1:22" ht="15" thickBot="1" x14ac:dyDescent="0.4">
      <c r="A1112">
        <v>992900</v>
      </c>
      <c r="B1112" s="2">
        <v>41867.054988425924</v>
      </c>
      <c r="C1112" t="s">
        <v>30</v>
      </c>
      <c r="D1112" t="s">
        <v>27</v>
      </c>
      <c r="E1112" s="6" t="s">
        <v>14</v>
      </c>
      <c r="F1112" t="s">
        <v>7</v>
      </c>
      <c r="G1112">
        <v>81641</v>
      </c>
      <c r="H1112">
        <f t="shared" si="138"/>
        <v>81641</v>
      </c>
      <c r="I1112" t="str">
        <f t="shared" si="140"/>
        <v>60001-100000</v>
      </c>
      <c r="O1112">
        <f t="shared" si="139"/>
        <v>25644</v>
      </c>
      <c r="P1112">
        <f t="shared" si="141"/>
        <v>74687</v>
      </c>
      <c r="Q1112">
        <f t="shared" si="142"/>
        <v>49043</v>
      </c>
      <c r="R1112">
        <f t="shared" si="143"/>
        <v>-47920.5</v>
      </c>
      <c r="S1112">
        <f t="shared" si="144"/>
        <v>148251.5</v>
      </c>
      <c r="T1112">
        <v>81641</v>
      </c>
      <c r="V1112">
        <f t="shared" si="145"/>
        <v>81641</v>
      </c>
    </row>
    <row r="1113" spans="1:22" ht="15" thickBot="1" x14ac:dyDescent="0.4">
      <c r="A1113">
        <v>475101</v>
      </c>
      <c r="B1113" s="2">
        <v>41867.05605324074</v>
      </c>
      <c r="C1113" t="s">
        <v>31</v>
      </c>
      <c r="D1113" t="s">
        <v>27</v>
      </c>
      <c r="E1113" s="6" t="s">
        <v>14</v>
      </c>
      <c r="F1113" t="s">
        <v>7</v>
      </c>
      <c r="G1113">
        <v>94464</v>
      </c>
      <c r="H1113">
        <f t="shared" si="138"/>
        <v>94464</v>
      </c>
      <c r="I1113" t="str">
        <f t="shared" si="140"/>
        <v>60001-100000</v>
      </c>
      <c r="O1113">
        <f t="shared" si="139"/>
        <v>25644</v>
      </c>
      <c r="P1113">
        <f t="shared" si="141"/>
        <v>74681</v>
      </c>
      <c r="Q1113">
        <f t="shared" si="142"/>
        <v>49037</v>
      </c>
      <c r="R1113">
        <f t="shared" si="143"/>
        <v>-47911.5</v>
      </c>
      <c r="S1113">
        <f t="shared" si="144"/>
        <v>148236.5</v>
      </c>
      <c r="T1113">
        <v>94464</v>
      </c>
      <c r="V1113">
        <f t="shared" si="145"/>
        <v>94464</v>
      </c>
    </row>
    <row r="1114" spans="1:22" ht="15" thickBot="1" x14ac:dyDescent="0.4">
      <c r="A1114">
        <v>914596</v>
      </c>
      <c r="B1114" s="2">
        <v>41868.439375000002</v>
      </c>
      <c r="C1114" t="s">
        <v>31</v>
      </c>
      <c r="D1114" t="s">
        <v>29</v>
      </c>
      <c r="E1114" s="6" t="s">
        <v>20</v>
      </c>
      <c r="F1114" t="s">
        <v>8</v>
      </c>
      <c r="G1114">
        <v>74384</v>
      </c>
      <c r="H1114">
        <f t="shared" si="138"/>
        <v>74384</v>
      </c>
      <c r="I1114" t="str">
        <f t="shared" si="140"/>
        <v>60001-100000</v>
      </c>
      <c r="O1114">
        <f t="shared" si="139"/>
        <v>25639.75</v>
      </c>
      <c r="P1114">
        <f t="shared" si="141"/>
        <v>74675</v>
      </c>
      <c r="Q1114">
        <f t="shared" si="142"/>
        <v>49035.25</v>
      </c>
      <c r="R1114">
        <f t="shared" si="143"/>
        <v>-47913.125</v>
      </c>
      <c r="S1114">
        <f t="shared" si="144"/>
        <v>148227.875</v>
      </c>
      <c r="T1114">
        <v>74384</v>
      </c>
      <c r="V1114">
        <f t="shared" si="145"/>
        <v>74384</v>
      </c>
    </row>
    <row r="1115" spans="1:22" ht="15" thickBot="1" x14ac:dyDescent="0.4">
      <c r="A1115">
        <v>16121</v>
      </c>
      <c r="B1115" s="2">
        <v>41868.541979166665</v>
      </c>
      <c r="C1115" t="s">
        <v>30</v>
      </c>
      <c r="D1115" t="s">
        <v>27</v>
      </c>
      <c r="E1115" s="6" t="s">
        <v>20</v>
      </c>
      <c r="F1115" t="s">
        <v>2</v>
      </c>
      <c r="G1115">
        <v>38245</v>
      </c>
      <c r="H1115">
        <f t="shared" si="138"/>
        <v>38245</v>
      </c>
      <c r="I1115" t="str">
        <f t="shared" si="140"/>
        <v>20001-40000</v>
      </c>
      <c r="O1115">
        <f t="shared" si="139"/>
        <v>25635.5</v>
      </c>
      <c r="P1115">
        <f t="shared" si="141"/>
        <v>74677</v>
      </c>
      <c r="Q1115">
        <f t="shared" si="142"/>
        <v>49041.5</v>
      </c>
      <c r="R1115">
        <f t="shared" si="143"/>
        <v>-47926.75</v>
      </c>
      <c r="S1115">
        <f t="shared" si="144"/>
        <v>148239.25</v>
      </c>
      <c r="T1115">
        <v>38245</v>
      </c>
      <c r="V1115">
        <f t="shared" si="145"/>
        <v>38245</v>
      </c>
    </row>
    <row r="1116" spans="1:22" ht="15" thickBot="1" x14ac:dyDescent="0.4">
      <c r="A1116">
        <v>693114</v>
      </c>
      <c r="B1116" s="2">
        <v>41868.641608796293</v>
      </c>
      <c r="C1116" t="s">
        <v>31</v>
      </c>
      <c r="D1116" t="s">
        <v>29</v>
      </c>
      <c r="E1116" s="6" t="s">
        <v>20</v>
      </c>
      <c r="F1116" t="s">
        <v>7</v>
      </c>
      <c r="G1116">
        <v>5807</v>
      </c>
      <c r="H1116">
        <f t="shared" si="138"/>
        <v>5807</v>
      </c>
      <c r="I1116" t="str">
        <f t="shared" si="140"/>
        <v>0-20,000</v>
      </c>
      <c r="O1116">
        <f t="shared" si="139"/>
        <v>25631.25</v>
      </c>
      <c r="P1116">
        <f t="shared" si="141"/>
        <v>74679</v>
      </c>
      <c r="Q1116">
        <f t="shared" si="142"/>
        <v>49047.75</v>
      </c>
      <c r="R1116">
        <f t="shared" si="143"/>
        <v>-47940.375</v>
      </c>
      <c r="S1116">
        <f t="shared" si="144"/>
        <v>148250.625</v>
      </c>
      <c r="T1116">
        <v>5807</v>
      </c>
      <c r="V1116">
        <f t="shared" si="145"/>
        <v>5807</v>
      </c>
    </row>
    <row r="1117" spans="1:22" ht="15" thickBot="1" x14ac:dyDescent="0.4">
      <c r="A1117">
        <v>104642</v>
      </c>
      <c r="B1117" s="2">
        <v>41871.339699074073</v>
      </c>
      <c r="C1117" t="s">
        <v>31</v>
      </c>
      <c r="D1117" t="s">
        <v>27</v>
      </c>
      <c r="E1117" s="6" t="s">
        <v>17</v>
      </c>
      <c r="F1117" t="s">
        <v>2</v>
      </c>
      <c r="G1117">
        <v>53744</v>
      </c>
      <c r="H1117">
        <f t="shared" si="138"/>
        <v>53744</v>
      </c>
      <c r="I1117" t="str">
        <f t="shared" si="140"/>
        <v>40001-60000</v>
      </c>
      <c r="O1117">
        <f t="shared" si="139"/>
        <v>25644</v>
      </c>
      <c r="P1117">
        <f t="shared" si="141"/>
        <v>74681</v>
      </c>
      <c r="Q1117">
        <f t="shared" si="142"/>
        <v>49037</v>
      </c>
      <c r="R1117">
        <f t="shared" si="143"/>
        <v>-47911.5</v>
      </c>
      <c r="S1117">
        <f t="shared" si="144"/>
        <v>148236.5</v>
      </c>
      <c r="T1117">
        <v>53744</v>
      </c>
      <c r="V1117">
        <f t="shared" si="145"/>
        <v>53744</v>
      </c>
    </row>
    <row r="1118" spans="1:22" ht="15" thickBot="1" x14ac:dyDescent="0.4">
      <c r="A1118">
        <v>188939</v>
      </c>
      <c r="B1118" s="2">
        <v>41868.57366898148</v>
      </c>
      <c r="C1118" t="s">
        <v>30</v>
      </c>
      <c r="D1118" t="s">
        <v>27</v>
      </c>
      <c r="E1118" s="6" t="s">
        <v>17</v>
      </c>
      <c r="F1118" t="s">
        <v>1</v>
      </c>
      <c r="G1118">
        <v>92315</v>
      </c>
      <c r="H1118">
        <f t="shared" si="138"/>
        <v>92315</v>
      </c>
      <c r="I1118" t="str">
        <f t="shared" si="140"/>
        <v>60001-100000</v>
      </c>
      <c r="O1118">
        <f t="shared" si="139"/>
        <v>25639.75</v>
      </c>
      <c r="P1118">
        <f t="shared" si="141"/>
        <v>74683</v>
      </c>
      <c r="Q1118">
        <f t="shared" si="142"/>
        <v>49043.25</v>
      </c>
      <c r="R1118">
        <f t="shared" si="143"/>
        <v>-47925.125</v>
      </c>
      <c r="S1118">
        <f t="shared" si="144"/>
        <v>148247.875</v>
      </c>
      <c r="T1118">
        <v>92315</v>
      </c>
      <c r="V1118">
        <f t="shared" si="145"/>
        <v>92315</v>
      </c>
    </row>
    <row r="1119" spans="1:22" ht="15" thickBot="1" x14ac:dyDescent="0.4">
      <c r="A1119">
        <v>82478</v>
      </c>
      <c r="B1119" s="2">
        <v>41868.574560185189</v>
      </c>
      <c r="C1119" t="s">
        <v>31</v>
      </c>
      <c r="D1119" t="s">
        <v>27</v>
      </c>
      <c r="E1119" s="6" t="s">
        <v>17</v>
      </c>
      <c r="F1119" t="s">
        <v>1</v>
      </c>
      <c r="G1119">
        <v>19321</v>
      </c>
      <c r="H1119">
        <f t="shared" si="138"/>
        <v>19321</v>
      </c>
      <c r="I1119" t="str">
        <f t="shared" si="140"/>
        <v>0-20,000</v>
      </c>
      <c r="O1119">
        <f t="shared" si="139"/>
        <v>25635.5</v>
      </c>
      <c r="P1119">
        <f t="shared" si="141"/>
        <v>74677</v>
      </c>
      <c r="Q1119">
        <f t="shared" si="142"/>
        <v>49041.5</v>
      </c>
      <c r="R1119">
        <f t="shared" si="143"/>
        <v>-47926.75</v>
      </c>
      <c r="S1119">
        <f t="shared" si="144"/>
        <v>148239.25</v>
      </c>
      <c r="T1119">
        <v>19321</v>
      </c>
      <c r="V1119">
        <f t="shared" si="145"/>
        <v>19321</v>
      </c>
    </row>
    <row r="1120" spans="1:22" ht="15" thickBot="1" x14ac:dyDescent="0.4">
      <c r="A1120">
        <v>977943</v>
      </c>
      <c r="B1120" s="2">
        <v>41868.404548611114</v>
      </c>
      <c r="C1120" t="s">
        <v>31</v>
      </c>
      <c r="D1120" t="s">
        <v>29</v>
      </c>
      <c r="E1120" s="6" t="s">
        <v>20</v>
      </c>
      <c r="F1120" t="s">
        <v>10</v>
      </c>
      <c r="G1120">
        <v>82442</v>
      </c>
      <c r="H1120">
        <f t="shared" si="138"/>
        <v>82442</v>
      </c>
      <c r="I1120" t="str">
        <f t="shared" si="140"/>
        <v>60001-100000</v>
      </c>
      <c r="O1120">
        <f t="shared" si="139"/>
        <v>25644</v>
      </c>
      <c r="P1120">
        <f t="shared" si="141"/>
        <v>74679</v>
      </c>
      <c r="Q1120">
        <f t="shared" si="142"/>
        <v>49035</v>
      </c>
      <c r="R1120">
        <f t="shared" si="143"/>
        <v>-47908.5</v>
      </c>
      <c r="S1120">
        <f t="shared" si="144"/>
        <v>148231.5</v>
      </c>
      <c r="T1120">
        <v>82442</v>
      </c>
      <c r="V1120">
        <f t="shared" si="145"/>
        <v>82442</v>
      </c>
    </row>
    <row r="1121" spans="1:22" ht="15" thickBot="1" x14ac:dyDescent="0.4">
      <c r="A1121">
        <v>236432</v>
      </c>
      <c r="B1121" s="2">
        <v>41871.26803240741</v>
      </c>
      <c r="C1121" t="s">
        <v>31</v>
      </c>
      <c r="D1121" t="s">
        <v>27</v>
      </c>
      <c r="E1121" s="6" t="s">
        <v>20</v>
      </c>
      <c r="F1121" t="s">
        <v>10</v>
      </c>
      <c r="G1121">
        <v>10729</v>
      </c>
      <c r="H1121">
        <f t="shared" si="138"/>
        <v>10729</v>
      </c>
      <c r="I1121" t="str">
        <f t="shared" si="140"/>
        <v>0-20,000</v>
      </c>
      <c r="O1121">
        <f t="shared" si="139"/>
        <v>25644</v>
      </c>
      <c r="P1121">
        <f t="shared" si="141"/>
        <v>74673</v>
      </c>
      <c r="Q1121">
        <f t="shared" si="142"/>
        <v>49029</v>
      </c>
      <c r="R1121">
        <f t="shared" si="143"/>
        <v>-47899.5</v>
      </c>
      <c r="S1121">
        <f t="shared" si="144"/>
        <v>148216.5</v>
      </c>
      <c r="T1121">
        <v>10729</v>
      </c>
      <c r="V1121">
        <f t="shared" si="145"/>
        <v>10729</v>
      </c>
    </row>
    <row r="1122" spans="1:22" ht="15" thickBot="1" x14ac:dyDescent="0.4">
      <c r="A1122">
        <v>773874</v>
      </c>
      <c r="B1122" s="2">
        <v>41869.089618055557</v>
      </c>
      <c r="C1122" t="s">
        <v>30</v>
      </c>
      <c r="D1122" t="s">
        <v>27</v>
      </c>
      <c r="E1122" s="6" t="s">
        <v>20</v>
      </c>
      <c r="F1122" t="s">
        <v>9</v>
      </c>
      <c r="G1122">
        <v>88969</v>
      </c>
      <c r="H1122">
        <f t="shared" si="138"/>
        <v>88969</v>
      </c>
      <c r="I1122" t="str">
        <f t="shared" si="140"/>
        <v>60001-100000</v>
      </c>
      <c r="O1122">
        <f t="shared" si="139"/>
        <v>25644</v>
      </c>
      <c r="P1122">
        <f t="shared" si="141"/>
        <v>74675</v>
      </c>
      <c r="Q1122">
        <f t="shared" si="142"/>
        <v>49031</v>
      </c>
      <c r="R1122">
        <f t="shared" si="143"/>
        <v>-47902.5</v>
      </c>
      <c r="S1122">
        <f t="shared" si="144"/>
        <v>148221.5</v>
      </c>
      <c r="T1122">
        <v>88969</v>
      </c>
      <c r="V1122">
        <f t="shared" si="145"/>
        <v>88969</v>
      </c>
    </row>
    <row r="1123" spans="1:22" ht="15" thickBot="1" x14ac:dyDescent="0.4">
      <c r="A1123">
        <v>147215</v>
      </c>
      <c r="B1123" s="2">
        <v>41869.464398148149</v>
      </c>
      <c r="C1123" t="s">
        <v>31</v>
      </c>
      <c r="D1123" t="s">
        <v>27</v>
      </c>
      <c r="E1123" s="6" t="s">
        <v>17</v>
      </c>
      <c r="F1123" t="s">
        <v>8</v>
      </c>
      <c r="G1123">
        <v>98535</v>
      </c>
      <c r="H1123">
        <f t="shared" si="138"/>
        <v>98535</v>
      </c>
      <c r="I1123" t="str">
        <f t="shared" si="140"/>
        <v>60001-100000</v>
      </c>
      <c r="O1123">
        <f t="shared" si="139"/>
        <v>25644</v>
      </c>
      <c r="P1123">
        <f t="shared" si="141"/>
        <v>74648</v>
      </c>
      <c r="Q1123">
        <f t="shared" si="142"/>
        <v>49004</v>
      </c>
      <c r="R1123">
        <f t="shared" si="143"/>
        <v>-47862</v>
      </c>
      <c r="S1123">
        <f t="shared" si="144"/>
        <v>148154</v>
      </c>
      <c r="T1123">
        <v>98535</v>
      </c>
      <c r="V1123">
        <f t="shared" si="145"/>
        <v>98535</v>
      </c>
    </row>
    <row r="1124" spans="1:22" ht="15" thickBot="1" x14ac:dyDescent="0.4">
      <c r="A1124">
        <v>949333</v>
      </c>
      <c r="B1124" s="2">
        <v>41869.598414351851</v>
      </c>
      <c r="C1124" t="s">
        <v>31</v>
      </c>
      <c r="D1124" t="s">
        <v>29</v>
      </c>
      <c r="E1124" s="6" t="s">
        <v>19</v>
      </c>
      <c r="F1124" t="s">
        <v>9</v>
      </c>
      <c r="G1124">
        <v>8994</v>
      </c>
      <c r="H1124">
        <f t="shared" si="138"/>
        <v>8994</v>
      </c>
      <c r="I1124" t="str">
        <f t="shared" si="140"/>
        <v>0-20,000</v>
      </c>
      <c r="O1124">
        <f t="shared" si="139"/>
        <v>25644</v>
      </c>
      <c r="P1124">
        <f t="shared" si="141"/>
        <v>74614.75</v>
      </c>
      <c r="Q1124">
        <f t="shared" si="142"/>
        <v>48970.75</v>
      </c>
      <c r="R1124">
        <f t="shared" si="143"/>
        <v>-47812.125</v>
      </c>
      <c r="S1124">
        <f t="shared" si="144"/>
        <v>148070.875</v>
      </c>
      <c r="T1124">
        <v>8994</v>
      </c>
      <c r="V1124">
        <f t="shared" si="145"/>
        <v>8994</v>
      </c>
    </row>
    <row r="1125" spans="1:22" ht="15" thickBot="1" x14ac:dyDescent="0.4">
      <c r="A1125">
        <v>578197</v>
      </c>
      <c r="B1125" s="2">
        <v>41869.343784722223</v>
      </c>
      <c r="C1125" t="s">
        <v>31</v>
      </c>
      <c r="D1125" t="s">
        <v>27</v>
      </c>
      <c r="E1125" s="6" t="s">
        <v>18</v>
      </c>
      <c r="F1125" t="s">
        <v>4</v>
      </c>
      <c r="G1125">
        <v>93397</v>
      </c>
      <c r="H1125">
        <f t="shared" si="138"/>
        <v>93397</v>
      </c>
      <c r="I1125" t="str">
        <f t="shared" si="140"/>
        <v>60001-100000</v>
      </c>
      <c r="O1125">
        <f t="shared" si="139"/>
        <v>25644</v>
      </c>
      <c r="P1125">
        <f t="shared" si="141"/>
        <v>74623</v>
      </c>
      <c r="Q1125">
        <f t="shared" si="142"/>
        <v>48979</v>
      </c>
      <c r="R1125">
        <f t="shared" si="143"/>
        <v>-47824.5</v>
      </c>
      <c r="S1125">
        <f t="shared" si="144"/>
        <v>148091.5</v>
      </c>
      <c r="T1125">
        <v>93397</v>
      </c>
      <c r="V1125">
        <f t="shared" si="145"/>
        <v>93397</v>
      </c>
    </row>
    <row r="1126" spans="1:22" ht="15" thickBot="1" x14ac:dyDescent="0.4">
      <c r="A1126">
        <v>47707</v>
      </c>
      <c r="B1126" s="2">
        <v>41869.479386574072</v>
      </c>
      <c r="C1126" t="s">
        <v>30</v>
      </c>
      <c r="D1126" t="s">
        <v>27</v>
      </c>
      <c r="E1126" s="6" t="s">
        <v>17</v>
      </c>
      <c r="F1126" t="s">
        <v>4</v>
      </c>
      <c r="G1126">
        <v>11887</v>
      </c>
      <c r="H1126">
        <f t="shared" si="138"/>
        <v>11887</v>
      </c>
      <c r="I1126" t="str">
        <f t="shared" si="140"/>
        <v>0-20,000</v>
      </c>
      <c r="O1126">
        <f t="shared" si="139"/>
        <v>25644</v>
      </c>
      <c r="P1126">
        <f t="shared" si="141"/>
        <v>74598.25</v>
      </c>
      <c r="Q1126">
        <f t="shared" si="142"/>
        <v>48954.25</v>
      </c>
      <c r="R1126">
        <f t="shared" si="143"/>
        <v>-47787.375</v>
      </c>
      <c r="S1126">
        <f t="shared" si="144"/>
        <v>148029.625</v>
      </c>
      <c r="T1126">
        <v>11887</v>
      </c>
      <c r="V1126">
        <f t="shared" si="145"/>
        <v>11887</v>
      </c>
    </row>
    <row r="1127" spans="1:22" ht="15" thickBot="1" x14ac:dyDescent="0.4">
      <c r="A1127">
        <v>795224</v>
      </c>
      <c r="B1127" s="2">
        <v>41869.480671296296</v>
      </c>
      <c r="C1127" t="s">
        <v>30</v>
      </c>
      <c r="D1127" t="s">
        <v>27</v>
      </c>
      <c r="E1127" s="6" t="s">
        <v>17</v>
      </c>
      <c r="F1127" t="s">
        <v>4</v>
      </c>
      <c r="G1127">
        <v>75329</v>
      </c>
      <c r="H1127">
        <f t="shared" si="138"/>
        <v>75329</v>
      </c>
      <c r="I1127" t="str">
        <f t="shared" si="140"/>
        <v>60001-100000</v>
      </c>
      <c r="O1127">
        <f t="shared" si="139"/>
        <v>25648</v>
      </c>
      <c r="P1127">
        <f t="shared" si="141"/>
        <v>74606.5</v>
      </c>
      <c r="Q1127">
        <f t="shared" si="142"/>
        <v>48958.5</v>
      </c>
      <c r="R1127">
        <f t="shared" si="143"/>
        <v>-47789.75</v>
      </c>
      <c r="S1127">
        <f t="shared" si="144"/>
        <v>148044.25</v>
      </c>
      <c r="T1127">
        <v>75329</v>
      </c>
      <c r="V1127">
        <f t="shared" si="145"/>
        <v>75329</v>
      </c>
    </row>
    <row r="1128" spans="1:22" ht="15" thickBot="1" x14ac:dyDescent="0.4">
      <c r="A1128">
        <v>738617</v>
      </c>
      <c r="B1128" s="2">
        <v>41869.601030092592</v>
      </c>
      <c r="C1128" t="s">
        <v>30</v>
      </c>
      <c r="D1128" t="s">
        <v>27</v>
      </c>
      <c r="E1128" s="6" t="s">
        <v>12</v>
      </c>
      <c r="F1128" t="s">
        <v>6</v>
      </c>
      <c r="G1128">
        <v>55189</v>
      </c>
      <c r="H1128">
        <f t="shared" si="138"/>
        <v>55189</v>
      </c>
      <c r="I1128" t="str">
        <f t="shared" si="140"/>
        <v>40001-60000</v>
      </c>
      <c r="O1128">
        <f t="shared" si="139"/>
        <v>25646</v>
      </c>
      <c r="P1128">
        <f t="shared" si="141"/>
        <v>74571.5</v>
      </c>
      <c r="Q1128">
        <f t="shared" si="142"/>
        <v>48925.5</v>
      </c>
      <c r="R1128">
        <f t="shared" si="143"/>
        <v>-47742.25</v>
      </c>
      <c r="S1128">
        <f t="shared" si="144"/>
        <v>147959.75</v>
      </c>
      <c r="T1128">
        <v>55189</v>
      </c>
      <c r="V1128">
        <f t="shared" si="145"/>
        <v>55189</v>
      </c>
    </row>
    <row r="1129" spans="1:22" ht="15" thickBot="1" x14ac:dyDescent="0.4">
      <c r="A1129">
        <v>594973</v>
      </c>
      <c r="B1129" s="2">
        <v>41869.769085648149</v>
      </c>
      <c r="C1129" t="s">
        <v>30</v>
      </c>
      <c r="D1129" t="s">
        <v>29</v>
      </c>
      <c r="E1129" s="6" t="s">
        <v>19</v>
      </c>
      <c r="F1129" t="s">
        <v>4</v>
      </c>
      <c r="G1129">
        <v>66665</v>
      </c>
      <c r="H1129">
        <f t="shared" si="138"/>
        <v>66665</v>
      </c>
      <c r="I1129" t="str">
        <f t="shared" si="140"/>
        <v>60001-100000</v>
      </c>
      <c r="O1129">
        <f t="shared" si="139"/>
        <v>25644</v>
      </c>
      <c r="P1129">
        <f t="shared" si="141"/>
        <v>74590</v>
      </c>
      <c r="Q1129">
        <f t="shared" si="142"/>
        <v>48946</v>
      </c>
      <c r="R1129">
        <f t="shared" si="143"/>
        <v>-47775</v>
      </c>
      <c r="S1129">
        <f t="shared" si="144"/>
        <v>148009</v>
      </c>
      <c r="T1129">
        <v>66665</v>
      </c>
      <c r="V1129">
        <f t="shared" si="145"/>
        <v>66665</v>
      </c>
    </row>
    <row r="1130" spans="1:22" ht="15" thickBot="1" x14ac:dyDescent="0.4">
      <c r="A1130">
        <v>513939</v>
      </c>
      <c r="B1130" s="2">
        <v>41869.065509259257</v>
      </c>
      <c r="C1130" t="s">
        <v>31</v>
      </c>
      <c r="D1130" t="s">
        <v>27</v>
      </c>
      <c r="E1130" s="6" t="s">
        <v>20</v>
      </c>
      <c r="F1130" t="s">
        <v>2</v>
      </c>
      <c r="G1130">
        <v>91426</v>
      </c>
      <c r="H1130">
        <f t="shared" si="138"/>
        <v>91426</v>
      </c>
      <c r="I1130" t="str">
        <f t="shared" si="140"/>
        <v>60001-100000</v>
      </c>
      <c r="O1130">
        <f t="shared" si="139"/>
        <v>25644</v>
      </c>
      <c r="P1130">
        <f t="shared" si="141"/>
        <v>74598.25</v>
      </c>
      <c r="Q1130">
        <f t="shared" si="142"/>
        <v>48954.25</v>
      </c>
      <c r="R1130">
        <f t="shared" si="143"/>
        <v>-47787.375</v>
      </c>
      <c r="S1130">
        <f t="shared" si="144"/>
        <v>148029.625</v>
      </c>
      <c r="T1130">
        <v>91426</v>
      </c>
      <c r="V1130">
        <f t="shared" si="145"/>
        <v>91426</v>
      </c>
    </row>
    <row r="1131" spans="1:22" ht="15" thickBot="1" x14ac:dyDescent="0.4">
      <c r="A1131">
        <v>696735</v>
      </c>
      <c r="B1131" s="2">
        <v>41870.392164351855</v>
      </c>
      <c r="C1131" t="s">
        <v>30</v>
      </c>
      <c r="D1131" t="s">
        <v>27</v>
      </c>
      <c r="E1131" s="6" t="s">
        <v>20</v>
      </c>
      <c r="F1131" t="s">
        <v>10</v>
      </c>
      <c r="G1131">
        <v>20881</v>
      </c>
      <c r="H1131">
        <f t="shared" si="138"/>
        <v>20881</v>
      </c>
      <c r="I1131" t="str">
        <f t="shared" si="140"/>
        <v>20001-40000</v>
      </c>
      <c r="O1131">
        <f t="shared" si="139"/>
        <v>25644</v>
      </c>
      <c r="P1131">
        <f t="shared" si="141"/>
        <v>74553</v>
      </c>
      <c r="Q1131">
        <f t="shared" si="142"/>
        <v>48909</v>
      </c>
      <c r="R1131">
        <f t="shared" si="143"/>
        <v>-47719.5</v>
      </c>
      <c r="S1131">
        <f t="shared" si="144"/>
        <v>147916.5</v>
      </c>
      <c r="T1131">
        <v>20881</v>
      </c>
      <c r="V1131">
        <f t="shared" si="145"/>
        <v>20881</v>
      </c>
    </row>
    <row r="1132" spans="1:22" ht="15" thickBot="1" x14ac:dyDescent="0.4">
      <c r="A1132">
        <v>626743</v>
      </c>
      <c r="B1132" s="2">
        <v>41870.531215277777</v>
      </c>
      <c r="C1132" t="s">
        <v>30</v>
      </c>
      <c r="D1132" t="s">
        <v>27</v>
      </c>
      <c r="E1132" s="6" t="s">
        <v>20</v>
      </c>
      <c r="F1132" t="s">
        <v>2</v>
      </c>
      <c r="G1132">
        <v>66914</v>
      </c>
      <c r="H1132">
        <f t="shared" si="138"/>
        <v>66914</v>
      </c>
      <c r="I1132" t="str">
        <f t="shared" si="140"/>
        <v>60001-100000</v>
      </c>
      <c r="O1132">
        <f t="shared" si="139"/>
        <v>25646</v>
      </c>
      <c r="P1132">
        <f t="shared" si="141"/>
        <v>74571.5</v>
      </c>
      <c r="Q1132">
        <f t="shared" si="142"/>
        <v>48925.5</v>
      </c>
      <c r="R1132">
        <f t="shared" si="143"/>
        <v>-47742.25</v>
      </c>
      <c r="S1132">
        <f t="shared" si="144"/>
        <v>147959.75</v>
      </c>
      <c r="T1132">
        <v>66914</v>
      </c>
      <c r="V1132">
        <f t="shared" si="145"/>
        <v>66914</v>
      </c>
    </row>
    <row r="1133" spans="1:22" ht="15" thickBot="1" x14ac:dyDescent="0.4">
      <c r="A1133">
        <v>661045</v>
      </c>
      <c r="B1133" s="2">
        <v>41870.697430555556</v>
      </c>
      <c r="C1133" t="s">
        <v>31</v>
      </c>
      <c r="D1133" t="s">
        <v>27</v>
      </c>
      <c r="E1133" s="6" t="s">
        <v>20</v>
      </c>
      <c r="F1133" t="s">
        <v>10</v>
      </c>
      <c r="G1133">
        <v>53659</v>
      </c>
      <c r="H1133">
        <f t="shared" si="138"/>
        <v>53659</v>
      </c>
      <c r="I1133" t="str">
        <f t="shared" si="140"/>
        <v>40001-60000</v>
      </c>
      <c r="O1133">
        <f t="shared" si="139"/>
        <v>25644</v>
      </c>
      <c r="P1133">
        <f t="shared" si="141"/>
        <v>74590</v>
      </c>
      <c r="Q1133">
        <f t="shared" si="142"/>
        <v>48946</v>
      </c>
      <c r="R1133">
        <f t="shared" si="143"/>
        <v>-47775</v>
      </c>
      <c r="S1133">
        <f t="shared" si="144"/>
        <v>148009</v>
      </c>
      <c r="T1133">
        <v>53659</v>
      </c>
      <c r="V1133">
        <f t="shared" si="145"/>
        <v>53659</v>
      </c>
    </row>
    <row r="1134" spans="1:22" ht="15" thickBot="1" x14ac:dyDescent="0.4">
      <c r="A1134">
        <v>327416</v>
      </c>
      <c r="B1134" s="2">
        <v>41870.559849537036</v>
      </c>
      <c r="C1134" t="s">
        <v>30</v>
      </c>
      <c r="D1134" t="s">
        <v>27</v>
      </c>
      <c r="E1134" s="6" t="s">
        <v>17</v>
      </c>
      <c r="F1134" t="s">
        <v>2</v>
      </c>
      <c r="G1134">
        <v>51412</v>
      </c>
      <c r="H1134">
        <f t="shared" si="138"/>
        <v>51412</v>
      </c>
      <c r="I1134" t="str">
        <f t="shared" si="140"/>
        <v>40001-60000</v>
      </c>
      <c r="O1134">
        <f t="shared" si="139"/>
        <v>25644</v>
      </c>
      <c r="P1134">
        <f t="shared" si="141"/>
        <v>74598.25</v>
      </c>
      <c r="Q1134">
        <f t="shared" si="142"/>
        <v>48954.25</v>
      </c>
      <c r="R1134">
        <f t="shared" si="143"/>
        <v>-47787.375</v>
      </c>
      <c r="S1134">
        <f t="shared" si="144"/>
        <v>148029.625</v>
      </c>
      <c r="T1134">
        <v>51412</v>
      </c>
      <c r="V1134">
        <f t="shared" si="145"/>
        <v>51412</v>
      </c>
    </row>
    <row r="1135" spans="1:22" ht="15" thickBot="1" x14ac:dyDescent="0.4">
      <c r="A1135">
        <v>698780</v>
      </c>
      <c r="B1135" s="2">
        <v>41870.560578703706</v>
      </c>
      <c r="C1135" t="s">
        <v>30</v>
      </c>
      <c r="D1135" t="s">
        <v>27</v>
      </c>
      <c r="E1135" s="6" t="s">
        <v>17</v>
      </c>
      <c r="F1135" t="s">
        <v>2</v>
      </c>
      <c r="G1135">
        <v>66192</v>
      </c>
      <c r="H1135">
        <f t="shared" si="138"/>
        <v>66192</v>
      </c>
      <c r="I1135" t="str">
        <f t="shared" si="140"/>
        <v>60001-100000</v>
      </c>
      <c r="O1135">
        <f t="shared" si="139"/>
        <v>25644</v>
      </c>
      <c r="P1135">
        <f t="shared" si="141"/>
        <v>74606.5</v>
      </c>
      <c r="Q1135">
        <f t="shared" si="142"/>
        <v>48962.5</v>
      </c>
      <c r="R1135">
        <f t="shared" si="143"/>
        <v>-47799.75</v>
      </c>
      <c r="S1135">
        <f t="shared" si="144"/>
        <v>148050.25</v>
      </c>
      <c r="T1135">
        <v>66192</v>
      </c>
      <c r="V1135">
        <f t="shared" si="145"/>
        <v>66192</v>
      </c>
    </row>
    <row r="1136" spans="1:22" ht="15" thickBot="1" x14ac:dyDescent="0.4">
      <c r="A1136">
        <v>419749</v>
      </c>
      <c r="B1136" s="2">
        <v>41870.561747685184</v>
      </c>
      <c r="C1136" t="s">
        <v>31</v>
      </c>
      <c r="D1136" t="s">
        <v>28</v>
      </c>
      <c r="E1136" s="6" t="s">
        <v>17</v>
      </c>
      <c r="F1136" t="s">
        <v>2</v>
      </c>
      <c r="G1136">
        <v>70029</v>
      </c>
      <c r="H1136">
        <f t="shared" si="138"/>
        <v>70029</v>
      </c>
      <c r="I1136" t="str">
        <f t="shared" si="140"/>
        <v>60001-100000</v>
      </c>
      <c r="O1136">
        <f t="shared" si="139"/>
        <v>25644</v>
      </c>
      <c r="P1136">
        <f t="shared" si="141"/>
        <v>74614.75</v>
      </c>
      <c r="Q1136">
        <f t="shared" si="142"/>
        <v>48970.75</v>
      </c>
      <c r="R1136">
        <f t="shared" si="143"/>
        <v>-47812.125</v>
      </c>
      <c r="S1136">
        <f t="shared" si="144"/>
        <v>148070.875</v>
      </c>
      <c r="T1136">
        <v>70029</v>
      </c>
      <c r="V1136">
        <f t="shared" si="145"/>
        <v>70029</v>
      </c>
    </row>
    <row r="1137" spans="1:22" ht="15" thickBot="1" x14ac:dyDescent="0.4">
      <c r="A1137">
        <v>265443</v>
      </c>
      <c r="B1137" s="2">
        <v>41870.412060185183</v>
      </c>
      <c r="C1137" t="s">
        <v>30</v>
      </c>
      <c r="D1137" t="s">
        <v>27</v>
      </c>
      <c r="E1137" s="6" t="s">
        <v>20</v>
      </c>
      <c r="F1137" t="s">
        <v>5</v>
      </c>
      <c r="G1137">
        <v>58708</v>
      </c>
      <c r="H1137">
        <f t="shared" si="138"/>
        <v>58708</v>
      </c>
      <c r="I1137" t="str">
        <f t="shared" si="140"/>
        <v>40001-60000</v>
      </c>
      <c r="O1137">
        <f t="shared" si="139"/>
        <v>25644</v>
      </c>
      <c r="P1137">
        <f t="shared" si="141"/>
        <v>74623</v>
      </c>
      <c r="Q1137">
        <f t="shared" si="142"/>
        <v>48979</v>
      </c>
      <c r="R1137">
        <f t="shared" si="143"/>
        <v>-47824.5</v>
      </c>
      <c r="S1137">
        <f t="shared" si="144"/>
        <v>148091.5</v>
      </c>
      <c r="T1137">
        <v>58708</v>
      </c>
      <c r="V1137">
        <f t="shared" si="145"/>
        <v>58708</v>
      </c>
    </row>
    <row r="1138" spans="1:22" ht="15" thickBot="1" x14ac:dyDescent="0.4">
      <c r="A1138">
        <v>610243</v>
      </c>
      <c r="B1138" s="2">
        <v>41870.692303240743</v>
      </c>
      <c r="C1138" t="s">
        <v>30</v>
      </c>
      <c r="D1138" t="s">
        <v>27</v>
      </c>
      <c r="E1138" s="6" t="s">
        <v>12</v>
      </c>
      <c r="F1138" t="s">
        <v>6</v>
      </c>
      <c r="G1138">
        <v>88996</v>
      </c>
      <c r="H1138">
        <f t="shared" si="138"/>
        <v>88996</v>
      </c>
      <c r="I1138" t="str">
        <f t="shared" si="140"/>
        <v>60001-100000</v>
      </c>
      <c r="O1138">
        <f t="shared" si="139"/>
        <v>25639.75</v>
      </c>
      <c r="P1138">
        <f t="shared" si="141"/>
        <v>74635.5</v>
      </c>
      <c r="Q1138">
        <f t="shared" si="142"/>
        <v>48995.75</v>
      </c>
      <c r="R1138">
        <f t="shared" si="143"/>
        <v>-47853.875</v>
      </c>
      <c r="S1138">
        <f t="shared" si="144"/>
        <v>148129.125</v>
      </c>
      <c r="T1138">
        <v>88996</v>
      </c>
      <c r="V1138">
        <f t="shared" si="145"/>
        <v>88996</v>
      </c>
    </row>
    <row r="1139" spans="1:22" ht="15" thickBot="1" x14ac:dyDescent="0.4">
      <c r="A1139">
        <v>847311</v>
      </c>
      <c r="B1139" s="2">
        <v>41870.693877314814</v>
      </c>
      <c r="C1139" t="s">
        <v>31</v>
      </c>
      <c r="D1139" t="s">
        <v>27</v>
      </c>
      <c r="E1139" s="6" t="s">
        <v>12</v>
      </c>
      <c r="F1139" t="s">
        <v>6</v>
      </c>
      <c r="G1139">
        <v>79744</v>
      </c>
      <c r="H1139">
        <f t="shared" si="138"/>
        <v>79744</v>
      </c>
      <c r="I1139" t="str">
        <f t="shared" si="140"/>
        <v>60001-100000</v>
      </c>
      <c r="O1139">
        <f t="shared" si="139"/>
        <v>25635.5</v>
      </c>
      <c r="P1139">
        <f t="shared" si="141"/>
        <v>74606.5</v>
      </c>
      <c r="Q1139">
        <f t="shared" si="142"/>
        <v>48971</v>
      </c>
      <c r="R1139">
        <f t="shared" si="143"/>
        <v>-47821</v>
      </c>
      <c r="S1139">
        <f t="shared" si="144"/>
        <v>148063</v>
      </c>
      <c r="T1139">
        <v>79744</v>
      </c>
      <c r="V1139">
        <f t="shared" si="145"/>
        <v>79744</v>
      </c>
    </row>
    <row r="1140" spans="1:22" ht="15" thickBot="1" x14ac:dyDescent="0.4">
      <c r="A1140">
        <v>262354</v>
      </c>
      <c r="B1140" s="2">
        <v>41870.751979166664</v>
      </c>
      <c r="C1140" t="s">
        <v>30</v>
      </c>
      <c r="D1140" t="s">
        <v>27</v>
      </c>
      <c r="E1140" s="6" t="s">
        <v>20</v>
      </c>
      <c r="F1140" t="s">
        <v>5</v>
      </c>
      <c r="G1140">
        <v>17286</v>
      </c>
      <c r="H1140">
        <f t="shared" si="138"/>
        <v>17286</v>
      </c>
      <c r="I1140" t="str">
        <f t="shared" si="140"/>
        <v>0-20,000</v>
      </c>
      <c r="O1140">
        <f t="shared" si="139"/>
        <v>25631.25</v>
      </c>
      <c r="P1140">
        <f t="shared" si="141"/>
        <v>74571.5</v>
      </c>
      <c r="Q1140">
        <f t="shared" si="142"/>
        <v>48940.25</v>
      </c>
      <c r="R1140">
        <f t="shared" si="143"/>
        <v>-47779.125</v>
      </c>
      <c r="S1140">
        <f t="shared" si="144"/>
        <v>147981.875</v>
      </c>
      <c r="T1140">
        <v>17286</v>
      </c>
      <c r="V1140">
        <f t="shared" si="145"/>
        <v>17286</v>
      </c>
    </row>
    <row r="1141" spans="1:22" ht="15" thickBot="1" x14ac:dyDescent="0.4">
      <c r="A1141">
        <v>361579</v>
      </c>
      <c r="B1141" s="2">
        <v>41870.755428240744</v>
      </c>
      <c r="C1141" t="s">
        <v>31</v>
      </c>
      <c r="D1141" t="s">
        <v>29</v>
      </c>
      <c r="E1141" s="6" t="s">
        <v>20</v>
      </c>
      <c r="F1141" t="s">
        <v>5</v>
      </c>
      <c r="G1141">
        <v>70349</v>
      </c>
      <c r="H1141">
        <f t="shared" si="138"/>
        <v>70349</v>
      </c>
      <c r="I1141" t="str">
        <f t="shared" si="140"/>
        <v>60001-100000</v>
      </c>
      <c r="O1141">
        <f t="shared" si="139"/>
        <v>25644</v>
      </c>
      <c r="P1141">
        <f t="shared" si="141"/>
        <v>74590</v>
      </c>
      <c r="Q1141">
        <f t="shared" si="142"/>
        <v>48946</v>
      </c>
      <c r="R1141">
        <f t="shared" si="143"/>
        <v>-47775</v>
      </c>
      <c r="S1141">
        <f t="shared" si="144"/>
        <v>148009</v>
      </c>
      <c r="T1141">
        <v>70349</v>
      </c>
      <c r="V1141">
        <f t="shared" si="145"/>
        <v>70349</v>
      </c>
    </row>
    <row r="1142" spans="1:22" ht="15" thickBot="1" x14ac:dyDescent="0.4">
      <c r="A1142">
        <v>734607</v>
      </c>
      <c r="B1142" s="2">
        <v>41870.756562499999</v>
      </c>
      <c r="C1142" t="s">
        <v>31</v>
      </c>
      <c r="D1142" t="s">
        <v>27</v>
      </c>
      <c r="E1142" s="6" t="s">
        <v>20</v>
      </c>
      <c r="F1142" t="s">
        <v>5</v>
      </c>
      <c r="G1142">
        <v>47104</v>
      </c>
      <c r="H1142">
        <f t="shared" si="138"/>
        <v>47104</v>
      </c>
      <c r="I1142" t="str">
        <f t="shared" si="140"/>
        <v>40001-60000</v>
      </c>
      <c r="O1142">
        <f t="shared" si="139"/>
        <v>25639.75</v>
      </c>
      <c r="P1142">
        <f t="shared" si="141"/>
        <v>74598.25</v>
      </c>
      <c r="Q1142">
        <f t="shared" si="142"/>
        <v>48958.5</v>
      </c>
      <c r="R1142">
        <f t="shared" si="143"/>
        <v>-47798</v>
      </c>
      <c r="S1142">
        <f t="shared" si="144"/>
        <v>148036</v>
      </c>
      <c r="T1142">
        <v>47104</v>
      </c>
      <c r="V1142">
        <f t="shared" si="145"/>
        <v>47104</v>
      </c>
    </row>
    <row r="1143" spans="1:22" ht="15" thickBot="1" x14ac:dyDescent="0.4">
      <c r="A1143">
        <v>458373</v>
      </c>
      <c r="B1143" s="2">
        <v>41870.752962962964</v>
      </c>
      <c r="C1143" t="s">
        <v>31</v>
      </c>
      <c r="D1143" t="s">
        <v>28</v>
      </c>
      <c r="E1143" s="6" t="s">
        <v>20</v>
      </c>
      <c r="F1143" t="s">
        <v>5</v>
      </c>
      <c r="G1143">
        <v>33714</v>
      </c>
      <c r="H1143">
        <f t="shared" si="138"/>
        <v>33714</v>
      </c>
      <c r="I1143" t="str">
        <f t="shared" si="140"/>
        <v>20001-40000</v>
      </c>
      <c r="O1143">
        <f t="shared" si="139"/>
        <v>25635.5</v>
      </c>
      <c r="P1143">
        <f t="shared" si="141"/>
        <v>74606.5</v>
      </c>
      <c r="Q1143">
        <f t="shared" si="142"/>
        <v>48971</v>
      </c>
      <c r="R1143">
        <f t="shared" si="143"/>
        <v>-47821</v>
      </c>
      <c r="S1143">
        <f t="shared" si="144"/>
        <v>148063</v>
      </c>
      <c r="T1143">
        <v>33714</v>
      </c>
      <c r="V1143">
        <f t="shared" si="145"/>
        <v>33714</v>
      </c>
    </row>
    <row r="1144" spans="1:22" ht="15" thickBot="1" x14ac:dyDescent="0.4">
      <c r="A1144">
        <v>625446</v>
      </c>
      <c r="B1144" s="2">
        <v>41871.395902777775</v>
      </c>
      <c r="C1144" t="s">
        <v>30</v>
      </c>
      <c r="D1144" t="s">
        <v>27</v>
      </c>
      <c r="E1144" s="6" t="s">
        <v>15</v>
      </c>
      <c r="F1144" t="s">
        <v>9</v>
      </c>
      <c r="G1144">
        <v>14644</v>
      </c>
      <c r="H1144">
        <f t="shared" si="138"/>
        <v>14644</v>
      </c>
      <c r="I1144" t="str">
        <f t="shared" si="140"/>
        <v>0-20,000</v>
      </c>
      <c r="O1144">
        <f t="shared" si="139"/>
        <v>25631.25</v>
      </c>
      <c r="P1144">
        <f t="shared" si="141"/>
        <v>74614.75</v>
      </c>
      <c r="Q1144">
        <f t="shared" si="142"/>
        <v>48983.5</v>
      </c>
      <c r="R1144">
        <f t="shared" si="143"/>
        <v>-47844</v>
      </c>
      <c r="S1144">
        <f t="shared" si="144"/>
        <v>148090</v>
      </c>
      <c r="T1144">
        <v>14644</v>
      </c>
      <c r="V1144">
        <f t="shared" si="145"/>
        <v>14644</v>
      </c>
    </row>
    <row r="1145" spans="1:22" ht="15" thickBot="1" x14ac:dyDescent="0.4">
      <c r="A1145">
        <v>58225</v>
      </c>
      <c r="B1145" s="2">
        <v>41871.477141203701</v>
      </c>
      <c r="C1145" t="s">
        <v>30</v>
      </c>
      <c r="D1145" t="s">
        <v>27</v>
      </c>
      <c r="E1145" s="6" t="s">
        <v>18</v>
      </c>
      <c r="F1145" t="s">
        <v>7</v>
      </c>
      <c r="G1145">
        <v>89471</v>
      </c>
      <c r="H1145">
        <f t="shared" si="138"/>
        <v>89471</v>
      </c>
      <c r="I1145" t="str">
        <f t="shared" si="140"/>
        <v>60001-100000</v>
      </c>
      <c r="O1145">
        <f t="shared" si="139"/>
        <v>25644</v>
      </c>
      <c r="P1145">
        <f t="shared" si="141"/>
        <v>74623</v>
      </c>
      <c r="Q1145">
        <f t="shared" si="142"/>
        <v>48979</v>
      </c>
      <c r="R1145">
        <f t="shared" si="143"/>
        <v>-47824.5</v>
      </c>
      <c r="S1145">
        <f t="shared" si="144"/>
        <v>148091.5</v>
      </c>
      <c r="T1145">
        <v>89471</v>
      </c>
      <c r="V1145">
        <f t="shared" si="145"/>
        <v>89471</v>
      </c>
    </row>
    <row r="1146" spans="1:22" ht="15" thickBot="1" x14ac:dyDescent="0.4">
      <c r="A1146">
        <v>629063</v>
      </c>
      <c r="B1146" s="2">
        <v>41871.62939814815</v>
      </c>
      <c r="C1146" t="s">
        <v>31</v>
      </c>
      <c r="D1146" t="s">
        <v>29</v>
      </c>
      <c r="E1146" s="6" t="s">
        <v>17</v>
      </c>
      <c r="F1146" t="s">
        <v>2</v>
      </c>
      <c r="G1146">
        <v>57428</v>
      </c>
      <c r="H1146">
        <f t="shared" si="138"/>
        <v>57428</v>
      </c>
      <c r="I1146" t="str">
        <f t="shared" si="140"/>
        <v>40001-60000</v>
      </c>
      <c r="O1146">
        <f t="shared" si="139"/>
        <v>25639.75</v>
      </c>
      <c r="P1146">
        <f t="shared" si="141"/>
        <v>74598.25</v>
      </c>
      <c r="Q1146">
        <f t="shared" si="142"/>
        <v>48958.5</v>
      </c>
      <c r="R1146">
        <f t="shared" si="143"/>
        <v>-47798</v>
      </c>
      <c r="S1146">
        <f t="shared" si="144"/>
        <v>148036</v>
      </c>
      <c r="T1146">
        <v>57428</v>
      </c>
      <c r="V1146">
        <f t="shared" si="145"/>
        <v>57428</v>
      </c>
    </row>
    <row r="1147" spans="1:22" ht="15" thickBot="1" x14ac:dyDescent="0.4">
      <c r="A1147">
        <v>589914</v>
      </c>
      <c r="B1147" s="2">
        <v>41871.630798611113</v>
      </c>
      <c r="C1147" t="s">
        <v>31</v>
      </c>
      <c r="D1147" t="s">
        <v>29</v>
      </c>
      <c r="E1147" s="6" t="s">
        <v>17</v>
      </c>
      <c r="F1147" t="s">
        <v>2</v>
      </c>
      <c r="G1147">
        <v>64738</v>
      </c>
      <c r="H1147">
        <f t="shared" si="138"/>
        <v>64738</v>
      </c>
      <c r="I1147" t="str">
        <f t="shared" si="140"/>
        <v>60001-100000</v>
      </c>
      <c r="O1147">
        <f t="shared" si="139"/>
        <v>25635.5</v>
      </c>
      <c r="P1147">
        <f t="shared" si="141"/>
        <v>74606.5</v>
      </c>
      <c r="Q1147">
        <f t="shared" si="142"/>
        <v>48971</v>
      </c>
      <c r="R1147">
        <f t="shared" si="143"/>
        <v>-47821</v>
      </c>
      <c r="S1147">
        <f t="shared" si="144"/>
        <v>148063</v>
      </c>
      <c r="T1147">
        <v>64738</v>
      </c>
      <c r="V1147">
        <f t="shared" si="145"/>
        <v>64738</v>
      </c>
    </row>
    <row r="1148" spans="1:22" ht="15" thickBot="1" x14ac:dyDescent="0.4">
      <c r="A1148">
        <v>21396</v>
      </c>
      <c r="B1148" s="2">
        <v>41871.205613425926</v>
      </c>
      <c r="C1148" t="s">
        <v>30</v>
      </c>
      <c r="D1148" t="s">
        <v>27</v>
      </c>
      <c r="E1148" s="6" t="s">
        <v>17</v>
      </c>
      <c r="F1148" t="s">
        <v>9</v>
      </c>
      <c r="G1148">
        <v>16268</v>
      </c>
      <c r="H1148">
        <f t="shared" si="138"/>
        <v>16268</v>
      </c>
      <c r="I1148" t="str">
        <f t="shared" si="140"/>
        <v>0-20,000</v>
      </c>
      <c r="O1148">
        <f t="shared" si="139"/>
        <v>25631.25</v>
      </c>
      <c r="P1148">
        <f t="shared" si="141"/>
        <v>74614.75</v>
      </c>
      <c r="Q1148">
        <f t="shared" si="142"/>
        <v>48983.5</v>
      </c>
      <c r="R1148">
        <f t="shared" si="143"/>
        <v>-47844</v>
      </c>
      <c r="S1148">
        <f t="shared" si="144"/>
        <v>148090</v>
      </c>
      <c r="T1148">
        <v>16268</v>
      </c>
      <c r="V1148">
        <f t="shared" si="145"/>
        <v>16268</v>
      </c>
    </row>
    <row r="1149" spans="1:22" ht="15" thickBot="1" x14ac:dyDescent="0.4">
      <c r="A1149">
        <v>942182</v>
      </c>
      <c r="B1149" s="2">
        <v>41873.59716435185</v>
      </c>
      <c r="C1149" t="s">
        <v>30</v>
      </c>
      <c r="D1149" t="s">
        <v>27</v>
      </c>
      <c r="E1149" s="6" t="s">
        <v>17</v>
      </c>
      <c r="F1149" t="s">
        <v>6</v>
      </c>
      <c r="G1149">
        <v>11400</v>
      </c>
      <c r="H1149">
        <f t="shared" si="138"/>
        <v>11400</v>
      </c>
      <c r="I1149" t="str">
        <f t="shared" si="140"/>
        <v>0-20,000</v>
      </c>
      <c r="O1149">
        <f t="shared" si="139"/>
        <v>25644</v>
      </c>
      <c r="P1149">
        <f t="shared" si="141"/>
        <v>74623</v>
      </c>
      <c r="Q1149">
        <f t="shared" si="142"/>
        <v>48979</v>
      </c>
      <c r="R1149">
        <f t="shared" si="143"/>
        <v>-47824.5</v>
      </c>
      <c r="S1149">
        <f t="shared" si="144"/>
        <v>148091.5</v>
      </c>
      <c r="T1149">
        <v>11400</v>
      </c>
      <c r="V1149">
        <f t="shared" si="145"/>
        <v>11400</v>
      </c>
    </row>
    <row r="1150" spans="1:22" ht="15" thickBot="1" x14ac:dyDescent="0.4">
      <c r="A1150">
        <v>352563</v>
      </c>
      <c r="B1150" s="2">
        <v>41877.374930555554</v>
      </c>
      <c r="C1150" t="s">
        <v>31</v>
      </c>
      <c r="D1150" t="s">
        <v>27</v>
      </c>
      <c r="E1150" s="6" t="s">
        <v>17</v>
      </c>
      <c r="F1150" t="s">
        <v>9</v>
      </c>
      <c r="G1150">
        <v>58640</v>
      </c>
      <c r="H1150">
        <f t="shared" si="138"/>
        <v>58640</v>
      </c>
      <c r="I1150" t="str">
        <f t="shared" si="140"/>
        <v>40001-60000</v>
      </c>
      <c r="O1150">
        <f t="shared" si="139"/>
        <v>25644</v>
      </c>
      <c r="P1150">
        <f t="shared" si="141"/>
        <v>74635.5</v>
      </c>
      <c r="Q1150">
        <f t="shared" si="142"/>
        <v>48991.5</v>
      </c>
      <c r="R1150">
        <f t="shared" si="143"/>
        <v>-47843.25</v>
      </c>
      <c r="S1150">
        <f t="shared" si="144"/>
        <v>148122.75</v>
      </c>
      <c r="T1150">
        <v>58640</v>
      </c>
      <c r="V1150">
        <f t="shared" si="145"/>
        <v>58640</v>
      </c>
    </row>
    <row r="1151" spans="1:22" ht="15" thickBot="1" x14ac:dyDescent="0.4">
      <c r="A1151">
        <v>467965</v>
      </c>
      <c r="B1151" s="2">
        <v>41877.375254629631</v>
      </c>
      <c r="C1151" t="s">
        <v>31</v>
      </c>
      <c r="D1151" t="s">
        <v>27</v>
      </c>
      <c r="E1151" s="6" t="s">
        <v>17</v>
      </c>
      <c r="F1151" t="s">
        <v>9</v>
      </c>
      <c r="G1151">
        <v>75372</v>
      </c>
      <c r="H1151">
        <f t="shared" si="138"/>
        <v>75372</v>
      </c>
      <c r="I1151" t="str">
        <f t="shared" si="140"/>
        <v>60001-100000</v>
      </c>
      <c r="O1151">
        <f t="shared" si="139"/>
        <v>25644</v>
      </c>
      <c r="P1151">
        <f t="shared" si="141"/>
        <v>74648</v>
      </c>
      <c r="Q1151">
        <f t="shared" si="142"/>
        <v>49004</v>
      </c>
      <c r="R1151">
        <f t="shared" si="143"/>
        <v>-47862</v>
      </c>
      <c r="S1151">
        <f t="shared" si="144"/>
        <v>148154</v>
      </c>
      <c r="T1151">
        <v>75372</v>
      </c>
      <c r="V1151">
        <f t="shared" si="145"/>
        <v>75372</v>
      </c>
    </row>
    <row r="1152" spans="1:22" ht="15" thickBot="1" x14ac:dyDescent="0.4">
      <c r="A1152">
        <v>188741</v>
      </c>
      <c r="B1152" s="2">
        <v>41871.652465277781</v>
      </c>
      <c r="C1152" t="s">
        <v>30</v>
      </c>
      <c r="D1152" t="s">
        <v>27</v>
      </c>
      <c r="E1152" s="6" t="s">
        <v>20</v>
      </c>
      <c r="F1152" t="s">
        <v>10</v>
      </c>
      <c r="G1152">
        <v>27201</v>
      </c>
      <c r="H1152">
        <f t="shared" si="138"/>
        <v>27201</v>
      </c>
      <c r="I1152" t="str">
        <f t="shared" si="140"/>
        <v>20001-40000</v>
      </c>
      <c r="O1152">
        <f t="shared" si="139"/>
        <v>25644</v>
      </c>
      <c r="P1152">
        <f t="shared" si="141"/>
        <v>74614.75</v>
      </c>
      <c r="Q1152">
        <f t="shared" si="142"/>
        <v>48970.75</v>
      </c>
      <c r="R1152">
        <f t="shared" si="143"/>
        <v>-47812.125</v>
      </c>
      <c r="S1152">
        <f t="shared" si="144"/>
        <v>148070.875</v>
      </c>
      <c r="T1152">
        <v>27201</v>
      </c>
      <c r="V1152">
        <f t="shared" si="145"/>
        <v>27201</v>
      </c>
    </row>
    <row r="1153" spans="1:22" ht="15" thickBot="1" x14ac:dyDescent="0.4">
      <c r="A1153">
        <v>554524</v>
      </c>
      <c r="B1153" s="2">
        <v>41871.732395833336</v>
      </c>
      <c r="C1153" t="s">
        <v>30</v>
      </c>
      <c r="D1153" t="s">
        <v>27</v>
      </c>
      <c r="E1153" s="6" t="s">
        <v>17</v>
      </c>
      <c r="F1153" t="s">
        <v>6</v>
      </c>
      <c r="G1153">
        <v>22837</v>
      </c>
      <c r="H1153">
        <f t="shared" si="138"/>
        <v>22837</v>
      </c>
      <c r="I1153" t="str">
        <f t="shared" si="140"/>
        <v>20001-40000</v>
      </c>
      <c r="O1153">
        <f t="shared" si="139"/>
        <v>25644</v>
      </c>
      <c r="P1153">
        <f t="shared" si="141"/>
        <v>74623</v>
      </c>
      <c r="Q1153">
        <f t="shared" si="142"/>
        <v>48979</v>
      </c>
      <c r="R1153">
        <f t="shared" si="143"/>
        <v>-47824.5</v>
      </c>
      <c r="S1153">
        <f t="shared" si="144"/>
        <v>148091.5</v>
      </c>
      <c r="T1153">
        <v>22837</v>
      </c>
      <c r="V1153">
        <f t="shared" si="145"/>
        <v>22837</v>
      </c>
    </row>
    <row r="1154" spans="1:22" ht="15" thickBot="1" x14ac:dyDescent="0.4">
      <c r="A1154">
        <v>160716</v>
      </c>
      <c r="B1154" s="2">
        <v>41871.831666666665</v>
      </c>
      <c r="C1154" t="s">
        <v>30</v>
      </c>
      <c r="D1154" t="s">
        <v>27</v>
      </c>
      <c r="E1154" s="6" t="s">
        <v>17</v>
      </c>
      <c r="F1154" t="s">
        <v>8</v>
      </c>
      <c r="G1154">
        <v>8077</v>
      </c>
      <c r="H1154">
        <f t="shared" ref="H1154:H1217" si="146">IF(OR(G1154 &lt; R1154, G1154 &gt; S1154), $O$1, G1154)</f>
        <v>8077</v>
      </c>
      <c r="I1154" t="str">
        <f t="shared" si="140"/>
        <v>0-20,000</v>
      </c>
      <c r="O1154">
        <f t="shared" ref="O1154:O1217" si="147">QUARTILE(G1154:G8321,1)</f>
        <v>25644</v>
      </c>
      <c r="P1154">
        <f t="shared" si="141"/>
        <v>74635.5</v>
      </c>
      <c r="Q1154">
        <f t="shared" si="142"/>
        <v>48991.5</v>
      </c>
      <c r="R1154">
        <f t="shared" si="143"/>
        <v>-47843.25</v>
      </c>
      <c r="S1154">
        <f t="shared" si="144"/>
        <v>148122.75</v>
      </c>
      <c r="T1154">
        <v>8077</v>
      </c>
      <c r="V1154">
        <f t="shared" si="145"/>
        <v>8077</v>
      </c>
    </row>
    <row r="1155" spans="1:22" ht="15" thickBot="1" x14ac:dyDescent="0.4">
      <c r="A1155">
        <v>144698</v>
      </c>
      <c r="B1155" s="2">
        <v>41871.832025462965</v>
      </c>
      <c r="C1155" t="s">
        <v>31</v>
      </c>
      <c r="D1155" t="s">
        <v>27</v>
      </c>
      <c r="E1155" s="6" t="s">
        <v>17</v>
      </c>
      <c r="F1155" t="s">
        <v>8</v>
      </c>
      <c r="G1155">
        <v>61647</v>
      </c>
      <c r="H1155">
        <f t="shared" si="146"/>
        <v>61647</v>
      </c>
      <c r="I1155" t="str">
        <f t="shared" ref="I1155:I1218" si="148">IF(H1155&lt;=20000,"0-20,000",IF(H1155&lt;=40000,"20001-40000",IF(H1155&lt;=60000,"40001-60000",IF(H1155&lt;=100000,"60001-100000","above 1 lakh"))))</f>
        <v>60001-100000</v>
      </c>
      <c r="O1155">
        <f t="shared" si="147"/>
        <v>25648</v>
      </c>
      <c r="P1155">
        <f t="shared" ref="P1155:P1218" si="149">QUARTILE(G1155:G8322,3)</f>
        <v>74648</v>
      </c>
      <c r="Q1155">
        <f t="shared" ref="Q1155:Q1218" si="150">P1155-O1155</f>
        <v>49000</v>
      </c>
      <c r="R1155">
        <f t="shared" ref="R1155:R1218" si="151">O1155-1.5*Q1155</f>
        <v>-47852</v>
      </c>
      <c r="S1155">
        <f t="shared" ref="S1155:S1218" si="152">P1155+1.5*Q1155</f>
        <v>148148</v>
      </c>
      <c r="T1155">
        <v>61647</v>
      </c>
      <c r="V1155">
        <f t="shared" ref="V1155:V1218" si="153">IF(T1155="",$U$1,T1155)</f>
        <v>61647</v>
      </c>
    </row>
    <row r="1156" spans="1:22" ht="15" thickBot="1" x14ac:dyDescent="0.4">
      <c r="A1156">
        <v>760357</v>
      </c>
      <c r="B1156" s="2">
        <v>41871.832592592589</v>
      </c>
      <c r="C1156" t="s">
        <v>31</v>
      </c>
      <c r="D1156" t="s">
        <v>29</v>
      </c>
      <c r="E1156" s="6" t="s">
        <v>17</v>
      </c>
      <c r="F1156" t="s">
        <v>8</v>
      </c>
      <c r="G1156">
        <v>23576</v>
      </c>
      <c r="H1156">
        <f t="shared" si="146"/>
        <v>23576</v>
      </c>
      <c r="I1156" t="str">
        <f t="shared" si="148"/>
        <v>20001-40000</v>
      </c>
      <c r="O1156">
        <f t="shared" si="147"/>
        <v>25646</v>
      </c>
      <c r="P1156">
        <f t="shared" si="149"/>
        <v>74660.5</v>
      </c>
      <c r="Q1156">
        <f t="shared" si="150"/>
        <v>49014.5</v>
      </c>
      <c r="R1156">
        <f t="shared" si="151"/>
        <v>-47875.75</v>
      </c>
      <c r="S1156">
        <f t="shared" si="152"/>
        <v>148182.25</v>
      </c>
      <c r="T1156">
        <v>23576</v>
      </c>
      <c r="V1156">
        <f t="shared" si="153"/>
        <v>23576</v>
      </c>
    </row>
    <row r="1157" spans="1:22" ht="15" thickBot="1" x14ac:dyDescent="0.4">
      <c r="A1157">
        <v>232132</v>
      </c>
      <c r="B1157" s="2">
        <v>41871.833113425928</v>
      </c>
      <c r="C1157" t="s">
        <v>30</v>
      </c>
      <c r="D1157" t="s">
        <v>29</v>
      </c>
      <c r="E1157" s="6" t="s">
        <v>17</v>
      </c>
      <c r="F1157" t="s">
        <v>8</v>
      </c>
      <c r="G1157">
        <v>26788</v>
      </c>
      <c r="H1157">
        <f t="shared" si="146"/>
        <v>26788</v>
      </c>
      <c r="I1157" t="str">
        <f t="shared" si="148"/>
        <v>20001-40000</v>
      </c>
      <c r="O1157">
        <f t="shared" si="147"/>
        <v>25652</v>
      </c>
      <c r="P1157">
        <f t="shared" si="149"/>
        <v>74673</v>
      </c>
      <c r="Q1157">
        <f t="shared" si="150"/>
        <v>49021</v>
      </c>
      <c r="R1157">
        <f t="shared" si="151"/>
        <v>-47879.5</v>
      </c>
      <c r="S1157">
        <f t="shared" si="152"/>
        <v>148204.5</v>
      </c>
      <c r="T1157">
        <v>26788</v>
      </c>
      <c r="V1157">
        <f t="shared" si="153"/>
        <v>26788</v>
      </c>
    </row>
    <row r="1158" spans="1:22" ht="15" thickBot="1" x14ac:dyDescent="0.4">
      <c r="A1158">
        <v>227334</v>
      </c>
      <c r="B1158" s="2">
        <v>41871.738935185182</v>
      </c>
      <c r="C1158" t="s">
        <v>30</v>
      </c>
      <c r="D1158" t="s">
        <v>27</v>
      </c>
      <c r="E1158" s="6" t="s">
        <v>17</v>
      </c>
      <c r="F1158" t="s">
        <v>8</v>
      </c>
      <c r="G1158">
        <v>17245</v>
      </c>
      <c r="H1158">
        <f t="shared" si="146"/>
        <v>17245</v>
      </c>
      <c r="I1158" t="str">
        <f t="shared" si="148"/>
        <v>0-20,000</v>
      </c>
      <c r="O1158">
        <f t="shared" si="147"/>
        <v>25650</v>
      </c>
      <c r="P1158">
        <f t="shared" si="149"/>
        <v>74675</v>
      </c>
      <c r="Q1158">
        <f t="shared" si="150"/>
        <v>49025</v>
      </c>
      <c r="R1158">
        <f t="shared" si="151"/>
        <v>-47887.5</v>
      </c>
      <c r="S1158">
        <f t="shared" si="152"/>
        <v>148212.5</v>
      </c>
      <c r="T1158">
        <v>17245</v>
      </c>
      <c r="V1158">
        <f t="shared" si="153"/>
        <v>17245</v>
      </c>
    </row>
    <row r="1159" spans="1:22" ht="15" thickBot="1" x14ac:dyDescent="0.4">
      <c r="A1159">
        <v>220670</v>
      </c>
      <c r="B1159" s="2">
        <v>41879.619409722225</v>
      </c>
      <c r="C1159" t="s">
        <v>31</v>
      </c>
      <c r="D1159" t="s">
        <v>27</v>
      </c>
      <c r="E1159" s="6" t="s">
        <v>20</v>
      </c>
      <c r="F1159" t="s">
        <v>4</v>
      </c>
      <c r="G1159">
        <v>79622</v>
      </c>
      <c r="H1159">
        <f t="shared" si="146"/>
        <v>79622</v>
      </c>
      <c r="I1159" t="str">
        <f t="shared" si="148"/>
        <v>60001-100000</v>
      </c>
      <c r="O1159">
        <f t="shared" si="147"/>
        <v>25652.5</v>
      </c>
      <c r="P1159">
        <f t="shared" si="149"/>
        <v>74677</v>
      </c>
      <c r="Q1159">
        <f t="shared" si="150"/>
        <v>49024.5</v>
      </c>
      <c r="R1159">
        <f t="shared" si="151"/>
        <v>-47884.25</v>
      </c>
      <c r="S1159">
        <f t="shared" si="152"/>
        <v>148213.75</v>
      </c>
      <c r="T1159">
        <v>79622</v>
      </c>
      <c r="V1159">
        <f t="shared" si="153"/>
        <v>79622</v>
      </c>
    </row>
    <row r="1160" spans="1:22" ht="15" thickBot="1" x14ac:dyDescent="0.4">
      <c r="A1160">
        <v>978071</v>
      </c>
      <c r="B1160" s="2">
        <v>41872.809490740743</v>
      </c>
      <c r="C1160" t="s">
        <v>30</v>
      </c>
      <c r="D1160" t="s">
        <v>29</v>
      </c>
      <c r="E1160" s="6" t="s">
        <v>17</v>
      </c>
      <c r="F1160" t="s">
        <v>5</v>
      </c>
      <c r="G1160">
        <v>35792</v>
      </c>
      <c r="H1160">
        <f t="shared" si="146"/>
        <v>35792</v>
      </c>
      <c r="I1160" t="str">
        <f t="shared" si="148"/>
        <v>20001-40000</v>
      </c>
      <c r="O1160">
        <f t="shared" si="147"/>
        <v>25652.25</v>
      </c>
      <c r="P1160">
        <f t="shared" si="149"/>
        <v>74660.5</v>
      </c>
      <c r="Q1160">
        <f t="shared" si="150"/>
        <v>49008.25</v>
      </c>
      <c r="R1160">
        <f t="shared" si="151"/>
        <v>-47860.125</v>
      </c>
      <c r="S1160">
        <f t="shared" si="152"/>
        <v>148172.875</v>
      </c>
      <c r="T1160">
        <v>35792</v>
      </c>
      <c r="V1160">
        <f t="shared" si="153"/>
        <v>35792</v>
      </c>
    </row>
    <row r="1161" spans="1:22" ht="15" thickBot="1" x14ac:dyDescent="0.4">
      <c r="A1161">
        <v>367527</v>
      </c>
      <c r="B1161" s="2">
        <v>41872.770011574074</v>
      </c>
      <c r="C1161" t="s">
        <v>31</v>
      </c>
      <c r="D1161" t="s">
        <v>27</v>
      </c>
      <c r="E1161" s="6" t="s">
        <v>12</v>
      </c>
      <c r="F1161" t="s">
        <v>6</v>
      </c>
      <c r="G1161">
        <v>86480</v>
      </c>
      <c r="H1161">
        <f t="shared" si="146"/>
        <v>86480</v>
      </c>
      <c r="I1161" t="str">
        <f t="shared" si="148"/>
        <v>60001-100000</v>
      </c>
      <c r="O1161">
        <f t="shared" si="147"/>
        <v>25652</v>
      </c>
      <c r="P1161">
        <f t="shared" si="149"/>
        <v>74673</v>
      </c>
      <c r="Q1161">
        <f t="shared" si="150"/>
        <v>49021</v>
      </c>
      <c r="R1161">
        <f t="shared" si="151"/>
        <v>-47879.5</v>
      </c>
      <c r="S1161">
        <f t="shared" si="152"/>
        <v>148204.5</v>
      </c>
      <c r="T1161">
        <v>86480</v>
      </c>
      <c r="V1161">
        <f t="shared" si="153"/>
        <v>86480</v>
      </c>
    </row>
    <row r="1162" spans="1:22" ht="15" thickBot="1" x14ac:dyDescent="0.4">
      <c r="A1162">
        <v>530521</v>
      </c>
      <c r="B1162" s="2">
        <v>41872.773113425923</v>
      </c>
      <c r="C1162" t="s">
        <v>31</v>
      </c>
      <c r="D1162" t="s">
        <v>27</v>
      </c>
      <c r="E1162" s="6" t="s">
        <v>12</v>
      </c>
      <c r="F1162" t="s">
        <v>6</v>
      </c>
      <c r="G1162">
        <v>15789</v>
      </c>
      <c r="H1162">
        <f t="shared" si="146"/>
        <v>15789</v>
      </c>
      <c r="I1162" t="str">
        <f t="shared" si="148"/>
        <v>0-20,000</v>
      </c>
      <c r="O1162">
        <f t="shared" si="147"/>
        <v>25650</v>
      </c>
      <c r="P1162">
        <f t="shared" si="149"/>
        <v>74635.5</v>
      </c>
      <c r="Q1162">
        <f t="shared" si="150"/>
        <v>48985.5</v>
      </c>
      <c r="R1162">
        <f t="shared" si="151"/>
        <v>-47828.25</v>
      </c>
      <c r="S1162">
        <f t="shared" si="152"/>
        <v>148113.75</v>
      </c>
      <c r="T1162">
        <v>15789</v>
      </c>
      <c r="V1162">
        <f t="shared" si="153"/>
        <v>15789</v>
      </c>
    </row>
    <row r="1163" spans="1:22" ht="15" thickBot="1" x14ac:dyDescent="0.4">
      <c r="A1163">
        <v>997799</v>
      </c>
      <c r="B1163" s="2">
        <v>41872.774189814816</v>
      </c>
      <c r="C1163" t="s">
        <v>30</v>
      </c>
      <c r="D1163" t="s">
        <v>27</v>
      </c>
      <c r="E1163" s="6" t="s">
        <v>12</v>
      </c>
      <c r="F1163" t="s">
        <v>6</v>
      </c>
      <c r="G1163">
        <v>65686</v>
      </c>
      <c r="H1163">
        <f t="shared" si="146"/>
        <v>65686</v>
      </c>
      <c r="I1163" t="str">
        <f t="shared" si="148"/>
        <v>60001-100000</v>
      </c>
      <c r="O1163">
        <f t="shared" si="147"/>
        <v>25652.5</v>
      </c>
      <c r="P1163">
        <f t="shared" si="149"/>
        <v>74648</v>
      </c>
      <c r="Q1163">
        <f t="shared" si="150"/>
        <v>48995.5</v>
      </c>
      <c r="R1163">
        <f t="shared" si="151"/>
        <v>-47840.75</v>
      </c>
      <c r="S1163">
        <f t="shared" si="152"/>
        <v>148141.25</v>
      </c>
      <c r="T1163">
        <v>65686</v>
      </c>
      <c r="V1163">
        <f t="shared" si="153"/>
        <v>65686</v>
      </c>
    </row>
    <row r="1164" spans="1:22" ht="15" thickBot="1" x14ac:dyDescent="0.4">
      <c r="A1164">
        <v>435785</v>
      </c>
      <c r="B1164" s="2">
        <v>41872.385636574072</v>
      </c>
      <c r="C1164" t="s">
        <v>30</v>
      </c>
      <c r="D1164" t="s">
        <v>27</v>
      </c>
      <c r="E1164" s="6" t="s">
        <v>17</v>
      </c>
      <c r="F1164" t="s">
        <v>2</v>
      </c>
      <c r="G1164">
        <v>59783</v>
      </c>
      <c r="H1164">
        <f t="shared" si="146"/>
        <v>59783</v>
      </c>
      <c r="I1164" t="str">
        <f t="shared" si="148"/>
        <v>40001-60000</v>
      </c>
      <c r="O1164">
        <f t="shared" si="147"/>
        <v>25652.25</v>
      </c>
      <c r="P1164">
        <f t="shared" si="149"/>
        <v>74660.5</v>
      </c>
      <c r="Q1164">
        <f t="shared" si="150"/>
        <v>49008.25</v>
      </c>
      <c r="R1164">
        <f t="shared" si="151"/>
        <v>-47860.125</v>
      </c>
      <c r="S1164">
        <f t="shared" si="152"/>
        <v>148172.875</v>
      </c>
      <c r="T1164">
        <v>59783</v>
      </c>
      <c r="V1164">
        <f t="shared" si="153"/>
        <v>59783</v>
      </c>
    </row>
    <row r="1165" spans="1:22" ht="15" thickBot="1" x14ac:dyDescent="0.4">
      <c r="A1165">
        <v>857754</v>
      </c>
      <c r="B1165" s="2">
        <v>41872.387118055558</v>
      </c>
      <c r="C1165" t="s">
        <v>30</v>
      </c>
      <c r="D1165" t="s">
        <v>27</v>
      </c>
      <c r="E1165" s="6" t="s">
        <v>17</v>
      </c>
      <c r="F1165" t="s">
        <v>2</v>
      </c>
      <c r="G1165">
        <v>43314</v>
      </c>
      <c r="H1165">
        <f t="shared" si="146"/>
        <v>43314</v>
      </c>
      <c r="I1165" t="str">
        <f t="shared" si="148"/>
        <v>40001-60000</v>
      </c>
      <c r="O1165">
        <f t="shared" si="147"/>
        <v>25652</v>
      </c>
      <c r="P1165">
        <f t="shared" si="149"/>
        <v>74673</v>
      </c>
      <c r="Q1165">
        <f t="shared" si="150"/>
        <v>49021</v>
      </c>
      <c r="R1165">
        <f t="shared" si="151"/>
        <v>-47879.5</v>
      </c>
      <c r="S1165">
        <f t="shared" si="152"/>
        <v>148204.5</v>
      </c>
      <c r="T1165">
        <v>43314</v>
      </c>
      <c r="V1165">
        <f t="shared" si="153"/>
        <v>43314</v>
      </c>
    </row>
    <row r="1166" spans="1:22" ht="15" thickBot="1" x14ac:dyDescent="0.4">
      <c r="A1166">
        <v>956287</v>
      </c>
      <c r="B1166" s="2">
        <v>41872.57130787037</v>
      </c>
      <c r="C1166" t="s">
        <v>30</v>
      </c>
      <c r="D1166" t="s">
        <v>27</v>
      </c>
      <c r="E1166" s="6" t="s">
        <v>20</v>
      </c>
      <c r="F1166" t="s">
        <v>6</v>
      </c>
      <c r="G1166">
        <v>63218</v>
      </c>
      <c r="H1166">
        <f t="shared" si="146"/>
        <v>63218</v>
      </c>
      <c r="I1166" t="str">
        <f t="shared" si="148"/>
        <v>60001-100000</v>
      </c>
      <c r="O1166">
        <f t="shared" si="147"/>
        <v>25650</v>
      </c>
      <c r="P1166">
        <f t="shared" si="149"/>
        <v>74675</v>
      </c>
      <c r="Q1166">
        <f t="shared" si="150"/>
        <v>49025</v>
      </c>
      <c r="R1166">
        <f t="shared" si="151"/>
        <v>-47887.5</v>
      </c>
      <c r="S1166">
        <f t="shared" si="152"/>
        <v>148212.5</v>
      </c>
      <c r="T1166">
        <v>63218</v>
      </c>
      <c r="V1166">
        <f t="shared" si="153"/>
        <v>63218</v>
      </c>
    </row>
    <row r="1167" spans="1:22" ht="15" thickBot="1" x14ac:dyDescent="0.4">
      <c r="A1167">
        <v>268393</v>
      </c>
      <c r="B1167" s="2">
        <v>41872.571504629632</v>
      </c>
      <c r="C1167" t="s">
        <v>31</v>
      </c>
      <c r="D1167" t="s">
        <v>27</v>
      </c>
      <c r="E1167" s="6" t="s">
        <v>20</v>
      </c>
      <c r="F1167" t="s">
        <v>6</v>
      </c>
      <c r="G1167">
        <v>46558</v>
      </c>
      <c r="H1167">
        <f t="shared" si="146"/>
        <v>46558</v>
      </c>
      <c r="I1167" t="str">
        <f t="shared" si="148"/>
        <v>40001-60000</v>
      </c>
      <c r="O1167">
        <f t="shared" si="147"/>
        <v>25648</v>
      </c>
      <c r="P1167">
        <f t="shared" si="149"/>
        <v>74677</v>
      </c>
      <c r="Q1167">
        <f t="shared" si="150"/>
        <v>49029</v>
      </c>
      <c r="R1167">
        <f t="shared" si="151"/>
        <v>-47895.5</v>
      </c>
      <c r="S1167">
        <f t="shared" si="152"/>
        <v>148220.5</v>
      </c>
      <c r="T1167">
        <v>46558</v>
      </c>
      <c r="V1167">
        <f t="shared" si="153"/>
        <v>46558</v>
      </c>
    </row>
    <row r="1168" spans="1:22" ht="15" thickBot="1" x14ac:dyDescent="0.4">
      <c r="A1168">
        <v>833582</v>
      </c>
      <c r="B1168" s="2">
        <v>41872.573842592596</v>
      </c>
      <c r="C1168" t="s">
        <v>30</v>
      </c>
      <c r="D1168" t="s">
        <v>27</v>
      </c>
      <c r="E1168" s="6" t="s">
        <v>20</v>
      </c>
      <c r="F1168" t="s">
        <v>6</v>
      </c>
      <c r="G1168">
        <v>80132</v>
      </c>
      <c r="H1168">
        <f t="shared" si="146"/>
        <v>80132</v>
      </c>
      <c r="I1168" t="str">
        <f t="shared" si="148"/>
        <v>60001-100000</v>
      </c>
      <c r="O1168">
        <f t="shared" si="147"/>
        <v>25646</v>
      </c>
      <c r="P1168">
        <f t="shared" si="149"/>
        <v>74679</v>
      </c>
      <c r="Q1168">
        <f t="shared" si="150"/>
        <v>49033</v>
      </c>
      <c r="R1168">
        <f t="shared" si="151"/>
        <v>-47903.5</v>
      </c>
      <c r="S1168">
        <f t="shared" si="152"/>
        <v>148228.5</v>
      </c>
      <c r="T1168">
        <v>80132</v>
      </c>
      <c r="V1168">
        <f t="shared" si="153"/>
        <v>80132</v>
      </c>
    </row>
    <row r="1169" spans="1:22" ht="15" thickBot="1" x14ac:dyDescent="0.4">
      <c r="A1169">
        <v>688583</v>
      </c>
      <c r="B1169" s="2">
        <v>41872.512986111113</v>
      </c>
      <c r="C1169" t="s">
        <v>30</v>
      </c>
      <c r="D1169" t="s">
        <v>27</v>
      </c>
      <c r="E1169" s="6" t="s">
        <v>17</v>
      </c>
      <c r="F1169" t="s">
        <v>6</v>
      </c>
      <c r="G1169">
        <v>46730</v>
      </c>
      <c r="H1169">
        <f t="shared" si="146"/>
        <v>46730</v>
      </c>
      <c r="I1169" t="str">
        <f t="shared" si="148"/>
        <v>40001-60000</v>
      </c>
      <c r="O1169">
        <f t="shared" si="147"/>
        <v>25644</v>
      </c>
      <c r="P1169">
        <f t="shared" si="149"/>
        <v>74673</v>
      </c>
      <c r="Q1169">
        <f t="shared" si="150"/>
        <v>49029</v>
      </c>
      <c r="R1169">
        <f t="shared" si="151"/>
        <v>-47899.5</v>
      </c>
      <c r="S1169">
        <f t="shared" si="152"/>
        <v>148216.5</v>
      </c>
      <c r="T1169">
        <v>46730</v>
      </c>
      <c r="V1169">
        <f t="shared" si="153"/>
        <v>46730</v>
      </c>
    </row>
    <row r="1170" spans="1:22" ht="15" thickBot="1" x14ac:dyDescent="0.4">
      <c r="A1170">
        <v>48886</v>
      </c>
      <c r="B1170" s="2">
        <v>41872.753807870373</v>
      </c>
      <c r="C1170" t="s">
        <v>31</v>
      </c>
      <c r="D1170" t="s">
        <v>27</v>
      </c>
      <c r="E1170" s="6" t="s">
        <v>20</v>
      </c>
      <c r="F1170" t="s">
        <v>7</v>
      </c>
      <c r="G1170">
        <v>13051</v>
      </c>
      <c r="H1170">
        <f t="shared" si="146"/>
        <v>13051</v>
      </c>
      <c r="I1170" t="str">
        <f t="shared" si="148"/>
        <v>0-20,000</v>
      </c>
      <c r="O1170">
        <f t="shared" si="147"/>
        <v>25644</v>
      </c>
      <c r="P1170">
        <f t="shared" si="149"/>
        <v>74675</v>
      </c>
      <c r="Q1170">
        <f t="shared" si="150"/>
        <v>49031</v>
      </c>
      <c r="R1170">
        <f t="shared" si="151"/>
        <v>-47902.5</v>
      </c>
      <c r="S1170">
        <f t="shared" si="152"/>
        <v>148221.5</v>
      </c>
      <c r="T1170">
        <v>13051</v>
      </c>
      <c r="V1170">
        <f t="shared" si="153"/>
        <v>13051</v>
      </c>
    </row>
    <row r="1171" spans="1:22" ht="15" thickBot="1" x14ac:dyDescent="0.4">
      <c r="A1171">
        <v>230706</v>
      </c>
      <c r="B1171" s="2">
        <v>41872.588206018518</v>
      </c>
      <c r="C1171" t="s">
        <v>30</v>
      </c>
      <c r="D1171" t="s">
        <v>27</v>
      </c>
      <c r="E1171" s="6" t="s">
        <v>20</v>
      </c>
      <c r="F1171" t="s">
        <v>7</v>
      </c>
      <c r="G1171">
        <v>40171</v>
      </c>
      <c r="H1171">
        <f t="shared" si="146"/>
        <v>40171</v>
      </c>
      <c r="I1171" t="str">
        <f t="shared" si="148"/>
        <v>40001-60000</v>
      </c>
      <c r="O1171">
        <f t="shared" si="147"/>
        <v>25648</v>
      </c>
      <c r="P1171">
        <f t="shared" si="149"/>
        <v>74677</v>
      </c>
      <c r="Q1171">
        <f t="shared" si="150"/>
        <v>49029</v>
      </c>
      <c r="R1171">
        <f t="shared" si="151"/>
        <v>-47895.5</v>
      </c>
      <c r="S1171">
        <f t="shared" si="152"/>
        <v>148220.5</v>
      </c>
      <c r="T1171">
        <v>40171</v>
      </c>
      <c r="V1171">
        <f t="shared" si="153"/>
        <v>40171</v>
      </c>
    </row>
    <row r="1172" spans="1:22" ht="15" thickBot="1" x14ac:dyDescent="0.4">
      <c r="A1172">
        <v>802500</v>
      </c>
      <c r="B1172" s="2">
        <v>41872.715648148151</v>
      </c>
      <c r="C1172" t="s">
        <v>30</v>
      </c>
      <c r="D1172" t="s">
        <v>27</v>
      </c>
      <c r="E1172" s="6" t="s">
        <v>12</v>
      </c>
      <c r="F1172" t="s">
        <v>10</v>
      </c>
      <c r="G1172">
        <v>58806</v>
      </c>
      <c r="H1172">
        <f t="shared" si="146"/>
        <v>58806</v>
      </c>
      <c r="I1172" t="str">
        <f t="shared" si="148"/>
        <v>40001-60000</v>
      </c>
      <c r="O1172">
        <f t="shared" si="147"/>
        <v>25646</v>
      </c>
      <c r="P1172">
        <f t="shared" si="149"/>
        <v>74679</v>
      </c>
      <c r="Q1172">
        <f t="shared" si="150"/>
        <v>49033</v>
      </c>
      <c r="R1172">
        <f t="shared" si="151"/>
        <v>-47903.5</v>
      </c>
      <c r="S1172">
        <f t="shared" si="152"/>
        <v>148228.5</v>
      </c>
      <c r="T1172">
        <v>58806</v>
      </c>
      <c r="V1172">
        <f t="shared" si="153"/>
        <v>58806</v>
      </c>
    </row>
    <row r="1173" spans="1:22" ht="15" thickBot="1" x14ac:dyDescent="0.4">
      <c r="A1173">
        <v>646631</v>
      </c>
      <c r="B1173" s="2">
        <v>41872.4608912037</v>
      </c>
      <c r="C1173" t="s">
        <v>30</v>
      </c>
      <c r="D1173" t="s">
        <v>27</v>
      </c>
      <c r="E1173" s="6" t="s">
        <v>17</v>
      </c>
      <c r="F1173" t="s">
        <v>4</v>
      </c>
      <c r="G1173">
        <v>53138</v>
      </c>
      <c r="H1173">
        <f t="shared" si="146"/>
        <v>53138</v>
      </c>
      <c r="I1173" t="str">
        <f t="shared" si="148"/>
        <v>40001-60000</v>
      </c>
      <c r="O1173">
        <f t="shared" si="147"/>
        <v>25644</v>
      </c>
      <c r="P1173">
        <f t="shared" si="149"/>
        <v>74681</v>
      </c>
      <c r="Q1173">
        <f t="shared" si="150"/>
        <v>49037</v>
      </c>
      <c r="R1173">
        <f t="shared" si="151"/>
        <v>-47911.5</v>
      </c>
      <c r="S1173">
        <f t="shared" si="152"/>
        <v>148236.5</v>
      </c>
      <c r="T1173">
        <v>53138</v>
      </c>
      <c r="V1173">
        <f t="shared" si="153"/>
        <v>53138</v>
      </c>
    </row>
    <row r="1174" spans="1:22" ht="15" thickBot="1" x14ac:dyDescent="0.4">
      <c r="A1174">
        <v>848586</v>
      </c>
      <c r="B1174" s="2">
        <v>41872.462685185186</v>
      </c>
      <c r="C1174" t="s">
        <v>31</v>
      </c>
      <c r="D1174" t="s">
        <v>27</v>
      </c>
      <c r="E1174" s="6" t="s">
        <v>17</v>
      </c>
      <c r="F1174" t="s">
        <v>4</v>
      </c>
      <c r="G1174">
        <v>37060</v>
      </c>
      <c r="H1174">
        <f t="shared" si="146"/>
        <v>37060</v>
      </c>
      <c r="I1174" t="str">
        <f t="shared" si="148"/>
        <v>20001-40000</v>
      </c>
      <c r="O1174">
        <f t="shared" si="147"/>
        <v>25644</v>
      </c>
      <c r="P1174">
        <f t="shared" si="149"/>
        <v>74683</v>
      </c>
      <c r="Q1174">
        <f t="shared" si="150"/>
        <v>49039</v>
      </c>
      <c r="R1174">
        <f t="shared" si="151"/>
        <v>-47914.5</v>
      </c>
      <c r="S1174">
        <f t="shared" si="152"/>
        <v>148241.5</v>
      </c>
      <c r="T1174">
        <v>37060</v>
      </c>
      <c r="V1174">
        <f t="shared" si="153"/>
        <v>37060</v>
      </c>
    </row>
    <row r="1175" spans="1:22" ht="15" thickBot="1" x14ac:dyDescent="0.4">
      <c r="A1175">
        <v>165638</v>
      </c>
      <c r="B1175" s="2">
        <v>41872.63921296296</v>
      </c>
      <c r="C1175" t="s">
        <v>30</v>
      </c>
      <c r="D1175" t="s">
        <v>27</v>
      </c>
      <c r="E1175" s="6" t="s">
        <v>12</v>
      </c>
      <c r="F1175" t="s">
        <v>6</v>
      </c>
      <c r="G1175">
        <v>6302</v>
      </c>
      <c r="H1175">
        <f t="shared" si="146"/>
        <v>6302</v>
      </c>
      <c r="I1175" t="str">
        <f t="shared" si="148"/>
        <v>0-20,000</v>
      </c>
      <c r="O1175">
        <f t="shared" si="147"/>
        <v>25644</v>
      </c>
      <c r="P1175">
        <f t="shared" si="149"/>
        <v>74685</v>
      </c>
      <c r="Q1175">
        <f t="shared" si="150"/>
        <v>49041</v>
      </c>
      <c r="R1175">
        <f t="shared" si="151"/>
        <v>-47917.5</v>
      </c>
      <c r="S1175">
        <f t="shared" si="152"/>
        <v>148246.5</v>
      </c>
      <c r="T1175">
        <v>6302</v>
      </c>
      <c r="V1175">
        <f t="shared" si="153"/>
        <v>6302</v>
      </c>
    </row>
    <row r="1176" spans="1:22" ht="15" thickBot="1" x14ac:dyDescent="0.4">
      <c r="A1176">
        <v>122591</v>
      </c>
      <c r="B1176" s="2">
        <v>41872.531909722224</v>
      </c>
      <c r="C1176" t="s">
        <v>31</v>
      </c>
      <c r="D1176" t="s">
        <v>29</v>
      </c>
      <c r="E1176" s="6" t="s">
        <v>17</v>
      </c>
      <c r="F1176" t="s">
        <v>5</v>
      </c>
      <c r="G1176">
        <v>47377</v>
      </c>
      <c r="H1176">
        <f t="shared" si="146"/>
        <v>47377</v>
      </c>
      <c r="I1176" t="str">
        <f t="shared" si="148"/>
        <v>40001-60000</v>
      </c>
      <c r="O1176">
        <f t="shared" si="147"/>
        <v>25646</v>
      </c>
      <c r="P1176">
        <f t="shared" si="149"/>
        <v>74687</v>
      </c>
      <c r="Q1176">
        <f t="shared" si="150"/>
        <v>49041</v>
      </c>
      <c r="R1176">
        <f t="shared" si="151"/>
        <v>-47915.5</v>
      </c>
      <c r="S1176">
        <f t="shared" si="152"/>
        <v>148248.5</v>
      </c>
      <c r="T1176">
        <v>47377</v>
      </c>
      <c r="V1176">
        <f t="shared" si="153"/>
        <v>47377</v>
      </c>
    </row>
    <row r="1177" spans="1:22" ht="15" thickBot="1" x14ac:dyDescent="0.4">
      <c r="A1177">
        <v>553557</v>
      </c>
      <c r="B1177" s="2">
        <v>41873.498738425929</v>
      </c>
      <c r="C1177" t="s">
        <v>30</v>
      </c>
      <c r="D1177" t="s">
        <v>27</v>
      </c>
      <c r="E1177" s="6" t="s">
        <v>12</v>
      </c>
      <c r="F1177" t="s">
        <v>6</v>
      </c>
      <c r="G1177">
        <v>92785</v>
      </c>
      <c r="H1177">
        <f t="shared" si="146"/>
        <v>92785</v>
      </c>
      <c r="I1177" t="str">
        <f t="shared" si="148"/>
        <v>60001-100000</v>
      </c>
      <c r="O1177">
        <f t="shared" si="147"/>
        <v>25644</v>
      </c>
      <c r="P1177">
        <f t="shared" si="149"/>
        <v>74689</v>
      </c>
      <c r="Q1177">
        <f t="shared" si="150"/>
        <v>49045</v>
      </c>
      <c r="R1177">
        <f t="shared" si="151"/>
        <v>-47923.5</v>
      </c>
      <c r="S1177">
        <f t="shared" si="152"/>
        <v>148256.5</v>
      </c>
      <c r="T1177">
        <v>92785</v>
      </c>
      <c r="V1177">
        <f t="shared" si="153"/>
        <v>92785</v>
      </c>
    </row>
    <row r="1178" spans="1:22" ht="15" thickBot="1" x14ac:dyDescent="0.4">
      <c r="A1178">
        <v>160678</v>
      </c>
      <c r="B1178" s="2">
        <v>41873.500694444447</v>
      </c>
      <c r="C1178" t="s">
        <v>30</v>
      </c>
      <c r="D1178" t="s">
        <v>27</v>
      </c>
      <c r="E1178" s="6" t="s">
        <v>12</v>
      </c>
      <c r="F1178" t="s">
        <v>6</v>
      </c>
      <c r="G1178">
        <v>47646</v>
      </c>
      <c r="H1178">
        <f t="shared" si="146"/>
        <v>47646</v>
      </c>
      <c r="I1178" t="str">
        <f t="shared" si="148"/>
        <v>40001-60000</v>
      </c>
      <c r="O1178">
        <f t="shared" si="147"/>
        <v>25644</v>
      </c>
      <c r="P1178">
        <f t="shared" si="149"/>
        <v>74683</v>
      </c>
      <c r="Q1178">
        <f t="shared" si="150"/>
        <v>49039</v>
      </c>
      <c r="R1178">
        <f t="shared" si="151"/>
        <v>-47914.5</v>
      </c>
      <c r="S1178">
        <f t="shared" si="152"/>
        <v>148241.5</v>
      </c>
      <c r="T1178">
        <v>47646</v>
      </c>
      <c r="V1178">
        <f t="shared" si="153"/>
        <v>47646</v>
      </c>
    </row>
    <row r="1179" spans="1:22" ht="15" thickBot="1" x14ac:dyDescent="0.4">
      <c r="A1179">
        <v>262072</v>
      </c>
      <c r="B1179" s="2">
        <v>41872.790208333332</v>
      </c>
      <c r="C1179" t="s">
        <v>30</v>
      </c>
      <c r="D1179" t="s">
        <v>27</v>
      </c>
      <c r="E1179" s="6" t="s">
        <v>17</v>
      </c>
      <c r="F1179" t="s">
        <v>9</v>
      </c>
      <c r="G1179">
        <v>5068</v>
      </c>
      <c r="H1179">
        <f t="shared" si="146"/>
        <v>5068</v>
      </c>
      <c r="I1179" t="str">
        <f t="shared" si="148"/>
        <v>0-20,000</v>
      </c>
      <c r="O1179">
        <f t="shared" si="147"/>
        <v>25644</v>
      </c>
      <c r="P1179">
        <f t="shared" si="149"/>
        <v>74685</v>
      </c>
      <c r="Q1179">
        <f t="shared" si="150"/>
        <v>49041</v>
      </c>
      <c r="R1179">
        <f t="shared" si="151"/>
        <v>-47917.5</v>
      </c>
      <c r="S1179">
        <f t="shared" si="152"/>
        <v>148246.5</v>
      </c>
      <c r="T1179">
        <v>5068</v>
      </c>
      <c r="V1179">
        <f t="shared" si="153"/>
        <v>5068</v>
      </c>
    </row>
    <row r="1180" spans="1:22" ht="15" thickBot="1" x14ac:dyDescent="0.4">
      <c r="A1180">
        <v>690779</v>
      </c>
      <c r="B1180" s="2">
        <v>41872.791226851848</v>
      </c>
      <c r="C1180" t="s">
        <v>31</v>
      </c>
      <c r="D1180" t="s">
        <v>27</v>
      </c>
      <c r="E1180" s="6" t="s">
        <v>17</v>
      </c>
      <c r="F1180" t="s">
        <v>9</v>
      </c>
      <c r="G1180">
        <v>9483</v>
      </c>
      <c r="H1180">
        <f t="shared" si="146"/>
        <v>9483</v>
      </c>
      <c r="I1180" t="str">
        <f t="shared" si="148"/>
        <v>0-20,000</v>
      </c>
      <c r="O1180">
        <f t="shared" si="147"/>
        <v>25646</v>
      </c>
      <c r="P1180">
        <f t="shared" si="149"/>
        <v>74687</v>
      </c>
      <c r="Q1180">
        <f t="shared" si="150"/>
        <v>49041</v>
      </c>
      <c r="R1180">
        <f t="shared" si="151"/>
        <v>-47915.5</v>
      </c>
      <c r="S1180">
        <f t="shared" si="152"/>
        <v>148248.5</v>
      </c>
      <c r="T1180">
        <v>9483</v>
      </c>
      <c r="V1180">
        <f t="shared" si="153"/>
        <v>9483</v>
      </c>
    </row>
    <row r="1181" spans="1:22" ht="15" thickBot="1" x14ac:dyDescent="0.4">
      <c r="A1181">
        <v>960243</v>
      </c>
      <c r="B1181" s="2">
        <v>41873.349409722221</v>
      </c>
      <c r="C1181" t="s">
        <v>30</v>
      </c>
      <c r="D1181" t="s">
        <v>27</v>
      </c>
      <c r="E1181" s="6" t="s">
        <v>20</v>
      </c>
      <c r="F1181" t="s">
        <v>5</v>
      </c>
      <c r="G1181">
        <v>65579</v>
      </c>
      <c r="H1181">
        <f t="shared" si="146"/>
        <v>65579</v>
      </c>
      <c r="I1181" t="str">
        <f t="shared" si="148"/>
        <v>60001-100000</v>
      </c>
      <c r="O1181">
        <f t="shared" si="147"/>
        <v>25652</v>
      </c>
      <c r="P1181">
        <f t="shared" si="149"/>
        <v>74689</v>
      </c>
      <c r="Q1181">
        <f t="shared" si="150"/>
        <v>49037</v>
      </c>
      <c r="R1181">
        <f t="shared" si="151"/>
        <v>-47903.5</v>
      </c>
      <c r="S1181">
        <f t="shared" si="152"/>
        <v>148244.5</v>
      </c>
      <c r="T1181">
        <v>65579</v>
      </c>
      <c r="V1181">
        <f t="shared" si="153"/>
        <v>65579</v>
      </c>
    </row>
    <row r="1182" spans="1:22" ht="15" thickBot="1" x14ac:dyDescent="0.4">
      <c r="A1182">
        <v>579385</v>
      </c>
      <c r="B1182" s="2">
        <v>41873.463240740741</v>
      </c>
      <c r="C1182" t="s">
        <v>31</v>
      </c>
      <c r="D1182" t="s">
        <v>27</v>
      </c>
      <c r="E1182" s="6" t="s">
        <v>17</v>
      </c>
      <c r="F1182" t="s">
        <v>6</v>
      </c>
      <c r="G1182">
        <v>57386</v>
      </c>
      <c r="H1182">
        <f t="shared" si="146"/>
        <v>57386</v>
      </c>
      <c r="I1182" t="str">
        <f t="shared" si="148"/>
        <v>40001-60000</v>
      </c>
      <c r="O1182">
        <f t="shared" si="147"/>
        <v>25650</v>
      </c>
      <c r="P1182">
        <f t="shared" si="149"/>
        <v>74693.75</v>
      </c>
      <c r="Q1182">
        <f t="shared" si="150"/>
        <v>49043.75</v>
      </c>
      <c r="R1182">
        <f t="shared" si="151"/>
        <v>-47915.625</v>
      </c>
      <c r="S1182">
        <f t="shared" si="152"/>
        <v>148259.375</v>
      </c>
      <c r="T1182">
        <v>57386</v>
      </c>
      <c r="V1182">
        <f t="shared" si="153"/>
        <v>57386</v>
      </c>
    </row>
    <row r="1183" spans="1:22" ht="15" thickBot="1" x14ac:dyDescent="0.4">
      <c r="A1183">
        <v>920275</v>
      </c>
      <c r="B1183" s="2">
        <v>41873.683854166666</v>
      </c>
      <c r="C1183" t="s">
        <v>30</v>
      </c>
      <c r="D1183" t="s">
        <v>27</v>
      </c>
      <c r="E1183" s="6" t="s">
        <v>20</v>
      </c>
      <c r="F1183" t="s">
        <v>5</v>
      </c>
      <c r="G1183">
        <v>16108</v>
      </c>
      <c r="H1183">
        <f t="shared" si="146"/>
        <v>16108</v>
      </c>
      <c r="I1183" t="str">
        <f t="shared" si="148"/>
        <v>0-20,000</v>
      </c>
      <c r="O1183">
        <f t="shared" si="147"/>
        <v>25648</v>
      </c>
      <c r="P1183">
        <f t="shared" si="149"/>
        <v>74698.5</v>
      </c>
      <c r="Q1183">
        <f t="shared" si="150"/>
        <v>49050.5</v>
      </c>
      <c r="R1183">
        <f t="shared" si="151"/>
        <v>-47927.75</v>
      </c>
      <c r="S1183">
        <f t="shared" si="152"/>
        <v>148274.25</v>
      </c>
      <c r="T1183">
        <v>16108</v>
      </c>
      <c r="V1183">
        <f t="shared" si="153"/>
        <v>16108</v>
      </c>
    </row>
    <row r="1184" spans="1:22" ht="15" thickBot="1" x14ac:dyDescent="0.4">
      <c r="A1184">
        <v>820391</v>
      </c>
      <c r="B1184" s="2">
        <v>41873.737280092595</v>
      </c>
      <c r="C1184" t="s">
        <v>31</v>
      </c>
      <c r="D1184" t="s">
        <v>28</v>
      </c>
      <c r="E1184" s="6" t="s">
        <v>20</v>
      </c>
      <c r="F1184" t="s">
        <v>9</v>
      </c>
      <c r="G1184">
        <v>40016</v>
      </c>
      <c r="H1184">
        <f t="shared" si="146"/>
        <v>40016</v>
      </c>
      <c r="I1184" t="str">
        <f t="shared" si="148"/>
        <v>40001-60000</v>
      </c>
      <c r="O1184">
        <f t="shared" si="147"/>
        <v>25652.25</v>
      </c>
      <c r="P1184">
        <f t="shared" si="149"/>
        <v>74703.25</v>
      </c>
      <c r="Q1184">
        <f t="shared" si="150"/>
        <v>49051</v>
      </c>
      <c r="R1184">
        <f t="shared" si="151"/>
        <v>-47924.25</v>
      </c>
      <c r="S1184">
        <f t="shared" si="152"/>
        <v>148279.75</v>
      </c>
      <c r="T1184">
        <v>40016</v>
      </c>
      <c r="V1184">
        <f t="shared" si="153"/>
        <v>40016</v>
      </c>
    </row>
    <row r="1185" spans="1:22" ht="15" thickBot="1" x14ac:dyDescent="0.4">
      <c r="A1185">
        <v>85670</v>
      </c>
      <c r="B1185" s="2">
        <v>41873.737685185188</v>
      </c>
      <c r="C1185" t="s">
        <v>31</v>
      </c>
      <c r="D1185" t="s">
        <v>28</v>
      </c>
      <c r="E1185" s="6" t="s">
        <v>20</v>
      </c>
      <c r="F1185" t="s">
        <v>9</v>
      </c>
      <c r="G1185">
        <v>86245</v>
      </c>
      <c r="H1185">
        <f t="shared" si="146"/>
        <v>86245</v>
      </c>
      <c r="I1185" t="str">
        <f t="shared" si="148"/>
        <v>60001-100000</v>
      </c>
      <c r="O1185">
        <f t="shared" si="147"/>
        <v>25652</v>
      </c>
      <c r="P1185">
        <f t="shared" si="149"/>
        <v>74708</v>
      </c>
      <c r="Q1185">
        <f t="shared" si="150"/>
        <v>49056</v>
      </c>
      <c r="R1185">
        <f t="shared" si="151"/>
        <v>-47932</v>
      </c>
      <c r="S1185">
        <f t="shared" si="152"/>
        <v>148292</v>
      </c>
      <c r="T1185">
        <v>86245</v>
      </c>
      <c r="V1185">
        <f t="shared" si="153"/>
        <v>86245</v>
      </c>
    </row>
    <row r="1186" spans="1:22" ht="15" thickBot="1" x14ac:dyDescent="0.4">
      <c r="A1186">
        <v>961338</v>
      </c>
      <c r="B1186" s="2">
        <v>41876.337037037039</v>
      </c>
      <c r="C1186" t="s">
        <v>30</v>
      </c>
      <c r="D1186" t="s">
        <v>29</v>
      </c>
      <c r="E1186" s="6" t="s">
        <v>17</v>
      </c>
      <c r="F1186" t="s">
        <v>7</v>
      </c>
      <c r="G1186">
        <v>68928</v>
      </c>
      <c r="H1186">
        <f t="shared" si="146"/>
        <v>68928</v>
      </c>
      <c r="I1186" t="str">
        <f t="shared" si="148"/>
        <v>60001-100000</v>
      </c>
      <c r="O1186">
        <f t="shared" si="147"/>
        <v>25650</v>
      </c>
      <c r="P1186">
        <f t="shared" si="149"/>
        <v>74693.75</v>
      </c>
      <c r="Q1186">
        <f t="shared" si="150"/>
        <v>49043.75</v>
      </c>
      <c r="R1186">
        <f t="shared" si="151"/>
        <v>-47915.625</v>
      </c>
      <c r="S1186">
        <f t="shared" si="152"/>
        <v>148259.375</v>
      </c>
      <c r="T1186">
        <v>68928</v>
      </c>
      <c r="V1186">
        <f t="shared" si="153"/>
        <v>68928</v>
      </c>
    </row>
    <row r="1187" spans="1:22" ht="15" thickBot="1" x14ac:dyDescent="0.4">
      <c r="A1187">
        <v>408109</v>
      </c>
      <c r="B1187" s="2">
        <v>41873.677534722221</v>
      </c>
      <c r="C1187" t="s">
        <v>30</v>
      </c>
      <c r="D1187" t="s">
        <v>27</v>
      </c>
      <c r="E1187" s="6" t="s">
        <v>12</v>
      </c>
      <c r="F1187" t="s">
        <v>9</v>
      </c>
      <c r="G1187">
        <v>80622</v>
      </c>
      <c r="H1187">
        <f t="shared" si="146"/>
        <v>80622</v>
      </c>
      <c r="I1187" t="str">
        <f t="shared" si="148"/>
        <v>60001-100000</v>
      </c>
      <c r="O1187">
        <f t="shared" si="147"/>
        <v>25648</v>
      </c>
      <c r="P1187">
        <f t="shared" si="149"/>
        <v>74698.5</v>
      </c>
      <c r="Q1187">
        <f t="shared" si="150"/>
        <v>49050.5</v>
      </c>
      <c r="R1187">
        <f t="shared" si="151"/>
        <v>-47927.75</v>
      </c>
      <c r="S1187">
        <f t="shared" si="152"/>
        <v>148274.25</v>
      </c>
      <c r="T1187">
        <v>80622</v>
      </c>
      <c r="V1187">
        <f t="shared" si="153"/>
        <v>80622</v>
      </c>
    </row>
    <row r="1188" spans="1:22" ht="15" thickBot="1" x14ac:dyDescent="0.4">
      <c r="A1188">
        <v>545076</v>
      </c>
      <c r="B1188" s="2">
        <v>41873.677939814814</v>
      </c>
      <c r="C1188" t="s">
        <v>31</v>
      </c>
      <c r="D1188" t="s">
        <v>27</v>
      </c>
      <c r="E1188" s="6" t="s">
        <v>12</v>
      </c>
      <c r="F1188" t="s">
        <v>9</v>
      </c>
      <c r="G1188">
        <v>32340</v>
      </c>
      <c r="H1188">
        <f t="shared" si="146"/>
        <v>32340</v>
      </c>
      <c r="I1188" t="str">
        <f t="shared" si="148"/>
        <v>20001-40000</v>
      </c>
      <c r="O1188">
        <f t="shared" si="147"/>
        <v>25646</v>
      </c>
      <c r="P1188">
        <f t="shared" si="149"/>
        <v>74687</v>
      </c>
      <c r="Q1188">
        <f t="shared" si="150"/>
        <v>49041</v>
      </c>
      <c r="R1188">
        <f t="shared" si="151"/>
        <v>-47915.5</v>
      </c>
      <c r="S1188">
        <f t="shared" si="152"/>
        <v>148248.5</v>
      </c>
      <c r="T1188">
        <v>32340</v>
      </c>
      <c r="V1188">
        <f t="shared" si="153"/>
        <v>32340</v>
      </c>
    </row>
    <row r="1189" spans="1:22" ht="15" thickBot="1" x14ac:dyDescent="0.4">
      <c r="A1189">
        <v>251446</v>
      </c>
      <c r="B1189" s="2">
        <v>41873.597013888888</v>
      </c>
      <c r="C1189" t="s">
        <v>30</v>
      </c>
      <c r="D1189" t="s">
        <v>29</v>
      </c>
      <c r="E1189" s="6" t="s">
        <v>12</v>
      </c>
      <c r="F1189" t="s">
        <v>9</v>
      </c>
      <c r="G1189">
        <v>13597</v>
      </c>
      <c r="H1189">
        <f t="shared" si="146"/>
        <v>13597</v>
      </c>
      <c r="I1189" t="str">
        <f t="shared" si="148"/>
        <v>0-20,000</v>
      </c>
      <c r="O1189">
        <f t="shared" si="147"/>
        <v>25644</v>
      </c>
      <c r="P1189">
        <f t="shared" si="149"/>
        <v>74689</v>
      </c>
      <c r="Q1189">
        <f t="shared" si="150"/>
        <v>49045</v>
      </c>
      <c r="R1189">
        <f t="shared" si="151"/>
        <v>-47923.5</v>
      </c>
      <c r="S1189">
        <f t="shared" si="152"/>
        <v>148256.5</v>
      </c>
      <c r="T1189">
        <v>13597</v>
      </c>
      <c r="V1189">
        <f t="shared" si="153"/>
        <v>13597</v>
      </c>
    </row>
    <row r="1190" spans="1:22" ht="15" thickBot="1" x14ac:dyDescent="0.4">
      <c r="A1190">
        <v>946136</v>
      </c>
      <c r="B1190" s="2">
        <v>41873.778460648151</v>
      </c>
      <c r="C1190" t="s">
        <v>30</v>
      </c>
      <c r="D1190" t="s">
        <v>27</v>
      </c>
      <c r="E1190" s="6" t="s">
        <v>17</v>
      </c>
      <c r="F1190" t="s">
        <v>4</v>
      </c>
      <c r="G1190">
        <v>5399</v>
      </c>
      <c r="H1190">
        <f t="shared" si="146"/>
        <v>5399</v>
      </c>
      <c r="I1190" t="str">
        <f t="shared" si="148"/>
        <v>0-20,000</v>
      </c>
      <c r="O1190">
        <f t="shared" si="147"/>
        <v>25650</v>
      </c>
      <c r="P1190">
        <f t="shared" si="149"/>
        <v>74693.75</v>
      </c>
      <c r="Q1190">
        <f t="shared" si="150"/>
        <v>49043.75</v>
      </c>
      <c r="R1190">
        <f t="shared" si="151"/>
        <v>-47915.625</v>
      </c>
      <c r="S1190">
        <f t="shared" si="152"/>
        <v>148259.375</v>
      </c>
      <c r="T1190">
        <v>5399</v>
      </c>
      <c r="V1190">
        <f t="shared" si="153"/>
        <v>5399</v>
      </c>
    </row>
    <row r="1191" spans="1:22" ht="15" thickBot="1" x14ac:dyDescent="0.4">
      <c r="A1191">
        <v>889662</v>
      </c>
      <c r="B1191" s="2">
        <v>41873.506527777776</v>
      </c>
      <c r="C1191" t="s">
        <v>30</v>
      </c>
      <c r="D1191" t="s">
        <v>27</v>
      </c>
      <c r="E1191" s="6" t="s">
        <v>17</v>
      </c>
      <c r="F1191" t="s">
        <v>2</v>
      </c>
      <c r="G1191">
        <v>30872</v>
      </c>
      <c r="H1191">
        <f t="shared" si="146"/>
        <v>30872</v>
      </c>
      <c r="I1191" t="str">
        <f t="shared" si="148"/>
        <v>20001-40000</v>
      </c>
      <c r="O1191">
        <f t="shared" si="147"/>
        <v>25652.5</v>
      </c>
      <c r="P1191">
        <f t="shared" si="149"/>
        <v>74698.5</v>
      </c>
      <c r="Q1191">
        <f t="shared" si="150"/>
        <v>49046</v>
      </c>
      <c r="R1191">
        <f t="shared" si="151"/>
        <v>-47916.5</v>
      </c>
      <c r="S1191">
        <f t="shared" si="152"/>
        <v>148267.5</v>
      </c>
      <c r="T1191">
        <v>30872</v>
      </c>
      <c r="V1191">
        <f t="shared" si="153"/>
        <v>30872</v>
      </c>
    </row>
    <row r="1192" spans="1:22" ht="15" thickBot="1" x14ac:dyDescent="0.4">
      <c r="A1192">
        <v>442184</v>
      </c>
      <c r="B1192" s="2">
        <v>41873.507870370369</v>
      </c>
      <c r="C1192" t="s">
        <v>31</v>
      </c>
      <c r="D1192" t="s">
        <v>28</v>
      </c>
      <c r="E1192" s="6" t="s">
        <v>17</v>
      </c>
      <c r="F1192" t="s">
        <v>2</v>
      </c>
      <c r="G1192">
        <v>63180</v>
      </c>
      <c r="H1192">
        <f t="shared" si="146"/>
        <v>63180</v>
      </c>
      <c r="I1192" t="str">
        <f t="shared" si="148"/>
        <v>60001-100000</v>
      </c>
      <c r="O1192">
        <f t="shared" si="147"/>
        <v>25652.25</v>
      </c>
      <c r="P1192">
        <f t="shared" si="149"/>
        <v>74703.25</v>
      </c>
      <c r="Q1192">
        <f t="shared" si="150"/>
        <v>49051</v>
      </c>
      <c r="R1192">
        <f t="shared" si="151"/>
        <v>-47924.25</v>
      </c>
      <c r="S1192">
        <f t="shared" si="152"/>
        <v>148279.75</v>
      </c>
      <c r="T1192">
        <v>63180</v>
      </c>
      <c r="V1192">
        <f t="shared" si="153"/>
        <v>63180</v>
      </c>
    </row>
    <row r="1193" spans="1:22" ht="15" thickBot="1" x14ac:dyDescent="0.4">
      <c r="A1193">
        <v>105944</v>
      </c>
      <c r="B1193" s="2">
        <v>41873.698217592595</v>
      </c>
      <c r="C1193" t="s">
        <v>30</v>
      </c>
      <c r="D1193" t="s">
        <v>27</v>
      </c>
      <c r="E1193" s="6" t="s">
        <v>17</v>
      </c>
      <c r="F1193" t="s">
        <v>5</v>
      </c>
      <c r="G1193">
        <v>46298</v>
      </c>
      <c r="H1193">
        <f t="shared" si="146"/>
        <v>46298</v>
      </c>
      <c r="I1193" t="str">
        <f t="shared" si="148"/>
        <v>40001-60000</v>
      </c>
      <c r="O1193">
        <f t="shared" si="147"/>
        <v>25652</v>
      </c>
      <c r="P1193">
        <f t="shared" si="149"/>
        <v>74708</v>
      </c>
      <c r="Q1193">
        <f t="shared" si="150"/>
        <v>49056</v>
      </c>
      <c r="R1193">
        <f t="shared" si="151"/>
        <v>-47932</v>
      </c>
      <c r="S1193">
        <f t="shared" si="152"/>
        <v>148292</v>
      </c>
      <c r="T1193">
        <v>46298</v>
      </c>
      <c r="V1193">
        <f t="shared" si="153"/>
        <v>46298</v>
      </c>
    </row>
    <row r="1194" spans="1:22" ht="15" thickBot="1" x14ac:dyDescent="0.4">
      <c r="A1194">
        <v>370469</v>
      </c>
      <c r="B1194" s="2">
        <v>41873.540729166663</v>
      </c>
      <c r="C1194" t="s">
        <v>31</v>
      </c>
      <c r="D1194" t="s">
        <v>27</v>
      </c>
      <c r="E1194" s="6" t="s">
        <v>20</v>
      </c>
      <c r="F1194" t="s">
        <v>8</v>
      </c>
      <c r="G1194">
        <v>25000</v>
      </c>
      <c r="H1194">
        <f t="shared" si="146"/>
        <v>25000</v>
      </c>
      <c r="I1194" t="str">
        <f t="shared" si="148"/>
        <v>20001-40000</v>
      </c>
      <c r="O1194">
        <f t="shared" si="147"/>
        <v>25650</v>
      </c>
      <c r="P1194">
        <f t="shared" si="149"/>
        <v>74714.25</v>
      </c>
      <c r="Q1194">
        <f t="shared" si="150"/>
        <v>49064.25</v>
      </c>
      <c r="R1194">
        <f t="shared" si="151"/>
        <v>-47946.375</v>
      </c>
      <c r="S1194">
        <f t="shared" si="152"/>
        <v>148310.625</v>
      </c>
      <c r="T1194">
        <v>25000</v>
      </c>
      <c r="V1194">
        <f t="shared" si="153"/>
        <v>25000</v>
      </c>
    </row>
    <row r="1195" spans="1:22" ht="15" thickBot="1" x14ac:dyDescent="0.4">
      <c r="A1195">
        <v>246560</v>
      </c>
      <c r="B1195" s="2">
        <v>41873.084317129629</v>
      </c>
      <c r="C1195" t="s">
        <v>30</v>
      </c>
      <c r="D1195" t="s">
        <v>27</v>
      </c>
      <c r="E1195" s="6" t="s">
        <v>20</v>
      </c>
      <c r="F1195" t="s">
        <v>10</v>
      </c>
      <c r="G1195">
        <v>29082</v>
      </c>
      <c r="H1195">
        <f t="shared" si="146"/>
        <v>29082</v>
      </c>
      <c r="I1195" t="str">
        <f t="shared" si="148"/>
        <v>20001-40000</v>
      </c>
      <c r="O1195">
        <f t="shared" si="147"/>
        <v>25652.5</v>
      </c>
      <c r="P1195">
        <f t="shared" si="149"/>
        <v>74720.5</v>
      </c>
      <c r="Q1195">
        <f t="shared" si="150"/>
        <v>49068</v>
      </c>
      <c r="R1195">
        <f t="shared" si="151"/>
        <v>-47949.5</v>
      </c>
      <c r="S1195">
        <f t="shared" si="152"/>
        <v>148322.5</v>
      </c>
      <c r="T1195">
        <v>29082</v>
      </c>
      <c r="V1195">
        <f t="shared" si="153"/>
        <v>29082</v>
      </c>
    </row>
    <row r="1196" spans="1:22" ht="15" thickBot="1" x14ac:dyDescent="0.4">
      <c r="A1196">
        <v>534636</v>
      </c>
      <c r="B1196" s="2">
        <v>41873.08489583333</v>
      </c>
      <c r="C1196" t="s">
        <v>30</v>
      </c>
      <c r="D1196" t="s">
        <v>27</v>
      </c>
      <c r="E1196" s="6" t="s">
        <v>20</v>
      </c>
      <c r="F1196" t="s">
        <v>10</v>
      </c>
      <c r="G1196">
        <v>28044</v>
      </c>
      <c r="H1196">
        <f t="shared" si="146"/>
        <v>28044</v>
      </c>
      <c r="I1196" t="str">
        <f t="shared" si="148"/>
        <v>20001-40000</v>
      </c>
      <c r="O1196">
        <f t="shared" si="147"/>
        <v>25652.25</v>
      </c>
      <c r="P1196">
        <f t="shared" si="149"/>
        <v>74726.75</v>
      </c>
      <c r="Q1196">
        <f t="shared" si="150"/>
        <v>49074.5</v>
      </c>
      <c r="R1196">
        <f t="shared" si="151"/>
        <v>-47959.5</v>
      </c>
      <c r="S1196">
        <f t="shared" si="152"/>
        <v>148338.5</v>
      </c>
      <c r="T1196">
        <v>28044</v>
      </c>
      <c r="V1196">
        <f t="shared" si="153"/>
        <v>28044</v>
      </c>
    </row>
    <row r="1197" spans="1:22" ht="15" thickBot="1" x14ac:dyDescent="0.4">
      <c r="A1197">
        <v>435865</v>
      </c>
      <c r="B1197" s="2">
        <v>41874.484097222223</v>
      </c>
      <c r="C1197" t="s">
        <v>30</v>
      </c>
      <c r="D1197" t="s">
        <v>27</v>
      </c>
      <c r="E1197" s="6" t="s">
        <v>17</v>
      </c>
      <c r="F1197" t="s">
        <v>10</v>
      </c>
      <c r="G1197">
        <v>23965</v>
      </c>
      <c r="H1197">
        <f t="shared" si="146"/>
        <v>23965</v>
      </c>
      <c r="I1197" t="str">
        <f t="shared" si="148"/>
        <v>20001-40000</v>
      </c>
      <c r="O1197">
        <f t="shared" si="147"/>
        <v>25652</v>
      </c>
      <c r="P1197">
        <f t="shared" si="149"/>
        <v>74733</v>
      </c>
      <c r="Q1197">
        <f t="shared" si="150"/>
        <v>49081</v>
      </c>
      <c r="R1197">
        <f t="shared" si="151"/>
        <v>-47969.5</v>
      </c>
      <c r="S1197">
        <f t="shared" si="152"/>
        <v>148354.5</v>
      </c>
      <c r="T1197">
        <v>23965</v>
      </c>
      <c r="V1197">
        <f t="shared" si="153"/>
        <v>23965</v>
      </c>
    </row>
    <row r="1198" spans="1:22" ht="15" thickBot="1" x14ac:dyDescent="0.4">
      <c r="A1198">
        <v>679335</v>
      </c>
      <c r="B1198" s="2">
        <v>41874.484953703701</v>
      </c>
      <c r="C1198" t="s">
        <v>31</v>
      </c>
      <c r="D1198" t="s">
        <v>27</v>
      </c>
      <c r="E1198" s="6" t="s">
        <v>17</v>
      </c>
      <c r="F1198" t="s">
        <v>10</v>
      </c>
      <c r="G1198">
        <v>61823</v>
      </c>
      <c r="H1198">
        <f t="shared" si="146"/>
        <v>61823</v>
      </c>
      <c r="I1198" t="str">
        <f t="shared" si="148"/>
        <v>60001-100000</v>
      </c>
      <c r="O1198">
        <f t="shared" si="147"/>
        <v>25652.75</v>
      </c>
      <c r="P1198">
        <f t="shared" si="149"/>
        <v>74734</v>
      </c>
      <c r="Q1198">
        <f t="shared" si="150"/>
        <v>49081.25</v>
      </c>
      <c r="R1198">
        <f t="shared" si="151"/>
        <v>-47969.125</v>
      </c>
      <c r="S1198">
        <f t="shared" si="152"/>
        <v>148355.875</v>
      </c>
      <c r="T1198">
        <v>61823</v>
      </c>
      <c r="V1198">
        <f t="shared" si="153"/>
        <v>61823</v>
      </c>
    </row>
    <row r="1199" spans="1:22" ht="15" thickBot="1" x14ac:dyDescent="0.4">
      <c r="A1199">
        <v>410681</v>
      </c>
      <c r="B1199" s="2">
        <v>41874.485937500001</v>
      </c>
      <c r="C1199" t="s">
        <v>30</v>
      </c>
      <c r="D1199" t="s">
        <v>27</v>
      </c>
      <c r="E1199" s="6" t="s">
        <v>17</v>
      </c>
      <c r="F1199" t="s">
        <v>10</v>
      </c>
      <c r="G1199">
        <v>57476</v>
      </c>
      <c r="H1199">
        <f t="shared" si="146"/>
        <v>57476</v>
      </c>
      <c r="I1199" t="str">
        <f t="shared" si="148"/>
        <v>40001-60000</v>
      </c>
      <c r="O1199">
        <f t="shared" si="147"/>
        <v>25652.5</v>
      </c>
      <c r="P1199">
        <f t="shared" si="149"/>
        <v>74735</v>
      </c>
      <c r="Q1199">
        <f t="shared" si="150"/>
        <v>49082.5</v>
      </c>
      <c r="R1199">
        <f t="shared" si="151"/>
        <v>-47971.25</v>
      </c>
      <c r="S1199">
        <f t="shared" si="152"/>
        <v>148358.75</v>
      </c>
      <c r="T1199">
        <v>57476</v>
      </c>
      <c r="V1199">
        <f t="shared" si="153"/>
        <v>57476</v>
      </c>
    </row>
    <row r="1200" spans="1:22" ht="15" thickBot="1" x14ac:dyDescent="0.4">
      <c r="A1200">
        <v>275598</v>
      </c>
      <c r="B1200" s="2">
        <v>41874.599710648145</v>
      </c>
      <c r="C1200" t="s">
        <v>31</v>
      </c>
      <c r="D1200" t="s">
        <v>27</v>
      </c>
      <c r="E1200" s="6" t="s">
        <v>12</v>
      </c>
      <c r="F1200" t="s">
        <v>4</v>
      </c>
      <c r="G1200">
        <v>23170</v>
      </c>
      <c r="H1200">
        <f t="shared" si="146"/>
        <v>23170</v>
      </c>
      <c r="I1200" t="str">
        <f t="shared" si="148"/>
        <v>20001-40000</v>
      </c>
      <c r="O1200">
        <f t="shared" si="147"/>
        <v>25652.25</v>
      </c>
      <c r="P1200">
        <f t="shared" si="149"/>
        <v>74736</v>
      </c>
      <c r="Q1200">
        <f t="shared" si="150"/>
        <v>49083.75</v>
      </c>
      <c r="R1200">
        <f t="shared" si="151"/>
        <v>-47973.375</v>
      </c>
      <c r="S1200">
        <f t="shared" si="152"/>
        <v>148361.625</v>
      </c>
      <c r="T1200">
        <v>23170</v>
      </c>
      <c r="V1200">
        <f t="shared" si="153"/>
        <v>23170</v>
      </c>
    </row>
    <row r="1201" spans="1:22" ht="15" thickBot="1" x14ac:dyDescent="0.4">
      <c r="A1201">
        <v>368961</v>
      </c>
      <c r="B1201" s="2">
        <v>41874.62771990741</v>
      </c>
      <c r="C1201" t="s">
        <v>30</v>
      </c>
      <c r="D1201" t="s">
        <v>27</v>
      </c>
      <c r="E1201" s="6" t="s">
        <v>20</v>
      </c>
      <c r="F1201" t="s">
        <v>6</v>
      </c>
      <c r="G1201">
        <v>79210</v>
      </c>
      <c r="H1201">
        <f t="shared" si="146"/>
        <v>79210</v>
      </c>
      <c r="I1201" t="str">
        <f t="shared" si="148"/>
        <v>60001-100000</v>
      </c>
      <c r="O1201">
        <f t="shared" si="147"/>
        <v>25653</v>
      </c>
      <c r="P1201">
        <f t="shared" si="149"/>
        <v>74737</v>
      </c>
      <c r="Q1201">
        <f t="shared" si="150"/>
        <v>49084</v>
      </c>
      <c r="R1201">
        <f t="shared" si="151"/>
        <v>-47973</v>
      </c>
      <c r="S1201">
        <f t="shared" si="152"/>
        <v>148363</v>
      </c>
      <c r="T1201">
        <v>79210</v>
      </c>
      <c r="V1201">
        <f t="shared" si="153"/>
        <v>79210</v>
      </c>
    </row>
    <row r="1202" spans="1:22" ht="15" thickBot="1" x14ac:dyDescent="0.4">
      <c r="A1202">
        <v>665097</v>
      </c>
      <c r="B1202" s="2">
        <v>41875.628344907411</v>
      </c>
      <c r="C1202" t="s">
        <v>31</v>
      </c>
      <c r="D1202" t="s">
        <v>27</v>
      </c>
      <c r="E1202" s="6" t="s">
        <v>17</v>
      </c>
      <c r="F1202" t="s">
        <v>2</v>
      </c>
      <c r="G1202">
        <v>55335</v>
      </c>
      <c r="H1202">
        <f t="shared" si="146"/>
        <v>55335</v>
      </c>
      <c r="I1202" t="str">
        <f t="shared" si="148"/>
        <v>40001-60000</v>
      </c>
      <c r="O1202">
        <f t="shared" si="147"/>
        <v>25652.75</v>
      </c>
      <c r="P1202">
        <f t="shared" si="149"/>
        <v>74734</v>
      </c>
      <c r="Q1202">
        <f t="shared" si="150"/>
        <v>49081.25</v>
      </c>
      <c r="R1202">
        <f t="shared" si="151"/>
        <v>-47969.125</v>
      </c>
      <c r="S1202">
        <f t="shared" si="152"/>
        <v>148355.875</v>
      </c>
      <c r="T1202">
        <v>55335</v>
      </c>
      <c r="V1202">
        <f t="shared" si="153"/>
        <v>55335</v>
      </c>
    </row>
    <row r="1203" spans="1:22" ht="15" thickBot="1" x14ac:dyDescent="0.4">
      <c r="A1203">
        <v>925524</v>
      </c>
      <c r="B1203" s="2">
        <v>41875.630659722221</v>
      </c>
      <c r="C1203" t="s">
        <v>31</v>
      </c>
      <c r="D1203" t="s">
        <v>29</v>
      </c>
      <c r="E1203" s="6" t="s">
        <v>17</v>
      </c>
      <c r="F1203" t="s">
        <v>2</v>
      </c>
      <c r="G1203">
        <v>43679</v>
      </c>
      <c r="H1203">
        <f t="shared" si="146"/>
        <v>43679</v>
      </c>
      <c r="I1203" t="str">
        <f t="shared" si="148"/>
        <v>40001-60000</v>
      </c>
      <c r="O1203">
        <f t="shared" si="147"/>
        <v>25652.5</v>
      </c>
      <c r="P1203">
        <f t="shared" si="149"/>
        <v>74735</v>
      </c>
      <c r="Q1203">
        <f t="shared" si="150"/>
        <v>49082.5</v>
      </c>
      <c r="R1203">
        <f t="shared" si="151"/>
        <v>-47971.25</v>
      </c>
      <c r="S1203">
        <f t="shared" si="152"/>
        <v>148358.75</v>
      </c>
      <c r="T1203">
        <v>43679</v>
      </c>
      <c r="V1203">
        <f t="shared" si="153"/>
        <v>43679</v>
      </c>
    </row>
    <row r="1204" spans="1:22" ht="15" thickBot="1" x14ac:dyDescent="0.4">
      <c r="A1204">
        <v>884889</v>
      </c>
      <c r="B1204" s="2">
        <v>41876.40724537037</v>
      </c>
      <c r="C1204" t="s">
        <v>30</v>
      </c>
      <c r="D1204" t="s">
        <v>29</v>
      </c>
      <c r="E1204" s="6" t="s">
        <v>20</v>
      </c>
      <c r="F1204" t="s">
        <v>8</v>
      </c>
      <c r="G1204">
        <v>13042</v>
      </c>
      <c r="H1204">
        <f t="shared" si="146"/>
        <v>13042</v>
      </c>
      <c r="I1204" t="str">
        <f t="shared" si="148"/>
        <v>0-20,000</v>
      </c>
      <c r="O1204">
        <f t="shared" si="147"/>
        <v>25652.25</v>
      </c>
      <c r="P1204">
        <f t="shared" si="149"/>
        <v>74736</v>
      </c>
      <c r="Q1204">
        <f t="shared" si="150"/>
        <v>49083.75</v>
      </c>
      <c r="R1204">
        <f t="shared" si="151"/>
        <v>-47973.375</v>
      </c>
      <c r="S1204">
        <f t="shared" si="152"/>
        <v>148361.625</v>
      </c>
      <c r="T1204">
        <v>13042</v>
      </c>
      <c r="V1204">
        <f t="shared" si="153"/>
        <v>13042</v>
      </c>
    </row>
    <row r="1205" spans="1:22" ht="15" thickBot="1" x14ac:dyDescent="0.4">
      <c r="A1205">
        <v>284911</v>
      </c>
      <c r="B1205" s="2">
        <v>41876.351099537038</v>
      </c>
      <c r="C1205" t="s">
        <v>30</v>
      </c>
      <c r="D1205" t="s">
        <v>29</v>
      </c>
      <c r="E1205" s="6" t="s">
        <v>15</v>
      </c>
      <c r="F1205" t="s">
        <v>10</v>
      </c>
      <c r="G1205">
        <v>61401</v>
      </c>
      <c r="H1205">
        <f t="shared" si="146"/>
        <v>61401</v>
      </c>
      <c r="I1205" t="str">
        <f t="shared" si="148"/>
        <v>60001-100000</v>
      </c>
      <c r="O1205">
        <f t="shared" si="147"/>
        <v>25653</v>
      </c>
      <c r="P1205">
        <f t="shared" si="149"/>
        <v>74737</v>
      </c>
      <c r="Q1205">
        <f t="shared" si="150"/>
        <v>49084</v>
      </c>
      <c r="R1205">
        <f t="shared" si="151"/>
        <v>-47973</v>
      </c>
      <c r="S1205">
        <f t="shared" si="152"/>
        <v>148363</v>
      </c>
      <c r="T1205">
        <v>61401</v>
      </c>
      <c r="V1205">
        <f t="shared" si="153"/>
        <v>61401</v>
      </c>
    </row>
    <row r="1206" spans="1:22" ht="15" thickBot="1" x14ac:dyDescent="0.4">
      <c r="A1206">
        <v>900976</v>
      </c>
      <c r="B1206" s="2">
        <v>41876.596712962964</v>
      </c>
      <c r="C1206" t="s">
        <v>30</v>
      </c>
      <c r="D1206" t="s">
        <v>27</v>
      </c>
      <c r="E1206" s="6" t="s">
        <v>17</v>
      </c>
      <c r="F1206" t="s">
        <v>5</v>
      </c>
      <c r="G1206">
        <v>42281</v>
      </c>
      <c r="H1206">
        <f t="shared" si="146"/>
        <v>42281</v>
      </c>
      <c r="I1206" t="str">
        <f t="shared" si="148"/>
        <v>40001-60000</v>
      </c>
      <c r="O1206">
        <f t="shared" si="147"/>
        <v>25652.75</v>
      </c>
      <c r="P1206">
        <f t="shared" si="149"/>
        <v>74737.5</v>
      </c>
      <c r="Q1206">
        <f t="shared" si="150"/>
        <v>49084.75</v>
      </c>
      <c r="R1206">
        <f t="shared" si="151"/>
        <v>-47974.375</v>
      </c>
      <c r="S1206">
        <f t="shared" si="152"/>
        <v>148364.625</v>
      </c>
      <c r="T1206">
        <v>42281</v>
      </c>
      <c r="V1206">
        <f t="shared" si="153"/>
        <v>42281</v>
      </c>
    </row>
    <row r="1207" spans="1:22" ht="15" thickBot="1" x14ac:dyDescent="0.4">
      <c r="A1207">
        <v>74272</v>
      </c>
      <c r="B1207" s="2">
        <v>41876.599386574075</v>
      </c>
      <c r="C1207" t="s">
        <v>30</v>
      </c>
      <c r="D1207" t="s">
        <v>27</v>
      </c>
      <c r="E1207" s="6" t="s">
        <v>17</v>
      </c>
      <c r="F1207" t="s">
        <v>5</v>
      </c>
      <c r="G1207">
        <v>2806</v>
      </c>
      <c r="H1207">
        <f t="shared" si="146"/>
        <v>2806</v>
      </c>
      <c r="I1207" t="str">
        <f t="shared" si="148"/>
        <v>0-20,000</v>
      </c>
      <c r="O1207">
        <f t="shared" si="147"/>
        <v>25652.5</v>
      </c>
      <c r="P1207">
        <f t="shared" si="149"/>
        <v>74738</v>
      </c>
      <c r="Q1207">
        <f t="shared" si="150"/>
        <v>49085.5</v>
      </c>
      <c r="R1207">
        <f t="shared" si="151"/>
        <v>-47975.75</v>
      </c>
      <c r="S1207">
        <f t="shared" si="152"/>
        <v>148366.25</v>
      </c>
      <c r="T1207">
        <v>2806</v>
      </c>
      <c r="V1207">
        <f t="shared" si="153"/>
        <v>2806</v>
      </c>
    </row>
    <row r="1208" spans="1:22" ht="15" thickBot="1" x14ac:dyDescent="0.4">
      <c r="A1208">
        <v>563755</v>
      </c>
      <c r="B1208" s="2">
        <v>41876.599756944444</v>
      </c>
      <c r="C1208" t="s">
        <v>31</v>
      </c>
      <c r="D1208" t="s">
        <v>29</v>
      </c>
      <c r="E1208" s="6" t="s">
        <v>17</v>
      </c>
      <c r="F1208" t="s">
        <v>5</v>
      </c>
      <c r="G1208">
        <v>45787</v>
      </c>
      <c r="H1208">
        <f t="shared" si="146"/>
        <v>45787</v>
      </c>
      <c r="I1208" t="str">
        <f t="shared" si="148"/>
        <v>40001-60000</v>
      </c>
      <c r="O1208">
        <f t="shared" si="147"/>
        <v>25654</v>
      </c>
      <c r="P1208">
        <f t="shared" si="149"/>
        <v>74738.5</v>
      </c>
      <c r="Q1208">
        <f t="shared" si="150"/>
        <v>49084.5</v>
      </c>
      <c r="R1208">
        <f t="shared" si="151"/>
        <v>-47972.75</v>
      </c>
      <c r="S1208">
        <f t="shared" si="152"/>
        <v>148365.25</v>
      </c>
      <c r="T1208">
        <v>45787</v>
      </c>
      <c r="V1208">
        <f t="shared" si="153"/>
        <v>45787</v>
      </c>
    </row>
    <row r="1209" spans="1:22" ht="15" thickBot="1" x14ac:dyDescent="0.4">
      <c r="A1209">
        <v>18227</v>
      </c>
      <c r="B1209" s="2">
        <v>41876.495856481481</v>
      </c>
      <c r="C1209" t="s">
        <v>30</v>
      </c>
      <c r="D1209" t="s">
        <v>29</v>
      </c>
      <c r="E1209" s="6" t="s">
        <v>19</v>
      </c>
      <c r="F1209" t="s">
        <v>10</v>
      </c>
      <c r="G1209">
        <v>7654</v>
      </c>
      <c r="H1209">
        <f t="shared" si="146"/>
        <v>7654</v>
      </c>
      <c r="I1209" t="str">
        <f t="shared" si="148"/>
        <v>0-20,000</v>
      </c>
      <c r="O1209">
        <f t="shared" si="147"/>
        <v>25653</v>
      </c>
      <c r="P1209">
        <f t="shared" si="149"/>
        <v>74739</v>
      </c>
      <c r="Q1209">
        <f t="shared" si="150"/>
        <v>49086</v>
      </c>
      <c r="R1209">
        <f t="shared" si="151"/>
        <v>-47976</v>
      </c>
      <c r="S1209">
        <f t="shared" si="152"/>
        <v>148368</v>
      </c>
      <c r="T1209">
        <v>7654</v>
      </c>
      <c r="V1209">
        <f t="shared" si="153"/>
        <v>7654</v>
      </c>
    </row>
    <row r="1210" spans="1:22" ht="15" thickBot="1" x14ac:dyDescent="0.4">
      <c r="A1210">
        <v>294041</v>
      </c>
      <c r="B1210" s="2">
        <v>41876.396006944444</v>
      </c>
      <c r="C1210" t="s">
        <v>31</v>
      </c>
      <c r="D1210" t="s">
        <v>27</v>
      </c>
      <c r="E1210" s="6" t="s">
        <v>20</v>
      </c>
      <c r="F1210" t="s">
        <v>5</v>
      </c>
      <c r="G1210">
        <v>76243</v>
      </c>
      <c r="H1210">
        <f t="shared" si="146"/>
        <v>76243</v>
      </c>
      <c r="I1210" t="str">
        <f t="shared" si="148"/>
        <v>60001-100000</v>
      </c>
      <c r="O1210">
        <f t="shared" si="147"/>
        <v>25656</v>
      </c>
      <c r="P1210">
        <f t="shared" si="149"/>
        <v>74762</v>
      </c>
      <c r="Q1210">
        <f t="shared" si="150"/>
        <v>49106</v>
      </c>
      <c r="R1210">
        <f t="shared" si="151"/>
        <v>-48003</v>
      </c>
      <c r="S1210">
        <f t="shared" si="152"/>
        <v>148421</v>
      </c>
      <c r="T1210">
        <v>76243</v>
      </c>
      <c r="V1210">
        <f t="shared" si="153"/>
        <v>76243</v>
      </c>
    </row>
    <row r="1211" spans="1:22" ht="15" thickBot="1" x14ac:dyDescent="0.4">
      <c r="A1211">
        <v>472809</v>
      </c>
      <c r="B1211" s="2">
        <v>41876.752997685187</v>
      </c>
      <c r="C1211" t="s">
        <v>30</v>
      </c>
      <c r="D1211" t="s">
        <v>27</v>
      </c>
      <c r="E1211" s="6" t="s">
        <v>20</v>
      </c>
      <c r="F1211" t="s">
        <v>4</v>
      </c>
      <c r="G1211">
        <v>25236</v>
      </c>
      <c r="H1211">
        <f t="shared" si="146"/>
        <v>25236</v>
      </c>
      <c r="I1211" t="str">
        <f t="shared" si="148"/>
        <v>20001-40000</v>
      </c>
      <c r="O1211">
        <f t="shared" si="147"/>
        <v>25655</v>
      </c>
      <c r="P1211">
        <f t="shared" si="149"/>
        <v>74738</v>
      </c>
      <c r="Q1211">
        <f t="shared" si="150"/>
        <v>49083</v>
      </c>
      <c r="R1211">
        <f t="shared" si="151"/>
        <v>-47969.5</v>
      </c>
      <c r="S1211">
        <f t="shared" si="152"/>
        <v>148362.5</v>
      </c>
      <c r="T1211">
        <v>25236</v>
      </c>
      <c r="V1211">
        <f t="shared" si="153"/>
        <v>25236</v>
      </c>
    </row>
    <row r="1212" spans="1:22" ht="15" thickBot="1" x14ac:dyDescent="0.4">
      <c r="A1212">
        <v>642803</v>
      </c>
      <c r="B1212" s="2">
        <v>41877.596504629626</v>
      </c>
      <c r="C1212" t="s">
        <v>30</v>
      </c>
      <c r="D1212" t="s">
        <v>27</v>
      </c>
      <c r="E1212" s="6" t="s">
        <v>12</v>
      </c>
      <c r="F1212" t="s">
        <v>10</v>
      </c>
      <c r="G1212">
        <v>15119</v>
      </c>
      <c r="H1212">
        <f t="shared" si="146"/>
        <v>15119</v>
      </c>
      <c r="I1212" t="str">
        <f t="shared" si="148"/>
        <v>0-20,000</v>
      </c>
      <c r="O1212">
        <f t="shared" si="147"/>
        <v>25657.75</v>
      </c>
      <c r="P1212">
        <f t="shared" si="149"/>
        <v>74738.5</v>
      </c>
      <c r="Q1212">
        <f t="shared" si="150"/>
        <v>49080.75</v>
      </c>
      <c r="R1212">
        <f t="shared" si="151"/>
        <v>-47963.375</v>
      </c>
      <c r="S1212">
        <f t="shared" si="152"/>
        <v>148359.625</v>
      </c>
      <c r="T1212">
        <v>15119</v>
      </c>
      <c r="V1212">
        <f t="shared" si="153"/>
        <v>15119</v>
      </c>
    </row>
    <row r="1213" spans="1:22" ht="15" thickBot="1" x14ac:dyDescent="0.4">
      <c r="A1213">
        <v>53815</v>
      </c>
      <c r="B1213" s="2">
        <v>41877.828958333332</v>
      </c>
      <c r="C1213" t="s">
        <v>31</v>
      </c>
      <c r="D1213" t="s">
        <v>29</v>
      </c>
      <c r="E1213" s="6" t="s">
        <v>20</v>
      </c>
      <c r="F1213" t="s">
        <v>10</v>
      </c>
      <c r="G1213">
        <v>24908</v>
      </c>
      <c r="H1213">
        <f t="shared" si="146"/>
        <v>24908</v>
      </c>
      <c r="I1213" t="str">
        <f t="shared" si="148"/>
        <v>20001-40000</v>
      </c>
      <c r="O1213">
        <f t="shared" si="147"/>
        <v>25660</v>
      </c>
      <c r="P1213">
        <f t="shared" si="149"/>
        <v>74739</v>
      </c>
      <c r="Q1213">
        <f t="shared" si="150"/>
        <v>49079</v>
      </c>
      <c r="R1213">
        <f t="shared" si="151"/>
        <v>-47958.5</v>
      </c>
      <c r="S1213">
        <f t="shared" si="152"/>
        <v>148357.5</v>
      </c>
      <c r="T1213">
        <v>24908</v>
      </c>
      <c r="V1213">
        <f t="shared" si="153"/>
        <v>24908</v>
      </c>
    </row>
    <row r="1214" spans="1:22" ht="15" thickBot="1" x14ac:dyDescent="0.4">
      <c r="A1214">
        <v>807934</v>
      </c>
      <c r="B1214" s="2">
        <v>41877.829363425924</v>
      </c>
      <c r="C1214" t="s">
        <v>31</v>
      </c>
      <c r="D1214" t="s">
        <v>27</v>
      </c>
      <c r="E1214" s="6" t="s">
        <v>20</v>
      </c>
      <c r="F1214" t="s">
        <v>10</v>
      </c>
      <c r="G1214">
        <v>30336</v>
      </c>
      <c r="H1214">
        <f t="shared" si="146"/>
        <v>30336</v>
      </c>
      <c r="I1214" t="str">
        <f t="shared" si="148"/>
        <v>20001-40000</v>
      </c>
      <c r="O1214">
        <f t="shared" si="147"/>
        <v>25663</v>
      </c>
      <c r="P1214">
        <f t="shared" si="149"/>
        <v>74762</v>
      </c>
      <c r="Q1214">
        <f t="shared" si="150"/>
        <v>49099</v>
      </c>
      <c r="R1214">
        <f t="shared" si="151"/>
        <v>-47985.5</v>
      </c>
      <c r="S1214">
        <f t="shared" si="152"/>
        <v>148410.5</v>
      </c>
      <c r="T1214">
        <v>30336</v>
      </c>
      <c r="V1214">
        <f t="shared" si="153"/>
        <v>30336</v>
      </c>
    </row>
    <row r="1215" spans="1:22" ht="15" thickBot="1" x14ac:dyDescent="0.4">
      <c r="A1215">
        <v>865028</v>
      </c>
      <c r="B1215" s="2">
        <v>41877.828402777777</v>
      </c>
      <c r="C1215" t="s">
        <v>30</v>
      </c>
      <c r="D1215" t="s">
        <v>27</v>
      </c>
      <c r="E1215" s="6" t="s">
        <v>20</v>
      </c>
      <c r="F1215" t="s">
        <v>2</v>
      </c>
      <c r="G1215">
        <v>21750</v>
      </c>
      <c r="H1215">
        <f t="shared" si="146"/>
        <v>21750</v>
      </c>
      <c r="I1215" t="str">
        <f t="shared" si="148"/>
        <v>20001-40000</v>
      </c>
      <c r="O1215">
        <f t="shared" si="147"/>
        <v>25662</v>
      </c>
      <c r="P1215">
        <f t="shared" si="149"/>
        <v>74785</v>
      </c>
      <c r="Q1215">
        <f t="shared" si="150"/>
        <v>49123</v>
      </c>
      <c r="R1215">
        <f t="shared" si="151"/>
        <v>-48022.5</v>
      </c>
      <c r="S1215">
        <f t="shared" si="152"/>
        <v>148469.5</v>
      </c>
      <c r="T1215">
        <v>21750</v>
      </c>
      <c r="V1215">
        <f t="shared" si="153"/>
        <v>21750</v>
      </c>
    </row>
    <row r="1216" spans="1:22" ht="15" thickBot="1" x14ac:dyDescent="0.4">
      <c r="A1216">
        <v>706448</v>
      </c>
      <c r="B1216" s="2">
        <v>41877.796365740738</v>
      </c>
      <c r="C1216" t="s">
        <v>30</v>
      </c>
      <c r="D1216" t="s">
        <v>27</v>
      </c>
      <c r="E1216" s="6" t="s">
        <v>17</v>
      </c>
      <c r="F1216" t="s">
        <v>9</v>
      </c>
      <c r="G1216">
        <v>77584</v>
      </c>
      <c r="H1216">
        <f t="shared" si="146"/>
        <v>77584</v>
      </c>
      <c r="I1216" t="str">
        <f t="shared" si="148"/>
        <v>60001-100000</v>
      </c>
      <c r="O1216">
        <f t="shared" si="147"/>
        <v>25666.5</v>
      </c>
      <c r="P1216">
        <f t="shared" si="149"/>
        <v>74808</v>
      </c>
      <c r="Q1216">
        <f t="shared" si="150"/>
        <v>49141.5</v>
      </c>
      <c r="R1216">
        <f t="shared" si="151"/>
        <v>-48045.75</v>
      </c>
      <c r="S1216">
        <f t="shared" si="152"/>
        <v>148520.25</v>
      </c>
      <c r="T1216">
        <v>77584</v>
      </c>
      <c r="V1216">
        <f t="shared" si="153"/>
        <v>77584</v>
      </c>
    </row>
    <row r="1217" spans="1:22" ht="15" thickBot="1" x14ac:dyDescent="0.4">
      <c r="A1217">
        <v>124808</v>
      </c>
      <c r="B1217" s="2">
        <v>41877.796689814815</v>
      </c>
      <c r="C1217" t="s">
        <v>30</v>
      </c>
      <c r="D1217" t="s">
        <v>27</v>
      </c>
      <c r="E1217" s="6" t="s">
        <v>17</v>
      </c>
      <c r="F1217" t="s">
        <v>9</v>
      </c>
      <c r="G1217">
        <v>11880</v>
      </c>
      <c r="H1217">
        <f t="shared" si="146"/>
        <v>11880</v>
      </c>
      <c r="I1217" t="str">
        <f t="shared" si="148"/>
        <v>0-20,000</v>
      </c>
      <c r="O1217">
        <f t="shared" si="147"/>
        <v>25664</v>
      </c>
      <c r="P1217">
        <f t="shared" si="149"/>
        <v>74739</v>
      </c>
      <c r="Q1217">
        <f t="shared" si="150"/>
        <v>49075</v>
      </c>
      <c r="R1217">
        <f t="shared" si="151"/>
        <v>-47948.5</v>
      </c>
      <c r="S1217">
        <f t="shared" si="152"/>
        <v>148351.5</v>
      </c>
      <c r="T1217">
        <v>11880</v>
      </c>
      <c r="V1217">
        <f t="shared" si="153"/>
        <v>11880</v>
      </c>
    </row>
    <row r="1218" spans="1:22" ht="15" thickBot="1" x14ac:dyDescent="0.4">
      <c r="A1218">
        <v>42554</v>
      </c>
      <c r="B1218" s="2">
        <v>41877.783958333333</v>
      </c>
      <c r="C1218" t="s">
        <v>30</v>
      </c>
      <c r="D1218" t="s">
        <v>27</v>
      </c>
      <c r="E1218" s="6" t="s">
        <v>20</v>
      </c>
      <c r="F1218" t="s">
        <v>4</v>
      </c>
      <c r="G1218">
        <v>88767</v>
      </c>
      <c r="H1218">
        <f t="shared" ref="H1218:H1281" si="154">IF(OR(G1218 &lt; R1218, G1218 &gt; S1218), $O$1, G1218)</f>
        <v>88767</v>
      </c>
      <c r="I1218" t="str">
        <f t="shared" si="148"/>
        <v>60001-100000</v>
      </c>
      <c r="O1218">
        <f t="shared" ref="O1218:O1281" si="155">QUARTILE(G1218:G8385,1)</f>
        <v>25671.5</v>
      </c>
      <c r="P1218">
        <f t="shared" si="149"/>
        <v>74762</v>
      </c>
      <c r="Q1218">
        <f t="shared" si="150"/>
        <v>49090.5</v>
      </c>
      <c r="R1218">
        <f t="shared" si="151"/>
        <v>-47964.25</v>
      </c>
      <c r="S1218">
        <f t="shared" si="152"/>
        <v>148397.75</v>
      </c>
      <c r="T1218">
        <v>88767</v>
      </c>
      <c r="V1218">
        <f t="shared" si="153"/>
        <v>88767</v>
      </c>
    </row>
    <row r="1219" spans="1:22" ht="15" thickBot="1" x14ac:dyDescent="0.4">
      <c r="A1219">
        <v>947587</v>
      </c>
      <c r="B1219" s="2">
        <v>41877.785127314812</v>
      </c>
      <c r="C1219" t="s">
        <v>31</v>
      </c>
      <c r="D1219" t="s">
        <v>27</v>
      </c>
      <c r="E1219" s="6" t="s">
        <v>20</v>
      </c>
      <c r="F1219" t="s">
        <v>4</v>
      </c>
      <c r="G1219">
        <v>74117</v>
      </c>
      <c r="H1219">
        <f t="shared" si="154"/>
        <v>74117</v>
      </c>
      <c r="I1219" t="str">
        <f t="shared" ref="I1219:I1282" si="156">IF(H1219&lt;=20000,"0-20,000",IF(H1219&lt;=40000,"20001-40000",IF(H1219&lt;=60000,"40001-60000",IF(H1219&lt;=100000,"60001-100000","above 1 lakh"))))</f>
        <v>60001-100000</v>
      </c>
      <c r="O1219">
        <f t="shared" si="155"/>
        <v>25669</v>
      </c>
      <c r="P1219">
        <f t="shared" ref="P1219:P1282" si="157">QUARTILE(G1219:G8386,3)</f>
        <v>74738</v>
      </c>
      <c r="Q1219">
        <f t="shared" ref="Q1219:Q1282" si="158">P1219-O1219</f>
        <v>49069</v>
      </c>
      <c r="R1219">
        <f t="shared" ref="R1219:R1282" si="159">O1219-1.5*Q1219</f>
        <v>-47934.5</v>
      </c>
      <c r="S1219">
        <f t="shared" ref="S1219:S1282" si="160">P1219+1.5*Q1219</f>
        <v>148341.5</v>
      </c>
      <c r="T1219">
        <v>74117</v>
      </c>
      <c r="V1219">
        <f t="shared" ref="V1219:V1282" si="161">IF(T1219="",$U$1,T1219)</f>
        <v>74117</v>
      </c>
    </row>
    <row r="1220" spans="1:22" ht="15" thickBot="1" x14ac:dyDescent="0.4">
      <c r="A1220">
        <v>685881</v>
      </c>
      <c r="B1220" s="2">
        <v>41877.781689814816</v>
      </c>
      <c r="C1220" t="s">
        <v>30</v>
      </c>
      <c r="D1220" t="s">
        <v>27</v>
      </c>
      <c r="E1220" s="6" t="s">
        <v>17</v>
      </c>
      <c r="F1220" t="s">
        <v>4</v>
      </c>
      <c r="G1220">
        <v>16903</v>
      </c>
      <c r="H1220">
        <f t="shared" si="154"/>
        <v>16903</v>
      </c>
      <c r="I1220" t="str">
        <f t="shared" si="156"/>
        <v>0-20,000</v>
      </c>
      <c r="O1220">
        <f t="shared" si="155"/>
        <v>25666.5</v>
      </c>
      <c r="P1220">
        <f t="shared" si="157"/>
        <v>74738.5</v>
      </c>
      <c r="Q1220">
        <f t="shared" si="158"/>
        <v>49072</v>
      </c>
      <c r="R1220">
        <f t="shared" si="159"/>
        <v>-47941.5</v>
      </c>
      <c r="S1220">
        <f t="shared" si="160"/>
        <v>148346.5</v>
      </c>
      <c r="T1220">
        <v>16903</v>
      </c>
      <c r="V1220">
        <f t="shared" si="161"/>
        <v>16903</v>
      </c>
    </row>
    <row r="1221" spans="1:22" ht="15" thickBot="1" x14ac:dyDescent="0.4">
      <c r="A1221">
        <v>594312</v>
      </c>
      <c r="B1221" s="2">
        <v>41877.710613425923</v>
      </c>
      <c r="C1221" t="s">
        <v>31</v>
      </c>
      <c r="D1221" t="s">
        <v>27</v>
      </c>
      <c r="E1221" s="6" t="s">
        <v>20</v>
      </c>
      <c r="F1221" t="s">
        <v>10</v>
      </c>
      <c r="G1221">
        <v>7399</v>
      </c>
      <c r="H1221">
        <f t="shared" si="154"/>
        <v>7399</v>
      </c>
      <c r="I1221" t="str">
        <f t="shared" si="156"/>
        <v>0-20,000</v>
      </c>
      <c r="O1221">
        <f t="shared" si="155"/>
        <v>25674</v>
      </c>
      <c r="P1221">
        <f t="shared" si="157"/>
        <v>74739</v>
      </c>
      <c r="Q1221">
        <f t="shared" si="158"/>
        <v>49065</v>
      </c>
      <c r="R1221">
        <f t="shared" si="159"/>
        <v>-47923.5</v>
      </c>
      <c r="S1221">
        <f t="shared" si="160"/>
        <v>148336.5</v>
      </c>
      <c r="T1221">
        <v>7399</v>
      </c>
      <c r="V1221">
        <f t="shared" si="161"/>
        <v>7399</v>
      </c>
    </row>
    <row r="1222" spans="1:22" ht="15" thickBot="1" x14ac:dyDescent="0.4">
      <c r="A1222">
        <v>607121</v>
      </c>
      <c r="B1222" s="2">
        <v>41877.428449074076</v>
      </c>
      <c r="C1222" t="s">
        <v>30</v>
      </c>
      <c r="D1222" t="s">
        <v>27</v>
      </c>
      <c r="E1222" s="6" t="s">
        <v>17</v>
      </c>
      <c r="F1222" t="s">
        <v>5</v>
      </c>
      <c r="G1222">
        <v>19252</v>
      </c>
      <c r="H1222">
        <f t="shared" si="154"/>
        <v>19252</v>
      </c>
      <c r="I1222" t="str">
        <f t="shared" si="156"/>
        <v>0-20,000</v>
      </c>
      <c r="O1222">
        <f t="shared" si="155"/>
        <v>25677</v>
      </c>
      <c r="P1222">
        <f t="shared" si="157"/>
        <v>74762</v>
      </c>
      <c r="Q1222">
        <f t="shared" si="158"/>
        <v>49085</v>
      </c>
      <c r="R1222">
        <f t="shared" si="159"/>
        <v>-47950.5</v>
      </c>
      <c r="S1222">
        <f t="shared" si="160"/>
        <v>148389.5</v>
      </c>
      <c r="T1222">
        <v>19252</v>
      </c>
      <c r="V1222">
        <f t="shared" si="161"/>
        <v>19252</v>
      </c>
    </row>
    <row r="1223" spans="1:22" ht="15" thickBot="1" x14ac:dyDescent="0.4">
      <c r="A1223">
        <v>682442</v>
      </c>
      <c r="B1223" s="2">
        <v>41877.825462962966</v>
      </c>
      <c r="C1223" t="s">
        <v>30</v>
      </c>
      <c r="D1223" t="s">
        <v>27</v>
      </c>
      <c r="E1223" s="6" t="s">
        <v>20</v>
      </c>
      <c r="F1223" t="s">
        <v>4</v>
      </c>
      <c r="G1223">
        <v>43716</v>
      </c>
      <c r="H1223">
        <f t="shared" si="154"/>
        <v>43716</v>
      </c>
      <c r="I1223" t="str">
        <f t="shared" si="156"/>
        <v>40001-60000</v>
      </c>
      <c r="O1223">
        <f t="shared" si="155"/>
        <v>25690.5</v>
      </c>
      <c r="P1223">
        <f t="shared" si="157"/>
        <v>74785</v>
      </c>
      <c r="Q1223">
        <f t="shared" si="158"/>
        <v>49094.5</v>
      </c>
      <c r="R1223">
        <f t="shared" si="159"/>
        <v>-47951.25</v>
      </c>
      <c r="S1223">
        <f t="shared" si="160"/>
        <v>148426.75</v>
      </c>
      <c r="T1223">
        <v>43716</v>
      </c>
      <c r="V1223">
        <f t="shared" si="161"/>
        <v>43716</v>
      </c>
    </row>
    <row r="1224" spans="1:22" ht="15" thickBot="1" x14ac:dyDescent="0.4">
      <c r="A1224">
        <v>354008</v>
      </c>
      <c r="B1224" s="2">
        <v>41877.322418981479</v>
      </c>
      <c r="C1224" t="s">
        <v>30</v>
      </c>
      <c r="D1224" t="s">
        <v>27</v>
      </c>
      <c r="E1224" s="6" t="s">
        <v>20</v>
      </c>
      <c r="F1224" t="s">
        <v>10</v>
      </c>
      <c r="G1224">
        <v>26788</v>
      </c>
      <c r="H1224">
        <f t="shared" si="154"/>
        <v>26788</v>
      </c>
      <c r="I1224" t="str">
        <f t="shared" si="156"/>
        <v>20001-40000</v>
      </c>
      <c r="O1224">
        <f t="shared" si="155"/>
        <v>25684.25</v>
      </c>
      <c r="P1224">
        <f t="shared" si="157"/>
        <v>74808</v>
      </c>
      <c r="Q1224">
        <f t="shared" si="158"/>
        <v>49123.75</v>
      </c>
      <c r="R1224">
        <f t="shared" si="159"/>
        <v>-48001.375</v>
      </c>
      <c r="S1224">
        <f t="shared" si="160"/>
        <v>148493.625</v>
      </c>
      <c r="T1224">
        <v>26788</v>
      </c>
      <c r="V1224">
        <f t="shared" si="161"/>
        <v>26788</v>
      </c>
    </row>
    <row r="1225" spans="1:22" ht="15" thickBot="1" x14ac:dyDescent="0.4">
      <c r="A1225">
        <v>270677</v>
      </c>
      <c r="B1225" s="2">
        <v>41877.323935185188</v>
      </c>
      <c r="C1225" t="s">
        <v>31</v>
      </c>
      <c r="D1225" t="s">
        <v>27</v>
      </c>
      <c r="E1225" s="6" t="s">
        <v>20</v>
      </c>
      <c r="F1225" t="s">
        <v>10</v>
      </c>
      <c r="G1225">
        <v>99273</v>
      </c>
      <c r="H1225">
        <f t="shared" si="154"/>
        <v>99273</v>
      </c>
      <c r="I1225" t="str">
        <f t="shared" si="156"/>
        <v>60001-100000</v>
      </c>
      <c r="O1225">
        <f t="shared" si="155"/>
        <v>25678</v>
      </c>
      <c r="P1225">
        <f t="shared" si="157"/>
        <v>74831</v>
      </c>
      <c r="Q1225">
        <f t="shared" si="158"/>
        <v>49153</v>
      </c>
      <c r="R1225">
        <f t="shared" si="159"/>
        <v>-48051.5</v>
      </c>
      <c r="S1225">
        <f t="shared" si="160"/>
        <v>148560.5</v>
      </c>
      <c r="T1225">
        <v>99273</v>
      </c>
      <c r="V1225">
        <f t="shared" si="161"/>
        <v>99273</v>
      </c>
    </row>
    <row r="1226" spans="1:22" ht="15" thickBot="1" x14ac:dyDescent="0.4">
      <c r="A1226">
        <v>403011</v>
      </c>
      <c r="B1226" s="2">
        <v>41877.326655092591</v>
      </c>
      <c r="C1226" t="s">
        <v>31</v>
      </c>
      <c r="D1226" t="s">
        <v>27</v>
      </c>
      <c r="E1226" s="6" t="s">
        <v>20</v>
      </c>
      <c r="F1226" t="s">
        <v>10</v>
      </c>
      <c r="G1226">
        <v>5125</v>
      </c>
      <c r="H1226">
        <f t="shared" si="154"/>
        <v>5125</v>
      </c>
      <c r="I1226" t="str">
        <f t="shared" si="156"/>
        <v>0-20,000</v>
      </c>
      <c r="O1226">
        <f t="shared" si="155"/>
        <v>25677</v>
      </c>
      <c r="P1226">
        <f t="shared" si="157"/>
        <v>74762</v>
      </c>
      <c r="Q1226">
        <f t="shared" si="158"/>
        <v>49085</v>
      </c>
      <c r="R1226">
        <f t="shared" si="159"/>
        <v>-47950.5</v>
      </c>
      <c r="S1226">
        <f t="shared" si="160"/>
        <v>148389.5</v>
      </c>
      <c r="T1226">
        <v>5125</v>
      </c>
      <c r="V1226">
        <f t="shared" si="161"/>
        <v>5125</v>
      </c>
    </row>
    <row r="1227" spans="1:22" ht="15" thickBot="1" x14ac:dyDescent="0.4">
      <c r="A1227">
        <v>323511</v>
      </c>
      <c r="B1227" s="2">
        <v>41878.714814814812</v>
      </c>
      <c r="C1227" t="s">
        <v>31</v>
      </c>
      <c r="D1227" t="s">
        <v>27</v>
      </c>
      <c r="E1227" s="6" t="s">
        <v>17</v>
      </c>
      <c r="F1227" t="s">
        <v>5</v>
      </c>
      <c r="G1227">
        <v>87050</v>
      </c>
      <c r="H1227">
        <f t="shared" si="154"/>
        <v>87050</v>
      </c>
      <c r="I1227" t="str">
        <f t="shared" si="156"/>
        <v>60001-100000</v>
      </c>
      <c r="O1227">
        <f t="shared" si="155"/>
        <v>25690.5</v>
      </c>
      <c r="P1227">
        <f t="shared" si="157"/>
        <v>74785</v>
      </c>
      <c r="Q1227">
        <f t="shared" si="158"/>
        <v>49094.5</v>
      </c>
      <c r="R1227">
        <f t="shared" si="159"/>
        <v>-47951.25</v>
      </c>
      <c r="S1227">
        <f t="shared" si="160"/>
        <v>148426.75</v>
      </c>
      <c r="T1227">
        <v>87050</v>
      </c>
      <c r="V1227">
        <f t="shared" si="161"/>
        <v>87050</v>
      </c>
    </row>
    <row r="1228" spans="1:22" ht="15" thickBot="1" x14ac:dyDescent="0.4">
      <c r="A1228">
        <v>721208</v>
      </c>
      <c r="B1228" s="2">
        <v>41878.813148148147</v>
      </c>
      <c r="C1228" t="s">
        <v>30</v>
      </c>
      <c r="D1228" t="s">
        <v>27</v>
      </c>
      <c r="E1228" s="6" t="s">
        <v>15</v>
      </c>
      <c r="F1228" t="s">
        <v>5</v>
      </c>
      <c r="G1228">
        <v>85029</v>
      </c>
      <c r="H1228">
        <f t="shared" si="154"/>
        <v>85029</v>
      </c>
      <c r="I1228" t="str">
        <f t="shared" si="156"/>
        <v>60001-100000</v>
      </c>
      <c r="O1228">
        <f t="shared" si="155"/>
        <v>25684.25</v>
      </c>
      <c r="P1228">
        <f t="shared" si="157"/>
        <v>74738.5</v>
      </c>
      <c r="Q1228">
        <f t="shared" si="158"/>
        <v>49054.25</v>
      </c>
      <c r="R1228">
        <f t="shared" si="159"/>
        <v>-47897.125</v>
      </c>
      <c r="S1228">
        <f t="shared" si="160"/>
        <v>148319.875</v>
      </c>
      <c r="T1228">
        <v>85029</v>
      </c>
      <c r="V1228">
        <f t="shared" si="161"/>
        <v>85029</v>
      </c>
    </row>
    <row r="1229" spans="1:22" ht="15" thickBot="1" x14ac:dyDescent="0.4">
      <c r="A1229">
        <v>30311</v>
      </c>
      <c r="B1229" s="2">
        <v>41878.814375000002</v>
      </c>
      <c r="C1229" t="s">
        <v>30</v>
      </c>
      <c r="D1229" t="s">
        <v>27</v>
      </c>
      <c r="E1229" s="6" t="s">
        <v>15</v>
      </c>
      <c r="F1229" t="s">
        <v>5</v>
      </c>
      <c r="G1229">
        <v>97146</v>
      </c>
      <c r="H1229">
        <f t="shared" si="154"/>
        <v>97146</v>
      </c>
      <c r="I1229" t="str">
        <f t="shared" si="156"/>
        <v>60001-100000</v>
      </c>
      <c r="O1229">
        <f t="shared" si="155"/>
        <v>25678</v>
      </c>
      <c r="P1229">
        <f t="shared" si="157"/>
        <v>74737</v>
      </c>
      <c r="Q1229">
        <f t="shared" si="158"/>
        <v>49059</v>
      </c>
      <c r="R1229">
        <f t="shared" si="159"/>
        <v>-47910.5</v>
      </c>
      <c r="S1229">
        <f t="shared" si="160"/>
        <v>148325.5</v>
      </c>
      <c r="T1229">
        <v>97146</v>
      </c>
      <c r="V1229">
        <f t="shared" si="161"/>
        <v>97146</v>
      </c>
    </row>
    <row r="1230" spans="1:22" ht="15" thickBot="1" x14ac:dyDescent="0.4">
      <c r="A1230">
        <v>253561</v>
      </c>
      <c r="B1230" s="2">
        <v>41878.814745370371</v>
      </c>
      <c r="C1230" t="s">
        <v>30</v>
      </c>
      <c r="D1230" t="s">
        <v>27</v>
      </c>
      <c r="E1230" s="6" t="s">
        <v>15</v>
      </c>
      <c r="F1230" t="s">
        <v>5</v>
      </c>
      <c r="G1230">
        <v>17514</v>
      </c>
      <c r="H1230">
        <f t="shared" si="154"/>
        <v>17514</v>
      </c>
      <c r="I1230" t="str">
        <f t="shared" si="156"/>
        <v>0-20,000</v>
      </c>
      <c r="O1230">
        <f t="shared" si="155"/>
        <v>25677</v>
      </c>
      <c r="P1230">
        <f t="shared" si="157"/>
        <v>74734</v>
      </c>
      <c r="Q1230">
        <f t="shared" si="158"/>
        <v>49057</v>
      </c>
      <c r="R1230">
        <f t="shared" si="159"/>
        <v>-47908.5</v>
      </c>
      <c r="S1230">
        <f t="shared" si="160"/>
        <v>148319.5</v>
      </c>
      <c r="T1230">
        <v>17514</v>
      </c>
      <c r="V1230">
        <f t="shared" si="161"/>
        <v>17514</v>
      </c>
    </row>
    <row r="1231" spans="1:22" ht="15" thickBot="1" x14ac:dyDescent="0.4">
      <c r="A1231">
        <v>358726</v>
      </c>
      <c r="B1231" s="2">
        <v>41878.123668981483</v>
      </c>
      <c r="C1231" t="s">
        <v>30</v>
      </c>
      <c r="D1231" t="s">
        <v>27</v>
      </c>
      <c r="E1231" s="6" t="s">
        <v>17</v>
      </c>
      <c r="F1231" t="s">
        <v>1</v>
      </c>
      <c r="G1231">
        <v>51282</v>
      </c>
      <c r="H1231">
        <f t="shared" si="154"/>
        <v>51282</v>
      </c>
      <c r="I1231" t="str">
        <f t="shared" si="156"/>
        <v>40001-60000</v>
      </c>
      <c r="O1231">
        <f t="shared" si="155"/>
        <v>25690.5</v>
      </c>
      <c r="P1231">
        <f t="shared" si="157"/>
        <v>74735</v>
      </c>
      <c r="Q1231">
        <f t="shared" si="158"/>
        <v>49044.5</v>
      </c>
      <c r="R1231">
        <f t="shared" si="159"/>
        <v>-47876.25</v>
      </c>
      <c r="S1231">
        <f t="shared" si="160"/>
        <v>148301.75</v>
      </c>
      <c r="T1231">
        <v>51282</v>
      </c>
      <c r="V1231">
        <f t="shared" si="161"/>
        <v>51282</v>
      </c>
    </row>
    <row r="1232" spans="1:22" ht="15" thickBot="1" x14ac:dyDescent="0.4">
      <c r="A1232">
        <v>774617</v>
      </c>
      <c r="B1232" s="2">
        <v>41878.123865740738</v>
      </c>
      <c r="C1232" t="s">
        <v>30</v>
      </c>
      <c r="D1232" t="s">
        <v>27</v>
      </c>
      <c r="E1232" s="6" t="s">
        <v>17</v>
      </c>
      <c r="F1232" t="s">
        <v>1</v>
      </c>
      <c r="G1232">
        <v>48512</v>
      </c>
      <c r="H1232">
        <f t="shared" si="154"/>
        <v>48512</v>
      </c>
      <c r="I1232" t="str">
        <f t="shared" si="156"/>
        <v>40001-60000</v>
      </c>
      <c r="O1232">
        <f t="shared" si="155"/>
        <v>25684.25</v>
      </c>
      <c r="P1232">
        <f t="shared" si="157"/>
        <v>74736</v>
      </c>
      <c r="Q1232">
        <f t="shared" si="158"/>
        <v>49051.75</v>
      </c>
      <c r="R1232">
        <f t="shared" si="159"/>
        <v>-47893.375</v>
      </c>
      <c r="S1232">
        <f t="shared" si="160"/>
        <v>148313.625</v>
      </c>
      <c r="T1232">
        <v>48512</v>
      </c>
      <c r="V1232">
        <f t="shared" si="161"/>
        <v>48512</v>
      </c>
    </row>
    <row r="1233" spans="1:22" ht="15" thickBot="1" x14ac:dyDescent="0.4">
      <c r="A1233">
        <v>36737</v>
      </c>
      <c r="B1233" s="2">
        <v>41878.89739583333</v>
      </c>
      <c r="C1233" t="s">
        <v>30</v>
      </c>
      <c r="D1233" t="s">
        <v>27</v>
      </c>
      <c r="E1233" s="6" t="s">
        <v>18</v>
      </c>
      <c r="F1233" t="s">
        <v>4</v>
      </c>
      <c r="G1233">
        <v>15656</v>
      </c>
      <c r="H1233">
        <f t="shared" si="154"/>
        <v>15656</v>
      </c>
      <c r="I1233" t="str">
        <f t="shared" si="156"/>
        <v>0-20,000</v>
      </c>
      <c r="O1233">
        <f t="shared" si="155"/>
        <v>25678</v>
      </c>
      <c r="P1233">
        <f t="shared" si="157"/>
        <v>74737</v>
      </c>
      <c r="Q1233">
        <f t="shared" si="158"/>
        <v>49059</v>
      </c>
      <c r="R1233">
        <f t="shared" si="159"/>
        <v>-47910.5</v>
      </c>
      <c r="S1233">
        <f t="shared" si="160"/>
        <v>148325.5</v>
      </c>
      <c r="T1233">
        <v>15656</v>
      </c>
      <c r="V1233">
        <f t="shared" si="161"/>
        <v>15656</v>
      </c>
    </row>
    <row r="1234" spans="1:22" ht="15" thickBot="1" x14ac:dyDescent="0.4">
      <c r="A1234">
        <v>455375</v>
      </c>
      <c r="B1234" s="2">
        <v>41878.898657407408</v>
      </c>
      <c r="C1234" t="s">
        <v>31</v>
      </c>
      <c r="D1234" t="s">
        <v>27</v>
      </c>
      <c r="E1234" s="6" t="s">
        <v>18</v>
      </c>
      <c r="F1234" t="s">
        <v>4</v>
      </c>
      <c r="G1234">
        <v>50290</v>
      </c>
      <c r="H1234">
        <f t="shared" si="154"/>
        <v>50290</v>
      </c>
      <c r="I1234" t="str">
        <f t="shared" si="156"/>
        <v>40001-60000</v>
      </c>
      <c r="O1234">
        <f t="shared" si="155"/>
        <v>25696.75</v>
      </c>
      <c r="P1234">
        <f t="shared" si="157"/>
        <v>74737.5</v>
      </c>
      <c r="Q1234">
        <f t="shared" si="158"/>
        <v>49040.75</v>
      </c>
      <c r="R1234">
        <f t="shared" si="159"/>
        <v>-47864.375</v>
      </c>
      <c r="S1234">
        <f t="shared" si="160"/>
        <v>148298.625</v>
      </c>
      <c r="T1234">
        <v>50290</v>
      </c>
      <c r="V1234">
        <f t="shared" si="161"/>
        <v>50290</v>
      </c>
    </row>
    <row r="1235" spans="1:22" ht="15" thickBot="1" x14ac:dyDescent="0.4">
      <c r="A1235">
        <v>903072</v>
      </c>
      <c r="B1235" s="2">
        <v>41879.450277777774</v>
      </c>
      <c r="C1235" t="s">
        <v>30</v>
      </c>
      <c r="D1235" t="s">
        <v>27</v>
      </c>
      <c r="E1235" s="6" t="s">
        <v>17</v>
      </c>
      <c r="F1235" t="s">
        <v>5</v>
      </c>
      <c r="G1235">
        <v>75135</v>
      </c>
      <c r="H1235">
        <f t="shared" si="154"/>
        <v>75135</v>
      </c>
      <c r="I1235" t="str">
        <f t="shared" si="156"/>
        <v>60001-100000</v>
      </c>
      <c r="O1235">
        <f t="shared" si="155"/>
        <v>25690.5</v>
      </c>
      <c r="P1235">
        <f t="shared" si="157"/>
        <v>74738</v>
      </c>
      <c r="Q1235">
        <f t="shared" si="158"/>
        <v>49047.5</v>
      </c>
      <c r="R1235">
        <f t="shared" si="159"/>
        <v>-47880.75</v>
      </c>
      <c r="S1235">
        <f t="shared" si="160"/>
        <v>148309.25</v>
      </c>
      <c r="T1235">
        <v>75135</v>
      </c>
      <c r="V1235">
        <f t="shared" si="161"/>
        <v>75135</v>
      </c>
    </row>
    <row r="1236" spans="1:22" ht="15" thickBot="1" x14ac:dyDescent="0.4">
      <c r="A1236">
        <v>136714</v>
      </c>
      <c r="B1236" s="2">
        <v>41879.451805555553</v>
      </c>
      <c r="C1236" t="s">
        <v>31</v>
      </c>
      <c r="D1236" t="s">
        <v>27</v>
      </c>
      <c r="E1236" s="6" t="s">
        <v>17</v>
      </c>
      <c r="F1236" t="s">
        <v>5</v>
      </c>
      <c r="G1236">
        <v>62801</v>
      </c>
      <c r="H1236">
        <f t="shared" si="154"/>
        <v>62801</v>
      </c>
      <c r="I1236" t="str">
        <f t="shared" si="156"/>
        <v>60001-100000</v>
      </c>
      <c r="O1236">
        <f t="shared" si="155"/>
        <v>25684.25</v>
      </c>
      <c r="P1236">
        <f t="shared" si="157"/>
        <v>74736</v>
      </c>
      <c r="Q1236">
        <f t="shared" si="158"/>
        <v>49051.75</v>
      </c>
      <c r="R1236">
        <f t="shared" si="159"/>
        <v>-47893.375</v>
      </c>
      <c r="S1236">
        <f t="shared" si="160"/>
        <v>148313.625</v>
      </c>
      <c r="T1236">
        <v>62801</v>
      </c>
      <c r="V1236">
        <f t="shared" si="161"/>
        <v>62801</v>
      </c>
    </row>
    <row r="1237" spans="1:22" ht="15" thickBot="1" x14ac:dyDescent="0.4">
      <c r="A1237">
        <v>780165</v>
      </c>
      <c r="B1237" s="2">
        <v>41879.752847222226</v>
      </c>
      <c r="C1237" t="s">
        <v>31</v>
      </c>
      <c r="D1237" t="s">
        <v>27</v>
      </c>
      <c r="E1237" s="6" t="s">
        <v>17</v>
      </c>
      <c r="F1237" t="s">
        <v>10</v>
      </c>
      <c r="G1237">
        <v>98960</v>
      </c>
      <c r="H1237">
        <f t="shared" si="154"/>
        <v>98960</v>
      </c>
      <c r="I1237" t="str">
        <f t="shared" si="156"/>
        <v>60001-100000</v>
      </c>
      <c r="O1237">
        <f t="shared" si="155"/>
        <v>25678</v>
      </c>
      <c r="P1237">
        <f t="shared" si="157"/>
        <v>74737</v>
      </c>
      <c r="Q1237">
        <f t="shared" si="158"/>
        <v>49059</v>
      </c>
      <c r="R1237">
        <f t="shared" si="159"/>
        <v>-47910.5</v>
      </c>
      <c r="S1237">
        <f t="shared" si="160"/>
        <v>148325.5</v>
      </c>
      <c r="T1237">
        <v>98960</v>
      </c>
      <c r="V1237">
        <f t="shared" si="161"/>
        <v>98960</v>
      </c>
    </row>
    <row r="1238" spans="1:22" ht="15" thickBot="1" x14ac:dyDescent="0.4">
      <c r="A1238">
        <v>631362</v>
      </c>
      <c r="B1238" s="2">
        <v>41879.479386574072</v>
      </c>
      <c r="C1238" t="s">
        <v>30</v>
      </c>
      <c r="D1238" t="s">
        <v>27</v>
      </c>
      <c r="E1238" s="6" t="s">
        <v>20</v>
      </c>
      <c r="F1238" t="s">
        <v>9</v>
      </c>
      <c r="G1238">
        <v>96186</v>
      </c>
      <c r="H1238">
        <f t="shared" si="154"/>
        <v>96186</v>
      </c>
      <c r="I1238" t="str">
        <f t="shared" si="156"/>
        <v>60001-100000</v>
      </c>
      <c r="O1238">
        <f t="shared" si="155"/>
        <v>25677</v>
      </c>
      <c r="P1238">
        <f t="shared" si="157"/>
        <v>74734</v>
      </c>
      <c r="Q1238">
        <f t="shared" si="158"/>
        <v>49057</v>
      </c>
      <c r="R1238">
        <f t="shared" si="159"/>
        <v>-47908.5</v>
      </c>
      <c r="S1238">
        <f t="shared" si="160"/>
        <v>148319.5</v>
      </c>
      <c r="T1238">
        <v>96186</v>
      </c>
      <c r="V1238">
        <f t="shared" si="161"/>
        <v>96186</v>
      </c>
    </row>
    <row r="1239" spans="1:22" ht="15" thickBot="1" x14ac:dyDescent="0.4">
      <c r="A1239">
        <v>490538</v>
      </c>
      <c r="B1239" s="2">
        <v>41879.357534722221</v>
      </c>
      <c r="C1239" t="s">
        <v>30</v>
      </c>
      <c r="D1239" t="s">
        <v>28</v>
      </c>
      <c r="E1239" s="6" t="s">
        <v>15</v>
      </c>
      <c r="F1239" t="s">
        <v>4</v>
      </c>
      <c r="G1239">
        <v>23128</v>
      </c>
      <c r="H1239">
        <f t="shared" si="154"/>
        <v>23128</v>
      </c>
      <c r="I1239" t="str">
        <f t="shared" si="156"/>
        <v>20001-40000</v>
      </c>
      <c r="O1239">
        <f t="shared" si="155"/>
        <v>25676</v>
      </c>
      <c r="P1239">
        <f t="shared" si="157"/>
        <v>74720.5</v>
      </c>
      <c r="Q1239">
        <f t="shared" si="158"/>
        <v>49044.5</v>
      </c>
      <c r="R1239">
        <f t="shared" si="159"/>
        <v>-47890.75</v>
      </c>
      <c r="S1239">
        <f t="shared" si="160"/>
        <v>148287.25</v>
      </c>
      <c r="T1239">
        <v>23128</v>
      </c>
      <c r="V1239">
        <f t="shared" si="161"/>
        <v>23128</v>
      </c>
    </row>
    <row r="1240" spans="1:22" ht="15" thickBot="1" x14ac:dyDescent="0.4">
      <c r="A1240">
        <v>12430</v>
      </c>
      <c r="B1240" s="2">
        <v>41879.778009259258</v>
      </c>
      <c r="C1240" t="s">
        <v>31</v>
      </c>
      <c r="D1240" t="s">
        <v>27</v>
      </c>
      <c r="E1240" s="6" t="s">
        <v>12</v>
      </c>
      <c r="F1240" t="s">
        <v>5</v>
      </c>
      <c r="G1240">
        <v>65673</v>
      </c>
      <c r="H1240">
        <f t="shared" si="154"/>
        <v>65673</v>
      </c>
      <c r="I1240" t="str">
        <f t="shared" si="156"/>
        <v>60001-100000</v>
      </c>
      <c r="O1240">
        <f t="shared" si="155"/>
        <v>25684.25</v>
      </c>
      <c r="P1240">
        <f t="shared" si="157"/>
        <v>74726.75</v>
      </c>
      <c r="Q1240">
        <f t="shared" si="158"/>
        <v>49042.5</v>
      </c>
      <c r="R1240">
        <f t="shared" si="159"/>
        <v>-47879.5</v>
      </c>
      <c r="S1240">
        <f t="shared" si="160"/>
        <v>148290.5</v>
      </c>
      <c r="T1240">
        <v>65673</v>
      </c>
      <c r="V1240">
        <f t="shared" si="161"/>
        <v>65673</v>
      </c>
    </row>
    <row r="1241" spans="1:22" ht="15" thickBot="1" x14ac:dyDescent="0.4">
      <c r="A1241">
        <v>690774</v>
      </c>
      <c r="B1241" s="2">
        <v>41879.470775462964</v>
      </c>
      <c r="C1241" t="s">
        <v>30</v>
      </c>
      <c r="D1241" t="s">
        <v>27</v>
      </c>
      <c r="E1241" s="6" t="s">
        <v>14</v>
      </c>
      <c r="F1241" t="s">
        <v>10</v>
      </c>
      <c r="G1241">
        <v>96402</v>
      </c>
      <c r="H1241">
        <f t="shared" si="154"/>
        <v>96402</v>
      </c>
      <c r="I1241" t="str">
        <f t="shared" si="156"/>
        <v>60001-100000</v>
      </c>
      <c r="O1241">
        <f t="shared" si="155"/>
        <v>25678</v>
      </c>
      <c r="P1241">
        <f t="shared" si="157"/>
        <v>74733</v>
      </c>
      <c r="Q1241">
        <f t="shared" si="158"/>
        <v>49055</v>
      </c>
      <c r="R1241">
        <f t="shared" si="159"/>
        <v>-47904.5</v>
      </c>
      <c r="S1241">
        <f t="shared" si="160"/>
        <v>148315.5</v>
      </c>
      <c r="T1241">
        <v>96402</v>
      </c>
      <c r="V1241">
        <f t="shared" si="161"/>
        <v>96402</v>
      </c>
    </row>
    <row r="1242" spans="1:22" ht="15" thickBot="1" x14ac:dyDescent="0.4">
      <c r="A1242">
        <v>894092</v>
      </c>
      <c r="B1242" s="2">
        <v>41879.473425925928</v>
      </c>
      <c r="C1242" t="s">
        <v>30</v>
      </c>
      <c r="D1242" t="s">
        <v>27</v>
      </c>
      <c r="E1242" s="6" t="s">
        <v>14</v>
      </c>
      <c r="F1242" t="s">
        <v>10</v>
      </c>
      <c r="G1242">
        <v>26191</v>
      </c>
      <c r="H1242">
        <f t="shared" si="154"/>
        <v>26191</v>
      </c>
      <c r="I1242" t="str">
        <f t="shared" si="156"/>
        <v>20001-40000</v>
      </c>
      <c r="O1242">
        <f t="shared" si="155"/>
        <v>25677</v>
      </c>
      <c r="P1242">
        <f t="shared" si="157"/>
        <v>74714.25</v>
      </c>
      <c r="Q1242">
        <f t="shared" si="158"/>
        <v>49037.25</v>
      </c>
      <c r="R1242">
        <f t="shared" si="159"/>
        <v>-47878.875</v>
      </c>
      <c r="S1242">
        <f t="shared" si="160"/>
        <v>148270.125</v>
      </c>
      <c r="T1242">
        <v>26191</v>
      </c>
      <c r="V1242">
        <f t="shared" si="161"/>
        <v>26191</v>
      </c>
    </row>
    <row r="1243" spans="1:22" ht="15" thickBot="1" x14ac:dyDescent="0.4">
      <c r="A1243">
        <v>394974</v>
      </c>
      <c r="B1243" s="2">
        <v>41879.690243055556</v>
      </c>
      <c r="C1243" t="s">
        <v>30</v>
      </c>
      <c r="D1243" t="s">
        <v>27</v>
      </c>
      <c r="E1243" s="6" t="s">
        <v>20</v>
      </c>
      <c r="F1243" t="s">
        <v>9</v>
      </c>
      <c r="G1243">
        <v>45109</v>
      </c>
      <c r="H1243">
        <f t="shared" si="154"/>
        <v>45109</v>
      </c>
      <c r="I1243" t="str">
        <f t="shared" si="156"/>
        <v>40001-60000</v>
      </c>
      <c r="O1243">
        <f t="shared" si="155"/>
        <v>25676</v>
      </c>
      <c r="P1243">
        <f t="shared" si="157"/>
        <v>74720.5</v>
      </c>
      <c r="Q1243">
        <f t="shared" si="158"/>
        <v>49044.5</v>
      </c>
      <c r="R1243">
        <f t="shared" si="159"/>
        <v>-47890.75</v>
      </c>
      <c r="S1243">
        <f t="shared" si="160"/>
        <v>148287.25</v>
      </c>
      <c r="T1243">
        <v>45109</v>
      </c>
      <c r="V1243">
        <f t="shared" si="161"/>
        <v>45109</v>
      </c>
    </row>
    <row r="1244" spans="1:22" ht="15" thickBot="1" x14ac:dyDescent="0.4">
      <c r="A1244">
        <v>246417</v>
      </c>
      <c r="B1244" s="2">
        <v>41879.691655092596</v>
      </c>
      <c r="C1244" t="s">
        <v>30</v>
      </c>
      <c r="D1244" t="s">
        <v>29</v>
      </c>
      <c r="E1244" s="6" t="s">
        <v>20</v>
      </c>
      <c r="F1244" t="s">
        <v>9</v>
      </c>
      <c r="G1244">
        <v>66605</v>
      </c>
      <c r="H1244">
        <f t="shared" si="154"/>
        <v>66605</v>
      </c>
      <c r="I1244" t="str">
        <f t="shared" si="156"/>
        <v>60001-100000</v>
      </c>
      <c r="O1244">
        <f t="shared" si="155"/>
        <v>25675</v>
      </c>
      <c r="P1244">
        <f t="shared" si="157"/>
        <v>74726.75</v>
      </c>
      <c r="Q1244">
        <f t="shared" si="158"/>
        <v>49051.75</v>
      </c>
      <c r="R1244">
        <f t="shared" si="159"/>
        <v>-47902.625</v>
      </c>
      <c r="S1244">
        <f t="shared" si="160"/>
        <v>148304.375</v>
      </c>
      <c r="T1244">
        <v>66605</v>
      </c>
      <c r="V1244">
        <f t="shared" si="161"/>
        <v>66605</v>
      </c>
    </row>
    <row r="1245" spans="1:22" ht="15" thickBot="1" x14ac:dyDescent="0.4">
      <c r="A1245">
        <v>448701</v>
      </c>
      <c r="B1245" s="2">
        <v>41879.310810185183</v>
      </c>
      <c r="C1245" t="s">
        <v>30</v>
      </c>
      <c r="D1245" t="s">
        <v>27</v>
      </c>
      <c r="E1245" s="6" t="s">
        <v>20</v>
      </c>
      <c r="F1245" t="s">
        <v>4</v>
      </c>
      <c r="G1245">
        <v>72173</v>
      </c>
      <c r="H1245">
        <f t="shared" si="154"/>
        <v>72173</v>
      </c>
      <c r="I1245" t="str">
        <f t="shared" si="156"/>
        <v>60001-100000</v>
      </c>
      <c r="O1245">
        <f t="shared" si="155"/>
        <v>25674</v>
      </c>
      <c r="P1245">
        <f t="shared" si="157"/>
        <v>74733</v>
      </c>
      <c r="Q1245">
        <f t="shared" si="158"/>
        <v>49059</v>
      </c>
      <c r="R1245">
        <f t="shared" si="159"/>
        <v>-47914.5</v>
      </c>
      <c r="S1245">
        <f t="shared" si="160"/>
        <v>148321.5</v>
      </c>
      <c r="T1245">
        <v>72173</v>
      </c>
      <c r="V1245">
        <f t="shared" si="161"/>
        <v>72173</v>
      </c>
    </row>
    <row r="1246" spans="1:22" ht="15" thickBot="1" x14ac:dyDescent="0.4">
      <c r="A1246">
        <v>247421</v>
      </c>
      <c r="B1246" s="2">
        <v>41879.312048611115</v>
      </c>
      <c r="C1246" t="s">
        <v>31</v>
      </c>
      <c r="D1246" t="s">
        <v>27</v>
      </c>
      <c r="E1246" s="6" t="s">
        <v>20</v>
      </c>
      <c r="F1246" t="s">
        <v>4</v>
      </c>
      <c r="G1246">
        <v>23952</v>
      </c>
      <c r="H1246">
        <f t="shared" si="154"/>
        <v>23952</v>
      </c>
      <c r="I1246" t="str">
        <f t="shared" si="156"/>
        <v>20001-40000</v>
      </c>
      <c r="O1246">
        <f t="shared" si="155"/>
        <v>25671.5</v>
      </c>
      <c r="P1246">
        <f t="shared" si="157"/>
        <v>74734</v>
      </c>
      <c r="Q1246">
        <f t="shared" si="158"/>
        <v>49062.5</v>
      </c>
      <c r="R1246">
        <f t="shared" si="159"/>
        <v>-47922.25</v>
      </c>
      <c r="S1246">
        <f t="shared" si="160"/>
        <v>148327.75</v>
      </c>
      <c r="T1246">
        <v>23952</v>
      </c>
      <c r="V1246">
        <f t="shared" si="161"/>
        <v>23952</v>
      </c>
    </row>
    <row r="1247" spans="1:22" ht="15" thickBot="1" x14ac:dyDescent="0.4">
      <c r="A1247">
        <v>143472</v>
      </c>
      <c r="B1247" s="2">
        <v>41879.313032407408</v>
      </c>
      <c r="C1247" t="s">
        <v>31</v>
      </c>
      <c r="D1247" t="s">
        <v>29</v>
      </c>
      <c r="E1247" s="6" t="s">
        <v>20</v>
      </c>
      <c r="F1247" t="s">
        <v>4</v>
      </c>
      <c r="G1247">
        <v>60211</v>
      </c>
      <c r="H1247">
        <f t="shared" si="154"/>
        <v>60211</v>
      </c>
      <c r="I1247" t="str">
        <f t="shared" si="156"/>
        <v>60001-100000</v>
      </c>
      <c r="O1247">
        <f t="shared" si="155"/>
        <v>25676</v>
      </c>
      <c r="P1247">
        <f t="shared" si="157"/>
        <v>74735</v>
      </c>
      <c r="Q1247">
        <f t="shared" si="158"/>
        <v>49059</v>
      </c>
      <c r="R1247">
        <f t="shared" si="159"/>
        <v>-47912.5</v>
      </c>
      <c r="S1247">
        <f t="shared" si="160"/>
        <v>148323.5</v>
      </c>
      <c r="T1247">
        <v>60211</v>
      </c>
      <c r="V1247">
        <f t="shared" si="161"/>
        <v>60211</v>
      </c>
    </row>
    <row r="1248" spans="1:22" ht="15" thickBot="1" x14ac:dyDescent="0.4">
      <c r="A1248">
        <v>651686</v>
      </c>
      <c r="B1248" s="2">
        <v>41879.313391203701</v>
      </c>
      <c r="C1248" t="s">
        <v>31</v>
      </c>
      <c r="D1248" t="s">
        <v>29</v>
      </c>
      <c r="E1248" s="6" t="s">
        <v>20</v>
      </c>
      <c r="F1248" t="s">
        <v>4</v>
      </c>
      <c r="G1248">
        <v>82453</v>
      </c>
      <c r="H1248">
        <f t="shared" si="154"/>
        <v>82453</v>
      </c>
      <c r="I1248" t="str">
        <f t="shared" si="156"/>
        <v>60001-100000</v>
      </c>
      <c r="O1248">
        <f t="shared" si="155"/>
        <v>25675</v>
      </c>
      <c r="P1248">
        <f t="shared" si="157"/>
        <v>74736</v>
      </c>
      <c r="Q1248">
        <f t="shared" si="158"/>
        <v>49061</v>
      </c>
      <c r="R1248">
        <f t="shared" si="159"/>
        <v>-47916.5</v>
      </c>
      <c r="S1248">
        <f t="shared" si="160"/>
        <v>148327.5</v>
      </c>
      <c r="T1248">
        <v>82453</v>
      </c>
      <c r="V1248">
        <f t="shared" si="161"/>
        <v>82453</v>
      </c>
    </row>
    <row r="1249" spans="1:22" ht="15" thickBot="1" x14ac:dyDescent="0.4">
      <c r="A1249">
        <v>401045</v>
      </c>
      <c r="B1249" s="2">
        <v>41879.557349537034</v>
      </c>
      <c r="C1249" t="s">
        <v>30</v>
      </c>
      <c r="D1249" t="s">
        <v>27</v>
      </c>
      <c r="E1249" s="6" t="s">
        <v>14</v>
      </c>
      <c r="F1249" t="s">
        <v>6</v>
      </c>
      <c r="G1249">
        <v>51401</v>
      </c>
      <c r="H1249">
        <f t="shared" si="154"/>
        <v>51401</v>
      </c>
      <c r="I1249" t="str">
        <f t="shared" si="156"/>
        <v>40001-60000</v>
      </c>
      <c r="O1249">
        <f t="shared" si="155"/>
        <v>25674</v>
      </c>
      <c r="P1249">
        <f t="shared" si="157"/>
        <v>74733</v>
      </c>
      <c r="Q1249">
        <f t="shared" si="158"/>
        <v>49059</v>
      </c>
      <c r="R1249">
        <f t="shared" si="159"/>
        <v>-47914.5</v>
      </c>
      <c r="S1249">
        <f t="shared" si="160"/>
        <v>148321.5</v>
      </c>
      <c r="T1249">
        <v>51401</v>
      </c>
      <c r="V1249">
        <f t="shared" si="161"/>
        <v>51401</v>
      </c>
    </row>
    <row r="1250" spans="1:22" ht="15" thickBot="1" x14ac:dyDescent="0.4">
      <c r="A1250">
        <v>64500</v>
      </c>
      <c r="B1250" s="2">
        <v>41879.513912037037</v>
      </c>
      <c r="C1250" t="s">
        <v>30</v>
      </c>
      <c r="D1250" t="s">
        <v>27</v>
      </c>
      <c r="E1250" s="6" t="s">
        <v>14</v>
      </c>
      <c r="F1250" t="s">
        <v>6</v>
      </c>
      <c r="G1250">
        <v>96523</v>
      </c>
      <c r="H1250">
        <f t="shared" si="154"/>
        <v>96523</v>
      </c>
      <c r="I1250" t="str">
        <f t="shared" si="156"/>
        <v>60001-100000</v>
      </c>
      <c r="O1250">
        <f t="shared" si="155"/>
        <v>25671.5</v>
      </c>
      <c r="P1250">
        <f t="shared" si="157"/>
        <v>74734</v>
      </c>
      <c r="Q1250">
        <f t="shared" si="158"/>
        <v>49062.5</v>
      </c>
      <c r="R1250">
        <f t="shared" si="159"/>
        <v>-47922.25</v>
      </c>
      <c r="S1250">
        <f t="shared" si="160"/>
        <v>148327.75</v>
      </c>
      <c r="T1250">
        <v>96523</v>
      </c>
      <c r="V1250">
        <f t="shared" si="161"/>
        <v>96523</v>
      </c>
    </row>
    <row r="1251" spans="1:22" ht="15" thickBot="1" x14ac:dyDescent="0.4">
      <c r="A1251">
        <v>727861</v>
      </c>
      <c r="B1251" s="2">
        <v>41879.514155092591</v>
      </c>
      <c r="C1251" t="s">
        <v>30</v>
      </c>
      <c r="D1251" t="s">
        <v>27</v>
      </c>
      <c r="E1251" s="6" t="s">
        <v>14</v>
      </c>
      <c r="F1251" t="s">
        <v>6</v>
      </c>
      <c r="G1251">
        <v>15711</v>
      </c>
      <c r="H1251">
        <f t="shared" si="154"/>
        <v>15711</v>
      </c>
      <c r="I1251" t="str">
        <f t="shared" si="156"/>
        <v>0-20,000</v>
      </c>
      <c r="O1251">
        <f t="shared" si="155"/>
        <v>25669</v>
      </c>
      <c r="P1251">
        <f t="shared" si="157"/>
        <v>74720.5</v>
      </c>
      <c r="Q1251">
        <f t="shared" si="158"/>
        <v>49051.5</v>
      </c>
      <c r="R1251">
        <f t="shared" si="159"/>
        <v>-47908.25</v>
      </c>
      <c r="S1251">
        <f t="shared" si="160"/>
        <v>148297.75</v>
      </c>
      <c r="T1251">
        <v>15711</v>
      </c>
      <c r="V1251">
        <f t="shared" si="161"/>
        <v>15711</v>
      </c>
    </row>
    <row r="1252" spans="1:22" ht="15" thickBot="1" x14ac:dyDescent="0.4">
      <c r="A1252">
        <v>96912</v>
      </c>
      <c r="B1252" s="2">
        <v>41879.515381944446</v>
      </c>
      <c r="C1252" t="s">
        <v>31</v>
      </c>
      <c r="D1252" t="s">
        <v>29</v>
      </c>
      <c r="E1252" s="6" t="s">
        <v>14</v>
      </c>
      <c r="F1252" t="s">
        <v>6</v>
      </c>
      <c r="G1252">
        <v>45024</v>
      </c>
      <c r="H1252">
        <f t="shared" si="154"/>
        <v>45024</v>
      </c>
      <c r="I1252" t="str">
        <f t="shared" si="156"/>
        <v>40001-60000</v>
      </c>
      <c r="O1252">
        <f t="shared" si="155"/>
        <v>25675</v>
      </c>
      <c r="P1252">
        <f t="shared" si="157"/>
        <v>74726.75</v>
      </c>
      <c r="Q1252">
        <f t="shared" si="158"/>
        <v>49051.75</v>
      </c>
      <c r="R1252">
        <f t="shared" si="159"/>
        <v>-47902.625</v>
      </c>
      <c r="S1252">
        <f t="shared" si="160"/>
        <v>148304.375</v>
      </c>
      <c r="T1252">
        <v>45024</v>
      </c>
      <c r="V1252">
        <f t="shared" si="161"/>
        <v>45024</v>
      </c>
    </row>
    <row r="1253" spans="1:22" ht="15" thickBot="1" x14ac:dyDescent="0.4">
      <c r="A1253">
        <v>349508</v>
      </c>
      <c r="B1253" s="2">
        <v>41879.497789351852</v>
      </c>
      <c r="C1253" t="s">
        <v>31</v>
      </c>
      <c r="D1253" t="s">
        <v>27</v>
      </c>
      <c r="E1253" s="6" t="s">
        <v>14</v>
      </c>
      <c r="F1253" t="s">
        <v>4</v>
      </c>
      <c r="G1253">
        <v>25678</v>
      </c>
      <c r="H1253">
        <f t="shared" si="154"/>
        <v>25678</v>
      </c>
      <c r="I1253" t="str">
        <f t="shared" si="156"/>
        <v>20001-40000</v>
      </c>
      <c r="O1253">
        <f t="shared" si="155"/>
        <v>25674</v>
      </c>
      <c r="P1253">
        <f t="shared" si="157"/>
        <v>74733</v>
      </c>
      <c r="Q1253">
        <f t="shared" si="158"/>
        <v>49059</v>
      </c>
      <c r="R1253">
        <f t="shared" si="159"/>
        <v>-47914.5</v>
      </c>
      <c r="S1253">
        <f t="shared" si="160"/>
        <v>148321.5</v>
      </c>
      <c r="T1253">
        <v>25678</v>
      </c>
      <c r="V1253">
        <f t="shared" si="161"/>
        <v>25678</v>
      </c>
    </row>
    <row r="1254" spans="1:22" ht="15" thickBot="1" x14ac:dyDescent="0.4">
      <c r="A1254">
        <v>451814</v>
      </c>
      <c r="B1254" s="2">
        <v>41879.282048611109</v>
      </c>
      <c r="C1254" t="s">
        <v>31</v>
      </c>
      <c r="D1254" t="s">
        <v>29</v>
      </c>
      <c r="E1254" s="6" t="s">
        <v>19</v>
      </c>
      <c r="F1254" t="s">
        <v>10</v>
      </c>
      <c r="G1254">
        <v>96645</v>
      </c>
      <c r="H1254">
        <f t="shared" si="154"/>
        <v>96645</v>
      </c>
      <c r="I1254" t="str">
        <f t="shared" si="156"/>
        <v>60001-100000</v>
      </c>
      <c r="O1254">
        <f t="shared" si="155"/>
        <v>25671.5</v>
      </c>
      <c r="P1254">
        <f t="shared" si="157"/>
        <v>74734</v>
      </c>
      <c r="Q1254">
        <f t="shared" si="158"/>
        <v>49062.5</v>
      </c>
      <c r="R1254">
        <f t="shared" si="159"/>
        <v>-47922.25</v>
      </c>
      <c r="S1254">
        <f t="shared" si="160"/>
        <v>148327.75</v>
      </c>
      <c r="T1254">
        <v>96645</v>
      </c>
      <c r="V1254">
        <f t="shared" si="161"/>
        <v>96645</v>
      </c>
    </row>
    <row r="1255" spans="1:22" ht="15" thickBot="1" x14ac:dyDescent="0.4">
      <c r="A1255">
        <v>193879</v>
      </c>
      <c r="B1255" s="2">
        <v>41879.284895833334</v>
      </c>
      <c r="C1255" t="s">
        <v>31</v>
      </c>
      <c r="D1255" t="s">
        <v>29</v>
      </c>
      <c r="E1255" s="6" t="s">
        <v>19</v>
      </c>
      <c r="F1255" t="s">
        <v>10</v>
      </c>
      <c r="G1255">
        <v>42100</v>
      </c>
      <c r="H1255">
        <f t="shared" si="154"/>
        <v>42100</v>
      </c>
      <c r="I1255" t="str">
        <f t="shared" si="156"/>
        <v>40001-60000</v>
      </c>
      <c r="O1255">
        <f t="shared" si="155"/>
        <v>25669</v>
      </c>
      <c r="P1255">
        <f t="shared" si="157"/>
        <v>74720.5</v>
      </c>
      <c r="Q1255">
        <f t="shared" si="158"/>
        <v>49051.5</v>
      </c>
      <c r="R1255">
        <f t="shared" si="159"/>
        <v>-47908.25</v>
      </c>
      <c r="S1255">
        <f t="shared" si="160"/>
        <v>148297.75</v>
      </c>
      <c r="T1255">
        <v>42100</v>
      </c>
      <c r="V1255">
        <f t="shared" si="161"/>
        <v>42100</v>
      </c>
    </row>
    <row r="1256" spans="1:22" ht="15" thickBot="1" x14ac:dyDescent="0.4">
      <c r="A1256">
        <v>276088</v>
      </c>
      <c r="B1256" s="2">
        <v>41879.015486111108</v>
      </c>
      <c r="C1256" t="s">
        <v>30</v>
      </c>
      <c r="D1256" t="s">
        <v>27</v>
      </c>
      <c r="E1256" s="6" t="s">
        <v>17</v>
      </c>
      <c r="F1256" t="s">
        <v>9</v>
      </c>
      <c r="G1256">
        <v>50282</v>
      </c>
      <c r="H1256">
        <f t="shared" si="154"/>
        <v>50282</v>
      </c>
      <c r="I1256" t="str">
        <f t="shared" si="156"/>
        <v>40001-60000</v>
      </c>
      <c r="O1256">
        <f t="shared" si="155"/>
        <v>25666.5</v>
      </c>
      <c r="P1256">
        <f t="shared" si="157"/>
        <v>74726.75</v>
      </c>
      <c r="Q1256">
        <f t="shared" si="158"/>
        <v>49060.25</v>
      </c>
      <c r="R1256">
        <f t="shared" si="159"/>
        <v>-47923.875</v>
      </c>
      <c r="S1256">
        <f t="shared" si="160"/>
        <v>148317.125</v>
      </c>
      <c r="T1256">
        <v>50282</v>
      </c>
      <c r="V1256">
        <f t="shared" si="161"/>
        <v>50282</v>
      </c>
    </row>
    <row r="1257" spans="1:22" ht="15" thickBot="1" x14ac:dyDescent="0.4">
      <c r="A1257">
        <v>613203</v>
      </c>
      <c r="B1257" s="2">
        <v>41879.216574074075</v>
      </c>
      <c r="C1257" t="s">
        <v>30</v>
      </c>
      <c r="D1257" t="s">
        <v>27</v>
      </c>
      <c r="E1257" s="6" t="s">
        <v>17</v>
      </c>
      <c r="F1257" t="s">
        <v>2</v>
      </c>
      <c r="G1257">
        <v>85540</v>
      </c>
      <c r="H1257">
        <f t="shared" si="154"/>
        <v>85540</v>
      </c>
      <c r="I1257" t="str">
        <f t="shared" si="156"/>
        <v>60001-100000</v>
      </c>
      <c r="O1257">
        <f t="shared" si="155"/>
        <v>25664</v>
      </c>
      <c r="P1257">
        <f t="shared" si="157"/>
        <v>74733</v>
      </c>
      <c r="Q1257">
        <f t="shared" si="158"/>
        <v>49069</v>
      </c>
      <c r="R1257">
        <f t="shared" si="159"/>
        <v>-47939.5</v>
      </c>
      <c r="S1257">
        <f t="shared" si="160"/>
        <v>148336.5</v>
      </c>
      <c r="T1257">
        <v>85540</v>
      </c>
      <c r="V1257">
        <f t="shared" si="161"/>
        <v>85540</v>
      </c>
    </row>
    <row r="1258" spans="1:22" ht="15" thickBot="1" x14ac:dyDescent="0.4">
      <c r="A1258">
        <v>270366</v>
      </c>
      <c r="B1258" s="2">
        <v>41879.216863425929</v>
      </c>
      <c r="C1258" t="s">
        <v>30</v>
      </c>
      <c r="D1258" t="s">
        <v>27</v>
      </c>
      <c r="E1258" s="6" t="s">
        <v>17</v>
      </c>
      <c r="F1258" t="s">
        <v>2</v>
      </c>
      <c r="G1258">
        <v>75949</v>
      </c>
      <c r="H1258">
        <f t="shared" si="154"/>
        <v>75949</v>
      </c>
      <c r="I1258" t="str">
        <f t="shared" si="156"/>
        <v>60001-100000</v>
      </c>
      <c r="O1258">
        <f t="shared" si="155"/>
        <v>25663</v>
      </c>
      <c r="P1258">
        <f t="shared" si="157"/>
        <v>74714.25</v>
      </c>
      <c r="Q1258">
        <f t="shared" si="158"/>
        <v>49051.25</v>
      </c>
      <c r="R1258">
        <f t="shared" si="159"/>
        <v>-47913.875</v>
      </c>
      <c r="S1258">
        <f t="shared" si="160"/>
        <v>148291.125</v>
      </c>
      <c r="T1258">
        <v>75949</v>
      </c>
      <c r="V1258">
        <f t="shared" si="161"/>
        <v>75949</v>
      </c>
    </row>
    <row r="1259" spans="1:22" ht="15" thickBot="1" x14ac:dyDescent="0.4">
      <c r="A1259">
        <v>58959</v>
      </c>
      <c r="B1259" s="2">
        <v>41879.698217592595</v>
      </c>
      <c r="C1259" t="s">
        <v>31</v>
      </c>
      <c r="D1259" t="s">
        <v>29</v>
      </c>
      <c r="E1259" s="6" t="s">
        <v>20</v>
      </c>
      <c r="F1259" t="s">
        <v>9</v>
      </c>
      <c r="G1259">
        <v>49434</v>
      </c>
      <c r="H1259">
        <f t="shared" si="154"/>
        <v>49434</v>
      </c>
      <c r="I1259" t="str">
        <f t="shared" si="156"/>
        <v>40001-60000</v>
      </c>
      <c r="O1259">
        <f t="shared" si="155"/>
        <v>25662</v>
      </c>
      <c r="P1259">
        <f t="shared" si="157"/>
        <v>74698.5</v>
      </c>
      <c r="Q1259">
        <f t="shared" si="158"/>
        <v>49036.5</v>
      </c>
      <c r="R1259">
        <f t="shared" si="159"/>
        <v>-47892.75</v>
      </c>
      <c r="S1259">
        <f t="shared" si="160"/>
        <v>148253.25</v>
      </c>
      <c r="T1259">
        <v>49434</v>
      </c>
      <c r="V1259">
        <f t="shared" si="161"/>
        <v>49434</v>
      </c>
    </row>
    <row r="1260" spans="1:22" ht="15" thickBot="1" x14ac:dyDescent="0.4">
      <c r="A1260">
        <v>109178</v>
      </c>
      <c r="B1260" s="2">
        <v>41880.396874999999</v>
      </c>
      <c r="C1260" t="s">
        <v>30</v>
      </c>
      <c r="D1260" t="s">
        <v>27</v>
      </c>
      <c r="E1260" s="6" t="s">
        <v>18</v>
      </c>
      <c r="F1260" t="s">
        <v>6</v>
      </c>
      <c r="G1260">
        <v>2636</v>
      </c>
      <c r="H1260">
        <f t="shared" si="154"/>
        <v>2636</v>
      </c>
      <c r="I1260" t="str">
        <f t="shared" si="156"/>
        <v>0-20,000</v>
      </c>
      <c r="O1260">
        <f t="shared" si="155"/>
        <v>25661</v>
      </c>
      <c r="P1260">
        <f t="shared" si="157"/>
        <v>74703.25</v>
      </c>
      <c r="Q1260">
        <f t="shared" si="158"/>
        <v>49042.25</v>
      </c>
      <c r="R1260">
        <f t="shared" si="159"/>
        <v>-47902.375</v>
      </c>
      <c r="S1260">
        <f t="shared" si="160"/>
        <v>148266.625</v>
      </c>
      <c r="T1260">
        <v>2636</v>
      </c>
      <c r="V1260">
        <f t="shared" si="161"/>
        <v>2636</v>
      </c>
    </row>
    <row r="1261" spans="1:22" ht="15" thickBot="1" x14ac:dyDescent="0.4">
      <c r="A1261">
        <v>878585</v>
      </c>
      <c r="B1261" s="2">
        <v>41880.808946759258</v>
      </c>
      <c r="C1261" t="s">
        <v>30</v>
      </c>
      <c r="D1261" t="s">
        <v>27</v>
      </c>
      <c r="E1261" s="6" t="s">
        <v>17</v>
      </c>
      <c r="F1261" t="s">
        <v>1</v>
      </c>
      <c r="G1261">
        <v>47192</v>
      </c>
      <c r="H1261">
        <f t="shared" si="154"/>
        <v>47192</v>
      </c>
      <c r="I1261" t="str">
        <f t="shared" si="156"/>
        <v>40001-60000</v>
      </c>
      <c r="O1261">
        <f t="shared" si="155"/>
        <v>25664</v>
      </c>
      <c r="P1261">
        <f t="shared" si="157"/>
        <v>74708</v>
      </c>
      <c r="Q1261">
        <f t="shared" si="158"/>
        <v>49044</v>
      </c>
      <c r="R1261">
        <f t="shared" si="159"/>
        <v>-47902</v>
      </c>
      <c r="S1261">
        <f t="shared" si="160"/>
        <v>148274</v>
      </c>
      <c r="T1261">
        <v>47192</v>
      </c>
      <c r="V1261">
        <f t="shared" si="161"/>
        <v>47192</v>
      </c>
    </row>
    <row r="1262" spans="1:22" ht="15" thickBot="1" x14ac:dyDescent="0.4">
      <c r="A1262">
        <v>920457</v>
      </c>
      <c r="B1262" s="2">
        <v>41881.003148148149</v>
      </c>
      <c r="C1262" t="s">
        <v>30</v>
      </c>
      <c r="D1262" t="s">
        <v>29</v>
      </c>
      <c r="E1262" s="6" t="s">
        <v>15</v>
      </c>
      <c r="F1262" t="s">
        <v>8</v>
      </c>
      <c r="G1262">
        <v>94160</v>
      </c>
      <c r="H1262">
        <f t="shared" si="154"/>
        <v>94160</v>
      </c>
      <c r="I1262" t="str">
        <f t="shared" si="156"/>
        <v>60001-100000</v>
      </c>
      <c r="O1262">
        <f t="shared" si="155"/>
        <v>25663</v>
      </c>
      <c r="P1262">
        <f t="shared" si="157"/>
        <v>74714.25</v>
      </c>
      <c r="Q1262">
        <f t="shared" si="158"/>
        <v>49051.25</v>
      </c>
      <c r="R1262">
        <f t="shared" si="159"/>
        <v>-47913.875</v>
      </c>
      <c r="S1262">
        <f t="shared" si="160"/>
        <v>148291.125</v>
      </c>
      <c r="T1262">
        <v>94160</v>
      </c>
      <c r="V1262">
        <f t="shared" si="161"/>
        <v>94160</v>
      </c>
    </row>
    <row r="1263" spans="1:22" ht="15" thickBot="1" x14ac:dyDescent="0.4">
      <c r="A1263">
        <v>629081</v>
      </c>
      <c r="B1263" s="2">
        <v>41881.001423611109</v>
      </c>
      <c r="C1263" t="s">
        <v>31</v>
      </c>
      <c r="D1263" t="s">
        <v>28</v>
      </c>
      <c r="E1263" s="6" t="s">
        <v>15</v>
      </c>
      <c r="F1263" t="s">
        <v>8</v>
      </c>
      <c r="G1263">
        <v>10817</v>
      </c>
      <c r="H1263">
        <f t="shared" si="154"/>
        <v>10817</v>
      </c>
      <c r="I1263" t="str">
        <f t="shared" si="156"/>
        <v>0-20,000</v>
      </c>
      <c r="O1263">
        <f t="shared" si="155"/>
        <v>25662</v>
      </c>
      <c r="P1263">
        <f t="shared" si="157"/>
        <v>74698.5</v>
      </c>
      <c r="Q1263">
        <f t="shared" si="158"/>
        <v>49036.5</v>
      </c>
      <c r="R1263">
        <f t="shared" si="159"/>
        <v>-47892.75</v>
      </c>
      <c r="S1263">
        <f t="shared" si="160"/>
        <v>148253.25</v>
      </c>
      <c r="T1263">
        <v>10817</v>
      </c>
      <c r="V1263">
        <f t="shared" si="161"/>
        <v>10817</v>
      </c>
    </row>
    <row r="1264" spans="1:22" ht="15" thickBot="1" x14ac:dyDescent="0.4">
      <c r="A1264">
        <v>780667</v>
      </c>
      <c r="B1264" s="2">
        <v>41882.546168981484</v>
      </c>
      <c r="C1264" t="s">
        <v>31</v>
      </c>
      <c r="D1264" t="s">
        <v>27</v>
      </c>
      <c r="E1264" s="6" t="s">
        <v>20</v>
      </c>
      <c r="F1264" t="s">
        <v>4</v>
      </c>
      <c r="G1264">
        <v>56727</v>
      </c>
      <c r="H1264">
        <f t="shared" si="154"/>
        <v>56727</v>
      </c>
      <c r="I1264" t="str">
        <f t="shared" si="156"/>
        <v>40001-60000</v>
      </c>
      <c r="O1264">
        <f t="shared" si="155"/>
        <v>25666.5</v>
      </c>
      <c r="P1264">
        <f t="shared" si="157"/>
        <v>74703.25</v>
      </c>
      <c r="Q1264">
        <f t="shared" si="158"/>
        <v>49036.75</v>
      </c>
      <c r="R1264">
        <f t="shared" si="159"/>
        <v>-47888.625</v>
      </c>
      <c r="S1264">
        <f t="shared" si="160"/>
        <v>148258.375</v>
      </c>
      <c r="T1264">
        <v>56727</v>
      </c>
      <c r="V1264">
        <f t="shared" si="161"/>
        <v>56727</v>
      </c>
    </row>
    <row r="1265" spans="1:22" ht="15" thickBot="1" x14ac:dyDescent="0.4">
      <c r="A1265">
        <v>352943</v>
      </c>
      <c r="B1265" s="2">
        <v>41880.123113425929</v>
      </c>
      <c r="C1265" t="s">
        <v>30</v>
      </c>
      <c r="D1265" t="s">
        <v>27</v>
      </c>
      <c r="E1265" s="6" t="s">
        <v>17</v>
      </c>
      <c r="F1265" t="s">
        <v>10</v>
      </c>
      <c r="G1265">
        <v>22640</v>
      </c>
      <c r="H1265">
        <f t="shared" si="154"/>
        <v>22640</v>
      </c>
      <c r="I1265" t="str">
        <f t="shared" si="156"/>
        <v>20001-40000</v>
      </c>
      <c r="O1265">
        <f t="shared" si="155"/>
        <v>25664</v>
      </c>
      <c r="P1265">
        <f t="shared" si="157"/>
        <v>74708</v>
      </c>
      <c r="Q1265">
        <f t="shared" si="158"/>
        <v>49044</v>
      </c>
      <c r="R1265">
        <f t="shared" si="159"/>
        <v>-47902</v>
      </c>
      <c r="S1265">
        <f t="shared" si="160"/>
        <v>148274</v>
      </c>
      <c r="T1265">
        <v>22640</v>
      </c>
      <c r="V1265">
        <f t="shared" si="161"/>
        <v>22640</v>
      </c>
    </row>
    <row r="1266" spans="1:22" ht="15" thickBot="1" x14ac:dyDescent="0.4">
      <c r="A1266">
        <v>691270</v>
      </c>
      <c r="B1266" s="2">
        <v>41880.688437500001</v>
      </c>
      <c r="C1266" t="s">
        <v>30</v>
      </c>
      <c r="D1266" t="s">
        <v>27</v>
      </c>
      <c r="E1266" s="6" t="s">
        <v>17</v>
      </c>
      <c r="F1266" t="s">
        <v>1</v>
      </c>
      <c r="G1266">
        <v>34695</v>
      </c>
      <c r="H1266">
        <f t="shared" si="154"/>
        <v>34695</v>
      </c>
      <c r="I1266" t="str">
        <f t="shared" si="156"/>
        <v>20001-40000</v>
      </c>
      <c r="O1266">
        <f t="shared" si="155"/>
        <v>25671.5</v>
      </c>
      <c r="P1266">
        <f t="shared" si="157"/>
        <v>74714.25</v>
      </c>
      <c r="Q1266">
        <f t="shared" si="158"/>
        <v>49042.75</v>
      </c>
      <c r="R1266">
        <f t="shared" si="159"/>
        <v>-47892.625</v>
      </c>
      <c r="S1266">
        <f t="shared" si="160"/>
        <v>148278.375</v>
      </c>
      <c r="T1266">
        <v>34695</v>
      </c>
      <c r="V1266">
        <f t="shared" si="161"/>
        <v>34695</v>
      </c>
    </row>
    <row r="1267" spans="1:22" ht="15" thickBot="1" x14ac:dyDescent="0.4">
      <c r="A1267">
        <v>394080</v>
      </c>
      <c r="B1267" s="2">
        <v>41880.495752314811</v>
      </c>
      <c r="C1267" t="s">
        <v>30</v>
      </c>
      <c r="D1267" t="s">
        <v>29</v>
      </c>
      <c r="E1267" s="6" t="s">
        <v>16</v>
      </c>
      <c r="F1267" t="s">
        <v>9</v>
      </c>
      <c r="G1267">
        <v>6753</v>
      </c>
      <c r="H1267">
        <f t="shared" si="154"/>
        <v>6753</v>
      </c>
      <c r="I1267" t="str">
        <f t="shared" si="156"/>
        <v>0-20,000</v>
      </c>
      <c r="O1267">
        <f t="shared" si="155"/>
        <v>25669</v>
      </c>
      <c r="P1267">
        <f t="shared" si="157"/>
        <v>74720.5</v>
      </c>
      <c r="Q1267">
        <f t="shared" si="158"/>
        <v>49051.5</v>
      </c>
      <c r="R1267">
        <f t="shared" si="159"/>
        <v>-47908.25</v>
      </c>
      <c r="S1267">
        <f t="shared" si="160"/>
        <v>148297.75</v>
      </c>
      <c r="T1267">
        <v>6753</v>
      </c>
      <c r="V1267">
        <f t="shared" si="161"/>
        <v>6753</v>
      </c>
    </row>
    <row r="1268" spans="1:22" ht="15" thickBot="1" x14ac:dyDescent="0.4">
      <c r="A1268">
        <v>830440</v>
      </c>
      <c r="B1268" s="2">
        <v>41880.514756944445</v>
      </c>
      <c r="C1268" t="s">
        <v>31</v>
      </c>
      <c r="D1268" t="s">
        <v>29</v>
      </c>
      <c r="E1268" s="6" t="s">
        <v>20</v>
      </c>
      <c r="F1268" t="s">
        <v>8</v>
      </c>
      <c r="G1268">
        <v>69776</v>
      </c>
      <c r="H1268">
        <f t="shared" si="154"/>
        <v>69776</v>
      </c>
      <c r="I1268" t="str">
        <f t="shared" si="156"/>
        <v>60001-100000</v>
      </c>
      <c r="O1268">
        <f t="shared" si="155"/>
        <v>25681.25</v>
      </c>
      <c r="P1268">
        <f t="shared" si="157"/>
        <v>74726.75</v>
      </c>
      <c r="Q1268">
        <f t="shared" si="158"/>
        <v>49045.5</v>
      </c>
      <c r="R1268">
        <f t="shared" si="159"/>
        <v>-47887</v>
      </c>
      <c r="S1268">
        <f t="shared" si="160"/>
        <v>148295</v>
      </c>
      <c r="T1268">
        <v>69776</v>
      </c>
      <c r="V1268">
        <f t="shared" si="161"/>
        <v>69776</v>
      </c>
    </row>
    <row r="1269" spans="1:22" ht="15" thickBot="1" x14ac:dyDescent="0.4">
      <c r="A1269">
        <v>210001</v>
      </c>
      <c r="B1269" s="2">
        <v>41880.515381944446</v>
      </c>
      <c r="C1269" t="s">
        <v>30</v>
      </c>
      <c r="D1269" t="s">
        <v>29</v>
      </c>
      <c r="E1269" s="6" t="s">
        <v>20</v>
      </c>
      <c r="F1269" t="s">
        <v>8</v>
      </c>
      <c r="G1269">
        <v>61640</v>
      </c>
      <c r="H1269">
        <f t="shared" si="154"/>
        <v>61640</v>
      </c>
      <c r="I1269" t="str">
        <f t="shared" si="156"/>
        <v>60001-100000</v>
      </c>
      <c r="O1269">
        <f t="shared" si="155"/>
        <v>25674</v>
      </c>
      <c r="P1269">
        <f t="shared" si="157"/>
        <v>74733</v>
      </c>
      <c r="Q1269">
        <f t="shared" si="158"/>
        <v>49059</v>
      </c>
      <c r="R1269">
        <f t="shared" si="159"/>
        <v>-47914.5</v>
      </c>
      <c r="S1269">
        <f t="shared" si="160"/>
        <v>148321.5</v>
      </c>
      <c r="T1269">
        <v>61640</v>
      </c>
      <c r="V1269">
        <f t="shared" si="161"/>
        <v>61640</v>
      </c>
    </row>
    <row r="1270" spans="1:22" ht="15" thickBot="1" x14ac:dyDescent="0.4">
      <c r="A1270">
        <v>118110</v>
      </c>
      <c r="B1270" s="2">
        <v>41881.47761574074</v>
      </c>
      <c r="C1270" t="s">
        <v>30</v>
      </c>
      <c r="D1270" t="s">
        <v>27</v>
      </c>
      <c r="E1270" s="6" t="s">
        <v>20</v>
      </c>
      <c r="F1270" t="s">
        <v>10</v>
      </c>
      <c r="G1270">
        <v>35933</v>
      </c>
      <c r="H1270">
        <f t="shared" si="154"/>
        <v>35933</v>
      </c>
      <c r="I1270" t="str">
        <f t="shared" si="156"/>
        <v>20001-40000</v>
      </c>
      <c r="O1270">
        <f t="shared" si="155"/>
        <v>25671.5</v>
      </c>
      <c r="P1270">
        <f t="shared" si="157"/>
        <v>74734</v>
      </c>
      <c r="Q1270">
        <f t="shared" si="158"/>
        <v>49062.5</v>
      </c>
      <c r="R1270">
        <f t="shared" si="159"/>
        <v>-47922.25</v>
      </c>
      <c r="S1270">
        <f t="shared" si="160"/>
        <v>148327.75</v>
      </c>
      <c r="T1270">
        <v>35933</v>
      </c>
      <c r="V1270">
        <f t="shared" si="161"/>
        <v>35933</v>
      </c>
    </row>
    <row r="1271" spans="1:22" ht="15" thickBot="1" x14ac:dyDescent="0.4">
      <c r="A1271">
        <v>404367</v>
      </c>
      <c r="B1271" s="2">
        <v>41881.643460648149</v>
      </c>
      <c r="C1271" t="s">
        <v>30</v>
      </c>
      <c r="D1271" t="s">
        <v>27</v>
      </c>
      <c r="E1271" s="6" t="s">
        <v>17</v>
      </c>
      <c r="F1271" t="s">
        <v>9</v>
      </c>
      <c r="G1271">
        <v>46676</v>
      </c>
      <c r="H1271">
        <f t="shared" si="154"/>
        <v>46676</v>
      </c>
      <c r="I1271" t="str">
        <f t="shared" si="156"/>
        <v>40001-60000</v>
      </c>
      <c r="O1271">
        <f t="shared" si="155"/>
        <v>25669</v>
      </c>
      <c r="P1271">
        <f t="shared" si="157"/>
        <v>74735</v>
      </c>
      <c r="Q1271">
        <f t="shared" si="158"/>
        <v>49066</v>
      </c>
      <c r="R1271">
        <f t="shared" si="159"/>
        <v>-47930</v>
      </c>
      <c r="S1271">
        <f t="shared" si="160"/>
        <v>148334</v>
      </c>
      <c r="T1271">
        <v>46676</v>
      </c>
      <c r="V1271">
        <f t="shared" si="161"/>
        <v>46676</v>
      </c>
    </row>
    <row r="1272" spans="1:22" ht="15" thickBot="1" x14ac:dyDescent="0.4">
      <c r="A1272">
        <v>929675</v>
      </c>
      <c r="B1272" s="2">
        <v>41881.341956018521</v>
      </c>
      <c r="C1272" t="s">
        <v>30</v>
      </c>
      <c r="D1272" t="s">
        <v>27</v>
      </c>
      <c r="E1272" s="6" t="s">
        <v>12</v>
      </c>
      <c r="F1272" t="s">
        <v>2</v>
      </c>
      <c r="G1272">
        <v>45625</v>
      </c>
      <c r="H1272">
        <f t="shared" si="154"/>
        <v>45625</v>
      </c>
      <c r="I1272" t="str">
        <f t="shared" si="156"/>
        <v>40001-60000</v>
      </c>
      <c r="O1272">
        <f t="shared" si="155"/>
        <v>25666.5</v>
      </c>
      <c r="P1272">
        <f t="shared" si="157"/>
        <v>74736</v>
      </c>
      <c r="Q1272">
        <f t="shared" si="158"/>
        <v>49069.5</v>
      </c>
      <c r="R1272">
        <f t="shared" si="159"/>
        <v>-47937.75</v>
      </c>
      <c r="S1272">
        <f t="shared" si="160"/>
        <v>148340.25</v>
      </c>
      <c r="T1272">
        <v>45625</v>
      </c>
      <c r="V1272">
        <f t="shared" si="161"/>
        <v>45625</v>
      </c>
    </row>
    <row r="1273" spans="1:22" ht="15" thickBot="1" x14ac:dyDescent="0.4">
      <c r="A1273">
        <v>699359</v>
      </c>
      <c r="B1273" s="2">
        <v>41881.344027777777</v>
      </c>
      <c r="C1273" t="s">
        <v>30</v>
      </c>
      <c r="D1273" t="s">
        <v>27</v>
      </c>
      <c r="E1273" s="6" t="s">
        <v>12</v>
      </c>
      <c r="F1273" t="s">
        <v>2</v>
      </c>
      <c r="G1273">
        <v>53578</v>
      </c>
      <c r="H1273">
        <f t="shared" si="154"/>
        <v>53578</v>
      </c>
      <c r="I1273" t="str">
        <f t="shared" si="156"/>
        <v>40001-60000</v>
      </c>
      <c r="O1273">
        <f t="shared" si="155"/>
        <v>25664</v>
      </c>
      <c r="P1273">
        <f t="shared" si="157"/>
        <v>74737</v>
      </c>
      <c r="Q1273">
        <f t="shared" si="158"/>
        <v>49073</v>
      </c>
      <c r="R1273">
        <f t="shared" si="159"/>
        <v>-47945.5</v>
      </c>
      <c r="S1273">
        <f t="shared" si="160"/>
        <v>148346.5</v>
      </c>
      <c r="T1273">
        <v>53578</v>
      </c>
      <c r="V1273">
        <f t="shared" si="161"/>
        <v>53578</v>
      </c>
    </row>
    <row r="1274" spans="1:22" ht="15" thickBot="1" x14ac:dyDescent="0.4">
      <c r="A1274">
        <v>293467</v>
      </c>
      <c r="B1274" s="2">
        <v>41881.344270833331</v>
      </c>
      <c r="C1274" t="s">
        <v>31</v>
      </c>
      <c r="D1274" t="s">
        <v>27</v>
      </c>
      <c r="E1274" s="6" t="s">
        <v>12</v>
      </c>
      <c r="F1274" t="s">
        <v>2</v>
      </c>
      <c r="G1274">
        <v>44957</v>
      </c>
      <c r="H1274">
        <f t="shared" si="154"/>
        <v>44957</v>
      </c>
      <c r="I1274" t="str">
        <f t="shared" si="156"/>
        <v>40001-60000</v>
      </c>
      <c r="O1274">
        <f t="shared" si="155"/>
        <v>25663</v>
      </c>
      <c r="P1274">
        <f t="shared" si="157"/>
        <v>74737.5</v>
      </c>
      <c r="Q1274">
        <f t="shared" si="158"/>
        <v>49074.5</v>
      </c>
      <c r="R1274">
        <f t="shared" si="159"/>
        <v>-47948.75</v>
      </c>
      <c r="S1274">
        <f t="shared" si="160"/>
        <v>148349.25</v>
      </c>
      <c r="T1274">
        <v>44957</v>
      </c>
      <c r="V1274">
        <f t="shared" si="161"/>
        <v>44957</v>
      </c>
    </row>
    <row r="1275" spans="1:22" ht="15" thickBot="1" x14ac:dyDescent="0.4">
      <c r="A1275">
        <v>874032</v>
      </c>
      <c r="B1275" s="2">
        <v>41882.40384259259</v>
      </c>
      <c r="C1275" t="s">
        <v>30</v>
      </c>
      <c r="D1275" t="s">
        <v>28</v>
      </c>
      <c r="E1275" s="6" t="s">
        <v>15</v>
      </c>
      <c r="F1275" t="s">
        <v>9</v>
      </c>
      <c r="G1275">
        <v>78699</v>
      </c>
      <c r="H1275">
        <f t="shared" si="154"/>
        <v>78699</v>
      </c>
      <c r="I1275" t="str">
        <f t="shared" si="156"/>
        <v>60001-100000</v>
      </c>
      <c r="O1275">
        <f t="shared" si="155"/>
        <v>25662</v>
      </c>
      <c r="P1275">
        <f t="shared" si="157"/>
        <v>74738</v>
      </c>
      <c r="Q1275">
        <f t="shared" si="158"/>
        <v>49076</v>
      </c>
      <c r="R1275">
        <f t="shared" si="159"/>
        <v>-47952</v>
      </c>
      <c r="S1275">
        <f t="shared" si="160"/>
        <v>148352</v>
      </c>
      <c r="T1275">
        <v>78699</v>
      </c>
      <c r="V1275">
        <f t="shared" si="161"/>
        <v>78699</v>
      </c>
    </row>
    <row r="1276" spans="1:22" ht="15" thickBot="1" x14ac:dyDescent="0.4">
      <c r="A1276">
        <v>783165</v>
      </c>
      <c r="B1276" s="2">
        <v>41882.761076388888</v>
      </c>
      <c r="C1276" t="s">
        <v>31</v>
      </c>
      <c r="D1276" t="s">
        <v>29</v>
      </c>
      <c r="E1276" s="6" t="s">
        <v>15</v>
      </c>
      <c r="F1276" t="s">
        <v>8</v>
      </c>
      <c r="G1276">
        <v>33497</v>
      </c>
      <c r="H1276">
        <f t="shared" si="154"/>
        <v>33497</v>
      </c>
      <c r="I1276" t="str">
        <f t="shared" si="156"/>
        <v>20001-40000</v>
      </c>
      <c r="O1276">
        <f t="shared" si="155"/>
        <v>25661</v>
      </c>
      <c r="P1276">
        <f t="shared" si="157"/>
        <v>74736</v>
      </c>
      <c r="Q1276">
        <f t="shared" si="158"/>
        <v>49075</v>
      </c>
      <c r="R1276">
        <f t="shared" si="159"/>
        <v>-47951.5</v>
      </c>
      <c r="S1276">
        <f t="shared" si="160"/>
        <v>148348.5</v>
      </c>
      <c r="T1276">
        <v>33497</v>
      </c>
      <c r="V1276">
        <f t="shared" si="161"/>
        <v>33497</v>
      </c>
    </row>
    <row r="1277" spans="1:22" ht="15" thickBot="1" x14ac:dyDescent="0.4">
      <c r="A1277">
        <v>611894</v>
      </c>
      <c r="B1277" s="2">
        <v>41882.873842592591</v>
      </c>
      <c r="C1277" t="s">
        <v>30</v>
      </c>
      <c r="D1277" t="s">
        <v>27</v>
      </c>
      <c r="E1277" s="6" t="s">
        <v>20</v>
      </c>
      <c r="F1277" t="s">
        <v>5</v>
      </c>
      <c r="G1277">
        <v>55415</v>
      </c>
      <c r="H1277">
        <f t="shared" si="154"/>
        <v>55415</v>
      </c>
      <c r="I1277" t="str">
        <f t="shared" si="156"/>
        <v>40001-60000</v>
      </c>
      <c r="O1277">
        <f t="shared" si="155"/>
        <v>25660</v>
      </c>
      <c r="P1277">
        <f t="shared" si="157"/>
        <v>74737</v>
      </c>
      <c r="Q1277">
        <f t="shared" si="158"/>
        <v>49077</v>
      </c>
      <c r="R1277">
        <f t="shared" si="159"/>
        <v>-47955.5</v>
      </c>
      <c r="S1277">
        <f t="shared" si="160"/>
        <v>148352.5</v>
      </c>
      <c r="T1277">
        <v>55415</v>
      </c>
      <c r="V1277">
        <f t="shared" si="161"/>
        <v>55415</v>
      </c>
    </row>
    <row r="1278" spans="1:22" ht="15" thickBot="1" x14ac:dyDescent="0.4">
      <c r="A1278">
        <v>894572</v>
      </c>
      <c r="B1278" s="2">
        <v>41801.396874999999</v>
      </c>
      <c r="C1278" t="s">
        <v>30</v>
      </c>
      <c r="D1278" t="s">
        <v>27</v>
      </c>
      <c r="E1278" s="6" t="s">
        <v>12</v>
      </c>
      <c r="F1278" t="s">
        <v>1</v>
      </c>
      <c r="G1278">
        <v>28613</v>
      </c>
      <c r="H1278">
        <f t="shared" si="154"/>
        <v>28613</v>
      </c>
      <c r="I1278" t="str">
        <f t="shared" si="156"/>
        <v>20001-40000</v>
      </c>
      <c r="O1278">
        <f t="shared" si="155"/>
        <v>25659.25</v>
      </c>
      <c r="P1278">
        <f t="shared" si="157"/>
        <v>74737.5</v>
      </c>
      <c r="Q1278">
        <f t="shared" si="158"/>
        <v>49078.25</v>
      </c>
      <c r="R1278">
        <f t="shared" si="159"/>
        <v>-47958.125</v>
      </c>
      <c r="S1278">
        <f t="shared" si="160"/>
        <v>148354.875</v>
      </c>
      <c r="T1278">
        <v>28613</v>
      </c>
      <c r="V1278">
        <f t="shared" si="161"/>
        <v>28613</v>
      </c>
    </row>
    <row r="1279" spans="1:22" ht="15" thickBot="1" x14ac:dyDescent="0.4">
      <c r="A1279">
        <v>392448</v>
      </c>
      <c r="B1279" s="2">
        <v>41801.399780092594</v>
      </c>
      <c r="C1279" t="s">
        <v>30</v>
      </c>
      <c r="D1279" t="s">
        <v>27</v>
      </c>
      <c r="E1279" s="6" t="s">
        <v>12</v>
      </c>
      <c r="F1279" t="s">
        <v>1</v>
      </c>
      <c r="G1279">
        <v>69299</v>
      </c>
      <c r="H1279">
        <f t="shared" si="154"/>
        <v>69299</v>
      </c>
      <c r="I1279" t="str">
        <f t="shared" si="156"/>
        <v>60001-100000</v>
      </c>
      <c r="O1279">
        <f t="shared" si="155"/>
        <v>25658.5</v>
      </c>
      <c r="P1279">
        <f t="shared" si="157"/>
        <v>74738</v>
      </c>
      <c r="Q1279">
        <f t="shared" si="158"/>
        <v>49079.5</v>
      </c>
      <c r="R1279">
        <f t="shared" si="159"/>
        <v>-47960.75</v>
      </c>
      <c r="S1279">
        <f t="shared" si="160"/>
        <v>148357.25</v>
      </c>
      <c r="T1279">
        <v>69299</v>
      </c>
      <c r="V1279">
        <f t="shared" si="161"/>
        <v>69299</v>
      </c>
    </row>
    <row r="1280" spans="1:22" ht="15" thickBot="1" x14ac:dyDescent="0.4">
      <c r="A1280">
        <v>263203</v>
      </c>
      <c r="B1280" s="2">
        <v>41807.377430555556</v>
      </c>
      <c r="C1280" t="s">
        <v>31</v>
      </c>
      <c r="D1280" t="s">
        <v>29</v>
      </c>
      <c r="E1280" s="6" t="s">
        <v>12</v>
      </c>
      <c r="F1280" t="s">
        <v>1</v>
      </c>
      <c r="G1280">
        <v>12194</v>
      </c>
      <c r="H1280">
        <f t="shared" si="154"/>
        <v>12194</v>
      </c>
      <c r="I1280" t="str">
        <f t="shared" si="156"/>
        <v>0-20,000</v>
      </c>
      <c r="O1280">
        <f t="shared" si="155"/>
        <v>25657.75</v>
      </c>
      <c r="P1280">
        <f t="shared" si="157"/>
        <v>74738.5</v>
      </c>
      <c r="Q1280">
        <f t="shared" si="158"/>
        <v>49080.75</v>
      </c>
      <c r="R1280">
        <f t="shared" si="159"/>
        <v>-47963.375</v>
      </c>
      <c r="S1280">
        <f t="shared" si="160"/>
        <v>148359.625</v>
      </c>
      <c r="T1280">
        <v>12194</v>
      </c>
      <c r="V1280">
        <f t="shared" si="161"/>
        <v>12194</v>
      </c>
    </row>
    <row r="1281" spans="1:22" ht="15" thickBot="1" x14ac:dyDescent="0.4">
      <c r="A1281">
        <v>462387</v>
      </c>
      <c r="B1281" s="2">
        <v>41820.707442129627</v>
      </c>
      <c r="C1281" t="s">
        <v>31</v>
      </c>
      <c r="D1281" t="s">
        <v>27</v>
      </c>
      <c r="E1281" s="6" t="s">
        <v>12</v>
      </c>
      <c r="F1281" t="s">
        <v>10</v>
      </c>
      <c r="G1281">
        <v>81029</v>
      </c>
      <c r="H1281">
        <f t="shared" si="154"/>
        <v>81029</v>
      </c>
      <c r="I1281" t="str">
        <f t="shared" si="156"/>
        <v>60001-100000</v>
      </c>
      <c r="O1281">
        <f t="shared" si="155"/>
        <v>25660</v>
      </c>
      <c r="P1281">
        <f t="shared" si="157"/>
        <v>74739</v>
      </c>
      <c r="Q1281">
        <f t="shared" si="158"/>
        <v>49079</v>
      </c>
      <c r="R1281">
        <f t="shared" si="159"/>
        <v>-47958.5</v>
      </c>
      <c r="S1281">
        <f t="shared" si="160"/>
        <v>148357.5</v>
      </c>
      <c r="T1281">
        <v>81029</v>
      </c>
      <c r="V1281">
        <f t="shared" si="161"/>
        <v>81029</v>
      </c>
    </row>
    <row r="1282" spans="1:22" ht="15" thickBot="1" x14ac:dyDescent="0.4">
      <c r="A1282">
        <v>288469</v>
      </c>
      <c r="B1282" s="2">
        <v>41820.708541666667</v>
      </c>
      <c r="C1282" t="s">
        <v>31</v>
      </c>
      <c r="D1282" t="s">
        <v>29</v>
      </c>
      <c r="E1282" s="6" t="s">
        <v>12</v>
      </c>
      <c r="F1282" t="s">
        <v>10</v>
      </c>
      <c r="G1282">
        <v>91349</v>
      </c>
      <c r="H1282">
        <f t="shared" ref="H1282:H1345" si="162">IF(OR(G1282 &lt; R1282, G1282 &gt; S1282), $O$1, G1282)</f>
        <v>91349</v>
      </c>
      <c r="I1282" t="str">
        <f t="shared" si="156"/>
        <v>60001-100000</v>
      </c>
      <c r="O1282">
        <f t="shared" ref="O1282:O1345" si="163">QUARTILE(G1282:G8449,1)</f>
        <v>25659.25</v>
      </c>
      <c r="P1282">
        <f t="shared" si="157"/>
        <v>74737.5</v>
      </c>
      <c r="Q1282">
        <f t="shared" si="158"/>
        <v>49078.25</v>
      </c>
      <c r="R1282">
        <f t="shared" si="159"/>
        <v>-47958.125</v>
      </c>
      <c r="S1282">
        <f t="shared" si="160"/>
        <v>148354.875</v>
      </c>
      <c r="T1282">
        <v>91349</v>
      </c>
      <c r="V1282">
        <f t="shared" si="161"/>
        <v>91349</v>
      </c>
    </row>
    <row r="1283" spans="1:22" ht="15" thickBot="1" x14ac:dyDescent="0.4">
      <c r="A1283">
        <v>54778</v>
      </c>
      <c r="B1283" s="2">
        <v>41829.953958333332</v>
      </c>
      <c r="C1283" t="s">
        <v>30</v>
      </c>
      <c r="D1283" t="s">
        <v>28</v>
      </c>
      <c r="E1283" s="6" t="s">
        <v>12</v>
      </c>
      <c r="F1283" t="s">
        <v>10</v>
      </c>
      <c r="G1283">
        <v>25838</v>
      </c>
      <c r="H1283">
        <f t="shared" si="162"/>
        <v>25838</v>
      </c>
      <c r="I1283" t="str">
        <f t="shared" ref="I1283:I1346" si="164">IF(H1283&lt;=20000,"0-20,000",IF(H1283&lt;=40000,"20001-40000",IF(H1283&lt;=60000,"40001-60000",IF(H1283&lt;=100000,"60001-100000","above 1 lakh"))))</f>
        <v>20001-40000</v>
      </c>
      <c r="O1283">
        <f t="shared" si="163"/>
        <v>25658.5</v>
      </c>
      <c r="P1283">
        <f t="shared" ref="P1283:P1346" si="165">QUARTILE(G1283:G8450,3)</f>
        <v>74735</v>
      </c>
      <c r="Q1283">
        <f t="shared" ref="Q1283:Q1346" si="166">P1283-O1283</f>
        <v>49076.5</v>
      </c>
      <c r="R1283">
        <f t="shared" ref="R1283:R1346" si="167">O1283-1.5*Q1283</f>
        <v>-47956.25</v>
      </c>
      <c r="S1283">
        <f t="shared" ref="S1283:S1346" si="168">P1283+1.5*Q1283</f>
        <v>148349.75</v>
      </c>
      <c r="T1283">
        <v>25838</v>
      </c>
      <c r="V1283">
        <f t="shared" ref="V1283:V1346" si="169">IF(T1283="",$U$1,T1283)</f>
        <v>25838</v>
      </c>
    </row>
    <row r="1284" spans="1:22" ht="15" thickBot="1" x14ac:dyDescent="0.4">
      <c r="A1284">
        <v>472424</v>
      </c>
      <c r="B1284" s="2">
        <v>41761.397199074076</v>
      </c>
      <c r="C1284" t="s">
        <v>30</v>
      </c>
      <c r="D1284" t="s">
        <v>29</v>
      </c>
      <c r="E1284" s="6" t="s">
        <v>19</v>
      </c>
      <c r="F1284" t="s">
        <v>10</v>
      </c>
      <c r="G1284">
        <v>45598</v>
      </c>
      <c r="H1284">
        <f t="shared" si="162"/>
        <v>45598</v>
      </c>
      <c r="I1284" t="str">
        <f t="shared" si="164"/>
        <v>40001-60000</v>
      </c>
      <c r="O1284">
        <f t="shared" si="163"/>
        <v>25657.75</v>
      </c>
      <c r="P1284">
        <f t="shared" si="165"/>
        <v>74736</v>
      </c>
      <c r="Q1284">
        <f t="shared" si="166"/>
        <v>49078.25</v>
      </c>
      <c r="R1284">
        <f t="shared" si="167"/>
        <v>-47959.625</v>
      </c>
      <c r="S1284">
        <f t="shared" si="168"/>
        <v>148353.375</v>
      </c>
      <c r="T1284">
        <v>45598</v>
      </c>
      <c r="V1284">
        <f t="shared" si="169"/>
        <v>45598</v>
      </c>
    </row>
    <row r="1285" spans="1:22" ht="15" thickBot="1" x14ac:dyDescent="0.4">
      <c r="A1285">
        <v>439013</v>
      </c>
      <c r="B1285" s="2">
        <v>41761.397939814815</v>
      </c>
      <c r="C1285" t="s">
        <v>30</v>
      </c>
      <c r="D1285" t="s">
        <v>29</v>
      </c>
      <c r="E1285" s="6" t="s">
        <v>19</v>
      </c>
      <c r="F1285" t="s">
        <v>10</v>
      </c>
      <c r="G1285">
        <v>23575</v>
      </c>
      <c r="H1285">
        <f t="shared" si="162"/>
        <v>23575</v>
      </c>
      <c r="I1285" t="str">
        <f t="shared" si="164"/>
        <v>20001-40000</v>
      </c>
      <c r="O1285">
        <f t="shared" si="163"/>
        <v>25657</v>
      </c>
      <c r="P1285">
        <f t="shared" si="165"/>
        <v>74737</v>
      </c>
      <c r="Q1285">
        <f t="shared" si="166"/>
        <v>49080</v>
      </c>
      <c r="R1285">
        <f t="shared" si="167"/>
        <v>-47963</v>
      </c>
      <c r="S1285">
        <f t="shared" si="168"/>
        <v>148357</v>
      </c>
      <c r="T1285">
        <v>23575</v>
      </c>
      <c r="V1285">
        <f t="shared" si="169"/>
        <v>23575</v>
      </c>
    </row>
    <row r="1286" spans="1:22" ht="15" thickBot="1" x14ac:dyDescent="0.4">
      <c r="A1286">
        <v>183717</v>
      </c>
      <c r="B1286" s="2">
        <v>41830.339942129627</v>
      </c>
      <c r="C1286" t="s">
        <v>30</v>
      </c>
      <c r="D1286" t="s">
        <v>27</v>
      </c>
      <c r="E1286" s="6" t="s">
        <v>20</v>
      </c>
      <c r="F1286" t="s">
        <v>10</v>
      </c>
      <c r="G1286">
        <v>80854</v>
      </c>
      <c r="H1286">
        <f t="shared" si="162"/>
        <v>80854</v>
      </c>
      <c r="I1286" t="str">
        <f t="shared" si="164"/>
        <v>60001-100000</v>
      </c>
      <c r="O1286">
        <f t="shared" si="163"/>
        <v>25659.25</v>
      </c>
      <c r="P1286">
        <f t="shared" si="165"/>
        <v>74737.5</v>
      </c>
      <c r="Q1286">
        <f t="shared" si="166"/>
        <v>49078.25</v>
      </c>
      <c r="R1286">
        <f t="shared" si="167"/>
        <v>-47958.125</v>
      </c>
      <c r="S1286">
        <f t="shared" si="168"/>
        <v>148354.875</v>
      </c>
      <c r="T1286">
        <v>80854</v>
      </c>
      <c r="V1286">
        <f t="shared" si="169"/>
        <v>80854</v>
      </c>
    </row>
    <row r="1287" spans="1:22" ht="15" thickBot="1" x14ac:dyDescent="0.4">
      <c r="A1287">
        <v>290018</v>
      </c>
      <c r="B1287" s="2">
        <v>41823.415694444448</v>
      </c>
      <c r="C1287" t="s">
        <v>31</v>
      </c>
      <c r="D1287" t="s">
        <v>27</v>
      </c>
      <c r="E1287" s="6" t="s">
        <v>12</v>
      </c>
      <c r="F1287" t="s">
        <v>2</v>
      </c>
      <c r="G1287">
        <v>13457</v>
      </c>
      <c r="H1287">
        <f t="shared" si="162"/>
        <v>13457</v>
      </c>
      <c r="I1287" t="str">
        <f t="shared" si="164"/>
        <v>0-20,000</v>
      </c>
      <c r="O1287">
        <f t="shared" si="163"/>
        <v>25658.5</v>
      </c>
      <c r="P1287">
        <f t="shared" si="165"/>
        <v>74735</v>
      </c>
      <c r="Q1287">
        <f t="shared" si="166"/>
        <v>49076.5</v>
      </c>
      <c r="R1287">
        <f t="shared" si="167"/>
        <v>-47956.25</v>
      </c>
      <c r="S1287">
        <f t="shared" si="168"/>
        <v>148349.75</v>
      </c>
      <c r="T1287">
        <v>13457</v>
      </c>
      <c r="V1287">
        <f t="shared" si="169"/>
        <v>13457</v>
      </c>
    </row>
    <row r="1288" spans="1:22" ht="15" thickBot="1" x14ac:dyDescent="0.4">
      <c r="A1288">
        <v>238907</v>
      </c>
      <c r="B1288" s="2">
        <v>41865.396909722222</v>
      </c>
      <c r="C1288" t="s">
        <v>30</v>
      </c>
      <c r="D1288" t="s">
        <v>27</v>
      </c>
      <c r="E1288" s="6" t="s">
        <v>12</v>
      </c>
      <c r="F1288" t="s">
        <v>2</v>
      </c>
      <c r="G1288">
        <v>66035</v>
      </c>
      <c r="H1288">
        <f t="shared" si="162"/>
        <v>66035</v>
      </c>
      <c r="I1288" t="str">
        <f t="shared" si="164"/>
        <v>60001-100000</v>
      </c>
      <c r="O1288">
        <f t="shared" si="163"/>
        <v>25661</v>
      </c>
      <c r="P1288">
        <f t="shared" si="165"/>
        <v>74736</v>
      </c>
      <c r="Q1288">
        <f t="shared" si="166"/>
        <v>49075</v>
      </c>
      <c r="R1288">
        <f t="shared" si="167"/>
        <v>-47951.5</v>
      </c>
      <c r="S1288">
        <f t="shared" si="168"/>
        <v>148348.5</v>
      </c>
      <c r="T1288">
        <v>66035</v>
      </c>
      <c r="V1288">
        <f t="shared" si="169"/>
        <v>66035</v>
      </c>
    </row>
    <row r="1289" spans="1:22" ht="15" thickBot="1" x14ac:dyDescent="0.4">
      <c r="A1289">
        <v>592777</v>
      </c>
      <c r="B1289" s="2">
        <v>41865.398240740738</v>
      </c>
      <c r="C1289" t="s">
        <v>31</v>
      </c>
      <c r="D1289" t="s">
        <v>27</v>
      </c>
      <c r="E1289" s="6" t="s">
        <v>12</v>
      </c>
      <c r="F1289" t="s">
        <v>2</v>
      </c>
      <c r="G1289">
        <v>4514</v>
      </c>
      <c r="H1289">
        <f t="shared" si="162"/>
        <v>4514</v>
      </c>
      <c r="I1289" t="str">
        <f t="shared" si="164"/>
        <v>0-20,000</v>
      </c>
      <c r="O1289">
        <f t="shared" si="163"/>
        <v>25660</v>
      </c>
      <c r="P1289">
        <f t="shared" si="165"/>
        <v>74737</v>
      </c>
      <c r="Q1289">
        <f t="shared" si="166"/>
        <v>49077</v>
      </c>
      <c r="R1289">
        <f t="shared" si="167"/>
        <v>-47955.5</v>
      </c>
      <c r="S1289">
        <f t="shared" si="168"/>
        <v>148352.5</v>
      </c>
      <c r="T1289">
        <v>4514</v>
      </c>
      <c r="V1289">
        <f t="shared" si="169"/>
        <v>4514</v>
      </c>
    </row>
    <row r="1290" spans="1:22" ht="15" thickBot="1" x14ac:dyDescent="0.4">
      <c r="A1290">
        <v>741579</v>
      </c>
      <c r="B1290" s="2">
        <v>41870.455671296295</v>
      </c>
      <c r="C1290" t="s">
        <v>31</v>
      </c>
      <c r="D1290" t="s">
        <v>27</v>
      </c>
      <c r="E1290" s="6" t="s">
        <v>12</v>
      </c>
      <c r="F1290" t="s">
        <v>2</v>
      </c>
      <c r="G1290">
        <v>98625</v>
      </c>
      <c r="H1290">
        <f t="shared" si="162"/>
        <v>98625</v>
      </c>
      <c r="I1290" t="str">
        <f t="shared" si="164"/>
        <v>60001-100000</v>
      </c>
      <c r="O1290">
        <f t="shared" si="163"/>
        <v>25663</v>
      </c>
      <c r="P1290">
        <f t="shared" si="165"/>
        <v>74737.5</v>
      </c>
      <c r="Q1290">
        <f t="shared" si="166"/>
        <v>49074.5</v>
      </c>
      <c r="R1290">
        <f t="shared" si="167"/>
        <v>-47948.75</v>
      </c>
      <c r="S1290">
        <f t="shared" si="168"/>
        <v>148349.25</v>
      </c>
      <c r="T1290">
        <v>98625</v>
      </c>
      <c r="V1290">
        <f t="shared" si="169"/>
        <v>98625</v>
      </c>
    </row>
    <row r="1291" spans="1:22" ht="15" thickBot="1" x14ac:dyDescent="0.4">
      <c r="A1291">
        <v>351775</v>
      </c>
      <c r="B1291" s="2">
        <v>41870.457060185188</v>
      </c>
      <c r="C1291" t="s">
        <v>30</v>
      </c>
      <c r="D1291" t="s">
        <v>29</v>
      </c>
      <c r="E1291" s="6" t="s">
        <v>12</v>
      </c>
      <c r="F1291" t="s">
        <v>2</v>
      </c>
      <c r="G1291">
        <v>47983</v>
      </c>
      <c r="H1291">
        <f t="shared" si="162"/>
        <v>47983</v>
      </c>
      <c r="I1291" t="str">
        <f t="shared" si="164"/>
        <v>40001-60000</v>
      </c>
      <c r="O1291">
        <f t="shared" si="163"/>
        <v>25662</v>
      </c>
      <c r="P1291">
        <f t="shared" si="165"/>
        <v>74735</v>
      </c>
      <c r="Q1291">
        <f t="shared" si="166"/>
        <v>49073</v>
      </c>
      <c r="R1291">
        <f t="shared" si="167"/>
        <v>-47947.5</v>
      </c>
      <c r="S1291">
        <f t="shared" si="168"/>
        <v>148344.5</v>
      </c>
      <c r="T1291">
        <v>47983</v>
      </c>
      <c r="V1291">
        <f t="shared" si="169"/>
        <v>47983</v>
      </c>
    </row>
    <row r="1292" spans="1:22" ht="15" thickBot="1" x14ac:dyDescent="0.4">
      <c r="A1292">
        <v>834770</v>
      </c>
      <c r="B1292" s="2">
        <v>41782.445243055554</v>
      </c>
      <c r="C1292" t="s">
        <v>31</v>
      </c>
      <c r="D1292" t="s">
        <v>29</v>
      </c>
      <c r="E1292" s="6" t="s">
        <v>18</v>
      </c>
      <c r="F1292" t="s">
        <v>2</v>
      </c>
      <c r="G1292">
        <v>7470</v>
      </c>
      <c r="H1292">
        <f t="shared" si="162"/>
        <v>7470</v>
      </c>
      <c r="I1292" t="str">
        <f t="shared" si="164"/>
        <v>0-20,000</v>
      </c>
      <c r="O1292">
        <f t="shared" si="163"/>
        <v>25661</v>
      </c>
      <c r="P1292">
        <f t="shared" si="165"/>
        <v>74736</v>
      </c>
      <c r="Q1292">
        <f t="shared" si="166"/>
        <v>49075</v>
      </c>
      <c r="R1292">
        <f t="shared" si="167"/>
        <v>-47951.5</v>
      </c>
      <c r="S1292">
        <f t="shared" si="168"/>
        <v>148348.5</v>
      </c>
      <c r="T1292">
        <v>7470</v>
      </c>
      <c r="V1292">
        <f t="shared" si="169"/>
        <v>7470</v>
      </c>
    </row>
    <row r="1293" spans="1:22" ht="15" thickBot="1" x14ac:dyDescent="0.4">
      <c r="A1293">
        <v>169584</v>
      </c>
      <c r="B1293" s="2">
        <v>41816.398287037038</v>
      </c>
      <c r="C1293" t="s">
        <v>31</v>
      </c>
      <c r="D1293" t="s">
        <v>29</v>
      </c>
      <c r="E1293" s="6" t="s">
        <v>18</v>
      </c>
      <c r="F1293" t="s">
        <v>2</v>
      </c>
      <c r="G1293">
        <v>25644</v>
      </c>
      <c r="H1293">
        <f t="shared" si="162"/>
        <v>25644</v>
      </c>
      <c r="I1293" t="str">
        <f t="shared" si="164"/>
        <v>20001-40000</v>
      </c>
      <c r="O1293">
        <f t="shared" si="163"/>
        <v>25664</v>
      </c>
      <c r="P1293">
        <f t="shared" si="165"/>
        <v>74737</v>
      </c>
      <c r="Q1293">
        <f t="shared" si="166"/>
        <v>49073</v>
      </c>
      <c r="R1293">
        <f t="shared" si="167"/>
        <v>-47945.5</v>
      </c>
      <c r="S1293">
        <f t="shared" si="168"/>
        <v>148346.5</v>
      </c>
      <c r="T1293">
        <v>25644</v>
      </c>
      <c r="V1293">
        <f t="shared" si="169"/>
        <v>25644</v>
      </c>
    </row>
    <row r="1294" spans="1:22" ht="15" thickBot="1" x14ac:dyDescent="0.4">
      <c r="A1294">
        <v>201068</v>
      </c>
      <c r="B1294" s="2">
        <v>41822.501747685186</v>
      </c>
      <c r="C1294" t="s">
        <v>30</v>
      </c>
      <c r="D1294" t="s">
        <v>27</v>
      </c>
      <c r="E1294" s="6" t="s">
        <v>18</v>
      </c>
      <c r="F1294" t="s">
        <v>2</v>
      </c>
      <c r="G1294">
        <v>16237</v>
      </c>
      <c r="H1294">
        <f t="shared" si="162"/>
        <v>16237</v>
      </c>
      <c r="I1294" t="str">
        <f t="shared" si="164"/>
        <v>0-20,000</v>
      </c>
      <c r="O1294">
        <f t="shared" si="163"/>
        <v>25671.5</v>
      </c>
      <c r="P1294">
        <f t="shared" si="165"/>
        <v>74737.5</v>
      </c>
      <c r="Q1294">
        <f t="shared" si="166"/>
        <v>49066</v>
      </c>
      <c r="R1294">
        <f t="shared" si="167"/>
        <v>-47927.5</v>
      </c>
      <c r="S1294">
        <f t="shared" si="168"/>
        <v>148336.5</v>
      </c>
      <c r="T1294">
        <v>16237</v>
      </c>
      <c r="V1294">
        <f t="shared" si="169"/>
        <v>16237</v>
      </c>
    </row>
    <row r="1295" spans="1:22" ht="15" thickBot="1" x14ac:dyDescent="0.4">
      <c r="A1295">
        <v>167150</v>
      </c>
      <c r="B1295" s="2">
        <v>41822.504525462966</v>
      </c>
      <c r="C1295" t="s">
        <v>31</v>
      </c>
      <c r="D1295" t="s">
        <v>29</v>
      </c>
      <c r="E1295" s="6" t="s">
        <v>18</v>
      </c>
      <c r="F1295" t="s">
        <v>2</v>
      </c>
      <c r="G1295">
        <v>59376</v>
      </c>
      <c r="H1295">
        <f t="shared" si="162"/>
        <v>59376</v>
      </c>
      <c r="I1295" t="str">
        <f t="shared" si="164"/>
        <v>40001-60000</v>
      </c>
      <c r="O1295">
        <f t="shared" si="163"/>
        <v>25688.5</v>
      </c>
      <c r="P1295">
        <f t="shared" si="165"/>
        <v>74738</v>
      </c>
      <c r="Q1295">
        <f t="shared" si="166"/>
        <v>49049.5</v>
      </c>
      <c r="R1295">
        <f t="shared" si="167"/>
        <v>-47885.75</v>
      </c>
      <c r="S1295">
        <f t="shared" si="168"/>
        <v>148312.25</v>
      </c>
      <c r="T1295">
        <v>59376</v>
      </c>
      <c r="V1295">
        <f t="shared" si="169"/>
        <v>59376</v>
      </c>
    </row>
    <row r="1296" spans="1:22" ht="15" thickBot="1" x14ac:dyDescent="0.4">
      <c r="A1296">
        <v>276510</v>
      </c>
      <c r="B1296" s="2">
        <v>41822.504814814813</v>
      </c>
      <c r="C1296" t="s">
        <v>31</v>
      </c>
      <c r="D1296" t="s">
        <v>27</v>
      </c>
      <c r="E1296" s="6" t="s">
        <v>18</v>
      </c>
      <c r="F1296" t="s">
        <v>2</v>
      </c>
      <c r="G1296">
        <v>41390</v>
      </c>
      <c r="H1296">
        <f t="shared" si="162"/>
        <v>41390</v>
      </c>
      <c r="I1296" t="str">
        <f t="shared" si="164"/>
        <v>40001-60000</v>
      </c>
      <c r="O1296">
        <f t="shared" si="163"/>
        <v>25681.25</v>
      </c>
      <c r="P1296">
        <f t="shared" si="165"/>
        <v>74738.5</v>
      </c>
      <c r="Q1296">
        <f t="shared" si="166"/>
        <v>49057.25</v>
      </c>
      <c r="R1296">
        <f t="shared" si="167"/>
        <v>-47904.625</v>
      </c>
      <c r="S1296">
        <f t="shared" si="168"/>
        <v>148324.375</v>
      </c>
      <c r="T1296">
        <v>41390</v>
      </c>
      <c r="V1296">
        <f t="shared" si="169"/>
        <v>41390</v>
      </c>
    </row>
    <row r="1297" spans="1:22" ht="15" thickBot="1" x14ac:dyDescent="0.4">
      <c r="A1297">
        <v>66948</v>
      </c>
      <c r="B1297" s="2">
        <v>41828.322465277779</v>
      </c>
      <c r="C1297" t="s">
        <v>31</v>
      </c>
      <c r="D1297" t="s">
        <v>27</v>
      </c>
      <c r="E1297" s="6" t="s">
        <v>18</v>
      </c>
      <c r="F1297" t="s">
        <v>2</v>
      </c>
      <c r="G1297">
        <v>62210</v>
      </c>
      <c r="H1297">
        <f t="shared" si="162"/>
        <v>62210</v>
      </c>
      <c r="I1297" t="str">
        <f t="shared" si="164"/>
        <v>60001-100000</v>
      </c>
      <c r="O1297">
        <f t="shared" si="163"/>
        <v>25674</v>
      </c>
      <c r="P1297">
        <f t="shared" si="165"/>
        <v>74739</v>
      </c>
      <c r="Q1297">
        <f t="shared" si="166"/>
        <v>49065</v>
      </c>
      <c r="R1297">
        <f t="shared" si="167"/>
        <v>-47923.5</v>
      </c>
      <c r="S1297">
        <f t="shared" si="168"/>
        <v>148336.5</v>
      </c>
      <c r="T1297">
        <v>62210</v>
      </c>
      <c r="V1297">
        <f t="shared" si="169"/>
        <v>62210</v>
      </c>
    </row>
    <row r="1298" spans="1:22" ht="15" thickBot="1" x14ac:dyDescent="0.4">
      <c r="A1298">
        <v>162068</v>
      </c>
      <c r="B1298" s="2">
        <v>41828.323136574072</v>
      </c>
      <c r="C1298" t="s">
        <v>31</v>
      </c>
      <c r="D1298" t="s">
        <v>29</v>
      </c>
      <c r="E1298" s="6" t="s">
        <v>18</v>
      </c>
      <c r="F1298" t="s">
        <v>2</v>
      </c>
      <c r="G1298">
        <v>98959</v>
      </c>
      <c r="H1298">
        <f t="shared" si="162"/>
        <v>98959</v>
      </c>
      <c r="I1298" t="str">
        <f t="shared" si="164"/>
        <v>60001-100000</v>
      </c>
      <c r="O1298">
        <f t="shared" si="163"/>
        <v>25671.5</v>
      </c>
      <c r="P1298">
        <f t="shared" si="165"/>
        <v>74762</v>
      </c>
      <c r="Q1298">
        <f t="shared" si="166"/>
        <v>49090.5</v>
      </c>
      <c r="R1298">
        <f t="shared" si="167"/>
        <v>-47964.25</v>
      </c>
      <c r="S1298">
        <f t="shared" si="168"/>
        <v>148397.75</v>
      </c>
      <c r="T1298">
        <v>98959</v>
      </c>
      <c r="V1298">
        <f t="shared" si="169"/>
        <v>98959</v>
      </c>
    </row>
    <row r="1299" spans="1:22" ht="15" thickBot="1" x14ac:dyDescent="0.4">
      <c r="A1299">
        <v>857560</v>
      </c>
      <c r="B1299" s="2">
        <v>41828.322430555556</v>
      </c>
      <c r="C1299" t="s">
        <v>31</v>
      </c>
      <c r="D1299" t="s">
        <v>28</v>
      </c>
      <c r="E1299" s="6" t="s">
        <v>18</v>
      </c>
      <c r="F1299" t="s">
        <v>2</v>
      </c>
      <c r="G1299">
        <v>85527</v>
      </c>
      <c r="H1299">
        <f t="shared" si="162"/>
        <v>85527</v>
      </c>
      <c r="I1299" t="str">
        <f t="shared" si="164"/>
        <v>60001-100000</v>
      </c>
      <c r="O1299">
        <f t="shared" si="163"/>
        <v>25669</v>
      </c>
      <c r="P1299">
        <f t="shared" si="165"/>
        <v>74738</v>
      </c>
      <c r="Q1299">
        <f t="shared" si="166"/>
        <v>49069</v>
      </c>
      <c r="R1299">
        <f t="shared" si="167"/>
        <v>-47934.5</v>
      </c>
      <c r="S1299">
        <f t="shared" si="168"/>
        <v>148341.5</v>
      </c>
      <c r="T1299">
        <v>85527</v>
      </c>
      <c r="V1299">
        <f t="shared" si="169"/>
        <v>85527</v>
      </c>
    </row>
    <row r="1300" spans="1:22" ht="15" thickBot="1" x14ac:dyDescent="0.4">
      <c r="A1300">
        <v>295269</v>
      </c>
      <c r="B1300" s="2">
        <v>41832.46398148148</v>
      </c>
      <c r="C1300" t="s">
        <v>31</v>
      </c>
      <c r="D1300" t="s">
        <v>27</v>
      </c>
      <c r="E1300" s="6" t="s">
        <v>18</v>
      </c>
      <c r="F1300" t="s">
        <v>2</v>
      </c>
      <c r="G1300">
        <v>70275</v>
      </c>
      <c r="H1300">
        <f t="shared" si="162"/>
        <v>70275</v>
      </c>
      <c r="I1300" t="str">
        <f t="shared" si="164"/>
        <v>60001-100000</v>
      </c>
      <c r="O1300">
        <f t="shared" si="163"/>
        <v>25666.5</v>
      </c>
      <c r="P1300">
        <f t="shared" si="165"/>
        <v>74736</v>
      </c>
      <c r="Q1300">
        <f t="shared" si="166"/>
        <v>49069.5</v>
      </c>
      <c r="R1300">
        <f t="shared" si="167"/>
        <v>-47937.75</v>
      </c>
      <c r="S1300">
        <f t="shared" si="168"/>
        <v>148340.25</v>
      </c>
      <c r="T1300">
        <v>70275</v>
      </c>
      <c r="V1300">
        <f t="shared" si="169"/>
        <v>70275</v>
      </c>
    </row>
    <row r="1301" spans="1:22" ht="15" thickBot="1" x14ac:dyDescent="0.4">
      <c r="A1301">
        <v>738409</v>
      </c>
      <c r="B1301" s="2">
        <v>41832.465497685182</v>
      </c>
      <c r="C1301" t="s">
        <v>30</v>
      </c>
      <c r="D1301" t="s">
        <v>27</v>
      </c>
      <c r="E1301" s="6" t="s">
        <v>18</v>
      </c>
      <c r="F1301" t="s">
        <v>2</v>
      </c>
      <c r="G1301">
        <v>55557</v>
      </c>
      <c r="H1301">
        <f t="shared" si="162"/>
        <v>55557</v>
      </c>
      <c r="I1301" t="str">
        <f t="shared" si="164"/>
        <v>40001-60000</v>
      </c>
      <c r="O1301">
        <f t="shared" si="163"/>
        <v>25664</v>
      </c>
      <c r="P1301">
        <f t="shared" si="165"/>
        <v>74737</v>
      </c>
      <c r="Q1301">
        <f t="shared" si="166"/>
        <v>49073</v>
      </c>
      <c r="R1301">
        <f t="shared" si="167"/>
        <v>-47945.5</v>
      </c>
      <c r="S1301">
        <f t="shared" si="168"/>
        <v>148346.5</v>
      </c>
      <c r="T1301">
        <v>55557</v>
      </c>
      <c r="V1301">
        <f t="shared" si="169"/>
        <v>55557</v>
      </c>
    </row>
    <row r="1302" spans="1:22" ht="15" thickBot="1" x14ac:dyDescent="0.4">
      <c r="A1302">
        <v>929163</v>
      </c>
      <c r="B1302" s="2">
        <v>41838.6247337963</v>
      </c>
      <c r="C1302" t="s">
        <v>31</v>
      </c>
      <c r="D1302" t="s">
        <v>29</v>
      </c>
      <c r="E1302" s="6" t="s">
        <v>18</v>
      </c>
      <c r="F1302" t="s">
        <v>2</v>
      </c>
      <c r="G1302">
        <v>94241</v>
      </c>
      <c r="H1302">
        <f t="shared" si="162"/>
        <v>94241</v>
      </c>
      <c r="I1302" t="str">
        <f t="shared" si="164"/>
        <v>60001-100000</v>
      </c>
      <c r="O1302">
        <f t="shared" si="163"/>
        <v>25663</v>
      </c>
      <c r="P1302">
        <f t="shared" si="165"/>
        <v>74737.5</v>
      </c>
      <c r="Q1302">
        <f t="shared" si="166"/>
        <v>49074.5</v>
      </c>
      <c r="R1302">
        <f t="shared" si="167"/>
        <v>-47948.75</v>
      </c>
      <c r="S1302">
        <f t="shared" si="168"/>
        <v>148349.25</v>
      </c>
      <c r="T1302">
        <v>94241</v>
      </c>
      <c r="V1302">
        <f t="shared" si="169"/>
        <v>94241</v>
      </c>
    </row>
    <row r="1303" spans="1:22" ht="15" thickBot="1" x14ac:dyDescent="0.4">
      <c r="A1303">
        <v>816746</v>
      </c>
      <c r="B1303" s="2">
        <v>41760.940046296295</v>
      </c>
      <c r="C1303" t="s">
        <v>31</v>
      </c>
      <c r="D1303" t="s">
        <v>28</v>
      </c>
      <c r="E1303" s="6" t="s">
        <v>17</v>
      </c>
      <c r="F1303" t="s">
        <v>2</v>
      </c>
      <c r="G1303">
        <v>42846</v>
      </c>
      <c r="H1303">
        <f t="shared" si="162"/>
        <v>42846</v>
      </c>
      <c r="I1303" t="str">
        <f t="shared" si="164"/>
        <v>40001-60000</v>
      </c>
      <c r="O1303">
        <f t="shared" si="163"/>
        <v>25662</v>
      </c>
      <c r="P1303">
        <f t="shared" si="165"/>
        <v>74735</v>
      </c>
      <c r="Q1303">
        <f t="shared" si="166"/>
        <v>49073</v>
      </c>
      <c r="R1303">
        <f t="shared" si="167"/>
        <v>-47947.5</v>
      </c>
      <c r="S1303">
        <f t="shared" si="168"/>
        <v>148344.5</v>
      </c>
      <c r="T1303">
        <v>42846</v>
      </c>
      <c r="V1303">
        <f t="shared" si="169"/>
        <v>42846</v>
      </c>
    </row>
    <row r="1304" spans="1:22" ht="15" thickBot="1" x14ac:dyDescent="0.4">
      <c r="A1304">
        <v>404885</v>
      </c>
      <c r="B1304" s="2">
        <v>41780.451006944444</v>
      </c>
      <c r="C1304" t="s">
        <v>31</v>
      </c>
      <c r="D1304" t="s">
        <v>27</v>
      </c>
      <c r="E1304" s="6" t="s">
        <v>17</v>
      </c>
      <c r="F1304" t="s">
        <v>2</v>
      </c>
      <c r="G1304">
        <v>52889</v>
      </c>
      <c r="H1304">
        <f t="shared" si="162"/>
        <v>52889</v>
      </c>
      <c r="I1304" t="str">
        <f t="shared" si="164"/>
        <v>40001-60000</v>
      </c>
      <c r="O1304">
        <f t="shared" si="163"/>
        <v>25661</v>
      </c>
      <c r="P1304">
        <f t="shared" si="165"/>
        <v>74736</v>
      </c>
      <c r="Q1304">
        <f t="shared" si="166"/>
        <v>49075</v>
      </c>
      <c r="R1304">
        <f t="shared" si="167"/>
        <v>-47951.5</v>
      </c>
      <c r="S1304">
        <f t="shared" si="168"/>
        <v>148348.5</v>
      </c>
      <c r="T1304">
        <v>52889</v>
      </c>
      <c r="V1304">
        <f t="shared" si="169"/>
        <v>52889</v>
      </c>
    </row>
    <row r="1305" spans="1:22" ht="15" thickBot="1" x14ac:dyDescent="0.4">
      <c r="A1305">
        <v>146486</v>
      </c>
      <c r="B1305" s="2">
        <v>41782.578067129631</v>
      </c>
      <c r="C1305" t="s">
        <v>31</v>
      </c>
      <c r="D1305" t="s">
        <v>27</v>
      </c>
      <c r="E1305" s="6" t="s">
        <v>17</v>
      </c>
      <c r="F1305" t="s">
        <v>2</v>
      </c>
      <c r="G1305">
        <v>67496</v>
      </c>
      <c r="H1305">
        <f t="shared" si="162"/>
        <v>67496</v>
      </c>
      <c r="I1305" t="str">
        <f t="shared" si="164"/>
        <v>60001-100000</v>
      </c>
      <c r="O1305">
        <f t="shared" si="163"/>
        <v>25660</v>
      </c>
      <c r="P1305">
        <f t="shared" si="165"/>
        <v>74737</v>
      </c>
      <c r="Q1305">
        <f t="shared" si="166"/>
        <v>49077</v>
      </c>
      <c r="R1305">
        <f t="shared" si="167"/>
        <v>-47955.5</v>
      </c>
      <c r="S1305">
        <f t="shared" si="168"/>
        <v>148352.5</v>
      </c>
      <c r="T1305">
        <v>67496</v>
      </c>
      <c r="V1305">
        <f t="shared" si="169"/>
        <v>67496</v>
      </c>
    </row>
    <row r="1306" spans="1:22" ht="15" thickBot="1" x14ac:dyDescent="0.4">
      <c r="A1306">
        <v>165615</v>
      </c>
      <c r="B1306" s="2">
        <v>41778.397175925929</v>
      </c>
      <c r="C1306" t="s">
        <v>31</v>
      </c>
      <c r="D1306" t="s">
        <v>27</v>
      </c>
      <c r="E1306" s="6" t="s">
        <v>20</v>
      </c>
      <c r="F1306" t="s">
        <v>2</v>
      </c>
      <c r="G1306">
        <v>1632</v>
      </c>
      <c r="H1306">
        <f t="shared" si="162"/>
        <v>1632</v>
      </c>
      <c r="I1306" t="str">
        <f t="shared" si="164"/>
        <v>0-20,000</v>
      </c>
      <c r="O1306">
        <f t="shared" si="163"/>
        <v>25659.25</v>
      </c>
      <c r="P1306">
        <f t="shared" si="165"/>
        <v>74737.5</v>
      </c>
      <c r="Q1306">
        <f t="shared" si="166"/>
        <v>49078.25</v>
      </c>
      <c r="R1306">
        <f t="shared" si="167"/>
        <v>-47958.125</v>
      </c>
      <c r="S1306">
        <f t="shared" si="168"/>
        <v>148354.875</v>
      </c>
      <c r="T1306">
        <v>1632</v>
      </c>
      <c r="V1306">
        <f t="shared" si="169"/>
        <v>1632</v>
      </c>
    </row>
    <row r="1307" spans="1:22" ht="15" thickBot="1" x14ac:dyDescent="0.4">
      <c r="A1307">
        <v>751393</v>
      </c>
      <c r="B1307" s="2">
        <v>41849.397604166668</v>
      </c>
      <c r="C1307" t="s">
        <v>31</v>
      </c>
      <c r="D1307" t="s">
        <v>28</v>
      </c>
      <c r="E1307" s="6" t="s">
        <v>13</v>
      </c>
      <c r="F1307" t="s">
        <v>2</v>
      </c>
      <c r="G1307">
        <v>16075</v>
      </c>
      <c r="H1307">
        <f t="shared" si="162"/>
        <v>16075</v>
      </c>
      <c r="I1307" t="str">
        <f t="shared" si="164"/>
        <v>0-20,000</v>
      </c>
      <c r="O1307">
        <f t="shared" si="163"/>
        <v>25662</v>
      </c>
      <c r="P1307">
        <f t="shared" si="165"/>
        <v>74738</v>
      </c>
      <c r="Q1307">
        <f t="shared" si="166"/>
        <v>49076</v>
      </c>
      <c r="R1307">
        <f t="shared" si="167"/>
        <v>-47952</v>
      </c>
      <c r="S1307">
        <f t="shared" si="168"/>
        <v>148352</v>
      </c>
      <c r="T1307">
        <v>16075</v>
      </c>
      <c r="V1307">
        <f t="shared" si="169"/>
        <v>16075</v>
      </c>
    </row>
    <row r="1308" spans="1:22" ht="15" thickBot="1" x14ac:dyDescent="0.4">
      <c r="A1308">
        <v>115987</v>
      </c>
      <c r="B1308" s="2">
        <v>41855.725405092591</v>
      </c>
      <c r="C1308" t="s">
        <v>31</v>
      </c>
      <c r="D1308" t="s">
        <v>29</v>
      </c>
      <c r="E1308" s="6" t="s">
        <v>13</v>
      </c>
      <c r="F1308" t="s">
        <v>2</v>
      </c>
      <c r="G1308">
        <v>7317</v>
      </c>
      <c r="H1308">
        <f t="shared" si="162"/>
        <v>7317</v>
      </c>
      <c r="I1308" t="str">
        <f t="shared" si="164"/>
        <v>0-20,000</v>
      </c>
      <c r="O1308">
        <f t="shared" si="163"/>
        <v>25666.5</v>
      </c>
      <c r="P1308">
        <f t="shared" si="165"/>
        <v>74738.5</v>
      </c>
      <c r="Q1308">
        <f t="shared" si="166"/>
        <v>49072</v>
      </c>
      <c r="R1308">
        <f t="shared" si="167"/>
        <v>-47941.5</v>
      </c>
      <c r="S1308">
        <f t="shared" si="168"/>
        <v>148346.5</v>
      </c>
      <c r="T1308">
        <v>7317</v>
      </c>
      <c r="V1308">
        <f t="shared" si="169"/>
        <v>7317</v>
      </c>
    </row>
    <row r="1309" spans="1:22" ht="15" thickBot="1" x14ac:dyDescent="0.4">
      <c r="A1309">
        <v>501887</v>
      </c>
      <c r="B1309" s="2">
        <v>41855.725844907407</v>
      </c>
      <c r="C1309" t="s">
        <v>30</v>
      </c>
      <c r="D1309" t="s">
        <v>29</v>
      </c>
      <c r="E1309" s="6" t="s">
        <v>13</v>
      </c>
      <c r="F1309" t="s">
        <v>2</v>
      </c>
      <c r="G1309">
        <v>88072</v>
      </c>
      <c r="H1309">
        <f t="shared" si="162"/>
        <v>88072</v>
      </c>
      <c r="I1309" t="str">
        <f t="shared" si="164"/>
        <v>60001-100000</v>
      </c>
      <c r="O1309">
        <f t="shared" si="163"/>
        <v>25674</v>
      </c>
      <c r="P1309">
        <f t="shared" si="165"/>
        <v>74739</v>
      </c>
      <c r="Q1309">
        <f t="shared" si="166"/>
        <v>49065</v>
      </c>
      <c r="R1309">
        <f t="shared" si="167"/>
        <v>-47923.5</v>
      </c>
      <c r="S1309">
        <f t="shared" si="168"/>
        <v>148336.5</v>
      </c>
      <c r="T1309">
        <v>88072</v>
      </c>
      <c r="V1309">
        <f t="shared" si="169"/>
        <v>88072</v>
      </c>
    </row>
    <row r="1310" spans="1:22" ht="15" thickBot="1" x14ac:dyDescent="0.4">
      <c r="A1310">
        <v>537409</v>
      </c>
      <c r="B1310" s="2">
        <v>41855.725636574076</v>
      </c>
      <c r="C1310" t="s">
        <v>30</v>
      </c>
      <c r="D1310" t="s">
        <v>28</v>
      </c>
      <c r="E1310" s="6" t="s">
        <v>13</v>
      </c>
      <c r="F1310" t="s">
        <v>2</v>
      </c>
      <c r="G1310">
        <v>34132</v>
      </c>
      <c r="H1310">
        <f t="shared" si="162"/>
        <v>34132</v>
      </c>
      <c r="I1310" t="str">
        <f t="shared" si="164"/>
        <v>20001-40000</v>
      </c>
      <c r="O1310">
        <f t="shared" si="163"/>
        <v>25671.5</v>
      </c>
      <c r="P1310">
        <f t="shared" si="165"/>
        <v>74737.5</v>
      </c>
      <c r="Q1310">
        <f t="shared" si="166"/>
        <v>49066</v>
      </c>
      <c r="R1310">
        <f t="shared" si="167"/>
        <v>-47927.5</v>
      </c>
      <c r="S1310">
        <f t="shared" si="168"/>
        <v>148336.5</v>
      </c>
      <c r="T1310">
        <v>34132</v>
      </c>
      <c r="V1310">
        <f t="shared" si="169"/>
        <v>34132</v>
      </c>
    </row>
    <row r="1311" spans="1:22" ht="15" thickBot="1" x14ac:dyDescent="0.4">
      <c r="A1311">
        <v>589955</v>
      </c>
      <c r="B1311" s="2">
        <v>41872.599733796298</v>
      </c>
      <c r="C1311" t="s">
        <v>30</v>
      </c>
      <c r="D1311" t="s">
        <v>29</v>
      </c>
      <c r="E1311" s="6" t="s">
        <v>13</v>
      </c>
      <c r="F1311" t="s">
        <v>2</v>
      </c>
      <c r="G1311">
        <v>88353</v>
      </c>
      <c r="H1311">
        <f t="shared" si="162"/>
        <v>88353</v>
      </c>
      <c r="I1311" t="str">
        <f t="shared" si="164"/>
        <v>60001-100000</v>
      </c>
      <c r="O1311">
        <f t="shared" si="163"/>
        <v>25669</v>
      </c>
      <c r="P1311">
        <f t="shared" si="165"/>
        <v>74738</v>
      </c>
      <c r="Q1311">
        <f t="shared" si="166"/>
        <v>49069</v>
      </c>
      <c r="R1311">
        <f t="shared" si="167"/>
        <v>-47934.5</v>
      </c>
      <c r="S1311">
        <f t="shared" si="168"/>
        <v>148341.5</v>
      </c>
      <c r="T1311">
        <v>88353</v>
      </c>
      <c r="V1311">
        <f t="shared" si="169"/>
        <v>88353</v>
      </c>
    </row>
    <row r="1312" spans="1:22" ht="15" thickBot="1" x14ac:dyDescent="0.4">
      <c r="A1312">
        <v>230054</v>
      </c>
      <c r="B1312" s="2">
        <v>41766.40016203704</v>
      </c>
      <c r="C1312" t="s">
        <v>31</v>
      </c>
      <c r="D1312" t="s">
        <v>27</v>
      </c>
      <c r="E1312" s="6" t="s">
        <v>17</v>
      </c>
      <c r="F1312" t="s">
        <v>6</v>
      </c>
      <c r="G1312">
        <v>38155</v>
      </c>
      <c r="H1312">
        <f t="shared" si="162"/>
        <v>38155</v>
      </c>
      <c r="I1312" t="str">
        <f t="shared" si="164"/>
        <v>20001-40000</v>
      </c>
      <c r="O1312">
        <f t="shared" si="163"/>
        <v>25666.5</v>
      </c>
      <c r="P1312">
        <f t="shared" si="165"/>
        <v>74736</v>
      </c>
      <c r="Q1312">
        <f t="shared" si="166"/>
        <v>49069.5</v>
      </c>
      <c r="R1312">
        <f t="shared" si="167"/>
        <v>-47937.75</v>
      </c>
      <c r="S1312">
        <f t="shared" si="168"/>
        <v>148340.25</v>
      </c>
      <c r="T1312">
        <v>38155</v>
      </c>
      <c r="V1312">
        <f t="shared" si="169"/>
        <v>38155</v>
      </c>
    </row>
    <row r="1313" spans="1:22" ht="15" thickBot="1" x14ac:dyDescent="0.4">
      <c r="A1313">
        <v>132622</v>
      </c>
      <c r="B1313" s="2">
        <v>41785.371921296297</v>
      </c>
      <c r="C1313" t="s">
        <v>31</v>
      </c>
      <c r="D1313" t="s">
        <v>27</v>
      </c>
      <c r="E1313" s="6" t="s">
        <v>17</v>
      </c>
      <c r="F1313" t="s">
        <v>2</v>
      </c>
      <c r="G1313">
        <v>49880</v>
      </c>
      <c r="H1313">
        <f t="shared" si="162"/>
        <v>49880</v>
      </c>
      <c r="I1313" t="str">
        <f t="shared" si="164"/>
        <v>40001-60000</v>
      </c>
      <c r="O1313">
        <f t="shared" si="163"/>
        <v>25664</v>
      </c>
      <c r="P1313">
        <f t="shared" si="165"/>
        <v>74737</v>
      </c>
      <c r="Q1313">
        <f t="shared" si="166"/>
        <v>49073</v>
      </c>
      <c r="R1313">
        <f t="shared" si="167"/>
        <v>-47945.5</v>
      </c>
      <c r="S1313">
        <f t="shared" si="168"/>
        <v>148346.5</v>
      </c>
      <c r="T1313">
        <v>49880</v>
      </c>
      <c r="V1313">
        <f t="shared" si="169"/>
        <v>49880</v>
      </c>
    </row>
    <row r="1314" spans="1:22" ht="15" thickBot="1" x14ac:dyDescent="0.4">
      <c r="A1314">
        <v>427540</v>
      </c>
      <c r="B1314" s="2">
        <v>41794.397291666668</v>
      </c>
      <c r="C1314" t="s">
        <v>30</v>
      </c>
      <c r="D1314" t="s">
        <v>27</v>
      </c>
      <c r="E1314" s="6" t="s">
        <v>17</v>
      </c>
      <c r="F1314" t="s">
        <v>2</v>
      </c>
      <c r="G1314">
        <v>27926</v>
      </c>
      <c r="H1314">
        <f t="shared" si="162"/>
        <v>27926</v>
      </c>
      <c r="I1314" t="str">
        <f t="shared" si="164"/>
        <v>20001-40000</v>
      </c>
      <c r="O1314">
        <f t="shared" si="163"/>
        <v>25663</v>
      </c>
      <c r="P1314">
        <f t="shared" si="165"/>
        <v>74737.5</v>
      </c>
      <c r="Q1314">
        <f t="shared" si="166"/>
        <v>49074.5</v>
      </c>
      <c r="R1314">
        <f t="shared" si="167"/>
        <v>-47948.75</v>
      </c>
      <c r="S1314">
        <f t="shared" si="168"/>
        <v>148349.25</v>
      </c>
      <c r="T1314">
        <v>27926</v>
      </c>
      <c r="V1314">
        <f t="shared" si="169"/>
        <v>27926</v>
      </c>
    </row>
    <row r="1315" spans="1:22" ht="15" thickBot="1" x14ac:dyDescent="0.4">
      <c r="A1315">
        <v>487999</v>
      </c>
      <c r="B1315" s="2">
        <v>41878.396932870368</v>
      </c>
      <c r="C1315" t="s">
        <v>31</v>
      </c>
      <c r="D1315" t="s">
        <v>27</v>
      </c>
      <c r="E1315" s="6" t="s">
        <v>17</v>
      </c>
      <c r="F1315" t="s">
        <v>2</v>
      </c>
      <c r="G1315">
        <v>77765</v>
      </c>
      <c r="H1315">
        <f t="shared" si="162"/>
        <v>77765</v>
      </c>
      <c r="I1315" t="str">
        <f t="shared" si="164"/>
        <v>60001-100000</v>
      </c>
      <c r="O1315">
        <f t="shared" si="163"/>
        <v>25662</v>
      </c>
      <c r="P1315">
        <f t="shared" si="165"/>
        <v>74738</v>
      </c>
      <c r="Q1315">
        <f t="shared" si="166"/>
        <v>49076</v>
      </c>
      <c r="R1315">
        <f t="shared" si="167"/>
        <v>-47952</v>
      </c>
      <c r="S1315">
        <f t="shared" si="168"/>
        <v>148352</v>
      </c>
      <c r="T1315">
        <v>77765</v>
      </c>
      <c r="V1315">
        <f t="shared" si="169"/>
        <v>77765</v>
      </c>
    </row>
    <row r="1316" spans="1:22" ht="15" thickBot="1" x14ac:dyDescent="0.4">
      <c r="A1316">
        <v>832053</v>
      </c>
      <c r="B1316" s="2">
        <v>41836.396805555552</v>
      </c>
      <c r="C1316" t="s">
        <v>31</v>
      </c>
      <c r="D1316" t="s">
        <v>27</v>
      </c>
      <c r="E1316" s="6" t="s">
        <v>17</v>
      </c>
      <c r="F1316" t="s">
        <v>6</v>
      </c>
      <c r="G1316">
        <v>67421</v>
      </c>
      <c r="H1316">
        <f t="shared" si="162"/>
        <v>67421</v>
      </c>
      <c r="I1316" t="str">
        <f t="shared" si="164"/>
        <v>60001-100000</v>
      </c>
      <c r="O1316">
        <f t="shared" si="163"/>
        <v>25661</v>
      </c>
      <c r="P1316">
        <f t="shared" si="165"/>
        <v>74736</v>
      </c>
      <c r="Q1316">
        <f t="shared" si="166"/>
        <v>49075</v>
      </c>
      <c r="R1316">
        <f t="shared" si="167"/>
        <v>-47951.5</v>
      </c>
      <c r="S1316">
        <f t="shared" si="168"/>
        <v>148348.5</v>
      </c>
      <c r="T1316">
        <v>67421</v>
      </c>
      <c r="V1316">
        <f t="shared" si="169"/>
        <v>67421</v>
      </c>
    </row>
    <row r="1317" spans="1:22" ht="15" thickBot="1" x14ac:dyDescent="0.4">
      <c r="A1317">
        <v>63052</v>
      </c>
      <c r="B1317" s="2">
        <v>41836.397106481483</v>
      </c>
      <c r="C1317" t="s">
        <v>31</v>
      </c>
      <c r="D1317" t="s">
        <v>27</v>
      </c>
      <c r="E1317" s="6" t="s">
        <v>17</v>
      </c>
      <c r="F1317" t="s">
        <v>6</v>
      </c>
      <c r="G1317">
        <v>58707</v>
      </c>
      <c r="H1317">
        <f t="shared" si="162"/>
        <v>58707</v>
      </c>
      <c r="I1317" t="str">
        <f t="shared" si="164"/>
        <v>40001-60000</v>
      </c>
      <c r="O1317">
        <f t="shared" si="163"/>
        <v>25660</v>
      </c>
      <c r="P1317">
        <f t="shared" si="165"/>
        <v>74737</v>
      </c>
      <c r="Q1317">
        <f t="shared" si="166"/>
        <v>49077</v>
      </c>
      <c r="R1317">
        <f t="shared" si="167"/>
        <v>-47955.5</v>
      </c>
      <c r="S1317">
        <f t="shared" si="168"/>
        <v>148352.5</v>
      </c>
      <c r="T1317">
        <v>58707</v>
      </c>
      <c r="V1317">
        <f t="shared" si="169"/>
        <v>58707</v>
      </c>
    </row>
    <row r="1318" spans="1:22" ht="15" thickBot="1" x14ac:dyDescent="0.4">
      <c r="A1318">
        <v>452676</v>
      </c>
      <c r="B1318" s="2">
        <v>41836.39738425926</v>
      </c>
      <c r="C1318" t="s">
        <v>31</v>
      </c>
      <c r="D1318" t="s">
        <v>29</v>
      </c>
      <c r="E1318" s="6" t="s">
        <v>17</v>
      </c>
      <c r="F1318" t="s">
        <v>6</v>
      </c>
      <c r="G1318">
        <v>40119</v>
      </c>
      <c r="H1318">
        <f t="shared" si="162"/>
        <v>40119</v>
      </c>
      <c r="I1318" t="str">
        <f t="shared" si="164"/>
        <v>40001-60000</v>
      </c>
      <c r="O1318">
        <f t="shared" si="163"/>
        <v>25659.25</v>
      </c>
      <c r="P1318">
        <f t="shared" si="165"/>
        <v>74737.5</v>
      </c>
      <c r="Q1318">
        <f t="shared" si="166"/>
        <v>49078.25</v>
      </c>
      <c r="R1318">
        <f t="shared" si="167"/>
        <v>-47958.125</v>
      </c>
      <c r="S1318">
        <f t="shared" si="168"/>
        <v>148354.875</v>
      </c>
      <c r="T1318">
        <v>40119</v>
      </c>
      <c r="V1318">
        <f t="shared" si="169"/>
        <v>40119</v>
      </c>
    </row>
    <row r="1319" spans="1:22" ht="15" thickBot="1" x14ac:dyDescent="0.4">
      <c r="A1319">
        <v>127139</v>
      </c>
      <c r="B1319" s="2">
        <v>41760.654409722221</v>
      </c>
      <c r="C1319" t="s">
        <v>31</v>
      </c>
      <c r="D1319" t="s">
        <v>27</v>
      </c>
      <c r="E1319" s="6" t="s">
        <v>12</v>
      </c>
      <c r="F1319" t="s">
        <v>1</v>
      </c>
      <c r="G1319">
        <v>42951</v>
      </c>
      <c r="H1319">
        <f t="shared" si="162"/>
        <v>42951</v>
      </c>
      <c r="I1319" t="str">
        <f t="shared" si="164"/>
        <v>40001-60000</v>
      </c>
      <c r="O1319">
        <f t="shared" si="163"/>
        <v>25658.5</v>
      </c>
      <c r="P1319">
        <f t="shared" si="165"/>
        <v>74738</v>
      </c>
      <c r="Q1319">
        <f t="shared" si="166"/>
        <v>49079.5</v>
      </c>
      <c r="R1319">
        <f t="shared" si="167"/>
        <v>-47960.75</v>
      </c>
      <c r="S1319">
        <f t="shared" si="168"/>
        <v>148357.25</v>
      </c>
      <c r="T1319">
        <v>42951</v>
      </c>
      <c r="V1319">
        <f t="shared" si="169"/>
        <v>42951</v>
      </c>
    </row>
    <row r="1320" spans="1:22" ht="15" thickBot="1" x14ac:dyDescent="0.4">
      <c r="A1320">
        <v>152197</v>
      </c>
      <c r="B1320" s="2">
        <v>41760.652719907404</v>
      </c>
      <c r="C1320" t="s">
        <v>30</v>
      </c>
      <c r="D1320" t="s">
        <v>28</v>
      </c>
      <c r="E1320" s="6" t="s">
        <v>12</v>
      </c>
      <c r="F1320" t="s">
        <v>1</v>
      </c>
      <c r="G1320">
        <v>66569</v>
      </c>
      <c r="H1320">
        <f t="shared" si="162"/>
        <v>66569</v>
      </c>
      <c r="I1320" t="str">
        <f t="shared" si="164"/>
        <v>60001-100000</v>
      </c>
      <c r="O1320">
        <f t="shared" si="163"/>
        <v>25657.75</v>
      </c>
      <c r="P1320">
        <f t="shared" si="165"/>
        <v>74738.5</v>
      </c>
      <c r="Q1320">
        <f t="shared" si="166"/>
        <v>49080.75</v>
      </c>
      <c r="R1320">
        <f t="shared" si="167"/>
        <v>-47963.375</v>
      </c>
      <c r="S1320">
        <f t="shared" si="168"/>
        <v>148359.625</v>
      </c>
      <c r="T1320">
        <v>66569</v>
      </c>
      <c r="V1320">
        <f t="shared" si="169"/>
        <v>66569</v>
      </c>
    </row>
    <row r="1321" spans="1:22" ht="15" thickBot="1" x14ac:dyDescent="0.4">
      <c r="A1321">
        <v>324262</v>
      </c>
      <c r="B1321" s="2">
        <v>41801.398275462961</v>
      </c>
      <c r="C1321" t="s">
        <v>31</v>
      </c>
      <c r="D1321" t="s">
        <v>27</v>
      </c>
      <c r="E1321" s="6" t="s">
        <v>12</v>
      </c>
      <c r="F1321" t="s">
        <v>1</v>
      </c>
      <c r="G1321">
        <v>55341</v>
      </c>
      <c r="H1321">
        <f t="shared" si="162"/>
        <v>55341</v>
      </c>
      <c r="I1321" t="str">
        <f t="shared" si="164"/>
        <v>40001-60000</v>
      </c>
      <c r="O1321">
        <f t="shared" si="163"/>
        <v>25657</v>
      </c>
      <c r="P1321">
        <f t="shared" si="165"/>
        <v>74739</v>
      </c>
      <c r="Q1321">
        <f t="shared" si="166"/>
        <v>49082</v>
      </c>
      <c r="R1321">
        <f t="shared" si="167"/>
        <v>-47966</v>
      </c>
      <c r="S1321">
        <f t="shared" si="168"/>
        <v>148362</v>
      </c>
      <c r="T1321">
        <v>55341</v>
      </c>
      <c r="V1321">
        <f t="shared" si="169"/>
        <v>55341</v>
      </c>
    </row>
    <row r="1322" spans="1:22" ht="15" thickBot="1" x14ac:dyDescent="0.4">
      <c r="A1322">
        <v>884821</v>
      </c>
      <c r="B1322" s="2">
        <v>41810.681122685186</v>
      </c>
      <c r="C1322" t="s">
        <v>31</v>
      </c>
      <c r="D1322" t="s">
        <v>27</v>
      </c>
      <c r="E1322" s="6" t="s">
        <v>12</v>
      </c>
      <c r="F1322" t="s">
        <v>1</v>
      </c>
      <c r="G1322">
        <v>64052</v>
      </c>
      <c r="H1322">
        <f t="shared" si="162"/>
        <v>64052</v>
      </c>
      <c r="I1322" t="str">
        <f t="shared" si="164"/>
        <v>60001-100000</v>
      </c>
      <c r="O1322">
        <f t="shared" si="163"/>
        <v>25656</v>
      </c>
      <c r="P1322">
        <f t="shared" si="165"/>
        <v>74762</v>
      </c>
      <c r="Q1322">
        <f t="shared" si="166"/>
        <v>49106</v>
      </c>
      <c r="R1322">
        <f t="shared" si="167"/>
        <v>-48003</v>
      </c>
      <c r="S1322">
        <f t="shared" si="168"/>
        <v>148421</v>
      </c>
      <c r="T1322">
        <v>64052</v>
      </c>
      <c r="V1322">
        <f t="shared" si="169"/>
        <v>64052</v>
      </c>
    </row>
    <row r="1323" spans="1:22" ht="15" thickBot="1" x14ac:dyDescent="0.4">
      <c r="A1323">
        <v>882740</v>
      </c>
      <c r="B1323" s="2">
        <v>41858.571342592593</v>
      </c>
      <c r="C1323" t="s">
        <v>30</v>
      </c>
      <c r="D1323" t="s">
        <v>27</v>
      </c>
      <c r="E1323" s="6" t="s">
        <v>12</v>
      </c>
      <c r="F1323" t="s">
        <v>10</v>
      </c>
      <c r="G1323">
        <v>85837</v>
      </c>
      <c r="H1323">
        <f t="shared" si="162"/>
        <v>85837</v>
      </c>
      <c r="I1323" t="str">
        <f t="shared" si="164"/>
        <v>60001-100000</v>
      </c>
      <c r="O1323">
        <f t="shared" si="163"/>
        <v>25655</v>
      </c>
      <c r="P1323">
        <f t="shared" si="165"/>
        <v>74785</v>
      </c>
      <c r="Q1323">
        <f t="shared" si="166"/>
        <v>49130</v>
      </c>
      <c r="R1323">
        <f t="shared" si="167"/>
        <v>-48040</v>
      </c>
      <c r="S1323">
        <f t="shared" si="168"/>
        <v>148480</v>
      </c>
      <c r="T1323">
        <v>85837</v>
      </c>
      <c r="V1323">
        <f t="shared" si="169"/>
        <v>85837</v>
      </c>
    </row>
    <row r="1324" spans="1:22" ht="15" thickBot="1" x14ac:dyDescent="0.4">
      <c r="A1324">
        <v>396311</v>
      </c>
      <c r="B1324" s="2">
        <v>41792.44672453704</v>
      </c>
      <c r="C1324" t="s">
        <v>30</v>
      </c>
      <c r="D1324" t="s">
        <v>27</v>
      </c>
      <c r="E1324" s="6" t="s">
        <v>17</v>
      </c>
      <c r="F1324" t="s">
        <v>8</v>
      </c>
      <c r="G1324">
        <v>87817</v>
      </c>
      <c r="H1324">
        <f t="shared" si="162"/>
        <v>87817</v>
      </c>
      <c r="I1324" t="str">
        <f t="shared" si="164"/>
        <v>60001-100000</v>
      </c>
      <c r="O1324">
        <f t="shared" si="163"/>
        <v>25654</v>
      </c>
      <c r="P1324">
        <f t="shared" si="165"/>
        <v>74738.5</v>
      </c>
      <c r="Q1324">
        <f t="shared" si="166"/>
        <v>49084.5</v>
      </c>
      <c r="R1324">
        <f t="shared" si="167"/>
        <v>-47972.75</v>
      </c>
      <c r="S1324">
        <f t="shared" si="168"/>
        <v>148365.25</v>
      </c>
      <c r="T1324">
        <v>87817</v>
      </c>
      <c r="V1324">
        <f t="shared" si="169"/>
        <v>87817</v>
      </c>
    </row>
    <row r="1325" spans="1:22" ht="15" thickBot="1" x14ac:dyDescent="0.4">
      <c r="A1325">
        <v>145735</v>
      </c>
      <c r="B1325" s="2">
        <v>41792.448750000003</v>
      </c>
      <c r="C1325" t="s">
        <v>30</v>
      </c>
      <c r="D1325" t="s">
        <v>27</v>
      </c>
      <c r="E1325" s="6" t="s">
        <v>17</v>
      </c>
      <c r="F1325" t="s">
        <v>8</v>
      </c>
      <c r="G1325">
        <v>58410</v>
      </c>
      <c r="H1325">
        <f t="shared" si="162"/>
        <v>58410</v>
      </c>
      <c r="I1325" t="str">
        <f t="shared" si="164"/>
        <v>40001-60000</v>
      </c>
      <c r="O1325">
        <f t="shared" si="163"/>
        <v>25653</v>
      </c>
      <c r="P1325">
        <f t="shared" si="165"/>
        <v>74737</v>
      </c>
      <c r="Q1325">
        <f t="shared" si="166"/>
        <v>49084</v>
      </c>
      <c r="R1325">
        <f t="shared" si="167"/>
        <v>-47973</v>
      </c>
      <c r="S1325">
        <f t="shared" si="168"/>
        <v>148363</v>
      </c>
      <c r="T1325">
        <v>58410</v>
      </c>
      <c r="V1325">
        <f t="shared" si="169"/>
        <v>58410</v>
      </c>
    </row>
    <row r="1326" spans="1:22" ht="15" thickBot="1" x14ac:dyDescent="0.4">
      <c r="A1326">
        <v>866980</v>
      </c>
      <c r="B1326" s="2">
        <v>41792.449490740742</v>
      </c>
      <c r="C1326" t="s">
        <v>31</v>
      </c>
      <c r="D1326" t="s">
        <v>29</v>
      </c>
      <c r="E1326" s="6" t="s">
        <v>17</v>
      </c>
      <c r="F1326" t="s">
        <v>8</v>
      </c>
      <c r="G1326">
        <v>42496</v>
      </c>
      <c r="H1326">
        <f t="shared" si="162"/>
        <v>42496</v>
      </c>
      <c r="I1326" t="str">
        <f t="shared" si="164"/>
        <v>40001-60000</v>
      </c>
      <c r="O1326">
        <f t="shared" si="163"/>
        <v>25652.75</v>
      </c>
      <c r="P1326">
        <f t="shared" si="165"/>
        <v>74737.5</v>
      </c>
      <c r="Q1326">
        <f t="shared" si="166"/>
        <v>49084.75</v>
      </c>
      <c r="R1326">
        <f t="shared" si="167"/>
        <v>-47974.375</v>
      </c>
      <c r="S1326">
        <f t="shared" si="168"/>
        <v>148364.625</v>
      </c>
      <c r="T1326">
        <v>42496</v>
      </c>
      <c r="V1326">
        <f t="shared" si="169"/>
        <v>42496</v>
      </c>
    </row>
    <row r="1327" spans="1:22" ht="15" thickBot="1" x14ac:dyDescent="0.4">
      <c r="A1327">
        <v>328543</v>
      </c>
      <c r="B1327" s="2">
        <v>41793.000405092593</v>
      </c>
      <c r="C1327" t="s">
        <v>30</v>
      </c>
      <c r="D1327" t="s">
        <v>29</v>
      </c>
      <c r="E1327" s="6" t="s">
        <v>17</v>
      </c>
      <c r="F1327" t="s">
        <v>10</v>
      </c>
      <c r="G1327">
        <v>15835</v>
      </c>
      <c r="H1327">
        <f t="shared" si="162"/>
        <v>15835</v>
      </c>
      <c r="I1327" t="str">
        <f t="shared" si="164"/>
        <v>0-20,000</v>
      </c>
      <c r="O1327">
        <f t="shared" si="163"/>
        <v>25652.5</v>
      </c>
      <c r="P1327">
        <f t="shared" si="165"/>
        <v>74738</v>
      </c>
      <c r="Q1327">
        <f t="shared" si="166"/>
        <v>49085.5</v>
      </c>
      <c r="R1327">
        <f t="shared" si="167"/>
        <v>-47975.75</v>
      </c>
      <c r="S1327">
        <f t="shared" si="168"/>
        <v>148366.25</v>
      </c>
      <c r="T1327">
        <v>15835</v>
      </c>
      <c r="V1327">
        <f t="shared" si="169"/>
        <v>15835</v>
      </c>
    </row>
    <row r="1328" spans="1:22" ht="15" thickBot="1" x14ac:dyDescent="0.4">
      <c r="A1328">
        <v>75097</v>
      </c>
      <c r="B1328" s="2">
        <v>41795.500648148147</v>
      </c>
      <c r="C1328" t="s">
        <v>31</v>
      </c>
      <c r="D1328" t="s">
        <v>27</v>
      </c>
      <c r="E1328" s="6" t="s">
        <v>17</v>
      </c>
      <c r="F1328" t="s">
        <v>8</v>
      </c>
      <c r="G1328">
        <v>27779</v>
      </c>
      <c r="H1328">
        <f t="shared" si="162"/>
        <v>27779</v>
      </c>
      <c r="I1328" t="str">
        <f t="shared" si="164"/>
        <v>20001-40000</v>
      </c>
      <c r="O1328">
        <f t="shared" si="163"/>
        <v>25654</v>
      </c>
      <c r="P1328">
        <f t="shared" si="165"/>
        <v>74738.5</v>
      </c>
      <c r="Q1328">
        <f t="shared" si="166"/>
        <v>49084.5</v>
      </c>
      <c r="R1328">
        <f t="shared" si="167"/>
        <v>-47972.75</v>
      </c>
      <c r="S1328">
        <f t="shared" si="168"/>
        <v>148365.25</v>
      </c>
      <c r="T1328">
        <v>27779</v>
      </c>
      <c r="V1328">
        <f t="shared" si="169"/>
        <v>27779</v>
      </c>
    </row>
    <row r="1329" spans="1:22" ht="15" thickBot="1" x14ac:dyDescent="0.4">
      <c r="A1329">
        <v>184147</v>
      </c>
      <c r="B1329" s="2">
        <v>41795.501574074071</v>
      </c>
      <c r="C1329" t="s">
        <v>31</v>
      </c>
      <c r="D1329" t="s">
        <v>27</v>
      </c>
      <c r="E1329" s="6" t="s">
        <v>17</v>
      </c>
      <c r="F1329" t="s">
        <v>8</v>
      </c>
      <c r="G1329">
        <v>96914</v>
      </c>
      <c r="H1329">
        <f t="shared" si="162"/>
        <v>96914</v>
      </c>
      <c r="I1329" t="str">
        <f t="shared" si="164"/>
        <v>60001-100000</v>
      </c>
      <c r="O1329">
        <f t="shared" si="163"/>
        <v>25653</v>
      </c>
      <c r="P1329">
        <f t="shared" si="165"/>
        <v>74739</v>
      </c>
      <c r="Q1329">
        <f t="shared" si="166"/>
        <v>49086</v>
      </c>
      <c r="R1329">
        <f t="shared" si="167"/>
        <v>-47976</v>
      </c>
      <c r="S1329">
        <f t="shared" si="168"/>
        <v>148368</v>
      </c>
      <c r="T1329">
        <v>96914</v>
      </c>
      <c r="V1329">
        <f t="shared" si="169"/>
        <v>96914</v>
      </c>
    </row>
    <row r="1330" spans="1:22" ht="15" thickBot="1" x14ac:dyDescent="0.4">
      <c r="A1330">
        <v>970152</v>
      </c>
      <c r="B1330" s="2">
        <v>41799.372881944444</v>
      </c>
      <c r="C1330" t="s">
        <v>30</v>
      </c>
      <c r="D1330" t="s">
        <v>27</v>
      </c>
      <c r="E1330" s="6" t="s">
        <v>17</v>
      </c>
      <c r="F1330" t="s">
        <v>10</v>
      </c>
      <c r="G1330">
        <v>42210</v>
      </c>
      <c r="H1330">
        <f t="shared" si="162"/>
        <v>42210</v>
      </c>
      <c r="I1330" t="str">
        <f t="shared" si="164"/>
        <v>40001-60000</v>
      </c>
      <c r="O1330">
        <f t="shared" si="163"/>
        <v>25652.75</v>
      </c>
      <c r="P1330">
        <f t="shared" si="165"/>
        <v>74737.5</v>
      </c>
      <c r="Q1330">
        <f t="shared" si="166"/>
        <v>49084.75</v>
      </c>
      <c r="R1330">
        <f t="shared" si="167"/>
        <v>-47974.375</v>
      </c>
      <c r="S1330">
        <f t="shared" si="168"/>
        <v>148364.625</v>
      </c>
      <c r="T1330">
        <v>42210</v>
      </c>
      <c r="V1330">
        <f t="shared" si="169"/>
        <v>42210</v>
      </c>
    </row>
    <row r="1331" spans="1:22" ht="15" thickBot="1" x14ac:dyDescent="0.4">
      <c r="A1331">
        <v>531409</v>
      </c>
      <c r="B1331" s="2">
        <v>41799.373599537037</v>
      </c>
      <c r="C1331" t="s">
        <v>30</v>
      </c>
      <c r="D1331" t="s">
        <v>27</v>
      </c>
      <c r="E1331" s="6" t="s">
        <v>17</v>
      </c>
      <c r="F1331" t="s">
        <v>10</v>
      </c>
      <c r="G1331">
        <v>52201</v>
      </c>
      <c r="H1331">
        <f t="shared" si="162"/>
        <v>52201</v>
      </c>
      <c r="I1331" t="str">
        <f t="shared" si="164"/>
        <v>40001-60000</v>
      </c>
      <c r="O1331">
        <f t="shared" si="163"/>
        <v>25652.5</v>
      </c>
      <c r="P1331">
        <f t="shared" si="165"/>
        <v>74738</v>
      </c>
      <c r="Q1331">
        <f t="shared" si="166"/>
        <v>49085.5</v>
      </c>
      <c r="R1331">
        <f t="shared" si="167"/>
        <v>-47975.75</v>
      </c>
      <c r="S1331">
        <f t="shared" si="168"/>
        <v>148366.25</v>
      </c>
      <c r="T1331">
        <v>52201</v>
      </c>
      <c r="V1331">
        <f t="shared" si="169"/>
        <v>52201</v>
      </c>
    </row>
    <row r="1332" spans="1:22" ht="15" thickBot="1" x14ac:dyDescent="0.4">
      <c r="A1332">
        <v>149267</v>
      </c>
      <c r="B1332" s="2">
        <v>41813.416689814818</v>
      </c>
      <c r="C1332" t="s">
        <v>31</v>
      </c>
      <c r="D1332" t="s">
        <v>27</v>
      </c>
      <c r="E1332" s="6" t="s">
        <v>17</v>
      </c>
      <c r="F1332" t="s">
        <v>4</v>
      </c>
      <c r="G1332">
        <v>89318</v>
      </c>
      <c r="H1332">
        <f t="shared" si="162"/>
        <v>89318</v>
      </c>
      <c r="I1332" t="str">
        <f t="shared" si="164"/>
        <v>60001-100000</v>
      </c>
      <c r="O1332">
        <f t="shared" si="163"/>
        <v>25652.25</v>
      </c>
      <c r="P1332">
        <f t="shared" si="165"/>
        <v>74738.5</v>
      </c>
      <c r="Q1332">
        <f t="shared" si="166"/>
        <v>49086.25</v>
      </c>
      <c r="R1332">
        <f t="shared" si="167"/>
        <v>-47977.125</v>
      </c>
      <c r="S1332">
        <f t="shared" si="168"/>
        <v>148367.875</v>
      </c>
      <c r="T1332">
        <v>89318</v>
      </c>
      <c r="V1332">
        <f t="shared" si="169"/>
        <v>89318</v>
      </c>
    </row>
    <row r="1333" spans="1:22" ht="15" thickBot="1" x14ac:dyDescent="0.4">
      <c r="A1333">
        <v>162132</v>
      </c>
      <c r="B1333" s="2">
        <v>41814.36959490741</v>
      </c>
      <c r="C1333" t="s">
        <v>30</v>
      </c>
      <c r="D1333" t="s">
        <v>29</v>
      </c>
      <c r="E1333" s="6" t="s">
        <v>17</v>
      </c>
      <c r="F1333" t="s">
        <v>4</v>
      </c>
      <c r="G1333">
        <v>87656</v>
      </c>
      <c r="H1333">
        <f t="shared" si="162"/>
        <v>87656</v>
      </c>
      <c r="I1333" t="str">
        <f t="shared" si="164"/>
        <v>60001-100000</v>
      </c>
      <c r="O1333">
        <f t="shared" si="163"/>
        <v>25652</v>
      </c>
      <c r="P1333">
        <f t="shared" si="165"/>
        <v>74737</v>
      </c>
      <c r="Q1333">
        <f t="shared" si="166"/>
        <v>49085</v>
      </c>
      <c r="R1333">
        <f t="shared" si="167"/>
        <v>-47975.5</v>
      </c>
      <c r="S1333">
        <f t="shared" si="168"/>
        <v>148364.5</v>
      </c>
      <c r="T1333">
        <v>87656</v>
      </c>
      <c r="V1333">
        <f t="shared" si="169"/>
        <v>87656</v>
      </c>
    </row>
    <row r="1334" spans="1:22" ht="15" thickBot="1" x14ac:dyDescent="0.4">
      <c r="A1334">
        <v>667934</v>
      </c>
      <c r="B1334" s="2">
        <v>41824.399131944447</v>
      </c>
      <c r="C1334" t="s">
        <v>30</v>
      </c>
      <c r="D1334" t="s">
        <v>27</v>
      </c>
      <c r="E1334" s="6" t="s">
        <v>17</v>
      </c>
      <c r="F1334" t="s">
        <v>2</v>
      </c>
      <c r="G1334">
        <v>8506</v>
      </c>
      <c r="H1334">
        <f t="shared" si="162"/>
        <v>8506</v>
      </c>
      <c r="I1334" t="str">
        <f t="shared" si="164"/>
        <v>0-20,000</v>
      </c>
      <c r="O1334">
        <f t="shared" si="163"/>
        <v>25650</v>
      </c>
      <c r="P1334">
        <f t="shared" si="165"/>
        <v>74734</v>
      </c>
      <c r="Q1334">
        <f t="shared" si="166"/>
        <v>49084</v>
      </c>
      <c r="R1334">
        <f t="shared" si="167"/>
        <v>-47976</v>
      </c>
      <c r="S1334">
        <f t="shared" si="168"/>
        <v>148360</v>
      </c>
      <c r="T1334">
        <v>8506</v>
      </c>
      <c r="V1334">
        <f t="shared" si="169"/>
        <v>8506</v>
      </c>
    </row>
    <row r="1335" spans="1:22" ht="15" thickBot="1" x14ac:dyDescent="0.4">
      <c r="A1335">
        <v>643836</v>
      </c>
      <c r="B1335" s="2">
        <v>41852.409548611111</v>
      </c>
      <c r="C1335" t="s">
        <v>30</v>
      </c>
      <c r="D1335" t="s">
        <v>29</v>
      </c>
      <c r="E1335" s="6" t="s">
        <v>17</v>
      </c>
      <c r="F1335" t="s">
        <v>2</v>
      </c>
      <c r="G1335">
        <v>85290</v>
      </c>
      <c r="H1335">
        <f t="shared" si="162"/>
        <v>85290</v>
      </c>
      <c r="I1335" t="str">
        <f t="shared" si="164"/>
        <v>60001-100000</v>
      </c>
      <c r="O1335">
        <f t="shared" si="163"/>
        <v>25652.5</v>
      </c>
      <c r="P1335">
        <f t="shared" si="165"/>
        <v>74735</v>
      </c>
      <c r="Q1335">
        <f t="shared" si="166"/>
        <v>49082.5</v>
      </c>
      <c r="R1335">
        <f t="shared" si="167"/>
        <v>-47971.25</v>
      </c>
      <c r="S1335">
        <f t="shared" si="168"/>
        <v>148358.75</v>
      </c>
      <c r="T1335">
        <v>85290</v>
      </c>
      <c r="V1335">
        <f t="shared" si="169"/>
        <v>85290</v>
      </c>
    </row>
    <row r="1336" spans="1:22" ht="15" thickBot="1" x14ac:dyDescent="0.4">
      <c r="A1336">
        <v>14621</v>
      </c>
      <c r="B1336" s="2">
        <v>41852.747974537036</v>
      </c>
      <c r="C1336" t="s">
        <v>31</v>
      </c>
      <c r="D1336" t="s">
        <v>27</v>
      </c>
      <c r="E1336" s="6" t="s">
        <v>17</v>
      </c>
      <c r="F1336" t="s">
        <v>2</v>
      </c>
      <c r="G1336">
        <v>3445</v>
      </c>
      <c r="H1336">
        <f t="shared" si="162"/>
        <v>3445</v>
      </c>
      <c r="I1336" t="str">
        <f t="shared" si="164"/>
        <v>0-20,000</v>
      </c>
      <c r="O1336">
        <f t="shared" si="163"/>
        <v>25652.25</v>
      </c>
      <c r="P1336">
        <f t="shared" si="165"/>
        <v>74726.75</v>
      </c>
      <c r="Q1336">
        <f t="shared" si="166"/>
        <v>49074.5</v>
      </c>
      <c r="R1336">
        <f t="shared" si="167"/>
        <v>-47959.5</v>
      </c>
      <c r="S1336">
        <f t="shared" si="168"/>
        <v>148338.5</v>
      </c>
      <c r="T1336">
        <v>3445</v>
      </c>
      <c r="V1336">
        <f t="shared" si="169"/>
        <v>3445</v>
      </c>
    </row>
    <row r="1337" spans="1:22" ht="15" thickBot="1" x14ac:dyDescent="0.4">
      <c r="A1337">
        <v>912359</v>
      </c>
      <c r="B1337" s="2">
        <v>41852.748495370368</v>
      </c>
      <c r="C1337" t="s">
        <v>30</v>
      </c>
      <c r="D1337" t="s">
        <v>29</v>
      </c>
      <c r="E1337" s="6" t="s">
        <v>17</v>
      </c>
      <c r="F1337" t="s">
        <v>2</v>
      </c>
      <c r="G1337">
        <v>47690</v>
      </c>
      <c r="H1337">
        <f t="shared" si="162"/>
        <v>47690</v>
      </c>
      <c r="I1337" t="str">
        <f t="shared" si="164"/>
        <v>40001-60000</v>
      </c>
      <c r="O1337">
        <f t="shared" si="163"/>
        <v>25653</v>
      </c>
      <c r="P1337">
        <f t="shared" si="165"/>
        <v>74733</v>
      </c>
      <c r="Q1337">
        <f t="shared" si="166"/>
        <v>49080</v>
      </c>
      <c r="R1337">
        <f t="shared" si="167"/>
        <v>-47967</v>
      </c>
      <c r="S1337">
        <f t="shared" si="168"/>
        <v>148353</v>
      </c>
      <c r="T1337">
        <v>47690</v>
      </c>
      <c r="V1337">
        <f t="shared" si="169"/>
        <v>47690</v>
      </c>
    </row>
    <row r="1338" spans="1:22" ht="15" thickBot="1" x14ac:dyDescent="0.4">
      <c r="A1338">
        <v>242590</v>
      </c>
      <c r="B1338" s="2">
        <v>41880.47</v>
      </c>
      <c r="C1338" t="s">
        <v>31</v>
      </c>
      <c r="D1338" t="s">
        <v>27</v>
      </c>
      <c r="E1338" s="6" t="s">
        <v>17</v>
      </c>
      <c r="F1338" t="s">
        <v>2</v>
      </c>
      <c r="G1338">
        <v>91251</v>
      </c>
      <c r="H1338">
        <f t="shared" si="162"/>
        <v>91251</v>
      </c>
      <c r="I1338" t="str">
        <f t="shared" si="164"/>
        <v>60001-100000</v>
      </c>
      <c r="O1338">
        <f t="shared" si="163"/>
        <v>25652.75</v>
      </c>
      <c r="P1338">
        <f t="shared" si="165"/>
        <v>74734</v>
      </c>
      <c r="Q1338">
        <f t="shared" si="166"/>
        <v>49081.25</v>
      </c>
      <c r="R1338">
        <f t="shared" si="167"/>
        <v>-47969.125</v>
      </c>
      <c r="S1338">
        <f t="shared" si="168"/>
        <v>148355.875</v>
      </c>
      <c r="T1338">
        <v>91251</v>
      </c>
      <c r="V1338">
        <f t="shared" si="169"/>
        <v>91251</v>
      </c>
    </row>
    <row r="1339" spans="1:22" ht="15" thickBot="1" x14ac:dyDescent="0.4">
      <c r="A1339">
        <v>839584</v>
      </c>
      <c r="B1339" s="2">
        <v>41880.471701388888</v>
      </c>
      <c r="C1339" t="s">
        <v>30</v>
      </c>
      <c r="D1339" t="s">
        <v>27</v>
      </c>
      <c r="E1339" s="6" t="s">
        <v>17</v>
      </c>
      <c r="F1339" t="s">
        <v>2</v>
      </c>
      <c r="G1339">
        <v>92866</v>
      </c>
      <c r="H1339">
        <f t="shared" si="162"/>
        <v>92866</v>
      </c>
      <c r="I1339" t="str">
        <f t="shared" si="164"/>
        <v>60001-100000</v>
      </c>
      <c r="O1339">
        <f t="shared" si="163"/>
        <v>25652.5</v>
      </c>
      <c r="P1339">
        <f t="shared" si="165"/>
        <v>74720.5</v>
      </c>
      <c r="Q1339">
        <f t="shared" si="166"/>
        <v>49068</v>
      </c>
      <c r="R1339">
        <f t="shared" si="167"/>
        <v>-47949.5</v>
      </c>
      <c r="S1339">
        <f t="shared" si="168"/>
        <v>148322.5</v>
      </c>
      <c r="T1339">
        <v>92866</v>
      </c>
      <c r="V1339">
        <f t="shared" si="169"/>
        <v>92866</v>
      </c>
    </row>
    <row r="1340" spans="1:22" ht="15" thickBot="1" x14ac:dyDescent="0.4">
      <c r="A1340">
        <v>205481</v>
      </c>
      <c r="B1340" s="2">
        <v>41768.683368055557</v>
      </c>
      <c r="C1340" t="s">
        <v>31</v>
      </c>
      <c r="D1340" t="s">
        <v>27</v>
      </c>
      <c r="E1340" s="6" t="s">
        <v>17</v>
      </c>
      <c r="F1340" t="s">
        <v>4</v>
      </c>
      <c r="G1340">
        <v>28933</v>
      </c>
      <c r="H1340">
        <f t="shared" si="162"/>
        <v>28933</v>
      </c>
      <c r="I1340" t="str">
        <f t="shared" si="164"/>
        <v>20001-40000</v>
      </c>
      <c r="O1340">
        <f t="shared" si="163"/>
        <v>25652.25</v>
      </c>
      <c r="P1340">
        <f t="shared" si="165"/>
        <v>74703.25</v>
      </c>
      <c r="Q1340">
        <f t="shared" si="166"/>
        <v>49051</v>
      </c>
      <c r="R1340">
        <f t="shared" si="167"/>
        <v>-47924.25</v>
      </c>
      <c r="S1340">
        <f t="shared" si="168"/>
        <v>148279.75</v>
      </c>
      <c r="T1340">
        <v>28933</v>
      </c>
      <c r="V1340">
        <f t="shared" si="169"/>
        <v>28933</v>
      </c>
    </row>
    <row r="1341" spans="1:22" ht="15" thickBot="1" x14ac:dyDescent="0.4">
      <c r="A1341">
        <v>486305</v>
      </c>
      <c r="B1341" s="2">
        <v>41768.686226851853</v>
      </c>
      <c r="C1341" t="s">
        <v>31</v>
      </c>
      <c r="D1341" t="s">
        <v>29</v>
      </c>
      <c r="E1341" s="6" t="s">
        <v>17</v>
      </c>
      <c r="F1341" t="s">
        <v>4</v>
      </c>
      <c r="G1341">
        <v>19572</v>
      </c>
      <c r="H1341">
        <f t="shared" si="162"/>
        <v>19572</v>
      </c>
      <c r="I1341" t="str">
        <f t="shared" si="164"/>
        <v>0-20,000</v>
      </c>
      <c r="O1341">
        <f t="shared" si="163"/>
        <v>25652</v>
      </c>
      <c r="P1341">
        <f t="shared" si="165"/>
        <v>74708</v>
      </c>
      <c r="Q1341">
        <f t="shared" si="166"/>
        <v>49056</v>
      </c>
      <c r="R1341">
        <f t="shared" si="167"/>
        <v>-47932</v>
      </c>
      <c r="S1341">
        <f t="shared" si="168"/>
        <v>148292</v>
      </c>
      <c r="T1341">
        <v>19572</v>
      </c>
      <c r="V1341">
        <f t="shared" si="169"/>
        <v>19572</v>
      </c>
    </row>
    <row r="1342" spans="1:22" ht="15" thickBot="1" x14ac:dyDescent="0.4">
      <c r="A1342">
        <v>806094</v>
      </c>
      <c r="B1342" s="2">
        <v>41781.721400462964</v>
      </c>
      <c r="C1342" t="s">
        <v>30</v>
      </c>
      <c r="D1342" t="s">
        <v>27</v>
      </c>
      <c r="E1342" s="6" t="s">
        <v>17</v>
      </c>
      <c r="F1342" t="s">
        <v>4</v>
      </c>
      <c r="G1342">
        <v>40389</v>
      </c>
      <c r="H1342">
        <f t="shared" si="162"/>
        <v>40389</v>
      </c>
      <c r="I1342" t="str">
        <f t="shared" si="164"/>
        <v>40001-60000</v>
      </c>
      <c r="O1342">
        <f t="shared" si="163"/>
        <v>25652.75</v>
      </c>
      <c r="P1342">
        <f t="shared" si="165"/>
        <v>74714.25</v>
      </c>
      <c r="Q1342">
        <f t="shared" si="166"/>
        <v>49061.5</v>
      </c>
      <c r="R1342">
        <f t="shared" si="167"/>
        <v>-47939.5</v>
      </c>
      <c r="S1342">
        <f t="shared" si="168"/>
        <v>148306.5</v>
      </c>
      <c r="T1342">
        <v>40389</v>
      </c>
      <c r="V1342">
        <f t="shared" si="169"/>
        <v>40389</v>
      </c>
    </row>
    <row r="1343" spans="1:22" ht="15" thickBot="1" x14ac:dyDescent="0.4">
      <c r="A1343">
        <v>487002</v>
      </c>
      <c r="B1343" s="2">
        <v>41797.779016203705</v>
      </c>
      <c r="C1343" t="s">
        <v>31</v>
      </c>
      <c r="D1343" t="s">
        <v>27</v>
      </c>
      <c r="E1343" s="6" t="s">
        <v>17</v>
      </c>
      <c r="F1343" t="s">
        <v>4</v>
      </c>
      <c r="G1343">
        <v>84535</v>
      </c>
      <c r="H1343">
        <f t="shared" si="162"/>
        <v>84535</v>
      </c>
      <c r="I1343" t="str">
        <f t="shared" si="164"/>
        <v>60001-100000</v>
      </c>
      <c r="O1343">
        <f t="shared" si="163"/>
        <v>25652.5</v>
      </c>
      <c r="P1343">
        <f t="shared" si="165"/>
        <v>74720.5</v>
      </c>
      <c r="Q1343">
        <f t="shared" si="166"/>
        <v>49068</v>
      </c>
      <c r="R1343">
        <f t="shared" si="167"/>
        <v>-47949.5</v>
      </c>
      <c r="S1343">
        <f t="shared" si="168"/>
        <v>148322.5</v>
      </c>
      <c r="T1343">
        <v>84535</v>
      </c>
      <c r="V1343">
        <f t="shared" si="169"/>
        <v>84535</v>
      </c>
    </row>
    <row r="1344" spans="1:22" ht="15" thickBot="1" x14ac:dyDescent="0.4">
      <c r="A1344">
        <v>165000</v>
      </c>
      <c r="B1344" s="2">
        <v>41806.67633101852</v>
      </c>
      <c r="C1344" t="s">
        <v>31</v>
      </c>
      <c r="D1344" t="s">
        <v>27</v>
      </c>
      <c r="E1344" s="6" t="s">
        <v>17</v>
      </c>
      <c r="F1344" t="s">
        <v>4</v>
      </c>
      <c r="G1344">
        <v>46109</v>
      </c>
      <c r="H1344">
        <f t="shared" si="162"/>
        <v>46109</v>
      </c>
      <c r="I1344" t="str">
        <f t="shared" si="164"/>
        <v>40001-60000</v>
      </c>
      <c r="O1344">
        <f t="shared" si="163"/>
        <v>25652.25</v>
      </c>
      <c r="P1344">
        <f t="shared" si="165"/>
        <v>74703.25</v>
      </c>
      <c r="Q1344">
        <f t="shared" si="166"/>
        <v>49051</v>
      </c>
      <c r="R1344">
        <f t="shared" si="167"/>
        <v>-47924.25</v>
      </c>
      <c r="S1344">
        <f t="shared" si="168"/>
        <v>148279.75</v>
      </c>
      <c r="T1344">
        <v>46109</v>
      </c>
      <c r="V1344">
        <f t="shared" si="169"/>
        <v>46109</v>
      </c>
    </row>
    <row r="1345" spans="1:22" ht="15" thickBot="1" x14ac:dyDescent="0.4">
      <c r="A1345">
        <v>332816</v>
      </c>
      <c r="B1345" s="2">
        <v>41820.397615740738</v>
      </c>
      <c r="C1345" t="s">
        <v>30</v>
      </c>
      <c r="D1345" t="s">
        <v>28</v>
      </c>
      <c r="E1345" s="6" t="s">
        <v>17</v>
      </c>
      <c r="F1345" t="s">
        <v>4</v>
      </c>
      <c r="G1345">
        <v>25714</v>
      </c>
      <c r="H1345">
        <f t="shared" si="162"/>
        <v>25714</v>
      </c>
      <c r="I1345" t="str">
        <f t="shared" si="164"/>
        <v>20001-40000</v>
      </c>
      <c r="O1345">
        <f t="shared" si="163"/>
        <v>25652</v>
      </c>
      <c r="P1345">
        <f t="shared" si="165"/>
        <v>74708</v>
      </c>
      <c r="Q1345">
        <f t="shared" si="166"/>
        <v>49056</v>
      </c>
      <c r="R1345">
        <f t="shared" si="167"/>
        <v>-47932</v>
      </c>
      <c r="S1345">
        <f t="shared" si="168"/>
        <v>148292</v>
      </c>
      <c r="T1345">
        <v>25714</v>
      </c>
      <c r="V1345">
        <f t="shared" si="169"/>
        <v>25714</v>
      </c>
    </row>
    <row r="1346" spans="1:22" ht="15" thickBot="1" x14ac:dyDescent="0.4">
      <c r="A1346">
        <v>673099</v>
      </c>
      <c r="B1346" s="2">
        <v>41874.668900462966</v>
      </c>
      <c r="C1346" t="s">
        <v>30</v>
      </c>
      <c r="D1346" t="s">
        <v>27</v>
      </c>
      <c r="E1346" s="6" t="s">
        <v>17</v>
      </c>
      <c r="F1346" t="s">
        <v>4</v>
      </c>
      <c r="G1346">
        <v>15672</v>
      </c>
      <c r="H1346">
        <f t="shared" ref="H1346:H1409" si="170">IF(OR(G1346 &lt; R1346, G1346 &gt; S1346), $O$1, G1346)</f>
        <v>15672</v>
      </c>
      <c r="I1346" t="str">
        <f t="shared" si="164"/>
        <v>0-20,000</v>
      </c>
      <c r="O1346">
        <f t="shared" ref="O1346:O1409" si="171">QUARTILE(G1346:G8513,1)</f>
        <v>25650</v>
      </c>
      <c r="P1346">
        <f t="shared" si="165"/>
        <v>74714.25</v>
      </c>
      <c r="Q1346">
        <f t="shared" si="166"/>
        <v>49064.25</v>
      </c>
      <c r="R1346">
        <f t="shared" si="167"/>
        <v>-47946.375</v>
      </c>
      <c r="S1346">
        <f t="shared" si="168"/>
        <v>148310.625</v>
      </c>
      <c r="T1346">
        <v>15672</v>
      </c>
      <c r="V1346">
        <f t="shared" si="169"/>
        <v>15672</v>
      </c>
    </row>
    <row r="1347" spans="1:22" ht="15" thickBot="1" x14ac:dyDescent="0.4">
      <c r="A1347">
        <v>894681</v>
      </c>
      <c r="B1347" s="2">
        <v>41874.67015046296</v>
      </c>
      <c r="C1347" t="s">
        <v>31</v>
      </c>
      <c r="D1347" t="s">
        <v>27</v>
      </c>
      <c r="E1347" s="6" t="s">
        <v>17</v>
      </c>
      <c r="F1347" t="s">
        <v>4</v>
      </c>
      <c r="G1347">
        <v>29204</v>
      </c>
      <c r="H1347">
        <f t="shared" si="170"/>
        <v>29204</v>
      </c>
      <c r="I1347" t="str">
        <f t="shared" ref="I1347:I1410" si="172">IF(H1347&lt;=20000,"0-20,000",IF(H1347&lt;=40000,"20001-40000",IF(H1347&lt;=60000,"40001-60000",IF(H1347&lt;=100000,"60001-100000","above 1 lakh"))))</f>
        <v>20001-40000</v>
      </c>
      <c r="O1347">
        <f t="shared" si="171"/>
        <v>25652.5</v>
      </c>
      <c r="P1347">
        <f t="shared" ref="P1347:P1410" si="173">QUARTILE(G1347:G8514,3)</f>
        <v>74720.5</v>
      </c>
      <c r="Q1347">
        <f t="shared" ref="Q1347:Q1410" si="174">P1347-O1347</f>
        <v>49068</v>
      </c>
      <c r="R1347">
        <f t="shared" ref="R1347:R1410" si="175">O1347-1.5*Q1347</f>
        <v>-47949.5</v>
      </c>
      <c r="S1347">
        <f t="shared" ref="S1347:S1410" si="176">P1347+1.5*Q1347</f>
        <v>148322.5</v>
      </c>
      <c r="T1347">
        <v>29204</v>
      </c>
      <c r="V1347">
        <f t="shared" ref="V1347:V1410" si="177">IF(T1347="",$U$1,T1347)</f>
        <v>29204</v>
      </c>
    </row>
    <row r="1348" spans="1:22" ht="15" thickBot="1" x14ac:dyDescent="0.4">
      <c r="A1348">
        <v>67176</v>
      </c>
      <c r="B1348" s="2">
        <v>41874.672303240739</v>
      </c>
      <c r="C1348" t="s">
        <v>30</v>
      </c>
      <c r="D1348" t="s">
        <v>27</v>
      </c>
      <c r="E1348" s="6" t="s">
        <v>17</v>
      </c>
      <c r="F1348" t="s">
        <v>4</v>
      </c>
      <c r="G1348">
        <v>17553</v>
      </c>
      <c r="H1348">
        <f t="shared" si="170"/>
        <v>17553</v>
      </c>
      <c r="I1348" t="str">
        <f t="shared" si="172"/>
        <v>0-20,000</v>
      </c>
      <c r="O1348">
        <f t="shared" si="171"/>
        <v>25652.25</v>
      </c>
      <c r="P1348">
        <f t="shared" si="173"/>
        <v>74726.75</v>
      </c>
      <c r="Q1348">
        <f t="shared" si="174"/>
        <v>49074.5</v>
      </c>
      <c r="R1348">
        <f t="shared" si="175"/>
        <v>-47959.5</v>
      </c>
      <c r="S1348">
        <f t="shared" si="176"/>
        <v>148338.5</v>
      </c>
      <c r="T1348">
        <v>17553</v>
      </c>
      <c r="V1348">
        <f t="shared" si="177"/>
        <v>17553</v>
      </c>
    </row>
    <row r="1349" spans="1:22" ht="15" thickBot="1" x14ac:dyDescent="0.4">
      <c r="A1349">
        <v>586678</v>
      </c>
      <c r="B1349" s="2">
        <v>41874.668912037036</v>
      </c>
      <c r="C1349" t="s">
        <v>30</v>
      </c>
      <c r="D1349" t="s">
        <v>28</v>
      </c>
      <c r="E1349" s="6" t="s">
        <v>17</v>
      </c>
      <c r="F1349" t="s">
        <v>4</v>
      </c>
      <c r="G1349">
        <v>84220</v>
      </c>
      <c r="H1349">
        <f t="shared" si="170"/>
        <v>84220</v>
      </c>
      <c r="I1349" t="str">
        <f t="shared" si="172"/>
        <v>60001-100000</v>
      </c>
      <c r="O1349">
        <f t="shared" si="171"/>
        <v>25653</v>
      </c>
      <c r="P1349">
        <f t="shared" si="173"/>
        <v>74733</v>
      </c>
      <c r="Q1349">
        <f t="shared" si="174"/>
        <v>49080</v>
      </c>
      <c r="R1349">
        <f t="shared" si="175"/>
        <v>-47967</v>
      </c>
      <c r="S1349">
        <f t="shared" si="176"/>
        <v>148353</v>
      </c>
      <c r="T1349">
        <v>84220</v>
      </c>
      <c r="V1349">
        <f t="shared" si="177"/>
        <v>84220</v>
      </c>
    </row>
    <row r="1350" spans="1:22" ht="15" thickBot="1" x14ac:dyDescent="0.4">
      <c r="A1350">
        <v>218472</v>
      </c>
      <c r="B1350" s="2">
        <v>41875.423321759263</v>
      </c>
      <c r="C1350" t="s">
        <v>31</v>
      </c>
      <c r="D1350" t="s">
        <v>27</v>
      </c>
      <c r="E1350" s="6" t="s">
        <v>17</v>
      </c>
      <c r="F1350" t="s">
        <v>4</v>
      </c>
      <c r="G1350">
        <v>33201</v>
      </c>
      <c r="H1350">
        <f t="shared" si="170"/>
        <v>33201</v>
      </c>
      <c r="I1350" t="str">
        <f t="shared" si="172"/>
        <v>20001-40000</v>
      </c>
      <c r="O1350">
        <f t="shared" si="171"/>
        <v>25652.75</v>
      </c>
      <c r="P1350">
        <f t="shared" si="173"/>
        <v>74714.25</v>
      </c>
      <c r="Q1350">
        <f t="shared" si="174"/>
        <v>49061.5</v>
      </c>
      <c r="R1350">
        <f t="shared" si="175"/>
        <v>-47939.5</v>
      </c>
      <c r="S1350">
        <f t="shared" si="176"/>
        <v>148306.5</v>
      </c>
      <c r="T1350">
        <v>33201</v>
      </c>
      <c r="V1350">
        <f t="shared" si="177"/>
        <v>33201</v>
      </c>
    </row>
    <row r="1351" spans="1:22" ht="15" thickBot="1" x14ac:dyDescent="0.4">
      <c r="A1351">
        <v>985982</v>
      </c>
      <c r="B1351" s="2">
        <v>41765.460590277777</v>
      </c>
      <c r="C1351" t="s">
        <v>30</v>
      </c>
      <c r="D1351" t="s">
        <v>28</v>
      </c>
      <c r="E1351" s="6" t="s">
        <v>17</v>
      </c>
      <c r="F1351" t="s">
        <v>4</v>
      </c>
      <c r="G1351">
        <v>5910</v>
      </c>
      <c r="H1351">
        <f t="shared" si="170"/>
        <v>5910</v>
      </c>
      <c r="I1351" t="str">
        <f t="shared" si="172"/>
        <v>0-20,000</v>
      </c>
      <c r="O1351">
        <f t="shared" si="171"/>
        <v>25652.5</v>
      </c>
      <c r="P1351">
        <f t="shared" si="173"/>
        <v>74720.5</v>
      </c>
      <c r="Q1351">
        <f t="shared" si="174"/>
        <v>49068</v>
      </c>
      <c r="R1351">
        <f t="shared" si="175"/>
        <v>-47949.5</v>
      </c>
      <c r="S1351">
        <f t="shared" si="176"/>
        <v>148322.5</v>
      </c>
      <c r="T1351">
        <v>5910</v>
      </c>
      <c r="V1351">
        <f t="shared" si="177"/>
        <v>5910</v>
      </c>
    </row>
    <row r="1352" spans="1:22" ht="15" thickBot="1" x14ac:dyDescent="0.4">
      <c r="A1352">
        <v>898081</v>
      </c>
      <c r="B1352" s="2">
        <v>41767.644050925926</v>
      </c>
      <c r="C1352" t="s">
        <v>31</v>
      </c>
      <c r="D1352" t="s">
        <v>29</v>
      </c>
      <c r="E1352" s="6" t="s">
        <v>17</v>
      </c>
      <c r="F1352" t="s">
        <v>4</v>
      </c>
      <c r="G1352">
        <v>30580</v>
      </c>
      <c r="H1352">
        <f t="shared" si="170"/>
        <v>30580</v>
      </c>
      <c r="I1352" t="str">
        <f t="shared" si="172"/>
        <v>20001-40000</v>
      </c>
      <c r="O1352">
        <f t="shared" si="171"/>
        <v>25654</v>
      </c>
      <c r="P1352">
        <f t="shared" si="173"/>
        <v>74726.75</v>
      </c>
      <c r="Q1352">
        <f t="shared" si="174"/>
        <v>49072.75</v>
      </c>
      <c r="R1352">
        <f t="shared" si="175"/>
        <v>-47955.125</v>
      </c>
      <c r="S1352">
        <f t="shared" si="176"/>
        <v>148335.875</v>
      </c>
      <c r="T1352">
        <v>30580</v>
      </c>
      <c r="V1352">
        <f t="shared" si="177"/>
        <v>30580</v>
      </c>
    </row>
    <row r="1353" spans="1:22" ht="15" thickBot="1" x14ac:dyDescent="0.4">
      <c r="A1353">
        <v>150930</v>
      </c>
      <c r="B1353" s="2">
        <v>41768.828622685185</v>
      </c>
      <c r="C1353" t="s">
        <v>30</v>
      </c>
      <c r="D1353" t="s">
        <v>27</v>
      </c>
      <c r="E1353" s="6" t="s">
        <v>17</v>
      </c>
      <c r="F1353" t="s">
        <v>4</v>
      </c>
      <c r="G1353">
        <v>70809</v>
      </c>
      <c r="H1353">
        <f t="shared" si="170"/>
        <v>70809</v>
      </c>
      <c r="I1353" t="str">
        <f t="shared" si="172"/>
        <v>60001-100000</v>
      </c>
      <c r="O1353">
        <f t="shared" si="171"/>
        <v>25653</v>
      </c>
      <c r="P1353">
        <f t="shared" si="173"/>
        <v>74733</v>
      </c>
      <c r="Q1353">
        <f t="shared" si="174"/>
        <v>49080</v>
      </c>
      <c r="R1353">
        <f t="shared" si="175"/>
        <v>-47967</v>
      </c>
      <c r="S1353">
        <f t="shared" si="176"/>
        <v>148353</v>
      </c>
      <c r="T1353">
        <v>70809</v>
      </c>
      <c r="V1353">
        <f t="shared" si="177"/>
        <v>70809</v>
      </c>
    </row>
    <row r="1354" spans="1:22" ht="15" thickBot="1" x14ac:dyDescent="0.4">
      <c r="A1354">
        <v>486534</v>
      </c>
      <c r="B1354" s="2">
        <v>41768.830081018517</v>
      </c>
      <c r="C1354" t="s">
        <v>31</v>
      </c>
      <c r="D1354" t="s">
        <v>29</v>
      </c>
      <c r="E1354" s="6" t="s">
        <v>17</v>
      </c>
      <c r="F1354" t="s">
        <v>4</v>
      </c>
      <c r="G1354">
        <v>85077</v>
      </c>
      <c r="H1354">
        <f t="shared" si="170"/>
        <v>85077</v>
      </c>
      <c r="I1354" t="str">
        <f t="shared" si="172"/>
        <v>60001-100000</v>
      </c>
      <c r="O1354">
        <f t="shared" si="171"/>
        <v>25652.75</v>
      </c>
      <c r="P1354">
        <f t="shared" si="173"/>
        <v>74734</v>
      </c>
      <c r="Q1354">
        <f t="shared" si="174"/>
        <v>49081.25</v>
      </c>
      <c r="R1354">
        <f t="shared" si="175"/>
        <v>-47969.125</v>
      </c>
      <c r="S1354">
        <f t="shared" si="176"/>
        <v>148355.875</v>
      </c>
      <c r="T1354">
        <v>85077</v>
      </c>
      <c r="V1354">
        <f t="shared" si="177"/>
        <v>85077</v>
      </c>
    </row>
    <row r="1355" spans="1:22" ht="15" thickBot="1" x14ac:dyDescent="0.4">
      <c r="A1355">
        <v>587959</v>
      </c>
      <c r="B1355" s="2">
        <v>41768.828946759262</v>
      </c>
      <c r="C1355" t="s">
        <v>31</v>
      </c>
      <c r="D1355" t="s">
        <v>29</v>
      </c>
      <c r="E1355" s="6" t="s">
        <v>17</v>
      </c>
      <c r="F1355" t="s">
        <v>4</v>
      </c>
      <c r="G1355">
        <v>15500</v>
      </c>
      <c r="H1355">
        <f t="shared" si="170"/>
        <v>15500</v>
      </c>
      <c r="I1355" t="str">
        <f t="shared" si="172"/>
        <v>0-20,000</v>
      </c>
      <c r="O1355">
        <f t="shared" si="171"/>
        <v>25652.5</v>
      </c>
      <c r="P1355">
        <f t="shared" si="173"/>
        <v>74720.5</v>
      </c>
      <c r="Q1355">
        <f t="shared" si="174"/>
        <v>49068</v>
      </c>
      <c r="R1355">
        <f t="shared" si="175"/>
        <v>-47949.5</v>
      </c>
      <c r="S1355">
        <f t="shared" si="176"/>
        <v>148322.5</v>
      </c>
      <c r="T1355">
        <v>15500</v>
      </c>
      <c r="V1355">
        <f t="shared" si="177"/>
        <v>15500</v>
      </c>
    </row>
    <row r="1356" spans="1:22" ht="15" thickBot="1" x14ac:dyDescent="0.4">
      <c r="A1356">
        <v>214844</v>
      </c>
      <c r="B1356" s="2">
        <v>41768.829675925925</v>
      </c>
      <c r="C1356" t="s">
        <v>31</v>
      </c>
      <c r="D1356" t="s">
        <v>29</v>
      </c>
      <c r="E1356" s="6" t="s">
        <v>17</v>
      </c>
      <c r="F1356" t="s">
        <v>4</v>
      </c>
      <c r="G1356">
        <v>21883</v>
      </c>
      <c r="H1356">
        <f t="shared" si="170"/>
        <v>21883</v>
      </c>
      <c r="I1356" t="str">
        <f t="shared" si="172"/>
        <v>20001-40000</v>
      </c>
      <c r="O1356">
        <f t="shared" si="171"/>
        <v>25654</v>
      </c>
      <c r="P1356">
        <f t="shared" si="173"/>
        <v>74726.75</v>
      </c>
      <c r="Q1356">
        <f t="shared" si="174"/>
        <v>49072.75</v>
      </c>
      <c r="R1356">
        <f t="shared" si="175"/>
        <v>-47955.125</v>
      </c>
      <c r="S1356">
        <f t="shared" si="176"/>
        <v>148335.875</v>
      </c>
      <c r="T1356">
        <v>21883</v>
      </c>
      <c r="V1356">
        <f t="shared" si="177"/>
        <v>21883</v>
      </c>
    </row>
    <row r="1357" spans="1:22" ht="15" thickBot="1" x14ac:dyDescent="0.4">
      <c r="A1357">
        <v>733774</v>
      </c>
      <c r="B1357" s="2">
        <v>41768.831226851849</v>
      </c>
      <c r="C1357" t="s">
        <v>31</v>
      </c>
      <c r="D1357" t="s">
        <v>29</v>
      </c>
      <c r="E1357" s="6" t="s">
        <v>17</v>
      </c>
      <c r="F1357" t="s">
        <v>4</v>
      </c>
      <c r="G1357">
        <v>91065</v>
      </c>
      <c r="H1357">
        <f t="shared" si="170"/>
        <v>91065</v>
      </c>
      <c r="I1357" t="str">
        <f t="shared" si="172"/>
        <v>60001-100000</v>
      </c>
      <c r="O1357">
        <f t="shared" si="171"/>
        <v>25657</v>
      </c>
      <c r="P1357">
        <f t="shared" si="173"/>
        <v>74733</v>
      </c>
      <c r="Q1357">
        <f t="shared" si="174"/>
        <v>49076</v>
      </c>
      <c r="R1357">
        <f t="shared" si="175"/>
        <v>-47957</v>
      </c>
      <c r="S1357">
        <f t="shared" si="176"/>
        <v>148347</v>
      </c>
      <c r="T1357">
        <v>91065</v>
      </c>
      <c r="V1357">
        <f t="shared" si="177"/>
        <v>91065</v>
      </c>
    </row>
    <row r="1358" spans="1:22" ht="15" thickBot="1" x14ac:dyDescent="0.4">
      <c r="A1358">
        <v>516459</v>
      </c>
      <c r="B1358" s="2">
        <v>41792.741446759261</v>
      </c>
      <c r="C1358" t="s">
        <v>31</v>
      </c>
      <c r="D1358" t="s">
        <v>29</v>
      </c>
      <c r="E1358" s="6" t="s">
        <v>17</v>
      </c>
      <c r="F1358" t="s">
        <v>4</v>
      </c>
      <c r="G1358">
        <v>33427</v>
      </c>
      <c r="H1358">
        <f t="shared" si="170"/>
        <v>33427</v>
      </c>
      <c r="I1358" t="str">
        <f t="shared" si="172"/>
        <v>20001-40000</v>
      </c>
      <c r="O1358">
        <f t="shared" si="171"/>
        <v>25656</v>
      </c>
      <c r="P1358">
        <f t="shared" si="173"/>
        <v>74714.25</v>
      </c>
      <c r="Q1358">
        <f t="shared" si="174"/>
        <v>49058.25</v>
      </c>
      <c r="R1358">
        <f t="shared" si="175"/>
        <v>-47931.375</v>
      </c>
      <c r="S1358">
        <f t="shared" si="176"/>
        <v>148301.625</v>
      </c>
      <c r="T1358">
        <v>33427</v>
      </c>
      <c r="V1358">
        <f t="shared" si="177"/>
        <v>33427</v>
      </c>
    </row>
    <row r="1359" spans="1:22" ht="15" thickBot="1" x14ac:dyDescent="0.4">
      <c r="A1359">
        <v>461123</v>
      </c>
      <c r="B1359" s="2">
        <v>41796.382361111115</v>
      </c>
      <c r="C1359" t="s">
        <v>31</v>
      </c>
      <c r="D1359" t="s">
        <v>27</v>
      </c>
      <c r="E1359" s="6" t="s">
        <v>17</v>
      </c>
      <c r="F1359" t="s">
        <v>4</v>
      </c>
      <c r="G1359">
        <v>12576</v>
      </c>
      <c r="H1359">
        <f t="shared" si="170"/>
        <v>12576</v>
      </c>
      <c r="I1359" t="str">
        <f t="shared" si="172"/>
        <v>0-20,000</v>
      </c>
      <c r="O1359">
        <f t="shared" si="171"/>
        <v>25655</v>
      </c>
      <c r="P1359">
        <f t="shared" si="173"/>
        <v>74720.5</v>
      </c>
      <c r="Q1359">
        <f t="shared" si="174"/>
        <v>49065.5</v>
      </c>
      <c r="R1359">
        <f t="shared" si="175"/>
        <v>-47943.25</v>
      </c>
      <c r="S1359">
        <f t="shared" si="176"/>
        <v>148318.75</v>
      </c>
      <c r="T1359">
        <v>12576</v>
      </c>
      <c r="V1359">
        <f t="shared" si="177"/>
        <v>12576</v>
      </c>
    </row>
    <row r="1360" spans="1:22" ht="15" thickBot="1" x14ac:dyDescent="0.4">
      <c r="A1360">
        <v>62030</v>
      </c>
      <c r="B1360" s="2">
        <v>41796.383125</v>
      </c>
      <c r="C1360" t="s">
        <v>30</v>
      </c>
      <c r="D1360" t="s">
        <v>29</v>
      </c>
      <c r="E1360" s="6" t="s">
        <v>17</v>
      </c>
      <c r="F1360" t="s">
        <v>4</v>
      </c>
      <c r="G1360">
        <v>84631</v>
      </c>
      <c r="H1360">
        <f t="shared" si="170"/>
        <v>84631</v>
      </c>
      <c r="I1360" t="str">
        <f t="shared" si="172"/>
        <v>60001-100000</v>
      </c>
      <c r="O1360">
        <f t="shared" si="171"/>
        <v>25657.75</v>
      </c>
      <c r="P1360">
        <f t="shared" si="173"/>
        <v>74726.75</v>
      </c>
      <c r="Q1360">
        <f t="shared" si="174"/>
        <v>49069</v>
      </c>
      <c r="R1360">
        <f t="shared" si="175"/>
        <v>-47945.75</v>
      </c>
      <c r="S1360">
        <f t="shared" si="176"/>
        <v>148330.25</v>
      </c>
      <c r="T1360">
        <v>84631</v>
      </c>
      <c r="V1360">
        <f t="shared" si="177"/>
        <v>84631</v>
      </c>
    </row>
    <row r="1361" spans="1:22" ht="15" thickBot="1" x14ac:dyDescent="0.4">
      <c r="A1361">
        <v>518772</v>
      </c>
      <c r="B1361" s="2">
        <v>41813.397615740738</v>
      </c>
      <c r="C1361" t="s">
        <v>31</v>
      </c>
      <c r="D1361" t="s">
        <v>27</v>
      </c>
      <c r="E1361" s="6" t="s">
        <v>17</v>
      </c>
      <c r="F1361" t="s">
        <v>4</v>
      </c>
      <c r="G1361">
        <v>15241</v>
      </c>
      <c r="H1361">
        <f t="shared" si="170"/>
        <v>15241</v>
      </c>
      <c r="I1361" t="str">
        <f t="shared" si="172"/>
        <v>0-20,000</v>
      </c>
      <c r="O1361">
        <f t="shared" si="171"/>
        <v>25657</v>
      </c>
      <c r="P1361">
        <f t="shared" si="173"/>
        <v>74708</v>
      </c>
      <c r="Q1361">
        <f t="shared" si="174"/>
        <v>49051</v>
      </c>
      <c r="R1361">
        <f t="shared" si="175"/>
        <v>-47919.5</v>
      </c>
      <c r="S1361">
        <f t="shared" si="176"/>
        <v>148284.5</v>
      </c>
      <c r="T1361">
        <v>15241</v>
      </c>
      <c r="V1361">
        <f t="shared" si="177"/>
        <v>15241</v>
      </c>
    </row>
    <row r="1362" spans="1:22" ht="15" thickBot="1" x14ac:dyDescent="0.4">
      <c r="A1362">
        <v>249926</v>
      </c>
      <c r="B1362" s="2">
        <v>41827.716597222221</v>
      </c>
      <c r="C1362" t="s">
        <v>31</v>
      </c>
      <c r="D1362" t="s">
        <v>27</v>
      </c>
      <c r="E1362" s="6" t="s">
        <v>17</v>
      </c>
      <c r="F1362" t="s">
        <v>4</v>
      </c>
      <c r="G1362">
        <v>37537</v>
      </c>
      <c r="H1362">
        <f t="shared" si="170"/>
        <v>37537</v>
      </c>
      <c r="I1362" t="str">
        <f t="shared" si="172"/>
        <v>20001-40000</v>
      </c>
      <c r="O1362">
        <f t="shared" si="171"/>
        <v>25659.25</v>
      </c>
      <c r="P1362">
        <f t="shared" si="173"/>
        <v>74714.25</v>
      </c>
      <c r="Q1362">
        <f t="shared" si="174"/>
        <v>49055</v>
      </c>
      <c r="R1362">
        <f t="shared" si="175"/>
        <v>-47923.25</v>
      </c>
      <c r="S1362">
        <f t="shared" si="176"/>
        <v>148296.75</v>
      </c>
      <c r="T1362">
        <v>37537</v>
      </c>
      <c r="V1362">
        <f t="shared" si="177"/>
        <v>37537</v>
      </c>
    </row>
    <row r="1363" spans="1:22" ht="15" thickBot="1" x14ac:dyDescent="0.4">
      <c r="A1363">
        <v>986569</v>
      </c>
      <c r="B1363" s="2">
        <v>41870.733703703707</v>
      </c>
      <c r="C1363" t="s">
        <v>30</v>
      </c>
      <c r="D1363" t="s">
        <v>27</v>
      </c>
      <c r="E1363" s="6" t="s">
        <v>17</v>
      </c>
      <c r="F1363" t="s">
        <v>4</v>
      </c>
      <c r="G1363">
        <v>39045</v>
      </c>
      <c r="H1363">
        <f t="shared" si="170"/>
        <v>39045</v>
      </c>
      <c r="I1363" t="str">
        <f t="shared" si="172"/>
        <v>20001-40000</v>
      </c>
      <c r="O1363">
        <f t="shared" si="171"/>
        <v>25658.5</v>
      </c>
      <c r="P1363">
        <f t="shared" si="173"/>
        <v>74720.5</v>
      </c>
      <c r="Q1363">
        <f t="shared" si="174"/>
        <v>49062</v>
      </c>
      <c r="R1363">
        <f t="shared" si="175"/>
        <v>-47934.5</v>
      </c>
      <c r="S1363">
        <f t="shared" si="176"/>
        <v>148313.5</v>
      </c>
      <c r="T1363">
        <v>39045</v>
      </c>
      <c r="V1363">
        <f t="shared" si="177"/>
        <v>39045</v>
      </c>
    </row>
    <row r="1364" spans="1:22" ht="15" thickBot="1" x14ac:dyDescent="0.4">
      <c r="A1364">
        <v>422439</v>
      </c>
      <c r="B1364" s="2">
        <v>41870.734120370369</v>
      </c>
      <c r="C1364" t="s">
        <v>30</v>
      </c>
      <c r="D1364" t="s">
        <v>27</v>
      </c>
      <c r="E1364" s="6" t="s">
        <v>17</v>
      </c>
      <c r="F1364" t="s">
        <v>4</v>
      </c>
      <c r="G1364">
        <v>17272</v>
      </c>
      <c r="H1364">
        <f t="shared" si="170"/>
        <v>17272</v>
      </c>
      <c r="I1364" t="str">
        <f t="shared" si="172"/>
        <v>0-20,000</v>
      </c>
      <c r="O1364">
        <f t="shared" si="171"/>
        <v>25657.75</v>
      </c>
      <c r="P1364">
        <f t="shared" si="173"/>
        <v>74726.75</v>
      </c>
      <c r="Q1364">
        <f t="shared" si="174"/>
        <v>49069</v>
      </c>
      <c r="R1364">
        <f t="shared" si="175"/>
        <v>-47945.75</v>
      </c>
      <c r="S1364">
        <f t="shared" si="176"/>
        <v>148330.25</v>
      </c>
      <c r="T1364">
        <v>17272</v>
      </c>
      <c r="V1364">
        <f t="shared" si="177"/>
        <v>17272</v>
      </c>
    </row>
    <row r="1365" spans="1:22" ht="15" thickBot="1" x14ac:dyDescent="0.4">
      <c r="A1365">
        <v>693142</v>
      </c>
      <c r="B1365" s="2">
        <v>41857.397337962961</v>
      </c>
      <c r="C1365" t="s">
        <v>31</v>
      </c>
      <c r="D1365" t="s">
        <v>27</v>
      </c>
      <c r="E1365" s="6" t="s">
        <v>15</v>
      </c>
      <c r="F1365" t="s">
        <v>10</v>
      </c>
      <c r="G1365">
        <v>61237</v>
      </c>
      <c r="H1365">
        <f t="shared" si="170"/>
        <v>61237</v>
      </c>
      <c r="I1365" t="str">
        <f t="shared" si="172"/>
        <v>60001-100000</v>
      </c>
      <c r="O1365">
        <f t="shared" si="171"/>
        <v>25660</v>
      </c>
      <c r="P1365">
        <f t="shared" si="173"/>
        <v>74733</v>
      </c>
      <c r="Q1365">
        <f t="shared" si="174"/>
        <v>49073</v>
      </c>
      <c r="R1365">
        <f t="shared" si="175"/>
        <v>-47949.5</v>
      </c>
      <c r="S1365">
        <f t="shared" si="176"/>
        <v>148342.5</v>
      </c>
      <c r="T1365">
        <v>61237</v>
      </c>
      <c r="V1365">
        <f t="shared" si="177"/>
        <v>61237</v>
      </c>
    </row>
    <row r="1366" spans="1:22" ht="15" thickBot="1" x14ac:dyDescent="0.4">
      <c r="A1366">
        <v>332698</v>
      </c>
      <c r="B1366" s="2">
        <v>41779.742418981485</v>
      </c>
      <c r="C1366" t="s">
        <v>31</v>
      </c>
      <c r="D1366" t="s">
        <v>27</v>
      </c>
      <c r="E1366" s="6" t="s">
        <v>15</v>
      </c>
      <c r="F1366" t="s">
        <v>9</v>
      </c>
      <c r="G1366">
        <v>42994</v>
      </c>
      <c r="H1366">
        <f t="shared" si="170"/>
        <v>42994</v>
      </c>
      <c r="I1366" t="str">
        <f t="shared" si="172"/>
        <v>40001-60000</v>
      </c>
      <c r="O1366">
        <f t="shared" si="171"/>
        <v>25659.25</v>
      </c>
      <c r="P1366">
        <f t="shared" si="173"/>
        <v>74734</v>
      </c>
      <c r="Q1366">
        <f t="shared" si="174"/>
        <v>49074.75</v>
      </c>
      <c r="R1366">
        <f t="shared" si="175"/>
        <v>-47952.875</v>
      </c>
      <c r="S1366">
        <f t="shared" si="176"/>
        <v>148346.125</v>
      </c>
      <c r="T1366">
        <v>42994</v>
      </c>
      <c r="V1366">
        <f t="shared" si="177"/>
        <v>42994</v>
      </c>
    </row>
    <row r="1367" spans="1:22" ht="15" thickBot="1" x14ac:dyDescent="0.4">
      <c r="A1367">
        <v>302555</v>
      </c>
      <c r="B1367" s="2">
        <v>41789.365856481483</v>
      </c>
      <c r="C1367" t="s">
        <v>31</v>
      </c>
      <c r="D1367" t="s">
        <v>27</v>
      </c>
      <c r="E1367" s="6" t="s">
        <v>15</v>
      </c>
      <c r="F1367" t="s">
        <v>9</v>
      </c>
      <c r="G1367">
        <v>35068</v>
      </c>
      <c r="H1367">
        <f t="shared" si="170"/>
        <v>35068</v>
      </c>
      <c r="I1367" t="str">
        <f t="shared" si="172"/>
        <v>20001-40000</v>
      </c>
      <c r="O1367">
        <f t="shared" si="171"/>
        <v>25658.5</v>
      </c>
      <c r="P1367">
        <f t="shared" si="173"/>
        <v>74735</v>
      </c>
      <c r="Q1367">
        <f t="shared" si="174"/>
        <v>49076.5</v>
      </c>
      <c r="R1367">
        <f t="shared" si="175"/>
        <v>-47956.25</v>
      </c>
      <c r="S1367">
        <f t="shared" si="176"/>
        <v>148349.75</v>
      </c>
      <c r="T1367">
        <v>35068</v>
      </c>
      <c r="V1367">
        <f t="shared" si="177"/>
        <v>35068</v>
      </c>
    </row>
    <row r="1368" spans="1:22" ht="15" thickBot="1" x14ac:dyDescent="0.4">
      <c r="A1368">
        <v>464696</v>
      </c>
      <c r="B1368" s="2">
        <v>41789.366585648146</v>
      </c>
      <c r="C1368" t="s">
        <v>31</v>
      </c>
      <c r="D1368" t="s">
        <v>27</v>
      </c>
      <c r="E1368" s="6" t="s">
        <v>15</v>
      </c>
      <c r="F1368" t="s">
        <v>9</v>
      </c>
      <c r="G1368">
        <v>67245</v>
      </c>
      <c r="H1368">
        <f t="shared" si="170"/>
        <v>67245</v>
      </c>
      <c r="I1368" t="str">
        <f t="shared" si="172"/>
        <v>60001-100000</v>
      </c>
      <c r="O1368">
        <f t="shared" si="171"/>
        <v>25657.75</v>
      </c>
      <c r="P1368">
        <f t="shared" si="173"/>
        <v>74736</v>
      </c>
      <c r="Q1368">
        <f t="shared" si="174"/>
        <v>49078.25</v>
      </c>
      <c r="R1368">
        <f t="shared" si="175"/>
        <v>-47959.625</v>
      </c>
      <c r="S1368">
        <f t="shared" si="176"/>
        <v>148353.375</v>
      </c>
      <c r="T1368">
        <v>67245</v>
      </c>
      <c r="V1368">
        <f t="shared" si="177"/>
        <v>67245</v>
      </c>
    </row>
    <row r="1369" spans="1:22" ht="15" thickBot="1" x14ac:dyDescent="0.4">
      <c r="A1369">
        <v>588414</v>
      </c>
      <c r="B1369" s="2">
        <v>41789.36550925926</v>
      </c>
      <c r="C1369" t="s">
        <v>30</v>
      </c>
      <c r="D1369" t="s">
        <v>29</v>
      </c>
      <c r="E1369" s="6" t="s">
        <v>15</v>
      </c>
      <c r="F1369" t="s">
        <v>9</v>
      </c>
      <c r="G1369">
        <v>64563</v>
      </c>
      <c r="H1369">
        <f t="shared" si="170"/>
        <v>64563</v>
      </c>
      <c r="I1369" t="str">
        <f t="shared" si="172"/>
        <v>60001-100000</v>
      </c>
      <c r="O1369">
        <f t="shared" si="171"/>
        <v>25657</v>
      </c>
      <c r="P1369">
        <f t="shared" si="173"/>
        <v>74737</v>
      </c>
      <c r="Q1369">
        <f t="shared" si="174"/>
        <v>49080</v>
      </c>
      <c r="R1369">
        <f t="shared" si="175"/>
        <v>-47963</v>
      </c>
      <c r="S1369">
        <f t="shared" si="176"/>
        <v>148357</v>
      </c>
      <c r="T1369">
        <v>64563</v>
      </c>
      <c r="V1369">
        <f t="shared" si="177"/>
        <v>64563</v>
      </c>
    </row>
    <row r="1370" spans="1:22" ht="15" thickBot="1" x14ac:dyDescent="0.4">
      <c r="A1370">
        <v>878903</v>
      </c>
      <c r="B1370" s="2">
        <v>41789.521041666667</v>
      </c>
      <c r="C1370" t="s">
        <v>31</v>
      </c>
      <c r="D1370" t="s">
        <v>29</v>
      </c>
      <c r="E1370" s="6" t="s">
        <v>15</v>
      </c>
      <c r="F1370" t="s">
        <v>2</v>
      </c>
      <c r="G1370">
        <v>42010</v>
      </c>
      <c r="H1370">
        <f t="shared" si="170"/>
        <v>42010</v>
      </c>
      <c r="I1370" t="str">
        <f t="shared" si="172"/>
        <v>40001-60000</v>
      </c>
      <c r="O1370">
        <f t="shared" si="171"/>
        <v>25656</v>
      </c>
      <c r="P1370">
        <f t="shared" si="173"/>
        <v>74737.5</v>
      </c>
      <c r="Q1370">
        <f t="shared" si="174"/>
        <v>49081.5</v>
      </c>
      <c r="R1370">
        <f t="shared" si="175"/>
        <v>-47966.25</v>
      </c>
      <c r="S1370">
        <f t="shared" si="176"/>
        <v>148359.75</v>
      </c>
      <c r="T1370">
        <v>42010</v>
      </c>
      <c r="V1370">
        <f t="shared" si="177"/>
        <v>42010</v>
      </c>
    </row>
    <row r="1371" spans="1:22" ht="15" thickBot="1" x14ac:dyDescent="0.4">
      <c r="A1371">
        <v>756902</v>
      </c>
      <c r="B1371" s="2">
        <v>41795.395578703705</v>
      </c>
      <c r="C1371" t="s">
        <v>31</v>
      </c>
      <c r="D1371" t="s">
        <v>27</v>
      </c>
      <c r="E1371" s="6" t="s">
        <v>15</v>
      </c>
      <c r="F1371" t="s">
        <v>9</v>
      </c>
      <c r="G1371">
        <v>88348</v>
      </c>
      <c r="H1371">
        <f t="shared" si="170"/>
        <v>88348</v>
      </c>
      <c r="I1371" t="str">
        <f t="shared" si="172"/>
        <v>60001-100000</v>
      </c>
      <c r="O1371">
        <f t="shared" si="171"/>
        <v>25655</v>
      </c>
      <c r="P1371">
        <f t="shared" si="173"/>
        <v>74738</v>
      </c>
      <c r="Q1371">
        <f t="shared" si="174"/>
        <v>49083</v>
      </c>
      <c r="R1371">
        <f t="shared" si="175"/>
        <v>-47969.5</v>
      </c>
      <c r="S1371">
        <f t="shared" si="176"/>
        <v>148362.5</v>
      </c>
      <c r="T1371">
        <v>88348</v>
      </c>
      <c r="V1371">
        <f t="shared" si="177"/>
        <v>88348</v>
      </c>
    </row>
    <row r="1372" spans="1:22" ht="15" thickBot="1" x14ac:dyDescent="0.4">
      <c r="A1372">
        <v>646707</v>
      </c>
      <c r="B1372" s="2">
        <v>41761.592766203707</v>
      </c>
      <c r="C1372" t="s">
        <v>30</v>
      </c>
      <c r="D1372" t="s">
        <v>29</v>
      </c>
      <c r="E1372" s="6" t="s">
        <v>17</v>
      </c>
      <c r="F1372" t="s">
        <v>7</v>
      </c>
      <c r="G1372">
        <v>82194</v>
      </c>
      <c r="H1372">
        <f t="shared" si="170"/>
        <v>82194</v>
      </c>
      <c r="I1372" t="str">
        <f t="shared" si="172"/>
        <v>60001-100000</v>
      </c>
      <c r="O1372">
        <f t="shared" si="171"/>
        <v>25654</v>
      </c>
      <c r="P1372">
        <f t="shared" si="173"/>
        <v>74736</v>
      </c>
      <c r="Q1372">
        <f t="shared" si="174"/>
        <v>49082</v>
      </c>
      <c r="R1372">
        <f t="shared" si="175"/>
        <v>-47969</v>
      </c>
      <c r="S1372">
        <f t="shared" si="176"/>
        <v>148359</v>
      </c>
      <c r="T1372">
        <v>82194</v>
      </c>
      <c r="V1372">
        <f t="shared" si="177"/>
        <v>82194</v>
      </c>
    </row>
    <row r="1373" spans="1:22" ht="15" thickBot="1" x14ac:dyDescent="0.4">
      <c r="A1373">
        <v>105447</v>
      </c>
      <c r="B1373" s="2">
        <v>41782.398136574076</v>
      </c>
      <c r="C1373" t="s">
        <v>30</v>
      </c>
      <c r="D1373" t="s">
        <v>28</v>
      </c>
      <c r="E1373" s="6" t="s">
        <v>17</v>
      </c>
      <c r="F1373" t="s">
        <v>7</v>
      </c>
      <c r="G1373">
        <v>97440</v>
      </c>
      <c r="H1373">
        <f t="shared" si="170"/>
        <v>97440</v>
      </c>
      <c r="I1373" t="str">
        <f t="shared" si="172"/>
        <v>60001-100000</v>
      </c>
      <c r="O1373">
        <f t="shared" si="171"/>
        <v>25653</v>
      </c>
      <c r="P1373">
        <f t="shared" si="173"/>
        <v>74733</v>
      </c>
      <c r="Q1373">
        <f t="shared" si="174"/>
        <v>49080</v>
      </c>
      <c r="R1373">
        <f t="shared" si="175"/>
        <v>-47967</v>
      </c>
      <c r="S1373">
        <f t="shared" si="176"/>
        <v>148353</v>
      </c>
      <c r="T1373">
        <v>97440</v>
      </c>
      <c r="V1373">
        <f t="shared" si="177"/>
        <v>97440</v>
      </c>
    </row>
    <row r="1374" spans="1:22" ht="15" thickBot="1" x14ac:dyDescent="0.4">
      <c r="A1374">
        <v>393895</v>
      </c>
      <c r="B1374" s="2">
        <v>41771.865104166667</v>
      </c>
      <c r="C1374" t="s">
        <v>31</v>
      </c>
      <c r="D1374" t="s">
        <v>27</v>
      </c>
      <c r="E1374" s="6" t="s">
        <v>17</v>
      </c>
      <c r="F1374" t="s">
        <v>2</v>
      </c>
      <c r="G1374">
        <v>81819</v>
      </c>
      <c r="H1374">
        <f t="shared" si="170"/>
        <v>81819</v>
      </c>
      <c r="I1374" t="str">
        <f t="shared" si="172"/>
        <v>60001-100000</v>
      </c>
      <c r="O1374">
        <f t="shared" si="171"/>
        <v>25652.75</v>
      </c>
      <c r="P1374">
        <f t="shared" si="173"/>
        <v>74714.25</v>
      </c>
      <c r="Q1374">
        <f t="shared" si="174"/>
        <v>49061.5</v>
      </c>
      <c r="R1374">
        <f t="shared" si="175"/>
        <v>-47939.5</v>
      </c>
      <c r="S1374">
        <f t="shared" si="176"/>
        <v>148306.5</v>
      </c>
      <c r="T1374">
        <v>81819</v>
      </c>
      <c r="V1374">
        <f t="shared" si="177"/>
        <v>81819</v>
      </c>
    </row>
    <row r="1375" spans="1:22" ht="15" thickBot="1" x14ac:dyDescent="0.4">
      <c r="A1375">
        <v>690879</v>
      </c>
      <c r="B1375" s="2">
        <v>41779.66479166667</v>
      </c>
      <c r="C1375" t="s">
        <v>31</v>
      </c>
      <c r="D1375" t="s">
        <v>29</v>
      </c>
      <c r="E1375" s="6" t="s">
        <v>17</v>
      </c>
      <c r="F1375" t="s">
        <v>2</v>
      </c>
      <c r="G1375">
        <v>69812</v>
      </c>
      <c r="H1375">
        <f t="shared" si="170"/>
        <v>69812</v>
      </c>
      <c r="I1375" t="str">
        <f t="shared" si="172"/>
        <v>60001-100000</v>
      </c>
      <c r="O1375">
        <f t="shared" si="171"/>
        <v>25652.5</v>
      </c>
      <c r="P1375">
        <f t="shared" si="173"/>
        <v>74698.5</v>
      </c>
      <c r="Q1375">
        <f t="shared" si="174"/>
        <v>49046</v>
      </c>
      <c r="R1375">
        <f t="shared" si="175"/>
        <v>-47916.5</v>
      </c>
      <c r="S1375">
        <f t="shared" si="176"/>
        <v>148267.5</v>
      </c>
      <c r="T1375">
        <v>69812</v>
      </c>
      <c r="V1375">
        <f t="shared" si="177"/>
        <v>69812</v>
      </c>
    </row>
    <row r="1376" spans="1:22" ht="15" thickBot="1" x14ac:dyDescent="0.4">
      <c r="A1376">
        <v>555034</v>
      </c>
      <c r="B1376" s="2">
        <v>41799.397615740738</v>
      </c>
      <c r="C1376" t="s">
        <v>31</v>
      </c>
      <c r="D1376" t="s">
        <v>27</v>
      </c>
      <c r="E1376" s="6" t="s">
        <v>15</v>
      </c>
      <c r="F1376" t="s">
        <v>5</v>
      </c>
      <c r="G1376">
        <v>28605</v>
      </c>
      <c r="H1376">
        <f t="shared" si="170"/>
        <v>28605</v>
      </c>
      <c r="I1376" t="str">
        <f t="shared" si="172"/>
        <v>20001-40000</v>
      </c>
      <c r="O1376">
        <f t="shared" si="171"/>
        <v>25652.25</v>
      </c>
      <c r="P1376">
        <f t="shared" si="173"/>
        <v>74703.25</v>
      </c>
      <c r="Q1376">
        <f t="shared" si="174"/>
        <v>49051</v>
      </c>
      <c r="R1376">
        <f t="shared" si="175"/>
        <v>-47924.25</v>
      </c>
      <c r="S1376">
        <f t="shared" si="176"/>
        <v>148279.75</v>
      </c>
      <c r="T1376">
        <v>28605</v>
      </c>
      <c r="V1376">
        <f t="shared" si="177"/>
        <v>28605</v>
      </c>
    </row>
    <row r="1377" spans="1:22" ht="15" thickBot="1" x14ac:dyDescent="0.4">
      <c r="A1377">
        <v>693918</v>
      </c>
      <c r="B1377" s="2">
        <v>41814.723796296297</v>
      </c>
      <c r="C1377" t="s">
        <v>31</v>
      </c>
      <c r="D1377" t="s">
        <v>27</v>
      </c>
      <c r="E1377" s="6" t="s">
        <v>15</v>
      </c>
      <c r="F1377" t="s">
        <v>10</v>
      </c>
      <c r="G1377">
        <v>50039</v>
      </c>
      <c r="H1377">
        <f t="shared" si="170"/>
        <v>50039</v>
      </c>
      <c r="I1377" t="str">
        <f t="shared" si="172"/>
        <v>40001-60000</v>
      </c>
      <c r="O1377">
        <f t="shared" si="171"/>
        <v>25652</v>
      </c>
      <c r="P1377">
        <f t="shared" si="173"/>
        <v>74708</v>
      </c>
      <c r="Q1377">
        <f t="shared" si="174"/>
        <v>49056</v>
      </c>
      <c r="R1377">
        <f t="shared" si="175"/>
        <v>-47932</v>
      </c>
      <c r="S1377">
        <f t="shared" si="176"/>
        <v>148292</v>
      </c>
      <c r="T1377">
        <v>50039</v>
      </c>
      <c r="V1377">
        <f t="shared" si="177"/>
        <v>50039</v>
      </c>
    </row>
    <row r="1378" spans="1:22" ht="15" thickBot="1" x14ac:dyDescent="0.4">
      <c r="A1378">
        <v>278721</v>
      </c>
      <c r="B1378" s="2">
        <v>41844.770532407405</v>
      </c>
      <c r="C1378" t="s">
        <v>30</v>
      </c>
      <c r="D1378" t="s">
        <v>27</v>
      </c>
      <c r="E1378" s="6" t="s">
        <v>17</v>
      </c>
      <c r="F1378" t="s">
        <v>4</v>
      </c>
      <c r="G1378">
        <v>43723</v>
      </c>
      <c r="H1378">
        <f t="shared" si="170"/>
        <v>43723</v>
      </c>
      <c r="I1378" t="str">
        <f t="shared" si="172"/>
        <v>40001-60000</v>
      </c>
      <c r="O1378">
        <f t="shared" si="171"/>
        <v>25650</v>
      </c>
      <c r="P1378">
        <f t="shared" si="173"/>
        <v>74714.25</v>
      </c>
      <c r="Q1378">
        <f t="shared" si="174"/>
        <v>49064.25</v>
      </c>
      <c r="R1378">
        <f t="shared" si="175"/>
        <v>-47946.375</v>
      </c>
      <c r="S1378">
        <f t="shared" si="176"/>
        <v>148310.625</v>
      </c>
      <c r="T1378">
        <v>43723</v>
      </c>
      <c r="V1378">
        <f t="shared" si="177"/>
        <v>43723</v>
      </c>
    </row>
    <row r="1379" spans="1:22" ht="15" thickBot="1" x14ac:dyDescent="0.4">
      <c r="A1379">
        <v>783969</v>
      </c>
      <c r="B1379" s="2">
        <v>41851.398425925923</v>
      </c>
      <c r="C1379" t="s">
        <v>31</v>
      </c>
      <c r="D1379" t="s">
        <v>29</v>
      </c>
      <c r="E1379" s="6" t="s">
        <v>20</v>
      </c>
      <c r="F1379" t="s">
        <v>6</v>
      </c>
      <c r="G1379">
        <v>79144</v>
      </c>
      <c r="H1379">
        <f t="shared" si="170"/>
        <v>79144</v>
      </c>
      <c r="I1379" t="str">
        <f t="shared" si="172"/>
        <v>60001-100000</v>
      </c>
      <c r="O1379">
        <f t="shared" si="171"/>
        <v>25648</v>
      </c>
      <c r="P1379">
        <f t="shared" si="173"/>
        <v>74720.5</v>
      </c>
      <c r="Q1379">
        <f t="shared" si="174"/>
        <v>49072.5</v>
      </c>
      <c r="R1379">
        <f t="shared" si="175"/>
        <v>-47960.75</v>
      </c>
      <c r="S1379">
        <f t="shared" si="176"/>
        <v>148329.25</v>
      </c>
      <c r="T1379">
        <v>79144</v>
      </c>
      <c r="V1379">
        <f t="shared" si="177"/>
        <v>79144</v>
      </c>
    </row>
    <row r="1380" spans="1:22" ht="15" thickBot="1" x14ac:dyDescent="0.4">
      <c r="A1380">
        <v>357078</v>
      </c>
      <c r="B1380" s="2">
        <v>41851.398715277777</v>
      </c>
      <c r="C1380" t="s">
        <v>31</v>
      </c>
      <c r="D1380" t="s">
        <v>27</v>
      </c>
      <c r="E1380" s="6" t="s">
        <v>20</v>
      </c>
      <c r="F1380" t="s">
        <v>6</v>
      </c>
      <c r="G1380">
        <v>73185</v>
      </c>
      <c r="H1380">
        <f t="shared" si="170"/>
        <v>73185</v>
      </c>
      <c r="I1380" t="str">
        <f t="shared" si="172"/>
        <v>60001-100000</v>
      </c>
      <c r="O1380">
        <f t="shared" si="171"/>
        <v>25646</v>
      </c>
      <c r="P1380">
        <f t="shared" si="173"/>
        <v>74703.25</v>
      </c>
      <c r="Q1380">
        <f t="shared" si="174"/>
        <v>49057.25</v>
      </c>
      <c r="R1380">
        <f t="shared" si="175"/>
        <v>-47939.875</v>
      </c>
      <c r="S1380">
        <f t="shared" si="176"/>
        <v>148289.125</v>
      </c>
      <c r="T1380">
        <v>73185</v>
      </c>
      <c r="V1380">
        <f t="shared" si="177"/>
        <v>73185</v>
      </c>
    </row>
    <row r="1381" spans="1:22" ht="15" thickBot="1" x14ac:dyDescent="0.4">
      <c r="A1381">
        <v>812083</v>
      </c>
      <c r="B1381" s="2">
        <v>41851.399571759262</v>
      </c>
      <c r="C1381" t="s">
        <v>30</v>
      </c>
      <c r="D1381" t="s">
        <v>29</v>
      </c>
      <c r="E1381" s="6" t="s">
        <v>20</v>
      </c>
      <c r="F1381" t="s">
        <v>6</v>
      </c>
      <c r="G1381">
        <v>4176</v>
      </c>
      <c r="H1381">
        <f t="shared" si="170"/>
        <v>4176</v>
      </c>
      <c r="I1381" t="str">
        <f t="shared" si="172"/>
        <v>0-20,000</v>
      </c>
      <c r="O1381">
        <f t="shared" si="171"/>
        <v>25644</v>
      </c>
      <c r="P1381">
        <f t="shared" si="173"/>
        <v>74708</v>
      </c>
      <c r="Q1381">
        <f t="shared" si="174"/>
        <v>49064</v>
      </c>
      <c r="R1381">
        <f t="shared" si="175"/>
        <v>-47952</v>
      </c>
      <c r="S1381">
        <f t="shared" si="176"/>
        <v>148304</v>
      </c>
      <c r="T1381">
        <v>4176</v>
      </c>
      <c r="V1381">
        <f t="shared" si="177"/>
        <v>4176</v>
      </c>
    </row>
    <row r="1382" spans="1:22" ht="15" thickBot="1" x14ac:dyDescent="0.4">
      <c r="A1382">
        <v>914120</v>
      </c>
      <c r="B1382" s="2">
        <v>41859.617002314815</v>
      </c>
      <c r="C1382" t="s">
        <v>30</v>
      </c>
      <c r="D1382" t="s">
        <v>27</v>
      </c>
      <c r="E1382" s="6" t="s">
        <v>20</v>
      </c>
      <c r="F1382" t="s">
        <v>6</v>
      </c>
      <c r="G1382">
        <v>4672</v>
      </c>
      <c r="H1382">
        <f t="shared" si="170"/>
        <v>4672</v>
      </c>
      <c r="I1382" t="str">
        <f t="shared" si="172"/>
        <v>0-20,000</v>
      </c>
      <c r="O1382">
        <f t="shared" si="171"/>
        <v>25650</v>
      </c>
      <c r="P1382">
        <f t="shared" si="173"/>
        <v>74714.25</v>
      </c>
      <c r="Q1382">
        <f t="shared" si="174"/>
        <v>49064.25</v>
      </c>
      <c r="R1382">
        <f t="shared" si="175"/>
        <v>-47946.375</v>
      </c>
      <c r="S1382">
        <f t="shared" si="176"/>
        <v>148310.625</v>
      </c>
      <c r="T1382">
        <v>4672</v>
      </c>
      <c r="V1382">
        <f t="shared" si="177"/>
        <v>4672</v>
      </c>
    </row>
    <row r="1383" spans="1:22" ht="15" thickBot="1" x14ac:dyDescent="0.4">
      <c r="A1383">
        <v>509371</v>
      </c>
      <c r="B1383" s="2">
        <v>41859.618576388886</v>
      </c>
      <c r="C1383" t="s">
        <v>31</v>
      </c>
      <c r="D1383" t="s">
        <v>27</v>
      </c>
      <c r="E1383" s="6" t="s">
        <v>20</v>
      </c>
      <c r="F1383" t="s">
        <v>6</v>
      </c>
      <c r="G1383">
        <v>50696</v>
      </c>
      <c r="H1383">
        <f t="shared" si="170"/>
        <v>50696</v>
      </c>
      <c r="I1383" t="str">
        <f t="shared" si="172"/>
        <v>40001-60000</v>
      </c>
      <c r="O1383">
        <f t="shared" si="171"/>
        <v>25652.5</v>
      </c>
      <c r="P1383">
        <f t="shared" si="173"/>
        <v>74720.5</v>
      </c>
      <c r="Q1383">
        <f t="shared" si="174"/>
        <v>49068</v>
      </c>
      <c r="R1383">
        <f t="shared" si="175"/>
        <v>-47949.5</v>
      </c>
      <c r="S1383">
        <f t="shared" si="176"/>
        <v>148322.5</v>
      </c>
      <c r="T1383">
        <v>50696</v>
      </c>
      <c r="V1383">
        <f t="shared" si="177"/>
        <v>50696</v>
      </c>
    </row>
    <row r="1384" spans="1:22" ht="15" thickBot="1" x14ac:dyDescent="0.4">
      <c r="A1384">
        <v>929396</v>
      </c>
      <c r="B1384" s="2">
        <v>41863.717199074075</v>
      </c>
      <c r="C1384" t="s">
        <v>31</v>
      </c>
      <c r="D1384" t="s">
        <v>27</v>
      </c>
      <c r="E1384" s="6" t="s">
        <v>20</v>
      </c>
      <c r="F1384" t="s">
        <v>6</v>
      </c>
      <c r="G1384">
        <v>28657</v>
      </c>
      <c r="H1384">
        <f t="shared" si="170"/>
        <v>28657</v>
      </c>
      <c r="I1384" t="str">
        <f t="shared" si="172"/>
        <v>20001-40000</v>
      </c>
      <c r="O1384">
        <f t="shared" si="171"/>
        <v>25652.25</v>
      </c>
      <c r="P1384">
        <f t="shared" si="173"/>
        <v>74726.75</v>
      </c>
      <c r="Q1384">
        <f t="shared" si="174"/>
        <v>49074.5</v>
      </c>
      <c r="R1384">
        <f t="shared" si="175"/>
        <v>-47959.5</v>
      </c>
      <c r="S1384">
        <f t="shared" si="176"/>
        <v>148338.5</v>
      </c>
      <c r="T1384">
        <v>28657</v>
      </c>
      <c r="V1384">
        <f t="shared" si="177"/>
        <v>28657</v>
      </c>
    </row>
    <row r="1385" spans="1:22" ht="15" thickBot="1" x14ac:dyDescent="0.4">
      <c r="A1385">
        <v>430390</v>
      </c>
      <c r="B1385" s="2">
        <v>41863.718541666669</v>
      </c>
      <c r="C1385" t="s">
        <v>31</v>
      </c>
      <c r="D1385" t="s">
        <v>27</v>
      </c>
      <c r="E1385" s="6" t="s">
        <v>20</v>
      </c>
      <c r="F1385" t="s">
        <v>6</v>
      </c>
      <c r="G1385">
        <v>17722</v>
      </c>
      <c r="H1385">
        <f t="shared" si="170"/>
        <v>17722</v>
      </c>
      <c r="I1385" t="str">
        <f t="shared" si="172"/>
        <v>0-20,000</v>
      </c>
      <c r="O1385">
        <f t="shared" si="171"/>
        <v>25652</v>
      </c>
      <c r="P1385">
        <f t="shared" si="173"/>
        <v>74733</v>
      </c>
      <c r="Q1385">
        <f t="shared" si="174"/>
        <v>49081</v>
      </c>
      <c r="R1385">
        <f t="shared" si="175"/>
        <v>-47969.5</v>
      </c>
      <c r="S1385">
        <f t="shared" si="176"/>
        <v>148354.5</v>
      </c>
      <c r="T1385">
        <v>17722</v>
      </c>
      <c r="V1385">
        <f t="shared" si="177"/>
        <v>17722</v>
      </c>
    </row>
    <row r="1386" spans="1:22" ht="15" thickBot="1" x14ac:dyDescent="0.4">
      <c r="A1386">
        <v>734245</v>
      </c>
      <c r="B1386" s="2">
        <v>41871.787893518522</v>
      </c>
      <c r="C1386" t="s">
        <v>30</v>
      </c>
      <c r="D1386" t="s">
        <v>29</v>
      </c>
      <c r="E1386" s="6" t="s">
        <v>20</v>
      </c>
      <c r="F1386" t="s">
        <v>6</v>
      </c>
      <c r="G1386">
        <v>2631</v>
      </c>
      <c r="H1386">
        <f t="shared" si="170"/>
        <v>2631</v>
      </c>
      <c r="I1386" t="str">
        <f t="shared" si="172"/>
        <v>0-20,000</v>
      </c>
      <c r="O1386">
        <f t="shared" si="171"/>
        <v>25652.75</v>
      </c>
      <c r="P1386">
        <f t="shared" si="173"/>
        <v>74734</v>
      </c>
      <c r="Q1386">
        <f t="shared" si="174"/>
        <v>49081.25</v>
      </c>
      <c r="R1386">
        <f t="shared" si="175"/>
        <v>-47969.125</v>
      </c>
      <c r="S1386">
        <f t="shared" si="176"/>
        <v>148355.875</v>
      </c>
      <c r="T1386">
        <v>2631</v>
      </c>
      <c r="V1386">
        <f t="shared" si="177"/>
        <v>2631</v>
      </c>
    </row>
    <row r="1387" spans="1:22" ht="15" thickBot="1" x14ac:dyDescent="0.4">
      <c r="A1387">
        <v>259976</v>
      </c>
      <c r="B1387" s="2">
        <v>41845.3981712963</v>
      </c>
      <c r="C1387" t="s">
        <v>30</v>
      </c>
      <c r="D1387" t="s">
        <v>27</v>
      </c>
      <c r="E1387" s="6" t="s">
        <v>20</v>
      </c>
      <c r="F1387" t="s">
        <v>10</v>
      </c>
      <c r="G1387">
        <v>63933</v>
      </c>
      <c r="H1387">
        <f t="shared" si="170"/>
        <v>63933</v>
      </c>
      <c r="I1387" t="str">
        <f t="shared" si="172"/>
        <v>60001-100000</v>
      </c>
      <c r="O1387">
        <f t="shared" si="171"/>
        <v>25655</v>
      </c>
      <c r="P1387">
        <f t="shared" si="173"/>
        <v>74735</v>
      </c>
      <c r="Q1387">
        <f t="shared" si="174"/>
        <v>49080</v>
      </c>
      <c r="R1387">
        <f t="shared" si="175"/>
        <v>-47965</v>
      </c>
      <c r="S1387">
        <f t="shared" si="176"/>
        <v>148355</v>
      </c>
      <c r="T1387">
        <v>63933</v>
      </c>
      <c r="V1387">
        <f t="shared" si="177"/>
        <v>63933</v>
      </c>
    </row>
    <row r="1388" spans="1:22" ht="15" thickBot="1" x14ac:dyDescent="0.4">
      <c r="A1388">
        <v>293891</v>
      </c>
      <c r="B1388" s="2">
        <v>41845.399062500001</v>
      </c>
      <c r="C1388" t="s">
        <v>30</v>
      </c>
      <c r="D1388" t="s">
        <v>27</v>
      </c>
      <c r="E1388" s="6" t="s">
        <v>20</v>
      </c>
      <c r="F1388" t="s">
        <v>10</v>
      </c>
      <c r="G1388">
        <v>29616</v>
      </c>
      <c r="H1388">
        <f t="shared" si="170"/>
        <v>29616</v>
      </c>
      <c r="I1388" t="str">
        <f t="shared" si="172"/>
        <v>20001-40000</v>
      </c>
      <c r="O1388">
        <f t="shared" si="171"/>
        <v>25654</v>
      </c>
      <c r="P1388">
        <f t="shared" si="173"/>
        <v>74736</v>
      </c>
      <c r="Q1388">
        <f t="shared" si="174"/>
        <v>49082</v>
      </c>
      <c r="R1388">
        <f t="shared" si="175"/>
        <v>-47969</v>
      </c>
      <c r="S1388">
        <f t="shared" si="176"/>
        <v>148359</v>
      </c>
      <c r="T1388">
        <v>29616</v>
      </c>
      <c r="V1388">
        <f t="shared" si="177"/>
        <v>29616</v>
      </c>
    </row>
    <row r="1389" spans="1:22" ht="15" thickBot="1" x14ac:dyDescent="0.4">
      <c r="A1389">
        <v>125014</v>
      </c>
      <c r="B1389" s="2">
        <v>41793.399004629631</v>
      </c>
      <c r="C1389" t="s">
        <v>30</v>
      </c>
      <c r="D1389" t="s">
        <v>27</v>
      </c>
      <c r="E1389" s="6" t="s">
        <v>15</v>
      </c>
      <c r="F1389" t="s">
        <v>9</v>
      </c>
      <c r="G1389">
        <v>69290</v>
      </c>
      <c r="H1389">
        <f t="shared" si="170"/>
        <v>69290</v>
      </c>
      <c r="I1389" t="str">
        <f t="shared" si="172"/>
        <v>60001-100000</v>
      </c>
      <c r="O1389">
        <f t="shared" si="171"/>
        <v>25653</v>
      </c>
      <c r="P1389">
        <f t="shared" si="173"/>
        <v>74737</v>
      </c>
      <c r="Q1389">
        <f t="shared" si="174"/>
        <v>49084</v>
      </c>
      <c r="R1389">
        <f t="shared" si="175"/>
        <v>-47973</v>
      </c>
      <c r="S1389">
        <f t="shared" si="176"/>
        <v>148363</v>
      </c>
      <c r="T1389">
        <v>69290</v>
      </c>
      <c r="V1389">
        <f t="shared" si="177"/>
        <v>69290</v>
      </c>
    </row>
    <row r="1390" spans="1:22" ht="15" thickBot="1" x14ac:dyDescent="0.4">
      <c r="A1390">
        <v>441259</v>
      </c>
      <c r="B1390" s="2">
        <v>41793.400509259256</v>
      </c>
      <c r="C1390" t="s">
        <v>30</v>
      </c>
      <c r="D1390" t="s">
        <v>29</v>
      </c>
      <c r="E1390" s="6" t="s">
        <v>15</v>
      </c>
      <c r="F1390" t="s">
        <v>9</v>
      </c>
      <c r="G1390">
        <v>70351</v>
      </c>
      <c r="H1390">
        <f t="shared" si="170"/>
        <v>70351</v>
      </c>
      <c r="I1390" t="str">
        <f t="shared" si="172"/>
        <v>60001-100000</v>
      </c>
      <c r="O1390">
        <f t="shared" si="171"/>
        <v>25652.75</v>
      </c>
      <c r="P1390">
        <f t="shared" si="173"/>
        <v>74737.5</v>
      </c>
      <c r="Q1390">
        <f t="shared" si="174"/>
        <v>49084.75</v>
      </c>
      <c r="R1390">
        <f t="shared" si="175"/>
        <v>-47974.375</v>
      </c>
      <c r="S1390">
        <f t="shared" si="176"/>
        <v>148364.625</v>
      </c>
      <c r="T1390">
        <v>70351</v>
      </c>
      <c r="V1390">
        <f t="shared" si="177"/>
        <v>70351</v>
      </c>
    </row>
    <row r="1391" spans="1:22" ht="15" thickBot="1" x14ac:dyDescent="0.4">
      <c r="A1391">
        <v>403549</v>
      </c>
      <c r="B1391" s="2">
        <v>41774.398842592593</v>
      </c>
      <c r="C1391" t="s">
        <v>30</v>
      </c>
      <c r="D1391" t="s">
        <v>27</v>
      </c>
      <c r="E1391" s="6" t="s">
        <v>20</v>
      </c>
      <c r="F1391" t="s">
        <v>10</v>
      </c>
      <c r="G1391">
        <v>68331</v>
      </c>
      <c r="H1391">
        <f t="shared" si="170"/>
        <v>68331</v>
      </c>
      <c r="I1391" t="str">
        <f t="shared" si="172"/>
        <v>60001-100000</v>
      </c>
      <c r="O1391">
        <f t="shared" si="171"/>
        <v>25652.5</v>
      </c>
      <c r="P1391">
        <f t="shared" si="173"/>
        <v>74738</v>
      </c>
      <c r="Q1391">
        <f t="shared" si="174"/>
        <v>49085.5</v>
      </c>
      <c r="R1391">
        <f t="shared" si="175"/>
        <v>-47975.75</v>
      </c>
      <c r="S1391">
        <f t="shared" si="176"/>
        <v>148366.25</v>
      </c>
      <c r="T1391">
        <v>68331</v>
      </c>
      <c r="V1391">
        <f t="shared" si="177"/>
        <v>68331</v>
      </c>
    </row>
    <row r="1392" spans="1:22" ht="15" thickBot="1" x14ac:dyDescent="0.4">
      <c r="A1392">
        <v>768225</v>
      </c>
      <c r="B1392" s="2">
        <v>41858.397245370368</v>
      </c>
      <c r="C1392" t="s">
        <v>31</v>
      </c>
      <c r="D1392" t="s">
        <v>27</v>
      </c>
      <c r="E1392" s="6" t="s">
        <v>20</v>
      </c>
      <c r="F1392" t="s">
        <v>10</v>
      </c>
      <c r="G1392">
        <v>99880</v>
      </c>
      <c r="H1392">
        <f t="shared" si="170"/>
        <v>99880</v>
      </c>
      <c r="I1392" t="str">
        <f t="shared" si="172"/>
        <v>60001-100000</v>
      </c>
      <c r="O1392">
        <f t="shared" si="171"/>
        <v>25652.25</v>
      </c>
      <c r="P1392">
        <f t="shared" si="173"/>
        <v>74738.5</v>
      </c>
      <c r="Q1392">
        <f t="shared" si="174"/>
        <v>49086.25</v>
      </c>
      <c r="R1392">
        <f t="shared" si="175"/>
        <v>-47977.125</v>
      </c>
      <c r="S1392">
        <f t="shared" si="176"/>
        <v>148367.875</v>
      </c>
      <c r="T1392">
        <v>99880</v>
      </c>
      <c r="V1392">
        <f t="shared" si="177"/>
        <v>99880</v>
      </c>
    </row>
    <row r="1393" spans="1:22" ht="15" thickBot="1" x14ac:dyDescent="0.4">
      <c r="A1393">
        <v>608893</v>
      </c>
      <c r="B1393" s="2">
        <v>41761.396932870368</v>
      </c>
      <c r="C1393" t="s">
        <v>30</v>
      </c>
      <c r="D1393" t="s">
        <v>28</v>
      </c>
      <c r="E1393" s="6" t="s">
        <v>17</v>
      </c>
      <c r="F1393" t="s">
        <v>1</v>
      </c>
      <c r="G1393">
        <v>29960</v>
      </c>
      <c r="H1393">
        <f t="shared" si="170"/>
        <v>29960</v>
      </c>
      <c r="I1393" t="str">
        <f t="shared" si="172"/>
        <v>20001-40000</v>
      </c>
      <c r="O1393">
        <f t="shared" si="171"/>
        <v>25652</v>
      </c>
      <c r="P1393">
        <f t="shared" si="173"/>
        <v>74737</v>
      </c>
      <c r="Q1393">
        <f t="shared" si="174"/>
        <v>49085</v>
      </c>
      <c r="R1393">
        <f t="shared" si="175"/>
        <v>-47975.5</v>
      </c>
      <c r="S1393">
        <f t="shared" si="176"/>
        <v>148364.5</v>
      </c>
      <c r="T1393">
        <v>29960</v>
      </c>
      <c r="V1393">
        <f t="shared" si="177"/>
        <v>29960</v>
      </c>
    </row>
    <row r="1394" spans="1:22" ht="15" thickBot="1" x14ac:dyDescent="0.4">
      <c r="A1394">
        <v>809356</v>
      </c>
      <c r="B1394" s="2">
        <v>41761.397777777776</v>
      </c>
      <c r="C1394" t="s">
        <v>31</v>
      </c>
      <c r="D1394" t="s">
        <v>28</v>
      </c>
      <c r="E1394" s="6" t="s">
        <v>17</v>
      </c>
      <c r="F1394" t="s">
        <v>1</v>
      </c>
      <c r="G1394">
        <v>5614</v>
      </c>
      <c r="H1394">
        <f t="shared" si="170"/>
        <v>5614</v>
      </c>
      <c r="I1394" t="str">
        <f t="shared" si="172"/>
        <v>0-20,000</v>
      </c>
      <c r="O1394">
        <f t="shared" si="171"/>
        <v>25650</v>
      </c>
      <c r="P1394">
        <f t="shared" si="173"/>
        <v>74737.5</v>
      </c>
      <c r="Q1394">
        <f t="shared" si="174"/>
        <v>49087.5</v>
      </c>
      <c r="R1394">
        <f t="shared" si="175"/>
        <v>-47981.25</v>
      </c>
      <c r="S1394">
        <f t="shared" si="176"/>
        <v>148368.75</v>
      </c>
      <c r="T1394">
        <v>5614</v>
      </c>
      <c r="V1394">
        <f t="shared" si="177"/>
        <v>5614</v>
      </c>
    </row>
    <row r="1395" spans="1:22" ht="15" thickBot="1" x14ac:dyDescent="0.4">
      <c r="A1395">
        <v>202756</v>
      </c>
      <c r="B1395" s="2">
        <v>41822.601666666669</v>
      </c>
      <c r="C1395" t="s">
        <v>31</v>
      </c>
      <c r="D1395" t="s">
        <v>29</v>
      </c>
      <c r="E1395" s="6" t="s">
        <v>20</v>
      </c>
      <c r="F1395" t="s">
        <v>5</v>
      </c>
      <c r="G1395">
        <v>28447</v>
      </c>
      <c r="H1395">
        <f t="shared" si="170"/>
        <v>28447</v>
      </c>
      <c r="I1395" t="str">
        <f t="shared" si="172"/>
        <v>20001-40000</v>
      </c>
      <c r="O1395">
        <f t="shared" si="171"/>
        <v>25652.5</v>
      </c>
      <c r="P1395">
        <f t="shared" si="173"/>
        <v>74738</v>
      </c>
      <c r="Q1395">
        <f t="shared" si="174"/>
        <v>49085.5</v>
      </c>
      <c r="R1395">
        <f t="shared" si="175"/>
        <v>-47975.75</v>
      </c>
      <c r="S1395">
        <f t="shared" si="176"/>
        <v>148366.25</v>
      </c>
      <c r="T1395">
        <v>28447</v>
      </c>
      <c r="V1395">
        <f t="shared" si="177"/>
        <v>28447</v>
      </c>
    </row>
    <row r="1396" spans="1:22" ht="15" thickBot="1" x14ac:dyDescent="0.4">
      <c r="A1396">
        <v>440605</v>
      </c>
      <c r="B1396" s="2">
        <v>41822.601388888892</v>
      </c>
      <c r="C1396" t="s">
        <v>30</v>
      </c>
      <c r="D1396" t="s">
        <v>29</v>
      </c>
      <c r="E1396" s="6" t="s">
        <v>20</v>
      </c>
      <c r="F1396" t="s">
        <v>5</v>
      </c>
      <c r="G1396">
        <v>14251</v>
      </c>
      <c r="H1396">
        <f t="shared" si="170"/>
        <v>14251</v>
      </c>
      <c r="I1396" t="str">
        <f t="shared" si="172"/>
        <v>0-20,000</v>
      </c>
      <c r="O1396">
        <f t="shared" si="171"/>
        <v>25652.25</v>
      </c>
      <c r="P1396">
        <f t="shared" si="173"/>
        <v>74738.5</v>
      </c>
      <c r="Q1396">
        <f t="shared" si="174"/>
        <v>49086.25</v>
      </c>
      <c r="R1396">
        <f t="shared" si="175"/>
        <v>-47977.125</v>
      </c>
      <c r="S1396">
        <f t="shared" si="176"/>
        <v>148367.875</v>
      </c>
      <c r="T1396">
        <v>14251</v>
      </c>
      <c r="V1396">
        <f t="shared" si="177"/>
        <v>14251</v>
      </c>
    </row>
    <row r="1397" spans="1:22" ht="15" thickBot="1" x14ac:dyDescent="0.4">
      <c r="A1397">
        <v>476942</v>
      </c>
      <c r="B1397" s="2">
        <v>41822.602210648147</v>
      </c>
      <c r="C1397" t="s">
        <v>31</v>
      </c>
      <c r="D1397" t="s">
        <v>29</v>
      </c>
      <c r="E1397" s="6" t="s">
        <v>20</v>
      </c>
      <c r="F1397" t="s">
        <v>5</v>
      </c>
      <c r="G1397">
        <v>20426</v>
      </c>
      <c r="H1397">
        <f t="shared" si="170"/>
        <v>20426</v>
      </c>
      <c r="I1397" t="str">
        <f t="shared" si="172"/>
        <v>20001-40000</v>
      </c>
      <c r="O1397">
        <f t="shared" si="171"/>
        <v>25653</v>
      </c>
      <c r="P1397">
        <f t="shared" si="173"/>
        <v>74739</v>
      </c>
      <c r="Q1397">
        <f t="shared" si="174"/>
        <v>49086</v>
      </c>
      <c r="R1397">
        <f t="shared" si="175"/>
        <v>-47976</v>
      </c>
      <c r="S1397">
        <f t="shared" si="176"/>
        <v>148368</v>
      </c>
      <c r="T1397">
        <v>20426</v>
      </c>
      <c r="V1397">
        <f t="shared" si="177"/>
        <v>20426</v>
      </c>
    </row>
    <row r="1398" spans="1:22" ht="15" thickBot="1" x14ac:dyDescent="0.4">
      <c r="A1398">
        <v>707682</v>
      </c>
      <c r="B1398" s="2">
        <v>41822.603645833333</v>
      </c>
      <c r="C1398" t="s">
        <v>31</v>
      </c>
      <c r="D1398" t="s">
        <v>29</v>
      </c>
      <c r="E1398" s="6" t="s">
        <v>20</v>
      </c>
      <c r="F1398" t="s">
        <v>5</v>
      </c>
      <c r="G1398">
        <v>96456</v>
      </c>
      <c r="H1398">
        <f t="shared" si="170"/>
        <v>96456</v>
      </c>
      <c r="I1398" t="str">
        <f t="shared" si="172"/>
        <v>60001-100000</v>
      </c>
      <c r="O1398">
        <f t="shared" si="171"/>
        <v>25656</v>
      </c>
      <c r="P1398">
        <f t="shared" si="173"/>
        <v>74762</v>
      </c>
      <c r="Q1398">
        <f t="shared" si="174"/>
        <v>49106</v>
      </c>
      <c r="R1398">
        <f t="shared" si="175"/>
        <v>-48003</v>
      </c>
      <c r="S1398">
        <f t="shared" si="176"/>
        <v>148421</v>
      </c>
      <c r="T1398">
        <v>96456</v>
      </c>
      <c r="V1398">
        <f t="shared" si="177"/>
        <v>96456</v>
      </c>
    </row>
    <row r="1399" spans="1:22" ht="15" thickBot="1" x14ac:dyDescent="0.4">
      <c r="A1399">
        <v>813196</v>
      </c>
      <c r="B1399" s="2">
        <v>41841.397881944446</v>
      </c>
      <c r="C1399" t="s">
        <v>31</v>
      </c>
      <c r="D1399" t="s">
        <v>27</v>
      </c>
      <c r="E1399" s="6" t="s">
        <v>20</v>
      </c>
      <c r="F1399" t="s">
        <v>10</v>
      </c>
      <c r="G1399">
        <v>41636</v>
      </c>
      <c r="H1399">
        <f t="shared" si="170"/>
        <v>41636</v>
      </c>
      <c r="I1399" t="str">
        <f t="shared" si="172"/>
        <v>40001-60000</v>
      </c>
      <c r="O1399">
        <f t="shared" si="171"/>
        <v>25655</v>
      </c>
      <c r="P1399">
        <f t="shared" si="173"/>
        <v>74738</v>
      </c>
      <c r="Q1399">
        <f t="shared" si="174"/>
        <v>49083</v>
      </c>
      <c r="R1399">
        <f t="shared" si="175"/>
        <v>-47969.5</v>
      </c>
      <c r="S1399">
        <f t="shared" si="176"/>
        <v>148362.5</v>
      </c>
      <c r="T1399">
        <v>41636</v>
      </c>
      <c r="V1399">
        <f t="shared" si="177"/>
        <v>41636</v>
      </c>
    </row>
    <row r="1400" spans="1:22" ht="15" thickBot="1" x14ac:dyDescent="0.4">
      <c r="A1400">
        <v>154930</v>
      </c>
      <c r="B1400" s="2">
        <v>41841.397499999999</v>
      </c>
      <c r="C1400" t="s">
        <v>31</v>
      </c>
      <c r="D1400" t="s">
        <v>29</v>
      </c>
      <c r="E1400" s="6" t="s">
        <v>20</v>
      </c>
      <c r="F1400" t="s">
        <v>10</v>
      </c>
      <c r="G1400">
        <v>76762</v>
      </c>
      <c r="H1400">
        <f t="shared" si="170"/>
        <v>76762</v>
      </c>
      <c r="I1400" t="str">
        <f t="shared" si="172"/>
        <v>60001-100000</v>
      </c>
      <c r="O1400">
        <f t="shared" si="171"/>
        <v>25654</v>
      </c>
      <c r="P1400">
        <f t="shared" si="173"/>
        <v>74738.5</v>
      </c>
      <c r="Q1400">
        <f t="shared" si="174"/>
        <v>49084.5</v>
      </c>
      <c r="R1400">
        <f t="shared" si="175"/>
        <v>-47972.75</v>
      </c>
      <c r="S1400">
        <f t="shared" si="176"/>
        <v>148365.25</v>
      </c>
      <c r="T1400">
        <v>76762</v>
      </c>
      <c r="V1400">
        <f t="shared" si="177"/>
        <v>76762</v>
      </c>
    </row>
    <row r="1401" spans="1:22" ht="15" thickBot="1" x14ac:dyDescent="0.4">
      <c r="A1401">
        <v>282815</v>
      </c>
      <c r="B1401" s="2">
        <v>41868.440115740741</v>
      </c>
      <c r="C1401" t="s">
        <v>30</v>
      </c>
      <c r="D1401" t="s">
        <v>27</v>
      </c>
      <c r="E1401" s="6" t="s">
        <v>20</v>
      </c>
      <c r="F1401" t="s">
        <v>10</v>
      </c>
      <c r="G1401">
        <v>28137</v>
      </c>
      <c r="H1401">
        <f t="shared" si="170"/>
        <v>28137</v>
      </c>
      <c r="I1401" t="str">
        <f t="shared" si="172"/>
        <v>20001-40000</v>
      </c>
      <c r="O1401">
        <f t="shared" si="171"/>
        <v>25653</v>
      </c>
      <c r="P1401">
        <f t="shared" si="173"/>
        <v>74737</v>
      </c>
      <c r="Q1401">
        <f t="shared" si="174"/>
        <v>49084</v>
      </c>
      <c r="R1401">
        <f t="shared" si="175"/>
        <v>-47973</v>
      </c>
      <c r="S1401">
        <f t="shared" si="176"/>
        <v>148363</v>
      </c>
      <c r="T1401">
        <v>28137</v>
      </c>
      <c r="V1401">
        <f t="shared" si="177"/>
        <v>28137</v>
      </c>
    </row>
    <row r="1402" spans="1:22" ht="15" thickBot="1" x14ac:dyDescent="0.4">
      <c r="A1402">
        <v>42714</v>
      </c>
      <c r="B1402" s="2">
        <v>41842.396909722222</v>
      </c>
      <c r="C1402" t="s">
        <v>31</v>
      </c>
      <c r="D1402" t="s">
        <v>27</v>
      </c>
      <c r="E1402" s="6" t="s">
        <v>17</v>
      </c>
      <c r="F1402" t="s">
        <v>10</v>
      </c>
      <c r="G1402">
        <v>23116</v>
      </c>
      <c r="H1402">
        <f t="shared" si="170"/>
        <v>23116</v>
      </c>
      <c r="I1402" t="str">
        <f t="shared" si="172"/>
        <v>20001-40000</v>
      </c>
      <c r="O1402">
        <f t="shared" si="171"/>
        <v>25652.75</v>
      </c>
      <c r="P1402">
        <f t="shared" si="173"/>
        <v>74737.5</v>
      </c>
      <c r="Q1402">
        <f t="shared" si="174"/>
        <v>49084.75</v>
      </c>
      <c r="R1402">
        <f t="shared" si="175"/>
        <v>-47974.375</v>
      </c>
      <c r="S1402">
        <f t="shared" si="176"/>
        <v>148364.625</v>
      </c>
      <c r="T1402">
        <v>23116</v>
      </c>
      <c r="V1402">
        <f t="shared" si="177"/>
        <v>23116</v>
      </c>
    </row>
    <row r="1403" spans="1:22" ht="15" thickBot="1" x14ac:dyDescent="0.4">
      <c r="A1403">
        <v>295449</v>
      </c>
      <c r="B1403" s="2">
        <v>41842.398217592592</v>
      </c>
      <c r="C1403" t="s">
        <v>30</v>
      </c>
      <c r="D1403" t="s">
        <v>27</v>
      </c>
      <c r="E1403" s="6" t="s">
        <v>17</v>
      </c>
      <c r="F1403" t="s">
        <v>10</v>
      </c>
      <c r="G1403">
        <v>2172</v>
      </c>
      <c r="H1403">
        <f t="shared" si="170"/>
        <v>2172</v>
      </c>
      <c r="I1403" t="str">
        <f t="shared" si="172"/>
        <v>0-20,000</v>
      </c>
      <c r="O1403">
        <f t="shared" si="171"/>
        <v>25655</v>
      </c>
      <c r="P1403">
        <f t="shared" si="173"/>
        <v>74738</v>
      </c>
      <c r="Q1403">
        <f t="shared" si="174"/>
        <v>49083</v>
      </c>
      <c r="R1403">
        <f t="shared" si="175"/>
        <v>-47969.5</v>
      </c>
      <c r="S1403">
        <f t="shared" si="176"/>
        <v>148362.5</v>
      </c>
      <c r="T1403">
        <v>2172</v>
      </c>
      <c r="V1403">
        <f t="shared" si="177"/>
        <v>2172</v>
      </c>
    </row>
    <row r="1404" spans="1:22" ht="15" thickBot="1" x14ac:dyDescent="0.4">
      <c r="A1404">
        <v>679141</v>
      </c>
      <c r="B1404" s="2">
        <v>41807.397326388891</v>
      </c>
      <c r="C1404" t="s">
        <v>31</v>
      </c>
      <c r="D1404" t="s">
        <v>27</v>
      </c>
      <c r="E1404" s="6" t="s">
        <v>15</v>
      </c>
      <c r="F1404" t="s">
        <v>10</v>
      </c>
      <c r="G1404">
        <v>85620</v>
      </c>
      <c r="H1404">
        <f t="shared" si="170"/>
        <v>85620</v>
      </c>
      <c r="I1404" t="str">
        <f t="shared" si="172"/>
        <v>60001-100000</v>
      </c>
      <c r="O1404">
        <f t="shared" si="171"/>
        <v>25657.75</v>
      </c>
      <c r="P1404">
        <f t="shared" si="173"/>
        <v>74738.5</v>
      </c>
      <c r="Q1404">
        <f t="shared" si="174"/>
        <v>49080.75</v>
      </c>
      <c r="R1404">
        <f t="shared" si="175"/>
        <v>-47963.375</v>
      </c>
      <c r="S1404">
        <f t="shared" si="176"/>
        <v>148359.625</v>
      </c>
      <c r="T1404">
        <v>85620</v>
      </c>
      <c r="V1404">
        <f t="shared" si="177"/>
        <v>85620</v>
      </c>
    </row>
    <row r="1405" spans="1:22" ht="15" thickBot="1" x14ac:dyDescent="0.4">
      <c r="A1405">
        <v>125371</v>
      </c>
      <c r="B1405" s="2">
        <v>41849.397557870368</v>
      </c>
      <c r="C1405" t="s">
        <v>30</v>
      </c>
      <c r="D1405" t="s">
        <v>27</v>
      </c>
      <c r="E1405" s="6" t="s">
        <v>15</v>
      </c>
      <c r="F1405" t="s">
        <v>8</v>
      </c>
      <c r="G1405">
        <v>2953</v>
      </c>
      <c r="H1405">
        <f t="shared" si="170"/>
        <v>2953</v>
      </c>
      <c r="I1405" t="str">
        <f t="shared" si="172"/>
        <v>0-20,000</v>
      </c>
      <c r="O1405">
        <f t="shared" si="171"/>
        <v>25657</v>
      </c>
      <c r="P1405">
        <f t="shared" si="173"/>
        <v>74737</v>
      </c>
      <c r="Q1405">
        <f t="shared" si="174"/>
        <v>49080</v>
      </c>
      <c r="R1405">
        <f t="shared" si="175"/>
        <v>-47963</v>
      </c>
      <c r="S1405">
        <f t="shared" si="176"/>
        <v>148357</v>
      </c>
      <c r="T1405">
        <v>2953</v>
      </c>
      <c r="V1405">
        <f t="shared" si="177"/>
        <v>2953</v>
      </c>
    </row>
    <row r="1406" spans="1:22" ht="15" thickBot="1" x14ac:dyDescent="0.4">
      <c r="A1406">
        <v>125996</v>
      </c>
      <c r="B1406" s="2">
        <v>41865.638252314813</v>
      </c>
      <c r="C1406" t="s">
        <v>31</v>
      </c>
      <c r="D1406" t="s">
        <v>27</v>
      </c>
      <c r="E1406" s="6" t="s">
        <v>15</v>
      </c>
      <c r="F1406" t="s">
        <v>10</v>
      </c>
      <c r="G1406">
        <v>15445</v>
      </c>
      <c r="H1406">
        <f t="shared" si="170"/>
        <v>15445</v>
      </c>
      <c r="I1406" t="str">
        <f t="shared" si="172"/>
        <v>0-20,000</v>
      </c>
      <c r="O1406">
        <f t="shared" si="171"/>
        <v>25659.25</v>
      </c>
      <c r="P1406">
        <f t="shared" si="173"/>
        <v>74737.5</v>
      </c>
      <c r="Q1406">
        <f t="shared" si="174"/>
        <v>49078.25</v>
      </c>
      <c r="R1406">
        <f t="shared" si="175"/>
        <v>-47958.125</v>
      </c>
      <c r="S1406">
        <f t="shared" si="176"/>
        <v>148354.875</v>
      </c>
      <c r="T1406">
        <v>15445</v>
      </c>
      <c r="V1406">
        <f t="shared" si="177"/>
        <v>15445</v>
      </c>
    </row>
    <row r="1407" spans="1:22" ht="15" thickBot="1" x14ac:dyDescent="0.4">
      <c r="A1407">
        <v>369430</v>
      </c>
      <c r="B1407" s="2">
        <v>41779.399097222224</v>
      </c>
      <c r="C1407" t="s">
        <v>30</v>
      </c>
      <c r="D1407" t="s">
        <v>27</v>
      </c>
      <c r="E1407" s="6" t="s">
        <v>14</v>
      </c>
      <c r="F1407" t="s">
        <v>2</v>
      </c>
      <c r="G1407">
        <v>85925</v>
      </c>
      <c r="H1407">
        <f t="shared" si="170"/>
        <v>85925</v>
      </c>
      <c r="I1407" t="str">
        <f t="shared" si="172"/>
        <v>60001-100000</v>
      </c>
      <c r="O1407">
        <f t="shared" si="171"/>
        <v>25662</v>
      </c>
      <c r="P1407">
        <f t="shared" si="173"/>
        <v>74738</v>
      </c>
      <c r="Q1407">
        <f t="shared" si="174"/>
        <v>49076</v>
      </c>
      <c r="R1407">
        <f t="shared" si="175"/>
        <v>-47952</v>
      </c>
      <c r="S1407">
        <f t="shared" si="176"/>
        <v>148352</v>
      </c>
      <c r="T1407">
        <v>85925</v>
      </c>
      <c r="V1407">
        <f t="shared" si="177"/>
        <v>85925</v>
      </c>
    </row>
    <row r="1408" spans="1:22" ht="15" thickBot="1" x14ac:dyDescent="0.4">
      <c r="A1408">
        <v>93480</v>
      </c>
      <c r="B1408" s="2">
        <v>41779.39947916667</v>
      </c>
      <c r="C1408" t="s">
        <v>31</v>
      </c>
      <c r="D1408" t="s">
        <v>27</v>
      </c>
      <c r="E1408" s="6" t="s">
        <v>14</v>
      </c>
      <c r="F1408" t="s">
        <v>2</v>
      </c>
      <c r="G1408">
        <v>72487</v>
      </c>
      <c r="H1408">
        <f t="shared" si="170"/>
        <v>72487</v>
      </c>
      <c r="I1408" t="str">
        <f t="shared" si="172"/>
        <v>60001-100000</v>
      </c>
      <c r="O1408">
        <f t="shared" si="171"/>
        <v>25661</v>
      </c>
      <c r="P1408">
        <f t="shared" si="173"/>
        <v>74736</v>
      </c>
      <c r="Q1408">
        <f t="shared" si="174"/>
        <v>49075</v>
      </c>
      <c r="R1408">
        <f t="shared" si="175"/>
        <v>-47951.5</v>
      </c>
      <c r="S1408">
        <f t="shared" si="176"/>
        <v>148348.5</v>
      </c>
      <c r="T1408">
        <v>72487</v>
      </c>
      <c r="V1408">
        <f t="shared" si="177"/>
        <v>72487</v>
      </c>
    </row>
    <row r="1409" spans="1:22" ht="15" thickBot="1" x14ac:dyDescent="0.4">
      <c r="A1409">
        <v>355251</v>
      </c>
      <c r="B1409" s="2">
        <v>41864.665960648148</v>
      </c>
      <c r="C1409" t="s">
        <v>31</v>
      </c>
      <c r="D1409" t="s">
        <v>27</v>
      </c>
      <c r="E1409" s="6" t="s">
        <v>14</v>
      </c>
      <c r="F1409" t="s">
        <v>2</v>
      </c>
      <c r="G1409">
        <v>80111</v>
      </c>
      <c r="H1409">
        <f t="shared" si="170"/>
        <v>80111</v>
      </c>
      <c r="I1409" t="str">
        <f t="shared" si="172"/>
        <v>60001-100000</v>
      </c>
      <c r="O1409">
        <f t="shared" si="171"/>
        <v>25660</v>
      </c>
      <c r="P1409">
        <f t="shared" si="173"/>
        <v>74737</v>
      </c>
      <c r="Q1409">
        <f t="shared" si="174"/>
        <v>49077</v>
      </c>
      <c r="R1409">
        <f t="shared" si="175"/>
        <v>-47955.5</v>
      </c>
      <c r="S1409">
        <f t="shared" si="176"/>
        <v>148352.5</v>
      </c>
      <c r="T1409">
        <v>80111</v>
      </c>
      <c r="V1409">
        <f t="shared" si="177"/>
        <v>80111</v>
      </c>
    </row>
    <row r="1410" spans="1:22" ht="15" thickBot="1" x14ac:dyDescent="0.4">
      <c r="A1410">
        <v>132989</v>
      </c>
      <c r="B1410" s="2">
        <v>41872.766064814816</v>
      </c>
      <c r="C1410" t="s">
        <v>31</v>
      </c>
      <c r="D1410" t="s">
        <v>27</v>
      </c>
      <c r="E1410" s="6" t="s">
        <v>14</v>
      </c>
      <c r="F1410" t="s">
        <v>2</v>
      </c>
      <c r="G1410">
        <v>39402</v>
      </c>
      <c r="H1410">
        <f t="shared" ref="H1410:H1473" si="178">IF(OR(G1410 &lt; R1410, G1410 &gt; S1410), $O$1, G1410)</f>
        <v>39402</v>
      </c>
      <c r="I1410" t="str">
        <f t="shared" si="172"/>
        <v>20001-40000</v>
      </c>
      <c r="O1410">
        <f t="shared" ref="O1410:O1473" si="179">QUARTILE(G1410:G8577,1)</f>
        <v>25659.25</v>
      </c>
      <c r="P1410">
        <f t="shared" si="173"/>
        <v>74734</v>
      </c>
      <c r="Q1410">
        <f t="shared" si="174"/>
        <v>49074.75</v>
      </c>
      <c r="R1410">
        <f t="shared" si="175"/>
        <v>-47952.875</v>
      </c>
      <c r="S1410">
        <f t="shared" si="176"/>
        <v>148346.125</v>
      </c>
      <c r="T1410">
        <v>39402</v>
      </c>
      <c r="V1410">
        <f t="shared" si="177"/>
        <v>39402</v>
      </c>
    </row>
    <row r="1411" spans="1:22" ht="15" thickBot="1" x14ac:dyDescent="0.4">
      <c r="A1411">
        <v>426916</v>
      </c>
      <c r="B1411" s="2">
        <v>41878.298148148147</v>
      </c>
      <c r="C1411" t="s">
        <v>30</v>
      </c>
      <c r="D1411" t="s">
        <v>27</v>
      </c>
      <c r="E1411" s="6" t="s">
        <v>14</v>
      </c>
      <c r="F1411" t="s">
        <v>2</v>
      </c>
      <c r="G1411">
        <v>41022</v>
      </c>
      <c r="H1411">
        <f t="shared" si="178"/>
        <v>41022</v>
      </c>
      <c r="I1411" t="str">
        <f t="shared" ref="I1411:I1474" si="180">IF(H1411&lt;=20000,"0-20,000",IF(H1411&lt;=40000,"20001-40000",IF(H1411&lt;=60000,"40001-60000",IF(H1411&lt;=100000,"60001-100000","above 1 lakh"))))</f>
        <v>40001-60000</v>
      </c>
      <c r="O1411">
        <f t="shared" si="179"/>
        <v>25658.5</v>
      </c>
      <c r="P1411">
        <f t="shared" ref="P1411:P1474" si="181">QUARTILE(G1411:G8578,3)</f>
        <v>74735</v>
      </c>
      <c r="Q1411">
        <f t="shared" ref="Q1411:Q1474" si="182">P1411-O1411</f>
        <v>49076.5</v>
      </c>
      <c r="R1411">
        <f t="shared" ref="R1411:R1474" si="183">O1411-1.5*Q1411</f>
        <v>-47956.25</v>
      </c>
      <c r="S1411">
        <f t="shared" ref="S1411:S1474" si="184">P1411+1.5*Q1411</f>
        <v>148349.75</v>
      </c>
      <c r="T1411">
        <v>41022</v>
      </c>
      <c r="V1411">
        <f t="shared" ref="V1411:V1474" si="185">IF(T1411="",$U$1,T1411)</f>
        <v>41022</v>
      </c>
    </row>
    <row r="1412" spans="1:22" ht="15" thickBot="1" x14ac:dyDescent="0.4">
      <c r="A1412">
        <v>393845</v>
      </c>
      <c r="B1412" s="2">
        <v>41780.328784722224</v>
      </c>
      <c r="C1412" t="s">
        <v>31</v>
      </c>
      <c r="D1412" t="s">
        <v>27</v>
      </c>
      <c r="E1412" s="6" t="s">
        <v>20</v>
      </c>
      <c r="F1412" t="s">
        <v>9</v>
      </c>
      <c r="G1412">
        <v>14293</v>
      </c>
      <c r="H1412">
        <f t="shared" si="178"/>
        <v>14293</v>
      </c>
      <c r="I1412" t="str">
        <f t="shared" si="180"/>
        <v>0-20,000</v>
      </c>
      <c r="O1412">
        <f t="shared" si="179"/>
        <v>25657.75</v>
      </c>
      <c r="P1412">
        <f t="shared" si="181"/>
        <v>74736</v>
      </c>
      <c r="Q1412">
        <f t="shared" si="182"/>
        <v>49078.25</v>
      </c>
      <c r="R1412">
        <f t="shared" si="183"/>
        <v>-47959.625</v>
      </c>
      <c r="S1412">
        <f t="shared" si="184"/>
        <v>148353.375</v>
      </c>
      <c r="T1412">
        <v>14293</v>
      </c>
      <c r="V1412">
        <f t="shared" si="185"/>
        <v>14293</v>
      </c>
    </row>
    <row r="1413" spans="1:22" ht="15" thickBot="1" x14ac:dyDescent="0.4">
      <c r="A1413">
        <v>778967</v>
      </c>
      <c r="B1413" s="2">
        <v>41780.329988425925</v>
      </c>
      <c r="C1413" t="s">
        <v>30</v>
      </c>
      <c r="D1413" t="s">
        <v>27</v>
      </c>
      <c r="E1413" s="6" t="s">
        <v>20</v>
      </c>
      <c r="F1413" t="s">
        <v>9</v>
      </c>
      <c r="G1413">
        <v>8574</v>
      </c>
      <c r="H1413">
        <f t="shared" si="178"/>
        <v>8574</v>
      </c>
      <c r="I1413" t="str">
        <f t="shared" si="180"/>
        <v>0-20,000</v>
      </c>
      <c r="O1413">
        <f t="shared" si="179"/>
        <v>25660</v>
      </c>
      <c r="P1413">
        <f t="shared" si="181"/>
        <v>74737</v>
      </c>
      <c r="Q1413">
        <f t="shared" si="182"/>
        <v>49077</v>
      </c>
      <c r="R1413">
        <f t="shared" si="183"/>
        <v>-47955.5</v>
      </c>
      <c r="S1413">
        <f t="shared" si="184"/>
        <v>148352.5</v>
      </c>
      <c r="T1413">
        <v>8574</v>
      </c>
      <c r="V1413">
        <f t="shared" si="185"/>
        <v>8574</v>
      </c>
    </row>
    <row r="1414" spans="1:22" ht="15" thickBot="1" x14ac:dyDescent="0.4">
      <c r="A1414">
        <v>603842</v>
      </c>
      <c r="B1414" s="2">
        <v>41824.398645833331</v>
      </c>
      <c r="C1414" t="s">
        <v>31</v>
      </c>
      <c r="D1414" t="s">
        <v>29</v>
      </c>
      <c r="E1414" s="6" t="s">
        <v>20</v>
      </c>
      <c r="F1414" t="s">
        <v>2</v>
      </c>
      <c r="G1414">
        <v>6259</v>
      </c>
      <c r="H1414">
        <f t="shared" si="178"/>
        <v>6259</v>
      </c>
      <c r="I1414" t="str">
        <f t="shared" si="180"/>
        <v>0-20,000</v>
      </c>
      <c r="O1414">
        <f t="shared" si="179"/>
        <v>25663</v>
      </c>
      <c r="P1414">
        <f t="shared" si="181"/>
        <v>74737.5</v>
      </c>
      <c r="Q1414">
        <f t="shared" si="182"/>
        <v>49074.5</v>
      </c>
      <c r="R1414">
        <f t="shared" si="183"/>
        <v>-47948.75</v>
      </c>
      <c r="S1414">
        <f t="shared" si="184"/>
        <v>148349.25</v>
      </c>
      <c r="T1414">
        <v>6259</v>
      </c>
      <c r="V1414">
        <f t="shared" si="185"/>
        <v>6259</v>
      </c>
    </row>
    <row r="1415" spans="1:22" ht="15" thickBot="1" x14ac:dyDescent="0.4">
      <c r="A1415">
        <v>703448</v>
      </c>
      <c r="B1415" s="2">
        <v>41824.400914351849</v>
      </c>
      <c r="C1415" t="s">
        <v>31</v>
      </c>
      <c r="D1415" t="s">
        <v>27</v>
      </c>
      <c r="E1415" s="6" t="s">
        <v>20</v>
      </c>
      <c r="F1415" t="s">
        <v>2</v>
      </c>
      <c r="G1415">
        <v>78621</v>
      </c>
      <c r="H1415">
        <f t="shared" si="178"/>
        <v>78621</v>
      </c>
      <c r="I1415" t="str">
        <f t="shared" si="180"/>
        <v>60001-100000</v>
      </c>
      <c r="O1415">
        <f t="shared" si="179"/>
        <v>25669</v>
      </c>
      <c r="P1415">
        <f t="shared" si="181"/>
        <v>74738</v>
      </c>
      <c r="Q1415">
        <f t="shared" si="182"/>
        <v>49069</v>
      </c>
      <c r="R1415">
        <f t="shared" si="183"/>
        <v>-47934.5</v>
      </c>
      <c r="S1415">
        <f t="shared" si="184"/>
        <v>148341.5</v>
      </c>
      <c r="T1415">
        <v>78621</v>
      </c>
      <c r="V1415">
        <f t="shared" si="185"/>
        <v>78621</v>
      </c>
    </row>
    <row r="1416" spans="1:22" ht="15" thickBot="1" x14ac:dyDescent="0.4">
      <c r="A1416">
        <v>764104</v>
      </c>
      <c r="B1416" s="2">
        <v>41824.397997685184</v>
      </c>
      <c r="C1416" t="s">
        <v>30</v>
      </c>
      <c r="D1416" t="s">
        <v>29</v>
      </c>
      <c r="E1416" s="6" t="s">
        <v>20</v>
      </c>
      <c r="F1416" t="s">
        <v>2</v>
      </c>
      <c r="G1416">
        <v>76123</v>
      </c>
      <c r="H1416">
        <f t="shared" si="178"/>
        <v>76123</v>
      </c>
      <c r="I1416" t="str">
        <f t="shared" si="180"/>
        <v>60001-100000</v>
      </c>
      <c r="O1416">
        <f t="shared" si="179"/>
        <v>25666.5</v>
      </c>
      <c r="P1416">
        <f t="shared" si="181"/>
        <v>74736</v>
      </c>
      <c r="Q1416">
        <f t="shared" si="182"/>
        <v>49069.5</v>
      </c>
      <c r="R1416">
        <f t="shared" si="183"/>
        <v>-47937.75</v>
      </c>
      <c r="S1416">
        <f t="shared" si="184"/>
        <v>148340.25</v>
      </c>
      <c r="T1416">
        <v>76123</v>
      </c>
      <c r="V1416">
        <f t="shared" si="185"/>
        <v>76123</v>
      </c>
    </row>
    <row r="1417" spans="1:22" ht="15" thickBot="1" x14ac:dyDescent="0.4">
      <c r="A1417">
        <v>926922</v>
      </c>
      <c r="B1417" s="2">
        <v>41782.72247685185</v>
      </c>
      <c r="C1417" t="s">
        <v>30</v>
      </c>
      <c r="D1417" t="s">
        <v>27</v>
      </c>
      <c r="E1417" s="6" t="s">
        <v>17</v>
      </c>
      <c r="F1417" t="s">
        <v>6</v>
      </c>
      <c r="G1417">
        <v>19222</v>
      </c>
      <c r="H1417">
        <f t="shared" si="178"/>
        <v>19222</v>
      </c>
      <c r="I1417" t="str">
        <f t="shared" si="180"/>
        <v>0-20,000</v>
      </c>
      <c r="O1417">
        <f t="shared" si="179"/>
        <v>25664</v>
      </c>
      <c r="P1417">
        <f t="shared" si="181"/>
        <v>74733</v>
      </c>
      <c r="Q1417">
        <f t="shared" si="182"/>
        <v>49069</v>
      </c>
      <c r="R1417">
        <f t="shared" si="183"/>
        <v>-47939.5</v>
      </c>
      <c r="S1417">
        <f t="shared" si="184"/>
        <v>148336.5</v>
      </c>
      <c r="T1417">
        <v>19222</v>
      </c>
      <c r="V1417">
        <f t="shared" si="185"/>
        <v>19222</v>
      </c>
    </row>
    <row r="1418" spans="1:22" ht="15" thickBot="1" x14ac:dyDescent="0.4">
      <c r="A1418">
        <v>962962</v>
      </c>
      <c r="B1418" s="2">
        <v>41849.583055555559</v>
      </c>
      <c r="C1418" t="s">
        <v>31</v>
      </c>
      <c r="D1418" t="s">
        <v>29</v>
      </c>
      <c r="E1418" s="6" t="s">
        <v>17</v>
      </c>
      <c r="F1418" t="s">
        <v>6</v>
      </c>
      <c r="G1418">
        <v>31944</v>
      </c>
      <c r="H1418">
        <f t="shared" si="178"/>
        <v>31944</v>
      </c>
      <c r="I1418" t="str">
        <f t="shared" si="180"/>
        <v>20001-40000</v>
      </c>
      <c r="O1418">
        <f t="shared" si="179"/>
        <v>25671.5</v>
      </c>
      <c r="P1418">
        <f t="shared" si="181"/>
        <v>74734</v>
      </c>
      <c r="Q1418">
        <f t="shared" si="182"/>
        <v>49062.5</v>
      </c>
      <c r="R1418">
        <f t="shared" si="183"/>
        <v>-47922.25</v>
      </c>
      <c r="S1418">
        <f t="shared" si="184"/>
        <v>148327.75</v>
      </c>
      <c r="T1418">
        <v>31944</v>
      </c>
      <c r="V1418">
        <f t="shared" si="185"/>
        <v>31944</v>
      </c>
    </row>
    <row r="1419" spans="1:22" ht="15" thickBot="1" x14ac:dyDescent="0.4">
      <c r="A1419">
        <v>260050</v>
      </c>
      <c r="B1419" s="2">
        <v>41849.583854166667</v>
      </c>
      <c r="C1419" t="s">
        <v>30</v>
      </c>
      <c r="D1419" t="s">
        <v>27</v>
      </c>
      <c r="E1419" s="6" t="s">
        <v>17</v>
      </c>
      <c r="F1419" t="s">
        <v>6</v>
      </c>
      <c r="G1419">
        <v>15091</v>
      </c>
      <c r="H1419">
        <f t="shared" si="178"/>
        <v>15091</v>
      </c>
      <c r="I1419" t="str">
        <f t="shared" si="180"/>
        <v>0-20,000</v>
      </c>
      <c r="O1419">
        <f t="shared" si="179"/>
        <v>25669</v>
      </c>
      <c r="P1419">
        <f t="shared" si="181"/>
        <v>74735</v>
      </c>
      <c r="Q1419">
        <f t="shared" si="182"/>
        <v>49066</v>
      </c>
      <c r="R1419">
        <f t="shared" si="183"/>
        <v>-47930</v>
      </c>
      <c r="S1419">
        <f t="shared" si="184"/>
        <v>148334</v>
      </c>
      <c r="T1419">
        <v>15091</v>
      </c>
      <c r="V1419">
        <f t="shared" si="185"/>
        <v>15091</v>
      </c>
    </row>
    <row r="1420" spans="1:22" ht="15" thickBot="1" x14ac:dyDescent="0.4">
      <c r="A1420">
        <v>714441</v>
      </c>
      <c r="B1420" s="2">
        <v>41850.379247685189</v>
      </c>
      <c r="C1420" t="s">
        <v>31</v>
      </c>
      <c r="D1420" t="s">
        <v>27</v>
      </c>
      <c r="E1420" s="6" t="s">
        <v>17</v>
      </c>
      <c r="F1420" t="s">
        <v>6</v>
      </c>
      <c r="G1420">
        <v>1513</v>
      </c>
      <c r="H1420">
        <f t="shared" si="178"/>
        <v>1513</v>
      </c>
      <c r="I1420" t="str">
        <f t="shared" si="180"/>
        <v>0-20,000</v>
      </c>
      <c r="O1420">
        <f t="shared" si="179"/>
        <v>25681.25</v>
      </c>
      <c r="P1420">
        <f t="shared" si="181"/>
        <v>74736</v>
      </c>
      <c r="Q1420">
        <f t="shared" si="182"/>
        <v>49054.75</v>
      </c>
      <c r="R1420">
        <f t="shared" si="183"/>
        <v>-47900.875</v>
      </c>
      <c r="S1420">
        <f t="shared" si="184"/>
        <v>148318.125</v>
      </c>
      <c r="T1420">
        <v>1513</v>
      </c>
      <c r="V1420">
        <f t="shared" si="185"/>
        <v>1513</v>
      </c>
    </row>
    <row r="1421" spans="1:22" ht="15" thickBot="1" x14ac:dyDescent="0.4">
      <c r="A1421">
        <v>774510</v>
      </c>
      <c r="B1421" s="2">
        <v>41850.379594907405</v>
      </c>
      <c r="C1421" t="s">
        <v>31</v>
      </c>
      <c r="D1421" t="s">
        <v>27</v>
      </c>
      <c r="E1421" s="6" t="s">
        <v>17</v>
      </c>
      <c r="F1421" t="s">
        <v>6</v>
      </c>
      <c r="G1421">
        <v>22954</v>
      </c>
      <c r="H1421">
        <f t="shared" si="178"/>
        <v>22954</v>
      </c>
      <c r="I1421" t="str">
        <f t="shared" si="180"/>
        <v>20001-40000</v>
      </c>
      <c r="O1421">
        <f t="shared" si="179"/>
        <v>25703</v>
      </c>
      <c r="P1421">
        <f t="shared" si="181"/>
        <v>74737</v>
      </c>
      <c r="Q1421">
        <f t="shared" si="182"/>
        <v>49034</v>
      </c>
      <c r="R1421">
        <f t="shared" si="183"/>
        <v>-47848</v>
      </c>
      <c r="S1421">
        <f t="shared" si="184"/>
        <v>148288</v>
      </c>
      <c r="T1421">
        <v>22954</v>
      </c>
      <c r="V1421">
        <f t="shared" si="185"/>
        <v>22954</v>
      </c>
    </row>
    <row r="1422" spans="1:22" ht="15" thickBot="1" x14ac:dyDescent="0.4">
      <c r="A1422">
        <v>653023</v>
      </c>
      <c r="B1422" s="2">
        <v>41794.49490740741</v>
      </c>
      <c r="C1422" t="s">
        <v>31</v>
      </c>
      <c r="D1422" t="s">
        <v>29</v>
      </c>
      <c r="E1422" s="6" t="s">
        <v>17</v>
      </c>
      <c r="F1422" t="s">
        <v>2</v>
      </c>
      <c r="G1422">
        <v>15158</v>
      </c>
      <c r="H1422">
        <f t="shared" si="178"/>
        <v>15158</v>
      </c>
      <c r="I1422" t="str">
        <f t="shared" si="180"/>
        <v>0-20,000</v>
      </c>
      <c r="O1422">
        <f t="shared" si="179"/>
        <v>25708.25</v>
      </c>
      <c r="P1422">
        <f t="shared" si="181"/>
        <v>74737.5</v>
      </c>
      <c r="Q1422">
        <f t="shared" si="182"/>
        <v>49029.25</v>
      </c>
      <c r="R1422">
        <f t="shared" si="183"/>
        <v>-47835.625</v>
      </c>
      <c r="S1422">
        <f t="shared" si="184"/>
        <v>148281.375</v>
      </c>
      <c r="T1422">
        <v>15158</v>
      </c>
      <c r="V1422">
        <f t="shared" si="185"/>
        <v>15158</v>
      </c>
    </row>
    <row r="1423" spans="1:22" ht="15" thickBot="1" x14ac:dyDescent="0.4">
      <c r="A1423">
        <v>209299</v>
      </c>
      <c r="B1423" s="2">
        <v>41797.381631944445</v>
      </c>
      <c r="C1423" t="s">
        <v>31</v>
      </c>
      <c r="D1423" t="s">
        <v>27</v>
      </c>
      <c r="E1423" s="6" t="s">
        <v>17</v>
      </c>
      <c r="F1423" t="s">
        <v>2</v>
      </c>
      <c r="G1423">
        <v>52606</v>
      </c>
      <c r="H1423">
        <f t="shared" si="178"/>
        <v>52606</v>
      </c>
      <c r="I1423" t="str">
        <f t="shared" si="180"/>
        <v>40001-60000</v>
      </c>
      <c r="O1423">
        <f t="shared" si="179"/>
        <v>25713</v>
      </c>
      <c r="P1423">
        <f t="shared" si="181"/>
        <v>74738</v>
      </c>
      <c r="Q1423">
        <f t="shared" si="182"/>
        <v>49025</v>
      </c>
      <c r="R1423">
        <f t="shared" si="183"/>
        <v>-47824.5</v>
      </c>
      <c r="S1423">
        <f t="shared" si="184"/>
        <v>148275.5</v>
      </c>
      <c r="T1423">
        <v>52606</v>
      </c>
      <c r="V1423">
        <f t="shared" si="185"/>
        <v>52606</v>
      </c>
    </row>
    <row r="1424" spans="1:22" ht="15" thickBot="1" x14ac:dyDescent="0.4">
      <c r="A1424">
        <v>563468</v>
      </c>
      <c r="B1424" s="2">
        <v>41828.398472222223</v>
      </c>
      <c r="C1424" t="s">
        <v>31</v>
      </c>
      <c r="D1424" t="s">
        <v>29</v>
      </c>
      <c r="E1424" s="6" t="s">
        <v>12</v>
      </c>
      <c r="F1424" t="s">
        <v>5</v>
      </c>
      <c r="G1424">
        <v>78138</v>
      </c>
      <c r="H1424">
        <f t="shared" si="178"/>
        <v>78138</v>
      </c>
      <c r="I1424" t="str">
        <f t="shared" si="180"/>
        <v>60001-100000</v>
      </c>
      <c r="O1424">
        <f t="shared" si="179"/>
        <v>25711.5</v>
      </c>
      <c r="P1424">
        <f t="shared" si="181"/>
        <v>74738.5</v>
      </c>
      <c r="Q1424">
        <f t="shared" si="182"/>
        <v>49027</v>
      </c>
      <c r="R1424">
        <f t="shared" si="183"/>
        <v>-47829</v>
      </c>
      <c r="S1424">
        <f t="shared" si="184"/>
        <v>148279</v>
      </c>
      <c r="T1424">
        <v>78138</v>
      </c>
      <c r="V1424">
        <f t="shared" si="185"/>
        <v>78138</v>
      </c>
    </row>
    <row r="1425" spans="1:22" ht="15" thickBot="1" x14ac:dyDescent="0.4">
      <c r="A1425">
        <v>381579</v>
      </c>
      <c r="B1425" s="2">
        <v>41786.297210648147</v>
      </c>
      <c r="C1425" t="s">
        <v>31</v>
      </c>
      <c r="D1425" t="s">
        <v>27</v>
      </c>
      <c r="E1425" s="6" t="s">
        <v>17</v>
      </c>
      <c r="F1425" t="s">
        <v>10</v>
      </c>
      <c r="G1425">
        <v>78669</v>
      </c>
      <c r="H1425">
        <f t="shared" si="178"/>
        <v>78669</v>
      </c>
      <c r="I1425" t="str">
        <f t="shared" si="180"/>
        <v>60001-100000</v>
      </c>
      <c r="O1425">
        <f t="shared" si="179"/>
        <v>25710</v>
      </c>
      <c r="P1425">
        <f t="shared" si="181"/>
        <v>74737</v>
      </c>
      <c r="Q1425">
        <f t="shared" si="182"/>
        <v>49027</v>
      </c>
      <c r="R1425">
        <f t="shared" si="183"/>
        <v>-47830.5</v>
      </c>
      <c r="S1425">
        <f t="shared" si="184"/>
        <v>148277.5</v>
      </c>
      <c r="T1425">
        <v>78669</v>
      </c>
      <c r="V1425">
        <f t="shared" si="185"/>
        <v>78669</v>
      </c>
    </row>
    <row r="1426" spans="1:22" ht="15" thickBot="1" x14ac:dyDescent="0.4">
      <c r="A1426">
        <v>460688</v>
      </c>
      <c r="B1426" s="2">
        <v>41786.299664351849</v>
      </c>
      <c r="C1426" t="s">
        <v>31</v>
      </c>
      <c r="D1426" t="s">
        <v>27</v>
      </c>
      <c r="E1426" s="6" t="s">
        <v>17</v>
      </c>
      <c r="F1426" t="s">
        <v>10</v>
      </c>
      <c r="G1426">
        <v>69997</v>
      </c>
      <c r="H1426">
        <f t="shared" si="178"/>
        <v>69997</v>
      </c>
      <c r="I1426" t="str">
        <f t="shared" si="180"/>
        <v>60001-100000</v>
      </c>
      <c r="O1426">
        <f t="shared" si="179"/>
        <v>25708.25</v>
      </c>
      <c r="P1426">
        <f t="shared" si="181"/>
        <v>74734</v>
      </c>
      <c r="Q1426">
        <f t="shared" si="182"/>
        <v>49025.75</v>
      </c>
      <c r="R1426">
        <f t="shared" si="183"/>
        <v>-47830.375</v>
      </c>
      <c r="S1426">
        <f t="shared" si="184"/>
        <v>148272.625</v>
      </c>
      <c r="T1426">
        <v>69997</v>
      </c>
      <c r="V1426">
        <f t="shared" si="185"/>
        <v>69997</v>
      </c>
    </row>
    <row r="1427" spans="1:22" ht="15" thickBot="1" x14ac:dyDescent="0.4">
      <c r="A1427">
        <v>496261</v>
      </c>
      <c r="B1427" s="2">
        <v>41786.29791666667</v>
      </c>
      <c r="C1427" t="s">
        <v>30</v>
      </c>
      <c r="D1427" t="s">
        <v>28</v>
      </c>
      <c r="E1427" s="6" t="s">
        <v>17</v>
      </c>
      <c r="F1427" t="s">
        <v>10</v>
      </c>
      <c r="G1427">
        <v>86557</v>
      </c>
      <c r="H1427">
        <f t="shared" si="178"/>
        <v>86557</v>
      </c>
      <c r="I1427" t="str">
        <f t="shared" si="180"/>
        <v>60001-100000</v>
      </c>
      <c r="O1427">
        <f t="shared" si="179"/>
        <v>25706.5</v>
      </c>
      <c r="P1427">
        <f t="shared" si="181"/>
        <v>74735</v>
      </c>
      <c r="Q1427">
        <f t="shared" si="182"/>
        <v>49028.5</v>
      </c>
      <c r="R1427">
        <f t="shared" si="183"/>
        <v>-47836.25</v>
      </c>
      <c r="S1427">
        <f t="shared" si="184"/>
        <v>148277.75</v>
      </c>
      <c r="T1427">
        <v>86557</v>
      </c>
      <c r="V1427">
        <f t="shared" si="185"/>
        <v>86557</v>
      </c>
    </row>
    <row r="1428" spans="1:22" ht="15" thickBot="1" x14ac:dyDescent="0.4">
      <c r="A1428">
        <v>177858</v>
      </c>
      <c r="B1428" s="2">
        <v>41802.744930555556</v>
      </c>
      <c r="C1428" t="s">
        <v>31</v>
      </c>
      <c r="D1428" t="s">
        <v>27</v>
      </c>
      <c r="E1428" s="6" t="s">
        <v>17</v>
      </c>
      <c r="F1428" t="s">
        <v>10</v>
      </c>
      <c r="G1428">
        <v>43402</v>
      </c>
      <c r="H1428">
        <f t="shared" si="178"/>
        <v>43402</v>
      </c>
      <c r="I1428" t="str">
        <f t="shared" si="180"/>
        <v>40001-60000</v>
      </c>
      <c r="O1428">
        <f t="shared" si="179"/>
        <v>25704.75</v>
      </c>
      <c r="P1428">
        <f t="shared" si="181"/>
        <v>74726.75</v>
      </c>
      <c r="Q1428">
        <f t="shared" si="182"/>
        <v>49022</v>
      </c>
      <c r="R1428">
        <f t="shared" si="183"/>
        <v>-47828.25</v>
      </c>
      <c r="S1428">
        <f t="shared" si="184"/>
        <v>148259.75</v>
      </c>
      <c r="T1428">
        <v>43402</v>
      </c>
      <c r="V1428">
        <f t="shared" si="185"/>
        <v>43402</v>
      </c>
    </row>
    <row r="1429" spans="1:22" ht="15" thickBot="1" x14ac:dyDescent="0.4">
      <c r="A1429">
        <v>978040</v>
      </c>
      <c r="B1429" s="2">
        <v>41824.466932870368</v>
      </c>
      <c r="C1429" t="s">
        <v>31</v>
      </c>
      <c r="D1429" t="s">
        <v>27</v>
      </c>
      <c r="E1429" s="6" t="s">
        <v>17</v>
      </c>
      <c r="F1429" t="s">
        <v>10</v>
      </c>
      <c r="G1429">
        <v>51268</v>
      </c>
      <c r="H1429">
        <f t="shared" si="178"/>
        <v>51268</v>
      </c>
      <c r="I1429" t="str">
        <f t="shared" si="180"/>
        <v>40001-60000</v>
      </c>
      <c r="O1429">
        <f t="shared" si="179"/>
        <v>25703</v>
      </c>
      <c r="P1429">
        <f t="shared" si="181"/>
        <v>74733</v>
      </c>
      <c r="Q1429">
        <f t="shared" si="182"/>
        <v>49030</v>
      </c>
      <c r="R1429">
        <f t="shared" si="183"/>
        <v>-47842</v>
      </c>
      <c r="S1429">
        <f t="shared" si="184"/>
        <v>148278</v>
      </c>
      <c r="T1429">
        <v>51268</v>
      </c>
      <c r="V1429">
        <f t="shared" si="185"/>
        <v>51268</v>
      </c>
    </row>
    <row r="1430" spans="1:22" ht="15" thickBot="1" x14ac:dyDescent="0.4">
      <c r="A1430">
        <v>632366</v>
      </c>
      <c r="B1430" s="2">
        <v>41795.654444444444</v>
      </c>
      <c r="C1430" t="s">
        <v>31</v>
      </c>
      <c r="D1430" t="s">
        <v>27</v>
      </c>
      <c r="E1430" s="6" t="s">
        <v>17</v>
      </c>
      <c r="F1430" t="s">
        <v>10</v>
      </c>
      <c r="G1430">
        <v>11383</v>
      </c>
      <c r="H1430">
        <f t="shared" si="178"/>
        <v>11383</v>
      </c>
      <c r="I1430" t="str">
        <f t="shared" si="180"/>
        <v>0-20,000</v>
      </c>
      <c r="O1430">
        <f t="shared" si="179"/>
        <v>25695.75</v>
      </c>
      <c r="P1430">
        <f t="shared" si="181"/>
        <v>74734</v>
      </c>
      <c r="Q1430">
        <f t="shared" si="182"/>
        <v>49038.25</v>
      </c>
      <c r="R1430">
        <f t="shared" si="183"/>
        <v>-47861.625</v>
      </c>
      <c r="S1430">
        <f t="shared" si="184"/>
        <v>148291.375</v>
      </c>
      <c r="T1430">
        <v>11383</v>
      </c>
      <c r="V1430">
        <f t="shared" si="185"/>
        <v>11383</v>
      </c>
    </row>
    <row r="1431" spans="1:22" ht="15" thickBot="1" x14ac:dyDescent="0.4">
      <c r="A1431">
        <v>300059</v>
      </c>
      <c r="B1431" s="2">
        <v>41764.396747685183</v>
      </c>
      <c r="C1431" t="s">
        <v>31</v>
      </c>
      <c r="D1431" t="s">
        <v>29</v>
      </c>
      <c r="E1431" s="6" t="s">
        <v>13</v>
      </c>
      <c r="F1431" t="s">
        <v>9</v>
      </c>
      <c r="G1431">
        <v>79999</v>
      </c>
      <c r="H1431">
        <f t="shared" si="178"/>
        <v>79999</v>
      </c>
      <c r="I1431" t="str">
        <f t="shared" si="180"/>
        <v>60001-100000</v>
      </c>
      <c r="O1431">
        <f t="shared" si="179"/>
        <v>25706.5</v>
      </c>
      <c r="P1431">
        <f t="shared" si="181"/>
        <v>74735</v>
      </c>
      <c r="Q1431">
        <f t="shared" si="182"/>
        <v>49028.5</v>
      </c>
      <c r="R1431">
        <f t="shared" si="183"/>
        <v>-47836.25</v>
      </c>
      <c r="S1431">
        <f t="shared" si="184"/>
        <v>148277.75</v>
      </c>
      <c r="T1431">
        <v>79999</v>
      </c>
      <c r="V1431">
        <f t="shared" si="185"/>
        <v>79999</v>
      </c>
    </row>
    <row r="1432" spans="1:22" ht="15" thickBot="1" x14ac:dyDescent="0.4">
      <c r="A1432">
        <v>967868</v>
      </c>
      <c r="B1432" s="2">
        <v>41838.520231481481</v>
      </c>
      <c r="C1432" t="s">
        <v>31</v>
      </c>
      <c r="D1432" t="s">
        <v>29</v>
      </c>
      <c r="E1432" s="6" t="s">
        <v>19</v>
      </c>
      <c r="F1432" t="s">
        <v>8</v>
      </c>
      <c r="G1432">
        <v>36260</v>
      </c>
      <c r="H1432">
        <f t="shared" si="178"/>
        <v>36260</v>
      </c>
      <c r="I1432" t="str">
        <f t="shared" si="180"/>
        <v>20001-40000</v>
      </c>
      <c r="O1432">
        <f t="shared" si="179"/>
        <v>25704.75</v>
      </c>
      <c r="P1432">
        <f t="shared" si="181"/>
        <v>74726.75</v>
      </c>
      <c r="Q1432">
        <f t="shared" si="182"/>
        <v>49022</v>
      </c>
      <c r="R1432">
        <f t="shared" si="183"/>
        <v>-47828.25</v>
      </c>
      <c r="S1432">
        <f t="shared" si="184"/>
        <v>148259.75</v>
      </c>
      <c r="T1432">
        <v>36260</v>
      </c>
      <c r="V1432">
        <f t="shared" si="185"/>
        <v>36260</v>
      </c>
    </row>
    <row r="1433" spans="1:22" ht="15" thickBot="1" x14ac:dyDescent="0.4">
      <c r="A1433">
        <v>771358</v>
      </c>
      <c r="B1433" s="2">
        <v>41845.396874999999</v>
      </c>
      <c r="C1433" t="s">
        <v>31</v>
      </c>
      <c r="D1433" t="s">
        <v>29</v>
      </c>
      <c r="E1433" s="6" t="s">
        <v>19</v>
      </c>
      <c r="F1433" t="s">
        <v>8</v>
      </c>
      <c r="G1433">
        <v>68162</v>
      </c>
      <c r="H1433">
        <f t="shared" si="178"/>
        <v>68162</v>
      </c>
      <c r="I1433" t="str">
        <f t="shared" si="180"/>
        <v>60001-100000</v>
      </c>
      <c r="O1433">
        <f t="shared" si="179"/>
        <v>25703</v>
      </c>
      <c r="P1433">
        <f t="shared" si="181"/>
        <v>74733</v>
      </c>
      <c r="Q1433">
        <f t="shared" si="182"/>
        <v>49030</v>
      </c>
      <c r="R1433">
        <f t="shared" si="183"/>
        <v>-47842</v>
      </c>
      <c r="S1433">
        <f t="shared" si="184"/>
        <v>148278</v>
      </c>
      <c r="T1433">
        <v>68162</v>
      </c>
      <c r="V1433">
        <f t="shared" si="185"/>
        <v>68162</v>
      </c>
    </row>
    <row r="1434" spans="1:22" ht="15" thickBot="1" x14ac:dyDescent="0.4">
      <c r="A1434">
        <v>451673</v>
      </c>
      <c r="B1434" s="2">
        <v>41845.398333333331</v>
      </c>
      <c r="C1434" t="s">
        <v>30</v>
      </c>
      <c r="D1434" t="s">
        <v>29</v>
      </c>
      <c r="E1434" s="6" t="s">
        <v>19</v>
      </c>
      <c r="F1434" t="s">
        <v>8</v>
      </c>
      <c r="G1434">
        <v>4123</v>
      </c>
      <c r="H1434">
        <f t="shared" si="178"/>
        <v>4123</v>
      </c>
      <c r="I1434" t="str">
        <f t="shared" si="180"/>
        <v>0-20,000</v>
      </c>
      <c r="O1434">
        <f t="shared" si="179"/>
        <v>25695.75</v>
      </c>
      <c r="P1434">
        <f t="shared" si="181"/>
        <v>74734</v>
      </c>
      <c r="Q1434">
        <f t="shared" si="182"/>
        <v>49038.25</v>
      </c>
      <c r="R1434">
        <f t="shared" si="183"/>
        <v>-47861.625</v>
      </c>
      <c r="S1434">
        <f t="shared" si="184"/>
        <v>148291.375</v>
      </c>
      <c r="T1434">
        <v>4123</v>
      </c>
      <c r="V1434">
        <f t="shared" si="185"/>
        <v>4123</v>
      </c>
    </row>
    <row r="1435" spans="1:22" ht="15" thickBot="1" x14ac:dyDescent="0.4">
      <c r="A1435">
        <v>667908</v>
      </c>
      <c r="B1435" s="2">
        <v>41845.399699074071</v>
      </c>
      <c r="C1435" t="s">
        <v>31</v>
      </c>
      <c r="D1435" t="s">
        <v>29</v>
      </c>
      <c r="E1435" s="6" t="s">
        <v>19</v>
      </c>
      <c r="F1435" t="s">
        <v>8</v>
      </c>
      <c r="G1435">
        <v>65417</v>
      </c>
      <c r="H1435">
        <f t="shared" si="178"/>
        <v>65417</v>
      </c>
      <c r="I1435" t="str">
        <f t="shared" si="180"/>
        <v>60001-100000</v>
      </c>
      <c r="O1435">
        <f t="shared" si="179"/>
        <v>25706.5</v>
      </c>
      <c r="P1435">
        <f t="shared" si="181"/>
        <v>74735</v>
      </c>
      <c r="Q1435">
        <f t="shared" si="182"/>
        <v>49028.5</v>
      </c>
      <c r="R1435">
        <f t="shared" si="183"/>
        <v>-47836.25</v>
      </c>
      <c r="S1435">
        <f t="shared" si="184"/>
        <v>148277.75</v>
      </c>
      <c r="T1435">
        <v>65417</v>
      </c>
      <c r="V1435">
        <f t="shared" si="185"/>
        <v>65417</v>
      </c>
    </row>
    <row r="1436" spans="1:22" ht="15" thickBot="1" x14ac:dyDescent="0.4">
      <c r="A1436">
        <v>76133</v>
      </c>
      <c r="B1436" s="2">
        <v>41862.661724537036</v>
      </c>
      <c r="C1436" t="s">
        <v>31</v>
      </c>
      <c r="D1436" t="s">
        <v>29</v>
      </c>
      <c r="E1436" s="6" t="s">
        <v>20</v>
      </c>
      <c r="F1436" t="s">
        <v>5</v>
      </c>
      <c r="G1436">
        <v>6354</v>
      </c>
      <c r="H1436">
        <f t="shared" si="178"/>
        <v>6354</v>
      </c>
      <c r="I1436" t="str">
        <f t="shared" si="180"/>
        <v>0-20,000</v>
      </c>
      <c r="O1436">
        <f t="shared" si="179"/>
        <v>25704.75</v>
      </c>
      <c r="P1436">
        <f t="shared" si="181"/>
        <v>74736</v>
      </c>
      <c r="Q1436">
        <f t="shared" si="182"/>
        <v>49031.25</v>
      </c>
      <c r="R1436">
        <f t="shared" si="183"/>
        <v>-47842.125</v>
      </c>
      <c r="S1436">
        <f t="shared" si="184"/>
        <v>148282.875</v>
      </c>
      <c r="T1436">
        <v>6354</v>
      </c>
      <c r="V1436">
        <f t="shared" si="185"/>
        <v>6354</v>
      </c>
    </row>
    <row r="1437" spans="1:22" ht="15" thickBot="1" x14ac:dyDescent="0.4">
      <c r="A1437">
        <v>507999</v>
      </c>
      <c r="B1437" s="2">
        <v>41828.397685185184</v>
      </c>
      <c r="C1437" t="s">
        <v>30</v>
      </c>
      <c r="D1437" t="s">
        <v>27</v>
      </c>
      <c r="E1437" s="6" t="s">
        <v>17</v>
      </c>
      <c r="F1437" t="s">
        <v>8</v>
      </c>
      <c r="G1437">
        <v>60443</v>
      </c>
      <c r="H1437">
        <f t="shared" si="178"/>
        <v>60443</v>
      </c>
      <c r="I1437" t="str">
        <f t="shared" si="180"/>
        <v>60001-100000</v>
      </c>
      <c r="O1437">
        <f t="shared" si="179"/>
        <v>25710</v>
      </c>
      <c r="P1437">
        <f t="shared" si="181"/>
        <v>74737</v>
      </c>
      <c r="Q1437">
        <f t="shared" si="182"/>
        <v>49027</v>
      </c>
      <c r="R1437">
        <f t="shared" si="183"/>
        <v>-47830.5</v>
      </c>
      <c r="S1437">
        <f t="shared" si="184"/>
        <v>148277.5</v>
      </c>
      <c r="T1437">
        <v>60443</v>
      </c>
      <c r="V1437">
        <f t="shared" si="185"/>
        <v>60443</v>
      </c>
    </row>
    <row r="1438" spans="1:22" ht="15" thickBot="1" x14ac:dyDescent="0.4">
      <c r="A1438">
        <v>625524</v>
      </c>
      <c r="B1438" s="2">
        <v>41761.559502314813</v>
      </c>
      <c r="C1438" t="s">
        <v>31</v>
      </c>
      <c r="D1438" t="s">
        <v>29</v>
      </c>
      <c r="E1438" s="6" t="s">
        <v>20</v>
      </c>
      <c r="F1438" t="s">
        <v>9</v>
      </c>
      <c r="G1438">
        <v>93932</v>
      </c>
      <c r="H1438">
        <f t="shared" si="178"/>
        <v>93932</v>
      </c>
      <c r="I1438" t="str">
        <f t="shared" si="180"/>
        <v>60001-100000</v>
      </c>
      <c r="O1438">
        <f t="shared" si="179"/>
        <v>25708.25</v>
      </c>
      <c r="P1438">
        <f t="shared" si="181"/>
        <v>74737.5</v>
      </c>
      <c r="Q1438">
        <f t="shared" si="182"/>
        <v>49029.25</v>
      </c>
      <c r="R1438">
        <f t="shared" si="183"/>
        <v>-47835.625</v>
      </c>
      <c r="S1438">
        <f t="shared" si="184"/>
        <v>148281.375</v>
      </c>
      <c r="T1438">
        <v>93932</v>
      </c>
      <c r="V1438">
        <f t="shared" si="185"/>
        <v>93932</v>
      </c>
    </row>
    <row r="1439" spans="1:22" ht="15" thickBot="1" x14ac:dyDescent="0.4">
      <c r="A1439">
        <v>120857</v>
      </c>
      <c r="B1439" s="2">
        <v>41761.560682870368</v>
      </c>
      <c r="C1439" t="s">
        <v>31</v>
      </c>
      <c r="D1439" t="s">
        <v>27</v>
      </c>
      <c r="E1439" s="6" t="s">
        <v>20</v>
      </c>
      <c r="F1439" t="s">
        <v>9</v>
      </c>
      <c r="G1439">
        <v>61906</v>
      </c>
      <c r="H1439">
        <f t="shared" si="178"/>
        <v>61906</v>
      </c>
      <c r="I1439" t="str">
        <f t="shared" si="180"/>
        <v>60001-100000</v>
      </c>
      <c r="O1439">
        <f t="shared" si="179"/>
        <v>25706.5</v>
      </c>
      <c r="P1439">
        <f t="shared" si="181"/>
        <v>74735</v>
      </c>
      <c r="Q1439">
        <f t="shared" si="182"/>
        <v>49028.5</v>
      </c>
      <c r="R1439">
        <f t="shared" si="183"/>
        <v>-47836.25</v>
      </c>
      <c r="S1439">
        <f t="shared" si="184"/>
        <v>148277.75</v>
      </c>
      <c r="T1439">
        <v>61906</v>
      </c>
      <c r="V1439">
        <f t="shared" si="185"/>
        <v>61906</v>
      </c>
    </row>
    <row r="1440" spans="1:22" ht="15" thickBot="1" x14ac:dyDescent="0.4">
      <c r="A1440">
        <v>452817</v>
      </c>
      <c r="B1440" s="2">
        <v>41761.561238425929</v>
      </c>
      <c r="C1440" t="s">
        <v>31</v>
      </c>
      <c r="D1440" t="s">
        <v>27</v>
      </c>
      <c r="E1440" s="6" t="s">
        <v>20</v>
      </c>
      <c r="F1440" t="s">
        <v>9</v>
      </c>
      <c r="G1440">
        <v>73086</v>
      </c>
      <c r="H1440">
        <f t="shared" si="178"/>
        <v>73086</v>
      </c>
      <c r="I1440" t="str">
        <f t="shared" si="180"/>
        <v>60001-100000</v>
      </c>
      <c r="O1440">
        <f t="shared" si="179"/>
        <v>25704.75</v>
      </c>
      <c r="P1440">
        <f t="shared" si="181"/>
        <v>74736</v>
      </c>
      <c r="Q1440">
        <f t="shared" si="182"/>
        <v>49031.25</v>
      </c>
      <c r="R1440">
        <f t="shared" si="183"/>
        <v>-47842.125</v>
      </c>
      <c r="S1440">
        <f t="shared" si="184"/>
        <v>148282.875</v>
      </c>
      <c r="T1440">
        <v>73086</v>
      </c>
      <c r="V1440">
        <f t="shared" si="185"/>
        <v>73086</v>
      </c>
    </row>
    <row r="1441" spans="1:22" ht="15" thickBot="1" x14ac:dyDescent="0.4">
      <c r="A1441">
        <v>829076</v>
      </c>
      <c r="B1441" s="2">
        <v>41763.430173611108</v>
      </c>
      <c r="C1441" t="s">
        <v>31</v>
      </c>
      <c r="D1441" t="s">
        <v>27</v>
      </c>
      <c r="E1441" s="6" t="s">
        <v>20</v>
      </c>
      <c r="F1441" t="s">
        <v>9</v>
      </c>
      <c r="G1441">
        <v>62573</v>
      </c>
      <c r="H1441">
        <f t="shared" si="178"/>
        <v>62573</v>
      </c>
      <c r="I1441" t="str">
        <f t="shared" si="180"/>
        <v>60001-100000</v>
      </c>
      <c r="O1441">
        <f t="shared" si="179"/>
        <v>25703</v>
      </c>
      <c r="P1441">
        <f t="shared" si="181"/>
        <v>74737</v>
      </c>
      <c r="Q1441">
        <f t="shared" si="182"/>
        <v>49034</v>
      </c>
      <c r="R1441">
        <f t="shared" si="183"/>
        <v>-47848</v>
      </c>
      <c r="S1441">
        <f t="shared" si="184"/>
        <v>148288</v>
      </c>
      <c r="T1441">
        <v>62573</v>
      </c>
      <c r="V1441">
        <f t="shared" si="185"/>
        <v>62573</v>
      </c>
    </row>
    <row r="1442" spans="1:22" ht="15" thickBot="1" x14ac:dyDescent="0.4">
      <c r="A1442">
        <v>841263</v>
      </c>
      <c r="B1442" s="2">
        <v>41763.430891203701</v>
      </c>
      <c r="C1442" t="s">
        <v>31</v>
      </c>
      <c r="D1442" t="s">
        <v>27</v>
      </c>
      <c r="E1442" s="6" t="s">
        <v>20</v>
      </c>
      <c r="F1442" t="s">
        <v>9</v>
      </c>
      <c r="G1442">
        <v>91836</v>
      </c>
      <c r="H1442">
        <f t="shared" si="178"/>
        <v>91836</v>
      </c>
      <c r="I1442" t="str">
        <f t="shared" si="180"/>
        <v>60001-100000</v>
      </c>
      <c r="O1442">
        <f t="shared" si="179"/>
        <v>25695.75</v>
      </c>
      <c r="P1442">
        <f t="shared" si="181"/>
        <v>74737.5</v>
      </c>
      <c r="Q1442">
        <f t="shared" si="182"/>
        <v>49041.75</v>
      </c>
      <c r="R1442">
        <f t="shared" si="183"/>
        <v>-47866.875</v>
      </c>
      <c r="S1442">
        <f t="shared" si="184"/>
        <v>148300.125</v>
      </c>
      <c r="T1442">
        <v>91836</v>
      </c>
      <c r="V1442">
        <f t="shared" si="185"/>
        <v>91836</v>
      </c>
    </row>
    <row r="1443" spans="1:22" ht="15" thickBot="1" x14ac:dyDescent="0.4">
      <c r="A1443">
        <v>857543</v>
      </c>
      <c r="B1443" s="2">
        <v>41825.67796296296</v>
      </c>
      <c r="C1443" t="s">
        <v>31</v>
      </c>
      <c r="D1443" t="s">
        <v>27</v>
      </c>
      <c r="E1443" s="6" t="s">
        <v>20</v>
      </c>
      <c r="F1443" t="s">
        <v>9</v>
      </c>
      <c r="G1443">
        <v>81718</v>
      </c>
      <c r="H1443">
        <f t="shared" si="178"/>
        <v>81718</v>
      </c>
      <c r="I1443" t="str">
        <f t="shared" si="180"/>
        <v>60001-100000</v>
      </c>
      <c r="O1443">
        <f t="shared" si="179"/>
        <v>25688.5</v>
      </c>
      <c r="P1443">
        <f t="shared" si="181"/>
        <v>74735</v>
      </c>
      <c r="Q1443">
        <f t="shared" si="182"/>
        <v>49046.5</v>
      </c>
      <c r="R1443">
        <f t="shared" si="183"/>
        <v>-47881.25</v>
      </c>
      <c r="S1443">
        <f t="shared" si="184"/>
        <v>148304.75</v>
      </c>
      <c r="T1443">
        <v>81718</v>
      </c>
      <c r="V1443">
        <f t="shared" si="185"/>
        <v>81718</v>
      </c>
    </row>
    <row r="1444" spans="1:22" ht="15" thickBot="1" x14ac:dyDescent="0.4">
      <c r="A1444">
        <v>175109</v>
      </c>
      <c r="B1444" s="2">
        <v>41827.717303240737</v>
      </c>
      <c r="C1444" t="s">
        <v>30</v>
      </c>
      <c r="D1444" t="s">
        <v>27</v>
      </c>
      <c r="E1444" s="6" t="s">
        <v>20</v>
      </c>
      <c r="F1444" t="s">
        <v>9</v>
      </c>
      <c r="G1444">
        <v>47547</v>
      </c>
      <c r="H1444">
        <f t="shared" si="178"/>
        <v>47547</v>
      </c>
      <c r="I1444" t="str">
        <f t="shared" si="180"/>
        <v>40001-60000</v>
      </c>
      <c r="O1444">
        <f t="shared" si="179"/>
        <v>25681.25</v>
      </c>
      <c r="P1444">
        <f t="shared" si="181"/>
        <v>74726.75</v>
      </c>
      <c r="Q1444">
        <f t="shared" si="182"/>
        <v>49045.5</v>
      </c>
      <c r="R1444">
        <f t="shared" si="183"/>
        <v>-47887</v>
      </c>
      <c r="S1444">
        <f t="shared" si="184"/>
        <v>148295</v>
      </c>
      <c r="T1444">
        <v>47547</v>
      </c>
      <c r="V1444">
        <f t="shared" si="185"/>
        <v>47547</v>
      </c>
    </row>
    <row r="1445" spans="1:22" ht="15" thickBot="1" x14ac:dyDescent="0.4">
      <c r="A1445">
        <v>819572</v>
      </c>
      <c r="B1445" s="2">
        <v>41827.71802083333</v>
      </c>
      <c r="C1445" t="s">
        <v>30</v>
      </c>
      <c r="D1445" t="s">
        <v>27</v>
      </c>
      <c r="E1445" s="6" t="s">
        <v>20</v>
      </c>
      <c r="F1445" t="s">
        <v>9</v>
      </c>
      <c r="G1445">
        <v>21734</v>
      </c>
      <c r="H1445">
        <f t="shared" si="178"/>
        <v>21734</v>
      </c>
      <c r="I1445" t="str">
        <f t="shared" si="180"/>
        <v>20001-40000</v>
      </c>
      <c r="O1445">
        <f t="shared" si="179"/>
        <v>25674</v>
      </c>
      <c r="P1445">
        <f t="shared" si="181"/>
        <v>74733</v>
      </c>
      <c r="Q1445">
        <f t="shared" si="182"/>
        <v>49059</v>
      </c>
      <c r="R1445">
        <f t="shared" si="183"/>
        <v>-47914.5</v>
      </c>
      <c r="S1445">
        <f t="shared" si="184"/>
        <v>148321.5</v>
      </c>
      <c r="T1445">
        <v>21734</v>
      </c>
      <c r="V1445">
        <f t="shared" si="185"/>
        <v>21734</v>
      </c>
    </row>
    <row r="1446" spans="1:22" ht="15" thickBot="1" x14ac:dyDescent="0.4">
      <c r="A1446">
        <v>389782</v>
      </c>
      <c r="B1446" s="2">
        <v>41768.761018518519</v>
      </c>
      <c r="C1446" t="s">
        <v>30</v>
      </c>
      <c r="D1446" t="s">
        <v>27</v>
      </c>
      <c r="E1446" s="6" t="s">
        <v>12</v>
      </c>
      <c r="F1446" t="s">
        <v>4</v>
      </c>
      <c r="G1446">
        <v>80709</v>
      </c>
      <c r="H1446">
        <f t="shared" si="178"/>
        <v>80709</v>
      </c>
      <c r="I1446" t="str">
        <f t="shared" si="180"/>
        <v>60001-100000</v>
      </c>
      <c r="O1446">
        <f t="shared" si="179"/>
        <v>25695.75</v>
      </c>
      <c r="P1446">
        <f t="shared" si="181"/>
        <v>74734</v>
      </c>
      <c r="Q1446">
        <f t="shared" si="182"/>
        <v>49038.25</v>
      </c>
      <c r="R1446">
        <f t="shared" si="183"/>
        <v>-47861.625</v>
      </c>
      <c r="S1446">
        <f t="shared" si="184"/>
        <v>148291.375</v>
      </c>
      <c r="T1446">
        <v>80709</v>
      </c>
      <c r="V1446">
        <f t="shared" si="185"/>
        <v>80709</v>
      </c>
    </row>
    <row r="1447" spans="1:22" ht="15" thickBot="1" x14ac:dyDescent="0.4">
      <c r="A1447">
        <v>825870</v>
      </c>
      <c r="B1447" s="2">
        <v>41780.397974537038</v>
      </c>
      <c r="C1447" t="s">
        <v>30</v>
      </c>
      <c r="D1447" t="s">
        <v>29</v>
      </c>
      <c r="E1447" s="6" t="s">
        <v>20</v>
      </c>
      <c r="F1447" t="s">
        <v>4</v>
      </c>
      <c r="G1447">
        <v>38032</v>
      </c>
      <c r="H1447">
        <f t="shared" si="178"/>
        <v>38032</v>
      </c>
      <c r="I1447" t="str">
        <f t="shared" si="180"/>
        <v>20001-40000</v>
      </c>
      <c r="O1447">
        <f t="shared" si="179"/>
        <v>25688.5</v>
      </c>
      <c r="P1447">
        <f t="shared" si="181"/>
        <v>74720.5</v>
      </c>
      <c r="Q1447">
        <f t="shared" si="182"/>
        <v>49032</v>
      </c>
      <c r="R1447">
        <f t="shared" si="183"/>
        <v>-47859.5</v>
      </c>
      <c r="S1447">
        <f t="shared" si="184"/>
        <v>148268.5</v>
      </c>
      <c r="T1447">
        <v>38032</v>
      </c>
      <c r="V1447">
        <f t="shared" si="185"/>
        <v>38032</v>
      </c>
    </row>
    <row r="1448" spans="1:22" ht="15" thickBot="1" x14ac:dyDescent="0.4">
      <c r="A1448">
        <v>820667</v>
      </c>
      <c r="B1448" s="2">
        <v>41780.398981481485</v>
      </c>
      <c r="C1448" t="s">
        <v>30</v>
      </c>
      <c r="D1448" t="s">
        <v>27</v>
      </c>
      <c r="E1448" s="6" t="s">
        <v>20</v>
      </c>
      <c r="F1448" t="s">
        <v>4</v>
      </c>
      <c r="G1448">
        <v>71960</v>
      </c>
      <c r="H1448">
        <f t="shared" si="178"/>
        <v>71960</v>
      </c>
      <c r="I1448" t="str">
        <f t="shared" si="180"/>
        <v>60001-100000</v>
      </c>
      <c r="O1448">
        <f t="shared" si="179"/>
        <v>25681.25</v>
      </c>
      <c r="P1448">
        <f t="shared" si="181"/>
        <v>74726.75</v>
      </c>
      <c r="Q1448">
        <f t="shared" si="182"/>
        <v>49045.5</v>
      </c>
      <c r="R1448">
        <f t="shared" si="183"/>
        <v>-47887</v>
      </c>
      <c r="S1448">
        <f t="shared" si="184"/>
        <v>148295</v>
      </c>
      <c r="T1448">
        <v>71960</v>
      </c>
      <c r="V1448">
        <f t="shared" si="185"/>
        <v>71960</v>
      </c>
    </row>
    <row r="1449" spans="1:22" ht="15" thickBot="1" x14ac:dyDescent="0.4">
      <c r="A1449">
        <v>284733</v>
      </c>
      <c r="B1449" s="2">
        <v>41780.400057870371</v>
      </c>
      <c r="C1449" t="s">
        <v>30</v>
      </c>
      <c r="D1449" t="s">
        <v>29</v>
      </c>
      <c r="E1449" s="6" t="s">
        <v>20</v>
      </c>
      <c r="F1449" t="s">
        <v>4</v>
      </c>
      <c r="G1449">
        <v>81819</v>
      </c>
      <c r="H1449">
        <f t="shared" si="178"/>
        <v>81819</v>
      </c>
      <c r="I1449" t="str">
        <f t="shared" si="180"/>
        <v>60001-100000</v>
      </c>
      <c r="O1449">
        <f t="shared" si="179"/>
        <v>25674</v>
      </c>
      <c r="P1449">
        <f t="shared" si="181"/>
        <v>74733</v>
      </c>
      <c r="Q1449">
        <f t="shared" si="182"/>
        <v>49059</v>
      </c>
      <c r="R1449">
        <f t="shared" si="183"/>
        <v>-47914.5</v>
      </c>
      <c r="S1449">
        <f t="shared" si="184"/>
        <v>148321.5</v>
      </c>
      <c r="T1449">
        <v>81819</v>
      </c>
      <c r="V1449">
        <f t="shared" si="185"/>
        <v>81819</v>
      </c>
    </row>
    <row r="1450" spans="1:22" ht="15" thickBot="1" x14ac:dyDescent="0.4">
      <c r="A1450">
        <v>982845</v>
      </c>
      <c r="B1450" s="2">
        <v>41780.400347222225</v>
      </c>
      <c r="C1450" t="s">
        <v>31</v>
      </c>
      <c r="D1450" t="s">
        <v>27</v>
      </c>
      <c r="E1450" s="6" t="s">
        <v>20</v>
      </c>
      <c r="F1450" t="s">
        <v>4</v>
      </c>
      <c r="G1450">
        <v>2789</v>
      </c>
      <c r="H1450">
        <f t="shared" si="178"/>
        <v>2789</v>
      </c>
      <c r="I1450" t="str">
        <f t="shared" si="180"/>
        <v>0-20,000</v>
      </c>
      <c r="O1450">
        <f t="shared" si="179"/>
        <v>25671.5</v>
      </c>
      <c r="P1450">
        <f t="shared" si="181"/>
        <v>74714.25</v>
      </c>
      <c r="Q1450">
        <f t="shared" si="182"/>
        <v>49042.75</v>
      </c>
      <c r="R1450">
        <f t="shared" si="183"/>
        <v>-47892.625</v>
      </c>
      <c r="S1450">
        <f t="shared" si="184"/>
        <v>148278.375</v>
      </c>
      <c r="T1450">
        <v>2789</v>
      </c>
      <c r="V1450">
        <f t="shared" si="185"/>
        <v>2789</v>
      </c>
    </row>
    <row r="1451" spans="1:22" ht="15" thickBot="1" x14ac:dyDescent="0.4">
      <c r="A1451">
        <v>182357</v>
      </c>
      <c r="B1451" s="2">
        <v>41780.401041666664</v>
      </c>
      <c r="C1451" t="s">
        <v>31</v>
      </c>
      <c r="D1451" t="s">
        <v>27</v>
      </c>
      <c r="E1451" s="6" t="s">
        <v>20</v>
      </c>
      <c r="F1451" t="s">
        <v>4</v>
      </c>
      <c r="G1451">
        <v>24025</v>
      </c>
      <c r="H1451">
        <f t="shared" si="178"/>
        <v>24025</v>
      </c>
      <c r="I1451" t="str">
        <f t="shared" si="180"/>
        <v>20001-40000</v>
      </c>
      <c r="O1451">
        <f t="shared" si="179"/>
        <v>25688.5</v>
      </c>
      <c r="P1451">
        <f t="shared" si="181"/>
        <v>74720.5</v>
      </c>
      <c r="Q1451">
        <f t="shared" si="182"/>
        <v>49032</v>
      </c>
      <c r="R1451">
        <f t="shared" si="183"/>
        <v>-47859.5</v>
      </c>
      <c r="S1451">
        <f t="shared" si="184"/>
        <v>148268.5</v>
      </c>
      <c r="T1451">
        <v>24025</v>
      </c>
      <c r="V1451">
        <f t="shared" si="185"/>
        <v>24025</v>
      </c>
    </row>
    <row r="1452" spans="1:22" ht="15" thickBot="1" x14ac:dyDescent="0.4">
      <c r="A1452">
        <v>733985</v>
      </c>
      <c r="B1452" s="2">
        <v>41795.397083333337</v>
      </c>
      <c r="C1452" t="s">
        <v>31</v>
      </c>
      <c r="D1452" t="s">
        <v>27</v>
      </c>
      <c r="E1452" s="6" t="s">
        <v>12</v>
      </c>
      <c r="F1452" t="s">
        <v>2</v>
      </c>
      <c r="G1452">
        <v>25618</v>
      </c>
      <c r="H1452">
        <f t="shared" si="178"/>
        <v>25618</v>
      </c>
      <c r="I1452" t="str">
        <f t="shared" si="180"/>
        <v>20001-40000</v>
      </c>
      <c r="O1452">
        <f t="shared" si="179"/>
        <v>25704.75</v>
      </c>
      <c r="P1452">
        <f t="shared" si="181"/>
        <v>74726.75</v>
      </c>
      <c r="Q1452">
        <f t="shared" si="182"/>
        <v>49022</v>
      </c>
      <c r="R1452">
        <f t="shared" si="183"/>
        <v>-47828.25</v>
      </c>
      <c r="S1452">
        <f t="shared" si="184"/>
        <v>148259.75</v>
      </c>
      <c r="T1452">
        <v>25618</v>
      </c>
      <c r="V1452">
        <f t="shared" si="185"/>
        <v>25618</v>
      </c>
    </row>
    <row r="1453" spans="1:22" ht="15" thickBot="1" x14ac:dyDescent="0.4">
      <c r="A1453">
        <v>728573</v>
      </c>
      <c r="B1453" s="2">
        <v>41795.397407407407</v>
      </c>
      <c r="C1453" t="s">
        <v>30</v>
      </c>
      <c r="D1453" t="s">
        <v>27</v>
      </c>
      <c r="E1453" s="6" t="s">
        <v>12</v>
      </c>
      <c r="F1453" t="s">
        <v>2</v>
      </c>
      <c r="G1453">
        <v>64279</v>
      </c>
      <c r="H1453">
        <f t="shared" si="178"/>
        <v>64279</v>
      </c>
      <c r="I1453" t="str">
        <f t="shared" si="180"/>
        <v>60001-100000</v>
      </c>
      <c r="O1453">
        <f t="shared" si="179"/>
        <v>25710</v>
      </c>
      <c r="P1453">
        <f t="shared" si="181"/>
        <v>74733</v>
      </c>
      <c r="Q1453">
        <f t="shared" si="182"/>
        <v>49023</v>
      </c>
      <c r="R1453">
        <f t="shared" si="183"/>
        <v>-47824.5</v>
      </c>
      <c r="S1453">
        <f t="shared" si="184"/>
        <v>148267.5</v>
      </c>
      <c r="T1453">
        <v>64279</v>
      </c>
      <c r="V1453">
        <f t="shared" si="185"/>
        <v>64279</v>
      </c>
    </row>
    <row r="1454" spans="1:22" ht="15" thickBot="1" x14ac:dyDescent="0.4">
      <c r="A1454">
        <v>929826</v>
      </c>
      <c r="B1454" s="2">
        <v>41827.397569444445</v>
      </c>
      <c r="C1454" t="s">
        <v>30</v>
      </c>
      <c r="D1454" t="s">
        <v>27</v>
      </c>
      <c r="E1454" s="6" t="s">
        <v>17</v>
      </c>
      <c r="F1454" t="s">
        <v>10</v>
      </c>
      <c r="G1454">
        <v>91722</v>
      </c>
      <c r="H1454">
        <f t="shared" si="178"/>
        <v>91722</v>
      </c>
      <c r="I1454" t="str">
        <f t="shared" si="180"/>
        <v>60001-100000</v>
      </c>
      <c r="O1454">
        <f t="shared" si="179"/>
        <v>25708.25</v>
      </c>
      <c r="P1454">
        <f t="shared" si="181"/>
        <v>74734</v>
      </c>
      <c r="Q1454">
        <f t="shared" si="182"/>
        <v>49025.75</v>
      </c>
      <c r="R1454">
        <f t="shared" si="183"/>
        <v>-47830.375</v>
      </c>
      <c r="S1454">
        <f t="shared" si="184"/>
        <v>148272.625</v>
      </c>
      <c r="T1454">
        <v>91722</v>
      </c>
      <c r="V1454">
        <f t="shared" si="185"/>
        <v>91722</v>
      </c>
    </row>
    <row r="1455" spans="1:22" ht="15" thickBot="1" x14ac:dyDescent="0.4">
      <c r="A1455">
        <v>245099</v>
      </c>
      <c r="B1455" s="2">
        <v>41841.546076388891</v>
      </c>
      <c r="C1455" t="s">
        <v>31</v>
      </c>
      <c r="D1455" t="s">
        <v>27</v>
      </c>
      <c r="E1455" s="6" t="s">
        <v>17</v>
      </c>
      <c r="F1455" t="s">
        <v>10</v>
      </c>
      <c r="G1455">
        <v>43679</v>
      </c>
      <c r="H1455">
        <f t="shared" si="178"/>
        <v>43679</v>
      </c>
      <c r="I1455" t="str">
        <f t="shared" si="180"/>
        <v>40001-60000</v>
      </c>
      <c r="O1455">
        <f t="shared" si="179"/>
        <v>25706.5</v>
      </c>
      <c r="P1455">
        <f t="shared" si="181"/>
        <v>74720.5</v>
      </c>
      <c r="Q1455">
        <f t="shared" si="182"/>
        <v>49014</v>
      </c>
      <c r="R1455">
        <f t="shared" si="183"/>
        <v>-47814.5</v>
      </c>
      <c r="S1455">
        <f t="shared" si="184"/>
        <v>148241.5</v>
      </c>
      <c r="T1455">
        <v>43679</v>
      </c>
      <c r="V1455">
        <f t="shared" si="185"/>
        <v>43679</v>
      </c>
    </row>
    <row r="1456" spans="1:22" ht="15" thickBot="1" x14ac:dyDescent="0.4">
      <c r="A1456">
        <v>991656</v>
      </c>
      <c r="B1456" s="2">
        <v>41876.396944444445</v>
      </c>
      <c r="C1456" t="s">
        <v>31</v>
      </c>
      <c r="D1456" t="s">
        <v>27</v>
      </c>
      <c r="E1456" s="6" t="s">
        <v>12</v>
      </c>
      <c r="F1456" t="s">
        <v>10</v>
      </c>
      <c r="G1456">
        <v>54635</v>
      </c>
      <c r="H1456">
        <f t="shared" si="178"/>
        <v>54635</v>
      </c>
      <c r="I1456" t="str">
        <f t="shared" si="180"/>
        <v>40001-60000</v>
      </c>
      <c r="O1456">
        <f t="shared" si="179"/>
        <v>25704.75</v>
      </c>
      <c r="P1456">
        <f t="shared" si="181"/>
        <v>74726.75</v>
      </c>
      <c r="Q1456">
        <f t="shared" si="182"/>
        <v>49022</v>
      </c>
      <c r="R1456">
        <f t="shared" si="183"/>
        <v>-47828.25</v>
      </c>
      <c r="S1456">
        <f t="shared" si="184"/>
        <v>148259.75</v>
      </c>
      <c r="T1456">
        <v>54635</v>
      </c>
      <c r="V1456">
        <f t="shared" si="185"/>
        <v>54635</v>
      </c>
    </row>
    <row r="1457" spans="1:22" ht="15" thickBot="1" x14ac:dyDescent="0.4">
      <c r="A1457">
        <v>230796</v>
      </c>
      <c r="B1457" s="2">
        <v>41876.397673611114</v>
      </c>
      <c r="C1457" t="s">
        <v>31</v>
      </c>
      <c r="D1457" t="s">
        <v>29</v>
      </c>
      <c r="E1457" s="6" t="s">
        <v>12</v>
      </c>
      <c r="F1457" t="s">
        <v>10</v>
      </c>
      <c r="G1457">
        <v>85569</v>
      </c>
      <c r="H1457">
        <f t="shared" si="178"/>
        <v>85569</v>
      </c>
      <c r="I1457" t="str">
        <f t="shared" si="180"/>
        <v>60001-100000</v>
      </c>
      <c r="O1457">
        <f t="shared" si="179"/>
        <v>25703</v>
      </c>
      <c r="P1457">
        <f t="shared" si="181"/>
        <v>74733</v>
      </c>
      <c r="Q1457">
        <f t="shared" si="182"/>
        <v>49030</v>
      </c>
      <c r="R1457">
        <f t="shared" si="183"/>
        <v>-47842</v>
      </c>
      <c r="S1457">
        <f t="shared" si="184"/>
        <v>148278</v>
      </c>
      <c r="T1457">
        <v>85569</v>
      </c>
      <c r="V1457">
        <f t="shared" si="185"/>
        <v>85569</v>
      </c>
    </row>
    <row r="1458" spans="1:22" ht="15" thickBot="1" x14ac:dyDescent="0.4">
      <c r="A1458">
        <v>92424</v>
      </c>
      <c r="B1458" s="2">
        <v>41855.397604166668</v>
      </c>
      <c r="C1458" t="s">
        <v>31</v>
      </c>
      <c r="D1458" t="s">
        <v>27</v>
      </c>
      <c r="E1458" s="6" t="s">
        <v>20</v>
      </c>
      <c r="F1458" t="s">
        <v>2</v>
      </c>
      <c r="G1458">
        <v>35888</v>
      </c>
      <c r="H1458">
        <f t="shared" si="178"/>
        <v>35888</v>
      </c>
      <c r="I1458" t="str">
        <f t="shared" si="180"/>
        <v>20001-40000</v>
      </c>
      <c r="O1458">
        <f t="shared" si="179"/>
        <v>25695.75</v>
      </c>
      <c r="P1458">
        <f t="shared" si="181"/>
        <v>74714.25</v>
      </c>
      <c r="Q1458">
        <f t="shared" si="182"/>
        <v>49018.5</v>
      </c>
      <c r="R1458">
        <f t="shared" si="183"/>
        <v>-47832</v>
      </c>
      <c r="S1458">
        <f t="shared" si="184"/>
        <v>148242</v>
      </c>
      <c r="T1458">
        <v>35888</v>
      </c>
      <c r="V1458">
        <f t="shared" si="185"/>
        <v>35888</v>
      </c>
    </row>
    <row r="1459" spans="1:22" ht="15" thickBot="1" x14ac:dyDescent="0.4">
      <c r="A1459">
        <v>94618</v>
      </c>
      <c r="B1459" s="2">
        <v>41855.397106481483</v>
      </c>
      <c r="C1459" t="s">
        <v>31</v>
      </c>
      <c r="D1459" t="s">
        <v>28</v>
      </c>
      <c r="E1459" s="6" t="s">
        <v>20</v>
      </c>
      <c r="F1459" t="s">
        <v>2</v>
      </c>
      <c r="G1459">
        <v>72364</v>
      </c>
      <c r="H1459">
        <f t="shared" si="178"/>
        <v>72364</v>
      </c>
      <c r="I1459" t="str">
        <f t="shared" si="180"/>
        <v>60001-100000</v>
      </c>
      <c r="O1459">
        <f t="shared" si="179"/>
        <v>25688.5</v>
      </c>
      <c r="P1459">
        <f t="shared" si="181"/>
        <v>74720.5</v>
      </c>
      <c r="Q1459">
        <f t="shared" si="182"/>
        <v>49032</v>
      </c>
      <c r="R1459">
        <f t="shared" si="183"/>
        <v>-47859.5</v>
      </c>
      <c r="S1459">
        <f t="shared" si="184"/>
        <v>148268.5</v>
      </c>
      <c r="T1459">
        <v>72364</v>
      </c>
      <c r="V1459">
        <f t="shared" si="185"/>
        <v>72364</v>
      </c>
    </row>
    <row r="1460" spans="1:22" ht="15" thickBot="1" x14ac:dyDescent="0.4">
      <c r="A1460">
        <v>898336</v>
      </c>
      <c r="B1460" s="2">
        <v>41870.738067129627</v>
      </c>
      <c r="C1460" t="s">
        <v>30</v>
      </c>
      <c r="D1460" t="s">
        <v>27</v>
      </c>
      <c r="E1460" s="6" t="s">
        <v>17</v>
      </c>
      <c r="F1460" t="s">
        <v>10</v>
      </c>
      <c r="G1460">
        <v>30993</v>
      </c>
      <c r="H1460">
        <f t="shared" si="178"/>
        <v>30993</v>
      </c>
      <c r="I1460" t="str">
        <f t="shared" si="180"/>
        <v>20001-40000</v>
      </c>
      <c r="O1460">
        <f t="shared" si="179"/>
        <v>25681.25</v>
      </c>
      <c r="P1460">
        <f t="shared" si="181"/>
        <v>74726.75</v>
      </c>
      <c r="Q1460">
        <f t="shared" si="182"/>
        <v>49045.5</v>
      </c>
      <c r="R1460">
        <f t="shared" si="183"/>
        <v>-47887</v>
      </c>
      <c r="S1460">
        <f t="shared" si="184"/>
        <v>148295</v>
      </c>
      <c r="T1460">
        <v>30993</v>
      </c>
      <c r="V1460">
        <f t="shared" si="185"/>
        <v>30993</v>
      </c>
    </row>
    <row r="1461" spans="1:22" ht="15" thickBot="1" x14ac:dyDescent="0.4">
      <c r="A1461">
        <v>738670</v>
      </c>
      <c r="B1461" s="2">
        <v>41870.739027777781</v>
      </c>
      <c r="C1461" t="s">
        <v>31</v>
      </c>
      <c r="D1461" t="s">
        <v>29</v>
      </c>
      <c r="E1461" s="6" t="s">
        <v>17</v>
      </c>
      <c r="F1461" t="s">
        <v>10</v>
      </c>
      <c r="G1461">
        <v>41594</v>
      </c>
      <c r="H1461">
        <f t="shared" si="178"/>
        <v>41594</v>
      </c>
      <c r="I1461" t="str">
        <f t="shared" si="180"/>
        <v>40001-60000</v>
      </c>
      <c r="O1461">
        <f t="shared" si="179"/>
        <v>25674</v>
      </c>
      <c r="P1461">
        <f t="shared" si="181"/>
        <v>74733</v>
      </c>
      <c r="Q1461">
        <f t="shared" si="182"/>
        <v>49059</v>
      </c>
      <c r="R1461">
        <f t="shared" si="183"/>
        <v>-47914.5</v>
      </c>
      <c r="S1461">
        <f t="shared" si="184"/>
        <v>148321.5</v>
      </c>
      <c r="T1461">
        <v>41594</v>
      </c>
      <c r="V1461">
        <f t="shared" si="185"/>
        <v>41594</v>
      </c>
    </row>
    <row r="1462" spans="1:22" ht="15" thickBot="1" x14ac:dyDescent="0.4">
      <c r="A1462">
        <v>753532</v>
      </c>
      <c r="B1462" s="2">
        <v>41837.397685185184</v>
      </c>
      <c r="C1462" t="s">
        <v>31</v>
      </c>
      <c r="D1462" t="s">
        <v>29</v>
      </c>
      <c r="E1462" s="6" t="s">
        <v>20</v>
      </c>
      <c r="F1462" t="s">
        <v>9</v>
      </c>
      <c r="G1462">
        <v>38192</v>
      </c>
      <c r="H1462">
        <f t="shared" si="178"/>
        <v>38192</v>
      </c>
      <c r="I1462" t="str">
        <f t="shared" si="180"/>
        <v>20001-40000</v>
      </c>
      <c r="O1462">
        <f t="shared" si="179"/>
        <v>25671.5</v>
      </c>
      <c r="P1462">
        <f t="shared" si="181"/>
        <v>74734</v>
      </c>
      <c r="Q1462">
        <f t="shared" si="182"/>
        <v>49062.5</v>
      </c>
      <c r="R1462">
        <f t="shared" si="183"/>
        <v>-47922.25</v>
      </c>
      <c r="S1462">
        <f t="shared" si="184"/>
        <v>148327.75</v>
      </c>
      <c r="T1462">
        <v>38192</v>
      </c>
      <c r="V1462">
        <f t="shared" si="185"/>
        <v>38192</v>
      </c>
    </row>
    <row r="1463" spans="1:22" ht="15" thickBot="1" x14ac:dyDescent="0.4">
      <c r="A1463">
        <v>452737</v>
      </c>
      <c r="B1463" s="2">
        <v>41837.398344907408</v>
      </c>
      <c r="C1463" t="s">
        <v>31</v>
      </c>
      <c r="D1463" t="s">
        <v>27</v>
      </c>
      <c r="E1463" s="6" t="s">
        <v>20</v>
      </c>
      <c r="F1463" t="s">
        <v>9</v>
      </c>
      <c r="G1463">
        <v>18861</v>
      </c>
      <c r="H1463">
        <f t="shared" si="178"/>
        <v>18861</v>
      </c>
      <c r="I1463" t="str">
        <f t="shared" si="180"/>
        <v>0-20,000</v>
      </c>
      <c r="O1463">
        <f t="shared" si="179"/>
        <v>25669</v>
      </c>
      <c r="P1463">
        <f t="shared" si="181"/>
        <v>74735</v>
      </c>
      <c r="Q1463">
        <f t="shared" si="182"/>
        <v>49066</v>
      </c>
      <c r="R1463">
        <f t="shared" si="183"/>
        <v>-47930</v>
      </c>
      <c r="S1463">
        <f t="shared" si="184"/>
        <v>148334</v>
      </c>
      <c r="T1463">
        <v>18861</v>
      </c>
      <c r="V1463">
        <f t="shared" si="185"/>
        <v>18861</v>
      </c>
    </row>
    <row r="1464" spans="1:22" ht="15" thickBot="1" x14ac:dyDescent="0.4">
      <c r="A1464">
        <v>705257</v>
      </c>
      <c r="B1464" s="2">
        <v>41839.722858796296</v>
      </c>
      <c r="C1464" t="s">
        <v>31</v>
      </c>
      <c r="D1464" t="s">
        <v>29</v>
      </c>
      <c r="E1464" s="6" t="s">
        <v>15</v>
      </c>
      <c r="F1464" t="s">
        <v>2</v>
      </c>
      <c r="G1464">
        <v>59775</v>
      </c>
      <c r="H1464">
        <f t="shared" si="178"/>
        <v>59775</v>
      </c>
      <c r="I1464" t="str">
        <f t="shared" si="180"/>
        <v>40001-60000</v>
      </c>
      <c r="O1464">
        <f t="shared" si="179"/>
        <v>25681.25</v>
      </c>
      <c r="P1464">
        <f t="shared" si="181"/>
        <v>74736</v>
      </c>
      <c r="Q1464">
        <f t="shared" si="182"/>
        <v>49054.75</v>
      </c>
      <c r="R1464">
        <f t="shared" si="183"/>
        <v>-47900.875</v>
      </c>
      <c r="S1464">
        <f t="shared" si="184"/>
        <v>148318.125</v>
      </c>
      <c r="T1464">
        <v>59775</v>
      </c>
      <c r="V1464">
        <f t="shared" si="185"/>
        <v>59775</v>
      </c>
    </row>
    <row r="1465" spans="1:22" ht="15" thickBot="1" x14ac:dyDescent="0.4">
      <c r="A1465">
        <v>921683</v>
      </c>
      <c r="B1465" s="2">
        <v>41853.300833333335</v>
      </c>
      <c r="C1465" t="s">
        <v>30</v>
      </c>
      <c r="D1465" t="s">
        <v>29</v>
      </c>
      <c r="E1465" s="6" t="s">
        <v>15</v>
      </c>
      <c r="F1465" t="s">
        <v>2</v>
      </c>
      <c r="G1465">
        <v>44859</v>
      </c>
      <c r="H1465">
        <f t="shared" si="178"/>
        <v>44859</v>
      </c>
      <c r="I1465" t="str">
        <f t="shared" si="180"/>
        <v>40001-60000</v>
      </c>
      <c r="O1465">
        <f t="shared" si="179"/>
        <v>25674</v>
      </c>
      <c r="P1465">
        <f t="shared" si="181"/>
        <v>74737</v>
      </c>
      <c r="Q1465">
        <f t="shared" si="182"/>
        <v>49063</v>
      </c>
      <c r="R1465">
        <f t="shared" si="183"/>
        <v>-47920.5</v>
      </c>
      <c r="S1465">
        <f t="shared" si="184"/>
        <v>148331.5</v>
      </c>
      <c r="T1465">
        <v>44859</v>
      </c>
      <c r="V1465">
        <f t="shared" si="185"/>
        <v>44859</v>
      </c>
    </row>
    <row r="1466" spans="1:22" ht="15" thickBot="1" x14ac:dyDescent="0.4">
      <c r="A1466">
        <v>724086</v>
      </c>
      <c r="B1466" s="2">
        <v>41764.293391203704</v>
      </c>
      <c r="C1466" t="s">
        <v>31</v>
      </c>
      <c r="D1466" t="s">
        <v>27</v>
      </c>
      <c r="E1466" s="6" t="s">
        <v>17</v>
      </c>
      <c r="F1466" t="s">
        <v>2</v>
      </c>
      <c r="G1466">
        <v>10823</v>
      </c>
      <c r="H1466">
        <f t="shared" si="178"/>
        <v>10823</v>
      </c>
      <c r="I1466" t="str">
        <f t="shared" si="180"/>
        <v>0-20,000</v>
      </c>
      <c r="O1466">
        <f t="shared" si="179"/>
        <v>25671.5</v>
      </c>
      <c r="P1466">
        <f t="shared" si="181"/>
        <v>74737.5</v>
      </c>
      <c r="Q1466">
        <f t="shared" si="182"/>
        <v>49066</v>
      </c>
      <c r="R1466">
        <f t="shared" si="183"/>
        <v>-47927.5</v>
      </c>
      <c r="S1466">
        <f t="shared" si="184"/>
        <v>148336.5</v>
      </c>
      <c r="T1466">
        <v>10823</v>
      </c>
      <c r="V1466">
        <f t="shared" si="185"/>
        <v>10823</v>
      </c>
    </row>
    <row r="1467" spans="1:22" ht="15" thickBot="1" x14ac:dyDescent="0.4">
      <c r="A1467">
        <v>361218</v>
      </c>
      <c r="B1467" s="2">
        <v>41778.396886574075</v>
      </c>
      <c r="C1467" t="s">
        <v>30</v>
      </c>
      <c r="D1467" t="s">
        <v>27</v>
      </c>
      <c r="E1467" s="6" t="s">
        <v>17</v>
      </c>
      <c r="F1467" t="s">
        <v>2</v>
      </c>
      <c r="G1467">
        <v>7928</v>
      </c>
      <c r="H1467">
        <f t="shared" si="178"/>
        <v>7928</v>
      </c>
      <c r="I1467" t="str">
        <f t="shared" si="180"/>
        <v>0-20,000</v>
      </c>
      <c r="O1467">
        <f t="shared" si="179"/>
        <v>25688.5</v>
      </c>
      <c r="P1467">
        <f t="shared" si="181"/>
        <v>74738</v>
      </c>
      <c r="Q1467">
        <f t="shared" si="182"/>
        <v>49049.5</v>
      </c>
      <c r="R1467">
        <f t="shared" si="183"/>
        <v>-47885.75</v>
      </c>
      <c r="S1467">
        <f t="shared" si="184"/>
        <v>148312.25</v>
      </c>
      <c r="T1467">
        <v>7928</v>
      </c>
      <c r="V1467">
        <f t="shared" si="185"/>
        <v>7928</v>
      </c>
    </row>
    <row r="1468" spans="1:22" ht="15" thickBot="1" x14ac:dyDescent="0.4">
      <c r="A1468">
        <v>487732</v>
      </c>
      <c r="B1468" s="2">
        <v>41815.684861111113</v>
      </c>
      <c r="C1468" t="s">
        <v>31</v>
      </c>
      <c r="D1468" t="s">
        <v>27</v>
      </c>
      <c r="E1468" s="6" t="s">
        <v>17</v>
      </c>
      <c r="F1468" t="s">
        <v>2</v>
      </c>
      <c r="G1468">
        <v>80542</v>
      </c>
      <c r="H1468">
        <f t="shared" si="178"/>
        <v>80542</v>
      </c>
      <c r="I1468" t="str">
        <f t="shared" si="180"/>
        <v>60001-100000</v>
      </c>
      <c r="O1468">
        <f t="shared" si="179"/>
        <v>25704.75</v>
      </c>
      <c r="P1468">
        <f t="shared" si="181"/>
        <v>74738.5</v>
      </c>
      <c r="Q1468">
        <f t="shared" si="182"/>
        <v>49033.75</v>
      </c>
      <c r="R1468">
        <f t="shared" si="183"/>
        <v>-47845.875</v>
      </c>
      <c r="S1468">
        <f t="shared" si="184"/>
        <v>148289.125</v>
      </c>
      <c r="T1468">
        <v>80542</v>
      </c>
      <c r="V1468">
        <f t="shared" si="185"/>
        <v>80542</v>
      </c>
    </row>
    <row r="1469" spans="1:22" ht="15" thickBot="1" x14ac:dyDescent="0.4">
      <c r="A1469">
        <v>425497</v>
      </c>
      <c r="B1469" s="2">
        <v>41815.687604166669</v>
      </c>
      <c r="C1469" t="s">
        <v>30</v>
      </c>
      <c r="D1469" t="s">
        <v>27</v>
      </c>
      <c r="E1469" s="6" t="s">
        <v>17</v>
      </c>
      <c r="F1469" t="s">
        <v>2</v>
      </c>
      <c r="G1469">
        <v>47941</v>
      </c>
      <c r="H1469">
        <f t="shared" si="178"/>
        <v>47941</v>
      </c>
      <c r="I1469" t="str">
        <f t="shared" si="180"/>
        <v>40001-60000</v>
      </c>
      <c r="O1469">
        <f t="shared" si="179"/>
        <v>25703</v>
      </c>
      <c r="P1469">
        <f t="shared" si="181"/>
        <v>74737</v>
      </c>
      <c r="Q1469">
        <f t="shared" si="182"/>
        <v>49034</v>
      </c>
      <c r="R1469">
        <f t="shared" si="183"/>
        <v>-47848</v>
      </c>
      <c r="S1469">
        <f t="shared" si="184"/>
        <v>148288</v>
      </c>
      <c r="T1469">
        <v>47941</v>
      </c>
      <c r="V1469">
        <f t="shared" si="185"/>
        <v>47941</v>
      </c>
    </row>
    <row r="1470" spans="1:22" ht="15" thickBot="1" x14ac:dyDescent="0.4">
      <c r="A1470">
        <v>205968</v>
      </c>
      <c r="B1470" s="2">
        <v>41815.689282407409</v>
      </c>
      <c r="C1470" t="s">
        <v>31</v>
      </c>
      <c r="D1470" t="s">
        <v>29</v>
      </c>
      <c r="E1470" s="6" t="s">
        <v>17</v>
      </c>
      <c r="F1470" t="s">
        <v>2</v>
      </c>
      <c r="G1470">
        <v>23288</v>
      </c>
      <c r="H1470">
        <f t="shared" si="178"/>
        <v>23288</v>
      </c>
      <c r="I1470" t="str">
        <f t="shared" si="180"/>
        <v>20001-40000</v>
      </c>
      <c r="O1470">
        <f t="shared" si="179"/>
        <v>25695.75</v>
      </c>
      <c r="P1470">
        <f t="shared" si="181"/>
        <v>74737.5</v>
      </c>
      <c r="Q1470">
        <f t="shared" si="182"/>
        <v>49041.75</v>
      </c>
      <c r="R1470">
        <f t="shared" si="183"/>
        <v>-47866.875</v>
      </c>
      <c r="S1470">
        <f t="shared" si="184"/>
        <v>148300.125</v>
      </c>
      <c r="T1470">
        <v>23288</v>
      </c>
      <c r="V1470">
        <f t="shared" si="185"/>
        <v>23288</v>
      </c>
    </row>
    <row r="1471" spans="1:22" ht="15" thickBot="1" x14ac:dyDescent="0.4">
      <c r="A1471">
        <v>325052</v>
      </c>
      <c r="B1471" s="2">
        <v>41816.412581018521</v>
      </c>
      <c r="C1471" t="s">
        <v>30</v>
      </c>
      <c r="D1471" t="s">
        <v>29</v>
      </c>
      <c r="E1471" s="6" t="s">
        <v>17</v>
      </c>
      <c r="F1471" t="s">
        <v>2</v>
      </c>
      <c r="G1471">
        <v>75759</v>
      </c>
      <c r="H1471">
        <f t="shared" si="178"/>
        <v>75759</v>
      </c>
      <c r="I1471" t="str">
        <f t="shared" si="180"/>
        <v>60001-100000</v>
      </c>
      <c r="O1471">
        <f t="shared" si="179"/>
        <v>25706.5</v>
      </c>
      <c r="P1471">
        <f t="shared" si="181"/>
        <v>74738</v>
      </c>
      <c r="Q1471">
        <f t="shared" si="182"/>
        <v>49031.5</v>
      </c>
      <c r="R1471">
        <f t="shared" si="183"/>
        <v>-47840.75</v>
      </c>
      <c r="S1471">
        <f t="shared" si="184"/>
        <v>148285.25</v>
      </c>
      <c r="T1471">
        <v>75759</v>
      </c>
      <c r="V1471">
        <f t="shared" si="185"/>
        <v>75759</v>
      </c>
    </row>
    <row r="1472" spans="1:22" ht="15" thickBot="1" x14ac:dyDescent="0.4">
      <c r="A1472">
        <v>942214</v>
      </c>
      <c r="B1472" s="2">
        <v>41785.396840277775</v>
      </c>
      <c r="C1472" t="s">
        <v>30</v>
      </c>
      <c r="D1472" t="s">
        <v>27</v>
      </c>
      <c r="E1472" s="6" t="s">
        <v>17</v>
      </c>
      <c r="F1472" t="s">
        <v>2</v>
      </c>
      <c r="G1472">
        <v>62166</v>
      </c>
      <c r="H1472">
        <f t="shared" si="178"/>
        <v>62166</v>
      </c>
      <c r="I1472" t="str">
        <f t="shared" si="180"/>
        <v>60001-100000</v>
      </c>
      <c r="O1472">
        <f t="shared" si="179"/>
        <v>25704.75</v>
      </c>
      <c r="P1472">
        <f t="shared" si="181"/>
        <v>74736</v>
      </c>
      <c r="Q1472">
        <f t="shared" si="182"/>
        <v>49031.25</v>
      </c>
      <c r="R1472">
        <f t="shared" si="183"/>
        <v>-47842.125</v>
      </c>
      <c r="S1472">
        <f t="shared" si="184"/>
        <v>148282.875</v>
      </c>
      <c r="T1472">
        <v>62166</v>
      </c>
      <c r="V1472">
        <f t="shared" si="185"/>
        <v>62166</v>
      </c>
    </row>
    <row r="1473" spans="1:22" ht="15" thickBot="1" x14ac:dyDescent="0.4">
      <c r="A1473">
        <v>809363</v>
      </c>
      <c r="B1473" s="2">
        <v>41806.612812500003</v>
      </c>
      <c r="C1473" t="s">
        <v>30</v>
      </c>
      <c r="D1473" t="s">
        <v>29</v>
      </c>
      <c r="E1473" s="6" t="s">
        <v>17</v>
      </c>
      <c r="F1473" t="s">
        <v>2</v>
      </c>
      <c r="G1473">
        <v>80934</v>
      </c>
      <c r="H1473">
        <f t="shared" si="178"/>
        <v>80934</v>
      </c>
      <c r="I1473" t="str">
        <f t="shared" si="180"/>
        <v>60001-100000</v>
      </c>
      <c r="O1473">
        <f t="shared" si="179"/>
        <v>25703</v>
      </c>
      <c r="P1473">
        <f t="shared" si="181"/>
        <v>74737</v>
      </c>
      <c r="Q1473">
        <f t="shared" si="182"/>
        <v>49034</v>
      </c>
      <c r="R1473">
        <f t="shared" si="183"/>
        <v>-47848</v>
      </c>
      <c r="S1473">
        <f t="shared" si="184"/>
        <v>148288</v>
      </c>
      <c r="T1473">
        <v>80934</v>
      </c>
      <c r="V1473">
        <f t="shared" si="185"/>
        <v>80934</v>
      </c>
    </row>
    <row r="1474" spans="1:22" ht="15" thickBot="1" x14ac:dyDescent="0.4">
      <c r="A1474">
        <v>430846</v>
      </c>
      <c r="B1474" s="2">
        <v>41760.435555555552</v>
      </c>
      <c r="C1474" t="s">
        <v>31</v>
      </c>
      <c r="D1474" t="s">
        <v>27</v>
      </c>
      <c r="E1474" s="6" t="s">
        <v>17</v>
      </c>
      <c r="F1474" t="s">
        <v>10</v>
      </c>
      <c r="G1474">
        <v>89058</v>
      </c>
      <c r="H1474">
        <f t="shared" ref="H1474:H1537" si="186">IF(OR(G1474 &lt; R1474, G1474 &gt; S1474), $O$1, G1474)</f>
        <v>89058</v>
      </c>
      <c r="I1474" t="str">
        <f t="shared" si="180"/>
        <v>60001-100000</v>
      </c>
      <c r="O1474">
        <f t="shared" ref="O1474:O1537" si="187">QUARTILE(G1474:G8641,1)</f>
        <v>25695.75</v>
      </c>
      <c r="P1474">
        <f t="shared" si="181"/>
        <v>74734</v>
      </c>
      <c r="Q1474">
        <f t="shared" si="182"/>
        <v>49038.25</v>
      </c>
      <c r="R1474">
        <f t="shared" si="183"/>
        <v>-47861.625</v>
      </c>
      <c r="S1474">
        <f t="shared" si="184"/>
        <v>148291.375</v>
      </c>
      <c r="T1474">
        <v>89058</v>
      </c>
      <c r="V1474">
        <f t="shared" si="185"/>
        <v>89058</v>
      </c>
    </row>
    <row r="1475" spans="1:22" ht="15" thickBot="1" x14ac:dyDescent="0.4">
      <c r="A1475">
        <v>844797</v>
      </c>
      <c r="B1475" s="2">
        <v>41767.660555555558</v>
      </c>
      <c r="C1475" t="s">
        <v>31</v>
      </c>
      <c r="D1475" t="s">
        <v>28</v>
      </c>
      <c r="E1475" s="6" t="s">
        <v>17</v>
      </c>
      <c r="F1475" t="s">
        <v>10</v>
      </c>
      <c r="G1475">
        <v>30393</v>
      </c>
      <c r="H1475">
        <f t="shared" si="186"/>
        <v>30393</v>
      </c>
      <c r="I1475" t="str">
        <f t="shared" ref="I1475:I1538" si="188">IF(H1475&lt;=20000,"0-20,000",IF(H1475&lt;=40000,"20001-40000",IF(H1475&lt;=60000,"40001-60000",IF(H1475&lt;=100000,"60001-100000","above 1 lakh"))))</f>
        <v>20001-40000</v>
      </c>
      <c r="O1475">
        <f t="shared" si="187"/>
        <v>25688.5</v>
      </c>
      <c r="P1475">
        <f t="shared" ref="P1475:P1538" si="189">QUARTILE(G1475:G8642,3)</f>
        <v>74720.5</v>
      </c>
      <c r="Q1475">
        <f t="shared" ref="Q1475:Q1538" si="190">P1475-O1475</f>
        <v>49032</v>
      </c>
      <c r="R1475">
        <f t="shared" ref="R1475:R1538" si="191">O1475-1.5*Q1475</f>
        <v>-47859.5</v>
      </c>
      <c r="S1475">
        <f t="shared" ref="S1475:S1538" si="192">P1475+1.5*Q1475</f>
        <v>148268.5</v>
      </c>
      <c r="T1475">
        <v>30393</v>
      </c>
      <c r="V1475">
        <f t="shared" ref="V1475:V1501" si="193">IF(T1475="",$U$1,T1475)</f>
        <v>30393</v>
      </c>
    </row>
    <row r="1476" spans="1:22" ht="15" thickBot="1" x14ac:dyDescent="0.4">
      <c r="A1476">
        <v>551054</v>
      </c>
      <c r="B1476" s="2">
        <v>41775.672893518517</v>
      </c>
      <c r="C1476" t="s">
        <v>31</v>
      </c>
      <c r="D1476" t="s">
        <v>29</v>
      </c>
      <c r="E1476" s="6" t="s">
        <v>17</v>
      </c>
      <c r="F1476" t="s">
        <v>10</v>
      </c>
      <c r="G1476">
        <v>12584</v>
      </c>
      <c r="H1476">
        <f t="shared" si="186"/>
        <v>12584</v>
      </c>
      <c r="I1476" t="str">
        <f t="shared" si="188"/>
        <v>0-20,000</v>
      </c>
      <c r="O1476">
        <f t="shared" si="187"/>
        <v>25681.25</v>
      </c>
      <c r="P1476">
        <f t="shared" si="189"/>
        <v>74726.75</v>
      </c>
      <c r="Q1476">
        <f t="shared" si="190"/>
        <v>49045.5</v>
      </c>
      <c r="R1476">
        <f t="shared" si="191"/>
        <v>-47887</v>
      </c>
      <c r="S1476">
        <f t="shared" si="192"/>
        <v>148295</v>
      </c>
      <c r="T1476">
        <v>12584</v>
      </c>
      <c r="V1476">
        <f t="shared" si="193"/>
        <v>12584</v>
      </c>
    </row>
    <row r="1477" spans="1:22" ht="15" thickBot="1" x14ac:dyDescent="0.4">
      <c r="A1477">
        <v>321233</v>
      </c>
      <c r="B1477" s="2">
        <v>41814.60392361111</v>
      </c>
      <c r="C1477" t="s">
        <v>31</v>
      </c>
      <c r="D1477" t="s">
        <v>29</v>
      </c>
      <c r="E1477" s="6" t="s">
        <v>17</v>
      </c>
      <c r="F1477" t="s">
        <v>10</v>
      </c>
      <c r="G1477">
        <v>71556</v>
      </c>
      <c r="H1477">
        <f t="shared" si="186"/>
        <v>71556</v>
      </c>
      <c r="I1477" t="str">
        <f t="shared" si="188"/>
        <v>60001-100000</v>
      </c>
      <c r="O1477">
        <f t="shared" si="187"/>
        <v>25703</v>
      </c>
      <c r="P1477">
        <f t="shared" si="189"/>
        <v>74733</v>
      </c>
      <c r="Q1477">
        <f t="shared" si="190"/>
        <v>49030</v>
      </c>
      <c r="R1477">
        <f t="shared" si="191"/>
        <v>-47842</v>
      </c>
      <c r="S1477">
        <f t="shared" si="192"/>
        <v>148278</v>
      </c>
      <c r="T1477">
        <v>71556</v>
      </c>
      <c r="V1477">
        <f t="shared" si="193"/>
        <v>71556</v>
      </c>
    </row>
    <row r="1478" spans="1:22" ht="15" thickBot="1" x14ac:dyDescent="0.4">
      <c r="A1478">
        <v>430158</v>
      </c>
      <c r="B1478" s="2">
        <v>41821.813645833332</v>
      </c>
      <c r="C1478" t="s">
        <v>31</v>
      </c>
      <c r="D1478" t="s">
        <v>27</v>
      </c>
      <c r="E1478" s="6" t="s">
        <v>17</v>
      </c>
      <c r="F1478" t="s">
        <v>10</v>
      </c>
      <c r="G1478">
        <v>72712</v>
      </c>
      <c r="H1478">
        <f t="shared" si="186"/>
        <v>72712</v>
      </c>
      <c r="I1478" t="str">
        <f t="shared" si="188"/>
        <v>60001-100000</v>
      </c>
      <c r="O1478">
        <f t="shared" si="187"/>
        <v>25695.75</v>
      </c>
      <c r="P1478">
        <f t="shared" si="189"/>
        <v>74734</v>
      </c>
      <c r="Q1478">
        <f t="shared" si="190"/>
        <v>49038.25</v>
      </c>
      <c r="R1478">
        <f t="shared" si="191"/>
        <v>-47861.625</v>
      </c>
      <c r="S1478">
        <f t="shared" si="192"/>
        <v>148291.375</v>
      </c>
      <c r="T1478">
        <v>72712</v>
      </c>
      <c r="V1478">
        <f t="shared" si="193"/>
        <v>72712</v>
      </c>
    </row>
    <row r="1479" spans="1:22" ht="15" thickBot="1" x14ac:dyDescent="0.4">
      <c r="A1479">
        <v>496821</v>
      </c>
      <c r="B1479" s="2">
        <v>41821.813935185186</v>
      </c>
      <c r="C1479" t="s">
        <v>30</v>
      </c>
      <c r="D1479" t="s">
        <v>27</v>
      </c>
      <c r="E1479" s="6" t="s">
        <v>17</v>
      </c>
      <c r="F1479" t="s">
        <v>10</v>
      </c>
      <c r="G1479">
        <v>54760</v>
      </c>
      <c r="H1479">
        <f t="shared" si="186"/>
        <v>54760</v>
      </c>
      <c r="I1479" t="str">
        <f t="shared" si="188"/>
        <v>40001-60000</v>
      </c>
      <c r="O1479">
        <f t="shared" si="187"/>
        <v>25688.5</v>
      </c>
      <c r="P1479">
        <f t="shared" si="189"/>
        <v>74735</v>
      </c>
      <c r="Q1479">
        <f t="shared" si="190"/>
        <v>49046.5</v>
      </c>
      <c r="R1479">
        <f t="shared" si="191"/>
        <v>-47881.25</v>
      </c>
      <c r="S1479">
        <f t="shared" si="192"/>
        <v>148304.75</v>
      </c>
      <c r="T1479">
        <v>54760</v>
      </c>
      <c r="V1479">
        <f t="shared" si="193"/>
        <v>54760</v>
      </c>
    </row>
    <row r="1480" spans="1:22" ht="15" thickBot="1" x14ac:dyDescent="0.4">
      <c r="A1480">
        <v>358584</v>
      </c>
      <c r="B1480" s="2">
        <v>41852.604062500002</v>
      </c>
      <c r="C1480" t="s">
        <v>31</v>
      </c>
      <c r="D1480" t="s">
        <v>27</v>
      </c>
      <c r="E1480" s="6" t="s">
        <v>17</v>
      </c>
      <c r="F1480" t="s">
        <v>10</v>
      </c>
      <c r="G1480">
        <v>12920</v>
      </c>
      <c r="H1480">
        <f t="shared" si="186"/>
        <v>12920</v>
      </c>
      <c r="I1480" t="str">
        <f t="shared" si="188"/>
        <v>0-20,000</v>
      </c>
      <c r="O1480">
        <f t="shared" si="187"/>
        <v>25681.25</v>
      </c>
      <c r="P1480">
        <f t="shared" si="189"/>
        <v>74736</v>
      </c>
      <c r="Q1480">
        <f t="shared" si="190"/>
        <v>49054.75</v>
      </c>
      <c r="R1480">
        <f t="shared" si="191"/>
        <v>-47900.875</v>
      </c>
      <c r="S1480">
        <f t="shared" si="192"/>
        <v>148318.125</v>
      </c>
      <c r="T1480">
        <v>12920</v>
      </c>
      <c r="V1480">
        <f t="shared" si="193"/>
        <v>12920</v>
      </c>
    </row>
    <row r="1481" spans="1:22" ht="15" thickBot="1" x14ac:dyDescent="0.4">
      <c r="A1481">
        <v>366071</v>
      </c>
      <c r="B1481" s="2">
        <v>41852.606562499997</v>
      </c>
      <c r="C1481" t="s">
        <v>31</v>
      </c>
      <c r="D1481" t="s">
        <v>29</v>
      </c>
      <c r="E1481" s="6" t="s">
        <v>17</v>
      </c>
      <c r="F1481" t="s">
        <v>10</v>
      </c>
      <c r="G1481">
        <v>41743</v>
      </c>
      <c r="H1481">
        <f t="shared" si="186"/>
        <v>41743</v>
      </c>
      <c r="I1481" t="str">
        <f t="shared" si="188"/>
        <v>40001-60000</v>
      </c>
      <c r="O1481">
        <f t="shared" si="187"/>
        <v>25703</v>
      </c>
      <c r="P1481">
        <f t="shared" si="189"/>
        <v>74737</v>
      </c>
      <c r="Q1481">
        <f t="shared" si="190"/>
        <v>49034</v>
      </c>
      <c r="R1481">
        <f t="shared" si="191"/>
        <v>-47848</v>
      </c>
      <c r="S1481">
        <f t="shared" si="192"/>
        <v>148288</v>
      </c>
      <c r="T1481">
        <v>41743</v>
      </c>
      <c r="V1481">
        <f t="shared" si="193"/>
        <v>41743</v>
      </c>
    </row>
    <row r="1482" spans="1:22" ht="15" thickBot="1" x14ac:dyDescent="0.4">
      <c r="A1482">
        <v>149727</v>
      </c>
      <c r="B1482" s="2">
        <v>41865.699479166666</v>
      </c>
      <c r="C1482" t="s">
        <v>31</v>
      </c>
      <c r="D1482" t="s">
        <v>29</v>
      </c>
      <c r="E1482" s="6" t="s">
        <v>17</v>
      </c>
      <c r="F1482" t="s">
        <v>10</v>
      </c>
      <c r="G1482">
        <v>88216</v>
      </c>
      <c r="H1482">
        <f t="shared" si="186"/>
        <v>88216</v>
      </c>
      <c r="I1482" t="str">
        <f t="shared" si="188"/>
        <v>60001-100000</v>
      </c>
      <c r="O1482">
        <f t="shared" si="187"/>
        <v>25695.75</v>
      </c>
      <c r="P1482">
        <f t="shared" si="189"/>
        <v>74737.5</v>
      </c>
      <c r="Q1482">
        <f t="shared" si="190"/>
        <v>49041.75</v>
      </c>
      <c r="R1482">
        <f t="shared" si="191"/>
        <v>-47866.875</v>
      </c>
      <c r="S1482">
        <f t="shared" si="192"/>
        <v>148300.125</v>
      </c>
      <c r="T1482">
        <v>88216</v>
      </c>
      <c r="V1482">
        <f t="shared" si="193"/>
        <v>88216</v>
      </c>
    </row>
    <row r="1483" spans="1:22" ht="15" thickBot="1" x14ac:dyDescent="0.4">
      <c r="A1483">
        <v>506401</v>
      </c>
      <c r="B1483" s="2">
        <v>41865.702499999999</v>
      </c>
      <c r="C1483" t="s">
        <v>31</v>
      </c>
      <c r="D1483" t="s">
        <v>29</v>
      </c>
      <c r="E1483" s="6" t="s">
        <v>17</v>
      </c>
      <c r="F1483" t="s">
        <v>10</v>
      </c>
      <c r="G1483">
        <v>85114</v>
      </c>
      <c r="H1483">
        <f t="shared" si="186"/>
        <v>85114</v>
      </c>
      <c r="I1483" t="str">
        <f t="shared" si="188"/>
        <v>60001-100000</v>
      </c>
      <c r="O1483">
        <f t="shared" si="187"/>
        <v>25688.5</v>
      </c>
      <c r="P1483">
        <f t="shared" si="189"/>
        <v>74735</v>
      </c>
      <c r="Q1483">
        <f t="shared" si="190"/>
        <v>49046.5</v>
      </c>
      <c r="R1483">
        <f t="shared" si="191"/>
        <v>-47881.25</v>
      </c>
      <c r="S1483">
        <f t="shared" si="192"/>
        <v>148304.75</v>
      </c>
      <c r="T1483">
        <v>85114</v>
      </c>
      <c r="V1483">
        <f t="shared" si="193"/>
        <v>85114</v>
      </c>
    </row>
    <row r="1484" spans="1:22" ht="15" thickBot="1" x14ac:dyDescent="0.4">
      <c r="A1484">
        <v>254752</v>
      </c>
      <c r="B1484" s="2">
        <v>41872.393009259256</v>
      </c>
      <c r="C1484" t="s">
        <v>31</v>
      </c>
      <c r="D1484" t="s">
        <v>27</v>
      </c>
      <c r="E1484" s="6" t="s">
        <v>17</v>
      </c>
      <c r="F1484" t="s">
        <v>10</v>
      </c>
      <c r="G1484">
        <v>75415</v>
      </c>
      <c r="H1484">
        <f t="shared" si="186"/>
        <v>75415</v>
      </c>
      <c r="I1484" t="str">
        <f t="shared" si="188"/>
        <v>60001-100000</v>
      </c>
      <c r="O1484">
        <f t="shared" si="187"/>
        <v>25681.25</v>
      </c>
      <c r="P1484">
        <f t="shared" si="189"/>
        <v>74726.75</v>
      </c>
      <c r="Q1484">
        <f t="shared" si="190"/>
        <v>49045.5</v>
      </c>
      <c r="R1484">
        <f t="shared" si="191"/>
        <v>-47887</v>
      </c>
      <c r="S1484">
        <f t="shared" si="192"/>
        <v>148295</v>
      </c>
      <c r="T1484">
        <v>75415</v>
      </c>
      <c r="V1484">
        <f t="shared" si="193"/>
        <v>75415</v>
      </c>
    </row>
    <row r="1485" spans="1:22" ht="15" thickBot="1" x14ac:dyDescent="0.4">
      <c r="A1485">
        <v>893073</v>
      </c>
      <c r="B1485" s="2">
        <v>41773.41605324074</v>
      </c>
      <c r="C1485" t="s">
        <v>31</v>
      </c>
      <c r="D1485" t="s">
        <v>27</v>
      </c>
      <c r="E1485" s="6" t="s">
        <v>17</v>
      </c>
      <c r="F1485" t="s">
        <v>5</v>
      </c>
      <c r="G1485">
        <v>69124</v>
      </c>
      <c r="H1485">
        <f t="shared" si="186"/>
        <v>69124</v>
      </c>
      <c r="I1485" t="str">
        <f t="shared" si="188"/>
        <v>60001-100000</v>
      </c>
      <c r="O1485">
        <f t="shared" si="187"/>
        <v>25674</v>
      </c>
      <c r="P1485">
        <f t="shared" si="189"/>
        <v>74708</v>
      </c>
      <c r="Q1485">
        <f t="shared" si="190"/>
        <v>49034</v>
      </c>
      <c r="R1485">
        <f t="shared" si="191"/>
        <v>-47877</v>
      </c>
      <c r="S1485">
        <f t="shared" si="192"/>
        <v>148259</v>
      </c>
      <c r="T1485">
        <v>69124</v>
      </c>
      <c r="V1485">
        <f t="shared" si="193"/>
        <v>69124</v>
      </c>
    </row>
    <row r="1486" spans="1:22" ht="15" thickBot="1" x14ac:dyDescent="0.4">
      <c r="A1486">
        <v>950351</v>
      </c>
      <c r="B1486" s="2">
        <v>41782.399918981479</v>
      </c>
      <c r="C1486" t="s">
        <v>30</v>
      </c>
      <c r="D1486" t="s">
        <v>29</v>
      </c>
      <c r="E1486" s="6" t="s">
        <v>19</v>
      </c>
      <c r="F1486" t="s">
        <v>1</v>
      </c>
      <c r="G1486">
        <v>41518</v>
      </c>
      <c r="H1486">
        <f t="shared" si="186"/>
        <v>41518</v>
      </c>
      <c r="I1486" t="str">
        <f t="shared" si="188"/>
        <v>40001-60000</v>
      </c>
      <c r="O1486">
        <f t="shared" si="187"/>
        <v>25671.5</v>
      </c>
      <c r="P1486">
        <f t="shared" si="189"/>
        <v>74714.25</v>
      </c>
      <c r="Q1486">
        <f t="shared" si="190"/>
        <v>49042.75</v>
      </c>
      <c r="R1486">
        <f t="shared" si="191"/>
        <v>-47892.625</v>
      </c>
      <c r="S1486">
        <f t="shared" si="192"/>
        <v>148278.375</v>
      </c>
      <c r="T1486">
        <v>41518</v>
      </c>
      <c r="V1486">
        <f t="shared" si="193"/>
        <v>41518</v>
      </c>
    </row>
    <row r="1487" spans="1:22" ht="15" thickBot="1" x14ac:dyDescent="0.4">
      <c r="A1487">
        <v>659767</v>
      </c>
      <c r="B1487" s="2">
        <v>41760.483935185184</v>
      </c>
      <c r="C1487" t="s">
        <v>31</v>
      </c>
      <c r="D1487" t="s">
        <v>27</v>
      </c>
      <c r="E1487" s="6" t="s">
        <v>17</v>
      </c>
      <c r="F1487" t="s">
        <v>4</v>
      </c>
      <c r="G1487">
        <v>61362</v>
      </c>
      <c r="H1487">
        <f t="shared" si="186"/>
        <v>61362</v>
      </c>
      <c r="I1487" t="str">
        <f t="shared" si="188"/>
        <v>60001-100000</v>
      </c>
      <c r="O1487">
        <f t="shared" si="187"/>
        <v>25669</v>
      </c>
      <c r="P1487">
        <f t="shared" si="189"/>
        <v>74720.5</v>
      </c>
      <c r="Q1487">
        <f t="shared" si="190"/>
        <v>49051.5</v>
      </c>
      <c r="R1487">
        <f t="shared" si="191"/>
        <v>-47908.25</v>
      </c>
      <c r="S1487">
        <f t="shared" si="192"/>
        <v>148297.75</v>
      </c>
      <c r="T1487">
        <v>61362</v>
      </c>
      <c r="V1487">
        <f t="shared" si="193"/>
        <v>61362</v>
      </c>
    </row>
    <row r="1488" spans="1:22" ht="15" thickBot="1" x14ac:dyDescent="0.4">
      <c r="A1488">
        <v>666314</v>
      </c>
      <c r="B1488" s="2">
        <v>41760.486620370371</v>
      </c>
      <c r="C1488" t="s">
        <v>31</v>
      </c>
      <c r="D1488" t="s">
        <v>29</v>
      </c>
      <c r="E1488" s="6" t="s">
        <v>17</v>
      </c>
      <c r="F1488" t="s">
        <v>4</v>
      </c>
      <c r="G1488">
        <v>92994</v>
      </c>
      <c r="H1488">
        <f t="shared" si="186"/>
        <v>92994</v>
      </c>
      <c r="I1488" t="str">
        <f t="shared" si="188"/>
        <v>60001-100000</v>
      </c>
      <c r="O1488">
        <f t="shared" si="187"/>
        <v>25666.5</v>
      </c>
      <c r="P1488">
        <f t="shared" si="189"/>
        <v>74726.75</v>
      </c>
      <c r="Q1488">
        <f t="shared" si="190"/>
        <v>49060.25</v>
      </c>
      <c r="R1488">
        <f t="shared" si="191"/>
        <v>-47923.875</v>
      </c>
      <c r="S1488">
        <f t="shared" si="192"/>
        <v>148317.125</v>
      </c>
      <c r="T1488">
        <v>92994</v>
      </c>
      <c r="V1488">
        <f t="shared" si="193"/>
        <v>92994</v>
      </c>
    </row>
    <row r="1489" spans="1:22" ht="15" thickBot="1" x14ac:dyDescent="0.4">
      <c r="A1489">
        <v>695736</v>
      </c>
      <c r="B1489" s="2">
        <v>41760.48332175926</v>
      </c>
      <c r="C1489" t="s">
        <v>31</v>
      </c>
      <c r="D1489" t="s">
        <v>29</v>
      </c>
      <c r="E1489" s="6" t="s">
        <v>17</v>
      </c>
      <c r="F1489" t="s">
        <v>4</v>
      </c>
      <c r="G1489">
        <v>32616</v>
      </c>
      <c r="H1489">
        <f t="shared" si="186"/>
        <v>32616</v>
      </c>
      <c r="I1489" t="str">
        <f t="shared" si="188"/>
        <v>20001-40000</v>
      </c>
      <c r="O1489">
        <f t="shared" si="187"/>
        <v>25664</v>
      </c>
      <c r="P1489">
        <f t="shared" si="189"/>
        <v>74708</v>
      </c>
      <c r="Q1489">
        <f t="shared" si="190"/>
        <v>49044</v>
      </c>
      <c r="R1489">
        <f t="shared" si="191"/>
        <v>-47902</v>
      </c>
      <c r="S1489">
        <f t="shared" si="192"/>
        <v>148274</v>
      </c>
      <c r="T1489">
        <v>32616</v>
      </c>
      <c r="V1489">
        <f t="shared" si="193"/>
        <v>32616</v>
      </c>
    </row>
    <row r="1490" spans="1:22" ht="15" thickBot="1" x14ac:dyDescent="0.4">
      <c r="A1490">
        <v>890317</v>
      </c>
      <c r="B1490" s="2">
        <v>41767.629120370373</v>
      </c>
      <c r="C1490" t="s">
        <v>30</v>
      </c>
      <c r="D1490" t="s">
        <v>27</v>
      </c>
      <c r="E1490" s="6" t="s">
        <v>17</v>
      </c>
      <c r="F1490" t="s">
        <v>10</v>
      </c>
      <c r="G1490">
        <v>19873</v>
      </c>
      <c r="H1490">
        <f t="shared" si="186"/>
        <v>19873</v>
      </c>
      <c r="I1490" t="str">
        <f t="shared" si="188"/>
        <v>0-20,000</v>
      </c>
      <c r="O1490">
        <f t="shared" si="187"/>
        <v>25663</v>
      </c>
      <c r="P1490">
        <f t="shared" si="189"/>
        <v>74714.25</v>
      </c>
      <c r="Q1490">
        <f t="shared" si="190"/>
        <v>49051.25</v>
      </c>
      <c r="R1490">
        <f t="shared" si="191"/>
        <v>-47913.875</v>
      </c>
      <c r="S1490">
        <f t="shared" si="192"/>
        <v>148291.125</v>
      </c>
      <c r="T1490">
        <v>19873</v>
      </c>
      <c r="V1490">
        <f t="shared" si="193"/>
        <v>19873</v>
      </c>
    </row>
    <row r="1491" spans="1:22" ht="15" thickBot="1" x14ac:dyDescent="0.4">
      <c r="A1491">
        <v>737852</v>
      </c>
      <c r="B1491" s="2">
        <v>41764.397152777776</v>
      </c>
      <c r="C1491" t="s">
        <v>31</v>
      </c>
      <c r="D1491" t="s">
        <v>29</v>
      </c>
      <c r="E1491" s="6" t="s">
        <v>17</v>
      </c>
      <c r="F1491" t="s">
        <v>10</v>
      </c>
      <c r="G1491">
        <v>69025</v>
      </c>
      <c r="H1491">
        <f t="shared" si="186"/>
        <v>69025</v>
      </c>
      <c r="I1491" t="str">
        <f t="shared" si="188"/>
        <v>60001-100000</v>
      </c>
      <c r="O1491">
        <f t="shared" si="187"/>
        <v>25669</v>
      </c>
      <c r="P1491">
        <f t="shared" si="189"/>
        <v>74720.5</v>
      </c>
      <c r="Q1491">
        <f t="shared" si="190"/>
        <v>49051.5</v>
      </c>
      <c r="R1491">
        <f t="shared" si="191"/>
        <v>-47908.25</v>
      </c>
      <c r="S1491">
        <f t="shared" si="192"/>
        <v>148297.75</v>
      </c>
      <c r="T1491">
        <v>69025</v>
      </c>
      <c r="V1491">
        <f t="shared" si="193"/>
        <v>69025</v>
      </c>
    </row>
    <row r="1492" spans="1:22" ht="15" thickBot="1" x14ac:dyDescent="0.4">
      <c r="A1492">
        <v>52077</v>
      </c>
      <c r="B1492" s="2">
        <v>41764.399837962963</v>
      </c>
      <c r="C1492" t="s">
        <v>30</v>
      </c>
      <c r="D1492" t="s">
        <v>29</v>
      </c>
      <c r="E1492" s="6" t="s">
        <v>17</v>
      </c>
      <c r="F1492" t="s">
        <v>10</v>
      </c>
      <c r="G1492">
        <v>66442</v>
      </c>
      <c r="H1492">
        <f t="shared" si="186"/>
        <v>66442</v>
      </c>
      <c r="I1492" t="str">
        <f t="shared" si="188"/>
        <v>60001-100000</v>
      </c>
      <c r="O1492">
        <f t="shared" si="187"/>
        <v>25666.5</v>
      </c>
      <c r="P1492">
        <f t="shared" si="189"/>
        <v>74726.75</v>
      </c>
      <c r="Q1492">
        <f t="shared" si="190"/>
        <v>49060.25</v>
      </c>
      <c r="R1492">
        <f t="shared" si="191"/>
        <v>-47923.875</v>
      </c>
      <c r="S1492">
        <f t="shared" si="192"/>
        <v>148317.125</v>
      </c>
      <c r="T1492">
        <v>66442</v>
      </c>
      <c r="V1492">
        <f t="shared" si="193"/>
        <v>66442</v>
      </c>
    </row>
    <row r="1493" spans="1:22" ht="15" thickBot="1" x14ac:dyDescent="0.4">
      <c r="A1493">
        <v>189422</v>
      </c>
      <c r="B1493" s="2">
        <v>41765.809710648151</v>
      </c>
      <c r="C1493" t="s">
        <v>31</v>
      </c>
      <c r="D1493" t="s">
        <v>27</v>
      </c>
      <c r="E1493" s="6" t="s">
        <v>17</v>
      </c>
      <c r="F1493" t="s">
        <v>10</v>
      </c>
      <c r="G1493">
        <v>56039</v>
      </c>
      <c r="H1493">
        <f t="shared" si="186"/>
        <v>56039</v>
      </c>
      <c r="I1493" t="str">
        <f t="shared" si="188"/>
        <v>40001-60000</v>
      </c>
      <c r="O1493">
        <f t="shared" si="187"/>
        <v>25664</v>
      </c>
      <c r="P1493">
        <f t="shared" si="189"/>
        <v>74733</v>
      </c>
      <c r="Q1493">
        <f t="shared" si="190"/>
        <v>49069</v>
      </c>
      <c r="R1493">
        <f t="shared" si="191"/>
        <v>-47939.5</v>
      </c>
      <c r="S1493">
        <f t="shared" si="192"/>
        <v>148336.5</v>
      </c>
      <c r="T1493">
        <v>56039</v>
      </c>
      <c r="V1493">
        <f t="shared" si="193"/>
        <v>56039</v>
      </c>
    </row>
    <row r="1494" spans="1:22" ht="15" thickBot="1" x14ac:dyDescent="0.4">
      <c r="A1494">
        <v>934049</v>
      </c>
      <c r="B1494" s="2">
        <v>41767.655590277776</v>
      </c>
      <c r="C1494" t="s">
        <v>31</v>
      </c>
      <c r="D1494" t="s">
        <v>27</v>
      </c>
      <c r="E1494" s="6" t="s">
        <v>17</v>
      </c>
      <c r="F1494" t="s">
        <v>4</v>
      </c>
      <c r="G1494">
        <v>30651</v>
      </c>
      <c r="H1494">
        <f t="shared" si="186"/>
        <v>30651</v>
      </c>
      <c r="I1494" t="str">
        <f t="shared" si="188"/>
        <v>20001-40000</v>
      </c>
      <c r="O1494">
        <f t="shared" si="187"/>
        <v>25663</v>
      </c>
      <c r="P1494">
        <f t="shared" si="189"/>
        <v>74734</v>
      </c>
      <c r="Q1494">
        <f t="shared" si="190"/>
        <v>49071</v>
      </c>
      <c r="R1494">
        <f t="shared" si="191"/>
        <v>-47943.5</v>
      </c>
      <c r="S1494">
        <f t="shared" si="192"/>
        <v>148340.5</v>
      </c>
      <c r="T1494">
        <v>30651</v>
      </c>
      <c r="V1494">
        <f t="shared" si="193"/>
        <v>30651</v>
      </c>
    </row>
    <row r="1495" spans="1:22" ht="15" thickBot="1" x14ac:dyDescent="0.4">
      <c r="A1495">
        <v>137317</v>
      </c>
      <c r="B1495" s="2">
        <v>41768.829548611109</v>
      </c>
      <c r="C1495" t="s">
        <v>31</v>
      </c>
      <c r="D1495" t="s">
        <v>27</v>
      </c>
      <c r="E1495" s="6" t="s">
        <v>17</v>
      </c>
      <c r="F1495" t="s">
        <v>10</v>
      </c>
      <c r="G1495">
        <v>75648</v>
      </c>
      <c r="H1495">
        <f t="shared" si="186"/>
        <v>75648</v>
      </c>
      <c r="I1495" t="str">
        <f t="shared" si="188"/>
        <v>60001-100000</v>
      </c>
      <c r="O1495">
        <f t="shared" si="187"/>
        <v>25662</v>
      </c>
      <c r="P1495">
        <f t="shared" si="189"/>
        <v>74735</v>
      </c>
      <c r="Q1495">
        <f t="shared" si="190"/>
        <v>49073</v>
      </c>
      <c r="R1495">
        <f t="shared" si="191"/>
        <v>-47947.5</v>
      </c>
      <c r="S1495">
        <f t="shared" si="192"/>
        <v>148344.5</v>
      </c>
      <c r="T1495">
        <v>75648</v>
      </c>
      <c r="V1495">
        <f t="shared" si="193"/>
        <v>75648</v>
      </c>
    </row>
    <row r="1496" spans="1:22" ht="15" thickBot="1" x14ac:dyDescent="0.4">
      <c r="A1496">
        <v>695640</v>
      </c>
      <c r="B1496" s="2">
        <v>41838.710949074077</v>
      </c>
      <c r="C1496" t="s">
        <v>31</v>
      </c>
      <c r="D1496" t="s">
        <v>27</v>
      </c>
      <c r="E1496" s="6" t="s">
        <v>17</v>
      </c>
      <c r="F1496" t="s">
        <v>4</v>
      </c>
      <c r="G1496">
        <v>10787</v>
      </c>
      <c r="H1496">
        <f t="shared" si="186"/>
        <v>10787</v>
      </c>
      <c r="I1496" t="str">
        <f t="shared" si="188"/>
        <v>0-20,000</v>
      </c>
      <c r="O1496">
        <f t="shared" si="187"/>
        <v>25661</v>
      </c>
      <c r="P1496">
        <f t="shared" si="189"/>
        <v>74726.75</v>
      </c>
      <c r="Q1496">
        <f t="shared" si="190"/>
        <v>49065.75</v>
      </c>
      <c r="R1496">
        <f t="shared" si="191"/>
        <v>-47937.625</v>
      </c>
      <c r="S1496">
        <f t="shared" si="192"/>
        <v>148325.375</v>
      </c>
      <c r="T1496">
        <v>10787</v>
      </c>
      <c r="V1496">
        <f t="shared" si="193"/>
        <v>10787</v>
      </c>
    </row>
    <row r="1497" spans="1:22" ht="15" thickBot="1" x14ac:dyDescent="0.4">
      <c r="A1497">
        <v>702214</v>
      </c>
      <c r="B1497" s="2">
        <v>41838.712789351855</v>
      </c>
      <c r="C1497" t="s">
        <v>30</v>
      </c>
      <c r="D1497" t="s">
        <v>27</v>
      </c>
      <c r="E1497" s="6" t="s">
        <v>17</v>
      </c>
      <c r="F1497" t="s">
        <v>4</v>
      </c>
      <c r="G1497">
        <v>62412</v>
      </c>
      <c r="H1497">
        <f t="shared" si="186"/>
        <v>62412</v>
      </c>
      <c r="I1497" t="str">
        <f t="shared" si="188"/>
        <v>60001-100000</v>
      </c>
      <c r="O1497">
        <f t="shared" si="187"/>
        <v>25664</v>
      </c>
      <c r="P1497">
        <f t="shared" si="189"/>
        <v>74733</v>
      </c>
      <c r="Q1497">
        <f t="shared" si="190"/>
        <v>49069</v>
      </c>
      <c r="R1497">
        <f t="shared" si="191"/>
        <v>-47939.5</v>
      </c>
      <c r="S1497">
        <f t="shared" si="192"/>
        <v>148336.5</v>
      </c>
      <c r="T1497">
        <v>62412</v>
      </c>
      <c r="V1497">
        <f t="shared" si="193"/>
        <v>62412</v>
      </c>
    </row>
    <row r="1498" spans="1:22" ht="15" thickBot="1" x14ac:dyDescent="0.4">
      <c r="A1498">
        <v>436353</v>
      </c>
      <c r="B1498" s="2">
        <v>41838.713333333333</v>
      </c>
      <c r="C1498" t="s">
        <v>31</v>
      </c>
      <c r="D1498" t="s">
        <v>29</v>
      </c>
      <c r="E1498" s="6" t="s">
        <v>17</v>
      </c>
      <c r="F1498" t="s">
        <v>4</v>
      </c>
      <c r="G1498">
        <v>98319</v>
      </c>
      <c r="H1498">
        <f t="shared" si="186"/>
        <v>98319</v>
      </c>
      <c r="I1498" t="str">
        <f t="shared" si="188"/>
        <v>60001-100000</v>
      </c>
      <c r="O1498">
        <f t="shared" si="187"/>
        <v>25663</v>
      </c>
      <c r="P1498">
        <f t="shared" si="189"/>
        <v>74734</v>
      </c>
      <c r="Q1498">
        <f t="shared" si="190"/>
        <v>49071</v>
      </c>
      <c r="R1498">
        <f t="shared" si="191"/>
        <v>-47943.5</v>
      </c>
      <c r="S1498">
        <f t="shared" si="192"/>
        <v>148340.5</v>
      </c>
      <c r="T1498">
        <v>98319</v>
      </c>
      <c r="V1498">
        <f t="shared" si="193"/>
        <v>98319</v>
      </c>
    </row>
    <row r="1499" spans="1:22" ht="15" thickBot="1" x14ac:dyDescent="0.4">
      <c r="A1499">
        <v>624625</v>
      </c>
      <c r="B1499" s="2">
        <v>41838.715717592589</v>
      </c>
      <c r="C1499" t="s">
        <v>31</v>
      </c>
      <c r="D1499" t="s">
        <v>29</v>
      </c>
      <c r="E1499" s="6" t="s">
        <v>17</v>
      </c>
      <c r="F1499" t="s">
        <v>4</v>
      </c>
      <c r="G1499">
        <v>71254</v>
      </c>
      <c r="H1499">
        <f t="shared" si="186"/>
        <v>71254</v>
      </c>
      <c r="I1499" t="str">
        <f t="shared" si="188"/>
        <v>60001-100000</v>
      </c>
      <c r="O1499">
        <f t="shared" si="187"/>
        <v>25662</v>
      </c>
      <c r="P1499">
        <f t="shared" si="189"/>
        <v>74720.5</v>
      </c>
      <c r="Q1499">
        <f t="shared" si="190"/>
        <v>49058.5</v>
      </c>
      <c r="R1499">
        <f t="shared" si="191"/>
        <v>-47925.75</v>
      </c>
      <c r="S1499">
        <f t="shared" si="192"/>
        <v>148308.25</v>
      </c>
      <c r="T1499">
        <v>71254</v>
      </c>
      <c r="V1499">
        <f t="shared" si="193"/>
        <v>71254</v>
      </c>
    </row>
    <row r="1500" spans="1:22" ht="15" thickBot="1" x14ac:dyDescent="0.4">
      <c r="A1500">
        <v>36504</v>
      </c>
      <c r="B1500" s="2">
        <v>41845.422465277778</v>
      </c>
      <c r="C1500" t="s">
        <v>30</v>
      </c>
      <c r="D1500" t="s">
        <v>27</v>
      </c>
      <c r="E1500" s="6" t="s">
        <v>17</v>
      </c>
      <c r="F1500" t="s">
        <v>4</v>
      </c>
      <c r="G1500">
        <v>21554</v>
      </c>
      <c r="H1500">
        <f t="shared" si="186"/>
        <v>21554</v>
      </c>
      <c r="I1500" t="str">
        <f t="shared" si="188"/>
        <v>20001-40000</v>
      </c>
      <c r="O1500">
        <f t="shared" si="187"/>
        <v>25661</v>
      </c>
      <c r="P1500">
        <f t="shared" si="189"/>
        <v>74726.75</v>
      </c>
      <c r="Q1500">
        <f t="shared" si="190"/>
        <v>49065.75</v>
      </c>
      <c r="R1500">
        <f t="shared" si="191"/>
        <v>-47937.625</v>
      </c>
      <c r="S1500">
        <f t="shared" si="192"/>
        <v>148325.375</v>
      </c>
      <c r="T1500">
        <v>21554</v>
      </c>
      <c r="V1500">
        <f t="shared" si="193"/>
        <v>21554</v>
      </c>
    </row>
    <row r="1501" spans="1:22" ht="15" thickBot="1" x14ac:dyDescent="0.4">
      <c r="A1501">
        <v>357802</v>
      </c>
      <c r="B1501" s="2">
        <v>41845.422824074078</v>
      </c>
      <c r="C1501" t="s">
        <v>30</v>
      </c>
      <c r="D1501" t="s">
        <v>29</v>
      </c>
      <c r="E1501" s="6" t="s">
        <v>17</v>
      </c>
      <c r="F1501" t="s">
        <v>4</v>
      </c>
      <c r="G1501">
        <v>69341</v>
      </c>
      <c r="H1501">
        <f t="shared" si="186"/>
        <v>69341</v>
      </c>
      <c r="I1501" t="str">
        <f t="shared" si="188"/>
        <v>60001-100000</v>
      </c>
      <c r="O1501">
        <f t="shared" si="187"/>
        <v>25664</v>
      </c>
      <c r="P1501">
        <f t="shared" si="189"/>
        <v>74733</v>
      </c>
      <c r="Q1501">
        <f t="shared" si="190"/>
        <v>49069</v>
      </c>
      <c r="R1501">
        <f t="shared" si="191"/>
        <v>-47939.5</v>
      </c>
      <c r="S1501">
        <f t="shared" si="192"/>
        <v>148336.5</v>
      </c>
      <c r="T1501">
        <v>69341</v>
      </c>
      <c r="V1501">
        <f t="shared" si="193"/>
        <v>69341</v>
      </c>
    </row>
    <row r="1502" spans="1:22" ht="15" thickBot="1" x14ac:dyDescent="0.4">
      <c r="A1502">
        <v>639861</v>
      </c>
      <c r="B1502" s="2">
        <v>41849.637673611112</v>
      </c>
      <c r="C1502" t="s">
        <v>31</v>
      </c>
      <c r="D1502" t="s">
        <v>27</v>
      </c>
      <c r="E1502" s="6" t="s">
        <v>17</v>
      </c>
      <c r="F1502" t="s">
        <v>10</v>
      </c>
      <c r="G1502">
        <v>25030</v>
      </c>
      <c r="H1502">
        <f t="shared" si="186"/>
        <v>25030</v>
      </c>
      <c r="I1502" t="str">
        <f t="shared" si="188"/>
        <v>20001-40000</v>
      </c>
      <c r="O1502">
        <f t="shared" si="187"/>
        <v>25663</v>
      </c>
      <c r="P1502">
        <f t="shared" si="189"/>
        <v>74734</v>
      </c>
      <c r="Q1502">
        <f t="shared" si="190"/>
        <v>49071</v>
      </c>
      <c r="R1502">
        <f t="shared" si="191"/>
        <v>-47943.5</v>
      </c>
      <c r="S1502">
        <f t="shared" si="192"/>
        <v>148340.5</v>
      </c>
      <c r="T1502">
        <v>25030</v>
      </c>
    </row>
    <row r="1503" spans="1:22" ht="15" thickBot="1" x14ac:dyDescent="0.4">
      <c r="A1503">
        <v>582417</v>
      </c>
      <c r="B1503" s="2">
        <v>41849.639004629629</v>
      </c>
      <c r="C1503" t="s">
        <v>30</v>
      </c>
      <c r="D1503" t="s">
        <v>27</v>
      </c>
      <c r="E1503" s="6" t="s">
        <v>17</v>
      </c>
      <c r="F1503" t="s">
        <v>10</v>
      </c>
      <c r="G1503">
        <v>92791</v>
      </c>
      <c r="H1503">
        <f t="shared" si="186"/>
        <v>92791</v>
      </c>
      <c r="I1503" t="str">
        <f t="shared" si="188"/>
        <v>60001-100000</v>
      </c>
      <c r="O1503">
        <f t="shared" si="187"/>
        <v>25669</v>
      </c>
      <c r="P1503">
        <f t="shared" si="189"/>
        <v>74735</v>
      </c>
      <c r="Q1503">
        <f t="shared" si="190"/>
        <v>49066</v>
      </c>
      <c r="R1503">
        <f t="shared" si="191"/>
        <v>-47930</v>
      </c>
      <c r="S1503">
        <f t="shared" si="192"/>
        <v>148334</v>
      </c>
      <c r="T1503">
        <v>92791</v>
      </c>
    </row>
    <row r="1504" spans="1:22" ht="15" thickBot="1" x14ac:dyDescent="0.4">
      <c r="A1504">
        <v>383656</v>
      </c>
      <c r="B1504" s="2">
        <v>41849.639965277776</v>
      </c>
      <c r="C1504" t="s">
        <v>30</v>
      </c>
      <c r="D1504" t="s">
        <v>27</v>
      </c>
      <c r="E1504" s="6" t="s">
        <v>17</v>
      </c>
      <c r="F1504" t="s">
        <v>10</v>
      </c>
      <c r="G1504">
        <v>37147</v>
      </c>
      <c r="H1504">
        <f t="shared" si="186"/>
        <v>37147</v>
      </c>
      <c r="I1504" t="str">
        <f t="shared" si="188"/>
        <v>20001-40000</v>
      </c>
      <c r="O1504">
        <f t="shared" si="187"/>
        <v>25666.5</v>
      </c>
      <c r="P1504">
        <f t="shared" si="189"/>
        <v>74726.75</v>
      </c>
      <c r="Q1504">
        <f t="shared" si="190"/>
        <v>49060.25</v>
      </c>
      <c r="R1504">
        <f t="shared" si="191"/>
        <v>-47923.875</v>
      </c>
      <c r="S1504">
        <f t="shared" si="192"/>
        <v>148317.125</v>
      </c>
      <c r="T1504">
        <v>37147</v>
      </c>
    </row>
    <row r="1505" spans="1:20" ht="15" thickBot="1" x14ac:dyDescent="0.4">
      <c r="A1505">
        <v>536123</v>
      </c>
      <c r="B1505" s="2">
        <v>41849.642418981479</v>
      </c>
      <c r="C1505" t="s">
        <v>31</v>
      </c>
      <c r="D1505" t="s">
        <v>29</v>
      </c>
      <c r="E1505" s="6" t="s">
        <v>17</v>
      </c>
      <c r="F1505" t="s">
        <v>10</v>
      </c>
      <c r="G1505">
        <v>64271</v>
      </c>
      <c r="H1505">
        <f t="shared" si="186"/>
        <v>64271</v>
      </c>
      <c r="I1505" t="str">
        <f t="shared" si="188"/>
        <v>60001-100000</v>
      </c>
      <c r="O1505">
        <f t="shared" si="187"/>
        <v>25664</v>
      </c>
      <c r="P1505">
        <f t="shared" si="189"/>
        <v>74733</v>
      </c>
      <c r="Q1505">
        <f t="shared" si="190"/>
        <v>49069</v>
      </c>
      <c r="R1505">
        <f t="shared" si="191"/>
        <v>-47939.5</v>
      </c>
      <c r="S1505">
        <f t="shared" si="192"/>
        <v>148336.5</v>
      </c>
      <c r="T1505">
        <v>64271</v>
      </c>
    </row>
    <row r="1506" spans="1:20" ht="15" thickBot="1" x14ac:dyDescent="0.4">
      <c r="A1506">
        <v>583369</v>
      </c>
      <c r="B1506" s="2">
        <v>41859.399618055555</v>
      </c>
      <c r="C1506" t="s">
        <v>31</v>
      </c>
      <c r="D1506" t="s">
        <v>27</v>
      </c>
      <c r="E1506" s="6" t="s">
        <v>17</v>
      </c>
      <c r="F1506" t="s">
        <v>10</v>
      </c>
      <c r="G1506">
        <v>97329</v>
      </c>
      <c r="H1506">
        <f t="shared" si="186"/>
        <v>97329</v>
      </c>
      <c r="I1506" t="str">
        <f t="shared" si="188"/>
        <v>60001-100000</v>
      </c>
      <c r="O1506">
        <f t="shared" si="187"/>
        <v>25663</v>
      </c>
      <c r="P1506">
        <f t="shared" si="189"/>
        <v>74734</v>
      </c>
      <c r="Q1506">
        <f t="shared" si="190"/>
        <v>49071</v>
      </c>
      <c r="R1506">
        <f t="shared" si="191"/>
        <v>-47943.5</v>
      </c>
      <c r="S1506">
        <f t="shared" si="192"/>
        <v>148340.5</v>
      </c>
      <c r="T1506">
        <v>97329</v>
      </c>
    </row>
    <row r="1507" spans="1:20" ht="15" thickBot="1" x14ac:dyDescent="0.4">
      <c r="A1507">
        <v>669078</v>
      </c>
      <c r="B1507" s="2">
        <v>41859.400405092594</v>
      </c>
      <c r="C1507" t="s">
        <v>30</v>
      </c>
      <c r="D1507" t="s">
        <v>29</v>
      </c>
      <c r="E1507" s="6" t="s">
        <v>17</v>
      </c>
      <c r="F1507" t="s">
        <v>10</v>
      </c>
      <c r="G1507">
        <v>70887</v>
      </c>
      <c r="H1507">
        <f t="shared" si="186"/>
        <v>70887</v>
      </c>
      <c r="I1507" t="str">
        <f t="shared" si="188"/>
        <v>60001-100000</v>
      </c>
      <c r="O1507">
        <f t="shared" si="187"/>
        <v>25662</v>
      </c>
      <c r="P1507">
        <f t="shared" si="189"/>
        <v>74720.5</v>
      </c>
      <c r="Q1507">
        <f t="shared" si="190"/>
        <v>49058.5</v>
      </c>
      <c r="R1507">
        <f t="shared" si="191"/>
        <v>-47925.75</v>
      </c>
      <c r="S1507">
        <f t="shared" si="192"/>
        <v>148308.25</v>
      </c>
      <c r="T1507">
        <v>70887</v>
      </c>
    </row>
    <row r="1508" spans="1:20" ht="15" thickBot="1" x14ac:dyDescent="0.4">
      <c r="A1508">
        <v>123118</v>
      </c>
      <c r="B1508" s="2">
        <v>41859.400694444441</v>
      </c>
      <c r="C1508" t="s">
        <v>31</v>
      </c>
      <c r="D1508" t="s">
        <v>29</v>
      </c>
      <c r="E1508" s="6" t="s">
        <v>17</v>
      </c>
      <c r="F1508" t="s">
        <v>10</v>
      </c>
      <c r="G1508">
        <v>68526</v>
      </c>
      <c r="H1508">
        <f t="shared" si="186"/>
        <v>68526</v>
      </c>
      <c r="I1508" t="str">
        <f t="shared" si="188"/>
        <v>60001-100000</v>
      </c>
      <c r="O1508">
        <f t="shared" si="187"/>
        <v>25661</v>
      </c>
      <c r="P1508">
        <f t="shared" si="189"/>
        <v>74726.75</v>
      </c>
      <c r="Q1508">
        <f t="shared" si="190"/>
        <v>49065.75</v>
      </c>
      <c r="R1508">
        <f t="shared" si="191"/>
        <v>-47937.625</v>
      </c>
      <c r="S1508">
        <f t="shared" si="192"/>
        <v>148325.375</v>
      </c>
      <c r="T1508">
        <v>68526</v>
      </c>
    </row>
    <row r="1509" spans="1:20" ht="15" thickBot="1" x14ac:dyDescent="0.4">
      <c r="A1509">
        <v>195389</v>
      </c>
      <c r="B1509" s="2">
        <v>41859.400057870371</v>
      </c>
      <c r="C1509" t="s">
        <v>30</v>
      </c>
      <c r="D1509" t="s">
        <v>28</v>
      </c>
      <c r="E1509" s="6" t="s">
        <v>17</v>
      </c>
      <c r="F1509" t="s">
        <v>10</v>
      </c>
      <c r="G1509">
        <v>53014</v>
      </c>
      <c r="H1509">
        <f t="shared" si="186"/>
        <v>53014</v>
      </c>
      <c r="I1509" t="str">
        <f t="shared" si="188"/>
        <v>40001-60000</v>
      </c>
      <c r="O1509">
        <f t="shared" si="187"/>
        <v>25660</v>
      </c>
      <c r="P1509">
        <f t="shared" si="189"/>
        <v>74733</v>
      </c>
      <c r="Q1509">
        <f t="shared" si="190"/>
        <v>49073</v>
      </c>
      <c r="R1509">
        <f t="shared" si="191"/>
        <v>-47949.5</v>
      </c>
      <c r="S1509">
        <f t="shared" si="192"/>
        <v>148342.5</v>
      </c>
      <c r="T1509">
        <v>53014</v>
      </c>
    </row>
    <row r="1510" spans="1:20" ht="15" thickBot="1" x14ac:dyDescent="0.4">
      <c r="A1510">
        <v>665487</v>
      </c>
      <c r="B1510" s="2">
        <v>41862.447013888886</v>
      </c>
      <c r="C1510" t="s">
        <v>31</v>
      </c>
      <c r="D1510" t="s">
        <v>27</v>
      </c>
      <c r="E1510" s="6" t="s">
        <v>17</v>
      </c>
      <c r="F1510" t="s">
        <v>10</v>
      </c>
      <c r="G1510">
        <v>66678</v>
      </c>
      <c r="H1510">
        <f t="shared" si="186"/>
        <v>66678</v>
      </c>
      <c r="I1510" t="str">
        <f t="shared" si="188"/>
        <v>60001-100000</v>
      </c>
      <c r="O1510">
        <f t="shared" si="187"/>
        <v>25659.25</v>
      </c>
      <c r="P1510">
        <f t="shared" si="189"/>
        <v>74734</v>
      </c>
      <c r="Q1510">
        <f t="shared" si="190"/>
        <v>49074.75</v>
      </c>
      <c r="R1510">
        <f t="shared" si="191"/>
        <v>-47952.875</v>
      </c>
      <c r="S1510">
        <f t="shared" si="192"/>
        <v>148346.125</v>
      </c>
      <c r="T1510">
        <v>66678</v>
      </c>
    </row>
    <row r="1511" spans="1:20" ht="15" thickBot="1" x14ac:dyDescent="0.4">
      <c r="A1511">
        <v>586559</v>
      </c>
      <c r="B1511" s="2">
        <v>41845.981979166667</v>
      </c>
      <c r="C1511" t="s">
        <v>31</v>
      </c>
      <c r="D1511" t="s">
        <v>29</v>
      </c>
      <c r="E1511" s="6" t="s">
        <v>17</v>
      </c>
      <c r="F1511" t="s">
        <v>10</v>
      </c>
      <c r="G1511">
        <v>40269</v>
      </c>
      <c r="H1511">
        <f t="shared" si="186"/>
        <v>40269</v>
      </c>
      <c r="I1511" t="str">
        <f t="shared" si="188"/>
        <v>40001-60000</v>
      </c>
      <c r="O1511">
        <f t="shared" si="187"/>
        <v>25658.5</v>
      </c>
      <c r="P1511">
        <f t="shared" si="189"/>
        <v>74735</v>
      </c>
      <c r="Q1511">
        <f t="shared" si="190"/>
        <v>49076.5</v>
      </c>
      <c r="R1511">
        <f t="shared" si="191"/>
        <v>-47956.25</v>
      </c>
      <c r="S1511">
        <f t="shared" si="192"/>
        <v>148349.75</v>
      </c>
      <c r="T1511">
        <v>40269</v>
      </c>
    </row>
    <row r="1512" spans="1:20" ht="15" thickBot="1" x14ac:dyDescent="0.4">
      <c r="A1512">
        <v>331430</v>
      </c>
      <c r="B1512" s="2">
        <v>41850.391446759262</v>
      </c>
      <c r="C1512" t="s">
        <v>30</v>
      </c>
      <c r="D1512" t="s">
        <v>29</v>
      </c>
      <c r="E1512" s="6" t="s">
        <v>17</v>
      </c>
      <c r="F1512" t="s">
        <v>10</v>
      </c>
      <c r="G1512">
        <v>64410</v>
      </c>
      <c r="H1512">
        <f t="shared" si="186"/>
        <v>64410</v>
      </c>
      <c r="I1512" t="str">
        <f t="shared" si="188"/>
        <v>60001-100000</v>
      </c>
      <c r="O1512">
        <f t="shared" si="187"/>
        <v>25657.75</v>
      </c>
      <c r="P1512">
        <f t="shared" si="189"/>
        <v>74736</v>
      </c>
      <c r="Q1512">
        <f t="shared" si="190"/>
        <v>49078.25</v>
      </c>
      <c r="R1512">
        <f t="shared" si="191"/>
        <v>-47959.625</v>
      </c>
      <c r="S1512">
        <f t="shared" si="192"/>
        <v>148353.375</v>
      </c>
      <c r="T1512">
        <v>64410</v>
      </c>
    </row>
    <row r="1513" spans="1:20" ht="15" thickBot="1" x14ac:dyDescent="0.4">
      <c r="A1513">
        <v>135854</v>
      </c>
      <c r="B1513" s="2">
        <v>41850.392025462963</v>
      </c>
      <c r="C1513" t="s">
        <v>31</v>
      </c>
      <c r="D1513" t="s">
        <v>27</v>
      </c>
      <c r="E1513" s="6" t="s">
        <v>17</v>
      </c>
      <c r="F1513" t="s">
        <v>10</v>
      </c>
      <c r="G1513">
        <v>28038</v>
      </c>
      <c r="H1513">
        <f t="shared" si="186"/>
        <v>28038</v>
      </c>
      <c r="I1513" t="str">
        <f t="shared" si="188"/>
        <v>20001-40000</v>
      </c>
      <c r="O1513">
        <f t="shared" si="187"/>
        <v>25657</v>
      </c>
      <c r="P1513">
        <f t="shared" si="189"/>
        <v>74737</v>
      </c>
      <c r="Q1513">
        <f t="shared" si="190"/>
        <v>49080</v>
      </c>
      <c r="R1513">
        <f t="shared" si="191"/>
        <v>-47963</v>
      </c>
      <c r="S1513">
        <f t="shared" si="192"/>
        <v>148357</v>
      </c>
      <c r="T1513">
        <v>28038</v>
      </c>
    </row>
    <row r="1514" spans="1:20" ht="15" thickBot="1" x14ac:dyDescent="0.4">
      <c r="A1514">
        <v>802663</v>
      </c>
      <c r="B1514" s="2">
        <v>41843.644814814812</v>
      </c>
      <c r="C1514" t="s">
        <v>31</v>
      </c>
      <c r="D1514" t="s">
        <v>29</v>
      </c>
      <c r="E1514" s="6" t="s">
        <v>17</v>
      </c>
      <c r="F1514" t="s">
        <v>4</v>
      </c>
      <c r="G1514">
        <v>51388</v>
      </c>
      <c r="H1514">
        <f t="shared" si="186"/>
        <v>51388</v>
      </c>
      <c r="I1514" t="str">
        <f t="shared" si="188"/>
        <v>40001-60000</v>
      </c>
      <c r="O1514">
        <f t="shared" si="187"/>
        <v>25656</v>
      </c>
      <c r="P1514">
        <f t="shared" si="189"/>
        <v>74737.5</v>
      </c>
      <c r="Q1514">
        <f t="shared" si="190"/>
        <v>49081.5</v>
      </c>
      <c r="R1514">
        <f t="shared" si="191"/>
        <v>-47966.25</v>
      </c>
      <c r="S1514">
        <f t="shared" si="192"/>
        <v>148359.75</v>
      </c>
      <c r="T1514">
        <v>51388</v>
      </c>
    </row>
    <row r="1515" spans="1:20" ht="15" thickBot="1" x14ac:dyDescent="0.4">
      <c r="A1515">
        <v>597869</v>
      </c>
      <c r="B1515" s="2">
        <v>41843.648229166669</v>
      </c>
      <c r="C1515" t="s">
        <v>31</v>
      </c>
      <c r="D1515" t="s">
        <v>29</v>
      </c>
      <c r="E1515" s="6" t="s">
        <v>17</v>
      </c>
      <c r="F1515" t="s">
        <v>4</v>
      </c>
      <c r="G1515">
        <v>78358</v>
      </c>
      <c r="H1515">
        <f t="shared" si="186"/>
        <v>78358</v>
      </c>
      <c r="I1515" t="str">
        <f t="shared" si="188"/>
        <v>60001-100000</v>
      </c>
      <c r="O1515">
        <f t="shared" si="187"/>
        <v>25655</v>
      </c>
      <c r="P1515">
        <f t="shared" si="189"/>
        <v>74738</v>
      </c>
      <c r="Q1515">
        <f t="shared" si="190"/>
        <v>49083</v>
      </c>
      <c r="R1515">
        <f t="shared" si="191"/>
        <v>-47969.5</v>
      </c>
      <c r="S1515">
        <f t="shared" si="192"/>
        <v>148362.5</v>
      </c>
      <c r="T1515">
        <v>78358</v>
      </c>
    </row>
    <row r="1516" spans="1:20" ht="15" thickBot="1" x14ac:dyDescent="0.4">
      <c r="A1516">
        <v>80619</v>
      </c>
      <c r="B1516" s="2">
        <v>41851.586817129632</v>
      </c>
      <c r="C1516" t="s">
        <v>31</v>
      </c>
      <c r="D1516" t="s">
        <v>28</v>
      </c>
      <c r="E1516" s="6" t="s">
        <v>17</v>
      </c>
      <c r="F1516" t="s">
        <v>4</v>
      </c>
      <c r="G1516">
        <v>80438</v>
      </c>
      <c r="H1516">
        <f t="shared" si="186"/>
        <v>80438</v>
      </c>
      <c r="I1516" t="str">
        <f t="shared" si="188"/>
        <v>60001-100000</v>
      </c>
      <c r="O1516">
        <f t="shared" si="187"/>
        <v>25654</v>
      </c>
      <c r="P1516">
        <f t="shared" si="189"/>
        <v>74736</v>
      </c>
      <c r="Q1516">
        <f t="shared" si="190"/>
        <v>49082</v>
      </c>
      <c r="R1516">
        <f t="shared" si="191"/>
        <v>-47969</v>
      </c>
      <c r="S1516">
        <f t="shared" si="192"/>
        <v>148359</v>
      </c>
      <c r="T1516">
        <v>80438</v>
      </c>
    </row>
    <row r="1517" spans="1:20" ht="15" thickBot="1" x14ac:dyDescent="0.4">
      <c r="A1517">
        <v>245650</v>
      </c>
      <c r="B1517" s="2">
        <v>41851.587164351855</v>
      </c>
      <c r="C1517" t="s">
        <v>31</v>
      </c>
      <c r="D1517" t="s">
        <v>28</v>
      </c>
      <c r="E1517" s="6" t="s">
        <v>17</v>
      </c>
      <c r="F1517" t="s">
        <v>4</v>
      </c>
      <c r="G1517">
        <v>37930</v>
      </c>
      <c r="H1517">
        <f t="shared" si="186"/>
        <v>37930</v>
      </c>
      <c r="I1517" t="str">
        <f t="shared" si="188"/>
        <v>20001-40000</v>
      </c>
      <c r="O1517">
        <f t="shared" si="187"/>
        <v>25653</v>
      </c>
      <c r="P1517">
        <f t="shared" si="189"/>
        <v>74733</v>
      </c>
      <c r="Q1517">
        <f t="shared" si="190"/>
        <v>49080</v>
      </c>
      <c r="R1517">
        <f t="shared" si="191"/>
        <v>-47967</v>
      </c>
      <c r="S1517">
        <f t="shared" si="192"/>
        <v>148353</v>
      </c>
      <c r="T1517">
        <v>37930</v>
      </c>
    </row>
    <row r="1518" spans="1:20" ht="15" thickBot="1" x14ac:dyDescent="0.4">
      <c r="A1518">
        <v>105813</v>
      </c>
      <c r="B1518" s="2">
        <v>41851.588518518518</v>
      </c>
      <c r="C1518" t="s">
        <v>30</v>
      </c>
      <c r="D1518" t="s">
        <v>28</v>
      </c>
      <c r="E1518" s="6" t="s">
        <v>17</v>
      </c>
      <c r="F1518" t="s">
        <v>4</v>
      </c>
      <c r="G1518">
        <v>1887</v>
      </c>
      <c r="H1518">
        <f t="shared" si="186"/>
        <v>1887</v>
      </c>
      <c r="I1518" t="str">
        <f t="shared" si="188"/>
        <v>0-20,000</v>
      </c>
      <c r="O1518">
        <f t="shared" si="187"/>
        <v>25652.75</v>
      </c>
      <c r="P1518">
        <f t="shared" si="189"/>
        <v>74734</v>
      </c>
      <c r="Q1518">
        <f t="shared" si="190"/>
        <v>49081.25</v>
      </c>
      <c r="R1518">
        <f t="shared" si="191"/>
        <v>-47969.125</v>
      </c>
      <c r="S1518">
        <f t="shared" si="192"/>
        <v>148355.875</v>
      </c>
      <c r="T1518">
        <v>1887</v>
      </c>
    </row>
    <row r="1519" spans="1:20" ht="15" thickBot="1" x14ac:dyDescent="0.4">
      <c r="A1519">
        <v>661954</v>
      </c>
      <c r="B1519" s="2">
        <v>41772.398726851854</v>
      </c>
      <c r="C1519" t="s">
        <v>31</v>
      </c>
      <c r="D1519" t="s">
        <v>29</v>
      </c>
      <c r="E1519" s="6" t="s">
        <v>20</v>
      </c>
      <c r="F1519" t="s">
        <v>9</v>
      </c>
      <c r="G1519">
        <v>26666</v>
      </c>
      <c r="H1519">
        <f t="shared" si="186"/>
        <v>26666</v>
      </c>
      <c r="I1519" t="str">
        <f t="shared" si="188"/>
        <v>20001-40000</v>
      </c>
      <c r="O1519">
        <f t="shared" si="187"/>
        <v>25655</v>
      </c>
      <c r="P1519">
        <f t="shared" si="189"/>
        <v>74735</v>
      </c>
      <c r="Q1519">
        <f t="shared" si="190"/>
        <v>49080</v>
      </c>
      <c r="R1519">
        <f t="shared" si="191"/>
        <v>-47965</v>
      </c>
      <c r="S1519">
        <f t="shared" si="192"/>
        <v>148355</v>
      </c>
      <c r="T1519">
        <v>26666</v>
      </c>
    </row>
    <row r="1520" spans="1:20" ht="15" thickBot="1" x14ac:dyDescent="0.4">
      <c r="A1520">
        <v>327352</v>
      </c>
      <c r="B1520" s="2">
        <v>41772.398993055554</v>
      </c>
      <c r="C1520" t="s">
        <v>30</v>
      </c>
      <c r="D1520" t="s">
        <v>27</v>
      </c>
      <c r="E1520" s="6" t="s">
        <v>20</v>
      </c>
      <c r="F1520" t="s">
        <v>9</v>
      </c>
      <c r="G1520">
        <v>50349</v>
      </c>
      <c r="H1520">
        <f t="shared" si="186"/>
        <v>50349</v>
      </c>
      <c r="I1520" t="str">
        <f t="shared" si="188"/>
        <v>40001-60000</v>
      </c>
      <c r="O1520">
        <f t="shared" si="187"/>
        <v>25654</v>
      </c>
      <c r="P1520">
        <f t="shared" si="189"/>
        <v>74736</v>
      </c>
      <c r="Q1520">
        <f t="shared" si="190"/>
        <v>49082</v>
      </c>
      <c r="R1520">
        <f t="shared" si="191"/>
        <v>-47969</v>
      </c>
      <c r="S1520">
        <f t="shared" si="192"/>
        <v>148359</v>
      </c>
      <c r="T1520">
        <v>50349</v>
      </c>
    </row>
    <row r="1521" spans="1:20" ht="15" thickBot="1" x14ac:dyDescent="0.4">
      <c r="A1521">
        <v>936527</v>
      </c>
      <c r="B1521" s="2">
        <v>41772.397465277776</v>
      </c>
      <c r="C1521" t="s">
        <v>30</v>
      </c>
      <c r="D1521" t="s">
        <v>28</v>
      </c>
      <c r="E1521" s="6" t="s">
        <v>20</v>
      </c>
      <c r="F1521" t="s">
        <v>9</v>
      </c>
      <c r="G1521">
        <v>76326</v>
      </c>
      <c r="H1521">
        <f t="shared" si="186"/>
        <v>76326</v>
      </c>
      <c r="I1521" t="str">
        <f t="shared" si="188"/>
        <v>60001-100000</v>
      </c>
      <c r="O1521">
        <f t="shared" si="187"/>
        <v>25653</v>
      </c>
      <c r="P1521">
        <f t="shared" si="189"/>
        <v>74737</v>
      </c>
      <c r="Q1521">
        <f t="shared" si="190"/>
        <v>49084</v>
      </c>
      <c r="R1521">
        <f t="shared" si="191"/>
        <v>-47973</v>
      </c>
      <c r="S1521">
        <f t="shared" si="192"/>
        <v>148363</v>
      </c>
      <c r="T1521">
        <v>76326</v>
      </c>
    </row>
    <row r="1522" spans="1:20" ht="15" thickBot="1" x14ac:dyDescent="0.4">
      <c r="A1522">
        <v>709650</v>
      </c>
      <c r="B1522" s="2">
        <v>41776.614733796298</v>
      </c>
      <c r="C1522" t="s">
        <v>30</v>
      </c>
      <c r="D1522" t="s">
        <v>29</v>
      </c>
      <c r="E1522" s="6" t="s">
        <v>20</v>
      </c>
      <c r="F1522" t="s">
        <v>9</v>
      </c>
      <c r="G1522">
        <v>48861</v>
      </c>
      <c r="H1522">
        <f t="shared" si="186"/>
        <v>48861</v>
      </c>
      <c r="I1522" t="str">
        <f t="shared" si="188"/>
        <v>40001-60000</v>
      </c>
      <c r="O1522">
        <f t="shared" si="187"/>
        <v>25652.75</v>
      </c>
      <c r="P1522">
        <f t="shared" si="189"/>
        <v>74734</v>
      </c>
      <c r="Q1522">
        <f t="shared" si="190"/>
        <v>49081.25</v>
      </c>
      <c r="R1522">
        <f t="shared" si="191"/>
        <v>-47969.125</v>
      </c>
      <c r="S1522">
        <f t="shared" si="192"/>
        <v>148355.875</v>
      </c>
      <c r="T1522">
        <v>48861</v>
      </c>
    </row>
    <row r="1523" spans="1:20" ht="15" thickBot="1" x14ac:dyDescent="0.4">
      <c r="A1523">
        <v>368942</v>
      </c>
      <c r="B1523" s="2">
        <v>41776.615810185183</v>
      </c>
      <c r="C1523" t="s">
        <v>31</v>
      </c>
      <c r="D1523" t="s">
        <v>27</v>
      </c>
      <c r="E1523" s="6" t="s">
        <v>20</v>
      </c>
      <c r="F1523" t="s">
        <v>9</v>
      </c>
      <c r="G1523">
        <v>73960</v>
      </c>
      <c r="H1523">
        <f t="shared" si="186"/>
        <v>73960</v>
      </c>
      <c r="I1523" t="str">
        <f t="shared" si="188"/>
        <v>60001-100000</v>
      </c>
      <c r="O1523">
        <f t="shared" si="187"/>
        <v>25652.5</v>
      </c>
      <c r="P1523">
        <f t="shared" si="189"/>
        <v>74735</v>
      </c>
      <c r="Q1523">
        <f t="shared" si="190"/>
        <v>49082.5</v>
      </c>
      <c r="R1523">
        <f t="shared" si="191"/>
        <v>-47971.25</v>
      </c>
      <c r="S1523">
        <f t="shared" si="192"/>
        <v>148358.75</v>
      </c>
      <c r="T1523">
        <v>73960</v>
      </c>
    </row>
    <row r="1524" spans="1:20" ht="15" thickBot="1" x14ac:dyDescent="0.4">
      <c r="A1524">
        <v>940275</v>
      </c>
      <c r="B1524" s="2">
        <v>41849.733796296299</v>
      </c>
      <c r="C1524" t="s">
        <v>31</v>
      </c>
      <c r="D1524" t="s">
        <v>28</v>
      </c>
      <c r="E1524" s="6" t="s">
        <v>17</v>
      </c>
      <c r="F1524" t="s">
        <v>6</v>
      </c>
      <c r="G1524">
        <v>53484</v>
      </c>
      <c r="H1524">
        <f t="shared" si="186"/>
        <v>53484</v>
      </c>
      <c r="I1524" t="str">
        <f t="shared" si="188"/>
        <v>40001-60000</v>
      </c>
      <c r="O1524">
        <f t="shared" si="187"/>
        <v>25652.25</v>
      </c>
      <c r="P1524">
        <f t="shared" si="189"/>
        <v>74736</v>
      </c>
      <c r="Q1524">
        <f t="shared" si="190"/>
        <v>49083.75</v>
      </c>
      <c r="R1524">
        <f t="shared" si="191"/>
        <v>-47973.375</v>
      </c>
      <c r="S1524">
        <f t="shared" si="192"/>
        <v>148361.625</v>
      </c>
      <c r="T1524">
        <v>53484</v>
      </c>
    </row>
    <row r="1525" spans="1:20" ht="15" thickBot="1" x14ac:dyDescent="0.4">
      <c r="A1525">
        <v>933818</v>
      </c>
      <c r="B1525" s="2">
        <v>41859.528333333335</v>
      </c>
      <c r="C1525" t="s">
        <v>31</v>
      </c>
      <c r="D1525" t="s">
        <v>27</v>
      </c>
      <c r="E1525" s="6" t="s">
        <v>17</v>
      </c>
      <c r="F1525" t="s">
        <v>6</v>
      </c>
      <c r="G1525">
        <v>12323</v>
      </c>
      <c r="H1525">
        <f t="shared" si="186"/>
        <v>12323</v>
      </c>
      <c r="I1525" t="str">
        <f t="shared" si="188"/>
        <v>0-20,000</v>
      </c>
      <c r="O1525">
        <f t="shared" si="187"/>
        <v>25652</v>
      </c>
      <c r="P1525">
        <f t="shared" si="189"/>
        <v>74737</v>
      </c>
      <c r="Q1525">
        <f t="shared" si="190"/>
        <v>49085</v>
      </c>
      <c r="R1525">
        <f t="shared" si="191"/>
        <v>-47975.5</v>
      </c>
      <c r="S1525">
        <f t="shared" si="192"/>
        <v>148364.5</v>
      </c>
      <c r="T1525">
        <v>12323</v>
      </c>
    </row>
    <row r="1526" spans="1:20" ht="15" thickBot="1" x14ac:dyDescent="0.4">
      <c r="A1526">
        <v>138733</v>
      </c>
      <c r="B1526" s="2">
        <v>41859.529467592591</v>
      </c>
      <c r="C1526" t="s">
        <v>31</v>
      </c>
      <c r="D1526" t="s">
        <v>27</v>
      </c>
      <c r="E1526" s="6" t="s">
        <v>17</v>
      </c>
      <c r="F1526" t="s">
        <v>6</v>
      </c>
      <c r="G1526">
        <v>73873</v>
      </c>
      <c r="H1526">
        <f t="shared" si="186"/>
        <v>73873</v>
      </c>
      <c r="I1526" t="str">
        <f t="shared" si="188"/>
        <v>60001-100000</v>
      </c>
      <c r="O1526">
        <f t="shared" si="187"/>
        <v>25652.75</v>
      </c>
      <c r="P1526">
        <f t="shared" si="189"/>
        <v>74737.5</v>
      </c>
      <c r="Q1526">
        <f t="shared" si="190"/>
        <v>49084.75</v>
      </c>
      <c r="R1526">
        <f t="shared" si="191"/>
        <v>-47974.375</v>
      </c>
      <c r="S1526">
        <f t="shared" si="192"/>
        <v>148364.625</v>
      </c>
      <c r="T1526">
        <v>73873</v>
      </c>
    </row>
    <row r="1527" spans="1:20" ht="15" thickBot="1" x14ac:dyDescent="0.4">
      <c r="A1527">
        <v>518587</v>
      </c>
      <c r="B1527" s="2">
        <v>41859.530300925922</v>
      </c>
      <c r="C1527" t="s">
        <v>31</v>
      </c>
      <c r="D1527" t="s">
        <v>27</v>
      </c>
      <c r="E1527" s="6" t="s">
        <v>17</v>
      </c>
      <c r="F1527" t="s">
        <v>6</v>
      </c>
      <c r="G1527">
        <v>81742</v>
      </c>
      <c r="H1527">
        <f t="shared" si="186"/>
        <v>81742</v>
      </c>
      <c r="I1527" t="str">
        <f t="shared" si="188"/>
        <v>60001-100000</v>
      </c>
      <c r="O1527">
        <f t="shared" si="187"/>
        <v>25652.5</v>
      </c>
      <c r="P1527">
        <f t="shared" si="189"/>
        <v>74738</v>
      </c>
      <c r="Q1527">
        <f t="shared" si="190"/>
        <v>49085.5</v>
      </c>
      <c r="R1527">
        <f t="shared" si="191"/>
        <v>-47975.75</v>
      </c>
      <c r="S1527">
        <f t="shared" si="192"/>
        <v>148366.25</v>
      </c>
      <c r="T1527">
        <v>81742</v>
      </c>
    </row>
    <row r="1528" spans="1:20" ht="15" thickBot="1" x14ac:dyDescent="0.4">
      <c r="A1528">
        <v>974429</v>
      </c>
      <c r="B1528" s="2">
        <v>41859.532708333332</v>
      </c>
      <c r="C1528" t="s">
        <v>31</v>
      </c>
      <c r="D1528" t="s">
        <v>27</v>
      </c>
      <c r="E1528" s="6" t="s">
        <v>17</v>
      </c>
      <c r="F1528" t="s">
        <v>6</v>
      </c>
      <c r="G1528">
        <v>88589</v>
      </c>
      <c r="H1528">
        <f t="shared" si="186"/>
        <v>88589</v>
      </c>
      <c r="I1528" t="str">
        <f t="shared" si="188"/>
        <v>60001-100000</v>
      </c>
      <c r="O1528">
        <f t="shared" si="187"/>
        <v>25652.25</v>
      </c>
      <c r="P1528">
        <f t="shared" si="189"/>
        <v>74736</v>
      </c>
      <c r="Q1528">
        <f t="shared" si="190"/>
        <v>49083.75</v>
      </c>
      <c r="R1528">
        <f t="shared" si="191"/>
        <v>-47973.375</v>
      </c>
      <c r="S1528">
        <f t="shared" si="192"/>
        <v>148361.625</v>
      </c>
      <c r="T1528">
        <v>88589</v>
      </c>
    </row>
    <row r="1529" spans="1:20" ht="15" thickBot="1" x14ac:dyDescent="0.4">
      <c r="A1529">
        <v>994181</v>
      </c>
      <c r="B1529" s="2">
        <v>41871.398553240739</v>
      </c>
      <c r="C1529" t="s">
        <v>31</v>
      </c>
      <c r="D1529" t="s">
        <v>29</v>
      </c>
      <c r="E1529" s="6" t="s">
        <v>18</v>
      </c>
      <c r="F1529" t="s">
        <v>2</v>
      </c>
      <c r="G1529">
        <v>49869</v>
      </c>
      <c r="H1529">
        <f t="shared" si="186"/>
        <v>49869</v>
      </c>
      <c r="I1529" t="str">
        <f t="shared" si="188"/>
        <v>40001-60000</v>
      </c>
      <c r="O1529">
        <f t="shared" si="187"/>
        <v>25652</v>
      </c>
      <c r="P1529">
        <f t="shared" si="189"/>
        <v>74733</v>
      </c>
      <c r="Q1529">
        <f t="shared" si="190"/>
        <v>49081</v>
      </c>
      <c r="R1529">
        <f t="shared" si="191"/>
        <v>-47969.5</v>
      </c>
      <c r="S1529">
        <f t="shared" si="192"/>
        <v>148354.5</v>
      </c>
      <c r="T1529">
        <v>49869</v>
      </c>
    </row>
    <row r="1530" spans="1:20" ht="15" thickBot="1" x14ac:dyDescent="0.4">
      <c r="A1530">
        <v>545839</v>
      </c>
      <c r="B1530" s="2">
        <v>41871.399027777778</v>
      </c>
      <c r="C1530" t="s">
        <v>30</v>
      </c>
      <c r="D1530" t="s">
        <v>27</v>
      </c>
      <c r="E1530" s="6" t="s">
        <v>18</v>
      </c>
      <c r="F1530" t="s">
        <v>2</v>
      </c>
      <c r="G1530">
        <v>22624</v>
      </c>
      <c r="H1530">
        <f t="shared" si="186"/>
        <v>22624</v>
      </c>
      <c r="I1530" t="str">
        <f t="shared" si="188"/>
        <v>20001-40000</v>
      </c>
      <c r="O1530">
        <f t="shared" si="187"/>
        <v>25650</v>
      </c>
      <c r="P1530">
        <f t="shared" si="189"/>
        <v>74734</v>
      </c>
      <c r="Q1530">
        <f t="shared" si="190"/>
        <v>49084</v>
      </c>
      <c r="R1530">
        <f t="shared" si="191"/>
        <v>-47976</v>
      </c>
      <c r="S1530">
        <f t="shared" si="192"/>
        <v>148360</v>
      </c>
      <c r="T1530">
        <v>22624</v>
      </c>
    </row>
    <row r="1531" spans="1:20" ht="15" thickBot="1" x14ac:dyDescent="0.4">
      <c r="A1531">
        <v>395075</v>
      </c>
      <c r="B1531" s="2">
        <v>41859.397743055553</v>
      </c>
      <c r="C1531" t="s">
        <v>30</v>
      </c>
      <c r="D1531" t="s">
        <v>27</v>
      </c>
      <c r="E1531" s="6" t="s">
        <v>20</v>
      </c>
      <c r="F1531" t="s">
        <v>6</v>
      </c>
      <c r="G1531">
        <v>48454</v>
      </c>
      <c r="H1531">
        <f t="shared" si="186"/>
        <v>48454</v>
      </c>
      <c r="I1531" t="str">
        <f t="shared" si="188"/>
        <v>40001-60000</v>
      </c>
      <c r="O1531">
        <f t="shared" si="187"/>
        <v>25652.5</v>
      </c>
      <c r="P1531">
        <f t="shared" si="189"/>
        <v>74735</v>
      </c>
      <c r="Q1531">
        <f t="shared" si="190"/>
        <v>49082.5</v>
      </c>
      <c r="R1531">
        <f t="shared" si="191"/>
        <v>-47971.25</v>
      </c>
      <c r="S1531">
        <f t="shared" si="192"/>
        <v>148358.75</v>
      </c>
      <c r="T1531">
        <v>48454</v>
      </c>
    </row>
    <row r="1532" spans="1:20" ht="15" thickBot="1" x14ac:dyDescent="0.4">
      <c r="A1532">
        <v>368517</v>
      </c>
      <c r="B1532" s="2">
        <v>41859.398136574076</v>
      </c>
      <c r="C1532" t="s">
        <v>31</v>
      </c>
      <c r="D1532" t="s">
        <v>29</v>
      </c>
      <c r="E1532" s="6" t="s">
        <v>20</v>
      </c>
      <c r="F1532" t="s">
        <v>6</v>
      </c>
      <c r="G1532">
        <v>83286</v>
      </c>
      <c r="H1532">
        <f t="shared" si="186"/>
        <v>83286</v>
      </c>
      <c r="I1532" t="str">
        <f t="shared" si="188"/>
        <v>60001-100000</v>
      </c>
      <c r="O1532">
        <f t="shared" si="187"/>
        <v>25652.25</v>
      </c>
      <c r="P1532">
        <f t="shared" si="189"/>
        <v>74736</v>
      </c>
      <c r="Q1532">
        <f t="shared" si="190"/>
        <v>49083.75</v>
      </c>
      <c r="R1532">
        <f t="shared" si="191"/>
        <v>-47973.375</v>
      </c>
      <c r="S1532">
        <f t="shared" si="192"/>
        <v>148361.625</v>
      </c>
      <c r="T1532">
        <v>83286</v>
      </c>
    </row>
    <row r="1533" spans="1:20" ht="15" thickBot="1" x14ac:dyDescent="0.4">
      <c r="A1533">
        <v>211885</v>
      </c>
      <c r="B1533" s="2">
        <v>41774.659710648149</v>
      </c>
      <c r="C1533" t="s">
        <v>30</v>
      </c>
      <c r="D1533" t="s">
        <v>27</v>
      </c>
      <c r="E1533" s="6" t="s">
        <v>18</v>
      </c>
      <c r="F1533" t="s">
        <v>10</v>
      </c>
      <c r="G1533">
        <v>99347</v>
      </c>
      <c r="H1533">
        <f t="shared" si="186"/>
        <v>99347</v>
      </c>
      <c r="I1533" t="str">
        <f t="shared" si="188"/>
        <v>60001-100000</v>
      </c>
      <c r="O1533">
        <f t="shared" si="187"/>
        <v>25652</v>
      </c>
      <c r="P1533">
        <f t="shared" si="189"/>
        <v>74733</v>
      </c>
      <c r="Q1533">
        <f t="shared" si="190"/>
        <v>49081</v>
      </c>
      <c r="R1533">
        <f t="shared" si="191"/>
        <v>-47969.5</v>
      </c>
      <c r="S1533">
        <f t="shared" si="192"/>
        <v>148354.5</v>
      </c>
      <c r="T1533">
        <v>99347</v>
      </c>
    </row>
    <row r="1534" spans="1:20" ht="15" thickBot="1" x14ac:dyDescent="0.4">
      <c r="A1534">
        <v>357876</v>
      </c>
      <c r="B1534" s="2">
        <v>41834.396979166668</v>
      </c>
      <c r="C1534" t="s">
        <v>31</v>
      </c>
      <c r="D1534" t="s">
        <v>27</v>
      </c>
      <c r="E1534" s="6" t="s">
        <v>18</v>
      </c>
      <c r="F1534" t="s">
        <v>10</v>
      </c>
      <c r="G1534">
        <v>47302</v>
      </c>
      <c r="H1534">
        <f t="shared" si="186"/>
        <v>47302</v>
      </c>
      <c r="I1534" t="str">
        <f t="shared" si="188"/>
        <v>40001-60000</v>
      </c>
      <c r="O1534">
        <f t="shared" si="187"/>
        <v>25650</v>
      </c>
      <c r="P1534">
        <f t="shared" si="189"/>
        <v>74714.25</v>
      </c>
      <c r="Q1534">
        <f t="shared" si="190"/>
        <v>49064.25</v>
      </c>
      <c r="R1534">
        <f t="shared" si="191"/>
        <v>-47946.375</v>
      </c>
      <c r="S1534">
        <f t="shared" si="192"/>
        <v>148310.625</v>
      </c>
      <c r="T1534">
        <v>47302</v>
      </c>
    </row>
    <row r="1535" spans="1:20" ht="15" thickBot="1" x14ac:dyDescent="0.4">
      <c r="A1535">
        <v>950041</v>
      </c>
      <c r="B1535" s="2">
        <v>41874.826898148145</v>
      </c>
      <c r="C1535" t="s">
        <v>31</v>
      </c>
      <c r="D1535" t="s">
        <v>27</v>
      </c>
      <c r="E1535" s="6" t="s">
        <v>18</v>
      </c>
      <c r="F1535" t="s">
        <v>10</v>
      </c>
      <c r="G1535">
        <v>27830</v>
      </c>
      <c r="H1535">
        <f t="shared" si="186"/>
        <v>27830</v>
      </c>
      <c r="I1535" t="str">
        <f t="shared" si="188"/>
        <v>20001-40000</v>
      </c>
      <c r="O1535">
        <f t="shared" si="187"/>
        <v>25648</v>
      </c>
      <c r="P1535">
        <f t="shared" si="189"/>
        <v>74720.5</v>
      </c>
      <c r="Q1535">
        <f t="shared" si="190"/>
        <v>49072.5</v>
      </c>
      <c r="R1535">
        <f t="shared" si="191"/>
        <v>-47960.75</v>
      </c>
      <c r="S1535">
        <f t="shared" si="192"/>
        <v>148329.25</v>
      </c>
      <c r="T1535">
        <v>27830</v>
      </c>
    </row>
    <row r="1536" spans="1:20" ht="15" thickBot="1" x14ac:dyDescent="0.4">
      <c r="A1536">
        <v>598714</v>
      </c>
      <c r="B1536" s="2">
        <v>41874.827326388891</v>
      </c>
      <c r="C1536" t="s">
        <v>31</v>
      </c>
      <c r="D1536" t="s">
        <v>27</v>
      </c>
      <c r="E1536" s="6" t="s">
        <v>18</v>
      </c>
      <c r="F1536" t="s">
        <v>10</v>
      </c>
      <c r="G1536">
        <v>8068</v>
      </c>
      <c r="H1536">
        <f t="shared" si="186"/>
        <v>8068</v>
      </c>
      <c r="I1536" t="str">
        <f t="shared" si="188"/>
        <v>0-20,000</v>
      </c>
      <c r="O1536">
        <f t="shared" si="187"/>
        <v>25646</v>
      </c>
      <c r="P1536">
        <f t="shared" si="189"/>
        <v>74726.75</v>
      </c>
      <c r="Q1536">
        <f t="shared" si="190"/>
        <v>49080.75</v>
      </c>
      <c r="R1536">
        <f t="shared" si="191"/>
        <v>-47975.125</v>
      </c>
      <c r="S1536">
        <f t="shared" si="192"/>
        <v>148347.875</v>
      </c>
      <c r="T1536">
        <v>8068</v>
      </c>
    </row>
    <row r="1537" spans="1:20" ht="15" thickBot="1" x14ac:dyDescent="0.4">
      <c r="A1537">
        <v>188110</v>
      </c>
      <c r="B1537" s="2">
        <v>41874.827939814815</v>
      </c>
      <c r="C1537" t="s">
        <v>31</v>
      </c>
      <c r="D1537" t="s">
        <v>27</v>
      </c>
      <c r="E1537" s="6" t="s">
        <v>18</v>
      </c>
      <c r="F1537" t="s">
        <v>10</v>
      </c>
      <c r="G1537">
        <v>51603</v>
      </c>
      <c r="H1537">
        <f t="shared" si="186"/>
        <v>51603</v>
      </c>
      <c r="I1537" t="str">
        <f t="shared" si="188"/>
        <v>40001-60000</v>
      </c>
      <c r="O1537">
        <f t="shared" si="187"/>
        <v>25652</v>
      </c>
      <c r="P1537">
        <f t="shared" si="189"/>
        <v>74733</v>
      </c>
      <c r="Q1537">
        <f t="shared" si="190"/>
        <v>49081</v>
      </c>
      <c r="R1537">
        <f t="shared" si="191"/>
        <v>-47969.5</v>
      </c>
      <c r="S1537">
        <f t="shared" si="192"/>
        <v>148354.5</v>
      </c>
      <c r="T1537">
        <v>51603</v>
      </c>
    </row>
    <row r="1538" spans="1:20" ht="15" thickBot="1" x14ac:dyDescent="0.4">
      <c r="A1538">
        <v>802295</v>
      </c>
      <c r="B1538" s="2">
        <v>41803.694756944446</v>
      </c>
      <c r="C1538" t="s">
        <v>31</v>
      </c>
      <c r="D1538" t="s">
        <v>27</v>
      </c>
      <c r="E1538" s="6" t="s">
        <v>20</v>
      </c>
      <c r="F1538" t="s">
        <v>10</v>
      </c>
      <c r="G1538">
        <v>87431</v>
      </c>
      <c r="H1538">
        <f t="shared" ref="H1538:H1601" si="194">IF(OR(G1538 &lt; R1538, G1538 &gt; S1538), $O$1, G1538)</f>
        <v>87431</v>
      </c>
      <c r="I1538" t="str">
        <f t="shared" si="188"/>
        <v>60001-100000</v>
      </c>
      <c r="O1538">
        <f t="shared" ref="O1538:O1601" si="195">QUARTILE(G1538:G8705,1)</f>
        <v>25650</v>
      </c>
      <c r="P1538">
        <f t="shared" si="189"/>
        <v>74734</v>
      </c>
      <c r="Q1538">
        <f t="shared" si="190"/>
        <v>49084</v>
      </c>
      <c r="R1538">
        <f t="shared" si="191"/>
        <v>-47976</v>
      </c>
      <c r="S1538">
        <f t="shared" si="192"/>
        <v>148360</v>
      </c>
      <c r="T1538">
        <v>87431</v>
      </c>
    </row>
    <row r="1539" spans="1:20" ht="15" thickBot="1" x14ac:dyDescent="0.4">
      <c r="A1539">
        <v>751647</v>
      </c>
      <c r="B1539" s="2">
        <v>41803.695150462961</v>
      </c>
      <c r="C1539" t="s">
        <v>31</v>
      </c>
      <c r="D1539" t="s">
        <v>27</v>
      </c>
      <c r="E1539" s="6" t="s">
        <v>20</v>
      </c>
      <c r="F1539" t="s">
        <v>10</v>
      </c>
      <c r="G1539">
        <v>39881</v>
      </c>
      <c r="H1539">
        <f t="shared" si="194"/>
        <v>39881</v>
      </c>
      <c r="I1539" t="str">
        <f t="shared" ref="I1539:I1602" si="196">IF(H1539&lt;=20000,"0-20,000",IF(H1539&lt;=40000,"20001-40000",IF(H1539&lt;=60000,"40001-60000",IF(H1539&lt;=100000,"60001-100000","above 1 lakh"))))</f>
        <v>20001-40000</v>
      </c>
      <c r="O1539">
        <f t="shared" si="195"/>
        <v>25648</v>
      </c>
      <c r="P1539">
        <f t="shared" ref="P1539:P1602" si="197">QUARTILE(G1539:G8706,3)</f>
        <v>74720.5</v>
      </c>
      <c r="Q1539">
        <f t="shared" ref="Q1539:Q1602" si="198">P1539-O1539</f>
        <v>49072.5</v>
      </c>
      <c r="R1539">
        <f t="shared" ref="R1539:R1602" si="199">O1539-1.5*Q1539</f>
        <v>-47960.75</v>
      </c>
      <c r="S1539">
        <f t="shared" ref="S1539:S1602" si="200">P1539+1.5*Q1539</f>
        <v>148329.25</v>
      </c>
      <c r="T1539">
        <v>39881</v>
      </c>
    </row>
    <row r="1540" spans="1:20" ht="15" thickBot="1" x14ac:dyDescent="0.4">
      <c r="A1540">
        <v>519305</v>
      </c>
      <c r="B1540" s="2">
        <v>41803.696585648147</v>
      </c>
      <c r="C1540" t="s">
        <v>30</v>
      </c>
      <c r="D1540" t="s">
        <v>29</v>
      </c>
      <c r="E1540" s="6" t="s">
        <v>20</v>
      </c>
      <c r="F1540" t="s">
        <v>10</v>
      </c>
      <c r="G1540">
        <v>96593</v>
      </c>
      <c r="H1540">
        <f t="shared" si="194"/>
        <v>96593</v>
      </c>
      <c r="I1540" t="str">
        <f t="shared" si="196"/>
        <v>60001-100000</v>
      </c>
      <c r="O1540">
        <f t="shared" si="195"/>
        <v>25646</v>
      </c>
      <c r="P1540">
        <f t="shared" si="197"/>
        <v>74726.75</v>
      </c>
      <c r="Q1540">
        <f t="shared" si="198"/>
        <v>49080.75</v>
      </c>
      <c r="R1540">
        <f t="shared" si="199"/>
        <v>-47975.125</v>
      </c>
      <c r="S1540">
        <f t="shared" si="200"/>
        <v>148347.875</v>
      </c>
      <c r="T1540">
        <v>96593</v>
      </c>
    </row>
    <row r="1541" spans="1:20" ht="15" thickBot="1" x14ac:dyDescent="0.4">
      <c r="A1541">
        <v>615653</v>
      </c>
      <c r="B1541" s="2">
        <v>41808.147592592592</v>
      </c>
      <c r="C1541" t="s">
        <v>31</v>
      </c>
      <c r="D1541" t="s">
        <v>29</v>
      </c>
      <c r="E1541" s="6" t="s">
        <v>20</v>
      </c>
      <c r="F1541" t="s">
        <v>10</v>
      </c>
      <c r="G1541">
        <v>66262</v>
      </c>
      <c r="H1541">
        <f t="shared" si="194"/>
        <v>66262</v>
      </c>
      <c r="I1541" t="str">
        <f t="shared" si="196"/>
        <v>60001-100000</v>
      </c>
      <c r="O1541">
        <f t="shared" si="195"/>
        <v>25644</v>
      </c>
      <c r="P1541">
        <f t="shared" si="197"/>
        <v>74708</v>
      </c>
      <c r="Q1541">
        <f t="shared" si="198"/>
        <v>49064</v>
      </c>
      <c r="R1541">
        <f t="shared" si="199"/>
        <v>-47952</v>
      </c>
      <c r="S1541">
        <f t="shared" si="200"/>
        <v>148304</v>
      </c>
      <c r="T1541">
        <v>66262</v>
      </c>
    </row>
    <row r="1542" spans="1:20" ht="15" thickBot="1" x14ac:dyDescent="0.4">
      <c r="A1542">
        <v>734342</v>
      </c>
      <c r="B1542" s="2">
        <v>41829.511331018519</v>
      </c>
      <c r="C1542" t="s">
        <v>30</v>
      </c>
      <c r="D1542" t="s">
        <v>27</v>
      </c>
      <c r="E1542" s="6" t="s">
        <v>17</v>
      </c>
      <c r="F1542" t="s">
        <v>10</v>
      </c>
      <c r="G1542">
        <v>31838</v>
      </c>
      <c r="H1542">
        <f t="shared" si="194"/>
        <v>31838</v>
      </c>
      <c r="I1542" t="str">
        <f t="shared" si="196"/>
        <v>20001-40000</v>
      </c>
      <c r="O1542">
        <f t="shared" si="195"/>
        <v>25639.75</v>
      </c>
      <c r="P1542">
        <f t="shared" si="197"/>
        <v>74714.25</v>
      </c>
      <c r="Q1542">
        <f t="shared" si="198"/>
        <v>49074.5</v>
      </c>
      <c r="R1542">
        <f t="shared" si="199"/>
        <v>-47972</v>
      </c>
      <c r="S1542">
        <f t="shared" si="200"/>
        <v>148326</v>
      </c>
      <c r="T1542">
        <v>31838</v>
      </c>
    </row>
    <row r="1543" spans="1:20" ht="15" thickBot="1" x14ac:dyDescent="0.4">
      <c r="A1543">
        <v>628273</v>
      </c>
      <c r="B1543" s="2">
        <v>41848.396840277775</v>
      </c>
      <c r="C1543" t="s">
        <v>31</v>
      </c>
      <c r="D1543" t="s">
        <v>27</v>
      </c>
      <c r="E1543" s="6" t="s">
        <v>17</v>
      </c>
      <c r="F1543" t="s">
        <v>10</v>
      </c>
      <c r="G1543">
        <v>10175</v>
      </c>
      <c r="H1543">
        <f t="shared" si="194"/>
        <v>10175</v>
      </c>
      <c r="I1543" t="str">
        <f t="shared" si="196"/>
        <v>0-20,000</v>
      </c>
      <c r="O1543">
        <f t="shared" si="195"/>
        <v>25635.5</v>
      </c>
      <c r="P1543">
        <f t="shared" si="197"/>
        <v>74720.5</v>
      </c>
      <c r="Q1543">
        <f t="shared" si="198"/>
        <v>49085</v>
      </c>
      <c r="R1543">
        <f t="shared" si="199"/>
        <v>-47992</v>
      </c>
      <c r="S1543">
        <f t="shared" si="200"/>
        <v>148348</v>
      </c>
      <c r="T1543">
        <v>10175</v>
      </c>
    </row>
    <row r="1544" spans="1:20" ht="15" thickBot="1" x14ac:dyDescent="0.4">
      <c r="A1544">
        <v>903767</v>
      </c>
      <c r="B1544" s="2">
        <v>41848.528101851851</v>
      </c>
      <c r="C1544" t="s">
        <v>31</v>
      </c>
      <c r="D1544" t="s">
        <v>27</v>
      </c>
      <c r="E1544" s="6" t="s">
        <v>17</v>
      </c>
      <c r="F1544" t="s">
        <v>10</v>
      </c>
      <c r="G1544">
        <v>53338</v>
      </c>
      <c r="H1544">
        <f t="shared" si="194"/>
        <v>53338</v>
      </c>
      <c r="I1544" t="str">
        <f t="shared" si="196"/>
        <v>40001-60000</v>
      </c>
      <c r="O1544">
        <f t="shared" si="195"/>
        <v>25646</v>
      </c>
      <c r="P1544">
        <f t="shared" si="197"/>
        <v>74726.75</v>
      </c>
      <c r="Q1544">
        <f t="shared" si="198"/>
        <v>49080.75</v>
      </c>
      <c r="R1544">
        <f t="shared" si="199"/>
        <v>-47975.125</v>
      </c>
      <c r="S1544">
        <f t="shared" si="200"/>
        <v>148347.875</v>
      </c>
      <c r="T1544">
        <v>53338</v>
      </c>
    </row>
    <row r="1545" spans="1:20" ht="15" thickBot="1" x14ac:dyDescent="0.4">
      <c r="A1545">
        <v>193661</v>
      </c>
      <c r="B1545" s="2">
        <v>41867.048773148148</v>
      </c>
      <c r="C1545" t="s">
        <v>31</v>
      </c>
      <c r="D1545" t="s">
        <v>29</v>
      </c>
      <c r="E1545" s="6" t="s">
        <v>17</v>
      </c>
      <c r="F1545" t="s">
        <v>10</v>
      </c>
      <c r="G1545">
        <v>72200</v>
      </c>
      <c r="H1545">
        <f t="shared" si="194"/>
        <v>72200</v>
      </c>
      <c r="I1545" t="str">
        <f t="shared" si="196"/>
        <v>60001-100000</v>
      </c>
      <c r="O1545">
        <f t="shared" si="195"/>
        <v>25644</v>
      </c>
      <c r="P1545">
        <f t="shared" si="197"/>
        <v>74733</v>
      </c>
      <c r="Q1545">
        <f t="shared" si="198"/>
        <v>49089</v>
      </c>
      <c r="R1545">
        <f t="shared" si="199"/>
        <v>-47989.5</v>
      </c>
      <c r="S1545">
        <f t="shared" si="200"/>
        <v>148366.5</v>
      </c>
      <c r="T1545">
        <v>72200</v>
      </c>
    </row>
    <row r="1546" spans="1:20" ht="15" thickBot="1" x14ac:dyDescent="0.4">
      <c r="A1546">
        <v>936693</v>
      </c>
      <c r="B1546" s="2">
        <v>41808.686550925922</v>
      </c>
      <c r="C1546" t="s">
        <v>31</v>
      </c>
      <c r="D1546" t="s">
        <v>27</v>
      </c>
      <c r="E1546" s="6" t="s">
        <v>17</v>
      </c>
      <c r="F1546" t="s">
        <v>10</v>
      </c>
      <c r="G1546">
        <v>12124</v>
      </c>
      <c r="H1546">
        <f t="shared" si="194"/>
        <v>12124</v>
      </c>
      <c r="I1546" t="str">
        <f t="shared" si="196"/>
        <v>0-20,000</v>
      </c>
      <c r="O1546">
        <f t="shared" si="195"/>
        <v>25639.75</v>
      </c>
      <c r="P1546">
        <f t="shared" si="197"/>
        <v>74734</v>
      </c>
      <c r="Q1546">
        <f t="shared" si="198"/>
        <v>49094.25</v>
      </c>
      <c r="R1546">
        <f t="shared" si="199"/>
        <v>-48001.625</v>
      </c>
      <c r="S1546">
        <f t="shared" si="200"/>
        <v>148375.375</v>
      </c>
      <c r="T1546">
        <v>12124</v>
      </c>
    </row>
    <row r="1547" spans="1:20" ht="15" thickBot="1" x14ac:dyDescent="0.4">
      <c r="A1547">
        <v>503766</v>
      </c>
      <c r="B1547" s="2">
        <v>41808.753888888888</v>
      </c>
      <c r="C1547" t="s">
        <v>31</v>
      </c>
      <c r="D1547" t="s">
        <v>27</v>
      </c>
      <c r="E1547" s="6" t="s">
        <v>17</v>
      </c>
      <c r="F1547" t="s">
        <v>10</v>
      </c>
      <c r="G1547">
        <v>17320</v>
      </c>
      <c r="H1547">
        <f t="shared" si="194"/>
        <v>17320</v>
      </c>
      <c r="I1547" t="str">
        <f t="shared" si="196"/>
        <v>0-20,000</v>
      </c>
      <c r="O1547">
        <f t="shared" si="195"/>
        <v>25648</v>
      </c>
      <c r="P1547">
        <f t="shared" si="197"/>
        <v>74735</v>
      </c>
      <c r="Q1547">
        <f t="shared" si="198"/>
        <v>49087</v>
      </c>
      <c r="R1547">
        <f t="shared" si="199"/>
        <v>-47982.5</v>
      </c>
      <c r="S1547">
        <f t="shared" si="200"/>
        <v>148365.5</v>
      </c>
      <c r="T1547">
        <v>17320</v>
      </c>
    </row>
    <row r="1548" spans="1:20" ht="15" thickBot="1" x14ac:dyDescent="0.4">
      <c r="A1548">
        <v>919960</v>
      </c>
      <c r="B1548" s="2">
        <v>41863.400219907409</v>
      </c>
      <c r="C1548" t="s">
        <v>31</v>
      </c>
      <c r="D1548" t="s">
        <v>29</v>
      </c>
      <c r="E1548" s="6" t="s">
        <v>17</v>
      </c>
      <c r="F1548" t="s">
        <v>10</v>
      </c>
      <c r="G1548">
        <v>87445</v>
      </c>
      <c r="H1548">
        <f t="shared" si="194"/>
        <v>87445</v>
      </c>
      <c r="I1548" t="str">
        <f t="shared" si="196"/>
        <v>60001-100000</v>
      </c>
      <c r="O1548">
        <f t="shared" si="195"/>
        <v>25652.25</v>
      </c>
      <c r="P1548">
        <f t="shared" si="197"/>
        <v>74736</v>
      </c>
      <c r="Q1548">
        <f t="shared" si="198"/>
        <v>49083.75</v>
      </c>
      <c r="R1548">
        <f t="shared" si="199"/>
        <v>-47973.375</v>
      </c>
      <c r="S1548">
        <f t="shared" si="200"/>
        <v>148361.625</v>
      </c>
      <c r="T1548">
        <v>87445</v>
      </c>
    </row>
    <row r="1549" spans="1:20" ht="15" thickBot="1" x14ac:dyDescent="0.4">
      <c r="A1549">
        <v>376034</v>
      </c>
      <c r="B1549" s="2">
        <v>41863.397534722222</v>
      </c>
      <c r="C1549" t="s">
        <v>31</v>
      </c>
      <c r="D1549" t="s">
        <v>29</v>
      </c>
      <c r="E1549" s="6" t="s">
        <v>17</v>
      </c>
      <c r="F1549" t="s">
        <v>10</v>
      </c>
      <c r="G1549">
        <v>31041</v>
      </c>
      <c r="H1549">
        <f t="shared" si="194"/>
        <v>31041</v>
      </c>
      <c r="I1549" t="str">
        <f t="shared" si="196"/>
        <v>20001-40000</v>
      </c>
      <c r="O1549">
        <f t="shared" si="195"/>
        <v>25652</v>
      </c>
      <c r="P1549">
        <f t="shared" si="197"/>
        <v>74733</v>
      </c>
      <c r="Q1549">
        <f t="shared" si="198"/>
        <v>49081</v>
      </c>
      <c r="R1549">
        <f t="shared" si="199"/>
        <v>-47969.5</v>
      </c>
      <c r="S1549">
        <f t="shared" si="200"/>
        <v>148354.5</v>
      </c>
      <c r="T1549">
        <v>31041</v>
      </c>
    </row>
    <row r="1550" spans="1:20" ht="15" thickBot="1" x14ac:dyDescent="0.4">
      <c r="A1550">
        <v>834576</v>
      </c>
      <c r="B1550" s="2">
        <v>41863.398356481484</v>
      </c>
      <c r="C1550" t="s">
        <v>31</v>
      </c>
      <c r="D1550" t="s">
        <v>29</v>
      </c>
      <c r="E1550" s="6" t="s">
        <v>17</v>
      </c>
      <c r="F1550" t="s">
        <v>10</v>
      </c>
      <c r="G1550">
        <v>41123</v>
      </c>
      <c r="H1550">
        <f t="shared" si="194"/>
        <v>41123</v>
      </c>
      <c r="I1550" t="str">
        <f t="shared" si="196"/>
        <v>40001-60000</v>
      </c>
      <c r="O1550">
        <f t="shared" si="195"/>
        <v>25650</v>
      </c>
      <c r="P1550">
        <f t="shared" si="197"/>
        <v>74734</v>
      </c>
      <c r="Q1550">
        <f t="shared" si="198"/>
        <v>49084</v>
      </c>
      <c r="R1550">
        <f t="shared" si="199"/>
        <v>-47976</v>
      </c>
      <c r="S1550">
        <f t="shared" si="200"/>
        <v>148360</v>
      </c>
      <c r="T1550">
        <v>41123</v>
      </c>
    </row>
    <row r="1551" spans="1:20" ht="15" thickBot="1" x14ac:dyDescent="0.4">
      <c r="A1551">
        <v>110322</v>
      </c>
      <c r="B1551" s="2">
        <v>41863.398645833331</v>
      </c>
      <c r="C1551" t="s">
        <v>31</v>
      </c>
      <c r="D1551" t="s">
        <v>29</v>
      </c>
      <c r="E1551" s="6" t="s">
        <v>17</v>
      </c>
      <c r="F1551" t="s">
        <v>10</v>
      </c>
      <c r="G1551">
        <v>85673</v>
      </c>
      <c r="H1551">
        <f t="shared" si="194"/>
        <v>85673</v>
      </c>
      <c r="I1551" t="str">
        <f t="shared" si="196"/>
        <v>60001-100000</v>
      </c>
      <c r="O1551">
        <f t="shared" si="195"/>
        <v>25648</v>
      </c>
      <c r="P1551">
        <f t="shared" si="197"/>
        <v>74735</v>
      </c>
      <c r="Q1551">
        <f t="shared" si="198"/>
        <v>49087</v>
      </c>
      <c r="R1551">
        <f t="shared" si="199"/>
        <v>-47982.5</v>
      </c>
      <c r="S1551">
        <f t="shared" si="200"/>
        <v>148365.5</v>
      </c>
      <c r="T1551">
        <v>85673</v>
      </c>
    </row>
    <row r="1552" spans="1:20" ht="15" thickBot="1" x14ac:dyDescent="0.4">
      <c r="A1552">
        <v>45708</v>
      </c>
      <c r="B1552" s="2">
        <v>41863.399502314816</v>
      </c>
      <c r="C1552" t="s">
        <v>31</v>
      </c>
      <c r="D1552" t="s">
        <v>29</v>
      </c>
      <c r="E1552" s="6" t="s">
        <v>17</v>
      </c>
      <c r="F1552" t="s">
        <v>10</v>
      </c>
      <c r="G1552">
        <v>12735</v>
      </c>
      <c r="H1552">
        <f t="shared" si="194"/>
        <v>12735</v>
      </c>
      <c r="I1552" t="str">
        <f t="shared" si="196"/>
        <v>0-20,000</v>
      </c>
      <c r="O1552">
        <f t="shared" si="195"/>
        <v>25646</v>
      </c>
      <c r="P1552">
        <f t="shared" si="197"/>
        <v>74726.75</v>
      </c>
      <c r="Q1552">
        <f t="shared" si="198"/>
        <v>49080.75</v>
      </c>
      <c r="R1552">
        <f t="shared" si="199"/>
        <v>-47975.125</v>
      </c>
      <c r="S1552">
        <f t="shared" si="200"/>
        <v>148347.875</v>
      </c>
      <c r="T1552">
        <v>12735</v>
      </c>
    </row>
    <row r="1553" spans="1:20" ht="15" thickBot="1" x14ac:dyDescent="0.4">
      <c r="A1553">
        <v>656692</v>
      </c>
      <c r="B1553" s="2">
        <v>41834.721296296295</v>
      </c>
      <c r="C1553" t="s">
        <v>31</v>
      </c>
      <c r="D1553" t="s">
        <v>29</v>
      </c>
      <c r="E1553" s="6" t="s">
        <v>16</v>
      </c>
      <c r="F1553" t="s">
        <v>1</v>
      </c>
      <c r="G1553">
        <v>33714</v>
      </c>
      <c r="H1553">
        <f t="shared" si="194"/>
        <v>33714</v>
      </c>
      <c r="I1553" t="str">
        <f t="shared" si="196"/>
        <v>20001-40000</v>
      </c>
      <c r="O1553">
        <f t="shared" si="195"/>
        <v>25652</v>
      </c>
      <c r="P1553">
        <f t="shared" si="197"/>
        <v>74733</v>
      </c>
      <c r="Q1553">
        <f t="shared" si="198"/>
        <v>49081</v>
      </c>
      <c r="R1553">
        <f t="shared" si="199"/>
        <v>-47969.5</v>
      </c>
      <c r="S1553">
        <f t="shared" si="200"/>
        <v>148354.5</v>
      </c>
      <c r="T1553">
        <v>33714</v>
      </c>
    </row>
    <row r="1554" spans="1:20" ht="15" thickBot="1" x14ac:dyDescent="0.4">
      <c r="A1554">
        <v>650516</v>
      </c>
      <c r="B1554" s="2">
        <v>41836.397870370369</v>
      </c>
      <c r="C1554" t="s">
        <v>31</v>
      </c>
      <c r="D1554" t="s">
        <v>27</v>
      </c>
      <c r="E1554" s="6" t="s">
        <v>16</v>
      </c>
      <c r="F1554" t="s">
        <v>1</v>
      </c>
      <c r="G1554">
        <v>51638</v>
      </c>
      <c r="H1554">
        <f t="shared" si="194"/>
        <v>51638</v>
      </c>
      <c r="I1554" t="str">
        <f t="shared" si="196"/>
        <v>40001-60000</v>
      </c>
      <c r="O1554">
        <f t="shared" si="195"/>
        <v>25650</v>
      </c>
      <c r="P1554">
        <f t="shared" si="197"/>
        <v>74734</v>
      </c>
      <c r="Q1554">
        <f t="shared" si="198"/>
        <v>49084</v>
      </c>
      <c r="R1554">
        <f t="shared" si="199"/>
        <v>-47976</v>
      </c>
      <c r="S1554">
        <f t="shared" si="200"/>
        <v>148360</v>
      </c>
      <c r="T1554">
        <v>51638</v>
      </c>
    </row>
    <row r="1555" spans="1:20" ht="15" thickBot="1" x14ac:dyDescent="0.4">
      <c r="A1555">
        <v>138930</v>
      </c>
      <c r="B1555" s="2">
        <v>41845.588391203702</v>
      </c>
      <c r="C1555" t="s">
        <v>31</v>
      </c>
      <c r="D1555" t="s">
        <v>27</v>
      </c>
      <c r="E1555" s="6" t="s">
        <v>16</v>
      </c>
      <c r="F1555" t="s">
        <v>6</v>
      </c>
      <c r="G1555">
        <v>57586</v>
      </c>
      <c r="H1555">
        <f t="shared" si="194"/>
        <v>57586</v>
      </c>
      <c r="I1555" t="str">
        <f t="shared" si="196"/>
        <v>40001-60000</v>
      </c>
      <c r="O1555">
        <f t="shared" si="195"/>
        <v>25648</v>
      </c>
      <c r="P1555">
        <f t="shared" si="197"/>
        <v>74735</v>
      </c>
      <c r="Q1555">
        <f t="shared" si="198"/>
        <v>49087</v>
      </c>
      <c r="R1555">
        <f t="shared" si="199"/>
        <v>-47982.5</v>
      </c>
      <c r="S1555">
        <f t="shared" si="200"/>
        <v>148365.5</v>
      </c>
      <c r="T1555">
        <v>57586</v>
      </c>
    </row>
    <row r="1556" spans="1:20" ht="15" thickBot="1" x14ac:dyDescent="0.4">
      <c r="A1556">
        <v>135446</v>
      </c>
      <c r="B1556" s="2">
        <v>41795.397789351853</v>
      </c>
      <c r="C1556" t="s">
        <v>31</v>
      </c>
      <c r="D1556" t="s">
        <v>29</v>
      </c>
      <c r="E1556" s="6" t="s">
        <v>17</v>
      </c>
      <c r="F1556" t="s">
        <v>5</v>
      </c>
      <c r="G1556">
        <v>91138</v>
      </c>
      <c r="H1556">
        <f t="shared" si="194"/>
        <v>91138</v>
      </c>
      <c r="I1556" t="str">
        <f t="shared" si="196"/>
        <v>60001-100000</v>
      </c>
      <c r="O1556">
        <f t="shared" si="195"/>
        <v>25646</v>
      </c>
      <c r="P1556">
        <f t="shared" si="197"/>
        <v>74736</v>
      </c>
      <c r="Q1556">
        <f t="shared" si="198"/>
        <v>49090</v>
      </c>
      <c r="R1556">
        <f t="shared" si="199"/>
        <v>-47989</v>
      </c>
      <c r="S1556">
        <f t="shared" si="200"/>
        <v>148371</v>
      </c>
      <c r="T1556">
        <v>91138</v>
      </c>
    </row>
    <row r="1557" spans="1:20" ht="15" thickBot="1" x14ac:dyDescent="0.4">
      <c r="A1557">
        <v>308325</v>
      </c>
      <c r="B1557" s="2">
        <v>41788.398032407407</v>
      </c>
      <c r="C1557" t="s">
        <v>31</v>
      </c>
      <c r="D1557" t="s">
        <v>27</v>
      </c>
      <c r="E1557" s="6" t="s">
        <v>17</v>
      </c>
      <c r="F1557" t="s">
        <v>10</v>
      </c>
      <c r="G1557">
        <v>82763</v>
      </c>
      <c r="H1557">
        <f t="shared" si="194"/>
        <v>82763</v>
      </c>
      <c r="I1557" t="str">
        <f t="shared" si="196"/>
        <v>60001-100000</v>
      </c>
      <c r="O1557">
        <f t="shared" si="195"/>
        <v>25644</v>
      </c>
      <c r="P1557">
        <f t="shared" si="197"/>
        <v>74733</v>
      </c>
      <c r="Q1557">
        <f t="shared" si="198"/>
        <v>49089</v>
      </c>
      <c r="R1557">
        <f t="shared" si="199"/>
        <v>-47989.5</v>
      </c>
      <c r="S1557">
        <f t="shared" si="200"/>
        <v>148366.5</v>
      </c>
      <c r="T1557">
        <v>82763</v>
      </c>
    </row>
    <row r="1558" spans="1:20" ht="15" thickBot="1" x14ac:dyDescent="0.4">
      <c r="A1558">
        <v>190290</v>
      </c>
      <c r="B1558" s="2">
        <v>41791.414386574077</v>
      </c>
      <c r="C1558" t="s">
        <v>31</v>
      </c>
      <c r="D1558" t="s">
        <v>27</v>
      </c>
      <c r="E1558" s="6" t="s">
        <v>17</v>
      </c>
      <c r="F1558" t="s">
        <v>10</v>
      </c>
      <c r="G1558">
        <v>51741</v>
      </c>
      <c r="H1558">
        <f t="shared" si="194"/>
        <v>51741</v>
      </c>
      <c r="I1558" t="str">
        <f t="shared" si="196"/>
        <v>40001-60000</v>
      </c>
      <c r="O1558">
        <f t="shared" si="195"/>
        <v>25639.75</v>
      </c>
      <c r="P1558">
        <f t="shared" si="197"/>
        <v>74714.25</v>
      </c>
      <c r="Q1558">
        <f t="shared" si="198"/>
        <v>49074.5</v>
      </c>
      <c r="R1558">
        <f t="shared" si="199"/>
        <v>-47972</v>
      </c>
      <c r="S1558">
        <f t="shared" si="200"/>
        <v>148326</v>
      </c>
      <c r="T1558">
        <v>51741</v>
      </c>
    </row>
    <row r="1559" spans="1:20" ht="15" thickBot="1" x14ac:dyDescent="0.4">
      <c r="A1559">
        <v>481410</v>
      </c>
      <c r="B1559" s="2">
        <v>41838.556759259256</v>
      </c>
      <c r="C1559" t="s">
        <v>31</v>
      </c>
      <c r="D1559" t="s">
        <v>28</v>
      </c>
      <c r="E1559" s="6" t="s">
        <v>17</v>
      </c>
      <c r="F1559" t="s">
        <v>2</v>
      </c>
      <c r="G1559">
        <v>6134</v>
      </c>
      <c r="H1559">
        <f t="shared" si="194"/>
        <v>6134</v>
      </c>
      <c r="I1559" t="str">
        <f t="shared" si="196"/>
        <v>0-20,000</v>
      </c>
      <c r="O1559">
        <f t="shared" si="195"/>
        <v>25635.5</v>
      </c>
      <c r="P1559">
        <f t="shared" si="197"/>
        <v>74720.5</v>
      </c>
      <c r="Q1559">
        <f t="shared" si="198"/>
        <v>49085</v>
      </c>
      <c r="R1559">
        <f t="shared" si="199"/>
        <v>-47992</v>
      </c>
      <c r="S1559">
        <f t="shared" si="200"/>
        <v>148348</v>
      </c>
      <c r="T1559">
        <v>6134</v>
      </c>
    </row>
    <row r="1560" spans="1:20" ht="15" thickBot="1" x14ac:dyDescent="0.4">
      <c r="A1560">
        <v>596691</v>
      </c>
      <c r="B1560" s="2">
        <v>41830.398125</v>
      </c>
      <c r="C1560" t="s">
        <v>30</v>
      </c>
      <c r="D1560" t="s">
        <v>29</v>
      </c>
      <c r="E1560" s="6" t="s">
        <v>17</v>
      </c>
      <c r="F1560" t="s">
        <v>2</v>
      </c>
      <c r="G1560">
        <v>33398</v>
      </c>
      <c r="H1560">
        <f t="shared" si="194"/>
        <v>33398</v>
      </c>
      <c r="I1560" t="str">
        <f t="shared" si="196"/>
        <v>20001-40000</v>
      </c>
      <c r="O1560">
        <f t="shared" si="195"/>
        <v>25646</v>
      </c>
      <c r="P1560">
        <f t="shared" si="197"/>
        <v>74726.75</v>
      </c>
      <c r="Q1560">
        <f t="shared" si="198"/>
        <v>49080.75</v>
      </c>
      <c r="R1560">
        <f t="shared" si="199"/>
        <v>-47975.125</v>
      </c>
      <c r="S1560">
        <f t="shared" si="200"/>
        <v>148347.875</v>
      </c>
      <c r="T1560">
        <v>33398</v>
      </c>
    </row>
    <row r="1561" spans="1:20" ht="15" thickBot="1" x14ac:dyDescent="0.4">
      <c r="A1561">
        <v>478882</v>
      </c>
      <c r="B1561" s="2">
        <v>41830.834317129629</v>
      </c>
      <c r="C1561" t="s">
        <v>31</v>
      </c>
      <c r="D1561" t="s">
        <v>27</v>
      </c>
      <c r="E1561" s="6" t="s">
        <v>17</v>
      </c>
      <c r="F1561" t="s">
        <v>2</v>
      </c>
      <c r="G1561">
        <v>96127</v>
      </c>
      <c r="H1561">
        <f t="shared" si="194"/>
        <v>96127</v>
      </c>
      <c r="I1561" t="str">
        <f t="shared" si="196"/>
        <v>60001-100000</v>
      </c>
      <c r="O1561">
        <f t="shared" si="195"/>
        <v>25644</v>
      </c>
      <c r="P1561">
        <f t="shared" si="197"/>
        <v>74733</v>
      </c>
      <c r="Q1561">
        <f t="shared" si="198"/>
        <v>49089</v>
      </c>
      <c r="R1561">
        <f t="shared" si="199"/>
        <v>-47989.5</v>
      </c>
      <c r="S1561">
        <f t="shared" si="200"/>
        <v>148366.5</v>
      </c>
      <c r="T1561">
        <v>96127</v>
      </c>
    </row>
    <row r="1562" spans="1:20" ht="15" thickBot="1" x14ac:dyDescent="0.4">
      <c r="A1562">
        <v>742130</v>
      </c>
      <c r="B1562" s="2">
        <v>41837.397361111114</v>
      </c>
      <c r="C1562" t="s">
        <v>31</v>
      </c>
      <c r="D1562" t="s">
        <v>27</v>
      </c>
      <c r="E1562" s="6" t="s">
        <v>17</v>
      </c>
      <c r="F1562" t="s">
        <v>2</v>
      </c>
      <c r="G1562">
        <v>89516</v>
      </c>
      <c r="H1562">
        <f t="shared" si="194"/>
        <v>89516</v>
      </c>
      <c r="I1562" t="str">
        <f t="shared" si="196"/>
        <v>60001-100000</v>
      </c>
      <c r="O1562">
        <f t="shared" si="195"/>
        <v>25639.75</v>
      </c>
      <c r="P1562">
        <f t="shared" si="197"/>
        <v>74714.25</v>
      </c>
      <c r="Q1562">
        <f t="shared" si="198"/>
        <v>49074.5</v>
      </c>
      <c r="R1562">
        <f t="shared" si="199"/>
        <v>-47972</v>
      </c>
      <c r="S1562">
        <f t="shared" si="200"/>
        <v>148326</v>
      </c>
      <c r="T1562">
        <v>89516</v>
      </c>
    </row>
    <row r="1563" spans="1:20" ht="15" thickBot="1" x14ac:dyDescent="0.4">
      <c r="A1563">
        <v>559622</v>
      </c>
      <c r="B1563" s="2">
        <v>41837.397719907407</v>
      </c>
      <c r="C1563" t="s">
        <v>31</v>
      </c>
      <c r="D1563" t="s">
        <v>29</v>
      </c>
      <c r="E1563" s="6" t="s">
        <v>17</v>
      </c>
      <c r="F1563" t="s">
        <v>2</v>
      </c>
      <c r="G1563">
        <v>46100</v>
      </c>
      <c r="H1563">
        <f t="shared" si="194"/>
        <v>46100</v>
      </c>
      <c r="I1563" t="str">
        <f t="shared" si="196"/>
        <v>40001-60000</v>
      </c>
      <c r="O1563">
        <f t="shared" si="195"/>
        <v>25635.5</v>
      </c>
      <c r="P1563">
        <f t="shared" si="197"/>
        <v>74698.5</v>
      </c>
      <c r="Q1563">
        <f t="shared" si="198"/>
        <v>49063</v>
      </c>
      <c r="R1563">
        <f t="shared" si="199"/>
        <v>-47959</v>
      </c>
      <c r="S1563">
        <f t="shared" si="200"/>
        <v>148293</v>
      </c>
      <c r="T1563">
        <v>46100</v>
      </c>
    </row>
    <row r="1564" spans="1:20" ht="15" thickBot="1" x14ac:dyDescent="0.4">
      <c r="A1564">
        <v>364553</v>
      </c>
      <c r="B1564" s="2">
        <v>41767.703692129631</v>
      </c>
      <c r="C1564" t="s">
        <v>30</v>
      </c>
      <c r="D1564" t="s">
        <v>27</v>
      </c>
      <c r="E1564" s="6" t="s">
        <v>17</v>
      </c>
      <c r="F1564" t="s">
        <v>8</v>
      </c>
      <c r="G1564">
        <v>93400</v>
      </c>
      <c r="H1564">
        <f t="shared" si="194"/>
        <v>93400</v>
      </c>
      <c r="I1564" t="str">
        <f t="shared" si="196"/>
        <v>60001-100000</v>
      </c>
      <c r="O1564">
        <f t="shared" si="195"/>
        <v>25631.25</v>
      </c>
      <c r="P1564">
        <f t="shared" si="197"/>
        <v>74703.25</v>
      </c>
      <c r="Q1564">
        <f t="shared" si="198"/>
        <v>49072</v>
      </c>
      <c r="R1564">
        <f t="shared" si="199"/>
        <v>-47976.75</v>
      </c>
      <c r="S1564">
        <f t="shared" si="200"/>
        <v>148311.25</v>
      </c>
      <c r="T1564">
        <v>93400</v>
      </c>
    </row>
    <row r="1565" spans="1:20" ht="15" thickBot="1" x14ac:dyDescent="0.4">
      <c r="A1565">
        <v>53774</v>
      </c>
      <c r="B1565" s="2">
        <v>41767.704884259256</v>
      </c>
      <c r="C1565" t="s">
        <v>30</v>
      </c>
      <c r="D1565" t="s">
        <v>27</v>
      </c>
      <c r="E1565" s="6" t="s">
        <v>17</v>
      </c>
      <c r="F1565" t="s">
        <v>8</v>
      </c>
      <c r="G1565">
        <v>31788</v>
      </c>
      <c r="H1565">
        <f t="shared" si="194"/>
        <v>31788</v>
      </c>
      <c r="I1565" t="str">
        <f t="shared" si="196"/>
        <v>20001-40000</v>
      </c>
      <c r="O1565">
        <f t="shared" si="195"/>
        <v>25627</v>
      </c>
      <c r="P1565">
        <f t="shared" si="197"/>
        <v>74689</v>
      </c>
      <c r="Q1565">
        <f t="shared" si="198"/>
        <v>49062</v>
      </c>
      <c r="R1565">
        <f t="shared" si="199"/>
        <v>-47966</v>
      </c>
      <c r="S1565">
        <f t="shared" si="200"/>
        <v>148282</v>
      </c>
      <c r="T1565">
        <v>31788</v>
      </c>
    </row>
    <row r="1566" spans="1:20" ht="15" thickBot="1" x14ac:dyDescent="0.4">
      <c r="A1566">
        <v>461699</v>
      </c>
      <c r="B1566" s="2">
        <v>41767.705972222226</v>
      </c>
      <c r="C1566" t="s">
        <v>31</v>
      </c>
      <c r="D1566" t="s">
        <v>27</v>
      </c>
      <c r="E1566" s="6" t="s">
        <v>17</v>
      </c>
      <c r="F1566" t="s">
        <v>8</v>
      </c>
      <c r="G1566">
        <v>77446</v>
      </c>
      <c r="H1566">
        <f t="shared" si="194"/>
        <v>77446</v>
      </c>
      <c r="I1566" t="str">
        <f t="shared" si="196"/>
        <v>60001-100000</v>
      </c>
      <c r="O1566">
        <f t="shared" si="195"/>
        <v>25624.5</v>
      </c>
      <c r="P1566">
        <f t="shared" si="197"/>
        <v>74693.75</v>
      </c>
      <c r="Q1566">
        <f t="shared" si="198"/>
        <v>49069.25</v>
      </c>
      <c r="R1566">
        <f t="shared" si="199"/>
        <v>-47979.375</v>
      </c>
      <c r="S1566">
        <f t="shared" si="200"/>
        <v>148297.625</v>
      </c>
      <c r="T1566">
        <v>77446</v>
      </c>
    </row>
    <row r="1567" spans="1:20" ht="15" thickBot="1" x14ac:dyDescent="0.4">
      <c r="A1567">
        <v>269624</v>
      </c>
      <c r="B1567" s="2">
        <v>41830.397881944446</v>
      </c>
      <c r="C1567" t="s">
        <v>31</v>
      </c>
      <c r="D1567" t="s">
        <v>27</v>
      </c>
      <c r="E1567" s="6" t="s">
        <v>17</v>
      </c>
      <c r="F1567" t="s">
        <v>8</v>
      </c>
      <c r="G1567">
        <v>54321</v>
      </c>
      <c r="H1567">
        <f t="shared" si="194"/>
        <v>54321</v>
      </c>
      <c r="I1567" t="str">
        <f t="shared" si="196"/>
        <v>40001-60000</v>
      </c>
      <c r="O1567">
        <f t="shared" si="195"/>
        <v>25622</v>
      </c>
      <c r="P1567">
        <f t="shared" si="197"/>
        <v>74685</v>
      </c>
      <c r="Q1567">
        <f t="shared" si="198"/>
        <v>49063</v>
      </c>
      <c r="R1567">
        <f t="shared" si="199"/>
        <v>-47972.5</v>
      </c>
      <c r="S1567">
        <f t="shared" si="200"/>
        <v>148279.5</v>
      </c>
      <c r="T1567">
        <v>54321</v>
      </c>
    </row>
    <row r="1568" spans="1:20" ht="15" thickBot="1" x14ac:dyDescent="0.4">
      <c r="A1568">
        <v>246343</v>
      </c>
      <c r="B1568" s="2">
        <v>41864.461689814816</v>
      </c>
      <c r="C1568" t="s">
        <v>31</v>
      </c>
      <c r="D1568" t="s">
        <v>27</v>
      </c>
      <c r="E1568" s="6" t="s">
        <v>17</v>
      </c>
      <c r="F1568" t="s">
        <v>8</v>
      </c>
      <c r="G1568">
        <v>87688</v>
      </c>
      <c r="H1568">
        <f t="shared" si="194"/>
        <v>87688</v>
      </c>
      <c r="I1568" t="str">
        <f t="shared" si="196"/>
        <v>60001-100000</v>
      </c>
      <c r="O1568">
        <f t="shared" si="195"/>
        <v>25619.5</v>
      </c>
      <c r="P1568">
        <f t="shared" si="197"/>
        <v>74687</v>
      </c>
      <c r="Q1568">
        <f t="shared" si="198"/>
        <v>49067.5</v>
      </c>
      <c r="R1568">
        <f t="shared" si="199"/>
        <v>-47981.75</v>
      </c>
      <c r="S1568">
        <f t="shared" si="200"/>
        <v>148288.25</v>
      </c>
      <c r="T1568">
        <v>87688</v>
      </c>
    </row>
    <row r="1569" spans="1:20" ht="15" thickBot="1" x14ac:dyDescent="0.4">
      <c r="A1569">
        <v>210917</v>
      </c>
      <c r="B1569" s="2">
        <v>41864.462719907409</v>
      </c>
      <c r="C1569" t="s">
        <v>31</v>
      </c>
      <c r="D1569" t="s">
        <v>27</v>
      </c>
      <c r="E1569" s="6" t="s">
        <v>17</v>
      </c>
      <c r="F1569" t="s">
        <v>8</v>
      </c>
      <c r="G1569">
        <v>44157</v>
      </c>
      <c r="H1569">
        <f t="shared" si="194"/>
        <v>44157</v>
      </c>
      <c r="I1569" t="str">
        <f t="shared" si="196"/>
        <v>40001-60000</v>
      </c>
      <c r="O1569">
        <f t="shared" si="195"/>
        <v>25617</v>
      </c>
      <c r="P1569">
        <f t="shared" si="197"/>
        <v>74681</v>
      </c>
      <c r="Q1569">
        <f t="shared" si="198"/>
        <v>49064</v>
      </c>
      <c r="R1569">
        <f t="shared" si="199"/>
        <v>-47979</v>
      </c>
      <c r="S1569">
        <f t="shared" si="200"/>
        <v>148277</v>
      </c>
      <c r="T1569">
        <v>44157</v>
      </c>
    </row>
    <row r="1570" spans="1:20" ht="15" thickBot="1" x14ac:dyDescent="0.4">
      <c r="A1570">
        <v>936124</v>
      </c>
      <c r="B1570" s="2">
        <v>41864.463090277779</v>
      </c>
      <c r="C1570" t="s">
        <v>31</v>
      </c>
      <c r="D1570" t="s">
        <v>27</v>
      </c>
      <c r="E1570" s="6" t="s">
        <v>17</v>
      </c>
      <c r="F1570" t="s">
        <v>8</v>
      </c>
      <c r="G1570">
        <v>7704</v>
      </c>
      <c r="H1570">
        <f t="shared" si="194"/>
        <v>7704</v>
      </c>
      <c r="I1570" t="str">
        <f t="shared" si="196"/>
        <v>0-20,000</v>
      </c>
      <c r="O1570">
        <f t="shared" si="195"/>
        <v>25613.25</v>
      </c>
      <c r="P1570">
        <f t="shared" si="197"/>
        <v>74683</v>
      </c>
      <c r="Q1570">
        <f t="shared" si="198"/>
        <v>49069.75</v>
      </c>
      <c r="R1570">
        <f t="shared" si="199"/>
        <v>-47991.375</v>
      </c>
      <c r="S1570">
        <f t="shared" si="200"/>
        <v>148287.625</v>
      </c>
      <c r="T1570">
        <v>7704</v>
      </c>
    </row>
    <row r="1571" spans="1:20" ht="15" thickBot="1" x14ac:dyDescent="0.4">
      <c r="A1571">
        <v>765693</v>
      </c>
      <c r="B1571" s="2">
        <v>41864.464085648149</v>
      </c>
      <c r="C1571" t="s">
        <v>30</v>
      </c>
      <c r="D1571" t="s">
        <v>29</v>
      </c>
      <c r="E1571" s="6" t="s">
        <v>17</v>
      </c>
      <c r="F1571" t="s">
        <v>8</v>
      </c>
      <c r="G1571">
        <v>55382</v>
      </c>
      <c r="H1571">
        <f t="shared" si="194"/>
        <v>55382</v>
      </c>
      <c r="I1571" t="str">
        <f t="shared" si="196"/>
        <v>40001-60000</v>
      </c>
      <c r="O1571">
        <f t="shared" si="195"/>
        <v>25622</v>
      </c>
      <c r="P1571">
        <f t="shared" si="197"/>
        <v>74685</v>
      </c>
      <c r="Q1571">
        <f t="shared" si="198"/>
        <v>49063</v>
      </c>
      <c r="R1571">
        <f t="shared" si="199"/>
        <v>-47972.5</v>
      </c>
      <c r="S1571">
        <f t="shared" si="200"/>
        <v>148279.5</v>
      </c>
      <c r="T1571">
        <v>55382</v>
      </c>
    </row>
    <row r="1572" spans="1:20" ht="15" thickBot="1" x14ac:dyDescent="0.4">
      <c r="A1572">
        <v>814691</v>
      </c>
      <c r="B1572" s="2">
        <v>41774.399236111109</v>
      </c>
      <c r="C1572" t="s">
        <v>31</v>
      </c>
      <c r="D1572" t="s">
        <v>29</v>
      </c>
      <c r="E1572" s="6" t="s">
        <v>20</v>
      </c>
      <c r="F1572" t="s">
        <v>10</v>
      </c>
      <c r="G1572">
        <v>29460</v>
      </c>
      <c r="H1572">
        <f t="shared" si="194"/>
        <v>29460</v>
      </c>
      <c r="I1572" t="str">
        <f t="shared" si="196"/>
        <v>20001-40000</v>
      </c>
      <c r="O1572">
        <f t="shared" si="195"/>
        <v>25619.5</v>
      </c>
      <c r="P1572">
        <f t="shared" si="197"/>
        <v>74687</v>
      </c>
      <c r="Q1572">
        <f t="shared" si="198"/>
        <v>49067.5</v>
      </c>
      <c r="R1572">
        <f t="shared" si="199"/>
        <v>-47981.75</v>
      </c>
      <c r="S1572">
        <f t="shared" si="200"/>
        <v>148288.25</v>
      </c>
      <c r="T1572">
        <v>29460</v>
      </c>
    </row>
    <row r="1573" spans="1:20" ht="15" thickBot="1" x14ac:dyDescent="0.4">
      <c r="A1573">
        <v>103368</v>
      </c>
      <c r="B1573" s="2">
        <v>41780.332719907405</v>
      </c>
      <c r="C1573" t="s">
        <v>31</v>
      </c>
      <c r="D1573" t="s">
        <v>29</v>
      </c>
      <c r="E1573" s="6" t="s">
        <v>20</v>
      </c>
      <c r="F1573" t="s">
        <v>10</v>
      </c>
      <c r="G1573">
        <v>56073</v>
      </c>
      <c r="H1573">
        <f t="shared" si="194"/>
        <v>56073</v>
      </c>
      <c r="I1573" t="str">
        <f t="shared" si="196"/>
        <v>40001-60000</v>
      </c>
      <c r="O1573">
        <f t="shared" si="195"/>
        <v>25617</v>
      </c>
      <c r="P1573">
        <f t="shared" si="197"/>
        <v>74689</v>
      </c>
      <c r="Q1573">
        <f t="shared" si="198"/>
        <v>49072</v>
      </c>
      <c r="R1573">
        <f t="shared" si="199"/>
        <v>-47991</v>
      </c>
      <c r="S1573">
        <f t="shared" si="200"/>
        <v>148297</v>
      </c>
      <c r="T1573">
        <v>56073</v>
      </c>
    </row>
    <row r="1574" spans="1:20" ht="15" thickBot="1" x14ac:dyDescent="0.4">
      <c r="A1574">
        <v>481635</v>
      </c>
      <c r="B1574" s="2">
        <v>41807.47420138889</v>
      </c>
      <c r="C1574" t="s">
        <v>31</v>
      </c>
      <c r="D1574" t="s">
        <v>28</v>
      </c>
      <c r="E1574" s="6" t="s">
        <v>20</v>
      </c>
      <c r="F1574" t="s">
        <v>10</v>
      </c>
      <c r="G1574">
        <v>23082</v>
      </c>
      <c r="H1574">
        <f t="shared" si="194"/>
        <v>23082</v>
      </c>
      <c r="I1574" t="str">
        <f t="shared" si="196"/>
        <v>20001-40000</v>
      </c>
      <c r="O1574">
        <f t="shared" si="195"/>
        <v>25613.25</v>
      </c>
      <c r="P1574">
        <f t="shared" si="197"/>
        <v>74693.75</v>
      </c>
      <c r="Q1574">
        <f t="shared" si="198"/>
        <v>49080.5</v>
      </c>
      <c r="R1574">
        <f t="shared" si="199"/>
        <v>-48007.5</v>
      </c>
      <c r="S1574">
        <f t="shared" si="200"/>
        <v>148314.5</v>
      </c>
      <c r="T1574">
        <v>23082</v>
      </c>
    </row>
    <row r="1575" spans="1:20" ht="15" thickBot="1" x14ac:dyDescent="0.4">
      <c r="A1575">
        <v>742146</v>
      </c>
      <c r="B1575" s="2">
        <v>41808.316342592596</v>
      </c>
      <c r="C1575" t="s">
        <v>31</v>
      </c>
      <c r="D1575" t="s">
        <v>29</v>
      </c>
      <c r="E1575" s="6" t="s">
        <v>20</v>
      </c>
      <c r="F1575" t="s">
        <v>10</v>
      </c>
      <c r="G1575">
        <v>65747</v>
      </c>
      <c r="H1575">
        <f t="shared" si="194"/>
        <v>65747</v>
      </c>
      <c r="I1575" t="str">
        <f t="shared" si="196"/>
        <v>60001-100000</v>
      </c>
      <c r="O1575">
        <f t="shared" si="195"/>
        <v>25622</v>
      </c>
      <c r="P1575">
        <f t="shared" si="197"/>
        <v>74698.5</v>
      </c>
      <c r="Q1575">
        <f t="shared" si="198"/>
        <v>49076.5</v>
      </c>
      <c r="R1575">
        <f t="shared" si="199"/>
        <v>-47992.75</v>
      </c>
      <c r="S1575">
        <f t="shared" si="200"/>
        <v>148313.25</v>
      </c>
      <c r="T1575">
        <v>65747</v>
      </c>
    </row>
    <row r="1576" spans="1:20" ht="15" thickBot="1" x14ac:dyDescent="0.4">
      <c r="A1576">
        <v>795283</v>
      </c>
      <c r="B1576" s="2">
        <v>41809.643414351849</v>
      </c>
      <c r="C1576" t="s">
        <v>31</v>
      </c>
      <c r="D1576" t="s">
        <v>28</v>
      </c>
      <c r="E1576" s="6" t="s">
        <v>20</v>
      </c>
      <c r="F1576" t="s">
        <v>10</v>
      </c>
      <c r="G1576">
        <v>87332</v>
      </c>
      <c r="H1576">
        <f t="shared" si="194"/>
        <v>87332</v>
      </c>
      <c r="I1576" t="str">
        <f t="shared" si="196"/>
        <v>60001-100000</v>
      </c>
      <c r="O1576">
        <f t="shared" si="195"/>
        <v>25619.5</v>
      </c>
      <c r="P1576">
        <f t="shared" si="197"/>
        <v>74703.25</v>
      </c>
      <c r="Q1576">
        <f t="shared" si="198"/>
        <v>49083.75</v>
      </c>
      <c r="R1576">
        <f t="shared" si="199"/>
        <v>-48006.125</v>
      </c>
      <c r="S1576">
        <f t="shared" si="200"/>
        <v>148328.875</v>
      </c>
      <c r="T1576">
        <v>87332</v>
      </c>
    </row>
    <row r="1577" spans="1:20" ht="15" thickBot="1" x14ac:dyDescent="0.4">
      <c r="A1577">
        <v>44114</v>
      </c>
      <c r="B1577" s="2">
        <v>41793.633437500001</v>
      </c>
      <c r="C1577" t="s">
        <v>31</v>
      </c>
      <c r="D1577" t="s">
        <v>29</v>
      </c>
      <c r="E1577" s="6" t="s">
        <v>17</v>
      </c>
      <c r="F1577" t="s">
        <v>10</v>
      </c>
      <c r="G1577">
        <v>23746</v>
      </c>
      <c r="H1577">
        <f t="shared" si="194"/>
        <v>23746</v>
      </c>
      <c r="I1577" t="str">
        <f t="shared" si="196"/>
        <v>20001-40000</v>
      </c>
      <c r="O1577">
        <f t="shared" si="195"/>
        <v>25617</v>
      </c>
      <c r="P1577">
        <f t="shared" si="197"/>
        <v>74689</v>
      </c>
      <c r="Q1577">
        <f t="shared" si="198"/>
        <v>49072</v>
      </c>
      <c r="R1577">
        <f t="shared" si="199"/>
        <v>-47991</v>
      </c>
      <c r="S1577">
        <f t="shared" si="200"/>
        <v>148297</v>
      </c>
      <c r="T1577">
        <v>23746</v>
      </c>
    </row>
    <row r="1578" spans="1:20" ht="15" thickBot="1" x14ac:dyDescent="0.4">
      <c r="A1578">
        <v>570607</v>
      </c>
      <c r="B1578" s="2">
        <v>41844.703900462962</v>
      </c>
      <c r="C1578" t="s">
        <v>31</v>
      </c>
      <c r="D1578" t="s">
        <v>27</v>
      </c>
      <c r="E1578" s="6" t="s">
        <v>18</v>
      </c>
      <c r="F1578" t="s">
        <v>4</v>
      </c>
      <c r="G1578">
        <v>47389</v>
      </c>
      <c r="H1578">
        <f t="shared" si="194"/>
        <v>47389</v>
      </c>
      <c r="I1578" t="str">
        <f t="shared" si="196"/>
        <v>40001-60000</v>
      </c>
      <c r="O1578">
        <f t="shared" si="195"/>
        <v>25624.5</v>
      </c>
      <c r="P1578">
        <f t="shared" si="197"/>
        <v>74693.75</v>
      </c>
      <c r="Q1578">
        <f t="shared" si="198"/>
        <v>49069.25</v>
      </c>
      <c r="R1578">
        <f t="shared" si="199"/>
        <v>-47979.375</v>
      </c>
      <c r="S1578">
        <f t="shared" si="200"/>
        <v>148297.625</v>
      </c>
      <c r="T1578">
        <v>47389</v>
      </c>
    </row>
    <row r="1579" spans="1:20" ht="15" thickBot="1" x14ac:dyDescent="0.4">
      <c r="A1579">
        <v>27714</v>
      </c>
      <c r="B1579" s="2">
        <v>41853.678032407406</v>
      </c>
      <c r="C1579" t="s">
        <v>30</v>
      </c>
      <c r="D1579" t="s">
        <v>29</v>
      </c>
      <c r="E1579" s="6" t="s">
        <v>18</v>
      </c>
      <c r="F1579" t="s">
        <v>4</v>
      </c>
      <c r="G1579">
        <v>4810</v>
      </c>
      <c r="H1579">
        <f t="shared" si="194"/>
        <v>4810</v>
      </c>
      <c r="I1579" t="str">
        <f t="shared" si="196"/>
        <v>0-20,000</v>
      </c>
      <c r="O1579">
        <f t="shared" si="195"/>
        <v>25622</v>
      </c>
      <c r="P1579">
        <f t="shared" si="197"/>
        <v>74698.5</v>
      </c>
      <c r="Q1579">
        <f t="shared" si="198"/>
        <v>49076.5</v>
      </c>
      <c r="R1579">
        <f t="shared" si="199"/>
        <v>-47992.75</v>
      </c>
      <c r="S1579">
        <f t="shared" si="200"/>
        <v>148313.25</v>
      </c>
      <c r="T1579">
        <v>4810</v>
      </c>
    </row>
    <row r="1580" spans="1:20" ht="15" thickBot="1" x14ac:dyDescent="0.4">
      <c r="A1580">
        <v>384336</v>
      </c>
      <c r="B1580" s="2">
        <v>41863.502511574072</v>
      </c>
      <c r="C1580" t="s">
        <v>31</v>
      </c>
      <c r="D1580" t="s">
        <v>27</v>
      </c>
      <c r="E1580" s="6" t="s">
        <v>18</v>
      </c>
      <c r="F1580" t="s">
        <v>4</v>
      </c>
      <c r="G1580">
        <v>60096</v>
      </c>
      <c r="H1580">
        <f t="shared" si="194"/>
        <v>60096</v>
      </c>
      <c r="I1580" t="str">
        <f t="shared" si="196"/>
        <v>60001-100000</v>
      </c>
      <c r="O1580">
        <f t="shared" si="195"/>
        <v>25631.25</v>
      </c>
      <c r="P1580">
        <f t="shared" si="197"/>
        <v>74703.25</v>
      </c>
      <c r="Q1580">
        <f t="shared" si="198"/>
        <v>49072</v>
      </c>
      <c r="R1580">
        <f t="shared" si="199"/>
        <v>-47976.75</v>
      </c>
      <c r="S1580">
        <f t="shared" si="200"/>
        <v>148311.25</v>
      </c>
      <c r="T1580">
        <v>60096</v>
      </c>
    </row>
    <row r="1581" spans="1:20" ht="15" thickBot="1" x14ac:dyDescent="0.4">
      <c r="A1581">
        <v>791624</v>
      </c>
      <c r="B1581" s="2">
        <v>41786.705995370372</v>
      </c>
      <c r="C1581" t="s">
        <v>31</v>
      </c>
      <c r="D1581" t="s">
        <v>29</v>
      </c>
      <c r="E1581" s="6" t="s">
        <v>14</v>
      </c>
      <c r="F1581" t="s">
        <v>4</v>
      </c>
      <c r="G1581">
        <v>43830</v>
      </c>
      <c r="H1581">
        <f t="shared" si="194"/>
        <v>43830</v>
      </c>
      <c r="I1581" t="str">
        <f t="shared" si="196"/>
        <v>40001-60000</v>
      </c>
      <c r="O1581">
        <f t="shared" si="195"/>
        <v>25627</v>
      </c>
      <c r="P1581">
        <f t="shared" si="197"/>
        <v>74708</v>
      </c>
      <c r="Q1581">
        <f t="shared" si="198"/>
        <v>49081</v>
      </c>
      <c r="R1581">
        <f t="shared" si="199"/>
        <v>-47994.5</v>
      </c>
      <c r="S1581">
        <f t="shared" si="200"/>
        <v>148329.5</v>
      </c>
      <c r="T1581">
        <v>43830</v>
      </c>
    </row>
    <row r="1582" spans="1:20" ht="15" thickBot="1" x14ac:dyDescent="0.4">
      <c r="A1582">
        <v>401119</v>
      </c>
      <c r="B1582" s="2">
        <v>41780.114849537036</v>
      </c>
      <c r="C1582" t="s">
        <v>31</v>
      </c>
      <c r="D1582" t="s">
        <v>27</v>
      </c>
      <c r="E1582" s="6" t="s">
        <v>20</v>
      </c>
      <c r="F1582" t="s">
        <v>6</v>
      </c>
      <c r="G1582">
        <v>38315</v>
      </c>
      <c r="H1582">
        <f t="shared" si="194"/>
        <v>38315</v>
      </c>
      <c r="I1582" t="str">
        <f t="shared" si="196"/>
        <v>20001-40000</v>
      </c>
      <c r="O1582">
        <f t="shared" si="195"/>
        <v>25624.5</v>
      </c>
      <c r="P1582">
        <f t="shared" si="197"/>
        <v>74714.25</v>
      </c>
      <c r="Q1582">
        <f t="shared" si="198"/>
        <v>49089.75</v>
      </c>
      <c r="R1582">
        <f t="shared" si="199"/>
        <v>-48010.125</v>
      </c>
      <c r="S1582">
        <f t="shared" si="200"/>
        <v>148348.875</v>
      </c>
      <c r="T1582">
        <v>38315</v>
      </c>
    </row>
    <row r="1583" spans="1:20" ht="15" thickBot="1" x14ac:dyDescent="0.4">
      <c r="A1583">
        <v>153994</v>
      </c>
      <c r="B1583" s="2">
        <v>41813.39984953704</v>
      </c>
      <c r="C1583" t="s">
        <v>31</v>
      </c>
      <c r="D1583" t="s">
        <v>29</v>
      </c>
      <c r="E1583" s="6" t="s">
        <v>17</v>
      </c>
      <c r="F1583" t="s">
        <v>1</v>
      </c>
      <c r="G1583">
        <v>39097</v>
      </c>
      <c r="H1583">
        <f t="shared" si="194"/>
        <v>39097</v>
      </c>
      <c r="I1583" t="str">
        <f t="shared" si="196"/>
        <v>20001-40000</v>
      </c>
      <c r="O1583">
        <f t="shared" si="195"/>
        <v>25622</v>
      </c>
      <c r="P1583">
        <f t="shared" si="197"/>
        <v>74720.5</v>
      </c>
      <c r="Q1583">
        <f t="shared" si="198"/>
        <v>49098.5</v>
      </c>
      <c r="R1583">
        <f t="shared" si="199"/>
        <v>-48025.75</v>
      </c>
      <c r="S1583">
        <f t="shared" si="200"/>
        <v>148368.25</v>
      </c>
      <c r="T1583">
        <v>39097</v>
      </c>
    </row>
    <row r="1584" spans="1:20" ht="15" thickBot="1" x14ac:dyDescent="0.4">
      <c r="A1584">
        <v>751324</v>
      </c>
      <c r="B1584" s="2">
        <v>41813.745891203704</v>
      </c>
      <c r="C1584" t="s">
        <v>31</v>
      </c>
      <c r="D1584" t="s">
        <v>27</v>
      </c>
      <c r="E1584" s="6" t="s">
        <v>17</v>
      </c>
      <c r="F1584" t="s">
        <v>6</v>
      </c>
      <c r="G1584">
        <v>47884</v>
      </c>
      <c r="H1584">
        <f t="shared" si="194"/>
        <v>47884</v>
      </c>
      <c r="I1584" t="str">
        <f t="shared" si="196"/>
        <v>40001-60000</v>
      </c>
      <c r="O1584">
        <f t="shared" si="195"/>
        <v>25619.5</v>
      </c>
      <c r="P1584">
        <f t="shared" si="197"/>
        <v>74726.75</v>
      </c>
      <c r="Q1584">
        <f t="shared" si="198"/>
        <v>49107.25</v>
      </c>
      <c r="R1584">
        <f t="shared" si="199"/>
        <v>-48041.375</v>
      </c>
      <c r="S1584">
        <f t="shared" si="200"/>
        <v>148387.625</v>
      </c>
      <c r="T1584">
        <v>47884</v>
      </c>
    </row>
    <row r="1585" spans="1:20" ht="15" thickBot="1" x14ac:dyDescent="0.4">
      <c r="A1585">
        <v>35872</v>
      </c>
      <c r="B1585" s="2">
        <v>41813.745416666665</v>
      </c>
      <c r="C1585" t="s">
        <v>31</v>
      </c>
      <c r="D1585" t="s">
        <v>28</v>
      </c>
      <c r="E1585" s="6" t="s">
        <v>17</v>
      </c>
      <c r="F1585" t="s">
        <v>6</v>
      </c>
      <c r="G1585">
        <v>2963</v>
      </c>
      <c r="H1585">
        <f t="shared" si="194"/>
        <v>2963</v>
      </c>
      <c r="I1585" t="str">
        <f t="shared" si="196"/>
        <v>0-20,000</v>
      </c>
      <c r="O1585">
        <f t="shared" si="195"/>
        <v>25617</v>
      </c>
      <c r="P1585">
        <f t="shared" si="197"/>
        <v>74733</v>
      </c>
      <c r="Q1585">
        <f t="shared" si="198"/>
        <v>49116</v>
      </c>
      <c r="R1585">
        <f t="shared" si="199"/>
        <v>-48057</v>
      </c>
      <c r="S1585">
        <f t="shared" si="200"/>
        <v>148407</v>
      </c>
      <c r="T1585">
        <v>2963</v>
      </c>
    </row>
    <row r="1586" spans="1:20" ht="15" thickBot="1" x14ac:dyDescent="0.4">
      <c r="A1586">
        <v>472361</v>
      </c>
      <c r="B1586" s="2">
        <v>41815.737060185187</v>
      </c>
      <c r="C1586" t="s">
        <v>30</v>
      </c>
      <c r="D1586" t="s">
        <v>27</v>
      </c>
      <c r="E1586" s="6" t="s">
        <v>20</v>
      </c>
      <c r="F1586" t="s">
        <v>10</v>
      </c>
      <c r="G1586">
        <v>2915</v>
      </c>
      <c r="H1586">
        <f t="shared" si="194"/>
        <v>2915</v>
      </c>
      <c r="I1586" t="str">
        <f t="shared" si="196"/>
        <v>0-20,000</v>
      </c>
      <c r="O1586">
        <f t="shared" si="195"/>
        <v>25624.5</v>
      </c>
      <c r="P1586">
        <f t="shared" si="197"/>
        <v>74734</v>
      </c>
      <c r="Q1586">
        <f t="shared" si="198"/>
        <v>49109.5</v>
      </c>
      <c r="R1586">
        <f t="shared" si="199"/>
        <v>-48039.75</v>
      </c>
      <c r="S1586">
        <f t="shared" si="200"/>
        <v>148398.25</v>
      </c>
      <c r="T1586">
        <v>2915</v>
      </c>
    </row>
    <row r="1587" spans="1:20" ht="15" thickBot="1" x14ac:dyDescent="0.4">
      <c r="A1587">
        <v>287111</v>
      </c>
      <c r="B1587" s="2">
        <v>41815.737384259257</v>
      </c>
      <c r="C1587" t="s">
        <v>30</v>
      </c>
      <c r="D1587" t="s">
        <v>29</v>
      </c>
      <c r="E1587" s="6" t="s">
        <v>20</v>
      </c>
      <c r="F1587" t="s">
        <v>10</v>
      </c>
      <c r="G1587">
        <v>50460</v>
      </c>
      <c r="H1587">
        <f t="shared" si="194"/>
        <v>50460</v>
      </c>
      <c r="I1587" t="str">
        <f t="shared" si="196"/>
        <v>40001-60000</v>
      </c>
      <c r="O1587">
        <f t="shared" si="195"/>
        <v>25635.5</v>
      </c>
      <c r="P1587">
        <f t="shared" si="197"/>
        <v>74735</v>
      </c>
      <c r="Q1587">
        <f t="shared" si="198"/>
        <v>49099.5</v>
      </c>
      <c r="R1587">
        <f t="shared" si="199"/>
        <v>-48013.75</v>
      </c>
      <c r="S1587">
        <f t="shared" si="200"/>
        <v>148384.25</v>
      </c>
      <c r="T1587">
        <v>50460</v>
      </c>
    </row>
    <row r="1588" spans="1:20" ht="15" thickBot="1" x14ac:dyDescent="0.4">
      <c r="A1588">
        <v>505647</v>
      </c>
      <c r="B1588" s="2">
        <v>41794.39770833333</v>
      </c>
      <c r="C1588" t="s">
        <v>31</v>
      </c>
      <c r="D1588" t="s">
        <v>27</v>
      </c>
      <c r="E1588" s="6" t="s">
        <v>16</v>
      </c>
      <c r="F1588" t="s">
        <v>4</v>
      </c>
      <c r="G1588">
        <v>95088</v>
      </c>
      <c r="H1588">
        <f t="shared" si="194"/>
        <v>95088</v>
      </c>
      <c r="I1588" t="str">
        <f t="shared" si="196"/>
        <v>60001-100000</v>
      </c>
      <c r="O1588">
        <f t="shared" si="195"/>
        <v>25631.25</v>
      </c>
      <c r="P1588">
        <f t="shared" si="197"/>
        <v>74736</v>
      </c>
      <c r="Q1588">
        <f t="shared" si="198"/>
        <v>49104.75</v>
      </c>
      <c r="R1588">
        <f t="shared" si="199"/>
        <v>-48025.875</v>
      </c>
      <c r="S1588">
        <f t="shared" si="200"/>
        <v>148393.125</v>
      </c>
      <c r="T1588">
        <v>95088</v>
      </c>
    </row>
    <row r="1589" spans="1:20" ht="15" thickBot="1" x14ac:dyDescent="0.4">
      <c r="A1589">
        <v>220398</v>
      </c>
      <c r="B1589" s="2">
        <v>41880.27747685185</v>
      </c>
      <c r="C1589" t="s">
        <v>30</v>
      </c>
      <c r="D1589" t="s">
        <v>27</v>
      </c>
      <c r="E1589" s="6" t="s">
        <v>15</v>
      </c>
      <c r="F1589" t="s">
        <v>10</v>
      </c>
      <c r="G1589">
        <v>54885</v>
      </c>
      <c r="H1589">
        <f t="shared" si="194"/>
        <v>54885</v>
      </c>
      <c r="I1589" t="str">
        <f t="shared" si="196"/>
        <v>40001-60000</v>
      </c>
      <c r="O1589">
        <f t="shared" si="195"/>
        <v>25627</v>
      </c>
      <c r="P1589">
        <f t="shared" si="197"/>
        <v>74733</v>
      </c>
      <c r="Q1589">
        <f t="shared" si="198"/>
        <v>49106</v>
      </c>
      <c r="R1589">
        <f t="shared" si="199"/>
        <v>-48032</v>
      </c>
      <c r="S1589">
        <f t="shared" si="200"/>
        <v>148392</v>
      </c>
      <c r="T1589">
        <v>54885</v>
      </c>
    </row>
    <row r="1590" spans="1:20" ht="15" thickBot="1" x14ac:dyDescent="0.4">
      <c r="A1590">
        <v>154247</v>
      </c>
      <c r="B1590" s="2">
        <v>41765.507187499999</v>
      </c>
      <c r="C1590" t="s">
        <v>30</v>
      </c>
      <c r="D1590" t="s">
        <v>27</v>
      </c>
      <c r="E1590" s="6" t="s">
        <v>18</v>
      </c>
      <c r="F1590" t="s">
        <v>10</v>
      </c>
      <c r="G1590">
        <v>7538</v>
      </c>
      <c r="H1590">
        <f t="shared" si="194"/>
        <v>7538</v>
      </c>
      <c r="I1590" t="str">
        <f t="shared" si="196"/>
        <v>0-20,000</v>
      </c>
      <c r="O1590">
        <f t="shared" si="195"/>
        <v>25624.5</v>
      </c>
      <c r="P1590">
        <f t="shared" si="197"/>
        <v>74734</v>
      </c>
      <c r="Q1590">
        <f t="shared" si="198"/>
        <v>49109.5</v>
      </c>
      <c r="R1590">
        <f t="shared" si="199"/>
        <v>-48039.75</v>
      </c>
      <c r="S1590">
        <f t="shared" si="200"/>
        <v>148398.25</v>
      </c>
      <c r="T1590">
        <v>7538</v>
      </c>
    </row>
    <row r="1591" spans="1:20" ht="15" thickBot="1" x14ac:dyDescent="0.4">
      <c r="A1591">
        <v>111894</v>
      </c>
      <c r="B1591" s="2">
        <v>41871.399224537039</v>
      </c>
      <c r="C1591" t="s">
        <v>30</v>
      </c>
      <c r="D1591" t="s">
        <v>27</v>
      </c>
      <c r="E1591" s="6" t="s">
        <v>17</v>
      </c>
      <c r="F1591" t="s">
        <v>8</v>
      </c>
      <c r="G1591">
        <v>55566</v>
      </c>
      <c r="H1591">
        <f t="shared" si="194"/>
        <v>55566</v>
      </c>
      <c r="I1591" t="str">
        <f t="shared" si="196"/>
        <v>40001-60000</v>
      </c>
      <c r="O1591">
        <f t="shared" si="195"/>
        <v>25635.5</v>
      </c>
      <c r="P1591">
        <f t="shared" si="197"/>
        <v>74735</v>
      </c>
      <c r="Q1591">
        <f t="shared" si="198"/>
        <v>49099.5</v>
      </c>
      <c r="R1591">
        <f t="shared" si="199"/>
        <v>-48013.75</v>
      </c>
      <c r="S1591">
        <f t="shared" si="200"/>
        <v>148384.25</v>
      </c>
      <c r="T1591">
        <v>55566</v>
      </c>
    </row>
    <row r="1592" spans="1:20" ht="15" thickBot="1" x14ac:dyDescent="0.4">
      <c r="A1592">
        <v>65281</v>
      </c>
      <c r="B1592" s="2">
        <v>41871.637245370373</v>
      </c>
      <c r="C1592" t="s">
        <v>31</v>
      </c>
      <c r="D1592" t="s">
        <v>27</v>
      </c>
      <c r="E1592" s="6" t="s">
        <v>17</v>
      </c>
      <c r="F1592" t="s">
        <v>8</v>
      </c>
      <c r="G1592">
        <v>16517</v>
      </c>
      <c r="H1592">
        <f t="shared" si="194"/>
        <v>16517</v>
      </c>
      <c r="I1592" t="str">
        <f t="shared" si="196"/>
        <v>0-20,000</v>
      </c>
      <c r="O1592">
        <f t="shared" si="195"/>
        <v>25631.25</v>
      </c>
      <c r="P1592">
        <f t="shared" si="197"/>
        <v>74736</v>
      </c>
      <c r="Q1592">
        <f t="shared" si="198"/>
        <v>49104.75</v>
      </c>
      <c r="R1592">
        <f t="shared" si="199"/>
        <v>-48025.875</v>
      </c>
      <c r="S1592">
        <f t="shared" si="200"/>
        <v>148393.125</v>
      </c>
      <c r="T1592">
        <v>16517</v>
      </c>
    </row>
    <row r="1593" spans="1:20" ht="15" thickBot="1" x14ac:dyDescent="0.4">
      <c r="A1593">
        <v>713696</v>
      </c>
      <c r="B1593" s="2">
        <v>41877.26258101852</v>
      </c>
      <c r="C1593" t="s">
        <v>30</v>
      </c>
      <c r="D1593" t="s">
        <v>27</v>
      </c>
      <c r="E1593" s="6" t="s">
        <v>17</v>
      </c>
      <c r="F1593" t="s">
        <v>8</v>
      </c>
      <c r="G1593">
        <v>99178</v>
      </c>
      <c r="H1593">
        <f t="shared" si="194"/>
        <v>99178</v>
      </c>
      <c r="I1593" t="str">
        <f t="shared" si="196"/>
        <v>60001-100000</v>
      </c>
      <c r="O1593">
        <f t="shared" si="195"/>
        <v>25644</v>
      </c>
      <c r="P1593">
        <f t="shared" si="197"/>
        <v>74737</v>
      </c>
      <c r="Q1593">
        <f t="shared" si="198"/>
        <v>49093</v>
      </c>
      <c r="R1593">
        <f t="shared" si="199"/>
        <v>-47995.5</v>
      </c>
      <c r="S1593">
        <f t="shared" si="200"/>
        <v>148376.5</v>
      </c>
      <c r="T1593">
        <v>99178</v>
      </c>
    </row>
    <row r="1594" spans="1:20" ht="15" thickBot="1" x14ac:dyDescent="0.4">
      <c r="A1594">
        <v>916272</v>
      </c>
      <c r="B1594" s="2">
        <v>41878.439479166664</v>
      </c>
      <c r="C1594" t="s">
        <v>30</v>
      </c>
      <c r="D1594" t="s">
        <v>27</v>
      </c>
      <c r="E1594" s="6" t="s">
        <v>17</v>
      </c>
      <c r="F1594" t="s">
        <v>8</v>
      </c>
      <c r="G1594">
        <v>39210</v>
      </c>
      <c r="H1594">
        <f t="shared" si="194"/>
        <v>39210</v>
      </c>
      <c r="I1594" t="str">
        <f t="shared" si="196"/>
        <v>20001-40000</v>
      </c>
      <c r="O1594">
        <f t="shared" si="195"/>
        <v>25639.75</v>
      </c>
      <c r="P1594">
        <f t="shared" si="197"/>
        <v>74734</v>
      </c>
      <c r="Q1594">
        <f t="shared" si="198"/>
        <v>49094.25</v>
      </c>
      <c r="R1594">
        <f t="shared" si="199"/>
        <v>-48001.625</v>
      </c>
      <c r="S1594">
        <f t="shared" si="200"/>
        <v>148375.375</v>
      </c>
      <c r="T1594">
        <v>39210</v>
      </c>
    </row>
    <row r="1595" spans="1:20" ht="15" thickBot="1" x14ac:dyDescent="0.4">
      <c r="A1595">
        <v>386218</v>
      </c>
      <c r="B1595" s="2">
        <v>41878.441828703704</v>
      </c>
      <c r="C1595" t="s">
        <v>30</v>
      </c>
      <c r="D1595" t="s">
        <v>27</v>
      </c>
      <c r="E1595" s="6" t="s">
        <v>17</v>
      </c>
      <c r="F1595" t="s">
        <v>8</v>
      </c>
      <c r="G1595">
        <v>30342</v>
      </c>
      <c r="H1595">
        <f t="shared" si="194"/>
        <v>30342</v>
      </c>
      <c r="I1595" t="str">
        <f t="shared" si="196"/>
        <v>20001-40000</v>
      </c>
      <c r="O1595">
        <f t="shared" si="195"/>
        <v>25635.5</v>
      </c>
      <c r="P1595">
        <f t="shared" si="197"/>
        <v>74735</v>
      </c>
      <c r="Q1595">
        <f t="shared" si="198"/>
        <v>49099.5</v>
      </c>
      <c r="R1595">
        <f t="shared" si="199"/>
        <v>-48013.75</v>
      </c>
      <c r="S1595">
        <f t="shared" si="200"/>
        <v>148384.25</v>
      </c>
      <c r="T1595">
        <v>30342</v>
      </c>
    </row>
    <row r="1596" spans="1:20" ht="15" thickBot="1" x14ac:dyDescent="0.4">
      <c r="A1596">
        <v>501640</v>
      </c>
      <c r="B1596" s="2">
        <v>41809.396944444445</v>
      </c>
      <c r="C1596" t="s">
        <v>30</v>
      </c>
      <c r="D1596" t="s">
        <v>27</v>
      </c>
      <c r="E1596" s="6" t="s">
        <v>20</v>
      </c>
      <c r="F1596" t="s">
        <v>9</v>
      </c>
      <c r="G1596">
        <v>31680</v>
      </c>
      <c r="H1596">
        <f t="shared" si="194"/>
        <v>31680</v>
      </c>
      <c r="I1596" t="str">
        <f t="shared" si="196"/>
        <v>20001-40000</v>
      </c>
      <c r="O1596">
        <f t="shared" si="195"/>
        <v>25631.25</v>
      </c>
      <c r="P1596">
        <f t="shared" si="197"/>
        <v>74736</v>
      </c>
      <c r="Q1596">
        <f t="shared" si="198"/>
        <v>49104.75</v>
      </c>
      <c r="R1596">
        <f t="shared" si="199"/>
        <v>-48025.875</v>
      </c>
      <c r="S1596">
        <f t="shared" si="200"/>
        <v>148393.125</v>
      </c>
      <c r="T1596">
        <v>31680</v>
      </c>
    </row>
    <row r="1597" spans="1:20" ht="15" thickBot="1" x14ac:dyDescent="0.4">
      <c r="A1597">
        <v>529887</v>
      </c>
      <c r="B1597" s="2">
        <v>41830.471296296295</v>
      </c>
      <c r="C1597" t="s">
        <v>31</v>
      </c>
      <c r="D1597" t="s">
        <v>29</v>
      </c>
      <c r="E1597" s="6" t="s">
        <v>20</v>
      </c>
      <c r="F1597" t="s">
        <v>10</v>
      </c>
      <c r="G1597">
        <v>39772</v>
      </c>
      <c r="H1597">
        <f t="shared" si="194"/>
        <v>39772</v>
      </c>
      <c r="I1597" t="str">
        <f t="shared" si="196"/>
        <v>20001-40000</v>
      </c>
      <c r="O1597">
        <f t="shared" si="195"/>
        <v>25627</v>
      </c>
      <c r="P1597">
        <f t="shared" si="197"/>
        <v>74737</v>
      </c>
      <c r="Q1597">
        <f t="shared" si="198"/>
        <v>49110</v>
      </c>
      <c r="R1597">
        <f t="shared" si="199"/>
        <v>-48038</v>
      </c>
      <c r="S1597">
        <f t="shared" si="200"/>
        <v>148402</v>
      </c>
      <c r="T1597">
        <v>39772</v>
      </c>
    </row>
    <row r="1598" spans="1:20" ht="15" thickBot="1" x14ac:dyDescent="0.4">
      <c r="A1598">
        <v>626291</v>
      </c>
      <c r="B1598" s="2">
        <v>41830.471643518518</v>
      </c>
      <c r="C1598" t="s">
        <v>31</v>
      </c>
      <c r="D1598" t="s">
        <v>27</v>
      </c>
      <c r="E1598" s="6" t="s">
        <v>20</v>
      </c>
      <c r="F1598" t="s">
        <v>10</v>
      </c>
      <c r="G1598">
        <v>60274</v>
      </c>
      <c r="H1598">
        <f t="shared" si="194"/>
        <v>60274</v>
      </c>
      <c r="I1598" t="str">
        <f t="shared" si="196"/>
        <v>60001-100000</v>
      </c>
      <c r="O1598">
        <f t="shared" si="195"/>
        <v>25624.5</v>
      </c>
      <c r="P1598">
        <f t="shared" si="197"/>
        <v>74737.5</v>
      </c>
      <c r="Q1598">
        <f t="shared" si="198"/>
        <v>49113</v>
      </c>
      <c r="R1598">
        <f t="shared" si="199"/>
        <v>-48045</v>
      </c>
      <c r="S1598">
        <f t="shared" si="200"/>
        <v>148407</v>
      </c>
      <c r="T1598">
        <v>60274</v>
      </c>
    </row>
    <row r="1599" spans="1:20" ht="15" thickBot="1" x14ac:dyDescent="0.4">
      <c r="A1599">
        <v>63334</v>
      </c>
      <c r="B1599" s="2">
        <v>41837.397604166668</v>
      </c>
      <c r="C1599" t="s">
        <v>30</v>
      </c>
      <c r="D1599" t="s">
        <v>28</v>
      </c>
      <c r="E1599" s="6" t="s">
        <v>20</v>
      </c>
      <c r="F1599" t="s">
        <v>9</v>
      </c>
      <c r="G1599">
        <v>33242</v>
      </c>
      <c r="H1599">
        <f t="shared" si="194"/>
        <v>33242</v>
      </c>
      <c r="I1599" t="str">
        <f t="shared" si="196"/>
        <v>20001-40000</v>
      </c>
      <c r="O1599">
        <f t="shared" si="195"/>
        <v>25622</v>
      </c>
      <c r="P1599">
        <f t="shared" si="197"/>
        <v>74738</v>
      </c>
      <c r="Q1599">
        <f t="shared" si="198"/>
        <v>49116</v>
      </c>
      <c r="R1599">
        <f t="shared" si="199"/>
        <v>-48052</v>
      </c>
      <c r="S1599">
        <f t="shared" si="200"/>
        <v>148412</v>
      </c>
      <c r="T1599">
        <v>33242</v>
      </c>
    </row>
    <row r="1600" spans="1:20" ht="15" thickBot="1" x14ac:dyDescent="0.4">
      <c r="A1600">
        <v>829033</v>
      </c>
      <c r="B1600" s="2">
        <v>41878.756064814814</v>
      </c>
      <c r="C1600" t="s">
        <v>30</v>
      </c>
      <c r="D1600" t="s">
        <v>27</v>
      </c>
      <c r="E1600" s="6" t="s">
        <v>17</v>
      </c>
      <c r="F1600" t="s">
        <v>5</v>
      </c>
      <c r="G1600">
        <v>25351</v>
      </c>
      <c r="H1600">
        <f t="shared" si="194"/>
        <v>25351</v>
      </c>
      <c r="I1600" t="str">
        <f t="shared" si="196"/>
        <v>20001-40000</v>
      </c>
      <c r="O1600">
        <f t="shared" si="195"/>
        <v>25619.5</v>
      </c>
      <c r="P1600">
        <f t="shared" si="197"/>
        <v>74738.5</v>
      </c>
      <c r="Q1600">
        <f t="shared" si="198"/>
        <v>49119</v>
      </c>
      <c r="R1600">
        <f t="shared" si="199"/>
        <v>-48059</v>
      </c>
      <c r="S1600">
        <f t="shared" si="200"/>
        <v>148417</v>
      </c>
      <c r="T1600">
        <v>25351</v>
      </c>
    </row>
    <row r="1601" spans="1:20" ht="15" thickBot="1" x14ac:dyDescent="0.4">
      <c r="A1601">
        <v>813452</v>
      </c>
      <c r="B1601" s="2">
        <v>41878.756851851853</v>
      </c>
      <c r="C1601" t="s">
        <v>30</v>
      </c>
      <c r="D1601" t="s">
        <v>29</v>
      </c>
      <c r="E1601" s="6" t="s">
        <v>17</v>
      </c>
      <c r="F1601" t="s">
        <v>5</v>
      </c>
      <c r="G1601">
        <v>70265</v>
      </c>
      <c r="H1601">
        <f t="shared" si="194"/>
        <v>70265</v>
      </c>
      <c r="I1601" t="str">
        <f t="shared" si="196"/>
        <v>60001-100000</v>
      </c>
      <c r="O1601">
        <f t="shared" si="195"/>
        <v>25627</v>
      </c>
      <c r="P1601">
        <f t="shared" si="197"/>
        <v>74739</v>
      </c>
      <c r="Q1601">
        <f t="shared" si="198"/>
        <v>49112</v>
      </c>
      <c r="R1601">
        <f t="shared" si="199"/>
        <v>-48041</v>
      </c>
      <c r="S1601">
        <f t="shared" si="200"/>
        <v>148407</v>
      </c>
      <c r="T1601">
        <v>70265</v>
      </c>
    </row>
    <row r="1602" spans="1:20" ht="15" thickBot="1" x14ac:dyDescent="0.4">
      <c r="A1602">
        <v>227046</v>
      </c>
      <c r="B1602" s="2">
        <v>41878.755960648145</v>
      </c>
      <c r="C1602" t="s">
        <v>31</v>
      </c>
      <c r="D1602" t="s">
        <v>27</v>
      </c>
      <c r="E1602" s="6" t="s">
        <v>17</v>
      </c>
      <c r="F1602" t="s">
        <v>5</v>
      </c>
      <c r="G1602">
        <v>76730</v>
      </c>
      <c r="H1602">
        <f t="shared" ref="H1602:H1665" si="201">IF(OR(G1602 &lt; R1602, G1602 &gt; S1602), $O$1, G1602)</f>
        <v>76730</v>
      </c>
      <c r="I1602" t="str">
        <f t="shared" si="196"/>
        <v>60001-100000</v>
      </c>
      <c r="O1602">
        <f t="shared" ref="O1602:O1665" si="202">QUARTILE(G1602:G8769,1)</f>
        <v>25624.5</v>
      </c>
      <c r="P1602">
        <f t="shared" si="197"/>
        <v>74762</v>
      </c>
      <c r="Q1602">
        <f t="shared" si="198"/>
        <v>49137.5</v>
      </c>
      <c r="R1602">
        <f t="shared" si="199"/>
        <v>-48081.75</v>
      </c>
      <c r="S1602">
        <f t="shared" si="200"/>
        <v>148468.25</v>
      </c>
      <c r="T1602">
        <v>76730</v>
      </c>
    </row>
    <row r="1603" spans="1:20" ht="15" thickBot="1" x14ac:dyDescent="0.4">
      <c r="A1603">
        <v>861698</v>
      </c>
      <c r="B1603" s="2">
        <v>41779.564467592594</v>
      </c>
      <c r="C1603" t="s">
        <v>30</v>
      </c>
      <c r="D1603" t="s">
        <v>29</v>
      </c>
      <c r="E1603" s="6" t="s">
        <v>13</v>
      </c>
      <c r="F1603" t="s">
        <v>4</v>
      </c>
      <c r="G1603">
        <v>71666</v>
      </c>
      <c r="H1603">
        <f t="shared" si="201"/>
        <v>71666</v>
      </c>
      <c r="I1603" t="str">
        <f t="shared" ref="I1603:I1666" si="203">IF(H1603&lt;=20000,"0-20,000",IF(H1603&lt;=40000,"20001-40000",IF(H1603&lt;=60000,"40001-60000",IF(H1603&lt;=100000,"60001-100000","above 1 lakh"))))</f>
        <v>60001-100000</v>
      </c>
      <c r="O1603">
        <f t="shared" si="202"/>
        <v>25622</v>
      </c>
      <c r="P1603">
        <f t="shared" ref="P1603:P1666" si="204">QUARTILE(G1603:G8770,3)</f>
        <v>74738</v>
      </c>
      <c r="Q1603">
        <f t="shared" ref="Q1603:Q1666" si="205">P1603-O1603</f>
        <v>49116</v>
      </c>
      <c r="R1603">
        <f t="shared" ref="R1603:R1666" si="206">O1603-1.5*Q1603</f>
        <v>-48052</v>
      </c>
      <c r="S1603">
        <f t="shared" ref="S1603:S1666" si="207">P1603+1.5*Q1603</f>
        <v>148412</v>
      </c>
      <c r="T1603">
        <v>71666</v>
      </c>
    </row>
    <row r="1604" spans="1:20" ht="15" thickBot="1" x14ac:dyDescent="0.4">
      <c r="A1604">
        <v>101549</v>
      </c>
      <c r="B1604" s="2">
        <v>41779.564826388887</v>
      </c>
      <c r="C1604" t="s">
        <v>31</v>
      </c>
      <c r="D1604" t="s">
        <v>29</v>
      </c>
      <c r="E1604" s="6" t="s">
        <v>13</v>
      </c>
      <c r="F1604" t="s">
        <v>4</v>
      </c>
      <c r="G1604">
        <v>82771</v>
      </c>
      <c r="H1604">
        <f t="shared" si="201"/>
        <v>82771</v>
      </c>
      <c r="I1604" t="str">
        <f t="shared" si="203"/>
        <v>60001-100000</v>
      </c>
      <c r="O1604">
        <f t="shared" si="202"/>
        <v>25619.5</v>
      </c>
      <c r="P1604">
        <f t="shared" si="204"/>
        <v>74738.5</v>
      </c>
      <c r="Q1604">
        <f t="shared" si="205"/>
        <v>49119</v>
      </c>
      <c r="R1604">
        <f t="shared" si="206"/>
        <v>-48059</v>
      </c>
      <c r="S1604">
        <f t="shared" si="207"/>
        <v>148417</v>
      </c>
      <c r="T1604">
        <v>82771</v>
      </c>
    </row>
    <row r="1605" spans="1:20" ht="15" thickBot="1" x14ac:dyDescent="0.4">
      <c r="A1605">
        <v>55706</v>
      </c>
      <c r="B1605" s="2">
        <v>41779.566504629627</v>
      </c>
      <c r="C1605" t="s">
        <v>31</v>
      </c>
      <c r="D1605" t="s">
        <v>29</v>
      </c>
      <c r="E1605" s="6" t="s">
        <v>13</v>
      </c>
      <c r="F1605" t="s">
        <v>4</v>
      </c>
      <c r="G1605">
        <v>86937</v>
      </c>
      <c r="H1605">
        <f t="shared" si="201"/>
        <v>86937</v>
      </c>
      <c r="I1605" t="str">
        <f t="shared" si="203"/>
        <v>60001-100000</v>
      </c>
      <c r="O1605">
        <f t="shared" si="202"/>
        <v>25617</v>
      </c>
      <c r="P1605">
        <f t="shared" si="204"/>
        <v>74737</v>
      </c>
      <c r="Q1605">
        <f t="shared" si="205"/>
        <v>49120</v>
      </c>
      <c r="R1605">
        <f t="shared" si="206"/>
        <v>-48063</v>
      </c>
      <c r="S1605">
        <f t="shared" si="207"/>
        <v>148417</v>
      </c>
      <c r="T1605">
        <v>86937</v>
      </c>
    </row>
    <row r="1606" spans="1:20" ht="15" thickBot="1" x14ac:dyDescent="0.4">
      <c r="A1606">
        <v>868847</v>
      </c>
      <c r="B1606" s="2">
        <v>41811.565810185188</v>
      </c>
      <c r="C1606" t="s">
        <v>31</v>
      </c>
      <c r="D1606" t="s">
        <v>29</v>
      </c>
      <c r="E1606" s="6" t="s">
        <v>13</v>
      </c>
      <c r="F1606" t="s">
        <v>4</v>
      </c>
      <c r="G1606">
        <v>93219</v>
      </c>
      <c r="H1606">
        <f t="shared" si="201"/>
        <v>93219</v>
      </c>
      <c r="I1606" t="str">
        <f t="shared" si="203"/>
        <v>60001-100000</v>
      </c>
      <c r="O1606">
        <f t="shared" si="202"/>
        <v>25613.25</v>
      </c>
      <c r="P1606">
        <f t="shared" si="204"/>
        <v>74734</v>
      </c>
      <c r="Q1606">
        <f t="shared" si="205"/>
        <v>49120.75</v>
      </c>
      <c r="R1606">
        <f t="shared" si="206"/>
        <v>-48067.875</v>
      </c>
      <c r="S1606">
        <f t="shared" si="207"/>
        <v>148415.125</v>
      </c>
      <c r="T1606">
        <v>93219</v>
      </c>
    </row>
    <row r="1607" spans="1:20" ht="15" thickBot="1" x14ac:dyDescent="0.4">
      <c r="A1607">
        <v>947270</v>
      </c>
      <c r="B1607" s="2">
        <v>41811.566712962966</v>
      </c>
      <c r="C1607" t="s">
        <v>31</v>
      </c>
      <c r="D1607" t="s">
        <v>29</v>
      </c>
      <c r="E1607" s="6" t="s">
        <v>13</v>
      </c>
      <c r="F1607" t="s">
        <v>4</v>
      </c>
      <c r="G1607">
        <v>32160</v>
      </c>
      <c r="H1607">
        <f t="shared" si="201"/>
        <v>32160</v>
      </c>
      <c r="I1607" t="str">
        <f t="shared" si="203"/>
        <v>20001-40000</v>
      </c>
      <c r="O1607">
        <f t="shared" si="202"/>
        <v>25609.5</v>
      </c>
      <c r="P1607">
        <f t="shared" si="204"/>
        <v>74720.5</v>
      </c>
      <c r="Q1607">
        <f t="shared" si="205"/>
        <v>49111</v>
      </c>
      <c r="R1607">
        <f t="shared" si="206"/>
        <v>-48057</v>
      </c>
      <c r="S1607">
        <f t="shared" si="207"/>
        <v>148387</v>
      </c>
      <c r="T1607">
        <v>32160</v>
      </c>
    </row>
    <row r="1608" spans="1:20" ht="15" thickBot="1" x14ac:dyDescent="0.4">
      <c r="A1608">
        <v>899762</v>
      </c>
      <c r="B1608" s="2">
        <v>41813.487534722219</v>
      </c>
      <c r="C1608" t="s">
        <v>31</v>
      </c>
      <c r="D1608" t="s">
        <v>29</v>
      </c>
      <c r="E1608" s="6" t="s">
        <v>13</v>
      </c>
      <c r="F1608" t="s">
        <v>4</v>
      </c>
      <c r="G1608">
        <v>39146</v>
      </c>
      <c r="H1608">
        <f t="shared" si="201"/>
        <v>39146</v>
      </c>
      <c r="I1608" t="str">
        <f t="shared" si="203"/>
        <v>20001-40000</v>
      </c>
      <c r="O1608">
        <f t="shared" si="202"/>
        <v>25605.75</v>
      </c>
      <c r="P1608">
        <f t="shared" si="204"/>
        <v>74726.75</v>
      </c>
      <c r="Q1608">
        <f t="shared" si="205"/>
        <v>49121</v>
      </c>
      <c r="R1608">
        <f t="shared" si="206"/>
        <v>-48075.75</v>
      </c>
      <c r="S1608">
        <f t="shared" si="207"/>
        <v>148408.25</v>
      </c>
      <c r="T1608">
        <v>39146</v>
      </c>
    </row>
    <row r="1609" spans="1:20" ht="15" thickBot="1" x14ac:dyDescent="0.4">
      <c r="A1609">
        <v>635482</v>
      </c>
      <c r="B1609" s="2">
        <v>41834.397175925929</v>
      </c>
      <c r="C1609" t="s">
        <v>31</v>
      </c>
      <c r="D1609" t="s">
        <v>29</v>
      </c>
      <c r="E1609" s="6" t="s">
        <v>17</v>
      </c>
      <c r="F1609" t="s">
        <v>9</v>
      </c>
      <c r="G1609">
        <v>67051</v>
      </c>
      <c r="H1609">
        <f t="shared" si="201"/>
        <v>67051</v>
      </c>
      <c r="I1609" t="str">
        <f t="shared" si="203"/>
        <v>60001-100000</v>
      </c>
      <c r="O1609">
        <f t="shared" si="202"/>
        <v>25602</v>
      </c>
      <c r="P1609">
        <f t="shared" si="204"/>
        <v>74733</v>
      </c>
      <c r="Q1609">
        <f t="shared" si="205"/>
        <v>49131</v>
      </c>
      <c r="R1609">
        <f t="shared" si="206"/>
        <v>-48094.5</v>
      </c>
      <c r="S1609">
        <f t="shared" si="207"/>
        <v>148429.5</v>
      </c>
      <c r="T1609">
        <v>67051</v>
      </c>
    </row>
    <row r="1610" spans="1:20" ht="15" thickBot="1" x14ac:dyDescent="0.4">
      <c r="A1610">
        <v>240772</v>
      </c>
      <c r="B1610" s="2">
        <v>41763.340601851851</v>
      </c>
      <c r="C1610" t="s">
        <v>31</v>
      </c>
      <c r="D1610" t="s">
        <v>29</v>
      </c>
      <c r="E1610" s="6" t="s">
        <v>20</v>
      </c>
      <c r="F1610" t="s">
        <v>2</v>
      </c>
      <c r="G1610">
        <v>18281</v>
      </c>
      <c r="H1610">
        <f t="shared" si="201"/>
        <v>18281</v>
      </c>
      <c r="I1610" t="str">
        <f t="shared" si="203"/>
        <v>0-20,000</v>
      </c>
      <c r="O1610">
        <f t="shared" si="202"/>
        <v>25600.25</v>
      </c>
      <c r="P1610">
        <f t="shared" si="204"/>
        <v>74734</v>
      </c>
      <c r="Q1610">
        <f t="shared" si="205"/>
        <v>49133.75</v>
      </c>
      <c r="R1610">
        <f t="shared" si="206"/>
        <v>-48100.375</v>
      </c>
      <c r="S1610">
        <f t="shared" si="207"/>
        <v>148434.625</v>
      </c>
      <c r="T1610">
        <v>18281</v>
      </c>
    </row>
    <row r="1611" spans="1:20" ht="15" thickBot="1" x14ac:dyDescent="0.4">
      <c r="A1611">
        <v>603992</v>
      </c>
      <c r="B1611" s="2">
        <v>41829.730208333334</v>
      </c>
      <c r="C1611" t="s">
        <v>31</v>
      </c>
      <c r="D1611" t="s">
        <v>27</v>
      </c>
      <c r="E1611" s="6" t="s">
        <v>20</v>
      </c>
      <c r="F1611" t="s">
        <v>6</v>
      </c>
      <c r="G1611">
        <v>71166</v>
      </c>
      <c r="H1611">
        <f t="shared" si="201"/>
        <v>71166</v>
      </c>
      <c r="I1611" t="str">
        <f t="shared" si="203"/>
        <v>60001-100000</v>
      </c>
      <c r="O1611">
        <f t="shared" si="202"/>
        <v>25609.5</v>
      </c>
      <c r="P1611">
        <f t="shared" si="204"/>
        <v>74735</v>
      </c>
      <c r="Q1611">
        <f t="shared" si="205"/>
        <v>49125.5</v>
      </c>
      <c r="R1611">
        <f t="shared" si="206"/>
        <v>-48078.75</v>
      </c>
      <c r="S1611">
        <f t="shared" si="207"/>
        <v>148423.25</v>
      </c>
      <c r="T1611">
        <v>71166</v>
      </c>
    </row>
    <row r="1612" spans="1:20" ht="15" thickBot="1" x14ac:dyDescent="0.4">
      <c r="A1612">
        <v>247772</v>
      </c>
      <c r="B1612" s="2">
        <v>41829.730243055557</v>
      </c>
      <c r="C1612" t="s">
        <v>30</v>
      </c>
      <c r="D1612" t="s">
        <v>28</v>
      </c>
      <c r="E1612" s="6" t="s">
        <v>20</v>
      </c>
      <c r="F1612" t="s">
        <v>6</v>
      </c>
      <c r="G1612">
        <v>41676</v>
      </c>
      <c r="H1612">
        <f t="shared" si="201"/>
        <v>41676</v>
      </c>
      <c r="I1612" t="str">
        <f t="shared" si="203"/>
        <v>40001-60000</v>
      </c>
      <c r="O1612">
        <f t="shared" si="202"/>
        <v>25605.75</v>
      </c>
      <c r="P1612">
        <f t="shared" si="204"/>
        <v>74736</v>
      </c>
      <c r="Q1612">
        <f t="shared" si="205"/>
        <v>49130.25</v>
      </c>
      <c r="R1612">
        <f t="shared" si="206"/>
        <v>-48089.625</v>
      </c>
      <c r="S1612">
        <f t="shared" si="207"/>
        <v>148431.375</v>
      </c>
      <c r="T1612">
        <v>41676</v>
      </c>
    </row>
    <row r="1613" spans="1:20" ht="15" thickBot="1" x14ac:dyDescent="0.4">
      <c r="A1613">
        <v>939347</v>
      </c>
      <c r="B1613" s="2">
        <v>41878.688981481479</v>
      </c>
      <c r="C1613" t="s">
        <v>30</v>
      </c>
      <c r="D1613" t="s">
        <v>29</v>
      </c>
      <c r="E1613" s="6" t="s">
        <v>16</v>
      </c>
      <c r="F1613" t="s">
        <v>1</v>
      </c>
      <c r="G1613">
        <v>25293</v>
      </c>
      <c r="H1613">
        <f t="shared" si="201"/>
        <v>25293</v>
      </c>
      <c r="I1613" t="str">
        <f t="shared" si="203"/>
        <v>20001-40000</v>
      </c>
      <c r="O1613">
        <f t="shared" si="202"/>
        <v>25602</v>
      </c>
      <c r="P1613">
        <f t="shared" si="204"/>
        <v>74737</v>
      </c>
      <c r="Q1613">
        <f t="shared" si="205"/>
        <v>49135</v>
      </c>
      <c r="R1613">
        <f t="shared" si="206"/>
        <v>-48100.5</v>
      </c>
      <c r="S1613">
        <f t="shared" si="207"/>
        <v>148439.5</v>
      </c>
      <c r="T1613">
        <v>25293</v>
      </c>
    </row>
    <row r="1614" spans="1:20" ht="15" thickBot="1" x14ac:dyDescent="0.4">
      <c r="A1614">
        <v>454543</v>
      </c>
      <c r="B1614" s="2">
        <v>41878.689618055556</v>
      </c>
      <c r="C1614" t="s">
        <v>31</v>
      </c>
      <c r="D1614" t="s">
        <v>27</v>
      </c>
      <c r="E1614" s="6" t="s">
        <v>16</v>
      </c>
      <c r="F1614" t="s">
        <v>1</v>
      </c>
      <c r="G1614">
        <v>33908</v>
      </c>
      <c r="H1614">
        <f t="shared" si="201"/>
        <v>33908</v>
      </c>
      <c r="I1614" t="str">
        <f t="shared" si="203"/>
        <v>20001-40000</v>
      </c>
      <c r="O1614">
        <f t="shared" si="202"/>
        <v>25613.25</v>
      </c>
      <c r="P1614">
        <f t="shared" si="204"/>
        <v>74737.5</v>
      </c>
      <c r="Q1614">
        <f t="shared" si="205"/>
        <v>49124.25</v>
      </c>
      <c r="R1614">
        <f t="shared" si="206"/>
        <v>-48073.125</v>
      </c>
      <c r="S1614">
        <f t="shared" si="207"/>
        <v>148423.875</v>
      </c>
      <c r="T1614">
        <v>33908</v>
      </c>
    </row>
    <row r="1615" spans="1:20" ht="15" thickBot="1" x14ac:dyDescent="0.4">
      <c r="A1615">
        <v>521484</v>
      </c>
      <c r="B1615" s="2">
        <v>41855.698067129626</v>
      </c>
      <c r="C1615" t="s">
        <v>31</v>
      </c>
      <c r="D1615" t="s">
        <v>29</v>
      </c>
      <c r="E1615" s="6" t="s">
        <v>20</v>
      </c>
      <c r="F1615" t="s">
        <v>10</v>
      </c>
      <c r="G1615">
        <v>77487</v>
      </c>
      <c r="H1615">
        <f t="shared" si="201"/>
        <v>77487</v>
      </c>
      <c r="I1615" t="str">
        <f t="shared" si="203"/>
        <v>60001-100000</v>
      </c>
      <c r="O1615">
        <f t="shared" si="202"/>
        <v>25609.5</v>
      </c>
      <c r="P1615">
        <f t="shared" si="204"/>
        <v>74738</v>
      </c>
      <c r="Q1615">
        <f t="shared" si="205"/>
        <v>49128.5</v>
      </c>
      <c r="R1615">
        <f t="shared" si="206"/>
        <v>-48083.25</v>
      </c>
      <c r="S1615">
        <f t="shared" si="207"/>
        <v>148430.75</v>
      </c>
      <c r="T1615">
        <v>77487</v>
      </c>
    </row>
    <row r="1616" spans="1:20" ht="15" thickBot="1" x14ac:dyDescent="0.4">
      <c r="A1616">
        <v>258366</v>
      </c>
      <c r="B1616" s="2">
        <v>41862.397685185184</v>
      </c>
      <c r="C1616" t="s">
        <v>31</v>
      </c>
      <c r="D1616" t="s">
        <v>27</v>
      </c>
      <c r="E1616" s="6" t="s">
        <v>20</v>
      </c>
      <c r="F1616" t="s">
        <v>10</v>
      </c>
      <c r="G1616">
        <v>44494</v>
      </c>
      <c r="H1616">
        <f t="shared" si="201"/>
        <v>44494</v>
      </c>
      <c r="I1616" t="str">
        <f t="shared" si="203"/>
        <v>40001-60000</v>
      </c>
      <c r="O1616">
        <f t="shared" si="202"/>
        <v>25605.75</v>
      </c>
      <c r="P1616">
        <f t="shared" si="204"/>
        <v>74736</v>
      </c>
      <c r="Q1616">
        <f t="shared" si="205"/>
        <v>49130.25</v>
      </c>
      <c r="R1616">
        <f t="shared" si="206"/>
        <v>-48089.625</v>
      </c>
      <c r="S1616">
        <f t="shared" si="207"/>
        <v>148431.375</v>
      </c>
      <c r="T1616">
        <v>44494</v>
      </c>
    </row>
    <row r="1617" spans="1:20" ht="15" thickBot="1" x14ac:dyDescent="0.4">
      <c r="A1617">
        <v>99043</v>
      </c>
      <c r="B1617" s="2">
        <v>41803.148020833331</v>
      </c>
      <c r="C1617" t="s">
        <v>31</v>
      </c>
      <c r="D1617" t="s">
        <v>27</v>
      </c>
      <c r="E1617" s="6" t="s">
        <v>17</v>
      </c>
      <c r="F1617" t="s">
        <v>10</v>
      </c>
      <c r="G1617">
        <v>75040</v>
      </c>
      <c r="H1617">
        <f t="shared" si="201"/>
        <v>75040</v>
      </c>
      <c r="I1617" t="str">
        <f t="shared" si="203"/>
        <v>60001-100000</v>
      </c>
      <c r="O1617">
        <f t="shared" si="202"/>
        <v>25602</v>
      </c>
      <c r="P1617">
        <f t="shared" si="204"/>
        <v>74737</v>
      </c>
      <c r="Q1617">
        <f t="shared" si="205"/>
        <v>49135</v>
      </c>
      <c r="R1617">
        <f t="shared" si="206"/>
        <v>-48100.5</v>
      </c>
      <c r="S1617">
        <f t="shared" si="207"/>
        <v>148439.5</v>
      </c>
      <c r="T1617">
        <v>75040</v>
      </c>
    </row>
    <row r="1618" spans="1:20" ht="15" thickBot="1" x14ac:dyDescent="0.4">
      <c r="A1618">
        <v>423920</v>
      </c>
      <c r="B1618" s="2">
        <v>41811.403553240743</v>
      </c>
      <c r="C1618" t="s">
        <v>31</v>
      </c>
      <c r="D1618" t="s">
        <v>27</v>
      </c>
      <c r="E1618" s="6" t="s">
        <v>17</v>
      </c>
      <c r="F1618" t="s">
        <v>10</v>
      </c>
      <c r="G1618">
        <v>76305</v>
      </c>
      <c r="H1618">
        <f t="shared" si="201"/>
        <v>76305</v>
      </c>
      <c r="I1618" t="str">
        <f t="shared" si="203"/>
        <v>60001-100000</v>
      </c>
      <c r="O1618">
        <f t="shared" si="202"/>
        <v>25600.25</v>
      </c>
      <c r="P1618">
        <f t="shared" si="204"/>
        <v>74734</v>
      </c>
      <c r="Q1618">
        <f t="shared" si="205"/>
        <v>49133.75</v>
      </c>
      <c r="R1618">
        <f t="shared" si="206"/>
        <v>-48100.375</v>
      </c>
      <c r="S1618">
        <f t="shared" si="207"/>
        <v>148434.625</v>
      </c>
      <c r="T1618">
        <v>76305</v>
      </c>
    </row>
    <row r="1619" spans="1:20" ht="15" thickBot="1" x14ac:dyDescent="0.4">
      <c r="A1619">
        <v>382458</v>
      </c>
      <c r="B1619" s="2">
        <v>41820.440474537034</v>
      </c>
      <c r="C1619" t="s">
        <v>31</v>
      </c>
      <c r="D1619" t="s">
        <v>27</v>
      </c>
      <c r="E1619" s="6" t="s">
        <v>17</v>
      </c>
      <c r="F1619" t="s">
        <v>10</v>
      </c>
      <c r="G1619">
        <v>6041</v>
      </c>
      <c r="H1619">
        <f t="shared" si="201"/>
        <v>6041</v>
      </c>
      <c r="I1619" t="str">
        <f t="shared" si="203"/>
        <v>0-20,000</v>
      </c>
      <c r="O1619">
        <f t="shared" si="202"/>
        <v>25598.5</v>
      </c>
      <c r="P1619">
        <f t="shared" si="204"/>
        <v>74720.5</v>
      </c>
      <c r="Q1619">
        <f t="shared" si="205"/>
        <v>49122</v>
      </c>
      <c r="R1619">
        <f t="shared" si="206"/>
        <v>-48084.5</v>
      </c>
      <c r="S1619">
        <f t="shared" si="207"/>
        <v>148403.5</v>
      </c>
      <c r="T1619">
        <v>6041</v>
      </c>
    </row>
    <row r="1620" spans="1:20" ht="15" thickBot="1" x14ac:dyDescent="0.4">
      <c r="A1620">
        <v>309858</v>
      </c>
      <c r="B1620" s="2">
        <v>41765.397523148145</v>
      </c>
      <c r="C1620" t="s">
        <v>31</v>
      </c>
      <c r="D1620" t="s">
        <v>28</v>
      </c>
      <c r="E1620" s="6" t="s">
        <v>20</v>
      </c>
      <c r="F1620" t="s">
        <v>2</v>
      </c>
      <c r="G1620">
        <v>93522</v>
      </c>
      <c r="H1620">
        <f t="shared" si="201"/>
        <v>93522</v>
      </c>
      <c r="I1620" t="str">
        <f t="shared" si="203"/>
        <v>60001-100000</v>
      </c>
      <c r="O1620">
        <f t="shared" si="202"/>
        <v>25605.75</v>
      </c>
      <c r="P1620">
        <f t="shared" si="204"/>
        <v>74726.75</v>
      </c>
      <c r="Q1620">
        <f t="shared" si="205"/>
        <v>49121</v>
      </c>
      <c r="R1620">
        <f t="shared" si="206"/>
        <v>-48075.75</v>
      </c>
      <c r="S1620">
        <f t="shared" si="207"/>
        <v>148408.25</v>
      </c>
      <c r="T1620">
        <v>93522</v>
      </c>
    </row>
    <row r="1621" spans="1:20" ht="15" thickBot="1" x14ac:dyDescent="0.4">
      <c r="A1621">
        <v>615118</v>
      </c>
      <c r="B1621" s="2">
        <v>41870.398298611108</v>
      </c>
      <c r="C1621" t="s">
        <v>30</v>
      </c>
      <c r="D1621" t="s">
        <v>29</v>
      </c>
      <c r="E1621" s="6" t="s">
        <v>14</v>
      </c>
      <c r="F1621" t="s">
        <v>10</v>
      </c>
      <c r="G1621">
        <v>62718</v>
      </c>
      <c r="H1621">
        <f t="shared" si="201"/>
        <v>62718</v>
      </c>
      <c r="I1621" t="str">
        <f t="shared" si="203"/>
        <v>60001-100000</v>
      </c>
      <c r="O1621">
        <f t="shared" si="202"/>
        <v>25602</v>
      </c>
      <c r="P1621">
        <f t="shared" si="204"/>
        <v>74708</v>
      </c>
      <c r="Q1621">
        <f t="shared" si="205"/>
        <v>49106</v>
      </c>
      <c r="R1621">
        <f t="shared" si="206"/>
        <v>-48057</v>
      </c>
      <c r="S1621">
        <f t="shared" si="207"/>
        <v>148367</v>
      </c>
      <c r="T1621">
        <v>62718</v>
      </c>
    </row>
    <row r="1622" spans="1:20" ht="15" thickBot="1" x14ac:dyDescent="0.4">
      <c r="A1622">
        <v>803039</v>
      </c>
      <c r="B1622" s="2">
        <v>41876.428078703706</v>
      </c>
      <c r="C1622" t="s">
        <v>30</v>
      </c>
      <c r="D1622" t="s">
        <v>29</v>
      </c>
      <c r="E1622" s="6" t="s">
        <v>14</v>
      </c>
      <c r="F1622" t="s">
        <v>10</v>
      </c>
      <c r="G1622">
        <v>79470</v>
      </c>
      <c r="H1622">
        <f t="shared" si="201"/>
        <v>79470</v>
      </c>
      <c r="I1622" t="str">
        <f t="shared" si="203"/>
        <v>60001-100000</v>
      </c>
      <c r="O1622">
        <f t="shared" si="202"/>
        <v>25600.25</v>
      </c>
      <c r="P1622">
        <f t="shared" si="204"/>
        <v>74714.25</v>
      </c>
      <c r="Q1622">
        <f t="shared" si="205"/>
        <v>49114</v>
      </c>
      <c r="R1622">
        <f t="shared" si="206"/>
        <v>-48070.75</v>
      </c>
      <c r="S1622">
        <f t="shared" si="207"/>
        <v>148385.25</v>
      </c>
      <c r="T1622">
        <v>79470</v>
      </c>
    </row>
    <row r="1623" spans="1:20" ht="15" thickBot="1" x14ac:dyDescent="0.4">
      <c r="A1623">
        <v>58219</v>
      </c>
      <c r="B1623" s="2">
        <v>41876.429780092592</v>
      </c>
      <c r="C1623" t="s">
        <v>31</v>
      </c>
      <c r="D1623" t="s">
        <v>27</v>
      </c>
      <c r="E1623" s="6" t="s">
        <v>14</v>
      </c>
      <c r="F1623" t="s">
        <v>10</v>
      </c>
      <c r="G1623">
        <v>81522</v>
      </c>
      <c r="H1623">
        <f t="shared" si="201"/>
        <v>81522</v>
      </c>
      <c r="I1623" t="str">
        <f t="shared" si="203"/>
        <v>60001-100000</v>
      </c>
      <c r="O1623">
        <f t="shared" si="202"/>
        <v>25598.5</v>
      </c>
      <c r="P1623">
        <f t="shared" si="204"/>
        <v>74698.5</v>
      </c>
      <c r="Q1623">
        <f t="shared" si="205"/>
        <v>49100</v>
      </c>
      <c r="R1623">
        <f t="shared" si="206"/>
        <v>-48051.5</v>
      </c>
      <c r="S1623">
        <f t="shared" si="207"/>
        <v>148348.5</v>
      </c>
      <c r="T1623">
        <v>81522</v>
      </c>
    </row>
    <row r="1624" spans="1:20" ht="15" thickBot="1" x14ac:dyDescent="0.4">
      <c r="A1624">
        <v>638672</v>
      </c>
      <c r="B1624" s="2">
        <v>41878.348738425928</v>
      </c>
      <c r="C1624" t="s">
        <v>31</v>
      </c>
      <c r="D1624" t="s">
        <v>27</v>
      </c>
      <c r="E1624" s="6" t="s">
        <v>14</v>
      </c>
      <c r="F1624" t="s">
        <v>10</v>
      </c>
      <c r="G1624">
        <v>59695</v>
      </c>
      <c r="H1624">
        <f t="shared" si="201"/>
        <v>59695</v>
      </c>
      <c r="I1624" t="str">
        <f t="shared" si="203"/>
        <v>40001-60000</v>
      </c>
      <c r="O1624">
        <f t="shared" si="202"/>
        <v>25596.75</v>
      </c>
      <c r="P1624">
        <f t="shared" si="204"/>
        <v>74687</v>
      </c>
      <c r="Q1624">
        <f t="shared" si="205"/>
        <v>49090.25</v>
      </c>
      <c r="R1624">
        <f t="shared" si="206"/>
        <v>-48038.625</v>
      </c>
      <c r="S1624">
        <f t="shared" si="207"/>
        <v>148322.375</v>
      </c>
      <c r="T1624">
        <v>59695</v>
      </c>
    </row>
    <row r="1625" spans="1:20" ht="15" thickBot="1" x14ac:dyDescent="0.4">
      <c r="A1625">
        <v>925194</v>
      </c>
      <c r="B1625" s="2">
        <v>41762.668865740743</v>
      </c>
      <c r="C1625" t="s">
        <v>31</v>
      </c>
      <c r="D1625" t="s">
        <v>27</v>
      </c>
      <c r="E1625" s="6" t="s">
        <v>12</v>
      </c>
      <c r="F1625" t="s">
        <v>1</v>
      </c>
      <c r="G1625">
        <v>27426</v>
      </c>
      <c r="H1625">
        <f t="shared" si="201"/>
        <v>27426</v>
      </c>
      <c r="I1625" t="str">
        <f t="shared" si="203"/>
        <v>20001-40000</v>
      </c>
      <c r="O1625">
        <f t="shared" si="202"/>
        <v>25595</v>
      </c>
      <c r="P1625">
        <f t="shared" si="204"/>
        <v>74689</v>
      </c>
      <c r="Q1625">
        <f t="shared" si="205"/>
        <v>49094</v>
      </c>
      <c r="R1625">
        <f t="shared" si="206"/>
        <v>-48046</v>
      </c>
      <c r="S1625">
        <f t="shared" si="207"/>
        <v>148330</v>
      </c>
      <c r="T1625">
        <v>27426</v>
      </c>
    </row>
    <row r="1626" spans="1:20" ht="15" thickBot="1" x14ac:dyDescent="0.4">
      <c r="A1626">
        <v>539039</v>
      </c>
      <c r="B1626" s="2">
        <v>41762.668854166666</v>
      </c>
      <c r="C1626" t="s">
        <v>31</v>
      </c>
      <c r="D1626" t="s">
        <v>28</v>
      </c>
      <c r="E1626" s="6" t="s">
        <v>12</v>
      </c>
      <c r="F1626" t="s">
        <v>1</v>
      </c>
      <c r="G1626">
        <v>80117</v>
      </c>
      <c r="H1626">
        <f t="shared" si="201"/>
        <v>80117</v>
      </c>
      <c r="I1626" t="str">
        <f t="shared" si="203"/>
        <v>60001-100000</v>
      </c>
      <c r="O1626">
        <f t="shared" si="202"/>
        <v>25592.75</v>
      </c>
      <c r="P1626">
        <f t="shared" si="204"/>
        <v>74693.75</v>
      </c>
      <c r="Q1626">
        <f t="shared" si="205"/>
        <v>49101</v>
      </c>
      <c r="R1626">
        <f t="shared" si="206"/>
        <v>-48058.75</v>
      </c>
      <c r="S1626">
        <f t="shared" si="207"/>
        <v>148345.25</v>
      </c>
      <c r="T1626">
        <v>80117</v>
      </c>
    </row>
    <row r="1627" spans="1:20" ht="15" thickBot="1" x14ac:dyDescent="0.4">
      <c r="A1627">
        <v>273549</v>
      </c>
      <c r="B1627" s="2">
        <v>41829.397083333337</v>
      </c>
      <c r="C1627" t="s">
        <v>31</v>
      </c>
      <c r="D1627" t="s">
        <v>27</v>
      </c>
      <c r="E1627" s="6" t="s">
        <v>12</v>
      </c>
      <c r="F1627" t="s">
        <v>1</v>
      </c>
      <c r="G1627">
        <v>67605</v>
      </c>
      <c r="H1627">
        <f t="shared" si="201"/>
        <v>67605</v>
      </c>
      <c r="I1627" t="str">
        <f t="shared" si="203"/>
        <v>60001-100000</v>
      </c>
      <c r="O1627">
        <f t="shared" si="202"/>
        <v>25590.5</v>
      </c>
      <c r="P1627">
        <f t="shared" si="204"/>
        <v>74685</v>
      </c>
      <c r="Q1627">
        <f t="shared" si="205"/>
        <v>49094.5</v>
      </c>
      <c r="R1627">
        <f t="shared" si="206"/>
        <v>-48051.25</v>
      </c>
      <c r="S1627">
        <f t="shared" si="207"/>
        <v>148326.75</v>
      </c>
      <c r="T1627">
        <v>67605</v>
      </c>
    </row>
    <row r="1628" spans="1:20" ht="15" thickBot="1" x14ac:dyDescent="0.4">
      <c r="A1628">
        <v>396461</v>
      </c>
      <c r="B1628" s="2">
        <v>41829.397847222222</v>
      </c>
      <c r="C1628" t="s">
        <v>31</v>
      </c>
      <c r="D1628" t="s">
        <v>27</v>
      </c>
      <c r="E1628" s="6" t="s">
        <v>12</v>
      </c>
      <c r="F1628" t="s">
        <v>1</v>
      </c>
      <c r="G1628">
        <v>33043</v>
      </c>
      <c r="H1628">
        <f t="shared" si="201"/>
        <v>33043</v>
      </c>
      <c r="I1628" t="str">
        <f t="shared" si="203"/>
        <v>20001-40000</v>
      </c>
      <c r="O1628">
        <f t="shared" si="202"/>
        <v>25588.25</v>
      </c>
      <c r="P1628">
        <f t="shared" si="204"/>
        <v>74687</v>
      </c>
      <c r="Q1628">
        <f t="shared" si="205"/>
        <v>49098.75</v>
      </c>
      <c r="R1628">
        <f t="shared" si="206"/>
        <v>-48059.875</v>
      </c>
      <c r="S1628">
        <f t="shared" si="207"/>
        <v>148335.125</v>
      </c>
      <c r="T1628">
        <v>33043</v>
      </c>
    </row>
    <row r="1629" spans="1:20" ht="15" thickBot="1" x14ac:dyDescent="0.4">
      <c r="A1629">
        <v>627546</v>
      </c>
      <c r="B1629" s="2">
        <v>41843.295023148145</v>
      </c>
      <c r="C1629" t="s">
        <v>31</v>
      </c>
      <c r="D1629" t="s">
        <v>27</v>
      </c>
      <c r="E1629" s="6" t="s">
        <v>12</v>
      </c>
      <c r="F1629" t="s">
        <v>1</v>
      </c>
      <c r="G1629">
        <v>7409</v>
      </c>
      <c r="H1629">
        <f t="shared" si="201"/>
        <v>7409</v>
      </c>
      <c r="I1629" t="str">
        <f t="shared" si="203"/>
        <v>0-20,000</v>
      </c>
      <c r="O1629">
        <f t="shared" si="202"/>
        <v>25586</v>
      </c>
      <c r="P1629">
        <f t="shared" si="204"/>
        <v>74689</v>
      </c>
      <c r="Q1629">
        <f t="shared" si="205"/>
        <v>49103</v>
      </c>
      <c r="R1629">
        <f t="shared" si="206"/>
        <v>-48068.5</v>
      </c>
      <c r="S1629">
        <f t="shared" si="207"/>
        <v>148343.5</v>
      </c>
      <c r="T1629">
        <v>7409</v>
      </c>
    </row>
    <row r="1630" spans="1:20" ht="15" thickBot="1" x14ac:dyDescent="0.4">
      <c r="A1630">
        <v>457760</v>
      </c>
      <c r="B1630" s="2">
        <v>41872.397303240738</v>
      </c>
      <c r="C1630" t="s">
        <v>31</v>
      </c>
      <c r="D1630" t="s">
        <v>27</v>
      </c>
      <c r="E1630" s="6" t="s">
        <v>20</v>
      </c>
      <c r="F1630" t="s">
        <v>4</v>
      </c>
      <c r="G1630">
        <v>67411</v>
      </c>
      <c r="H1630">
        <f t="shared" si="201"/>
        <v>67411</v>
      </c>
      <c r="I1630" t="str">
        <f t="shared" si="203"/>
        <v>60001-100000</v>
      </c>
      <c r="O1630">
        <f t="shared" si="202"/>
        <v>25592.75</v>
      </c>
      <c r="P1630">
        <f t="shared" si="204"/>
        <v>74693.75</v>
      </c>
      <c r="Q1630">
        <f t="shared" si="205"/>
        <v>49101</v>
      </c>
      <c r="R1630">
        <f t="shared" si="206"/>
        <v>-48058.75</v>
      </c>
      <c r="S1630">
        <f t="shared" si="207"/>
        <v>148345.25</v>
      </c>
      <c r="T1630">
        <v>67411</v>
      </c>
    </row>
    <row r="1631" spans="1:20" ht="15" thickBot="1" x14ac:dyDescent="0.4">
      <c r="A1631">
        <v>941474</v>
      </c>
      <c r="B1631" s="2">
        <v>41872.399085648147</v>
      </c>
      <c r="C1631" t="s">
        <v>31</v>
      </c>
      <c r="D1631" t="s">
        <v>29</v>
      </c>
      <c r="E1631" s="6" t="s">
        <v>20</v>
      </c>
      <c r="F1631" t="s">
        <v>4</v>
      </c>
      <c r="G1631">
        <v>44038</v>
      </c>
      <c r="H1631">
        <f t="shared" si="201"/>
        <v>44038</v>
      </c>
      <c r="I1631" t="str">
        <f t="shared" si="203"/>
        <v>40001-60000</v>
      </c>
      <c r="O1631">
        <f t="shared" si="202"/>
        <v>25590.5</v>
      </c>
      <c r="P1631">
        <f t="shared" si="204"/>
        <v>74698.5</v>
      </c>
      <c r="Q1631">
        <f t="shared" si="205"/>
        <v>49108</v>
      </c>
      <c r="R1631">
        <f t="shared" si="206"/>
        <v>-48071.5</v>
      </c>
      <c r="S1631">
        <f t="shared" si="207"/>
        <v>148360.5</v>
      </c>
      <c r="T1631">
        <v>44038</v>
      </c>
    </row>
    <row r="1632" spans="1:20" ht="15" thickBot="1" x14ac:dyDescent="0.4">
      <c r="A1632">
        <v>298130</v>
      </c>
      <c r="B1632" s="2">
        <v>41872.397789351853</v>
      </c>
      <c r="C1632" t="s">
        <v>31</v>
      </c>
      <c r="D1632" t="s">
        <v>29</v>
      </c>
      <c r="E1632" s="6" t="s">
        <v>20</v>
      </c>
      <c r="F1632" t="s">
        <v>4</v>
      </c>
      <c r="G1632">
        <v>50457</v>
      </c>
      <c r="H1632">
        <f t="shared" si="201"/>
        <v>50457</v>
      </c>
      <c r="I1632" t="str">
        <f t="shared" si="203"/>
        <v>40001-60000</v>
      </c>
      <c r="O1632">
        <f t="shared" si="202"/>
        <v>25588.25</v>
      </c>
      <c r="P1632">
        <f t="shared" si="204"/>
        <v>74703.25</v>
      </c>
      <c r="Q1632">
        <f t="shared" si="205"/>
        <v>49115</v>
      </c>
      <c r="R1632">
        <f t="shared" si="206"/>
        <v>-48084.25</v>
      </c>
      <c r="S1632">
        <f t="shared" si="207"/>
        <v>148375.75</v>
      </c>
      <c r="T1632">
        <v>50457</v>
      </c>
    </row>
    <row r="1633" spans="1:20" ht="15" thickBot="1" x14ac:dyDescent="0.4">
      <c r="A1633">
        <v>783522</v>
      </c>
      <c r="B1633" s="2">
        <v>41873.396770833337</v>
      </c>
      <c r="C1633" t="s">
        <v>31</v>
      </c>
      <c r="D1633" t="s">
        <v>27</v>
      </c>
      <c r="E1633" s="6" t="s">
        <v>20</v>
      </c>
      <c r="F1633" t="s">
        <v>2</v>
      </c>
      <c r="G1633">
        <v>15457</v>
      </c>
      <c r="H1633">
        <f t="shared" si="201"/>
        <v>15457</v>
      </c>
      <c r="I1633" t="str">
        <f t="shared" si="203"/>
        <v>0-20,000</v>
      </c>
      <c r="O1633">
        <f t="shared" si="202"/>
        <v>25586</v>
      </c>
      <c r="P1633">
        <f t="shared" si="204"/>
        <v>74708</v>
      </c>
      <c r="Q1633">
        <f t="shared" si="205"/>
        <v>49122</v>
      </c>
      <c r="R1633">
        <f t="shared" si="206"/>
        <v>-48097</v>
      </c>
      <c r="S1633">
        <f t="shared" si="207"/>
        <v>148391</v>
      </c>
      <c r="T1633">
        <v>15457</v>
      </c>
    </row>
    <row r="1634" spans="1:20" ht="15" thickBot="1" x14ac:dyDescent="0.4">
      <c r="A1634">
        <v>736044</v>
      </c>
      <c r="B1634" s="2">
        <v>41876.398553240739</v>
      </c>
      <c r="C1634" t="s">
        <v>30</v>
      </c>
      <c r="D1634" t="s">
        <v>29</v>
      </c>
      <c r="E1634" s="6" t="s">
        <v>13</v>
      </c>
      <c r="F1634" t="s">
        <v>6</v>
      </c>
      <c r="G1634">
        <v>78172</v>
      </c>
      <c r="H1634">
        <f t="shared" si="201"/>
        <v>78172</v>
      </c>
      <c r="I1634" t="str">
        <f t="shared" si="203"/>
        <v>60001-100000</v>
      </c>
      <c r="O1634">
        <f t="shared" si="202"/>
        <v>25592.75</v>
      </c>
      <c r="P1634">
        <f t="shared" si="204"/>
        <v>74714.25</v>
      </c>
      <c r="Q1634">
        <f t="shared" si="205"/>
        <v>49121.5</v>
      </c>
      <c r="R1634">
        <f t="shared" si="206"/>
        <v>-48089.5</v>
      </c>
      <c r="S1634">
        <f t="shared" si="207"/>
        <v>148396.5</v>
      </c>
      <c r="T1634">
        <v>78172</v>
      </c>
    </row>
    <row r="1635" spans="1:20" ht="15" thickBot="1" x14ac:dyDescent="0.4">
      <c r="A1635">
        <v>222478</v>
      </c>
      <c r="B1635" s="2">
        <v>41786.82335648148</v>
      </c>
      <c r="C1635" t="s">
        <v>31</v>
      </c>
      <c r="D1635" t="s">
        <v>29</v>
      </c>
      <c r="E1635" s="6" t="s">
        <v>20</v>
      </c>
      <c r="F1635" t="s">
        <v>9</v>
      </c>
      <c r="G1635">
        <v>61681</v>
      </c>
      <c r="H1635">
        <f t="shared" si="201"/>
        <v>61681</v>
      </c>
      <c r="I1635" t="str">
        <f t="shared" si="203"/>
        <v>60001-100000</v>
      </c>
      <c r="O1635">
        <f t="shared" si="202"/>
        <v>25590.5</v>
      </c>
      <c r="P1635">
        <f t="shared" si="204"/>
        <v>74698.5</v>
      </c>
      <c r="Q1635">
        <f t="shared" si="205"/>
        <v>49108</v>
      </c>
      <c r="R1635">
        <f t="shared" si="206"/>
        <v>-48071.5</v>
      </c>
      <c r="S1635">
        <f t="shared" si="207"/>
        <v>148360.5</v>
      </c>
      <c r="T1635">
        <v>61681</v>
      </c>
    </row>
    <row r="1636" spans="1:20" ht="15" thickBot="1" x14ac:dyDescent="0.4">
      <c r="A1636">
        <v>472420</v>
      </c>
      <c r="B1636" s="2">
        <v>41822.7575462963</v>
      </c>
      <c r="C1636" t="s">
        <v>30</v>
      </c>
      <c r="D1636" t="s">
        <v>28</v>
      </c>
      <c r="E1636" s="6" t="s">
        <v>20</v>
      </c>
      <c r="F1636" t="s">
        <v>9</v>
      </c>
      <c r="G1636">
        <v>33623</v>
      </c>
      <c r="H1636">
        <f t="shared" si="201"/>
        <v>33623</v>
      </c>
      <c r="I1636" t="str">
        <f t="shared" si="203"/>
        <v>20001-40000</v>
      </c>
      <c r="O1636">
        <f t="shared" si="202"/>
        <v>25588.25</v>
      </c>
      <c r="P1636">
        <f t="shared" si="204"/>
        <v>74703.25</v>
      </c>
      <c r="Q1636">
        <f t="shared" si="205"/>
        <v>49115</v>
      </c>
      <c r="R1636">
        <f t="shared" si="206"/>
        <v>-48084.25</v>
      </c>
      <c r="S1636">
        <f t="shared" si="207"/>
        <v>148375.75</v>
      </c>
      <c r="T1636">
        <v>33623</v>
      </c>
    </row>
    <row r="1637" spans="1:20" ht="15" thickBot="1" x14ac:dyDescent="0.4">
      <c r="A1637">
        <v>561457</v>
      </c>
      <c r="B1637" s="2">
        <v>41830.365208333336</v>
      </c>
      <c r="C1637" t="s">
        <v>31</v>
      </c>
      <c r="D1637" t="s">
        <v>27</v>
      </c>
      <c r="E1637" s="6" t="s">
        <v>20</v>
      </c>
      <c r="F1637" t="s">
        <v>9</v>
      </c>
      <c r="G1637">
        <v>80432</v>
      </c>
      <c r="H1637">
        <f t="shared" si="201"/>
        <v>80432</v>
      </c>
      <c r="I1637" t="str">
        <f t="shared" si="203"/>
        <v>60001-100000</v>
      </c>
      <c r="O1637">
        <f t="shared" si="202"/>
        <v>25586</v>
      </c>
      <c r="P1637">
        <f t="shared" si="204"/>
        <v>74708</v>
      </c>
      <c r="Q1637">
        <f t="shared" si="205"/>
        <v>49122</v>
      </c>
      <c r="R1637">
        <f t="shared" si="206"/>
        <v>-48097</v>
      </c>
      <c r="S1637">
        <f t="shared" si="207"/>
        <v>148391</v>
      </c>
      <c r="T1637">
        <v>80432</v>
      </c>
    </row>
    <row r="1638" spans="1:20" ht="15" thickBot="1" x14ac:dyDescent="0.4">
      <c r="A1638">
        <v>801801</v>
      </c>
      <c r="B1638" s="2">
        <v>41830.365659722222</v>
      </c>
      <c r="C1638" t="s">
        <v>30</v>
      </c>
      <c r="D1638" t="s">
        <v>27</v>
      </c>
      <c r="E1638" s="6" t="s">
        <v>20</v>
      </c>
      <c r="F1638" t="s">
        <v>9</v>
      </c>
      <c r="G1638">
        <v>77932</v>
      </c>
      <c r="H1638">
        <f t="shared" si="201"/>
        <v>77932</v>
      </c>
      <c r="I1638" t="str">
        <f t="shared" si="203"/>
        <v>60001-100000</v>
      </c>
      <c r="O1638">
        <f t="shared" si="202"/>
        <v>25585.25</v>
      </c>
      <c r="P1638">
        <f t="shared" si="204"/>
        <v>74693.75</v>
      </c>
      <c r="Q1638">
        <f t="shared" si="205"/>
        <v>49108.5</v>
      </c>
      <c r="R1638">
        <f t="shared" si="206"/>
        <v>-48077.5</v>
      </c>
      <c r="S1638">
        <f t="shared" si="207"/>
        <v>148356.5</v>
      </c>
      <c r="T1638">
        <v>77932</v>
      </c>
    </row>
    <row r="1639" spans="1:20" ht="15" thickBot="1" x14ac:dyDescent="0.4">
      <c r="A1639">
        <v>52782</v>
      </c>
      <c r="B1639" s="2">
        <v>41785.397800925923</v>
      </c>
      <c r="C1639" t="s">
        <v>31</v>
      </c>
      <c r="D1639" t="s">
        <v>27</v>
      </c>
      <c r="E1639" s="6" t="s">
        <v>20</v>
      </c>
      <c r="F1639" t="s">
        <v>6</v>
      </c>
      <c r="G1639">
        <v>27101</v>
      </c>
      <c r="H1639">
        <f t="shared" si="201"/>
        <v>27101</v>
      </c>
      <c r="I1639" t="str">
        <f t="shared" si="203"/>
        <v>20001-40000</v>
      </c>
      <c r="O1639">
        <f t="shared" si="202"/>
        <v>25584.5</v>
      </c>
      <c r="P1639">
        <f t="shared" si="204"/>
        <v>74685</v>
      </c>
      <c r="Q1639">
        <f t="shared" si="205"/>
        <v>49100.5</v>
      </c>
      <c r="R1639">
        <f t="shared" si="206"/>
        <v>-48066.25</v>
      </c>
      <c r="S1639">
        <f t="shared" si="207"/>
        <v>148335.75</v>
      </c>
      <c r="T1639">
        <v>27101</v>
      </c>
    </row>
    <row r="1640" spans="1:20" ht="15" thickBot="1" x14ac:dyDescent="0.4">
      <c r="A1640">
        <v>474350</v>
      </c>
      <c r="B1640" s="2">
        <v>41787.814421296294</v>
      </c>
      <c r="C1640" t="s">
        <v>30</v>
      </c>
      <c r="D1640" t="s">
        <v>27</v>
      </c>
      <c r="E1640" s="6" t="s">
        <v>20</v>
      </c>
      <c r="F1640" t="s">
        <v>6</v>
      </c>
      <c r="G1640">
        <v>98474</v>
      </c>
      <c r="H1640">
        <f t="shared" si="201"/>
        <v>98474</v>
      </c>
      <c r="I1640" t="str">
        <f t="shared" si="203"/>
        <v>60001-100000</v>
      </c>
      <c r="O1640">
        <f t="shared" si="202"/>
        <v>25583.75</v>
      </c>
      <c r="P1640">
        <f t="shared" si="204"/>
        <v>74687</v>
      </c>
      <c r="Q1640">
        <f t="shared" si="205"/>
        <v>49103.25</v>
      </c>
      <c r="R1640">
        <f t="shared" si="206"/>
        <v>-48071.125</v>
      </c>
      <c r="S1640">
        <f t="shared" si="207"/>
        <v>148341.875</v>
      </c>
      <c r="T1640">
        <v>98474</v>
      </c>
    </row>
    <row r="1641" spans="1:20" ht="15" thickBot="1" x14ac:dyDescent="0.4">
      <c r="A1641">
        <v>489065</v>
      </c>
      <c r="B1641" s="2">
        <v>41787.815057870372</v>
      </c>
      <c r="C1641" t="s">
        <v>31</v>
      </c>
      <c r="D1641" t="s">
        <v>29</v>
      </c>
      <c r="E1641" s="6" t="s">
        <v>20</v>
      </c>
      <c r="F1641" t="s">
        <v>6</v>
      </c>
      <c r="G1641">
        <v>30200</v>
      </c>
      <c r="H1641">
        <f t="shared" si="201"/>
        <v>30200</v>
      </c>
      <c r="I1641" t="str">
        <f t="shared" si="203"/>
        <v>20001-40000</v>
      </c>
      <c r="O1641">
        <f t="shared" si="202"/>
        <v>25583</v>
      </c>
      <c r="P1641">
        <f t="shared" si="204"/>
        <v>74681</v>
      </c>
      <c r="Q1641">
        <f t="shared" si="205"/>
        <v>49098</v>
      </c>
      <c r="R1641">
        <f t="shared" si="206"/>
        <v>-48064</v>
      </c>
      <c r="S1641">
        <f t="shared" si="207"/>
        <v>148328</v>
      </c>
      <c r="T1641">
        <v>30200</v>
      </c>
    </row>
    <row r="1642" spans="1:20" ht="15" thickBot="1" x14ac:dyDescent="0.4">
      <c r="A1642">
        <v>338318</v>
      </c>
      <c r="B1642" s="2">
        <v>41788.416319444441</v>
      </c>
      <c r="C1642" t="s">
        <v>30</v>
      </c>
      <c r="D1642" t="s">
        <v>27</v>
      </c>
      <c r="E1642" s="6" t="s">
        <v>20</v>
      </c>
      <c r="F1642" t="s">
        <v>6</v>
      </c>
      <c r="G1642">
        <v>64771</v>
      </c>
      <c r="H1642">
        <f t="shared" si="201"/>
        <v>64771</v>
      </c>
      <c r="I1642" t="str">
        <f t="shared" si="203"/>
        <v>60001-100000</v>
      </c>
      <c r="O1642">
        <f t="shared" si="202"/>
        <v>25575.5</v>
      </c>
      <c r="P1642">
        <f t="shared" si="204"/>
        <v>74683</v>
      </c>
      <c r="Q1642">
        <f t="shared" si="205"/>
        <v>49107.5</v>
      </c>
      <c r="R1642">
        <f t="shared" si="206"/>
        <v>-48085.75</v>
      </c>
      <c r="S1642">
        <f t="shared" si="207"/>
        <v>148344.25</v>
      </c>
      <c r="T1642">
        <v>64771</v>
      </c>
    </row>
    <row r="1643" spans="1:20" ht="15" thickBot="1" x14ac:dyDescent="0.4">
      <c r="A1643">
        <v>245113</v>
      </c>
      <c r="B1643" s="2">
        <v>41795.341238425928</v>
      </c>
      <c r="C1643" t="s">
        <v>30</v>
      </c>
      <c r="D1643" t="s">
        <v>29</v>
      </c>
      <c r="E1643" s="6" t="s">
        <v>20</v>
      </c>
      <c r="F1643" t="s">
        <v>6</v>
      </c>
      <c r="G1643">
        <v>45078</v>
      </c>
      <c r="H1643">
        <f t="shared" si="201"/>
        <v>45078</v>
      </c>
      <c r="I1643" t="str">
        <f t="shared" si="203"/>
        <v>40001-60000</v>
      </c>
      <c r="O1643">
        <f t="shared" si="202"/>
        <v>25568</v>
      </c>
      <c r="P1643">
        <f t="shared" si="204"/>
        <v>74685</v>
      </c>
      <c r="Q1643">
        <f t="shared" si="205"/>
        <v>49117</v>
      </c>
      <c r="R1643">
        <f t="shared" si="206"/>
        <v>-48107.5</v>
      </c>
      <c r="S1643">
        <f t="shared" si="207"/>
        <v>148360.5</v>
      </c>
      <c r="T1643">
        <v>45078</v>
      </c>
    </row>
    <row r="1644" spans="1:20" ht="15" thickBot="1" x14ac:dyDescent="0.4">
      <c r="A1644">
        <v>415979</v>
      </c>
      <c r="B1644" s="2">
        <v>41795.339375000003</v>
      </c>
      <c r="C1644" t="s">
        <v>30</v>
      </c>
      <c r="D1644" t="s">
        <v>28</v>
      </c>
      <c r="E1644" s="6" t="s">
        <v>20</v>
      </c>
      <c r="F1644" t="s">
        <v>6</v>
      </c>
      <c r="G1644">
        <v>97179</v>
      </c>
      <c r="H1644">
        <f t="shared" si="201"/>
        <v>97179</v>
      </c>
      <c r="I1644" t="str">
        <f t="shared" si="203"/>
        <v>60001-100000</v>
      </c>
      <c r="O1644">
        <f t="shared" si="202"/>
        <v>25560.5</v>
      </c>
      <c r="P1644">
        <f t="shared" si="204"/>
        <v>74687</v>
      </c>
      <c r="Q1644">
        <f t="shared" si="205"/>
        <v>49126.5</v>
      </c>
      <c r="R1644">
        <f t="shared" si="206"/>
        <v>-48129.25</v>
      </c>
      <c r="S1644">
        <f t="shared" si="207"/>
        <v>148376.75</v>
      </c>
      <c r="T1644">
        <v>97179</v>
      </c>
    </row>
    <row r="1645" spans="1:20" ht="15" thickBot="1" x14ac:dyDescent="0.4">
      <c r="A1645">
        <v>210790</v>
      </c>
      <c r="B1645" s="2">
        <v>41808.405405092592</v>
      </c>
      <c r="C1645" t="s">
        <v>30</v>
      </c>
      <c r="D1645" t="s">
        <v>29</v>
      </c>
      <c r="E1645" s="6" t="s">
        <v>20</v>
      </c>
      <c r="F1645" t="s">
        <v>6</v>
      </c>
      <c r="G1645">
        <v>74880</v>
      </c>
      <c r="H1645">
        <f t="shared" si="201"/>
        <v>74880</v>
      </c>
      <c r="I1645" t="str">
        <f t="shared" si="203"/>
        <v>60001-100000</v>
      </c>
      <c r="O1645">
        <f t="shared" si="202"/>
        <v>25553</v>
      </c>
      <c r="P1645">
        <f t="shared" si="204"/>
        <v>74681</v>
      </c>
      <c r="Q1645">
        <f t="shared" si="205"/>
        <v>49128</v>
      </c>
      <c r="R1645">
        <f t="shared" si="206"/>
        <v>-48139</v>
      </c>
      <c r="S1645">
        <f t="shared" si="207"/>
        <v>148373</v>
      </c>
      <c r="T1645">
        <v>74880</v>
      </c>
    </row>
    <row r="1646" spans="1:20" ht="15" thickBot="1" x14ac:dyDescent="0.4">
      <c r="A1646">
        <v>687478</v>
      </c>
      <c r="B1646" s="2">
        <v>41793.383680555555</v>
      </c>
      <c r="C1646" t="s">
        <v>31</v>
      </c>
      <c r="D1646" t="s">
        <v>28</v>
      </c>
      <c r="E1646" s="6" t="s">
        <v>20</v>
      </c>
      <c r="F1646" t="s">
        <v>6</v>
      </c>
      <c r="G1646">
        <v>68539</v>
      </c>
      <c r="H1646">
        <f t="shared" si="201"/>
        <v>68539</v>
      </c>
      <c r="I1646" t="str">
        <f t="shared" si="203"/>
        <v>60001-100000</v>
      </c>
      <c r="O1646">
        <f t="shared" si="202"/>
        <v>25550</v>
      </c>
      <c r="P1646">
        <f t="shared" si="204"/>
        <v>74675</v>
      </c>
      <c r="Q1646">
        <f t="shared" si="205"/>
        <v>49125</v>
      </c>
      <c r="R1646">
        <f t="shared" si="206"/>
        <v>-48137.5</v>
      </c>
      <c r="S1646">
        <f t="shared" si="207"/>
        <v>148362.5</v>
      </c>
      <c r="T1646">
        <v>68539</v>
      </c>
    </row>
    <row r="1647" spans="1:20" ht="15" thickBot="1" x14ac:dyDescent="0.4">
      <c r="A1647">
        <v>521928</v>
      </c>
      <c r="B1647" s="2">
        <v>41800.724340277775</v>
      </c>
      <c r="C1647" t="s">
        <v>31</v>
      </c>
      <c r="D1647" t="s">
        <v>29</v>
      </c>
      <c r="E1647" s="6" t="s">
        <v>20</v>
      </c>
      <c r="F1647" t="s">
        <v>6</v>
      </c>
      <c r="G1647">
        <v>22740</v>
      </c>
      <c r="H1647">
        <f t="shared" si="201"/>
        <v>22740</v>
      </c>
      <c r="I1647" t="str">
        <f t="shared" si="203"/>
        <v>20001-40000</v>
      </c>
      <c r="O1647">
        <f t="shared" si="202"/>
        <v>25547</v>
      </c>
      <c r="P1647">
        <f t="shared" si="204"/>
        <v>74677</v>
      </c>
      <c r="Q1647">
        <f t="shared" si="205"/>
        <v>49130</v>
      </c>
      <c r="R1647">
        <f t="shared" si="206"/>
        <v>-48148</v>
      </c>
      <c r="S1647">
        <f t="shared" si="207"/>
        <v>148372</v>
      </c>
      <c r="T1647">
        <v>22740</v>
      </c>
    </row>
    <row r="1648" spans="1:20" ht="15" thickBot="1" x14ac:dyDescent="0.4">
      <c r="A1648">
        <v>949990</v>
      </c>
      <c r="B1648" s="2">
        <v>41804.775636574072</v>
      </c>
      <c r="C1648" t="s">
        <v>30</v>
      </c>
      <c r="D1648" t="s">
        <v>27</v>
      </c>
      <c r="E1648" s="6" t="s">
        <v>20</v>
      </c>
      <c r="F1648" t="s">
        <v>6</v>
      </c>
      <c r="G1648">
        <v>31549</v>
      </c>
      <c r="H1648">
        <f t="shared" si="201"/>
        <v>31549</v>
      </c>
      <c r="I1648" t="str">
        <f t="shared" si="203"/>
        <v>20001-40000</v>
      </c>
      <c r="O1648">
        <f t="shared" si="202"/>
        <v>25560.5</v>
      </c>
      <c r="P1648">
        <f t="shared" si="204"/>
        <v>74679</v>
      </c>
      <c r="Q1648">
        <f t="shared" si="205"/>
        <v>49118.5</v>
      </c>
      <c r="R1648">
        <f t="shared" si="206"/>
        <v>-48117.25</v>
      </c>
      <c r="S1648">
        <f t="shared" si="207"/>
        <v>148356.75</v>
      </c>
      <c r="T1648">
        <v>31549</v>
      </c>
    </row>
    <row r="1649" spans="1:20" ht="15" thickBot="1" x14ac:dyDescent="0.4">
      <c r="A1649">
        <v>234624</v>
      </c>
      <c r="B1649" s="2">
        <v>41804.776354166665</v>
      </c>
      <c r="C1649" t="s">
        <v>31</v>
      </c>
      <c r="D1649" t="s">
        <v>27</v>
      </c>
      <c r="E1649" s="6" t="s">
        <v>20</v>
      </c>
      <c r="F1649" t="s">
        <v>6</v>
      </c>
      <c r="G1649">
        <v>27736</v>
      </c>
      <c r="H1649">
        <f t="shared" si="201"/>
        <v>27736</v>
      </c>
      <c r="I1649" t="str">
        <f t="shared" si="203"/>
        <v>20001-40000</v>
      </c>
      <c r="O1649">
        <f t="shared" si="202"/>
        <v>25553</v>
      </c>
      <c r="P1649">
        <f t="shared" si="204"/>
        <v>74681</v>
      </c>
      <c r="Q1649">
        <f t="shared" si="205"/>
        <v>49128</v>
      </c>
      <c r="R1649">
        <f t="shared" si="206"/>
        <v>-48139</v>
      </c>
      <c r="S1649">
        <f t="shared" si="207"/>
        <v>148373</v>
      </c>
      <c r="T1649">
        <v>27736</v>
      </c>
    </row>
    <row r="1650" spans="1:20" ht="15" thickBot="1" x14ac:dyDescent="0.4">
      <c r="A1650">
        <v>347863</v>
      </c>
      <c r="B1650" s="2">
        <v>41813.490046296298</v>
      </c>
      <c r="C1650" t="s">
        <v>30</v>
      </c>
      <c r="D1650" t="s">
        <v>27</v>
      </c>
      <c r="E1650" s="6" t="s">
        <v>20</v>
      </c>
      <c r="F1650" t="s">
        <v>6</v>
      </c>
      <c r="G1650">
        <v>42307</v>
      </c>
      <c r="H1650">
        <f t="shared" si="201"/>
        <v>42307</v>
      </c>
      <c r="I1650" t="str">
        <f t="shared" si="203"/>
        <v>40001-60000</v>
      </c>
      <c r="O1650">
        <f t="shared" si="202"/>
        <v>25550</v>
      </c>
      <c r="P1650">
        <f t="shared" si="204"/>
        <v>74683</v>
      </c>
      <c r="Q1650">
        <f t="shared" si="205"/>
        <v>49133</v>
      </c>
      <c r="R1650">
        <f t="shared" si="206"/>
        <v>-48149.5</v>
      </c>
      <c r="S1650">
        <f t="shared" si="207"/>
        <v>148382.5</v>
      </c>
      <c r="T1650">
        <v>42307</v>
      </c>
    </row>
    <row r="1651" spans="1:20" ht="15" thickBot="1" x14ac:dyDescent="0.4">
      <c r="A1651">
        <v>680409</v>
      </c>
      <c r="B1651" s="2">
        <v>41880.465833333335</v>
      </c>
      <c r="C1651" t="s">
        <v>31</v>
      </c>
      <c r="D1651" t="s">
        <v>27</v>
      </c>
      <c r="E1651" s="6" t="s">
        <v>20</v>
      </c>
      <c r="F1651" t="s">
        <v>6</v>
      </c>
      <c r="G1651">
        <v>64553</v>
      </c>
      <c r="H1651">
        <f t="shared" si="201"/>
        <v>64553</v>
      </c>
      <c r="I1651" t="str">
        <f t="shared" si="203"/>
        <v>60001-100000</v>
      </c>
      <c r="O1651">
        <f t="shared" si="202"/>
        <v>25547</v>
      </c>
      <c r="P1651">
        <f t="shared" si="204"/>
        <v>74685</v>
      </c>
      <c r="Q1651">
        <f t="shared" si="205"/>
        <v>49138</v>
      </c>
      <c r="R1651">
        <f t="shared" si="206"/>
        <v>-48160</v>
      </c>
      <c r="S1651">
        <f t="shared" si="207"/>
        <v>148392</v>
      </c>
      <c r="T1651">
        <v>64553</v>
      </c>
    </row>
    <row r="1652" spans="1:20" ht="15" thickBot="1" x14ac:dyDescent="0.4">
      <c r="A1652">
        <v>914589</v>
      </c>
      <c r="B1652" s="2">
        <v>41881.769363425927</v>
      </c>
      <c r="C1652" t="s">
        <v>30</v>
      </c>
      <c r="D1652" t="s">
        <v>27</v>
      </c>
      <c r="E1652" s="6" t="s">
        <v>20</v>
      </c>
      <c r="F1652" t="s">
        <v>6</v>
      </c>
      <c r="G1652">
        <v>60435</v>
      </c>
      <c r="H1652">
        <f t="shared" si="201"/>
        <v>60435</v>
      </c>
      <c r="I1652" t="str">
        <f t="shared" si="203"/>
        <v>60001-100000</v>
      </c>
      <c r="O1652">
        <f t="shared" si="202"/>
        <v>25544</v>
      </c>
      <c r="P1652">
        <f t="shared" si="204"/>
        <v>74687</v>
      </c>
      <c r="Q1652">
        <f t="shared" si="205"/>
        <v>49143</v>
      </c>
      <c r="R1652">
        <f t="shared" si="206"/>
        <v>-48170.5</v>
      </c>
      <c r="S1652">
        <f t="shared" si="207"/>
        <v>148401.5</v>
      </c>
      <c r="T1652">
        <v>60435</v>
      </c>
    </row>
    <row r="1653" spans="1:20" ht="15" thickBot="1" x14ac:dyDescent="0.4">
      <c r="A1653">
        <v>360707</v>
      </c>
      <c r="B1653" s="2">
        <v>41828.40053240741</v>
      </c>
      <c r="C1653" t="s">
        <v>31</v>
      </c>
      <c r="D1653" t="s">
        <v>29</v>
      </c>
      <c r="E1653" s="6" t="s">
        <v>17</v>
      </c>
      <c r="F1653" t="s">
        <v>8</v>
      </c>
      <c r="G1653">
        <v>17587</v>
      </c>
      <c r="H1653">
        <f t="shared" si="201"/>
        <v>17587</v>
      </c>
      <c r="I1653" t="str">
        <f t="shared" si="203"/>
        <v>0-20,000</v>
      </c>
      <c r="O1653">
        <f t="shared" si="202"/>
        <v>25541</v>
      </c>
      <c r="P1653">
        <f t="shared" si="204"/>
        <v>74689</v>
      </c>
      <c r="Q1653">
        <f t="shared" si="205"/>
        <v>49148</v>
      </c>
      <c r="R1653">
        <f t="shared" si="206"/>
        <v>-48181</v>
      </c>
      <c r="S1653">
        <f t="shared" si="207"/>
        <v>148411</v>
      </c>
      <c r="T1653">
        <v>17587</v>
      </c>
    </row>
    <row r="1654" spans="1:20" ht="15" thickBot="1" x14ac:dyDescent="0.4">
      <c r="A1654">
        <v>703126</v>
      </c>
      <c r="B1654" s="2">
        <v>41828.40148148148</v>
      </c>
      <c r="C1654" t="s">
        <v>31</v>
      </c>
      <c r="D1654" t="s">
        <v>29</v>
      </c>
      <c r="E1654" s="6" t="s">
        <v>17</v>
      </c>
      <c r="F1654" t="s">
        <v>8</v>
      </c>
      <c r="G1654">
        <v>19029</v>
      </c>
      <c r="H1654">
        <f t="shared" si="201"/>
        <v>19029</v>
      </c>
      <c r="I1654" t="str">
        <f t="shared" si="203"/>
        <v>0-20,000</v>
      </c>
      <c r="O1654">
        <f t="shared" si="202"/>
        <v>25550</v>
      </c>
      <c r="P1654">
        <f t="shared" si="204"/>
        <v>74693.75</v>
      </c>
      <c r="Q1654">
        <f t="shared" si="205"/>
        <v>49143.75</v>
      </c>
      <c r="R1654">
        <f t="shared" si="206"/>
        <v>-48165.625</v>
      </c>
      <c r="S1654">
        <f t="shared" si="207"/>
        <v>148409.375</v>
      </c>
      <c r="T1654">
        <v>19029</v>
      </c>
    </row>
    <row r="1655" spans="1:20" ht="15" thickBot="1" x14ac:dyDescent="0.4">
      <c r="A1655">
        <v>744831</v>
      </c>
      <c r="B1655" s="2">
        <v>41768.557766203703</v>
      </c>
      <c r="C1655" t="s">
        <v>31</v>
      </c>
      <c r="D1655" t="s">
        <v>27</v>
      </c>
      <c r="E1655" s="6" t="s">
        <v>20</v>
      </c>
      <c r="F1655" t="s">
        <v>2</v>
      </c>
      <c r="G1655">
        <v>33095</v>
      </c>
      <c r="H1655">
        <f t="shared" si="201"/>
        <v>33095</v>
      </c>
      <c r="I1655" t="str">
        <f t="shared" si="203"/>
        <v>20001-40000</v>
      </c>
      <c r="O1655">
        <f t="shared" si="202"/>
        <v>25568</v>
      </c>
      <c r="P1655">
        <f t="shared" si="204"/>
        <v>74698.5</v>
      </c>
      <c r="Q1655">
        <f t="shared" si="205"/>
        <v>49130.5</v>
      </c>
      <c r="R1655">
        <f t="shared" si="206"/>
        <v>-48127.75</v>
      </c>
      <c r="S1655">
        <f t="shared" si="207"/>
        <v>148394.25</v>
      </c>
      <c r="T1655">
        <v>33095</v>
      </c>
    </row>
    <row r="1656" spans="1:20" ht="15" thickBot="1" x14ac:dyDescent="0.4">
      <c r="A1656">
        <v>978593</v>
      </c>
      <c r="B1656" s="2">
        <v>41765.396666666667</v>
      </c>
      <c r="C1656" t="s">
        <v>30</v>
      </c>
      <c r="D1656" t="s">
        <v>27</v>
      </c>
      <c r="E1656" s="6" t="s">
        <v>20</v>
      </c>
      <c r="F1656" t="s">
        <v>2</v>
      </c>
      <c r="G1656">
        <v>17702</v>
      </c>
      <c r="H1656">
        <f t="shared" si="201"/>
        <v>17702</v>
      </c>
      <c r="I1656" t="str">
        <f t="shared" si="203"/>
        <v>0-20,000</v>
      </c>
      <c r="O1656">
        <f t="shared" si="202"/>
        <v>25560.5</v>
      </c>
      <c r="P1656">
        <f t="shared" si="204"/>
        <v>74703.25</v>
      </c>
      <c r="Q1656">
        <f t="shared" si="205"/>
        <v>49142.75</v>
      </c>
      <c r="R1656">
        <f t="shared" si="206"/>
        <v>-48153.625</v>
      </c>
      <c r="S1656">
        <f t="shared" si="207"/>
        <v>148417.375</v>
      </c>
      <c r="T1656">
        <v>17702</v>
      </c>
    </row>
    <row r="1657" spans="1:20" ht="15" thickBot="1" x14ac:dyDescent="0.4">
      <c r="A1657">
        <v>905274</v>
      </c>
      <c r="B1657" s="2">
        <v>41796.739641203705</v>
      </c>
      <c r="C1657" t="s">
        <v>31</v>
      </c>
      <c r="D1657" t="s">
        <v>29</v>
      </c>
      <c r="E1657" s="6" t="s">
        <v>17</v>
      </c>
      <c r="F1657" t="s">
        <v>9</v>
      </c>
      <c r="G1657">
        <v>42100</v>
      </c>
      <c r="H1657">
        <f t="shared" si="201"/>
        <v>42100</v>
      </c>
      <c r="I1657" t="str">
        <f t="shared" si="203"/>
        <v>40001-60000</v>
      </c>
      <c r="O1657">
        <f t="shared" si="202"/>
        <v>25583</v>
      </c>
      <c r="P1657">
        <f t="shared" si="204"/>
        <v>74708</v>
      </c>
      <c r="Q1657">
        <f t="shared" si="205"/>
        <v>49125</v>
      </c>
      <c r="R1657">
        <f t="shared" si="206"/>
        <v>-48104.5</v>
      </c>
      <c r="S1657">
        <f t="shared" si="207"/>
        <v>148395.5</v>
      </c>
      <c r="T1657">
        <v>42100</v>
      </c>
    </row>
    <row r="1658" spans="1:20" ht="15" thickBot="1" x14ac:dyDescent="0.4">
      <c r="A1658">
        <v>704738</v>
      </c>
      <c r="B1658" s="2">
        <v>41796.740474537037</v>
      </c>
      <c r="C1658" t="s">
        <v>30</v>
      </c>
      <c r="D1658" t="s">
        <v>29</v>
      </c>
      <c r="E1658" s="6" t="s">
        <v>17</v>
      </c>
      <c r="F1658" t="s">
        <v>9</v>
      </c>
      <c r="G1658">
        <v>76713</v>
      </c>
      <c r="H1658">
        <f t="shared" si="201"/>
        <v>76713</v>
      </c>
      <c r="I1658" t="str">
        <f t="shared" si="203"/>
        <v>60001-100000</v>
      </c>
      <c r="O1658">
        <f t="shared" si="202"/>
        <v>25575.5</v>
      </c>
      <c r="P1658">
        <f t="shared" si="204"/>
        <v>74714.25</v>
      </c>
      <c r="Q1658">
        <f t="shared" si="205"/>
        <v>49138.75</v>
      </c>
      <c r="R1658">
        <f t="shared" si="206"/>
        <v>-48132.625</v>
      </c>
      <c r="S1658">
        <f t="shared" si="207"/>
        <v>148422.375</v>
      </c>
      <c r="T1658">
        <v>76713</v>
      </c>
    </row>
    <row r="1659" spans="1:20" ht="15" thickBot="1" x14ac:dyDescent="0.4">
      <c r="A1659">
        <v>220546</v>
      </c>
      <c r="B1659" s="2">
        <v>41796.742245370369</v>
      </c>
      <c r="C1659" t="s">
        <v>31</v>
      </c>
      <c r="D1659" t="s">
        <v>29</v>
      </c>
      <c r="E1659" s="6" t="s">
        <v>17</v>
      </c>
      <c r="F1659" t="s">
        <v>9</v>
      </c>
      <c r="G1659">
        <v>18465</v>
      </c>
      <c r="H1659">
        <f t="shared" si="201"/>
        <v>18465</v>
      </c>
      <c r="I1659" t="str">
        <f t="shared" si="203"/>
        <v>0-20,000</v>
      </c>
      <c r="O1659">
        <f t="shared" si="202"/>
        <v>25568</v>
      </c>
      <c r="P1659">
        <f t="shared" si="204"/>
        <v>74698.5</v>
      </c>
      <c r="Q1659">
        <f t="shared" si="205"/>
        <v>49130.5</v>
      </c>
      <c r="R1659">
        <f t="shared" si="206"/>
        <v>-48127.75</v>
      </c>
      <c r="S1659">
        <f t="shared" si="207"/>
        <v>148394.25</v>
      </c>
      <c r="T1659">
        <v>18465</v>
      </c>
    </row>
    <row r="1660" spans="1:20" ht="15" thickBot="1" x14ac:dyDescent="0.4">
      <c r="A1660">
        <v>620270</v>
      </c>
      <c r="B1660" s="2">
        <v>41809.826284722221</v>
      </c>
      <c r="C1660" t="s">
        <v>30</v>
      </c>
      <c r="D1660" t="s">
        <v>29</v>
      </c>
      <c r="E1660" s="6" t="s">
        <v>17</v>
      </c>
      <c r="F1660" t="s">
        <v>9</v>
      </c>
      <c r="G1660">
        <v>81695</v>
      </c>
      <c r="H1660">
        <f t="shared" si="201"/>
        <v>81695</v>
      </c>
      <c r="I1660" t="str">
        <f t="shared" si="203"/>
        <v>60001-100000</v>
      </c>
      <c r="O1660">
        <f t="shared" si="202"/>
        <v>25583.75</v>
      </c>
      <c r="P1660">
        <f t="shared" si="204"/>
        <v>74703.25</v>
      </c>
      <c r="Q1660">
        <f t="shared" si="205"/>
        <v>49119.5</v>
      </c>
      <c r="R1660">
        <f t="shared" si="206"/>
        <v>-48095.5</v>
      </c>
      <c r="S1660">
        <f t="shared" si="207"/>
        <v>148382.5</v>
      </c>
      <c r="T1660">
        <v>81695</v>
      </c>
    </row>
    <row r="1661" spans="1:20" ht="15" thickBot="1" x14ac:dyDescent="0.4">
      <c r="A1661">
        <v>116204</v>
      </c>
      <c r="B1661" s="2">
        <v>41809.828576388885</v>
      </c>
      <c r="C1661" t="s">
        <v>31</v>
      </c>
      <c r="D1661" t="s">
        <v>29</v>
      </c>
      <c r="E1661" s="6" t="s">
        <v>17</v>
      </c>
      <c r="F1661" t="s">
        <v>9</v>
      </c>
      <c r="G1661">
        <v>27278</v>
      </c>
      <c r="H1661">
        <f t="shared" si="201"/>
        <v>27278</v>
      </c>
      <c r="I1661" t="str">
        <f t="shared" si="203"/>
        <v>20001-40000</v>
      </c>
      <c r="O1661">
        <f t="shared" si="202"/>
        <v>25583</v>
      </c>
      <c r="P1661">
        <f t="shared" si="204"/>
        <v>74689</v>
      </c>
      <c r="Q1661">
        <f t="shared" si="205"/>
        <v>49106</v>
      </c>
      <c r="R1661">
        <f t="shared" si="206"/>
        <v>-48076</v>
      </c>
      <c r="S1661">
        <f t="shared" si="207"/>
        <v>148348</v>
      </c>
      <c r="T1661">
        <v>27278</v>
      </c>
    </row>
    <row r="1662" spans="1:20" ht="15" thickBot="1" x14ac:dyDescent="0.4">
      <c r="A1662">
        <v>955461</v>
      </c>
      <c r="B1662" s="2">
        <v>41822.397430555553</v>
      </c>
      <c r="C1662" t="s">
        <v>31</v>
      </c>
      <c r="D1662" t="s">
        <v>27</v>
      </c>
      <c r="E1662" s="6" t="s">
        <v>17</v>
      </c>
      <c r="F1662" t="s">
        <v>9</v>
      </c>
      <c r="G1662">
        <v>99037</v>
      </c>
      <c r="H1662">
        <f t="shared" si="201"/>
        <v>99037</v>
      </c>
      <c r="I1662" t="str">
        <f t="shared" si="203"/>
        <v>60001-100000</v>
      </c>
      <c r="O1662">
        <f t="shared" si="202"/>
        <v>25575.5</v>
      </c>
      <c r="P1662">
        <f t="shared" si="204"/>
        <v>74693.75</v>
      </c>
      <c r="Q1662">
        <f t="shared" si="205"/>
        <v>49118.25</v>
      </c>
      <c r="R1662">
        <f t="shared" si="206"/>
        <v>-48101.875</v>
      </c>
      <c r="S1662">
        <f t="shared" si="207"/>
        <v>148371.125</v>
      </c>
      <c r="T1662">
        <v>99037</v>
      </c>
    </row>
    <row r="1663" spans="1:20" ht="15" thickBot="1" x14ac:dyDescent="0.4">
      <c r="A1663">
        <v>147269</v>
      </c>
      <c r="B1663" s="2">
        <v>41834.739629629628</v>
      </c>
      <c r="C1663" t="s">
        <v>30</v>
      </c>
      <c r="D1663" t="s">
        <v>27</v>
      </c>
      <c r="E1663" s="6" t="s">
        <v>17</v>
      </c>
      <c r="F1663" t="s">
        <v>9</v>
      </c>
      <c r="G1663">
        <v>10225</v>
      </c>
      <c r="H1663">
        <f t="shared" si="201"/>
        <v>10225</v>
      </c>
      <c r="I1663" t="str">
        <f t="shared" si="203"/>
        <v>0-20,000</v>
      </c>
      <c r="O1663">
        <f t="shared" si="202"/>
        <v>25568</v>
      </c>
      <c r="P1663">
        <f t="shared" si="204"/>
        <v>74685</v>
      </c>
      <c r="Q1663">
        <f t="shared" si="205"/>
        <v>49117</v>
      </c>
      <c r="R1663">
        <f t="shared" si="206"/>
        <v>-48107.5</v>
      </c>
      <c r="S1663">
        <f t="shared" si="207"/>
        <v>148360.5</v>
      </c>
      <c r="T1663">
        <v>10225</v>
      </c>
    </row>
    <row r="1664" spans="1:20" ht="15" thickBot="1" x14ac:dyDescent="0.4">
      <c r="A1664">
        <v>284535</v>
      </c>
      <c r="B1664" s="2">
        <v>41760.398564814815</v>
      </c>
      <c r="C1664" t="s">
        <v>31</v>
      </c>
      <c r="D1664" t="s">
        <v>27</v>
      </c>
      <c r="E1664" s="6" t="s">
        <v>15</v>
      </c>
      <c r="F1664" t="s">
        <v>10</v>
      </c>
      <c r="G1664">
        <v>4686</v>
      </c>
      <c r="H1664">
        <f t="shared" si="201"/>
        <v>4686</v>
      </c>
      <c r="I1664" t="str">
        <f t="shared" si="203"/>
        <v>0-20,000</v>
      </c>
      <c r="O1664">
        <f t="shared" si="202"/>
        <v>25583.75</v>
      </c>
      <c r="P1664">
        <f t="shared" si="204"/>
        <v>74687</v>
      </c>
      <c r="Q1664">
        <f t="shared" si="205"/>
        <v>49103.25</v>
      </c>
      <c r="R1664">
        <f t="shared" si="206"/>
        <v>-48071.125</v>
      </c>
      <c r="S1664">
        <f t="shared" si="207"/>
        <v>148341.875</v>
      </c>
      <c r="T1664">
        <v>4686</v>
      </c>
    </row>
    <row r="1665" spans="1:20" ht="15" thickBot="1" x14ac:dyDescent="0.4">
      <c r="A1665">
        <v>457090</v>
      </c>
      <c r="B1665" s="2">
        <v>41816.40016203704</v>
      </c>
      <c r="C1665" t="s">
        <v>30</v>
      </c>
      <c r="D1665" t="s">
        <v>27</v>
      </c>
      <c r="E1665" s="6" t="s">
        <v>15</v>
      </c>
      <c r="F1665" t="s">
        <v>10</v>
      </c>
      <c r="G1665">
        <v>43328</v>
      </c>
      <c r="H1665">
        <f t="shared" si="201"/>
        <v>43328</v>
      </c>
      <c r="I1665" t="str">
        <f t="shared" si="203"/>
        <v>40001-60000</v>
      </c>
      <c r="O1665">
        <f t="shared" si="202"/>
        <v>25586</v>
      </c>
      <c r="P1665">
        <f t="shared" si="204"/>
        <v>74689</v>
      </c>
      <c r="Q1665">
        <f t="shared" si="205"/>
        <v>49103</v>
      </c>
      <c r="R1665">
        <f t="shared" si="206"/>
        <v>-48068.5</v>
      </c>
      <c r="S1665">
        <f t="shared" si="207"/>
        <v>148343.5</v>
      </c>
      <c r="T1665">
        <v>43328</v>
      </c>
    </row>
    <row r="1666" spans="1:20" ht="15" thickBot="1" x14ac:dyDescent="0.4">
      <c r="A1666">
        <v>857711</v>
      </c>
      <c r="B1666" s="2">
        <v>41830.723252314812</v>
      </c>
      <c r="C1666" t="s">
        <v>30</v>
      </c>
      <c r="D1666" t="s">
        <v>29</v>
      </c>
      <c r="E1666" s="6" t="s">
        <v>15</v>
      </c>
      <c r="F1666" t="s">
        <v>10</v>
      </c>
      <c r="G1666">
        <v>72598</v>
      </c>
      <c r="H1666">
        <f t="shared" ref="H1666:H1729" si="208">IF(OR(G1666 &lt; R1666, G1666 &gt; S1666), $O$1, G1666)</f>
        <v>72598</v>
      </c>
      <c r="I1666" t="str">
        <f t="shared" si="203"/>
        <v>60001-100000</v>
      </c>
      <c r="O1666">
        <f t="shared" ref="O1666:O1729" si="209">QUARTILE(G1666:G8833,1)</f>
        <v>25585.25</v>
      </c>
      <c r="P1666">
        <f t="shared" si="204"/>
        <v>74693.75</v>
      </c>
      <c r="Q1666">
        <f t="shared" si="205"/>
        <v>49108.5</v>
      </c>
      <c r="R1666">
        <f t="shared" si="206"/>
        <v>-48077.5</v>
      </c>
      <c r="S1666">
        <f t="shared" si="207"/>
        <v>148356.5</v>
      </c>
      <c r="T1666">
        <v>72598</v>
      </c>
    </row>
    <row r="1667" spans="1:20" ht="15" thickBot="1" x14ac:dyDescent="0.4">
      <c r="A1667">
        <v>601135</v>
      </c>
      <c r="B1667" s="2">
        <v>41824.462048611109</v>
      </c>
      <c r="C1667" t="s">
        <v>30</v>
      </c>
      <c r="D1667" t="s">
        <v>27</v>
      </c>
      <c r="E1667" s="6" t="s">
        <v>20</v>
      </c>
      <c r="F1667" t="s">
        <v>4</v>
      </c>
      <c r="G1667">
        <v>41355</v>
      </c>
      <c r="H1667">
        <f t="shared" si="208"/>
        <v>41355</v>
      </c>
      <c r="I1667" t="str">
        <f t="shared" ref="I1667:I1730" si="210">IF(H1667&lt;=20000,"0-20,000",IF(H1667&lt;=40000,"20001-40000",IF(H1667&lt;=60000,"40001-60000",IF(H1667&lt;=100000,"60001-100000","above 1 lakh"))))</f>
        <v>40001-60000</v>
      </c>
      <c r="O1667">
        <f t="shared" si="209"/>
        <v>25584.5</v>
      </c>
      <c r="P1667">
        <f t="shared" ref="P1667:P1730" si="211">QUARTILE(G1667:G8834,3)</f>
        <v>74698.5</v>
      </c>
      <c r="Q1667">
        <f t="shared" ref="Q1667:Q1730" si="212">P1667-O1667</f>
        <v>49114</v>
      </c>
      <c r="R1667">
        <f t="shared" ref="R1667:R1730" si="213">O1667-1.5*Q1667</f>
        <v>-48086.5</v>
      </c>
      <c r="S1667">
        <f t="shared" ref="S1667:S1730" si="214">P1667+1.5*Q1667</f>
        <v>148369.5</v>
      </c>
      <c r="T1667">
        <v>41355</v>
      </c>
    </row>
    <row r="1668" spans="1:20" ht="15" thickBot="1" x14ac:dyDescent="0.4">
      <c r="A1668">
        <v>687407</v>
      </c>
      <c r="B1668" s="2">
        <v>41824.467326388891</v>
      </c>
      <c r="C1668" t="s">
        <v>30</v>
      </c>
      <c r="D1668" t="s">
        <v>29</v>
      </c>
      <c r="E1668" s="6" t="s">
        <v>20</v>
      </c>
      <c r="F1668" t="s">
        <v>4</v>
      </c>
      <c r="G1668">
        <v>11686</v>
      </c>
      <c r="H1668">
        <f t="shared" si="208"/>
        <v>11686</v>
      </c>
      <c r="I1668" t="str">
        <f t="shared" si="210"/>
        <v>0-20,000</v>
      </c>
      <c r="O1668">
        <f t="shared" si="209"/>
        <v>25583.75</v>
      </c>
      <c r="P1668">
        <f t="shared" si="211"/>
        <v>74703.25</v>
      </c>
      <c r="Q1668">
        <f t="shared" si="212"/>
        <v>49119.5</v>
      </c>
      <c r="R1668">
        <f t="shared" si="213"/>
        <v>-48095.5</v>
      </c>
      <c r="S1668">
        <f t="shared" si="214"/>
        <v>148382.5</v>
      </c>
      <c r="T1668">
        <v>11686</v>
      </c>
    </row>
    <row r="1669" spans="1:20" ht="15" thickBot="1" x14ac:dyDescent="0.4">
      <c r="A1669">
        <v>741101</v>
      </c>
      <c r="B1669" s="2">
        <v>41837.502928240741</v>
      </c>
      <c r="C1669" t="s">
        <v>30</v>
      </c>
      <c r="D1669" t="s">
        <v>29</v>
      </c>
      <c r="E1669" s="6" t="s">
        <v>20</v>
      </c>
      <c r="F1669" t="s">
        <v>4</v>
      </c>
      <c r="G1669">
        <v>99614</v>
      </c>
      <c r="H1669">
        <f t="shared" si="208"/>
        <v>99614</v>
      </c>
      <c r="I1669" t="str">
        <f t="shared" si="210"/>
        <v>60001-100000</v>
      </c>
      <c r="O1669">
        <f t="shared" si="209"/>
        <v>25586</v>
      </c>
      <c r="P1669">
        <f t="shared" si="211"/>
        <v>74708</v>
      </c>
      <c r="Q1669">
        <f t="shared" si="212"/>
        <v>49122</v>
      </c>
      <c r="R1669">
        <f t="shared" si="213"/>
        <v>-48097</v>
      </c>
      <c r="S1669">
        <f t="shared" si="214"/>
        <v>148391</v>
      </c>
      <c r="T1669">
        <v>99614</v>
      </c>
    </row>
    <row r="1670" spans="1:20" ht="15" thickBot="1" x14ac:dyDescent="0.4">
      <c r="A1670">
        <v>977471</v>
      </c>
      <c r="B1670" s="2">
        <v>41837.504074074073</v>
      </c>
      <c r="C1670" t="s">
        <v>31</v>
      </c>
      <c r="D1670" t="s">
        <v>27</v>
      </c>
      <c r="E1670" s="6" t="s">
        <v>20</v>
      </c>
      <c r="F1670" t="s">
        <v>4</v>
      </c>
      <c r="G1670">
        <v>52280</v>
      </c>
      <c r="H1670">
        <f t="shared" si="208"/>
        <v>52280</v>
      </c>
      <c r="I1670" t="str">
        <f t="shared" si="210"/>
        <v>40001-60000</v>
      </c>
      <c r="O1670">
        <f t="shared" si="209"/>
        <v>25585.25</v>
      </c>
      <c r="P1670">
        <f t="shared" si="211"/>
        <v>74693.75</v>
      </c>
      <c r="Q1670">
        <f t="shared" si="212"/>
        <v>49108.5</v>
      </c>
      <c r="R1670">
        <f t="shared" si="213"/>
        <v>-48077.5</v>
      </c>
      <c r="S1670">
        <f t="shared" si="214"/>
        <v>148356.5</v>
      </c>
      <c r="T1670">
        <v>52280</v>
      </c>
    </row>
    <row r="1671" spans="1:20" ht="15" thickBot="1" x14ac:dyDescent="0.4">
      <c r="A1671">
        <v>342154</v>
      </c>
      <c r="B1671" s="2">
        <v>41816.375810185185</v>
      </c>
      <c r="C1671" t="s">
        <v>31</v>
      </c>
      <c r="D1671" t="s">
        <v>29</v>
      </c>
      <c r="E1671" s="6" t="s">
        <v>17</v>
      </c>
      <c r="F1671" t="s">
        <v>10</v>
      </c>
      <c r="G1671">
        <v>96032</v>
      </c>
      <c r="H1671">
        <f t="shared" si="208"/>
        <v>96032</v>
      </c>
      <c r="I1671" t="str">
        <f t="shared" si="210"/>
        <v>60001-100000</v>
      </c>
      <c r="O1671">
        <f t="shared" si="209"/>
        <v>25584.5</v>
      </c>
      <c r="P1671">
        <f t="shared" si="211"/>
        <v>74698.5</v>
      </c>
      <c r="Q1671">
        <f t="shared" si="212"/>
        <v>49114</v>
      </c>
      <c r="R1671">
        <f t="shared" si="213"/>
        <v>-48086.5</v>
      </c>
      <c r="S1671">
        <f t="shared" si="214"/>
        <v>148369.5</v>
      </c>
      <c r="T1671">
        <v>96032</v>
      </c>
    </row>
    <row r="1672" spans="1:20" ht="15" thickBot="1" x14ac:dyDescent="0.4">
      <c r="A1672">
        <v>180086</v>
      </c>
      <c r="B1672" s="2">
        <v>41816.378425925926</v>
      </c>
      <c r="C1672" t="s">
        <v>31</v>
      </c>
      <c r="D1672" t="s">
        <v>29</v>
      </c>
      <c r="E1672" s="6" t="s">
        <v>17</v>
      </c>
      <c r="F1672" t="s">
        <v>10</v>
      </c>
      <c r="G1672">
        <v>55177</v>
      </c>
      <c r="H1672">
        <f t="shared" si="208"/>
        <v>55177</v>
      </c>
      <c r="I1672" t="str">
        <f t="shared" si="210"/>
        <v>40001-60000</v>
      </c>
      <c r="O1672">
        <f t="shared" si="209"/>
        <v>25583.75</v>
      </c>
      <c r="P1672">
        <f t="shared" si="211"/>
        <v>74687</v>
      </c>
      <c r="Q1672">
        <f t="shared" si="212"/>
        <v>49103.25</v>
      </c>
      <c r="R1672">
        <f t="shared" si="213"/>
        <v>-48071.125</v>
      </c>
      <c r="S1672">
        <f t="shared" si="214"/>
        <v>148341.875</v>
      </c>
      <c r="T1672">
        <v>55177</v>
      </c>
    </row>
    <row r="1673" spans="1:20" ht="15" thickBot="1" x14ac:dyDescent="0.4">
      <c r="A1673">
        <v>258186</v>
      </c>
      <c r="B1673" s="2">
        <v>41831.417083333334</v>
      </c>
      <c r="C1673" t="s">
        <v>31</v>
      </c>
      <c r="D1673" t="s">
        <v>29</v>
      </c>
      <c r="E1673" s="6" t="s">
        <v>17</v>
      </c>
      <c r="F1673" t="s">
        <v>10</v>
      </c>
      <c r="G1673">
        <v>38034</v>
      </c>
      <c r="H1673">
        <f t="shared" si="208"/>
        <v>38034</v>
      </c>
      <c r="I1673" t="str">
        <f t="shared" si="210"/>
        <v>20001-40000</v>
      </c>
      <c r="O1673">
        <f t="shared" si="209"/>
        <v>25583</v>
      </c>
      <c r="P1673">
        <f t="shared" si="211"/>
        <v>74689</v>
      </c>
      <c r="Q1673">
        <f t="shared" si="212"/>
        <v>49106</v>
      </c>
      <c r="R1673">
        <f t="shared" si="213"/>
        <v>-48076</v>
      </c>
      <c r="S1673">
        <f t="shared" si="214"/>
        <v>148348</v>
      </c>
      <c r="T1673">
        <v>38034</v>
      </c>
    </row>
    <row r="1674" spans="1:20" ht="15" thickBot="1" x14ac:dyDescent="0.4">
      <c r="A1674">
        <v>53510</v>
      </c>
      <c r="B1674" s="2">
        <v>41782.396701388891</v>
      </c>
      <c r="C1674" t="s">
        <v>31</v>
      </c>
      <c r="D1674" t="s">
        <v>27</v>
      </c>
      <c r="E1674" s="6" t="s">
        <v>17</v>
      </c>
      <c r="F1674" t="s">
        <v>2</v>
      </c>
      <c r="G1674">
        <v>54503</v>
      </c>
      <c r="H1674">
        <f t="shared" si="208"/>
        <v>54503</v>
      </c>
      <c r="I1674" t="str">
        <f t="shared" si="210"/>
        <v>40001-60000</v>
      </c>
      <c r="O1674">
        <f t="shared" si="209"/>
        <v>25575.5</v>
      </c>
      <c r="P1674">
        <f t="shared" si="211"/>
        <v>74693.75</v>
      </c>
      <c r="Q1674">
        <f t="shared" si="212"/>
        <v>49118.25</v>
      </c>
      <c r="R1674">
        <f t="shared" si="213"/>
        <v>-48101.875</v>
      </c>
      <c r="S1674">
        <f t="shared" si="214"/>
        <v>148371.125</v>
      </c>
      <c r="T1674">
        <v>54503</v>
      </c>
    </row>
    <row r="1675" spans="1:20" ht="15" thickBot="1" x14ac:dyDescent="0.4">
      <c r="A1675">
        <v>465591</v>
      </c>
      <c r="B1675" s="2">
        <v>41782.400671296295</v>
      </c>
      <c r="C1675" t="s">
        <v>30</v>
      </c>
      <c r="D1675" t="s">
        <v>29</v>
      </c>
      <c r="E1675" s="6" t="s">
        <v>17</v>
      </c>
      <c r="F1675" t="s">
        <v>2</v>
      </c>
      <c r="G1675">
        <v>25923</v>
      </c>
      <c r="H1675">
        <f t="shared" si="208"/>
        <v>25923</v>
      </c>
      <c r="I1675" t="str">
        <f t="shared" si="210"/>
        <v>20001-40000</v>
      </c>
      <c r="O1675">
        <f t="shared" si="209"/>
        <v>25568</v>
      </c>
      <c r="P1675">
        <f t="shared" si="211"/>
        <v>74698.5</v>
      </c>
      <c r="Q1675">
        <f t="shared" si="212"/>
        <v>49130.5</v>
      </c>
      <c r="R1675">
        <f t="shared" si="213"/>
        <v>-48127.75</v>
      </c>
      <c r="S1675">
        <f t="shared" si="214"/>
        <v>148394.25</v>
      </c>
      <c r="T1675">
        <v>25923</v>
      </c>
    </row>
    <row r="1676" spans="1:20" ht="15" thickBot="1" x14ac:dyDescent="0.4">
      <c r="A1676">
        <v>177049</v>
      </c>
      <c r="B1676" s="2">
        <v>41782.401076388887</v>
      </c>
      <c r="C1676" t="s">
        <v>30</v>
      </c>
      <c r="D1676" t="s">
        <v>27</v>
      </c>
      <c r="E1676" s="6" t="s">
        <v>17</v>
      </c>
      <c r="F1676" t="s">
        <v>2</v>
      </c>
      <c r="G1676">
        <v>93530</v>
      </c>
      <c r="H1676">
        <f t="shared" si="208"/>
        <v>93530</v>
      </c>
      <c r="I1676" t="str">
        <f t="shared" si="210"/>
        <v>60001-100000</v>
      </c>
      <c r="O1676">
        <f t="shared" si="209"/>
        <v>25560.5</v>
      </c>
      <c r="P1676">
        <f t="shared" si="211"/>
        <v>74703.25</v>
      </c>
      <c r="Q1676">
        <f t="shared" si="212"/>
        <v>49142.75</v>
      </c>
      <c r="R1676">
        <f t="shared" si="213"/>
        <v>-48153.625</v>
      </c>
      <c r="S1676">
        <f t="shared" si="214"/>
        <v>148417.375</v>
      </c>
      <c r="T1676">
        <v>93530</v>
      </c>
    </row>
    <row r="1677" spans="1:20" ht="15" thickBot="1" x14ac:dyDescent="0.4">
      <c r="A1677">
        <v>329624</v>
      </c>
      <c r="B1677" s="2">
        <v>41795.754155092596</v>
      </c>
      <c r="C1677" t="s">
        <v>30</v>
      </c>
      <c r="D1677" t="s">
        <v>27</v>
      </c>
      <c r="E1677" s="6" t="s">
        <v>17</v>
      </c>
      <c r="F1677" t="s">
        <v>2</v>
      </c>
      <c r="G1677">
        <v>43798</v>
      </c>
      <c r="H1677">
        <f t="shared" si="208"/>
        <v>43798</v>
      </c>
      <c r="I1677" t="str">
        <f t="shared" si="210"/>
        <v>40001-60000</v>
      </c>
      <c r="O1677">
        <f t="shared" si="209"/>
        <v>25553</v>
      </c>
      <c r="P1677">
        <f t="shared" si="211"/>
        <v>74689</v>
      </c>
      <c r="Q1677">
        <f t="shared" si="212"/>
        <v>49136</v>
      </c>
      <c r="R1677">
        <f t="shared" si="213"/>
        <v>-48151</v>
      </c>
      <c r="S1677">
        <f t="shared" si="214"/>
        <v>148393</v>
      </c>
      <c r="T1677">
        <v>43798</v>
      </c>
    </row>
    <row r="1678" spans="1:20" ht="15" thickBot="1" x14ac:dyDescent="0.4">
      <c r="A1678">
        <v>50158</v>
      </c>
      <c r="B1678" s="2">
        <v>41795.759247685186</v>
      </c>
      <c r="C1678" t="s">
        <v>31</v>
      </c>
      <c r="D1678" t="s">
        <v>29</v>
      </c>
      <c r="E1678" s="6" t="s">
        <v>17</v>
      </c>
      <c r="F1678" t="s">
        <v>2</v>
      </c>
      <c r="G1678">
        <v>26422</v>
      </c>
      <c r="H1678">
        <f t="shared" si="208"/>
        <v>26422</v>
      </c>
      <c r="I1678" t="str">
        <f t="shared" si="210"/>
        <v>20001-40000</v>
      </c>
      <c r="O1678">
        <f t="shared" si="209"/>
        <v>25550</v>
      </c>
      <c r="P1678">
        <f t="shared" si="211"/>
        <v>74693.75</v>
      </c>
      <c r="Q1678">
        <f t="shared" si="212"/>
        <v>49143.75</v>
      </c>
      <c r="R1678">
        <f t="shared" si="213"/>
        <v>-48165.625</v>
      </c>
      <c r="S1678">
        <f t="shared" si="214"/>
        <v>148409.375</v>
      </c>
      <c r="T1678">
        <v>26422</v>
      </c>
    </row>
    <row r="1679" spans="1:20" ht="15" thickBot="1" x14ac:dyDescent="0.4">
      <c r="A1679">
        <v>189866</v>
      </c>
      <c r="B1679" s="2">
        <v>41799.61347222222</v>
      </c>
      <c r="C1679" t="s">
        <v>31</v>
      </c>
      <c r="D1679" t="s">
        <v>27</v>
      </c>
      <c r="E1679" s="6" t="s">
        <v>17</v>
      </c>
      <c r="F1679" t="s">
        <v>2</v>
      </c>
      <c r="G1679">
        <v>3330</v>
      </c>
      <c r="H1679">
        <f t="shared" si="208"/>
        <v>3330</v>
      </c>
      <c r="I1679" t="str">
        <f t="shared" si="210"/>
        <v>0-20,000</v>
      </c>
      <c r="O1679">
        <f t="shared" si="209"/>
        <v>25547</v>
      </c>
      <c r="P1679">
        <f t="shared" si="211"/>
        <v>74698.5</v>
      </c>
      <c r="Q1679">
        <f t="shared" si="212"/>
        <v>49151.5</v>
      </c>
      <c r="R1679">
        <f t="shared" si="213"/>
        <v>-48180.25</v>
      </c>
      <c r="S1679">
        <f t="shared" si="214"/>
        <v>148425.75</v>
      </c>
      <c r="T1679">
        <v>3330</v>
      </c>
    </row>
    <row r="1680" spans="1:20" ht="15" thickBot="1" x14ac:dyDescent="0.4">
      <c r="A1680">
        <v>474992</v>
      </c>
      <c r="B1680" s="2">
        <v>41799.615023148152</v>
      </c>
      <c r="C1680" t="s">
        <v>30</v>
      </c>
      <c r="D1680" t="s">
        <v>27</v>
      </c>
      <c r="E1680" s="6" t="s">
        <v>17</v>
      </c>
      <c r="F1680" t="s">
        <v>2</v>
      </c>
      <c r="G1680">
        <v>93455</v>
      </c>
      <c r="H1680">
        <f t="shared" si="208"/>
        <v>93455</v>
      </c>
      <c r="I1680" t="str">
        <f t="shared" si="210"/>
        <v>60001-100000</v>
      </c>
      <c r="O1680">
        <f t="shared" si="209"/>
        <v>25560.5</v>
      </c>
      <c r="P1680">
        <f t="shared" si="211"/>
        <v>74703.25</v>
      </c>
      <c r="Q1680">
        <f t="shared" si="212"/>
        <v>49142.75</v>
      </c>
      <c r="R1680">
        <f t="shared" si="213"/>
        <v>-48153.625</v>
      </c>
      <c r="S1680">
        <f t="shared" si="214"/>
        <v>148417.375</v>
      </c>
      <c r="T1680">
        <v>93455</v>
      </c>
    </row>
    <row r="1681" spans="1:20" ht="15" thickBot="1" x14ac:dyDescent="0.4">
      <c r="A1681">
        <v>18701</v>
      </c>
      <c r="B1681" s="2">
        <v>41810.774571759262</v>
      </c>
      <c r="C1681" t="s">
        <v>31</v>
      </c>
      <c r="D1681" t="s">
        <v>27</v>
      </c>
      <c r="E1681" s="6" t="s">
        <v>17</v>
      </c>
      <c r="F1681" t="s">
        <v>2</v>
      </c>
      <c r="G1681">
        <v>79234</v>
      </c>
      <c r="H1681">
        <f t="shared" si="208"/>
        <v>79234</v>
      </c>
      <c r="I1681" t="str">
        <f t="shared" si="210"/>
        <v>60001-100000</v>
      </c>
      <c r="O1681">
        <f t="shared" si="209"/>
        <v>25553</v>
      </c>
      <c r="P1681">
        <f t="shared" si="211"/>
        <v>74689</v>
      </c>
      <c r="Q1681">
        <f t="shared" si="212"/>
        <v>49136</v>
      </c>
      <c r="R1681">
        <f t="shared" si="213"/>
        <v>-48151</v>
      </c>
      <c r="S1681">
        <f t="shared" si="214"/>
        <v>148393</v>
      </c>
      <c r="T1681">
        <v>79234</v>
      </c>
    </row>
    <row r="1682" spans="1:20" ht="15" thickBot="1" x14ac:dyDescent="0.4">
      <c r="A1682">
        <v>18596</v>
      </c>
      <c r="B1682" s="2">
        <v>41816.027685185189</v>
      </c>
      <c r="C1682" t="s">
        <v>30</v>
      </c>
      <c r="D1682" t="s">
        <v>29</v>
      </c>
      <c r="E1682" s="6" t="s">
        <v>17</v>
      </c>
      <c r="F1682" t="s">
        <v>2</v>
      </c>
      <c r="G1682">
        <v>91894</v>
      </c>
      <c r="H1682">
        <f t="shared" si="208"/>
        <v>91894</v>
      </c>
      <c r="I1682" t="str">
        <f t="shared" si="210"/>
        <v>60001-100000</v>
      </c>
      <c r="O1682">
        <f t="shared" si="209"/>
        <v>25550</v>
      </c>
      <c r="P1682">
        <f t="shared" si="211"/>
        <v>74683</v>
      </c>
      <c r="Q1682">
        <f t="shared" si="212"/>
        <v>49133</v>
      </c>
      <c r="R1682">
        <f t="shared" si="213"/>
        <v>-48149.5</v>
      </c>
      <c r="S1682">
        <f t="shared" si="214"/>
        <v>148382.5</v>
      </c>
      <c r="T1682">
        <v>91894</v>
      </c>
    </row>
    <row r="1683" spans="1:20" ht="15" thickBot="1" x14ac:dyDescent="0.4">
      <c r="A1683">
        <v>856085</v>
      </c>
      <c r="B1683" s="2">
        <v>41816.028657407405</v>
      </c>
      <c r="C1683" t="s">
        <v>30</v>
      </c>
      <c r="D1683" t="s">
        <v>29</v>
      </c>
      <c r="E1683" s="6" t="s">
        <v>17</v>
      </c>
      <c r="F1683" t="s">
        <v>2</v>
      </c>
      <c r="G1683">
        <v>42555</v>
      </c>
      <c r="H1683">
        <f t="shared" si="208"/>
        <v>42555</v>
      </c>
      <c r="I1683" t="str">
        <f t="shared" si="210"/>
        <v>40001-60000</v>
      </c>
      <c r="O1683">
        <f t="shared" si="209"/>
        <v>25547</v>
      </c>
      <c r="P1683">
        <f t="shared" si="211"/>
        <v>74677</v>
      </c>
      <c r="Q1683">
        <f t="shared" si="212"/>
        <v>49130</v>
      </c>
      <c r="R1683">
        <f t="shared" si="213"/>
        <v>-48148</v>
      </c>
      <c r="S1683">
        <f t="shared" si="214"/>
        <v>148372</v>
      </c>
      <c r="T1683">
        <v>42555</v>
      </c>
    </row>
    <row r="1684" spans="1:20" ht="15" thickBot="1" x14ac:dyDescent="0.4">
      <c r="A1684">
        <v>527591</v>
      </c>
      <c r="B1684" s="2">
        <v>41816.028993055559</v>
      </c>
      <c r="C1684" t="s">
        <v>31</v>
      </c>
      <c r="D1684" t="s">
        <v>27</v>
      </c>
      <c r="E1684" s="6" t="s">
        <v>17</v>
      </c>
      <c r="F1684" t="s">
        <v>2</v>
      </c>
      <c r="G1684">
        <v>69559</v>
      </c>
      <c r="H1684">
        <f t="shared" si="208"/>
        <v>69559</v>
      </c>
      <c r="I1684" t="str">
        <f t="shared" si="210"/>
        <v>60001-100000</v>
      </c>
      <c r="O1684">
        <f t="shared" si="209"/>
        <v>25544</v>
      </c>
      <c r="P1684">
        <f t="shared" si="211"/>
        <v>74679</v>
      </c>
      <c r="Q1684">
        <f t="shared" si="212"/>
        <v>49135</v>
      </c>
      <c r="R1684">
        <f t="shared" si="213"/>
        <v>-48158.5</v>
      </c>
      <c r="S1684">
        <f t="shared" si="214"/>
        <v>148381.5</v>
      </c>
      <c r="T1684">
        <v>69559</v>
      </c>
    </row>
    <row r="1685" spans="1:20" ht="15" thickBot="1" x14ac:dyDescent="0.4">
      <c r="A1685">
        <v>787319</v>
      </c>
      <c r="B1685" s="2">
        <v>41803.398715277777</v>
      </c>
      <c r="C1685" t="s">
        <v>30</v>
      </c>
      <c r="D1685" t="s">
        <v>27</v>
      </c>
      <c r="E1685" s="6" t="s">
        <v>15</v>
      </c>
      <c r="F1685" t="s">
        <v>7</v>
      </c>
      <c r="G1685">
        <v>44645</v>
      </c>
      <c r="H1685">
        <f t="shared" si="208"/>
        <v>44645</v>
      </c>
      <c r="I1685" t="str">
        <f t="shared" si="210"/>
        <v>40001-60000</v>
      </c>
      <c r="O1685">
        <f t="shared" si="209"/>
        <v>25541</v>
      </c>
      <c r="P1685">
        <f t="shared" si="211"/>
        <v>74681</v>
      </c>
      <c r="Q1685">
        <f t="shared" si="212"/>
        <v>49140</v>
      </c>
      <c r="R1685">
        <f t="shared" si="213"/>
        <v>-48169</v>
      </c>
      <c r="S1685">
        <f t="shared" si="214"/>
        <v>148391</v>
      </c>
      <c r="T1685">
        <v>44645</v>
      </c>
    </row>
    <row r="1686" spans="1:20" ht="15" thickBot="1" x14ac:dyDescent="0.4">
      <c r="A1686">
        <v>980503</v>
      </c>
      <c r="B1686" s="2">
        <v>41804.395983796298</v>
      </c>
      <c r="C1686" t="s">
        <v>31</v>
      </c>
      <c r="D1686" t="s">
        <v>29</v>
      </c>
      <c r="E1686" s="6" t="s">
        <v>15</v>
      </c>
      <c r="F1686" t="s">
        <v>7</v>
      </c>
      <c r="G1686">
        <v>23843</v>
      </c>
      <c r="H1686">
        <f t="shared" si="208"/>
        <v>23843</v>
      </c>
      <c r="I1686" t="str">
        <f t="shared" si="210"/>
        <v>20001-40000</v>
      </c>
      <c r="O1686">
        <f t="shared" si="209"/>
        <v>25522.5</v>
      </c>
      <c r="P1686">
        <f t="shared" si="211"/>
        <v>74683</v>
      </c>
      <c r="Q1686">
        <f t="shared" si="212"/>
        <v>49160.5</v>
      </c>
      <c r="R1686">
        <f t="shared" si="213"/>
        <v>-48218.25</v>
      </c>
      <c r="S1686">
        <f t="shared" si="214"/>
        <v>148423.75</v>
      </c>
      <c r="T1686">
        <v>23843</v>
      </c>
    </row>
    <row r="1687" spans="1:20" ht="15" thickBot="1" x14ac:dyDescent="0.4">
      <c r="A1687">
        <v>902869</v>
      </c>
      <c r="B1687" s="2">
        <v>41804.396412037036</v>
      </c>
      <c r="C1687" t="s">
        <v>31</v>
      </c>
      <c r="D1687" t="s">
        <v>27</v>
      </c>
      <c r="E1687" s="6" t="s">
        <v>15</v>
      </c>
      <c r="F1687" t="s">
        <v>7</v>
      </c>
      <c r="G1687">
        <v>87397</v>
      </c>
      <c r="H1687">
        <f t="shared" si="208"/>
        <v>87397</v>
      </c>
      <c r="I1687" t="str">
        <f t="shared" si="210"/>
        <v>60001-100000</v>
      </c>
      <c r="O1687">
        <f t="shared" si="209"/>
        <v>25547</v>
      </c>
      <c r="P1687">
        <f t="shared" si="211"/>
        <v>74685</v>
      </c>
      <c r="Q1687">
        <f t="shared" si="212"/>
        <v>49138</v>
      </c>
      <c r="R1687">
        <f t="shared" si="213"/>
        <v>-48160</v>
      </c>
      <c r="S1687">
        <f t="shared" si="214"/>
        <v>148392</v>
      </c>
      <c r="T1687">
        <v>87397</v>
      </c>
    </row>
    <row r="1688" spans="1:20" ht="15" thickBot="1" x14ac:dyDescent="0.4">
      <c r="A1688">
        <v>825924</v>
      </c>
      <c r="B1688" s="2">
        <v>41804.396666666667</v>
      </c>
      <c r="C1688" t="s">
        <v>31</v>
      </c>
      <c r="D1688" t="s">
        <v>27</v>
      </c>
      <c r="E1688" s="6" t="s">
        <v>15</v>
      </c>
      <c r="F1688" t="s">
        <v>7</v>
      </c>
      <c r="G1688">
        <v>14658</v>
      </c>
      <c r="H1688">
        <f t="shared" si="208"/>
        <v>14658</v>
      </c>
      <c r="I1688" t="str">
        <f t="shared" si="210"/>
        <v>0-20,000</v>
      </c>
      <c r="O1688">
        <f t="shared" si="209"/>
        <v>25544</v>
      </c>
      <c r="P1688">
        <f t="shared" si="211"/>
        <v>74679</v>
      </c>
      <c r="Q1688">
        <f t="shared" si="212"/>
        <v>49135</v>
      </c>
      <c r="R1688">
        <f t="shared" si="213"/>
        <v>-48158.5</v>
      </c>
      <c r="S1688">
        <f t="shared" si="214"/>
        <v>148381.5</v>
      </c>
      <c r="T1688">
        <v>14658</v>
      </c>
    </row>
    <row r="1689" spans="1:20" ht="15" thickBot="1" x14ac:dyDescent="0.4">
      <c r="A1689">
        <v>934522</v>
      </c>
      <c r="B1689" s="2">
        <v>41761.591874999998</v>
      </c>
      <c r="C1689" t="s">
        <v>31</v>
      </c>
      <c r="D1689" t="s">
        <v>29</v>
      </c>
      <c r="E1689" s="6" t="s">
        <v>19</v>
      </c>
      <c r="F1689" t="s">
        <v>10</v>
      </c>
      <c r="G1689">
        <v>91445</v>
      </c>
      <c r="H1689">
        <f t="shared" si="208"/>
        <v>91445</v>
      </c>
      <c r="I1689" t="str">
        <f t="shared" si="210"/>
        <v>60001-100000</v>
      </c>
      <c r="O1689">
        <f t="shared" si="209"/>
        <v>25553</v>
      </c>
      <c r="P1689">
        <f t="shared" si="211"/>
        <v>74681</v>
      </c>
      <c r="Q1689">
        <f t="shared" si="212"/>
        <v>49128</v>
      </c>
      <c r="R1689">
        <f t="shared" si="213"/>
        <v>-48139</v>
      </c>
      <c r="S1689">
        <f t="shared" si="214"/>
        <v>148373</v>
      </c>
      <c r="T1689">
        <v>91445</v>
      </c>
    </row>
    <row r="1690" spans="1:20" ht="15" thickBot="1" x14ac:dyDescent="0.4">
      <c r="A1690">
        <v>275419</v>
      </c>
      <c r="B1690" s="2">
        <v>41764.820694444446</v>
      </c>
      <c r="C1690" t="s">
        <v>31</v>
      </c>
      <c r="D1690" t="s">
        <v>27</v>
      </c>
      <c r="E1690" s="6" t="s">
        <v>19</v>
      </c>
      <c r="F1690" t="s">
        <v>8</v>
      </c>
      <c r="G1690">
        <v>79689</v>
      </c>
      <c r="H1690">
        <f t="shared" si="208"/>
        <v>79689</v>
      </c>
      <c r="I1690" t="str">
        <f t="shared" si="210"/>
        <v>60001-100000</v>
      </c>
      <c r="O1690">
        <f t="shared" si="209"/>
        <v>25550</v>
      </c>
      <c r="P1690">
        <f t="shared" si="211"/>
        <v>74675</v>
      </c>
      <c r="Q1690">
        <f t="shared" si="212"/>
        <v>49125</v>
      </c>
      <c r="R1690">
        <f t="shared" si="213"/>
        <v>-48137.5</v>
      </c>
      <c r="S1690">
        <f t="shared" si="214"/>
        <v>148362.5</v>
      </c>
      <c r="T1690">
        <v>79689</v>
      </c>
    </row>
    <row r="1691" spans="1:20" ht="15" thickBot="1" x14ac:dyDescent="0.4">
      <c r="A1691">
        <v>513007</v>
      </c>
      <c r="B1691" s="2">
        <v>41781.771678240744</v>
      </c>
      <c r="C1691" t="s">
        <v>30</v>
      </c>
      <c r="D1691" t="s">
        <v>27</v>
      </c>
      <c r="E1691" s="6" t="s">
        <v>17</v>
      </c>
      <c r="F1691" t="s">
        <v>10</v>
      </c>
      <c r="G1691">
        <v>43540</v>
      </c>
      <c r="H1691">
        <f t="shared" si="208"/>
        <v>43540</v>
      </c>
      <c r="I1691" t="str">
        <f t="shared" si="210"/>
        <v>40001-60000</v>
      </c>
      <c r="O1691">
        <f t="shared" si="209"/>
        <v>25547</v>
      </c>
      <c r="P1691">
        <f t="shared" si="211"/>
        <v>74648</v>
      </c>
      <c r="Q1691">
        <f t="shared" si="212"/>
        <v>49101</v>
      </c>
      <c r="R1691">
        <f t="shared" si="213"/>
        <v>-48104.5</v>
      </c>
      <c r="S1691">
        <f t="shared" si="214"/>
        <v>148299.5</v>
      </c>
      <c r="T1691">
        <v>43540</v>
      </c>
    </row>
    <row r="1692" spans="1:20" ht="15" thickBot="1" x14ac:dyDescent="0.4">
      <c r="A1692">
        <v>489080</v>
      </c>
      <c r="B1692" s="2">
        <v>41827.397187499999</v>
      </c>
      <c r="C1692" t="s">
        <v>31</v>
      </c>
      <c r="D1692" t="s">
        <v>27</v>
      </c>
      <c r="E1692" s="6" t="s">
        <v>17</v>
      </c>
      <c r="F1692" t="s">
        <v>10</v>
      </c>
      <c r="G1692">
        <v>17378</v>
      </c>
      <c r="H1692">
        <f t="shared" si="208"/>
        <v>17378</v>
      </c>
      <c r="I1692" t="str">
        <f t="shared" si="210"/>
        <v>0-20,000</v>
      </c>
      <c r="O1692">
        <f t="shared" si="209"/>
        <v>25544</v>
      </c>
      <c r="P1692">
        <f t="shared" si="211"/>
        <v>74660.5</v>
      </c>
      <c r="Q1692">
        <f t="shared" si="212"/>
        <v>49116.5</v>
      </c>
      <c r="R1692">
        <f t="shared" si="213"/>
        <v>-48130.75</v>
      </c>
      <c r="S1692">
        <f t="shared" si="214"/>
        <v>148335.25</v>
      </c>
      <c r="T1692">
        <v>17378</v>
      </c>
    </row>
    <row r="1693" spans="1:20" ht="15" thickBot="1" x14ac:dyDescent="0.4">
      <c r="A1693">
        <v>165499</v>
      </c>
      <c r="B1693" s="2">
        <v>41827.398310185185</v>
      </c>
      <c r="C1693" t="s">
        <v>31</v>
      </c>
      <c r="D1693" t="s">
        <v>27</v>
      </c>
      <c r="E1693" s="6" t="s">
        <v>17</v>
      </c>
      <c r="F1693" t="s">
        <v>10</v>
      </c>
      <c r="G1693">
        <v>24452</v>
      </c>
      <c r="H1693">
        <f t="shared" si="208"/>
        <v>24452</v>
      </c>
      <c r="I1693" t="str">
        <f t="shared" si="210"/>
        <v>20001-40000</v>
      </c>
      <c r="O1693">
        <f t="shared" si="209"/>
        <v>25553</v>
      </c>
      <c r="P1693">
        <f t="shared" si="211"/>
        <v>74673</v>
      </c>
      <c r="Q1693">
        <f t="shared" si="212"/>
        <v>49120</v>
      </c>
      <c r="R1693">
        <f t="shared" si="213"/>
        <v>-48127</v>
      </c>
      <c r="S1693">
        <f t="shared" si="214"/>
        <v>148353</v>
      </c>
      <c r="T1693">
        <v>24452</v>
      </c>
    </row>
    <row r="1694" spans="1:20" ht="15" thickBot="1" x14ac:dyDescent="0.4">
      <c r="A1694">
        <v>861441</v>
      </c>
      <c r="B1694" s="2">
        <v>41837.550902777781</v>
      </c>
      <c r="C1694" t="s">
        <v>31</v>
      </c>
      <c r="D1694" t="s">
        <v>29</v>
      </c>
      <c r="E1694" s="6" t="s">
        <v>17</v>
      </c>
      <c r="F1694" t="s">
        <v>10</v>
      </c>
      <c r="G1694">
        <v>57146</v>
      </c>
      <c r="H1694">
        <f t="shared" si="208"/>
        <v>57146</v>
      </c>
      <c r="I1694" t="str">
        <f t="shared" si="210"/>
        <v>40001-60000</v>
      </c>
      <c r="O1694">
        <f t="shared" si="209"/>
        <v>25575.5</v>
      </c>
      <c r="P1694">
        <f t="shared" si="211"/>
        <v>74675</v>
      </c>
      <c r="Q1694">
        <f t="shared" si="212"/>
        <v>49099.5</v>
      </c>
      <c r="R1694">
        <f t="shared" si="213"/>
        <v>-48073.75</v>
      </c>
      <c r="S1694">
        <f t="shared" si="214"/>
        <v>148324.25</v>
      </c>
      <c r="T1694">
        <v>57146</v>
      </c>
    </row>
    <row r="1695" spans="1:20" ht="15" thickBot="1" x14ac:dyDescent="0.4">
      <c r="A1695">
        <v>228054</v>
      </c>
      <c r="B1695" s="2">
        <v>41837.551249999997</v>
      </c>
      <c r="C1695" t="s">
        <v>31</v>
      </c>
      <c r="D1695" t="s">
        <v>27</v>
      </c>
      <c r="E1695" s="6" t="s">
        <v>17</v>
      </c>
      <c r="F1695" t="s">
        <v>10</v>
      </c>
      <c r="G1695">
        <v>10646</v>
      </c>
      <c r="H1695">
        <f t="shared" si="208"/>
        <v>10646</v>
      </c>
      <c r="I1695" t="str">
        <f t="shared" si="210"/>
        <v>0-20,000</v>
      </c>
      <c r="O1695">
        <f t="shared" si="209"/>
        <v>25568</v>
      </c>
      <c r="P1695">
        <f t="shared" si="211"/>
        <v>74677</v>
      </c>
      <c r="Q1695">
        <f t="shared" si="212"/>
        <v>49109</v>
      </c>
      <c r="R1695">
        <f t="shared" si="213"/>
        <v>-48095.5</v>
      </c>
      <c r="S1695">
        <f t="shared" si="214"/>
        <v>148340.5</v>
      </c>
      <c r="T1695">
        <v>10646</v>
      </c>
    </row>
    <row r="1696" spans="1:20" ht="15" thickBot="1" x14ac:dyDescent="0.4">
      <c r="A1696">
        <v>546950</v>
      </c>
      <c r="B1696" s="2">
        <v>41836.409004629626</v>
      </c>
      <c r="C1696" t="s">
        <v>30</v>
      </c>
      <c r="D1696" t="s">
        <v>27</v>
      </c>
      <c r="E1696" s="6" t="s">
        <v>17</v>
      </c>
      <c r="F1696" t="s">
        <v>10</v>
      </c>
      <c r="G1696">
        <v>44564</v>
      </c>
      <c r="H1696">
        <f t="shared" si="208"/>
        <v>44564</v>
      </c>
      <c r="I1696" t="str">
        <f t="shared" si="210"/>
        <v>40001-60000</v>
      </c>
      <c r="O1696">
        <f t="shared" si="209"/>
        <v>25583.75</v>
      </c>
      <c r="P1696">
        <f t="shared" si="211"/>
        <v>74679</v>
      </c>
      <c r="Q1696">
        <f t="shared" si="212"/>
        <v>49095.25</v>
      </c>
      <c r="R1696">
        <f t="shared" si="213"/>
        <v>-48059.125</v>
      </c>
      <c r="S1696">
        <f t="shared" si="214"/>
        <v>148321.875</v>
      </c>
      <c r="T1696">
        <v>44564</v>
      </c>
    </row>
    <row r="1697" spans="1:20" ht="15" thickBot="1" x14ac:dyDescent="0.4">
      <c r="A1697">
        <v>708992</v>
      </c>
      <c r="B1697" s="2">
        <v>41836.411643518521</v>
      </c>
      <c r="C1697" t="s">
        <v>31</v>
      </c>
      <c r="D1697" t="s">
        <v>29</v>
      </c>
      <c r="E1697" s="6" t="s">
        <v>17</v>
      </c>
      <c r="F1697" t="s">
        <v>10</v>
      </c>
      <c r="G1697">
        <v>46129</v>
      </c>
      <c r="H1697">
        <f t="shared" si="208"/>
        <v>46129</v>
      </c>
      <c r="I1697" t="str">
        <f t="shared" si="210"/>
        <v>40001-60000</v>
      </c>
      <c r="O1697">
        <f t="shared" si="209"/>
        <v>25583</v>
      </c>
      <c r="P1697">
        <f t="shared" si="211"/>
        <v>74681</v>
      </c>
      <c r="Q1697">
        <f t="shared" si="212"/>
        <v>49098</v>
      </c>
      <c r="R1697">
        <f t="shared" si="213"/>
        <v>-48064</v>
      </c>
      <c r="S1697">
        <f t="shared" si="214"/>
        <v>148328</v>
      </c>
      <c r="T1697">
        <v>46129</v>
      </c>
    </row>
    <row r="1698" spans="1:20" ht="15" thickBot="1" x14ac:dyDescent="0.4">
      <c r="A1698">
        <v>383976</v>
      </c>
      <c r="B1698" s="2">
        <v>41836.413078703707</v>
      </c>
      <c r="C1698" t="s">
        <v>31</v>
      </c>
      <c r="D1698" t="s">
        <v>29</v>
      </c>
      <c r="E1698" s="6" t="s">
        <v>17</v>
      </c>
      <c r="F1698" t="s">
        <v>10</v>
      </c>
      <c r="G1698">
        <v>84992</v>
      </c>
      <c r="H1698">
        <f t="shared" si="208"/>
        <v>84992</v>
      </c>
      <c r="I1698" t="str">
        <f t="shared" si="210"/>
        <v>60001-100000</v>
      </c>
      <c r="O1698">
        <f t="shared" si="209"/>
        <v>25575.5</v>
      </c>
      <c r="P1698">
        <f t="shared" si="211"/>
        <v>74683</v>
      </c>
      <c r="Q1698">
        <f t="shared" si="212"/>
        <v>49107.5</v>
      </c>
      <c r="R1698">
        <f t="shared" si="213"/>
        <v>-48085.75</v>
      </c>
      <c r="S1698">
        <f t="shared" si="214"/>
        <v>148344.25</v>
      </c>
      <c r="T1698">
        <v>84992</v>
      </c>
    </row>
    <row r="1699" spans="1:20" ht="15" thickBot="1" x14ac:dyDescent="0.4">
      <c r="A1699">
        <v>827122</v>
      </c>
      <c r="B1699" s="2">
        <v>41870.398229166669</v>
      </c>
      <c r="C1699" t="s">
        <v>30</v>
      </c>
      <c r="D1699" t="s">
        <v>29</v>
      </c>
      <c r="E1699" s="6" t="s">
        <v>18</v>
      </c>
      <c r="F1699" t="s">
        <v>10</v>
      </c>
      <c r="G1699">
        <v>65433</v>
      </c>
      <c r="H1699">
        <f t="shared" si="208"/>
        <v>65433</v>
      </c>
      <c r="I1699" t="str">
        <f t="shared" si="210"/>
        <v>60001-100000</v>
      </c>
      <c r="O1699">
        <f t="shared" si="209"/>
        <v>25568</v>
      </c>
      <c r="P1699">
        <f t="shared" si="211"/>
        <v>74677</v>
      </c>
      <c r="Q1699">
        <f t="shared" si="212"/>
        <v>49109</v>
      </c>
      <c r="R1699">
        <f t="shared" si="213"/>
        <v>-48095.5</v>
      </c>
      <c r="S1699">
        <f t="shared" si="214"/>
        <v>148340.5</v>
      </c>
      <c r="T1699">
        <v>65433</v>
      </c>
    </row>
    <row r="1700" spans="1:20" ht="15" thickBot="1" x14ac:dyDescent="0.4">
      <c r="A1700">
        <v>831694</v>
      </c>
      <c r="B1700" s="2">
        <v>41784.444826388892</v>
      </c>
      <c r="C1700" t="s">
        <v>30</v>
      </c>
      <c r="D1700" t="s">
        <v>27</v>
      </c>
      <c r="E1700" s="6" t="s">
        <v>20</v>
      </c>
      <c r="F1700" t="s">
        <v>10</v>
      </c>
      <c r="G1700">
        <v>7139</v>
      </c>
      <c r="H1700">
        <f t="shared" si="208"/>
        <v>7139</v>
      </c>
      <c r="I1700" t="str">
        <f t="shared" si="210"/>
        <v>0-20,000</v>
      </c>
      <c r="O1700">
        <f t="shared" si="209"/>
        <v>25560.5</v>
      </c>
      <c r="P1700">
        <f t="shared" si="211"/>
        <v>74679</v>
      </c>
      <c r="Q1700">
        <f t="shared" si="212"/>
        <v>49118.5</v>
      </c>
      <c r="R1700">
        <f t="shared" si="213"/>
        <v>-48117.25</v>
      </c>
      <c r="S1700">
        <f t="shared" si="214"/>
        <v>148356.75</v>
      </c>
      <c r="T1700">
        <v>7139</v>
      </c>
    </row>
    <row r="1701" spans="1:20" ht="15" thickBot="1" x14ac:dyDescent="0.4">
      <c r="A1701">
        <v>723857</v>
      </c>
      <c r="B1701" s="2">
        <v>41784.448506944442</v>
      </c>
      <c r="C1701" t="s">
        <v>31</v>
      </c>
      <c r="D1701" t="s">
        <v>27</v>
      </c>
      <c r="E1701" s="6" t="s">
        <v>20</v>
      </c>
      <c r="F1701" t="s">
        <v>10</v>
      </c>
      <c r="G1701">
        <v>37285</v>
      </c>
      <c r="H1701">
        <f t="shared" si="208"/>
        <v>37285</v>
      </c>
      <c r="I1701" t="str">
        <f t="shared" si="210"/>
        <v>20001-40000</v>
      </c>
      <c r="O1701">
        <f t="shared" si="209"/>
        <v>25583</v>
      </c>
      <c r="P1701">
        <f t="shared" si="211"/>
        <v>74681</v>
      </c>
      <c r="Q1701">
        <f t="shared" si="212"/>
        <v>49098</v>
      </c>
      <c r="R1701">
        <f t="shared" si="213"/>
        <v>-48064</v>
      </c>
      <c r="S1701">
        <f t="shared" si="214"/>
        <v>148328</v>
      </c>
      <c r="T1701">
        <v>37285</v>
      </c>
    </row>
    <row r="1702" spans="1:20" ht="15" thickBot="1" x14ac:dyDescent="0.4">
      <c r="A1702">
        <v>270932</v>
      </c>
      <c r="B1702" s="2">
        <v>41822.397488425922</v>
      </c>
      <c r="C1702" t="s">
        <v>30</v>
      </c>
      <c r="D1702" t="s">
        <v>27</v>
      </c>
      <c r="E1702" s="6" t="s">
        <v>20</v>
      </c>
      <c r="F1702" t="s">
        <v>10</v>
      </c>
      <c r="G1702">
        <v>57559</v>
      </c>
      <c r="H1702">
        <f t="shared" si="208"/>
        <v>57559</v>
      </c>
      <c r="I1702" t="str">
        <f t="shared" si="210"/>
        <v>40001-60000</v>
      </c>
      <c r="O1702">
        <f t="shared" si="209"/>
        <v>25575.5</v>
      </c>
      <c r="P1702">
        <f t="shared" si="211"/>
        <v>74683</v>
      </c>
      <c r="Q1702">
        <f t="shared" si="212"/>
        <v>49107.5</v>
      </c>
      <c r="R1702">
        <f t="shared" si="213"/>
        <v>-48085.75</v>
      </c>
      <c r="S1702">
        <f t="shared" si="214"/>
        <v>148344.25</v>
      </c>
      <c r="T1702">
        <v>57559</v>
      </c>
    </row>
    <row r="1703" spans="1:20" ht="15" thickBot="1" x14ac:dyDescent="0.4">
      <c r="A1703">
        <v>937869</v>
      </c>
      <c r="B1703" s="2">
        <v>41831.792696759258</v>
      </c>
      <c r="C1703" t="s">
        <v>31</v>
      </c>
      <c r="D1703" t="s">
        <v>29</v>
      </c>
      <c r="E1703" s="6" t="s">
        <v>20</v>
      </c>
      <c r="F1703" t="s">
        <v>10</v>
      </c>
      <c r="G1703">
        <v>76032</v>
      </c>
      <c r="H1703">
        <f t="shared" si="208"/>
        <v>76032</v>
      </c>
      <c r="I1703" t="str">
        <f t="shared" si="210"/>
        <v>60001-100000</v>
      </c>
      <c r="O1703">
        <f t="shared" si="209"/>
        <v>25568</v>
      </c>
      <c r="P1703">
        <f t="shared" si="211"/>
        <v>74685</v>
      </c>
      <c r="Q1703">
        <f t="shared" si="212"/>
        <v>49117</v>
      </c>
      <c r="R1703">
        <f t="shared" si="213"/>
        <v>-48107.5</v>
      </c>
      <c r="S1703">
        <f t="shared" si="214"/>
        <v>148360.5</v>
      </c>
      <c r="T1703">
        <v>76032</v>
      </c>
    </row>
    <row r="1704" spans="1:20" ht="15" thickBot="1" x14ac:dyDescent="0.4">
      <c r="A1704">
        <v>983895</v>
      </c>
      <c r="B1704" s="2">
        <v>41843.704606481479</v>
      </c>
      <c r="C1704" t="s">
        <v>30</v>
      </c>
      <c r="D1704" t="s">
        <v>27</v>
      </c>
      <c r="E1704" s="6" t="s">
        <v>20</v>
      </c>
      <c r="F1704" t="s">
        <v>10</v>
      </c>
      <c r="G1704">
        <v>85954</v>
      </c>
      <c r="H1704">
        <f t="shared" si="208"/>
        <v>85954</v>
      </c>
      <c r="I1704" t="str">
        <f t="shared" si="210"/>
        <v>60001-100000</v>
      </c>
      <c r="O1704">
        <f t="shared" si="209"/>
        <v>25560.5</v>
      </c>
      <c r="P1704">
        <f t="shared" si="211"/>
        <v>74679</v>
      </c>
      <c r="Q1704">
        <f t="shared" si="212"/>
        <v>49118.5</v>
      </c>
      <c r="R1704">
        <f t="shared" si="213"/>
        <v>-48117.25</v>
      </c>
      <c r="S1704">
        <f t="shared" si="214"/>
        <v>148356.75</v>
      </c>
      <c r="T1704">
        <v>85954</v>
      </c>
    </row>
    <row r="1705" spans="1:20" ht="15" thickBot="1" x14ac:dyDescent="0.4">
      <c r="A1705">
        <v>350425</v>
      </c>
      <c r="B1705" s="2">
        <v>41843.705740740741</v>
      </c>
      <c r="C1705" t="s">
        <v>31</v>
      </c>
      <c r="D1705" t="s">
        <v>27</v>
      </c>
      <c r="E1705" s="6" t="s">
        <v>20</v>
      </c>
      <c r="F1705" t="s">
        <v>10</v>
      </c>
      <c r="G1705">
        <v>95587</v>
      </c>
      <c r="H1705">
        <f t="shared" si="208"/>
        <v>95587</v>
      </c>
      <c r="I1705" t="str">
        <f t="shared" si="210"/>
        <v>60001-100000</v>
      </c>
      <c r="O1705">
        <f t="shared" si="209"/>
        <v>25553</v>
      </c>
      <c r="P1705">
        <f t="shared" si="211"/>
        <v>74673</v>
      </c>
      <c r="Q1705">
        <f t="shared" si="212"/>
        <v>49120</v>
      </c>
      <c r="R1705">
        <f t="shared" si="213"/>
        <v>-48127</v>
      </c>
      <c r="S1705">
        <f t="shared" si="214"/>
        <v>148353</v>
      </c>
      <c r="T1705">
        <v>95587</v>
      </c>
    </row>
    <row r="1706" spans="1:20" ht="15" thickBot="1" x14ac:dyDescent="0.4">
      <c r="A1706">
        <v>978384</v>
      </c>
      <c r="B1706" s="2">
        <v>41843.706875000003</v>
      </c>
      <c r="C1706" t="s">
        <v>31</v>
      </c>
      <c r="D1706" t="s">
        <v>29</v>
      </c>
      <c r="E1706" s="6" t="s">
        <v>20</v>
      </c>
      <c r="F1706" t="s">
        <v>10</v>
      </c>
      <c r="G1706">
        <v>33484</v>
      </c>
      <c r="H1706">
        <f t="shared" si="208"/>
        <v>33484</v>
      </c>
      <c r="I1706" t="str">
        <f t="shared" si="210"/>
        <v>20001-40000</v>
      </c>
      <c r="O1706">
        <f t="shared" si="209"/>
        <v>25550</v>
      </c>
      <c r="P1706">
        <f t="shared" si="211"/>
        <v>74635.5</v>
      </c>
      <c r="Q1706">
        <f t="shared" si="212"/>
        <v>49085.5</v>
      </c>
      <c r="R1706">
        <f t="shared" si="213"/>
        <v>-48078.25</v>
      </c>
      <c r="S1706">
        <f t="shared" si="214"/>
        <v>148263.75</v>
      </c>
      <c r="T1706">
        <v>33484</v>
      </c>
    </row>
    <row r="1707" spans="1:20" ht="15" thickBot="1" x14ac:dyDescent="0.4">
      <c r="A1707">
        <v>686364</v>
      </c>
      <c r="B1707" s="2">
        <v>41823.397152777776</v>
      </c>
      <c r="C1707" t="s">
        <v>31</v>
      </c>
      <c r="D1707" t="s">
        <v>29</v>
      </c>
      <c r="E1707" s="6" t="s">
        <v>17</v>
      </c>
      <c r="F1707" t="s">
        <v>4</v>
      </c>
      <c r="G1707">
        <v>26851</v>
      </c>
      <c r="H1707">
        <f t="shared" si="208"/>
        <v>26851</v>
      </c>
      <c r="I1707" t="str">
        <f t="shared" si="210"/>
        <v>20001-40000</v>
      </c>
      <c r="O1707">
        <f t="shared" si="209"/>
        <v>25547</v>
      </c>
      <c r="P1707">
        <f t="shared" si="211"/>
        <v>74648</v>
      </c>
      <c r="Q1707">
        <f t="shared" si="212"/>
        <v>49101</v>
      </c>
      <c r="R1707">
        <f t="shared" si="213"/>
        <v>-48104.5</v>
      </c>
      <c r="S1707">
        <f t="shared" si="214"/>
        <v>148299.5</v>
      </c>
      <c r="T1707">
        <v>26851</v>
      </c>
    </row>
    <row r="1708" spans="1:20" ht="15" thickBot="1" x14ac:dyDescent="0.4">
      <c r="A1708">
        <v>316515</v>
      </c>
      <c r="B1708" s="2">
        <v>41823.397962962961</v>
      </c>
      <c r="C1708" t="s">
        <v>31</v>
      </c>
      <c r="D1708" t="s">
        <v>27</v>
      </c>
      <c r="E1708" s="6" t="s">
        <v>17</v>
      </c>
      <c r="F1708" t="s">
        <v>4</v>
      </c>
      <c r="G1708">
        <v>11556</v>
      </c>
      <c r="H1708">
        <f t="shared" si="208"/>
        <v>11556</v>
      </c>
      <c r="I1708" t="str">
        <f t="shared" si="210"/>
        <v>0-20,000</v>
      </c>
      <c r="O1708">
        <f t="shared" si="209"/>
        <v>25544</v>
      </c>
      <c r="P1708">
        <f t="shared" si="211"/>
        <v>74660.5</v>
      </c>
      <c r="Q1708">
        <f t="shared" si="212"/>
        <v>49116.5</v>
      </c>
      <c r="R1708">
        <f t="shared" si="213"/>
        <v>-48130.75</v>
      </c>
      <c r="S1708">
        <f t="shared" si="214"/>
        <v>148335.25</v>
      </c>
      <c r="T1708">
        <v>11556</v>
      </c>
    </row>
    <row r="1709" spans="1:20" ht="15" thickBot="1" x14ac:dyDescent="0.4">
      <c r="A1709">
        <v>976906</v>
      </c>
      <c r="B1709" s="2">
        <v>41785.745995370373</v>
      </c>
      <c r="C1709" t="s">
        <v>31</v>
      </c>
      <c r="D1709" t="s">
        <v>29</v>
      </c>
      <c r="E1709" s="6" t="s">
        <v>20</v>
      </c>
      <c r="F1709" t="s">
        <v>9</v>
      </c>
      <c r="G1709">
        <v>49667</v>
      </c>
      <c r="H1709">
        <f t="shared" si="208"/>
        <v>49667</v>
      </c>
      <c r="I1709" t="str">
        <f t="shared" si="210"/>
        <v>40001-60000</v>
      </c>
      <c r="O1709">
        <f t="shared" si="209"/>
        <v>25553</v>
      </c>
      <c r="P1709">
        <f t="shared" si="211"/>
        <v>74673</v>
      </c>
      <c r="Q1709">
        <f t="shared" si="212"/>
        <v>49120</v>
      </c>
      <c r="R1709">
        <f t="shared" si="213"/>
        <v>-48127</v>
      </c>
      <c r="S1709">
        <f t="shared" si="214"/>
        <v>148353</v>
      </c>
      <c r="T1709">
        <v>49667</v>
      </c>
    </row>
    <row r="1710" spans="1:20" ht="15" thickBot="1" x14ac:dyDescent="0.4">
      <c r="A1710">
        <v>43558</v>
      </c>
      <c r="B1710" s="2">
        <v>41785.745937500003</v>
      </c>
      <c r="C1710" t="s">
        <v>31</v>
      </c>
      <c r="D1710" t="s">
        <v>29</v>
      </c>
      <c r="E1710" s="6" t="s">
        <v>20</v>
      </c>
      <c r="F1710" t="s">
        <v>9</v>
      </c>
      <c r="G1710">
        <v>24867</v>
      </c>
      <c r="H1710">
        <f t="shared" si="208"/>
        <v>24867</v>
      </c>
      <c r="I1710" t="str">
        <f t="shared" si="210"/>
        <v>20001-40000</v>
      </c>
      <c r="O1710">
        <f t="shared" si="209"/>
        <v>25550</v>
      </c>
      <c r="P1710">
        <f t="shared" si="211"/>
        <v>74675</v>
      </c>
      <c r="Q1710">
        <f t="shared" si="212"/>
        <v>49125</v>
      </c>
      <c r="R1710">
        <f t="shared" si="213"/>
        <v>-48137.5</v>
      </c>
      <c r="S1710">
        <f t="shared" si="214"/>
        <v>148362.5</v>
      </c>
      <c r="T1710">
        <v>24867</v>
      </c>
    </row>
    <row r="1711" spans="1:20" ht="15" thickBot="1" x14ac:dyDescent="0.4">
      <c r="A1711">
        <v>614695</v>
      </c>
      <c r="B1711" s="2">
        <v>41775.397453703707</v>
      </c>
      <c r="C1711" t="s">
        <v>31</v>
      </c>
      <c r="D1711" t="s">
        <v>27</v>
      </c>
      <c r="E1711" s="6" t="s">
        <v>17</v>
      </c>
      <c r="F1711" t="s">
        <v>10</v>
      </c>
      <c r="G1711">
        <v>97614</v>
      </c>
      <c r="H1711">
        <f t="shared" si="208"/>
        <v>97614</v>
      </c>
      <c r="I1711" t="str">
        <f t="shared" si="210"/>
        <v>60001-100000</v>
      </c>
      <c r="O1711">
        <f t="shared" si="209"/>
        <v>25568</v>
      </c>
      <c r="P1711">
        <f t="shared" si="211"/>
        <v>74677</v>
      </c>
      <c r="Q1711">
        <f t="shared" si="212"/>
        <v>49109</v>
      </c>
      <c r="R1711">
        <f t="shared" si="213"/>
        <v>-48095.5</v>
      </c>
      <c r="S1711">
        <f t="shared" si="214"/>
        <v>148340.5</v>
      </c>
      <c r="T1711">
        <v>97614</v>
      </c>
    </row>
    <row r="1712" spans="1:20" ht="15" thickBot="1" x14ac:dyDescent="0.4">
      <c r="A1712">
        <v>483616</v>
      </c>
      <c r="B1712" s="2">
        <v>41775.398275462961</v>
      </c>
      <c r="C1712" t="s">
        <v>31</v>
      </c>
      <c r="D1712" t="s">
        <v>27</v>
      </c>
      <c r="E1712" s="6" t="s">
        <v>17</v>
      </c>
      <c r="F1712" t="s">
        <v>10</v>
      </c>
      <c r="G1712">
        <v>38880</v>
      </c>
      <c r="H1712">
        <f t="shared" si="208"/>
        <v>38880</v>
      </c>
      <c r="I1712" t="str">
        <f t="shared" si="210"/>
        <v>20001-40000</v>
      </c>
      <c r="O1712">
        <f t="shared" si="209"/>
        <v>25560.5</v>
      </c>
      <c r="P1712">
        <f t="shared" si="211"/>
        <v>74660.5</v>
      </c>
      <c r="Q1712">
        <f t="shared" si="212"/>
        <v>49100</v>
      </c>
      <c r="R1712">
        <f t="shared" si="213"/>
        <v>-48089.5</v>
      </c>
      <c r="S1712">
        <f t="shared" si="214"/>
        <v>148310.5</v>
      </c>
      <c r="T1712">
        <v>38880</v>
      </c>
    </row>
    <row r="1713" spans="1:20" ht="15" thickBot="1" x14ac:dyDescent="0.4">
      <c r="A1713">
        <v>985439</v>
      </c>
      <c r="B1713" s="2">
        <v>41777.935104166667</v>
      </c>
      <c r="C1713" t="s">
        <v>31</v>
      </c>
      <c r="D1713" t="s">
        <v>29</v>
      </c>
      <c r="E1713" s="6" t="s">
        <v>17</v>
      </c>
      <c r="F1713" t="s">
        <v>6</v>
      </c>
      <c r="G1713">
        <v>79611</v>
      </c>
      <c r="H1713">
        <f t="shared" si="208"/>
        <v>79611</v>
      </c>
      <c r="I1713" t="str">
        <f t="shared" si="210"/>
        <v>60001-100000</v>
      </c>
      <c r="O1713">
        <f t="shared" si="209"/>
        <v>25553</v>
      </c>
      <c r="P1713">
        <f t="shared" si="211"/>
        <v>74673</v>
      </c>
      <c r="Q1713">
        <f t="shared" si="212"/>
        <v>49120</v>
      </c>
      <c r="R1713">
        <f t="shared" si="213"/>
        <v>-48127</v>
      </c>
      <c r="S1713">
        <f t="shared" si="214"/>
        <v>148353</v>
      </c>
      <c r="T1713">
        <v>79611</v>
      </c>
    </row>
    <row r="1714" spans="1:20" ht="15" thickBot="1" x14ac:dyDescent="0.4">
      <c r="A1714">
        <v>983431</v>
      </c>
      <c r="B1714" s="2">
        <v>41794.384467592594</v>
      </c>
      <c r="C1714" t="s">
        <v>31</v>
      </c>
      <c r="D1714" t="s">
        <v>29</v>
      </c>
      <c r="E1714" s="6" t="s">
        <v>17</v>
      </c>
      <c r="F1714" t="s">
        <v>10</v>
      </c>
      <c r="G1714">
        <v>18881</v>
      </c>
      <c r="H1714">
        <f t="shared" si="208"/>
        <v>18881</v>
      </c>
      <c r="I1714" t="str">
        <f t="shared" si="210"/>
        <v>0-20,000</v>
      </c>
      <c r="O1714">
        <f t="shared" si="209"/>
        <v>25550</v>
      </c>
      <c r="P1714">
        <f t="shared" si="211"/>
        <v>74635.5</v>
      </c>
      <c r="Q1714">
        <f t="shared" si="212"/>
        <v>49085.5</v>
      </c>
      <c r="R1714">
        <f t="shared" si="213"/>
        <v>-48078.25</v>
      </c>
      <c r="S1714">
        <f t="shared" si="214"/>
        <v>148263.75</v>
      </c>
      <c r="T1714">
        <v>18881</v>
      </c>
    </row>
    <row r="1715" spans="1:20" ht="15" thickBot="1" x14ac:dyDescent="0.4">
      <c r="A1715">
        <v>976920</v>
      </c>
      <c r="B1715" s="2">
        <v>41838.397094907406</v>
      </c>
      <c r="C1715" t="s">
        <v>30</v>
      </c>
      <c r="D1715" t="s">
        <v>27</v>
      </c>
      <c r="E1715" s="6" t="s">
        <v>17</v>
      </c>
      <c r="F1715" t="s">
        <v>10</v>
      </c>
      <c r="G1715">
        <v>9638</v>
      </c>
      <c r="H1715">
        <f t="shared" si="208"/>
        <v>9638</v>
      </c>
      <c r="I1715" t="str">
        <f t="shared" si="210"/>
        <v>0-20,000</v>
      </c>
      <c r="O1715">
        <f t="shared" si="209"/>
        <v>25568</v>
      </c>
      <c r="P1715">
        <f t="shared" si="211"/>
        <v>74648</v>
      </c>
      <c r="Q1715">
        <f t="shared" si="212"/>
        <v>49080</v>
      </c>
      <c r="R1715">
        <f t="shared" si="213"/>
        <v>-48052</v>
      </c>
      <c r="S1715">
        <f t="shared" si="214"/>
        <v>148268</v>
      </c>
      <c r="T1715">
        <v>9638</v>
      </c>
    </row>
    <row r="1716" spans="1:20" ht="15" thickBot="1" x14ac:dyDescent="0.4">
      <c r="A1716">
        <v>951218</v>
      </c>
      <c r="B1716" s="2">
        <v>41838.397499999999</v>
      </c>
      <c r="C1716" t="s">
        <v>31</v>
      </c>
      <c r="D1716" t="s">
        <v>29</v>
      </c>
      <c r="E1716" s="6" t="s">
        <v>17</v>
      </c>
      <c r="F1716" t="s">
        <v>10</v>
      </c>
      <c r="G1716">
        <v>55809</v>
      </c>
      <c r="H1716">
        <f t="shared" si="208"/>
        <v>55809</v>
      </c>
      <c r="I1716" t="str">
        <f t="shared" si="210"/>
        <v>40001-60000</v>
      </c>
      <c r="O1716">
        <f t="shared" si="209"/>
        <v>25583.75</v>
      </c>
      <c r="P1716">
        <f t="shared" si="211"/>
        <v>74660.5</v>
      </c>
      <c r="Q1716">
        <f t="shared" si="212"/>
        <v>49076.75</v>
      </c>
      <c r="R1716">
        <f t="shared" si="213"/>
        <v>-48031.375</v>
      </c>
      <c r="S1716">
        <f t="shared" si="214"/>
        <v>148275.625</v>
      </c>
      <c r="T1716">
        <v>55809</v>
      </c>
    </row>
    <row r="1717" spans="1:20" ht="15" thickBot="1" x14ac:dyDescent="0.4">
      <c r="A1717">
        <v>827606</v>
      </c>
      <c r="B1717" s="2">
        <v>41838.401493055557</v>
      </c>
      <c r="C1717" t="s">
        <v>30</v>
      </c>
      <c r="D1717" t="s">
        <v>27</v>
      </c>
      <c r="E1717" s="6" t="s">
        <v>17</v>
      </c>
      <c r="F1717" t="s">
        <v>10</v>
      </c>
      <c r="G1717">
        <v>88236</v>
      </c>
      <c r="H1717">
        <f t="shared" si="208"/>
        <v>88236</v>
      </c>
      <c r="I1717" t="str">
        <f t="shared" si="210"/>
        <v>60001-100000</v>
      </c>
      <c r="O1717">
        <f t="shared" si="209"/>
        <v>25583</v>
      </c>
      <c r="P1717">
        <f t="shared" si="211"/>
        <v>74673</v>
      </c>
      <c r="Q1717">
        <f t="shared" si="212"/>
        <v>49090</v>
      </c>
      <c r="R1717">
        <f t="shared" si="213"/>
        <v>-48052</v>
      </c>
      <c r="S1717">
        <f t="shared" si="214"/>
        <v>148308</v>
      </c>
      <c r="T1717">
        <v>88236</v>
      </c>
    </row>
    <row r="1718" spans="1:20" ht="15" thickBot="1" x14ac:dyDescent="0.4">
      <c r="A1718">
        <v>280138</v>
      </c>
      <c r="B1718" s="2">
        <v>41838.812743055554</v>
      </c>
      <c r="C1718" t="s">
        <v>31</v>
      </c>
      <c r="D1718" t="s">
        <v>29</v>
      </c>
      <c r="E1718" s="6" t="s">
        <v>17</v>
      </c>
      <c r="F1718" t="s">
        <v>6</v>
      </c>
      <c r="G1718">
        <v>72664</v>
      </c>
      <c r="H1718">
        <f t="shared" si="208"/>
        <v>72664</v>
      </c>
      <c r="I1718" t="str">
        <f t="shared" si="210"/>
        <v>60001-100000</v>
      </c>
      <c r="O1718">
        <f t="shared" si="209"/>
        <v>25575.5</v>
      </c>
      <c r="P1718">
        <f t="shared" si="211"/>
        <v>74635.5</v>
      </c>
      <c r="Q1718">
        <f t="shared" si="212"/>
        <v>49060</v>
      </c>
      <c r="R1718">
        <f t="shared" si="213"/>
        <v>-48014.5</v>
      </c>
      <c r="S1718">
        <f t="shared" si="214"/>
        <v>148225.5</v>
      </c>
      <c r="T1718">
        <v>72664</v>
      </c>
    </row>
    <row r="1719" spans="1:20" ht="15" thickBot="1" x14ac:dyDescent="0.4">
      <c r="A1719">
        <v>411283</v>
      </c>
      <c r="B1719" s="2">
        <v>41838.813460648147</v>
      </c>
      <c r="C1719" t="s">
        <v>30</v>
      </c>
      <c r="D1719" t="s">
        <v>29</v>
      </c>
      <c r="E1719" s="6" t="s">
        <v>17</v>
      </c>
      <c r="F1719" t="s">
        <v>6</v>
      </c>
      <c r="G1719">
        <v>92805</v>
      </c>
      <c r="H1719">
        <f t="shared" si="208"/>
        <v>92805</v>
      </c>
      <c r="I1719" t="str">
        <f t="shared" si="210"/>
        <v>60001-100000</v>
      </c>
      <c r="O1719">
        <f t="shared" si="209"/>
        <v>25568</v>
      </c>
      <c r="P1719">
        <f t="shared" si="211"/>
        <v>74648</v>
      </c>
      <c r="Q1719">
        <f t="shared" si="212"/>
        <v>49080</v>
      </c>
      <c r="R1719">
        <f t="shared" si="213"/>
        <v>-48052</v>
      </c>
      <c r="S1719">
        <f t="shared" si="214"/>
        <v>148268</v>
      </c>
      <c r="T1719">
        <v>92805</v>
      </c>
    </row>
    <row r="1720" spans="1:20" ht="15" thickBot="1" x14ac:dyDescent="0.4">
      <c r="A1720">
        <v>243776</v>
      </c>
      <c r="B1720" s="2">
        <v>41838.814791666664</v>
      </c>
      <c r="C1720" t="s">
        <v>31</v>
      </c>
      <c r="D1720" t="s">
        <v>27</v>
      </c>
      <c r="E1720" s="6" t="s">
        <v>17</v>
      </c>
      <c r="F1720" t="s">
        <v>6</v>
      </c>
      <c r="G1720">
        <v>87521</v>
      </c>
      <c r="H1720">
        <f t="shared" si="208"/>
        <v>87521</v>
      </c>
      <c r="I1720" t="str">
        <f t="shared" si="210"/>
        <v>60001-100000</v>
      </c>
      <c r="O1720">
        <f t="shared" si="209"/>
        <v>25560.5</v>
      </c>
      <c r="P1720">
        <f t="shared" si="211"/>
        <v>74614.75</v>
      </c>
      <c r="Q1720">
        <f t="shared" si="212"/>
        <v>49054.25</v>
      </c>
      <c r="R1720">
        <f t="shared" si="213"/>
        <v>-48020.875</v>
      </c>
      <c r="S1720">
        <f t="shared" si="214"/>
        <v>148196.125</v>
      </c>
      <c r="T1720">
        <v>87521</v>
      </c>
    </row>
    <row r="1721" spans="1:20" ht="15" thickBot="1" x14ac:dyDescent="0.4">
      <c r="A1721">
        <v>340001</v>
      </c>
      <c r="B1721" s="2">
        <v>41841.63045138889</v>
      </c>
      <c r="C1721" t="s">
        <v>31</v>
      </c>
      <c r="D1721" t="s">
        <v>27</v>
      </c>
      <c r="E1721" s="6" t="s">
        <v>17</v>
      </c>
      <c r="F1721" t="s">
        <v>6</v>
      </c>
      <c r="G1721">
        <v>19917</v>
      </c>
      <c r="H1721">
        <f t="shared" si="208"/>
        <v>19917</v>
      </c>
      <c r="I1721" t="str">
        <f t="shared" si="210"/>
        <v>0-20,000</v>
      </c>
      <c r="O1721">
        <f t="shared" si="209"/>
        <v>25553</v>
      </c>
      <c r="P1721">
        <f t="shared" si="211"/>
        <v>74590</v>
      </c>
      <c r="Q1721">
        <f t="shared" si="212"/>
        <v>49037</v>
      </c>
      <c r="R1721">
        <f t="shared" si="213"/>
        <v>-48002.5</v>
      </c>
      <c r="S1721">
        <f t="shared" si="214"/>
        <v>148145.5</v>
      </c>
      <c r="T1721">
        <v>19917</v>
      </c>
    </row>
    <row r="1722" spans="1:20" ht="15" thickBot="1" x14ac:dyDescent="0.4">
      <c r="A1722">
        <v>688430</v>
      </c>
      <c r="B1722" s="2">
        <v>41841.631689814814</v>
      </c>
      <c r="C1722" t="s">
        <v>31</v>
      </c>
      <c r="D1722" t="s">
        <v>29</v>
      </c>
      <c r="E1722" s="6" t="s">
        <v>17</v>
      </c>
      <c r="F1722" t="s">
        <v>6</v>
      </c>
      <c r="G1722">
        <v>3931</v>
      </c>
      <c r="H1722">
        <f t="shared" si="208"/>
        <v>3931</v>
      </c>
      <c r="I1722" t="str">
        <f t="shared" si="210"/>
        <v>0-20,000</v>
      </c>
      <c r="O1722">
        <f t="shared" si="209"/>
        <v>25575.5</v>
      </c>
      <c r="P1722">
        <f t="shared" si="211"/>
        <v>74598.25</v>
      </c>
      <c r="Q1722">
        <f t="shared" si="212"/>
        <v>49022.75</v>
      </c>
      <c r="R1722">
        <f t="shared" si="213"/>
        <v>-47958.625</v>
      </c>
      <c r="S1722">
        <f t="shared" si="214"/>
        <v>148132.375</v>
      </c>
      <c r="T1722">
        <v>3931</v>
      </c>
    </row>
    <row r="1723" spans="1:20" ht="15" thickBot="1" x14ac:dyDescent="0.4">
      <c r="A1723">
        <v>267149</v>
      </c>
      <c r="B1723" s="2">
        <v>41841.632210648146</v>
      </c>
      <c r="C1723" t="s">
        <v>30</v>
      </c>
      <c r="D1723" t="s">
        <v>27</v>
      </c>
      <c r="E1723" s="6" t="s">
        <v>17</v>
      </c>
      <c r="F1723" t="s">
        <v>6</v>
      </c>
      <c r="G1723">
        <v>69565</v>
      </c>
      <c r="H1723">
        <f t="shared" si="208"/>
        <v>69565</v>
      </c>
      <c r="I1723" t="str">
        <f t="shared" si="210"/>
        <v>60001-100000</v>
      </c>
      <c r="O1723">
        <f t="shared" si="209"/>
        <v>25584.5</v>
      </c>
      <c r="P1723">
        <f t="shared" si="211"/>
        <v>74606.5</v>
      </c>
      <c r="Q1723">
        <f t="shared" si="212"/>
        <v>49022</v>
      </c>
      <c r="R1723">
        <f t="shared" si="213"/>
        <v>-47948.5</v>
      </c>
      <c r="S1723">
        <f t="shared" si="214"/>
        <v>148139.5</v>
      </c>
      <c r="T1723">
        <v>69565</v>
      </c>
    </row>
    <row r="1724" spans="1:20" ht="15" thickBot="1" x14ac:dyDescent="0.4">
      <c r="A1724">
        <v>217615</v>
      </c>
      <c r="B1724" s="2">
        <v>41841.630983796298</v>
      </c>
      <c r="C1724" t="s">
        <v>31</v>
      </c>
      <c r="D1724" t="s">
        <v>29</v>
      </c>
      <c r="E1724" s="6" t="s">
        <v>17</v>
      </c>
      <c r="F1724" t="s">
        <v>6</v>
      </c>
      <c r="G1724">
        <v>3290</v>
      </c>
      <c r="H1724">
        <f t="shared" si="208"/>
        <v>3290</v>
      </c>
      <c r="I1724" t="str">
        <f t="shared" si="210"/>
        <v>0-20,000</v>
      </c>
      <c r="O1724">
        <f t="shared" si="209"/>
        <v>25583.75</v>
      </c>
      <c r="P1724">
        <f t="shared" si="211"/>
        <v>74614.75</v>
      </c>
      <c r="Q1724">
        <f t="shared" si="212"/>
        <v>49031</v>
      </c>
      <c r="R1724">
        <f t="shared" si="213"/>
        <v>-47962.75</v>
      </c>
      <c r="S1724">
        <f t="shared" si="214"/>
        <v>148161.25</v>
      </c>
      <c r="T1724">
        <v>3290</v>
      </c>
    </row>
    <row r="1725" spans="1:20" ht="15" thickBot="1" x14ac:dyDescent="0.4">
      <c r="A1725">
        <v>372578</v>
      </c>
      <c r="B1725" s="2">
        <v>41841.631296296298</v>
      </c>
      <c r="C1725" t="s">
        <v>31</v>
      </c>
      <c r="D1725" t="s">
        <v>29</v>
      </c>
      <c r="E1725" s="6" t="s">
        <v>17</v>
      </c>
      <c r="F1725" t="s">
        <v>6</v>
      </c>
      <c r="G1725">
        <v>16385</v>
      </c>
      <c r="H1725">
        <f t="shared" si="208"/>
        <v>16385</v>
      </c>
      <c r="I1725" t="str">
        <f t="shared" si="210"/>
        <v>0-20,000</v>
      </c>
      <c r="O1725">
        <f t="shared" si="209"/>
        <v>25586</v>
      </c>
      <c r="P1725">
        <f t="shared" si="211"/>
        <v>74623</v>
      </c>
      <c r="Q1725">
        <f t="shared" si="212"/>
        <v>49037</v>
      </c>
      <c r="R1725">
        <f t="shared" si="213"/>
        <v>-47969.5</v>
      </c>
      <c r="S1725">
        <f t="shared" si="214"/>
        <v>148178.5</v>
      </c>
      <c r="T1725">
        <v>16385</v>
      </c>
    </row>
    <row r="1726" spans="1:20" ht="15" thickBot="1" x14ac:dyDescent="0.4">
      <c r="A1726">
        <v>172212</v>
      </c>
      <c r="B1726" s="2">
        <v>41841.633009259262</v>
      </c>
      <c r="C1726" t="s">
        <v>31</v>
      </c>
      <c r="D1726" t="s">
        <v>29</v>
      </c>
      <c r="E1726" s="6" t="s">
        <v>17</v>
      </c>
      <c r="F1726" t="s">
        <v>6</v>
      </c>
      <c r="G1726">
        <v>39002</v>
      </c>
      <c r="H1726">
        <f t="shared" si="208"/>
        <v>39002</v>
      </c>
      <c r="I1726" t="str">
        <f t="shared" si="210"/>
        <v>20001-40000</v>
      </c>
      <c r="O1726">
        <f t="shared" si="209"/>
        <v>25592.75</v>
      </c>
      <c r="P1726">
        <f t="shared" si="211"/>
        <v>74635.5</v>
      </c>
      <c r="Q1726">
        <f t="shared" si="212"/>
        <v>49042.75</v>
      </c>
      <c r="R1726">
        <f t="shared" si="213"/>
        <v>-47971.375</v>
      </c>
      <c r="S1726">
        <f t="shared" si="214"/>
        <v>148199.625</v>
      </c>
      <c r="T1726">
        <v>39002</v>
      </c>
    </row>
    <row r="1727" spans="1:20" ht="15" thickBot="1" x14ac:dyDescent="0.4">
      <c r="A1727">
        <v>332886</v>
      </c>
      <c r="B1727" s="2">
        <v>41841.633715277778</v>
      </c>
      <c r="C1727" t="s">
        <v>31</v>
      </c>
      <c r="D1727" t="s">
        <v>29</v>
      </c>
      <c r="E1727" s="6" t="s">
        <v>17</v>
      </c>
      <c r="F1727" t="s">
        <v>6</v>
      </c>
      <c r="G1727">
        <v>95555</v>
      </c>
      <c r="H1727">
        <f t="shared" si="208"/>
        <v>95555</v>
      </c>
      <c r="I1727" t="str">
        <f t="shared" si="210"/>
        <v>60001-100000</v>
      </c>
      <c r="O1727">
        <f t="shared" si="209"/>
        <v>25590.5</v>
      </c>
      <c r="P1727">
        <f t="shared" si="211"/>
        <v>74648</v>
      </c>
      <c r="Q1727">
        <f t="shared" si="212"/>
        <v>49057.5</v>
      </c>
      <c r="R1727">
        <f t="shared" si="213"/>
        <v>-47995.75</v>
      </c>
      <c r="S1727">
        <f t="shared" si="214"/>
        <v>148234.25</v>
      </c>
      <c r="T1727">
        <v>95555</v>
      </c>
    </row>
    <row r="1728" spans="1:20" ht="15" thickBot="1" x14ac:dyDescent="0.4">
      <c r="A1728">
        <v>279479</v>
      </c>
      <c r="B1728" s="2">
        <v>41845.400787037041</v>
      </c>
      <c r="C1728" t="s">
        <v>31</v>
      </c>
      <c r="D1728" t="s">
        <v>27</v>
      </c>
      <c r="E1728" s="6" t="s">
        <v>17</v>
      </c>
      <c r="F1728" t="s">
        <v>10</v>
      </c>
      <c r="G1728">
        <v>34260</v>
      </c>
      <c r="H1728">
        <f t="shared" si="208"/>
        <v>34260</v>
      </c>
      <c r="I1728" t="str">
        <f t="shared" si="210"/>
        <v>20001-40000</v>
      </c>
      <c r="O1728">
        <f t="shared" si="209"/>
        <v>25588.25</v>
      </c>
      <c r="P1728">
        <f t="shared" si="211"/>
        <v>74614.75</v>
      </c>
      <c r="Q1728">
        <f t="shared" si="212"/>
        <v>49026.5</v>
      </c>
      <c r="R1728">
        <f t="shared" si="213"/>
        <v>-47951.5</v>
      </c>
      <c r="S1728">
        <f t="shared" si="214"/>
        <v>148154.5</v>
      </c>
      <c r="T1728">
        <v>34260</v>
      </c>
    </row>
    <row r="1729" spans="1:20" ht="15" thickBot="1" x14ac:dyDescent="0.4">
      <c r="A1729">
        <v>782316</v>
      </c>
      <c r="B1729" s="2">
        <v>41848.350995370369</v>
      </c>
      <c r="C1729" t="s">
        <v>31</v>
      </c>
      <c r="D1729" t="s">
        <v>27</v>
      </c>
      <c r="E1729" s="6" t="s">
        <v>17</v>
      </c>
      <c r="F1729" t="s">
        <v>10</v>
      </c>
      <c r="G1729">
        <v>43040</v>
      </c>
      <c r="H1729">
        <f t="shared" si="208"/>
        <v>43040</v>
      </c>
      <c r="I1729" t="str">
        <f t="shared" si="210"/>
        <v>40001-60000</v>
      </c>
      <c r="O1729">
        <f t="shared" si="209"/>
        <v>25586</v>
      </c>
      <c r="P1729">
        <f t="shared" si="211"/>
        <v>74623</v>
      </c>
      <c r="Q1729">
        <f t="shared" si="212"/>
        <v>49037</v>
      </c>
      <c r="R1729">
        <f t="shared" si="213"/>
        <v>-47969.5</v>
      </c>
      <c r="S1729">
        <f t="shared" si="214"/>
        <v>148178.5</v>
      </c>
      <c r="T1729">
        <v>43040</v>
      </c>
    </row>
    <row r="1730" spans="1:20" ht="15" thickBot="1" x14ac:dyDescent="0.4">
      <c r="A1730">
        <v>995570</v>
      </c>
      <c r="B1730" s="2">
        <v>41848.351875</v>
      </c>
      <c r="C1730" t="s">
        <v>30</v>
      </c>
      <c r="D1730" t="s">
        <v>29</v>
      </c>
      <c r="E1730" s="6" t="s">
        <v>17</v>
      </c>
      <c r="F1730" t="s">
        <v>10</v>
      </c>
      <c r="G1730">
        <v>61174</v>
      </c>
      <c r="H1730">
        <f t="shared" ref="H1730:H1793" si="215">IF(OR(G1730 &lt; R1730, G1730 &gt; S1730), $O$1, G1730)</f>
        <v>61174</v>
      </c>
      <c r="I1730" t="str">
        <f t="shared" si="210"/>
        <v>60001-100000</v>
      </c>
      <c r="O1730">
        <f t="shared" ref="O1730:O1793" si="216">QUARTILE(G1730:G8897,1)</f>
        <v>25585.25</v>
      </c>
      <c r="P1730">
        <f t="shared" si="211"/>
        <v>74635.5</v>
      </c>
      <c r="Q1730">
        <f t="shared" si="212"/>
        <v>49050.25</v>
      </c>
      <c r="R1730">
        <f t="shared" si="213"/>
        <v>-47990.125</v>
      </c>
      <c r="S1730">
        <f t="shared" si="214"/>
        <v>148210.875</v>
      </c>
      <c r="T1730">
        <v>61174</v>
      </c>
    </row>
    <row r="1731" spans="1:20" ht="15" thickBot="1" x14ac:dyDescent="0.4">
      <c r="A1731">
        <v>471223</v>
      </c>
      <c r="B1731" s="2">
        <v>41866.398634259262</v>
      </c>
      <c r="C1731" t="s">
        <v>31</v>
      </c>
      <c r="D1731" t="s">
        <v>29</v>
      </c>
      <c r="E1731" s="6" t="s">
        <v>17</v>
      </c>
      <c r="F1731" t="s">
        <v>10</v>
      </c>
      <c r="G1731">
        <v>70497</v>
      </c>
      <c r="H1731">
        <f t="shared" si="215"/>
        <v>70497</v>
      </c>
      <c r="I1731" t="str">
        <f t="shared" ref="I1731:I1794" si="217">IF(H1731&lt;=20000,"0-20,000",IF(H1731&lt;=40000,"20001-40000",IF(H1731&lt;=60000,"40001-60000",IF(H1731&lt;=100000,"60001-100000","above 1 lakh"))))</f>
        <v>60001-100000</v>
      </c>
      <c r="O1731">
        <f t="shared" si="216"/>
        <v>25584.5</v>
      </c>
      <c r="P1731">
        <f t="shared" ref="P1731:P1794" si="218">QUARTILE(G1731:G8898,3)</f>
        <v>74648</v>
      </c>
      <c r="Q1731">
        <f t="shared" ref="Q1731:Q1794" si="219">P1731-O1731</f>
        <v>49063.5</v>
      </c>
      <c r="R1731">
        <f t="shared" ref="R1731:R1794" si="220">O1731-1.5*Q1731</f>
        <v>-48010.75</v>
      </c>
      <c r="S1731">
        <f t="shared" ref="S1731:S1794" si="221">P1731+1.5*Q1731</f>
        <v>148243.25</v>
      </c>
      <c r="T1731">
        <v>70497</v>
      </c>
    </row>
    <row r="1732" spans="1:20" ht="15" thickBot="1" x14ac:dyDescent="0.4">
      <c r="A1732">
        <v>406675</v>
      </c>
      <c r="B1732" s="2">
        <v>41866.399456018517</v>
      </c>
      <c r="C1732" t="s">
        <v>30</v>
      </c>
      <c r="D1732" t="s">
        <v>29</v>
      </c>
      <c r="E1732" s="6" t="s">
        <v>17</v>
      </c>
      <c r="F1732" t="s">
        <v>10</v>
      </c>
      <c r="G1732">
        <v>32483</v>
      </c>
      <c r="H1732">
        <f t="shared" si="215"/>
        <v>32483</v>
      </c>
      <c r="I1732" t="str">
        <f t="shared" si="217"/>
        <v>20001-40000</v>
      </c>
      <c r="O1732">
        <f t="shared" si="216"/>
        <v>25583.75</v>
      </c>
      <c r="P1732">
        <f t="shared" si="218"/>
        <v>74660.5</v>
      </c>
      <c r="Q1732">
        <f t="shared" si="219"/>
        <v>49076.75</v>
      </c>
      <c r="R1732">
        <f t="shared" si="220"/>
        <v>-48031.375</v>
      </c>
      <c r="S1732">
        <f t="shared" si="221"/>
        <v>148275.625</v>
      </c>
      <c r="T1732">
        <v>32483</v>
      </c>
    </row>
    <row r="1733" spans="1:20" ht="15" thickBot="1" x14ac:dyDescent="0.4">
      <c r="A1733">
        <v>485078</v>
      </c>
      <c r="B1733" s="2">
        <v>41866.399756944447</v>
      </c>
      <c r="C1733" t="s">
        <v>31</v>
      </c>
      <c r="D1733" t="s">
        <v>27</v>
      </c>
      <c r="E1733" s="6" t="s">
        <v>17</v>
      </c>
      <c r="F1733" t="s">
        <v>10</v>
      </c>
      <c r="G1733">
        <v>40687</v>
      </c>
      <c r="H1733">
        <f t="shared" si="215"/>
        <v>40687</v>
      </c>
      <c r="I1733" t="str">
        <f t="shared" si="217"/>
        <v>40001-60000</v>
      </c>
      <c r="O1733">
        <f t="shared" si="216"/>
        <v>25583</v>
      </c>
      <c r="P1733">
        <f t="shared" si="218"/>
        <v>74673</v>
      </c>
      <c r="Q1733">
        <f t="shared" si="219"/>
        <v>49090</v>
      </c>
      <c r="R1733">
        <f t="shared" si="220"/>
        <v>-48052</v>
      </c>
      <c r="S1733">
        <f t="shared" si="221"/>
        <v>148308</v>
      </c>
      <c r="T1733">
        <v>40687</v>
      </c>
    </row>
    <row r="1734" spans="1:20" ht="15" thickBot="1" x14ac:dyDescent="0.4">
      <c r="A1734">
        <v>337257</v>
      </c>
      <c r="B1734" s="2">
        <v>41866.400879629633</v>
      </c>
      <c r="C1734" t="s">
        <v>30</v>
      </c>
      <c r="D1734" t="s">
        <v>29</v>
      </c>
      <c r="E1734" s="6" t="s">
        <v>17</v>
      </c>
      <c r="F1734" t="s">
        <v>10</v>
      </c>
      <c r="G1734">
        <v>44400</v>
      </c>
      <c r="H1734">
        <f t="shared" si="215"/>
        <v>44400</v>
      </c>
      <c r="I1734" t="str">
        <f t="shared" si="217"/>
        <v>40001-60000</v>
      </c>
      <c r="O1734">
        <f t="shared" si="216"/>
        <v>25575.5</v>
      </c>
      <c r="P1734">
        <f t="shared" si="218"/>
        <v>74675</v>
      </c>
      <c r="Q1734">
        <f t="shared" si="219"/>
        <v>49099.5</v>
      </c>
      <c r="R1734">
        <f t="shared" si="220"/>
        <v>-48073.75</v>
      </c>
      <c r="S1734">
        <f t="shared" si="221"/>
        <v>148324.25</v>
      </c>
      <c r="T1734">
        <v>44400</v>
      </c>
    </row>
    <row r="1735" spans="1:20" ht="15" thickBot="1" x14ac:dyDescent="0.4">
      <c r="A1735">
        <v>596647</v>
      </c>
      <c r="B1735" s="2">
        <v>41786.485266203701</v>
      </c>
      <c r="C1735" t="s">
        <v>30</v>
      </c>
      <c r="D1735" t="s">
        <v>27</v>
      </c>
      <c r="E1735" s="6" t="s">
        <v>15</v>
      </c>
      <c r="F1735" t="s">
        <v>4</v>
      </c>
      <c r="G1735">
        <v>2970</v>
      </c>
      <c r="H1735">
        <f t="shared" si="215"/>
        <v>2970</v>
      </c>
      <c r="I1735" t="str">
        <f t="shared" si="217"/>
        <v>0-20,000</v>
      </c>
      <c r="O1735">
        <f t="shared" si="216"/>
        <v>25568</v>
      </c>
      <c r="P1735">
        <f t="shared" si="218"/>
        <v>74677</v>
      </c>
      <c r="Q1735">
        <f t="shared" si="219"/>
        <v>49109</v>
      </c>
      <c r="R1735">
        <f t="shared" si="220"/>
        <v>-48095.5</v>
      </c>
      <c r="S1735">
        <f t="shared" si="221"/>
        <v>148340.5</v>
      </c>
      <c r="T1735">
        <v>2970</v>
      </c>
    </row>
    <row r="1736" spans="1:20" ht="15" thickBot="1" x14ac:dyDescent="0.4">
      <c r="A1736">
        <v>129235</v>
      </c>
      <c r="B1736" s="2">
        <v>41786.485509259262</v>
      </c>
      <c r="C1736" t="s">
        <v>30</v>
      </c>
      <c r="D1736" t="s">
        <v>27</v>
      </c>
      <c r="E1736" s="6" t="s">
        <v>15</v>
      </c>
      <c r="F1736" t="s">
        <v>4</v>
      </c>
      <c r="G1736">
        <v>57847</v>
      </c>
      <c r="H1736">
        <f t="shared" si="215"/>
        <v>57847</v>
      </c>
      <c r="I1736" t="str">
        <f t="shared" si="217"/>
        <v>40001-60000</v>
      </c>
      <c r="O1736">
        <f t="shared" si="216"/>
        <v>25583.75</v>
      </c>
      <c r="P1736">
        <f t="shared" si="218"/>
        <v>74679</v>
      </c>
      <c r="Q1736">
        <f t="shared" si="219"/>
        <v>49095.25</v>
      </c>
      <c r="R1736">
        <f t="shared" si="220"/>
        <v>-48059.125</v>
      </c>
      <c r="S1736">
        <f t="shared" si="221"/>
        <v>148321.875</v>
      </c>
      <c r="T1736">
        <v>57847</v>
      </c>
    </row>
    <row r="1737" spans="1:20" ht="15" thickBot="1" x14ac:dyDescent="0.4">
      <c r="A1737">
        <v>24880</v>
      </c>
      <c r="B1737" s="2">
        <v>41824.356956018521</v>
      </c>
      <c r="C1737" t="s">
        <v>31</v>
      </c>
      <c r="D1737" t="s">
        <v>27</v>
      </c>
      <c r="E1737" s="6" t="s">
        <v>17</v>
      </c>
      <c r="F1737" t="s">
        <v>2</v>
      </c>
      <c r="G1737">
        <v>18527</v>
      </c>
      <c r="H1737">
        <f t="shared" si="215"/>
        <v>18527</v>
      </c>
      <c r="I1737" t="str">
        <f t="shared" si="217"/>
        <v>0-20,000</v>
      </c>
      <c r="O1737">
        <f t="shared" si="216"/>
        <v>25583</v>
      </c>
      <c r="P1737">
        <f t="shared" si="218"/>
        <v>74681</v>
      </c>
      <c r="Q1737">
        <f t="shared" si="219"/>
        <v>49098</v>
      </c>
      <c r="R1737">
        <f t="shared" si="220"/>
        <v>-48064</v>
      </c>
      <c r="S1737">
        <f t="shared" si="221"/>
        <v>148328</v>
      </c>
      <c r="T1737">
        <v>18527</v>
      </c>
    </row>
    <row r="1738" spans="1:20" ht="15" thickBot="1" x14ac:dyDescent="0.4">
      <c r="A1738">
        <v>156526</v>
      </c>
      <c r="B1738" s="2">
        <v>41824.35765046296</v>
      </c>
      <c r="C1738" t="s">
        <v>30</v>
      </c>
      <c r="D1738" t="s">
        <v>27</v>
      </c>
      <c r="E1738" s="6" t="s">
        <v>17</v>
      </c>
      <c r="F1738" t="s">
        <v>2</v>
      </c>
      <c r="G1738">
        <v>81539</v>
      </c>
      <c r="H1738">
        <f t="shared" si="215"/>
        <v>81539</v>
      </c>
      <c r="I1738" t="str">
        <f t="shared" si="217"/>
        <v>60001-100000</v>
      </c>
      <c r="O1738">
        <f t="shared" si="216"/>
        <v>25585.25</v>
      </c>
      <c r="P1738">
        <f t="shared" si="218"/>
        <v>74683</v>
      </c>
      <c r="Q1738">
        <f t="shared" si="219"/>
        <v>49097.75</v>
      </c>
      <c r="R1738">
        <f t="shared" si="220"/>
        <v>-48061.375</v>
      </c>
      <c r="S1738">
        <f t="shared" si="221"/>
        <v>148329.625</v>
      </c>
      <c r="T1738">
        <v>81539</v>
      </c>
    </row>
    <row r="1739" spans="1:20" ht="15" thickBot="1" x14ac:dyDescent="0.4">
      <c r="A1739">
        <v>35902</v>
      </c>
      <c r="B1739" s="2">
        <v>41825.470868055556</v>
      </c>
      <c r="C1739" t="s">
        <v>31</v>
      </c>
      <c r="D1739" t="s">
        <v>27</v>
      </c>
      <c r="E1739" s="6" t="s">
        <v>17</v>
      </c>
      <c r="F1739" t="s">
        <v>2</v>
      </c>
      <c r="G1739">
        <v>12508</v>
      </c>
      <c r="H1739">
        <f t="shared" si="215"/>
        <v>12508</v>
      </c>
      <c r="I1739" t="str">
        <f t="shared" si="217"/>
        <v>0-20,000</v>
      </c>
      <c r="O1739">
        <f t="shared" si="216"/>
        <v>25584.5</v>
      </c>
      <c r="P1739">
        <f t="shared" si="218"/>
        <v>74677</v>
      </c>
      <c r="Q1739">
        <f t="shared" si="219"/>
        <v>49092.5</v>
      </c>
      <c r="R1739">
        <f t="shared" si="220"/>
        <v>-48054.25</v>
      </c>
      <c r="S1739">
        <f t="shared" si="221"/>
        <v>148315.75</v>
      </c>
      <c r="T1739">
        <v>12508</v>
      </c>
    </row>
    <row r="1740" spans="1:20" ht="15" thickBot="1" x14ac:dyDescent="0.4">
      <c r="A1740">
        <v>175665</v>
      </c>
      <c r="B1740" s="2">
        <v>41825.471226851849</v>
      </c>
      <c r="C1740" t="s">
        <v>30</v>
      </c>
      <c r="D1740" t="s">
        <v>27</v>
      </c>
      <c r="E1740" s="6" t="s">
        <v>17</v>
      </c>
      <c r="F1740" t="s">
        <v>2</v>
      </c>
      <c r="G1740">
        <v>27621</v>
      </c>
      <c r="H1740">
        <f t="shared" si="215"/>
        <v>27621</v>
      </c>
      <c r="I1740" t="str">
        <f t="shared" si="217"/>
        <v>20001-40000</v>
      </c>
      <c r="O1740">
        <f t="shared" si="216"/>
        <v>25588.25</v>
      </c>
      <c r="P1740">
        <f t="shared" si="218"/>
        <v>74679</v>
      </c>
      <c r="Q1740">
        <f t="shared" si="219"/>
        <v>49090.75</v>
      </c>
      <c r="R1740">
        <f t="shared" si="220"/>
        <v>-48047.875</v>
      </c>
      <c r="S1740">
        <f t="shared" si="221"/>
        <v>148315.125</v>
      </c>
      <c r="T1740">
        <v>27621</v>
      </c>
    </row>
    <row r="1741" spans="1:20" ht="15" thickBot="1" x14ac:dyDescent="0.4">
      <c r="A1741">
        <v>779449</v>
      </c>
      <c r="B1741" s="2">
        <v>41828.779421296298</v>
      </c>
      <c r="C1741" t="s">
        <v>30</v>
      </c>
      <c r="D1741" t="s">
        <v>27</v>
      </c>
      <c r="E1741" s="6" t="s">
        <v>17</v>
      </c>
      <c r="F1741" t="s">
        <v>7</v>
      </c>
      <c r="G1741">
        <v>59246</v>
      </c>
      <c r="H1741">
        <f t="shared" si="215"/>
        <v>59246</v>
      </c>
      <c r="I1741" t="str">
        <f t="shared" si="217"/>
        <v>40001-60000</v>
      </c>
      <c r="O1741">
        <f t="shared" si="216"/>
        <v>25586</v>
      </c>
      <c r="P1741">
        <f t="shared" si="218"/>
        <v>74681</v>
      </c>
      <c r="Q1741">
        <f t="shared" si="219"/>
        <v>49095</v>
      </c>
      <c r="R1741">
        <f t="shared" si="220"/>
        <v>-48056.5</v>
      </c>
      <c r="S1741">
        <f t="shared" si="221"/>
        <v>148323.5</v>
      </c>
      <c r="T1741">
        <v>59246</v>
      </c>
    </row>
    <row r="1742" spans="1:20" ht="15" thickBot="1" x14ac:dyDescent="0.4">
      <c r="A1742">
        <v>136609</v>
      </c>
      <c r="B1742" s="2">
        <v>41828.780381944445</v>
      </c>
      <c r="C1742" t="s">
        <v>31</v>
      </c>
      <c r="D1742" t="s">
        <v>27</v>
      </c>
      <c r="E1742" s="6" t="s">
        <v>17</v>
      </c>
      <c r="F1742" t="s">
        <v>7</v>
      </c>
      <c r="G1742">
        <v>99169</v>
      </c>
      <c r="H1742">
        <f t="shared" si="215"/>
        <v>99169</v>
      </c>
      <c r="I1742" t="str">
        <f t="shared" si="217"/>
        <v>60001-100000</v>
      </c>
      <c r="O1742">
        <f t="shared" si="216"/>
        <v>25585.25</v>
      </c>
      <c r="P1742">
        <f t="shared" si="218"/>
        <v>74683</v>
      </c>
      <c r="Q1742">
        <f t="shared" si="219"/>
        <v>49097.75</v>
      </c>
      <c r="R1742">
        <f t="shared" si="220"/>
        <v>-48061.375</v>
      </c>
      <c r="S1742">
        <f t="shared" si="221"/>
        <v>148329.625</v>
      </c>
      <c r="T1742">
        <v>99169</v>
      </c>
    </row>
    <row r="1743" spans="1:20" ht="15" thickBot="1" x14ac:dyDescent="0.4">
      <c r="A1743">
        <v>839749</v>
      </c>
      <c r="B1743" s="2">
        <v>41780.63071759259</v>
      </c>
      <c r="C1743" t="s">
        <v>31</v>
      </c>
      <c r="D1743" t="s">
        <v>27</v>
      </c>
      <c r="E1743" s="6" t="s">
        <v>17</v>
      </c>
      <c r="F1743" t="s">
        <v>8</v>
      </c>
      <c r="G1743">
        <v>9199</v>
      </c>
      <c r="H1743">
        <f t="shared" si="215"/>
        <v>9199</v>
      </c>
      <c r="I1743" t="str">
        <f t="shared" si="217"/>
        <v>0-20,000</v>
      </c>
      <c r="O1743">
        <f t="shared" si="216"/>
        <v>25584.5</v>
      </c>
      <c r="P1743">
        <f t="shared" si="218"/>
        <v>74677</v>
      </c>
      <c r="Q1743">
        <f t="shared" si="219"/>
        <v>49092.5</v>
      </c>
      <c r="R1743">
        <f t="shared" si="220"/>
        <v>-48054.25</v>
      </c>
      <c r="S1743">
        <f t="shared" si="221"/>
        <v>148315.75</v>
      </c>
      <c r="T1743">
        <v>9199</v>
      </c>
    </row>
    <row r="1744" spans="1:20" ht="15" thickBot="1" x14ac:dyDescent="0.4">
      <c r="A1744">
        <v>268371</v>
      </c>
      <c r="B1744" s="2">
        <v>41796.186793981484</v>
      </c>
      <c r="C1744" t="s">
        <v>30</v>
      </c>
      <c r="D1744" t="s">
        <v>27</v>
      </c>
      <c r="E1744" s="6" t="s">
        <v>17</v>
      </c>
      <c r="F1744" t="s">
        <v>6</v>
      </c>
      <c r="G1744">
        <v>65933</v>
      </c>
      <c r="H1744">
        <f t="shared" si="215"/>
        <v>65933</v>
      </c>
      <c r="I1744" t="str">
        <f t="shared" si="217"/>
        <v>60001-100000</v>
      </c>
      <c r="O1744">
        <f t="shared" si="216"/>
        <v>25588.25</v>
      </c>
      <c r="P1744">
        <f t="shared" si="218"/>
        <v>74679</v>
      </c>
      <c r="Q1744">
        <f t="shared" si="219"/>
        <v>49090.75</v>
      </c>
      <c r="R1744">
        <f t="shared" si="220"/>
        <v>-48047.875</v>
      </c>
      <c r="S1744">
        <f t="shared" si="221"/>
        <v>148315.125</v>
      </c>
      <c r="T1744">
        <v>65933</v>
      </c>
    </row>
    <row r="1745" spans="1:20" ht="15" thickBot="1" x14ac:dyDescent="0.4">
      <c r="A1745">
        <v>51030</v>
      </c>
      <c r="B1745" s="2">
        <v>41796.187071759261</v>
      </c>
      <c r="C1745" t="s">
        <v>30</v>
      </c>
      <c r="D1745" t="s">
        <v>27</v>
      </c>
      <c r="E1745" s="6" t="s">
        <v>17</v>
      </c>
      <c r="F1745" t="s">
        <v>6</v>
      </c>
      <c r="G1745">
        <v>61098</v>
      </c>
      <c r="H1745">
        <f t="shared" si="215"/>
        <v>61098</v>
      </c>
      <c r="I1745" t="str">
        <f t="shared" si="217"/>
        <v>60001-100000</v>
      </c>
      <c r="O1745">
        <f t="shared" si="216"/>
        <v>25586</v>
      </c>
      <c r="P1745">
        <f t="shared" si="218"/>
        <v>74681</v>
      </c>
      <c r="Q1745">
        <f t="shared" si="219"/>
        <v>49095</v>
      </c>
      <c r="R1745">
        <f t="shared" si="220"/>
        <v>-48056.5</v>
      </c>
      <c r="S1745">
        <f t="shared" si="221"/>
        <v>148323.5</v>
      </c>
      <c r="T1745">
        <v>61098</v>
      </c>
    </row>
    <row r="1746" spans="1:20" ht="15" thickBot="1" x14ac:dyDescent="0.4">
      <c r="A1746">
        <v>434830</v>
      </c>
      <c r="B1746" s="2">
        <v>41796.188321759262</v>
      </c>
      <c r="C1746" t="s">
        <v>31</v>
      </c>
      <c r="D1746" t="s">
        <v>27</v>
      </c>
      <c r="E1746" s="6" t="s">
        <v>17</v>
      </c>
      <c r="F1746" t="s">
        <v>6</v>
      </c>
      <c r="G1746">
        <v>66521</v>
      </c>
      <c r="H1746">
        <f t="shared" si="215"/>
        <v>66521</v>
      </c>
      <c r="I1746" t="str">
        <f t="shared" si="217"/>
        <v>60001-100000</v>
      </c>
      <c r="O1746">
        <f t="shared" si="216"/>
        <v>25585.25</v>
      </c>
      <c r="P1746">
        <f t="shared" si="218"/>
        <v>74683</v>
      </c>
      <c r="Q1746">
        <f t="shared" si="219"/>
        <v>49097.75</v>
      </c>
      <c r="R1746">
        <f t="shared" si="220"/>
        <v>-48061.375</v>
      </c>
      <c r="S1746">
        <f t="shared" si="221"/>
        <v>148329.625</v>
      </c>
      <c r="T1746">
        <v>66521</v>
      </c>
    </row>
    <row r="1747" spans="1:20" ht="15" thickBot="1" x14ac:dyDescent="0.4">
      <c r="A1747">
        <v>639529</v>
      </c>
      <c r="B1747" s="2">
        <v>41796.188750000001</v>
      </c>
      <c r="C1747" t="s">
        <v>31</v>
      </c>
      <c r="D1747" t="s">
        <v>29</v>
      </c>
      <c r="E1747" s="6" t="s">
        <v>17</v>
      </c>
      <c r="F1747" t="s">
        <v>6</v>
      </c>
      <c r="G1747">
        <v>95111</v>
      </c>
      <c r="H1747">
        <f t="shared" si="215"/>
        <v>95111</v>
      </c>
      <c r="I1747" t="str">
        <f t="shared" si="217"/>
        <v>60001-100000</v>
      </c>
      <c r="O1747">
        <f t="shared" si="216"/>
        <v>25584.5</v>
      </c>
      <c r="P1747">
        <f t="shared" si="218"/>
        <v>74685</v>
      </c>
      <c r="Q1747">
        <f t="shared" si="219"/>
        <v>49100.5</v>
      </c>
      <c r="R1747">
        <f t="shared" si="220"/>
        <v>-48066.25</v>
      </c>
      <c r="S1747">
        <f t="shared" si="221"/>
        <v>148335.75</v>
      </c>
      <c r="T1747">
        <v>95111</v>
      </c>
    </row>
    <row r="1748" spans="1:20" ht="15" thickBot="1" x14ac:dyDescent="0.4">
      <c r="A1748">
        <v>592294</v>
      </c>
      <c r="B1748" s="2">
        <v>41813.524722222224</v>
      </c>
      <c r="C1748" t="s">
        <v>30</v>
      </c>
      <c r="D1748" t="s">
        <v>27</v>
      </c>
      <c r="E1748" s="6" t="s">
        <v>17</v>
      </c>
      <c r="F1748" t="s">
        <v>6</v>
      </c>
      <c r="G1748">
        <v>41460</v>
      </c>
      <c r="H1748">
        <f t="shared" si="215"/>
        <v>41460</v>
      </c>
      <c r="I1748" t="str">
        <f t="shared" si="217"/>
        <v>40001-60000</v>
      </c>
      <c r="O1748">
        <f t="shared" si="216"/>
        <v>25583.75</v>
      </c>
      <c r="P1748">
        <f t="shared" si="218"/>
        <v>74679</v>
      </c>
      <c r="Q1748">
        <f t="shared" si="219"/>
        <v>49095.25</v>
      </c>
      <c r="R1748">
        <f t="shared" si="220"/>
        <v>-48059.125</v>
      </c>
      <c r="S1748">
        <f t="shared" si="221"/>
        <v>148321.875</v>
      </c>
      <c r="T1748">
        <v>41460</v>
      </c>
    </row>
    <row r="1749" spans="1:20" ht="15" thickBot="1" x14ac:dyDescent="0.4">
      <c r="A1749">
        <v>758774</v>
      </c>
      <c r="B1749" s="2">
        <v>41771.967430555553</v>
      </c>
      <c r="C1749" t="s">
        <v>31</v>
      </c>
      <c r="D1749" t="s">
        <v>28</v>
      </c>
      <c r="E1749" s="6" t="s">
        <v>15</v>
      </c>
      <c r="F1749" t="s">
        <v>10</v>
      </c>
      <c r="G1749">
        <v>42869</v>
      </c>
      <c r="H1749">
        <f t="shared" si="215"/>
        <v>42869</v>
      </c>
      <c r="I1749" t="str">
        <f t="shared" si="217"/>
        <v>40001-60000</v>
      </c>
      <c r="O1749">
        <f t="shared" si="216"/>
        <v>25583</v>
      </c>
      <c r="P1749">
        <f t="shared" si="218"/>
        <v>74681</v>
      </c>
      <c r="Q1749">
        <f t="shared" si="219"/>
        <v>49098</v>
      </c>
      <c r="R1749">
        <f t="shared" si="220"/>
        <v>-48064</v>
      </c>
      <c r="S1749">
        <f t="shared" si="221"/>
        <v>148328</v>
      </c>
      <c r="T1749">
        <v>42869</v>
      </c>
    </row>
    <row r="1750" spans="1:20" ht="15" thickBot="1" x14ac:dyDescent="0.4">
      <c r="A1750">
        <v>590682</v>
      </c>
      <c r="B1750" s="2">
        <v>41773.397627314815</v>
      </c>
      <c r="C1750" t="s">
        <v>31</v>
      </c>
      <c r="D1750" t="s">
        <v>27</v>
      </c>
      <c r="E1750" s="6" t="s">
        <v>17</v>
      </c>
      <c r="F1750" t="s">
        <v>4</v>
      </c>
      <c r="G1750">
        <v>51131</v>
      </c>
      <c r="H1750">
        <f t="shared" si="215"/>
        <v>51131</v>
      </c>
      <c r="I1750" t="str">
        <f t="shared" si="217"/>
        <v>40001-60000</v>
      </c>
      <c r="O1750">
        <f t="shared" si="216"/>
        <v>25575.5</v>
      </c>
      <c r="P1750">
        <f t="shared" si="218"/>
        <v>74683</v>
      </c>
      <c r="Q1750">
        <f t="shared" si="219"/>
        <v>49107.5</v>
      </c>
      <c r="R1750">
        <f t="shared" si="220"/>
        <v>-48085.75</v>
      </c>
      <c r="S1750">
        <f t="shared" si="221"/>
        <v>148344.25</v>
      </c>
      <c r="T1750">
        <v>51131</v>
      </c>
    </row>
    <row r="1751" spans="1:20" ht="15" thickBot="1" x14ac:dyDescent="0.4">
      <c r="A1751">
        <v>107163</v>
      </c>
      <c r="B1751" s="2">
        <v>41829.39702546296</v>
      </c>
      <c r="C1751" t="s">
        <v>31</v>
      </c>
      <c r="D1751" t="s">
        <v>27</v>
      </c>
      <c r="E1751" s="6" t="s">
        <v>17</v>
      </c>
      <c r="F1751" t="s">
        <v>4</v>
      </c>
      <c r="G1751">
        <v>67869</v>
      </c>
      <c r="H1751">
        <f t="shared" si="215"/>
        <v>67869</v>
      </c>
      <c r="I1751" t="str">
        <f t="shared" si="217"/>
        <v>60001-100000</v>
      </c>
      <c r="O1751">
        <f t="shared" si="216"/>
        <v>25568</v>
      </c>
      <c r="P1751">
        <f t="shared" si="218"/>
        <v>74685</v>
      </c>
      <c r="Q1751">
        <f t="shared" si="219"/>
        <v>49117</v>
      </c>
      <c r="R1751">
        <f t="shared" si="220"/>
        <v>-48107.5</v>
      </c>
      <c r="S1751">
        <f t="shared" si="221"/>
        <v>148360.5</v>
      </c>
      <c r="T1751">
        <v>67869</v>
      </c>
    </row>
    <row r="1752" spans="1:20" ht="15" thickBot="1" x14ac:dyDescent="0.4">
      <c r="A1752">
        <v>740604</v>
      </c>
      <c r="B1752" s="2">
        <v>41829.397326388891</v>
      </c>
      <c r="C1752" t="s">
        <v>31</v>
      </c>
      <c r="D1752" t="s">
        <v>27</v>
      </c>
      <c r="E1752" s="6" t="s">
        <v>17</v>
      </c>
      <c r="F1752" t="s">
        <v>4</v>
      </c>
      <c r="G1752">
        <v>42459</v>
      </c>
      <c r="H1752">
        <f t="shared" si="215"/>
        <v>42459</v>
      </c>
      <c r="I1752" t="str">
        <f t="shared" si="217"/>
        <v>40001-60000</v>
      </c>
      <c r="O1752">
        <f t="shared" si="216"/>
        <v>25560.5</v>
      </c>
      <c r="P1752">
        <f t="shared" si="218"/>
        <v>74687</v>
      </c>
      <c r="Q1752">
        <f t="shared" si="219"/>
        <v>49126.5</v>
      </c>
      <c r="R1752">
        <f t="shared" si="220"/>
        <v>-48129.25</v>
      </c>
      <c r="S1752">
        <f t="shared" si="221"/>
        <v>148376.75</v>
      </c>
      <c r="T1752">
        <v>42459</v>
      </c>
    </row>
    <row r="1753" spans="1:20" ht="15" thickBot="1" x14ac:dyDescent="0.4">
      <c r="A1753">
        <v>959387</v>
      </c>
      <c r="B1753" s="2">
        <v>41829.397731481484</v>
      </c>
      <c r="C1753" t="s">
        <v>30</v>
      </c>
      <c r="D1753" t="s">
        <v>29</v>
      </c>
      <c r="E1753" s="6" t="s">
        <v>17</v>
      </c>
      <c r="F1753" t="s">
        <v>4</v>
      </c>
      <c r="G1753">
        <v>55713</v>
      </c>
      <c r="H1753">
        <f t="shared" si="215"/>
        <v>55713</v>
      </c>
      <c r="I1753" t="str">
        <f t="shared" si="217"/>
        <v>40001-60000</v>
      </c>
      <c r="O1753">
        <f t="shared" si="216"/>
        <v>25553</v>
      </c>
      <c r="P1753">
        <f t="shared" si="218"/>
        <v>74689</v>
      </c>
      <c r="Q1753">
        <f t="shared" si="219"/>
        <v>49136</v>
      </c>
      <c r="R1753">
        <f t="shared" si="220"/>
        <v>-48151</v>
      </c>
      <c r="S1753">
        <f t="shared" si="221"/>
        <v>148393</v>
      </c>
      <c r="T1753">
        <v>55713</v>
      </c>
    </row>
    <row r="1754" spans="1:20" ht="15" thickBot="1" x14ac:dyDescent="0.4">
      <c r="A1754">
        <v>614118</v>
      </c>
      <c r="B1754" s="2">
        <v>41829.398240740738</v>
      </c>
      <c r="C1754" t="s">
        <v>30</v>
      </c>
      <c r="D1754" t="s">
        <v>29</v>
      </c>
      <c r="E1754" s="6" t="s">
        <v>17</v>
      </c>
      <c r="F1754" t="s">
        <v>4</v>
      </c>
      <c r="G1754">
        <v>6820</v>
      </c>
      <c r="H1754">
        <f t="shared" si="215"/>
        <v>6820</v>
      </c>
      <c r="I1754" t="str">
        <f t="shared" si="217"/>
        <v>0-20,000</v>
      </c>
      <c r="O1754">
        <f t="shared" si="216"/>
        <v>25550</v>
      </c>
      <c r="P1754">
        <f t="shared" si="218"/>
        <v>74693.75</v>
      </c>
      <c r="Q1754">
        <f t="shared" si="219"/>
        <v>49143.75</v>
      </c>
      <c r="R1754">
        <f t="shared" si="220"/>
        <v>-48165.625</v>
      </c>
      <c r="S1754">
        <f t="shared" si="221"/>
        <v>148409.375</v>
      </c>
      <c r="T1754">
        <v>6820</v>
      </c>
    </row>
    <row r="1755" spans="1:20" ht="15" thickBot="1" x14ac:dyDescent="0.4">
      <c r="A1755">
        <v>973608</v>
      </c>
      <c r="B1755" s="2">
        <v>41829.399016203701</v>
      </c>
      <c r="C1755" t="s">
        <v>30</v>
      </c>
      <c r="D1755" t="s">
        <v>29</v>
      </c>
      <c r="E1755" s="6" t="s">
        <v>17</v>
      </c>
      <c r="F1755" t="s">
        <v>4</v>
      </c>
      <c r="G1755">
        <v>85898</v>
      </c>
      <c r="H1755">
        <f t="shared" si="215"/>
        <v>85898</v>
      </c>
      <c r="I1755" t="str">
        <f t="shared" si="217"/>
        <v>60001-100000</v>
      </c>
      <c r="O1755">
        <f t="shared" si="216"/>
        <v>25568</v>
      </c>
      <c r="P1755">
        <f t="shared" si="218"/>
        <v>74698.5</v>
      </c>
      <c r="Q1755">
        <f t="shared" si="219"/>
        <v>49130.5</v>
      </c>
      <c r="R1755">
        <f t="shared" si="220"/>
        <v>-48127.75</v>
      </c>
      <c r="S1755">
        <f t="shared" si="221"/>
        <v>148394.25</v>
      </c>
      <c r="T1755">
        <v>85898</v>
      </c>
    </row>
    <row r="1756" spans="1:20" ht="15" thickBot="1" x14ac:dyDescent="0.4">
      <c r="A1756">
        <v>298297</v>
      </c>
      <c r="B1756" s="2">
        <v>41829.399953703702</v>
      </c>
      <c r="C1756" t="s">
        <v>31</v>
      </c>
      <c r="D1756" t="s">
        <v>27</v>
      </c>
      <c r="E1756" s="6" t="s">
        <v>17</v>
      </c>
      <c r="F1756" t="s">
        <v>4</v>
      </c>
      <c r="G1756">
        <v>46222</v>
      </c>
      <c r="H1756">
        <f t="shared" si="215"/>
        <v>46222</v>
      </c>
      <c r="I1756" t="str">
        <f t="shared" si="217"/>
        <v>40001-60000</v>
      </c>
      <c r="O1756">
        <f t="shared" si="216"/>
        <v>25560.5</v>
      </c>
      <c r="P1756">
        <f t="shared" si="218"/>
        <v>74687</v>
      </c>
      <c r="Q1756">
        <f t="shared" si="219"/>
        <v>49126.5</v>
      </c>
      <c r="R1756">
        <f t="shared" si="220"/>
        <v>-48129.25</v>
      </c>
      <c r="S1756">
        <f t="shared" si="221"/>
        <v>148376.75</v>
      </c>
      <c r="T1756">
        <v>46222</v>
      </c>
    </row>
    <row r="1757" spans="1:20" ht="15" thickBot="1" x14ac:dyDescent="0.4">
      <c r="A1757">
        <v>635074</v>
      </c>
      <c r="B1757" s="2">
        <v>41773.397002314814</v>
      </c>
      <c r="C1757" t="s">
        <v>30</v>
      </c>
      <c r="D1757" t="s">
        <v>28</v>
      </c>
      <c r="E1757" s="6" t="s">
        <v>17</v>
      </c>
      <c r="F1757" t="s">
        <v>9</v>
      </c>
      <c r="G1757">
        <v>34348</v>
      </c>
      <c r="H1757">
        <f t="shared" si="215"/>
        <v>34348</v>
      </c>
      <c r="I1757" t="str">
        <f t="shared" si="217"/>
        <v>20001-40000</v>
      </c>
      <c r="O1757">
        <f t="shared" si="216"/>
        <v>25553</v>
      </c>
      <c r="P1757">
        <f t="shared" si="218"/>
        <v>74689</v>
      </c>
      <c r="Q1757">
        <f t="shared" si="219"/>
        <v>49136</v>
      </c>
      <c r="R1757">
        <f t="shared" si="220"/>
        <v>-48151</v>
      </c>
      <c r="S1757">
        <f t="shared" si="221"/>
        <v>148393</v>
      </c>
      <c r="T1757">
        <v>34348</v>
      </c>
    </row>
    <row r="1758" spans="1:20" ht="15" thickBot="1" x14ac:dyDescent="0.4">
      <c r="A1758">
        <v>925976</v>
      </c>
      <c r="B1758" s="2">
        <v>41773.467453703706</v>
      </c>
      <c r="C1758" t="s">
        <v>31</v>
      </c>
      <c r="D1758" t="s">
        <v>27</v>
      </c>
      <c r="E1758" s="6" t="s">
        <v>17</v>
      </c>
      <c r="F1758" t="s">
        <v>9</v>
      </c>
      <c r="G1758">
        <v>38000</v>
      </c>
      <c r="H1758">
        <f t="shared" si="215"/>
        <v>38000</v>
      </c>
      <c r="I1758" t="str">
        <f t="shared" si="217"/>
        <v>20001-40000</v>
      </c>
      <c r="O1758">
        <f t="shared" si="216"/>
        <v>25550</v>
      </c>
      <c r="P1758">
        <f t="shared" si="218"/>
        <v>74693.75</v>
      </c>
      <c r="Q1758">
        <f t="shared" si="219"/>
        <v>49143.75</v>
      </c>
      <c r="R1758">
        <f t="shared" si="220"/>
        <v>-48165.625</v>
      </c>
      <c r="S1758">
        <f t="shared" si="221"/>
        <v>148409.375</v>
      </c>
      <c r="T1758">
        <v>38000</v>
      </c>
    </row>
    <row r="1759" spans="1:20" ht="15" thickBot="1" x14ac:dyDescent="0.4">
      <c r="A1759">
        <v>916219</v>
      </c>
      <c r="B1759" s="2">
        <v>41857.322453703702</v>
      </c>
      <c r="C1759" t="s">
        <v>31</v>
      </c>
      <c r="D1759" t="s">
        <v>29</v>
      </c>
      <c r="E1759" s="6" t="s">
        <v>13</v>
      </c>
      <c r="F1759" t="s">
        <v>7</v>
      </c>
      <c r="G1759">
        <v>31724</v>
      </c>
      <c r="H1759">
        <f t="shared" si="215"/>
        <v>31724</v>
      </c>
      <c r="I1759" t="str">
        <f t="shared" si="217"/>
        <v>20001-40000</v>
      </c>
      <c r="O1759">
        <f t="shared" si="216"/>
        <v>25547</v>
      </c>
      <c r="P1759">
        <f t="shared" si="218"/>
        <v>74698.5</v>
      </c>
      <c r="Q1759">
        <f t="shared" si="219"/>
        <v>49151.5</v>
      </c>
      <c r="R1759">
        <f t="shared" si="220"/>
        <v>-48180.25</v>
      </c>
      <c r="S1759">
        <f t="shared" si="221"/>
        <v>148425.75</v>
      </c>
      <c r="T1759">
        <v>31724</v>
      </c>
    </row>
    <row r="1760" spans="1:20" ht="15" thickBot="1" x14ac:dyDescent="0.4">
      <c r="A1760">
        <v>195192</v>
      </c>
      <c r="B1760" s="2">
        <v>41857.323159722226</v>
      </c>
      <c r="C1760" t="s">
        <v>30</v>
      </c>
      <c r="D1760" t="s">
        <v>29</v>
      </c>
      <c r="E1760" s="6" t="s">
        <v>13</v>
      </c>
      <c r="F1760" t="s">
        <v>7</v>
      </c>
      <c r="G1760">
        <v>79867</v>
      </c>
      <c r="H1760">
        <f t="shared" si="215"/>
        <v>79867</v>
      </c>
      <c r="I1760" t="str">
        <f t="shared" si="217"/>
        <v>60001-100000</v>
      </c>
      <c r="O1760">
        <f t="shared" si="216"/>
        <v>25544</v>
      </c>
      <c r="P1760">
        <f t="shared" si="218"/>
        <v>74703.25</v>
      </c>
      <c r="Q1760">
        <f t="shared" si="219"/>
        <v>49159.25</v>
      </c>
      <c r="R1760">
        <f t="shared" si="220"/>
        <v>-48194.875</v>
      </c>
      <c r="S1760">
        <f t="shared" si="221"/>
        <v>148442.125</v>
      </c>
      <c r="T1760">
        <v>79867</v>
      </c>
    </row>
    <row r="1761" spans="1:20" ht="15" thickBot="1" x14ac:dyDescent="0.4">
      <c r="A1761">
        <v>105487</v>
      </c>
      <c r="B1761" s="2">
        <v>41859.217928240738</v>
      </c>
      <c r="C1761" t="s">
        <v>31</v>
      </c>
      <c r="D1761" t="s">
        <v>29</v>
      </c>
      <c r="E1761" s="6" t="s">
        <v>13</v>
      </c>
      <c r="F1761" t="s">
        <v>7</v>
      </c>
      <c r="G1761">
        <v>62331</v>
      </c>
      <c r="H1761">
        <f t="shared" si="215"/>
        <v>62331</v>
      </c>
      <c r="I1761" t="str">
        <f t="shared" si="217"/>
        <v>60001-100000</v>
      </c>
      <c r="O1761">
        <f t="shared" si="216"/>
        <v>25541</v>
      </c>
      <c r="P1761">
        <f t="shared" si="218"/>
        <v>74689</v>
      </c>
      <c r="Q1761">
        <f t="shared" si="219"/>
        <v>49148</v>
      </c>
      <c r="R1761">
        <f t="shared" si="220"/>
        <v>-48181</v>
      </c>
      <c r="S1761">
        <f t="shared" si="221"/>
        <v>148411</v>
      </c>
      <c r="T1761">
        <v>62331</v>
      </c>
    </row>
    <row r="1762" spans="1:20" ht="15" thickBot="1" x14ac:dyDescent="0.4">
      <c r="A1762">
        <v>824012</v>
      </c>
      <c r="B1762" s="2">
        <v>41795.677719907406</v>
      </c>
      <c r="C1762" t="s">
        <v>30</v>
      </c>
      <c r="D1762" t="s">
        <v>29</v>
      </c>
      <c r="E1762" s="6" t="s">
        <v>17</v>
      </c>
      <c r="F1762" t="s">
        <v>10</v>
      </c>
      <c r="G1762">
        <v>44876</v>
      </c>
      <c r="H1762">
        <f t="shared" si="215"/>
        <v>44876</v>
      </c>
      <c r="I1762" t="str">
        <f t="shared" si="217"/>
        <v>40001-60000</v>
      </c>
      <c r="O1762">
        <f t="shared" si="216"/>
        <v>25522.5</v>
      </c>
      <c r="P1762">
        <f t="shared" si="218"/>
        <v>74693.75</v>
      </c>
      <c r="Q1762">
        <f t="shared" si="219"/>
        <v>49171.25</v>
      </c>
      <c r="R1762">
        <f t="shared" si="220"/>
        <v>-48234.375</v>
      </c>
      <c r="S1762">
        <f t="shared" si="221"/>
        <v>148450.625</v>
      </c>
      <c r="T1762">
        <v>44876</v>
      </c>
    </row>
    <row r="1763" spans="1:20" ht="15" thickBot="1" x14ac:dyDescent="0.4">
      <c r="A1763">
        <v>373245</v>
      </c>
      <c r="B1763" s="2">
        <v>41795.679120370369</v>
      </c>
      <c r="C1763" t="s">
        <v>30</v>
      </c>
      <c r="D1763" t="s">
        <v>27</v>
      </c>
      <c r="E1763" s="6" t="s">
        <v>17</v>
      </c>
      <c r="F1763" t="s">
        <v>10</v>
      </c>
      <c r="G1763">
        <v>96397</v>
      </c>
      <c r="H1763">
        <f t="shared" si="215"/>
        <v>96397</v>
      </c>
      <c r="I1763" t="str">
        <f t="shared" si="217"/>
        <v>60001-100000</v>
      </c>
      <c r="O1763">
        <f t="shared" si="216"/>
        <v>25504</v>
      </c>
      <c r="P1763">
        <f t="shared" si="218"/>
        <v>74698.5</v>
      </c>
      <c r="Q1763">
        <f t="shared" si="219"/>
        <v>49194.5</v>
      </c>
      <c r="R1763">
        <f t="shared" si="220"/>
        <v>-48287.75</v>
      </c>
      <c r="S1763">
        <f t="shared" si="221"/>
        <v>148490.25</v>
      </c>
      <c r="T1763">
        <v>96397</v>
      </c>
    </row>
    <row r="1764" spans="1:20" ht="15" thickBot="1" x14ac:dyDescent="0.4">
      <c r="A1764">
        <v>690152</v>
      </c>
      <c r="B1764" s="2">
        <v>41795.679444444446</v>
      </c>
      <c r="C1764" t="s">
        <v>30</v>
      </c>
      <c r="D1764" t="s">
        <v>27</v>
      </c>
      <c r="E1764" s="6" t="s">
        <v>17</v>
      </c>
      <c r="F1764" t="s">
        <v>10</v>
      </c>
      <c r="G1764">
        <v>54102</v>
      </c>
      <c r="H1764">
        <f t="shared" si="215"/>
        <v>54102</v>
      </c>
      <c r="I1764" t="str">
        <f t="shared" si="217"/>
        <v>40001-60000</v>
      </c>
      <c r="O1764">
        <f t="shared" si="216"/>
        <v>25485.5</v>
      </c>
      <c r="P1764">
        <f t="shared" si="218"/>
        <v>74687</v>
      </c>
      <c r="Q1764">
        <f t="shared" si="219"/>
        <v>49201.5</v>
      </c>
      <c r="R1764">
        <f t="shared" si="220"/>
        <v>-48316.75</v>
      </c>
      <c r="S1764">
        <f t="shared" si="221"/>
        <v>148489.25</v>
      </c>
      <c r="T1764">
        <v>54102</v>
      </c>
    </row>
    <row r="1765" spans="1:20" ht="15" thickBot="1" x14ac:dyDescent="0.4">
      <c r="A1765">
        <v>577016</v>
      </c>
      <c r="B1765" s="2">
        <v>41801.763182870367</v>
      </c>
      <c r="C1765" t="s">
        <v>31</v>
      </c>
      <c r="D1765" t="s">
        <v>27</v>
      </c>
      <c r="E1765" s="6" t="s">
        <v>17</v>
      </c>
      <c r="F1765" t="s">
        <v>4</v>
      </c>
      <c r="G1765">
        <v>60448</v>
      </c>
      <c r="H1765">
        <f t="shared" si="215"/>
        <v>60448</v>
      </c>
      <c r="I1765" t="str">
        <f t="shared" si="217"/>
        <v>60001-100000</v>
      </c>
      <c r="O1765">
        <f t="shared" si="216"/>
        <v>25467</v>
      </c>
      <c r="P1765">
        <f t="shared" si="218"/>
        <v>74689</v>
      </c>
      <c r="Q1765">
        <f t="shared" si="219"/>
        <v>49222</v>
      </c>
      <c r="R1765">
        <f t="shared" si="220"/>
        <v>-48366</v>
      </c>
      <c r="S1765">
        <f t="shared" si="221"/>
        <v>148522</v>
      </c>
      <c r="T1765">
        <v>60448</v>
      </c>
    </row>
    <row r="1766" spans="1:20" ht="15" thickBot="1" x14ac:dyDescent="0.4">
      <c r="A1766">
        <v>786330</v>
      </c>
      <c r="B1766" s="2">
        <v>41801.76462962963</v>
      </c>
      <c r="C1766" t="s">
        <v>30</v>
      </c>
      <c r="D1766" t="s">
        <v>27</v>
      </c>
      <c r="E1766" s="6" t="s">
        <v>17</v>
      </c>
      <c r="F1766" t="s">
        <v>4</v>
      </c>
      <c r="G1766">
        <v>30853</v>
      </c>
      <c r="H1766">
        <f t="shared" si="215"/>
        <v>30853</v>
      </c>
      <c r="I1766" t="str">
        <f t="shared" si="217"/>
        <v>20001-40000</v>
      </c>
      <c r="O1766">
        <f t="shared" si="216"/>
        <v>25463.75</v>
      </c>
      <c r="P1766">
        <f t="shared" si="218"/>
        <v>74693.75</v>
      </c>
      <c r="Q1766">
        <f t="shared" si="219"/>
        <v>49230</v>
      </c>
      <c r="R1766">
        <f t="shared" si="220"/>
        <v>-48381.25</v>
      </c>
      <c r="S1766">
        <f t="shared" si="221"/>
        <v>148538.75</v>
      </c>
      <c r="T1766">
        <v>30853</v>
      </c>
    </row>
    <row r="1767" spans="1:20" ht="15" thickBot="1" x14ac:dyDescent="0.4">
      <c r="A1767">
        <v>581142</v>
      </c>
      <c r="B1767" s="2">
        <v>41878.396828703706</v>
      </c>
      <c r="C1767" t="s">
        <v>30</v>
      </c>
      <c r="D1767" t="s">
        <v>27</v>
      </c>
      <c r="E1767" s="6" t="s">
        <v>17</v>
      </c>
      <c r="F1767" t="s">
        <v>4</v>
      </c>
      <c r="G1767">
        <v>35789</v>
      </c>
      <c r="H1767">
        <f t="shared" si="215"/>
        <v>35789</v>
      </c>
      <c r="I1767" t="str">
        <f t="shared" si="217"/>
        <v>20001-40000</v>
      </c>
      <c r="O1767">
        <f t="shared" si="216"/>
        <v>25460.5</v>
      </c>
      <c r="P1767">
        <f t="shared" si="218"/>
        <v>74698.5</v>
      </c>
      <c r="Q1767">
        <f t="shared" si="219"/>
        <v>49238</v>
      </c>
      <c r="R1767">
        <f t="shared" si="220"/>
        <v>-48396.5</v>
      </c>
      <c r="S1767">
        <f t="shared" si="221"/>
        <v>148555.5</v>
      </c>
      <c r="T1767">
        <v>35789</v>
      </c>
    </row>
    <row r="1768" spans="1:20" ht="15" thickBot="1" x14ac:dyDescent="0.4">
      <c r="A1768">
        <v>593847</v>
      </c>
      <c r="B1768" s="2">
        <v>41878.397499999999</v>
      </c>
      <c r="C1768" t="s">
        <v>31</v>
      </c>
      <c r="D1768" t="s">
        <v>28</v>
      </c>
      <c r="E1768" s="6" t="s">
        <v>17</v>
      </c>
      <c r="F1768" t="s">
        <v>4</v>
      </c>
      <c r="G1768">
        <v>46661</v>
      </c>
      <c r="H1768">
        <f t="shared" si="215"/>
        <v>46661</v>
      </c>
      <c r="I1768" t="str">
        <f t="shared" si="217"/>
        <v>40001-60000</v>
      </c>
      <c r="O1768">
        <f t="shared" si="216"/>
        <v>25457.25</v>
      </c>
      <c r="P1768">
        <f t="shared" si="218"/>
        <v>74703.25</v>
      </c>
      <c r="Q1768">
        <f t="shared" si="219"/>
        <v>49246</v>
      </c>
      <c r="R1768">
        <f t="shared" si="220"/>
        <v>-48411.75</v>
      </c>
      <c r="S1768">
        <f t="shared" si="221"/>
        <v>148572.25</v>
      </c>
      <c r="T1768">
        <v>46661</v>
      </c>
    </row>
    <row r="1769" spans="1:20" ht="15" thickBot="1" x14ac:dyDescent="0.4">
      <c r="A1769">
        <v>679555</v>
      </c>
      <c r="B1769" s="2">
        <v>41780.398622685185</v>
      </c>
      <c r="C1769" t="s">
        <v>31</v>
      </c>
      <c r="D1769" t="s">
        <v>27</v>
      </c>
      <c r="E1769" s="6" t="s">
        <v>17</v>
      </c>
      <c r="F1769" t="s">
        <v>1</v>
      </c>
      <c r="G1769">
        <v>1646</v>
      </c>
      <c r="H1769">
        <f t="shared" si="215"/>
        <v>1646</v>
      </c>
      <c r="I1769" t="str">
        <f t="shared" si="217"/>
        <v>0-20,000</v>
      </c>
      <c r="O1769">
        <f t="shared" si="216"/>
        <v>25454</v>
      </c>
      <c r="P1769">
        <f t="shared" si="218"/>
        <v>74708</v>
      </c>
      <c r="Q1769">
        <f t="shared" si="219"/>
        <v>49254</v>
      </c>
      <c r="R1769">
        <f t="shared" si="220"/>
        <v>-48427</v>
      </c>
      <c r="S1769">
        <f t="shared" si="221"/>
        <v>148589</v>
      </c>
      <c r="T1769">
        <v>1646</v>
      </c>
    </row>
    <row r="1770" spans="1:20" ht="15" thickBot="1" x14ac:dyDescent="0.4">
      <c r="A1770">
        <v>983167</v>
      </c>
      <c r="B1770" s="2">
        <v>41780.397106481483</v>
      </c>
      <c r="C1770" t="s">
        <v>30</v>
      </c>
      <c r="D1770" t="s">
        <v>28</v>
      </c>
      <c r="E1770" s="6" t="s">
        <v>17</v>
      </c>
      <c r="F1770" t="s">
        <v>1</v>
      </c>
      <c r="G1770">
        <v>44453</v>
      </c>
      <c r="H1770">
        <f t="shared" si="215"/>
        <v>44453</v>
      </c>
      <c r="I1770" t="str">
        <f t="shared" si="217"/>
        <v>40001-60000</v>
      </c>
      <c r="O1770">
        <f t="shared" si="216"/>
        <v>25463.75</v>
      </c>
      <c r="P1770">
        <f t="shared" si="218"/>
        <v>74714.25</v>
      </c>
      <c r="Q1770">
        <f t="shared" si="219"/>
        <v>49250.5</v>
      </c>
      <c r="R1770">
        <f t="shared" si="220"/>
        <v>-48412</v>
      </c>
      <c r="S1770">
        <f t="shared" si="221"/>
        <v>148590</v>
      </c>
      <c r="T1770">
        <v>44453</v>
      </c>
    </row>
    <row r="1771" spans="1:20" ht="15" thickBot="1" x14ac:dyDescent="0.4">
      <c r="A1771">
        <v>949311</v>
      </c>
      <c r="B1771" s="2">
        <v>41804.787002314813</v>
      </c>
      <c r="C1771" t="s">
        <v>30</v>
      </c>
      <c r="D1771" t="s">
        <v>29</v>
      </c>
      <c r="E1771" s="6" t="s">
        <v>13</v>
      </c>
      <c r="F1771" t="s">
        <v>4</v>
      </c>
      <c r="G1771">
        <v>81189</v>
      </c>
      <c r="H1771">
        <f t="shared" si="215"/>
        <v>81189</v>
      </c>
      <c r="I1771" t="str">
        <f t="shared" si="217"/>
        <v>60001-100000</v>
      </c>
      <c r="O1771">
        <f t="shared" si="216"/>
        <v>25460.5</v>
      </c>
      <c r="P1771">
        <f t="shared" si="218"/>
        <v>74720.5</v>
      </c>
      <c r="Q1771">
        <f t="shared" si="219"/>
        <v>49260</v>
      </c>
      <c r="R1771">
        <f t="shared" si="220"/>
        <v>-48429.5</v>
      </c>
      <c r="S1771">
        <f t="shared" si="221"/>
        <v>148610.5</v>
      </c>
      <c r="T1771">
        <v>81189</v>
      </c>
    </row>
    <row r="1772" spans="1:20" ht="15" thickBot="1" x14ac:dyDescent="0.4">
      <c r="A1772">
        <v>307175</v>
      </c>
      <c r="B1772" s="2">
        <v>41804.790127314816</v>
      </c>
      <c r="C1772" t="s">
        <v>31</v>
      </c>
      <c r="D1772" t="s">
        <v>29</v>
      </c>
      <c r="E1772" s="6" t="s">
        <v>13</v>
      </c>
      <c r="F1772" t="s">
        <v>4</v>
      </c>
      <c r="G1772">
        <v>62291</v>
      </c>
      <c r="H1772">
        <f t="shared" si="215"/>
        <v>62291</v>
      </c>
      <c r="I1772" t="str">
        <f t="shared" si="217"/>
        <v>60001-100000</v>
      </c>
      <c r="O1772">
        <f t="shared" si="216"/>
        <v>25457.25</v>
      </c>
      <c r="P1772">
        <f t="shared" si="218"/>
        <v>74703.25</v>
      </c>
      <c r="Q1772">
        <f t="shared" si="219"/>
        <v>49246</v>
      </c>
      <c r="R1772">
        <f t="shared" si="220"/>
        <v>-48411.75</v>
      </c>
      <c r="S1772">
        <f t="shared" si="221"/>
        <v>148572.25</v>
      </c>
      <c r="T1772">
        <v>62291</v>
      </c>
    </row>
    <row r="1773" spans="1:20" ht="15" thickBot="1" x14ac:dyDescent="0.4">
      <c r="A1773">
        <v>457776</v>
      </c>
      <c r="B1773" s="2">
        <v>41815.398738425924</v>
      </c>
      <c r="C1773" t="s">
        <v>30</v>
      </c>
      <c r="D1773" t="s">
        <v>29</v>
      </c>
      <c r="E1773" s="6" t="s">
        <v>13</v>
      </c>
      <c r="F1773" t="s">
        <v>4</v>
      </c>
      <c r="G1773">
        <v>76314</v>
      </c>
      <c r="H1773">
        <f t="shared" si="215"/>
        <v>76314</v>
      </c>
      <c r="I1773" t="str">
        <f t="shared" si="217"/>
        <v>60001-100000</v>
      </c>
      <c r="O1773">
        <f t="shared" si="216"/>
        <v>25454</v>
      </c>
      <c r="P1773">
        <f t="shared" si="218"/>
        <v>74708</v>
      </c>
      <c r="Q1773">
        <f t="shared" si="219"/>
        <v>49254</v>
      </c>
      <c r="R1773">
        <f t="shared" si="220"/>
        <v>-48427</v>
      </c>
      <c r="S1773">
        <f t="shared" si="221"/>
        <v>148589</v>
      </c>
      <c r="T1773">
        <v>76314</v>
      </c>
    </row>
    <row r="1774" spans="1:20" ht="15" thickBot="1" x14ac:dyDescent="0.4">
      <c r="A1774">
        <v>24736</v>
      </c>
      <c r="B1774" s="2">
        <v>41816.733773148146</v>
      </c>
      <c r="C1774" t="s">
        <v>30</v>
      </c>
      <c r="D1774" t="s">
        <v>29</v>
      </c>
      <c r="E1774" s="6" t="s">
        <v>13</v>
      </c>
      <c r="F1774" t="s">
        <v>4</v>
      </c>
      <c r="G1774">
        <v>53664</v>
      </c>
      <c r="H1774">
        <f t="shared" si="215"/>
        <v>53664</v>
      </c>
      <c r="I1774" t="str">
        <f t="shared" si="217"/>
        <v>40001-60000</v>
      </c>
      <c r="O1774">
        <f t="shared" si="216"/>
        <v>25452.75</v>
      </c>
      <c r="P1774">
        <f t="shared" si="218"/>
        <v>74693.75</v>
      </c>
      <c r="Q1774">
        <f t="shared" si="219"/>
        <v>49241</v>
      </c>
      <c r="R1774">
        <f t="shared" si="220"/>
        <v>-48408.75</v>
      </c>
      <c r="S1774">
        <f t="shared" si="221"/>
        <v>148555.25</v>
      </c>
      <c r="T1774">
        <v>53664</v>
      </c>
    </row>
    <row r="1775" spans="1:20" ht="15" thickBot="1" x14ac:dyDescent="0.4">
      <c r="A1775">
        <v>604503</v>
      </c>
      <c r="B1775" s="2">
        <v>41816.73537037037</v>
      </c>
      <c r="C1775" t="s">
        <v>31</v>
      </c>
      <c r="D1775" t="s">
        <v>29</v>
      </c>
      <c r="E1775" s="6" t="s">
        <v>13</v>
      </c>
      <c r="F1775" t="s">
        <v>4</v>
      </c>
      <c r="G1775">
        <v>78186</v>
      </c>
      <c r="H1775">
        <f t="shared" si="215"/>
        <v>78186</v>
      </c>
      <c r="I1775" t="str">
        <f t="shared" si="217"/>
        <v>60001-100000</v>
      </c>
      <c r="O1775">
        <f t="shared" si="216"/>
        <v>25451.5</v>
      </c>
      <c r="P1775">
        <f t="shared" si="218"/>
        <v>74698.5</v>
      </c>
      <c r="Q1775">
        <f t="shared" si="219"/>
        <v>49247</v>
      </c>
      <c r="R1775">
        <f t="shared" si="220"/>
        <v>-48419</v>
      </c>
      <c r="S1775">
        <f t="shared" si="221"/>
        <v>148569</v>
      </c>
      <c r="T1775">
        <v>78186</v>
      </c>
    </row>
    <row r="1776" spans="1:20" ht="15" thickBot="1" x14ac:dyDescent="0.4">
      <c r="A1776">
        <v>503538</v>
      </c>
      <c r="B1776" s="2">
        <v>41782.147581018522</v>
      </c>
      <c r="C1776" t="s">
        <v>30</v>
      </c>
      <c r="D1776" t="s">
        <v>27</v>
      </c>
      <c r="E1776" s="6" t="s">
        <v>14</v>
      </c>
      <c r="F1776" t="s">
        <v>7</v>
      </c>
      <c r="G1776">
        <v>46193</v>
      </c>
      <c r="H1776">
        <f t="shared" si="215"/>
        <v>46193</v>
      </c>
      <c r="I1776" t="str">
        <f t="shared" si="217"/>
        <v>40001-60000</v>
      </c>
      <c r="O1776">
        <f t="shared" si="216"/>
        <v>25450.25</v>
      </c>
      <c r="P1776">
        <f t="shared" si="218"/>
        <v>74687</v>
      </c>
      <c r="Q1776">
        <f t="shared" si="219"/>
        <v>49236.75</v>
      </c>
      <c r="R1776">
        <f t="shared" si="220"/>
        <v>-48404.875</v>
      </c>
      <c r="S1776">
        <f t="shared" si="221"/>
        <v>148542.125</v>
      </c>
      <c r="T1776">
        <v>46193</v>
      </c>
    </row>
    <row r="1777" spans="1:20" ht="15" thickBot="1" x14ac:dyDescent="0.4">
      <c r="A1777">
        <v>476510</v>
      </c>
      <c r="B1777" s="2">
        <v>41782.149652777778</v>
      </c>
      <c r="C1777" t="s">
        <v>31</v>
      </c>
      <c r="D1777" t="s">
        <v>27</v>
      </c>
      <c r="E1777" s="6" t="s">
        <v>14</v>
      </c>
      <c r="F1777" t="s">
        <v>7</v>
      </c>
      <c r="G1777">
        <v>71255</v>
      </c>
      <c r="H1777">
        <f t="shared" si="215"/>
        <v>71255</v>
      </c>
      <c r="I1777" t="str">
        <f t="shared" si="217"/>
        <v>60001-100000</v>
      </c>
      <c r="O1777">
        <f t="shared" si="216"/>
        <v>25449</v>
      </c>
      <c r="P1777">
        <f t="shared" si="218"/>
        <v>74689</v>
      </c>
      <c r="Q1777">
        <f t="shared" si="219"/>
        <v>49240</v>
      </c>
      <c r="R1777">
        <f t="shared" si="220"/>
        <v>-48411</v>
      </c>
      <c r="S1777">
        <f t="shared" si="221"/>
        <v>148549</v>
      </c>
      <c r="T1777">
        <v>71255</v>
      </c>
    </row>
    <row r="1778" spans="1:20" ht="15" thickBot="1" x14ac:dyDescent="0.4">
      <c r="A1778">
        <v>879713</v>
      </c>
      <c r="B1778" s="2">
        <v>41782.151979166665</v>
      </c>
      <c r="C1778" t="s">
        <v>30</v>
      </c>
      <c r="D1778" t="s">
        <v>27</v>
      </c>
      <c r="E1778" s="6" t="s">
        <v>14</v>
      </c>
      <c r="F1778" t="s">
        <v>7</v>
      </c>
      <c r="G1778">
        <v>99939</v>
      </c>
      <c r="H1778">
        <f t="shared" si="215"/>
        <v>99939</v>
      </c>
      <c r="I1778" t="str">
        <f t="shared" si="217"/>
        <v>60001-100000</v>
      </c>
      <c r="O1778">
        <f t="shared" si="216"/>
        <v>25444.25</v>
      </c>
      <c r="P1778">
        <f t="shared" si="218"/>
        <v>74693.75</v>
      </c>
      <c r="Q1778">
        <f t="shared" si="219"/>
        <v>49249.5</v>
      </c>
      <c r="R1778">
        <f t="shared" si="220"/>
        <v>-48430</v>
      </c>
      <c r="S1778">
        <f t="shared" si="221"/>
        <v>148568</v>
      </c>
      <c r="T1778">
        <v>99939</v>
      </c>
    </row>
    <row r="1779" spans="1:20" ht="15" thickBot="1" x14ac:dyDescent="0.4">
      <c r="A1779">
        <v>926098</v>
      </c>
      <c r="B1779" s="2">
        <v>41782.152256944442</v>
      </c>
      <c r="C1779" t="s">
        <v>30</v>
      </c>
      <c r="D1779" t="s">
        <v>29</v>
      </c>
      <c r="E1779" s="6" t="s">
        <v>14</v>
      </c>
      <c r="F1779" t="s">
        <v>7</v>
      </c>
      <c r="G1779">
        <v>73626</v>
      </c>
      <c r="H1779">
        <f t="shared" si="215"/>
        <v>73626</v>
      </c>
      <c r="I1779" t="str">
        <f t="shared" si="217"/>
        <v>60001-100000</v>
      </c>
      <c r="O1779">
        <f t="shared" si="216"/>
        <v>25439.5</v>
      </c>
      <c r="P1779">
        <f t="shared" si="218"/>
        <v>74685</v>
      </c>
      <c r="Q1779">
        <f t="shared" si="219"/>
        <v>49245.5</v>
      </c>
      <c r="R1779">
        <f t="shared" si="220"/>
        <v>-48428.75</v>
      </c>
      <c r="S1779">
        <f t="shared" si="221"/>
        <v>148553.25</v>
      </c>
      <c r="T1779">
        <v>73626</v>
      </c>
    </row>
    <row r="1780" spans="1:20" ht="15" thickBot="1" x14ac:dyDescent="0.4">
      <c r="A1780">
        <v>410845</v>
      </c>
      <c r="B1780" s="2">
        <v>41782.580474537041</v>
      </c>
      <c r="C1780" t="s">
        <v>31</v>
      </c>
      <c r="D1780" t="s">
        <v>27</v>
      </c>
      <c r="E1780" s="6" t="s">
        <v>14</v>
      </c>
      <c r="F1780" t="s">
        <v>7</v>
      </c>
      <c r="G1780">
        <v>25664</v>
      </c>
      <c r="H1780">
        <f t="shared" si="215"/>
        <v>25664</v>
      </c>
      <c r="I1780" t="str">
        <f t="shared" si="217"/>
        <v>20001-40000</v>
      </c>
      <c r="O1780">
        <f t="shared" si="216"/>
        <v>25434.75</v>
      </c>
      <c r="P1780">
        <f t="shared" si="218"/>
        <v>74687</v>
      </c>
      <c r="Q1780">
        <f t="shared" si="219"/>
        <v>49252.25</v>
      </c>
      <c r="R1780">
        <f t="shared" si="220"/>
        <v>-48443.625</v>
      </c>
      <c r="S1780">
        <f t="shared" si="221"/>
        <v>148565.375</v>
      </c>
      <c r="T1780">
        <v>25664</v>
      </c>
    </row>
    <row r="1781" spans="1:20" ht="15" thickBot="1" x14ac:dyDescent="0.4">
      <c r="A1781">
        <v>99869</v>
      </c>
      <c r="B1781" s="2">
        <v>41782.580775462964</v>
      </c>
      <c r="C1781" t="s">
        <v>31</v>
      </c>
      <c r="D1781" t="s">
        <v>27</v>
      </c>
      <c r="E1781" s="6" t="s">
        <v>14</v>
      </c>
      <c r="F1781" t="s">
        <v>7</v>
      </c>
      <c r="G1781">
        <v>58143</v>
      </c>
      <c r="H1781">
        <f t="shared" si="215"/>
        <v>58143</v>
      </c>
      <c r="I1781" t="str">
        <f t="shared" si="217"/>
        <v>40001-60000</v>
      </c>
      <c r="O1781">
        <f t="shared" si="216"/>
        <v>25430</v>
      </c>
      <c r="P1781">
        <f t="shared" si="218"/>
        <v>74689</v>
      </c>
      <c r="Q1781">
        <f t="shared" si="219"/>
        <v>49259</v>
      </c>
      <c r="R1781">
        <f t="shared" si="220"/>
        <v>-48458.5</v>
      </c>
      <c r="S1781">
        <f t="shared" si="221"/>
        <v>148577.5</v>
      </c>
      <c r="T1781">
        <v>58143</v>
      </c>
    </row>
    <row r="1782" spans="1:20" ht="15" thickBot="1" x14ac:dyDescent="0.4">
      <c r="A1782">
        <v>58730</v>
      </c>
      <c r="B1782" s="2">
        <v>41782.580891203703</v>
      </c>
      <c r="C1782" t="s">
        <v>31</v>
      </c>
      <c r="D1782" t="s">
        <v>28</v>
      </c>
      <c r="E1782" s="6" t="s">
        <v>14</v>
      </c>
      <c r="F1782" t="s">
        <v>7</v>
      </c>
      <c r="G1782">
        <v>42593</v>
      </c>
      <c r="H1782">
        <f t="shared" si="215"/>
        <v>42593</v>
      </c>
      <c r="I1782" t="str">
        <f t="shared" si="217"/>
        <v>40001-60000</v>
      </c>
      <c r="O1782">
        <f t="shared" si="216"/>
        <v>25425.25</v>
      </c>
      <c r="P1782">
        <f t="shared" si="218"/>
        <v>74693.75</v>
      </c>
      <c r="Q1782">
        <f t="shared" si="219"/>
        <v>49268.5</v>
      </c>
      <c r="R1782">
        <f t="shared" si="220"/>
        <v>-48477.5</v>
      </c>
      <c r="S1782">
        <f t="shared" si="221"/>
        <v>148596.5</v>
      </c>
      <c r="T1782">
        <v>42593</v>
      </c>
    </row>
    <row r="1783" spans="1:20" ht="15" thickBot="1" x14ac:dyDescent="0.4">
      <c r="A1783">
        <v>228007</v>
      </c>
      <c r="B1783" s="2">
        <v>41838.791296296295</v>
      </c>
      <c r="C1783" t="s">
        <v>31</v>
      </c>
      <c r="D1783" t="s">
        <v>27</v>
      </c>
      <c r="E1783" s="6" t="s">
        <v>14</v>
      </c>
      <c r="F1783" t="s">
        <v>7</v>
      </c>
      <c r="G1783">
        <v>22172</v>
      </c>
      <c r="H1783">
        <f t="shared" si="215"/>
        <v>22172</v>
      </c>
      <c r="I1783" t="str">
        <f t="shared" si="217"/>
        <v>20001-40000</v>
      </c>
      <c r="O1783">
        <f t="shared" si="216"/>
        <v>25420.5</v>
      </c>
      <c r="P1783">
        <f t="shared" si="218"/>
        <v>74698.5</v>
      </c>
      <c r="Q1783">
        <f t="shared" si="219"/>
        <v>49278</v>
      </c>
      <c r="R1783">
        <f t="shared" si="220"/>
        <v>-48496.5</v>
      </c>
      <c r="S1783">
        <f t="shared" si="221"/>
        <v>148615.5</v>
      </c>
      <c r="T1783">
        <v>22172</v>
      </c>
    </row>
    <row r="1784" spans="1:20" ht="15" thickBot="1" x14ac:dyDescent="0.4">
      <c r="A1784">
        <v>230925</v>
      </c>
      <c r="B1784" s="2">
        <v>41838.792094907411</v>
      </c>
      <c r="C1784" t="s">
        <v>30</v>
      </c>
      <c r="D1784" t="s">
        <v>29</v>
      </c>
      <c r="E1784" s="6" t="s">
        <v>14</v>
      </c>
      <c r="F1784" t="s">
        <v>7</v>
      </c>
      <c r="G1784">
        <v>99722</v>
      </c>
      <c r="H1784">
        <f t="shared" si="215"/>
        <v>99722</v>
      </c>
      <c r="I1784" t="str">
        <f t="shared" si="217"/>
        <v>60001-100000</v>
      </c>
      <c r="O1784">
        <f t="shared" si="216"/>
        <v>25434.75</v>
      </c>
      <c r="P1784">
        <f t="shared" si="218"/>
        <v>74703.25</v>
      </c>
      <c r="Q1784">
        <f t="shared" si="219"/>
        <v>49268.5</v>
      </c>
      <c r="R1784">
        <f t="shared" si="220"/>
        <v>-48468</v>
      </c>
      <c r="S1784">
        <f t="shared" si="221"/>
        <v>148606</v>
      </c>
      <c r="T1784">
        <v>99722</v>
      </c>
    </row>
    <row r="1785" spans="1:20" ht="15" thickBot="1" x14ac:dyDescent="0.4">
      <c r="A1785">
        <v>120784</v>
      </c>
      <c r="B1785" s="2">
        <v>41841.489085648151</v>
      </c>
      <c r="C1785" t="s">
        <v>31</v>
      </c>
      <c r="D1785" t="s">
        <v>27</v>
      </c>
      <c r="E1785" s="6" t="s">
        <v>14</v>
      </c>
      <c r="F1785" t="s">
        <v>7</v>
      </c>
      <c r="G1785">
        <v>34253</v>
      </c>
      <c r="H1785">
        <f t="shared" si="215"/>
        <v>34253</v>
      </c>
      <c r="I1785" t="str">
        <f t="shared" si="217"/>
        <v>20001-40000</v>
      </c>
      <c r="O1785">
        <f t="shared" si="216"/>
        <v>25430</v>
      </c>
      <c r="P1785">
        <f t="shared" si="218"/>
        <v>74689</v>
      </c>
      <c r="Q1785">
        <f t="shared" si="219"/>
        <v>49259</v>
      </c>
      <c r="R1785">
        <f t="shared" si="220"/>
        <v>-48458.5</v>
      </c>
      <c r="S1785">
        <f t="shared" si="221"/>
        <v>148577.5</v>
      </c>
      <c r="T1785">
        <v>34253</v>
      </c>
    </row>
    <row r="1786" spans="1:20" ht="15" thickBot="1" x14ac:dyDescent="0.4">
      <c r="A1786">
        <v>419712</v>
      </c>
      <c r="B1786" s="2">
        <v>41841.489432870374</v>
      </c>
      <c r="C1786" t="s">
        <v>31</v>
      </c>
      <c r="D1786" t="s">
        <v>27</v>
      </c>
      <c r="E1786" s="6" t="s">
        <v>14</v>
      </c>
      <c r="F1786" t="s">
        <v>7</v>
      </c>
      <c r="G1786">
        <v>20831</v>
      </c>
      <c r="H1786">
        <f t="shared" si="215"/>
        <v>20831</v>
      </c>
      <c r="I1786" t="str">
        <f t="shared" si="217"/>
        <v>20001-40000</v>
      </c>
      <c r="O1786">
        <f t="shared" si="216"/>
        <v>25425.25</v>
      </c>
      <c r="P1786">
        <f t="shared" si="218"/>
        <v>74693.75</v>
      </c>
      <c r="Q1786">
        <f t="shared" si="219"/>
        <v>49268.5</v>
      </c>
      <c r="R1786">
        <f t="shared" si="220"/>
        <v>-48477.5</v>
      </c>
      <c r="S1786">
        <f t="shared" si="221"/>
        <v>148596.5</v>
      </c>
      <c r="T1786">
        <v>20831</v>
      </c>
    </row>
    <row r="1787" spans="1:20" ht="15" thickBot="1" x14ac:dyDescent="0.4">
      <c r="A1787">
        <v>439765</v>
      </c>
      <c r="B1787" s="2">
        <v>41858.619247685187</v>
      </c>
      <c r="C1787" t="s">
        <v>31</v>
      </c>
      <c r="D1787" t="s">
        <v>27</v>
      </c>
      <c r="E1787" s="6" t="s">
        <v>14</v>
      </c>
      <c r="F1787" t="s">
        <v>7</v>
      </c>
      <c r="G1787">
        <v>77026</v>
      </c>
      <c r="H1787">
        <f t="shared" si="215"/>
        <v>77026</v>
      </c>
      <c r="I1787" t="str">
        <f t="shared" si="217"/>
        <v>60001-100000</v>
      </c>
      <c r="O1787">
        <f t="shared" si="216"/>
        <v>25439.5</v>
      </c>
      <c r="P1787">
        <f t="shared" si="218"/>
        <v>74698.5</v>
      </c>
      <c r="Q1787">
        <f t="shared" si="219"/>
        <v>49259</v>
      </c>
      <c r="R1787">
        <f t="shared" si="220"/>
        <v>-48449</v>
      </c>
      <c r="S1787">
        <f t="shared" si="221"/>
        <v>148587</v>
      </c>
      <c r="T1787">
        <v>77026</v>
      </c>
    </row>
    <row r="1788" spans="1:20" ht="15" thickBot="1" x14ac:dyDescent="0.4">
      <c r="A1788">
        <v>834168</v>
      </c>
      <c r="B1788" s="2">
        <v>41845.397534722222</v>
      </c>
      <c r="C1788" t="s">
        <v>30</v>
      </c>
      <c r="D1788" t="s">
        <v>29</v>
      </c>
      <c r="E1788" s="6" t="s">
        <v>20</v>
      </c>
      <c r="F1788" t="s">
        <v>2</v>
      </c>
      <c r="G1788">
        <v>70162</v>
      </c>
      <c r="H1788">
        <f t="shared" si="215"/>
        <v>70162</v>
      </c>
      <c r="I1788" t="str">
        <f t="shared" si="217"/>
        <v>60001-100000</v>
      </c>
      <c r="O1788">
        <f t="shared" si="216"/>
        <v>25434.75</v>
      </c>
      <c r="P1788">
        <f t="shared" si="218"/>
        <v>74687</v>
      </c>
      <c r="Q1788">
        <f t="shared" si="219"/>
        <v>49252.25</v>
      </c>
      <c r="R1788">
        <f t="shared" si="220"/>
        <v>-48443.625</v>
      </c>
      <c r="S1788">
        <f t="shared" si="221"/>
        <v>148565.375</v>
      </c>
      <c r="T1788">
        <v>70162</v>
      </c>
    </row>
    <row r="1789" spans="1:20" ht="15" thickBot="1" x14ac:dyDescent="0.4">
      <c r="A1789">
        <v>881644</v>
      </c>
      <c r="B1789" s="2">
        <v>41836.562337962961</v>
      </c>
      <c r="C1789" t="s">
        <v>30</v>
      </c>
      <c r="D1789" t="s">
        <v>27</v>
      </c>
      <c r="E1789" s="6" t="s">
        <v>17</v>
      </c>
      <c r="F1789" t="s">
        <v>9</v>
      </c>
      <c r="G1789">
        <v>11705</v>
      </c>
      <c r="H1789">
        <f t="shared" si="215"/>
        <v>11705</v>
      </c>
      <c r="I1789" t="str">
        <f t="shared" si="217"/>
        <v>0-20,000</v>
      </c>
      <c r="O1789">
        <f t="shared" si="216"/>
        <v>25430</v>
      </c>
      <c r="P1789">
        <f t="shared" si="218"/>
        <v>74689</v>
      </c>
      <c r="Q1789">
        <f t="shared" si="219"/>
        <v>49259</v>
      </c>
      <c r="R1789">
        <f t="shared" si="220"/>
        <v>-48458.5</v>
      </c>
      <c r="S1789">
        <f t="shared" si="221"/>
        <v>148577.5</v>
      </c>
      <c r="T1789">
        <v>11705</v>
      </c>
    </row>
    <row r="1790" spans="1:20" ht="15" thickBot="1" x14ac:dyDescent="0.4">
      <c r="A1790">
        <v>499939</v>
      </c>
      <c r="B1790" s="2">
        <v>41836.564282407409</v>
      </c>
      <c r="C1790" t="s">
        <v>31</v>
      </c>
      <c r="D1790" t="s">
        <v>29</v>
      </c>
      <c r="E1790" s="6" t="s">
        <v>17</v>
      </c>
      <c r="F1790" t="s">
        <v>9</v>
      </c>
      <c r="G1790">
        <v>61779</v>
      </c>
      <c r="H1790">
        <f t="shared" si="215"/>
        <v>61779</v>
      </c>
      <c r="I1790" t="str">
        <f t="shared" si="217"/>
        <v>60001-100000</v>
      </c>
      <c r="O1790">
        <f t="shared" si="216"/>
        <v>25444.25</v>
      </c>
      <c r="P1790">
        <f t="shared" si="218"/>
        <v>74693.75</v>
      </c>
      <c r="Q1790">
        <f t="shared" si="219"/>
        <v>49249.5</v>
      </c>
      <c r="R1790">
        <f t="shared" si="220"/>
        <v>-48430</v>
      </c>
      <c r="S1790">
        <f t="shared" si="221"/>
        <v>148568</v>
      </c>
      <c r="T1790">
        <v>61779</v>
      </c>
    </row>
    <row r="1791" spans="1:20" ht="15" thickBot="1" x14ac:dyDescent="0.4">
      <c r="A1791">
        <v>711350</v>
      </c>
      <c r="B1791" s="2">
        <v>41836.565266203703</v>
      </c>
      <c r="C1791" t="s">
        <v>30</v>
      </c>
      <c r="D1791" t="s">
        <v>27</v>
      </c>
      <c r="E1791" s="6" t="s">
        <v>17</v>
      </c>
      <c r="F1791" t="s">
        <v>9</v>
      </c>
      <c r="G1791">
        <v>25785</v>
      </c>
      <c r="H1791">
        <f t="shared" si="215"/>
        <v>25785</v>
      </c>
      <c r="I1791" t="str">
        <f t="shared" si="217"/>
        <v>20001-40000</v>
      </c>
      <c r="O1791">
        <f t="shared" si="216"/>
        <v>25439.5</v>
      </c>
      <c r="P1791">
        <f t="shared" si="218"/>
        <v>74698.5</v>
      </c>
      <c r="Q1791">
        <f t="shared" si="219"/>
        <v>49259</v>
      </c>
      <c r="R1791">
        <f t="shared" si="220"/>
        <v>-48449</v>
      </c>
      <c r="S1791">
        <f t="shared" si="221"/>
        <v>148587</v>
      </c>
      <c r="T1791">
        <v>25785</v>
      </c>
    </row>
    <row r="1792" spans="1:20" ht="15" thickBot="1" x14ac:dyDescent="0.4">
      <c r="A1792">
        <v>489788</v>
      </c>
      <c r="B1792" s="2">
        <v>41836.56585648148</v>
      </c>
      <c r="C1792" t="s">
        <v>31</v>
      </c>
      <c r="D1792" t="s">
        <v>29</v>
      </c>
      <c r="E1792" s="6" t="s">
        <v>17</v>
      </c>
      <c r="F1792" t="s">
        <v>9</v>
      </c>
      <c r="G1792">
        <v>69626</v>
      </c>
      <c r="H1792">
        <f t="shared" si="215"/>
        <v>69626</v>
      </c>
      <c r="I1792" t="str">
        <f t="shared" si="217"/>
        <v>60001-100000</v>
      </c>
      <c r="O1792">
        <f t="shared" si="216"/>
        <v>25434.75</v>
      </c>
      <c r="P1792">
        <f t="shared" si="218"/>
        <v>74703.25</v>
      </c>
      <c r="Q1792">
        <f t="shared" si="219"/>
        <v>49268.5</v>
      </c>
      <c r="R1792">
        <f t="shared" si="220"/>
        <v>-48468</v>
      </c>
      <c r="S1792">
        <f t="shared" si="221"/>
        <v>148606</v>
      </c>
      <c r="T1792">
        <v>69626</v>
      </c>
    </row>
    <row r="1793" spans="1:20" ht="15" thickBot="1" x14ac:dyDescent="0.4">
      <c r="A1793">
        <v>133341</v>
      </c>
      <c r="B1793" s="2">
        <v>41836.567129629628</v>
      </c>
      <c r="C1793" t="s">
        <v>30</v>
      </c>
      <c r="D1793" t="s">
        <v>29</v>
      </c>
      <c r="E1793" s="6" t="s">
        <v>17</v>
      </c>
      <c r="F1793" t="s">
        <v>9</v>
      </c>
      <c r="G1793">
        <v>94575</v>
      </c>
      <c r="H1793">
        <f t="shared" si="215"/>
        <v>94575</v>
      </c>
      <c r="I1793" t="str">
        <f t="shared" si="217"/>
        <v>60001-100000</v>
      </c>
      <c r="O1793">
        <f t="shared" si="216"/>
        <v>25430</v>
      </c>
      <c r="P1793">
        <f t="shared" si="218"/>
        <v>74708</v>
      </c>
      <c r="Q1793">
        <f t="shared" si="219"/>
        <v>49278</v>
      </c>
      <c r="R1793">
        <f t="shared" si="220"/>
        <v>-48487</v>
      </c>
      <c r="S1793">
        <f t="shared" si="221"/>
        <v>148625</v>
      </c>
      <c r="T1793">
        <v>94575</v>
      </c>
    </row>
    <row r="1794" spans="1:20" ht="15" thickBot="1" x14ac:dyDescent="0.4">
      <c r="A1794">
        <v>264698</v>
      </c>
      <c r="B1794" s="2">
        <v>41836.565972222219</v>
      </c>
      <c r="C1794" t="s">
        <v>30</v>
      </c>
      <c r="D1794" t="s">
        <v>29</v>
      </c>
      <c r="E1794" s="6" t="s">
        <v>17</v>
      </c>
      <c r="F1794" t="s">
        <v>9</v>
      </c>
      <c r="G1794">
        <v>70530</v>
      </c>
      <c r="H1794">
        <f t="shared" ref="H1794:H1857" si="222">IF(OR(G1794 &lt; R1794, G1794 &gt; S1794), $O$1, G1794)</f>
        <v>70530</v>
      </c>
      <c r="I1794" t="str">
        <f t="shared" si="217"/>
        <v>60001-100000</v>
      </c>
      <c r="O1794">
        <f t="shared" ref="O1794:O1857" si="223">QUARTILE(G1794:G8961,1)</f>
        <v>25425.25</v>
      </c>
      <c r="P1794">
        <f t="shared" si="218"/>
        <v>74693.75</v>
      </c>
      <c r="Q1794">
        <f t="shared" si="219"/>
        <v>49268.5</v>
      </c>
      <c r="R1794">
        <f t="shared" si="220"/>
        <v>-48477.5</v>
      </c>
      <c r="S1794">
        <f t="shared" si="221"/>
        <v>148596.5</v>
      </c>
      <c r="T1794">
        <v>70530</v>
      </c>
    </row>
    <row r="1795" spans="1:20" ht="15" thickBot="1" x14ac:dyDescent="0.4">
      <c r="A1795">
        <v>617547</v>
      </c>
      <c r="B1795" s="2">
        <v>41852.397418981483</v>
      </c>
      <c r="C1795" t="s">
        <v>31</v>
      </c>
      <c r="D1795" t="s">
        <v>27</v>
      </c>
      <c r="E1795" s="6" t="s">
        <v>17</v>
      </c>
      <c r="F1795" t="s">
        <v>9</v>
      </c>
      <c r="G1795">
        <v>11530</v>
      </c>
      <c r="H1795">
        <f t="shared" si="222"/>
        <v>11530</v>
      </c>
      <c r="I1795" t="str">
        <f t="shared" ref="I1795:I1858" si="224">IF(H1795&lt;=20000,"0-20,000",IF(H1795&lt;=40000,"20001-40000",IF(H1795&lt;=60000,"40001-60000",IF(H1795&lt;=100000,"60001-100000","above 1 lakh"))))</f>
        <v>0-20,000</v>
      </c>
      <c r="O1795">
        <f t="shared" si="223"/>
        <v>25420.5</v>
      </c>
      <c r="P1795">
        <f t="shared" ref="P1795:P1858" si="225">QUARTILE(G1795:G8962,3)</f>
        <v>74698.5</v>
      </c>
      <c r="Q1795">
        <f t="shared" ref="Q1795:Q1858" si="226">P1795-O1795</f>
        <v>49278</v>
      </c>
      <c r="R1795">
        <f t="shared" ref="R1795:R1858" si="227">O1795-1.5*Q1795</f>
        <v>-48496.5</v>
      </c>
      <c r="S1795">
        <f t="shared" ref="S1795:S1858" si="228">P1795+1.5*Q1795</f>
        <v>148615.5</v>
      </c>
      <c r="T1795">
        <v>11530</v>
      </c>
    </row>
    <row r="1796" spans="1:20" ht="15" thickBot="1" x14ac:dyDescent="0.4">
      <c r="A1796">
        <v>517271</v>
      </c>
      <c r="B1796" s="2">
        <v>41802.69740740741</v>
      </c>
      <c r="C1796" t="s">
        <v>31</v>
      </c>
      <c r="D1796" t="s">
        <v>29</v>
      </c>
      <c r="E1796" s="6" t="s">
        <v>19</v>
      </c>
      <c r="F1796" t="s">
        <v>4</v>
      </c>
      <c r="G1796">
        <v>76110</v>
      </c>
      <c r="H1796">
        <f t="shared" si="222"/>
        <v>76110</v>
      </c>
      <c r="I1796" t="str">
        <f t="shared" si="224"/>
        <v>60001-100000</v>
      </c>
      <c r="O1796">
        <f t="shared" si="223"/>
        <v>25434.75</v>
      </c>
      <c r="P1796">
        <f t="shared" si="225"/>
        <v>74703.25</v>
      </c>
      <c r="Q1796">
        <f t="shared" si="226"/>
        <v>49268.5</v>
      </c>
      <c r="R1796">
        <f t="shared" si="227"/>
        <v>-48468</v>
      </c>
      <c r="S1796">
        <f t="shared" si="228"/>
        <v>148606</v>
      </c>
      <c r="T1796">
        <v>76110</v>
      </c>
    </row>
    <row r="1797" spans="1:20" ht="15" thickBot="1" x14ac:dyDescent="0.4">
      <c r="A1797">
        <v>940546</v>
      </c>
      <c r="B1797" s="2">
        <v>41821.397673611114</v>
      </c>
      <c r="C1797" t="s">
        <v>30</v>
      </c>
      <c r="D1797" t="s">
        <v>29</v>
      </c>
      <c r="E1797" s="6" t="s">
        <v>16</v>
      </c>
      <c r="F1797" t="s">
        <v>8</v>
      </c>
      <c r="G1797">
        <v>71269</v>
      </c>
      <c r="H1797">
        <f t="shared" si="222"/>
        <v>71269</v>
      </c>
      <c r="I1797" t="str">
        <f t="shared" si="224"/>
        <v>60001-100000</v>
      </c>
      <c r="O1797">
        <f t="shared" si="223"/>
        <v>25430</v>
      </c>
      <c r="P1797">
        <f t="shared" si="225"/>
        <v>74689</v>
      </c>
      <c r="Q1797">
        <f t="shared" si="226"/>
        <v>49259</v>
      </c>
      <c r="R1797">
        <f t="shared" si="227"/>
        <v>-48458.5</v>
      </c>
      <c r="S1797">
        <f t="shared" si="228"/>
        <v>148577.5</v>
      </c>
      <c r="T1797">
        <v>71269</v>
      </c>
    </row>
    <row r="1798" spans="1:20" ht="15" thickBot="1" x14ac:dyDescent="0.4">
      <c r="A1798">
        <v>844493</v>
      </c>
      <c r="B1798" s="2">
        <v>41821.398518518516</v>
      </c>
      <c r="C1798" t="s">
        <v>31</v>
      </c>
      <c r="D1798" t="s">
        <v>29</v>
      </c>
      <c r="E1798" s="6" t="s">
        <v>16</v>
      </c>
      <c r="F1798" t="s">
        <v>8</v>
      </c>
      <c r="G1798">
        <v>95194</v>
      </c>
      <c r="H1798">
        <f t="shared" si="222"/>
        <v>95194</v>
      </c>
      <c r="I1798" t="str">
        <f t="shared" si="224"/>
        <v>60001-100000</v>
      </c>
      <c r="O1798">
        <f t="shared" si="223"/>
        <v>25425.25</v>
      </c>
      <c r="P1798">
        <f t="shared" si="225"/>
        <v>74693.75</v>
      </c>
      <c r="Q1798">
        <f t="shared" si="226"/>
        <v>49268.5</v>
      </c>
      <c r="R1798">
        <f t="shared" si="227"/>
        <v>-48477.5</v>
      </c>
      <c r="S1798">
        <f t="shared" si="228"/>
        <v>148596.5</v>
      </c>
      <c r="T1798">
        <v>95194</v>
      </c>
    </row>
    <row r="1799" spans="1:20" ht="15" thickBot="1" x14ac:dyDescent="0.4">
      <c r="A1799">
        <v>789804</v>
      </c>
      <c r="B1799" s="2">
        <v>41821.400578703702</v>
      </c>
      <c r="C1799" t="s">
        <v>31</v>
      </c>
      <c r="D1799" t="s">
        <v>29</v>
      </c>
      <c r="E1799" s="6" t="s">
        <v>16</v>
      </c>
      <c r="F1799" t="s">
        <v>8</v>
      </c>
      <c r="G1799">
        <v>11322</v>
      </c>
      <c r="H1799">
        <f t="shared" si="222"/>
        <v>11322</v>
      </c>
      <c r="I1799" t="str">
        <f t="shared" si="224"/>
        <v>0-20,000</v>
      </c>
      <c r="O1799">
        <f t="shared" si="223"/>
        <v>25420.5</v>
      </c>
      <c r="P1799">
        <f t="shared" si="225"/>
        <v>74685</v>
      </c>
      <c r="Q1799">
        <f t="shared" si="226"/>
        <v>49264.5</v>
      </c>
      <c r="R1799">
        <f t="shared" si="227"/>
        <v>-48476.25</v>
      </c>
      <c r="S1799">
        <f t="shared" si="228"/>
        <v>148581.75</v>
      </c>
      <c r="T1799">
        <v>11322</v>
      </c>
    </row>
    <row r="1800" spans="1:20" ht="15" thickBot="1" x14ac:dyDescent="0.4">
      <c r="A1800">
        <v>459062</v>
      </c>
      <c r="B1800" s="2">
        <v>41821.400023148148</v>
      </c>
      <c r="C1800" t="s">
        <v>31</v>
      </c>
      <c r="D1800" t="s">
        <v>29</v>
      </c>
      <c r="E1800" s="6" t="s">
        <v>16</v>
      </c>
      <c r="F1800" t="s">
        <v>8</v>
      </c>
      <c r="G1800">
        <v>6715</v>
      </c>
      <c r="H1800">
        <f t="shared" si="222"/>
        <v>6715</v>
      </c>
      <c r="I1800" t="str">
        <f t="shared" si="224"/>
        <v>0-20,000</v>
      </c>
      <c r="O1800">
        <f t="shared" si="223"/>
        <v>25434.75</v>
      </c>
      <c r="P1800">
        <f t="shared" si="225"/>
        <v>74687</v>
      </c>
      <c r="Q1800">
        <f t="shared" si="226"/>
        <v>49252.25</v>
      </c>
      <c r="R1800">
        <f t="shared" si="227"/>
        <v>-48443.625</v>
      </c>
      <c r="S1800">
        <f t="shared" si="228"/>
        <v>148565.375</v>
      </c>
      <c r="T1800">
        <v>6715</v>
      </c>
    </row>
    <row r="1801" spans="1:20" ht="15" thickBot="1" x14ac:dyDescent="0.4">
      <c r="A1801">
        <v>831241</v>
      </c>
      <c r="B1801" s="2">
        <v>41760.397511574076</v>
      </c>
      <c r="C1801" t="s">
        <v>30</v>
      </c>
      <c r="D1801" t="s">
        <v>29</v>
      </c>
      <c r="E1801" s="6" t="s">
        <v>20</v>
      </c>
      <c r="F1801" t="s">
        <v>2</v>
      </c>
      <c r="G1801">
        <v>72140</v>
      </c>
      <c r="H1801">
        <f t="shared" si="222"/>
        <v>72140</v>
      </c>
      <c r="I1801" t="str">
        <f t="shared" si="224"/>
        <v>60001-100000</v>
      </c>
      <c r="O1801">
        <f t="shared" si="223"/>
        <v>25449</v>
      </c>
      <c r="P1801">
        <f t="shared" si="225"/>
        <v>74689</v>
      </c>
      <c r="Q1801">
        <f t="shared" si="226"/>
        <v>49240</v>
      </c>
      <c r="R1801">
        <f t="shared" si="227"/>
        <v>-48411</v>
      </c>
      <c r="S1801">
        <f t="shared" si="228"/>
        <v>148549</v>
      </c>
      <c r="T1801">
        <v>72140</v>
      </c>
    </row>
    <row r="1802" spans="1:20" ht="15" thickBot="1" x14ac:dyDescent="0.4">
      <c r="A1802">
        <v>466171</v>
      </c>
      <c r="B1802" s="2">
        <v>41775.651967592596</v>
      </c>
      <c r="C1802" t="s">
        <v>30</v>
      </c>
      <c r="D1802" t="s">
        <v>27</v>
      </c>
      <c r="E1802" s="6" t="s">
        <v>20</v>
      </c>
      <c r="F1802" t="s">
        <v>4</v>
      </c>
      <c r="G1802">
        <v>30326</v>
      </c>
      <c r="H1802">
        <f t="shared" si="222"/>
        <v>30326</v>
      </c>
      <c r="I1802" t="str">
        <f t="shared" si="224"/>
        <v>20001-40000</v>
      </c>
      <c r="O1802">
        <f t="shared" si="223"/>
        <v>25444.25</v>
      </c>
      <c r="P1802">
        <f t="shared" si="225"/>
        <v>74693.75</v>
      </c>
      <c r="Q1802">
        <f t="shared" si="226"/>
        <v>49249.5</v>
      </c>
      <c r="R1802">
        <f t="shared" si="227"/>
        <v>-48430</v>
      </c>
      <c r="S1802">
        <f t="shared" si="228"/>
        <v>148568</v>
      </c>
      <c r="T1802">
        <v>30326</v>
      </c>
    </row>
    <row r="1803" spans="1:20" ht="15" thickBot="1" x14ac:dyDescent="0.4">
      <c r="A1803">
        <v>141176</v>
      </c>
      <c r="B1803" s="2">
        <v>41776.79178240741</v>
      </c>
      <c r="C1803" t="s">
        <v>30</v>
      </c>
      <c r="D1803" t="s">
        <v>27</v>
      </c>
      <c r="E1803" s="6" t="s">
        <v>20</v>
      </c>
      <c r="F1803" t="s">
        <v>4</v>
      </c>
      <c r="G1803">
        <v>80215</v>
      </c>
      <c r="H1803">
        <f t="shared" si="222"/>
        <v>80215</v>
      </c>
      <c r="I1803" t="str">
        <f t="shared" si="224"/>
        <v>60001-100000</v>
      </c>
      <c r="O1803">
        <f t="shared" si="223"/>
        <v>25439.5</v>
      </c>
      <c r="P1803">
        <f t="shared" si="225"/>
        <v>74698.5</v>
      </c>
      <c r="Q1803">
        <f t="shared" si="226"/>
        <v>49259</v>
      </c>
      <c r="R1803">
        <f t="shared" si="227"/>
        <v>-48449</v>
      </c>
      <c r="S1803">
        <f t="shared" si="228"/>
        <v>148587</v>
      </c>
      <c r="T1803">
        <v>80215</v>
      </c>
    </row>
    <row r="1804" spans="1:20" ht="15" thickBot="1" x14ac:dyDescent="0.4">
      <c r="A1804">
        <v>659823</v>
      </c>
      <c r="B1804" s="2">
        <v>41833.343402777777</v>
      </c>
      <c r="C1804" t="s">
        <v>31</v>
      </c>
      <c r="D1804" t="s">
        <v>27</v>
      </c>
      <c r="E1804" s="6" t="s">
        <v>20</v>
      </c>
      <c r="F1804" t="s">
        <v>4</v>
      </c>
      <c r="G1804">
        <v>98666</v>
      </c>
      <c r="H1804">
        <f t="shared" si="222"/>
        <v>98666</v>
      </c>
      <c r="I1804" t="str">
        <f t="shared" si="224"/>
        <v>60001-100000</v>
      </c>
      <c r="O1804">
        <f t="shared" si="223"/>
        <v>25434.75</v>
      </c>
      <c r="P1804">
        <f t="shared" si="225"/>
        <v>74687</v>
      </c>
      <c r="Q1804">
        <f t="shared" si="226"/>
        <v>49252.25</v>
      </c>
      <c r="R1804">
        <f t="shared" si="227"/>
        <v>-48443.625</v>
      </c>
      <c r="S1804">
        <f t="shared" si="228"/>
        <v>148565.375</v>
      </c>
      <c r="T1804">
        <v>98666</v>
      </c>
    </row>
    <row r="1805" spans="1:20" ht="15" thickBot="1" x14ac:dyDescent="0.4">
      <c r="A1805">
        <v>203764</v>
      </c>
      <c r="B1805" s="2">
        <v>41858.397175925929</v>
      </c>
      <c r="C1805" t="s">
        <v>31</v>
      </c>
      <c r="D1805" t="s">
        <v>29</v>
      </c>
      <c r="E1805" s="6" t="s">
        <v>20</v>
      </c>
      <c r="F1805" t="s">
        <v>4</v>
      </c>
      <c r="G1805">
        <v>80165</v>
      </c>
      <c r="H1805">
        <f t="shared" si="222"/>
        <v>80165</v>
      </c>
      <c r="I1805" t="str">
        <f t="shared" si="224"/>
        <v>60001-100000</v>
      </c>
      <c r="O1805">
        <f t="shared" si="223"/>
        <v>25430</v>
      </c>
      <c r="P1805">
        <f t="shared" si="225"/>
        <v>74681</v>
      </c>
      <c r="Q1805">
        <f t="shared" si="226"/>
        <v>49251</v>
      </c>
      <c r="R1805">
        <f t="shared" si="227"/>
        <v>-48446.5</v>
      </c>
      <c r="S1805">
        <f t="shared" si="228"/>
        <v>148557.5</v>
      </c>
      <c r="T1805">
        <v>80165</v>
      </c>
    </row>
    <row r="1806" spans="1:20" ht="15" thickBot="1" x14ac:dyDescent="0.4">
      <c r="A1806">
        <v>817741</v>
      </c>
      <c r="B1806" s="2">
        <v>41858.399826388886</v>
      </c>
      <c r="C1806" t="s">
        <v>30</v>
      </c>
      <c r="D1806" t="s">
        <v>29</v>
      </c>
      <c r="E1806" s="6" t="s">
        <v>20</v>
      </c>
      <c r="F1806" t="s">
        <v>4</v>
      </c>
      <c r="G1806">
        <v>75557</v>
      </c>
      <c r="H1806">
        <f t="shared" si="222"/>
        <v>75557</v>
      </c>
      <c r="I1806" t="str">
        <f t="shared" si="224"/>
        <v>60001-100000</v>
      </c>
      <c r="O1806">
        <f t="shared" si="223"/>
        <v>25425.25</v>
      </c>
      <c r="P1806">
        <f t="shared" si="225"/>
        <v>74675</v>
      </c>
      <c r="Q1806">
        <f t="shared" si="226"/>
        <v>49249.75</v>
      </c>
      <c r="R1806">
        <f t="shared" si="227"/>
        <v>-48449.375</v>
      </c>
      <c r="S1806">
        <f t="shared" si="228"/>
        <v>148549.625</v>
      </c>
      <c r="T1806">
        <v>75557</v>
      </c>
    </row>
    <row r="1807" spans="1:20" ht="15" thickBot="1" x14ac:dyDescent="0.4">
      <c r="A1807">
        <v>14857</v>
      </c>
      <c r="B1807" s="2">
        <v>41876.351921296293</v>
      </c>
      <c r="C1807" t="s">
        <v>31</v>
      </c>
      <c r="D1807" t="s">
        <v>29</v>
      </c>
      <c r="E1807" s="6" t="s">
        <v>20</v>
      </c>
      <c r="F1807" t="s">
        <v>4</v>
      </c>
      <c r="G1807">
        <v>54112</v>
      </c>
      <c r="H1807">
        <f t="shared" si="222"/>
        <v>54112</v>
      </c>
      <c r="I1807" t="str">
        <f t="shared" si="224"/>
        <v>40001-60000</v>
      </c>
      <c r="O1807">
        <f t="shared" si="223"/>
        <v>25420.5</v>
      </c>
      <c r="P1807">
        <f t="shared" si="225"/>
        <v>74648</v>
      </c>
      <c r="Q1807">
        <f t="shared" si="226"/>
        <v>49227.5</v>
      </c>
      <c r="R1807">
        <f t="shared" si="227"/>
        <v>-48420.75</v>
      </c>
      <c r="S1807">
        <f t="shared" si="228"/>
        <v>148489.25</v>
      </c>
      <c r="T1807">
        <v>54112</v>
      </c>
    </row>
    <row r="1808" spans="1:20" ht="15" thickBot="1" x14ac:dyDescent="0.4">
      <c r="A1808">
        <v>452225</v>
      </c>
      <c r="B1808" s="2">
        <v>41877.311805555553</v>
      </c>
      <c r="C1808" t="s">
        <v>30</v>
      </c>
      <c r="D1808" t="s">
        <v>27</v>
      </c>
      <c r="E1808" s="6" t="s">
        <v>20</v>
      </c>
      <c r="F1808" t="s">
        <v>4</v>
      </c>
      <c r="G1808">
        <v>4313</v>
      </c>
      <c r="H1808">
        <f t="shared" si="222"/>
        <v>4313</v>
      </c>
      <c r="I1808" t="str">
        <f t="shared" si="224"/>
        <v>0-20,000</v>
      </c>
      <c r="O1808">
        <f t="shared" si="223"/>
        <v>25415.75</v>
      </c>
      <c r="P1808">
        <f t="shared" si="225"/>
        <v>74660.5</v>
      </c>
      <c r="Q1808">
        <f t="shared" si="226"/>
        <v>49244.75</v>
      </c>
      <c r="R1808">
        <f t="shared" si="227"/>
        <v>-48451.375</v>
      </c>
      <c r="S1808">
        <f t="shared" si="228"/>
        <v>148527.625</v>
      </c>
      <c r="T1808">
        <v>4313</v>
      </c>
    </row>
    <row r="1809" spans="1:20" ht="15" thickBot="1" x14ac:dyDescent="0.4">
      <c r="A1809">
        <v>180717</v>
      </c>
      <c r="B1809" s="2">
        <v>41880.208298611113</v>
      </c>
      <c r="C1809" t="s">
        <v>30</v>
      </c>
      <c r="D1809" t="s">
        <v>27</v>
      </c>
      <c r="E1809" s="6" t="s">
        <v>20</v>
      </c>
      <c r="F1809" t="s">
        <v>4</v>
      </c>
      <c r="G1809">
        <v>62870</v>
      </c>
      <c r="H1809">
        <f t="shared" si="222"/>
        <v>62870</v>
      </c>
      <c r="I1809" t="str">
        <f t="shared" si="224"/>
        <v>60001-100000</v>
      </c>
      <c r="O1809">
        <f t="shared" si="223"/>
        <v>25430</v>
      </c>
      <c r="P1809">
        <f t="shared" si="225"/>
        <v>74673</v>
      </c>
      <c r="Q1809">
        <f t="shared" si="226"/>
        <v>49243</v>
      </c>
      <c r="R1809">
        <f t="shared" si="227"/>
        <v>-48434.5</v>
      </c>
      <c r="S1809">
        <f t="shared" si="228"/>
        <v>148537.5</v>
      </c>
      <c r="T1809">
        <v>62870</v>
      </c>
    </row>
    <row r="1810" spans="1:20" ht="15" thickBot="1" x14ac:dyDescent="0.4">
      <c r="A1810">
        <v>244060</v>
      </c>
      <c r="B1810" s="2">
        <v>41809.228414351855</v>
      </c>
      <c r="C1810" t="s">
        <v>30</v>
      </c>
      <c r="D1810" t="s">
        <v>27</v>
      </c>
      <c r="E1810" s="6" t="s">
        <v>17</v>
      </c>
      <c r="F1810" t="s">
        <v>5</v>
      </c>
      <c r="G1810">
        <v>34536</v>
      </c>
      <c r="H1810">
        <f t="shared" si="222"/>
        <v>34536</v>
      </c>
      <c r="I1810" t="str">
        <f t="shared" si="224"/>
        <v>20001-40000</v>
      </c>
      <c r="O1810">
        <f t="shared" si="223"/>
        <v>25425.25</v>
      </c>
      <c r="P1810">
        <f t="shared" si="225"/>
        <v>74675</v>
      </c>
      <c r="Q1810">
        <f t="shared" si="226"/>
        <v>49249.75</v>
      </c>
      <c r="R1810">
        <f t="shared" si="227"/>
        <v>-48449.375</v>
      </c>
      <c r="S1810">
        <f t="shared" si="228"/>
        <v>148549.625</v>
      </c>
      <c r="T1810">
        <v>34536</v>
      </c>
    </row>
    <row r="1811" spans="1:20" ht="15" thickBot="1" x14ac:dyDescent="0.4">
      <c r="A1811">
        <v>165545</v>
      </c>
      <c r="B1811" s="2">
        <v>41842.429409722223</v>
      </c>
      <c r="C1811" t="s">
        <v>31</v>
      </c>
      <c r="D1811" t="s">
        <v>27</v>
      </c>
      <c r="E1811" s="6" t="s">
        <v>14</v>
      </c>
      <c r="F1811" t="s">
        <v>9</v>
      </c>
      <c r="G1811">
        <v>33814</v>
      </c>
      <c r="H1811">
        <f t="shared" si="222"/>
        <v>33814</v>
      </c>
      <c r="I1811" t="str">
        <f t="shared" si="224"/>
        <v>20001-40000</v>
      </c>
      <c r="O1811">
        <f t="shared" si="223"/>
        <v>25420.5</v>
      </c>
      <c r="P1811">
        <f t="shared" si="225"/>
        <v>74677</v>
      </c>
      <c r="Q1811">
        <f t="shared" si="226"/>
        <v>49256.5</v>
      </c>
      <c r="R1811">
        <f t="shared" si="227"/>
        <v>-48464.25</v>
      </c>
      <c r="S1811">
        <f t="shared" si="228"/>
        <v>148561.75</v>
      </c>
      <c r="T1811">
        <v>33814</v>
      </c>
    </row>
    <row r="1812" spans="1:20" ht="15" thickBot="1" x14ac:dyDescent="0.4">
      <c r="A1812">
        <v>650345</v>
      </c>
      <c r="B1812" s="2">
        <v>41773.540879629632</v>
      </c>
      <c r="C1812" t="s">
        <v>31</v>
      </c>
      <c r="D1812" t="s">
        <v>29</v>
      </c>
      <c r="E1812" s="6" t="s">
        <v>17</v>
      </c>
      <c r="F1812" t="s">
        <v>10</v>
      </c>
      <c r="G1812">
        <v>42620</v>
      </c>
      <c r="H1812">
        <f t="shared" si="222"/>
        <v>42620</v>
      </c>
      <c r="I1812" t="str">
        <f t="shared" si="224"/>
        <v>40001-60000</v>
      </c>
      <c r="O1812">
        <f t="shared" si="223"/>
        <v>25415.75</v>
      </c>
      <c r="P1812">
        <f t="shared" si="225"/>
        <v>74679</v>
      </c>
      <c r="Q1812">
        <f t="shared" si="226"/>
        <v>49263.25</v>
      </c>
      <c r="R1812">
        <f t="shared" si="227"/>
        <v>-48479.125</v>
      </c>
      <c r="S1812">
        <f t="shared" si="228"/>
        <v>148573.875</v>
      </c>
      <c r="T1812">
        <v>42620</v>
      </c>
    </row>
    <row r="1813" spans="1:20" ht="15" thickBot="1" x14ac:dyDescent="0.4">
      <c r="A1813">
        <v>231879</v>
      </c>
      <c r="B1813" s="2">
        <v>41782.330787037034</v>
      </c>
      <c r="C1813" t="s">
        <v>31</v>
      </c>
      <c r="D1813" t="s">
        <v>29</v>
      </c>
      <c r="E1813" s="6" t="s">
        <v>17</v>
      </c>
      <c r="F1813" t="s">
        <v>10</v>
      </c>
      <c r="G1813">
        <v>61751</v>
      </c>
      <c r="H1813">
        <f t="shared" si="222"/>
        <v>61751</v>
      </c>
      <c r="I1813" t="str">
        <f t="shared" si="224"/>
        <v>60001-100000</v>
      </c>
      <c r="O1813">
        <f t="shared" si="223"/>
        <v>25411</v>
      </c>
      <c r="P1813">
        <f t="shared" si="225"/>
        <v>74681</v>
      </c>
      <c r="Q1813">
        <f t="shared" si="226"/>
        <v>49270</v>
      </c>
      <c r="R1813">
        <f t="shared" si="227"/>
        <v>-48494</v>
      </c>
      <c r="S1813">
        <f t="shared" si="228"/>
        <v>148586</v>
      </c>
      <c r="T1813">
        <v>61751</v>
      </c>
    </row>
    <row r="1814" spans="1:20" ht="15" thickBot="1" x14ac:dyDescent="0.4">
      <c r="A1814">
        <v>342615</v>
      </c>
      <c r="B1814" s="2">
        <v>41782.33148148148</v>
      </c>
      <c r="C1814" t="s">
        <v>31</v>
      </c>
      <c r="D1814" t="s">
        <v>27</v>
      </c>
      <c r="E1814" s="6" t="s">
        <v>17</v>
      </c>
      <c r="F1814" t="s">
        <v>10</v>
      </c>
      <c r="G1814">
        <v>43304</v>
      </c>
      <c r="H1814">
        <f t="shared" si="222"/>
        <v>43304</v>
      </c>
      <c r="I1814" t="str">
        <f t="shared" si="224"/>
        <v>40001-60000</v>
      </c>
      <c r="O1814">
        <f t="shared" si="223"/>
        <v>25409</v>
      </c>
      <c r="P1814">
        <f t="shared" si="225"/>
        <v>74683</v>
      </c>
      <c r="Q1814">
        <f t="shared" si="226"/>
        <v>49274</v>
      </c>
      <c r="R1814">
        <f t="shared" si="227"/>
        <v>-48502</v>
      </c>
      <c r="S1814">
        <f t="shared" si="228"/>
        <v>148594</v>
      </c>
      <c r="T1814">
        <v>43304</v>
      </c>
    </row>
    <row r="1815" spans="1:20" ht="15" thickBot="1" x14ac:dyDescent="0.4">
      <c r="A1815">
        <v>513710</v>
      </c>
      <c r="B1815" s="2">
        <v>41790.714953703704</v>
      </c>
      <c r="C1815" t="s">
        <v>30</v>
      </c>
      <c r="D1815" t="s">
        <v>27</v>
      </c>
      <c r="E1815" s="6" t="s">
        <v>17</v>
      </c>
      <c r="F1815" t="s">
        <v>10</v>
      </c>
      <c r="G1815">
        <v>99341</v>
      </c>
      <c r="H1815">
        <f t="shared" si="222"/>
        <v>99341</v>
      </c>
      <c r="I1815" t="str">
        <f t="shared" si="224"/>
        <v>60001-100000</v>
      </c>
      <c r="O1815">
        <f t="shared" si="223"/>
        <v>25407</v>
      </c>
      <c r="P1815">
        <f t="shared" si="225"/>
        <v>74685</v>
      </c>
      <c r="Q1815">
        <f t="shared" si="226"/>
        <v>49278</v>
      </c>
      <c r="R1815">
        <f t="shared" si="227"/>
        <v>-48510</v>
      </c>
      <c r="S1815">
        <f t="shared" si="228"/>
        <v>148602</v>
      </c>
      <c r="T1815">
        <v>99341</v>
      </c>
    </row>
    <row r="1816" spans="1:20" ht="15" thickBot="1" x14ac:dyDescent="0.4">
      <c r="A1816">
        <v>555677</v>
      </c>
      <c r="B1816" s="2">
        <v>41796.435810185183</v>
      </c>
      <c r="C1816" t="s">
        <v>30</v>
      </c>
      <c r="D1816" t="s">
        <v>29</v>
      </c>
      <c r="E1816" s="6" t="s">
        <v>17</v>
      </c>
      <c r="F1816" t="s">
        <v>10</v>
      </c>
      <c r="G1816">
        <v>58591</v>
      </c>
      <c r="H1816">
        <f t="shared" si="222"/>
        <v>58591</v>
      </c>
      <c r="I1816" t="str">
        <f t="shared" si="224"/>
        <v>40001-60000</v>
      </c>
      <c r="O1816">
        <f t="shared" si="223"/>
        <v>25405</v>
      </c>
      <c r="P1816">
        <f t="shared" si="225"/>
        <v>74679</v>
      </c>
      <c r="Q1816">
        <f t="shared" si="226"/>
        <v>49274</v>
      </c>
      <c r="R1816">
        <f t="shared" si="227"/>
        <v>-48506</v>
      </c>
      <c r="S1816">
        <f t="shared" si="228"/>
        <v>148590</v>
      </c>
      <c r="T1816">
        <v>58591</v>
      </c>
    </row>
    <row r="1817" spans="1:20" ht="15" thickBot="1" x14ac:dyDescent="0.4">
      <c r="A1817">
        <v>700115</v>
      </c>
      <c r="B1817" s="2">
        <v>41796.437581018516</v>
      </c>
      <c r="C1817" t="s">
        <v>30</v>
      </c>
      <c r="D1817" t="s">
        <v>29</v>
      </c>
      <c r="E1817" s="6" t="s">
        <v>17</v>
      </c>
      <c r="F1817" t="s">
        <v>10</v>
      </c>
      <c r="G1817">
        <v>33319</v>
      </c>
      <c r="H1817">
        <f t="shared" si="222"/>
        <v>33319</v>
      </c>
      <c r="I1817" t="str">
        <f t="shared" si="224"/>
        <v>20001-40000</v>
      </c>
      <c r="O1817">
        <f t="shared" si="223"/>
        <v>25403</v>
      </c>
      <c r="P1817">
        <f t="shared" si="225"/>
        <v>74681</v>
      </c>
      <c r="Q1817">
        <f t="shared" si="226"/>
        <v>49278</v>
      </c>
      <c r="R1817">
        <f t="shared" si="227"/>
        <v>-48514</v>
      </c>
      <c r="S1817">
        <f t="shared" si="228"/>
        <v>148598</v>
      </c>
      <c r="T1817">
        <v>33319</v>
      </c>
    </row>
    <row r="1818" spans="1:20" ht="15" thickBot="1" x14ac:dyDescent="0.4">
      <c r="A1818">
        <v>191505</v>
      </c>
      <c r="B1818" s="2">
        <v>41796.439155092594</v>
      </c>
      <c r="C1818" t="s">
        <v>30</v>
      </c>
      <c r="D1818" t="s">
        <v>29</v>
      </c>
      <c r="E1818" s="6" t="s">
        <v>17</v>
      </c>
      <c r="F1818" t="s">
        <v>10</v>
      </c>
      <c r="G1818">
        <v>65520</v>
      </c>
      <c r="H1818">
        <f t="shared" si="222"/>
        <v>65520</v>
      </c>
      <c r="I1818" t="str">
        <f t="shared" si="224"/>
        <v>60001-100000</v>
      </c>
      <c r="O1818">
        <f t="shared" si="223"/>
        <v>25402.5</v>
      </c>
      <c r="P1818">
        <f t="shared" si="225"/>
        <v>74683</v>
      </c>
      <c r="Q1818">
        <f t="shared" si="226"/>
        <v>49280.5</v>
      </c>
      <c r="R1818">
        <f t="shared" si="227"/>
        <v>-48518.25</v>
      </c>
      <c r="S1818">
        <f t="shared" si="228"/>
        <v>148603.75</v>
      </c>
      <c r="T1818">
        <v>65520</v>
      </c>
    </row>
    <row r="1819" spans="1:20" ht="15" thickBot="1" x14ac:dyDescent="0.4">
      <c r="A1819">
        <v>189468</v>
      </c>
      <c r="B1819" s="2">
        <v>41796.439780092594</v>
      </c>
      <c r="C1819" t="s">
        <v>30</v>
      </c>
      <c r="D1819" t="s">
        <v>27</v>
      </c>
      <c r="E1819" s="6" t="s">
        <v>17</v>
      </c>
      <c r="F1819" t="s">
        <v>10</v>
      </c>
      <c r="G1819">
        <v>94620</v>
      </c>
      <c r="H1819">
        <f t="shared" si="222"/>
        <v>94620</v>
      </c>
      <c r="I1819" t="str">
        <f t="shared" si="224"/>
        <v>60001-100000</v>
      </c>
      <c r="O1819">
        <f t="shared" si="223"/>
        <v>25402</v>
      </c>
      <c r="P1819">
        <f t="shared" si="225"/>
        <v>74685</v>
      </c>
      <c r="Q1819">
        <f t="shared" si="226"/>
        <v>49283</v>
      </c>
      <c r="R1819">
        <f t="shared" si="227"/>
        <v>-48522.5</v>
      </c>
      <c r="S1819">
        <f t="shared" si="228"/>
        <v>148609.5</v>
      </c>
      <c r="T1819">
        <v>94620</v>
      </c>
    </row>
    <row r="1820" spans="1:20" ht="15" thickBot="1" x14ac:dyDescent="0.4">
      <c r="A1820">
        <v>675299</v>
      </c>
      <c r="B1820" s="2">
        <v>41796.440613425926</v>
      </c>
      <c r="C1820" t="s">
        <v>30</v>
      </c>
      <c r="D1820" t="s">
        <v>27</v>
      </c>
      <c r="E1820" s="6" t="s">
        <v>17</v>
      </c>
      <c r="F1820" t="s">
        <v>10</v>
      </c>
      <c r="G1820">
        <v>98326</v>
      </c>
      <c r="H1820">
        <f t="shared" si="222"/>
        <v>98326</v>
      </c>
      <c r="I1820" t="str">
        <f t="shared" si="224"/>
        <v>60001-100000</v>
      </c>
      <c r="O1820">
        <f t="shared" si="223"/>
        <v>25401.5</v>
      </c>
      <c r="P1820">
        <f t="shared" si="225"/>
        <v>74679</v>
      </c>
      <c r="Q1820">
        <f t="shared" si="226"/>
        <v>49277.5</v>
      </c>
      <c r="R1820">
        <f t="shared" si="227"/>
        <v>-48514.75</v>
      </c>
      <c r="S1820">
        <f t="shared" si="228"/>
        <v>148595.25</v>
      </c>
      <c r="T1820">
        <v>98326</v>
      </c>
    </row>
    <row r="1821" spans="1:20" ht="15" thickBot="1" x14ac:dyDescent="0.4">
      <c r="A1821">
        <v>141128</v>
      </c>
      <c r="B1821" s="2">
        <v>41802.57104166667</v>
      </c>
      <c r="C1821" t="s">
        <v>31</v>
      </c>
      <c r="D1821" t="s">
        <v>27</v>
      </c>
      <c r="E1821" s="6" t="s">
        <v>17</v>
      </c>
      <c r="F1821" t="s">
        <v>10</v>
      </c>
      <c r="G1821">
        <v>33330</v>
      </c>
      <c r="H1821">
        <f t="shared" si="222"/>
        <v>33330</v>
      </c>
      <c r="I1821" t="str">
        <f t="shared" si="224"/>
        <v>20001-40000</v>
      </c>
      <c r="O1821">
        <f t="shared" si="223"/>
        <v>25401</v>
      </c>
      <c r="P1821">
        <f t="shared" si="225"/>
        <v>74673</v>
      </c>
      <c r="Q1821">
        <f t="shared" si="226"/>
        <v>49272</v>
      </c>
      <c r="R1821">
        <f t="shared" si="227"/>
        <v>-48507</v>
      </c>
      <c r="S1821">
        <f t="shared" si="228"/>
        <v>148581</v>
      </c>
      <c r="T1821">
        <v>33330</v>
      </c>
    </row>
    <row r="1822" spans="1:20" ht="15" thickBot="1" x14ac:dyDescent="0.4">
      <c r="A1822">
        <v>261174</v>
      </c>
      <c r="B1822" s="2">
        <v>41808.446736111109</v>
      </c>
      <c r="C1822" t="s">
        <v>30</v>
      </c>
      <c r="D1822" t="s">
        <v>28</v>
      </c>
      <c r="E1822" s="6" t="s">
        <v>17</v>
      </c>
      <c r="F1822" t="s">
        <v>10</v>
      </c>
      <c r="G1822">
        <v>97251</v>
      </c>
      <c r="H1822">
        <f t="shared" si="222"/>
        <v>97251</v>
      </c>
      <c r="I1822" t="str">
        <f t="shared" si="224"/>
        <v>60001-100000</v>
      </c>
      <c r="O1822">
        <f t="shared" si="223"/>
        <v>25395.25</v>
      </c>
      <c r="P1822">
        <f t="shared" si="225"/>
        <v>74675</v>
      </c>
      <c r="Q1822">
        <f t="shared" si="226"/>
        <v>49279.75</v>
      </c>
      <c r="R1822">
        <f t="shared" si="227"/>
        <v>-48524.375</v>
      </c>
      <c r="S1822">
        <f t="shared" si="228"/>
        <v>148594.625</v>
      </c>
      <c r="T1822">
        <v>97251</v>
      </c>
    </row>
    <row r="1823" spans="1:20" ht="15" thickBot="1" x14ac:dyDescent="0.4">
      <c r="A1823">
        <v>961393</v>
      </c>
      <c r="B1823" s="2">
        <v>41788.540891203702</v>
      </c>
      <c r="C1823" t="s">
        <v>31</v>
      </c>
      <c r="D1823" t="s">
        <v>27</v>
      </c>
      <c r="E1823" s="6" t="s">
        <v>17</v>
      </c>
      <c r="F1823" t="s">
        <v>10</v>
      </c>
      <c r="G1823">
        <v>4703</v>
      </c>
      <c r="H1823">
        <f t="shared" si="222"/>
        <v>4703</v>
      </c>
      <c r="I1823" t="str">
        <f t="shared" si="224"/>
        <v>0-20,000</v>
      </c>
      <c r="O1823">
        <f t="shared" si="223"/>
        <v>25389.5</v>
      </c>
      <c r="P1823">
        <f t="shared" si="225"/>
        <v>74648</v>
      </c>
      <c r="Q1823">
        <f t="shared" si="226"/>
        <v>49258.5</v>
      </c>
      <c r="R1823">
        <f t="shared" si="227"/>
        <v>-48498.25</v>
      </c>
      <c r="S1823">
        <f t="shared" si="228"/>
        <v>148535.75</v>
      </c>
      <c r="T1823">
        <v>4703</v>
      </c>
    </row>
    <row r="1824" spans="1:20" ht="15" thickBot="1" x14ac:dyDescent="0.4">
      <c r="A1824">
        <v>646326</v>
      </c>
      <c r="B1824" s="2">
        <v>41788.630497685182</v>
      </c>
      <c r="C1824" t="s">
        <v>30</v>
      </c>
      <c r="D1824" t="s">
        <v>27</v>
      </c>
      <c r="E1824" s="6" t="s">
        <v>17</v>
      </c>
      <c r="F1824" t="s">
        <v>10</v>
      </c>
      <c r="G1824">
        <v>79777</v>
      </c>
      <c r="H1824">
        <f t="shared" si="222"/>
        <v>79777</v>
      </c>
      <c r="I1824" t="str">
        <f t="shared" si="224"/>
        <v>60001-100000</v>
      </c>
      <c r="O1824">
        <f t="shared" si="223"/>
        <v>25401.5</v>
      </c>
      <c r="P1824">
        <f t="shared" si="225"/>
        <v>74660.5</v>
      </c>
      <c r="Q1824">
        <f t="shared" si="226"/>
        <v>49259</v>
      </c>
      <c r="R1824">
        <f t="shared" si="227"/>
        <v>-48487</v>
      </c>
      <c r="S1824">
        <f t="shared" si="228"/>
        <v>148549</v>
      </c>
      <c r="T1824">
        <v>79777</v>
      </c>
    </row>
    <row r="1825" spans="1:20" ht="15" thickBot="1" x14ac:dyDescent="0.4">
      <c r="A1825">
        <v>884079</v>
      </c>
      <c r="B1825" s="2">
        <v>41788.804293981484</v>
      </c>
      <c r="C1825" t="s">
        <v>31</v>
      </c>
      <c r="D1825" t="s">
        <v>27</v>
      </c>
      <c r="E1825" s="6" t="s">
        <v>17</v>
      </c>
      <c r="F1825" t="s">
        <v>10</v>
      </c>
      <c r="G1825">
        <v>37271</v>
      </c>
      <c r="H1825">
        <f t="shared" si="222"/>
        <v>37271</v>
      </c>
      <c r="I1825" t="str">
        <f t="shared" si="224"/>
        <v>20001-40000</v>
      </c>
      <c r="O1825">
        <f t="shared" si="223"/>
        <v>25401</v>
      </c>
      <c r="P1825">
        <f t="shared" si="225"/>
        <v>74623</v>
      </c>
      <c r="Q1825">
        <f t="shared" si="226"/>
        <v>49222</v>
      </c>
      <c r="R1825">
        <f t="shared" si="227"/>
        <v>-48432</v>
      </c>
      <c r="S1825">
        <f t="shared" si="228"/>
        <v>148456</v>
      </c>
      <c r="T1825">
        <v>37271</v>
      </c>
    </row>
    <row r="1826" spans="1:20" ht="15" thickBot="1" x14ac:dyDescent="0.4">
      <c r="A1826">
        <v>864921</v>
      </c>
      <c r="B1826" s="2">
        <v>41788.806504629632</v>
      </c>
      <c r="C1826" t="s">
        <v>30</v>
      </c>
      <c r="D1826" t="s">
        <v>27</v>
      </c>
      <c r="E1826" s="6" t="s">
        <v>17</v>
      </c>
      <c r="F1826" t="s">
        <v>10</v>
      </c>
      <c r="G1826">
        <v>74970</v>
      </c>
      <c r="H1826">
        <f t="shared" si="222"/>
        <v>74970</v>
      </c>
      <c r="I1826" t="str">
        <f t="shared" si="224"/>
        <v>60001-100000</v>
      </c>
      <c r="O1826">
        <f t="shared" si="223"/>
        <v>25395.25</v>
      </c>
      <c r="P1826">
        <f t="shared" si="225"/>
        <v>74635.5</v>
      </c>
      <c r="Q1826">
        <f t="shared" si="226"/>
        <v>49240.25</v>
      </c>
      <c r="R1826">
        <f t="shared" si="227"/>
        <v>-48465.125</v>
      </c>
      <c r="S1826">
        <f t="shared" si="228"/>
        <v>148495.875</v>
      </c>
      <c r="T1826">
        <v>74970</v>
      </c>
    </row>
    <row r="1827" spans="1:20" ht="15" thickBot="1" x14ac:dyDescent="0.4">
      <c r="A1827">
        <v>900760</v>
      </c>
      <c r="B1827" s="2">
        <v>41869.670277777775</v>
      </c>
      <c r="C1827" t="s">
        <v>30</v>
      </c>
      <c r="D1827" t="s">
        <v>27</v>
      </c>
      <c r="E1827" s="6" t="s">
        <v>17</v>
      </c>
      <c r="F1827" t="s">
        <v>10</v>
      </c>
      <c r="G1827">
        <v>53193</v>
      </c>
      <c r="H1827">
        <f t="shared" si="222"/>
        <v>53193</v>
      </c>
      <c r="I1827" t="str">
        <f t="shared" si="224"/>
        <v>40001-60000</v>
      </c>
      <c r="O1827">
        <f t="shared" si="223"/>
        <v>25389.5</v>
      </c>
      <c r="P1827">
        <f t="shared" si="225"/>
        <v>74606.5</v>
      </c>
      <c r="Q1827">
        <f t="shared" si="226"/>
        <v>49217</v>
      </c>
      <c r="R1827">
        <f t="shared" si="227"/>
        <v>-48436</v>
      </c>
      <c r="S1827">
        <f t="shared" si="228"/>
        <v>148432</v>
      </c>
      <c r="T1827">
        <v>53193</v>
      </c>
    </row>
    <row r="1828" spans="1:20" ht="15" thickBot="1" x14ac:dyDescent="0.4">
      <c r="A1828">
        <v>819539</v>
      </c>
      <c r="B1828" s="2">
        <v>41869.672962962963</v>
      </c>
      <c r="C1828" t="s">
        <v>30</v>
      </c>
      <c r="D1828" t="s">
        <v>27</v>
      </c>
      <c r="E1828" s="6" t="s">
        <v>17</v>
      </c>
      <c r="F1828" t="s">
        <v>10</v>
      </c>
      <c r="G1828">
        <v>16698</v>
      </c>
      <c r="H1828">
        <f t="shared" si="222"/>
        <v>16698</v>
      </c>
      <c r="I1828" t="str">
        <f t="shared" si="224"/>
        <v>0-20,000</v>
      </c>
      <c r="O1828">
        <f t="shared" si="223"/>
        <v>25383.75</v>
      </c>
      <c r="P1828">
        <f t="shared" si="225"/>
        <v>74614.75</v>
      </c>
      <c r="Q1828">
        <f t="shared" si="226"/>
        <v>49231</v>
      </c>
      <c r="R1828">
        <f t="shared" si="227"/>
        <v>-48462.75</v>
      </c>
      <c r="S1828">
        <f t="shared" si="228"/>
        <v>148461.25</v>
      </c>
      <c r="T1828">
        <v>16698</v>
      </c>
    </row>
    <row r="1829" spans="1:20" ht="15" thickBot="1" x14ac:dyDescent="0.4">
      <c r="A1829">
        <v>111548</v>
      </c>
      <c r="B1829" s="2">
        <v>41873.43476851852</v>
      </c>
      <c r="C1829" t="s">
        <v>30</v>
      </c>
      <c r="D1829" t="s">
        <v>27</v>
      </c>
      <c r="E1829" s="6" t="s">
        <v>17</v>
      </c>
      <c r="F1829" t="s">
        <v>10</v>
      </c>
      <c r="G1829">
        <v>62982</v>
      </c>
      <c r="H1829">
        <f t="shared" si="222"/>
        <v>62982</v>
      </c>
      <c r="I1829" t="str">
        <f t="shared" si="224"/>
        <v>60001-100000</v>
      </c>
      <c r="O1829">
        <f t="shared" si="223"/>
        <v>25401</v>
      </c>
      <c r="P1829">
        <f t="shared" si="225"/>
        <v>74623</v>
      </c>
      <c r="Q1829">
        <f t="shared" si="226"/>
        <v>49222</v>
      </c>
      <c r="R1829">
        <f t="shared" si="227"/>
        <v>-48432</v>
      </c>
      <c r="S1829">
        <f t="shared" si="228"/>
        <v>148456</v>
      </c>
      <c r="T1829">
        <v>62982</v>
      </c>
    </row>
    <row r="1830" spans="1:20" ht="15" thickBot="1" x14ac:dyDescent="0.4">
      <c r="A1830">
        <v>763319</v>
      </c>
      <c r="B1830" s="2">
        <v>41760.602326388886</v>
      </c>
      <c r="C1830" t="s">
        <v>31</v>
      </c>
      <c r="D1830" t="s">
        <v>27</v>
      </c>
      <c r="E1830" s="6" t="s">
        <v>15</v>
      </c>
      <c r="F1830" t="s">
        <v>6</v>
      </c>
      <c r="G1830">
        <v>70542</v>
      </c>
      <c r="H1830">
        <f t="shared" si="222"/>
        <v>70542</v>
      </c>
      <c r="I1830" t="str">
        <f t="shared" si="224"/>
        <v>60001-100000</v>
      </c>
      <c r="O1830">
        <f t="shared" si="223"/>
        <v>25395.25</v>
      </c>
      <c r="P1830">
        <f t="shared" si="225"/>
        <v>74635.5</v>
      </c>
      <c r="Q1830">
        <f t="shared" si="226"/>
        <v>49240.25</v>
      </c>
      <c r="R1830">
        <f t="shared" si="227"/>
        <v>-48465.125</v>
      </c>
      <c r="S1830">
        <f t="shared" si="228"/>
        <v>148495.875</v>
      </c>
      <c r="T1830">
        <v>70542</v>
      </c>
    </row>
    <row r="1831" spans="1:20" ht="15" thickBot="1" x14ac:dyDescent="0.4">
      <c r="A1831">
        <v>333339</v>
      </c>
      <c r="B1831" s="2">
        <v>41845.400335648148</v>
      </c>
      <c r="C1831" t="s">
        <v>31</v>
      </c>
      <c r="D1831" t="s">
        <v>29</v>
      </c>
      <c r="E1831" s="6" t="s">
        <v>15</v>
      </c>
      <c r="F1831" t="s">
        <v>6</v>
      </c>
      <c r="G1831">
        <v>95050</v>
      </c>
      <c r="H1831">
        <f t="shared" si="222"/>
        <v>95050</v>
      </c>
      <c r="I1831" t="str">
        <f t="shared" si="224"/>
        <v>60001-100000</v>
      </c>
      <c r="O1831">
        <f t="shared" si="223"/>
        <v>25389.5</v>
      </c>
      <c r="P1831">
        <f t="shared" si="225"/>
        <v>74648</v>
      </c>
      <c r="Q1831">
        <f t="shared" si="226"/>
        <v>49258.5</v>
      </c>
      <c r="R1831">
        <f t="shared" si="227"/>
        <v>-48498.25</v>
      </c>
      <c r="S1831">
        <f t="shared" si="228"/>
        <v>148535.75</v>
      </c>
      <c r="T1831">
        <v>95050</v>
      </c>
    </row>
    <row r="1832" spans="1:20" ht="15" thickBot="1" x14ac:dyDescent="0.4">
      <c r="A1832">
        <v>48952</v>
      </c>
      <c r="B1832" s="2">
        <v>41792.573599537034</v>
      </c>
      <c r="C1832" t="s">
        <v>31</v>
      </c>
      <c r="D1832" t="s">
        <v>28</v>
      </c>
      <c r="E1832" s="6" t="s">
        <v>20</v>
      </c>
      <c r="F1832" t="s">
        <v>10</v>
      </c>
      <c r="G1832">
        <v>49285</v>
      </c>
      <c r="H1832">
        <f t="shared" si="222"/>
        <v>49285</v>
      </c>
      <c r="I1832" t="str">
        <f t="shared" si="224"/>
        <v>40001-60000</v>
      </c>
      <c r="O1832">
        <f t="shared" si="223"/>
        <v>25383.75</v>
      </c>
      <c r="P1832">
        <f t="shared" si="225"/>
        <v>74614.75</v>
      </c>
      <c r="Q1832">
        <f t="shared" si="226"/>
        <v>49231</v>
      </c>
      <c r="R1832">
        <f t="shared" si="227"/>
        <v>-48462.75</v>
      </c>
      <c r="S1832">
        <f t="shared" si="228"/>
        <v>148461.25</v>
      </c>
      <c r="T1832">
        <v>49285</v>
      </c>
    </row>
    <row r="1833" spans="1:20" ht="15" thickBot="1" x14ac:dyDescent="0.4">
      <c r="A1833">
        <v>823035</v>
      </c>
      <c r="B1833" s="2">
        <v>41857.425694444442</v>
      </c>
      <c r="C1833" t="s">
        <v>31</v>
      </c>
      <c r="D1833" t="s">
        <v>27</v>
      </c>
      <c r="E1833" s="6" t="s">
        <v>14</v>
      </c>
      <c r="F1833" t="s">
        <v>2</v>
      </c>
      <c r="G1833">
        <v>8146</v>
      </c>
      <c r="H1833">
        <f t="shared" si="222"/>
        <v>8146</v>
      </c>
      <c r="I1833" t="str">
        <f t="shared" si="224"/>
        <v>0-20,000</v>
      </c>
      <c r="O1833">
        <f t="shared" si="223"/>
        <v>25378</v>
      </c>
      <c r="P1833">
        <f t="shared" si="225"/>
        <v>74623</v>
      </c>
      <c r="Q1833">
        <f t="shared" si="226"/>
        <v>49245</v>
      </c>
      <c r="R1833">
        <f t="shared" si="227"/>
        <v>-48489.5</v>
      </c>
      <c r="S1833">
        <f t="shared" si="228"/>
        <v>148490.5</v>
      </c>
      <c r="T1833">
        <v>8146</v>
      </c>
    </row>
    <row r="1834" spans="1:20" ht="15" thickBot="1" x14ac:dyDescent="0.4">
      <c r="A1834">
        <v>332641</v>
      </c>
      <c r="B1834" s="2">
        <v>41857.455462962964</v>
      </c>
      <c r="C1834" t="s">
        <v>30</v>
      </c>
      <c r="D1834" t="s">
        <v>27</v>
      </c>
      <c r="E1834" s="6" t="s">
        <v>14</v>
      </c>
      <c r="F1834" t="s">
        <v>2</v>
      </c>
      <c r="G1834">
        <v>92172</v>
      </c>
      <c r="H1834">
        <f t="shared" si="222"/>
        <v>92172</v>
      </c>
      <c r="I1834" t="str">
        <f t="shared" si="224"/>
        <v>60001-100000</v>
      </c>
      <c r="O1834">
        <f t="shared" si="223"/>
        <v>25395.25</v>
      </c>
      <c r="P1834">
        <f t="shared" si="225"/>
        <v>74635.5</v>
      </c>
      <c r="Q1834">
        <f t="shared" si="226"/>
        <v>49240.25</v>
      </c>
      <c r="R1834">
        <f t="shared" si="227"/>
        <v>-48465.125</v>
      </c>
      <c r="S1834">
        <f t="shared" si="228"/>
        <v>148495.875</v>
      </c>
      <c r="T1834">
        <v>92172</v>
      </c>
    </row>
    <row r="1835" spans="1:20" ht="15" thickBot="1" x14ac:dyDescent="0.4">
      <c r="A1835">
        <v>77360</v>
      </c>
      <c r="B1835" s="2">
        <v>41857.457997685182</v>
      </c>
      <c r="C1835" t="s">
        <v>31</v>
      </c>
      <c r="D1835" t="s">
        <v>29</v>
      </c>
      <c r="E1835" s="6" t="s">
        <v>14</v>
      </c>
      <c r="F1835" t="s">
        <v>2</v>
      </c>
      <c r="G1835">
        <v>41743</v>
      </c>
      <c r="H1835">
        <f t="shared" si="222"/>
        <v>41743</v>
      </c>
      <c r="I1835" t="str">
        <f t="shared" si="224"/>
        <v>40001-60000</v>
      </c>
      <c r="O1835">
        <f t="shared" si="223"/>
        <v>25389.5</v>
      </c>
      <c r="P1835">
        <f t="shared" si="225"/>
        <v>74606.5</v>
      </c>
      <c r="Q1835">
        <f t="shared" si="226"/>
        <v>49217</v>
      </c>
      <c r="R1835">
        <f t="shared" si="227"/>
        <v>-48436</v>
      </c>
      <c r="S1835">
        <f t="shared" si="228"/>
        <v>148432</v>
      </c>
      <c r="T1835">
        <v>41743</v>
      </c>
    </row>
    <row r="1836" spans="1:20" ht="15" thickBot="1" x14ac:dyDescent="0.4">
      <c r="A1836">
        <v>457386</v>
      </c>
      <c r="B1836" s="2">
        <v>41843.397361111114</v>
      </c>
      <c r="C1836" t="s">
        <v>30</v>
      </c>
      <c r="D1836" t="s">
        <v>27</v>
      </c>
      <c r="E1836" s="6" t="s">
        <v>14</v>
      </c>
      <c r="F1836" t="s">
        <v>2</v>
      </c>
      <c r="G1836">
        <v>4656</v>
      </c>
      <c r="H1836">
        <f t="shared" si="222"/>
        <v>4656</v>
      </c>
      <c r="I1836" t="str">
        <f t="shared" si="224"/>
        <v>0-20,000</v>
      </c>
      <c r="O1836">
        <f t="shared" si="223"/>
        <v>25383.75</v>
      </c>
      <c r="P1836">
        <f t="shared" si="225"/>
        <v>74614.75</v>
      </c>
      <c r="Q1836">
        <f t="shared" si="226"/>
        <v>49231</v>
      </c>
      <c r="R1836">
        <f t="shared" si="227"/>
        <v>-48462.75</v>
      </c>
      <c r="S1836">
        <f t="shared" si="228"/>
        <v>148461.25</v>
      </c>
      <c r="T1836">
        <v>4656</v>
      </c>
    </row>
    <row r="1837" spans="1:20" ht="15" thickBot="1" x14ac:dyDescent="0.4">
      <c r="A1837">
        <v>383089</v>
      </c>
      <c r="B1837" s="2">
        <v>41859.421574074076</v>
      </c>
      <c r="C1837" t="s">
        <v>30</v>
      </c>
      <c r="D1837" t="s">
        <v>27</v>
      </c>
      <c r="E1837" s="6" t="s">
        <v>14</v>
      </c>
      <c r="F1837" t="s">
        <v>2</v>
      </c>
      <c r="G1837">
        <v>63653</v>
      </c>
      <c r="H1837">
        <f t="shared" si="222"/>
        <v>63653</v>
      </c>
      <c r="I1837" t="str">
        <f t="shared" si="224"/>
        <v>60001-100000</v>
      </c>
      <c r="O1837">
        <f t="shared" si="223"/>
        <v>25401</v>
      </c>
      <c r="P1837">
        <f t="shared" si="225"/>
        <v>74623</v>
      </c>
      <c r="Q1837">
        <f t="shared" si="226"/>
        <v>49222</v>
      </c>
      <c r="R1837">
        <f t="shared" si="227"/>
        <v>-48432</v>
      </c>
      <c r="S1837">
        <f t="shared" si="228"/>
        <v>148456</v>
      </c>
      <c r="T1837">
        <v>63653</v>
      </c>
    </row>
    <row r="1838" spans="1:20" ht="15" thickBot="1" x14ac:dyDescent="0.4">
      <c r="A1838">
        <v>794994</v>
      </c>
      <c r="B1838" s="2">
        <v>41859.422777777778</v>
      </c>
      <c r="C1838" t="s">
        <v>30</v>
      </c>
      <c r="D1838" t="s">
        <v>27</v>
      </c>
      <c r="E1838" s="6" t="s">
        <v>14</v>
      </c>
      <c r="F1838" t="s">
        <v>2</v>
      </c>
      <c r="G1838">
        <v>97174</v>
      </c>
      <c r="H1838">
        <f t="shared" si="222"/>
        <v>97174</v>
      </c>
      <c r="I1838" t="str">
        <f t="shared" si="224"/>
        <v>60001-100000</v>
      </c>
      <c r="O1838">
        <f t="shared" si="223"/>
        <v>25395.25</v>
      </c>
      <c r="P1838">
        <f t="shared" si="225"/>
        <v>74635.5</v>
      </c>
      <c r="Q1838">
        <f t="shared" si="226"/>
        <v>49240.25</v>
      </c>
      <c r="R1838">
        <f t="shared" si="227"/>
        <v>-48465.125</v>
      </c>
      <c r="S1838">
        <f t="shared" si="228"/>
        <v>148495.875</v>
      </c>
      <c r="T1838">
        <v>97174</v>
      </c>
    </row>
    <row r="1839" spans="1:20" ht="15" thickBot="1" x14ac:dyDescent="0.4">
      <c r="A1839">
        <v>736323</v>
      </c>
      <c r="B1839" s="2">
        <v>41788.355578703704</v>
      </c>
      <c r="C1839" t="s">
        <v>30</v>
      </c>
      <c r="D1839" t="s">
        <v>27</v>
      </c>
      <c r="E1839" s="6" t="s">
        <v>17</v>
      </c>
      <c r="F1839" t="s">
        <v>9</v>
      </c>
      <c r="G1839">
        <v>45782</v>
      </c>
      <c r="H1839">
        <f t="shared" si="222"/>
        <v>45782</v>
      </c>
      <c r="I1839" t="str">
        <f t="shared" si="224"/>
        <v>40001-60000</v>
      </c>
      <c r="O1839">
        <f t="shared" si="223"/>
        <v>25389.5</v>
      </c>
      <c r="P1839">
        <f t="shared" si="225"/>
        <v>74606.5</v>
      </c>
      <c r="Q1839">
        <f t="shared" si="226"/>
        <v>49217</v>
      </c>
      <c r="R1839">
        <f t="shared" si="227"/>
        <v>-48436</v>
      </c>
      <c r="S1839">
        <f t="shared" si="228"/>
        <v>148432</v>
      </c>
      <c r="T1839">
        <v>45782</v>
      </c>
    </row>
    <row r="1840" spans="1:20" ht="15" thickBot="1" x14ac:dyDescent="0.4">
      <c r="A1840">
        <v>660708</v>
      </c>
      <c r="B1840" s="2">
        <v>41816.375578703701</v>
      </c>
      <c r="C1840" t="s">
        <v>31</v>
      </c>
      <c r="D1840" t="s">
        <v>27</v>
      </c>
      <c r="E1840" s="6" t="s">
        <v>17</v>
      </c>
      <c r="F1840" t="s">
        <v>9</v>
      </c>
      <c r="G1840">
        <v>98444</v>
      </c>
      <c r="H1840">
        <f t="shared" si="222"/>
        <v>98444</v>
      </c>
      <c r="I1840" t="str">
        <f t="shared" si="224"/>
        <v>60001-100000</v>
      </c>
      <c r="O1840">
        <f t="shared" si="223"/>
        <v>25383.75</v>
      </c>
      <c r="P1840">
        <f t="shared" si="225"/>
        <v>74614.75</v>
      </c>
      <c r="Q1840">
        <f t="shared" si="226"/>
        <v>49231</v>
      </c>
      <c r="R1840">
        <f t="shared" si="227"/>
        <v>-48462.75</v>
      </c>
      <c r="S1840">
        <f t="shared" si="228"/>
        <v>148461.25</v>
      </c>
      <c r="T1840">
        <v>98444</v>
      </c>
    </row>
    <row r="1841" spans="1:20" ht="15" thickBot="1" x14ac:dyDescent="0.4">
      <c r="A1841">
        <v>894798</v>
      </c>
      <c r="B1841" s="2">
        <v>41816.376296296294</v>
      </c>
      <c r="C1841" t="s">
        <v>30</v>
      </c>
      <c r="D1841" t="s">
        <v>27</v>
      </c>
      <c r="E1841" s="6" t="s">
        <v>17</v>
      </c>
      <c r="F1841" t="s">
        <v>9</v>
      </c>
      <c r="G1841">
        <v>37173</v>
      </c>
      <c r="H1841">
        <f t="shared" si="222"/>
        <v>37173</v>
      </c>
      <c r="I1841" t="str">
        <f t="shared" si="224"/>
        <v>20001-40000</v>
      </c>
      <c r="O1841">
        <f t="shared" si="223"/>
        <v>25378</v>
      </c>
      <c r="P1841">
        <f t="shared" si="225"/>
        <v>74590</v>
      </c>
      <c r="Q1841">
        <f t="shared" si="226"/>
        <v>49212</v>
      </c>
      <c r="R1841">
        <f t="shared" si="227"/>
        <v>-48440</v>
      </c>
      <c r="S1841">
        <f t="shared" si="228"/>
        <v>148408</v>
      </c>
      <c r="T1841">
        <v>37173</v>
      </c>
    </row>
    <row r="1842" spans="1:20" ht="15" thickBot="1" x14ac:dyDescent="0.4">
      <c r="A1842">
        <v>877915</v>
      </c>
      <c r="B1842" s="2">
        <v>41816.378703703704</v>
      </c>
      <c r="C1842" t="s">
        <v>31</v>
      </c>
      <c r="D1842" t="s">
        <v>29</v>
      </c>
      <c r="E1842" s="6" t="s">
        <v>17</v>
      </c>
      <c r="F1842" t="s">
        <v>9</v>
      </c>
      <c r="G1842">
        <v>9066</v>
      </c>
      <c r="H1842">
        <f t="shared" si="222"/>
        <v>9066</v>
      </c>
      <c r="I1842" t="str">
        <f t="shared" si="224"/>
        <v>0-20,000</v>
      </c>
      <c r="O1842">
        <f t="shared" si="223"/>
        <v>25374.25</v>
      </c>
      <c r="P1842">
        <f t="shared" si="225"/>
        <v>74598.25</v>
      </c>
      <c r="Q1842">
        <f t="shared" si="226"/>
        <v>49224</v>
      </c>
      <c r="R1842">
        <f t="shared" si="227"/>
        <v>-48461.75</v>
      </c>
      <c r="S1842">
        <f t="shared" si="228"/>
        <v>148434.25</v>
      </c>
      <c r="T1842">
        <v>9066</v>
      </c>
    </row>
    <row r="1843" spans="1:20" ht="15" thickBot="1" x14ac:dyDescent="0.4">
      <c r="A1843">
        <v>218423</v>
      </c>
      <c r="B1843" s="2">
        <v>41807.598483796297</v>
      </c>
      <c r="C1843" t="s">
        <v>30</v>
      </c>
      <c r="D1843" t="s">
        <v>28</v>
      </c>
      <c r="E1843" s="6" t="s">
        <v>17</v>
      </c>
      <c r="F1843" t="s">
        <v>8</v>
      </c>
      <c r="G1843">
        <v>9465</v>
      </c>
      <c r="H1843">
        <f t="shared" si="222"/>
        <v>9465</v>
      </c>
      <c r="I1843" t="str">
        <f t="shared" si="224"/>
        <v>0-20,000</v>
      </c>
      <c r="O1843">
        <f t="shared" si="223"/>
        <v>25389.5</v>
      </c>
      <c r="P1843">
        <f t="shared" si="225"/>
        <v>74606.5</v>
      </c>
      <c r="Q1843">
        <f t="shared" si="226"/>
        <v>49217</v>
      </c>
      <c r="R1843">
        <f t="shared" si="227"/>
        <v>-48436</v>
      </c>
      <c r="S1843">
        <f t="shared" si="228"/>
        <v>148432</v>
      </c>
      <c r="T1843">
        <v>9465</v>
      </c>
    </row>
    <row r="1844" spans="1:20" ht="15" thickBot="1" x14ac:dyDescent="0.4">
      <c r="A1844">
        <v>719982</v>
      </c>
      <c r="B1844" s="2">
        <v>41811.515590277777</v>
      </c>
      <c r="C1844" t="s">
        <v>31</v>
      </c>
      <c r="D1844" t="s">
        <v>27</v>
      </c>
      <c r="E1844" s="6" t="s">
        <v>17</v>
      </c>
      <c r="F1844" t="s">
        <v>8</v>
      </c>
      <c r="G1844">
        <v>75782</v>
      </c>
      <c r="H1844">
        <f t="shared" si="222"/>
        <v>75782</v>
      </c>
      <c r="I1844" t="str">
        <f t="shared" si="224"/>
        <v>60001-100000</v>
      </c>
      <c r="O1844">
        <f t="shared" si="223"/>
        <v>25401.5</v>
      </c>
      <c r="P1844">
        <f t="shared" si="225"/>
        <v>74614.75</v>
      </c>
      <c r="Q1844">
        <f t="shared" si="226"/>
        <v>49213.25</v>
      </c>
      <c r="R1844">
        <f t="shared" si="227"/>
        <v>-48418.375</v>
      </c>
      <c r="S1844">
        <f t="shared" si="228"/>
        <v>148434.625</v>
      </c>
      <c r="T1844">
        <v>75782</v>
      </c>
    </row>
    <row r="1845" spans="1:20" ht="15" thickBot="1" x14ac:dyDescent="0.4">
      <c r="A1845">
        <v>18728</v>
      </c>
      <c r="B1845" s="2">
        <v>41811.515972222223</v>
      </c>
      <c r="C1845" t="s">
        <v>31</v>
      </c>
      <c r="D1845" t="s">
        <v>29</v>
      </c>
      <c r="E1845" s="6" t="s">
        <v>17</v>
      </c>
      <c r="F1845" t="s">
        <v>8</v>
      </c>
      <c r="G1845">
        <v>20180</v>
      </c>
      <c r="H1845">
        <f t="shared" si="222"/>
        <v>20180</v>
      </c>
      <c r="I1845" t="str">
        <f t="shared" si="224"/>
        <v>20001-40000</v>
      </c>
      <c r="O1845">
        <f t="shared" si="223"/>
        <v>25401</v>
      </c>
      <c r="P1845">
        <f t="shared" si="225"/>
        <v>74590</v>
      </c>
      <c r="Q1845">
        <f t="shared" si="226"/>
        <v>49189</v>
      </c>
      <c r="R1845">
        <f t="shared" si="227"/>
        <v>-48382.5</v>
      </c>
      <c r="S1845">
        <f t="shared" si="228"/>
        <v>148373.5</v>
      </c>
      <c r="T1845">
        <v>20180</v>
      </c>
    </row>
    <row r="1846" spans="1:20" ht="15" thickBot="1" x14ac:dyDescent="0.4">
      <c r="A1846">
        <v>873876</v>
      </c>
      <c r="B1846" s="2">
        <v>41771.397164351853</v>
      </c>
      <c r="C1846" t="s">
        <v>30</v>
      </c>
      <c r="D1846" t="s">
        <v>27</v>
      </c>
      <c r="E1846" s="6" t="s">
        <v>20</v>
      </c>
      <c r="F1846" t="s">
        <v>9</v>
      </c>
      <c r="G1846">
        <v>25927</v>
      </c>
      <c r="H1846">
        <f t="shared" si="222"/>
        <v>25927</v>
      </c>
      <c r="I1846" t="str">
        <f t="shared" si="224"/>
        <v>20001-40000</v>
      </c>
      <c r="O1846">
        <f t="shared" si="223"/>
        <v>25402.5</v>
      </c>
      <c r="P1846">
        <f t="shared" si="225"/>
        <v>74598.25</v>
      </c>
      <c r="Q1846">
        <f t="shared" si="226"/>
        <v>49195.75</v>
      </c>
      <c r="R1846">
        <f t="shared" si="227"/>
        <v>-48391.125</v>
      </c>
      <c r="S1846">
        <f t="shared" si="228"/>
        <v>148391.875</v>
      </c>
      <c r="T1846">
        <v>25927</v>
      </c>
    </row>
    <row r="1847" spans="1:20" ht="15" thickBot="1" x14ac:dyDescent="0.4">
      <c r="A1847">
        <v>958317</v>
      </c>
      <c r="B1847" s="2">
        <v>41855.396793981483</v>
      </c>
      <c r="C1847" t="s">
        <v>31</v>
      </c>
      <c r="D1847" t="s">
        <v>27</v>
      </c>
      <c r="E1847" s="6" t="s">
        <v>18</v>
      </c>
      <c r="F1847" t="s">
        <v>10</v>
      </c>
      <c r="G1847">
        <v>97852</v>
      </c>
      <c r="H1847">
        <f t="shared" si="222"/>
        <v>97852</v>
      </c>
      <c r="I1847" t="str">
        <f t="shared" si="224"/>
        <v>60001-100000</v>
      </c>
      <c r="O1847">
        <f t="shared" si="223"/>
        <v>25402</v>
      </c>
      <c r="P1847">
        <f t="shared" si="225"/>
        <v>74606.5</v>
      </c>
      <c r="Q1847">
        <f t="shared" si="226"/>
        <v>49204.5</v>
      </c>
      <c r="R1847">
        <f t="shared" si="227"/>
        <v>-48404.75</v>
      </c>
      <c r="S1847">
        <f t="shared" si="228"/>
        <v>148413.25</v>
      </c>
      <c r="T1847">
        <v>97852</v>
      </c>
    </row>
    <row r="1848" spans="1:20" ht="15" thickBot="1" x14ac:dyDescent="0.4">
      <c r="A1848">
        <v>658586</v>
      </c>
      <c r="B1848" s="2">
        <v>41855.397881944446</v>
      </c>
      <c r="C1848" t="s">
        <v>31</v>
      </c>
      <c r="D1848" t="s">
        <v>28</v>
      </c>
      <c r="E1848" s="6" t="s">
        <v>18</v>
      </c>
      <c r="F1848" t="s">
        <v>10</v>
      </c>
      <c r="G1848">
        <v>19802</v>
      </c>
      <c r="H1848">
        <f t="shared" si="222"/>
        <v>19802</v>
      </c>
      <c r="I1848" t="str">
        <f t="shared" si="224"/>
        <v>0-20,000</v>
      </c>
      <c r="O1848">
        <f t="shared" si="223"/>
        <v>25401.5</v>
      </c>
      <c r="P1848">
        <f t="shared" si="225"/>
        <v>74571.5</v>
      </c>
      <c r="Q1848">
        <f t="shared" si="226"/>
        <v>49170</v>
      </c>
      <c r="R1848">
        <f t="shared" si="227"/>
        <v>-48353.5</v>
      </c>
      <c r="S1848">
        <f t="shared" si="228"/>
        <v>148326.5</v>
      </c>
      <c r="T1848">
        <v>19802</v>
      </c>
    </row>
    <row r="1849" spans="1:20" ht="15" thickBot="1" x14ac:dyDescent="0.4">
      <c r="A1849">
        <v>38289</v>
      </c>
      <c r="B1849" s="2">
        <v>41851.422986111109</v>
      </c>
      <c r="C1849" t="s">
        <v>30</v>
      </c>
      <c r="D1849" t="s">
        <v>29</v>
      </c>
      <c r="E1849" s="6" t="s">
        <v>17</v>
      </c>
      <c r="F1849" t="s">
        <v>2</v>
      </c>
      <c r="G1849">
        <v>21823</v>
      </c>
      <c r="H1849">
        <f t="shared" si="222"/>
        <v>21823</v>
      </c>
      <c r="I1849" t="str">
        <f t="shared" si="224"/>
        <v>20001-40000</v>
      </c>
      <c r="O1849">
        <f t="shared" si="223"/>
        <v>25403</v>
      </c>
      <c r="P1849">
        <f t="shared" si="225"/>
        <v>74590</v>
      </c>
      <c r="Q1849">
        <f t="shared" si="226"/>
        <v>49187</v>
      </c>
      <c r="R1849">
        <f t="shared" si="227"/>
        <v>-48377.5</v>
      </c>
      <c r="S1849">
        <f t="shared" si="228"/>
        <v>148370.5</v>
      </c>
      <c r="T1849">
        <v>21823</v>
      </c>
    </row>
    <row r="1850" spans="1:20" ht="15" thickBot="1" x14ac:dyDescent="0.4">
      <c r="A1850">
        <v>166757</v>
      </c>
      <c r="B1850" s="2">
        <v>41874.733391203707</v>
      </c>
      <c r="C1850" t="s">
        <v>30</v>
      </c>
      <c r="D1850" t="s">
        <v>29</v>
      </c>
      <c r="E1850" s="6" t="s">
        <v>17</v>
      </c>
      <c r="F1850" t="s">
        <v>2</v>
      </c>
      <c r="G1850">
        <v>19349</v>
      </c>
      <c r="H1850">
        <f t="shared" si="222"/>
        <v>19349</v>
      </c>
      <c r="I1850" t="str">
        <f t="shared" si="224"/>
        <v>0-20,000</v>
      </c>
      <c r="O1850">
        <f t="shared" si="223"/>
        <v>25409</v>
      </c>
      <c r="P1850">
        <f t="shared" si="225"/>
        <v>74598.25</v>
      </c>
      <c r="Q1850">
        <f t="shared" si="226"/>
        <v>49189.25</v>
      </c>
      <c r="R1850">
        <f t="shared" si="227"/>
        <v>-48374.875</v>
      </c>
      <c r="S1850">
        <f t="shared" si="228"/>
        <v>148382.125</v>
      </c>
      <c r="T1850">
        <v>19349</v>
      </c>
    </row>
    <row r="1851" spans="1:20" ht="15" thickBot="1" x14ac:dyDescent="0.4">
      <c r="A1851">
        <v>66682</v>
      </c>
      <c r="B1851" s="2">
        <v>41878.345324074071</v>
      </c>
      <c r="C1851" t="s">
        <v>31</v>
      </c>
      <c r="D1851" t="s">
        <v>27</v>
      </c>
      <c r="E1851" s="6" t="s">
        <v>17</v>
      </c>
      <c r="F1851" t="s">
        <v>2</v>
      </c>
      <c r="G1851">
        <v>21158</v>
      </c>
      <c r="H1851">
        <f t="shared" si="222"/>
        <v>21158</v>
      </c>
      <c r="I1851" t="str">
        <f t="shared" si="224"/>
        <v>20001-40000</v>
      </c>
      <c r="O1851">
        <f t="shared" si="223"/>
        <v>25420.5</v>
      </c>
      <c r="P1851">
        <f t="shared" si="225"/>
        <v>74606.5</v>
      </c>
      <c r="Q1851">
        <f t="shared" si="226"/>
        <v>49186</v>
      </c>
      <c r="R1851">
        <f t="shared" si="227"/>
        <v>-48358.5</v>
      </c>
      <c r="S1851">
        <f t="shared" si="228"/>
        <v>148385.5</v>
      </c>
      <c r="T1851">
        <v>21158</v>
      </c>
    </row>
    <row r="1852" spans="1:20" ht="15" thickBot="1" x14ac:dyDescent="0.4">
      <c r="A1852">
        <v>889764</v>
      </c>
      <c r="B1852" s="2">
        <v>41878.345775462964</v>
      </c>
      <c r="C1852" t="s">
        <v>31</v>
      </c>
      <c r="D1852" t="s">
        <v>29</v>
      </c>
      <c r="E1852" s="6" t="s">
        <v>17</v>
      </c>
      <c r="F1852" t="s">
        <v>2</v>
      </c>
      <c r="G1852">
        <v>26692</v>
      </c>
      <c r="H1852">
        <f t="shared" si="222"/>
        <v>26692</v>
      </c>
      <c r="I1852" t="str">
        <f t="shared" si="224"/>
        <v>20001-40000</v>
      </c>
      <c r="O1852">
        <f t="shared" si="223"/>
        <v>25434.75</v>
      </c>
      <c r="P1852">
        <f t="shared" si="225"/>
        <v>74614.75</v>
      </c>
      <c r="Q1852">
        <f t="shared" si="226"/>
        <v>49180</v>
      </c>
      <c r="R1852">
        <f t="shared" si="227"/>
        <v>-48335.25</v>
      </c>
      <c r="S1852">
        <f t="shared" si="228"/>
        <v>148384.75</v>
      </c>
      <c r="T1852">
        <v>26692</v>
      </c>
    </row>
    <row r="1853" spans="1:20" ht="15" thickBot="1" x14ac:dyDescent="0.4">
      <c r="A1853">
        <v>970746</v>
      </c>
      <c r="B1853" s="2">
        <v>41878.346168981479</v>
      </c>
      <c r="C1853" t="s">
        <v>30</v>
      </c>
      <c r="D1853" t="s">
        <v>27</v>
      </c>
      <c r="E1853" s="6" t="s">
        <v>17</v>
      </c>
      <c r="F1853" t="s">
        <v>2</v>
      </c>
      <c r="G1853">
        <v>53579</v>
      </c>
      <c r="H1853">
        <f t="shared" si="222"/>
        <v>53579</v>
      </c>
      <c r="I1853" t="str">
        <f t="shared" si="224"/>
        <v>40001-60000</v>
      </c>
      <c r="O1853">
        <f t="shared" si="223"/>
        <v>25430</v>
      </c>
      <c r="P1853">
        <f t="shared" si="225"/>
        <v>74623</v>
      </c>
      <c r="Q1853">
        <f t="shared" si="226"/>
        <v>49193</v>
      </c>
      <c r="R1853">
        <f t="shared" si="227"/>
        <v>-48359.5</v>
      </c>
      <c r="S1853">
        <f t="shared" si="228"/>
        <v>148412.5</v>
      </c>
      <c r="T1853">
        <v>53579</v>
      </c>
    </row>
    <row r="1854" spans="1:20" ht="15" thickBot="1" x14ac:dyDescent="0.4">
      <c r="A1854">
        <v>16043</v>
      </c>
      <c r="B1854" s="2">
        <v>41788.400636574072</v>
      </c>
      <c r="C1854" t="s">
        <v>31</v>
      </c>
      <c r="D1854" t="s">
        <v>27</v>
      </c>
      <c r="E1854" s="6" t="s">
        <v>17</v>
      </c>
      <c r="F1854" t="s">
        <v>2</v>
      </c>
      <c r="G1854">
        <v>85780</v>
      </c>
      <c r="H1854">
        <f t="shared" si="222"/>
        <v>85780</v>
      </c>
      <c r="I1854" t="str">
        <f t="shared" si="224"/>
        <v>60001-100000</v>
      </c>
      <c r="O1854">
        <f t="shared" si="223"/>
        <v>25425.25</v>
      </c>
      <c r="P1854">
        <f t="shared" si="225"/>
        <v>74635.5</v>
      </c>
      <c r="Q1854">
        <f t="shared" si="226"/>
        <v>49210.25</v>
      </c>
      <c r="R1854">
        <f t="shared" si="227"/>
        <v>-48390.125</v>
      </c>
      <c r="S1854">
        <f t="shared" si="228"/>
        <v>148450.875</v>
      </c>
      <c r="T1854">
        <v>85780</v>
      </c>
    </row>
    <row r="1855" spans="1:20" ht="15" thickBot="1" x14ac:dyDescent="0.4">
      <c r="A1855">
        <v>577264</v>
      </c>
      <c r="B1855" s="2">
        <v>41797.661192129628</v>
      </c>
      <c r="C1855" t="s">
        <v>31</v>
      </c>
      <c r="D1855" t="s">
        <v>29</v>
      </c>
      <c r="E1855" s="6" t="s">
        <v>17</v>
      </c>
      <c r="F1855" t="s">
        <v>5</v>
      </c>
      <c r="G1855">
        <v>28676</v>
      </c>
      <c r="H1855">
        <f t="shared" si="222"/>
        <v>28676</v>
      </c>
      <c r="I1855" t="str">
        <f t="shared" si="224"/>
        <v>20001-40000</v>
      </c>
      <c r="O1855">
        <f t="shared" si="223"/>
        <v>25420.5</v>
      </c>
      <c r="P1855">
        <f t="shared" si="225"/>
        <v>74606.5</v>
      </c>
      <c r="Q1855">
        <f t="shared" si="226"/>
        <v>49186</v>
      </c>
      <c r="R1855">
        <f t="shared" si="227"/>
        <v>-48358.5</v>
      </c>
      <c r="S1855">
        <f t="shared" si="228"/>
        <v>148385.5</v>
      </c>
      <c r="T1855">
        <v>28676</v>
      </c>
    </row>
    <row r="1856" spans="1:20" ht="15" thickBot="1" x14ac:dyDescent="0.4">
      <c r="A1856">
        <v>505688</v>
      </c>
      <c r="B1856" s="2">
        <v>41836.646469907406</v>
      </c>
      <c r="C1856" t="s">
        <v>30</v>
      </c>
      <c r="D1856" t="s">
        <v>27</v>
      </c>
      <c r="E1856" s="6" t="s">
        <v>17</v>
      </c>
      <c r="F1856" t="s">
        <v>2</v>
      </c>
      <c r="G1856">
        <v>52969</v>
      </c>
      <c r="H1856">
        <f t="shared" si="222"/>
        <v>52969</v>
      </c>
      <c r="I1856" t="str">
        <f t="shared" si="224"/>
        <v>40001-60000</v>
      </c>
      <c r="O1856">
        <f t="shared" si="223"/>
        <v>25415.75</v>
      </c>
      <c r="P1856">
        <f t="shared" si="225"/>
        <v>74614.75</v>
      </c>
      <c r="Q1856">
        <f t="shared" si="226"/>
        <v>49199</v>
      </c>
      <c r="R1856">
        <f t="shared" si="227"/>
        <v>-48382.75</v>
      </c>
      <c r="S1856">
        <f t="shared" si="228"/>
        <v>148413.25</v>
      </c>
      <c r="T1856">
        <v>52969</v>
      </c>
    </row>
    <row r="1857" spans="1:20" ht="15" thickBot="1" x14ac:dyDescent="0.4">
      <c r="A1857">
        <v>240865</v>
      </c>
      <c r="B1857" s="2">
        <v>41837.757905092592</v>
      </c>
      <c r="C1857" t="s">
        <v>31</v>
      </c>
      <c r="D1857" t="s">
        <v>27</v>
      </c>
      <c r="E1857" s="6" t="s">
        <v>17</v>
      </c>
      <c r="F1857" t="s">
        <v>5</v>
      </c>
      <c r="G1857">
        <v>49086</v>
      </c>
      <c r="H1857">
        <f t="shared" si="222"/>
        <v>49086</v>
      </c>
      <c r="I1857" t="str">
        <f t="shared" si="224"/>
        <v>40001-60000</v>
      </c>
      <c r="O1857">
        <f t="shared" si="223"/>
        <v>25411</v>
      </c>
      <c r="P1857">
        <f t="shared" si="225"/>
        <v>74623</v>
      </c>
      <c r="Q1857">
        <f t="shared" si="226"/>
        <v>49212</v>
      </c>
      <c r="R1857">
        <f t="shared" si="227"/>
        <v>-48407</v>
      </c>
      <c r="S1857">
        <f t="shared" si="228"/>
        <v>148441</v>
      </c>
      <c r="T1857">
        <v>49086</v>
      </c>
    </row>
    <row r="1858" spans="1:20" ht="15" thickBot="1" x14ac:dyDescent="0.4">
      <c r="A1858">
        <v>318222</v>
      </c>
      <c r="B1858" s="2">
        <v>41786.397997685184</v>
      </c>
      <c r="C1858" t="s">
        <v>30</v>
      </c>
      <c r="D1858" t="s">
        <v>27</v>
      </c>
      <c r="E1858" s="6" t="s">
        <v>20</v>
      </c>
      <c r="F1858" t="s">
        <v>8</v>
      </c>
      <c r="G1858">
        <v>77940</v>
      </c>
      <c r="H1858">
        <f t="shared" ref="H1858:H1921" si="229">IF(OR(G1858 &lt; R1858, G1858 &gt; S1858), $O$1, G1858)</f>
        <v>77940</v>
      </c>
      <c r="I1858" t="str">
        <f t="shared" si="224"/>
        <v>60001-100000</v>
      </c>
      <c r="O1858">
        <f t="shared" ref="O1858:O1921" si="230">QUARTILE(G1858:G9025,1)</f>
        <v>25409</v>
      </c>
      <c r="P1858">
        <f t="shared" si="225"/>
        <v>74635.5</v>
      </c>
      <c r="Q1858">
        <f t="shared" si="226"/>
        <v>49226.5</v>
      </c>
      <c r="R1858">
        <f t="shared" si="227"/>
        <v>-48430.75</v>
      </c>
      <c r="S1858">
        <f t="shared" si="228"/>
        <v>148475.25</v>
      </c>
      <c r="T1858">
        <v>77940</v>
      </c>
    </row>
    <row r="1859" spans="1:20" ht="15" thickBot="1" x14ac:dyDescent="0.4">
      <c r="A1859">
        <v>807688</v>
      </c>
      <c r="B1859" s="2">
        <v>41790.578020833331</v>
      </c>
      <c r="C1859" t="s">
        <v>31</v>
      </c>
      <c r="D1859" t="s">
        <v>27</v>
      </c>
      <c r="E1859" s="6" t="s">
        <v>20</v>
      </c>
      <c r="F1859" t="s">
        <v>8</v>
      </c>
      <c r="G1859">
        <v>17268</v>
      </c>
      <c r="H1859">
        <f t="shared" si="229"/>
        <v>17268</v>
      </c>
      <c r="I1859" t="str">
        <f t="shared" ref="I1859:I1922" si="231">IF(H1859&lt;=20000,"0-20,000",IF(H1859&lt;=40000,"20001-40000",IF(H1859&lt;=60000,"40001-60000",IF(H1859&lt;=100000,"60001-100000","above 1 lakh"))))</f>
        <v>0-20,000</v>
      </c>
      <c r="O1859">
        <f t="shared" si="230"/>
        <v>25407</v>
      </c>
      <c r="P1859">
        <f t="shared" ref="P1859:P1922" si="232">QUARTILE(G1859:G9026,3)</f>
        <v>74606.5</v>
      </c>
      <c r="Q1859">
        <f t="shared" ref="Q1859:Q1922" si="233">P1859-O1859</f>
        <v>49199.5</v>
      </c>
      <c r="R1859">
        <f t="shared" ref="R1859:R1922" si="234">O1859-1.5*Q1859</f>
        <v>-48392.25</v>
      </c>
      <c r="S1859">
        <f t="shared" ref="S1859:S1922" si="235">P1859+1.5*Q1859</f>
        <v>148405.75</v>
      </c>
      <c r="T1859">
        <v>17268</v>
      </c>
    </row>
    <row r="1860" spans="1:20" ht="15" thickBot="1" x14ac:dyDescent="0.4">
      <c r="A1860">
        <v>697675</v>
      </c>
      <c r="B1860" s="2">
        <v>41803.700983796298</v>
      </c>
      <c r="C1860" t="s">
        <v>30</v>
      </c>
      <c r="D1860" t="s">
        <v>27</v>
      </c>
      <c r="E1860" s="6" t="s">
        <v>20</v>
      </c>
      <c r="F1860" t="s">
        <v>8</v>
      </c>
      <c r="G1860">
        <v>60505</v>
      </c>
      <c r="H1860">
        <f t="shared" si="229"/>
        <v>60505</v>
      </c>
      <c r="I1860" t="str">
        <f t="shared" si="231"/>
        <v>60001-100000</v>
      </c>
      <c r="O1860">
        <f t="shared" si="230"/>
        <v>25415.75</v>
      </c>
      <c r="P1860">
        <f t="shared" si="232"/>
        <v>74614.75</v>
      </c>
      <c r="Q1860">
        <f t="shared" si="233"/>
        <v>49199</v>
      </c>
      <c r="R1860">
        <f t="shared" si="234"/>
        <v>-48382.75</v>
      </c>
      <c r="S1860">
        <f t="shared" si="235"/>
        <v>148413.25</v>
      </c>
      <c r="T1860">
        <v>60505</v>
      </c>
    </row>
    <row r="1861" spans="1:20" ht="15" thickBot="1" x14ac:dyDescent="0.4">
      <c r="A1861">
        <v>510934</v>
      </c>
      <c r="B1861" s="2">
        <v>41807.487453703703</v>
      </c>
      <c r="C1861" t="s">
        <v>31</v>
      </c>
      <c r="D1861" t="s">
        <v>27</v>
      </c>
      <c r="E1861" s="6" t="s">
        <v>20</v>
      </c>
      <c r="F1861" t="s">
        <v>8</v>
      </c>
      <c r="G1861">
        <v>71141</v>
      </c>
      <c r="H1861">
        <f t="shared" si="229"/>
        <v>71141</v>
      </c>
      <c r="I1861" t="str">
        <f t="shared" si="231"/>
        <v>60001-100000</v>
      </c>
      <c r="O1861">
        <f t="shared" si="230"/>
        <v>25411</v>
      </c>
      <c r="P1861">
        <f t="shared" si="232"/>
        <v>74623</v>
      </c>
      <c r="Q1861">
        <f t="shared" si="233"/>
        <v>49212</v>
      </c>
      <c r="R1861">
        <f t="shared" si="234"/>
        <v>-48407</v>
      </c>
      <c r="S1861">
        <f t="shared" si="235"/>
        <v>148441</v>
      </c>
      <c r="T1861">
        <v>71141</v>
      </c>
    </row>
    <row r="1862" spans="1:20" ht="15" thickBot="1" x14ac:dyDescent="0.4">
      <c r="A1862">
        <v>193283</v>
      </c>
      <c r="B1862" s="2">
        <v>41807.48777777778</v>
      </c>
      <c r="C1862" t="s">
        <v>30</v>
      </c>
      <c r="D1862" t="s">
        <v>27</v>
      </c>
      <c r="E1862" s="6" t="s">
        <v>20</v>
      </c>
      <c r="F1862" t="s">
        <v>8</v>
      </c>
      <c r="G1862">
        <v>7965</v>
      </c>
      <c r="H1862">
        <f t="shared" si="229"/>
        <v>7965</v>
      </c>
      <c r="I1862" t="str">
        <f t="shared" si="231"/>
        <v>0-20,000</v>
      </c>
      <c r="O1862">
        <f t="shared" si="230"/>
        <v>25409</v>
      </c>
      <c r="P1862">
        <f t="shared" si="232"/>
        <v>74635.5</v>
      </c>
      <c r="Q1862">
        <f t="shared" si="233"/>
        <v>49226.5</v>
      </c>
      <c r="R1862">
        <f t="shared" si="234"/>
        <v>-48430.75</v>
      </c>
      <c r="S1862">
        <f t="shared" si="235"/>
        <v>148475.25</v>
      </c>
      <c r="T1862">
        <v>7965</v>
      </c>
    </row>
    <row r="1863" spans="1:20" ht="15" thickBot="1" x14ac:dyDescent="0.4">
      <c r="A1863">
        <v>268308</v>
      </c>
      <c r="B1863" s="2">
        <v>41810.561053240737</v>
      </c>
      <c r="C1863" t="s">
        <v>31</v>
      </c>
      <c r="D1863" t="s">
        <v>27</v>
      </c>
      <c r="E1863" s="6" t="s">
        <v>20</v>
      </c>
      <c r="F1863" t="s">
        <v>8</v>
      </c>
      <c r="G1863">
        <v>38483</v>
      </c>
      <c r="H1863">
        <f t="shared" si="229"/>
        <v>38483</v>
      </c>
      <c r="I1863" t="str">
        <f t="shared" si="231"/>
        <v>20001-40000</v>
      </c>
      <c r="O1863">
        <f t="shared" si="230"/>
        <v>25420.5</v>
      </c>
      <c r="P1863">
        <f t="shared" si="232"/>
        <v>74648</v>
      </c>
      <c r="Q1863">
        <f t="shared" si="233"/>
        <v>49227.5</v>
      </c>
      <c r="R1863">
        <f t="shared" si="234"/>
        <v>-48420.75</v>
      </c>
      <c r="S1863">
        <f t="shared" si="235"/>
        <v>148489.25</v>
      </c>
      <c r="T1863">
        <v>38483</v>
      </c>
    </row>
    <row r="1864" spans="1:20" ht="15" thickBot="1" x14ac:dyDescent="0.4">
      <c r="A1864">
        <v>101092</v>
      </c>
      <c r="B1864" s="2">
        <v>41818.598356481481</v>
      </c>
      <c r="C1864" t="s">
        <v>31</v>
      </c>
      <c r="D1864" t="s">
        <v>29</v>
      </c>
      <c r="E1864" s="6" t="s">
        <v>20</v>
      </c>
      <c r="F1864" t="s">
        <v>8</v>
      </c>
      <c r="G1864">
        <v>16530</v>
      </c>
      <c r="H1864">
        <f t="shared" si="229"/>
        <v>16530</v>
      </c>
      <c r="I1864" t="str">
        <f t="shared" si="231"/>
        <v>0-20,000</v>
      </c>
      <c r="O1864">
        <f t="shared" si="230"/>
        <v>25415.75</v>
      </c>
      <c r="P1864">
        <f t="shared" si="232"/>
        <v>74660.5</v>
      </c>
      <c r="Q1864">
        <f t="shared" si="233"/>
        <v>49244.75</v>
      </c>
      <c r="R1864">
        <f t="shared" si="234"/>
        <v>-48451.375</v>
      </c>
      <c r="S1864">
        <f t="shared" si="235"/>
        <v>148527.625</v>
      </c>
      <c r="T1864">
        <v>16530</v>
      </c>
    </row>
    <row r="1865" spans="1:20" ht="15" thickBot="1" x14ac:dyDescent="0.4">
      <c r="A1865">
        <v>624227</v>
      </c>
      <c r="B1865" s="2">
        <v>41835.397175925929</v>
      </c>
      <c r="C1865" t="s">
        <v>31</v>
      </c>
      <c r="D1865" t="s">
        <v>29</v>
      </c>
      <c r="E1865" s="6" t="s">
        <v>20</v>
      </c>
      <c r="F1865" t="s">
        <v>8</v>
      </c>
      <c r="G1865">
        <v>9299</v>
      </c>
      <c r="H1865">
        <f t="shared" si="229"/>
        <v>9299</v>
      </c>
      <c r="I1865" t="str">
        <f t="shared" si="231"/>
        <v>0-20,000</v>
      </c>
      <c r="O1865">
        <f t="shared" si="230"/>
        <v>25430</v>
      </c>
      <c r="P1865">
        <f t="shared" si="232"/>
        <v>74673</v>
      </c>
      <c r="Q1865">
        <f t="shared" si="233"/>
        <v>49243</v>
      </c>
      <c r="R1865">
        <f t="shared" si="234"/>
        <v>-48434.5</v>
      </c>
      <c r="S1865">
        <f t="shared" si="235"/>
        <v>148537.5</v>
      </c>
      <c r="T1865">
        <v>9299</v>
      </c>
    </row>
    <row r="1866" spans="1:20" ht="15" thickBot="1" x14ac:dyDescent="0.4">
      <c r="A1866">
        <v>988379</v>
      </c>
      <c r="B1866" s="2">
        <v>41835.402361111112</v>
      </c>
      <c r="C1866" t="s">
        <v>30</v>
      </c>
      <c r="D1866" t="s">
        <v>27</v>
      </c>
      <c r="E1866" s="6" t="s">
        <v>20</v>
      </c>
      <c r="F1866" t="s">
        <v>8</v>
      </c>
      <c r="G1866">
        <v>12753</v>
      </c>
      <c r="H1866">
        <f t="shared" si="229"/>
        <v>12753</v>
      </c>
      <c r="I1866" t="str">
        <f t="shared" si="231"/>
        <v>0-20,000</v>
      </c>
      <c r="O1866">
        <f t="shared" si="230"/>
        <v>25444.25</v>
      </c>
      <c r="P1866">
        <f t="shared" si="232"/>
        <v>74675</v>
      </c>
      <c r="Q1866">
        <f t="shared" si="233"/>
        <v>49230.75</v>
      </c>
      <c r="R1866">
        <f t="shared" si="234"/>
        <v>-48401.875</v>
      </c>
      <c r="S1866">
        <f t="shared" si="235"/>
        <v>148521.125</v>
      </c>
      <c r="T1866">
        <v>12753</v>
      </c>
    </row>
    <row r="1867" spans="1:20" ht="15" thickBot="1" x14ac:dyDescent="0.4">
      <c r="A1867">
        <v>770714</v>
      </c>
      <c r="B1867" s="2">
        <v>41830.437395833331</v>
      </c>
      <c r="C1867" t="s">
        <v>31</v>
      </c>
      <c r="D1867" t="s">
        <v>29</v>
      </c>
      <c r="E1867" s="6" t="s">
        <v>16</v>
      </c>
      <c r="F1867" t="s">
        <v>2</v>
      </c>
      <c r="G1867">
        <v>69273</v>
      </c>
      <c r="H1867">
        <f t="shared" si="229"/>
        <v>69273</v>
      </c>
      <c r="I1867" t="str">
        <f t="shared" si="231"/>
        <v>60001-100000</v>
      </c>
      <c r="O1867">
        <f t="shared" si="230"/>
        <v>25451.5</v>
      </c>
      <c r="P1867">
        <f t="shared" si="232"/>
        <v>74677</v>
      </c>
      <c r="Q1867">
        <f t="shared" si="233"/>
        <v>49225.5</v>
      </c>
      <c r="R1867">
        <f t="shared" si="234"/>
        <v>-48386.75</v>
      </c>
      <c r="S1867">
        <f t="shared" si="235"/>
        <v>148515.25</v>
      </c>
      <c r="T1867">
        <v>69273</v>
      </c>
    </row>
    <row r="1868" spans="1:20" ht="15" thickBot="1" x14ac:dyDescent="0.4">
      <c r="A1868">
        <v>423766</v>
      </c>
      <c r="B1868" s="2">
        <v>41850.508217592593</v>
      </c>
      <c r="C1868" t="s">
        <v>31</v>
      </c>
      <c r="D1868" t="s">
        <v>29</v>
      </c>
      <c r="E1868" s="6" t="s">
        <v>16</v>
      </c>
      <c r="F1868" t="s">
        <v>2</v>
      </c>
      <c r="G1868">
        <v>51476</v>
      </c>
      <c r="H1868">
        <f t="shared" si="229"/>
        <v>51476</v>
      </c>
      <c r="I1868" t="str">
        <f t="shared" si="231"/>
        <v>40001-60000</v>
      </c>
      <c r="O1868">
        <f t="shared" si="230"/>
        <v>25450.25</v>
      </c>
      <c r="P1868">
        <f t="shared" si="232"/>
        <v>74679</v>
      </c>
      <c r="Q1868">
        <f t="shared" si="233"/>
        <v>49228.75</v>
      </c>
      <c r="R1868">
        <f t="shared" si="234"/>
        <v>-48392.875</v>
      </c>
      <c r="S1868">
        <f t="shared" si="235"/>
        <v>148522.125</v>
      </c>
      <c r="T1868">
        <v>51476</v>
      </c>
    </row>
    <row r="1869" spans="1:20" ht="15" thickBot="1" x14ac:dyDescent="0.4">
      <c r="A1869">
        <v>232347</v>
      </c>
      <c r="B1869" s="2">
        <v>41850.508738425924</v>
      </c>
      <c r="C1869" t="s">
        <v>30</v>
      </c>
      <c r="D1869" t="s">
        <v>27</v>
      </c>
      <c r="E1869" s="6" t="s">
        <v>16</v>
      </c>
      <c r="F1869" t="s">
        <v>2</v>
      </c>
      <c r="G1869">
        <v>21305</v>
      </c>
      <c r="H1869">
        <f t="shared" si="229"/>
        <v>21305</v>
      </c>
      <c r="I1869" t="str">
        <f t="shared" si="231"/>
        <v>20001-40000</v>
      </c>
      <c r="O1869">
        <f t="shared" si="230"/>
        <v>25449</v>
      </c>
      <c r="P1869">
        <f t="shared" si="232"/>
        <v>74681</v>
      </c>
      <c r="Q1869">
        <f t="shared" si="233"/>
        <v>49232</v>
      </c>
      <c r="R1869">
        <f t="shared" si="234"/>
        <v>-48399</v>
      </c>
      <c r="S1869">
        <f t="shared" si="235"/>
        <v>148529</v>
      </c>
      <c r="T1869">
        <v>21305</v>
      </c>
    </row>
    <row r="1870" spans="1:20" ht="15" thickBot="1" x14ac:dyDescent="0.4">
      <c r="A1870">
        <v>582577</v>
      </c>
      <c r="B1870" s="2">
        <v>41850.508750000001</v>
      </c>
      <c r="C1870" t="s">
        <v>30</v>
      </c>
      <c r="D1870" t="s">
        <v>29</v>
      </c>
      <c r="E1870" s="6" t="s">
        <v>16</v>
      </c>
      <c r="F1870" t="s">
        <v>2</v>
      </c>
      <c r="G1870">
        <v>81590</v>
      </c>
      <c r="H1870">
        <f t="shared" si="229"/>
        <v>81590</v>
      </c>
      <c r="I1870" t="str">
        <f t="shared" si="231"/>
        <v>60001-100000</v>
      </c>
      <c r="O1870">
        <f t="shared" si="230"/>
        <v>25452.75</v>
      </c>
      <c r="P1870">
        <f t="shared" si="232"/>
        <v>74683</v>
      </c>
      <c r="Q1870">
        <f t="shared" si="233"/>
        <v>49230.25</v>
      </c>
      <c r="R1870">
        <f t="shared" si="234"/>
        <v>-48392.625</v>
      </c>
      <c r="S1870">
        <f t="shared" si="235"/>
        <v>148528.375</v>
      </c>
      <c r="T1870">
        <v>81590</v>
      </c>
    </row>
    <row r="1871" spans="1:20" ht="15" thickBot="1" x14ac:dyDescent="0.4">
      <c r="A1871">
        <v>113715</v>
      </c>
      <c r="B1871" s="2">
        <v>41870.377789351849</v>
      </c>
      <c r="C1871" t="s">
        <v>31</v>
      </c>
      <c r="D1871" t="s">
        <v>29</v>
      </c>
      <c r="E1871" s="6" t="s">
        <v>16</v>
      </c>
      <c r="F1871" t="s">
        <v>2</v>
      </c>
      <c r="G1871">
        <v>52538</v>
      </c>
      <c r="H1871">
        <f t="shared" si="229"/>
        <v>52538</v>
      </c>
      <c r="I1871" t="str">
        <f t="shared" si="231"/>
        <v>40001-60000</v>
      </c>
      <c r="O1871">
        <f t="shared" si="230"/>
        <v>25451.5</v>
      </c>
      <c r="P1871">
        <f t="shared" si="232"/>
        <v>74677</v>
      </c>
      <c r="Q1871">
        <f t="shared" si="233"/>
        <v>49225.5</v>
      </c>
      <c r="R1871">
        <f t="shared" si="234"/>
        <v>-48386.75</v>
      </c>
      <c r="S1871">
        <f t="shared" si="235"/>
        <v>148515.25</v>
      </c>
      <c r="T1871">
        <v>52538</v>
      </c>
    </row>
    <row r="1872" spans="1:20" ht="15" thickBot="1" x14ac:dyDescent="0.4">
      <c r="A1872">
        <v>941712</v>
      </c>
      <c r="B1872" s="2">
        <v>41876.436898148146</v>
      </c>
      <c r="C1872" t="s">
        <v>30</v>
      </c>
      <c r="D1872" t="s">
        <v>27</v>
      </c>
      <c r="E1872" s="6" t="s">
        <v>16</v>
      </c>
      <c r="F1872" t="s">
        <v>2</v>
      </c>
      <c r="G1872">
        <v>14054</v>
      </c>
      <c r="H1872">
        <f t="shared" si="229"/>
        <v>14054</v>
      </c>
      <c r="I1872" t="str">
        <f t="shared" si="231"/>
        <v>0-20,000</v>
      </c>
      <c r="O1872">
        <f t="shared" si="230"/>
        <v>25450.25</v>
      </c>
      <c r="P1872">
        <f t="shared" si="232"/>
        <v>74679</v>
      </c>
      <c r="Q1872">
        <f t="shared" si="233"/>
        <v>49228.75</v>
      </c>
      <c r="R1872">
        <f t="shared" si="234"/>
        <v>-48392.875</v>
      </c>
      <c r="S1872">
        <f t="shared" si="235"/>
        <v>148522.125</v>
      </c>
      <c r="T1872">
        <v>14054</v>
      </c>
    </row>
    <row r="1873" spans="1:20" ht="15" thickBot="1" x14ac:dyDescent="0.4">
      <c r="A1873">
        <v>830954</v>
      </c>
      <c r="B1873" s="2">
        <v>41876.437974537039</v>
      </c>
      <c r="C1873" t="s">
        <v>30</v>
      </c>
      <c r="D1873" t="s">
        <v>29</v>
      </c>
      <c r="E1873" s="6" t="s">
        <v>16</v>
      </c>
      <c r="F1873" t="s">
        <v>2</v>
      </c>
      <c r="G1873">
        <v>18564</v>
      </c>
      <c r="H1873">
        <f t="shared" si="229"/>
        <v>18564</v>
      </c>
      <c r="I1873" t="str">
        <f t="shared" si="231"/>
        <v>0-20,000</v>
      </c>
      <c r="O1873">
        <f t="shared" si="230"/>
        <v>25454</v>
      </c>
      <c r="P1873">
        <f t="shared" si="232"/>
        <v>74681</v>
      </c>
      <c r="Q1873">
        <f t="shared" si="233"/>
        <v>49227</v>
      </c>
      <c r="R1873">
        <f t="shared" si="234"/>
        <v>-48386.5</v>
      </c>
      <c r="S1873">
        <f t="shared" si="235"/>
        <v>148521.5</v>
      </c>
      <c r="T1873">
        <v>18564</v>
      </c>
    </row>
    <row r="1874" spans="1:20" ht="15" thickBot="1" x14ac:dyDescent="0.4">
      <c r="A1874">
        <v>996835</v>
      </c>
      <c r="B1874" s="2">
        <v>41802.594178240739</v>
      </c>
      <c r="C1874" t="s">
        <v>31</v>
      </c>
      <c r="D1874" t="s">
        <v>28</v>
      </c>
      <c r="E1874" s="6" t="s">
        <v>20</v>
      </c>
      <c r="F1874" t="s">
        <v>2</v>
      </c>
      <c r="G1874">
        <v>95328</v>
      </c>
      <c r="H1874">
        <f t="shared" si="229"/>
        <v>95328</v>
      </c>
      <c r="I1874" t="str">
        <f t="shared" si="231"/>
        <v>60001-100000</v>
      </c>
      <c r="O1874">
        <f t="shared" si="230"/>
        <v>25463.75</v>
      </c>
      <c r="P1874">
        <f t="shared" si="232"/>
        <v>74683</v>
      </c>
      <c r="Q1874">
        <f t="shared" si="233"/>
        <v>49219.25</v>
      </c>
      <c r="R1874">
        <f t="shared" si="234"/>
        <v>-48365.125</v>
      </c>
      <c r="S1874">
        <f t="shared" si="235"/>
        <v>148511.875</v>
      </c>
      <c r="T1874">
        <v>95328</v>
      </c>
    </row>
    <row r="1875" spans="1:20" ht="15" thickBot="1" x14ac:dyDescent="0.4">
      <c r="A1875">
        <v>754136</v>
      </c>
      <c r="B1875" s="2">
        <v>41766.398125</v>
      </c>
      <c r="C1875" t="s">
        <v>30</v>
      </c>
      <c r="D1875" t="s">
        <v>27</v>
      </c>
      <c r="E1875" s="6" t="s">
        <v>17</v>
      </c>
      <c r="F1875" t="s">
        <v>10</v>
      </c>
      <c r="G1875">
        <v>67493</v>
      </c>
      <c r="H1875">
        <f t="shared" si="229"/>
        <v>67493</v>
      </c>
      <c r="I1875" t="str">
        <f t="shared" si="231"/>
        <v>60001-100000</v>
      </c>
      <c r="O1875">
        <f t="shared" si="230"/>
        <v>25460.5</v>
      </c>
      <c r="P1875">
        <f t="shared" si="232"/>
        <v>74677</v>
      </c>
      <c r="Q1875">
        <f t="shared" si="233"/>
        <v>49216.5</v>
      </c>
      <c r="R1875">
        <f t="shared" si="234"/>
        <v>-48364.25</v>
      </c>
      <c r="S1875">
        <f t="shared" si="235"/>
        <v>148501.75</v>
      </c>
      <c r="T1875">
        <v>67493</v>
      </c>
    </row>
    <row r="1876" spans="1:20" ht="15" thickBot="1" x14ac:dyDescent="0.4">
      <c r="A1876">
        <v>298589</v>
      </c>
      <c r="B1876" s="2">
        <v>41773.310972222222</v>
      </c>
      <c r="C1876" t="s">
        <v>31</v>
      </c>
      <c r="D1876" t="s">
        <v>27</v>
      </c>
      <c r="E1876" s="6" t="s">
        <v>17</v>
      </c>
      <c r="F1876" t="s">
        <v>10</v>
      </c>
      <c r="G1876">
        <v>32952</v>
      </c>
      <c r="H1876">
        <f t="shared" si="229"/>
        <v>32952</v>
      </c>
      <c r="I1876" t="str">
        <f t="shared" si="231"/>
        <v>20001-40000</v>
      </c>
      <c r="O1876">
        <f t="shared" si="230"/>
        <v>25457.25</v>
      </c>
      <c r="P1876">
        <f t="shared" si="232"/>
        <v>74679</v>
      </c>
      <c r="Q1876">
        <f t="shared" si="233"/>
        <v>49221.75</v>
      </c>
      <c r="R1876">
        <f t="shared" si="234"/>
        <v>-48375.375</v>
      </c>
      <c r="S1876">
        <f t="shared" si="235"/>
        <v>148511.625</v>
      </c>
      <c r="T1876">
        <v>32952</v>
      </c>
    </row>
    <row r="1877" spans="1:20" ht="15" thickBot="1" x14ac:dyDescent="0.4">
      <c r="A1877">
        <v>127268</v>
      </c>
      <c r="B1877" s="2">
        <v>41850.760729166665</v>
      </c>
      <c r="C1877" t="s">
        <v>31</v>
      </c>
      <c r="D1877" t="s">
        <v>27</v>
      </c>
      <c r="E1877" s="6" t="s">
        <v>20</v>
      </c>
      <c r="F1877" t="s">
        <v>6</v>
      </c>
      <c r="G1877">
        <v>8172</v>
      </c>
      <c r="H1877">
        <f t="shared" si="229"/>
        <v>8172</v>
      </c>
      <c r="I1877" t="str">
        <f t="shared" si="231"/>
        <v>0-20,000</v>
      </c>
      <c r="O1877">
        <f t="shared" si="230"/>
        <v>25454</v>
      </c>
      <c r="P1877">
        <f t="shared" si="232"/>
        <v>74681</v>
      </c>
      <c r="Q1877">
        <f t="shared" si="233"/>
        <v>49227</v>
      </c>
      <c r="R1877">
        <f t="shared" si="234"/>
        <v>-48386.5</v>
      </c>
      <c r="S1877">
        <f t="shared" si="235"/>
        <v>148521.5</v>
      </c>
      <c r="T1877">
        <v>8172</v>
      </c>
    </row>
    <row r="1878" spans="1:20" ht="15" thickBot="1" x14ac:dyDescent="0.4">
      <c r="A1878">
        <v>90601</v>
      </c>
      <c r="B1878" s="2">
        <v>41850.761435185188</v>
      </c>
      <c r="C1878" t="s">
        <v>31</v>
      </c>
      <c r="D1878" t="s">
        <v>29</v>
      </c>
      <c r="E1878" s="6" t="s">
        <v>20</v>
      </c>
      <c r="F1878" t="s">
        <v>6</v>
      </c>
      <c r="G1878">
        <v>15277</v>
      </c>
      <c r="H1878">
        <f t="shared" si="229"/>
        <v>15277</v>
      </c>
      <c r="I1878" t="str">
        <f t="shared" si="231"/>
        <v>0-20,000</v>
      </c>
      <c r="O1878">
        <f t="shared" si="230"/>
        <v>25463.75</v>
      </c>
      <c r="P1878">
        <f t="shared" si="232"/>
        <v>74683</v>
      </c>
      <c r="Q1878">
        <f t="shared" si="233"/>
        <v>49219.25</v>
      </c>
      <c r="R1878">
        <f t="shared" si="234"/>
        <v>-48365.125</v>
      </c>
      <c r="S1878">
        <f t="shared" si="235"/>
        <v>148511.875</v>
      </c>
      <c r="T1878">
        <v>15277</v>
      </c>
    </row>
    <row r="1879" spans="1:20" ht="15" thickBot="1" x14ac:dyDescent="0.4">
      <c r="A1879">
        <v>961227</v>
      </c>
      <c r="B1879" s="2">
        <v>41850.762013888889</v>
      </c>
      <c r="C1879" t="s">
        <v>31</v>
      </c>
      <c r="D1879" t="s">
        <v>29</v>
      </c>
      <c r="E1879" s="6" t="s">
        <v>20</v>
      </c>
      <c r="F1879" t="s">
        <v>6</v>
      </c>
      <c r="G1879">
        <v>23112</v>
      </c>
      <c r="H1879">
        <f t="shared" si="229"/>
        <v>23112</v>
      </c>
      <c r="I1879" t="str">
        <f t="shared" si="231"/>
        <v>20001-40000</v>
      </c>
      <c r="O1879">
        <f t="shared" si="230"/>
        <v>25504</v>
      </c>
      <c r="P1879">
        <f t="shared" si="232"/>
        <v>74685</v>
      </c>
      <c r="Q1879">
        <f t="shared" si="233"/>
        <v>49181</v>
      </c>
      <c r="R1879">
        <f t="shared" si="234"/>
        <v>-48267.5</v>
      </c>
      <c r="S1879">
        <f t="shared" si="235"/>
        <v>148456.5</v>
      </c>
      <c r="T1879">
        <v>23112</v>
      </c>
    </row>
    <row r="1880" spans="1:20" ht="15" thickBot="1" x14ac:dyDescent="0.4">
      <c r="A1880">
        <v>618331</v>
      </c>
      <c r="B1880" s="2">
        <v>41850.763402777775</v>
      </c>
      <c r="C1880" t="s">
        <v>31</v>
      </c>
      <c r="D1880" t="s">
        <v>27</v>
      </c>
      <c r="E1880" s="6" t="s">
        <v>20</v>
      </c>
      <c r="F1880" t="s">
        <v>6</v>
      </c>
      <c r="G1880">
        <v>61657</v>
      </c>
      <c r="H1880">
        <f t="shared" si="229"/>
        <v>61657</v>
      </c>
      <c r="I1880" t="str">
        <f t="shared" si="231"/>
        <v>60001-100000</v>
      </c>
      <c r="O1880">
        <f t="shared" si="230"/>
        <v>25544</v>
      </c>
      <c r="P1880">
        <f t="shared" si="232"/>
        <v>74687</v>
      </c>
      <c r="Q1880">
        <f t="shared" si="233"/>
        <v>49143</v>
      </c>
      <c r="R1880">
        <f t="shared" si="234"/>
        <v>-48170.5</v>
      </c>
      <c r="S1880">
        <f t="shared" si="235"/>
        <v>148401.5</v>
      </c>
      <c r="T1880">
        <v>61657</v>
      </c>
    </row>
    <row r="1881" spans="1:20" ht="15" thickBot="1" x14ac:dyDescent="0.4">
      <c r="A1881">
        <v>680771</v>
      </c>
      <c r="B1881" s="2">
        <v>41856.578148148146</v>
      </c>
      <c r="C1881" t="s">
        <v>31</v>
      </c>
      <c r="D1881" t="s">
        <v>27</v>
      </c>
      <c r="E1881" s="6" t="s">
        <v>20</v>
      </c>
      <c r="F1881" t="s">
        <v>6</v>
      </c>
      <c r="G1881">
        <v>65525</v>
      </c>
      <c r="H1881">
        <f t="shared" si="229"/>
        <v>65525</v>
      </c>
      <c r="I1881" t="str">
        <f t="shared" si="231"/>
        <v>60001-100000</v>
      </c>
      <c r="O1881">
        <f t="shared" si="230"/>
        <v>25541</v>
      </c>
      <c r="P1881">
        <f t="shared" si="232"/>
        <v>74689</v>
      </c>
      <c r="Q1881">
        <f t="shared" si="233"/>
        <v>49148</v>
      </c>
      <c r="R1881">
        <f t="shared" si="234"/>
        <v>-48181</v>
      </c>
      <c r="S1881">
        <f t="shared" si="235"/>
        <v>148411</v>
      </c>
      <c r="T1881">
        <v>65525</v>
      </c>
    </row>
    <row r="1882" spans="1:20" ht="15" thickBot="1" x14ac:dyDescent="0.4">
      <c r="A1882">
        <v>232988</v>
      </c>
      <c r="B1882" s="2">
        <v>41802.397453703707</v>
      </c>
      <c r="C1882" t="s">
        <v>31</v>
      </c>
      <c r="D1882" t="s">
        <v>27</v>
      </c>
      <c r="E1882" s="6" t="s">
        <v>17</v>
      </c>
      <c r="F1882" t="s">
        <v>10</v>
      </c>
      <c r="G1882">
        <v>48721</v>
      </c>
      <c r="H1882">
        <f t="shared" si="229"/>
        <v>48721</v>
      </c>
      <c r="I1882" t="str">
        <f t="shared" si="231"/>
        <v>40001-60000</v>
      </c>
      <c r="O1882">
        <f t="shared" si="230"/>
        <v>25522.5</v>
      </c>
      <c r="P1882">
        <f t="shared" si="232"/>
        <v>74693.75</v>
      </c>
      <c r="Q1882">
        <f t="shared" si="233"/>
        <v>49171.25</v>
      </c>
      <c r="R1882">
        <f t="shared" si="234"/>
        <v>-48234.375</v>
      </c>
      <c r="S1882">
        <f t="shared" si="235"/>
        <v>148450.625</v>
      </c>
      <c r="T1882">
        <v>48721</v>
      </c>
    </row>
    <row r="1883" spans="1:20" ht="15" thickBot="1" x14ac:dyDescent="0.4">
      <c r="A1883">
        <v>351100</v>
      </c>
      <c r="B1883" s="2">
        <v>41810.337777777779</v>
      </c>
      <c r="C1883" t="s">
        <v>30</v>
      </c>
      <c r="D1883" t="s">
        <v>27</v>
      </c>
      <c r="E1883" s="6" t="s">
        <v>17</v>
      </c>
      <c r="F1883" t="s">
        <v>10</v>
      </c>
      <c r="G1883">
        <v>75441</v>
      </c>
      <c r="H1883">
        <f t="shared" si="229"/>
        <v>75441</v>
      </c>
      <c r="I1883" t="str">
        <f t="shared" si="231"/>
        <v>60001-100000</v>
      </c>
      <c r="O1883">
        <f t="shared" si="230"/>
        <v>25504</v>
      </c>
      <c r="P1883">
        <f t="shared" si="232"/>
        <v>74698.5</v>
      </c>
      <c r="Q1883">
        <f t="shared" si="233"/>
        <v>49194.5</v>
      </c>
      <c r="R1883">
        <f t="shared" si="234"/>
        <v>-48287.75</v>
      </c>
      <c r="S1883">
        <f t="shared" si="235"/>
        <v>148490.25</v>
      </c>
      <c r="T1883">
        <v>75441</v>
      </c>
    </row>
    <row r="1884" spans="1:20" ht="15" thickBot="1" x14ac:dyDescent="0.4">
      <c r="A1884">
        <v>936551</v>
      </c>
      <c r="B1884" s="2">
        <v>41810.339143518519</v>
      </c>
      <c r="C1884" t="s">
        <v>30</v>
      </c>
      <c r="D1884" t="s">
        <v>27</v>
      </c>
      <c r="E1884" s="6" t="s">
        <v>17</v>
      </c>
      <c r="F1884" t="s">
        <v>10</v>
      </c>
      <c r="G1884">
        <v>55723</v>
      </c>
      <c r="H1884">
        <f t="shared" si="229"/>
        <v>55723</v>
      </c>
      <c r="I1884" t="str">
        <f t="shared" si="231"/>
        <v>40001-60000</v>
      </c>
      <c r="O1884">
        <f t="shared" si="230"/>
        <v>25485.5</v>
      </c>
      <c r="P1884">
        <f t="shared" si="232"/>
        <v>74687</v>
      </c>
      <c r="Q1884">
        <f t="shared" si="233"/>
        <v>49201.5</v>
      </c>
      <c r="R1884">
        <f t="shared" si="234"/>
        <v>-48316.75</v>
      </c>
      <c r="S1884">
        <f t="shared" si="235"/>
        <v>148489.25</v>
      </c>
      <c r="T1884">
        <v>55723</v>
      </c>
    </row>
    <row r="1885" spans="1:20" ht="15" thickBot="1" x14ac:dyDescent="0.4">
      <c r="A1885">
        <v>812365</v>
      </c>
      <c r="B1885" s="2">
        <v>41810.342905092592</v>
      </c>
      <c r="C1885" t="s">
        <v>31</v>
      </c>
      <c r="D1885" t="s">
        <v>27</v>
      </c>
      <c r="E1885" s="6" t="s">
        <v>17</v>
      </c>
      <c r="F1885" t="s">
        <v>10</v>
      </c>
      <c r="G1885">
        <v>66600</v>
      </c>
      <c r="H1885">
        <f t="shared" si="229"/>
        <v>66600</v>
      </c>
      <c r="I1885" t="str">
        <f t="shared" si="231"/>
        <v>60001-100000</v>
      </c>
      <c r="O1885">
        <f t="shared" si="230"/>
        <v>25467</v>
      </c>
      <c r="P1885">
        <f t="shared" si="232"/>
        <v>74689</v>
      </c>
      <c r="Q1885">
        <f t="shared" si="233"/>
        <v>49222</v>
      </c>
      <c r="R1885">
        <f t="shared" si="234"/>
        <v>-48366</v>
      </c>
      <c r="S1885">
        <f t="shared" si="235"/>
        <v>148522</v>
      </c>
      <c r="T1885">
        <v>66600</v>
      </c>
    </row>
    <row r="1886" spans="1:20" ht="15" thickBot="1" x14ac:dyDescent="0.4">
      <c r="A1886">
        <v>499754</v>
      </c>
      <c r="B1886" s="2">
        <v>41838.691979166666</v>
      </c>
      <c r="C1886" t="s">
        <v>31</v>
      </c>
      <c r="D1886" t="s">
        <v>27</v>
      </c>
      <c r="E1886" s="6" t="s">
        <v>17</v>
      </c>
      <c r="F1886" t="s">
        <v>10</v>
      </c>
      <c r="G1886">
        <v>68351</v>
      </c>
      <c r="H1886">
        <f t="shared" si="229"/>
        <v>68351</v>
      </c>
      <c r="I1886" t="str">
        <f t="shared" si="231"/>
        <v>60001-100000</v>
      </c>
      <c r="O1886">
        <f t="shared" si="230"/>
        <v>25463.75</v>
      </c>
      <c r="P1886">
        <f t="shared" si="232"/>
        <v>74693.75</v>
      </c>
      <c r="Q1886">
        <f t="shared" si="233"/>
        <v>49230</v>
      </c>
      <c r="R1886">
        <f t="shared" si="234"/>
        <v>-48381.25</v>
      </c>
      <c r="S1886">
        <f t="shared" si="235"/>
        <v>148538.75</v>
      </c>
      <c r="T1886">
        <v>68351</v>
      </c>
    </row>
    <row r="1887" spans="1:20" ht="15" thickBot="1" x14ac:dyDescent="0.4">
      <c r="A1887">
        <v>718505</v>
      </c>
      <c r="B1887" s="2">
        <v>41838.693553240744</v>
      </c>
      <c r="C1887" t="s">
        <v>31</v>
      </c>
      <c r="D1887" t="s">
        <v>27</v>
      </c>
      <c r="E1887" s="6" t="s">
        <v>17</v>
      </c>
      <c r="F1887" t="s">
        <v>10</v>
      </c>
      <c r="G1887">
        <v>70687</v>
      </c>
      <c r="H1887">
        <f t="shared" si="229"/>
        <v>70687</v>
      </c>
      <c r="I1887" t="str">
        <f t="shared" si="231"/>
        <v>60001-100000</v>
      </c>
      <c r="O1887">
        <f t="shared" si="230"/>
        <v>25460.5</v>
      </c>
      <c r="P1887">
        <f t="shared" si="232"/>
        <v>74698.5</v>
      </c>
      <c r="Q1887">
        <f t="shared" si="233"/>
        <v>49238</v>
      </c>
      <c r="R1887">
        <f t="shared" si="234"/>
        <v>-48396.5</v>
      </c>
      <c r="S1887">
        <f t="shared" si="235"/>
        <v>148555.5</v>
      </c>
      <c r="T1887">
        <v>70687</v>
      </c>
    </row>
    <row r="1888" spans="1:20" ht="15" thickBot="1" x14ac:dyDescent="0.4">
      <c r="A1888">
        <v>169578</v>
      </c>
      <c r="B1888" s="2">
        <v>41850.769270833334</v>
      </c>
      <c r="C1888" t="s">
        <v>31</v>
      </c>
      <c r="D1888" t="s">
        <v>29</v>
      </c>
      <c r="E1888" s="6" t="s">
        <v>17</v>
      </c>
      <c r="F1888" t="s">
        <v>10</v>
      </c>
      <c r="G1888">
        <v>44372</v>
      </c>
      <c r="H1888">
        <f t="shared" si="229"/>
        <v>44372</v>
      </c>
      <c r="I1888" t="str">
        <f t="shared" si="231"/>
        <v>40001-60000</v>
      </c>
      <c r="O1888">
        <f t="shared" si="230"/>
        <v>25457.25</v>
      </c>
      <c r="P1888">
        <f t="shared" si="232"/>
        <v>74703.25</v>
      </c>
      <c r="Q1888">
        <f t="shared" si="233"/>
        <v>49246</v>
      </c>
      <c r="R1888">
        <f t="shared" si="234"/>
        <v>-48411.75</v>
      </c>
      <c r="S1888">
        <f t="shared" si="235"/>
        <v>148572.25</v>
      </c>
      <c r="T1888">
        <v>44372</v>
      </c>
    </row>
    <row r="1889" spans="1:20" ht="15" thickBot="1" x14ac:dyDescent="0.4">
      <c r="A1889">
        <v>988971</v>
      </c>
      <c r="B1889" s="2">
        <v>41850.769988425927</v>
      </c>
      <c r="C1889" t="s">
        <v>31</v>
      </c>
      <c r="D1889" t="s">
        <v>27</v>
      </c>
      <c r="E1889" s="6" t="s">
        <v>17</v>
      </c>
      <c r="F1889" t="s">
        <v>10</v>
      </c>
      <c r="G1889">
        <v>98489</v>
      </c>
      <c r="H1889">
        <f t="shared" si="229"/>
        <v>98489</v>
      </c>
      <c r="I1889" t="str">
        <f t="shared" si="231"/>
        <v>60001-100000</v>
      </c>
      <c r="O1889">
        <f t="shared" si="230"/>
        <v>25454</v>
      </c>
      <c r="P1889">
        <f t="shared" si="232"/>
        <v>74708</v>
      </c>
      <c r="Q1889">
        <f t="shared" si="233"/>
        <v>49254</v>
      </c>
      <c r="R1889">
        <f t="shared" si="234"/>
        <v>-48427</v>
      </c>
      <c r="S1889">
        <f t="shared" si="235"/>
        <v>148589</v>
      </c>
      <c r="T1889">
        <v>98489</v>
      </c>
    </row>
    <row r="1890" spans="1:20" ht="15" thickBot="1" x14ac:dyDescent="0.4">
      <c r="A1890">
        <v>776735</v>
      </c>
      <c r="B1890" s="2">
        <v>41880.397199074076</v>
      </c>
      <c r="C1890" t="s">
        <v>31</v>
      </c>
      <c r="D1890" t="s">
        <v>27</v>
      </c>
      <c r="E1890" s="6" t="s">
        <v>20</v>
      </c>
      <c r="F1890" t="s">
        <v>10</v>
      </c>
      <c r="G1890">
        <v>16566</v>
      </c>
      <c r="H1890">
        <f t="shared" si="229"/>
        <v>16566</v>
      </c>
      <c r="I1890" t="str">
        <f t="shared" si="231"/>
        <v>0-20,000</v>
      </c>
      <c r="O1890">
        <f t="shared" si="230"/>
        <v>25452.75</v>
      </c>
      <c r="P1890">
        <f t="shared" si="232"/>
        <v>74693.75</v>
      </c>
      <c r="Q1890">
        <f t="shared" si="233"/>
        <v>49241</v>
      </c>
      <c r="R1890">
        <f t="shared" si="234"/>
        <v>-48408.75</v>
      </c>
      <c r="S1890">
        <f t="shared" si="235"/>
        <v>148555.25</v>
      </c>
      <c r="T1890">
        <v>16566</v>
      </c>
    </row>
    <row r="1891" spans="1:20" ht="15" thickBot="1" x14ac:dyDescent="0.4">
      <c r="A1891">
        <v>486691</v>
      </c>
      <c r="B1891" s="2">
        <v>41880.398506944446</v>
      </c>
      <c r="C1891" t="s">
        <v>30</v>
      </c>
      <c r="D1891" t="s">
        <v>29</v>
      </c>
      <c r="E1891" s="6" t="s">
        <v>20</v>
      </c>
      <c r="F1891" t="s">
        <v>10</v>
      </c>
      <c r="G1891">
        <v>59181</v>
      </c>
      <c r="H1891">
        <f t="shared" si="229"/>
        <v>59181</v>
      </c>
      <c r="I1891" t="str">
        <f t="shared" si="231"/>
        <v>40001-60000</v>
      </c>
      <c r="O1891">
        <f t="shared" si="230"/>
        <v>25460.5</v>
      </c>
      <c r="P1891">
        <f t="shared" si="232"/>
        <v>74698.5</v>
      </c>
      <c r="Q1891">
        <f t="shared" si="233"/>
        <v>49238</v>
      </c>
      <c r="R1891">
        <f t="shared" si="234"/>
        <v>-48396.5</v>
      </c>
      <c r="S1891">
        <f t="shared" si="235"/>
        <v>148555.5</v>
      </c>
      <c r="T1891">
        <v>59181</v>
      </c>
    </row>
    <row r="1892" spans="1:20" ht="15" thickBot="1" x14ac:dyDescent="0.4">
      <c r="A1892">
        <v>316923</v>
      </c>
      <c r="B1892" s="2">
        <v>41880.396990740737</v>
      </c>
      <c r="C1892" t="s">
        <v>31</v>
      </c>
      <c r="D1892" t="s">
        <v>29</v>
      </c>
      <c r="E1892" s="6" t="s">
        <v>20</v>
      </c>
      <c r="F1892" t="s">
        <v>10</v>
      </c>
      <c r="G1892">
        <v>20943</v>
      </c>
      <c r="H1892">
        <f t="shared" si="229"/>
        <v>20943</v>
      </c>
      <c r="I1892" t="str">
        <f t="shared" si="231"/>
        <v>20001-40000</v>
      </c>
      <c r="O1892">
        <f t="shared" si="230"/>
        <v>25457.25</v>
      </c>
      <c r="P1892">
        <f t="shared" si="232"/>
        <v>74703.25</v>
      </c>
      <c r="Q1892">
        <f t="shared" si="233"/>
        <v>49246</v>
      </c>
      <c r="R1892">
        <f t="shared" si="234"/>
        <v>-48411.75</v>
      </c>
      <c r="S1892">
        <f t="shared" si="235"/>
        <v>148572.25</v>
      </c>
      <c r="T1892">
        <v>20943</v>
      </c>
    </row>
    <row r="1893" spans="1:20" ht="15" thickBot="1" x14ac:dyDescent="0.4">
      <c r="A1893">
        <v>566412</v>
      </c>
      <c r="B1893" s="2">
        <v>41880.397974537038</v>
      </c>
      <c r="C1893" t="s">
        <v>31</v>
      </c>
      <c r="D1893" t="s">
        <v>29</v>
      </c>
      <c r="E1893" s="6" t="s">
        <v>20</v>
      </c>
      <c r="F1893" t="s">
        <v>10</v>
      </c>
      <c r="G1893">
        <v>10941</v>
      </c>
      <c r="H1893">
        <f t="shared" si="229"/>
        <v>10941</v>
      </c>
      <c r="I1893" t="str">
        <f t="shared" si="231"/>
        <v>0-20,000</v>
      </c>
      <c r="O1893">
        <f t="shared" si="230"/>
        <v>25467</v>
      </c>
      <c r="P1893">
        <f t="shared" si="232"/>
        <v>74708</v>
      </c>
      <c r="Q1893">
        <f t="shared" si="233"/>
        <v>49241</v>
      </c>
      <c r="R1893">
        <f t="shared" si="234"/>
        <v>-48394.5</v>
      </c>
      <c r="S1893">
        <f t="shared" si="235"/>
        <v>148569.5</v>
      </c>
      <c r="T1893">
        <v>10941</v>
      </c>
    </row>
    <row r="1894" spans="1:20" ht="15" thickBot="1" x14ac:dyDescent="0.4">
      <c r="A1894">
        <v>920907</v>
      </c>
      <c r="B1894" s="2">
        <v>41881.434074074074</v>
      </c>
      <c r="C1894" t="s">
        <v>31</v>
      </c>
      <c r="D1894" t="s">
        <v>29</v>
      </c>
      <c r="E1894" s="6" t="s">
        <v>20</v>
      </c>
      <c r="F1894" t="s">
        <v>10</v>
      </c>
      <c r="G1894">
        <v>19177</v>
      </c>
      <c r="H1894">
        <f t="shared" si="229"/>
        <v>19177</v>
      </c>
      <c r="I1894" t="str">
        <f t="shared" si="231"/>
        <v>0-20,000</v>
      </c>
      <c r="O1894">
        <f t="shared" si="230"/>
        <v>25522.5</v>
      </c>
      <c r="P1894">
        <f t="shared" si="232"/>
        <v>74714.25</v>
      </c>
      <c r="Q1894">
        <f t="shared" si="233"/>
        <v>49191.75</v>
      </c>
      <c r="R1894">
        <f t="shared" si="234"/>
        <v>-48265.125</v>
      </c>
      <c r="S1894">
        <f t="shared" si="235"/>
        <v>148501.875</v>
      </c>
      <c r="T1894">
        <v>19177</v>
      </c>
    </row>
    <row r="1895" spans="1:20" ht="15" thickBot="1" x14ac:dyDescent="0.4">
      <c r="A1895">
        <v>320349</v>
      </c>
      <c r="B1895" s="2">
        <v>41841.397870370369</v>
      </c>
      <c r="C1895" t="s">
        <v>30</v>
      </c>
      <c r="D1895" t="s">
        <v>29</v>
      </c>
      <c r="E1895" s="6" t="s">
        <v>17</v>
      </c>
      <c r="F1895" t="s">
        <v>10</v>
      </c>
      <c r="G1895">
        <v>60167</v>
      </c>
      <c r="H1895">
        <f t="shared" si="229"/>
        <v>60167</v>
      </c>
      <c r="I1895" t="str">
        <f t="shared" si="231"/>
        <v>60001-100000</v>
      </c>
      <c r="O1895">
        <f t="shared" si="230"/>
        <v>25547</v>
      </c>
      <c r="P1895">
        <f t="shared" si="232"/>
        <v>74720.5</v>
      </c>
      <c r="Q1895">
        <f t="shared" si="233"/>
        <v>49173.5</v>
      </c>
      <c r="R1895">
        <f t="shared" si="234"/>
        <v>-48213.25</v>
      </c>
      <c r="S1895">
        <f t="shared" si="235"/>
        <v>148480.75</v>
      </c>
      <c r="T1895">
        <v>60167</v>
      </c>
    </row>
    <row r="1896" spans="1:20" ht="15" thickBot="1" x14ac:dyDescent="0.4">
      <c r="A1896">
        <v>544038</v>
      </c>
      <c r="B1896" s="2">
        <v>41772.470520833333</v>
      </c>
      <c r="C1896" t="s">
        <v>31</v>
      </c>
      <c r="D1896" t="s">
        <v>29</v>
      </c>
      <c r="E1896" s="6" t="s">
        <v>17</v>
      </c>
      <c r="F1896" t="s">
        <v>8</v>
      </c>
      <c r="G1896">
        <v>76319</v>
      </c>
      <c r="H1896">
        <f t="shared" si="229"/>
        <v>76319</v>
      </c>
      <c r="I1896" t="str">
        <f t="shared" si="231"/>
        <v>60001-100000</v>
      </c>
      <c r="O1896">
        <f t="shared" si="230"/>
        <v>25544</v>
      </c>
      <c r="P1896">
        <f t="shared" si="232"/>
        <v>74726.75</v>
      </c>
      <c r="Q1896">
        <f t="shared" si="233"/>
        <v>49182.75</v>
      </c>
      <c r="R1896">
        <f t="shared" si="234"/>
        <v>-48230.125</v>
      </c>
      <c r="S1896">
        <f t="shared" si="235"/>
        <v>148500.875</v>
      </c>
      <c r="T1896">
        <v>76319</v>
      </c>
    </row>
    <row r="1897" spans="1:20" ht="15" thickBot="1" x14ac:dyDescent="0.4">
      <c r="A1897">
        <v>310590</v>
      </c>
      <c r="B1897" s="2">
        <v>41772.468993055554</v>
      </c>
      <c r="C1897" t="s">
        <v>30</v>
      </c>
      <c r="D1897" t="s">
        <v>28</v>
      </c>
      <c r="E1897" s="6" t="s">
        <v>17</v>
      </c>
      <c r="F1897" t="s">
        <v>8</v>
      </c>
      <c r="G1897">
        <v>50296</v>
      </c>
      <c r="H1897">
        <f t="shared" si="229"/>
        <v>50296</v>
      </c>
      <c r="I1897" t="str">
        <f t="shared" si="231"/>
        <v>40001-60000</v>
      </c>
      <c r="O1897">
        <f t="shared" si="230"/>
        <v>25541</v>
      </c>
      <c r="P1897">
        <f t="shared" si="232"/>
        <v>74708</v>
      </c>
      <c r="Q1897">
        <f t="shared" si="233"/>
        <v>49167</v>
      </c>
      <c r="R1897">
        <f t="shared" si="234"/>
        <v>-48209.5</v>
      </c>
      <c r="S1897">
        <f t="shared" si="235"/>
        <v>148458.5</v>
      </c>
      <c r="T1897">
        <v>50296</v>
      </c>
    </row>
    <row r="1898" spans="1:20" ht="15" thickBot="1" x14ac:dyDescent="0.4">
      <c r="A1898">
        <v>45501</v>
      </c>
      <c r="B1898" s="2">
        <v>41772.714895833335</v>
      </c>
      <c r="C1898" t="s">
        <v>31</v>
      </c>
      <c r="D1898" t="s">
        <v>29</v>
      </c>
      <c r="E1898" s="6" t="s">
        <v>17</v>
      </c>
      <c r="F1898" t="s">
        <v>8</v>
      </c>
      <c r="G1898">
        <v>35261</v>
      </c>
      <c r="H1898">
        <f t="shared" si="229"/>
        <v>35261</v>
      </c>
      <c r="I1898" t="str">
        <f t="shared" si="231"/>
        <v>20001-40000</v>
      </c>
      <c r="O1898">
        <f t="shared" si="230"/>
        <v>25522.5</v>
      </c>
      <c r="P1898">
        <f t="shared" si="232"/>
        <v>74714.25</v>
      </c>
      <c r="Q1898">
        <f t="shared" si="233"/>
        <v>49191.75</v>
      </c>
      <c r="R1898">
        <f t="shared" si="234"/>
        <v>-48265.125</v>
      </c>
      <c r="S1898">
        <f t="shared" si="235"/>
        <v>148501.875</v>
      </c>
      <c r="T1898">
        <v>35261</v>
      </c>
    </row>
    <row r="1899" spans="1:20" ht="15" thickBot="1" x14ac:dyDescent="0.4">
      <c r="A1899">
        <v>218064</v>
      </c>
      <c r="B1899" s="2">
        <v>41764.584687499999</v>
      </c>
      <c r="C1899" t="s">
        <v>31</v>
      </c>
      <c r="D1899" t="s">
        <v>29</v>
      </c>
      <c r="E1899" s="6" t="s">
        <v>19</v>
      </c>
      <c r="F1899" t="s">
        <v>10</v>
      </c>
      <c r="G1899">
        <v>94930</v>
      </c>
      <c r="H1899">
        <f t="shared" si="229"/>
        <v>94930</v>
      </c>
      <c r="I1899" t="str">
        <f t="shared" si="231"/>
        <v>60001-100000</v>
      </c>
      <c r="O1899">
        <f t="shared" si="230"/>
        <v>25504</v>
      </c>
      <c r="P1899">
        <f t="shared" si="232"/>
        <v>74720.5</v>
      </c>
      <c r="Q1899">
        <f t="shared" si="233"/>
        <v>49216.5</v>
      </c>
      <c r="R1899">
        <f t="shared" si="234"/>
        <v>-48320.75</v>
      </c>
      <c r="S1899">
        <f t="shared" si="235"/>
        <v>148545.25</v>
      </c>
      <c r="T1899">
        <v>94930</v>
      </c>
    </row>
    <row r="1900" spans="1:20" ht="15" thickBot="1" x14ac:dyDescent="0.4">
      <c r="A1900">
        <v>797924</v>
      </c>
      <c r="B1900" s="2">
        <v>41795.397407407407</v>
      </c>
      <c r="C1900" t="s">
        <v>31</v>
      </c>
      <c r="D1900" t="s">
        <v>27</v>
      </c>
      <c r="E1900" s="6" t="s">
        <v>17</v>
      </c>
      <c r="F1900" t="s">
        <v>6</v>
      </c>
      <c r="G1900">
        <v>50347</v>
      </c>
      <c r="H1900">
        <f t="shared" si="229"/>
        <v>50347</v>
      </c>
      <c r="I1900" t="str">
        <f t="shared" si="231"/>
        <v>40001-60000</v>
      </c>
      <c r="O1900">
        <f t="shared" si="230"/>
        <v>25485.5</v>
      </c>
      <c r="P1900">
        <f t="shared" si="232"/>
        <v>74703.25</v>
      </c>
      <c r="Q1900">
        <f t="shared" si="233"/>
        <v>49217.75</v>
      </c>
      <c r="R1900">
        <f t="shared" si="234"/>
        <v>-48341.125</v>
      </c>
      <c r="S1900">
        <f t="shared" si="235"/>
        <v>148529.875</v>
      </c>
      <c r="T1900">
        <v>50347</v>
      </c>
    </row>
    <row r="1901" spans="1:20" ht="15" thickBot="1" x14ac:dyDescent="0.4">
      <c r="A1901">
        <v>440521</v>
      </c>
      <c r="B1901" s="2">
        <v>41795.397824074076</v>
      </c>
      <c r="C1901" t="s">
        <v>30</v>
      </c>
      <c r="D1901" t="s">
        <v>29</v>
      </c>
      <c r="E1901" s="6" t="s">
        <v>17</v>
      </c>
      <c r="F1901" t="s">
        <v>6</v>
      </c>
      <c r="G1901">
        <v>35008</v>
      </c>
      <c r="H1901">
        <f t="shared" si="229"/>
        <v>35008</v>
      </c>
      <c r="I1901" t="str">
        <f t="shared" si="231"/>
        <v>20001-40000</v>
      </c>
      <c r="O1901">
        <f t="shared" si="230"/>
        <v>25467</v>
      </c>
      <c r="P1901">
        <f t="shared" si="232"/>
        <v>74708</v>
      </c>
      <c r="Q1901">
        <f t="shared" si="233"/>
        <v>49241</v>
      </c>
      <c r="R1901">
        <f t="shared" si="234"/>
        <v>-48394.5</v>
      </c>
      <c r="S1901">
        <f t="shared" si="235"/>
        <v>148569.5</v>
      </c>
      <c r="T1901">
        <v>35008</v>
      </c>
    </row>
    <row r="1902" spans="1:20" ht="15" thickBot="1" x14ac:dyDescent="0.4">
      <c r="A1902">
        <v>840839</v>
      </c>
      <c r="B1902" s="2">
        <v>41864.322638888887</v>
      </c>
      <c r="C1902" t="s">
        <v>31</v>
      </c>
      <c r="D1902" t="s">
        <v>27</v>
      </c>
      <c r="E1902" s="6" t="s">
        <v>17</v>
      </c>
      <c r="F1902" t="s">
        <v>6</v>
      </c>
      <c r="G1902">
        <v>60136</v>
      </c>
      <c r="H1902">
        <f t="shared" si="229"/>
        <v>60136</v>
      </c>
      <c r="I1902" t="str">
        <f t="shared" si="231"/>
        <v>60001-100000</v>
      </c>
      <c r="O1902">
        <f t="shared" si="230"/>
        <v>25463.75</v>
      </c>
      <c r="P1902">
        <f t="shared" si="232"/>
        <v>74714.25</v>
      </c>
      <c r="Q1902">
        <f t="shared" si="233"/>
        <v>49250.5</v>
      </c>
      <c r="R1902">
        <f t="shared" si="234"/>
        <v>-48412</v>
      </c>
      <c r="S1902">
        <f t="shared" si="235"/>
        <v>148590</v>
      </c>
      <c r="T1902">
        <v>60136</v>
      </c>
    </row>
    <row r="1903" spans="1:20" ht="15" thickBot="1" x14ac:dyDescent="0.4">
      <c r="A1903">
        <v>390984</v>
      </c>
      <c r="B1903" s="2">
        <v>41795.466168981482</v>
      </c>
      <c r="C1903" t="s">
        <v>31</v>
      </c>
      <c r="D1903" t="s">
        <v>27</v>
      </c>
      <c r="E1903" s="6" t="s">
        <v>15</v>
      </c>
      <c r="F1903" t="s">
        <v>1</v>
      </c>
      <c r="G1903">
        <v>36542</v>
      </c>
      <c r="H1903">
        <f t="shared" si="229"/>
        <v>36542</v>
      </c>
      <c r="I1903" t="str">
        <f t="shared" si="231"/>
        <v>20001-40000</v>
      </c>
      <c r="O1903">
        <f t="shared" si="230"/>
        <v>25460.5</v>
      </c>
      <c r="P1903">
        <f t="shared" si="232"/>
        <v>74720.5</v>
      </c>
      <c r="Q1903">
        <f t="shared" si="233"/>
        <v>49260</v>
      </c>
      <c r="R1903">
        <f t="shared" si="234"/>
        <v>-48429.5</v>
      </c>
      <c r="S1903">
        <f t="shared" si="235"/>
        <v>148610.5</v>
      </c>
      <c r="T1903">
        <v>36542</v>
      </c>
    </row>
    <row r="1904" spans="1:20" ht="15" thickBot="1" x14ac:dyDescent="0.4">
      <c r="A1904">
        <v>463792</v>
      </c>
      <c r="B1904" s="2">
        <v>41795.468333333331</v>
      </c>
      <c r="C1904" t="s">
        <v>30</v>
      </c>
      <c r="D1904" t="s">
        <v>27</v>
      </c>
      <c r="E1904" s="6" t="s">
        <v>15</v>
      </c>
      <c r="F1904" t="s">
        <v>1</v>
      </c>
      <c r="G1904">
        <v>13319</v>
      </c>
      <c r="H1904">
        <f t="shared" si="229"/>
        <v>13319</v>
      </c>
      <c r="I1904" t="str">
        <f t="shared" si="231"/>
        <v>0-20,000</v>
      </c>
      <c r="O1904">
        <f t="shared" si="230"/>
        <v>25457.25</v>
      </c>
      <c r="P1904">
        <f t="shared" si="232"/>
        <v>74726.75</v>
      </c>
      <c r="Q1904">
        <f t="shared" si="233"/>
        <v>49269.5</v>
      </c>
      <c r="R1904">
        <f t="shared" si="234"/>
        <v>-48447</v>
      </c>
      <c r="S1904">
        <f t="shared" si="235"/>
        <v>148631</v>
      </c>
      <c r="T1904">
        <v>13319</v>
      </c>
    </row>
    <row r="1905" spans="1:20" ht="15" thickBot="1" x14ac:dyDescent="0.4">
      <c r="A1905">
        <v>27767</v>
      </c>
      <c r="B1905" s="2">
        <v>41799.562523148146</v>
      </c>
      <c r="C1905" t="s">
        <v>31</v>
      </c>
      <c r="D1905" t="s">
        <v>29</v>
      </c>
      <c r="E1905" s="6" t="s">
        <v>15</v>
      </c>
      <c r="F1905" t="s">
        <v>1</v>
      </c>
      <c r="G1905">
        <v>87716</v>
      </c>
      <c r="H1905">
        <f t="shared" si="229"/>
        <v>87716</v>
      </c>
      <c r="I1905" t="str">
        <f t="shared" si="231"/>
        <v>60001-100000</v>
      </c>
      <c r="O1905">
        <f t="shared" si="230"/>
        <v>25467</v>
      </c>
      <c r="P1905">
        <f t="shared" si="232"/>
        <v>74733</v>
      </c>
      <c r="Q1905">
        <f t="shared" si="233"/>
        <v>49266</v>
      </c>
      <c r="R1905">
        <f t="shared" si="234"/>
        <v>-48432</v>
      </c>
      <c r="S1905">
        <f t="shared" si="235"/>
        <v>148632</v>
      </c>
      <c r="T1905">
        <v>87716</v>
      </c>
    </row>
    <row r="1906" spans="1:20" ht="15" thickBot="1" x14ac:dyDescent="0.4">
      <c r="A1906">
        <v>270674</v>
      </c>
      <c r="B1906" s="2">
        <v>41799.564201388886</v>
      </c>
      <c r="C1906" t="s">
        <v>31</v>
      </c>
      <c r="D1906" t="s">
        <v>29</v>
      </c>
      <c r="E1906" s="6" t="s">
        <v>15</v>
      </c>
      <c r="F1906" t="s">
        <v>1</v>
      </c>
      <c r="G1906">
        <v>29782</v>
      </c>
      <c r="H1906">
        <f t="shared" si="229"/>
        <v>29782</v>
      </c>
      <c r="I1906" t="str">
        <f t="shared" si="231"/>
        <v>20001-40000</v>
      </c>
      <c r="O1906">
        <f t="shared" si="230"/>
        <v>25463.75</v>
      </c>
      <c r="P1906">
        <f t="shared" si="232"/>
        <v>74714.25</v>
      </c>
      <c r="Q1906">
        <f t="shared" si="233"/>
        <v>49250.5</v>
      </c>
      <c r="R1906">
        <f t="shared" si="234"/>
        <v>-48412</v>
      </c>
      <c r="S1906">
        <f t="shared" si="235"/>
        <v>148590</v>
      </c>
      <c r="T1906">
        <v>29782</v>
      </c>
    </row>
    <row r="1907" spans="1:20" ht="15" thickBot="1" x14ac:dyDescent="0.4">
      <c r="A1907">
        <v>938391</v>
      </c>
      <c r="B1907" s="2">
        <v>41805.35491898148</v>
      </c>
      <c r="C1907" t="s">
        <v>31</v>
      </c>
      <c r="D1907" t="s">
        <v>27</v>
      </c>
      <c r="E1907" s="6" t="s">
        <v>15</v>
      </c>
      <c r="F1907" t="s">
        <v>1</v>
      </c>
      <c r="G1907">
        <v>73109</v>
      </c>
      <c r="H1907">
        <f t="shared" si="229"/>
        <v>73109</v>
      </c>
      <c r="I1907" t="str">
        <f t="shared" si="231"/>
        <v>60001-100000</v>
      </c>
      <c r="O1907">
        <f t="shared" si="230"/>
        <v>25460.5</v>
      </c>
      <c r="P1907">
        <f t="shared" si="232"/>
        <v>74720.5</v>
      </c>
      <c r="Q1907">
        <f t="shared" si="233"/>
        <v>49260</v>
      </c>
      <c r="R1907">
        <f t="shared" si="234"/>
        <v>-48429.5</v>
      </c>
      <c r="S1907">
        <f t="shared" si="235"/>
        <v>148610.5</v>
      </c>
      <c r="T1907">
        <v>73109</v>
      </c>
    </row>
    <row r="1908" spans="1:20" ht="15" thickBot="1" x14ac:dyDescent="0.4">
      <c r="A1908">
        <v>425716</v>
      </c>
      <c r="B1908" s="2">
        <v>41805.355775462966</v>
      </c>
      <c r="C1908" t="s">
        <v>30</v>
      </c>
      <c r="D1908" t="s">
        <v>27</v>
      </c>
      <c r="E1908" s="6" t="s">
        <v>15</v>
      </c>
      <c r="F1908" t="s">
        <v>1</v>
      </c>
      <c r="G1908">
        <v>93669</v>
      </c>
      <c r="H1908">
        <f t="shared" si="229"/>
        <v>93669</v>
      </c>
      <c r="I1908" t="str">
        <f t="shared" si="231"/>
        <v>60001-100000</v>
      </c>
      <c r="O1908">
        <f t="shared" si="230"/>
        <v>25457.25</v>
      </c>
      <c r="P1908">
        <f t="shared" si="232"/>
        <v>74726.75</v>
      </c>
      <c r="Q1908">
        <f t="shared" si="233"/>
        <v>49269.5</v>
      </c>
      <c r="R1908">
        <f t="shared" si="234"/>
        <v>-48447</v>
      </c>
      <c r="S1908">
        <f t="shared" si="235"/>
        <v>148631</v>
      </c>
      <c r="T1908">
        <v>93669</v>
      </c>
    </row>
    <row r="1909" spans="1:20" ht="15" thickBot="1" x14ac:dyDescent="0.4">
      <c r="A1909">
        <v>973826</v>
      </c>
      <c r="B1909" s="2">
        <v>41803.623182870368</v>
      </c>
      <c r="C1909" t="s">
        <v>30</v>
      </c>
      <c r="D1909" t="s">
        <v>29</v>
      </c>
      <c r="E1909" s="6" t="s">
        <v>15</v>
      </c>
      <c r="F1909" t="s">
        <v>1</v>
      </c>
      <c r="G1909">
        <v>3905</v>
      </c>
      <c r="H1909">
        <f t="shared" si="229"/>
        <v>3905</v>
      </c>
      <c r="I1909" t="str">
        <f t="shared" si="231"/>
        <v>0-20,000</v>
      </c>
      <c r="O1909">
        <f t="shared" si="230"/>
        <v>25454</v>
      </c>
      <c r="P1909">
        <f t="shared" si="232"/>
        <v>74708</v>
      </c>
      <c r="Q1909">
        <f t="shared" si="233"/>
        <v>49254</v>
      </c>
      <c r="R1909">
        <f t="shared" si="234"/>
        <v>-48427</v>
      </c>
      <c r="S1909">
        <f t="shared" si="235"/>
        <v>148589</v>
      </c>
      <c r="T1909">
        <v>3905</v>
      </c>
    </row>
    <row r="1910" spans="1:20" ht="15" thickBot="1" x14ac:dyDescent="0.4">
      <c r="A1910">
        <v>680293</v>
      </c>
      <c r="B1910" s="2">
        <v>41803.623888888891</v>
      </c>
      <c r="C1910" t="s">
        <v>31</v>
      </c>
      <c r="D1910" t="s">
        <v>29</v>
      </c>
      <c r="E1910" s="6" t="s">
        <v>15</v>
      </c>
      <c r="F1910" t="s">
        <v>1</v>
      </c>
      <c r="G1910">
        <v>81750</v>
      </c>
      <c r="H1910">
        <f t="shared" si="229"/>
        <v>81750</v>
      </c>
      <c r="I1910" t="str">
        <f t="shared" si="231"/>
        <v>60001-100000</v>
      </c>
      <c r="O1910">
        <f t="shared" si="230"/>
        <v>25463.75</v>
      </c>
      <c r="P1910">
        <f t="shared" si="232"/>
        <v>74714.25</v>
      </c>
      <c r="Q1910">
        <f t="shared" si="233"/>
        <v>49250.5</v>
      </c>
      <c r="R1910">
        <f t="shared" si="234"/>
        <v>-48412</v>
      </c>
      <c r="S1910">
        <f t="shared" si="235"/>
        <v>148590</v>
      </c>
      <c r="T1910">
        <v>81750</v>
      </c>
    </row>
    <row r="1911" spans="1:20" ht="15" thickBot="1" x14ac:dyDescent="0.4">
      <c r="A1911">
        <v>925197</v>
      </c>
      <c r="B1911" s="2">
        <v>41814.660254629627</v>
      </c>
      <c r="C1911" t="s">
        <v>31</v>
      </c>
      <c r="D1911" t="s">
        <v>29</v>
      </c>
      <c r="E1911" s="6" t="s">
        <v>15</v>
      </c>
      <c r="F1911" t="s">
        <v>1</v>
      </c>
      <c r="G1911">
        <v>24987</v>
      </c>
      <c r="H1911">
        <f t="shared" si="229"/>
        <v>24987</v>
      </c>
      <c r="I1911" t="str">
        <f t="shared" si="231"/>
        <v>20001-40000</v>
      </c>
      <c r="O1911">
        <f t="shared" si="230"/>
        <v>25460.5</v>
      </c>
      <c r="P1911">
        <f t="shared" si="232"/>
        <v>74698.5</v>
      </c>
      <c r="Q1911">
        <f t="shared" si="233"/>
        <v>49238</v>
      </c>
      <c r="R1911">
        <f t="shared" si="234"/>
        <v>-48396.5</v>
      </c>
      <c r="S1911">
        <f t="shared" si="235"/>
        <v>148555.5</v>
      </c>
      <c r="T1911">
        <v>24987</v>
      </c>
    </row>
    <row r="1912" spans="1:20" ht="15" thickBot="1" x14ac:dyDescent="0.4">
      <c r="A1912">
        <v>46345</v>
      </c>
      <c r="B1912" s="2">
        <v>41774.49664351852</v>
      </c>
      <c r="C1912" t="s">
        <v>30</v>
      </c>
      <c r="D1912" t="s">
        <v>29</v>
      </c>
      <c r="E1912" s="6" t="s">
        <v>17</v>
      </c>
      <c r="F1912" t="s">
        <v>5</v>
      </c>
      <c r="G1912">
        <v>86279</v>
      </c>
      <c r="H1912">
        <f t="shared" si="229"/>
        <v>86279</v>
      </c>
      <c r="I1912" t="str">
        <f t="shared" si="231"/>
        <v>60001-100000</v>
      </c>
      <c r="O1912">
        <f t="shared" si="230"/>
        <v>25485.5</v>
      </c>
      <c r="P1912">
        <f t="shared" si="232"/>
        <v>74703.25</v>
      </c>
      <c r="Q1912">
        <f t="shared" si="233"/>
        <v>49217.75</v>
      </c>
      <c r="R1912">
        <f t="shared" si="234"/>
        <v>-48341.125</v>
      </c>
      <c r="S1912">
        <f t="shared" si="235"/>
        <v>148529.875</v>
      </c>
      <c r="T1912">
        <v>86279</v>
      </c>
    </row>
    <row r="1913" spans="1:20" ht="15" thickBot="1" x14ac:dyDescent="0.4">
      <c r="A1913">
        <v>555761</v>
      </c>
      <c r="B1913" s="2">
        <v>41817.747187499997</v>
      </c>
      <c r="C1913" t="s">
        <v>30</v>
      </c>
      <c r="D1913" t="s">
        <v>27</v>
      </c>
      <c r="E1913" s="6" t="s">
        <v>17</v>
      </c>
      <c r="F1913" t="s">
        <v>2</v>
      </c>
      <c r="G1913">
        <v>30254</v>
      </c>
      <c r="H1913">
        <f t="shared" si="229"/>
        <v>30254</v>
      </c>
      <c r="I1913" t="str">
        <f t="shared" si="231"/>
        <v>20001-40000</v>
      </c>
      <c r="O1913">
        <f t="shared" si="230"/>
        <v>25467</v>
      </c>
      <c r="P1913">
        <f t="shared" si="232"/>
        <v>74689</v>
      </c>
      <c r="Q1913">
        <f t="shared" si="233"/>
        <v>49222</v>
      </c>
      <c r="R1913">
        <f t="shared" si="234"/>
        <v>-48366</v>
      </c>
      <c r="S1913">
        <f t="shared" si="235"/>
        <v>148522</v>
      </c>
      <c r="T1913">
        <v>30254</v>
      </c>
    </row>
    <row r="1914" spans="1:20" ht="15" thickBot="1" x14ac:dyDescent="0.4">
      <c r="A1914">
        <v>617724</v>
      </c>
      <c r="B1914" s="2">
        <v>41836.831793981481</v>
      </c>
      <c r="C1914" t="s">
        <v>30</v>
      </c>
      <c r="D1914" t="s">
        <v>27</v>
      </c>
      <c r="E1914" s="6" t="s">
        <v>20</v>
      </c>
      <c r="F1914" t="s">
        <v>9</v>
      </c>
      <c r="G1914">
        <v>47856</v>
      </c>
      <c r="H1914">
        <f t="shared" si="229"/>
        <v>47856</v>
      </c>
      <c r="I1914" t="str">
        <f t="shared" si="231"/>
        <v>40001-60000</v>
      </c>
      <c r="O1914">
        <f t="shared" si="230"/>
        <v>25463.75</v>
      </c>
      <c r="P1914">
        <f t="shared" si="232"/>
        <v>74693.75</v>
      </c>
      <c r="Q1914">
        <f t="shared" si="233"/>
        <v>49230</v>
      </c>
      <c r="R1914">
        <f t="shared" si="234"/>
        <v>-48381.25</v>
      </c>
      <c r="S1914">
        <f t="shared" si="235"/>
        <v>148538.75</v>
      </c>
      <c r="T1914">
        <v>47856</v>
      </c>
    </row>
    <row r="1915" spans="1:20" ht="15" thickBot="1" x14ac:dyDescent="0.4">
      <c r="A1915">
        <v>85704</v>
      </c>
      <c r="B1915" s="2">
        <v>41837.519907407404</v>
      </c>
      <c r="C1915" t="s">
        <v>30</v>
      </c>
      <c r="D1915" t="s">
        <v>27</v>
      </c>
      <c r="E1915" s="6" t="s">
        <v>20</v>
      </c>
      <c r="F1915" t="s">
        <v>9</v>
      </c>
      <c r="G1915">
        <v>78143</v>
      </c>
      <c r="H1915">
        <f t="shared" si="229"/>
        <v>78143</v>
      </c>
      <c r="I1915" t="str">
        <f t="shared" si="231"/>
        <v>60001-100000</v>
      </c>
      <c r="O1915">
        <f t="shared" si="230"/>
        <v>25460.5</v>
      </c>
      <c r="P1915">
        <f t="shared" si="232"/>
        <v>74698.5</v>
      </c>
      <c r="Q1915">
        <f t="shared" si="233"/>
        <v>49238</v>
      </c>
      <c r="R1915">
        <f t="shared" si="234"/>
        <v>-48396.5</v>
      </c>
      <c r="S1915">
        <f t="shared" si="235"/>
        <v>148555.5</v>
      </c>
      <c r="T1915">
        <v>78143</v>
      </c>
    </row>
    <row r="1916" spans="1:20" ht="15" thickBot="1" x14ac:dyDescent="0.4">
      <c r="A1916">
        <v>565144</v>
      </c>
      <c r="B1916" s="2">
        <v>41794.398564814815</v>
      </c>
      <c r="C1916" t="s">
        <v>30</v>
      </c>
      <c r="D1916" t="s">
        <v>27</v>
      </c>
      <c r="E1916" s="6" t="s">
        <v>20</v>
      </c>
      <c r="F1916" t="s">
        <v>10</v>
      </c>
      <c r="G1916">
        <v>60327</v>
      </c>
      <c r="H1916">
        <f t="shared" si="229"/>
        <v>60327</v>
      </c>
      <c r="I1916" t="str">
        <f t="shared" si="231"/>
        <v>60001-100000</v>
      </c>
      <c r="O1916">
        <f t="shared" si="230"/>
        <v>25457.25</v>
      </c>
      <c r="P1916">
        <f t="shared" si="232"/>
        <v>74687</v>
      </c>
      <c r="Q1916">
        <f t="shared" si="233"/>
        <v>49229.75</v>
      </c>
      <c r="R1916">
        <f t="shared" si="234"/>
        <v>-48387.375</v>
      </c>
      <c r="S1916">
        <f t="shared" si="235"/>
        <v>148531.625</v>
      </c>
      <c r="T1916">
        <v>60327</v>
      </c>
    </row>
    <row r="1917" spans="1:20" ht="15" thickBot="1" x14ac:dyDescent="0.4">
      <c r="A1917">
        <v>729147</v>
      </c>
      <c r="B1917" s="2">
        <v>41794.399918981479</v>
      </c>
      <c r="C1917" t="s">
        <v>30</v>
      </c>
      <c r="D1917" t="s">
        <v>29</v>
      </c>
      <c r="E1917" s="6" t="s">
        <v>20</v>
      </c>
      <c r="F1917" t="s">
        <v>10</v>
      </c>
      <c r="G1917">
        <v>23025</v>
      </c>
      <c r="H1917">
        <f t="shared" si="229"/>
        <v>23025</v>
      </c>
      <c r="I1917" t="str">
        <f t="shared" si="231"/>
        <v>20001-40000</v>
      </c>
      <c r="O1917">
        <f t="shared" si="230"/>
        <v>25454</v>
      </c>
      <c r="P1917">
        <f t="shared" si="232"/>
        <v>74689</v>
      </c>
      <c r="Q1917">
        <f t="shared" si="233"/>
        <v>49235</v>
      </c>
      <c r="R1917">
        <f t="shared" si="234"/>
        <v>-48398.5</v>
      </c>
      <c r="S1917">
        <f t="shared" si="235"/>
        <v>148541.5</v>
      </c>
      <c r="T1917">
        <v>23025</v>
      </c>
    </row>
    <row r="1918" spans="1:20" ht="15" thickBot="1" x14ac:dyDescent="0.4">
      <c r="A1918">
        <v>370861</v>
      </c>
      <c r="B1918" s="2">
        <v>41794.400266203702</v>
      </c>
      <c r="C1918" t="s">
        <v>30</v>
      </c>
      <c r="D1918" t="s">
        <v>27</v>
      </c>
      <c r="E1918" s="6" t="s">
        <v>20</v>
      </c>
      <c r="F1918" t="s">
        <v>10</v>
      </c>
      <c r="G1918">
        <v>85066</v>
      </c>
      <c r="H1918">
        <f t="shared" si="229"/>
        <v>85066</v>
      </c>
      <c r="I1918" t="str">
        <f t="shared" si="231"/>
        <v>60001-100000</v>
      </c>
      <c r="O1918">
        <f t="shared" si="230"/>
        <v>25463.75</v>
      </c>
      <c r="P1918">
        <f t="shared" si="232"/>
        <v>74693.75</v>
      </c>
      <c r="Q1918">
        <f t="shared" si="233"/>
        <v>49230</v>
      </c>
      <c r="R1918">
        <f t="shared" si="234"/>
        <v>-48381.25</v>
      </c>
      <c r="S1918">
        <f t="shared" si="235"/>
        <v>148538.75</v>
      </c>
      <c r="T1918">
        <v>85066</v>
      </c>
    </row>
    <row r="1919" spans="1:20" ht="15" thickBot="1" x14ac:dyDescent="0.4">
      <c r="A1919">
        <v>357320</v>
      </c>
      <c r="B1919" s="2">
        <v>41794.398113425923</v>
      </c>
      <c r="C1919" t="s">
        <v>31</v>
      </c>
      <c r="D1919" t="s">
        <v>28</v>
      </c>
      <c r="E1919" s="6" t="s">
        <v>20</v>
      </c>
      <c r="F1919" t="s">
        <v>10</v>
      </c>
      <c r="G1919">
        <v>15621</v>
      </c>
      <c r="H1919">
        <f t="shared" si="229"/>
        <v>15621</v>
      </c>
      <c r="I1919" t="str">
        <f t="shared" si="231"/>
        <v>0-20,000</v>
      </c>
      <c r="O1919">
        <f t="shared" si="230"/>
        <v>25460.5</v>
      </c>
      <c r="P1919">
        <f t="shared" si="232"/>
        <v>74685</v>
      </c>
      <c r="Q1919">
        <f t="shared" si="233"/>
        <v>49224.5</v>
      </c>
      <c r="R1919">
        <f t="shared" si="234"/>
        <v>-48376.25</v>
      </c>
      <c r="S1919">
        <f t="shared" si="235"/>
        <v>148521.75</v>
      </c>
      <c r="T1919">
        <v>15621</v>
      </c>
    </row>
    <row r="1920" spans="1:20" ht="15" thickBot="1" x14ac:dyDescent="0.4">
      <c r="A1920">
        <v>770441</v>
      </c>
      <c r="B1920" s="2">
        <v>41808.397604166668</v>
      </c>
      <c r="C1920" t="s">
        <v>30</v>
      </c>
      <c r="D1920" t="s">
        <v>29</v>
      </c>
      <c r="E1920" s="6" t="s">
        <v>20</v>
      </c>
      <c r="F1920" t="s">
        <v>10</v>
      </c>
      <c r="G1920">
        <v>18283</v>
      </c>
      <c r="H1920">
        <f t="shared" si="229"/>
        <v>18283</v>
      </c>
      <c r="I1920" t="str">
        <f t="shared" si="231"/>
        <v>0-20,000</v>
      </c>
      <c r="O1920">
        <f t="shared" si="230"/>
        <v>25485.5</v>
      </c>
      <c r="P1920">
        <f t="shared" si="232"/>
        <v>74687</v>
      </c>
      <c r="Q1920">
        <f t="shared" si="233"/>
        <v>49201.5</v>
      </c>
      <c r="R1920">
        <f t="shared" si="234"/>
        <v>-48316.75</v>
      </c>
      <c r="S1920">
        <f t="shared" si="235"/>
        <v>148489.25</v>
      </c>
      <c r="T1920">
        <v>18283</v>
      </c>
    </row>
    <row r="1921" spans="1:20" ht="15" thickBot="1" x14ac:dyDescent="0.4">
      <c r="A1921">
        <v>740719</v>
      </c>
      <c r="B1921" s="2">
        <v>41808.682175925926</v>
      </c>
      <c r="C1921" t="s">
        <v>30</v>
      </c>
      <c r="D1921" t="s">
        <v>27</v>
      </c>
      <c r="E1921" s="6" t="s">
        <v>20</v>
      </c>
      <c r="F1921" t="s">
        <v>7</v>
      </c>
      <c r="G1921">
        <v>31891</v>
      </c>
      <c r="H1921">
        <f t="shared" si="229"/>
        <v>31891</v>
      </c>
      <c r="I1921" t="str">
        <f t="shared" si="231"/>
        <v>20001-40000</v>
      </c>
      <c r="O1921">
        <f t="shared" si="230"/>
        <v>25541</v>
      </c>
      <c r="P1921">
        <f t="shared" si="232"/>
        <v>74689</v>
      </c>
      <c r="Q1921">
        <f t="shared" si="233"/>
        <v>49148</v>
      </c>
      <c r="R1921">
        <f t="shared" si="234"/>
        <v>-48181</v>
      </c>
      <c r="S1921">
        <f t="shared" si="235"/>
        <v>148411</v>
      </c>
      <c r="T1921">
        <v>31891</v>
      </c>
    </row>
    <row r="1922" spans="1:20" ht="15" thickBot="1" x14ac:dyDescent="0.4">
      <c r="A1922">
        <v>598888</v>
      </c>
      <c r="B1922" s="2">
        <v>41808.682569444441</v>
      </c>
      <c r="C1922" t="s">
        <v>31</v>
      </c>
      <c r="D1922" t="s">
        <v>27</v>
      </c>
      <c r="E1922" s="6" t="s">
        <v>20</v>
      </c>
      <c r="F1922" t="s">
        <v>7</v>
      </c>
      <c r="G1922">
        <v>69583</v>
      </c>
      <c r="H1922">
        <f t="shared" ref="H1922:H1985" si="236">IF(OR(G1922 &lt; R1922, G1922 &gt; S1922), $O$1, G1922)</f>
        <v>69583</v>
      </c>
      <c r="I1922" t="str">
        <f t="shared" si="231"/>
        <v>60001-100000</v>
      </c>
      <c r="O1922">
        <f t="shared" ref="O1922:O1985" si="237">QUARTILE(G1922:G9089,1)</f>
        <v>25522.5</v>
      </c>
      <c r="P1922">
        <f t="shared" si="232"/>
        <v>74693.75</v>
      </c>
      <c r="Q1922">
        <f t="shared" si="233"/>
        <v>49171.25</v>
      </c>
      <c r="R1922">
        <f t="shared" si="234"/>
        <v>-48234.375</v>
      </c>
      <c r="S1922">
        <f t="shared" si="235"/>
        <v>148450.625</v>
      </c>
      <c r="T1922">
        <v>69583</v>
      </c>
    </row>
    <row r="1923" spans="1:20" ht="15" thickBot="1" x14ac:dyDescent="0.4">
      <c r="A1923">
        <v>490699</v>
      </c>
      <c r="B1923" s="2">
        <v>41841.359189814815</v>
      </c>
      <c r="C1923" t="s">
        <v>31</v>
      </c>
      <c r="D1923" t="s">
        <v>29</v>
      </c>
      <c r="E1923" s="6" t="s">
        <v>20</v>
      </c>
      <c r="F1923" t="s">
        <v>7</v>
      </c>
      <c r="G1923">
        <v>42100</v>
      </c>
      <c r="H1923">
        <f t="shared" si="236"/>
        <v>42100</v>
      </c>
      <c r="I1923" t="str">
        <f t="shared" ref="I1923:I1986" si="238">IF(H1923&lt;=20000,"0-20,000",IF(H1923&lt;=40000,"20001-40000",IF(H1923&lt;=60000,"40001-60000",IF(H1923&lt;=100000,"60001-100000","above 1 lakh"))))</f>
        <v>40001-60000</v>
      </c>
      <c r="O1923">
        <f t="shared" si="237"/>
        <v>25504</v>
      </c>
      <c r="P1923">
        <f t="shared" ref="P1923:P1986" si="239">QUARTILE(G1923:G9090,3)</f>
        <v>74698.5</v>
      </c>
      <c r="Q1923">
        <f t="shared" ref="Q1923:Q1986" si="240">P1923-O1923</f>
        <v>49194.5</v>
      </c>
      <c r="R1923">
        <f t="shared" ref="R1923:R1986" si="241">O1923-1.5*Q1923</f>
        <v>-48287.75</v>
      </c>
      <c r="S1923">
        <f t="shared" ref="S1923:S1986" si="242">P1923+1.5*Q1923</f>
        <v>148490.25</v>
      </c>
      <c r="T1923">
        <v>42100</v>
      </c>
    </row>
    <row r="1924" spans="1:20" ht="15" thickBot="1" x14ac:dyDescent="0.4">
      <c r="A1924">
        <v>259037</v>
      </c>
      <c r="B1924" s="2">
        <v>41841.359560185185</v>
      </c>
      <c r="C1924" t="s">
        <v>31</v>
      </c>
      <c r="D1924" t="s">
        <v>27</v>
      </c>
      <c r="E1924" s="6" t="s">
        <v>20</v>
      </c>
      <c r="F1924" t="s">
        <v>7</v>
      </c>
      <c r="G1924">
        <v>4781</v>
      </c>
      <c r="H1924">
        <f t="shared" si="236"/>
        <v>4781</v>
      </c>
      <c r="I1924" t="str">
        <f t="shared" si="238"/>
        <v>0-20,000</v>
      </c>
      <c r="O1924">
        <f t="shared" si="237"/>
        <v>25485.5</v>
      </c>
      <c r="P1924">
        <f t="shared" si="239"/>
        <v>74703.25</v>
      </c>
      <c r="Q1924">
        <f t="shared" si="240"/>
        <v>49217.75</v>
      </c>
      <c r="R1924">
        <f t="shared" si="241"/>
        <v>-48341.125</v>
      </c>
      <c r="S1924">
        <f t="shared" si="242"/>
        <v>148529.875</v>
      </c>
      <c r="T1924">
        <v>4781</v>
      </c>
    </row>
    <row r="1925" spans="1:20" ht="15" thickBot="1" x14ac:dyDescent="0.4">
      <c r="A1925">
        <v>947234</v>
      </c>
      <c r="B1925" s="2">
        <v>41844.6796875</v>
      </c>
      <c r="C1925" t="s">
        <v>31</v>
      </c>
      <c r="D1925" t="s">
        <v>29</v>
      </c>
      <c r="E1925" s="6" t="s">
        <v>20</v>
      </c>
      <c r="F1925" t="s">
        <v>7</v>
      </c>
      <c r="G1925">
        <v>90471</v>
      </c>
      <c r="H1925">
        <f t="shared" si="236"/>
        <v>90471</v>
      </c>
      <c r="I1925" t="str">
        <f t="shared" si="238"/>
        <v>60001-100000</v>
      </c>
      <c r="O1925">
        <f t="shared" si="237"/>
        <v>25541</v>
      </c>
      <c r="P1925">
        <f t="shared" si="239"/>
        <v>74708</v>
      </c>
      <c r="Q1925">
        <f t="shared" si="240"/>
        <v>49167</v>
      </c>
      <c r="R1925">
        <f t="shared" si="241"/>
        <v>-48209.5</v>
      </c>
      <c r="S1925">
        <f t="shared" si="242"/>
        <v>148458.5</v>
      </c>
      <c r="T1925">
        <v>90471</v>
      </c>
    </row>
    <row r="1926" spans="1:20" ht="15" thickBot="1" x14ac:dyDescent="0.4">
      <c r="A1926">
        <v>664174</v>
      </c>
      <c r="B1926" s="2">
        <v>41866.840729166666</v>
      </c>
      <c r="C1926" t="s">
        <v>31</v>
      </c>
      <c r="D1926" t="s">
        <v>27</v>
      </c>
      <c r="E1926" s="6" t="s">
        <v>20</v>
      </c>
      <c r="F1926" t="s">
        <v>7</v>
      </c>
      <c r="G1926">
        <v>17952</v>
      </c>
      <c r="H1926">
        <f t="shared" si="236"/>
        <v>17952</v>
      </c>
      <c r="I1926" t="str">
        <f t="shared" si="238"/>
        <v>0-20,000</v>
      </c>
      <c r="O1926">
        <f t="shared" si="237"/>
        <v>25522.5</v>
      </c>
      <c r="P1926">
        <f t="shared" si="239"/>
        <v>74693.75</v>
      </c>
      <c r="Q1926">
        <f t="shared" si="240"/>
        <v>49171.25</v>
      </c>
      <c r="R1926">
        <f t="shared" si="241"/>
        <v>-48234.375</v>
      </c>
      <c r="S1926">
        <f t="shared" si="242"/>
        <v>148450.625</v>
      </c>
      <c r="T1926">
        <v>17952</v>
      </c>
    </row>
    <row r="1927" spans="1:20" ht="15" thickBot="1" x14ac:dyDescent="0.4">
      <c r="A1927">
        <v>859776</v>
      </c>
      <c r="B1927" s="2">
        <v>41822.400416666664</v>
      </c>
      <c r="C1927" t="s">
        <v>31</v>
      </c>
      <c r="D1927" t="s">
        <v>29</v>
      </c>
      <c r="E1927" s="6" t="s">
        <v>17</v>
      </c>
      <c r="F1927" t="s">
        <v>9</v>
      </c>
      <c r="G1927">
        <v>17835</v>
      </c>
      <c r="H1927">
        <f t="shared" si="236"/>
        <v>17835</v>
      </c>
      <c r="I1927" t="str">
        <f t="shared" si="238"/>
        <v>0-20,000</v>
      </c>
      <c r="O1927">
        <f t="shared" si="237"/>
        <v>25547</v>
      </c>
      <c r="P1927">
        <f t="shared" si="239"/>
        <v>74698.5</v>
      </c>
      <c r="Q1927">
        <f t="shared" si="240"/>
        <v>49151.5</v>
      </c>
      <c r="R1927">
        <f t="shared" si="241"/>
        <v>-48180.25</v>
      </c>
      <c r="S1927">
        <f t="shared" si="242"/>
        <v>148425.75</v>
      </c>
      <c r="T1927">
        <v>17835</v>
      </c>
    </row>
    <row r="1928" spans="1:20" ht="15" thickBot="1" x14ac:dyDescent="0.4">
      <c r="A1928">
        <v>213055</v>
      </c>
      <c r="B1928" s="2">
        <v>41843.396782407406</v>
      </c>
      <c r="C1928" t="s">
        <v>31</v>
      </c>
      <c r="D1928" t="s">
        <v>27</v>
      </c>
      <c r="E1928" s="6" t="s">
        <v>17</v>
      </c>
      <c r="F1928" t="s">
        <v>9</v>
      </c>
      <c r="G1928">
        <v>25771</v>
      </c>
      <c r="H1928">
        <f t="shared" si="236"/>
        <v>25771</v>
      </c>
      <c r="I1928" t="str">
        <f t="shared" si="238"/>
        <v>20001-40000</v>
      </c>
      <c r="O1928">
        <f t="shared" si="237"/>
        <v>25560.5</v>
      </c>
      <c r="P1928">
        <f t="shared" si="239"/>
        <v>74703.25</v>
      </c>
      <c r="Q1928">
        <f t="shared" si="240"/>
        <v>49142.75</v>
      </c>
      <c r="R1928">
        <f t="shared" si="241"/>
        <v>-48153.625</v>
      </c>
      <c r="S1928">
        <f t="shared" si="242"/>
        <v>148417.375</v>
      </c>
      <c r="T1928">
        <v>25771</v>
      </c>
    </row>
    <row r="1929" spans="1:20" ht="15" thickBot="1" x14ac:dyDescent="0.4">
      <c r="A1929">
        <v>626477</v>
      </c>
      <c r="B1929" s="2">
        <v>41843.39943287037</v>
      </c>
      <c r="C1929" t="s">
        <v>30</v>
      </c>
      <c r="D1929" t="s">
        <v>29</v>
      </c>
      <c r="E1929" s="6" t="s">
        <v>17</v>
      </c>
      <c r="F1929" t="s">
        <v>9</v>
      </c>
      <c r="G1929">
        <v>41470</v>
      </c>
      <c r="H1929">
        <f t="shared" si="236"/>
        <v>41470</v>
      </c>
      <c r="I1929" t="str">
        <f t="shared" si="238"/>
        <v>40001-60000</v>
      </c>
      <c r="O1929">
        <f t="shared" si="237"/>
        <v>25553</v>
      </c>
      <c r="P1929">
        <f t="shared" si="239"/>
        <v>74708</v>
      </c>
      <c r="Q1929">
        <f t="shared" si="240"/>
        <v>49155</v>
      </c>
      <c r="R1929">
        <f t="shared" si="241"/>
        <v>-48179.5</v>
      </c>
      <c r="S1929">
        <f t="shared" si="242"/>
        <v>148440.5</v>
      </c>
      <c r="T1929">
        <v>41470</v>
      </c>
    </row>
    <row r="1930" spans="1:20" ht="15" thickBot="1" x14ac:dyDescent="0.4">
      <c r="A1930">
        <v>658734</v>
      </c>
      <c r="B1930" s="2">
        <v>41843.399780092594</v>
      </c>
      <c r="C1930" t="s">
        <v>31</v>
      </c>
      <c r="D1930" t="s">
        <v>27</v>
      </c>
      <c r="E1930" s="6" t="s">
        <v>17</v>
      </c>
      <c r="F1930" t="s">
        <v>9</v>
      </c>
      <c r="G1930">
        <v>43960</v>
      </c>
      <c r="H1930">
        <f t="shared" si="236"/>
        <v>43960</v>
      </c>
      <c r="I1930" t="str">
        <f t="shared" si="238"/>
        <v>40001-60000</v>
      </c>
      <c r="O1930">
        <f t="shared" si="237"/>
        <v>25550</v>
      </c>
      <c r="P1930">
        <f t="shared" si="239"/>
        <v>74714.25</v>
      </c>
      <c r="Q1930">
        <f t="shared" si="240"/>
        <v>49164.25</v>
      </c>
      <c r="R1930">
        <f t="shared" si="241"/>
        <v>-48196.375</v>
      </c>
      <c r="S1930">
        <f t="shared" si="242"/>
        <v>148460.625</v>
      </c>
      <c r="T1930">
        <v>43960</v>
      </c>
    </row>
    <row r="1931" spans="1:20" ht="15" thickBot="1" x14ac:dyDescent="0.4">
      <c r="A1931">
        <v>635120</v>
      </c>
      <c r="B1931" s="2">
        <v>41859.543726851851</v>
      </c>
      <c r="C1931" t="s">
        <v>30</v>
      </c>
      <c r="D1931" t="s">
        <v>27</v>
      </c>
      <c r="E1931" s="6" t="s">
        <v>17</v>
      </c>
      <c r="F1931" t="s">
        <v>9</v>
      </c>
      <c r="G1931">
        <v>89851</v>
      </c>
      <c r="H1931">
        <f t="shared" si="236"/>
        <v>89851</v>
      </c>
      <c r="I1931" t="str">
        <f t="shared" si="238"/>
        <v>60001-100000</v>
      </c>
      <c r="O1931">
        <f t="shared" si="237"/>
        <v>25547</v>
      </c>
      <c r="P1931">
        <f t="shared" si="239"/>
        <v>74720.5</v>
      </c>
      <c r="Q1931">
        <f t="shared" si="240"/>
        <v>49173.5</v>
      </c>
      <c r="R1931">
        <f t="shared" si="241"/>
        <v>-48213.25</v>
      </c>
      <c r="S1931">
        <f t="shared" si="242"/>
        <v>148480.75</v>
      </c>
      <c r="T1931">
        <v>89851</v>
      </c>
    </row>
    <row r="1932" spans="1:20" ht="15" thickBot="1" x14ac:dyDescent="0.4">
      <c r="A1932">
        <v>635615</v>
      </c>
      <c r="B1932" s="2">
        <v>41859.546423611115</v>
      </c>
      <c r="C1932" t="s">
        <v>30</v>
      </c>
      <c r="D1932" t="s">
        <v>29</v>
      </c>
      <c r="E1932" s="6" t="s">
        <v>17</v>
      </c>
      <c r="F1932" t="s">
        <v>9</v>
      </c>
      <c r="G1932">
        <v>97293</v>
      </c>
      <c r="H1932">
        <f t="shared" si="236"/>
        <v>97293</v>
      </c>
      <c r="I1932" t="str">
        <f t="shared" si="238"/>
        <v>60001-100000</v>
      </c>
      <c r="O1932">
        <f t="shared" si="237"/>
        <v>25544</v>
      </c>
      <c r="P1932">
        <f t="shared" si="239"/>
        <v>74703.25</v>
      </c>
      <c r="Q1932">
        <f t="shared" si="240"/>
        <v>49159.25</v>
      </c>
      <c r="R1932">
        <f t="shared" si="241"/>
        <v>-48194.875</v>
      </c>
      <c r="S1932">
        <f t="shared" si="242"/>
        <v>148442.125</v>
      </c>
      <c r="T1932">
        <v>97293</v>
      </c>
    </row>
    <row r="1933" spans="1:20" ht="15" thickBot="1" x14ac:dyDescent="0.4">
      <c r="A1933">
        <v>933638</v>
      </c>
      <c r="B1933" s="2">
        <v>41880.543692129628</v>
      </c>
      <c r="C1933" t="s">
        <v>30</v>
      </c>
      <c r="D1933" t="s">
        <v>27</v>
      </c>
      <c r="E1933" s="6" t="s">
        <v>17</v>
      </c>
      <c r="F1933" t="s">
        <v>9</v>
      </c>
      <c r="G1933">
        <v>52117</v>
      </c>
      <c r="H1933">
        <f t="shared" si="236"/>
        <v>52117</v>
      </c>
      <c r="I1933" t="str">
        <f t="shared" si="238"/>
        <v>40001-60000</v>
      </c>
      <c r="O1933">
        <f t="shared" si="237"/>
        <v>25541</v>
      </c>
      <c r="P1933">
        <f t="shared" si="239"/>
        <v>74689</v>
      </c>
      <c r="Q1933">
        <f t="shared" si="240"/>
        <v>49148</v>
      </c>
      <c r="R1933">
        <f t="shared" si="241"/>
        <v>-48181</v>
      </c>
      <c r="S1933">
        <f t="shared" si="242"/>
        <v>148411</v>
      </c>
      <c r="T1933">
        <v>52117</v>
      </c>
    </row>
    <row r="1934" spans="1:20" ht="15" thickBot="1" x14ac:dyDescent="0.4">
      <c r="A1934">
        <v>548999</v>
      </c>
      <c r="B1934" s="2">
        <v>41880.544409722221</v>
      </c>
      <c r="C1934" t="s">
        <v>30</v>
      </c>
      <c r="D1934" t="s">
        <v>27</v>
      </c>
      <c r="E1934" s="6" t="s">
        <v>17</v>
      </c>
      <c r="F1934" t="s">
        <v>9</v>
      </c>
      <c r="G1934">
        <v>78249</v>
      </c>
      <c r="H1934">
        <f t="shared" si="236"/>
        <v>78249</v>
      </c>
      <c r="I1934" t="str">
        <f t="shared" si="238"/>
        <v>60001-100000</v>
      </c>
      <c r="O1934">
        <f t="shared" si="237"/>
        <v>25522.5</v>
      </c>
      <c r="P1934">
        <f t="shared" si="239"/>
        <v>74693.75</v>
      </c>
      <c r="Q1934">
        <f t="shared" si="240"/>
        <v>49171.25</v>
      </c>
      <c r="R1934">
        <f t="shared" si="241"/>
        <v>-48234.375</v>
      </c>
      <c r="S1934">
        <f t="shared" si="242"/>
        <v>148450.625</v>
      </c>
      <c r="T1934">
        <v>78249</v>
      </c>
    </row>
    <row r="1935" spans="1:20" ht="15" thickBot="1" x14ac:dyDescent="0.4">
      <c r="A1935">
        <v>293281</v>
      </c>
      <c r="B1935" s="2">
        <v>41880.544918981483</v>
      </c>
      <c r="C1935" t="s">
        <v>31</v>
      </c>
      <c r="D1935" t="s">
        <v>27</v>
      </c>
      <c r="E1935" s="6" t="s">
        <v>17</v>
      </c>
      <c r="F1935" t="s">
        <v>9</v>
      </c>
      <c r="G1935">
        <v>98419</v>
      </c>
      <c r="H1935">
        <f t="shared" si="236"/>
        <v>98419</v>
      </c>
      <c r="I1935" t="str">
        <f t="shared" si="238"/>
        <v>60001-100000</v>
      </c>
      <c r="O1935">
        <f t="shared" si="237"/>
        <v>25504</v>
      </c>
      <c r="P1935">
        <f t="shared" si="239"/>
        <v>74685</v>
      </c>
      <c r="Q1935">
        <f t="shared" si="240"/>
        <v>49181</v>
      </c>
      <c r="R1935">
        <f t="shared" si="241"/>
        <v>-48267.5</v>
      </c>
      <c r="S1935">
        <f t="shared" si="242"/>
        <v>148456.5</v>
      </c>
      <c r="T1935">
        <v>98419</v>
      </c>
    </row>
    <row r="1936" spans="1:20" ht="15" thickBot="1" x14ac:dyDescent="0.4">
      <c r="A1936">
        <v>597601</v>
      </c>
      <c r="B1936" s="2">
        <v>41802.397152777776</v>
      </c>
      <c r="C1936" t="s">
        <v>31</v>
      </c>
      <c r="D1936" t="s">
        <v>27</v>
      </c>
      <c r="E1936" s="6" t="s">
        <v>17</v>
      </c>
      <c r="F1936" t="s">
        <v>5</v>
      </c>
      <c r="G1936">
        <v>8371</v>
      </c>
      <c r="H1936">
        <f t="shared" si="236"/>
        <v>8371</v>
      </c>
      <c r="I1936" t="str">
        <f t="shared" si="238"/>
        <v>0-20,000</v>
      </c>
      <c r="O1936">
        <f t="shared" si="237"/>
        <v>25485.5</v>
      </c>
      <c r="P1936">
        <f t="shared" si="239"/>
        <v>74679</v>
      </c>
      <c r="Q1936">
        <f t="shared" si="240"/>
        <v>49193.5</v>
      </c>
      <c r="R1936">
        <f t="shared" si="241"/>
        <v>-48304.75</v>
      </c>
      <c r="S1936">
        <f t="shared" si="242"/>
        <v>148469.25</v>
      </c>
      <c r="T1936">
        <v>8371</v>
      </c>
    </row>
    <row r="1937" spans="1:20" ht="15" thickBot="1" x14ac:dyDescent="0.4">
      <c r="A1937">
        <v>31422</v>
      </c>
      <c r="B1937" s="2">
        <v>41802.398888888885</v>
      </c>
      <c r="C1937" t="s">
        <v>31</v>
      </c>
      <c r="D1937" t="s">
        <v>29</v>
      </c>
      <c r="E1937" s="6" t="s">
        <v>17</v>
      </c>
      <c r="F1937" t="s">
        <v>5</v>
      </c>
      <c r="G1937">
        <v>94522</v>
      </c>
      <c r="H1937">
        <f t="shared" si="236"/>
        <v>94522</v>
      </c>
      <c r="I1937" t="str">
        <f t="shared" si="238"/>
        <v>60001-100000</v>
      </c>
      <c r="O1937">
        <f t="shared" si="237"/>
        <v>25541</v>
      </c>
      <c r="P1937">
        <f t="shared" si="239"/>
        <v>74681</v>
      </c>
      <c r="Q1937">
        <f t="shared" si="240"/>
        <v>49140</v>
      </c>
      <c r="R1937">
        <f t="shared" si="241"/>
        <v>-48169</v>
      </c>
      <c r="S1937">
        <f t="shared" si="242"/>
        <v>148391</v>
      </c>
      <c r="T1937">
        <v>94522</v>
      </c>
    </row>
    <row r="1938" spans="1:20" ht="15" thickBot="1" x14ac:dyDescent="0.4">
      <c r="A1938">
        <v>424720</v>
      </c>
      <c r="B1938" s="2">
        <v>41802.448113425926</v>
      </c>
      <c r="C1938" t="s">
        <v>30</v>
      </c>
      <c r="D1938" t="s">
        <v>29</v>
      </c>
      <c r="E1938" s="6" t="s">
        <v>17</v>
      </c>
      <c r="F1938" t="s">
        <v>5</v>
      </c>
      <c r="G1938">
        <v>95326</v>
      </c>
      <c r="H1938">
        <f t="shared" si="236"/>
        <v>95326</v>
      </c>
      <c r="I1938" t="str">
        <f t="shared" si="238"/>
        <v>60001-100000</v>
      </c>
      <c r="O1938">
        <f t="shared" si="237"/>
        <v>25522.5</v>
      </c>
      <c r="P1938">
        <f t="shared" si="239"/>
        <v>74675</v>
      </c>
      <c r="Q1938">
        <f t="shared" si="240"/>
        <v>49152.5</v>
      </c>
      <c r="R1938">
        <f t="shared" si="241"/>
        <v>-48206.25</v>
      </c>
      <c r="S1938">
        <f t="shared" si="242"/>
        <v>148403.75</v>
      </c>
      <c r="T1938">
        <v>95326</v>
      </c>
    </row>
    <row r="1939" spans="1:20" ht="15" thickBot="1" x14ac:dyDescent="0.4">
      <c r="A1939">
        <v>521257</v>
      </c>
      <c r="B1939" s="2">
        <v>41802.448495370372</v>
      </c>
      <c r="C1939" t="s">
        <v>30</v>
      </c>
      <c r="D1939" t="s">
        <v>27</v>
      </c>
      <c r="E1939" s="6" t="s">
        <v>17</v>
      </c>
      <c r="F1939" t="s">
        <v>5</v>
      </c>
      <c r="G1939">
        <v>28187</v>
      </c>
      <c r="H1939">
        <f t="shared" si="236"/>
        <v>28187</v>
      </c>
      <c r="I1939" t="str">
        <f t="shared" si="238"/>
        <v>20001-40000</v>
      </c>
      <c r="O1939">
        <f t="shared" si="237"/>
        <v>25504</v>
      </c>
      <c r="P1939">
        <f t="shared" si="239"/>
        <v>74648</v>
      </c>
      <c r="Q1939">
        <f t="shared" si="240"/>
        <v>49144</v>
      </c>
      <c r="R1939">
        <f t="shared" si="241"/>
        <v>-48212</v>
      </c>
      <c r="S1939">
        <f t="shared" si="242"/>
        <v>148364</v>
      </c>
      <c r="T1939">
        <v>28187</v>
      </c>
    </row>
    <row r="1940" spans="1:20" ht="15" thickBot="1" x14ac:dyDescent="0.4">
      <c r="A1940">
        <v>925140</v>
      </c>
      <c r="B1940" s="2">
        <v>41802.448796296296</v>
      </c>
      <c r="C1940" t="s">
        <v>30</v>
      </c>
      <c r="D1940" t="s">
        <v>27</v>
      </c>
      <c r="E1940" s="6" t="s">
        <v>17</v>
      </c>
      <c r="F1940" t="s">
        <v>5</v>
      </c>
      <c r="G1940">
        <v>95053</v>
      </c>
      <c r="H1940">
        <f t="shared" si="236"/>
        <v>95053</v>
      </c>
      <c r="I1940" t="str">
        <f t="shared" si="238"/>
        <v>60001-100000</v>
      </c>
      <c r="O1940">
        <f t="shared" si="237"/>
        <v>25485.5</v>
      </c>
      <c r="P1940">
        <f t="shared" si="239"/>
        <v>74660.5</v>
      </c>
      <c r="Q1940">
        <f t="shared" si="240"/>
        <v>49175</v>
      </c>
      <c r="R1940">
        <f t="shared" si="241"/>
        <v>-48277</v>
      </c>
      <c r="S1940">
        <f t="shared" si="242"/>
        <v>148423</v>
      </c>
      <c r="T1940">
        <v>95053</v>
      </c>
    </row>
    <row r="1941" spans="1:20" ht="15" thickBot="1" x14ac:dyDescent="0.4">
      <c r="A1941">
        <v>412196</v>
      </c>
      <c r="B1941" s="2">
        <v>41802.450219907405</v>
      </c>
      <c r="C1941" t="s">
        <v>31</v>
      </c>
      <c r="D1941" t="s">
        <v>29</v>
      </c>
      <c r="E1941" s="6" t="s">
        <v>17</v>
      </c>
      <c r="F1941" t="s">
        <v>5</v>
      </c>
      <c r="G1941">
        <v>68430</v>
      </c>
      <c r="H1941">
        <f t="shared" si="236"/>
        <v>68430</v>
      </c>
      <c r="I1941" t="str">
        <f t="shared" si="238"/>
        <v>60001-100000</v>
      </c>
      <c r="O1941">
        <f t="shared" si="237"/>
        <v>25467</v>
      </c>
      <c r="P1941">
        <f t="shared" si="239"/>
        <v>74623</v>
      </c>
      <c r="Q1941">
        <f t="shared" si="240"/>
        <v>49156</v>
      </c>
      <c r="R1941">
        <f t="shared" si="241"/>
        <v>-48267</v>
      </c>
      <c r="S1941">
        <f t="shared" si="242"/>
        <v>148357</v>
      </c>
      <c r="T1941">
        <v>68430</v>
      </c>
    </row>
    <row r="1942" spans="1:20" ht="15" thickBot="1" x14ac:dyDescent="0.4">
      <c r="A1942">
        <v>343398</v>
      </c>
      <c r="B1942" s="2">
        <v>41807.454236111109</v>
      </c>
      <c r="C1942" t="s">
        <v>30</v>
      </c>
      <c r="D1942" t="s">
        <v>29</v>
      </c>
      <c r="E1942" s="6" t="s">
        <v>17</v>
      </c>
      <c r="F1942" t="s">
        <v>5</v>
      </c>
      <c r="G1942">
        <v>36110</v>
      </c>
      <c r="H1942">
        <f t="shared" si="236"/>
        <v>36110</v>
      </c>
      <c r="I1942" t="str">
        <f t="shared" si="238"/>
        <v>20001-40000</v>
      </c>
      <c r="O1942">
        <f t="shared" si="237"/>
        <v>25463.75</v>
      </c>
      <c r="P1942">
        <f t="shared" si="239"/>
        <v>74635.5</v>
      </c>
      <c r="Q1942">
        <f t="shared" si="240"/>
        <v>49171.75</v>
      </c>
      <c r="R1942">
        <f t="shared" si="241"/>
        <v>-48293.875</v>
      </c>
      <c r="S1942">
        <f t="shared" si="242"/>
        <v>148393.125</v>
      </c>
      <c r="T1942">
        <v>36110</v>
      </c>
    </row>
    <row r="1943" spans="1:20" ht="15" thickBot="1" x14ac:dyDescent="0.4">
      <c r="A1943">
        <v>90710</v>
      </c>
      <c r="B1943" s="2">
        <v>41807.454502314817</v>
      </c>
      <c r="C1943" t="s">
        <v>31</v>
      </c>
      <c r="D1943" t="s">
        <v>27</v>
      </c>
      <c r="E1943" s="6" t="s">
        <v>17</v>
      </c>
      <c r="F1943" t="s">
        <v>5</v>
      </c>
      <c r="G1943">
        <v>97062</v>
      </c>
      <c r="H1943">
        <f t="shared" si="236"/>
        <v>97062</v>
      </c>
      <c r="I1943" t="str">
        <f t="shared" si="238"/>
        <v>60001-100000</v>
      </c>
      <c r="O1943">
        <f t="shared" si="237"/>
        <v>25460.5</v>
      </c>
      <c r="P1943">
        <f t="shared" si="239"/>
        <v>74648</v>
      </c>
      <c r="Q1943">
        <f t="shared" si="240"/>
        <v>49187.5</v>
      </c>
      <c r="R1943">
        <f t="shared" si="241"/>
        <v>-48320.75</v>
      </c>
      <c r="S1943">
        <f t="shared" si="242"/>
        <v>148429.25</v>
      </c>
      <c r="T1943">
        <v>97062</v>
      </c>
    </row>
    <row r="1944" spans="1:20" ht="15" thickBot="1" x14ac:dyDescent="0.4">
      <c r="A1944">
        <v>72748</v>
      </c>
      <c r="B1944" s="2">
        <v>41807.457106481481</v>
      </c>
      <c r="C1944" t="s">
        <v>31</v>
      </c>
      <c r="D1944" t="s">
        <v>27</v>
      </c>
      <c r="E1944" s="6" t="s">
        <v>17</v>
      </c>
      <c r="F1944" t="s">
        <v>5</v>
      </c>
      <c r="G1944">
        <v>60035</v>
      </c>
      <c r="H1944">
        <f t="shared" si="236"/>
        <v>60035</v>
      </c>
      <c r="I1944" t="str">
        <f t="shared" si="238"/>
        <v>60001-100000</v>
      </c>
      <c r="O1944">
        <f t="shared" si="237"/>
        <v>25457.25</v>
      </c>
      <c r="P1944">
        <f t="shared" si="239"/>
        <v>74614.75</v>
      </c>
      <c r="Q1944">
        <f t="shared" si="240"/>
        <v>49157.5</v>
      </c>
      <c r="R1944">
        <f t="shared" si="241"/>
        <v>-48279</v>
      </c>
      <c r="S1944">
        <f t="shared" si="242"/>
        <v>148351</v>
      </c>
      <c r="T1944">
        <v>60035</v>
      </c>
    </row>
    <row r="1945" spans="1:20" ht="15" thickBot="1" x14ac:dyDescent="0.4">
      <c r="A1945">
        <v>739532</v>
      </c>
      <c r="B1945" s="2">
        <v>41821.444444444445</v>
      </c>
      <c r="C1945" t="s">
        <v>31</v>
      </c>
      <c r="D1945" t="s">
        <v>27</v>
      </c>
      <c r="E1945" s="6" t="s">
        <v>17</v>
      </c>
      <c r="F1945" t="s">
        <v>5</v>
      </c>
      <c r="G1945">
        <v>49458</v>
      </c>
      <c r="H1945">
        <f t="shared" si="236"/>
        <v>49458</v>
      </c>
      <c r="I1945" t="str">
        <f t="shared" si="238"/>
        <v>40001-60000</v>
      </c>
      <c r="O1945">
        <f t="shared" si="237"/>
        <v>25454</v>
      </c>
      <c r="P1945">
        <f t="shared" si="239"/>
        <v>74623</v>
      </c>
      <c r="Q1945">
        <f t="shared" si="240"/>
        <v>49169</v>
      </c>
      <c r="R1945">
        <f t="shared" si="241"/>
        <v>-48299.5</v>
      </c>
      <c r="S1945">
        <f t="shared" si="242"/>
        <v>148376.5</v>
      </c>
      <c r="T1945">
        <v>49458</v>
      </c>
    </row>
    <row r="1946" spans="1:20" ht="15" thickBot="1" x14ac:dyDescent="0.4">
      <c r="A1946">
        <v>870959</v>
      </c>
      <c r="B1946" s="2">
        <v>41851.399780092594</v>
      </c>
      <c r="C1946" t="s">
        <v>30</v>
      </c>
      <c r="D1946" t="s">
        <v>29</v>
      </c>
      <c r="E1946" s="6" t="s">
        <v>17</v>
      </c>
      <c r="F1946" t="s">
        <v>5</v>
      </c>
      <c r="G1946">
        <v>89800</v>
      </c>
      <c r="H1946">
        <f t="shared" si="236"/>
        <v>89800</v>
      </c>
      <c r="I1946" t="str">
        <f t="shared" si="238"/>
        <v>60001-100000</v>
      </c>
      <c r="O1946">
        <f t="shared" si="237"/>
        <v>25452.75</v>
      </c>
      <c r="P1946">
        <f t="shared" si="239"/>
        <v>74635.5</v>
      </c>
      <c r="Q1946">
        <f t="shared" si="240"/>
        <v>49182.75</v>
      </c>
      <c r="R1946">
        <f t="shared" si="241"/>
        <v>-48321.375</v>
      </c>
      <c r="S1946">
        <f t="shared" si="242"/>
        <v>148409.625</v>
      </c>
      <c r="T1946">
        <v>89800</v>
      </c>
    </row>
    <row r="1947" spans="1:20" ht="15" thickBot="1" x14ac:dyDescent="0.4">
      <c r="A1947">
        <v>740238</v>
      </c>
      <c r="B1947" s="2">
        <v>41857.895798611113</v>
      </c>
      <c r="C1947" t="s">
        <v>31</v>
      </c>
      <c r="D1947" t="s">
        <v>27</v>
      </c>
      <c r="E1947" s="6" t="s">
        <v>17</v>
      </c>
      <c r="F1947" t="s">
        <v>5</v>
      </c>
      <c r="G1947">
        <v>59295</v>
      </c>
      <c r="H1947">
        <f t="shared" si="236"/>
        <v>59295</v>
      </c>
      <c r="I1947" t="str">
        <f t="shared" si="238"/>
        <v>40001-60000</v>
      </c>
      <c r="O1947">
        <f t="shared" si="237"/>
        <v>25451.5</v>
      </c>
      <c r="P1947">
        <f t="shared" si="239"/>
        <v>74606.5</v>
      </c>
      <c r="Q1947">
        <f t="shared" si="240"/>
        <v>49155</v>
      </c>
      <c r="R1947">
        <f t="shared" si="241"/>
        <v>-48281</v>
      </c>
      <c r="S1947">
        <f t="shared" si="242"/>
        <v>148339</v>
      </c>
      <c r="T1947">
        <v>59295</v>
      </c>
    </row>
    <row r="1948" spans="1:20" ht="15" thickBot="1" x14ac:dyDescent="0.4">
      <c r="A1948">
        <v>14362</v>
      </c>
      <c r="B1948" s="2">
        <v>41857.896261574075</v>
      </c>
      <c r="C1948" t="s">
        <v>30</v>
      </c>
      <c r="D1948" t="s">
        <v>27</v>
      </c>
      <c r="E1948" s="6" t="s">
        <v>17</v>
      </c>
      <c r="F1948" t="s">
        <v>5</v>
      </c>
      <c r="G1948">
        <v>49659</v>
      </c>
      <c r="H1948">
        <f t="shared" si="236"/>
        <v>49659</v>
      </c>
      <c r="I1948" t="str">
        <f t="shared" si="238"/>
        <v>40001-60000</v>
      </c>
      <c r="O1948">
        <f t="shared" si="237"/>
        <v>25450.25</v>
      </c>
      <c r="P1948">
        <f t="shared" si="239"/>
        <v>74614.75</v>
      </c>
      <c r="Q1948">
        <f t="shared" si="240"/>
        <v>49164.5</v>
      </c>
      <c r="R1948">
        <f t="shared" si="241"/>
        <v>-48296.5</v>
      </c>
      <c r="S1948">
        <f t="shared" si="242"/>
        <v>148361.5</v>
      </c>
      <c r="T1948">
        <v>49659</v>
      </c>
    </row>
    <row r="1949" spans="1:20" ht="15" thickBot="1" x14ac:dyDescent="0.4">
      <c r="A1949">
        <v>472685</v>
      </c>
      <c r="B1949" s="2">
        <v>41857.898356481484</v>
      </c>
      <c r="C1949" t="s">
        <v>31</v>
      </c>
      <c r="D1949" t="s">
        <v>29</v>
      </c>
      <c r="E1949" s="6" t="s">
        <v>17</v>
      </c>
      <c r="F1949" t="s">
        <v>5</v>
      </c>
      <c r="G1949">
        <v>38479</v>
      </c>
      <c r="H1949">
        <f t="shared" si="236"/>
        <v>38479</v>
      </c>
      <c r="I1949" t="str">
        <f t="shared" si="238"/>
        <v>20001-40000</v>
      </c>
      <c r="O1949">
        <f t="shared" si="237"/>
        <v>25449</v>
      </c>
      <c r="P1949">
        <f t="shared" si="239"/>
        <v>74623</v>
      </c>
      <c r="Q1949">
        <f t="shared" si="240"/>
        <v>49174</v>
      </c>
      <c r="R1949">
        <f t="shared" si="241"/>
        <v>-48312</v>
      </c>
      <c r="S1949">
        <f t="shared" si="242"/>
        <v>148384</v>
      </c>
      <c r="T1949">
        <v>38479</v>
      </c>
    </row>
    <row r="1950" spans="1:20" ht="15" thickBot="1" x14ac:dyDescent="0.4">
      <c r="A1950">
        <v>87713</v>
      </c>
      <c r="B1950" s="2">
        <v>41829.626817129632</v>
      </c>
      <c r="C1950" t="s">
        <v>31</v>
      </c>
      <c r="D1950" t="s">
        <v>27</v>
      </c>
      <c r="E1950" s="6" t="s">
        <v>20</v>
      </c>
      <c r="F1950" t="s">
        <v>10</v>
      </c>
      <c r="G1950">
        <v>74456</v>
      </c>
      <c r="H1950">
        <f t="shared" si="236"/>
        <v>74456</v>
      </c>
      <c r="I1950" t="str">
        <f t="shared" si="238"/>
        <v>60001-100000</v>
      </c>
      <c r="O1950">
        <f t="shared" si="237"/>
        <v>25444.25</v>
      </c>
      <c r="P1950">
        <f t="shared" si="239"/>
        <v>74635.5</v>
      </c>
      <c r="Q1950">
        <f t="shared" si="240"/>
        <v>49191.25</v>
      </c>
      <c r="R1950">
        <f t="shared" si="241"/>
        <v>-48342.625</v>
      </c>
      <c r="S1950">
        <f t="shared" si="242"/>
        <v>148422.375</v>
      </c>
      <c r="T1950">
        <v>74456</v>
      </c>
    </row>
    <row r="1951" spans="1:20" ht="15" thickBot="1" x14ac:dyDescent="0.4">
      <c r="A1951">
        <v>148880</v>
      </c>
      <c r="B1951" s="2">
        <v>41828.586909722224</v>
      </c>
      <c r="C1951" t="s">
        <v>31</v>
      </c>
      <c r="D1951" t="s">
        <v>27</v>
      </c>
      <c r="E1951" s="6" t="s">
        <v>20</v>
      </c>
      <c r="F1951" t="s">
        <v>9</v>
      </c>
      <c r="G1951">
        <v>72334</v>
      </c>
      <c r="H1951">
        <f t="shared" si="236"/>
        <v>72334</v>
      </c>
      <c r="I1951" t="str">
        <f t="shared" si="238"/>
        <v>60001-100000</v>
      </c>
      <c r="O1951">
        <f t="shared" si="237"/>
        <v>25439.5</v>
      </c>
      <c r="P1951">
        <f t="shared" si="239"/>
        <v>74648</v>
      </c>
      <c r="Q1951">
        <f t="shared" si="240"/>
        <v>49208.5</v>
      </c>
      <c r="R1951">
        <f t="shared" si="241"/>
        <v>-48373.25</v>
      </c>
      <c r="S1951">
        <f t="shared" si="242"/>
        <v>148460.75</v>
      </c>
      <c r="T1951">
        <v>72334</v>
      </c>
    </row>
    <row r="1952" spans="1:20" ht="15" thickBot="1" x14ac:dyDescent="0.4">
      <c r="A1952">
        <v>242795</v>
      </c>
      <c r="B1952" s="2">
        <v>41767.397291666668</v>
      </c>
      <c r="C1952" t="s">
        <v>30</v>
      </c>
      <c r="D1952" t="s">
        <v>29</v>
      </c>
      <c r="E1952" s="6" t="s">
        <v>20</v>
      </c>
      <c r="F1952" t="s">
        <v>1</v>
      </c>
      <c r="G1952">
        <v>78027</v>
      </c>
      <c r="H1952">
        <f t="shared" si="236"/>
        <v>78027</v>
      </c>
      <c r="I1952" t="str">
        <f t="shared" si="238"/>
        <v>60001-100000</v>
      </c>
      <c r="O1952">
        <f t="shared" si="237"/>
        <v>25434.75</v>
      </c>
      <c r="P1952">
        <f t="shared" si="239"/>
        <v>74660.5</v>
      </c>
      <c r="Q1952">
        <f t="shared" si="240"/>
        <v>49225.75</v>
      </c>
      <c r="R1952">
        <f t="shared" si="241"/>
        <v>-48403.875</v>
      </c>
      <c r="S1952">
        <f t="shared" si="242"/>
        <v>148499.125</v>
      </c>
      <c r="T1952">
        <v>78027</v>
      </c>
    </row>
    <row r="1953" spans="1:20" ht="15" thickBot="1" x14ac:dyDescent="0.4">
      <c r="A1953">
        <v>340577</v>
      </c>
      <c r="B1953" s="2">
        <v>41785.359733796293</v>
      </c>
      <c r="C1953" t="s">
        <v>31</v>
      </c>
      <c r="D1953" t="s">
        <v>27</v>
      </c>
      <c r="E1953" s="6" t="s">
        <v>20</v>
      </c>
      <c r="F1953" t="s">
        <v>1</v>
      </c>
      <c r="G1953">
        <v>73762</v>
      </c>
      <c r="H1953">
        <f t="shared" si="236"/>
        <v>73762</v>
      </c>
      <c r="I1953" t="str">
        <f t="shared" si="238"/>
        <v>60001-100000</v>
      </c>
      <c r="O1953">
        <f t="shared" si="237"/>
        <v>25430</v>
      </c>
      <c r="P1953">
        <f t="shared" si="239"/>
        <v>74623</v>
      </c>
      <c r="Q1953">
        <f t="shared" si="240"/>
        <v>49193</v>
      </c>
      <c r="R1953">
        <f t="shared" si="241"/>
        <v>-48359.5</v>
      </c>
      <c r="S1953">
        <f t="shared" si="242"/>
        <v>148412.5</v>
      </c>
      <c r="T1953">
        <v>73762</v>
      </c>
    </row>
    <row r="1954" spans="1:20" ht="15" thickBot="1" x14ac:dyDescent="0.4">
      <c r="A1954">
        <v>946566</v>
      </c>
      <c r="B1954" s="2">
        <v>41802.692048611112</v>
      </c>
      <c r="C1954" t="s">
        <v>30</v>
      </c>
      <c r="D1954" t="s">
        <v>27</v>
      </c>
      <c r="E1954" s="6" t="s">
        <v>20</v>
      </c>
      <c r="F1954" t="s">
        <v>1</v>
      </c>
      <c r="G1954">
        <v>63544</v>
      </c>
      <c r="H1954">
        <f t="shared" si="236"/>
        <v>63544</v>
      </c>
      <c r="I1954" t="str">
        <f t="shared" si="238"/>
        <v>60001-100000</v>
      </c>
      <c r="O1954">
        <f t="shared" si="237"/>
        <v>25425.25</v>
      </c>
      <c r="P1954">
        <f t="shared" si="239"/>
        <v>74635.5</v>
      </c>
      <c r="Q1954">
        <f t="shared" si="240"/>
        <v>49210.25</v>
      </c>
      <c r="R1954">
        <f t="shared" si="241"/>
        <v>-48390.125</v>
      </c>
      <c r="S1954">
        <f t="shared" si="242"/>
        <v>148450.875</v>
      </c>
      <c r="T1954">
        <v>63544</v>
      </c>
    </row>
    <row r="1955" spans="1:20" ht="15" thickBot="1" x14ac:dyDescent="0.4">
      <c r="A1955">
        <v>966312</v>
      </c>
      <c r="B1955" s="2">
        <v>41802.692928240744</v>
      </c>
      <c r="C1955" t="s">
        <v>31</v>
      </c>
      <c r="D1955" t="s">
        <v>29</v>
      </c>
      <c r="E1955" s="6" t="s">
        <v>20</v>
      </c>
      <c r="F1955" t="s">
        <v>1</v>
      </c>
      <c r="G1955">
        <v>4129</v>
      </c>
      <c r="H1955">
        <f t="shared" si="236"/>
        <v>4129</v>
      </c>
      <c r="I1955" t="str">
        <f t="shared" si="238"/>
        <v>0-20,000</v>
      </c>
      <c r="O1955">
        <f t="shared" si="237"/>
        <v>25420.5</v>
      </c>
      <c r="P1955">
        <f t="shared" si="239"/>
        <v>74648</v>
      </c>
      <c r="Q1955">
        <f t="shared" si="240"/>
        <v>49227.5</v>
      </c>
      <c r="R1955">
        <f t="shared" si="241"/>
        <v>-48420.75</v>
      </c>
      <c r="S1955">
        <f t="shared" si="242"/>
        <v>148489.25</v>
      </c>
      <c r="T1955">
        <v>4129</v>
      </c>
    </row>
    <row r="1956" spans="1:20" ht="15" thickBot="1" x14ac:dyDescent="0.4">
      <c r="A1956">
        <v>727363</v>
      </c>
      <c r="B1956" s="2">
        <v>41837.398020833331</v>
      </c>
      <c r="C1956" t="s">
        <v>30</v>
      </c>
      <c r="D1956" t="s">
        <v>27</v>
      </c>
      <c r="E1956" s="6" t="s">
        <v>20</v>
      </c>
      <c r="F1956" t="s">
        <v>1</v>
      </c>
      <c r="G1956">
        <v>21586</v>
      </c>
      <c r="H1956">
        <f t="shared" si="236"/>
        <v>21586</v>
      </c>
      <c r="I1956" t="str">
        <f t="shared" si="238"/>
        <v>20001-40000</v>
      </c>
      <c r="O1956">
        <f t="shared" si="237"/>
        <v>25434.75</v>
      </c>
      <c r="P1956">
        <f t="shared" si="239"/>
        <v>74660.5</v>
      </c>
      <c r="Q1956">
        <f t="shared" si="240"/>
        <v>49225.75</v>
      </c>
      <c r="R1956">
        <f t="shared" si="241"/>
        <v>-48403.875</v>
      </c>
      <c r="S1956">
        <f t="shared" si="242"/>
        <v>148499.125</v>
      </c>
      <c r="T1956">
        <v>21586</v>
      </c>
    </row>
    <row r="1957" spans="1:20" ht="15" thickBot="1" x14ac:dyDescent="0.4">
      <c r="A1957">
        <v>607598</v>
      </c>
      <c r="B1957" s="2">
        <v>41849.438761574071</v>
      </c>
      <c r="C1957" t="s">
        <v>31</v>
      </c>
      <c r="D1957" t="s">
        <v>29</v>
      </c>
      <c r="E1957" s="6" t="s">
        <v>20</v>
      </c>
      <c r="F1957" t="s">
        <v>1</v>
      </c>
      <c r="G1957">
        <v>38500</v>
      </c>
      <c r="H1957">
        <f t="shared" si="236"/>
        <v>38500</v>
      </c>
      <c r="I1957" t="str">
        <f t="shared" si="238"/>
        <v>20001-40000</v>
      </c>
      <c r="O1957">
        <f t="shared" si="237"/>
        <v>25449</v>
      </c>
      <c r="P1957">
        <f t="shared" si="239"/>
        <v>74673</v>
      </c>
      <c r="Q1957">
        <f t="shared" si="240"/>
        <v>49224</v>
      </c>
      <c r="R1957">
        <f t="shared" si="241"/>
        <v>-48387</v>
      </c>
      <c r="S1957">
        <f t="shared" si="242"/>
        <v>148509</v>
      </c>
      <c r="T1957">
        <v>38500</v>
      </c>
    </row>
    <row r="1958" spans="1:20" ht="15" thickBot="1" x14ac:dyDescent="0.4">
      <c r="A1958">
        <v>532440</v>
      </c>
      <c r="B1958" s="2">
        <v>41851.553136574075</v>
      </c>
      <c r="C1958" t="s">
        <v>30</v>
      </c>
      <c r="D1958" t="s">
        <v>29</v>
      </c>
      <c r="E1958" s="6" t="s">
        <v>20</v>
      </c>
      <c r="F1958" t="s">
        <v>1</v>
      </c>
      <c r="G1958">
        <v>67779</v>
      </c>
      <c r="H1958">
        <f t="shared" si="236"/>
        <v>67779</v>
      </c>
      <c r="I1958" t="str">
        <f t="shared" si="238"/>
        <v>60001-100000</v>
      </c>
      <c r="O1958">
        <f t="shared" si="237"/>
        <v>25444.25</v>
      </c>
      <c r="P1958">
        <f t="shared" si="239"/>
        <v>74675</v>
      </c>
      <c r="Q1958">
        <f t="shared" si="240"/>
        <v>49230.75</v>
      </c>
      <c r="R1958">
        <f t="shared" si="241"/>
        <v>-48401.875</v>
      </c>
      <c r="S1958">
        <f t="shared" si="242"/>
        <v>148521.125</v>
      </c>
      <c r="T1958">
        <v>67779</v>
      </c>
    </row>
    <row r="1959" spans="1:20" ht="15" thickBot="1" x14ac:dyDescent="0.4">
      <c r="A1959">
        <v>627866</v>
      </c>
      <c r="B1959" s="2">
        <v>41771.396793981483</v>
      </c>
      <c r="C1959" t="s">
        <v>30</v>
      </c>
      <c r="D1959" t="s">
        <v>27</v>
      </c>
      <c r="E1959" s="6" t="s">
        <v>17</v>
      </c>
      <c r="F1959" t="s">
        <v>10</v>
      </c>
      <c r="G1959">
        <v>53256</v>
      </c>
      <c r="H1959">
        <f t="shared" si="236"/>
        <v>53256</v>
      </c>
      <c r="I1959" t="str">
        <f t="shared" si="238"/>
        <v>40001-60000</v>
      </c>
      <c r="O1959">
        <f t="shared" si="237"/>
        <v>25439.5</v>
      </c>
      <c r="P1959">
        <f t="shared" si="239"/>
        <v>74677</v>
      </c>
      <c r="Q1959">
        <f t="shared" si="240"/>
        <v>49237.5</v>
      </c>
      <c r="R1959">
        <f t="shared" si="241"/>
        <v>-48416.75</v>
      </c>
      <c r="S1959">
        <f t="shared" si="242"/>
        <v>148533.25</v>
      </c>
      <c r="T1959">
        <v>53256</v>
      </c>
    </row>
    <row r="1960" spans="1:20" ht="15" thickBot="1" x14ac:dyDescent="0.4">
      <c r="A1960">
        <v>890953</v>
      </c>
      <c r="B1960" s="2">
        <v>41771.397060185183</v>
      </c>
      <c r="C1960" t="s">
        <v>30</v>
      </c>
      <c r="D1960" t="s">
        <v>27</v>
      </c>
      <c r="E1960" s="6" t="s">
        <v>17</v>
      </c>
      <c r="F1960" t="s">
        <v>10</v>
      </c>
      <c r="G1960">
        <v>2128</v>
      </c>
      <c r="H1960">
        <f t="shared" si="236"/>
        <v>2128</v>
      </c>
      <c r="I1960" t="str">
        <f t="shared" si="238"/>
        <v>0-20,000</v>
      </c>
      <c r="O1960">
        <f t="shared" si="237"/>
        <v>25434.75</v>
      </c>
      <c r="P1960">
        <f t="shared" si="239"/>
        <v>74679</v>
      </c>
      <c r="Q1960">
        <f t="shared" si="240"/>
        <v>49244.25</v>
      </c>
      <c r="R1960">
        <f t="shared" si="241"/>
        <v>-48431.625</v>
      </c>
      <c r="S1960">
        <f t="shared" si="242"/>
        <v>148545.375</v>
      </c>
      <c r="T1960">
        <v>2128</v>
      </c>
    </row>
    <row r="1961" spans="1:20" ht="15" thickBot="1" x14ac:dyDescent="0.4">
      <c r="A1961">
        <v>310613</v>
      </c>
      <c r="B1961" s="2">
        <v>41848.649976851855</v>
      </c>
      <c r="C1961" t="s">
        <v>31</v>
      </c>
      <c r="D1961" t="s">
        <v>27</v>
      </c>
      <c r="E1961" s="6" t="s">
        <v>17</v>
      </c>
      <c r="F1961" t="s">
        <v>9</v>
      </c>
      <c r="G1961">
        <v>11134</v>
      </c>
      <c r="H1961">
        <f t="shared" si="236"/>
        <v>11134</v>
      </c>
      <c r="I1961" t="str">
        <f t="shared" si="238"/>
        <v>0-20,000</v>
      </c>
      <c r="O1961">
        <f t="shared" si="237"/>
        <v>25449</v>
      </c>
      <c r="P1961">
        <f t="shared" si="239"/>
        <v>74681</v>
      </c>
      <c r="Q1961">
        <f t="shared" si="240"/>
        <v>49232</v>
      </c>
      <c r="R1961">
        <f t="shared" si="241"/>
        <v>-48399</v>
      </c>
      <c r="S1961">
        <f t="shared" si="242"/>
        <v>148529</v>
      </c>
      <c r="T1961">
        <v>11134</v>
      </c>
    </row>
    <row r="1962" spans="1:20" ht="15" thickBot="1" x14ac:dyDescent="0.4">
      <c r="A1962">
        <v>458984</v>
      </c>
      <c r="B1962" s="2">
        <v>41848.398321759261</v>
      </c>
      <c r="C1962" t="s">
        <v>31</v>
      </c>
      <c r="D1962" t="s">
        <v>27</v>
      </c>
      <c r="E1962" s="6" t="s">
        <v>17</v>
      </c>
      <c r="F1962" t="s">
        <v>10</v>
      </c>
      <c r="G1962">
        <v>98965</v>
      </c>
      <c r="H1962">
        <f t="shared" si="236"/>
        <v>98965</v>
      </c>
      <c r="I1962" t="str">
        <f t="shared" si="238"/>
        <v>60001-100000</v>
      </c>
      <c r="O1962">
        <f t="shared" si="237"/>
        <v>25452.75</v>
      </c>
      <c r="P1962">
        <f t="shared" si="239"/>
        <v>74683</v>
      </c>
      <c r="Q1962">
        <f t="shared" si="240"/>
        <v>49230.25</v>
      </c>
      <c r="R1962">
        <f t="shared" si="241"/>
        <v>-48392.625</v>
      </c>
      <c r="S1962">
        <f t="shared" si="242"/>
        <v>148528.375</v>
      </c>
      <c r="T1962">
        <v>98965</v>
      </c>
    </row>
    <row r="1963" spans="1:20" ht="15" thickBot="1" x14ac:dyDescent="0.4">
      <c r="A1963">
        <v>684773</v>
      </c>
      <c r="B1963" s="2">
        <v>41786.802951388891</v>
      </c>
      <c r="C1963" t="s">
        <v>30</v>
      </c>
      <c r="D1963" t="s">
        <v>27</v>
      </c>
      <c r="E1963" s="6" t="s">
        <v>12</v>
      </c>
      <c r="F1963" t="s">
        <v>2</v>
      </c>
      <c r="G1963">
        <v>16546</v>
      </c>
      <c r="H1963">
        <f t="shared" si="236"/>
        <v>16546</v>
      </c>
      <c r="I1963" t="str">
        <f t="shared" si="238"/>
        <v>0-20,000</v>
      </c>
      <c r="O1963">
        <f t="shared" si="237"/>
        <v>25451.5</v>
      </c>
      <c r="P1963">
        <f t="shared" si="239"/>
        <v>74677</v>
      </c>
      <c r="Q1963">
        <f t="shared" si="240"/>
        <v>49225.5</v>
      </c>
      <c r="R1963">
        <f t="shared" si="241"/>
        <v>-48386.75</v>
      </c>
      <c r="S1963">
        <f t="shared" si="242"/>
        <v>148515.25</v>
      </c>
      <c r="T1963">
        <v>16546</v>
      </c>
    </row>
    <row r="1964" spans="1:20" ht="15" thickBot="1" x14ac:dyDescent="0.4">
      <c r="A1964">
        <v>224851</v>
      </c>
      <c r="B1964" s="2">
        <v>41786.803518518522</v>
      </c>
      <c r="C1964" t="s">
        <v>31</v>
      </c>
      <c r="D1964" t="s">
        <v>29</v>
      </c>
      <c r="E1964" s="6" t="s">
        <v>12</v>
      </c>
      <c r="F1964" t="s">
        <v>2</v>
      </c>
      <c r="G1964">
        <v>26053</v>
      </c>
      <c r="H1964">
        <f t="shared" si="236"/>
        <v>26053</v>
      </c>
      <c r="I1964" t="str">
        <f t="shared" si="238"/>
        <v>20001-40000</v>
      </c>
      <c r="O1964">
        <f t="shared" si="237"/>
        <v>25457.25</v>
      </c>
      <c r="P1964">
        <f t="shared" si="239"/>
        <v>74679</v>
      </c>
      <c r="Q1964">
        <f t="shared" si="240"/>
        <v>49221.75</v>
      </c>
      <c r="R1964">
        <f t="shared" si="241"/>
        <v>-48375.375</v>
      </c>
      <c r="S1964">
        <f t="shared" si="242"/>
        <v>148511.625</v>
      </c>
      <c r="T1964">
        <v>26053</v>
      </c>
    </row>
    <row r="1965" spans="1:20" ht="15" thickBot="1" x14ac:dyDescent="0.4">
      <c r="A1965">
        <v>203784</v>
      </c>
      <c r="B1965" s="2">
        <v>41779.39738425926</v>
      </c>
      <c r="C1965" t="s">
        <v>31</v>
      </c>
      <c r="D1965" t="s">
        <v>29</v>
      </c>
      <c r="E1965" s="6" t="s">
        <v>19</v>
      </c>
      <c r="F1965" t="s">
        <v>9</v>
      </c>
      <c r="G1965">
        <v>83818</v>
      </c>
      <c r="H1965">
        <f t="shared" si="236"/>
        <v>83818</v>
      </c>
      <c r="I1965" t="str">
        <f t="shared" si="238"/>
        <v>60001-100000</v>
      </c>
      <c r="O1965">
        <f t="shared" si="237"/>
        <v>25454</v>
      </c>
      <c r="P1965">
        <f t="shared" si="239"/>
        <v>74681</v>
      </c>
      <c r="Q1965">
        <f t="shared" si="240"/>
        <v>49227</v>
      </c>
      <c r="R1965">
        <f t="shared" si="241"/>
        <v>-48386.5</v>
      </c>
      <c r="S1965">
        <f t="shared" si="242"/>
        <v>148521.5</v>
      </c>
      <c r="T1965">
        <v>83818</v>
      </c>
    </row>
    <row r="1966" spans="1:20" ht="15" thickBot="1" x14ac:dyDescent="0.4">
      <c r="A1966">
        <v>533780</v>
      </c>
      <c r="B1966" s="2">
        <v>41779.397939814815</v>
      </c>
      <c r="C1966" t="s">
        <v>31</v>
      </c>
      <c r="D1966" t="s">
        <v>29</v>
      </c>
      <c r="E1966" s="6" t="s">
        <v>19</v>
      </c>
      <c r="F1966" t="s">
        <v>9</v>
      </c>
      <c r="G1966">
        <v>20666</v>
      </c>
      <c r="H1966">
        <f t="shared" si="236"/>
        <v>20666</v>
      </c>
      <c r="I1966" t="str">
        <f t="shared" si="238"/>
        <v>20001-40000</v>
      </c>
      <c r="O1966">
        <f t="shared" si="237"/>
        <v>25452.75</v>
      </c>
      <c r="P1966">
        <f t="shared" si="239"/>
        <v>74675</v>
      </c>
      <c r="Q1966">
        <f t="shared" si="240"/>
        <v>49222.25</v>
      </c>
      <c r="R1966">
        <f t="shared" si="241"/>
        <v>-48380.625</v>
      </c>
      <c r="S1966">
        <f t="shared" si="242"/>
        <v>148508.375</v>
      </c>
      <c r="T1966">
        <v>20666</v>
      </c>
    </row>
    <row r="1967" spans="1:20" ht="15" thickBot="1" x14ac:dyDescent="0.4">
      <c r="A1967">
        <v>703211</v>
      </c>
      <c r="B1967" s="2">
        <v>41800.396990740737</v>
      </c>
      <c r="C1967" t="s">
        <v>31</v>
      </c>
      <c r="D1967" t="s">
        <v>27</v>
      </c>
      <c r="E1967" s="6" t="s">
        <v>18</v>
      </c>
      <c r="F1967" t="s">
        <v>6</v>
      </c>
      <c r="G1967">
        <v>43505</v>
      </c>
      <c r="H1967">
        <f t="shared" si="236"/>
        <v>43505</v>
      </c>
      <c r="I1967" t="str">
        <f t="shared" si="238"/>
        <v>40001-60000</v>
      </c>
      <c r="O1967">
        <f t="shared" si="237"/>
        <v>25460.5</v>
      </c>
      <c r="P1967">
        <f t="shared" si="239"/>
        <v>74677</v>
      </c>
      <c r="Q1967">
        <f t="shared" si="240"/>
        <v>49216.5</v>
      </c>
      <c r="R1967">
        <f t="shared" si="241"/>
        <v>-48364.25</v>
      </c>
      <c r="S1967">
        <f t="shared" si="242"/>
        <v>148501.75</v>
      </c>
      <c r="T1967">
        <v>43505</v>
      </c>
    </row>
    <row r="1968" spans="1:20" ht="15" thickBot="1" x14ac:dyDescent="0.4">
      <c r="A1968">
        <v>484818</v>
      </c>
      <c r="B1968" s="2">
        <v>41766.397048611114</v>
      </c>
      <c r="C1968" t="s">
        <v>31</v>
      </c>
      <c r="D1968" t="s">
        <v>27</v>
      </c>
      <c r="E1968" s="6" t="s">
        <v>17</v>
      </c>
      <c r="F1968" t="s">
        <v>6</v>
      </c>
      <c r="G1968">
        <v>11394</v>
      </c>
      <c r="H1968">
        <f t="shared" si="236"/>
        <v>11394</v>
      </c>
      <c r="I1968" t="str">
        <f t="shared" si="238"/>
        <v>0-20,000</v>
      </c>
      <c r="O1968">
        <f t="shared" si="237"/>
        <v>25457.25</v>
      </c>
      <c r="P1968">
        <f t="shared" si="239"/>
        <v>74679</v>
      </c>
      <c r="Q1968">
        <f t="shared" si="240"/>
        <v>49221.75</v>
      </c>
      <c r="R1968">
        <f t="shared" si="241"/>
        <v>-48375.375</v>
      </c>
      <c r="S1968">
        <f t="shared" si="242"/>
        <v>148511.625</v>
      </c>
      <c r="T1968">
        <v>11394</v>
      </c>
    </row>
    <row r="1969" spans="1:20" ht="15" thickBot="1" x14ac:dyDescent="0.4">
      <c r="A1969">
        <v>227028</v>
      </c>
      <c r="B1969" s="2">
        <v>41837.48101851852</v>
      </c>
      <c r="C1969" t="s">
        <v>31</v>
      </c>
      <c r="D1969" t="s">
        <v>27</v>
      </c>
      <c r="E1969" s="6" t="s">
        <v>20</v>
      </c>
      <c r="F1969" t="s">
        <v>10</v>
      </c>
      <c r="G1969">
        <v>33648</v>
      </c>
      <c r="H1969">
        <f t="shared" si="236"/>
        <v>33648</v>
      </c>
      <c r="I1969" t="str">
        <f t="shared" si="238"/>
        <v>20001-40000</v>
      </c>
      <c r="O1969">
        <f t="shared" si="237"/>
        <v>25467</v>
      </c>
      <c r="P1969">
        <f t="shared" si="239"/>
        <v>74681</v>
      </c>
      <c r="Q1969">
        <f t="shared" si="240"/>
        <v>49214</v>
      </c>
      <c r="R1969">
        <f t="shared" si="241"/>
        <v>-48354</v>
      </c>
      <c r="S1969">
        <f t="shared" si="242"/>
        <v>148502</v>
      </c>
      <c r="T1969">
        <v>33648</v>
      </c>
    </row>
    <row r="1970" spans="1:20" ht="15" thickBot="1" x14ac:dyDescent="0.4">
      <c r="A1970">
        <v>315545</v>
      </c>
      <c r="B1970" s="2">
        <v>41848.415995370371</v>
      </c>
      <c r="C1970" t="s">
        <v>31</v>
      </c>
      <c r="D1970" t="s">
        <v>27</v>
      </c>
      <c r="E1970" s="6" t="s">
        <v>20</v>
      </c>
      <c r="F1970" t="s">
        <v>10</v>
      </c>
      <c r="G1970">
        <v>36859</v>
      </c>
      <c r="H1970">
        <f t="shared" si="236"/>
        <v>36859</v>
      </c>
      <c r="I1970" t="str">
        <f t="shared" si="238"/>
        <v>20001-40000</v>
      </c>
      <c r="O1970">
        <f t="shared" si="237"/>
        <v>25463.75</v>
      </c>
      <c r="P1970">
        <f t="shared" si="239"/>
        <v>74683</v>
      </c>
      <c r="Q1970">
        <f t="shared" si="240"/>
        <v>49219.25</v>
      </c>
      <c r="R1970">
        <f t="shared" si="241"/>
        <v>-48365.125</v>
      </c>
      <c r="S1970">
        <f t="shared" si="242"/>
        <v>148511.875</v>
      </c>
      <c r="T1970">
        <v>36859</v>
      </c>
    </row>
    <row r="1971" spans="1:20" ht="15" thickBot="1" x14ac:dyDescent="0.4">
      <c r="A1971">
        <v>615673</v>
      </c>
      <c r="B1971" s="2">
        <v>41848.416365740741</v>
      </c>
      <c r="C1971" t="s">
        <v>30</v>
      </c>
      <c r="D1971" t="s">
        <v>29</v>
      </c>
      <c r="E1971" s="6" t="s">
        <v>20</v>
      </c>
      <c r="F1971" t="s">
        <v>10</v>
      </c>
      <c r="G1971">
        <v>28612</v>
      </c>
      <c r="H1971">
        <f t="shared" si="236"/>
        <v>28612</v>
      </c>
      <c r="I1971" t="str">
        <f t="shared" si="238"/>
        <v>20001-40000</v>
      </c>
      <c r="O1971">
        <f t="shared" si="237"/>
        <v>25460.5</v>
      </c>
      <c r="P1971">
        <f t="shared" si="239"/>
        <v>74685</v>
      </c>
      <c r="Q1971">
        <f t="shared" si="240"/>
        <v>49224.5</v>
      </c>
      <c r="R1971">
        <f t="shared" si="241"/>
        <v>-48376.25</v>
      </c>
      <c r="S1971">
        <f t="shared" si="242"/>
        <v>148521.75</v>
      </c>
      <c r="T1971">
        <v>28612</v>
      </c>
    </row>
    <row r="1972" spans="1:20" ht="15" thickBot="1" x14ac:dyDescent="0.4">
      <c r="A1972">
        <v>861007</v>
      </c>
      <c r="B1972" s="2">
        <v>41865.826805555553</v>
      </c>
      <c r="C1972" t="s">
        <v>31</v>
      </c>
      <c r="D1972" t="s">
        <v>27</v>
      </c>
      <c r="E1972" s="6" t="s">
        <v>20</v>
      </c>
      <c r="F1972" t="s">
        <v>10</v>
      </c>
      <c r="G1972">
        <v>32576</v>
      </c>
      <c r="H1972">
        <f t="shared" si="236"/>
        <v>32576</v>
      </c>
      <c r="I1972" t="str">
        <f t="shared" si="238"/>
        <v>20001-40000</v>
      </c>
      <c r="O1972">
        <f t="shared" si="237"/>
        <v>25457.25</v>
      </c>
      <c r="P1972">
        <f t="shared" si="239"/>
        <v>74687</v>
      </c>
      <c r="Q1972">
        <f t="shared" si="240"/>
        <v>49229.75</v>
      </c>
      <c r="R1972">
        <f t="shared" si="241"/>
        <v>-48387.375</v>
      </c>
      <c r="S1972">
        <f t="shared" si="242"/>
        <v>148531.625</v>
      </c>
      <c r="T1972">
        <v>32576</v>
      </c>
    </row>
    <row r="1973" spans="1:20" ht="15" thickBot="1" x14ac:dyDescent="0.4">
      <c r="A1973">
        <v>783140</v>
      </c>
      <c r="B1973" s="2">
        <v>41866.237592592595</v>
      </c>
      <c r="C1973" t="s">
        <v>30</v>
      </c>
      <c r="D1973" t="s">
        <v>27</v>
      </c>
      <c r="E1973" s="6" t="s">
        <v>20</v>
      </c>
      <c r="F1973" t="s">
        <v>10</v>
      </c>
      <c r="G1973">
        <v>6473</v>
      </c>
      <c r="H1973">
        <f t="shared" si="236"/>
        <v>6473</v>
      </c>
      <c r="I1973" t="str">
        <f t="shared" si="238"/>
        <v>0-20,000</v>
      </c>
      <c r="O1973">
        <f t="shared" si="237"/>
        <v>25454</v>
      </c>
      <c r="P1973">
        <f t="shared" si="239"/>
        <v>74689</v>
      </c>
      <c r="Q1973">
        <f t="shared" si="240"/>
        <v>49235</v>
      </c>
      <c r="R1973">
        <f t="shared" si="241"/>
        <v>-48398.5</v>
      </c>
      <c r="S1973">
        <f t="shared" si="242"/>
        <v>148541.5</v>
      </c>
      <c r="T1973">
        <v>6473</v>
      </c>
    </row>
    <row r="1974" spans="1:20" ht="15" thickBot="1" x14ac:dyDescent="0.4">
      <c r="A1974">
        <v>900316</v>
      </c>
      <c r="B1974" s="2">
        <v>41866.238842592589</v>
      </c>
      <c r="C1974" t="s">
        <v>30</v>
      </c>
      <c r="D1974" t="s">
        <v>29</v>
      </c>
      <c r="E1974" s="6" t="s">
        <v>20</v>
      </c>
      <c r="F1974" t="s">
        <v>10</v>
      </c>
      <c r="G1974">
        <v>41513</v>
      </c>
      <c r="H1974">
        <f t="shared" si="236"/>
        <v>41513</v>
      </c>
      <c r="I1974" t="str">
        <f t="shared" si="238"/>
        <v>40001-60000</v>
      </c>
      <c r="O1974">
        <f t="shared" si="237"/>
        <v>25463.75</v>
      </c>
      <c r="P1974">
        <f t="shared" si="239"/>
        <v>74693.75</v>
      </c>
      <c r="Q1974">
        <f t="shared" si="240"/>
        <v>49230</v>
      </c>
      <c r="R1974">
        <f t="shared" si="241"/>
        <v>-48381.25</v>
      </c>
      <c r="S1974">
        <f t="shared" si="242"/>
        <v>148538.75</v>
      </c>
      <c r="T1974">
        <v>41513</v>
      </c>
    </row>
    <row r="1975" spans="1:20" ht="15" thickBot="1" x14ac:dyDescent="0.4">
      <c r="A1975">
        <v>797953</v>
      </c>
      <c r="B1975" s="2">
        <v>41871.531597222223</v>
      </c>
      <c r="C1975" t="s">
        <v>30</v>
      </c>
      <c r="D1975" t="s">
        <v>27</v>
      </c>
      <c r="E1975" s="6" t="s">
        <v>20</v>
      </c>
      <c r="F1975" t="s">
        <v>10</v>
      </c>
      <c r="G1975">
        <v>6720</v>
      </c>
      <c r="H1975">
        <f t="shared" si="236"/>
        <v>6720</v>
      </c>
      <c r="I1975" t="str">
        <f t="shared" si="238"/>
        <v>0-20,000</v>
      </c>
      <c r="O1975">
        <f t="shared" si="237"/>
        <v>25460.5</v>
      </c>
      <c r="P1975">
        <f t="shared" si="239"/>
        <v>74698.5</v>
      </c>
      <c r="Q1975">
        <f t="shared" si="240"/>
        <v>49238</v>
      </c>
      <c r="R1975">
        <f t="shared" si="241"/>
        <v>-48396.5</v>
      </c>
      <c r="S1975">
        <f t="shared" si="242"/>
        <v>148555.5</v>
      </c>
      <c r="T1975">
        <v>6720</v>
      </c>
    </row>
    <row r="1976" spans="1:20" ht="15" thickBot="1" x14ac:dyDescent="0.4">
      <c r="A1976">
        <v>802027</v>
      </c>
      <c r="B1976" s="2">
        <v>41882.690405092595</v>
      </c>
      <c r="C1976" t="s">
        <v>31</v>
      </c>
      <c r="D1976" t="s">
        <v>27</v>
      </c>
      <c r="E1976" s="6" t="s">
        <v>20</v>
      </c>
      <c r="F1976" t="s">
        <v>10</v>
      </c>
      <c r="G1976">
        <v>21413</v>
      </c>
      <c r="H1976">
        <f t="shared" si="236"/>
        <v>21413</v>
      </c>
      <c r="I1976" t="str">
        <f t="shared" si="238"/>
        <v>20001-40000</v>
      </c>
      <c r="O1976">
        <f t="shared" si="237"/>
        <v>25485.5</v>
      </c>
      <c r="P1976">
        <f t="shared" si="239"/>
        <v>74703.25</v>
      </c>
      <c r="Q1976">
        <f t="shared" si="240"/>
        <v>49217.75</v>
      </c>
      <c r="R1976">
        <f t="shared" si="241"/>
        <v>-48341.125</v>
      </c>
      <c r="S1976">
        <f t="shared" si="242"/>
        <v>148529.875</v>
      </c>
      <c r="T1976">
        <v>21413</v>
      </c>
    </row>
    <row r="1977" spans="1:20" ht="15" thickBot="1" x14ac:dyDescent="0.4">
      <c r="A1977">
        <v>305414</v>
      </c>
      <c r="B1977" s="2">
        <v>41760.396886574075</v>
      </c>
      <c r="C1977" t="s">
        <v>31</v>
      </c>
      <c r="D1977" t="s">
        <v>29</v>
      </c>
      <c r="E1977" s="6" t="s">
        <v>13</v>
      </c>
      <c r="F1977" t="s">
        <v>2</v>
      </c>
      <c r="G1977">
        <v>27289</v>
      </c>
      <c r="H1977">
        <f t="shared" si="236"/>
        <v>27289</v>
      </c>
      <c r="I1977" t="str">
        <f t="shared" si="238"/>
        <v>20001-40000</v>
      </c>
      <c r="O1977">
        <f t="shared" si="237"/>
        <v>25541</v>
      </c>
      <c r="P1977">
        <f t="shared" si="239"/>
        <v>74708</v>
      </c>
      <c r="Q1977">
        <f t="shared" si="240"/>
        <v>49167</v>
      </c>
      <c r="R1977">
        <f t="shared" si="241"/>
        <v>-48209.5</v>
      </c>
      <c r="S1977">
        <f t="shared" si="242"/>
        <v>148458.5</v>
      </c>
      <c r="T1977">
        <v>27289</v>
      </c>
    </row>
    <row r="1978" spans="1:20" ht="15" thickBot="1" x14ac:dyDescent="0.4">
      <c r="A1978">
        <v>992696</v>
      </c>
      <c r="B1978" s="2">
        <v>41760.397210648145</v>
      </c>
      <c r="C1978" t="s">
        <v>30</v>
      </c>
      <c r="D1978" t="s">
        <v>29</v>
      </c>
      <c r="E1978" s="6" t="s">
        <v>13</v>
      </c>
      <c r="F1978" t="s">
        <v>2</v>
      </c>
      <c r="G1978">
        <v>43088</v>
      </c>
      <c r="H1978">
        <f t="shared" si="236"/>
        <v>43088</v>
      </c>
      <c r="I1978" t="str">
        <f t="shared" si="238"/>
        <v>40001-60000</v>
      </c>
      <c r="O1978">
        <f t="shared" si="237"/>
        <v>25522.5</v>
      </c>
      <c r="P1978">
        <f t="shared" si="239"/>
        <v>74714.25</v>
      </c>
      <c r="Q1978">
        <f t="shared" si="240"/>
        <v>49191.75</v>
      </c>
      <c r="R1978">
        <f t="shared" si="241"/>
        <v>-48265.125</v>
      </c>
      <c r="S1978">
        <f t="shared" si="242"/>
        <v>148501.875</v>
      </c>
      <c r="T1978">
        <v>43088</v>
      </c>
    </row>
    <row r="1979" spans="1:20" ht="15" thickBot="1" x14ac:dyDescent="0.4">
      <c r="A1979">
        <v>115756</v>
      </c>
      <c r="B1979" s="2">
        <v>41760.398275462961</v>
      </c>
      <c r="C1979" t="s">
        <v>30</v>
      </c>
      <c r="D1979" t="s">
        <v>29</v>
      </c>
      <c r="E1979" s="6" t="s">
        <v>13</v>
      </c>
      <c r="F1979" t="s">
        <v>2</v>
      </c>
      <c r="G1979">
        <v>17504</v>
      </c>
      <c r="H1979">
        <f t="shared" si="236"/>
        <v>17504</v>
      </c>
      <c r="I1979" t="str">
        <f t="shared" si="238"/>
        <v>0-20,000</v>
      </c>
      <c r="O1979">
        <f t="shared" si="237"/>
        <v>25504</v>
      </c>
      <c r="P1979">
        <f t="shared" si="239"/>
        <v>74720.5</v>
      </c>
      <c r="Q1979">
        <f t="shared" si="240"/>
        <v>49216.5</v>
      </c>
      <c r="R1979">
        <f t="shared" si="241"/>
        <v>-48320.75</v>
      </c>
      <c r="S1979">
        <f t="shared" si="242"/>
        <v>148545.25</v>
      </c>
      <c r="T1979">
        <v>17504</v>
      </c>
    </row>
    <row r="1980" spans="1:20" ht="15" thickBot="1" x14ac:dyDescent="0.4">
      <c r="A1980">
        <v>402021</v>
      </c>
      <c r="B1980" s="2">
        <v>41865.396956018521</v>
      </c>
      <c r="C1980" t="s">
        <v>30</v>
      </c>
      <c r="D1980" t="s">
        <v>27</v>
      </c>
      <c r="E1980" s="6" t="s">
        <v>17</v>
      </c>
      <c r="F1980" t="s">
        <v>10</v>
      </c>
      <c r="G1980">
        <v>8199</v>
      </c>
      <c r="H1980">
        <f t="shared" si="236"/>
        <v>8199</v>
      </c>
      <c r="I1980" t="str">
        <f t="shared" si="238"/>
        <v>0-20,000</v>
      </c>
      <c r="O1980">
        <f t="shared" si="237"/>
        <v>25544</v>
      </c>
      <c r="P1980">
        <f t="shared" si="239"/>
        <v>74726.75</v>
      </c>
      <c r="Q1980">
        <f t="shared" si="240"/>
        <v>49182.75</v>
      </c>
      <c r="R1980">
        <f t="shared" si="241"/>
        <v>-48230.125</v>
      </c>
      <c r="S1980">
        <f t="shared" si="242"/>
        <v>148500.875</v>
      </c>
      <c r="T1980">
        <v>8199</v>
      </c>
    </row>
    <row r="1981" spans="1:20" ht="15" thickBot="1" x14ac:dyDescent="0.4">
      <c r="A1981">
        <v>722120</v>
      </c>
      <c r="B1981" s="2">
        <v>41870.675717592596</v>
      </c>
      <c r="C1981" t="s">
        <v>31</v>
      </c>
      <c r="D1981" t="s">
        <v>28</v>
      </c>
      <c r="E1981" s="6" t="s">
        <v>17</v>
      </c>
      <c r="F1981" t="s">
        <v>10</v>
      </c>
      <c r="G1981">
        <v>25246</v>
      </c>
      <c r="H1981">
        <f t="shared" si="236"/>
        <v>25246</v>
      </c>
      <c r="I1981" t="str">
        <f t="shared" si="238"/>
        <v>20001-40000</v>
      </c>
      <c r="O1981">
        <f t="shared" si="237"/>
        <v>25553</v>
      </c>
      <c r="P1981">
        <f t="shared" si="239"/>
        <v>74733</v>
      </c>
      <c r="Q1981">
        <f t="shared" si="240"/>
        <v>49180</v>
      </c>
      <c r="R1981">
        <f t="shared" si="241"/>
        <v>-48217</v>
      </c>
      <c r="S1981">
        <f t="shared" si="242"/>
        <v>148503</v>
      </c>
      <c r="T1981">
        <v>25246</v>
      </c>
    </row>
    <row r="1982" spans="1:20" ht="15" thickBot="1" x14ac:dyDescent="0.4">
      <c r="A1982">
        <v>424101</v>
      </c>
      <c r="B1982" s="2">
        <v>41873.625057870369</v>
      </c>
      <c r="C1982" t="s">
        <v>31</v>
      </c>
      <c r="D1982" t="s">
        <v>27</v>
      </c>
      <c r="E1982" s="6" t="s">
        <v>17</v>
      </c>
      <c r="F1982" t="s">
        <v>10</v>
      </c>
      <c r="G1982">
        <v>88721</v>
      </c>
      <c r="H1982">
        <f t="shared" si="236"/>
        <v>88721</v>
      </c>
      <c r="I1982" t="str">
        <f t="shared" si="238"/>
        <v>60001-100000</v>
      </c>
      <c r="O1982">
        <f t="shared" si="237"/>
        <v>25575.5</v>
      </c>
      <c r="P1982">
        <f t="shared" si="239"/>
        <v>74734</v>
      </c>
      <c r="Q1982">
        <f t="shared" si="240"/>
        <v>49158.5</v>
      </c>
      <c r="R1982">
        <f t="shared" si="241"/>
        <v>-48162.25</v>
      </c>
      <c r="S1982">
        <f t="shared" si="242"/>
        <v>148471.75</v>
      </c>
      <c r="T1982">
        <v>88721</v>
      </c>
    </row>
    <row r="1983" spans="1:20" ht="15" thickBot="1" x14ac:dyDescent="0.4">
      <c r="A1983">
        <v>224983</v>
      </c>
      <c r="B1983" s="2">
        <v>41873.626076388886</v>
      </c>
      <c r="C1983" t="s">
        <v>31</v>
      </c>
      <c r="D1983" t="s">
        <v>27</v>
      </c>
      <c r="E1983" s="6" t="s">
        <v>17</v>
      </c>
      <c r="F1983" t="s">
        <v>10</v>
      </c>
      <c r="G1983">
        <v>72843</v>
      </c>
      <c r="H1983">
        <f t="shared" si="236"/>
        <v>72843</v>
      </c>
      <c r="I1983" t="str">
        <f t="shared" si="238"/>
        <v>60001-100000</v>
      </c>
      <c r="O1983">
        <f t="shared" si="237"/>
        <v>25568</v>
      </c>
      <c r="P1983">
        <f t="shared" si="239"/>
        <v>74720.5</v>
      </c>
      <c r="Q1983">
        <f t="shared" si="240"/>
        <v>49152.5</v>
      </c>
      <c r="R1983">
        <f t="shared" si="241"/>
        <v>-48160.75</v>
      </c>
      <c r="S1983">
        <f t="shared" si="242"/>
        <v>148449.25</v>
      </c>
      <c r="T1983">
        <v>72843</v>
      </c>
    </row>
    <row r="1984" spans="1:20" ht="15" thickBot="1" x14ac:dyDescent="0.4">
      <c r="A1984">
        <v>386421</v>
      </c>
      <c r="B1984" s="2">
        <v>41873.628032407411</v>
      </c>
      <c r="C1984" t="s">
        <v>31</v>
      </c>
      <c r="D1984" t="s">
        <v>27</v>
      </c>
      <c r="E1984" s="6" t="s">
        <v>17</v>
      </c>
      <c r="F1984" t="s">
        <v>10</v>
      </c>
      <c r="G1984">
        <v>20087</v>
      </c>
      <c r="H1984">
        <f t="shared" si="236"/>
        <v>20087</v>
      </c>
      <c r="I1984" t="str">
        <f t="shared" si="238"/>
        <v>20001-40000</v>
      </c>
      <c r="O1984">
        <f t="shared" si="237"/>
        <v>25560.5</v>
      </c>
      <c r="P1984">
        <f t="shared" si="239"/>
        <v>74726.75</v>
      </c>
      <c r="Q1984">
        <f t="shared" si="240"/>
        <v>49166.25</v>
      </c>
      <c r="R1984">
        <f t="shared" si="241"/>
        <v>-48188.875</v>
      </c>
      <c r="S1984">
        <f t="shared" si="242"/>
        <v>148476.125</v>
      </c>
      <c r="T1984">
        <v>20087</v>
      </c>
    </row>
    <row r="1985" spans="1:20" ht="15" thickBot="1" x14ac:dyDescent="0.4">
      <c r="A1985">
        <v>997434</v>
      </c>
      <c r="B1985" s="2">
        <v>41873.62908564815</v>
      </c>
      <c r="C1985" t="s">
        <v>31</v>
      </c>
      <c r="D1985" t="s">
        <v>27</v>
      </c>
      <c r="E1985" s="6" t="s">
        <v>17</v>
      </c>
      <c r="F1985" t="s">
        <v>10</v>
      </c>
      <c r="G1985">
        <v>99091</v>
      </c>
      <c r="H1985">
        <f t="shared" si="236"/>
        <v>99091</v>
      </c>
      <c r="I1985" t="str">
        <f t="shared" si="238"/>
        <v>60001-100000</v>
      </c>
      <c r="O1985">
        <f t="shared" si="237"/>
        <v>25583</v>
      </c>
      <c r="P1985">
        <f t="shared" si="239"/>
        <v>74733</v>
      </c>
      <c r="Q1985">
        <f t="shared" si="240"/>
        <v>49150</v>
      </c>
      <c r="R1985">
        <f t="shared" si="241"/>
        <v>-48142</v>
      </c>
      <c r="S1985">
        <f t="shared" si="242"/>
        <v>148458</v>
      </c>
      <c r="T1985">
        <v>99091</v>
      </c>
    </row>
    <row r="1986" spans="1:20" ht="15" thickBot="1" x14ac:dyDescent="0.4">
      <c r="A1986">
        <v>566587</v>
      </c>
      <c r="B1986" s="2">
        <v>41873.629432870373</v>
      </c>
      <c r="C1986" t="s">
        <v>31</v>
      </c>
      <c r="D1986" t="s">
        <v>27</v>
      </c>
      <c r="E1986" s="6" t="s">
        <v>17</v>
      </c>
      <c r="F1986" t="s">
        <v>10</v>
      </c>
      <c r="G1986">
        <v>27670</v>
      </c>
      <c r="H1986">
        <f t="shared" ref="H1986:H2049" si="243">IF(OR(G1986 &lt; R1986, G1986 &gt; S1986), $O$1, G1986)</f>
        <v>27670</v>
      </c>
      <c r="I1986" t="str">
        <f t="shared" si="238"/>
        <v>20001-40000</v>
      </c>
      <c r="O1986">
        <f t="shared" ref="O1986:O2049" si="244">QUARTILE(G1986:G9153,1)</f>
        <v>25575.5</v>
      </c>
      <c r="P1986">
        <f t="shared" si="239"/>
        <v>74714.25</v>
      </c>
      <c r="Q1986">
        <f t="shared" si="240"/>
        <v>49138.75</v>
      </c>
      <c r="R1986">
        <f t="shared" si="241"/>
        <v>-48132.625</v>
      </c>
      <c r="S1986">
        <f t="shared" si="242"/>
        <v>148422.375</v>
      </c>
      <c r="T1986">
        <v>27670</v>
      </c>
    </row>
    <row r="1987" spans="1:20" ht="15" thickBot="1" x14ac:dyDescent="0.4">
      <c r="A1987">
        <v>573979</v>
      </c>
      <c r="B1987" s="2">
        <v>41873.630046296297</v>
      </c>
      <c r="C1987" t="s">
        <v>31</v>
      </c>
      <c r="D1987" t="s">
        <v>29</v>
      </c>
      <c r="E1987" s="6" t="s">
        <v>17</v>
      </c>
      <c r="F1987" t="s">
        <v>10</v>
      </c>
      <c r="G1987">
        <v>19367</v>
      </c>
      <c r="H1987">
        <f t="shared" si="243"/>
        <v>19367</v>
      </c>
      <c r="I1987" t="str">
        <f t="shared" ref="I1987:I2050" si="245">IF(H1987&lt;=20000,"0-20,000",IF(H1987&lt;=40000,"20001-40000",IF(H1987&lt;=60000,"40001-60000",IF(H1987&lt;=100000,"60001-100000","above 1 lakh"))))</f>
        <v>0-20,000</v>
      </c>
      <c r="O1987">
        <f t="shared" si="244"/>
        <v>25568</v>
      </c>
      <c r="P1987">
        <f t="shared" ref="P1987:P2050" si="246">QUARTILE(G1987:G9154,3)</f>
        <v>74720.5</v>
      </c>
      <c r="Q1987">
        <f t="shared" ref="Q1987:Q2050" si="247">P1987-O1987</f>
        <v>49152.5</v>
      </c>
      <c r="R1987">
        <f t="shared" ref="R1987:R2050" si="248">O1987-1.5*Q1987</f>
        <v>-48160.75</v>
      </c>
      <c r="S1987">
        <f t="shared" ref="S1987:S2050" si="249">P1987+1.5*Q1987</f>
        <v>148449.25</v>
      </c>
      <c r="T1987">
        <v>19367</v>
      </c>
    </row>
    <row r="1988" spans="1:20" ht="15" thickBot="1" x14ac:dyDescent="0.4">
      <c r="A1988">
        <v>122565</v>
      </c>
      <c r="B1988" s="2">
        <v>41855.397303240738</v>
      </c>
      <c r="C1988" t="s">
        <v>31</v>
      </c>
      <c r="D1988" t="s">
        <v>27</v>
      </c>
      <c r="E1988" s="6" t="s">
        <v>17</v>
      </c>
      <c r="F1988" t="s">
        <v>4</v>
      </c>
      <c r="G1988">
        <v>79920</v>
      </c>
      <c r="H1988">
        <f t="shared" si="243"/>
        <v>79920</v>
      </c>
      <c r="I1988" t="str">
        <f t="shared" si="245"/>
        <v>60001-100000</v>
      </c>
      <c r="O1988">
        <f t="shared" si="244"/>
        <v>25583.75</v>
      </c>
      <c r="P1988">
        <f t="shared" si="246"/>
        <v>74726.75</v>
      </c>
      <c r="Q1988">
        <f t="shared" si="247"/>
        <v>49143</v>
      </c>
      <c r="R1988">
        <f t="shared" si="248"/>
        <v>-48130.75</v>
      </c>
      <c r="S1988">
        <f t="shared" si="249"/>
        <v>148441.25</v>
      </c>
      <c r="T1988">
        <v>79920</v>
      </c>
    </row>
    <row r="1989" spans="1:20" ht="15" thickBot="1" x14ac:dyDescent="0.4">
      <c r="A1989">
        <v>661492</v>
      </c>
      <c r="B1989" s="2">
        <v>41863.351053240738</v>
      </c>
      <c r="C1989" t="s">
        <v>30</v>
      </c>
      <c r="D1989" t="s">
        <v>27</v>
      </c>
      <c r="E1989" s="6" t="s">
        <v>20</v>
      </c>
      <c r="F1989" t="s">
        <v>4</v>
      </c>
      <c r="G1989">
        <v>30938</v>
      </c>
      <c r="H1989">
        <f t="shared" si="243"/>
        <v>30938</v>
      </c>
      <c r="I1989" t="str">
        <f t="shared" si="245"/>
        <v>20001-40000</v>
      </c>
      <c r="O1989">
        <f t="shared" si="244"/>
        <v>25583</v>
      </c>
      <c r="P1989">
        <f t="shared" si="246"/>
        <v>74708</v>
      </c>
      <c r="Q1989">
        <f t="shared" si="247"/>
        <v>49125</v>
      </c>
      <c r="R1989">
        <f t="shared" si="248"/>
        <v>-48104.5</v>
      </c>
      <c r="S1989">
        <f t="shared" si="249"/>
        <v>148395.5</v>
      </c>
      <c r="T1989">
        <v>30938</v>
      </c>
    </row>
    <row r="1990" spans="1:20" ht="15" thickBot="1" x14ac:dyDescent="0.4">
      <c r="A1990">
        <v>498458</v>
      </c>
      <c r="B1990" s="2">
        <v>41863.353090277778</v>
      </c>
      <c r="C1990" t="s">
        <v>31</v>
      </c>
      <c r="D1990" t="s">
        <v>27</v>
      </c>
      <c r="E1990" s="6" t="s">
        <v>20</v>
      </c>
      <c r="F1990" t="s">
        <v>4</v>
      </c>
      <c r="G1990">
        <v>99596</v>
      </c>
      <c r="H1990">
        <f t="shared" si="243"/>
        <v>99596</v>
      </c>
      <c r="I1990" t="str">
        <f t="shared" si="245"/>
        <v>60001-100000</v>
      </c>
      <c r="O1990">
        <f t="shared" si="244"/>
        <v>25575.5</v>
      </c>
      <c r="P1990">
        <f t="shared" si="246"/>
        <v>74714.25</v>
      </c>
      <c r="Q1990">
        <f t="shared" si="247"/>
        <v>49138.75</v>
      </c>
      <c r="R1990">
        <f t="shared" si="248"/>
        <v>-48132.625</v>
      </c>
      <c r="S1990">
        <f t="shared" si="249"/>
        <v>148422.375</v>
      </c>
      <c r="T1990">
        <v>99596</v>
      </c>
    </row>
    <row r="1991" spans="1:20" ht="15" thickBot="1" x14ac:dyDescent="0.4">
      <c r="A1991">
        <v>564946</v>
      </c>
      <c r="B1991" s="2">
        <v>41871.549409722225</v>
      </c>
      <c r="C1991" t="s">
        <v>30</v>
      </c>
      <c r="D1991" t="s">
        <v>27</v>
      </c>
      <c r="E1991" s="6" t="s">
        <v>20</v>
      </c>
      <c r="F1991" t="s">
        <v>4</v>
      </c>
      <c r="G1991">
        <v>37443</v>
      </c>
      <c r="H1991">
        <f t="shared" si="243"/>
        <v>37443</v>
      </c>
      <c r="I1991" t="str">
        <f t="shared" si="245"/>
        <v>20001-40000</v>
      </c>
      <c r="O1991">
        <f t="shared" si="244"/>
        <v>25568</v>
      </c>
      <c r="P1991">
        <f t="shared" si="246"/>
        <v>74698.5</v>
      </c>
      <c r="Q1991">
        <f t="shared" si="247"/>
        <v>49130.5</v>
      </c>
      <c r="R1991">
        <f t="shared" si="248"/>
        <v>-48127.75</v>
      </c>
      <c r="S1991">
        <f t="shared" si="249"/>
        <v>148394.25</v>
      </c>
      <c r="T1991">
        <v>37443</v>
      </c>
    </row>
    <row r="1992" spans="1:20" ht="15" thickBot="1" x14ac:dyDescent="0.4">
      <c r="A1992">
        <v>941551</v>
      </c>
      <c r="B1992" s="2">
        <v>41870.109270833331</v>
      </c>
      <c r="C1992" t="s">
        <v>31</v>
      </c>
      <c r="D1992" t="s">
        <v>27</v>
      </c>
      <c r="E1992" s="6" t="s">
        <v>20</v>
      </c>
      <c r="F1992" t="s">
        <v>4</v>
      </c>
      <c r="G1992">
        <v>52037</v>
      </c>
      <c r="H1992">
        <f t="shared" si="243"/>
        <v>52037</v>
      </c>
      <c r="I1992" t="str">
        <f t="shared" si="245"/>
        <v>40001-60000</v>
      </c>
      <c r="O1992">
        <f t="shared" si="244"/>
        <v>25560.5</v>
      </c>
      <c r="P1992">
        <f t="shared" si="246"/>
        <v>74703.25</v>
      </c>
      <c r="Q1992">
        <f t="shared" si="247"/>
        <v>49142.75</v>
      </c>
      <c r="R1992">
        <f t="shared" si="248"/>
        <v>-48153.625</v>
      </c>
      <c r="S1992">
        <f t="shared" si="249"/>
        <v>148417.375</v>
      </c>
      <c r="T1992">
        <v>52037</v>
      </c>
    </row>
    <row r="1993" spans="1:20" ht="15" thickBot="1" x14ac:dyDescent="0.4">
      <c r="A1993">
        <v>71796</v>
      </c>
      <c r="B1993" s="2">
        <v>41870.111770833333</v>
      </c>
      <c r="C1993" t="s">
        <v>31</v>
      </c>
      <c r="D1993" t="s">
        <v>27</v>
      </c>
      <c r="E1993" s="6" t="s">
        <v>20</v>
      </c>
      <c r="F1993" t="s">
        <v>4</v>
      </c>
      <c r="G1993">
        <v>21371</v>
      </c>
      <c r="H1993">
        <f t="shared" si="243"/>
        <v>21371</v>
      </c>
      <c r="I1993" t="str">
        <f t="shared" si="245"/>
        <v>20001-40000</v>
      </c>
      <c r="O1993">
        <f t="shared" si="244"/>
        <v>25553</v>
      </c>
      <c r="P1993">
        <f t="shared" si="246"/>
        <v>74708</v>
      </c>
      <c r="Q1993">
        <f t="shared" si="247"/>
        <v>49155</v>
      </c>
      <c r="R1993">
        <f t="shared" si="248"/>
        <v>-48179.5</v>
      </c>
      <c r="S1993">
        <f t="shared" si="249"/>
        <v>148440.5</v>
      </c>
      <c r="T1993">
        <v>21371</v>
      </c>
    </row>
    <row r="1994" spans="1:20" ht="15" thickBot="1" x14ac:dyDescent="0.4">
      <c r="A1994">
        <v>222485</v>
      </c>
      <c r="B1994" s="2">
        <v>41870.320601851854</v>
      </c>
      <c r="C1994" t="s">
        <v>31</v>
      </c>
      <c r="D1994" t="s">
        <v>29</v>
      </c>
      <c r="E1994" s="6" t="s">
        <v>20</v>
      </c>
      <c r="F1994" t="s">
        <v>4</v>
      </c>
      <c r="G1994">
        <v>25586</v>
      </c>
      <c r="H1994">
        <f t="shared" si="243"/>
        <v>25586</v>
      </c>
      <c r="I1994" t="str">
        <f t="shared" si="245"/>
        <v>20001-40000</v>
      </c>
      <c r="O1994">
        <f t="shared" si="244"/>
        <v>25575.5</v>
      </c>
      <c r="P1994">
        <f t="shared" si="246"/>
        <v>74714.25</v>
      </c>
      <c r="Q1994">
        <f t="shared" si="247"/>
        <v>49138.75</v>
      </c>
      <c r="R1994">
        <f t="shared" si="248"/>
        <v>-48132.625</v>
      </c>
      <c r="S1994">
        <f t="shared" si="249"/>
        <v>148422.375</v>
      </c>
      <c r="T1994">
        <v>25586</v>
      </c>
    </row>
    <row r="1995" spans="1:20" ht="15" thickBot="1" x14ac:dyDescent="0.4">
      <c r="A1995">
        <v>658298</v>
      </c>
      <c r="B1995" s="2">
        <v>41821.396828703706</v>
      </c>
      <c r="C1995" t="s">
        <v>30</v>
      </c>
      <c r="D1995" t="s">
        <v>27</v>
      </c>
      <c r="E1995" s="6" t="s">
        <v>20</v>
      </c>
      <c r="F1995" t="s">
        <v>2</v>
      </c>
      <c r="G1995">
        <v>19783</v>
      </c>
      <c r="H1995">
        <f t="shared" si="243"/>
        <v>19783</v>
      </c>
      <c r="I1995" t="str">
        <f t="shared" si="245"/>
        <v>0-20,000</v>
      </c>
      <c r="O1995">
        <f t="shared" si="244"/>
        <v>25568</v>
      </c>
      <c r="P1995">
        <f t="shared" si="246"/>
        <v>74720.5</v>
      </c>
      <c r="Q1995">
        <f t="shared" si="247"/>
        <v>49152.5</v>
      </c>
      <c r="R1995">
        <f t="shared" si="248"/>
        <v>-48160.75</v>
      </c>
      <c r="S1995">
        <f t="shared" si="249"/>
        <v>148449.25</v>
      </c>
      <c r="T1995">
        <v>19783</v>
      </c>
    </row>
    <row r="1996" spans="1:20" ht="15" thickBot="1" x14ac:dyDescent="0.4">
      <c r="A1996">
        <v>651038</v>
      </c>
      <c r="B1996" s="2">
        <v>41776.63354166667</v>
      </c>
      <c r="C1996" t="s">
        <v>30</v>
      </c>
      <c r="D1996" t="s">
        <v>29</v>
      </c>
      <c r="E1996" s="6" t="s">
        <v>17</v>
      </c>
      <c r="F1996" t="s">
        <v>4</v>
      </c>
      <c r="G1996">
        <v>24709</v>
      </c>
      <c r="H1996">
        <f t="shared" si="243"/>
        <v>24709</v>
      </c>
      <c r="I1996" t="str">
        <f t="shared" si="245"/>
        <v>20001-40000</v>
      </c>
      <c r="O1996">
        <f t="shared" si="244"/>
        <v>25586</v>
      </c>
      <c r="P1996">
        <f t="shared" si="246"/>
        <v>74726.75</v>
      </c>
      <c r="Q1996">
        <f t="shared" si="247"/>
        <v>49140.75</v>
      </c>
      <c r="R1996">
        <f t="shared" si="248"/>
        <v>-48125.125</v>
      </c>
      <c r="S1996">
        <f t="shared" si="249"/>
        <v>148437.875</v>
      </c>
      <c r="T1996">
        <v>24709</v>
      </c>
    </row>
    <row r="1997" spans="1:20" ht="15" thickBot="1" x14ac:dyDescent="0.4">
      <c r="A1997">
        <v>389951</v>
      </c>
      <c r="B1997" s="2">
        <v>41850.397118055553</v>
      </c>
      <c r="C1997" t="s">
        <v>30</v>
      </c>
      <c r="D1997" t="s">
        <v>27</v>
      </c>
      <c r="E1997" s="6" t="s">
        <v>17</v>
      </c>
      <c r="F1997" t="s">
        <v>4</v>
      </c>
      <c r="G1997">
        <v>99619</v>
      </c>
      <c r="H1997">
        <f t="shared" si="243"/>
        <v>99619</v>
      </c>
      <c r="I1997" t="str">
        <f t="shared" si="245"/>
        <v>60001-100000</v>
      </c>
      <c r="O1997">
        <f t="shared" si="244"/>
        <v>25595</v>
      </c>
      <c r="P1997">
        <f t="shared" si="246"/>
        <v>74733</v>
      </c>
      <c r="Q1997">
        <f t="shared" si="247"/>
        <v>49138</v>
      </c>
      <c r="R1997">
        <f t="shared" si="248"/>
        <v>-48112</v>
      </c>
      <c r="S1997">
        <f t="shared" si="249"/>
        <v>148440</v>
      </c>
      <c r="T1997">
        <v>99619</v>
      </c>
    </row>
    <row r="1998" spans="1:20" ht="15" thickBot="1" x14ac:dyDescent="0.4">
      <c r="A1998">
        <v>856295</v>
      </c>
      <c r="B1998" s="2">
        <v>41809.39702546296</v>
      </c>
      <c r="C1998" t="s">
        <v>30</v>
      </c>
      <c r="D1998" t="s">
        <v>27</v>
      </c>
      <c r="E1998" s="6" t="s">
        <v>17</v>
      </c>
      <c r="F1998" t="s">
        <v>10</v>
      </c>
      <c r="G1998">
        <v>44815</v>
      </c>
      <c r="H1998">
        <f t="shared" si="243"/>
        <v>44815</v>
      </c>
      <c r="I1998" t="str">
        <f t="shared" si="245"/>
        <v>40001-60000</v>
      </c>
      <c r="O1998">
        <f t="shared" si="244"/>
        <v>25592</v>
      </c>
      <c r="P1998">
        <f t="shared" si="246"/>
        <v>74714.25</v>
      </c>
      <c r="Q1998">
        <f t="shared" si="247"/>
        <v>49122.25</v>
      </c>
      <c r="R1998">
        <f t="shared" si="248"/>
        <v>-48091.375</v>
      </c>
      <c r="S1998">
        <f t="shared" si="249"/>
        <v>148397.625</v>
      </c>
      <c r="T1998">
        <v>44815</v>
      </c>
    </row>
    <row r="1999" spans="1:20" ht="15" thickBot="1" x14ac:dyDescent="0.4">
      <c r="A1999">
        <v>643434</v>
      </c>
      <c r="B1999" s="2">
        <v>41809.398379629631</v>
      </c>
      <c r="C1999" t="s">
        <v>30</v>
      </c>
      <c r="D1999" t="s">
        <v>29</v>
      </c>
      <c r="E1999" s="6" t="s">
        <v>17</v>
      </c>
      <c r="F1999" t="s">
        <v>10</v>
      </c>
      <c r="G1999">
        <v>43792</v>
      </c>
      <c r="H1999">
        <f t="shared" si="243"/>
        <v>43792</v>
      </c>
      <c r="I1999" t="str">
        <f t="shared" si="245"/>
        <v>40001-60000</v>
      </c>
      <c r="O1999">
        <f t="shared" si="244"/>
        <v>25589</v>
      </c>
      <c r="P1999">
        <f t="shared" si="246"/>
        <v>74720.5</v>
      </c>
      <c r="Q1999">
        <f t="shared" si="247"/>
        <v>49131.5</v>
      </c>
      <c r="R1999">
        <f t="shared" si="248"/>
        <v>-48108.25</v>
      </c>
      <c r="S1999">
        <f t="shared" si="249"/>
        <v>148417.75</v>
      </c>
      <c r="T1999">
        <v>43792</v>
      </c>
    </row>
    <row r="2000" spans="1:20" ht="15" thickBot="1" x14ac:dyDescent="0.4">
      <c r="A2000">
        <v>34179</v>
      </c>
      <c r="B2000" s="2">
        <v>41858.723958333336</v>
      </c>
      <c r="C2000" t="s">
        <v>31</v>
      </c>
      <c r="D2000" t="s">
        <v>29</v>
      </c>
      <c r="E2000" s="6" t="s">
        <v>17</v>
      </c>
      <c r="F2000" t="s">
        <v>10</v>
      </c>
      <c r="G2000">
        <v>26150</v>
      </c>
      <c r="H2000">
        <f t="shared" si="243"/>
        <v>26150</v>
      </c>
      <c r="I2000" t="str">
        <f t="shared" si="245"/>
        <v>20001-40000</v>
      </c>
      <c r="O2000">
        <f t="shared" si="244"/>
        <v>25586</v>
      </c>
      <c r="P2000">
        <f t="shared" si="246"/>
        <v>74726.75</v>
      </c>
      <c r="Q2000">
        <f t="shared" si="247"/>
        <v>49140.75</v>
      </c>
      <c r="R2000">
        <f t="shared" si="248"/>
        <v>-48125.125</v>
      </c>
      <c r="S2000">
        <f t="shared" si="249"/>
        <v>148437.875</v>
      </c>
      <c r="T2000">
        <v>26150</v>
      </c>
    </row>
    <row r="2001" spans="1:20" ht="15" thickBot="1" x14ac:dyDescent="0.4">
      <c r="A2001">
        <v>910029</v>
      </c>
      <c r="B2001" s="2">
        <v>41858.724259259259</v>
      </c>
      <c r="C2001" t="s">
        <v>30</v>
      </c>
      <c r="D2001" t="s">
        <v>27</v>
      </c>
      <c r="E2001" s="6" t="s">
        <v>17</v>
      </c>
      <c r="F2001" t="s">
        <v>10</v>
      </c>
      <c r="G2001">
        <v>56250</v>
      </c>
      <c r="H2001">
        <f t="shared" si="243"/>
        <v>56250</v>
      </c>
      <c r="I2001" t="str">
        <f t="shared" si="245"/>
        <v>40001-60000</v>
      </c>
      <c r="O2001">
        <f t="shared" si="244"/>
        <v>25583</v>
      </c>
      <c r="P2001">
        <f t="shared" si="246"/>
        <v>74733</v>
      </c>
      <c r="Q2001">
        <f t="shared" si="247"/>
        <v>49150</v>
      </c>
      <c r="R2001">
        <f t="shared" si="248"/>
        <v>-48142</v>
      </c>
      <c r="S2001">
        <f t="shared" si="249"/>
        <v>148458</v>
      </c>
      <c r="T2001">
        <v>56250</v>
      </c>
    </row>
    <row r="2002" spans="1:20" ht="15" thickBot="1" x14ac:dyDescent="0.4">
      <c r="A2002">
        <v>760525</v>
      </c>
      <c r="B2002" s="2">
        <v>41858.725312499999</v>
      </c>
      <c r="C2002" t="s">
        <v>31</v>
      </c>
      <c r="D2002" t="s">
        <v>27</v>
      </c>
      <c r="E2002" s="6" t="s">
        <v>17</v>
      </c>
      <c r="F2002" t="s">
        <v>10</v>
      </c>
      <c r="G2002">
        <v>95834</v>
      </c>
      <c r="H2002">
        <f t="shared" si="243"/>
        <v>95834</v>
      </c>
      <c r="I2002" t="str">
        <f t="shared" si="245"/>
        <v>60001-100000</v>
      </c>
      <c r="O2002">
        <f t="shared" si="244"/>
        <v>25575.5</v>
      </c>
      <c r="P2002">
        <f t="shared" si="246"/>
        <v>74734</v>
      </c>
      <c r="Q2002">
        <f t="shared" si="247"/>
        <v>49158.5</v>
      </c>
      <c r="R2002">
        <f t="shared" si="248"/>
        <v>-48162.25</v>
      </c>
      <c r="S2002">
        <f t="shared" si="249"/>
        <v>148471.75</v>
      </c>
      <c r="T2002">
        <v>95834</v>
      </c>
    </row>
    <row r="2003" spans="1:20" ht="15" thickBot="1" x14ac:dyDescent="0.4">
      <c r="A2003">
        <v>913328</v>
      </c>
      <c r="B2003" s="2">
        <v>41858.722974537035</v>
      </c>
      <c r="C2003" t="s">
        <v>31</v>
      </c>
      <c r="D2003" t="s">
        <v>29</v>
      </c>
      <c r="E2003" s="6" t="s">
        <v>17</v>
      </c>
      <c r="F2003" t="s">
        <v>10</v>
      </c>
      <c r="G2003">
        <v>10982</v>
      </c>
      <c r="H2003">
        <f t="shared" si="243"/>
        <v>10982</v>
      </c>
      <c r="I2003" t="str">
        <f t="shared" si="245"/>
        <v>0-20,000</v>
      </c>
      <c r="O2003">
        <f t="shared" si="244"/>
        <v>25568</v>
      </c>
      <c r="P2003">
        <f t="shared" si="246"/>
        <v>74720.5</v>
      </c>
      <c r="Q2003">
        <f t="shared" si="247"/>
        <v>49152.5</v>
      </c>
      <c r="R2003">
        <f t="shared" si="248"/>
        <v>-48160.75</v>
      </c>
      <c r="S2003">
        <f t="shared" si="249"/>
        <v>148449.25</v>
      </c>
      <c r="T2003">
        <v>10982</v>
      </c>
    </row>
    <row r="2004" spans="1:20" ht="15" thickBot="1" x14ac:dyDescent="0.4">
      <c r="A2004">
        <v>906610</v>
      </c>
      <c r="B2004" s="2">
        <v>41830.397164351853</v>
      </c>
      <c r="C2004" t="s">
        <v>31</v>
      </c>
      <c r="D2004" t="s">
        <v>27</v>
      </c>
      <c r="E2004" s="6" t="s">
        <v>17</v>
      </c>
      <c r="F2004" t="s">
        <v>10</v>
      </c>
      <c r="G2004">
        <v>27403</v>
      </c>
      <c r="H2004">
        <f t="shared" si="243"/>
        <v>27403</v>
      </c>
      <c r="I2004" t="str">
        <f t="shared" si="245"/>
        <v>20001-40000</v>
      </c>
      <c r="O2004">
        <f t="shared" si="244"/>
        <v>25586</v>
      </c>
      <c r="P2004">
        <f t="shared" si="246"/>
        <v>74726.75</v>
      </c>
      <c r="Q2004">
        <f t="shared" si="247"/>
        <v>49140.75</v>
      </c>
      <c r="R2004">
        <f t="shared" si="248"/>
        <v>-48125.125</v>
      </c>
      <c r="S2004">
        <f t="shared" si="249"/>
        <v>148437.875</v>
      </c>
      <c r="T2004">
        <v>27403</v>
      </c>
    </row>
    <row r="2005" spans="1:20" ht="15" thickBot="1" x14ac:dyDescent="0.4">
      <c r="A2005">
        <v>356309</v>
      </c>
      <c r="B2005" s="2">
        <v>41830.396747685183</v>
      </c>
      <c r="C2005" t="s">
        <v>31</v>
      </c>
      <c r="D2005" t="s">
        <v>27</v>
      </c>
      <c r="E2005" s="6" t="s">
        <v>14</v>
      </c>
      <c r="F2005" t="s">
        <v>6</v>
      </c>
      <c r="G2005">
        <v>84905</v>
      </c>
      <c r="H2005">
        <f t="shared" si="243"/>
        <v>84905</v>
      </c>
      <c r="I2005" t="str">
        <f t="shared" si="245"/>
        <v>60001-100000</v>
      </c>
      <c r="O2005">
        <f t="shared" si="244"/>
        <v>25583</v>
      </c>
      <c r="P2005">
        <f t="shared" si="246"/>
        <v>74733</v>
      </c>
      <c r="Q2005">
        <f t="shared" si="247"/>
        <v>49150</v>
      </c>
      <c r="R2005">
        <f t="shared" si="248"/>
        <v>-48142</v>
      </c>
      <c r="S2005">
        <f t="shared" si="249"/>
        <v>148458</v>
      </c>
      <c r="T2005">
        <v>84905</v>
      </c>
    </row>
    <row r="2006" spans="1:20" ht="15" thickBot="1" x14ac:dyDescent="0.4">
      <c r="A2006">
        <v>170369</v>
      </c>
      <c r="B2006" s="2">
        <v>41837.396770833337</v>
      </c>
      <c r="C2006" t="s">
        <v>31</v>
      </c>
      <c r="D2006" t="s">
        <v>27</v>
      </c>
      <c r="E2006" s="6" t="s">
        <v>14</v>
      </c>
      <c r="F2006" t="s">
        <v>9</v>
      </c>
      <c r="G2006">
        <v>1817</v>
      </c>
      <c r="H2006">
        <f t="shared" si="243"/>
        <v>1817</v>
      </c>
      <c r="I2006" t="str">
        <f t="shared" si="245"/>
        <v>0-20,000</v>
      </c>
      <c r="O2006">
        <f t="shared" si="244"/>
        <v>25575.5</v>
      </c>
      <c r="P2006">
        <f t="shared" si="246"/>
        <v>74714.25</v>
      </c>
      <c r="Q2006">
        <f t="shared" si="247"/>
        <v>49138.75</v>
      </c>
      <c r="R2006">
        <f t="shared" si="248"/>
        <v>-48132.625</v>
      </c>
      <c r="S2006">
        <f t="shared" si="249"/>
        <v>148422.375</v>
      </c>
      <c r="T2006">
        <v>1817</v>
      </c>
    </row>
    <row r="2007" spans="1:20" ht="15" thickBot="1" x14ac:dyDescent="0.4">
      <c r="A2007">
        <v>315817</v>
      </c>
      <c r="B2007" s="2">
        <v>41842.773993055554</v>
      </c>
      <c r="C2007" t="s">
        <v>30</v>
      </c>
      <c r="D2007" t="s">
        <v>27</v>
      </c>
      <c r="E2007" s="6" t="s">
        <v>14</v>
      </c>
      <c r="F2007" t="s">
        <v>5</v>
      </c>
      <c r="G2007">
        <v>14871</v>
      </c>
      <c r="H2007">
        <f t="shared" si="243"/>
        <v>14871</v>
      </c>
      <c r="I2007" t="str">
        <f t="shared" si="245"/>
        <v>0-20,000</v>
      </c>
      <c r="O2007">
        <f t="shared" si="244"/>
        <v>25589</v>
      </c>
      <c r="P2007">
        <f t="shared" si="246"/>
        <v>74720.5</v>
      </c>
      <c r="Q2007">
        <f t="shared" si="247"/>
        <v>49131.5</v>
      </c>
      <c r="R2007">
        <f t="shared" si="248"/>
        <v>-48108.25</v>
      </c>
      <c r="S2007">
        <f t="shared" si="249"/>
        <v>148417.75</v>
      </c>
      <c r="T2007">
        <v>14871</v>
      </c>
    </row>
    <row r="2008" spans="1:20" ht="15" thickBot="1" x14ac:dyDescent="0.4">
      <c r="A2008">
        <v>28531</v>
      </c>
      <c r="B2008" s="2">
        <v>41842.776886574073</v>
      </c>
      <c r="C2008" t="s">
        <v>30</v>
      </c>
      <c r="D2008" t="s">
        <v>29</v>
      </c>
      <c r="E2008" s="6" t="s">
        <v>14</v>
      </c>
      <c r="F2008" t="s">
        <v>5</v>
      </c>
      <c r="G2008">
        <v>83828</v>
      </c>
      <c r="H2008">
        <f t="shared" si="243"/>
        <v>83828</v>
      </c>
      <c r="I2008" t="str">
        <f t="shared" si="245"/>
        <v>60001-100000</v>
      </c>
      <c r="O2008">
        <f t="shared" si="244"/>
        <v>25596.75</v>
      </c>
      <c r="P2008">
        <f t="shared" si="246"/>
        <v>74726.75</v>
      </c>
      <c r="Q2008">
        <f t="shared" si="247"/>
        <v>49130</v>
      </c>
      <c r="R2008">
        <f t="shared" si="248"/>
        <v>-48098.25</v>
      </c>
      <c r="S2008">
        <f t="shared" si="249"/>
        <v>148421.75</v>
      </c>
      <c r="T2008">
        <v>83828</v>
      </c>
    </row>
    <row r="2009" spans="1:20" ht="15" thickBot="1" x14ac:dyDescent="0.4">
      <c r="A2009">
        <v>955200</v>
      </c>
      <c r="B2009" s="2">
        <v>41853.058993055558</v>
      </c>
      <c r="C2009" t="s">
        <v>31</v>
      </c>
      <c r="D2009" t="s">
        <v>27</v>
      </c>
      <c r="E2009" s="6" t="s">
        <v>14</v>
      </c>
      <c r="F2009" t="s">
        <v>9</v>
      </c>
      <c r="G2009">
        <v>95400</v>
      </c>
      <c r="H2009">
        <f t="shared" si="243"/>
        <v>95400</v>
      </c>
      <c r="I2009" t="str">
        <f t="shared" si="245"/>
        <v>60001-100000</v>
      </c>
      <c r="O2009">
        <f t="shared" si="244"/>
        <v>25595</v>
      </c>
      <c r="P2009">
        <f t="shared" si="246"/>
        <v>74708</v>
      </c>
      <c r="Q2009">
        <f t="shared" si="247"/>
        <v>49113</v>
      </c>
      <c r="R2009">
        <f t="shared" si="248"/>
        <v>-48074.5</v>
      </c>
      <c r="S2009">
        <f t="shared" si="249"/>
        <v>148377.5</v>
      </c>
      <c r="T2009">
        <v>95400</v>
      </c>
    </row>
    <row r="2010" spans="1:20" ht="15" thickBot="1" x14ac:dyDescent="0.4">
      <c r="A2010">
        <v>452559</v>
      </c>
      <c r="B2010" s="2">
        <v>41795.485717592594</v>
      </c>
      <c r="C2010" t="s">
        <v>31</v>
      </c>
      <c r="D2010" t="s">
        <v>28</v>
      </c>
      <c r="E2010" s="6" t="s">
        <v>17</v>
      </c>
      <c r="F2010" t="s">
        <v>1</v>
      </c>
      <c r="G2010">
        <v>98670</v>
      </c>
      <c r="H2010">
        <f t="shared" si="243"/>
        <v>98670</v>
      </c>
      <c r="I2010" t="str">
        <f t="shared" si="245"/>
        <v>60001-100000</v>
      </c>
      <c r="O2010">
        <f t="shared" si="244"/>
        <v>25592</v>
      </c>
      <c r="P2010">
        <f t="shared" si="246"/>
        <v>74693.75</v>
      </c>
      <c r="Q2010">
        <f t="shared" si="247"/>
        <v>49101.75</v>
      </c>
      <c r="R2010">
        <f t="shared" si="248"/>
        <v>-48060.625</v>
      </c>
      <c r="S2010">
        <f t="shared" si="249"/>
        <v>148346.375</v>
      </c>
      <c r="T2010">
        <v>98670</v>
      </c>
    </row>
    <row r="2011" spans="1:20" ht="15" thickBot="1" x14ac:dyDescent="0.4">
      <c r="A2011">
        <v>811260</v>
      </c>
      <c r="B2011" s="2">
        <v>41817.396817129629</v>
      </c>
      <c r="C2011" t="s">
        <v>31</v>
      </c>
      <c r="D2011" t="s">
        <v>27</v>
      </c>
      <c r="E2011" s="6" t="s">
        <v>17</v>
      </c>
      <c r="F2011" t="s">
        <v>1</v>
      </c>
      <c r="G2011">
        <v>10730</v>
      </c>
      <c r="H2011">
        <f t="shared" si="243"/>
        <v>10730</v>
      </c>
      <c r="I2011" t="str">
        <f t="shared" si="245"/>
        <v>0-20,000</v>
      </c>
      <c r="O2011">
        <f t="shared" si="244"/>
        <v>25589</v>
      </c>
      <c r="P2011">
        <f t="shared" si="246"/>
        <v>74685</v>
      </c>
      <c r="Q2011">
        <f t="shared" si="247"/>
        <v>49096</v>
      </c>
      <c r="R2011">
        <f t="shared" si="248"/>
        <v>-48055</v>
      </c>
      <c r="S2011">
        <f t="shared" si="249"/>
        <v>148329</v>
      </c>
      <c r="T2011">
        <v>10730</v>
      </c>
    </row>
    <row r="2012" spans="1:20" ht="15" thickBot="1" x14ac:dyDescent="0.4">
      <c r="A2012">
        <v>194204</v>
      </c>
      <c r="B2012" s="2">
        <v>41817.401493055557</v>
      </c>
      <c r="C2012" t="s">
        <v>30</v>
      </c>
      <c r="D2012" t="s">
        <v>29</v>
      </c>
      <c r="E2012" s="6" t="s">
        <v>17</v>
      </c>
      <c r="F2012" t="s">
        <v>1</v>
      </c>
      <c r="G2012">
        <v>31185</v>
      </c>
      <c r="H2012">
        <f t="shared" si="243"/>
        <v>31185</v>
      </c>
      <c r="I2012" t="str">
        <f t="shared" si="245"/>
        <v>20001-40000</v>
      </c>
      <c r="O2012">
        <f t="shared" si="244"/>
        <v>25596.75</v>
      </c>
      <c r="P2012">
        <f t="shared" si="246"/>
        <v>74687</v>
      </c>
      <c r="Q2012">
        <f t="shared" si="247"/>
        <v>49090.25</v>
      </c>
      <c r="R2012">
        <f t="shared" si="248"/>
        <v>-48038.625</v>
      </c>
      <c r="S2012">
        <f t="shared" si="249"/>
        <v>148322.375</v>
      </c>
      <c r="T2012">
        <v>31185</v>
      </c>
    </row>
    <row r="2013" spans="1:20" ht="15" thickBot="1" x14ac:dyDescent="0.4">
      <c r="A2013">
        <v>750906</v>
      </c>
      <c r="B2013" s="2">
        <v>41828.615266203706</v>
      </c>
      <c r="C2013" t="s">
        <v>30</v>
      </c>
      <c r="D2013" t="s">
        <v>29</v>
      </c>
      <c r="E2013" s="6" t="s">
        <v>17</v>
      </c>
      <c r="F2013" t="s">
        <v>1</v>
      </c>
      <c r="G2013">
        <v>30750</v>
      </c>
      <c r="H2013">
        <f t="shared" si="243"/>
        <v>30750</v>
      </c>
      <c r="I2013" t="str">
        <f t="shared" si="245"/>
        <v>20001-40000</v>
      </c>
      <c r="O2013">
        <f t="shared" si="244"/>
        <v>25595</v>
      </c>
      <c r="P2013">
        <f t="shared" si="246"/>
        <v>74689</v>
      </c>
      <c r="Q2013">
        <f t="shared" si="247"/>
        <v>49094</v>
      </c>
      <c r="R2013">
        <f t="shared" si="248"/>
        <v>-48046</v>
      </c>
      <c r="S2013">
        <f t="shared" si="249"/>
        <v>148330</v>
      </c>
      <c r="T2013">
        <v>30750</v>
      </c>
    </row>
    <row r="2014" spans="1:20" ht="15" thickBot="1" x14ac:dyDescent="0.4">
      <c r="A2014">
        <v>486771</v>
      </c>
      <c r="B2014" s="2">
        <v>41828.618101851855</v>
      </c>
      <c r="C2014" t="s">
        <v>31</v>
      </c>
      <c r="D2014" t="s">
        <v>29</v>
      </c>
      <c r="E2014" s="6" t="s">
        <v>17</v>
      </c>
      <c r="F2014" t="s">
        <v>1</v>
      </c>
      <c r="G2014">
        <v>57130</v>
      </c>
      <c r="H2014">
        <f t="shared" si="243"/>
        <v>57130</v>
      </c>
      <c r="I2014" t="str">
        <f t="shared" si="245"/>
        <v>40001-60000</v>
      </c>
      <c r="O2014">
        <f t="shared" si="244"/>
        <v>25592</v>
      </c>
      <c r="P2014">
        <f t="shared" si="246"/>
        <v>74693.75</v>
      </c>
      <c r="Q2014">
        <f t="shared" si="247"/>
        <v>49101.75</v>
      </c>
      <c r="R2014">
        <f t="shared" si="248"/>
        <v>-48060.625</v>
      </c>
      <c r="S2014">
        <f t="shared" si="249"/>
        <v>148346.375</v>
      </c>
      <c r="T2014">
        <v>57130</v>
      </c>
    </row>
    <row r="2015" spans="1:20" ht="15" thickBot="1" x14ac:dyDescent="0.4">
      <c r="A2015">
        <v>932139</v>
      </c>
      <c r="B2015" s="2">
        <v>41824.79587962963</v>
      </c>
      <c r="C2015" t="s">
        <v>31</v>
      </c>
      <c r="D2015" t="s">
        <v>29</v>
      </c>
      <c r="E2015" s="6" t="s">
        <v>17</v>
      </c>
      <c r="F2015" t="s">
        <v>1</v>
      </c>
      <c r="G2015">
        <v>17249</v>
      </c>
      <c r="H2015">
        <f t="shared" si="243"/>
        <v>17249</v>
      </c>
      <c r="I2015" t="str">
        <f t="shared" si="245"/>
        <v>0-20,000</v>
      </c>
      <c r="O2015">
        <f t="shared" si="244"/>
        <v>25589</v>
      </c>
      <c r="P2015">
        <f t="shared" si="246"/>
        <v>74698.5</v>
      </c>
      <c r="Q2015">
        <f t="shared" si="247"/>
        <v>49109.5</v>
      </c>
      <c r="R2015">
        <f t="shared" si="248"/>
        <v>-48075.25</v>
      </c>
      <c r="S2015">
        <f t="shared" si="249"/>
        <v>148362.75</v>
      </c>
      <c r="T2015">
        <v>17249</v>
      </c>
    </row>
    <row r="2016" spans="1:20" ht="15" thickBot="1" x14ac:dyDescent="0.4">
      <c r="A2016">
        <v>606591</v>
      </c>
      <c r="B2016" s="2">
        <v>41824.79619212963</v>
      </c>
      <c r="C2016" t="s">
        <v>31</v>
      </c>
      <c r="D2016" t="s">
        <v>27</v>
      </c>
      <c r="E2016" s="6" t="s">
        <v>17</v>
      </c>
      <c r="F2016" t="s">
        <v>1</v>
      </c>
      <c r="G2016">
        <v>80966</v>
      </c>
      <c r="H2016">
        <f t="shared" si="243"/>
        <v>80966</v>
      </c>
      <c r="I2016" t="str">
        <f t="shared" si="245"/>
        <v>60001-100000</v>
      </c>
      <c r="O2016">
        <f t="shared" si="244"/>
        <v>25596.75</v>
      </c>
      <c r="P2016">
        <f t="shared" si="246"/>
        <v>74703.25</v>
      </c>
      <c r="Q2016">
        <f t="shared" si="247"/>
        <v>49106.5</v>
      </c>
      <c r="R2016">
        <f t="shared" si="248"/>
        <v>-48063</v>
      </c>
      <c r="S2016">
        <f t="shared" si="249"/>
        <v>148363</v>
      </c>
      <c r="T2016">
        <v>80966</v>
      </c>
    </row>
    <row r="2017" spans="1:20" ht="15" thickBot="1" x14ac:dyDescent="0.4">
      <c r="A2017">
        <v>847230</v>
      </c>
      <c r="B2017" s="2">
        <v>41827.693831018521</v>
      </c>
      <c r="C2017" t="s">
        <v>30</v>
      </c>
      <c r="D2017" t="s">
        <v>27</v>
      </c>
      <c r="E2017" s="6" t="s">
        <v>17</v>
      </c>
      <c r="F2017" t="s">
        <v>1</v>
      </c>
      <c r="G2017">
        <v>8032</v>
      </c>
      <c r="H2017">
        <f t="shared" si="243"/>
        <v>8032</v>
      </c>
      <c r="I2017" t="str">
        <f t="shared" si="245"/>
        <v>0-20,000</v>
      </c>
      <c r="O2017">
        <f t="shared" si="244"/>
        <v>25595</v>
      </c>
      <c r="P2017">
        <f t="shared" si="246"/>
        <v>74689</v>
      </c>
      <c r="Q2017">
        <f t="shared" si="247"/>
        <v>49094</v>
      </c>
      <c r="R2017">
        <f t="shared" si="248"/>
        <v>-48046</v>
      </c>
      <c r="S2017">
        <f t="shared" si="249"/>
        <v>148330</v>
      </c>
      <c r="T2017">
        <v>8032</v>
      </c>
    </row>
    <row r="2018" spans="1:20" ht="15" thickBot="1" x14ac:dyDescent="0.4">
      <c r="A2018">
        <v>288114</v>
      </c>
      <c r="B2018" s="2">
        <v>41827.69332175926</v>
      </c>
      <c r="C2018" t="s">
        <v>30</v>
      </c>
      <c r="D2018" t="s">
        <v>28</v>
      </c>
      <c r="E2018" s="6" t="s">
        <v>17</v>
      </c>
      <c r="F2018" t="s">
        <v>1</v>
      </c>
      <c r="G2018">
        <v>19751</v>
      </c>
      <c r="H2018">
        <f t="shared" si="243"/>
        <v>19751</v>
      </c>
      <c r="I2018" t="str">
        <f t="shared" si="245"/>
        <v>0-20,000</v>
      </c>
      <c r="O2018">
        <f t="shared" si="244"/>
        <v>25600.25</v>
      </c>
      <c r="P2018">
        <f t="shared" si="246"/>
        <v>74693.75</v>
      </c>
      <c r="Q2018">
        <f t="shared" si="247"/>
        <v>49093.5</v>
      </c>
      <c r="R2018">
        <f t="shared" si="248"/>
        <v>-48040</v>
      </c>
      <c r="S2018">
        <f t="shared" si="249"/>
        <v>148334</v>
      </c>
      <c r="T2018">
        <v>19751</v>
      </c>
    </row>
    <row r="2019" spans="1:20" ht="15" thickBot="1" x14ac:dyDescent="0.4">
      <c r="A2019">
        <v>337546</v>
      </c>
      <c r="B2019" s="2">
        <v>41848.356620370374</v>
      </c>
      <c r="C2019" t="s">
        <v>30</v>
      </c>
      <c r="D2019" t="s">
        <v>29</v>
      </c>
      <c r="E2019" s="6" t="s">
        <v>17</v>
      </c>
      <c r="F2019" t="s">
        <v>1</v>
      </c>
      <c r="G2019">
        <v>46403</v>
      </c>
      <c r="H2019">
        <f t="shared" si="243"/>
        <v>46403</v>
      </c>
      <c r="I2019" t="str">
        <f t="shared" si="245"/>
        <v>40001-60000</v>
      </c>
      <c r="O2019">
        <f t="shared" si="244"/>
        <v>25609.5</v>
      </c>
      <c r="P2019">
        <f t="shared" si="246"/>
        <v>74698.5</v>
      </c>
      <c r="Q2019">
        <f t="shared" si="247"/>
        <v>49089</v>
      </c>
      <c r="R2019">
        <f t="shared" si="248"/>
        <v>-48024</v>
      </c>
      <c r="S2019">
        <f t="shared" si="249"/>
        <v>148332</v>
      </c>
      <c r="T2019">
        <v>46403</v>
      </c>
    </row>
    <row r="2020" spans="1:20" ht="15" thickBot="1" x14ac:dyDescent="0.4">
      <c r="A2020">
        <v>377923</v>
      </c>
      <c r="B2020" s="2">
        <v>41848.358194444445</v>
      </c>
      <c r="C2020" t="s">
        <v>31</v>
      </c>
      <c r="D2020" t="s">
        <v>29</v>
      </c>
      <c r="E2020" s="6" t="s">
        <v>17</v>
      </c>
      <c r="F2020" t="s">
        <v>1</v>
      </c>
      <c r="G2020">
        <v>30875</v>
      </c>
      <c r="H2020">
        <f t="shared" si="243"/>
        <v>30875</v>
      </c>
      <c r="I2020" t="str">
        <f t="shared" si="245"/>
        <v>20001-40000</v>
      </c>
      <c r="O2020">
        <f t="shared" si="244"/>
        <v>25605.75</v>
      </c>
      <c r="P2020">
        <f t="shared" si="246"/>
        <v>74703.25</v>
      </c>
      <c r="Q2020">
        <f t="shared" si="247"/>
        <v>49097.5</v>
      </c>
      <c r="R2020">
        <f t="shared" si="248"/>
        <v>-48040.5</v>
      </c>
      <c r="S2020">
        <f t="shared" si="249"/>
        <v>148349.5</v>
      </c>
      <c r="T2020">
        <v>30875</v>
      </c>
    </row>
    <row r="2021" spans="1:20" ht="15" thickBot="1" x14ac:dyDescent="0.4">
      <c r="A2021">
        <v>801545</v>
      </c>
      <c r="B2021" s="2">
        <v>41848.358726851853</v>
      </c>
      <c r="C2021" t="s">
        <v>31</v>
      </c>
      <c r="D2021" t="s">
        <v>27</v>
      </c>
      <c r="E2021" s="6" t="s">
        <v>17</v>
      </c>
      <c r="F2021" t="s">
        <v>1</v>
      </c>
      <c r="G2021">
        <v>58330</v>
      </c>
      <c r="H2021">
        <f t="shared" si="243"/>
        <v>58330</v>
      </c>
      <c r="I2021" t="str">
        <f t="shared" si="245"/>
        <v>40001-60000</v>
      </c>
      <c r="O2021">
        <f t="shared" si="244"/>
        <v>25602</v>
      </c>
      <c r="P2021">
        <f t="shared" si="246"/>
        <v>74708</v>
      </c>
      <c r="Q2021">
        <f t="shared" si="247"/>
        <v>49106</v>
      </c>
      <c r="R2021">
        <f t="shared" si="248"/>
        <v>-48057</v>
      </c>
      <c r="S2021">
        <f t="shared" si="249"/>
        <v>148367</v>
      </c>
      <c r="T2021">
        <v>58330</v>
      </c>
    </row>
    <row r="2022" spans="1:20" ht="15" thickBot="1" x14ac:dyDescent="0.4">
      <c r="A2022">
        <v>173651</v>
      </c>
      <c r="B2022" s="2">
        <v>41848.359675925924</v>
      </c>
      <c r="C2022" t="s">
        <v>30</v>
      </c>
      <c r="D2022" t="s">
        <v>29</v>
      </c>
      <c r="E2022" s="6" t="s">
        <v>17</v>
      </c>
      <c r="F2022" t="s">
        <v>1</v>
      </c>
      <c r="G2022">
        <v>40124</v>
      </c>
      <c r="H2022">
        <f t="shared" si="243"/>
        <v>40124</v>
      </c>
      <c r="I2022" t="str">
        <f t="shared" si="245"/>
        <v>40001-60000</v>
      </c>
      <c r="O2022">
        <f t="shared" si="244"/>
        <v>25600.25</v>
      </c>
      <c r="P2022">
        <f t="shared" si="246"/>
        <v>74714.25</v>
      </c>
      <c r="Q2022">
        <f t="shared" si="247"/>
        <v>49114</v>
      </c>
      <c r="R2022">
        <f t="shared" si="248"/>
        <v>-48070.75</v>
      </c>
      <c r="S2022">
        <f t="shared" si="249"/>
        <v>148385.25</v>
      </c>
      <c r="T2022">
        <v>40124</v>
      </c>
    </row>
    <row r="2023" spans="1:20" ht="15" thickBot="1" x14ac:dyDescent="0.4">
      <c r="A2023">
        <v>290514</v>
      </c>
      <c r="B2023" s="2">
        <v>41859.399872685186</v>
      </c>
      <c r="C2023" t="s">
        <v>31</v>
      </c>
      <c r="D2023" t="s">
        <v>29</v>
      </c>
      <c r="E2023" s="6" t="s">
        <v>17</v>
      </c>
      <c r="F2023" t="s">
        <v>1</v>
      </c>
      <c r="G2023">
        <v>89900</v>
      </c>
      <c r="H2023">
        <f t="shared" si="243"/>
        <v>89900</v>
      </c>
      <c r="I2023" t="str">
        <f t="shared" si="245"/>
        <v>60001-100000</v>
      </c>
      <c r="O2023">
        <f t="shared" si="244"/>
        <v>25598.5</v>
      </c>
      <c r="P2023">
        <f t="shared" si="246"/>
        <v>74720.5</v>
      </c>
      <c r="Q2023">
        <f t="shared" si="247"/>
        <v>49122</v>
      </c>
      <c r="R2023">
        <f t="shared" si="248"/>
        <v>-48084.5</v>
      </c>
      <c r="S2023">
        <f t="shared" si="249"/>
        <v>148403.5</v>
      </c>
      <c r="T2023">
        <v>89900</v>
      </c>
    </row>
    <row r="2024" spans="1:20" ht="15" thickBot="1" x14ac:dyDescent="0.4">
      <c r="A2024">
        <v>956314</v>
      </c>
      <c r="B2024" s="2">
        <v>41787.500810185185</v>
      </c>
      <c r="C2024" t="s">
        <v>31</v>
      </c>
      <c r="D2024" t="s">
        <v>29</v>
      </c>
      <c r="E2024" s="6" t="s">
        <v>20</v>
      </c>
      <c r="F2024" t="s">
        <v>8</v>
      </c>
      <c r="G2024">
        <v>92168</v>
      </c>
      <c r="H2024">
        <f t="shared" si="243"/>
        <v>92168</v>
      </c>
      <c r="I2024" t="str">
        <f t="shared" si="245"/>
        <v>60001-100000</v>
      </c>
      <c r="O2024">
        <f t="shared" si="244"/>
        <v>25596.75</v>
      </c>
      <c r="P2024">
        <f t="shared" si="246"/>
        <v>74703.25</v>
      </c>
      <c r="Q2024">
        <f t="shared" si="247"/>
        <v>49106.5</v>
      </c>
      <c r="R2024">
        <f t="shared" si="248"/>
        <v>-48063</v>
      </c>
      <c r="S2024">
        <f t="shared" si="249"/>
        <v>148363</v>
      </c>
      <c r="T2024">
        <v>92168</v>
      </c>
    </row>
    <row r="2025" spans="1:20" ht="15" thickBot="1" x14ac:dyDescent="0.4">
      <c r="A2025">
        <v>255595</v>
      </c>
      <c r="B2025" s="2">
        <v>41845.422129629631</v>
      </c>
      <c r="C2025" t="s">
        <v>30</v>
      </c>
      <c r="D2025" t="s">
        <v>27</v>
      </c>
      <c r="E2025" s="6" t="s">
        <v>20</v>
      </c>
      <c r="F2025" t="s">
        <v>8</v>
      </c>
      <c r="G2025">
        <v>37952</v>
      </c>
      <c r="H2025">
        <f t="shared" si="243"/>
        <v>37952</v>
      </c>
      <c r="I2025" t="str">
        <f t="shared" si="245"/>
        <v>20001-40000</v>
      </c>
      <c r="O2025">
        <f t="shared" si="244"/>
        <v>25595</v>
      </c>
      <c r="P2025">
        <f t="shared" si="246"/>
        <v>74689</v>
      </c>
      <c r="Q2025">
        <f t="shared" si="247"/>
        <v>49094</v>
      </c>
      <c r="R2025">
        <f t="shared" si="248"/>
        <v>-48046</v>
      </c>
      <c r="S2025">
        <f t="shared" si="249"/>
        <v>148330</v>
      </c>
      <c r="T2025">
        <v>37952</v>
      </c>
    </row>
    <row r="2026" spans="1:20" ht="15" thickBot="1" x14ac:dyDescent="0.4">
      <c r="A2026">
        <v>545043</v>
      </c>
      <c r="B2026" s="2">
        <v>41845.422372685185</v>
      </c>
      <c r="C2026" t="s">
        <v>31</v>
      </c>
      <c r="D2026" t="s">
        <v>29</v>
      </c>
      <c r="E2026" s="6" t="s">
        <v>20</v>
      </c>
      <c r="F2026" t="s">
        <v>8</v>
      </c>
      <c r="G2026">
        <v>29874</v>
      </c>
      <c r="H2026">
        <f t="shared" si="243"/>
        <v>29874</v>
      </c>
      <c r="I2026" t="str">
        <f t="shared" si="245"/>
        <v>20001-40000</v>
      </c>
      <c r="O2026">
        <f t="shared" si="244"/>
        <v>25592</v>
      </c>
      <c r="P2026">
        <f t="shared" si="246"/>
        <v>74693.75</v>
      </c>
      <c r="Q2026">
        <f t="shared" si="247"/>
        <v>49101.75</v>
      </c>
      <c r="R2026">
        <f t="shared" si="248"/>
        <v>-48060.625</v>
      </c>
      <c r="S2026">
        <f t="shared" si="249"/>
        <v>148346.375</v>
      </c>
      <c r="T2026">
        <v>29874</v>
      </c>
    </row>
    <row r="2027" spans="1:20" ht="15" thickBot="1" x14ac:dyDescent="0.4">
      <c r="A2027">
        <v>303823</v>
      </c>
      <c r="B2027" s="2">
        <v>41838.786979166667</v>
      </c>
      <c r="C2027" t="s">
        <v>30</v>
      </c>
      <c r="D2027" t="s">
        <v>27</v>
      </c>
      <c r="E2027" s="6" t="s">
        <v>14</v>
      </c>
      <c r="F2027" t="s">
        <v>6</v>
      </c>
      <c r="G2027">
        <v>16961</v>
      </c>
      <c r="H2027">
        <f t="shared" si="243"/>
        <v>16961</v>
      </c>
      <c r="I2027" t="str">
        <f t="shared" si="245"/>
        <v>0-20,000</v>
      </c>
      <c r="O2027">
        <f t="shared" si="244"/>
        <v>25589</v>
      </c>
      <c r="P2027">
        <f t="shared" si="246"/>
        <v>74698.5</v>
      </c>
      <c r="Q2027">
        <f t="shared" si="247"/>
        <v>49109.5</v>
      </c>
      <c r="R2027">
        <f t="shared" si="248"/>
        <v>-48075.25</v>
      </c>
      <c r="S2027">
        <f t="shared" si="249"/>
        <v>148362.75</v>
      </c>
      <c r="T2027">
        <v>16961</v>
      </c>
    </row>
    <row r="2028" spans="1:20" ht="15" thickBot="1" x14ac:dyDescent="0.4">
      <c r="A2028">
        <v>105298</v>
      </c>
      <c r="B2028" s="2">
        <v>41849.609583333331</v>
      </c>
      <c r="C2028" t="s">
        <v>31</v>
      </c>
      <c r="D2028" t="s">
        <v>27</v>
      </c>
      <c r="E2028" s="6" t="s">
        <v>14</v>
      </c>
      <c r="F2028" t="s">
        <v>6</v>
      </c>
      <c r="G2028">
        <v>28017</v>
      </c>
      <c r="H2028">
        <f t="shared" si="243"/>
        <v>28017</v>
      </c>
      <c r="I2028" t="str">
        <f t="shared" si="245"/>
        <v>20001-40000</v>
      </c>
      <c r="O2028">
        <f t="shared" si="244"/>
        <v>25596.75</v>
      </c>
      <c r="P2028">
        <f t="shared" si="246"/>
        <v>74703.25</v>
      </c>
      <c r="Q2028">
        <f t="shared" si="247"/>
        <v>49106.5</v>
      </c>
      <c r="R2028">
        <f t="shared" si="248"/>
        <v>-48063</v>
      </c>
      <c r="S2028">
        <f t="shared" si="249"/>
        <v>148363</v>
      </c>
      <c r="T2028">
        <v>28017</v>
      </c>
    </row>
    <row r="2029" spans="1:20" ht="15" thickBot="1" x14ac:dyDescent="0.4">
      <c r="A2029">
        <v>423082</v>
      </c>
      <c r="B2029" s="2">
        <v>41785.397870370369</v>
      </c>
      <c r="C2029" t="s">
        <v>30</v>
      </c>
      <c r="D2029" t="s">
        <v>29</v>
      </c>
      <c r="E2029" s="6" t="s">
        <v>20</v>
      </c>
      <c r="F2029" t="s">
        <v>6</v>
      </c>
      <c r="G2029">
        <v>71419</v>
      </c>
      <c r="H2029">
        <f t="shared" si="243"/>
        <v>71419</v>
      </c>
      <c r="I2029" t="str">
        <f t="shared" si="245"/>
        <v>60001-100000</v>
      </c>
      <c r="O2029">
        <f t="shared" si="244"/>
        <v>25595</v>
      </c>
      <c r="P2029">
        <f t="shared" si="246"/>
        <v>74708</v>
      </c>
      <c r="Q2029">
        <f t="shared" si="247"/>
        <v>49113</v>
      </c>
      <c r="R2029">
        <f t="shared" si="248"/>
        <v>-48074.5</v>
      </c>
      <c r="S2029">
        <f t="shared" si="249"/>
        <v>148377.5</v>
      </c>
      <c r="T2029">
        <v>71419</v>
      </c>
    </row>
    <row r="2030" spans="1:20" ht="15" thickBot="1" x14ac:dyDescent="0.4">
      <c r="A2030">
        <v>376794</v>
      </c>
      <c r="B2030" s="2">
        <v>41823.811608796299</v>
      </c>
      <c r="C2030" t="s">
        <v>30</v>
      </c>
      <c r="D2030" t="s">
        <v>27</v>
      </c>
      <c r="E2030" s="6" t="s">
        <v>20</v>
      </c>
      <c r="F2030" t="s">
        <v>6</v>
      </c>
      <c r="G2030">
        <v>78216</v>
      </c>
      <c r="H2030">
        <f t="shared" si="243"/>
        <v>78216</v>
      </c>
      <c r="I2030" t="str">
        <f t="shared" si="245"/>
        <v>60001-100000</v>
      </c>
      <c r="O2030">
        <f t="shared" si="244"/>
        <v>25592</v>
      </c>
      <c r="P2030">
        <f t="shared" si="246"/>
        <v>74714.25</v>
      </c>
      <c r="Q2030">
        <f t="shared" si="247"/>
        <v>49122.25</v>
      </c>
      <c r="R2030">
        <f t="shared" si="248"/>
        <v>-48091.375</v>
      </c>
      <c r="S2030">
        <f t="shared" si="249"/>
        <v>148397.625</v>
      </c>
      <c r="T2030">
        <v>78216</v>
      </c>
    </row>
    <row r="2031" spans="1:20" ht="15" thickBot="1" x14ac:dyDescent="0.4">
      <c r="A2031">
        <v>218659</v>
      </c>
      <c r="B2031" s="2">
        <v>41823.812592592592</v>
      </c>
      <c r="C2031" t="s">
        <v>30</v>
      </c>
      <c r="D2031" t="s">
        <v>27</v>
      </c>
      <c r="E2031" s="6" t="s">
        <v>20</v>
      </c>
      <c r="F2031" t="s">
        <v>6</v>
      </c>
      <c r="G2031">
        <v>40743</v>
      </c>
      <c r="H2031">
        <f t="shared" si="243"/>
        <v>40743</v>
      </c>
      <c r="I2031" t="str">
        <f t="shared" si="245"/>
        <v>40001-60000</v>
      </c>
      <c r="O2031">
        <f t="shared" si="244"/>
        <v>25589</v>
      </c>
      <c r="P2031">
        <f t="shared" si="246"/>
        <v>74698.5</v>
      </c>
      <c r="Q2031">
        <f t="shared" si="247"/>
        <v>49109.5</v>
      </c>
      <c r="R2031">
        <f t="shared" si="248"/>
        <v>-48075.25</v>
      </c>
      <c r="S2031">
        <f t="shared" si="249"/>
        <v>148362.75</v>
      </c>
      <c r="T2031">
        <v>40743</v>
      </c>
    </row>
    <row r="2032" spans="1:20" ht="15" thickBot="1" x14ac:dyDescent="0.4">
      <c r="A2032">
        <v>680068</v>
      </c>
      <c r="B2032" s="2">
        <v>41841.399074074077</v>
      </c>
      <c r="C2032" t="s">
        <v>31</v>
      </c>
      <c r="D2032" t="s">
        <v>27</v>
      </c>
      <c r="E2032" s="6" t="s">
        <v>17</v>
      </c>
      <c r="F2032" t="s">
        <v>10</v>
      </c>
      <c r="G2032">
        <v>87219</v>
      </c>
      <c r="H2032">
        <f t="shared" si="243"/>
        <v>87219</v>
      </c>
      <c r="I2032" t="str">
        <f t="shared" si="245"/>
        <v>60001-100000</v>
      </c>
      <c r="O2032">
        <f t="shared" si="244"/>
        <v>25586</v>
      </c>
      <c r="P2032">
        <f t="shared" si="246"/>
        <v>74703.25</v>
      </c>
      <c r="Q2032">
        <f t="shared" si="247"/>
        <v>49117.25</v>
      </c>
      <c r="R2032">
        <f t="shared" si="248"/>
        <v>-48089.875</v>
      </c>
      <c r="S2032">
        <f t="shared" si="249"/>
        <v>148379.125</v>
      </c>
      <c r="T2032">
        <v>87219</v>
      </c>
    </row>
    <row r="2033" spans="1:20" ht="15" thickBot="1" x14ac:dyDescent="0.4">
      <c r="A2033">
        <v>467827</v>
      </c>
      <c r="B2033" s="2">
        <v>41771.396817129629</v>
      </c>
      <c r="C2033" t="s">
        <v>31</v>
      </c>
      <c r="D2033" t="s">
        <v>27</v>
      </c>
      <c r="E2033" s="6" t="s">
        <v>18</v>
      </c>
      <c r="F2033" t="s">
        <v>6</v>
      </c>
      <c r="G2033">
        <v>76512</v>
      </c>
      <c r="H2033">
        <f t="shared" si="243"/>
        <v>76512</v>
      </c>
      <c r="I2033" t="str">
        <f t="shared" si="245"/>
        <v>60001-100000</v>
      </c>
      <c r="O2033">
        <f t="shared" si="244"/>
        <v>25583</v>
      </c>
      <c r="P2033">
        <f t="shared" si="246"/>
        <v>74689</v>
      </c>
      <c r="Q2033">
        <f t="shared" si="247"/>
        <v>49106</v>
      </c>
      <c r="R2033">
        <f t="shared" si="248"/>
        <v>-48076</v>
      </c>
      <c r="S2033">
        <f t="shared" si="249"/>
        <v>148348</v>
      </c>
      <c r="T2033">
        <v>76512</v>
      </c>
    </row>
    <row r="2034" spans="1:20" ht="15" thickBot="1" x14ac:dyDescent="0.4">
      <c r="A2034">
        <v>24128</v>
      </c>
      <c r="B2034" s="2">
        <v>41827.621157407404</v>
      </c>
      <c r="C2034" t="s">
        <v>31</v>
      </c>
      <c r="D2034" t="s">
        <v>29</v>
      </c>
      <c r="E2034" s="6" t="s">
        <v>18</v>
      </c>
      <c r="F2034" t="s">
        <v>6</v>
      </c>
      <c r="G2034">
        <v>47611</v>
      </c>
      <c r="H2034">
        <f t="shared" si="243"/>
        <v>47611</v>
      </c>
      <c r="I2034" t="str">
        <f t="shared" si="245"/>
        <v>40001-60000</v>
      </c>
      <c r="O2034">
        <f t="shared" si="244"/>
        <v>25575.5</v>
      </c>
      <c r="P2034">
        <f t="shared" si="246"/>
        <v>74683</v>
      </c>
      <c r="Q2034">
        <f t="shared" si="247"/>
        <v>49107.5</v>
      </c>
      <c r="R2034">
        <f t="shared" si="248"/>
        <v>-48085.75</v>
      </c>
      <c r="S2034">
        <f t="shared" si="249"/>
        <v>148344.25</v>
      </c>
      <c r="T2034">
        <v>47611</v>
      </c>
    </row>
    <row r="2035" spans="1:20" ht="15" thickBot="1" x14ac:dyDescent="0.4">
      <c r="A2035">
        <v>538085</v>
      </c>
      <c r="B2035" s="2">
        <v>41827.621574074074</v>
      </c>
      <c r="C2035" t="s">
        <v>31</v>
      </c>
      <c r="D2035" t="s">
        <v>27</v>
      </c>
      <c r="E2035" s="6" t="s">
        <v>18</v>
      </c>
      <c r="F2035" t="s">
        <v>6</v>
      </c>
      <c r="G2035">
        <v>78543</v>
      </c>
      <c r="H2035">
        <f t="shared" si="243"/>
        <v>78543</v>
      </c>
      <c r="I2035" t="str">
        <f t="shared" si="245"/>
        <v>60001-100000</v>
      </c>
      <c r="O2035">
        <f t="shared" si="244"/>
        <v>25568</v>
      </c>
      <c r="P2035">
        <f t="shared" si="246"/>
        <v>74685</v>
      </c>
      <c r="Q2035">
        <f t="shared" si="247"/>
        <v>49117</v>
      </c>
      <c r="R2035">
        <f t="shared" si="248"/>
        <v>-48107.5</v>
      </c>
      <c r="S2035">
        <f t="shared" si="249"/>
        <v>148360.5</v>
      </c>
      <c r="T2035">
        <v>78543</v>
      </c>
    </row>
    <row r="2036" spans="1:20" ht="15" thickBot="1" x14ac:dyDescent="0.4">
      <c r="A2036">
        <v>164872</v>
      </c>
      <c r="B2036" s="2">
        <v>41834.397245370368</v>
      </c>
      <c r="C2036" t="s">
        <v>31</v>
      </c>
      <c r="D2036" t="s">
        <v>27</v>
      </c>
      <c r="E2036" s="6" t="s">
        <v>18</v>
      </c>
      <c r="F2036" t="s">
        <v>6</v>
      </c>
      <c r="G2036">
        <v>62045</v>
      </c>
      <c r="H2036">
        <f t="shared" si="243"/>
        <v>62045</v>
      </c>
      <c r="I2036" t="str">
        <f t="shared" si="245"/>
        <v>60001-100000</v>
      </c>
      <c r="O2036">
        <f t="shared" si="244"/>
        <v>25560.5</v>
      </c>
      <c r="P2036">
        <f t="shared" si="246"/>
        <v>74679</v>
      </c>
      <c r="Q2036">
        <f t="shared" si="247"/>
        <v>49118.5</v>
      </c>
      <c r="R2036">
        <f t="shared" si="248"/>
        <v>-48117.25</v>
      </c>
      <c r="S2036">
        <f t="shared" si="249"/>
        <v>148356.75</v>
      </c>
      <c r="T2036">
        <v>62045</v>
      </c>
    </row>
    <row r="2037" spans="1:20" ht="15" thickBot="1" x14ac:dyDescent="0.4">
      <c r="A2037">
        <v>684456</v>
      </c>
      <c r="B2037" s="2">
        <v>41834.397488425922</v>
      </c>
      <c r="C2037" t="s">
        <v>30</v>
      </c>
      <c r="D2037" t="s">
        <v>29</v>
      </c>
      <c r="E2037" s="6" t="s">
        <v>18</v>
      </c>
      <c r="F2037" t="s">
        <v>6</v>
      </c>
      <c r="G2037">
        <v>83303</v>
      </c>
      <c r="H2037">
        <f t="shared" si="243"/>
        <v>83303</v>
      </c>
      <c r="I2037" t="str">
        <f t="shared" si="245"/>
        <v>60001-100000</v>
      </c>
      <c r="O2037">
        <f t="shared" si="244"/>
        <v>25553</v>
      </c>
      <c r="P2037">
        <f t="shared" si="246"/>
        <v>74681</v>
      </c>
      <c r="Q2037">
        <f t="shared" si="247"/>
        <v>49128</v>
      </c>
      <c r="R2037">
        <f t="shared" si="248"/>
        <v>-48139</v>
      </c>
      <c r="S2037">
        <f t="shared" si="249"/>
        <v>148373</v>
      </c>
      <c r="T2037">
        <v>83303</v>
      </c>
    </row>
    <row r="2038" spans="1:20" ht="15" thickBot="1" x14ac:dyDescent="0.4">
      <c r="A2038">
        <v>854644</v>
      </c>
      <c r="B2038" s="2">
        <v>41769.715324074074</v>
      </c>
      <c r="C2038" t="s">
        <v>30</v>
      </c>
      <c r="D2038" t="s">
        <v>29</v>
      </c>
      <c r="E2038" s="6" t="s">
        <v>20</v>
      </c>
      <c r="F2038" t="s">
        <v>6</v>
      </c>
      <c r="G2038">
        <v>74733</v>
      </c>
      <c r="H2038">
        <f t="shared" si="243"/>
        <v>74733</v>
      </c>
      <c r="I2038" t="str">
        <f t="shared" si="245"/>
        <v>60001-100000</v>
      </c>
      <c r="O2038">
        <f t="shared" si="244"/>
        <v>25550</v>
      </c>
      <c r="P2038">
        <f t="shared" si="246"/>
        <v>74675</v>
      </c>
      <c r="Q2038">
        <f t="shared" si="247"/>
        <v>49125</v>
      </c>
      <c r="R2038">
        <f t="shared" si="248"/>
        <v>-48137.5</v>
      </c>
      <c r="S2038">
        <f t="shared" si="249"/>
        <v>148362.5</v>
      </c>
      <c r="T2038">
        <v>74733</v>
      </c>
    </row>
    <row r="2039" spans="1:20" ht="15" thickBot="1" x14ac:dyDescent="0.4">
      <c r="A2039">
        <v>657388</v>
      </c>
      <c r="B2039" s="2">
        <v>41769.715011574073</v>
      </c>
      <c r="C2039" t="s">
        <v>31</v>
      </c>
      <c r="D2039" t="s">
        <v>28</v>
      </c>
      <c r="E2039" s="6" t="s">
        <v>20</v>
      </c>
      <c r="F2039" t="s">
        <v>6</v>
      </c>
      <c r="G2039">
        <v>9994</v>
      </c>
      <c r="H2039">
        <f t="shared" si="243"/>
        <v>9994</v>
      </c>
      <c r="I2039" t="str">
        <f t="shared" si="245"/>
        <v>0-20,000</v>
      </c>
      <c r="O2039">
        <f t="shared" si="244"/>
        <v>25547</v>
      </c>
      <c r="P2039">
        <f t="shared" si="246"/>
        <v>74648</v>
      </c>
      <c r="Q2039">
        <f t="shared" si="247"/>
        <v>49101</v>
      </c>
      <c r="R2039">
        <f t="shared" si="248"/>
        <v>-48104.5</v>
      </c>
      <c r="S2039">
        <f t="shared" si="249"/>
        <v>148299.5</v>
      </c>
      <c r="T2039">
        <v>9994</v>
      </c>
    </row>
    <row r="2040" spans="1:20" ht="15" thickBot="1" x14ac:dyDescent="0.4">
      <c r="A2040">
        <v>227598</v>
      </c>
      <c r="B2040" s="2">
        <v>41775.308379629627</v>
      </c>
      <c r="C2040" t="s">
        <v>31</v>
      </c>
      <c r="D2040" t="s">
        <v>27</v>
      </c>
      <c r="E2040" s="6" t="s">
        <v>20</v>
      </c>
      <c r="F2040" t="s">
        <v>6</v>
      </c>
      <c r="G2040">
        <v>55322</v>
      </c>
      <c r="H2040">
        <f t="shared" si="243"/>
        <v>55322</v>
      </c>
      <c r="I2040" t="str">
        <f t="shared" si="245"/>
        <v>40001-60000</v>
      </c>
      <c r="O2040">
        <f t="shared" si="244"/>
        <v>25560.5</v>
      </c>
      <c r="P2040">
        <f t="shared" si="246"/>
        <v>74660.5</v>
      </c>
      <c r="Q2040">
        <f t="shared" si="247"/>
        <v>49100</v>
      </c>
      <c r="R2040">
        <f t="shared" si="248"/>
        <v>-48089.5</v>
      </c>
      <c r="S2040">
        <f t="shared" si="249"/>
        <v>148310.5</v>
      </c>
      <c r="T2040">
        <v>55322</v>
      </c>
    </row>
    <row r="2041" spans="1:20" ht="15" thickBot="1" x14ac:dyDescent="0.4">
      <c r="A2041">
        <v>58523</v>
      </c>
      <c r="B2041" s="2">
        <v>41775.309421296297</v>
      </c>
      <c r="C2041" t="s">
        <v>30</v>
      </c>
      <c r="D2041" t="s">
        <v>29</v>
      </c>
      <c r="E2041" s="6" t="s">
        <v>20</v>
      </c>
      <c r="F2041" t="s">
        <v>6</v>
      </c>
      <c r="G2041">
        <v>34988</v>
      </c>
      <c r="H2041">
        <f t="shared" si="243"/>
        <v>34988</v>
      </c>
      <c r="I2041" t="str">
        <f t="shared" si="245"/>
        <v>20001-40000</v>
      </c>
      <c r="O2041">
        <f t="shared" si="244"/>
        <v>25553</v>
      </c>
      <c r="P2041">
        <f t="shared" si="246"/>
        <v>74673</v>
      </c>
      <c r="Q2041">
        <f t="shared" si="247"/>
        <v>49120</v>
      </c>
      <c r="R2041">
        <f t="shared" si="248"/>
        <v>-48127</v>
      </c>
      <c r="S2041">
        <f t="shared" si="249"/>
        <v>148353</v>
      </c>
      <c r="T2041">
        <v>34988</v>
      </c>
    </row>
    <row r="2042" spans="1:20" ht="15" thickBot="1" x14ac:dyDescent="0.4">
      <c r="A2042">
        <v>726965</v>
      </c>
      <c r="B2042" s="2">
        <v>41775.312210648146</v>
      </c>
      <c r="C2042" t="s">
        <v>31</v>
      </c>
      <c r="D2042" t="s">
        <v>27</v>
      </c>
      <c r="E2042" s="6" t="s">
        <v>20</v>
      </c>
      <c r="F2042" t="s">
        <v>6</v>
      </c>
      <c r="G2042">
        <v>22567</v>
      </c>
      <c r="H2042">
        <f t="shared" si="243"/>
        <v>22567</v>
      </c>
      <c r="I2042" t="str">
        <f t="shared" si="245"/>
        <v>20001-40000</v>
      </c>
      <c r="O2042">
        <f t="shared" si="244"/>
        <v>25550</v>
      </c>
      <c r="P2042">
        <f t="shared" si="246"/>
        <v>74675</v>
      </c>
      <c r="Q2042">
        <f t="shared" si="247"/>
        <v>49125</v>
      </c>
      <c r="R2042">
        <f t="shared" si="248"/>
        <v>-48137.5</v>
      </c>
      <c r="S2042">
        <f t="shared" si="249"/>
        <v>148362.5</v>
      </c>
      <c r="T2042">
        <v>22567</v>
      </c>
    </row>
    <row r="2043" spans="1:20" ht="15" thickBot="1" x14ac:dyDescent="0.4">
      <c r="A2043">
        <v>597119</v>
      </c>
      <c r="B2043" s="2">
        <v>41829.423738425925</v>
      </c>
      <c r="C2043" t="s">
        <v>31</v>
      </c>
      <c r="D2043" t="s">
        <v>29</v>
      </c>
      <c r="E2043" s="6" t="s">
        <v>20</v>
      </c>
      <c r="F2043" t="s">
        <v>6</v>
      </c>
      <c r="G2043">
        <v>85877</v>
      </c>
      <c r="H2043">
        <f t="shared" si="243"/>
        <v>85877</v>
      </c>
      <c r="I2043" t="str">
        <f t="shared" si="245"/>
        <v>60001-100000</v>
      </c>
      <c r="O2043">
        <f t="shared" si="244"/>
        <v>25568</v>
      </c>
      <c r="P2043">
        <f t="shared" si="246"/>
        <v>74677</v>
      </c>
      <c r="Q2043">
        <f t="shared" si="247"/>
        <v>49109</v>
      </c>
      <c r="R2043">
        <f t="shared" si="248"/>
        <v>-48095.5</v>
      </c>
      <c r="S2043">
        <f t="shared" si="249"/>
        <v>148340.5</v>
      </c>
      <c r="T2043">
        <v>85877</v>
      </c>
    </row>
    <row r="2044" spans="1:20" ht="15" thickBot="1" x14ac:dyDescent="0.4">
      <c r="A2044">
        <v>612288</v>
      </c>
      <c r="B2044" s="2">
        <v>41836.381597222222</v>
      </c>
      <c r="C2044" t="s">
        <v>31</v>
      </c>
      <c r="D2044" t="s">
        <v>29</v>
      </c>
      <c r="E2044" s="6" t="s">
        <v>20</v>
      </c>
      <c r="F2044" t="s">
        <v>6</v>
      </c>
      <c r="G2044">
        <v>16544</v>
      </c>
      <c r="H2044">
        <f t="shared" si="243"/>
        <v>16544</v>
      </c>
      <c r="I2044" t="str">
        <f t="shared" si="245"/>
        <v>0-20,000</v>
      </c>
      <c r="O2044">
        <f t="shared" si="244"/>
        <v>25560.5</v>
      </c>
      <c r="P2044">
        <f t="shared" si="246"/>
        <v>74660.5</v>
      </c>
      <c r="Q2044">
        <f t="shared" si="247"/>
        <v>49100</v>
      </c>
      <c r="R2044">
        <f t="shared" si="248"/>
        <v>-48089.5</v>
      </c>
      <c r="S2044">
        <f t="shared" si="249"/>
        <v>148310.5</v>
      </c>
      <c r="T2044">
        <v>16544</v>
      </c>
    </row>
    <row r="2045" spans="1:20" ht="15" thickBot="1" x14ac:dyDescent="0.4">
      <c r="A2045">
        <v>34542</v>
      </c>
      <c r="B2045" s="2">
        <v>41836.749664351853</v>
      </c>
      <c r="C2045" t="s">
        <v>30</v>
      </c>
      <c r="D2045" t="s">
        <v>29</v>
      </c>
      <c r="E2045" s="6" t="s">
        <v>20</v>
      </c>
      <c r="F2045" t="s">
        <v>6</v>
      </c>
      <c r="G2045">
        <v>73966</v>
      </c>
      <c r="H2045">
        <f t="shared" si="243"/>
        <v>73966</v>
      </c>
      <c r="I2045" t="str">
        <f t="shared" si="245"/>
        <v>60001-100000</v>
      </c>
      <c r="O2045">
        <f t="shared" si="244"/>
        <v>25583</v>
      </c>
      <c r="P2045">
        <f t="shared" si="246"/>
        <v>74673</v>
      </c>
      <c r="Q2045">
        <f t="shared" si="247"/>
        <v>49090</v>
      </c>
      <c r="R2045">
        <f t="shared" si="248"/>
        <v>-48052</v>
      </c>
      <c r="S2045">
        <f t="shared" si="249"/>
        <v>148308</v>
      </c>
      <c r="T2045">
        <v>73966</v>
      </c>
    </row>
    <row r="2046" spans="1:20" ht="15" thickBot="1" x14ac:dyDescent="0.4">
      <c r="A2046">
        <v>693241</v>
      </c>
      <c r="B2046" s="2">
        <v>41842.397916666669</v>
      </c>
      <c r="C2046" t="s">
        <v>31</v>
      </c>
      <c r="D2046" t="s">
        <v>29</v>
      </c>
      <c r="E2046" s="6" t="s">
        <v>18</v>
      </c>
      <c r="F2046" t="s">
        <v>8</v>
      </c>
      <c r="G2046">
        <v>31755</v>
      </c>
      <c r="H2046">
        <f t="shared" si="243"/>
        <v>31755</v>
      </c>
      <c r="I2046" t="str">
        <f t="shared" si="245"/>
        <v>20001-40000</v>
      </c>
      <c r="O2046">
        <f t="shared" si="244"/>
        <v>25575.5</v>
      </c>
      <c r="P2046">
        <f t="shared" si="246"/>
        <v>74675</v>
      </c>
      <c r="Q2046">
        <f t="shared" si="247"/>
        <v>49099.5</v>
      </c>
      <c r="R2046">
        <f t="shared" si="248"/>
        <v>-48073.75</v>
      </c>
      <c r="S2046">
        <f t="shared" si="249"/>
        <v>148324.25</v>
      </c>
      <c r="T2046">
        <v>31755</v>
      </c>
    </row>
    <row r="2047" spans="1:20" ht="15" thickBot="1" x14ac:dyDescent="0.4">
      <c r="A2047">
        <v>117110</v>
      </c>
      <c r="B2047" s="2">
        <v>41842.398217592592</v>
      </c>
      <c r="C2047" t="s">
        <v>31</v>
      </c>
      <c r="D2047" t="s">
        <v>27</v>
      </c>
      <c r="E2047" s="6" t="s">
        <v>18</v>
      </c>
      <c r="F2047" t="s">
        <v>8</v>
      </c>
      <c r="G2047">
        <v>7947</v>
      </c>
      <c r="H2047">
        <f t="shared" si="243"/>
        <v>7947</v>
      </c>
      <c r="I2047" t="str">
        <f t="shared" si="245"/>
        <v>0-20,000</v>
      </c>
      <c r="O2047">
        <f t="shared" si="244"/>
        <v>25568</v>
      </c>
      <c r="P2047">
        <f t="shared" si="246"/>
        <v>74677</v>
      </c>
      <c r="Q2047">
        <f t="shared" si="247"/>
        <v>49109</v>
      </c>
      <c r="R2047">
        <f t="shared" si="248"/>
        <v>-48095.5</v>
      </c>
      <c r="S2047">
        <f t="shared" si="249"/>
        <v>148340.5</v>
      </c>
      <c r="T2047">
        <v>7947</v>
      </c>
    </row>
    <row r="2048" spans="1:20" ht="15" thickBot="1" x14ac:dyDescent="0.4">
      <c r="A2048">
        <v>704096</v>
      </c>
      <c r="B2048" s="2">
        <v>41842.398900462962</v>
      </c>
      <c r="C2048" t="s">
        <v>31</v>
      </c>
      <c r="D2048" t="s">
        <v>27</v>
      </c>
      <c r="E2048" s="6" t="s">
        <v>18</v>
      </c>
      <c r="F2048" t="s">
        <v>8</v>
      </c>
      <c r="G2048">
        <v>51383</v>
      </c>
      <c r="H2048">
        <f t="shared" si="243"/>
        <v>51383</v>
      </c>
      <c r="I2048" t="str">
        <f t="shared" si="245"/>
        <v>40001-60000</v>
      </c>
      <c r="O2048">
        <f t="shared" si="244"/>
        <v>25586</v>
      </c>
      <c r="P2048">
        <f t="shared" si="246"/>
        <v>74679</v>
      </c>
      <c r="Q2048">
        <f t="shared" si="247"/>
        <v>49093</v>
      </c>
      <c r="R2048">
        <f t="shared" si="248"/>
        <v>-48053.5</v>
      </c>
      <c r="S2048">
        <f t="shared" si="249"/>
        <v>148318.5</v>
      </c>
      <c r="T2048">
        <v>51383</v>
      </c>
    </row>
    <row r="2049" spans="1:20" ht="15" thickBot="1" x14ac:dyDescent="0.4">
      <c r="A2049">
        <v>867293</v>
      </c>
      <c r="B2049" s="2">
        <v>41760.828298611108</v>
      </c>
      <c r="C2049" t="s">
        <v>31</v>
      </c>
      <c r="D2049" t="s">
        <v>27</v>
      </c>
      <c r="E2049" s="6" t="s">
        <v>17</v>
      </c>
      <c r="F2049" t="s">
        <v>9</v>
      </c>
      <c r="G2049">
        <v>19871</v>
      </c>
      <c r="H2049">
        <f t="shared" si="243"/>
        <v>19871</v>
      </c>
      <c r="I2049" t="str">
        <f t="shared" si="245"/>
        <v>0-20,000</v>
      </c>
      <c r="O2049">
        <f t="shared" si="244"/>
        <v>25583</v>
      </c>
      <c r="P2049">
        <f t="shared" si="246"/>
        <v>74681</v>
      </c>
      <c r="Q2049">
        <f t="shared" si="247"/>
        <v>49098</v>
      </c>
      <c r="R2049">
        <f t="shared" si="248"/>
        <v>-48064</v>
      </c>
      <c r="S2049">
        <f t="shared" si="249"/>
        <v>148328</v>
      </c>
      <c r="T2049">
        <v>19871</v>
      </c>
    </row>
    <row r="2050" spans="1:20" ht="15" thickBot="1" x14ac:dyDescent="0.4">
      <c r="A2050">
        <v>214693</v>
      </c>
      <c r="B2050" s="2">
        <v>41765.518148148149</v>
      </c>
      <c r="C2050" t="s">
        <v>30</v>
      </c>
      <c r="D2050" t="s">
        <v>27</v>
      </c>
      <c r="E2050" s="6" t="s">
        <v>17</v>
      </c>
      <c r="F2050" t="s">
        <v>9</v>
      </c>
      <c r="G2050">
        <v>74099</v>
      </c>
      <c r="H2050">
        <f t="shared" ref="H2050:H2113" si="250">IF(OR(G2050 &lt; R2050, G2050 &gt; S2050), $O$1, G2050)</f>
        <v>74099</v>
      </c>
      <c r="I2050" t="str">
        <f t="shared" si="245"/>
        <v>60001-100000</v>
      </c>
      <c r="O2050">
        <f t="shared" ref="O2050:O2113" si="251">QUARTILE(G2050:G9217,1)</f>
        <v>25592</v>
      </c>
      <c r="P2050">
        <f t="shared" si="246"/>
        <v>74683</v>
      </c>
      <c r="Q2050">
        <f t="shared" si="247"/>
        <v>49091</v>
      </c>
      <c r="R2050">
        <f t="shared" si="248"/>
        <v>-48044.5</v>
      </c>
      <c r="S2050">
        <f t="shared" si="249"/>
        <v>148319.5</v>
      </c>
      <c r="T2050">
        <v>74099</v>
      </c>
    </row>
    <row r="2051" spans="1:20" ht="15" thickBot="1" x14ac:dyDescent="0.4">
      <c r="A2051">
        <v>722156</v>
      </c>
      <c r="B2051" s="2">
        <v>41781.611527777779</v>
      </c>
      <c r="C2051" t="s">
        <v>31</v>
      </c>
      <c r="D2051" t="s">
        <v>27</v>
      </c>
      <c r="E2051" s="6" t="s">
        <v>17</v>
      </c>
      <c r="F2051" t="s">
        <v>9</v>
      </c>
      <c r="G2051">
        <v>70411</v>
      </c>
      <c r="H2051">
        <f t="shared" si="250"/>
        <v>70411</v>
      </c>
      <c r="I2051" t="str">
        <f t="shared" ref="I2051:I2114" si="252">IF(H2051&lt;=20000,"0-20,000",IF(H2051&lt;=40000,"20001-40000",IF(H2051&lt;=60000,"40001-60000",IF(H2051&lt;=100000,"60001-100000","above 1 lakh"))))</f>
        <v>60001-100000</v>
      </c>
      <c r="O2051">
        <f t="shared" si="251"/>
        <v>25589</v>
      </c>
      <c r="P2051">
        <f t="shared" ref="P2051:P2114" si="253">QUARTILE(G2051:G9218,3)</f>
        <v>74685</v>
      </c>
      <c r="Q2051">
        <f t="shared" ref="Q2051:Q2114" si="254">P2051-O2051</f>
        <v>49096</v>
      </c>
      <c r="R2051">
        <f t="shared" ref="R2051:R2114" si="255">O2051-1.5*Q2051</f>
        <v>-48055</v>
      </c>
      <c r="S2051">
        <f t="shared" ref="S2051:S2114" si="256">P2051+1.5*Q2051</f>
        <v>148329</v>
      </c>
      <c r="T2051">
        <v>70411</v>
      </c>
    </row>
    <row r="2052" spans="1:20" ht="15" thickBot="1" x14ac:dyDescent="0.4">
      <c r="A2052">
        <v>964928</v>
      </c>
      <c r="B2052" s="2">
        <v>41781.610868055555</v>
      </c>
      <c r="C2052" t="s">
        <v>31</v>
      </c>
      <c r="D2052" t="s">
        <v>28</v>
      </c>
      <c r="E2052" s="6" t="s">
        <v>17</v>
      </c>
      <c r="F2052" t="s">
        <v>9</v>
      </c>
      <c r="G2052">
        <v>67453</v>
      </c>
      <c r="H2052">
        <f t="shared" si="250"/>
        <v>67453</v>
      </c>
      <c r="I2052" t="str">
        <f t="shared" si="252"/>
        <v>60001-100000</v>
      </c>
      <c r="O2052">
        <f t="shared" si="251"/>
        <v>25586</v>
      </c>
      <c r="P2052">
        <f t="shared" si="253"/>
        <v>74687</v>
      </c>
      <c r="Q2052">
        <f t="shared" si="254"/>
        <v>49101</v>
      </c>
      <c r="R2052">
        <f t="shared" si="255"/>
        <v>-48065.5</v>
      </c>
      <c r="S2052">
        <f t="shared" si="256"/>
        <v>148338.5</v>
      </c>
      <c r="T2052">
        <v>67453</v>
      </c>
    </row>
    <row r="2053" spans="1:20" ht="15" thickBot="1" x14ac:dyDescent="0.4">
      <c r="A2053">
        <v>943418</v>
      </c>
      <c r="B2053" s="2">
        <v>41786.560671296298</v>
      </c>
      <c r="C2053" t="s">
        <v>30</v>
      </c>
      <c r="D2053" t="s">
        <v>27</v>
      </c>
      <c r="E2053" s="6" t="s">
        <v>17</v>
      </c>
      <c r="F2053" t="s">
        <v>4</v>
      </c>
      <c r="G2053">
        <v>59234</v>
      </c>
      <c r="H2053">
        <f t="shared" si="250"/>
        <v>59234</v>
      </c>
      <c r="I2053" t="str">
        <f t="shared" si="252"/>
        <v>40001-60000</v>
      </c>
      <c r="O2053">
        <f t="shared" si="251"/>
        <v>25583</v>
      </c>
      <c r="P2053">
        <f t="shared" si="253"/>
        <v>74689</v>
      </c>
      <c r="Q2053">
        <f t="shared" si="254"/>
        <v>49106</v>
      </c>
      <c r="R2053">
        <f t="shared" si="255"/>
        <v>-48076</v>
      </c>
      <c r="S2053">
        <f t="shared" si="256"/>
        <v>148348</v>
      </c>
      <c r="T2053">
        <v>59234</v>
      </c>
    </row>
    <row r="2054" spans="1:20" ht="15" thickBot="1" x14ac:dyDescent="0.4">
      <c r="A2054">
        <v>661256</v>
      </c>
      <c r="B2054" s="2">
        <v>41789.829675925925</v>
      </c>
      <c r="C2054" t="s">
        <v>31</v>
      </c>
      <c r="D2054" t="s">
        <v>27</v>
      </c>
      <c r="E2054" s="6" t="s">
        <v>17</v>
      </c>
      <c r="F2054" t="s">
        <v>4</v>
      </c>
      <c r="G2054">
        <v>42499</v>
      </c>
      <c r="H2054">
        <f t="shared" si="250"/>
        <v>42499</v>
      </c>
      <c r="I2054" t="str">
        <f t="shared" si="252"/>
        <v>40001-60000</v>
      </c>
      <c r="O2054">
        <f t="shared" si="251"/>
        <v>25575.5</v>
      </c>
      <c r="P2054">
        <f t="shared" si="253"/>
        <v>74693.75</v>
      </c>
      <c r="Q2054">
        <f t="shared" si="254"/>
        <v>49118.25</v>
      </c>
      <c r="R2054">
        <f t="shared" si="255"/>
        <v>-48101.875</v>
      </c>
      <c r="S2054">
        <f t="shared" si="256"/>
        <v>148371.125</v>
      </c>
      <c r="T2054">
        <v>42499</v>
      </c>
    </row>
    <row r="2055" spans="1:20" ht="15" thickBot="1" x14ac:dyDescent="0.4">
      <c r="A2055">
        <v>317422</v>
      </c>
      <c r="B2055" s="2">
        <v>41780.397152777776</v>
      </c>
      <c r="C2055" t="s">
        <v>31</v>
      </c>
      <c r="D2055" t="s">
        <v>29</v>
      </c>
      <c r="E2055" s="6" t="s">
        <v>17</v>
      </c>
      <c r="F2055" t="s">
        <v>4</v>
      </c>
      <c r="G2055">
        <v>53128</v>
      </c>
      <c r="H2055">
        <f t="shared" si="250"/>
        <v>53128</v>
      </c>
      <c r="I2055" t="str">
        <f t="shared" si="252"/>
        <v>40001-60000</v>
      </c>
      <c r="O2055">
        <f t="shared" si="251"/>
        <v>25568</v>
      </c>
      <c r="P2055">
        <f t="shared" si="253"/>
        <v>74698.5</v>
      </c>
      <c r="Q2055">
        <f t="shared" si="254"/>
        <v>49130.5</v>
      </c>
      <c r="R2055">
        <f t="shared" si="255"/>
        <v>-48127.75</v>
      </c>
      <c r="S2055">
        <f t="shared" si="256"/>
        <v>148394.25</v>
      </c>
      <c r="T2055">
        <v>53128</v>
      </c>
    </row>
    <row r="2056" spans="1:20" ht="15" thickBot="1" x14ac:dyDescent="0.4">
      <c r="A2056">
        <v>823654</v>
      </c>
      <c r="B2056" s="2">
        <v>41795.795347222222</v>
      </c>
      <c r="C2056" t="s">
        <v>30</v>
      </c>
      <c r="D2056" t="s">
        <v>27</v>
      </c>
      <c r="E2056" s="6" t="s">
        <v>20</v>
      </c>
      <c r="F2056" t="s">
        <v>6</v>
      </c>
      <c r="G2056">
        <v>70676</v>
      </c>
      <c r="H2056">
        <f t="shared" si="250"/>
        <v>70676</v>
      </c>
      <c r="I2056" t="str">
        <f t="shared" si="252"/>
        <v>60001-100000</v>
      </c>
      <c r="O2056">
        <f t="shared" si="251"/>
        <v>25560.5</v>
      </c>
      <c r="P2056">
        <f t="shared" si="253"/>
        <v>74703.25</v>
      </c>
      <c r="Q2056">
        <f t="shared" si="254"/>
        <v>49142.75</v>
      </c>
      <c r="R2056">
        <f t="shared" si="255"/>
        <v>-48153.625</v>
      </c>
      <c r="S2056">
        <f t="shared" si="256"/>
        <v>148417.375</v>
      </c>
      <c r="T2056">
        <v>70676</v>
      </c>
    </row>
    <row r="2057" spans="1:20" ht="15" thickBot="1" x14ac:dyDescent="0.4">
      <c r="A2057">
        <v>560180</v>
      </c>
      <c r="B2057" s="2">
        <v>41801.381874999999</v>
      </c>
      <c r="C2057" t="s">
        <v>30</v>
      </c>
      <c r="D2057" t="s">
        <v>29</v>
      </c>
      <c r="E2057" s="6" t="s">
        <v>20</v>
      </c>
      <c r="F2057" t="s">
        <v>6</v>
      </c>
      <c r="G2057">
        <v>86828</v>
      </c>
      <c r="H2057">
        <f t="shared" si="250"/>
        <v>86828</v>
      </c>
      <c r="I2057" t="str">
        <f t="shared" si="252"/>
        <v>60001-100000</v>
      </c>
      <c r="O2057">
        <f t="shared" si="251"/>
        <v>25553</v>
      </c>
      <c r="P2057">
        <f t="shared" si="253"/>
        <v>74708</v>
      </c>
      <c r="Q2057">
        <f t="shared" si="254"/>
        <v>49155</v>
      </c>
      <c r="R2057">
        <f t="shared" si="255"/>
        <v>-48179.5</v>
      </c>
      <c r="S2057">
        <f t="shared" si="256"/>
        <v>148440.5</v>
      </c>
      <c r="T2057">
        <v>86828</v>
      </c>
    </row>
    <row r="2058" spans="1:20" ht="15" thickBot="1" x14ac:dyDescent="0.4">
      <c r="A2058">
        <v>954148</v>
      </c>
      <c r="B2058" s="2">
        <v>41817.592974537038</v>
      </c>
      <c r="C2058" t="s">
        <v>30</v>
      </c>
      <c r="D2058" t="s">
        <v>27</v>
      </c>
      <c r="E2058" s="6" t="s">
        <v>20</v>
      </c>
      <c r="F2058" t="s">
        <v>6</v>
      </c>
      <c r="G2058">
        <v>58548</v>
      </c>
      <c r="H2058">
        <f t="shared" si="250"/>
        <v>58548</v>
      </c>
      <c r="I2058" t="str">
        <f t="shared" si="252"/>
        <v>40001-60000</v>
      </c>
      <c r="O2058">
        <f t="shared" si="251"/>
        <v>25550</v>
      </c>
      <c r="P2058">
        <f t="shared" si="253"/>
        <v>74693.75</v>
      </c>
      <c r="Q2058">
        <f t="shared" si="254"/>
        <v>49143.75</v>
      </c>
      <c r="R2058">
        <f t="shared" si="255"/>
        <v>-48165.625</v>
      </c>
      <c r="S2058">
        <f t="shared" si="256"/>
        <v>148409.375</v>
      </c>
      <c r="T2058">
        <v>58548</v>
      </c>
    </row>
    <row r="2059" spans="1:20" ht="15" thickBot="1" x14ac:dyDescent="0.4">
      <c r="A2059">
        <v>641583</v>
      </c>
      <c r="B2059" s="2">
        <v>41817.593287037038</v>
      </c>
      <c r="C2059" t="s">
        <v>31</v>
      </c>
      <c r="D2059" t="s">
        <v>29</v>
      </c>
      <c r="E2059" s="6" t="s">
        <v>20</v>
      </c>
      <c r="F2059" t="s">
        <v>6</v>
      </c>
      <c r="G2059">
        <v>53155</v>
      </c>
      <c r="H2059">
        <f t="shared" si="250"/>
        <v>53155</v>
      </c>
      <c r="I2059" t="str">
        <f t="shared" si="252"/>
        <v>40001-60000</v>
      </c>
      <c r="O2059">
        <f t="shared" si="251"/>
        <v>25547</v>
      </c>
      <c r="P2059">
        <f t="shared" si="253"/>
        <v>74698.5</v>
      </c>
      <c r="Q2059">
        <f t="shared" si="254"/>
        <v>49151.5</v>
      </c>
      <c r="R2059">
        <f t="shared" si="255"/>
        <v>-48180.25</v>
      </c>
      <c r="S2059">
        <f t="shared" si="256"/>
        <v>148425.75</v>
      </c>
      <c r="T2059">
        <v>53155</v>
      </c>
    </row>
    <row r="2060" spans="1:20" ht="15" thickBot="1" x14ac:dyDescent="0.4">
      <c r="A2060">
        <v>684242</v>
      </c>
      <c r="B2060" s="2">
        <v>41817.594571759262</v>
      </c>
      <c r="C2060" t="s">
        <v>31</v>
      </c>
      <c r="D2060" t="s">
        <v>27</v>
      </c>
      <c r="E2060" s="6" t="s">
        <v>20</v>
      </c>
      <c r="F2060" t="s">
        <v>6</v>
      </c>
      <c r="G2060">
        <v>80876</v>
      </c>
      <c r="H2060">
        <f t="shared" si="250"/>
        <v>80876</v>
      </c>
      <c r="I2060" t="str">
        <f t="shared" si="252"/>
        <v>60001-100000</v>
      </c>
      <c r="O2060">
        <f t="shared" si="251"/>
        <v>25544</v>
      </c>
      <c r="P2060">
        <f t="shared" si="253"/>
        <v>74703.25</v>
      </c>
      <c r="Q2060">
        <f t="shared" si="254"/>
        <v>49159.25</v>
      </c>
      <c r="R2060">
        <f t="shared" si="255"/>
        <v>-48194.875</v>
      </c>
      <c r="S2060">
        <f t="shared" si="256"/>
        <v>148442.125</v>
      </c>
      <c r="T2060">
        <v>80876</v>
      </c>
    </row>
    <row r="2061" spans="1:20" ht="15" thickBot="1" x14ac:dyDescent="0.4">
      <c r="A2061">
        <v>222272</v>
      </c>
      <c r="B2061" s="2">
        <v>41824.789976851855</v>
      </c>
      <c r="C2061" t="s">
        <v>31</v>
      </c>
      <c r="D2061" t="s">
        <v>28</v>
      </c>
      <c r="E2061" s="6" t="s">
        <v>20</v>
      </c>
      <c r="F2061" t="s">
        <v>10</v>
      </c>
      <c r="G2061">
        <v>13056</v>
      </c>
      <c r="H2061">
        <f t="shared" si="250"/>
        <v>13056</v>
      </c>
      <c r="I2061" t="str">
        <f t="shared" si="252"/>
        <v>0-20,000</v>
      </c>
      <c r="O2061">
        <f t="shared" si="251"/>
        <v>25541</v>
      </c>
      <c r="P2061">
        <f t="shared" si="253"/>
        <v>74689</v>
      </c>
      <c r="Q2061">
        <f t="shared" si="254"/>
        <v>49148</v>
      </c>
      <c r="R2061">
        <f t="shared" si="255"/>
        <v>-48181</v>
      </c>
      <c r="S2061">
        <f t="shared" si="256"/>
        <v>148411</v>
      </c>
      <c r="T2061">
        <v>13056</v>
      </c>
    </row>
    <row r="2062" spans="1:20" ht="15" thickBot="1" x14ac:dyDescent="0.4">
      <c r="A2062">
        <v>880787</v>
      </c>
      <c r="B2062" s="2">
        <v>41865.399062500001</v>
      </c>
      <c r="C2062" t="s">
        <v>31</v>
      </c>
      <c r="D2062" t="s">
        <v>27</v>
      </c>
      <c r="E2062" s="6" t="s">
        <v>20</v>
      </c>
      <c r="F2062" t="s">
        <v>10</v>
      </c>
      <c r="G2062">
        <v>47704</v>
      </c>
      <c r="H2062">
        <f t="shared" si="250"/>
        <v>47704</v>
      </c>
      <c r="I2062" t="str">
        <f t="shared" si="252"/>
        <v>40001-60000</v>
      </c>
      <c r="O2062">
        <f t="shared" si="251"/>
        <v>25550</v>
      </c>
      <c r="P2062">
        <f t="shared" si="253"/>
        <v>74693.75</v>
      </c>
      <c r="Q2062">
        <f t="shared" si="254"/>
        <v>49143.75</v>
      </c>
      <c r="R2062">
        <f t="shared" si="255"/>
        <v>-48165.625</v>
      </c>
      <c r="S2062">
        <f t="shared" si="256"/>
        <v>148409.375</v>
      </c>
      <c r="T2062">
        <v>47704</v>
      </c>
    </row>
    <row r="2063" spans="1:20" ht="15" thickBot="1" x14ac:dyDescent="0.4">
      <c r="A2063">
        <v>256813</v>
      </c>
      <c r="B2063" s="2">
        <v>41865.400208333333</v>
      </c>
      <c r="C2063" t="s">
        <v>31</v>
      </c>
      <c r="D2063" t="s">
        <v>27</v>
      </c>
      <c r="E2063" s="6" t="s">
        <v>20</v>
      </c>
      <c r="F2063" t="s">
        <v>10</v>
      </c>
      <c r="G2063">
        <v>78611</v>
      </c>
      <c r="H2063">
        <f t="shared" si="250"/>
        <v>78611</v>
      </c>
      <c r="I2063" t="str">
        <f t="shared" si="252"/>
        <v>60001-100000</v>
      </c>
      <c r="O2063">
        <f t="shared" si="251"/>
        <v>25547</v>
      </c>
      <c r="P2063">
        <f t="shared" si="253"/>
        <v>74698.5</v>
      </c>
      <c r="Q2063">
        <f t="shared" si="254"/>
        <v>49151.5</v>
      </c>
      <c r="R2063">
        <f t="shared" si="255"/>
        <v>-48180.25</v>
      </c>
      <c r="S2063">
        <f t="shared" si="256"/>
        <v>148425.75</v>
      </c>
      <c r="T2063">
        <v>78611</v>
      </c>
    </row>
    <row r="2064" spans="1:20" ht="15" thickBot="1" x14ac:dyDescent="0.4">
      <c r="A2064">
        <v>749392</v>
      </c>
      <c r="B2064" s="2">
        <v>41865.402569444443</v>
      </c>
      <c r="C2064" t="s">
        <v>30</v>
      </c>
      <c r="D2064" t="s">
        <v>29</v>
      </c>
      <c r="E2064" s="6" t="s">
        <v>20</v>
      </c>
      <c r="F2064" t="s">
        <v>10</v>
      </c>
      <c r="G2064">
        <v>22117</v>
      </c>
      <c r="H2064">
        <f t="shared" si="250"/>
        <v>22117</v>
      </c>
      <c r="I2064" t="str">
        <f t="shared" si="252"/>
        <v>20001-40000</v>
      </c>
      <c r="O2064">
        <f t="shared" si="251"/>
        <v>25544</v>
      </c>
      <c r="P2064">
        <f t="shared" si="253"/>
        <v>74687</v>
      </c>
      <c r="Q2064">
        <f t="shared" si="254"/>
        <v>49143</v>
      </c>
      <c r="R2064">
        <f t="shared" si="255"/>
        <v>-48170.5</v>
      </c>
      <c r="S2064">
        <f t="shared" si="256"/>
        <v>148401.5</v>
      </c>
      <c r="T2064">
        <v>22117</v>
      </c>
    </row>
    <row r="2065" spans="1:20" ht="15" thickBot="1" x14ac:dyDescent="0.4">
      <c r="A2065">
        <v>392048</v>
      </c>
      <c r="B2065" s="2">
        <v>41873.656990740739</v>
      </c>
      <c r="C2065" t="s">
        <v>31</v>
      </c>
      <c r="D2065" t="s">
        <v>29</v>
      </c>
      <c r="E2065" s="6" t="s">
        <v>20</v>
      </c>
      <c r="F2065" t="s">
        <v>10</v>
      </c>
      <c r="G2065">
        <v>43988</v>
      </c>
      <c r="H2065">
        <f t="shared" si="250"/>
        <v>43988</v>
      </c>
      <c r="I2065" t="str">
        <f t="shared" si="252"/>
        <v>40001-60000</v>
      </c>
      <c r="O2065">
        <f t="shared" si="251"/>
        <v>25553</v>
      </c>
      <c r="P2065">
        <f t="shared" si="253"/>
        <v>74689</v>
      </c>
      <c r="Q2065">
        <f t="shared" si="254"/>
        <v>49136</v>
      </c>
      <c r="R2065">
        <f t="shared" si="255"/>
        <v>-48151</v>
      </c>
      <c r="S2065">
        <f t="shared" si="256"/>
        <v>148393</v>
      </c>
      <c r="T2065">
        <v>43988</v>
      </c>
    </row>
    <row r="2066" spans="1:20" ht="15" thickBot="1" x14ac:dyDescent="0.4">
      <c r="A2066">
        <v>778041</v>
      </c>
      <c r="B2066" s="2">
        <v>41873.657638888886</v>
      </c>
      <c r="C2066" t="s">
        <v>31</v>
      </c>
      <c r="D2066" t="s">
        <v>29</v>
      </c>
      <c r="E2066" s="6" t="s">
        <v>20</v>
      </c>
      <c r="F2066" t="s">
        <v>10</v>
      </c>
      <c r="G2066">
        <v>51085</v>
      </c>
      <c r="H2066">
        <f t="shared" si="250"/>
        <v>51085</v>
      </c>
      <c r="I2066" t="str">
        <f t="shared" si="252"/>
        <v>40001-60000</v>
      </c>
      <c r="O2066">
        <f t="shared" si="251"/>
        <v>25550</v>
      </c>
      <c r="P2066">
        <f t="shared" si="253"/>
        <v>74693.75</v>
      </c>
      <c r="Q2066">
        <f t="shared" si="254"/>
        <v>49143.75</v>
      </c>
      <c r="R2066">
        <f t="shared" si="255"/>
        <v>-48165.625</v>
      </c>
      <c r="S2066">
        <f t="shared" si="256"/>
        <v>148409.375</v>
      </c>
      <c r="T2066">
        <v>51085</v>
      </c>
    </row>
    <row r="2067" spans="1:20" ht="15" thickBot="1" x14ac:dyDescent="0.4">
      <c r="A2067">
        <v>162279</v>
      </c>
      <c r="B2067" s="2">
        <v>41858.399108796293</v>
      </c>
      <c r="C2067" t="s">
        <v>31</v>
      </c>
      <c r="D2067" t="s">
        <v>27</v>
      </c>
      <c r="E2067" s="6" t="s">
        <v>20</v>
      </c>
      <c r="F2067" t="s">
        <v>10</v>
      </c>
      <c r="G2067">
        <v>59437</v>
      </c>
      <c r="H2067">
        <f t="shared" si="250"/>
        <v>59437</v>
      </c>
      <c r="I2067" t="str">
        <f t="shared" si="252"/>
        <v>40001-60000</v>
      </c>
      <c r="O2067">
        <f t="shared" si="251"/>
        <v>25547</v>
      </c>
      <c r="P2067">
        <f t="shared" si="253"/>
        <v>74698.5</v>
      </c>
      <c r="Q2067">
        <f t="shared" si="254"/>
        <v>49151.5</v>
      </c>
      <c r="R2067">
        <f t="shared" si="255"/>
        <v>-48180.25</v>
      </c>
      <c r="S2067">
        <f t="shared" si="256"/>
        <v>148425.75</v>
      </c>
      <c r="T2067">
        <v>59437</v>
      </c>
    </row>
    <row r="2068" spans="1:20" ht="15" thickBot="1" x14ac:dyDescent="0.4">
      <c r="A2068">
        <v>839305</v>
      </c>
      <c r="B2068" s="2">
        <v>41858.399756944447</v>
      </c>
      <c r="C2068" t="s">
        <v>31</v>
      </c>
      <c r="D2068" t="s">
        <v>27</v>
      </c>
      <c r="E2068" s="6" t="s">
        <v>20</v>
      </c>
      <c r="F2068" t="s">
        <v>10</v>
      </c>
      <c r="G2068">
        <v>10015</v>
      </c>
      <c r="H2068">
        <f t="shared" si="250"/>
        <v>10015</v>
      </c>
      <c r="I2068" t="str">
        <f t="shared" si="252"/>
        <v>0-20,000</v>
      </c>
      <c r="O2068">
        <f t="shared" si="251"/>
        <v>25544</v>
      </c>
      <c r="P2068">
        <f t="shared" si="253"/>
        <v>74703.25</v>
      </c>
      <c r="Q2068">
        <f t="shared" si="254"/>
        <v>49159.25</v>
      </c>
      <c r="R2068">
        <f t="shared" si="255"/>
        <v>-48194.875</v>
      </c>
      <c r="S2068">
        <f t="shared" si="256"/>
        <v>148442.125</v>
      </c>
      <c r="T2068">
        <v>10015</v>
      </c>
    </row>
    <row r="2069" spans="1:20" ht="15" thickBot="1" x14ac:dyDescent="0.4">
      <c r="A2069">
        <v>466313</v>
      </c>
      <c r="B2069" s="2">
        <v>41858.398379629631</v>
      </c>
      <c r="C2069" t="s">
        <v>31</v>
      </c>
      <c r="D2069" t="s">
        <v>29</v>
      </c>
      <c r="E2069" s="6" t="s">
        <v>20</v>
      </c>
      <c r="F2069" t="s">
        <v>10</v>
      </c>
      <c r="G2069">
        <v>25401</v>
      </c>
      <c r="H2069">
        <f t="shared" si="250"/>
        <v>25401</v>
      </c>
      <c r="I2069" t="str">
        <f t="shared" si="252"/>
        <v>20001-40000</v>
      </c>
      <c r="O2069">
        <f t="shared" si="251"/>
        <v>25553</v>
      </c>
      <c r="P2069">
        <f t="shared" si="253"/>
        <v>74708</v>
      </c>
      <c r="Q2069">
        <f t="shared" si="254"/>
        <v>49155</v>
      </c>
      <c r="R2069">
        <f t="shared" si="255"/>
        <v>-48179.5</v>
      </c>
      <c r="S2069">
        <f t="shared" si="256"/>
        <v>148440.5</v>
      </c>
      <c r="T2069">
        <v>25401</v>
      </c>
    </row>
    <row r="2070" spans="1:20" ht="15" thickBot="1" x14ac:dyDescent="0.4">
      <c r="A2070">
        <v>675897</v>
      </c>
      <c r="B2070" s="2">
        <v>41859.499143518522</v>
      </c>
      <c r="C2070" t="s">
        <v>30</v>
      </c>
      <c r="D2070" t="s">
        <v>27</v>
      </c>
      <c r="E2070" s="6" t="s">
        <v>20</v>
      </c>
      <c r="F2070" t="s">
        <v>10</v>
      </c>
      <c r="G2070">
        <v>82935</v>
      </c>
      <c r="H2070">
        <f t="shared" si="250"/>
        <v>82935</v>
      </c>
      <c r="I2070" t="str">
        <f t="shared" si="252"/>
        <v>60001-100000</v>
      </c>
      <c r="O2070">
        <f t="shared" si="251"/>
        <v>25575.5</v>
      </c>
      <c r="P2070">
        <f t="shared" si="253"/>
        <v>74715.25</v>
      </c>
      <c r="Q2070">
        <f t="shared" si="254"/>
        <v>49139.75</v>
      </c>
      <c r="R2070">
        <f t="shared" si="255"/>
        <v>-48134.125</v>
      </c>
      <c r="S2070">
        <f t="shared" si="256"/>
        <v>148424.875</v>
      </c>
      <c r="T2070">
        <v>82935</v>
      </c>
    </row>
    <row r="2071" spans="1:20" ht="15" thickBot="1" x14ac:dyDescent="0.4">
      <c r="A2071">
        <v>929198</v>
      </c>
      <c r="B2071" s="2">
        <v>41859.50403935185</v>
      </c>
      <c r="C2071" t="s">
        <v>30</v>
      </c>
      <c r="D2071" t="s">
        <v>29</v>
      </c>
      <c r="E2071" s="6" t="s">
        <v>20</v>
      </c>
      <c r="F2071" t="s">
        <v>10</v>
      </c>
      <c r="G2071">
        <v>48153</v>
      </c>
      <c r="H2071">
        <f t="shared" si="250"/>
        <v>48153</v>
      </c>
      <c r="I2071" t="str">
        <f t="shared" si="252"/>
        <v>40001-60000</v>
      </c>
      <c r="O2071">
        <f t="shared" si="251"/>
        <v>25568</v>
      </c>
      <c r="P2071">
        <f t="shared" si="253"/>
        <v>74698.5</v>
      </c>
      <c r="Q2071">
        <f t="shared" si="254"/>
        <v>49130.5</v>
      </c>
      <c r="R2071">
        <f t="shared" si="255"/>
        <v>-48127.75</v>
      </c>
      <c r="S2071">
        <f t="shared" si="256"/>
        <v>148394.25</v>
      </c>
      <c r="T2071">
        <v>48153</v>
      </c>
    </row>
    <row r="2072" spans="1:20" ht="15" thickBot="1" x14ac:dyDescent="0.4">
      <c r="A2072">
        <v>520656</v>
      </c>
      <c r="B2072" s="2">
        <v>41768.690451388888</v>
      </c>
      <c r="C2072" t="s">
        <v>30</v>
      </c>
      <c r="D2072" t="s">
        <v>29</v>
      </c>
      <c r="E2072" s="6" t="s">
        <v>17</v>
      </c>
      <c r="F2072" t="s">
        <v>10</v>
      </c>
      <c r="G2072">
        <v>35401</v>
      </c>
      <c r="H2072">
        <f t="shared" si="250"/>
        <v>35401</v>
      </c>
      <c r="I2072" t="str">
        <f t="shared" si="252"/>
        <v>20001-40000</v>
      </c>
      <c r="O2072">
        <f t="shared" si="251"/>
        <v>25560.5</v>
      </c>
      <c r="P2072">
        <f t="shared" si="253"/>
        <v>74703.25</v>
      </c>
      <c r="Q2072">
        <f t="shared" si="254"/>
        <v>49142.75</v>
      </c>
      <c r="R2072">
        <f t="shared" si="255"/>
        <v>-48153.625</v>
      </c>
      <c r="S2072">
        <f t="shared" si="256"/>
        <v>148417.375</v>
      </c>
      <c r="T2072">
        <v>35401</v>
      </c>
    </row>
    <row r="2073" spans="1:20" ht="15" thickBot="1" x14ac:dyDescent="0.4">
      <c r="A2073">
        <v>875997</v>
      </c>
      <c r="B2073" s="2">
        <v>41787.446909722225</v>
      </c>
      <c r="C2073" t="s">
        <v>30</v>
      </c>
      <c r="D2073" t="s">
        <v>29</v>
      </c>
      <c r="E2073" s="6" t="s">
        <v>17</v>
      </c>
      <c r="F2073" t="s">
        <v>9</v>
      </c>
      <c r="G2073">
        <v>36047</v>
      </c>
      <c r="H2073">
        <f t="shared" si="250"/>
        <v>36047</v>
      </c>
      <c r="I2073" t="str">
        <f t="shared" si="252"/>
        <v>20001-40000</v>
      </c>
      <c r="O2073">
        <f t="shared" si="251"/>
        <v>25553</v>
      </c>
      <c r="P2073">
        <f t="shared" si="253"/>
        <v>74708</v>
      </c>
      <c r="Q2073">
        <f t="shared" si="254"/>
        <v>49155</v>
      </c>
      <c r="R2073">
        <f t="shared" si="255"/>
        <v>-48179.5</v>
      </c>
      <c r="S2073">
        <f t="shared" si="256"/>
        <v>148440.5</v>
      </c>
      <c r="T2073">
        <v>36047</v>
      </c>
    </row>
    <row r="2074" spans="1:20" ht="15" thickBot="1" x14ac:dyDescent="0.4">
      <c r="A2074">
        <v>694518</v>
      </c>
      <c r="B2074" s="2">
        <v>41788.537754629629</v>
      </c>
      <c r="C2074" t="s">
        <v>31</v>
      </c>
      <c r="D2074" t="s">
        <v>27</v>
      </c>
      <c r="E2074" s="6" t="s">
        <v>17</v>
      </c>
      <c r="F2074" t="s">
        <v>10</v>
      </c>
      <c r="G2074">
        <v>95548</v>
      </c>
      <c r="H2074">
        <f t="shared" si="250"/>
        <v>95548</v>
      </c>
      <c r="I2074" t="str">
        <f t="shared" si="252"/>
        <v>60001-100000</v>
      </c>
      <c r="O2074">
        <f t="shared" si="251"/>
        <v>25550</v>
      </c>
      <c r="P2074">
        <f t="shared" si="253"/>
        <v>74715.25</v>
      </c>
      <c r="Q2074">
        <f t="shared" si="254"/>
        <v>49165.25</v>
      </c>
      <c r="R2074">
        <f t="shared" si="255"/>
        <v>-48197.875</v>
      </c>
      <c r="S2074">
        <f t="shared" si="256"/>
        <v>148463.125</v>
      </c>
      <c r="T2074">
        <v>95548</v>
      </c>
    </row>
    <row r="2075" spans="1:20" ht="15" thickBot="1" x14ac:dyDescent="0.4">
      <c r="A2075">
        <v>710064</v>
      </c>
      <c r="B2075" s="2">
        <v>41788.539965277778</v>
      </c>
      <c r="C2075" t="s">
        <v>31</v>
      </c>
      <c r="D2075" t="s">
        <v>29</v>
      </c>
      <c r="E2075" s="6" t="s">
        <v>17</v>
      </c>
      <c r="F2075" t="s">
        <v>10</v>
      </c>
      <c r="G2075">
        <v>69460</v>
      </c>
      <c r="H2075">
        <f t="shared" si="250"/>
        <v>69460</v>
      </c>
      <c r="I2075" t="str">
        <f t="shared" si="252"/>
        <v>60001-100000</v>
      </c>
      <c r="O2075">
        <f t="shared" si="251"/>
        <v>25547</v>
      </c>
      <c r="P2075">
        <f t="shared" si="253"/>
        <v>74698.5</v>
      </c>
      <c r="Q2075">
        <f t="shared" si="254"/>
        <v>49151.5</v>
      </c>
      <c r="R2075">
        <f t="shared" si="255"/>
        <v>-48180.25</v>
      </c>
      <c r="S2075">
        <f t="shared" si="256"/>
        <v>148425.75</v>
      </c>
      <c r="T2075">
        <v>69460</v>
      </c>
    </row>
    <row r="2076" spans="1:20" ht="15" thickBot="1" x14ac:dyDescent="0.4">
      <c r="A2076">
        <v>919803</v>
      </c>
      <c r="B2076" s="2">
        <v>41789.403078703705</v>
      </c>
      <c r="C2076" t="s">
        <v>31</v>
      </c>
      <c r="D2076" t="s">
        <v>29</v>
      </c>
      <c r="E2076" s="6" t="s">
        <v>17</v>
      </c>
      <c r="F2076" t="s">
        <v>10</v>
      </c>
      <c r="G2076">
        <v>29286</v>
      </c>
      <c r="H2076">
        <f t="shared" si="250"/>
        <v>29286</v>
      </c>
      <c r="I2076" t="str">
        <f t="shared" si="252"/>
        <v>20001-40000</v>
      </c>
      <c r="O2076">
        <f t="shared" si="251"/>
        <v>25544</v>
      </c>
      <c r="P2076">
        <f t="shared" si="253"/>
        <v>74703.25</v>
      </c>
      <c r="Q2076">
        <f t="shared" si="254"/>
        <v>49159.25</v>
      </c>
      <c r="R2076">
        <f t="shared" si="255"/>
        <v>-48194.875</v>
      </c>
      <c r="S2076">
        <f t="shared" si="256"/>
        <v>148442.125</v>
      </c>
      <c r="T2076">
        <v>29286</v>
      </c>
    </row>
    <row r="2077" spans="1:20" ht="15" thickBot="1" x14ac:dyDescent="0.4">
      <c r="A2077">
        <v>250044</v>
      </c>
      <c r="B2077" s="2">
        <v>41789.396956018521</v>
      </c>
      <c r="C2077" t="s">
        <v>30</v>
      </c>
      <c r="D2077" t="s">
        <v>27</v>
      </c>
      <c r="E2077" s="6" t="s">
        <v>17</v>
      </c>
      <c r="F2077" t="s">
        <v>9</v>
      </c>
      <c r="G2077">
        <v>47810</v>
      </c>
      <c r="H2077">
        <f t="shared" si="250"/>
        <v>47810</v>
      </c>
      <c r="I2077" t="str">
        <f t="shared" si="252"/>
        <v>40001-60000</v>
      </c>
      <c r="O2077">
        <f t="shared" si="251"/>
        <v>25541</v>
      </c>
      <c r="P2077">
        <f t="shared" si="253"/>
        <v>74708</v>
      </c>
      <c r="Q2077">
        <f t="shared" si="254"/>
        <v>49167</v>
      </c>
      <c r="R2077">
        <f t="shared" si="255"/>
        <v>-48209.5</v>
      </c>
      <c r="S2077">
        <f t="shared" si="256"/>
        <v>148458.5</v>
      </c>
      <c r="T2077">
        <v>47810</v>
      </c>
    </row>
    <row r="2078" spans="1:20" ht="15" thickBot="1" x14ac:dyDescent="0.4">
      <c r="A2078">
        <v>191373</v>
      </c>
      <c r="B2078" s="2">
        <v>41793.451238425929</v>
      </c>
      <c r="C2078" t="s">
        <v>30</v>
      </c>
      <c r="D2078" t="s">
        <v>27</v>
      </c>
      <c r="E2078" s="6" t="s">
        <v>17</v>
      </c>
      <c r="F2078" t="s">
        <v>10</v>
      </c>
      <c r="G2078">
        <v>83090</v>
      </c>
      <c r="H2078">
        <f t="shared" si="250"/>
        <v>83090</v>
      </c>
      <c r="I2078" t="str">
        <f t="shared" si="252"/>
        <v>60001-100000</v>
      </c>
      <c r="O2078">
        <f t="shared" si="251"/>
        <v>25522.5</v>
      </c>
      <c r="P2078">
        <f t="shared" si="253"/>
        <v>74715.25</v>
      </c>
      <c r="Q2078">
        <f t="shared" si="254"/>
        <v>49192.75</v>
      </c>
      <c r="R2078">
        <f t="shared" si="255"/>
        <v>-48266.625</v>
      </c>
      <c r="S2078">
        <f t="shared" si="256"/>
        <v>148504.375</v>
      </c>
      <c r="T2078">
        <v>83090</v>
      </c>
    </row>
    <row r="2079" spans="1:20" ht="15" thickBot="1" x14ac:dyDescent="0.4">
      <c r="A2079">
        <v>615424</v>
      </c>
      <c r="B2079" s="2">
        <v>41793.452708333331</v>
      </c>
      <c r="C2079" t="s">
        <v>31</v>
      </c>
      <c r="D2079" t="s">
        <v>27</v>
      </c>
      <c r="E2079" s="6" t="s">
        <v>17</v>
      </c>
      <c r="F2079" t="s">
        <v>10</v>
      </c>
      <c r="G2079">
        <v>24597</v>
      </c>
      <c r="H2079">
        <f t="shared" si="250"/>
        <v>24597</v>
      </c>
      <c r="I2079" t="str">
        <f t="shared" si="252"/>
        <v>20001-40000</v>
      </c>
      <c r="O2079">
        <f t="shared" si="251"/>
        <v>25504</v>
      </c>
      <c r="P2079">
        <f t="shared" si="253"/>
        <v>74698.5</v>
      </c>
      <c r="Q2079">
        <f t="shared" si="254"/>
        <v>49194.5</v>
      </c>
      <c r="R2079">
        <f t="shared" si="255"/>
        <v>-48287.75</v>
      </c>
      <c r="S2079">
        <f t="shared" si="256"/>
        <v>148490.25</v>
      </c>
      <c r="T2079">
        <v>24597</v>
      </c>
    </row>
    <row r="2080" spans="1:20" ht="15" thickBot="1" x14ac:dyDescent="0.4">
      <c r="A2080">
        <v>235539</v>
      </c>
      <c r="B2080" s="2">
        <v>41817.397268518522</v>
      </c>
      <c r="C2080" t="s">
        <v>31</v>
      </c>
      <c r="D2080" t="s">
        <v>27</v>
      </c>
      <c r="E2080" s="6" t="s">
        <v>17</v>
      </c>
      <c r="F2080" t="s">
        <v>9</v>
      </c>
      <c r="G2080">
        <v>35611</v>
      </c>
      <c r="H2080">
        <f t="shared" si="250"/>
        <v>35611</v>
      </c>
      <c r="I2080" t="str">
        <f t="shared" si="252"/>
        <v>20001-40000</v>
      </c>
      <c r="O2080">
        <f t="shared" si="251"/>
        <v>25544</v>
      </c>
      <c r="P2080">
        <f t="shared" si="253"/>
        <v>74703.25</v>
      </c>
      <c r="Q2080">
        <f t="shared" si="254"/>
        <v>49159.25</v>
      </c>
      <c r="R2080">
        <f t="shared" si="255"/>
        <v>-48194.875</v>
      </c>
      <c r="S2080">
        <f t="shared" si="256"/>
        <v>148442.125</v>
      </c>
      <c r="T2080">
        <v>35611</v>
      </c>
    </row>
    <row r="2081" spans="1:20" ht="15" thickBot="1" x14ac:dyDescent="0.4">
      <c r="A2081">
        <v>906051</v>
      </c>
      <c r="B2081" s="2">
        <v>41817.397696759261</v>
      </c>
      <c r="C2081" t="s">
        <v>31</v>
      </c>
      <c r="D2081" t="s">
        <v>29</v>
      </c>
      <c r="E2081" s="6" t="s">
        <v>17</v>
      </c>
      <c r="F2081" t="s">
        <v>9</v>
      </c>
      <c r="G2081">
        <v>71844</v>
      </c>
      <c r="H2081">
        <f t="shared" si="250"/>
        <v>71844</v>
      </c>
      <c r="I2081" t="str">
        <f t="shared" si="252"/>
        <v>60001-100000</v>
      </c>
      <c r="O2081">
        <f t="shared" si="251"/>
        <v>25541</v>
      </c>
      <c r="P2081">
        <f t="shared" si="253"/>
        <v>74708</v>
      </c>
      <c r="Q2081">
        <f t="shared" si="254"/>
        <v>49167</v>
      </c>
      <c r="R2081">
        <f t="shared" si="255"/>
        <v>-48209.5</v>
      </c>
      <c r="S2081">
        <f t="shared" si="256"/>
        <v>148458.5</v>
      </c>
      <c r="T2081">
        <v>71844</v>
      </c>
    </row>
    <row r="2082" spans="1:20" ht="15" thickBot="1" x14ac:dyDescent="0.4">
      <c r="A2082">
        <v>705197</v>
      </c>
      <c r="B2082" s="2">
        <v>41817.39943287037</v>
      </c>
      <c r="C2082" t="s">
        <v>31</v>
      </c>
      <c r="D2082" t="s">
        <v>29</v>
      </c>
      <c r="E2082" s="6" t="s">
        <v>17</v>
      </c>
      <c r="F2082" t="s">
        <v>9</v>
      </c>
      <c r="G2082">
        <v>70644</v>
      </c>
      <c r="H2082">
        <f t="shared" si="250"/>
        <v>70644</v>
      </c>
      <c r="I2082" t="str">
        <f t="shared" si="252"/>
        <v>60001-100000</v>
      </c>
      <c r="O2082">
        <f t="shared" si="251"/>
        <v>25522.5</v>
      </c>
      <c r="P2082">
        <f t="shared" si="253"/>
        <v>74715.25</v>
      </c>
      <c r="Q2082">
        <f t="shared" si="254"/>
        <v>49192.75</v>
      </c>
      <c r="R2082">
        <f t="shared" si="255"/>
        <v>-48266.625</v>
      </c>
      <c r="S2082">
        <f t="shared" si="256"/>
        <v>148504.375</v>
      </c>
      <c r="T2082">
        <v>70644</v>
      </c>
    </row>
    <row r="2083" spans="1:20" ht="15" thickBot="1" x14ac:dyDescent="0.4">
      <c r="A2083">
        <v>724798</v>
      </c>
      <c r="B2083" s="2">
        <v>41817.400891203702</v>
      </c>
      <c r="C2083" t="s">
        <v>30</v>
      </c>
      <c r="D2083" t="s">
        <v>29</v>
      </c>
      <c r="E2083" s="6" t="s">
        <v>17</v>
      </c>
      <c r="F2083" t="s">
        <v>9</v>
      </c>
      <c r="G2083">
        <v>65820</v>
      </c>
      <c r="H2083">
        <f t="shared" si="250"/>
        <v>65820</v>
      </c>
      <c r="I2083" t="str">
        <f t="shared" si="252"/>
        <v>60001-100000</v>
      </c>
      <c r="O2083">
        <f t="shared" si="251"/>
        <v>25504</v>
      </c>
      <c r="P2083">
        <f t="shared" si="253"/>
        <v>74722.5</v>
      </c>
      <c r="Q2083">
        <f t="shared" si="254"/>
        <v>49218.5</v>
      </c>
      <c r="R2083">
        <f t="shared" si="255"/>
        <v>-48323.75</v>
      </c>
      <c r="S2083">
        <f t="shared" si="256"/>
        <v>148550.25</v>
      </c>
      <c r="T2083">
        <v>65820</v>
      </c>
    </row>
    <row r="2084" spans="1:20" ht="15" thickBot="1" x14ac:dyDescent="0.4">
      <c r="A2084">
        <v>862375</v>
      </c>
      <c r="B2084" s="2">
        <v>41817.39806712963</v>
      </c>
      <c r="C2084" t="s">
        <v>31</v>
      </c>
      <c r="D2084" t="s">
        <v>29</v>
      </c>
      <c r="E2084" s="6" t="s">
        <v>17</v>
      </c>
      <c r="F2084" t="s">
        <v>9</v>
      </c>
      <c r="G2084">
        <v>14390</v>
      </c>
      <c r="H2084">
        <f t="shared" si="250"/>
        <v>14390</v>
      </c>
      <c r="I2084" t="str">
        <f t="shared" si="252"/>
        <v>0-20,000</v>
      </c>
      <c r="O2084">
        <f t="shared" si="251"/>
        <v>25485.5</v>
      </c>
      <c r="P2084">
        <f t="shared" si="253"/>
        <v>74729.75</v>
      </c>
      <c r="Q2084">
        <f t="shared" si="254"/>
        <v>49244.25</v>
      </c>
      <c r="R2084">
        <f t="shared" si="255"/>
        <v>-48380.875</v>
      </c>
      <c r="S2084">
        <f t="shared" si="256"/>
        <v>148596.125</v>
      </c>
      <c r="T2084">
        <v>14390</v>
      </c>
    </row>
    <row r="2085" spans="1:20" ht="15" thickBot="1" x14ac:dyDescent="0.4">
      <c r="A2085">
        <v>785487</v>
      </c>
      <c r="B2085" s="2">
        <v>41821.786747685182</v>
      </c>
      <c r="C2085" t="s">
        <v>31</v>
      </c>
      <c r="D2085" t="s">
        <v>29</v>
      </c>
      <c r="E2085" s="6" t="s">
        <v>17</v>
      </c>
      <c r="F2085" t="s">
        <v>9</v>
      </c>
      <c r="G2085">
        <v>19332</v>
      </c>
      <c r="H2085">
        <f t="shared" si="250"/>
        <v>19332</v>
      </c>
      <c r="I2085" t="str">
        <f t="shared" si="252"/>
        <v>0-20,000</v>
      </c>
      <c r="O2085">
        <f t="shared" si="251"/>
        <v>25541</v>
      </c>
      <c r="P2085">
        <f t="shared" si="253"/>
        <v>74737</v>
      </c>
      <c r="Q2085">
        <f t="shared" si="254"/>
        <v>49196</v>
      </c>
      <c r="R2085">
        <f t="shared" si="255"/>
        <v>-48253</v>
      </c>
      <c r="S2085">
        <f t="shared" si="256"/>
        <v>148531</v>
      </c>
      <c r="T2085">
        <v>19332</v>
      </c>
    </row>
    <row r="2086" spans="1:20" ht="15" thickBot="1" x14ac:dyDescent="0.4">
      <c r="A2086">
        <v>946312</v>
      </c>
      <c r="B2086" s="2">
        <v>41824.755335648151</v>
      </c>
      <c r="C2086" t="s">
        <v>31</v>
      </c>
      <c r="D2086" t="s">
        <v>27</v>
      </c>
      <c r="E2086" s="6" t="s">
        <v>17</v>
      </c>
      <c r="F2086" t="s">
        <v>9</v>
      </c>
      <c r="G2086">
        <v>14144</v>
      </c>
      <c r="H2086">
        <f t="shared" si="250"/>
        <v>14144</v>
      </c>
      <c r="I2086" t="str">
        <f t="shared" si="252"/>
        <v>0-20,000</v>
      </c>
      <c r="O2086">
        <f t="shared" si="251"/>
        <v>25550</v>
      </c>
      <c r="P2086">
        <f t="shared" si="253"/>
        <v>74737.5</v>
      </c>
      <c r="Q2086">
        <f t="shared" si="254"/>
        <v>49187.5</v>
      </c>
      <c r="R2086">
        <f t="shared" si="255"/>
        <v>-48231.25</v>
      </c>
      <c r="S2086">
        <f t="shared" si="256"/>
        <v>148518.75</v>
      </c>
      <c r="T2086">
        <v>14144</v>
      </c>
    </row>
    <row r="2087" spans="1:20" ht="15" thickBot="1" x14ac:dyDescent="0.4">
      <c r="A2087">
        <v>736470</v>
      </c>
      <c r="B2087" s="2">
        <v>41824.75571759259</v>
      </c>
      <c r="C2087" t="s">
        <v>31</v>
      </c>
      <c r="D2087" t="s">
        <v>28</v>
      </c>
      <c r="E2087" s="6" t="s">
        <v>17</v>
      </c>
      <c r="F2087" t="s">
        <v>9</v>
      </c>
      <c r="G2087">
        <v>60928</v>
      </c>
      <c r="H2087">
        <f t="shared" si="250"/>
        <v>60928</v>
      </c>
      <c r="I2087" t="str">
        <f t="shared" si="252"/>
        <v>60001-100000</v>
      </c>
      <c r="O2087">
        <f t="shared" si="251"/>
        <v>25568</v>
      </c>
      <c r="P2087">
        <f t="shared" si="253"/>
        <v>74738</v>
      </c>
      <c r="Q2087">
        <f t="shared" si="254"/>
        <v>49170</v>
      </c>
      <c r="R2087">
        <f t="shared" si="255"/>
        <v>-48187</v>
      </c>
      <c r="S2087">
        <f t="shared" si="256"/>
        <v>148493</v>
      </c>
      <c r="T2087">
        <v>60928</v>
      </c>
    </row>
    <row r="2088" spans="1:20" ht="15" thickBot="1" x14ac:dyDescent="0.4">
      <c r="A2088">
        <v>427814</v>
      </c>
      <c r="B2088" s="2">
        <v>41831.71802083333</v>
      </c>
      <c r="C2088" t="s">
        <v>30</v>
      </c>
      <c r="D2088" t="s">
        <v>27</v>
      </c>
      <c r="E2088" s="6" t="s">
        <v>17</v>
      </c>
      <c r="F2088" t="s">
        <v>10</v>
      </c>
      <c r="G2088">
        <v>43484</v>
      </c>
      <c r="H2088">
        <f t="shared" si="250"/>
        <v>43484</v>
      </c>
      <c r="I2088" t="str">
        <f t="shared" si="252"/>
        <v>40001-60000</v>
      </c>
      <c r="O2088">
        <f t="shared" si="251"/>
        <v>25560.5</v>
      </c>
      <c r="P2088">
        <f t="shared" si="253"/>
        <v>74738.5</v>
      </c>
      <c r="Q2088">
        <f t="shared" si="254"/>
        <v>49178</v>
      </c>
      <c r="R2088">
        <f t="shared" si="255"/>
        <v>-48206.5</v>
      </c>
      <c r="S2088">
        <f t="shared" si="256"/>
        <v>148505.5</v>
      </c>
      <c r="T2088">
        <v>43484</v>
      </c>
    </row>
    <row r="2089" spans="1:20" ht="15" thickBot="1" x14ac:dyDescent="0.4">
      <c r="A2089">
        <v>363285</v>
      </c>
      <c r="B2089" s="2">
        <v>41831.719305555554</v>
      </c>
      <c r="C2089" t="s">
        <v>30</v>
      </c>
      <c r="D2089" t="s">
        <v>29</v>
      </c>
      <c r="E2089" s="6" t="s">
        <v>17</v>
      </c>
      <c r="F2089" t="s">
        <v>10</v>
      </c>
      <c r="G2089">
        <v>71650</v>
      </c>
      <c r="H2089">
        <f t="shared" si="250"/>
        <v>71650</v>
      </c>
      <c r="I2089" t="str">
        <f t="shared" si="252"/>
        <v>60001-100000</v>
      </c>
      <c r="O2089">
        <f t="shared" si="251"/>
        <v>25553</v>
      </c>
      <c r="P2089">
        <f t="shared" si="253"/>
        <v>74739</v>
      </c>
      <c r="Q2089">
        <f t="shared" si="254"/>
        <v>49186</v>
      </c>
      <c r="R2089">
        <f t="shared" si="255"/>
        <v>-48226</v>
      </c>
      <c r="S2089">
        <f t="shared" si="256"/>
        <v>148518</v>
      </c>
      <c r="T2089">
        <v>71650</v>
      </c>
    </row>
    <row r="2090" spans="1:20" ht="15" thickBot="1" x14ac:dyDescent="0.4">
      <c r="A2090">
        <v>138676</v>
      </c>
      <c r="B2090" s="2">
        <v>41831.718865740739</v>
      </c>
      <c r="C2090" t="s">
        <v>31</v>
      </c>
      <c r="D2090" t="s">
        <v>29</v>
      </c>
      <c r="E2090" s="6" t="s">
        <v>17</v>
      </c>
      <c r="F2090" t="s">
        <v>10</v>
      </c>
      <c r="G2090">
        <v>83336</v>
      </c>
      <c r="H2090">
        <f t="shared" si="250"/>
        <v>83336</v>
      </c>
      <c r="I2090" t="str">
        <f t="shared" si="252"/>
        <v>60001-100000</v>
      </c>
      <c r="O2090">
        <f t="shared" si="251"/>
        <v>25550</v>
      </c>
      <c r="P2090">
        <f t="shared" si="253"/>
        <v>74762</v>
      </c>
      <c r="Q2090">
        <f t="shared" si="254"/>
        <v>49212</v>
      </c>
      <c r="R2090">
        <f t="shared" si="255"/>
        <v>-48268</v>
      </c>
      <c r="S2090">
        <f t="shared" si="256"/>
        <v>148580</v>
      </c>
      <c r="T2090">
        <v>83336</v>
      </c>
    </row>
    <row r="2091" spans="1:20" ht="15" thickBot="1" x14ac:dyDescent="0.4">
      <c r="A2091">
        <v>38906</v>
      </c>
      <c r="B2091" s="2">
        <v>41831.720127314817</v>
      </c>
      <c r="C2091" t="s">
        <v>31</v>
      </c>
      <c r="D2091" t="s">
        <v>29</v>
      </c>
      <c r="E2091" s="6" t="s">
        <v>17</v>
      </c>
      <c r="F2091" t="s">
        <v>10</v>
      </c>
      <c r="G2091">
        <v>38196</v>
      </c>
      <c r="H2091">
        <f t="shared" si="250"/>
        <v>38196</v>
      </c>
      <c r="I2091" t="str">
        <f t="shared" si="252"/>
        <v>20001-40000</v>
      </c>
      <c r="O2091">
        <f t="shared" si="251"/>
        <v>25547</v>
      </c>
      <c r="P2091">
        <f t="shared" si="253"/>
        <v>74738</v>
      </c>
      <c r="Q2091">
        <f t="shared" si="254"/>
        <v>49191</v>
      </c>
      <c r="R2091">
        <f t="shared" si="255"/>
        <v>-48239.5</v>
      </c>
      <c r="S2091">
        <f t="shared" si="256"/>
        <v>148524.5</v>
      </c>
      <c r="T2091">
        <v>38196</v>
      </c>
    </row>
    <row r="2092" spans="1:20" ht="15" thickBot="1" x14ac:dyDescent="0.4">
      <c r="A2092">
        <v>315400</v>
      </c>
      <c r="B2092" s="2">
        <v>41831.721782407411</v>
      </c>
      <c r="C2092" t="s">
        <v>30</v>
      </c>
      <c r="D2092" t="s">
        <v>29</v>
      </c>
      <c r="E2092" s="6" t="s">
        <v>17</v>
      </c>
      <c r="F2092" t="s">
        <v>10</v>
      </c>
      <c r="G2092">
        <v>26586</v>
      </c>
      <c r="H2092">
        <f t="shared" si="250"/>
        <v>26586</v>
      </c>
      <c r="I2092" t="str">
        <f t="shared" si="252"/>
        <v>20001-40000</v>
      </c>
      <c r="O2092">
        <f t="shared" si="251"/>
        <v>25544</v>
      </c>
      <c r="P2092">
        <f t="shared" si="253"/>
        <v>74738.5</v>
      </c>
      <c r="Q2092">
        <f t="shared" si="254"/>
        <v>49194.5</v>
      </c>
      <c r="R2092">
        <f t="shared" si="255"/>
        <v>-48247.75</v>
      </c>
      <c r="S2092">
        <f t="shared" si="256"/>
        <v>148530.25</v>
      </c>
      <c r="T2092">
        <v>26586</v>
      </c>
    </row>
    <row r="2093" spans="1:20" ht="15" thickBot="1" x14ac:dyDescent="0.4">
      <c r="A2093">
        <v>133517</v>
      </c>
      <c r="B2093" s="2">
        <v>41831.723344907405</v>
      </c>
      <c r="C2093" t="s">
        <v>31</v>
      </c>
      <c r="D2093" t="s">
        <v>29</v>
      </c>
      <c r="E2093" s="6" t="s">
        <v>17</v>
      </c>
      <c r="F2093" t="s">
        <v>10</v>
      </c>
      <c r="G2093">
        <v>45315</v>
      </c>
      <c r="H2093">
        <f t="shared" si="250"/>
        <v>45315</v>
      </c>
      <c r="I2093" t="str">
        <f t="shared" si="252"/>
        <v>40001-60000</v>
      </c>
      <c r="O2093">
        <f t="shared" si="251"/>
        <v>25541</v>
      </c>
      <c r="P2093">
        <f t="shared" si="253"/>
        <v>74739</v>
      </c>
      <c r="Q2093">
        <f t="shared" si="254"/>
        <v>49198</v>
      </c>
      <c r="R2093">
        <f t="shared" si="255"/>
        <v>-48256</v>
      </c>
      <c r="S2093">
        <f t="shared" si="256"/>
        <v>148536</v>
      </c>
      <c r="T2093">
        <v>45315</v>
      </c>
    </row>
    <row r="2094" spans="1:20" ht="15" thickBot="1" x14ac:dyDescent="0.4">
      <c r="A2094">
        <v>933908</v>
      </c>
      <c r="B2094" s="2">
        <v>41836.76699074074</v>
      </c>
      <c r="C2094" t="s">
        <v>31</v>
      </c>
      <c r="D2094" t="s">
        <v>29</v>
      </c>
      <c r="E2094" s="6" t="s">
        <v>17</v>
      </c>
      <c r="F2094" t="s">
        <v>10</v>
      </c>
      <c r="G2094">
        <v>57346</v>
      </c>
      <c r="H2094">
        <f t="shared" si="250"/>
        <v>57346</v>
      </c>
      <c r="I2094" t="str">
        <f t="shared" si="252"/>
        <v>40001-60000</v>
      </c>
      <c r="O2094">
        <f t="shared" si="251"/>
        <v>25522.5</v>
      </c>
      <c r="P2094">
        <f t="shared" si="253"/>
        <v>74762</v>
      </c>
      <c r="Q2094">
        <f t="shared" si="254"/>
        <v>49239.5</v>
      </c>
      <c r="R2094">
        <f t="shared" si="255"/>
        <v>-48336.75</v>
      </c>
      <c r="S2094">
        <f t="shared" si="256"/>
        <v>148621.25</v>
      </c>
      <c r="T2094">
        <v>57346</v>
      </c>
    </row>
    <row r="2095" spans="1:20" ht="15" thickBot="1" x14ac:dyDescent="0.4">
      <c r="A2095">
        <v>961974</v>
      </c>
      <c r="B2095" s="2">
        <v>41837.879386574074</v>
      </c>
      <c r="C2095" t="s">
        <v>31</v>
      </c>
      <c r="D2095" t="s">
        <v>27</v>
      </c>
      <c r="E2095" s="6" t="s">
        <v>17</v>
      </c>
      <c r="F2095" t="s">
        <v>10</v>
      </c>
      <c r="G2095">
        <v>40149</v>
      </c>
      <c r="H2095">
        <f t="shared" si="250"/>
        <v>40149</v>
      </c>
      <c r="I2095" t="str">
        <f t="shared" si="252"/>
        <v>40001-60000</v>
      </c>
      <c r="O2095">
        <f t="shared" si="251"/>
        <v>25504</v>
      </c>
      <c r="P2095">
        <f t="shared" si="253"/>
        <v>74785</v>
      </c>
      <c r="Q2095">
        <f t="shared" si="254"/>
        <v>49281</v>
      </c>
      <c r="R2095">
        <f t="shared" si="255"/>
        <v>-48417.5</v>
      </c>
      <c r="S2095">
        <f t="shared" si="256"/>
        <v>148706.5</v>
      </c>
      <c r="T2095">
        <v>40149</v>
      </c>
    </row>
    <row r="2096" spans="1:20" ht="15" thickBot="1" x14ac:dyDescent="0.4">
      <c r="A2096">
        <v>646412</v>
      </c>
      <c r="B2096" s="2">
        <v>41837.880219907405</v>
      </c>
      <c r="C2096" t="s">
        <v>30</v>
      </c>
      <c r="D2096" t="s">
        <v>27</v>
      </c>
      <c r="E2096" s="6" t="s">
        <v>17</v>
      </c>
      <c r="F2096" t="s">
        <v>10</v>
      </c>
      <c r="G2096">
        <v>28310</v>
      </c>
      <c r="H2096">
        <f t="shared" si="250"/>
        <v>28310</v>
      </c>
      <c r="I2096" t="str">
        <f t="shared" si="252"/>
        <v>20001-40000</v>
      </c>
      <c r="O2096">
        <f t="shared" si="251"/>
        <v>25485.5</v>
      </c>
      <c r="P2096">
        <f t="shared" si="253"/>
        <v>74808</v>
      </c>
      <c r="Q2096">
        <f t="shared" si="254"/>
        <v>49322.5</v>
      </c>
      <c r="R2096">
        <f t="shared" si="255"/>
        <v>-48498.25</v>
      </c>
      <c r="S2096">
        <f t="shared" si="256"/>
        <v>148791.75</v>
      </c>
      <c r="T2096">
        <v>28310</v>
      </c>
    </row>
    <row r="2097" spans="1:20" ht="15" thickBot="1" x14ac:dyDescent="0.4">
      <c r="A2097">
        <v>682466</v>
      </c>
      <c r="B2097" s="2">
        <v>41852.400335648148</v>
      </c>
      <c r="C2097" t="s">
        <v>30</v>
      </c>
      <c r="D2097" t="s">
        <v>27</v>
      </c>
      <c r="E2097" s="6" t="s">
        <v>17</v>
      </c>
      <c r="F2097" t="s">
        <v>9</v>
      </c>
      <c r="G2097">
        <v>47411</v>
      </c>
      <c r="H2097">
        <f t="shared" si="250"/>
        <v>47411</v>
      </c>
      <c r="I2097" t="str">
        <f t="shared" si="252"/>
        <v>40001-60000</v>
      </c>
      <c r="O2097">
        <f t="shared" si="251"/>
        <v>25467</v>
      </c>
      <c r="P2097">
        <f t="shared" si="253"/>
        <v>74831</v>
      </c>
      <c r="Q2097">
        <f t="shared" si="254"/>
        <v>49364</v>
      </c>
      <c r="R2097">
        <f t="shared" si="255"/>
        <v>-48579</v>
      </c>
      <c r="S2097">
        <f t="shared" si="256"/>
        <v>148877</v>
      </c>
      <c r="T2097">
        <v>47411</v>
      </c>
    </row>
    <row r="2098" spans="1:20" ht="15" thickBot="1" x14ac:dyDescent="0.4">
      <c r="A2098">
        <v>210703</v>
      </c>
      <c r="B2098" s="2">
        <v>41852.397337962961</v>
      </c>
      <c r="C2098" t="s">
        <v>30</v>
      </c>
      <c r="D2098" t="s">
        <v>28</v>
      </c>
      <c r="E2098" s="6" t="s">
        <v>17</v>
      </c>
      <c r="F2098" t="s">
        <v>9</v>
      </c>
      <c r="G2098">
        <v>14890</v>
      </c>
      <c r="H2098">
        <f t="shared" si="250"/>
        <v>14890</v>
      </c>
      <c r="I2098" t="str">
        <f t="shared" si="252"/>
        <v>0-20,000</v>
      </c>
      <c r="O2098">
        <f t="shared" si="251"/>
        <v>25463.75</v>
      </c>
      <c r="P2098">
        <f t="shared" si="253"/>
        <v>74831.5</v>
      </c>
      <c r="Q2098">
        <f t="shared" si="254"/>
        <v>49367.75</v>
      </c>
      <c r="R2098">
        <f t="shared" si="255"/>
        <v>-48587.875</v>
      </c>
      <c r="S2098">
        <f t="shared" si="256"/>
        <v>148883.125</v>
      </c>
      <c r="T2098">
        <v>14890</v>
      </c>
    </row>
    <row r="2099" spans="1:20" ht="15" thickBot="1" x14ac:dyDescent="0.4">
      <c r="A2099">
        <v>370831</v>
      </c>
      <c r="B2099" s="2">
        <v>41854.565092592595</v>
      </c>
      <c r="C2099" t="s">
        <v>31</v>
      </c>
      <c r="D2099" t="s">
        <v>27</v>
      </c>
      <c r="E2099" s="6" t="s">
        <v>17</v>
      </c>
      <c r="F2099" t="s">
        <v>9</v>
      </c>
      <c r="G2099">
        <v>55248</v>
      </c>
      <c r="H2099">
        <f t="shared" si="250"/>
        <v>55248</v>
      </c>
      <c r="I2099" t="str">
        <f t="shared" si="252"/>
        <v>40001-60000</v>
      </c>
      <c r="O2099">
        <f t="shared" si="251"/>
        <v>25504</v>
      </c>
      <c r="P2099">
        <f t="shared" si="253"/>
        <v>74832</v>
      </c>
      <c r="Q2099">
        <f t="shared" si="254"/>
        <v>49328</v>
      </c>
      <c r="R2099">
        <f t="shared" si="255"/>
        <v>-48488</v>
      </c>
      <c r="S2099">
        <f t="shared" si="256"/>
        <v>148824</v>
      </c>
      <c r="T2099">
        <v>55248</v>
      </c>
    </row>
    <row r="2100" spans="1:20" ht="15" thickBot="1" x14ac:dyDescent="0.4">
      <c r="A2100">
        <v>148345</v>
      </c>
      <c r="B2100" s="2">
        <v>41855.558344907404</v>
      </c>
      <c r="C2100" t="s">
        <v>31</v>
      </c>
      <c r="D2100" t="s">
        <v>27</v>
      </c>
      <c r="E2100" s="6" t="s">
        <v>17</v>
      </c>
      <c r="F2100" t="s">
        <v>10</v>
      </c>
      <c r="G2100">
        <v>10055</v>
      </c>
      <c r="H2100">
        <f t="shared" si="250"/>
        <v>10055</v>
      </c>
      <c r="I2100" t="str">
        <f t="shared" si="252"/>
        <v>0-20,000</v>
      </c>
      <c r="O2100">
        <f t="shared" si="251"/>
        <v>25485.5</v>
      </c>
      <c r="P2100">
        <f t="shared" si="253"/>
        <v>74832.5</v>
      </c>
      <c r="Q2100">
        <f t="shared" si="254"/>
        <v>49347</v>
      </c>
      <c r="R2100">
        <f t="shared" si="255"/>
        <v>-48535</v>
      </c>
      <c r="S2100">
        <f t="shared" si="256"/>
        <v>148853</v>
      </c>
      <c r="T2100">
        <v>10055</v>
      </c>
    </row>
    <row r="2101" spans="1:20" ht="15" thickBot="1" x14ac:dyDescent="0.4">
      <c r="A2101">
        <v>472307</v>
      </c>
      <c r="B2101" s="2">
        <v>41855.558993055558</v>
      </c>
      <c r="C2101" t="s">
        <v>30</v>
      </c>
      <c r="D2101" t="s">
        <v>27</v>
      </c>
      <c r="E2101" s="6" t="s">
        <v>17</v>
      </c>
      <c r="F2101" t="s">
        <v>10</v>
      </c>
      <c r="G2101">
        <v>85191</v>
      </c>
      <c r="H2101">
        <f t="shared" si="250"/>
        <v>85191</v>
      </c>
      <c r="I2101" t="str">
        <f t="shared" si="252"/>
        <v>60001-100000</v>
      </c>
      <c r="O2101">
        <f t="shared" si="251"/>
        <v>25541</v>
      </c>
      <c r="P2101">
        <f t="shared" si="253"/>
        <v>74833</v>
      </c>
      <c r="Q2101">
        <f t="shared" si="254"/>
        <v>49292</v>
      </c>
      <c r="R2101">
        <f t="shared" si="255"/>
        <v>-48397</v>
      </c>
      <c r="S2101">
        <f t="shared" si="256"/>
        <v>148771</v>
      </c>
      <c r="T2101">
        <v>85191</v>
      </c>
    </row>
    <row r="2102" spans="1:20" ht="15" thickBot="1" x14ac:dyDescent="0.4">
      <c r="A2102">
        <v>367647</v>
      </c>
      <c r="B2102" s="2">
        <v>41856.426423611112</v>
      </c>
      <c r="C2102" t="s">
        <v>30</v>
      </c>
      <c r="D2102" t="s">
        <v>27</v>
      </c>
      <c r="E2102" s="6" t="s">
        <v>17</v>
      </c>
      <c r="F2102" t="s">
        <v>9</v>
      </c>
      <c r="G2102">
        <v>76634</v>
      </c>
      <c r="H2102">
        <f t="shared" si="250"/>
        <v>76634</v>
      </c>
      <c r="I2102" t="str">
        <f t="shared" si="252"/>
        <v>60001-100000</v>
      </c>
      <c r="O2102">
        <f t="shared" si="251"/>
        <v>25522.5</v>
      </c>
      <c r="P2102">
        <f t="shared" si="253"/>
        <v>74831.5</v>
      </c>
      <c r="Q2102">
        <f t="shared" si="254"/>
        <v>49309</v>
      </c>
      <c r="R2102">
        <f t="shared" si="255"/>
        <v>-48441</v>
      </c>
      <c r="S2102">
        <f t="shared" si="256"/>
        <v>148795</v>
      </c>
      <c r="T2102">
        <v>76634</v>
      </c>
    </row>
    <row r="2103" spans="1:20" ht="15" thickBot="1" x14ac:dyDescent="0.4">
      <c r="A2103">
        <v>928886</v>
      </c>
      <c r="B2103" s="2">
        <v>41858.680405092593</v>
      </c>
      <c r="C2103" t="s">
        <v>30</v>
      </c>
      <c r="D2103" t="s">
        <v>27</v>
      </c>
      <c r="E2103" s="6" t="s">
        <v>17</v>
      </c>
      <c r="F2103" t="s">
        <v>9</v>
      </c>
      <c r="G2103">
        <v>30504</v>
      </c>
      <c r="H2103">
        <f t="shared" si="250"/>
        <v>30504</v>
      </c>
      <c r="I2103" t="str">
        <f t="shared" si="252"/>
        <v>20001-40000</v>
      </c>
      <c r="O2103">
        <f t="shared" si="251"/>
        <v>25504</v>
      </c>
      <c r="P2103">
        <f t="shared" si="253"/>
        <v>74785</v>
      </c>
      <c r="Q2103">
        <f t="shared" si="254"/>
        <v>49281</v>
      </c>
      <c r="R2103">
        <f t="shared" si="255"/>
        <v>-48417.5</v>
      </c>
      <c r="S2103">
        <f t="shared" si="256"/>
        <v>148706.5</v>
      </c>
      <c r="T2103">
        <v>30504</v>
      </c>
    </row>
    <row r="2104" spans="1:20" ht="15" thickBot="1" x14ac:dyDescent="0.4">
      <c r="A2104">
        <v>366620</v>
      </c>
      <c r="B2104" s="2">
        <v>41862.7109375</v>
      </c>
      <c r="C2104" t="s">
        <v>31</v>
      </c>
      <c r="D2104" t="s">
        <v>27</v>
      </c>
      <c r="E2104" s="6" t="s">
        <v>17</v>
      </c>
      <c r="F2104" t="s">
        <v>10</v>
      </c>
      <c r="G2104">
        <v>21368</v>
      </c>
      <c r="H2104">
        <f t="shared" si="250"/>
        <v>21368</v>
      </c>
      <c r="I2104" t="str">
        <f t="shared" si="252"/>
        <v>20001-40000</v>
      </c>
      <c r="O2104">
        <f t="shared" si="251"/>
        <v>25485.5</v>
      </c>
      <c r="P2104">
        <f t="shared" si="253"/>
        <v>74808</v>
      </c>
      <c r="Q2104">
        <f t="shared" si="254"/>
        <v>49322.5</v>
      </c>
      <c r="R2104">
        <f t="shared" si="255"/>
        <v>-48498.25</v>
      </c>
      <c r="S2104">
        <f t="shared" si="256"/>
        <v>148791.75</v>
      </c>
      <c r="T2104">
        <v>21368</v>
      </c>
    </row>
    <row r="2105" spans="1:20" ht="15" thickBot="1" x14ac:dyDescent="0.4">
      <c r="A2105">
        <v>262826</v>
      </c>
      <c r="B2105" s="2">
        <v>41862.71125</v>
      </c>
      <c r="C2105" t="s">
        <v>30</v>
      </c>
      <c r="D2105" t="s">
        <v>27</v>
      </c>
      <c r="E2105" s="6" t="s">
        <v>17</v>
      </c>
      <c r="F2105" t="s">
        <v>10</v>
      </c>
      <c r="G2105">
        <v>97131</v>
      </c>
      <c r="H2105">
        <f t="shared" si="250"/>
        <v>97131</v>
      </c>
      <c r="I2105" t="str">
        <f t="shared" si="252"/>
        <v>60001-100000</v>
      </c>
      <c r="O2105">
        <f t="shared" si="251"/>
        <v>25541</v>
      </c>
      <c r="P2105">
        <f t="shared" si="253"/>
        <v>74831</v>
      </c>
      <c r="Q2105">
        <f t="shared" si="254"/>
        <v>49290</v>
      </c>
      <c r="R2105">
        <f t="shared" si="255"/>
        <v>-48394</v>
      </c>
      <c r="S2105">
        <f t="shared" si="256"/>
        <v>148766</v>
      </c>
      <c r="T2105">
        <v>97131</v>
      </c>
    </row>
    <row r="2106" spans="1:20" ht="15" thickBot="1" x14ac:dyDescent="0.4">
      <c r="A2106">
        <v>852087</v>
      </c>
      <c r="B2106" s="2">
        <v>41862.711793981478</v>
      </c>
      <c r="C2106" t="s">
        <v>31</v>
      </c>
      <c r="D2106" t="s">
        <v>27</v>
      </c>
      <c r="E2106" s="6" t="s">
        <v>17</v>
      </c>
      <c r="F2106" t="s">
        <v>10</v>
      </c>
      <c r="G2106">
        <v>4717</v>
      </c>
      <c r="H2106">
        <f t="shared" si="250"/>
        <v>4717</v>
      </c>
      <c r="I2106" t="str">
        <f t="shared" si="252"/>
        <v>0-20,000</v>
      </c>
      <c r="O2106">
        <f t="shared" si="251"/>
        <v>25522.5</v>
      </c>
      <c r="P2106">
        <f t="shared" si="253"/>
        <v>74762</v>
      </c>
      <c r="Q2106">
        <f t="shared" si="254"/>
        <v>49239.5</v>
      </c>
      <c r="R2106">
        <f t="shared" si="255"/>
        <v>-48336.75</v>
      </c>
      <c r="S2106">
        <f t="shared" si="256"/>
        <v>148621.25</v>
      </c>
      <c r="T2106">
        <v>4717</v>
      </c>
    </row>
    <row r="2107" spans="1:20" ht="15" thickBot="1" x14ac:dyDescent="0.4">
      <c r="A2107">
        <v>234192</v>
      </c>
      <c r="B2107" s="2">
        <v>41872.358472222222</v>
      </c>
      <c r="C2107" t="s">
        <v>30</v>
      </c>
      <c r="D2107" t="s">
        <v>27</v>
      </c>
      <c r="E2107" s="6" t="s">
        <v>17</v>
      </c>
      <c r="F2107" t="s">
        <v>10</v>
      </c>
      <c r="G2107">
        <v>70071</v>
      </c>
      <c r="H2107">
        <f t="shared" si="250"/>
        <v>70071</v>
      </c>
      <c r="I2107" t="str">
        <f t="shared" si="252"/>
        <v>60001-100000</v>
      </c>
      <c r="O2107">
        <f t="shared" si="251"/>
        <v>25547</v>
      </c>
      <c r="P2107">
        <f t="shared" si="253"/>
        <v>74785</v>
      </c>
      <c r="Q2107">
        <f t="shared" si="254"/>
        <v>49238</v>
      </c>
      <c r="R2107">
        <f t="shared" si="255"/>
        <v>-48310</v>
      </c>
      <c r="S2107">
        <f t="shared" si="256"/>
        <v>148642</v>
      </c>
      <c r="T2107">
        <v>70071</v>
      </c>
    </row>
    <row r="2108" spans="1:20" ht="15" thickBot="1" x14ac:dyDescent="0.4">
      <c r="A2108">
        <v>578818</v>
      </c>
      <c r="B2108" s="2">
        <v>41765.415960648148</v>
      </c>
      <c r="C2108" t="s">
        <v>31</v>
      </c>
      <c r="D2108" t="s">
        <v>27</v>
      </c>
      <c r="E2108" s="6" t="s">
        <v>17</v>
      </c>
      <c r="F2108" t="s">
        <v>8</v>
      </c>
      <c r="G2108">
        <v>74310</v>
      </c>
      <c r="H2108">
        <f t="shared" si="250"/>
        <v>74310</v>
      </c>
      <c r="I2108" t="str">
        <f t="shared" si="252"/>
        <v>60001-100000</v>
      </c>
      <c r="O2108">
        <f t="shared" si="251"/>
        <v>25544</v>
      </c>
      <c r="P2108">
        <f t="shared" si="253"/>
        <v>74808</v>
      </c>
      <c r="Q2108">
        <f t="shared" si="254"/>
        <v>49264</v>
      </c>
      <c r="R2108">
        <f t="shared" si="255"/>
        <v>-48352</v>
      </c>
      <c r="S2108">
        <f t="shared" si="256"/>
        <v>148704</v>
      </c>
      <c r="T2108">
        <v>74310</v>
      </c>
    </row>
    <row r="2109" spans="1:20" ht="15" thickBot="1" x14ac:dyDescent="0.4">
      <c r="A2109">
        <v>813334</v>
      </c>
      <c r="B2109" s="2">
        <v>41765.417719907404</v>
      </c>
      <c r="C2109" t="s">
        <v>31</v>
      </c>
      <c r="D2109" t="s">
        <v>27</v>
      </c>
      <c r="E2109" s="6" t="s">
        <v>17</v>
      </c>
      <c r="F2109" t="s">
        <v>8</v>
      </c>
      <c r="G2109">
        <v>94627</v>
      </c>
      <c r="H2109">
        <f t="shared" si="250"/>
        <v>94627</v>
      </c>
      <c r="I2109" t="str">
        <f t="shared" si="252"/>
        <v>60001-100000</v>
      </c>
      <c r="O2109">
        <f t="shared" si="251"/>
        <v>25541</v>
      </c>
      <c r="P2109">
        <f t="shared" si="253"/>
        <v>74831</v>
      </c>
      <c r="Q2109">
        <f t="shared" si="254"/>
        <v>49290</v>
      </c>
      <c r="R2109">
        <f t="shared" si="255"/>
        <v>-48394</v>
      </c>
      <c r="S2109">
        <f t="shared" si="256"/>
        <v>148766</v>
      </c>
      <c r="T2109">
        <v>94627</v>
      </c>
    </row>
    <row r="2110" spans="1:20" ht="15" thickBot="1" x14ac:dyDescent="0.4">
      <c r="A2110">
        <v>938949</v>
      </c>
      <c r="B2110" s="2">
        <v>41769.792581018519</v>
      </c>
      <c r="C2110" t="s">
        <v>30</v>
      </c>
      <c r="D2110" t="s">
        <v>27</v>
      </c>
      <c r="E2110" s="6" t="s">
        <v>17</v>
      </c>
      <c r="F2110" t="s">
        <v>9</v>
      </c>
      <c r="G2110">
        <v>75525</v>
      </c>
      <c r="H2110">
        <f t="shared" si="250"/>
        <v>75525</v>
      </c>
      <c r="I2110" t="str">
        <f t="shared" si="252"/>
        <v>60001-100000</v>
      </c>
      <c r="O2110">
        <f t="shared" si="251"/>
        <v>25522.5</v>
      </c>
      <c r="P2110">
        <f t="shared" si="253"/>
        <v>74762</v>
      </c>
      <c r="Q2110">
        <f t="shared" si="254"/>
        <v>49239.5</v>
      </c>
      <c r="R2110">
        <f t="shared" si="255"/>
        <v>-48336.75</v>
      </c>
      <c r="S2110">
        <f t="shared" si="256"/>
        <v>148621.25</v>
      </c>
      <c r="T2110">
        <v>75525</v>
      </c>
    </row>
    <row r="2111" spans="1:20" ht="15" thickBot="1" x14ac:dyDescent="0.4">
      <c r="A2111">
        <v>831516</v>
      </c>
      <c r="B2111" s="2">
        <v>41769.793969907405</v>
      </c>
      <c r="C2111" t="s">
        <v>31</v>
      </c>
      <c r="D2111" t="s">
        <v>29</v>
      </c>
      <c r="E2111" s="6" t="s">
        <v>17</v>
      </c>
      <c r="F2111" t="s">
        <v>9</v>
      </c>
      <c r="G2111">
        <v>44507</v>
      </c>
      <c r="H2111">
        <f t="shared" si="250"/>
        <v>44507</v>
      </c>
      <c r="I2111" t="str">
        <f t="shared" si="252"/>
        <v>40001-60000</v>
      </c>
      <c r="O2111">
        <f t="shared" si="251"/>
        <v>25504</v>
      </c>
      <c r="P2111">
        <f t="shared" si="253"/>
        <v>74738</v>
      </c>
      <c r="Q2111">
        <f t="shared" si="254"/>
        <v>49234</v>
      </c>
      <c r="R2111">
        <f t="shared" si="255"/>
        <v>-48347</v>
      </c>
      <c r="S2111">
        <f t="shared" si="256"/>
        <v>148589</v>
      </c>
      <c r="T2111">
        <v>44507</v>
      </c>
    </row>
    <row r="2112" spans="1:20" ht="15" thickBot="1" x14ac:dyDescent="0.4">
      <c r="A2112">
        <v>995799</v>
      </c>
      <c r="B2112" s="2">
        <v>41771.453206018516</v>
      </c>
      <c r="C2112" t="s">
        <v>31</v>
      </c>
      <c r="D2112" t="s">
        <v>29</v>
      </c>
      <c r="E2112" s="6" t="s">
        <v>17</v>
      </c>
      <c r="F2112" t="s">
        <v>8</v>
      </c>
      <c r="G2112">
        <v>83962</v>
      </c>
      <c r="H2112">
        <f t="shared" si="250"/>
        <v>83962</v>
      </c>
      <c r="I2112" t="str">
        <f t="shared" si="252"/>
        <v>60001-100000</v>
      </c>
      <c r="O2112">
        <f t="shared" si="251"/>
        <v>25485.5</v>
      </c>
      <c r="P2112">
        <f t="shared" si="253"/>
        <v>74738.5</v>
      </c>
      <c r="Q2112">
        <f t="shared" si="254"/>
        <v>49253</v>
      </c>
      <c r="R2112">
        <f t="shared" si="255"/>
        <v>-48394</v>
      </c>
      <c r="S2112">
        <f t="shared" si="256"/>
        <v>148618</v>
      </c>
      <c r="T2112">
        <v>83962</v>
      </c>
    </row>
    <row r="2113" spans="1:20" ht="15" thickBot="1" x14ac:dyDescent="0.4">
      <c r="A2113">
        <v>350319</v>
      </c>
      <c r="B2113" s="2">
        <v>41771.453831018516</v>
      </c>
      <c r="C2113" t="s">
        <v>30</v>
      </c>
      <c r="D2113" t="s">
        <v>27</v>
      </c>
      <c r="E2113" s="6" t="s">
        <v>17</v>
      </c>
      <c r="F2113" t="s">
        <v>8</v>
      </c>
      <c r="G2113">
        <v>59448</v>
      </c>
      <c r="H2113">
        <f t="shared" si="250"/>
        <v>59448</v>
      </c>
      <c r="I2113" t="str">
        <f t="shared" si="252"/>
        <v>40001-60000</v>
      </c>
      <c r="O2113">
        <f t="shared" si="251"/>
        <v>25467</v>
      </c>
      <c r="P2113">
        <f t="shared" si="253"/>
        <v>74737</v>
      </c>
      <c r="Q2113">
        <f t="shared" si="254"/>
        <v>49270</v>
      </c>
      <c r="R2113">
        <f t="shared" si="255"/>
        <v>-48438</v>
      </c>
      <c r="S2113">
        <f t="shared" si="256"/>
        <v>148642</v>
      </c>
      <c r="T2113">
        <v>59448</v>
      </c>
    </row>
    <row r="2114" spans="1:20" ht="15" thickBot="1" x14ac:dyDescent="0.4">
      <c r="A2114">
        <v>422303</v>
      </c>
      <c r="B2114" s="2">
        <v>41775.290127314816</v>
      </c>
      <c r="C2114" t="s">
        <v>30</v>
      </c>
      <c r="D2114" t="s">
        <v>27</v>
      </c>
      <c r="E2114" s="6" t="s">
        <v>17</v>
      </c>
      <c r="F2114" t="s">
        <v>8</v>
      </c>
      <c r="G2114">
        <v>46044</v>
      </c>
      <c r="H2114">
        <f t="shared" ref="H2114:H2177" si="257">IF(OR(G2114 &lt; R2114, G2114 &gt; S2114), $O$1, G2114)</f>
        <v>46044</v>
      </c>
      <c r="I2114" t="str">
        <f t="shared" si="252"/>
        <v>40001-60000</v>
      </c>
      <c r="O2114">
        <f t="shared" ref="O2114:O2177" si="258">QUARTILE(G2114:G9281,1)</f>
        <v>25463.75</v>
      </c>
      <c r="P2114">
        <f t="shared" si="253"/>
        <v>74737.5</v>
      </c>
      <c r="Q2114">
        <f t="shared" si="254"/>
        <v>49273.75</v>
      </c>
      <c r="R2114">
        <f t="shared" si="255"/>
        <v>-48446.875</v>
      </c>
      <c r="S2114">
        <f t="shared" si="256"/>
        <v>148648.125</v>
      </c>
      <c r="T2114">
        <v>46044</v>
      </c>
    </row>
    <row r="2115" spans="1:20" ht="15" thickBot="1" x14ac:dyDescent="0.4">
      <c r="A2115">
        <v>454176</v>
      </c>
      <c r="B2115" s="2">
        <v>41776.694386574076</v>
      </c>
      <c r="C2115" t="s">
        <v>30</v>
      </c>
      <c r="D2115" t="s">
        <v>29</v>
      </c>
      <c r="E2115" s="6" t="s">
        <v>17</v>
      </c>
      <c r="F2115" t="s">
        <v>8</v>
      </c>
      <c r="G2115">
        <v>45064</v>
      </c>
      <c r="H2115">
        <f t="shared" si="257"/>
        <v>45064</v>
      </c>
      <c r="I2115" t="str">
        <f t="shared" ref="I2115:I2178" si="259">IF(H2115&lt;=20000,"0-20,000",IF(H2115&lt;=40000,"20001-40000",IF(H2115&lt;=60000,"40001-60000",IF(H2115&lt;=100000,"60001-100000","above 1 lakh"))))</f>
        <v>40001-60000</v>
      </c>
      <c r="O2115">
        <f t="shared" si="258"/>
        <v>25460.5</v>
      </c>
      <c r="P2115">
        <f t="shared" ref="P2115:P2178" si="260">QUARTILE(G2115:G9282,3)</f>
        <v>74738</v>
      </c>
      <c r="Q2115">
        <f t="shared" ref="Q2115:Q2178" si="261">P2115-O2115</f>
        <v>49277.5</v>
      </c>
      <c r="R2115">
        <f t="shared" ref="R2115:R2178" si="262">O2115-1.5*Q2115</f>
        <v>-48455.75</v>
      </c>
      <c r="S2115">
        <f t="shared" ref="S2115:S2178" si="263">P2115+1.5*Q2115</f>
        <v>148654.25</v>
      </c>
      <c r="T2115">
        <v>45064</v>
      </c>
    </row>
    <row r="2116" spans="1:20" ht="15" thickBot="1" x14ac:dyDescent="0.4">
      <c r="A2116">
        <v>396603</v>
      </c>
      <c r="B2116" s="2">
        <v>41836.512777777774</v>
      </c>
      <c r="C2116" t="s">
        <v>31</v>
      </c>
      <c r="D2116" t="s">
        <v>27</v>
      </c>
      <c r="E2116" s="6" t="s">
        <v>17</v>
      </c>
      <c r="F2116" t="s">
        <v>8</v>
      </c>
      <c r="G2116">
        <v>3055</v>
      </c>
      <c r="H2116">
        <f t="shared" si="257"/>
        <v>3055</v>
      </c>
      <c r="I2116" t="str">
        <f t="shared" si="259"/>
        <v>0-20,000</v>
      </c>
      <c r="O2116">
        <f t="shared" si="258"/>
        <v>25457.25</v>
      </c>
      <c r="P2116">
        <f t="shared" si="260"/>
        <v>74738.5</v>
      </c>
      <c r="Q2116">
        <f t="shared" si="261"/>
        <v>49281.25</v>
      </c>
      <c r="R2116">
        <f t="shared" si="262"/>
        <v>-48464.625</v>
      </c>
      <c r="S2116">
        <f t="shared" si="263"/>
        <v>148660.375</v>
      </c>
      <c r="T2116">
        <v>3055</v>
      </c>
    </row>
    <row r="2117" spans="1:20" ht="15" thickBot="1" x14ac:dyDescent="0.4">
      <c r="A2117">
        <v>818355</v>
      </c>
      <c r="B2117" s="2">
        <v>41836.51363425926</v>
      </c>
      <c r="C2117" t="s">
        <v>31</v>
      </c>
      <c r="D2117" t="s">
        <v>27</v>
      </c>
      <c r="E2117" s="6" t="s">
        <v>17</v>
      </c>
      <c r="F2117" t="s">
        <v>8</v>
      </c>
      <c r="G2117">
        <v>78340</v>
      </c>
      <c r="H2117">
        <f t="shared" si="257"/>
        <v>78340</v>
      </c>
      <c r="I2117" t="str">
        <f t="shared" si="259"/>
        <v>60001-100000</v>
      </c>
      <c r="O2117">
        <f t="shared" si="258"/>
        <v>25467</v>
      </c>
      <c r="P2117">
        <f t="shared" si="260"/>
        <v>74739</v>
      </c>
      <c r="Q2117">
        <f t="shared" si="261"/>
        <v>49272</v>
      </c>
      <c r="R2117">
        <f t="shared" si="262"/>
        <v>-48441</v>
      </c>
      <c r="S2117">
        <f t="shared" si="263"/>
        <v>148647</v>
      </c>
      <c r="T2117">
        <v>78340</v>
      </c>
    </row>
    <row r="2118" spans="1:20" ht="15" thickBot="1" x14ac:dyDescent="0.4">
      <c r="A2118">
        <v>845699</v>
      </c>
      <c r="B2118" s="2">
        <v>41846.657326388886</v>
      </c>
      <c r="C2118" t="s">
        <v>31</v>
      </c>
      <c r="D2118" t="s">
        <v>27</v>
      </c>
      <c r="E2118" s="6" t="s">
        <v>17</v>
      </c>
      <c r="F2118" t="s">
        <v>8</v>
      </c>
      <c r="G2118">
        <v>26152</v>
      </c>
      <c r="H2118">
        <f t="shared" si="257"/>
        <v>26152</v>
      </c>
      <c r="I2118" t="str">
        <f t="shared" si="259"/>
        <v>20001-40000</v>
      </c>
      <c r="O2118">
        <f t="shared" si="258"/>
        <v>25463.75</v>
      </c>
      <c r="P2118">
        <f t="shared" si="260"/>
        <v>74737.5</v>
      </c>
      <c r="Q2118">
        <f t="shared" si="261"/>
        <v>49273.75</v>
      </c>
      <c r="R2118">
        <f t="shared" si="262"/>
        <v>-48446.875</v>
      </c>
      <c r="S2118">
        <f t="shared" si="263"/>
        <v>148648.125</v>
      </c>
      <c r="T2118">
        <v>26152</v>
      </c>
    </row>
    <row r="2119" spans="1:20" ht="15" thickBot="1" x14ac:dyDescent="0.4">
      <c r="A2119">
        <v>274119</v>
      </c>
      <c r="B2119" s="2">
        <v>41846.659050925926</v>
      </c>
      <c r="C2119" t="s">
        <v>30</v>
      </c>
      <c r="D2119" t="s">
        <v>27</v>
      </c>
      <c r="E2119" s="6" t="s">
        <v>17</v>
      </c>
      <c r="F2119" t="s">
        <v>8</v>
      </c>
      <c r="G2119">
        <v>69312</v>
      </c>
      <c r="H2119">
        <f t="shared" si="257"/>
        <v>69312</v>
      </c>
      <c r="I2119" t="str">
        <f t="shared" si="259"/>
        <v>60001-100000</v>
      </c>
      <c r="O2119">
        <f t="shared" si="258"/>
        <v>25460.5</v>
      </c>
      <c r="P2119">
        <f t="shared" si="260"/>
        <v>74738</v>
      </c>
      <c r="Q2119">
        <f t="shared" si="261"/>
        <v>49277.5</v>
      </c>
      <c r="R2119">
        <f t="shared" si="262"/>
        <v>-48455.75</v>
      </c>
      <c r="S2119">
        <f t="shared" si="263"/>
        <v>148654.25</v>
      </c>
      <c r="T2119">
        <v>69312</v>
      </c>
    </row>
    <row r="2120" spans="1:20" ht="15" thickBot="1" x14ac:dyDescent="0.4">
      <c r="A2120">
        <v>984018</v>
      </c>
      <c r="B2120" s="2">
        <v>41856.579560185186</v>
      </c>
      <c r="C2120" t="s">
        <v>31</v>
      </c>
      <c r="D2120" t="s">
        <v>27</v>
      </c>
      <c r="E2120" s="6" t="s">
        <v>17</v>
      </c>
      <c r="F2120" t="s">
        <v>9</v>
      </c>
      <c r="G2120">
        <v>41667</v>
      </c>
      <c r="H2120">
        <f t="shared" si="257"/>
        <v>41667</v>
      </c>
      <c r="I2120" t="str">
        <f t="shared" si="259"/>
        <v>40001-60000</v>
      </c>
      <c r="O2120">
        <f t="shared" si="258"/>
        <v>25457.25</v>
      </c>
      <c r="P2120">
        <f t="shared" si="260"/>
        <v>74738.5</v>
      </c>
      <c r="Q2120">
        <f t="shared" si="261"/>
        <v>49281.25</v>
      </c>
      <c r="R2120">
        <f t="shared" si="262"/>
        <v>-48464.625</v>
      </c>
      <c r="S2120">
        <f t="shared" si="263"/>
        <v>148660.375</v>
      </c>
      <c r="T2120">
        <v>41667</v>
      </c>
    </row>
    <row r="2121" spans="1:20" ht="15" thickBot="1" x14ac:dyDescent="0.4">
      <c r="A2121">
        <v>858091</v>
      </c>
      <c r="B2121" s="2">
        <v>41856.581377314818</v>
      </c>
      <c r="C2121" t="s">
        <v>30</v>
      </c>
      <c r="D2121" t="s">
        <v>27</v>
      </c>
      <c r="E2121" s="6" t="s">
        <v>17</v>
      </c>
      <c r="F2121" t="s">
        <v>9</v>
      </c>
      <c r="G2121">
        <v>55059</v>
      </c>
      <c r="H2121">
        <f t="shared" si="257"/>
        <v>55059</v>
      </c>
      <c r="I2121" t="str">
        <f t="shared" si="259"/>
        <v>40001-60000</v>
      </c>
      <c r="O2121">
        <f t="shared" si="258"/>
        <v>25454</v>
      </c>
      <c r="P2121">
        <f t="shared" si="260"/>
        <v>74739</v>
      </c>
      <c r="Q2121">
        <f t="shared" si="261"/>
        <v>49285</v>
      </c>
      <c r="R2121">
        <f t="shared" si="262"/>
        <v>-48473.5</v>
      </c>
      <c r="S2121">
        <f t="shared" si="263"/>
        <v>148666.5</v>
      </c>
      <c r="T2121">
        <v>55059</v>
      </c>
    </row>
    <row r="2122" spans="1:20" ht="15" thickBot="1" x14ac:dyDescent="0.4">
      <c r="A2122">
        <v>620222</v>
      </c>
      <c r="B2122" s="2">
        <v>41880.396886574075</v>
      </c>
      <c r="C2122" t="s">
        <v>31</v>
      </c>
      <c r="D2122" t="s">
        <v>27</v>
      </c>
      <c r="E2122" s="6" t="s">
        <v>17</v>
      </c>
      <c r="F2122" t="s">
        <v>9</v>
      </c>
      <c r="G2122">
        <v>2786</v>
      </c>
      <c r="H2122">
        <f t="shared" si="257"/>
        <v>2786</v>
      </c>
      <c r="I2122" t="str">
        <f t="shared" si="259"/>
        <v>0-20,000</v>
      </c>
      <c r="O2122">
        <f t="shared" si="258"/>
        <v>25452.75</v>
      </c>
      <c r="P2122">
        <f t="shared" si="260"/>
        <v>74762</v>
      </c>
      <c r="Q2122">
        <f t="shared" si="261"/>
        <v>49309.25</v>
      </c>
      <c r="R2122">
        <f t="shared" si="262"/>
        <v>-48511.125</v>
      </c>
      <c r="S2122">
        <f t="shared" si="263"/>
        <v>148725.875</v>
      </c>
      <c r="T2122">
        <v>2786</v>
      </c>
    </row>
    <row r="2123" spans="1:20" ht="15" thickBot="1" x14ac:dyDescent="0.4">
      <c r="A2123">
        <v>230236</v>
      </c>
      <c r="B2123" s="2">
        <v>41880.397303240738</v>
      </c>
      <c r="C2123" t="s">
        <v>31</v>
      </c>
      <c r="D2123" t="s">
        <v>27</v>
      </c>
      <c r="E2123" s="6" t="s">
        <v>17</v>
      </c>
      <c r="F2123" t="s">
        <v>9</v>
      </c>
      <c r="G2123">
        <v>9611</v>
      </c>
      <c r="H2123">
        <f t="shared" si="257"/>
        <v>9611</v>
      </c>
      <c r="I2123" t="str">
        <f t="shared" si="259"/>
        <v>0-20,000</v>
      </c>
      <c r="O2123">
        <f t="shared" si="258"/>
        <v>25460.5</v>
      </c>
      <c r="P2123">
        <f t="shared" si="260"/>
        <v>74785</v>
      </c>
      <c r="Q2123">
        <f t="shared" si="261"/>
        <v>49324.5</v>
      </c>
      <c r="R2123">
        <f t="shared" si="262"/>
        <v>-48526.25</v>
      </c>
      <c r="S2123">
        <f t="shared" si="263"/>
        <v>148771.75</v>
      </c>
      <c r="T2123">
        <v>9611</v>
      </c>
    </row>
    <row r="2124" spans="1:20" ht="15" thickBot="1" x14ac:dyDescent="0.4">
      <c r="A2124">
        <v>78867</v>
      </c>
      <c r="B2124" s="2">
        <v>41880.397986111115</v>
      </c>
      <c r="C2124" t="s">
        <v>31</v>
      </c>
      <c r="D2124" t="s">
        <v>27</v>
      </c>
      <c r="E2124" s="6" t="s">
        <v>17</v>
      </c>
      <c r="F2124" t="s">
        <v>9</v>
      </c>
      <c r="G2124">
        <v>15947</v>
      </c>
      <c r="H2124">
        <f t="shared" si="257"/>
        <v>15947</v>
      </c>
      <c r="I2124" t="str">
        <f t="shared" si="259"/>
        <v>0-20,000</v>
      </c>
      <c r="O2124">
        <f t="shared" si="258"/>
        <v>25485.5</v>
      </c>
      <c r="P2124">
        <f t="shared" si="260"/>
        <v>74808</v>
      </c>
      <c r="Q2124">
        <f t="shared" si="261"/>
        <v>49322.5</v>
      </c>
      <c r="R2124">
        <f t="shared" si="262"/>
        <v>-48498.25</v>
      </c>
      <c r="S2124">
        <f t="shared" si="263"/>
        <v>148791.75</v>
      </c>
      <c r="T2124">
        <v>15947</v>
      </c>
    </row>
    <row r="2125" spans="1:20" ht="15" thickBot="1" x14ac:dyDescent="0.4">
      <c r="A2125">
        <v>465580</v>
      </c>
      <c r="B2125" s="2">
        <v>41880.398344907408</v>
      </c>
      <c r="C2125" t="s">
        <v>30</v>
      </c>
      <c r="D2125" t="s">
        <v>27</v>
      </c>
      <c r="E2125" s="6" t="s">
        <v>17</v>
      </c>
      <c r="F2125" t="s">
        <v>2</v>
      </c>
      <c r="G2125">
        <v>40213</v>
      </c>
      <c r="H2125">
        <f t="shared" si="257"/>
        <v>40213</v>
      </c>
      <c r="I2125" t="str">
        <f t="shared" si="259"/>
        <v>40001-60000</v>
      </c>
      <c r="O2125">
        <f t="shared" si="258"/>
        <v>25541</v>
      </c>
      <c r="P2125">
        <f t="shared" si="260"/>
        <v>74831</v>
      </c>
      <c r="Q2125">
        <f t="shared" si="261"/>
        <v>49290</v>
      </c>
      <c r="R2125">
        <f t="shared" si="262"/>
        <v>-48394</v>
      </c>
      <c r="S2125">
        <f t="shared" si="263"/>
        <v>148766</v>
      </c>
      <c r="T2125">
        <v>40213</v>
      </c>
    </row>
    <row r="2126" spans="1:20" ht="15" thickBot="1" x14ac:dyDescent="0.4">
      <c r="A2126">
        <v>64417</v>
      </c>
      <c r="B2126" s="2">
        <v>41766.513182870367</v>
      </c>
      <c r="C2126" t="s">
        <v>30</v>
      </c>
      <c r="D2126" t="s">
        <v>29</v>
      </c>
      <c r="E2126" s="6" t="s">
        <v>20</v>
      </c>
      <c r="F2126" t="s">
        <v>4</v>
      </c>
      <c r="G2126">
        <v>28118</v>
      </c>
      <c r="H2126">
        <f t="shared" si="257"/>
        <v>28118</v>
      </c>
      <c r="I2126" t="str">
        <f t="shared" si="259"/>
        <v>20001-40000</v>
      </c>
      <c r="O2126">
        <f t="shared" si="258"/>
        <v>25522.5</v>
      </c>
      <c r="P2126">
        <f t="shared" si="260"/>
        <v>74831.5</v>
      </c>
      <c r="Q2126">
        <f t="shared" si="261"/>
        <v>49309</v>
      </c>
      <c r="R2126">
        <f t="shared" si="262"/>
        <v>-48441</v>
      </c>
      <c r="S2126">
        <f t="shared" si="263"/>
        <v>148795</v>
      </c>
      <c r="T2126">
        <v>28118</v>
      </c>
    </row>
    <row r="2127" spans="1:20" ht="15" thickBot="1" x14ac:dyDescent="0.4">
      <c r="A2127">
        <v>741838</v>
      </c>
      <c r="B2127" s="2">
        <v>41785.397129629629</v>
      </c>
      <c r="C2127" t="s">
        <v>31</v>
      </c>
      <c r="D2127" t="s">
        <v>29</v>
      </c>
      <c r="E2127" s="6" t="s">
        <v>20</v>
      </c>
      <c r="F2127" t="s">
        <v>2</v>
      </c>
      <c r="G2127">
        <v>11961</v>
      </c>
      <c r="H2127">
        <f t="shared" si="257"/>
        <v>11961</v>
      </c>
      <c r="I2127" t="str">
        <f t="shared" si="259"/>
        <v>0-20,000</v>
      </c>
      <c r="O2127">
        <f t="shared" si="258"/>
        <v>25504</v>
      </c>
      <c r="P2127">
        <f t="shared" si="260"/>
        <v>74832</v>
      </c>
      <c r="Q2127">
        <f t="shared" si="261"/>
        <v>49328</v>
      </c>
      <c r="R2127">
        <f t="shared" si="262"/>
        <v>-48488</v>
      </c>
      <c r="S2127">
        <f t="shared" si="263"/>
        <v>148824</v>
      </c>
      <c r="T2127">
        <v>11961</v>
      </c>
    </row>
    <row r="2128" spans="1:20" ht="15" thickBot="1" x14ac:dyDescent="0.4">
      <c r="A2128">
        <v>378990</v>
      </c>
      <c r="B2128" s="2">
        <v>41852.746238425927</v>
      </c>
      <c r="C2128" t="s">
        <v>31</v>
      </c>
      <c r="D2128" t="s">
        <v>27</v>
      </c>
      <c r="E2128" s="6" t="s">
        <v>17</v>
      </c>
      <c r="F2128" t="s">
        <v>10</v>
      </c>
      <c r="G2128">
        <v>63315</v>
      </c>
      <c r="H2128">
        <f t="shared" si="257"/>
        <v>63315</v>
      </c>
      <c r="I2128" t="str">
        <f t="shared" si="259"/>
        <v>60001-100000</v>
      </c>
      <c r="O2128">
        <f t="shared" si="258"/>
        <v>25544</v>
      </c>
      <c r="P2128">
        <f t="shared" si="260"/>
        <v>74832.5</v>
      </c>
      <c r="Q2128">
        <f t="shared" si="261"/>
        <v>49288.5</v>
      </c>
      <c r="R2128">
        <f t="shared" si="262"/>
        <v>-48388.75</v>
      </c>
      <c r="S2128">
        <f t="shared" si="263"/>
        <v>148765.25</v>
      </c>
      <c r="T2128">
        <v>63315</v>
      </c>
    </row>
    <row r="2129" spans="1:20" ht="15" thickBot="1" x14ac:dyDescent="0.4">
      <c r="A2129">
        <v>926493</v>
      </c>
      <c r="B2129" s="2">
        <v>41852.74659722222</v>
      </c>
      <c r="C2129" t="s">
        <v>30</v>
      </c>
      <c r="D2129" t="s">
        <v>29</v>
      </c>
      <c r="E2129" s="6" t="s">
        <v>17</v>
      </c>
      <c r="F2129" t="s">
        <v>10</v>
      </c>
      <c r="G2129">
        <v>35917</v>
      </c>
      <c r="H2129">
        <f t="shared" si="257"/>
        <v>35917</v>
      </c>
      <c r="I2129" t="str">
        <f t="shared" si="259"/>
        <v>20001-40000</v>
      </c>
      <c r="O2129">
        <f t="shared" si="258"/>
        <v>25541</v>
      </c>
      <c r="P2129">
        <f t="shared" si="260"/>
        <v>74833</v>
      </c>
      <c r="Q2129">
        <f t="shared" si="261"/>
        <v>49292</v>
      </c>
      <c r="R2129">
        <f t="shared" si="262"/>
        <v>-48397</v>
      </c>
      <c r="S2129">
        <f t="shared" si="263"/>
        <v>148771</v>
      </c>
      <c r="T2129">
        <v>35917</v>
      </c>
    </row>
    <row r="2130" spans="1:20" ht="15" thickBot="1" x14ac:dyDescent="0.4">
      <c r="A2130">
        <v>574193</v>
      </c>
      <c r="B2130" s="2">
        <v>41765.398032407407</v>
      </c>
      <c r="C2130" t="s">
        <v>30</v>
      </c>
      <c r="D2130" t="s">
        <v>29</v>
      </c>
      <c r="E2130" s="6" t="s">
        <v>17</v>
      </c>
      <c r="F2130" t="s">
        <v>10</v>
      </c>
      <c r="G2130">
        <v>52260</v>
      </c>
      <c r="H2130">
        <f t="shared" si="257"/>
        <v>52260</v>
      </c>
      <c r="I2130" t="str">
        <f t="shared" si="259"/>
        <v>40001-60000</v>
      </c>
      <c r="O2130">
        <f t="shared" si="258"/>
        <v>25522.5</v>
      </c>
      <c r="P2130">
        <f t="shared" si="260"/>
        <v>74836.25</v>
      </c>
      <c r="Q2130">
        <f t="shared" si="261"/>
        <v>49313.75</v>
      </c>
      <c r="R2130">
        <f t="shared" si="262"/>
        <v>-48448.125</v>
      </c>
      <c r="S2130">
        <f t="shared" si="263"/>
        <v>148806.875</v>
      </c>
      <c r="T2130">
        <v>52260</v>
      </c>
    </row>
    <row r="2131" spans="1:20" ht="15" thickBot="1" x14ac:dyDescent="0.4">
      <c r="A2131">
        <v>220690</v>
      </c>
      <c r="B2131" s="2">
        <v>41765.399814814817</v>
      </c>
      <c r="C2131" t="s">
        <v>31</v>
      </c>
      <c r="D2131" t="s">
        <v>27</v>
      </c>
      <c r="E2131" s="6" t="s">
        <v>17</v>
      </c>
      <c r="F2131" t="s">
        <v>10</v>
      </c>
      <c r="G2131">
        <v>37742</v>
      </c>
      <c r="H2131">
        <f t="shared" si="257"/>
        <v>37742</v>
      </c>
      <c r="I2131" t="str">
        <f t="shared" si="259"/>
        <v>20001-40000</v>
      </c>
      <c r="O2131">
        <f t="shared" si="258"/>
        <v>25504</v>
      </c>
      <c r="P2131">
        <f t="shared" si="260"/>
        <v>74839.5</v>
      </c>
      <c r="Q2131">
        <f t="shared" si="261"/>
        <v>49335.5</v>
      </c>
      <c r="R2131">
        <f t="shared" si="262"/>
        <v>-48499.25</v>
      </c>
      <c r="S2131">
        <f t="shared" si="263"/>
        <v>148842.75</v>
      </c>
      <c r="T2131">
        <v>37742</v>
      </c>
    </row>
    <row r="2132" spans="1:20" ht="15" thickBot="1" x14ac:dyDescent="0.4">
      <c r="A2132">
        <v>389764</v>
      </c>
      <c r="B2132" s="2">
        <v>41775.394282407404</v>
      </c>
      <c r="C2132" t="s">
        <v>31</v>
      </c>
      <c r="D2132" t="s">
        <v>28</v>
      </c>
      <c r="E2132" s="6" t="s">
        <v>17</v>
      </c>
      <c r="F2132" t="s">
        <v>10</v>
      </c>
      <c r="G2132">
        <v>63015</v>
      </c>
      <c r="H2132">
        <f t="shared" si="257"/>
        <v>63015</v>
      </c>
      <c r="I2132" t="str">
        <f t="shared" si="259"/>
        <v>60001-100000</v>
      </c>
      <c r="O2132">
        <f t="shared" si="258"/>
        <v>25485.5</v>
      </c>
      <c r="P2132">
        <f t="shared" si="260"/>
        <v>74842.75</v>
      </c>
      <c r="Q2132">
        <f t="shared" si="261"/>
        <v>49357.25</v>
      </c>
      <c r="R2132">
        <f t="shared" si="262"/>
        <v>-48550.375</v>
      </c>
      <c r="S2132">
        <f t="shared" si="263"/>
        <v>148878.625</v>
      </c>
      <c r="T2132">
        <v>63015</v>
      </c>
    </row>
    <row r="2133" spans="1:20" ht="15" thickBot="1" x14ac:dyDescent="0.4">
      <c r="A2133">
        <v>603423</v>
      </c>
      <c r="B2133" s="2">
        <v>41795.684537037036</v>
      </c>
      <c r="C2133" t="s">
        <v>31</v>
      </c>
      <c r="D2133" t="s">
        <v>27</v>
      </c>
      <c r="E2133" s="6" t="s">
        <v>17</v>
      </c>
      <c r="F2133" t="s">
        <v>10</v>
      </c>
      <c r="G2133">
        <v>53506</v>
      </c>
      <c r="H2133">
        <f t="shared" si="257"/>
        <v>53506</v>
      </c>
      <c r="I2133" t="str">
        <f t="shared" si="259"/>
        <v>40001-60000</v>
      </c>
      <c r="O2133">
        <f t="shared" si="258"/>
        <v>25467</v>
      </c>
      <c r="P2133">
        <f t="shared" si="260"/>
        <v>74846</v>
      </c>
      <c r="Q2133">
        <f t="shared" si="261"/>
        <v>49379</v>
      </c>
      <c r="R2133">
        <f t="shared" si="262"/>
        <v>-48601.5</v>
      </c>
      <c r="S2133">
        <f t="shared" si="263"/>
        <v>148914.5</v>
      </c>
      <c r="T2133">
        <v>53506</v>
      </c>
    </row>
    <row r="2134" spans="1:20" ht="15" thickBot="1" x14ac:dyDescent="0.4">
      <c r="A2134">
        <v>151638</v>
      </c>
      <c r="B2134" s="2">
        <v>41795.686782407407</v>
      </c>
      <c r="C2134" t="s">
        <v>30</v>
      </c>
      <c r="D2134" t="s">
        <v>29</v>
      </c>
      <c r="E2134" s="6" t="s">
        <v>17</v>
      </c>
      <c r="F2134" t="s">
        <v>10</v>
      </c>
      <c r="G2134">
        <v>94176</v>
      </c>
      <c r="H2134">
        <f t="shared" si="257"/>
        <v>94176</v>
      </c>
      <c r="I2134" t="str">
        <f t="shared" si="259"/>
        <v>60001-100000</v>
      </c>
      <c r="O2134">
        <f t="shared" si="258"/>
        <v>25463.75</v>
      </c>
      <c r="P2134">
        <f t="shared" si="260"/>
        <v>74847.75</v>
      </c>
      <c r="Q2134">
        <f t="shared" si="261"/>
        <v>49384</v>
      </c>
      <c r="R2134">
        <f t="shared" si="262"/>
        <v>-48612.25</v>
      </c>
      <c r="S2134">
        <f t="shared" si="263"/>
        <v>148923.75</v>
      </c>
      <c r="T2134">
        <v>94176</v>
      </c>
    </row>
    <row r="2135" spans="1:20" ht="15" thickBot="1" x14ac:dyDescent="0.4">
      <c r="A2135">
        <v>974995</v>
      </c>
      <c r="B2135" s="2">
        <v>41795.687326388892</v>
      </c>
      <c r="C2135" t="s">
        <v>31</v>
      </c>
      <c r="D2135" t="s">
        <v>29</v>
      </c>
      <c r="E2135" s="6" t="s">
        <v>17</v>
      </c>
      <c r="F2135" t="s">
        <v>10</v>
      </c>
      <c r="G2135">
        <v>4324</v>
      </c>
      <c r="H2135">
        <f t="shared" si="257"/>
        <v>4324</v>
      </c>
      <c r="I2135" t="str">
        <f t="shared" si="259"/>
        <v>0-20,000</v>
      </c>
      <c r="O2135">
        <f t="shared" si="258"/>
        <v>25460.5</v>
      </c>
      <c r="P2135">
        <f t="shared" si="260"/>
        <v>74839.5</v>
      </c>
      <c r="Q2135">
        <f t="shared" si="261"/>
        <v>49379</v>
      </c>
      <c r="R2135">
        <f t="shared" si="262"/>
        <v>-48608</v>
      </c>
      <c r="S2135">
        <f t="shared" si="263"/>
        <v>148908</v>
      </c>
      <c r="T2135">
        <v>4324</v>
      </c>
    </row>
    <row r="2136" spans="1:20" ht="15" thickBot="1" x14ac:dyDescent="0.4">
      <c r="A2136">
        <v>187616</v>
      </c>
      <c r="B2136" s="2">
        <v>41796.962337962963</v>
      </c>
      <c r="C2136" t="s">
        <v>30</v>
      </c>
      <c r="D2136" t="s">
        <v>27</v>
      </c>
      <c r="E2136" s="6" t="s">
        <v>17</v>
      </c>
      <c r="F2136" t="s">
        <v>10</v>
      </c>
      <c r="G2136">
        <v>23845</v>
      </c>
      <c r="H2136">
        <f t="shared" si="257"/>
        <v>23845</v>
      </c>
      <c r="I2136" t="str">
        <f t="shared" si="259"/>
        <v>20001-40000</v>
      </c>
      <c r="O2136">
        <f t="shared" si="258"/>
        <v>25485.5</v>
      </c>
      <c r="P2136">
        <f t="shared" si="260"/>
        <v>74842.75</v>
      </c>
      <c r="Q2136">
        <f t="shared" si="261"/>
        <v>49357.25</v>
      </c>
      <c r="R2136">
        <f t="shared" si="262"/>
        <v>-48550.375</v>
      </c>
      <c r="S2136">
        <f t="shared" si="263"/>
        <v>148878.625</v>
      </c>
      <c r="T2136">
        <v>23845</v>
      </c>
    </row>
    <row r="2137" spans="1:20" ht="15" thickBot="1" x14ac:dyDescent="0.4">
      <c r="A2137">
        <v>865272</v>
      </c>
      <c r="B2137" s="2">
        <v>41796.963993055557</v>
      </c>
      <c r="C2137" t="s">
        <v>31</v>
      </c>
      <c r="D2137" t="s">
        <v>29</v>
      </c>
      <c r="E2137" s="6" t="s">
        <v>17</v>
      </c>
      <c r="F2137" t="s">
        <v>10</v>
      </c>
      <c r="G2137">
        <v>99026</v>
      </c>
      <c r="H2137">
        <f t="shared" si="257"/>
        <v>99026</v>
      </c>
      <c r="I2137" t="str">
        <f t="shared" si="259"/>
        <v>60001-100000</v>
      </c>
      <c r="O2137">
        <f t="shared" si="258"/>
        <v>25541</v>
      </c>
      <c r="P2137">
        <f t="shared" si="260"/>
        <v>74846</v>
      </c>
      <c r="Q2137">
        <f t="shared" si="261"/>
        <v>49305</v>
      </c>
      <c r="R2137">
        <f t="shared" si="262"/>
        <v>-48416.5</v>
      </c>
      <c r="S2137">
        <f t="shared" si="263"/>
        <v>148803.5</v>
      </c>
      <c r="T2137">
        <v>99026</v>
      </c>
    </row>
    <row r="2138" spans="1:20" ht="15" thickBot="1" x14ac:dyDescent="0.4">
      <c r="A2138">
        <v>242902</v>
      </c>
      <c r="B2138" s="2">
        <v>41786.398310185185</v>
      </c>
      <c r="C2138" t="s">
        <v>30</v>
      </c>
      <c r="D2138" t="s">
        <v>27</v>
      </c>
      <c r="E2138" s="6" t="s">
        <v>17</v>
      </c>
      <c r="F2138" t="s">
        <v>10</v>
      </c>
      <c r="G2138">
        <v>52897</v>
      </c>
      <c r="H2138">
        <f t="shared" si="257"/>
        <v>52897</v>
      </c>
      <c r="I2138" t="str">
        <f t="shared" si="259"/>
        <v>40001-60000</v>
      </c>
      <c r="O2138">
        <f t="shared" si="258"/>
        <v>25522.5</v>
      </c>
      <c r="P2138">
        <f t="shared" si="260"/>
        <v>74836.25</v>
      </c>
      <c r="Q2138">
        <f t="shared" si="261"/>
        <v>49313.75</v>
      </c>
      <c r="R2138">
        <f t="shared" si="262"/>
        <v>-48448.125</v>
      </c>
      <c r="S2138">
        <f t="shared" si="263"/>
        <v>148806.875</v>
      </c>
      <c r="T2138">
        <v>52897</v>
      </c>
    </row>
    <row r="2139" spans="1:20" ht="15" thickBot="1" x14ac:dyDescent="0.4">
      <c r="A2139">
        <v>858919</v>
      </c>
      <c r="B2139" s="2">
        <v>41789.733877314815</v>
      </c>
      <c r="C2139" t="s">
        <v>30</v>
      </c>
      <c r="D2139" t="s">
        <v>27</v>
      </c>
      <c r="E2139" s="6" t="s">
        <v>17</v>
      </c>
      <c r="F2139" t="s">
        <v>10</v>
      </c>
      <c r="G2139">
        <v>12903</v>
      </c>
      <c r="H2139">
        <f t="shared" si="257"/>
        <v>12903</v>
      </c>
      <c r="I2139" t="str">
        <f t="shared" si="259"/>
        <v>0-20,000</v>
      </c>
      <c r="O2139">
        <f t="shared" si="258"/>
        <v>25504</v>
      </c>
      <c r="P2139">
        <f t="shared" si="260"/>
        <v>74839.5</v>
      </c>
      <c r="Q2139">
        <f t="shared" si="261"/>
        <v>49335.5</v>
      </c>
      <c r="R2139">
        <f t="shared" si="262"/>
        <v>-48499.25</v>
      </c>
      <c r="S2139">
        <f t="shared" si="263"/>
        <v>148842.75</v>
      </c>
      <c r="T2139">
        <v>12903</v>
      </c>
    </row>
    <row r="2140" spans="1:20" ht="15" thickBot="1" x14ac:dyDescent="0.4">
      <c r="A2140">
        <v>683693</v>
      </c>
      <c r="B2140" s="2">
        <v>41789.735486111109</v>
      </c>
      <c r="C2140" t="s">
        <v>30</v>
      </c>
      <c r="D2140" t="s">
        <v>27</v>
      </c>
      <c r="E2140" s="6" t="s">
        <v>17</v>
      </c>
      <c r="F2140" t="s">
        <v>10</v>
      </c>
      <c r="G2140">
        <v>72419</v>
      </c>
      <c r="H2140">
        <f t="shared" si="257"/>
        <v>72419</v>
      </c>
      <c r="I2140" t="str">
        <f t="shared" si="259"/>
        <v>60001-100000</v>
      </c>
      <c r="O2140">
        <f t="shared" si="258"/>
        <v>25544</v>
      </c>
      <c r="P2140">
        <f t="shared" si="260"/>
        <v>74842.75</v>
      </c>
      <c r="Q2140">
        <f t="shared" si="261"/>
        <v>49298.75</v>
      </c>
      <c r="R2140">
        <f t="shared" si="262"/>
        <v>-48404.125</v>
      </c>
      <c r="S2140">
        <f t="shared" si="263"/>
        <v>148790.875</v>
      </c>
      <c r="T2140">
        <v>72419</v>
      </c>
    </row>
    <row r="2141" spans="1:20" ht="15" thickBot="1" x14ac:dyDescent="0.4">
      <c r="A2141">
        <v>505774</v>
      </c>
      <c r="B2141" s="2">
        <v>41789.73715277778</v>
      </c>
      <c r="C2141" t="s">
        <v>30</v>
      </c>
      <c r="D2141" t="s">
        <v>29</v>
      </c>
      <c r="E2141" s="6" t="s">
        <v>17</v>
      </c>
      <c r="F2141" t="s">
        <v>10</v>
      </c>
      <c r="G2141">
        <v>10711</v>
      </c>
      <c r="H2141">
        <f t="shared" si="257"/>
        <v>10711</v>
      </c>
      <c r="I2141" t="str">
        <f t="shared" si="259"/>
        <v>0-20,000</v>
      </c>
      <c r="O2141">
        <f t="shared" si="258"/>
        <v>25541</v>
      </c>
      <c r="P2141">
        <f t="shared" si="260"/>
        <v>74846</v>
      </c>
      <c r="Q2141">
        <f t="shared" si="261"/>
        <v>49305</v>
      </c>
      <c r="R2141">
        <f t="shared" si="262"/>
        <v>-48416.5</v>
      </c>
      <c r="S2141">
        <f t="shared" si="263"/>
        <v>148803.5</v>
      </c>
      <c r="T2141">
        <v>10711</v>
      </c>
    </row>
    <row r="2142" spans="1:20" ht="15" thickBot="1" x14ac:dyDescent="0.4">
      <c r="A2142">
        <v>25030</v>
      </c>
      <c r="B2142" s="2">
        <v>41797.372824074075</v>
      </c>
      <c r="C2142" t="s">
        <v>30</v>
      </c>
      <c r="D2142" t="s">
        <v>27</v>
      </c>
      <c r="E2142" s="6" t="s">
        <v>17</v>
      </c>
      <c r="F2142" t="s">
        <v>10</v>
      </c>
      <c r="G2142">
        <v>15869</v>
      </c>
      <c r="H2142">
        <f t="shared" si="257"/>
        <v>15869</v>
      </c>
      <c r="I2142" t="str">
        <f t="shared" si="259"/>
        <v>0-20,000</v>
      </c>
      <c r="O2142">
        <f t="shared" si="258"/>
        <v>25550</v>
      </c>
      <c r="P2142">
        <f t="shared" si="260"/>
        <v>74847.75</v>
      </c>
      <c r="Q2142">
        <f t="shared" si="261"/>
        <v>49297.75</v>
      </c>
      <c r="R2142">
        <f t="shared" si="262"/>
        <v>-48396.625</v>
      </c>
      <c r="S2142">
        <f t="shared" si="263"/>
        <v>148794.375</v>
      </c>
      <c r="T2142">
        <v>15869</v>
      </c>
    </row>
    <row r="2143" spans="1:20" ht="15" thickBot="1" x14ac:dyDescent="0.4">
      <c r="A2143">
        <v>487220</v>
      </c>
      <c r="B2143" s="2">
        <v>41831.544733796298</v>
      </c>
      <c r="C2143" t="s">
        <v>31</v>
      </c>
      <c r="D2143" t="s">
        <v>27</v>
      </c>
      <c r="E2143" s="6" t="s">
        <v>17</v>
      </c>
      <c r="F2143" t="s">
        <v>10</v>
      </c>
      <c r="G2143">
        <v>63009</v>
      </c>
      <c r="H2143">
        <f t="shared" si="257"/>
        <v>63009</v>
      </c>
      <c r="I2143" t="str">
        <f t="shared" si="259"/>
        <v>60001-100000</v>
      </c>
      <c r="O2143">
        <f t="shared" si="258"/>
        <v>25568</v>
      </c>
      <c r="P2143">
        <f t="shared" si="260"/>
        <v>74849.5</v>
      </c>
      <c r="Q2143">
        <f t="shared" si="261"/>
        <v>49281.5</v>
      </c>
      <c r="R2143">
        <f t="shared" si="262"/>
        <v>-48354.25</v>
      </c>
      <c r="S2143">
        <f t="shared" si="263"/>
        <v>148771.75</v>
      </c>
      <c r="T2143">
        <v>63009</v>
      </c>
    </row>
    <row r="2144" spans="1:20" ht="15" thickBot="1" x14ac:dyDescent="0.4">
      <c r="A2144">
        <v>156021</v>
      </c>
      <c r="B2144" s="2">
        <v>41767.628495370373</v>
      </c>
      <c r="C2144" t="s">
        <v>31</v>
      </c>
      <c r="D2144" t="s">
        <v>27</v>
      </c>
      <c r="E2144" s="6" t="s">
        <v>20</v>
      </c>
      <c r="F2144" t="s">
        <v>10</v>
      </c>
      <c r="G2144">
        <v>62932</v>
      </c>
      <c r="H2144">
        <f t="shared" si="257"/>
        <v>62932</v>
      </c>
      <c r="I2144" t="str">
        <f t="shared" si="259"/>
        <v>60001-100000</v>
      </c>
      <c r="O2144">
        <f t="shared" si="258"/>
        <v>25560.5</v>
      </c>
      <c r="P2144">
        <f t="shared" si="260"/>
        <v>74851.25</v>
      </c>
      <c r="Q2144">
        <f t="shared" si="261"/>
        <v>49290.75</v>
      </c>
      <c r="R2144">
        <f t="shared" si="262"/>
        <v>-48375.625</v>
      </c>
      <c r="S2144">
        <f t="shared" si="263"/>
        <v>148787.375</v>
      </c>
      <c r="T2144">
        <v>62932</v>
      </c>
    </row>
    <row r="2145" spans="1:20" ht="15" thickBot="1" x14ac:dyDescent="0.4">
      <c r="A2145">
        <v>263351</v>
      </c>
      <c r="B2145" s="2">
        <v>41773.690729166665</v>
      </c>
      <c r="C2145" t="s">
        <v>30</v>
      </c>
      <c r="D2145" t="s">
        <v>29</v>
      </c>
      <c r="E2145" s="6" t="s">
        <v>20</v>
      </c>
      <c r="F2145" t="s">
        <v>10</v>
      </c>
      <c r="G2145">
        <v>72121</v>
      </c>
      <c r="H2145">
        <f t="shared" si="257"/>
        <v>72121</v>
      </c>
      <c r="I2145" t="str">
        <f t="shared" si="259"/>
        <v>60001-100000</v>
      </c>
      <c r="O2145">
        <f t="shared" si="258"/>
        <v>25553</v>
      </c>
      <c r="P2145">
        <f t="shared" si="260"/>
        <v>74853</v>
      </c>
      <c r="Q2145">
        <f t="shared" si="261"/>
        <v>49300</v>
      </c>
      <c r="R2145">
        <f t="shared" si="262"/>
        <v>-48397</v>
      </c>
      <c r="S2145">
        <f t="shared" si="263"/>
        <v>148803</v>
      </c>
      <c r="T2145">
        <v>72121</v>
      </c>
    </row>
    <row r="2146" spans="1:20" ht="15" thickBot="1" x14ac:dyDescent="0.4">
      <c r="A2146">
        <v>28396</v>
      </c>
      <c r="B2146" s="2">
        <v>41772.397210648145</v>
      </c>
      <c r="C2146" t="s">
        <v>31</v>
      </c>
      <c r="D2146" t="s">
        <v>27</v>
      </c>
      <c r="E2146" s="6" t="s">
        <v>20</v>
      </c>
      <c r="F2146" t="s">
        <v>10</v>
      </c>
      <c r="G2146">
        <v>88166</v>
      </c>
      <c r="H2146">
        <f t="shared" si="257"/>
        <v>88166</v>
      </c>
      <c r="I2146" t="str">
        <f t="shared" si="259"/>
        <v>60001-100000</v>
      </c>
      <c r="O2146">
        <f t="shared" si="258"/>
        <v>25550</v>
      </c>
      <c r="P2146">
        <f t="shared" si="260"/>
        <v>74855</v>
      </c>
      <c r="Q2146">
        <f t="shared" si="261"/>
        <v>49305</v>
      </c>
      <c r="R2146">
        <f t="shared" si="262"/>
        <v>-48407.5</v>
      </c>
      <c r="S2146">
        <f t="shared" si="263"/>
        <v>148812.5</v>
      </c>
      <c r="T2146">
        <v>88166</v>
      </c>
    </row>
    <row r="2147" spans="1:20" ht="15" thickBot="1" x14ac:dyDescent="0.4">
      <c r="A2147">
        <v>31629</v>
      </c>
      <c r="B2147" s="2">
        <v>41772.400335648148</v>
      </c>
      <c r="C2147" t="s">
        <v>31</v>
      </c>
      <c r="D2147" t="s">
        <v>27</v>
      </c>
      <c r="E2147" s="6" t="s">
        <v>20</v>
      </c>
      <c r="F2147" t="s">
        <v>10</v>
      </c>
      <c r="G2147">
        <v>36181</v>
      </c>
      <c r="H2147">
        <f t="shared" si="257"/>
        <v>36181</v>
      </c>
      <c r="I2147" t="str">
        <f t="shared" si="259"/>
        <v>20001-40000</v>
      </c>
      <c r="O2147">
        <f t="shared" si="258"/>
        <v>25547</v>
      </c>
      <c r="P2147">
        <f t="shared" si="260"/>
        <v>74849.5</v>
      </c>
      <c r="Q2147">
        <f t="shared" si="261"/>
        <v>49302.5</v>
      </c>
      <c r="R2147">
        <f t="shared" si="262"/>
        <v>-48406.75</v>
      </c>
      <c r="S2147">
        <f t="shared" si="263"/>
        <v>148803.25</v>
      </c>
      <c r="T2147">
        <v>36181</v>
      </c>
    </row>
    <row r="2148" spans="1:20" ht="15" thickBot="1" x14ac:dyDescent="0.4">
      <c r="A2148">
        <v>571596</v>
      </c>
      <c r="B2148" s="2">
        <v>41814.397060185183</v>
      </c>
      <c r="C2148" t="s">
        <v>31</v>
      </c>
      <c r="D2148" t="s">
        <v>27</v>
      </c>
      <c r="E2148" s="6" t="s">
        <v>16</v>
      </c>
      <c r="F2148" t="s">
        <v>10</v>
      </c>
      <c r="G2148">
        <v>49717</v>
      </c>
      <c r="H2148">
        <f t="shared" si="257"/>
        <v>49717</v>
      </c>
      <c r="I2148" t="str">
        <f t="shared" si="259"/>
        <v>40001-60000</v>
      </c>
      <c r="O2148">
        <f t="shared" si="258"/>
        <v>25544</v>
      </c>
      <c r="P2148">
        <f t="shared" si="260"/>
        <v>74851.25</v>
      </c>
      <c r="Q2148">
        <f t="shared" si="261"/>
        <v>49307.25</v>
      </c>
      <c r="R2148">
        <f t="shared" si="262"/>
        <v>-48416.875</v>
      </c>
      <c r="S2148">
        <f t="shared" si="263"/>
        <v>148812.125</v>
      </c>
      <c r="T2148">
        <v>49717</v>
      </c>
    </row>
    <row r="2149" spans="1:20" ht="15" thickBot="1" x14ac:dyDescent="0.4">
      <c r="A2149">
        <v>67135</v>
      </c>
      <c r="B2149" s="2">
        <v>41821.396840277775</v>
      </c>
      <c r="C2149" t="s">
        <v>31</v>
      </c>
      <c r="D2149" t="s">
        <v>29</v>
      </c>
      <c r="E2149" s="6" t="s">
        <v>15</v>
      </c>
      <c r="F2149" t="s">
        <v>4</v>
      </c>
      <c r="G2149">
        <v>94234</v>
      </c>
      <c r="H2149">
        <f t="shared" si="257"/>
        <v>94234</v>
      </c>
      <c r="I2149" t="str">
        <f t="shared" si="259"/>
        <v>60001-100000</v>
      </c>
      <c r="O2149">
        <f t="shared" si="258"/>
        <v>25541</v>
      </c>
      <c r="P2149">
        <f t="shared" si="260"/>
        <v>74853</v>
      </c>
      <c r="Q2149">
        <f t="shared" si="261"/>
        <v>49312</v>
      </c>
      <c r="R2149">
        <f t="shared" si="262"/>
        <v>-48427</v>
      </c>
      <c r="S2149">
        <f t="shared" si="263"/>
        <v>148821</v>
      </c>
      <c r="T2149">
        <v>94234</v>
      </c>
    </row>
    <row r="2150" spans="1:20" ht="15" thickBot="1" x14ac:dyDescent="0.4">
      <c r="A2150">
        <v>293469</v>
      </c>
      <c r="B2150" s="2">
        <v>41794.536481481482</v>
      </c>
      <c r="C2150" t="s">
        <v>30</v>
      </c>
      <c r="D2150" t="s">
        <v>29</v>
      </c>
      <c r="E2150" s="6" t="s">
        <v>14</v>
      </c>
      <c r="F2150" t="s">
        <v>5</v>
      </c>
      <c r="G2150">
        <v>46930</v>
      </c>
      <c r="H2150">
        <f t="shared" si="257"/>
        <v>46930</v>
      </c>
      <c r="I2150" t="str">
        <f t="shared" si="259"/>
        <v>40001-60000</v>
      </c>
      <c r="O2150">
        <f t="shared" si="258"/>
        <v>25522.5</v>
      </c>
      <c r="P2150">
        <f t="shared" si="260"/>
        <v>74847.75</v>
      </c>
      <c r="Q2150">
        <f t="shared" si="261"/>
        <v>49325.25</v>
      </c>
      <c r="R2150">
        <f t="shared" si="262"/>
        <v>-48465.375</v>
      </c>
      <c r="S2150">
        <f t="shared" si="263"/>
        <v>148835.625</v>
      </c>
      <c r="T2150">
        <v>46930</v>
      </c>
    </row>
    <row r="2151" spans="1:20" ht="15" thickBot="1" x14ac:dyDescent="0.4">
      <c r="A2151">
        <v>869945</v>
      </c>
      <c r="B2151" s="2">
        <v>41760.713078703702</v>
      </c>
      <c r="C2151" t="s">
        <v>30</v>
      </c>
      <c r="D2151" t="s">
        <v>28</v>
      </c>
      <c r="E2151" s="6" t="s">
        <v>20</v>
      </c>
      <c r="F2151" t="s">
        <v>8</v>
      </c>
      <c r="G2151">
        <v>58813</v>
      </c>
      <c r="H2151">
        <f t="shared" si="257"/>
        <v>58813</v>
      </c>
      <c r="I2151" t="str">
        <f t="shared" si="259"/>
        <v>40001-60000</v>
      </c>
      <c r="O2151">
        <f t="shared" si="258"/>
        <v>25504</v>
      </c>
      <c r="P2151">
        <f t="shared" si="260"/>
        <v>74849.5</v>
      </c>
      <c r="Q2151">
        <f t="shared" si="261"/>
        <v>49345.5</v>
      </c>
      <c r="R2151">
        <f t="shared" si="262"/>
        <v>-48514.25</v>
      </c>
      <c r="S2151">
        <f t="shared" si="263"/>
        <v>148867.75</v>
      </c>
      <c r="T2151">
        <v>58813</v>
      </c>
    </row>
    <row r="2152" spans="1:20" ht="15" thickBot="1" x14ac:dyDescent="0.4">
      <c r="A2152">
        <v>646241</v>
      </c>
      <c r="B2152" s="2">
        <v>41765.378738425927</v>
      </c>
      <c r="C2152" t="s">
        <v>30</v>
      </c>
      <c r="D2152" t="s">
        <v>27</v>
      </c>
      <c r="E2152" s="6" t="s">
        <v>20</v>
      </c>
      <c r="F2152" t="s">
        <v>8</v>
      </c>
      <c r="G2152">
        <v>13813</v>
      </c>
      <c r="H2152">
        <f t="shared" si="257"/>
        <v>13813</v>
      </c>
      <c r="I2152" t="str">
        <f t="shared" si="259"/>
        <v>0-20,000</v>
      </c>
      <c r="O2152">
        <f t="shared" si="258"/>
        <v>25485.5</v>
      </c>
      <c r="P2152">
        <f t="shared" si="260"/>
        <v>74851.25</v>
      </c>
      <c r="Q2152">
        <f t="shared" si="261"/>
        <v>49365.75</v>
      </c>
      <c r="R2152">
        <f t="shared" si="262"/>
        <v>-48563.125</v>
      </c>
      <c r="S2152">
        <f t="shared" si="263"/>
        <v>148899.875</v>
      </c>
      <c r="T2152">
        <v>13813</v>
      </c>
    </row>
    <row r="2153" spans="1:20" ht="15" thickBot="1" x14ac:dyDescent="0.4">
      <c r="A2153">
        <v>797943</v>
      </c>
      <c r="B2153" s="2">
        <v>41765.379016203704</v>
      </c>
      <c r="C2153" t="s">
        <v>30</v>
      </c>
      <c r="D2153" t="s">
        <v>29</v>
      </c>
      <c r="E2153" s="6" t="s">
        <v>20</v>
      </c>
      <c r="F2153" t="s">
        <v>8</v>
      </c>
      <c r="G2153">
        <v>75702</v>
      </c>
      <c r="H2153">
        <f t="shared" si="257"/>
        <v>75702</v>
      </c>
      <c r="I2153" t="str">
        <f t="shared" si="259"/>
        <v>60001-100000</v>
      </c>
      <c r="O2153">
        <f t="shared" si="258"/>
        <v>25541</v>
      </c>
      <c r="P2153">
        <f t="shared" si="260"/>
        <v>74853</v>
      </c>
      <c r="Q2153">
        <f t="shared" si="261"/>
        <v>49312</v>
      </c>
      <c r="R2153">
        <f t="shared" si="262"/>
        <v>-48427</v>
      </c>
      <c r="S2153">
        <f t="shared" si="263"/>
        <v>148821</v>
      </c>
      <c r="T2153">
        <v>75702</v>
      </c>
    </row>
    <row r="2154" spans="1:20" ht="15" thickBot="1" x14ac:dyDescent="0.4">
      <c r="A2154">
        <v>146291</v>
      </c>
      <c r="B2154" s="2">
        <v>41850.400625000002</v>
      </c>
      <c r="C2154" t="s">
        <v>31</v>
      </c>
      <c r="D2154" t="s">
        <v>27</v>
      </c>
      <c r="E2154" s="6" t="s">
        <v>20</v>
      </c>
      <c r="F2154" t="s">
        <v>8</v>
      </c>
      <c r="G2154">
        <v>68330</v>
      </c>
      <c r="H2154">
        <f t="shared" si="257"/>
        <v>68330</v>
      </c>
      <c r="I2154" t="str">
        <f t="shared" si="259"/>
        <v>60001-100000</v>
      </c>
      <c r="O2154">
        <f t="shared" si="258"/>
        <v>25522.5</v>
      </c>
      <c r="P2154">
        <f t="shared" si="260"/>
        <v>74847.75</v>
      </c>
      <c r="Q2154">
        <f t="shared" si="261"/>
        <v>49325.25</v>
      </c>
      <c r="R2154">
        <f t="shared" si="262"/>
        <v>-48465.375</v>
      </c>
      <c r="S2154">
        <f t="shared" si="263"/>
        <v>148835.625</v>
      </c>
      <c r="T2154">
        <v>68330</v>
      </c>
    </row>
    <row r="2155" spans="1:20" ht="15" thickBot="1" x14ac:dyDescent="0.4">
      <c r="A2155">
        <v>198973</v>
      </c>
      <c r="B2155" s="2">
        <v>41851.345914351848</v>
      </c>
      <c r="C2155" t="s">
        <v>30</v>
      </c>
      <c r="D2155" t="s">
        <v>27</v>
      </c>
      <c r="E2155" s="6" t="s">
        <v>20</v>
      </c>
      <c r="F2155" t="s">
        <v>8</v>
      </c>
      <c r="G2155">
        <v>79716</v>
      </c>
      <c r="H2155">
        <f t="shared" si="257"/>
        <v>79716</v>
      </c>
      <c r="I2155" t="str">
        <f t="shared" si="259"/>
        <v>60001-100000</v>
      </c>
      <c r="O2155">
        <f t="shared" si="258"/>
        <v>25504</v>
      </c>
      <c r="P2155">
        <f t="shared" si="260"/>
        <v>74849.5</v>
      </c>
      <c r="Q2155">
        <f t="shared" si="261"/>
        <v>49345.5</v>
      </c>
      <c r="R2155">
        <f t="shared" si="262"/>
        <v>-48514.25</v>
      </c>
      <c r="S2155">
        <f t="shared" si="263"/>
        <v>148867.75</v>
      </c>
      <c r="T2155">
        <v>79716</v>
      </c>
    </row>
    <row r="2156" spans="1:20" ht="15" thickBot="1" x14ac:dyDescent="0.4">
      <c r="A2156">
        <v>907042</v>
      </c>
      <c r="B2156" s="2">
        <v>41851.346967592595</v>
      </c>
      <c r="C2156" t="s">
        <v>30</v>
      </c>
      <c r="D2156" t="s">
        <v>27</v>
      </c>
      <c r="E2156" s="6" t="s">
        <v>20</v>
      </c>
      <c r="F2156" t="s">
        <v>8</v>
      </c>
      <c r="G2156">
        <v>82978</v>
      </c>
      <c r="H2156">
        <f t="shared" si="257"/>
        <v>82978</v>
      </c>
      <c r="I2156" t="str">
        <f t="shared" si="259"/>
        <v>60001-100000</v>
      </c>
      <c r="O2156">
        <f t="shared" si="258"/>
        <v>25485.5</v>
      </c>
      <c r="P2156">
        <f t="shared" si="260"/>
        <v>74842.75</v>
      </c>
      <c r="Q2156">
        <f t="shared" si="261"/>
        <v>49357.25</v>
      </c>
      <c r="R2156">
        <f t="shared" si="262"/>
        <v>-48550.375</v>
      </c>
      <c r="S2156">
        <f t="shared" si="263"/>
        <v>148878.625</v>
      </c>
      <c r="T2156">
        <v>82978</v>
      </c>
    </row>
    <row r="2157" spans="1:20" ht="15" thickBot="1" x14ac:dyDescent="0.4">
      <c r="A2157">
        <v>227812</v>
      </c>
      <c r="B2157" s="2">
        <v>41851.348043981481</v>
      </c>
      <c r="C2157" t="s">
        <v>31</v>
      </c>
      <c r="D2157" t="s">
        <v>27</v>
      </c>
      <c r="E2157" s="6" t="s">
        <v>20</v>
      </c>
      <c r="F2157" t="s">
        <v>8</v>
      </c>
      <c r="G2157">
        <v>93706</v>
      </c>
      <c r="H2157">
        <f t="shared" si="257"/>
        <v>93706</v>
      </c>
      <c r="I2157" t="str">
        <f t="shared" si="259"/>
        <v>60001-100000</v>
      </c>
      <c r="O2157">
        <f t="shared" si="258"/>
        <v>25467</v>
      </c>
      <c r="P2157">
        <f t="shared" si="260"/>
        <v>74833</v>
      </c>
      <c r="Q2157">
        <f t="shared" si="261"/>
        <v>49366</v>
      </c>
      <c r="R2157">
        <f t="shared" si="262"/>
        <v>-48582</v>
      </c>
      <c r="S2157">
        <f t="shared" si="263"/>
        <v>148882</v>
      </c>
      <c r="T2157">
        <v>93706</v>
      </c>
    </row>
    <row r="2158" spans="1:20" ht="15" thickBot="1" x14ac:dyDescent="0.4">
      <c r="A2158">
        <v>610221</v>
      </c>
      <c r="B2158" s="2">
        <v>41858.988206018519</v>
      </c>
      <c r="C2158" t="s">
        <v>31</v>
      </c>
      <c r="D2158" t="s">
        <v>29</v>
      </c>
      <c r="E2158" s="6" t="s">
        <v>20</v>
      </c>
      <c r="F2158" t="s">
        <v>8</v>
      </c>
      <c r="G2158">
        <v>33190</v>
      </c>
      <c r="H2158">
        <f t="shared" si="257"/>
        <v>33190</v>
      </c>
      <c r="I2158" t="str">
        <f t="shared" si="259"/>
        <v>20001-40000</v>
      </c>
      <c r="O2158">
        <f t="shared" si="258"/>
        <v>25463.75</v>
      </c>
      <c r="P2158">
        <f t="shared" si="260"/>
        <v>74831.5</v>
      </c>
      <c r="Q2158">
        <f t="shared" si="261"/>
        <v>49367.75</v>
      </c>
      <c r="R2158">
        <f t="shared" si="262"/>
        <v>-48587.875</v>
      </c>
      <c r="S2158">
        <f t="shared" si="263"/>
        <v>148883.125</v>
      </c>
      <c r="T2158">
        <v>33190</v>
      </c>
    </row>
    <row r="2159" spans="1:20" ht="15" thickBot="1" x14ac:dyDescent="0.4">
      <c r="A2159">
        <v>986310</v>
      </c>
      <c r="B2159" s="2">
        <v>41858.988819444443</v>
      </c>
      <c r="C2159" t="s">
        <v>31</v>
      </c>
      <c r="D2159" t="s">
        <v>29</v>
      </c>
      <c r="E2159" s="6" t="s">
        <v>20</v>
      </c>
      <c r="F2159" t="s">
        <v>8</v>
      </c>
      <c r="G2159">
        <v>25653</v>
      </c>
      <c r="H2159">
        <f t="shared" si="257"/>
        <v>25653</v>
      </c>
      <c r="I2159" t="str">
        <f t="shared" si="259"/>
        <v>20001-40000</v>
      </c>
      <c r="O2159">
        <f t="shared" si="258"/>
        <v>25460.5</v>
      </c>
      <c r="P2159">
        <f t="shared" si="260"/>
        <v>74832</v>
      </c>
      <c r="Q2159">
        <f t="shared" si="261"/>
        <v>49371.5</v>
      </c>
      <c r="R2159">
        <f t="shared" si="262"/>
        <v>-48596.75</v>
      </c>
      <c r="S2159">
        <f t="shared" si="263"/>
        <v>148889.25</v>
      </c>
      <c r="T2159">
        <v>25653</v>
      </c>
    </row>
    <row r="2160" spans="1:20" ht="15" thickBot="1" x14ac:dyDescent="0.4">
      <c r="A2160">
        <v>408391</v>
      </c>
      <c r="B2160" s="2">
        <v>41858.989108796297</v>
      </c>
      <c r="C2160" t="s">
        <v>30</v>
      </c>
      <c r="D2160" t="s">
        <v>27</v>
      </c>
      <c r="E2160" s="6" t="s">
        <v>20</v>
      </c>
      <c r="F2160" t="s">
        <v>8</v>
      </c>
      <c r="G2160">
        <v>91223</v>
      </c>
      <c r="H2160">
        <f t="shared" si="257"/>
        <v>91223</v>
      </c>
      <c r="I2160" t="str">
        <f t="shared" si="259"/>
        <v>60001-100000</v>
      </c>
      <c r="O2160">
        <f t="shared" si="258"/>
        <v>25457.25</v>
      </c>
      <c r="P2160">
        <f t="shared" si="260"/>
        <v>74832.5</v>
      </c>
      <c r="Q2160">
        <f t="shared" si="261"/>
        <v>49375.25</v>
      </c>
      <c r="R2160">
        <f t="shared" si="262"/>
        <v>-48605.625</v>
      </c>
      <c r="S2160">
        <f t="shared" si="263"/>
        <v>148895.375</v>
      </c>
      <c r="T2160">
        <v>91223</v>
      </c>
    </row>
    <row r="2161" spans="1:20" ht="15" thickBot="1" x14ac:dyDescent="0.4">
      <c r="A2161">
        <v>671874</v>
      </c>
      <c r="B2161" s="2">
        <v>41878.599583333336</v>
      </c>
      <c r="C2161" t="s">
        <v>31</v>
      </c>
      <c r="D2161" t="s">
        <v>29</v>
      </c>
      <c r="E2161" s="6" t="s">
        <v>20</v>
      </c>
      <c r="F2161" t="s">
        <v>8</v>
      </c>
      <c r="G2161">
        <v>39305</v>
      </c>
      <c r="H2161">
        <f t="shared" si="257"/>
        <v>39305</v>
      </c>
      <c r="I2161" t="str">
        <f t="shared" si="259"/>
        <v>20001-40000</v>
      </c>
      <c r="O2161">
        <f t="shared" si="258"/>
        <v>25454</v>
      </c>
      <c r="P2161">
        <f t="shared" si="260"/>
        <v>74831</v>
      </c>
      <c r="Q2161">
        <f t="shared" si="261"/>
        <v>49377</v>
      </c>
      <c r="R2161">
        <f t="shared" si="262"/>
        <v>-48611.5</v>
      </c>
      <c r="S2161">
        <f t="shared" si="263"/>
        <v>148896.5</v>
      </c>
      <c r="T2161">
        <v>39305</v>
      </c>
    </row>
    <row r="2162" spans="1:20" ht="15" thickBot="1" x14ac:dyDescent="0.4">
      <c r="A2162">
        <v>934789</v>
      </c>
      <c r="B2162" s="2">
        <v>41872.396782407406</v>
      </c>
      <c r="C2162" t="s">
        <v>31</v>
      </c>
      <c r="D2162" t="s">
        <v>27</v>
      </c>
      <c r="E2162" s="6" t="s">
        <v>20</v>
      </c>
      <c r="F2162" t="s">
        <v>10</v>
      </c>
      <c r="G2162">
        <v>54365</v>
      </c>
      <c r="H2162">
        <f t="shared" si="257"/>
        <v>54365</v>
      </c>
      <c r="I2162" t="str">
        <f t="shared" si="259"/>
        <v>40001-60000</v>
      </c>
      <c r="O2162">
        <f t="shared" si="258"/>
        <v>25452.75</v>
      </c>
      <c r="P2162">
        <f t="shared" si="260"/>
        <v>74831.5</v>
      </c>
      <c r="Q2162">
        <f t="shared" si="261"/>
        <v>49378.75</v>
      </c>
      <c r="R2162">
        <f t="shared" si="262"/>
        <v>-48615.375</v>
      </c>
      <c r="S2162">
        <f t="shared" si="263"/>
        <v>148899.625</v>
      </c>
      <c r="T2162">
        <v>54365</v>
      </c>
    </row>
    <row r="2163" spans="1:20" ht="15" thickBot="1" x14ac:dyDescent="0.4">
      <c r="A2163">
        <v>587254</v>
      </c>
      <c r="B2163" s="2">
        <v>41837.396840277775</v>
      </c>
      <c r="C2163" t="s">
        <v>31</v>
      </c>
      <c r="D2163" t="s">
        <v>27</v>
      </c>
      <c r="E2163" s="6" t="s">
        <v>17</v>
      </c>
      <c r="F2163" t="s">
        <v>2</v>
      </c>
      <c r="G2163">
        <v>28099</v>
      </c>
      <c r="H2163">
        <f t="shared" si="257"/>
        <v>28099</v>
      </c>
      <c r="I2163" t="str">
        <f t="shared" si="259"/>
        <v>20001-40000</v>
      </c>
      <c r="O2163">
        <f t="shared" si="258"/>
        <v>25451.5</v>
      </c>
      <c r="P2163">
        <f t="shared" si="260"/>
        <v>74832</v>
      </c>
      <c r="Q2163">
        <f t="shared" si="261"/>
        <v>49380.5</v>
      </c>
      <c r="R2163">
        <f t="shared" si="262"/>
        <v>-48619.25</v>
      </c>
      <c r="S2163">
        <f t="shared" si="263"/>
        <v>148902.75</v>
      </c>
      <c r="T2163">
        <v>28099</v>
      </c>
    </row>
    <row r="2164" spans="1:20" ht="15" thickBot="1" x14ac:dyDescent="0.4">
      <c r="A2164">
        <v>978034</v>
      </c>
      <c r="B2164" s="2">
        <v>41844.397199074076</v>
      </c>
      <c r="C2164" t="s">
        <v>30</v>
      </c>
      <c r="D2164" t="s">
        <v>29</v>
      </c>
      <c r="E2164" s="6" t="s">
        <v>17</v>
      </c>
      <c r="F2164" t="s">
        <v>2</v>
      </c>
      <c r="G2164">
        <v>40692</v>
      </c>
      <c r="H2164">
        <f t="shared" si="257"/>
        <v>40692</v>
      </c>
      <c r="I2164" t="str">
        <f t="shared" si="259"/>
        <v>40001-60000</v>
      </c>
      <c r="O2164">
        <f t="shared" si="258"/>
        <v>25450.25</v>
      </c>
      <c r="P2164">
        <f t="shared" si="260"/>
        <v>74832.5</v>
      </c>
      <c r="Q2164">
        <f t="shared" si="261"/>
        <v>49382.25</v>
      </c>
      <c r="R2164">
        <f t="shared" si="262"/>
        <v>-48623.125</v>
      </c>
      <c r="S2164">
        <f t="shared" si="263"/>
        <v>148905.875</v>
      </c>
      <c r="T2164">
        <v>40692</v>
      </c>
    </row>
    <row r="2165" spans="1:20" ht="15" thickBot="1" x14ac:dyDescent="0.4">
      <c r="A2165">
        <v>405748</v>
      </c>
      <c r="B2165" s="2">
        <v>41782.308888888889</v>
      </c>
      <c r="C2165" t="s">
        <v>31</v>
      </c>
      <c r="D2165" t="s">
        <v>27</v>
      </c>
      <c r="E2165" s="6" t="s">
        <v>17</v>
      </c>
      <c r="F2165" t="s">
        <v>10</v>
      </c>
      <c r="G2165">
        <v>3839</v>
      </c>
      <c r="H2165">
        <f t="shared" si="257"/>
        <v>3839</v>
      </c>
      <c r="I2165" t="str">
        <f t="shared" si="259"/>
        <v>0-20,000</v>
      </c>
      <c r="O2165">
        <f t="shared" si="258"/>
        <v>25449</v>
      </c>
      <c r="P2165">
        <f t="shared" si="260"/>
        <v>74833</v>
      </c>
      <c r="Q2165">
        <f t="shared" si="261"/>
        <v>49384</v>
      </c>
      <c r="R2165">
        <f t="shared" si="262"/>
        <v>-48627</v>
      </c>
      <c r="S2165">
        <f t="shared" si="263"/>
        <v>148909</v>
      </c>
      <c r="T2165">
        <v>3839</v>
      </c>
    </row>
    <row r="2166" spans="1:20" ht="15" thickBot="1" x14ac:dyDescent="0.4">
      <c r="A2166">
        <v>937136</v>
      </c>
      <c r="B2166" s="2">
        <v>41782.309247685182</v>
      </c>
      <c r="C2166" t="s">
        <v>31</v>
      </c>
      <c r="D2166" t="s">
        <v>28</v>
      </c>
      <c r="E2166" s="6" t="s">
        <v>17</v>
      </c>
      <c r="F2166" t="s">
        <v>10</v>
      </c>
      <c r="G2166">
        <v>29094</v>
      </c>
      <c r="H2166">
        <f t="shared" si="257"/>
        <v>29094</v>
      </c>
      <c r="I2166" t="str">
        <f t="shared" si="259"/>
        <v>20001-40000</v>
      </c>
      <c r="O2166">
        <f t="shared" si="258"/>
        <v>25452.75</v>
      </c>
      <c r="P2166">
        <f t="shared" si="260"/>
        <v>74836.25</v>
      </c>
      <c r="Q2166">
        <f t="shared" si="261"/>
        <v>49383.5</v>
      </c>
      <c r="R2166">
        <f t="shared" si="262"/>
        <v>-48622.5</v>
      </c>
      <c r="S2166">
        <f t="shared" si="263"/>
        <v>148911.5</v>
      </c>
      <c r="T2166">
        <v>29094</v>
      </c>
    </row>
    <row r="2167" spans="1:20" ht="15" thickBot="1" x14ac:dyDescent="0.4">
      <c r="A2167">
        <v>348724</v>
      </c>
      <c r="B2167" s="2">
        <v>41782.312604166669</v>
      </c>
      <c r="C2167" t="s">
        <v>31</v>
      </c>
      <c r="D2167" t="s">
        <v>28</v>
      </c>
      <c r="E2167" s="6" t="s">
        <v>17</v>
      </c>
      <c r="F2167" t="s">
        <v>10</v>
      </c>
      <c r="G2167">
        <v>88334</v>
      </c>
      <c r="H2167">
        <f t="shared" si="257"/>
        <v>88334</v>
      </c>
      <c r="I2167" t="str">
        <f t="shared" si="259"/>
        <v>60001-100000</v>
      </c>
      <c r="O2167">
        <f t="shared" si="258"/>
        <v>25451.5</v>
      </c>
      <c r="P2167">
        <f t="shared" si="260"/>
        <v>74839.5</v>
      </c>
      <c r="Q2167">
        <f t="shared" si="261"/>
        <v>49388</v>
      </c>
      <c r="R2167">
        <f t="shared" si="262"/>
        <v>-48630.5</v>
      </c>
      <c r="S2167">
        <f t="shared" si="263"/>
        <v>148921.5</v>
      </c>
      <c r="T2167">
        <v>88334</v>
      </c>
    </row>
    <row r="2168" spans="1:20" ht="15" thickBot="1" x14ac:dyDescent="0.4">
      <c r="A2168">
        <v>68633</v>
      </c>
      <c r="B2168" s="2">
        <v>41862.770868055559</v>
      </c>
      <c r="C2168" t="s">
        <v>31</v>
      </c>
      <c r="D2168" t="s">
        <v>29</v>
      </c>
      <c r="E2168" s="6" t="s">
        <v>17</v>
      </c>
      <c r="F2168" t="s">
        <v>10</v>
      </c>
      <c r="G2168">
        <v>69781</v>
      </c>
      <c r="H2168">
        <f t="shared" si="257"/>
        <v>69781</v>
      </c>
      <c r="I2168" t="str">
        <f t="shared" si="259"/>
        <v>60001-100000</v>
      </c>
      <c r="O2168">
        <f t="shared" si="258"/>
        <v>25450.25</v>
      </c>
      <c r="P2168">
        <f t="shared" si="260"/>
        <v>74832.5</v>
      </c>
      <c r="Q2168">
        <f t="shared" si="261"/>
        <v>49382.25</v>
      </c>
      <c r="R2168">
        <f t="shared" si="262"/>
        <v>-48623.125</v>
      </c>
      <c r="S2168">
        <f t="shared" si="263"/>
        <v>148905.875</v>
      </c>
      <c r="T2168">
        <v>69781</v>
      </c>
    </row>
    <row r="2169" spans="1:20" ht="15" thickBot="1" x14ac:dyDescent="0.4">
      <c r="A2169">
        <v>576798</v>
      </c>
      <c r="B2169" s="2">
        <v>41815.625428240739</v>
      </c>
      <c r="C2169" t="s">
        <v>31</v>
      </c>
      <c r="D2169" t="s">
        <v>27</v>
      </c>
      <c r="E2169" s="6" t="s">
        <v>12</v>
      </c>
      <c r="F2169" t="s">
        <v>4</v>
      </c>
      <c r="G2169">
        <v>60115</v>
      </c>
      <c r="H2169">
        <f t="shared" si="257"/>
        <v>60115</v>
      </c>
      <c r="I2169" t="str">
        <f t="shared" si="259"/>
        <v>60001-100000</v>
      </c>
      <c r="O2169">
        <f t="shared" si="258"/>
        <v>25449</v>
      </c>
      <c r="P2169">
        <f t="shared" si="260"/>
        <v>74833</v>
      </c>
      <c r="Q2169">
        <f t="shared" si="261"/>
        <v>49384</v>
      </c>
      <c r="R2169">
        <f t="shared" si="262"/>
        <v>-48627</v>
      </c>
      <c r="S2169">
        <f t="shared" si="263"/>
        <v>148909</v>
      </c>
      <c r="T2169">
        <v>60115</v>
      </c>
    </row>
    <row r="2170" spans="1:20" ht="15" thickBot="1" x14ac:dyDescent="0.4">
      <c r="A2170">
        <v>667800</v>
      </c>
      <c r="B2170" s="2">
        <v>41848.073576388888</v>
      </c>
      <c r="C2170" t="s">
        <v>30</v>
      </c>
      <c r="D2170" t="s">
        <v>27</v>
      </c>
      <c r="E2170" s="6" t="s">
        <v>12</v>
      </c>
      <c r="F2170" t="s">
        <v>4</v>
      </c>
      <c r="G2170">
        <v>70713</v>
      </c>
      <c r="H2170">
        <f t="shared" si="257"/>
        <v>70713</v>
      </c>
      <c r="I2170" t="str">
        <f t="shared" si="259"/>
        <v>60001-100000</v>
      </c>
      <c r="O2170">
        <f t="shared" si="258"/>
        <v>25444.25</v>
      </c>
      <c r="P2170">
        <f t="shared" si="260"/>
        <v>74836.25</v>
      </c>
      <c r="Q2170">
        <f t="shared" si="261"/>
        <v>49392</v>
      </c>
      <c r="R2170">
        <f t="shared" si="262"/>
        <v>-48643.75</v>
      </c>
      <c r="S2170">
        <f t="shared" si="263"/>
        <v>148924.25</v>
      </c>
      <c r="T2170">
        <v>70713</v>
      </c>
    </row>
    <row r="2171" spans="1:20" ht="15" thickBot="1" x14ac:dyDescent="0.4">
      <c r="A2171">
        <v>934451</v>
      </c>
      <c r="B2171" s="2">
        <v>41853.822326388887</v>
      </c>
      <c r="C2171" t="s">
        <v>30</v>
      </c>
      <c r="D2171" t="s">
        <v>29</v>
      </c>
      <c r="E2171" s="6" t="s">
        <v>17</v>
      </c>
      <c r="F2171" t="s">
        <v>4</v>
      </c>
      <c r="G2171">
        <v>29705</v>
      </c>
      <c r="H2171">
        <f t="shared" si="257"/>
        <v>29705</v>
      </c>
      <c r="I2171" t="str">
        <f t="shared" si="259"/>
        <v>20001-40000</v>
      </c>
      <c r="O2171">
        <f t="shared" si="258"/>
        <v>25439.5</v>
      </c>
      <c r="P2171">
        <f t="shared" si="260"/>
        <v>74839.5</v>
      </c>
      <c r="Q2171">
        <f t="shared" si="261"/>
        <v>49400</v>
      </c>
      <c r="R2171">
        <f t="shared" si="262"/>
        <v>-48660.5</v>
      </c>
      <c r="S2171">
        <f t="shared" si="263"/>
        <v>148939.5</v>
      </c>
      <c r="T2171">
        <v>29705</v>
      </c>
    </row>
    <row r="2172" spans="1:20" ht="15" thickBot="1" x14ac:dyDescent="0.4">
      <c r="A2172">
        <v>79209</v>
      </c>
      <c r="B2172" s="2">
        <v>41853.823263888888</v>
      </c>
      <c r="C2172" t="s">
        <v>30</v>
      </c>
      <c r="D2172" t="s">
        <v>27</v>
      </c>
      <c r="E2172" s="6" t="s">
        <v>17</v>
      </c>
      <c r="F2172" t="s">
        <v>4</v>
      </c>
      <c r="G2172">
        <v>71917</v>
      </c>
      <c r="H2172">
        <f t="shared" si="257"/>
        <v>71917</v>
      </c>
      <c r="I2172" t="str">
        <f t="shared" si="259"/>
        <v>60001-100000</v>
      </c>
      <c r="O2172">
        <f t="shared" si="258"/>
        <v>25434.75</v>
      </c>
      <c r="P2172">
        <f t="shared" si="260"/>
        <v>74842.75</v>
      </c>
      <c r="Q2172">
        <f t="shared" si="261"/>
        <v>49408</v>
      </c>
      <c r="R2172">
        <f t="shared" si="262"/>
        <v>-48677.25</v>
      </c>
      <c r="S2172">
        <f t="shared" si="263"/>
        <v>148954.75</v>
      </c>
      <c r="T2172">
        <v>71917</v>
      </c>
    </row>
    <row r="2173" spans="1:20" ht="15" thickBot="1" x14ac:dyDescent="0.4">
      <c r="A2173">
        <v>654902</v>
      </c>
      <c r="B2173" s="2">
        <v>41853.823680555557</v>
      </c>
      <c r="C2173" t="s">
        <v>30</v>
      </c>
      <c r="D2173" t="s">
        <v>29</v>
      </c>
      <c r="E2173" s="6" t="s">
        <v>17</v>
      </c>
      <c r="F2173" t="s">
        <v>4</v>
      </c>
      <c r="G2173">
        <v>81497</v>
      </c>
      <c r="H2173">
        <f t="shared" si="257"/>
        <v>81497</v>
      </c>
      <c r="I2173" t="str">
        <f t="shared" si="259"/>
        <v>60001-100000</v>
      </c>
      <c r="O2173">
        <f t="shared" si="258"/>
        <v>25430</v>
      </c>
      <c r="P2173">
        <f t="shared" si="260"/>
        <v>74846</v>
      </c>
      <c r="Q2173">
        <f t="shared" si="261"/>
        <v>49416</v>
      </c>
      <c r="R2173">
        <f t="shared" si="262"/>
        <v>-48694</v>
      </c>
      <c r="S2173">
        <f t="shared" si="263"/>
        <v>148970</v>
      </c>
      <c r="T2173">
        <v>81497</v>
      </c>
    </row>
    <row r="2174" spans="1:20" ht="15" thickBot="1" x14ac:dyDescent="0.4">
      <c r="A2174">
        <v>873039</v>
      </c>
      <c r="B2174" s="2">
        <v>41856.675833333335</v>
      </c>
      <c r="C2174" t="s">
        <v>31</v>
      </c>
      <c r="D2174" t="s">
        <v>27</v>
      </c>
      <c r="E2174" s="6" t="s">
        <v>17</v>
      </c>
      <c r="F2174" t="s">
        <v>4</v>
      </c>
      <c r="G2174">
        <v>59317</v>
      </c>
      <c r="H2174">
        <f t="shared" si="257"/>
        <v>59317</v>
      </c>
      <c r="I2174" t="str">
        <f t="shared" si="259"/>
        <v>40001-60000</v>
      </c>
      <c r="O2174">
        <f t="shared" si="258"/>
        <v>25425.25</v>
      </c>
      <c r="P2174">
        <f t="shared" si="260"/>
        <v>74836.25</v>
      </c>
      <c r="Q2174">
        <f t="shared" si="261"/>
        <v>49411</v>
      </c>
      <c r="R2174">
        <f t="shared" si="262"/>
        <v>-48691.25</v>
      </c>
      <c r="S2174">
        <f t="shared" si="263"/>
        <v>148952.75</v>
      </c>
      <c r="T2174">
        <v>59317</v>
      </c>
    </row>
    <row r="2175" spans="1:20" ht="15" thickBot="1" x14ac:dyDescent="0.4">
      <c r="A2175">
        <v>531642</v>
      </c>
      <c r="B2175" s="2">
        <v>41789.397638888891</v>
      </c>
      <c r="C2175" t="s">
        <v>31</v>
      </c>
      <c r="D2175" t="s">
        <v>27</v>
      </c>
      <c r="E2175" s="6" t="s">
        <v>20</v>
      </c>
      <c r="F2175" t="s">
        <v>4</v>
      </c>
      <c r="G2175">
        <v>45456</v>
      </c>
      <c r="H2175">
        <f t="shared" si="257"/>
        <v>45456</v>
      </c>
      <c r="I2175" t="str">
        <f t="shared" si="259"/>
        <v>40001-60000</v>
      </c>
      <c r="O2175">
        <f t="shared" si="258"/>
        <v>25420.5</v>
      </c>
      <c r="P2175">
        <f t="shared" si="260"/>
        <v>74839.5</v>
      </c>
      <c r="Q2175">
        <f t="shared" si="261"/>
        <v>49419</v>
      </c>
      <c r="R2175">
        <f t="shared" si="262"/>
        <v>-48708</v>
      </c>
      <c r="S2175">
        <f t="shared" si="263"/>
        <v>148968</v>
      </c>
      <c r="T2175">
        <v>45456</v>
      </c>
    </row>
    <row r="2176" spans="1:20" ht="15" thickBot="1" x14ac:dyDescent="0.4">
      <c r="A2176">
        <v>341578</v>
      </c>
      <c r="B2176" s="2">
        <v>41796.487557870372</v>
      </c>
      <c r="C2176" t="s">
        <v>30</v>
      </c>
      <c r="D2176" t="s">
        <v>27</v>
      </c>
      <c r="E2176" s="6" t="s">
        <v>20</v>
      </c>
      <c r="F2176" t="s">
        <v>2</v>
      </c>
      <c r="G2176">
        <v>82979</v>
      </c>
      <c r="H2176">
        <f t="shared" si="257"/>
        <v>82979</v>
      </c>
      <c r="I2176" t="str">
        <f t="shared" si="259"/>
        <v>60001-100000</v>
      </c>
      <c r="O2176">
        <f t="shared" si="258"/>
        <v>25415.75</v>
      </c>
      <c r="P2176">
        <f t="shared" si="260"/>
        <v>74842.75</v>
      </c>
      <c r="Q2176">
        <f t="shared" si="261"/>
        <v>49427</v>
      </c>
      <c r="R2176">
        <f t="shared" si="262"/>
        <v>-48724.75</v>
      </c>
      <c r="S2176">
        <f t="shared" si="263"/>
        <v>148983.25</v>
      </c>
      <c r="T2176">
        <v>82979</v>
      </c>
    </row>
    <row r="2177" spans="1:20" ht="15" thickBot="1" x14ac:dyDescent="0.4">
      <c r="A2177">
        <v>877800</v>
      </c>
      <c r="B2177" s="2">
        <v>41796.488819444443</v>
      </c>
      <c r="C2177" t="s">
        <v>31</v>
      </c>
      <c r="D2177" t="s">
        <v>29</v>
      </c>
      <c r="E2177" s="6" t="s">
        <v>20</v>
      </c>
      <c r="F2177" t="s">
        <v>2</v>
      </c>
      <c r="G2177">
        <v>68207</v>
      </c>
      <c r="H2177">
        <f t="shared" si="257"/>
        <v>68207</v>
      </c>
      <c r="I2177" t="str">
        <f t="shared" si="259"/>
        <v>60001-100000</v>
      </c>
      <c r="O2177">
        <f t="shared" si="258"/>
        <v>25411</v>
      </c>
      <c r="P2177">
        <f t="shared" si="260"/>
        <v>74833</v>
      </c>
      <c r="Q2177">
        <f t="shared" si="261"/>
        <v>49422</v>
      </c>
      <c r="R2177">
        <f t="shared" si="262"/>
        <v>-48722</v>
      </c>
      <c r="S2177">
        <f t="shared" si="263"/>
        <v>148966</v>
      </c>
      <c r="T2177">
        <v>68207</v>
      </c>
    </row>
    <row r="2178" spans="1:20" ht="15" thickBot="1" x14ac:dyDescent="0.4">
      <c r="A2178">
        <v>397529</v>
      </c>
      <c r="B2178" s="2">
        <v>41852.397060185183</v>
      </c>
      <c r="C2178" t="s">
        <v>30</v>
      </c>
      <c r="D2178" t="s">
        <v>29</v>
      </c>
      <c r="E2178" s="6" t="s">
        <v>20</v>
      </c>
      <c r="F2178" t="s">
        <v>4</v>
      </c>
      <c r="G2178">
        <v>89294</v>
      </c>
      <c r="H2178">
        <f t="shared" ref="H2178:H2241" si="264">IF(OR(G2178 &lt; R2178, G2178 &gt; S2178), $O$1, G2178)</f>
        <v>89294</v>
      </c>
      <c r="I2178" t="str">
        <f t="shared" si="259"/>
        <v>60001-100000</v>
      </c>
      <c r="O2178">
        <f t="shared" ref="O2178:O2241" si="265">QUARTILE(G2178:G9345,1)</f>
        <v>25409</v>
      </c>
      <c r="P2178">
        <f t="shared" si="260"/>
        <v>74836.25</v>
      </c>
      <c r="Q2178">
        <f t="shared" si="261"/>
        <v>49427.25</v>
      </c>
      <c r="R2178">
        <f t="shared" si="262"/>
        <v>-48731.875</v>
      </c>
      <c r="S2178">
        <f t="shared" si="263"/>
        <v>148977.125</v>
      </c>
      <c r="T2178">
        <v>89294</v>
      </c>
    </row>
    <row r="2179" spans="1:20" ht="15" thickBot="1" x14ac:dyDescent="0.4">
      <c r="A2179">
        <v>964395</v>
      </c>
      <c r="B2179" s="2">
        <v>41852.397662037038</v>
      </c>
      <c r="C2179" t="s">
        <v>31</v>
      </c>
      <c r="D2179" t="s">
        <v>29</v>
      </c>
      <c r="E2179" s="6" t="s">
        <v>20</v>
      </c>
      <c r="F2179" t="s">
        <v>4</v>
      </c>
      <c r="G2179">
        <v>36757</v>
      </c>
      <c r="H2179">
        <f t="shared" si="264"/>
        <v>36757</v>
      </c>
      <c r="I2179" t="str">
        <f t="shared" ref="I2179:I2242" si="266">IF(H2179&lt;=20000,"0-20,000",IF(H2179&lt;=40000,"20001-40000",IF(H2179&lt;=60000,"40001-60000",IF(H2179&lt;=100000,"60001-100000","above 1 lakh"))))</f>
        <v>20001-40000</v>
      </c>
      <c r="O2179">
        <f t="shared" si="265"/>
        <v>25407</v>
      </c>
      <c r="P2179">
        <f t="shared" ref="P2179:P2242" si="267">QUARTILE(G2179:G9346,3)</f>
        <v>74832</v>
      </c>
      <c r="Q2179">
        <f t="shared" ref="Q2179:Q2242" si="268">P2179-O2179</f>
        <v>49425</v>
      </c>
      <c r="R2179">
        <f t="shared" ref="R2179:R2242" si="269">O2179-1.5*Q2179</f>
        <v>-48730.5</v>
      </c>
      <c r="S2179">
        <f t="shared" ref="S2179:S2242" si="270">P2179+1.5*Q2179</f>
        <v>148969.5</v>
      </c>
      <c r="T2179">
        <v>36757</v>
      </c>
    </row>
    <row r="2180" spans="1:20" ht="15" thickBot="1" x14ac:dyDescent="0.4">
      <c r="A2180">
        <v>540505</v>
      </c>
      <c r="B2180" s="2">
        <v>41852.398310185185</v>
      </c>
      <c r="C2180" t="s">
        <v>31</v>
      </c>
      <c r="D2180" t="s">
        <v>27</v>
      </c>
      <c r="E2180" s="6" t="s">
        <v>20</v>
      </c>
      <c r="F2180" t="s">
        <v>4</v>
      </c>
      <c r="G2180">
        <v>66180</v>
      </c>
      <c r="H2180">
        <f t="shared" si="264"/>
        <v>66180</v>
      </c>
      <c r="I2180" t="str">
        <f t="shared" si="266"/>
        <v>60001-100000</v>
      </c>
      <c r="O2180">
        <f t="shared" si="265"/>
        <v>25405</v>
      </c>
      <c r="P2180">
        <f t="shared" si="267"/>
        <v>74832.5</v>
      </c>
      <c r="Q2180">
        <f t="shared" si="268"/>
        <v>49427.5</v>
      </c>
      <c r="R2180">
        <f t="shared" si="269"/>
        <v>-48736.25</v>
      </c>
      <c r="S2180">
        <f t="shared" si="270"/>
        <v>148973.75</v>
      </c>
      <c r="T2180">
        <v>66180</v>
      </c>
    </row>
    <row r="2181" spans="1:20" ht="15" thickBot="1" x14ac:dyDescent="0.4">
      <c r="A2181">
        <v>503115</v>
      </c>
      <c r="B2181" s="2">
        <v>41852.401631944442</v>
      </c>
      <c r="C2181" t="s">
        <v>31</v>
      </c>
      <c r="D2181" t="s">
        <v>29</v>
      </c>
      <c r="E2181" s="6" t="s">
        <v>20</v>
      </c>
      <c r="F2181" t="s">
        <v>4</v>
      </c>
      <c r="G2181">
        <v>23774</v>
      </c>
      <c r="H2181">
        <f t="shared" si="264"/>
        <v>23774</v>
      </c>
      <c r="I2181" t="str">
        <f t="shared" si="266"/>
        <v>20001-40000</v>
      </c>
      <c r="O2181">
        <f t="shared" si="265"/>
        <v>25403</v>
      </c>
      <c r="P2181">
        <f t="shared" si="267"/>
        <v>74833</v>
      </c>
      <c r="Q2181">
        <f t="shared" si="268"/>
        <v>49430</v>
      </c>
      <c r="R2181">
        <f t="shared" si="269"/>
        <v>-48742</v>
      </c>
      <c r="S2181">
        <f t="shared" si="270"/>
        <v>148978</v>
      </c>
      <c r="T2181">
        <v>23774</v>
      </c>
    </row>
    <row r="2182" spans="1:20" ht="15" thickBot="1" x14ac:dyDescent="0.4">
      <c r="A2182">
        <v>376176</v>
      </c>
      <c r="B2182" s="2">
        <v>41856.404166666667</v>
      </c>
      <c r="C2182" t="s">
        <v>30</v>
      </c>
      <c r="D2182" t="s">
        <v>29</v>
      </c>
      <c r="E2182" s="6" t="s">
        <v>20</v>
      </c>
      <c r="F2182" t="s">
        <v>4</v>
      </c>
      <c r="G2182">
        <v>32415</v>
      </c>
      <c r="H2182">
        <f t="shared" si="264"/>
        <v>32415</v>
      </c>
      <c r="I2182" t="str">
        <f t="shared" si="266"/>
        <v>20001-40000</v>
      </c>
      <c r="O2182">
        <f t="shared" si="265"/>
        <v>25409</v>
      </c>
      <c r="P2182">
        <f t="shared" si="267"/>
        <v>74836.25</v>
      </c>
      <c r="Q2182">
        <f t="shared" si="268"/>
        <v>49427.25</v>
      </c>
      <c r="R2182">
        <f t="shared" si="269"/>
        <v>-48731.875</v>
      </c>
      <c r="S2182">
        <f t="shared" si="270"/>
        <v>148977.125</v>
      </c>
      <c r="T2182">
        <v>32415</v>
      </c>
    </row>
    <row r="2183" spans="1:20" ht="15" thickBot="1" x14ac:dyDescent="0.4">
      <c r="A2183">
        <v>813262</v>
      </c>
      <c r="B2183" s="2">
        <v>41859.519872685189</v>
      </c>
      <c r="C2183" t="s">
        <v>31</v>
      </c>
      <c r="D2183" t="s">
        <v>29</v>
      </c>
      <c r="E2183" s="6" t="s">
        <v>20</v>
      </c>
      <c r="F2183" t="s">
        <v>4</v>
      </c>
      <c r="G2183">
        <v>51672</v>
      </c>
      <c r="H2183">
        <f t="shared" si="264"/>
        <v>51672</v>
      </c>
      <c r="I2183" t="str">
        <f t="shared" si="266"/>
        <v>40001-60000</v>
      </c>
      <c r="O2183">
        <f t="shared" si="265"/>
        <v>25407</v>
      </c>
      <c r="P2183">
        <f t="shared" si="267"/>
        <v>74839.5</v>
      </c>
      <c r="Q2183">
        <f t="shared" si="268"/>
        <v>49432.5</v>
      </c>
      <c r="R2183">
        <f t="shared" si="269"/>
        <v>-48741.75</v>
      </c>
      <c r="S2183">
        <f t="shared" si="270"/>
        <v>148988.25</v>
      </c>
      <c r="T2183">
        <v>51672</v>
      </c>
    </row>
    <row r="2184" spans="1:20" ht="15" thickBot="1" x14ac:dyDescent="0.4">
      <c r="A2184">
        <v>299516</v>
      </c>
      <c r="B2184" s="2">
        <v>41862.790798611109</v>
      </c>
      <c r="C2184" t="s">
        <v>31</v>
      </c>
      <c r="D2184" t="s">
        <v>27</v>
      </c>
      <c r="E2184" s="6" t="s">
        <v>20</v>
      </c>
      <c r="F2184" t="s">
        <v>4</v>
      </c>
      <c r="G2184">
        <v>21889</v>
      </c>
      <c r="H2184">
        <f t="shared" si="264"/>
        <v>21889</v>
      </c>
      <c r="I2184" t="str">
        <f t="shared" si="266"/>
        <v>20001-40000</v>
      </c>
      <c r="O2184">
        <f t="shared" si="265"/>
        <v>25405</v>
      </c>
      <c r="P2184">
        <f t="shared" si="267"/>
        <v>74842.75</v>
      </c>
      <c r="Q2184">
        <f t="shared" si="268"/>
        <v>49437.75</v>
      </c>
      <c r="R2184">
        <f t="shared" si="269"/>
        <v>-48751.625</v>
      </c>
      <c r="S2184">
        <f t="shared" si="270"/>
        <v>148999.375</v>
      </c>
      <c r="T2184">
        <v>21889</v>
      </c>
    </row>
    <row r="2185" spans="1:20" ht="15" thickBot="1" x14ac:dyDescent="0.4">
      <c r="A2185">
        <v>685557</v>
      </c>
      <c r="B2185" s="2">
        <v>41872.591423611113</v>
      </c>
      <c r="C2185" t="s">
        <v>30</v>
      </c>
      <c r="D2185" t="s">
        <v>29</v>
      </c>
      <c r="E2185" s="6" t="s">
        <v>20</v>
      </c>
      <c r="F2185" t="s">
        <v>4</v>
      </c>
      <c r="G2185">
        <v>61958</v>
      </c>
      <c r="H2185">
        <f t="shared" si="264"/>
        <v>61958</v>
      </c>
      <c r="I2185" t="str">
        <f t="shared" si="266"/>
        <v>60001-100000</v>
      </c>
      <c r="O2185">
        <f t="shared" si="265"/>
        <v>25411</v>
      </c>
      <c r="P2185">
        <f t="shared" si="267"/>
        <v>74846</v>
      </c>
      <c r="Q2185">
        <f t="shared" si="268"/>
        <v>49435</v>
      </c>
      <c r="R2185">
        <f t="shared" si="269"/>
        <v>-48741.5</v>
      </c>
      <c r="S2185">
        <f t="shared" si="270"/>
        <v>148998.5</v>
      </c>
      <c r="T2185">
        <v>61958</v>
      </c>
    </row>
    <row r="2186" spans="1:20" ht="15" thickBot="1" x14ac:dyDescent="0.4">
      <c r="A2186">
        <v>94729</v>
      </c>
      <c r="B2186" s="2">
        <v>41880.398634259262</v>
      </c>
      <c r="C2186" t="s">
        <v>30</v>
      </c>
      <c r="D2186" t="s">
        <v>27</v>
      </c>
      <c r="E2186" s="6" t="s">
        <v>20</v>
      </c>
      <c r="F2186" t="s">
        <v>4</v>
      </c>
      <c r="G2186">
        <v>2937</v>
      </c>
      <c r="H2186">
        <f t="shared" si="264"/>
        <v>2937</v>
      </c>
      <c r="I2186" t="str">
        <f t="shared" si="266"/>
        <v>0-20,000</v>
      </c>
      <c r="O2186">
        <f t="shared" si="265"/>
        <v>25409</v>
      </c>
      <c r="P2186">
        <f t="shared" si="267"/>
        <v>74847.75</v>
      </c>
      <c r="Q2186">
        <f t="shared" si="268"/>
        <v>49438.75</v>
      </c>
      <c r="R2186">
        <f t="shared" si="269"/>
        <v>-48749.125</v>
      </c>
      <c r="S2186">
        <f t="shared" si="270"/>
        <v>149005.875</v>
      </c>
      <c r="T2186">
        <v>2937</v>
      </c>
    </row>
    <row r="2187" spans="1:20" ht="15" thickBot="1" x14ac:dyDescent="0.4">
      <c r="A2187">
        <v>665818</v>
      </c>
      <c r="B2187" s="2">
        <v>41880.399259259262</v>
      </c>
      <c r="C2187" t="s">
        <v>31</v>
      </c>
      <c r="D2187" t="s">
        <v>27</v>
      </c>
      <c r="E2187" s="6" t="s">
        <v>20</v>
      </c>
      <c r="F2187" t="s">
        <v>4</v>
      </c>
      <c r="G2187">
        <v>11525</v>
      </c>
      <c r="H2187">
        <f t="shared" si="264"/>
        <v>11525</v>
      </c>
      <c r="I2187" t="str">
        <f t="shared" si="266"/>
        <v>0-20,000</v>
      </c>
      <c r="O2187">
        <f t="shared" si="265"/>
        <v>25420.5</v>
      </c>
      <c r="P2187">
        <f t="shared" si="267"/>
        <v>74849.5</v>
      </c>
      <c r="Q2187">
        <f t="shared" si="268"/>
        <v>49429</v>
      </c>
      <c r="R2187">
        <f t="shared" si="269"/>
        <v>-48723</v>
      </c>
      <c r="S2187">
        <f t="shared" si="270"/>
        <v>148993</v>
      </c>
      <c r="T2187">
        <v>11525</v>
      </c>
    </row>
    <row r="2188" spans="1:20" ht="15" thickBot="1" x14ac:dyDescent="0.4">
      <c r="A2188">
        <v>949773</v>
      </c>
      <c r="B2188" s="2">
        <v>41831.492465277777</v>
      </c>
      <c r="C2188" t="s">
        <v>31</v>
      </c>
      <c r="D2188" t="s">
        <v>27</v>
      </c>
      <c r="E2188" s="6" t="s">
        <v>20</v>
      </c>
      <c r="F2188" t="s">
        <v>4</v>
      </c>
      <c r="G2188">
        <v>3835</v>
      </c>
      <c r="H2188">
        <f t="shared" si="264"/>
        <v>3835</v>
      </c>
      <c r="I2188" t="str">
        <f t="shared" si="266"/>
        <v>0-20,000</v>
      </c>
      <c r="O2188">
        <f t="shared" si="265"/>
        <v>25434.75</v>
      </c>
      <c r="P2188">
        <f t="shared" si="267"/>
        <v>74851.25</v>
      </c>
      <c r="Q2188">
        <f t="shared" si="268"/>
        <v>49416.5</v>
      </c>
      <c r="R2188">
        <f t="shared" si="269"/>
        <v>-48690</v>
      </c>
      <c r="S2188">
        <f t="shared" si="270"/>
        <v>148976</v>
      </c>
      <c r="T2188">
        <v>3835</v>
      </c>
    </row>
    <row r="2189" spans="1:20" ht="15" thickBot="1" x14ac:dyDescent="0.4">
      <c r="A2189">
        <v>808710</v>
      </c>
      <c r="B2189" s="2">
        <v>41859.397083333337</v>
      </c>
      <c r="C2189" t="s">
        <v>31</v>
      </c>
      <c r="D2189" t="s">
        <v>29</v>
      </c>
      <c r="E2189" s="6" t="s">
        <v>20</v>
      </c>
      <c r="F2189" t="s">
        <v>4</v>
      </c>
      <c r="G2189">
        <v>18012</v>
      </c>
      <c r="H2189">
        <f t="shared" si="264"/>
        <v>18012</v>
      </c>
      <c r="I2189" t="str">
        <f t="shared" si="266"/>
        <v>0-20,000</v>
      </c>
      <c r="O2189">
        <f t="shared" si="265"/>
        <v>25449</v>
      </c>
      <c r="P2189">
        <f t="shared" si="267"/>
        <v>74853</v>
      </c>
      <c r="Q2189">
        <f t="shared" si="268"/>
        <v>49404</v>
      </c>
      <c r="R2189">
        <f t="shared" si="269"/>
        <v>-48657</v>
      </c>
      <c r="S2189">
        <f t="shared" si="270"/>
        <v>148959</v>
      </c>
      <c r="T2189">
        <v>18012</v>
      </c>
    </row>
    <row r="2190" spans="1:20" ht="15" thickBot="1" x14ac:dyDescent="0.4">
      <c r="A2190">
        <v>161564</v>
      </c>
      <c r="B2190" s="2">
        <v>41813.397569444445</v>
      </c>
      <c r="C2190" t="s">
        <v>30</v>
      </c>
      <c r="D2190" t="s">
        <v>27</v>
      </c>
      <c r="E2190" s="6" t="s">
        <v>15</v>
      </c>
      <c r="F2190" t="s">
        <v>4</v>
      </c>
      <c r="G2190">
        <v>72228</v>
      </c>
      <c r="H2190">
        <f t="shared" si="264"/>
        <v>72228</v>
      </c>
      <c r="I2190" t="str">
        <f t="shared" si="266"/>
        <v>60001-100000</v>
      </c>
      <c r="O2190">
        <f t="shared" si="265"/>
        <v>25452.75</v>
      </c>
      <c r="P2190">
        <f t="shared" si="267"/>
        <v>74855</v>
      </c>
      <c r="Q2190">
        <f t="shared" si="268"/>
        <v>49402.25</v>
      </c>
      <c r="R2190">
        <f t="shared" si="269"/>
        <v>-48650.625</v>
      </c>
      <c r="S2190">
        <f t="shared" si="270"/>
        <v>148958.375</v>
      </c>
      <c r="T2190">
        <v>72228</v>
      </c>
    </row>
    <row r="2191" spans="1:20" ht="15" thickBot="1" x14ac:dyDescent="0.4">
      <c r="A2191">
        <v>521497</v>
      </c>
      <c r="B2191" s="2">
        <v>41792.396666666667</v>
      </c>
      <c r="C2191" t="s">
        <v>30</v>
      </c>
      <c r="D2191" t="s">
        <v>27</v>
      </c>
      <c r="E2191" s="6" t="s">
        <v>17</v>
      </c>
      <c r="F2191" t="s">
        <v>2</v>
      </c>
      <c r="G2191">
        <v>90599</v>
      </c>
      <c r="H2191">
        <f t="shared" si="264"/>
        <v>90599</v>
      </c>
      <c r="I2191" t="str">
        <f t="shared" si="266"/>
        <v>60001-100000</v>
      </c>
      <c r="O2191">
        <f t="shared" si="265"/>
        <v>25451.5</v>
      </c>
      <c r="P2191">
        <f t="shared" si="267"/>
        <v>74857</v>
      </c>
      <c r="Q2191">
        <f t="shared" si="268"/>
        <v>49405.5</v>
      </c>
      <c r="R2191">
        <f t="shared" si="269"/>
        <v>-48656.75</v>
      </c>
      <c r="S2191">
        <f t="shared" si="270"/>
        <v>148965.25</v>
      </c>
      <c r="T2191">
        <v>90599</v>
      </c>
    </row>
    <row r="2192" spans="1:20" ht="15" thickBot="1" x14ac:dyDescent="0.4">
      <c r="A2192">
        <v>693232</v>
      </c>
      <c r="B2192" s="2">
        <v>41795.778182870374</v>
      </c>
      <c r="C2192" t="s">
        <v>30</v>
      </c>
      <c r="D2192" t="s">
        <v>27</v>
      </c>
      <c r="E2192" s="6" t="s">
        <v>17</v>
      </c>
      <c r="F2192" t="s">
        <v>2</v>
      </c>
      <c r="G2192">
        <v>55963</v>
      </c>
      <c r="H2192">
        <f t="shared" si="264"/>
        <v>55963</v>
      </c>
      <c r="I2192" t="str">
        <f t="shared" si="266"/>
        <v>40001-60000</v>
      </c>
      <c r="O2192">
        <f t="shared" si="265"/>
        <v>25450.25</v>
      </c>
      <c r="P2192">
        <f t="shared" si="267"/>
        <v>74851.25</v>
      </c>
      <c r="Q2192">
        <f t="shared" si="268"/>
        <v>49401</v>
      </c>
      <c r="R2192">
        <f t="shared" si="269"/>
        <v>-48651.25</v>
      </c>
      <c r="S2192">
        <f t="shared" si="270"/>
        <v>148952.75</v>
      </c>
      <c r="T2192">
        <v>55963</v>
      </c>
    </row>
    <row r="2193" spans="1:20" ht="15" thickBot="1" x14ac:dyDescent="0.4">
      <c r="A2193">
        <v>949520</v>
      </c>
      <c r="B2193" s="2">
        <v>41795.778541666667</v>
      </c>
      <c r="C2193" t="s">
        <v>31</v>
      </c>
      <c r="D2193" t="s">
        <v>27</v>
      </c>
      <c r="E2193" s="6" t="s">
        <v>17</v>
      </c>
      <c r="F2193" t="s">
        <v>2</v>
      </c>
      <c r="G2193">
        <v>51250</v>
      </c>
      <c r="H2193">
        <f t="shared" si="264"/>
        <v>51250</v>
      </c>
      <c r="I2193" t="str">
        <f t="shared" si="266"/>
        <v>40001-60000</v>
      </c>
      <c r="O2193">
        <f t="shared" si="265"/>
        <v>25449</v>
      </c>
      <c r="P2193">
        <f t="shared" si="267"/>
        <v>74853</v>
      </c>
      <c r="Q2193">
        <f t="shared" si="268"/>
        <v>49404</v>
      </c>
      <c r="R2193">
        <f t="shared" si="269"/>
        <v>-48657</v>
      </c>
      <c r="S2193">
        <f t="shared" si="270"/>
        <v>148959</v>
      </c>
      <c r="T2193">
        <v>51250</v>
      </c>
    </row>
    <row r="2194" spans="1:20" ht="15" thickBot="1" x14ac:dyDescent="0.4">
      <c r="A2194">
        <v>820462</v>
      </c>
      <c r="B2194" s="2">
        <v>41795.779756944445</v>
      </c>
      <c r="C2194" t="s">
        <v>30</v>
      </c>
      <c r="D2194" t="s">
        <v>27</v>
      </c>
      <c r="E2194" s="6" t="s">
        <v>17</v>
      </c>
      <c r="F2194" t="s">
        <v>2</v>
      </c>
      <c r="G2194">
        <v>11693</v>
      </c>
      <c r="H2194">
        <f t="shared" si="264"/>
        <v>11693</v>
      </c>
      <c r="I2194" t="str">
        <f t="shared" si="266"/>
        <v>0-20,000</v>
      </c>
      <c r="O2194">
        <f t="shared" si="265"/>
        <v>25444.25</v>
      </c>
      <c r="P2194">
        <f t="shared" si="267"/>
        <v>74855</v>
      </c>
      <c r="Q2194">
        <f t="shared" si="268"/>
        <v>49410.75</v>
      </c>
      <c r="R2194">
        <f t="shared" si="269"/>
        <v>-48671.875</v>
      </c>
      <c r="S2194">
        <f t="shared" si="270"/>
        <v>148971.125</v>
      </c>
      <c r="T2194">
        <v>11693</v>
      </c>
    </row>
    <row r="2195" spans="1:20" ht="15" thickBot="1" x14ac:dyDescent="0.4">
      <c r="A2195">
        <v>285094</v>
      </c>
      <c r="B2195" s="2">
        <v>41796.760300925926</v>
      </c>
      <c r="C2195" t="s">
        <v>31</v>
      </c>
      <c r="D2195" t="s">
        <v>27</v>
      </c>
      <c r="E2195" s="6" t="s">
        <v>17</v>
      </c>
      <c r="F2195" t="s">
        <v>2</v>
      </c>
      <c r="G2195">
        <v>51237</v>
      </c>
      <c r="H2195">
        <f t="shared" si="264"/>
        <v>51237</v>
      </c>
      <c r="I2195" t="str">
        <f t="shared" si="266"/>
        <v>40001-60000</v>
      </c>
      <c r="O2195">
        <f t="shared" si="265"/>
        <v>25451.5</v>
      </c>
      <c r="P2195">
        <f t="shared" si="267"/>
        <v>74857</v>
      </c>
      <c r="Q2195">
        <f t="shared" si="268"/>
        <v>49405.5</v>
      </c>
      <c r="R2195">
        <f t="shared" si="269"/>
        <v>-48656.75</v>
      </c>
      <c r="S2195">
        <f t="shared" si="270"/>
        <v>148965.25</v>
      </c>
      <c r="T2195">
        <v>51237</v>
      </c>
    </row>
    <row r="2196" spans="1:20" ht="15" thickBot="1" x14ac:dyDescent="0.4">
      <c r="A2196">
        <v>198164</v>
      </c>
      <c r="B2196" s="2">
        <v>41877.709907407407</v>
      </c>
      <c r="C2196" t="s">
        <v>31</v>
      </c>
      <c r="D2196" t="s">
        <v>27</v>
      </c>
      <c r="E2196" s="6" t="s">
        <v>17</v>
      </c>
      <c r="F2196" t="s">
        <v>2</v>
      </c>
      <c r="G2196">
        <v>1987</v>
      </c>
      <c r="H2196">
        <f t="shared" si="264"/>
        <v>1987</v>
      </c>
      <c r="I2196" t="str">
        <f t="shared" si="266"/>
        <v>0-20,000</v>
      </c>
      <c r="O2196">
        <f t="shared" si="265"/>
        <v>25450.25</v>
      </c>
      <c r="P2196">
        <f t="shared" si="267"/>
        <v>74859</v>
      </c>
      <c r="Q2196">
        <f t="shared" si="268"/>
        <v>49408.75</v>
      </c>
      <c r="R2196">
        <f t="shared" si="269"/>
        <v>-48662.875</v>
      </c>
      <c r="S2196">
        <f t="shared" si="270"/>
        <v>148972.125</v>
      </c>
      <c r="T2196">
        <v>1987</v>
      </c>
    </row>
    <row r="2197" spans="1:20" ht="15" thickBot="1" x14ac:dyDescent="0.4">
      <c r="A2197">
        <v>721217</v>
      </c>
      <c r="B2197" s="2">
        <v>41877.711770833332</v>
      </c>
      <c r="C2197" t="s">
        <v>31</v>
      </c>
      <c r="D2197" t="s">
        <v>27</v>
      </c>
      <c r="E2197" s="6" t="s">
        <v>17</v>
      </c>
      <c r="F2197" t="s">
        <v>2</v>
      </c>
      <c r="G2197">
        <v>33932</v>
      </c>
      <c r="H2197">
        <f t="shared" si="264"/>
        <v>33932</v>
      </c>
      <c r="I2197" t="str">
        <f t="shared" si="266"/>
        <v>20001-40000</v>
      </c>
      <c r="O2197">
        <f t="shared" si="265"/>
        <v>25454</v>
      </c>
      <c r="P2197">
        <f t="shared" si="267"/>
        <v>74861</v>
      </c>
      <c r="Q2197">
        <f t="shared" si="268"/>
        <v>49407</v>
      </c>
      <c r="R2197">
        <f t="shared" si="269"/>
        <v>-48656.5</v>
      </c>
      <c r="S2197">
        <f t="shared" si="270"/>
        <v>148971.5</v>
      </c>
      <c r="T2197">
        <v>33932</v>
      </c>
    </row>
    <row r="2198" spans="1:20" ht="15" thickBot="1" x14ac:dyDescent="0.4">
      <c r="A2198">
        <v>338168</v>
      </c>
      <c r="B2198" s="2">
        <v>41877.712199074071</v>
      </c>
      <c r="C2198" t="s">
        <v>30</v>
      </c>
      <c r="D2198" t="s">
        <v>27</v>
      </c>
      <c r="E2198" s="6" t="s">
        <v>17</v>
      </c>
      <c r="F2198" t="s">
        <v>2</v>
      </c>
      <c r="G2198">
        <v>62665</v>
      </c>
      <c r="H2198">
        <f t="shared" si="264"/>
        <v>62665</v>
      </c>
      <c r="I2198" t="str">
        <f t="shared" si="266"/>
        <v>60001-100000</v>
      </c>
      <c r="O2198">
        <f t="shared" si="265"/>
        <v>25452.75</v>
      </c>
      <c r="P2198">
        <f t="shared" si="267"/>
        <v>74865</v>
      </c>
      <c r="Q2198">
        <f t="shared" si="268"/>
        <v>49412.25</v>
      </c>
      <c r="R2198">
        <f t="shared" si="269"/>
        <v>-48665.625</v>
      </c>
      <c r="S2198">
        <f t="shared" si="270"/>
        <v>148983.375</v>
      </c>
      <c r="T2198">
        <v>62665</v>
      </c>
    </row>
    <row r="2199" spans="1:20" ht="15" thickBot="1" x14ac:dyDescent="0.4">
      <c r="A2199">
        <v>400997</v>
      </c>
      <c r="B2199" s="2">
        <v>41877.713194444441</v>
      </c>
      <c r="C2199" t="s">
        <v>30</v>
      </c>
      <c r="D2199" t="s">
        <v>27</v>
      </c>
      <c r="E2199" s="6" t="s">
        <v>17</v>
      </c>
      <c r="F2199" t="s">
        <v>2</v>
      </c>
      <c r="G2199">
        <v>13742</v>
      </c>
      <c r="H2199">
        <f t="shared" si="264"/>
        <v>13742</v>
      </c>
      <c r="I2199" t="str">
        <f t="shared" si="266"/>
        <v>0-20,000</v>
      </c>
      <c r="O2199">
        <f t="shared" si="265"/>
        <v>25451.5</v>
      </c>
      <c r="P2199">
        <f t="shared" si="267"/>
        <v>74869</v>
      </c>
      <c r="Q2199">
        <f t="shared" si="268"/>
        <v>49417.5</v>
      </c>
      <c r="R2199">
        <f t="shared" si="269"/>
        <v>-48674.75</v>
      </c>
      <c r="S2199">
        <f t="shared" si="270"/>
        <v>148995.25</v>
      </c>
      <c r="T2199">
        <v>13742</v>
      </c>
    </row>
    <row r="2200" spans="1:20" ht="15" thickBot="1" x14ac:dyDescent="0.4">
      <c r="A2200">
        <v>865824</v>
      </c>
      <c r="B2200" s="2">
        <v>41774.731527777774</v>
      </c>
      <c r="C2200" t="s">
        <v>30</v>
      </c>
      <c r="D2200" t="s">
        <v>27</v>
      </c>
      <c r="E2200" s="6" t="s">
        <v>18</v>
      </c>
      <c r="F2200" t="s">
        <v>4</v>
      </c>
      <c r="G2200">
        <v>21968</v>
      </c>
      <c r="H2200">
        <f t="shared" si="264"/>
        <v>21968</v>
      </c>
      <c r="I2200" t="str">
        <f t="shared" si="266"/>
        <v>20001-40000</v>
      </c>
      <c r="O2200">
        <f t="shared" si="265"/>
        <v>25457.25</v>
      </c>
      <c r="P2200">
        <f t="shared" si="267"/>
        <v>74873</v>
      </c>
      <c r="Q2200">
        <f t="shared" si="268"/>
        <v>49415.75</v>
      </c>
      <c r="R2200">
        <f t="shared" si="269"/>
        <v>-48666.375</v>
      </c>
      <c r="S2200">
        <f t="shared" si="270"/>
        <v>148996.625</v>
      </c>
      <c r="T2200">
        <v>21968</v>
      </c>
    </row>
    <row r="2201" spans="1:20" ht="15" thickBot="1" x14ac:dyDescent="0.4">
      <c r="A2201">
        <v>356301</v>
      </c>
      <c r="B2201" s="2">
        <v>41774.733055555553</v>
      </c>
      <c r="C2201" t="s">
        <v>31</v>
      </c>
      <c r="D2201" t="s">
        <v>27</v>
      </c>
      <c r="E2201" s="6" t="s">
        <v>18</v>
      </c>
      <c r="F2201" t="s">
        <v>4</v>
      </c>
      <c r="G2201">
        <v>88218</v>
      </c>
      <c r="H2201">
        <f t="shared" si="264"/>
        <v>88218</v>
      </c>
      <c r="I2201" t="str">
        <f t="shared" si="266"/>
        <v>60001-100000</v>
      </c>
      <c r="O2201">
        <f t="shared" si="265"/>
        <v>25467</v>
      </c>
      <c r="P2201">
        <f t="shared" si="267"/>
        <v>74877</v>
      </c>
      <c r="Q2201">
        <f t="shared" si="268"/>
        <v>49410</v>
      </c>
      <c r="R2201">
        <f t="shared" si="269"/>
        <v>-48648</v>
      </c>
      <c r="S2201">
        <f t="shared" si="270"/>
        <v>148992</v>
      </c>
      <c r="T2201">
        <v>88218</v>
      </c>
    </row>
    <row r="2202" spans="1:20" ht="15" thickBot="1" x14ac:dyDescent="0.4">
      <c r="A2202">
        <v>46102</v>
      </c>
      <c r="B2202" s="2">
        <v>41774.7344212963</v>
      </c>
      <c r="C2202" t="s">
        <v>31</v>
      </c>
      <c r="D2202" t="s">
        <v>27</v>
      </c>
      <c r="E2202" s="6" t="s">
        <v>18</v>
      </c>
      <c r="F2202" t="s">
        <v>4</v>
      </c>
      <c r="G2202">
        <v>88242</v>
      </c>
      <c r="H2202">
        <f t="shared" si="264"/>
        <v>88242</v>
      </c>
      <c r="I2202" t="str">
        <f t="shared" si="266"/>
        <v>60001-100000</v>
      </c>
      <c r="O2202">
        <f t="shared" si="265"/>
        <v>25463.75</v>
      </c>
      <c r="P2202">
        <f t="shared" si="267"/>
        <v>74865</v>
      </c>
      <c r="Q2202">
        <f t="shared" si="268"/>
        <v>49401.25</v>
      </c>
      <c r="R2202">
        <f t="shared" si="269"/>
        <v>-48638.125</v>
      </c>
      <c r="S2202">
        <f t="shared" si="270"/>
        <v>148966.875</v>
      </c>
      <c r="T2202">
        <v>88242</v>
      </c>
    </row>
    <row r="2203" spans="1:20" ht="15" thickBot="1" x14ac:dyDescent="0.4">
      <c r="A2203">
        <v>791567</v>
      </c>
      <c r="B2203" s="2">
        <v>41774.731805555559</v>
      </c>
      <c r="C2203" t="s">
        <v>30</v>
      </c>
      <c r="D2203" t="s">
        <v>29</v>
      </c>
      <c r="E2203" s="6" t="s">
        <v>18</v>
      </c>
      <c r="F2203" t="s">
        <v>4</v>
      </c>
      <c r="G2203">
        <v>97202</v>
      </c>
      <c r="H2203">
        <f t="shared" si="264"/>
        <v>97202</v>
      </c>
      <c r="I2203" t="str">
        <f t="shared" si="266"/>
        <v>60001-100000</v>
      </c>
      <c r="O2203">
        <f t="shared" si="265"/>
        <v>25460.5</v>
      </c>
      <c r="P2203">
        <f t="shared" si="267"/>
        <v>74857</v>
      </c>
      <c r="Q2203">
        <f t="shared" si="268"/>
        <v>49396.5</v>
      </c>
      <c r="R2203">
        <f t="shared" si="269"/>
        <v>-48634.25</v>
      </c>
      <c r="S2203">
        <f t="shared" si="270"/>
        <v>148951.75</v>
      </c>
      <c r="T2203">
        <v>97202</v>
      </c>
    </row>
    <row r="2204" spans="1:20" ht="15" thickBot="1" x14ac:dyDescent="0.4">
      <c r="A2204">
        <v>937046</v>
      </c>
      <c r="B2204" s="2">
        <v>41771.666064814817</v>
      </c>
      <c r="C2204" t="s">
        <v>30</v>
      </c>
      <c r="D2204" t="s">
        <v>27</v>
      </c>
      <c r="E2204" s="6" t="s">
        <v>18</v>
      </c>
      <c r="F2204" t="s">
        <v>4</v>
      </c>
      <c r="G2204">
        <v>18058</v>
      </c>
      <c r="H2204">
        <f t="shared" si="264"/>
        <v>18058</v>
      </c>
      <c r="I2204" t="str">
        <f t="shared" si="266"/>
        <v>0-20,000</v>
      </c>
      <c r="O2204">
        <f t="shared" si="265"/>
        <v>25457.25</v>
      </c>
      <c r="P2204">
        <f t="shared" si="267"/>
        <v>74851.25</v>
      </c>
      <c r="Q2204">
        <f t="shared" si="268"/>
        <v>49394</v>
      </c>
      <c r="R2204">
        <f t="shared" si="269"/>
        <v>-48633.75</v>
      </c>
      <c r="S2204">
        <f t="shared" si="270"/>
        <v>148942.25</v>
      </c>
      <c r="T2204">
        <v>18058</v>
      </c>
    </row>
    <row r="2205" spans="1:20" ht="15" thickBot="1" x14ac:dyDescent="0.4">
      <c r="A2205">
        <v>156748</v>
      </c>
      <c r="B2205" s="2">
        <v>41771.66605324074</v>
      </c>
      <c r="C2205" t="s">
        <v>31</v>
      </c>
      <c r="D2205" t="s">
        <v>29</v>
      </c>
      <c r="E2205" s="6" t="s">
        <v>18</v>
      </c>
      <c r="F2205" t="s">
        <v>4</v>
      </c>
      <c r="G2205">
        <v>93615</v>
      </c>
      <c r="H2205">
        <f t="shared" si="264"/>
        <v>93615</v>
      </c>
      <c r="I2205" t="str">
        <f t="shared" si="266"/>
        <v>60001-100000</v>
      </c>
      <c r="O2205">
        <f t="shared" si="265"/>
        <v>25467</v>
      </c>
      <c r="P2205">
        <f t="shared" si="267"/>
        <v>74853</v>
      </c>
      <c r="Q2205">
        <f t="shared" si="268"/>
        <v>49386</v>
      </c>
      <c r="R2205">
        <f t="shared" si="269"/>
        <v>-48612</v>
      </c>
      <c r="S2205">
        <f t="shared" si="270"/>
        <v>148932</v>
      </c>
      <c r="T2205">
        <v>93615</v>
      </c>
    </row>
    <row r="2206" spans="1:20" ht="15" thickBot="1" x14ac:dyDescent="0.4">
      <c r="A2206">
        <v>821293</v>
      </c>
      <c r="B2206" s="2">
        <v>41834.397858796299</v>
      </c>
      <c r="C2206" t="s">
        <v>31</v>
      </c>
      <c r="D2206" t="s">
        <v>28</v>
      </c>
      <c r="E2206" s="6" t="s">
        <v>18</v>
      </c>
      <c r="F2206" t="s">
        <v>4</v>
      </c>
      <c r="G2206">
        <v>15227</v>
      </c>
      <c r="H2206">
        <f t="shared" si="264"/>
        <v>15227</v>
      </c>
      <c r="I2206" t="str">
        <f t="shared" si="266"/>
        <v>0-20,000</v>
      </c>
      <c r="O2206">
        <f t="shared" si="265"/>
        <v>25463.75</v>
      </c>
      <c r="P2206">
        <f t="shared" si="267"/>
        <v>74847.75</v>
      </c>
      <c r="Q2206">
        <f t="shared" si="268"/>
        <v>49384</v>
      </c>
      <c r="R2206">
        <f t="shared" si="269"/>
        <v>-48612.25</v>
      </c>
      <c r="S2206">
        <f t="shared" si="270"/>
        <v>148923.75</v>
      </c>
      <c r="T2206">
        <v>15227</v>
      </c>
    </row>
    <row r="2207" spans="1:20" ht="15" thickBot="1" x14ac:dyDescent="0.4">
      <c r="A2207">
        <v>342116</v>
      </c>
      <c r="B2207" s="2">
        <v>41834.398090277777</v>
      </c>
      <c r="C2207" t="s">
        <v>31</v>
      </c>
      <c r="D2207" t="s">
        <v>28</v>
      </c>
      <c r="E2207" s="6" t="s">
        <v>18</v>
      </c>
      <c r="F2207" t="s">
        <v>4</v>
      </c>
      <c r="G2207">
        <v>25149</v>
      </c>
      <c r="H2207">
        <f t="shared" si="264"/>
        <v>25149</v>
      </c>
      <c r="I2207" t="str">
        <f t="shared" si="266"/>
        <v>20001-40000</v>
      </c>
      <c r="O2207">
        <f t="shared" si="265"/>
        <v>25504</v>
      </c>
      <c r="P2207">
        <f t="shared" si="267"/>
        <v>74849.5</v>
      </c>
      <c r="Q2207">
        <f t="shared" si="268"/>
        <v>49345.5</v>
      </c>
      <c r="R2207">
        <f t="shared" si="269"/>
        <v>-48514.25</v>
      </c>
      <c r="S2207">
        <f t="shared" si="270"/>
        <v>148867.75</v>
      </c>
      <c r="T2207">
        <v>25149</v>
      </c>
    </row>
    <row r="2208" spans="1:20" ht="15" thickBot="1" x14ac:dyDescent="0.4">
      <c r="A2208">
        <v>684939</v>
      </c>
      <c r="B2208" s="2">
        <v>41814.397962962961</v>
      </c>
      <c r="C2208" t="s">
        <v>31</v>
      </c>
      <c r="D2208" t="s">
        <v>27</v>
      </c>
      <c r="E2208" s="6" t="s">
        <v>20</v>
      </c>
      <c r="F2208" t="s">
        <v>8</v>
      </c>
      <c r="G2208">
        <v>94503</v>
      </c>
      <c r="H2208">
        <f t="shared" si="264"/>
        <v>94503</v>
      </c>
      <c r="I2208" t="str">
        <f t="shared" si="266"/>
        <v>60001-100000</v>
      </c>
      <c r="O2208">
        <f t="shared" si="265"/>
        <v>25544</v>
      </c>
      <c r="P2208">
        <f t="shared" si="267"/>
        <v>74851.25</v>
      </c>
      <c r="Q2208">
        <f t="shared" si="268"/>
        <v>49307.25</v>
      </c>
      <c r="R2208">
        <f t="shared" si="269"/>
        <v>-48416.875</v>
      </c>
      <c r="S2208">
        <f t="shared" si="270"/>
        <v>148812.125</v>
      </c>
      <c r="T2208">
        <v>94503</v>
      </c>
    </row>
    <row r="2209" spans="1:20" ht="15" thickBot="1" x14ac:dyDescent="0.4">
      <c r="A2209">
        <v>293229</v>
      </c>
      <c r="B2209" s="2">
        <v>41773.574976851851</v>
      </c>
      <c r="C2209" t="s">
        <v>31</v>
      </c>
      <c r="D2209" t="s">
        <v>27</v>
      </c>
      <c r="E2209" s="6" t="s">
        <v>17</v>
      </c>
      <c r="F2209" t="s">
        <v>2</v>
      </c>
      <c r="G2209">
        <v>51730</v>
      </c>
      <c r="H2209">
        <f t="shared" si="264"/>
        <v>51730</v>
      </c>
      <c r="I2209" t="str">
        <f t="shared" si="266"/>
        <v>40001-60000</v>
      </c>
      <c r="O2209">
        <f t="shared" si="265"/>
        <v>25541</v>
      </c>
      <c r="P2209">
        <f t="shared" si="267"/>
        <v>74846</v>
      </c>
      <c r="Q2209">
        <f t="shared" si="268"/>
        <v>49305</v>
      </c>
      <c r="R2209">
        <f t="shared" si="269"/>
        <v>-48416.5</v>
      </c>
      <c r="S2209">
        <f t="shared" si="270"/>
        <v>148803.5</v>
      </c>
      <c r="T2209">
        <v>51730</v>
      </c>
    </row>
    <row r="2210" spans="1:20" ht="15" thickBot="1" x14ac:dyDescent="0.4">
      <c r="A2210">
        <v>498991</v>
      </c>
      <c r="B2210" s="2">
        <v>41773.577314814815</v>
      </c>
      <c r="C2210" t="s">
        <v>31</v>
      </c>
      <c r="D2210" t="s">
        <v>29</v>
      </c>
      <c r="E2210" s="6" t="s">
        <v>17</v>
      </c>
      <c r="F2210" t="s">
        <v>2</v>
      </c>
      <c r="G2210">
        <v>52474</v>
      </c>
      <c r="H2210">
        <f t="shared" si="264"/>
        <v>52474</v>
      </c>
      <c r="I2210" t="str">
        <f t="shared" si="266"/>
        <v>40001-60000</v>
      </c>
      <c r="O2210">
        <f t="shared" si="265"/>
        <v>25522.5</v>
      </c>
      <c r="P2210">
        <f t="shared" si="267"/>
        <v>74847.75</v>
      </c>
      <c r="Q2210">
        <f t="shared" si="268"/>
        <v>49325.25</v>
      </c>
      <c r="R2210">
        <f t="shared" si="269"/>
        <v>-48465.375</v>
      </c>
      <c r="S2210">
        <f t="shared" si="270"/>
        <v>148835.625</v>
      </c>
      <c r="T2210">
        <v>52474</v>
      </c>
    </row>
    <row r="2211" spans="1:20" ht="15" thickBot="1" x14ac:dyDescent="0.4">
      <c r="A2211">
        <v>811423</v>
      </c>
      <c r="B2211" s="2">
        <v>41778.301481481481</v>
      </c>
      <c r="C2211" t="s">
        <v>30</v>
      </c>
      <c r="D2211" t="s">
        <v>27</v>
      </c>
      <c r="E2211" s="6" t="s">
        <v>17</v>
      </c>
      <c r="F2211" t="s">
        <v>2</v>
      </c>
      <c r="G2211">
        <v>25752</v>
      </c>
      <c r="H2211">
        <f t="shared" si="264"/>
        <v>25752</v>
      </c>
      <c r="I2211" t="str">
        <f t="shared" si="266"/>
        <v>20001-40000</v>
      </c>
      <c r="O2211">
        <f t="shared" si="265"/>
        <v>25504</v>
      </c>
      <c r="P2211">
        <f t="shared" si="267"/>
        <v>74849.5</v>
      </c>
      <c r="Q2211">
        <f t="shared" si="268"/>
        <v>49345.5</v>
      </c>
      <c r="R2211">
        <f t="shared" si="269"/>
        <v>-48514.25</v>
      </c>
      <c r="S2211">
        <f t="shared" si="270"/>
        <v>148867.75</v>
      </c>
      <c r="T2211">
        <v>25752</v>
      </c>
    </row>
    <row r="2212" spans="1:20" ht="15" thickBot="1" x14ac:dyDescent="0.4">
      <c r="A2212">
        <v>919188</v>
      </c>
      <c r="B2212" s="2">
        <v>41767.424212962964</v>
      </c>
      <c r="C2212" t="s">
        <v>31</v>
      </c>
      <c r="D2212" t="s">
        <v>27</v>
      </c>
      <c r="E2212" s="6" t="s">
        <v>17</v>
      </c>
      <c r="F2212" t="s">
        <v>2</v>
      </c>
      <c r="G2212">
        <v>93745</v>
      </c>
      <c r="H2212">
        <f t="shared" si="264"/>
        <v>93745</v>
      </c>
      <c r="I2212" t="str">
        <f t="shared" si="266"/>
        <v>60001-100000</v>
      </c>
      <c r="O2212">
        <f t="shared" si="265"/>
        <v>25485.5</v>
      </c>
      <c r="P2212">
        <f t="shared" si="267"/>
        <v>74851.25</v>
      </c>
      <c r="Q2212">
        <f t="shared" si="268"/>
        <v>49365.75</v>
      </c>
      <c r="R2212">
        <f t="shared" si="269"/>
        <v>-48563.125</v>
      </c>
      <c r="S2212">
        <f t="shared" si="270"/>
        <v>148899.875</v>
      </c>
      <c r="T2212">
        <v>93745</v>
      </c>
    </row>
    <row r="2213" spans="1:20" ht="15" thickBot="1" x14ac:dyDescent="0.4">
      <c r="A2213">
        <v>116245</v>
      </c>
      <c r="B2213" s="2">
        <v>41775.549826388888</v>
      </c>
      <c r="C2213" t="s">
        <v>30</v>
      </c>
      <c r="D2213" t="s">
        <v>27</v>
      </c>
      <c r="E2213" s="6" t="s">
        <v>17</v>
      </c>
      <c r="F2213" t="s">
        <v>2</v>
      </c>
      <c r="G2213">
        <v>34184</v>
      </c>
      <c r="H2213">
        <f t="shared" si="264"/>
        <v>34184</v>
      </c>
      <c r="I2213" t="str">
        <f t="shared" si="266"/>
        <v>20001-40000</v>
      </c>
      <c r="O2213">
        <f t="shared" si="265"/>
        <v>25467</v>
      </c>
      <c r="P2213">
        <f t="shared" si="267"/>
        <v>74846</v>
      </c>
      <c r="Q2213">
        <f t="shared" si="268"/>
        <v>49379</v>
      </c>
      <c r="R2213">
        <f t="shared" si="269"/>
        <v>-48601.5</v>
      </c>
      <c r="S2213">
        <f t="shared" si="270"/>
        <v>148914.5</v>
      </c>
      <c r="T2213">
        <v>34184</v>
      </c>
    </row>
    <row r="2214" spans="1:20" ht="15" thickBot="1" x14ac:dyDescent="0.4">
      <c r="A2214">
        <v>233500</v>
      </c>
      <c r="B2214" s="2">
        <v>41775.551226851851</v>
      </c>
      <c r="C2214" t="s">
        <v>31</v>
      </c>
      <c r="D2214" t="s">
        <v>27</v>
      </c>
      <c r="E2214" s="6" t="s">
        <v>17</v>
      </c>
      <c r="F2214" t="s">
        <v>2</v>
      </c>
      <c r="G2214">
        <v>38123</v>
      </c>
      <c r="H2214">
        <f t="shared" si="264"/>
        <v>38123</v>
      </c>
      <c r="I2214" t="str">
        <f t="shared" si="266"/>
        <v>20001-40000</v>
      </c>
      <c r="O2214">
        <f t="shared" si="265"/>
        <v>25463.75</v>
      </c>
      <c r="P2214">
        <f t="shared" si="267"/>
        <v>74847.75</v>
      </c>
      <c r="Q2214">
        <f t="shared" si="268"/>
        <v>49384</v>
      </c>
      <c r="R2214">
        <f t="shared" si="269"/>
        <v>-48612.25</v>
      </c>
      <c r="S2214">
        <f t="shared" si="270"/>
        <v>148923.75</v>
      </c>
      <c r="T2214">
        <v>38123</v>
      </c>
    </row>
    <row r="2215" spans="1:20" ht="15" thickBot="1" x14ac:dyDescent="0.4">
      <c r="A2215">
        <v>282633</v>
      </c>
      <c r="B2215" s="2">
        <v>41775.551932870374</v>
      </c>
      <c r="C2215" t="s">
        <v>31</v>
      </c>
      <c r="D2215" t="s">
        <v>29</v>
      </c>
      <c r="E2215" s="6" t="s">
        <v>17</v>
      </c>
      <c r="F2215" t="s">
        <v>2</v>
      </c>
      <c r="G2215">
        <v>53443</v>
      </c>
      <c r="H2215">
        <f t="shared" si="264"/>
        <v>53443</v>
      </c>
      <c r="I2215" t="str">
        <f t="shared" si="266"/>
        <v>40001-60000</v>
      </c>
      <c r="O2215">
        <f t="shared" si="265"/>
        <v>25460.5</v>
      </c>
      <c r="P2215">
        <f t="shared" si="267"/>
        <v>74849.5</v>
      </c>
      <c r="Q2215">
        <f t="shared" si="268"/>
        <v>49389</v>
      </c>
      <c r="R2215">
        <f t="shared" si="269"/>
        <v>-48623</v>
      </c>
      <c r="S2215">
        <f t="shared" si="270"/>
        <v>148933</v>
      </c>
      <c r="T2215">
        <v>53443</v>
      </c>
    </row>
    <row r="2216" spans="1:20" ht="15" thickBot="1" x14ac:dyDescent="0.4">
      <c r="A2216">
        <v>385543</v>
      </c>
      <c r="B2216" s="2">
        <v>41775.552245370367</v>
      </c>
      <c r="C2216" t="s">
        <v>31</v>
      </c>
      <c r="D2216" t="s">
        <v>27</v>
      </c>
      <c r="E2216" s="6" t="s">
        <v>17</v>
      </c>
      <c r="F2216" t="s">
        <v>2</v>
      </c>
      <c r="G2216">
        <v>88775</v>
      </c>
      <c r="H2216">
        <f t="shared" si="264"/>
        <v>88775</v>
      </c>
      <c r="I2216" t="str">
        <f t="shared" si="266"/>
        <v>60001-100000</v>
      </c>
      <c r="O2216">
        <f t="shared" si="265"/>
        <v>25457.25</v>
      </c>
      <c r="P2216">
        <f t="shared" si="267"/>
        <v>74851.25</v>
      </c>
      <c r="Q2216">
        <f t="shared" si="268"/>
        <v>49394</v>
      </c>
      <c r="R2216">
        <f t="shared" si="269"/>
        <v>-48633.75</v>
      </c>
      <c r="S2216">
        <f t="shared" si="270"/>
        <v>148942.25</v>
      </c>
      <c r="T2216">
        <v>88775</v>
      </c>
    </row>
    <row r="2217" spans="1:20" ht="15" thickBot="1" x14ac:dyDescent="0.4">
      <c r="A2217">
        <v>78328</v>
      </c>
      <c r="B2217" s="2">
        <v>41775.552604166667</v>
      </c>
      <c r="C2217" t="s">
        <v>31</v>
      </c>
      <c r="D2217" t="s">
        <v>29</v>
      </c>
      <c r="E2217" s="6" t="s">
        <v>17</v>
      </c>
      <c r="F2217" t="s">
        <v>2</v>
      </c>
      <c r="G2217">
        <v>43241</v>
      </c>
      <c r="H2217">
        <f t="shared" si="264"/>
        <v>43241</v>
      </c>
      <c r="I2217" t="str">
        <f t="shared" si="266"/>
        <v>40001-60000</v>
      </c>
      <c r="O2217">
        <f t="shared" si="265"/>
        <v>25454</v>
      </c>
      <c r="P2217">
        <f t="shared" si="267"/>
        <v>74846</v>
      </c>
      <c r="Q2217">
        <f t="shared" si="268"/>
        <v>49392</v>
      </c>
      <c r="R2217">
        <f t="shared" si="269"/>
        <v>-48634</v>
      </c>
      <c r="S2217">
        <f t="shared" si="270"/>
        <v>148934</v>
      </c>
      <c r="T2217">
        <v>43241</v>
      </c>
    </row>
    <row r="2218" spans="1:20" ht="15" thickBot="1" x14ac:dyDescent="0.4">
      <c r="A2218">
        <v>612752</v>
      </c>
      <c r="B2218" s="2">
        <v>41778.502187500002</v>
      </c>
      <c r="C2218" t="s">
        <v>30</v>
      </c>
      <c r="D2218" t="s">
        <v>27</v>
      </c>
      <c r="E2218" s="6" t="s">
        <v>17</v>
      </c>
      <c r="F2218" t="s">
        <v>2</v>
      </c>
      <c r="G2218">
        <v>53486</v>
      </c>
      <c r="H2218">
        <f t="shared" si="264"/>
        <v>53486</v>
      </c>
      <c r="I2218" t="str">
        <f t="shared" si="266"/>
        <v>40001-60000</v>
      </c>
      <c r="O2218">
        <f t="shared" si="265"/>
        <v>25452.75</v>
      </c>
      <c r="P2218">
        <f t="shared" si="267"/>
        <v>74847.75</v>
      </c>
      <c r="Q2218">
        <f t="shared" si="268"/>
        <v>49395</v>
      </c>
      <c r="R2218">
        <f t="shared" si="269"/>
        <v>-48639.75</v>
      </c>
      <c r="S2218">
        <f t="shared" si="270"/>
        <v>148940.25</v>
      </c>
      <c r="T2218">
        <v>53486</v>
      </c>
    </row>
    <row r="2219" spans="1:20" ht="15" thickBot="1" x14ac:dyDescent="0.4">
      <c r="A2219">
        <v>410476</v>
      </c>
      <c r="B2219" s="2">
        <v>41857.398402777777</v>
      </c>
      <c r="C2219" t="s">
        <v>30</v>
      </c>
      <c r="D2219" t="s">
        <v>27</v>
      </c>
      <c r="E2219" s="6" t="s">
        <v>17</v>
      </c>
      <c r="F2219" t="s">
        <v>2</v>
      </c>
      <c r="G2219">
        <v>3535</v>
      </c>
      <c r="H2219">
        <f t="shared" si="264"/>
        <v>3535</v>
      </c>
      <c r="I2219" t="str">
        <f t="shared" si="266"/>
        <v>0-20,000</v>
      </c>
      <c r="O2219">
        <f t="shared" si="265"/>
        <v>25451.5</v>
      </c>
      <c r="P2219">
        <f t="shared" si="267"/>
        <v>74849.5</v>
      </c>
      <c r="Q2219">
        <f t="shared" si="268"/>
        <v>49398</v>
      </c>
      <c r="R2219">
        <f t="shared" si="269"/>
        <v>-48645.5</v>
      </c>
      <c r="S2219">
        <f t="shared" si="270"/>
        <v>148946.5</v>
      </c>
      <c r="T2219">
        <v>3535</v>
      </c>
    </row>
    <row r="2220" spans="1:20" ht="15" thickBot="1" x14ac:dyDescent="0.4">
      <c r="A2220">
        <v>546778</v>
      </c>
      <c r="B2220" s="2">
        <v>41857.399108796293</v>
      </c>
      <c r="C2220" t="s">
        <v>31</v>
      </c>
      <c r="D2220" t="s">
        <v>29</v>
      </c>
      <c r="E2220" s="6" t="s">
        <v>17</v>
      </c>
      <c r="F2220" t="s">
        <v>2</v>
      </c>
      <c r="G2220">
        <v>39605</v>
      </c>
      <c r="H2220">
        <f t="shared" si="264"/>
        <v>39605</v>
      </c>
      <c r="I2220" t="str">
        <f t="shared" si="266"/>
        <v>20001-40000</v>
      </c>
      <c r="O2220">
        <f t="shared" si="265"/>
        <v>25457.25</v>
      </c>
      <c r="P2220">
        <f t="shared" si="267"/>
        <v>74851.25</v>
      </c>
      <c r="Q2220">
        <f t="shared" si="268"/>
        <v>49394</v>
      </c>
      <c r="R2220">
        <f t="shared" si="269"/>
        <v>-48633.75</v>
      </c>
      <c r="S2220">
        <f t="shared" si="270"/>
        <v>148942.25</v>
      </c>
      <c r="T2220">
        <v>39605</v>
      </c>
    </row>
    <row r="2221" spans="1:20" ht="15" thickBot="1" x14ac:dyDescent="0.4">
      <c r="A2221">
        <v>696721</v>
      </c>
      <c r="B2221" s="2">
        <v>41857.399375000001</v>
      </c>
      <c r="C2221" t="s">
        <v>30</v>
      </c>
      <c r="D2221" t="s">
        <v>27</v>
      </c>
      <c r="E2221" s="6" t="s">
        <v>17</v>
      </c>
      <c r="F2221" t="s">
        <v>2</v>
      </c>
      <c r="G2221">
        <v>4669</v>
      </c>
      <c r="H2221">
        <f t="shared" si="264"/>
        <v>4669</v>
      </c>
      <c r="I2221" t="str">
        <f t="shared" si="266"/>
        <v>0-20,000</v>
      </c>
      <c r="O2221">
        <f t="shared" si="265"/>
        <v>25454</v>
      </c>
      <c r="P2221">
        <f t="shared" si="267"/>
        <v>74853</v>
      </c>
      <c r="Q2221">
        <f t="shared" si="268"/>
        <v>49399</v>
      </c>
      <c r="R2221">
        <f t="shared" si="269"/>
        <v>-48644.5</v>
      </c>
      <c r="S2221">
        <f t="shared" si="270"/>
        <v>148951.5</v>
      </c>
      <c r="T2221">
        <v>4669</v>
      </c>
    </row>
    <row r="2222" spans="1:20" ht="15" thickBot="1" x14ac:dyDescent="0.4">
      <c r="A2222">
        <v>462465</v>
      </c>
      <c r="B2222" s="2">
        <v>41857.400081018517</v>
      </c>
      <c r="C2222" t="s">
        <v>30</v>
      </c>
      <c r="D2222" t="s">
        <v>29</v>
      </c>
      <c r="E2222" s="6" t="s">
        <v>17</v>
      </c>
      <c r="F2222" t="s">
        <v>2</v>
      </c>
      <c r="G2222">
        <v>16510</v>
      </c>
      <c r="H2222">
        <f t="shared" si="264"/>
        <v>16510</v>
      </c>
      <c r="I2222" t="str">
        <f t="shared" si="266"/>
        <v>0-20,000</v>
      </c>
      <c r="O2222">
        <f t="shared" si="265"/>
        <v>25463.75</v>
      </c>
      <c r="P2222">
        <f t="shared" si="267"/>
        <v>74855</v>
      </c>
      <c r="Q2222">
        <f t="shared" si="268"/>
        <v>49391.25</v>
      </c>
      <c r="R2222">
        <f t="shared" si="269"/>
        <v>-48623.125</v>
      </c>
      <c r="S2222">
        <f t="shared" si="270"/>
        <v>148941.875</v>
      </c>
      <c r="T2222">
        <v>16510</v>
      </c>
    </row>
    <row r="2223" spans="1:20" ht="15" thickBot="1" x14ac:dyDescent="0.4">
      <c r="A2223">
        <v>581940</v>
      </c>
      <c r="B2223" s="2">
        <v>41787.512164351851</v>
      </c>
      <c r="C2223" t="s">
        <v>31</v>
      </c>
      <c r="D2223" t="s">
        <v>27</v>
      </c>
      <c r="E2223" s="6" t="s">
        <v>12</v>
      </c>
      <c r="F2223" t="s">
        <v>4</v>
      </c>
      <c r="G2223">
        <v>39046</v>
      </c>
      <c r="H2223">
        <f t="shared" si="264"/>
        <v>39046</v>
      </c>
      <c r="I2223" t="str">
        <f t="shared" si="266"/>
        <v>20001-40000</v>
      </c>
      <c r="O2223">
        <f t="shared" si="265"/>
        <v>25504</v>
      </c>
      <c r="P2223">
        <f t="shared" si="267"/>
        <v>74857</v>
      </c>
      <c r="Q2223">
        <f t="shared" si="268"/>
        <v>49353</v>
      </c>
      <c r="R2223">
        <f t="shared" si="269"/>
        <v>-48525.5</v>
      </c>
      <c r="S2223">
        <f t="shared" si="270"/>
        <v>148886.5</v>
      </c>
      <c r="T2223">
        <v>39046</v>
      </c>
    </row>
    <row r="2224" spans="1:20" ht="15" thickBot="1" x14ac:dyDescent="0.4">
      <c r="A2224">
        <v>286690</v>
      </c>
      <c r="B2224" s="2">
        <v>41835.739918981482</v>
      </c>
      <c r="C2224" t="s">
        <v>31</v>
      </c>
      <c r="D2224" t="s">
        <v>27</v>
      </c>
      <c r="E2224" s="6" t="s">
        <v>18</v>
      </c>
      <c r="F2224" t="s">
        <v>5</v>
      </c>
      <c r="G2224">
        <v>56323</v>
      </c>
      <c r="H2224">
        <f t="shared" si="264"/>
        <v>56323</v>
      </c>
      <c r="I2224" t="str">
        <f t="shared" si="266"/>
        <v>40001-60000</v>
      </c>
      <c r="O2224">
        <f t="shared" si="265"/>
        <v>25485.5</v>
      </c>
      <c r="P2224">
        <f t="shared" si="267"/>
        <v>74859</v>
      </c>
      <c r="Q2224">
        <f t="shared" si="268"/>
        <v>49373.5</v>
      </c>
      <c r="R2224">
        <f t="shared" si="269"/>
        <v>-48574.75</v>
      </c>
      <c r="S2224">
        <f t="shared" si="270"/>
        <v>148919.25</v>
      </c>
      <c r="T2224">
        <v>56323</v>
      </c>
    </row>
    <row r="2225" spans="1:20" ht="15" thickBot="1" x14ac:dyDescent="0.4">
      <c r="A2225">
        <v>534293</v>
      </c>
      <c r="B2225" s="2">
        <v>41845.398576388892</v>
      </c>
      <c r="C2225" t="s">
        <v>31</v>
      </c>
      <c r="D2225" t="s">
        <v>29</v>
      </c>
      <c r="E2225" s="6" t="s">
        <v>18</v>
      </c>
      <c r="F2225" t="s">
        <v>6</v>
      </c>
      <c r="G2225">
        <v>58791</v>
      </c>
      <c r="H2225">
        <f t="shared" si="264"/>
        <v>58791</v>
      </c>
      <c r="I2225" t="str">
        <f t="shared" si="266"/>
        <v>40001-60000</v>
      </c>
      <c r="O2225">
        <f t="shared" si="265"/>
        <v>25467</v>
      </c>
      <c r="P2225">
        <f t="shared" si="267"/>
        <v>74861</v>
      </c>
      <c r="Q2225">
        <f t="shared" si="268"/>
        <v>49394</v>
      </c>
      <c r="R2225">
        <f t="shared" si="269"/>
        <v>-48624</v>
      </c>
      <c r="S2225">
        <f t="shared" si="270"/>
        <v>148952</v>
      </c>
      <c r="T2225">
        <v>58791</v>
      </c>
    </row>
    <row r="2226" spans="1:20" ht="15" thickBot="1" x14ac:dyDescent="0.4">
      <c r="A2226">
        <v>728971</v>
      </c>
      <c r="B2226" s="2">
        <v>41850.582141203704</v>
      </c>
      <c r="C2226" t="s">
        <v>31</v>
      </c>
      <c r="D2226" t="s">
        <v>27</v>
      </c>
      <c r="E2226" s="6" t="s">
        <v>18</v>
      </c>
      <c r="F2226" t="s">
        <v>5</v>
      </c>
      <c r="G2226">
        <v>37253</v>
      </c>
      <c r="H2226">
        <f t="shared" si="264"/>
        <v>37253</v>
      </c>
      <c r="I2226" t="str">
        <f t="shared" si="266"/>
        <v>20001-40000</v>
      </c>
      <c r="O2226">
        <f t="shared" si="265"/>
        <v>25463.75</v>
      </c>
      <c r="P2226">
        <f t="shared" si="267"/>
        <v>74865</v>
      </c>
      <c r="Q2226">
        <f t="shared" si="268"/>
        <v>49401.25</v>
      </c>
      <c r="R2226">
        <f t="shared" si="269"/>
        <v>-48638.125</v>
      </c>
      <c r="S2226">
        <f t="shared" si="270"/>
        <v>148966.875</v>
      </c>
      <c r="T2226">
        <v>37253</v>
      </c>
    </row>
    <row r="2227" spans="1:20" ht="15" thickBot="1" x14ac:dyDescent="0.4">
      <c r="A2227">
        <v>568905</v>
      </c>
      <c r="B2227" s="2">
        <v>41850.583379629628</v>
      </c>
      <c r="C2227" t="s">
        <v>31</v>
      </c>
      <c r="D2227" t="s">
        <v>27</v>
      </c>
      <c r="E2227" s="6" t="s">
        <v>18</v>
      </c>
      <c r="F2227" t="s">
        <v>5</v>
      </c>
      <c r="G2227">
        <v>78191</v>
      </c>
      <c r="H2227">
        <f t="shared" si="264"/>
        <v>78191</v>
      </c>
      <c r="I2227" t="str">
        <f t="shared" si="266"/>
        <v>60001-100000</v>
      </c>
      <c r="O2227">
        <f t="shared" si="265"/>
        <v>25460.5</v>
      </c>
      <c r="P2227">
        <f t="shared" si="267"/>
        <v>74869</v>
      </c>
      <c r="Q2227">
        <f t="shared" si="268"/>
        <v>49408.5</v>
      </c>
      <c r="R2227">
        <f t="shared" si="269"/>
        <v>-48652.25</v>
      </c>
      <c r="S2227">
        <f t="shared" si="270"/>
        <v>148981.75</v>
      </c>
      <c r="T2227">
        <v>78191</v>
      </c>
    </row>
    <row r="2228" spans="1:20" ht="15" thickBot="1" x14ac:dyDescent="0.4">
      <c r="A2228">
        <v>980284</v>
      </c>
      <c r="B2228" s="2">
        <v>41850.582465277781</v>
      </c>
      <c r="C2228" t="s">
        <v>31</v>
      </c>
      <c r="D2228" t="s">
        <v>28</v>
      </c>
      <c r="E2228" s="6" t="s">
        <v>18</v>
      </c>
      <c r="F2228" t="s">
        <v>5</v>
      </c>
      <c r="G2228">
        <v>30465</v>
      </c>
      <c r="H2228">
        <f t="shared" si="264"/>
        <v>30465</v>
      </c>
      <c r="I2228" t="str">
        <f t="shared" si="266"/>
        <v>20001-40000</v>
      </c>
      <c r="O2228">
        <f t="shared" si="265"/>
        <v>25457.25</v>
      </c>
      <c r="P2228">
        <f t="shared" si="267"/>
        <v>74859</v>
      </c>
      <c r="Q2228">
        <f t="shared" si="268"/>
        <v>49401.75</v>
      </c>
      <c r="R2228">
        <f t="shared" si="269"/>
        <v>-48645.375</v>
      </c>
      <c r="S2228">
        <f t="shared" si="270"/>
        <v>148961.625</v>
      </c>
      <c r="T2228">
        <v>30465</v>
      </c>
    </row>
    <row r="2229" spans="1:20" ht="15" thickBot="1" x14ac:dyDescent="0.4">
      <c r="A2229">
        <v>362508</v>
      </c>
      <c r="B2229" s="2">
        <v>41778.397488425922</v>
      </c>
      <c r="C2229" t="s">
        <v>30</v>
      </c>
      <c r="D2229" t="s">
        <v>27</v>
      </c>
      <c r="E2229" s="6" t="s">
        <v>12</v>
      </c>
      <c r="F2229" t="s">
        <v>10</v>
      </c>
      <c r="G2229">
        <v>54755</v>
      </c>
      <c r="H2229">
        <f t="shared" si="264"/>
        <v>54755</v>
      </c>
      <c r="I2229" t="str">
        <f t="shared" si="266"/>
        <v>40001-60000</v>
      </c>
      <c r="O2229">
        <f t="shared" si="265"/>
        <v>25454</v>
      </c>
      <c r="P2229">
        <f t="shared" si="267"/>
        <v>74861</v>
      </c>
      <c r="Q2229">
        <f t="shared" si="268"/>
        <v>49407</v>
      </c>
      <c r="R2229">
        <f t="shared" si="269"/>
        <v>-48656.5</v>
      </c>
      <c r="S2229">
        <f t="shared" si="270"/>
        <v>148971.5</v>
      </c>
      <c r="T2229">
        <v>54755</v>
      </c>
    </row>
    <row r="2230" spans="1:20" ht="15" thickBot="1" x14ac:dyDescent="0.4">
      <c r="A2230">
        <v>381758</v>
      </c>
      <c r="B2230" s="2">
        <v>41806.396747685183</v>
      </c>
      <c r="C2230" t="s">
        <v>31</v>
      </c>
      <c r="D2230" t="s">
        <v>27</v>
      </c>
      <c r="E2230" s="6" t="s">
        <v>18</v>
      </c>
      <c r="F2230" t="s">
        <v>10</v>
      </c>
      <c r="G2230">
        <v>49581</v>
      </c>
      <c r="H2230">
        <f t="shared" si="264"/>
        <v>49581</v>
      </c>
      <c r="I2230" t="str">
        <f t="shared" si="266"/>
        <v>40001-60000</v>
      </c>
      <c r="O2230">
        <f t="shared" si="265"/>
        <v>25452.75</v>
      </c>
      <c r="P2230">
        <f t="shared" si="267"/>
        <v>74865</v>
      </c>
      <c r="Q2230">
        <f t="shared" si="268"/>
        <v>49412.25</v>
      </c>
      <c r="R2230">
        <f t="shared" si="269"/>
        <v>-48665.625</v>
      </c>
      <c r="S2230">
        <f t="shared" si="270"/>
        <v>148983.375</v>
      </c>
      <c r="T2230">
        <v>49581</v>
      </c>
    </row>
    <row r="2231" spans="1:20" ht="15" thickBot="1" x14ac:dyDescent="0.4">
      <c r="A2231">
        <v>574311</v>
      </c>
      <c r="B2231" s="2">
        <v>41806.397337962961</v>
      </c>
      <c r="C2231" t="s">
        <v>31</v>
      </c>
      <c r="D2231" t="s">
        <v>27</v>
      </c>
      <c r="E2231" s="6" t="s">
        <v>18</v>
      </c>
      <c r="F2231" t="s">
        <v>10</v>
      </c>
      <c r="G2231">
        <v>92883</v>
      </c>
      <c r="H2231">
        <f t="shared" si="264"/>
        <v>92883</v>
      </c>
      <c r="I2231" t="str">
        <f t="shared" si="266"/>
        <v>60001-100000</v>
      </c>
      <c r="O2231">
        <f t="shared" si="265"/>
        <v>25451.5</v>
      </c>
      <c r="P2231">
        <f t="shared" si="267"/>
        <v>74869</v>
      </c>
      <c r="Q2231">
        <f t="shared" si="268"/>
        <v>49417.5</v>
      </c>
      <c r="R2231">
        <f t="shared" si="269"/>
        <v>-48674.75</v>
      </c>
      <c r="S2231">
        <f t="shared" si="270"/>
        <v>148995.25</v>
      </c>
      <c r="T2231">
        <v>92883</v>
      </c>
    </row>
    <row r="2232" spans="1:20" ht="15" thickBot="1" x14ac:dyDescent="0.4">
      <c r="A2232">
        <v>138419</v>
      </c>
      <c r="B2232" s="2">
        <v>41855.399467592593</v>
      </c>
      <c r="C2232" t="s">
        <v>30</v>
      </c>
      <c r="D2232" t="s">
        <v>27</v>
      </c>
      <c r="E2232" s="6" t="s">
        <v>20</v>
      </c>
      <c r="F2232" t="s">
        <v>10</v>
      </c>
      <c r="G2232">
        <v>97142</v>
      </c>
      <c r="H2232">
        <f t="shared" si="264"/>
        <v>97142</v>
      </c>
      <c r="I2232" t="str">
        <f t="shared" si="266"/>
        <v>60001-100000</v>
      </c>
      <c r="O2232">
        <f t="shared" si="265"/>
        <v>25450.25</v>
      </c>
      <c r="P2232">
        <f t="shared" si="267"/>
        <v>74859</v>
      </c>
      <c r="Q2232">
        <f t="shared" si="268"/>
        <v>49408.75</v>
      </c>
      <c r="R2232">
        <f t="shared" si="269"/>
        <v>-48662.875</v>
      </c>
      <c r="S2232">
        <f t="shared" si="270"/>
        <v>148972.125</v>
      </c>
      <c r="T2232">
        <v>97142</v>
      </c>
    </row>
    <row r="2233" spans="1:20" ht="15" thickBot="1" x14ac:dyDescent="0.4">
      <c r="A2233">
        <v>871896</v>
      </c>
      <c r="B2233" s="2">
        <v>41843.605497685188</v>
      </c>
      <c r="C2233" t="s">
        <v>30</v>
      </c>
      <c r="D2233" t="s">
        <v>27</v>
      </c>
      <c r="E2233" s="6" t="s">
        <v>18</v>
      </c>
      <c r="F2233" t="s">
        <v>2</v>
      </c>
      <c r="G2233">
        <v>93275</v>
      </c>
      <c r="H2233">
        <f t="shared" si="264"/>
        <v>93275</v>
      </c>
      <c r="I2233" t="str">
        <f t="shared" si="266"/>
        <v>60001-100000</v>
      </c>
      <c r="O2233">
        <f t="shared" si="265"/>
        <v>25449</v>
      </c>
      <c r="P2233">
        <f t="shared" si="267"/>
        <v>74853</v>
      </c>
      <c r="Q2233">
        <f t="shared" si="268"/>
        <v>49404</v>
      </c>
      <c r="R2233">
        <f t="shared" si="269"/>
        <v>-48657</v>
      </c>
      <c r="S2233">
        <f t="shared" si="270"/>
        <v>148959</v>
      </c>
      <c r="T2233">
        <v>93275</v>
      </c>
    </row>
    <row r="2234" spans="1:20" ht="15" thickBot="1" x14ac:dyDescent="0.4">
      <c r="A2234">
        <v>112193</v>
      </c>
      <c r="B2234" s="2">
        <v>41834.398194444446</v>
      </c>
      <c r="C2234" t="s">
        <v>31</v>
      </c>
      <c r="D2234" t="s">
        <v>29</v>
      </c>
      <c r="E2234" s="6" t="s">
        <v>20</v>
      </c>
      <c r="F2234" t="s">
        <v>10</v>
      </c>
      <c r="G2234">
        <v>53026</v>
      </c>
      <c r="H2234">
        <f t="shared" si="264"/>
        <v>53026</v>
      </c>
      <c r="I2234" t="str">
        <f t="shared" si="266"/>
        <v>40001-60000</v>
      </c>
      <c r="O2234">
        <f t="shared" si="265"/>
        <v>25444.25</v>
      </c>
      <c r="P2234">
        <f t="shared" si="267"/>
        <v>74847.75</v>
      </c>
      <c r="Q2234">
        <f t="shared" si="268"/>
        <v>49403.5</v>
      </c>
      <c r="R2234">
        <f t="shared" si="269"/>
        <v>-48661</v>
      </c>
      <c r="S2234">
        <f t="shared" si="270"/>
        <v>148953</v>
      </c>
      <c r="T2234">
        <v>53026</v>
      </c>
    </row>
    <row r="2235" spans="1:20" ht="15" thickBot="1" x14ac:dyDescent="0.4">
      <c r="A2235">
        <v>488851</v>
      </c>
      <c r="B2235" s="2">
        <v>41834.397685185184</v>
      </c>
      <c r="C2235" t="s">
        <v>31</v>
      </c>
      <c r="D2235" t="s">
        <v>29</v>
      </c>
      <c r="E2235" s="6" t="s">
        <v>20</v>
      </c>
      <c r="F2235" t="s">
        <v>10</v>
      </c>
      <c r="G2235">
        <v>39909</v>
      </c>
      <c r="H2235">
        <f t="shared" si="264"/>
        <v>39909</v>
      </c>
      <c r="I2235" t="str">
        <f t="shared" si="266"/>
        <v>20001-40000</v>
      </c>
      <c r="O2235">
        <f t="shared" si="265"/>
        <v>25439.5</v>
      </c>
      <c r="P2235">
        <f t="shared" si="267"/>
        <v>74849.5</v>
      </c>
      <c r="Q2235">
        <f t="shared" si="268"/>
        <v>49410</v>
      </c>
      <c r="R2235">
        <f t="shared" si="269"/>
        <v>-48675.5</v>
      </c>
      <c r="S2235">
        <f t="shared" si="270"/>
        <v>148964.5</v>
      </c>
      <c r="T2235">
        <v>39909</v>
      </c>
    </row>
    <row r="2236" spans="1:20" ht="15" thickBot="1" x14ac:dyDescent="0.4">
      <c r="A2236">
        <v>534627</v>
      </c>
      <c r="B2236" s="2">
        <v>41834.398310185185</v>
      </c>
      <c r="C2236" t="s">
        <v>31</v>
      </c>
      <c r="D2236" t="s">
        <v>29</v>
      </c>
      <c r="E2236" s="6" t="s">
        <v>20</v>
      </c>
      <c r="F2236" t="s">
        <v>10</v>
      </c>
      <c r="G2236">
        <v>67466</v>
      </c>
      <c r="H2236">
        <f t="shared" si="264"/>
        <v>67466</v>
      </c>
      <c r="I2236" t="str">
        <f t="shared" si="266"/>
        <v>60001-100000</v>
      </c>
      <c r="O2236">
        <f t="shared" si="265"/>
        <v>25434.75</v>
      </c>
      <c r="P2236">
        <f t="shared" si="267"/>
        <v>74851.25</v>
      </c>
      <c r="Q2236">
        <f t="shared" si="268"/>
        <v>49416.5</v>
      </c>
      <c r="R2236">
        <f t="shared" si="269"/>
        <v>-48690</v>
      </c>
      <c r="S2236">
        <f t="shared" si="270"/>
        <v>148976</v>
      </c>
      <c r="T2236">
        <v>67466</v>
      </c>
    </row>
    <row r="2237" spans="1:20" ht="15" thickBot="1" x14ac:dyDescent="0.4">
      <c r="A2237">
        <v>681901</v>
      </c>
      <c r="B2237" s="2">
        <v>41821.396840277775</v>
      </c>
      <c r="C2237" t="s">
        <v>30</v>
      </c>
      <c r="D2237" t="s">
        <v>27</v>
      </c>
      <c r="E2237" s="6" t="s">
        <v>15</v>
      </c>
      <c r="F2237" t="s">
        <v>5</v>
      </c>
      <c r="G2237">
        <v>5157</v>
      </c>
      <c r="H2237">
        <f t="shared" si="264"/>
        <v>5157</v>
      </c>
      <c r="I2237" t="str">
        <f t="shared" si="266"/>
        <v>0-20,000</v>
      </c>
      <c r="O2237">
        <f t="shared" si="265"/>
        <v>25430</v>
      </c>
      <c r="P2237">
        <f t="shared" si="267"/>
        <v>74853</v>
      </c>
      <c r="Q2237">
        <f t="shared" si="268"/>
        <v>49423</v>
      </c>
      <c r="R2237">
        <f t="shared" si="269"/>
        <v>-48704.5</v>
      </c>
      <c r="S2237">
        <f t="shared" si="270"/>
        <v>148987.5</v>
      </c>
      <c r="T2237">
        <v>5157</v>
      </c>
    </row>
    <row r="2238" spans="1:20" ht="15" thickBot="1" x14ac:dyDescent="0.4">
      <c r="A2238">
        <v>497671</v>
      </c>
      <c r="B2238" s="2">
        <v>41769.11859953704</v>
      </c>
      <c r="C2238" t="s">
        <v>31</v>
      </c>
      <c r="D2238" t="s">
        <v>29</v>
      </c>
      <c r="E2238" s="6" t="s">
        <v>20</v>
      </c>
      <c r="F2238" t="s">
        <v>4</v>
      </c>
      <c r="G2238">
        <v>71900</v>
      </c>
      <c r="H2238">
        <f t="shared" si="264"/>
        <v>71900</v>
      </c>
      <c r="I2238" t="str">
        <f t="shared" si="266"/>
        <v>60001-100000</v>
      </c>
      <c r="O2238">
        <f t="shared" si="265"/>
        <v>25444.25</v>
      </c>
      <c r="P2238">
        <f t="shared" si="267"/>
        <v>74855</v>
      </c>
      <c r="Q2238">
        <f t="shared" si="268"/>
        <v>49410.75</v>
      </c>
      <c r="R2238">
        <f t="shared" si="269"/>
        <v>-48671.875</v>
      </c>
      <c r="S2238">
        <f t="shared" si="270"/>
        <v>148971.125</v>
      </c>
      <c r="T2238">
        <v>71900</v>
      </c>
    </row>
    <row r="2239" spans="1:20" ht="15" thickBot="1" x14ac:dyDescent="0.4">
      <c r="A2239">
        <v>632762</v>
      </c>
      <c r="B2239" s="2">
        <v>41769.118321759262</v>
      </c>
      <c r="C2239" t="s">
        <v>30</v>
      </c>
      <c r="D2239" t="s">
        <v>29</v>
      </c>
      <c r="E2239" s="6" t="s">
        <v>20</v>
      </c>
      <c r="F2239" t="s">
        <v>4</v>
      </c>
      <c r="G2239">
        <v>15272</v>
      </c>
      <c r="H2239">
        <f t="shared" si="264"/>
        <v>15272</v>
      </c>
      <c r="I2239" t="str">
        <f t="shared" si="266"/>
        <v>0-20,000</v>
      </c>
      <c r="O2239">
        <f t="shared" si="265"/>
        <v>25439.5</v>
      </c>
      <c r="P2239">
        <f t="shared" si="267"/>
        <v>74857</v>
      </c>
      <c r="Q2239">
        <f t="shared" si="268"/>
        <v>49417.5</v>
      </c>
      <c r="R2239">
        <f t="shared" si="269"/>
        <v>-48686.75</v>
      </c>
      <c r="S2239">
        <f t="shared" si="270"/>
        <v>148983.25</v>
      </c>
      <c r="T2239">
        <v>15272</v>
      </c>
    </row>
    <row r="2240" spans="1:20" ht="15" thickBot="1" x14ac:dyDescent="0.4">
      <c r="A2240">
        <v>655325</v>
      </c>
      <c r="B2240" s="2">
        <v>41767.574212962965</v>
      </c>
      <c r="C2240" t="s">
        <v>31</v>
      </c>
      <c r="D2240" t="s">
        <v>27</v>
      </c>
      <c r="E2240" s="6" t="s">
        <v>20</v>
      </c>
      <c r="F2240" t="s">
        <v>4</v>
      </c>
      <c r="G2240">
        <v>94172</v>
      </c>
      <c r="H2240">
        <f t="shared" si="264"/>
        <v>94172</v>
      </c>
      <c r="I2240" t="str">
        <f t="shared" si="266"/>
        <v>60001-100000</v>
      </c>
      <c r="O2240">
        <f t="shared" si="265"/>
        <v>25450.25</v>
      </c>
      <c r="P2240">
        <f t="shared" si="267"/>
        <v>74859</v>
      </c>
      <c r="Q2240">
        <f t="shared" si="268"/>
        <v>49408.75</v>
      </c>
      <c r="R2240">
        <f t="shared" si="269"/>
        <v>-48662.875</v>
      </c>
      <c r="S2240">
        <f t="shared" si="270"/>
        <v>148972.125</v>
      </c>
      <c r="T2240">
        <v>94172</v>
      </c>
    </row>
    <row r="2241" spans="1:20" ht="15" thickBot="1" x14ac:dyDescent="0.4">
      <c r="A2241">
        <v>882391</v>
      </c>
      <c r="B2241" s="2">
        <v>41767.574780092589</v>
      </c>
      <c r="C2241" t="s">
        <v>31</v>
      </c>
      <c r="D2241" t="s">
        <v>27</v>
      </c>
      <c r="E2241" s="6" t="s">
        <v>20</v>
      </c>
      <c r="F2241" t="s">
        <v>4</v>
      </c>
      <c r="G2241">
        <v>62238</v>
      </c>
      <c r="H2241">
        <f t="shared" si="264"/>
        <v>62238</v>
      </c>
      <c r="I2241" t="str">
        <f t="shared" si="266"/>
        <v>60001-100000</v>
      </c>
      <c r="O2241">
        <f t="shared" si="265"/>
        <v>25449</v>
      </c>
      <c r="P2241">
        <f t="shared" si="267"/>
        <v>74853</v>
      </c>
      <c r="Q2241">
        <f t="shared" si="268"/>
        <v>49404</v>
      </c>
      <c r="R2241">
        <f t="shared" si="269"/>
        <v>-48657</v>
      </c>
      <c r="S2241">
        <f t="shared" si="270"/>
        <v>148959</v>
      </c>
      <c r="T2241">
        <v>62238</v>
      </c>
    </row>
    <row r="2242" spans="1:20" ht="15" thickBot="1" x14ac:dyDescent="0.4">
      <c r="A2242">
        <v>339596</v>
      </c>
      <c r="B2242" s="2">
        <v>41767.575949074075</v>
      </c>
      <c r="C2242" t="s">
        <v>30</v>
      </c>
      <c r="D2242" t="s">
        <v>29</v>
      </c>
      <c r="E2242" s="6" t="s">
        <v>20</v>
      </c>
      <c r="F2242" t="s">
        <v>4</v>
      </c>
      <c r="G2242">
        <v>57989</v>
      </c>
      <c r="H2242">
        <f t="shared" ref="H2242:H2305" si="271">IF(OR(G2242 &lt; R2242, G2242 &gt; S2242), $O$1, G2242)</f>
        <v>57989</v>
      </c>
      <c r="I2242" t="str">
        <f t="shared" si="266"/>
        <v>40001-60000</v>
      </c>
      <c r="O2242">
        <f t="shared" ref="O2242:O2305" si="272">QUARTILE(G2242:G9409,1)</f>
        <v>25444.25</v>
      </c>
      <c r="P2242">
        <f t="shared" si="267"/>
        <v>74855</v>
      </c>
      <c r="Q2242">
        <f t="shared" si="268"/>
        <v>49410.75</v>
      </c>
      <c r="R2242">
        <f t="shared" si="269"/>
        <v>-48671.875</v>
      </c>
      <c r="S2242">
        <f t="shared" si="270"/>
        <v>148971.125</v>
      </c>
      <c r="T2242">
        <v>57989</v>
      </c>
    </row>
    <row r="2243" spans="1:20" ht="15" thickBot="1" x14ac:dyDescent="0.4">
      <c r="A2243">
        <v>34205</v>
      </c>
      <c r="B2243" s="2">
        <v>41768.456064814818</v>
      </c>
      <c r="C2243" t="s">
        <v>31</v>
      </c>
      <c r="D2243" t="s">
        <v>27</v>
      </c>
      <c r="E2243" s="6" t="s">
        <v>20</v>
      </c>
      <c r="F2243" t="s">
        <v>4</v>
      </c>
      <c r="G2243">
        <v>66648</v>
      </c>
      <c r="H2243">
        <f t="shared" si="271"/>
        <v>66648</v>
      </c>
      <c r="I2243" t="str">
        <f t="shared" ref="I2243:I2306" si="273">IF(H2243&lt;=20000,"0-20,000",IF(H2243&lt;=40000,"20001-40000",IF(H2243&lt;=60000,"40001-60000",IF(H2243&lt;=100000,"60001-100000","above 1 lakh"))))</f>
        <v>60001-100000</v>
      </c>
      <c r="O2243">
        <f t="shared" si="272"/>
        <v>25439.5</v>
      </c>
      <c r="P2243">
        <f t="shared" ref="P2243:P2306" si="274">QUARTILE(G2243:G9410,3)</f>
        <v>74857</v>
      </c>
      <c r="Q2243">
        <f t="shared" ref="Q2243:Q2306" si="275">P2243-O2243</f>
        <v>49417.5</v>
      </c>
      <c r="R2243">
        <f t="shared" ref="R2243:R2306" si="276">O2243-1.5*Q2243</f>
        <v>-48686.75</v>
      </c>
      <c r="S2243">
        <f t="shared" ref="S2243:S2306" si="277">P2243+1.5*Q2243</f>
        <v>148983.25</v>
      </c>
      <c r="T2243">
        <v>66648</v>
      </c>
    </row>
    <row r="2244" spans="1:20" ht="15" thickBot="1" x14ac:dyDescent="0.4">
      <c r="A2244">
        <v>936596</v>
      </c>
      <c r="B2244" s="2">
        <v>41768.457465277781</v>
      </c>
      <c r="C2244" t="s">
        <v>30</v>
      </c>
      <c r="D2244" t="s">
        <v>29</v>
      </c>
      <c r="E2244" s="6" t="s">
        <v>20</v>
      </c>
      <c r="F2244" t="s">
        <v>4</v>
      </c>
      <c r="G2244">
        <v>38039</v>
      </c>
      <c r="H2244">
        <f t="shared" si="271"/>
        <v>38039</v>
      </c>
      <c r="I2244" t="str">
        <f t="shared" si="273"/>
        <v>20001-40000</v>
      </c>
      <c r="O2244">
        <f t="shared" si="272"/>
        <v>25434.75</v>
      </c>
      <c r="P2244">
        <f t="shared" si="274"/>
        <v>74859</v>
      </c>
      <c r="Q2244">
        <f t="shared" si="275"/>
        <v>49424.25</v>
      </c>
      <c r="R2244">
        <f t="shared" si="276"/>
        <v>-48701.625</v>
      </c>
      <c r="S2244">
        <f t="shared" si="277"/>
        <v>148995.375</v>
      </c>
      <c r="T2244">
        <v>38039</v>
      </c>
    </row>
    <row r="2245" spans="1:20" ht="15" thickBot="1" x14ac:dyDescent="0.4">
      <c r="A2245">
        <v>324516</v>
      </c>
      <c r="B2245" s="2">
        <v>41761.812951388885</v>
      </c>
      <c r="C2245" t="s">
        <v>30</v>
      </c>
      <c r="D2245" t="s">
        <v>27</v>
      </c>
      <c r="E2245" s="6" t="s">
        <v>14</v>
      </c>
      <c r="F2245" t="s">
        <v>4</v>
      </c>
      <c r="G2245">
        <v>18556</v>
      </c>
      <c r="H2245">
        <f t="shared" si="271"/>
        <v>18556</v>
      </c>
      <c r="I2245" t="str">
        <f t="shared" si="273"/>
        <v>0-20,000</v>
      </c>
      <c r="O2245">
        <f t="shared" si="272"/>
        <v>25430</v>
      </c>
      <c r="P2245">
        <f t="shared" si="274"/>
        <v>74861</v>
      </c>
      <c r="Q2245">
        <f t="shared" si="275"/>
        <v>49431</v>
      </c>
      <c r="R2245">
        <f t="shared" si="276"/>
        <v>-48716.5</v>
      </c>
      <c r="S2245">
        <f t="shared" si="277"/>
        <v>149007.5</v>
      </c>
      <c r="T2245">
        <v>18556</v>
      </c>
    </row>
    <row r="2246" spans="1:20" ht="15" thickBot="1" x14ac:dyDescent="0.4">
      <c r="A2246">
        <v>353596</v>
      </c>
      <c r="B2246" s="2">
        <v>41761.814571759256</v>
      </c>
      <c r="C2246" t="s">
        <v>31</v>
      </c>
      <c r="D2246" t="s">
        <v>27</v>
      </c>
      <c r="E2246" s="6" t="s">
        <v>14</v>
      </c>
      <c r="F2246" t="s">
        <v>4</v>
      </c>
      <c r="G2246">
        <v>40523</v>
      </c>
      <c r="H2246">
        <f t="shared" si="271"/>
        <v>40523</v>
      </c>
      <c r="I2246" t="str">
        <f t="shared" si="273"/>
        <v>40001-60000</v>
      </c>
      <c r="O2246">
        <f t="shared" si="272"/>
        <v>25444.25</v>
      </c>
      <c r="P2246">
        <f t="shared" si="274"/>
        <v>74865</v>
      </c>
      <c r="Q2246">
        <f t="shared" si="275"/>
        <v>49420.75</v>
      </c>
      <c r="R2246">
        <f t="shared" si="276"/>
        <v>-48686.875</v>
      </c>
      <c r="S2246">
        <f t="shared" si="277"/>
        <v>148996.125</v>
      </c>
      <c r="T2246">
        <v>40523</v>
      </c>
    </row>
    <row r="2247" spans="1:20" ht="15" thickBot="1" x14ac:dyDescent="0.4">
      <c r="A2247">
        <v>710275</v>
      </c>
      <c r="B2247" s="2">
        <v>41793.398217592592</v>
      </c>
      <c r="C2247" t="s">
        <v>30</v>
      </c>
      <c r="D2247" t="s">
        <v>27</v>
      </c>
      <c r="E2247" s="6" t="s">
        <v>14</v>
      </c>
      <c r="F2247" t="s">
        <v>4</v>
      </c>
      <c r="G2247">
        <v>95833</v>
      </c>
      <c r="H2247">
        <f t="shared" si="271"/>
        <v>95833</v>
      </c>
      <c r="I2247" t="str">
        <f t="shared" si="273"/>
        <v>60001-100000</v>
      </c>
      <c r="O2247">
        <f t="shared" si="272"/>
        <v>25439.5</v>
      </c>
      <c r="P2247">
        <f t="shared" si="274"/>
        <v>74869</v>
      </c>
      <c r="Q2247">
        <f t="shared" si="275"/>
        <v>49429.5</v>
      </c>
      <c r="R2247">
        <f t="shared" si="276"/>
        <v>-48704.75</v>
      </c>
      <c r="S2247">
        <f t="shared" si="277"/>
        <v>149013.25</v>
      </c>
      <c r="T2247">
        <v>95833</v>
      </c>
    </row>
    <row r="2248" spans="1:20" ht="15" thickBot="1" x14ac:dyDescent="0.4">
      <c r="A2248">
        <v>368695</v>
      </c>
      <c r="B2248" s="2">
        <v>41793.399039351854</v>
      </c>
      <c r="C2248" t="s">
        <v>30</v>
      </c>
      <c r="D2248" t="s">
        <v>27</v>
      </c>
      <c r="E2248" s="6" t="s">
        <v>14</v>
      </c>
      <c r="F2248" t="s">
        <v>4</v>
      </c>
      <c r="G2248">
        <v>24452</v>
      </c>
      <c r="H2248">
        <f t="shared" si="271"/>
        <v>24452</v>
      </c>
      <c r="I2248" t="str">
        <f t="shared" si="273"/>
        <v>20001-40000</v>
      </c>
      <c r="O2248">
        <f t="shared" si="272"/>
        <v>25434.75</v>
      </c>
      <c r="P2248">
        <f t="shared" si="274"/>
        <v>74859</v>
      </c>
      <c r="Q2248">
        <f t="shared" si="275"/>
        <v>49424.25</v>
      </c>
      <c r="R2248">
        <f t="shared" si="276"/>
        <v>-48701.625</v>
      </c>
      <c r="S2248">
        <f t="shared" si="277"/>
        <v>148995.375</v>
      </c>
      <c r="T2248">
        <v>24452</v>
      </c>
    </row>
    <row r="2249" spans="1:20" ht="15" thickBot="1" x14ac:dyDescent="0.4">
      <c r="A2249">
        <v>383727</v>
      </c>
      <c r="B2249" s="2">
        <v>41795.280648148146</v>
      </c>
      <c r="C2249" t="s">
        <v>30</v>
      </c>
      <c r="D2249" t="s">
        <v>27</v>
      </c>
      <c r="E2249" s="6" t="s">
        <v>14</v>
      </c>
      <c r="F2249" t="s">
        <v>4</v>
      </c>
      <c r="G2249">
        <v>32664</v>
      </c>
      <c r="H2249">
        <f t="shared" si="271"/>
        <v>32664</v>
      </c>
      <c r="I2249" t="str">
        <f t="shared" si="273"/>
        <v>20001-40000</v>
      </c>
      <c r="O2249">
        <f t="shared" si="272"/>
        <v>25449</v>
      </c>
      <c r="P2249">
        <f t="shared" si="274"/>
        <v>74861</v>
      </c>
      <c r="Q2249">
        <f t="shared" si="275"/>
        <v>49412</v>
      </c>
      <c r="R2249">
        <f t="shared" si="276"/>
        <v>-48669</v>
      </c>
      <c r="S2249">
        <f t="shared" si="277"/>
        <v>148979</v>
      </c>
      <c r="T2249">
        <v>32664</v>
      </c>
    </row>
    <row r="2250" spans="1:20" ht="15" thickBot="1" x14ac:dyDescent="0.4">
      <c r="A2250">
        <v>101375</v>
      </c>
      <c r="B2250" s="2">
        <v>41806.418090277781</v>
      </c>
      <c r="C2250" t="s">
        <v>31</v>
      </c>
      <c r="D2250" t="s">
        <v>27</v>
      </c>
      <c r="E2250" s="6" t="s">
        <v>14</v>
      </c>
      <c r="F2250" t="s">
        <v>4</v>
      </c>
      <c r="G2250">
        <v>24939</v>
      </c>
      <c r="H2250">
        <f t="shared" si="271"/>
        <v>24939</v>
      </c>
      <c r="I2250" t="str">
        <f t="shared" si="273"/>
        <v>20001-40000</v>
      </c>
      <c r="O2250">
        <f t="shared" si="272"/>
        <v>25444.25</v>
      </c>
      <c r="P2250">
        <f t="shared" si="274"/>
        <v>74865</v>
      </c>
      <c r="Q2250">
        <f t="shared" si="275"/>
        <v>49420.75</v>
      </c>
      <c r="R2250">
        <f t="shared" si="276"/>
        <v>-48686.875</v>
      </c>
      <c r="S2250">
        <f t="shared" si="277"/>
        <v>148996.125</v>
      </c>
      <c r="T2250">
        <v>24939</v>
      </c>
    </row>
    <row r="2251" spans="1:20" ht="15" thickBot="1" x14ac:dyDescent="0.4">
      <c r="A2251">
        <v>761275</v>
      </c>
      <c r="B2251" s="2">
        <v>41814.749016203707</v>
      </c>
      <c r="C2251" t="s">
        <v>30</v>
      </c>
      <c r="D2251" t="s">
        <v>29</v>
      </c>
      <c r="E2251" s="6" t="s">
        <v>14</v>
      </c>
      <c r="F2251" t="s">
        <v>4</v>
      </c>
      <c r="G2251">
        <v>32398</v>
      </c>
      <c r="H2251">
        <f t="shared" si="271"/>
        <v>32398</v>
      </c>
      <c r="I2251" t="str">
        <f t="shared" si="273"/>
        <v>20001-40000</v>
      </c>
      <c r="O2251">
        <f t="shared" si="272"/>
        <v>25451.5</v>
      </c>
      <c r="P2251">
        <f t="shared" si="274"/>
        <v>74869</v>
      </c>
      <c r="Q2251">
        <f t="shared" si="275"/>
        <v>49417.5</v>
      </c>
      <c r="R2251">
        <f t="shared" si="276"/>
        <v>-48674.75</v>
      </c>
      <c r="S2251">
        <f t="shared" si="277"/>
        <v>148995.25</v>
      </c>
      <c r="T2251">
        <v>32398</v>
      </c>
    </row>
    <row r="2252" spans="1:20" ht="15" thickBot="1" x14ac:dyDescent="0.4">
      <c r="A2252">
        <v>761694</v>
      </c>
      <c r="B2252" s="2">
        <v>41828.321331018517</v>
      </c>
      <c r="C2252" t="s">
        <v>30</v>
      </c>
      <c r="D2252" t="s">
        <v>27</v>
      </c>
      <c r="E2252" s="6" t="s">
        <v>14</v>
      </c>
      <c r="F2252" t="s">
        <v>4</v>
      </c>
      <c r="G2252">
        <v>17015</v>
      </c>
      <c r="H2252">
        <f t="shared" si="271"/>
        <v>17015</v>
      </c>
      <c r="I2252" t="str">
        <f t="shared" si="273"/>
        <v>0-20,000</v>
      </c>
      <c r="O2252">
        <f t="shared" si="272"/>
        <v>25450.25</v>
      </c>
      <c r="P2252">
        <f t="shared" si="274"/>
        <v>74873</v>
      </c>
      <c r="Q2252">
        <f t="shared" si="275"/>
        <v>49422.75</v>
      </c>
      <c r="R2252">
        <f t="shared" si="276"/>
        <v>-48683.875</v>
      </c>
      <c r="S2252">
        <f t="shared" si="277"/>
        <v>149007.125</v>
      </c>
      <c r="T2252">
        <v>17015</v>
      </c>
    </row>
    <row r="2253" spans="1:20" ht="15" thickBot="1" x14ac:dyDescent="0.4">
      <c r="A2253">
        <v>153484</v>
      </c>
      <c r="B2253" s="2">
        <v>41835.398078703707</v>
      </c>
      <c r="C2253" t="s">
        <v>31</v>
      </c>
      <c r="D2253" t="s">
        <v>27</v>
      </c>
      <c r="E2253" s="6" t="s">
        <v>14</v>
      </c>
      <c r="F2253" t="s">
        <v>4</v>
      </c>
      <c r="G2253">
        <v>53301</v>
      </c>
      <c r="H2253">
        <f t="shared" si="271"/>
        <v>53301</v>
      </c>
      <c r="I2253" t="str">
        <f t="shared" si="273"/>
        <v>40001-60000</v>
      </c>
      <c r="O2253">
        <f t="shared" si="272"/>
        <v>25454</v>
      </c>
      <c r="P2253">
        <f t="shared" si="274"/>
        <v>74877</v>
      </c>
      <c r="Q2253">
        <f t="shared" si="275"/>
        <v>49423</v>
      </c>
      <c r="R2253">
        <f t="shared" si="276"/>
        <v>-48680.5</v>
      </c>
      <c r="S2253">
        <f t="shared" si="277"/>
        <v>149011.5</v>
      </c>
      <c r="T2253">
        <v>53301</v>
      </c>
    </row>
    <row r="2254" spans="1:20" ht="15" thickBot="1" x14ac:dyDescent="0.4">
      <c r="A2254">
        <v>324831</v>
      </c>
      <c r="B2254" s="2">
        <v>41835.400567129633</v>
      </c>
      <c r="C2254" t="s">
        <v>30</v>
      </c>
      <c r="D2254" t="s">
        <v>29</v>
      </c>
      <c r="E2254" s="6" t="s">
        <v>14</v>
      </c>
      <c r="F2254" t="s">
        <v>4</v>
      </c>
      <c r="G2254">
        <v>49274</v>
      </c>
      <c r="H2254">
        <f t="shared" si="271"/>
        <v>49274</v>
      </c>
      <c r="I2254" t="str">
        <f t="shared" si="273"/>
        <v>40001-60000</v>
      </c>
      <c r="O2254">
        <f t="shared" si="272"/>
        <v>25452.75</v>
      </c>
      <c r="P2254">
        <f t="shared" si="274"/>
        <v>74881.5</v>
      </c>
      <c r="Q2254">
        <f t="shared" si="275"/>
        <v>49428.75</v>
      </c>
      <c r="R2254">
        <f t="shared" si="276"/>
        <v>-48690.375</v>
      </c>
      <c r="S2254">
        <f t="shared" si="277"/>
        <v>149024.625</v>
      </c>
      <c r="T2254">
        <v>49274</v>
      </c>
    </row>
    <row r="2255" spans="1:20" ht="15" thickBot="1" x14ac:dyDescent="0.4">
      <c r="A2255">
        <v>710204</v>
      </c>
      <c r="B2255" s="2">
        <v>41843.475127314814</v>
      </c>
      <c r="C2255" t="s">
        <v>30</v>
      </c>
      <c r="D2255" t="s">
        <v>27</v>
      </c>
      <c r="E2255" s="6" t="s">
        <v>14</v>
      </c>
      <c r="F2255" t="s">
        <v>4</v>
      </c>
      <c r="G2255">
        <v>68058</v>
      </c>
      <c r="H2255">
        <f t="shared" si="271"/>
        <v>68058</v>
      </c>
      <c r="I2255" t="str">
        <f t="shared" si="273"/>
        <v>60001-100000</v>
      </c>
      <c r="O2255">
        <f t="shared" si="272"/>
        <v>25451.5</v>
      </c>
      <c r="P2255">
        <f t="shared" si="274"/>
        <v>74886</v>
      </c>
      <c r="Q2255">
        <f t="shared" si="275"/>
        <v>49434.5</v>
      </c>
      <c r="R2255">
        <f t="shared" si="276"/>
        <v>-48700.25</v>
      </c>
      <c r="S2255">
        <f t="shared" si="277"/>
        <v>149037.75</v>
      </c>
      <c r="T2255">
        <v>68058</v>
      </c>
    </row>
    <row r="2256" spans="1:20" ht="15" thickBot="1" x14ac:dyDescent="0.4">
      <c r="A2256">
        <v>101190</v>
      </c>
      <c r="B2256" s="2">
        <v>41768.724502314813</v>
      </c>
      <c r="C2256" t="s">
        <v>31</v>
      </c>
      <c r="D2256" t="s">
        <v>27</v>
      </c>
      <c r="E2256" s="6" t="s">
        <v>12</v>
      </c>
      <c r="F2256" t="s">
        <v>10</v>
      </c>
      <c r="G2256">
        <v>85057</v>
      </c>
      <c r="H2256">
        <f t="shared" si="271"/>
        <v>85057</v>
      </c>
      <c r="I2256" t="str">
        <f t="shared" si="273"/>
        <v>60001-100000</v>
      </c>
      <c r="O2256">
        <f t="shared" si="272"/>
        <v>25450.25</v>
      </c>
      <c r="P2256">
        <f t="shared" si="274"/>
        <v>74890.5</v>
      </c>
      <c r="Q2256">
        <f t="shared" si="275"/>
        <v>49440.25</v>
      </c>
      <c r="R2256">
        <f t="shared" si="276"/>
        <v>-48710.125</v>
      </c>
      <c r="S2256">
        <f t="shared" si="277"/>
        <v>149050.875</v>
      </c>
      <c r="T2256">
        <v>85057</v>
      </c>
    </row>
    <row r="2257" spans="1:20" ht="15" thickBot="1" x14ac:dyDescent="0.4">
      <c r="A2257">
        <v>478393</v>
      </c>
      <c r="B2257" s="2">
        <v>41838.698993055557</v>
      </c>
      <c r="C2257" t="s">
        <v>30</v>
      </c>
      <c r="D2257" t="s">
        <v>29</v>
      </c>
      <c r="E2257" s="6" t="s">
        <v>12</v>
      </c>
      <c r="F2257" t="s">
        <v>10</v>
      </c>
      <c r="G2257">
        <v>67764</v>
      </c>
      <c r="H2257">
        <f t="shared" si="271"/>
        <v>67764</v>
      </c>
      <c r="I2257" t="str">
        <f t="shared" si="273"/>
        <v>60001-100000</v>
      </c>
      <c r="O2257">
        <f t="shared" si="272"/>
        <v>25449</v>
      </c>
      <c r="P2257">
        <f t="shared" si="274"/>
        <v>74877</v>
      </c>
      <c r="Q2257">
        <f t="shared" si="275"/>
        <v>49428</v>
      </c>
      <c r="R2257">
        <f t="shared" si="276"/>
        <v>-48693</v>
      </c>
      <c r="S2257">
        <f t="shared" si="277"/>
        <v>149019</v>
      </c>
      <c r="T2257">
        <v>67764</v>
      </c>
    </row>
    <row r="2258" spans="1:20" ht="15" thickBot="1" x14ac:dyDescent="0.4">
      <c r="A2258">
        <v>862660</v>
      </c>
      <c r="B2258" s="2">
        <v>41856.146689814814</v>
      </c>
      <c r="C2258" t="s">
        <v>31</v>
      </c>
      <c r="D2258" t="s">
        <v>27</v>
      </c>
      <c r="E2258" s="6" t="s">
        <v>12</v>
      </c>
      <c r="F2258" t="s">
        <v>10</v>
      </c>
      <c r="G2258">
        <v>5857</v>
      </c>
      <c r="H2258">
        <f t="shared" si="271"/>
        <v>5857</v>
      </c>
      <c r="I2258" t="str">
        <f t="shared" si="273"/>
        <v>0-20,000</v>
      </c>
      <c r="O2258">
        <f t="shared" si="272"/>
        <v>25444.25</v>
      </c>
      <c r="P2258">
        <f t="shared" si="274"/>
        <v>74881.5</v>
      </c>
      <c r="Q2258">
        <f t="shared" si="275"/>
        <v>49437.25</v>
      </c>
      <c r="R2258">
        <f t="shared" si="276"/>
        <v>-48711.625</v>
      </c>
      <c r="S2258">
        <f t="shared" si="277"/>
        <v>149037.375</v>
      </c>
      <c r="T2258">
        <v>5857</v>
      </c>
    </row>
    <row r="2259" spans="1:20" ht="15" thickBot="1" x14ac:dyDescent="0.4">
      <c r="A2259">
        <v>928482</v>
      </c>
      <c r="B2259" s="2">
        <v>41856.147430555553</v>
      </c>
      <c r="C2259" t="s">
        <v>31</v>
      </c>
      <c r="D2259" t="s">
        <v>29</v>
      </c>
      <c r="E2259" s="6" t="s">
        <v>12</v>
      </c>
      <c r="F2259" t="s">
        <v>10</v>
      </c>
      <c r="G2259">
        <v>93190</v>
      </c>
      <c r="H2259">
        <f t="shared" si="271"/>
        <v>93190</v>
      </c>
      <c r="I2259" t="str">
        <f t="shared" si="273"/>
        <v>60001-100000</v>
      </c>
      <c r="O2259">
        <f t="shared" si="272"/>
        <v>25451.5</v>
      </c>
      <c r="P2259">
        <f t="shared" si="274"/>
        <v>74886</v>
      </c>
      <c r="Q2259">
        <f t="shared" si="275"/>
        <v>49434.5</v>
      </c>
      <c r="R2259">
        <f t="shared" si="276"/>
        <v>-48700.25</v>
      </c>
      <c r="S2259">
        <f t="shared" si="277"/>
        <v>149037.75</v>
      </c>
      <c r="T2259">
        <v>93190</v>
      </c>
    </row>
    <row r="2260" spans="1:20" ht="15" thickBot="1" x14ac:dyDescent="0.4">
      <c r="A2260">
        <v>894528</v>
      </c>
      <c r="B2260" s="2">
        <v>41856.367384259262</v>
      </c>
      <c r="C2260" t="s">
        <v>31</v>
      </c>
      <c r="D2260" t="s">
        <v>27</v>
      </c>
      <c r="E2260" s="6" t="s">
        <v>12</v>
      </c>
      <c r="F2260" t="s">
        <v>10</v>
      </c>
      <c r="G2260">
        <v>68947</v>
      </c>
      <c r="H2260">
        <f t="shared" si="271"/>
        <v>68947</v>
      </c>
      <c r="I2260" t="str">
        <f t="shared" si="273"/>
        <v>60001-100000</v>
      </c>
      <c r="O2260">
        <f t="shared" si="272"/>
        <v>25450.25</v>
      </c>
      <c r="P2260">
        <f t="shared" si="274"/>
        <v>74873</v>
      </c>
      <c r="Q2260">
        <f t="shared" si="275"/>
        <v>49422.75</v>
      </c>
      <c r="R2260">
        <f t="shared" si="276"/>
        <v>-48683.875</v>
      </c>
      <c r="S2260">
        <f t="shared" si="277"/>
        <v>149007.125</v>
      </c>
      <c r="T2260">
        <v>68947</v>
      </c>
    </row>
    <row r="2261" spans="1:20" ht="15" thickBot="1" x14ac:dyDescent="0.4">
      <c r="A2261">
        <v>656936</v>
      </c>
      <c r="B2261" s="2">
        <v>41856.368611111109</v>
      </c>
      <c r="C2261" t="s">
        <v>31</v>
      </c>
      <c r="D2261" t="s">
        <v>29</v>
      </c>
      <c r="E2261" s="6" t="s">
        <v>12</v>
      </c>
      <c r="F2261" t="s">
        <v>10</v>
      </c>
      <c r="G2261">
        <v>36135</v>
      </c>
      <c r="H2261">
        <f t="shared" si="271"/>
        <v>36135</v>
      </c>
      <c r="I2261" t="str">
        <f t="shared" si="273"/>
        <v>20001-40000</v>
      </c>
      <c r="O2261">
        <f t="shared" si="272"/>
        <v>25449</v>
      </c>
      <c r="P2261">
        <f t="shared" si="274"/>
        <v>74877</v>
      </c>
      <c r="Q2261">
        <f t="shared" si="275"/>
        <v>49428</v>
      </c>
      <c r="R2261">
        <f t="shared" si="276"/>
        <v>-48693</v>
      </c>
      <c r="S2261">
        <f t="shared" si="277"/>
        <v>149019</v>
      </c>
      <c r="T2261">
        <v>36135</v>
      </c>
    </row>
    <row r="2262" spans="1:20" ht="15" thickBot="1" x14ac:dyDescent="0.4">
      <c r="A2262">
        <v>139656</v>
      </c>
      <c r="B2262" s="2">
        <v>41856.36891203704</v>
      </c>
      <c r="C2262" t="s">
        <v>31</v>
      </c>
      <c r="D2262" t="s">
        <v>27</v>
      </c>
      <c r="E2262" s="6" t="s">
        <v>12</v>
      </c>
      <c r="F2262" t="s">
        <v>10</v>
      </c>
      <c r="G2262">
        <v>66220</v>
      </c>
      <c r="H2262">
        <f t="shared" si="271"/>
        <v>66220</v>
      </c>
      <c r="I2262" t="str">
        <f t="shared" si="273"/>
        <v>60001-100000</v>
      </c>
      <c r="O2262">
        <f t="shared" si="272"/>
        <v>25444.25</v>
      </c>
      <c r="P2262">
        <f t="shared" si="274"/>
        <v>74881.5</v>
      </c>
      <c r="Q2262">
        <f t="shared" si="275"/>
        <v>49437.25</v>
      </c>
      <c r="R2262">
        <f t="shared" si="276"/>
        <v>-48711.625</v>
      </c>
      <c r="S2262">
        <f t="shared" si="277"/>
        <v>149037.375</v>
      </c>
      <c r="T2262">
        <v>66220</v>
      </c>
    </row>
    <row r="2263" spans="1:20" ht="15" thickBot="1" x14ac:dyDescent="0.4">
      <c r="A2263">
        <v>673289</v>
      </c>
      <c r="B2263" s="2">
        <v>41856.401250000003</v>
      </c>
      <c r="C2263" t="s">
        <v>31</v>
      </c>
      <c r="D2263" t="s">
        <v>29</v>
      </c>
      <c r="E2263" s="6" t="s">
        <v>12</v>
      </c>
      <c r="F2263" t="s">
        <v>10</v>
      </c>
      <c r="G2263">
        <v>6652</v>
      </c>
      <c r="H2263">
        <f t="shared" si="271"/>
        <v>6652</v>
      </c>
      <c r="I2263" t="str">
        <f t="shared" si="273"/>
        <v>0-20,000</v>
      </c>
      <c r="O2263">
        <f t="shared" si="272"/>
        <v>25439.5</v>
      </c>
      <c r="P2263">
        <f t="shared" si="274"/>
        <v>74886</v>
      </c>
      <c r="Q2263">
        <f t="shared" si="275"/>
        <v>49446.5</v>
      </c>
      <c r="R2263">
        <f t="shared" si="276"/>
        <v>-48730.25</v>
      </c>
      <c r="S2263">
        <f t="shared" si="277"/>
        <v>149055.75</v>
      </c>
      <c r="T2263">
        <v>6652</v>
      </c>
    </row>
    <row r="2264" spans="1:20" ht="15" thickBot="1" x14ac:dyDescent="0.4">
      <c r="A2264">
        <v>14294</v>
      </c>
      <c r="B2264" s="2">
        <v>41783.625277777777</v>
      </c>
      <c r="C2264" t="s">
        <v>30</v>
      </c>
      <c r="D2264" t="s">
        <v>27</v>
      </c>
      <c r="E2264" s="6" t="s">
        <v>17</v>
      </c>
      <c r="F2264" t="s">
        <v>2</v>
      </c>
      <c r="G2264">
        <v>14118</v>
      </c>
      <c r="H2264">
        <f t="shared" si="271"/>
        <v>14118</v>
      </c>
      <c r="I2264" t="str">
        <f t="shared" si="273"/>
        <v>0-20,000</v>
      </c>
      <c r="O2264">
        <f t="shared" si="272"/>
        <v>25450.25</v>
      </c>
      <c r="P2264">
        <f t="shared" si="274"/>
        <v>74890.5</v>
      </c>
      <c r="Q2264">
        <f t="shared" si="275"/>
        <v>49440.25</v>
      </c>
      <c r="R2264">
        <f t="shared" si="276"/>
        <v>-48710.125</v>
      </c>
      <c r="S2264">
        <f t="shared" si="277"/>
        <v>149050.875</v>
      </c>
      <c r="T2264">
        <v>14118</v>
      </c>
    </row>
    <row r="2265" spans="1:20" ht="15" thickBot="1" x14ac:dyDescent="0.4">
      <c r="A2265">
        <v>820255</v>
      </c>
      <c r="B2265" s="2">
        <v>41783.625925925924</v>
      </c>
      <c r="C2265" t="s">
        <v>30</v>
      </c>
      <c r="D2265" t="s">
        <v>27</v>
      </c>
      <c r="E2265" s="6" t="s">
        <v>17</v>
      </c>
      <c r="F2265" t="s">
        <v>2</v>
      </c>
      <c r="G2265">
        <v>95117</v>
      </c>
      <c r="H2265">
        <f t="shared" si="271"/>
        <v>95117</v>
      </c>
      <c r="I2265" t="str">
        <f t="shared" si="273"/>
        <v>60001-100000</v>
      </c>
      <c r="O2265">
        <f t="shared" si="272"/>
        <v>25454</v>
      </c>
      <c r="P2265">
        <f t="shared" si="274"/>
        <v>74895</v>
      </c>
      <c r="Q2265">
        <f t="shared" si="275"/>
        <v>49441</v>
      </c>
      <c r="R2265">
        <f t="shared" si="276"/>
        <v>-48707.5</v>
      </c>
      <c r="S2265">
        <f t="shared" si="277"/>
        <v>149056.5</v>
      </c>
      <c r="T2265">
        <v>95117</v>
      </c>
    </row>
    <row r="2266" spans="1:20" ht="15" thickBot="1" x14ac:dyDescent="0.4">
      <c r="A2266">
        <v>830026</v>
      </c>
      <c r="B2266" s="2">
        <v>41783.627268518518</v>
      </c>
      <c r="C2266" t="s">
        <v>31</v>
      </c>
      <c r="D2266" t="s">
        <v>27</v>
      </c>
      <c r="E2266" s="6" t="s">
        <v>17</v>
      </c>
      <c r="F2266" t="s">
        <v>2</v>
      </c>
      <c r="G2266">
        <v>10402</v>
      </c>
      <c r="H2266">
        <f t="shared" si="271"/>
        <v>10402</v>
      </c>
      <c r="I2266" t="str">
        <f t="shared" si="273"/>
        <v>0-20,000</v>
      </c>
      <c r="O2266">
        <f t="shared" si="272"/>
        <v>25452.75</v>
      </c>
      <c r="P2266">
        <f t="shared" si="274"/>
        <v>74881.5</v>
      </c>
      <c r="Q2266">
        <f t="shared" si="275"/>
        <v>49428.75</v>
      </c>
      <c r="R2266">
        <f t="shared" si="276"/>
        <v>-48690.375</v>
      </c>
      <c r="S2266">
        <f t="shared" si="277"/>
        <v>149024.625</v>
      </c>
      <c r="T2266">
        <v>10402</v>
      </c>
    </row>
    <row r="2267" spans="1:20" ht="15" thickBot="1" x14ac:dyDescent="0.4">
      <c r="A2267">
        <v>410700</v>
      </c>
      <c r="B2267" s="2">
        <v>41783.627546296295</v>
      </c>
      <c r="C2267" t="s">
        <v>31</v>
      </c>
      <c r="D2267" t="s">
        <v>29</v>
      </c>
      <c r="E2267" s="6" t="s">
        <v>17</v>
      </c>
      <c r="F2267" t="s">
        <v>2</v>
      </c>
      <c r="G2267">
        <v>72977</v>
      </c>
      <c r="H2267">
        <f t="shared" si="271"/>
        <v>72977</v>
      </c>
      <c r="I2267" t="str">
        <f t="shared" si="273"/>
        <v>60001-100000</v>
      </c>
      <c r="O2267">
        <f t="shared" si="272"/>
        <v>25460.5</v>
      </c>
      <c r="P2267">
        <f t="shared" si="274"/>
        <v>74886</v>
      </c>
      <c r="Q2267">
        <f t="shared" si="275"/>
        <v>49425.5</v>
      </c>
      <c r="R2267">
        <f t="shared" si="276"/>
        <v>-48677.75</v>
      </c>
      <c r="S2267">
        <f t="shared" si="277"/>
        <v>149024.25</v>
      </c>
      <c r="T2267">
        <v>72977</v>
      </c>
    </row>
    <row r="2268" spans="1:20" ht="15" thickBot="1" x14ac:dyDescent="0.4">
      <c r="A2268">
        <v>818456</v>
      </c>
      <c r="B2268" s="2">
        <v>41783.62699074074</v>
      </c>
      <c r="C2268" t="s">
        <v>31</v>
      </c>
      <c r="D2268" t="s">
        <v>29</v>
      </c>
      <c r="E2268" s="6" t="s">
        <v>17</v>
      </c>
      <c r="F2268" t="s">
        <v>2</v>
      </c>
      <c r="G2268">
        <v>6949</v>
      </c>
      <c r="H2268">
        <f t="shared" si="271"/>
        <v>6949</v>
      </c>
      <c r="I2268" t="str">
        <f t="shared" si="273"/>
        <v>0-20,000</v>
      </c>
      <c r="O2268">
        <f t="shared" si="272"/>
        <v>25457.25</v>
      </c>
      <c r="P2268">
        <f t="shared" si="274"/>
        <v>74890.5</v>
      </c>
      <c r="Q2268">
        <f t="shared" si="275"/>
        <v>49433.25</v>
      </c>
      <c r="R2268">
        <f t="shared" si="276"/>
        <v>-48692.625</v>
      </c>
      <c r="S2268">
        <f t="shared" si="277"/>
        <v>149040.375</v>
      </c>
      <c r="T2268">
        <v>6949</v>
      </c>
    </row>
    <row r="2269" spans="1:20" ht="15" thickBot="1" x14ac:dyDescent="0.4">
      <c r="A2269">
        <v>356990</v>
      </c>
      <c r="B2269" s="2">
        <v>41783.625937500001</v>
      </c>
      <c r="C2269" t="s">
        <v>30</v>
      </c>
      <c r="D2269" t="s">
        <v>29</v>
      </c>
      <c r="E2269" s="6" t="s">
        <v>17</v>
      </c>
      <c r="F2269" t="s">
        <v>2</v>
      </c>
      <c r="G2269">
        <v>29794</v>
      </c>
      <c r="H2269">
        <f t="shared" si="271"/>
        <v>29794</v>
      </c>
      <c r="I2269" t="str">
        <f t="shared" si="273"/>
        <v>20001-40000</v>
      </c>
      <c r="O2269">
        <f t="shared" si="272"/>
        <v>25467</v>
      </c>
      <c r="P2269">
        <f t="shared" si="274"/>
        <v>74895</v>
      </c>
      <c r="Q2269">
        <f t="shared" si="275"/>
        <v>49428</v>
      </c>
      <c r="R2269">
        <f t="shared" si="276"/>
        <v>-48675</v>
      </c>
      <c r="S2269">
        <f t="shared" si="277"/>
        <v>149037</v>
      </c>
      <c r="T2269">
        <v>29794</v>
      </c>
    </row>
    <row r="2270" spans="1:20" ht="15" thickBot="1" x14ac:dyDescent="0.4">
      <c r="A2270">
        <v>55710</v>
      </c>
      <c r="B2270" s="2">
        <v>41787.757453703707</v>
      </c>
      <c r="C2270" t="s">
        <v>30</v>
      </c>
      <c r="D2270" t="s">
        <v>27</v>
      </c>
      <c r="E2270" s="6" t="s">
        <v>12</v>
      </c>
      <c r="F2270" t="s">
        <v>8</v>
      </c>
      <c r="G2270">
        <v>96644</v>
      </c>
      <c r="H2270">
        <f t="shared" si="271"/>
        <v>96644</v>
      </c>
      <c r="I2270" t="str">
        <f t="shared" si="273"/>
        <v>60001-100000</v>
      </c>
      <c r="O2270">
        <f t="shared" si="272"/>
        <v>25463.75</v>
      </c>
      <c r="P2270">
        <f t="shared" si="274"/>
        <v>74900.5</v>
      </c>
      <c r="Q2270">
        <f t="shared" si="275"/>
        <v>49436.75</v>
      </c>
      <c r="R2270">
        <f t="shared" si="276"/>
        <v>-48691.375</v>
      </c>
      <c r="S2270">
        <f t="shared" si="277"/>
        <v>149055.625</v>
      </c>
      <c r="T2270">
        <v>96644</v>
      </c>
    </row>
    <row r="2271" spans="1:20" ht="15" thickBot="1" x14ac:dyDescent="0.4">
      <c r="A2271">
        <v>381920</v>
      </c>
      <c r="B2271" s="2">
        <v>41788.736909722225</v>
      </c>
      <c r="C2271" t="s">
        <v>30</v>
      </c>
      <c r="D2271" t="s">
        <v>27</v>
      </c>
      <c r="E2271" s="6" t="s">
        <v>12</v>
      </c>
      <c r="F2271" t="s">
        <v>8</v>
      </c>
      <c r="G2271">
        <v>72500</v>
      </c>
      <c r="H2271">
        <f t="shared" si="271"/>
        <v>72500</v>
      </c>
      <c r="I2271" t="str">
        <f t="shared" si="273"/>
        <v>60001-100000</v>
      </c>
      <c r="O2271">
        <f t="shared" si="272"/>
        <v>25460.5</v>
      </c>
      <c r="P2271">
        <f t="shared" si="274"/>
        <v>74886</v>
      </c>
      <c r="Q2271">
        <f t="shared" si="275"/>
        <v>49425.5</v>
      </c>
      <c r="R2271">
        <f t="shared" si="276"/>
        <v>-48677.75</v>
      </c>
      <c r="S2271">
        <f t="shared" si="277"/>
        <v>149024.25</v>
      </c>
      <c r="T2271">
        <v>72500</v>
      </c>
    </row>
    <row r="2272" spans="1:20" ht="15" thickBot="1" x14ac:dyDescent="0.4">
      <c r="A2272">
        <v>639628</v>
      </c>
      <c r="B2272" s="2">
        <v>41788.738009259258</v>
      </c>
      <c r="C2272" t="s">
        <v>31</v>
      </c>
      <c r="D2272" t="s">
        <v>27</v>
      </c>
      <c r="E2272" s="6" t="s">
        <v>12</v>
      </c>
      <c r="F2272" t="s">
        <v>8</v>
      </c>
      <c r="G2272">
        <v>62391</v>
      </c>
      <c r="H2272">
        <f t="shared" si="271"/>
        <v>62391</v>
      </c>
      <c r="I2272" t="str">
        <f t="shared" si="273"/>
        <v>60001-100000</v>
      </c>
      <c r="O2272">
        <f t="shared" si="272"/>
        <v>25457.25</v>
      </c>
      <c r="P2272">
        <f t="shared" si="274"/>
        <v>74890.5</v>
      </c>
      <c r="Q2272">
        <f t="shared" si="275"/>
        <v>49433.25</v>
      </c>
      <c r="R2272">
        <f t="shared" si="276"/>
        <v>-48692.625</v>
      </c>
      <c r="S2272">
        <f t="shared" si="277"/>
        <v>149040.375</v>
      </c>
      <c r="T2272">
        <v>62391</v>
      </c>
    </row>
    <row r="2273" spans="1:20" ht="15" thickBot="1" x14ac:dyDescent="0.4">
      <c r="A2273">
        <v>125897</v>
      </c>
      <c r="B2273" s="2">
        <v>41793.615682870368</v>
      </c>
      <c r="C2273" t="s">
        <v>31</v>
      </c>
      <c r="D2273" t="s">
        <v>27</v>
      </c>
      <c r="E2273" s="6" t="s">
        <v>12</v>
      </c>
      <c r="F2273" t="s">
        <v>8</v>
      </c>
      <c r="G2273">
        <v>25285</v>
      </c>
      <c r="H2273">
        <f t="shared" si="271"/>
        <v>25285</v>
      </c>
      <c r="I2273" t="str">
        <f t="shared" si="273"/>
        <v>20001-40000</v>
      </c>
      <c r="O2273">
        <f t="shared" si="272"/>
        <v>25454</v>
      </c>
      <c r="P2273">
        <f t="shared" si="274"/>
        <v>74895</v>
      </c>
      <c r="Q2273">
        <f t="shared" si="275"/>
        <v>49441</v>
      </c>
      <c r="R2273">
        <f t="shared" si="276"/>
        <v>-48707.5</v>
      </c>
      <c r="S2273">
        <f t="shared" si="277"/>
        <v>149056.5</v>
      </c>
      <c r="T2273">
        <v>25285</v>
      </c>
    </row>
    <row r="2274" spans="1:20" ht="15" thickBot="1" x14ac:dyDescent="0.4">
      <c r="A2274">
        <v>269144</v>
      </c>
      <c r="B2274" s="2">
        <v>41780.396817129629</v>
      </c>
      <c r="C2274" t="s">
        <v>31</v>
      </c>
      <c r="D2274" t="s">
        <v>27</v>
      </c>
      <c r="E2274" s="6" t="s">
        <v>17</v>
      </c>
      <c r="F2274" t="s">
        <v>2</v>
      </c>
      <c r="G2274">
        <v>45006</v>
      </c>
      <c r="H2274">
        <f t="shared" si="271"/>
        <v>45006</v>
      </c>
      <c r="I2274" t="str">
        <f t="shared" si="273"/>
        <v>40001-60000</v>
      </c>
      <c r="O2274">
        <f t="shared" si="272"/>
        <v>25463.75</v>
      </c>
      <c r="P2274">
        <f t="shared" si="274"/>
        <v>74900.5</v>
      </c>
      <c r="Q2274">
        <f t="shared" si="275"/>
        <v>49436.75</v>
      </c>
      <c r="R2274">
        <f t="shared" si="276"/>
        <v>-48691.375</v>
      </c>
      <c r="S2274">
        <f t="shared" si="277"/>
        <v>149055.625</v>
      </c>
      <c r="T2274">
        <v>45006</v>
      </c>
    </row>
    <row r="2275" spans="1:20" ht="15" thickBot="1" x14ac:dyDescent="0.4">
      <c r="A2275">
        <v>757241</v>
      </c>
      <c r="B2275" s="2">
        <v>41787.569884259261</v>
      </c>
      <c r="C2275" t="s">
        <v>30</v>
      </c>
      <c r="D2275" t="s">
        <v>29</v>
      </c>
      <c r="E2275" s="6" t="s">
        <v>17</v>
      </c>
      <c r="F2275" t="s">
        <v>2</v>
      </c>
      <c r="G2275">
        <v>90793</v>
      </c>
      <c r="H2275">
        <f t="shared" si="271"/>
        <v>90793</v>
      </c>
      <c r="I2275" t="str">
        <f t="shared" si="273"/>
        <v>60001-100000</v>
      </c>
      <c r="O2275">
        <f t="shared" si="272"/>
        <v>25460.5</v>
      </c>
      <c r="P2275">
        <f t="shared" si="274"/>
        <v>74906</v>
      </c>
      <c r="Q2275">
        <f t="shared" si="275"/>
        <v>49445.5</v>
      </c>
      <c r="R2275">
        <f t="shared" si="276"/>
        <v>-48707.75</v>
      </c>
      <c r="S2275">
        <f t="shared" si="277"/>
        <v>149074.25</v>
      </c>
      <c r="T2275">
        <v>90793</v>
      </c>
    </row>
    <row r="2276" spans="1:20" ht="15" thickBot="1" x14ac:dyDescent="0.4">
      <c r="A2276">
        <v>665582</v>
      </c>
      <c r="B2276" s="2">
        <v>41787.397407407407</v>
      </c>
      <c r="C2276" t="s">
        <v>31</v>
      </c>
      <c r="D2276" t="s">
        <v>27</v>
      </c>
      <c r="E2276" s="6" t="s">
        <v>17</v>
      </c>
      <c r="F2276" t="s">
        <v>2</v>
      </c>
      <c r="G2276">
        <v>24343</v>
      </c>
      <c r="H2276">
        <f t="shared" si="271"/>
        <v>24343</v>
      </c>
      <c r="I2276" t="str">
        <f t="shared" si="273"/>
        <v>20001-40000</v>
      </c>
      <c r="O2276">
        <f t="shared" si="272"/>
        <v>25457.25</v>
      </c>
      <c r="P2276">
        <f t="shared" si="274"/>
        <v>74890.5</v>
      </c>
      <c r="Q2276">
        <f t="shared" si="275"/>
        <v>49433.25</v>
      </c>
      <c r="R2276">
        <f t="shared" si="276"/>
        <v>-48692.625</v>
      </c>
      <c r="S2276">
        <f t="shared" si="277"/>
        <v>149040.375</v>
      </c>
      <c r="T2276">
        <v>24343</v>
      </c>
    </row>
    <row r="2277" spans="1:20" ht="15" thickBot="1" x14ac:dyDescent="0.4">
      <c r="A2277">
        <v>867531</v>
      </c>
      <c r="B2277" s="2">
        <v>41787.399525462963</v>
      </c>
      <c r="C2277" t="s">
        <v>30</v>
      </c>
      <c r="D2277" t="s">
        <v>27</v>
      </c>
      <c r="E2277" s="6" t="s">
        <v>17</v>
      </c>
      <c r="F2277" t="s">
        <v>2</v>
      </c>
      <c r="G2277">
        <v>27331</v>
      </c>
      <c r="H2277">
        <f t="shared" si="271"/>
        <v>27331</v>
      </c>
      <c r="I2277" t="str">
        <f t="shared" si="273"/>
        <v>20001-40000</v>
      </c>
      <c r="O2277">
        <f t="shared" si="272"/>
        <v>25467</v>
      </c>
      <c r="P2277">
        <f t="shared" si="274"/>
        <v>74895</v>
      </c>
      <c r="Q2277">
        <f t="shared" si="275"/>
        <v>49428</v>
      </c>
      <c r="R2277">
        <f t="shared" si="276"/>
        <v>-48675</v>
      </c>
      <c r="S2277">
        <f t="shared" si="277"/>
        <v>149037</v>
      </c>
      <c r="T2277">
        <v>27331</v>
      </c>
    </row>
    <row r="2278" spans="1:20" ht="15" thickBot="1" x14ac:dyDescent="0.4">
      <c r="A2278">
        <v>854696</v>
      </c>
      <c r="B2278" s="2">
        <v>41788.612210648149</v>
      </c>
      <c r="C2278" t="s">
        <v>31</v>
      </c>
      <c r="D2278" t="s">
        <v>27</v>
      </c>
      <c r="E2278" s="6" t="s">
        <v>17</v>
      </c>
      <c r="F2278" t="s">
        <v>2</v>
      </c>
      <c r="G2278">
        <v>10267</v>
      </c>
      <c r="H2278">
        <f t="shared" si="271"/>
        <v>10267</v>
      </c>
      <c r="I2278" t="str">
        <f t="shared" si="273"/>
        <v>0-20,000</v>
      </c>
      <c r="O2278">
        <f t="shared" si="272"/>
        <v>25463.75</v>
      </c>
      <c r="P2278">
        <f t="shared" si="274"/>
        <v>74900.5</v>
      </c>
      <c r="Q2278">
        <f t="shared" si="275"/>
        <v>49436.75</v>
      </c>
      <c r="R2278">
        <f t="shared" si="276"/>
        <v>-48691.375</v>
      </c>
      <c r="S2278">
        <f t="shared" si="277"/>
        <v>149055.625</v>
      </c>
      <c r="T2278">
        <v>10267</v>
      </c>
    </row>
    <row r="2279" spans="1:20" ht="15" thickBot="1" x14ac:dyDescent="0.4">
      <c r="A2279">
        <v>908405</v>
      </c>
      <c r="B2279" s="2">
        <v>41789.518287037034</v>
      </c>
      <c r="C2279" t="s">
        <v>30</v>
      </c>
      <c r="D2279" t="s">
        <v>27</v>
      </c>
      <c r="E2279" s="6" t="s">
        <v>17</v>
      </c>
      <c r="F2279" t="s">
        <v>2</v>
      </c>
      <c r="G2279">
        <v>44086</v>
      </c>
      <c r="H2279">
        <f t="shared" si="271"/>
        <v>44086</v>
      </c>
      <c r="I2279" t="str">
        <f t="shared" si="273"/>
        <v>40001-60000</v>
      </c>
      <c r="O2279">
        <f t="shared" si="272"/>
        <v>25504</v>
      </c>
      <c r="P2279">
        <f t="shared" si="274"/>
        <v>74906</v>
      </c>
      <c r="Q2279">
        <f t="shared" si="275"/>
        <v>49402</v>
      </c>
      <c r="R2279">
        <f t="shared" si="276"/>
        <v>-48599</v>
      </c>
      <c r="S2279">
        <f t="shared" si="277"/>
        <v>149009</v>
      </c>
      <c r="T2279">
        <v>44086</v>
      </c>
    </row>
    <row r="2280" spans="1:20" ht="15" thickBot="1" x14ac:dyDescent="0.4">
      <c r="A2280">
        <v>766822</v>
      </c>
      <c r="B2280" s="2">
        <v>41801.399027777778</v>
      </c>
      <c r="C2280" t="s">
        <v>31</v>
      </c>
      <c r="D2280" t="s">
        <v>29</v>
      </c>
      <c r="E2280" s="6" t="s">
        <v>17</v>
      </c>
      <c r="F2280" t="s">
        <v>2</v>
      </c>
      <c r="G2280">
        <v>60668</v>
      </c>
      <c r="H2280">
        <f t="shared" si="271"/>
        <v>60668</v>
      </c>
      <c r="I2280" t="str">
        <f t="shared" si="273"/>
        <v>60001-100000</v>
      </c>
      <c r="O2280">
        <f t="shared" si="272"/>
        <v>25485.5</v>
      </c>
      <c r="P2280">
        <f t="shared" si="274"/>
        <v>74911.5</v>
      </c>
      <c r="Q2280">
        <f t="shared" si="275"/>
        <v>49426</v>
      </c>
      <c r="R2280">
        <f t="shared" si="276"/>
        <v>-48653.5</v>
      </c>
      <c r="S2280">
        <f t="shared" si="277"/>
        <v>149050.5</v>
      </c>
      <c r="T2280">
        <v>60668</v>
      </c>
    </row>
    <row r="2281" spans="1:20" ht="15" thickBot="1" x14ac:dyDescent="0.4">
      <c r="A2281">
        <v>325393</v>
      </c>
      <c r="B2281" s="2">
        <v>41822.397141203706</v>
      </c>
      <c r="C2281" t="s">
        <v>30</v>
      </c>
      <c r="D2281" t="s">
        <v>27</v>
      </c>
      <c r="E2281" s="6" t="s">
        <v>17</v>
      </c>
      <c r="F2281" t="s">
        <v>2</v>
      </c>
      <c r="G2281">
        <v>19809</v>
      </c>
      <c r="H2281">
        <f t="shared" si="271"/>
        <v>19809</v>
      </c>
      <c r="I2281" t="str">
        <f t="shared" si="273"/>
        <v>0-20,000</v>
      </c>
      <c r="O2281">
        <f t="shared" si="272"/>
        <v>25467</v>
      </c>
      <c r="P2281">
        <f t="shared" si="274"/>
        <v>74917</v>
      </c>
      <c r="Q2281">
        <f t="shared" si="275"/>
        <v>49450</v>
      </c>
      <c r="R2281">
        <f t="shared" si="276"/>
        <v>-48708</v>
      </c>
      <c r="S2281">
        <f t="shared" si="277"/>
        <v>149092</v>
      </c>
      <c r="T2281">
        <v>19809</v>
      </c>
    </row>
    <row r="2282" spans="1:20" ht="15" thickBot="1" x14ac:dyDescent="0.4">
      <c r="A2282">
        <v>237242</v>
      </c>
      <c r="B2282" s="2">
        <v>41822.398206018515</v>
      </c>
      <c r="C2282" t="s">
        <v>30</v>
      </c>
      <c r="D2282" t="s">
        <v>29</v>
      </c>
      <c r="E2282" s="6" t="s">
        <v>17</v>
      </c>
      <c r="F2282" t="s">
        <v>2</v>
      </c>
      <c r="G2282">
        <v>24872</v>
      </c>
      <c r="H2282">
        <f t="shared" si="271"/>
        <v>24872</v>
      </c>
      <c r="I2282" t="str">
        <f t="shared" si="273"/>
        <v>20001-40000</v>
      </c>
      <c r="O2282">
        <f t="shared" si="272"/>
        <v>25522.5</v>
      </c>
      <c r="P2282">
        <f t="shared" si="274"/>
        <v>74917.75</v>
      </c>
      <c r="Q2282">
        <f t="shared" si="275"/>
        <v>49395.25</v>
      </c>
      <c r="R2282">
        <f t="shared" si="276"/>
        <v>-48570.375</v>
      </c>
      <c r="S2282">
        <f t="shared" si="277"/>
        <v>149010.625</v>
      </c>
      <c r="T2282">
        <v>24872</v>
      </c>
    </row>
    <row r="2283" spans="1:20" ht="15" thickBot="1" x14ac:dyDescent="0.4">
      <c r="A2283">
        <v>628010</v>
      </c>
      <c r="B2283" s="2">
        <v>41836.397986111115</v>
      </c>
      <c r="C2283" t="s">
        <v>30</v>
      </c>
      <c r="D2283" t="s">
        <v>29</v>
      </c>
      <c r="E2283" s="6" t="s">
        <v>17</v>
      </c>
      <c r="F2283" t="s">
        <v>8</v>
      </c>
      <c r="G2283">
        <v>69519</v>
      </c>
      <c r="H2283">
        <f t="shared" si="271"/>
        <v>69519</v>
      </c>
      <c r="I2283" t="str">
        <f t="shared" si="273"/>
        <v>60001-100000</v>
      </c>
      <c r="O2283">
        <f t="shared" si="272"/>
        <v>25547</v>
      </c>
      <c r="P2283">
        <f t="shared" si="274"/>
        <v>74918.5</v>
      </c>
      <c r="Q2283">
        <f t="shared" si="275"/>
        <v>49371.5</v>
      </c>
      <c r="R2283">
        <f t="shared" si="276"/>
        <v>-48510.25</v>
      </c>
      <c r="S2283">
        <f t="shared" si="277"/>
        <v>148975.75</v>
      </c>
      <c r="T2283">
        <v>69519</v>
      </c>
    </row>
    <row r="2284" spans="1:20" ht="15" thickBot="1" x14ac:dyDescent="0.4">
      <c r="A2284">
        <v>20388</v>
      </c>
      <c r="B2284" s="2">
        <v>41836.398657407408</v>
      </c>
      <c r="C2284" t="s">
        <v>30</v>
      </c>
      <c r="D2284" t="s">
        <v>29</v>
      </c>
      <c r="E2284" s="6" t="s">
        <v>17</v>
      </c>
      <c r="F2284" t="s">
        <v>8</v>
      </c>
      <c r="G2284">
        <v>27797</v>
      </c>
      <c r="H2284">
        <f t="shared" si="271"/>
        <v>27797</v>
      </c>
      <c r="I2284" t="str">
        <f t="shared" si="273"/>
        <v>20001-40000</v>
      </c>
      <c r="O2284">
        <f t="shared" si="272"/>
        <v>25544</v>
      </c>
      <c r="P2284">
        <f t="shared" si="274"/>
        <v>74919.25</v>
      </c>
      <c r="Q2284">
        <f t="shared" si="275"/>
        <v>49375.25</v>
      </c>
      <c r="R2284">
        <f t="shared" si="276"/>
        <v>-48518.875</v>
      </c>
      <c r="S2284">
        <f t="shared" si="277"/>
        <v>148982.125</v>
      </c>
      <c r="T2284">
        <v>27797</v>
      </c>
    </row>
    <row r="2285" spans="1:20" ht="15" thickBot="1" x14ac:dyDescent="0.4">
      <c r="A2285">
        <v>268063</v>
      </c>
      <c r="B2285" s="2">
        <v>41850.787187499998</v>
      </c>
      <c r="C2285" t="s">
        <v>31</v>
      </c>
      <c r="D2285" t="s">
        <v>27</v>
      </c>
      <c r="E2285" s="6" t="s">
        <v>17</v>
      </c>
      <c r="F2285" t="s">
        <v>8</v>
      </c>
      <c r="G2285">
        <v>60313</v>
      </c>
      <c r="H2285">
        <f t="shared" si="271"/>
        <v>60313</v>
      </c>
      <c r="I2285" t="str">
        <f t="shared" si="273"/>
        <v>60001-100000</v>
      </c>
      <c r="O2285">
        <f t="shared" si="272"/>
        <v>25541</v>
      </c>
      <c r="P2285">
        <f t="shared" si="274"/>
        <v>74920</v>
      </c>
      <c r="Q2285">
        <f t="shared" si="275"/>
        <v>49379</v>
      </c>
      <c r="R2285">
        <f t="shared" si="276"/>
        <v>-48527.5</v>
      </c>
      <c r="S2285">
        <f t="shared" si="277"/>
        <v>148988.5</v>
      </c>
      <c r="T2285">
        <v>60313</v>
      </c>
    </row>
    <row r="2286" spans="1:20" ht="15" thickBot="1" x14ac:dyDescent="0.4">
      <c r="A2286">
        <v>752008</v>
      </c>
      <c r="B2286" s="2">
        <v>41768.396817129629</v>
      </c>
      <c r="C2286" t="s">
        <v>30</v>
      </c>
      <c r="D2286" t="s">
        <v>27</v>
      </c>
      <c r="E2286" s="6" t="s">
        <v>17</v>
      </c>
      <c r="F2286" t="s">
        <v>2</v>
      </c>
      <c r="G2286">
        <v>2024</v>
      </c>
      <c r="H2286">
        <f t="shared" si="271"/>
        <v>2024</v>
      </c>
      <c r="I2286" t="str">
        <f t="shared" si="273"/>
        <v>0-20,000</v>
      </c>
      <c r="O2286">
        <f t="shared" si="272"/>
        <v>25522.5</v>
      </c>
      <c r="P2286">
        <f t="shared" si="274"/>
        <v>74922.75</v>
      </c>
      <c r="Q2286">
        <f t="shared" si="275"/>
        <v>49400.25</v>
      </c>
      <c r="R2286">
        <f t="shared" si="276"/>
        <v>-48577.875</v>
      </c>
      <c r="S2286">
        <f t="shared" si="277"/>
        <v>149023.125</v>
      </c>
      <c r="T2286">
        <v>2024</v>
      </c>
    </row>
    <row r="2287" spans="1:20" ht="15" thickBot="1" x14ac:dyDescent="0.4">
      <c r="A2287">
        <v>55775</v>
      </c>
      <c r="B2287" s="2">
        <v>41768.397777777776</v>
      </c>
      <c r="C2287" t="s">
        <v>31</v>
      </c>
      <c r="D2287" t="s">
        <v>27</v>
      </c>
      <c r="E2287" s="6" t="s">
        <v>17</v>
      </c>
      <c r="F2287" t="s">
        <v>2</v>
      </c>
      <c r="G2287">
        <v>48825</v>
      </c>
      <c r="H2287">
        <f t="shared" si="271"/>
        <v>48825</v>
      </c>
      <c r="I2287" t="str">
        <f t="shared" si="273"/>
        <v>40001-60000</v>
      </c>
      <c r="O2287">
        <f t="shared" si="272"/>
        <v>25547</v>
      </c>
      <c r="P2287">
        <f t="shared" si="274"/>
        <v>74925.5</v>
      </c>
      <c r="Q2287">
        <f t="shared" si="275"/>
        <v>49378.5</v>
      </c>
      <c r="R2287">
        <f t="shared" si="276"/>
        <v>-48520.75</v>
      </c>
      <c r="S2287">
        <f t="shared" si="277"/>
        <v>148993.25</v>
      </c>
      <c r="T2287">
        <v>48825</v>
      </c>
    </row>
    <row r="2288" spans="1:20" ht="15" thickBot="1" x14ac:dyDescent="0.4">
      <c r="A2288">
        <v>607171</v>
      </c>
      <c r="B2288" s="2">
        <v>41827.425393518519</v>
      </c>
      <c r="C2288" t="s">
        <v>31</v>
      </c>
      <c r="D2288" t="s">
        <v>29</v>
      </c>
      <c r="E2288" s="6" t="s">
        <v>17</v>
      </c>
      <c r="F2288" t="s">
        <v>6</v>
      </c>
      <c r="G2288">
        <v>15753</v>
      </c>
      <c r="H2288">
        <f t="shared" si="271"/>
        <v>15753</v>
      </c>
      <c r="I2288" t="str">
        <f t="shared" si="273"/>
        <v>0-20,000</v>
      </c>
      <c r="O2288">
        <f t="shared" si="272"/>
        <v>25544</v>
      </c>
      <c r="P2288">
        <f t="shared" si="274"/>
        <v>74928.25</v>
      </c>
      <c r="Q2288">
        <f t="shared" si="275"/>
        <v>49384.25</v>
      </c>
      <c r="R2288">
        <f t="shared" si="276"/>
        <v>-48532.375</v>
      </c>
      <c r="S2288">
        <f t="shared" si="277"/>
        <v>149004.625</v>
      </c>
      <c r="T2288">
        <v>15753</v>
      </c>
    </row>
    <row r="2289" spans="1:20" ht="15" thickBot="1" x14ac:dyDescent="0.4">
      <c r="A2289">
        <v>630243</v>
      </c>
      <c r="B2289" s="2">
        <v>41866.396770833337</v>
      </c>
      <c r="C2289" t="s">
        <v>30</v>
      </c>
      <c r="D2289" t="s">
        <v>27</v>
      </c>
      <c r="E2289" s="6" t="s">
        <v>17</v>
      </c>
      <c r="F2289" t="s">
        <v>6</v>
      </c>
      <c r="G2289">
        <v>40213</v>
      </c>
      <c r="H2289">
        <f t="shared" si="271"/>
        <v>40213</v>
      </c>
      <c r="I2289" t="str">
        <f t="shared" si="273"/>
        <v>40001-60000</v>
      </c>
      <c r="O2289">
        <f t="shared" si="272"/>
        <v>25553</v>
      </c>
      <c r="P2289">
        <f t="shared" si="274"/>
        <v>74931</v>
      </c>
      <c r="Q2289">
        <f t="shared" si="275"/>
        <v>49378</v>
      </c>
      <c r="R2289">
        <f t="shared" si="276"/>
        <v>-48514</v>
      </c>
      <c r="S2289">
        <f t="shared" si="277"/>
        <v>148998</v>
      </c>
      <c r="T2289">
        <v>40213</v>
      </c>
    </row>
    <row r="2290" spans="1:20" ht="15" thickBot="1" x14ac:dyDescent="0.4">
      <c r="A2290">
        <v>794837</v>
      </c>
      <c r="B2290" s="2">
        <v>41866.400092592594</v>
      </c>
      <c r="C2290" t="s">
        <v>30</v>
      </c>
      <c r="D2290" t="s">
        <v>29</v>
      </c>
      <c r="E2290" s="6" t="s">
        <v>17</v>
      </c>
      <c r="F2290" t="s">
        <v>6</v>
      </c>
      <c r="G2290">
        <v>11588</v>
      </c>
      <c r="H2290">
        <f t="shared" si="271"/>
        <v>11588</v>
      </c>
      <c r="I2290" t="str">
        <f t="shared" si="273"/>
        <v>0-20,000</v>
      </c>
      <c r="O2290">
        <f t="shared" si="272"/>
        <v>25550</v>
      </c>
      <c r="P2290">
        <f t="shared" si="274"/>
        <v>74934.25</v>
      </c>
      <c r="Q2290">
        <f t="shared" si="275"/>
        <v>49384.25</v>
      </c>
      <c r="R2290">
        <f t="shared" si="276"/>
        <v>-48526.375</v>
      </c>
      <c r="S2290">
        <f t="shared" si="277"/>
        <v>149010.625</v>
      </c>
      <c r="T2290">
        <v>11588</v>
      </c>
    </row>
    <row r="2291" spans="1:20" ht="15" thickBot="1" x14ac:dyDescent="0.4">
      <c r="A2291">
        <v>55139</v>
      </c>
      <c r="B2291" s="2">
        <v>41870.82603009259</v>
      </c>
      <c r="C2291" t="s">
        <v>31</v>
      </c>
      <c r="D2291" t="s">
        <v>27</v>
      </c>
      <c r="E2291" s="6" t="s">
        <v>17</v>
      </c>
      <c r="F2291" t="s">
        <v>6</v>
      </c>
      <c r="G2291">
        <v>83155</v>
      </c>
      <c r="H2291">
        <f t="shared" si="271"/>
        <v>83155</v>
      </c>
      <c r="I2291" t="str">
        <f t="shared" si="273"/>
        <v>60001-100000</v>
      </c>
      <c r="O2291">
        <f t="shared" si="272"/>
        <v>25568</v>
      </c>
      <c r="P2291">
        <f t="shared" si="274"/>
        <v>74937.5</v>
      </c>
      <c r="Q2291">
        <f t="shared" si="275"/>
        <v>49369.5</v>
      </c>
      <c r="R2291">
        <f t="shared" si="276"/>
        <v>-48486.25</v>
      </c>
      <c r="S2291">
        <f t="shared" si="277"/>
        <v>148991.75</v>
      </c>
      <c r="T2291">
        <v>83155</v>
      </c>
    </row>
    <row r="2292" spans="1:20" ht="15" thickBot="1" x14ac:dyDescent="0.4">
      <c r="A2292">
        <v>811419</v>
      </c>
      <c r="B2292" s="2">
        <v>41870.827210648145</v>
      </c>
      <c r="C2292" t="s">
        <v>31</v>
      </c>
      <c r="D2292" t="s">
        <v>27</v>
      </c>
      <c r="E2292" s="6" t="s">
        <v>17</v>
      </c>
      <c r="F2292" t="s">
        <v>6</v>
      </c>
      <c r="G2292">
        <v>19984</v>
      </c>
      <c r="H2292">
        <f t="shared" si="271"/>
        <v>19984</v>
      </c>
      <c r="I2292" t="str">
        <f t="shared" si="273"/>
        <v>0-20,000</v>
      </c>
      <c r="O2292">
        <f t="shared" si="272"/>
        <v>25560.5</v>
      </c>
      <c r="P2292">
        <f t="shared" si="274"/>
        <v>74928.25</v>
      </c>
      <c r="Q2292">
        <f t="shared" si="275"/>
        <v>49367.75</v>
      </c>
      <c r="R2292">
        <f t="shared" si="276"/>
        <v>-48491.125</v>
      </c>
      <c r="S2292">
        <f t="shared" si="277"/>
        <v>148979.875</v>
      </c>
      <c r="T2292">
        <v>19984</v>
      </c>
    </row>
    <row r="2293" spans="1:20" ht="15" thickBot="1" x14ac:dyDescent="0.4">
      <c r="A2293">
        <v>310630</v>
      </c>
      <c r="B2293" s="2">
        <v>41872.593784722223</v>
      </c>
      <c r="C2293" t="s">
        <v>31</v>
      </c>
      <c r="D2293" t="s">
        <v>27</v>
      </c>
      <c r="E2293" s="6" t="s">
        <v>17</v>
      </c>
      <c r="F2293" t="s">
        <v>6</v>
      </c>
      <c r="G2293">
        <v>56355</v>
      </c>
      <c r="H2293">
        <f t="shared" si="271"/>
        <v>56355</v>
      </c>
      <c r="I2293" t="str">
        <f t="shared" si="273"/>
        <v>40001-60000</v>
      </c>
      <c r="O2293">
        <f t="shared" si="272"/>
        <v>25583</v>
      </c>
      <c r="P2293">
        <f t="shared" si="274"/>
        <v>74931</v>
      </c>
      <c r="Q2293">
        <f t="shared" si="275"/>
        <v>49348</v>
      </c>
      <c r="R2293">
        <f t="shared" si="276"/>
        <v>-48439</v>
      </c>
      <c r="S2293">
        <f t="shared" si="277"/>
        <v>148953</v>
      </c>
      <c r="T2293">
        <v>56355</v>
      </c>
    </row>
    <row r="2294" spans="1:20" ht="15" thickBot="1" x14ac:dyDescent="0.4">
      <c r="A2294">
        <v>555784</v>
      </c>
      <c r="B2294" s="2">
        <v>41780.660983796297</v>
      </c>
      <c r="C2294" t="s">
        <v>30</v>
      </c>
      <c r="D2294" t="s">
        <v>29</v>
      </c>
      <c r="E2294" s="6" t="s">
        <v>20</v>
      </c>
      <c r="F2294" t="s">
        <v>2</v>
      </c>
      <c r="G2294">
        <v>56392</v>
      </c>
      <c r="H2294">
        <f t="shared" si="271"/>
        <v>56392</v>
      </c>
      <c r="I2294" t="str">
        <f t="shared" si="273"/>
        <v>40001-60000</v>
      </c>
      <c r="O2294">
        <f t="shared" si="272"/>
        <v>25575.5</v>
      </c>
      <c r="P2294">
        <f t="shared" si="274"/>
        <v>74934.25</v>
      </c>
      <c r="Q2294">
        <f t="shared" si="275"/>
        <v>49358.75</v>
      </c>
      <c r="R2294">
        <f t="shared" si="276"/>
        <v>-48462.625</v>
      </c>
      <c r="S2294">
        <f t="shared" si="277"/>
        <v>148972.375</v>
      </c>
      <c r="T2294">
        <v>56392</v>
      </c>
    </row>
    <row r="2295" spans="1:20" ht="15" thickBot="1" x14ac:dyDescent="0.4">
      <c r="A2295">
        <v>118876</v>
      </c>
      <c r="B2295" s="2">
        <v>41781.409016203703</v>
      </c>
      <c r="C2295" t="s">
        <v>30</v>
      </c>
      <c r="D2295" t="s">
        <v>27</v>
      </c>
      <c r="E2295" s="6" t="s">
        <v>20</v>
      </c>
      <c r="F2295" t="s">
        <v>2</v>
      </c>
      <c r="G2295">
        <v>75595</v>
      </c>
      <c r="H2295">
        <f t="shared" si="271"/>
        <v>75595</v>
      </c>
      <c r="I2295" t="str">
        <f t="shared" si="273"/>
        <v>60001-100000</v>
      </c>
      <c r="O2295">
        <f t="shared" si="272"/>
        <v>25568</v>
      </c>
      <c r="P2295">
        <f t="shared" si="274"/>
        <v>74937.5</v>
      </c>
      <c r="Q2295">
        <f t="shared" si="275"/>
        <v>49369.5</v>
      </c>
      <c r="R2295">
        <f t="shared" si="276"/>
        <v>-48486.25</v>
      </c>
      <c r="S2295">
        <f t="shared" si="277"/>
        <v>148991.75</v>
      </c>
      <c r="T2295">
        <v>75595</v>
      </c>
    </row>
    <row r="2296" spans="1:20" ht="15" thickBot="1" x14ac:dyDescent="0.4">
      <c r="A2296">
        <v>558801</v>
      </c>
      <c r="B2296" s="2">
        <v>41765.772974537038</v>
      </c>
      <c r="C2296" t="s">
        <v>31</v>
      </c>
      <c r="D2296" t="s">
        <v>27</v>
      </c>
      <c r="E2296" s="6" t="s">
        <v>20</v>
      </c>
      <c r="F2296" t="s">
        <v>2</v>
      </c>
      <c r="G2296">
        <v>67632</v>
      </c>
      <c r="H2296">
        <f t="shared" si="271"/>
        <v>67632</v>
      </c>
      <c r="I2296" t="str">
        <f t="shared" si="273"/>
        <v>60001-100000</v>
      </c>
      <c r="O2296">
        <f t="shared" si="272"/>
        <v>25560.5</v>
      </c>
      <c r="P2296">
        <f t="shared" si="274"/>
        <v>74928.25</v>
      </c>
      <c r="Q2296">
        <f t="shared" si="275"/>
        <v>49367.75</v>
      </c>
      <c r="R2296">
        <f t="shared" si="276"/>
        <v>-48491.125</v>
      </c>
      <c r="S2296">
        <f t="shared" si="277"/>
        <v>148979.875</v>
      </c>
      <c r="T2296">
        <v>67632</v>
      </c>
    </row>
    <row r="2297" spans="1:20" ht="15" thickBot="1" x14ac:dyDescent="0.4">
      <c r="A2297">
        <v>566292</v>
      </c>
      <c r="B2297" s="2">
        <v>41765.773796296293</v>
      </c>
      <c r="C2297" t="s">
        <v>31</v>
      </c>
      <c r="D2297" t="s">
        <v>27</v>
      </c>
      <c r="E2297" s="6" t="s">
        <v>20</v>
      </c>
      <c r="F2297" t="s">
        <v>2</v>
      </c>
      <c r="G2297">
        <v>37302</v>
      </c>
      <c r="H2297">
        <f t="shared" si="271"/>
        <v>37302</v>
      </c>
      <c r="I2297" t="str">
        <f t="shared" si="273"/>
        <v>20001-40000</v>
      </c>
      <c r="O2297">
        <f t="shared" si="272"/>
        <v>25553</v>
      </c>
      <c r="P2297">
        <f t="shared" si="274"/>
        <v>74931</v>
      </c>
      <c r="Q2297">
        <f t="shared" si="275"/>
        <v>49378</v>
      </c>
      <c r="R2297">
        <f t="shared" si="276"/>
        <v>-48514</v>
      </c>
      <c r="S2297">
        <f t="shared" si="277"/>
        <v>148998</v>
      </c>
      <c r="T2297">
        <v>37302</v>
      </c>
    </row>
    <row r="2298" spans="1:20" ht="15" thickBot="1" x14ac:dyDescent="0.4">
      <c r="A2298">
        <v>176403</v>
      </c>
      <c r="B2298" s="2">
        <v>41765.774513888886</v>
      </c>
      <c r="C2298" t="s">
        <v>30</v>
      </c>
      <c r="D2298" t="s">
        <v>27</v>
      </c>
      <c r="E2298" s="6" t="s">
        <v>20</v>
      </c>
      <c r="F2298" t="s">
        <v>2</v>
      </c>
      <c r="G2298">
        <v>45923</v>
      </c>
      <c r="H2298">
        <f t="shared" si="271"/>
        <v>45923</v>
      </c>
      <c r="I2298" t="str">
        <f t="shared" si="273"/>
        <v>40001-60000</v>
      </c>
      <c r="O2298">
        <f t="shared" si="272"/>
        <v>25550</v>
      </c>
      <c r="P2298">
        <f t="shared" si="274"/>
        <v>74934.25</v>
      </c>
      <c r="Q2298">
        <f t="shared" si="275"/>
        <v>49384.25</v>
      </c>
      <c r="R2298">
        <f t="shared" si="276"/>
        <v>-48526.375</v>
      </c>
      <c r="S2298">
        <f t="shared" si="277"/>
        <v>149010.625</v>
      </c>
      <c r="T2298">
        <v>45923</v>
      </c>
    </row>
    <row r="2299" spans="1:20" ht="15" thickBot="1" x14ac:dyDescent="0.4">
      <c r="A2299">
        <v>250878</v>
      </c>
      <c r="B2299" s="2">
        <v>41768.534305555557</v>
      </c>
      <c r="C2299" t="s">
        <v>31</v>
      </c>
      <c r="D2299" t="s">
        <v>27</v>
      </c>
      <c r="E2299" s="6" t="s">
        <v>20</v>
      </c>
      <c r="F2299" t="s">
        <v>2</v>
      </c>
      <c r="G2299">
        <v>92688</v>
      </c>
      <c r="H2299">
        <f t="shared" si="271"/>
        <v>92688</v>
      </c>
      <c r="I2299" t="str">
        <f t="shared" si="273"/>
        <v>60001-100000</v>
      </c>
      <c r="O2299">
        <f t="shared" si="272"/>
        <v>25547</v>
      </c>
      <c r="P2299">
        <f t="shared" si="274"/>
        <v>74937.5</v>
      </c>
      <c r="Q2299">
        <f t="shared" si="275"/>
        <v>49390.5</v>
      </c>
      <c r="R2299">
        <f t="shared" si="276"/>
        <v>-48538.75</v>
      </c>
      <c r="S2299">
        <f t="shared" si="277"/>
        <v>149023.25</v>
      </c>
      <c r="T2299">
        <v>92688</v>
      </c>
    </row>
    <row r="2300" spans="1:20" ht="15" thickBot="1" x14ac:dyDescent="0.4">
      <c r="A2300">
        <v>26113</v>
      </c>
      <c r="B2300" s="2">
        <v>41770.683877314812</v>
      </c>
      <c r="C2300" t="s">
        <v>30</v>
      </c>
      <c r="D2300" t="s">
        <v>29</v>
      </c>
      <c r="E2300" s="6" t="s">
        <v>20</v>
      </c>
      <c r="F2300" t="s">
        <v>2</v>
      </c>
      <c r="G2300">
        <v>85470</v>
      </c>
      <c r="H2300">
        <f t="shared" si="271"/>
        <v>85470</v>
      </c>
      <c r="I2300" t="str">
        <f t="shared" si="273"/>
        <v>60001-100000</v>
      </c>
      <c r="O2300">
        <f t="shared" si="272"/>
        <v>25544</v>
      </c>
      <c r="P2300">
        <f t="shared" si="274"/>
        <v>74928.25</v>
      </c>
      <c r="Q2300">
        <f t="shared" si="275"/>
        <v>49384.25</v>
      </c>
      <c r="R2300">
        <f t="shared" si="276"/>
        <v>-48532.375</v>
      </c>
      <c r="S2300">
        <f t="shared" si="277"/>
        <v>149004.625</v>
      </c>
      <c r="T2300">
        <v>85470</v>
      </c>
    </row>
    <row r="2301" spans="1:20" ht="15" thickBot="1" x14ac:dyDescent="0.4">
      <c r="A2301">
        <v>397974</v>
      </c>
      <c r="B2301" s="2">
        <v>41770.685300925928</v>
      </c>
      <c r="C2301" t="s">
        <v>31</v>
      </c>
      <c r="D2301" t="s">
        <v>27</v>
      </c>
      <c r="E2301" s="6" t="s">
        <v>20</v>
      </c>
      <c r="F2301" t="s">
        <v>2</v>
      </c>
      <c r="G2301">
        <v>29653</v>
      </c>
      <c r="H2301">
        <f t="shared" si="271"/>
        <v>29653</v>
      </c>
      <c r="I2301" t="str">
        <f t="shared" si="273"/>
        <v>20001-40000</v>
      </c>
      <c r="O2301">
        <f t="shared" si="272"/>
        <v>25541</v>
      </c>
      <c r="P2301">
        <f t="shared" si="274"/>
        <v>74920</v>
      </c>
      <c r="Q2301">
        <f t="shared" si="275"/>
        <v>49379</v>
      </c>
      <c r="R2301">
        <f t="shared" si="276"/>
        <v>-48527.5</v>
      </c>
      <c r="S2301">
        <f t="shared" si="277"/>
        <v>148988.5</v>
      </c>
      <c r="T2301">
        <v>29653</v>
      </c>
    </row>
    <row r="2302" spans="1:20" ht="15" thickBot="1" x14ac:dyDescent="0.4">
      <c r="A2302">
        <v>622402</v>
      </c>
      <c r="B2302" s="2">
        <v>41774.603622685187</v>
      </c>
      <c r="C2302" t="s">
        <v>30</v>
      </c>
      <c r="D2302" t="s">
        <v>27</v>
      </c>
      <c r="E2302" s="6" t="s">
        <v>20</v>
      </c>
      <c r="F2302" t="s">
        <v>2</v>
      </c>
      <c r="G2302">
        <v>29821</v>
      </c>
      <c r="H2302">
        <f t="shared" si="271"/>
        <v>29821</v>
      </c>
      <c r="I2302" t="str">
        <f t="shared" si="273"/>
        <v>20001-40000</v>
      </c>
      <c r="O2302">
        <f t="shared" si="272"/>
        <v>25522.5</v>
      </c>
      <c r="P2302">
        <f t="shared" si="274"/>
        <v>74922.75</v>
      </c>
      <c r="Q2302">
        <f t="shared" si="275"/>
        <v>49400.25</v>
      </c>
      <c r="R2302">
        <f t="shared" si="276"/>
        <v>-48577.875</v>
      </c>
      <c r="S2302">
        <f t="shared" si="277"/>
        <v>149023.125</v>
      </c>
      <c r="T2302">
        <v>29821</v>
      </c>
    </row>
    <row r="2303" spans="1:20" ht="15" thickBot="1" x14ac:dyDescent="0.4">
      <c r="A2303">
        <v>409430</v>
      </c>
      <c r="B2303" s="2">
        <v>41780.997106481482</v>
      </c>
      <c r="C2303" t="s">
        <v>30</v>
      </c>
      <c r="D2303" t="s">
        <v>27</v>
      </c>
      <c r="E2303" s="6" t="s">
        <v>20</v>
      </c>
      <c r="F2303" t="s">
        <v>2</v>
      </c>
      <c r="G2303">
        <v>72485</v>
      </c>
      <c r="H2303">
        <f t="shared" si="271"/>
        <v>72485</v>
      </c>
      <c r="I2303" t="str">
        <f t="shared" si="273"/>
        <v>60001-100000</v>
      </c>
      <c r="O2303">
        <f t="shared" si="272"/>
        <v>25504</v>
      </c>
      <c r="P2303">
        <f t="shared" si="274"/>
        <v>74925.5</v>
      </c>
      <c r="Q2303">
        <f t="shared" si="275"/>
        <v>49421.5</v>
      </c>
      <c r="R2303">
        <f t="shared" si="276"/>
        <v>-48628.25</v>
      </c>
      <c r="S2303">
        <f t="shared" si="277"/>
        <v>149057.75</v>
      </c>
      <c r="T2303">
        <v>72485</v>
      </c>
    </row>
    <row r="2304" spans="1:20" ht="15" thickBot="1" x14ac:dyDescent="0.4">
      <c r="A2304">
        <v>785931</v>
      </c>
      <c r="B2304" s="2">
        <v>41780.997488425928</v>
      </c>
      <c r="C2304" t="s">
        <v>31</v>
      </c>
      <c r="D2304" t="s">
        <v>27</v>
      </c>
      <c r="E2304" s="6" t="s">
        <v>20</v>
      </c>
      <c r="F2304" t="s">
        <v>2</v>
      </c>
      <c r="G2304">
        <v>44965</v>
      </c>
      <c r="H2304">
        <f t="shared" si="271"/>
        <v>44965</v>
      </c>
      <c r="I2304" t="str">
        <f t="shared" si="273"/>
        <v>40001-60000</v>
      </c>
      <c r="O2304">
        <f t="shared" si="272"/>
        <v>25485.5</v>
      </c>
      <c r="P2304">
        <f t="shared" si="274"/>
        <v>74928.25</v>
      </c>
      <c r="Q2304">
        <f t="shared" si="275"/>
        <v>49442.75</v>
      </c>
      <c r="R2304">
        <f t="shared" si="276"/>
        <v>-48678.625</v>
      </c>
      <c r="S2304">
        <f t="shared" si="277"/>
        <v>149092.375</v>
      </c>
      <c r="T2304">
        <v>44965</v>
      </c>
    </row>
    <row r="2305" spans="1:20" ht="15" thickBot="1" x14ac:dyDescent="0.4">
      <c r="A2305">
        <v>622313</v>
      </c>
      <c r="B2305" s="2">
        <v>41787.294178240743</v>
      </c>
      <c r="C2305" t="s">
        <v>31</v>
      </c>
      <c r="D2305" t="s">
        <v>27</v>
      </c>
      <c r="E2305" s="6" t="s">
        <v>20</v>
      </c>
      <c r="F2305" t="s">
        <v>2</v>
      </c>
      <c r="G2305">
        <v>41350</v>
      </c>
      <c r="H2305">
        <f t="shared" si="271"/>
        <v>41350</v>
      </c>
      <c r="I2305" t="str">
        <f t="shared" si="273"/>
        <v>40001-60000</v>
      </c>
      <c r="O2305">
        <f t="shared" si="272"/>
        <v>25467</v>
      </c>
      <c r="P2305">
        <f t="shared" si="274"/>
        <v>74931</v>
      </c>
      <c r="Q2305">
        <f t="shared" si="275"/>
        <v>49464</v>
      </c>
      <c r="R2305">
        <f t="shared" si="276"/>
        <v>-48729</v>
      </c>
      <c r="S2305">
        <f t="shared" si="277"/>
        <v>149127</v>
      </c>
      <c r="T2305">
        <v>41350</v>
      </c>
    </row>
    <row r="2306" spans="1:20" ht="15" thickBot="1" x14ac:dyDescent="0.4">
      <c r="A2306">
        <v>690079</v>
      </c>
      <c r="B2306" s="2">
        <v>41787.296712962961</v>
      </c>
      <c r="C2306" t="s">
        <v>31</v>
      </c>
      <c r="D2306" t="s">
        <v>27</v>
      </c>
      <c r="E2306" s="6" t="s">
        <v>20</v>
      </c>
      <c r="F2306" t="s">
        <v>2</v>
      </c>
      <c r="G2306">
        <v>30974</v>
      </c>
      <c r="H2306">
        <f t="shared" ref="H2306:H2369" si="278">IF(OR(G2306 &lt; R2306, G2306 &gt; S2306), $O$1, G2306)</f>
        <v>30974</v>
      </c>
      <c r="I2306" t="str">
        <f t="shared" si="273"/>
        <v>20001-40000</v>
      </c>
      <c r="O2306">
        <f t="shared" ref="O2306:O2369" si="279">QUARTILE(G2306:G9473,1)</f>
        <v>25463.75</v>
      </c>
      <c r="P2306">
        <f t="shared" si="274"/>
        <v>74934.25</v>
      </c>
      <c r="Q2306">
        <f t="shared" si="275"/>
        <v>49470.5</v>
      </c>
      <c r="R2306">
        <f t="shared" si="276"/>
        <v>-48742</v>
      </c>
      <c r="S2306">
        <f t="shared" si="277"/>
        <v>149140</v>
      </c>
      <c r="T2306">
        <v>30974</v>
      </c>
    </row>
    <row r="2307" spans="1:20" ht="15" thickBot="1" x14ac:dyDescent="0.4">
      <c r="A2307">
        <v>879906</v>
      </c>
      <c r="B2307" s="2">
        <v>41859.397245370368</v>
      </c>
      <c r="C2307" t="s">
        <v>30</v>
      </c>
      <c r="D2307" t="s">
        <v>27</v>
      </c>
      <c r="E2307" s="6" t="s">
        <v>20</v>
      </c>
      <c r="F2307" t="s">
        <v>2</v>
      </c>
      <c r="G2307">
        <v>89990</v>
      </c>
      <c r="H2307">
        <f t="shared" si="278"/>
        <v>89990</v>
      </c>
      <c r="I2307" t="str">
        <f t="shared" ref="I2307:I2370" si="280">IF(H2307&lt;=20000,"0-20,000",IF(H2307&lt;=40000,"20001-40000",IF(H2307&lt;=60000,"40001-60000",IF(H2307&lt;=100000,"60001-100000","above 1 lakh"))))</f>
        <v>60001-100000</v>
      </c>
      <c r="O2307">
        <f t="shared" si="279"/>
        <v>25460.5</v>
      </c>
      <c r="P2307">
        <f t="shared" ref="P2307:P2370" si="281">QUARTILE(G2307:G9474,3)</f>
        <v>74937.5</v>
      </c>
      <c r="Q2307">
        <f t="shared" ref="Q2307:Q2370" si="282">P2307-O2307</f>
        <v>49477</v>
      </c>
      <c r="R2307">
        <f t="shared" ref="R2307:R2370" si="283">O2307-1.5*Q2307</f>
        <v>-48755</v>
      </c>
      <c r="S2307">
        <f t="shared" ref="S2307:S2370" si="284">P2307+1.5*Q2307</f>
        <v>149153</v>
      </c>
      <c r="T2307">
        <v>89990</v>
      </c>
    </row>
    <row r="2308" spans="1:20" ht="15" thickBot="1" x14ac:dyDescent="0.4">
      <c r="A2308">
        <v>649013</v>
      </c>
      <c r="B2308" s="2">
        <v>41859.3984837963</v>
      </c>
      <c r="C2308" t="s">
        <v>31</v>
      </c>
      <c r="D2308" t="s">
        <v>27</v>
      </c>
      <c r="E2308" s="6" t="s">
        <v>20</v>
      </c>
      <c r="F2308" t="s">
        <v>2</v>
      </c>
      <c r="G2308">
        <v>23262</v>
      </c>
      <c r="H2308">
        <f t="shared" si="278"/>
        <v>23262</v>
      </c>
      <c r="I2308" t="str">
        <f t="shared" si="280"/>
        <v>20001-40000</v>
      </c>
      <c r="O2308">
        <f t="shared" si="279"/>
        <v>25457.25</v>
      </c>
      <c r="P2308">
        <f t="shared" si="281"/>
        <v>74928.25</v>
      </c>
      <c r="Q2308">
        <f t="shared" si="282"/>
        <v>49471</v>
      </c>
      <c r="R2308">
        <f t="shared" si="283"/>
        <v>-48749.25</v>
      </c>
      <c r="S2308">
        <f t="shared" si="284"/>
        <v>149134.75</v>
      </c>
      <c r="T2308">
        <v>23262</v>
      </c>
    </row>
    <row r="2309" spans="1:20" ht="15" thickBot="1" x14ac:dyDescent="0.4">
      <c r="A2309">
        <v>608096</v>
      </c>
      <c r="B2309" s="2">
        <v>41863.719259259262</v>
      </c>
      <c r="C2309" t="s">
        <v>30</v>
      </c>
      <c r="D2309" t="s">
        <v>27</v>
      </c>
      <c r="E2309" s="6" t="s">
        <v>20</v>
      </c>
      <c r="F2309" t="s">
        <v>2</v>
      </c>
      <c r="G2309">
        <v>33982</v>
      </c>
      <c r="H2309">
        <f t="shared" si="278"/>
        <v>33982</v>
      </c>
      <c r="I2309" t="str">
        <f t="shared" si="280"/>
        <v>20001-40000</v>
      </c>
      <c r="O2309">
        <f t="shared" si="279"/>
        <v>25467</v>
      </c>
      <c r="P2309">
        <f t="shared" si="281"/>
        <v>74931</v>
      </c>
      <c r="Q2309">
        <f t="shared" si="282"/>
        <v>49464</v>
      </c>
      <c r="R2309">
        <f t="shared" si="283"/>
        <v>-48729</v>
      </c>
      <c r="S2309">
        <f t="shared" si="284"/>
        <v>149127</v>
      </c>
      <c r="T2309">
        <v>33982</v>
      </c>
    </row>
    <row r="2310" spans="1:20" ht="15" thickBot="1" x14ac:dyDescent="0.4">
      <c r="A2310">
        <v>427702</v>
      </c>
      <c r="B2310" s="2">
        <v>41866.633321759262</v>
      </c>
      <c r="C2310" t="s">
        <v>31</v>
      </c>
      <c r="D2310" t="s">
        <v>29</v>
      </c>
      <c r="E2310" s="6" t="s">
        <v>20</v>
      </c>
      <c r="F2310" t="s">
        <v>2</v>
      </c>
      <c r="G2310">
        <v>71295</v>
      </c>
      <c r="H2310">
        <f t="shared" si="278"/>
        <v>71295</v>
      </c>
      <c r="I2310" t="str">
        <f t="shared" si="280"/>
        <v>60001-100000</v>
      </c>
      <c r="O2310">
        <f t="shared" si="279"/>
        <v>25463.75</v>
      </c>
      <c r="P2310">
        <f t="shared" si="281"/>
        <v>74934.25</v>
      </c>
      <c r="Q2310">
        <f t="shared" si="282"/>
        <v>49470.5</v>
      </c>
      <c r="R2310">
        <f t="shared" si="283"/>
        <v>-48742</v>
      </c>
      <c r="S2310">
        <f t="shared" si="284"/>
        <v>149140</v>
      </c>
      <c r="T2310">
        <v>71295</v>
      </c>
    </row>
    <row r="2311" spans="1:20" ht="15" thickBot="1" x14ac:dyDescent="0.4">
      <c r="A2311">
        <v>56334</v>
      </c>
      <c r="B2311" s="2">
        <v>41820.396956018521</v>
      </c>
      <c r="C2311" t="s">
        <v>31</v>
      </c>
      <c r="D2311" t="s">
        <v>27</v>
      </c>
      <c r="E2311" s="6" t="s">
        <v>20</v>
      </c>
      <c r="F2311" t="s">
        <v>5</v>
      </c>
      <c r="G2311">
        <v>82717</v>
      </c>
      <c r="H2311">
        <f t="shared" si="278"/>
        <v>82717</v>
      </c>
      <c r="I2311" t="str">
        <f t="shared" si="280"/>
        <v>60001-100000</v>
      </c>
      <c r="O2311">
        <f t="shared" si="279"/>
        <v>25460.5</v>
      </c>
      <c r="P2311">
        <f t="shared" si="281"/>
        <v>74937.5</v>
      </c>
      <c r="Q2311">
        <f t="shared" si="282"/>
        <v>49477</v>
      </c>
      <c r="R2311">
        <f t="shared" si="283"/>
        <v>-48755</v>
      </c>
      <c r="S2311">
        <f t="shared" si="284"/>
        <v>149153</v>
      </c>
      <c r="T2311">
        <v>82717</v>
      </c>
    </row>
    <row r="2312" spans="1:20" ht="15" thickBot="1" x14ac:dyDescent="0.4">
      <c r="A2312">
        <v>310550</v>
      </c>
      <c r="B2312" s="2">
        <v>41820.397268518522</v>
      </c>
      <c r="C2312" t="s">
        <v>31</v>
      </c>
      <c r="D2312" t="s">
        <v>27</v>
      </c>
      <c r="E2312" s="6" t="s">
        <v>20</v>
      </c>
      <c r="F2312" t="s">
        <v>5</v>
      </c>
      <c r="G2312">
        <v>50468</v>
      </c>
      <c r="H2312">
        <f t="shared" si="278"/>
        <v>50468</v>
      </c>
      <c r="I2312" t="str">
        <f t="shared" si="280"/>
        <v>40001-60000</v>
      </c>
      <c r="O2312">
        <f t="shared" si="279"/>
        <v>25457.25</v>
      </c>
      <c r="P2312">
        <f t="shared" si="281"/>
        <v>74928.25</v>
      </c>
      <c r="Q2312">
        <f t="shared" si="282"/>
        <v>49471</v>
      </c>
      <c r="R2312">
        <f t="shared" si="283"/>
        <v>-48749.25</v>
      </c>
      <c r="S2312">
        <f t="shared" si="284"/>
        <v>149134.75</v>
      </c>
      <c r="T2312">
        <v>50468</v>
      </c>
    </row>
    <row r="2313" spans="1:20" ht="15" thickBot="1" x14ac:dyDescent="0.4">
      <c r="A2313">
        <v>709021</v>
      </c>
      <c r="B2313" s="2">
        <v>41820.398252314815</v>
      </c>
      <c r="C2313" t="s">
        <v>31</v>
      </c>
      <c r="D2313" t="s">
        <v>27</v>
      </c>
      <c r="E2313" s="6" t="s">
        <v>20</v>
      </c>
      <c r="F2313" t="s">
        <v>5</v>
      </c>
      <c r="G2313">
        <v>2917</v>
      </c>
      <c r="H2313">
        <f t="shared" si="278"/>
        <v>2917</v>
      </c>
      <c r="I2313" t="str">
        <f t="shared" si="280"/>
        <v>0-20,000</v>
      </c>
      <c r="O2313">
        <f t="shared" si="279"/>
        <v>25454</v>
      </c>
      <c r="P2313">
        <f t="shared" si="281"/>
        <v>74931</v>
      </c>
      <c r="Q2313">
        <f t="shared" si="282"/>
        <v>49477</v>
      </c>
      <c r="R2313">
        <f t="shared" si="283"/>
        <v>-48761.5</v>
      </c>
      <c r="S2313">
        <f t="shared" si="284"/>
        <v>149146.5</v>
      </c>
      <c r="T2313">
        <v>2917</v>
      </c>
    </row>
    <row r="2314" spans="1:20" ht="15" thickBot="1" x14ac:dyDescent="0.4">
      <c r="A2314">
        <v>492428</v>
      </c>
      <c r="B2314" s="2">
        <v>41820.400659722225</v>
      </c>
      <c r="C2314" t="s">
        <v>31</v>
      </c>
      <c r="D2314" t="s">
        <v>29</v>
      </c>
      <c r="E2314" s="6" t="s">
        <v>20</v>
      </c>
      <c r="F2314" t="s">
        <v>5</v>
      </c>
      <c r="G2314">
        <v>82414</v>
      </c>
      <c r="H2314">
        <f t="shared" si="278"/>
        <v>82414</v>
      </c>
      <c r="I2314" t="str">
        <f t="shared" si="280"/>
        <v>60001-100000</v>
      </c>
      <c r="O2314">
        <f t="shared" si="279"/>
        <v>25463.75</v>
      </c>
      <c r="P2314">
        <f t="shared" si="281"/>
        <v>74934.25</v>
      </c>
      <c r="Q2314">
        <f t="shared" si="282"/>
        <v>49470.5</v>
      </c>
      <c r="R2314">
        <f t="shared" si="283"/>
        <v>-48742</v>
      </c>
      <c r="S2314">
        <f t="shared" si="284"/>
        <v>149140</v>
      </c>
      <c r="T2314">
        <v>82414</v>
      </c>
    </row>
    <row r="2315" spans="1:20" ht="15" thickBot="1" x14ac:dyDescent="0.4">
      <c r="A2315">
        <v>335474</v>
      </c>
      <c r="B2315" s="2">
        <v>41820.400902777779</v>
      </c>
      <c r="C2315" t="s">
        <v>30</v>
      </c>
      <c r="D2315" t="s">
        <v>27</v>
      </c>
      <c r="E2315" s="6" t="s">
        <v>20</v>
      </c>
      <c r="F2315" t="s">
        <v>5</v>
      </c>
      <c r="G2315">
        <v>43910</v>
      </c>
      <c r="H2315">
        <f t="shared" si="278"/>
        <v>43910</v>
      </c>
      <c r="I2315" t="str">
        <f t="shared" si="280"/>
        <v>40001-60000</v>
      </c>
      <c r="O2315">
        <f t="shared" si="279"/>
        <v>25460.5</v>
      </c>
      <c r="P2315">
        <f t="shared" si="281"/>
        <v>74925.5</v>
      </c>
      <c r="Q2315">
        <f t="shared" si="282"/>
        <v>49465</v>
      </c>
      <c r="R2315">
        <f t="shared" si="283"/>
        <v>-48737</v>
      </c>
      <c r="S2315">
        <f t="shared" si="284"/>
        <v>149123</v>
      </c>
      <c r="T2315">
        <v>43910</v>
      </c>
    </row>
    <row r="2316" spans="1:20" ht="15" thickBot="1" x14ac:dyDescent="0.4">
      <c r="A2316">
        <v>110794</v>
      </c>
      <c r="B2316" s="2">
        <v>41820.401979166665</v>
      </c>
      <c r="C2316" t="s">
        <v>31</v>
      </c>
      <c r="D2316" t="s">
        <v>27</v>
      </c>
      <c r="E2316" s="6" t="s">
        <v>20</v>
      </c>
      <c r="F2316" t="s">
        <v>5</v>
      </c>
      <c r="G2316">
        <v>71936</v>
      </c>
      <c r="H2316">
        <f t="shared" si="278"/>
        <v>71936</v>
      </c>
      <c r="I2316" t="str">
        <f t="shared" si="280"/>
        <v>60001-100000</v>
      </c>
      <c r="O2316">
        <f t="shared" si="279"/>
        <v>25457.25</v>
      </c>
      <c r="P2316">
        <f t="shared" si="281"/>
        <v>74928.25</v>
      </c>
      <c r="Q2316">
        <f t="shared" si="282"/>
        <v>49471</v>
      </c>
      <c r="R2316">
        <f t="shared" si="283"/>
        <v>-48749.25</v>
      </c>
      <c r="S2316">
        <f t="shared" si="284"/>
        <v>149134.75</v>
      </c>
      <c r="T2316">
        <v>71936</v>
      </c>
    </row>
    <row r="2317" spans="1:20" ht="15" thickBot="1" x14ac:dyDescent="0.4">
      <c r="A2317">
        <v>833860</v>
      </c>
      <c r="B2317" s="2">
        <v>41830.664571759262</v>
      </c>
      <c r="C2317" t="s">
        <v>31</v>
      </c>
      <c r="D2317" t="s">
        <v>27</v>
      </c>
      <c r="E2317" s="6" t="s">
        <v>20</v>
      </c>
      <c r="F2317" t="s">
        <v>5</v>
      </c>
      <c r="G2317">
        <v>6137</v>
      </c>
      <c r="H2317">
        <f t="shared" si="278"/>
        <v>6137</v>
      </c>
      <c r="I2317" t="str">
        <f t="shared" si="280"/>
        <v>0-20,000</v>
      </c>
      <c r="O2317">
        <f t="shared" si="279"/>
        <v>25454</v>
      </c>
      <c r="P2317">
        <f t="shared" si="281"/>
        <v>74931</v>
      </c>
      <c r="Q2317">
        <f t="shared" si="282"/>
        <v>49477</v>
      </c>
      <c r="R2317">
        <f t="shared" si="283"/>
        <v>-48761.5</v>
      </c>
      <c r="S2317">
        <f t="shared" si="284"/>
        <v>149146.5</v>
      </c>
      <c r="T2317">
        <v>6137</v>
      </c>
    </row>
    <row r="2318" spans="1:20" ht="15" thickBot="1" x14ac:dyDescent="0.4">
      <c r="A2318">
        <v>731022</v>
      </c>
      <c r="B2318" s="2">
        <v>41830.664918981478</v>
      </c>
      <c r="C2318" t="s">
        <v>31</v>
      </c>
      <c r="D2318" t="s">
        <v>29</v>
      </c>
      <c r="E2318" s="6" t="s">
        <v>20</v>
      </c>
      <c r="F2318" t="s">
        <v>5</v>
      </c>
      <c r="G2318">
        <v>18576</v>
      </c>
      <c r="H2318">
        <f t="shared" si="278"/>
        <v>18576</v>
      </c>
      <c r="I2318" t="str">
        <f t="shared" si="280"/>
        <v>0-20,000</v>
      </c>
      <c r="O2318">
        <f t="shared" si="279"/>
        <v>25463.75</v>
      </c>
      <c r="P2318">
        <f t="shared" si="281"/>
        <v>74934.25</v>
      </c>
      <c r="Q2318">
        <f t="shared" si="282"/>
        <v>49470.5</v>
      </c>
      <c r="R2318">
        <f t="shared" si="283"/>
        <v>-48742</v>
      </c>
      <c r="S2318">
        <f t="shared" si="284"/>
        <v>149140</v>
      </c>
      <c r="T2318">
        <v>18576</v>
      </c>
    </row>
    <row r="2319" spans="1:20" ht="15" thickBot="1" x14ac:dyDescent="0.4">
      <c r="A2319">
        <v>433241</v>
      </c>
      <c r="B2319" s="2">
        <v>41830.666435185187</v>
      </c>
      <c r="C2319" t="s">
        <v>31</v>
      </c>
      <c r="D2319" t="s">
        <v>27</v>
      </c>
      <c r="E2319" s="6" t="s">
        <v>20</v>
      </c>
      <c r="F2319" t="s">
        <v>5</v>
      </c>
      <c r="G2319">
        <v>40375</v>
      </c>
      <c r="H2319">
        <f t="shared" si="278"/>
        <v>40375</v>
      </c>
      <c r="I2319" t="str">
        <f t="shared" si="280"/>
        <v>40001-60000</v>
      </c>
      <c r="O2319">
        <f t="shared" si="279"/>
        <v>25504</v>
      </c>
      <c r="P2319">
        <f t="shared" si="281"/>
        <v>74937.5</v>
      </c>
      <c r="Q2319">
        <f t="shared" si="282"/>
        <v>49433.5</v>
      </c>
      <c r="R2319">
        <f t="shared" si="283"/>
        <v>-48646.25</v>
      </c>
      <c r="S2319">
        <f t="shared" si="284"/>
        <v>149087.75</v>
      </c>
      <c r="T2319">
        <v>40375</v>
      </c>
    </row>
    <row r="2320" spans="1:20" ht="15" thickBot="1" x14ac:dyDescent="0.4">
      <c r="A2320">
        <v>717012</v>
      </c>
      <c r="B2320" s="2">
        <v>41836.768009259256</v>
      </c>
      <c r="C2320" t="s">
        <v>31</v>
      </c>
      <c r="D2320" t="s">
        <v>27</v>
      </c>
      <c r="E2320" s="6" t="s">
        <v>20</v>
      </c>
      <c r="F2320" t="s">
        <v>5</v>
      </c>
      <c r="G2320">
        <v>77648</v>
      </c>
      <c r="H2320">
        <f t="shared" si="278"/>
        <v>77648</v>
      </c>
      <c r="I2320" t="str">
        <f t="shared" si="280"/>
        <v>60001-100000</v>
      </c>
      <c r="O2320">
        <f t="shared" si="279"/>
        <v>25485.5</v>
      </c>
      <c r="P2320">
        <f t="shared" si="281"/>
        <v>74940.75</v>
      </c>
      <c r="Q2320">
        <f t="shared" si="282"/>
        <v>49455.25</v>
      </c>
      <c r="R2320">
        <f t="shared" si="283"/>
        <v>-48697.375</v>
      </c>
      <c r="S2320">
        <f t="shared" si="284"/>
        <v>149123.625</v>
      </c>
      <c r="T2320">
        <v>77648</v>
      </c>
    </row>
    <row r="2321" spans="1:20" ht="15" thickBot="1" x14ac:dyDescent="0.4">
      <c r="A2321">
        <v>893448</v>
      </c>
      <c r="B2321" s="2">
        <v>41866.719942129632</v>
      </c>
      <c r="C2321" t="s">
        <v>30</v>
      </c>
      <c r="D2321" t="s">
        <v>29</v>
      </c>
      <c r="E2321" s="6" t="s">
        <v>20</v>
      </c>
      <c r="F2321" t="s">
        <v>5</v>
      </c>
      <c r="G2321">
        <v>66474</v>
      </c>
      <c r="H2321">
        <f t="shared" si="278"/>
        <v>66474</v>
      </c>
      <c r="I2321" t="str">
        <f t="shared" si="280"/>
        <v>60001-100000</v>
      </c>
      <c r="O2321">
        <f t="shared" si="279"/>
        <v>25467</v>
      </c>
      <c r="P2321">
        <f t="shared" si="281"/>
        <v>74931</v>
      </c>
      <c r="Q2321">
        <f t="shared" si="282"/>
        <v>49464</v>
      </c>
      <c r="R2321">
        <f t="shared" si="283"/>
        <v>-48729</v>
      </c>
      <c r="S2321">
        <f t="shared" si="284"/>
        <v>149127</v>
      </c>
      <c r="T2321">
        <v>66474</v>
      </c>
    </row>
    <row r="2322" spans="1:20" ht="15" thickBot="1" x14ac:dyDescent="0.4">
      <c r="A2322">
        <v>995244</v>
      </c>
      <c r="B2322" s="2">
        <v>41799.398252314815</v>
      </c>
      <c r="C2322" t="s">
        <v>31</v>
      </c>
      <c r="D2322" t="s">
        <v>28</v>
      </c>
      <c r="E2322" s="6" t="s">
        <v>17</v>
      </c>
      <c r="F2322" t="s">
        <v>10</v>
      </c>
      <c r="G2322">
        <v>86988</v>
      </c>
      <c r="H2322">
        <f t="shared" si="278"/>
        <v>86988</v>
      </c>
      <c r="I2322" t="str">
        <f t="shared" si="280"/>
        <v>60001-100000</v>
      </c>
      <c r="O2322">
        <f t="shared" si="279"/>
        <v>25463.75</v>
      </c>
      <c r="P2322">
        <f t="shared" si="281"/>
        <v>74934.25</v>
      </c>
      <c r="Q2322">
        <f t="shared" si="282"/>
        <v>49470.5</v>
      </c>
      <c r="R2322">
        <f t="shared" si="283"/>
        <v>-48742</v>
      </c>
      <c r="S2322">
        <f t="shared" si="284"/>
        <v>149140</v>
      </c>
      <c r="T2322">
        <v>86988</v>
      </c>
    </row>
    <row r="2323" spans="1:20" ht="15" thickBot="1" x14ac:dyDescent="0.4">
      <c r="A2323">
        <v>800380</v>
      </c>
      <c r="B2323" s="2">
        <v>41838.824560185189</v>
      </c>
      <c r="C2323" t="s">
        <v>30</v>
      </c>
      <c r="D2323" t="s">
        <v>29</v>
      </c>
      <c r="E2323" s="6" t="s">
        <v>17</v>
      </c>
      <c r="F2323" t="s">
        <v>10</v>
      </c>
      <c r="G2323">
        <v>35763</v>
      </c>
      <c r="H2323">
        <f t="shared" si="278"/>
        <v>35763</v>
      </c>
      <c r="I2323" t="str">
        <f t="shared" si="280"/>
        <v>20001-40000</v>
      </c>
      <c r="O2323">
        <f t="shared" si="279"/>
        <v>25460.5</v>
      </c>
      <c r="P2323">
        <f t="shared" si="281"/>
        <v>74925.5</v>
      </c>
      <c r="Q2323">
        <f t="shared" si="282"/>
        <v>49465</v>
      </c>
      <c r="R2323">
        <f t="shared" si="283"/>
        <v>-48737</v>
      </c>
      <c r="S2323">
        <f t="shared" si="284"/>
        <v>149123</v>
      </c>
      <c r="T2323">
        <v>35763</v>
      </c>
    </row>
    <row r="2324" spans="1:20" ht="15" thickBot="1" x14ac:dyDescent="0.4">
      <c r="A2324">
        <v>198525</v>
      </c>
      <c r="B2324" s="2">
        <v>41854.540219907409</v>
      </c>
      <c r="C2324" t="s">
        <v>30</v>
      </c>
      <c r="D2324" t="s">
        <v>27</v>
      </c>
      <c r="E2324" s="6" t="s">
        <v>17</v>
      </c>
      <c r="F2324" t="s">
        <v>10</v>
      </c>
      <c r="G2324">
        <v>92478</v>
      </c>
      <c r="H2324">
        <f t="shared" si="278"/>
        <v>92478</v>
      </c>
      <c r="I2324" t="str">
        <f t="shared" si="280"/>
        <v>60001-100000</v>
      </c>
      <c r="O2324">
        <f t="shared" si="279"/>
        <v>25457.25</v>
      </c>
      <c r="P2324">
        <f t="shared" si="281"/>
        <v>74928.25</v>
      </c>
      <c r="Q2324">
        <f t="shared" si="282"/>
        <v>49471</v>
      </c>
      <c r="R2324">
        <f t="shared" si="283"/>
        <v>-48749.25</v>
      </c>
      <c r="S2324">
        <f t="shared" si="284"/>
        <v>149134.75</v>
      </c>
      <c r="T2324">
        <v>92478</v>
      </c>
    </row>
    <row r="2325" spans="1:20" ht="15" thickBot="1" x14ac:dyDescent="0.4">
      <c r="A2325">
        <v>344350</v>
      </c>
      <c r="B2325" s="2">
        <v>41808.777025462965</v>
      </c>
      <c r="C2325" t="s">
        <v>31</v>
      </c>
      <c r="D2325" t="s">
        <v>27</v>
      </c>
      <c r="E2325" s="6" t="s">
        <v>15</v>
      </c>
      <c r="F2325" t="s">
        <v>4</v>
      </c>
      <c r="G2325">
        <v>64059</v>
      </c>
      <c r="H2325">
        <f t="shared" si="278"/>
        <v>64059</v>
      </c>
      <c r="I2325" t="str">
        <f t="shared" si="280"/>
        <v>60001-100000</v>
      </c>
      <c r="O2325">
        <f t="shared" si="279"/>
        <v>25454</v>
      </c>
      <c r="P2325">
        <f t="shared" si="281"/>
        <v>74920</v>
      </c>
      <c r="Q2325">
        <f t="shared" si="282"/>
        <v>49466</v>
      </c>
      <c r="R2325">
        <f t="shared" si="283"/>
        <v>-48745</v>
      </c>
      <c r="S2325">
        <f t="shared" si="284"/>
        <v>149119</v>
      </c>
      <c r="T2325">
        <v>64059</v>
      </c>
    </row>
    <row r="2326" spans="1:20" ht="15" thickBot="1" x14ac:dyDescent="0.4">
      <c r="A2326">
        <v>459437</v>
      </c>
      <c r="B2326" s="2">
        <v>41808.778680555559</v>
      </c>
      <c r="C2326" t="s">
        <v>30</v>
      </c>
      <c r="D2326" t="s">
        <v>27</v>
      </c>
      <c r="E2326" s="6" t="s">
        <v>15</v>
      </c>
      <c r="F2326" t="s">
        <v>4</v>
      </c>
      <c r="G2326">
        <v>40088</v>
      </c>
      <c r="H2326">
        <f t="shared" si="278"/>
        <v>40088</v>
      </c>
      <c r="I2326" t="str">
        <f t="shared" si="280"/>
        <v>40001-60000</v>
      </c>
      <c r="O2326">
        <f t="shared" si="279"/>
        <v>25452.75</v>
      </c>
      <c r="P2326">
        <f t="shared" si="281"/>
        <v>74922.75</v>
      </c>
      <c r="Q2326">
        <f t="shared" si="282"/>
        <v>49470</v>
      </c>
      <c r="R2326">
        <f t="shared" si="283"/>
        <v>-48752.25</v>
      </c>
      <c r="S2326">
        <f t="shared" si="284"/>
        <v>149127.75</v>
      </c>
      <c r="T2326">
        <v>40088</v>
      </c>
    </row>
    <row r="2327" spans="1:20" ht="15" thickBot="1" x14ac:dyDescent="0.4">
      <c r="A2327">
        <v>441172</v>
      </c>
      <c r="B2327" s="2">
        <v>41809.563113425924</v>
      </c>
      <c r="C2327" t="s">
        <v>31</v>
      </c>
      <c r="D2327" t="s">
        <v>27</v>
      </c>
      <c r="E2327" s="6" t="s">
        <v>15</v>
      </c>
      <c r="F2327" t="s">
        <v>4</v>
      </c>
      <c r="G2327">
        <v>44873</v>
      </c>
      <c r="H2327">
        <f t="shared" si="278"/>
        <v>44873</v>
      </c>
      <c r="I2327" t="str">
        <f t="shared" si="280"/>
        <v>40001-60000</v>
      </c>
      <c r="O2327">
        <f t="shared" si="279"/>
        <v>25451.5</v>
      </c>
      <c r="P2327">
        <f t="shared" si="281"/>
        <v>74925.5</v>
      </c>
      <c r="Q2327">
        <f t="shared" si="282"/>
        <v>49474</v>
      </c>
      <c r="R2327">
        <f t="shared" si="283"/>
        <v>-48759.5</v>
      </c>
      <c r="S2327">
        <f t="shared" si="284"/>
        <v>149136.5</v>
      </c>
      <c r="T2327">
        <v>44873</v>
      </c>
    </row>
    <row r="2328" spans="1:20" ht="15" thickBot="1" x14ac:dyDescent="0.4">
      <c r="A2328">
        <v>808039</v>
      </c>
      <c r="B2328" s="2">
        <v>41809.564814814818</v>
      </c>
      <c r="C2328" t="s">
        <v>30</v>
      </c>
      <c r="D2328" t="s">
        <v>27</v>
      </c>
      <c r="E2328" s="6" t="s">
        <v>15</v>
      </c>
      <c r="F2328" t="s">
        <v>4</v>
      </c>
      <c r="G2328">
        <v>85815</v>
      </c>
      <c r="H2328">
        <f t="shared" si="278"/>
        <v>85815</v>
      </c>
      <c r="I2328" t="str">
        <f t="shared" si="280"/>
        <v>60001-100000</v>
      </c>
      <c r="O2328">
        <f t="shared" si="279"/>
        <v>25450.25</v>
      </c>
      <c r="P2328">
        <f t="shared" si="281"/>
        <v>74928.25</v>
      </c>
      <c r="Q2328">
        <f t="shared" si="282"/>
        <v>49478</v>
      </c>
      <c r="R2328">
        <f t="shared" si="283"/>
        <v>-48766.75</v>
      </c>
      <c r="S2328">
        <f t="shared" si="284"/>
        <v>149145.25</v>
      </c>
      <c r="T2328">
        <v>85815</v>
      </c>
    </row>
    <row r="2329" spans="1:20" ht="15" thickBot="1" x14ac:dyDescent="0.4">
      <c r="A2329">
        <v>106331</v>
      </c>
      <c r="B2329" s="2">
        <v>41813.640729166669</v>
      </c>
      <c r="C2329" t="s">
        <v>31</v>
      </c>
      <c r="D2329" t="s">
        <v>27</v>
      </c>
      <c r="E2329" s="6" t="s">
        <v>15</v>
      </c>
      <c r="F2329" t="s">
        <v>4</v>
      </c>
      <c r="G2329">
        <v>67251</v>
      </c>
      <c r="H2329">
        <f t="shared" si="278"/>
        <v>67251</v>
      </c>
      <c r="I2329" t="str">
        <f t="shared" si="280"/>
        <v>60001-100000</v>
      </c>
      <c r="O2329">
        <f t="shared" si="279"/>
        <v>25449</v>
      </c>
      <c r="P2329">
        <f t="shared" si="281"/>
        <v>74920</v>
      </c>
      <c r="Q2329">
        <f t="shared" si="282"/>
        <v>49471</v>
      </c>
      <c r="R2329">
        <f t="shared" si="283"/>
        <v>-48757.5</v>
      </c>
      <c r="S2329">
        <f t="shared" si="284"/>
        <v>149126.5</v>
      </c>
      <c r="T2329">
        <v>67251</v>
      </c>
    </row>
    <row r="2330" spans="1:20" ht="15" thickBot="1" x14ac:dyDescent="0.4">
      <c r="A2330">
        <v>263154</v>
      </c>
      <c r="B2330" s="2">
        <v>41813.640266203707</v>
      </c>
      <c r="C2330" t="s">
        <v>31</v>
      </c>
      <c r="D2330" t="s">
        <v>28</v>
      </c>
      <c r="E2330" s="6" t="s">
        <v>15</v>
      </c>
      <c r="F2330" t="s">
        <v>4</v>
      </c>
      <c r="G2330">
        <v>5718</v>
      </c>
      <c r="H2330">
        <f t="shared" si="278"/>
        <v>5718</v>
      </c>
      <c r="I2330" t="str">
        <f t="shared" si="280"/>
        <v>0-20,000</v>
      </c>
      <c r="O2330">
        <f t="shared" si="279"/>
        <v>25444.25</v>
      </c>
      <c r="P2330">
        <f t="shared" si="281"/>
        <v>74922.75</v>
      </c>
      <c r="Q2330">
        <f t="shared" si="282"/>
        <v>49478.5</v>
      </c>
      <c r="R2330">
        <f t="shared" si="283"/>
        <v>-48773.5</v>
      </c>
      <c r="S2330">
        <f t="shared" si="284"/>
        <v>149140.5</v>
      </c>
      <c r="T2330">
        <v>5718</v>
      </c>
    </row>
    <row r="2331" spans="1:20" ht="15" thickBot="1" x14ac:dyDescent="0.4">
      <c r="A2331">
        <v>830658</v>
      </c>
      <c r="B2331" s="2">
        <v>41817.703229166669</v>
      </c>
      <c r="C2331" t="s">
        <v>30</v>
      </c>
      <c r="D2331" t="s">
        <v>29</v>
      </c>
      <c r="E2331" s="6" t="s">
        <v>15</v>
      </c>
      <c r="F2331" t="s">
        <v>4</v>
      </c>
      <c r="G2331">
        <v>72843</v>
      </c>
      <c r="H2331">
        <f t="shared" si="278"/>
        <v>72843</v>
      </c>
      <c r="I2331" t="str">
        <f t="shared" si="280"/>
        <v>60001-100000</v>
      </c>
      <c r="O2331">
        <f t="shared" si="279"/>
        <v>25451.5</v>
      </c>
      <c r="P2331">
        <f t="shared" si="281"/>
        <v>74925.5</v>
      </c>
      <c r="Q2331">
        <f t="shared" si="282"/>
        <v>49474</v>
      </c>
      <c r="R2331">
        <f t="shared" si="283"/>
        <v>-48759.5</v>
      </c>
      <c r="S2331">
        <f t="shared" si="284"/>
        <v>149136.5</v>
      </c>
      <c r="T2331">
        <v>72843</v>
      </c>
    </row>
    <row r="2332" spans="1:20" ht="15" thickBot="1" x14ac:dyDescent="0.4">
      <c r="A2332">
        <v>955256</v>
      </c>
      <c r="B2332" s="2">
        <v>41817.704340277778</v>
      </c>
      <c r="C2332" t="s">
        <v>31</v>
      </c>
      <c r="D2332" t="s">
        <v>27</v>
      </c>
      <c r="E2332" s="6" t="s">
        <v>15</v>
      </c>
      <c r="F2332" t="s">
        <v>4</v>
      </c>
      <c r="G2332">
        <v>51209</v>
      </c>
      <c r="H2332">
        <f t="shared" si="278"/>
        <v>51209</v>
      </c>
      <c r="I2332" t="str">
        <f t="shared" si="280"/>
        <v>40001-60000</v>
      </c>
      <c r="O2332">
        <f t="shared" si="279"/>
        <v>25450.25</v>
      </c>
      <c r="P2332">
        <f t="shared" si="281"/>
        <v>74928.25</v>
      </c>
      <c r="Q2332">
        <f t="shared" si="282"/>
        <v>49478</v>
      </c>
      <c r="R2332">
        <f t="shared" si="283"/>
        <v>-48766.75</v>
      </c>
      <c r="S2332">
        <f t="shared" si="284"/>
        <v>149145.25</v>
      </c>
      <c r="T2332">
        <v>51209</v>
      </c>
    </row>
    <row r="2333" spans="1:20" ht="15" thickBot="1" x14ac:dyDescent="0.4">
      <c r="A2333">
        <v>568029</v>
      </c>
      <c r="B2333" s="2">
        <v>41817.705347222225</v>
      </c>
      <c r="C2333" t="s">
        <v>31</v>
      </c>
      <c r="D2333" t="s">
        <v>29</v>
      </c>
      <c r="E2333" s="6" t="s">
        <v>15</v>
      </c>
      <c r="F2333" t="s">
        <v>4</v>
      </c>
      <c r="G2333">
        <v>82546</v>
      </c>
      <c r="H2333">
        <f t="shared" si="278"/>
        <v>82546</v>
      </c>
      <c r="I2333" t="str">
        <f t="shared" si="280"/>
        <v>60001-100000</v>
      </c>
      <c r="O2333">
        <f t="shared" si="279"/>
        <v>25449</v>
      </c>
      <c r="P2333">
        <f t="shared" si="281"/>
        <v>74931</v>
      </c>
      <c r="Q2333">
        <f t="shared" si="282"/>
        <v>49482</v>
      </c>
      <c r="R2333">
        <f t="shared" si="283"/>
        <v>-48774</v>
      </c>
      <c r="S2333">
        <f t="shared" si="284"/>
        <v>149154</v>
      </c>
      <c r="T2333">
        <v>82546</v>
      </c>
    </row>
    <row r="2334" spans="1:20" ht="15" thickBot="1" x14ac:dyDescent="0.4">
      <c r="A2334">
        <v>606813</v>
      </c>
      <c r="B2334" s="2">
        <v>41817.709155092591</v>
      </c>
      <c r="C2334" t="s">
        <v>30</v>
      </c>
      <c r="D2334" t="s">
        <v>29</v>
      </c>
      <c r="E2334" s="6" t="s">
        <v>15</v>
      </c>
      <c r="F2334" t="s">
        <v>4</v>
      </c>
      <c r="G2334">
        <v>45843</v>
      </c>
      <c r="H2334">
        <f t="shared" si="278"/>
        <v>45843</v>
      </c>
      <c r="I2334" t="str">
        <f t="shared" si="280"/>
        <v>40001-60000</v>
      </c>
      <c r="O2334">
        <f t="shared" si="279"/>
        <v>25444.25</v>
      </c>
      <c r="P2334">
        <f t="shared" si="281"/>
        <v>74922.75</v>
      </c>
      <c r="Q2334">
        <f t="shared" si="282"/>
        <v>49478.5</v>
      </c>
      <c r="R2334">
        <f t="shared" si="283"/>
        <v>-48773.5</v>
      </c>
      <c r="S2334">
        <f t="shared" si="284"/>
        <v>149140.5</v>
      </c>
      <c r="T2334">
        <v>45843</v>
      </c>
    </row>
    <row r="2335" spans="1:20" ht="15" thickBot="1" x14ac:dyDescent="0.4">
      <c r="A2335">
        <v>613676</v>
      </c>
      <c r="B2335" s="2">
        <v>41838.648136574076</v>
      </c>
      <c r="C2335" t="s">
        <v>31</v>
      </c>
      <c r="D2335" t="s">
        <v>27</v>
      </c>
      <c r="E2335" s="6" t="s">
        <v>15</v>
      </c>
      <c r="F2335" t="s">
        <v>4</v>
      </c>
      <c r="G2335">
        <v>35039</v>
      </c>
      <c r="H2335">
        <f t="shared" si="278"/>
        <v>35039</v>
      </c>
      <c r="I2335" t="str">
        <f t="shared" si="280"/>
        <v>20001-40000</v>
      </c>
      <c r="O2335">
        <f t="shared" si="279"/>
        <v>25439.5</v>
      </c>
      <c r="P2335">
        <f t="shared" si="281"/>
        <v>74925.5</v>
      </c>
      <c r="Q2335">
        <f t="shared" si="282"/>
        <v>49486</v>
      </c>
      <c r="R2335">
        <f t="shared" si="283"/>
        <v>-48789.5</v>
      </c>
      <c r="S2335">
        <f t="shared" si="284"/>
        <v>149154.5</v>
      </c>
      <c r="T2335">
        <v>35039</v>
      </c>
    </row>
    <row r="2336" spans="1:20" ht="15" thickBot="1" x14ac:dyDescent="0.4">
      <c r="A2336">
        <v>182795</v>
      </c>
      <c r="B2336" s="2">
        <v>41838.649826388886</v>
      </c>
      <c r="C2336" t="s">
        <v>31</v>
      </c>
      <c r="D2336" t="s">
        <v>27</v>
      </c>
      <c r="E2336" s="6" t="s">
        <v>15</v>
      </c>
      <c r="F2336" t="s">
        <v>4</v>
      </c>
      <c r="G2336">
        <v>7589</v>
      </c>
      <c r="H2336">
        <f t="shared" si="278"/>
        <v>7589</v>
      </c>
      <c r="I2336" t="str">
        <f t="shared" si="280"/>
        <v>0-20,000</v>
      </c>
      <c r="O2336">
        <f t="shared" si="279"/>
        <v>25434.75</v>
      </c>
      <c r="P2336">
        <f t="shared" si="281"/>
        <v>74928.25</v>
      </c>
      <c r="Q2336">
        <f t="shared" si="282"/>
        <v>49493.5</v>
      </c>
      <c r="R2336">
        <f t="shared" si="283"/>
        <v>-48805.5</v>
      </c>
      <c r="S2336">
        <f t="shared" si="284"/>
        <v>149168.5</v>
      </c>
      <c r="T2336">
        <v>7589</v>
      </c>
    </row>
    <row r="2337" spans="1:20" ht="15" thickBot="1" x14ac:dyDescent="0.4">
      <c r="A2337">
        <v>390144</v>
      </c>
      <c r="B2337" s="2">
        <v>41849.345578703702</v>
      </c>
      <c r="C2337" t="s">
        <v>31</v>
      </c>
      <c r="D2337" t="s">
        <v>27</v>
      </c>
      <c r="E2337" s="6" t="s">
        <v>15</v>
      </c>
      <c r="F2337" t="s">
        <v>4</v>
      </c>
      <c r="G2337">
        <v>9682</v>
      </c>
      <c r="H2337">
        <f t="shared" si="278"/>
        <v>9682</v>
      </c>
      <c r="I2337" t="str">
        <f t="shared" si="280"/>
        <v>0-20,000</v>
      </c>
      <c r="O2337">
        <f t="shared" si="279"/>
        <v>25449</v>
      </c>
      <c r="P2337">
        <f t="shared" si="281"/>
        <v>74931</v>
      </c>
      <c r="Q2337">
        <f t="shared" si="282"/>
        <v>49482</v>
      </c>
      <c r="R2337">
        <f t="shared" si="283"/>
        <v>-48774</v>
      </c>
      <c r="S2337">
        <f t="shared" si="284"/>
        <v>149154</v>
      </c>
      <c r="T2337">
        <v>9682</v>
      </c>
    </row>
    <row r="2338" spans="1:20" ht="15" thickBot="1" x14ac:dyDescent="0.4">
      <c r="A2338">
        <v>279022</v>
      </c>
      <c r="B2338" s="2">
        <v>41835.397094907406</v>
      </c>
      <c r="C2338" t="s">
        <v>31</v>
      </c>
      <c r="D2338" t="s">
        <v>27</v>
      </c>
      <c r="E2338" s="6" t="s">
        <v>17</v>
      </c>
      <c r="F2338" t="s">
        <v>4</v>
      </c>
      <c r="G2338">
        <v>68282</v>
      </c>
      <c r="H2338">
        <f t="shared" si="278"/>
        <v>68282</v>
      </c>
      <c r="I2338" t="str">
        <f t="shared" si="280"/>
        <v>60001-100000</v>
      </c>
      <c r="O2338">
        <f t="shared" si="279"/>
        <v>25452.75</v>
      </c>
      <c r="P2338">
        <f t="shared" si="281"/>
        <v>74934.25</v>
      </c>
      <c r="Q2338">
        <f t="shared" si="282"/>
        <v>49481.5</v>
      </c>
      <c r="R2338">
        <f t="shared" si="283"/>
        <v>-48769.5</v>
      </c>
      <c r="S2338">
        <f t="shared" si="284"/>
        <v>149156.5</v>
      </c>
      <c r="T2338">
        <v>68282</v>
      </c>
    </row>
    <row r="2339" spans="1:20" ht="15" thickBot="1" x14ac:dyDescent="0.4">
      <c r="A2339">
        <v>789967</v>
      </c>
      <c r="B2339" s="2">
        <v>41779.21303240741</v>
      </c>
      <c r="C2339" t="s">
        <v>30</v>
      </c>
      <c r="D2339" t="s">
        <v>29</v>
      </c>
      <c r="E2339" s="6" t="s">
        <v>20</v>
      </c>
      <c r="F2339" t="s">
        <v>10</v>
      </c>
      <c r="G2339">
        <v>8658</v>
      </c>
      <c r="H2339">
        <f t="shared" si="278"/>
        <v>8658</v>
      </c>
      <c r="I2339" t="str">
        <f t="shared" si="280"/>
        <v>0-20,000</v>
      </c>
      <c r="O2339">
        <f t="shared" si="279"/>
        <v>25451.5</v>
      </c>
      <c r="P2339">
        <f t="shared" si="281"/>
        <v>74937.5</v>
      </c>
      <c r="Q2339">
        <f t="shared" si="282"/>
        <v>49486</v>
      </c>
      <c r="R2339">
        <f t="shared" si="283"/>
        <v>-48777.5</v>
      </c>
      <c r="S2339">
        <f t="shared" si="284"/>
        <v>149166.5</v>
      </c>
      <c r="T2339">
        <v>8658</v>
      </c>
    </row>
    <row r="2340" spans="1:20" ht="15" thickBot="1" x14ac:dyDescent="0.4">
      <c r="A2340">
        <v>417017</v>
      </c>
      <c r="B2340" s="2">
        <v>41779.396840277775</v>
      </c>
      <c r="C2340" t="s">
        <v>31</v>
      </c>
      <c r="D2340" t="s">
        <v>27</v>
      </c>
      <c r="E2340" s="6" t="s">
        <v>20</v>
      </c>
      <c r="F2340" t="s">
        <v>10</v>
      </c>
      <c r="G2340">
        <v>12911</v>
      </c>
      <c r="H2340">
        <f t="shared" si="278"/>
        <v>12911</v>
      </c>
      <c r="I2340" t="str">
        <f t="shared" si="280"/>
        <v>0-20,000</v>
      </c>
      <c r="O2340">
        <f t="shared" si="279"/>
        <v>25457.25</v>
      </c>
      <c r="P2340">
        <f t="shared" si="281"/>
        <v>74940.75</v>
      </c>
      <c r="Q2340">
        <f t="shared" si="282"/>
        <v>49483.5</v>
      </c>
      <c r="R2340">
        <f t="shared" si="283"/>
        <v>-48768</v>
      </c>
      <c r="S2340">
        <f t="shared" si="284"/>
        <v>149166</v>
      </c>
      <c r="T2340">
        <v>12911</v>
      </c>
    </row>
    <row r="2341" spans="1:20" ht="15" thickBot="1" x14ac:dyDescent="0.4">
      <c r="A2341">
        <v>884737</v>
      </c>
      <c r="B2341" s="2">
        <v>41779.397731481484</v>
      </c>
      <c r="C2341" t="s">
        <v>30</v>
      </c>
      <c r="D2341" t="s">
        <v>29</v>
      </c>
      <c r="E2341" s="6" t="s">
        <v>20</v>
      </c>
      <c r="F2341" t="s">
        <v>10</v>
      </c>
      <c r="G2341">
        <v>9313</v>
      </c>
      <c r="H2341">
        <f t="shared" si="278"/>
        <v>9313</v>
      </c>
      <c r="I2341" t="str">
        <f t="shared" si="280"/>
        <v>0-20,000</v>
      </c>
      <c r="O2341">
        <f t="shared" si="279"/>
        <v>25467</v>
      </c>
      <c r="P2341">
        <f t="shared" si="281"/>
        <v>74944</v>
      </c>
      <c r="Q2341">
        <f t="shared" si="282"/>
        <v>49477</v>
      </c>
      <c r="R2341">
        <f t="shared" si="283"/>
        <v>-48748.5</v>
      </c>
      <c r="S2341">
        <f t="shared" si="284"/>
        <v>149159.5</v>
      </c>
      <c r="T2341">
        <v>9313</v>
      </c>
    </row>
    <row r="2342" spans="1:20" ht="15" thickBot="1" x14ac:dyDescent="0.4">
      <c r="A2342">
        <v>289524</v>
      </c>
      <c r="B2342" s="2">
        <v>41779.399525462963</v>
      </c>
      <c r="C2342" t="s">
        <v>31</v>
      </c>
      <c r="D2342" t="s">
        <v>27</v>
      </c>
      <c r="E2342" s="6" t="s">
        <v>20</v>
      </c>
      <c r="F2342" t="s">
        <v>10</v>
      </c>
      <c r="G2342">
        <v>81188</v>
      </c>
      <c r="H2342">
        <f t="shared" si="278"/>
        <v>81188</v>
      </c>
      <c r="I2342" t="str">
        <f t="shared" si="280"/>
        <v>60001-100000</v>
      </c>
      <c r="O2342">
        <f t="shared" si="279"/>
        <v>25522.5</v>
      </c>
      <c r="P2342">
        <f t="shared" si="281"/>
        <v>74958.5</v>
      </c>
      <c r="Q2342">
        <f t="shared" si="282"/>
        <v>49436</v>
      </c>
      <c r="R2342">
        <f t="shared" si="283"/>
        <v>-48631.5</v>
      </c>
      <c r="S2342">
        <f t="shared" si="284"/>
        <v>149112.5</v>
      </c>
      <c r="T2342">
        <v>81188</v>
      </c>
    </row>
    <row r="2343" spans="1:20" ht="15" thickBot="1" x14ac:dyDescent="0.4">
      <c r="A2343">
        <v>401311</v>
      </c>
      <c r="B2343" s="2">
        <v>41779.399861111109</v>
      </c>
      <c r="C2343" t="s">
        <v>30</v>
      </c>
      <c r="D2343" t="s">
        <v>29</v>
      </c>
      <c r="E2343" s="6" t="s">
        <v>20</v>
      </c>
      <c r="F2343" t="s">
        <v>10</v>
      </c>
      <c r="G2343">
        <v>51894</v>
      </c>
      <c r="H2343">
        <f t="shared" si="278"/>
        <v>51894</v>
      </c>
      <c r="I2343" t="str">
        <f t="shared" si="280"/>
        <v>40001-60000</v>
      </c>
      <c r="O2343">
        <f t="shared" si="279"/>
        <v>25504</v>
      </c>
      <c r="P2343">
        <f t="shared" si="281"/>
        <v>74937.5</v>
      </c>
      <c r="Q2343">
        <f t="shared" si="282"/>
        <v>49433.5</v>
      </c>
      <c r="R2343">
        <f t="shared" si="283"/>
        <v>-48646.25</v>
      </c>
      <c r="S2343">
        <f t="shared" si="284"/>
        <v>149087.75</v>
      </c>
      <c r="T2343">
        <v>51894</v>
      </c>
    </row>
    <row r="2344" spans="1:20" ht="15" thickBot="1" x14ac:dyDescent="0.4">
      <c r="A2344">
        <v>664241</v>
      </c>
      <c r="B2344" s="2">
        <v>41846.411886574075</v>
      </c>
      <c r="C2344" t="s">
        <v>31</v>
      </c>
      <c r="D2344" t="s">
        <v>27</v>
      </c>
      <c r="E2344" s="6" t="s">
        <v>20</v>
      </c>
      <c r="F2344" t="s">
        <v>10</v>
      </c>
      <c r="G2344">
        <v>96641</v>
      </c>
      <c r="H2344">
        <f t="shared" si="278"/>
        <v>96641</v>
      </c>
      <c r="I2344" t="str">
        <f t="shared" si="280"/>
        <v>60001-100000</v>
      </c>
      <c r="O2344">
        <f t="shared" si="279"/>
        <v>25485.5</v>
      </c>
      <c r="P2344">
        <f t="shared" si="281"/>
        <v>74940.75</v>
      </c>
      <c r="Q2344">
        <f t="shared" si="282"/>
        <v>49455.25</v>
      </c>
      <c r="R2344">
        <f t="shared" si="283"/>
        <v>-48697.375</v>
      </c>
      <c r="S2344">
        <f t="shared" si="284"/>
        <v>149123.625</v>
      </c>
      <c r="T2344">
        <v>96641</v>
      </c>
    </row>
    <row r="2345" spans="1:20" ht="15" thickBot="1" x14ac:dyDescent="0.4">
      <c r="A2345">
        <v>491188</v>
      </c>
      <c r="B2345" s="2">
        <v>41847.767199074071</v>
      </c>
      <c r="C2345" t="s">
        <v>31</v>
      </c>
      <c r="D2345" t="s">
        <v>29</v>
      </c>
      <c r="E2345" s="6" t="s">
        <v>20</v>
      </c>
      <c r="F2345" t="s">
        <v>10</v>
      </c>
      <c r="G2345">
        <v>55718</v>
      </c>
      <c r="H2345">
        <f t="shared" si="278"/>
        <v>55718</v>
      </c>
      <c r="I2345" t="str">
        <f t="shared" si="280"/>
        <v>40001-60000</v>
      </c>
      <c r="O2345">
        <f t="shared" si="279"/>
        <v>25467</v>
      </c>
      <c r="P2345">
        <f t="shared" si="281"/>
        <v>74931</v>
      </c>
      <c r="Q2345">
        <f t="shared" si="282"/>
        <v>49464</v>
      </c>
      <c r="R2345">
        <f t="shared" si="283"/>
        <v>-48729</v>
      </c>
      <c r="S2345">
        <f t="shared" si="284"/>
        <v>149127</v>
      </c>
      <c r="T2345">
        <v>55718</v>
      </c>
    </row>
    <row r="2346" spans="1:20" ht="15" thickBot="1" x14ac:dyDescent="0.4">
      <c r="A2346">
        <v>831450</v>
      </c>
      <c r="B2346" s="2">
        <v>41844.494328703702</v>
      </c>
      <c r="C2346" t="s">
        <v>31</v>
      </c>
      <c r="D2346" t="s">
        <v>29</v>
      </c>
      <c r="E2346" s="6" t="s">
        <v>20</v>
      </c>
      <c r="F2346" t="s">
        <v>2</v>
      </c>
      <c r="G2346">
        <v>79746</v>
      </c>
      <c r="H2346">
        <f t="shared" si="278"/>
        <v>79746</v>
      </c>
      <c r="I2346" t="str">
        <f t="shared" si="280"/>
        <v>60001-100000</v>
      </c>
      <c r="O2346">
        <f t="shared" si="279"/>
        <v>25463.75</v>
      </c>
      <c r="P2346">
        <f t="shared" si="281"/>
        <v>74934.25</v>
      </c>
      <c r="Q2346">
        <f t="shared" si="282"/>
        <v>49470.5</v>
      </c>
      <c r="R2346">
        <f t="shared" si="283"/>
        <v>-48742</v>
      </c>
      <c r="S2346">
        <f t="shared" si="284"/>
        <v>149140</v>
      </c>
      <c r="T2346">
        <v>79746</v>
      </c>
    </row>
    <row r="2347" spans="1:20" ht="15" thickBot="1" x14ac:dyDescent="0.4">
      <c r="A2347">
        <v>761273</v>
      </c>
      <c r="B2347" s="2">
        <v>41848.410081018519</v>
      </c>
      <c r="C2347" t="s">
        <v>31</v>
      </c>
      <c r="D2347" t="s">
        <v>29</v>
      </c>
      <c r="E2347" s="6" t="s">
        <v>20</v>
      </c>
      <c r="F2347" t="s">
        <v>2</v>
      </c>
      <c r="G2347">
        <v>78690</v>
      </c>
      <c r="H2347">
        <f t="shared" si="278"/>
        <v>78690</v>
      </c>
      <c r="I2347" t="str">
        <f t="shared" si="280"/>
        <v>60001-100000</v>
      </c>
      <c r="O2347">
        <f t="shared" si="279"/>
        <v>25460.5</v>
      </c>
      <c r="P2347">
        <f t="shared" si="281"/>
        <v>74925.5</v>
      </c>
      <c r="Q2347">
        <f t="shared" si="282"/>
        <v>49465</v>
      </c>
      <c r="R2347">
        <f t="shared" si="283"/>
        <v>-48737</v>
      </c>
      <c r="S2347">
        <f t="shared" si="284"/>
        <v>149123</v>
      </c>
      <c r="T2347">
        <v>78690</v>
      </c>
    </row>
    <row r="2348" spans="1:20" ht="15" thickBot="1" x14ac:dyDescent="0.4">
      <c r="A2348">
        <v>374187</v>
      </c>
      <c r="B2348" s="2">
        <v>41848.410671296297</v>
      </c>
      <c r="C2348" t="s">
        <v>30</v>
      </c>
      <c r="D2348" t="s">
        <v>27</v>
      </c>
      <c r="E2348" s="6" t="s">
        <v>20</v>
      </c>
      <c r="F2348" t="s">
        <v>2</v>
      </c>
      <c r="G2348">
        <v>88171</v>
      </c>
      <c r="H2348">
        <f t="shared" si="278"/>
        <v>88171</v>
      </c>
      <c r="I2348" t="str">
        <f t="shared" si="280"/>
        <v>60001-100000</v>
      </c>
      <c r="O2348">
        <f t="shared" si="279"/>
        <v>25457.25</v>
      </c>
      <c r="P2348">
        <f t="shared" si="281"/>
        <v>74919.25</v>
      </c>
      <c r="Q2348">
        <f t="shared" si="282"/>
        <v>49462</v>
      </c>
      <c r="R2348">
        <f t="shared" si="283"/>
        <v>-48735.75</v>
      </c>
      <c r="S2348">
        <f t="shared" si="284"/>
        <v>149112.25</v>
      </c>
      <c r="T2348">
        <v>88171</v>
      </c>
    </row>
    <row r="2349" spans="1:20" ht="15" thickBot="1" x14ac:dyDescent="0.4">
      <c r="A2349">
        <v>412169</v>
      </c>
      <c r="B2349" s="2">
        <v>41848.412106481483</v>
      </c>
      <c r="C2349" t="s">
        <v>31</v>
      </c>
      <c r="D2349" t="s">
        <v>27</v>
      </c>
      <c r="E2349" s="6" t="s">
        <v>20</v>
      </c>
      <c r="F2349" t="s">
        <v>2</v>
      </c>
      <c r="G2349">
        <v>5732</v>
      </c>
      <c r="H2349">
        <f t="shared" si="278"/>
        <v>5732</v>
      </c>
      <c r="I2349" t="str">
        <f t="shared" si="280"/>
        <v>0-20,000</v>
      </c>
      <c r="O2349">
        <f t="shared" si="279"/>
        <v>25454</v>
      </c>
      <c r="P2349">
        <f t="shared" si="281"/>
        <v>74917</v>
      </c>
      <c r="Q2349">
        <f t="shared" si="282"/>
        <v>49463</v>
      </c>
      <c r="R2349">
        <f t="shared" si="283"/>
        <v>-48740.5</v>
      </c>
      <c r="S2349">
        <f t="shared" si="284"/>
        <v>149111.5</v>
      </c>
      <c r="T2349">
        <v>5732</v>
      </c>
    </row>
    <row r="2350" spans="1:20" ht="15" thickBot="1" x14ac:dyDescent="0.4">
      <c r="A2350">
        <v>543623</v>
      </c>
      <c r="B2350" s="2">
        <v>41828.397592592592</v>
      </c>
      <c r="C2350" t="s">
        <v>31</v>
      </c>
      <c r="D2350" t="s">
        <v>29</v>
      </c>
      <c r="E2350" s="6" t="s">
        <v>14</v>
      </c>
      <c r="F2350" t="s">
        <v>2</v>
      </c>
      <c r="G2350">
        <v>58270</v>
      </c>
      <c r="H2350">
        <f t="shared" si="278"/>
        <v>58270</v>
      </c>
      <c r="I2350" t="str">
        <f t="shared" si="280"/>
        <v>40001-60000</v>
      </c>
      <c r="O2350">
        <f t="shared" si="279"/>
        <v>25463.75</v>
      </c>
      <c r="P2350">
        <f t="shared" si="281"/>
        <v>74917.75</v>
      </c>
      <c r="Q2350">
        <f t="shared" si="282"/>
        <v>49454</v>
      </c>
      <c r="R2350">
        <f t="shared" si="283"/>
        <v>-48717.25</v>
      </c>
      <c r="S2350">
        <f t="shared" si="284"/>
        <v>149098.75</v>
      </c>
      <c r="T2350">
        <v>58270</v>
      </c>
    </row>
    <row r="2351" spans="1:20" ht="15" thickBot="1" x14ac:dyDescent="0.4">
      <c r="A2351">
        <v>535756</v>
      </c>
      <c r="B2351" s="2">
        <v>41849.39875</v>
      </c>
      <c r="C2351" t="s">
        <v>31</v>
      </c>
      <c r="D2351" t="s">
        <v>27</v>
      </c>
      <c r="E2351" s="6" t="s">
        <v>14</v>
      </c>
      <c r="F2351" t="s">
        <v>2</v>
      </c>
      <c r="G2351">
        <v>84717</v>
      </c>
      <c r="H2351">
        <f t="shared" si="278"/>
        <v>84717</v>
      </c>
      <c r="I2351" t="str">
        <f t="shared" si="280"/>
        <v>60001-100000</v>
      </c>
      <c r="O2351">
        <f t="shared" si="279"/>
        <v>25460.5</v>
      </c>
      <c r="P2351">
        <f t="shared" si="281"/>
        <v>74918.5</v>
      </c>
      <c r="Q2351">
        <f t="shared" si="282"/>
        <v>49458</v>
      </c>
      <c r="R2351">
        <f t="shared" si="283"/>
        <v>-48726.5</v>
      </c>
      <c r="S2351">
        <f t="shared" si="284"/>
        <v>149105.5</v>
      </c>
      <c r="T2351">
        <v>84717</v>
      </c>
    </row>
    <row r="2352" spans="1:20" ht="15" thickBot="1" x14ac:dyDescent="0.4">
      <c r="A2352">
        <v>341158</v>
      </c>
      <c r="B2352" s="2">
        <v>41849.399687500001</v>
      </c>
      <c r="C2352" t="s">
        <v>30</v>
      </c>
      <c r="D2352" t="s">
        <v>29</v>
      </c>
      <c r="E2352" s="6" t="s">
        <v>14</v>
      </c>
      <c r="F2352" t="s">
        <v>2</v>
      </c>
      <c r="G2352">
        <v>54911</v>
      </c>
      <c r="H2352">
        <f t="shared" si="278"/>
        <v>54911</v>
      </c>
      <c r="I2352" t="str">
        <f t="shared" si="280"/>
        <v>40001-60000</v>
      </c>
      <c r="O2352">
        <f t="shared" si="279"/>
        <v>25457.25</v>
      </c>
      <c r="P2352">
        <f t="shared" si="281"/>
        <v>74911.5</v>
      </c>
      <c r="Q2352">
        <f t="shared" si="282"/>
        <v>49454.25</v>
      </c>
      <c r="R2352">
        <f t="shared" si="283"/>
        <v>-48724.125</v>
      </c>
      <c r="S2352">
        <f t="shared" si="284"/>
        <v>149092.875</v>
      </c>
      <c r="T2352">
        <v>54911</v>
      </c>
    </row>
    <row r="2353" spans="1:20" ht="15" thickBot="1" x14ac:dyDescent="0.4">
      <c r="A2353">
        <v>53906</v>
      </c>
      <c r="B2353" s="2">
        <v>41852.632175925923</v>
      </c>
      <c r="C2353" t="s">
        <v>31</v>
      </c>
      <c r="D2353" t="s">
        <v>28</v>
      </c>
      <c r="E2353" s="6" t="s">
        <v>14</v>
      </c>
      <c r="F2353" t="s">
        <v>2</v>
      </c>
      <c r="G2353">
        <v>48625</v>
      </c>
      <c r="H2353">
        <f t="shared" si="278"/>
        <v>48625</v>
      </c>
      <c r="I2353" t="str">
        <f t="shared" si="280"/>
        <v>40001-60000</v>
      </c>
      <c r="O2353">
        <f t="shared" si="279"/>
        <v>25454</v>
      </c>
      <c r="P2353">
        <f t="shared" si="281"/>
        <v>74917</v>
      </c>
      <c r="Q2353">
        <f t="shared" si="282"/>
        <v>49463</v>
      </c>
      <c r="R2353">
        <f t="shared" si="283"/>
        <v>-48740.5</v>
      </c>
      <c r="S2353">
        <f t="shared" si="284"/>
        <v>149111.5</v>
      </c>
      <c r="T2353">
        <v>48625</v>
      </c>
    </row>
    <row r="2354" spans="1:20" ht="15" thickBot="1" x14ac:dyDescent="0.4">
      <c r="A2354">
        <v>34917</v>
      </c>
      <c r="B2354" s="2">
        <v>41773.400219907409</v>
      </c>
      <c r="C2354" t="s">
        <v>31</v>
      </c>
      <c r="D2354" t="s">
        <v>27</v>
      </c>
      <c r="E2354" s="6" t="s">
        <v>20</v>
      </c>
      <c r="F2354" t="s">
        <v>10</v>
      </c>
      <c r="G2354">
        <v>12175</v>
      </c>
      <c r="H2354">
        <f t="shared" si="278"/>
        <v>12175</v>
      </c>
      <c r="I2354" t="str">
        <f t="shared" si="280"/>
        <v>0-20,000</v>
      </c>
      <c r="O2354">
        <f t="shared" si="279"/>
        <v>25452.75</v>
      </c>
      <c r="P2354">
        <f t="shared" si="281"/>
        <v>74917.75</v>
      </c>
      <c r="Q2354">
        <f t="shared" si="282"/>
        <v>49465</v>
      </c>
      <c r="R2354">
        <f t="shared" si="283"/>
        <v>-48744.75</v>
      </c>
      <c r="S2354">
        <f t="shared" si="284"/>
        <v>149115.25</v>
      </c>
      <c r="T2354">
        <v>12175</v>
      </c>
    </row>
    <row r="2355" spans="1:20" ht="15" thickBot="1" x14ac:dyDescent="0.4">
      <c r="A2355">
        <v>626656</v>
      </c>
      <c r="B2355" s="2">
        <v>41773.40184027778</v>
      </c>
      <c r="C2355" t="s">
        <v>31</v>
      </c>
      <c r="D2355" t="s">
        <v>27</v>
      </c>
      <c r="E2355" s="6" t="s">
        <v>20</v>
      </c>
      <c r="F2355" t="s">
        <v>10</v>
      </c>
      <c r="G2355">
        <v>41983</v>
      </c>
      <c r="H2355">
        <f t="shared" si="278"/>
        <v>41983</v>
      </c>
      <c r="I2355" t="str">
        <f t="shared" si="280"/>
        <v>40001-60000</v>
      </c>
      <c r="O2355">
        <f t="shared" si="279"/>
        <v>25460.5</v>
      </c>
      <c r="P2355">
        <f t="shared" si="281"/>
        <v>74918.5</v>
      </c>
      <c r="Q2355">
        <f t="shared" si="282"/>
        <v>49458</v>
      </c>
      <c r="R2355">
        <f t="shared" si="283"/>
        <v>-48726.5</v>
      </c>
      <c r="S2355">
        <f t="shared" si="284"/>
        <v>149105.5</v>
      </c>
      <c r="T2355">
        <v>41983</v>
      </c>
    </row>
    <row r="2356" spans="1:20" ht="15" thickBot="1" x14ac:dyDescent="0.4">
      <c r="A2356">
        <v>138086</v>
      </c>
      <c r="B2356" s="2">
        <v>41782.696886574071</v>
      </c>
      <c r="C2356" t="s">
        <v>30</v>
      </c>
      <c r="D2356" t="s">
        <v>27</v>
      </c>
      <c r="E2356" s="6" t="s">
        <v>20</v>
      </c>
      <c r="F2356" t="s">
        <v>10</v>
      </c>
      <c r="G2356">
        <v>83838</v>
      </c>
      <c r="H2356">
        <f t="shared" si="278"/>
        <v>83838</v>
      </c>
      <c r="I2356" t="str">
        <f t="shared" si="280"/>
        <v>60001-100000</v>
      </c>
      <c r="O2356">
        <f t="shared" si="279"/>
        <v>25457.25</v>
      </c>
      <c r="P2356">
        <f t="shared" si="281"/>
        <v>74919.25</v>
      </c>
      <c r="Q2356">
        <f t="shared" si="282"/>
        <v>49462</v>
      </c>
      <c r="R2356">
        <f t="shared" si="283"/>
        <v>-48735.75</v>
      </c>
      <c r="S2356">
        <f t="shared" si="284"/>
        <v>149112.25</v>
      </c>
      <c r="T2356">
        <v>83838</v>
      </c>
    </row>
    <row r="2357" spans="1:20" ht="15" thickBot="1" x14ac:dyDescent="0.4">
      <c r="A2357">
        <v>550074</v>
      </c>
      <c r="B2357" s="2">
        <v>41782.698530092595</v>
      </c>
      <c r="C2357" t="s">
        <v>30</v>
      </c>
      <c r="D2357" t="s">
        <v>27</v>
      </c>
      <c r="E2357" s="6" t="s">
        <v>20</v>
      </c>
      <c r="F2357" t="s">
        <v>10</v>
      </c>
      <c r="G2357">
        <v>79079</v>
      </c>
      <c r="H2357">
        <f t="shared" si="278"/>
        <v>79079</v>
      </c>
      <c r="I2357" t="str">
        <f t="shared" si="280"/>
        <v>60001-100000</v>
      </c>
      <c r="O2357">
        <f t="shared" si="279"/>
        <v>25454</v>
      </c>
      <c r="P2357">
        <f t="shared" si="281"/>
        <v>74917</v>
      </c>
      <c r="Q2357">
        <f t="shared" si="282"/>
        <v>49463</v>
      </c>
      <c r="R2357">
        <f t="shared" si="283"/>
        <v>-48740.5</v>
      </c>
      <c r="S2357">
        <f t="shared" si="284"/>
        <v>149111.5</v>
      </c>
      <c r="T2357">
        <v>79079</v>
      </c>
    </row>
    <row r="2358" spans="1:20" ht="15" thickBot="1" x14ac:dyDescent="0.4">
      <c r="A2358">
        <v>938548</v>
      </c>
      <c r="B2358" s="2">
        <v>41782.699166666665</v>
      </c>
      <c r="C2358" t="s">
        <v>30</v>
      </c>
      <c r="D2358" t="s">
        <v>27</v>
      </c>
      <c r="E2358" s="6" t="s">
        <v>20</v>
      </c>
      <c r="F2358" t="s">
        <v>10</v>
      </c>
      <c r="G2358">
        <v>88647</v>
      </c>
      <c r="H2358">
        <f t="shared" si="278"/>
        <v>88647</v>
      </c>
      <c r="I2358" t="str">
        <f t="shared" si="280"/>
        <v>60001-100000</v>
      </c>
      <c r="O2358">
        <f t="shared" si="279"/>
        <v>25452.75</v>
      </c>
      <c r="P2358">
        <f t="shared" si="281"/>
        <v>74900.5</v>
      </c>
      <c r="Q2358">
        <f t="shared" si="282"/>
        <v>49447.75</v>
      </c>
      <c r="R2358">
        <f t="shared" si="283"/>
        <v>-48718.875</v>
      </c>
      <c r="S2358">
        <f t="shared" si="284"/>
        <v>149072.125</v>
      </c>
      <c r="T2358">
        <v>88647</v>
      </c>
    </row>
    <row r="2359" spans="1:20" ht="15" thickBot="1" x14ac:dyDescent="0.4">
      <c r="A2359">
        <v>275878</v>
      </c>
      <c r="B2359" s="2">
        <v>41784.737256944441</v>
      </c>
      <c r="C2359" t="s">
        <v>31</v>
      </c>
      <c r="D2359" t="s">
        <v>27</v>
      </c>
      <c r="E2359" s="6" t="s">
        <v>20</v>
      </c>
      <c r="F2359" t="s">
        <v>10</v>
      </c>
      <c r="G2359">
        <v>42186</v>
      </c>
      <c r="H2359">
        <f t="shared" si="278"/>
        <v>42186</v>
      </c>
      <c r="I2359" t="str">
        <f t="shared" si="280"/>
        <v>40001-60000</v>
      </c>
      <c r="O2359">
        <f t="shared" si="279"/>
        <v>25451.5</v>
      </c>
      <c r="P2359">
        <f t="shared" si="281"/>
        <v>74886</v>
      </c>
      <c r="Q2359">
        <f t="shared" si="282"/>
        <v>49434.5</v>
      </c>
      <c r="R2359">
        <f t="shared" si="283"/>
        <v>-48700.25</v>
      </c>
      <c r="S2359">
        <f t="shared" si="284"/>
        <v>149037.75</v>
      </c>
      <c r="T2359">
        <v>42186</v>
      </c>
    </row>
    <row r="2360" spans="1:20" ht="15" thickBot="1" x14ac:dyDescent="0.4">
      <c r="A2360">
        <v>414688</v>
      </c>
      <c r="B2360" s="2">
        <v>41784.737858796296</v>
      </c>
      <c r="C2360" t="s">
        <v>30</v>
      </c>
      <c r="D2360" t="s">
        <v>27</v>
      </c>
      <c r="E2360" s="6" t="s">
        <v>20</v>
      </c>
      <c r="F2360" t="s">
        <v>10</v>
      </c>
      <c r="G2360">
        <v>58432</v>
      </c>
      <c r="H2360">
        <f t="shared" si="278"/>
        <v>58432</v>
      </c>
      <c r="I2360" t="str">
        <f t="shared" si="280"/>
        <v>40001-60000</v>
      </c>
      <c r="O2360">
        <f t="shared" si="279"/>
        <v>25450.25</v>
      </c>
      <c r="P2360">
        <f t="shared" si="281"/>
        <v>74890.5</v>
      </c>
      <c r="Q2360">
        <f t="shared" si="282"/>
        <v>49440.25</v>
      </c>
      <c r="R2360">
        <f t="shared" si="283"/>
        <v>-48710.125</v>
      </c>
      <c r="S2360">
        <f t="shared" si="284"/>
        <v>149050.875</v>
      </c>
      <c r="T2360">
        <v>58432</v>
      </c>
    </row>
    <row r="2361" spans="1:20" ht="15" thickBot="1" x14ac:dyDescent="0.4">
      <c r="A2361">
        <v>741857</v>
      </c>
      <c r="B2361" s="2">
        <v>41784.738310185188</v>
      </c>
      <c r="C2361" t="s">
        <v>30</v>
      </c>
      <c r="D2361" t="s">
        <v>29</v>
      </c>
      <c r="E2361" s="6" t="s">
        <v>20</v>
      </c>
      <c r="F2361" t="s">
        <v>10</v>
      </c>
      <c r="G2361">
        <v>16259</v>
      </c>
      <c r="H2361">
        <f t="shared" si="278"/>
        <v>16259</v>
      </c>
      <c r="I2361" t="str">
        <f t="shared" si="280"/>
        <v>0-20,000</v>
      </c>
      <c r="O2361">
        <f t="shared" si="279"/>
        <v>25449</v>
      </c>
      <c r="P2361">
        <f t="shared" si="281"/>
        <v>74895</v>
      </c>
      <c r="Q2361">
        <f t="shared" si="282"/>
        <v>49446</v>
      </c>
      <c r="R2361">
        <f t="shared" si="283"/>
        <v>-48720</v>
      </c>
      <c r="S2361">
        <f t="shared" si="284"/>
        <v>149064</v>
      </c>
      <c r="T2361">
        <v>16259</v>
      </c>
    </row>
    <row r="2362" spans="1:20" ht="15" thickBot="1" x14ac:dyDescent="0.4">
      <c r="A2362">
        <v>533509</v>
      </c>
      <c r="B2362" s="2">
        <v>41784.738657407404</v>
      </c>
      <c r="C2362" t="s">
        <v>30</v>
      </c>
      <c r="D2362" t="s">
        <v>27</v>
      </c>
      <c r="E2362" s="6" t="s">
        <v>20</v>
      </c>
      <c r="F2362" t="s">
        <v>10</v>
      </c>
      <c r="G2362">
        <v>39448</v>
      </c>
      <c r="H2362">
        <f t="shared" si="278"/>
        <v>39448</v>
      </c>
      <c r="I2362" t="str">
        <f t="shared" si="280"/>
        <v>20001-40000</v>
      </c>
      <c r="O2362">
        <f t="shared" si="279"/>
        <v>25452.75</v>
      </c>
      <c r="P2362">
        <f t="shared" si="281"/>
        <v>74900.5</v>
      </c>
      <c r="Q2362">
        <f t="shared" si="282"/>
        <v>49447.75</v>
      </c>
      <c r="R2362">
        <f t="shared" si="283"/>
        <v>-48718.875</v>
      </c>
      <c r="S2362">
        <f t="shared" si="284"/>
        <v>149072.125</v>
      </c>
      <c r="T2362">
        <v>39448</v>
      </c>
    </row>
    <row r="2363" spans="1:20" ht="15" thickBot="1" x14ac:dyDescent="0.4">
      <c r="A2363">
        <v>387943</v>
      </c>
      <c r="B2363" s="2">
        <v>41785.45758101852</v>
      </c>
      <c r="C2363" t="s">
        <v>31</v>
      </c>
      <c r="D2363" t="s">
        <v>27</v>
      </c>
      <c r="E2363" s="6" t="s">
        <v>20</v>
      </c>
      <c r="F2363" t="s">
        <v>10</v>
      </c>
      <c r="G2363">
        <v>69844</v>
      </c>
      <c r="H2363">
        <f t="shared" si="278"/>
        <v>69844</v>
      </c>
      <c r="I2363" t="str">
        <f t="shared" si="280"/>
        <v>60001-100000</v>
      </c>
      <c r="O2363">
        <f t="shared" si="279"/>
        <v>25451.5</v>
      </c>
      <c r="P2363">
        <f t="shared" si="281"/>
        <v>74906</v>
      </c>
      <c r="Q2363">
        <f t="shared" si="282"/>
        <v>49454.5</v>
      </c>
      <c r="R2363">
        <f t="shared" si="283"/>
        <v>-48730.25</v>
      </c>
      <c r="S2363">
        <f t="shared" si="284"/>
        <v>149087.75</v>
      </c>
      <c r="T2363">
        <v>69844</v>
      </c>
    </row>
    <row r="2364" spans="1:20" ht="15" thickBot="1" x14ac:dyDescent="0.4">
      <c r="A2364">
        <v>863716</v>
      </c>
      <c r="B2364" s="2">
        <v>41788.599351851852</v>
      </c>
      <c r="C2364" t="s">
        <v>31</v>
      </c>
      <c r="D2364" t="s">
        <v>27</v>
      </c>
      <c r="E2364" s="6" t="s">
        <v>20</v>
      </c>
      <c r="F2364" t="s">
        <v>10</v>
      </c>
      <c r="G2364">
        <v>15911</v>
      </c>
      <c r="H2364">
        <f t="shared" si="278"/>
        <v>15911</v>
      </c>
      <c r="I2364" t="str">
        <f t="shared" si="280"/>
        <v>0-20,000</v>
      </c>
      <c r="O2364">
        <f t="shared" si="279"/>
        <v>25450.25</v>
      </c>
      <c r="P2364">
        <f t="shared" si="281"/>
        <v>74911.5</v>
      </c>
      <c r="Q2364">
        <f t="shared" si="282"/>
        <v>49461.25</v>
      </c>
      <c r="R2364">
        <f t="shared" si="283"/>
        <v>-48741.625</v>
      </c>
      <c r="S2364">
        <f t="shared" si="284"/>
        <v>149103.375</v>
      </c>
      <c r="T2364">
        <v>15911</v>
      </c>
    </row>
    <row r="2365" spans="1:20" ht="15" thickBot="1" x14ac:dyDescent="0.4">
      <c r="A2365">
        <v>434187</v>
      </c>
      <c r="B2365" s="2">
        <v>41788.602430555555</v>
      </c>
      <c r="C2365" t="s">
        <v>31</v>
      </c>
      <c r="D2365" t="s">
        <v>29</v>
      </c>
      <c r="E2365" s="6" t="s">
        <v>20</v>
      </c>
      <c r="F2365" t="s">
        <v>10</v>
      </c>
      <c r="G2365">
        <v>3536</v>
      </c>
      <c r="H2365">
        <f t="shared" si="278"/>
        <v>3536</v>
      </c>
      <c r="I2365" t="str">
        <f t="shared" si="280"/>
        <v>0-20,000</v>
      </c>
      <c r="O2365">
        <f t="shared" si="279"/>
        <v>25454</v>
      </c>
      <c r="P2365">
        <f t="shared" si="281"/>
        <v>74917</v>
      </c>
      <c r="Q2365">
        <f t="shared" si="282"/>
        <v>49463</v>
      </c>
      <c r="R2365">
        <f t="shared" si="283"/>
        <v>-48740.5</v>
      </c>
      <c r="S2365">
        <f t="shared" si="284"/>
        <v>149111.5</v>
      </c>
      <c r="T2365">
        <v>3536</v>
      </c>
    </row>
    <row r="2366" spans="1:20" ht="15" thickBot="1" x14ac:dyDescent="0.4">
      <c r="A2366">
        <v>407331</v>
      </c>
      <c r="B2366" s="2">
        <v>41788.60297453704</v>
      </c>
      <c r="C2366" t="s">
        <v>31</v>
      </c>
      <c r="D2366" t="s">
        <v>29</v>
      </c>
      <c r="E2366" s="6" t="s">
        <v>20</v>
      </c>
      <c r="F2366" t="s">
        <v>10</v>
      </c>
      <c r="G2366">
        <v>43042</v>
      </c>
      <c r="H2366">
        <f t="shared" si="278"/>
        <v>43042</v>
      </c>
      <c r="I2366" t="str">
        <f t="shared" si="280"/>
        <v>40001-60000</v>
      </c>
      <c r="O2366">
        <f t="shared" si="279"/>
        <v>25463.75</v>
      </c>
      <c r="P2366">
        <f t="shared" si="281"/>
        <v>74917.75</v>
      </c>
      <c r="Q2366">
        <f t="shared" si="282"/>
        <v>49454</v>
      </c>
      <c r="R2366">
        <f t="shared" si="283"/>
        <v>-48717.25</v>
      </c>
      <c r="S2366">
        <f t="shared" si="284"/>
        <v>149098.75</v>
      </c>
      <c r="T2366">
        <v>43042</v>
      </c>
    </row>
    <row r="2367" spans="1:20" ht="15" thickBot="1" x14ac:dyDescent="0.4">
      <c r="A2367">
        <v>984232</v>
      </c>
      <c r="B2367" s="2">
        <v>41792.404560185183</v>
      </c>
      <c r="C2367" t="s">
        <v>31</v>
      </c>
      <c r="D2367" t="s">
        <v>27</v>
      </c>
      <c r="E2367" s="6" t="s">
        <v>20</v>
      </c>
      <c r="F2367" t="s">
        <v>10</v>
      </c>
      <c r="G2367">
        <v>75693</v>
      </c>
      <c r="H2367">
        <f t="shared" si="278"/>
        <v>75693</v>
      </c>
      <c r="I2367" t="str">
        <f t="shared" si="280"/>
        <v>60001-100000</v>
      </c>
      <c r="O2367">
        <f t="shared" si="279"/>
        <v>25460.5</v>
      </c>
      <c r="P2367">
        <f t="shared" si="281"/>
        <v>74918.5</v>
      </c>
      <c r="Q2367">
        <f t="shared" si="282"/>
        <v>49458</v>
      </c>
      <c r="R2367">
        <f t="shared" si="283"/>
        <v>-48726.5</v>
      </c>
      <c r="S2367">
        <f t="shared" si="284"/>
        <v>149105.5</v>
      </c>
      <c r="T2367">
        <v>75693</v>
      </c>
    </row>
    <row r="2368" spans="1:20" ht="15" thickBot="1" x14ac:dyDescent="0.4">
      <c r="A2368">
        <v>635744</v>
      </c>
      <c r="B2368" s="2">
        <v>41793.329340277778</v>
      </c>
      <c r="C2368" t="s">
        <v>31</v>
      </c>
      <c r="D2368" t="s">
        <v>29</v>
      </c>
      <c r="E2368" s="6" t="s">
        <v>20</v>
      </c>
      <c r="F2368" t="s">
        <v>10</v>
      </c>
      <c r="G2368">
        <v>60660</v>
      </c>
      <c r="H2368">
        <f t="shared" si="278"/>
        <v>60660</v>
      </c>
      <c r="I2368" t="str">
        <f t="shared" si="280"/>
        <v>60001-100000</v>
      </c>
      <c r="O2368">
        <f t="shared" si="279"/>
        <v>25457.25</v>
      </c>
      <c r="P2368">
        <f t="shared" si="281"/>
        <v>74911.5</v>
      </c>
      <c r="Q2368">
        <f t="shared" si="282"/>
        <v>49454.25</v>
      </c>
      <c r="R2368">
        <f t="shared" si="283"/>
        <v>-48724.125</v>
      </c>
      <c r="S2368">
        <f t="shared" si="284"/>
        <v>149092.875</v>
      </c>
      <c r="T2368">
        <v>60660</v>
      </c>
    </row>
    <row r="2369" spans="1:20" ht="15" thickBot="1" x14ac:dyDescent="0.4">
      <c r="A2369">
        <v>988446</v>
      </c>
      <c r="B2369" s="2">
        <v>41793.329745370371</v>
      </c>
      <c r="C2369" t="s">
        <v>31</v>
      </c>
      <c r="D2369" t="s">
        <v>27</v>
      </c>
      <c r="E2369" s="6" t="s">
        <v>20</v>
      </c>
      <c r="F2369" t="s">
        <v>10</v>
      </c>
      <c r="G2369">
        <v>91635</v>
      </c>
      <c r="H2369">
        <f t="shared" si="278"/>
        <v>91635</v>
      </c>
      <c r="I2369" t="str">
        <f t="shared" si="280"/>
        <v>60001-100000</v>
      </c>
      <c r="O2369">
        <f t="shared" si="279"/>
        <v>25454</v>
      </c>
      <c r="P2369">
        <f t="shared" si="281"/>
        <v>74917</v>
      </c>
      <c r="Q2369">
        <f t="shared" si="282"/>
        <v>49463</v>
      </c>
      <c r="R2369">
        <f t="shared" si="283"/>
        <v>-48740.5</v>
      </c>
      <c r="S2369">
        <f t="shared" si="284"/>
        <v>149111.5</v>
      </c>
      <c r="T2369">
        <v>91635</v>
      </c>
    </row>
    <row r="2370" spans="1:20" ht="15" thickBot="1" x14ac:dyDescent="0.4">
      <c r="A2370">
        <v>996137</v>
      </c>
      <c r="B2370" s="2">
        <v>41794.013935185183</v>
      </c>
      <c r="C2370" t="s">
        <v>30</v>
      </c>
      <c r="D2370" t="s">
        <v>27</v>
      </c>
      <c r="E2370" s="6" t="s">
        <v>20</v>
      </c>
      <c r="F2370" t="s">
        <v>10</v>
      </c>
      <c r="G2370">
        <v>35447</v>
      </c>
      <c r="H2370">
        <f t="shared" ref="H2370:H2433" si="285">IF(OR(G2370 &lt; R2370, G2370 &gt; S2370), $O$1, G2370)</f>
        <v>35447</v>
      </c>
      <c r="I2370" t="str">
        <f t="shared" si="280"/>
        <v>20001-40000</v>
      </c>
      <c r="O2370">
        <f t="shared" ref="O2370:O2433" si="286">QUARTILE(G2370:G9537,1)</f>
        <v>25452.75</v>
      </c>
      <c r="P2370">
        <f t="shared" si="281"/>
        <v>74900.5</v>
      </c>
      <c r="Q2370">
        <f t="shared" si="282"/>
        <v>49447.75</v>
      </c>
      <c r="R2370">
        <f t="shared" si="283"/>
        <v>-48718.875</v>
      </c>
      <c r="S2370">
        <f t="shared" si="284"/>
        <v>149072.125</v>
      </c>
      <c r="T2370">
        <v>35447</v>
      </c>
    </row>
    <row r="2371" spans="1:20" ht="15" thickBot="1" x14ac:dyDescent="0.4">
      <c r="A2371">
        <v>345437</v>
      </c>
      <c r="B2371" s="2">
        <v>41794.0156712963</v>
      </c>
      <c r="C2371" t="s">
        <v>30</v>
      </c>
      <c r="D2371" t="s">
        <v>29</v>
      </c>
      <c r="E2371" s="6" t="s">
        <v>20</v>
      </c>
      <c r="F2371" t="s">
        <v>10</v>
      </c>
      <c r="G2371">
        <v>73591</v>
      </c>
      <c r="H2371">
        <f t="shared" si="285"/>
        <v>73591</v>
      </c>
      <c r="I2371" t="str">
        <f t="shared" ref="I2371:I2434" si="287">IF(H2371&lt;=20000,"0-20,000",IF(H2371&lt;=40000,"20001-40000",IF(H2371&lt;=60000,"40001-60000",IF(H2371&lt;=100000,"60001-100000","above 1 lakh"))))</f>
        <v>60001-100000</v>
      </c>
      <c r="O2371">
        <f t="shared" si="286"/>
        <v>25451.5</v>
      </c>
      <c r="P2371">
        <f t="shared" ref="P2371:P2434" si="288">QUARTILE(G2371:G9538,3)</f>
        <v>74906</v>
      </c>
      <c r="Q2371">
        <f t="shared" ref="Q2371:Q2434" si="289">P2371-O2371</f>
        <v>49454.5</v>
      </c>
      <c r="R2371">
        <f t="shared" ref="R2371:R2434" si="290">O2371-1.5*Q2371</f>
        <v>-48730.25</v>
      </c>
      <c r="S2371">
        <f t="shared" ref="S2371:S2434" si="291">P2371+1.5*Q2371</f>
        <v>149087.75</v>
      </c>
      <c r="T2371">
        <v>73591</v>
      </c>
    </row>
    <row r="2372" spans="1:20" ht="15" thickBot="1" x14ac:dyDescent="0.4">
      <c r="A2372">
        <v>993889</v>
      </c>
      <c r="B2372" s="2">
        <v>41857.396666666667</v>
      </c>
      <c r="C2372" t="s">
        <v>30</v>
      </c>
      <c r="D2372" t="s">
        <v>27</v>
      </c>
      <c r="E2372" s="6" t="s">
        <v>20</v>
      </c>
      <c r="F2372" t="s">
        <v>10</v>
      </c>
      <c r="G2372">
        <v>93509</v>
      </c>
      <c r="H2372">
        <f t="shared" si="285"/>
        <v>93509</v>
      </c>
      <c r="I2372" t="str">
        <f t="shared" si="287"/>
        <v>60001-100000</v>
      </c>
      <c r="O2372">
        <f t="shared" si="286"/>
        <v>25450.25</v>
      </c>
      <c r="P2372">
        <f t="shared" si="288"/>
        <v>74911.5</v>
      </c>
      <c r="Q2372">
        <f t="shared" si="289"/>
        <v>49461.25</v>
      </c>
      <c r="R2372">
        <f t="shared" si="290"/>
        <v>-48741.625</v>
      </c>
      <c r="S2372">
        <f t="shared" si="291"/>
        <v>149103.375</v>
      </c>
      <c r="T2372">
        <v>93509</v>
      </c>
    </row>
    <row r="2373" spans="1:20" ht="15" thickBot="1" x14ac:dyDescent="0.4">
      <c r="A2373">
        <v>810266</v>
      </c>
      <c r="B2373" s="2">
        <v>41857.397013888891</v>
      </c>
      <c r="C2373" t="s">
        <v>31</v>
      </c>
      <c r="D2373" t="s">
        <v>27</v>
      </c>
      <c r="E2373" s="6" t="s">
        <v>20</v>
      </c>
      <c r="F2373" t="s">
        <v>10</v>
      </c>
      <c r="G2373">
        <v>72601</v>
      </c>
      <c r="H2373">
        <f t="shared" si="285"/>
        <v>72601</v>
      </c>
      <c r="I2373" t="str">
        <f t="shared" si="287"/>
        <v>60001-100000</v>
      </c>
      <c r="O2373">
        <f t="shared" si="286"/>
        <v>25449</v>
      </c>
      <c r="P2373">
        <f t="shared" si="288"/>
        <v>74895</v>
      </c>
      <c r="Q2373">
        <f t="shared" si="289"/>
        <v>49446</v>
      </c>
      <c r="R2373">
        <f t="shared" si="290"/>
        <v>-48720</v>
      </c>
      <c r="S2373">
        <f t="shared" si="291"/>
        <v>149064</v>
      </c>
      <c r="T2373">
        <v>72601</v>
      </c>
    </row>
    <row r="2374" spans="1:20" ht="15" thickBot="1" x14ac:dyDescent="0.4">
      <c r="A2374">
        <v>424055</v>
      </c>
      <c r="B2374" s="2">
        <v>41858.438680555555</v>
      </c>
      <c r="C2374" t="s">
        <v>30</v>
      </c>
      <c r="D2374" t="s">
        <v>27</v>
      </c>
      <c r="E2374" s="6" t="s">
        <v>20</v>
      </c>
      <c r="F2374" t="s">
        <v>10</v>
      </c>
      <c r="G2374">
        <v>67991</v>
      </c>
      <c r="H2374">
        <f t="shared" si="285"/>
        <v>67991</v>
      </c>
      <c r="I2374" t="str">
        <f t="shared" si="287"/>
        <v>60001-100000</v>
      </c>
      <c r="O2374">
        <f t="shared" si="286"/>
        <v>25444.25</v>
      </c>
      <c r="P2374">
        <f t="shared" si="288"/>
        <v>74900.5</v>
      </c>
      <c r="Q2374">
        <f t="shared" si="289"/>
        <v>49456.25</v>
      </c>
      <c r="R2374">
        <f t="shared" si="290"/>
        <v>-48740.125</v>
      </c>
      <c r="S2374">
        <f t="shared" si="291"/>
        <v>149084.875</v>
      </c>
      <c r="T2374">
        <v>67991</v>
      </c>
    </row>
    <row r="2375" spans="1:20" ht="15" thickBot="1" x14ac:dyDescent="0.4">
      <c r="A2375">
        <v>135479</v>
      </c>
      <c r="B2375" s="2">
        <v>41858.44127314815</v>
      </c>
      <c r="C2375" t="s">
        <v>31</v>
      </c>
      <c r="D2375" t="s">
        <v>27</v>
      </c>
      <c r="E2375" s="6" t="s">
        <v>20</v>
      </c>
      <c r="F2375" t="s">
        <v>10</v>
      </c>
      <c r="G2375">
        <v>28238</v>
      </c>
      <c r="H2375">
        <f t="shared" si="285"/>
        <v>28238</v>
      </c>
      <c r="I2375" t="str">
        <f t="shared" si="287"/>
        <v>20001-40000</v>
      </c>
      <c r="O2375">
        <f t="shared" si="286"/>
        <v>25439.5</v>
      </c>
      <c r="P2375">
        <f t="shared" si="288"/>
        <v>74906</v>
      </c>
      <c r="Q2375">
        <f t="shared" si="289"/>
        <v>49466.5</v>
      </c>
      <c r="R2375">
        <f t="shared" si="290"/>
        <v>-48760.25</v>
      </c>
      <c r="S2375">
        <f t="shared" si="291"/>
        <v>149105.75</v>
      </c>
      <c r="T2375">
        <v>28238</v>
      </c>
    </row>
    <row r="2376" spans="1:20" ht="15" thickBot="1" x14ac:dyDescent="0.4">
      <c r="A2376">
        <v>438481</v>
      </c>
      <c r="B2376" s="2">
        <v>41880.767951388887</v>
      </c>
      <c r="C2376" t="s">
        <v>30</v>
      </c>
      <c r="D2376" t="s">
        <v>27</v>
      </c>
      <c r="E2376" s="6" t="s">
        <v>20</v>
      </c>
      <c r="F2376" t="s">
        <v>10</v>
      </c>
      <c r="G2376">
        <v>44087</v>
      </c>
      <c r="H2376">
        <f t="shared" si="285"/>
        <v>44087</v>
      </c>
      <c r="I2376" t="str">
        <f t="shared" si="287"/>
        <v>40001-60000</v>
      </c>
      <c r="O2376">
        <f t="shared" si="286"/>
        <v>25434.75</v>
      </c>
      <c r="P2376">
        <f t="shared" si="288"/>
        <v>74911.5</v>
      </c>
      <c r="Q2376">
        <f t="shared" si="289"/>
        <v>49476.75</v>
      </c>
      <c r="R2376">
        <f t="shared" si="290"/>
        <v>-48780.375</v>
      </c>
      <c r="S2376">
        <f t="shared" si="291"/>
        <v>149126.625</v>
      </c>
      <c r="T2376">
        <v>44087</v>
      </c>
    </row>
    <row r="2377" spans="1:20" ht="15" thickBot="1" x14ac:dyDescent="0.4">
      <c r="A2377">
        <v>639461</v>
      </c>
      <c r="B2377" s="2">
        <v>41768.396898148145</v>
      </c>
      <c r="C2377" t="s">
        <v>30</v>
      </c>
      <c r="D2377" t="s">
        <v>27</v>
      </c>
      <c r="E2377" s="6" t="s">
        <v>17</v>
      </c>
      <c r="F2377" t="s">
        <v>8</v>
      </c>
      <c r="G2377">
        <v>52473</v>
      </c>
      <c r="H2377">
        <f t="shared" si="285"/>
        <v>52473</v>
      </c>
      <c r="I2377" t="str">
        <f t="shared" si="287"/>
        <v>40001-60000</v>
      </c>
      <c r="O2377">
        <f t="shared" si="286"/>
        <v>25430</v>
      </c>
      <c r="P2377">
        <f t="shared" si="288"/>
        <v>74917</v>
      </c>
      <c r="Q2377">
        <f t="shared" si="289"/>
        <v>49487</v>
      </c>
      <c r="R2377">
        <f t="shared" si="290"/>
        <v>-48800.5</v>
      </c>
      <c r="S2377">
        <f t="shared" si="291"/>
        <v>149147.5</v>
      </c>
      <c r="T2377">
        <v>52473</v>
      </c>
    </row>
    <row r="2378" spans="1:20" ht="15" thickBot="1" x14ac:dyDescent="0.4">
      <c r="A2378">
        <v>739222</v>
      </c>
      <c r="B2378" s="2">
        <v>41859.397835648146</v>
      </c>
      <c r="C2378" t="s">
        <v>30</v>
      </c>
      <c r="D2378" t="s">
        <v>27</v>
      </c>
      <c r="E2378" s="6" t="s">
        <v>17</v>
      </c>
      <c r="F2378" t="s">
        <v>8</v>
      </c>
      <c r="G2378">
        <v>95679</v>
      </c>
      <c r="H2378">
        <f t="shared" si="285"/>
        <v>95679</v>
      </c>
      <c r="I2378" t="str">
        <f t="shared" si="287"/>
        <v>60001-100000</v>
      </c>
      <c r="O2378">
        <f t="shared" si="286"/>
        <v>25425.25</v>
      </c>
      <c r="P2378">
        <f t="shared" si="288"/>
        <v>74917.75</v>
      </c>
      <c r="Q2378">
        <f t="shared" si="289"/>
        <v>49492.5</v>
      </c>
      <c r="R2378">
        <f t="shared" si="290"/>
        <v>-48813.5</v>
      </c>
      <c r="S2378">
        <f t="shared" si="291"/>
        <v>149156.5</v>
      </c>
      <c r="T2378">
        <v>95679</v>
      </c>
    </row>
    <row r="2379" spans="1:20" ht="15" thickBot="1" x14ac:dyDescent="0.4">
      <c r="A2379">
        <v>752415</v>
      </c>
      <c r="B2379" s="2">
        <v>41873.397326388891</v>
      </c>
      <c r="C2379" t="s">
        <v>31</v>
      </c>
      <c r="D2379" t="s">
        <v>27</v>
      </c>
      <c r="E2379" s="6" t="s">
        <v>17</v>
      </c>
      <c r="F2379" t="s">
        <v>8</v>
      </c>
      <c r="G2379">
        <v>60430</v>
      </c>
      <c r="H2379">
        <f t="shared" si="285"/>
        <v>60430</v>
      </c>
      <c r="I2379" t="str">
        <f t="shared" si="287"/>
        <v>60001-100000</v>
      </c>
      <c r="O2379">
        <f t="shared" si="286"/>
        <v>25420.5</v>
      </c>
      <c r="P2379">
        <f t="shared" si="288"/>
        <v>74906</v>
      </c>
      <c r="Q2379">
        <f t="shared" si="289"/>
        <v>49485.5</v>
      </c>
      <c r="R2379">
        <f t="shared" si="290"/>
        <v>-48807.75</v>
      </c>
      <c r="S2379">
        <f t="shared" si="291"/>
        <v>149134.25</v>
      </c>
      <c r="T2379">
        <v>60430</v>
      </c>
    </row>
    <row r="2380" spans="1:20" ht="15" thickBot="1" x14ac:dyDescent="0.4">
      <c r="A2380">
        <v>693615</v>
      </c>
      <c r="B2380" s="2">
        <v>41866.397083333337</v>
      </c>
      <c r="C2380" t="s">
        <v>31</v>
      </c>
      <c r="D2380" t="s">
        <v>28</v>
      </c>
      <c r="E2380" s="6" t="s">
        <v>20</v>
      </c>
      <c r="F2380" t="s">
        <v>2</v>
      </c>
      <c r="G2380">
        <v>58438</v>
      </c>
      <c r="H2380">
        <f t="shared" si="285"/>
        <v>58438</v>
      </c>
      <c r="I2380" t="str">
        <f t="shared" si="287"/>
        <v>40001-60000</v>
      </c>
      <c r="O2380">
        <f t="shared" si="286"/>
        <v>25415.75</v>
      </c>
      <c r="P2380">
        <f t="shared" si="288"/>
        <v>74911.5</v>
      </c>
      <c r="Q2380">
        <f t="shared" si="289"/>
        <v>49495.75</v>
      </c>
      <c r="R2380">
        <f t="shared" si="290"/>
        <v>-48827.875</v>
      </c>
      <c r="S2380">
        <f t="shared" si="291"/>
        <v>149155.125</v>
      </c>
      <c r="T2380">
        <v>58438</v>
      </c>
    </row>
    <row r="2381" spans="1:20" ht="15" thickBot="1" x14ac:dyDescent="0.4">
      <c r="A2381">
        <v>490366</v>
      </c>
      <c r="B2381" s="2">
        <v>41773.29488425926</v>
      </c>
      <c r="C2381" t="s">
        <v>31</v>
      </c>
      <c r="D2381" t="s">
        <v>27</v>
      </c>
      <c r="E2381" s="6" t="s">
        <v>20</v>
      </c>
      <c r="F2381" t="s">
        <v>6</v>
      </c>
      <c r="G2381">
        <v>94919</v>
      </c>
      <c r="H2381">
        <f t="shared" si="285"/>
        <v>94919</v>
      </c>
      <c r="I2381" t="str">
        <f t="shared" si="287"/>
        <v>60001-100000</v>
      </c>
      <c r="O2381">
        <f t="shared" si="286"/>
        <v>25411</v>
      </c>
      <c r="P2381">
        <f t="shared" si="288"/>
        <v>74917</v>
      </c>
      <c r="Q2381">
        <f t="shared" si="289"/>
        <v>49506</v>
      </c>
      <c r="R2381">
        <f t="shared" si="290"/>
        <v>-48848</v>
      </c>
      <c r="S2381">
        <f t="shared" si="291"/>
        <v>149176</v>
      </c>
      <c r="T2381">
        <v>94919</v>
      </c>
    </row>
    <row r="2382" spans="1:20" ht="15" thickBot="1" x14ac:dyDescent="0.4">
      <c r="A2382">
        <v>333706</v>
      </c>
      <c r="B2382" s="2">
        <v>41775.396863425929</v>
      </c>
      <c r="C2382" t="s">
        <v>30</v>
      </c>
      <c r="D2382" t="s">
        <v>27</v>
      </c>
      <c r="E2382" s="6" t="s">
        <v>20</v>
      </c>
      <c r="F2382" t="s">
        <v>6</v>
      </c>
      <c r="G2382">
        <v>84968</v>
      </c>
      <c r="H2382">
        <f t="shared" si="285"/>
        <v>84968</v>
      </c>
      <c r="I2382" t="str">
        <f t="shared" si="287"/>
        <v>60001-100000</v>
      </c>
      <c r="O2382">
        <f t="shared" si="286"/>
        <v>25409</v>
      </c>
      <c r="P2382">
        <f t="shared" si="288"/>
        <v>74900.5</v>
      </c>
      <c r="Q2382">
        <f t="shared" si="289"/>
        <v>49491.5</v>
      </c>
      <c r="R2382">
        <f t="shared" si="290"/>
        <v>-48828.25</v>
      </c>
      <c r="S2382">
        <f t="shared" si="291"/>
        <v>149137.75</v>
      </c>
      <c r="T2382">
        <v>84968</v>
      </c>
    </row>
    <row r="2383" spans="1:20" ht="15" thickBot="1" x14ac:dyDescent="0.4">
      <c r="A2383">
        <v>76897</v>
      </c>
      <c r="B2383" s="2">
        <v>41834.806805555556</v>
      </c>
      <c r="C2383" t="s">
        <v>30</v>
      </c>
      <c r="D2383" t="s">
        <v>27</v>
      </c>
      <c r="E2383" s="6" t="s">
        <v>20</v>
      </c>
      <c r="F2383" t="s">
        <v>6</v>
      </c>
      <c r="G2383">
        <v>13125</v>
      </c>
      <c r="H2383">
        <f t="shared" si="285"/>
        <v>13125</v>
      </c>
      <c r="I2383" t="str">
        <f t="shared" si="287"/>
        <v>0-20,000</v>
      </c>
      <c r="O2383">
        <f t="shared" si="286"/>
        <v>25407</v>
      </c>
      <c r="P2383">
        <f t="shared" si="288"/>
        <v>74886</v>
      </c>
      <c r="Q2383">
        <f t="shared" si="289"/>
        <v>49479</v>
      </c>
      <c r="R2383">
        <f t="shared" si="290"/>
        <v>-48811.5</v>
      </c>
      <c r="S2383">
        <f t="shared" si="291"/>
        <v>149104.5</v>
      </c>
      <c r="T2383">
        <v>13125</v>
      </c>
    </row>
    <row r="2384" spans="1:20" ht="15" thickBot="1" x14ac:dyDescent="0.4">
      <c r="A2384">
        <v>45185</v>
      </c>
      <c r="B2384" s="2">
        <v>41775.39702546296</v>
      </c>
      <c r="C2384" t="s">
        <v>31</v>
      </c>
      <c r="D2384" t="s">
        <v>27</v>
      </c>
      <c r="E2384" s="6" t="s">
        <v>17</v>
      </c>
      <c r="F2384" t="s">
        <v>2</v>
      </c>
      <c r="G2384">
        <v>37132</v>
      </c>
      <c r="H2384">
        <f t="shared" si="285"/>
        <v>37132</v>
      </c>
      <c r="I2384" t="str">
        <f t="shared" si="287"/>
        <v>20001-40000</v>
      </c>
      <c r="O2384">
        <f t="shared" si="286"/>
        <v>25415.75</v>
      </c>
      <c r="P2384">
        <f t="shared" si="288"/>
        <v>74890.5</v>
      </c>
      <c r="Q2384">
        <f t="shared" si="289"/>
        <v>49474.75</v>
      </c>
      <c r="R2384">
        <f t="shared" si="290"/>
        <v>-48796.375</v>
      </c>
      <c r="S2384">
        <f t="shared" si="291"/>
        <v>149102.625</v>
      </c>
      <c r="T2384">
        <v>37132</v>
      </c>
    </row>
    <row r="2385" spans="1:20" ht="15" thickBot="1" x14ac:dyDescent="0.4">
      <c r="A2385">
        <v>180285</v>
      </c>
      <c r="B2385" s="2">
        <v>41784.747789351852</v>
      </c>
      <c r="C2385" t="s">
        <v>31</v>
      </c>
      <c r="D2385" t="s">
        <v>27</v>
      </c>
      <c r="E2385" s="6" t="s">
        <v>17</v>
      </c>
      <c r="F2385" t="s">
        <v>2</v>
      </c>
      <c r="G2385">
        <v>63415</v>
      </c>
      <c r="H2385">
        <f t="shared" si="285"/>
        <v>63415</v>
      </c>
      <c r="I2385" t="str">
        <f t="shared" si="287"/>
        <v>60001-100000</v>
      </c>
      <c r="O2385">
        <f t="shared" si="286"/>
        <v>25411</v>
      </c>
      <c r="P2385">
        <f t="shared" si="288"/>
        <v>74895</v>
      </c>
      <c r="Q2385">
        <f t="shared" si="289"/>
        <v>49484</v>
      </c>
      <c r="R2385">
        <f t="shared" si="290"/>
        <v>-48815</v>
      </c>
      <c r="S2385">
        <f t="shared" si="291"/>
        <v>149121</v>
      </c>
      <c r="T2385">
        <v>63415</v>
      </c>
    </row>
    <row r="2386" spans="1:20" ht="15" thickBot="1" x14ac:dyDescent="0.4">
      <c r="A2386">
        <v>876532</v>
      </c>
      <c r="B2386" s="2">
        <v>41828.650185185186</v>
      </c>
      <c r="C2386" t="s">
        <v>31</v>
      </c>
      <c r="D2386" t="s">
        <v>29</v>
      </c>
      <c r="E2386" s="6" t="s">
        <v>17</v>
      </c>
      <c r="F2386" t="s">
        <v>2</v>
      </c>
      <c r="G2386">
        <v>45029</v>
      </c>
      <c r="H2386">
        <f t="shared" si="285"/>
        <v>45029</v>
      </c>
      <c r="I2386" t="str">
        <f t="shared" si="287"/>
        <v>40001-60000</v>
      </c>
      <c r="O2386">
        <f t="shared" si="286"/>
        <v>25409</v>
      </c>
      <c r="P2386">
        <f t="shared" si="288"/>
        <v>74900.5</v>
      </c>
      <c r="Q2386">
        <f t="shared" si="289"/>
        <v>49491.5</v>
      </c>
      <c r="R2386">
        <f t="shared" si="290"/>
        <v>-48828.25</v>
      </c>
      <c r="S2386">
        <f t="shared" si="291"/>
        <v>149137.75</v>
      </c>
      <c r="T2386">
        <v>45029</v>
      </c>
    </row>
    <row r="2387" spans="1:20" ht="15" thickBot="1" x14ac:dyDescent="0.4">
      <c r="A2387">
        <v>189984</v>
      </c>
      <c r="B2387" s="2">
        <v>41828.651770833334</v>
      </c>
      <c r="C2387" t="s">
        <v>30</v>
      </c>
      <c r="D2387" t="s">
        <v>27</v>
      </c>
      <c r="E2387" s="6" t="s">
        <v>17</v>
      </c>
      <c r="F2387" t="s">
        <v>2</v>
      </c>
      <c r="G2387">
        <v>47237</v>
      </c>
      <c r="H2387">
        <f t="shared" si="285"/>
        <v>47237</v>
      </c>
      <c r="I2387" t="str">
        <f t="shared" si="287"/>
        <v>40001-60000</v>
      </c>
      <c r="O2387">
        <f t="shared" si="286"/>
        <v>25407</v>
      </c>
      <c r="P2387">
        <f t="shared" si="288"/>
        <v>74906</v>
      </c>
      <c r="Q2387">
        <f t="shared" si="289"/>
        <v>49499</v>
      </c>
      <c r="R2387">
        <f t="shared" si="290"/>
        <v>-48841.5</v>
      </c>
      <c r="S2387">
        <f t="shared" si="291"/>
        <v>149154.5</v>
      </c>
      <c r="T2387">
        <v>47237</v>
      </c>
    </row>
    <row r="2388" spans="1:20" ht="15" thickBot="1" x14ac:dyDescent="0.4">
      <c r="A2388">
        <v>327918</v>
      </c>
      <c r="B2388" s="2">
        <v>41828.651631944442</v>
      </c>
      <c r="C2388" t="s">
        <v>30</v>
      </c>
      <c r="D2388" t="s">
        <v>29</v>
      </c>
      <c r="E2388" s="6" t="s">
        <v>17</v>
      </c>
      <c r="F2388" t="s">
        <v>2</v>
      </c>
      <c r="G2388">
        <v>41310</v>
      </c>
      <c r="H2388">
        <f t="shared" si="285"/>
        <v>41310</v>
      </c>
      <c r="I2388" t="str">
        <f t="shared" si="287"/>
        <v>40001-60000</v>
      </c>
      <c r="O2388">
        <f t="shared" si="286"/>
        <v>25405</v>
      </c>
      <c r="P2388">
        <f t="shared" si="288"/>
        <v>74911.5</v>
      </c>
      <c r="Q2388">
        <f t="shared" si="289"/>
        <v>49506.5</v>
      </c>
      <c r="R2388">
        <f t="shared" si="290"/>
        <v>-48854.75</v>
      </c>
      <c r="S2388">
        <f t="shared" si="291"/>
        <v>149171.25</v>
      </c>
      <c r="T2388">
        <v>41310</v>
      </c>
    </row>
    <row r="2389" spans="1:20" ht="15" thickBot="1" x14ac:dyDescent="0.4">
      <c r="A2389">
        <v>535514</v>
      </c>
      <c r="B2389" s="2">
        <v>41842.485972222225</v>
      </c>
      <c r="C2389" t="s">
        <v>31</v>
      </c>
      <c r="D2389" t="s">
        <v>27</v>
      </c>
      <c r="E2389" s="6" t="s">
        <v>17</v>
      </c>
      <c r="F2389" t="s">
        <v>2</v>
      </c>
      <c r="G2389">
        <v>1155</v>
      </c>
      <c r="H2389">
        <f t="shared" si="285"/>
        <v>1155</v>
      </c>
      <c r="I2389" t="str">
        <f t="shared" si="287"/>
        <v>0-20,000</v>
      </c>
      <c r="O2389">
        <f t="shared" si="286"/>
        <v>25403</v>
      </c>
      <c r="P2389">
        <f t="shared" si="288"/>
        <v>74917</v>
      </c>
      <c r="Q2389">
        <f t="shared" si="289"/>
        <v>49514</v>
      </c>
      <c r="R2389">
        <f t="shared" si="290"/>
        <v>-48868</v>
      </c>
      <c r="S2389">
        <f t="shared" si="291"/>
        <v>149188</v>
      </c>
      <c r="T2389">
        <v>1155</v>
      </c>
    </row>
    <row r="2390" spans="1:20" ht="15" thickBot="1" x14ac:dyDescent="0.4">
      <c r="A2390">
        <v>218940</v>
      </c>
      <c r="B2390" s="2">
        <v>41842.487604166665</v>
      </c>
      <c r="C2390" t="s">
        <v>31</v>
      </c>
      <c r="D2390" t="s">
        <v>29</v>
      </c>
      <c r="E2390" s="6" t="s">
        <v>17</v>
      </c>
      <c r="F2390" t="s">
        <v>2</v>
      </c>
      <c r="G2390">
        <v>21485</v>
      </c>
      <c r="H2390">
        <f t="shared" si="285"/>
        <v>21485</v>
      </c>
      <c r="I2390" t="str">
        <f t="shared" si="287"/>
        <v>20001-40000</v>
      </c>
      <c r="O2390">
        <f t="shared" si="286"/>
        <v>25409</v>
      </c>
      <c r="P2390">
        <f t="shared" si="288"/>
        <v>74917.75</v>
      </c>
      <c r="Q2390">
        <f t="shared" si="289"/>
        <v>49508.75</v>
      </c>
      <c r="R2390">
        <f t="shared" si="290"/>
        <v>-48854.125</v>
      </c>
      <c r="S2390">
        <f t="shared" si="291"/>
        <v>149180.875</v>
      </c>
      <c r="T2390">
        <v>21485</v>
      </c>
    </row>
    <row r="2391" spans="1:20" ht="15" thickBot="1" x14ac:dyDescent="0.4">
      <c r="A2391">
        <v>897259</v>
      </c>
      <c r="B2391" s="2">
        <v>41842.488275462965</v>
      </c>
      <c r="C2391" t="s">
        <v>30</v>
      </c>
      <c r="D2391" t="s">
        <v>29</v>
      </c>
      <c r="E2391" s="6" t="s">
        <v>17</v>
      </c>
      <c r="F2391" t="s">
        <v>2</v>
      </c>
      <c r="G2391">
        <v>90757</v>
      </c>
      <c r="H2391">
        <f t="shared" si="285"/>
        <v>90757</v>
      </c>
      <c r="I2391" t="str">
        <f t="shared" si="287"/>
        <v>60001-100000</v>
      </c>
      <c r="O2391">
        <f t="shared" si="286"/>
        <v>25420.5</v>
      </c>
      <c r="P2391">
        <f t="shared" si="288"/>
        <v>74918.5</v>
      </c>
      <c r="Q2391">
        <f t="shared" si="289"/>
        <v>49498</v>
      </c>
      <c r="R2391">
        <f t="shared" si="290"/>
        <v>-48826.5</v>
      </c>
      <c r="S2391">
        <f t="shared" si="291"/>
        <v>149165.5</v>
      </c>
      <c r="T2391">
        <v>90757</v>
      </c>
    </row>
    <row r="2392" spans="1:20" ht="15" thickBot="1" x14ac:dyDescent="0.4">
      <c r="A2392">
        <v>697955</v>
      </c>
      <c r="B2392" s="2">
        <v>41858.106689814813</v>
      </c>
      <c r="C2392" t="s">
        <v>30</v>
      </c>
      <c r="D2392" t="s">
        <v>29</v>
      </c>
      <c r="E2392" s="6" t="s">
        <v>17</v>
      </c>
      <c r="F2392" t="s">
        <v>2</v>
      </c>
      <c r="G2392">
        <v>40298</v>
      </c>
      <c r="H2392">
        <f t="shared" si="285"/>
        <v>40298</v>
      </c>
      <c r="I2392" t="str">
        <f t="shared" si="287"/>
        <v>40001-60000</v>
      </c>
      <c r="O2392">
        <f t="shared" si="286"/>
        <v>25415.75</v>
      </c>
      <c r="P2392">
        <f t="shared" si="288"/>
        <v>74911.5</v>
      </c>
      <c r="Q2392">
        <f t="shared" si="289"/>
        <v>49495.75</v>
      </c>
      <c r="R2392">
        <f t="shared" si="290"/>
        <v>-48827.875</v>
      </c>
      <c r="S2392">
        <f t="shared" si="291"/>
        <v>149155.125</v>
      </c>
      <c r="T2392">
        <v>40298</v>
      </c>
    </row>
    <row r="2393" spans="1:20" ht="15" thickBot="1" x14ac:dyDescent="0.4">
      <c r="A2393">
        <v>164990</v>
      </c>
      <c r="B2393" s="2">
        <v>41858.107488425929</v>
      </c>
      <c r="C2393" t="s">
        <v>30</v>
      </c>
      <c r="D2393" t="s">
        <v>29</v>
      </c>
      <c r="E2393" s="6" t="s">
        <v>17</v>
      </c>
      <c r="F2393" t="s">
        <v>2</v>
      </c>
      <c r="G2393">
        <v>10008</v>
      </c>
      <c r="H2393">
        <f t="shared" si="285"/>
        <v>10008</v>
      </c>
      <c r="I2393" t="str">
        <f t="shared" si="287"/>
        <v>0-20,000</v>
      </c>
      <c r="O2393">
        <f t="shared" si="286"/>
        <v>25411</v>
      </c>
      <c r="P2393">
        <f t="shared" si="288"/>
        <v>74917</v>
      </c>
      <c r="Q2393">
        <f t="shared" si="289"/>
        <v>49506</v>
      </c>
      <c r="R2393">
        <f t="shared" si="290"/>
        <v>-48848</v>
      </c>
      <c r="S2393">
        <f t="shared" si="291"/>
        <v>149176</v>
      </c>
      <c r="T2393">
        <v>10008</v>
      </c>
    </row>
    <row r="2394" spans="1:20" ht="15" thickBot="1" x14ac:dyDescent="0.4">
      <c r="A2394">
        <v>412921</v>
      </c>
      <c r="B2394" s="2">
        <v>41766.44840277778</v>
      </c>
      <c r="C2394" t="s">
        <v>31</v>
      </c>
      <c r="D2394" t="s">
        <v>29</v>
      </c>
      <c r="E2394" s="6" t="s">
        <v>17</v>
      </c>
      <c r="F2394" t="s">
        <v>2</v>
      </c>
      <c r="G2394">
        <v>89801</v>
      </c>
      <c r="H2394">
        <f t="shared" si="285"/>
        <v>89801</v>
      </c>
      <c r="I2394" t="str">
        <f t="shared" si="287"/>
        <v>60001-100000</v>
      </c>
      <c r="O2394">
        <f t="shared" si="286"/>
        <v>25425.25</v>
      </c>
      <c r="P2394">
        <f t="shared" si="288"/>
        <v>74917.75</v>
      </c>
      <c r="Q2394">
        <f t="shared" si="289"/>
        <v>49492.5</v>
      </c>
      <c r="R2394">
        <f t="shared" si="290"/>
        <v>-48813.5</v>
      </c>
      <c r="S2394">
        <f t="shared" si="291"/>
        <v>149156.5</v>
      </c>
      <c r="T2394">
        <v>89801</v>
      </c>
    </row>
    <row r="2395" spans="1:20" ht="15" thickBot="1" x14ac:dyDescent="0.4">
      <c r="A2395">
        <v>394687</v>
      </c>
      <c r="B2395" s="2">
        <v>41765.340810185182</v>
      </c>
      <c r="C2395" t="s">
        <v>30</v>
      </c>
      <c r="D2395" t="s">
        <v>27</v>
      </c>
      <c r="E2395" s="6" t="s">
        <v>17</v>
      </c>
      <c r="F2395" t="s">
        <v>2</v>
      </c>
      <c r="G2395">
        <v>86673</v>
      </c>
      <c r="H2395">
        <f t="shared" si="285"/>
        <v>86673</v>
      </c>
      <c r="I2395" t="str">
        <f t="shared" si="287"/>
        <v>60001-100000</v>
      </c>
      <c r="O2395">
        <f t="shared" si="286"/>
        <v>25420.5</v>
      </c>
      <c r="P2395">
        <f t="shared" si="288"/>
        <v>74906</v>
      </c>
      <c r="Q2395">
        <f t="shared" si="289"/>
        <v>49485.5</v>
      </c>
      <c r="R2395">
        <f t="shared" si="290"/>
        <v>-48807.75</v>
      </c>
      <c r="S2395">
        <f t="shared" si="291"/>
        <v>149134.25</v>
      </c>
      <c r="T2395">
        <v>86673</v>
      </c>
    </row>
    <row r="2396" spans="1:20" ht="15" thickBot="1" x14ac:dyDescent="0.4">
      <c r="A2396">
        <v>221190</v>
      </c>
      <c r="B2396" s="2">
        <v>41773.380833333336</v>
      </c>
      <c r="C2396" t="s">
        <v>31</v>
      </c>
      <c r="D2396" t="s">
        <v>29</v>
      </c>
      <c r="E2396" s="6" t="s">
        <v>17</v>
      </c>
      <c r="F2396" t="s">
        <v>2</v>
      </c>
      <c r="G2396">
        <v>44072</v>
      </c>
      <c r="H2396">
        <f t="shared" si="285"/>
        <v>44072</v>
      </c>
      <c r="I2396" t="str">
        <f t="shared" si="287"/>
        <v>40001-60000</v>
      </c>
      <c r="O2396">
        <f t="shared" si="286"/>
        <v>25415.75</v>
      </c>
      <c r="P2396">
        <f t="shared" si="288"/>
        <v>74890.5</v>
      </c>
      <c r="Q2396">
        <f t="shared" si="289"/>
        <v>49474.75</v>
      </c>
      <c r="R2396">
        <f t="shared" si="290"/>
        <v>-48796.375</v>
      </c>
      <c r="S2396">
        <f t="shared" si="291"/>
        <v>149102.625</v>
      </c>
      <c r="T2396">
        <v>44072</v>
      </c>
    </row>
    <row r="2397" spans="1:20" ht="15" thickBot="1" x14ac:dyDescent="0.4">
      <c r="A2397">
        <v>273381</v>
      </c>
      <c r="B2397" s="2">
        <v>41820.396874999999</v>
      </c>
      <c r="C2397" t="s">
        <v>31</v>
      </c>
      <c r="D2397" t="s">
        <v>27</v>
      </c>
      <c r="E2397" s="6" t="s">
        <v>17</v>
      </c>
      <c r="F2397" t="s">
        <v>2</v>
      </c>
      <c r="G2397">
        <v>75095</v>
      </c>
      <c r="H2397">
        <f t="shared" si="285"/>
        <v>75095</v>
      </c>
      <c r="I2397" t="str">
        <f t="shared" si="287"/>
        <v>60001-100000</v>
      </c>
      <c r="O2397">
        <f t="shared" si="286"/>
        <v>25411</v>
      </c>
      <c r="P2397">
        <f t="shared" si="288"/>
        <v>74895</v>
      </c>
      <c r="Q2397">
        <f t="shared" si="289"/>
        <v>49484</v>
      </c>
      <c r="R2397">
        <f t="shared" si="290"/>
        <v>-48815</v>
      </c>
      <c r="S2397">
        <f t="shared" si="291"/>
        <v>149121</v>
      </c>
      <c r="T2397">
        <v>75095</v>
      </c>
    </row>
    <row r="2398" spans="1:20" ht="15" thickBot="1" x14ac:dyDescent="0.4">
      <c r="A2398">
        <v>267857</v>
      </c>
      <c r="B2398" s="2">
        <v>41838.36440972222</v>
      </c>
      <c r="C2398" t="s">
        <v>31</v>
      </c>
      <c r="D2398" t="s">
        <v>29</v>
      </c>
      <c r="E2398" s="6" t="s">
        <v>17</v>
      </c>
      <c r="F2398" t="s">
        <v>2</v>
      </c>
      <c r="G2398">
        <v>81122</v>
      </c>
      <c r="H2398">
        <f t="shared" si="285"/>
        <v>81122</v>
      </c>
      <c r="I2398" t="str">
        <f t="shared" si="287"/>
        <v>60001-100000</v>
      </c>
      <c r="O2398">
        <f t="shared" si="286"/>
        <v>25409</v>
      </c>
      <c r="P2398">
        <f t="shared" si="288"/>
        <v>74881.5</v>
      </c>
      <c r="Q2398">
        <f t="shared" si="289"/>
        <v>49472.5</v>
      </c>
      <c r="R2398">
        <f t="shared" si="290"/>
        <v>-48799.75</v>
      </c>
      <c r="S2398">
        <f t="shared" si="291"/>
        <v>149090.25</v>
      </c>
      <c r="T2398">
        <v>81122</v>
      </c>
    </row>
    <row r="2399" spans="1:20" ht="15" thickBot="1" x14ac:dyDescent="0.4">
      <c r="A2399">
        <v>41553</v>
      </c>
      <c r="B2399" s="2">
        <v>41765.659120370372</v>
      </c>
      <c r="C2399" t="s">
        <v>31</v>
      </c>
      <c r="D2399" t="s">
        <v>29</v>
      </c>
      <c r="E2399" s="6" t="s">
        <v>12</v>
      </c>
      <c r="F2399" t="s">
        <v>8</v>
      </c>
      <c r="G2399">
        <v>70417</v>
      </c>
      <c r="H2399">
        <f t="shared" si="285"/>
        <v>70417</v>
      </c>
      <c r="I2399" t="str">
        <f t="shared" si="287"/>
        <v>60001-100000</v>
      </c>
      <c r="O2399">
        <f t="shared" si="286"/>
        <v>25407</v>
      </c>
      <c r="P2399">
        <f t="shared" si="288"/>
        <v>74869</v>
      </c>
      <c r="Q2399">
        <f t="shared" si="289"/>
        <v>49462</v>
      </c>
      <c r="R2399">
        <f t="shared" si="290"/>
        <v>-48786</v>
      </c>
      <c r="S2399">
        <f t="shared" si="291"/>
        <v>149062</v>
      </c>
      <c r="T2399">
        <v>70417</v>
      </c>
    </row>
    <row r="2400" spans="1:20" ht="15" thickBot="1" x14ac:dyDescent="0.4">
      <c r="A2400">
        <v>871022</v>
      </c>
      <c r="B2400" s="2">
        <v>41765.662106481483</v>
      </c>
      <c r="C2400" t="s">
        <v>30</v>
      </c>
      <c r="D2400" t="s">
        <v>29</v>
      </c>
      <c r="E2400" s="6" t="s">
        <v>12</v>
      </c>
      <c r="F2400" t="s">
        <v>8</v>
      </c>
      <c r="G2400">
        <v>11865</v>
      </c>
      <c r="H2400">
        <f t="shared" si="285"/>
        <v>11865</v>
      </c>
      <c r="I2400" t="str">
        <f t="shared" si="287"/>
        <v>0-20,000</v>
      </c>
      <c r="O2400">
        <f t="shared" si="286"/>
        <v>25405</v>
      </c>
      <c r="P2400">
        <f t="shared" si="288"/>
        <v>74873</v>
      </c>
      <c r="Q2400">
        <f t="shared" si="289"/>
        <v>49468</v>
      </c>
      <c r="R2400">
        <f t="shared" si="290"/>
        <v>-48797</v>
      </c>
      <c r="S2400">
        <f t="shared" si="291"/>
        <v>149075</v>
      </c>
      <c r="T2400">
        <v>11865</v>
      </c>
    </row>
    <row r="2401" spans="1:20" ht="15" thickBot="1" x14ac:dyDescent="0.4">
      <c r="A2401">
        <v>46840</v>
      </c>
      <c r="B2401" s="2">
        <v>41767.351388888892</v>
      </c>
      <c r="C2401" t="s">
        <v>31</v>
      </c>
      <c r="D2401" t="s">
        <v>27</v>
      </c>
      <c r="E2401" s="6" t="s">
        <v>12</v>
      </c>
      <c r="F2401" t="s">
        <v>8</v>
      </c>
      <c r="G2401">
        <v>25644</v>
      </c>
      <c r="H2401">
        <f t="shared" si="285"/>
        <v>25644</v>
      </c>
      <c r="I2401" t="str">
        <f t="shared" si="287"/>
        <v>20001-40000</v>
      </c>
      <c r="O2401">
        <f t="shared" si="286"/>
        <v>25411</v>
      </c>
      <c r="P2401">
        <f t="shared" si="288"/>
        <v>74877</v>
      </c>
      <c r="Q2401">
        <f t="shared" si="289"/>
        <v>49466</v>
      </c>
      <c r="R2401">
        <f t="shared" si="290"/>
        <v>-48788</v>
      </c>
      <c r="S2401">
        <f t="shared" si="291"/>
        <v>149076</v>
      </c>
      <c r="T2401">
        <v>25644</v>
      </c>
    </row>
    <row r="2402" spans="1:20" ht="15" thickBot="1" x14ac:dyDescent="0.4">
      <c r="A2402">
        <v>959754</v>
      </c>
      <c r="B2402" s="2">
        <v>41767.351712962962</v>
      </c>
      <c r="C2402" t="s">
        <v>30</v>
      </c>
      <c r="D2402" t="s">
        <v>27</v>
      </c>
      <c r="E2402" s="6" t="s">
        <v>12</v>
      </c>
      <c r="F2402" t="s">
        <v>8</v>
      </c>
      <c r="G2402">
        <v>75626</v>
      </c>
      <c r="H2402">
        <f t="shared" si="285"/>
        <v>75626</v>
      </c>
      <c r="I2402" t="str">
        <f t="shared" si="287"/>
        <v>60001-100000</v>
      </c>
      <c r="O2402">
        <f t="shared" si="286"/>
        <v>25409</v>
      </c>
      <c r="P2402">
        <f t="shared" si="288"/>
        <v>74881.5</v>
      </c>
      <c r="Q2402">
        <f t="shared" si="289"/>
        <v>49472.5</v>
      </c>
      <c r="R2402">
        <f t="shared" si="290"/>
        <v>-48799.75</v>
      </c>
      <c r="S2402">
        <f t="shared" si="291"/>
        <v>149090.25</v>
      </c>
      <c r="T2402">
        <v>75626</v>
      </c>
    </row>
    <row r="2403" spans="1:20" ht="15" thickBot="1" x14ac:dyDescent="0.4">
      <c r="A2403">
        <v>105777</v>
      </c>
      <c r="B2403" s="2">
        <v>41767.352268518516</v>
      </c>
      <c r="C2403" t="s">
        <v>31</v>
      </c>
      <c r="D2403" t="s">
        <v>27</v>
      </c>
      <c r="E2403" s="6" t="s">
        <v>12</v>
      </c>
      <c r="F2403" t="s">
        <v>8</v>
      </c>
      <c r="G2403">
        <v>70664</v>
      </c>
      <c r="H2403">
        <f t="shared" si="285"/>
        <v>70664</v>
      </c>
      <c r="I2403" t="str">
        <f t="shared" si="287"/>
        <v>60001-100000</v>
      </c>
      <c r="O2403">
        <f t="shared" si="286"/>
        <v>25407</v>
      </c>
      <c r="P2403">
        <f t="shared" si="288"/>
        <v>74869</v>
      </c>
      <c r="Q2403">
        <f t="shared" si="289"/>
        <v>49462</v>
      </c>
      <c r="R2403">
        <f t="shared" si="290"/>
        <v>-48786</v>
      </c>
      <c r="S2403">
        <f t="shared" si="291"/>
        <v>149062</v>
      </c>
      <c r="T2403">
        <v>70664</v>
      </c>
    </row>
    <row r="2404" spans="1:20" ht="15" thickBot="1" x14ac:dyDescent="0.4">
      <c r="A2404">
        <v>277759</v>
      </c>
      <c r="B2404" s="2">
        <v>41834.399444444447</v>
      </c>
      <c r="C2404" t="s">
        <v>30</v>
      </c>
      <c r="D2404" t="s">
        <v>27</v>
      </c>
      <c r="E2404" s="6" t="s">
        <v>12</v>
      </c>
      <c r="F2404" t="s">
        <v>8</v>
      </c>
      <c r="G2404">
        <v>19789</v>
      </c>
      <c r="H2404">
        <f t="shared" si="285"/>
        <v>19789</v>
      </c>
      <c r="I2404" t="str">
        <f t="shared" si="287"/>
        <v>0-20,000</v>
      </c>
      <c r="O2404">
        <f t="shared" si="286"/>
        <v>25405</v>
      </c>
      <c r="P2404">
        <f t="shared" si="288"/>
        <v>74873</v>
      </c>
      <c r="Q2404">
        <f t="shared" si="289"/>
        <v>49468</v>
      </c>
      <c r="R2404">
        <f t="shared" si="290"/>
        <v>-48797</v>
      </c>
      <c r="S2404">
        <f t="shared" si="291"/>
        <v>149075</v>
      </c>
      <c r="T2404">
        <v>19789</v>
      </c>
    </row>
    <row r="2405" spans="1:20" ht="15" thickBot="1" x14ac:dyDescent="0.4">
      <c r="A2405">
        <v>614850</v>
      </c>
      <c r="B2405" s="2">
        <v>41841.397499999999</v>
      </c>
      <c r="C2405" t="s">
        <v>31</v>
      </c>
      <c r="D2405" t="s">
        <v>27</v>
      </c>
      <c r="E2405" s="6" t="s">
        <v>12</v>
      </c>
      <c r="F2405" t="s">
        <v>8</v>
      </c>
      <c r="G2405">
        <v>2096</v>
      </c>
      <c r="H2405">
        <f t="shared" si="285"/>
        <v>2096</v>
      </c>
      <c r="I2405" t="str">
        <f t="shared" si="287"/>
        <v>0-20,000</v>
      </c>
      <c r="O2405">
        <f t="shared" si="286"/>
        <v>25411</v>
      </c>
      <c r="P2405">
        <f t="shared" si="288"/>
        <v>74877</v>
      </c>
      <c r="Q2405">
        <f t="shared" si="289"/>
        <v>49466</v>
      </c>
      <c r="R2405">
        <f t="shared" si="290"/>
        <v>-48788</v>
      </c>
      <c r="S2405">
        <f t="shared" si="291"/>
        <v>149076</v>
      </c>
      <c r="T2405">
        <v>2096</v>
      </c>
    </row>
    <row r="2406" spans="1:20" ht="15" thickBot="1" x14ac:dyDescent="0.4">
      <c r="A2406">
        <v>676227</v>
      </c>
      <c r="B2406" s="2">
        <v>41846.70239583333</v>
      </c>
      <c r="C2406" t="s">
        <v>30</v>
      </c>
      <c r="D2406" t="s">
        <v>27</v>
      </c>
      <c r="E2406" s="6" t="s">
        <v>12</v>
      </c>
      <c r="F2406" t="s">
        <v>8</v>
      </c>
      <c r="G2406">
        <v>98494</v>
      </c>
      <c r="H2406">
        <f t="shared" si="285"/>
        <v>98494</v>
      </c>
      <c r="I2406" t="str">
        <f t="shared" si="287"/>
        <v>60001-100000</v>
      </c>
      <c r="O2406">
        <f t="shared" si="286"/>
        <v>25425.25</v>
      </c>
      <c r="P2406">
        <f t="shared" si="288"/>
        <v>74881.5</v>
      </c>
      <c r="Q2406">
        <f t="shared" si="289"/>
        <v>49456.25</v>
      </c>
      <c r="R2406">
        <f t="shared" si="290"/>
        <v>-48759.125</v>
      </c>
      <c r="S2406">
        <f t="shared" si="291"/>
        <v>149065.875</v>
      </c>
      <c r="T2406">
        <v>98494</v>
      </c>
    </row>
    <row r="2407" spans="1:20" ht="15" thickBot="1" x14ac:dyDescent="0.4">
      <c r="A2407">
        <v>414495</v>
      </c>
      <c r="B2407" s="2">
        <v>41846.704479166663</v>
      </c>
      <c r="C2407" t="s">
        <v>30</v>
      </c>
      <c r="D2407" t="s">
        <v>29</v>
      </c>
      <c r="E2407" s="6" t="s">
        <v>12</v>
      </c>
      <c r="F2407" t="s">
        <v>8</v>
      </c>
      <c r="G2407">
        <v>37834</v>
      </c>
      <c r="H2407">
        <f t="shared" si="285"/>
        <v>37834</v>
      </c>
      <c r="I2407" t="str">
        <f t="shared" si="287"/>
        <v>20001-40000</v>
      </c>
      <c r="O2407">
        <f t="shared" si="286"/>
        <v>25420.5</v>
      </c>
      <c r="P2407">
        <f t="shared" si="288"/>
        <v>74869</v>
      </c>
      <c r="Q2407">
        <f t="shared" si="289"/>
        <v>49448.5</v>
      </c>
      <c r="R2407">
        <f t="shared" si="290"/>
        <v>-48752.25</v>
      </c>
      <c r="S2407">
        <f t="shared" si="291"/>
        <v>149041.75</v>
      </c>
      <c r="T2407">
        <v>37834</v>
      </c>
    </row>
    <row r="2408" spans="1:20" ht="15" thickBot="1" x14ac:dyDescent="0.4">
      <c r="A2408">
        <v>841640</v>
      </c>
      <c r="B2408" s="2">
        <v>41800.397083333337</v>
      </c>
      <c r="C2408" t="s">
        <v>30</v>
      </c>
      <c r="D2408" t="s">
        <v>27</v>
      </c>
      <c r="E2408" s="6" t="s">
        <v>20</v>
      </c>
      <c r="F2408" t="s">
        <v>5</v>
      </c>
      <c r="G2408">
        <v>86552</v>
      </c>
      <c r="H2408">
        <f t="shared" si="285"/>
        <v>86552</v>
      </c>
      <c r="I2408" t="str">
        <f t="shared" si="287"/>
        <v>60001-100000</v>
      </c>
      <c r="O2408">
        <f t="shared" si="286"/>
        <v>25415.75</v>
      </c>
      <c r="P2408">
        <f t="shared" si="288"/>
        <v>74873</v>
      </c>
      <c r="Q2408">
        <f t="shared" si="289"/>
        <v>49457.25</v>
      </c>
      <c r="R2408">
        <f t="shared" si="290"/>
        <v>-48770.125</v>
      </c>
      <c r="S2408">
        <f t="shared" si="291"/>
        <v>149058.875</v>
      </c>
      <c r="T2408">
        <v>86552</v>
      </c>
    </row>
    <row r="2409" spans="1:20" ht="15" thickBot="1" x14ac:dyDescent="0.4">
      <c r="A2409">
        <v>289758</v>
      </c>
      <c r="B2409" s="2">
        <v>41816.300694444442</v>
      </c>
      <c r="C2409" t="s">
        <v>31</v>
      </c>
      <c r="D2409" t="s">
        <v>27</v>
      </c>
      <c r="E2409" s="6" t="s">
        <v>14</v>
      </c>
      <c r="F2409" t="s">
        <v>6</v>
      </c>
      <c r="G2409">
        <v>68737</v>
      </c>
      <c r="H2409">
        <f t="shared" si="285"/>
        <v>68737</v>
      </c>
      <c r="I2409" t="str">
        <f t="shared" si="287"/>
        <v>60001-100000</v>
      </c>
      <c r="O2409">
        <f t="shared" si="286"/>
        <v>25411</v>
      </c>
      <c r="P2409">
        <f t="shared" si="288"/>
        <v>74861</v>
      </c>
      <c r="Q2409">
        <f t="shared" si="289"/>
        <v>49450</v>
      </c>
      <c r="R2409">
        <f t="shared" si="290"/>
        <v>-48764</v>
      </c>
      <c r="S2409">
        <f t="shared" si="291"/>
        <v>149036</v>
      </c>
      <c r="T2409">
        <v>68737</v>
      </c>
    </row>
    <row r="2410" spans="1:20" ht="15" thickBot="1" x14ac:dyDescent="0.4">
      <c r="A2410">
        <v>338184</v>
      </c>
      <c r="B2410" s="2">
        <v>41816.301030092596</v>
      </c>
      <c r="C2410" t="s">
        <v>31</v>
      </c>
      <c r="D2410" t="s">
        <v>29</v>
      </c>
      <c r="E2410" s="6" t="s">
        <v>14</v>
      </c>
      <c r="F2410" t="s">
        <v>6</v>
      </c>
      <c r="G2410">
        <v>27268</v>
      </c>
      <c r="H2410">
        <f t="shared" si="285"/>
        <v>27268</v>
      </c>
      <c r="I2410" t="str">
        <f t="shared" si="287"/>
        <v>20001-40000</v>
      </c>
      <c r="O2410">
        <f t="shared" si="286"/>
        <v>25409</v>
      </c>
      <c r="P2410">
        <f t="shared" si="288"/>
        <v>74865</v>
      </c>
      <c r="Q2410">
        <f t="shared" si="289"/>
        <v>49456</v>
      </c>
      <c r="R2410">
        <f t="shared" si="290"/>
        <v>-48775</v>
      </c>
      <c r="S2410">
        <f t="shared" si="291"/>
        <v>149049</v>
      </c>
      <c r="T2410">
        <v>27268</v>
      </c>
    </row>
    <row r="2411" spans="1:20" ht="15" thickBot="1" x14ac:dyDescent="0.4">
      <c r="A2411">
        <v>929824</v>
      </c>
      <c r="B2411" s="2">
        <v>41816.303680555553</v>
      </c>
      <c r="C2411" t="s">
        <v>31</v>
      </c>
      <c r="D2411" t="s">
        <v>29</v>
      </c>
      <c r="E2411" s="6" t="s">
        <v>14</v>
      </c>
      <c r="F2411" t="s">
        <v>6</v>
      </c>
      <c r="G2411">
        <v>37255</v>
      </c>
      <c r="H2411">
        <f t="shared" si="285"/>
        <v>37255</v>
      </c>
      <c r="I2411" t="str">
        <f t="shared" si="287"/>
        <v>20001-40000</v>
      </c>
      <c r="O2411">
        <f t="shared" si="286"/>
        <v>25407</v>
      </c>
      <c r="P2411">
        <f t="shared" si="288"/>
        <v>74869</v>
      </c>
      <c r="Q2411">
        <f t="shared" si="289"/>
        <v>49462</v>
      </c>
      <c r="R2411">
        <f t="shared" si="290"/>
        <v>-48786</v>
      </c>
      <c r="S2411">
        <f t="shared" si="291"/>
        <v>149062</v>
      </c>
      <c r="T2411">
        <v>37255</v>
      </c>
    </row>
    <row r="2412" spans="1:20" ht="15" thickBot="1" x14ac:dyDescent="0.4">
      <c r="A2412">
        <v>110867</v>
      </c>
      <c r="B2412" s="2">
        <v>41787.363923611112</v>
      </c>
      <c r="C2412" t="s">
        <v>31</v>
      </c>
      <c r="D2412" t="s">
        <v>29</v>
      </c>
      <c r="E2412" s="6" t="s">
        <v>19</v>
      </c>
      <c r="F2412" t="s">
        <v>10</v>
      </c>
      <c r="G2412">
        <v>74352</v>
      </c>
      <c r="H2412">
        <f t="shared" si="285"/>
        <v>74352</v>
      </c>
      <c r="I2412" t="str">
        <f t="shared" si="287"/>
        <v>60001-100000</v>
      </c>
      <c r="O2412">
        <f t="shared" si="286"/>
        <v>25405</v>
      </c>
      <c r="P2412">
        <f t="shared" si="288"/>
        <v>74873</v>
      </c>
      <c r="Q2412">
        <f t="shared" si="289"/>
        <v>49468</v>
      </c>
      <c r="R2412">
        <f t="shared" si="290"/>
        <v>-48797</v>
      </c>
      <c r="S2412">
        <f t="shared" si="291"/>
        <v>149075</v>
      </c>
      <c r="T2412">
        <v>74352</v>
      </c>
    </row>
    <row r="2413" spans="1:20" ht="15" thickBot="1" x14ac:dyDescent="0.4">
      <c r="A2413">
        <v>682095</v>
      </c>
      <c r="B2413" s="2">
        <v>41789.367384259262</v>
      </c>
      <c r="C2413" t="s">
        <v>30</v>
      </c>
      <c r="D2413" t="s">
        <v>29</v>
      </c>
      <c r="E2413" s="6" t="s">
        <v>19</v>
      </c>
      <c r="F2413" t="s">
        <v>10</v>
      </c>
      <c r="G2413">
        <v>70817</v>
      </c>
      <c r="H2413">
        <f t="shared" si="285"/>
        <v>70817</v>
      </c>
      <c r="I2413" t="str">
        <f t="shared" si="287"/>
        <v>60001-100000</v>
      </c>
      <c r="O2413">
        <f t="shared" si="286"/>
        <v>25403</v>
      </c>
      <c r="P2413">
        <f t="shared" si="288"/>
        <v>74877</v>
      </c>
      <c r="Q2413">
        <f t="shared" si="289"/>
        <v>49474</v>
      </c>
      <c r="R2413">
        <f t="shared" si="290"/>
        <v>-48808</v>
      </c>
      <c r="S2413">
        <f t="shared" si="291"/>
        <v>149088</v>
      </c>
      <c r="T2413">
        <v>70817</v>
      </c>
    </row>
    <row r="2414" spans="1:20" ht="15" thickBot="1" x14ac:dyDescent="0.4">
      <c r="A2414">
        <v>714974</v>
      </c>
      <c r="B2414" s="2">
        <v>41789.368125000001</v>
      </c>
      <c r="C2414" t="s">
        <v>31</v>
      </c>
      <c r="D2414" t="s">
        <v>29</v>
      </c>
      <c r="E2414" s="6" t="s">
        <v>19</v>
      </c>
      <c r="F2414" t="s">
        <v>10</v>
      </c>
      <c r="G2414">
        <v>11137</v>
      </c>
      <c r="H2414">
        <f t="shared" si="285"/>
        <v>11137</v>
      </c>
      <c r="I2414" t="str">
        <f t="shared" si="287"/>
        <v>0-20,000</v>
      </c>
      <c r="O2414">
        <f t="shared" si="286"/>
        <v>25396.75</v>
      </c>
      <c r="P2414">
        <f t="shared" si="288"/>
        <v>74881.5</v>
      </c>
      <c r="Q2414">
        <f t="shared" si="289"/>
        <v>49484.75</v>
      </c>
      <c r="R2414">
        <f t="shared" si="290"/>
        <v>-48830.375</v>
      </c>
      <c r="S2414">
        <f t="shared" si="291"/>
        <v>149108.625</v>
      </c>
      <c r="T2414">
        <v>11137</v>
      </c>
    </row>
    <row r="2415" spans="1:20" ht="15" thickBot="1" x14ac:dyDescent="0.4">
      <c r="A2415">
        <v>259560</v>
      </c>
      <c r="B2415" s="2">
        <v>41789.368576388886</v>
      </c>
      <c r="C2415" t="s">
        <v>30</v>
      </c>
      <c r="D2415" t="s">
        <v>29</v>
      </c>
      <c r="E2415" s="6" t="s">
        <v>19</v>
      </c>
      <c r="F2415" t="s">
        <v>10</v>
      </c>
      <c r="G2415">
        <v>28024</v>
      </c>
      <c r="H2415">
        <f t="shared" si="285"/>
        <v>28024</v>
      </c>
      <c r="I2415" t="str">
        <f t="shared" si="287"/>
        <v>20001-40000</v>
      </c>
      <c r="O2415">
        <f t="shared" si="286"/>
        <v>25407</v>
      </c>
      <c r="P2415">
        <f t="shared" si="288"/>
        <v>74886</v>
      </c>
      <c r="Q2415">
        <f t="shared" si="289"/>
        <v>49479</v>
      </c>
      <c r="R2415">
        <f t="shared" si="290"/>
        <v>-48811.5</v>
      </c>
      <c r="S2415">
        <f t="shared" si="291"/>
        <v>149104.5</v>
      </c>
      <c r="T2415">
        <v>28024</v>
      </c>
    </row>
    <row r="2416" spans="1:20" ht="15" thickBot="1" x14ac:dyDescent="0.4">
      <c r="A2416">
        <v>249970</v>
      </c>
      <c r="B2416" s="2">
        <v>41789.368935185186</v>
      </c>
      <c r="C2416" t="s">
        <v>30</v>
      </c>
      <c r="D2416" t="s">
        <v>29</v>
      </c>
      <c r="E2416" s="6" t="s">
        <v>19</v>
      </c>
      <c r="F2416" t="s">
        <v>10</v>
      </c>
      <c r="G2416">
        <v>55444</v>
      </c>
      <c r="H2416">
        <f t="shared" si="285"/>
        <v>55444</v>
      </c>
      <c r="I2416" t="str">
        <f t="shared" si="287"/>
        <v>40001-60000</v>
      </c>
      <c r="O2416">
        <f t="shared" si="286"/>
        <v>25405</v>
      </c>
      <c r="P2416">
        <f t="shared" si="288"/>
        <v>74890.5</v>
      </c>
      <c r="Q2416">
        <f t="shared" si="289"/>
        <v>49485.5</v>
      </c>
      <c r="R2416">
        <f t="shared" si="290"/>
        <v>-48823.25</v>
      </c>
      <c r="S2416">
        <f t="shared" si="291"/>
        <v>149118.75</v>
      </c>
      <c r="T2416">
        <v>55444</v>
      </c>
    </row>
    <row r="2417" spans="1:20" ht="15" thickBot="1" x14ac:dyDescent="0.4">
      <c r="A2417">
        <v>896758</v>
      </c>
      <c r="B2417" s="2">
        <v>41789.369201388887</v>
      </c>
      <c r="C2417" t="s">
        <v>30</v>
      </c>
      <c r="D2417" t="s">
        <v>29</v>
      </c>
      <c r="E2417" s="6" t="s">
        <v>19</v>
      </c>
      <c r="F2417" t="s">
        <v>10</v>
      </c>
      <c r="G2417">
        <v>29079</v>
      </c>
      <c r="H2417">
        <f t="shared" si="285"/>
        <v>29079</v>
      </c>
      <c r="I2417" t="str">
        <f t="shared" si="287"/>
        <v>20001-40000</v>
      </c>
      <c r="O2417">
        <f t="shared" si="286"/>
        <v>25403</v>
      </c>
      <c r="P2417">
        <f t="shared" si="288"/>
        <v>74895</v>
      </c>
      <c r="Q2417">
        <f t="shared" si="289"/>
        <v>49492</v>
      </c>
      <c r="R2417">
        <f t="shared" si="290"/>
        <v>-48835</v>
      </c>
      <c r="S2417">
        <f t="shared" si="291"/>
        <v>149133</v>
      </c>
      <c r="T2417">
        <v>29079</v>
      </c>
    </row>
    <row r="2418" spans="1:20" ht="15" thickBot="1" x14ac:dyDescent="0.4">
      <c r="A2418">
        <v>452242</v>
      </c>
      <c r="B2418" s="2">
        <v>41789.370567129627</v>
      </c>
      <c r="C2418" t="s">
        <v>30</v>
      </c>
      <c r="D2418" t="s">
        <v>29</v>
      </c>
      <c r="E2418" s="6" t="s">
        <v>19</v>
      </c>
      <c r="F2418" t="s">
        <v>10</v>
      </c>
      <c r="G2418">
        <v>74501</v>
      </c>
      <c r="H2418">
        <f t="shared" si="285"/>
        <v>74501</v>
      </c>
      <c r="I2418" t="str">
        <f t="shared" si="287"/>
        <v>60001-100000</v>
      </c>
      <c r="O2418">
        <f t="shared" si="286"/>
        <v>25396.75</v>
      </c>
      <c r="P2418">
        <f t="shared" si="288"/>
        <v>74900.5</v>
      </c>
      <c r="Q2418">
        <f t="shared" si="289"/>
        <v>49503.75</v>
      </c>
      <c r="R2418">
        <f t="shared" si="290"/>
        <v>-48858.875</v>
      </c>
      <c r="S2418">
        <f t="shared" si="291"/>
        <v>149156.125</v>
      </c>
      <c r="T2418">
        <v>74501</v>
      </c>
    </row>
    <row r="2419" spans="1:20" ht="15" thickBot="1" x14ac:dyDescent="0.4">
      <c r="A2419">
        <v>812669</v>
      </c>
      <c r="B2419" s="2">
        <v>41815.521597222221</v>
      </c>
      <c r="C2419" t="s">
        <v>30</v>
      </c>
      <c r="D2419" t="s">
        <v>27</v>
      </c>
      <c r="E2419" s="6" t="s">
        <v>20</v>
      </c>
      <c r="F2419" t="s">
        <v>10</v>
      </c>
      <c r="G2419">
        <v>12913</v>
      </c>
      <c r="H2419">
        <f t="shared" si="285"/>
        <v>12913</v>
      </c>
      <c r="I2419" t="str">
        <f t="shared" si="287"/>
        <v>0-20,000</v>
      </c>
      <c r="O2419">
        <f t="shared" si="286"/>
        <v>25390.5</v>
      </c>
      <c r="P2419">
        <f t="shared" si="288"/>
        <v>74906</v>
      </c>
      <c r="Q2419">
        <f t="shared" si="289"/>
        <v>49515.5</v>
      </c>
      <c r="R2419">
        <f t="shared" si="290"/>
        <v>-48882.75</v>
      </c>
      <c r="S2419">
        <f t="shared" si="291"/>
        <v>149179.25</v>
      </c>
      <c r="T2419">
        <v>12913</v>
      </c>
    </row>
    <row r="2420" spans="1:20" ht="15" thickBot="1" x14ac:dyDescent="0.4">
      <c r="A2420">
        <v>949488</v>
      </c>
      <c r="B2420" s="2">
        <v>41772.410567129627</v>
      </c>
      <c r="C2420" t="s">
        <v>31</v>
      </c>
      <c r="D2420" t="s">
        <v>27</v>
      </c>
      <c r="E2420" s="6" t="s">
        <v>20</v>
      </c>
      <c r="F2420" t="s">
        <v>10</v>
      </c>
      <c r="G2420">
        <v>46174</v>
      </c>
      <c r="H2420">
        <f t="shared" si="285"/>
        <v>46174</v>
      </c>
      <c r="I2420" t="str">
        <f t="shared" si="287"/>
        <v>40001-60000</v>
      </c>
      <c r="O2420">
        <f t="shared" si="286"/>
        <v>25405</v>
      </c>
      <c r="P2420">
        <f t="shared" si="288"/>
        <v>74911.5</v>
      </c>
      <c r="Q2420">
        <f t="shared" si="289"/>
        <v>49506.5</v>
      </c>
      <c r="R2420">
        <f t="shared" si="290"/>
        <v>-48854.75</v>
      </c>
      <c r="S2420">
        <f t="shared" si="291"/>
        <v>149171.25</v>
      </c>
      <c r="T2420">
        <v>46174</v>
      </c>
    </row>
    <row r="2421" spans="1:20" ht="15" thickBot="1" x14ac:dyDescent="0.4">
      <c r="A2421">
        <v>465732</v>
      </c>
      <c r="B2421" s="2">
        <v>41767.707268518519</v>
      </c>
      <c r="C2421" t="s">
        <v>30</v>
      </c>
      <c r="D2421" t="s">
        <v>27</v>
      </c>
      <c r="E2421" s="6" t="s">
        <v>20</v>
      </c>
      <c r="F2421" t="s">
        <v>10</v>
      </c>
      <c r="G2421">
        <v>19532</v>
      </c>
      <c r="H2421">
        <f t="shared" si="285"/>
        <v>19532</v>
      </c>
      <c r="I2421" t="str">
        <f t="shared" si="287"/>
        <v>0-20,000</v>
      </c>
      <c r="O2421">
        <f t="shared" si="286"/>
        <v>25403</v>
      </c>
      <c r="P2421">
        <f t="shared" si="288"/>
        <v>74917</v>
      </c>
      <c r="Q2421">
        <f t="shared" si="289"/>
        <v>49514</v>
      </c>
      <c r="R2421">
        <f t="shared" si="290"/>
        <v>-48868</v>
      </c>
      <c r="S2421">
        <f t="shared" si="291"/>
        <v>149188</v>
      </c>
      <c r="T2421">
        <v>19532</v>
      </c>
    </row>
    <row r="2422" spans="1:20" ht="15" thickBot="1" x14ac:dyDescent="0.4">
      <c r="A2422">
        <v>135254</v>
      </c>
      <c r="B2422" s="2">
        <v>41775.438321759262</v>
      </c>
      <c r="C2422" t="s">
        <v>31</v>
      </c>
      <c r="D2422" t="s">
        <v>29</v>
      </c>
      <c r="E2422" s="6" t="s">
        <v>20</v>
      </c>
      <c r="F2422" t="s">
        <v>10</v>
      </c>
      <c r="G2422">
        <v>71782</v>
      </c>
      <c r="H2422">
        <f t="shared" si="285"/>
        <v>71782</v>
      </c>
      <c r="I2422" t="str">
        <f t="shared" si="287"/>
        <v>60001-100000</v>
      </c>
      <c r="O2422">
        <f t="shared" si="286"/>
        <v>25409</v>
      </c>
      <c r="P2422">
        <f t="shared" si="288"/>
        <v>74917.75</v>
      </c>
      <c r="Q2422">
        <f t="shared" si="289"/>
        <v>49508.75</v>
      </c>
      <c r="R2422">
        <f t="shared" si="290"/>
        <v>-48854.125</v>
      </c>
      <c r="S2422">
        <f t="shared" si="291"/>
        <v>149180.875</v>
      </c>
      <c r="T2422">
        <v>71782</v>
      </c>
    </row>
    <row r="2423" spans="1:20" ht="15" thickBot="1" x14ac:dyDescent="0.4">
      <c r="A2423">
        <v>669918</v>
      </c>
      <c r="B2423" s="2">
        <v>41775.438842592594</v>
      </c>
      <c r="C2423" t="s">
        <v>30</v>
      </c>
      <c r="D2423" t="s">
        <v>29</v>
      </c>
      <c r="E2423" s="6" t="s">
        <v>20</v>
      </c>
      <c r="F2423" t="s">
        <v>10</v>
      </c>
      <c r="G2423">
        <v>46401</v>
      </c>
      <c r="H2423">
        <f t="shared" si="285"/>
        <v>46401</v>
      </c>
      <c r="I2423" t="str">
        <f t="shared" si="287"/>
        <v>40001-60000</v>
      </c>
      <c r="O2423">
        <f t="shared" si="286"/>
        <v>25407</v>
      </c>
      <c r="P2423">
        <f t="shared" si="288"/>
        <v>74918.5</v>
      </c>
      <c r="Q2423">
        <f t="shared" si="289"/>
        <v>49511.5</v>
      </c>
      <c r="R2423">
        <f t="shared" si="290"/>
        <v>-48860.25</v>
      </c>
      <c r="S2423">
        <f t="shared" si="291"/>
        <v>149185.75</v>
      </c>
      <c r="T2423">
        <v>46401</v>
      </c>
    </row>
    <row r="2424" spans="1:20" ht="15" thickBot="1" x14ac:dyDescent="0.4">
      <c r="A2424">
        <v>643853</v>
      </c>
      <c r="B2424" s="2">
        <v>41775.588194444441</v>
      </c>
      <c r="C2424" t="s">
        <v>30</v>
      </c>
      <c r="D2424" t="s">
        <v>27</v>
      </c>
      <c r="E2424" s="6" t="s">
        <v>20</v>
      </c>
      <c r="F2424" t="s">
        <v>10</v>
      </c>
      <c r="G2424">
        <v>41234</v>
      </c>
      <c r="H2424">
        <f t="shared" si="285"/>
        <v>41234</v>
      </c>
      <c r="I2424" t="str">
        <f t="shared" si="287"/>
        <v>40001-60000</v>
      </c>
      <c r="O2424">
        <f t="shared" si="286"/>
        <v>25405</v>
      </c>
      <c r="P2424">
        <f t="shared" si="288"/>
        <v>74919.25</v>
      </c>
      <c r="Q2424">
        <f t="shared" si="289"/>
        <v>49514.25</v>
      </c>
      <c r="R2424">
        <f t="shared" si="290"/>
        <v>-48866.375</v>
      </c>
      <c r="S2424">
        <f t="shared" si="291"/>
        <v>149190.625</v>
      </c>
      <c r="T2424">
        <v>41234</v>
      </c>
    </row>
    <row r="2425" spans="1:20" ht="15" thickBot="1" x14ac:dyDescent="0.4">
      <c r="A2425">
        <v>519485</v>
      </c>
      <c r="B2425" s="2">
        <v>41841.577245370368</v>
      </c>
      <c r="C2425" t="s">
        <v>31</v>
      </c>
      <c r="D2425" t="s">
        <v>27</v>
      </c>
      <c r="E2425" s="6" t="s">
        <v>20</v>
      </c>
      <c r="F2425" t="s">
        <v>10</v>
      </c>
      <c r="G2425">
        <v>53036</v>
      </c>
      <c r="H2425">
        <f t="shared" si="285"/>
        <v>53036</v>
      </c>
      <c r="I2425" t="str">
        <f t="shared" si="287"/>
        <v>40001-60000</v>
      </c>
      <c r="O2425">
        <f t="shared" si="286"/>
        <v>25403</v>
      </c>
      <c r="P2425">
        <f t="shared" si="288"/>
        <v>74920</v>
      </c>
      <c r="Q2425">
        <f t="shared" si="289"/>
        <v>49517</v>
      </c>
      <c r="R2425">
        <f t="shared" si="290"/>
        <v>-48872.5</v>
      </c>
      <c r="S2425">
        <f t="shared" si="291"/>
        <v>149195.5</v>
      </c>
      <c r="T2425">
        <v>53036</v>
      </c>
    </row>
    <row r="2426" spans="1:20" ht="15" thickBot="1" x14ac:dyDescent="0.4">
      <c r="A2426">
        <v>470319</v>
      </c>
      <c r="B2426" s="2">
        <v>41841.577499999999</v>
      </c>
      <c r="C2426" t="s">
        <v>31</v>
      </c>
      <c r="D2426" t="s">
        <v>29</v>
      </c>
      <c r="E2426" s="6" t="s">
        <v>20</v>
      </c>
      <c r="F2426" t="s">
        <v>10</v>
      </c>
      <c r="G2426">
        <v>62531</v>
      </c>
      <c r="H2426">
        <f t="shared" si="285"/>
        <v>62531</v>
      </c>
      <c r="I2426" t="str">
        <f t="shared" si="287"/>
        <v>60001-100000</v>
      </c>
      <c r="O2426">
        <f t="shared" si="286"/>
        <v>25396.75</v>
      </c>
      <c r="P2426">
        <f t="shared" si="288"/>
        <v>74922.75</v>
      </c>
      <c r="Q2426">
        <f t="shared" si="289"/>
        <v>49526</v>
      </c>
      <c r="R2426">
        <f t="shared" si="290"/>
        <v>-48892.25</v>
      </c>
      <c r="S2426">
        <f t="shared" si="291"/>
        <v>149211.75</v>
      </c>
      <c r="T2426">
        <v>62531</v>
      </c>
    </row>
    <row r="2427" spans="1:20" ht="15" thickBot="1" x14ac:dyDescent="0.4">
      <c r="A2427">
        <v>136603</v>
      </c>
      <c r="B2427" s="2">
        <v>41841.579247685186</v>
      </c>
      <c r="C2427" t="s">
        <v>31</v>
      </c>
      <c r="D2427" t="s">
        <v>27</v>
      </c>
      <c r="E2427" s="6" t="s">
        <v>20</v>
      </c>
      <c r="F2427" t="s">
        <v>10</v>
      </c>
      <c r="G2427">
        <v>50536</v>
      </c>
      <c r="H2427">
        <f t="shared" si="285"/>
        <v>50536</v>
      </c>
      <c r="I2427" t="str">
        <f t="shared" si="287"/>
        <v>40001-60000</v>
      </c>
      <c r="O2427">
        <f t="shared" si="286"/>
        <v>25390.5</v>
      </c>
      <c r="P2427">
        <f t="shared" si="288"/>
        <v>74925.5</v>
      </c>
      <c r="Q2427">
        <f t="shared" si="289"/>
        <v>49535</v>
      </c>
      <c r="R2427">
        <f t="shared" si="290"/>
        <v>-48912</v>
      </c>
      <c r="S2427">
        <f t="shared" si="291"/>
        <v>149228</v>
      </c>
      <c r="T2427">
        <v>50536</v>
      </c>
    </row>
    <row r="2428" spans="1:20" ht="15" thickBot="1" x14ac:dyDescent="0.4">
      <c r="A2428">
        <v>570313</v>
      </c>
      <c r="B2428" s="2">
        <v>41842.944398148145</v>
      </c>
      <c r="C2428" t="s">
        <v>31</v>
      </c>
      <c r="D2428" t="s">
        <v>27</v>
      </c>
      <c r="E2428" s="6" t="s">
        <v>20</v>
      </c>
      <c r="F2428" t="s">
        <v>10</v>
      </c>
      <c r="G2428">
        <v>69518</v>
      </c>
      <c r="H2428">
        <f t="shared" si="285"/>
        <v>69518</v>
      </c>
      <c r="I2428" t="str">
        <f t="shared" si="287"/>
        <v>60001-100000</v>
      </c>
      <c r="O2428">
        <f t="shared" si="286"/>
        <v>25384.25</v>
      </c>
      <c r="P2428">
        <f t="shared" si="288"/>
        <v>74928.25</v>
      </c>
      <c r="Q2428">
        <f t="shared" si="289"/>
        <v>49544</v>
      </c>
      <c r="R2428">
        <f t="shared" si="290"/>
        <v>-48931.75</v>
      </c>
      <c r="S2428">
        <f t="shared" si="291"/>
        <v>149244.25</v>
      </c>
      <c r="T2428">
        <v>69518</v>
      </c>
    </row>
    <row r="2429" spans="1:20" ht="15" thickBot="1" x14ac:dyDescent="0.4">
      <c r="A2429">
        <v>460608</v>
      </c>
      <c r="B2429" s="2">
        <v>41864.397141203706</v>
      </c>
      <c r="C2429" t="s">
        <v>31</v>
      </c>
      <c r="D2429" t="s">
        <v>29</v>
      </c>
      <c r="E2429" s="6" t="s">
        <v>20</v>
      </c>
      <c r="F2429" t="s">
        <v>10</v>
      </c>
      <c r="G2429">
        <v>48149</v>
      </c>
      <c r="H2429">
        <f t="shared" si="285"/>
        <v>48149</v>
      </c>
      <c r="I2429" t="str">
        <f t="shared" si="287"/>
        <v>40001-60000</v>
      </c>
      <c r="O2429">
        <f t="shared" si="286"/>
        <v>25378</v>
      </c>
      <c r="P2429">
        <f t="shared" si="288"/>
        <v>74931</v>
      </c>
      <c r="Q2429">
        <f t="shared" si="289"/>
        <v>49553</v>
      </c>
      <c r="R2429">
        <f t="shared" si="290"/>
        <v>-48951.5</v>
      </c>
      <c r="S2429">
        <f t="shared" si="291"/>
        <v>149260.5</v>
      </c>
      <c r="T2429">
        <v>48149</v>
      </c>
    </row>
    <row r="2430" spans="1:20" ht="15" thickBot="1" x14ac:dyDescent="0.4">
      <c r="A2430">
        <v>504728</v>
      </c>
      <c r="B2430" s="2">
        <v>41868.551979166667</v>
      </c>
      <c r="C2430" t="s">
        <v>31</v>
      </c>
      <c r="D2430" t="s">
        <v>27</v>
      </c>
      <c r="E2430" s="6" t="s">
        <v>20</v>
      </c>
      <c r="F2430" t="s">
        <v>10</v>
      </c>
      <c r="G2430">
        <v>80835</v>
      </c>
      <c r="H2430">
        <f t="shared" si="285"/>
        <v>80835</v>
      </c>
      <c r="I2430" t="str">
        <f t="shared" si="287"/>
        <v>60001-100000</v>
      </c>
      <c r="O2430">
        <f t="shared" si="286"/>
        <v>25374.25</v>
      </c>
      <c r="P2430">
        <f t="shared" si="288"/>
        <v>74934.25</v>
      </c>
      <c r="Q2430">
        <f t="shared" si="289"/>
        <v>49560</v>
      </c>
      <c r="R2430">
        <f t="shared" si="290"/>
        <v>-48965.75</v>
      </c>
      <c r="S2430">
        <f t="shared" si="291"/>
        <v>149274.25</v>
      </c>
      <c r="T2430">
        <v>80835</v>
      </c>
    </row>
    <row r="2431" spans="1:20" ht="15" thickBot="1" x14ac:dyDescent="0.4">
      <c r="A2431">
        <v>701162</v>
      </c>
      <c r="B2431" s="2">
        <v>41875.791041666664</v>
      </c>
      <c r="C2431" t="s">
        <v>31</v>
      </c>
      <c r="D2431" t="s">
        <v>27</v>
      </c>
      <c r="E2431" s="6" t="s">
        <v>20</v>
      </c>
      <c r="F2431" t="s">
        <v>10</v>
      </c>
      <c r="G2431">
        <v>36094</v>
      </c>
      <c r="H2431">
        <f t="shared" si="285"/>
        <v>36094</v>
      </c>
      <c r="I2431" t="str">
        <f t="shared" si="287"/>
        <v>20001-40000</v>
      </c>
      <c r="O2431">
        <f t="shared" si="286"/>
        <v>25370.5</v>
      </c>
      <c r="P2431">
        <f t="shared" si="288"/>
        <v>74925.5</v>
      </c>
      <c r="Q2431">
        <f t="shared" si="289"/>
        <v>49555</v>
      </c>
      <c r="R2431">
        <f t="shared" si="290"/>
        <v>-48962</v>
      </c>
      <c r="S2431">
        <f t="shared" si="291"/>
        <v>149258</v>
      </c>
      <c r="T2431">
        <v>36094</v>
      </c>
    </row>
    <row r="2432" spans="1:20" ht="15" thickBot="1" x14ac:dyDescent="0.4">
      <c r="A2432">
        <v>783986</v>
      </c>
      <c r="B2432" s="2">
        <v>41878.987118055556</v>
      </c>
      <c r="C2432" t="s">
        <v>30</v>
      </c>
      <c r="D2432" t="s">
        <v>29</v>
      </c>
      <c r="E2432" s="6" t="s">
        <v>20</v>
      </c>
      <c r="F2432" t="s">
        <v>10</v>
      </c>
      <c r="G2432">
        <v>90479</v>
      </c>
      <c r="H2432">
        <f t="shared" si="285"/>
        <v>90479</v>
      </c>
      <c r="I2432" t="str">
        <f t="shared" si="287"/>
        <v>60001-100000</v>
      </c>
      <c r="O2432">
        <f t="shared" si="286"/>
        <v>25366.75</v>
      </c>
      <c r="P2432">
        <f t="shared" si="288"/>
        <v>74928.25</v>
      </c>
      <c r="Q2432">
        <f t="shared" si="289"/>
        <v>49561.5</v>
      </c>
      <c r="R2432">
        <f t="shared" si="290"/>
        <v>-48975.5</v>
      </c>
      <c r="S2432">
        <f t="shared" si="291"/>
        <v>149270.5</v>
      </c>
      <c r="T2432">
        <v>90479</v>
      </c>
    </row>
    <row r="2433" spans="1:20" ht="15" thickBot="1" x14ac:dyDescent="0.4">
      <c r="A2433">
        <v>801518</v>
      </c>
      <c r="B2433" s="2">
        <v>41878.989733796298</v>
      </c>
      <c r="C2433" t="s">
        <v>31</v>
      </c>
      <c r="D2433" t="s">
        <v>27</v>
      </c>
      <c r="E2433" s="6" t="s">
        <v>20</v>
      </c>
      <c r="F2433" t="s">
        <v>10</v>
      </c>
      <c r="G2433">
        <v>47779</v>
      </c>
      <c r="H2433">
        <f t="shared" si="285"/>
        <v>47779</v>
      </c>
      <c r="I2433" t="str">
        <f t="shared" si="287"/>
        <v>40001-60000</v>
      </c>
      <c r="O2433">
        <f t="shared" si="286"/>
        <v>25363</v>
      </c>
      <c r="P2433">
        <f t="shared" si="288"/>
        <v>74920</v>
      </c>
      <c r="Q2433">
        <f t="shared" si="289"/>
        <v>49557</v>
      </c>
      <c r="R2433">
        <f t="shared" si="290"/>
        <v>-48972.5</v>
      </c>
      <c r="S2433">
        <f t="shared" si="291"/>
        <v>149255.5</v>
      </c>
      <c r="T2433">
        <v>47779</v>
      </c>
    </row>
    <row r="2434" spans="1:20" ht="15" thickBot="1" x14ac:dyDescent="0.4">
      <c r="A2434">
        <v>528678</v>
      </c>
      <c r="B2434" s="2">
        <v>41830.397638888891</v>
      </c>
      <c r="C2434" t="s">
        <v>31</v>
      </c>
      <c r="D2434" t="s">
        <v>29</v>
      </c>
      <c r="E2434" s="6" t="s">
        <v>20</v>
      </c>
      <c r="F2434" t="s">
        <v>10</v>
      </c>
      <c r="G2434">
        <v>35619</v>
      </c>
      <c r="H2434">
        <f t="shared" ref="H2434:H2497" si="292">IF(OR(G2434 &lt; R2434, G2434 &gt; S2434), $O$1, G2434)</f>
        <v>35619</v>
      </c>
      <c r="I2434" t="str">
        <f t="shared" si="287"/>
        <v>20001-40000</v>
      </c>
      <c r="O2434">
        <f t="shared" ref="O2434:O2497" si="293">QUARTILE(G2434:G9601,1)</f>
        <v>25352.25</v>
      </c>
      <c r="P2434">
        <f t="shared" si="288"/>
        <v>74922.75</v>
      </c>
      <c r="Q2434">
        <f t="shared" si="289"/>
        <v>49570.5</v>
      </c>
      <c r="R2434">
        <f t="shared" si="290"/>
        <v>-49003.5</v>
      </c>
      <c r="S2434">
        <f t="shared" si="291"/>
        <v>149278.5</v>
      </c>
      <c r="T2434">
        <v>35619</v>
      </c>
    </row>
    <row r="2435" spans="1:20" ht="15" thickBot="1" x14ac:dyDescent="0.4">
      <c r="A2435">
        <v>845864</v>
      </c>
      <c r="B2435" s="2">
        <v>41830.399525462963</v>
      </c>
      <c r="C2435" t="s">
        <v>31</v>
      </c>
      <c r="D2435" t="s">
        <v>27</v>
      </c>
      <c r="E2435" s="6" t="s">
        <v>20</v>
      </c>
      <c r="F2435" t="s">
        <v>10</v>
      </c>
      <c r="G2435">
        <v>27117</v>
      </c>
      <c r="H2435">
        <f t="shared" si="292"/>
        <v>27117</v>
      </c>
      <c r="I2435" t="str">
        <f t="shared" ref="I2435:I2498" si="294">IF(H2435&lt;=20000,"0-20,000",IF(H2435&lt;=40000,"20001-40000",IF(H2435&lt;=60000,"40001-60000",IF(H2435&lt;=100000,"60001-100000","above 1 lakh"))))</f>
        <v>20001-40000</v>
      </c>
      <c r="O2435">
        <f t="shared" si="293"/>
        <v>25341.5</v>
      </c>
      <c r="P2435">
        <f t="shared" ref="P2435:P2498" si="295">QUARTILE(G2435:G9602,3)</f>
        <v>74925.5</v>
      </c>
      <c r="Q2435">
        <f t="shared" ref="Q2435:Q2498" si="296">P2435-O2435</f>
        <v>49584</v>
      </c>
      <c r="R2435">
        <f t="shared" ref="R2435:R2498" si="297">O2435-1.5*Q2435</f>
        <v>-49034.5</v>
      </c>
      <c r="S2435">
        <f t="shared" ref="S2435:S2498" si="298">P2435+1.5*Q2435</f>
        <v>149301.5</v>
      </c>
      <c r="T2435">
        <v>27117</v>
      </c>
    </row>
    <row r="2436" spans="1:20" ht="15" thickBot="1" x14ac:dyDescent="0.4">
      <c r="A2436">
        <v>897733</v>
      </c>
      <c r="B2436" s="2">
        <v>41761.396932870368</v>
      </c>
      <c r="C2436" t="s">
        <v>31</v>
      </c>
      <c r="D2436" t="s">
        <v>27</v>
      </c>
      <c r="E2436" s="6" t="s">
        <v>17</v>
      </c>
      <c r="F2436" t="s">
        <v>4</v>
      </c>
      <c r="G2436">
        <v>4922</v>
      </c>
      <c r="H2436">
        <f t="shared" si="292"/>
        <v>4922</v>
      </c>
      <c r="I2436" t="str">
        <f t="shared" si="294"/>
        <v>0-20,000</v>
      </c>
      <c r="O2436">
        <f t="shared" si="293"/>
        <v>25330.75</v>
      </c>
      <c r="P2436">
        <f t="shared" si="295"/>
        <v>74928.25</v>
      </c>
      <c r="Q2436">
        <f t="shared" si="296"/>
        <v>49597.5</v>
      </c>
      <c r="R2436">
        <f t="shared" si="297"/>
        <v>-49065.5</v>
      </c>
      <c r="S2436">
        <f t="shared" si="298"/>
        <v>149324.5</v>
      </c>
      <c r="T2436">
        <v>4922</v>
      </c>
    </row>
    <row r="2437" spans="1:20" ht="15" thickBot="1" x14ac:dyDescent="0.4">
      <c r="A2437">
        <v>916320</v>
      </c>
      <c r="B2437" s="2">
        <v>41878.435196759259</v>
      </c>
      <c r="C2437" t="s">
        <v>30</v>
      </c>
      <c r="D2437" t="s">
        <v>29</v>
      </c>
      <c r="E2437" s="6" t="s">
        <v>17</v>
      </c>
      <c r="F2437" t="s">
        <v>4</v>
      </c>
      <c r="G2437">
        <v>70508</v>
      </c>
      <c r="H2437">
        <f t="shared" si="292"/>
        <v>70508</v>
      </c>
      <c r="I2437" t="str">
        <f t="shared" si="294"/>
        <v>60001-100000</v>
      </c>
      <c r="O2437">
        <f t="shared" si="293"/>
        <v>25363</v>
      </c>
      <c r="P2437">
        <f t="shared" si="295"/>
        <v>74931</v>
      </c>
      <c r="Q2437">
        <f t="shared" si="296"/>
        <v>49568</v>
      </c>
      <c r="R2437">
        <f t="shared" si="297"/>
        <v>-48989</v>
      </c>
      <c r="S2437">
        <f t="shared" si="298"/>
        <v>149283</v>
      </c>
      <c r="T2437">
        <v>70508</v>
      </c>
    </row>
    <row r="2438" spans="1:20" ht="15" thickBot="1" x14ac:dyDescent="0.4">
      <c r="A2438">
        <v>280502</v>
      </c>
      <c r="B2438" s="2">
        <v>41761.569050925929</v>
      </c>
      <c r="C2438" t="s">
        <v>31</v>
      </c>
      <c r="D2438" t="s">
        <v>27</v>
      </c>
      <c r="E2438" s="6" t="s">
        <v>20</v>
      </c>
      <c r="F2438" t="s">
        <v>10</v>
      </c>
      <c r="G2438">
        <v>15423</v>
      </c>
      <c r="H2438">
        <f t="shared" si="292"/>
        <v>15423</v>
      </c>
      <c r="I2438" t="str">
        <f t="shared" si="294"/>
        <v>0-20,000</v>
      </c>
      <c r="O2438">
        <f t="shared" si="293"/>
        <v>25352.25</v>
      </c>
      <c r="P2438">
        <f t="shared" si="295"/>
        <v>74934.25</v>
      </c>
      <c r="Q2438">
        <f t="shared" si="296"/>
        <v>49582</v>
      </c>
      <c r="R2438">
        <f t="shared" si="297"/>
        <v>-49020.75</v>
      </c>
      <c r="S2438">
        <f t="shared" si="298"/>
        <v>149307.25</v>
      </c>
      <c r="T2438">
        <v>15423</v>
      </c>
    </row>
    <row r="2439" spans="1:20" ht="15" thickBot="1" x14ac:dyDescent="0.4">
      <c r="A2439">
        <v>485417</v>
      </c>
      <c r="B2439" s="2">
        <v>41827.397638888891</v>
      </c>
      <c r="C2439" t="s">
        <v>31</v>
      </c>
      <c r="D2439" t="s">
        <v>27</v>
      </c>
      <c r="E2439" s="6" t="s">
        <v>20</v>
      </c>
      <c r="F2439" t="s">
        <v>10</v>
      </c>
      <c r="G2439">
        <v>75975</v>
      </c>
      <c r="H2439">
        <f t="shared" si="292"/>
        <v>75975</v>
      </c>
      <c r="I2439" t="str">
        <f t="shared" si="294"/>
        <v>60001-100000</v>
      </c>
      <c r="O2439">
        <f t="shared" si="293"/>
        <v>25370.5</v>
      </c>
      <c r="P2439">
        <f t="shared" si="295"/>
        <v>74937.5</v>
      </c>
      <c r="Q2439">
        <f t="shared" si="296"/>
        <v>49567</v>
      </c>
      <c r="R2439">
        <f t="shared" si="297"/>
        <v>-48980</v>
      </c>
      <c r="S2439">
        <f t="shared" si="298"/>
        <v>149288</v>
      </c>
      <c r="T2439">
        <v>75975</v>
      </c>
    </row>
    <row r="2440" spans="1:20" ht="15" thickBot="1" x14ac:dyDescent="0.4">
      <c r="A2440">
        <v>940140</v>
      </c>
      <c r="B2440" s="2">
        <v>41785.396956018521</v>
      </c>
      <c r="C2440" t="s">
        <v>30</v>
      </c>
      <c r="D2440" t="s">
        <v>29</v>
      </c>
      <c r="E2440" s="6" t="s">
        <v>13</v>
      </c>
      <c r="F2440" t="s">
        <v>6</v>
      </c>
      <c r="G2440">
        <v>45244</v>
      </c>
      <c r="H2440">
        <f t="shared" si="292"/>
        <v>45244</v>
      </c>
      <c r="I2440" t="str">
        <f t="shared" si="294"/>
        <v>40001-60000</v>
      </c>
      <c r="O2440">
        <f t="shared" si="293"/>
        <v>25366.75</v>
      </c>
      <c r="P2440">
        <f t="shared" si="295"/>
        <v>74928.25</v>
      </c>
      <c r="Q2440">
        <f t="shared" si="296"/>
        <v>49561.5</v>
      </c>
      <c r="R2440">
        <f t="shared" si="297"/>
        <v>-48975.5</v>
      </c>
      <c r="S2440">
        <f t="shared" si="298"/>
        <v>149270.5</v>
      </c>
      <c r="T2440">
        <v>45244</v>
      </c>
    </row>
    <row r="2441" spans="1:20" ht="15" thickBot="1" x14ac:dyDescent="0.4">
      <c r="A2441">
        <v>310088</v>
      </c>
      <c r="B2441" s="2">
        <v>41785.397361111114</v>
      </c>
      <c r="C2441" t="s">
        <v>31</v>
      </c>
      <c r="D2441" t="s">
        <v>28</v>
      </c>
      <c r="E2441" s="6" t="s">
        <v>13</v>
      </c>
      <c r="F2441" t="s">
        <v>6</v>
      </c>
      <c r="G2441">
        <v>89241</v>
      </c>
      <c r="H2441">
        <f t="shared" si="292"/>
        <v>89241</v>
      </c>
      <c r="I2441" t="str">
        <f t="shared" si="294"/>
        <v>60001-100000</v>
      </c>
      <c r="O2441">
        <f t="shared" si="293"/>
        <v>25363</v>
      </c>
      <c r="P2441">
        <f t="shared" si="295"/>
        <v>74931</v>
      </c>
      <c r="Q2441">
        <f t="shared" si="296"/>
        <v>49568</v>
      </c>
      <c r="R2441">
        <f t="shared" si="297"/>
        <v>-48989</v>
      </c>
      <c r="S2441">
        <f t="shared" si="298"/>
        <v>149283</v>
      </c>
      <c r="T2441">
        <v>89241</v>
      </c>
    </row>
    <row r="2442" spans="1:20" ht="15" thickBot="1" x14ac:dyDescent="0.4">
      <c r="A2442">
        <v>44958</v>
      </c>
      <c r="B2442" s="2">
        <v>41834.396886574075</v>
      </c>
      <c r="C2442" t="s">
        <v>31</v>
      </c>
      <c r="D2442" t="s">
        <v>27</v>
      </c>
      <c r="E2442" s="6" t="s">
        <v>17</v>
      </c>
      <c r="F2442" t="s">
        <v>2</v>
      </c>
      <c r="G2442">
        <v>66517</v>
      </c>
      <c r="H2442">
        <f t="shared" si="292"/>
        <v>66517</v>
      </c>
      <c r="I2442" t="str">
        <f t="shared" si="294"/>
        <v>60001-100000</v>
      </c>
      <c r="O2442">
        <f t="shared" si="293"/>
        <v>25352.25</v>
      </c>
      <c r="P2442">
        <f t="shared" si="295"/>
        <v>74922.75</v>
      </c>
      <c r="Q2442">
        <f t="shared" si="296"/>
        <v>49570.5</v>
      </c>
      <c r="R2442">
        <f t="shared" si="297"/>
        <v>-49003.5</v>
      </c>
      <c r="S2442">
        <f t="shared" si="298"/>
        <v>149278.5</v>
      </c>
      <c r="T2442">
        <v>66517</v>
      </c>
    </row>
    <row r="2443" spans="1:20" ht="15" thickBot="1" x14ac:dyDescent="0.4">
      <c r="A2443">
        <v>541978</v>
      </c>
      <c r="B2443" s="2">
        <v>41834.397233796299</v>
      </c>
      <c r="C2443" t="s">
        <v>31</v>
      </c>
      <c r="D2443" t="s">
        <v>29</v>
      </c>
      <c r="E2443" s="6" t="s">
        <v>17</v>
      </c>
      <c r="F2443" t="s">
        <v>2</v>
      </c>
      <c r="G2443">
        <v>57790</v>
      </c>
      <c r="H2443">
        <f t="shared" si="292"/>
        <v>57790</v>
      </c>
      <c r="I2443" t="str">
        <f t="shared" si="294"/>
        <v>40001-60000</v>
      </c>
      <c r="O2443">
        <f t="shared" si="293"/>
        <v>25341.5</v>
      </c>
      <c r="P2443">
        <f t="shared" si="295"/>
        <v>74925.5</v>
      </c>
      <c r="Q2443">
        <f t="shared" si="296"/>
        <v>49584</v>
      </c>
      <c r="R2443">
        <f t="shared" si="297"/>
        <v>-49034.5</v>
      </c>
      <c r="S2443">
        <f t="shared" si="298"/>
        <v>149301.5</v>
      </c>
      <c r="T2443">
        <v>57790</v>
      </c>
    </row>
    <row r="2444" spans="1:20" ht="15" thickBot="1" x14ac:dyDescent="0.4">
      <c r="A2444">
        <v>756546</v>
      </c>
      <c r="B2444" s="2">
        <v>41834.397569444445</v>
      </c>
      <c r="C2444" t="s">
        <v>30</v>
      </c>
      <c r="D2444" t="s">
        <v>27</v>
      </c>
      <c r="E2444" s="6" t="s">
        <v>17</v>
      </c>
      <c r="F2444" t="s">
        <v>2</v>
      </c>
      <c r="G2444">
        <v>32671</v>
      </c>
      <c r="H2444">
        <f t="shared" si="292"/>
        <v>32671</v>
      </c>
      <c r="I2444" t="str">
        <f t="shared" si="294"/>
        <v>20001-40000</v>
      </c>
      <c r="O2444">
        <f t="shared" si="293"/>
        <v>25330.75</v>
      </c>
      <c r="P2444">
        <f t="shared" si="295"/>
        <v>74928.25</v>
      </c>
      <c r="Q2444">
        <f t="shared" si="296"/>
        <v>49597.5</v>
      </c>
      <c r="R2444">
        <f t="shared" si="297"/>
        <v>-49065.5</v>
      </c>
      <c r="S2444">
        <f t="shared" si="298"/>
        <v>149324.5</v>
      </c>
      <c r="T2444">
        <v>32671</v>
      </c>
    </row>
    <row r="2445" spans="1:20" ht="15" thickBot="1" x14ac:dyDescent="0.4">
      <c r="A2445">
        <v>958202</v>
      </c>
      <c r="B2445" s="2">
        <v>41834.397905092592</v>
      </c>
      <c r="C2445" t="s">
        <v>31</v>
      </c>
      <c r="D2445" t="s">
        <v>29</v>
      </c>
      <c r="E2445" s="6" t="s">
        <v>17</v>
      </c>
      <c r="F2445" t="s">
        <v>2</v>
      </c>
      <c r="G2445">
        <v>58417</v>
      </c>
      <c r="H2445">
        <f t="shared" si="292"/>
        <v>58417</v>
      </c>
      <c r="I2445" t="str">
        <f t="shared" si="294"/>
        <v>40001-60000</v>
      </c>
      <c r="O2445">
        <f t="shared" si="293"/>
        <v>25320</v>
      </c>
      <c r="P2445">
        <f t="shared" si="295"/>
        <v>74931</v>
      </c>
      <c r="Q2445">
        <f t="shared" si="296"/>
        <v>49611</v>
      </c>
      <c r="R2445">
        <f t="shared" si="297"/>
        <v>-49096.5</v>
      </c>
      <c r="S2445">
        <f t="shared" si="298"/>
        <v>149347.5</v>
      </c>
      <c r="T2445">
        <v>58417</v>
      </c>
    </row>
    <row r="2446" spans="1:20" ht="15" thickBot="1" x14ac:dyDescent="0.4">
      <c r="A2446">
        <v>120464</v>
      </c>
      <c r="B2446" s="2">
        <v>41799.499907407408</v>
      </c>
      <c r="C2446" t="s">
        <v>31</v>
      </c>
      <c r="D2446" t="s">
        <v>28</v>
      </c>
      <c r="E2446" s="6" t="s">
        <v>17</v>
      </c>
      <c r="F2446" t="s">
        <v>2</v>
      </c>
      <c r="G2446">
        <v>90637</v>
      </c>
      <c r="H2446">
        <f t="shared" si="292"/>
        <v>90637</v>
      </c>
      <c r="I2446" t="str">
        <f t="shared" si="294"/>
        <v>60001-100000</v>
      </c>
      <c r="O2446">
        <f t="shared" si="293"/>
        <v>25319.25</v>
      </c>
      <c r="P2446">
        <f t="shared" si="295"/>
        <v>74934.25</v>
      </c>
      <c r="Q2446">
        <f t="shared" si="296"/>
        <v>49615</v>
      </c>
      <c r="R2446">
        <f t="shared" si="297"/>
        <v>-49103.25</v>
      </c>
      <c r="S2446">
        <f t="shared" si="298"/>
        <v>149356.75</v>
      </c>
      <c r="T2446">
        <v>90637</v>
      </c>
    </row>
    <row r="2447" spans="1:20" ht="15" thickBot="1" x14ac:dyDescent="0.4">
      <c r="A2447">
        <v>333113</v>
      </c>
      <c r="B2447" s="2">
        <v>41772.591261574074</v>
      </c>
      <c r="C2447" t="s">
        <v>31</v>
      </c>
      <c r="D2447" t="s">
        <v>29</v>
      </c>
      <c r="E2447" s="6" t="s">
        <v>14</v>
      </c>
      <c r="F2447" t="s">
        <v>2</v>
      </c>
      <c r="G2447">
        <v>49498</v>
      </c>
      <c r="H2447">
        <f t="shared" si="292"/>
        <v>49498</v>
      </c>
      <c r="I2447" t="str">
        <f t="shared" si="294"/>
        <v>40001-60000</v>
      </c>
      <c r="O2447">
        <f t="shared" si="293"/>
        <v>25318.5</v>
      </c>
      <c r="P2447">
        <f t="shared" si="295"/>
        <v>74925.5</v>
      </c>
      <c r="Q2447">
        <f t="shared" si="296"/>
        <v>49607</v>
      </c>
      <c r="R2447">
        <f t="shared" si="297"/>
        <v>-49092</v>
      </c>
      <c r="S2447">
        <f t="shared" si="298"/>
        <v>149336</v>
      </c>
      <c r="T2447">
        <v>49498</v>
      </c>
    </row>
    <row r="2448" spans="1:20" ht="15" thickBot="1" x14ac:dyDescent="0.4">
      <c r="A2448">
        <v>813940</v>
      </c>
      <c r="B2448" s="2">
        <v>41772.592407407406</v>
      </c>
      <c r="C2448" t="s">
        <v>31</v>
      </c>
      <c r="D2448" t="s">
        <v>27</v>
      </c>
      <c r="E2448" s="6" t="s">
        <v>14</v>
      </c>
      <c r="F2448" t="s">
        <v>2</v>
      </c>
      <c r="G2448">
        <v>43758</v>
      </c>
      <c r="H2448">
        <f t="shared" si="292"/>
        <v>43758</v>
      </c>
      <c r="I2448" t="str">
        <f t="shared" si="294"/>
        <v>40001-60000</v>
      </c>
      <c r="O2448">
        <f t="shared" si="293"/>
        <v>25317.75</v>
      </c>
      <c r="P2448">
        <f t="shared" si="295"/>
        <v>74928.25</v>
      </c>
      <c r="Q2448">
        <f t="shared" si="296"/>
        <v>49610.5</v>
      </c>
      <c r="R2448">
        <f t="shared" si="297"/>
        <v>-49098</v>
      </c>
      <c r="S2448">
        <f t="shared" si="298"/>
        <v>149344</v>
      </c>
      <c r="T2448">
        <v>43758</v>
      </c>
    </row>
    <row r="2449" spans="1:20" ht="15" thickBot="1" x14ac:dyDescent="0.4">
      <c r="A2449">
        <v>899825</v>
      </c>
      <c r="B2449" s="2">
        <v>41781.380787037036</v>
      </c>
      <c r="C2449" t="s">
        <v>31</v>
      </c>
      <c r="D2449" t="s">
        <v>27</v>
      </c>
      <c r="E2449" s="6" t="s">
        <v>14</v>
      </c>
      <c r="F2449" t="s">
        <v>2</v>
      </c>
      <c r="G2449">
        <v>42972</v>
      </c>
      <c r="H2449">
        <f t="shared" si="292"/>
        <v>42972</v>
      </c>
      <c r="I2449" t="str">
        <f t="shared" si="294"/>
        <v>40001-60000</v>
      </c>
      <c r="O2449">
        <f t="shared" si="293"/>
        <v>25317</v>
      </c>
      <c r="P2449">
        <f t="shared" si="295"/>
        <v>74931</v>
      </c>
      <c r="Q2449">
        <f t="shared" si="296"/>
        <v>49614</v>
      </c>
      <c r="R2449">
        <f t="shared" si="297"/>
        <v>-49104</v>
      </c>
      <c r="S2449">
        <f t="shared" si="298"/>
        <v>149352</v>
      </c>
      <c r="T2449">
        <v>42972</v>
      </c>
    </row>
    <row r="2450" spans="1:20" ht="15" thickBot="1" x14ac:dyDescent="0.4">
      <c r="A2450">
        <v>820704</v>
      </c>
      <c r="B2450" s="2">
        <v>41781.382465277777</v>
      </c>
      <c r="C2450" t="s">
        <v>30</v>
      </c>
      <c r="D2450" t="s">
        <v>29</v>
      </c>
      <c r="E2450" s="6" t="s">
        <v>14</v>
      </c>
      <c r="F2450" t="s">
        <v>2</v>
      </c>
      <c r="G2450">
        <v>75377</v>
      </c>
      <c r="H2450">
        <f t="shared" si="292"/>
        <v>75377</v>
      </c>
      <c r="I2450" t="str">
        <f t="shared" si="294"/>
        <v>60001-100000</v>
      </c>
      <c r="O2450">
        <f t="shared" si="293"/>
        <v>25312.75</v>
      </c>
      <c r="P2450">
        <f t="shared" si="295"/>
        <v>74934.25</v>
      </c>
      <c r="Q2450">
        <f t="shared" si="296"/>
        <v>49621.5</v>
      </c>
      <c r="R2450">
        <f t="shared" si="297"/>
        <v>-49119.5</v>
      </c>
      <c r="S2450">
        <f t="shared" si="298"/>
        <v>149366.5</v>
      </c>
      <c r="T2450">
        <v>75377</v>
      </c>
    </row>
    <row r="2451" spans="1:20" ht="15" thickBot="1" x14ac:dyDescent="0.4">
      <c r="A2451">
        <v>958425</v>
      </c>
      <c r="B2451" s="2">
        <v>41781.385578703703</v>
      </c>
      <c r="C2451" t="s">
        <v>30</v>
      </c>
      <c r="D2451" t="s">
        <v>27</v>
      </c>
      <c r="E2451" s="6" t="s">
        <v>14</v>
      </c>
      <c r="F2451" t="s">
        <v>2</v>
      </c>
      <c r="G2451">
        <v>55893</v>
      </c>
      <c r="H2451">
        <f t="shared" si="292"/>
        <v>55893</v>
      </c>
      <c r="I2451" t="str">
        <f t="shared" si="294"/>
        <v>40001-60000</v>
      </c>
      <c r="O2451">
        <f t="shared" si="293"/>
        <v>25308.5</v>
      </c>
      <c r="P2451">
        <f t="shared" si="295"/>
        <v>74925.5</v>
      </c>
      <c r="Q2451">
        <f t="shared" si="296"/>
        <v>49617</v>
      </c>
      <c r="R2451">
        <f t="shared" si="297"/>
        <v>-49117</v>
      </c>
      <c r="S2451">
        <f t="shared" si="298"/>
        <v>149351</v>
      </c>
      <c r="T2451">
        <v>55893</v>
      </c>
    </row>
    <row r="2452" spans="1:20" ht="15" thickBot="1" x14ac:dyDescent="0.4">
      <c r="A2452">
        <v>37226</v>
      </c>
      <c r="B2452" s="2">
        <v>41849.398240740738</v>
      </c>
      <c r="C2452" t="s">
        <v>30</v>
      </c>
      <c r="D2452" t="s">
        <v>27</v>
      </c>
      <c r="E2452" s="6" t="s">
        <v>14</v>
      </c>
      <c r="F2452" t="s">
        <v>2</v>
      </c>
      <c r="G2452">
        <v>36245</v>
      </c>
      <c r="H2452">
        <f t="shared" si="292"/>
        <v>36245</v>
      </c>
      <c r="I2452" t="str">
        <f t="shared" si="294"/>
        <v>20001-40000</v>
      </c>
      <c r="O2452">
        <f t="shared" si="293"/>
        <v>25304.25</v>
      </c>
      <c r="P2452">
        <f t="shared" si="295"/>
        <v>74928.25</v>
      </c>
      <c r="Q2452">
        <f t="shared" si="296"/>
        <v>49624</v>
      </c>
      <c r="R2452">
        <f t="shared" si="297"/>
        <v>-49131.75</v>
      </c>
      <c r="S2452">
        <f t="shared" si="298"/>
        <v>149364.25</v>
      </c>
      <c r="T2452">
        <v>36245</v>
      </c>
    </row>
    <row r="2453" spans="1:20" ht="15" thickBot="1" x14ac:dyDescent="0.4">
      <c r="A2453">
        <v>325608</v>
      </c>
      <c r="B2453" s="2">
        <v>41849.400451388887</v>
      </c>
      <c r="C2453" t="s">
        <v>31</v>
      </c>
      <c r="D2453" t="s">
        <v>29</v>
      </c>
      <c r="E2453" s="6" t="s">
        <v>14</v>
      </c>
      <c r="F2453" t="s">
        <v>2</v>
      </c>
      <c r="G2453">
        <v>35150</v>
      </c>
      <c r="H2453">
        <f t="shared" si="292"/>
        <v>35150</v>
      </c>
      <c r="I2453" t="str">
        <f t="shared" si="294"/>
        <v>20001-40000</v>
      </c>
      <c r="O2453">
        <f t="shared" si="293"/>
        <v>25300</v>
      </c>
      <c r="P2453">
        <f t="shared" si="295"/>
        <v>74931</v>
      </c>
      <c r="Q2453">
        <f t="shared" si="296"/>
        <v>49631</v>
      </c>
      <c r="R2453">
        <f t="shared" si="297"/>
        <v>-49146.5</v>
      </c>
      <c r="S2453">
        <f t="shared" si="298"/>
        <v>149377.5</v>
      </c>
      <c r="T2453">
        <v>35150</v>
      </c>
    </row>
    <row r="2454" spans="1:20" ht="15" thickBot="1" x14ac:dyDescent="0.4">
      <c r="A2454">
        <v>458506</v>
      </c>
      <c r="B2454" s="2">
        <v>41859.497118055559</v>
      </c>
      <c r="C2454" t="s">
        <v>30</v>
      </c>
      <c r="D2454" t="s">
        <v>27</v>
      </c>
      <c r="E2454" s="6" t="s">
        <v>14</v>
      </c>
      <c r="F2454" t="s">
        <v>2</v>
      </c>
      <c r="G2454">
        <v>66187</v>
      </c>
      <c r="H2454">
        <f t="shared" si="292"/>
        <v>66187</v>
      </c>
      <c r="I2454" t="str">
        <f t="shared" si="294"/>
        <v>60001-100000</v>
      </c>
      <c r="O2454">
        <f t="shared" si="293"/>
        <v>25296.75</v>
      </c>
      <c r="P2454">
        <f t="shared" si="295"/>
        <v>74934.25</v>
      </c>
      <c r="Q2454">
        <f t="shared" si="296"/>
        <v>49637.5</v>
      </c>
      <c r="R2454">
        <f t="shared" si="297"/>
        <v>-49159.5</v>
      </c>
      <c r="S2454">
        <f t="shared" si="298"/>
        <v>149390.5</v>
      </c>
      <c r="T2454">
        <v>66187</v>
      </c>
    </row>
    <row r="2455" spans="1:20" ht="15" thickBot="1" x14ac:dyDescent="0.4">
      <c r="A2455">
        <v>814821</v>
      </c>
      <c r="B2455" s="2">
        <v>41860.429525462961</v>
      </c>
      <c r="C2455" t="s">
        <v>31</v>
      </c>
      <c r="D2455" t="s">
        <v>29</v>
      </c>
      <c r="E2455" s="6" t="s">
        <v>14</v>
      </c>
      <c r="F2455" t="s">
        <v>2</v>
      </c>
      <c r="G2455">
        <v>94347</v>
      </c>
      <c r="H2455">
        <f t="shared" si="292"/>
        <v>94347</v>
      </c>
      <c r="I2455" t="str">
        <f t="shared" si="294"/>
        <v>60001-100000</v>
      </c>
      <c r="O2455">
        <f t="shared" si="293"/>
        <v>25293.5</v>
      </c>
      <c r="P2455">
        <f t="shared" si="295"/>
        <v>74937.5</v>
      </c>
      <c r="Q2455">
        <f t="shared" si="296"/>
        <v>49644</v>
      </c>
      <c r="R2455">
        <f t="shared" si="297"/>
        <v>-49172.5</v>
      </c>
      <c r="S2455">
        <f t="shared" si="298"/>
        <v>149403.5</v>
      </c>
      <c r="T2455">
        <v>94347</v>
      </c>
    </row>
    <row r="2456" spans="1:20" ht="15" thickBot="1" x14ac:dyDescent="0.4">
      <c r="A2456">
        <v>786486</v>
      </c>
      <c r="B2456" s="2">
        <v>41860.428194444445</v>
      </c>
      <c r="C2456" t="s">
        <v>31</v>
      </c>
      <c r="D2456" t="s">
        <v>28</v>
      </c>
      <c r="E2456" s="6" t="s">
        <v>14</v>
      </c>
      <c r="F2456" t="s">
        <v>2</v>
      </c>
      <c r="G2456">
        <v>80614</v>
      </c>
      <c r="H2456">
        <f t="shared" si="292"/>
        <v>80614</v>
      </c>
      <c r="I2456" t="str">
        <f t="shared" si="294"/>
        <v>60001-100000</v>
      </c>
      <c r="O2456">
        <f t="shared" si="293"/>
        <v>25290.25</v>
      </c>
      <c r="P2456">
        <f t="shared" si="295"/>
        <v>74928.25</v>
      </c>
      <c r="Q2456">
        <f t="shared" si="296"/>
        <v>49638</v>
      </c>
      <c r="R2456">
        <f t="shared" si="297"/>
        <v>-49166.75</v>
      </c>
      <c r="S2456">
        <f t="shared" si="298"/>
        <v>149385.25</v>
      </c>
      <c r="T2456">
        <v>80614</v>
      </c>
    </row>
    <row r="2457" spans="1:20" ht="15" thickBot="1" x14ac:dyDescent="0.4">
      <c r="A2457">
        <v>288890</v>
      </c>
      <c r="B2457" s="2">
        <v>41849.397604166668</v>
      </c>
      <c r="C2457" t="s">
        <v>31</v>
      </c>
      <c r="D2457" t="s">
        <v>28</v>
      </c>
      <c r="E2457" s="6" t="s">
        <v>14</v>
      </c>
      <c r="F2457" t="s">
        <v>10</v>
      </c>
      <c r="G2457">
        <v>85411</v>
      </c>
      <c r="H2457">
        <f t="shared" si="292"/>
        <v>85411</v>
      </c>
      <c r="I2457" t="str">
        <f t="shared" si="294"/>
        <v>60001-100000</v>
      </c>
      <c r="O2457">
        <f t="shared" si="293"/>
        <v>25287</v>
      </c>
      <c r="P2457">
        <f t="shared" si="295"/>
        <v>74920</v>
      </c>
      <c r="Q2457">
        <f t="shared" si="296"/>
        <v>49633</v>
      </c>
      <c r="R2457">
        <f t="shared" si="297"/>
        <v>-49162.5</v>
      </c>
      <c r="S2457">
        <f t="shared" si="298"/>
        <v>149369.5</v>
      </c>
      <c r="T2457">
        <v>85411</v>
      </c>
    </row>
    <row r="2458" spans="1:20" ht="15" thickBot="1" x14ac:dyDescent="0.4">
      <c r="A2458">
        <v>507841</v>
      </c>
      <c r="B2458" s="2">
        <v>41843.397175925929</v>
      </c>
      <c r="C2458" t="s">
        <v>31</v>
      </c>
      <c r="D2458" t="s">
        <v>27</v>
      </c>
      <c r="E2458" s="6" t="s">
        <v>15</v>
      </c>
      <c r="F2458" t="s">
        <v>10</v>
      </c>
      <c r="G2458">
        <v>47691</v>
      </c>
      <c r="H2458">
        <f t="shared" si="292"/>
        <v>47691</v>
      </c>
      <c r="I2458" t="str">
        <f t="shared" si="294"/>
        <v>40001-60000</v>
      </c>
      <c r="O2458">
        <f t="shared" si="293"/>
        <v>25282.25</v>
      </c>
      <c r="P2458">
        <f t="shared" si="295"/>
        <v>74917.75</v>
      </c>
      <c r="Q2458">
        <f t="shared" si="296"/>
        <v>49635.5</v>
      </c>
      <c r="R2458">
        <f t="shared" si="297"/>
        <v>-49171</v>
      </c>
      <c r="S2458">
        <f t="shared" si="298"/>
        <v>149371</v>
      </c>
      <c r="T2458">
        <v>47691</v>
      </c>
    </row>
    <row r="2459" spans="1:20" ht="15" thickBot="1" x14ac:dyDescent="0.4">
      <c r="A2459">
        <v>768604</v>
      </c>
      <c r="B2459" s="2">
        <v>41800.296377314815</v>
      </c>
      <c r="C2459" t="s">
        <v>31</v>
      </c>
      <c r="D2459" t="s">
        <v>27</v>
      </c>
      <c r="E2459" s="6" t="s">
        <v>17</v>
      </c>
      <c r="F2459" t="s">
        <v>4</v>
      </c>
      <c r="G2459">
        <v>24094</v>
      </c>
      <c r="H2459">
        <f t="shared" si="292"/>
        <v>24094</v>
      </c>
      <c r="I2459" t="str">
        <f t="shared" si="294"/>
        <v>20001-40000</v>
      </c>
      <c r="O2459">
        <f t="shared" si="293"/>
        <v>25277.5</v>
      </c>
      <c r="P2459">
        <f t="shared" si="295"/>
        <v>74918.5</v>
      </c>
      <c r="Q2459">
        <f t="shared" si="296"/>
        <v>49641</v>
      </c>
      <c r="R2459">
        <f t="shared" si="297"/>
        <v>-49184</v>
      </c>
      <c r="S2459">
        <f t="shared" si="298"/>
        <v>149380</v>
      </c>
      <c r="T2459">
        <v>24094</v>
      </c>
    </row>
    <row r="2460" spans="1:20" ht="15" thickBot="1" x14ac:dyDescent="0.4">
      <c r="A2460">
        <v>711758</v>
      </c>
      <c r="B2460" s="2">
        <v>41792.330821759257</v>
      </c>
      <c r="C2460" t="s">
        <v>31</v>
      </c>
      <c r="D2460" t="s">
        <v>28</v>
      </c>
      <c r="E2460" s="6" t="s">
        <v>20</v>
      </c>
      <c r="F2460" t="s">
        <v>10</v>
      </c>
      <c r="G2460">
        <v>87447</v>
      </c>
      <c r="H2460">
        <f t="shared" si="292"/>
        <v>87447</v>
      </c>
      <c r="I2460" t="str">
        <f t="shared" si="294"/>
        <v>60001-100000</v>
      </c>
      <c r="O2460">
        <f t="shared" si="293"/>
        <v>25290.25</v>
      </c>
      <c r="P2460">
        <f t="shared" si="295"/>
        <v>74919.25</v>
      </c>
      <c r="Q2460">
        <f t="shared" si="296"/>
        <v>49629</v>
      </c>
      <c r="R2460">
        <f t="shared" si="297"/>
        <v>-49153.25</v>
      </c>
      <c r="S2460">
        <f t="shared" si="298"/>
        <v>149362.75</v>
      </c>
      <c r="T2460">
        <v>87447</v>
      </c>
    </row>
    <row r="2461" spans="1:20" ht="15" thickBot="1" x14ac:dyDescent="0.4">
      <c r="A2461">
        <v>441695</v>
      </c>
      <c r="B2461" s="2">
        <v>41799.587824074071</v>
      </c>
      <c r="C2461" t="s">
        <v>31</v>
      </c>
      <c r="D2461" t="s">
        <v>27</v>
      </c>
      <c r="E2461" s="6" t="s">
        <v>20</v>
      </c>
      <c r="F2461" t="s">
        <v>10</v>
      </c>
      <c r="G2461">
        <v>84762</v>
      </c>
      <c r="H2461">
        <f t="shared" si="292"/>
        <v>84762</v>
      </c>
      <c r="I2461" t="str">
        <f t="shared" si="294"/>
        <v>60001-100000</v>
      </c>
      <c r="O2461">
        <f t="shared" si="293"/>
        <v>25287</v>
      </c>
      <c r="P2461">
        <f t="shared" si="295"/>
        <v>74917</v>
      </c>
      <c r="Q2461">
        <f t="shared" si="296"/>
        <v>49630</v>
      </c>
      <c r="R2461">
        <f t="shared" si="297"/>
        <v>-49158</v>
      </c>
      <c r="S2461">
        <f t="shared" si="298"/>
        <v>149362</v>
      </c>
      <c r="T2461">
        <v>84762</v>
      </c>
    </row>
    <row r="2462" spans="1:20" ht="15" thickBot="1" x14ac:dyDescent="0.4">
      <c r="A2462">
        <v>961095</v>
      </c>
      <c r="B2462" s="2">
        <v>41760.778391203705</v>
      </c>
      <c r="C2462" t="s">
        <v>30</v>
      </c>
      <c r="D2462" t="s">
        <v>29</v>
      </c>
      <c r="E2462" s="6" t="s">
        <v>13</v>
      </c>
      <c r="F2462" t="s">
        <v>2</v>
      </c>
      <c r="G2462">
        <v>66907</v>
      </c>
      <c r="H2462">
        <f t="shared" si="292"/>
        <v>66907</v>
      </c>
      <c r="I2462" t="str">
        <f t="shared" si="294"/>
        <v>60001-100000</v>
      </c>
      <c r="O2462">
        <f t="shared" si="293"/>
        <v>25282.25</v>
      </c>
      <c r="P2462">
        <f t="shared" si="295"/>
        <v>74900.5</v>
      </c>
      <c r="Q2462">
        <f t="shared" si="296"/>
        <v>49618.25</v>
      </c>
      <c r="R2462">
        <f t="shared" si="297"/>
        <v>-49145.125</v>
      </c>
      <c r="S2462">
        <f t="shared" si="298"/>
        <v>149327.875</v>
      </c>
      <c r="T2462">
        <v>66907</v>
      </c>
    </row>
    <row r="2463" spans="1:20" ht="15" thickBot="1" x14ac:dyDescent="0.4">
      <c r="A2463">
        <v>86378</v>
      </c>
      <c r="B2463" s="2">
        <v>41760.778749999998</v>
      </c>
      <c r="C2463" t="s">
        <v>30</v>
      </c>
      <c r="D2463" t="s">
        <v>29</v>
      </c>
      <c r="E2463" s="6" t="s">
        <v>13</v>
      </c>
      <c r="F2463" t="s">
        <v>2</v>
      </c>
      <c r="G2463">
        <v>60562</v>
      </c>
      <c r="H2463">
        <f t="shared" si="292"/>
        <v>60562</v>
      </c>
      <c r="I2463" t="str">
        <f t="shared" si="294"/>
        <v>60001-100000</v>
      </c>
      <c r="O2463">
        <f t="shared" si="293"/>
        <v>25277.5</v>
      </c>
      <c r="P2463">
        <f t="shared" si="295"/>
        <v>74906</v>
      </c>
      <c r="Q2463">
        <f t="shared" si="296"/>
        <v>49628.5</v>
      </c>
      <c r="R2463">
        <f t="shared" si="297"/>
        <v>-49165.25</v>
      </c>
      <c r="S2463">
        <f t="shared" si="298"/>
        <v>149348.75</v>
      </c>
      <c r="T2463">
        <v>60562</v>
      </c>
    </row>
    <row r="2464" spans="1:20" ht="15" thickBot="1" x14ac:dyDescent="0.4">
      <c r="A2464">
        <v>128693</v>
      </c>
      <c r="B2464" s="2">
        <v>41760.780729166669</v>
      </c>
      <c r="C2464" t="s">
        <v>30</v>
      </c>
      <c r="D2464" t="s">
        <v>29</v>
      </c>
      <c r="E2464" s="6" t="s">
        <v>13</v>
      </c>
      <c r="F2464" t="s">
        <v>2</v>
      </c>
      <c r="G2464">
        <v>83932</v>
      </c>
      <c r="H2464">
        <f t="shared" si="292"/>
        <v>83932</v>
      </c>
      <c r="I2464" t="str">
        <f t="shared" si="294"/>
        <v>60001-100000</v>
      </c>
      <c r="O2464">
        <f t="shared" si="293"/>
        <v>25272.75</v>
      </c>
      <c r="P2464">
        <f t="shared" si="295"/>
        <v>74911.5</v>
      </c>
      <c r="Q2464">
        <f t="shared" si="296"/>
        <v>49638.75</v>
      </c>
      <c r="R2464">
        <f t="shared" si="297"/>
        <v>-49185.375</v>
      </c>
      <c r="S2464">
        <f t="shared" si="298"/>
        <v>149369.625</v>
      </c>
      <c r="T2464">
        <v>83932</v>
      </c>
    </row>
    <row r="2465" spans="1:20" ht="15" thickBot="1" x14ac:dyDescent="0.4">
      <c r="A2465">
        <v>916106</v>
      </c>
      <c r="B2465" s="2">
        <v>41760.781157407408</v>
      </c>
      <c r="C2465" t="s">
        <v>31</v>
      </c>
      <c r="D2465" t="s">
        <v>29</v>
      </c>
      <c r="E2465" s="6" t="s">
        <v>13</v>
      </c>
      <c r="F2465" t="s">
        <v>2</v>
      </c>
      <c r="G2465">
        <v>23057</v>
      </c>
      <c r="H2465">
        <f t="shared" si="292"/>
        <v>23057</v>
      </c>
      <c r="I2465" t="str">
        <f t="shared" si="294"/>
        <v>20001-40000</v>
      </c>
      <c r="O2465">
        <f t="shared" si="293"/>
        <v>25268</v>
      </c>
      <c r="P2465">
        <f t="shared" si="295"/>
        <v>74895</v>
      </c>
      <c r="Q2465">
        <f t="shared" si="296"/>
        <v>49627</v>
      </c>
      <c r="R2465">
        <f t="shared" si="297"/>
        <v>-49172.5</v>
      </c>
      <c r="S2465">
        <f t="shared" si="298"/>
        <v>149335.5</v>
      </c>
      <c r="T2465">
        <v>23057</v>
      </c>
    </row>
    <row r="2466" spans="1:20" ht="15" thickBot="1" x14ac:dyDescent="0.4">
      <c r="A2466">
        <v>170008</v>
      </c>
      <c r="B2466" s="2">
        <v>41765.323333333334</v>
      </c>
      <c r="C2466" t="s">
        <v>31</v>
      </c>
      <c r="D2466" t="s">
        <v>29</v>
      </c>
      <c r="E2466" s="6" t="s">
        <v>13</v>
      </c>
      <c r="F2466" t="s">
        <v>2</v>
      </c>
      <c r="G2466">
        <v>79290</v>
      </c>
      <c r="H2466">
        <f t="shared" si="292"/>
        <v>79290</v>
      </c>
      <c r="I2466" t="str">
        <f t="shared" si="294"/>
        <v>60001-100000</v>
      </c>
      <c r="O2466">
        <f t="shared" si="293"/>
        <v>25282.25</v>
      </c>
      <c r="P2466">
        <f t="shared" si="295"/>
        <v>74900.5</v>
      </c>
      <c r="Q2466">
        <f t="shared" si="296"/>
        <v>49618.25</v>
      </c>
      <c r="R2466">
        <f t="shared" si="297"/>
        <v>-49145.125</v>
      </c>
      <c r="S2466">
        <f t="shared" si="298"/>
        <v>149327.875</v>
      </c>
      <c r="T2466">
        <v>79290</v>
      </c>
    </row>
    <row r="2467" spans="1:20" ht="15" thickBot="1" x14ac:dyDescent="0.4">
      <c r="A2467">
        <v>864459</v>
      </c>
      <c r="B2467" s="2">
        <v>41765.323634259257</v>
      </c>
      <c r="C2467" t="s">
        <v>30</v>
      </c>
      <c r="D2467" t="s">
        <v>29</v>
      </c>
      <c r="E2467" s="6" t="s">
        <v>13</v>
      </c>
      <c r="F2467" t="s">
        <v>2</v>
      </c>
      <c r="G2467">
        <v>75118</v>
      </c>
      <c r="H2467">
        <f t="shared" si="292"/>
        <v>75118</v>
      </c>
      <c r="I2467" t="str">
        <f t="shared" si="294"/>
        <v>60001-100000</v>
      </c>
      <c r="O2467">
        <f t="shared" si="293"/>
        <v>25277.5</v>
      </c>
      <c r="P2467">
        <f t="shared" si="295"/>
        <v>74886</v>
      </c>
      <c r="Q2467">
        <f t="shared" si="296"/>
        <v>49608.5</v>
      </c>
      <c r="R2467">
        <f t="shared" si="297"/>
        <v>-49135.25</v>
      </c>
      <c r="S2467">
        <f t="shared" si="298"/>
        <v>149298.75</v>
      </c>
      <c r="T2467">
        <v>75118</v>
      </c>
    </row>
    <row r="2468" spans="1:20" ht="15" thickBot="1" x14ac:dyDescent="0.4">
      <c r="A2468">
        <v>438564</v>
      </c>
      <c r="B2468" s="2">
        <v>41766.301666666666</v>
      </c>
      <c r="C2468" t="s">
        <v>31</v>
      </c>
      <c r="D2468" t="s">
        <v>29</v>
      </c>
      <c r="E2468" s="6" t="s">
        <v>13</v>
      </c>
      <c r="F2468" t="s">
        <v>2</v>
      </c>
      <c r="G2468">
        <v>4782</v>
      </c>
      <c r="H2468">
        <f t="shared" si="292"/>
        <v>4782</v>
      </c>
      <c r="I2468" t="str">
        <f t="shared" si="294"/>
        <v>0-20,000</v>
      </c>
      <c r="O2468">
        <f t="shared" si="293"/>
        <v>25272.75</v>
      </c>
      <c r="P2468">
        <f t="shared" si="295"/>
        <v>74873</v>
      </c>
      <c r="Q2468">
        <f t="shared" si="296"/>
        <v>49600.25</v>
      </c>
      <c r="R2468">
        <f t="shared" si="297"/>
        <v>-49127.625</v>
      </c>
      <c r="S2468">
        <f t="shared" si="298"/>
        <v>149273.375</v>
      </c>
      <c r="T2468">
        <v>4782</v>
      </c>
    </row>
    <row r="2469" spans="1:20" ht="15" thickBot="1" x14ac:dyDescent="0.4">
      <c r="A2469">
        <v>67450</v>
      </c>
      <c r="B2469" s="2">
        <v>41766.301979166667</v>
      </c>
      <c r="C2469" t="s">
        <v>31</v>
      </c>
      <c r="D2469" t="s">
        <v>29</v>
      </c>
      <c r="E2469" s="6" t="s">
        <v>13</v>
      </c>
      <c r="F2469" t="s">
        <v>2</v>
      </c>
      <c r="G2469">
        <v>42353</v>
      </c>
      <c r="H2469">
        <f t="shared" si="292"/>
        <v>42353</v>
      </c>
      <c r="I2469" t="str">
        <f t="shared" si="294"/>
        <v>40001-60000</v>
      </c>
      <c r="O2469">
        <f t="shared" si="293"/>
        <v>25287</v>
      </c>
      <c r="P2469">
        <f t="shared" si="295"/>
        <v>74877</v>
      </c>
      <c r="Q2469">
        <f t="shared" si="296"/>
        <v>49590</v>
      </c>
      <c r="R2469">
        <f t="shared" si="297"/>
        <v>-49098</v>
      </c>
      <c r="S2469">
        <f t="shared" si="298"/>
        <v>149262</v>
      </c>
      <c r="T2469">
        <v>42353</v>
      </c>
    </row>
    <row r="2470" spans="1:20" ht="15" thickBot="1" x14ac:dyDescent="0.4">
      <c r="A2470">
        <v>958601</v>
      </c>
      <c r="B2470" s="2">
        <v>41766.302708333336</v>
      </c>
      <c r="C2470" t="s">
        <v>30</v>
      </c>
      <c r="D2470" t="s">
        <v>29</v>
      </c>
      <c r="E2470" s="6" t="s">
        <v>13</v>
      </c>
      <c r="F2470" t="s">
        <v>2</v>
      </c>
      <c r="G2470">
        <v>55682</v>
      </c>
      <c r="H2470">
        <f t="shared" si="292"/>
        <v>55682</v>
      </c>
      <c r="I2470" t="str">
        <f t="shared" si="294"/>
        <v>40001-60000</v>
      </c>
      <c r="O2470">
        <f t="shared" si="293"/>
        <v>25282.25</v>
      </c>
      <c r="P2470">
        <f t="shared" si="295"/>
        <v>74881.5</v>
      </c>
      <c r="Q2470">
        <f t="shared" si="296"/>
        <v>49599.25</v>
      </c>
      <c r="R2470">
        <f t="shared" si="297"/>
        <v>-49116.625</v>
      </c>
      <c r="S2470">
        <f t="shared" si="298"/>
        <v>149280.375</v>
      </c>
      <c r="T2470">
        <v>55682</v>
      </c>
    </row>
    <row r="2471" spans="1:20" ht="15" thickBot="1" x14ac:dyDescent="0.4">
      <c r="A2471">
        <v>578891</v>
      </c>
      <c r="B2471" s="2">
        <v>41766.303749999999</v>
      </c>
      <c r="C2471" t="s">
        <v>31</v>
      </c>
      <c r="D2471" t="s">
        <v>29</v>
      </c>
      <c r="E2471" s="6" t="s">
        <v>13</v>
      </c>
      <c r="F2471" t="s">
        <v>2</v>
      </c>
      <c r="G2471">
        <v>63105</v>
      </c>
      <c r="H2471">
        <f t="shared" si="292"/>
        <v>63105</v>
      </c>
      <c r="I2471" t="str">
        <f t="shared" si="294"/>
        <v>60001-100000</v>
      </c>
      <c r="O2471">
        <f t="shared" si="293"/>
        <v>25277.5</v>
      </c>
      <c r="P2471">
        <f t="shared" si="295"/>
        <v>74886</v>
      </c>
      <c r="Q2471">
        <f t="shared" si="296"/>
        <v>49608.5</v>
      </c>
      <c r="R2471">
        <f t="shared" si="297"/>
        <v>-49135.25</v>
      </c>
      <c r="S2471">
        <f t="shared" si="298"/>
        <v>149298.75</v>
      </c>
      <c r="T2471">
        <v>63105</v>
      </c>
    </row>
    <row r="2472" spans="1:20" ht="15" thickBot="1" x14ac:dyDescent="0.4">
      <c r="A2472">
        <v>662943</v>
      </c>
      <c r="B2472" s="2">
        <v>41809.39984953704</v>
      </c>
      <c r="C2472" t="s">
        <v>30</v>
      </c>
      <c r="D2472" t="s">
        <v>29</v>
      </c>
      <c r="E2472" s="6" t="s">
        <v>13</v>
      </c>
      <c r="F2472" t="s">
        <v>2</v>
      </c>
      <c r="G2472">
        <v>66388</v>
      </c>
      <c r="H2472">
        <f t="shared" si="292"/>
        <v>66388</v>
      </c>
      <c r="I2472" t="str">
        <f t="shared" si="294"/>
        <v>60001-100000</v>
      </c>
      <c r="O2472">
        <f t="shared" si="293"/>
        <v>25272.75</v>
      </c>
      <c r="P2472">
        <f t="shared" si="295"/>
        <v>74890.5</v>
      </c>
      <c r="Q2472">
        <f t="shared" si="296"/>
        <v>49617.75</v>
      </c>
      <c r="R2472">
        <f t="shared" si="297"/>
        <v>-49153.875</v>
      </c>
      <c r="S2472">
        <f t="shared" si="298"/>
        <v>149317.125</v>
      </c>
      <c r="T2472">
        <v>66388</v>
      </c>
    </row>
    <row r="2473" spans="1:20" ht="15" thickBot="1" x14ac:dyDescent="0.4">
      <c r="A2473">
        <v>365930</v>
      </c>
      <c r="B2473" s="2">
        <v>41821.512673611112</v>
      </c>
      <c r="C2473" t="s">
        <v>31</v>
      </c>
      <c r="D2473" t="s">
        <v>29</v>
      </c>
      <c r="E2473" s="6" t="s">
        <v>13</v>
      </c>
      <c r="F2473" t="s">
        <v>2</v>
      </c>
      <c r="G2473">
        <v>1038</v>
      </c>
      <c r="H2473">
        <f t="shared" si="292"/>
        <v>1038</v>
      </c>
      <c r="I2473" t="str">
        <f t="shared" si="294"/>
        <v>0-20,000</v>
      </c>
      <c r="O2473">
        <f t="shared" si="293"/>
        <v>25268</v>
      </c>
      <c r="P2473">
        <f t="shared" si="295"/>
        <v>74895</v>
      </c>
      <c r="Q2473">
        <f t="shared" si="296"/>
        <v>49627</v>
      </c>
      <c r="R2473">
        <f t="shared" si="297"/>
        <v>-49172.5</v>
      </c>
      <c r="S2473">
        <f t="shared" si="298"/>
        <v>149335.5</v>
      </c>
      <c r="T2473">
        <v>1038</v>
      </c>
    </row>
    <row r="2474" spans="1:20" ht="15" thickBot="1" x14ac:dyDescent="0.4">
      <c r="A2474">
        <v>830972</v>
      </c>
      <c r="B2474" s="2">
        <v>41821.513344907406</v>
      </c>
      <c r="C2474" t="s">
        <v>31</v>
      </c>
      <c r="D2474" t="s">
        <v>29</v>
      </c>
      <c r="E2474" s="6" t="s">
        <v>13</v>
      </c>
      <c r="F2474" t="s">
        <v>2</v>
      </c>
      <c r="G2474">
        <v>46604</v>
      </c>
      <c r="H2474">
        <f t="shared" si="292"/>
        <v>46604</v>
      </c>
      <c r="I2474" t="str">
        <f t="shared" si="294"/>
        <v>40001-60000</v>
      </c>
      <c r="O2474">
        <f t="shared" si="293"/>
        <v>25282.25</v>
      </c>
      <c r="P2474">
        <f t="shared" si="295"/>
        <v>74900.5</v>
      </c>
      <c r="Q2474">
        <f t="shared" si="296"/>
        <v>49618.25</v>
      </c>
      <c r="R2474">
        <f t="shared" si="297"/>
        <v>-49145.125</v>
      </c>
      <c r="S2474">
        <f t="shared" si="298"/>
        <v>149327.875</v>
      </c>
      <c r="T2474">
        <v>46604</v>
      </c>
    </row>
    <row r="2475" spans="1:20" ht="15" thickBot="1" x14ac:dyDescent="0.4">
      <c r="A2475">
        <v>222693</v>
      </c>
      <c r="B2475" s="2">
        <v>41827.777615740742</v>
      </c>
      <c r="C2475" t="s">
        <v>31</v>
      </c>
      <c r="D2475" t="s">
        <v>29</v>
      </c>
      <c r="E2475" s="6" t="s">
        <v>13</v>
      </c>
      <c r="F2475" t="s">
        <v>2</v>
      </c>
      <c r="G2475">
        <v>8005</v>
      </c>
      <c r="H2475">
        <f t="shared" si="292"/>
        <v>8005</v>
      </c>
      <c r="I2475" t="str">
        <f t="shared" si="294"/>
        <v>0-20,000</v>
      </c>
      <c r="O2475">
        <f t="shared" si="293"/>
        <v>25277.5</v>
      </c>
      <c r="P2475">
        <f t="shared" si="295"/>
        <v>74906</v>
      </c>
      <c r="Q2475">
        <f t="shared" si="296"/>
        <v>49628.5</v>
      </c>
      <c r="R2475">
        <f t="shared" si="297"/>
        <v>-49165.25</v>
      </c>
      <c r="S2475">
        <f t="shared" si="298"/>
        <v>149348.75</v>
      </c>
      <c r="T2475">
        <v>8005</v>
      </c>
    </row>
    <row r="2476" spans="1:20" ht="15" thickBot="1" x14ac:dyDescent="0.4">
      <c r="A2476">
        <v>847855</v>
      </c>
      <c r="B2476" s="2">
        <v>41857.715405092589</v>
      </c>
      <c r="C2476" t="s">
        <v>31</v>
      </c>
      <c r="D2476" t="s">
        <v>29</v>
      </c>
      <c r="E2476" s="6" t="s">
        <v>13</v>
      </c>
      <c r="F2476" t="s">
        <v>2</v>
      </c>
      <c r="G2476">
        <v>67265</v>
      </c>
      <c r="H2476">
        <f t="shared" si="292"/>
        <v>67265</v>
      </c>
      <c r="I2476" t="str">
        <f t="shared" si="294"/>
        <v>60001-100000</v>
      </c>
      <c r="O2476">
        <f t="shared" si="293"/>
        <v>25290.25</v>
      </c>
      <c r="P2476">
        <f t="shared" si="295"/>
        <v>74911.5</v>
      </c>
      <c r="Q2476">
        <f t="shared" si="296"/>
        <v>49621.25</v>
      </c>
      <c r="R2476">
        <f t="shared" si="297"/>
        <v>-49141.625</v>
      </c>
      <c r="S2476">
        <f t="shared" si="298"/>
        <v>149343.375</v>
      </c>
      <c r="T2476">
        <v>67265</v>
      </c>
    </row>
    <row r="2477" spans="1:20" ht="15" thickBot="1" x14ac:dyDescent="0.4">
      <c r="A2477">
        <v>924284</v>
      </c>
      <c r="B2477" s="2">
        <v>41858.807187500002</v>
      </c>
      <c r="C2477" t="s">
        <v>31</v>
      </c>
      <c r="D2477" t="s">
        <v>29</v>
      </c>
      <c r="E2477" s="6" t="s">
        <v>13</v>
      </c>
      <c r="F2477" t="s">
        <v>2</v>
      </c>
      <c r="G2477">
        <v>87472</v>
      </c>
      <c r="H2477">
        <f t="shared" si="292"/>
        <v>87472</v>
      </c>
      <c r="I2477" t="str">
        <f t="shared" si="294"/>
        <v>60001-100000</v>
      </c>
      <c r="O2477">
        <f t="shared" si="293"/>
        <v>25287</v>
      </c>
      <c r="P2477">
        <f t="shared" si="295"/>
        <v>74917</v>
      </c>
      <c r="Q2477">
        <f t="shared" si="296"/>
        <v>49630</v>
      </c>
      <c r="R2477">
        <f t="shared" si="297"/>
        <v>-49158</v>
      </c>
      <c r="S2477">
        <f t="shared" si="298"/>
        <v>149362</v>
      </c>
      <c r="T2477">
        <v>87472</v>
      </c>
    </row>
    <row r="2478" spans="1:20" ht="15" thickBot="1" x14ac:dyDescent="0.4">
      <c r="A2478">
        <v>873172</v>
      </c>
      <c r="B2478" s="2">
        <v>41858.807592592595</v>
      </c>
      <c r="C2478" t="s">
        <v>30</v>
      </c>
      <c r="D2478" t="s">
        <v>29</v>
      </c>
      <c r="E2478" s="6" t="s">
        <v>13</v>
      </c>
      <c r="F2478" t="s">
        <v>2</v>
      </c>
      <c r="G2478">
        <v>38837</v>
      </c>
      <c r="H2478">
        <f t="shared" si="292"/>
        <v>38837</v>
      </c>
      <c r="I2478" t="str">
        <f t="shared" si="294"/>
        <v>20001-40000</v>
      </c>
      <c r="O2478">
        <f t="shared" si="293"/>
        <v>25282.25</v>
      </c>
      <c r="P2478">
        <f t="shared" si="295"/>
        <v>74900.5</v>
      </c>
      <c r="Q2478">
        <f t="shared" si="296"/>
        <v>49618.25</v>
      </c>
      <c r="R2478">
        <f t="shared" si="297"/>
        <v>-49145.125</v>
      </c>
      <c r="S2478">
        <f t="shared" si="298"/>
        <v>149327.875</v>
      </c>
      <c r="T2478">
        <v>38837</v>
      </c>
    </row>
    <row r="2479" spans="1:20" ht="15" thickBot="1" x14ac:dyDescent="0.4">
      <c r="A2479">
        <v>373642</v>
      </c>
      <c r="B2479" s="2">
        <v>41762.657766203702</v>
      </c>
      <c r="C2479" t="s">
        <v>30</v>
      </c>
      <c r="D2479" t="s">
        <v>27</v>
      </c>
      <c r="E2479" s="6" t="s">
        <v>17</v>
      </c>
      <c r="F2479" t="s">
        <v>4</v>
      </c>
      <c r="G2479">
        <v>98778</v>
      </c>
      <c r="H2479">
        <f t="shared" si="292"/>
        <v>98778</v>
      </c>
      <c r="I2479" t="str">
        <f t="shared" si="294"/>
        <v>60001-100000</v>
      </c>
      <c r="O2479">
        <f t="shared" si="293"/>
        <v>25277.5</v>
      </c>
      <c r="P2479">
        <f t="shared" si="295"/>
        <v>74906</v>
      </c>
      <c r="Q2479">
        <f t="shared" si="296"/>
        <v>49628.5</v>
      </c>
      <c r="R2479">
        <f t="shared" si="297"/>
        <v>-49165.25</v>
      </c>
      <c r="S2479">
        <f t="shared" si="298"/>
        <v>149348.75</v>
      </c>
      <c r="T2479">
        <v>98778</v>
      </c>
    </row>
    <row r="2480" spans="1:20" ht="15" thickBot="1" x14ac:dyDescent="0.4">
      <c r="A2480">
        <v>116106</v>
      </c>
      <c r="B2480" s="2">
        <v>41762.660682870373</v>
      </c>
      <c r="C2480" t="s">
        <v>31</v>
      </c>
      <c r="D2480" t="s">
        <v>27</v>
      </c>
      <c r="E2480" s="6" t="s">
        <v>17</v>
      </c>
      <c r="F2480" t="s">
        <v>4</v>
      </c>
      <c r="G2480">
        <v>85004</v>
      </c>
      <c r="H2480">
        <f t="shared" si="292"/>
        <v>85004</v>
      </c>
      <c r="I2480" t="str">
        <f t="shared" si="294"/>
        <v>60001-100000</v>
      </c>
      <c r="O2480">
        <f t="shared" si="293"/>
        <v>25272.75</v>
      </c>
      <c r="P2480">
        <f t="shared" si="295"/>
        <v>74890.5</v>
      </c>
      <c r="Q2480">
        <f t="shared" si="296"/>
        <v>49617.75</v>
      </c>
      <c r="R2480">
        <f t="shared" si="297"/>
        <v>-49153.875</v>
      </c>
      <c r="S2480">
        <f t="shared" si="298"/>
        <v>149317.125</v>
      </c>
      <c r="T2480">
        <v>85004</v>
      </c>
    </row>
    <row r="2481" spans="1:20" ht="15" thickBot="1" x14ac:dyDescent="0.4">
      <c r="A2481">
        <v>908028</v>
      </c>
      <c r="B2481" s="2">
        <v>41769.421701388892</v>
      </c>
      <c r="C2481" t="s">
        <v>31</v>
      </c>
      <c r="D2481" t="s">
        <v>29</v>
      </c>
      <c r="E2481" s="6" t="s">
        <v>17</v>
      </c>
      <c r="F2481" t="s">
        <v>4</v>
      </c>
      <c r="G2481">
        <v>65338</v>
      </c>
      <c r="H2481">
        <f t="shared" si="292"/>
        <v>65338</v>
      </c>
      <c r="I2481" t="str">
        <f t="shared" si="294"/>
        <v>60001-100000</v>
      </c>
      <c r="O2481">
        <f t="shared" si="293"/>
        <v>25268</v>
      </c>
      <c r="P2481">
        <f t="shared" si="295"/>
        <v>74877</v>
      </c>
      <c r="Q2481">
        <f t="shared" si="296"/>
        <v>49609</v>
      </c>
      <c r="R2481">
        <f t="shared" si="297"/>
        <v>-49145.5</v>
      </c>
      <c r="S2481">
        <f t="shared" si="298"/>
        <v>149290.5</v>
      </c>
      <c r="T2481">
        <v>65338</v>
      </c>
    </row>
    <row r="2482" spans="1:20" ht="15" thickBot="1" x14ac:dyDescent="0.4">
      <c r="A2482">
        <v>479146</v>
      </c>
      <c r="B2482" s="2">
        <v>41778.3440162037</v>
      </c>
      <c r="C2482" t="s">
        <v>31</v>
      </c>
      <c r="D2482" t="s">
        <v>27</v>
      </c>
      <c r="E2482" s="6" t="s">
        <v>17</v>
      </c>
      <c r="F2482" t="s">
        <v>4</v>
      </c>
      <c r="G2482">
        <v>63863</v>
      </c>
      <c r="H2482">
        <f t="shared" si="292"/>
        <v>63863</v>
      </c>
      <c r="I2482" t="str">
        <f t="shared" si="294"/>
        <v>60001-100000</v>
      </c>
      <c r="O2482">
        <f t="shared" si="293"/>
        <v>25263.75</v>
      </c>
      <c r="P2482">
        <f t="shared" si="295"/>
        <v>74881.5</v>
      </c>
      <c r="Q2482">
        <f t="shared" si="296"/>
        <v>49617.75</v>
      </c>
      <c r="R2482">
        <f t="shared" si="297"/>
        <v>-49162.875</v>
      </c>
      <c r="S2482">
        <f t="shared" si="298"/>
        <v>149308.125</v>
      </c>
      <c r="T2482">
        <v>63863</v>
      </c>
    </row>
    <row r="2483" spans="1:20" ht="15" thickBot="1" x14ac:dyDescent="0.4">
      <c r="A2483">
        <v>21133</v>
      </c>
      <c r="B2483" s="2">
        <v>41795.513715277775</v>
      </c>
      <c r="C2483" t="s">
        <v>31</v>
      </c>
      <c r="D2483" t="s">
        <v>29</v>
      </c>
      <c r="E2483" s="6" t="s">
        <v>17</v>
      </c>
      <c r="F2483" t="s">
        <v>10</v>
      </c>
      <c r="G2483">
        <v>41198</v>
      </c>
      <c r="H2483">
        <f t="shared" si="292"/>
        <v>41198</v>
      </c>
      <c r="I2483" t="str">
        <f t="shared" si="294"/>
        <v>40001-60000</v>
      </c>
      <c r="O2483">
        <f t="shared" si="293"/>
        <v>25259.5</v>
      </c>
      <c r="P2483">
        <f t="shared" si="295"/>
        <v>74886</v>
      </c>
      <c r="Q2483">
        <f t="shared" si="296"/>
        <v>49626.5</v>
      </c>
      <c r="R2483">
        <f t="shared" si="297"/>
        <v>-49180.25</v>
      </c>
      <c r="S2483">
        <f t="shared" si="298"/>
        <v>149325.75</v>
      </c>
      <c r="T2483">
        <v>41198</v>
      </c>
    </row>
    <row r="2484" spans="1:20" ht="15" thickBot="1" x14ac:dyDescent="0.4">
      <c r="A2484">
        <v>296290</v>
      </c>
      <c r="B2484" s="2">
        <v>41838.397604166668</v>
      </c>
      <c r="C2484" t="s">
        <v>31</v>
      </c>
      <c r="D2484" t="s">
        <v>28</v>
      </c>
      <c r="E2484" s="6" t="s">
        <v>17</v>
      </c>
      <c r="F2484" t="s">
        <v>10</v>
      </c>
      <c r="G2484">
        <v>38912</v>
      </c>
      <c r="H2484">
        <f t="shared" si="292"/>
        <v>38912</v>
      </c>
      <c r="I2484" t="str">
        <f t="shared" si="294"/>
        <v>20001-40000</v>
      </c>
      <c r="O2484">
        <f t="shared" si="293"/>
        <v>25255.25</v>
      </c>
      <c r="P2484">
        <f t="shared" si="295"/>
        <v>74890.5</v>
      </c>
      <c r="Q2484">
        <f t="shared" si="296"/>
        <v>49635.25</v>
      </c>
      <c r="R2484">
        <f t="shared" si="297"/>
        <v>-49197.625</v>
      </c>
      <c r="S2484">
        <f t="shared" si="298"/>
        <v>149343.375</v>
      </c>
      <c r="T2484">
        <v>38912</v>
      </c>
    </row>
    <row r="2485" spans="1:20" ht="15" thickBot="1" x14ac:dyDescent="0.4">
      <c r="A2485">
        <v>85171</v>
      </c>
      <c r="B2485" s="2">
        <v>41851.837013888886</v>
      </c>
      <c r="C2485" t="s">
        <v>30</v>
      </c>
      <c r="D2485" t="s">
        <v>27</v>
      </c>
      <c r="E2485" s="6" t="s">
        <v>17</v>
      </c>
      <c r="F2485" t="s">
        <v>10</v>
      </c>
      <c r="G2485">
        <v>78280</v>
      </c>
      <c r="H2485">
        <f t="shared" si="292"/>
        <v>78280</v>
      </c>
      <c r="I2485" t="str">
        <f t="shared" si="294"/>
        <v>60001-100000</v>
      </c>
      <c r="O2485">
        <f t="shared" si="293"/>
        <v>25251</v>
      </c>
      <c r="P2485">
        <f t="shared" si="295"/>
        <v>74895</v>
      </c>
      <c r="Q2485">
        <f t="shared" si="296"/>
        <v>49644</v>
      </c>
      <c r="R2485">
        <f t="shared" si="297"/>
        <v>-49215</v>
      </c>
      <c r="S2485">
        <f t="shared" si="298"/>
        <v>149361</v>
      </c>
      <c r="T2485">
        <v>78280</v>
      </c>
    </row>
    <row r="2486" spans="1:20" ht="15" thickBot="1" x14ac:dyDescent="0.4">
      <c r="A2486">
        <v>955191</v>
      </c>
      <c r="B2486" s="2">
        <v>41851.837291666663</v>
      </c>
      <c r="C2486" t="s">
        <v>30</v>
      </c>
      <c r="D2486" t="s">
        <v>27</v>
      </c>
      <c r="E2486" s="6" t="s">
        <v>17</v>
      </c>
      <c r="F2486" t="s">
        <v>10</v>
      </c>
      <c r="G2486">
        <v>99081</v>
      </c>
      <c r="H2486">
        <f t="shared" si="292"/>
        <v>99081</v>
      </c>
      <c r="I2486" t="str">
        <f t="shared" si="294"/>
        <v>60001-100000</v>
      </c>
      <c r="O2486">
        <f t="shared" si="293"/>
        <v>25249.75</v>
      </c>
      <c r="P2486">
        <f t="shared" si="295"/>
        <v>74881.5</v>
      </c>
      <c r="Q2486">
        <f t="shared" si="296"/>
        <v>49631.75</v>
      </c>
      <c r="R2486">
        <f t="shared" si="297"/>
        <v>-49197.875</v>
      </c>
      <c r="S2486">
        <f t="shared" si="298"/>
        <v>149329.125</v>
      </c>
      <c r="T2486">
        <v>99081</v>
      </c>
    </row>
    <row r="2487" spans="1:20" ht="15" thickBot="1" x14ac:dyDescent="0.4">
      <c r="A2487">
        <v>994969</v>
      </c>
      <c r="B2487" s="2">
        <v>41871.750023148146</v>
      </c>
      <c r="C2487" t="s">
        <v>30</v>
      </c>
      <c r="D2487" t="s">
        <v>27</v>
      </c>
      <c r="E2487" s="6" t="s">
        <v>17</v>
      </c>
      <c r="F2487" t="s">
        <v>10</v>
      </c>
      <c r="G2487">
        <v>18158</v>
      </c>
      <c r="H2487">
        <f t="shared" si="292"/>
        <v>18158</v>
      </c>
      <c r="I2487" t="str">
        <f t="shared" si="294"/>
        <v>0-20,000</v>
      </c>
      <c r="O2487">
        <f t="shared" si="293"/>
        <v>25248.5</v>
      </c>
      <c r="P2487">
        <f t="shared" si="295"/>
        <v>74869</v>
      </c>
      <c r="Q2487">
        <f t="shared" si="296"/>
        <v>49620.5</v>
      </c>
      <c r="R2487">
        <f t="shared" si="297"/>
        <v>-49182.25</v>
      </c>
      <c r="S2487">
        <f t="shared" si="298"/>
        <v>149299.75</v>
      </c>
      <c r="T2487">
        <v>18158</v>
      </c>
    </row>
    <row r="2488" spans="1:20" ht="15" thickBot="1" x14ac:dyDescent="0.4">
      <c r="A2488">
        <v>319712</v>
      </c>
      <c r="B2488" s="2">
        <v>41871.752453703702</v>
      </c>
      <c r="C2488" t="s">
        <v>31</v>
      </c>
      <c r="D2488" t="s">
        <v>27</v>
      </c>
      <c r="E2488" s="6" t="s">
        <v>17</v>
      </c>
      <c r="F2488" t="s">
        <v>10</v>
      </c>
      <c r="G2488">
        <v>77971</v>
      </c>
      <c r="H2488">
        <f t="shared" si="292"/>
        <v>77971</v>
      </c>
      <c r="I2488" t="str">
        <f t="shared" si="294"/>
        <v>60001-100000</v>
      </c>
      <c r="O2488">
        <f t="shared" si="293"/>
        <v>25255.25</v>
      </c>
      <c r="P2488">
        <f t="shared" si="295"/>
        <v>74873</v>
      </c>
      <c r="Q2488">
        <f t="shared" si="296"/>
        <v>49617.75</v>
      </c>
      <c r="R2488">
        <f t="shared" si="297"/>
        <v>-49171.375</v>
      </c>
      <c r="S2488">
        <f t="shared" si="298"/>
        <v>149299.625</v>
      </c>
      <c r="T2488">
        <v>77971</v>
      </c>
    </row>
    <row r="2489" spans="1:20" ht="15" thickBot="1" x14ac:dyDescent="0.4">
      <c r="A2489">
        <v>572047</v>
      </c>
      <c r="B2489" s="2">
        <v>41761.292500000003</v>
      </c>
      <c r="C2489" t="s">
        <v>31</v>
      </c>
      <c r="D2489" t="s">
        <v>27</v>
      </c>
      <c r="E2489" s="6" t="s">
        <v>17</v>
      </c>
      <c r="F2489" t="s">
        <v>10</v>
      </c>
      <c r="G2489">
        <v>86934</v>
      </c>
      <c r="H2489">
        <f t="shared" si="292"/>
        <v>86934</v>
      </c>
      <c r="I2489" t="str">
        <f t="shared" si="294"/>
        <v>60001-100000</v>
      </c>
      <c r="O2489">
        <f t="shared" si="293"/>
        <v>25251</v>
      </c>
      <c r="P2489">
        <f t="shared" si="295"/>
        <v>74861</v>
      </c>
      <c r="Q2489">
        <f t="shared" si="296"/>
        <v>49610</v>
      </c>
      <c r="R2489">
        <f t="shared" si="297"/>
        <v>-49164</v>
      </c>
      <c r="S2489">
        <f t="shared" si="298"/>
        <v>149276</v>
      </c>
      <c r="T2489">
        <v>86934</v>
      </c>
    </row>
    <row r="2490" spans="1:20" ht="15" thickBot="1" x14ac:dyDescent="0.4">
      <c r="A2490">
        <v>537930</v>
      </c>
      <c r="B2490" s="2">
        <v>41779.774259259262</v>
      </c>
      <c r="C2490" t="s">
        <v>30</v>
      </c>
      <c r="D2490" t="s">
        <v>27</v>
      </c>
      <c r="E2490" s="6" t="s">
        <v>17</v>
      </c>
      <c r="F2490" t="s">
        <v>10</v>
      </c>
      <c r="G2490">
        <v>23366</v>
      </c>
      <c r="H2490">
        <f t="shared" si="292"/>
        <v>23366</v>
      </c>
      <c r="I2490" t="str">
        <f t="shared" si="294"/>
        <v>20001-40000</v>
      </c>
      <c r="O2490">
        <f t="shared" si="293"/>
        <v>25249.75</v>
      </c>
      <c r="P2490">
        <f t="shared" si="295"/>
        <v>74855</v>
      </c>
      <c r="Q2490">
        <f t="shared" si="296"/>
        <v>49605.25</v>
      </c>
      <c r="R2490">
        <f t="shared" si="297"/>
        <v>-49158.125</v>
      </c>
      <c r="S2490">
        <f t="shared" si="298"/>
        <v>149262.875</v>
      </c>
      <c r="T2490">
        <v>23366</v>
      </c>
    </row>
    <row r="2491" spans="1:20" ht="15" thickBot="1" x14ac:dyDescent="0.4">
      <c r="A2491">
        <v>374678</v>
      </c>
      <c r="B2491" s="2">
        <v>41779.773587962962</v>
      </c>
      <c r="C2491" t="s">
        <v>31</v>
      </c>
      <c r="D2491" t="s">
        <v>29</v>
      </c>
      <c r="E2491" s="6" t="s">
        <v>17</v>
      </c>
      <c r="F2491" t="s">
        <v>10</v>
      </c>
      <c r="G2491">
        <v>47278</v>
      </c>
      <c r="H2491">
        <f t="shared" si="292"/>
        <v>47278</v>
      </c>
      <c r="I2491" t="str">
        <f t="shared" si="294"/>
        <v>40001-60000</v>
      </c>
      <c r="O2491">
        <f t="shared" si="293"/>
        <v>25259.5</v>
      </c>
      <c r="P2491">
        <f t="shared" si="295"/>
        <v>74857</v>
      </c>
      <c r="Q2491">
        <f t="shared" si="296"/>
        <v>49597.5</v>
      </c>
      <c r="R2491">
        <f t="shared" si="297"/>
        <v>-49136.75</v>
      </c>
      <c r="S2491">
        <f t="shared" si="298"/>
        <v>149253.25</v>
      </c>
      <c r="T2491">
        <v>47278</v>
      </c>
    </row>
    <row r="2492" spans="1:20" ht="15" thickBot="1" x14ac:dyDescent="0.4">
      <c r="A2492">
        <v>333993</v>
      </c>
      <c r="B2492" s="2">
        <v>41779.773900462962</v>
      </c>
      <c r="C2492" t="s">
        <v>30</v>
      </c>
      <c r="D2492" t="s">
        <v>29</v>
      </c>
      <c r="E2492" s="6" t="s">
        <v>17</v>
      </c>
      <c r="F2492" t="s">
        <v>10</v>
      </c>
      <c r="G2492">
        <v>88965</v>
      </c>
      <c r="H2492">
        <f t="shared" si="292"/>
        <v>88965</v>
      </c>
      <c r="I2492" t="str">
        <f t="shared" si="294"/>
        <v>60001-100000</v>
      </c>
      <c r="O2492">
        <f t="shared" si="293"/>
        <v>25255.25</v>
      </c>
      <c r="P2492">
        <f t="shared" si="295"/>
        <v>74859</v>
      </c>
      <c r="Q2492">
        <f t="shared" si="296"/>
        <v>49603.75</v>
      </c>
      <c r="R2492">
        <f t="shared" si="297"/>
        <v>-49150.375</v>
      </c>
      <c r="S2492">
        <f t="shared" si="298"/>
        <v>149264.625</v>
      </c>
      <c r="T2492">
        <v>88965</v>
      </c>
    </row>
    <row r="2493" spans="1:20" ht="15" thickBot="1" x14ac:dyDescent="0.4">
      <c r="A2493">
        <v>13367</v>
      </c>
      <c r="B2493" s="2">
        <v>41779.774305555555</v>
      </c>
      <c r="C2493" t="s">
        <v>31</v>
      </c>
      <c r="D2493" t="s">
        <v>29</v>
      </c>
      <c r="E2493" s="6" t="s">
        <v>17</v>
      </c>
      <c r="F2493" t="s">
        <v>10</v>
      </c>
      <c r="G2493">
        <v>85560</v>
      </c>
      <c r="H2493">
        <f t="shared" si="292"/>
        <v>85560</v>
      </c>
      <c r="I2493" t="str">
        <f t="shared" si="294"/>
        <v>60001-100000</v>
      </c>
      <c r="O2493">
        <f t="shared" si="293"/>
        <v>25251</v>
      </c>
      <c r="P2493">
        <f t="shared" si="295"/>
        <v>74853</v>
      </c>
      <c r="Q2493">
        <f t="shared" si="296"/>
        <v>49602</v>
      </c>
      <c r="R2493">
        <f t="shared" si="297"/>
        <v>-49152</v>
      </c>
      <c r="S2493">
        <f t="shared" si="298"/>
        <v>149256</v>
      </c>
      <c r="T2493">
        <v>85560</v>
      </c>
    </row>
    <row r="2494" spans="1:20" ht="15" thickBot="1" x14ac:dyDescent="0.4">
      <c r="A2494">
        <v>663884</v>
      </c>
      <c r="B2494" s="2">
        <v>41779.77416666667</v>
      </c>
      <c r="C2494" t="s">
        <v>30</v>
      </c>
      <c r="D2494" t="s">
        <v>29</v>
      </c>
      <c r="E2494" s="6" t="s">
        <v>17</v>
      </c>
      <c r="F2494" t="s">
        <v>10</v>
      </c>
      <c r="G2494">
        <v>20609</v>
      </c>
      <c r="H2494">
        <f t="shared" si="292"/>
        <v>20609</v>
      </c>
      <c r="I2494" t="str">
        <f t="shared" si="294"/>
        <v>20001-40000</v>
      </c>
      <c r="O2494">
        <f t="shared" si="293"/>
        <v>25249.75</v>
      </c>
      <c r="P2494">
        <f t="shared" si="295"/>
        <v>74847.75</v>
      </c>
      <c r="Q2494">
        <f t="shared" si="296"/>
        <v>49598</v>
      </c>
      <c r="R2494">
        <f t="shared" si="297"/>
        <v>-49147.25</v>
      </c>
      <c r="S2494">
        <f t="shared" si="298"/>
        <v>149244.75</v>
      </c>
      <c r="T2494">
        <v>20609</v>
      </c>
    </row>
    <row r="2495" spans="1:20" ht="15" thickBot="1" x14ac:dyDescent="0.4">
      <c r="A2495">
        <v>96144</v>
      </c>
      <c r="B2495" s="2">
        <v>41820.396909722222</v>
      </c>
      <c r="C2495" t="s">
        <v>31</v>
      </c>
      <c r="D2495" t="s">
        <v>27</v>
      </c>
      <c r="E2495" s="6" t="s">
        <v>17</v>
      </c>
      <c r="F2495" t="s">
        <v>10</v>
      </c>
      <c r="G2495">
        <v>50903</v>
      </c>
      <c r="H2495">
        <f t="shared" si="292"/>
        <v>50903</v>
      </c>
      <c r="I2495" t="str">
        <f t="shared" si="294"/>
        <v>40001-60000</v>
      </c>
      <c r="O2495">
        <f t="shared" si="293"/>
        <v>25259.5</v>
      </c>
      <c r="P2495">
        <f t="shared" si="295"/>
        <v>74849.5</v>
      </c>
      <c r="Q2495">
        <f t="shared" si="296"/>
        <v>49590</v>
      </c>
      <c r="R2495">
        <f t="shared" si="297"/>
        <v>-49125.5</v>
      </c>
      <c r="S2495">
        <f t="shared" si="298"/>
        <v>149234.5</v>
      </c>
      <c r="T2495">
        <v>50903</v>
      </c>
    </row>
    <row r="2496" spans="1:20" ht="15" thickBot="1" x14ac:dyDescent="0.4">
      <c r="A2496">
        <v>932226</v>
      </c>
      <c r="B2496" s="2">
        <v>41820.397337962961</v>
      </c>
      <c r="C2496" t="s">
        <v>30</v>
      </c>
      <c r="D2496" t="s">
        <v>28</v>
      </c>
      <c r="E2496" s="6" t="s">
        <v>17</v>
      </c>
      <c r="F2496" t="s">
        <v>10</v>
      </c>
      <c r="G2496">
        <v>57969</v>
      </c>
      <c r="H2496">
        <f t="shared" si="292"/>
        <v>57969</v>
      </c>
      <c r="I2496" t="str">
        <f t="shared" si="294"/>
        <v>40001-60000</v>
      </c>
      <c r="O2496">
        <f t="shared" si="293"/>
        <v>25255.25</v>
      </c>
      <c r="P2496">
        <f t="shared" si="295"/>
        <v>74851.25</v>
      </c>
      <c r="Q2496">
        <f t="shared" si="296"/>
        <v>49596</v>
      </c>
      <c r="R2496">
        <f t="shared" si="297"/>
        <v>-49138.75</v>
      </c>
      <c r="S2496">
        <f t="shared" si="298"/>
        <v>149245.25</v>
      </c>
      <c r="T2496">
        <v>57969</v>
      </c>
    </row>
    <row r="2497" spans="1:20" ht="15" thickBot="1" x14ac:dyDescent="0.4">
      <c r="A2497">
        <v>727147</v>
      </c>
      <c r="B2497" s="2">
        <v>41827.312951388885</v>
      </c>
      <c r="C2497" t="s">
        <v>31</v>
      </c>
      <c r="D2497" t="s">
        <v>29</v>
      </c>
      <c r="E2497" s="6" t="s">
        <v>17</v>
      </c>
      <c r="F2497" t="s">
        <v>10</v>
      </c>
      <c r="G2497">
        <v>13760</v>
      </c>
      <c r="H2497">
        <f t="shared" si="292"/>
        <v>13760</v>
      </c>
      <c r="I2497" t="str">
        <f t="shared" si="294"/>
        <v>0-20,000</v>
      </c>
      <c r="O2497">
        <f t="shared" si="293"/>
        <v>25251</v>
      </c>
      <c r="P2497">
        <f t="shared" si="295"/>
        <v>74853</v>
      </c>
      <c r="Q2497">
        <f t="shared" si="296"/>
        <v>49602</v>
      </c>
      <c r="R2497">
        <f t="shared" si="297"/>
        <v>-49152</v>
      </c>
      <c r="S2497">
        <f t="shared" si="298"/>
        <v>149256</v>
      </c>
      <c r="T2497">
        <v>13760</v>
      </c>
    </row>
    <row r="2498" spans="1:20" ht="15" thickBot="1" x14ac:dyDescent="0.4">
      <c r="A2498">
        <v>613982</v>
      </c>
      <c r="B2498" s="2">
        <v>41827.313159722224</v>
      </c>
      <c r="C2498" t="s">
        <v>31</v>
      </c>
      <c r="D2498" t="s">
        <v>29</v>
      </c>
      <c r="E2498" s="6" t="s">
        <v>17</v>
      </c>
      <c r="F2498" t="s">
        <v>10</v>
      </c>
      <c r="G2498">
        <v>75447</v>
      </c>
      <c r="H2498">
        <f t="shared" ref="H2498:H2561" si="299">IF(OR(G2498 &lt; R2498, G2498 &gt; S2498), $O$1, G2498)</f>
        <v>75447</v>
      </c>
      <c r="I2498" t="str">
        <f t="shared" si="294"/>
        <v>60001-100000</v>
      </c>
      <c r="O2498">
        <f t="shared" ref="O2498:O2561" si="300">QUARTILE(G2498:G9665,1)</f>
        <v>25263.75</v>
      </c>
      <c r="P2498">
        <f t="shared" si="295"/>
        <v>74855</v>
      </c>
      <c r="Q2498">
        <f t="shared" si="296"/>
        <v>49591.25</v>
      </c>
      <c r="R2498">
        <f t="shared" si="297"/>
        <v>-49123.125</v>
      </c>
      <c r="S2498">
        <f t="shared" si="298"/>
        <v>149241.875</v>
      </c>
      <c r="T2498">
        <v>75447</v>
      </c>
    </row>
    <row r="2499" spans="1:20" ht="15" thickBot="1" x14ac:dyDescent="0.4">
      <c r="A2499">
        <v>982147</v>
      </c>
      <c r="B2499" s="2">
        <v>41827.31355324074</v>
      </c>
      <c r="C2499" t="s">
        <v>31</v>
      </c>
      <c r="D2499" t="s">
        <v>29</v>
      </c>
      <c r="E2499" s="6" t="s">
        <v>17</v>
      </c>
      <c r="F2499" t="s">
        <v>10</v>
      </c>
      <c r="G2499">
        <v>25900</v>
      </c>
      <c r="H2499">
        <f t="shared" si="299"/>
        <v>25900</v>
      </c>
      <c r="I2499" t="str">
        <f t="shared" ref="I2499:I2562" si="301">IF(H2499&lt;=20000,"0-20,000",IF(H2499&lt;=40000,"20001-40000",IF(H2499&lt;=60000,"40001-60000",IF(H2499&lt;=100000,"60001-100000","above 1 lakh"))))</f>
        <v>20001-40000</v>
      </c>
      <c r="O2499">
        <f t="shared" si="300"/>
        <v>25259.5</v>
      </c>
      <c r="P2499">
        <f t="shared" ref="P2499:P2562" si="302">QUARTILE(G2499:G9666,3)</f>
        <v>74849.5</v>
      </c>
      <c r="Q2499">
        <f t="shared" ref="Q2499:Q2562" si="303">P2499-O2499</f>
        <v>49590</v>
      </c>
      <c r="R2499">
        <f t="shared" ref="R2499:R2562" si="304">O2499-1.5*Q2499</f>
        <v>-49125.5</v>
      </c>
      <c r="S2499">
        <f t="shared" ref="S2499:S2562" si="305">P2499+1.5*Q2499</f>
        <v>149234.5</v>
      </c>
      <c r="T2499">
        <v>25900</v>
      </c>
    </row>
    <row r="2500" spans="1:20" ht="15" thickBot="1" x14ac:dyDescent="0.4">
      <c r="A2500">
        <v>903769</v>
      </c>
      <c r="B2500" s="2">
        <v>41827.722187500003</v>
      </c>
      <c r="C2500" t="s">
        <v>31</v>
      </c>
      <c r="D2500" t="s">
        <v>27</v>
      </c>
      <c r="E2500" s="6" t="s">
        <v>17</v>
      </c>
      <c r="F2500" t="s">
        <v>10</v>
      </c>
      <c r="G2500">
        <v>91416</v>
      </c>
      <c r="H2500">
        <f t="shared" si="299"/>
        <v>91416</v>
      </c>
      <c r="I2500" t="str">
        <f t="shared" si="301"/>
        <v>60001-100000</v>
      </c>
      <c r="O2500">
        <f t="shared" si="300"/>
        <v>25255.25</v>
      </c>
      <c r="P2500">
        <f t="shared" si="302"/>
        <v>74851.25</v>
      </c>
      <c r="Q2500">
        <f t="shared" si="303"/>
        <v>49596</v>
      </c>
      <c r="R2500">
        <f t="shared" si="304"/>
        <v>-49138.75</v>
      </c>
      <c r="S2500">
        <f t="shared" si="305"/>
        <v>149245.25</v>
      </c>
      <c r="T2500">
        <v>91416</v>
      </c>
    </row>
    <row r="2501" spans="1:20" ht="15" thickBot="1" x14ac:dyDescent="0.4">
      <c r="A2501">
        <v>555757</v>
      </c>
      <c r="B2501" s="2">
        <v>41827.723009259258</v>
      </c>
      <c r="C2501" t="s">
        <v>31</v>
      </c>
      <c r="D2501" t="s">
        <v>27</v>
      </c>
      <c r="E2501" s="6" t="s">
        <v>17</v>
      </c>
      <c r="F2501" t="s">
        <v>10</v>
      </c>
      <c r="G2501">
        <v>36999</v>
      </c>
      <c r="H2501">
        <f t="shared" si="299"/>
        <v>36999</v>
      </c>
      <c r="I2501" t="str">
        <f t="shared" si="301"/>
        <v>20001-40000</v>
      </c>
      <c r="O2501">
        <f t="shared" si="300"/>
        <v>25251</v>
      </c>
      <c r="P2501">
        <f t="shared" si="302"/>
        <v>74846</v>
      </c>
      <c r="Q2501">
        <f t="shared" si="303"/>
        <v>49595</v>
      </c>
      <c r="R2501">
        <f t="shared" si="304"/>
        <v>-49141.5</v>
      </c>
      <c r="S2501">
        <f t="shared" si="305"/>
        <v>149238.5</v>
      </c>
      <c r="T2501">
        <v>36999</v>
      </c>
    </row>
    <row r="2502" spans="1:20" ht="15" thickBot="1" x14ac:dyDescent="0.4">
      <c r="A2502">
        <v>247562</v>
      </c>
      <c r="B2502" s="2">
        <v>41834.68236111111</v>
      </c>
      <c r="C2502" t="s">
        <v>31</v>
      </c>
      <c r="D2502" t="s">
        <v>27</v>
      </c>
      <c r="E2502" s="6" t="s">
        <v>17</v>
      </c>
      <c r="F2502" t="s">
        <v>10</v>
      </c>
      <c r="G2502">
        <v>22461</v>
      </c>
      <c r="H2502">
        <f t="shared" si="299"/>
        <v>22461</v>
      </c>
      <c r="I2502" t="str">
        <f t="shared" si="301"/>
        <v>20001-40000</v>
      </c>
      <c r="O2502">
        <f t="shared" si="300"/>
        <v>25249.75</v>
      </c>
      <c r="P2502">
        <f t="shared" si="302"/>
        <v>74847.75</v>
      </c>
      <c r="Q2502">
        <f t="shared" si="303"/>
        <v>49598</v>
      </c>
      <c r="R2502">
        <f t="shared" si="304"/>
        <v>-49147.25</v>
      </c>
      <c r="S2502">
        <f t="shared" si="305"/>
        <v>149244.75</v>
      </c>
      <c r="T2502">
        <v>22461</v>
      </c>
    </row>
    <row r="2503" spans="1:20" ht="15" thickBot="1" x14ac:dyDescent="0.4">
      <c r="A2503">
        <v>502577</v>
      </c>
      <c r="B2503" s="2">
        <v>41769.675312500003</v>
      </c>
      <c r="C2503" t="s">
        <v>30</v>
      </c>
      <c r="D2503" t="s">
        <v>27</v>
      </c>
      <c r="E2503" s="6" t="s">
        <v>20</v>
      </c>
      <c r="F2503" t="s">
        <v>6</v>
      </c>
      <c r="G2503">
        <v>84242</v>
      </c>
      <c r="H2503">
        <f t="shared" si="299"/>
        <v>84242</v>
      </c>
      <c r="I2503" t="str">
        <f t="shared" si="301"/>
        <v>60001-100000</v>
      </c>
      <c r="O2503">
        <f t="shared" si="300"/>
        <v>25259.5</v>
      </c>
      <c r="P2503">
        <f t="shared" si="302"/>
        <v>74849.5</v>
      </c>
      <c r="Q2503">
        <f t="shared" si="303"/>
        <v>49590</v>
      </c>
      <c r="R2503">
        <f t="shared" si="304"/>
        <v>-49125.5</v>
      </c>
      <c r="S2503">
        <f t="shared" si="305"/>
        <v>149234.5</v>
      </c>
      <c r="T2503">
        <v>84242</v>
      </c>
    </row>
    <row r="2504" spans="1:20" ht="15" thickBot="1" x14ac:dyDescent="0.4">
      <c r="A2504">
        <v>821989</v>
      </c>
      <c r="B2504" s="2">
        <v>41769.678124999999</v>
      </c>
      <c r="C2504" t="s">
        <v>31</v>
      </c>
      <c r="D2504" t="s">
        <v>27</v>
      </c>
      <c r="E2504" s="6" t="s">
        <v>20</v>
      </c>
      <c r="F2504" t="s">
        <v>6</v>
      </c>
      <c r="G2504">
        <v>32051</v>
      </c>
      <c r="H2504">
        <f t="shared" si="299"/>
        <v>32051</v>
      </c>
      <c r="I2504" t="str">
        <f t="shared" si="301"/>
        <v>20001-40000</v>
      </c>
      <c r="O2504">
        <f t="shared" si="300"/>
        <v>25255.25</v>
      </c>
      <c r="P2504">
        <f t="shared" si="302"/>
        <v>74842.75</v>
      </c>
      <c r="Q2504">
        <f t="shared" si="303"/>
        <v>49587.5</v>
      </c>
      <c r="R2504">
        <f t="shared" si="304"/>
        <v>-49126</v>
      </c>
      <c r="S2504">
        <f t="shared" si="305"/>
        <v>149224</v>
      </c>
      <c r="T2504">
        <v>32051</v>
      </c>
    </row>
    <row r="2505" spans="1:20" ht="15" thickBot="1" x14ac:dyDescent="0.4">
      <c r="A2505">
        <v>287204</v>
      </c>
      <c r="B2505" s="2">
        <v>41789.802025462966</v>
      </c>
      <c r="C2505" t="s">
        <v>31</v>
      </c>
      <c r="D2505" t="s">
        <v>29</v>
      </c>
      <c r="E2505" s="6" t="s">
        <v>20</v>
      </c>
      <c r="F2505" t="s">
        <v>6</v>
      </c>
      <c r="G2505">
        <v>70716</v>
      </c>
      <c r="H2505">
        <f t="shared" si="299"/>
        <v>70716</v>
      </c>
      <c r="I2505" t="str">
        <f t="shared" si="301"/>
        <v>60001-100000</v>
      </c>
      <c r="O2505">
        <f t="shared" si="300"/>
        <v>25251</v>
      </c>
      <c r="P2505">
        <f t="shared" si="302"/>
        <v>74846</v>
      </c>
      <c r="Q2505">
        <f t="shared" si="303"/>
        <v>49595</v>
      </c>
      <c r="R2505">
        <f t="shared" si="304"/>
        <v>-49141.5</v>
      </c>
      <c r="S2505">
        <f t="shared" si="305"/>
        <v>149238.5</v>
      </c>
      <c r="T2505">
        <v>70716</v>
      </c>
    </row>
    <row r="2506" spans="1:20" ht="15" thickBot="1" x14ac:dyDescent="0.4">
      <c r="A2506">
        <v>594927</v>
      </c>
      <c r="B2506" s="2">
        <v>41789.802245370367</v>
      </c>
      <c r="C2506" t="s">
        <v>31</v>
      </c>
      <c r="D2506" t="s">
        <v>27</v>
      </c>
      <c r="E2506" s="6" t="s">
        <v>20</v>
      </c>
      <c r="F2506" t="s">
        <v>6</v>
      </c>
      <c r="G2506">
        <v>82128</v>
      </c>
      <c r="H2506">
        <f t="shared" si="299"/>
        <v>82128</v>
      </c>
      <c r="I2506" t="str">
        <f t="shared" si="301"/>
        <v>60001-100000</v>
      </c>
      <c r="O2506">
        <f t="shared" si="300"/>
        <v>25249.75</v>
      </c>
      <c r="P2506">
        <f t="shared" si="302"/>
        <v>74847.75</v>
      </c>
      <c r="Q2506">
        <f t="shared" si="303"/>
        <v>49598</v>
      </c>
      <c r="R2506">
        <f t="shared" si="304"/>
        <v>-49147.25</v>
      </c>
      <c r="S2506">
        <f t="shared" si="305"/>
        <v>149244.75</v>
      </c>
      <c r="T2506">
        <v>82128</v>
      </c>
    </row>
    <row r="2507" spans="1:20" ht="15" thickBot="1" x14ac:dyDescent="0.4">
      <c r="A2507">
        <v>33296</v>
      </c>
      <c r="B2507" s="2">
        <v>41789.803182870368</v>
      </c>
      <c r="C2507" t="s">
        <v>30</v>
      </c>
      <c r="D2507" t="s">
        <v>29</v>
      </c>
      <c r="E2507" s="6" t="s">
        <v>20</v>
      </c>
      <c r="F2507" t="s">
        <v>6</v>
      </c>
      <c r="G2507">
        <v>93574</v>
      </c>
      <c r="H2507">
        <f t="shared" si="299"/>
        <v>93574</v>
      </c>
      <c r="I2507" t="str">
        <f t="shared" si="301"/>
        <v>60001-100000</v>
      </c>
      <c r="O2507">
        <f t="shared" si="300"/>
        <v>25248.5</v>
      </c>
      <c r="P2507">
        <f t="shared" si="302"/>
        <v>74839.5</v>
      </c>
      <c r="Q2507">
        <f t="shared" si="303"/>
        <v>49591</v>
      </c>
      <c r="R2507">
        <f t="shared" si="304"/>
        <v>-49138</v>
      </c>
      <c r="S2507">
        <f t="shared" si="305"/>
        <v>149226</v>
      </c>
      <c r="T2507">
        <v>93574</v>
      </c>
    </row>
    <row r="2508" spans="1:20" ht="15" thickBot="1" x14ac:dyDescent="0.4">
      <c r="A2508">
        <v>449101</v>
      </c>
      <c r="B2508" s="2">
        <v>41809.710717592592</v>
      </c>
      <c r="C2508" t="s">
        <v>31</v>
      </c>
      <c r="D2508" t="s">
        <v>27</v>
      </c>
      <c r="E2508" s="6" t="s">
        <v>20</v>
      </c>
      <c r="F2508" t="s">
        <v>6</v>
      </c>
      <c r="G2508">
        <v>66125</v>
      </c>
      <c r="H2508">
        <f t="shared" si="299"/>
        <v>66125</v>
      </c>
      <c r="I2508" t="str">
        <f t="shared" si="301"/>
        <v>60001-100000</v>
      </c>
      <c r="O2508">
        <f t="shared" si="300"/>
        <v>25247.25</v>
      </c>
      <c r="P2508">
        <f t="shared" si="302"/>
        <v>74832.5</v>
      </c>
      <c r="Q2508">
        <f t="shared" si="303"/>
        <v>49585.25</v>
      </c>
      <c r="R2508">
        <f t="shared" si="304"/>
        <v>-49130.625</v>
      </c>
      <c r="S2508">
        <f t="shared" si="305"/>
        <v>149210.375</v>
      </c>
      <c r="T2508">
        <v>66125</v>
      </c>
    </row>
    <row r="2509" spans="1:20" ht="15" thickBot="1" x14ac:dyDescent="0.4">
      <c r="A2509">
        <v>218656</v>
      </c>
      <c r="B2509" s="2">
        <v>41809.711562500001</v>
      </c>
      <c r="C2509" t="s">
        <v>30</v>
      </c>
      <c r="D2509" t="s">
        <v>29</v>
      </c>
      <c r="E2509" s="6" t="s">
        <v>20</v>
      </c>
      <c r="F2509" t="s">
        <v>6</v>
      </c>
      <c r="G2509">
        <v>26301</v>
      </c>
      <c r="H2509">
        <f t="shared" si="299"/>
        <v>26301</v>
      </c>
      <c r="I2509" t="str">
        <f t="shared" si="301"/>
        <v>20001-40000</v>
      </c>
      <c r="O2509">
        <f t="shared" si="300"/>
        <v>25246</v>
      </c>
      <c r="P2509">
        <f t="shared" si="302"/>
        <v>74833</v>
      </c>
      <c r="Q2509">
        <f t="shared" si="303"/>
        <v>49587</v>
      </c>
      <c r="R2509">
        <f t="shared" si="304"/>
        <v>-49134.5</v>
      </c>
      <c r="S2509">
        <f t="shared" si="305"/>
        <v>149213.5</v>
      </c>
      <c r="T2509">
        <v>26301</v>
      </c>
    </row>
    <row r="2510" spans="1:20" ht="15" thickBot="1" x14ac:dyDescent="0.4">
      <c r="A2510">
        <v>297160</v>
      </c>
      <c r="B2510" s="2">
        <v>41809.712858796294</v>
      </c>
      <c r="C2510" t="s">
        <v>31</v>
      </c>
      <c r="D2510" t="s">
        <v>27</v>
      </c>
      <c r="E2510" s="6" t="s">
        <v>20</v>
      </c>
      <c r="F2510" t="s">
        <v>6</v>
      </c>
      <c r="G2510">
        <v>82378</v>
      </c>
      <c r="H2510">
        <f t="shared" si="299"/>
        <v>82378</v>
      </c>
      <c r="I2510" t="str">
        <f t="shared" si="301"/>
        <v>60001-100000</v>
      </c>
      <c r="O2510">
        <f t="shared" si="300"/>
        <v>25245.25</v>
      </c>
      <c r="P2510">
        <f t="shared" si="302"/>
        <v>74836.25</v>
      </c>
      <c r="Q2510">
        <f t="shared" si="303"/>
        <v>49591</v>
      </c>
      <c r="R2510">
        <f t="shared" si="304"/>
        <v>-49141.25</v>
      </c>
      <c r="S2510">
        <f t="shared" si="305"/>
        <v>149222.75</v>
      </c>
      <c r="T2510">
        <v>82378</v>
      </c>
    </row>
    <row r="2511" spans="1:20" ht="15" thickBot="1" x14ac:dyDescent="0.4">
      <c r="A2511">
        <v>876797</v>
      </c>
      <c r="B2511" s="2">
        <v>41780.329062500001</v>
      </c>
      <c r="C2511" t="s">
        <v>31</v>
      </c>
      <c r="D2511" t="s">
        <v>27</v>
      </c>
      <c r="E2511" s="6" t="s">
        <v>17</v>
      </c>
      <c r="F2511" t="s">
        <v>4</v>
      </c>
      <c r="G2511">
        <v>50390</v>
      </c>
      <c r="H2511">
        <f t="shared" si="299"/>
        <v>50390</v>
      </c>
      <c r="I2511" t="str">
        <f t="shared" si="301"/>
        <v>40001-60000</v>
      </c>
      <c r="O2511">
        <f t="shared" si="300"/>
        <v>25244.5</v>
      </c>
      <c r="P2511">
        <f t="shared" si="302"/>
        <v>74832</v>
      </c>
      <c r="Q2511">
        <f t="shared" si="303"/>
        <v>49587.5</v>
      </c>
      <c r="R2511">
        <f t="shared" si="304"/>
        <v>-49136.75</v>
      </c>
      <c r="S2511">
        <f t="shared" si="305"/>
        <v>149213.25</v>
      </c>
      <c r="T2511">
        <v>50390</v>
      </c>
    </row>
    <row r="2512" spans="1:20" ht="15" thickBot="1" x14ac:dyDescent="0.4">
      <c r="A2512">
        <v>202191</v>
      </c>
      <c r="B2512" s="2">
        <v>41781.665567129632</v>
      </c>
      <c r="C2512" t="s">
        <v>30</v>
      </c>
      <c r="D2512" t="s">
        <v>29</v>
      </c>
      <c r="E2512" s="6" t="s">
        <v>19</v>
      </c>
      <c r="F2512" t="s">
        <v>6</v>
      </c>
      <c r="G2512">
        <v>82691</v>
      </c>
      <c r="H2512">
        <f t="shared" si="299"/>
        <v>82691</v>
      </c>
      <c r="I2512" t="str">
        <f t="shared" si="301"/>
        <v>60001-100000</v>
      </c>
      <c r="O2512">
        <f t="shared" si="300"/>
        <v>25243.75</v>
      </c>
      <c r="P2512">
        <f t="shared" si="302"/>
        <v>74832.5</v>
      </c>
      <c r="Q2512">
        <f t="shared" si="303"/>
        <v>49588.75</v>
      </c>
      <c r="R2512">
        <f t="shared" si="304"/>
        <v>-49139.375</v>
      </c>
      <c r="S2512">
        <f t="shared" si="305"/>
        <v>149215.625</v>
      </c>
      <c r="T2512">
        <v>82691</v>
      </c>
    </row>
    <row r="2513" spans="1:20" ht="15" thickBot="1" x14ac:dyDescent="0.4">
      <c r="A2513">
        <v>830375</v>
      </c>
      <c r="B2513" s="2">
        <v>41781.665648148148</v>
      </c>
      <c r="C2513" t="s">
        <v>30</v>
      </c>
      <c r="D2513" t="s">
        <v>28</v>
      </c>
      <c r="E2513" s="6" t="s">
        <v>19</v>
      </c>
      <c r="F2513" t="s">
        <v>6</v>
      </c>
      <c r="G2513">
        <v>63434</v>
      </c>
      <c r="H2513">
        <f t="shared" si="299"/>
        <v>63434</v>
      </c>
      <c r="I2513" t="str">
        <f t="shared" si="301"/>
        <v>60001-100000</v>
      </c>
      <c r="O2513">
        <f t="shared" si="300"/>
        <v>25243</v>
      </c>
      <c r="P2513">
        <f t="shared" si="302"/>
        <v>74831</v>
      </c>
      <c r="Q2513">
        <f t="shared" si="303"/>
        <v>49588</v>
      </c>
      <c r="R2513">
        <f t="shared" si="304"/>
        <v>-49139</v>
      </c>
      <c r="S2513">
        <f t="shared" si="305"/>
        <v>149213</v>
      </c>
      <c r="T2513">
        <v>63434</v>
      </c>
    </row>
    <row r="2514" spans="1:20" ht="15" thickBot="1" x14ac:dyDescent="0.4">
      <c r="A2514">
        <v>428887</v>
      </c>
      <c r="B2514" s="2">
        <v>41827.397106481483</v>
      </c>
      <c r="C2514" t="s">
        <v>31</v>
      </c>
      <c r="D2514" t="s">
        <v>28</v>
      </c>
      <c r="E2514" s="6" t="s">
        <v>19</v>
      </c>
      <c r="F2514" t="s">
        <v>6</v>
      </c>
      <c r="G2514">
        <v>48066</v>
      </c>
      <c r="H2514">
        <f t="shared" si="299"/>
        <v>48066</v>
      </c>
      <c r="I2514" t="str">
        <f t="shared" si="301"/>
        <v>40001-60000</v>
      </c>
      <c r="O2514">
        <f t="shared" si="300"/>
        <v>25227.5</v>
      </c>
      <c r="P2514">
        <f t="shared" si="302"/>
        <v>74831.5</v>
      </c>
      <c r="Q2514">
        <f t="shared" si="303"/>
        <v>49604</v>
      </c>
      <c r="R2514">
        <f t="shared" si="304"/>
        <v>-49178.5</v>
      </c>
      <c r="S2514">
        <f t="shared" si="305"/>
        <v>149237.5</v>
      </c>
      <c r="T2514">
        <v>48066</v>
      </c>
    </row>
    <row r="2515" spans="1:20" ht="15" thickBot="1" x14ac:dyDescent="0.4">
      <c r="A2515">
        <v>58980</v>
      </c>
      <c r="B2515" s="2">
        <v>41844.424814814818</v>
      </c>
      <c r="C2515" t="s">
        <v>31</v>
      </c>
      <c r="D2515" t="s">
        <v>29</v>
      </c>
      <c r="E2515" s="6" t="s">
        <v>19</v>
      </c>
      <c r="F2515" t="s">
        <v>6</v>
      </c>
      <c r="G2515">
        <v>3143</v>
      </c>
      <c r="H2515">
        <f t="shared" si="299"/>
        <v>3143</v>
      </c>
      <c r="I2515" t="str">
        <f t="shared" si="301"/>
        <v>0-20,000</v>
      </c>
      <c r="O2515">
        <f t="shared" si="300"/>
        <v>25212</v>
      </c>
      <c r="P2515">
        <f t="shared" si="302"/>
        <v>74832</v>
      </c>
      <c r="Q2515">
        <f t="shared" si="303"/>
        <v>49620</v>
      </c>
      <c r="R2515">
        <f t="shared" si="304"/>
        <v>-49218</v>
      </c>
      <c r="S2515">
        <f t="shared" si="305"/>
        <v>149262</v>
      </c>
      <c r="T2515">
        <v>3143</v>
      </c>
    </row>
    <row r="2516" spans="1:20" ht="15" thickBot="1" x14ac:dyDescent="0.4">
      <c r="A2516">
        <v>378816</v>
      </c>
      <c r="B2516" s="2">
        <v>41837.57130787037</v>
      </c>
      <c r="C2516" t="s">
        <v>31</v>
      </c>
      <c r="D2516" t="s">
        <v>27</v>
      </c>
      <c r="E2516" s="6" t="s">
        <v>17</v>
      </c>
      <c r="F2516" t="s">
        <v>5</v>
      </c>
      <c r="G2516">
        <v>47469</v>
      </c>
      <c r="H2516">
        <f t="shared" si="299"/>
        <v>47469</v>
      </c>
      <c r="I2516" t="str">
        <f t="shared" si="301"/>
        <v>40001-60000</v>
      </c>
      <c r="O2516">
        <f t="shared" si="300"/>
        <v>25243.75</v>
      </c>
      <c r="P2516">
        <f t="shared" si="302"/>
        <v>74832.5</v>
      </c>
      <c r="Q2516">
        <f t="shared" si="303"/>
        <v>49588.75</v>
      </c>
      <c r="R2516">
        <f t="shared" si="304"/>
        <v>-49139.375</v>
      </c>
      <c r="S2516">
        <f t="shared" si="305"/>
        <v>149215.625</v>
      </c>
      <c r="T2516">
        <v>47469</v>
      </c>
    </row>
    <row r="2517" spans="1:20" ht="15" thickBot="1" x14ac:dyDescent="0.4">
      <c r="A2517">
        <v>859719</v>
      </c>
      <c r="B2517" s="2">
        <v>41794.399282407408</v>
      </c>
      <c r="C2517" t="s">
        <v>31</v>
      </c>
      <c r="D2517" t="s">
        <v>29</v>
      </c>
      <c r="E2517" s="6" t="s">
        <v>17</v>
      </c>
      <c r="F2517" t="s">
        <v>4</v>
      </c>
      <c r="G2517">
        <v>59854</v>
      </c>
      <c r="H2517">
        <f t="shared" si="299"/>
        <v>59854</v>
      </c>
      <c r="I2517" t="str">
        <f t="shared" si="301"/>
        <v>40001-60000</v>
      </c>
      <c r="O2517">
        <f t="shared" si="300"/>
        <v>25243</v>
      </c>
      <c r="P2517">
        <f t="shared" si="302"/>
        <v>74833</v>
      </c>
      <c r="Q2517">
        <f t="shared" si="303"/>
        <v>49590</v>
      </c>
      <c r="R2517">
        <f t="shared" si="304"/>
        <v>-49142</v>
      </c>
      <c r="S2517">
        <f t="shared" si="305"/>
        <v>149218</v>
      </c>
      <c r="T2517">
        <v>59854</v>
      </c>
    </row>
    <row r="2518" spans="1:20" ht="15" thickBot="1" x14ac:dyDescent="0.4">
      <c r="A2518">
        <v>199439</v>
      </c>
      <c r="B2518" s="2">
        <v>41760.397094907406</v>
      </c>
      <c r="C2518" t="s">
        <v>31</v>
      </c>
      <c r="D2518" t="s">
        <v>27</v>
      </c>
      <c r="E2518" s="6" t="s">
        <v>20</v>
      </c>
      <c r="F2518" t="s">
        <v>2</v>
      </c>
      <c r="G2518">
        <v>51553</v>
      </c>
      <c r="H2518">
        <f t="shared" si="299"/>
        <v>51553</v>
      </c>
      <c r="I2518" t="str">
        <f t="shared" si="301"/>
        <v>40001-60000</v>
      </c>
      <c r="O2518">
        <f t="shared" si="300"/>
        <v>25227.5</v>
      </c>
      <c r="P2518">
        <f t="shared" si="302"/>
        <v>74836.25</v>
      </c>
      <c r="Q2518">
        <f t="shared" si="303"/>
        <v>49608.75</v>
      </c>
      <c r="R2518">
        <f t="shared" si="304"/>
        <v>-49185.625</v>
      </c>
      <c r="S2518">
        <f t="shared" si="305"/>
        <v>149249.375</v>
      </c>
      <c r="T2518">
        <v>51553</v>
      </c>
    </row>
    <row r="2519" spans="1:20" ht="15" thickBot="1" x14ac:dyDescent="0.4">
      <c r="A2519">
        <v>855169</v>
      </c>
      <c r="B2519" s="2">
        <v>41880.449814814812</v>
      </c>
      <c r="C2519" t="s">
        <v>31</v>
      </c>
      <c r="D2519" t="s">
        <v>27</v>
      </c>
      <c r="E2519" s="6" t="s">
        <v>20</v>
      </c>
      <c r="F2519" t="s">
        <v>4</v>
      </c>
      <c r="G2519">
        <v>5619</v>
      </c>
      <c r="H2519">
        <f t="shared" si="299"/>
        <v>5619</v>
      </c>
      <c r="I2519" t="str">
        <f t="shared" si="301"/>
        <v>0-20,000</v>
      </c>
      <c r="O2519">
        <f t="shared" si="300"/>
        <v>25212</v>
      </c>
      <c r="P2519">
        <f t="shared" si="302"/>
        <v>74839.5</v>
      </c>
      <c r="Q2519">
        <f t="shared" si="303"/>
        <v>49627.5</v>
      </c>
      <c r="R2519">
        <f t="shared" si="304"/>
        <v>-49229.25</v>
      </c>
      <c r="S2519">
        <f t="shared" si="305"/>
        <v>149280.75</v>
      </c>
      <c r="T2519">
        <v>5619</v>
      </c>
    </row>
    <row r="2520" spans="1:20" ht="15" thickBot="1" x14ac:dyDescent="0.4">
      <c r="A2520">
        <v>196497</v>
      </c>
      <c r="B2520" s="2">
        <v>41880.450682870367</v>
      </c>
      <c r="C2520" t="s">
        <v>30</v>
      </c>
      <c r="D2520" t="s">
        <v>29</v>
      </c>
      <c r="E2520" s="6" t="s">
        <v>20</v>
      </c>
      <c r="F2520" t="s">
        <v>4</v>
      </c>
      <c r="G2520">
        <v>90776</v>
      </c>
      <c r="H2520">
        <f t="shared" si="299"/>
        <v>90776</v>
      </c>
      <c r="I2520" t="str">
        <f t="shared" si="301"/>
        <v>60001-100000</v>
      </c>
      <c r="O2520">
        <f t="shared" si="300"/>
        <v>25243.75</v>
      </c>
      <c r="P2520">
        <f t="shared" si="302"/>
        <v>74842.75</v>
      </c>
      <c r="Q2520">
        <f t="shared" si="303"/>
        <v>49599</v>
      </c>
      <c r="R2520">
        <f t="shared" si="304"/>
        <v>-49154.75</v>
      </c>
      <c r="S2520">
        <f t="shared" si="305"/>
        <v>149241.25</v>
      </c>
      <c r="T2520">
        <v>90776</v>
      </c>
    </row>
    <row r="2521" spans="1:20" ht="15" thickBot="1" x14ac:dyDescent="0.4">
      <c r="A2521">
        <v>592984</v>
      </c>
      <c r="B2521" s="2">
        <v>41880.452719907407</v>
      </c>
      <c r="C2521" t="s">
        <v>31</v>
      </c>
      <c r="D2521" t="s">
        <v>27</v>
      </c>
      <c r="E2521" s="6" t="s">
        <v>20</v>
      </c>
      <c r="F2521" t="s">
        <v>4</v>
      </c>
      <c r="G2521">
        <v>74920</v>
      </c>
      <c r="H2521">
        <f t="shared" si="299"/>
        <v>74920</v>
      </c>
      <c r="I2521" t="str">
        <f t="shared" si="301"/>
        <v>60001-100000</v>
      </c>
      <c r="O2521">
        <f t="shared" si="300"/>
        <v>25243</v>
      </c>
      <c r="P2521">
        <f t="shared" si="302"/>
        <v>74833</v>
      </c>
      <c r="Q2521">
        <f t="shared" si="303"/>
        <v>49590</v>
      </c>
      <c r="R2521">
        <f t="shared" si="304"/>
        <v>-49142</v>
      </c>
      <c r="S2521">
        <f t="shared" si="305"/>
        <v>149218</v>
      </c>
      <c r="T2521">
        <v>74920</v>
      </c>
    </row>
    <row r="2522" spans="1:20" ht="15" thickBot="1" x14ac:dyDescent="0.4">
      <c r="A2522">
        <v>383744</v>
      </c>
      <c r="B2522" s="2">
        <v>41830.574814814812</v>
      </c>
      <c r="C2522" t="s">
        <v>30</v>
      </c>
      <c r="D2522" t="s">
        <v>27</v>
      </c>
      <c r="E2522" s="6" t="s">
        <v>17</v>
      </c>
      <c r="F2522" t="s">
        <v>8</v>
      </c>
      <c r="G2522">
        <v>76586</v>
      </c>
      <c r="H2522">
        <f t="shared" si="299"/>
        <v>76586</v>
      </c>
      <c r="I2522" t="str">
        <f t="shared" si="301"/>
        <v>60001-100000</v>
      </c>
      <c r="O2522">
        <f t="shared" si="300"/>
        <v>25227.5</v>
      </c>
      <c r="P2522">
        <f t="shared" si="302"/>
        <v>74831.5</v>
      </c>
      <c r="Q2522">
        <f t="shared" si="303"/>
        <v>49604</v>
      </c>
      <c r="R2522">
        <f t="shared" si="304"/>
        <v>-49178.5</v>
      </c>
      <c r="S2522">
        <f t="shared" si="305"/>
        <v>149237.5</v>
      </c>
      <c r="T2522">
        <v>76586</v>
      </c>
    </row>
    <row r="2523" spans="1:20" ht="15" thickBot="1" x14ac:dyDescent="0.4">
      <c r="A2523">
        <v>671729</v>
      </c>
      <c r="B2523" s="2">
        <v>41831.747303240743</v>
      </c>
      <c r="C2523" t="s">
        <v>31</v>
      </c>
      <c r="D2523" t="s">
        <v>27</v>
      </c>
      <c r="E2523" s="6" t="s">
        <v>17</v>
      </c>
      <c r="F2523" t="s">
        <v>8</v>
      </c>
      <c r="G2523">
        <v>41531</v>
      </c>
      <c r="H2523">
        <f t="shared" si="299"/>
        <v>41531</v>
      </c>
      <c r="I2523" t="str">
        <f t="shared" si="301"/>
        <v>40001-60000</v>
      </c>
      <c r="O2523">
        <f t="shared" si="300"/>
        <v>25212</v>
      </c>
      <c r="P2523">
        <f t="shared" si="302"/>
        <v>74785</v>
      </c>
      <c r="Q2523">
        <f t="shared" si="303"/>
        <v>49573</v>
      </c>
      <c r="R2523">
        <f t="shared" si="304"/>
        <v>-49147.5</v>
      </c>
      <c r="S2523">
        <f t="shared" si="305"/>
        <v>149144.5</v>
      </c>
      <c r="T2523">
        <v>41531</v>
      </c>
    </row>
    <row r="2524" spans="1:20" ht="15" thickBot="1" x14ac:dyDescent="0.4">
      <c r="A2524">
        <v>901083</v>
      </c>
      <c r="B2524" s="2">
        <v>41796.397418981483</v>
      </c>
      <c r="C2524" t="s">
        <v>31</v>
      </c>
      <c r="D2524" t="s">
        <v>29</v>
      </c>
      <c r="E2524" s="6" t="s">
        <v>20</v>
      </c>
      <c r="F2524" t="s">
        <v>10</v>
      </c>
      <c r="G2524">
        <v>14723</v>
      </c>
      <c r="H2524">
        <f t="shared" si="299"/>
        <v>14723</v>
      </c>
      <c r="I2524" t="str">
        <f t="shared" si="301"/>
        <v>0-20,000</v>
      </c>
      <c r="O2524">
        <f t="shared" si="300"/>
        <v>25196.5</v>
      </c>
      <c r="P2524">
        <f t="shared" si="302"/>
        <v>74808</v>
      </c>
      <c r="Q2524">
        <f t="shared" si="303"/>
        <v>49611.5</v>
      </c>
      <c r="R2524">
        <f t="shared" si="304"/>
        <v>-49220.75</v>
      </c>
      <c r="S2524">
        <f t="shared" si="305"/>
        <v>149225.25</v>
      </c>
      <c r="T2524">
        <v>14723</v>
      </c>
    </row>
    <row r="2525" spans="1:20" ht="15" thickBot="1" x14ac:dyDescent="0.4">
      <c r="A2525">
        <v>691745</v>
      </c>
      <c r="B2525" s="2">
        <v>41799.587824074071</v>
      </c>
      <c r="C2525" t="s">
        <v>30</v>
      </c>
      <c r="D2525" t="s">
        <v>27</v>
      </c>
      <c r="E2525" s="6" t="s">
        <v>20</v>
      </c>
      <c r="F2525" t="s">
        <v>7</v>
      </c>
      <c r="G2525">
        <v>84415</v>
      </c>
      <c r="H2525">
        <f t="shared" si="299"/>
        <v>84415</v>
      </c>
      <c r="I2525" t="str">
        <f t="shared" si="301"/>
        <v>60001-100000</v>
      </c>
      <c r="O2525">
        <f t="shared" si="300"/>
        <v>25243</v>
      </c>
      <c r="P2525">
        <f t="shared" si="302"/>
        <v>74831</v>
      </c>
      <c r="Q2525">
        <f t="shared" si="303"/>
        <v>49588</v>
      </c>
      <c r="R2525">
        <f t="shared" si="304"/>
        <v>-49139</v>
      </c>
      <c r="S2525">
        <f t="shared" si="305"/>
        <v>149213</v>
      </c>
      <c r="T2525">
        <v>84415</v>
      </c>
    </row>
    <row r="2526" spans="1:20" ht="15" thickBot="1" x14ac:dyDescent="0.4">
      <c r="A2526">
        <v>849211</v>
      </c>
      <c r="B2526" s="2">
        <v>41799.589965277781</v>
      </c>
      <c r="C2526" t="s">
        <v>31</v>
      </c>
      <c r="D2526" t="s">
        <v>29</v>
      </c>
      <c r="E2526" s="6" t="s">
        <v>20</v>
      </c>
      <c r="F2526" t="s">
        <v>7</v>
      </c>
      <c r="G2526">
        <v>87779</v>
      </c>
      <c r="H2526">
        <f t="shared" si="299"/>
        <v>87779</v>
      </c>
      <c r="I2526" t="str">
        <f t="shared" si="301"/>
        <v>60001-100000</v>
      </c>
      <c r="O2526">
        <f t="shared" si="300"/>
        <v>25227.5</v>
      </c>
      <c r="P2526">
        <f t="shared" si="302"/>
        <v>74762</v>
      </c>
      <c r="Q2526">
        <f t="shared" si="303"/>
        <v>49534.5</v>
      </c>
      <c r="R2526">
        <f t="shared" si="304"/>
        <v>-49074.25</v>
      </c>
      <c r="S2526">
        <f t="shared" si="305"/>
        <v>149063.75</v>
      </c>
      <c r="T2526">
        <v>87779</v>
      </c>
    </row>
    <row r="2527" spans="1:20" ht="15" thickBot="1" x14ac:dyDescent="0.4">
      <c r="A2527">
        <v>486945</v>
      </c>
      <c r="B2527" s="2">
        <v>41761.397361111114</v>
      </c>
      <c r="C2527" t="s">
        <v>31</v>
      </c>
      <c r="D2527" t="s">
        <v>27</v>
      </c>
      <c r="E2527" s="6" t="s">
        <v>20</v>
      </c>
      <c r="F2527" t="s">
        <v>2</v>
      </c>
      <c r="G2527">
        <v>22480</v>
      </c>
      <c r="H2527">
        <f t="shared" si="299"/>
        <v>22480</v>
      </c>
      <c r="I2527" t="str">
        <f t="shared" si="301"/>
        <v>20001-40000</v>
      </c>
      <c r="O2527">
        <f t="shared" si="300"/>
        <v>25212</v>
      </c>
      <c r="P2527">
        <f t="shared" si="302"/>
        <v>74738</v>
      </c>
      <c r="Q2527">
        <f t="shared" si="303"/>
        <v>49526</v>
      </c>
      <c r="R2527">
        <f t="shared" si="304"/>
        <v>-49077</v>
      </c>
      <c r="S2527">
        <f t="shared" si="305"/>
        <v>149027</v>
      </c>
      <c r="T2527">
        <v>22480</v>
      </c>
    </row>
    <row r="2528" spans="1:20" ht="15" thickBot="1" x14ac:dyDescent="0.4">
      <c r="A2528">
        <v>295468</v>
      </c>
      <c r="B2528" s="2">
        <v>41768.334097222221</v>
      </c>
      <c r="C2528" t="s">
        <v>30</v>
      </c>
      <c r="D2528" t="s">
        <v>29</v>
      </c>
      <c r="E2528" s="6" t="s">
        <v>20</v>
      </c>
      <c r="F2528" t="s">
        <v>2</v>
      </c>
      <c r="G2528">
        <v>67947</v>
      </c>
      <c r="H2528">
        <f t="shared" si="299"/>
        <v>67947</v>
      </c>
      <c r="I2528" t="str">
        <f t="shared" si="301"/>
        <v>60001-100000</v>
      </c>
      <c r="O2528">
        <f t="shared" si="300"/>
        <v>25243.75</v>
      </c>
      <c r="P2528">
        <f t="shared" si="302"/>
        <v>74738.5</v>
      </c>
      <c r="Q2528">
        <f t="shared" si="303"/>
        <v>49494.75</v>
      </c>
      <c r="R2528">
        <f t="shared" si="304"/>
        <v>-48998.375</v>
      </c>
      <c r="S2528">
        <f t="shared" si="305"/>
        <v>148980.625</v>
      </c>
      <c r="T2528">
        <v>67947</v>
      </c>
    </row>
    <row r="2529" spans="1:20" ht="15" thickBot="1" x14ac:dyDescent="0.4">
      <c r="A2529">
        <v>605701</v>
      </c>
      <c r="B2529" s="2">
        <v>41768.335856481484</v>
      </c>
      <c r="C2529" t="s">
        <v>31</v>
      </c>
      <c r="D2529" t="s">
        <v>29</v>
      </c>
      <c r="E2529" s="6" t="s">
        <v>20</v>
      </c>
      <c r="F2529" t="s">
        <v>2</v>
      </c>
      <c r="G2529">
        <v>51486</v>
      </c>
      <c r="H2529">
        <f t="shared" si="299"/>
        <v>51486</v>
      </c>
      <c r="I2529" t="str">
        <f t="shared" si="301"/>
        <v>40001-60000</v>
      </c>
      <c r="O2529">
        <f t="shared" si="300"/>
        <v>25243</v>
      </c>
      <c r="P2529">
        <f t="shared" si="302"/>
        <v>74739</v>
      </c>
      <c r="Q2529">
        <f t="shared" si="303"/>
        <v>49496</v>
      </c>
      <c r="R2529">
        <f t="shared" si="304"/>
        <v>-49001</v>
      </c>
      <c r="S2529">
        <f t="shared" si="305"/>
        <v>148983</v>
      </c>
      <c r="T2529">
        <v>51486</v>
      </c>
    </row>
    <row r="2530" spans="1:20" ht="15" thickBot="1" x14ac:dyDescent="0.4">
      <c r="A2530">
        <v>274207</v>
      </c>
      <c r="B2530" s="2">
        <v>41768.336168981485</v>
      </c>
      <c r="C2530" t="s">
        <v>31</v>
      </c>
      <c r="D2530" t="s">
        <v>29</v>
      </c>
      <c r="E2530" s="6" t="s">
        <v>20</v>
      </c>
      <c r="F2530" t="s">
        <v>2</v>
      </c>
      <c r="G2530">
        <v>59822</v>
      </c>
      <c r="H2530">
        <f t="shared" si="299"/>
        <v>59822</v>
      </c>
      <c r="I2530" t="str">
        <f t="shared" si="301"/>
        <v>40001-60000</v>
      </c>
      <c r="O2530">
        <f t="shared" si="300"/>
        <v>25227.5</v>
      </c>
      <c r="P2530">
        <f t="shared" si="302"/>
        <v>74762</v>
      </c>
      <c r="Q2530">
        <f t="shared" si="303"/>
        <v>49534.5</v>
      </c>
      <c r="R2530">
        <f t="shared" si="304"/>
        <v>-49074.25</v>
      </c>
      <c r="S2530">
        <f t="shared" si="305"/>
        <v>149063.75</v>
      </c>
      <c r="T2530">
        <v>59822</v>
      </c>
    </row>
    <row r="2531" spans="1:20" ht="15" thickBot="1" x14ac:dyDescent="0.4">
      <c r="A2531">
        <v>269765</v>
      </c>
      <c r="B2531" s="2">
        <v>41768.336817129632</v>
      </c>
      <c r="C2531" t="s">
        <v>30</v>
      </c>
      <c r="D2531" t="s">
        <v>29</v>
      </c>
      <c r="E2531" s="6" t="s">
        <v>20</v>
      </c>
      <c r="F2531" t="s">
        <v>2</v>
      </c>
      <c r="G2531">
        <v>93217</v>
      </c>
      <c r="H2531">
        <f t="shared" si="299"/>
        <v>93217</v>
      </c>
      <c r="I2531" t="str">
        <f t="shared" si="301"/>
        <v>60001-100000</v>
      </c>
      <c r="O2531">
        <f t="shared" si="300"/>
        <v>25212</v>
      </c>
      <c r="P2531">
        <f t="shared" si="302"/>
        <v>74785</v>
      </c>
      <c r="Q2531">
        <f t="shared" si="303"/>
        <v>49573</v>
      </c>
      <c r="R2531">
        <f t="shared" si="304"/>
        <v>-49147.5</v>
      </c>
      <c r="S2531">
        <f t="shared" si="305"/>
        <v>149144.5</v>
      </c>
      <c r="T2531">
        <v>93217</v>
      </c>
    </row>
    <row r="2532" spans="1:20" ht="15" thickBot="1" x14ac:dyDescent="0.4">
      <c r="A2532">
        <v>46366</v>
      </c>
      <c r="B2532" s="2">
        <v>41820.398321759261</v>
      </c>
      <c r="C2532" t="s">
        <v>31</v>
      </c>
      <c r="D2532" t="s">
        <v>28</v>
      </c>
      <c r="E2532" s="6" t="s">
        <v>17</v>
      </c>
      <c r="F2532" t="s">
        <v>7</v>
      </c>
      <c r="G2532">
        <v>73263</v>
      </c>
      <c r="H2532">
        <f t="shared" si="299"/>
        <v>73263</v>
      </c>
      <c r="I2532" t="str">
        <f t="shared" si="301"/>
        <v>60001-100000</v>
      </c>
      <c r="O2532">
        <f t="shared" si="300"/>
        <v>25196.5</v>
      </c>
      <c r="P2532">
        <f t="shared" si="302"/>
        <v>74738.5</v>
      </c>
      <c r="Q2532">
        <f t="shared" si="303"/>
        <v>49542</v>
      </c>
      <c r="R2532">
        <f t="shared" si="304"/>
        <v>-49116.5</v>
      </c>
      <c r="S2532">
        <f t="shared" si="305"/>
        <v>149051.5</v>
      </c>
      <c r="T2532">
        <v>73263</v>
      </c>
    </row>
    <row r="2533" spans="1:20" ht="15" thickBot="1" x14ac:dyDescent="0.4">
      <c r="A2533">
        <v>133498</v>
      </c>
      <c r="B2533" s="2">
        <v>41820.397256944445</v>
      </c>
      <c r="C2533" t="s">
        <v>30</v>
      </c>
      <c r="D2533" t="s">
        <v>27</v>
      </c>
      <c r="E2533" s="6" t="s">
        <v>17</v>
      </c>
      <c r="F2533" t="s">
        <v>6</v>
      </c>
      <c r="G2533">
        <v>83160</v>
      </c>
      <c r="H2533">
        <f t="shared" si="299"/>
        <v>83160</v>
      </c>
      <c r="I2533" t="str">
        <f t="shared" si="301"/>
        <v>60001-100000</v>
      </c>
      <c r="O2533">
        <f t="shared" si="300"/>
        <v>25181</v>
      </c>
      <c r="P2533">
        <f t="shared" si="302"/>
        <v>74739</v>
      </c>
      <c r="Q2533">
        <f t="shared" si="303"/>
        <v>49558</v>
      </c>
      <c r="R2533">
        <f t="shared" si="304"/>
        <v>-49156</v>
      </c>
      <c r="S2533">
        <f t="shared" si="305"/>
        <v>149076</v>
      </c>
      <c r="T2533">
        <v>83160</v>
      </c>
    </row>
    <row r="2534" spans="1:20" ht="15" thickBot="1" x14ac:dyDescent="0.4">
      <c r="A2534">
        <v>876103</v>
      </c>
      <c r="B2534" s="2">
        <v>41820.542824074073</v>
      </c>
      <c r="C2534" t="s">
        <v>31</v>
      </c>
      <c r="D2534" t="s">
        <v>27</v>
      </c>
      <c r="E2534" s="6" t="s">
        <v>17</v>
      </c>
      <c r="F2534" t="s">
        <v>6</v>
      </c>
      <c r="G2534">
        <v>5523</v>
      </c>
      <c r="H2534">
        <f t="shared" si="299"/>
        <v>5523</v>
      </c>
      <c r="I2534" t="str">
        <f t="shared" si="301"/>
        <v>0-20,000</v>
      </c>
      <c r="O2534">
        <f t="shared" si="300"/>
        <v>25178.75</v>
      </c>
      <c r="P2534">
        <f t="shared" si="302"/>
        <v>74737.5</v>
      </c>
      <c r="Q2534">
        <f t="shared" si="303"/>
        <v>49558.75</v>
      </c>
      <c r="R2534">
        <f t="shared" si="304"/>
        <v>-49159.375</v>
      </c>
      <c r="S2534">
        <f t="shared" si="305"/>
        <v>149075.625</v>
      </c>
      <c r="T2534">
        <v>5523</v>
      </c>
    </row>
    <row r="2535" spans="1:20" ht="15" thickBot="1" x14ac:dyDescent="0.4">
      <c r="A2535">
        <v>228080</v>
      </c>
      <c r="B2535" s="2">
        <v>41820.54347222222</v>
      </c>
      <c r="C2535" t="s">
        <v>30</v>
      </c>
      <c r="D2535" t="s">
        <v>27</v>
      </c>
      <c r="E2535" s="6" t="s">
        <v>17</v>
      </c>
      <c r="F2535" t="s">
        <v>6</v>
      </c>
      <c r="G2535">
        <v>54681</v>
      </c>
      <c r="H2535">
        <f t="shared" si="299"/>
        <v>54681</v>
      </c>
      <c r="I2535" t="str">
        <f t="shared" si="301"/>
        <v>40001-60000</v>
      </c>
      <c r="O2535">
        <f t="shared" si="300"/>
        <v>25212</v>
      </c>
      <c r="P2535">
        <f t="shared" si="302"/>
        <v>74738</v>
      </c>
      <c r="Q2535">
        <f t="shared" si="303"/>
        <v>49526</v>
      </c>
      <c r="R2535">
        <f t="shared" si="304"/>
        <v>-49077</v>
      </c>
      <c r="S2535">
        <f t="shared" si="305"/>
        <v>149027</v>
      </c>
      <c r="T2535">
        <v>54681</v>
      </c>
    </row>
    <row r="2536" spans="1:20" ht="15" thickBot="1" x14ac:dyDescent="0.4">
      <c r="A2536">
        <v>447318</v>
      </c>
      <c r="B2536" s="2">
        <v>41790.353206018517</v>
      </c>
      <c r="C2536" t="s">
        <v>31</v>
      </c>
      <c r="D2536" t="s">
        <v>27</v>
      </c>
      <c r="E2536" s="6" t="s">
        <v>17</v>
      </c>
      <c r="F2536" t="s">
        <v>1</v>
      </c>
      <c r="G2536">
        <v>20297</v>
      </c>
      <c r="H2536">
        <f t="shared" si="299"/>
        <v>20297</v>
      </c>
      <c r="I2536" t="str">
        <f t="shared" si="301"/>
        <v>20001-40000</v>
      </c>
      <c r="O2536">
        <f t="shared" si="300"/>
        <v>25196.5</v>
      </c>
      <c r="P2536">
        <f t="shared" si="302"/>
        <v>74738.5</v>
      </c>
      <c r="Q2536">
        <f t="shared" si="303"/>
        <v>49542</v>
      </c>
      <c r="R2536">
        <f t="shared" si="304"/>
        <v>-49116.5</v>
      </c>
      <c r="S2536">
        <f t="shared" si="305"/>
        <v>149051.5</v>
      </c>
      <c r="T2536">
        <v>20297</v>
      </c>
    </row>
    <row r="2537" spans="1:20" ht="15" thickBot="1" x14ac:dyDescent="0.4">
      <c r="A2537">
        <v>806805</v>
      </c>
      <c r="B2537" s="2">
        <v>41790.353645833333</v>
      </c>
      <c r="C2537" t="s">
        <v>31</v>
      </c>
      <c r="D2537" t="s">
        <v>29</v>
      </c>
      <c r="E2537" s="6" t="s">
        <v>17</v>
      </c>
      <c r="F2537" t="s">
        <v>1</v>
      </c>
      <c r="G2537">
        <v>13074</v>
      </c>
      <c r="H2537">
        <f t="shared" si="299"/>
        <v>13074</v>
      </c>
      <c r="I2537" t="str">
        <f t="shared" si="301"/>
        <v>0-20,000</v>
      </c>
      <c r="O2537">
        <f t="shared" si="300"/>
        <v>25243</v>
      </c>
      <c r="P2537">
        <f t="shared" si="302"/>
        <v>74739</v>
      </c>
      <c r="Q2537">
        <f t="shared" si="303"/>
        <v>49496</v>
      </c>
      <c r="R2537">
        <f t="shared" si="304"/>
        <v>-49001</v>
      </c>
      <c r="S2537">
        <f t="shared" si="305"/>
        <v>148983</v>
      </c>
      <c r="T2537">
        <v>13074</v>
      </c>
    </row>
    <row r="2538" spans="1:20" ht="15" thickBot="1" x14ac:dyDescent="0.4">
      <c r="A2538">
        <v>143505</v>
      </c>
      <c r="B2538" s="2">
        <v>41799.396805555552</v>
      </c>
      <c r="C2538" t="s">
        <v>30</v>
      </c>
      <c r="D2538" t="s">
        <v>27</v>
      </c>
      <c r="E2538" s="6" t="s">
        <v>17</v>
      </c>
      <c r="F2538" t="s">
        <v>10</v>
      </c>
      <c r="G2538">
        <v>69928</v>
      </c>
      <c r="H2538">
        <f t="shared" si="299"/>
        <v>69928</v>
      </c>
      <c r="I2538" t="str">
        <f t="shared" si="301"/>
        <v>60001-100000</v>
      </c>
      <c r="O2538">
        <f t="shared" si="300"/>
        <v>25245.25</v>
      </c>
      <c r="P2538">
        <f t="shared" si="302"/>
        <v>74762</v>
      </c>
      <c r="Q2538">
        <f t="shared" si="303"/>
        <v>49516.75</v>
      </c>
      <c r="R2538">
        <f t="shared" si="304"/>
        <v>-49029.875</v>
      </c>
      <c r="S2538">
        <f t="shared" si="305"/>
        <v>149037.125</v>
      </c>
      <c r="T2538">
        <v>69928</v>
      </c>
    </row>
    <row r="2539" spans="1:20" ht="15" thickBot="1" x14ac:dyDescent="0.4">
      <c r="A2539">
        <v>95009</v>
      </c>
      <c r="B2539" s="2">
        <v>41856.352465277778</v>
      </c>
      <c r="C2539" t="s">
        <v>31</v>
      </c>
      <c r="D2539" t="s">
        <v>29</v>
      </c>
      <c r="E2539" s="6" t="s">
        <v>17</v>
      </c>
      <c r="F2539" t="s">
        <v>10</v>
      </c>
      <c r="G2539">
        <v>92458</v>
      </c>
      <c r="H2539">
        <f t="shared" si="299"/>
        <v>92458</v>
      </c>
      <c r="I2539" t="str">
        <f t="shared" si="301"/>
        <v>60001-100000</v>
      </c>
      <c r="O2539">
        <f t="shared" si="300"/>
        <v>25244.5</v>
      </c>
      <c r="P2539">
        <f t="shared" si="302"/>
        <v>74785</v>
      </c>
      <c r="Q2539">
        <f t="shared" si="303"/>
        <v>49540.5</v>
      </c>
      <c r="R2539">
        <f t="shared" si="304"/>
        <v>-49066.25</v>
      </c>
      <c r="S2539">
        <f t="shared" si="305"/>
        <v>149095.75</v>
      </c>
      <c r="T2539">
        <v>92458</v>
      </c>
    </row>
    <row r="2540" spans="1:20" ht="15" thickBot="1" x14ac:dyDescent="0.4">
      <c r="A2540">
        <v>265974</v>
      </c>
      <c r="B2540" s="2">
        <v>41856.353182870371</v>
      </c>
      <c r="C2540" t="s">
        <v>30</v>
      </c>
      <c r="D2540" t="s">
        <v>29</v>
      </c>
      <c r="E2540" s="6" t="s">
        <v>17</v>
      </c>
      <c r="F2540" t="s">
        <v>10</v>
      </c>
      <c r="G2540">
        <v>18527</v>
      </c>
      <c r="H2540">
        <f t="shared" si="299"/>
        <v>18527</v>
      </c>
      <c r="I2540" t="str">
        <f t="shared" si="301"/>
        <v>0-20,000</v>
      </c>
      <c r="O2540">
        <f t="shared" si="300"/>
        <v>25243.75</v>
      </c>
      <c r="P2540">
        <f t="shared" si="302"/>
        <v>74738.5</v>
      </c>
      <c r="Q2540">
        <f t="shared" si="303"/>
        <v>49494.75</v>
      </c>
      <c r="R2540">
        <f t="shared" si="304"/>
        <v>-48998.375</v>
      </c>
      <c r="S2540">
        <f t="shared" si="305"/>
        <v>148980.625</v>
      </c>
      <c r="T2540">
        <v>18527</v>
      </c>
    </row>
    <row r="2541" spans="1:20" ht="15" thickBot="1" x14ac:dyDescent="0.4">
      <c r="A2541">
        <v>139428</v>
      </c>
      <c r="B2541" s="2">
        <v>41871.358275462961</v>
      </c>
      <c r="C2541" t="s">
        <v>30</v>
      </c>
      <c r="D2541" t="s">
        <v>27</v>
      </c>
      <c r="E2541" s="6" t="s">
        <v>17</v>
      </c>
      <c r="F2541" t="s">
        <v>10</v>
      </c>
      <c r="G2541">
        <v>85643</v>
      </c>
      <c r="H2541">
        <f t="shared" si="299"/>
        <v>85643</v>
      </c>
      <c r="I2541" t="str">
        <f t="shared" si="301"/>
        <v>60001-100000</v>
      </c>
      <c r="O2541">
        <f t="shared" si="300"/>
        <v>25246</v>
      </c>
      <c r="P2541">
        <f t="shared" si="302"/>
        <v>74739</v>
      </c>
      <c r="Q2541">
        <f t="shared" si="303"/>
        <v>49493</v>
      </c>
      <c r="R2541">
        <f t="shared" si="304"/>
        <v>-48993.5</v>
      </c>
      <c r="S2541">
        <f t="shared" si="305"/>
        <v>148978.5</v>
      </c>
      <c r="T2541">
        <v>85643</v>
      </c>
    </row>
    <row r="2542" spans="1:20" ht="15" thickBot="1" x14ac:dyDescent="0.4">
      <c r="A2542">
        <v>416679</v>
      </c>
      <c r="B2542" s="2">
        <v>41871.358587962961</v>
      </c>
      <c r="C2542" t="s">
        <v>30</v>
      </c>
      <c r="D2542" t="s">
        <v>27</v>
      </c>
      <c r="E2542" s="6" t="s">
        <v>17</v>
      </c>
      <c r="F2542" t="s">
        <v>10</v>
      </c>
      <c r="G2542">
        <v>23207</v>
      </c>
      <c r="H2542">
        <f t="shared" si="299"/>
        <v>23207</v>
      </c>
      <c r="I2542" t="str">
        <f t="shared" si="301"/>
        <v>20001-40000</v>
      </c>
      <c r="O2542">
        <f t="shared" si="300"/>
        <v>25245.25</v>
      </c>
      <c r="P2542">
        <f t="shared" si="302"/>
        <v>74737.5</v>
      </c>
      <c r="Q2542">
        <f t="shared" si="303"/>
        <v>49492.25</v>
      </c>
      <c r="R2542">
        <f t="shared" si="304"/>
        <v>-48993.125</v>
      </c>
      <c r="S2542">
        <f t="shared" si="305"/>
        <v>148975.875</v>
      </c>
      <c r="T2542">
        <v>23207</v>
      </c>
    </row>
    <row r="2543" spans="1:20" ht="15" thickBot="1" x14ac:dyDescent="0.4">
      <c r="A2543">
        <v>385054</v>
      </c>
      <c r="B2543" s="2">
        <v>41828.397546296299</v>
      </c>
      <c r="C2543" t="s">
        <v>31</v>
      </c>
      <c r="D2543" t="s">
        <v>29</v>
      </c>
      <c r="E2543" s="6" t="s">
        <v>20</v>
      </c>
      <c r="F2543" t="s">
        <v>2</v>
      </c>
      <c r="G2543">
        <v>80213</v>
      </c>
      <c r="H2543">
        <f t="shared" si="299"/>
        <v>80213</v>
      </c>
      <c r="I2543" t="str">
        <f t="shared" si="301"/>
        <v>60001-100000</v>
      </c>
      <c r="O2543">
        <f t="shared" si="300"/>
        <v>25248.5</v>
      </c>
      <c r="P2543">
        <f t="shared" si="302"/>
        <v>74738</v>
      </c>
      <c r="Q2543">
        <f t="shared" si="303"/>
        <v>49489.5</v>
      </c>
      <c r="R2543">
        <f t="shared" si="304"/>
        <v>-48985.75</v>
      </c>
      <c r="S2543">
        <f t="shared" si="305"/>
        <v>148972.25</v>
      </c>
      <c r="T2543">
        <v>80213</v>
      </c>
    </row>
    <row r="2544" spans="1:20" ht="15" thickBot="1" x14ac:dyDescent="0.4">
      <c r="A2544">
        <v>192872</v>
      </c>
      <c r="B2544" s="2">
        <v>41828.398888888885</v>
      </c>
      <c r="C2544" t="s">
        <v>31</v>
      </c>
      <c r="D2544" t="s">
        <v>29</v>
      </c>
      <c r="E2544" s="6" t="s">
        <v>20</v>
      </c>
      <c r="F2544" t="s">
        <v>2</v>
      </c>
      <c r="G2544">
        <v>81721</v>
      </c>
      <c r="H2544">
        <f t="shared" si="299"/>
        <v>81721</v>
      </c>
      <c r="I2544" t="str">
        <f t="shared" si="301"/>
        <v>60001-100000</v>
      </c>
      <c r="O2544">
        <f t="shared" si="300"/>
        <v>25247.25</v>
      </c>
      <c r="P2544">
        <f t="shared" si="302"/>
        <v>74729.75</v>
      </c>
      <c r="Q2544">
        <f t="shared" si="303"/>
        <v>49482.5</v>
      </c>
      <c r="R2544">
        <f t="shared" si="304"/>
        <v>-48976.5</v>
      </c>
      <c r="S2544">
        <f t="shared" si="305"/>
        <v>148953.5</v>
      </c>
      <c r="T2544">
        <v>81721</v>
      </c>
    </row>
    <row r="2545" spans="1:20" ht="15" thickBot="1" x14ac:dyDescent="0.4">
      <c r="A2545">
        <v>47827</v>
      </c>
      <c r="B2545" s="2">
        <v>41828.399513888886</v>
      </c>
      <c r="C2545" t="s">
        <v>30</v>
      </c>
      <c r="D2545" t="s">
        <v>29</v>
      </c>
      <c r="E2545" s="6" t="s">
        <v>20</v>
      </c>
      <c r="F2545" t="s">
        <v>2</v>
      </c>
      <c r="G2545">
        <v>94106</v>
      </c>
      <c r="H2545">
        <f t="shared" si="299"/>
        <v>94106</v>
      </c>
      <c r="I2545" t="str">
        <f t="shared" si="301"/>
        <v>60001-100000</v>
      </c>
      <c r="O2545">
        <f t="shared" si="300"/>
        <v>25246</v>
      </c>
      <c r="P2545">
        <f t="shared" si="302"/>
        <v>74708</v>
      </c>
      <c r="Q2545">
        <f t="shared" si="303"/>
        <v>49462</v>
      </c>
      <c r="R2545">
        <f t="shared" si="304"/>
        <v>-48947</v>
      </c>
      <c r="S2545">
        <f t="shared" si="305"/>
        <v>148901</v>
      </c>
      <c r="T2545">
        <v>94106</v>
      </c>
    </row>
    <row r="2546" spans="1:20" ht="15" thickBot="1" x14ac:dyDescent="0.4">
      <c r="A2546">
        <v>461705</v>
      </c>
      <c r="B2546" s="2">
        <v>41828.40053240741</v>
      </c>
      <c r="C2546" t="s">
        <v>31</v>
      </c>
      <c r="D2546" t="s">
        <v>29</v>
      </c>
      <c r="E2546" s="6" t="s">
        <v>20</v>
      </c>
      <c r="F2546" t="s">
        <v>2</v>
      </c>
      <c r="G2546">
        <v>30041</v>
      </c>
      <c r="H2546">
        <f t="shared" si="299"/>
        <v>30041</v>
      </c>
      <c r="I2546" t="str">
        <f t="shared" si="301"/>
        <v>20001-40000</v>
      </c>
      <c r="O2546">
        <f t="shared" si="300"/>
        <v>25245.25</v>
      </c>
      <c r="P2546">
        <f t="shared" si="302"/>
        <v>74693.75</v>
      </c>
      <c r="Q2546">
        <f t="shared" si="303"/>
        <v>49448.5</v>
      </c>
      <c r="R2546">
        <f t="shared" si="304"/>
        <v>-48927.5</v>
      </c>
      <c r="S2546">
        <f t="shared" si="305"/>
        <v>148866.5</v>
      </c>
      <c r="T2546">
        <v>30041</v>
      </c>
    </row>
    <row r="2547" spans="1:20" ht="15" thickBot="1" x14ac:dyDescent="0.4">
      <c r="A2547">
        <v>677237</v>
      </c>
      <c r="B2547" s="2">
        <v>41828.400879629633</v>
      </c>
      <c r="C2547" t="s">
        <v>30</v>
      </c>
      <c r="D2547" t="s">
        <v>29</v>
      </c>
      <c r="E2547" s="6" t="s">
        <v>20</v>
      </c>
      <c r="F2547" t="s">
        <v>2</v>
      </c>
      <c r="G2547">
        <v>50346</v>
      </c>
      <c r="H2547">
        <f t="shared" si="299"/>
        <v>50346</v>
      </c>
      <c r="I2547" t="str">
        <f t="shared" si="301"/>
        <v>40001-60000</v>
      </c>
      <c r="O2547">
        <f t="shared" si="300"/>
        <v>25244.5</v>
      </c>
      <c r="P2547">
        <f t="shared" si="302"/>
        <v>74698.5</v>
      </c>
      <c r="Q2547">
        <f t="shared" si="303"/>
        <v>49454</v>
      </c>
      <c r="R2547">
        <f t="shared" si="304"/>
        <v>-48936.5</v>
      </c>
      <c r="S2547">
        <f t="shared" si="305"/>
        <v>148879.5</v>
      </c>
      <c r="T2547">
        <v>50346</v>
      </c>
    </row>
    <row r="2548" spans="1:20" ht="15" thickBot="1" x14ac:dyDescent="0.4">
      <c r="A2548">
        <v>672458</v>
      </c>
      <c r="B2548" s="2">
        <v>41837.376979166664</v>
      </c>
      <c r="C2548" t="s">
        <v>31</v>
      </c>
      <c r="D2548" t="s">
        <v>27</v>
      </c>
      <c r="E2548" s="6" t="s">
        <v>20</v>
      </c>
      <c r="F2548" t="s">
        <v>2</v>
      </c>
      <c r="G2548">
        <v>25787</v>
      </c>
      <c r="H2548">
        <f t="shared" si="299"/>
        <v>25787</v>
      </c>
      <c r="I2548" t="str">
        <f t="shared" si="301"/>
        <v>20001-40000</v>
      </c>
      <c r="O2548">
        <f t="shared" si="300"/>
        <v>25243.75</v>
      </c>
      <c r="P2548">
        <f t="shared" si="302"/>
        <v>74703.25</v>
      </c>
      <c r="Q2548">
        <f t="shared" si="303"/>
        <v>49459.5</v>
      </c>
      <c r="R2548">
        <f t="shared" si="304"/>
        <v>-48945.5</v>
      </c>
      <c r="S2548">
        <f t="shared" si="305"/>
        <v>148892.5</v>
      </c>
      <c r="T2548">
        <v>25787</v>
      </c>
    </row>
    <row r="2549" spans="1:20" ht="15" thickBot="1" x14ac:dyDescent="0.4">
      <c r="A2549">
        <v>108388</v>
      </c>
      <c r="B2549" s="2">
        <v>41837.378020833334</v>
      </c>
      <c r="C2549" t="s">
        <v>30</v>
      </c>
      <c r="D2549" t="s">
        <v>29</v>
      </c>
      <c r="E2549" s="6" t="s">
        <v>20</v>
      </c>
      <c r="F2549" t="s">
        <v>2</v>
      </c>
      <c r="G2549">
        <v>59536</v>
      </c>
      <c r="H2549">
        <f t="shared" si="299"/>
        <v>59536</v>
      </c>
      <c r="I2549" t="str">
        <f t="shared" si="301"/>
        <v>40001-60000</v>
      </c>
      <c r="O2549">
        <f t="shared" si="300"/>
        <v>25243</v>
      </c>
      <c r="P2549">
        <f t="shared" si="302"/>
        <v>74708</v>
      </c>
      <c r="Q2549">
        <f t="shared" si="303"/>
        <v>49465</v>
      </c>
      <c r="R2549">
        <f t="shared" si="304"/>
        <v>-48954.5</v>
      </c>
      <c r="S2549">
        <f t="shared" si="305"/>
        <v>148905.5</v>
      </c>
      <c r="T2549">
        <v>59536</v>
      </c>
    </row>
    <row r="2550" spans="1:20" ht="15" thickBot="1" x14ac:dyDescent="0.4">
      <c r="A2550">
        <v>903299</v>
      </c>
      <c r="B2550" s="2">
        <v>41837.379143518519</v>
      </c>
      <c r="C2550" t="s">
        <v>30</v>
      </c>
      <c r="D2550" t="s">
        <v>27</v>
      </c>
      <c r="E2550" s="6" t="s">
        <v>20</v>
      </c>
      <c r="F2550" t="s">
        <v>2</v>
      </c>
      <c r="G2550">
        <v>5672</v>
      </c>
      <c r="H2550">
        <f t="shared" si="299"/>
        <v>5672</v>
      </c>
      <c r="I2550" t="str">
        <f t="shared" si="301"/>
        <v>0-20,000</v>
      </c>
      <c r="O2550">
        <f t="shared" si="300"/>
        <v>25227.5</v>
      </c>
      <c r="P2550">
        <f t="shared" si="302"/>
        <v>74715.25</v>
      </c>
      <c r="Q2550">
        <f t="shared" si="303"/>
        <v>49487.75</v>
      </c>
      <c r="R2550">
        <f t="shared" si="304"/>
        <v>-49004.125</v>
      </c>
      <c r="S2550">
        <f t="shared" si="305"/>
        <v>148946.875</v>
      </c>
      <c r="T2550">
        <v>5672</v>
      </c>
    </row>
    <row r="2551" spans="1:20" ht="15" thickBot="1" x14ac:dyDescent="0.4">
      <c r="A2551">
        <v>582029</v>
      </c>
      <c r="B2551" s="2">
        <v>41837.38071759259</v>
      </c>
      <c r="C2551" t="s">
        <v>31</v>
      </c>
      <c r="D2551" t="s">
        <v>29</v>
      </c>
      <c r="E2551" s="6" t="s">
        <v>20</v>
      </c>
      <c r="F2551" t="s">
        <v>2</v>
      </c>
      <c r="G2551">
        <v>42635</v>
      </c>
      <c r="H2551">
        <f t="shared" si="299"/>
        <v>42635</v>
      </c>
      <c r="I2551" t="str">
        <f t="shared" si="301"/>
        <v>40001-60000</v>
      </c>
      <c r="O2551">
        <f t="shared" si="300"/>
        <v>25244.5</v>
      </c>
      <c r="P2551">
        <f t="shared" si="302"/>
        <v>74722.5</v>
      </c>
      <c r="Q2551">
        <f t="shared" si="303"/>
        <v>49478</v>
      </c>
      <c r="R2551">
        <f t="shared" si="304"/>
        <v>-48972.5</v>
      </c>
      <c r="S2551">
        <f t="shared" si="305"/>
        <v>148939.5</v>
      </c>
      <c r="T2551">
        <v>42635</v>
      </c>
    </row>
    <row r="2552" spans="1:20" ht="15" thickBot="1" x14ac:dyDescent="0.4">
      <c r="A2552">
        <v>117267</v>
      </c>
      <c r="B2552" s="2">
        <v>41837.377939814818</v>
      </c>
      <c r="C2552" t="s">
        <v>31</v>
      </c>
      <c r="D2552" t="s">
        <v>29</v>
      </c>
      <c r="E2552" s="6" t="s">
        <v>20</v>
      </c>
      <c r="F2552" t="s">
        <v>2</v>
      </c>
      <c r="G2552">
        <v>13864</v>
      </c>
      <c r="H2552">
        <f t="shared" si="299"/>
        <v>13864</v>
      </c>
      <c r="I2552" t="str">
        <f t="shared" si="301"/>
        <v>0-20,000</v>
      </c>
      <c r="O2552">
        <f t="shared" si="300"/>
        <v>25243.75</v>
      </c>
      <c r="P2552">
        <f t="shared" si="302"/>
        <v>74729.75</v>
      </c>
      <c r="Q2552">
        <f t="shared" si="303"/>
        <v>49486</v>
      </c>
      <c r="R2552">
        <f t="shared" si="304"/>
        <v>-48985.25</v>
      </c>
      <c r="S2552">
        <f t="shared" si="305"/>
        <v>148958.75</v>
      </c>
      <c r="T2552">
        <v>13864</v>
      </c>
    </row>
    <row r="2553" spans="1:20" ht="15" thickBot="1" x14ac:dyDescent="0.4">
      <c r="A2553">
        <v>732908</v>
      </c>
      <c r="B2553" s="2">
        <v>41787.587407407409</v>
      </c>
      <c r="C2553" t="s">
        <v>30</v>
      </c>
      <c r="D2553" t="s">
        <v>27</v>
      </c>
      <c r="E2553" s="6" t="s">
        <v>17</v>
      </c>
      <c r="F2553" t="s">
        <v>2</v>
      </c>
      <c r="G2553">
        <v>3457</v>
      </c>
      <c r="H2553">
        <f t="shared" si="299"/>
        <v>3457</v>
      </c>
      <c r="I2553" t="str">
        <f t="shared" si="301"/>
        <v>0-20,000</v>
      </c>
      <c r="O2553">
        <f t="shared" si="300"/>
        <v>25246</v>
      </c>
      <c r="P2553">
        <f t="shared" si="302"/>
        <v>74737</v>
      </c>
      <c r="Q2553">
        <f t="shared" si="303"/>
        <v>49491</v>
      </c>
      <c r="R2553">
        <f t="shared" si="304"/>
        <v>-48990.5</v>
      </c>
      <c r="S2553">
        <f t="shared" si="305"/>
        <v>148973.5</v>
      </c>
      <c r="T2553">
        <v>3457</v>
      </c>
    </row>
    <row r="2554" spans="1:20" ht="15" thickBot="1" x14ac:dyDescent="0.4">
      <c r="A2554">
        <v>331082</v>
      </c>
      <c r="B2554" s="2">
        <v>41787.587650462963</v>
      </c>
      <c r="C2554" t="s">
        <v>31</v>
      </c>
      <c r="D2554" t="s">
        <v>27</v>
      </c>
      <c r="E2554" s="6" t="s">
        <v>17</v>
      </c>
      <c r="F2554" t="s">
        <v>2</v>
      </c>
      <c r="G2554">
        <v>23051</v>
      </c>
      <c r="H2554">
        <f t="shared" si="299"/>
        <v>23051</v>
      </c>
      <c r="I2554" t="str">
        <f t="shared" si="301"/>
        <v>20001-40000</v>
      </c>
      <c r="O2554">
        <f t="shared" si="300"/>
        <v>25249.75</v>
      </c>
      <c r="P2554">
        <f t="shared" si="302"/>
        <v>74737.5</v>
      </c>
      <c r="Q2554">
        <f t="shared" si="303"/>
        <v>49487.75</v>
      </c>
      <c r="R2554">
        <f t="shared" si="304"/>
        <v>-48981.875</v>
      </c>
      <c r="S2554">
        <f t="shared" si="305"/>
        <v>148969.125</v>
      </c>
      <c r="T2554">
        <v>23051</v>
      </c>
    </row>
    <row r="2555" spans="1:20" ht="15" thickBot="1" x14ac:dyDescent="0.4">
      <c r="A2555">
        <v>737525</v>
      </c>
      <c r="B2555" s="2">
        <v>41787.589236111111</v>
      </c>
      <c r="C2555" t="s">
        <v>31</v>
      </c>
      <c r="D2555" t="s">
        <v>27</v>
      </c>
      <c r="E2555" s="6" t="s">
        <v>17</v>
      </c>
      <c r="F2555" t="s">
        <v>2</v>
      </c>
      <c r="G2555">
        <v>86680</v>
      </c>
      <c r="H2555">
        <f t="shared" si="299"/>
        <v>86680</v>
      </c>
      <c r="I2555" t="str">
        <f t="shared" si="301"/>
        <v>60001-100000</v>
      </c>
      <c r="O2555">
        <f t="shared" si="300"/>
        <v>25259.5</v>
      </c>
      <c r="P2555">
        <f t="shared" si="302"/>
        <v>74738</v>
      </c>
      <c r="Q2555">
        <f t="shared" si="303"/>
        <v>49478.5</v>
      </c>
      <c r="R2555">
        <f t="shared" si="304"/>
        <v>-48958.25</v>
      </c>
      <c r="S2555">
        <f t="shared" si="305"/>
        <v>148955.75</v>
      </c>
      <c r="T2555">
        <v>86680</v>
      </c>
    </row>
    <row r="2556" spans="1:20" ht="15" thickBot="1" x14ac:dyDescent="0.4">
      <c r="A2556">
        <v>551077</v>
      </c>
      <c r="B2556" s="2">
        <v>41782.827905092592</v>
      </c>
      <c r="C2556" t="s">
        <v>30</v>
      </c>
      <c r="D2556" t="s">
        <v>27</v>
      </c>
      <c r="E2556" s="6" t="s">
        <v>12</v>
      </c>
      <c r="F2556" t="s">
        <v>2</v>
      </c>
      <c r="G2556">
        <v>11675</v>
      </c>
      <c r="H2556">
        <f t="shared" si="299"/>
        <v>11675</v>
      </c>
      <c r="I2556" t="str">
        <f t="shared" si="301"/>
        <v>0-20,000</v>
      </c>
      <c r="O2556">
        <f t="shared" si="300"/>
        <v>25255.25</v>
      </c>
      <c r="P2556">
        <f t="shared" si="302"/>
        <v>74729.75</v>
      </c>
      <c r="Q2556">
        <f t="shared" si="303"/>
        <v>49474.5</v>
      </c>
      <c r="R2556">
        <f t="shared" si="304"/>
        <v>-48956.5</v>
      </c>
      <c r="S2556">
        <f t="shared" si="305"/>
        <v>148941.5</v>
      </c>
      <c r="T2556">
        <v>11675</v>
      </c>
    </row>
    <row r="2557" spans="1:20" ht="15" thickBot="1" x14ac:dyDescent="0.4">
      <c r="A2557">
        <v>705137</v>
      </c>
      <c r="B2557" s="2">
        <v>41788.378437500003</v>
      </c>
      <c r="C2557" t="s">
        <v>30</v>
      </c>
      <c r="D2557" t="s">
        <v>29</v>
      </c>
      <c r="E2557" s="6" t="s">
        <v>12</v>
      </c>
      <c r="F2557" t="s">
        <v>2</v>
      </c>
      <c r="G2557">
        <v>9907</v>
      </c>
      <c r="H2557">
        <f t="shared" si="299"/>
        <v>9907</v>
      </c>
      <c r="I2557" t="str">
        <f t="shared" si="301"/>
        <v>0-20,000</v>
      </c>
      <c r="O2557">
        <f t="shared" si="300"/>
        <v>25268</v>
      </c>
      <c r="P2557">
        <f t="shared" si="302"/>
        <v>74737</v>
      </c>
      <c r="Q2557">
        <f t="shared" si="303"/>
        <v>49469</v>
      </c>
      <c r="R2557">
        <f t="shared" si="304"/>
        <v>-48935.5</v>
      </c>
      <c r="S2557">
        <f t="shared" si="305"/>
        <v>148940.5</v>
      </c>
      <c r="T2557">
        <v>9907</v>
      </c>
    </row>
    <row r="2558" spans="1:20" ht="15" thickBot="1" x14ac:dyDescent="0.4">
      <c r="A2558">
        <v>240259</v>
      </c>
      <c r="B2558" s="2">
        <v>41816.722754629627</v>
      </c>
      <c r="C2558" t="s">
        <v>30</v>
      </c>
      <c r="D2558" t="s">
        <v>27</v>
      </c>
      <c r="E2558" s="6" t="s">
        <v>17</v>
      </c>
      <c r="F2558" t="s">
        <v>10</v>
      </c>
      <c r="G2558">
        <v>13293</v>
      </c>
      <c r="H2558">
        <f t="shared" si="299"/>
        <v>13293</v>
      </c>
      <c r="I2558" t="str">
        <f t="shared" si="301"/>
        <v>0-20,000</v>
      </c>
      <c r="O2558">
        <f t="shared" si="300"/>
        <v>25282.25</v>
      </c>
      <c r="P2558">
        <f t="shared" si="302"/>
        <v>74737.5</v>
      </c>
      <c r="Q2558">
        <f t="shared" si="303"/>
        <v>49455.25</v>
      </c>
      <c r="R2558">
        <f t="shared" si="304"/>
        <v>-48900.625</v>
      </c>
      <c r="S2558">
        <f t="shared" si="305"/>
        <v>148920.375</v>
      </c>
      <c r="T2558">
        <v>13293</v>
      </c>
    </row>
    <row r="2559" spans="1:20" ht="15" thickBot="1" x14ac:dyDescent="0.4">
      <c r="A2559">
        <v>589837</v>
      </c>
      <c r="B2559" s="2">
        <v>41826.539756944447</v>
      </c>
      <c r="C2559" t="s">
        <v>31</v>
      </c>
      <c r="D2559" t="s">
        <v>27</v>
      </c>
      <c r="E2559" s="6" t="s">
        <v>17</v>
      </c>
      <c r="F2559" t="s">
        <v>10</v>
      </c>
      <c r="G2559">
        <v>15696</v>
      </c>
      <c r="H2559">
        <f t="shared" si="299"/>
        <v>15696</v>
      </c>
      <c r="I2559" t="str">
        <f t="shared" si="301"/>
        <v>0-20,000</v>
      </c>
      <c r="O2559">
        <f t="shared" si="300"/>
        <v>25293.5</v>
      </c>
      <c r="P2559">
        <f t="shared" si="302"/>
        <v>74738</v>
      </c>
      <c r="Q2559">
        <f t="shared" si="303"/>
        <v>49444.5</v>
      </c>
      <c r="R2559">
        <f t="shared" si="304"/>
        <v>-48873.25</v>
      </c>
      <c r="S2559">
        <f t="shared" si="305"/>
        <v>148904.75</v>
      </c>
      <c r="T2559">
        <v>15696</v>
      </c>
    </row>
    <row r="2560" spans="1:20" ht="15" thickBot="1" x14ac:dyDescent="0.4">
      <c r="A2560">
        <v>82580</v>
      </c>
      <c r="B2560" s="2">
        <v>41826.541250000002</v>
      </c>
      <c r="C2560" t="s">
        <v>30</v>
      </c>
      <c r="D2560" t="s">
        <v>27</v>
      </c>
      <c r="E2560" s="6" t="s">
        <v>17</v>
      </c>
      <c r="F2560" t="s">
        <v>10</v>
      </c>
      <c r="G2560">
        <v>79569</v>
      </c>
      <c r="H2560">
        <f t="shared" si="299"/>
        <v>79569</v>
      </c>
      <c r="I2560" t="str">
        <f t="shared" si="301"/>
        <v>60001-100000</v>
      </c>
      <c r="O2560">
        <f t="shared" si="300"/>
        <v>25304.25</v>
      </c>
      <c r="P2560">
        <f t="shared" si="302"/>
        <v>74738.5</v>
      </c>
      <c r="Q2560">
        <f t="shared" si="303"/>
        <v>49434.25</v>
      </c>
      <c r="R2560">
        <f t="shared" si="304"/>
        <v>-48847.125</v>
      </c>
      <c r="S2560">
        <f t="shared" si="305"/>
        <v>148889.875</v>
      </c>
      <c r="T2560">
        <v>79569</v>
      </c>
    </row>
    <row r="2561" spans="1:20" ht="15" thickBot="1" x14ac:dyDescent="0.4">
      <c r="A2561">
        <v>865029</v>
      </c>
      <c r="B2561" s="2">
        <v>41862.435682870368</v>
      </c>
      <c r="C2561" t="s">
        <v>31</v>
      </c>
      <c r="D2561" t="s">
        <v>27</v>
      </c>
      <c r="E2561" s="6" t="s">
        <v>20</v>
      </c>
      <c r="F2561" t="s">
        <v>2</v>
      </c>
      <c r="G2561">
        <v>64324</v>
      </c>
      <c r="H2561">
        <f t="shared" si="299"/>
        <v>64324</v>
      </c>
      <c r="I2561" t="str">
        <f t="shared" si="301"/>
        <v>60001-100000</v>
      </c>
      <c r="O2561">
        <f t="shared" si="300"/>
        <v>25300</v>
      </c>
      <c r="P2561">
        <f t="shared" si="302"/>
        <v>74737</v>
      </c>
      <c r="Q2561">
        <f t="shared" si="303"/>
        <v>49437</v>
      </c>
      <c r="R2561">
        <f t="shared" si="304"/>
        <v>-48855.5</v>
      </c>
      <c r="S2561">
        <f t="shared" si="305"/>
        <v>148892.5</v>
      </c>
      <c r="T2561">
        <v>64324</v>
      </c>
    </row>
    <row r="2562" spans="1:20" ht="15" thickBot="1" x14ac:dyDescent="0.4">
      <c r="A2562">
        <v>306926</v>
      </c>
      <c r="B2562" s="2">
        <v>41862.436307870368</v>
      </c>
      <c r="C2562" t="s">
        <v>30</v>
      </c>
      <c r="D2562" t="s">
        <v>27</v>
      </c>
      <c r="E2562" s="6" t="s">
        <v>20</v>
      </c>
      <c r="F2562" t="s">
        <v>2</v>
      </c>
      <c r="G2562">
        <v>72811</v>
      </c>
      <c r="H2562">
        <f t="shared" ref="H2562:H2625" si="306">IF(OR(G2562 &lt; R2562, G2562 &gt; S2562), $O$1, G2562)</f>
        <v>72811</v>
      </c>
      <c r="I2562" t="str">
        <f t="shared" si="301"/>
        <v>60001-100000</v>
      </c>
      <c r="O2562">
        <f t="shared" ref="O2562:O2625" si="307">QUARTILE(G2562:G9729,1)</f>
        <v>25296.75</v>
      </c>
      <c r="P2562">
        <f t="shared" si="302"/>
        <v>74737.5</v>
      </c>
      <c r="Q2562">
        <f t="shared" si="303"/>
        <v>49440.75</v>
      </c>
      <c r="R2562">
        <f t="shared" si="304"/>
        <v>-48864.375</v>
      </c>
      <c r="S2562">
        <f t="shared" si="305"/>
        <v>148898.625</v>
      </c>
      <c r="T2562">
        <v>72811</v>
      </c>
    </row>
    <row r="2563" spans="1:20" ht="15" thickBot="1" x14ac:dyDescent="0.4">
      <c r="A2563">
        <v>203851</v>
      </c>
      <c r="B2563" s="2">
        <v>41810.399386574078</v>
      </c>
      <c r="C2563" t="s">
        <v>30</v>
      </c>
      <c r="D2563" t="s">
        <v>29</v>
      </c>
      <c r="E2563" s="6" t="s">
        <v>20</v>
      </c>
      <c r="F2563" t="s">
        <v>8</v>
      </c>
      <c r="G2563">
        <v>86952</v>
      </c>
      <c r="H2563">
        <f t="shared" si="306"/>
        <v>86952</v>
      </c>
      <c r="I2563" t="str">
        <f t="shared" ref="I2563:I2626" si="308">IF(H2563&lt;=20000,"0-20,000",IF(H2563&lt;=40000,"20001-40000",IF(H2563&lt;=60000,"40001-60000",IF(H2563&lt;=100000,"60001-100000","above 1 lakh"))))</f>
        <v>60001-100000</v>
      </c>
      <c r="O2563">
        <f t="shared" si="307"/>
        <v>25293.5</v>
      </c>
      <c r="P2563">
        <f t="shared" ref="P2563:P2626" si="309">QUARTILE(G2563:G9730,3)</f>
        <v>74738</v>
      </c>
      <c r="Q2563">
        <f t="shared" ref="Q2563:Q2626" si="310">P2563-O2563</f>
        <v>49444.5</v>
      </c>
      <c r="R2563">
        <f t="shared" ref="R2563:R2626" si="311">O2563-1.5*Q2563</f>
        <v>-48873.25</v>
      </c>
      <c r="S2563">
        <f t="shared" ref="S2563:S2626" si="312">P2563+1.5*Q2563</f>
        <v>148904.75</v>
      </c>
      <c r="T2563">
        <v>86952</v>
      </c>
    </row>
    <row r="2564" spans="1:20" ht="15" thickBot="1" x14ac:dyDescent="0.4">
      <c r="A2564">
        <v>735772</v>
      </c>
      <c r="B2564" s="2">
        <v>41814.822893518518</v>
      </c>
      <c r="C2564" t="s">
        <v>30</v>
      </c>
      <c r="D2564" t="s">
        <v>27</v>
      </c>
      <c r="E2564" s="6" t="s">
        <v>20</v>
      </c>
      <c r="F2564" t="s">
        <v>8</v>
      </c>
      <c r="G2564">
        <v>34899</v>
      </c>
      <c r="H2564">
        <f t="shared" si="306"/>
        <v>34899</v>
      </c>
      <c r="I2564" t="str">
        <f t="shared" si="308"/>
        <v>20001-40000</v>
      </c>
      <c r="O2564">
        <f t="shared" si="307"/>
        <v>25290.25</v>
      </c>
      <c r="P2564">
        <f t="shared" si="309"/>
        <v>74729.75</v>
      </c>
      <c r="Q2564">
        <f t="shared" si="310"/>
        <v>49439.5</v>
      </c>
      <c r="R2564">
        <f t="shared" si="311"/>
        <v>-48869</v>
      </c>
      <c r="S2564">
        <f t="shared" si="312"/>
        <v>148889</v>
      </c>
      <c r="T2564">
        <v>34899</v>
      </c>
    </row>
    <row r="2565" spans="1:20" ht="15" thickBot="1" x14ac:dyDescent="0.4">
      <c r="A2565">
        <v>16272</v>
      </c>
      <c r="B2565" s="2">
        <v>41814.823310185187</v>
      </c>
      <c r="C2565" t="s">
        <v>31</v>
      </c>
      <c r="D2565" t="s">
        <v>29</v>
      </c>
      <c r="E2565" s="6" t="s">
        <v>20</v>
      </c>
      <c r="F2565" t="s">
        <v>8</v>
      </c>
      <c r="G2565">
        <v>74022</v>
      </c>
      <c r="H2565">
        <f t="shared" si="306"/>
        <v>74022</v>
      </c>
      <c r="I2565" t="str">
        <f t="shared" si="308"/>
        <v>60001-100000</v>
      </c>
      <c r="O2565">
        <f t="shared" si="307"/>
        <v>25287</v>
      </c>
      <c r="P2565">
        <f t="shared" si="309"/>
        <v>74737</v>
      </c>
      <c r="Q2565">
        <f t="shared" si="310"/>
        <v>49450</v>
      </c>
      <c r="R2565">
        <f t="shared" si="311"/>
        <v>-48888</v>
      </c>
      <c r="S2565">
        <f t="shared" si="312"/>
        <v>148912</v>
      </c>
      <c r="T2565">
        <v>74022</v>
      </c>
    </row>
    <row r="2566" spans="1:20" ht="15" thickBot="1" x14ac:dyDescent="0.4">
      <c r="A2566">
        <v>241011</v>
      </c>
      <c r="B2566" s="2">
        <v>41852.398634259262</v>
      </c>
      <c r="C2566" t="s">
        <v>31</v>
      </c>
      <c r="D2566" t="s">
        <v>27</v>
      </c>
      <c r="E2566" s="6" t="s">
        <v>20</v>
      </c>
      <c r="F2566" t="s">
        <v>8</v>
      </c>
      <c r="G2566">
        <v>21333</v>
      </c>
      <c r="H2566">
        <f t="shared" si="306"/>
        <v>21333</v>
      </c>
      <c r="I2566" t="str">
        <f t="shared" si="308"/>
        <v>20001-40000</v>
      </c>
      <c r="O2566">
        <f t="shared" si="307"/>
        <v>25282.25</v>
      </c>
      <c r="P2566">
        <f t="shared" si="309"/>
        <v>74737.5</v>
      </c>
      <c r="Q2566">
        <f t="shared" si="310"/>
        <v>49455.25</v>
      </c>
      <c r="R2566">
        <f t="shared" si="311"/>
        <v>-48900.625</v>
      </c>
      <c r="S2566">
        <f t="shared" si="312"/>
        <v>148920.375</v>
      </c>
      <c r="T2566">
        <v>21333</v>
      </c>
    </row>
    <row r="2567" spans="1:20" ht="15" thickBot="1" x14ac:dyDescent="0.4">
      <c r="A2567">
        <v>592725</v>
      </c>
      <c r="B2567" s="2">
        <v>41857.599641203706</v>
      </c>
      <c r="C2567" t="s">
        <v>31</v>
      </c>
      <c r="D2567" t="s">
        <v>27</v>
      </c>
      <c r="E2567" s="6" t="s">
        <v>20</v>
      </c>
      <c r="F2567" t="s">
        <v>8</v>
      </c>
      <c r="G2567">
        <v>73557</v>
      </c>
      <c r="H2567">
        <f t="shared" si="306"/>
        <v>73557</v>
      </c>
      <c r="I2567" t="str">
        <f t="shared" si="308"/>
        <v>60001-100000</v>
      </c>
      <c r="O2567">
        <f t="shared" si="307"/>
        <v>25293.5</v>
      </c>
      <c r="P2567">
        <f t="shared" si="309"/>
        <v>74738</v>
      </c>
      <c r="Q2567">
        <f t="shared" si="310"/>
        <v>49444.5</v>
      </c>
      <c r="R2567">
        <f t="shared" si="311"/>
        <v>-48873.25</v>
      </c>
      <c r="S2567">
        <f t="shared" si="312"/>
        <v>148904.75</v>
      </c>
      <c r="T2567">
        <v>73557</v>
      </c>
    </row>
    <row r="2568" spans="1:20" ht="15" thickBot="1" x14ac:dyDescent="0.4">
      <c r="A2568">
        <v>101587</v>
      </c>
      <c r="B2568" s="2">
        <v>41857.600694444445</v>
      </c>
      <c r="C2568" t="s">
        <v>31</v>
      </c>
      <c r="D2568" t="s">
        <v>29</v>
      </c>
      <c r="E2568" s="6" t="s">
        <v>20</v>
      </c>
      <c r="F2568" t="s">
        <v>8</v>
      </c>
      <c r="G2568">
        <v>27191</v>
      </c>
      <c r="H2568">
        <f t="shared" si="306"/>
        <v>27191</v>
      </c>
      <c r="I2568" t="str">
        <f t="shared" si="308"/>
        <v>20001-40000</v>
      </c>
      <c r="O2568">
        <f t="shared" si="307"/>
        <v>25290.25</v>
      </c>
      <c r="P2568">
        <f t="shared" si="309"/>
        <v>74738.5</v>
      </c>
      <c r="Q2568">
        <f t="shared" si="310"/>
        <v>49448.25</v>
      </c>
      <c r="R2568">
        <f t="shared" si="311"/>
        <v>-48882.125</v>
      </c>
      <c r="S2568">
        <f t="shared" si="312"/>
        <v>148910.875</v>
      </c>
      <c r="T2568">
        <v>27191</v>
      </c>
    </row>
    <row r="2569" spans="1:20" ht="15" thickBot="1" x14ac:dyDescent="0.4">
      <c r="A2569">
        <v>224763</v>
      </c>
      <c r="B2569" s="2">
        <v>41857.601458333331</v>
      </c>
      <c r="C2569" t="s">
        <v>30</v>
      </c>
      <c r="D2569" t="s">
        <v>27</v>
      </c>
      <c r="E2569" s="6" t="s">
        <v>20</v>
      </c>
      <c r="F2569" t="s">
        <v>8</v>
      </c>
      <c r="G2569">
        <v>85285</v>
      </c>
      <c r="H2569">
        <f t="shared" si="306"/>
        <v>85285</v>
      </c>
      <c r="I2569" t="str">
        <f t="shared" si="308"/>
        <v>60001-100000</v>
      </c>
      <c r="O2569">
        <f t="shared" si="307"/>
        <v>25287</v>
      </c>
      <c r="P2569">
        <f t="shared" si="309"/>
        <v>74739</v>
      </c>
      <c r="Q2569">
        <f t="shared" si="310"/>
        <v>49452</v>
      </c>
      <c r="R2569">
        <f t="shared" si="311"/>
        <v>-48891</v>
      </c>
      <c r="S2569">
        <f t="shared" si="312"/>
        <v>148917</v>
      </c>
      <c r="T2569">
        <v>85285</v>
      </c>
    </row>
    <row r="2570" spans="1:20" ht="15" thickBot="1" x14ac:dyDescent="0.4">
      <c r="A2570">
        <v>134816</v>
      </c>
      <c r="B2570" s="2">
        <v>41869.590752314813</v>
      </c>
      <c r="C2570" t="s">
        <v>30</v>
      </c>
      <c r="D2570" t="s">
        <v>27</v>
      </c>
      <c r="E2570" s="6" t="s">
        <v>20</v>
      </c>
      <c r="F2570" t="s">
        <v>8</v>
      </c>
      <c r="G2570">
        <v>41248</v>
      </c>
      <c r="H2570">
        <f t="shared" si="306"/>
        <v>41248</v>
      </c>
      <c r="I2570" t="str">
        <f t="shared" si="308"/>
        <v>40001-60000</v>
      </c>
      <c r="O2570">
        <f t="shared" si="307"/>
        <v>25282.25</v>
      </c>
      <c r="P2570">
        <f t="shared" si="309"/>
        <v>74737.5</v>
      </c>
      <c r="Q2570">
        <f t="shared" si="310"/>
        <v>49455.25</v>
      </c>
      <c r="R2570">
        <f t="shared" si="311"/>
        <v>-48900.625</v>
      </c>
      <c r="S2570">
        <f t="shared" si="312"/>
        <v>148920.375</v>
      </c>
      <c r="T2570">
        <v>41248</v>
      </c>
    </row>
    <row r="2571" spans="1:20" ht="15" thickBot="1" x14ac:dyDescent="0.4">
      <c r="A2571">
        <v>377194</v>
      </c>
      <c r="B2571" s="2">
        <v>41869.591099537036</v>
      </c>
      <c r="C2571" t="s">
        <v>31</v>
      </c>
      <c r="D2571" t="s">
        <v>29</v>
      </c>
      <c r="E2571" s="6" t="s">
        <v>20</v>
      </c>
      <c r="F2571" t="s">
        <v>8</v>
      </c>
      <c r="G2571">
        <v>46908</v>
      </c>
      <c r="H2571">
        <f t="shared" si="306"/>
        <v>46908</v>
      </c>
      <c r="I2571" t="str">
        <f t="shared" si="308"/>
        <v>40001-60000</v>
      </c>
      <c r="O2571">
        <f t="shared" si="307"/>
        <v>25277.5</v>
      </c>
      <c r="P2571">
        <f t="shared" si="309"/>
        <v>74738</v>
      </c>
      <c r="Q2571">
        <f t="shared" si="310"/>
        <v>49460.5</v>
      </c>
      <c r="R2571">
        <f t="shared" si="311"/>
        <v>-48913.25</v>
      </c>
      <c r="S2571">
        <f t="shared" si="312"/>
        <v>148928.75</v>
      </c>
      <c r="T2571">
        <v>46908</v>
      </c>
    </row>
    <row r="2572" spans="1:20" ht="15" thickBot="1" x14ac:dyDescent="0.4">
      <c r="A2572">
        <v>459107</v>
      </c>
      <c r="B2572" s="2">
        <v>41867.77511574074</v>
      </c>
      <c r="C2572" t="s">
        <v>31</v>
      </c>
      <c r="D2572" t="s">
        <v>29</v>
      </c>
      <c r="E2572" s="6" t="s">
        <v>20</v>
      </c>
      <c r="F2572" t="s">
        <v>8</v>
      </c>
      <c r="G2572">
        <v>53395</v>
      </c>
      <c r="H2572">
        <f t="shared" si="306"/>
        <v>53395</v>
      </c>
      <c r="I2572" t="str">
        <f t="shared" si="308"/>
        <v>40001-60000</v>
      </c>
      <c r="O2572">
        <f t="shared" si="307"/>
        <v>25272.75</v>
      </c>
      <c r="P2572">
        <f t="shared" si="309"/>
        <v>74738.5</v>
      </c>
      <c r="Q2572">
        <f t="shared" si="310"/>
        <v>49465.75</v>
      </c>
      <c r="R2572">
        <f t="shared" si="311"/>
        <v>-48925.875</v>
      </c>
      <c r="S2572">
        <f t="shared" si="312"/>
        <v>148937.125</v>
      </c>
      <c r="T2572">
        <v>53395</v>
      </c>
    </row>
    <row r="2573" spans="1:20" ht="15" thickBot="1" x14ac:dyDescent="0.4">
      <c r="A2573">
        <v>625539</v>
      </c>
      <c r="B2573" s="2">
        <v>41867.775393518517</v>
      </c>
      <c r="C2573" t="s">
        <v>31</v>
      </c>
      <c r="D2573" t="s">
        <v>27</v>
      </c>
      <c r="E2573" s="6" t="s">
        <v>20</v>
      </c>
      <c r="F2573" t="s">
        <v>8</v>
      </c>
      <c r="G2573">
        <v>35773</v>
      </c>
      <c r="H2573">
        <f t="shared" si="306"/>
        <v>35773</v>
      </c>
      <c r="I2573" t="str">
        <f t="shared" si="308"/>
        <v>20001-40000</v>
      </c>
      <c r="O2573">
        <f t="shared" si="307"/>
        <v>25268</v>
      </c>
      <c r="P2573">
        <f t="shared" si="309"/>
        <v>74739</v>
      </c>
      <c r="Q2573">
        <f t="shared" si="310"/>
        <v>49471</v>
      </c>
      <c r="R2573">
        <f t="shared" si="311"/>
        <v>-48938.5</v>
      </c>
      <c r="S2573">
        <f t="shared" si="312"/>
        <v>148945.5</v>
      </c>
      <c r="T2573">
        <v>35773</v>
      </c>
    </row>
    <row r="2574" spans="1:20" ht="15" thickBot="1" x14ac:dyDescent="0.4">
      <c r="A2574">
        <v>887107</v>
      </c>
      <c r="B2574" s="2">
        <v>41870.764988425923</v>
      </c>
      <c r="C2574" t="s">
        <v>30</v>
      </c>
      <c r="D2574" t="s">
        <v>27</v>
      </c>
      <c r="E2574" s="6" t="s">
        <v>20</v>
      </c>
      <c r="F2574" t="s">
        <v>8</v>
      </c>
      <c r="G2574">
        <v>32270</v>
      </c>
      <c r="H2574">
        <f t="shared" si="306"/>
        <v>32270</v>
      </c>
      <c r="I2574" t="str">
        <f t="shared" si="308"/>
        <v>20001-40000</v>
      </c>
      <c r="O2574">
        <f t="shared" si="307"/>
        <v>25263.75</v>
      </c>
      <c r="P2574">
        <f t="shared" si="309"/>
        <v>74762</v>
      </c>
      <c r="Q2574">
        <f t="shared" si="310"/>
        <v>49498.25</v>
      </c>
      <c r="R2574">
        <f t="shared" si="311"/>
        <v>-48983.625</v>
      </c>
      <c r="S2574">
        <f t="shared" si="312"/>
        <v>149009.375</v>
      </c>
      <c r="T2574">
        <v>32270</v>
      </c>
    </row>
    <row r="2575" spans="1:20" ht="15" thickBot="1" x14ac:dyDescent="0.4">
      <c r="A2575">
        <v>676220</v>
      </c>
      <c r="B2575" s="2">
        <v>41880.621053240742</v>
      </c>
      <c r="C2575" t="s">
        <v>30</v>
      </c>
      <c r="D2575" t="s">
        <v>29</v>
      </c>
      <c r="E2575" s="6" t="s">
        <v>20</v>
      </c>
      <c r="F2575" t="s">
        <v>8</v>
      </c>
      <c r="G2575">
        <v>51856</v>
      </c>
      <c r="H2575">
        <f t="shared" si="306"/>
        <v>51856</v>
      </c>
      <c r="I2575" t="str">
        <f t="shared" si="308"/>
        <v>40001-60000</v>
      </c>
      <c r="O2575">
        <f t="shared" si="307"/>
        <v>25259.5</v>
      </c>
      <c r="P2575">
        <f t="shared" si="309"/>
        <v>74785</v>
      </c>
      <c r="Q2575">
        <f t="shared" si="310"/>
        <v>49525.5</v>
      </c>
      <c r="R2575">
        <f t="shared" si="311"/>
        <v>-49028.75</v>
      </c>
      <c r="S2575">
        <f t="shared" si="312"/>
        <v>149073.25</v>
      </c>
      <c r="T2575">
        <v>51856</v>
      </c>
    </row>
    <row r="2576" spans="1:20" ht="15" thickBot="1" x14ac:dyDescent="0.4">
      <c r="A2576">
        <v>370975</v>
      </c>
      <c r="B2576" s="2">
        <v>41881.814687500002</v>
      </c>
      <c r="C2576" t="s">
        <v>31</v>
      </c>
      <c r="D2576" t="s">
        <v>27</v>
      </c>
      <c r="E2576" s="6" t="s">
        <v>20</v>
      </c>
      <c r="F2576" t="s">
        <v>8</v>
      </c>
      <c r="G2576">
        <v>92550</v>
      </c>
      <c r="H2576">
        <f t="shared" si="306"/>
        <v>92550</v>
      </c>
      <c r="I2576" t="str">
        <f t="shared" si="308"/>
        <v>60001-100000</v>
      </c>
      <c r="O2576">
        <f t="shared" si="307"/>
        <v>25255.25</v>
      </c>
      <c r="P2576">
        <f t="shared" si="309"/>
        <v>74808</v>
      </c>
      <c r="Q2576">
        <f t="shared" si="310"/>
        <v>49552.75</v>
      </c>
      <c r="R2576">
        <f t="shared" si="311"/>
        <v>-49073.875</v>
      </c>
      <c r="S2576">
        <f t="shared" si="312"/>
        <v>149137.125</v>
      </c>
      <c r="T2576">
        <v>92550</v>
      </c>
    </row>
    <row r="2577" spans="1:20" ht="15" thickBot="1" x14ac:dyDescent="0.4">
      <c r="A2577">
        <v>334882</v>
      </c>
      <c r="B2577" s="2">
        <v>41881.815393518518</v>
      </c>
      <c r="C2577" t="s">
        <v>30</v>
      </c>
      <c r="D2577" t="s">
        <v>29</v>
      </c>
      <c r="E2577" s="6" t="s">
        <v>20</v>
      </c>
      <c r="F2577" t="s">
        <v>8</v>
      </c>
      <c r="G2577">
        <v>12418</v>
      </c>
      <c r="H2577">
        <f t="shared" si="306"/>
        <v>12418</v>
      </c>
      <c r="I2577" t="str">
        <f t="shared" si="308"/>
        <v>0-20,000</v>
      </c>
      <c r="O2577">
        <f t="shared" si="307"/>
        <v>25251</v>
      </c>
      <c r="P2577">
        <f t="shared" si="309"/>
        <v>74739</v>
      </c>
      <c r="Q2577">
        <f t="shared" si="310"/>
        <v>49488</v>
      </c>
      <c r="R2577">
        <f t="shared" si="311"/>
        <v>-48981</v>
      </c>
      <c r="S2577">
        <f t="shared" si="312"/>
        <v>148971</v>
      </c>
      <c r="T2577">
        <v>12418</v>
      </c>
    </row>
    <row r="2578" spans="1:20" ht="15" thickBot="1" x14ac:dyDescent="0.4">
      <c r="A2578">
        <v>138713</v>
      </c>
      <c r="B2578" s="2">
        <v>41831.662199074075</v>
      </c>
      <c r="C2578" t="s">
        <v>30</v>
      </c>
      <c r="D2578" t="s">
        <v>27</v>
      </c>
      <c r="E2578" s="6" t="s">
        <v>15</v>
      </c>
      <c r="F2578" t="s">
        <v>10</v>
      </c>
      <c r="G2578">
        <v>54495</v>
      </c>
      <c r="H2578">
        <f t="shared" si="306"/>
        <v>54495</v>
      </c>
      <c r="I2578" t="str">
        <f t="shared" si="308"/>
        <v>40001-60000</v>
      </c>
      <c r="O2578">
        <f t="shared" si="307"/>
        <v>25263.75</v>
      </c>
      <c r="P2578">
        <f t="shared" si="309"/>
        <v>74762</v>
      </c>
      <c r="Q2578">
        <f t="shared" si="310"/>
        <v>49498.25</v>
      </c>
      <c r="R2578">
        <f t="shared" si="311"/>
        <v>-48983.625</v>
      </c>
      <c r="S2578">
        <f t="shared" si="312"/>
        <v>149009.375</v>
      </c>
      <c r="T2578">
        <v>54495</v>
      </c>
    </row>
    <row r="2579" spans="1:20" ht="15" thickBot="1" x14ac:dyDescent="0.4">
      <c r="A2579">
        <v>862314</v>
      </c>
      <c r="B2579" s="2">
        <v>41831.662430555552</v>
      </c>
      <c r="C2579" t="s">
        <v>31</v>
      </c>
      <c r="D2579" t="s">
        <v>27</v>
      </c>
      <c r="E2579" s="6" t="s">
        <v>15</v>
      </c>
      <c r="F2579" t="s">
        <v>10</v>
      </c>
      <c r="G2579">
        <v>72880</v>
      </c>
      <c r="H2579">
        <f t="shared" si="306"/>
        <v>72880</v>
      </c>
      <c r="I2579" t="str">
        <f t="shared" si="308"/>
        <v>60001-100000</v>
      </c>
      <c r="O2579">
        <f t="shared" si="307"/>
        <v>25259.5</v>
      </c>
      <c r="P2579">
        <f t="shared" si="309"/>
        <v>74785</v>
      </c>
      <c r="Q2579">
        <f t="shared" si="310"/>
        <v>49525.5</v>
      </c>
      <c r="R2579">
        <f t="shared" si="311"/>
        <v>-49028.75</v>
      </c>
      <c r="S2579">
        <f t="shared" si="312"/>
        <v>149073.25</v>
      </c>
      <c r="T2579">
        <v>72880</v>
      </c>
    </row>
    <row r="2580" spans="1:20" ht="15" thickBot="1" x14ac:dyDescent="0.4">
      <c r="A2580">
        <v>269039</v>
      </c>
      <c r="B2580" s="2">
        <v>41837.513252314813</v>
      </c>
      <c r="C2580" t="s">
        <v>31</v>
      </c>
      <c r="D2580" t="s">
        <v>27</v>
      </c>
      <c r="E2580" s="6" t="s">
        <v>15</v>
      </c>
      <c r="F2580" t="s">
        <v>10</v>
      </c>
      <c r="G2580">
        <v>62938</v>
      </c>
      <c r="H2580">
        <f t="shared" si="306"/>
        <v>62938</v>
      </c>
      <c r="I2580" t="str">
        <f t="shared" si="308"/>
        <v>60001-100000</v>
      </c>
      <c r="O2580">
        <f t="shared" si="307"/>
        <v>25255.25</v>
      </c>
      <c r="P2580">
        <f t="shared" si="309"/>
        <v>74808</v>
      </c>
      <c r="Q2580">
        <f t="shared" si="310"/>
        <v>49552.75</v>
      </c>
      <c r="R2580">
        <f t="shared" si="311"/>
        <v>-49073.875</v>
      </c>
      <c r="S2580">
        <f t="shared" si="312"/>
        <v>149137.125</v>
      </c>
      <c r="T2580">
        <v>62938</v>
      </c>
    </row>
    <row r="2581" spans="1:20" ht="15" thickBot="1" x14ac:dyDescent="0.4">
      <c r="A2581">
        <v>852330</v>
      </c>
      <c r="B2581" s="2">
        <v>41873.408761574072</v>
      </c>
      <c r="C2581" t="s">
        <v>31</v>
      </c>
      <c r="D2581" t="s">
        <v>27</v>
      </c>
      <c r="E2581" s="6" t="s">
        <v>15</v>
      </c>
      <c r="F2581" t="s">
        <v>10</v>
      </c>
      <c r="G2581">
        <v>15648</v>
      </c>
      <c r="H2581">
        <f t="shared" si="306"/>
        <v>15648</v>
      </c>
      <c r="I2581" t="str">
        <f t="shared" si="308"/>
        <v>0-20,000</v>
      </c>
      <c r="O2581">
        <f t="shared" si="307"/>
        <v>25251</v>
      </c>
      <c r="P2581">
        <f t="shared" si="309"/>
        <v>74831</v>
      </c>
      <c r="Q2581">
        <f t="shared" si="310"/>
        <v>49580</v>
      </c>
      <c r="R2581">
        <f t="shared" si="311"/>
        <v>-49119</v>
      </c>
      <c r="S2581">
        <f t="shared" si="312"/>
        <v>149201</v>
      </c>
      <c r="T2581">
        <v>15648</v>
      </c>
    </row>
    <row r="2582" spans="1:20" ht="15" thickBot="1" x14ac:dyDescent="0.4">
      <c r="A2582">
        <v>92932</v>
      </c>
      <c r="B2582" s="2">
        <v>41873.409583333334</v>
      </c>
      <c r="C2582" t="s">
        <v>30</v>
      </c>
      <c r="D2582" t="s">
        <v>27</v>
      </c>
      <c r="E2582" s="6" t="s">
        <v>15</v>
      </c>
      <c r="F2582" t="s">
        <v>10</v>
      </c>
      <c r="G2582">
        <v>16244</v>
      </c>
      <c r="H2582">
        <f t="shared" si="306"/>
        <v>16244</v>
      </c>
      <c r="I2582" t="str">
        <f t="shared" si="308"/>
        <v>0-20,000</v>
      </c>
      <c r="O2582">
        <f t="shared" si="307"/>
        <v>25263.75</v>
      </c>
      <c r="P2582">
        <f t="shared" si="309"/>
        <v>74831.5</v>
      </c>
      <c r="Q2582">
        <f t="shared" si="310"/>
        <v>49567.75</v>
      </c>
      <c r="R2582">
        <f t="shared" si="311"/>
        <v>-49087.875</v>
      </c>
      <c r="S2582">
        <f t="shared" si="312"/>
        <v>149183.125</v>
      </c>
      <c r="T2582">
        <v>16244</v>
      </c>
    </row>
    <row r="2583" spans="1:20" ht="15" thickBot="1" x14ac:dyDescent="0.4">
      <c r="A2583">
        <v>288178</v>
      </c>
      <c r="B2583" s="2">
        <v>41815.682916666665</v>
      </c>
      <c r="C2583" t="s">
        <v>31</v>
      </c>
      <c r="D2583" t="s">
        <v>29</v>
      </c>
      <c r="E2583" s="6" t="s">
        <v>12</v>
      </c>
      <c r="F2583" t="s">
        <v>6</v>
      </c>
      <c r="G2583">
        <v>46498</v>
      </c>
      <c r="H2583">
        <f t="shared" si="306"/>
        <v>46498</v>
      </c>
      <c r="I2583" t="str">
        <f t="shared" si="308"/>
        <v>40001-60000</v>
      </c>
      <c r="O2583">
        <f t="shared" si="307"/>
        <v>25277.5</v>
      </c>
      <c r="P2583">
        <f t="shared" si="309"/>
        <v>74832</v>
      </c>
      <c r="Q2583">
        <f t="shared" si="310"/>
        <v>49554.5</v>
      </c>
      <c r="R2583">
        <f t="shared" si="311"/>
        <v>-49054.25</v>
      </c>
      <c r="S2583">
        <f t="shared" si="312"/>
        <v>149163.75</v>
      </c>
      <c r="T2583">
        <v>46498</v>
      </c>
    </row>
    <row r="2584" spans="1:20" ht="15" thickBot="1" x14ac:dyDescent="0.4">
      <c r="A2584">
        <v>702282</v>
      </c>
      <c r="B2584" s="2">
        <v>41815.683483796296</v>
      </c>
      <c r="C2584" t="s">
        <v>30</v>
      </c>
      <c r="D2584" t="s">
        <v>27</v>
      </c>
      <c r="E2584" s="6" t="s">
        <v>12</v>
      </c>
      <c r="F2584" t="s">
        <v>6</v>
      </c>
      <c r="G2584">
        <v>75312</v>
      </c>
      <c r="H2584">
        <f t="shared" si="306"/>
        <v>75312</v>
      </c>
      <c r="I2584" t="str">
        <f t="shared" si="308"/>
        <v>60001-100000</v>
      </c>
      <c r="O2584">
        <f t="shared" si="307"/>
        <v>25272.75</v>
      </c>
      <c r="P2584">
        <f t="shared" si="309"/>
        <v>74832.5</v>
      </c>
      <c r="Q2584">
        <f t="shared" si="310"/>
        <v>49559.75</v>
      </c>
      <c r="R2584">
        <f t="shared" si="311"/>
        <v>-49066.875</v>
      </c>
      <c r="S2584">
        <f t="shared" si="312"/>
        <v>149172.125</v>
      </c>
      <c r="T2584">
        <v>75312</v>
      </c>
    </row>
    <row r="2585" spans="1:20" ht="15" thickBot="1" x14ac:dyDescent="0.4">
      <c r="A2585">
        <v>756958</v>
      </c>
      <c r="B2585" s="2">
        <v>41862.382951388892</v>
      </c>
      <c r="C2585" t="s">
        <v>30</v>
      </c>
      <c r="D2585" t="s">
        <v>27</v>
      </c>
      <c r="E2585" s="6" t="s">
        <v>12</v>
      </c>
      <c r="F2585" t="s">
        <v>6</v>
      </c>
      <c r="G2585">
        <v>56856</v>
      </c>
      <c r="H2585">
        <f t="shared" si="306"/>
        <v>56856</v>
      </c>
      <c r="I2585" t="str">
        <f t="shared" si="308"/>
        <v>40001-60000</v>
      </c>
      <c r="O2585">
        <f t="shared" si="307"/>
        <v>25268</v>
      </c>
      <c r="P2585">
        <f t="shared" si="309"/>
        <v>74831</v>
      </c>
      <c r="Q2585">
        <f t="shared" si="310"/>
        <v>49563</v>
      </c>
      <c r="R2585">
        <f t="shared" si="311"/>
        <v>-49076.5</v>
      </c>
      <c r="S2585">
        <f t="shared" si="312"/>
        <v>149175.5</v>
      </c>
      <c r="T2585">
        <v>56856</v>
      </c>
    </row>
    <row r="2586" spans="1:20" ht="15" thickBot="1" x14ac:dyDescent="0.4">
      <c r="A2586">
        <v>357577</v>
      </c>
      <c r="B2586" s="2">
        <v>41862.385277777779</v>
      </c>
      <c r="C2586" t="s">
        <v>31</v>
      </c>
      <c r="D2586" t="s">
        <v>29</v>
      </c>
      <c r="E2586" s="6" t="s">
        <v>12</v>
      </c>
      <c r="F2586" t="s">
        <v>6</v>
      </c>
      <c r="G2586">
        <v>20958</v>
      </c>
      <c r="H2586">
        <f t="shared" si="306"/>
        <v>20958</v>
      </c>
      <c r="I2586" t="str">
        <f t="shared" si="308"/>
        <v>20001-40000</v>
      </c>
      <c r="O2586">
        <f t="shared" si="307"/>
        <v>25263.75</v>
      </c>
      <c r="P2586">
        <f t="shared" si="309"/>
        <v>74831.5</v>
      </c>
      <c r="Q2586">
        <f t="shared" si="310"/>
        <v>49567.75</v>
      </c>
      <c r="R2586">
        <f t="shared" si="311"/>
        <v>-49087.875</v>
      </c>
      <c r="S2586">
        <f t="shared" si="312"/>
        <v>149183.125</v>
      </c>
      <c r="T2586">
        <v>20958</v>
      </c>
    </row>
    <row r="2587" spans="1:20" ht="15" thickBot="1" x14ac:dyDescent="0.4">
      <c r="A2587">
        <v>759016</v>
      </c>
      <c r="B2587" s="2">
        <v>41873.646874999999</v>
      </c>
      <c r="C2587" t="s">
        <v>31</v>
      </c>
      <c r="D2587" t="s">
        <v>27</v>
      </c>
      <c r="E2587" s="6" t="s">
        <v>12</v>
      </c>
      <c r="F2587" t="s">
        <v>6</v>
      </c>
      <c r="G2587">
        <v>69278</v>
      </c>
      <c r="H2587">
        <f t="shared" si="306"/>
        <v>69278</v>
      </c>
      <c r="I2587" t="str">
        <f t="shared" si="308"/>
        <v>60001-100000</v>
      </c>
      <c r="O2587">
        <f t="shared" si="307"/>
        <v>25277.5</v>
      </c>
      <c r="P2587">
        <f t="shared" si="309"/>
        <v>74832</v>
      </c>
      <c r="Q2587">
        <f t="shared" si="310"/>
        <v>49554.5</v>
      </c>
      <c r="R2587">
        <f t="shared" si="311"/>
        <v>-49054.25</v>
      </c>
      <c r="S2587">
        <f t="shared" si="312"/>
        <v>149163.75</v>
      </c>
      <c r="T2587">
        <v>69278</v>
      </c>
    </row>
    <row r="2588" spans="1:20" ht="15" thickBot="1" x14ac:dyDescent="0.4">
      <c r="A2588">
        <v>401885</v>
      </c>
      <c r="B2588" s="2">
        <v>41878.634953703702</v>
      </c>
      <c r="C2588" t="s">
        <v>30</v>
      </c>
      <c r="D2588" t="s">
        <v>29</v>
      </c>
      <c r="E2588" s="6" t="s">
        <v>12</v>
      </c>
      <c r="F2588" t="s">
        <v>6</v>
      </c>
      <c r="G2588">
        <v>34424</v>
      </c>
      <c r="H2588">
        <f t="shared" si="306"/>
        <v>34424</v>
      </c>
      <c r="I2588" t="str">
        <f t="shared" si="308"/>
        <v>20001-40000</v>
      </c>
      <c r="O2588">
        <f t="shared" si="307"/>
        <v>25272.75</v>
      </c>
      <c r="P2588">
        <f t="shared" si="309"/>
        <v>74832.5</v>
      </c>
      <c r="Q2588">
        <f t="shared" si="310"/>
        <v>49559.75</v>
      </c>
      <c r="R2588">
        <f t="shared" si="311"/>
        <v>-49066.875</v>
      </c>
      <c r="S2588">
        <f t="shared" si="312"/>
        <v>149172.125</v>
      </c>
      <c r="T2588">
        <v>34424</v>
      </c>
    </row>
    <row r="2589" spans="1:20" ht="15" thickBot="1" x14ac:dyDescent="0.4">
      <c r="A2589">
        <v>681123</v>
      </c>
      <c r="B2589" s="2">
        <v>41878.772766203707</v>
      </c>
      <c r="C2589" t="s">
        <v>31</v>
      </c>
      <c r="D2589" t="s">
        <v>29</v>
      </c>
      <c r="E2589" s="6" t="s">
        <v>12</v>
      </c>
      <c r="F2589" t="s">
        <v>6</v>
      </c>
      <c r="G2589">
        <v>24575</v>
      </c>
      <c r="H2589">
        <f t="shared" si="306"/>
        <v>24575</v>
      </c>
      <c r="I2589" t="str">
        <f t="shared" si="308"/>
        <v>20001-40000</v>
      </c>
      <c r="O2589">
        <f t="shared" si="307"/>
        <v>25268</v>
      </c>
      <c r="P2589">
        <f t="shared" si="309"/>
        <v>74833</v>
      </c>
      <c r="Q2589">
        <f t="shared" si="310"/>
        <v>49565</v>
      </c>
      <c r="R2589">
        <f t="shared" si="311"/>
        <v>-49079.5</v>
      </c>
      <c r="S2589">
        <f t="shared" si="312"/>
        <v>149180.5</v>
      </c>
      <c r="T2589">
        <v>24575</v>
      </c>
    </row>
    <row r="2590" spans="1:20" ht="15" thickBot="1" x14ac:dyDescent="0.4">
      <c r="A2590">
        <v>944455</v>
      </c>
      <c r="B2590" s="2">
        <v>41780.779976851853</v>
      </c>
      <c r="C2590" t="s">
        <v>31</v>
      </c>
      <c r="D2590" t="s">
        <v>29</v>
      </c>
      <c r="E2590" s="6" t="s">
        <v>17</v>
      </c>
      <c r="F2590" t="s">
        <v>10</v>
      </c>
      <c r="G2590">
        <v>69709</v>
      </c>
      <c r="H2590">
        <f t="shared" si="306"/>
        <v>69709</v>
      </c>
      <c r="I2590" t="str">
        <f t="shared" si="308"/>
        <v>60001-100000</v>
      </c>
      <c r="O2590">
        <f t="shared" si="307"/>
        <v>25282.25</v>
      </c>
      <c r="P2590">
        <f t="shared" si="309"/>
        <v>74836.25</v>
      </c>
      <c r="Q2590">
        <f t="shared" si="310"/>
        <v>49554</v>
      </c>
      <c r="R2590">
        <f t="shared" si="311"/>
        <v>-49048.75</v>
      </c>
      <c r="S2590">
        <f t="shared" si="312"/>
        <v>149167.25</v>
      </c>
      <c r="T2590">
        <v>69709</v>
      </c>
    </row>
    <row r="2591" spans="1:20" ht="15" thickBot="1" x14ac:dyDescent="0.4">
      <c r="A2591">
        <v>977885</v>
      </c>
      <c r="B2591" s="2">
        <v>41856.398819444446</v>
      </c>
      <c r="C2591" t="s">
        <v>30</v>
      </c>
      <c r="D2591" t="s">
        <v>27</v>
      </c>
      <c r="E2591" s="6" t="s">
        <v>14</v>
      </c>
      <c r="F2591" t="s">
        <v>10</v>
      </c>
      <c r="G2591">
        <v>85648</v>
      </c>
      <c r="H2591">
        <f t="shared" si="306"/>
        <v>85648</v>
      </c>
      <c r="I2591" t="str">
        <f t="shared" si="308"/>
        <v>60001-100000</v>
      </c>
      <c r="O2591">
        <f t="shared" si="307"/>
        <v>25277.5</v>
      </c>
      <c r="P2591">
        <f t="shared" si="309"/>
        <v>74839.5</v>
      </c>
      <c r="Q2591">
        <f t="shared" si="310"/>
        <v>49562</v>
      </c>
      <c r="R2591">
        <f t="shared" si="311"/>
        <v>-49065.5</v>
      </c>
      <c r="S2591">
        <f t="shared" si="312"/>
        <v>149182.5</v>
      </c>
      <c r="T2591">
        <v>85648</v>
      </c>
    </row>
    <row r="2592" spans="1:20" ht="15" thickBot="1" x14ac:dyDescent="0.4">
      <c r="A2592">
        <v>353496</v>
      </c>
      <c r="B2592" s="2">
        <v>41765.554398148146</v>
      </c>
      <c r="C2592" t="s">
        <v>31</v>
      </c>
      <c r="D2592" t="s">
        <v>28</v>
      </c>
      <c r="E2592" s="6" t="s">
        <v>17</v>
      </c>
      <c r="F2592" t="s">
        <v>6</v>
      </c>
      <c r="G2592">
        <v>61703</v>
      </c>
      <c r="H2592">
        <f t="shared" si="306"/>
        <v>61703</v>
      </c>
      <c r="I2592" t="str">
        <f t="shared" si="308"/>
        <v>60001-100000</v>
      </c>
      <c r="O2592">
        <f t="shared" si="307"/>
        <v>25272.75</v>
      </c>
      <c r="P2592">
        <f t="shared" si="309"/>
        <v>74832.5</v>
      </c>
      <c r="Q2592">
        <f t="shared" si="310"/>
        <v>49559.75</v>
      </c>
      <c r="R2592">
        <f t="shared" si="311"/>
        <v>-49066.875</v>
      </c>
      <c r="S2592">
        <f t="shared" si="312"/>
        <v>149172.125</v>
      </c>
      <c r="T2592">
        <v>61703</v>
      </c>
    </row>
    <row r="2593" spans="1:20" ht="15" thickBot="1" x14ac:dyDescent="0.4">
      <c r="A2593">
        <v>982553</v>
      </c>
      <c r="B2593" s="2">
        <v>41793.399421296293</v>
      </c>
      <c r="C2593" t="s">
        <v>31</v>
      </c>
      <c r="D2593" t="s">
        <v>27</v>
      </c>
      <c r="E2593" s="6" t="s">
        <v>17</v>
      </c>
      <c r="F2593" t="s">
        <v>10</v>
      </c>
      <c r="G2593">
        <v>73230</v>
      </c>
      <c r="H2593">
        <f t="shared" si="306"/>
        <v>73230</v>
      </c>
      <c r="I2593" t="str">
        <f t="shared" si="308"/>
        <v>60001-100000</v>
      </c>
      <c r="O2593">
        <f t="shared" si="307"/>
        <v>25268</v>
      </c>
      <c r="P2593">
        <f t="shared" si="309"/>
        <v>74833</v>
      </c>
      <c r="Q2593">
        <f t="shared" si="310"/>
        <v>49565</v>
      </c>
      <c r="R2593">
        <f t="shared" si="311"/>
        <v>-49079.5</v>
      </c>
      <c r="S2593">
        <f t="shared" si="312"/>
        <v>149180.5</v>
      </c>
      <c r="T2593">
        <v>73230</v>
      </c>
    </row>
    <row r="2594" spans="1:20" ht="15" thickBot="1" x14ac:dyDescent="0.4">
      <c r="A2594">
        <v>934540</v>
      </c>
      <c r="B2594" s="2">
        <v>41870.396944444445</v>
      </c>
      <c r="C2594" t="s">
        <v>31</v>
      </c>
      <c r="D2594" t="s">
        <v>27</v>
      </c>
      <c r="E2594" s="6" t="s">
        <v>16</v>
      </c>
      <c r="F2594" t="s">
        <v>4</v>
      </c>
      <c r="G2594">
        <v>34424</v>
      </c>
      <c r="H2594">
        <f t="shared" si="306"/>
        <v>34424</v>
      </c>
      <c r="I2594" t="str">
        <f t="shared" si="308"/>
        <v>20001-40000</v>
      </c>
      <c r="O2594">
        <f t="shared" si="307"/>
        <v>25263.75</v>
      </c>
      <c r="P2594">
        <f t="shared" si="309"/>
        <v>74836.25</v>
      </c>
      <c r="Q2594">
        <f t="shared" si="310"/>
        <v>49572.5</v>
      </c>
      <c r="R2594">
        <f t="shared" si="311"/>
        <v>-49095</v>
      </c>
      <c r="S2594">
        <f t="shared" si="312"/>
        <v>149195</v>
      </c>
      <c r="T2594">
        <v>34424</v>
      </c>
    </row>
    <row r="2595" spans="1:20" ht="15" thickBot="1" x14ac:dyDescent="0.4">
      <c r="A2595">
        <v>964901</v>
      </c>
      <c r="B2595" s="2">
        <v>41870.399513888886</v>
      </c>
      <c r="C2595" t="s">
        <v>31</v>
      </c>
      <c r="D2595" t="s">
        <v>27</v>
      </c>
      <c r="E2595" s="6" t="s">
        <v>16</v>
      </c>
      <c r="F2595" t="s">
        <v>4</v>
      </c>
      <c r="G2595">
        <v>30253</v>
      </c>
      <c r="H2595">
        <f t="shared" si="306"/>
        <v>30253</v>
      </c>
      <c r="I2595" t="str">
        <f t="shared" si="308"/>
        <v>20001-40000</v>
      </c>
      <c r="O2595">
        <f t="shared" si="307"/>
        <v>25259.5</v>
      </c>
      <c r="P2595">
        <f t="shared" si="309"/>
        <v>74839.5</v>
      </c>
      <c r="Q2595">
        <f t="shared" si="310"/>
        <v>49580</v>
      </c>
      <c r="R2595">
        <f t="shared" si="311"/>
        <v>-49110.5</v>
      </c>
      <c r="S2595">
        <f t="shared" si="312"/>
        <v>149209.5</v>
      </c>
      <c r="T2595">
        <v>30253</v>
      </c>
    </row>
    <row r="2596" spans="1:20" ht="15" thickBot="1" x14ac:dyDescent="0.4">
      <c r="A2596">
        <v>759940</v>
      </c>
      <c r="B2596" s="2">
        <v>41870.399965277778</v>
      </c>
      <c r="C2596" t="s">
        <v>30</v>
      </c>
      <c r="D2596" t="s">
        <v>29</v>
      </c>
      <c r="E2596" s="6" t="s">
        <v>16</v>
      </c>
      <c r="F2596" t="s">
        <v>4</v>
      </c>
      <c r="G2596">
        <v>6210</v>
      </c>
      <c r="H2596">
        <f t="shared" si="306"/>
        <v>6210</v>
      </c>
      <c r="I2596" t="str">
        <f t="shared" si="308"/>
        <v>0-20,000</v>
      </c>
      <c r="O2596">
        <f t="shared" si="307"/>
        <v>25255.25</v>
      </c>
      <c r="P2596">
        <f t="shared" si="309"/>
        <v>74842.75</v>
      </c>
      <c r="Q2596">
        <f t="shared" si="310"/>
        <v>49587.5</v>
      </c>
      <c r="R2596">
        <f t="shared" si="311"/>
        <v>-49126</v>
      </c>
      <c r="S2596">
        <f t="shared" si="312"/>
        <v>149224</v>
      </c>
      <c r="T2596">
        <v>6210</v>
      </c>
    </row>
    <row r="2597" spans="1:20" ht="15" thickBot="1" x14ac:dyDescent="0.4">
      <c r="A2597">
        <v>362996</v>
      </c>
      <c r="B2597" s="2">
        <v>41870.400509259256</v>
      </c>
      <c r="C2597" t="s">
        <v>31</v>
      </c>
      <c r="D2597" t="s">
        <v>27</v>
      </c>
      <c r="E2597" s="6" t="s">
        <v>16</v>
      </c>
      <c r="F2597" t="s">
        <v>4</v>
      </c>
      <c r="G2597">
        <v>92283</v>
      </c>
      <c r="H2597">
        <f t="shared" si="306"/>
        <v>92283</v>
      </c>
      <c r="I2597" t="str">
        <f t="shared" si="308"/>
        <v>60001-100000</v>
      </c>
      <c r="O2597">
        <f t="shared" si="307"/>
        <v>25268</v>
      </c>
      <c r="P2597">
        <f t="shared" si="309"/>
        <v>74846</v>
      </c>
      <c r="Q2597">
        <f t="shared" si="310"/>
        <v>49578</v>
      </c>
      <c r="R2597">
        <f t="shared" si="311"/>
        <v>-49099</v>
      </c>
      <c r="S2597">
        <f t="shared" si="312"/>
        <v>149213</v>
      </c>
      <c r="T2597">
        <v>92283</v>
      </c>
    </row>
    <row r="2598" spans="1:20" ht="15" thickBot="1" x14ac:dyDescent="0.4">
      <c r="A2598">
        <v>917163</v>
      </c>
      <c r="B2598" s="2">
        <v>41838.651886574073</v>
      </c>
      <c r="C2598" t="s">
        <v>30</v>
      </c>
      <c r="D2598" t="s">
        <v>27</v>
      </c>
      <c r="E2598" s="6" t="s">
        <v>20</v>
      </c>
      <c r="F2598" t="s">
        <v>4</v>
      </c>
      <c r="G2598">
        <v>12378</v>
      </c>
      <c r="H2598">
        <f t="shared" si="306"/>
        <v>12378</v>
      </c>
      <c r="I2598" t="str">
        <f t="shared" si="308"/>
        <v>0-20,000</v>
      </c>
      <c r="O2598">
        <f t="shared" si="307"/>
        <v>25263.75</v>
      </c>
      <c r="P2598">
        <f t="shared" si="309"/>
        <v>74836.25</v>
      </c>
      <c r="Q2598">
        <f t="shared" si="310"/>
        <v>49572.5</v>
      </c>
      <c r="R2598">
        <f t="shared" si="311"/>
        <v>-49095</v>
      </c>
      <c r="S2598">
        <f t="shared" si="312"/>
        <v>149195</v>
      </c>
      <c r="T2598">
        <v>12378</v>
      </c>
    </row>
    <row r="2599" spans="1:20" ht="15" thickBot="1" x14ac:dyDescent="0.4">
      <c r="A2599">
        <v>652692</v>
      </c>
      <c r="B2599" s="2">
        <v>41838.65216435185</v>
      </c>
      <c r="C2599" t="s">
        <v>31</v>
      </c>
      <c r="D2599" t="s">
        <v>28</v>
      </c>
      <c r="E2599" s="6" t="s">
        <v>20</v>
      </c>
      <c r="F2599" t="s">
        <v>4</v>
      </c>
      <c r="G2599">
        <v>43397</v>
      </c>
      <c r="H2599">
        <f t="shared" si="306"/>
        <v>43397</v>
      </c>
      <c r="I2599" t="str">
        <f t="shared" si="308"/>
        <v>40001-60000</v>
      </c>
      <c r="O2599">
        <f t="shared" si="307"/>
        <v>25277.5</v>
      </c>
      <c r="P2599">
        <f t="shared" si="309"/>
        <v>74839.5</v>
      </c>
      <c r="Q2599">
        <f t="shared" si="310"/>
        <v>49562</v>
      </c>
      <c r="R2599">
        <f t="shared" si="311"/>
        <v>-49065.5</v>
      </c>
      <c r="S2599">
        <f t="shared" si="312"/>
        <v>149182.5</v>
      </c>
      <c r="T2599">
        <v>43397</v>
      </c>
    </row>
    <row r="2600" spans="1:20" ht="15" thickBot="1" x14ac:dyDescent="0.4">
      <c r="A2600">
        <v>23706</v>
      </c>
      <c r="B2600" s="2">
        <v>41838.652962962966</v>
      </c>
      <c r="C2600" t="s">
        <v>31</v>
      </c>
      <c r="D2600" t="s">
        <v>28</v>
      </c>
      <c r="E2600" s="6" t="s">
        <v>20</v>
      </c>
      <c r="F2600" t="s">
        <v>4</v>
      </c>
      <c r="G2600">
        <v>41989</v>
      </c>
      <c r="H2600">
        <f t="shared" si="306"/>
        <v>41989</v>
      </c>
      <c r="I2600" t="str">
        <f t="shared" si="308"/>
        <v>40001-60000</v>
      </c>
      <c r="O2600">
        <f t="shared" si="307"/>
        <v>25272.75</v>
      </c>
      <c r="P2600">
        <f t="shared" si="309"/>
        <v>74842.75</v>
      </c>
      <c r="Q2600">
        <f t="shared" si="310"/>
        <v>49570</v>
      </c>
      <c r="R2600">
        <f t="shared" si="311"/>
        <v>-49082.25</v>
      </c>
      <c r="S2600">
        <f t="shared" si="312"/>
        <v>149197.75</v>
      </c>
      <c r="T2600">
        <v>41989</v>
      </c>
    </row>
    <row r="2601" spans="1:20" ht="15" thickBot="1" x14ac:dyDescent="0.4">
      <c r="A2601">
        <v>29644</v>
      </c>
      <c r="B2601" s="2">
        <v>41843.387673611112</v>
      </c>
      <c r="C2601" t="s">
        <v>30</v>
      </c>
      <c r="D2601" t="s">
        <v>29</v>
      </c>
      <c r="E2601" s="6" t="s">
        <v>20</v>
      </c>
      <c r="F2601" t="s">
        <v>4</v>
      </c>
      <c r="G2601">
        <v>7523</v>
      </c>
      <c r="H2601">
        <f t="shared" si="306"/>
        <v>7523</v>
      </c>
      <c r="I2601" t="str">
        <f t="shared" si="308"/>
        <v>0-20,000</v>
      </c>
      <c r="O2601">
        <f t="shared" si="307"/>
        <v>25268</v>
      </c>
      <c r="P2601">
        <f t="shared" si="309"/>
        <v>74846</v>
      </c>
      <c r="Q2601">
        <f t="shared" si="310"/>
        <v>49578</v>
      </c>
      <c r="R2601">
        <f t="shared" si="311"/>
        <v>-49099</v>
      </c>
      <c r="S2601">
        <f t="shared" si="312"/>
        <v>149213</v>
      </c>
      <c r="T2601">
        <v>7523</v>
      </c>
    </row>
    <row r="2602" spans="1:20" ht="15" thickBot="1" x14ac:dyDescent="0.4">
      <c r="A2602">
        <v>695963</v>
      </c>
      <c r="B2602" s="2">
        <v>41843.388009259259</v>
      </c>
      <c r="C2602" t="s">
        <v>31</v>
      </c>
      <c r="D2602" t="s">
        <v>28</v>
      </c>
      <c r="E2602" s="6" t="s">
        <v>20</v>
      </c>
      <c r="F2602" t="s">
        <v>4</v>
      </c>
      <c r="G2602">
        <v>77656</v>
      </c>
      <c r="H2602">
        <f t="shared" si="306"/>
        <v>77656</v>
      </c>
      <c r="I2602" t="str">
        <f t="shared" si="308"/>
        <v>60001-100000</v>
      </c>
      <c r="O2602">
        <f t="shared" si="307"/>
        <v>25282.25</v>
      </c>
      <c r="P2602">
        <f t="shared" si="309"/>
        <v>74847.75</v>
      </c>
      <c r="Q2602">
        <f t="shared" si="310"/>
        <v>49565.5</v>
      </c>
      <c r="R2602">
        <f t="shared" si="311"/>
        <v>-49066</v>
      </c>
      <c r="S2602">
        <f t="shared" si="312"/>
        <v>149196</v>
      </c>
      <c r="T2602">
        <v>77656</v>
      </c>
    </row>
    <row r="2603" spans="1:20" ht="15" thickBot="1" x14ac:dyDescent="0.4">
      <c r="A2603">
        <v>603033</v>
      </c>
      <c r="B2603" s="2">
        <v>41772.426215277781</v>
      </c>
      <c r="C2603" t="s">
        <v>30</v>
      </c>
      <c r="D2603" t="s">
        <v>29</v>
      </c>
      <c r="E2603" s="6" t="s">
        <v>13</v>
      </c>
      <c r="F2603" t="s">
        <v>2</v>
      </c>
      <c r="G2603">
        <v>5937</v>
      </c>
      <c r="H2603">
        <f t="shared" si="306"/>
        <v>5937</v>
      </c>
      <c r="I2603" t="str">
        <f t="shared" si="308"/>
        <v>0-20,000</v>
      </c>
      <c r="O2603">
        <f t="shared" si="307"/>
        <v>25277.5</v>
      </c>
      <c r="P2603">
        <f t="shared" si="309"/>
        <v>74839.5</v>
      </c>
      <c r="Q2603">
        <f t="shared" si="310"/>
        <v>49562</v>
      </c>
      <c r="R2603">
        <f t="shared" si="311"/>
        <v>-49065.5</v>
      </c>
      <c r="S2603">
        <f t="shared" si="312"/>
        <v>149182.5</v>
      </c>
      <c r="T2603">
        <v>5937</v>
      </c>
    </row>
    <row r="2604" spans="1:20" ht="15" thickBot="1" x14ac:dyDescent="0.4">
      <c r="A2604">
        <v>868878</v>
      </c>
      <c r="B2604" s="2">
        <v>41779.453761574077</v>
      </c>
      <c r="C2604" t="s">
        <v>31</v>
      </c>
      <c r="D2604" t="s">
        <v>29</v>
      </c>
      <c r="E2604" s="6" t="s">
        <v>13</v>
      </c>
      <c r="F2604" t="s">
        <v>2</v>
      </c>
      <c r="G2604">
        <v>15380</v>
      </c>
      <c r="H2604">
        <f t="shared" si="306"/>
        <v>15380</v>
      </c>
      <c r="I2604" t="str">
        <f t="shared" si="308"/>
        <v>0-20,000</v>
      </c>
      <c r="O2604">
        <f t="shared" si="307"/>
        <v>25290.25</v>
      </c>
      <c r="P2604">
        <f t="shared" si="309"/>
        <v>74842.75</v>
      </c>
      <c r="Q2604">
        <f t="shared" si="310"/>
        <v>49552.5</v>
      </c>
      <c r="R2604">
        <f t="shared" si="311"/>
        <v>-49038.5</v>
      </c>
      <c r="S2604">
        <f t="shared" si="312"/>
        <v>149171.5</v>
      </c>
      <c r="T2604">
        <v>15380</v>
      </c>
    </row>
    <row r="2605" spans="1:20" ht="15" thickBot="1" x14ac:dyDescent="0.4">
      <c r="A2605">
        <v>666894</v>
      </c>
      <c r="B2605" s="2">
        <v>41803.397372685184</v>
      </c>
      <c r="C2605" t="s">
        <v>30</v>
      </c>
      <c r="D2605" t="s">
        <v>27</v>
      </c>
      <c r="E2605" s="6" t="s">
        <v>17</v>
      </c>
      <c r="F2605" t="s">
        <v>10</v>
      </c>
      <c r="G2605">
        <v>54655</v>
      </c>
      <c r="H2605">
        <f t="shared" si="306"/>
        <v>54655</v>
      </c>
      <c r="I2605" t="str">
        <f t="shared" si="308"/>
        <v>40001-60000</v>
      </c>
      <c r="O2605">
        <f t="shared" si="307"/>
        <v>25300</v>
      </c>
      <c r="P2605">
        <f t="shared" si="309"/>
        <v>74846</v>
      </c>
      <c r="Q2605">
        <f t="shared" si="310"/>
        <v>49546</v>
      </c>
      <c r="R2605">
        <f t="shared" si="311"/>
        <v>-49019</v>
      </c>
      <c r="S2605">
        <f t="shared" si="312"/>
        <v>149165</v>
      </c>
      <c r="T2605">
        <v>54655</v>
      </c>
    </row>
    <row r="2606" spans="1:20" ht="15" thickBot="1" x14ac:dyDescent="0.4">
      <c r="A2606">
        <v>121437</v>
      </c>
      <c r="B2606" s="2">
        <v>41803.398043981484</v>
      </c>
      <c r="C2606" t="s">
        <v>31</v>
      </c>
      <c r="D2606" t="s">
        <v>29</v>
      </c>
      <c r="E2606" s="6" t="s">
        <v>17</v>
      </c>
      <c r="F2606" t="s">
        <v>10</v>
      </c>
      <c r="G2606">
        <v>61894</v>
      </c>
      <c r="H2606">
        <f t="shared" si="306"/>
        <v>61894</v>
      </c>
      <c r="I2606" t="str">
        <f t="shared" si="308"/>
        <v>60001-100000</v>
      </c>
      <c r="O2606">
        <f t="shared" si="307"/>
        <v>25296.75</v>
      </c>
      <c r="P2606">
        <f t="shared" si="309"/>
        <v>74847.75</v>
      </c>
      <c r="Q2606">
        <f t="shared" si="310"/>
        <v>49551</v>
      </c>
      <c r="R2606">
        <f t="shared" si="311"/>
        <v>-49029.75</v>
      </c>
      <c r="S2606">
        <f t="shared" si="312"/>
        <v>149174.25</v>
      </c>
      <c r="T2606">
        <v>61894</v>
      </c>
    </row>
    <row r="2607" spans="1:20" ht="15" thickBot="1" x14ac:dyDescent="0.4">
      <c r="A2607">
        <v>757116</v>
      </c>
      <c r="B2607" s="2">
        <v>41807.615011574075</v>
      </c>
      <c r="C2607" t="s">
        <v>30</v>
      </c>
      <c r="D2607" t="s">
        <v>27</v>
      </c>
      <c r="E2607" s="6" t="s">
        <v>17</v>
      </c>
      <c r="F2607" t="s">
        <v>10</v>
      </c>
      <c r="G2607">
        <v>60526</v>
      </c>
      <c r="H2607">
        <f t="shared" si="306"/>
        <v>60526</v>
      </c>
      <c r="I2607" t="str">
        <f t="shared" si="308"/>
        <v>60001-100000</v>
      </c>
      <c r="O2607">
        <f t="shared" si="307"/>
        <v>25293.5</v>
      </c>
      <c r="P2607">
        <f t="shared" si="309"/>
        <v>74849.5</v>
      </c>
      <c r="Q2607">
        <f t="shared" si="310"/>
        <v>49556</v>
      </c>
      <c r="R2607">
        <f t="shared" si="311"/>
        <v>-49040.5</v>
      </c>
      <c r="S2607">
        <f t="shared" si="312"/>
        <v>149183.5</v>
      </c>
      <c r="T2607">
        <v>60526</v>
      </c>
    </row>
    <row r="2608" spans="1:20" ht="15" thickBot="1" x14ac:dyDescent="0.4">
      <c r="A2608">
        <v>503722</v>
      </c>
      <c r="B2608" s="2">
        <v>41807.616620370369</v>
      </c>
      <c r="C2608" t="s">
        <v>30</v>
      </c>
      <c r="D2608" t="s">
        <v>27</v>
      </c>
      <c r="E2608" s="6" t="s">
        <v>17</v>
      </c>
      <c r="F2608" t="s">
        <v>10</v>
      </c>
      <c r="G2608">
        <v>48534</v>
      </c>
      <c r="H2608">
        <f t="shared" si="306"/>
        <v>48534</v>
      </c>
      <c r="I2608" t="str">
        <f t="shared" si="308"/>
        <v>40001-60000</v>
      </c>
      <c r="O2608">
        <f t="shared" si="307"/>
        <v>25290.25</v>
      </c>
      <c r="P2608">
        <f t="shared" si="309"/>
        <v>74851.25</v>
      </c>
      <c r="Q2608">
        <f t="shared" si="310"/>
        <v>49561</v>
      </c>
      <c r="R2608">
        <f t="shared" si="311"/>
        <v>-49051.25</v>
      </c>
      <c r="S2608">
        <f t="shared" si="312"/>
        <v>149192.75</v>
      </c>
      <c r="T2608">
        <v>48534</v>
      </c>
    </row>
    <row r="2609" spans="1:20" ht="15" thickBot="1" x14ac:dyDescent="0.4">
      <c r="A2609">
        <v>643987</v>
      </c>
      <c r="B2609" s="2">
        <v>41809.637164351851</v>
      </c>
      <c r="C2609" t="s">
        <v>31</v>
      </c>
      <c r="D2609" t="s">
        <v>27</v>
      </c>
      <c r="E2609" s="6" t="s">
        <v>17</v>
      </c>
      <c r="F2609" t="s">
        <v>6</v>
      </c>
      <c r="G2609">
        <v>28543</v>
      </c>
      <c r="H2609">
        <f t="shared" si="306"/>
        <v>28543</v>
      </c>
      <c r="I2609" t="str">
        <f t="shared" si="308"/>
        <v>20001-40000</v>
      </c>
      <c r="O2609">
        <f t="shared" si="307"/>
        <v>25287</v>
      </c>
      <c r="P2609">
        <f t="shared" si="309"/>
        <v>74853</v>
      </c>
      <c r="Q2609">
        <f t="shared" si="310"/>
        <v>49566</v>
      </c>
      <c r="R2609">
        <f t="shared" si="311"/>
        <v>-49062</v>
      </c>
      <c r="S2609">
        <f t="shared" si="312"/>
        <v>149202</v>
      </c>
      <c r="T2609">
        <v>28543</v>
      </c>
    </row>
    <row r="2610" spans="1:20" ht="15" thickBot="1" x14ac:dyDescent="0.4">
      <c r="A2610">
        <v>285550</v>
      </c>
      <c r="B2610" s="2">
        <v>41813.756493055553</v>
      </c>
      <c r="C2610" t="s">
        <v>31</v>
      </c>
      <c r="D2610" t="s">
        <v>27</v>
      </c>
      <c r="E2610" s="6" t="s">
        <v>17</v>
      </c>
      <c r="F2610" t="s">
        <v>6</v>
      </c>
      <c r="G2610">
        <v>65832</v>
      </c>
      <c r="H2610">
        <f t="shared" si="306"/>
        <v>65832</v>
      </c>
      <c r="I2610" t="str">
        <f t="shared" si="308"/>
        <v>60001-100000</v>
      </c>
      <c r="O2610">
        <f t="shared" si="307"/>
        <v>25282.25</v>
      </c>
      <c r="P2610">
        <f t="shared" si="309"/>
        <v>74855</v>
      </c>
      <c r="Q2610">
        <f t="shared" si="310"/>
        <v>49572.75</v>
      </c>
      <c r="R2610">
        <f t="shared" si="311"/>
        <v>-49076.875</v>
      </c>
      <c r="S2610">
        <f t="shared" si="312"/>
        <v>149214.125</v>
      </c>
      <c r="T2610">
        <v>65832</v>
      </c>
    </row>
    <row r="2611" spans="1:20" ht="15" thickBot="1" x14ac:dyDescent="0.4">
      <c r="A2611">
        <v>361677</v>
      </c>
      <c r="B2611" s="2">
        <v>41813.756840277776</v>
      </c>
      <c r="C2611" t="s">
        <v>30</v>
      </c>
      <c r="D2611" t="s">
        <v>27</v>
      </c>
      <c r="E2611" s="6" t="s">
        <v>17</v>
      </c>
      <c r="F2611" t="s">
        <v>6</v>
      </c>
      <c r="G2611">
        <v>27720</v>
      </c>
      <c r="H2611">
        <f t="shared" si="306"/>
        <v>27720</v>
      </c>
      <c r="I2611" t="str">
        <f t="shared" si="308"/>
        <v>20001-40000</v>
      </c>
      <c r="O2611">
        <f t="shared" si="307"/>
        <v>25277.5</v>
      </c>
      <c r="P2611">
        <f t="shared" si="309"/>
        <v>74857</v>
      </c>
      <c r="Q2611">
        <f t="shared" si="310"/>
        <v>49579.5</v>
      </c>
      <c r="R2611">
        <f t="shared" si="311"/>
        <v>-49091.75</v>
      </c>
      <c r="S2611">
        <f t="shared" si="312"/>
        <v>149226.25</v>
      </c>
      <c r="T2611">
        <v>27720</v>
      </c>
    </row>
    <row r="2612" spans="1:20" ht="15" thickBot="1" x14ac:dyDescent="0.4">
      <c r="A2612">
        <v>891497</v>
      </c>
      <c r="B2612" s="2">
        <v>41813.758344907408</v>
      </c>
      <c r="C2612" t="s">
        <v>31</v>
      </c>
      <c r="D2612" t="s">
        <v>27</v>
      </c>
      <c r="E2612" s="6" t="s">
        <v>17</v>
      </c>
      <c r="F2612" t="s">
        <v>6</v>
      </c>
      <c r="G2612">
        <v>58226</v>
      </c>
      <c r="H2612">
        <f t="shared" si="306"/>
        <v>58226</v>
      </c>
      <c r="I2612" t="str">
        <f t="shared" si="308"/>
        <v>40001-60000</v>
      </c>
      <c r="O2612">
        <f t="shared" si="307"/>
        <v>25272.75</v>
      </c>
      <c r="P2612">
        <f t="shared" si="309"/>
        <v>74859</v>
      </c>
      <c r="Q2612">
        <f t="shared" si="310"/>
        <v>49586.25</v>
      </c>
      <c r="R2612">
        <f t="shared" si="311"/>
        <v>-49106.625</v>
      </c>
      <c r="S2612">
        <f t="shared" si="312"/>
        <v>149238.375</v>
      </c>
      <c r="T2612">
        <v>58226</v>
      </c>
    </row>
    <row r="2613" spans="1:20" ht="15" thickBot="1" x14ac:dyDescent="0.4">
      <c r="A2613">
        <v>535536</v>
      </c>
      <c r="B2613" s="2">
        <v>41821.435289351852</v>
      </c>
      <c r="C2613" t="s">
        <v>31</v>
      </c>
      <c r="D2613" t="s">
        <v>27</v>
      </c>
      <c r="E2613" s="6" t="s">
        <v>17</v>
      </c>
      <c r="F2613" t="s">
        <v>2</v>
      </c>
      <c r="G2613">
        <v>29903</v>
      </c>
      <c r="H2613">
        <f t="shared" si="306"/>
        <v>29903</v>
      </c>
      <c r="I2613" t="str">
        <f t="shared" si="308"/>
        <v>20001-40000</v>
      </c>
      <c r="O2613">
        <f t="shared" si="307"/>
        <v>25268</v>
      </c>
      <c r="P2613">
        <f t="shared" si="309"/>
        <v>74861</v>
      </c>
      <c r="Q2613">
        <f t="shared" si="310"/>
        <v>49593</v>
      </c>
      <c r="R2613">
        <f t="shared" si="311"/>
        <v>-49121.5</v>
      </c>
      <c r="S2613">
        <f t="shared" si="312"/>
        <v>149250.5</v>
      </c>
      <c r="T2613">
        <v>29903</v>
      </c>
    </row>
    <row r="2614" spans="1:20" ht="15" thickBot="1" x14ac:dyDescent="0.4">
      <c r="A2614">
        <v>796883</v>
      </c>
      <c r="B2614" s="2">
        <v>41835.759016203701</v>
      </c>
      <c r="C2614" t="s">
        <v>30</v>
      </c>
      <c r="D2614" t="s">
        <v>27</v>
      </c>
      <c r="E2614" s="6" t="s">
        <v>17</v>
      </c>
      <c r="F2614" t="s">
        <v>10</v>
      </c>
      <c r="G2614">
        <v>4302</v>
      </c>
      <c r="H2614">
        <f t="shared" si="306"/>
        <v>4302</v>
      </c>
      <c r="I2614" t="str">
        <f t="shared" si="308"/>
        <v>0-20,000</v>
      </c>
      <c r="O2614">
        <f t="shared" si="307"/>
        <v>25263.75</v>
      </c>
      <c r="P2614">
        <f t="shared" si="309"/>
        <v>74865</v>
      </c>
      <c r="Q2614">
        <f t="shared" si="310"/>
        <v>49601.25</v>
      </c>
      <c r="R2614">
        <f t="shared" si="311"/>
        <v>-49138.125</v>
      </c>
      <c r="S2614">
        <f t="shared" si="312"/>
        <v>149266.875</v>
      </c>
      <c r="T2614">
        <v>4302</v>
      </c>
    </row>
    <row r="2615" spans="1:20" ht="15" thickBot="1" x14ac:dyDescent="0.4">
      <c r="A2615">
        <v>445396</v>
      </c>
      <c r="B2615" s="2">
        <v>41835.759583333333</v>
      </c>
      <c r="C2615" t="s">
        <v>30</v>
      </c>
      <c r="D2615" t="s">
        <v>27</v>
      </c>
      <c r="E2615" s="6" t="s">
        <v>17</v>
      </c>
      <c r="F2615" t="s">
        <v>10</v>
      </c>
      <c r="G2615">
        <v>78615</v>
      </c>
      <c r="H2615">
        <f t="shared" si="306"/>
        <v>78615</v>
      </c>
      <c r="I2615" t="str">
        <f t="shared" si="308"/>
        <v>60001-100000</v>
      </c>
      <c r="O2615">
        <f t="shared" si="307"/>
        <v>25277.5</v>
      </c>
      <c r="P2615">
        <f t="shared" si="309"/>
        <v>74869</v>
      </c>
      <c r="Q2615">
        <f t="shared" si="310"/>
        <v>49591.5</v>
      </c>
      <c r="R2615">
        <f t="shared" si="311"/>
        <v>-49109.75</v>
      </c>
      <c r="S2615">
        <f t="shared" si="312"/>
        <v>149256.25</v>
      </c>
      <c r="T2615">
        <v>78615</v>
      </c>
    </row>
    <row r="2616" spans="1:20" ht="15" thickBot="1" x14ac:dyDescent="0.4">
      <c r="A2616">
        <v>818471</v>
      </c>
      <c r="B2616" s="2">
        <v>41855.39775462963</v>
      </c>
      <c r="C2616" t="s">
        <v>30</v>
      </c>
      <c r="D2616" t="s">
        <v>28</v>
      </c>
      <c r="E2616" s="6" t="s">
        <v>12</v>
      </c>
      <c r="F2616" t="s">
        <v>2</v>
      </c>
      <c r="G2616">
        <v>96143</v>
      </c>
      <c r="H2616">
        <f t="shared" si="306"/>
        <v>96143</v>
      </c>
      <c r="I2616" t="str">
        <f t="shared" si="308"/>
        <v>60001-100000</v>
      </c>
      <c r="O2616">
        <f t="shared" si="307"/>
        <v>25272.75</v>
      </c>
      <c r="P2616">
        <f t="shared" si="309"/>
        <v>74859</v>
      </c>
      <c r="Q2616">
        <f t="shared" si="310"/>
        <v>49586.25</v>
      </c>
      <c r="R2616">
        <f t="shared" si="311"/>
        <v>-49106.625</v>
      </c>
      <c r="S2616">
        <f t="shared" si="312"/>
        <v>149238.375</v>
      </c>
      <c r="T2616">
        <v>96143</v>
      </c>
    </row>
    <row r="2617" spans="1:20" ht="15" thickBot="1" x14ac:dyDescent="0.4">
      <c r="A2617">
        <v>333889</v>
      </c>
      <c r="B2617" s="2">
        <v>41864.450624999998</v>
      </c>
      <c r="C2617" t="s">
        <v>31</v>
      </c>
      <c r="D2617" t="s">
        <v>27</v>
      </c>
      <c r="E2617" s="6" t="s">
        <v>12</v>
      </c>
      <c r="F2617" t="s">
        <v>2</v>
      </c>
      <c r="G2617">
        <v>51667</v>
      </c>
      <c r="H2617">
        <f t="shared" si="306"/>
        <v>51667</v>
      </c>
      <c r="I2617" t="str">
        <f t="shared" si="308"/>
        <v>40001-60000</v>
      </c>
      <c r="O2617">
        <f t="shared" si="307"/>
        <v>25268</v>
      </c>
      <c r="P2617">
        <f t="shared" si="309"/>
        <v>74853</v>
      </c>
      <c r="Q2617">
        <f t="shared" si="310"/>
        <v>49585</v>
      </c>
      <c r="R2617">
        <f t="shared" si="311"/>
        <v>-49109.5</v>
      </c>
      <c r="S2617">
        <f t="shared" si="312"/>
        <v>149230.5</v>
      </c>
      <c r="T2617">
        <v>51667</v>
      </c>
    </row>
    <row r="2618" spans="1:20" ht="15" thickBot="1" x14ac:dyDescent="0.4">
      <c r="A2618">
        <v>455144</v>
      </c>
      <c r="B2618" s="2">
        <v>41849.396793981483</v>
      </c>
      <c r="C2618" t="s">
        <v>30</v>
      </c>
      <c r="D2618" t="s">
        <v>27</v>
      </c>
      <c r="E2618" s="6" t="s">
        <v>17</v>
      </c>
      <c r="F2618" t="s">
        <v>10</v>
      </c>
      <c r="G2618">
        <v>93524</v>
      </c>
      <c r="H2618">
        <f t="shared" si="306"/>
        <v>93524</v>
      </c>
      <c r="I2618" t="str">
        <f t="shared" si="308"/>
        <v>60001-100000</v>
      </c>
      <c r="O2618">
        <f t="shared" si="307"/>
        <v>25263.75</v>
      </c>
      <c r="P2618">
        <f t="shared" si="309"/>
        <v>74855</v>
      </c>
      <c r="Q2618">
        <f t="shared" si="310"/>
        <v>49591.25</v>
      </c>
      <c r="R2618">
        <f t="shared" si="311"/>
        <v>-49123.125</v>
      </c>
      <c r="S2618">
        <f t="shared" si="312"/>
        <v>149241.875</v>
      </c>
      <c r="T2618">
        <v>93524</v>
      </c>
    </row>
    <row r="2619" spans="1:20" ht="15" thickBot="1" x14ac:dyDescent="0.4">
      <c r="A2619">
        <v>796754</v>
      </c>
      <c r="B2619" s="2">
        <v>41808.211087962962</v>
      </c>
      <c r="C2619" t="s">
        <v>30</v>
      </c>
      <c r="D2619" t="s">
        <v>27</v>
      </c>
      <c r="E2619" s="6" t="s">
        <v>20</v>
      </c>
      <c r="F2619" t="s">
        <v>4</v>
      </c>
      <c r="G2619">
        <v>74895</v>
      </c>
      <c r="H2619">
        <f t="shared" si="306"/>
        <v>74895</v>
      </c>
      <c r="I2619" t="str">
        <f t="shared" si="308"/>
        <v>60001-100000</v>
      </c>
      <c r="O2619">
        <f t="shared" si="307"/>
        <v>25259.5</v>
      </c>
      <c r="P2619">
        <f t="shared" si="309"/>
        <v>74849.5</v>
      </c>
      <c r="Q2619">
        <f t="shared" si="310"/>
        <v>49590</v>
      </c>
      <c r="R2619">
        <f t="shared" si="311"/>
        <v>-49125.5</v>
      </c>
      <c r="S2619">
        <f t="shared" si="312"/>
        <v>149234.5</v>
      </c>
      <c r="T2619">
        <v>74895</v>
      </c>
    </row>
    <row r="2620" spans="1:20" ht="15" thickBot="1" x14ac:dyDescent="0.4">
      <c r="A2620">
        <v>489817</v>
      </c>
      <c r="B2620" s="2">
        <v>41787.625555555554</v>
      </c>
      <c r="C2620" t="s">
        <v>31</v>
      </c>
      <c r="D2620" t="s">
        <v>27</v>
      </c>
      <c r="E2620" s="6" t="s">
        <v>17</v>
      </c>
      <c r="F2620" t="s">
        <v>1</v>
      </c>
      <c r="G2620">
        <v>12777</v>
      </c>
      <c r="H2620">
        <f t="shared" si="306"/>
        <v>12777</v>
      </c>
      <c r="I2620" t="str">
        <f t="shared" si="308"/>
        <v>0-20,000</v>
      </c>
      <c r="O2620">
        <f t="shared" si="307"/>
        <v>25255.25</v>
      </c>
      <c r="P2620">
        <f t="shared" si="309"/>
        <v>74842.75</v>
      </c>
      <c r="Q2620">
        <f t="shared" si="310"/>
        <v>49587.5</v>
      </c>
      <c r="R2620">
        <f t="shared" si="311"/>
        <v>-49126</v>
      </c>
      <c r="S2620">
        <f t="shared" si="312"/>
        <v>149224</v>
      </c>
      <c r="T2620">
        <v>12777</v>
      </c>
    </row>
    <row r="2621" spans="1:20" ht="15" thickBot="1" x14ac:dyDescent="0.4">
      <c r="A2621">
        <v>396583</v>
      </c>
      <c r="B2621" s="2">
        <v>41807.397164351853</v>
      </c>
      <c r="C2621" t="s">
        <v>30</v>
      </c>
      <c r="D2621" t="s">
        <v>29</v>
      </c>
      <c r="E2621" s="6" t="s">
        <v>17</v>
      </c>
      <c r="F2621" t="s">
        <v>1</v>
      </c>
      <c r="G2621">
        <v>3299</v>
      </c>
      <c r="H2621">
        <f t="shared" si="306"/>
        <v>3299</v>
      </c>
      <c r="I2621" t="str">
        <f t="shared" si="308"/>
        <v>0-20,000</v>
      </c>
      <c r="O2621">
        <f t="shared" si="307"/>
        <v>25268</v>
      </c>
      <c r="P2621">
        <f t="shared" si="309"/>
        <v>74846</v>
      </c>
      <c r="Q2621">
        <f t="shared" si="310"/>
        <v>49578</v>
      </c>
      <c r="R2621">
        <f t="shared" si="311"/>
        <v>-49099</v>
      </c>
      <c r="S2621">
        <f t="shared" si="312"/>
        <v>149213</v>
      </c>
      <c r="T2621">
        <v>3299</v>
      </c>
    </row>
    <row r="2622" spans="1:20" ht="15" thickBot="1" x14ac:dyDescent="0.4">
      <c r="A2622">
        <v>783940</v>
      </c>
      <c r="B2622" s="2">
        <v>41864.632314814815</v>
      </c>
      <c r="C2622" t="s">
        <v>31</v>
      </c>
      <c r="D2622" t="s">
        <v>27</v>
      </c>
      <c r="E2622" s="6" t="s">
        <v>12</v>
      </c>
      <c r="F2622" t="s">
        <v>10</v>
      </c>
      <c r="G2622">
        <v>26397</v>
      </c>
      <c r="H2622">
        <f t="shared" si="306"/>
        <v>26397</v>
      </c>
      <c r="I2622" t="str">
        <f t="shared" si="308"/>
        <v>20001-40000</v>
      </c>
      <c r="O2622">
        <f t="shared" si="307"/>
        <v>25282.25</v>
      </c>
      <c r="P2622">
        <f t="shared" si="309"/>
        <v>74847.75</v>
      </c>
      <c r="Q2622">
        <f t="shared" si="310"/>
        <v>49565.5</v>
      </c>
      <c r="R2622">
        <f t="shared" si="311"/>
        <v>-49066</v>
      </c>
      <c r="S2622">
        <f t="shared" si="312"/>
        <v>149196</v>
      </c>
      <c r="T2622">
        <v>26397</v>
      </c>
    </row>
    <row r="2623" spans="1:20" ht="15" thickBot="1" x14ac:dyDescent="0.4">
      <c r="A2623">
        <v>999202</v>
      </c>
      <c r="B2623" s="2">
        <v>41865.463437500002</v>
      </c>
      <c r="C2623" t="s">
        <v>31</v>
      </c>
      <c r="D2623" t="s">
        <v>27</v>
      </c>
      <c r="E2623" s="6" t="s">
        <v>12</v>
      </c>
      <c r="F2623" t="s">
        <v>10</v>
      </c>
      <c r="G2623">
        <v>21067</v>
      </c>
      <c r="H2623">
        <f t="shared" si="306"/>
        <v>21067</v>
      </c>
      <c r="I2623" t="str">
        <f t="shared" si="308"/>
        <v>20001-40000</v>
      </c>
      <c r="O2623">
        <f t="shared" si="307"/>
        <v>25277.5</v>
      </c>
      <c r="P2623">
        <f t="shared" si="309"/>
        <v>74849.5</v>
      </c>
      <c r="Q2623">
        <f t="shared" si="310"/>
        <v>49572</v>
      </c>
      <c r="R2623">
        <f t="shared" si="311"/>
        <v>-49080.5</v>
      </c>
      <c r="S2623">
        <f t="shared" si="312"/>
        <v>149207.5</v>
      </c>
      <c r="T2623">
        <v>21067</v>
      </c>
    </row>
    <row r="2624" spans="1:20" ht="15" thickBot="1" x14ac:dyDescent="0.4">
      <c r="A2624">
        <v>289694</v>
      </c>
      <c r="B2624" s="2">
        <v>41870.567291666666</v>
      </c>
      <c r="C2624" t="s">
        <v>30</v>
      </c>
      <c r="D2624" t="s">
        <v>29</v>
      </c>
      <c r="E2624" s="6" t="s">
        <v>12</v>
      </c>
      <c r="F2624" t="s">
        <v>10</v>
      </c>
      <c r="G2624">
        <v>54824</v>
      </c>
      <c r="H2624">
        <f t="shared" si="306"/>
        <v>54824</v>
      </c>
      <c r="I2624" t="str">
        <f t="shared" si="308"/>
        <v>40001-60000</v>
      </c>
      <c r="O2624">
        <f t="shared" si="307"/>
        <v>25290.25</v>
      </c>
      <c r="P2624">
        <f t="shared" si="309"/>
        <v>74851.25</v>
      </c>
      <c r="Q2624">
        <f t="shared" si="310"/>
        <v>49561</v>
      </c>
      <c r="R2624">
        <f t="shared" si="311"/>
        <v>-49051.25</v>
      </c>
      <c r="S2624">
        <f t="shared" si="312"/>
        <v>149192.75</v>
      </c>
      <c r="T2624">
        <v>54824</v>
      </c>
    </row>
    <row r="2625" spans="1:20" ht="15" thickBot="1" x14ac:dyDescent="0.4">
      <c r="A2625">
        <v>944867</v>
      </c>
      <c r="B2625" s="2">
        <v>41815.384641203702</v>
      </c>
      <c r="C2625" t="s">
        <v>30</v>
      </c>
      <c r="D2625" t="s">
        <v>29</v>
      </c>
      <c r="E2625" s="6" t="s">
        <v>17</v>
      </c>
      <c r="F2625" t="s">
        <v>10</v>
      </c>
      <c r="G2625">
        <v>5943</v>
      </c>
      <c r="H2625">
        <f t="shared" si="306"/>
        <v>5943</v>
      </c>
      <c r="I2625" t="str">
        <f t="shared" si="308"/>
        <v>0-20,000</v>
      </c>
      <c r="O2625">
        <f t="shared" si="307"/>
        <v>25287</v>
      </c>
      <c r="P2625">
        <f t="shared" si="309"/>
        <v>74853</v>
      </c>
      <c r="Q2625">
        <f t="shared" si="310"/>
        <v>49566</v>
      </c>
      <c r="R2625">
        <f t="shared" si="311"/>
        <v>-49062</v>
      </c>
      <c r="S2625">
        <f t="shared" si="312"/>
        <v>149202</v>
      </c>
      <c r="T2625">
        <v>5943</v>
      </c>
    </row>
    <row r="2626" spans="1:20" ht="15" thickBot="1" x14ac:dyDescent="0.4">
      <c r="A2626">
        <v>947238</v>
      </c>
      <c r="B2626" s="2">
        <v>41815.386331018519</v>
      </c>
      <c r="C2626" t="s">
        <v>31</v>
      </c>
      <c r="D2626" t="s">
        <v>29</v>
      </c>
      <c r="E2626" s="6" t="s">
        <v>17</v>
      </c>
      <c r="F2626" t="s">
        <v>10</v>
      </c>
      <c r="G2626">
        <v>45543</v>
      </c>
      <c r="H2626">
        <f t="shared" ref="H2626:H2689" si="313">IF(OR(G2626 &lt; R2626, G2626 &gt; S2626), $O$1, G2626)</f>
        <v>45543</v>
      </c>
      <c r="I2626" t="str">
        <f t="shared" si="308"/>
        <v>40001-60000</v>
      </c>
      <c r="O2626">
        <f t="shared" ref="O2626:O2689" si="314">QUARTILE(G2626:G9793,1)</f>
        <v>25296.75</v>
      </c>
      <c r="P2626">
        <f t="shared" si="309"/>
        <v>74855</v>
      </c>
      <c r="Q2626">
        <f t="shared" si="310"/>
        <v>49558.25</v>
      </c>
      <c r="R2626">
        <f t="shared" si="311"/>
        <v>-49040.625</v>
      </c>
      <c r="S2626">
        <f t="shared" si="312"/>
        <v>149192.375</v>
      </c>
      <c r="T2626">
        <v>45543</v>
      </c>
    </row>
    <row r="2627" spans="1:20" ht="15" thickBot="1" x14ac:dyDescent="0.4">
      <c r="A2627">
        <v>536357</v>
      </c>
      <c r="B2627" s="2">
        <v>41815.387407407405</v>
      </c>
      <c r="C2627" t="s">
        <v>31</v>
      </c>
      <c r="D2627" t="s">
        <v>27</v>
      </c>
      <c r="E2627" s="6" t="s">
        <v>17</v>
      </c>
      <c r="F2627" t="s">
        <v>10</v>
      </c>
      <c r="G2627">
        <v>9745</v>
      </c>
      <c r="H2627">
        <f t="shared" si="313"/>
        <v>9745</v>
      </c>
      <c r="I2627" t="str">
        <f t="shared" ref="I2627:I2690" si="315">IF(H2627&lt;=20000,"0-20,000",IF(H2627&lt;=40000,"20001-40000",IF(H2627&lt;=60000,"40001-60000",IF(H2627&lt;=100000,"60001-100000","above 1 lakh"))))</f>
        <v>0-20,000</v>
      </c>
      <c r="O2627">
        <f t="shared" si="314"/>
        <v>25293.5</v>
      </c>
      <c r="P2627">
        <f t="shared" ref="P2627:P2690" si="316">QUARTILE(G2627:G9794,3)</f>
        <v>74857</v>
      </c>
      <c r="Q2627">
        <f t="shared" ref="Q2627:Q2690" si="317">P2627-O2627</f>
        <v>49563.5</v>
      </c>
      <c r="R2627">
        <f t="shared" ref="R2627:R2690" si="318">O2627-1.5*Q2627</f>
        <v>-49051.75</v>
      </c>
      <c r="S2627">
        <f t="shared" ref="S2627:S2690" si="319">P2627+1.5*Q2627</f>
        <v>149202.25</v>
      </c>
      <c r="T2627">
        <v>9745</v>
      </c>
    </row>
    <row r="2628" spans="1:20" ht="15" thickBot="1" x14ac:dyDescent="0.4">
      <c r="A2628">
        <v>619881</v>
      </c>
      <c r="B2628" s="2">
        <v>41765.400023148148</v>
      </c>
      <c r="C2628" t="s">
        <v>31</v>
      </c>
      <c r="D2628" t="s">
        <v>27</v>
      </c>
      <c r="E2628" s="6" t="s">
        <v>17</v>
      </c>
      <c r="F2628" t="s">
        <v>10</v>
      </c>
      <c r="G2628">
        <v>39756</v>
      </c>
      <c r="H2628">
        <f t="shared" si="313"/>
        <v>39756</v>
      </c>
      <c r="I2628" t="str">
        <f t="shared" si="315"/>
        <v>20001-40000</v>
      </c>
      <c r="O2628">
        <f t="shared" si="314"/>
        <v>25304.25</v>
      </c>
      <c r="P2628">
        <f t="shared" si="316"/>
        <v>74859</v>
      </c>
      <c r="Q2628">
        <f t="shared" si="317"/>
        <v>49554.75</v>
      </c>
      <c r="R2628">
        <f t="shared" si="318"/>
        <v>-49027.875</v>
      </c>
      <c r="S2628">
        <f t="shared" si="319"/>
        <v>149191.125</v>
      </c>
      <c r="T2628">
        <v>39756</v>
      </c>
    </row>
    <row r="2629" spans="1:20" ht="15" thickBot="1" x14ac:dyDescent="0.4">
      <c r="A2629">
        <v>185684</v>
      </c>
      <c r="B2629" s="2">
        <v>41767.422731481478</v>
      </c>
      <c r="C2629" t="s">
        <v>31</v>
      </c>
      <c r="D2629" t="s">
        <v>27</v>
      </c>
      <c r="E2629" s="6" t="s">
        <v>17</v>
      </c>
      <c r="F2629" t="s">
        <v>10</v>
      </c>
      <c r="G2629">
        <v>8748</v>
      </c>
      <c r="H2629">
        <f t="shared" si="313"/>
        <v>8748</v>
      </c>
      <c r="I2629" t="str">
        <f t="shared" si="315"/>
        <v>0-20,000</v>
      </c>
      <c r="O2629">
        <f t="shared" si="314"/>
        <v>25300</v>
      </c>
      <c r="P2629">
        <f t="shared" si="316"/>
        <v>74861</v>
      </c>
      <c r="Q2629">
        <f t="shared" si="317"/>
        <v>49561</v>
      </c>
      <c r="R2629">
        <f t="shared" si="318"/>
        <v>-49041.5</v>
      </c>
      <c r="S2629">
        <f t="shared" si="319"/>
        <v>149202.5</v>
      </c>
      <c r="T2629">
        <v>8748</v>
      </c>
    </row>
    <row r="2630" spans="1:20" ht="15" thickBot="1" x14ac:dyDescent="0.4">
      <c r="A2630">
        <v>323856</v>
      </c>
      <c r="B2630" s="2">
        <v>41774.078136574077</v>
      </c>
      <c r="C2630" t="s">
        <v>30</v>
      </c>
      <c r="D2630" t="s">
        <v>29</v>
      </c>
      <c r="E2630" s="6" t="s">
        <v>17</v>
      </c>
      <c r="F2630" t="s">
        <v>10</v>
      </c>
      <c r="G2630">
        <v>51700</v>
      </c>
      <c r="H2630">
        <f t="shared" si="313"/>
        <v>51700</v>
      </c>
      <c r="I2630" t="str">
        <f t="shared" si="315"/>
        <v>40001-60000</v>
      </c>
      <c r="O2630">
        <f t="shared" si="314"/>
        <v>25312.75</v>
      </c>
      <c r="P2630">
        <f t="shared" si="316"/>
        <v>74865</v>
      </c>
      <c r="Q2630">
        <f t="shared" si="317"/>
        <v>49552.25</v>
      </c>
      <c r="R2630">
        <f t="shared" si="318"/>
        <v>-49015.625</v>
      </c>
      <c r="S2630">
        <f t="shared" si="319"/>
        <v>149193.375</v>
      </c>
      <c r="T2630">
        <v>51700</v>
      </c>
    </row>
    <row r="2631" spans="1:20" ht="15" thickBot="1" x14ac:dyDescent="0.4">
      <c r="A2631">
        <v>774673</v>
      </c>
      <c r="B2631" s="2">
        <v>41774.079224537039</v>
      </c>
      <c r="C2631" t="s">
        <v>30</v>
      </c>
      <c r="D2631" t="s">
        <v>27</v>
      </c>
      <c r="E2631" s="6" t="s">
        <v>17</v>
      </c>
      <c r="F2631" t="s">
        <v>10</v>
      </c>
      <c r="G2631">
        <v>38128</v>
      </c>
      <c r="H2631">
        <f t="shared" si="313"/>
        <v>38128</v>
      </c>
      <c r="I2631" t="str">
        <f t="shared" si="315"/>
        <v>20001-40000</v>
      </c>
      <c r="O2631">
        <f t="shared" si="314"/>
        <v>25308.5</v>
      </c>
      <c r="P2631">
        <f t="shared" si="316"/>
        <v>74869</v>
      </c>
      <c r="Q2631">
        <f t="shared" si="317"/>
        <v>49560.5</v>
      </c>
      <c r="R2631">
        <f t="shared" si="318"/>
        <v>-49032.25</v>
      </c>
      <c r="S2631">
        <f t="shared" si="319"/>
        <v>149209.75</v>
      </c>
      <c r="T2631">
        <v>38128</v>
      </c>
    </row>
    <row r="2632" spans="1:20" ht="15" thickBot="1" x14ac:dyDescent="0.4">
      <c r="A2632">
        <v>809652</v>
      </c>
      <c r="B2632" s="2">
        <v>41774.079548611109</v>
      </c>
      <c r="C2632" t="s">
        <v>30</v>
      </c>
      <c r="D2632" t="s">
        <v>27</v>
      </c>
      <c r="E2632" s="6" t="s">
        <v>17</v>
      </c>
      <c r="F2632" t="s">
        <v>10</v>
      </c>
      <c r="G2632">
        <v>90974</v>
      </c>
      <c r="H2632">
        <f t="shared" si="313"/>
        <v>90974</v>
      </c>
      <c r="I2632" t="str">
        <f t="shared" si="315"/>
        <v>60001-100000</v>
      </c>
      <c r="O2632">
        <f t="shared" si="314"/>
        <v>25304.25</v>
      </c>
      <c r="P2632">
        <f t="shared" si="316"/>
        <v>74873</v>
      </c>
      <c r="Q2632">
        <f t="shared" si="317"/>
        <v>49568.75</v>
      </c>
      <c r="R2632">
        <f t="shared" si="318"/>
        <v>-49048.875</v>
      </c>
      <c r="S2632">
        <f t="shared" si="319"/>
        <v>149226.125</v>
      </c>
      <c r="T2632">
        <v>90974</v>
      </c>
    </row>
    <row r="2633" spans="1:20" ht="15" thickBot="1" x14ac:dyDescent="0.4">
      <c r="A2633">
        <v>395762</v>
      </c>
      <c r="B2633" s="2">
        <v>41786.418506944443</v>
      </c>
      <c r="C2633" t="s">
        <v>30</v>
      </c>
      <c r="D2633" t="s">
        <v>29</v>
      </c>
      <c r="E2633" s="6" t="s">
        <v>17</v>
      </c>
      <c r="F2633" t="s">
        <v>10</v>
      </c>
      <c r="G2633">
        <v>26155</v>
      </c>
      <c r="H2633">
        <f t="shared" si="313"/>
        <v>26155</v>
      </c>
      <c r="I2633" t="str">
        <f t="shared" si="315"/>
        <v>20001-40000</v>
      </c>
      <c r="O2633">
        <f t="shared" si="314"/>
        <v>25300</v>
      </c>
      <c r="P2633">
        <f t="shared" si="316"/>
        <v>74861</v>
      </c>
      <c r="Q2633">
        <f t="shared" si="317"/>
        <v>49561</v>
      </c>
      <c r="R2633">
        <f t="shared" si="318"/>
        <v>-49041.5</v>
      </c>
      <c r="S2633">
        <f t="shared" si="319"/>
        <v>149202.5</v>
      </c>
      <c r="T2633">
        <v>26155</v>
      </c>
    </row>
    <row r="2634" spans="1:20" ht="15" thickBot="1" x14ac:dyDescent="0.4">
      <c r="A2634">
        <v>317066</v>
      </c>
      <c r="B2634" s="2">
        <v>41786.418958333335</v>
      </c>
      <c r="C2634" t="s">
        <v>30</v>
      </c>
      <c r="D2634" t="s">
        <v>29</v>
      </c>
      <c r="E2634" s="6" t="s">
        <v>17</v>
      </c>
      <c r="F2634" t="s">
        <v>10</v>
      </c>
      <c r="G2634">
        <v>92019</v>
      </c>
      <c r="H2634">
        <f t="shared" si="313"/>
        <v>92019</v>
      </c>
      <c r="I2634" t="str">
        <f t="shared" si="315"/>
        <v>60001-100000</v>
      </c>
      <c r="O2634">
        <f t="shared" si="314"/>
        <v>25296.75</v>
      </c>
      <c r="P2634">
        <f t="shared" si="316"/>
        <v>74865</v>
      </c>
      <c r="Q2634">
        <f t="shared" si="317"/>
        <v>49568.25</v>
      </c>
      <c r="R2634">
        <f t="shared" si="318"/>
        <v>-49055.625</v>
      </c>
      <c r="S2634">
        <f t="shared" si="319"/>
        <v>149217.375</v>
      </c>
      <c r="T2634">
        <v>92019</v>
      </c>
    </row>
    <row r="2635" spans="1:20" ht="15" thickBot="1" x14ac:dyDescent="0.4">
      <c r="A2635">
        <v>129673</v>
      </c>
      <c r="B2635" s="2">
        <v>41858.80027777778</v>
      </c>
      <c r="C2635" t="s">
        <v>30</v>
      </c>
      <c r="D2635" t="s">
        <v>28</v>
      </c>
      <c r="E2635" s="6" t="s">
        <v>17</v>
      </c>
      <c r="F2635" t="s">
        <v>10</v>
      </c>
      <c r="G2635">
        <v>72713</v>
      </c>
      <c r="H2635">
        <f t="shared" si="313"/>
        <v>72713</v>
      </c>
      <c r="I2635" t="str">
        <f t="shared" si="315"/>
        <v>60001-100000</v>
      </c>
      <c r="O2635">
        <f t="shared" si="314"/>
        <v>25293.5</v>
      </c>
      <c r="P2635">
        <f t="shared" si="316"/>
        <v>74857</v>
      </c>
      <c r="Q2635">
        <f t="shared" si="317"/>
        <v>49563.5</v>
      </c>
      <c r="R2635">
        <f t="shared" si="318"/>
        <v>-49051.75</v>
      </c>
      <c r="S2635">
        <f t="shared" si="319"/>
        <v>149202.25</v>
      </c>
      <c r="T2635">
        <v>72713</v>
      </c>
    </row>
    <row r="2636" spans="1:20" ht="15" thickBot="1" x14ac:dyDescent="0.4">
      <c r="A2636">
        <v>137124</v>
      </c>
      <c r="B2636" s="2">
        <v>41867.298750000002</v>
      </c>
      <c r="C2636" t="s">
        <v>31</v>
      </c>
      <c r="D2636" t="s">
        <v>27</v>
      </c>
      <c r="E2636" s="6" t="s">
        <v>17</v>
      </c>
      <c r="F2636" t="s">
        <v>10</v>
      </c>
      <c r="G2636">
        <v>99920</v>
      </c>
      <c r="H2636">
        <f t="shared" si="313"/>
        <v>99920</v>
      </c>
      <c r="I2636" t="str">
        <f t="shared" si="315"/>
        <v>60001-100000</v>
      </c>
      <c r="O2636">
        <f t="shared" si="314"/>
        <v>25290.25</v>
      </c>
      <c r="P2636">
        <f t="shared" si="316"/>
        <v>74859</v>
      </c>
      <c r="Q2636">
        <f t="shared" si="317"/>
        <v>49568.75</v>
      </c>
      <c r="R2636">
        <f t="shared" si="318"/>
        <v>-49062.875</v>
      </c>
      <c r="S2636">
        <f t="shared" si="319"/>
        <v>149212.125</v>
      </c>
      <c r="T2636">
        <v>99920</v>
      </c>
    </row>
    <row r="2637" spans="1:20" ht="15" thickBot="1" x14ac:dyDescent="0.4">
      <c r="A2637">
        <v>350905</v>
      </c>
      <c r="B2637" s="2">
        <v>41762.492986111109</v>
      </c>
      <c r="C2637" t="s">
        <v>31</v>
      </c>
      <c r="D2637" t="s">
        <v>29</v>
      </c>
      <c r="E2637" s="6" t="s">
        <v>20</v>
      </c>
      <c r="F2637" t="s">
        <v>10</v>
      </c>
      <c r="G2637">
        <v>27348</v>
      </c>
      <c r="H2637">
        <f t="shared" si="313"/>
        <v>27348</v>
      </c>
      <c r="I2637" t="str">
        <f t="shared" si="315"/>
        <v>20001-40000</v>
      </c>
      <c r="O2637">
        <f t="shared" si="314"/>
        <v>25287</v>
      </c>
      <c r="P2637">
        <f t="shared" si="316"/>
        <v>74853</v>
      </c>
      <c r="Q2637">
        <f t="shared" si="317"/>
        <v>49566</v>
      </c>
      <c r="R2637">
        <f t="shared" si="318"/>
        <v>-49062</v>
      </c>
      <c r="S2637">
        <f t="shared" si="319"/>
        <v>149202</v>
      </c>
      <c r="T2637">
        <v>27348</v>
      </c>
    </row>
    <row r="2638" spans="1:20" ht="15" thickBot="1" x14ac:dyDescent="0.4">
      <c r="A2638">
        <v>21036</v>
      </c>
      <c r="B2638" s="2">
        <v>41762.496030092596</v>
      </c>
      <c r="C2638" t="s">
        <v>30</v>
      </c>
      <c r="D2638" t="s">
        <v>27</v>
      </c>
      <c r="E2638" s="6" t="s">
        <v>20</v>
      </c>
      <c r="F2638" t="s">
        <v>10</v>
      </c>
      <c r="G2638">
        <v>49980</v>
      </c>
      <c r="H2638">
        <f t="shared" si="313"/>
        <v>49980</v>
      </c>
      <c r="I2638" t="str">
        <f t="shared" si="315"/>
        <v>40001-60000</v>
      </c>
      <c r="O2638">
        <f t="shared" si="314"/>
        <v>25282.25</v>
      </c>
      <c r="P2638">
        <f t="shared" si="316"/>
        <v>74855</v>
      </c>
      <c r="Q2638">
        <f t="shared" si="317"/>
        <v>49572.75</v>
      </c>
      <c r="R2638">
        <f t="shared" si="318"/>
        <v>-49076.875</v>
      </c>
      <c r="S2638">
        <f t="shared" si="319"/>
        <v>149214.125</v>
      </c>
      <c r="T2638">
        <v>49980</v>
      </c>
    </row>
    <row r="2639" spans="1:20" ht="15" thickBot="1" x14ac:dyDescent="0.4">
      <c r="A2639">
        <v>105267</v>
      </c>
      <c r="B2639" s="2">
        <v>41766.760439814818</v>
      </c>
      <c r="C2639" t="s">
        <v>30</v>
      </c>
      <c r="D2639" t="s">
        <v>29</v>
      </c>
      <c r="E2639" s="6" t="s">
        <v>20</v>
      </c>
      <c r="F2639" t="s">
        <v>10</v>
      </c>
      <c r="G2639">
        <v>51514</v>
      </c>
      <c r="H2639">
        <f t="shared" si="313"/>
        <v>51514</v>
      </c>
      <c r="I2639" t="str">
        <f t="shared" si="315"/>
        <v>40001-60000</v>
      </c>
      <c r="O2639">
        <f t="shared" si="314"/>
        <v>25277.5</v>
      </c>
      <c r="P2639">
        <f t="shared" si="316"/>
        <v>74857</v>
      </c>
      <c r="Q2639">
        <f t="shared" si="317"/>
        <v>49579.5</v>
      </c>
      <c r="R2639">
        <f t="shared" si="318"/>
        <v>-49091.75</v>
      </c>
      <c r="S2639">
        <f t="shared" si="319"/>
        <v>149226.25</v>
      </c>
      <c r="T2639">
        <v>51514</v>
      </c>
    </row>
    <row r="2640" spans="1:20" ht="15" thickBot="1" x14ac:dyDescent="0.4">
      <c r="A2640">
        <v>397064</v>
      </c>
      <c r="B2640" s="2">
        <v>41774.556423611109</v>
      </c>
      <c r="C2640" t="s">
        <v>31</v>
      </c>
      <c r="D2640" t="s">
        <v>27</v>
      </c>
      <c r="E2640" s="6" t="s">
        <v>20</v>
      </c>
      <c r="F2640" t="s">
        <v>10</v>
      </c>
      <c r="G2640">
        <v>12297</v>
      </c>
      <c r="H2640">
        <f t="shared" si="313"/>
        <v>12297</v>
      </c>
      <c r="I2640" t="str">
        <f t="shared" si="315"/>
        <v>0-20,000</v>
      </c>
      <c r="O2640">
        <f t="shared" si="314"/>
        <v>25272.75</v>
      </c>
      <c r="P2640">
        <f t="shared" si="316"/>
        <v>74859</v>
      </c>
      <c r="Q2640">
        <f t="shared" si="317"/>
        <v>49586.25</v>
      </c>
      <c r="R2640">
        <f t="shared" si="318"/>
        <v>-49106.625</v>
      </c>
      <c r="S2640">
        <f t="shared" si="319"/>
        <v>149238.375</v>
      </c>
      <c r="T2640">
        <v>12297</v>
      </c>
    </row>
    <row r="2641" spans="1:20" ht="15" thickBot="1" x14ac:dyDescent="0.4">
      <c r="A2641">
        <v>164688</v>
      </c>
      <c r="B2641" s="2">
        <v>41782.674166666664</v>
      </c>
      <c r="C2641" t="s">
        <v>31</v>
      </c>
      <c r="D2641" t="s">
        <v>29</v>
      </c>
      <c r="E2641" s="6" t="s">
        <v>20</v>
      </c>
      <c r="F2641" t="s">
        <v>10</v>
      </c>
      <c r="G2641">
        <v>59976</v>
      </c>
      <c r="H2641">
        <f t="shared" si="313"/>
        <v>59976</v>
      </c>
      <c r="I2641" t="str">
        <f t="shared" si="315"/>
        <v>40001-60000</v>
      </c>
      <c r="O2641">
        <f t="shared" si="314"/>
        <v>25287</v>
      </c>
      <c r="P2641">
        <f t="shared" si="316"/>
        <v>74861</v>
      </c>
      <c r="Q2641">
        <f t="shared" si="317"/>
        <v>49574</v>
      </c>
      <c r="R2641">
        <f t="shared" si="318"/>
        <v>-49074</v>
      </c>
      <c r="S2641">
        <f t="shared" si="319"/>
        <v>149222</v>
      </c>
      <c r="T2641">
        <v>59976</v>
      </c>
    </row>
    <row r="2642" spans="1:20" ht="15" thickBot="1" x14ac:dyDescent="0.4">
      <c r="A2642">
        <v>811237</v>
      </c>
      <c r="B2642" s="2">
        <v>41782.674467592595</v>
      </c>
      <c r="C2642" t="s">
        <v>30</v>
      </c>
      <c r="D2642" t="s">
        <v>27</v>
      </c>
      <c r="E2642" s="6" t="s">
        <v>20</v>
      </c>
      <c r="F2642" t="s">
        <v>10</v>
      </c>
      <c r="G2642">
        <v>98822</v>
      </c>
      <c r="H2642">
        <f t="shared" si="313"/>
        <v>98822</v>
      </c>
      <c r="I2642" t="str">
        <f t="shared" si="315"/>
        <v>60001-100000</v>
      </c>
      <c r="O2642">
        <f t="shared" si="314"/>
        <v>25282.25</v>
      </c>
      <c r="P2642">
        <f t="shared" si="316"/>
        <v>74865</v>
      </c>
      <c r="Q2642">
        <f t="shared" si="317"/>
        <v>49582.75</v>
      </c>
      <c r="R2642">
        <f t="shared" si="318"/>
        <v>-49091.875</v>
      </c>
      <c r="S2642">
        <f t="shared" si="319"/>
        <v>149239.125</v>
      </c>
      <c r="T2642">
        <v>98822</v>
      </c>
    </row>
    <row r="2643" spans="1:20" ht="15" thickBot="1" x14ac:dyDescent="0.4">
      <c r="A2643">
        <v>442247</v>
      </c>
      <c r="B2643" s="2">
        <v>41782.675173611111</v>
      </c>
      <c r="C2643" t="s">
        <v>30</v>
      </c>
      <c r="D2643" t="s">
        <v>27</v>
      </c>
      <c r="E2643" s="6" t="s">
        <v>20</v>
      </c>
      <c r="F2643" t="s">
        <v>10</v>
      </c>
      <c r="G2643">
        <v>29549</v>
      </c>
      <c r="H2643">
        <f t="shared" si="313"/>
        <v>29549</v>
      </c>
      <c r="I2643" t="str">
        <f t="shared" si="315"/>
        <v>20001-40000</v>
      </c>
      <c r="O2643">
        <f t="shared" si="314"/>
        <v>25277.5</v>
      </c>
      <c r="P2643">
        <f t="shared" si="316"/>
        <v>74857</v>
      </c>
      <c r="Q2643">
        <f t="shared" si="317"/>
        <v>49579.5</v>
      </c>
      <c r="R2643">
        <f t="shared" si="318"/>
        <v>-49091.75</v>
      </c>
      <c r="S2643">
        <f t="shared" si="319"/>
        <v>149226.25</v>
      </c>
      <c r="T2643">
        <v>29549</v>
      </c>
    </row>
    <row r="2644" spans="1:20" ht="15" thickBot="1" x14ac:dyDescent="0.4">
      <c r="A2644">
        <v>667353</v>
      </c>
      <c r="B2644" s="2">
        <v>41790.192557870374</v>
      </c>
      <c r="C2644" t="s">
        <v>30</v>
      </c>
      <c r="D2644" t="s">
        <v>27</v>
      </c>
      <c r="E2644" s="6" t="s">
        <v>20</v>
      </c>
      <c r="F2644" t="s">
        <v>10</v>
      </c>
      <c r="G2644">
        <v>69971</v>
      </c>
      <c r="H2644">
        <f t="shared" si="313"/>
        <v>69971</v>
      </c>
      <c r="I2644" t="str">
        <f t="shared" si="315"/>
        <v>60001-100000</v>
      </c>
      <c r="O2644">
        <f t="shared" si="314"/>
        <v>25272.75</v>
      </c>
      <c r="P2644">
        <f t="shared" si="316"/>
        <v>74859</v>
      </c>
      <c r="Q2644">
        <f t="shared" si="317"/>
        <v>49586.25</v>
      </c>
      <c r="R2644">
        <f t="shared" si="318"/>
        <v>-49106.625</v>
      </c>
      <c r="S2644">
        <f t="shared" si="319"/>
        <v>149238.375</v>
      </c>
      <c r="T2644">
        <v>69971</v>
      </c>
    </row>
    <row r="2645" spans="1:20" ht="15" thickBot="1" x14ac:dyDescent="0.4">
      <c r="A2645">
        <v>24614</v>
      </c>
      <c r="B2645" s="2">
        <v>41790.193483796298</v>
      </c>
      <c r="C2645" t="s">
        <v>30</v>
      </c>
      <c r="D2645" t="s">
        <v>29</v>
      </c>
      <c r="E2645" s="6" t="s">
        <v>20</v>
      </c>
      <c r="F2645" t="s">
        <v>10</v>
      </c>
      <c r="G2645">
        <v>28630</v>
      </c>
      <c r="H2645">
        <f t="shared" si="313"/>
        <v>28630</v>
      </c>
      <c r="I2645" t="str">
        <f t="shared" si="315"/>
        <v>20001-40000</v>
      </c>
      <c r="O2645">
        <f t="shared" si="314"/>
        <v>25268</v>
      </c>
      <c r="P2645">
        <f t="shared" si="316"/>
        <v>74861</v>
      </c>
      <c r="Q2645">
        <f t="shared" si="317"/>
        <v>49593</v>
      </c>
      <c r="R2645">
        <f t="shared" si="318"/>
        <v>-49121.5</v>
      </c>
      <c r="S2645">
        <f t="shared" si="319"/>
        <v>149250.5</v>
      </c>
      <c r="T2645">
        <v>28630</v>
      </c>
    </row>
    <row r="2646" spans="1:20" ht="15" thickBot="1" x14ac:dyDescent="0.4">
      <c r="A2646">
        <v>139291</v>
      </c>
      <c r="B2646" s="2">
        <v>41844.398240740738</v>
      </c>
      <c r="C2646" t="s">
        <v>31</v>
      </c>
      <c r="D2646" t="s">
        <v>29</v>
      </c>
      <c r="E2646" s="6" t="s">
        <v>17</v>
      </c>
      <c r="F2646" t="s">
        <v>10</v>
      </c>
      <c r="G2646">
        <v>40358</v>
      </c>
      <c r="H2646">
        <f t="shared" si="313"/>
        <v>40358</v>
      </c>
      <c r="I2646" t="str">
        <f t="shared" si="315"/>
        <v>40001-60000</v>
      </c>
      <c r="O2646">
        <f t="shared" si="314"/>
        <v>25263.75</v>
      </c>
      <c r="P2646">
        <f t="shared" si="316"/>
        <v>74865</v>
      </c>
      <c r="Q2646">
        <f t="shared" si="317"/>
        <v>49601.25</v>
      </c>
      <c r="R2646">
        <f t="shared" si="318"/>
        <v>-49138.125</v>
      </c>
      <c r="S2646">
        <f t="shared" si="319"/>
        <v>149266.875</v>
      </c>
      <c r="T2646">
        <v>40358</v>
      </c>
    </row>
    <row r="2647" spans="1:20" ht="15" thickBot="1" x14ac:dyDescent="0.4">
      <c r="A2647">
        <v>595340</v>
      </c>
      <c r="B2647" s="2">
        <v>41850.557037037041</v>
      </c>
      <c r="C2647" t="s">
        <v>30</v>
      </c>
      <c r="D2647" t="s">
        <v>27</v>
      </c>
      <c r="E2647" s="6" t="s">
        <v>17</v>
      </c>
      <c r="F2647" t="s">
        <v>10</v>
      </c>
      <c r="G2647">
        <v>15724</v>
      </c>
      <c r="H2647">
        <f t="shared" si="313"/>
        <v>15724</v>
      </c>
      <c r="I2647" t="str">
        <f t="shared" si="315"/>
        <v>0-20,000</v>
      </c>
      <c r="O2647">
        <f t="shared" si="314"/>
        <v>25259.5</v>
      </c>
      <c r="P2647">
        <f t="shared" si="316"/>
        <v>74869</v>
      </c>
      <c r="Q2647">
        <f t="shared" si="317"/>
        <v>49609.5</v>
      </c>
      <c r="R2647">
        <f t="shared" si="318"/>
        <v>-49154.75</v>
      </c>
      <c r="S2647">
        <f t="shared" si="319"/>
        <v>149283.25</v>
      </c>
      <c r="T2647">
        <v>15724</v>
      </c>
    </row>
    <row r="2648" spans="1:20" ht="15" thickBot="1" x14ac:dyDescent="0.4">
      <c r="A2648">
        <v>644783</v>
      </c>
      <c r="B2648" s="2">
        <v>41851.286990740744</v>
      </c>
      <c r="C2648" t="s">
        <v>31</v>
      </c>
      <c r="D2648" t="s">
        <v>28</v>
      </c>
      <c r="E2648" s="6" t="s">
        <v>17</v>
      </c>
      <c r="F2648" t="s">
        <v>10</v>
      </c>
      <c r="G2648">
        <v>64444</v>
      </c>
      <c r="H2648">
        <f t="shared" si="313"/>
        <v>64444</v>
      </c>
      <c r="I2648" t="str">
        <f t="shared" si="315"/>
        <v>60001-100000</v>
      </c>
      <c r="O2648">
        <f t="shared" si="314"/>
        <v>25272.75</v>
      </c>
      <c r="P2648">
        <f t="shared" si="316"/>
        <v>74873</v>
      </c>
      <c r="Q2648">
        <f t="shared" si="317"/>
        <v>49600.25</v>
      </c>
      <c r="R2648">
        <f t="shared" si="318"/>
        <v>-49127.625</v>
      </c>
      <c r="S2648">
        <f t="shared" si="319"/>
        <v>149273.375</v>
      </c>
      <c r="T2648">
        <v>64444</v>
      </c>
    </row>
    <row r="2649" spans="1:20" ht="15" thickBot="1" x14ac:dyDescent="0.4">
      <c r="A2649">
        <v>766484</v>
      </c>
      <c r="B2649" s="2">
        <v>41816.397615740738</v>
      </c>
      <c r="C2649" t="s">
        <v>31</v>
      </c>
      <c r="D2649" t="s">
        <v>27</v>
      </c>
      <c r="E2649" s="6" t="s">
        <v>17</v>
      </c>
      <c r="F2649" t="s">
        <v>7</v>
      </c>
      <c r="G2649">
        <v>49813</v>
      </c>
      <c r="H2649">
        <f t="shared" si="313"/>
        <v>49813</v>
      </c>
      <c r="I2649" t="str">
        <f t="shared" si="315"/>
        <v>40001-60000</v>
      </c>
      <c r="O2649">
        <f t="shared" si="314"/>
        <v>25268</v>
      </c>
      <c r="P2649">
        <f t="shared" si="316"/>
        <v>74877</v>
      </c>
      <c r="Q2649">
        <f t="shared" si="317"/>
        <v>49609</v>
      </c>
      <c r="R2649">
        <f t="shared" si="318"/>
        <v>-49145.5</v>
      </c>
      <c r="S2649">
        <f t="shared" si="319"/>
        <v>149290.5</v>
      </c>
      <c r="T2649">
        <v>49813</v>
      </c>
    </row>
    <row r="2650" spans="1:20" ht="15" thickBot="1" x14ac:dyDescent="0.4">
      <c r="A2650">
        <v>408355</v>
      </c>
      <c r="B2650" s="2">
        <v>41851.397719907407</v>
      </c>
      <c r="C2650" t="s">
        <v>30</v>
      </c>
      <c r="D2650" t="s">
        <v>27</v>
      </c>
      <c r="E2650" s="6" t="s">
        <v>18</v>
      </c>
      <c r="F2650" t="s">
        <v>4</v>
      </c>
      <c r="G2650">
        <v>87549</v>
      </c>
      <c r="H2650">
        <f t="shared" si="313"/>
        <v>87549</v>
      </c>
      <c r="I2650" t="str">
        <f t="shared" si="315"/>
        <v>60001-100000</v>
      </c>
      <c r="O2650">
        <f t="shared" si="314"/>
        <v>25263.75</v>
      </c>
      <c r="P2650">
        <f t="shared" si="316"/>
        <v>74887</v>
      </c>
      <c r="Q2650">
        <f t="shared" si="317"/>
        <v>49623.25</v>
      </c>
      <c r="R2650">
        <f t="shared" si="318"/>
        <v>-49171.125</v>
      </c>
      <c r="S2650">
        <f t="shared" si="319"/>
        <v>149321.875</v>
      </c>
      <c r="T2650">
        <v>87549</v>
      </c>
    </row>
    <row r="2651" spans="1:20" ht="15" thickBot="1" x14ac:dyDescent="0.4">
      <c r="A2651">
        <v>993836</v>
      </c>
      <c r="B2651" s="2">
        <v>41855.613912037035</v>
      </c>
      <c r="C2651" t="s">
        <v>31</v>
      </c>
      <c r="D2651" t="s">
        <v>29</v>
      </c>
      <c r="E2651" s="6" t="s">
        <v>18</v>
      </c>
      <c r="F2651" t="s">
        <v>4</v>
      </c>
      <c r="G2651">
        <v>86193</v>
      </c>
      <c r="H2651">
        <f t="shared" si="313"/>
        <v>86193</v>
      </c>
      <c r="I2651" t="str">
        <f t="shared" si="315"/>
        <v>60001-100000</v>
      </c>
      <c r="O2651">
        <f t="shared" si="314"/>
        <v>25259.5</v>
      </c>
      <c r="P2651">
        <f t="shared" si="316"/>
        <v>74869</v>
      </c>
      <c r="Q2651">
        <f t="shared" si="317"/>
        <v>49609.5</v>
      </c>
      <c r="R2651">
        <f t="shared" si="318"/>
        <v>-49154.75</v>
      </c>
      <c r="S2651">
        <f t="shared" si="319"/>
        <v>149283.25</v>
      </c>
      <c r="T2651">
        <v>86193</v>
      </c>
    </row>
    <row r="2652" spans="1:20" ht="15" thickBot="1" x14ac:dyDescent="0.4">
      <c r="A2652">
        <v>643736</v>
      </c>
      <c r="B2652" s="2">
        <v>41870.434548611112</v>
      </c>
      <c r="C2652" t="s">
        <v>31</v>
      </c>
      <c r="D2652" t="s">
        <v>29</v>
      </c>
      <c r="E2652" s="6" t="s">
        <v>18</v>
      </c>
      <c r="F2652" t="s">
        <v>4</v>
      </c>
      <c r="G2652">
        <v>84211</v>
      </c>
      <c r="H2652">
        <f t="shared" si="313"/>
        <v>84211</v>
      </c>
      <c r="I2652" t="str">
        <f t="shared" si="315"/>
        <v>60001-100000</v>
      </c>
      <c r="O2652">
        <f t="shared" si="314"/>
        <v>25255.25</v>
      </c>
      <c r="P2652">
        <f t="shared" si="316"/>
        <v>74859</v>
      </c>
      <c r="Q2652">
        <f t="shared" si="317"/>
        <v>49603.75</v>
      </c>
      <c r="R2652">
        <f t="shared" si="318"/>
        <v>-49150.375</v>
      </c>
      <c r="S2652">
        <f t="shared" si="319"/>
        <v>149264.625</v>
      </c>
      <c r="T2652">
        <v>84211</v>
      </c>
    </row>
    <row r="2653" spans="1:20" ht="15" thickBot="1" x14ac:dyDescent="0.4">
      <c r="A2653">
        <v>290098</v>
      </c>
      <c r="B2653" s="2">
        <v>41774.531192129631</v>
      </c>
      <c r="C2653" t="s">
        <v>30</v>
      </c>
      <c r="D2653" t="s">
        <v>27</v>
      </c>
      <c r="E2653" s="6" t="s">
        <v>17</v>
      </c>
      <c r="F2653" t="s">
        <v>10</v>
      </c>
      <c r="G2653">
        <v>94891</v>
      </c>
      <c r="H2653">
        <f t="shared" si="313"/>
        <v>94891</v>
      </c>
      <c r="I2653" t="str">
        <f t="shared" si="315"/>
        <v>60001-100000</v>
      </c>
      <c r="O2653">
        <f t="shared" si="314"/>
        <v>25251</v>
      </c>
      <c r="P2653">
        <f t="shared" si="316"/>
        <v>74853</v>
      </c>
      <c r="Q2653">
        <f t="shared" si="317"/>
        <v>49602</v>
      </c>
      <c r="R2653">
        <f t="shared" si="318"/>
        <v>-49152</v>
      </c>
      <c r="S2653">
        <f t="shared" si="319"/>
        <v>149256</v>
      </c>
      <c r="T2653">
        <v>94891</v>
      </c>
    </row>
    <row r="2654" spans="1:20" ht="15" thickBot="1" x14ac:dyDescent="0.4">
      <c r="A2654">
        <v>720499</v>
      </c>
      <c r="B2654" s="2">
        <v>41796.397222222222</v>
      </c>
      <c r="C2654" t="s">
        <v>31</v>
      </c>
      <c r="D2654" t="s">
        <v>27</v>
      </c>
      <c r="E2654" s="6" t="s">
        <v>17</v>
      </c>
      <c r="F2654" t="s">
        <v>10</v>
      </c>
      <c r="G2654">
        <v>42062</v>
      </c>
      <c r="H2654">
        <f t="shared" si="313"/>
        <v>42062</v>
      </c>
      <c r="I2654" t="str">
        <f t="shared" si="315"/>
        <v>40001-60000</v>
      </c>
      <c r="O2654">
        <f t="shared" si="314"/>
        <v>25249.75</v>
      </c>
      <c r="P2654">
        <f t="shared" si="316"/>
        <v>74847.75</v>
      </c>
      <c r="Q2654">
        <f t="shared" si="317"/>
        <v>49598</v>
      </c>
      <c r="R2654">
        <f t="shared" si="318"/>
        <v>-49147.25</v>
      </c>
      <c r="S2654">
        <f t="shared" si="319"/>
        <v>149244.75</v>
      </c>
      <c r="T2654">
        <v>42062</v>
      </c>
    </row>
    <row r="2655" spans="1:20" ht="15" thickBot="1" x14ac:dyDescent="0.4">
      <c r="A2655">
        <v>596097</v>
      </c>
      <c r="B2655" s="2">
        <v>41785.397337962961</v>
      </c>
      <c r="C2655" t="s">
        <v>31</v>
      </c>
      <c r="D2655" t="s">
        <v>29</v>
      </c>
      <c r="E2655" s="6" t="s">
        <v>20</v>
      </c>
      <c r="F2655" t="s">
        <v>5</v>
      </c>
      <c r="G2655">
        <v>8503</v>
      </c>
      <c r="H2655">
        <f t="shared" si="313"/>
        <v>8503</v>
      </c>
      <c r="I2655" t="str">
        <f t="shared" si="315"/>
        <v>0-20,000</v>
      </c>
      <c r="O2655">
        <f t="shared" si="314"/>
        <v>25248.5</v>
      </c>
      <c r="P2655">
        <f t="shared" si="316"/>
        <v>74849.5</v>
      </c>
      <c r="Q2655">
        <f t="shared" si="317"/>
        <v>49601</v>
      </c>
      <c r="R2655">
        <f t="shared" si="318"/>
        <v>-49153</v>
      </c>
      <c r="S2655">
        <f t="shared" si="319"/>
        <v>149251</v>
      </c>
      <c r="T2655">
        <v>8503</v>
      </c>
    </row>
    <row r="2656" spans="1:20" ht="15" thickBot="1" x14ac:dyDescent="0.4">
      <c r="A2656">
        <v>822612</v>
      </c>
      <c r="B2656" s="2">
        <v>41786.840439814812</v>
      </c>
      <c r="C2656" t="s">
        <v>30</v>
      </c>
      <c r="D2656" t="s">
        <v>27</v>
      </c>
      <c r="E2656" s="6" t="s">
        <v>20</v>
      </c>
      <c r="F2656" t="s">
        <v>5</v>
      </c>
      <c r="G2656">
        <v>42771</v>
      </c>
      <c r="H2656">
        <f t="shared" si="313"/>
        <v>42771</v>
      </c>
      <c r="I2656" t="str">
        <f t="shared" si="315"/>
        <v>40001-60000</v>
      </c>
      <c r="O2656">
        <f t="shared" si="314"/>
        <v>25255.25</v>
      </c>
      <c r="P2656">
        <f t="shared" si="316"/>
        <v>74851.25</v>
      </c>
      <c r="Q2656">
        <f t="shared" si="317"/>
        <v>49596</v>
      </c>
      <c r="R2656">
        <f t="shared" si="318"/>
        <v>-49138.75</v>
      </c>
      <c r="S2656">
        <f t="shared" si="319"/>
        <v>149245.25</v>
      </c>
      <c r="T2656">
        <v>42771</v>
      </c>
    </row>
    <row r="2657" spans="1:20" ht="15" thickBot="1" x14ac:dyDescent="0.4">
      <c r="A2657">
        <v>179945</v>
      </c>
      <c r="B2657" s="2">
        <v>41796.195034722223</v>
      </c>
      <c r="C2657" t="s">
        <v>31</v>
      </c>
      <c r="D2657" t="s">
        <v>27</v>
      </c>
      <c r="E2657" s="6" t="s">
        <v>17</v>
      </c>
      <c r="F2657" t="s">
        <v>10</v>
      </c>
      <c r="G2657">
        <v>86808</v>
      </c>
      <c r="H2657">
        <f t="shared" si="313"/>
        <v>86808</v>
      </c>
      <c r="I2657" t="str">
        <f t="shared" si="315"/>
        <v>60001-100000</v>
      </c>
      <c r="O2657">
        <f t="shared" si="314"/>
        <v>25251</v>
      </c>
      <c r="P2657">
        <f t="shared" si="316"/>
        <v>74853</v>
      </c>
      <c r="Q2657">
        <f t="shared" si="317"/>
        <v>49602</v>
      </c>
      <c r="R2657">
        <f t="shared" si="318"/>
        <v>-49152</v>
      </c>
      <c r="S2657">
        <f t="shared" si="319"/>
        <v>149256</v>
      </c>
      <c r="T2657">
        <v>86808</v>
      </c>
    </row>
    <row r="2658" spans="1:20" ht="15" thickBot="1" x14ac:dyDescent="0.4">
      <c r="A2658">
        <v>386275</v>
      </c>
      <c r="B2658" s="2">
        <v>41792.39675925926</v>
      </c>
      <c r="C2658" t="s">
        <v>30</v>
      </c>
      <c r="D2658" t="s">
        <v>27</v>
      </c>
      <c r="E2658" s="6" t="s">
        <v>17</v>
      </c>
      <c r="F2658" t="s">
        <v>10</v>
      </c>
      <c r="G2658">
        <v>22233</v>
      </c>
      <c r="H2658">
        <f t="shared" si="313"/>
        <v>22233</v>
      </c>
      <c r="I2658" t="str">
        <f t="shared" si="315"/>
        <v>20001-40000</v>
      </c>
      <c r="O2658">
        <f t="shared" si="314"/>
        <v>25249.75</v>
      </c>
      <c r="P2658">
        <f t="shared" si="316"/>
        <v>74847.75</v>
      </c>
      <c r="Q2658">
        <f t="shared" si="317"/>
        <v>49598</v>
      </c>
      <c r="R2658">
        <f t="shared" si="318"/>
        <v>-49147.25</v>
      </c>
      <c r="S2658">
        <f t="shared" si="319"/>
        <v>149244.75</v>
      </c>
      <c r="T2658">
        <v>22233</v>
      </c>
    </row>
    <row r="2659" spans="1:20" ht="15" thickBot="1" x14ac:dyDescent="0.4">
      <c r="A2659">
        <v>645477</v>
      </c>
      <c r="B2659" s="2">
        <v>41792.397013888891</v>
      </c>
      <c r="C2659" t="s">
        <v>31</v>
      </c>
      <c r="D2659" t="s">
        <v>29</v>
      </c>
      <c r="E2659" s="6" t="s">
        <v>17</v>
      </c>
      <c r="F2659" t="s">
        <v>10</v>
      </c>
      <c r="G2659">
        <v>88906</v>
      </c>
      <c r="H2659">
        <f t="shared" si="313"/>
        <v>88906</v>
      </c>
      <c r="I2659" t="str">
        <f t="shared" si="315"/>
        <v>60001-100000</v>
      </c>
      <c r="O2659">
        <f t="shared" si="314"/>
        <v>25259.5</v>
      </c>
      <c r="P2659">
        <f t="shared" si="316"/>
        <v>74849.5</v>
      </c>
      <c r="Q2659">
        <f t="shared" si="317"/>
        <v>49590</v>
      </c>
      <c r="R2659">
        <f t="shared" si="318"/>
        <v>-49125.5</v>
      </c>
      <c r="S2659">
        <f t="shared" si="319"/>
        <v>149234.5</v>
      </c>
      <c r="T2659">
        <v>88906</v>
      </c>
    </row>
    <row r="2660" spans="1:20" ht="15" thickBot="1" x14ac:dyDescent="0.4">
      <c r="A2660">
        <v>391286</v>
      </c>
      <c r="B2660" s="2">
        <v>41792.398657407408</v>
      </c>
      <c r="C2660" t="s">
        <v>30</v>
      </c>
      <c r="D2660" t="s">
        <v>29</v>
      </c>
      <c r="E2660" s="6" t="s">
        <v>17</v>
      </c>
      <c r="F2660" t="s">
        <v>10</v>
      </c>
      <c r="G2660">
        <v>68338</v>
      </c>
      <c r="H2660">
        <f t="shared" si="313"/>
        <v>68338</v>
      </c>
      <c r="I2660" t="str">
        <f t="shared" si="315"/>
        <v>60001-100000</v>
      </c>
      <c r="O2660">
        <f t="shared" si="314"/>
        <v>25255.25</v>
      </c>
      <c r="P2660">
        <f t="shared" si="316"/>
        <v>74842.75</v>
      </c>
      <c r="Q2660">
        <f t="shared" si="317"/>
        <v>49587.5</v>
      </c>
      <c r="R2660">
        <f t="shared" si="318"/>
        <v>-49126</v>
      </c>
      <c r="S2660">
        <f t="shared" si="319"/>
        <v>149224</v>
      </c>
      <c r="T2660">
        <v>68338</v>
      </c>
    </row>
    <row r="2661" spans="1:20" ht="15" thickBot="1" x14ac:dyDescent="0.4">
      <c r="A2661">
        <v>290710</v>
      </c>
      <c r="B2661" s="2">
        <v>41765.732129629629</v>
      </c>
      <c r="C2661" t="s">
        <v>31</v>
      </c>
      <c r="D2661" t="s">
        <v>29</v>
      </c>
      <c r="E2661" s="6" t="s">
        <v>13</v>
      </c>
      <c r="F2661" t="s">
        <v>10</v>
      </c>
      <c r="G2661">
        <v>24234</v>
      </c>
      <c r="H2661">
        <f t="shared" si="313"/>
        <v>24234</v>
      </c>
      <c r="I2661" t="str">
        <f t="shared" si="315"/>
        <v>20001-40000</v>
      </c>
      <c r="O2661">
        <f t="shared" si="314"/>
        <v>25251</v>
      </c>
      <c r="P2661">
        <f t="shared" si="316"/>
        <v>74846</v>
      </c>
      <c r="Q2661">
        <f t="shared" si="317"/>
        <v>49595</v>
      </c>
      <c r="R2661">
        <f t="shared" si="318"/>
        <v>-49141.5</v>
      </c>
      <c r="S2661">
        <f t="shared" si="319"/>
        <v>149238.5</v>
      </c>
      <c r="T2661">
        <v>24234</v>
      </c>
    </row>
    <row r="2662" spans="1:20" ht="15" thickBot="1" x14ac:dyDescent="0.4">
      <c r="A2662">
        <v>87466</v>
      </c>
      <c r="B2662" s="2">
        <v>41780.200057870374</v>
      </c>
      <c r="C2662" t="s">
        <v>31</v>
      </c>
      <c r="D2662" t="s">
        <v>29</v>
      </c>
      <c r="E2662" s="6" t="s">
        <v>13</v>
      </c>
      <c r="F2662" t="s">
        <v>10</v>
      </c>
      <c r="G2662">
        <v>63263</v>
      </c>
      <c r="H2662">
        <f t="shared" si="313"/>
        <v>63263</v>
      </c>
      <c r="I2662" t="str">
        <f t="shared" si="315"/>
        <v>60001-100000</v>
      </c>
      <c r="O2662">
        <f t="shared" si="314"/>
        <v>25263.75</v>
      </c>
      <c r="P2662">
        <f t="shared" si="316"/>
        <v>74847.75</v>
      </c>
      <c r="Q2662">
        <f t="shared" si="317"/>
        <v>49584</v>
      </c>
      <c r="R2662">
        <f t="shared" si="318"/>
        <v>-49112.25</v>
      </c>
      <c r="S2662">
        <f t="shared" si="319"/>
        <v>149223.75</v>
      </c>
      <c r="T2662">
        <v>63263</v>
      </c>
    </row>
    <row r="2663" spans="1:20" ht="15" thickBot="1" x14ac:dyDescent="0.4">
      <c r="A2663">
        <v>895918</v>
      </c>
      <c r="B2663" s="2">
        <v>41794.393472222226</v>
      </c>
      <c r="C2663" t="s">
        <v>30</v>
      </c>
      <c r="D2663" t="s">
        <v>29</v>
      </c>
      <c r="E2663" s="6" t="s">
        <v>13</v>
      </c>
      <c r="F2663" t="s">
        <v>10</v>
      </c>
      <c r="G2663">
        <v>50464</v>
      </c>
      <c r="H2663">
        <f t="shared" si="313"/>
        <v>50464</v>
      </c>
      <c r="I2663" t="str">
        <f t="shared" si="315"/>
        <v>40001-60000</v>
      </c>
      <c r="O2663">
        <f t="shared" si="314"/>
        <v>25259.5</v>
      </c>
      <c r="P2663">
        <f t="shared" si="316"/>
        <v>74849.5</v>
      </c>
      <c r="Q2663">
        <f t="shared" si="317"/>
        <v>49590</v>
      </c>
      <c r="R2663">
        <f t="shared" si="318"/>
        <v>-49125.5</v>
      </c>
      <c r="S2663">
        <f t="shared" si="319"/>
        <v>149234.5</v>
      </c>
      <c r="T2663">
        <v>50464</v>
      </c>
    </row>
    <row r="2664" spans="1:20" ht="15" thickBot="1" x14ac:dyDescent="0.4">
      <c r="A2664">
        <v>948299</v>
      </c>
      <c r="B2664" s="2">
        <v>41794.395069444443</v>
      </c>
      <c r="C2664" t="s">
        <v>31</v>
      </c>
      <c r="D2664" t="s">
        <v>29</v>
      </c>
      <c r="E2664" s="6" t="s">
        <v>13</v>
      </c>
      <c r="F2664" t="s">
        <v>10</v>
      </c>
      <c r="G2664">
        <v>59424</v>
      </c>
      <c r="H2664">
        <f t="shared" si="313"/>
        <v>59424</v>
      </c>
      <c r="I2664" t="str">
        <f t="shared" si="315"/>
        <v>40001-60000</v>
      </c>
      <c r="O2664">
        <f t="shared" si="314"/>
        <v>25255.25</v>
      </c>
      <c r="P2664">
        <f t="shared" si="316"/>
        <v>74851.25</v>
      </c>
      <c r="Q2664">
        <f t="shared" si="317"/>
        <v>49596</v>
      </c>
      <c r="R2664">
        <f t="shared" si="318"/>
        <v>-49138.75</v>
      </c>
      <c r="S2664">
        <f t="shared" si="319"/>
        <v>149245.25</v>
      </c>
      <c r="T2664">
        <v>59424</v>
      </c>
    </row>
    <row r="2665" spans="1:20" ht="15" thickBot="1" x14ac:dyDescent="0.4">
      <c r="A2665">
        <v>847108</v>
      </c>
      <c r="B2665" s="2">
        <v>41794.515428240738</v>
      </c>
      <c r="C2665" t="s">
        <v>30</v>
      </c>
      <c r="D2665" t="s">
        <v>29</v>
      </c>
      <c r="E2665" s="6" t="s">
        <v>13</v>
      </c>
      <c r="F2665" t="s">
        <v>10</v>
      </c>
      <c r="G2665">
        <v>6511</v>
      </c>
      <c r="H2665">
        <f t="shared" si="313"/>
        <v>6511</v>
      </c>
      <c r="I2665" t="str">
        <f t="shared" si="315"/>
        <v>0-20,000</v>
      </c>
      <c r="O2665">
        <f t="shared" si="314"/>
        <v>25251</v>
      </c>
      <c r="P2665">
        <f t="shared" si="316"/>
        <v>74853</v>
      </c>
      <c r="Q2665">
        <f t="shared" si="317"/>
        <v>49602</v>
      </c>
      <c r="R2665">
        <f t="shared" si="318"/>
        <v>-49152</v>
      </c>
      <c r="S2665">
        <f t="shared" si="319"/>
        <v>149256</v>
      </c>
      <c r="T2665">
        <v>6511</v>
      </c>
    </row>
    <row r="2666" spans="1:20" ht="15" thickBot="1" x14ac:dyDescent="0.4">
      <c r="A2666">
        <v>614421</v>
      </c>
      <c r="B2666" s="2">
        <v>41834.69295138889</v>
      </c>
      <c r="C2666" t="s">
        <v>30</v>
      </c>
      <c r="D2666" t="s">
        <v>29</v>
      </c>
      <c r="E2666" s="6" t="s">
        <v>13</v>
      </c>
      <c r="F2666" t="s">
        <v>10</v>
      </c>
      <c r="G2666">
        <v>54960</v>
      </c>
      <c r="H2666">
        <f t="shared" si="313"/>
        <v>54960</v>
      </c>
      <c r="I2666" t="str">
        <f t="shared" si="315"/>
        <v>40001-60000</v>
      </c>
      <c r="O2666">
        <f t="shared" si="314"/>
        <v>25263.75</v>
      </c>
      <c r="P2666">
        <f t="shared" si="316"/>
        <v>74855</v>
      </c>
      <c r="Q2666">
        <f t="shared" si="317"/>
        <v>49591.25</v>
      </c>
      <c r="R2666">
        <f t="shared" si="318"/>
        <v>-49123.125</v>
      </c>
      <c r="S2666">
        <f t="shared" si="319"/>
        <v>149241.875</v>
      </c>
      <c r="T2666">
        <v>54960</v>
      </c>
    </row>
    <row r="2667" spans="1:20" ht="15" thickBot="1" x14ac:dyDescent="0.4">
      <c r="A2667">
        <v>349272</v>
      </c>
      <c r="B2667" s="2">
        <v>41876.39707175926</v>
      </c>
      <c r="C2667" t="s">
        <v>30</v>
      </c>
      <c r="D2667" t="s">
        <v>29</v>
      </c>
      <c r="E2667" s="6" t="s">
        <v>13</v>
      </c>
      <c r="F2667" t="s">
        <v>10</v>
      </c>
      <c r="G2667">
        <v>86956</v>
      </c>
      <c r="H2667">
        <f t="shared" si="313"/>
        <v>86956</v>
      </c>
      <c r="I2667" t="str">
        <f t="shared" si="315"/>
        <v>60001-100000</v>
      </c>
      <c r="O2667">
        <f t="shared" si="314"/>
        <v>25259.5</v>
      </c>
      <c r="P2667">
        <f t="shared" si="316"/>
        <v>74857</v>
      </c>
      <c r="Q2667">
        <f t="shared" si="317"/>
        <v>49597.5</v>
      </c>
      <c r="R2667">
        <f t="shared" si="318"/>
        <v>-49136.75</v>
      </c>
      <c r="S2667">
        <f t="shared" si="319"/>
        <v>149253.25</v>
      </c>
      <c r="T2667">
        <v>86956</v>
      </c>
    </row>
    <row r="2668" spans="1:20" ht="15" thickBot="1" x14ac:dyDescent="0.4">
      <c r="A2668">
        <v>84426</v>
      </c>
      <c r="B2668" s="2">
        <v>41772.396817129629</v>
      </c>
      <c r="C2668" t="s">
        <v>30</v>
      </c>
      <c r="D2668" t="s">
        <v>27</v>
      </c>
      <c r="E2668" s="6" t="s">
        <v>20</v>
      </c>
      <c r="F2668" t="s">
        <v>10</v>
      </c>
      <c r="G2668">
        <v>90036</v>
      </c>
      <c r="H2668">
        <f t="shared" si="313"/>
        <v>90036</v>
      </c>
      <c r="I2668" t="str">
        <f t="shared" si="315"/>
        <v>60001-100000</v>
      </c>
      <c r="O2668">
        <f t="shared" si="314"/>
        <v>25255.25</v>
      </c>
      <c r="P2668">
        <f t="shared" si="316"/>
        <v>74851.25</v>
      </c>
      <c r="Q2668">
        <f t="shared" si="317"/>
        <v>49596</v>
      </c>
      <c r="R2668">
        <f t="shared" si="318"/>
        <v>-49138.75</v>
      </c>
      <c r="S2668">
        <f t="shared" si="319"/>
        <v>149245.25</v>
      </c>
      <c r="T2668">
        <v>90036</v>
      </c>
    </row>
    <row r="2669" spans="1:20" ht="15" thickBot="1" x14ac:dyDescent="0.4">
      <c r="A2669">
        <v>438400</v>
      </c>
      <c r="B2669" s="2">
        <v>41772.397731481484</v>
      </c>
      <c r="C2669" t="s">
        <v>31</v>
      </c>
      <c r="D2669" t="s">
        <v>27</v>
      </c>
      <c r="E2669" s="6" t="s">
        <v>20</v>
      </c>
      <c r="F2669" t="s">
        <v>10</v>
      </c>
      <c r="G2669">
        <v>56147</v>
      </c>
      <c r="H2669">
        <f t="shared" si="313"/>
        <v>56147</v>
      </c>
      <c r="I2669" t="str">
        <f t="shared" si="315"/>
        <v>40001-60000</v>
      </c>
      <c r="O2669">
        <f t="shared" si="314"/>
        <v>25251</v>
      </c>
      <c r="P2669">
        <f t="shared" si="316"/>
        <v>74846</v>
      </c>
      <c r="Q2669">
        <f t="shared" si="317"/>
        <v>49595</v>
      </c>
      <c r="R2669">
        <f t="shared" si="318"/>
        <v>-49141.5</v>
      </c>
      <c r="S2669">
        <f t="shared" si="319"/>
        <v>149238.5</v>
      </c>
      <c r="T2669">
        <v>56147</v>
      </c>
    </row>
    <row r="2670" spans="1:20" ht="15" thickBot="1" x14ac:dyDescent="0.4">
      <c r="A2670">
        <v>644591</v>
      </c>
      <c r="B2670" s="2">
        <v>41788.730763888889</v>
      </c>
      <c r="C2670" t="s">
        <v>30</v>
      </c>
      <c r="D2670" t="s">
        <v>29</v>
      </c>
      <c r="E2670" s="6" t="s">
        <v>20</v>
      </c>
      <c r="F2670" t="s">
        <v>5</v>
      </c>
      <c r="G2670">
        <v>12164</v>
      </c>
      <c r="H2670">
        <f t="shared" si="313"/>
        <v>12164</v>
      </c>
      <c r="I2670" t="str">
        <f t="shared" si="315"/>
        <v>0-20,000</v>
      </c>
      <c r="O2670">
        <f t="shared" si="314"/>
        <v>25249.75</v>
      </c>
      <c r="P2670">
        <f t="shared" si="316"/>
        <v>74847.75</v>
      </c>
      <c r="Q2670">
        <f t="shared" si="317"/>
        <v>49598</v>
      </c>
      <c r="R2670">
        <f t="shared" si="318"/>
        <v>-49147.25</v>
      </c>
      <c r="S2670">
        <f t="shared" si="319"/>
        <v>149244.75</v>
      </c>
      <c r="T2670">
        <v>12164</v>
      </c>
    </row>
    <row r="2671" spans="1:20" ht="15" thickBot="1" x14ac:dyDescent="0.4">
      <c r="A2671">
        <v>697072</v>
      </c>
      <c r="B2671" s="2">
        <v>41764.126967592594</v>
      </c>
      <c r="C2671" t="s">
        <v>30</v>
      </c>
      <c r="D2671" t="s">
        <v>27</v>
      </c>
      <c r="E2671" s="6" t="s">
        <v>17</v>
      </c>
      <c r="F2671" t="s">
        <v>2</v>
      </c>
      <c r="G2671">
        <v>70695</v>
      </c>
      <c r="H2671">
        <f t="shared" si="313"/>
        <v>70695</v>
      </c>
      <c r="I2671" t="str">
        <f t="shared" si="315"/>
        <v>60001-100000</v>
      </c>
      <c r="O2671">
        <f t="shared" si="314"/>
        <v>25259.5</v>
      </c>
      <c r="P2671">
        <f t="shared" si="316"/>
        <v>74849.5</v>
      </c>
      <c r="Q2671">
        <f t="shared" si="317"/>
        <v>49590</v>
      </c>
      <c r="R2671">
        <f t="shared" si="318"/>
        <v>-49125.5</v>
      </c>
      <c r="S2671">
        <f t="shared" si="319"/>
        <v>149234.5</v>
      </c>
      <c r="T2671">
        <v>70695</v>
      </c>
    </row>
    <row r="2672" spans="1:20" ht="15" thickBot="1" x14ac:dyDescent="0.4">
      <c r="A2672">
        <v>893669</v>
      </c>
      <c r="B2672" s="2">
        <v>41768.401909722219</v>
      </c>
      <c r="C2672" t="s">
        <v>30</v>
      </c>
      <c r="D2672" t="s">
        <v>27</v>
      </c>
      <c r="E2672" s="6" t="s">
        <v>17</v>
      </c>
      <c r="F2672" t="s">
        <v>2</v>
      </c>
      <c r="G2672">
        <v>79384</v>
      </c>
      <c r="H2672">
        <f t="shared" si="313"/>
        <v>79384</v>
      </c>
      <c r="I2672" t="str">
        <f t="shared" si="315"/>
        <v>60001-100000</v>
      </c>
      <c r="O2672">
        <f t="shared" si="314"/>
        <v>25255.25</v>
      </c>
      <c r="P2672">
        <f t="shared" si="316"/>
        <v>74851.25</v>
      </c>
      <c r="Q2672">
        <f t="shared" si="317"/>
        <v>49596</v>
      </c>
      <c r="R2672">
        <f t="shared" si="318"/>
        <v>-49138.75</v>
      </c>
      <c r="S2672">
        <f t="shared" si="319"/>
        <v>149245.25</v>
      </c>
      <c r="T2672">
        <v>79384</v>
      </c>
    </row>
    <row r="2673" spans="1:20" ht="15" thickBot="1" x14ac:dyDescent="0.4">
      <c r="A2673">
        <v>176027</v>
      </c>
      <c r="B2673" s="2">
        <v>41821.397650462961</v>
      </c>
      <c r="C2673" t="s">
        <v>31</v>
      </c>
      <c r="D2673" t="s">
        <v>29</v>
      </c>
      <c r="E2673" s="6" t="s">
        <v>17</v>
      </c>
      <c r="F2673" t="s">
        <v>2</v>
      </c>
      <c r="G2673">
        <v>95513</v>
      </c>
      <c r="H2673">
        <f t="shared" si="313"/>
        <v>95513</v>
      </c>
      <c r="I2673" t="str">
        <f t="shared" si="315"/>
        <v>60001-100000</v>
      </c>
      <c r="O2673">
        <f t="shared" si="314"/>
        <v>25251</v>
      </c>
      <c r="P2673">
        <f t="shared" si="316"/>
        <v>74846</v>
      </c>
      <c r="Q2673">
        <f t="shared" si="317"/>
        <v>49595</v>
      </c>
      <c r="R2673">
        <f t="shared" si="318"/>
        <v>-49141.5</v>
      </c>
      <c r="S2673">
        <f t="shared" si="319"/>
        <v>149238.5</v>
      </c>
      <c r="T2673">
        <v>95513</v>
      </c>
    </row>
    <row r="2674" spans="1:20" ht="15" thickBot="1" x14ac:dyDescent="0.4">
      <c r="A2674">
        <v>545835</v>
      </c>
      <c r="B2674" s="2">
        <v>41821.397986111115</v>
      </c>
      <c r="C2674" t="s">
        <v>30</v>
      </c>
      <c r="D2674" t="s">
        <v>29</v>
      </c>
      <c r="E2674" s="6" t="s">
        <v>17</v>
      </c>
      <c r="F2674" t="s">
        <v>2</v>
      </c>
      <c r="G2674">
        <v>61437</v>
      </c>
      <c r="H2674">
        <f t="shared" si="313"/>
        <v>61437</v>
      </c>
      <c r="I2674" t="str">
        <f t="shared" si="315"/>
        <v>60001-100000</v>
      </c>
      <c r="O2674">
        <f t="shared" si="314"/>
        <v>25249.75</v>
      </c>
      <c r="P2674">
        <f t="shared" si="316"/>
        <v>74836.25</v>
      </c>
      <c r="Q2674">
        <f t="shared" si="317"/>
        <v>49586.5</v>
      </c>
      <c r="R2674">
        <f t="shared" si="318"/>
        <v>-49130</v>
      </c>
      <c r="S2674">
        <f t="shared" si="319"/>
        <v>149216</v>
      </c>
      <c r="T2674">
        <v>61437</v>
      </c>
    </row>
    <row r="2675" spans="1:20" ht="15" thickBot="1" x14ac:dyDescent="0.4">
      <c r="A2675">
        <v>340639</v>
      </c>
      <c r="B2675" s="2">
        <v>41821.398298611108</v>
      </c>
      <c r="C2675" t="s">
        <v>31</v>
      </c>
      <c r="D2675" t="s">
        <v>27</v>
      </c>
      <c r="E2675" s="6" t="s">
        <v>17</v>
      </c>
      <c r="F2675" t="s">
        <v>2</v>
      </c>
      <c r="G2675">
        <v>19473</v>
      </c>
      <c r="H2675">
        <f t="shared" si="313"/>
        <v>19473</v>
      </c>
      <c r="I2675" t="str">
        <f t="shared" si="315"/>
        <v>0-20,000</v>
      </c>
      <c r="O2675">
        <f t="shared" si="314"/>
        <v>25248.5</v>
      </c>
      <c r="P2675">
        <f t="shared" si="316"/>
        <v>74839.5</v>
      </c>
      <c r="Q2675">
        <f t="shared" si="317"/>
        <v>49591</v>
      </c>
      <c r="R2675">
        <f t="shared" si="318"/>
        <v>-49138</v>
      </c>
      <c r="S2675">
        <f t="shared" si="319"/>
        <v>149226</v>
      </c>
      <c r="T2675">
        <v>19473</v>
      </c>
    </row>
    <row r="2676" spans="1:20" ht="15" thickBot="1" x14ac:dyDescent="0.4">
      <c r="A2676">
        <v>441809</v>
      </c>
      <c r="B2676" s="2">
        <v>41821.823263888888</v>
      </c>
      <c r="C2676" t="s">
        <v>30</v>
      </c>
      <c r="D2676" t="s">
        <v>28</v>
      </c>
      <c r="E2676" s="6" t="s">
        <v>17</v>
      </c>
      <c r="F2676" t="s">
        <v>2</v>
      </c>
      <c r="G2676">
        <v>25703</v>
      </c>
      <c r="H2676">
        <f t="shared" si="313"/>
        <v>25703</v>
      </c>
      <c r="I2676" t="str">
        <f t="shared" si="315"/>
        <v>20001-40000</v>
      </c>
      <c r="O2676">
        <f t="shared" si="314"/>
        <v>25255.25</v>
      </c>
      <c r="P2676">
        <f t="shared" si="316"/>
        <v>74842.75</v>
      </c>
      <c r="Q2676">
        <f t="shared" si="317"/>
        <v>49587.5</v>
      </c>
      <c r="R2676">
        <f t="shared" si="318"/>
        <v>-49126</v>
      </c>
      <c r="S2676">
        <f t="shared" si="319"/>
        <v>149224</v>
      </c>
      <c r="T2676">
        <v>25703</v>
      </c>
    </row>
    <row r="2677" spans="1:20" ht="15" thickBot="1" x14ac:dyDescent="0.4">
      <c r="A2677">
        <v>696847</v>
      </c>
      <c r="B2677" s="2">
        <v>41824.392187500001</v>
      </c>
      <c r="C2677" t="s">
        <v>31</v>
      </c>
      <c r="D2677" t="s">
        <v>27</v>
      </c>
      <c r="E2677" s="6" t="s">
        <v>17</v>
      </c>
      <c r="F2677" t="s">
        <v>2</v>
      </c>
      <c r="G2677">
        <v>67050</v>
      </c>
      <c r="H2677">
        <f t="shared" si="313"/>
        <v>67050</v>
      </c>
      <c r="I2677" t="str">
        <f t="shared" si="315"/>
        <v>60001-100000</v>
      </c>
      <c r="O2677">
        <f t="shared" si="314"/>
        <v>25251</v>
      </c>
      <c r="P2677">
        <f t="shared" si="316"/>
        <v>74846</v>
      </c>
      <c r="Q2677">
        <f t="shared" si="317"/>
        <v>49595</v>
      </c>
      <c r="R2677">
        <f t="shared" si="318"/>
        <v>-49141.5</v>
      </c>
      <c r="S2677">
        <f t="shared" si="319"/>
        <v>149238.5</v>
      </c>
      <c r="T2677">
        <v>67050</v>
      </c>
    </row>
    <row r="2678" spans="1:20" ht="15" thickBot="1" x14ac:dyDescent="0.4">
      <c r="A2678">
        <v>996425</v>
      </c>
      <c r="B2678" s="2">
        <v>41836.749282407407</v>
      </c>
      <c r="C2678" t="s">
        <v>31</v>
      </c>
      <c r="D2678" t="s">
        <v>29</v>
      </c>
      <c r="E2678" s="6" t="s">
        <v>17</v>
      </c>
      <c r="F2678" t="s">
        <v>2</v>
      </c>
      <c r="G2678">
        <v>54295</v>
      </c>
      <c r="H2678">
        <f t="shared" si="313"/>
        <v>54295</v>
      </c>
      <c r="I2678" t="str">
        <f t="shared" si="315"/>
        <v>40001-60000</v>
      </c>
      <c r="O2678">
        <f t="shared" si="314"/>
        <v>25249.75</v>
      </c>
      <c r="P2678">
        <f t="shared" si="316"/>
        <v>74847.75</v>
      </c>
      <c r="Q2678">
        <f t="shared" si="317"/>
        <v>49598</v>
      </c>
      <c r="R2678">
        <f t="shared" si="318"/>
        <v>-49147.25</v>
      </c>
      <c r="S2678">
        <f t="shared" si="319"/>
        <v>149244.75</v>
      </c>
      <c r="T2678">
        <v>54295</v>
      </c>
    </row>
    <row r="2679" spans="1:20" ht="15" thickBot="1" x14ac:dyDescent="0.4">
      <c r="A2679">
        <v>333509</v>
      </c>
      <c r="B2679" s="2">
        <v>41836.749710648146</v>
      </c>
      <c r="C2679" t="s">
        <v>31</v>
      </c>
      <c r="D2679" t="s">
        <v>27</v>
      </c>
      <c r="E2679" s="6" t="s">
        <v>17</v>
      </c>
      <c r="F2679" t="s">
        <v>2</v>
      </c>
      <c r="G2679">
        <v>14340</v>
      </c>
      <c r="H2679">
        <f t="shared" si="313"/>
        <v>14340</v>
      </c>
      <c r="I2679" t="str">
        <f t="shared" si="315"/>
        <v>0-20,000</v>
      </c>
      <c r="O2679">
        <f t="shared" si="314"/>
        <v>25248.5</v>
      </c>
      <c r="P2679">
        <f t="shared" si="316"/>
        <v>74849.5</v>
      </c>
      <c r="Q2679">
        <f t="shared" si="317"/>
        <v>49601</v>
      </c>
      <c r="R2679">
        <f t="shared" si="318"/>
        <v>-49153</v>
      </c>
      <c r="S2679">
        <f t="shared" si="319"/>
        <v>149251</v>
      </c>
      <c r="T2679">
        <v>14340</v>
      </c>
    </row>
    <row r="2680" spans="1:20" ht="15" thickBot="1" x14ac:dyDescent="0.4">
      <c r="A2680">
        <v>808137</v>
      </c>
      <c r="B2680" s="2">
        <v>41821.397685185184</v>
      </c>
      <c r="C2680" t="s">
        <v>30</v>
      </c>
      <c r="D2680" t="s">
        <v>27</v>
      </c>
      <c r="E2680" s="6" t="s">
        <v>17</v>
      </c>
      <c r="F2680" t="s">
        <v>10</v>
      </c>
      <c r="G2680">
        <v>68750</v>
      </c>
      <c r="H2680">
        <f t="shared" si="313"/>
        <v>68750</v>
      </c>
      <c r="I2680" t="str">
        <f t="shared" si="315"/>
        <v>60001-100000</v>
      </c>
      <c r="O2680">
        <f t="shared" si="314"/>
        <v>25255.25</v>
      </c>
      <c r="P2680">
        <f t="shared" si="316"/>
        <v>74851.25</v>
      </c>
      <c r="Q2680">
        <f t="shared" si="317"/>
        <v>49596</v>
      </c>
      <c r="R2680">
        <f t="shared" si="318"/>
        <v>-49138.75</v>
      </c>
      <c r="S2680">
        <f t="shared" si="319"/>
        <v>149245.25</v>
      </c>
      <c r="T2680">
        <v>68750</v>
      </c>
    </row>
    <row r="2681" spans="1:20" ht="15" thickBot="1" x14ac:dyDescent="0.4">
      <c r="A2681">
        <v>111606</v>
      </c>
      <c r="B2681" s="2">
        <v>41844.353981481479</v>
      </c>
      <c r="C2681" t="s">
        <v>31</v>
      </c>
      <c r="D2681" t="s">
        <v>27</v>
      </c>
      <c r="E2681" s="6" t="s">
        <v>17</v>
      </c>
      <c r="F2681" t="s">
        <v>10</v>
      </c>
      <c r="G2681">
        <v>39951</v>
      </c>
      <c r="H2681">
        <f t="shared" si="313"/>
        <v>39951</v>
      </c>
      <c r="I2681" t="str">
        <f t="shared" si="315"/>
        <v>20001-40000</v>
      </c>
      <c r="O2681">
        <f t="shared" si="314"/>
        <v>25251</v>
      </c>
      <c r="P2681">
        <f t="shared" si="316"/>
        <v>74853</v>
      </c>
      <c r="Q2681">
        <f t="shared" si="317"/>
        <v>49602</v>
      </c>
      <c r="R2681">
        <f t="shared" si="318"/>
        <v>-49152</v>
      </c>
      <c r="S2681">
        <f t="shared" si="319"/>
        <v>149256</v>
      </c>
      <c r="T2681">
        <v>39951</v>
      </c>
    </row>
    <row r="2682" spans="1:20" ht="15" thickBot="1" x14ac:dyDescent="0.4">
      <c r="A2682">
        <v>780397</v>
      </c>
      <c r="B2682" s="2">
        <v>41846.812488425923</v>
      </c>
      <c r="C2682" t="s">
        <v>31</v>
      </c>
      <c r="D2682" t="s">
        <v>27</v>
      </c>
      <c r="E2682" s="6" t="s">
        <v>17</v>
      </c>
      <c r="F2682" t="s">
        <v>10</v>
      </c>
      <c r="G2682">
        <v>25595</v>
      </c>
      <c r="H2682">
        <f t="shared" si="313"/>
        <v>25595</v>
      </c>
      <c r="I2682" t="str">
        <f t="shared" si="315"/>
        <v>20001-40000</v>
      </c>
      <c r="O2682">
        <f t="shared" si="314"/>
        <v>25249.75</v>
      </c>
      <c r="P2682">
        <f t="shared" si="316"/>
        <v>74855</v>
      </c>
      <c r="Q2682">
        <f t="shared" si="317"/>
        <v>49605.25</v>
      </c>
      <c r="R2682">
        <f t="shared" si="318"/>
        <v>-49158.125</v>
      </c>
      <c r="S2682">
        <f t="shared" si="319"/>
        <v>149262.875</v>
      </c>
      <c r="T2682">
        <v>25595</v>
      </c>
    </row>
    <row r="2683" spans="1:20" ht="15" thickBot="1" x14ac:dyDescent="0.4">
      <c r="A2683">
        <v>832505</v>
      </c>
      <c r="B2683" s="2">
        <v>41846.814155092594</v>
      </c>
      <c r="C2683" t="s">
        <v>30</v>
      </c>
      <c r="D2683" t="s">
        <v>27</v>
      </c>
      <c r="E2683" s="6" t="s">
        <v>17</v>
      </c>
      <c r="F2683" t="s">
        <v>10</v>
      </c>
      <c r="G2683">
        <v>79900</v>
      </c>
      <c r="H2683">
        <f t="shared" si="313"/>
        <v>79900</v>
      </c>
      <c r="I2683" t="str">
        <f t="shared" si="315"/>
        <v>60001-100000</v>
      </c>
      <c r="O2683">
        <f t="shared" si="314"/>
        <v>25248.5</v>
      </c>
      <c r="P2683">
        <f t="shared" si="316"/>
        <v>74857</v>
      </c>
      <c r="Q2683">
        <f t="shared" si="317"/>
        <v>49608.5</v>
      </c>
      <c r="R2683">
        <f t="shared" si="318"/>
        <v>-49164.25</v>
      </c>
      <c r="S2683">
        <f t="shared" si="319"/>
        <v>149269.75</v>
      </c>
      <c r="T2683">
        <v>79900</v>
      </c>
    </row>
    <row r="2684" spans="1:20" ht="15" thickBot="1" x14ac:dyDescent="0.4">
      <c r="A2684">
        <v>965843</v>
      </c>
      <c r="B2684" s="2">
        <v>41773.396805555552</v>
      </c>
      <c r="C2684" t="s">
        <v>30</v>
      </c>
      <c r="D2684" t="s">
        <v>27</v>
      </c>
      <c r="E2684" s="6" t="s">
        <v>17</v>
      </c>
      <c r="F2684" t="s">
        <v>8</v>
      </c>
      <c r="G2684">
        <v>80001</v>
      </c>
      <c r="H2684">
        <f t="shared" si="313"/>
        <v>80001</v>
      </c>
      <c r="I2684" t="str">
        <f t="shared" si="315"/>
        <v>60001-100000</v>
      </c>
      <c r="O2684">
        <f t="shared" si="314"/>
        <v>25247.25</v>
      </c>
      <c r="P2684">
        <f t="shared" si="316"/>
        <v>74851.25</v>
      </c>
      <c r="Q2684">
        <f t="shared" si="317"/>
        <v>49604</v>
      </c>
      <c r="R2684">
        <f t="shared" si="318"/>
        <v>-49158.75</v>
      </c>
      <c r="S2684">
        <f t="shared" si="319"/>
        <v>149257.25</v>
      </c>
      <c r="T2684">
        <v>80001</v>
      </c>
    </row>
    <row r="2685" spans="1:20" ht="15" thickBot="1" x14ac:dyDescent="0.4">
      <c r="A2685">
        <v>274945</v>
      </c>
      <c r="B2685" s="2">
        <v>41815.396724537037</v>
      </c>
      <c r="C2685" t="s">
        <v>30</v>
      </c>
      <c r="D2685" t="s">
        <v>27</v>
      </c>
      <c r="E2685" s="6" t="s">
        <v>17</v>
      </c>
      <c r="F2685" t="s">
        <v>8</v>
      </c>
      <c r="G2685">
        <v>23164</v>
      </c>
      <c r="H2685">
        <f t="shared" si="313"/>
        <v>23164</v>
      </c>
      <c r="I2685" t="str">
        <f t="shared" si="315"/>
        <v>20001-40000</v>
      </c>
      <c r="O2685">
        <f t="shared" si="314"/>
        <v>25246</v>
      </c>
      <c r="P2685">
        <f t="shared" si="316"/>
        <v>74846</v>
      </c>
      <c r="Q2685">
        <f t="shared" si="317"/>
        <v>49600</v>
      </c>
      <c r="R2685">
        <f t="shared" si="318"/>
        <v>-49154</v>
      </c>
      <c r="S2685">
        <f t="shared" si="319"/>
        <v>149246</v>
      </c>
      <c r="T2685">
        <v>23164</v>
      </c>
    </row>
    <row r="2686" spans="1:20" ht="15" thickBot="1" x14ac:dyDescent="0.4">
      <c r="A2686">
        <v>480593</v>
      </c>
      <c r="B2686" s="2">
        <v>41815.398576388892</v>
      </c>
      <c r="C2686" t="s">
        <v>31</v>
      </c>
      <c r="D2686" t="s">
        <v>29</v>
      </c>
      <c r="E2686" s="6" t="s">
        <v>17</v>
      </c>
      <c r="F2686" t="s">
        <v>8</v>
      </c>
      <c r="G2686">
        <v>17888</v>
      </c>
      <c r="H2686">
        <f t="shared" si="313"/>
        <v>17888</v>
      </c>
      <c r="I2686" t="str">
        <f t="shared" si="315"/>
        <v>0-20,000</v>
      </c>
      <c r="O2686">
        <f t="shared" si="314"/>
        <v>25249.75</v>
      </c>
      <c r="P2686">
        <f t="shared" si="316"/>
        <v>74847.75</v>
      </c>
      <c r="Q2686">
        <f t="shared" si="317"/>
        <v>49598</v>
      </c>
      <c r="R2686">
        <f t="shared" si="318"/>
        <v>-49147.25</v>
      </c>
      <c r="S2686">
        <f t="shared" si="319"/>
        <v>149244.75</v>
      </c>
      <c r="T2686">
        <v>17888</v>
      </c>
    </row>
    <row r="2687" spans="1:20" ht="15" thickBot="1" x14ac:dyDescent="0.4">
      <c r="A2687">
        <v>274979</v>
      </c>
      <c r="B2687" s="2">
        <v>41815.399016203701</v>
      </c>
      <c r="C2687" t="s">
        <v>30</v>
      </c>
      <c r="D2687" t="s">
        <v>29</v>
      </c>
      <c r="E2687" s="6" t="s">
        <v>17</v>
      </c>
      <c r="F2687" t="s">
        <v>8</v>
      </c>
      <c r="G2687">
        <v>82105</v>
      </c>
      <c r="H2687">
        <f t="shared" si="313"/>
        <v>82105</v>
      </c>
      <c r="I2687" t="str">
        <f t="shared" si="315"/>
        <v>60001-100000</v>
      </c>
      <c r="O2687">
        <f t="shared" si="314"/>
        <v>25259.5</v>
      </c>
      <c r="P2687">
        <f t="shared" si="316"/>
        <v>74849.5</v>
      </c>
      <c r="Q2687">
        <f t="shared" si="317"/>
        <v>49590</v>
      </c>
      <c r="R2687">
        <f t="shared" si="318"/>
        <v>-49125.5</v>
      </c>
      <c r="S2687">
        <f t="shared" si="319"/>
        <v>149234.5</v>
      </c>
      <c r="T2687">
        <v>82105</v>
      </c>
    </row>
    <row r="2688" spans="1:20" ht="15" thickBot="1" x14ac:dyDescent="0.4">
      <c r="A2688">
        <v>683978</v>
      </c>
      <c r="B2688" s="2">
        <v>41815.397418981483</v>
      </c>
      <c r="C2688" t="s">
        <v>31</v>
      </c>
      <c r="D2688" t="s">
        <v>29</v>
      </c>
      <c r="E2688" s="6" t="s">
        <v>17</v>
      </c>
      <c r="F2688" t="s">
        <v>8</v>
      </c>
      <c r="G2688">
        <v>86149</v>
      </c>
      <c r="H2688">
        <f t="shared" si="313"/>
        <v>86149</v>
      </c>
      <c r="I2688" t="str">
        <f t="shared" si="315"/>
        <v>60001-100000</v>
      </c>
      <c r="O2688">
        <f t="shared" si="314"/>
        <v>25255.25</v>
      </c>
      <c r="P2688">
        <f t="shared" si="316"/>
        <v>74842.75</v>
      </c>
      <c r="Q2688">
        <f t="shared" si="317"/>
        <v>49587.5</v>
      </c>
      <c r="R2688">
        <f t="shared" si="318"/>
        <v>-49126</v>
      </c>
      <c r="S2688">
        <f t="shared" si="319"/>
        <v>149224</v>
      </c>
      <c r="T2688">
        <v>86149</v>
      </c>
    </row>
    <row r="2689" spans="1:20" ht="15" thickBot="1" x14ac:dyDescent="0.4">
      <c r="A2689">
        <v>171095</v>
      </c>
      <c r="B2689" s="2">
        <v>41822.72283564815</v>
      </c>
      <c r="C2689" t="s">
        <v>31</v>
      </c>
      <c r="D2689" t="s">
        <v>27</v>
      </c>
      <c r="E2689" s="6" t="s">
        <v>12</v>
      </c>
      <c r="F2689" t="s">
        <v>10</v>
      </c>
      <c r="G2689">
        <v>65270</v>
      </c>
      <c r="H2689">
        <f t="shared" si="313"/>
        <v>65270</v>
      </c>
      <c r="I2689" t="str">
        <f t="shared" si="315"/>
        <v>60001-100000</v>
      </c>
      <c r="O2689">
        <f t="shared" si="314"/>
        <v>25251</v>
      </c>
      <c r="P2689">
        <f t="shared" si="316"/>
        <v>74833</v>
      </c>
      <c r="Q2689">
        <f t="shared" si="317"/>
        <v>49582</v>
      </c>
      <c r="R2689">
        <f t="shared" si="318"/>
        <v>-49122</v>
      </c>
      <c r="S2689">
        <f t="shared" si="319"/>
        <v>149206</v>
      </c>
      <c r="T2689">
        <v>65270</v>
      </c>
    </row>
    <row r="2690" spans="1:20" ht="15" thickBot="1" x14ac:dyDescent="0.4">
      <c r="A2690">
        <v>120017</v>
      </c>
      <c r="B2690" s="2">
        <v>41823.909166666665</v>
      </c>
      <c r="C2690" t="s">
        <v>31</v>
      </c>
      <c r="D2690" t="s">
        <v>27</v>
      </c>
      <c r="E2690" s="6" t="s">
        <v>12</v>
      </c>
      <c r="F2690" t="s">
        <v>10</v>
      </c>
      <c r="G2690">
        <v>13388</v>
      </c>
      <c r="H2690">
        <f t="shared" ref="H2690:H2753" si="320">IF(OR(G2690 &lt; R2690, G2690 &gt; S2690), $O$1, G2690)</f>
        <v>13388</v>
      </c>
      <c r="I2690" t="str">
        <f t="shared" si="315"/>
        <v>0-20,000</v>
      </c>
      <c r="O2690">
        <f t="shared" ref="O2690:O2753" si="321">QUARTILE(G2690:G9857,1)</f>
        <v>25249.75</v>
      </c>
      <c r="P2690">
        <f t="shared" si="316"/>
        <v>74836.25</v>
      </c>
      <c r="Q2690">
        <f t="shared" si="317"/>
        <v>49586.5</v>
      </c>
      <c r="R2690">
        <f t="shared" si="318"/>
        <v>-49130</v>
      </c>
      <c r="S2690">
        <f t="shared" si="319"/>
        <v>149216</v>
      </c>
      <c r="T2690">
        <v>13388</v>
      </c>
    </row>
    <row r="2691" spans="1:20" ht="15" thickBot="1" x14ac:dyDescent="0.4">
      <c r="A2691">
        <v>110069</v>
      </c>
      <c r="B2691" s="2">
        <v>41829.576574074075</v>
      </c>
      <c r="C2691" t="s">
        <v>31</v>
      </c>
      <c r="D2691" t="s">
        <v>27</v>
      </c>
      <c r="E2691" s="6" t="s">
        <v>12</v>
      </c>
      <c r="F2691" t="s">
        <v>10</v>
      </c>
      <c r="G2691">
        <v>66202</v>
      </c>
      <c r="H2691">
        <f t="shared" si="320"/>
        <v>66202</v>
      </c>
      <c r="I2691" t="str">
        <f t="shared" ref="I2691:I2754" si="322">IF(H2691&lt;=20000,"0-20,000",IF(H2691&lt;=40000,"20001-40000",IF(H2691&lt;=60000,"40001-60000",IF(H2691&lt;=100000,"60001-100000","above 1 lakh"))))</f>
        <v>60001-100000</v>
      </c>
      <c r="O2691">
        <f t="shared" si="321"/>
        <v>25259.5</v>
      </c>
      <c r="P2691">
        <f t="shared" ref="P2691:P2754" si="323">QUARTILE(G2691:G9858,3)</f>
        <v>74839.5</v>
      </c>
      <c r="Q2691">
        <f t="shared" ref="Q2691:Q2754" si="324">P2691-O2691</f>
        <v>49580</v>
      </c>
      <c r="R2691">
        <f t="shared" ref="R2691:R2754" si="325">O2691-1.5*Q2691</f>
        <v>-49110.5</v>
      </c>
      <c r="S2691">
        <f t="shared" ref="S2691:S2754" si="326">P2691+1.5*Q2691</f>
        <v>149209.5</v>
      </c>
      <c r="T2691">
        <v>66202</v>
      </c>
    </row>
    <row r="2692" spans="1:20" ht="15" thickBot="1" x14ac:dyDescent="0.4">
      <c r="A2692">
        <v>822904</v>
      </c>
      <c r="B2692" s="2">
        <v>41829.577326388891</v>
      </c>
      <c r="C2692" t="s">
        <v>30</v>
      </c>
      <c r="D2692" t="s">
        <v>27</v>
      </c>
      <c r="E2692" s="6" t="s">
        <v>12</v>
      </c>
      <c r="F2692" t="s">
        <v>10</v>
      </c>
      <c r="G2692">
        <v>47798</v>
      </c>
      <c r="H2692">
        <f t="shared" si="320"/>
        <v>47798</v>
      </c>
      <c r="I2692" t="str">
        <f t="shared" si="322"/>
        <v>40001-60000</v>
      </c>
      <c r="O2692">
        <f t="shared" si="321"/>
        <v>25255.25</v>
      </c>
      <c r="P2692">
        <f t="shared" si="323"/>
        <v>74842.75</v>
      </c>
      <c r="Q2692">
        <f t="shared" si="324"/>
        <v>49587.5</v>
      </c>
      <c r="R2692">
        <f t="shared" si="325"/>
        <v>-49126</v>
      </c>
      <c r="S2692">
        <f t="shared" si="326"/>
        <v>149224</v>
      </c>
      <c r="T2692">
        <v>47798</v>
      </c>
    </row>
    <row r="2693" spans="1:20" ht="15" thickBot="1" x14ac:dyDescent="0.4">
      <c r="A2693">
        <v>526028</v>
      </c>
      <c r="B2693" s="2">
        <v>41829.577569444446</v>
      </c>
      <c r="C2693" t="s">
        <v>31</v>
      </c>
      <c r="D2693" t="s">
        <v>29</v>
      </c>
      <c r="E2693" s="6" t="s">
        <v>12</v>
      </c>
      <c r="F2693" t="s">
        <v>10</v>
      </c>
      <c r="G2693">
        <v>37791</v>
      </c>
      <c r="H2693">
        <f t="shared" si="320"/>
        <v>37791</v>
      </c>
      <c r="I2693" t="str">
        <f t="shared" si="322"/>
        <v>20001-40000</v>
      </c>
      <c r="O2693">
        <f t="shared" si="321"/>
        <v>25251</v>
      </c>
      <c r="P2693">
        <f t="shared" si="323"/>
        <v>74846</v>
      </c>
      <c r="Q2693">
        <f t="shared" si="324"/>
        <v>49595</v>
      </c>
      <c r="R2693">
        <f t="shared" si="325"/>
        <v>-49141.5</v>
      </c>
      <c r="S2693">
        <f t="shared" si="326"/>
        <v>149238.5</v>
      </c>
      <c r="T2693">
        <v>37791</v>
      </c>
    </row>
    <row r="2694" spans="1:20" ht="15" thickBot="1" x14ac:dyDescent="0.4">
      <c r="A2694">
        <v>636171</v>
      </c>
      <c r="B2694" s="2">
        <v>41838.51662037037</v>
      </c>
      <c r="C2694" t="s">
        <v>31</v>
      </c>
      <c r="D2694" t="s">
        <v>29</v>
      </c>
      <c r="E2694" s="6" t="s">
        <v>12</v>
      </c>
      <c r="F2694" t="s">
        <v>10</v>
      </c>
      <c r="G2694">
        <v>75775</v>
      </c>
      <c r="H2694">
        <f t="shared" si="320"/>
        <v>75775</v>
      </c>
      <c r="I2694" t="str">
        <f t="shared" si="322"/>
        <v>60001-100000</v>
      </c>
      <c r="O2694">
        <f t="shared" si="321"/>
        <v>25249.75</v>
      </c>
      <c r="P2694">
        <f t="shared" si="323"/>
        <v>74847.75</v>
      </c>
      <c r="Q2694">
        <f t="shared" si="324"/>
        <v>49598</v>
      </c>
      <c r="R2694">
        <f t="shared" si="325"/>
        <v>-49147.25</v>
      </c>
      <c r="S2694">
        <f t="shared" si="326"/>
        <v>149244.75</v>
      </c>
      <c r="T2694">
        <v>75775</v>
      </c>
    </row>
    <row r="2695" spans="1:20" ht="15" thickBot="1" x14ac:dyDescent="0.4">
      <c r="A2695">
        <v>473552</v>
      </c>
      <c r="B2695" s="2">
        <v>41817.726712962962</v>
      </c>
      <c r="C2695" t="s">
        <v>30</v>
      </c>
      <c r="D2695" t="s">
        <v>29</v>
      </c>
      <c r="E2695" s="6" t="s">
        <v>12</v>
      </c>
      <c r="F2695" t="s">
        <v>10</v>
      </c>
      <c r="G2695">
        <v>7877</v>
      </c>
      <c r="H2695">
        <f t="shared" si="320"/>
        <v>7877</v>
      </c>
      <c r="I2695" t="str">
        <f t="shared" si="322"/>
        <v>0-20,000</v>
      </c>
      <c r="O2695">
        <f t="shared" si="321"/>
        <v>25248.5</v>
      </c>
      <c r="P2695">
        <f t="shared" si="323"/>
        <v>74839.5</v>
      </c>
      <c r="Q2695">
        <f t="shared" si="324"/>
        <v>49591</v>
      </c>
      <c r="R2695">
        <f t="shared" si="325"/>
        <v>-49138</v>
      </c>
      <c r="S2695">
        <f t="shared" si="326"/>
        <v>149226</v>
      </c>
      <c r="T2695">
        <v>7877</v>
      </c>
    </row>
    <row r="2696" spans="1:20" ht="15" thickBot="1" x14ac:dyDescent="0.4">
      <c r="A2696">
        <v>457939</v>
      </c>
      <c r="B2696" s="2">
        <v>41817.728530092594</v>
      </c>
      <c r="C2696" t="s">
        <v>31</v>
      </c>
      <c r="D2696" t="s">
        <v>27</v>
      </c>
      <c r="E2696" s="6" t="s">
        <v>12</v>
      </c>
      <c r="F2696" t="s">
        <v>10</v>
      </c>
      <c r="G2696">
        <v>20666</v>
      </c>
      <c r="H2696">
        <f t="shared" si="320"/>
        <v>20666</v>
      </c>
      <c r="I2696" t="str">
        <f t="shared" si="322"/>
        <v>20001-40000</v>
      </c>
      <c r="O2696">
        <f t="shared" si="321"/>
        <v>25255.25</v>
      </c>
      <c r="P2696">
        <f t="shared" si="323"/>
        <v>74842.75</v>
      </c>
      <c r="Q2696">
        <f t="shared" si="324"/>
        <v>49587.5</v>
      </c>
      <c r="R2696">
        <f t="shared" si="325"/>
        <v>-49126</v>
      </c>
      <c r="S2696">
        <f t="shared" si="326"/>
        <v>149224</v>
      </c>
      <c r="T2696">
        <v>20666</v>
      </c>
    </row>
    <row r="2697" spans="1:20" ht="15" thickBot="1" x14ac:dyDescent="0.4">
      <c r="A2697">
        <v>625087</v>
      </c>
      <c r="B2697" s="2">
        <v>41879.396840277775</v>
      </c>
      <c r="C2697" t="s">
        <v>30</v>
      </c>
      <c r="D2697" t="s">
        <v>27</v>
      </c>
      <c r="E2697" s="6" t="s">
        <v>12</v>
      </c>
      <c r="F2697" t="s">
        <v>10</v>
      </c>
      <c r="G2697">
        <v>33446</v>
      </c>
      <c r="H2697">
        <f t="shared" si="320"/>
        <v>33446</v>
      </c>
      <c r="I2697" t="str">
        <f t="shared" si="322"/>
        <v>20001-40000</v>
      </c>
      <c r="O2697">
        <f t="shared" si="321"/>
        <v>25268</v>
      </c>
      <c r="P2697">
        <f t="shared" si="323"/>
        <v>74846</v>
      </c>
      <c r="Q2697">
        <f t="shared" si="324"/>
        <v>49578</v>
      </c>
      <c r="R2697">
        <f t="shared" si="325"/>
        <v>-49099</v>
      </c>
      <c r="S2697">
        <f t="shared" si="326"/>
        <v>149213</v>
      </c>
      <c r="T2697">
        <v>33446</v>
      </c>
    </row>
    <row r="2698" spans="1:20" ht="15" thickBot="1" x14ac:dyDescent="0.4">
      <c r="A2698">
        <v>556795</v>
      </c>
      <c r="B2698" s="2">
        <v>41879.403101851851</v>
      </c>
      <c r="C2698" t="s">
        <v>30</v>
      </c>
      <c r="D2698" t="s">
        <v>29</v>
      </c>
      <c r="E2698" s="6" t="s">
        <v>12</v>
      </c>
      <c r="F2698" t="s">
        <v>10</v>
      </c>
      <c r="G2698">
        <v>37177</v>
      </c>
      <c r="H2698">
        <f t="shared" si="320"/>
        <v>37177</v>
      </c>
      <c r="I2698" t="str">
        <f t="shared" si="322"/>
        <v>20001-40000</v>
      </c>
      <c r="O2698">
        <f t="shared" si="321"/>
        <v>25263.75</v>
      </c>
      <c r="P2698">
        <f t="shared" si="323"/>
        <v>74847.75</v>
      </c>
      <c r="Q2698">
        <f t="shared" si="324"/>
        <v>49584</v>
      </c>
      <c r="R2698">
        <f t="shared" si="325"/>
        <v>-49112.25</v>
      </c>
      <c r="S2698">
        <f t="shared" si="326"/>
        <v>149223.75</v>
      </c>
      <c r="T2698">
        <v>37177</v>
      </c>
    </row>
    <row r="2699" spans="1:20" ht="15" thickBot="1" x14ac:dyDescent="0.4">
      <c r="A2699">
        <v>66708</v>
      </c>
      <c r="B2699" s="2">
        <v>41879.571527777778</v>
      </c>
      <c r="C2699" t="s">
        <v>31</v>
      </c>
      <c r="D2699" t="s">
        <v>27</v>
      </c>
      <c r="E2699" s="6" t="s">
        <v>12</v>
      </c>
      <c r="F2699" t="s">
        <v>10</v>
      </c>
      <c r="G2699">
        <v>79459</v>
      </c>
      <c r="H2699">
        <f t="shared" si="320"/>
        <v>79459</v>
      </c>
      <c r="I2699" t="str">
        <f t="shared" si="322"/>
        <v>60001-100000</v>
      </c>
      <c r="O2699">
        <f t="shared" si="321"/>
        <v>25259.5</v>
      </c>
      <c r="P2699">
        <f t="shared" si="323"/>
        <v>74849.5</v>
      </c>
      <c r="Q2699">
        <f t="shared" si="324"/>
        <v>49590</v>
      </c>
      <c r="R2699">
        <f t="shared" si="325"/>
        <v>-49125.5</v>
      </c>
      <c r="S2699">
        <f t="shared" si="326"/>
        <v>149234.5</v>
      </c>
      <c r="T2699">
        <v>79459</v>
      </c>
    </row>
    <row r="2700" spans="1:20" ht="15" thickBot="1" x14ac:dyDescent="0.4">
      <c r="A2700">
        <v>856409</v>
      </c>
      <c r="B2700" s="2">
        <v>41880.620208333334</v>
      </c>
      <c r="C2700" t="s">
        <v>31</v>
      </c>
      <c r="D2700" t="s">
        <v>29</v>
      </c>
      <c r="E2700" s="6" t="s">
        <v>12</v>
      </c>
      <c r="F2700" t="s">
        <v>10</v>
      </c>
      <c r="G2700">
        <v>63684</v>
      </c>
      <c r="H2700">
        <f t="shared" si="320"/>
        <v>63684</v>
      </c>
      <c r="I2700" t="str">
        <f t="shared" si="322"/>
        <v>60001-100000</v>
      </c>
      <c r="O2700">
        <f t="shared" si="321"/>
        <v>25255.25</v>
      </c>
      <c r="P2700">
        <f t="shared" si="323"/>
        <v>74842.75</v>
      </c>
      <c r="Q2700">
        <f t="shared" si="324"/>
        <v>49587.5</v>
      </c>
      <c r="R2700">
        <f t="shared" si="325"/>
        <v>-49126</v>
      </c>
      <c r="S2700">
        <f t="shared" si="326"/>
        <v>149224</v>
      </c>
      <c r="T2700">
        <v>63684</v>
      </c>
    </row>
    <row r="2701" spans="1:20" ht="15" thickBot="1" x14ac:dyDescent="0.4">
      <c r="A2701">
        <v>840429</v>
      </c>
      <c r="B2701" s="2">
        <v>41880.622499999998</v>
      </c>
      <c r="C2701" t="s">
        <v>31</v>
      </c>
      <c r="D2701" t="s">
        <v>27</v>
      </c>
      <c r="E2701" s="6" t="s">
        <v>12</v>
      </c>
      <c r="F2701" t="s">
        <v>10</v>
      </c>
      <c r="G2701">
        <v>39987</v>
      </c>
      <c r="H2701">
        <f t="shared" si="320"/>
        <v>39987</v>
      </c>
      <c r="I2701" t="str">
        <f t="shared" si="322"/>
        <v>20001-40000</v>
      </c>
      <c r="O2701">
        <f t="shared" si="321"/>
        <v>25251</v>
      </c>
      <c r="P2701">
        <f t="shared" si="323"/>
        <v>74846</v>
      </c>
      <c r="Q2701">
        <f t="shared" si="324"/>
        <v>49595</v>
      </c>
      <c r="R2701">
        <f t="shared" si="325"/>
        <v>-49141.5</v>
      </c>
      <c r="S2701">
        <f t="shared" si="326"/>
        <v>149238.5</v>
      </c>
      <c r="T2701">
        <v>39987</v>
      </c>
    </row>
    <row r="2702" spans="1:20" ht="15" thickBot="1" x14ac:dyDescent="0.4">
      <c r="A2702">
        <v>189578</v>
      </c>
      <c r="B2702" s="2">
        <v>41775.397256944445</v>
      </c>
      <c r="C2702" t="s">
        <v>30</v>
      </c>
      <c r="D2702" t="s">
        <v>29</v>
      </c>
      <c r="E2702" s="6" t="s">
        <v>20</v>
      </c>
      <c r="F2702" t="s">
        <v>4</v>
      </c>
      <c r="G2702">
        <v>19402</v>
      </c>
      <c r="H2702">
        <f t="shared" si="320"/>
        <v>19402</v>
      </c>
      <c r="I2702" t="str">
        <f t="shared" si="322"/>
        <v>0-20,000</v>
      </c>
      <c r="O2702">
        <f t="shared" si="321"/>
        <v>25249.75</v>
      </c>
      <c r="P2702">
        <f t="shared" si="323"/>
        <v>74847.75</v>
      </c>
      <c r="Q2702">
        <f t="shared" si="324"/>
        <v>49598</v>
      </c>
      <c r="R2702">
        <f t="shared" si="325"/>
        <v>-49147.25</v>
      </c>
      <c r="S2702">
        <f t="shared" si="326"/>
        <v>149244.75</v>
      </c>
      <c r="T2702">
        <v>19402</v>
      </c>
    </row>
    <row r="2703" spans="1:20" ht="15" thickBot="1" x14ac:dyDescent="0.4">
      <c r="A2703">
        <v>750767</v>
      </c>
      <c r="B2703" s="2">
        <v>41848.800844907404</v>
      </c>
      <c r="C2703" t="s">
        <v>31</v>
      </c>
      <c r="D2703" t="s">
        <v>29</v>
      </c>
      <c r="E2703" s="6" t="s">
        <v>17</v>
      </c>
      <c r="F2703" t="s">
        <v>4</v>
      </c>
      <c r="G2703">
        <v>85342</v>
      </c>
      <c r="H2703">
        <f t="shared" si="320"/>
        <v>85342</v>
      </c>
      <c r="I2703" t="str">
        <f t="shared" si="322"/>
        <v>60001-100000</v>
      </c>
      <c r="O2703">
        <f t="shared" si="321"/>
        <v>25259.5</v>
      </c>
      <c r="P2703">
        <f t="shared" si="323"/>
        <v>74849.5</v>
      </c>
      <c r="Q2703">
        <f t="shared" si="324"/>
        <v>49590</v>
      </c>
      <c r="R2703">
        <f t="shared" si="325"/>
        <v>-49125.5</v>
      </c>
      <c r="S2703">
        <f t="shared" si="326"/>
        <v>149234.5</v>
      </c>
      <c r="T2703">
        <v>85342</v>
      </c>
    </row>
    <row r="2704" spans="1:20" ht="15" thickBot="1" x14ac:dyDescent="0.4">
      <c r="A2704">
        <v>779678</v>
      </c>
      <c r="B2704" s="2">
        <v>41848.800740740742</v>
      </c>
      <c r="C2704" t="s">
        <v>31</v>
      </c>
      <c r="D2704" t="s">
        <v>28</v>
      </c>
      <c r="E2704" s="6" t="s">
        <v>17</v>
      </c>
      <c r="F2704" t="s">
        <v>4</v>
      </c>
      <c r="G2704">
        <v>90730</v>
      </c>
      <c r="H2704">
        <f t="shared" si="320"/>
        <v>90730</v>
      </c>
      <c r="I2704" t="str">
        <f t="shared" si="322"/>
        <v>60001-100000</v>
      </c>
      <c r="O2704">
        <f t="shared" si="321"/>
        <v>25255.25</v>
      </c>
      <c r="P2704">
        <f t="shared" si="323"/>
        <v>74842.75</v>
      </c>
      <c r="Q2704">
        <f t="shared" si="324"/>
        <v>49587.5</v>
      </c>
      <c r="R2704">
        <f t="shared" si="325"/>
        <v>-49126</v>
      </c>
      <c r="S2704">
        <f t="shared" si="326"/>
        <v>149224</v>
      </c>
      <c r="T2704">
        <v>90730</v>
      </c>
    </row>
    <row r="2705" spans="1:20" ht="15" thickBot="1" x14ac:dyDescent="0.4">
      <c r="A2705">
        <v>371137</v>
      </c>
      <c r="B2705" s="2">
        <v>41848.801701388889</v>
      </c>
      <c r="C2705" t="s">
        <v>31</v>
      </c>
      <c r="D2705" t="s">
        <v>28</v>
      </c>
      <c r="E2705" s="6" t="s">
        <v>17</v>
      </c>
      <c r="F2705" t="s">
        <v>4</v>
      </c>
      <c r="G2705">
        <v>88298</v>
      </c>
      <c r="H2705">
        <f t="shared" si="320"/>
        <v>88298</v>
      </c>
      <c r="I2705" t="str">
        <f t="shared" si="322"/>
        <v>60001-100000</v>
      </c>
      <c r="O2705">
        <f t="shared" si="321"/>
        <v>25251</v>
      </c>
      <c r="P2705">
        <f t="shared" si="323"/>
        <v>74833</v>
      </c>
      <c r="Q2705">
        <f t="shared" si="324"/>
        <v>49582</v>
      </c>
      <c r="R2705">
        <f t="shared" si="325"/>
        <v>-49122</v>
      </c>
      <c r="S2705">
        <f t="shared" si="326"/>
        <v>149206</v>
      </c>
      <c r="T2705">
        <v>88298</v>
      </c>
    </row>
    <row r="2706" spans="1:20" ht="15" thickBot="1" x14ac:dyDescent="0.4">
      <c r="A2706">
        <v>764371</v>
      </c>
      <c r="B2706" s="2">
        <v>41812.427384259259</v>
      </c>
      <c r="C2706" t="s">
        <v>31</v>
      </c>
      <c r="D2706" t="s">
        <v>29</v>
      </c>
      <c r="E2706" s="6" t="s">
        <v>20</v>
      </c>
      <c r="F2706" t="s">
        <v>1</v>
      </c>
      <c r="G2706">
        <v>86688</v>
      </c>
      <c r="H2706">
        <f t="shared" si="320"/>
        <v>86688</v>
      </c>
      <c r="I2706" t="str">
        <f t="shared" si="322"/>
        <v>60001-100000</v>
      </c>
      <c r="O2706">
        <f t="shared" si="321"/>
        <v>25249.75</v>
      </c>
      <c r="P2706">
        <f t="shared" si="323"/>
        <v>74831.5</v>
      </c>
      <c r="Q2706">
        <f t="shared" si="324"/>
        <v>49581.75</v>
      </c>
      <c r="R2706">
        <f t="shared" si="325"/>
        <v>-49122.875</v>
      </c>
      <c r="S2706">
        <f t="shared" si="326"/>
        <v>149204.125</v>
      </c>
      <c r="T2706">
        <v>86688</v>
      </c>
    </row>
    <row r="2707" spans="1:20" ht="15" thickBot="1" x14ac:dyDescent="0.4">
      <c r="A2707">
        <v>87101</v>
      </c>
      <c r="B2707" s="2">
        <v>41812.426215277781</v>
      </c>
      <c r="C2707" t="s">
        <v>30</v>
      </c>
      <c r="D2707" t="s">
        <v>29</v>
      </c>
      <c r="E2707" s="6" t="s">
        <v>20</v>
      </c>
      <c r="F2707" t="s">
        <v>1</v>
      </c>
      <c r="G2707">
        <v>95425</v>
      </c>
      <c r="H2707">
        <f t="shared" si="320"/>
        <v>95425</v>
      </c>
      <c r="I2707" t="str">
        <f t="shared" si="322"/>
        <v>60001-100000</v>
      </c>
      <c r="O2707">
        <f t="shared" si="321"/>
        <v>25248.5</v>
      </c>
      <c r="P2707">
        <f t="shared" si="323"/>
        <v>74785</v>
      </c>
      <c r="Q2707">
        <f t="shared" si="324"/>
        <v>49536.5</v>
      </c>
      <c r="R2707">
        <f t="shared" si="325"/>
        <v>-49056.25</v>
      </c>
      <c r="S2707">
        <f t="shared" si="326"/>
        <v>149089.75</v>
      </c>
      <c r="T2707">
        <v>95425</v>
      </c>
    </row>
    <row r="2708" spans="1:20" ht="15" thickBot="1" x14ac:dyDescent="0.4">
      <c r="A2708">
        <v>692210</v>
      </c>
      <c r="B2708" s="2">
        <v>41812.426504629628</v>
      </c>
      <c r="C2708" t="s">
        <v>30</v>
      </c>
      <c r="D2708" t="s">
        <v>29</v>
      </c>
      <c r="E2708" s="6" t="s">
        <v>20</v>
      </c>
      <c r="F2708" t="s">
        <v>1</v>
      </c>
      <c r="G2708">
        <v>86601</v>
      </c>
      <c r="H2708">
        <f t="shared" si="320"/>
        <v>86601</v>
      </c>
      <c r="I2708" t="str">
        <f t="shared" si="322"/>
        <v>60001-100000</v>
      </c>
      <c r="O2708">
        <f t="shared" si="321"/>
        <v>25247.25</v>
      </c>
      <c r="P2708">
        <f t="shared" si="323"/>
        <v>74738.5</v>
      </c>
      <c r="Q2708">
        <f t="shared" si="324"/>
        <v>49491.25</v>
      </c>
      <c r="R2708">
        <f t="shared" si="325"/>
        <v>-48989.625</v>
      </c>
      <c r="S2708">
        <f t="shared" si="326"/>
        <v>148975.375</v>
      </c>
      <c r="T2708">
        <v>86601</v>
      </c>
    </row>
    <row r="2709" spans="1:20" ht="15" thickBot="1" x14ac:dyDescent="0.4">
      <c r="A2709">
        <v>840296</v>
      </c>
      <c r="B2709" s="2">
        <v>41801.328750000001</v>
      </c>
      <c r="C2709" t="s">
        <v>31</v>
      </c>
      <c r="D2709" t="s">
        <v>27</v>
      </c>
      <c r="E2709" s="6" t="s">
        <v>20</v>
      </c>
      <c r="F2709" t="s">
        <v>10</v>
      </c>
      <c r="G2709">
        <v>16830</v>
      </c>
      <c r="H2709">
        <f t="shared" si="320"/>
        <v>16830</v>
      </c>
      <c r="I2709" t="str">
        <f t="shared" si="322"/>
        <v>0-20,000</v>
      </c>
      <c r="O2709">
        <f t="shared" si="321"/>
        <v>25246</v>
      </c>
      <c r="P2709">
        <f t="shared" si="323"/>
        <v>74737</v>
      </c>
      <c r="Q2709">
        <f t="shared" si="324"/>
        <v>49491</v>
      </c>
      <c r="R2709">
        <f t="shared" si="325"/>
        <v>-48990.5</v>
      </c>
      <c r="S2709">
        <f t="shared" si="326"/>
        <v>148973.5</v>
      </c>
      <c r="T2709">
        <v>16830</v>
      </c>
    </row>
    <row r="2710" spans="1:20" ht="15" thickBot="1" x14ac:dyDescent="0.4">
      <c r="A2710">
        <v>537105</v>
      </c>
      <c r="B2710" s="2">
        <v>41774.732361111113</v>
      </c>
      <c r="C2710" t="s">
        <v>31</v>
      </c>
      <c r="D2710" t="s">
        <v>27</v>
      </c>
      <c r="E2710" s="6" t="s">
        <v>15</v>
      </c>
      <c r="F2710" t="s">
        <v>5</v>
      </c>
      <c r="G2710">
        <v>42254</v>
      </c>
      <c r="H2710">
        <f t="shared" si="320"/>
        <v>42254</v>
      </c>
      <c r="I2710" t="str">
        <f t="shared" si="322"/>
        <v>40001-60000</v>
      </c>
      <c r="O2710">
        <f t="shared" si="321"/>
        <v>25249.75</v>
      </c>
      <c r="P2710">
        <f t="shared" si="323"/>
        <v>74737.5</v>
      </c>
      <c r="Q2710">
        <f t="shared" si="324"/>
        <v>49487.75</v>
      </c>
      <c r="R2710">
        <f t="shared" si="325"/>
        <v>-48981.875</v>
      </c>
      <c r="S2710">
        <f t="shared" si="326"/>
        <v>148969.125</v>
      </c>
      <c r="T2710">
        <v>42254</v>
      </c>
    </row>
    <row r="2711" spans="1:20" ht="15" thickBot="1" x14ac:dyDescent="0.4">
      <c r="A2711">
        <v>874563</v>
      </c>
      <c r="B2711" s="2">
        <v>41785.340648148151</v>
      </c>
      <c r="C2711" t="s">
        <v>30</v>
      </c>
      <c r="D2711" t="s">
        <v>27</v>
      </c>
      <c r="E2711" s="6" t="s">
        <v>15</v>
      </c>
      <c r="F2711" t="s">
        <v>5</v>
      </c>
      <c r="G2711">
        <v>66660</v>
      </c>
      <c r="H2711">
        <f t="shared" si="320"/>
        <v>66660</v>
      </c>
      <c r="I2711" t="str">
        <f t="shared" si="322"/>
        <v>60001-100000</v>
      </c>
      <c r="O2711">
        <f t="shared" si="321"/>
        <v>25248.5</v>
      </c>
      <c r="P2711">
        <f t="shared" si="323"/>
        <v>74738</v>
      </c>
      <c r="Q2711">
        <f t="shared" si="324"/>
        <v>49489.5</v>
      </c>
      <c r="R2711">
        <f t="shared" si="325"/>
        <v>-48985.75</v>
      </c>
      <c r="S2711">
        <f t="shared" si="326"/>
        <v>148972.25</v>
      </c>
      <c r="T2711">
        <v>66660</v>
      </c>
    </row>
    <row r="2712" spans="1:20" ht="15" thickBot="1" x14ac:dyDescent="0.4">
      <c r="A2712">
        <v>487292</v>
      </c>
      <c r="B2712" s="2">
        <v>41785.342997685184</v>
      </c>
      <c r="C2712" t="s">
        <v>31</v>
      </c>
      <c r="D2712" t="s">
        <v>29</v>
      </c>
      <c r="E2712" s="6" t="s">
        <v>15</v>
      </c>
      <c r="F2712" t="s">
        <v>5</v>
      </c>
      <c r="G2712">
        <v>94230</v>
      </c>
      <c r="H2712">
        <f t="shared" si="320"/>
        <v>94230</v>
      </c>
      <c r="I2712" t="str">
        <f t="shared" si="322"/>
        <v>60001-100000</v>
      </c>
      <c r="O2712">
        <f t="shared" si="321"/>
        <v>25247.25</v>
      </c>
      <c r="P2712">
        <f t="shared" si="323"/>
        <v>74738.5</v>
      </c>
      <c r="Q2712">
        <f t="shared" si="324"/>
        <v>49491.25</v>
      </c>
      <c r="R2712">
        <f t="shared" si="325"/>
        <v>-48989.625</v>
      </c>
      <c r="S2712">
        <f t="shared" si="326"/>
        <v>148975.375</v>
      </c>
      <c r="T2712">
        <v>94230</v>
      </c>
    </row>
    <row r="2713" spans="1:20" ht="15" thickBot="1" x14ac:dyDescent="0.4">
      <c r="A2713">
        <v>473364</v>
      </c>
      <c r="B2713" s="2">
        <v>41804.740671296298</v>
      </c>
      <c r="C2713" t="s">
        <v>31</v>
      </c>
      <c r="D2713" t="s">
        <v>27</v>
      </c>
      <c r="E2713" s="6" t="s">
        <v>15</v>
      </c>
      <c r="F2713" t="s">
        <v>6</v>
      </c>
      <c r="G2713">
        <v>37250</v>
      </c>
      <c r="H2713">
        <f t="shared" si="320"/>
        <v>37250</v>
      </c>
      <c r="I2713" t="str">
        <f t="shared" si="322"/>
        <v>20001-40000</v>
      </c>
      <c r="O2713">
        <f t="shared" si="321"/>
        <v>25246</v>
      </c>
      <c r="P2713">
        <f t="shared" si="323"/>
        <v>74737</v>
      </c>
      <c r="Q2713">
        <f t="shared" si="324"/>
        <v>49491</v>
      </c>
      <c r="R2713">
        <f t="shared" si="325"/>
        <v>-48990.5</v>
      </c>
      <c r="S2713">
        <f t="shared" si="326"/>
        <v>148973.5</v>
      </c>
      <c r="T2713">
        <v>37250</v>
      </c>
    </row>
    <row r="2714" spans="1:20" ht="15" thickBot="1" x14ac:dyDescent="0.4">
      <c r="A2714">
        <v>171942</v>
      </c>
      <c r="B2714" s="2">
        <v>41807.457175925927</v>
      </c>
      <c r="C2714" t="s">
        <v>31</v>
      </c>
      <c r="D2714" t="s">
        <v>27</v>
      </c>
      <c r="E2714" s="6" t="s">
        <v>15</v>
      </c>
      <c r="F2714" t="s">
        <v>6</v>
      </c>
      <c r="G2714">
        <v>97144</v>
      </c>
      <c r="H2714">
        <f t="shared" si="320"/>
        <v>97144</v>
      </c>
      <c r="I2714" t="str">
        <f t="shared" si="322"/>
        <v>60001-100000</v>
      </c>
      <c r="O2714">
        <f t="shared" si="321"/>
        <v>25245.25</v>
      </c>
      <c r="P2714">
        <f t="shared" si="323"/>
        <v>74737.5</v>
      </c>
      <c r="Q2714">
        <f t="shared" si="324"/>
        <v>49492.25</v>
      </c>
      <c r="R2714">
        <f t="shared" si="325"/>
        <v>-48993.125</v>
      </c>
      <c r="S2714">
        <f t="shared" si="326"/>
        <v>148975.875</v>
      </c>
      <c r="T2714">
        <v>97144</v>
      </c>
    </row>
    <row r="2715" spans="1:20" ht="15" thickBot="1" x14ac:dyDescent="0.4">
      <c r="A2715">
        <v>273267</v>
      </c>
      <c r="B2715" s="2">
        <v>41807.457418981481</v>
      </c>
      <c r="C2715" t="s">
        <v>30</v>
      </c>
      <c r="D2715" t="s">
        <v>27</v>
      </c>
      <c r="E2715" s="6" t="s">
        <v>15</v>
      </c>
      <c r="F2715" t="s">
        <v>6</v>
      </c>
      <c r="G2715">
        <v>17318</v>
      </c>
      <c r="H2715">
        <f t="shared" si="320"/>
        <v>17318</v>
      </c>
      <c r="I2715" t="str">
        <f t="shared" si="322"/>
        <v>0-20,000</v>
      </c>
      <c r="O2715">
        <f t="shared" si="321"/>
        <v>25244.5</v>
      </c>
      <c r="P2715">
        <f t="shared" si="323"/>
        <v>74722.5</v>
      </c>
      <c r="Q2715">
        <f t="shared" si="324"/>
        <v>49478</v>
      </c>
      <c r="R2715">
        <f t="shared" si="325"/>
        <v>-48972.5</v>
      </c>
      <c r="S2715">
        <f t="shared" si="326"/>
        <v>148939.5</v>
      </c>
      <c r="T2715">
        <v>17318</v>
      </c>
    </row>
    <row r="2716" spans="1:20" ht="15" thickBot="1" x14ac:dyDescent="0.4">
      <c r="A2716">
        <v>826650</v>
      </c>
      <c r="B2716" s="2">
        <v>41835.593113425923</v>
      </c>
      <c r="C2716" t="s">
        <v>30</v>
      </c>
      <c r="D2716" t="s">
        <v>29</v>
      </c>
      <c r="E2716" s="6" t="s">
        <v>15</v>
      </c>
      <c r="F2716" t="s">
        <v>6</v>
      </c>
      <c r="G2716">
        <v>35596</v>
      </c>
      <c r="H2716">
        <f t="shared" si="320"/>
        <v>35596</v>
      </c>
      <c r="I2716" t="str">
        <f t="shared" si="322"/>
        <v>20001-40000</v>
      </c>
      <c r="O2716">
        <f t="shared" si="321"/>
        <v>25247.25</v>
      </c>
      <c r="P2716">
        <f t="shared" si="323"/>
        <v>74729.75</v>
      </c>
      <c r="Q2716">
        <f t="shared" si="324"/>
        <v>49482.5</v>
      </c>
      <c r="R2716">
        <f t="shared" si="325"/>
        <v>-48976.5</v>
      </c>
      <c r="S2716">
        <f t="shared" si="326"/>
        <v>148953.5</v>
      </c>
      <c r="T2716">
        <v>35596</v>
      </c>
    </row>
    <row r="2717" spans="1:20" ht="15" thickBot="1" x14ac:dyDescent="0.4">
      <c r="A2717">
        <v>160711</v>
      </c>
      <c r="B2717" s="2">
        <v>41877.397511574076</v>
      </c>
      <c r="C2717" t="s">
        <v>31</v>
      </c>
      <c r="D2717" t="s">
        <v>29</v>
      </c>
      <c r="E2717" s="6" t="s">
        <v>15</v>
      </c>
      <c r="F2717" t="s">
        <v>6</v>
      </c>
      <c r="G2717">
        <v>48205</v>
      </c>
      <c r="H2717">
        <f t="shared" si="320"/>
        <v>48205</v>
      </c>
      <c r="I2717" t="str">
        <f t="shared" si="322"/>
        <v>40001-60000</v>
      </c>
      <c r="O2717">
        <f t="shared" si="321"/>
        <v>25246</v>
      </c>
      <c r="P2717">
        <f t="shared" si="323"/>
        <v>74737</v>
      </c>
      <c r="Q2717">
        <f t="shared" si="324"/>
        <v>49491</v>
      </c>
      <c r="R2717">
        <f t="shared" si="325"/>
        <v>-48990.5</v>
      </c>
      <c r="S2717">
        <f t="shared" si="326"/>
        <v>148973.5</v>
      </c>
      <c r="T2717">
        <v>48205</v>
      </c>
    </row>
    <row r="2718" spans="1:20" ht="15" thickBot="1" x14ac:dyDescent="0.4">
      <c r="A2718">
        <v>324902</v>
      </c>
      <c r="B2718" s="2">
        <v>41821.399444444447</v>
      </c>
      <c r="C2718" t="s">
        <v>30</v>
      </c>
      <c r="D2718" t="s">
        <v>29</v>
      </c>
      <c r="E2718" s="6" t="s">
        <v>13</v>
      </c>
      <c r="F2718" t="s">
        <v>2</v>
      </c>
      <c r="G2718">
        <v>73166</v>
      </c>
      <c r="H2718">
        <f t="shared" si="320"/>
        <v>73166</v>
      </c>
      <c r="I2718" t="str">
        <f t="shared" si="322"/>
        <v>60001-100000</v>
      </c>
      <c r="O2718">
        <f t="shared" si="321"/>
        <v>25245.25</v>
      </c>
      <c r="P2718">
        <f t="shared" si="323"/>
        <v>74737.5</v>
      </c>
      <c r="Q2718">
        <f t="shared" si="324"/>
        <v>49492.25</v>
      </c>
      <c r="R2718">
        <f t="shared" si="325"/>
        <v>-48993.125</v>
      </c>
      <c r="S2718">
        <f t="shared" si="326"/>
        <v>148975.875</v>
      </c>
      <c r="T2718">
        <v>73166</v>
      </c>
    </row>
    <row r="2719" spans="1:20" ht="15" thickBot="1" x14ac:dyDescent="0.4">
      <c r="A2719">
        <v>26533</v>
      </c>
      <c r="B2719" s="2">
        <v>41842.778368055559</v>
      </c>
      <c r="C2719" t="s">
        <v>30</v>
      </c>
      <c r="D2719" t="s">
        <v>29</v>
      </c>
      <c r="E2719" s="6" t="s">
        <v>13</v>
      </c>
      <c r="F2719" t="s">
        <v>2</v>
      </c>
      <c r="G2719">
        <v>52761</v>
      </c>
      <c r="H2719">
        <f t="shared" si="320"/>
        <v>52761</v>
      </c>
      <c r="I2719" t="str">
        <f t="shared" si="322"/>
        <v>40001-60000</v>
      </c>
      <c r="O2719">
        <f t="shared" si="321"/>
        <v>25244.5</v>
      </c>
      <c r="P2719">
        <f t="shared" si="323"/>
        <v>74738</v>
      </c>
      <c r="Q2719">
        <f t="shared" si="324"/>
        <v>49493.5</v>
      </c>
      <c r="R2719">
        <f t="shared" si="325"/>
        <v>-48995.75</v>
      </c>
      <c r="S2719">
        <f t="shared" si="326"/>
        <v>148978.25</v>
      </c>
      <c r="T2719">
        <v>52761</v>
      </c>
    </row>
    <row r="2720" spans="1:20" ht="15" thickBot="1" x14ac:dyDescent="0.4">
      <c r="A2720">
        <v>284898</v>
      </c>
      <c r="B2720" s="2">
        <v>41828.599814814814</v>
      </c>
      <c r="C2720" t="s">
        <v>31</v>
      </c>
      <c r="D2720" t="s">
        <v>27</v>
      </c>
      <c r="E2720" s="6" t="s">
        <v>14</v>
      </c>
      <c r="F2720" t="s">
        <v>10</v>
      </c>
      <c r="G2720">
        <v>34956</v>
      </c>
      <c r="H2720">
        <f t="shared" si="320"/>
        <v>34956</v>
      </c>
      <c r="I2720" t="str">
        <f t="shared" si="322"/>
        <v>20001-40000</v>
      </c>
      <c r="O2720">
        <f t="shared" si="321"/>
        <v>25243.75</v>
      </c>
      <c r="P2720">
        <f t="shared" si="323"/>
        <v>74738.5</v>
      </c>
      <c r="Q2720">
        <f t="shared" si="324"/>
        <v>49494.75</v>
      </c>
      <c r="R2720">
        <f t="shared" si="325"/>
        <v>-48998.375</v>
      </c>
      <c r="S2720">
        <f t="shared" si="326"/>
        <v>148980.625</v>
      </c>
      <c r="T2720">
        <v>34956</v>
      </c>
    </row>
    <row r="2721" spans="1:20" ht="15" thickBot="1" x14ac:dyDescent="0.4">
      <c r="A2721">
        <v>538273</v>
      </c>
      <c r="B2721" s="2">
        <v>41788.396909722222</v>
      </c>
      <c r="C2721" t="s">
        <v>31</v>
      </c>
      <c r="D2721" t="s">
        <v>29</v>
      </c>
      <c r="E2721" s="6" t="s">
        <v>13</v>
      </c>
      <c r="F2721" t="s">
        <v>2</v>
      </c>
      <c r="G2721">
        <v>96178</v>
      </c>
      <c r="H2721">
        <f t="shared" si="320"/>
        <v>96178</v>
      </c>
      <c r="I2721" t="str">
        <f t="shared" si="322"/>
        <v>60001-100000</v>
      </c>
      <c r="O2721">
        <f t="shared" si="321"/>
        <v>25243</v>
      </c>
      <c r="P2721">
        <f t="shared" si="323"/>
        <v>74739</v>
      </c>
      <c r="Q2721">
        <f t="shared" si="324"/>
        <v>49496</v>
      </c>
      <c r="R2721">
        <f t="shared" si="325"/>
        <v>-49001</v>
      </c>
      <c r="S2721">
        <f t="shared" si="326"/>
        <v>148983</v>
      </c>
      <c r="T2721">
        <v>96178</v>
      </c>
    </row>
    <row r="2722" spans="1:20" ht="15" thickBot="1" x14ac:dyDescent="0.4">
      <c r="A2722">
        <v>63459</v>
      </c>
      <c r="B2722" s="2">
        <v>41788.397303240738</v>
      </c>
      <c r="C2722" t="s">
        <v>31</v>
      </c>
      <c r="D2722" t="s">
        <v>29</v>
      </c>
      <c r="E2722" s="6" t="s">
        <v>13</v>
      </c>
      <c r="F2722" t="s">
        <v>2</v>
      </c>
      <c r="G2722">
        <v>49485</v>
      </c>
      <c r="H2722">
        <f t="shared" si="320"/>
        <v>49485</v>
      </c>
      <c r="I2722" t="str">
        <f t="shared" si="322"/>
        <v>40001-60000</v>
      </c>
      <c r="O2722">
        <f t="shared" si="321"/>
        <v>25227.5</v>
      </c>
      <c r="P2722">
        <f t="shared" si="323"/>
        <v>74737.5</v>
      </c>
      <c r="Q2722">
        <f t="shared" si="324"/>
        <v>49510</v>
      </c>
      <c r="R2722">
        <f t="shared" si="325"/>
        <v>-49037.5</v>
      </c>
      <c r="S2722">
        <f t="shared" si="326"/>
        <v>149002.5</v>
      </c>
      <c r="T2722">
        <v>49485</v>
      </c>
    </row>
    <row r="2723" spans="1:20" ht="15" thickBot="1" x14ac:dyDescent="0.4">
      <c r="A2723">
        <v>778940</v>
      </c>
      <c r="B2723" s="2">
        <v>41848.510324074072</v>
      </c>
      <c r="C2723" t="s">
        <v>31</v>
      </c>
      <c r="D2723" t="s">
        <v>27</v>
      </c>
      <c r="E2723" s="6" t="s">
        <v>20</v>
      </c>
      <c r="F2723" t="s">
        <v>10</v>
      </c>
      <c r="G2723">
        <v>30120</v>
      </c>
      <c r="H2723">
        <f t="shared" si="320"/>
        <v>30120</v>
      </c>
      <c r="I2723" t="str">
        <f t="shared" si="322"/>
        <v>20001-40000</v>
      </c>
      <c r="O2723">
        <f t="shared" si="321"/>
        <v>25212</v>
      </c>
      <c r="P2723">
        <f t="shared" si="323"/>
        <v>74738</v>
      </c>
      <c r="Q2723">
        <f t="shared" si="324"/>
        <v>49526</v>
      </c>
      <c r="R2723">
        <f t="shared" si="325"/>
        <v>-49077</v>
      </c>
      <c r="S2723">
        <f t="shared" si="326"/>
        <v>149027</v>
      </c>
      <c r="T2723">
        <v>30120</v>
      </c>
    </row>
    <row r="2724" spans="1:20" ht="15" thickBot="1" x14ac:dyDescent="0.4">
      <c r="A2724">
        <v>707968</v>
      </c>
      <c r="B2724" s="2">
        <v>41848.513252314813</v>
      </c>
      <c r="C2724" t="s">
        <v>31</v>
      </c>
      <c r="D2724" t="s">
        <v>27</v>
      </c>
      <c r="E2724" s="6" t="s">
        <v>20</v>
      </c>
      <c r="F2724" t="s">
        <v>10</v>
      </c>
      <c r="G2724">
        <v>79312</v>
      </c>
      <c r="H2724">
        <f t="shared" si="320"/>
        <v>79312</v>
      </c>
      <c r="I2724" t="str">
        <f t="shared" si="322"/>
        <v>60001-100000</v>
      </c>
      <c r="O2724">
        <f t="shared" si="321"/>
        <v>25196.5</v>
      </c>
      <c r="P2724">
        <f t="shared" si="323"/>
        <v>74738.5</v>
      </c>
      <c r="Q2724">
        <f t="shared" si="324"/>
        <v>49542</v>
      </c>
      <c r="R2724">
        <f t="shared" si="325"/>
        <v>-49116.5</v>
      </c>
      <c r="S2724">
        <f t="shared" si="326"/>
        <v>149051.5</v>
      </c>
      <c r="T2724">
        <v>79312</v>
      </c>
    </row>
    <row r="2725" spans="1:20" ht="15" thickBot="1" x14ac:dyDescent="0.4">
      <c r="A2725">
        <v>801736</v>
      </c>
      <c r="B2725" s="2">
        <v>41848.514074074075</v>
      </c>
      <c r="C2725" t="s">
        <v>31</v>
      </c>
      <c r="D2725" t="s">
        <v>29</v>
      </c>
      <c r="E2725" s="6" t="s">
        <v>20</v>
      </c>
      <c r="F2725" t="s">
        <v>10</v>
      </c>
      <c r="G2725">
        <v>39306</v>
      </c>
      <c r="H2725">
        <f t="shared" si="320"/>
        <v>39306</v>
      </c>
      <c r="I2725" t="str">
        <f t="shared" si="322"/>
        <v>20001-40000</v>
      </c>
      <c r="O2725">
        <f t="shared" si="321"/>
        <v>25181</v>
      </c>
      <c r="P2725">
        <f t="shared" si="323"/>
        <v>74737</v>
      </c>
      <c r="Q2725">
        <f t="shared" si="324"/>
        <v>49556</v>
      </c>
      <c r="R2725">
        <f t="shared" si="325"/>
        <v>-49153</v>
      </c>
      <c r="S2725">
        <f t="shared" si="326"/>
        <v>149071</v>
      </c>
      <c r="T2725">
        <v>39306</v>
      </c>
    </row>
    <row r="2726" spans="1:20" ht="15" thickBot="1" x14ac:dyDescent="0.4">
      <c r="A2726">
        <v>388477</v>
      </c>
      <c r="B2726" s="2">
        <v>41848.510347222225</v>
      </c>
      <c r="C2726" t="s">
        <v>30</v>
      </c>
      <c r="D2726" t="s">
        <v>28</v>
      </c>
      <c r="E2726" s="6" t="s">
        <v>20</v>
      </c>
      <c r="F2726" t="s">
        <v>10</v>
      </c>
      <c r="G2726">
        <v>27505</v>
      </c>
      <c r="H2726">
        <f t="shared" si="320"/>
        <v>27505</v>
      </c>
      <c r="I2726" t="str">
        <f t="shared" si="322"/>
        <v>20001-40000</v>
      </c>
      <c r="O2726">
        <f t="shared" si="321"/>
        <v>25178.75</v>
      </c>
      <c r="P2726">
        <f t="shared" si="323"/>
        <v>74737.5</v>
      </c>
      <c r="Q2726">
        <f t="shared" si="324"/>
        <v>49558.75</v>
      </c>
      <c r="R2726">
        <f t="shared" si="325"/>
        <v>-49159.375</v>
      </c>
      <c r="S2726">
        <f t="shared" si="326"/>
        <v>149075.625</v>
      </c>
      <c r="T2726">
        <v>27505</v>
      </c>
    </row>
    <row r="2727" spans="1:20" ht="15" thickBot="1" x14ac:dyDescent="0.4">
      <c r="A2727">
        <v>330441</v>
      </c>
      <c r="B2727" s="2">
        <v>41849.248310185183</v>
      </c>
      <c r="C2727" t="s">
        <v>31</v>
      </c>
      <c r="D2727" t="s">
        <v>27</v>
      </c>
      <c r="E2727" s="6" t="s">
        <v>20</v>
      </c>
      <c r="F2727" t="s">
        <v>10</v>
      </c>
      <c r="G2727">
        <v>11316</v>
      </c>
      <c r="H2727">
        <f t="shared" si="320"/>
        <v>11316</v>
      </c>
      <c r="I2727" t="str">
        <f t="shared" si="322"/>
        <v>0-20,000</v>
      </c>
      <c r="O2727">
        <f t="shared" si="321"/>
        <v>25176.5</v>
      </c>
      <c r="P2727">
        <f t="shared" si="323"/>
        <v>74738</v>
      </c>
      <c r="Q2727">
        <f t="shared" si="324"/>
        <v>49561.5</v>
      </c>
      <c r="R2727">
        <f t="shared" si="325"/>
        <v>-49165.75</v>
      </c>
      <c r="S2727">
        <f t="shared" si="326"/>
        <v>149080.25</v>
      </c>
      <c r="T2727">
        <v>11316</v>
      </c>
    </row>
    <row r="2728" spans="1:20" ht="15" thickBot="1" x14ac:dyDescent="0.4">
      <c r="A2728">
        <v>378377</v>
      </c>
      <c r="B2728" s="2">
        <v>41851.822465277779</v>
      </c>
      <c r="C2728" t="s">
        <v>30</v>
      </c>
      <c r="D2728" t="s">
        <v>27</v>
      </c>
      <c r="E2728" s="6" t="s">
        <v>20</v>
      </c>
      <c r="F2728" t="s">
        <v>10</v>
      </c>
      <c r="G2728">
        <v>98562</v>
      </c>
      <c r="H2728">
        <f t="shared" si="320"/>
        <v>98562</v>
      </c>
      <c r="I2728" t="str">
        <f t="shared" si="322"/>
        <v>60001-100000</v>
      </c>
      <c r="O2728">
        <f t="shared" si="321"/>
        <v>25196.5</v>
      </c>
      <c r="P2728">
        <f t="shared" si="323"/>
        <v>74738.5</v>
      </c>
      <c r="Q2728">
        <f t="shared" si="324"/>
        <v>49542</v>
      </c>
      <c r="R2728">
        <f t="shared" si="325"/>
        <v>-49116.5</v>
      </c>
      <c r="S2728">
        <f t="shared" si="326"/>
        <v>149051.5</v>
      </c>
      <c r="T2728">
        <v>98562</v>
      </c>
    </row>
    <row r="2729" spans="1:20" ht="15" thickBot="1" x14ac:dyDescent="0.4">
      <c r="A2729">
        <v>592167</v>
      </c>
      <c r="B2729" s="2">
        <v>41851.823888888888</v>
      </c>
      <c r="C2729" t="s">
        <v>31</v>
      </c>
      <c r="D2729" t="s">
        <v>27</v>
      </c>
      <c r="E2729" s="6" t="s">
        <v>20</v>
      </c>
      <c r="F2729" t="s">
        <v>10</v>
      </c>
      <c r="G2729">
        <v>48181</v>
      </c>
      <c r="H2729">
        <f t="shared" si="320"/>
        <v>48181</v>
      </c>
      <c r="I2729" t="str">
        <f t="shared" si="322"/>
        <v>40001-60000</v>
      </c>
      <c r="O2729">
        <f t="shared" si="321"/>
        <v>25181</v>
      </c>
      <c r="P2729">
        <f t="shared" si="323"/>
        <v>74737</v>
      </c>
      <c r="Q2729">
        <f t="shared" si="324"/>
        <v>49556</v>
      </c>
      <c r="R2729">
        <f t="shared" si="325"/>
        <v>-49153</v>
      </c>
      <c r="S2729">
        <f t="shared" si="326"/>
        <v>149071</v>
      </c>
      <c r="T2729">
        <v>48181</v>
      </c>
    </row>
    <row r="2730" spans="1:20" ht="15" thickBot="1" x14ac:dyDescent="0.4">
      <c r="A2730">
        <v>584499</v>
      </c>
      <c r="B2730" s="2">
        <v>41782.396793981483</v>
      </c>
      <c r="C2730" t="s">
        <v>31</v>
      </c>
      <c r="D2730" t="s">
        <v>27</v>
      </c>
      <c r="E2730" s="6" t="s">
        <v>17</v>
      </c>
      <c r="F2730" t="s">
        <v>2</v>
      </c>
      <c r="G2730">
        <v>40655</v>
      </c>
      <c r="H2730">
        <f t="shared" si="320"/>
        <v>40655</v>
      </c>
      <c r="I2730" t="str">
        <f t="shared" si="322"/>
        <v>40001-60000</v>
      </c>
      <c r="O2730">
        <f t="shared" si="321"/>
        <v>25178.75</v>
      </c>
      <c r="P2730">
        <f t="shared" si="323"/>
        <v>74737.5</v>
      </c>
      <c r="Q2730">
        <f t="shared" si="324"/>
        <v>49558.75</v>
      </c>
      <c r="R2730">
        <f t="shared" si="325"/>
        <v>-49159.375</v>
      </c>
      <c r="S2730">
        <f t="shared" si="326"/>
        <v>149075.625</v>
      </c>
      <c r="T2730">
        <v>40655</v>
      </c>
    </row>
    <row r="2731" spans="1:20" ht="15" thickBot="1" x14ac:dyDescent="0.4">
      <c r="A2731">
        <v>934567</v>
      </c>
      <c r="B2731" s="2">
        <v>41782.63417824074</v>
      </c>
      <c r="C2731" t="s">
        <v>31</v>
      </c>
      <c r="D2731" t="s">
        <v>29</v>
      </c>
      <c r="E2731" s="6" t="s">
        <v>17</v>
      </c>
      <c r="F2731" t="s">
        <v>2</v>
      </c>
      <c r="G2731">
        <v>45598</v>
      </c>
      <c r="H2731">
        <f t="shared" si="320"/>
        <v>45598</v>
      </c>
      <c r="I2731" t="str">
        <f t="shared" si="322"/>
        <v>40001-60000</v>
      </c>
      <c r="O2731">
        <f t="shared" si="321"/>
        <v>25176.5</v>
      </c>
      <c r="P2731">
        <f t="shared" si="323"/>
        <v>74738</v>
      </c>
      <c r="Q2731">
        <f t="shared" si="324"/>
        <v>49561.5</v>
      </c>
      <c r="R2731">
        <f t="shared" si="325"/>
        <v>-49165.75</v>
      </c>
      <c r="S2731">
        <f t="shared" si="326"/>
        <v>149080.25</v>
      </c>
      <c r="T2731">
        <v>45598</v>
      </c>
    </row>
    <row r="2732" spans="1:20" ht="15" thickBot="1" x14ac:dyDescent="0.4">
      <c r="A2732">
        <v>331488</v>
      </c>
      <c r="B2732" s="2">
        <v>41803.325474537036</v>
      </c>
      <c r="C2732" t="s">
        <v>31</v>
      </c>
      <c r="D2732" t="s">
        <v>29</v>
      </c>
      <c r="E2732" s="6" t="s">
        <v>17</v>
      </c>
      <c r="F2732" t="s">
        <v>2</v>
      </c>
      <c r="G2732">
        <v>94702</v>
      </c>
      <c r="H2732">
        <f t="shared" si="320"/>
        <v>94702</v>
      </c>
      <c r="I2732" t="str">
        <f t="shared" si="322"/>
        <v>60001-100000</v>
      </c>
      <c r="O2732">
        <f t="shared" si="321"/>
        <v>25174.25</v>
      </c>
      <c r="P2732">
        <f t="shared" si="323"/>
        <v>74738.5</v>
      </c>
      <c r="Q2732">
        <f t="shared" si="324"/>
        <v>49564.25</v>
      </c>
      <c r="R2732">
        <f t="shared" si="325"/>
        <v>-49172.125</v>
      </c>
      <c r="S2732">
        <f t="shared" si="326"/>
        <v>149084.875</v>
      </c>
      <c r="T2732">
        <v>94702</v>
      </c>
    </row>
    <row r="2733" spans="1:20" ht="15" thickBot="1" x14ac:dyDescent="0.4">
      <c r="A2733">
        <v>919761</v>
      </c>
      <c r="B2733" s="2">
        <v>41803.768020833333</v>
      </c>
      <c r="C2733" t="s">
        <v>30</v>
      </c>
      <c r="D2733" t="s">
        <v>27</v>
      </c>
      <c r="E2733" s="6" t="s">
        <v>17</v>
      </c>
      <c r="F2733" t="s">
        <v>2</v>
      </c>
      <c r="G2733">
        <v>41431</v>
      </c>
      <c r="H2733">
        <f t="shared" si="320"/>
        <v>41431</v>
      </c>
      <c r="I2733" t="str">
        <f t="shared" si="322"/>
        <v>40001-60000</v>
      </c>
      <c r="O2733">
        <f t="shared" si="321"/>
        <v>25172</v>
      </c>
      <c r="P2733">
        <f t="shared" si="323"/>
        <v>74737</v>
      </c>
      <c r="Q2733">
        <f t="shared" si="324"/>
        <v>49565</v>
      </c>
      <c r="R2733">
        <f t="shared" si="325"/>
        <v>-49175.5</v>
      </c>
      <c r="S2733">
        <f t="shared" si="326"/>
        <v>149084.5</v>
      </c>
      <c r="T2733">
        <v>41431</v>
      </c>
    </row>
    <row r="2734" spans="1:20" ht="15" thickBot="1" x14ac:dyDescent="0.4">
      <c r="A2734">
        <v>486960</v>
      </c>
      <c r="B2734" s="2">
        <v>41810.593888888892</v>
      </c>
      <c r="C2734" t="s">
        <v>31</v>
      </c>
      <c r="D2734" t="s">
        <v>27</v>
      </c>
      <c r="E2734" s="6" t="s">
        <v>17</v>
      </c>
      <c r="F2734" t="s">
        <v>2</v>
      </c>
      <c r="G2734">
        <v>17171</v>
      </c>
      <c r="H2734">
        <f t="shared" si="320"/>
        <v>17171</v>
      </c>
      <c r="I2734" t="str">
        <f t="shared" si="322"/>
        <v>0-20,000</v>
      </c>
      <c r="O2734">
        <f t="shared" si="321"/>
        <v>25155.5</v>
      </c>
      <c r="P2734">
        <f t="shared" si="323"/>
        <v>74737.5</v>
      </c>
      <c r="Q2734">
        <f t="shared" si="324"/>
        <v>49582</v>
      </c>
      <c r="R2734">
        <f t="shared" si="325"/>
        <v>-49217.5</v>
      </c>
      <c r="S2734">
        <f t="shared" si="326"/>
        <v>149110.5</v>
      </c>
      <c r="T2734">
        <v>17171</v>
      </c>
    </row>
    <row r="2735" spans="1:20" ht="15" thickBot="1" x14ac:dyDescent="0.4">
      <c r="A2735">
        <v>913324</v>
      </c>
      <c r="B2735" s="2">
        <v>41810.595497685186</v>
      </c>
      <c r="C2735" t="s">
        <v>31</v>
      </c>
      <c r="D2735" t="s">
        <v>29</v>
      </c>
      <c r="E2735" s="6" t="s">
        <v>17</v>
      </c>
      <c r="F2735" t="s">
        <v>2</v>
      </c>
      <c r="G2735">
        <v>67647</v>
      </c>
      <c r="H2735">
        <f t="shared" si="320"/>
        <v>67647</v>
      </c>
      <c r="I2735" t="str">
        <f t="shared" si="322"/>
        <v>60001-100000</v>
      </c>
      <c r="O2735">
        <f t="shared" si="321"/>
        <v>25176.5</v>
      </c>
      <c r="P2735">
        <f t="shared" si="323"/>
        <v>74738</v>
      </c>
      <c r="Q2735">
        <f t="shared" si="324"/>
        <v>49561.5</v>
      </c>
      <c r="R2735">
        <f t="shared" si="325"/>
        <v>-49165.75</v>
      </c>
      <c r="S2735">
        <f t="shared" si="326"/>
        <v>149080.25</v>
      </c>
      <c r="T2735">
        <v>67647</v>
      </c>
    </row>
    <row r="2736" spans="1:20" ht="15" thickBot="1" x14ac:dyDescent="0.4">
      <c r="A2736">
        <v>618051</v>
      </c>
      <c r="B2736" s="2">
        <v>41815.569953703707</v>
      </c>
      <c r="C2736" t="s">
        <v>31</v>
      </c>
      <c r="D2736" t="s">
        <v>27</v>
      </c>
      <c r="E2736" s="6" t="s">
        <v>17</v>
      </c>
      <c r="F2736" t="s">
        <v>2</v>
      </c>
      <c r="G2736">
        <v>86715</v>
      </c>
      <c r="H2736">
        <f t="shared" si="320"/>
        <v>86715</v>
      </c>
      <c r="I2736" t="str">
        <f t="shared" si="322"/>
        <v>60001-100000</v>
      </c>
      <c r="O2736">
        <f t="shared" si="321"/>
        <v>25174.25</v>
      </c>
      <c r="P2736">
        <f t="shared" si="323"/>
        <v>74738.5</v>
      </c>
      <c r="Q2736">
        <f t="shared" si="324"/>
        <v>49564.25</v>
      </c>
      <c r="R2736">
        <f t="shared" si="325"/>
        <v>-49172.125</v>
      </c>
      <c r="S2736">
        <f t="shared" si="326"/>
        <v>149084.875</v>
      </c>
      <c r="T2736">
        <v>86715</v>
      </c>
    </row>
    <row r="2737" spans="1:20" ht="15" thickBot="1" x14ac:dyDescent="0.4">
      <c r="A2737">
        <v>384224</v>
      </c>
      <c r="B2737" s="2">
        <v>41815.569328703707</v>
      </c>
      <c r="C2737" t="s">
        <v>30</v>
      </c>
      <c r="D2737" t="s">
        <v>28</v>
      </c>
      <c r="E2737" s="6" t="s">
        <v>17</v>
      </c>
      <c r="F2737" t="s">
        <v>2</v>
      </c>
      <c r="G2737">
        <v>91019</v>
      </c>
      <c r="H2737">
        <f t="shared" si="320"/>
        <v>91019</v>
      </c>
      <c r="I2737" t="str">
        <f t="shared" si="322"/>
        <v>60001-100000</v>
      </c>
      <c r="O2737">
        <f t="shared" si="321"/>
        <v>25172</v>
      </c>
      <c r="P2737">
        <f t="shared" si="323"/>
        <v>74737</v>
      </c>
      <c r="Q2737">
        <f t="shared" si="324"/>
        <v>49565</v>
      </c>
      <c r="R2737">
        <f t="shared" si="325"/>
        <v>-49175.5</v>
      </c>
      <c r="S2737">
        <f t="shared" si="326"/>
        <v>149084.5</v>
      </c>
      <c r="T2737">
        <v>91019</v>
      </c>
    </row>
    <row r="2738" spans="1:20" ht="15" thickBot="1" x14ac:dyDescent="0.4">
      <c r="A2738">
        <v>487216</v>
      </c>
      <c r="B2738" s="2">
        <v>41792.75408564815</v>
      </c>
      <c r="C2738" t="s">
        <v>31</v>
      </c>
      <c r="D2738" t="s">
        <v>27</v>
      </c>
      <c r="E2738" s="6" t="s">
        <v>17</v>
      </c>
      <c r="F2738" t="s">
        <v>2</v>
      </c>
      <c r="G2738">
        <v>97277</v>
      </c>
      <c r="H2738">
        <f t="shared" si="320"/>
        <v>97277</v>
      </c>
      <c r="I2738" t="str">
        <f t="shared" si="322"/>
        <v>60001-100000</v>
      </c>
      <c r="O2738">
        <f t="shared" si="321"/>
        <v>25155.5</v>
      </c>
      <c r="P2738">
        <f t="shared" si="323"/>
        <v>74715.25</v>
      </c>
      <c r="Q2738">
        <f t="shared" si="324"/>
        <v>49559.75</v>
      </c>
      <c r="R2738">
        <f t="shared" si="325"/>
        <v>-49184.125</v>
      </c>
      <c r="S2738">
        <f t="shared" si="326"/>
        <v>149054.875</v>
      </c>
      <c r="T2738">
        <v>97277</v>
      </c>
    </row>
    <row r="2739" spans="1:20" ht="15" thickBot="1" x14ac:dyDescent="0.4">
      <c r="A2739">
        <v>471695</v>
      </c>
      <c r="B2739" s="2">
        <v>41792.757048611114</v>
      </c>
      <c r="C2739" t="s">
        <v>31</v>
      </c>
      <c r="D2739" t="s">
        <v>27</v>
      </c>
      <c r="E2739" s="6" t="s">
        <v>17</v>
      </c>
      <c r="F2739" t="s">
        <v>2</v>
      </c>
      <c r="G2739">
        <v>46200</v>
      </c>
      <c r="H2739">
        <f t="shared" si="320"/>
        <v>46200</v>
      </c>
      <c r="I2739" t="str">
        <f t="shared" si="322"/>
        <v>40001-60000</v>
      </c>
      <c r="O2739">
        <f t="shared" si="321"/>
        <v>25139</v>
      </c>
      <c r="P2739">
        <f t="shared" si="323"/>
        <v>74698.5</v>
      </c>
      <c r="Q2739">
        <f t="shared" si="324"/>
        <v>49559.5</v>
      </c>
      <c r="R2739">
        <f t="shared" si="325"/>
        <v>-49200.25</v>
      </c>
      <c r="S2739">
        <f t="shared" si="326"/>
        <v>149037.75</v>
      </c>
      <c r="T2739">
        <v>46200</v>
      </c>
    </row>
    <row r="2740" spans="1:20" ht="15" thickBot="1" x14ac:dyDescent="0.4">
      <c r="A2740">
        <v>708065</v>
      </c>
      <c r="B2740" s="2">
        <v>41792.757349537038</v>
      </c>
      <c r="C2740" t="s">
        <v>31</v>
      </c>
      <c r="D2740" t="s">
        <v>27</v>
      </c>
      <c r="E2740" s="6" t="s">
        <v>17</v>
      </c>
      <c r="F2740" t="s">
        <v>2</v>
      </c>
      <c r="G2740">
        <v>77840</v>
      </c>
      <c r="H2740">
        <f t="shared" si="320"/>
        <v>77840</v>
      </c>
      <c r="I2740" t="str">
        <f t="shared" si="322"/>
        <v>60001-100000</v>
      </c>
      <c r="O2740">
        <f t="shared" si="321"/>
        <v>25122.5</v>
      </c>
      <c r="P2740">
        <f t="shared" si="323"/>
        <v>74703.25</v>
      </c>
      <c r="Q2740">
        <f t="shared" si="324"/>
        <v>49580.75</v>
      </c>
      <c r="R2740">
        <f t="shared" si="325"/>
        <v>-49248.625</v>
      </c>
      <c r="S2740">
        <f t="shared" si="326"/>
        <v>149074.375</v>
      </c>
      <c r="T2740">
        <v>77840</v>
      </c>
    </row>
    <row r="2741" spans="1:20" ht="15" thickBot="1" x14ac:dyDescent="0.4">
      <c r="A2741">
        <v>500670</v>
      </c>
      <c r="B2741" s="2">
        <v>41792.757731481484</v>
      </c>
      <c r="C2741" t="s">
        <v>30</v>
      </c>
      <c r="D2741" t="s">
        <v>27</v>
      </c>
      <c r="E2741" s="6" t="s">
        <v>17</v>
      </c>
      <c r="F2741" t="s">
        <v>2</v>
      </c>
      <c r="G2741">
        <v>20716</v>
      </c>
      <c r="H2741">
        <f t="shared" si="320"/>
        <v>20716</v>
      </c>
      <c r="I2741" t="str">
        <f t="shared" si="322"/>
        <v>20001-40000</v>
      </c>
      <c r="O2741">
        <f t="shared" si="321"/>
        <v>25106</v>
      </c>
      <c r="P2741">
        <f t="shared" si="323"/>
        <v>74689</v>
      </c>
      <c r="Q2741">
        <f t="shared" si="324"/>
        <v>49583</v>
      </c>
      <c r="R2741">
        <f t="shared" si="325"/>
        <v>-49268.5</v>
      </c>
      <c r="S2741">
        <f t="shared" si="326"/>
        <v>149063.5</v>
      </c>
      <c r="T2741">
        <v>20716</v>
      </c>
    </row>
    <row r="2742" spans="1:20" ht="15" thickBot="1" x14ac:dyDescent="0.4">
      <c r="A2742">
        <v>489674</v>
      </c>
      <c r="B2742" s="2">
        <v>41792.758067129631</v>
      </c>
      <c r="C2742" t="s">
        <v>31</v>
      </c>
      <c r="D2742" t="s">
        <v>29</v>
      </c>
      <c r="E2742" s="6" t="s">
        <v>17</v>
      </c>
      <c r="F2742" t="s">
        <v>2</v>
      </c>
      <c r="G2742">
        <v>82218</v>
      </c>
      <c r="H2742">
        <f t="shared" si="320"/>
        <v>82218</v>
      </c>
      <c r="I2742" t="str">
        <f t="shared" si="322"/>
        <v>60001-100000</v>
      </c>
      <c r="O2742">
        <f t="shared" si="321"/>
        <v>25155.5</v>
      </c>
      <c r="P2742">
        <f t="shared" si="323"/>
        <v>74693.75</v>
      </c>
      <c r="Q2742">
        <f t="shared" si="324"/>
        <v>49538.25</v>
      </c>
      <c r="R2742">
        <f t="shared" si="325"/>
        <v>-49151.875</v>
      </c>
      <c r="S2742">
        <f t="shared" si="326"/>
        <v>149001.125</v>
      </c>
      <c r="T2742">
        <v>82218</v>
      </c>
    </row>
    <row r="2743" spans="1:20" ht="15" thickBot="1" x14ac:dyDescent="0.4">
      <c r="A2743">
        <v>255467</v>
      </c>
      <c r="B2743" s="2">
        <v>41793.479027777779</v>
      </c>
      <c r="C2743" t="s">
        <v>31</v>
      </c>
      <c r="D2743" t="s">
        <v>29</v>
      </c>
      <c r="E2743" s="6" t="s">
        <v>17</v>
      </c>
      <c r="F2743" t="s">
        <v>2</v>
      </c>
      <c r="G2743">
        <v>63830</v>
      </c>
      <c r="H2743">
        <f t="shared" si="320"/>
        <v>63830</v>
      </c>
      <c r="I2743" t="str">
        <f t="shared" si="322"/>
        <v>60001-100000</v>
      </c>
      <c r="O2743">
        <f t="shared" si="321"/>
        <v>25139</v>
      </c>
      <c r="P2743">
        <f t="shared" si="323"/>
        <v>74685</v>
      </c>
      <c r="Q2743">
        <f t="shared" si="324"/>
        <v>49546</v>
      </c>
      <c r="R2743">
        <f t="shared" si="325"/>
        <v>-49180</v>
      </c>
      <c r="S2743">
        <f t="shared" si="326"/>
        <v>149004</v>
      </c>
      <c r="T2743">
        <v>63830</v>
      </c>
    </row>
    <row r="2744" spans="1:20" ht="15" thickBot="1" x14ac:dyDescent="0.4">
      <c r="A2744">
        <v>995454</v>
      </c>
      <c r="B2744" s="2">
        <v>41793.479421296295</v>
      </c>
      <c r="C2744" t="s">
        <v>30</v>
      </c>
      <c r="D2744" t="s">
        <v>27</v>
      </c>
      <c r="E2744" s="6" t="s">
        <v>17</v>
      </c>
      <c r="F2744" t="s">
        <v>2</v>
      </c>
      <c r="G2744">
        <v>77256</v>
      </c>
      <c r="H2744">
        <f t="shared" si="320"/>
        <v>77256</v>
      </c>
      <c r="I2744" t="str">
        <f t="shared" si="322"/>
        <v>60001-100000</v>
      </c>
      <c r="O2744">
        <f t="shared" si="321"/>
        <v>25122.5</v>
      </c>
      <c r="P2744">
        <f t="shared" si="323"/>
        <v>74687</v>
      </c>
      <c r="Q2744">
        <f t="shared" si="324"/>
        <v>49564.5</v>
      </c>
      <c r="R2744">
        <f t="shared" si="325"/>
        <v>-49224.25</v>
      </c>
      <c r="S2744">
        <f t="shared" si="326"/>
        <v>149033.75</v>
      </c>
      <c r="T2744">
        <v>77256</v>
      </c>
    </row>
    <row r="2745" spans="1:20" ht="15" thickBot="1" x14ac:dyDescent="0.4">
      <c r="A2745">
        <v>212202</v>
      </c>
      <c r="B2745" s="2">
        <v>41848.562268518515</v>
      </c>
      <c r="C2745" t="s">
        <v>31</v>
      </c>
      <c r="D2745" t="s">
        <v>27</v>
      </c>
      <c r="E2745" s="6" t="s">
        <v>17</v>
      </c>
      <c r="F2745" t="s">
        <v>2</v>
      </c>
      <c r="G2745">
        <v>20913</v>
      </c>
      <c r="H2745">
        <f t="shared" si="320"/>
        <v>20913</v>
      </c>
      <c r="I2745" t="str">
        <f t="shared" si="322"/>
        <v>20001-40000</v>
      </c>
      <c r="O2745">
        <f t="shared" si="321"/>
        <v>25106</v>
      </c>
      <c r="P2745">
        <f t="shared" si="323"/>
        <v>74681</v>
      </c>
      <c r="Q2745">
        <f t="shared" si="324"/>
        <v>49575</v>
      </c>
      <c r="R2745">
        <f t="shared" si="325"/>
        <v>-49256.5</v>
      </c>
      <c r="S2745">
        <f t="shared" si="326"/>
        <v>149043.5</v>
      </c>
      <c r="T2745">
        <v>20913</v>
      </c>
    </row>
    <row r="2746" spans="1:20" ht="15" thickBot="1" x14ac:dyDescent="0.4">
      <c r="A2746">
        <v>662801</v>
      </c>
      <c r="B2746" s="2">
        <v>41848.5625462963</v>
      </c>
      <c r="C2746" t="s">
        <v>30</v>
      </c>
      <c r="D2746" t="s">
        <v>27</v>
      </c>
      <c r="E2746" s="6" t="s">
        <v>17</v>
      </c>
      <c r="F2746" t="s">
        <v>2</v>
      </c>
      <c r="G2746">
        <v>16216</v>
      </c>
      <c r="H2746">
        <f t="shared" si="320"/>
        <v>16216</v>
      </c>
      <c r="I2746" t="str">
        <f t="shared" si="322"/>
        <v>0-20,000</v>
      </c>
      <c r="O2746">
        <f t="shared" si="321"/>
        <v>25155.5</v>
      </c>
      <c r="P2746">
        <f t="shared" si="323"/>
        <v>74683</v>
      </c>
      <c r="Q2746">
        <f t="shared" si="324"/>
        <v>49527.5</v>
      </c>
      <c r="R2746">
        <f t="shared" si="325"/>
        <v>-49135.75</v>
      </c>
      <c r="S2746">
        <f t="shared" si="326"/>
        <v>148974.25</v>
      </c>
      <c r="T2746">
        <v>16216</v>
      </c>
    </row>
    <row r="2747" spans="1:20" ht="15" thickBot="1" x14ac:dyDescent="0.4">
      <c r="A2747">
        <v>461403</v>
      </c>
      <c r="B2747" s="2">
        <v>41848.561793981484</v>
      </c>
      <c r="C2747" t="s">
        <v>31</v>
      </c>
      <c r="D2747" t="s">
        <v>29</v>
      </c>
      <c r="E2747" s="6" t="s">
        <v>17</v>
      </c>
      <c r="F2747" t="s">
        <v>2</v>
      </c>
      <c r="G2747">
        <v>16119</v>
      </c>
      <c r="H2747">
        <f t="shared" si="320"/>
        <v>16119</v>
      </c>
      <c r="I2747" t="str">
        <f t="shared" si="322"/>
        <v>0-20,000</v>
      </c>
      <c r="O2747">
        <f t="shared" si="321"/>
        <v>25176.5</v>
      </c>
      <c r="P2747">
        <f t="shared" si="323"/>
        <v>74685</v>
      </c>
      <c r="Q2747">
        <f t="shared" si="324"/>
        <v>49508.5</v>
      </c>
      <c r="R2747">
        <f t="shared" si="325"/>
        <v>-49086.25</v>
      </c>
      <c r="S2747">
        <f t="shared" si="326"/>
        <v>148947.75</v>
      </c>
      <c r="T2747">
        <v>16119</v>
      </c>
    </row>
    <row r="2748" spans="1:20" ht="15" thickBot="1" x14ac:dyDescent="0.4">
      <c r="A2748">
        <v>21885</v>
      </c>
      <c r="B2748" s="2">
        <v>41852.920694444445</v>
      </c>
      <c r="C2748" t="s">
        <v>30</v>
      </c>
      <c r="D2748" t="s">
        <v>27</v>
      </c>
      <c r="E2748" s="6" t="s">
        <v>17</v>
      </c>
      <c r="F2748" t="s">
        <v>2</v>
      </c>
      <c r="G2748">
        <v>16102</v>
      </c>
      <c r="H2748">
        <f t="shared" si="320"/>
        <v>16102</v>
      </c>
      <c r="I2748" t="str">
        <f t="shared" si="322"/>
        <v>0-20,000</v>
      </c>
      <c r="O2748">
        <f t="shared" si="321"/>
        <v>25196.5</v>
      </c>
      <c r="P2748">
        <f t="shared" si="323"/>
        <v>74687</v>
      </c>
      <c r="Q2748">
        <f t="shared" si="324"/>
        <v>49490.5</v>
      </c>
      <c r="R2748">
        <f t="shared" si="325"/>
        <v>-49039.25</v>
      </c>
      <c r="S2748">
        <f t="shared" si="326"/>
        <v>148922.75</v>
      </c>
      <c r="T2748">
        <v>16102</v>
      </c>
    </row>
    <row r="2749" spans="1:20" ht="15" thickBot="1" x14ac:dyDescent="0.4">
      <c r="A2749">
        <v>31205</v>
      </c>
      <c r="B2749" s="2">
        <v>41852.921701388892</v>
      </c>
      <c r="C2749" t="s">
        <v>31</v>
      </c>
      <c r="D2749" t="s">
        <v>29</v>
      </c>
      <c r="E2749" s="6" t="s">
        <v>17</v>
      </c>
      <c r="F2749" t="s">
        <v>2</v>
      </c>
      <c r="G2749">
        <v>40719</v>
      </c>
      <c r="H2749">
        <f t="shared" si="320"/>
        <v>40719</v>
      </c>
      <c r="I2749" t="str">
        <f t="shared" si="322"/>
        <v>40001-60000</v>
      </c>
      <c r="O2749">
        <f t="shared" si="321"/>
        <v>25243</v>
      </c>
      <c r="P2749">
        <f t="shared" si="323"/>
        <v>74689</v>
      </c>
      <c r="Q2749">
        <f t="shared" si="324"/>
        <v>49446</v>
      </c>
      <c r="R2749">
        <f t="shared" si="325"/>
        <v>-48926</v>
      </c>
      <c r="S2749">
        <f t="shared" si="326"/>
        <v>148858</v>
      </c>
      <c r="T2749">
        <v>40719</v>
      </c>
    </row>
    <row r="2750" spans="1:20" ht="15" thickBot="1" x14ac:dyDescent="0.4">
      <c r="A2750">
        <v>37621</v>
      </c>
      <c r="B2750" s="2">
        <v>41852.922175925924</v>
      </c>
      <c r="C2750" t="s">
        <v>30</v>
      </c>
      <c r="D2750" t="s">
        <v>27</v>
      </c>
      <c r="E2750" s="6" t="s">
        <v>17</v>
      </c>
      <c r="F2750" t="s">
        <v>2</v>
      </c>
      <c r="G2750">
        <v>59191</v>
      </c>
      <c r="H2750">
        <f t="shared" si="320"/>
        <v>59191</v>
      </c>
      <c r="I2750" t="str">
        <f t="shared" si="322"/>
        <v>40001-60000</v>
      </c>
      <c r="O2750">
        <f t="shared" si="321"/>
        <v>25227.5</v>
      </c>
      <c r="P2750">
        <f t="shared" si="323"/>
        <v>74693.75</v>
      </c>
      <c r="Q2750">
        <f t="shared" si="324"/>
        <v>49466.25</v>
      </c>
      <c r="R2750">
        <f t="shared" si="325"/>
        <v>-48971.875</v>
      </c>
      <c r="S2750">
        <f t="shared" si="326"/>
        <v>148893.125</v>
      </c>
      <c r="T2750">
        <v>59191</v>
      </c>
    </row>
    <row r="2751" spans="1:20" ht="15" thickBot="1" x14ac:dyDescent="0.4">
      <c r="A2751">
        <v>512990</v>
      </c>
      <c r="B2751" s="2">
        <v>41841.398680555554</v>
      </c>
      <c r="C2751" t="s">
        <v>30</v>
      </c>
      <c r="D2751" t="s">
        <v>27</v>
      </c>
      <c r="E2751" s="6" t="s">
        <v>17</v>
      </c>
      <c r="F2751" t="s">
        <v>2</v>
      </c>
      <c r="G2751">
        <v>43999</v>
      </c>
      <c r="H2751">
        <f t="shared" si="320"/>
        <v>43999</v>
      </c>
      <c r="I2751" t="str">
        <f t="shared" si="322"/>
        <v>40001-60000</v>
      </c>
      <c r="O2751">
        <f t="shared" si="321"/>
        <v>25212</v>
      </c>
      <c r="P2751">
        <f t="shared" si="323"/>
        <v>74698.5</v>
      </c>
      <c r="Q2751">
        <f t="shared" si="324"/>
        <v>49486.5</v>
      </c>
      <c r="R2751">
        <f t="shared" si="325"/>
        <v>-49017.75</v>
      </c>
      <c r="S2751">
        <f t="shared" si="326"/>
        <v>148928.25</v>
      </c>
      <c r="T2751">
        <v>43999</v>
      </c>
    </row>
    <row r="2752" spans="1:20" ht="15" thickBot="1" x14ac:dyDescent="0.4">
      <c r="A2752">
        <v>808212</v>
      </c>
      <c r="B2752" s="2">
        <v>41841.399351851855</v>
      </c>
      <c r="C2752" t="s">
        <v>31</v>
      </c>
      <c r="D2752" t="s">
        <v>27</v>
      </c>
      <c r="E2752" s="6" t="s">
        <v>17</v>
      </c>
      <c r="F2752" t="s">
        <v>2</v>
      </c>
      <c r="G2752">
        <v>90678</v>
      </c>
      <c r="H2752">
        <f t="shared" si="320"/>
        <v>90678</v>
      </c>
      <c r="I2752" t="str">
        <f t="shared" si="322"/>
        <v>60001-100000</v>
      </c>
      <c r="O2752">
        <f t="shared" si="321"/>
        <v>25196.5</v>
      </c>
      <c r="P2752">
        <f t="shared" si="323"/>
        <v>74703.25</v>
      </c>
      <c r="Q2752">
        <f t="shared" si="324"/>
        <v>49506.75</v>
      </c>
      <c r="R2752">
        <f t="shared" si="325"/>
        <v>-49063.625</v>
      </c>
      <c r="S2752">
        <f t="shared" si="326"/>
        <v>148963.375</v>
      </c>
      <c r="T2752">
        <v>90678</v>
      </c>
    </row>
    <row r="2753" spans="1:20" ht="15" thickBot="1" x14ac:dyDescent="0.4">
      <c r="A2753">
        <v>813199</v>
      </c>
      <c r="B2753" s="2">
        <v>41845.402581018519</v>
      </c>
      <c r="C2753" t="s">
        <v>31</v>
      </c>
      <c r="D2753" t="s">
        <v>27</v>
      </c>
      <c r="E2753" s="6" t="s">
        <v>17</v>
      </c>
      <c r="F2753" t="s">
        <v>2</v>
      </c>
      <c r="G2753">
        <v>38954</v>
      </c>
      <c r="H2753">
        <f t="shared" si="320"/>
        <v>38954</v>
      </c>
      <c r="I2753" t="str">
        <f t="shared" si="322"/>
        <v>20001-40000</v>
      </c>
      <c r="O2753">
        <f t="shared" si="321"/>
        <v>25181</v>
      </c>
      <c r="P2753">
        <f t="shared" si="323"/>
        <v>74689</v>
      </c>
      <c r="Q2753">
        <f t="shared" si="324"/>
        <v>49508</v>
      </c>
      <c r="R2753">
        <f t="shared" si="325"/>
        <v>-49081</v>
      </c>
      <c r="S2753">
        <f t="shared" si="326"/>
        <v>148951</v>
      </c>
      <c r="T2753">
        <v>38954</v>
      </c>
    </row>
    <row r="2754" spans="1:20" ht="15" thickBot="1" x14ac:dyDescent="0.4">
      <c r="A2754">
        <v>619520</v>
      </c>
      <c r="B2754" s="2">
        <v>41848.618611111109</v>
      </c>
      <c r="C2754" t="s">
        <v>31</v>
      </c>
      <c r="D2754" t="s">
        <v>27</v>
      </c>
      <c r="E2754" s="6" t="s">
        <v>17</v>
      </c>
      <c r="F2754" t="s">
        <v>2</v>
      </c>
      <c r="G2754">
        <v>45834</v>
      </c>
      <c r="H2754">
        <f t="shared" ref="H2754:H2817" si="327">IF(OR(G2754 &lt; R2754, G2754 &gt; S2754), $O$1, G2754)</f>
        <v>45834</v>
      </c>
      <c r="I2754" t="str">
        <f t="shared" si="322"/>
        <v>40001-60000</v>
      </c>
      <c r="O2754">
        <f t="shared" ref="O2754:O2817" si="328">QUARTILE(G2754:G9921,1)</f>
        <v>25178.75</v>
      </c>
      <c r="P2754">
        <f t="shared" si="323"/>
        <v>74693.75</v>
      </c>
      <c r="Q2754">
        <f t="shared" si="324"/>
        <v>49515</v>
      </c>
      <c r="R2754">
        <f t="shared" si="325"/>
        <v>-49093.75</v>
      </c>
      <c r="S2754">
        <f t="shared" si="326"/>
        <v>148966.25</v>
      </c>
      <c r="T2754">
        <v>45834</v>
      </c>
    </row>
    <row r="2755" spans="1:20" ht="15" thickBot="1" x14ac:dyDescent="0.4">
      <c r="A2755">
        <v>607190</v>
      </c>
      <c r="B2755" s="2">
        <v>41848.619675925926</v>
      </c>
      <c r="C2755" t="s">
        <v>31</v>
      </c>
      <c r="D2755" t="s">
        <v>27</v>
      </c>
      <c r="E2755" s="6" t="s">
        <v>17</v>
      </c>
      <c r="F2755" t="s">
        <v>2</v>
      </c>
      <c r="G2755">
        <v>6831</v>
      </c>
      <c r="H2755">
        <f t="shared" si="327"/>
        <v>6831</v>
      </c>
      <c r="I2755" t="str">
        <f t="shared" ref="I2755:I2818" si="329">IF(H2755&lt;=20000,"0-20,000",IF(H2755&lt;=40000,"20001-40000",IF(H2755&lt;=60000,"40001-60000",IF(H2755&lt;=100000,"60001-100000","above 1 lakh"))))</f>
        <v>0-20,000</v>
      </c>
      <c r="O2755">
        <f t="shared" si="328"/>
        <v>25176.5</v>
      </c>
      <c r="P2755">
        <f t="shared" ref="P2755:P2818" si="330">QUARTILE(G2755:G9922,3)</f>
        <v>74698.5</v>
      </c>
      <c r="Q2755">
        <f t="shared" ref="Q2755:Q2818" si="331">P2755-O2755</f>
        <v>49522</v>
      </c>
      <c r="R2755">
        <f t="shared" ref="R2755:R2818" si="332">O2755-1.5*Q2755</f>
        <v>-49106.5</v>
      </c>
      <c r="S2755">
        <f t="shared" ref="S2755:S2818" si="333">P2755+1.5*Q2755</f>
        <v>148981.5</v>
      </c>
      <c r="T2755">
        <v>6831</v>
      </c>
    </row>
    <row r="2756" spans="1:20" ht="15" thickBot="1" x14ac:dyDescent="0.4">
      <c r="A2756">
        <v>237104</v>
      </c>
      <c r="B2756" s="2">
        <v>41848.620983796296</v>
      </c>
      <c r="C2756" t="s">
        <v>31</v>
      </c>
      <c r="D2756" t="s">
        <v>27</v>
      </c>
      <c r="E2756" s="6" t="s">
        <v>17</v>
      </c>
      <c r="F2756" t="s">
        <v>2</v>
      </c>
      <c r="G2756">
        <v>50918</v>
      </c>
      <c r="H2756">
        <f t="shared" si="327"/>
        <v>50918</v>
      </c>
      <c r="I2756" t="str">
        <f t="shared" si="329"/>
        <v>40001-60000</v>
      </c>
      <c r="O2756">
        <f t="shared" si="328"/>
        <v>25196.5</v>
      </c>
      <c r="P2756">
        <f t="shared" si="330"/>
        <v>74703.25</v>
      </c>
      <c r="Q2756">
        <f t="shared" si="331"/>
        <v>49506.75</v>
      </c>
      <c r="R2756">
        <f t="shared" si="332"/>
        <v>-49063.625</v>
      </c>
      <c r="S2756">
        <f t="shared" si="333"/>
        <v>148963.375</v>
      </c>
      <c r="T2756">
        <v>50918</v>
      </c>
    </row>
    <row r="2757" spans="1:20" ht="15" thickBot="1" x14ac:dyDescent="0.4">
      <c r="A2757">
        <v>466436</v>
      </c>
      <c r="B2757" s="2">
        <v>41850.39434027778</v>
      </c>
      <c r="C2757" t="s">
        <v>31</v>
      </c>
      <c r="D2757" t="s">
        <v>27</v>
      </c>
      <c r="E2757" s="6" t="s">
        <v>17</v>
      </c>
      <c r="F2757" t="s">
        <v>2</v>
      </c>
      <c r="G2757">
        <v>62566</v>
      </c>
      <c r="H2757">
        <f t="shared" si="327"/>
        <v>62566</v>
      </c>
      <c r="I2757" t="str">
        <f t="shared" si="329"/>
        <v>60001-100000</v>
      </c>
      <c r="O2757">
        <f t="shared" si="328"/>
        <v>25181</v>
      </c>
      <c r="P2757">
        <f t="shared" si="330"/>
        <v>74708</v>
      </c>
      <c r="Q2757">
        <f t="shared" si="331"/>
        <v>49527</v>
      </c>
      <c r="R2757">
        <f t="shared" si="332"/>
        <v>-49109.5</v>
      </c>
      <c r="S2757">
        <f t="shared" si="333"/>
        <v>148998.5</v>
      </c>
      <c r="T2757">
        <v>62566</v>
      </c>
    </row>
    <row r="2758" spans="1:20" ht="15" thickBot="1" x14ac:dyDescent="0.4">
      <c r="A2758">
        <v>326359</v>
      </c>
      <c r="B2758" s="2">
        <v>41850.395104166666</v>
      </c>
      <c r="C2758" t="s">
        <v>31</v>
      </c>
      <c r="D2758" t="s">
        <v>27</v>
      </c>
      <c r="E2758" s="6" t="s">
        <v>17</v>
      </c>
      <c r="F2758" t="s">
        <v>2</v>
      </c>
      <c r="G2758">
        <v>50435</v>
      </c>
      <c r="H2758">
        <f t="shared" si="327"/>
        <v>50435</v>
      </c>
      <c r="I2758" t="str">
        <f t="shared" si="329"/>
        <v>40001-60000</v>
      </c>
      <c r="O2758">
        <f t="shared" si="328"/>
        <v>25178.75</v>
      </c>
      <c r="P2758">
        <f t="shared" si="330"/>
        <v>74715.25</v>
      </c>
      <c r="Q2758">
        <f t="shared" si="331"/>
        <v>49536.5</v>
      </c>
      <c r="R2758">
        <f t="shared" si="332"/>
        <v>-49126</v>
      </c>
      <c r="S2758">
        <f t="shared" si="333"/>
        <v>149020</v>
      </c>
      <c r="T2758">
        <v>50435</v>
      </c>
    </row>
    <row r="2759" spans="1:20" ht="15" thickBot="1" x14ac:dyDescent="0.4">
      <c r="A2759">
        <v>911449</v>
      </c>
      <c r="B2759" s="2">
        <v>41848.397037037037</v>
      </c>
      <c r="C2759" t="s">
        <v>30</v>
      </c>
      <c r="D2759" t="s">
        <v>27</v>
      </c>
      <c r="E2759" s="6" t="s">
        <v>17</v>
      </c>
      <c r="F2759" t="s">
        <v>2</v>
      </c>
      <c r="G2759">
        <v>99841</v>
      </c>
      <c r="H2759">
        <f t="shared" si="327"/>
        <v>99841</v>
      </c>
      <c r="I2759" t="str">
        <f t="shared" si="329"/>
        <v>60001-100000</v>
      </c>
      <c r="O2759">
        <f t="shared" si="328"/>
        <v>25176.5</v>
      </c>
      <c r="P2759">
        <f t="shared" si="330"/>
        <v>74722.5</v>
      </c>
      <c r="Q2759">
        <f t="shared" si="331"/>
        <v>49546</v>
      </c>
      <c r="R2759">
        <f t="shared" si="332"/>
        <v>-49142.5</v>
      </c>
      <c r="S2759">
        <f t="shared" si="333"/>
        <v>149041.5</v>
      </c>
      <c r="T2759">
        <v>99841</v>
      </c>
    </row>
    <row r="2760" spans="1:20" ht="15" thickBot="1" x14ac:dyDescent="0.4">
      <c r="A2760">
        <v>63497</v>
      </c>
      <c r="B2760" s="2">
        <v>41851.652638888889</v>
      </c>
      <c r="C2760" t="s">
        <v>31</v>
      </c>
      <c r="D2760" t="s">
        <v>27</v>
      </c>
      <c r="E2760" s="6" t="s">
        <v>17</v>
      </c>
      <c r="F2760" t="s">
        <v>2</v>
      </c>
      <c r="G2760">
        <v>2531</v>
      </c>
      <c r="H2760">
        <f t="shared" si="327"/>
        <v>2531</v>
      </c>
      <c r="I2760" t="str">
        <f t="shared" si="329"/>
        <v>0-20,000</v>
      </c>
      <c r="O2760">
        <f t="shared" si="328"/>
        <v>25174.25</v>
      </c>
      <c r="P2760">
        <f t="shared" si="330"/>
        <v>74703.25</v>
      </c>
      <c r="Q2760">
        <f t="shared" si="331"/>
        <v>49529</v>
      </c>
      <c r="R2760">
        <f t="shared" si="332"/>
        <v>-49119.25</v>
      </c>
      <c r="S2760">
        <f t="shared" si="333"/>
        <v>148996.75</v>
      </c>
      <c r="T2760">
        <v>2531</v>
      </c>
    </row>
    <row r="2761" spans="1:20" ht="15" thickBot="1" x14ac:dyDescent="0.4">
      <c r="A2761">
        <v>256732</v>
      </c>
      <c r="B2761" s="2">
        <v>41851.653460648151</v>
      </c>
      <c r="C2761" t="s">
        <v>30</v>
      </c>
      <c r="D2761" t="s">
        <v>29</v>
      </c>
      <c r="E2761" s="6" t="s">
        <v>17</v>
      </c>
      <c r="F2761" t="s">
        <v>2</v>
      </c>
      <c r="G2761">
        <v>78708</v>
      </c>
      <c r="H2761">
        <f t="shared" si="327"/>
        <v>78708</v>
      </c>
      <c r="I2761" t="str">
        <f t="shared" si="329"/>
        <v>60001-100000</v>
      </c>
      <c r="O2761">
        <f t="shared" si="328"/>
        <v>25181</v>
      </c>
      <c r="P2761">
        <f t="shared" si="330"/>
        <v>74708</v>
      </c>
      <c r="Q2761">
        <f t="shared" si="331"/>
        <v>49527</v>
      </c>
      <c r="R2761">
        <f t="shared" si="332"/>
        <v>-49109.5</v>
      </c>
      <c r="S2761">
        <f t="shared" si="333"/>
        <v>148998.5</v>
      </c>
      <c r="T2761">
        <v>78708</v>
      </c>
    </row>
    <row r="2762" spans="1:20" ht="15" thickBot="1" x14ac:dyDescent="0.4">
      <c r="A2762">
        <v>443271</v>
      </c>
      <c r="B2762" s="2">
        <v>41851.656400462962</v>
      </c>
      <c r="C2762" t="s">
        <v>30</v>
      </c>
      <c r="D2762" t="s">
        <v>27</v>
      </c>
      <c r="E2762" s="6" t="s">
        <v>17</v>
      </c>
      <c r="F2762" t="s">
        <v>2</v>
      </c>
      <c r="G2762">
        <v>95428</v>
      </c>
      <c r="H2762">
        <f t="shared" si="327"/>
        <v>95428</v>
      </c>
      <c r="I2762" t="str">
        <f t="shared" si="329"/>
        <v>60001-100000</v>
      </c>
      <c r="O2762">
        <f t="shared" si="328"/>
        <v>25178.75</v>
      </c>
      <c r="P2762">
        <f t="shared" si="330"/>
        <v>74693.75</v>
      </c>
      <c r="Q2762">
        <f t="shared" si="331"/>
        <v>49515</v>
      </c>
      <c r="R2762">
        <f t="shared" si="332"/>
        <v>-49093.75</v>
      </c>
      <c r="S2762">
        <f t="shared" si="333"/>
        <v>148966.25</v>
      </c>
      <c r="T2762">
        <v>95428</v>
      </c>
    </row>
    <row r="2763" spans="1:20" ht="15" thickBot="1" x14ac:dyDescent="0.4">
      <c r="A2763">
        <v>501509</v>
      </c>
      <c r="B2763" s="2">
        <v>41855.622777777775</v>
      </c>
      <c r="C2763" t="s">
        <v>31</v>
      </c>
      <c r="D2763" t="s">
        <v>29</v>
      </c>
      <c r="E2763" s="6" t="s">
        <v>17</v>
      </c>
      <c r="F2763" t="s">
        <v>2</v>
      </c>
      <c r="G2763">
        <v>96737</v>
      </c>
      <c r="H2763">
        <f t="shared" si="327"/>
        <v>96737</v>
      </c>
      <c r="I2763" t="str">
        <f t="shared" si="329"/>
        <v>60001-100000</v>
      </c>
      <c r="O2763">
        <f t="shared" si="328"/>
        <v>25176.5</v>
      </c>
      <c r="P2763">
        <f t="shared" si="330"/>
        <v>74685</v>
      </c>
      <c r="Q2763">
        <f t="shared" si="331"/>
        <v>49508.5</v>
      </c>
      <c r="R2763">
        <f t="shared" si="332"/>
        <v>-49086.25</v>
      </c>
      <c r="S2763">
        <f t="shared" si="333"/>
        <v>148947.75</v>
      </c>
      <c r="T2763">
        <v>96737</v>
      </c>
    </row>
    <row r="2764" spans="1:20" ht="15" thickBot="1" x14ac:dyDescent="0.4">
      <c r="A2764">
        <v>830684</v>
      </c>
      <c r="B2764" s="2">
        <v>41856.551990740743</v>
      </c>
      <c r="C2764" t="s">
        <v>31</v>
      </c>
      <c r="D2764" t="s">
        <v>27</v>
      </c>
      <c r="E2764" s="6" t="s">
        <v>17</v>
      </c>
      <c r="F2764" t="s">
        <v>2</v>
      </c>
      <c r="G2764">
        <v>35384</v>
      </c>
      <c r="H2764">
        <f t="shared" si="327"/>
        <v>35384</v>
      </c>
      <c r="I2764" t="str">
        <f t="shared" si="329"/>
        <v>20001-40000</v>
      </c>
      <c r="O2764">
        <f t="shared" si="328"/>
        <v>25174.25</v>
      </c>
      <c r="P2764">
        <f t="shared" si="330"/>
        <v>74679</v>
      </c>
      <c r="Q2764">
        <f t="shared" si="331"/>
        <v>49504.75</v>
      </c>
      <c r="R2764">
        <f t="shared" si="332"/>
        <v>-49082.875</v>
      </c>
      <c r="S2764">
        <f t="shared" si="333"/>
        <v>148936.125</v>
      </c>
      <c r="T2764">
        <v>35384</v>
      </c>
    </row>
    <row r="2765" spans="1:20" ht="15" thickBot="1" x14ac:dyDescent="0.4">
      <c r="A2765">
        <v>232954</v>
      </c>
      <c r="B2765" s="2">
        <v>41856.552604166667</v>
      </c>
      <c r="C2765" t="s">
        <v>31</v>
      </c>
      <c r="D2765" t="s">
        <v>27</v>
      </c>
      <c r="E2765" s="6" t="s">
        <v>17</v>
      </c>
      <c r="F2765" t="s">
        <v>2</v>
      </c>
      <c r="G2765">
        <v>7212</v>
      </c>
      <c r="H2765">
        <f t="shared" si="327"/>
        <v>7212</v>
      </c>
      <c r="I2765" t="str">
        <f t="shared" si="329"/>
        <v>0-20,000</v>
      </c>
      <c r="O2765">
        <f t="shared" si="328"/>
        <v>25172</v>
      </c>
      <c r="P2765">
        <f t="shared" si="330"/>
        <v>74681</v>
      </c>
      <c r="Q2765">
        <f t="shared" si="331"/>
        <v>49509</v>
      </c>
      <c r="R2765">
        <f t="shared" si="332"/>
        <v>-49091.5</v>
      </c>
      <c r="S2765">
        <f t="shared" si="333"/>
        <v>148944.5</v>
      </c>
      <c r="T2765">
        <v>7212</v>
      </c>
    </row>
    <row r="2766" spans="1:20" ht="15" thickBot="1" x14ac:dyDescent="0.4">
      <c r="A2766">
        <v>423493</v>
      </c>
      <c r="B2766" s="2">
        <v>41856.553356481483</v>
      </c>
      <c r="C2766" t="s">
        <v>31</v>
      </c>
      <c r="D2766" t="s">
        <v>27</v>
      </c>
      <c r="E2766" s="6" t="s">
        <v>17</v>
      </c>
      <c r="F2766" t="s">
        <v>2</v>
      </c>
      <c r="G2766">
        <v>26310</v>
      </c>
      <c r="H2766">
        <f t="shared" si="327"/>
        <v>26310</v>
      </c>
      <c r="I2766" t="str">
        <f t="shared" si="329"/>
        <v>20001-40000</v>
      </c>
      <c r="O2766">
        <f t="shared" si="328"/>
        <v>25178.75</v>
      </c>
      <c r="P2766">
        <f t="shared" si="330"/>
        <v>74683</v>
      </c>
      <c r="Q2766">
        <f t="shared" si="331"/>
        <v>49504.25</v>
      </c>
      <c r="R2766">
        <f t="shared" si="332"/>
        <v>-49077.625</v>
      </c>
      <c r="S2766">
        <f t="shared" si="333"/>
        <v>148939.375</v>
      </c>
      <c r="T2766">
        <v>26310</v>
      </c>
    </row>
    <row r="2767" spans="1:20" ht="15" thickBot="1" x14ac:dyDescent="0.4">
      <c r="A2767">
        <v>585661</v>
      </c>
      <c r="B2767" s="2">
        <v>41857.740740740737</v>
      </c>
      <c r="C2767" t="s">
        <v>30</v>
      </c>
      <c r="D2767" t="s">
        <v>27</v>
      </c>
      <c r="E2767" s="6" t="s">
        <v>17</v>
      </c>
      <c r="F2767" t="s">
        <v>2</v>
      </c>
      <c r="G2767">
        <v>56005</v>
      </c>
      <c r="H2767">
        <f t="shared" si="327"/>
        <v>56005</v>
      </c>
      <c r="I2767" t="str">
        <f t="shared" si="329"/>
        <v>40001-60000</v>
      </c>
      <c r="O2767">
        <f t="shared" si="328"/>
        <v>25176.5</v>
      </c>
      <c r="P2767">
        <f t="shared" si="330"/>
        <v>74685</v>
      </c>
      <c r="Q2767">
        <f t="shared" si="331"/>
        <v>49508.5</v>
      </c>
      <c r="R2767">
        <f t="shared" si="332"/>
        <v>-49086.25</v>
      </c>
      <c r="S2767">
        <f t="shared" si="333"/>
        <v>148947.75</v>
      </c>
      <c r="T2767">
        <v>56005</v>
      </c>
    </row>
    <row r="2768" spans="1:20" ht="15" thickBot="1" x14ac:dyDescent="0.4">
      <c r="A2768">
        <v>733207</v>
      </c>
      <c r="B2768" s="2">
        <v>41857.741064814814</v>
      </c>
      <c r="C2768" t="s">
        <v>31</v>
      </c>
      <c r="D2768" t="s">
        <v>27</v>
      </c>
      <c r="E2768" s="6" t="s">
        <v>17</v>
      </c>
      <c r="F2768" t="s">
        <v>2</v>
      </c>
      <c r="G2768">
        <v>4035</v>
      </c>
      <c r="H2768">
        <f t="shared" si="327"/>
        <v>4035</v>
      </c>
      <c r="I2768" t="str">
        <f t="shared" si="329"/>
        <v>0-20,000</v>
      </c>
      <c r="O2768">
        <f t="shared" si="328"/>
        <v>25174.25</v>
      </c>
      <c r="P2768">
        <f t="shared" si="330"/>
        <v>74687</v>
      </c>
      <c r="Q2768">
        <f t="shared" si="331"/>
        <v>49512.75</v>
      </c>
      <c r="R2768">
        <f t="shared" si="332"/>
        <v>-49094.875</v>
      </c>
      <c r="S2768">
        <f t="shared" si="333"/>
        <v>148956.125</v>
      </c>
      <c r="T2768">
        <v>4035</v>
      </c>
    </row>
    <row r="2769" spans="1:20" ht="15" thickBot="1" x14ac:dyDescent="0.4">
      <c r="A2769">
        <v>844475</v>
      </c>
      <c r="B2769" s="2">
        <v>41865.556666666664</v>
      </c>
      <c r="C2769" t="s">
        <v>30</v>
      </c>
      <c r="D2769" t="s">
        <v>27</v>
      </c>
      <c r="E2769" s="6" t="s">
        <v>17</v>
      </c>
      <c r="F2769" t="s">
        <v>2</v>
      </c>
      <c r="G2769">
        <v>16304</v>
      </c>
      <c r="H2769">
        <f t="shared" si="327"/>
        <v>16304</v>
      </c>
      <c r="I2769" t="str">
        <f t="shared" si="329"/>
        <v>0-20,000</v>
      </c>
      <c r="O2769">
        <f t="shared" si="328"/>
        <v>25181</v>
      </c>
      <c r="P2769">
        <f t="shared" si="330"/>
        <v>74689</v>
      </c>
      <c r="Q2769">
        <f t="shared" si="331"/>
        <v>49508</v>
      </c>
      <c r="R2769">
        <f t="shared" si="332"/>
        <v>-49081</v>
      </c>
      <c r="S2769">
        <f t="shared" si="333"/>
        <v>148951</v>
      </c>
      <c r="T2769">
        <v>16304</v>
      </c>
    </row>
    <row r="2770" spans="1:20" ht="15" thickBot="1" x14ac:dyDescent="0.4">
      <c r="A2770">
        <v>152700</v>
      </c>
      <c r="B2770" s="2">
        <v>41767.565520833334</v>
      </c>
      <c r="C2770" t="s">
        <v>30</v>
      </c>
      <c r="D2770" t="s">
        <v>27</v>
      </c>
      <c r="E2770" s="6" t="s">
        <v>17</v>
      </c>
      <c r="F2770" t="s">
        <v>5</v>
      </c>
      <c r="G2770">
        <v>56014</v>
      </c>
      <c r="H2770">
        <f t="shared" si="327"/>
        <v>56014</v>
      </c>
      <c r="I2770" t="str">
        <f t="shared" si="329"/>
        <v>40001-60000</v>
      </c>
      <c r="O2770">
        <f t="shared" si="328"/>
        <v>25227.5</v>
      </c>
      <c r="P2770">
        <f t="shared" si="330"/>
        <v>74693.75</v>
      </c>
      <c r="Q2770">
        <f t="shared" si="331"/>
        <v>49466.25</v>
      </c>
      <c r="R2770">
        <f t="shared" si="332"/>
        <v>-48971.875</v>
      </c>
      <c r="S2770">
        <f t="shared" si="333"/>
        <v>148893.125</v>
      </c>
      <c r="T2770">
        <v>56014</v>
      </c>
    </row>
    <row r="2771" spans="1:20" ht="15" thickBot="1" x14ac:dyDescent="0.4">
      <c r="A2771">
        <v>927127</v>
      </c>
      <c r="B2771" s="2">
        <v>41789.73847222222</v>
      </c>
      <c r="C2771" t="s">
        <v>30</v>
      </c>
      <c r="D2771" t="s">
        <v>29</v>
      </c>
      <c r="E2771" s="6" t="s">
        <v>17</v>
      </c>
      <c r="F2771" t="s">
        <v>2</v>
      </c>
      <c r="G2771">
        <v>26991</v>
      </c>
      <c r="H2771">
        <f t="shared" si="327"/>
        <v>26991</v>
      </c>
      <c r="I2771" t="str">
        <f t="shared" si="329"/>
        <v>20001-40000</v>
      </c>
      <c r="O2771">
        <f t="shared" si="328"/>
        <v>25212</v>
      </c>
      <c r="P2771">
        <f t="shared" si="330"/>
        <v>74698.5</v>
      </c>
      <c r="Q2771">
        <f t="shared" si="331"/>
        <v>49486.5</v>
      </c>
      <c r="R2771">
        <f t="shared" si="332"/>
        <v>-49017.75</v>
      </c>
      <c r="S2771">
        <f t="shared" si="333"/>
        <v>148928.25</v>
      </c>
      <c r="T2771">
        <v>26991</v>
      </c>
    </row>
    <row r="2772" spans="1:20" ht="15" thickBot="1" x14ac:dyDescent="0.4">
      <c r="A2772">
        <v>836835</v>
      </c>
      <c r="B2772" s="2">
        <v>41799.397511574076</v>
      </c>
      <c r="C2772" t="s">
        <v>30</v>
      </c>
      <c r="D2772" t="s">
        <v>29</v>
      </c>
      <c r="E2772" s="6" t="s">
        <v>13</v>
      </c>
      <c r="F2772" t="s">
        <v>2</v>
      </c>
      <c r="G2772">
        <v>80654</v>
      </c>
      <c r="H2772">
        <f t="shared" si="327"/>
        <v>80654</v>
      </c>
      <c r="I2772" t="str">
        <f t="shared" si="329"/>
        <v>60001-100000</v>
      </c>
      <c r="O2772">
        <f t="shared" si="328"/>
        <v>25196.5</v>
      </c>
      <c r="P2772">
        <f t="shared" si="330"/>
        <v>74703.25</v>
      </c>
      <c r="Q2772">
        <f t="shared" si="331"/>
        <v>49506.75</v>
      </c>
      <c r="R2772">
        <f t="shared" si="332"/>
        <v>-49063.625</v>
      </c>
      <c r="S2772">
        <f t="shared" si="333"/>
        <v>148963.375</v>
      </c>
      <c r="T2772">
        <v>80654</v>
      </c>
    </row>
    <row r="2773" spans="1:20" ht="15" thickBot="1" x14ac:dyDescent="0.4">
      <c r="A2773">
        <v>808744</v>
      </c>
      <c r="B2773" s="2">
        <v>41801.352210648147</v>
      </c>
      <c r="C2773" t="s">
        <v>31</v>
      </c>
      <c r="D2773" t="s">
        <v>29</v>
      </c>
      <c r="E2773" s="6" t="s">
        <v>13</v>
      </c>
      <c r="F2773" t="s">
        <v>2</v>
      </c>
      <c r="G2773">
        <v>64260</v>
      </c>
      <c r="H2773">
        <f t="shared" si="327"/>
        <v>64260</v>
      </c>
      <c r="I2773" t="str">
        <f t="shared" si="329"/>
        <v>60001-100000</v>
      </c>
      <c r="O2773">
        <f t="shared" si="328"/>
        <v>25181</v>
      </c>
      <c r="P2773">
        <f t="shared" si="330"/>
        <v>74689</v>
      </c>
      <c r="Q2773">
        <f t="shared" si="331"/>
        <v>49508</v>
      </c>
      <c r="R2773">
        <f t="shared" si="332"/>
        <v>-49081</v>
      </c>
      <c r="S2773">
        <f t="shared" si="333"/>
        <v>148951</v>
      </c>
      <c r="T2773">
        <v>64260</v>
      </c>
    </row>
    <row r="2774" spans="1:20" ht="15" thickBot="1" x14ac:dyDescent="0.4">
      <c r="A2774">
        <v>917757</v>
      </c>
      <c r="B2774" s="2">
        <v>41805.547777777778</v>
      </c>
      <c r="C2774" t="s">
        <v>31</v>
      </c>
      <c r="D2774" t="s">
        <v>29</v>
      </c>
      <c r="E2774" s="6" t="s">
        <v>20</v>
      </c>
      <c r="F2774" t="s">
        <v>6</v>
      </c>
      <c r="G2774">
        <v>93323</v>
      </c>
      <c r="H2774">
        <f t="shared" si="327"/>
        <v>93323</v>
      </c>
      <c r="I2774" t="str">
        <f t="shared" si="329"/>
        <v>60001-100000</v>
      </c>
      <c r="O2774">
        <f t="shared" si="328"/>
        <v>25178.75</v>
      </c>
      <c r="P2774">
        <f t="shared" si="330"/>
        <v>74693.75</v>
      </c>
      <c r="Q2774">
        <f t="shared" si="331"/>
        <v>49515</v>
      </c>
      <c r="R2774">
        <f t="shared" si="332"/>
        <v>-49093.75</v>
      </c>
      <c r="S2774">
        <f t="shared" si="333"/>
        <v>148966.25</v>
      </c>
      <c r="T2774">
        <v>93323</v>
      </c>
    </row>
    <row r="2775" spans="1:20" ht="15" thickBot="1" x14ac:dyDescent="0.4">
      <c r="A2775">
        <v>337196</v>
      </c>
      <c r="B2775" s="2">
        <v>41805.548495370371</v>
      </c>
      <c r="C2775" t="s">
        <v>30</v>
      </c>
      <c r="D2775" t="s">
        <v>27</v>
      </c>
      <c r="E2775" s="6" t="s">
        <v>20</v>
      </c>
      <c r="F2775" t="s">
        <v>6</v>
      </c>
      <c r="G2775">
        <v>83380</v>
      </c>
      <c r="H2775">
        <f t="shared" si="327"/>
        <v>83380</v>
      </c>
      <c r="I2775" t="str">
        <f t="shared" si="329"/>
        <v>60001-100000</v>
      </c>
      <c r="O2775">
        <f t="shared" si="328"/>
        <v>25176.5</v>
      </c>
      <c r="P2775">
        <f t="shared" si="330"/>
        <v>74685</v>
      </c>
      <c r="Q2775">
        <f t="shared" si="331"/>
        <v>49508.5</v>
      </c>
      <c r="R2775">
        <f t="shared" si="332"/>
        <v>-49086.25</v>
      </c>
      <c r="S2775">
        <f t="shared" si="333"/>
        <v>148947.75</v>
      </c>
      <c r="T2775">
        <v>83380</v>
      </c>
    </row>
    <row r="2776" spans="1:20" ht="15" thickBot="1" x14ac:dyDescent="0.4">
      <c r="A2776">
        <v>904958</v>
      </c>
      <c r="B2776" s="2">
        <v>41806.52375</v>
      </c>
      <c r="C2776" t="s">
        <v>30</v>
      </c>
      <c r="D2776" t="s">
        <v>28</v>
      </c>
      <c r="E2776" s="6" t="s">
        <v>20</v>
      </c>
      <c r="F2776" t="s">
        <v>6</v>
      </c>
      <c r="G2776">
        <v>12043</v>
      </c>
      <c r="H2776">
        <f t="shared" si="327"/>
        <v>12043</v>
      </c>
      <c r="I2776" t="str">
        <f t="shared" si="329"/>
        <v>0-20,000</v>
      </c>
      <c r="O2776">
        <f t="shared" si="328"/>
        <v>25174.25</v>
      </c>
      <c r="P2776">
        <f t="shared" si="330"/>
        <v>74679</v>
      </c>
      <c r="Q2776">
        <f t="shared" si="331"/>
        <v>49504.75</v>
      </c>
      <c r="R2776">
        <f t="shared" si="332"/>
        <v>-49082.875</v>
      </c>
      <c r="S2776">
        <f t="shared" si="333"/>
        <v>148936.125</v>
      </c>
      <c r="T2776">
        <v>12043</v>
      </c>
    </row>
    <row r="2777" spans="1:20" ht="15" thickBot="1" x14ac:dyDescent="0.4">
      <c r="A2777">
        <v>202037</v>
      </c>
      <c r="B2777" s="2">
        <v>41863.219884259262</v>
      </c>
      <c r="C2777" t="s">
        <v>30</v>
      </c>
      <c r="D2777" t="s">
        <v>29</v>
      </c>
      <c r="E2777" s="6" t="s">
        <v>17</v>
      </c>
      <c r="F2777" t="s">
        <v>6</v>
      </c>
      <c r="G2777">
        <v>28817</v>
      </c>
      <c r="H2777">
        <f t="shared" si="327"/>
        <v>28817</v>
      </c>
      <c r="I2777" t="str">
        <f t="shared" si="329"/>
        <v>20001-40000</v>
      </c>
      <c r="O2777">
        <f t="shared" si="328"/>
        <v>25181</v>
      </c>
      <c r="P2777">
        <f t="shared" si="330"/>
        <v>74681</v>
      </c>
      <c r="Q2777">
        <f t="shared" si="331"/>
        <v>49500</v>
      </c>
      <c r="R2777">
        <f t="shared" si="332"/>
        <v>-49069</v>
      </c>
      <c r="S2777">
        <f t="shared" si="333"/>
        <v>148931</v>
      </c>
      <c r="T2777">
        <v>28817</v>
      </c>
    </row>
    <row r="2778" spans="1:20" ht="15" thickBot="1" x14ac:dyDescent="0.4">
      <c r="A2778">
        <v>138910</v>
      </c>
      <c r="B2778" s="2">
        <v>41760.503171296295</v>
      </c>
      <c r="C2778" t="s">
        <v>30</v>
      </c>
      <c r="D2778" t="s">
        <v>29</v>
      </c>
      <c r="E2778" s="6" t="s">
        <v>20</v>
      </c>
      <c r="F2778" t="s">
        <v>10</v>
      </c>
      <c r="G2778">
        <v>98052</v>
      </c>
      <c r="H2778">
        <f t="shared" si="327"/>
        <v>98052</v>
      </c>
      <c r="I2778" t="str">
        <f t="shared" si="329"/>
        <v>60001-100000</v>
      </c>
      <c r="O2778">
        <f t="shared" si="328"/>
        <v>25178.75</v>
      </c>
      <c r="P2778">
        <f t="shared" si="330"/>
        <v>74683</v>
      </c>
      <c r="Q2778">
        <f t="shared" si="331"/>
        <v>49504.25</v>
      </c>
      <c r="R2778">
        <f t="shared" si="332"/>
        <v>-49077.625</v>
      </c>
      <c r="S2778">
        <f t="shared" si="333"/>
        <v>148939.375</v>
      </c>
      <c r="T2778">
        <v>98052</v>
      </c>
    </row>
    <row r="2779" spans="1:20" ht="15" thickBot="1" x14ac:dyDescent="0.4">
      <c r="A2779">
        <v>205184</v>
      </c>
      <c r="B2779" s="2">
        <v>41760.503877314812</v>
      </c>
      <c r="C2779" t="s">
        <v>31</v>
      </c>
      <c r="D2779" t="s">
        <v>27</v>
      </c>
      <c r="E2779" s="6" t="s">
        <v>20</v>
      </c>
      <c r="F2779" t="s">
        <v>10</v>
      </c>
      <c r="G2779">
        <v>75053</v>
      </c>
      <c r="H2779">
        <f t="shared" si="327"/>
        <v>75053</v>
      </c>
      <c r="I2779" t="str">
        <f t="shared" si="329"/>
        <v>60001-100000</v>
      </c>
      <c r="O2779">
        <f t="shared" si="328"/>
        <v>25176.5</v>
      </c>
      <c r="P2779">
        <f t="shared" si="330"/>
        <v>74677</v>
      </c>
      <c r="Q2779">
        <f t="shared" si="331"/>
        <v>49500.5</v>
      </c>
      <c r="R2779">
        <f t="shared" si="332"/>
        <v>-49074.25</v>
      </c>
      <c r="S2779">
        <f t="shared" si="333"/>
        <v>148927.75</v>
      </c>
      <c r="T2779">
        <v>75053</v>
      </c>
    </row>
    <row r="2780" spans="1:20" ht="15" thickBot="1" x14ac:dyDescent="0.4">
      <c r="A2780">
        <v>450577</v>
      </c>
      <c r="B2780" s="2">
        <v>41779.768726851849</v>
      </c>
      <c r="C2780" t="s">
        <v>31</v>
      </c>
      <c r="D2780" t="s">
        <v>29</v>
      </c>
      <c r="E2780" s="6" t="s">
        <v>20</v>
      </c>
      <c r="F2780" t="s">
        <v>10</v>
      </c>
      <c r="G2780">
        <v>33701</v>
      </c>
      <c r="H2780">
        <f t="shared" si="327"/>
        <v>33701</v>
      </c>
      <c r="I2780" t="str">
        <f t="shared" si="329"/>
        <v>20001-40000</v>
      </c>
      <c r="O2780">
        <f t="shared" si="328"/>
        <v>25174.25</v>
      </c>
      <c r="P2780">
        <f t="shared" si="330"/>
        <v>74660.5</v>
      </c>
      <c r="Q2780">
        <f t="shared" si="331"/>
        <v>49486.25</v>
      </c>
      <c r="R2780">
        <f t="shared" si="332"/>
        <v>-49055.125</v>
      </c>
      <c r="S2780">
        <f t="shared" si="333"/>
        <v>148889.875</v>
      </c>
      <c r="T2780">
        <v>33701</v>
      </c>
    </row>
    <row r="2781" spans="1:20" ht="15" thickBot="1" x14ac:dyDescent="0.4">
      <c r="A2781">
        <v>557890</v>
      </c>
      <c r="B2781" s="2">
        <v>41780.378854166665</v>
      </c>
      <c r="C2781" t="s">
        <v>31</v>
      </c>
      <c r="D2781" t="s">
        <v>27</v>
      </c>
      <c r="E2781" s="6" t="s">
        <v>20</v>
      </c>
      <c r="F2781" t="s">
        <v>10</v>
      </c>
      <c r="G2781">
        <v>79836</v>
      </c>
      <c r="H2781">
        <f t="shared" si="327"/>
        <v>79836</v>
      </c>
      <c r="I2781" t="str">
        <f t="shared" si="329"/>
        <v>60001-100000</v>
      </c>
      <c r="O2781">
        <f t="shared" si="328"/>
        <v>25172</v>
      </c>
      <c r="P2781">
        <f t="shared" si="330"/>
        <v>74673</v>
      </c>
      <c r="Q2781">
        <f t="shared" si="331"/>
        <v>49501</v>
      </c>
      <c r="R2781">
        <f t="shared" si="332"/>
        <v>-49079.5</v>
      </c>
      <c r="S2781">
        <f t="shared" si="333"/>
        <v>148924.5</v>
      </c>
      <c r="T2781">
        <v>79836</v>
      </c>
    </row>
    <row r="2782" spans="1:20" ht="15" thickBot="1" x14ac:dyDescent="0.4">
      <c r="A2782">
        <v>980404</v>
      </c>
      <c r="B2782" s="2">
        <v>41790.576354166667</v>
      </c>
      <c r="C2782" t="s">
        <v>31</v>
      </c>
      <c r="D2782" t="s">
        <v>27</v>
      </c>
      <c r="E2782" s="6" t="s">
        <v>20</v>
      </c>
      <c r="F2782" t="s">
        <v>10</v>
      </c>
      <c r="G2782">
        <v>54995</v>
      </c>
      <c r="H2782">
        <f t="shared" si="327"/>
        <v>54995</v>
      </c>
      <c r="I2782" t="str">
        <f t="shared" si="329"/>
        <v>40001-60000</v>
      </c>
      <c r="O2782">
        <f t="shared" si="328"/>
        <v>25155.5</v>
      </c>
      <c r="P2782">
        <f t="shared" si="330"/>
        <v>74635.5</v>
      </c>
      <c r="Q2782">
        <f t="shared" si="331"/>
        <v>49480</v>
      </c>
      <c r="R2782">
        <f t="shared" si="332"/>
        <v>-49064.5</v>
      </c>
      <c r="S2782">
        <f t="shared" si="333"/>
        <v>148855.5</v>
      </c>
      <c r="T2782">
        <v>54995</v>
      </c>
    </row>
    <row r="2783" spans="1:20" ht="15" thickBot="1" x14ac:dyDescent="0.4">
      <c r="A2783">
        <v>53873</v>
      </c>
      <c r="B2783" s="2">
        <v>41790.576631944445</v>
      </c>
      <c r="C2783" t="s">
        <v>31</v>
      </c>
      <c r="D2783" t="s">
        <v>27</v>
      </c>
      <c r="E2783" s="6" t="s">
        <v>20</v>
      </c>
      <c r="F2783" t="s">
        <v>10</v>
      </c>
      <c r="G2783">
        <v>51505</v>
      </c>
      <c r="H2783">
        <f t="shared" si="327"/>
        <v>51505</v>
      </c>
      <c r="I2783" t="str">
        <f t="shared" si="329"/>
        <v>40001-60000</v>
      </c>
      <c r="O2783">
        <f t="shared" si="328"/>
        <v>25139</v>
      </c>
      <c r="P2783">
        <f t="shared" si="330"/>
        <v>74648</v>
      </c>
      <c r="Q2783">
        <f t="shared" si="331"/>
        <v>49509</v>
      </c>
      <c r="R2783">
        <f t="shared" si="332"/>
        <v>-49124.5</v>
      </c>
      <c r="S2783">
        <f t="shared" si="333"/>
        <v>148911.5</v>
      </c>
      <c r="T2783">
        <v>51505</v>
      </c>
    </row>
    <row r="2784" spans="1:20" ht="15" thickBot="1" x14ac:dyDescent="0.4">
      <c r="A2784">
        <v>744516</v>
      </c>
      <c r="B2784" s="2">
        <v>41790.576828703706</v>
      </c>
      <c r="C2784" t="s">
        <v>30</v>
      </c>
      <c r="D2784" t="s">
        <v>27</v>
      </c>
      <c r="E2784" s="6" t="s">
        <v>20</v>
      </c>
      <c r="F2784" t="s">
        <v>10</v>
      </c>
      <c r="G2784">
        <v>34912</v>
      </c>
      <c r="H2784">
        <f t="shared" si="327"/>
        <v>34912</v>
      </c>
      <c r="I2784" t="str">
        <f t="shared" si="329"/>
        <v>20001-40000</v>
      </c>
      <c r="O2784">
        <f t="shared" si="328"/>
        <v>25122.5</v>
      </c>
      <c r="P2784">
        <f t="shared" si="330"/>
        <v>74660.5</v>
      </c>
      <c r="Q2784">
        <f t="shared" si="331"/>
        <v>49538</v>
      </c>
      <c r="R2784">
        <f t="shared" si="332"/>
        <v>-49184.5</v>
      </c>
      <c r="S2784">
        <f t="shared" si="333"/>
        <v>148967.5</v>
      </c>
      <c r="T2784">
        <v>34912</v>
      </c>
    </row>
    <row r="2785" spans="1:20" ht="15" thickBot="1" x14ac:dyDescent="0.4">
      <c r="A2785">
        <v>827835</v>
      </c>
      <c r="B2785" s="2">
        <v>41790.577106481483</v>
      </c>
      <c r="C2785" t="s">
        <v>30</v>
      </c>
      <c r="D2785" t="s">
        <v>27</v>
      </c>
      <c r="E2785" s="6" t="s">
        <v>20</v>
      </c>
      <c r="F2785" t="s">
        <v>10</v>
      </c>
      <c r="G2785">
        <v>45139</v>
      </c>
      <c r="H2785">
        <f t="shared" si="327"/>
        <v>45139</v>
      </c>
      <c r="I2785" t="str">
        <f t="shared" si="329"/>
        <v>40001-60000</v>
      </c>
      <c r="O2785">
        <f t="shared" si="328"/>
        <v>25106</v>
      </c>
      <c r="P2785">
        <f t="shared" si="330"/>
        <v>74673</v>
      </c>
      <c r="Q2785">
        <f t="shared" si="331"/>
        <v>49567</v>
      </c>
      <c r="R2785">
        <f t="shared" si="332"/>
        <v>-49244.5</v>
      </c>
      <c r="S2785">
        <f t="shared" si="333"/>
        <v>149023.5</v>
      </c>
      <c r="T2785">
        <v>45139</v>
      </c>
    </row>
    <row r="2786" spans="1:20" ht="15" thickBot="1" x14ac:dyDescent="0.4">
      <c r="A2786">
        <v>508644</v>
      </c>
      <c r="B2786" s="2">
        <v>41855.39770833333</v>
      </c>
      <c r="C2786" t="s">
        <v>30</v>
      </c>
      <c r="D2786" t="s">
        <v>29</v>
      </c>
      <c r="E2786" s="6" t="s">
        <v>20</v>
      </c>
      <c r="F2786" t="s">
        <v>2</v>
      </c>
      <c r="G2786">
        <v>94103</v>
      </c>
      <c r="H2786">
        <f t="shared" si="327"/>
        <v>94103</v>
      </c>
      <c r="I2786" t="str">
        <f t="shared" si="329"/>
        <v>60001-100000</v>
      </c>
      <c r="O2786">
        <f t="shared" si="328"/>
        <v>25094.25</v>
      </c>
      <c r="P2786">
        <f t="shared" si="330"/>
        <v>74675</v>
      </c>
      <c r="Q2786">
        <f t="shared" si="331"/>
        <v>49580.75</v>
      </c>
      <c r="R2786">
        <f t="shared" si="332"/>
        <v>-49276.875</v>
      </c>
      <c r="S2786">
        <f t="shared" si="333"/>
        <v>149046.125</v>
      </c>
      <c r="T2786">
        <v>94103</v>
      </c>
    </row>
    <row r="2787" spans="1:20" ht="15" thickBot="1" x14ac:dyDescent="0.4">
      <c r="A2787">
        <v>53247</v>
      </c>
      <c r="B2787" s="2">
        <v>41856.53665509259</v>
      </c>
      <c r="C2787" t="s">
        <v>31</v>
      </c>
      <c r="D2787" t="s">
        <v>27</v>
      </c>
      <c r="E2787" s="6" t="s">
        <v>20</v>
      </c>
      <c r="F2787" t="s">
        <v>10</v>
      </c>
      <c r="G2787">
        <v>89823</v>
      </c>
      <c r="H2787">
        <f t="shared" si="327"/>
        <v>89823</v>
      </c>
      <c r="I2787" t="str">
        <f t="shared" si="329"/>
        <v>60001-100000</v>
      </c>
      <c r="O2787">
        <f t="shared" si="328"/>
        <v>25082.5</v>
      </c>
      <c r="P2787">
        <f t="shared" si="330"/>
        <v>74648</v>
      </c>
      <c r="Q2787">
        <f t="shared" si="331"/>
        <v>49565.5</v>
      </c>
      <c r="R2787">
        <f t="shared" si="332"/>
        <v>-49265.75</v>
      </c>
      <c r="S2787">
        <f t="shared" si="333"/>
        <v>148996.25</v>
      </c>
      <c r="T2787">
        <v>89823</v>
      </c>
    </row>
    <row r="2788" spans="1:20" ht="15" thickBot="1" x14ac:dyDescent="0.4">
      <c r="A2788">
        <v>549650</v>
      </c>
      <c r="B2788" s="2">
        <v>41857.775497685187</v>
      </c>
      <c r="C2788" t="s">
        <v>30</v>
      </c>
      <c r="D2788" t="s">
        <v>29</v>
      </c>
      <c r="E2788" s="6" t="s">
        <v>20</v>
      </c>
      <c r="F2788" t="s">
        <v>10</v>
      </c>
      <c r="G2788">
        <v>64110</v>
      </c>
      <c r="H2788">
        <f t="shared" si="327"/>
        <v>64110</v>
      </c>
      <c r="I2788" t="str">
        <f t="shared" si="329"/>
        <v>60001-100000</v>
      </c>
      <c r="O2788">
        <f t="shared" si="328"/>
        <v>25070.75</v>
      </c>
      <c r="P2788">
        <f t="shared" si="330"/>
        <v>74614.75</v>
      </c>
      <c r="Q2788">
        <f t="shared" si="331"/>
        <v>49544</v>
      </c>
      <c r="R2788">
        <f t="shared" si="332"/>
        <v>-49245.25</v>
      </c>
      <c r="S2788">
        <f t="shared" si="333"/>
        <v>148930.75</v>
      </c>
      <c r="T2788">
        <v>64110</v>
      </c>
    </row>
    <row r="2789" spans="1:20" ht="15" thickBot="1" x14ac:dyDescent="0.4">
      <c r="A2789">
        <v>340562</v>
      </c>
      <c r="B2789" s="2">
        <v>41857.777349537035</v>
      </c>
      <c r="C2789" t="s">
        <v>30</v>
      </c>
      <c r="D2789" t="s">
        <v>29</v>
      </c>
      <c r="E2789" s="6" t="s">
        <v>20</v>
      </c>
      <c r="F2789" t="s">
        <v>10</v>
      </c>
      <c r="G2789">
        <v>56077</v>
      </c>
      <c r="H2789">
        <f t="shared" si="327"/>
        <v>56077</v>
      </c>
      <c r="I2789" t="str">
        <f t="shared" si="329"/>
        <v>40001-60000</v>
      </c>
      <c r="O2789">
        <f t="shared" si="328"/>
        <v>25059</v>
      </c>
      <c r="P2789">
        <f t="shared" si="330"/>
        <v>74623</v>
      </c>
      <c r="Q2789">
        <f t="shared" si="331"/>
        <v>49564</v>
      </c>
      <c r="R2789">
        <f t="shared" si="332"/>
        <v>-49287</v>
      </c>
      <c r="S2789">
        <f t="shared" si="333"/>
        <v>148969</v>
      </c>
      <c r="T2789">
        <v>56077</v>
      </c>
    </row>
    <row r="2790" spans="1:20" ht="15" thickBot="1" x14ac:dyDescent="0.4">
      <c r="A2790">
        <v>808516</v>
      </c>
      <c r="B2790" s="2">
        <v>41858.457372685189</v>
      </c>
      <c r="C2790" t="s">
        <v>30</v>
      </c>
      <c r="D2790" t="s">
        <v>27</v>
      </c>
      <c r="E2790" s="6" t="s">
        <v>20</v>
      </c>
      <c r="F2790" t="s">
        <v>2</v>
      </c>
      <c r="G2790">
        <v>8816</v>
      </c>
      <c r="H2790">
        <f t="shared" si="327"/>
        <v>8816</v>
      </c>
      <c r="I2790" t="str">
        <f t="shared" si="329"/>
        <v>0-20,000</v>
      </c>
      <c r="O2790">
        <f t="shared" si="328"/>
        <v>25054.75</v>
      </c>
      <c r="P2790">
        <f t="shared" si="330"/>
        <v>74635.5</v>
      </c>
      <c r="Q2790">
        <f t="shared" si="331"/>
        <v>49580.75</v>
      </c>
      <c r="R2790">
        <f t="shared" si="332"/>
        <v>-49316.375</v>
      </c>
      <c r="S2790">
        <f t="shared" si="333"/>
        <v>149006.625</v>
      </c>
      <c r="T2790">
        <v>8816</v>
      </c>
    </row>
    <row r="2791" spans="1:20" ht="15" thickBot="1" x14ac:dyDescent="0.4">
      <c r="A2791">
        <v>898531</v>
      </c>
      <c r="B2791" s="2">
        <v>41772.396898148145</v>
      </c>
      <c r="C2791" t="s">
        <v>31</v>
      </c>
      <c r="D2791" t="s">
        <v>27</v>
      </c>
      <c r="E2791" s="6" t="s">
        <v>20</v>
      </c>
      <c r="F2791" t="s">
        <v>2</v>
      </c>
      <c r="G2791">
        <v>44565</v>
      </c>
      <c r="H2791">
        <f t="shared" si="327"/>
        <v>44565</v>
      </c>
      <c r="I2791" t="str">
        <f t="shared" si="329"/>
        <v>40001-60000</v>
      </c>
      <c r="O2791">
        <f t="shared" si="328"/>
        <v>25082.5</v>
      </c>
      <c r="P2791">
        <f t="shared" si="330"/>
        <v>74648</v>
      </c>
      <c r="Q2791">
        <f t="shared" si="331"/>
        <v>49565.5</v>
      </c>
      <c r="R2791">
        <f t="shared" si="332"/>
        <v>-49265.75</v>
      </c>
      <c r="S2791">
        <f t="shared" si="333"/>
        <v>148996.25</v>
      </c>
      <c r="T2791">
        <v>44565</v>
      </c>
    </row>
    <row r="2792" spans="1:20" ht="15" thickBot="1" x14ac:dyDescent="0.4">
      <c r="A2792">
        <v>289301</v>
      </c>
      <c r="B2792" s="2">
        <v>41800.398368055554</v>
      </c>
      <c r="C2792" t="s">
        <v>31</v>
      </c>
      <c r="D2792" t="s">
        <v>27</v>
      </c>
      <c r="E2792" s="6" t="s">
        <v>20</v>
      </c>
      <c r="F2792" t="s">
        <v>2</v>
      </c>
      <c r="G2792">
        <v>86933</v>
      </c>
      <c r="H2792">
        <f t="shared" si="327"/>
        <v>86933</v>
      </c>
      <c r="I2792" t="str">
        <f t="shared" si="329"/>
        <v>60001-100000</v>
      </c>
      <c r="O2792">
        <f t="shared" si="328"/>
        <v>25070.75</v>
      </c>
      <c r="P2792">
        <f t="shared" si="330"/>
        <v>74660.5</v>
      </c>
      <c r="Q2792">
        <f t="shared" si="331"/>
        <v>49589.75</v>
      </c>
      <c r="R2792">
        <f t="shared" si="332"/>
        <v>-49313.875</v>
      </c>
      <c r="S2792">
        <f t="shared" si="333"/>
        <v>149045.125</v>
      </c>
      <c r="T2792">
        <v>86933</v>
      </c>
    </row>
    <row r="2793" spans="1:20" ht="15" thickBot="1" x14ac:dyDescent="0.4">
      <c r="A2793">
        <v>443538</v>
      </c>
      <c r="B2793" s="2">
        <v>41813.596678240741</v>
      </c>
      <c r="C2793" t="s">
        <v>31</v>
      </c>
      <c r="D2793" t="s">
        <v>27</v>
      </c>
      <c r="E2793" s="6" t="s">
        <v>12</v>
      </c>
      <c r="F2793" t="s">
        <v>2</v>
      </c>
      <c r="G2793">
        <v>49717</v>
      </c>
      <c r="H2793">
        <f t="shared" si="327"/>
        <v>49717</v>
      </c>
      <c r="I2793" t="str">
        <f t="shared" si="329"/>
        <v>40001-60000</v>
      </c>
      <c r="O2793">
        <f t="shared" si="328"/>
        <v>25059</v>
      </c>
      <c r="P2793">
        <f t="shared" si="330"/>
        <v>74623</v>
      </c>
      <c r="Q2793">
        <f t="shared" si="331"/>
        <v>49564</v>
      </c>
      <c r="R2793">
        <f t="shared" si="332"/>
        <v>-49287</v>
      </c>
      <c r="S2793">
        <f t="shared" si="333"/>
        <v>148969</v>
      </c>
      <c r="T2793">
        <v>49717</v>
      </c>
    </row>
    <row r="2794" spans="1:20" ht="15" thickBot="1" x14ac:dyDescent="0.4">
      <c r="A2794">
        <v>404162</v>
      </c>
      <c r="B2794" s="2">
        <v>41813.598032407404</v>
      </c>
      <c r="C2794" t="s">
        <v>31</v>
      </c>
      <c r="D2794" t="s">
        <v>27</v>
      </c>
      <c r="E2794" s="6" t="s">
        <v>12</v>
      </c>
      <c r="F2794" t="s">
        <v>2</v>
      </c>
      <c r="G2794">
        <v>9717</v>
      </c>
      <c r="H2794">
        <f t="shared" si="327"/>
        <v>9717</v>
      </c>
      <c r="I2794" t="str">
        <f t="shared" si="329"/>
        <v>0-20,000</v>
      </c>
      <c r="O2794">
        <f t="shared" si="328"/>
        <v>25054.75</v>
      </c>
      <c r="P2794">
        <f t="shared" si="330"/>
        <v>74635.5</v>
      </c>
      <c r="Q2794">
        <f t="shared" si="331"/>
        <v>49580.75</v>
      </c>
      <c r="R2794">
        <f t="shared" si="332"/>
        <v>-49316.375</v>
      </c>
      <c r="S2794">
        <f t="shared" si="333"/>
        <v>149006.625</v>
      </c>
      <c r="T2794">
        <v>9717</v>
      </c>
    </row>
    <row r="2795" spans="1:20" ht="15" thickBot="1" x14ac:dyDescent="0.4">
      <c r="A2795">
        <v>300037</v>
      </c>
      <c r="B2795" s="2">
        <v>41800.397233796299</v>
      </c>
      <c r="C2795" t="s">
        <v>31</v>
      </c>
      <c r="D2795" t="s">
        <v>29</v>
      </c>
      <c r="E2795" s="6" t="s">
        <v>20</v>
      </c>
      <c r="F2795" t="s">
        <v>5</v>
      </c>
      <c r="G2795">
        <v>1105</v>
      </c>
      <c r="H2795">
        <f t="shared" si="327"/>
        <v>1105</v>
      </c>
      <c r="I2795" t="str">
        <f t="shared" si="329"/>
        <v>0-20,000</v>
      </c>
      <c r="O2795">
        <f t="shared" si="328"/>
        <v>25082.5</v>
      </c>
      <c r="P2795">
        <f t="shared" si="330"/>
        <v>74648</v>
      </c>
      <c r="Q2795">
        <f t="shared" si="331"/>
        <v>49565.5</v>
      </c>
      <c r="R2795">
        <f t="shared" si="332"/>
        <v>-49265.75</v>
      </c>
      <c r="S2795">
        <f t="shared" si="333"/>
        <v>148996.25</v>
      </c>
      <c r="T2795">
        <v>1105</v>
      </c>
    </row>
    <row r="2796" spans="1:20" ht="15" thickBot="1" x14ac:dyDescent="0.4">
      <c r="A2796">
        <v>708131</v>
      </c>
      <c r="B2796" s="2">
        <v>41800.397685185184</v>
      </c>
      <c r="C2796" t="s">
        <v>30</v>
      </c>
      <c r="D2796" t="s">
        <v>27</v>
      </c>
      <c r="E2796" s="6" t="s">
        <v>20</v>
      </c>
      <c r="F2796" t="s">
        <v>5</v>
      </c>
      <c r="G2796">
        <v>39503</v>
      </c>
      <c r="H2796">
        <f t="shared" si="327"/>
        <v>39503</v>
      </c>
      <c r="I2796" t="str">
        <f t="shared" si="329"/>
        <v>20001-40000</v>
      </c>
      <c r="O2796">
        <f t="shared" si="328"/>
        <v>25122.5</v>
      </c>
      <c r="P2796">
        <f t="shared" si="330"/>
        <v>74660.5</v>
      </c>
      <c r="Q2796">
        <f t="shared" si="331"/>
        <v>49538</v>
      </c>
      <c r="R2796">
        <f t="shared" si="332"/>
        <v>-49184.5</v>
      </c>
      <c r="S2796">
        <f t="shared" si="333"/>
        <v>148967.5</v>
      </c>
      <c r="T2796">
        <v>39503</v>
      </c>
    </row>
    <row r="2797" spans="1:20" ht="15" thickBot="1" x14ac:dyDescent="0.4">
      <c r="A2797">
        <v>458488</v>
      </c>
      <c r="B2797" s="2">
        <v>41800.398310185185</v>
      </c>
      <c r="C2797" t="s">
        <v>31</v>
      </c>
      <c r="D2797" t="s">
        <v>29</v>
      </c>
      <c r="E2797" s="6" t="s">
        <v>20</v>
      </c>
      <c r="F2797" t="s">
        <v>5</v>
      </c>
      <c r="G2797">
        <v>23002</v>
      </c>
      <c r="H2797">
        <f t="shared" si="327"/>
        <v>23002</v>
      </c>
      <c r="I2797" t="str">
        <f t="shared" si="329"/>
        <v>20001-40000</v>
      </c>
      <c r="O2797">
        <f t="shared" si="328"/>
        <v>25106</v>
      </c>
      <c r="P2797">
        <f t="shared" si="330"/>
        <v>74673</v>
      </c>
      <c r="Q2797">
        <f t="shared" si="331"/>
        <v>49567</v>
      </c>
      <c r="R2797">
        <f t="shared" si="332"/>
        <v>-49244.5</v>
      </c>
      <c r="S2797">
        <f t="shared" si="333"/>
        <v>149023.5</v>
      </c>
      <c r="T2797">
        <v>23002</v>
      </c>
    </row>
    <row r="2798" spans="1:20" ht="15" thickBot="1" x14ac:dyDescent="0.4">
      <c r="A2798">
        <v>559038</v>
      </c>
      <c r="B2798" s="2">
        <v>41800.396990740737</v>
      </c>
      <c r="C2798" t="s">
        <v>31</v>
      </c>
      <c r="D2798" t="s">
        <v>28</v>
      </c>
      <c r="E2798" s="6" t="s">
        <v>20</v>
      </c>
      <c r="F2798" t="s">
        <v>5</v>
      </c>
      <c r="G2798">
        <v>14068</v>
      </c>
      <c r="H2798">
        <f t="shared" si="327"/>
        <v>14068</v>
      </c>
      <c r="I2798" t="str">
        <f t="shared" si="329"/>
        <v>0-20,000</v>
      </c>
      <c r="O2798">
        <f t="shared" si="328"/>
        <v>25155.5</v>
      </c>
      <c r="P2798">
        <f t="shared" si="330"/>
        <v>74675</v>
      </c>
      <c r="Q2798">
        <f t="shared" si="331"/>
        <v>49519.5</v>
      </c>
      <c r="R2798">
        <f t="shared" si="332"/>
        <v>-49123.75</v>
      </c>
      <c r="S2798">
        <f t="shared" si="333"/>
        <v>148954.25</v>
      </c>
      <c r="T2798">
        <v>14068</v>
      </c>
    </row>
    <row r="2799" spans="1:20" ht="15" thickBot="1" x14ac:dyDescent="0.4">
      <c r="A2799">
        <v>812043</v>
      </c>
      <c r="B2799" s="2">
        <v>41801.612557870372</v>
      </c>
      <c r="C2799" t="s">
        <v>30</v>
      </c>
      <c r="D2799" t="s">
        <v>29</v>
      </c>
      <c r="E2799" s="6" t="s">
        <v>20</v>
      </c>
      <c r="F2799" t="s">
        <v>10</v>
      </c>
      <c r="G2799">
        <v>63058</v>
      </c>
      <c r="H2799">
        <f t="shared" si="327"/>
        <v>63058</v>
      </c>
      <c r="I2799" t="str">
        <f t="shared" si="329"/>
        <v>60001-100000</v>
      </c>
      <c r="O2799">
        <f t="shared" si="328"/>
        <v>25176.5</v>
      </c>
      <c r="P2799">
        <f t="shared" si="330"/>
        <v>74677</v>
      </c>
      <c r="Q2799">
        <f t="shared" si="331"/>
        <v>49500.5</v>
      </c>
      <c r="R2799">
        <f t="shared" si="332"/>
        <v>-49074.25</v>
      </c>
      <c r="S2799">
        <f t="shared" si="333"/>
        <v>148927.75</v>
      </c>
      <c r="T2799">
        <v>63058</v>
      </c>
    </row>
    <row r="2800" spans="1:20" ht="15" thickBot="1" x14ac:dyDescent="0.4">
      <c r="A2800">
        <v>470212</v>
      </c>
      <c r="B2800" s="2">
        <v>41801.613946759258</v>
      </c>
      <c r="C2800" t="s">
        <v>30</v>
      </c>
      <c r="D2800" t="s">
        <v>27</v>
      </c>
      <c r="E2800" s="6" t="s">
        <v>20</v>
      </c>
      <c r="F2800" t="s">
        <v>10</v>
      </c>
      <c r="G2800">
        <v>34103</v>
      </c>
      <c r="H2800">
        <f t="shared" si="327"/>
        <v>34103</v>
      </c>
      <c r="I2800" t="str">
        <f t="shared" si="329"/>
        <v>20001-40000</v>
      </c>
      <c r="O2800">
        <f t="shared" si="328"/>
        <v>25174.25</v>
      </c>
      <c r="P2800">
        <f t="shared" si="330"/>
        <v>74679</v>
      </c>
      <c r="Q2800">
        <f t="shared" si="331"/>
        <v>49504.75</v>
      </c>
      <c r="R2800">
        <f t="shared" si="332"/>
        <v>-49082.875</v>
      </c>
      <c r="S2800">
        <f t="shared" si="333"/>
        <v>148936.125</v>
      </c>
      <c r="T2800">
        <v>34103</v>
      </c>
    </row>
    <row r="2801" spans="1:20" ht="15" thickBot="1" x14ac:dyDescent="0.4">
      <c r="A2801">
        <v>675820</v>
      </c>
      <c r="B2801" s="2">
        <v>41802.626030092593</v>
      </c>
      <c r="C2801" t="s">
        <v>31</v>
      </c>
      <c r="D2801" t="s">
        <v>27</v>
      </c>
      <c r="E2801" s="6" t="s">
        <v>20</v>
      </c>
      <c r="F2801" t="s">
        <v>4</v>
      </c>
      <c r="G2801">
        <v>9050</v>
      </c>
      <c r="H2801">
        <f t="shared" si="327"/>
        <v>9050</v>
      </c>
      <c r="I2801" t="str">
        <f t="shared" si="329"/>
        <v>0-20,000</v>
      </c>
      <c r="O2801">
        <f t="shared" si="328"/>
        <v>25172</v>
      </c>
      <c r="P2801">
        <f t="shared" si="330"/>
        <v>74681</v>
      </c>
      <c r="Q2801">
        <f t="shared" si="331"/>
        <v>49509</v>
      </c>
      <c r="R2801">
        <f t="shared" si="332"/>
        <v>-49091.5</v>
      </c>
      <c r="S2801">
        <f t="shared" si="333"/>
        <v>148944.5</v>
      </c>
      <c r="T2801">
        <v>9050</v>
      </c>
    </row>
    <row r="2802" spans="1:20" ht="15" thickBot="1" x14ac:dyDescent="0.4">
      <c r="A2802">
        <v>432824</v>
      </c>
      <c r="B2802" s="2">
        <v>41802.628865740742</v>
      </c>
      <c r="C2802" t="s">
        <v>30</v>
      </c>
      <c r="D2802" t="s">
        <v>27</v>
      </c>
      <c r="E2802" s="6" t="s">
        <v>20</v>
      </c>
      <c r="F2802" t="s">
        <v>4</v>
      </c>
      <c r="G2802">
        <v>28230</v>
      </c>
      <c r="H2802">
        <f t="shared" si="327"/>
        <v>28230</v>
      </c>
      <c r="I2802" t="str">
        <f t="shared" si="329"/>
        <v>20001-40000</v>
      </c>
      <c r="O2802">
        <f t="shared" si="328"/>
        <v>25178.75</v>
      </c>
      <c r="P2802">
        <f t="shared" si="330"/>
        <v>74683</v>
      </c>
      <c r="Q2802">
        <f t="shared" si="331"/>
        <v>49504.25</v>
      </c>
      <c r="R2802">
        <f t="shared" si="332"/>
        <v>-49077.625</v>
      </c>
      <c r="S2802">
        <f t="shared" si="333"/>
        <v>148939.375</v>
      </c>
      <c r="T2802">
        <v>28230</v>
      </c>
    </row>
    <row r="2803" spans="1:20" ht="15" thickBot="1" x14ac:dyDescent="0.4">
      <c r="A2803">
        <v>513438</v>
      </c>
      <c r="B2803" s="2">
        <v>41802.630833333336</v>
      </c>
      <c r="C2803" t="s">
        <v>31</v>
      </c>
      <c r="D2803" t="s">
        <v>29</v>
      </c>
      <c r="E2803" s="6" t="s">
        <v>20</v>
      </c>
      <c r="F2803" t="s">
        <v>4</v>
      </c>
      <c r="G2803">
        <v>60848</v>
      </c>
      <c r="H2803">
        <f t="shared" si="327"/>
        <v>60848</v>
      </c>
      <c r="I2803" t="str">
        <f t="shared" si="329"/>
        <v>60001-100000</v>
      </c>
      <c r="O2803">
        <f t="shared" si="328"/>
        <v>25176.5</v>
      </c>
      <c r="P2803">
        <f t="shared" si="330"/>
        <v>74685</v>
      </c>
      <c r="Q2803">
        <f t="shared" si="331"/>
        <v>49508.5</v>
      </c>
      <c r="R2803">
        <f t="shared" si="332"/>
        <v>-49086.25</v>
      </c>
      <c r="S2803">
        <f t="shared" si="333"/>
        <v>148947.75</v>
      </c>
      <c r="T2803">
        <v>60848</v>
      </c>
    </row>
    <row r="2804" spans="1:20" ht="15" thickBot="1" x14ac:dyDescent="0.4">
      <c r="A2804">
        <v>436854</v>
      </c>
      <c r="B2804" s="2">
        <v>41808.786296296297</v>
      </c>
      <c r="C2804" t="s">
        <v>31</v>
      </c>
      <c r="D2804" t="s">
        <v>27</v>
      </c>
      <c r="E2804" s="6" t="s">
        <v>20</v>
      </c>
      <c r="F2804" t="s">
        <v>5</v>
      </c>
      <c r="G2804">
        <v>3515</v>
      </c>
      <c r="H2804">
        <f t="shared" si="327"/>
        <v>3515</v>
      </c>
      <c r="I2804" t="str">
        <f t="shared" si="329"/>
        <v>0-20,000</v>
      </c>
      <c r="O2804">
        <f t="shared" si="328"/>
        <v>25174.25</v>
      </c>
      <c r="P2804">
        <f t="shared" si="330"/>
        <v>74687</v>
      </c>
      <c r="Q2804">
        <f t="shared" si="331"/>
        <v>49512.75</v>
      </c>
      <c r="R2804">
        <f t="shared" si="332"/>
        <v>-49094.875</v>
      </c>
      <c r="S2804">
        <f t="shared" si="333"/>
        <v>148956.125</v>
      </c>
      <c r="T2804">
        <v>3515</v>
      </c>
    </row>
    <row r="2805" spans="1:20" ht="15" thickBot="1" x14ac:dyDescent="0.4">
      <c r="A2805">
        <v>441953</v>
      </c>
      <c r="B2805" s="2">
        <v>41809.497199074074</v>
      </c>
      <c r="C2805" t="s">
        <v>31</v>
      </c>
      <c r="D2805" t="s">
        <v>27</v>
      </c>
      <c r="E2805" s="6" t="s">
        <v>20</v>
      </c>
      <c r="F2805" t="s">
        <v>4</v>
      </c>
      <c r="G2805">
        <v>69669</v>
      </c>
      <c r="H2805">
        <f t="shared" si="327"/>
        <v>69669</v>
      </c>
      <c r="I2805" t="str">
        <f t="shared" si="329"/>
        <v>60001-100000</v>
      </c>
      <c r="O2805">
        <f t="shared" si="328"/>
        <v>25181</v>
      </c>
      <c r="P2805">
        <f t="shared" si="330"/>
        <v>74689</v>
      </c>
      <c r="Q2805">
        <f t="shared" si="331"/>
        <v>49508</v>
      </c>
      <c r="R2805">
        <f t="shared" si="332"/>
        <v>-49081</v>
      </c>
      <c r="S2805">
        <f t="shared" si="333"/>
        <v>148951</v>
      </c>
      <c r="T2805">
        <v>69669</v>
      </c>
    </row>
    <row r="2806" spans="1:20" ht="15" thickBot="1" x14ac:dyDescent="0.4">
      <c r="A2806">
        <v>159635</v>
      </c>
      <c r="B2806" s="2">
        <v>41810.049490740741</v>
      </c>
      <c r="C2806" t="s">
        <v>30</v>
      </c>
      <c r="D2806" t="s">
        <v>29</v>
      </c>
      <c r="E2806" s="6" t="s">
        <v>20</v>
      </c>
      <c r="F2806" t="s">
        <v>10</v>
      </c>
      <c r="G2806">
        <v>94924</v>
      </c>
      <c r="H2806">
        <f t="shared" si="327"/>
        <v>94924</v>
      </c>
      <c r="I2806" t="str">
        <f t="shared" si="329"/>
        <v>60001-100000</v>
      </c>
      <c r="O2806">
        <f t="shared" si="328"/>
        <v>25178.75</v>
      </c>
      <c r="P2806">
        <f t="shared" si="330"/>
        <v>74693.75</v>
      </c>
      <c r="Q2806">
        <f t="shared" si="331"/>
        <v>49515</v>
      </c>
      <c r="R2806">
        <f t="shared" si="332"/>
        <v>-49093.75</v>
      </c>
      <c r="S2806">
        <f t="shared" si="333"/>
        <v>148966.25</v>
      </c>
      <c r="T2806">
        <v>94924</v>
      </c>
    </row>
    <row r="2807" spans="1:20" ht="15" thickBot="1" x14ac:dyDescent="0.4">
      <c r="A2807">
        <v>173648</v>
      </c>
      <c r="B2807" s="2">
        <v>41810.05133101852</v>
      </c>
      <c r="C2807" t="s">
        <v>31</v>
      </c>
      <c r="D2807" t="s">
        <v>27</v>
      </c>
      <c r="E2807" s="6" t="s">
        <v>20</v>
      </c>
      <c r="F2807" t="s">
        <v>10</v>
      </c>
      <c r="G2807">
        <v>61722</v>
      </c>
      <c r="H2807">
        <f t="shared" si="327"/>
        <v>61722</v>
      </c>
      <c r="I2807" t="str">
        <f t="shared" si="329"/>
        <v>60001-100000</v>
      </c>
      <c r="O2807">
        <f t="shared" si="328"/>
        <v>25176.5</v>
      </c>
      <c r="P2807">
        <f t="shared" si="330"/>
        <v>74685</v>
      </c>
      <c r="Q2807">
        <f t="shared" si="331"/>
        <v>49508.5</v>
      </c>
      <c r="R2807">
        <f t="shared" si="332"/>
        <v>-49086.25</v>
      </c>
      <c r="S2807">
        <f t="shared" si="333"/>
        <v>148947.75</v>
      </c>
      <c r="T2807">
        <v>61722</v>
      </c>
    </row>
    <row r="2808" spans="1:20" ht="15" thickBot="1" x14ac:dyDescent="0.4">
      <c r="A2808">
        <v>661058</v>
      </c>
      <c r="B2808" s="2">
        <v>41813.644317129627</v>
      </c>
      <c r="C2808" t="s">
        <v>30</v>
      </c>
      <c r="D2808" t="s">
        <v>27</v>
      </c>
      <c r="E2808" s="6" t="s">
        <v>20</v>
      </c>
      <c r="F2808" t="s">
        <v>4</v>
      </c>
      <c r="G2808">
        <v>52213</v>
      </c>
      <c r="H2808">
        <f t="shared" si="327"/>
        <v>52213</v>
      </c>
      <c r="I2808" t="str">
        <f t="shared" si="329"/>
        <v>40001-60000</v>
      </c>
      <c r="O2808">
        <f t="shared" si="328"/>
        <v>25174.25</v>
      </c>
      <c r="P2808">
        <f t="shared" si="330"/>
        <v>74687</v>
      </c>
      <c r="Q2808">
        <f t="shared" si="331"/>
        <v>49512.75</v>
      </c>
      <c r="R2808">
        <f t="shared" si="332"/>
        <v>-49094.875</v>
      </c>
      <c r="S2808">
        <f t="shared" si="333"/>
        <v>148956.125</v>
      </c>
      <c r="T2808">
        <v>52213</v>
      </c>
    </row>
    <row r="2809" spans="1:20" ht="15" thickBot="1" x14ac:dyDescent="0.4">
      <c r="A2809">
        <v>438539</v>
      </c>
      <c r="B2809" s="2">
        <v>41817.454745370371</v>
      </c>
      <c r="C2809" t="s">
        <v>31</v>
      </c>
      <c r="D2809" t="s">
        <v>27</v>
      </c>
      <c r="E2809" s="6" t="s">
        <v>20</v>
      </c>
      <c r="F2809" t="s">
        <v>4</v>
      </c>
      <c r="G2809">
        <v>16193</v>
      </c>
      <c r="H2809">
        <f t="shared" si="327"/>
        <v>16193</v>
      </c>
      <c r="I2809" t="str">
        <f t="shared" si="329"/>
        <v>0-20,000</v>
      </c>
      <c r="O2809">
        <f t="shared" si="328"/>
        <v>25172</v>
      </c>
      <c r="P2809">
        <f t="shared" si="330"/>
        <v>74689</v>
      </c>
      <c r="Q2809">
        <f t="shared" si="331"/>
        <v>49517</v>
      </c>
      <c r="R2809">
        <f t="shared" si="332"/>
        <v>-49103.5</v>
      </c>
      <c r="S2809">
        <f t="shared" si="333"/>
        <v>148964.5</v>
      </c>
      <c r="T2809">
        <v>16193</v>
      </c>
    </row>
    <row r="2810" spans="1:20" ht="15" thickBot="1" x14ac:dyDescent="0.4">
      <c r="A2810">
        <v>800816</v>
      </c>
      <c r="B2810" s="2">
        <v>41819.404768518521</v>
      </c>
      <c r="C2810" t="s">
        <v>31</v>
      </c>
      <c r="D2810" t="s">
        <v>29</v>
      </c>
      <c r="E2810" s="6" t="s">
        <v>20</v>
      </c>
      <c r="F2810" t="s">
        <v>4</v>
      </c>
      <c r="G2810">
        <v>87696</v>
      </c>
      <c r="H2810">
        <f t="shared" si="327"/>
        <v>87696</v>
      </c>
      <c r="I2810" t="str">
        <f t="shared" si="329"/>
        <v>60001-100000</v>
      </c>
      <c r="O2810">
        <f t="shared" si="328"/>
        <v>25178.75</v>
      </c>
      <c r="P2810">
        <f t="shared" si="330"/>
        <v>74693.75</v>
      </c>
      <c r="Q2810">
        <f t="shared" si="331"/>
        <v>49515</v>
      </c>
      <c r="R2810">
        <f t="shared" si="332"/>
        <v>-49093.75</v>
      </c>
      <c r="S2810">
        <f t="shared" si="333"/>
        <v>148966.25</v>
      </c>
      <c r="T2810">
        <v>87696</v>
      </c>
    </row>
    <row r="2811" spans="1:20" ht="15" thickBot="1" x14ac:dyDescent="0.4">
      <c r="A2811">
        <v>846166</v>
      </c>
      <c r="B2811" s="2">
        <v>41819.405138888891</v>
      </c>
      <c r="C2811" t="s">
        <v>31</v>
      </c>
      <c r="D2811" t="s">
        <v>29</v>
      </c>
      <c r="E2811" s="6" t="s">
        <v>20</v>
      </c>
      <c r="F2811" t="s">
        <v>4</v>
      </c>
      <c r="G2811">
        <v>79112</v>
      </c>
      <c r="H2811">
        <f t="shared" si="327"/>
        <v>79112</v>
      </c>
      <c r="I2811" t="str">
        <f t="shared" si="329"/>
        <v>60001-100000</v>
      </c>
      <c r="O2811">
        <f t="shared" si="328"/>
        <v>25176.5</v>
      </c>
      <c r="P2811">
        <f t="shared" si="330"/>
        <v>74685</v>
      </c>
      <c r="Q2811">
        <f t="shared" si="331"/>
        <v>49508.5</v>
      </c>
      <c r="R2811">
        <f t="shared" si="332"/>
        <v>-49086.25</v>
      </c>
      <c r="S2811">
        <f t="shared" si="333"/>
        <v>148947.75</v>
      </c>
      <c r="T2811">
        <v>79112</v>
      </c>
    </row>
    <row r="2812" spans="1:20" ht="15" thickBot="1" x14ac:dyDescent="0.4">
      <c r="A2812">
        <v>340089</v>
      </c>
      <c r="B2812" s="2">
        <v>41819.40552083333</v>
      </c>
      <c r="C2812" t="s">
        <v>30</v>
      </c>
      <c r="D2812" t="s">
        <v>27</v>
      </c>
      <c r="E2812" s="6" t="s">
        <v>20</v>
      </c>
      <c r="F2812" t="s">
        <v>4</v>
      </c>
      <c r="G2812">
        <v>11374</v>
      </c>
      <c r="H2812">
        <f t="shared" si="327"/>
        <v>11374</v>
      </c>
      <c r="I2812" t="str">
        <f t="shared" si="329"/>
        <v>0-20,000</v>
      </c>
      <c r="O2812">
        <f t="shared" si="328"/>
        <v>25174.25</v>
      </c>
      <c r="P2812">
        <f t="shared" si="330"/>
        <v>74679</v>
      </c>
      <c r="Q2812">
        <f t="shared" si="331"/>
        <v>49504.75</v>
      </c>
      <c r="R2812">
        <f t="shared" si="332"/>
        <v>-49082.875</v>
      </c>
      <c r="S2812">
        <f t="shared" si="333"/>
        <v>148936.125</v>
      </c>
      <c r="T2812">
        <v>11374</v>
      </c>
    </row>
    <row r="2813" spans="1:20" ht="15" thickBot="1" x14ac:dyDescent="0.4">
      <c r="A2813">
        <v>710906</v>
      </c>
      <c r="B2813" s="2">
        <v>41819.408009259256</v>
      </c>
      <c r="C2813" t="s">
        <v>31</v>
      </c>
      <c r="D2813" t="s">
        <v>27</v>
      </c>
      <c r="E2813" s="6" t="s">
        <v>20</v>
      </c>
      <c r="F2813" t="s">
        <v>4</v>
      </c>
      <c r="G2813">
        <v>26764</v>
      </c>
      <c r="H2813">
        <f t="shared" si="327"/>
        <v>26764</v>
      </c>
      <c r="I2813" t="str">
        <f t="shared" si="329"/>
        <v>20001-40000</v>
      </c>
      <c r="O2813">
        <f t="shared" si="328"/>
        <v>25181</v>
      </c>
      <c r="P2813">
        <f t="shared" si="330"/>
        <v>74681</v>
      </c>
      <c r="Q2813">
        <f t="shared" si="331"/>
        <v>49500</v>
      </c>
      <c r="R2813">
        <f t="shared" si="332"/>
        <v>-49069</v>
      </c>
      <c r="S2813">
        <f t="shared" si="333"/>
        <v>148931</v>
      </c>
      <c r="T2813">
        <v>26764</v>
      </c>
    </row>
    <row r="2814" spans="1:20" ht="15" thickBot="1" x14ac:dyDescent="0.4">
      <c r="A2814">
        <v>37753</v>
      </c>
      <c r="B2814" s="2">
        <v>41819.408634259256</v>
      </c>
      <c r="C2814" t="s">
        <v>31</v>
      </c>
      <c r="D2814" t="s">
        <v>27</v>
      </c>
      <c r="E2814" s="6" t="s">
        <v>20</v>
      </c>
      <c r="F2814" t="s">
        <v>4</v>
      </c>
      <c r="G2814">
        <v>27076</v>
      </c>
      <c r="H2814">
        <f t="shared" si="327"/>
        <v>27076</v>
      </c>
      <c r="I2814" t="str">
        <f t="shared" si="329"/>
        <v>20001-40000</v>
      </c>
      <c r="O2814">
        <f t="shared" si="328"/>
        <v>25178.75</v>
      </c>
      <c r="P2814">
        <f t="shared" si="330"/>
        <v>74683</v>
      </c>
      <c r="Q2814">
        <f t="shared" si="331"/>
        <v>49504.25</v>
      </c>
      <c r="R2814">
        <f t="shared" si="332"/>
        <v>-49077.625</v>
      </c>
      <c r="S2814">
        <f t="shared" si="333"/>
        <v>148939.375</v>
      </c>
      <c r="T2814">
        <v>27076</v>
      </c>
    </row>
    <row r="2815" spans="1:20" ht="15" thickBot="1" x14ac:dyDescent="0.4">
      <c r="A2815">
        <v>712161</v>
      </c>
      <c r="B2815" s="2">
        <v>41823.379699074074</v>
      </c>
      <c r="C2815" t="s">
        <v>30</v>
      </c>
      <c r="D2815" t="s">
        <v>27</v>
      </c>
      <c r="E2815" s="6" t="s">
        <v>20</v>
      </c>
      <c r="F2815" t="s">
        <v>4</v>
      </c>
      <c r="G2815">
        <v>13426</v>
      </c>
      <c r="H2815">
        <f t="shared" si="327"/>
        <v>13426</v>
      </c>
      <c r="I2815" t="str">
        <f t="shared" si="329"/>
        <v>0-20,000</v>
      </c>
      <c r="O2815">
        <f t="shared" si="328"/>
        <v>25176.5</v>
      </c>
      <c r="P2815">
        <f t="shared" si="330"/>
        <v>74685</v>
      </c>
      <c r="Q2815">
        <f t="shared" si="331"/>
        <v>49508.5</v>
      </c>
      <c r="R2815">
        <f t="shared" si="332"/>
        <v>-49086.25</v>
      </c>
      <c r="S2815">
        <f t="shared" si="333"/>
        <v>148947.75</v>
      </c>
      <c r="T2815">
        <v>13426</v>
      </c>
    </row>
    <row r="2816" spans="1:20" ht="15" thickBot="1" x14ac:dyDescent="0.4">
      <c r="A2816">
        <v>852138</v>
      </c>
      <c r="B2816" s="2">
        <v>41827.842488425929</v>
      </c>
      <c r="C2816" t="s">
        <v>31</v>
      </c>
      <c r="D2816" t="s">
        <v>27</v>
      </c>
      <c r="E2816" s="6" t="s">
        <v>20</v>
      </c>
      <c r="F2816" t="s">
        <v>4</v>
      </c>
      <c r="G2816">
        <v>79527</v>
      </c>
      <c r="H2816">
        <f t="shared" si="327"/>
        <v>79527</v>
      </c>
      <c r="I2816" t="str">
        <f t="shared" si="329"/>
        <v>60001-100000</v>
      </c>
      <c r="O2816">
        <f t="shared" si="328"/>
        <v>25196.5</v>
      </c>
      <c r="P2816">
        <f t="shared" si="330"/>
        <v>74687</v>
      </c>
      <c r="Q2816">
        <f t="shared" si="331"/>
        <v>49490.5</v>
      </c>
      <c r="R2816">
        <f t="shared" si="332"/>
        <v>-49039.25</v>
      </c>
      <c r="S2816">
        <f t="shared" si="333"/>
        <v>148922.75</v>
      </c>
      <c r="T2816">
        <v>79527</v>
      </c>
    </row>
    <row r="2817" spans="1:20" ht="15" thickBot="1" x14ac:dyDescent="0.4">
      <c r="A2817">
        <v>994949</v>
      </c>
      <c r="B2817" s="2">
        <v>41827.843414351853</v>
      </c>
      <c r="C2817" t="s">
        <v>30</v>
      </c>
      <c r="D2817" t="s">
        <v>27</v>
      </c>
      <c r="E2817" s="6" t="s">
        <v>20</v>
      </c>
      <c r="F2817" t="s">
        <v>4</v>
      </c>
      <c r="G2817">
        <v>23484</v>
      </c>
      <c r="H2817">
        <f t="shared" si="327"/>
        <v>23484</v>
      </c>
      <c r="I2817" t="str">
        <f t="shared" si="329"/>
        <v>20001-40000</v>
      </c>
      <c r="O2817">
        <f t="shared" si="328"/>
        <v>25181</v>
      </c>
      <c r="P2817">
        <f t="shared" si="330"/>
        <v>74681</v>
      </c>
      <c r="Q2817">
        <f t="shared" si="331"/>
        <v>49500</v>
      </c>
      <c r="R2817">
        <f t="shared" si="332"/>
        <v>-49069</v>
      </c>
      <c r="S2817">
        <f t="shared" si="333"/>
        <v>148931</v>
      </c>
      <c r="T2817">
        <v>23484</v>
      </c>
    </row>
    <row r="2818" spans="1:20" ht="15" thickBot="1" x14ac:dyDescent="0.4">
      <c r="A2818">
        <v>935603</v>
      </c>
      <c r="B2818" s="2">
        <v>41827.844456018516</v>
      </c>
      <c r="C2818" t="s">
        <v>31</v>
      </c>
      <c r="D2818" t="s">
        <v>29</v>
      </c>
      <c r="E2818" s="6" t="s">
        <v>20</v>
      </c>
      <c r="F2818" t="s">
        <v>4</v>
      </c>
      <c r="G2818">
        <v>96002</v>
      </c>
      <c r="H2818">
        <f t="shared" ref="H2818:H2881" si="334">IF(OR(G2818 &lt; R2818, G2818 &gt; S2818), $O$1, G2818)</f>
        <v>96002</v>
      </c>
      <c r="I2818" t="str">
        <f t="shared" si="329"/>
        <v>60001-100000</v>
      </c>
      <c r="O2818">
        <f t="shared" ref="O2818:O2881" si="335">QUARTILE(G2818:G9985,1)</f>
        <v>25227.5</v>
      </c>
      <c r="P2818">
        <f t="shared" si="330"/>
        <v>74683</v>
      </c>
      <c r="Q2818">
        <f t="shared" si="331"/>
        <v>49455.5</v>
      </c>
      <c r="R2818">
        <f t="shared" si="332"/>
        <v>-48955.75</v>
      </c>
      <c r="S2818">
        <f t="shared" si="333"/>
        <v>148866.25</v>
      </c>
      <c r="T2818">
        <v>96002</v>
      </c>
    </row>
    <row r="2819" spans="1:20" ht="15" thickBot="1" x14ac:dyDescent="0.4">
      <c r="A2819">
        <v>469760</v>
      </c>
      <c r="B2819" s="2">
        <v>41834.443020833336</v>
      </c>
      <c r="C2819" t="s">
        <v>30</v>
      </c>
      <c r="D2819" t="s">
        <v>27</v>
      </c>
      <c r="E2819" s="6" t="s">
        <v>20</v>
      </c>
      <c r="F2819" t="s">
        <v>4</v>
      </c>
      <c r="G2819">
        <v>98626</v>
      </c>
      <c r="H2819">
        <f t="shared" si="334"/>
        <v>98626</v>
      </c>
      <c r="I2819" t="str">
        <f t="shared" ref="I2819:I2882" si="336">IF(H2819&lt;=20000,"0-20,000",IF(H2819&lt;=40000,"20001-40000",IF(H2819&lt;=60000,"40001-60000",IF(H2819&lt;=100000,"60001-100000","above 1 lakh"))))</f>
        <v>60001-100000</v>
      </c>
      <c r="O2819">
        <f t="shared" si="335"/>
        <v>25212</v>
      </c>
      <c r="P2819">
        <f t="shared" ref="P2819:P2882" si="337">QUARTILE(G2819:G9986,3)</f>
        <v>74677</v>
      </c>
      <c r="Q2819">
        <f t="shared" ref="Q2819:Q2882" si="338">P2819-O2819</f>
        <v>49465</v>
      </c>
      <c r="R2819">
        <f t="shared" ref="R2819:R2882" si="339">O2819-1.5*Q2819</f>
        <v>-48985.5</v>
      </c>
      <c r="S2819">
        <f t="shared" ref="S2819:S2882" si="340">P2819+1.5*Q2819</f>
        <v>148874.5</v>
      </c>
      <c r="T2819">
        <v>98626</v>
      </c>
    </row>
    <row r="2820" spans="1:20" ht="15" thickBot="1" x14ac:dyDescent="0.4">
      <c r="A2820">
        <v>988813</v>
      </c>
      <c r="B2820" s="2">
        <v>41834.444953703707</v>
      </c>
      <c r="C2820" t="s">
        <v>30</v>
      </c>
      <c r="D2820" t="s">
        <v>27</v>
      </c>
      <c r="E2820" s="6" t="s">
        <v>20</v>
      </c>
      <c r="F2820" t="s">
        <v>4</v>
      </c>
      <c r="G2820">
        <v>64968</v>
      </c>
      <c r="H2820">
        <f t="shared" si="334"/>
        <v>64968</v>
      </c>
      <c r="I2820" t="str">
        <f t="shared" si="336"/>
        <v>60001-100000</v>
      </c>
      <c r="O2820">
        <f t="shared" si="335"/>
        <v>25196.5</v>
      </c>
      <c r="P2820">
        <f t="shared" si="337"/>
        <v>74660.5</v>
      </c>
      <c r="Q2820">
        <f t="shared" si="338"/>
        <v>49464</v>
      </c>
      <c r="R2820">
        <f t="shared" si="339"/>
        <v>-48999.5</v>
      </c>
      <c r="S2820">
        <f t="shared" si="340"/>
        <v>148856.5</v>
      </c>
      <c r="T2820">
        <v>64968</v>
      </c>
    </row>
    <row r="2821" spans="1:20" ht="15" thickBot="1" x14ac:dyDescent="0.4">
      <c r="A2821">
        <v>316175</v>
      </c>
      <c r="B2821" s="2">
        <v>41842.396840277775</v>
      </c>
      <c r="C2821" t="s">
        <v>31</v>
      </c>
      <c r="D2821" t="s">
        <v>27</v>
      </c>
      <c r="E2821" s="6" t="s">
        <v>20</v>
      </c>
      <c r="F2821" t="s">
        <v>5</v>
      </c>
      <c r="G2821">
        <v>11293</v>
      </c>
      <c r="H2821">
        <f t="shared" si="334"/>
        <v>11293</v>
      </c>
      <c r="I2821" t="str">
        <f t="shared" si="336"/>
        <v>0-20,000</v>
      </c>
      <c r="O2821">
        <f t="shared" si="335"/>
        <v>25181</v>
      </c>
      <c r="P2821">
        <f t="shared" si="337"/>
        <v>74673</v>
      </c>
      <c r="Q2821">
        <f t="shared" si="338"/>
        <v>49492</v>
      </c>
      <c r="R2821">
        <f t="shared" si="339"/>
        <v>-49057</v>
      </c>
      <c r="S2821">
        <f t="shared" si="340"/>
        <v>148911</v>
      </c>
      <c r="T2821">
        <v>11293</v>
      </c>
    </row>
    <row r="2822" spans="1:20" ht="15" thickBot="1" x14ac:dyDescent="0.4">
      <c r="A2822">
        <v>577587</v>
      </c>
      <c r="B2822" s="2">
        <v>41842.765451388892</v>
      </c>
      <c r="C2822" t="s">
        <v>31</v>
      </c>
      <c r="D2822" t="s">
        <v>29</v>
      </c>
      <c r="E2822" s="6" t="s">
        <v>20</v>
      </c>
      <c r="F2822" t="s">
        <v>5</v>
      </c>
      <c r="G2822">
        <v>98318</v>
      </c>
      <c r="H2822">
        <f t="shared" si="334"/>
        <v>98318</v>
      </c>
      <c r="I2822" t="str">
        <f t="shared" si="336"/>
        <v>60001-100000</v>
      </c>
      <c r="O2822">
        <f t="shared" si="335"/>
        <v>25227.5</v>
      </c>
      <c r="P2822">
        <f t="shared" si="337"/>
        <v>74675</v>
      </c>
      <c r="Q2822">
        <f t="shared" si="338"/>
        <v>49447.5</v>
      </c>
      <c r="R2822">
        <f t="shared" si="339"/>
        <v>-48943.75</v>
      </c>
      <c r="S2822">
        <f t="shared" si="340"/>
        <v>148846.25</v>
      </c>
      <c r="T2822">
        <v>98318</v>
      </c>
    </row>
    <row r="2823" spans="1:20" ht="15" thickBot="1" x14ac:dyDescent="0.4">
      <c r="A2823">
        <v>915524</v>
      </c>
      <c r="B2823" s="2">
        <v>41849.139606481483</v>
      </c>
      <c r="C2823" t="s">
        <v>31</v>
      </c>
      <c r="D2823" t="s">
        <v>27</v>
      </c>
      <c r="E2823" s="6" t="s">
        <v>20</v>
      </c>
      <c r="F2823" t="s">
        <v>5</v>
      </c>
      <c r="G2823">
        <v>41305</v>
      </c>
      <c r="H2823">
        <f t="shared" si="334"/>
        <v>41305</v>
      </c>
      <c r="I2823" t="str">
        <f t="shared" si="336"/>
        <v>40001-60000</v>
      </c>
      <c r="O2823">
        <f t="shared" si="335"/>
        <v>25212</v>
      </c>
      <c r="P2823">
        <f t="shared" si="337"/>
        <v>74648</v>
      </c>
      <c r="Q2823">
        <f t="shared" si="338"/>
        <v>49436</v>
      </c>
      <c r="R2823">
        <f t="shared" si="339"/>
        <v>-48942</v>
      </c>
      <c r="S2823">
        <f t="shared" si="340"/>
        <v>148802</v>
      </c>
      <c r="T2823">
        <v>41305</v>
      </c>
    </row>
    <row r="2824" spans="1:20" ht="15" thickBot="1" x14ac:dyDescent="0.4">
      <c r="A2824">
        <v>560182</v>
      </c>
      <c r="B2824" s="2">
        <v>41857.634965277779</v>
      </c>
      <c r="C2824" t="s">
        <v>31</v>
      </c>
      <c r="D2824" t="s">
        <v>27</v>
      </c>
      <c r="E2824" s="6" t="s">
        <v>20</v>
      </c>
      <c r="F2824" t="s">
        <v>4</v>
      </c>
      <c r="G2824">
        <v>22923</v>
      </c>
      <c r="H2824">
        <f t="shared" si="334"/>
        <v>22923</v>
      </c>
      <c r="I2824" t="str">
        <f t="shared" si="336"/>
        <v>20001-40000</v>
      </c>
      <c r="O2824">
        <f t="shared" si="335"/>
        <v>25196.5</v>
      </c>
      <c r="P2824">
        <f t="shared" si="337"/>
        <v>74660.5</v>
      </c>
      <c r="Q2824">
        <f t="shared" si="338"/>
        <v>49464</v>
      </c>
      <c r="R2824">
        <f t="shared" si="339"/>
        <v>-48999.5</v>
      </c>
      <c r="S2824">
        <f t="shared" si="340"/>
        <v>148856.5</v>
      </c>
      <c r="T2824">
        <v>22923</v>
      </c>
    </row>
    <row r="2825" spans="1:20" ht="15" thickBot="1" x14ac:dyDescent="0.4">
      <c r="A2825">
        <v>285644</v>
      </c>
      <c r="B2825" s="2">
        <v>41857.635787037034</v>
      </c>
      <c r="C2825" t="s">
        <v>30</v>
      </c>
      <c r="D2825" t="s">
        <v>27</v>
      </c>
      <c r="E2825" s="6" t="s">
        <v>20</v>
      </c>
      <c r="F2825" t="s">
        <v>4</v>
      </c>
      <c r="G2825">
        <v>83851</v>
      </c>
      <c r="H2825">
        <f t="shared" si="334"/>
        <v>83851</v>
      </c>
      <c r="I2825" t="str">
        <f t="shared" si="336"/>
        <v>60001-100000</v>
      </c>
      <c r="O2825">
        <f t="shared" si="335"/>
        <v>25243</v>
      </c>
      <c r="P2825">
        <f t="shared" si="337"/>
        <v>74673</v>
      </c>
      <c r="Q2825">
        <f t="shared" si="338"/>
        <v>49430</v>
      </c>
      <c r="R2825">
        <f t="shared" si="339"/>
        <v>-48902</v>
      </c>
      <c r="S2825">
        <f t="shared" si="340"/>
        <v>148818</v>
      </c>
      <c r="T2825">
        <v>83851</v>
      </c>
    </row>
    <row r="2826" spans="1:20" ht="15" thickBot="1" x14ac:dyDescent="0.4">
      <c r="A2826">
        <v>275333</v>
      </c>
      <c r="B2826" s="2">
        <v>41857.63616898148</v>
      </c>
      <c r="C2826" t="s">
        <v>31</v>
      </c>
      <c r="D2826" t="s">
        <v>27</v>
      </c>
      <c r="E2826" s="6" t="s">
        <v>20</v>
      </c>
      <c r="F2826" t="s">
        <v>4</v>
      </c>
      <c r="G2826">
        <v>39563</v>
      </c>
      <c r="H2826">
        <f t="shared" si="334"/>
        <v>39563</v>
      </c>
      <c r="I2826" t="str">
        <f t="shared" si="336"/>
        <v>20001-40000</v>
      </c>
      <c r="O2826">
        <f t="shared" si="335"/>
        <v>25227.5</v>
      </c>
      <c r="P2826">
        <f t="shared" si="337"/>
        <v>74635.5</v>
      </c>
      <c r="Q2826">
        <f t="shared" si="338"/>
        <v>49408</v>
      </c>
      <c r="R2826">
        <f t="shared" si="339"/>
        <v>-48884.5</v>
      </c>
      <c r="S2826">
        <f t="shared" si="340"/>
        <v>148747.5</v>
      </c>
      <c r="T2826">
        <v>39563</v>
      </c>
    </row>
    <row r="2827" spans="1:20" ht="15" thickBot="1" x14ac:dyDescent="0.4">
      <c r="A2827">
        <v>212668</v>
      </c>
      <c r="B2827" s="2">
        <v>41858.60869212963</v>
      </c>
      <c r="C2827" t="s">
        <v>31</v>
      </c>
      <c r="D2827" t="s">
        <v>29</v>
      </c>
      <c r="E2827" s="6" t="s">
        <v>20</v>
      </c>
      <c r="F2827" t="s">
        <v>4</v>
      </c>
      <c r="G2827">
        <v>70822</v>
      </c>
      <c r="H2827">
        <f t="shared" si="334"/>
        <v>70822</v>
      </c>
      <c r="I2827" t="str">
        <f t="shared" si="336"/>
        <v>60001-100000</v>
      </c>
      <c r="O2827">
        <f t="shared" si="335"/>
        <v>25212</v>
      </c>
      <c r="P2827">
        <f t="shared" si="337"/>
        <v>74648</v>
      </c>
      <c r="Q2827">
        <f t="shared" si="338"/>
        <v>49436</v>
      </c>
      <c r="R2827">
        <f t="shared" si="339"/>
        <v>-48942</v>
      </c>
      <c r="S2827">
        <f t="shared" si="340"/>
        <v>148802</v>
      </c>
      <c r="T2827">
        <v>70822</v>
      </c>
    </row>
    <row r="2828" spans="1:20" ht="15" thickBot="1" x14ac:dyDescent="0.4">
      <c r="A2828">
        <v>35024</v>
      </c>
      <c r="B2828" s="2">
        <v>41858.609768518516</v>
      </c>
      <c r="C2828" t="s">
        <v>31</v>
      </c>
      <c r="D2828" t="s">
        <v>29</v>
      </c>
      <c r="E2828" s="6" t="s">
        <v>20</v>
      </c>
      <c r="F2828" t="s">
        <v>4</v>
      </c>
      <c r="G2828">
        <v>91025</v>
      </c>
      <c r="H2828">
        <f t="shared" si="334"/>
        <v>91025</v>
      </c>
      <c r="I2828" t="str">
        <f t="shared" si="336"/>
        <v>60001-100000</v>
      </c>
      <c r="O2828">
        <f t="shared" si="335"/>
        <v>25196.5</v>
      </c>
      <c r="P2828">
        <f t="shared" si="337"/>
        <v>74660.5</v>
      </c>
      <c r="Q2828">
        <f t="shared" si="338"/>
        <v>49464</v>
      </c>
      <c r="R2828">
        <f t="shared" si="339"/>
        <v>-48999.5</v>
      </c>
      <c r="S2828">
        <f t="shared" si="340"/>
        <v>148856.5</v>
      </c>
      <c r="T2828">
        <v>91025</v>
      </c>
    </row>
    <row r="2829" spans="1:20" ht="15" thickBot="1" x14ac:dyDescent="0.4">
      <c r="A2829">
        <v>416704</v>
      </c>
      <c r="B2829" s="2">
        <v>41866.460381944446</v>
      </c>
      <c r="C2829" t="s">
        <v>30</v>
      </c>
      <c r="D2829" t="s">
        <v>27</v>
      </c>
      <c r="E2829" s="6" t="s">
        <v>20</v>
      </c>
      <c r="F2829" t="s">
        <v>4</v>
      </c>
      <c r="G2829">
        <v>16136</v>
      </c>
      <c r="H2829">
        <f t="shared" si="334"/>
        <v>16136</v>
      </c>
      <c r="I2829" t="str">
        <f t="shared" si="336"/>
        <v>0-20,000</v>
      </c>
      <c r="O2829">
        <f t="shared" si="335"/>
        <v>25181</v>
      </c>
      <c r="P2829">
        <f t="shared" si="337"/>
        <v>74623</v>
      </c>
      <c r="Q2829">
        <f t="shared" si="338"/>
        <v>49442</v>
      </c>
      <c r="R2829">
        <f t="shared" si="339"/>
        <v>-48982</v>
      </c>
      <c r="S2829">
        <f t="shared" si="340"/>
        <v>148786</v>
      </c>
      <c r="T2829">
        <v>16136</v>
      </c>
    </row>
    <row r="2830" spans="1:20" ht="15" thickBot="1" x14ac:dyDescent="0.4">
      <c r="A2830">
        <v>501414</v>
      </c>
      <c r="B2830" s="2">
        <v>41849.397928240738</v>
      </c>
      <c r="C2830" t="s">
        <v>31</v>
      </c>
      <c r="D2830" t="s">
        <v>29</v>
      </c>
      <c r="E2830" s="6" t="s">
        <v>20</v>
      </c>
      <c r="F2830" t="s">
        <v>10</v>
      </c>
      <c r="G2830">
        <v>60863</v>
      </c>
      <c r="H2830">
        <f t="shared" si="334"/>
        <v>60863</v>
      </c>
      <c r="I2830" t="str">
        <f t="shared" si="336"/>
        <v>60001-100000</v>
      </c>
      <c r="O2830">
        <f t="shared" si="335"/>
        <v>25227.5</v>
      </c>
      <c r="P2830">
        <f t="shared" si="337"/>
        <v>74635.5</v>
      </c>
      <c r="Q2830">
        <f t="shared" si="338"/>
        <v>49408</v>
      </c>
      <c r="R2830">
        <f t="shared" si="339"/>
        <v>-48884.5</v>
      </c>
      <c r="S2830">
        <f t="shared" si="340"/>
        <v>148747.5</v>
      </c>
      <c r="T2830">
        <v>60863</v>
      </c>
    </row>
    <row r="2831" spans="1:20" ht="15" thickBot="1" x14ac:dyDescent="0.4">
      <c r="A2831">
        <v>153036</v>
      </c>
      <c r="B2831" s="2">
        <v>41854.12871527778</v>
      </c>
      <c r="C2831" t="s">
        <v>30</v>
      </c>
      <c r="D2831" t="s">
        <v>27</v>
      </c>
      <c r="E2831" s="6" t="s">
        <v>20</v>
      </c>
      <c r="F2831" t="s">
        <v>4</v>
      </c>
      <c r="G2831">
        <v>88372</v>
      </c>
      <c r="H2831">
        <f t="shared" si="334"/>
        <v>88372</v>
      </c>
      <c r="I2831" t="str">
        <f t="shared" si="336"/>
        <v>60001-100000</v>
      </c>
      <c r="O2831">
        <f t="shared" si="335"/>
        <v>25212</v>
      </c>
      <c r="P2831">
        <f t="shared" si="337"/>
        <v>74648</v>
      </c>
      <c r="Q2831">
        <f t="shared" si="338"/>
        <v>49436</v>
      </c>
      <c r="R2831">
        <f t="shared" si="339"/>
        <v>-48942</v>
      </c>
      <c r="S2831">
        <f t="shared" si="340"/>
        <v>148802</v>
      </c>
      <c r="T2831">
        <v>88372</v>
      </c>
    </row>
    <row r="2832" spans="1:20" ht="15" thickBot="1" x14ac:dyDescent="0.4">
      <c r="A2832">
        <v>633036</v>
      </c>
      <c r="B2832" s="2">
        <v>41860.453703703701</v>
      </c>
      <c r="C2832" t="s">
        <v>31</v>
      </c>
      <c r="D2832" t="s">
        <v>27</v>
      </c>
      <c r="E2832" s="6" t="s">
        <v>20</v>
      </c>
      <c r="F2832" t="s">
        <v>4</v>
      </c>
      <c r="G2832">
        <v>25300</v>
      </c>
      <c r="H2832">
        <f t="shared" si="334"/>
        <v>25300</v>
      </c>
      <c r="I2832" t="str">
        <f t="shared" si="336"/>
        <v>20001-40000</v>
      </c>
      <c r="O2832">
        <f t="shared" si="335"/>
        <v>25196.5</v>
      </c>
      <c r="P2832">
        <f t="shared" si="337"/>
        <v>74614.75</v>
      </c>
      <c r="Q2832">
        <f t="shared" si="338"/>
        <v>49418.25</v>
      </c>
      <c r="R2832">
        <f t="shared" si="339"/>
        <v>-48930.875</v>
      </c>
      <c r="S2832">
        <f t="shared" si="340"/>
        <v>148742.125</v>
      </c>
      <c r="T2832">
        <v>25300</v>
      </c>
    </row>
    <row r="2833" spans="1:20" ht="15" thickBot="1" x14ac:dyDescent="0.4">
      <c r="A2833">
        <v>83162</v>
      </c>
      <c r="B2833" s="2">
        <v>41872.316111111111</v>
      </c>
      <c r="C2833" t="s">
        <v>31</v>
      </c>
      <c r="D2833" t="s">
        <v>29</v>
      </c>
      <c r="E2833" s="6" t="s">
        <v>20</v>
      </c>
      <c r="F2833" t="s">
        <v>5</v>
      </c>
      <c r="G2833">
        <v>10734</v>
      </c>
      <c r="H2833">
        <f t="shared" si="334"/>
        <v>10734</v>
      </c>
      <c r="I2833" t="str">
        <f t="shared" si="336"/>
        <v>0-20,000</v>
      </c>
      <c r="O2833">
        <f t="shared" si="335"/>
        <v>25181</v>
      </c>
      <c r="P2833">
        <f t="shared" si="337"/>
        <v>74623</v>
      </c>
      <c r="Q2833">
        <f t="shared" si="338"/>
        <v>49442</v>
      </c>
      <c r="R2833">
        <f t="shared" si="339"/>
        <v>-48982</v>
      </c>
      <c r="S2833">
        <f t="shared" si="340"/>
        <v>148786</v>
      </c>
      <c r="T2833">
        <v>10734</v>
      </c>
    </row>
    <row r="2834" spans="1:20" ht="15" thickBot="1" x14ac:dyDescent="0.4">
      <c r="A2834">
        <v>527414</v>
      </c>
      <c r="B2834" s="2">
        <v>41866.243425925924</v>
      </c>
      <c r="C2834" t="s">
        <v>30</v>
      </c>
      <c r="D2834" t="s">
        <v>27</v>
      </c>
      <c r="E2834" s="6" t="s">
        <v>20</v>
      </c>
      <c r="F2834" t="s">
        <v>10</v>
      </c>
      <c r="G2834">
        <v>64808</v>
      </c>
      <c r="H2834">
        <f t="shared" si="334"/>
        <v>64808</v>
      </c>
      <c r="I2834" t="str">
        <f t="shared" si="336"/>
        <v>60001-100000</v>
      </c>
      <c r="O2834">
        <f t="shared" si="335"/>
        <v>25227.5</v>
      </c>
      <c r="P2834">
        <f t="shared" si="337"/>
        <v>74635.5</v>
      </c>
      <c r="Q2834">
        <f t="shared" si="338"/>
        <v>49408</v>
      </c>
      <c r="R2834">
        <f t="shared" si="339"/>
        <v>-48884.5</v>
      </c>
      <c r="S2834">
        <f t="shared" si="340"/>
        <v>148747.5</v>
      </c>
      <c r="T2834">
        <v>64808</v>
      </c>
    </row>
    <row r="2835" spans="1:20" ht="15" thickBot="1" x14ac:dyDescent="0.4">
      <c r="A2835">
        <v>384327</v>
      </c>
      <c r="B2835" s="2">
        <v>41869.724004629628</v>
      </c>
      <c r="C2835" t="s">
        <v>30</v>
      </c>
      <c r="D2835" t="s">
        <v>28</v>
      </c>
      <c r="E2835" s="6" t="s">
        <v>20</v>
      </c>
      <c r="F2835" t="s">
        <v>5</v>
      </c>
      <c r="G2835">
        <v>29034</v>
      </c>
      <c r="H2835">
        <f t="shared" si="334"/>
        <v>29034</v>
      </c>
      <c r="I2835" t="str">
        <f t="shared" si="336"/>
        <v>20001-40000</v>
      </c>
      <c r="O2835">
        <f t="shared" si="335"/>
        <v>25212</v>
      </c>
      <c r="P2835">
        <f t="shared" si="337"/>
        <v>74648</v>
      </c>
      <c r="Q2835">
        <f t="shared" si="338"/>
        <v>49436</v>
      </c>
      <c r="R2835">
        <f t="shared" si="339"/>
        <v>-48942</v>
      </c>
      <c r="S2835">
        <f t="shared" si="340"/>
        <v>148802</v>
      </c>
      <c r="T2835">
        <v>29034</v>
      </c>
    </row>
    <row r="2836" spans="1:20" ht="15" thickBot="1" x14ac:dyDescent="0.4">
      <c r="A2836">
        <v>837259</v>
      </c>
      <c r="B2836" s="2">
        <v>41877.472662037035</v>
      </c>
      <c r="C2836" t="s">
        <v>31</v>
      </c>
      <c r="D2836" t="s">
        <v>29</v>
      </c>
      <c r="E2836" s="6" t="s">
        <v>20</v>
      </c>
      <c r="F2836" t="s">
        <v>4</v>
      </c>
      <c r="G2836">
        <v>11058</v>
      </c>
      <c r="H2836">
        <f t="shared" si="334"/>
        <v>11058</v>
      </c>
      <c r="I2836" t="str">
        <f t="shared" si="336"/>
        <v>0-20,000</v>
      </c>
      <c r="O2836">
        <f t="shared" si="335"/>
        <v>25196.5</v>
      </c>
      <c r="P2836">
        <f t="shared" si="337"/>
        <v>74660.5</v>
      </c>
      <c r="Q2836">
        <f t="shared" si="338"/>
        <v>49464</v>
      </c>
      <c r="R2836">
        <f t="shared" si="339"/>
        <v>-48999.5</v>
      </c>
      <c r="S2836">
        <f t="shared" si="340"/>
        <v>148856.5</v>
      </c>
      <c r="T2836">
        <v>11058</v>
      </c>
    </row>
    <row r="2837" spans="1:20" ht="15" thickBot="1" x14ac:dyDescent="0.4">
      <c r="A2837">
        <v>168921</v>
      </c>
      <c r="B2837" s="2">
        <v>41877.473807870374</v>
      </c>
      <c r="C2837" t="s">
        <v>30</v>
      </c>
      <c r="D2837" t="s">
        <v>29</v>
      </c>
      <c r="E2837" s="6" t="s">
        <v>20</v>
      </c>
      <c r="F2837" t="s">
        <v>4</v>
      </c>
      <c r="G2837">
        <v>42405</v>
      </c>
      <c r="H2837">
        <f t="shared" si="334"/>
        <v>42405</v>
      </c>
      <c r="I2837" t="str">
        <f t="shared" si="336"/>
        <v>40001-60000</v>
      </c>
      <c r="O2837">
        <f t="shared" si="335"/>
        <v>25243</v>
      </c>
      <c r="P2837">
        <f t="shared" si="337"/>
        <v>74673</v>
      </c>
      <c r="Q2837">
        <f t="shared" si="338"/>
        <v>49430</v>
      </c>
      <c r="R2837">
        <f t="shared" si="339"/>
        <v>-48902</v>
      </c>
      <c r="S2837">
        <f t="shared" si="340"/>
        <v>148818</v>
      </c>
      <c r="T2837">
        <v>42405</v>
      </c>
    </row>
    <row r="2838" spans="1:20" ht="15" thickBot="1" x14ac:dyDescent="0.4">
      <c r="A2838">
        <v>753579</v>
      </c>
      <c r="B2838" s="2">
        <v>41780.396747685183</v>
      </c>
      <c r="C2838" t="s">
        <v>31</v>
      </c>
      <c r="D2838" t="s">
        <v>27</v>
      </c>
      <c r="E2838" s="6" t="s">
        <v>15</v>
      </c>
      <c r="F2838" t="s">
        <v>8</v>
      </c>
      <c r="G2838">
        <v>47099</v>
      </c>
      <c r="H2838">
        <f t="shared" si="334"/>
        <v>47099</v>
      </c>
      <c r="I2838" t="str">
        <f t="shared" si="336"/>
        <v>40001-60000</v>
      </c>
      <c r="O2838">
        <f t="shared" si="335"/>
        <v>25227.5</v>
      </c>
      <c r="P2838">
        <f t="shared" si="337"/>
        <v>74675</v>
      </c>
      <c r="Q2838">
        <f t="shared" si="338"/>
        <v>49447.5</v>
      </c>
      <c r="R2838">
        <f t="shared" si="339"/>
        <v>-48943.75</v>
      </c>
      <c r="S2838">
        <f t="shared" si="340"/>
        <v>148846.25</v>
      </c>
      <c r="T2838">
        <v>47099</v>
      </c>
    </row>
    <row r="2839" spans="1:20" ht="15" thickBot="1" x14ac:dyDescent="0.4">
      <c r="A2839">
        <v>536133</v>
      </c>
      <c r="B2839" s="2">
        <v>41780.397361111114</v>
      </c>
      <c r="C2839" t="s">
        <v>31</v>
      </c>
      <c r="D2839" t="s">
        <v>29</v>
      </c>
      <c r="E2839" s="6" t="s">
        <v>15</v>
      </c>
      <c r="F2839" t="s">
        <v>8</v>
      </c>
      <c r="G2839">
        <v>24740</v>
      </c>
      <c r="H2839">
        <f t="shared" si="334"/>
        <v>24740</v>
      </c>
      <c r="I2839" t="str">
        <f t="shared" si="336"/>
        <v>20001-40000</v>
      </c>
      <c r="O2839">
        <f t="shared" si="335"/>
        <v>25212</v>
      </c>
      <c r="P2839">
        <f t="shared" si="337"/>
        <v>74677</v>
      </c>
      <c r="Q2839">
        <f t="shared" si="338"/>
        <v>49465</v>
      </c>
      <c r="R2839">
        <f t="shared" si="339"/>
        <v>-48985.5</v>
      </c>
      <c r="S2839">
        <f t="shared" si="340"/>
        <v>148874.5</v>
      </c>
      <c r="T2839">
        <v>24740</v>
      </c>
    </row>
    <row r="2840" spans="1:20" ht="15" thickBot="1" x14ac:dyDescent="0.4">
      <c r="A2840">
        <v>88859</v>
      </c>
      <c r="B2840" s="2">
        <v>41780.397962962961</v>
      </c>
      <c r="C2840" t="s">
        <v>31</v>
      </c>
      <c r="D2840" t="s">
        <v>27</v>
      </c>
      <c r="E2840" s="6" t="s">
        <v>15</v>
      </c>
      <c r="F2840" t="s">
        <v>8</v>
      </c>
      <c r="G2840">
        <v>11554</v>
      </c>
      <c r="H2840">
        <f t="shared" si="334"/>
        <v>11554</v>
      </c>
      <c r="I2840" t="str">
        <f t="shared" si="336"/>
        <v>0-20,000</v>
      </c>
      <c r="O2840">
        <f t="shared" si="335"/>
        <v>25243.75</v>
      </c>
      <c r="P2840">
        <f t="shared" si="337"/>
        <v>74679</v>
      </c>
      <c r="Q2840">
        <f t="shared" si="338"/>
        <v>49435.25</v>
      </c>
      <c r="R2840">
        <f t="shared" si="339"/>
        <v>-48909.125</v>
      </c>
      <c r="S2840">
        <f t="shared" si="340"/>
        <v>148831.875</v>
      </c>
      <c r="T2840">
        <v>11554</v>
      </c>
    </row>
    <row r="2841" spans="1:20" ht="15" thickBot="1" x14ac:dyDescent="0.4">
      <c r="A2841">
        <v>458929</v>
      </c>
      <c r="B2841" s="2">
        <v>41787.714999999997</v>
      </c>
      <c r="C2841" t="s">
        <v>31</v>
      </c>
      <c r="D2841" t="s">
        <v>29</v>
      </c>
      <c r="E2841" s="6" t="s">
        <v>15</v>
      </c>
      <c r="F2841" t="s">
        <v>8</v>
      </c>
      <c r="G2841">
        <v>27917</v>
      </c>
      <c r="H2841">
        <f t="shared" si="334"/>
        <v>27917</v>
      </c>
      <c r="I2841" t="str">
        <f t="shared" si="336"/>
        <v>20001-40000</v>
      </c>
      <c r="O2841">
        <f t="shared" si="335"/>
        <v>25246</v>
      </c>
      <c r="P2841">
        <f t="shared" si="337"/>
        <v>74681</v>
      </c>
      <c r="Q2841">
        <f t="shared" si="338"/>
        <v>49435</v>
      </c>
      <c r="R2841">
        <f t="shared" si="339"/>
        <v>-48906.5</v>
      </c>
      <c r="S2841">
        <f t="shared" si="340"/>
        <v>148833.5</v>
      </c>
      <c r="T2841">
        <v>27917</v>
      </c>
    </row>
    <row r="2842" spans="1:20" ht="15" thickBot="1" x14ac:dyDescent="0.4">
      <c r="A2842">
        <v>89996</v>
      </c>
      <c r="B2842" s="2">
        <v>41849.819664351853</v>
      </c>
      <c r="C2842" t="s">
        <v>30</v>
      </c>
      <c r="D2842" t="s">
        <v>29</v>
      </c>
      <c r="E2842" s="6" t="s">
        <v>15</v>
      </c>
      <c r="F2842" t="s">
        <v>8</v>
      </c>
      <c r="G2842">
        <v>76246</v>
      </c>
      <c r="H2842">
        <f t="shared" si="334"/>
        <v>76246</v>
      </c>
      <c r="I2842" t="str">
        <f t="shared" si="336"/>
        <v>60001-100000</v>
      </c>
      <c r="O2842">
        <f t="shared" si="335"/>
        <v>25245.25</v>
      </c>
      <c r="P2842">
        <f t="shared" si="337"/>
        <v>74683</v>
      </c>
      <c r="Q2842">
        <f t="shared" si="338"/>
        <v>49437.75</v>
      </c>
      <c r="R2842">
        <f t="shared" si="339"/>
        <v>-48911.375</v>
      </c>
      <c r="S2842">
        <f t="shared" si="340"/>
        <v>148839.625</v>
      </c>
      <c r="T2842">
        <v>76246</v>
      </c>
    </row>
    <row r="2843" spans="1:20" ht="15" thickBot="1" x14ac:dyDescent="0.4">
      <c r="A2843">
        <v>636370</v>
      </c>
      <c r="B2843" s="2">
        <v>41849.819976851853</v>
      </c>
      <c r="C2843" t="s">
        <v>31</v>
      </c>
      <c r="D2843" t="s">
        <v>29</v>
      </c>
      <c r="E2843" s="6" t="s">
        <v>15</v>
      </c>
      <c r="F2843" t="s">
        <v>8</v>
      </c>
      <c r="G2843">
        <v>66728</v>
      </c>
      <c r="H2843">
        <f t="shared" si="334"/>
        <v>66728</v>
      </c>
      <c r="I2843" t="str">
        <f t="shared" si="336"/>
        <v>60001-100000</v>
      </c>
      <c r="O2843">
        <f t="shared" si="335"/>
        <v>25244.5</v>
      </c>
      <c r="P2843">
        <f t="shared" si="337"/>
        <v>74677</v>
      </c>
      <c r="Q2843">
        <f t="shared" si="338"/>
        <v>49432.5</v>
      </c>
      <c r="R2843">
        <f t="shared" si="339"/>
        <v>-48904.25</v>
      </c>
      <c r="S2843">
        <f t="shared" si="340"/>
        <v>148825.75</v>
      </c>
      <c r="T2843">
        <v>66728</v>
      </c>
    </row>
    <row r="2844" spans="1:20" ht="15" thickBot="1" x14ac:dyDescent="0.4">
      <c r="A2844">
        <v>639922</v>
      </c>
      <c r="B2844" s="2">
        <v>41766.399085648147</v>
      </c>
      <c r="C2844" t="s">
        <v>30</v>
      </c>
      <c r="D2844" t="s">
        <v>29</v>
      </c>
      <c r="E2844" s="6" t="s">
        <v>20</v>
      </c>
      <c r="F2844" t="s">
        <v>5</v>
      </c>
      <c r="G2844">
        <v>84559</v>
      </c>
      <c r="H2844">
        <f t="shared" si="334"/>
        <v>84559</v>
      </c>
      <c r="I2844" t="str">
        <f t="shared" si="336"/>
        <v>60001-100000</v>
      </c>
      <c r="O2844">
        <f t="shared" si="335"/>
        <v>25243.75</v>
      </c>
      <c r="P2844">
        <f t="shared" si="337"/>
        <v>74679</v>
      </c>
      <c r="Q2844">
        <f t="shared" si="338"/>
        <v>49435.25</v>
      </c>
      <c r="R2844">
        <f t="shared" si="339"/>
        <v>-48909.125</v>
      </c>
      <c r="S2844">
        <f t="shared" si="340"/>
        <v>148831.875</v>
      </c>
      <c r="T2844">
        <v>84559</v>
      </c>
    </row>
    <row r="2845" spans="1:20" ht="15" thickBot="1" x14ac:dyDescent="0.4">
      <c r="A2845">
        <v>834391</v>
      </c>
      <c r="B2845" s="2">
        <v>41767.775763888887</v>
      </c>
      <c r="C2845" t="s">
        <v>30</v>
      </c>
      <c r="D2845" t="s">
        <v>27</v>
      </c>
      <c r="E2845" s="6" t="s">
        <v>20</v>
      </c>
      <c r="F2845" t="s">
        <v>5</v>
      </c>
      <c r="G2845">
        <v>94532</v>
      </c>
      <c r="H2845">
        <f t="shared" si="334"/>
        <v>94532</v>
      </c>
      <c r="I2845" t="str">
        <f t="shared" si="336"/>
        <v>60001-100000</v>
      </c>
      <c r="O2845">
        <f t="shared" si="335"/>
        <v>25243</v>
      </c>
      <c r="P2845">
        <f t="shared" si="337"/>
        <v>74673</v>
      </c>
      <c r="Q2845">
        <f t="shared" si="338"/>
        <v>49430</v>
      </c>
      <c r="R2845">
        <f t="shared" si="339"/>
        <v>-48902</v>
      </c>
      <c r="S2845">
        <f t="shared" si="340"/>
        <v>148818</v>
      </c>
      <c r="T2845">
        <v>94532</v>
      </c>
    </row>
    <row r="2846" spans="1:20" ht="15" thickBot="1" x14ac:dyDescent="0.4">
      <c r="A2846">
        <v>446910</v>
      </c>
      <c r="B2846" s="2">
        <v>41767.776226851849</v>
      </c>
      <c r="C2846" t="s">
        <v>31</v>
      </c>
      <c r="D2846" t="s">
        <v>28</v>
      </c>
      <c r="E2846" s="6" t="s">
        <v>20</v>
      </c>
      <c r="F2846" t="s">
        <v>5</v>
      </c>
      <c r="G2846">
        <v>34564</v>
      </c>
      <c r="H2846">
        <f t="shared" si="334"/>
        <v>34564</v>
      </c>
      <c r="I2846" t="str">
        <f t="shared" si="336"/>
        <v>20001-40000</v>
      </c>
      <c r="O2846">
        <f t="shared" si="335"/>
        <v>25227.5</v>
      </c>
      <c r="P2846">
        <f t="shared" si="337"/>
        <v>74635.5</v>
      </c>
      <c r="Q2846">
        <f t="shared" si="338"/>
        <v>49408</v>
      </c>
      <c r="R2846">
        <f t="shared" si="339"/>
        <v>-48884.5</v>
      </c>
      <c r="S2846">
        <f t="shared" si="340"/>
        <v>148747.5</v>
      </c>
      <c r="T2846">
        <v>34564</v>
      </c>
    </row>
    <row r="2847" spans="1:20" ht="15" thickBot="1" x14ac:dyDescent="0.4">
      <c r="A2847">
        <v>942102</v>
      </c>
      <c r="B2847" s="2">
        <v>41872.738912037035</v>
      </c>
      <c r="C2847" t="s">
        <v>31</v>
      </c>
      <c r="D2847" t="s">
        <v>29</v>
      </c>
      <c r="E2847" s="6" t="s">
        <v>20</v>
      </c>
      <c r="F2847" t="s">
        <v>5</v>
      </c>
      <c r="G2847">
        <v>45259</v>
      </c>
      <c r="H2847">
        <f t="shared" si="334"/>
        <v>45259</v>
      </c>
      <c r="I2847" t="str">
        <f t="shared" si="336"/>
        <v>40001-60000</v>
      </c>
      <c r="O2847">
        <f t="shared" si="335"/>
        <v>25212</v>
      </c>
      <c r="P2847">
        <f t="shared" si="337"/>
        <v>74648</v>
      </c>
      <c r="Q2847">
        <f t="shared" si="338"/>
        <v>49436</v>
      </c>
      <c r="R2847">
        <f t="shared" si="339"/>
        <v>-48942</v>
      </c>
      <c r="S2847">
        <f t="shared" si="340"/>
        <v>148802</v>
      </c>
      <c r="T2847">
        <v>45259</v>
      </c>
    </row>
    <row r="2848" spans="1:20" ht="15" thickBot="1" x14ac:dyDescent="0.4">
      <c r="A2848">
        <v>887834</v>
      </c>
      <c r="B2848" s="2">
        <v>41872.739282407405</v>
      </c>
      <c r="C2848" t="s">
        <v>31</v>
      </c>
      <c r="D2848" t="s">
        <v>27</v>
      </c>
      <c r="E2848" s="6" t="s">
        <v>20</v>
      </c>
      <c r="F2848" t="s">
        <v>5</v>
      </c>
      <c r="G2848">
        <v>68553</v>
      </c>
      <c r="H2848">
        <f t="shared" si="334"/>
        <v>68553</v>
      </c>
      <c r="I2848" t="str">
        <f t="shared" si="336"/>
        <v>60001-100000</v>
      </c>
      <c r="O2848">
        <f t="shared" si="335"/>
        <v>25196.5</v>
      </c>
      <c r="P2848">
        <f t="shared" si="337"/>
        <v>74660.5</v>
      </c>
      <c r="Q2848">
        <f t="shared" si="338"/>
        <v>49464</v>
      </c>
      <c r="R2848">
        <f t="shared" si="339"/>
        <v>-48999.5</v>
      </c>
      <c r="S2848">
        <f t="shared" si="340"/>
        <v>148856.5</v>
      </c>
      <c r="T2848">
        <v>68553</v>
      </c>
    </row>
    <row r="2849" spans="1:20" ht="15" thickBot="1" x14ac:dyDescent="0.4">
      <c r="A2849">
        <v>551086</v>
      </c>
      <c r="B2849" s="2">
        <v>41872.739895833336</v>
      </c>
      <c r="C2849" t="s">
        <v>30</v>
      </c>
      <c r="D2849" t="s">
        <v>29</v>
      </c>
      <c r="E2849" s="6" t="s">
        <v>20</v>
      </c>
      <c r="F2849" t="s">
        <v>5</v>
      </c>
      <c r="G2849">
        <v>97491</v>
      </c>
      <c r="H2849">
        <f t="shared" si="334"/>
        <v>97491</v>
      </c>
      <c r="I2849" t="str">
        <f t="shared" si="336"/>
        <v>60001-100000</v>
      </c>
      <c r="O2849">
        <f t="shared" si="335"/>
        <v>25181</v>
      </c>
      <c r="P2849">
        <f t="shared" si="337"/>
        <v>74673</v>
      </c>
      <c r="Q2849">
        <f t="shared" si="338"/>
        <v>49492</v>
      </c>
      <c r="R2849">
        <f t="shared" si="339"/>
        <v>-49057</v>
      </c>
      <c r="S2849">
        <f t="shared" si="340"/>
        <v>148911</v>
      </c>
      <c r="T2849">
        <v>97491</v>
      </c>
    </row>
    <row r="2850" spans="1:20" ht="15" thickBot="1" x14ac:dyDescent="0.4">
      <c r="A2850">
        <v>47896</v>
      </c>
      <c r="B2850" s="2">
        <v>41872.740659722222</v>
      </c>
      <c r="C2850" t="s">
        <v>30</v>
      </c>
      <c r="D2850" t="s">
        <v>27</v>
      </c>
      <c r="E2850" s="6" t="s">
        <v>20</v>
      </c>
      <c r="F2850" t="s">
        <v>5</v>
      </c>
      <c r="G2850">
        <v>1251</v>
      </c>
      <c r="H2850">
        <f t="shared" si="334"/>
        <v>1251</v>
      </c>
      <c r="I2850" t="str">
        <f t="shared" si="336"/>
        <v>0-20,000</v>
      </c>
      <c r="O2850">
        <f t="shared" si="335"/>
        <v>25178.75</v>
      </c>
      <c r="P2850">
        <f t="shared" si="337"/>
        <v>74635.5</v>
      </c>
      <c r="Q2850">
        <f t="shared" si="338"/>
        <v>49456.75</v>
      </c>
      <c r="R2850">
        <f t="shared" si="339"/>
        <v>-49006.375</v>
      </c>
      <c r="S2850">
        <f t="shared" si="340"/>
        <v>148820.625</v>
      </c>
      <c r="T2850">
        <v>1251</v>
      </c>
    </row>
    <row r="2851" spans="1:20" ht="15" thickBot="1" x14ac:dyDescent="0.4">
      <c r="A2851">
        <v>171510</v>
      </c>
      <c r="B2851" s="2">
        <v>41880.312962962962</v>
      </c>
      <c r="C2851" t="s">
        <v>31</v>
      </c>
      <c r="D2851" t="s">
        <v>27</v>
      </c>
      <c r="E2851" s="6" t="s">
        <v>20</v>
      </c>
      <c r="F2851" t="s">
        <v>5</v>
      </c>
      <c r="G2851">
        <v>72676</v>
      </c>
      <c r="H2851">
        <f t="shared" si="334"/>
        <v>72676</v>
      </c>
      <c r="I2851" t="str">
        <f t="shared" si="336"/>
        <v>60001-100000</v>
      </c>
      <c r="O2851">
        <f t="shared" si="335"/>
        <v>25212</v>
      </c>
      <c r="P2851">
        <f t="shared" si="337"/>
        <v>74648</v>
      </c>
      <c r="Q2851">
        <f t="shared" si="338"/>
        <v>49436</v>
      </c>
      <c r="R2851">
        <f t="shared" si="339"/>
        <v>-48942</v>
      </c>
      <c r="S2851">
        <f t="shared" si="340"/>
        <v>148802</v>
      </c>
      <c r="T2851">
        <v>72676</v>
      </c>
    </row>
    <row r="2852" spans="1:20" ht="15" thickBot="1" x14ac:dyDescent="0.4">
      <c r="A2852">
        <v>478340</v>
      </c>
      <c r="B2852" s="2">
        <v>41815.748564814814</v>
      </c>
      <c r="C2852" t="s">
        <v>30</v>
      </c>
      <c r="D2852" t="s">
        <v>27</v>
      </c>
      <c r="E2852" s="6" t="s">
        <v>17</v>
      </c>
      <c r="F2852" t="s">
        <v>6</v>
      </c>
      <c r="G2852">
        <v>62984</v>
      </c>
      <c r="H2852">
        <f t="shared" si="334"/>
        <v>62984</v>
      </c>
      <c r="I2852" t="str">
        <f t="shared" si="336"/>
        <v>60001-100000</v>
      </c>
      <c r="O2852">
        <f t="shared" si="335"/>
        <v>25196.5</v>
      </c>
      <c r="P2852">
        <f t="shared" si="337"/>
        <v>74660.5</v>
      </c>
      <c r="Q2852">
        <f t="shared" si="338"/>
        <v>49464</v>
      </c>
      <c r="R2852">
        <f t="shared" si="339"/>
        <v>-48999.5</v>
      </c>
      <c r="S2852">
        <f t="shared" si="340"/>
        <v>148856.5</v>
      </c>
      <c r="T2852">
        <v>62984</v>
      </c>
    </row>
    <row r="2853" spans="1:20" ht="15" thickBot="1" x14ac:dyDescent="0.4">
      <c r="A2853">
        <v>533413</v>
      </c>
      <c r="B2853" s="2">
        <v>41766.400324074071</v>
      </c>
      <c r="C2853" t="s">
        <v>31</v>
      </c>
      <c r="D2853" t="s">
        <v>29</v>
      </c>
      <c r="E2853" s="6" t="s">
        <v>20</v>
      </c>
      <c r="F2853" t="s">
        <v>2</v>
      </c>
      <c r="G2853">
        <v>32457</v>
      </c>
      <c r="H2853">
        <f t="shared" si="334"/>
        <v>32457</v>
      </c>
      <c r="I2853" t="str">
        <f t="shared" si="336"/>
        <v>20001-40000</v>
      </c>
      <c r="O2853">
        <f t="shared" si="335"/>
        <v>25181</v>
      </c>
      <c r="P2853">
        <f t="shared" si="337"/>
        <v>74673</v>
      </c>
      <c r="Q2853">
        <f t="shared" si="338"/>
        <v>49492</v>
      </c>
      <c r="R2853">
        <f t="shared" si="339"/>
        <v>-49057</v>
      </c>
      <c r="S2853">
        <f t="shared" si="340"/>
        <v>148911</v>
      </c>
      <c r="T2853">
        <v>32457</v>
      </c>
    </row>
    <row r="2854" spans="1:20" ht="15" thickBot="1" x14ac:dyDescent="0.4">
      <c r="A2854">
        <v>283022</v>
      </c>
      <c r="B2854" s="2">
        <v>41873.392291666663</v>
      </c>
      <c r="C2854" t="s">
        <v>30</v>
      </c>
      <c r="D2854" t="s">
        <v>29</v>
      </c>
      <c r="E2854" s="6" t="s">
        <v>20</v>
      </c>
      <c r="F2854" t="s">
        <v>2</v>
      </c>
      <c r="G2854">
        <v>42052</v>
      </c>
      <c r="H2854">
        <f t="shared" si="334"/>
        <v>42052</v>
      </c>
      <c r="I2854" t="str">
        <f t="shared" si="336"/>
        <v>40001-60000</v>
      </c>
      <c r="O2854">
        <f t="shared" si="335"/>
        <v>25178.75</v>
      </c>
      <c r="P2854">
        <f t="shared" si="337"/>
        <v>74675</v>
      </c>
      <c r="Q2854">
        <f t="shared" si="338"/>
        <v>49496.25</v>
      </c>
      <c r="R2854">
        <f t="shared" si="339"/>
        <v>-49065.625</v>
      </c>
      <c r="S2854">
        <f t="shared" si="340"/>
        <v>148919.375</v>
      </c>
      <c r="T2854">
        <v>42052</v>
      </c>
    </row>
    <row r="2855" spans="1:20" ht="15" thickBot="1" x14ac:dyDescent="0.4">
      <c r="A2855">
        <v>703363</v>
      </c>
      <c r="B2855" s="2">
        <v>41856.828159722223</v>
      </c>
      <c r="C2855" t="s">
        <v>30</v>
      </c>
      <c r="D2855" t="s">
        <v>27</v>
      </c>
      <c r="E2855" s="6" t="s">
        <v>20</v>
      </c>
      <c r="F2855" t="s">
        <v>6</v>
      </c>
      <c r="G2855">
        <v>38880</v>
      </c>
      <c r="H2855">
        <f t="shared" si="334"/>
        <v>38880</v>
      </c>
      <c r="I2855" t="str">
        <f t="shared" si="336"/>
        <v>20001-40000</v>
      </c>
      <c r="O2855">
        <f t="shared" si="335"/>
        <v>25176.5</v>
      </c>
      <c r="P2855">
        <f t="shared" si="337"/>
        <v>74677</v>
      </c>
      <c r="Q2855">
        <f t="shared" si="338"/>
        <v>49500.5</v>
      </c>
      <c r="R2855">
        <f t="shared" si="339"/>
        <v>-49074.25</v>
      </c>
      <c r="S2855">
        <f t="shared" si="340"/>
        <v>148927.75</v>
      </c>
      <c r="T2855">
        <v>38880</v>
      </c>
    </row>
    <row r="2856" spans="1:20" ht="15" thickBot="1" x14ac:dyDescent="0.4">
      <c r="A2856">
        <v>73267</v>
      </c>
      <c r="B2856" s="2">
        <v>41881.3047337963</v>
      </c>
      <c r="C2856" t="s">
        <v>30</v>
      </c>
      <c r="D2856" t="s">
        <v>27</v>
      </c>
      <c r="E2856" s="6" t="s">
        <v>20</v>
      </c>
      <c r="F2856" t="s">
        <v>6</v>
      </c>
      <c r="G2856">
        <v>58547</v>
      </c>
      <c r="H2856">
        <f t="shared" si="334"/>
        <v>58547</v>
      </c>
      <c r="I2856" t="str">
        <f t="shared" si="336"/>
        <v>40001-60000</v>
      </c>
      <c r="O2856">
        <f t="shared" si="335"/>
        <v>25174.25</v>
      </c>
      <c r="P2856">
        <f t="shared" si="337"/>
        <v>74679</v>
      </c>
      <c r="Q2856">
        <f t="shared" si="338"/>
        <v>49504.75</v>
      </c>
      <c r="R2856">
        <f t="shared" si="339"/>
        <v>-49082.875</v>
      </c>
      <c r="S2856">
        <f t="shared" si="340"/>
        <v>148936.125</v>
      </c>
      <c r="T2856">
        <v>58547</v>
      </c>
    </row>
    <row r="2857" spans="1:20" ht="15" thickBot="1" x14ac:dyDescent="0.4">
      <c r="A2857">
        <v>808514</v>
      </c>
      <c r="B2857" s="2">
        <v>41881.306342592594</v>
      </c>
      <c r="C2857" t="s">
        <v>30</v>
      </c>
      <c r="D2857" t="s">
        <v>27</v>
      </c>
      <c r="E2857" s="6" t="s">
        <v>20</v>
      </c>
      <c r="F2857" t="s">
        <v>6</v>
      </c>
      <c r="G2857">
        <v>61895</v>
      </c>
      <c r="H2857">
        <f t="shared" si="334"/>
        <v>61895</v>
      </c>
      <c r="I2857" t="str">
        <f t="shared" si="336"/>
        <v>60001-100000</v>
      </c>
      <c r="O2857">
        <f t="shared" si="335"/>
        <v>25172</v>
      </c>
      <c r="P2857">
        <f t="shared" si="337"/>
        <v>74681</v>
      </c>
      <c r="Q2857">
        <f t="shared" si="338"/>
        <v>49509</v>
      </c>
      <c r="R2857">
        <f t="shared" si="339"/>
        <v>-49091.5</v>
      </c>
      <c r="S2857">
        <f t="shared" si="340"/>
        <v>148944.5</v>
      </c>
      <c r="T2857">
        <v>61895</v>
      </c>
    </row>
    <row r="2858" spans="1:20" ht="15" thickBot="1" x14ac:dyDescent="0.4">
      <c r="A2858">
        <v>999850</v>
      </c>
      <c r="B2858" s="2">
        <v>41881.307060185187</v>
      </c>
      <c r="C2858" t="s">
        <v>31</v>
      </c>
      <c r="D2858" t="s">
        <v>27</v>
      </c>
      <c r="E2858" s="6" t="s">
        <v>20</v>
      </c>
      <c r="F2858" t="s">
        <v>6</v>
      </c>
      <c r="G2858">
        <v>50962</v>
      </c>
      <c r="H2858">
        <f t="shared" si="334"/>
        <v>50962</v>
      </c>
      <c r="I2858" t="str">
        <f t="shared" si="336"/>
        <v>40001-60000</v>
      </c>
      <c r="O2858">
        <f t="shared" si="335"/>
        <v>25155.5</v>
      </c>
      <c r="P2858">
        <f t="shared" si="337"/>
        <v>74683</v>
      </c>
      <c r="Q2858">
        <f t="shared" si="338"/>
        <v>49527.5</v>
      </c>
      <c r="R2858">
        <f t="shared" si="339"/>
        <v>-49135.75</v>
      </c>
      <c r="S2858">
        <f t="shared" si="340"/>
        <v>148974.25</v>
      </c>
      <c r="T2858">
        <v>50962</v>
      </c>
    </row>
    <row r="2859" spans="1:20" ht="15" thickBot="1" x14ac:dyDescent="0.4">
      <c r="A2859">
        <v>444836</v>
      </c>
      <c r="B2859" s="2">
        <v>41851.602199074077</v>
      </c>
      <c r="C2859" t="s">
        <v>31</v>
      </c>
      <c r="D2859" t="s">
        <v>27</v>
      </c>
      <c r="E2859" s="6" t="s">
        <v>20</v>
      </c>
      <c r="F2859" t="s">
        <v>5</v>
      </c>
      <c r="G2859">
        <v>34487</v>
      </c>
      <c r="H2859">
        <f t="shared" si="334"/>
        <v>34487</v>
      </c>
      <c r="I2859" t="str">
        <f t="shared" si="336"/>
        <v>20001-40000</v>
      </c>
      <c r="O2859">
        <f t="shared" si="335"/>
        <v>25139</v>
      </c>
      <c r="P2859">
        <f t="shared" si="337"/>
        <v>74685</v>
      </c>
      <c r="Q2859">
        <f t="shared" si="338"/>
        <v>49546</v>
      </c>
      <c r="R2859">
        <f t="shared" si="339"/>
        <v>-49180</v>
      </c>
      <c r="S2859">
        <f t="shared" si="340"/>
        <v>149004</v>
      </c>
      <c r="T2859">
        <v>34487</v>
      </c>
    </row>
    <row r="2860" spans="1:20" ht="15" thickBot="1" x14ac:dyDescent="0.4">
      <c r="A2860">
        <v>200966</v>
      </c>
      <c r="B2860" s="2">
        <v>41858.381840277776</v>
      </c>
      <c r="C2860" t="s">
        <v>30</v>
      </c>
      <c r="D2860" t="s">
        <v>27</v>
      </c>
      <c r="E2860" s="6" t="s">
        <v>20</v>
      </c>
      <c r="F2860" t="s">
        <v>5</v>
      </c>
      <c r="G2860">
        <v>10383</v>
      </c>
      <c r="H2860">
        <f t="shared" si="334"/>
        <v>10383</v>
      </c>
      <c r="I2860" t="str">
        <f t="shared" si="336"/>
        <v>0-20,000</v>
      </c>
      <c r="O2860">
        <f t="shared" si="335"/>
        <v>25122.5</v>
      </c>
      <c r="P2860">
        <f t="shared" si="337"/>
        <v>74687</v>
      </c>
      <c r="Q2860">
        <f t="shared" si="338"/>
        <v>49564.5</v>
      </c>
      <c r="R2860">
        <f t="shared" si="339"/>
        <v>-49224.25</v>
      </c>
      <c r="S2860">
        <f t="shared" si="340"/>
        <v>149033.75</v>
      </c>
      <c r="T2860">
        <v>10383</v>
      </c>
    </row>
    <row r="2861" spans="1:20" ht="15" thickBot="1" x14ac:dyDescent="0.4">
      <c r="A2861">
        <v>600368</v>
      </c>
      <c r="B2861" s="2">
        <v>41859.797256944446</v>
      </c>
      <c r="C2861" t="s">
        <v>31</v>
      </c>
      <c r="D2861" t="s">
        <v>29</v>
      </c>
      <c r="E2861" s="6" t="s">
        <v>20</v>
      </c>
      <c r="F2861" t="s">
        <v>5</v>
      </c>
      <c r="G2861">
        <v>36386</v>
      </c>
      <c r="H2861">
        <f t="shared" si="334"/>
        <v>36386</v>
      </c>
      <c r="I2861" t="str">
        <f t="shared" si="336"/>
        <v>20001-40000</v>
      </c>
      <c r="O2861">
        <f t="shared" si="335"/>
        <v>25172</v>
      </c>
      <c r="P2861">
        <f t="shared" si="337"/>
        <v>74689</v>
      </c>
      <c r="Q2861">
        <f t="shared" si="338"/>
        <v>49517</v>
      </c>
      <c r="R2861">
        <f t="shared" si="339"/>
        <v>-49103.5</v>
      </c>
      <c r="S2861">
        <f t="shared" si="340"/>
        <v>148964.5</v>
      </c>
      <c r="T2861">
        <v>36386</v>
      </c>
    </row>
    <row r="2862" spans="1:20" ht="15" thickBot="1" x14ac:dyDescent="0.4">
      <c r="A2862">
        <v>827812</v>
      </c>
      <c r="B2862" s="2">
        <v>41860.384120370371</v>
      </c>
      <c r="C2862" t="s">
        <v>31</v>
      </c>
      <c r="D2862" t="s">
        <v>29</v>
      </c>
      <c r="E2862" s="6" t="s">
        <v>20</v>
      </c>
      <c r="F2862" t="s">
        <v>5</v>
      </c>
      <c r="G2862">
        <v>72478</v>
      </c>
      <c r="H2862">
        <f t="shared" si="334"/>
        <v>72478</v>
      </c>
      <c r="I2862" t="str">
        <f t="shared" si="336"/>
        <v>60001-100000</v>
      </c>
      <c r="O2862">
        <f t="shared" si="335"/>
        <v>25155.5</v>
      </c>
      <c r="P2862">
        <f t="shared" si="337"/>
        <v>74693.75</v>
      </c>
      <c r="Q2862">
        <f t="shared" si="338"/>
        <v>49538.25</v>
      </c>
      <c r="R2862">
        <f t="shared" si="339"/>
        <v>-49151.875</v>
      </c>
      <c r="S2862">
        <f t="shared" si="340"/>
        <v>149001.125</v>
      </c>
      <c r="T2862">
        <v>72478</v>
      </c>
    </row>
    <row r="2863" spans="1:20" ht="15" thickBot="1" x14ac:dyDescent="0.4">
      <c r="A2863">
        <v>732025</v>
      </c>
      <c r="B2863" s="2">
        <v>41864.493379629632</v>
      </c>
      <c r="C2863" t="s">
        <v>30</v>
      </c>
      <c r="D2863" t="s">
        <v>27</v>
      </c>
      <c r="E2863" s="6" t="s">
        <v>20</v>
      </c>
      <c r="F2863" t="s">
        <v>5</v>
      </c>
      <c r="G2863">
        <v>98218</v>
      </c>
      <c r="H2863">
        <f t="shared" si="334"/>
        <v>98218</v>
      </c>
      <c r="I2863" t="str">
        <f t="shared" si="336"/>
        <v>60001-100000</v>
      </c>
      <c r="O2863">
        <f t="shared" si="335"/>
        <v>25139</v>
      </c>
      <c r="P2863">
        <f t="shared" si="337"/>
        <v>74698.5</v>
      </c>
      <c r="Q2863">
        <f t="shared" si="338"/>
        <v>49559.5</v>
      </c>
      <c r="R2863">
        <f t="shared" si="339"/>
        <v>-49200.25</v>
      </c>
      <c r="S2863">
        <f t="shared" si="340"/>
        <v>149037.75</v>
      </c>
      <c r="T2863">
        <v>98218</v>
      </c>
    </row>
    <row r="2864" spans="1:20" ht="15" thickBot="1" x14ac:dyDescent="0.4">
      <c r="A2864">
        <v>275640</v>
      </c>
      <c r="B2864" s="2">
        <v>41865.420555555553</v>
      </c>
      <c r="C2864" t="s">
        <v>31</v>
      </c>
      <c r="D2864" t="s">
        <v>28</v>
      </c>
      <c r="E2864" s="6" t="s">
        <v>20</v>
      </c>
      <c r="F2864" t="s">
        <v>5</v>
      </c>
      <c r="G2864">
        <v>52802</v>
      </c>
      <c r="H2864">
        <f t="shared" si="334"/>
        <v>52802</v>
      </c>
      <c r="I2864" t="str">
        <f t="shared" si="336"/>
        <v>40001-60000</v>
      </c>
      <c r="O2864">
        <f t="shared" si="335"/>
        <v>25122.5</v>
      </c>
      <c r="P2864">
        <f t="shared" si="337"/>
        <v>74687</v>
      </c>
      <c r="Q2864">
        <f t="shared" si="338"/>
        <v>49564.5</v>
      </c>
      <c r="R2864">
        <f t="shared" si="339"/>
        <v>-49224.25</v>
      </c>
      <c r="S2864">
        <f t="shared" si="340"/>
        <v>149033.75</v>
      </c>
      <c r="T2864">
        <v>52802</v>
      </c>
    </row>
    <row r="2865" spans="1:20" ht="15" thickBot="1" x14ac:dyDescent="0.4">
      <c r="A2865">
        <v>868305</v>
      </c>
      <c r="B2865" s="2">
        <v>41830.72729166667</v>
      </c>
      <c r="C2865" t="s">
        <v>31</v>
      </c>
      <c r="D2865" t="s">
        <v>27</v>
      </c>
      <c r="E2865" s="6" t="s">
        <v>20</v>
      </c>
      <c r="F2865" t="s">
        <v>6</v>
      </c>
      <c r="G2865">
        <v>62805</v>
      </c>
      <c r="H2865">
        <f t="shared" si="334"/>
        <v>62805</v>
      </c>
      <c r="I2865" t="str">
        <f t="shared" si="336"/>
        <v>60001-100000</v>
      </c>
      <c r="O2865">
        <f t="shared" si="335"/>
        <v>25106</v>
      </c>
      <c r="P2865">
        <f t="shared" si="337"/>
        <v>74689</v>
      </c>
      <c r="Q2865">
        <f t="shared" si="338"/>
        <v>49583</v>
      </c>
      <c r="R2865">
        <f t="shared" si="339"/>
        <v>-49268.5</v>
      </c>
      <c r="S2865">
        <f t="shared" si="340"/>
        <v>149063.5</v>
      </c>
      <c r="T2865">
        <v>62805</v>
      </c>
    </row>
    <row r="2866" spans="1:20" ht="15" thickBot="1" x14ac:dyDescent="0.4">
      <c r="A2866">
        <v>717117</v>
      </c>
      <c r="B2866" s="2">
        <v>41830.729016203702</v>
      </c>
      <c r="C2866" t="s">
        <v>31</v>
      </c>
      <c r="D2866" t="s">
        <v>29</v>
      </c>
      <c r="E2866" s="6" t="s">
        <v>20</v>
      </c>
      <c r="F2866" t="s">
        <v>6</v>
      </c>
      <c r="G2866">
        <v>82655</v>
      </c>
      <c r="H2866">
        <f t="shared" si="334"/>
        <v>82655</v>
      </c>
      <c r="I2866" t="str">
        <f t="shared" si="336"/>
        <v>60001-100000</v>
      </c>
      <c r="O2866">
        <f t="shared" si="335"/>
        <v>25094.25</v>
      </c>
      <c r="P2866">
        <f t="shared" si="337"/>
        <v>74693.75</v>
      </c>
      <c r="Q2866">
        <f t="shared" si="338"/>
        <v>49599.5</v>
      </c>
      <c r="R2866">
        <f t="shared" si="339"/>
        <v>-49305</v>
      </c>
      <c r="S2866">
        <f t="shared" si="340"/>
        <v>149093</v>
      </c>
      <c r="T2866">
        <v>82655</v>
      </c>
    </row>
    <row r="2867" spans="1:20" ht="15" thickBot="1" x14ac:dyDescent="0.4">
      <c r="A2867">
        <v>259771</v>
      </c>
      <c r="B2867" s="2">
        <v>41824.396840277775</v>
      </c>
      <c r="C2867" t="s">
        <v>30</v>
      </c>
      <c r="D2867" t="s">
        <v>27</v>
      </c>
      <c r="E2867" s="6" t="s">
        <v>12</v>
      </c>
      <c r="F2867" t="s">
        <v>2</v>
      </c>
      <c r="G2867">
        <v>36553</v>
      </c>
      <c r="H2867">
        <f t="shared" si="334"/>
        <v>36553</v>
      </c>
      <c r="I2867" t="str">
        <f t="shared" si="336"/>
        <v>20001-40000</v>
      </c>
      <c r="O2867">
        <f t="shared" si="335"/>
        <v>25082.5</v>
      </c>
      <c r="P2867">
        <f t="shared" si="337"/>
        <v>74685</v>
      </c>
      <c r="Q2867">
        <f t="shared" si="338"/>
        <v>49602.5</v>
      </c>
      <c r="R2867">
        <f t="shared" si="339"/>
        <v>-49321.25</v>
      </c>
      <c r="S2867">
        <f t="shared" si="340"/>
        <v>149088.75</v>
      </c>
      <c r="T2867">
        <v>36553</v>
      </c>
    </row>
    <row r="2868" spans="1:20" ht="15" thickBot="1" x14ac:dyDescent="0.4">
      <c r="A2868">
        <v>227346</v>
      </c>
      <c r="B2868" s="2">
        <v>41824.397233796299</v>
      </c>
      <c r="C2868" t="s">
        <v>30</v>
      </c>
      <c r="D2868" t="s">
        <v>29</v>
      </c>
      <c r="E2868" s="6" t="s">
        <v>12</v>
      </c>
      <c r="F2868" t="s">
        <v>2</v>
      </c>
      <c r="G2868">
        <v>9809</v>
      </c>
      <c r="H2868">
        <f t="shared" si="334"/>
        <v>9809</v>
      </c>
      <c r="I2868" t="str">
        <f t="shared" si="336"/>
        <v>0-20,000</v>
      </c>
      <c r="O2868">
        <f t="shared" si="335"/>
        <v>25070.75</v>
      </c>
      <c r="P2868">
        <f t="shared" si="337"/>
        <v>74687</v>
      </c>
      <c r="Q2868">
        <f t="shared" si="338"/>
        <v>49616.25</v>
      </c>
      <c r="R2868">
        <f t="shared" si="339"/>
        <v>-49353.625</v>
      </c>
      <c r="S2868">
        <f t="shared" si="340"/>
        <v>149111.375</v>
      </c>
      <c r="T2868">
        <v>9809</v>
      </c>
    </row>
    <row r="2869" spans="1:20" ht="15" thickBot="1" x14ac:dyDescent="0.4">
      <c r="A2869">
        <v>601759</v>
      </c>
      <c r="B2869" s="2">
        <v>41834.654814814814</v>
      </c>
      <c r="C2869" t="s">
        <v>30</v>
      </c>
      <c r="D2869" t="s">
        <v>28</v>
      </c>
      <c r="E2869" s="6" t="s">
        <v>12</v>
      </c>
      <c r="F2869" t="s">
        <v>2</v>
      </c>
      <c r="G2869">
        <v>25861</v>
      </c>
      <c r="H2869">
        <f t="shared" si="334"/>
        <v>25861</v>
      </c>
      <c r="I2869" t="str">
        <f t="shared" si="336"/>
        <v>20001-40000</v>
      </c>
      <c r="O2869">
        <f t="shared" si="335"/>
        <v>25106</v>
      </c>
      <c r="P2869">
        <f t="shared" si="337"/>
        <v>74689</v>
      </c>
      <c r="Q2869">
        <f t="shared" si="338"/>
        <v>49583</v>
      </c>
      <c r="R2869">
        <f t="shared" si="339"/>
        <v>-49268.5</v>
      </c>
      <c r="S2869">
        <f t="shared" si="340"/>
        <v>149063.5</v>
      </c>
      <c r="T2869">
        <v>25861</v>
      </c>
    </row>
    <row r="2870" spans="1:20" ht="15" thickBot="1" x14ac:dyDescent="0.4">
      <c r="A2870">
        <v>81051</v>
      </c>
      <c r="B2870" s="2">
        <v>41852.396886574075</v>
      </c>
      <c r="C2870" t="s">
        <v>31</v>
      </c>
      <c r="D2870" t="s">
        <v>27</v>
      </c>
      <c r="E2870" s="6" t="s">
        <v>12</v>
      </c>
      <c r="F2870" t="s">
        <v>2</v>
      </c>
      <c r="G2870">
        <v>7635</v>
      </c>
      <c r="H2870">
        <f t="shared" si="334"/>
        <v>7635</v>
      </c>
      <c r="I2870" t="str">
        <f t="shared" si="336"/>
        <v>0-20,000</v>
      </c>
      <c r="O2870">
        <f t="shared" si="335"/>
        <v>25094.25</v>
      </c>
      <c r="P2870">
        <f t="shared" si="337"/>
        <v>74693.75</v>
      </c>
      <c r="Q2870">
        <f t="shared" si="338"/>
        <v>49599.5</v>
      </c>
      <c r="R2870">
        <f t="shared" si="339"/>
        <v>-49305</v>
      </c>
      <c r="S2870">
        <f t="shared" si="340"/>
        <v>149093</v>
      </c>
      <c r="T2870">
        <v>7635</v>
      </c>
    </row>
    <row r="2871" spans="1:20" ht="15" thickBot="1" x14ac:dyDescent="0.4">
      <c r="A2871">
        <v>651902</v>
      </c>
      <c r="B2871" s="2">
        <v>41852.397164351853</v>
      </c>
      <c r="C2871" t="s">
        <v>30</v>
      </c>
      <c r="D2871" t="s">
        <v>29</v>
      </c>
      <c r="E2871" s="6" t="s">
        <v>12</v>
      </c>
      <c r="F2871" t="s">
        <v>2</v>
      </c>
      <c r="G2871">
        <v>16421</v>
      </c>
      <c r="H2871">
        <f t="shared" si="334"/>
        <v>16421</v>
      </c>
      <c r="I2871" t="str">
        <f t="shared" si="336"/>
        <v>0-20,000</v>
      </c>
      <c r="O2871">
        <f t="shared" si="335"/>
        <v>25139</v>
      </c>
      <c r="P2871">
        <f t="shared" si="337"/>
        <v>74698.5</v>
      </c>
      <c r="Q2871">
        <f t="shared" si="338"/>
        <v>49559.5</v>
      </c>
      <c r="R2871">
        <f t="shared" si="339"/>
        <v>-49200.25</v>
      </c>
      <c r="S2871">
        <f t="shared" si="340"/>
        <v>149037.75</v>
      </c>
      <c r="T2871">
        <v>16421</v>
      </c>
    </row>
    <row r="2872" spans="1:20" ht="15" thickBot="1" x14ac:dyDescent="0.4">
      <c r="A2872">
        <v>886667</v>
      </c>
      <c r="B2872" s="2">
        <v>41852.397465277776</v>
      </c>
      <c r="C2872" t="s">
        <v>30</v>
      </c>
      <c r="D2872" t="s">
        <v>27</v>
      </c>
      <c r="E2872" s="6" t="s">
        <v>12</v>
      </c>
      <c r="F2872" t="s">
        <v>2</v>
      </c>
      <c r="G2872">
        <v>75908</v>
      </c>
      <c r="H2872">
        <f t="shared" si="334"/>
        <v>75908</v>
      </c>
      <c r="I2872" t="str">
        <f t="shared" si="336"/>
        <v>60001-100000</v>
      </c>
      <c r="O2872">
        <f t="shared" si="335"/>
        <v>25174.25</v>
      </c>
      <c r="P2872">
        <f t="shared" si="337"/>
        <v>74703.25</v>
      </c>
      <c r="Q2872">
        <f t="shared" si="338"/>
        <v>49529</v>
      </c>
      <c r="R2872">
        <f t="shared" si="339"/>
        <v>-49119.25</v>
      </c>
      <c r="S2872">
        <f t="shared" si="340"/>
        <v>148996.75</v>
      </c>
      <c r="T2872">
        <v>75908</v>
      </c>
    </row>
    <row r="2873" spans="1:20" ht="15" thickBot="1" x14ac:dyDescent="0.4">
      <c r="A2873">
        <v>719726</v>
      </c>
      <c r="B2873" s="2">
        <v>41852.398182870369</v>
      </c>
      <c r="C2873" t="s">
        <v>31</v>
      </c>
      <c r="D2873" t="s">
        <v>28</v>
      </c>
      <c r="E2873" s="6" t="s">
        <v>12</v>
      </c>
      <c r="F2873" t="s">
        <v>2</v>
      </c>
      <c r="G2873">
        <v>89490</v>
      </c>
      <c r="H2873">
        <f t="shared" si="334"/>
        <v>89490</v>
      </c>
      <c r="I2873" t="str">
        <f t="shared" si="336"/>
        <v>60001-100000</v>
      </c>
      <c r="O2873">
        <f t="shared" si="335"/>
        <v>25172</v>
      </c>
      <c r="P2873">
        <f t="shared" si="337"/>
        <v>74689</v>
      </c>
      <c r="Q2873">
        <f t="shared" si="338"/>
        <v>49517</v>
      </c>
      <c r="R2873">
        <f t="shared" si="339"/>
        <v>-49103.5</v>
      </c>
      <c r="S2873">
        <f t="shared" si="340"/>
        <v>148964.5</v>
      </c>
      <c r="T2873">
        <v>89490</v>
      </c>
    </row>
    <row r="2874" spans="1:20" ht="15" thickBot="1" x14ac:dyDescent="0.4">
      <c r="A2874">
        <v>551264</v>
      </c>
      <c r="B2874" s="2">
        <v>41771.397789351853</v>
      </c>
      <c r="C2874" t="s">
        <v>30</v>
      </c>
      <c r="D2874" t="s">
        <v>27</v>
      </c>
      <c r="E2874" s="6" t="s">
        <v>17</v>
      </c>
      <c r="F2874" t="s">
        <v>2</v>
      </c>
      <c r="G2874">
        <v>44105</v>
      </c>
      <c r="H2874">
        <f t="shared" si="334"/>
        <v>44105</v>
      </c>
      <c r="I2874" t="str">
        <f t="shared" si="336"/>
        <v>40001-60000</v>
      </c>
      <c r="O2874">
        <f t="shared" si="335"/>
        <v>25155.5</v>
      </c>
      <c r="P2874">
        <f t="shared" si="337"/>
        <v>74683</v>
      </c>
      <c r="Q2874">
        <f t="shared" si="338"/>
        <v>49527.5</v>
      </c>
      <c r="R2874">
        <f t="shared" si="339"/>
        <v>-49135.75</v>
      </c>
      <c r="S2874">
        <f t="shared" si="340"/>
        <v>148974.25</v>
      </c>
      <c r="T2874">
        <v>44105</v>
      </c>
    </row>
    <row r="2875" spans="1:20" ht="15" thickBot="1" x14ac:dyDescent="0.4">
      <c r="A2875">
        <v>762737</v>
      </c>
      <c r="B2875" s="2">
        <v>41771.399583333332</v>
      </c>
      <c r="C2875" t="s">
        <v>31</v>
      </c>
      <c r="D2875" t="s">
        <v>27</v>
      </c>
      <c r="E2875" s="6" t="s">
        <v>17</v>
      </c>
      <c r="F2875" t="s">
        <v>2</v>
      </c>
      <c r="G2875">
        <v>26952</v>
      </c>
      <c r="H2875">
        <f t="shared" si="334"/>
        <v>26952</v>
      </c>
      <c r="I2875" t="str">
        <f t="shared" si="336"/>
        <v>20001-40000</v>
      </c>
      <c r="O2875">
        <f t="shared" si="335"/>
        <v>25139</v>
      </c>
      <c r="P2875">
        <f t="shared" si="337"/>
        <v>74685</v>
      </c>
      <c r="Q2875">
        <f t="shared" si="338"/>
        <v>49546</v>
      </c>
      <c r="R2875">
        <f t="shared" si="339"/>
        <v>-49180</v>
      </c>
      <c r="S2875">
        <f t="shared" si="340"/>
        <v>149004</v>
      </c>
      <c r="T2875">
        <v>26952</v>
      </c>
    </row>
    <row r="2876" spans="1:20" ht="15" thickBot="1" x14ac:dyDescent="0.4">
      <c r="A2876">
        <v>359396</v>
      </c>
      <c r="B2876" s="2">
        <v>41774.543553240743</v>
      </c>
      <c r="C2876" t="s">
        <v>30</v>
      </c>
      <c r="D2876" t="s">
        <v>29</v>
      </c>
      <c r="E2876" s="6" t="s">
        <v>17</v>
      </c>
      <c r="F2876" t="s">
        <v>2</v>
      </c>
      <c r="G2876">
        <v>74233</v>
      </c>
      <c r="H2876">
        <f t="shared" si="334"/>
        <v>74233</v>
      </c>
      <c r="I2876" t="str">
        <f t="shared" si="336"/>
        <v>60001-100000</v>
      </c>
      <c r="O2876">
        <f t="shared" si="335"/>
        <v>25122.5</v>
      </c>
      <c r="P2876">
        <f t="shared" si="337"/>
        <v>74687</v>
      </c>
      <c r="Q2876">
        <f t="shared" si="338"/>
        <v>49564.5</v>
      </c>
      <c r="R2876">
        <f t="shared" si="339"/>
        <v>-49224.25</v>
      </c>
      <c r="S2876">
        <f t="shared" si="340"/>
        <v>149033.75</v>
      </c>
      <c r="T2876">
        <v>74233</v>
      </c>
    </row>
    <row r="2877" spans="1:20" ht="15" thickBot="1" x14ac:dyDescent="0.4">
      <c r="A2877">
        <v>486752</v>
      </c>
      <c r="B2877" s="2">
        <v>41775.77412037037</v>
      </c>
      <c r="C2877" t="s">
        <v>31</v>
      </c>
      <c r="D2877" t="s">
        <v>27</v>
      </c>
      <c r="E2877" s="6" t="s">
        <v>17</v>
      </c>
      <c r="F2877" t="s">
        <v>2</v>
      </c>
      <c r="G2877">
        <v>9936</v>
      </c>
      <c r="H2877">
        <f t="shared" si="334"/>
        <v>9936</v>
      </c>
      <c r="I2877" t="str">
        <f t="shared" si="336"/>
        <v>0-20,000</v>
      </c>
      <c r="O2877">
        <f t="shared" si="335"/>
        <v>25106</v>
      </c>
      <c r="P2877">
        <f t="shared" si="337"/>
        <v>74689</v>
      </c>
      <c r="Q2877">
        <f t="shared" si="338"/>
        <v>49583</v>
      </c>
      <c r="R2877">
        <f t="shared" si="339"/>
        <v>-49268.5</v>
      </c>
      <c r="S2877">
        <f t="shared" si="340"/>
        <v>149063.5</v>
      </c>
      <c r="T2877">
        <v>9936</v>
      </c>
    </row>
    <row r="2878" spans="1:20" ht="15" thickBot="1" x14ac:dyDescent="0.4">
      <c r="A2878">
        <v>835053</v>
      </c>
      <c r="B2878" s="2">
        <v>41775.773773148147</v>
      </c>
      <c r="C2878" t="s">
        <v>31</v>
      </c>
      <c r="D2878" t="s">
        <v>27</v>
      </c>
      <c r="E2878" s="6" t="s">
        <v>17</v>
      </c>
      <c r="F2878" t="s">
        <v>2</v>
      </c>
      <c r="G2878">
        <v>25583</v>
      </c>
      <c r="H2878">
        <f t="shared" si="334"/>
        <v>25583</v>
      </c>
      <c r="I2878" t="str">
        <f t="shared" si="336"/>
        <v>20001-40000</v>
      </c>
      <c r="O2878">
        <f t="shared" si="335"/>
        <v>25155.5</v>
      </c>
      <c r="P2878">
        <f t="shared" si="337"/>
        <v>74693.75</v>
      </c>
      <c r="Q2878">
        <f t="shared" si="338"/>
        <v>49538.25</v>
      </c>
      <c r="R2878">
        <f t="shared" si="339"/>
        <v>-49151.875</v>
      </c>
      <c r="S2878">
        <f t="shared" si="340"/>
        <v>149001.125</v>
      </c>
      <c r="T2878">
        <v>25583</v>
      </c>
    </row>
    <row r="2879" spans="1:20" ht="15" thickBot="1" x14ac:dyDescent="0.4">
      <c r="A2879">
        <v>58029</v>
      </c>
      <c r="B2879" s="2">
        <v>41842.366342592592</v>
      </c>
      <c r="C2879" t="s">
        <v>31</v>
      </c>
      <c r="D2879" t="s">
        <v>27</v>
      </c>
      <c r="E2879" s="6" t="s">
        <v>17</v>
      </c>
      <c r="F2879" t="s">
        <v>2</v>
      </c>
      <c r="G2879">
        <v>85262</v>
      </c>
      <c r="H2879">
        <f t="shared" si="334"/>
        <v>85262</v>
      </c>
      <c r="I2879" t="str">
        <f t="shared" si="336"/>
        <v>60001-100000</v>
      </c>
      <c r="O2879">
        <f t="shared" si="335"/>
        <v>25139</v>
      </c>
      <c r="P2879">
        <f t="shared" si="337"/>
        <v>74698.5</v>
      </c>
      <c r="Q2879">
        <f t="shared" si="338"/>
        <v>49559.5</v>
      </c>
      <c r="R2879">
        <f t="shared" si="339"/>
        <v>-49200.25</v>
      </c>
      <c r="S2879">
        <f t="shared" si="340"/>
        <v>149037.75</v>
      </c>
      <c r="T2879">
        <v>85262</v>
      </c>
    </row>
    <row r="2880" spans="1:20" ht="15" thickBot="1" x14ac:dyDescent="0.4">
      <c r="A2880">
        <v>193000</v>
      </c>
      <c r="B2880" s="2">
        <v>41842.367766203701</v>
      </c>
      <c r="C2880" t="s">
        <v>31</v>
      </c>
      <c r="D2880" t="s">
        <v>27</v>
      </c>
      <c r="E2880" s="6" t="s">
        <v>17</v>
      </c>
      <c r="F2880" t="s">
        <v>2</v>
      </c>
      <c r="G2880">
        <v>32690</v>
      </c>
      <c r="H2880">
        <f t="shared" si="334"/>
        <v>32690</v>
      </c>
      <c r="I2880" t="str">
        <f t="shared" si="336"/>
        <v>20001-40000</v>
      </c>
      <c r="O2880">
        <f t="shared" si="335"/>
        <v>25122.5</v>
      </c>
      <c r="P2880">
        <f t="shared" si="337"/>
        <v>74687</v>
      </c>
      <c r="Q2880">
        <f t="shared" si="338"/>
        <v>49564.5</v>
      </c>
      <c r="R2880">
        <f t="shared" si="339"/>
        <v>-49224.25</v>
      </c>
      <c r="S2880">
        <f t="shared" si="340"/>
        <v>149033.75</v>
      </c>
      <c r="T2880">
        <v>32690</v>
      </c>
    </row>
    <row r="2881" spans="1:20" ht="15" thickBot="1" x14ac:dyDescent="0.4">
      <c r="A2881">
        <v>169603</v>
      </c>
      <c r="B2881" s="2">
        <v>41760.694166666668</v>
      </c>
      <c r="C2881" t="s">
        <v>31</v>
      </c>
      <c r="D2881" t="s">
        <v>27</v>
      </c>
      <c r="E2881" s="6" t="s">
        <v>17</v>
      </c>
      <c r="F2881" t="s">
        <v>10</v>
      </c>
      <c r="G2881">
        <v>75013</v>
      </c>
      <c r="H2881">
        <f t="shared" si="334"/>
        <v>75013</v>
      </c>
      <c r="I2881" t="str">
        <f t="shared" si="336"/>
        <v>60001-100000</v>
      </c>
      <c r="O2881">
        <f t="shared" si="335"/>
        <v>25106</v>
      </c>
      <c r="P2881">
        <f t="shared" si="337"/>
        <v>74689</v>
      </c>
      <c r="Q2881">
        <f t="shared" si="338"/>
        <v>49583</v>
      </c>
      <c r="R2881">
        <f t="shared" si="339"/>
        <v>-49268.5</v>
      </c>
      <c r="S2881">
        <f t="shared" si="340"/>
        <v>149063.5</v>
      </c>
      <c r="T2881">
        <v>75013</v>
      </c>
    </row>
    <row r="2882" spans="1:20" ht="15" thickBot="1" x14ac:dyDescent="0.4">
      <c r="A2882">
        <v>56628</v>
      </c>
      <c r="B2882" s="2">
        <v>41820.398287037038</v>
      </c>
      <c r="C2882" t="s">
        <v>30</v>
      </c>
      <c r="D2882" t="s">
        <v>27</v>
      </c>
      <c r="E2882" s="6" t="s">
        <v>17</v>
      </c>
      <c r="F2882" t="s">
        <v>4</v>
      </c>
      <c r="G2882">
        <v>5298</v>
      </c>
      <c r="H2882">
        <f t="shared" ref="H2882:H2945" si="341">IF(OR(G2882 &lt; R2882, G2882 &gt; S2882), $O$1, G2882)</f>
        <v>5298</v>
      </c>
      <c r="I2882" t="str">
        <f t="shared" si="336"/>
        <v>0-20,000</v>
      </c>
      <c r="O2882">
        <f t="shared" ref="O2882:O2945" si="342">QUARTILE(G2882:G10049,1)</f>
        <v>25094.25</v>
      </c>
      <c r="P2882">
        <f t="shared" si="337"/>
        <v>74683</v>
      </c>
      <c r="Q2882">
        <f t="shared" si="338"/>
        <v>49588.75</v>
      </c>
      <c r="R2882">
        <f t="shared" si="339"/>
        <v>-49288.875</v>
      </c>
      <c r="S2882">
        <f t="shared" si="340"/>
        <v>149066.125</v>
      </c>
      <c r="T2882">
        <v>5298</v>
      </c>
    </row>
    <row r="2883" spans="1:20" ht="15" thickBot="1" x14ac:dyDescent="0.4">
      <c r="A2883">
        <v>687590</v>
      </c>
      <c r="B2883" s="2">
        <v>41822.479803240742</v>
      </c>
      <c r="C2883" t="s">
        <v>31</v>
      </c>
      <c r="D2883" t="s">
        <v>27</v>
      </c>
      <c r="E2883" s="6" t="s">
        <v>17</v>
      </c>
      <c r="F2883" t="s">
        <v>4</v>
      </c>
      <c r="G2883">
        <v>56231</v>
      </c>
      <c r="H2883">
        <f t="shared" si="341"/>
        <v>56231</v>
      </c>
      <c r="I2883" t="str">
        <f t="shared" ref="I2883:I2946" si="343">IF(H2883&lt;=20000,"0-20,000",IF(H2883&lt;=40000,"20001-40000",IF(H2883&lt;=60000,"40001-60000",IF(H2883&lt;=100000,"60001-100000","above 1 lakh"))))</f>
        <v>40001-60000</v>
      </c>
      <c r="O2883">
        <f t="shared" si="342"/>
        <v>25139</v>
      </c>
      <c r="P2883">
        <f t="shared" ref="P2883:P2946" si="344">QUARTILE(G2883:G10050,3)</f>
        <v>74685</v>
      </c>
      <c r="Q2883">
        <f t="shared" ref="Q2883:Q2946" si="345">P2883-O2883</f>
        <v>49546</v>
      </c>
      <c r="R2883">
        <f t="shared" ref="R2883:R2946" si="346">O2883-1.5*Q2883</f>
        <v>-49180</v>
      </c>
      <c r="S2883">
        <f t="shared" ref="S2883:S2946" si="347">P2883+1.5*Q2883</f>
        <v>149004</v>
      </c>
      <c r="T2883">
        <v>56231</v>
      </c>
    </row>
    <row r="2884" spans="1:20" ht="15" thickBot="1" x14ac:dyDescent="0.4">
      <c r="A2884">
        <v>420861</v>
      </c>
      <c r="B2884" s="2">
        <v>41822.480486111112</v>
      </c>
      <c r="C2884" t="s">
        <v>31</v>
      </c>
      <c r="D2884" t="s">
        <v>27</v>
      </c>
      <c r="E2884" s="6" t="s">
        <v>17</v>
      </c>
      <c r="F2884" t="s">
        <v>4</v>
      </c>
      <c r="G2884">
        <v>16220</v>
      </c>
      <c r="H2884">
        <f t="shared" si="341"/>
        <v>16220</v>
      </c>
      <c r="I2884" t="str">
        <f t="shared" si="343"/>
        <v>0-20,000</v>
      </c>
      <c r="O2884">
        <f t="shared" si="342"/>
        <v>25122.5</v>
      </c>
      <c r="P2884">
        <f t="shared" si="344"/>
        <v>74687</v>
      </c>
      <c r="Q2884">
        <f t="shared" si="345"/>
        <v>49564.5</v>
      </c>
      <c r="R2884">
        <f t="shared" si="346"/>
        <v>-49224.25</v>
      </c>
      <c r="S2884">
        <f t="shared" si="347"/>
        <v>149033.75</v>
      </c>
      <c r="T2884">
        <v>16220</v>
      </c>
    </row>
    <row r="2885" spans="1:20" ht="15" thickBot="1" x14ac:dyDescent="0.4">
      <c r="A2885">
        <v>538886</v>
      </c>
      <c r="B2885" s="2">
        <v>41822.480879629627</v>
      </c>
      <c r="C2885" t="s">
        <v>31</v>
      </c>
      <c r="D2885" t="s">
        <v>29</v>
      </c>
      <c r="E2885" s="6" t="s">
        <v>17</v>
      </c>
      <c r="F2885" t="s">
        <v>4</v>
      </c>
      <c r="G2885">
        <v>44900</v>
      </c>
      <c r="H2885">
        <f t="shared" si="341"/>
        <v>44900</v>
      </c>
      <c r="I2885" t="str">
        <f t="shared" si="343"/>
        <v>40001-60000</v>
      </c>
      <c r="O2885">
        <f t="shared" si="342"/>
        <v>25172</v>
      </c>
      <c r="P2885">
        <f t="shared" si="344"/>
        <v>74689</v>
      </c>
      <c r="Q2885">
        <f t="shared" si="345"/>
        <v>49517</v>
      </c>
      <c r="R2885">
        <f t="shared" si="346"/>
        <v>-49103.5</v>
      </c>
      <c r="S2885">
        <f t="shared" si="347"/>
        <v>148964.5</v>
      </c>
      <c r="T2885">
        <v>44900</v>
      </c>
    </row>
    <row r="2886" spans="1:20" ht="15" thickBot="1" x14ac:dyDescent="0.4">
      <c r="A2886">
        <v>298026</v>
      </c>
      <c r="B2886" s="2">
        <v>41838.528969907406</v>
      </c>
      <c r="C2886" t="s">
        <v>31</v>
      </c>
      <c r="D2886" t="s">
        <v>27</v>
      </c>
      <c r="E2886" s="6" t="s">
        <v>17</v>
      </c>
      <c r="F2886" t="s">
        <v>4</v>
      </c>
      <c r="G2886">
        <v>33284</v>
      </c>
      <c r="H2886">
        <f t="shared" si="341"/>
        <v>33284</v>
      </c>
      <c r="I2886" t="str">
        <f t="shared" si="343"/>
        <v>20001-40000</v>
      </c>
      <c r="O2886">
        <f t="shared" si="342"/>
        <v>25155.5</v>
      </c>
      <c r="P2886">
        <f t="shared" si="344"/>
        <v>74693.75</v>
      </c>
      <c r="Q2886">
        <f t="shared" si="345"/>
        <v>49538.25</v>
      </c>
      <c r="R2886">
        <f t="shared" si="346"/>
        <v>-49151.875</v>
      </c>
      <c r="S2886">
        <f t="shared" si="347"/>
        <v>149001.125</v>
      </c>
      <c r="T2886">
        <v>33284</v>
      </c>
    </row>
    <row r="2887" spans="1:20" ht="15" thickBot="1" x14ac:dyDescent="0.4">
      <c r="A2887">
        <v>942186</v>
      </c>
      <c r="B2887" s="2">
        <v>41838.529328703706</v>
      </c>
      <c r="C2887" t="s">
        <v>31</v>
      </c>
      <c r="D2887" t="s">
        <v>29</v>
      </c>
      <c r="E2887" s="6" t="s">
        <v>17</v>
      </c>
      <c r="F2887" t="s">
        <v>4</v>
      </c>
      <c r="G2887">
        <v>48373</v>
      </c>
      <c r="H2887">
        <f t="shared" si="341"/>
        <v>48373</v>
      </c>
      <c r="I2887" t="str">
        <f t="shared" si="343"/>
        <v>40001-60000</v>
      </c>
      <c r="O2887">
        <f t="shared" si="342"/>
        <v>25139</v>
      </c>
      <c r="P2887">
        <f t="shared" si="344"/>
        <v>74698.5</v>
      </c>
      <c r="Q2887">
        <f t="shared" si="345"/>
        <v>49559.5</v>
      </c>
      <c r="R2887">
        <f t="shared" si="346"/>
        <v>-49200.25</v>
      </c>
      <c r="S2887">
        <f t="shared" si="347"/>
        <v>149037.75</v>
      </c>
      <c r="T2887">
        <v>48373</v>
      </c>
    </row>
    <row r="2888" spans="1:20" ht="15" thickBot="1" x14ac:dyDescent="0.4">
      <c r="A2888">
        <v>962462</v>
      </c>
      <c r="B2888" s="2">
        <v>41768.314768518518</v>
      </c>
      <c r="C2888" t="s">
        <v>31</v>
      </c>
      <c r="D2888" t="s">
        <v>27</v>
      </c>
      <c r="E2888" s="6" t="s">
        <v>12</v>
      </c>
      <c r="F2888" t="s">
        <v>2</v>
      </c>
      <c r="G2888">
        <v>28971</v>
      </c>
      <c r="H2888">
        <f t="shared" si="341"/>
        <v>28971</v>
      </c>
      <c r="I2888" t="str">
        <f t="shared" si="343"/>
        <v>20001-40000</v>
      </c>
      <c r="O2888">
        <f t="shared" si="342"/>
        <v>25122.5</v>
      </c>
      <c r="P2888">
        <f t="shared" si="344"/>
        <v>74703.25</v>
      </c>
      <c r="Q2888">
        <f t="shared" si="345"/>
        <v>49580.75</v>
      </c>
      <c r="R2888">
        <f t="shared" si="346"/>
        <v>-49248.625</v>
      </c>
      <c r="S2888">
        <f t="shared" si="347"/>
        <v>149074.375</v>
      </c>
      <c r="T2888">
        <v>28971</v>
      </c>
    </row>
    <row r="2889" spans="1:20" ht="15" thickBot="1" x14ac:dyDescent="0.4">
      <c r="A2889">
        <v>628437</v>
      </c>
      <c r="B2889" s="2">
        <v>41768.319085648145</v>
      </c>
      <c r="C2889" t="s">
        <v>30</v>
      </c>
      <c r="D2889" t="s">
        <v>29</v>
      </c>
      <c r="E2889" s="6" t="s">
        <v>12</v>
      </c>
      <c r="F2889" t="s">
        <v>2</v>
      </c>
      <c r="G2889">
        <v>34572</v>
      </c>
      <c r="H2889">
        <f t="shared" si="341"/>
        <v>34572</v>
      </c>
      <c r="I2889" t="str">
        <f t="shared" si="343"/>
        <v>20001-40000</v>
      </c>
      <c r="O2889">
        <f t="shared" si="342"/>
        <v>25106</v>
      </c>
      <c r="P2889">
        <f t="shared" si="344"/>
        <v>74708</v>
      </c>
      <c r="Q2889">
        <f t="shared" si="345"/>
        <v>49602</v>
      </c>
      <c r="R2889">
        <f t="shared" si="346"/>
        <v>-49297</v>
      </c>
      <c r="S2889">
        <f t="shared" si="347"/>
        <v>149111</v>
      </c>
      <c r="T2889">
        <v>34572</v>
      </c>
    </row>
    <row r="2890" spans="1:20" ht="15" thickBot="1" x14ac:dyDescent="0.4">
      <c r="A2890">
        <v>180406</v>
      </c>
      <c r="B2890" s="2">
        <v>41785.3983912037</v>
      </c>
      <c r="C2890" t="s">
        <v>31</v>
      </c>
      <c r="D2890" t="s">
        <v>29</v>
      </c>
      <c r="E2890" s="6" t="s">
        <v>12</v>
      </c>
      <c r="F2890" t="s">
        <v>2</v>
      </c>
      <c r="G2890">
        <v>67085</v>
      </c>
      <c r="H2890">
        <f t="shared" si="341"/>
        <v>67085</v>
      </c>
      <c r="I2890" t="str">
        <f t="shared" si="343"/>
        <v>60001-100000</v>
      </c>
      <c r="O2890">
        <f t="shared" si="342"/>
        <v>25094.25</v>
      </c>
      <c r="P2890">
        <f t="shared" si="344"/>
        <v>74715.25</v>
      </c>
      <c r="Q2890">
        <f t="shared" si="345"/>
        <v>49621</v>
      </c>
      <c r="R2890">
        <f t="shared" si="346"/>
        <v>-49337.25</v>
      </c>
      <c r="S2890">
        <f t="shared" si="347"/>
        <v>149146.75</v>
      </c>
      <c r="T2890">
        <v>67085</v>
      </c>
    </row>
    <row r="2891" spans="1:20" ht="15" thickBot="1" x14ac:dyDescent="0.4">
      <c r="A2891">
        <v>207769</v>
      </c>
      <c r="B2891" s="2">
        <v>41806.600243055553</v>
      </c>
      <c r="C2891" t="s">
        <v>30</v>
      </c>
      <c r="D2891" t="s">
        <v>27</v>
      </c>
      <c r="E2891" s="6" t="s">
        <v>12</v>
      </c>
      <c r="F2891" t="s">
        <v>2</v>
      </c>
      <c r="G2891">
        <v>52828</v>
      </c>
      <c r="H2891">
        <f t="shared" si="341"/>
        <v>52828</v>
      </c>
      <c r="I2891" t="str">
        <f t="shared" si="343"/>
        <v>40001-60000</v>
      </c>
      <c r="O2891">
        <f t="shared" si="342"/>
        <v>25082.5</v>
      </c>
      <c r="P2891">
        <f t="shared" si="344"/>
        <v>74722.5</v>
      </c>
      <c r="Q2891">
        <f t="shared" si="345"/>
        <v>49640</v>
      </c>
      <c r="R2891">
        <f t="shared" si="346"/>
        <v>-49377.5</v>
      </c>
      <c r="S2891">
        <f t="shared" si="347"/>
        <v>149182.5</v>
      </c>
      <c r="T2891">
        <v>52828</v>
      </c>
    </row>
    <row r="2892" spans="1:20" ht="15" thickBot="1" x14ac:dyDescent="0.4">
      <c r="A2892">
        <v>610665</v>
      </c>
      <c r="B2892" s="2">
        <v>41785.397222222222</v>
      </c>
      <c r="C2892" t="s">
        <v>30</v>
      </c>
      <c r="D2892" t="s">
        <v>27</v>
      </c>
      <c r="E2892" s="6" t="s">
        <v>20</v>
      </c>
      <c r="F2892" t="s">
        <v>6</v>
      </c>
      <c r="G2892">
        <v>70510</v>
      </c>
      <c r="H2892">
        <f t="shared" si="341"/>
        <v>70510</v>
      </c>
      <c r="I2892" t="str">
        <f t="shared" si="343"/>
        <v>60001-100000</v>
      </c>
      <c r="O2892">
        <f t="shared" si="342"/>
        <v>25070.75</v>
      </c>
      <c r="P2892">
        <f t="shared" si="344"/>
        <v>74729.75</v>
      </c>
      <c r="Q2892">
        <f t="shared" si="345"/>
        <v>49659</v>
      </c>
      <c r="R2892">
        <f t="shared" si="346"/>
        <v>-49417.75</v>
      </c>
      <c r="S2892">
        <f t="shared" si="347"/>
        <v>149218.25</v>
      </c>
      <c r="T2892">
        <v>70510</v>
      </c>
    </row>
    <row r="2893" spans="1:20" ht="15" thickBot="1" x14ac:dyDescent="0.4">
      <c r="A2893">
        <v>941666</v>
      </c>
      <c r="B2893" s="2">
        <v>41799.397569444445</v>
      </c>
      <c r="C2893" t="s">
        <v>31</v>
      </c>
      <c r="D2893" t="s">
        <v>27</v>
      </c>
      <c r="E2893" s="6" t="s">
        <v>17</v>
      </c>
      <c r="F2893" t="s">
        <v>7</v>
      </c>
      <c r="G2893">
        <v>44684</v>
      </c>
      <c r="H2893">
        <f t="shared" si="341"/>
        <v>44684</v>
      </c>
      <c r="I2893" t="str">
        <f t="shared" si="343"/>
        <v>40001-60000</v>
      </c>
      <c r="O2893">
        <f t="shared" si="342"/>
        <v>25059</v>
      </c>
      <c r="P2893">
        <f t="shared" si="344"/>
        <v>74737</v>
      </c>
      <c r="Q2893">
        <f t="shared" si="345"/>
        <v>49678</v>
      </c>
      <c r="R2893">
        <f t="shared" si="346"/>
        <v>-49458</v>
      </c>
      <c r="S2893">
        <f t="shared" si="347"/>
        <v>149254</v>
      </c>
      <c r="T2893">
        <v>44684</v>
      </c>
    </row>
    <row r="2894" spans="1:20" ht="15" thickBot="1" x14ac:dyDescent="0.4">
      <c r="A2894">
        <v>110906</v>
      </c>
      <c r="B2894" s="2">
        <v>41778.297407407408</v>
      </c>
      <c r="C2894" t="s">
        <v>30</v>
      </c>
      <c r="D2894" t="s">
        <v>27</v>
      </c>
      <c r="E2894" s="6" t="s">
        <v>14</v>
      </c>
      <c r="F2894" t="s">
        <v>4</v>
      </c>
      <c r="G2894">
        <v>77639</v>
      </c>
      <c r="H2894">
        <f t="shared" si="341"/>
        <v>77639</v>
      </c>
      <c r="I2894" t="str">
        <f t="shared" si="343"/>
        <v>60001-100000</v>
      </c>
      <c r="O2894">
        <f t="shared" si="342"/>
        <v>25054.75</v>
      </c>
      <c r="P2894">
        <f t="shared" si="344"/>
        <v>74737.5</v>
      </c>
      <c r="Q2894">
        <f t="shared" si="345"/>
        <v>49682.75</v>
      </c>
      <c r="R2894">
        <f t="shared" si="346"/>
        <v>-49469.375</v>
      </c>
      <c r="S2894">
        <f t="shared" si="347"/>
        <v>149261.625</v>
      </c>
      <c r="T2894">
        <v>77639</v>
      </c>
    </row>
    <row r="2895" spans="1:20" ht="15" thickBot="1" x14ac:dyDescent="0.4">
      <c r="A2895">
        <v>232275</v>
      </c>
      <c r="B2895" s="2">
        <v>41778.297731481478</v>
      </c>
      <c r="C2895" t="s">
        <v>31</v>
      </c>
      <c r="D2895" t="s">
        <v>29</v>
      </c>
      <c r="E2895" s="6" t="s">
        <v>14</v>
      </c>
      <c r="F2895" t="s">
        <v>4</v>
      </c>
      <c r="G2895">
        <v>39301</v>
      </c>
      <c r="H2895">
        <f t="shared" si="341"/>
        <v>39301</v>
      </c>
      <c r="I2895" t="str">
        <f t="shared" si="343"/>
        <v>20001-40000</v>
      </c>
      <c r="O2895">
        <f t="shared" si="342"/>
        <v>25050.5</v>
      </c>
      <c r="P2895">
        <f t="shared" si="344"/>
        <v>74722.5</v>
      </c>
      <c r="Q2895">
        <f t="shared" si="345"/>
        <v>49672</v>
      </c>
      <c r="R2895">
        <f t="shared" si="346"/>
        <v>-49457.5</v>
      </c>
      <c r="S2895">
        <f t="shared" si="347"/>
        <v>149230.5</v>
      </c>
      <c r="T2895">
        <v>39301</v>
      </c>
    </row>
    <row r="2896" spans="1:20" ht="15" thickBot="1" x14ac:dyDescent="0.4">
      <c r="A2896">
        <v>935715</v>
      </c>
      <c r="B2896" s="2">
        <v>41781.765046296299</v>
      </c>
      <c r="C2896" t="s">
        <v>31</v>
      </c>
      <c r="D2896" t="s">
        <v>27</v>
      </c>
      <c r="E2896" s="6" t="s">
        <v>14</v>
      </c>
      <c r="F2896" t="s">
        <v>4</v>
      </c>
      <c r="G2896">
        <v>30803</v>
      </c>
      <c r="H2896">
        <f t="shared" si="341"/>
        <v>30803</v>
      </c>
      <c r="I2896" t="str">
        <f t="shared" si="343"/>
        <v>20001-40000</v>
      </c>
      <c r="O2896">
        <f t="shared" si="342"/>
        <v>25046.25</v>
      </c>
      <c r="P2896">
        <f t="shared" si="344"/>
        <v>74729.75</v>
      </c>
      <c r="Q2896">
        <f t="shared" si="345"/>
        <v>49683.5</v>
      </c>
      <c r="R2896">
        <f t="shared" si="346"/>
        <v>-49479</v>
      </c>
      <c r="S2896">
        <f t="shared" si="347"/>
        <v>149255</v>
      </c>
      <c r="T2896">
        <v>30803</v>
      </c>
    </row>
    <row r="2897" spans="1:20" ht="15" thickBot="1" x14ac:dyDescent="0.4">
      <c r="A2897">
        <v>271935</v>
      </c>
      <c r="B2897" s="2">
        <v>41781.767974537041</v>
      </c>
      <c r="C2897" t="s">
        <v>30</v>
      </c>
      <c r="D2897" t="s">
        <v>27</v>
      </c>
      <c r="E2897" s="6" t="s">
        <v>14</v>
      </c>
      <c r="F2897" t="s">
        <v>4</v>
      </c>
      <c r="G2897">
        <v>35203</v>
      </c>
      <c r="H2897">
        <f t="shared" si="341"/>
        <v>35203</v>
      </c>
      <c r="I2897" t="str">
        <f t="shared" si="343"/>
        <v>20001-40000</v>
      </c>
      <c r="O2897">
        <f t="shared" si="342"/>
        <v>25042</v>
      </c>
      <c r="P2897">
        <f t="shared" si="344"/>
        <v>74737</v>
      </c>
      <c r="Q2897">
        <f t="shared" si="345"/>
        <v>49695</v>
      </c>
      <c r="R2897">
        <f t="shared" si="346"/>
        <v>-49500.5</v>
      </c>
      <c r="S2897">
        <f t="shared" si="347"/>
        <v>149279.5</v>
      </c>
      <c r="T2897">
        <v>35203</v>
      </c>
    </row>
    <row r="2898" spans="1:20" ht="15" thickBot="1" x14ac:dyDescent="0.4">
      <c r="A2898">
        <v>178516</v>
      </c>
      <c r="B2898" s="2">
        <v>41810.745717592596</v>
      </c>
      <c r="C2898" t="s">
        <v>30</v>
      </c>
      <c r="D2898" t="s">
        <v>27</v>
      </c>
      <c r="E2898" s="6" t="s">
        <v>14</v>
      </c>
      <c r="F2898" t="s">
        <v>4</v>
      </c>
      <c r="G2898">
        <v>4446</v>
      </c>
      <c r="H2898">
        <f t="shared" si="341"/>
        <v>4446</v>
      </c>
      <c r="I2898" t="str">
        <f t="shared" si="343"/>
        <v>0-20,000</v>
      </c>
      <c r="O2898">
        <f t="shared" si="342"/>
        <v>25038</v>
      </c>
      <c r="P2898">
        <f t="shared" si="344"/>
        <v>74737.5</v>
      </c>
      <c r="Q2898">
        <f t="shared" si="345"/>
        <v>49699.5</v>
      </c>
      <c r="R2898">
        <f t="shared" si="346"/>
        <v>-49511.25</v>
      </c>
      <c r="S2898">
        <f t="shared" si="347"/>
        <v>149286.75</v>
      </c>
      <c r="T2898">
        <v>4446</v>
      </c>
    </row>
    <row r="2899" spans="1:20" ht="15" thickBot="1" x14ac:dyDescent="0.4">
      <c r="A2899">
        <v>676521</v>
      </c>
      <c r="B2899" s="2">
        <v>41817.294560185182</v>
      </c>
      <c r="C2899" t="s">
        <v>30</v>
      </c>
      <c r="D2899" t="s">
        <v>27</v>
      </c>
      <c r="E2899" s="6" t="s">
        <v>14</v>
      </c>
      <c r="F2899" t="s">
        <v>4</v>
      </c>
      <c r="G2899">
        <v>22895</v>
      </c>
      <c r="H2899">
        <f t="shared" si="341"/>
        <v>22895</v>
      </c>
      <c r="I2899" t="str">
        <f t="shared" si="343"/>
        <v>20001-40000</v>
      </c>
      <c r="O2899">
        <f t="shared" si="342"/>
        <v>25050.5</v>
      </c>
      <c r="P2899">
        <f t="shared" si="344"/>
        <v>74738</v>
      </c>
      <c r="Q2899">
        <f t="shared" si="345"/>
        <v>49687.5</v>
      </c>
      <c r="R2899">
        <f t="shared" si="346"/>
        <v>-49480.75</v>
      </c>
      <c r="S2899">
        <f t="shared" si="347"/>
        <v>149269.25</v>
      </c>
      <c r="T2899">
        <v>22895</v>
      </c>
    </row>
    <row r="2900" spans="1:20" ht="15" thickBot="1" x14ac:dyDescent="0.4">
      <c r="A2900">
        <v>457025</v>
      </c>
      <c r="B2900" s="2">
        <v>41823.465266203704</v>
      </c>
      <c r="C2900" t="s">
        <v>31</v>
      </c>
      <c r="D2900" t="s">
        <v>27</v>
      </c>
      <c r="E2900" s="6" t="s">
        <v>14</v>
      </c>
      <c r="F2900" t="s">
        <v>4</v>
      </c>
      <c r="G2900">
        <v>76523</v>
      </c>
      <c r="H2900">
        <f t="shared" si="341"/>
        <v>76523</v>
      </c>
      <c r="I2900" t="str">
        <f t="shared" si="343"/>
        <v>60001-100000</v>
      </c>
      <c r="O2900">
        <f t="shared" si="342"/>
        <v>25070.75</v>
      </c>
      <c r="P2900">
        <f t="shared" si="344"/>
        <v>74738.5</v>
      </c>
      <c r="Q2900">
        <f t="shared" si="345"/>
        <v>49667.75</v>
      </c>
      <c r="R2900">
        <f t="shared" si="346"/>
        <v>-49430.875</v>
      </c>
      <c r="S2900">
        <f t="shared" si="347"/>
        <v>149240.125</v>
      </c>
      <c r="T2900">
        <v>76523</v>
      </c>
    </row>
    <row r="2901" spans="1:20" ht="15" thickBot="1" x14ac:dyDescent="0.4">
      <c r="A2901">
        <v>965006</v>
      </c>
      <c r="B2901" s="2">
        <v>41816.589166666665</v>
      </c>
      <c r="C2901" t="s">
        <v>31</v>
      </c>
      <c r="D2901" t="s">
        <v>29</v>
      </c>
      <c r="E2901" s="6" t="s">
        <v>14</v>
      </c>
      <c r="F2901" t="s">
        <v>4</v>
      </c>
      <c r="G2901">
        <v>3330</v>
      </c>
      <c r="H2901">
        <f t="shared" si="341"/>
        <v>3330</v>
      </c>
      <c r="I2901" t="str">
        <f t="shared" si="343"/>
        <v>0-20,000</v>
      </c>
      <c r="O2901">
        <f t="shared" si="342"/>
        <v>25059</v>
      </c>
      <c r="P2901">
        <f t="shared" si="344"/>
        <v>74737</v>
      </c>
      <c r="Q2901">
        <f t="shared" si="345"/>
        <v>49678</v>
      </c>
      <c r="R2901">
        <f t="shared" si="346"/>
        <v>-49458</v>
      </c>
      <c r="S2901">
        <f t="shared" si="347"/>
        <v>149254</v>
      </c>
      <c r="T2901">
        <v>3330</v>
      </c>
    </row>
    <row r="2902" spans="1:20" ht="15" thickBot="1" x14ac:dyDescent="0.4">
      <c r="A2902">
        <v>964269</v>
      </c>
      <c r="B2902" s="2">
        <v>41823.560868055552</v>
      </c>
      <c r="C2902" t="s">
        <v>31</v>
      </c>
      <c r="D2902" t="s">
        <v>27</v>
      </c>
      <c r="E2902" s="6" t="s">
        <v>14</v>
      </c>
      <c r="F2902" t="s">
        <v>4</v>
      </c>
      <c r="G2902">
        <v>39177</v>
      </c>
      <c r="H2902">
        <f t="shared" si="341"/>
        <v>39177</v>
      </c>
      <c r="I2902" t="str">
        <f t="shared" si="343"/>
        <v>20001-40000</v>
      </c>
      <c r="O2902">
        <f t="shared" si="342"/>
        <v>25094.25</v>
      </c>
      <c r="P2902">
        <f t="shared" si="344"/>
        <v>74737.5</v>
      </c>
      <c r="Q2902">
        <f t="shared" si="345"/>
        <v>49643.25</v>
      </c>
      <c r="R2902">
        <f t="shared" si="346"/>
        <v>-49370.625</v>
      </c>
      <c r="S2902">
        <f t="shared" si="347"/>
        <v>149202.375</v>
      </c>
      <c r="T2902">
        <v>39177</v>
      </c>
    </row>
    <row r="2903" spans="1:20" ht="15" thickBot="1" x14ac:dyDescent="0.4">
      <c r="A2903">
        <v>95159</v>
      </c>
      <c r="B2903" s="2">
        <v>41831.780717592592</v>
      </c>
      <c r="C2903" t="s">
        <v>31</v>
      </c>
      <c r="D2903" t="s">
        <v>29</v>
      </c>
      <c r="E2903" s="6" t="s">
        <v>14</v>
      </c>
      <c r="F2903" t="s">
        <v>4</v>
      </c>
      <c r="G2903">
        <v>8815</v>
      </c>
      <c r="H2903">
        <f t="shared" si="341"/>
        <v>8815</v>
      </c>
      <c r="I2903" t="str">
        <f t="shared" si="343"/>
        <v>0-20,000</v>
      </c>
      <c r="O2903">
        <f t="shared" si="342"/>
        <v>25082.5</v>
      </c>
      <c r="P2903">
        <f t="shared" si="344"/>
        <v>74738</v>
      </c>
      <c r="Q2903">
        <f t="shared" si="345"/>
        <v>49655.5</v>
      </c>
      <c r="R2903">
        <f t="shared" si="346"/>
        <v>-49400.75</v>
      </c>
      <c r="S2903">
        <f t="shared" si="347"/>
        <v>149221.25</v>
      </c>
      <c r="T2903">
        <v>8815</v>
      </c>
    </row>
    <row r="2904" spans="1:20" ht="15" thickBot="1" x14ac:dyDescent="0.4">
      <c r="A2904">
        <v>425402</v>
      </c>
      <c r="B2904" s="2">
        <v>41841.396840277775</v>
      </c>
      <c r="C2904" t="s">
        <v>31</v>
      </c>
      <c r="D2904" t="s">
        <v>27</v>
      </c>
      <c r="E2904" s="6" t="s">
        <v>14</v>
      </c>
      <c r="F2904" t="s">
        <v>4</v>
      </c>
      <c r="G2904">
        <v>35297</v>
      </c>
      <c r="H2904">
        <f t="shared" si="341"/>
        <v>35297</v>
      </c>
      <c r="I2904" t="str">
        <f t="shared" si="343"/>
        <v>20001-40000</v>
      </c>
      <c r="O2904">
        <f t="shared" si="342"/>
        <v>25122.5</v>
      </c>
      <c r="P2904">
        <f t="shared" si="344"/>
        <v>74738.5</v>
      </c>
      <c r="Q2904">
        <f t="shared" si="345"/>
        <v>49616</v>
      </c>
      <c r="R2904">
        <f t="shared" si="346"/>
        <v>-49301.5</v>
      </c>
      <c r="S2904">
        <f t="shared" si="347"/>
        <v>149162.5</v>
      </c>
      <c r="T2904">
        <v>35297</v>
      </c>
    </row>
    <row r="2905" spans="1:20" ht="15" thickBot="1" x14ac:dyDescent="0.4">
      <c r="A2905">
        <v>718399</v>
      </c>
      <c r="B2905" s="2">
        <v>41841.624108796299</v>
      </c>
      <c r="C2905" t="s">
        <v>30</v>
      </c>
      <c r="D2905" t="s">
        <v>29</v>
      </c>
      <c r="E2905" s="6" t="s">
        <v>14</v>
      </c>
      <c r="F2905" t="s">
        <v>4</v>
      </c>
      <c r="G2905">
        <v>83350</v>
      </c>
      <c r="H2905">
        <f t="shared" si="341"/>
        <v>83350</v>
      </c>
      <c r="I2905" t="str">
        <f t="shared" si="343"/>
        <v>60001-100000</v>
      </c>
      <c r="O2905">
        <f t="shared" si="342"/>
        <v>25106</v>
      </c>
      <c r="P2905">
        <f t="shared" si="344"/>
        <v>74739</v>
      </c>
      <c r="Q2905">
        <f t="shared" si="345"/>
        <v>49633</v>
      </c>
      <c r="R2905">
        <f t="shared" si="346"/>
        <v>-49343.5</v>
      </c>
      <c r="S2905">
        <f t="shared" si="347"/>
        <v>149188.5</v>
      </c>
      <c r="T2905">
        <v>83350</v>
      </c>
    </row>
    <row r="2906" spans="1:20" ht="15" thickBot="1" x14ac:dyDescent="0.4">
      <c r="A2906">
        <v>766283</v>
      </c>
      <c r="B2906" s="2">
        <v>41841.626967592594</v>
      </c>
      <c r="C2906" t="s">
        <v>30</v>
      </c>
      <c r="D2906" t="s">
        <v>27</v>
      </c>
      <c r="E2906" s="6" t="s">
        <v>14</v>
      </c>
      <c r="F2906" t="s">
        <v>4</v>
      </c>
      <c r="G2906">
        <v>35970</v>
      </c>
      <c r="H2906">
        <f t="shared" si="341"/>
        <v>35970</v>
      </c>
      <c r="I2906" t="str">
        <f t="shared" si="343"/>
        <v>20001-40000</v>
      </c>
      <c r="O2906">
        <f t="shared" si="342"/>
        <v>25094.25</v>
      </c>
      <c r="P2906">
        <f t="shared" si="344"/>
        <v>74737.5</v>
      </c>
      <c r="Q2906">
        <f t="shared" si="345"/>
        <v>49643.25</v>
      </c>
      <c r="R2906">
        <f t="shared" si="346"/>
        <v>-49370.625</v>
      </c>
      <c r="S2906">
        <f t="shared" si="347"/>
        <v>149202.375</v>
      </c>
      <c r="T2906">
        <v>35970</v>
      </c>
    </row>
    <row r="2907" spans="1:20" ht="15" thickBot="1" x14ac:dyDescent="0.4">
      <c r="A2907">
        <v>706032</v>
      </c>
      <c r="B2907" s="2">
        <v>41866.639872685184</v>
      </c>
      <c r="C2907" t="s">
        <v>31</v>
      </c>
      <c r="D2907" t="s">
        <v>29</v>
      </c>
      <c r="E2907" s="6" t="s">
        <v>14</v>
      </c>
      <c r="F2907" t="s">
        <v>4</v>
      </c>
      <c r="G2907">
        <v>39302</v>
      </c>
      <c r="H2907">
        <f t="shared" si="341"/>
        <v>39302</v>
      </c>
      <c r="I2907" t="str">
        <f t="shared" si="343"/>
        <v>20001-40000</v>
      </c>
      <c r="O2907">
        <f t="shared" si="342"/>
        <v>25082.5</v>
      </c>
      <c r="P2907">
        <f t="shared" si="344"/>
        <v>74738</v>
      </c>
      <c r="Q2907">
        <f t="shared" si="345"/>
        <v>49655.5</v>
      </c>
      <c r="R2907">
        <f t="shared" si="346"/>
        <v>-49400.75</v>
      </c>
      <c r="S2907">
        <f t="shared" si="347"/>
        <v>149221.25</v>
      </c>
      <c r="T2907">
        <v>39302</v>
      </c>
    </row>
    <row r="2908" spans="1:20" ht="15" thickBot="1" x14ac:dyDescent="0.4">
      <c r="A2908">
        <v>888701</v>
      </c>
      <c r="B2908" s="2">
        <v>41866.639837962961</v>
      </c>
      <c r="C2908" t="s">
        <v>31</v>
      </c>
      <c r="D2908" t="s">
        <v>28</v>
      </c>
      <c r="E2908" s="6" t="s">
        <v>14</v>
      </c>
      <c r="F2908" t="s">
        <v>4</v>
      </c>
      <c r="G2908">
        <v>91344</v>
      </c>
      <c r="H2908">
        <f t="shared" si="341"/>
        <v>91344</v>
      </c>
      <c r="I2908" t="str">
        <f t="shared" si="343"/>
        <v>60001-100000</v>
      </c>
      <c r="O2908">
        <f t="shared" si="342"/>
        <v>25070.75</v>
      </c>
      <c r="P2908">
        <f t="shared" si="344"/>
        <v>74738.5</v>
      </c>
      <c r="Q2908">
        <f t="shared" si="345"/>
        <v>49667.75</v>
      </c>
      <c r="R2908">
        <f t="shared" si="346"/>
        <v>-49430.875</v>
      </c>
      <c r="S2908">
        <f t="shared" si="347"/>
        <v>149240.125</v>
      </c>
      <c r="T2908">
        <v>91344</v>
      </c>
    </row>
    <row r="2909" spans="1:20" ht="15" thickBot="1" x14ac:dyDescent="0.4">
      <c r="A2909">
        <v>283871</v>
      </c>
      <c r="B2909" s="2">
        <v>41866.640451388892</v>
      </c>
      <c r="C2909" t="s">
        <v>31</v>
      </c>
      <c r="D2909" t="s">
        <v>28</v>
      </c>
      <c r="E2909" s="6" t="s">
        <v>14</v>
      </c>
      <c r="F2909" t="s">
        <v>4</v>
      </c>
      <c r="G2909">
        <v>28745</v>
      </c>
      <c r="H2909">
        <f t="shared" si="341"/>
        <v>28745</v>
      </c>
      <c r="I2909" t="str">
        <f t="shared" si="343"/>
        <v>20001-40000</v>
      </c>
      <c r="O2909">
        <f t="shared" si="342"/>
        <v>25059</v>
      </c>
      <c r="P2909">
        <f t="shared" si="344"/>
        <v>74737</v>
      </c>
      <c r="Q2909">
        <f t="shared" si="345"/>
        <v>49678</v>
      </c>
      <c r="R2909">
        <f t="shared" si="346"/>
        <v>-49458</v>
      </c>
      <c r="S2909">
        <f t="shared" si="347"/>
        <v>149254</v>
      </c>
      <c r="T2909">
        <v>28745</v>
      </c>
    </row>
    <row r="2910" spans="1:20" ht="15" thickBot="1" x14ac:dyDescent="0.4">
      <c r="A2910">
        <v>867620</v>
      </c>
      <c r="B2910" s="2">
        <v>41864.7890162037</v>
      </c>
      <c r="C2910" t="s">
        <v>30</v>
      </c>
      <c r="D2910" t="s">
        <v>29</v>
      </c>
      <c r="E2910" s="6" t="s">
        <v>14</v>
      </c>
      <c r="F2910" t="s">
        <v>4</v>
      </c>
      <c r="G2910">
        <v>55717</v>
      </c>
      <c r="H2910">
        <f t="shared" si="341"/>
        <v>55717</v>
      </c>
      <c r="I2910" t="str">
        <f t="shared" si="343"/>
        <v>40001-60000</v>
      </c>
      <c r="O2910">
        <f t="shared" si="342"/>
        <v>25054.75</v>
      </c>
      <c r="P2910">
        <f t="shared" si="344"/>
        <v>74737.5</v>
      </c>
      <c r="Q2910">
        <f t="shared" si="345"/>
        <v>49682.75</v>
      </c>
      <c r="R2910">
        <f t="shared" si="346"/>
        <v>-49469.375</v>
      </c>
      <c r="S2910">
        <f t="shared" si="347"/>
        <v>149261.625</v>
      </c>
      <c r="T2910">
        <v>55717</v>
      </c>
    </row>
    <row r="2911" spans="1:20" ht="15" thickBot="1" x14ac:dyDescent="0.4">
      <c r="A2911">
        <v>436657</v>
      </c>
      <c r="B2911" s="2">
        <v>41835.397106481483</v>
      </c>
      <c r="C2911" t="s">
        <v>30</v>
      </c>
      <c r="D2911" t="s">
        <v>27</v>
      </c>
      <c r="E2911" s="6" t="s">
        <v>18</v>
      </c>
      <c r="F2911" t="s">
        <v>2</v>
      </c>
      <c r="G2911">
        <v>35811</v>
      </c>
      <c r="H2911">
        <f t="shared" si="341"/>
        <v>35811</v>
      </c>
      <c r="I2911" t="str">
        <f t="shared" si="343"/>
        <v>20001-40000</v>
      </c>
      <c r="O2911">
        <f t="shared" si="342"/>
        <v>25050.5</v>
      </c>
      <c r="P2911">
        <f t="shared" si="344"/>
        <v>74738</v>
      </c>
      <c r="Q2911">
        <f t="shared" si="345"/>
        <v>49687.5</v>
      </c>
      <c r="R2911">
        <f t="shared" si="346"/>
        <v>-49480.75</v>
      </c>
      <c r="S2911">
        <f t="shared" si="347"/>
        <v>149269.25</v>
      </c>
      <c r="T2911">
        <v>35811</v>
      </c>
    </row>
    <row r="2912" spans="1:20" ht="15" thickBot="1" x14ac:dyDescent="0.4">
      <c r="A2912">
        <v>297331</v>
      </c>
      <c r="B2912" s="2">
        <v>41838.319745370369</v>
      </c>
      <c r="C2912" t="s">
        <v>30</v>
      </c>
      <c r="D2912" t="s">
        <v>29</v>
      </c>
      <c r="E2912" s="6" t="s">
        <v>18</v>
      </c>
      <c r="F2912" t="s">
        <v>2</v>
      </c>
      <c r="G2912">
        <v>21674</v>
      </c>
      <c r="H2912">
        <f t="shared" si="341"/>
        <v>21674</v>
      </c>
      <c r="I2912" t="str">
        <f t="shared" si="343"/>
        <v>20001-40000</v>
      </c>
      <c r="O2912">
        <f t="shared" si="342"/>
        <v>25046.25</v>
      </c>
      <c r="P2912">
        <f t="shared" si="344"/>
        <v>74738.5</v>
      </c>
      <c r="Q2912">
        <f t="shared" si="345"/>
        <v>49692.25</v>
      </c>
      <c r="R2912">
        <f t="shared" si="346"/>
        <v>-49492.125</v>
      </c>
      <c r="S2912">
        <f t="shared" si="347"/>
        <v>149276.875</v>
      </c>
      <c r="T2912">
        <v>21674</v>
      </c>
    </row>
    <row r="2913" spans="1:20" ht="15" thickBot="1" x14ac:dyDescent="0.4">
      <c r="A2913">
        <v>295779</v>
      </c>
      <c r="B2913" s="2">
        <v>41765.397291666668</v>
      </c>
      <c r="C2913" t="s">
        <v>31</v>
      </c>
      <c r="D2913" t="s">
        <v>27</v>
      </c>
      <c r="E2913" s="6" t="s">
        <v>15</v>
      </c>
      <c r="F2913" t="s">
        <v>10</v>
      </c>
      <c r="G2913">
        <v>7371</v>
      </c>
      <c r="H2913">
        <f t="shared" si="341"/>
        <v>7371</v>
      </c>
      <c r="I2913" t="str">
        <f t="shared" si="343"/>
        <v>0-20,000</v>
      </c>
      <c r="O2913">
        <f t="shared" si="342"/>
        <v>25059</v>
      </c>
      <c r="P2913">
        <f t="shared" si="344"/>
        <v>74739</v>
      </c>
      <c r="Q2913">
        <f t="shared" si="345"/>
        <v>49680</v>
      </c>
      <c r="R2913">
        <f t="shared" si="346"/>
        <v>-49461</v>
      </c>
      <c r="S2913">
        <f t="shared" si="347"/>
        <v>149259</v>
      </c>
      <c r="T2913">
        <v>7371</v>
      </c>
    </row>
    <row r="2914" spans="1:20" ht="15" thickBot="1" x14ac:dyDescent="0.4">
      <c r="A2914">
        <v>378942</v>
      </c>
      <c r="B2914" s="2">
        <v>41783.718877314815</v>
      </c>
      <c r="C2914" t="s">
        <v>30</v>
      </c>
      <c r="D2914" t="s">
        <v>29</v>
      </c>
      <c r="E2914" s="6" t="s">
        <v>17</v>
      </c>
      <c r="F2914" t="s">
        <v>4</v>
      </c>
      <c r="G2914">
        <v>26686</v>
      </c>
      <c r="H2914">
        <f t="shared" si="341"/>
        <v>26686</v>
      </c>
      <c r="I2914" t="str">
        <f t="shared" si="343"/>
        <v>20001-40000</v>
      </c>
      <c r="O2914">
        <f t="shared" si="342"/>
        <v>25094.25</v>
      </c>
      <c r="P2914">
        <f t="shared" si="344"/>
        <v>74762</v>
      </c>
      <c r="Q2914">
        <f t="shared" si="345"/>
        <v>49667.75</v>
      </c>
      <c r="R2914">
        <f t="shared" si="346"/>
        <v>-49407.375</v>
      </c>
      <c r="S2914">
        <f t="shared" si="347"/>
        <v>149263.625</v>
      </c>
      <c r="T2914">
        <v>26686</v>
      </c>
    </row>
    <row r="2915" spans="1:20" ht="15" thickBot="1" x14ac:dyDescent="0.4">
      <c r="A2915">
        <v>805679</v>
      </c>
      <c r="B2915" s="2">
        <v>41850.652256944442</v>
      </c>
      <c r="C2915" t="s">
        <v>30</v>
      </c>
      <c r="D2915" t="s">
        <v>27</v>
      </c>
      <c r="E2915" s="6" t="s">
        <v>17</v>
      </c>
      <c r="F2915" t="s">
        <v>4</v>
      </c>
      <c r="G2915">
        <v>74073</v>
      </c>
      <c r="H2915">
        <f t="shared" si="341"/>
        <v>74073</v>
      </c>
      <c r="I2915" t="str">
        <f t="shared" si="343"/>
        <v>60001-100000</v>
      </c>
      <c r="O2915">
        <f t="shared" si="342"/>
        <v>25082.5</v>
      </c>
      <c r="P2915">
        <f t="shared" si="344"/>
        <v>74785</v>
      </c>
      <c r="Q2915">
        <f t="shared" si="345"/>
        <v>49702.5</v>
      </c>
      <c r="R2915">
        <f t="shared" si="346"/>
        <v>-49471.25</v>
      </c>
      <c r="S2915">
        <f t="shared" si="347"/>
        <v>149338.75</v>
      </c>
      <c r="T2915">
        <v>74073</v>
      </c>
    </row>
    <row r="2916" spans="1:20" ht="15" thickBot="1" x14ac:dyDescent="0.4">
      <c r="A2916">
        <v>52501</v>
      </c>
      <c r="B2916" s="2">
        <v>41850.655034722222</v>
      </c>
      <c r="C2916" t="s">
        <v>31</v>
      </c>
      <c r="D2916" t="s">
        <v>27</v>
      </c>
      <c r="E2916" s="6" t="s">
        <v>17</v>
      </c>
      <c r="F2916" t="s">
        <v>4</v>
      </c>
      <c r="G2916">
        <v>73594</v>
      </c>
      <c r="H2916">
        <f t="shared" si="341"/>
        <v>73594</v>
      </c>
      <c r="I2916" t="str">
        <f t="shared" si="343"/>
        <v>60001-100000</v>
      </c>
      <c r="O2916">
        <f t="shared" si="342"/>
        <v>25070.75</v>
      </c>
      <c r="P2916">
        <f t="shared" si="344"/>
        <v>74808</v>
      </c>
      <c r="Q2916">
        <f t="shared" si="345"/>
        <v>49737.25</v>
      </c>
      <c r="R2916">
        <f t="shared" si="346"/>
        <v>-49535.125</v>
      </c>
      <c r="S2916">
        <f t="shared" si="347"/>
        <v>149413.875</v>
      </c>
      <c r="T2916">
        <v>73594</v>
      </c>
    </row>
    <row r="2917" spans="1:20" ht="15" thickBot="1" x14ac:dyDescent="0.4">
      <c r="A2917">
        <v>615562</v>
      </c>
      <c r="B2917" s="2">
        <v>41852.806620370371</v>
      </c>
      <c r="C2917" t="s">
        <v>31</v>
      </c>
      <c r="D2917" t="s">
        <v>29</v>
      </c>
      <c r="E2917" s="6" t="s">
        <v>17</v>
      </c>
      <c r="F2917" t="s">
        <v>4</v>
      </c>
      <c r="G2917">
        <v>84724</v>
      </c>
      <c r="H2917">
        <f t="shared" si="341"/>
        <v>84724</v>
      </c>
      <c r="I2917" t="str">
        <f t="shared" si="343"/>
        <v>60001-100000</v>
      </c>
      <c r="O2917">
        <f t="shared" si="342"/>
        <v>25059</v>
      </c>
      <c r="P2917">
        <f t="shared" si="344"/>
        <v>74831</v>
      </c>
      <c r="Q2917">
        <f t="shared" si="345"/>
        <v>49772</v>
      </c>
      <c r="R2917">
        <f t="shared" si="346"/>
        <v>-49599</v>
      </c>
      <c r="S2917">
        <f t="shared" si="347"/>
        <v>149489</v>
      </c>
      <c r="T2917">
        <v>84724</v>
      </c>
    </row>
    <row r="2918" spans="1:20" ht="15" thickBot="1" x14ac:dyDescent="0.4">
      <c r="A2918">
        <v>251545</v>
      </c>
      <c r="B2918" s="2">
        <v>41852.80704861111</v>
      </c>
      <c r="C2918" t="s">
        <v>30</v>
      </c>
      <c r="D2918" t="s">
        <v>27</v>
      </c>
      <c r="E2918" s="6" t="s">
        <v>17</v>
      </c>
      <c r="F2918" t="s">
        <v>4</v>
      </c>
      <c r="G2918">
        <v>90511</v>
      </c>
      <c r="H2918">
        <f t="shared" si="341"/>
        <v>90511</v>
      </c>
      <c r="I2918" t="str">
        <f t="shared" si="343"/>
        <v>60001-100000</v>
      </c>
      <c r="O2918">
        <f t="shared" si="342"/>
        <v>25054.75</v>
      </c>
      <c r="P2918">
        <f t="shared" si="344"/>
        <v>74762</v>
      </c>
      <c r="Q2918">
        <f t="shared" si="345"/>
        <v>49707.25</v>
      </c>
      <c r="R2918">
        <f t="shared" si="346"/>
        <v>-49506.125</v>
      </c>
      <c r="S2918">
        <f t="shared" si="347"/>
        <v>149322.875</v>
      </c>
      <c r="T2918">
        <v>90511</v>
      </c>
    </row>
    <row r="2919" spans="1:20" ht="15" thickBot="1" x14ac:dyDescent="0.4">
      <c r="A2919">
        <v>405576</v>
      </c>
      <c r="B2919" s="2">
        <v>41852.807719907411</v>
      </c>
      <c r="C2919" t="s">
        <v>30</v>
      </c>
      <c r="D2919" t="s">
        <v>27</v>
      </c>
      <c r="E2919" s="6" t="s">
        <v>17</v>
      </c>
      <c r="F2919" t="s">
        <v>4</v>
      </c>
      <c r="G2919">
        <v>30520</v>
      </c>
      <c r="H2919">
        <f t="shared" si="341"/>
        <v>30520</v>
      </c>
      <c r="I2919" t="str">
        <f t="shared" si="343"/>
        <v>20001-40000</v>
      </c>
      <c r="O2919">
        <f t="shared" si="342"/>
        <v>25050.5</v>
      </c>
      <c r="P2919">
        <f t="shared" si="344"/>
        <v>74738</v>
      </c>
      <c r="Q2919">
        <f t="shared" si="345"/>
        <v>49687.5</v>
      </c>
      <c r="R2919">
        <f t="shared" si="346"/>
        <v>-49480.75</v>
      </c>
      <c r="S2919">
        <f t="shared" si="347"/>
        <v>149269.25</v>
      </c>
      <c r="T2919">
        <v>30520</v>
      </c>
    </row>
    <row r="2920" spans="1:20" ht="15" thickBot="1" x14ac:dyDescent="0.4">
      <c r="A2920">
        <v>616680</v>
      </c>
      <c r="B2920" s="2">
        <v>41856.343344907407</v>
      </c>
      <c r="C2920" t="s">
        <v>31</v>
      </c>
      <c r="D2920" t="s">
        <v>27</v>
      </c>
      <c r="E2920" s="6" t="s">
        <v>17</v>
      </c>
      <c r="F2920" t="s">
        <v>4</v>
      </c>
      <c r="G2920">
        <v>6957</v>
      </c>
      <c r="H2920">
        <f t="shared" si="341"/>
        <v>6957</v>
      </c>
      <c r="I2920" t="str">
        <f t="shared" si="343"/>
        <v>0-20,000</v>
      </c>
      <c r="O2920">
        <f t="shared" si="342"/>
        <v>25046.25</v>
      </c>
      <c r="P2920">
        <f t="shared" si="344"/>
        <v>74738.5</v>
      </c>
      <c r="Q2920">
        <f t="shared" si="345"/>
        <v>49692.25</v>
      </c>
      <c r="R2920">
        <f t="shared" si="346"/>
        <v>-49492.125</v>
      </c>
      <c r="S2920">
        <f t="shared" si="347"/>
        <v>149276.875</v>
      </c>
      <c r="T2920">
        <v>6957</v>
      </c>
    </row>
    <row r="2921" spans="1:20" ht="15" thickBot="1" x14ac:dyDescent="0.4">
      <c r="A2921">
        <v>371227</v>
      </c>
      <c r="B2921" s="2">
        <v>41761.494328703702</v>
      </c>
      <c r="C2921" t="s">
        <v>31</v>
      </c>
      <c r="D2921" t="s">
        <v>29</v>
      </c>
      <c r="E2921" s="6" t="s">
        <v>20</v>
      </c>
      <c r="F2921" t="s">
        <v>5</v>
      </c>
      <c r="G2921">
        <v>98227</v>
      </c>
      <c r="H2921">
        <f t="shared" si="341"/>
        <v>98227</v>
      </c>
      <c r="I2921" t="str">
        <f t="shared" si="343"/>
        <v>60001-100000</v>
      </c>
      <c r="O2921">
        <f t="shared" si="342"/>
        <v>25059</v>
      </c>
      <c r="P2921">
        <f t="shared" si="344"/>
        <v>74739</v>
      </c>
      <c r="Q2921">
        <f t="shared" si="345"/>
        <v>49680</v>
      </c>
      <c r="R2921">
        <f t="shared" si="346"/>
        <v>-49461</v>
      </c>
      <c r="S2921">
        <f t="shared" si="347"/>
        <v>149259</v>
      </c>
      <c r="T2921">
        <v>98227</v>
      </c>
    </row>
    <row r="2922" spans="1:20" ht="15" thickBot="1" x14ac:dyDescent="0.4">
      <c r="A2922">
        <v>599373</v>
      </c>
      <c r="B2922" s="2">
        <v>41767.489629629628</v>
      </c>
      <c r="C2922" t="s">
        <v>31</v>
      </c>
      <c r="D2922" t="s">
        <v>27</v>
      </c>
      <c r="E2922" s="6" t="s">
        <v>20</v>
      </c>
      <c r="F2922" t="s">
        <v>5</v>
      </c>
      <c r="G2922">
        <v>18211</v>
      </c>
      <c r="H2922">
        <f t="shared" si="341"/>
        <v>18211</v>
      </c>
      <c r="I2922" t="str">
        <f t="shared" si="343"/>
        <v>0-20,000</v>
      </c>
      <c r="O2922">
        <f t="shared" si="342"/>
        <v>25054.75</v>
      </c>
      <c r="P2922">
        <f t="shared" si="344"/>
        <v>74737.5</v>
      </c>
      <c r="Q2922">
        <f t="shared" si="345"/>
        <v>49682.75</v>
      </c>
      <c r="R2922">
        <f t="shared" si="346"/>
        <v>-49469.375</v>
      </c>
      <c r="S2922">
        <f t="shared" si="347"/>
        <v>149261.625</v>
      </c>
      <c r="T2922">
        <v>18211</v>
      </c>
    </row>
    <row r="2923" spans="1:20" ht="15" thickBot="1" x14ac:dyDescent="0.4">
      <c r="A2923">
        <v>815638</v>
      </c>
      <c r="B2923" s="2">
        <v>41767.492002314815</v>
      </c>
      <c r="C2923" t="s">
        <v>31</v>
      </c>
      <c r="D2923" t="s">
        <v>29</v>
      </c>
      <c r="E2923" s="6" t="s">
        <v>20</v>
      </c>
      <c r="F2923" t="s">
        <v>5</v>
      </c>
      <c r="G2923">
        <v>62202</v>
      </c>
      <c r="H2923">
        <f t="shared" si="341"/>
        <v>62202</v>
      </c>
      <c r="I2923" t="str">
        <f t="shared" si="343"/>
        <v>60001-100000</v>
      </c>
      <c r="O2923">
        <f t="shared" si="342"/>
        <v>25082.5</v>
      </c>
      <c r="P2923">
        <f t="shared" si="344"/>
        <v>74738</v>
      </c>
      <c r="Q2923">
        <f t="shared" si="345"/>
        <v>49655.5</v>
      </c>
      <c r="R2923">
        <f t="shared" si="346"/>
        <v>-49400.75</v>
      </c>
      <c r="S2923">
        <f t="shared" si="347"/>
        <v>149221.25</v>
      </c>
      <c r="T2923">
        <v>62202</v>
      </c>
    </row>
    <row r="2924" spans="1:20" ht="15" thickBot="1" x14ac:dyDescent="0.4">
      <c r="A2924">
        <v>713691</v>
      </c>
      <c r="B2924" s="2">
        <v>41773.433368055557</v>
      </c>
      <c r="C2924" t="s">
        <v>31</v>
      </c>
      <c r="D2924" t="s">
        <v>27</v>
      </c>
      <c r="E2924" s="6" t="s">
        <v>20</v>
      </c>
      <c r="F2924" t="s">
        <v>5</v>
      </c>
      <c r="G2924">
        <v>69260</v>
      </c>
      <c r="H2924">
        <f t="shared" si="341"/>
        <v>69260</v>
      </c>
      <c r="I2924" t="str">
        <f t="shared" si="343"/>
        <v>60001-100000</v>
      </c>
      <c r="O2924">
        <f t="shared" si="342"/>
        <v>25070.75</v>
      </c>
      <c r="P2924">
        <f t="shared" si="344"/>
        <v>74738.5</v>
      </c>
      <c r="Q2924">
        <f t="shared" si="345"/>
        <v>49667.75</v>
      </c>
      <c r="R2924">
        <f t="shared" si="346"/>
        <v>-49430.875</v>
      </c>
      <c r="S2924">
        <f t="shared" si="347"/>
        <v>149240.125</v>
      </c>
      <c r="T2924">
        <v>69260</v>
      </c>
    </row>
    <row r="2925" spans="1:20" ht="15" thickBot="1" x14ac:dyDescent="0.4">
      <c r="A2925">
        <v>816300</v>
      </c>
      <c r="B2925" s="2">
        <v>41773.436736111114</v>
      </c>
      <c r="C2925" t="s">
        <v>30</v>
      </c>
      <c r="D2925" t="s">
        <v>29</v>
      </c>
      <c r="E2925" s="6" t="s">
        <v>20</v>
      </c>
      <c r="F2925" t="s">
        <v>5</v>
      </c>
      <c r="G2925">
        <v>42369</v>
      </c>
      <c r="H2925">
        <f t="shared" si="341"/>
        <v>42369</v>
      </c>
      <c r="I2925" t="str">
        <f t="shared" si="343"/>
        <v>40001-60000</v>
      </c>
      <c r="O2925">
        <f t="shared" si="342"/>
        <v>25059</v>
      </c>
      <c r="P2925">
        <f t="shared" si="344"/>
        <v>74739</v>
      </c>
      <c r="Q2925">
        <f t="shared" si="345"/>
        <v>49680</v>
      </c>
      <c r="R2925">
        <f t="shared" si="346"/>
        <v>-49461</v>
      </c>
      <c r="S2925">
        <f t="shared" si="347"/>
        <v>149259</v>
      </c>
      <c r="T2925">
        <v>42369</v>
      </c>
    </row>
    <row r="2926" spans="1:20" ht="15" thickBot="1" x14ac:dyDescent="0.4">
      <c r="A2926">
        <v>361525</v>
      </c>
      <c r="B2926" s="2">
        <v>41773.433865740742</v>
      </c>
      <c r="C2926" t="s">
        <v>30</v>
      </c>
      <c r="D2926" t="s">
        <v>28</v>
      </c>
      <c r="E2926" s="6" t="s">
        <v>20</v>
      </c>
      <c r="F2926" t="s">
        <v>5</v>
      </c>
      <c r="G2926">
        <v>16843</v>
      </c>
      <c r="H2926">
        <f t="shared" si="341"/>
        <v>16843</v>
      </c>
      <c r="I2926" t="str">
        <f t="shared" si="343"/>
        <v>0-20,000</v>
      </c>
      <c r="O2926">
        <f t="shared" si="342"/>
        <v>25054.75</v>
      </c>
      <c r="P2926">
        <f t="shared" si="344"/>
        <v>74762</v>
      </c>
      <c r="Q2926">
        <f t="shared" si="345"/>
        <v>49707.25</v>
      </c>
      <c r="R2926">
        <f t="shared" si="346"/>
        <v>-49506.125</v>
      </c>
      <c r="S2926">
        <f t="shared" si="347"/>
        <v>149322.875</v>
      </c>
      <c r="T2926">
        <v>16843</v>
      </c>
    </row>
    <row r="2927" spans="1:20" ht="15" thickBot="1" x14ac:dyDescent="0.4">
      <c r="A2927">
        <v>622459</v>
      </c>
      <c r="B2927" s="2">
        <v>41876.576851851853</v>
      </c>
      <c r="C2927" t="s">
        <v>31</v>
      </c>
      <c r="D2927" t="s">
        <v>27</v>
      </c>
      <c r="E2927" s="6" t="s">
        <v>14</v>
      </c>
      <c r="F2927" t="s">
        <v>1</v>
      </c>
      <c r="G2927">
        <v>88090</v>
      </c>
      <c r="H2927">
        <f t="shared" si="341"/>
        <v>88090</v>
      </c>
      <c r="I2927" t="str">
        <f t="shared" si="343"/>
        <v>60001-100000</v>
      </c>
      <c r="O2927">
        <f t="shared" si="342"/>
        <v>25082.5</v>
      </c>
      <c r="P2927">
        <f t="shared" si="344"/>
        <v>74785</v>
      </c>
      <c r="Q2927">
        <f t="shared" si="345"/>
        <v>49702.5</v>
      </c>
      <c r="R2927">
        <f t="shared" si="346"/>
        <v>-49471.25</v>
      </c>
      <c r="S2927">
        <f t="shared" si="347"/>
        <v>149338.75</v>
      </c>
      <c r="T2927">
        <v>88090</v>
      </c>
    </row>
    <row r="2928" spans="1:20" ht="15" thickBot="1" x14ac:dyDescent="0.4">
      <c r="A2928">
        <v>24876</v>
      </c>
      <c r="B2928" s="2">
        <v>41876.579062500001</v>
      </c>
      <c r="C2928" t="s">
        <v>30</v>
      </c>
      <c r="D2928" t="s">
        <v>29</v>
      </c>
      <c r="E2928" s="6" t="s">
        <v>14</v>
      </c>
      <c r="F2928" t="s">
        <v>1</v>
      </c>
      <c r="G2928">
        <v>45036</v>
      </c>
      <c r="H2928">
        <f t="shared" si="341"/>
        <v>45036</v>
      </c>
      <c r="I2928" t="str">
        <f t="shared" si="343"/>
        <v>40001-60000</v>
      </c>
      <c r="O2928">
        <f t="shared" si="342"/>
        <v>25070.75</v>
      </c>
      <c r="P2928">
        <f t="shared" si="344"/>
        <v>74738.5</v>
      </c>
      <c r="Q2928">
        <f t="shared" si="345"/>
        <v>49667.75</v>
      </c>
      <c r="R2928">
        <f t="shared" si="346"/>
        <v>-49430.875</v>
      </c>
      <c r="S2928">
        <f t="shared" si="347"/>
        <v>149240.125</v>
      </c>
      <c r="T2928">
        <v>45036</v>
      </c>
    </row>
    <row r="2929" spans="1:20" ht="15" thickBot="1" x14ac:dyDescent="0.4">
      <c r="A2929">
        <v>286304</v>
      </c>
      <c r="B2929" s="2">
        <v>41769.711655092593</v>
      </c>
      <c r="C2929" t="s">
        <v>31</v>
      </c>
      <c r="D2929" t="s">
        <v>29</v>
      </c>
      <c r="E2929" s="6" t="s">
        <v>20</v>
      </c>
      <c r="F2929" t="s">
        <v>10</v>
      </c>
      <c r="G2929">
        <v>11250</v>
      </c>
      <c r="H2929">
        <f t="shared" si="341"/>
        <v>11250</v>
      </c>
      <c r="I2929" t="str">
        <f t="shared" si="343"/>
        <v>0-20,000</v>
      </c>
      <c r="O2929">
        <f t="shared" si="342"/>
        <v>25059</v>
      </c>
      <c r="P2929">
        <f t="shared" si="344"/>
        <v>74739</v>
      </c>
      <c r="Q2929">
        <f t="shared" si="345"/>
        <v>49680</v>
      </c>
      <c r="R2929">
        <f t="shared" si="346"/>
        <v>-49461</v>
      </c>
      <c r="S2929">
        <f t="shared" si="347"/>
        <v>149259</v>
      </c>
      <c r="T2929">
        <v>11250</v>
      </c>
    </row>
    <row r="2930" spans="1:20" ht="15" thickBot="1" x14ac:dyDescent="0.4">
      <c r="A2930">
        <v>332762</v>
      </c>
      <c r="B2930" s="2">
        <v>41871.384687500002</v>
      </c>
      <c r="C2930" t="s">
        <v>31</v>
      </c>
      <c r="D2930" t="s">
        <v>27</v>
      </c>
      <c r="E2930" s="6" t="s">
        <v>20</v>
      </c>
      <c r="F2930" t="s">
        <v>2</v>
      </c>
      <c r="G2930">
        <v>73631</v>
      </c>
      <c r="H2930">
        <f t="shared" si="341"/>
        <v>73631</v>
      </c>
      <c r="I2930" t="str">
        <f t="shared" si="343"/>
        <v>60001-100000</v>
      </c>
      <c r="O2930">
        <f t="shared" si="342"/>
        <v>25094.25</v>
      </c>
      <c r="P2930">
        <f t="shared" si="344"/>
        <v>74762</v>
      </c>
      <c r="Q2930">
        <f t="shared" si="345"/>
        <v>49667.75</v>
      </c>
      <c r="R2930">
        <f t="shared" si="346"/>
        <v>-49407.375</v>
      </c>
      <c r="S2930">
        <f t="shared" si="347"/>
        <v>149263.625</v>
      </c>
      <c r="T2930">
        <v>73631</v>
      </c>
    </row>
    <row r="2931" spans="1:20" ht="15" thickBot="1" x14ac:dyDescent="0.4">
      <c r="A2931">
        <v>133322</v>
      </c>
      <c r="B2931" s="2">
        <v>41760.397314814814</v>
      </c>
      <c r="C2931" t="s">
        <v>31</v>
      </c>
      <c r="D2931" t="s">
        <v>27</v>
      </c>
      <c r="E2931" s="6" t="s">
        <v>17</v>
      </c>
      <c r="F2931" t="s">
        <v>10</v>
      </c>
      <c r="G2931">
        <v>33890</v>
      </c>
      <c r="H2931">
        <f t="shared" si="341"/>
        <v>33890</v>
      </c>
      <c r="I2931" t="str">
        <f t="shared" si="343"/>
        <v>20001-40000</v>
      </c>
      <c r="O2931">
        <f t="shared" si="342"/>
        <v>25082.5</v>
      </c>
      <c r="P2931">
        <f t="shared" si="344"/>
        <v>74785</v>
      </c>
      <c r="Q2931">
        <f t="shared" si="345"/>
        <v>49702.5</v>
      </c>
      <c r="R2931">
        <f t="shared" si="346"/>
        <v>-49471.25</v>
      </c>
      <c r="S2931">
        <f t="shared" si="347"/>
        <v>149338.75</v>
      </c>
      <c r="T2931">
        <v>33890</v>
      </c>
    </row>
    <row r="2932" spans="1:20" ht="15" thickBot="1" x14ac:dyDescent="0.4">
      <c r="A2932">
        <v>83181</v>
      </c>
      <c r="B2932" s="2">
        <v>41781.794583333336</v>
      </c>
      <c r="C2932" t="s">
        <v>31</v>
      </c>
      <c r="D2932" t="s">
        <v>27</v>
      </c>
      <c r="E2932" s="6" t="s">
        <v>20</v>
      </c>
      <c r="F2932" t="s">
        <v>7</v>
      </c>
      <c r="G2932">
        <v>67640</v>
      </c>
      <c r="H2932">
        <f t="shared" si="341"/>
        <v>67640</v>
      </c>
      <c r="I2932" t="str">
        <f t="shared" si="343"/>
        <v>60001-100000</v>
      </c>
      <c r="O2932">
        <f t="shared" si="342"/>
        <v>25070.75</v>
      </c>
      <c r="P2932">
        <f t="shared" si="344"/>
        <v>74808</v>
      </c>
      <c r="Q2932">
        <f t="shared" si="345"/>
        <v>49737.25</v>
      </c>
      <c r="R2932">
        <f t="shared" si="346"/>
        <v>-49535.125</v>
      </c>
      <c r="S2932">
        <f t="shared" si="347"/>
        <v>149413.875</v>
      </c>
      <c r="T2932">
        <v>67640</v>
      </c>
    </row>
    <row r="2933" spans="1:20" ht="15" thickBot="1" x14ac:dyDescent="0.4">
      <c r="A2933">
        <v>761210</v>
      </c>
      <c r="B2933" s="2">
        <v>41783.571018518516</v>
      </c>
      <c r="C2933" t="s">
        <v>31</v>
      </c>
      <c r="D2933" t="s">
        <v>27</v>
      </c>
      <c r="E2933" s="6" t="s">
        <v>18</v>
      </c>
      <c r="F2933" t="s">
        <v>8</v>
      </c>
      <c r="G2933">
        <v>32154</v>
      </c>
      <c r="H2933">
        <f t="shared" si="341"/>
        <v>32154</v>
      </c>
      <c r="I2933" t="str">
        <f t="shared" si="343"/>
        <v>20001-40000</v>
      </c>
      <c r="O2933">
        <f t="shared" si="342"/>
        <v>25059</v>
      </c>
      <c r="P2933">
        <f t="shared" si="344"/>
        <v>74831</v>
      </c>
      <c r="Q2933">
        <f t="shared" si="345"/>
        <v>49772</v>
      </c>
      <c r="R2933">
        <f t="shared" si="346"/>
        <v>-49599</v>
      </c>
      <c r="S2933">
        <f t="shared" si="347"/>
        <v>149489</v>
      </c>
      <c r="T2933">
        <v>32154</v>
      </c>
    </row>
    <row r="2934" spans="1:20" ht="15" thickBot="1" x14ac:dyDescent="0.4">
      <c r="A2934">
        <v>851161</v>
      </c>
      <c r="B2934" s="2">
        <v>41783.572511574072</v>
      </c>
      <c r="C2934" t="s">
        <v>31</v>
      </c>
      <c r="D2934" t="s">
        <v>29</v>
      </c>
      <c r="E2934" s="6" t="s">
        <v>18</v>
      </c>
      <c r="F2934" t="s">
        <v>8</v>
      </c>
      <c r="G2934">
        <v>10131</v>
      </c>
      <c r="H2934">
        <f t="shared" si="341"/>
        <v>10131</v>
      </c>
      <c r="I2934" t="str">
        <f t="shared" si="343"/>
        <v>0-20,000</v>
      </c>
      <c r="O2934">
        <f t="shared" si="342"/>
        <v>25054.75</v>
      </c>
      <c r="P2934">
        <f t="shared" si="344"/>
        <v>74831.5</v>
      </c>
      <c r="Q2934">
        <f t="shared" si="345"/>
        <v>49776.75</v>
      </c>
      <c r="R2934">
        <f t="shared" si="346"/>
        <v>-49610.375</v>
      </c>
      <c r="S2934">
        <f t="shared" si="347"/>
        <v>149496.625</v>
      </c>
      <c r="T2934">
        <v>10131</v>
      </c>
    </row>
    <row r="2935" spans="1:20" ht="15" thickBot="1" x14ac:dyDescent="0.4">
      <c r="A2935">
        <v>464527</v>
      </c>
      <c r="B2935" s="2">
        <v>41783.573599537034</v>
      </c>
      <c r="C2935" t="s">
        <v>30</v>
      </c>
      <c r="D2935" t="s">
        <v>29</v>
      </c>
      <c r="E2935" s="6" t="s">
        <v>18</v>
      </c>
      <c r="F2935" t="s">
        <v>8</v>
      </c>
      <c r="G2935">
        <v>69619</v>
      </c>
      <c r="H2935">
        <f t="shared" si="341"/>
        <v>69619</v>
      </c>
      <c r="I2935" t="str">
        <f t="shared" si="343"/>
        <v>60001-100000</v>
      </c>
      <c r="O2935">
        <f t="shared" si="342"/>
        <v>25082.5</v>
      </c>
      <c r="P2935">
        <f t="shared" si="344"/>
        <v>74832</v>
      </c>
      <c r="Q2935">
        <f t="shared" si="345"/>
        <v>49749.5</v>
      </c>
      <c r="R2935">
        <f t="shared" si="346"/>
        <v>-49541.75</v>
      </c>
      <c r="S2935">
        <f t="shared" si="347"/>
        <v>149456.25</v>
      </c>
      <c r="T2935">
        <v>69619</v>
      </c>
    </row>
    <row r="2936" spans="1:20" ht="15" thickBot="1" x14ac:dyDescent="0.4">
      <c r="A2936">
        <v>185318</v>
      </c>
      <c r="B2936" s="2">
        <v>41810.397939814815</v>
      </c>
      <c r="C2936" t="s">
        <v>31</v>
      </c>
      <c r="D2936" t="s">
        <v>29</v>
      </c>
      <c r="E2936" s="6" t="s">
        <v>18</v>
      </c>
      <c r="F2936" t="s">
        <v>8</v>
      </c>
      <c r="G2936">
        <v>83906</v>
      </c>
      <c r="H2936">
        <f t="shared" si="341"/>
        <v>83906</v>
      </c>
      <c r="I2936" t="str">
        <f t="shared" si="343"/>
        <v>60001-100000</v>
      </c>
      <c r="O2936">
        <f t="shared" si="342"/>
        <v>25070.75</v>
      </c>
      <c r="P2936">
        <f t="shared" si="344"/>
        <v>74832.5</v>
      </c>
      <c r="Q2936">
        <f t="shared" si="345"/>
        <v>49761.75</v>
      </c>
      <c r="R2936">
        <f t="shared" si="346"/>
        <v>-49571.875</v>
      </c>
      <c r="S2936">
        <f t="shared" si="347"/>
        <v>149475.125</v>
      </c>
      <c r="T2936">
        <v>83906</v>
      </c>
    </row>
    <row r="2937" spans="1:20" ht="15" thickBot="1" x14ac:dyDescent="0.4">
      <c r="A2937">
        <v>170202</v>
      </c>
      <c r="B2937" s="2">
        <v>41810.397337962961</v>
      </c>
      <c r="C2937" t="s">
        <v>30</v>
      </c>
      <c r="D2937" t="s">
        <v>28</v>
      </c>
      <c r="E2937" s="6" t="s">
        <v>18</v>
      </c>
      <c r="F2937" t="s">
        <v>8</v>
      </c>
      <c r="G2937">
        <v>59150</v>
      </c>
      <c r="H2937">
        <f t="shared" si="341"/>
        <v>59150</v>
      </c>
      <c r="I2937" t="str">
        <f t="shared" si="343"/>
        <v>40001-60000</v>
      </c>
      <c r="O2937">
        <f t="shared" si="342"/>
        <v>25059</v>
      </c>
      <c r="P2937">
        <f t="shared" si="344"/>
        <v>74831</v>
      </c>
      <c r="Q2937">
        <f t="shared" si="345"/>
        <v>49772</v>
      </c>
      <c r="R2937">
        <f t="shared" si="346"/>
        <v>-49599</v>
      </c>
      <c r="S2937">
        <f t="shared" si="347"/>
        <v>149489</v>
      </c>
      <c r="T2937">
        <v>59150</v>
      </c>
    </row>
    <row r="2938" spans="1:20" ht="15" thickBot="1" x14ac:dyDescent="0.4">
      <c r="A2938">
        <v>141442</v>
      </c>
      <c r="B2938" s="2">
        <v>41832.406539351854</v>
      </c>
      <c r="C2938" t="s">
        <v>31</v>
      </c>
      <c r="D2938" t="s">
        <v>27</v>
      </c>
      <c r="E2938" s="6" t="s">
        <v>18</v>
      </c>
      <c r="F2938" t="s">
        <v>8</v>
      </c>
      <c r="G2938">
        <v>26812</v>
      </c>
      <c r="H2938">
        <f t="shared" si="341"/>
        <v>26812</v>
      </c>
      <c r="I2938" t="str">
        <f t="shared" si="343"/>
        <v>20001-40000</v>
      </c>
      <c r="O2938">
        <f t="shared" si="342"/>
        <v>25054.75</v>
      </c>
      <c r="P2938">
        <f t="shared" si="344"/>
        <v>74831.5</v>
      </c>
      <c r="Q2938">
        <f t="shared" si="345"/>
        <v>49776.75</v>
      </c>
      <c r="R2938">
        <f t="shared" si="346"/>
        <v>-49610.375</v>
      </c>
      <c r="S2938">
        <f t="shared" si="347"/>
        <v>149496.625</v>
      </c>
      <c r="T2938">
        <v>26812</v>
      </c>
    </row>
    <row r="2939" spans="1:20" ht="15" thickBot="1" x14ac:dyDescent="0.4">
      <c r="A2939">
        <v>431209</v>
      </c>
      <c r="B2939" s="2">
        <v>41845.397824074076</v>
      </c>
      <c r="C2939" t="s">
        <v>31</v>
      </c>
      <c r="D2939" t="s">
        <v>29</v>
      </c>
      <c r="E2939" s="6" t="s">
        <v>18</v>
      </c>
      <c r="F2939" t="s">
        <v>8</v>
      </c>
      <c r="G2939">
        <v>17169</v>
      </c>
      <c r="H2939">
        <f t="shared" si="341"/>
        <v>17169</v>
      </c>
      <c r="I2939" t="str">
        <f t="shared" si="343"/>
        <v>0-20,000</v>
      </c>
      <c r="O2939">
        <f t="shared" si="342"/>
        <v>25050.5</v>
      </c>
      <c r="P2939">
        <f t="shared" si="344"/>
        <v>74832</v>
      </c>
      <c r="Q2939">
        <f t="shared" si="345"/>
        <v>49781.5</v>
      </c>
      <c r="R2939">
        <f t="shared" si="346"/>
        <v>-49621.75</v>
      </c>
      <c r="S2939">
        <f t="shared" si="347"/>
        <v>149504.25</v>
      </c>
      <c r="T2939">
        <v>17169</v>
      </c>
    </row>
    <row r="2940" spans="1:20" ht="15" thickBot="1" x14ac:dyDescent="0.4">
      <c r="A2940">
        <v>735736</v>
      </c>
      <c r="B2940" s="2">
        <v>41780.698900462965</v>
      </c>
      <c r="C2940" t="s">
        <v>30</v>
      </c>
      <c r="D2940" t="s">
        <v>27</v>
      </c>
      <c r="E2940" s="6" t="s">
        <v>17</v>
      </c>
      <c r="F2940" t="s">
        <v>8</v>
      </c>
      <c r="G2940">
        <v>39805</v>
      </c>
      <c r="H2940">
        <f t="shared" si="341"/>
        <v>39805</v>
      </c>
      <c r="I2940" t="str">
        <f t="shared" si="343"/>
        <v>20001-40000</v>
      </c>
      <c r="O2940">
        <f t="shared" si="342"/>
        <v>25070.75</v>
      </c>
      <c r="P2940">
        <f t="shared" si="344"/>
        <v>74832.5</v>
      </c>
      <c r="Q2940">
        <f t="shared" si="345"/>
        <v>49761.75</v>
      </c>
      <c r="R2940">
        <f t="shared" si="346"/>
        <v>-49571.875</v>
      </c>
      <c r="S2940">
        <f t="shared" si="347"/>
        <v>149475.125</v>
      </c>
      <c r="T2940">
        <v>39805</v>
      </c>
    </row>
    <row r="2941" spans="1:20" ht="15" thickBot="1" x14ac:dyDescent="0.4">
      <c r="A2941">
        <v>703579</v>
      </c>
      <c r="B2941" s="2">
        <v>41780.700092592589</v>
      </c>
      <c r="C2941" t="s">
        <v>31</v>
      </c>
      <c r="D2941" t="s">
        <v>29</v>
      </c>
      <c r="E2941" s="6" t="s">
        <v>17</v>
      </c>
      <c r="F2941" t="s">
        <v>8</v>
      </c>
      <c r="G2941">
        <v>58046</v>
      </c>
      <c r="H2941">
        <f t="shared" si="341"/>
        <v>58046</v>
      </c>
      <c r="I2941" t="str">
        <f t="shared" si="343"/>
        <v>40001-60000</v>
      </c>
      <c r="O2941">
        <f t="shared" si="342"/>
        <v>25059</v>
      </c>
      <c r="P2941">
        <f t="shared" si="344"/>
        <v>74833</v>
      </c>
      <c r="Q2941">
        <f t="shared" si="345"/>
        <v>49774</v>
      </c>
      <c r="R2941">
        <f t="shared" si="346"/>
        <v>-49602</v>
      </c>
      <c r="S2941">
        <f t="shared" si="347"/>
        <v>149494</v>
      </c>
      <c r="T2941">
        <v>58046</v>
      </c>
    </row>
    <row r="2942" spans="1:20" ht="15" thickBot="1" x14ac:dyDescent="0.4">
      <c r="A2942">
        <v>322337</v>
      </c>
      <c r="B2942" s="2">
        <v>41803.396932870368</v>
      </c>
      <c r="C2942" t="s">
        <v>31</v>
      </c>
      <c r="D2942" t="s">
        <v>27</v>
      </c>
      <c r="E2942" s="6" t="s">
        <v>17</v>
      </c>
      <c r="F2942" t="s">
        <v>8</v>
      </c>
      <c r="G2942">
        <v>46622</v>
      </c>
      <c r="H2942">
        <f t="shared" si="341"/>
        <v>46622</v>
      </c>
      <c r="I2942" t="str">
        <f t="shared" si="343"/>
        <v>40001-60000</v>
      </c>
      <c r="O2942">
        <f t="shared" si="342"/>
        <v>25054.75</v>
      </c>
      <c r="P2942">
        <f t="shared" si="344"/>
        <v>74836.25</v>
      </c>
      <c r="Q2942">
        <f t="shared" si="345"/>
        <v>49781.5</v>
      </c>
      <c r="R2942">
        <f t="shared" si="346"/>
        <v>-49617.5</v>
      </c>
      <c r="S2942">
        <f t="shared" si="347"/>
        <v>149508.5</v>
      </c>
      <c r="T2942">
        <v>46622</v>
      </c>
    </row>
    <row r="2943" spans="1:20" ht="15" thickBot="1" x14ac:dyDescent="0.4">
      <c r="A2943">
        <v>675824</v>
      </c>
      <c r="B2943" s="2">
        <v>41816.738657407404</v>
      </c>
      <c r="C2943" t="s">
        <v>30</v>
      </c>
      <c r="D2943" t="s">
        <v>27</v>
      </c>
      <c r="E2943" s="6" t="s">
        <v>12</v>
      </c>
      <c r="F2943" t="s">
        <v>2</v>
      </c>
      <c r="G2943">
        <v>10428</v>
      </c>
      <c r="H2943">
        <f t="shared" si="341"/>
        <v>10428</v>
      </c>
      <c r="I2943" t="str">
        <f t="shared" si="343"/>
        <v>0-20,000</v>
      </c>
      <c r="O2943">
        <f t="shared" si="342"/>
        <v>25050.5</v>
      </c>
      <c r="P2943">
        <f t="shared" si="344"/>
        <v>74839.5</v>
      </c>
      <c r="Q2943">
        <f t="shared" si="345"/>
        <v>49789</v>
      </c>
      <c r="R2943">
        <f t="shared" si="346"/>
        <v>-49633</v>
      </c>
      <c r="S2943">
        <f t="shared" si="347"/>
        <v>149523</v>
      </c>
      <c r="T2943">
        <v>10428</v>
      </c>
    </row>
    <row r="2944" spans="1:20" ht="15" thickBot="1" x14ac:dyDescent="0.4">
      <c r="A2944">
        <v>863977</v>
      </c>
      <c r="B2944" s="2">
        <v>41816.739363425928</v>
      </c>
      <c r="C2944" t="s">
        <v>31</v>
      </c>
      <c r="D2944" t="s">
        <v>27</v>
      </c>
      <c r="E2944" s="6" t="s">
        <v>12</v>
      </c>
      <c r="F2944" t="s">
        <v>2</v>
      </c>
      <c r="G2944">
        <v>44276</v>
      </c>
      <c r="H2944">
        <f t="shared" si="341"/>
        <v>44276</v>
      </c>
      <c r="I2944" t="str">
        <f t="shared" si="343"/>
        <v>40001-60000</v>
      </c>
      <c r="O2944">
        <f t="shared" si="342"/>
        <v>25070.75</v>
      </c>
      <c r="P2944">
        <f t="shared" si="344"/>
        <v>74842.75</v>
      </c>
      <c r="Q2944">
        <f t="shared" si="345"/>
        <v>49772</v>
      </c>
      <c r="R2944">
        <f t="shared" si="346"/>
        <v>-49587.25</v>
      </c>
      <c r="S2944">
        <f t="shared" si="347"/>
        <v>149500.75</v>
      </c>
      <c r="T2944">
        <v>44276</v>
      </c>
    </row>
    <row r="2945" spans="1:20" ht="15" thickBot="1" x14ac:dyDescent="0.4">
      <c r="A2945">
        <v>35155</v>
      </c>
      <c r="B2945" s="2">
        <v>41816.740023148152</v>
      </c>
      <c r="C2945" t="s">
        <v>31</v>
      </c>
      <c r="D2945" t="s">
        <v>27</v>
      </c>
      <c r="E2945" s="6" t="s">
        <v>12</v>
      </c>
      <c r="F2945" t="s">
        <v>2</v>
      </c>
      <c r="G2945">
        <v>89185</v>
      </c>
      <c r="H2945">
        <f t="shared" si="341"/>
        <v>89185</v>
      </c>
      <c r="I2945" t="str">
        <f t="shared" si="343"/>
        <v>60001-100000</v>
      </c>
      <c r="O2945">
        <f t="shared" si="342"/>
        <v>25059</v>
      </c>
      <c r="P2945">
        <f t="shared" si="344"/>
        <v>74846</v>
      </c>
      <c r="Q2945">
        <f t="shared" si="345"/>
        <v>49787</v>
      </c>
      <c r="R2945">
        <f t="shared" si="346"/>
        <v>-49621.5</v>
      </c>
      <c r="S2945">
        <f t="shared" si="347"/>
        <v>149526.5</v>
      </c>
      <c r="T2945">
        <v>89185</v>
      </c>
    </row>
    <row r="2946" spans="1:20" ht="15" thickBot="1" x14ac:dyDescent="0.4">
      <c r="A2946">
        <v>991538</v>
      </c>
      <c r="B2946" s="2">
        <v>41830.802916666667</v>
      </c>
      <c r="C2946" t="s">
        <v>30</v>
      </c>
      <c r="D2946" t="s">
        <v>29</v>
      </c>
      <c r="E2946" s="6" t="s">
        <v>12</v>
      </c>
      <c r="F2946" t="s">
        <v>2</v>
      </c>
      <c r="G2946">
        <v>68181</v>
      </c>
      <c r="H2946">
        <f t="shared" ref="H2946:H3009" si="348">IF(OR(G2946 &lt; R2946, G2946 &gt; S2946), $O$1, G2946)</f>
        <v>68181</v>
      </c>
      <c r="I2946" t="str">
        <f t="shared" si="343"/>
        <v>60001-100000</v>
      </c>
      <c r="O2946">
        <f t="shared" ref="O2946:O3009" si="349">QUARTILE(G2946:G10113,1)</f>
        <v>25054.75</v>
      </c>
      <c r="P2946">
        <f t="shared" si="344"/>
        <v>74836.25</v>
      </c>
      <c r="Q2946">
        <f t="shared" si="345"/>
        <v>49781.5</v>
      </c>
      <c r="R2946">
        <f t="shared" si="346"/>
        <v>-49617.5</v>
      </c>
      <c r="S2946">
        <f t="shared" si="347"/>
        <v>149508.5</v>
      </c>
      <c r="T2946">
        <v>68181</v>
      </c>
    </row>
    <row r="2947" spans="1:20" ht="15" thickBot="1" x14ac:dyDescent="0.4">
      <c r="A2947">
        <v>897545</v>
      </c>
      <c r="B2947" s="2">
        <v>41834.61142361111</v>
      </c>
      <c r="C2947" t="s">
        <v>31</v>
      </c>
      <c r="D2947" t="s">
        <v>27</v>
      </c>
      <c r="E2947" s="6" t="s">
        <v>12</v>
      </c>
      <c r="F2947" t="s">
        <v>2</v>
      </c>
      <c r="G2947">
        <v>81741</v>
      </c>
      <c r="H2947">
        <f t="shared" si="348"/>
        <v>81741</v>
      </c>
      <c r="I2947" t="str">
        <f t="shared" ref="I2947:I3010" si="350">IF(H2947&lt;=20000,"0-20,000",IF(H2947&lt;=40000,"20001-40000",IF(H2947&lt;=60000,"40001-60000",IF(H2947&lt;=100000,"60001-100000","above 1 lakh"))))</f>
        <v>60001-100000</v>
      </c>
      <c r="O2947">
        <f t="shared" si="349"/>
        <v>25050.5</v>
      </c>
      <c r="P2947">
        <f t="shared" ref="P2947:P3010" si="351">QUARTILE(G2947:G10114,3)</f>
        <v>74839.5</v>
      </c>
      <c r="Q2947">
        <f t="shared" ref="Q2947:Q3010" si="352">P2947-O2947</f>
        <v>49789</v>
      </c>
      <c r="R2947">
        <f t="shared" ref="R2947:R3010" si="353">O2947-1.5*Q2947</f>
        <v>-49633</v>
      </c>
      <c r="S2947">
        <f t="shared" ref="S2947:S3010" si="354">P2947+1.5*Q2947</f>
        <v>149523</v>
      </c>
      <c r="T2947">
        <v>81741</v>
      </c>
    </row>
    <row r="2948" spans="1:20" ht="15" thickBot="1" x14ac:dyDescent="0.4">
      <c r="A2948">
        <v>473455</v>
      </c>
      <c r="B2948" s="2">
        <v>41764.397222222222</v>
      </c>
      <c r="C2948" t="s">
        <v>31</v>
      </c>
      <c r="D2948" t="s">
        <v>27</v>
      </c>
      <c r="E2948" s="6" t="s">
        <v>20</v>
      </c>
      <c r="F2948" t="s">
        <v>1</v>
      </c>
      <c r="G2948">
        <v>88927</v>
      </c>
      <c r="H2948">
        <f t="shared" si="348"/>
        <v>88927</v>
      </c>
      <c r="I2948" t="str">
        <f t="shared" si="350"/>
        <v>60001-100000</v>
      </c>
      <c r="O2948">
        <f t="shared" si="349"/>
        <v>25046.25</v>
      </c>
      <c r="P2948">
        <f t="shared" si="351"/>
        <v>74832.5</v>
      </c>
      <c r="Q2948">
        <f t="shared" si="352"/>
        <v>49786.25</v>
      </c>
      <c r="R2948">
        <f t="shared" si="353"/>
        <v>-49633.125</v>
      </c>
      <c r="S2948">
        <f t="shared" si="354"/>
        <v>149511.875</v>
      </c>
      <c r="T2948">
        <v>88927</v>
      </c>
    </row>
    <row r="2949" spans="1:20" ht="15" thickBot="1" x14ac:dyDescent="0.4">
      <c r="A2949">
        <v>360451</v>
      </c>
      <c r="B2949" s="2">
        <v>41785.719722222224</v>
      </c>
      <c r="C2949" t="s">
        <v>31</v>
      </c>
      <c r="D2949" t="s">
        <v>27</v>
      </c>
      <c r="E2949" s="6" t="s">
        <v>20</v>
      </c>
      <c r="F2949" t="s">
        <v>1</v>
      </c>
      <c r="G2949">
        <v>51654</v>
      </c>
      <c r="H2949">
        <f t="shared" si="348"/>
        <v>51654</v>
      </c>
      <c r="I2949" t="str">
        <f t="shared" si="350"/>
        <v>40001-60000</v>
      </c>
      <c r="O2949">
        <f t="shared" si="349"/>
        <v>25042</v>
      </c>
      <c r="P2949">
        <f t="shared" si="351"/>
        <v>74831</v>
      </c>
      <c r="Q2949">
        <f t="shared" si="352"/>
        <v>49789</v>
      </c>
      <c r="R2949">
        <f t="shared" si="353"/>
        <v>-49641.5</v>
      </c>
      <c r="S2949">
        <f t="shared" si="354"/>
        <v>149514.5</v>
      </c>
      <c r="T2949">
        <v>51654</v>
      </c>
    </row>
    <row r="2950" spans="1:20" ht="15" thickBot="1" x14ac:dyDescent="0.4">
      <c r="A2950">
        <v>201849</v>
      </c>
      <c r="B2950" s="2">
        <v>41841.349710648145</v>
      </c>
      <c r="C2950" t="s">
        <v>31</v>
      </c>
      <c r="D2950" t="s">
        <v>27</v>
      </c>
      <c r="E2950" s="6" t="s">
        <v>20</v>
      </c>
      <c r="F2950" t="s">
        <v>1</v>
      </c>
      <c r="G2950">
        <v>86328</v>
      </c>
      <c r="H2950">
        <f t="shared" si="348"/>
        <v>86328</v>
      </c>
      <c r="I2950" t="str">
        <f t="shared" si="350"/>
        <v>60001-100000</v>
      </c>
      <c r="O2950">
        <f t="shared" si="349"/>
        <v>25038</v>
      </c>
      <c r="P2950">
        <f t="shared" si="351"/>
        <v>74831.5</v>
      </c>
      <c r="Q2950">
        <f t="shared" si="352"/>
        <v>49793.5</v>
      </c>
      <c r="R2950">
        <f t="shared" si="353"/>
        <v>-49652.25</v>
      </c>
      <c r="S2950">
        <f t="shared" si="354"/>
        <v>149521.75</v>
      </c>
      <c r="T2950">
        <v>86328</v>
      </c>
    </row>
    <row r="2951" spans="1:20" ht="15" thickBot="1" x14ac:dyDescent="0.4">
      <c r="A2951">
        <v>612983</v>
      </c>
      <c r="B2951" s="2">
        <v>41800.546875</v>
      </c>
      <c r="C2951" t="s">
        <v>31</v>
      </c>
      <c r="D2951" t="s">
        <v>27</v>
      </c>
      <c r="E2951" s="6" t="s">
        <v>17</v>
      </c>
      <c r="F2951" t="s">
        <v>2</v>
      </c>
      <c r="G2951">
        <v>89007</v>
      </c>
      <c r="H2951">
        <f t="shared" si="348"/>
        <v>89007</v>
      </c>
      <c r="I2951" t="str">
        <f t="shared" si="350"/>
        <v>60001-100000</v>
      </c>
      <c r="O2951">
        <f t="shared" si="349"/>
        <v>25034</v>
      </c>
      <c r="P2951">
        <f t="shared" si="351"/>
        <v>74785</v>
      </c>
      <c r="Q2951">
        <f t="shared" si="352"/>
        <v>49751</v>
      </c>
      <c r="R2951">
        <f t="shared" si="353"/>
        <v>-49592.5</v>
      </c>
      <c r="S2951">
        <f t="shared" si="354"/>
        <v>149411.5</v>
      </c>
      <c r="T2951">
        <v>89007</v>
      </c>
    </row>
    <row r="2952" spans="1:20" ht="15" thickBot="1" x14ac:dyDescent="0.4">
      <c r="A2952">
        <v>260407</v>
      </c>
      <c r="B2952" s="2">
        <v>41880.456099537034</v>
      </c>
      <c r="C2952" t="s">
        <v>30</v>
      </c>
      <c r="D2952" t="s">
        <v>27</v>
      </c>
      <c r="E2952" s="6" t="s">
        <v>17</v>
      </c>
      <c r="F2952" t="s">
        <v>2</v>
      </c>
      <c r="G2952">
        <v>36282</v>
      </c>
      <c r="H2952">
        <f t="shared" si="348"/>
        <v>36282</v>
      </c>
      <c r="I2952" t="str">
        <f t="shared" si="350"/>
        <v>20001-40000</v>
      </c>
      <c r="O2952">
        <f t="shared" si="349"/>
        <v>25030</v>
      </c>
      <c r="P2952">
        <f t="shared" si="351"/>
        <v>74738.5</v>
      </c>
      <c r="Q2952">
        <f t="shared" si="352"/>
        <v>49708.5</v>
      </c>
      <c r="R2952">
        <f t="shared" si="353"/>
        <v>-49532.75</v>
      </c>
      <c r="S2952">
        <f t="shared" si="354"/>
        <v>149301.25</v>
      </c>
      <c r="T2952">
        <v>36282</v>
      </c>
    </row>
    <row r="2953" spans="1:20" ht="15" thickBot="1" x14ac:dyDescent="0.4">
      <c r="A2953">
        <v>77144</v>
      </c>
      <c r="B2953" s="2">
        <v>41880.45684027778</v>
      </c>
      <c r="C2953" t="s">
        <v>31</v>
      </c>
      <c r="D2953" t="s">
        <v>27</v>
      </c>
      <c r="E2953" s="6" t="s">
        <v>17</v>
      </c>
      <c r="F2953" t="s">
        <v>2</v>
      </c>
      <c r="G2953">
        <v>92937</v>
      </c>
      <c r="H2953">
        <f t="shared" si="348"/>
        <v>92937</v>
      </c>
      <c r="I2953" t="str">
        <f t="shared" si="350"/>
        <v>60001-100000</v>
      </c>
      <c r="O2953">
        <f t="shared" si="349"/>
        <v>25026</v>
      </c>
      <c r="P2953">
        <f t="shared" si="351"/>
        <v>74739</v>
      </c>
      <c r="Q2953">
        <f t="shared" si="352"/>
        <v>49713</v>
      </c>
      <c r="R2953">
        <f t="shared" si="353"/>
        <v>-49543.5</v>
      </c>
      <c r="S2953">
        <f t="shared" si="354"/>
        <v>149308.5</v>
      </c>
      <c r="T2953">
        <v>92937</v>
      </c>
    </row>
    <row r="2954" spans="1:20" ht="15" thickBot="1" x14ac:dyDescent="0.4">
      <c r="A2954">
        <v>605785</v>
      </c>
      <c r="B2954" s="2">
        <v>41761.447928240741</v>
      </c>
      <c r="C2954" t="s">
        <v>30</v>
      </c>
      <c r="D2954" t="s">
        <v>27</v>
      </c>
      <c r="E2954" s="6" t="s">
        <v>17</v>
      </c>
      <c r="F2954" t="s">
        <v>2</v>
      </c>
      <c r="G2954">
        <v>83945</v>
      </c>
      <c r="H2954">
        <f t="shared" si="348"/>
        <v>83945</v>
      </c>
      <c r="I2954" t="str">
        <f t="shared" si="350"/>
        <v>60001-100000</v>
      </c>
      <c r="O2954">
        <f t="shared" si="349"/>
        <v>25007.25</v>
      </c>
      <c r="P2954">
        <f t="shared" si="351"/>
        <v>74737.5</v>
      </c>
      <c r="Q2954">
        <f t="shared" si="352"/>
        <v>49730.25</v>
      </c>
      <c r="R2954">
        <f t="shared" si="353"/>
        <v>-49588.125</v>
      </c>
      <c r="S2954">
        <f t="shared" si="354"/>
        <v>149332.875</v>
      </c>
      <c r="T2954">
        <v>83945</v>
      </c>
    </row>
    <row r="2955" spans="1:20" ht="15" thickBot="1" x14ac:dyDescent="0.4">
      <c r="A2955">
        <v>908115</v>
      </c>
      <c r="B2955" s="2">
        <v>41761.449317129627</v>
      </c>
      <c r="C2955" t="s">
        <v>31</v>
      </c>
      <c r="D2955" t="s">
        <v>29</v>
      </c>
      <c r="E2955" s="6" t="s">
        <v>17</v>
      </c>
      <c r="F2955" t="s">
        <v>2</v>
      </c>
      <c r="G2955">
        <v>49829</v>
      </c>
      <c r="H2955">
        <f t="shared" si="348"/>
        <v>49829</v>
      </c>
      <c r="I2955" t="str">
        <f t="shared" si="350"/>
        <v>40001-60000</v>
      </c>
      <c r="O2955">
        <f t="shared" si="349"/>
        <v>24988.5</v>
      </c>
      <c r="P2955">
        <f t="shared" si="351"/>
        <v>74722.5</v>
      </c>
      <c r="Q2955">
        <f t="shared" si="352"/>
        <v>49734</v>
      </c>
      <c r="R2955">
        <f t="shared" si="353"/>
        <v>-49612.5</v>
      </c>
      <c r="S2955">
        <f t="shared" si="354"/>
        <v>149323.5</v>
      </c>
      <c r="T2955">
        <v>49829</v>
      </c>
    </row>
    <row r="2956" spans="1:20" ht="15" thickBot="1" x14ac:dyDescent="0.4">
      <c r="A2956">
        <v>470160</v>
      </c>
      <c r="B2956" s="2">
        <v>41765.3983912037</v>
      </c>
      <c r="C2956" t="s">
        <v>30</v>
      </c>
      <c r="D2956" t="s">
        <v>27</v>
      </c>
      <c r="E2956" s="6" t="s">
        <v>17</v>
      </c>
      <c r="F2956" t="s">
        <v>2</v>
      </c>
      <c r="G2956">
        <v>62884</v>
      </c>
      <c r="H2956">
        <f t="shared" si="348"/>
        <v>62884</v>
      </c>
      <c r="I2956" t="str">
        <f t="shared" si="350"/>
        <v>60001-100000</v>
      </c>
      <c r="O2956">
        <f t="shared" si="349"/>
        <v>24969.75</v>
      </c>
      <c r="P2956">
        <f t="shared" si="351"/>
        <v>74729.75</v>
      </c>
      <c r="Q2956">
        <f t="shared" si="352"/>
        <v>49760</v>
      </c>
      <c r="R2956">
        <f t="shared" si="353"/>
        <v>-49670.25</v>
      </c>
      <c r="S2956">
        <f t="shared" si="354"/>
        <v>149369.75</v>
      </c>
      <c r="T2956">
        <v>62884</v>
      </c>
    </row>
    <row r="2957" spans="1:20" ht="15" thickBot="1" x14ac:dyDescent="0.4">
      <c r="A2957">
        <v>834019</v>
      </c>
      <c r="B2957" s="2">
        <v>41814.396770833337</v>
      </c>
      <c r="C2957" t="s">
        <v>31</v>
      </c>
      <c r="D2957" t="s">
        <v>27</v>
      </c>
      <c r="E2957" s="6" t="s">
        <v>17</v>
      </c>
      <c r="F2957" t="s">
        <v>2</v>
      </c>
      <c r="G2957">
        <v>64508</v>
      </c>
      <c r="H2957">
        <f t="shared" si="348"/>
        <v>64508</v>
      </c>
      <c r="I2957" t="str">
        <f t="shared" si="350"/>
        <v>60001-100000</v>
      </c>
      <c r="O2957">
        <f t="shared" si="349"/>
        <v>24951</v>
      </c>
      <c r="P2957">
        <f t="shared" si="351"/>
        <v>74737</v>
      </c>
      <c r="Q2957">
        <f t="shared" si="352"/>
        <v>49786</v>
      </c>
      <c r="R2957">
        <f t="shared" si="353"/>
        <v>-49728</v>
      </c>
      <c r="S2957">
        <f t="shared" si="354"/>
        <v>149416</v>
      </c>
      <c r="T2957">
        <v>64508</v>
      </c>
    </row>
    <row r="2958" spans="1:20" ht="15" thickBot="1" x14ac:dyDescent="0.4">
      <c r="A2958">
        <v>202085</v>
      </c>
      <c r="B2958" s="2">
        <v>41814.399583333332</v>
      </c>
      <c r="C2958" t="s">
        <v>30</v>
      </c>
      <c r="D2958" t="s">
        <v>29</v>
      </c>
      <c r="E2958" s="6" t="s">
        <v>17</v>
      </c>
      <c r="F2958" t="s">
        <v>2</v>
      </c>
      <c r="G2958">
        <v>79107</v>
      </c>
      <c r="H2958">
        <f t="shared" si="348"/>
        <v>79107</v>
      </c>
      <c r="I2958" t="str">
        <f t="shared" si="350"/>
        <v>60001-100000</v>
      </c>
      <c r="O2958">
        <f t="shared" si="349"/>
        <v>24937</v>
      </c>
      <c r="P2958">
        <f t="shared" si="351"/>
        <v>74737.5</v>
      </c>
      <c r="Q2958">
        <f t="shared" si="352"/>
        <v>49800.5</v>
      </c>
      <c r="R2958">
        <f t="shared" si="353"/>
        <v>-49763.75</v>
      </c>
      <c r="S2958">
        <f t="shared" si="354"/>
        <v>149438.25</v>
      </c>
      <c r="T2958">
        <v>79107</v>
      </c>
    </row>
    <row r="2959" spans="1:20" ht="15" thickBot="1" x14ac:dyDescent="0.4">
      <c r="A2959">
        <v>869497</v>
      </c>
      <c r="B2959" s="2">
        <v>41819.532488425924</v>
      </c>
      <c r="C2959" t="s">
        <v>31</v>
      </c>
      <c r="D2959" t="s">
        <v>29</v>
      </c>
      <c r="E2959" s="6" t="s">
        <v>17</v>
      </c>
      <c r="F2959" t="s">
        <v>2</v>
      </c>
      <c r="G2959">
        <v>86111</v>
      </c>
      <c r="H2959">
        <f t="shared" si="348"/>
        <v>86111</v>
      </c>
      <c r="I2959" t="str">
        <f t="shared" si="350"/>
        <v>60001-100000</v>
      </c>
      <c r="O2959">
        <f t="shared" si="349"/>
        <v>24923</v>
      </c>
      <c r="P2959">
        <f t="shared" si="351"/>
        <v>74722.5</v>
      </c>
      <c r="Q2959">
        <f t="shared" si="352"/>
        <v>49799.5</v>
      </c>
      <c r="R2959">
        <f t="shared" si="353"/>
        <v>-49776.25</v>
      </c>
      <c r="S2959">
        <f t="shared" si="354"/>
        <v>149421.75</v>
      </c>
      <c r="T2959">
        <v>86111</v>
      </c>
    </row>
    <row r="2960" spans="1:20" ht="15" thickBot="1" x14ac:dyDescent="0.4">
      <c r="A2960">
        <v>908434</v>
      </c>
      <c r="B2960" s="2">
        <v>41824.309988425928</v>
      </c>
      <c r="C2960" t="s">
        <v>31</v>
      </c>
      <c r="D2960" t="s">
        <v>29</v>
      </c>
      <c r="E2960" s="6" t="s">
        <v>17</v>
      </c>
      <c r="F2960" t="s">
        <v>2</v>
      </c>
      <c r="G2960">
        <v>62296</v>
      </c>
      <c r="H2960">
        <f t="shared" si="348"/>
        <v>62296</v>
      </c>
      <c r="I2960" t="str">
        <f t="shared" si="350"/>
        <v>60001-100000</v>
      </c>
      <c r="O2960">
        <f t="shared" si="349"/>
        <v>24909</v>
      </c>
      <c r="P2960">
        <f t="shared" si="351"/>
        <v>74703.25</v>
      </c>
      <c r="Q2960">
        <f t="shared" si="352"/>
        <v>49794.25</v>
      </c>
      <c r="R2960">
        <f t="shared" si="353"/>
        <v>-49782.375</v>
      </c>
      <c r="S2960">
        <f t="shared" si="354"/>
        <v>149394.625</v>
      </c>
      <c r="T2960">
        <v>62296</v>
      </c>
    </row>
    <row r="2961" spans="1:20" ht="15" thickBot="1" x14ac:dyDescent="0.4">
      <c r="A2961">
        <v>817536</v>
      </c>
      <c r="B2961" s="2">
        <v>41830.81046296296</v>
      </c>
      <c r="C2961" t="s">
        <v>30</v>
      </c>
      <c r="D2961" t="s">
        <v>27</v>
      </c>
      <c r="E2961" s="6" t="s">
        <v>17</v>
      </c>
      <c r="F2961" t="s">
        <v>2</v>
      </c>
      <c r="G2961">
        <v>65630</v>
      </c>
      <c r="H2961">
        <f t="shared" si="348"/>
        <v>65630</v>
      </c>
      <c r="I2961" t="str">
        <f t="shared" si="350"/>
        <v>60001-100000</v>
      </c>
      <c r="O2961">
        <f t="shared" si="349"/>
        <v>24895</v>
      </c>
      <c r="P2961">
        <f t="shared" si="351"/>
        <v>74708</v>
      </c>
      <c r="Q2961">
        <f t="shared" si="352"/>
        <v>49813</v>
      </c>
      <c r="R2961">
        <f t="shared" si="353"/>
        <v>-49824.5</v>
      </c>
      <c r="S2961">
        <f t="shared" si="354"/>
        <v>149427.5</v>
      </c>
      <c r="T2961">
        <v>65630</v>
      </c>
    </row>
    <row r="2962" spans="1:20" ht="15" thickBot="1" x14ac:dyDescent="0.4">
      <c r="A2962">
        <v>342721</v>
      </c>
      <c r="B2962" s="2">
        <v>41830.812337962961</v>
      </c>
      <c r="C2962" t="s">
        <v>31</v>
      </c>
      <c r="D2962" t="s">
        <v>29</v>
      </c>
      <c r="E2962" s="6" t="s">
        <v>17</v>
      </c>
      <c r="F2962" t="s">
        <v>2</v>
      </c>
      <c r="G2962">
        <v>75933</v>
      </c>
      <c r="H2962">
        <f t="shared" si="348"/>
        <v>75933</v>
      </c>
      <c r="I2962" t="str">
        <f t="shared" si="350"/>
        <v>60001-100000</v>
      </c>
      <c r="O2962">
        <f t="shared" si="349"/>
        <v>24882.75</v>
      </c>
      <c r="P2962">
        <f t="shared" si="351"/>
        <v>74715.25</v>
      </c>
      <c r="Q2962">
        <f t="shared" si="352"/>
        <v>49832.5</v>
      </c>
      <c r="R2962">
        <f t="shared" si="353"/>
        <v>-49866</v>
      </c>
      <c r="S2962">
        <f t="shared" si="354"/>
        <v>149464</v>
      </c>
      <c r="T2962">
        <v>75933</v>
      </c>
    </row>
    <row r="2963" spans="1:20" ht="15" thickBot="1" x14ac:dyDescent="0.4">
      <c r="A2963">
        <v>542665</v>
      </c>
      <c r="B2963" s="2">
        <v>41821.399212962962</v>
      </c>
      <c r="C2963" t="s">
        <v>31</v>
      </c>
      <c r="D2963" t="s">
        <v>29</v>
      </c>
      <c r="E2963" s="6" t="s">
        <v>17</v>
      </c>
      <c r="F2963" t="s">
        <v>2</v>
      </c>
      <c r="G2963">
        <v>87752</v>
      </c>
      <c r="H2963">
        <f t="shared" si="348"/>
        <v>87752</v>
      </c>
      <c r="I2963" t="str">
        <f t="shared" si="350"/>
        <v>60001-100000</v>
      </c>
      <c r="O2963">
        <f t="shared" si="349"/>
        <v>24870.5</v>
      </c>
      <c r="P2963">
        <f t="shared" si="351"/>
        <v>74698.5</v>
      </c>
      <c r="Q2963">
        <f t="shared" si="352"/>
        <v>49828</v>
      </c>
      <c r="R2963">
        <f t="shared" si="353"/>
        <v>-49871.5</v>
      </c>
      <c r="S2963">
        <f t="shared" si="354"/>
        <v>149440.5</v>
      </c>
      <c r="T2963">
        <v>87752</v>
      </c>
    </row>
    <row r="2964" spans="1:20" ht="15" thickBot="1" x14ac:dyDescent="0.4">
      <c r="A2964">
        <v>208230</v>
      </c>
      <c r="B2964" s="2">
        <v>41793.397731481484</v>
      </c>
      <c r="C2964" t="s">
        <v>31</v>
      </c>
      <c r="D2964" t="s">
        <v>28</v>
      </c>
      <c r="E2964" s="6" t="s">
        <v>20</v>
      </c>
      <c r="F2964" t="s">
        <v>10</v>
      </c>
      <c r="G2964">
        <v>32107</v>
      </c>
      <c r="H2964">
        <f t="shared" si="348"/>
        <v>32107</v>
      </c>
      <c r="I2964" t="str">
        <f t="shared" si="350"/>
        <v>20001-40000</v>
      </c>
      <c r="O2964">
        <f t="shared" si="349"/>
        <v>24858.25</v>
      </c>
      <c r="P2964">
        <f t="shared" si="351"/>
        <v>74687</v>
      </c>
      <c r="Q2964">
        <f t="shared" si="352"/>
        <v>49828.75</v>
      </c>
      <c r="R2964">
        <f t="shared" si="353"/>
        <v>-49884.875</v>
      </c>
      <c r="S2964">
        <f t="shared" si="354"/>
        <v>149430.125</v>
      </c>
      <c r="T2964">
        <v>32107</v>
      </c>
    </row>
    <row r="2965" spans="1:20" ht="15" thickBot="1" x14ac:dyDescent="0.4">
      <c r="A2965">
        <v>313739</v>
      </c>
      <c r="B2965" s="2">
        <v>41809.739236111112</v>
      </c>
      <c r="C2965" t="s">
        <v>31</v>
      </c>
      <c r="D2965" t="s">
        <v>29</v>
      </c>
      <c r="E2965" s="6" t="s">
        <v>20</v>
      </c>
      <c r="F2965" t="s">
        <v>8</v>
      </c>
      <c r="G2965">
        <v>83433</v>
      </c>
      <c r="H2965">
        <f t="shared" si="348"/>
        <v>83433</v>
      </c>
      <c r="I2965" t="str">
        <f t="shared" si="350"/>
        <v>60001-100000</v>
      </c>
      <c r="O2965">
        <f t="shared" si="349"/>
        <v>24846</v>
      </c>
      <c r="P2965">
        <f t="shared" si="351"/>
        <v>74689</v>
      </c>
      <c r="Q2965">
        <f t="shared" si="352"/>
        <v>49843</v>
      </c>
      <c r="R2965">
        <f t="shared" si="353"/>
        <v>-49918.5</v>
      </c>
      <c r="S2965">
        <f t="shared" si="354"/>
        <v>149453.5</v>
      </c>
      <c r="T2965">
        <v>83433</v>
      </c>
    </row>
    <row r="2966" spans="1:20" ht="15" thickBot="1" x14ac:dyDescent="0.4">
      <c r="A2966">
        <v>915263</v>
      </c>
      <c r="B2966" s="2">
        <v>41802.537928240738</v>
      </c>
      <c r="C2966" t="s">
        <v>30</v>
      </c>
      <c r="D2966" t="s">
        <v>29</v>
      </c>
      <c r="E2966" s="6" t="s">
        <v>20</v>
      </c>
      <c r="F2966" t="s">
        <v>10</v>
      </c>
      <c r="G2966">
        <v>27944</v>
      </c>
      <c r="H2966">
        <f t="shared" si="348"/>
        <v>27944</v>
      </c>
      <c r="I2966" t="str">
        <f t="shared" si="350"/>
        <v>20001-40000</v>
      </c>
      <c r="O2966">
        <f t="shared" si="349"/>
        <v>24841.75</v>
      </c>
      <c r="P2966">
        <f t="shared" si="351"/>
        <v>74683</v>
      </c>
      <c r="Q2966">
        <f t="shared" si="352"/>
        <v>49841.25</v>
      </c>
      <c r="R2966">
        <f t="shared" si="353"/>
        <v>-49920.125</v>
      </c>
      <c r="S2966">
        <f t="shared" si="354"/>
        <v>149444.875</v>
      </c>
      <c r="T2966">
        <v>27944</v>
      </c>
    </row>
    <row r="2967" spans="1:20" ht="15" thickBot="1" x14ac:dyDescent="0.4">
      <c r="A2967">
        <v>552486</v>
      </c>
      <c r="B2967" s="2">
        <v>41802.537430555552</v>
      </c>
      <c r="C2967" t="s">
        <v>30</v>
      </c>
      <c r="D2967" t="s">
        <v>28</v>
      </c>
      <c r="E2967" s="6" t="s">
        <v>20</v>
      </c>
      <c r="F2967" t="s">
        <v>10</v>
      </c>
      <c r="G2967">
        <v>75940</v>
      </c>
      <c r="H2967">
        <f t="shared" si="348"/>
        <v>75940</v>
      </c>
      <c r="I2967" t="str">
        <f t="shared" si="350"/>
        <v>60001-100000</v>
      </c>
      <c r="O2967">
        <f t="shared" si="349"/>
        <v>24837.5</v>
      </c>
      <c r="P2967">
        <f t="shared" si="351"/>
        <v>74685</v>
      </c>
      <c r="Q2967">
        <f t="shared" si="352"/>
        <v>49847.5</v>
      </c>
      <c r="R2967">
        <f t="shared" si="353"/>
        <v>-49933.75</v>
      </c>
      <c r="S2967">
        <f t="shared" si="354"/>
        <v>149456.25</v>
      </c>
      <c r="T2967">
        <v>75940</v>
      </c>
    </row>
    <row r="2968" spans="1:20" ht="15" thickBot="1" x14ac:dyDescent="0.4">
      <c r="A2968">
        <v>95979</v>
      </c>
      <c r="B2968" s="2">
        <v>41819.675347222219</v>
      </c>
      <c r="C2968" t="s">
        <v>31</v>
      </c>
      <c r="D2968" t="s">
        <v>27</v>
      </c>
      <c r="E2968" s="6" t="s">
        <v>20</v>
      </c>
      <c r="F2968" t="s">
        <v>10</v>
      </c>
      <c r="G2968">
        <v>5527</v>
      </c>
      <c r="H2968">
        <f t="shared" si="348"/>
        <v>5527</v>
      </c>
      <c r="I2968" t="str">
        <f t="shared" si="350"/>
        <v>0-20,000</v>
      </c>
      <c r="O2968">
        <f t="shared" si="349"/>
        <v>24833.25</v>
      </c>
      <c r="P2968">
        <f t="shared" si="351"/>
        <v>74679</v>
      </c>
      <c r="Q2968">
        <f t="shared" si="352"/>
        <v>49845.75</v>
      </c>
      <c r="R2968">
        <f t="shared" si="353"/>
        <v>-49935.375</v>
      </c>
      <c r="S2968">
        <f t="shared" si="354"/>
        <v>149447.625</v>
      </c>
      <c r="T2968">
        <v>5527</v>
      </c>
    </row>
    <row r="2969" spans="1:20" ht="15" thickBot="1" x14ac:dyDescent="0.4">
      <c r="A2969">
        <v>35410</v>
      </c>
      <c r="B2969" s="2">
        <v>41819.676064814812</v>
      </c>
      <c r="C2969" t="s">
        <v>31</v>
      </c>
      <c r="D2969" t="s">
        <v>29</v>
      </c>
      <c r="E2969" s="6" t="s">
        <v>20</v>
      </c>
      <c r="F2969" t="s">
        <v>10</v>
      </c>
      <c r="G2969">
        <v>75449</v>
      </c>
      <c r="H2969">
        <f t="shared" si="348"/>
        <v>75449</v>
      </c>
      <c r="I2969" t="str">
        <f t="shared" si="350"/>
        <v>60001-100000</v>
      </c>
      <c r="O2969">
        <f t="shared" si="349"/>
        <v>24846</v>
      </c>
      <c r="P2969">
        <f t="shared" si="351"/>
        <v>74681</v>
      </c>
      <c r="Q2969">
        <f t="shared" si="352"/>
        <v>49835</v>
      </c>
      <c r="R2969">
        <f t="shared" si="353"/>
        <v>-49906.5</v>
      </c>
      <c r="S2969">
        <f t="shared" si="354"/>
        <v>149433.5</v>
      </c>
      <c r="T2969">
        <v>75449</v>
      </c>
    </row>
    <row r="2970" spans="1:20" ht="15" thickBot="1" x14ac:dyDescent="0.4">
      <c r="A2970">
        <v>796649</v>
      </c>
      <c r="B2970" s="2">
        <v>41760.325983796298</v>
      </c>
      <c r="C2970" t="s">
        <v>30</v>
      </c>
      <c r="D2970" t="s">
        <v>27</v>
      </c>
      <c r="E2970" s="6" t="s">
        <v>20</v>
      </c>
      <c r="F2970" t="s">
        <v>1</v>
      </c>
      <c r="G2970">
        <v>61453</v>
      </c>
      <c r="H2970">
        <f t="shared" si="348"/>
        <v>61453</v>
      </c>
      <c r="I2970" t="str">
        <f t="shared" si="350"/>
        <v>60001-100000</v>
      </c>
      <c r="O2970">
        <f t="shared" si="349"/>
        <v>24841.75</v>
      </c>
      <c r="P2970">
        <f t="shared" si="351"/>
        <v>74675</v>
      </c>
      <c r="Q2970">
        <f t="shared" si="352"/>
        <v>49833.25</v>
      </c>
      <c r="R2970">
        <f t="shared" si="353"/>
        <v>-49908.125</v>
      </c>
      <c r="S2970">
        <f t="shared" si="354"/>
        <v>149424.875</v>
      </c>
      <c r="T2970">
        <v>61453</v>
      </c>
    </row>
    <row r="2971" spans="1:20" ht="15" thickBot="1" x14ac:dyDescent="0.4">
      <c r="A2971">
        <v>926938</v>
      </c>
      <c r="B2971" s="2">
        <v>41760.326701388891</v>
      </c>
      <c r="C2971" t="s">
        <v>31</v>
      </c>
      <c r="D2971" t="s">
        <v>29</v>
      </c>
      <c r="E2971" s="6" t="s">
        <v>20</v>
      </c>
      <c r="F2971" t="s">
        <v>1</v>
      </c>
      <c r="G2971">
        <v>1042</v>
      </c>
      <c r="H2971">
        <f t="shared" si="348"/>
        <v>1042</v>
      </c>
      <c r="I2971" t="str">
        <f t="shared" si="350"/>
        <v>0-20,000</v>
      </c>
      <c r="O2971">
        <f t="shared" si="349"/>
        <v>24837.5</v>
      </c>
      <c r="P2971">
        <f t="shared" si="351"/>
        <v>74677</v>
      </c>
      <c r="Q2971">
        <f t="shared" si="352"/>
        <v>49839.5</v>
      </c>
      <c r="R2971">
        <f t="shared" si="353"/>
        <v>-49921.75</v>
      </c>
      <c r="S2971">
        <f t="shared" si="354"/>
        <v>149436.25</v>
      </c>
      <c r="T2971">
        <v>1042</v>
      </c>
    </row>
    <row r="2972" spans="1:20" ht="15" thickBot="1" x14ac:dyDescent="0.4">
      <c r="A2972">
        <v>458462</v>
      </c>
      <c r="B2972" s="2">
        <v>41760.328912037039</v>
      </c>
      <c r="C2972" t="s">
        <v>31</v>
      </c>
      <c r="D2972" t="s">
        <v>29</v>
      </c>
      <c r="E2972" s="6" t="s">
        <v>20</v>
      </c>
      <c r="F2972" t="s">
        <v>1</v>
      </c>
      <c r="G2972">
        <v>32469</v>
      </c>
      <c r="H2972">
        <f t="shared" si="348"/>
        <v>32469</v>
      </c>
      <c r="I2972" t="str">
        <f t="shared" si="350"/>
        <v>20001-40000</v>
      </c>
      <c r="O2972">
        <f t="shared" si="349"/>
        <v>24858.25</v>
      </c>
      <c r="P2972">
        <f t="shared" si="351"/>
        <v>74679</v>
      </c>
      <c r="Q2972">
        <f t="shared" si="352"/>
        <v>49820.75</v>
      </c>
      <c r="R2972">
        <f t="shared" si="353"/>
        <v>-49872.875</v>
      </c>
      <c r="S2972">
        <f t="shared" si="354"/>
        <v>149410.125</v>
      </c>
      <c r="T2972">
        <v>32469</v>
      </c>
    </row>
    <row r="2973" spans="1:20" ht="15" thickBot="1" x14ac:dyDescent="0.4">
      <c r="A2973">
        <v>412158</v>
      </c>
      <c r="B2973" s="2">
        <v>41761.77851851852</v>
      </c>
      <c r="C2973" t="s">
        <v>30</v>
      </c>
      <c r="D2973" t="s">
        <v>27</v>
      </c>
      <c r="E2973" s="6" t="s">
        <v>20</v>
      </c>
      <c r="F2973" t="s">
        <v>1</v>
      </c>
      <c r="G2973">
        <v>48016</v>
      </c>
      <c r="H2973">
        <f t="shared" si="348"/>
        <v>48016</v>
      </c>
      <c r="I2973" t="str">
        <f t="shared" si="350"/>
        <v>40001-60000</v>
      </c>
      <c r="O2973">
        <f t="shared" si="349"/>
        <v>24846</v>
      </c>
      <c r="P2973">
        <f t="shared" si="351"/>
        <v>74681</v>
      </c>
      <c r="Q2973">
        <f t="shared" si="352"/>
        <v>49835</v>
      </c>
      <c r="R2973">
        <f t="shared" si="353"/>
        <v>-49906.5</v>
      </c>
      <c r="S2973">
        <f t="shared" si="354"/>
        <v>149433.5</v>
      </c>
      <c r="T2973">
        <v>48016</v>
      </c>
    </row>
    <row r="2974" spans="1:20" ht="15" thickBot="1" x14ac:dyDescent="0.4">
      <c r="A2974">
        <v>819973</v>
      </c>
      <c r="B2974" s="2">
        <v>41765.812673611108</v>
      </c>
      <c r="C2974" t="s">
        <v>31</v>
      </c>
      <c r="D2974" t="s">
        <v>27</v>
      </c>
      <c r="E2974" s="6" t="s">
        <v>20</v>
      </c>
      <c r="F2974" t="s">
        <v>1</v>
      </c>
      <c r="G2974">
        <v>99766</v>
      </c>
      <c r="H2974">
        <f t="shared" si="348"/>
        <v>99766</v>
      </c>
      <c r="I2974" t="str">
        <f t="shared" si="350"/>
        <v>60001-100000</v>
      </c>
      <c r="O2974">
        <f t="shared" si="349"/>
        <v>24841.75</v>
      </c>
      <c r="P2974">
        <f t="shared" si="351"/>
        <v>74683</v>
      </c>
      <c r="Q2974">
        <f t="shared" si="352"/>
        <v>49841.25</v>
      </c>
      <c r="R2974">
        <f t="shared" si="353"/>
        <v>-49920.125</v>
      </c>
      <c r="S2974">
        <f t="shared" si="354"/>
        <v>149444.875</v>
      </c>
      <c r="T2974">
        <v>99766</v>
      </c>
    </row>
    <row r="2975" spans="1:20" ht="15" thickBot="1" x14ac:dyDescent="0.4">
      <c r="A2975">
        <v>200163</v>
      </c>
      <c r="B2975" s="2">
        <v>41765.81621527778</v>
      </c>
      <c r="C2975" t="s">
        <v>31</v>
      </c>
      <c r="D2975" t="s">
        <v>27</v>
      </c>
      <c r="E2975" s="6" t="s">
        <v>20</v>
      </c>
      <c r="F2975" t="s">
        <v>1</v>
      </c>
      <c r="G2975">
        <v>71067</v>
      </c>
      <c r="H2975">
        <f t="shared" si="348"/>
        <v>71067</v>
      </c>
      <c r="I2975" t="str">
        <f t="shared" si="350"/>
        <v>60001-100000</v>
      </c>
      <c r="O2975">
        <f t="shared" si="349"/>
        <v>24837.5</v>
      </c>
      <c r="P2975">
        <f t="shared" si="351"/>
        <v>74677</v>
      </c>
      <c r="Q2975">
        <f t="shared" si="352"/>
        <v>49839.5</v>
      </c>
      <c r="R2975">
        <f t="shared" si="353"/>
        <v>-49921.75</v>
      </c>
      <c r="S2975">
        <f t="shared" si="354"/>
        <v>149436.25</v>
      </c>
      <c r="T2975">
        <v>71067</v>
      </c>
    </row>
    <row r="2976" spans="1:20" ht="15" thickBot="1" x14ac:dyDescent="0.4">
      <c r="A2976">
        <v>963023</v>
      </c>
      <c r="B2976" s="2">
        <v>41771.508599537039</v>
      </c>
      <c r="C2976" t="s">
        <v>30</v>
      </c>
      <c r="D2976" t="s">
        <v>29</v>
      </c>
      <c r="E2976" s="6" t="s">
        <v>20</v>
      </c>
      <c r="F2976" t="s">
        <v>1</v>
      </c>
      <c r="G2976">
        <v>27964</v>
      </c>
      <c r="H2976">
        <f t="shared" si="348"/>
        <v>27964</v>
      </c>
      <c r="I2976" t="str">
        <f t="shared" si="350"/>
        <v>20001-40000</v>
      </c>
      <c r="O2976">
        <f t="shared" si="349"/>
        <v>24833.25</v>
      </c>
      <c r="P2976">
        <f t="shared" si="351"/>
        <v>74679</v>
      </c>
      <c r="Q2976">
        <f t="shared" si="352"/>
        <v>49845.75</v>
      </c>
      <c r="R2976">
        <f t="shared" si="353"/>
        <v>-49935.375</v>
      </c>
      <c r="S2976">
        <f t="shared" si="354"/>
        <v>149447.625</v>
      </c>
      <c r="T2976">
        <v>27964</v>
      </c>
    </row>
    <row r="2977" spans="1:20" ht="15" thickBot="1" x14ac:dyDescent="0.4">
      <c r="A2977">
        <v>222444</v>
      </c>
      <c r="B2977" s="2">
        <v>41771.510358796295</v>
      </c>
      <c r="C2977" t="s">
        <v>30</v>
      </c>
      <c r="D2977" t="s">
        <v>27</v>
      </c>
      <c r="E2977" s="6" t="s">
        <v>20</v>
      </c>
      <c r="F2977" t="s">
        <v>1</v>
      </c>
      <c r="G2977">
        <v>54536</v>
      </c>
      <c r="H2977">
        <f t="shared" si="348"/>
        <v>54536</v>
      </c>
      <c r="I2977" t="str">
        <f t="shared" si="350"/>
        <v>40001-60000</v>
      </c>
      <c r="O2977">
        <f t="shared" si="349"/>
        <v>24829</v>
      </c>
      <c r="P2977">
        <f t="shared" si="351"/>
        <v>74681</v>
      </c>
      <c r="Q2977">
        <f t="shared" si="352"/>
        <v>49852</v>
      </c>
      <c r="R2977">
        <f t="shared" si="353"/>
        <v>-49949</v>
      </c>
      <c r="S2977">
        <f t="shared" si="354"/>
        <v>149459</v>
      </c>
      <c r="T2977">
        <v>54536</v>
      </c>
    </row>
    <row r="2978" spans="1:20" ht="15" thickBot="1" x14ac:dyDescent="0.4">
      <c r="A2978">
        <v>841354</v>
      </c>
      <c r="B2978" s="2">
        <v>41771.510740740741</v>
      </c>
      <c r="C2978" t="s">
        <v>31</v>
      </c>
      <c r="D2978" t="s">
        <v>29</v>
      </c>
      <c r="E2978" s="6" t="s">
        <v>20</v>
      </c>
      <c r="F2978" t="s">
        <v>1</v>
      </c>
      <c r="G2978">
        <v>33424</v>
      </c>
      <c r="H2978">
        <f t="shared" si="348"/>
        <v>33424</v>
      </c>
      <c r="I2978" t="str">
        <f t="shared" si="350"/>
        <v>20001-40000</v>
      </c>
      <c r="O2978">
        <f t="shared" si="349"/>
        <v>24819.5</v>
      </c>
      <c r="P2978">
        <f t="shared" si="351"/>
        <v>74683</v>
      </c>
      <c r="Q2978">
        <f t="shared" si="352"/>
        <v>49863.5</v>
      </c>
      <c r="R2978">
        <f t="shared" si="353"/>
        <v>-49975.75</v>
      </c>
      <c r="S2978">
        <f t="shared" si="354"/>
        <v>149478.25</v>
      </c>
      <c r="T2978">
        <v>33424</v>
      </c>
    </row>
    <row r="2979" spans="1:20" ht="15" thickBot="1" x14ac:dyDescent="0.4">
      <c r="A2979">
        <v>428971</v>
      </c>
      <c r="B2979" s="2">
        <v>41772.429432870369</v>
      </c>
      <c r="C2979" t="s">
        <v>30</v>
      </c>
      <c r="D2979" t="s">
        <v>27</v>
      </c>
      <c r="E2979" s="6" t="s">
        <v>20</v>
      </c>
      <c r="F2979" t="s">
        <v>1</v>
      </c>
      <c r="G2979">
        <v>30649</v>
      </c>
      <c r="H2979">
        <f t="shared" si="348"/>
        <v>30649</v>
      </c>
      <c r="I2979" t="str">
        <f t="shared" si="350"/>
        <v>20001-40000</v>
      </c>
      <c r="O2979">
        <f t="shared" si="349"/>
        <v>24810</v>
      </c>
      <c r="P2979">
        <f t="shared" si="351"/>
        <v>74685</v>
      </c>
      <c r="Q2979">
        <f t="shared" si="352"/>
        <v>49875</v>
      </c>
      <c r="R2979">
        <f t="shared" si="353"/>
        <v>-50002.5</v>
      </c>
      <c r="S2979">
        <f t="shared" si="354"/>
        <v>149497.5</v>
      </c>
      <c r="T2979">
        <v>30649</v>
      </c>
    </row>
    <row r="2980" spans="1:20" ht="15" thickBot="1" x14ac:dyDescent="0.4">
      <c r="A2980">
        <v>149278</v>
      </c>
      <c r="B2980" s="2">
        <v>41772.430393518516</v>
      </c>
      <c r="C2980" t="s">
        <v>30</v>
      </c>
      <c r="D2980" t="s">
        <v>29</v>
      </c>
      <c r="E2980" s="6" t="s">
        <v>20</v>
      </c>
      <c r="F2980" t="s">
        <v>1</v>
      </c>
      <c r="G2980">
        <v>84904</v>
      </c>
      <c r="H2980">
        <f t="shared" si="348"/>
        <v>84904</v>
      </c>
      <c r="I2980" t="str">
        <f t="shared" si="350"/>
        <v>60001-100000</v>
      </c>
      <c r="O2980">
        <f t="shared" si="349"/>
        <v>24800.5</v>
      </c>
      <c r="P2980">
        <f t="shared" si="351"/>
        <v>74687</v>
      </c>
      <c r="Q2980">
        <f t="shared" si="352"/>
        <v>49886.5</v>
      </c>
      <c r="R2980">
        <f t="shared" si="353"/>
        <v>-50029.25</v>
      </c>
      <c r="S2980">
        <f t="shared" si="354"/>
        <v>149516.75</v>
      </c>
      <c r="T2980">
        <v>84904</v>
      </c>
    </row>
    <row r="2981" spans="1:20" ht="15" thickBot="1" x14ac:dyDescent="0.4">
      <c r="A2981">
        <v>167930</v>
      </c>
      <c r="B2981" s="2">
        <v>41772.432291666664</v>
      </c>
      <c r="C2981" t="s">
        <v>31</v>
      </c>
      <c r="D2981" t="s">
        <v>29</v>
      </c>
      <c r="E2981" s="6" t="s">
        <v>20</v>
      </c>
      <c r="F2981" t="s">
        <v>1</v>
      </c>
      <c r="G2981">
        <v>69475</v>
      </c>
      <c r="H2981">
        <f t="shared" si="348"/>
        <v>69475</v>
      </c>
      <c r="I2981" t="str">
        <f t="shared" si="350"/>
        <v>60001-100000</v>
      </c>
      <c r="O2981">
        <f t="shared" si="349"/>
        <v>24791</v>
      </c>
      <c r="P2981">
        <f t="shared" si="351"/>
        <v>74681</v>
      </c>
      <c r="Q2981">
        <f t="shared" si="352"/>
        <v>49890</v>
      </c>
      <c r="R2981">
        <f t="shared" si="353"/>
        <v>-50044</v>
      </c>
      <c r="S2981">
        <f t="shared" si="354"/>
        <v>149516</v>
      </c>
      <c r="T2981">
        <v>69475</v>
      </c>
    </row>
    <row r="2982" spans="1:20" ht="15" thickBot="1" x14ac:dyDescent="0.4">
      <c r="A2982">
        <v>99387</v>
      </c>
      <c r="B2982" s="2">
        <v>41786.70716435185</v>
      </c>
      <c r="C2982" t="s">
        <v>30</v>
      </c>
      <c r="D2982" t="s">
        <v>27</v>
      </c>
      <c r="E2982" s="6" t="s">
        <v>20</v>
      </c>
      <c r="F2982" t="s">
        <v>1</v>
      </c>
      <c r="G2982">
        <v>99029</v>
      </c>
      <c r="H2982">
        <f t="shared" si="348"/>
        <v>99029</v>
      </c>
      <c r="I2982" t="str">
        <f t="shared" si="350"/>
        <v>60001-100000</v>
      </c>
      <c r="O2982">
        <f t="shared" si="349"/>
        <v>24790.25</v>
      </c>
      <c r="P2982">
        <f t="shared" si="351"/>
        <v>74683</v>
      </c>
      <c r="Q2982">
        <f t="shared" si="352"/>
        <v>49892.75</v>
      </c>
      <c r="R2982">
        <f t="shared" si="353"/>
        <v>-50048.875</v>
      </c>
      <c r="S2982">
        <f t="shared" si="354"/>
        <v>149522.125</v>
      </c>
      <c r="T2982">
        <v>99029</v>
      </c>
    </row>
    <row r="2983" spans="1:20" ht="15" thickBot="1" x14ac:dyDescent="0.4">
      <c r="A2983">
        <v>741431</v>
      </c>
      <c r="B2983" s="2">
        <v>41786.707476851851</v>
      </c>
      <c r="C2983" t="s">
        <v>30</v>
      </c>
      <c r="D2983" t="s">
        <v>27</v>
      </c>
      <c r="E2983" s="6" t="s">
        <v>20</v>
      </c>
      <c r="F2983" t="s">
        <v>1</v>
      </c>
      <c r="G2983">
        <v>62501</v>
      </c>
      <c r="H2983">
        <f t="shared" si="348"/>
        <v>62501</v>
      </c>
      <c r="I2983" t="str">
        <f t="shared" si="350"/>
        <v>60001-100000</v>
      </c>
      <c r="O2983">
        <f t="shared" si="349"/>
        <v>24789.5</v>
      </c>
      <c r="P2983">
        <f t="shared" si="351"/>
        <v>74677</v>
      </c>
      <c r="Q2983">
        <f t="shared" si="352"/>
        <v>49887.5</v>
      </c>
      <c r="R2983">
        <f t="shared" si="353"/>
        <v>-50041.75</v>
      </c>
      <c r="S2983">
        <f t="shared" si="354"/>
        <v>149508.25</v>
      </c>
      <c r="T2983">
        <v>62501</v>
      </c>
    </row>
    <row r="2984" spans="1:20" ht="15" thickBot="1" x14ac:dyDescent="0.4">
      <c r="A2984">
        <v>882227</v>
      </c>
      <c r="B2984" s="2">
        <v>41782.313171296293</v>
      </c>
      <c r="C2984" t="s">
        <v>31</v>
      </c>
      <c r="D2984" t="s">
        <v>27</v>
      </c>
      <c r="E2984" s="6" t="s">
        <v>20</v>
      </c>
      <c r="F2984" t="s">
        <v>1</v>
      </c>
      <c r="G2984">
        <v>68581</v>
      </c>
      <c r="H2984">
        <f t="shared" si="348"/>
        <v>68581</v>
      </c>
      <c r="I2984" t="str">
        <f t="shared" si="350"/>
        <v>60001-100000</v>
      </c>
      <c r="O2984">
        <f t="shared" si="349"/>
        <v>24788.75</v>
      </c>
      <c r="P2984">
        <f t="shared" si="351"/>
        <v>74679</v>
      </c>
      <c r="Q2984">
        <f t="shared" si="352"/>
        <v>49890.25</v>
      </c>
      <c r="R2984">
        <f t="shared" si="353"/>
        <v>-50046.625</v>
      </c>
      <c r="S2984">
        <f t="shared" si="354"/>
        <v>149514.375</v>
      </c>
      <c r="T2984">
        <v>68581</v>
      </c>
    </row>
    <row r="2985" spans="1:20" ht="15" thickBot="1" x14ac:dyDescent="0.4">
      <c r="A2985">
        <v>798412</v>
      </c>
      <c r="B2985" s="2">
        <v>41822.636921296296</v>
      </c>
      <c r="C2985" t="s">
        <v>31</v>
      </c>
      <c r="D2985" t="s">
        <v>27</v>
      </c>
      <c r="E2985" s="6" t="s">
        <v>20</v>
      </c>
      <c r="F2985" t="s">
        <v>1</v>
      </c>
      <c r="G2985">
        <v>12683</v>
      </c>
      <c r="H2985">
        <f t="shared" si="348"/>
        <v>12683</v>
      </c>
      <c r="I2985" t="str">
        <f t="shared" si="350"/>
        <v>0-20,000</v>
      </c>
      <c r="O2985">
        <f t="shared" si="349"/>
        <v>24788</v>
      </c>
      <c r="P2985">
        <f t="shared" si="351"/>
        <v>74681</v>
      </c>
      <c r="Q2985">
        <f t="shared" si="352"/>
        <v>49893</v>
      </c>
      <c r="R2985">
        <f t="shared" si="353"/>
        <v>-50051.5</v>
      </c>
      <c r="S2985">
        <f t="shared" si="354"/>
        <v>149520.5</v>
      </c>
      <c r="T2985">
        <v>12683</v>
      </c>
    </row>
    <row r="2986" spans="1:20" ht="15" thickBot="1" x14ac:dyDescent="0.4">
      <c r="A2986">
        <v>531959</v>
      </c>
      <c r="B2986" s="2">
        <v>41780.564872685187</v>
      </c>
      <c r="C2986" t="s">
        <v>31</v>
      </c>
      <c r="D2986" t="s">
        <v>29</v>
      </c>
      <c r="E2986" s="6" t="s">
        <v>17</v>
      </c>
      <c r="F2986" t="s">
        <v>1</v>
      </c>
      <c r="G2986">
        <v>98392</v>
      </c>
      <c r="H2986">
        <f t="shared" si="348"/>
        <v>98392</v>
      </c>
      <c r="I2986" t="str">
        <f t="shared" si="350"/>
        <v>60001-100000</v>
      </c>
      <c r="O2986">
        <f t="shared" si="349"/>
        <v>24790.25</v>
      </c>
      <c r="P2986">
        <f t="shared" si="351"/>
        <v>74683</v>
      </c>
      <c r="Q2986">
        <f t="shared" si="352"/>
        <v>49892.75</v>
      </c>
      <c r="R2986">
        <f t="shared" si="353"/>
        <v>-50048.875</v>
      </c>
      <c r="S2986">
        <f t="shared" si="354"/>
        <v>149522.125</v>
      </c>
      <c r="T2986">
        <v>98392</v>
      </c>
    </row>
    <row r="2987" spans="1:20" ht="15" thickBot="1" x14ac:dyDescent="0.4">
      <c r="A2987">
        <v>445207</v>
      </c>
      <c r="B2987" s="2">
        <v>41780.566851851851</v>
      </c>
      <c r="C2987" t="s">
        <v>30</v>
      </c>
      <c r="D2987" t="s">
        <v>29</v>
      </c>
      <c r="E2987" s="6" t="s">
        <v>17</v>
      </c>
      <c r="F2987" t="s">
        <v>1</v>
      </c>
      <c r="G2987">
        <v>86637</v>
      </c>
      <c r="H2987">
        <f t="shared" si="348"/>
        <v>86637</v>
      </c>
      <c r="I2987" t="str">
        <f t="shared" si="350"/>
        <v>60001-100000</v>
      </c>
      <c r="O2987">
        <f t="shared" si="349"/>
        <v>24789.5</v>
      </c>
      <c r="P2987">
        <f t="shared" si="351"/>
        <v>74677</v>
      </c>
      <c r="Q2987">
        <f t="shared" si="352"/>
        <v>49887.5</v>
      </c>
      <c r="R2987">
        <f t="shared" si="353"/>
        <v>-50041.75</v>
      </c>
      <c r="S2987">
        <f t="shared" si="354"/>
        <v>149508.25</v>
      </c>
      <c r="T2987">
        <v>86637</v>
      </c>
    </row>
    <row r="2988" spans="1:20" ht="15" thickBot="1" x14ac:dyDescent="0.4">
      <c r="A2988">
        <v>180405</v>
      </c>
      <c r="B2988" s="2">
        <v>41794.661053240743</v>
      </c>
      <c r="C2988" t="s">
        <v>31</v>
      </c>
      <c r="D2988" t="s">
        <v>29</v>
      </c>
      <c r="E2988" s="6" t="s">
        <v>17</v>
      </c>
      <c r="F2988" t="s">
        <v>1</v>
      </c>
      <c r="G2988">
        <v>85294</v>
      </c>
      <c r="H2988">
        <f t="shared" si="348"/>
        <v>85294</v>
      </c>
      <c r="I2988" t="str">
        <f t="shared" si="350"/>
        <v>60001-100000</v>
      </c>
      <c r="O2988">
        <f t="shared" si="349"/>
        <v>24788.75</v>
      </c>
      <c r="P2988">
        <f t="shared" si="351"/>
        <v>74660.5</v>
      </c>
      <c r="Q2988">
        <f t="shared" si="352"/>
        <v>49871.75</v>
      </c>
      <c r="R2988">
        <f t="shared" si="353"/>
        <v>-50018.875</v>
      </c>
      <c r="S2988">
        <f t="shared" si="354"/>
        <v>149468.125</v>
      </c>
      <c r="T2988">
        <v>85294</v>
      </c>
    </row>
    <row r="2989" spans="1:20" ht="15" thickBot="1" x14ac:dyDescent="0.4">
      <c r="A2989">
        <v>107600</v>
      </c>
      <c r="B2989" s="2">
        <v>41801.546851851854</v>
      </c>
      <c r="C2989" t="s">
        <v>31</v>
      </c>
      <c r="D2989" t="s">
        <v>27</v>
      </c>
      <c r="E2989" s="6" t="s">
        <v>17</v>
      </c>
      <c r="F2989" t="s">
        <v>1</v>
      </c>
      <c r="G2989">
        <v>44090</v>
      </c>
      <c r="H2989">
        <f t="shared" si="348"/>
        <v>44090</v>
      </c>
      <c r="I2989" t="str">
        <f t="shared" si="350"/>
        <v>40001-60000</v>
      </c>
      <c r="O2989">
        <f t="shared" si="349"/>
        <v>24788</v>
      </c>
      <c r="P2989">
        <f t="shared" si="351"/>
        <v>74623</v>
      </c>
      <c r="Q2989">
        <f t="shared" si="352"/>
        <v>49835</v>
      </c>
      <c r="R2989">
        <f t="shared" si="353"/>
        <v>-49964.5</v>
      </c>
      <c r="S2989">
        <f t="shared" si="354"/>
        <v>149375.5</v>
      </c>
      <c r="T2989">
        <v>44090</v>
      </c>
    </row>
    <row r="2990" spans="1:20" ht="15" thickBot="1" x14ac:dyDescent="0.4">
      <c r="A2990">
        <v>51522</v>
      </c>
      <c r="B2990" s="2">
        <v>41801.547175925924</v>
      </c>
      <c r="C2990" t="s">
        <v>30</v>
      </c>
      <c r="D2990" t="s">
        <v>27</v>
      </c>
      <c r="E2990" s="6" t="s">
        <v>17</v>
      </c>
      <c r="F2990" t="s">
        <v>1</v>
      </c>
      <c r="G2990">
        <v>99295</v>
      </c>
      <c r="H2990">
        <f t="shared" si="348"/>
        <v>99295</v>
      </c>
      <c r="I2990" t="str">
        <f t="shared" si="350"/>
        <v>60001-100000</v>
      </c>
      <c r="O2990">
        <f t="shared" si="349"/>
        <v>24786.5</v>
      </c>
      <c r="P2990">
        <f t="shared" si="351"/>
        <v>74635.5</v>
      </c>
      <c r="Q2990">
        <f t="shared" si="352"/>
        <v>49849</v>
      </c>
      <c r="R2990">
        <f t="shared" si="353"/>
        <v>-49987</v>
      </c>
      <c r="S2990">
        <f t="shared" si="354"/>
        <v>149409</v>
      </c>
      <c r="T2990">
        <v>99295</v>
      </c>
    </row>
    <row r="2991" spans="1:20" ht="15" thickBot="1" x14ac:dyDescent="0.4">
      <c r="A2991">
        <v>276324</v>
      </c>
      <c r="B2991" s="2">
        <v>41815.523634259262</v>
      </c>
      <c r="C2991" t="s">
        <v>30</v>
      </c>
      <c r="D2991" t="s">
        <v>28</v>
      </c>
      <c r="E2991" s="6" t="s">
        <v>17</v>
      </c>
      <c r="F2991" t="s">
        <v>1</v>
      </c>
      <c r="G2991">
        <v>79762</v>
      </c>
      <c r="H2991">
        <f t="shared" si="348"/>
        <v>79762</v>
      </c>
      <c r="I2991" t="str">
        <f t="shared" si="350"/>
        <v>60001-100000</v>
      </c>
      <c r="O2991">
        <f t="shared" si="349"/>
        <v>24785</v>
      </c>
      <c r="P2991">
        <f t="shared" si="351"/>
        <v>74606.5</v>
      </c>
      <c r="Q2991">
        <f t="shared" si="352"/>
        <v>49821.5</v>
      </c>
      <c r="R2991">
        <f t="shared" si="353"/>
        <v>-49947.25</v>
      </c>
      <c r="S2991">
        <f t="shared" si="354"/>
        <v>149338.75</v>
      </c>
      <c r="T2991">
        <v>79762</v>
      </c>
    </row>
    <row r="2992" spans="1:20" ht="15" thickBot="1" x14ac:dyDescent="0.4">
      <c r="A2992">
        <v>619419</v>
      </c>
      <c r="B2992" s="2">
        <v>41824.452824074076</v>
      </c>
      <c r="C2992" t="s">
        <v>30</v>
      </c>
      <c r="D2992" t="s">
        <v>27</v>
      </c>
      <c r="E2992" s="6" t="s">
        <v>17</v>
      </c>
      <c r="F2992" t="s">
        <v>1</v>
      </c>
      <c r="G2992">
        <v>13886</v>
      </c>
      <c r="H2992">
        <f t="shared" si="348"/>
        <v>13886</v>
      </c>
      <c r="I2992" t="str">
        <f t="shared" si="350"/>
        <v>0-20,000</v>
      </c>
      <c r="O2992">
        <f t="shared" si="349"/>
        <v>24783.5</v>
      </c>
      <c r="P2992">
        <f t="shared" si="351"/>
        <v>74571.5</v>
      </c>
      <c r="Q2992">
        <f t="shared" si="352"/>
        <v>49788</v>
      </c>
      <c r="R2992">
        <f t="shared" si="353"/>
        <v>-49898.5</v>
      </c>
      <c r="S2992">
        <f t="shared" si="354"/>
        <v>149253.5</v>
      </c>
      <c r="T2992">
        <v>13886</v>
      </c>
    </row>
    <row r="2993" spans="1:20" ht="15" thickBot="1" x14ac:dyDescent="0.4">
      <c r="A2993">
        <v>986281</v>
      </c>
      <c r="B2993" s="2">
        <v>41824.455046296294</v>
      </c>
      <c r="C2993" t="s">
        <v>30</v>
      </c>
      <c r="D2993" t="s">
        <v>27</v>
      </c>
      <c r="E2993" s="6" t="s">
        <v>17</v>
      </c>
      <c r="F2993" t="s">
        <v>1</v>
      </c>
      <c r="G2993">
        <v>74370</v>
      </c>
      <c r="H2993">
        <f t="shared" si="348"/>
        <v>74370</v>
      </c>
      <c r="I2993" t="str">
        <f t="shared" si="350"/>
        <v>60001-100000</v>
      </c>
      <c r="O2993">
        <f t="shared" si="349"/>
        <v>24788</v>
      </c>
      <c r="P2993">
        <f t="shared" si="351"/>
        <v>74590</v>
      </c>
      <c r="Q2993">
        <f t="shared" si="352"/>
        <v>49802</v>
      </c>
      <c r="R2993">
        <f t="shared" si="353"/>
        <v>-49915</v>
      </c>
      <c r="S2993">
        <f t="shared" si="354"/>
        <v>149293</v>
      </c>
      <c r="T2993">
        <v>74370</v>
      </c>
    </row>
    <row r="2994" spans="1:20" ht="15" thickBot="1" x14ac:dyDescent="0.4">
      <c r="A2994">
        <v>192514</v>
      </c>
      <c r="B2994" s="2">
        <v>41824.455370370371</v>
      </c>
      <c r="C2994" t="s">
        <v>30</v>
      </c>
      <c r="D2994" t="s">
        <v>27</v>
      </c>
      <c r="E2994" s="6" t="s">
        <v>17</v>
      </c>
      <c r="F2994" t="s">
        <v>1</v>
      </c>
      <c r="G2994">
        <v>23825</v>
      </c>
      <c r="H2994">
        <f t="shared" si="348"/>
        <v>23825</v>
      </c>
      <c r="I2994" t="str">
        <f t="shared" si="350"/>
        <v>20001-40000</v>
      </c>
      <c r="O2994">
        <f t="shared" si="349"/>
        <v>24786.5</v>
      </c>
      <c r="P2994">
        <f t="shared" si="351"/>
        <v>74598.25</v>
      </c>
      <c r="Q2994">
        <f t="shared" si="352"/>
        <v>49811.75</v>
      </c>
      <c r="R2994">
        <f t="shared" si="353"/>
        <v>-49931.125</v>
      </c>
      <c r="S2994">
        <f t="shared" si="354"/>
        <v>149315.875</v>
      </c>
      <c r="T2994">
        <v>23825</v>
      </c>
    </row>
    <row r="2995" spans="1:20" ht="15" thickBot="1" x14ac:dyDescent="0.4">
      <c r="A2995">
        <v>709509</v>
      </c>
      <c r="B2995" s="2">
        <v>41824.457615740743</v>
      </c>
      <c r="C2995" t="s">
        <v>31</v>
      </c>
      <c r="D2995" t="s">
        <v>27</v>
      </c>
      <c r="E2995" s="6" t="s">
        <v>17</v>
      </c>
      <c r="F2995" t="s">
        <v>1</v>
      </c>
      <c r="G2995">
        <v>62679</v>
      </c>
      <c r="H2995">
        <f t="shared" si="348"/>
        <v>62679</v>
      </c>
      <c r="I2995" t="str">
        <f t="shared" si="350"/>
        <v>60001-100000</v>
      </c>
      <c r="O2995">
        <f t="shared" si="349"/>
        <v>24789.5</v>
      </c>
      <c r="P2995">
        <f t="shared" si="351"/>
        <v>74606.5</v>
      </c>
      <c r="Q2995">
        <f t="shared" si="352"/>
        <v>49817</v>
      </c>
      <c r="R2995">
        <f t="shared" si="353"/>
        <v>-49936</v>
      </c>
      <c r="S2995">
        <f t="shared" si="354"/>
        <v>149332</v>
      </c>
      <c r="T2995">
        <v>62679</v>
      </c>
    </row>
    <row r="2996" spans="1:20" ht="15" thickBot="1" x14ac:dyDescent="0.4">
      <c r="A2996">
        <v>175812</v>
      </c>
      <c r="B2996" s="2">
        <v>41843.397731481484</v>
      </c>
      <c r="C2996" t="s">
        <v>30</v>
      </c>
      <c r="D2996" t="s">
        <v>27</v>
      </c>
      <c r="E2996" s="6" t="s">
        <v>17</v>
      </c>
      <c r="F2996" t="s">
        <v>1</v>
      </c>
      <c r="G2996">
        <v>28508</v>
      </c>
      <c r="H2996">
        <f t="shared" si="348"/>
        <v>28508</v>
      </c>
      <c r="I2996" t="str">
        <f t="shared" si="350"/>
        <v>20001-40000</v>
      </c>
      <c r="O2996">
        <f t="shared" si="349"/>
        <v>24788.75</v>
      </c>
      <c r="P2996">
        <f t="shared" si="351"/>
        <v>74614.75</v>
      </c>
      <c r="Q2996">
        <f t="shared" si="352"/>
        <v>49826</v>
      </c>
      <c r="R2996">
        <f t="shared" si="353"/>
        <v>-49950.25</v>
      </c>
      <c r="S2996">
        <f t="shared" si="354"/>
        <v>149353.75</v>
      </c>
      <c r="T2996">
        <v>28508</v>
      </c>
    </row>
    <row r="2997" spans="1:20" ht="15" thickBot="1" x14ac:dyDescent="0.4">
      <c r="A2997">
        <v>718350</v>
      </c>
      <c r="B2997" s="2">
        <v>41843.399386574078</v>
      </c>
      <c r="C2997" t="s">
        <v>31</v>
      </c>
      <c r="D2997" t="s">
        <v>27</v>
      </c>
      <c r="E2997" s="6" t="s">
        <v>17</v>
      </c>
      <c r="F2997" t="s">
        <v>1</v>
      </c>
      <c r="G2997">
        <v>71040</v>
      </c>
      <c r="H2997">
        <f t="shared" si="348"/>
        <v>71040</v>
      </c>
      <c r="I2997" t="str">
        <f t="shared" si="350"/>
        <v>60001-100000</v>
      </c>
      <c r="O2997">
        <f t="shared" si="349"/>
        <v>24788</v>
      </c>
      <c r="P2997">
        <f t="shared" si="351"/>
        <v>74623</v>
      </c>
      <c r="Q2997">
        <f t="shared" si="352"/>
        <v>49835</v>
      </c>
      <c r="R2997">
        <f t="shared" si="353"/>
        <v>-49964.5</v>
      </c>
      <c r="S2997">
        <f t="shared" si="354"/>
        <v>149375.5</v>
      </c>
      <c r="T2997">
        <v>71040</v>
      </c>
    </row>
    <row r="2998" spans="1:20" ht="15" thickBot="1" x14ac:dyDescent="0.4">
      <c r="A2998">
        <v>589354</v>
      </c>
      <c r="B2998" s="2">
        <v>41829.820381944446</v>
      </c>
      <c r="C2998" t="s">
        <v>31</v>
      </c>
      <c r="D2998" t="s">
        <v>27</v>
      </c>
      <c r="E2998" s="6" t="s">
        <v>20</v>
      </c>
      <c r="F2998" t="s">
        <v>1</v>
      </c>
      <c r="G2998">
        <v>49544</v>
      </c>
      <c r="H2998">
        <f t="shared" si="348"/>
        <v>49544</v>
      </c>
      <c r="I2998" t="str">
        <f t="shared" si="350"/>
        <v>40001-60000</v>
      </c>
      <c r="O2998">
        <f t="shared" si="349"/>
        <v>24786.5</v>
      </c>
      <c r="P2998">
        <f t="shared" si="351"/>
        <v>74635.5</v>
      </c>
      <c r="Q2998">
        <f t="shared" si="352"/>
        <v>49849</v>
      </c>
      <c r="R2998">
        <f t="shared" si="353"/>
        <v>-49987</v>
      </c>
      <c r="S2998">
        <f t="shared" si="354"/>
        <v>149409</v>
      </c>
      <c r="T2998">
        <v>49544</v>
      </c>
    </row>
    <row r="2999" spans="1:20" ht="15" thickBot="1" x14ac:dyDescent="0.4">
      <c r="A2999">
        <v>285721</v>
      </c>
      <c r="B2999" s="2">
        <v>41829.396956018521</v>
      </c>
      <c r="C2999" t="s">
        <v>30</v>
      </c>
      <c r="D2999" t="s">
        <v>27</v>
      </c>
      <c r="E2999" s="6" t="s">
        <v>20</v>
      </c>
      <c r="F2999" t="s">
        <v>1</v>
      </c>
      <c r="G2999">
        <v>39299</v>
      </c>
      <c r="H2999">
        <f t="shared" si="348"/>
        <v>39299</v>
      </c>
      <c r="I2999" t="str">
        <f t="shared" si="350"/>
        <v>20001-40000</v>
      </c>
      <c r="O2999">
        <f t="shared" si="349"/>
        <v>24785</v>
      </c>
      <c r="P2999">
        <f t="shared" si="351"/>
        <v>74648</v>
      </c>
      <c r="Q2999">
        <f t="shared" si="352"/>
        <v>49863</v>
      </c>
      <c r="R2999">
        <f t="shared" si="353"/>
        <v>-50009.5</v>
      </c>
      <c r="S2999">
        <f t="shared" si="354"/>
        <v>149442.5</v>
      </c>
      <c r="T2999">
        <v>39299</v>
      </c>
    </row>
    <row r="3000" spans="1:20" ht="15" thickBot="1" x14ac:dyDescent="0.4">
      <c r="A3000">
        <v>32072</v>
      </c>
      <c r="B3000" s="2">
        <v>41831.832141203704</v>
      </c>
      <c r="C3000" t="s">
        <v>31</v>
      </c>
      <c r="D3000" t="s">
        <v>29</v>
      </c>
      <c r="E3000" s="6" t="s">
        <v>20</v>
      </c>
      <c r="F3000" t="s">
        <v>1</v>
      </c>
      <c r="G3000">
        <v>14440</v>
      </c>
      <c r="H3000">
        <f t="shared" si="348"/>
        <v>14440</v>
      </c>
      <c r="I3000" t="str">
        <f t="shared" si="350"/>
        <v>0-20,000</v>
      </c>
      <c r="O3000">
        <f t="shared" si="349"/>
        <v>24783.5</v>
      </c>
      <c r="P3000">
        <f t="shared" si="351"/>
        <v>74660.5</v>
      </c>
      <c r="Q3000">
        <f t="shared" si="352"/>
        <v>49877</v>
      </c>
      <c r="R3000">
        <f t="shared" si="353"/>
        <v>-50032</v>
      </c>
      <c r="S3000">
        <f t="shared" si="354"/>
        <v>149476</v>
      </c>
      <c r="T3000">
        <v>14440</v>
      </c>
    </row>
    <row r="3001" spans="1:20" ht="15" thickBot="1" x14ac:dyDescent="0.4">
      <c r="A3001">
        <v>961118</v>
      </c>
      <c r="B3001" s="2">
        <v>41837.666597222225</v>
      </c>
      <c r="C3001" t="s">
        <v>31</v>
      </c>
      <c r="D3001" t="s">
        <v>29</v>
      </c>
      <c r="E3001" s="6" t="s">
        <v>17</v>
      </c>
      <c r="F3001" t="s">
        <v>1</v>
      </c>
      <c r="G3001">
        <v>98394</v>
      </c>
      <c r="H3001">
        <f t="shared" si="348"/>
        <v>98394</v>
      </c>
      <c r="I3001" t="str">
        <f t="shared" si="350"/>
        <v>60001-100000</v>
      </c>
      <c r="O3001">
        <f t="shared" si="349"/>
        <v>24788</v>
      </c>
      <c r="P3001">
        <f t="shared" si="351"/>
        <v>74673</v>
      </c>
      <c r="Q3001">
        <f t="shared" si="352"/>
        <v>49885</v>
      </c>
      <c r="R3001">
        <f t="shared" si="353"/>
        <v>-50039.5</v>
      </c>
      <c r="S3001">
        <f t="shared" si="354"/>
        <v>149500.5</v>
      </c>
      <c r="T3001">
        <v>98394</v>
      </c>
    </row>
    <row r="3002" spans="1:20" ht="15" thickBot="1" x14ac:dyDescent="0.4">
      <c r="A3002">
        <v>727514</v>
      </c>
      <c r="B3002" s="2">
        <v>41842.345312500001</v>
      </c>
      <c r="C3002" t="s">
        <v>30</v>
      </c>
      <c r="D3002" t="s">
        <v>27</v>
      </c>
      <c r="E3002" s="6" t="s">
        <v>17</v>
      </c>
      <c r="F3002" t="s">
        <v>2</v>
      </c>
      <c r="G3002">
        <v>84326</v>
      </c>
      <c r="H3002">
        <f t="shared" si="348"/>
        <v>84326</v>
      </c>
      <c r="I3002" t="str">
        <f t="shared" si="350"/>
        <v>60001-100000</v>
      </c>
      <c r="O3002">
        <f t="shared" si="349"/>
        <v>24786.5</v>
      </c>
      <c r="P3002">
        <f t="shared" si="351"/>
        <v>74635.5</v>
      </c>
      <c r="Q3002">
        <f t="shared" si="352"/>
        <v>49849</v>
      </c>
      <c r="R3002">
        <f t="shared" si="353"/>
        <v>-49987</v>
      </c>
      <c r="S3002">
        <f t="shared" si="354"/>
        <v>149409</v>
      </c>
      <c r="T3002">
        <v>84326</v>
      </c>
    </row>
    <row r="3003" spans="1:20" ht="15" thickBot="1" x14ac:dyDescent="0.4">
      <c r="A3003">
        <v>808477</v>
      </c>
      <c r="B3003" s="2">
        <v>41842.346666666665</v>
      </c>
      <c r="C3003" t="s">
        <v>30</v>
      </c>
      <c r="D3003" t="s">
        <v>27</v>
      </c>
      <c r="E3003" s="6" t="s">
        <v>17</v>
      </c>
      <c r="F3003" t="s">
        <v>2</v>
      </c>
      <c r="G3003">
        <v>39503</v>
      </c>
      <c r="H3003">
        <f t="shared" si="348"/>
        <v>39503</v>
      </c>
      <c r="I3003" t="str">
        <f t="shared" si="350"/>
        <v>20001-40000</v>
      </c>
      <c r="O3003">
        <f t="shared" si="349"/>
        <v>24785</v>
      </c>
      <c r="P3003">
        <f t="shared" si="351"/>
        <v>74606.5</v>
      </c>
      <c r="Q3003">
        <f t="shared" si="352"/>
        <v>49821.5</v>
      </c>
      <c r="R3003">
        <f t="shared" si="353"/>
        <v>-49947.25</v>
      </c>
      <c r="S3003">
        <f t="shared" si="354"/>
        <v>149338.75</v>
      </c>
      <c r="T3003">
        <v>39503</v>
      </c>
    </row>
    <row r="3004" spans="1:20" ht="15" thickBot="1" x14ac:dyDescent="0.4">
      <c r="A3004">
        <v>772058</v>
      </c>
      <c r="B3004" s="2">
        <v>41842.346435185187</v>
      </c>
      <c r="C3004" t="s">
        <v>30</v>
      </c>
      <c r="D3004" t="s">
        <v>29</v>
      </c>
      <c r="E3004" s="6" t="s">
        <v>17</v>
      </c>
      <c r="F3004" t="s">
        <v>2</v>
      </c>
      <c r="G3004">
        <v>51121</v>
      </c>
      <c r="H3004">
        <f t="shared" si="348"/>
        <v>51121</v>
      </c>
      <c r="I3004" t="str">
        <f t="shared" si="350"/>
        <v>40001-60000</v>
      </c>
      <c r="O3004">
        <f t="shared" si="349"/>
        <v>24783.5</v>
      </c>
      <c r="P3004">
        <f t="shared" si="351"/>
        <v>74614.75</v>
      </c>
      <c r="Q3004">
        <f t="shared" si="352"/>
        <v>49831.25</v>
      </c>
      <c r="R3004">
        <f t="shared" si="353"/>
        <v>-49963.375</v>
      </c>
      <c r="S3004">
        <f t="shared" si="354"/>
        <v>149361.625</v>
      </c>
      <c r="T3004">
        <v>51121</v>
      </c>
    </row>
    <row r="3005" spans="1:20" ht="15" thickBot="1" x14ac:dyDescent="0.4">
      <c r="A3005">
        <v>383200</v>
      </c>
      <c r="B3005" s="2">
        <v>41842.345694444448</v>
      </c>
      <c r="C3005" t="s">
        <v>30</v>
      </c>
      <c r="D3005" t="s">
        <v>28</v>
      </c>
      <c r="E3005" s="6" t="s">
        <v>17</v>
      </c>
      <c r="F3005" t="s">
        <v>2</v>
      </c>
      <c r="G3005">
        <v>46191</v>
      </c>
      <c r="H3005">
        <f t="shared" si="348"/>
        <v>46191</v>
      </c>
      <c r="I3005" t="str">
        <f t="shared" si="350"/>
        <v>40001-60000</v>
      </c>
      <c r="O3005">
        <f t="shared" si="349"/>
        <v>24782</v>
      </c>
      <c r="P3005">
        <f t="shared" si="351"/>
        <v>74623</v>
      </c>
      <c r="Q3005">
        <f t="shared" si="352"/>
        <v>49841</v>
      </c>
      <c r="R3005">
        <f t="shared" si="353"/>
        <v>-49979.5</v>
      </c>
      <c r="S3005">
        <f t="shared" si="354"/>
        <v>149384.5</v>
      </c>
      <c r="T3005">
        <v>46191</v>
      </c>
    </row>
    <row r="3006" spans="1:20" ht="15" thickBot="1" x14ac:dyDescent="0.4">
      <c r="A3006">
        <v>568794</v>
      </c>
      <c r="B3006" s="2">
        <v>41843.769178240742</v>
      </c>
      <c r="C3006" t="s">
        <v>31</v>
      </c>
      <c r="D3006" t="s">
        <v>27</v>
      </c>
      <c r="E3006" s="6" t="s">
        <v>17</v>
      </c>
      <c r="F3006" t="s">
        <v>2</v>
      </c>
      <c r="G3006">
        <v>16501</v>
      </c>
      <c r="H3006">
        <f t="shared" si="348"/>
        <v>16501</v>
      </c>
      <c r="I3006" t="str">
        <f t="shared" si="350"/>
        <v>0-20,000</v>
      </c>
      <c r="O3006">
        <f t="shared" si="349"/>
        <v>24775.5</v>
      </c>
      <c r="P3006">
        <f t="shared" si="351"/>
        <v>74635.5</v>
      </c>
      <c r="Q3006">
        <f t="shared" si="352"/>
        <v>49860</v>
      </c>
      <c r="R3006">
        <f t="shared" si="353"/>
        <v>-50014.5</v>
      </c>
      <c r="S3006">
        <f t="shared" si="354"/>
        <v>149425.5</v>
      </c>
      <c r="T3006">
        <v>16501</v>
      </c>
    </row>
    <row r="3007" spans="1:20" ht="15" thickBot="1" x14ac:dyDescent="0.4">
      <c r="A3007">
        <v>590046</v>
      </c>
      <c r="B3007" s="2">
        <v>41797.545613425929</v>
      </c>
      <c r="C3007" t="s">
        <v>31</v>
      </c>
      <c r="D3007" t="s">
        <v>29</v>
      </c>
      <c r="E3007" s="6" t="s">
        <v>17</v>
      </c>
      <c r="F3007" t="s">
        <v>6</v>
      </c>
      <c r="G3007">
        <v>83174</v>
      </c>
      <c r="H3007">
        <f t="shared" si="348"/>
        <v>83174</v>
      </c>
      <c r="I3007" t="str">
        <f t="shared" si="350"/>
        <v>60001-100000</v>
      </c>
      <c r="O3007">
        <f t="shared" si="349"/>
        <v>24785</v>
      </c>
      <c r="P3007">
        <f t="shared" si="351"/>
        <v>74648</v>
      </c>
      <c r="Q3007">
        <f t="shared" si="352"/>
        <v>49863</v>
      </c>
      <c r="R3007">
        <f t="shared" si="353"/>
        <v>-50009.5</v>
      </c>
      <c r="S3007">
        <f t="shared" si="354"/>
        <v>149442.5</v>
      </c>
      <c r="T3007">
        <v>83174</v>
      </c>
    </row>
    <row r="3008" spans="1:20" ht="15" thickBot="1" x14ac:dyDescent="0.4">
      <c r="A3008">
        <v>931111</v>
      </c>
      <c r="B3008" s="2">
        <v>41848.526956018519</v>
      </c>
      <c r="C3008" t="s">
        <v>30</v>
      </c>
      <c r="D3008" t="s">
        <v>27</v>
      </c>
      <c r="E3008" s="6" t="s">
        <v>17</v>
      </c>
      <c r="F3008" t="s">
        <v>6</v>
      </c>
      <c r="G3008">
        <v>82917</v>
      </c>
      <c r="H3008">
        <f t="shared" si="348"/>
        <v>82917</v>
      </c>
      <c r="I3008" t="str">
        <f t="shared" si="350"/>
        <v>60001-100000</v>
      </c>
      <c r="O3008">
        <f t="shared" si="349"/>
        <v>24783.5</v>
      </c>
      <c r="P3008">
        <f t="shared" si="351"/>
        <v>74614.75</v>
      </c>
      <c r="Q3008">
        <f t="shared" si="352"/>
        <v>49831.25</v>
      </c>
      <c r="R3008">
        <f t="shared" si="353"/>
        <v>-49963.375</v>
      </c>
      <c r="S3008">
        <f t="shared" si="354"/>
        <v>149361.625</v>
      </c>
      <c r="T3008">
        <v>82917</v>
      </c>
    </row>
    <row r="3009" spans="1:20" ht="15" thickBot="1" x14ac:dyDescent="0.4">
      <c r="A3009">
        <v>677644</v>
      </c>
      <c r="B3009" s="2">
        <v>41851.370289351849</v>
      </c>
      <c r="C3009" t="s">
        <v>30</v>
      </c>
      <c r="D3009" t="s">
        <v>29</v>
      </c>
      <c r="E3009" s="6" t="s">
        <v>17</v>
      </c>
      <c r="F3009" t="s">
        <v>6</v>
      </c>
      <c r="G3009">
        <v>77018</v>
      </c>
      <c r="H3009">
        <f t="shared" si="348"/>
        <v>77018</v>
      </c>
      <c r="I3009" t="str">
        <f t="shared" si="350"/>
        <v>60001-100000</v>
      </c>
      <c r="O3009">
        <f t="shared" si="349"/>
        <v>24782</v>
      </c>
      <c r="P3009">
        <f t="shared" si="351"/>
        <v>74590</v>
      </c>
      <c r="Q3009">
        <f t="shared" si="352"/>
        <v>49808</v>
      </c>
      <c r="R3009">
        <f t="shared" si="353"/>
        <v>-49930</v>
      </c>
      <c r="S3009">
        <f t="shared" si="354"/>
        <v>149302</v>
      </c>
      <c r="T3009">
        <v>77018</v>
      </c>
    </row>
    <row r="3010" spans="1:20" ht="15" thickBot="1" x14ac:dyDescent="0.4">
      <c r="A3010">
        <v>175266</v>
      </c>
      <c r="B3010" s="2">
        <v>41851.37228009259</v>
      </c>
      <c r="C3010" t="s">
        <v>31</v>
      </c>
      <c r="D3010" t="s">
        <v>29</v>
      </c>
      <c r="E3010" s="6" t="s">
        <v>17</v>
      </c>
      <c r="F3010" t="s">
        <v>6</v>
      </c>
      <c r="G3010">
        <v>3842</v>
      </c>
      <c r="H3010">
        <f t="shared" ref="H3010:H3073" si="355">IF(OR(G3010 &lt; R3010, G3010 &gt; S3010), $O$1, G3010)</f>
        <v>3842</v>
      </c>
      <c r="I3010" t="str">
        <f t="shared" si="350"/>
        <v>0-20,000</v>
      </c>
      <c r="O3010">
        <f t="shared" ref="O3010:O3073" si="356">QUARTILE(G3010:G10177,1)</f>
        <v>24775.5</v>
      </c>
      <c r="P3010">
        <f t="shared" si="351"/>
        <v>74534.5</v>
      </c>
      <c r="Q3010">
        <f t="shared" si="352"/>
        <v>49759</v>
      </c>
      <c r="R3010">
        <f t="shared" si="353"/>
        <v>-49863</v>
      </c>
      <c r="S3010">
        <f t="shared" si="354"/>
        <v>149173</v>
      </c>
      <c r="T3010">
        <v>3842</v>
      </c>
    </row>
    <row r="3011" spans="1:20" ht="15" thickBot="1" x14ac:dyDescent="0.4">
      <c r="A3011">
        <v>894498</v>
      </c>
      <c r="B3011" s="2">
        <v>41859.526469907411</v>
      </c>
      <c r="C3011" t="s">
        <v>30</v>
      </c>
      <c r="D3011" t="s">
        <v>29</v>
      </c>
      <c r="E3011" s="6" t="s">
        <v>17</v>
      </c>
      <c r="F3011" t="s">
        <v>6</v>
      </c>
      <c r="G3011">
        <v>47942</v>
      </c>
      <c r="H3011">
        <f t="shared" si="355"/>
        <v>47942</v>
      </c>
      <c r="I3011" t="str">
        <f t="shared" ref="I3011:I3074" si="357">IF(H3011&lt;=20000,"0-20,000",IF(H3011&lt;=40000,"20001-40000",IF(H3011&lt;=60000,"40001-60000",IF(H3011&lt;=100000,"60001-100000","above 1 lakh"))))</f>
        <v>40001-60000</v>
      </c>
      <c r="O3011">
        <f t="shared" si="356"/>
        <v>24785</v>
      </c>
      <c r="P3011">
        <f t="shared" ref="P3011:P3074" si="358">QUARTILE(G3011:G10178,3)</f>
        <v>74553</v>
      </c>
      <c r="Q3011">
        <f t="shared" ref="Q3011:Q3074" si="359">P3011-O3011</f>
        <v>49768</v>
      </c>
      <c r="R3011">
        <f t="shared" ref="R3011:R3074" si="360">O3011-1.5*Q3011</f>
        <v>-49867</v>
      </c>
      <c r="S3011">
        <f t="shared" ref="S3011:S3074" si="361">P3011+1.5*Q3011</f>
        <v>149205</v>
      </c>
      <c r="T3011">
        <v>47942</v>
      </c>
    </row>
    <row r="3012" spans="1:20" ht="15" thickBot="1" x14ac:dyDescent="0.4">
      <c r="A3012">
        <v>869256</v>
      </c>
      <c r="B3012" s="2">
        <v>41760.396990740737</v>
      </c>
      <c r="C3012" t="s">
        <v>30</v>
      </c>
      <c r="D3012" t="s">
        <v>27</v>
      </c>
      <c r="E3012" s="6" t="s">
        <v>17</v>
      </c>
      <c r="F3012" t="s">
        <v>10</v>
      </c>
      <c r="G3012">
        <v>7906</v>
      </c>
      <c r="H3012">
        <f t="shared" si="355"/>
        <v>7906</v>
      </c>
      <c r="I3012" t="str">
        <f t="shared" si="357"/>
        <v>0-20,000</v>
      </c>
      <c r="O3012">
        <f t="shared" si="356"/>
        <v>24783.5</v>
      </c>
      <c r="P3012">
        <f t="shared" si="358"/>
        <v>74571.5</v>
      </c>
      <c r="Q3012">
        <f t="shared" si="359"/>
        <v>49788</v>
      </c>
      <c r="R3012">
        <f t="shared" si="360"/>
        <v>-49898.5</v>
      </c>
      <c r="S3012">
        <f t="shared" si="361"/>
        <v>149253.5</v>
      </c>
      <c r="T3012">
        <v>7906</v>
      </c>
    </row>
    <row r="3013" spans="1:20" ht="15" thickBot="1" x14ac:dyDescent="0.4">
      <c r="A3013">
        <v>494577</v>
      </c>
      <c r="B3013" s="2">
        <v>41790.498078703706</v>
      </c>
      <c r="C3013" t="s">
        <v>31</v>
      </c>
      <c r="D3013" t="s">
        <v>29</v>
      </c>
      <c r="E3013" s="6" t="s">
        <v>17</v>
      </c>
      <c r="F3013" t="s">
        <v>2</v>
      </c>
      <c r="G3013">
        <v>29973</v>
      </c>
      <c r="H3013">
        <f t="shared" si="355"/>
        <v>29973</v>
      </c>
      <c r="I3013" t="str">
        <f t="shared" si="357"/>
        <v>20001-40000</v>
      </c>
      <c r="O3013">
        <f t="shared" si="356"/>
        <v>24788</v>
      </c>
      <c r="P3013">
        <f t="shared" si="358"/>
        <v>74590</v>
      </c>
      <c r="Q3013">
        <f t="shared" si="359"/>
        <v>49802</v>
      </c>
      <c r="R3013">
        <f t="shared" si="360"/>
        <v>-49915</v>
      </c>
      <c r="S3013">
        <f t="shared" si="361"/>
        <v>149293</v>
      </c>
      <c r="T3013">
        <v>29973</v>
      </c>
    </row>
    <row r="3014" spans="1:20" ht="15" thickBot="1" x14ac:dyDescent="0.4">
      <c r="A3014">
        <v>552496</v>
      </c>
      <c r="B3014" s="2">
        <v>41790.498402777775</v>
      </c>
      <c r="C3014" t="s">
        <v>30</v>
      </c>
      <c r="D3014" t="s">
        <v>27</v>
      </c>
      <c r="E3014" s="6" t="s">
        <v>17</v>
      </c>
      <c r="F3014" t="s">
        <v>2</v>
      </c>
      <c r="G3014">
        <v>27939</v>
      </c>
      <c r="H3014">
        <f t="shared" si="355"/>
        <v>27939</v>
      </c>
      <c r="I3014" t="str">
        <f t="shared" si="357"/>
        <v>20001-40000</v>
      </c>
      <c r="O3014">
        <f t="shared" si="356"/>
        <v>24786.5</v>
      </c>
      <c r="P3014">
        <f t="shared" si="358"/>
        <v>74598.25</v>
      </c>
      <c r="Q3014">
        <f t="shared" si="359"/>
        <v>49811.75</v>
      </c>
      <c r="R3014">
        <f t="shared" si="360"/>
        <v>-49931.125</v>
      </c>
      <c r="S3014">
        <f t="shared" si="361"/>
        <v>149315.875</v>
      </c>
      <c r="T3014">
        <v>27939</v>
      </c>
    </row>
    <row r="3015" spans="1:20" ht="15" thickBot="1" x14ac:dyDescent="0.4">
      <c r="A3015">
        <v>623700</v>
      </c>
      <c r="B3015" s="2">
        <v>41835.480312500003</v>
      </c>
      <c r="C3015" t="s">
        <v>31</v>
      </c>
      <c r="D3015" t="s">
        <v>29</v>
      </c>
      <c r="E3015" s="6" t="s">
        <v>17</v>
      </c>
      <c r="F3015" t="s">
        <v>2</v>
      </c>
      <c r="G3015">
        <v>96961</v>
      </c>
      <c r="H3015">
        <f t="shared" si="355"/>
        <v>96961</v>
      </c>
      <c r="I3015" t="str">
        <f t="shared" si="357"/>
        <v>60001-100000</v>
      </c>
      <c r="O3015">
        <f t="shared" si="356"/>
        <v>24785</v>
      </c>
      <c r="P3015">
        <f t="shared" si="358"/>
        <v>74606.5</v>
      </c>
      <c r="Q3015">
        <f t="shared" si="359"/>
        <v>49821.5</v>
      </c>
      <c r="R3015">
        <f t="shared" si="360"/>
        <v>-49947.25</v>
      </c>
      <c r="S3015">
        <f t="shared" si="361"/>
        <v>149338.75</v>
      </c>
      <c r="T3015">
        <v>96961</v>
      </c>
    </row>
    <row r="3016" spans="1:20" ht="15" thickBot="1" x14ac:dyDescent="0.4">
      <c r="A3016">
        <v>966330</v>
      </c>
      <c r="B3016" s="2">
        <v>41791.489652777775</v>
      </c>
      <c r="C3016" t="s">
        <v>31</v>
      </c>
      <c r="D3016" t="s">
        <v>27</v>
      </c>
      <c r="E3016" s="6" t="s">
        <v>17</v>
      </c>
      <c r="F3016" t="s">
        <v>6</v>
      </c>
      <c r="G3016">
        <v>42493</v>
      </c>
      <c r="H3016">
        <f t="shared" si="355"/>
        <v>42493</v>
      </c>
      <c r="I3016" t="str">
        <f t="shared" si="357"/>
        <v>40001-60000</v>
      </c>
      <c r="O3016">
        <f t="shared" si="356"/>
        <v>24783.5</v>
      </c>
      <c r="P3016">
        <f t="shared" si="358"/>
        <v>74571.5</v>
      </c>
      <c r="Q3016">
        <f t="shared" si="359"/>
        <v>49788</v>
      </c>
      <c r="R3016">
        <f t="shared" si="360"/>
        <v>-49898.5</v>
      </c>
      <c r="S3016">
        <f t="shared" si="361"/>
        <v>149253.5</v>
      </c>
      <c r="T3016">
        <v>42493</v>
      </c>
    </row>
    <row r="3017" spans="1:20" ht="15" thickBot="1" x14ac:dyDescent="0.4">
      <c r="A3017">
        <v>813243</v>
      </c>
      <c r="B3017" s="2">
        <v>41791.490266203706</v>
      </c>
      <c r="C3017" t="s">
        <v>31</v>
      </c>
      <c r="D3017" t="s">
        <v>27</v>
      </c>
      <c r="E3017" s="6" t="s">
        <v>17</v>
      </c>
      <c r="F3017" t="s">
        <v>6</v>
      </c>
      <c r="G3017">
        <v>38638</v>
      </c>
      <c r="H3017">
        <f t="shared" si="355"/>
        <v>38638</v>
      </c>
      <c r="I3017" t="str">
        <f t="shared" si="357"/>
        <v>20001-40000</v>
      </c>
      <c r="O3017">
        <f t="shared" si="356"/>
        <v>24782</v>
      </c>
      <c r="P3017">
        <f t="shared" si="358"/>
        <v>74590</v>
      </c>
      <c r="Q3017">
        <f t="shared" si="359"/>
        <v>49808</v>
      </c>
      <c r="R3017">
        <f t="shared" si="360"/>
        <v>-49930</v>
      </c>
      <c r="S3017">
        <f t="shared" si="361"/>
        <v>149302</v>
      </c>
      <c r="T3017">
        <v>38638</v>
      </c>
    </row>
    <row r="3018" spans="1:20" ht="15" thickBot="1" x14ac:dyDescent="0.4">
      <c r="A3018">
        <v>804046</v>
      </c>
      <c r="B3018" s="2">
        <v>41817.396724537037</v>
      </c>
      <c r="C3018" t="s">
        <v>30</v>
      </c>
      <c r="D3018" t="s">
        <v>27</v>
      </c>
      <c r="E3018" s="6" t="s">
        <v>17</v>
      </c>
      <c r="F3018" t="s">
        <v>6</v>
      </c>
      <c r="G3018">
        <v>42610</v>
      </c>
      <c r="H3018">
        <f t="shared" si="355"/>
        <v>42610</v>
      </c>
      <c r="I3018" t="str">
        <f t="shared" si="357"/>
        <v>40001-60000</v>
      </c>
      <c r="O3018">
        <f t="shared" si="356"/>
        <v>24775.5</v>
      </c>
      <c r="P3018">
        <f t="shared" si="358"/>
        <v>74598.25</v>
      </c>
      <c r="Q3018">
        <f t="shared" si="359"/>
        <v>49822.75</v>
      </c>
      <c r="R3018">
        <f t="shared" si="360"/>
        <v>-49958.625</v>
      </c>
      <c r="S3018">
        <f t="shared" si="361"/>
        <v>149332.375</v>
      </c>
      <c r="T3018">
        <v>42610</v>
      </c>
    </row>
    <row r="3019" spans="1:20" ht="15" thickBot="1" x14ac:dyDescent="0.4">
      <c r="A3019">
        <v>236696</v>
      </c>
      <c r="B3019" s="2">
        <v>41821.588692129626</v>
      </c>
      <c r="C3019" t="s">
        <v>31</v>
      </c>
      <c r="D3019" t="s">
        <v>29</v>
      </c>
      <c r="E3019" s="6" t="s">
        <v>17</v>
      </c>
      <c r="F3019" t="s">
        <v>6</v>
      </c>
      <c r="G3019">
        <v>57489</v>
      </c>
      <c r="H3019">
        <f t="shared" si="355"/>
        <v>57489</v>
      </c>
      <c r="I3019" t="str">
        <f t="shared" si="357"/>
        <v>40001-60000</v>
      </c>
      <c r="O3019">
        <f t="shared" si="356"/>
        <v>24769</v>
      </c>
      <c r="P3019">
        <f t="shared" si="358"/>
        <v>74606.5</v>
      </c>
      <c r="Q3019">
        <f t="shared" si="359"/>
        <v>49837.5</v>
      </c>
      <c r="R3019">
        <f t="shared" si="360"/>
        <v>-49987.25</v>
      </c>
      <c r="S3019">
        <f t="shared" si="361"/>
        <v>149362.75</v>
      </c>
      <c r="T3019">
        <v>57489</v>
      </c>
    </row>
    <row r="3020" spans="1:20" ht="15" thickBot="1" x14ac:dyDescent="0.4">
      <c r="A3020">
        <v>175958</v>
      </c>
      <c r="B3020" s="2">
        <v>41821.589131944442</v>
      </c>
      <c r="C3020" t="s">
        <v>31</v>
      </c>
      <c r="D3020" t="s">
        <v>29</v>
      </c>
      <c r="E3020" s="6" t="s">
        <v>17</v>
      </c>
      <c r="F3020" t="s">
        <v>6</v>
      </c>
      <c r="G3020">
        <v>86704</v>
      </c>
      <c r="H3020">
        <f t="shared" si="355"/>
        <v>86704</v>
      </c>
      <c r="I3020" t="str">
        <f t="shared" si="357"/>
        <v>60001-100000</v>
      </c>
      <c r="O3020">
        <f t="shared" si="356"/>
        <v>24762.5</v>
      </c>
      <c r="P3020">
        <f t="shared" si="358"/>
        <v>74614.75</v>
      </c>
      <c r="Q3020">
        <f t="shared" si="359"/>
        <v>49852.25</v>
      </c>
      <c r="R3020">
        <f t="shared" si="360"/>
        <v>-50015.875</v>
      </c>
      <c r="S3020">
        <f t="shared" si="361"/>
        <v>149393.125</v>
      </c>
      <c r="T3020">
        <v>86704</v>
      </c>
    </row>
    <row r="3021" spans="1:20" ht="15" thickBot="1" x14ac:dyDescent="0.4">
      <c r="A3021">
        <v>896170</v>
      </c>
      <c r="B3021" s="2">
        <v>41866.399131944447</v>
      </c>
      <c r="C3021" t="s">
        <v>31</v>
      </c>
      <c r="D3021" t="s">
        <v>29</v>
      </c>
      <c r="E3021" s="6" t="s">
        <v>17</v>
      </c>
      <c r="F3021" t="s">
        <v>6</v>
      </c>
      <c r="G3021">
        <v>36331</v>
      </c>
      <c r="H3021">
        <f t="shared" si="355"/>
        <v>36331</v>
      </c>
      <c r="I3021" t="str">
        <f t="shared" si="357"/>
        <v>20001-40000</v>
      </c>
      <c r="O3021">
        <f t="shared" si="356"/>
        <v>24756</v>
      </c>
      <c r="P3021">
        <f t="shared" si="358"/>
        <v>74590</v>
      </c>
      <c r="Q3021">
        <f t="shared" si="359"/>
        <v>49834</v>
      </c>
      <c r="R3021">
        <f t="shared" si="360"/>
        <v>-49995</v>
      </c>
      <c r="S3021">
        <f t="shared" si="361"/>
        <v>149341</v>
      </c>
      <c r="T3021">
        <v>36331</v>
      </c>
    </row>
    <row r="3022" spans="1:20" ht="15" thickBot="1" x14ac:dyDescent="0.4">
      <c r="A3022">
        <v>526522</v>
      </c>
      <c r="B3022" s="2">
        <v>41866.399606481478</v>
      </c>
      <c r="C3022" t="s">
        <v>30</v>
      </c>
      <c r="D3022" t="s">
        <v>29</v>
      </c>
      <c r="E3022" s="6" t="s">
        <v>17</v>
      </c>
      <c r="F3022" t="s">
        <v>6</v>
      </c>
      <c r="G3022">
        <v>13911</v>
      </c>
      <c r="H3022">
        <f t="shared" si="355"/>
        <v>13911</v>
      </c>
      <c r="I3022" t="str">
        <f t="shared" si="357"/>
        <v>0-20,000</v>
      </c>
      <c r="O3022">
        <f t="shared" si="356"/>
        <v>24756</v>
      </c>
      <c r="P3022">
        <f t="shared" si="358"/>
        <v>74598.25</v>
      </c>
      <c r="Q3022">
        <f t="shared" si="359"/>
        <v>49842.25</v>
      </c>
      <c r="R3022">
        <f t="shared" si="360"/>
        <v>-50007.375</v>
      </c>
      <c r="S3022">
        <f t="shared" si="361"/>
        <v>149361.625</v>
      </c>
      <c r="T3022">
        <v>13911</v>
      </c>
    </row>
    <row r="3023" spans="1:20" ht="15" thickBot="1" x14ac:dyDescent="0.4">
      <c r="A3023">
        <v>813660</v>
      </c>
      <c r="B3023" s="2">
        <v>41873.397210648145</v>
      </c>
      <c r="C3023" t="s">
        <v>30</v>
      </c>
      <c r="D3023" t="s">
        <v>27</v>
      </c>
      <c r="E3023" s="6" t="s">
        <v>17</v>
      </c>
      <c r="F3023" t="s">
        <v>6</v>
      </c>
      <c r="G3023">
        <v>42998</v>
      </c>
      <c r="H3023">
        <f t="shared" si="355"/>
        <v>42998</v>
      </c>
      <c r="I3023" t="str">
        <f t="shared" si="357"/>
        <v>40001-60000</v>
      </c>
      <c r="O3023">
        <f t="shared" si="356"/>
        <v>24769</v>
      </c>
      <c r="P3023">
        <f t="shared" si="358"/>
        <v>74606.5</v>
      </c>
      <c r="Q3023">
        <f t="shared" si="359"/>
        <v>49837.5</v>
      </c>
      <c r="R3023">
        <f t="shared" si="360"/>
        <v>-49987.25</v>
      </c>
      <c r="S3023">
        <f t="shared" si="361"/>
        <v>149362.75</v>
      </c>
      <c r="T3023">
        <v>42998</v>
      </c>
    </row>
    <row r="3024" spans="1:20" ht="15" thickBot="1" x14ac:dyDescent="0.4">
      <c r="A3024">
        <v>668814</v>
      </c>
      <c r="B3024" s="2">
        <v>41873.398148148146</v>
      </c>
      <c r="C3024" t="s">
        <v>31</v>
      </c>
      <c r="D3024" t="s">
        <v>27</v>
      </c>
      <c r="E3024" s="6" t="s">
        <v>17</v>
      </c>
      <c r="F3024" t="s">
        <v>6</v>
      </c>
      <c r="G3024">
        <v>20666</v>
      </c>
      <c r="H3024">
        <f t="shared" si="355"/>
        <v>20666</v>
      </c>
      <c r="I3024" t="str">
        <f t="shared" si="357"/>
        <v>20001-40000</v>
      </c>
      <c r="O3024">
        <f t="shared" si="356"/>
        <v>24762.5</v>
      </c>
      <c r="P3024">
        <f t="shared" si="358"/>
        <v>74614.75</v>
      </c>
      <c r="Q3024">
        <f t="shared" si="359"/>
        <v>49852.25</v>
      </c>
      <c r="R3024">
        <f t="shared" si="360"/>
        <v>-50015.875</v>
      </c>
      <c r="S3024">
        <f t="shared" si="361"/>
        <v>149393.125</v>
      </c>
      <c r="T3024">
        <v>20666</v>
      </c>
    </row>
    <row r="3025" spans="1:20" ht="15" thickBot="1" x14ac:dyDescent="0.4">
      <c r="A3025">
        <v>848064</v>
      </c>
      <c r="B3025" s="2">
        <v>41873.398634259262</v>
      </c>
      <c r="C3025" t="s">
        <v>31</v>
      </c>
      <c r="D3025" t="s">
        <v>29</v>
      </c>
      <c r="E3025" s="6" t="s">
        <v>17</v>
      </c>
      <c r="F3025" t="s">
        <v>6</v>
      </c>
      <c r="G3025">
        <v>80782</v>
      </c>
      <c r="H3025">
        <f t="shared" si="355"/>
        <v>80782</v>
      </c>
      <c r="I3025" t="str">
        <f t="shared" si="357"/>
        <v>60001-100000</v>
      </c>
      <c r="O3025">
        <f t="shared" si="356"/>
        <v>24782</v>
      </c>
      <c r="P3025">
        <f t="shared" si="358"/>
        <v>74623</v>
      </c>
      <c r="Q3025">
        <f t="shared" si="359"/>
        <v>49841</v>
      </c>
      <c r="R3025">
        <f t="shared" si="360"/>
        <v>-49979.5</v>
      </c>
      <c r="S3025">
        <f t="shared" si="361"/>
        <v>149384.5</v>
      </c>
      <c r="T3025">
        <v>80782</v>
      </c>
    </row>
    <row r="3026" spans="1:20" ht="15" thickBot="1" x14ac:dyDescent="0.4">
      <c r="A3026">
        <v>669965</v>
      </c>
      <c r="B3026" s="2">
        <v>41857.264791666668</v>
      </c>
      <c r="C3026" t="s">
        <v>30</v>
      </c>
      <c r="D3026" t="s">
        <v>29</v>
      </c>
      <c r="E3026" s="6" t="s">
        <v>14</v>
      </c>
      <c r="F3026" t="s">
        <v>10</v>
      </c>
      <c r="G3026">
        <v>45850</v>
      </c>
      <c r="H3026">
        <f t="shared" si="355"/>
        <v>45850</v>
      </c>
      <c r="I3026" t="str">
        <f t="shared" si="357"/>
        <v>40001-60000</v>
      </c>
      <c r="O3026">
        <f t="shared" si="356"/>
        <v>24775.5</v>
      </c>
      <c r="P3026">
        <f t="shared" si="358"/>
        <v>74598.25</v>
      </c>
      <c r="Q3026">
        <f t="shared" si="359"/>
        <v>49822.75</v>
      </c>
      <c r="R3026">
        <f t="shared" si="360"/>
        <v>-49958.625</v>
      </c>
      <c r="S3026">
        <f t="shared" si="361"/>
        <v>149332.375</v>
      </c>
      <c r="T3026">
        <v>45850</v>
      </c>
    </row>
    <row r="3027" spans="1:20" ht="15" thickBot="1" x14ac:dyDescent="0.4">
      <c r="A3027">
        <v>407669</v>
      </c>
      <c r="B3027" s="2">
        <v>41858.810127314813</v>
      </c>
      <c r="C3027" t="s">
        <v>31</v>
      </c>
      <c r="D3027" t="s">
        <v>27</v>
      </c>
      <c r="E3027" s="6" t="s">
        <v>14</v>
      </c>
      <c r="F3027" t="s">
        <v>10</v>
      </c>
      <c r="G3027">
        <v>84692</v>
      </c>
      <c r="H3027">
        <f t="shared" si="355"/>
        <v>84692</v>
      </c>
      <c r="I3027" t="str">
        <f t="shared" si="357"/>
        <v>60001-100000</v>
      </c>
      <c r="O3027">
        <f t="shared" si="356"/>
        <v>24769</v>
      </c>
      <c r="P3027">
        <f t="shared" si="358"/>
        <v>74606.5</v>
      </c>
      <c r="Q3027">
        <f t="shared" si="359"/>
        <v>49837.5</v>
      </c>
      <c r="R3027">
        <f t="shared" si="360"/>
        <v>-49987.25</v>
      </c>
      <c r="S3027">
        <f t="shared" si="361"/>
        <v>149362.75</v>
      </c>
      <c r="T3027">
        <v>84692</v>
      </c>
    </row>
    <row r="3028" spans="1:20" ht="15" thickBot="1" x14ac:dyDescent="0.4">
      <c r="A3028">
        <v>127411</v>
      </c>
      <c r="B3028" s="2">
        <v>41858.810543981483</v>
      </c>
      <c r="C3028" t="s">
        <v>31</v>
      </c>
      <c r="D3028" t="s">
        <v>29</v>
      </c>
      <c r="E3028" s="6" t="s">
        <v>14</v>
      </c>
      <c r="F3028" t="s">
        <v>10</v>
      </c>
      <c r="G3028">
        <v>64735</v>
      </c>
      <c r="H3028">
        <f t="shared" si="355"/>
        <v>64735</v>
      </c>
      <c r="I3028" t="str">
        <f t="shared" si="357"/>
        <v>60001-100000</v>
      </c>
      <c r="O3028">
        <f t="shared" si="356"/>
        <v>24762.5</v>
      </c>
      <c r="P3028">
        <f t="shared" si="358"/>
        <v>74571.5</v>
      </c>
      <c r="Q3028">
        <f t="shared" si="359"/>
        <v>49809</v>
      </c>
      <c r="R3028">
        <f t="shared" si="360"/>
        <v>-49951</v>
      </c>
      <c r="S3028">
        <f t="shared" si="361"/>
        <v>149285</v>
      </c>
      <c r="T3028">
        <v>64735</v>
      </c>
    </row>
    <row r="3029" spans="1:20" ht="15" thickBot="1" x14ac:dyDescent="0.4">
      <c r="A3029">
        <v>632747</v>
      </c>
      <c r="B3029" s="2">
        <v>41827.398009259261</v>
      </c>
      <c r="C3029" t="s">
        <v>31</v>
      </c>
      <c r="D3029" t="s">
        <v>29</v>
      </c>
      <c r="E3029" s="6" t="s">
        <v>12</v>
      </c>
      <c r="F3029" t="s">
        <v>4</v>
      </c>
      <c r="G3029">
        <v>39710</v>
      </c>
      <c r="H3029">
        <f t="shared" si="355"/>
        <v>39710</v>
      </c>
      <c r="I3029" t="str">
        <f t="shared" si="357"/>
        <v>20001-40000</v>
      </c>
      <c r="O3029">
        <f t="shared" si="356"/>
        <v>24756</v>
      </c>
      <c r="P3029">
        <f t="shared" si="358"/>
        <v>74590</v>
      </c>
      <c r="Q3029">
        <f t="shared" si="359"/>
        <v>49834</v>
      </c>
      <c r="R3029">
        <f t="shared" si="360"/>
        <v>-49995</v>
      </c>
      <c r="S3029">
        <f t="shared" si="361"/>
        <v>149341</v>
      </c>
      <c r="T3029">
        <v>39710</v>
      </c>
    </row>
    <row r="3030" spans="1:20" ht="15" thickBot="1" x14ac:dyDescent="0.4">
      <c r="A3030">
        <v>127432</v>
      </c>
      <c r="B3030" s="2">
        <v>41827.398379629631</v>
      </c>
      <c r="C3030" t="s">
        <v>31</v>
      </c>
      <c r="D3030" t="s">
        <v>27</v>
      </c>
      <c r="E3030" s="6" t="s">
        <v>12</v>
      </c>
      <c r="F3030" t="s">
        <v>4</v>
      </c>
      <c r="G3030">
        <v>94188</v>
      </c>
      <c r="H3030">
        <f t="shared" si="355"/>
        <v>94188</v>
      </c>
      <c r="I3030" t="str">
        <f t="shared" si="357"/>
        <v>60001-100000</v>
      </c>
      <c r="O3030">
        <f t="shared" si="356"/>
        <v>24756</v>
      </c>
      <c r="P3030">
        <f t="shared" si="358"/>
        <v>74598.25</v>
      </c>
      <c r="Q3030">
        <f t="shared" si="359"/>
        <v>49842.25</v>
      </c>
      <c r="R3030">
        <f t="shared" si="360"/>
        <v>-50007.375</v>
      </c>
      <c r="S3030">
        <f t="shared" si="361"/>
        <v>149361.625</v>
      </c>
      <c r="T3030">
        <v>94188</v>
      </c>
    </row>
    <row r="3031" spans="1:20" ht="15" thickBot="1" x14ac:dyDescent="0.4">
      <c r="A3031">
        <v>861705</v>
      </c>
      <c r="B3031" s="2">
        <v>41827.399664351855</v>
      </c>
      <c r="C3031" t="s">
        <v>30</v>
      </c>
      <c r="D3031" t="s">
        <v>27</v>
      </c>
      <c r="E3031" s="6" t="s">
        <v>12</v>
      </c>
      <c r="F3031" t="s">
        <v>4</v>
      </c>
      <c r="G3031">
        <v>11184</v>
      </c>
      <c r="H3031">
        <f t="shared" si="355"/>
        <v>11184</v>
      </c>
      <c r="I3031" t="str">
        <f t="shared" si="357"/>
        <v>0-20,000</v>
      </c>
      <c r="O3031">
        <f t="shared" si="356"/>
        <v>24756</v>
      </c>
      <c r="P3031">
        <f t="shared" si="358"/>
        <v>74553</v>
      </c>
      <c r="Q3031">
        <f t="shared" si="359"/>
        <v>49797</v>
      </c>
      <c r="R3031">
        <f t="shared" si="360"/>
        <v>-49939.5</v>
      </c>
      <c r="S3031">
        <f t="shared" si="361"/>
        <v>149248.5</v>
      </c>
      <c r="T3031">
        <v>11184</v>
      </c>
    </row>
    <row r="3032" spans="1:20" ht="15" thickBot="1" x14ac:dyDescent="0.4">
      <c r="A3032">
        <v>580341</v>
      </c>
      <c r="B3032" s="2">
        <v>41829.423842592594</v>
      </c>
      <c r="C3032" t="s">
        <v>31</v>
      </c>
      <c r="D3032" t="s">
        <v>27</v>
      </c>
      <c r="E3032" s="6" t="s">
        <v>12</v>
      </c>
      <c r="F3032" t="s">
        <v>2</v>
      </c>
      <c r="G3032">
        <v>74861</v>
      </c>
      <c r="H3032">
        <f t="shared" si="355"/>
        <v>74861</v>
      </c>
      <c r="I3032" t="str">
        <f t="shared" si="357"/>
        <v>60001-100000</v>
      </c>
      <c r="O3032">
        <f t="shared" si="356"/>
        <v>24762.5</v>
      </c>
      <c r="P3032">
        <f t="shared" si="358"/>
        <v>74571.5</v>
      </c>
      <c r="Q3032">
        <f t="shared" si="359"/>
        <v>49809</v>
      </c>
      <c r="R3032">
        <f t="shared" si="360"/>
        <v>-49951</v>
      </c>
      <c r="S3032">
        <f t="shared" si="361"/>
        <v>149285</v>
      </c>
      <c r="T3032">
        <v>74861</v>
      </c>
    </row>
    <row r="3033" spans="1:20" ht="15" thickBot="1" x14ac:dyDescent="0.4">
      <c r="A3033">
        <v>176366</v>
      </c>
      <c r="B3033" s="2">
        <v>41829.424340277779</v>
      </c>
      <c r="C3033" t="s">
        <v>30</v>
      </c>
      <c r="D3033" t="s">
        <v>27</v>
      </c>
      <c r="E3033" s="6" t="s">
        <v>12</v>
      </c>
      <c r="F3033" t="s">
        <v>2</v>
      </c>
      <c r="G3033">
        <v>41179</v>
      </c>
      <c r="H3033">
        <f t="shared" si="355"/>
        <v>41179</v>
      </c>
      <c r="I3033" t="str">
        <f t="shared" si="357"/>
        <v>40001-60000</v>
      </c>
      <c r="O3033">
        <f t="shared" si="356"/>
        <v>24756</v>
      </c>
      <c r="P3033">
        <f t="shared" si="358"/>
        <v>74516</v>
      </c>
      <c r="Q3033">
        <f t="shared" si="359"/>
        <v>49760</v>
      </c>
      <c r="R3033">
        <f t="shared" si="360"/>
        <v>-49884</v>
      </c>
      <c r="S3033">
        <f t="shared" si="361"/>
        <v>149156</v>
      </c>
      <c r="T3033">
        <v>41179</v>
      </c>
    </row>
    <row r="3034" spans="1:20" ht="15" thickBot="1" x14ac:dyDescent="0.4">
      <c r="A3034">
        <v>395791</v>
      </c>
      <c r="B3034" s="2">
        <v>41829.426574074074</v>
      </c>
      <c r="C3034" t="s">
        <v>31</v>
      </c>
      <c r="D3034" t="s">
        <v>29</v>
      </c>
      <c r="E3034" s="6" t="s">
        <v>12</v>
      </c>
      <c r="F3034" t="s">
        <v>2</v>
      </c>
      <c r="G3034">
        <v>81143</v>
      </c>
      <c r="H3034">
        <f t="shared" si="355"/>
        <v>81143</v>
      </c>
      <c r="I3034" t="str">
        <f t="shared" si="357"/>
        <v>60001-100000</v>
      </c>
      <c r="O3034">
        <f t="shared" si="356"/>
        <v>24756</v>
      </c>
      <c r="P3034">
        <f t="shared" si="358"/>
        <v>74534.5</v>
      </c>
      <c r="Q3034">
        <f t="shared" si="359"/>
        <v>49778.5</v>
      </c>
      <c r="R3034">
        <f t="shared" si="360"/>
        <v>-49911.75</v>
      </c>
      <c r="S3034">
        <f t="shared" si="361"/>
        <v>149202.25</v>
      </c>
      <c r="T3034">
        <v>81143</v>
      </c>
    </row>
    <row r="3035" spans="1:20" ht="15" thickBot="1" x14ac:dyDescent="0.4">
      <c r="A3035">
        <v>924809</v>
      </c>
      <c r="B3035" s="2">
        <v>41829.427534722221</v>
      </c>
      <c r="C3035" t="s">
        <v>30</v>
      </c>
      <c r="D3035" t="s">
        <v>27</v>
      </c>
      <c r="E3035" s="6" t="s">
        <v>12</v>
      </c>
      <c r="F3035" t="s">
        <v>2</v>
      </c>
      <c r="G3035">
        <v>44275</v>
      </c>
      <c r="H3035">
        <f t="shared" si="355"/>
        <v>44275</v>
      </c>
      <c r="I3035" t="str">
        <f t="shared" si="357"/>
        <v>40001-60000</v>
      </c>
      <c r="O3035">
        <f t="shared" si="356"/>
        <v>24756</v>
      </c>
      <c r="P3035">
        <f t="shared" si="358"/>
        <v>74500.5</v>
      </c>
      <c r="Q3035">
        <f t="shared" si="359"/>
        <v>49744.5</v>
      </c>
      <c r="R3035">
        <f t="shared" si="360"/>
        <v>-49860.75</v>
      </c>
      <c r="S3035">
        <f t="shared" si="361"/>
        <v>149117.25</v>
      </c>
      <c r="T3035">
        <v>44275</v>
      </c>
    </row>
    <row r="3036" spans="1:20" ht="15" thickBot="1" x14ac:dyDescent="0.4">
      <c r="A3036">
        <v>896824</v>
      </c>
      <c r="B3036" s="2">
        <v>41839.630486111113</v>
      </c>
      <c r="C3036" t="s">
        <v>31</v>
      </c>
      <c r="D3036" t="s">
        <v>27</v>
      </c>
      <c r="E3036" s="6" t="s">
        <v>12</v>
      </c>
      <c r="F3036" t="s">
        <v>4</v>
      </c>
      <c r="G3036">
        <v>70297</v>
      </c>
      <c r="H3036">
        <f t="shared" si="355"/>
        <v>70297</v>
      </c>
      <c r="I3036" t="str">
        <f t="shared" si="357"/>
        <v>60001-100000</v>
      </c>
      <c r="O3036">
        <f t="shared" si="356"/>
        <v>24756</v>
      </c>
      <c r="P3036">
        <f t="shared" si="358"/>
        <v>74508.25</v>
      </c>
      <c r="Q3036">
        <f t="shared" si="359"/>
        <v>49752.25</v>
      </c>
      <c r="R3036">
        <f t="shared" si="360"/>
        <v>-49872.375</v>
      </c>
      <c r="S3036">
        <f t="shared" si="361"/>
        <v>149136.625</v>
      </c>
      <c r="T3036">
        <v>70297</v>
      </c>
    </row>
    <row r="3037" spans="1:20" ht="15" thickBot="1" x14ac:dyDescent="0.4">
      <c r="A3037">
        <v>908354</v>
      </c>
      <c r="B3037" s="2">
        <v>41829.456030092595</v>
      </c>
      <c r="C3037" t="s">
        <v>31</v>
      </c>
      <c r="D3037" t="s">
        <v>27</v>
      </c>
      <c r="E3037" s="6" t="s">
        <v>17</v>
      </c>
      <c r="F3037" t="s">
        <v>4</v>
      </c>
      <c r="G3037">
        <v>51508</v>
      </c>
      <c r="H3037">
        <f t="shared" si="355"/>
        <v>51508</v>
      </c>
      <c r="I3037" t="str">
        <f t="shared" si="357"/>
        <v>40001-60000</v>
      </c>
      <c r="O3037">
        <f t="shared" si="356"/>
        <v>24756</v>
      </c>
      <c r="P3037">
        <f t="shared" si="358"/>
        <v>74516</v>
      </c>
      <c r="Q3037">
        <f t="shared" si="359"/>
        <v>49760</v>
      </c>
      <c r="R3037">
        <f t="shared" si="360"/>
        <v>-49884</v>
      </c>
      <c r="S3037">
        <f t="shared" si="361"/>
        <v>149156</v>
      </c>
      <c r="T3037">
        <v>51508</v>
      </c>
    </row>
    <row r="3038" spans="1:20" ht="15" thickBot="1" x14ac:dyDescent="0.4">
      <c r="A3038">
        <v>582161</v>
      </c>
      <c r="B3038" s="2">
        <v>41829.458668981482</v>
      </c>
      <c r="C3038" t="s">
        <v>31</v>
      </c>
      <c r="D3038" t="s">
        <v>27</v>
      </c>
      <c r="E3038" s="6" t="s">
        <v>17</v>
      </c>
      <c r="F3038" t="s">
        <v>4</v>
      </c>
      <c r="G3038">
        <v>43545</v>
      </c>
      <c r="H3038">
        <f t="shared" si="355"/>
        <v>43545</v>
      </c>
      <c r="I3038" t="str">
        <f t="shared" si="357"/>
        <v>40001-60000</v>
      </c>
      <c r="O3038">
        <f t="shared" si="356"/>
        <v>24750.75</v>
      </c>
      <c r="P3038">
        <f t="shared" si="358"/>
        <v>74534.5</v>
      </c>
      <c r="Q3038">
        <f t="shared" si="359"/>
        <v>49783.75</v>
      </c>
      <c r="R3038">
        <f t="shared" si="360"/>
        <v>-49924.875</v>
      </c>
      <c r="S3038">
        <f t="shared" si="361"/>
        <v>149210.125</v>
      </c>
      <c r="T3038">
        <v>43545</v>
      </c>
    </row>
    <row r="3039" spans="1:20" ht="15" thickBot="1" x14ac:dyDescent="0.4">
      <c r="A3039">
        <v>397725</v>
      </c>
      <c r="B3039" s="2">
        <v>41831.469050925924</v>
      </c>
      <c r="C3039" t="s">
        <v>30</v>
      </c>
      <c r="D3039" t="s">
        <v>29</v>
      </c>
      <c r="E3039" s="6" t="s">
        <v>17</v>
      </c>
      <c r="F3039" t="s">
        <v>4</v>
      </c>
      <c r="G3039">
        <v>3474</v>
      </c>
      <c r="H3039">
        <f t="shared" si="355"/>
        <v>3474</v>
      </c>
      <c r="I3039" t="str">
        <f t="shared" si="357"/>
        <v>0-20,000</v>
      </c>
      <c r="O3039">
        <f t="shared" si="356"/>
        <v>24745.5</v>
      </c>
      <c r="P3039">
        <f t="shared" si="358"/>
        <v>74553</v>
      </c>
      <c r="Q3039">
        <f t="shared" si="359"/>
        <v>49807.5</v>
      </c>
      <c r="R3039">
        <f t="shared" si="360"/>
        <v>-49965.75</v>
      </c>
      <c r="S3039">
        <f t="shared" si="361"/>
        <v>149264.25</v>
      </c>
      <c r="T3039">
        <v>3474</v>
      </c>
    </row>
    <row r="3040" spans="1:20" ht="15" thickBot="1" x14ac:dyDescent="0.4">
      <c r="A3040">
        <v>615122</v>
      </c>
      <c r="B3040" s="2">
        <v>41836.743622685186</v>
      </c>
      <c r="C3040" t="s">
        <v>31</v>
      </c>
      <c r="D3040" t="s">
        <v>27</v>
      </c>
      <c r="E3040" s="6" t="s">
        <v>17</v>
      </c>
      <c r="F3040" t="s">
        <v>4</v>
      </c>
      <c r="G3040">
        <v>53003</v>
      </c>
      <c r="H3040">
        <f t="shared" si="355"/>
        <v>53003</v>
      </c>
      <c r="I3040" t="str">
        <f t="shared" si="357"/>
        <v>40001-60000</v>
      </c>
      <c r="O3040">
        <f t="shared" si="356"/>
        <v>24756</v>
      </c>
      <c r="P3040">
        <f t="shared" si="358"/>
        <v>74571.5</v>
      </c>
      <c r="Q3040">
        <f t="shared" si="359"/>
        <v>49815.5</v>
      </c>
      <c r="R3040">
        <f t="shared" si="360"/>
        <v>-49967.25</v>
      </c>
      <c r="S3040">
        <f t="shared" si="361"/>
        <v>149294.75</v>
      </c>
      <c r="T3040">
        <v>53003</v>
      </c>
    </row>
    <row r="3041" spans="1:20" ht="15" thickBot="1" x14ac:dyDescent="0.4">
      <c r="A3041">
        <v>885767</v>
      </c>
      <c r="B3041" s="2">
        <v>41865.472800925927</v>
      </c>
      <c r="C3041" t="s">
        <v>31</v>
      </c>
      <c r="D3041" t="s">
        <v>27</v>
      </c>
      <c r="E3041" s="6" t="s">
        <v>17</v>
      </c>
      <c r="F3041" t="s">
        <v>4</v>
      </c>
      <c r="G3041">
        <v>38085</v>
      </c>
      <c r="H3041">
        <f t="shared" si="355"/>
        <v>38085</v>
      </c>
      <c r="I3041" t="str">
        <f t="shared" si="357"/>
        <v>20001-40000</v>
      </c>
      <c r="O3041">
        <f t="shared" si="356"/>
        <v>24756</v>
      </c>
      <c r="P3041">
        <f t="shared" si="358"/>
        <v>74590</v>
      </c>
      <c r="Q3041">
        <f t="shared" si="359"/>
        <v>49834</v>
      </c>
      <c r="R3041">
        <f t="shared" si="360"/>
        <v>-49995</v>
      </c>
      <c r="S3041">
        <f t="shared" si="361"/>
        <v>149341</v>
      </c>
      <c r="T3041">
        <v>38085</v>
      </c>
    </row>
    <row r="3042" spans="1:20" ht="15" thickBot="1" x14ac:dyDescent="0.4">
      <c r="A3042">
        <v>509555</v>
      </c>
      <c r="B3042" s="2">
        <v>41834.397604166668</v>
      </c>
      <c r="C3042" t="s">
        <v>30</v>
      </c>
      <c r="D3042" t="s">
        <v>29</v>
      </c>
      <c r="E3042" s="6" t="s">
        <v>17</v>
      </c>
      <c r="F3042" t="s">
        <v>4</v>
      </c>
      <c r="G3042">
        <v>49225</v>
      </c>
      <c r="H3042">
        <f t="shared" si="355"/>
        <v>49225</v>
      </c>
      <c r="I3042" t="str">
        <f t="shared" si="357"/>
        <v>40001-60000</v>
      </c>
      <c r="O3042">
        <f t="shared" si="356"/>
        <v>24750.75</v>
      </c>
      <c r="P3042">
        <f t="shared" si="358"/>
        <v>74598.25</v>
      </c>
      <c r="Q3042">
        <f t="shared" si="359"/>
        <v>49847.5</v>
      </c>
      <c r="R3042">
        <f t="shared" si="360"/>
        <v>-50020.5</v>
      </c>
      <c r="S3042">
        <f t="shared" si="361"/>
        <v>149369.5</v>
      </c>
      <c r="T3042">
        <v>49225</v>
      </c>
    </row>
    <row r="3043" spans="1:20" ht="15" thickBot="1" x14ac:dyDescent="0.4">
      <c r="A3043">
        <v>472651</v>
      </c>
      <c r="B3043" s="2">
        <v>41834.39947916667</v>
      </c>
      <c r="C3043" t="s">
        <v>30</v>
      </c>
      <c r="D3043" t="s">
        <v>27</v>
      </c>
      <c r="E3043" s="6" t="s">
        <v>17</v>
      </c>
      <c r="F3043" t="s">
        <v>4</v>
      </c>
      <c r="G3043">
        <v>62015</v>
      </c>
      <c r="H3043">
        <f t="shared" si="355"/>
        <v>62015</v>
      </c>
      <c r="I3043" t="str">
        <f t="shared" si="357"/>
        <v>60001-100000</v>
      </c>
      <c r="O3043">
        <f t="shared" si="356"/>
        <v>24745.5</v>
      </c>
      <c r="P3043">
        <f t="shared" si="358"/>
        <v>74606.5</v>
      </c>
      <c r="Q3043">
        <f t="shared" si="359"/>
        <v>49861</v>
      </c>
      <c r="R3043">
        <f t="shared" si="360"/>
        <v>-50046</v>
      </c>
      <c r="S3043">
        <f t="shared" si="361"/>
        <v>149398</v>
      </c>
      <c r="T3043">
        <v>62015</v>
      </c>
    </row>
    <row r="3044" spans="1:20" ht="15" thickBot="1" x14ac:dyDescent="0.4">
      <c r="A3044">
        <v>227744</v>
      </c>
      <c r="B3044" s="2">
        <v>41834.40011574074</v>
      </c>
      <c r="C3044" t="s">
        <v>31</v>
      </c>
      <c r="D3044" t="s">
        <v>27</v>
      </c>
      <c r="E3044" s="6" t="s">
        <v>17</v>
      </c>
      <c r="F3044" t="s">
        <v>4</v>
      </c>
      <c r="G3044">
        <v>50726</v>
      </c>
      <c r="H3044">
        <f t="shared" si="355"/>
        <v>50726</v>
      </c>
      <c r="I3044" t="str">
        <f t="shared" si="357"/>
        <v>40001-60000</v>
      </c>
      <c r="O3044">
        <f t="shared" si="356"/>
        <v>24740.25</v>
      </c>
      <c r="P3044">
        <f t="shared" si="358"/>
        <v>74614.75</v>
      </c>
      <c r="Q3044">
        <f t="shared" si="359"/>
        <v>49874.5</v>
      </c>
      <c r="R3044">
        <f t="shared" si="360"/>
        <v>-50071.5</v>
      </c>
      <c r="S3044">
        <f t="shared" si="361"/>
        <v>149426.5</v>
      </c>
      <c r="T3044">
        <v>50726</v>
      </c>
    </row>
    <row r="3045" spans="1:20" ht="15" thickBot="1" x14ac:dyDescent="0.4">
      <c r="A3045">
        <v>877727</v>
      </c>
      <c r="B3045" s="2">
        <v>41835.534166666665</v>
      </c>
      <c r="C3045" t="s">
        <v>31</v>
      </c>
      <c r="D3045" t="s">
        <v>27</v>
      </c>
      <c r="E3045" s="6" t="s">
        <v>17</v>
      </c>
      <c r="F3045" t="s">
        <v>4</v>
      </c>
      <c r="G3045">
        <v>19521</v>
      </c>
      <c r="H3045">
        <f t="shared" si="355"/>
        <v>19521</v>
      </c>
      <c r="I3045" t="str">
        <f t="shared" si="357"/>
        <v>0-20,000</v>
      </c>
      <c r="O3045">
        <f t="shared" si="356"/>
        <v>24735</v>
      </c>
      <c r="P3045">
        <f t="shared" si="358"/>
        <v>74623</v>
      </c>
      <c r="Q3045">
        <f t="shared" si="359"/>
        <v>49888</v>
      </c>
      <c r="R3045">
        <f t="shared" si="360"/>
        <v>-50097</v>
      </c>
      <c r="S3045">
        <f t="shared" si="361"/>
        <v>149455</v>
      </c>
      <c r="T3045">
        <v>19521</v>
      </c>
    </row>
    <row r="3046" spans="1:20" ht="15" thickBot="1" x14ac:dyDescent="0.4">
      <c r="A3046">
        <v>842069</v>
      </c>
      <c r="B3046" s="2">
        <v>41841.57980324074</v>
      </c>
      <c r="C3046" t="s">
        <v>31</v>
      </c>
      <c r="D3046" t="s">
        <v>27</v>
      </c>
      <c r="E3046" s="6" t="s">
        <v>17</v>
      </c>
      <c r="F3046" t="s">
        <v>4</v>
      </c>
      <c r="G3046">
        <v>39274</v>
      </c>
      <c r="H3046">
        <f t="shared" si="355"/>
        <v>39274</v>
      </c>
      <c r="I3046" t="str">
        <f t="shared" si="357"/>
        <v>20001-40000</v>
      </c>
      <c r="O3046">
        <f t="shared" si="356"/>
        <v>24750.75</v>
      </c>
      <c r="P3046">
        <f t="shared" si="358"/>
        <v>74635.5</v>
      </c>
      <c r="Q3046">
        <f t="shared" si="359"/>
        <v>49884.75</v>
      </c>
      <c r="R3046">
        <f t="shared" si="360"/>
        <v>-50076.375</v>
      </c>
      <c r="S3046">
        <f t="shared" si="361"/>
        <v>149462.625</v>
      </c>
      <c r="T3046">
        <v>39274</v>
      </c>
    </row>
    <row r="3047" spans="1:20" ht="15" thickBot="1" x14ac:dyDescent="0.4">
      <c r="A3047">
        <v>528653</v>
      </c>
      <c r="B3047" s="2">
        <v>41856.420752314814</v>
      </c>
      <c r="C3047" t="s">
        <v>31</v>
      </c>
      <c r="D3047" t="s">
        <v>27</v>
      </c>
      <c r="E3047" s="6" t="s">
        <v>17</v>
      </c>
      <c r="F3047" t="s">
        <v>4</v>
      </c>
      <c r="G3047">
        <v>40647</v>
      </c>
      <c r="H3047">
        <f t="shared" si="355"/>
        <v>40647</v>
      </c>
      <c r="I3047" t="str">
        <f t="shared" si="357"/>
        <v>40001-60000</v>
      </c>
      <c r="O3047">
        <f t="shared" si="356"/>
        <v>24745.5</v>
      </c>
      <c r="P3047">
        <f t="shared" si="358"/>
        <v>74648</v>
      </c>
      <c r="Q3047">
        <f t="shared" si="359"/>
        <v>49902.5</v>
      </c>
      <c r="R3047">
        <f t="shared" si="360"/>
        <v>-50108.25</v>
      </c>
      <c r="S3047">
        <f t="shared" si="361"/>
        <v>149501.75</v>
      </c>
      <c r="T3047">
        <v>40647</v>
      </c>
    </row>
    <row r="3048" spans="1:20" ht="15" thickBot="1" x14ac:dyDescent="0.4">
      <c r="A3048">
        <v>757289</v>
      </c>
      <c r="B3048" s="2">
        <v>41814.39671296296</v>
      </c>
      <c r="C3048" t="s">
        <v>30</v>
      </c>
      <c r="D3048" t="s">
        <v>27</v>
      </c>
      <c r="E3048" s="6" t="s">
        <v>17</v>
      </c>
      <c r="F3048" t="s">
        <v>5</v>
      </c>
      <c r="G3048">
        <v>9793</v>
      </c>
      <c r="H3048">
        <f t="shared" si="355"/>
        <v>9793</v>
      </c>
      <c r="I3048" t="str">
        <f t="shared" si="357"/>
        <v>0-20,000</v>
      </c>
      <c r="O3048">
        <f t="shared" si="356"/>
        <v>24740.25</v>
      </c>
      <c r="P3048">
        <f t="shared" si="358"/>
        <v>74660.5</v>
      </c>
      <c r="Q3048">
        <f t="shared" si="359"/>
        <v>49920.25</v>
      </c>
      <c r="R3048">
        <f t="shared" si="360"/>
        <v>-50140.125</v>
      </c>
      <c r="S3048">
        <f t="shared" si="361"/>
        <v>149540.875</v>
      </c>
      <c r="T3048">
        <v>9793</v>
      </c>
    </row>
    <row r="3049" spans="1:20" ht="15" thickBot="1" x14ac:dyDescent="0.4">
      <c r="A3049">
        <v>542200</v>
      </c>
      <c r="B3049" s="2">
        <v>41835.396886574075</v>
      </c>
      <c r="C3049" t="s">
        <v>30</v>
      </c>
      <c r="D3049" t="s">
        <v>27</v>
      </c>
      <c r="E3049" s="6" t="s">
        <v>20</v>
      </c>
      <c r="F3049" t="s">
        <v>4</v>
      </c>
      <c r="G3049">
        <v>44540</v>
      </c>
      <c r="H3049">
        <f t="shared" si="355"/>
        <v>44540</v>
      </c>
      <c r="I3049" t="str">
        <f t="shared" si="357"/>
        <v>40001-60000</v>
      </c>
      <c r="O3049">
        <f t="shared" si="356"/>
        <v>24756</v>
      </c>
      <c r="P3049">
        <f t="shared" si="358"/>
        <v>74673</v>
      </c>
      <c r="Q3049">
        <f t="shared" si="359"/>
        <v>49917</v>
      </c>
      <c r="R3049">
        <f t="shared" si="360"/>
        <v>-50119.5</v>
      </c>
      <c r="S3049">
        <f t="shared" si="361"/>
        <v>149548.5</v>
      </c>
      <c r="T3049">
        <v>44540</v>
      </c>
    </row>
    <row r="3050" spans="1:20" ht="15" thickBot="1" x14ac:dyDescent="0.4">
      <c r="A3050">
        <v>52097</v>
      </c>
      <c r="B3050" s="2">
        <v>41794.541655092595</v>
      </c>
      <c r="C3050" t="s">
        <v>31</v>
      </c>
      <c r="D3050" t="s">
        <v>27</v>
      </c>
      <c r="E3050" s="6" t="s">
        <v>17</v>
      </c>
      <c r="F3050" t="s">
        <v>10</v>
      </c>
      <c r="G3050">
        <v>2256</v>
      </c>
      <c r="H3050">
        <f t="shared" si="355"/>
        <v>2256</v>
      </c>
      <c r="I3050" t="str">
        <f t="shared" si="357"/>
        <v>0-20,000</v>
      </c>
      <c r="O3050">
        <f t="shared" si="356"/>
        <v>24750.75</v>
      </c>
      <c r="P3050">
        <f t="shared" si="358"/>
        <v>74675</v>
      </c>
      <c r="Q3050">
        <f t="shared" si="359"/>
        <v>49924.25</v>
      </c>
      <c r="R3050">
        <f t="shared" si="360"/>
        <v>-50135.625</v>
      </c>
      <c r="S3050">
        <f t="shared" si="361"/>
        <v>149561.375</v>
      </c>
      <c r="T3050">
        <v>2256</v>
      </c>
    </row>
    <row r="3051" spans="1:20" ht="15" thickBot="1" x14ac:dyDescent="0.4">
      <c r="A3051">
        <v>960012</v>
      </c>
      <c r="B3051" s="2">
        <v>41794.540763888886</v>
      </c>
      <c r="C3051" t="s">
        <v>30</v>
      </c>
      <c r="D3051" t="s">
        <v>28</v>
      </c>
      <c r="E3051" s="6" t="s">
        <v>17</v>
      </c>
      <c r="F3051" t="s">
        <v>10</v>
      </c>
      <c r="G3051">
        <v>99081</v>
      </c>
      <c r="H3051">
        <f t="shared" si="355"/>
        <v>99081</v>
      </c>
      <c r="I3051" t="str">
        <f t="shared" si="357"/>
        <v>60001-100000</v>
      </c>
      <c r="O3051">
        <f t="shared" si="356"/>
        <v>24756</v>
      </c>
      <c r="P3051">
        <f t="shared" si="358"/>
        <v>74677</v>
      </c>
      <c r="Q3051">
        <f t="shared" si="359"/>
        <v>49921</v>
      </c>
      <c r="R3051">
        <f t="shared" si="360"/>
        <v>-50125.5</v>
      </c>
      <c r="S3051">
        <f t="shared" si="361"/>
        <v>149558.5</v>
      </c>
      <c r="T3051">
        <v>99081</v>
      </c>
    </row>
    <row r="3052" spans="1:20" ht="15" thickBot="1" x14ac:dyDescent="0.4">
      <c r="A3052">
        <v>583723</v>
      </c>
      <c r="B3052" s="2">
        <v>41794.541134259256</v>
      </c>
      <c r="C3052" t="s">
        <v>31</v>
      </c>
      <c r="D3052" t="s">
        <v>28</v>
      </c>
      <c r="E3052" s="6" t="s">
        <v>17</v>
      </c>
      <c r="F3052" t="s">
        <v>10</v>
      </c>
      <c r="G3052">
        <v>91889</v>
      </c>
      <c r="H3052">
        <f t="shared" si="355"/>
        <v>91889</v>
      </c>
      <c r="I3052" t="str">
        <f t="shared" si="357"/>
        <v>60001-100000</v>
      </c>
      <c r="O3052">
        <f t="shared" si="356"/>
        <v>24756</v>
      </c>
      <c r="P3052">
        <f t="shared" si="358"/>
        <v>74660.5</v>
      </c>
      <c r="Q3052">
        <f t="shared" si="359"/>
        <v>49904.5</v>
      </c>
      <c r="R3052">
        <f t="shared" si="360"/>
        <v>-50100.75</v>
      </c>
      <c r="S3052">
        <f t="shared" si="361"/>
        <v>149517.25</v>
      </c>
      <c r="T3052">
        <v>91889</v>
      </c>
    </row>
    <row r="3053" spans="1:20" ht="15" thickBot="1" x14ac:dyDescent="0.4">
      <c r="A3053">
        <v>986480</v>
      </c>
      <c r="B3053" s="2">
        <v>41794.541458333333</v>
      </c>
      <c r="C3053" t="s">
        <v>30</v>
      </c>
      <c r="D3053" t="s">
        <v>28</v>
      </c>
      <c r="E3053" s="6" t="s">
        <v>17</v>
      </c>
      <c r="F3053" t="s">
        <v>10</v>
      </c>
      <c r="G3053">
        <v>87393</v>
      </c>
      <c r="H3053">
        <f t="shared" si="355"/>
        <v>87393</v>
      </c>
      <c r="I3053" t="str">
        <f t="shared" si="357"/>
        <v>60001-100000</v>
      </c>
      <c r="O3053">
        <f t="shared" si="356"/>
        <v>24756</v>
      </c>
      <c r="P3053">
        <f t="shared" si="358"/>
        <v>74623</v>
      </c>
      <c r="Q3053">
        <f t="shared" si="359"/>
        <v>49867</v>
      </c>
      <c r="R3053">
        <f t="shared" si="360"/>
        <v>-50044.5</v>
      </c>
      <c r="S3053">
        <f t="shared" si="361"/>
        <v>149423.5</v>
      </c>
      <c r="T3053">
        <v>87393</v>
      </c>
    </row>
    <row r="3054" spans="1:20" ht="15" thickBot="1" x14ac:dyDescent="0.4">
      <c r="A3054">
        <v>209885</v>
      </c>
      <c r="B3054" s="2">
        <v>41817.357905092591</v>
      </c>
      <c r="C3054" t="s">
        <v>31</v>
      </c>
      <c r="D3054" t="s">
        <v>27</v>
      </c>
      <c r="E3054" s="6" t="s">
        <v>17</v>
      </c>
      <c r="F3054" t="s">
        <v>10</v>
      </c>
      <c r="G3054">
        <v>68083</v>
      </c>
      <c r="H3054">
        <f t="shared" si="355"/>
        <v>68083</v>
      </c>
      <c r="I3054" t="str">
        <f t="shared" si="357"/>
        <v>60001-100000</v>
      </c>
      <c r="O3054">
        <f t="shared" si="356"/>
        <v>24750.75</v>
      </c>
      <c r="P3054">
        <f t="shared" si="358"/>
        <v>74598.25</v>
      </c>
      <c r="Q3054">
        <f t="shared" si="359"/>
        <v>49847.5</v>
      </c>
      <c r="R3054">
        <f t="shared" si="360"/>
        <v>-50020.5</v>
      </c>
      <c r="S3054">
        <f t="shared" si="361"/>
        <v>149369.5</v>
      </c>
      <c r="T3054">
        <v>68083</v>
      </c>
    </row>
    <row r="3055" spans="1:20" ht="15" thickBot="1" x14ac:dyDescent="0.4">
      <c r="A3055">
        <v>374218</v>
      </c>
      <c r="B3055" s="2">
        <v>41814.476817129631</v>
      </c>
      <c r="C3055" t="s">
        <v>30</v>
      </c>
      <c r="D3055" t="s">
        <v>29</v>
      </c>
      <c r="E3055" s="6" t="s">
        <v>17</v>
      </c>
      <c r="F3055" t="s">
        <v>10</v>
      </c>
      <c r="G3055">
        <v>63733</v>
      </c>
      <c r="H3055">
        <f t="shared" si="355"/>
        <v>63733</v>
      </c>
      <c r="I3055" t="str">
        <f t="shared" si="357"/>
        <v>60001-100000</v>
      </c>
      <c r="O3055">
        <f t="shared" si="356"/>
        <v>24745.5</v>
      </c>
      <c r="P3055">
        <f t="shared" si="358"/>
        <v>74606.5</v>
      </c>
      <c r="Q3055">
        <f t="shared" si="359"/>
        <v>49861</v>
      </c>
      <c r="R3055">
        <f t="shared" si="360"/>
        <v>-50046</v>
      </c>
      <c r="S3055">
        <f t="shared" si="361"/>
        <v>149398</v>
      </c>
      <c r="T3055">
        <v>63733</v>
      </c>
    </row>
    <row r="3056" spans="1:20" ht="15" thickBot="1" x14ac:dyDescent="0.4">
      <c r="A3056">
        <v>663337</v>
      </c>
      <c r="B3056" s="2">
        <v>41829.328726851854</v>
      </c>
      <c r="C3056" t="s">
        <v>31</v>
      </c>
      <c r="D3056" t="s">
        <v>28</v>
      </c>
      <c r="E3056" s="6" t="s">
        <v>17</v>
      </c>
      <c r="F3056" t="s">
        <v>8</v>
      </c>
      <c r="G3056">
        <v>58949</v>
      </c>
      <c r="H3056">
        <f t="shared" si="355"/>
        <v>58949</v>
      </c>
      <c r="I3056" t="str">
        <f t="shared" si="357"/>
        <v>40001-60000</v>
      </c>
      <c r="O3056">
        <f t="shared" si="356"/>
        <v>24740.25</v>
      </c>
      <c r="P3056">
        <f t="shared" si="358"/>
        <v>74614.75</v>
      </c>
      <c r="Q3056">
        <f t="shared" si="359"/>
        <v>49874.5</v>
      </c>
      <c r="R3056">
        <f t="shared" si="360"/>
        <v>-50071.5</v>
      </c>
      <c r="S3056">
        <f t="shared" si="361"/>
        <v>149426.5</v>
      </c>
      <c r="T3056">
        <v>58949</v>
      </c>
    </row>
    <row r="3057" spans="1:20" ht="15" thickBot="1" x14ac:dyDescent="0.4">
      <c r="A3057">
        <v>937621</v>
      </c>
      <c r="B3057" s="2">
        <v>41853.626979166664</v>
      </c>
      <c r="C3057" t="s">
        <v>31</v>
      </c>
      <c r="D3057" t="s">
        <v>27</v>
      </c>
      <c r="E3057" s="6" t="s">
        <v>17</v>
      </c>
      <c r="F3057" t="s">
        <v>10</v>
      </c>
      <c r="G3057">
        <v>18712</v>
      </c>
      <c r="H3057">
        <f t="shared" si="355"/>
        <v>18712</v>
      </c>
      <c r="I3057" t="str">
        <f t="shared" si="357"/>
        <v>0-20,000</v>
      </c>
      <c r="O3057">
        <f t="shared" si="356"/>
        <v>24735</v>
      </c>
      <c r="P3057">
        <f t="shared" si="358"/>
        <v>74623</v>
      </c>
      <c r="Q3057">
        <f t="shared" si="359"/>
        <v>49888</v>
      </c>
      <c r="R3057">
        <f t="shared" si="360"/>
        <v>-50097</v>
      </c>
      <c r="S3057">
        <f t="shared" si="361"/>
        <v>149455</v>
      </c>
      <c r="T3057">
        <v>18712</v>
      </c>
    </row>
    <row r="3058" spans="1:20" ht="15" thickBot="1" x14ac:dyDescent="0.4">
      <c r="A3058">
        <v>100229</v>
      </c>
      <c r="B3058" s="2">
        <v>41818.327534722222</v>
      </c>
      <c r="C3058" t="s">
        <v>30</v>
      </c>
      <c r="D3058" t="s">
        <v>29</v>
      </c>
      <c r="E3058" s="6" t="s">
        <v>17</v>
      </c>
      <c r="F3058" t="s">
        <v>2</v>
      </c>
      <c r="G3058">
        <v>53324</v>
      </c>
      <c r="H3058">
        <f t="shared" si="355"/>
        <v>53324</v>
      </c>
      <c r="I3058" t="str">
        <f t="shared" si="357"/>
        <v>40001-60000</v>
      </c>
      <c r="O3058">
        <f t="shared" si="356"/>
        <v>24750.75</v>
      </c>
      <c r="P3058">
        <f t="shared" si="358"/>
        <v>74635.5</v>
      </c>
      <c r="Q3058">
        <f t="shared" si="359"/>
        <v>49884.75</v>
      </c>
      <c r="R3058">
        <f t="shared" si="360"/>
        <v>-50076.375</v>
      </c>
      <c r="S3058">
        <f t="shared" si="361"/>
        <v>149462.625</v>
      </c>
      <c r="T3058">
        <v>53324</v>
      </c>
    </row>
    <row r="3059" spans="1:20" ht="15" thickBot="1" x14ac:dyDescent="0.4">
      <c r="A3059">
        <v>897078</v>
      </c>
      <c r="B3059" s="2">
        <v>41818.328310185185</v>
      </c>
      <c r="C3059" t="s">
        <v>31</v>
      </c>
      <c r="D3059" t="s">
        <v>28</v>
      </c>
      <c r="E3059" s="6" t="s">
        <v>17</v>
      </c>
      <c r="F3059" t="s">
        <v>2</v>
      </c>
      <c r="G3059">
        <v>98174</v>
      </c>
      <c r="H3059">
        <f t="shared" si="355"/>
        <v>98174</v>
      </c>
      <c r="I3059" t="str">
        <f t="shared" si="357"/>
        <v>60001-100000</v>
      </c>
      <c r="O3059">
        <f t="shared" si="356"/>
        <v>24745.5</v>
      </c>
      <c r="P3059">
        <f t="shared" si="358"/>
        <v>74648</v>
      </c>
      <c r="Q3059">
        <f t="shared" si="359"/>
        <v>49902.5</v>
      </c>
      <c r="R3059">
        <f t="shared" si="360"/>
        <v>-50108.25</v>
      </c>
      <c r="S3059">
        <f t="shared" si="361"/>
        <v>149501.75</v>
      </c>
      <c r="T3059">
        <v>98174</v>
      </c>
    </row>
    <row r="3060" spans="1:20" ht="15" thickBot="1" x14ac:dyDescent="0.4">
      <c r="A3060">
        <v>811119</v>
      </c>
      <c r="B3060" s="2">
        <v>41829.66306712963</v>
      </c>
      <c r="C3060" t="s">
        <v>31</v>
      </c>
      <c r="D3060" t="s">
        <v>28</v>
      </c>
      <c r="E3060" s="6" t="s">
        <v>17</v>
      </c>
      <c r="F3060" t="s">
        <v>2</v>
      </c>
      <c r="G3060">
        <v>28767</v>
      </c>
      <c r="H3060">
        <f t="shared" si="355"/>
        <v>28767</v>
      </c>
      <c r="I3060" t="str">
        <f t="shared" si="357"/>
        <v>20001-40000</v>
      </c>
      <c r="O3060">
        <f t="shared" si="356"/>
        <v>24740.25</v>
      </c>
      <c r="P3060">
        <f t="shared" si="358"/>
        <v>74614.75</v>
      </c>
      <c r="Q3060">
        <f t="shared" si="359"/>
        <v>49874.5</v>
      </c>
      <c r="R3060">
        <f t="shared" si="360"/>
        <v>-50071.5</v>
      </c>
      <c r="S3060">
        <f t="shared" si="361"/>
        <v>149426.5</v>
      </c>
      <c r="T3060">
        <v>28767</v>
      </c>
    </row>
    <row r="3061" spans="1:20" ht="15" thickBot="1" x14ac:dyDescent="0.4">
      <c r="A3061">
        <v>972184</v>
      </c>
      <c r="B3061" s="2">
        <v>41762.624803240738</v>
      </c>
      <c r="C3061" t="s">
        <v>31</v>
      </c>
      <c r="D3061" t="s">
        <v>27</v>
      </c>
      <c r="E3061" s="6" t="s">
        <v>20</v>
      </c>
      <c r="F3061" t="s">
        <v>7</v>
      </c>
      <c r="G3061">
        <v>60685</v>
      </c>
      <c r="H3061">
        <f t="shared" si="355"/>
        <v>60685</v>
      </c>
      <c r="I3061" t="str">
        <f t="shared" si="357"/>
        <v>60001-100000</v>
      </c>
      <c r="O3061">
        <f t="shared" si="356"/>
        <v>24735</v>
      </c>
      <c r="P3061">
        <f t="shared" si="358"/>
        <v>74623</v>
      </c>
      <c r="Q3061">
        <f t="shared" si="359"/>
        <v>49888</v>
      </c>
      <c r="R3061">
        <f t="shared" si="360"/>
        <v>-50097</v>
      </c>
      <c r="S3061">
        <f t="shared" si="361"/>
        <v>149455</v>
      </c>
      <c r="T3061">
        <v>60685</v>
      </c>
    </row>
    <row r="3062" spans="1:20" ht="15" thickBot="1" x14ac:dyDescent="0.4">
      <c r="A3062">
        <v>939062</v>
      </c>
      <c r="B3062" s="2">
        <v>41802.397534722222</v>
      </c>
      <c r="C3062" t="s">
        <v>31</v>
      </c>
      <c r="D3062" t="s">
        <v>27</v>
      </c>
      <c r="E3062" s="6" t="s">
        <v>20</v>
      </c>
      <c r="F3062" t="s">
        <v>7</v>
      </c>
      <c r="G3062">
        <v>72716</v>
      </c>
      <c r="H3062">
        <f t="shared" si="355"/>
        <v>72716</v>
      </c>
      <c r="I3062" t="str">
        <f t="shared" si="357"/>
        <v>60001-100000</v>
      </c>
      <c r="O3062">
        <f t="shared" si="356"/>
        <v>24732</v>
      </c>
      <c r="P3062">
        <f t="shared" si="358"/>
        <v>74635.5</v>
      </c>
      <c r="Q3062">
        <f t="shared" si="359"/>
        <v>49903.5</v>
      </c>
      <c r="R3062">
        <f t="shared" si="360"/>
        <v>-50123.25</v>
      </c>
      <c r="S3062">
        <f t="shared" si="361"/>
        <v>149490.75</v>
      </c>
      <c r="T3062">
        <v>72716</v>
      </c>
    </row>
    <row r="3063" spans="1:20" ht="15" thickBot="1" x14ac:dyDescent="0.4">
      <c r="A3063">
        <v>244718</v>
      </c>
      <c r="B3063" s="2">
        <v>41839.758506944447</v>
      </c>
      <c r="C3063" t="s">
        <v>31</v>
      </c>
      <c r="D3063" t="s">
        <v>27</v>
      </c>
      <c r="E3063" s="6" t="s">
        <v>20</v>
      </c>
      <c r="F3063" t="s">
        <v>7</v>
      </c>
      <c r="G3063">
        <v>52730</v>
      </c>
      <c r="H3063">
        <f t="shared" si="355"/>
        <v>52730</v>
      </c>
      <c r="I3063" t="str">
        <f t="shared" si="357"/>
        <v>40001-60000</v>
      </c>
      <c r="O3063">
        <f t="shared" si="356"/>
        <v>24729</v>
      </c>
      <c r="P3063">
        <f t="shared" si="358"/>
        <v>74648</v>
      </c>
      <c r="Q3063">
        <f t="shared" si="359"/>
        <v>49919</v>
      </c>
      <c r="R3063">
        <f t="shared" si="360"/>
        <v>-50149.5</v>
      </c>
      <c r="S3063">
        <f t="shared" si="361"/>
        <v>149526.5</v>
      </c>
      <c r="T3063">
        <v>52730</v>
      </c>
    </row>
    <row r="3064" spans="1:20" ht="15" thickBot="1" x14ac:dyDescent="0.4">
      <c r="A3064">
        <v>604170</v>
      </c>
      <c r="B3064" s="2">
        <v>41839.759432870371</v>
      </c>
      <c r="C3064" t="s">
        <v>31</v>
      </c>
      <c r="D3064" t="s">
        <v>29</v>
      </c>
      <c r="E3064" s="6" t="s">
        <v>20</v>
      </c>
      <c r="F3064" t="s">
        <v>7</v>
      </c>
      <c r="G3064">
        <v>26170</v>
      </c>
      <c r="H3064">
        <f t="shared" si="355"/>
        <v>26170</v>
      </c>
      <c r="I3064" t="str">
        <f t="shared" si="357"/>
        <v>20001-40000</v>
      </c>
      <c r="O3064">
        <f t="shared" si="356"/>
        <v>24726</v>
      </c>
      <c r="P3064">
        <f t="shared" si="358"/>
        <v>74660.5</v>
      </c>
      <c r="Q3064">
        <f t="shared" si="359"/>
        <v>49934.5</v>
      </c>
      <c r="R3064">
        <f t="shared" si="360"/>
        <v>-50175.75</v>
      </c>
      <c r="S3064">
        <f t="shared" si="361"/>
        <v>149562.25</v>
      </c>
      <c r="T3064">
        <v>26170</v>
      </c>
    </row>
    <row r="3065" spans="1:20" ht="15" thickBot="1" x14ac:dyDescent="0.4">
      <c r="A3065">
        <v>212961</v>
      </c>
      <c r="B3065" s="2">
        <v>41781.396817129629</v>
      </c>
      <c r="C3065" t="s">
        <v>30</v>
      </c>
      <c r="D3065" t="s">
        <v>27</v>
      </c>
      <c r="E3065" s="6" t="s">
        <v>17</v>
      </c>
      <c r="F3065" t="s">
        <v>4</v>
      </c>
      <c r="G3065">
        <v>27555</v>
      </c>
      <c r="H3065">
        <f t="shared" si="355"/>
        <v>27555</v>
      </c>
      <c r="I3065" t="str">
        <f t="shared" si="357"/>
        <v>20001-40000</v>
      </c>
      <c r="O3065">
        <f t="shared" si="356"/>
        <v>24723</v>
      </c>
      <c r="P3065">
        <f t="shared" si="358"/>
        <v>74673</v>
      </c>
      <c r="Q3065">
        <f t="shared" si="359"/>
        <v>49950</v>
      </c>
      <c r="R3065">
        <f t="shared" si="360"/>
        <v>-50202</v>
      </c>
      <c r="S3065">
        <f t="shared" si="361"/>
        <v>149598</v>
      </c>
      <c r="T3065">
        <v>27555</v>
      </c>
    </row>
    <row r="3066" spans="1:20" ht="15" thickBot="1" x14ac:dyDescent="0.4">
      <c r="A3066">
        <v>869836</v>
      </c>
      <c r="B3066" s="2">
        <v>41781.397326388891</v>
      </c>
      <c r="C3066" t="s">
        <v>31</v>
      </c>
      <c r="D3066" t="s">
        <v>27</v>
      </c>
      <c r="E3066" s="6" t="s">
        <v>17</v>
      </c>
      <c r="F3066" t="s">
        <v>4</v>
      </c>
      <c r="G3066">
        <v>47925</v>
      </c>
      <c r="H3066">
        <f t="shared" si="355"/>
        <v>47925</v>
      </c>
      <c r="I3066" t="str">
        <f t="shared" si="357"/>
        <v>40001-60000</v>
      </c>
      <c r="O3066">
        <f t="shared" si="356"/>
        <v>24721</v>
      </c>
      <c r="P3066">
        <f t="shared" si="358"/>
        <v>74675</v>
      </c>
      <c r="Q3066">
        <f t="shared" si="359"/>
        <v>49954</v>
      </c>
      <c r="R3066">
        <f t="shared" si="360"/>
        <v>-50210</v>
      </c>
      <c r="S3066">
        <f t="shared" si="361"/>
        <v>149606</v>
      </c>
      <c r="T3066">
        <v>47925</v>
      </c>
    </row>
    <row r="3067" spans="1:20" ht="15" thickBot="1" x14ac:dyDescent="0.4">
      <c r="A3067">
        <v>980584</v>
      </c>
      <c r="B3067" s="2">
        <v>41781.398657407408</v>
      </c>
      <c r="C3067" t="s">
        <v>31</v>
      </c>
      <c r="D3067" t="s">
        <v>27</v>
      </c>
      <c r="E3067" s="6" t="s">
        <v>17</v>
      </c>
      <c r="F3067" t="s">
        <v>4</v>
      </c>
      <c r="G3067">
        <v>55271</v>
      </c>
      <c r="H3067">
        <f t="shared" si="355"/>
        <v>55271</v>
      </c>
      <c r="I3067" t="str">
        <f t="shared" si="357"/>
        <v>40001-60000</v>
      </c>
      <c r="O3067">
        <f t="shared" si="356"/>
        <v>24719</v>
      </c>
      <c r="P3067">
        <f t="shared" si="358"/>
        <v>74677</v>
      </c>
      <c r="Q3067">
        <f t="shared" si="359"/>
        <v>49958</v>
      </c>
      <c r="R3067">
        <f t="shared" si="360"/>
        <v>-50218</v>
      </c>
      <c r="S3067">
        <f t="shared" si="361"/>
        <v>149614</v>
      </c>
      <c r="T3067">
        <v>55271</v>
      </c>
    </row>
    <row r="3068" spans="1:20" ht="15" thickBot="1" x14ac:dyDescent="0.4">
      <c r="A3068">
        <v>135941</v>
      </c>
      <c r="B3068" s="2">
        <v>41794.32508101852</v>
      </c>
      <c r="C3068" t="s">
        <v>31</v>
      </c>
      <c r="D3068" t="s">
        <v>29</v>
      </c>
      <c r="E3068" s="6" t="s">
        <v>17</v>
      </c>
      <c r="F3068" t="s">
        <v>4</v>
      </c>
      <c r="G3068">
        <v>76594</v>
      </c>
      <c r="H3068">
        <f t="shared" si="355"/>
        <v>76594</v>
      </c>
      <c r="I3068" t="str">
        <f t="shared" si="357"/>
        <v>60001-100000</v>
      </c>
      <c r="O3068">
        <f t="shared" si="356"/>
        <v>24717</v>
      </c>
      <c r="P3068">
        <f t="shared" si="358"/>
        <v>74679</v>
      </c>
      <c r="Q3068">
        <f t="shared" si="359"/>
        <v>49962</v>
      </c>
      <c r="R3068">
        <f t="shared" si="360"/>
        <v>-50226</v>
      </c>
      <c r="S3068">
        <f t="shared" si="361"/>
        <v>149622</v>
      </c>
      <c r="T3068">
        <v>76594</v>
      </c>
    </row>
    <row r="3069" spans="1:20" ht="15" thickBot="1" x14ac:dyDescent="0.4">
      <c r="A3069">
        <v>170094</v>
      </c>
      <c r="B3069" s="2">
        <v>41794.325474537036</v>
      </c>
      <c r="C3069" t="s">
        <v>31</v>
      </c>
      <c r="D3069" t="s">
        <v>27</v>
      </c>
      <c r="E3069" s="6" t="s">
        <v>17</v>
      </c>
      <c r="F3069" t="s">
        <v>4</v>
      </c>
      <c r="G3069">
        <v>32981</v>
      </c>
      <c r="H3069">
        <f t="shared" si="355"/>
        <v>32981</v>
      </c>
      <c r="I3069" t="str">
        <f t="shared" si="357"/>
        <v>20001-40000</v>
      </c>
      <c r="O3069">
        <f t="shared" si="356"/>
        <v>24715</v>
      </c>
      <c r="P3069">
        <f t="shared" si="358"/>
        <v>74673</v>
      </c>
      <c r="Q3069">
        <f t="shared" si="359"/>
        <v>49958</v>
      </c>
      <c r="R3069">
        <f t="shared" si="360"/>
        <v>-50222</v>
      </c>
      <c r="S3069">
        <f t="shared" si="361"/>
        <v>149610</v>
      </c>
      <c r="T3069">
        <v>32981</v>
      </c>
    </row>
    <row r="3070" spans="1:20" ht="15" thickBot="1" x14ac:dyDescent="0.4">
      <c r="A3070">
        <v>629913</v>
      </c>
      <c r="B3070" s="2">
        <v>41794.325798611113</v>
      </c>
      <c r="C3070" t="s">
        <v>31</v>
      </c>
      <c r="D3070" t="s">
        <v>29</v>
      </c>
      <c r="E3070" s="6" t="s">
        <v>17</v>
      </c>
      <c r="F3070" t="s">
        <v>4</v>
      </c>
      <c r="G3070">
        <v>66738</v>
      </c>
      <c r="H3070">
        <f t="shared" si="355"/>
        <v>66738</v>
      </c>
      <c r="I3070" t="str">
        <f t="shared" si="357"/>
        <v>60001-100000</v>
      </c>
      <c r="O3070">
        <f t="shared" si="356"/>
        <v>24712.25</v>
      </c>
      <c r="P3070">
        <f t="shared" si="358"/>
        <v>74675</v>
      </c>
      <c r="Q3070">
        <f t="shared" si="359"/>
        <v>49962.75</v>
      </c>
      <c r="R3070">
        <f t="shared" si="360"/>
        <v>-50231.875</v>
      </c>
      <c r="S3070">
        <f t="shared" si="361"/>
        <v>149619.125</v>
      </c>
      <c r="T3070">
        <v>66738</v>
      </c>
    </row>
    <row r="3071" spans="1:20" ht="15" thickBot="1" x14ac:dyDescent="0.4">
      <c r="A3071">
        <v>130067</v>
      </c>
      <c r="B3071" s="2">
        <v>41833.620046296295</v>
      </c>
      <c r="C3071" t="s">
        <v>31</v>
      </c>
      <c r="D3071" t="s">
        <v>27</v>
      </c>
      <c r="E3071" s="6" t="s">
        <v>17</v>
      </c>
      <c r="F3071" t="s">
        <v>4</v>
      </c>
      <c r="G3071">
        <v>5648</v>
      </c>
      <c r="H3071">
        <f t="shared" si="355"/>
        <v>5648</v>
      </c>
      <c r="I3071" t="str">
        <f t="shared" si="357"/>
        <v>0-20,000</v>
      </c>
      <c r="O3071">
        <f t="shared" si="356"/>
        <v>24709.5</v>
      </c>
      <c r="P3071">
        <f t="shared" si="358"/>
        <v>74677</v>
      </c>
      <c r="Q3071">
        <f t="shared" si="359"/>
        <v>49967.5</v>
      </c>
      <c r="R3071">
        <f t="shared" si="360"/>
        <v>-50241.75</v>
      </c>
      <c r="S3071">
        <f t="shared" si="361"/>
        <v>149628.25</v>
      </c>
      <c r="T3071">
        <v>5648</v>
      </c>
    </row>
    <row r="3072" spans="1:20" ht="15" thickBot="1" x14ac:dyDescent="0.4">
      <c r="A3072">
        <v>523692</v>
      </c>
      <c r="B3072" s="2">
        <v>41838.396886574075</v>
      </c>
      <c r="C3072" t="s">
        <v>30</v>
      </c>
      <c r="D3072" t="s">
        <v>27</v>
      </c>
      <c r="E3072" s="6" t="s">
        <v>15</v>
      </c>
      <c r="F3072" t="s">
        <v>6</v>
      </c>
      <c r="G3072">
        <v>92689</v>
      </c>
      <c r="H3072">
        <f t="shared" si="355"/>
        <v>92689</v>
      </c>
      <c r="I3072" t="str">
        <f t="shared" si="357"/>
        <v>60001-100000</v>
      </c>
      <c r="O3072">
        <f t="shared" si="356"/>
        <v>24717</v>
      </c>
      <c r="P3072">
        <f t="shared" si="358"/>
        <v>74679</v>
      </c>
      <c r="Q3072">
        <f t="shared" si="359"/>
        <v>49962</v>
      </c>
      <c r="R3072">
        <f t="shared" si="360"/>
        <v>-50226</v>
      </c>
      <c r="S3072">
        <f t="shared" si="361"/>
        <v>149622</v>
      </c>
      <c r="T3072">
        <v>92689</v>
      </c>
    </row>
    <row r="3073" spans="1:20" ht="15" thickBot="1" x14ac:dyDescent="0.4">
      <c r="A3073">
        <v>652122</v>
      </c>
      <c r="B3073" s="2">
        <v>41822.444062499999</v>
      </c>
      <c r="C3073" t="s">
        <v>31</v>
      </c>
      <c r="D3073" t="s">
        <v>27</v>
      </c>
      <c r="E3073" s="6" t="s">
        <v>12</v>
      </c>
      <c r="F3073" t="s">
        <v>10</v>
      </c>
      <c r="G3073">
        <v>93563</v>
      </c>
      <c r="H3073">
        <f t="shared" si="355"/>
        <v>93563</v>
      </c>
      <c r="I3073" t="str">
        <f t="shared" si="357"/>
        <v>60001-100000</v>
      </c>
      <c r="O3073">
        <f t="shared" si="356"/>
        <v>24715</v>
      </c>
      <c r="P3073">
        <f t="shared" si="358"/>
        <v>74673</v>
      </c>
      <c r="Q3073">
        <f t="shared" si="359"/>
        <v>49958</v>
      </c>
      <c r="R3073">
        <f t="shared" si="360"/>
        <v>-50222</v>
      </c>
      <c r="S3073">
        <f t="shared" si="361"/>
        <v>149610</v>
      </c>
      <c r="T3073">
        <v>93563</v>
      </c>
    </row>
    <row r="3074" spans="1:20" ht="15" thickBot="1" x14ac:dyDescent="0.4">
      <c r="A3074">
        <v>766781</v>
      </c>
      <c r="B3074" s="2">
        <v>41880.399421296293</v>
      </c>
      <c r="C3074" t="s">
        <v>31</v>
      </c>
      <c r="D3074" t="s">
        <v>29</v>
      </c>
      <c r="E3074" s="6" t="s">
        <v>12</v>
      </c>
      <c r="F3074" t="s">
        <v>10</v>
      </c>
      <c r="G3074">
        <v>92951</v>
      </c>
      <c r="H3074">
        <f t="shared" ref="H3074:H3137" si="362">IF(OR(G3074 &lt; R3074, G3074 &gt; S3074), $O$1, G3074)</f>
        <v>92951</v>
      </c>
      <c r="I3074" t="str">
        <f t="shared" si="357"/>
        <v>60001-100000</v>
      </c>
      <c r="O3074">
        <f t="shared" ref="O3074:O3137" si="363">QUARTILE(G3074:G10241,1)</f>
        <v>24712.25</v>
      </c>
      <c r="P3074">
        <f t="shared" si="358"/>
        <v>74635.5</v>
      </c>
      <c r="Q3074">
        <f t="shared" si="359"/>
        <v>49923.25</v>
      </c>
      <c r="R3074">
        <f t="shared" si="360"/>
        <v>-50172.625</v>
      </c>
      <c r="S3074">
        <f t="shared" si="361"/>
        <v>149520.375</v>
      </c>
      <c r="T3074">
        <v>92951</v>
      </c>
    </row>
    <row r="3075" spans="1:20" ht="15" thickBot="1" x14ac:dyDescent="0.4">
      <c r="A3075">
        <v>445735</v>
      </c>
      <c r="B3075" s="2">
        <v>41789.396909722222</v>
      </c>
      <c r="C3075" t="s">
        <v>30</v>
      </c>
      <c r="D3075" t="s">
        <v>27</v>
      </c>
      <c r="E3075" s="6" t="s">
        <v>17</v>
      </c>
      <c r="F3075" t="s">
        <v>5</v>
      </c>
      <c r="G3075">
        <v>3010</v>
      </c>
      <c r="H3075">
        <f t="shared" si="362"/>
        <v>3010</v>
      </c>
      <c r="I3075" t="str">
        <f t="shared" ref="I3075:I3138" si="364">IF(H3075&lt;=20000,"0-20,000",IF(H3075&lt;=40000,"20001-40000",IF(H3075&lt;=60000,"40001-60000",IF(H3075&lt;=100000,"60001-100000","above 1 lakh"))))</f>
        <v>0-20,000</v>
      </c>
      <c r="O3075">
        <f t="shared" si="363"/>
        <v>24709.5</v>
      </c>
      <c r="P3075">
        <f t="shared" ref="P3075:P3138" si="365">QUARTILE(G3075:G10242,3)</f>
        <v>74606.5</v>
      </c>
      <c r="Q3075">
        <f t="shared" ref="Q3075:Q3138" si="366">P3075-O3075</f>
        <v>49897</v>
      </c>
      <c r="R3075">
        <f t="shared" ref="R3075:R3138" si="367">O3075-1.5*Q3075</f>
        <v>-50136</v>
      </c>
      <c r="S3075">
        <f t="shared" ref="S3075:S3138" si="368">P3075+1.5*Q3075</f>
        <v>149452</v>
      </c>
      <c r="T3075">
        <v>3010</v>
      </c>
    </row>
    <row r="3076" spans="1:20" ht="15" thickBot="1" x14ac:dyDescent="0.4">
      <c r="A3076">
        <v>501497</v>
      </c>
      <c r="B3076" s="2">
        <v>41789.3984837963</v>
      </c>
      <c r="C3076" t="s">
        <v>31</v>
      </c>
      <c r="D3076" t="s">
        <v>27</v>
      </c>
      <c r="E3076" s="6" t="s">
        <v>17</v>
      </c>
      <c r="F3076" t="s">
        <v>5</v>
      </c>
      <c r="G3076">
        <v>50875</v>
      </c>
      <c r="H3076">
        <f t="shared" si="362"/>
        <v>50875</v>
      </c>
      <c r="I3076" t="str">
        <f t="shared" si="364"/>
        <v>40001-60000</v>
      </c>
      <c r="O3076">
        <f t="shared" si="363"/>
        <v>24717</v>
      </c>
      <c r="P3076">
        <f t="shared" si="365"/>
        <v>74614.75</v>
      </c>
      <c r="Q3076">
        <f t="shared" si="366"/>
        <v>49897.75</v>
      </c>
      <c r="R3076">
        <f t="shared" si="367"/>
        <v>-50129.625</v>
      </c>
      <c r="S3076">
        <f t="shared" si="368"/>
        <v>149461.375</v>
      </c>
      <c r="T3076">
        <v>50875</v>
      </c>
    </row>
    <row r="3077" spans="1:20" ht="15" thickBot="1" x14ac:dyDescent="0.4">
      <c r="A3077">
        <v>118188</v>
      </c>
      <c r="B3077" s="2">
        <v>41789.398692129631</v>
      </c>
      <c r="C3077" t="s">
        <v>31</v>
      </c>
      <c r="D3077" t="s">
        <v>28</v>
      </c>
      <c r="E3077" s="6" t="s">
        <v>17</v>
      </c>
      <c r="F3077" t="s">
        <v>5</v>
      </c>
      <c r="G3077">
        <v>61568</v>
      </c>
      <c r="H3077">
        <f t="shared" si="362"/>
        <v>61568</v>
      </c>
      <c r="I3077" t="str">
        <f t="shared" si="364"/>
        <v>60001-100000</v>
      </c>
      <c r="O3077">
        <f t="shared" si="363"/>
        <v>24715</v>
      </c>
      <c r="P3077">
        <f t="shared" si="365"/>
        <v>74623</v>
      </c>
      <c r="Q3077">
        <f t="shared" si="366"/>
        <v>49908</v>
      </c>
      <c r="R3077">
        <f t="shared" si="367"/>
        <v>-50147</v>
      </c>
      <c r="S3077">
        <f t="shared" si="368"/>
        <v>149485</v>
      </c>
      <c r="T3077">
        <v>61568</v>
      </c>
    </row>
    <row r="3078" spans="1:20" ht="15" thickBot="1" x14ac:dyDescent="0.4">
      <c r="A3078">
        <v>564641</v>
      </c>
      <c r="B3078" s="2">
        <v>41796.398078703707</v>
      </c>
      <c r="C3078" t="s">
        <v>31</v>
      </c>
      <c r="D3078" t="s">
        <v>27</v>
      </c>
      <c r="E3078" s="6" t="s">
        <v>17</v>
      </c>
      <c r="F3078" t="s">
        <v>5</v>
      </c>
      <c r="G3078">
        <v>44269</v>
      </c>
      <c r="H3078">
        <f t="shared" si="362"/>
        <v>44269</v>
      </c>
      <c r="I3078" t="str">
        <f t="shared" si="364"/>
        <v>40001-60000</v>
      </c>
      <c r="O3078">
        <f t="shared" si="363"/>
        <v>24712.25</v>
      </c>
      <c r="P3078">
        <f t="shared" si="365"/>
        <v>74635.5</v>
      </c>
      <c r="Q3078">
        <f t="shared" si="366"/>
        <v>49923.25</v>
      </c>
      <c r="R3078">
        <f t="shared" si="367"/>
        <v>-50172.625</v>
      </c>
      <c r="S3078">
        <f t="shared" si="368"/>
        <v>149520.375</v>
      </c>
      <c r="T3078">
        <v>44269</v>
      </c>
    </row>
    <row r="3079" spans="1:20" ht="15" thickBot="1" x14ac:dyDescent="0.4">
      <c r="A3079">
        <v>525009</v>
      </c>
      <c r="B3079" s="2">
        <v>41801.540682870371</v>
      </c>
      <c r="C3079" t="s">
        <v>31</v>
      </c>
      <c r="D3079" t="s">
        <v>27</v>
      </c>
      <c r="E3079" s="6" t="s">
        <v>17</v>
      </c>
      <c r="F3079" t="s">
        <v>5</v>
      </c>
      <c r="G3079">
        <v>78713</v>
      </c>
      <c r="H3079">
        <f t="shared" si="362"/>
        <v>78713</v>
      </c>
      <c r="I3079" t="str">
        <f t="shared" si="364"/>
        <v>60001-100000</v>
      </c>
      <c r="O3079">
        <f t="shared" si="363"/>
        <v>24709.5</v>
      </c>
      <c r="P3079">
        <f t="shared" si="365"/>
        <v>74648</v>
      </c>
      <c r="Q3079">
        <f t="shared" si="366"/>
        <v>49938.5</v>
      </c>
      <c r="R3079">
        <f t="shared" si="367"/>
        <v>-50198.25</v>
      </c>
      <c r="S3079">
        <f t="shared" si="368"/>
        <v>149555.75</v>
      </c>
      <c r="T3079">
        <v>78713</v>
      </c>
    </row>
    <row r="3080" spans="1:20" ht="15" thickBot="1" x14ac:dyDescent="0.4">
      <c r="A3080">
        <v>861850</v>
      </c>
      <c r="B3080" s="2">
        <v>41801.542685185188</v>
      </c>
      <c r="C3080" t="s">
        <v>31</v>
      </c>
      <c r="D3080" t="s">
        <v>27</v>
      </c>
      <c r="E3080" s="6" t="s">
        <v>17</v>
      </c>
      <c r="F3080" t="s">
        <v>5</v>
      </c>
      <c r="G3080">
        <v>1185</v>
      </c>
      <c r="H3080">
        <f t="shared" si="362"/>
        <v>1185</v>
      </c>
      <c r="I3080" t="str">
        <f t="shared" si="364"/>
        <v>0-20,000</v>
      </c>
      <c r="O3080">
        <f t="shared" si="363"/>
        <v>24706.75</v>
      </c>
      <c r="P3080">
        <f t="shared" si="365"/>
        <v>74614.75</v>
      </c>
      <c r="Q3080">
        <f t="shared" si="366"/>
        <v>49908</v>
      </c>
      <c r="R3080">
        <f t="shared" si="367"/>
        <v>-50155.25</v>
      </c>
      <c r="S3080">
        <f t="shared" si="368"/>
        <v>149476.75</v>
      </c>
      <c r="T3080">
        <v>1185</v>
      </c>
    </row>
    <row r="3081" spans="1:20" ht="15" thickBot="1" x14ac:dyDescent="0.4">
      <c r="A3081">
        <v>111297</v>
      </c>
      <c r="B3081" s="2">
        <v>41804.547939814816</v>
      </c>
      <c r="C3081" t="s">
        <v>31</v>
      </c>
      <c r="D3081" t="s">
        <v>29</v>
      </c>
      <c r="E3081" s="6" t="s">
        <v>17</v>
      </c>
      <c r="F3081" t="s">
        <v>5</v>
      </c>
      <c r="G3081">
        <v>69667</v>
      </c>
      <c r="H3081">
        <f t="shared" si="362"/>
        <v>69667</v>
      </c>
      <c r="I3081" t="str">
        <f t="shared" si="364"/>
        <v>60001-100000</v>
      </c>
      <c r="O3081">
        <f t="shared" si="363"/>
        <v>24715</v>
      </c>
      <c r="P3081">
        <f t="shared" si="365"/>
        <v>74623</v>
      </c>
      <c r="Q3081">
        <f t="shared" si="366"/>
        <v>49908</v>
      </c>
      <c r="R3081">
        <f t="shared" si="367"/>
        <v>-50147</v>
      </c>
      <c r="S3081">
        <f t="shared" si="368"/>
        <v>149485</v>
      </c>
      <c r="T3081">
        <v>69667</v>
      </c>
    </row>
    <row r="3082" spans="1:20" ht="15" thickBot="1" x14ac:dyDescent="0.4">
      <c r="A3082">
        <v>191688</v>
      </c>
      <c r="B3082" s="2">
        <v>41848.529849537037</v>
      </c>
      <c r="C3082" t="s">
        <v>31</v>
      </c>
      <c r="D3082" t="s">
        <v>29</v>
      </c>
      <c r="E3082" s="6" t="s">
        <v>17</v>
      </c>
      <c r="F3082" t="s">
        <v>10</v>
      </c>
      <c r="G3082">
        <v>64051</v>
      </c>
      <c r="H3082">
        <f t="shared" si="362"/>
        <v>64051</v>
      </c>
      <c r="I3082" t="str">
        <f t="shared" si="364"/>
        <v>60001-100000</v>
      </c>
      <c r="O3082">
        <f t="shared" si="363"/>
        <v>24712.25</v>
      </c>
      <c r="P3082">
        <f t="shared" si="365"/>
        <v>74635.5</v>
      </c>
      <c r="Q3082">
        <f t="shared" si="366"/>
        <v>49923.25</v>
      </c>
      <c r="R3082">
        <f t="shared" si="367"/>
        <v>-50172.625</v>
      </c>
      <c r="S3082">
        <f t="shared" si="368"/>
        <v>149520.375</v>
      </c>
      <c r="T3082">
        <v>64051</v>
      </c>
    </row>
    <row r="3083" spans="1:20" ht="15" thickBot="1" x14ac:dyDescent="0.4">
      <c r="A3083">
        <v>391991</v>
      </c>
      <c r="B3083" s="2">
        <v>41876.398530092592</v>
      </c>
      <c r="C3083" t="s">
        <v>31</v>
      </c>
      <c r="D3083" t="s">
        <v>29</v>
      </c>
      <c r="E3083" s="6" t="s">
        <v>17</v>
      </c>
      <c r="F3083" t="s">
        <v>10</v>
      </c>
      <c r="G3083">
        <v>25652</v>
      </c>
      <c r="H3083">
        <f t="shared" si="362"/>
        <v>25652</v>
      </c>
      <c r="I3083" t="str">
        <f t="shared" si="364"/>
        <v>20001-40000</v>
      </c>
      <c r="O3083">
        <f t="shared" si="363"/>
        <v>24709.5</v>
      </c>
      <c r="P3083">
        <f t="shared" si="365"/>
        <v>74648</v>
      </c>
      <c r="Q3083">
        <f t="shared" si="366"/>
        <v>49938.5</v>
      </c>
      <c r="R3083">
        <f t="shared" si="367"/>
        <v>-50198.25</v>
      </c>
      <c r="S3083">
        <f t="shared" si="368"/>
        <v>149555.75</v>
      </c>
      <c r="T3083">
        <v>25652</v>
      </c>
    </row>
    <row r="3084" spans="1:20" ht="15" thickBot="1" x14ac:dyDescent="0.4">
      <c r="A3084">
        <v>171084</v>
      </c>
      <c r="B3084" s="2">
        <v>41876.399259259262</v>
      </c>
      <c r="C3084" t="s">
        <v>30</v>
      </c>
      <c r="D3084" t="s">
        <v>29</v>
      </c>
      <c r="E3084" s="6" t="s">
        <v>17</v>
      </c>
      <c r="F3084" t="s">
        <v>10</v>
      </c>
      <c r="G3084">
        <v>41246</v>
      </c>
      <c r="H3084">
        <f t="shared" si="362"/>
        <v>41246</v>
      </c>
      <c r="I3084" t="str">
        <f t="shared" si="364"/>
        <v>40001-60000</v>
      </c>
      <c r="O3084">
        <f t="shared" si="363"/>
        <v>24706.75</v>
      </c>
      <c r="P3084">
        <f t="shared" si="365"/>
        <v>74660.5</v>
      </c>
      <c r="Q3084">
        <f t="shared" si="366"/>
        <v>49953.75</v>
      </c>
      <c r="R3084">
        <f t="shared" si="367"/>
        <v>-50223.875</v>
      </c>
      <c r="S3084">
        <f t="shared" si="368"/>
        <v>149591.125</v>
      </c>
      <c r="T3084">
        <v>41246</v>
      </c>
    </row>
    <row r="3085" spans="1:20" ht="15" thickBot="1" x14ac:dyDescent="0.4">
      <c r="A3085">
        <v>986877</v>
      </c>
      <c r="B3085" s="2">
        <v>41770.412499999999</v>
      </c>
      <c r="C3085" t="s">
        <v>30</v>
      </c>
      <c r="D3085" t="s">
        <v>27</v>
      </c>
      <c r="E3085" s="6" t="s">
        <v>20</v>
      </c>
      <c r="F3085" t="s">
        <v>1</v>
      </c>
      <c r="G3085">
        <v>97918</v>
      </c>
      <c r="H3085">
        <f t="shared" si="362"/>
        <v>97918</v>
      </c>
      <c r="I3085" t="str">
        <f t="shared" si="364"/>
        <v>60001-100000</v>
      </c>
      <c r="O3085">
        <f t="shared" si="363"/>
        <v>24704</v>
      </c>
      <c r="P3085">
        <f t="shared" si="365"/>
        <v>74673</v>
      </c>
      <c r="Q3085">
        <f t="shared" si="366"/>
        <v>49969</v>
      </c>
      <c r="R3085">
        <f t="shared" si="367"/>
        <v>-50249.5</v>
      </c>
      <c r="S3085">
        <f t="shared" si="368"/>
        <v>149626.5</v>
      </c>
      <c r="T3085">
        <v>97918</v>
      </c>
    </row>
    <row r="3086" spans="1:20" ht="15" thickBot="1" x14ac:dyDescent="0.4">
      <c r="A3086">
        <v>958482</v>
      </c>
      <c r="B3086" s="2">
        <v>41770.412731481483</v>
      </c>
      <c r="C3086" t="s">
        <v>30</v>
      </c>
      <c r="D3086" t="s">
        <v>28</v>
      </c>
      <c r="E3086" s="6" t="s">
        <v>20</v>
      </c>
      <c r="F3086" t="s">
        <v>1</v>
      </c>
      <c r="G3086">
        <v>21746</v>
      </c>
      <c r="H3086">
        <f t="shared" si="362"/>
        <v>21746</v>
      </c>
      <c r="I3086" t="str">
        <f t="shared" si="364"/>
        <v>20001-40000</v>
      </c>
      <c r="O3086">
        <f t="shared" si="363"/>
        <v>24704</v>
      </c>
      <c r="P3086">
        <f t="shared" si="365"/>
        <v>74635.5</v>
      </c>
      <c r="Q3086">
        <f t="shared" si="366"/>
        <v>49931.5</v>
      </c>
      <c r="R3086">
        <f t="shared" si="367"/>
        <v>-50193.25</v>
      </c>
      <c r="S3086">
        <f t="shared" si="368"/>
        <v>149532.75</v>
      </c>
      <c r="T3086">
        <v>21746</v>
      </c>
    </row>
    <row r="3087" spans="1:20" ht="15" thickBot="1" x14ac:dyDescent="0.4">
      <c r="A3087">
        <v>273296</v>
      </c>
      <c r="B3087" s="2">
        <v>41796.56827546296</v>
      </c>
      <c r="C3087" t="s">
        <v>30</v>
      </c>
      <c r="D3087" t="s">
        <v>27</v>
      </c>
      <c r="E3087" s="6" t="s">
        <v>20</v>
      </c>
      <c r="F3087" t="s">
        <v>10</v>
      </c>
      <c r="G3087">
        <v>11320</v>
      </c>
      <c r="H3087">
        <f t="shared" si="362"/>
        <v>11320</v>
      </c>
      <c r="I3087" t="str">
        <f t="shared" si="364"/>
        <v>0-20,000</v>
      </c>
      <c r="O3087">
        <f t="shared" si="363"/>
        <v>24709.5</v>
      </c>
      <c r="P3087">
        <f t="shared" si="365"/>
        <v>74648</v>
      </c>
      <c r="Q3087">
        <f t="shared" si="366"/>
        <v>49938.5</v>
      </c>
      <c r="R3087">
        <f t="shared" si="367"/>
        <v>-50198.25</v>
      </c>
      <c r="S3087">
        <f t="shared" si="368"/>
        <v>149555.75</v>
      </c>
      <c r="T3087">
        <v>11320</v>
      </c>
    </row>
    <row r="3088" spans="1:20" ht="15" thickBot="1" x14ac:dyDescent="0.4">
      <c r="A3088">
        <v>310084</v>
      </c>
      <c r="B3088" s="2">
        <v>41801.401423611111</v>
      </c>
      <c r="C3088" t="s">
        <v>31</v>
      </c>
      <c r="D3088" t="s">
        <v>29</v>
      </c>
      <c r="E3088" s="6" t="s">
        <v>20</v>
      </c>
      <c r="F3088" t="s">
        <v>2</v>
      </c>
      <c r="G3088">
        <v>49441</v>
      </c>
      <c r="H3088">
        <f t="shared" si="362"/>
        <v>49441</v>
      </c>
      <c r="I3088" t="str">
        <f t="shared" si="364"/>
        <v>40001-60000</v>
      </c>
      <c r="O3088">
        <f t="shared" si="363"/>
        <v>24717</v>
      </c>
      <c r="P3088">
        <f t="shared" si="365"/>
        <v>74660.5</v>
      </c>
      <c r="Q3088">
        <f t="shared" si="366"/>
        <v>49943.5</v>
      </c>
      <c r="R3088">
        <f t="shared" si="367"/>
        <v>-50198.25</v>
      </c>
      <c r="S3088">
        <f t="shared" si="368"/>
        <v>149575.75</v>
      </c>
      <c r="T3088">
        <v>49441</v>
      </c>
    </row>
    <row r="3089" spans="1:20" ht="15" thickBot="1" x14ac:dyDescent="0.4">
      <c r="A3089">
        <v>577690</v>
      </c>
      <c r="B3089" s="2">
        <v>41809.770983796298</v>
      </c>
      <c r="C3089" t="s">
        <v>31</v>
      </c>
      <c r="D3089" t="s">
        <v>27</v>
      </c>
      <c r="E3089" s="6" t="s">
        <v>20</v>
      </c>
      <c r="F3089" t="s">
        <v>2</v>
      </c>
      <c r="G3089">
        <v>9533</v>
      </c>
      <c r="H3089">
        <f t="shared" si="362"/>
        <v>9533</v>
      </c>
      <c r="I3089" t="str">
        <f t="shared" si="364"/>
        <v>0-20,000</v>
      </c>
      <c r="O3089">
        <f t="shared" si="363"/>
        <v>24715</v>
      </c>
      <c r="P3089">
        <f t="shared" si="365"/>
        <v>74673</v>
      </c>
      <c r="Q3089">
        <f t="shared" si="366"/>
        <v>49958</v>
      </c>
      <c r="R3089">
        <f t="shared" si="367"/>
        <v>-50222</v>
      </c>
      <c r="S3089">
        <f t="shared" si="368"/>
        <v>149610</v>
      </c>
      <c r="T3089">
        <v>9533</v>
      </c>
    </row>
    <row r="3090" spans="1:20" ht="15" thickBot="1" x14ac:dyDescent="0.4">
      <c r="A3090">
        <v>461741</v>
      </c>
      <c r="B3090" s="2">
        <v>41809.772002314814</v>
      </c>
      <c r="C3090" t="s">
        <v>31</v>
      </c>
      <c r="D3090" t="s">
        <v>27</v>
      </c>
      <c r="E3090" s="6" t="s">
        <v>20</v>
      </c>
      <c r="F3090" t="s">
        <v>2</v>
      </c>
      <c r="G3090">
        <v>6988</v>
      </c>
      <c r="H3090">
        <f t="shared" si="362"/>
        <v>6988</v>
      </c>
      <c r="I3090" t="str">
        <f t="shared" si="364"/>
        <v>0-20,000</v>
      </c>
      <c r="O3090">
        <f t="shared" si="363"/>
        <v>24721</v>
      </c>
      <c r="P3090">
        <f t="shared" si="365"/>
        <v>74675</v>
      </c>
      <c r="Q3090">
        <f t="shared" si="366"/>
        <v>49954</v>
      </c>
      <c r="R3090">
        <f t="shared" si="367"/>
        <v>-50210</v>
      </c>
      <c r="S3090">
        <f t="shared" si="368"/>
        <v>149606</v>
      </c>
      <c r="T3090">
        <v>6988</v>
      </c>
    </row>
    <row r="3091" spans="1:20" ht="15" thickBot="1" x14ac:dyDescent="0.4">
      <c r="A3091">
        <v>362955</v>
      </c>
      <c r="B3091" s="2">
        <v>41845.636192129627</v>
      </c>
      <c r="C3091" t="s">
        <v>30</v>
      </c>
      <c r="D3091" t="s">
        <v>28</v>
      </c>
      <c r="E3091" s="6" t="s">
        <v>20</v>
      </c>
      <c r="F3091" t="s">
        <v>2</v>
      </c>
      <c r="G3091">
        <v>41227</v>
      </c>
      <c r="H3091">
        <f t="shared" si="362"/>
        <v>41227</v>
      </c>
      <c r="I3091" t="str">
        <f t="shared" si="364"/>
        <v>40001-60000</v>
      </c>
      <c r="O3091">
        <f t="shared" si="363"/>
        <v>24729</v>
      </c>
      <c r="P3091">
        <f t="shared" si="365"/>
        <v>74677</v>
      </c>
      <c r="Q3091">
        <f t="shared" si="366"/>
        <v>49948</v>
      </c>
      <c r="R3091">
        <f t="shared" si="367"/>
        <v>-50193</v>
      </c>
      <c r="S3091">
        <f t="shared" si="368"/>
        <v>149599</v>
      </c>
      <c r="T3091">
        <v>41227</v>
      </c>
    </row>
    <row r="3092" spans="1:20" ht="15" thickBot="1" x14ac:dyDescent="0.4">
      <c r="A3092">
        <v>629018</v>
      </c>
      <c r="B3092" s="2">
        <v>41863.396863425929</v>
      </c>
      <c r="C3092" t="s">
        <v>31</v>
      </c>
      <c r="D3092" t="s">
        <v>27</v>
      </c>
      <c r="E3092" s="6" t="s">
        <v>20</v>
      </c>
      <c r="F3092" t="s">
        <v>10</v>
      </c>
      <c r="G3092">
        <v>10545</v>
      </c>
      <c r="H3092">
        <f t="shared" si="362"/>
        <v>10545</v>
      </c>
      <c r="I3092" t="str">
        <f t="shared" si="364"/>
        <v>0-20,000</v>
      </c>
      <c r="O3092">
        <f t="shared" si="363"/>
        <v>24726</v>
      </c>
      <c r="P3092">
        <f t="shared" si="365"/>
        <v>74679</v>
      </c>
      <c r="Q3092">
        <f t="shared" si="366"/>
        <v>49953</v>
      </c>
      <c r="R3092">
        <f t="shared" si="367"/>
        <v>-50203.5</v>
      </c>
      <c r="S3092">
        <f t="shared" si="368"/>
        <v>149608.5</v>
      </c>
      <c r="T3092">
        <v>10545</v>
      </c>
    </row>
    <row r="3093" spans="1:20" ht="15" thickBot="1" x14ac:dyDescent="0.4">
      <c r="A3093">
        <v>782332</v>
      </c>
      <c r="B3093" s="2">
        <v>41866.677465277775</v>
      </c>
      <c r="C3093" t="s">
        <v>30</v>
      </c>
      <c r="D3093" t="s">
        <v>29</v>
      </c>
      <c r="E3093" s="6" t="s">
        <v>20</v>
      </c>
      <c r="F3093" t="s">
        <v>10</v>
      </c>
      <c r="G3093">
        <v>5040</v>
      </c>
      <c r="H3093">
        <f t="shared" si="362"/>
        <v>5040</v>
      </c>
      <c r="I3093" t="str">
        <f t="shared" si="364"/>
        <v>0-20,000</v>
      </c>
      <c r="O3093">
        <f t="shared" si="363"/>
        <v>24735</v>
      </c>
      <c r="P3093">
        <f t="shared" si="365"/>
        <v>74681</v>
      </c>
      <c r="Q3093">
        <f t="shared" si="366"/>
        <v>49946</v>
      </c>
      <c r="R3093">
        <f t="shared" si="367"/>
        <v>-50184</v>
      </c>
      <c r="S3093">
        <f t="shared" si="368"/>
        <v>149600</v>
      </c>
      <c r="T3093">
        <v>5040</v>
      </c>
    </row>
    <row r="3094" spans="1:20" ht="15" thickBot="1" x14ac:dyDescent="0.4">
      <c r="A3094">
        <v>145093</v>
      </c>
      <c r="B3094" s="2">
        <v>41870.821805555555</v>
      </c>
      <c r="C3094" t="s">
        <v>30</v>
      </c>
      <c r="D3094" t="s">
        <v>27</v>
      </c>
      <c r="E3094" s="6" t="s">
        <v>20</v>
      </c>
      <c r="F3094" t="s">
        <v>10</v>
      </c>
      <c r="G3094">
        <v>86339</v>
      </c>
      <c r="H3094">
        <f t="shared" si="362"/>
        <v>86339</v>
      </c>
      <c r="I3094" t="str">
        <f t="shared" si="364"/>
        <v>60001-100000</v>
      </c>
      <c r="O3094">
        <f t="shared" si="363"/>
        <v>24750.75</v>
      </c>
      <c r="P3094">
        <f t="shared" si="365"/>
        <v>74683</v>
      </c>
      <c r="Q3094">
        <f t="shared" si="366"/>
        <v>49932.25</v>
      </c>
      <c r="R3094">
        <f t="shared" si="367"/>
        <v>-50147.625</v>
      </c>
      <c r="S3094">
        <f t="shared" si="368"/>
        <v>149581.375</v>
      </c>
      <c r="T3094">
        <v>86339</v>
      </c>
    </row>
    <row r="3095" spans="1:20" ht="15" thickBot="1" x14ac:dyDescent="0.4">
      <c r="A3095">
        <v>111044</v>
      </c>
      <c r="B3095" s="2">
        <v>41864.399189814816</v>
      </c>
      <c r="C3095" t="s">
        <v>31</v>
      </c>
      <c r="D3095" t="s">
        <v>29</v>
      </c>
      <c r="E3095" s="6" t="s">
        <v>20</v>
      </c>
      <c r="F3095" t="s">
        <v>10</v>
      </c>
      <c r="G3095">
        <v>45046</v>
      </c>
      <c r="H3095">
        <f t="shared" si="362"/>
        <v>45046</v>
      </c>
      <c r="I3095" t="str">
        <f t="shared" si="364"/>
        <v>40001-60000</v>
      </c>
      <c r="O3095">
        <f t="shared" si="363"/>
        <v>24745.5</v>
      </c>
      <c r="P3095">
        <f t="shared" si="365"/>
        <v>74677</v>
      </c>
      <c r="Q3095">
        <f t="shared" si="366"/>
        <v>49931.5</v>
      </c>
      <c r="R3095">
        <f t="shared" si="367"/>
        <v>-50151.75</v>
      </c>
      <c r="S3095">
        <f t="shared" si="368"/>
        <v>149574.25</v>
      </c>
      <c r="T3095">
        <v>45046</v>
      </c>
    </row>
    <row r="3096" spans="1:20" ht="15" thickBot="1" x14ac:dyDescent="0.4">
      <c r="A3096">
        <v>129483</v>
      </c>
      <c r="B3096" s="2">
        <v>41864.400763888887</v>
      </c>
      <c r="C3096" t="s">
        <v>31</v>
      </c>
      <c r="D3096" t="s">
        <v>27</v>
      </c>
      <c r="E3096" s="6" t="s">
        <v>20</v>
      </c>
      <c r="F3096" t="s">
        <v>10</v>
      </c>
      <c r="G3096">
        <v>33906</v>
      </c>
      <c r="H3096">
        <f t="shared" si="362"/>
        <v>33906</v>
      </c>
      <c r="I3096" t="str">
        <f t="shared" si="364"/>
        <v>20001-40000</v>
      </c>
      <c r="O3096">
        <f t="shared" si="363"/>
        <v>24740.25</v>
      </c>
      <c r="P3096">
        <f t="shared" si="365"/>
        <v>74679</v>
      </c>
      <c r="Q3096">
        <f t="shared" si="366"/>
        <v>49938.75</v>
      </c>
      <c r="R3096">
        <f t="shared" si="367"/>
        <v>-50167.875</v>
      </c>
      <c r="S3096">
        <f t="shared" si="368"/>
        <v>149587.125</v>
      </c>
      <c r="T3096">
        <v>33906</v>
      </c>
    </row>
    <row r="3097" spans="1:20" ht="15" thickBot="1" x14ac:dyDescent="0.4">
      <c r="A3097">
        <v>24143</v>
      </c>
      <c r="B3097" s="2">
        <v>41788.397835648146</v>
      </c>
      <c r="C3097" t="s">
        <v>31</v>
      </c>
      <c r="D3097" t="s">
        <v>29</v>
      </c>
      <c r="E3097" s="6" t="s">
        <v>17</v>
      </c>
      <c r="F3097" t="s">
        <v>6</v>
      </c>
      <c r="G3097">
        <v>62591</v>
      </c>
      <c r="H3097">
        <f t="shared" si="362"/>
        <v>62591</v>
      </c>
      <c r="I3097" t="str">
        <f t="shared" si="364"/>
        <v>60001-100000</v>
      </c>
      <c r="O3097">
        <f t="shared" si="363"/>
        <v>24735</v>
      </c>
      <c r="P3097">
        <f t="shared" si="365"/>
        <v>74681</v>
      </c>
      <c r="Q3097">
        <f t="shared" si="366"/>
        <v>49946</v>
      </c>
      <c r="R3097">
        <f t="shared" si="367"/>
        <v>-50184</v>
      </c>
      <c r="S3097">
        <f t="shared" si="368"/>
        <v>149600</v>
      </c>
      <c r="T3097">
        <v>62591</v>
      </c>
    </row>
    <row r="3098" spans="1:20" ht="15" thickBot="1" x14ac:dyDescent="0.4">
      <c r="A3098">
        <v>544586</v>
      </c>
      <c r="B3098" s="2">
        <v>41788.398101851853</v>
      </c>
      <c r="C3098" t="s">
        <v>31</v>
      </c>
      <c r="D3098" t="s">
        <v>29</v>
      </c>
      <c r="E3098" s="6" t="s">
        <v>17</v>
      </c>
      <c r="F3098" t="s">
        <v>6</v>
      </c>
      <c r="G3098">
        <v>1911</v>
      </c>
      <c r="H3098">
        <f t="shared" si="362"/>
        <v>1911</v>
      </c>
      <c r="I3098" t="str">
        <f t="shared" si="364"/>
        <v>0-20,000</v>
      </c>
      <c r="O3098">
        <f t="shared" si="363"/>
        <v>24732</v>
      </c>
      <c r="P3098">
        <f t="shared" si="365"/>
        <v>74683</v>
      </c>
      <c r="Q3098">
        <f t="shared" si="366"/>
        <v>49951</v>
      </c>
      <c r="R3098">
        <f t="shared" si="367"/>
        <v>-50194.5</v>
      </c>
      <c r="S3098">
        <f t="shared" si="368"/>
        <v>149609.5</v>
      </c>
      <c r="T3098">
        <v>1911</v>
      </c>
    </row>
    <row r="3099" spans="1:20" ht="15" thickBot="1" x14ac:dyDescent="0.4">
      <c r="A3099">
        <v>21494</v>
      </c>
      <c r="B3099" s="2">
        <v>41788.397361111114</v>
      </c>
      <c r="C3099" t="s">
        <v>31</v>
      </c>
      <c r="D3099" t="s">
        <v>29</v>
      </c>
      <c r="E3099" s="6" t="s">
        <v>17</v>
      </c>
      <c r="F3099" t="s">
        <v>6</v>
      </c>
      <c r="G3099">
        <v>98784</v>
      </c>
      <c r="H3099">
        <f t="shared" si="362"/>
        <v>98784</v>
      </c>
      <c r="I3099" t="str">
        <f t="shared" si="364"/>
        <v>60001-100000</v>
      </c>
      <c r="O3099">
        <f t="shared" si="363"/>
        <v>24745.5</v>
      </c>
      <c r="P3099">
        <f t="shared" si="365"/>
        <v>74685</v>
      </c>
      <c r="Q3099">
        <f t="shared" si="366"/>
        <v>49939.5</v>
      </c>
      <c r="R3099">
        <f t="shared" si="367"/>
        <v>-50163.75</v>
      </c>
      <c r="S3099">
        <f t="shared" si="368"/>
        <v>149594.25</v>
      </c>
      <c r="T3099">
        <v>98784</v>
      </c>
    </row>
    <row r="3100" spans="1:20" ht="15" thickBot="1" x14ac:dyDescent="0.4">
      <c r="A3100">
        <v>811033</v>
      </c>
      <c r="B3100" s="2">
        <v>41802.427893518521</v>
      </c>
      <c r="C3100" t="s">
        <v>31</v>
      </c>
      <c r="D3100" t="s">
        <v>29</v>
      </c>
      <c r="E3100" s="6" t="s">
        <v>17</v>
      </c>
      <c r="F3100" t="s">
        <v>2</v>
      </c>
      <c r="G3100">
        <v>57085</v>
      </c>
      <c r="H3100">
        <f t="shared" si="362"/>
        <v>57085</v>
      </c>
      <c r="I3100" t="str">
        <f t="shared" si="364"/>
        <v>40001-60000</v>
      </c>
      <c r="O3100">
        <f t="shared" si="363"/>
        <v>24740.25</v>
      </c>
      <c r="P3100">
        <f t="shared" si="365"/>
        <v>74679</v>
      </c>
      <c r="Q3100">
        <f t="shared" si="366"/>
        <v>49938.75</v>
      </c>
      <c r="R3100">
        <f t="shared" si="367"/>
        <v>-50167.875</v>
      </c>
      <c r="S3100">
        <f t="shared" si="368"/>
        <v>149587.125</v>
      </c>
      <c r="T3100">
        <v>57085</v>
      </c>
    </row>
    <row r="3101" spans="1:20" ht="15" thickBot="1" x14ac:dyDescent="0.4">
      <c r="A3101">
        <v>687757</v>
      </c>
      <c r="B3101" s="2">
        <v>41774.399039351854</v>
      </c>
      <c r="C3101" t="s">
        <v>31</v>
      </c>
      <c r="D3101" t="s">
        <v>29</v>
      </c>
      <c r="E3101" s="6" t="s">
        <v>17</v>
      </c>
      <c r="F3101" t="s">
        <v>10</v>
      </c>
      <c r="G3101">
        <v>60280</v>
      </c>
      <c r="H3101">
        <f t="shared" si="362"/>
        <v>60280</v>
      </c>
      <c r="I3101" t="str">
        <f t="shared" si="364"/>
        <v>60001-100000</v>
      </c>
      <c r="O3101">
        <f t="shared" si="363"/>
        <v>24735</v>
      </c>
      <c r="P3101">
        <f t="shared" si="365"/>
        <v>74681</v>
      </c>
      <c r="Q3101">
        <f t="shared" si="366"/>
        <v>49946</v>
      </c>
      <c r="R3101">
        <f t="shared" si="367"/>
        <v>-50184</v>
      </c>
      <c r="S3101">
        <f t="shared" si="368"/>
        <v>149600</v>
      </c>
      <c r="T3101">
        <v>60280</v>
      </c>
    </row>
    <row r="3102" spans="1:20" ht="15" thickBot="1" x14ac:dyDescent="0.4">
      <c r="A3102">
        <v>934635</v>
      </c>
      <c r="B3102" s="2">
        <v>41838.4140625</v>
      </c>
      <c r="C3102" t="s">
        <v>31</v>
      </c>
      <c r="D3102" t="s">
        <v>27</v>
      </c>
      <c r="E3102" s="6" t="s">
        <v>17</v>
      </c>
      <c r="F3102" t="s">
        <v>2</v>
      </c>
      <c r="G3102">
        <v>38861</v>
      </c>
      <c r="H3102">
        <f t="shared" si="362"/>
        <v>38861</v>
      </c>
      <c r="I3102" t="str">
        <f t="shared" si="364"/>
        <v>20001-40000</v>
      </c>
      <c r="O3102">
        <f t="shared" si="363"/>
        <v>24732</v>
      </c>
      <c r="P3102">
        <f t="shared" si="365"/>
        <v>74683</v>
      </c>
      <c r="Q3102">
        <f t="shared" si="366"/>
        <v>49951</v>
      </c>
      <c r="R3102">
        <f t="shared" si="367"/>
        <v>-50194.5</v>
      </c>
      <c r="S3102">
        <f t="shared" si="368"/>
        <v>149609.5</v>
      </c>
      <c r="T3102">
        <v>38861</v>
      </c>
    </row>
    <row r="3103" spans="1:20" ht="15" thickBot="1" x14ac:dyDescent="0.4">
      <c r="A3103">
        <v>229560</v>
      </c>
      <c r="B3103" s="2">
        <v>41838.414421296293</v>
      </c>
      <c r="C3103" t="s">
        <v>30</v>
      </c>
      <c r="D3103" t="s">
        <v>29</v>
      </c>
      <c r="E3103" s="6" t="s">
        <v>17</v>
      </c>
      <c r="F3103" t="s">
        <v>2</v>
      </c>
      <c r="G3103">
        <v>96985</v>
      </c>
      <c r="H3103">
        <f t="shared" si="362"/>
        <v>96985</v>
      </c>
      <c r="I3103" t="str">
        <f t="shared" si="364"/>
        <v>60001-100000</v>
      </c>
      <c r="O3103">
        <f t="shared" si="363"/>
        <v>24729</v>
      </c>
      <c r="P3103">
        <f t="shared" si="365"/>
        <v>74685</v>
      </c>
      <c r="Q3103">
        <f t="shared" si="366"/>
        <v>49956</v>
      </c>
      <c r="R3103">
        <f t="shared" si="367"/>
        <v>-50205</v>
      </c>
      <c r="S3103">
        <f t="shared" si="368"/>
        <v>149619</v>
      </c>
      <c r="T3103">
        <v>96985</v>
      </c>
    </row>
    <row r="3104" spans="1:20" ht="15" thickBot="1" x14ac:dyDescent="0.4">
      <c r="A3104">
        <v>74788</v>
      </c>
      <c r="B3104" s="2">
        <v>41837.396782407406</v>
      </c>
      <c r="C3104" t="s">
        <v>31</v>
      </c>
      <c r="D3104" t="s">
        <v>27</v>
      </c>
      <c r="E3104" s="6" t="s">
        <v>17</v>
      </c>
      <c r="F3104" t="s">
        <v>4</v>
      </c>
      <c r="G3104">
        <v>91506</v>
      </c>
      <c r="H3104">
        <f t="shared" si="362"/>
        <v>91506</v>
      </c>
      <c r="I3104" t="str">
        <f t="shared" si="364"/>
        <v>60001-100000</v>
      </c>
      <c r="O3104">
        <f t="shared" si="363"/>
        <v>24726</v>
      </c>
      <c r="P3104">
        <f t="shared" si="365"/>
        <v>74679</v>
      </c>
      <c r="Q3104">
        <f t="shared" si="366"/>
        <v>49953</v>
      </c>
      <c r="R3104">
        <f t="shared" si="367"/>
        <v>-50203.5</v>
      </c>
      <c r="S3104">
        <f t="shared" si="368"/>
        <v>149608.5</v>
      </c>
      <c r="T3104">
        <v>91506</v>
      </c>
    </row>
    <row r="3105" spans="1:20" ht="15" thickBot="1" x14ac:dyDescent="0.4">
      <c r="A3105">
        <v>162372</v>
      </c>
      <c r="B3105" s="2">
        <v>41775.400219907409</v>
      </c>
      <c r="C3105" t="s">
        <v>30</v>
      </c>
      <c r="D3105" t="s">
        <v>29</v>
      </c>
      <c r="E3105" s="6" t="s">
        <v>18</v>
      </c>
      <c r="F3105" t="s">
        <v>4</v>
      </c>
      <c r="G3105">
        <v>48811</v>
      </c>
      <c r="H3105">
        <f t="shared" si="362"/>
        <v>48811</v>
      </c>
      <c r="I3105" t="str">
        <f t="shared" si="364"/>
        <v>40001-60000</v>
      </c>
      <c r="O3105">
        <f t="shared" si="363"/>
        <v>24723</v>
      </c>
      <c r="P3105">
        <f t="shared" si="365"/>
        <v>74673</v>
      </c>
      <c r="Q3105">
        <f t="shared" si="366"/>
        <v>49950</v>
      </c>
      <c r="R3105">
        <f t="shared" si="367"/>
        <v>-50202</v>
      </c>
      <c r="S3105">
        <f t="shared" si="368"/>
        <v>149598</v>
      </c>
      <c r="T3105">
        <v>48811</v>
      </c>
    </row>
    <row r="3106" spans="1:20" ht="15" thickBot="1" x14ac:dyDescent="0.4">
      <c r="A3106">
        <v>977642</v>
      </c>
      <c r="B3106" s="2">
        <v>41795.520243055558</v>
      </c>
      <c r="C3106" t="s">
        <v>30</v>
      </c>
      <c r="D3106" t="s">
        <v>27</v>
      </c>
      <c r="E3106" s="6" t="s">
        <v>18</v>
      </c>
      <c r="F3106" t="s">
        <v>4</v>
      </c>
      <c r="G3106">
        <v>57686</v>
      </c>
      <c r="H3106">
        <f t="shared" si="362"/>
        <v>57686</v>
      </c>
      <c r="I3106" t="str">
        <f t="shared" si="364"/>
        <v>40001-60000</v>
      </c>
      <c r="O3106">
        <f t="shared" si="363"/>
        <v>24721</v>
      </c>
      <c r="P3106">
        <f t="shared" si="365"/>
        <v>74675</v>
      </c>
      <c r="Q3106">
        <f t="shared" si="366"/>
        <v>49954</v>
      </c>
      <c r="R3106">
        <f t="shared" si="367"/>
        <v>-50210</v>
      </c>
      <c r="S3106">
        <f t="shared" si="368"/>
        <v>149606</v>
      </c>
      <c r="T3106">
        <v>57686</v>
      </c>
    </row>
    <row r="3107" spans="1:20" ht="15" thickBot="1" x14ac:dyDescent="0.4">
      <c r="A3107">
        <v>765524</v>
      </c>
      <c r="B3107" s="2">
        <v>41795.520613425928</v>
      </c>
      <c r="C3107" t="s">
        <v>30</v>
      </c>
      <c r="D3107" t="s">
        <v>27</v>
      </c>
      <c r="E3107" s="6" t="s">
        <v>18</v>
      </c>
      <c r="F3107" t="s">
        <v>4</v>
      </c>
      <c r="G3107">
        <v>11862</v>
      </c>
      <c r="H3107">
        <f t="shared" si="362"/>
        <v>11862</v>
      </c>
      <c r="I3107" t="str">
        <f t="shared" si="364"/>
        <v>0-20,000</v>
      </c>
      <c r="O3107">
        <f t="shared" si="363"/>
        <v>24719</v>
      </c>
      <c r="P3107">
        <f t="shared" si="365"/>
        <v>74677</v>
      </c>
      <c r="Q3107">
        <f t="shared" si="366"/>
        <v>49958</v>
      </c>
      <c r="R3107">
        <f t="shared" si="367"/>
        <v>-50218</v>
      </c>
      <c r="S3107">
        <f t="shared" si="368"/>
        <v>149614</v>
      </c>
      <c r="T3107">
        <v>11862</v>
      </c>
    </row>
    <row r="3108" spans="1:20" ht="15" thickBot="1" x14ac:dyDescent="0.4">
      <c r="A3108">
        <v>49710</v>
      </c>
      <c r="B3108" s="2">
        <v>41795.521793981483</v>
      </c>
      <c r="C3108" t="s">
        <v>30</v>
      </c>
      <c r="D3108" t="s">
        <v>27</v>
      </c>
      <c r="E3108" s="6" t="s">
        <v>18</v>
      </c>
      <c r="F3108" t="s">
        <v>4</v>
      </c>
      <c r="G3108">
        <v>85940</v>
      </c>
      <c r="H3108">
        <f t="shared" si="362"/>
        <v>85940</v>
      </c>
      <c r="I3108" t="str">
        <f t="shared" si="364"/>
        <v>60001-100000</v>
      </c>
      <c r="O3108">
        <f t="shared" si="363"/>
        <v>24726</v>
      </c>
      <c r="P3108">
        <f t="shared" si="365"/>
        <v>74679</v>
      </c>
      <c r="Q3108">
        <f t="shared" si="366"/>
        <v>49953</v>
      </c>
      <c r="R3108">
        <f t="shared" si="367"/>
        <v>-50203.5</v>
      </c>
      <c r="S3108">
        <f t="shared" si="368"/>
        <v>149608.5</v>
      </c>
      <c r="T3108">
        <v>85940</v>
      </c>
    </row>
    <row r="3109" spans="1:20" ht="15" thickBot="1" x14ac:dyDescent="0.4">
      <c r="A3109">
        <v>288909</v>
      </c>
      <c r="B3109" s="2">
        <v>41795.522152777776</v>
      </c>
      <c r="C3109" t="s">
        <v>30</v>
      </c>
      <c r="D3109" t="s">
        <v>27</v>
      </c>
      <c r="E3109" s="6" t="s">
        <v>18</v>
      </c>
      <c r="F3109" t="s">
        <v>4</v>
      </c>
      <c r="G3109">
        <v>67215</v>
      </c>
      <c r="H3109">
        <f t="shared" si="362"/>
        <v>67215</v>
      </c>
      <c r="I3109" t="str">
        <f t="shared" si="364"/>
        <v>60001-100000</v>
      </c>
      <c r="O3109">
        <f t="shared" si="363"/>
        <v>24723</v>
      </c>
      <c r="P3109">
        <f t="shared" si="365"/>
        <v>74673</v>
      </c>
      <c r="Q3109">
        <f t="shared" si="366"/>
        <v>49950</v>
      </c>
      <c r="R3109">
        <f t="shared" si="367"/>
        <v>-50202</v>
      </c>
      <c r="S3109">
        <f t="shared" si="368"/>
        <v>149598</v>
      </c>
      <c r="T3109">
        <v>67215</v>
      </c>
    </row>
    <row r="3110" spans="1:20" ht="15" thickBot="1" x14ac:dyDescent="0.4">
      <c r="A3110">
        <v>297679</v>
      </c>
      <c r="B3110" s="2">
        <v>41848.672743055555</v>
      </c>
      <c r="C3110" t="s">
        <v>31</v>
      </c>
      <c r="D3110" t="s">
        <v>27</v>
      </c>
      <c r="E3110" s="6" t="s">
        <v>15</v>
      </c>
      <c r="F3110" t="s">
        <v>1</v>
      </c>
      <c r="G3110">
        <v>86043</v>
      </c>
      <c r="H3110">
        <f t="shared" si="362"/>
        <v>86043</v>
      </c>
      <c r="I3110" t="str">
        <f t="shared" si="364"/>
        <v>60001-100000</v>
      </c>
      <c r="O3110">
        <f t="shared" si="363"/>
        <v>24721</v>
      </c>
      <c r="P3110">
        <f t="shared" si="365"/>
        <v>74675</v>
      </c>
      <c r="Q3110">
        <f t="shared" si="366"/>
        <v>49954</v>
      </c>
      <c r="R3110">
        <f t="shared" si="367"/>
        <v>-50210</v>
      </c>
      <c r="S3110">
        <f t="shared" si="368"/>
        <v>149606</v>
      </c>
      <c r="T3110">
        <v>86043</v>
      </c>
    </row>
    <row r="3111" spans="1:20" ht="15" thickBot="1" x14ac:dyDescent="0.4">
      <c r="A3111">
        <v>836623</v>
      </c>
      <c r="B3111" s="2">
        <v>41848.673101851855</v>
      </c>
      <c r="C3111" t="s">
        <v>31</v>
      </c>
      <c r="D3111" t="s">
        <v>27</v>
      </c>
      <c r="E3111" s="6" t="s">
        <v>15</v>
      </c>
      <c r="F3111" t="s">
        <v>1</v>
      </c>
      <c r="G3111">
        <v>41415</v>
      </c>
      <c r="H3111">
        <f t="shared" si="362"/>
        <v>41415</v>
      </c>
      <c r="I3111" t="str">
        <f t="shared" si="364"/>
        <v>40001-60000</v>
      </c>
      <c r="O3111">
        <f t="shared" si="363"/>
        <v>24719</v>
      </c>
      <c r="P3111">
        <f t="shared" si="365"/>
        <v>74648</v>
      </c>
      <c r="Q3111">
        <f t="shared" si="366"/>
        <v>49929</v>
      </c>
      <c r="R3111">
        <f t="shared" si="367"/>
        <v>-50174.5</v>
      </c>
      <c r="S3111">
        <f t="shared" si="368"/>
        <v>149541.5</v>
      </c>
      <c r="T3111">
        <v>41415</v>
      </c>
    </row>
    <row r="3112" spans="1:20" ht="15" thickBot="1" x14ac:dyDescent="0.4">
      <c r="A3112">
        <v>910522</v>
      </c>
      <c r="B3112" s="2">
        <v>41796.385358796295</v>
      </c>
      <c r="C3112" t="s">
        <v>31</v>
      </c>
      <c r="D3112" t="s">
        <v>27</v>
      </c>
      <c r="E3112" s="6" t="s">
        <v>20</v>
      </c>
      <c r="F3112" t="s">
        <v>1</v>
      </c>
      <c r="G3112">
        <v>50264</v>
      </c>
      <c r="H3112">
        <f t="shared" si="362"/>
        <v>50264</v>
      </c>
      <c r="I3112" t="str">
        <f t="shared" si="364"/>
        <v>40001-60000</v>
      </c>
      <c r="O3112">
        <f t="shared" si="363"/>
        <v>24717</v>
      </c>
      <c r="P3112">
        <f t="shared" si="365"/>
        <v>74660.5</v>
      </c>
      <c r="Q3112">
        <f t="shared" si="366"/>
        <v>49943.5</v>
      </c>
      <c r="R3112">
        <f t="shared" si="367"/>
        <v>-50198.25</v>
      </c>
      <c r="S3112">
        <f t="shared" si="368"/>
        <v>149575.75</v>
      </c>
      <c r="T3112">
        <v>50264</v>
      </c>
    </row>
    <row r="3113" spans="1:20" ht="15" thickBot="1" x14ac:dyDescent="0.4">
      <c r="A3113">
        <v>932687</v>
      </c>
      <c r="B3113" s="2">
        <v>41796.385694444441</v>
      </c>
      <c r="C3113" t="s">
        <v>31</v>
      </c>
      <c r="D3113" t="s">
        <v>28</v>
      </c>
      <c r="E3113" s="6" t="s">
        <v>20</v>
      </c>
      <c r="F3113" t="s">
        <v>1</v>
      </c>
      <c r="G3113">
        <v>12710</v>
      </c>
      <c r="H3113">
        <f t="shared" si="362"/>
        <v>12710</v>
      </c>
      <c r="I3113" t="str">
        <f t="shared" si="364"/>
        <v>0-20,000</v>
      </c>
      <c r="O3113">
        <f t="shared" si="363"/>
        <v>24715</v>
      </c>
      <c r="P3113">
        <f t="shared" si="365"/>
        <v>74673</v>
      </c>
      <c r="Q3113">
        <f t="shared" si="366"/>
        <v>49958</v>
      </c>
      <c r="R3113">
        <f t="shared" si="367"/>
        <v>-50222</v>
      </c>
      <c r="S3113">
        <f t="shared" si="368"/>
        <v>149610</v>
      </c>
      <c r="T3113">
        <v>12710</v>
      </c>
    </row>
    <row r="3114" spans="1:20" ht="15" thickBot="1" x14ac:dyDescent="0.4">
      <c r="A3114">
        <v>981648</v>
      </c>
      <c r="B3114" s="2">
        <v>41788.620682870373</v>
      </c>
      <c r="C3114" t="s">
        <v>31</v>
      </c>
      <c r="D3114" t="s">
        <v>29</v>
      </c>
      <c r="E3114" s="6" t="s">
        <v>20</v>
      </c>
      <c r="F3114" t="s">
        <v>10</v>
      </c>
      <c r="G3114">
        <v>4435</v>
      </c>
      <c r="H3114">
        <f t="shared" si="362"/>
        <v>4435</v>
      </c>
      <c r="I3114" t="str">
        <f t="shared" si="364"/>
        <v>0-20,000</v>
      </c>
      <c r="O3114">
        <f t="shared" si="363"/>
        <v>24721</v>
      </c>
      <c r="P3114">
        <f t="shared" si="365"/>
        <v>74675</v>
      </c>
      <c r="Q3114">
        <f t="shared" si="366"/>
        <v>49954</v>
      </c>
      <c r="R3114">
        <f t="shared" si="367"/>
        <v>-50210</v>
      </c>
      <c r="S3114">
        <f t="shared" si="368"/>
        <v>149606</v>
      </c>
      <c r="T3114">
        <v>4435</v>
      </c>
    </row>
    <row r="3115" spans="1:20" ht="15" thickBot="1" x14ac:dyDescent="0.4">
      <c r="A3115">
        <v>95273</v>
      </c>
      <c r="B3115" s="2">
        <v>41772.174212962964</v>
      </c>
      <c r="C3115" t="s">
        <v>31</v>
      </c>
      <c r="D3115" t="s">
        <v>28</v>
      </c>
      <c r="E3115" s="6" t="s">
        <v>17</v>
      </c>
      <c r="F3115" t="s">
        <v>10</v>
      </c>
      <c r="G3115">
        <v>45940</v>
      </c>
      <c r="H3115">
        <f t="shared" si="362"/>
        <v>45940</v>
      </c>
      <c r="I3115" t="str">
        <f t="shared" si="364"/>
        <v>40001-60000</v>
      </c>
      <c r="O3115">
        <f t="shared" si="363"/>
        <v>24729</v>
      </c>
      <c r="P3115">
        <f t="shared" si="365"/>
        <v>74677</v>
      </c>
      <c r="Q3115">
        <f t="shared" si="366"/>
        <v>49948</v>
      </c>
      <c r="R3115">
        <f t="shared" si="367"/>
        <v>-50193</v>
      </c>
      <c r="S3115">
        <f t="shared" si="368"/>
        <v>149599</v>
      </c>
      <c r="T3115">
        <v>45940</v>
      </c>
    </row>
    <row r="3116" spans="1:20" ht="15" thickBot="1" x14ac:dyDescent="0.4">
      <c r="A3116">
        <v>540766</v>
      </c>
      <c r="B3116" s="2">
        <v>41775.625081018516</v>
      </c>
      <c r="C3116" t="s">
        <v>31</v>
      </c>
      <c r="D3116" t="s">
        <v>28</v>
      </c>
      <c r="E3116" s="6" t="s">
        <v>17</v>
      </c>
      <c r="F3116" t="s">
        <v>10</v>
      </c>
      <c r="G3116">
        <v>4971</v>
      </c>
      <c r="H3116">
        <f t="shared" si="362"/>
        <v>4971</v>
      </c>
      <c r="I3116" t="str">
        <f t="shared" si="364"/>
        <v>0-20,000</v>
      </c>
      <c r="O3116">
        <f t="shared" si="363"/>
        <v>24726</v>
      </c>
      <c r="P3116">
        <f t="shared" si="365"/>
        <v>74679</v>
      </c>
      <c r="Q3116">
        <f t="shared" si="366"/>
        <v>49953</v>
      </c>
      <c r="R3116">
        <f t="shared" si="367"/>
        <v>-50203.5</v>
      </c>
      <c r="S3116">
        <f t="shared" si="368"/>
        <v>149608.5</v>
      </c>
      <c r="T3116">
        <v>4971</v>
      </c>
    </row>
    <row r="3117" spans="1:20" ht="15" thickBot="1" x14ac:dyDescent="0.4">
      <c r="A3117">
        <v>323976</v>
      </c>
      <c r="B3117" s="2">
        <v>41798.758356481485</v>
      </c>
      <c r="C3117" t="s">
        <v>31</v>
      </c>
      <c r="D3117" t="s">
        <v>27</v>
      </c>
      <c r="E3117" s="6" t="s">
        <v>17</v>
      </c>
      <c r="F3117" t="s">
        <v>10</v>
      </c>
      <c r="G3117">
        <v>67919</v>
      </c>
      <c r="H3117">
        <f t="shared" si="362"/>
        <v>67919</v>
      </c>
      <c r="I3117" t="str">
        <f t="shared" si="364"/>
        <v>60001-100000</v>
      </c>
      <c r="O3117">
        <f t="shared" si="363"/>
        <v>24735</v>
      </c>
      <c r="P3117">
        <f t="shared" si="365"/>
        <v>74681</v>
      </c>
      <c r="Q3117">
        <f t="shared" si="366"/>
        <v>49946</v>
      </c>
      <c r="R3117">
        <f t="shared" si="367"/>
        <v>-50184</v>
      </c>
      <c r="S3117">
        <f t="shared" si="368"/>
        <v>149600</v>
      </c>
      <c r="T3117">
        <v>67919</v>
      </c>
    </row>
    <row r="3118" spans="1:20" ht="15" thickBot="1" x14ac:dyDescent="0.4">
      <c r="A3118">
        <v>966316</v>
      </c>
      <c r="B3118" s="2">
        <v>41798.759675925925</v>
      </c>
      <c r="C3118" t="s">
        <v>31</v>
      </c>
      <c r="D3118" t="s">
        <v>27</v>
      </c>
      <c r="E3118" s="6" t="s">
        <v>17</v>
      </c>
      <c r="F3118" t="s">
        <v>10</v>
      </c>
      <c r="G3118">
        <v>89727</v>
      </c>
      <c r="H3118">
        <f t="shared" si="362"/>
        <v>89727</v>
      </c>
      <c r="I3118" t="str">
        <f t="shared" si="364"/>
        <v>60001-100000</v>
      </c>
      <c r="O3118">
        <f t="shared" si="363"/>
        <v>24732</v>
      </c>
      <c r="P3118">
        <f t="shared" si="365"/>
        <v>74683</v>
      </c>
      <c r="Q3118">
        <f t="shared" si="366"/>
        <v>49951</v>
      </c>
      <c r="R3118">
        <f t="shared" si="367"/>
        <v>-50194.5</v>
      </c>
      <c r="S3118">
        <f t="shared" si="368"/>
        <v>149609.5</v>
      </c>
      <c r="T3118">
        <v>89727</v>
      </c>
    </row>
    <row r="3119" spans="1:20" ht="15" thickBot="1" x14ac:dyDescent="0.4">
      <c r="A3119">
        <v>711106</v>
      </c>
      <c r="B3119" s="2">
        <v>41810.302627314813</v>
      </c>
      <c r="C3119" t="s">
        <v>30</v>
      </c>
      <c r="D3119" t="s">
        <v>27</v>
      </c>
      <c r="E3119" s="6" t="s">
        <v>17</v>
      </c>
      <c r="F3119" t="s">
        <v>10</v>
      </c>
      <c r="G3119">
        <v>72872</v>
      </c>
      <c r="H3119">
        <f t="shared" si="362"/>
        <v>72872</v>
      </c>
      <c r="I3119" t="str">
        <f t="shared" si="364"/>
        <v>60001-100000</v>
      </c>
      <c r="O3119">
        <f t="shared" si="363"/>
        <v>24729</v>
      </c>
      <c r="P3119">
        <f t="shared" si="365"/>
        <v>74677</v>
      </c>
      <c r="Q3119">
        <f t="shared" si="366"/>
        <v>49948</v>
      </c>
      <c r="R3119">
        <f t="shared" si="367"/>
        <v>-50193</v>
      </c>
      <c r="S3119">
        <f t="shared" si="368"/>
        <v>149599</v>
      </c>
      <c r="T3119">
        <v>72872</v>
      </c>
    </row>
    <row r="3120" spans="1:20" ht="15" thickBot="1" x14ac:dyDescent="0.4">
      <c r="A3120">
        <v>923992</v>
      </c>
      <c r="B3120" s="2">
        <v>41810.304201388892</v>
      </c>
      <c r="C3120" t="s">
        <v>31</v>
      </c>
      <c r="D3120" t="s">
        <v>29</v>
      </c>
      <c r="E3120" s="6" t="s">
        <v>17</v>
      </c>
      <c r="F3120" t="s">
        <v>10</v>
      </c>
      <c r="G3120">
        <v>4799</v>
      </c>
      <c r="H3120">
        <f t="shared" si="362"/>
        <v>4799</v>
      </c>
      <c r="I3120" t="str">
        <f t="shared" si="364"/>
        <v>0-20,000</v>
      </c>
      <c r="O3120">
        <f t="shared" si="363"/>
        <v>24726</v>
      </c>
      <c r="P3120">
        <f t="shared" si="365"/>
        <v>74679</v>
      </c>
      <c r="Q3120">
        <f t="shared" si="366"/>
        <v>49953</v>
      </c>
      <c r="R3120">
        <f t="shared" si="367"/>
        <v>-50203.5</v>
      </c>
      <c r="S3120">
        <f t="shared" si="368"/>
        <v>149608.5</v>
      </c>
      <c r="T3120">
        <v>4799</v>
      </c>
    </row>
    <row r="3121" spans="1:20" ht="15" thickBot="1" x14ac:dyDescent="0.4">
      <c r="A3121">
        <v>700779</v>
      </c>
      <c r="B3121" s="2">
        <v>41830.722349537034</v>
      </c>
      <c r="C3121" t="s">
        <v>30</v>
      </c>
      <c r="D3121" t="s">
        <v>27</v>
      </c>
      <c r="E3121" s="6" t="s">
        <v>17</v>
      </c>
      <c r="F3121" t="s">
        <v>10</v>
      </c>
      <c r="G3121">
        <v>18049</v>
      </c>
      <c r="H3121">
        <f t="shared" si="362"/>
        <v>18049</v>
      </c>
      <c r="I3121" t="str">
        <f t="shared" si="364"/>
        <v>0-20,000</v>
      </c>
      <c r="O3121">
        <f t="shared" si="363"/>
        <v>24735</v>
      </c>
      <c r="P3121">
        <f t="shared" si="365"/>
        <v>74681</v>
      </c>
      <c r="Q3121">
        <f t="shared" si="366"/>
        <v>49946</v>
      </c>
      <c r="R3121">
        <f t="shared" si="367"/>
        <v>-50184</v>
      </c>
      <c r="S3121">
        <f t="shared" si="368"/>
        <v>149600</v>
      </c>
      <c r="T3121">
        <v>18049</v>
      </c>
    </row>
    <row r="3122" spans="1:20" ht="15" thickBot="1" x14ac:dyDescent="0.4">
      <c r="A3122">
        <v>984893</v>
      </c>
      <c r="B3122" s="2">
        <v>41852.496076388888</v>
      </c>
      <c r="C3122" t="s">
        <v>30</v>
      </c>
      <c r="D3122" t="s">
        <v>27</v>
      </c>
      <c r="E3122" s="6" t="s">
        <v>17</v>
      </c>
      <c r="F3122" t="s">
        <v>10</v>
      </c>
      <c r="G3122">
        <v>98446</v>
      </c>
      <c r="H3122">
        <f t="shared" si="362"/>
        <v>98446</v>
      </c>
      <c r="I3122" t="str">
        <f t="shared" si="364"/>
        <v>60001-100000</v>
      </c>
      <c r="O3122">
        <f t="shared" si="363"/>
        <v>24750.75</v>
      </c>
      <c r="P3122">
        <f t="shared" si="365"/>
        <v>74683</v>
      </c>
      <c r="Q3122">
        <f t="shared" si="366"/>
        <v>49932.25</v>
      </c>
      <c r="R3122">
        <f t="shared" si="367"/>
        <v>-50147.625</v>
      </c>
      <c r="S3122">
        <f t="shared" si="368"/>
        <v>149581.375</v>
      </c>
      <c r="T3122">
        <v>98446</v>
      </c>
    </row>
    <row r="3123" spans="1:20" ht="15" thickBot="1" x14ac:dyDescent="0.4">
      <c r="A3123">
        <v>30555</v>
      </c>
      <c r="B3123" s="2">
        <v>41852.498391203706</v>
      </c>
      <c r="C3123" t="s">
        <v>31</v>
      </c>
      <c r="D3123" t="s">
        <v>29</v>
      </c>
      <c r="E3123" s="6" t="s">
        <v>17</v>
      </c>
      <c r="F3123" t="s">
        <v>10</v>
      </c>
      <c r="G3123">
        <v>42923</v>
      </c>
      <c r="H3123">
        <f t="shared" si="362"/>
        <v>42923</v>
      </c>
      <c r="I3123" t="str">
        <f t="shared" si="364"/>
        <v>40001-60000</v>
      </c>
      <c r="O3123">
        <f t="shared" si="363"/>
        <v>24745.5</v>
      </c>
      <c r="P3123">
        <f t="shared" si="365"/>
        <v>74677</v>
      </c>
      <c r="Q3123">
        <f t="shared" si="366"/>
        <v>49931.5</v>
      </c>
      <c r="R3123">
        <f t="shared" si="367"/>
        <v>-50151.75</v>
      </c>
      <c r="S3123">
        <f t="shared" si="368"/>
        <v>149574.25</v>
      </c>
      <c r="T3123">
        <v>42923</v>
      </c>
    </row>
    <row r="3124" spans="1:20" ht="15" thickBot="1" x14ac:dyDescent="0.4">
      <c r="A3124">
        <v>651394</v>
      </c>
      <c r="B3124" s="2">
        <v>41852.500023148146</v>
      </c>
      <c r="C3124" t="s">
        <v>31</v>
      </c>
      <c r="D3124" t="s">
        <v>29</v>
      </c>
      <c r="E3124" s="6" t="s">
        <v>17</v>
      </c>
      <c r="F3124" t="s">
        <v>10</v>
      </c>
      <c r="G3124">
        <v>17496</v>
      </c>
      <c r="H3124">
        <f t="shared" si="362"/>
        <v>17496</v>
      </c>
      <c r="I3124" t="str">
        <f t="shared" si="364"/>
        <v>0-20,000</v>
      </c>
      <c r="O3124">
        <f t="shared" si="363"/>
        <v>24740.25</v>
      </c>
      <c r="P3124">
        <f t="shared" si="365"/>
        <v>74679</v>
      </c>
      <c r="Q3124">
        <f t="shared" si="366"/>
        <v>49938.75</v>
      </c>
      <c r="R3124">
        <f t="shared" si="367"/>
        <v>-50167.875</v>
      </c>
      <c r="S3124">
        <f t="shared" si="368"/>
        <v>149587.125</v>
      </c>
      <c r="T3124">
        <v>17496</v>
      </c>
    </row>
    <row r="3125" spans="1:20" ht="15" thickBot="1" x14ac:dyDescent="0.4">
      <c r="A3125">
        <v>382496</v>
      </c>
      <c r="B3125" s="2">
        <v>41856.667013888888</v>
      </c>
      <c r="C3125" t="s">
        <v>30</v>
      </c>
      <c r="D3125" t="s">
        <v>27</v>
      </c>
      <c r="E3125" s="6" t="s">
        <v>17</v>
      </c>
      <c r="F3125" t="s">
        <v>10</v>
      </c>
      <c r="G3125">
        <v>84044</v>
      </c>
      <c r="H3125">
        <f t="shared" si="362"/>
        <v>84044</v>
      </c>
      <c r="I3125" t="str">
        <f t="shared" si="364"/>
        <v>60001-100000</v>
      </c>
      <c r="O3125">
        <f t="shared" si="363"/>
        <v>24756</v>
      </c>
      <c r="P3125">
        <f t="shared" si="365"/>
        <v>74681</v>
      </c>
      <c r="Q3125">
        <f t="shared" si="366"/>
        <v>49925</v>
      </c>
      <c r="R3125">
        <f t="shared" si="367"/>
        <v>-50131.5</v>
      </c>
      <c r="S3125">
        <f t="shared" si="368"/>
        <v>149568.5</v>
      </c>
      <c r="T3125">
        <v>84044</v>
      </c>
    </row>
    <row r="3126" spans="1:20" ht="15" thickBot="1" x14ac:dyDescent="0.4">
      <c r="A3126">
        <v>175583</v>
      </c>
      <c r="B3126" s="2">
        <v>41778.523599537039</v>
      </c>
      <c r="C3126" t="s">
        <v>30</v>
      </c>
      <c r="D3126" t="s">
        <v>29</v>
      </c>
      <c r="E3126" s="6" t="s">
        <v>20</v>
      </c>
      <c r="F3126" t="s">
        <v>7</v>
      </c>
      <c r="G3126">
        <v>38954</v>
      </c>
      <c r="H3126">
        <f t="shared" si="362"/>
        <v>38954</v>
      </c>
      <c r="I3126" t="str">
        <f t="shared" si="364"/>
        <v>20001-40000</v>
      </c>
      <c r="O3126">
        <f t="shared" si="363"/>
        <v>24750.75</v>
      </c>
      <c r="P3126">
        <f t="shared" si="365"/>
        <v>74675</v>
      </c>
      <c r="Q3126">
        <f t="shared" si="366"/>
        <v>49924.25</v>
      </c>
      <c r="R3126">
        <f t="shared" si="367"/>
        <v>-50135.625</v>
      </c>
      <c r="S3126">
        <f t="shared" si="368"/>
        <v>149561.375</v>
      </c>
      <c r="T3126">
        <v>38954</v>
      </c>
    </row>
    <row r="3127" spans="1:20" ht="15" thickBot="1" x14ac:dyDescent="0.4">
      <c r="A3127">
        <v>190792</v>
      </c>
      <c r="B3127" s="2">
        <v>41850.382256944446</v>
      </c>
      <c r="C3127" t="s">
        <v>31</v>
      </c>
      <c r="D3127" t="s">
        <v>27</v>
      </c>
      <c r="E3127" s="6" t="s">
        <v>20</v>
      </c>
      <c r="F3127" t="s">
        <v>6</v>
      </c>
      <c r="G3127">
        <v>24510</v>
      </c>
      <c r="H3127">
        <f t="shared" si="362"/>
        <v>24510</v>
      </c>
      <c r="I3127" t="str">
        <f t="shared" si="364"/>
        <v>20001-40000</v>
      </c>
      <c r="O3127">
        <f t="shared" si="363"/>
        <v>24745.5</v>
      </c>
      <c r="P3127">
        <f t="shared" si="365"/>
        <v>74677</v>
      </c>
      <c r="Q3127">
        <f t="shared" si="366"/>
        <v>49931.5</v>
      </c>
      <c r="R3127">
        <f t="shared" si="367"/>
        <v>-50151.75</v>
      </c>
      <c r="S3127">
        <f t="shared" si="368"/>
        <v>149574.25</v>
      </c>
      <c r="T3127">
        <v>24510</v>
      </c>
    </row>
    <row r="3128" spans="1:20" ht="15" thickBot="1" x14ac:dyDescent="0.4">
      <c r="A3128">
        <v>879017</v>
      </c>
      <c r="B3128" s="2">
        <v>41858.423125000001</v>
      </c>
      <c r="C3128" t="s">
        <v>30</v>
      </c>
      <c r="D3128" t="s">
        <v>29</v>
      </c>
      <c r="E3128" s="6" t="s">
        <v>20</v>
      </c>
      <c r="F3128" t="s">
        <v>6</v>
      </c>
      <c r="G3128">
        <v>22974</v>
      </c>
      <c r="H3128">
        <f t="shared" si="362"/>
        <v>22974</v>
      </c>
      <c r="I3128" t="str">
        <f t="shared" si="364"/>
        <v>20001-40000</v>
      </c>
      <c r="O3128">
        <f t="shared" si="363"/>
        <v>24756</v>
      </c>
      <c r="P3128">
        <f t="shared" si="365"/>
        <v>74679</v>
      </c>
      <c r="Q3128">
        <f t="shared" si="366"/>
        <v>49923</v>
      </c>
      <c r="R3128">
        <f t="shared" si="367"/>
        <v>-50128.5</v>
      </c>
      <c r="S3128">
        <f t="shared" si="368"/>
        <v>149563.5</v>
      </c>
      <c r="T3128">
        <v>22974</v>
      </c>
    </row>
    <row r="3129" spans="1:20" ht="15" thickBot="1" x14ac:dyDescent="0.4">
      <c r="A3129">
        <v>416021</v>
      </c>
      <c r="B3129" s="2">
        <v>41841.397106481483</v>
      </c>
      <c r="C3129" t="s">
        <v>31</v>
      </c>
      <c r="D3129" t="s">
        <v>27</v>
      </c>
      <c r="E3129" s="6" t="s">
        <v>20</v>
      </c>
      <c r="F3129" t="s">
        <v>6</v>
      </c>
      <c r="G3129">
        <v>25243</v>
      </c>
      <c r="H3129">
        <f t="shared" si="362"/>
        <v>25243</v>
      </c>
      <c r="I3129" t="str">
        <f t="shared" si="364"/>
        <v>20001-40000</v>
      </c>
      <c r="O3129">
        <f t="shared" si="363"/>
        <v>24756</v>
      </c>
      <c r="P3129">
        <f t="shared" si="365"/>
        <v>74681</v>
      </c>
      <c r="Q3129">
        <f t="shared" si="366"/>
        <v>49925</v>
      </c>
      <c r="R3129">
        <f t="shared" si="367"/>
        <v>-50131.5</v>
      </c>
      <c r="S3129">
        <f t="shared" si="368"/>
        <v>149568.5</v>
      </c>
      <c r="T3129">
        <v>25243</v>
      </c>
    </row>
    <row r="3130" spans="1:20" ht="15" thickBot="1" x14ac:dyDescent="0.4">
      <c r="A3130">
        <v>480230</v>
      </c>
      <c r="B3130" s="2">
        <v>41801.449756944443</v>
      </c>
      <c r="C3130" t="s">
        <v>31</v>
      </c>
      <c r="D3130" t="s">
        <v>27</v>
      </c>
      <c r="E3130" s="6" t="s">
        <v>17</v>
      </c>
      <c r="F3130" t="s">
        <v>10</v>
      </c>
      <c r="G3130">
        <v>41465</v>
      </c>
      <c r="H3130">
        <f t="shared" si="362"/>
        <v>41465</v>
      </c>
      <c r="I3130" t="str">
        <f t="shared" si="364"/>
        <v>40001-60000</v>
      </c>
      <c r="O3130">
        <f t="shared" si="363"/>
        <v>24756</v>
      </c>
      <c r="P3130">
        <f t="shared" si="365"/>
        <v>74683</v>
      </c>
      <c r="Q3130">
        <f t="shared" si="366"/>
        <v>49927</v>
      </c>
      <c r="R3130">
        <f t="shared" si="367"/>
        <v>-50134.5</v>
      </c>
      <c r="S3130">
        <f t="shared" si="368"/>
        <v>149573.5</v>
      </c>
      <c r="T3130">
        <v>41465</v>
      </c>
    </row>
    <row r="3131" spans="1:20" ht="15" thickBot="1" x14ac:dyDescent="0.4">
      <c r="A3131">
        <v>748487</v>
      </c>
      <c r="B3131" s="2">
        <v>41878.398206018515</v>
      </c>
      <c r="C3131" t="s">
        <v>31</v>
      </c>
      <c r="D3131" t="s">
        <v>27</v>
      </c>
      <c r="E3131" s="6" t="s">
        <v>12</v>
      </c>
      <c r="F3131" t="s">
        <v>4</v>
      </c>
      <c r="G3131">
        <v>69102</v>
      </c>
      <c r="H3131">
        <f t="shared" si="362"/>
        <v>69102</v>
      </c>
      <c r="I3131" t="str">
        <f t="shared" si="364"/>
        <v>60001-100000</v>
      </c>
      <c r="O3131">
        <f t="shared" si="363"/>
        <v>24756</v>
      </c>
      <c r="P3131">
        <f t="shared" si="365"/>
        <v>74685</v>
      </c>
      <c r="Q3131">
        <f t="shared" si="366"/>
        <v>49929</v>
      </c>
      <c r="R3131">
        <f t="shared" si="367"/>
        <v>-50137.5</v>
      </c>
      <c r="S3131">
        <f t="shared" si="368"/>
        <v>149578.5</v>
      </c>
      <c r="T3131">
        <v>69102</v>
      </c>
    </row>
    <row r="3132" spans="1:20" ht="15" thickBot="1" x14ac:dyDescent="0.4">
      <c r="A3132">
        <v>222409</v>
      </c>
      <c r="B3132" s="2">
        <v>41824.416805555556</v>
      </c>
      <c r="C3132" t="s">
        <v>30</v>
      </c>
      <c r="D3132" t="s">
        <v>29</v>
      </c>
      <c r="E3132" s="6" t="s">
        <v>17</v>
      </c>
      <c r="F3132" t="s">
        <v>2</v>
      </c>
      <c r="G3132">
        <v>78053</v>
      </c>
      <c r="H3132">
        <f t="shared" si="362"/>
        <v>78053</v>
      </c>
      <c r="I3132" t="str">
        <f t="shared" si="364"/>
        <v>60001-100000</v>
      </c>
      <c r="O3132">
        <f t="shared" si="363"/>
        <v>24756</v>
      </c>
      <c r="P3132">
        <f t="shared" si="365"/>
        <v>74687</v>
      </c>
      <c r="Q3132">
        <f t="shared" si="366"/>
        <v>49931</v>
      </c>
      <c r="R3132">
        <f t="shared" si="367"/>
        <v>-50140.5</v>
      </c>
      <c r="S3132">
        <f t="shared" si="368"/>
        <v>149583.5</v>
      </c>
      <c r="T3132">
        <v>78053</v>
      </c>
    </row>
    <row r="3133" spans="1:20" ht="15" thickBot="1" x14ac:dyDescent="0.4">
      <c r="A3133">
        <v>354617</v>
      </c>
      <c r="B3133" s="2">
        <v>41858.398877314816</v>
      </c>
      <c r="C3133" t="s">
        <v>31</v>
      </c>
      <c r="D3133" t="s">
        <v>29</v>
      </c>
      <c r="E3133" s="6" t="s">
        <v>17</v>
      </c>
      <c r="F3133" t="s">
        <v>2</v>
      </c>
      <c r="G3133">
        <v>24846</v>
      </c>
      <c r="H3133">
        <f t="shared" si="362"/>
        <v>24846</v>
      </c>
      <c r="I3133" t="str">
        <f t="shared" si="364"/>
        <v>20001-40000</v>
      </c>
      <c r="O3133">
        <f t="shared" si="363"/>
        <v>24756</v>
      </c>
      <c r="P3133">
        <f t="shared" si="365"/>
        <v>74681</v>
      </c>
      <c r="Q3133">
        <f t="shared" si="366"/>
        <v>49925</v>
      </c>
      <c r="R3133">
        <f t="shared" si="367"/>
        <v>-50131.5</v>
      </c>
      <c r="S3133">
        <f t="shared" si="368"/>
        <v>149568.5</v>
      </c>
      <c r="T3133">
        <v>24846</v>
      </c>
    </row>
    <row r="3134" spans="1:20" ht="15" thickBot="1" x14ac:dyDescent="0.4">
      <c r="A3134">
        <v>268906</v>
      </c>
      <c r="B3134" s="2">
        <v>41841.553749999999</v>
      </c>
      <c r="C3134" t="s">
        <v>31</v>
      </c>
      <c r="D3134" t="s">
        <v>29</v>
      </c>
      <c r="E3134" s="6" t="s">
        <v>20</v>
      </c>
      <c r="F3134" t="s">
        <v>2</v>
      </c>
      <c r="G3134">
        <v>41568</v>
      </c>
      <c r="H3134">
        <f t="shared" si="362"/>
        <v>41568</v>
      </c>
      <c r="I3134" t="str">
        <f t="shared" si="364"/>
        <v>40001-60000</v>
      </c>
      <c r="O3134">
        <f t="shared" si="363"/>
        <v>24750.75</v>
      </c>
      <c r="P3134">
        <f t="shared" si="365"/>
        <v>74683</v>
      </c>
      <c r="Q3134">
        <f t="shared" si="366"/>
        <v>49932.25</v>
      </c>
      <c r="R3134">
        <f t="shared" si="367"/>
        <v>-50147.625</v>
      </c>
      <c r="S3134">
        <f t="shared" si="368"/>
        <v>149581.375</v>
      </c>
      <c r="T3134">
        <v>41568</v>
      </c>
    </row>
    <row r="3135" spans="1:20" ht="15" thickBot="1" x14ac:dyDescent="0.4">
      <c r="A3135">
        <v>18538</v>
      </c>
      <c r="B3135" s="2">
        <v>41847.522291666668</v>
      </c>
      <c r="C3135" t="s">
        <v>31</v>
      </c>
      <c r="D3135" t="s">
        <v>27</v>
      </c>
      <c r="E3135" s="6" t="s">
        <v>20</v>
      </c>
      <c r="F3135" t="s">
        <v>2</v>
      </c>
      <c r="G3135">
        <v>89826</v>
      </c>
      <c r="H3135">
        <f t="shared" si="362"/>
        <v>89826</v>
      </c>
      <c r="I3135" t="str">
        <f t="shared" si="364"/>
        <v>60001-100000</v>
      </c>
      <c r="O3135">
        <f t="shared" si="363"/>
        <v>24745.5</v>
      </c>
      <c r="P3135">
        <f t="shared" si="365"/>
        <v>74685</v>
      </c>
      <c r="Q3135">
        <f t="shared" si="366"/>
        <v>49939.5</v>
      </c>
      <c r="R3135">
        <f t="shared" si="367"/>
        <v>-50163.75</v>
      </c>
      <c r="S3135">
        <f t="shared" si="368"/>
        <v>149594.25</v>
      </c>
      <c r="T3135">
        <v>89826</v>
      </c>
    </row>
    <row r="3136" spans="1:20" ht="15" thickBot="1" x14ac:dyDescent="0.4">
      <c r="A3136">
        <v>284761</v>
      </c>
      <c r="B3136" s="2">
        <v>41850.614571759259</v>
      </c>
      <c r="C3136" t="s">
        <v>31</v>
      </c>
      <c r="D3136" t="s">
        <v>27</v>
      </c>
      <c r="E3136" s="6" t="s">
        <v>12</v>
      </c>
      <c r="F3136" t="s">
        <v>10</v>
      </c>
      <c r="G3136">
        <v>48851</v>
      </c>
      <c r="H3136">
        <f t="shared" si="362"/>
        <v>48851</v>
      </c>
      <c r="I3136" t="str">
        <f t="shared" si="364"/>
        <v>40001-60000</v>
      </c>
      <c r="O3136">
        <f t="shared" si="363"/>
        <v>24740.25</v>
      </c>
      <c r="P3136">
        <f t="shared" si="365"/>
        <v>74679</v>
      </c>
      <c r="Q3136">
        <f t="shared" si="366"/>
        <v>49938.75</v>
      </c>
      <c r="R3136">
        <f t="shared" si="367"/>
        <v>-50167.875</v>
      </c>
      <c r="S3136">
        <f t="shared" si="368"/>
        <v>149587.125</v>
      </c>
      <c r="T3136">
        <v>48851</v>
      </c>
    </row>
    <row r="3137" spans="1:20" ht="15" thickBot="1" x14ac:dyDescent="0.4">
      <c r="A3137">
        <v>140183</v>
      </c>
      <c r="B3137" s="2">
        <v>41851.396967592591</v>
      </c>
      <c r="C3137" t="s">
        <v>30</v>
      </c>
      <c r="D3137" t="s">
        <v>27</v>
      </c>
      <c r="E3137" s="6" t="s">
        <v>12</v>
      </c>
      <c r="F3137" t="s">
        <v>4</v>
      </c>
      <c r="G3137">
        <v>76469</v>
      </c>
      <c r="H3137">
        <f t="shared" si="362"/>
        <v>76469</v>
      </c>
      <c r="I3137" t="str">
        <f t="shared" si="364"/>
        <v>60001-100000</v>
      </c>
      <c r="O3137">
        <f t="shared" si="363"/>
        <v>24735</v>
      </c>
      <c r="P3137">
        <f t="shared" si="365"/>
        <v>74681</v>
      </c>
      <c r="Q3137">
        <f t="shared" si="366"/>
        <v>49946</v>
      </c>
      <c r="R3137">
        <f t="shared" si="367"/>
        <v>-50184</v>
      </c>
      <c r="S3137">
        <f t="shared" si="368"/>
        <v>149600</v>
      </c>
      <c r="T3137">
        <v>76469</v>
      </c>
    </row>
    <row r="3138" spans="1:20" ht="15" thickBot="1" x14ac:dyDescent="0.4">
      <c r="A3138">
        <v>53530</v>
      </c>
      <c r="B3138" s="2">
        <v>41788.675046296295</v>
      </c>
      <c r="C3138" t="s">
        <v>30</v>
      </c>
      <c r="D3138" t="s">
        <v>27</v>
      </c>
      <c r="E3138" s="6" t="s">
        <v>20</v>
      </c>
      <c r="F3138" t="s">
        <v>2</v>
      </c>
      <c r="G3138">
        <v>63431</v>
      </c>
      <c r="H3138">
        <f t="shared" ref="H3138:H3201" si="369">IF(OR(G3138 &lt; R3138, G3138 &gt; S3138), $O$1, G3138)</f>
        <v>63431</v>
      </c>
      <c r="I3138" t="str">
        <f t="shared" si="364"/>
        <v>60001-100000</v>
      </c>
      <c r="O3138">
        <f t="shared" ref="O3138:O3201" si="370">QUARTILE(G3138:G10305,1)</f>
        <v>24732</v>
      </c>
      <c r="P3138">
        <f t="shared" si="365"/>
        <v>74675</v>
      </c>
      <c r="Q3138">
        <f t="shared" si="366"/>
        <v>49943</v>
      </c>
      <c r="R3138">
        <f t="shared" si="367"/>
        <v>-50182.5</v>
      </c>
      <c r="S3138">
        <f t="shared" si="368"/>
        <v>149589.5</v>
      </c>
      <c r="T3138">
        <v>63431</v>
      </c>
    </row>
    <row r="3139" spans="1:20" ht="15" thickBot="1" x14ac:dyDescent="0.4">
      <c r="A3139">
        <v>736038</v>
      </c>
      <c r="B3139" s="2">
        <v>41790.031712962962</v>
      </c>
      <c r="C3139" t="s">
        <v>31</v>
      </c>
      <c r="D3139" t="s">
        <v>27</v>
      </c>
      <c r="E3139" s="6" t="s">
        <v>20</v>
      </c>
      <c r="F3139" t="s">
        <v>2</v>
      </c>
      <c r="G3139">
        <v>5665</v>
      </c>
      <c r="H3139">
        <f t="shared" si="369"/>
        <v>5665</v>
      </c>
      <c r="I3139" t="str">
        <f t="shared" ref="I3139:I3202" si="371">IF(H3139&lt;=20000,"0-20,000",IF(H3139&lt;=40000,"20001-40000",IF(H3139&lt;=60000,"40001-60000",IF(H3139&lt;=100000,"60001-100000","above 1 lakh"))))</f>
        <v>0-20,000</v>
      </c>
      <c r="O3139">
        <f t="shared" si="370"/>
        <v>24729</v>
      </c>
      <c r="P3139">
        <f t="shared" ref="P3139:P3202" si="372">QUARTILE(G3139:G10306,3)</f>
        <v>74677</v>
      </c>
      <c r="Q3139">
        <f t="shared" ref="Q3139:Q3202" si="373">P3139-O3139</f>
        <v>49948</v>
      </c>
      <c r="R3139">
        <f t="shared" ref="R3139:R3202" si="374">O3139-1.5*Q3139</f>
        <v>-50193</v>
      </c>
      <c r="S3139">
        <f t="shared" ref="S3139:S3202" si="375">P3139+1.5*Q3139</f>
        <v>149599</v>
      </c>
      <c r="T3139">
        <v>5665</v>
      </c>
    </row>
    <row r="3140" spans="1:20" ht="15" thickBot="1" x14ac:dyDescent="0.4">
      <c r="A3140">
        <v>326698</v>
      </c>
      <c r="B3140" s="2">
        <v>41790.032546296294</v>
      </c>
      <c r="C3140" t="s">
        <v>30</v>
      </c>
      <c r="D3140" t="s">
        <v>27</v>
      </c>
      <c r="E3140" s="6" t="s">
        <v>20</v>
      </c>
      <c r="F3140" t="s">
        <v>2</v>
      </c>
      <c r="G3140">
        <v>91576</v>
      </c>
      <c r="H3140">
        <f t="shared" si="369"/>
        <v>91576</v>
      </c>
      <c r="I3140" t="str">
        <f t="shared" si="371"/>
        <v>60001-100000</v>
      </c>
      <c r="O3140">
        <f t="shared" si="370"/>
        <v>24740.25</v>
      </c>
      <c r="P3140">
        <f t="shared" si="372"/>
        <v>74679</v>
      </c>
      <c r="Q3140">
        <f t="shared" si="373"/>
        <v>49938.75</v>
      </c>
      <c r="R3140">
        <f t="shared" si="374"/>
        <v>-50167.875</v>
      </c>
      <c r="S3140">
        <f t="shared" si="375"/>
        <v>149587.125</v>
      </c>
      <c r="T3140">
        <v>91576</v>
      </c>
    </row>
    <row r="3141" spans="1:20" ht="15" thickBot="1" x14ac:dyDescent="0.4">
      <c r="A3141">
        <v>824244</v>
      </c>
      <c r="B3141" s="2">
        <v>41824.397592592592</v>
      </c>
      <c r="C3141" t="s">
        <v>30</v>
      </c>
      <c r="D3141" t="s">
        <v>27</v>
      </c>
      <c r="E3141" s="6" t="s">
        <v>20</v>
      </c>
      <c r="F3141" t="s">
        <v>2</v>
      </c>
      <c r="G3141">
        <v>64551</v>
      </c>
      <c r="H3141">
        <f t="shared" si="369"/>
        <v>64551</v>
      </c>
      <c r="I3141" t="str">
        <f t="shared" si="371"/>
        <v>60001-100000</v>
      </c>
      <c r="O3141">
        <f t="shared" si="370"/>
        <v>24735</v>
      </c>
      <c r="P3141">
        <f t="shared" si="372"/>
        <v>74673</v>
      </c>
      <c r="Q3141">
        <f t="shared" si="373"/>
        <v>49938</v>
      </c>
      <c r="R3141">
        <f t="shared" si="374"/>
        <v>-50172</v>
      </c>
      <c r="S3141">
        <f t="shared" si="375"/>
        <v>149580</v>
      </c>
      <c r="T3141">
        <v>64551</v>
      </c>
    </row>
    <row r="3142" spans="1:20" ht="15" thickBot="1" x14ac:dyDescent="0.4">
      <c r="A3142">
        <v>797154</v>
      </c>
      <c r="B3142" s="2">
        <v>41876.397164351853</v>
      </c>
      <c r="C3142" t="s">
        <v>31</v>
      </c>
      <c r="D3142" t="s">
        <v>27</v>
      </c>
      <c r="E3142" s="6" t="s">
        <v>20</v>
      </c>
      <c r="F3142" t="s">
        <v>10</v>
      </c>
      <c r="G3142">
        <v>53920</v>
      </c>
      <c r="H3142">
        <f t="shared" si="369"/>
        <v>53920</v>
      </c>
      <c r="I3142" t="str">
        <f t="shared" si="371"/>
        <v>40001-60000</v>
      </c>
      <c r="O3142">
        <f t="shared" si="370"/>
        <v>24732</v>
      </c>
      <c r="P3142">
        <f t="shared" si="372"/>
        <v>74675</v>
      </c>
      <c r="Q3142">
        <f t="shared" si="373"/>
        <v>49943</v>
      </c>
      <c r="R3142">
        <f t="shared" si="374"/>
        <v>-50182.5</v>
      </c>
      <c r="S3142">
        <f t="shared" si="375"/>
        <v>149589.5</v>
      </c>
      <c r="T3142">
        <v>53920</v>
      </c>
    </row>
    <row r="3143" spans="1:20" ht="15" thickBot="1" x14ac:dyDescent="0.4">
      <c r="A3143">
        <v>142690</v>
      </c>
      <c r="B3143" s="2">
        <v>41771.396979166668</v>
      </c>
      <c r="C3143" t="s">
        <v>30</v>
      </c>
      <c r="D3143" t="s">
        <v>28</v>
      </c>
      <c r="E3143" s="6" t="s">
        <v>12</v>
      </c>
      <c r="F3143" t="s">
        <v>5</v>
      </c>
      <c r="G3143">
        <v>43660</v>
      </c>
      <c r="H3143">
        <f t="shared" si="369"/>
        <v>43660</v>
      </c>
      <c r="I3143" t="str">
        <f t="shared" si="371"/>
        <v>40001-60000</v>
      </c>
      <c r="O3143">
        <f t="shared" si="370"/>
        <v>24729</v>
      </c>
      <c r="P3143">
        <f t="shared" si="372"/>
        <v>74677</v>
      </c>
      <c r="Q3143">
        <f t="shared" si="373"/>
        <v>49948</v>
      </c>
      <c r="R3143">
        <f t="shared" si="374"/>
        <v>-50193</v>
      </c>
      <c r="S3143">
        <f t="shared" si="375"/>
        <v>149599</v>
      </c>
      <c r="T3143">
        <v>43660</v>
      </c>
    </row>
    <row r="3144" spans="1:20" ht="15" thickBot="1" x14ac:dyDescent="0.4">
      <c r="A3144">
        <v>33341</v>
      </c>
      <c r="B3144" s="2">
        <v>41761.401377314818</v>
      </c>
      <c r="C3144" t="s">
        <v>31</v>
      </c>
      <c r="D3144" t="s">
        <v>27</v>
      </c>
      <c r="E3144" s="6" t="s">
        <v>20</v>
      </c>
      <c r="F3144" t="s">
        <v>6</v>
      </c>
      <c r="G3144">
        <v>74846</v>
      </c>
      <c r="H3144">
        <f t="shared" si="369"/>
        <v>74846</v>
      </c>
      <c r="I3144" t="str">
        <f t="shared" si="371"/>
        <v>60001-100000</v>
      </c>
      <c r="O3144">
        <f t="shared" si="370"/>
        <v>24726</v>
      </c>
      <c r="P3144">
        <f t="shared" si="372"/>
        <v>74679</v>
      </c>
      <c r="Q3144">
        <f t="shared" si="373"/>
        <v>49953</v>
      </c>
      <c r="R3144">
        <f t="shared" si="374"/>
        <v>-50203.5</v>
      </c>
      <c r="S3144">
        <f t="shared" si="375"/>
        <v>149608.5</v>
      </c>
      <c r="T3144">
        <v>74846</v>
      </c>
    </row>
    <row r="3145" spans="1:20" ht="15" thickBot="1" x14ac:dyDescent="0.4">
      <c r="A3145">
        <v>62645</v>
      </c>
      <c r="B3145" s="2">
        <v>41761.400914351849</v>
      </c>
      <c r="C3145" t="s">
        <v>31</v>
      </c>
      <c r="D3145" t="s">
        <v>28</v>
      </c>
      <c r="E3145" s="6" t="s">
        <v>20</v>
      </c>
      <c r="F3145" t="s">
        <v>6</v>
      </c>
      <c r="G3145">
        <v>18152</v>
      </c>
      <c r="H3145">
        <f t="shared" si="369"/>
        <v>18152</v>
      </c>
      <c r="I3145" t="str">
        <f t="shared" si="371"/>
        <v>0-20,000</v>
      </c>
      <c r="O3145">
        <f t="shared" si="370"/>
        <v>24723</v>
      </c>
      <c r="P3145">
        <f t="shared" si="372"/>
        <v>74673</v>
      </c>
      <c r="Q3145">
        <f t="shared" si="373"/>
        <v>49950</v>
      </c>
      <c r="R3145">
        <f t="shared" si="374"/>
        <v>-50202</v>
      </c>
      <c r="S3145">
        <f t="shared" si="375"/>
        <v>149598</v>
      </c>
      <c r="T3145">
        <v>18152</v>
      </c>
    </row>
    <row r="3146" spans="1:20" ht="15" thickBot="1" x14ac:dyDescent="0.4">
      <c r="A3146">
        <v>901790</v>
      </c>
      <c r="B3146" s="2">
        <v>41769.735150462962</v>
      </c>
      <c r="C3146" t="s">
        <v>30</v>
      </c>
      <c r="D3146" t="s">
        <v>29</v>
      </c>
      <c r="E3146" s="6" t="s">
        <v>20</v>
      </c>
      <c r="F3146" t="s">
        <v>6</v>
      </c>
      <c r="G3146">
        <v>44748</v>
      </c>
      <c r="H3146">
        <f t="shared" si="369"/>
        <v>44748</v>
      </c>
      <c r="I3146" t="str">
        <f t="shared" si="371"/>
        <v>40001-60000</v>
      </c>
      <c r="O3146">
        <f t="shared" si="370"/>
        <v>24732</v>
      </c>
      <c r="P3146">
        <f t="shared" si="372"/>
        <v>74675</v>
      </c>
      <c r="Q3146">
        <f t="shared" si="373"/>
        <v>49943</v>
      </c>
      <c r="R3146">
        <f t="shared" si="374"/>
        <v>-50182.5</v>
      </c>
      <c r="S3146">
        <f t="shared" si="375"/>
        <v>149589.5</v>
      </c>
      <c r="T3146">
        <v>44748</v>
      </c>
    </row>
    <row r="3147" spans="1:20" ht="15" thickBot="1" x14ac:dyDescent="0.4">
      <c r="A3147">
        <v>863539</v>
      </c>
      <c r="B3147" s="2">
        <v>41780.556087962963</v>
      </c>
      <c r="C3147" t="s">
        <v>31</v>
      </c>
      <c r="D3147" t="s">
        <v>27</v>
      </c>
      <c r="E3147" s="6" t="s">
        <v>14</v>
      </c>
      <c r="F3147" t="s">
        <v>2</v>
      </c>
      <c r="G3147">
        <v>56859</v>
      </c>
      <c r="H3147">
        <f t="shared" si="369"/>
        <v>56859</v>
      </c>
      <c r="I3147" t="str">
        <f t="shared" si="371"/>
        <v>40001-60000</v>
      </c>
      <c r="O3147">
        <f t="shared" si="370"/>
        <v>24729</v>
      </c>
      <c r="P3147">
        <f t="shared" si="372"/>
        <v>74677</v>
      </c>
      <c r="Q3147">
        <f t="shared" si="373"/>
        <v>49948</v>
      </c>
      <c r="R3147">
        <f t="shared" si="374"/>
        <v>-50193</v>
      </c>
      <c r="S3147">
        <f t="shared" si="375"/>
        <v>149599</v>
      </c>
      <c r="T3147">
        <v>56859</v>
      </c>
    </row>
    <row r="3148" spans="1:20" ht="15" thickBot="1" x14ac:dyDescent="0.4">
      <c r="A3148">
        <v>897272</v>
      </c>
      <c r="B3148" s="2">
        <v>41780.554803240739</v>
      </c>
      <c r="C3148" t="s">
        <v>30</v>
      </c>
      <c r="D3148" t="s">
        <v>28</v>
      </c>
      <c r="E3148" s="6" t="s">
        <v>14</v>
      </c>
      <c r="F3148" t="s">
        <v>2</v>
      </c>
      <c r="G3148">
        <v>22264</v>
      </c>
      <c r="H3148">
        <f t="shared" si="369"/>
        <v>22264</v>
      </c>
      <c r="I3148" t="str">
        <f t="shared" si="371"/>
        <v>20001-40000</v>
      </c>
      <c r="O3148">
        <f t="shared" si="370"/>
        <v>24726</v>
      </c>
      <c r="P3148">
        <f t="shared" si="372"/>
        <v>74679</v>
      </c>
      <c r="Q3148">
        <f t="shared" si="373"/>
        <v>49953</v>
      </c>
      <c r="R3148">
        <f t="shared" si="374"/>
        <v>-50203.5</v>
      </c>
      <c r="S3148">
        <f t="shared" si="375"/>
        <v>149608.5</v>
      </c>
      <c r="T3148">
        <v>22264</v>
      </c>
    </row>
    <row r="3149" spans="1:20" ht="15" thickBot="1" x14ac:dyDescent="0.4">
      <c r="A3149">
        <v>372503</v>
      </c>
      <c r="B3149" s="2">
        <v>41790.923101851855</v>
      </c>
      <c r="C3149" t="s">
        <v>30</v>
      </c>
      <c r="D3149" t="s">
        <v>29</v>
      </c>
      <c r="E3149" s="6" t="s">
        <v>13</v>
      </c>
      <c r="F3149" t="s">
        <v>6</v>
      </c>
      <c r="G3149">
        <v>53916</v>
      </c>
      <c r="H3149">
        <f t="shared" si="369"/>
        <v>53916</v>
      </c>
      <c r="I3149" t="str">
        <f t="shared" si="371"/>
        <v>40001-60000</v>
      </c>
      <c r="O3149">
        <f t="shared" si="370"/>
        <v>24735</v>
      </c>
      <c r="P3149">
        <f t="shared" si="372"/>
        <v>74681</v>
      </c>
      <c r="Q3149">
        <f t="shared" si="373"/>
        <v>49946</v>
      </c>
      <c r="R3149">
        <f t="shared" si="374"/>
        <v>-50184</v>
      </c>
      <c r="S3149">
        <f t="shared" si="375"/>
        <v>149600</v>
      </c>
      <c r="T3149">
        <v>53916</v>
      </c>
    </row>
    <row r="3150" spans="1:20" ht="15" thickBot="1" x14ac:dyDescent="0.4">
      <c r="A3150">
        <v>803907</v>
      </c>
      <c r="B3150" s="2">
        <v>41790.923090277778</v>
      </c>
      <c r="C3150" t="s">
        <v>30</v>
      </c>
      <c r="D3150" t="s">
        <v>28</v>
      </c>
      <c r="E3150" s="6" t="s">
        <v>13</v>
      </c>
      <c r="F3150" t="s">
        <v>6</v>
      </c>
      <c r="G3150">
        <v>5911</v>
      </c>
      <c r="H3150">
        <f t="shared" si="369"/>
        <v>5911</v>
      </c>
      <c r="I3150" t="str">
        <f t="shared" si="371"/>
        <v>0-20,000</v>
      </c>
      <c r="O3150">
        <f t="shared" si="370"/>
        <v>24732</v>
      </c>
      <c r="P3150">
        <f t="shared" si="372"/>
        <v>74683</v>
      </c>
      <c r="Q3150">
        <f t="shared" si="373"/>
        <v>49951</v>
      </c>
      <c r="R3150">
        <f t="shared" si="374"/>
        <v>-50194.5</v>
      </c>
      <c r="S3150">
        <f t="shared" si="375"/>
        <v>149609.5</v>
      </c>
      <c r="T3150">
        <v>5911</v>
      </c>
    </row>
    <row r="3151" spans="1:20" ht="15" thickBot="1" x14ac:dyDescent="0.4">
      <c r="A3151">
        <v>619035</v>
      </c>
      <c r="B3151" s="2">
        <v>41835.657118055555</v>
      </c>
      <c r="C3151" t="s">
        <v>31</v>
      </c>
      <c r="D3151" t="s">
        <v>28</v>
      </c>
      <c r="E3151" s="6" t="s">
        <v>13</v>
      </c>
      <c r="F3151" t="s">
        <v>6</v>
      </c>
      <c r="G3151">
        <v>51497</v>
      </c>
      <c r="H3151">
        <f t="shared" si="369"/>
        <v>51497</v>
      </c>
      <c r="I3151" t="str">
        <f t="shared" si="371"/>
        <v>40001-60000</v>
      </c>
      <c r="O3151">
        <f t="shared" si="370"/>
        <v>24745.5</v>
      </c>
      <c r="P3151">
        <f t="shared" si="372"/>
        <v>74685</v>
      </c>
      <c r="Q3151">
        <f t="shared" si="373"/>
        <v>49939.5</v>
      </c>
      <c r="R3151">
        <f t="shared" si="374"/>
        <v>-50163.75</v>
      </c>
      <c r="S3151">
        <f t="shared" si="375"/>
        <v>149594.25</v>
      </c>
      <c r="T3151">
        <v>51497</v>
      </c>
    </row>
    <row r="3152" spans="1:20" ht="15" thickBot="1" x14ac:dyDescent="0.4">
      <c r="A3152">
        <v>365469</v>
      </c>
      <c r="B3152" s="2">
        <v>41856.3984375</v>
      </c>
      <c r="C3152" t="s">
        <v>31</v>
      </c>
      <c r="D3152" t="s">
        <v>28</v>
      </c>
      <c r="E3152" s="6" t="s">
        <v>13</v>
      </c>
      <c r="F3152" t="s">
        <v>6</v>
      </c>
      <c r="G3152">
        <v>7287</v>
      </c>
      <c r="H3152">
        <f t="shared" si="369"/>
        <v>7287</v>
      </c>
      <c r="I3152" t="str">
        <f t="shared" si="371"/>
        <v>0-20,000</v>
      </c>
      <c r="O3152">
        <f t="shared" si="370"/>
        <v>24740.25</v>
      </c>
      <c r="P3152">
        <f t="shared" si="372"/>
        <v>74687</v>
      </c>
      <c r="Q3152">
        <f t="shared" si="373"/>
        <v>49946.75</v>
      </c>
      <c r="R3152">
        <f t="shared" si="374"/>
        <v>-50179.875</v>
      </c>
      <c r="S3152">
        <f t="shared" si="375"/>
        <v>149607.125</v>
      </c>
      <c r="T3152">
        <v>7287</v>
      </c>
    </row>
    <row r="3153" spans="1:20" ht="15" thickBot="1" x14ac:dyDescent="0.4">
      <c r="A3153">
        <v>272402</v>
      </c>
      <c r="B3153" s="2">
        <v>41793.397245370368</v>
      </c>
      <c r="C3153" t="s">
        <v>31</v>
      </c>
      <c r="D3153" t="s">
        <v>29</v>
      </c>
      <c r="E3153" s="6" t="s">
        <v>20</v>
      </c>
      <c r="F3153" t="s">
        <v>7</v>
      </c>
      <c r="G3153">
        <v>13290</v>
      </c>
      <c r="H3153">
        <f t="shared" si="369"/>
        <v>13290</v>
      </c>
      <c r="I3153" t="str">
        <f t="shared" si="371"/>
        <v>0-20,000</v>
      </c>
      <c r="O3153">
        <f t="shared" si="370"/>
        <v>24756</v>
      </c>
      <c r="P3153">
        <f t="shared" si="372"/>
        <v>74689</v>
      </c>
      <c r="Q3153">
        <f t="shared" si="373"/>
        <v>49933</v>
      </c>
      <c r="R3153">
        <f t="shared" si="374"/>
        <v>-50143.5</v>
      </c>
      <c r="S3153">
        <f t="shared" si="375"/>
        <v>149588.5</v>
      </c>
      <c r="T3153">
        <v>13290</v>
      </c>
    </row>
    <row r="3154" spans="1:20" ht="15" thickBot="1" x14ac:dyDescent="0.4">
      <c r="A3154">
        <v>498218</v>
      </c>
      <c r="B3154" s="2">
        <v>41828.397210648145</v>
      </c>
      <c r="C3154" t="s">
        <v>30</v>
      </c>
      <c r="D3154" t="s">
        <v>29</v>
      </c>
      <c r="E3154" s="6" t="s">
        <v>13</v>
      </c>
      <c r="F3154" t="s">
        <v>2</v>
      </c>
      <c r="G3154">
        <v>98527</v>
      </c>
      <c r="H3154">
        <f t="shared" si="369"/>
        <v>98527</v>
      </c>
      <c r="I3154" t="str">
        <f t="shared" si="371"/>
        <v>60001-100000</v>
      </c>
      <c r="O3154">
        <f t="shared" si="370"/>
        <v>24756</v>
      </c>
      <c r="P3154">
        <f t="shared" si="372"/>
        <v>74693.75</v>
      </c>
      <c r="Q3154">
        <f t="shared" si="373"/>
        <v>49937.75</v>
      </c>
      <c r="R3154">
        <f t="shared" si="374"/>
        <v>-50150.625</v>
      </c>
      <c r="S3154">
        <f t="shared" si="375"/>
        <v>149600.375</v>
      </c>
      <c r="T3154">
        <v>98527</v>
      </c>
    </row>
    <row r="3155" spans="1:20" ht="15" thickBot="1" x14ac:dyDescent="0.4">
      <c r="A3155">
        <v>368462</v>
      </c>
      <c r="B3155" s="2">
        <v>41808.396828703706</v>
      </c>
      <c r="C3155" t="s">
        <v>31</v>
      </c>
      <c r="D3155" t="s">
        <v>27</v>
      </c>
      <c r="E3155" s="6" t="s">
        <v>20</v>
      </c>
      <c r="F3155" t="s">
        <v>8</v>
      </c>
      <c r="G3155">
        <v>38502</v>
      </c>
      <c r="H3155">
        <f t="shared" si="369"/>
        <v>38502</v>
      </c>
      <c r="I3155" t="str">
        <f t="shared" si="371"/>
        <v>20001-40000</v>
      </c>
      <c r="O3155">
        <f t="shared" si="370"/>
        <v>24756</v>
      </c>
      <c r="P3155">
        <f t="shared" si="372"/>
        <v>74685</v>
      </c>
      <c r="Q3155">
        <f t="shared" si="373"/>
        <v>49929</v>
      </c>
      <c r="R3155">
        <f t="shared" si="374"/>
        <v>-50137.5</v>
      </c>
      <c r="S3155">
        <f t="shared" si="375"/>
        <v>149578.5</v>
      </c>
      <c r="T3155">
        <v>38502</v>
      </c>
    </row>
    <row r="3156" spans="1:20" ht="15" thickBot="1" x14ac:dyDescent="0.4">
      <c r="A3156">
        <v>288898</v>
      </c>
      <c r="B3156" s="2">
        <v>41773.399953703702</v>
      </c>
      <c r="C3156" t="s">
        <v>30</v>
      </c>
      <c r="D3156" t="s">
        <v>27</v>
      </c>
      <c r="E3156" s="6" t="s">
        <v>12</v>
      </c>
      <c r="F3156" t="s">
        <v>10</v>
      </c>
      <c r="G3156">
        <v>74689</v>
      </c>
      <c r="H3156">
        <f t="shared" si="369"/>
        <v>74689</v>
      </c>
      <c r="I3156" t="str">
        <f t="shared" si="371"/>
        <v>60001-100000</v>
      </c>
      <c r="O3156">
        <f t="shared" si="370"/>
        <v>24756</v>
      </c>
      <c r="P3156">
        <f t="shared" si="372"/>
        <v>74687</v>
      </c>
      <c r="Q3156">
        <f t="shared" si="373"/>
        <v>49931</v>
      </c>
      <c r="R3156">
        <f t="shared" si="374"/>
        <v>-50140.5</v>
      </c>
      <c r="S3156">
        <f t="shared" si="375"/>
        <v>149583.5</v>
      </c>
      <c r="T3156">
        <v>74689</v>
      </c>
    </row>
    <row r="3157" spans="1:20" ht="15" thickBot="1" x14ac:dyDescent="0.4">
      <c r="A3157">
        <v>897047</v>
      </c>
      <c r="B3157" s="2">
        <v>41788.828229166669</v>
      </c>
      <c r="C3157" t="s">
        <v>31</v>
      </c>
      <c r="D3157" t="s">
        <v>29</v>
      </c>
      <c r="E3157" s="6" t="s">
        <v>12</v>
      </c>
      <c r="F3157" t="s">
        <v>10</v>
      </c>
      <c r="G3157">
        <v>59225</v>
      </c>
      <c r="H3157">
        <f t="shared" si="369"/>
        <v>59225</v>
      </c>
      <c r="I3157" t="str">
        <f t="shared" si="371"/>
        <v>40001-60000</v>
      </c>
      <c r="O3157">
        <f t="shared" si="370"/>
        <v>24756</v>
      </c>
      <c r="P3157">
        <f t="shared" si="372"/>
        <v>74681</v>
      </c>
      <c r="Q3157">
        <f t="shared" si="373"/>
        <v>49925</v>
      </c>
      <c r="R3157">
        <f t="shared" si="374"/>
        <v>-50131.5</v>
      </c>
      <c r="S3157">
        <f t="shared" si="375"/>
        <v>149568.5</v>
      </c>
      <c r="T3157">
        <v>59225</v>
      </c>
    </row>
    <row r="3158" spans="1:20" ht="15" thickBot="1" x14ac:dyDescent="0.4">
      <c r="A3158">
        <v>109984</v>
      </c>
      <c r="B3158" s="2">
        <v>41788.829293981478</v>
      </c>
      <c r="C3158" t="s">
        <v>30</v>
      </c>
      <c r="D3158" t="s">
        <v>27</v>
      </c>
      <c r="E3158" s="6" t="s">
        <v>12</v>
      </c>
      <c r="F3158" t="s">
        <v>10</v>
      </c>
      <c r="G3158">
        <v>78640</v>
      </c>
      <c r="H3158">
        <f t="shared" si="369"/>
        <v>78640</v>
      </c>
      <c r="I3158" t="str">
        <f t="shared" si="371"/>
        <v>60001-100000</v>
      </c>
      <c r="O3158">
        <f t="shared" si="370"/>
        <v>24750.75</v>
      </c>
      <c r="P3158">
        <f t="shared" si="372"/>
        <v>74687.75</v>
      </c>
      <c r="Q3158">
        <f t="shared" si="373"/>
        <v>49937</v>
      </c>
      <c r="R3158">
        <f t="shared" si="374"/>
        <v>-50154.75</v>
      </c>
      <c r="S3158">
        <f t="shared" si="375"/>
        <v>149593.25</v>
      </c>
      <c r="T3158">
        <v>78640</v>
      </c>
    </row>
    <row r="3159" spans="1:20" ht="15" thickBot="1" x14ac:dyDescent="0.4">
      <c r="A3159">
        <v>779678</v>
      </c>
      <c r="B3159" s="2">
        <v>41788.831886574073</v>
      </c>
      <c r="C3159" t="s">
        <v>31</v>
      </c>
      <c r="D3159" t="s">
        <v>27</v>
      </c>
      <c r="E3159" s="6" t="s">
        <v>12</v>
      </c>
      <c r="F3159" t="s">
        <v>10</v>
      </c>
      <c r="G3159">
        <v>56913</v>
      </c>
      <c r="H3159">
        <f t="shared" si="369"/>
        <v>56913</v>
      </c>
      <c r="I3159" t="str">
        <f t="shared" si="371"/>
        <v>40001-60000</v>
      </c>
      <c r="O3159">
        <f t="shared" si="370"/>
        <v>24745.5</v>
      </c>
      <c r="P3159">
        <f t="shared" si="372"/>
        <v>74677</v>
      </c>
      <c r="Q3159">
        <f t="shared" si="373"/>
        <v>49931.5</v>
      </c>
      <c r="R3159">
        <f t="shared" si="374"/>
        <v>-50151.75</v>
      </c>
      <c r="S3159">
        <f t="shared" si="375"/>
        <v>149574.25</v>
      </c>
      <c r="T3159">
        <v>56913</v>
      </c>
    </row>
    <row r="3160" spans="1:20" ht="15" thickBot="1" x14ac:dyDescent="0.4">
      <c r="A3160">
        <v>785577</v>
      </c>
      <c r="B3160" s="2">
        <v>41878.397997685184</v>
      </c>
      <c r="C3160" t="s">
        <v>31</v>
      </c>
      <c r="D3160" t="s">
        <v>27</v>
      </c>
      <c r="E3160" s="6" t="s">
        <v>12</v>
      </c>
      <c r="F3160" t="s">
        <v>10</v>
      </c>
      <c r="G3160">
        <v>46459</v>
      </c>
      <c r="H3160">
        <f t="shared" si="369"/>
        <v>46459</v>
      </c>
      <c r="I3160" t="str">
        <f t="shared" si="371"/>
        <v>40001-60000</v>
      </c>
      <c r="O3160">
        <f t="shared" si="370"/>
        <v>24740.25</v>
      </c>
      <c r="P3160">
        <f t="shared" si="372"/>
        <v>74679</v>
      </c>
      <c r="Q3160">
        <f t="shared" si="373"/>
        <v>49938.75</v>
      </c>
      <c r="R3160">
        <f t="shared" si="374"/>
        <v>-50167.875</v>
      </c>
      <c r="S3160">
        <f t="shared" si="375"/>
        <v>149587.125</v>
      </c>
      <c r="T3160">
        <v>46459</v>
      </c>
    </row>
    <row r="3161" spans="1:20" ht="15" thickBot="1" x14ac:dyDescent="0.4">
      <c r="A3161">
        <v>895233</v>
      </c>
      <c r="B3161" s="2">
        <v>41774.372025462966</v>
      </c>
      <c r="C3161" t="s">
        <v>31</v>
      </c>
      <c r="D3161" t="s">
        <v>29</v>
      </c>
      <c r="E3161" s="6" t="s">
        <v>12</v>
      </c>
      <c r="F3161" t="s">
        <v>1</v>
      </c>
      <c r="G3161">
        <v>90033</v>
      </c>
      <c r="H3161">
        <f t="shared" si="369"/>
        <v>90033</v>
      </c>
      <c r="I3161" t="str">
        <f t="shared" si="371"/>
        <v>60001-100000</v>
      </c>
      <c r="O3161">
        <f t="shared" si="370"/>
        <v>24735</v>
      </c>
      <c r="P3161">
        <f t="shared" si="372"/>
        <v>74681</v>
      </c>
      <c r="Q3161">
        <f t="shared" si="373"/>
        <v>49946</v>
      </c>
      <c r="R3161">
        <f t="shared" si="374"/>
        <v>-50184</v>
      </c>
      <c r="S3161">
        <f t="shared" si="375"/>
        <v>149600</v>
      </c>
      <c r="T3161">
        <v>90033</v>
      </c>
    </row>
    <row r="3162" spans="1:20" ht="15" thickBot="1" x14ac:dyDescent="0.4">
      <c r="A3162">
        <v>211374</v>
      </c>
      <c r="B3162" s="2">
        <v>41786.592430555553</v>
      </c>
      <c r="C3162" t="s">
        <v>30</v>
      </c>
      <c r="D3162" t="s">
        <v>27</v>
      </c>
      <c r="E3162" s="6" t="s">
        <v>20</v>
      </c>
      <c r="F3162" t="s">
        <v>2</v>
      </c>
      <c r="G3162">
        <v>7727</v>
      </c>
      <c r="H3162">
        <f t="shared" si="369"/>
        <v>7727</v>
      </c>
      <c r="I3162" t="str">
        <f t="shared" si="371"/>
        <v>0-20,000</v>
      </c>
      <c r="O3162">
        <f t="shared" si="370"/>
        <v>24732</v>
      </c>
      <c r="P3162">
        <f t="shared" si="372"/>
        <v>74675</v>
      </c>
      <c r="Q3162">
        <f t="shared" si="373"/>
        <v>49943</v>
      </c>
      <c r="R3162">
        <f t="shared" si="374"/>
        <v>-50182.5</v>
      </c>
      <c r="S3162">
        <f t="shared" si="375"/>
        <v>149589.5</v>
      </c>
      <c r="T3162">
        <v>7727</v>
      </c>
    </row>
    <row r="3163" spans="1:20" ht="15" thickBot="1" x14ac:dyDescent="0.4">
      <c r="A3163">
        <v>387757</v>
      </c>
      <c r="B3163" s="2">
        <v>41855.686747685184</v>
      </c>
      <c r="C3163" t="s">
        <v>31</v>
      </c>
      <c r="D3163" t="s">
        <v>27</v>
      </c>
      <c r="E3163" s="6" t="s">
        <v>20</v>
      </c>
      <c r="F3163" t="s">
        <v>5</v>
      </c>
      <c r="G3163">
        <v>18392</v>
      </c>
      <c r="H3163">
        <f t="shared" si="369"/>
        <v>18392</v>
      </c>
      <c r="I3163" t="str">
        <f t="shared" si="371"/>
        <v>0-20,000</v>
      </c>
      <c r="O3163">
        <f t="shared" si="370"/>
        <v>24745.5</v>
      </c>
      <c r="P3163">
        <f t="shared" si="372"/>
        <v>74677</v>
      </c>
      <c r="Q3163">
        <f t="shared" si="373"/>
        <v>49931.5</v>
      </c>
      <c r="R3163">
        <f t="shared" si="374"/>
        <v>-50151.75</v>
      </c>
      <c r="S3163">
        <f t="shared" si="375"/>
        <v>149574.25</v>
      </c>
      <c r="T3163">
        <v>18392</v>
      </c>
    </row>
    <row r="3164" spans="1:20" ht="15" thickBot="1" x14ac:dyDescent="0.4">
      <c r="A3164">
        <v>913104</v>
      </c>
      <c r="B3164" s="2">
        <v>41856.463564814818</v>
      </c>
      <c r="C3164" t="s">
        <v>30</v>
      </c>
      <c r="D3164" t="s">
        <v>27</v>
      </c>
      <c r="E3164" s="6" t="s">
        <v>20</v>
      </c>
      <c r="F3164" t="s">
        <v>5</v>
      </c>
      <c r="G3164">
        <v>78741</v>
      </c>
      <c r="H3164">
        <f t="shared" si="369"/>
        <v>78741</v>
      </c>
      <c r="I3164" t="str">
        <f t="shared" si="371"/>
        <v>60001-100000</v>
      </c>
      <c r="O3164">
        <f t="shared" si="370"/>
        <v>24756</v>
      </c>
      <c r="P3164">
        <f t="shared" si="372"/>
        <v>74679</v>
      </c>
      <c r="Q3164">
        <f t="shared" si="373"/>
        <v>49923</v>
      </c>
      <c r="R3164">
        <f t="shared" si="374"/>
        <v>-50128.5</v>
      </c>
      <c r="S3164">
        <f t="shared" si="375"/>
        <v>149563.5</v>
      </c>
      <c r="T3164">
        <v>78741</v>
      </c>
    </row>
    <row r="3165" spans="1:20" ht="15" thickBot="1" x14ac:dyDescent="0.4">
      <c r="A3165">
        <v>111974</v>
      </c>
      <c r="B3165" s="2">
        <v>41777.413055555553</v>
      </c>
      <c r="C3165" t="s">
        <v>31</v>
      </c>
      <c r="D3165" t="s">
        <v>29</v>
      </c>
      <c r="E3165" s="6" t="s">
        <v>17</v>
      </c>
      <c r="F3165" t="s">
        <v>10</v>
      </c>
      <c r="G3165">
        <v>42594</v>
      </c>
      <c r="H3165">
        <f t="shared" si="369"/>
        <v>42594</v>
      </c>
      <c r="I3165" t="str">
        <f t="shared" si="371"/>
        <v>40001-60000</v>
      </c>
      <c r="O3165">
        <f t="shared" si="370"/>
        <v>24756</v>
      </c>
      <c r="P3165">
        <f t="shared" si="372"/>
        <v>74673</v>
      </c>
      <c r="Q3165">
        <f t="shared" si="373"/>
        <v>49917</v>
      </c>
      <c r="R3165">
        <f t="shared" si="374"/>
        <v>-50119.5</v>
      </c>
      <c r="S3165">
        <f t="shared" si="375"/>
        <v>149548.5</v>
      </c>
      <c r="T3165">
        <v>42594</v>
      </c>
    </row>
    <row r="3166" spans="1:20" ht="15" thickBot="1" x14ac:dyDescent="0.4">
      <c r="A3166">
        <v>877234</v>
      </c>
      <c r="B3166" s="2">
        <v>41780.755914351852</v>
      </c>
      <c r="C3166" t="s">
        <v>30</v>
      </c>
      <c r="D3166" t="s">
        <v>27</v>
      </c>
      <c r="E3166" s="6" t="s">
        <v>17</v>
      </c>
      <c r="F3166" t="s">
        <v>10</v>
      </c>
      <c r="G3166">
        <v>13609</v>
      </c>
      <c r="H3166">
        <f t="shared" si="369"/>
        <v>13609</v>
      </c>
      <c r="I3166" t="str">
        <f t="shared" si="371"/>
        <v>0-20,000</v>
      </c>
      <c r="O3166">
        <f t="shared" si="370"/>
        <v>24750.75</v>
      </c>
      <c r="P3166">
        <f t="shared" si="372"/>
        <v>74675</v>
      </c>
      <c r="Q3166">
        <f t="shared" si="373"/>
        <v>49924.25</v>
      </c>
      <c r="R3166">
        <f t="shared" si="374"/>
        <v>-50135.625</v>
      </c>
      <c r="S3166">
        <f t="shared" si="375"/>
        <v>149561.375</v>
      </c>
      <c r="T3166">
        <v>13609</v>
      </c>
    </row>
    <row r="3167" spans="1:20" ht="15" thickBot="1" x14ac:dyDescent="0.4">
      <c r="A3167">
        <v>751309</v>
      </c>
      <c r="B3167" s="2">
        <v>41880.396817129629</v>
      </c>
      <c r="C3167" t="s">
        <v>31</v>
      </c>
      <c r="D3167" t="s">
        <v>27</v>
      </c>
      <c r="E3167" s="6" t="s">
        <v>17</v>
      </c>
      <c r="F3167" t="s">
        <v>2</v>
      </c>
      <c r="G3167">
        <v>33554</v>
      </c>
      <c r="H3167">
        <f t="shared" si="369"/>
        <v>33554</v>
      </c>
      <c r="I3167" t="str">
        <f t="shared" si="371"/>
        <v>20001-40000</v>
      </c>
      <c r="O3167">
        <f t="shared" si="370"/>
        <v>24756</v>
      </c>
      <c r="P3167">
        <f t="shared" si="372"/>
        <v>74677</v>
      </c>
      <c r="Q3167">
        <f t="shared" si="373"/>
        <v>49921</v>
      </c>
      <c r="R3167">
        <f t="shared" si="374"/>
        <v>-50125.5</v>
      </c>
      <c r="S3167">
        <f t="shared" si="375"/>
        <v>149558.5</v>
      </c>
      <c r="T3167">
        <v>33554</v>
      </c>
    </row>
    <row r="3168" spans="1:20" ht="15" thickBot="1" x14ac:dyDescent="0.4">
      <c r="A3168">
        <v>652702</v>
      </c>
      <c r="B3168" s="2">
        <v>41855.397812499999</v>
      </c>
      <c r="C3168" t="s">
        <v>31</v>
      </c>
      <c r="D3168" t="s">
        <v>29</v>
      </c>
      <c r="E3168" s="6" t="s">
        <v>20</v>
      </c>
      <c r="F3168" t="s">
        <v>6</v>
      </c>
      <c r="G3168">
        <v>16977</v>
      </c>
      <c r="H3168">
        <f t="shared" si="369"/>
        <v>16977</v>
      </c>
      <c r="I3168" t="str">
        <f t="shared" si="371"/>
        <v>0-20,000</v>
      </c>
      <c r="O3168">
        <f t="shared" si="370"/>
        <v>24756</v>
      </c>
      <c r="P3168">
        <f t="shared" si="372"/>
        <v>74679</v>
      </c>
      <c r="Q3168">
        <f t="shared" si="373"/>
        <v>49923</v>
      </c>
      <c r="R3168">
        <f t="shared" si="374"/>
        <v>-50128.5</v>
      </c>
      <c r="S3168">
        <f t="shared" si="375"/>
        <v>149563.5</v>
      </c>
      <c r="T3168">
        <v>16977</v>
      </c>
    </row>
    <row r="3169" spans="1:20" ht="15" thickBot="1" x14ac:dyDescent="0.4">
      <c r="A3169">
        <v>475749</v>
      </c>
      <c r="B3169" s="2">
        <v>41867.647280092591</v>
      </c>
      <c r="C3169" t="s">
        <v>31</v>
      </c>
      <c r="D3169" t="s">
        <v>27</v>
      </c>
      <c r="E3169" s="6" t="s">
        <v>20</v>
      </c>
      <c r="F3169" t="s">
        <v>6</v>
      </c>
      <c r="G3169">
        <v>52556</v>
      </c>
      <c r="H3169">
        <f t="shared" si="369"/>
        <v>52556</v>
      </c>
      <c r="I3169" t="str">
        <f t="shared" si="371"/>
        <v>40001-60000</v>
      </c>
      <c r="O3169">
        <f t="shared" si="370"/>
        <v>24756</v>
      </c>
      <c r="P3169">
        <f t="shared" si="372"/>
        <v>74681</v>
      </c>
      <c r="Q3169">
        <f t="shared" si="373"/>
        <v>49925</v>
      </c>
      <c r="R3169">
        <f t="shared" si="374"/>
        <v>-50131.5</v>
      </c>
      <c r="S3169">
        <f t="shared" si="375"/>
        <v>149568.5</v>
      </c>
      <c r="T3169">
        <v>52556</v>
      </c>
    </row>
    <row r="3170" spans="1:20" ht="15" thickBot="1" x14ac:dyDescent="0.4">
      <c r="A3170">
        <v>855985</v>
      </c>
      <c r="B3170" s="2">
        <v>41867.648888888885</v>
      </c>
      <c r="C3170" t="s">
        <v>31</v>
      </c>
      <c r="D3170" t="s">
        <v>29</v>
      </c>
      <c r="E3170" s="6" t="s">
        <v>20</v>
      </c>
      <c r="F3170" t="s">
        <v>6</v>
      </c>
      <c r="G3170">
        <v>49673</v>
      </c>
      <c r="H3170">
        <f t="shared" si="369"/>
        <v>49673</v>
      </c>
      <c r="I3170" t="str">
        <f t="shared" si="371"/>
        <v>40001-60000</v>
      </c>
      <c r="O3170">
        <f t="shared" si="370"/>
        <v>24756</v>
      </c>
      <c r="P3170">
        <f t="shared" si="372"/>
        <v>74687.75</v>
      </c>
      <c r="Q3170">
        <f t="shared" si="373"/>
        <v>49931.75</v>
      </c>
      <c r="R3170">
        <f t="shared" si="374"/>
        <v>-50141.625</v>
      </c>
      <c r="S3170">
        <f t="shared" si="375"/>
        <v>149585.375</v>
      </c>
      <c r="T3170">
        <v>49673</v>
      </c>
    </row>
    <row r="3171" spans="1:20" ht="15" thickBot="1" x14ac:dyDescent="0.4">
      <c r="A3171">
        <v>211689</v>
      </c>
      <c r="B3171" s="2">
        <v>41764.398229166669</v>
      </c>
      <c r="C3171" t="s">
        <v>30</v>
      </c>
      <c r="D3171" t="s">
        <v>29</v>
      </c>
      <c r="E3171" s="6" t="s">
        <v>17</v>
      </c>
      <c r="F3171" t="s">
        <v>8</v>
      </c>
      <c r="G3171">
        <v>96350</v>
      </c>
      <c r="H3171">
        <f t="shared" si="369"/>
        <v>96350</v>
      </c>
      <c r="I3171" t="str">
        <f t="shared" si="371"/>
        <v>60001-100000</v>
      </c>
      <c r="O3171">
        <f t="shared" si="370"/>
        <v>24756</v>
      </c>
      <c r="P3171">
        <f t="shared" si="372"/>
        <v>74694.5</v>
      </c>
      <c r="Q3171">
        <f t="shared" si="373"/>
        <v>49938.5</v>
      </c>
      <c r="R3171">
        <f t="shared" si="374"/>
        <v>-50151.75</v>
      </c>
      <c r="S3171">
        <f t="shared" si="375"/>
        <v>149602.25</v>
      </c>
      <c r="T3171">
        <v>96350</v>
      </c>
    </row>
    <row r="3172" spans="1:20" ht="15" thickBot="1" x14ac:dyDescent="0.4">
      <c r="A3172">
        <v>423758</v>
      </c>
      <c r="B3172" s="2">
        <v>41764.400358796294</v>
      </c>
      <c r="C3172" t="s">
        <v>31</v>
      </c>
      <c r="D3172" t="s">
        <v>27</v>
      </c>
      <c r="E3172" s="6" t="s">
        <v>17</v>
      </c>
      <c r="F3172" t="s">
        <v>8</v>
      </c>
      <c r="G3172">
        <v>35381</v>
      </c>
      <c r="H3172">
        <f t="shared" si="369"/>
        <v>35381</v>
      </c>
      <c r="I3172" t="str">
        <f t="shared" si="371"/>
        <v>20001-40000</v>
      </c>
      <c r="O3172">
        <f t="shared" si="370"/>
        <v>24756</v>
      </c>
      <c r="P3172">
        <f t="shared" si="372"/>
        <v>74679</v>
      </c>
      <c r="Q3172">
        <f t="shared" si="373"/>
        <v>49923</v>
      </c>
      <c r="R3172">
        <f t="shared" si="374"/>
        <v>-50128.5</v>
      </c>
      <c r="S3172">
        <f t="shared" si="375"/>
        <v>149563.5</v>
      </c>
      <c r="T3172">
        <v>35381</v>
      </c>
    </row>
    <row r="3173" spans="1:20" ht="15" thickBot="1" x14ac:dyDescent="0.4">
      <c r="A3173">
        <v>684373</v>
      </c>
      <c r="B3173" s="2">
        <v>41764.71974537037</v>
      </c>
      <c r="C3173" t="s">
        <v>31</v>
      </c>
      <c r="D3173" t="s">
        <v>29</v>
      </c>
      <c r="E3173" s="6" t="s">
        <v>17</v>
      </c>
      <c r="F3173" t="s">
        <v>8</v>
      </c>
      <c r="G3173">
        <v>79587</v>
      </c>
      <c r="H3173">
        <f t="shared" si="369"/>
        <v>79587</v>
      </c>
      <c r="I3173" t="str">
        <f t="shared" si="371"/>
        <v>60001-100000</v>
      </c>
      <c r="O3173">
        <f t="shared" si="370"/>
        <v>24756</v>
      </c>
      <c r="P3173">
        <f t="shared" si="372"/>
        <v>74681</v>
      </c>
      <c r="Q3173">
        <f t="shared" si="373"/>
        <v>49925</v>
      </c>
      <c r="R3173">
        <f t="shared" si="374"/>
        <v>-50131.5</v>
      </c>
      <c r="S3173">
        <f t="shared" si="375"/>
        <v>149568.5</v>
      </c>
      <c r="T3173">
        <v>79587</v>
      </c>
    </row>
    <row r="3174" spans="1:20" ht="15" thickBot="1" x14ac:dyDescent="0.4">
      <c r="A3174">
        <v>972481</v>
      </c>
      <c r="B3174" s="2">
        <v>41764.720868055556</v>
      </c>
      <c r="C3174" t="s">
        <v>31</v>
      </c>
      <c r="D3174" t="s">
        <v>27</v>
      </c>
      <c r="E3174" s="6" t="s">
        <v>17</v>
      </c>
      <c r="F3174" t="s">
        <v>8</v>
      </c>
      <c r="G3174">
        <v>22587</v>
      </c>
      <c r="H3174">
        <f t="shared" si="369"/>
        <v>22587</v>
      </c>
      <c r="I3174" t="str">
        <f t="shared" si="371"/>
        <v>20001-40000</v>
      </c>
      <c r="O3174">
        <f t="shared" si="370"/>
        <v>24750.75</v>
      </c>
      <c r="P3174">
        <f t="shared" si="372"/>
        <v>74675</v>
      </c>
      <c r="Q3174">
        <f t="shared" si="373"/>
        <v>49924.25</v>
      </c>
      <c r="R3174">
        <f t="shared" si="374"/>
        <v>-50135.625</v>
      </c>
      <c r="S3174">
        <f t="shared" si="375"/>
        <v>149561.375</v>
      </c>
      <c r="T3174">
        <v>22587</v>
      </c>
    </row>
    <row r="3175" spans="1:20" ht="15" thickBot="1" x14ac:dyDescent="0.4">
      <c r="A3175">
        <v>949027</v>
      </c>
      <c r="B3175" s="2">
        <v>41785.396736111114</v>
      </c>
      <c r="C3175" t="s">
        <v>31</v>
      </c>
      <c r="D3175" t="s">
        <v>27</v>
      </c>
      <c r="E3175" s="6" t="s">
        <v>17</v>
      </c>
      <c r="F3175" t="s">
        <v>8</v>
      </c>
      <c r="G3175">
        <v>71933</v>
      </c>
      <c r="H3175">
        <f t="shared" si="369"/>
        <v>71933</v>
      </c>
      <c r="I3175" t="str">
        <f t="shared" si="371"/>
        <v>60001-100000</v>
      </c>
      <c r="O3175">
        <f t="shared" si="370"/>
        <v>24756</v>
      </c>
      <c r="P3175">
        <f t="shared" si="372"/>
        <v>74677</v>
      </c>
      <c r="Q3175">
        <f t="shared" si="373"/>
        <v>49921</v>
      </c>
      <c r="R3175">
        <f t="shared" si="374"/>
        <v>-50125.5</v>
      </c>
      <c r="S3175">
        <f t="shared" si="375"/>
        <v>149558.5</v>
      </c>
      <c r="T3175">
        <v>71933</v>
      </c>
    </row>
    <row r="3176" spans="1:20" ht="15" thickBot="1" x14ac:dyDescent="0.4">
      <c r="A3176">
        <v>80545</v>
      </c>
      <c r="B3176" s="2">
        <v>41785.397361111114</v>
      </c>
      <c r="C3176" t="s">
        <v>30</v>
      </c>
      <c r="D3176" t="s">
        <v>29</v>
      </c>
      <c r="E3176" s="6" t="s">
        <v>17</v>
      </c>
      <c r="F3176" t="s">
        <v>8</v>
      </c>
      <c r="G3176">
        <v>35833</v>
      </c>
      <c r="H3176">
        <f t="shared" si="369"/>
        <v>35833</v>
      </c>
      <c r="I3176" t="str">
        <f t="shared" si="371"/>
        <v>20001-40000</v>
      </c>
      <c r="O3176">
        <f t="shared" si="370"/>
        <v>24756</v>
      </c>
      <c r="P3176">
        <f t="shared" si="372"/>
        <v>74679</v>
      </c>
      <c r="Q3176">
        <f t="shared" si="373"/>
        <v>49923</v>
      </c>
      <c r="R3176">
        <f t="shared" si="374"/>
        <v>-50128.5</v>
      </c>
      <c r="S3176">
        <f t="shared" si="375"/>
        <v>149563.5</v>
      </c>
      <c r="T3176">
        <v>35833</v>
      </c>
    </row>
    <row r="3177" spans="1:20" ht="15" thickBot="1" x14ac:dyDescent="0.4">
      <c r="A3177">
        <v>535917</v>
      </c>
      <c r="B3177" s="2">
        <v>41772.944328703707</v>
      </c>
      <c r="C3177" t="s">
        <v>31</v>
      </c>
      <c r="D3177" t="s">
        <v>27</v>
      </c>
      <c r="E3177" s="6" t="s">
        <v>14</v>
      </c>
      <c r="F3177" t="s">
        <v>8</v>
      </c>
      <c r="G3177">
        <v>23321</v>
      </c>
      <c r="H3177">
        <f t="shared" si="369"/>
        <v>23321</v>
      </c>
      <c r="I3177" t="str">
        <f t="shared" si="371"/>
        <v>20001-40000</v>
      </c>
      <c r="O3177">
        <f t="shared" si="370"/>
        <v>24756</v>
      </c>
      <c r="P3177">
        <f t="shared" si="372"/>
        <v>74681</v>
      </c>
      <c r="Q3177">
        <f t="shared" si="373"/>
        <v>49925</v>
      </c>
      <c r="R3177">
        <f t="shared" si="374"/>
        <v>-50131.5</v>
      </c>
      <c r="S3177">
        <f t="shared" si="375"/>
        <v>149568.5</v>
      </c>
      <c r="T3177">
        <v>23321</v>
      </c>
    </row>
    <row r="3178" spans="1:20" ht="15" thickBot="1" x14ac:dyDescent="0.4">
      <c r="A3178">
        <v>978933</v>
      </c>
      <c r="B3178" s="2">
        <v>41772.945034722223</v>
      </c>
      <c r="C3178" t="s">
        <v>31</v>
      </c>
      <c r="D3178" t="s">
        <v>27</v>
      </c>
      <c r="E3178" s="6" t="s">
        <v>14</v>
      </c>
      <c r="F3178" t="s">
        <v>8</v>
      </c>
      <c r="G3178">
        <v>42513</v>
      </c>
      <c r="H3178">
        <f t="shared" si="369"/>
        <v>42513</v>
      </c>
      <c r="I3178" t="str">
        <f t="shared" si="371"/>
        <v>40001-60000</v>
      </c>
      <c r="O3178">
        <f t="shared" si="370"/>
        <v>24756</v>
      </c>
      <c r="P3178">
        <f t="shared" si="372"/>
        <v>74687.75</v>
      </c>
      <c r="Q3178">
        <f t="shared" si="373"/>
        <v>49931.75</v>
      </c>
      <c r="R3178">
        <f t="shared" si="374"/>
        <v>-50141.625</v>
      </c>
      <c r="S3178">
        <f t="shared" si="375"/>
        <v>149585.375</v>
      </c>
      <c r="T3178">
        <v>42513</v>
      </c>
    </row>
    <row r="3179" spans="1:20" ht="15" thickBot="1" x14ac:dyDescent="0.4">
      <c r="A3179">
        <v>628609</v>
      </c>
      <c r="B3179" s="2">
        <v>41772.945914351854</v>
      </c>
      <c r="C3179" t="s">
        <v>30</v>
      </c>
      <c r="D3179" t="s">
        <v>29</v>
      </c>
      <c r="E3179" s="6" t="s">
        <v>14</v>
      </c>
      <c r="F3179" t="s">
        <v>8</v>
      </c>
      <c r="G3179">
        <v>52656</v>
      </c>
      <c r="H3179">
        <f t="shared" si="369"/>
        <v>52656</v>
      </c>
      <c r="I3179" t="str">
        <f t="shared" si="371"/>
        <v>40001-60000</v>
      </c>
      <c r="O3179">
        <f t="shared" si="370"/>
        <v>24756</v>
      </c>
      <c r="P3179">
        <f t="shared" si="372"/>
        <v>74694.5</v>
      </c>
      <c r="Q3179">
        <f t="shared" si="373"/>
        <v>49938.5</v>
      </c>
      <c r="R3179">
        <f t="shared" si="374"/>
        <v>-50151.75</v>
      </c>
      <c r="S3179">
        <f t="shared" si="375"/>
        <v>149602.25</v>
      </c>
      <c r="T3179">
        <v>52656</v>
      </c>
    </row>
    <row r="3180" spans="1:20" ht="15" thickBot="1" x14ac:dyDescent="0.4">
      <c r="A3180">
        <v>268801</v>
      </c>
      <c r="B3180" s="2">
        <v>41783.2969212963</v>
      </c>
      <c r="C3180" t="s">
        <v>31</v>
      </c>
      <c r="D3180" t="s">
        <v>29</v>
      </c>
      <c r="E3180" s="6" t="s">
        <v>14</v>
      </c>
      <c r="F3180" t="s">
        <v>8</v>
      </c>
      <c r="G3180">
        <v>58605</v>
      </c>
      <c r="H3180">
        <f t="shared" si="369"/>
        <v>58605</v>
      </c>
      <c r="I3180" t="str">
        <f t="shared" si="371"/>
        <v>40001-60000</v>
      </c>
      <c r="O3180">
        <f t="shared" si="370"/>
        <v>24756</v>
      </c>
      <c r="P3180">
        <f t="shared" si="372"/>
        <v>74701.25</v>
      </c>
      <c r="Q3180">
        <f t="shared" si="373"/>
        <v>49945.25</v>
      </c>
      <c r="R3180">
        <f t="shared" si="374"/>
        <v>-50161.875</v>
      </c>
      <c r="S3180">
        <f t="shared" si="375"/>
        <v>149619.125</v>
      </c>
      <c r="T3180">
        <v>58605</v>
      </c>
    </row>
    <row r="3181" spans="1:20" ht="15" thickBot="1" x14ac:dyDescent="0.4">
      <c r="A3181">
        <v>990318</v>
      </c>
      <c r="B3181" s="2">
        <v>41783.298298611109</v>
      </c>
      <c r="C3181" t="s">
        <v>31</v>
      </c>
      <c r="D3181" t="s">
        <v>29</v>
      </c>
      <c r="E3181" s="6" t="s">
        <v>14</v>
      </c>
      <c r="F3181" t="s">
        <v>8</v>
      </c>
      <c r="G3181">
        <v>1210</v>
      </c>
      <c r="H3181">
        <f t="shared" si="369"/>
        <v>1210</v>
      </c>
      <c r="I3181" t="str">
        <f t="shared" si="371"/>
        <v>0-20,000</v>
      </c>
      <c r="O3181">
        <f t="shared" si="370"/>
        <v>24756</v>
      </c>
      <c r="P3181">
        <f t="shared" si="372"/>
        <v>74708</v>
      </c>
      <c r="Q3181">
        <f t="shared" si="373"/>
        <v>49952</v>
      </c>
      <c r="R3181">
        <f t="shared" si="374"/>
        <v>-50172</v>
      </c>
      <c r="S3181">
        <f t="shared" si="375"/>
        <v>149636</v>
      </c>
      <c r="T3181">
        <v>1210</v>
      </c>
    </row>
    <row r="3182" spans="1:20" ht="15" thickBot="1" x14ac:dyDescent="0.4">
      <c r="A3182">
        <v>811653</v>
      </c>
      <c r="B3182" s="2">
        <v>41783.298530092594</v>
      </c>
      <c r="C3182" t="s">
        <v>31</v>
      </c>
      <c r="D3182" t="s">
        <v>27</v>
      </c>
      <c r="E3182" s="6" t="s">
        <v>14</v>
      </c>
      <c r="F3182" t="s">
        <v>8</v>
      </c>
      <c r="G3182">
        <v>43872</v>
      </c>
      <c r="H3182">
        <f t="shared" si="369"/>
        <v>43872</v>
      </c>
      <c r="I3182" t="str">
        <f t="shared" si="371"/>
        <v>40001-60000</v>
      </c>
      <c r="O3182">
        <f t="shared" si="370"/>
        <v>24756</v>
      </c>
      <c r="P3182">
        <f t="shared" si="372"/>
        <v>74715.25</v>
      </c>
      <c r="Q3182">
        <f t="shared" si="373"/>
        <v>49959.25</v>
      </c>
      <c r="R3182">
        <f t="shared" si="374"/>
        <v>-50182.875</v>
      </c>
      <c r="S3182">
        <f t="shared" si="375"/>
        <v>149654.125</v>
      </c>
      <c r="T3182">
        <v>43872</v>
      </c>
    </row>
    <row r="3183" spans="1:20" ht="15" thickBot="1" x14ac:dyDescent="0.4">
      <c r="A3183">
        <v>220491</v>
      </c>
      <c r="B3183" s="2">
        <v>41783.299155092594</v>
      </c>
      <c r="C3183" t="s">
        <v>30</v>
      </c>
      <c r="D3183" t="s">
        <v>27</v>
      </c>
      <c r="E3183" s="6" t="s">
        <v>14</v>
      </c>
      <c r="F3183" t="s">
        <v>8</v>
      </c>
      <c r="G3183">
        <v>81463</v>
      </c>
      <c r="H3183">
        <f t="shared" si="369"/>
        <v>81463</v>
      </c>
      <c r="I3183" t="str">
        <f t="shared" si="371"/>
        <v>60001-100000</v>
      </c>
      <c r="O3183">
        <f t="shared" si="370"/>
        <v>24756</v>
      </c>
      <c r="P3183">
        <f t="shared" si="372"/>
        <v>74722.5</v>
      </c>
      <c r="Q3183">
        <f t="shared" si="373"/>
        <v>49966.5</v>
      </c>
      <c r="R3183">
        <f t="shared" si="374"/>
        <v>-50193.75</v>
      </c>
      <c r="S3183">
        <f t="shared" si="375"/>
        <v>149672.25</v>
      </c>
      <c r="T3183">
        <v>81463</v>
      </c>
    </row>
    <row r="3184" spans="1:20" ht="15" thickBot="1" x14ac:dyDescent="0.4">
      <c r="A3184">
        <v>418227</v>
      </c>
      <c r="B3184" s="2">
        <v>41793.302002314813</v>
      </c>
      <c r="C3184" t="s">
        <v>31</v>
      </c>
      <c r="D3184" t="s">
        <v>29</v>
      </c>
      <c r="E3184" s="6" t="s">
        <v>12</v>
      </c>
      <c r="F3184" t="s">
        <v>10</v>
      </c>
      <c r="G3184">
        <v>59932</v>
      </c>
      <c r="H3184">
        <f t="shared" si="369"/>
        <v>59932</v>
      </c>
      <c r="I3184" t="str">
        <f t="shared" si="371"/>
        <v>40001-60000</v>
      </c>
      <c r="O3184">
        <f t="shared" si="370"/>
        <v>24756</v>
      </c>
      <c r="P3184">
        <f t="shared" si="372"/>
        <v>74701.25</v>
      </c>
      <c r="Q3184">
        <f t="shared" si="373"/>
        <v>49945.25</v>
      </c>
      <c r="R3184">
        <f t="shared" si="374"/>
        <v>-50161.875</v>
      </c>
      <c r="S3184">
        <f t="shared" si="375"/>
        <v>149619.125</v>
      </c>
      <c r="T3184">
        <v>59932</v>
      </c>
    </row>
    <row r="3185" spans="1:20" ht="15" thickBot="1" x14ac:dyDescent="0.4">
      <c r="A3185">
        <v>311168</v>
      </c>
      <c r="B3185" s="2">
        <v>41801.422951388886</v>
      </c>
      <c r="C3185" t="s">
        <v>31</v>
      </c>
      <c r="D3185" t="s">
        <v>27</v>
      </c>
      <c r="E3185" s="6" t="s">
        <v>12</v>
      </c>
      <c r="F3185" t="s">
        <v>10</v>
      </c>
      <c r="G3185">
        <v>40859</v>
      </c>
      <c r="H3185">
        <f t="shared" si="369"/>
        <v>40859</v>
      </c>
      <c r="I3185" t="str">
        <f t="shared" si="371"/>
        <v>40001-60000</v>
      </c>
      <c r="O3185">
        <f t="shared" si="370"/>
        <v>24756</v>
      </c>
      <c r="P3185">
        <f t="shared" si="372"/>
        <v>74708</v>
      </c>
      <c r="Q3185">
        <f t="shared" si="373"/>
        <v>49952</v>
      </c>
      <c r="R3185">
        <f t="shared" si="374"/>
        <v>-50172</v>
      </c>
      <c r="S3185">
        <f t="shared" si="375"/>
        <v>149636</v>
      </c>
      <c r="T3185">
        <v>40859</v>
      </c>
    </row>
    <row r="3186" spans="1:20" ht="15" thickBot="1" x14ac:dyDescent="0.4">
      <c r="A3186">
        <v>961990</v>
      </c>
      <c r="B3186" s="2">
        <v>41801.42496527778</v>
      </c>
      <c r="C3186" t="s">
        <v>30</v>
      </c>
      <c r="D3186" t="s">
        <v>27</v>
      </c>
      <c r="E3186" s="6" t="s">
        <v>12</v>
      </c>
      <c r="F3186" t="s">
        <v>10</v>
      </c>
      <c r="G3186">
        <v>36776</v>
      </c>
      <c r="H3186">
        <f t="shared" si="369"/>
        <v>36776</v>
      </c>
      <c r="I3186" t="str">
        <f t="shared" si="371"/>
        <v>20001-40000</v>
      </c>
      <c r="O3186">
        <f t="shared" si="370"/>
        <v>24750.75</v>
      </c>
      <c r="P3186">
        <f t="shared" si="372"/>
        <v>74715.25</v>
      </c>
      <c r="Q3186">
        <f t="shared" si="373"/>
        <v>49964.5</v>
      </c>
      <c r="R3186">
        <f t="shared" si="374"/>
        <v>-50196</v>
      </c>
      <c r="S3186">
        <f t="shared" si="375"/>
        <v>149662</v>
      </c>
      <c r="T3186">
        <v>36776</v>
      </c>
    </row>
    <row r="3187" spans="1:20" ht="15" thickBot="1" x14ac:dyDescent="0.4">
      <c r="A3187">
        <v>386600</v>
      </c>
      <c r="B3187" s="2">
        <v>41811.09033564815</v>
      </c>
      <c r="C3187" t="s">
        <v>30</v>
      </c>
      <c r="D3187" t="s">
        <v>27</v>
      </c>
      <c r="E3187" s="6" t="s">
        <v>12</v>
      </c>
      <c r="F3187" t="s">
        <v>5</v>
      </c>
      <c r="G3187">
        <v>4892</v>
      </c>
      <c r="H3187">
        <f t="shared" si="369"/>
        <v>4892</v>
      </c>
      <c r="I3187" t="str">
        <f t="shared" si="371"/>
        <v>0-20,000</v>
      </c>
      <c r="O3187">
        <f t="shared" si="370"/>
        <v>24745.5</v>
      </c>
      <c r="P3187">
        <f t="shared" si="372"/>
        <v>74722.5</v>
      </c>
      <c r="Q3187">
        <f t="shared" si="373"/>
        <v>49977</v>
      </c>
      <c r="R3187">
        <f t="shared" si="374"/>
        <v>-50220</v>
      </c>
      <c r="S3187">
        <f t="shared" si="375"/>
        <v>149688</v>
      </c>
      <c r="T3187">
        <v>4892</v>
      </c>
    </row>
    <row r="3188" spans="1:20" ht="15" thickBot="1" x14ac:dyDescent="0.4">
      <c r="A3188">
        <v>249754</v>
      </c>
      <c r="B3188" s="2">
        <v>41811.092106481483</v>
      </c>
      <c r="C3188" t="s">
        <v>30</v>
      </c>
      <c r="D3188" t="s">
        <v>27</v>
      </c>
      <c r="E3188" s="6" t="s">
        <v>12</v>
      </c>
      <c r="F3188" t="s">
        <v>5</v>
      </c>
      <c r="G3188">
        <v>48222</v>
      </c>
      <c r="H3188">
        <f t="shared" si="369"/>
        <v>48222</v>
      </c>
      <c r="I3188" t="str">
        <f t="shared" si="371"/>
        <v>40001-60000</v>
      </c>
      <c r="O3188">
        <f t="shared" si="370"/>
        <v>24756</v>
      </c>
      <c r="P3188">
        <f t="shared" si="372"/>
        <v>74729.75</v>
      </c>
      <c r="Q3188">
        <f t="shared" si="373"/>
        <v>49973.75</v>
      </c>
      <c r="R3188">
        <f t="shared" si="374"/>
        <v>-50204.625</v>
      </c>
      <c r="S3188">
        <f t="shared" si="375"/>
        <v>149690.375</v>
      </c>
      <c r="T3188">
        <v>48222</v>
      </c>
    </row>
    <row r="3189" spans="1:20" ht="15" thickBot="1" x14ac:dyDescent="0.4">
      <c r="A3189">
        <v>139619</v>
      </c>
      <c r="B3189" s="2">
        <v>41811.092766203707</v>
      </c>
      <c r="C3189" t="s">
        <v>30</v>
      </c>
      <c r="D3189" t="s">
        <v>29</v>
      </c>
      <c r="E3189" s="6" t="s">
        <v>12</v>
      </c>
      <c r="F3189" t="s">
        <v>5</v>
      </c>
      <c r="G3189">
        <v>83296</v>
      </c>
      <c r="H3189">
        <f t="shared" si="369"/>
        <v>83296</v>
      </c>
      <c r="I3189" t="str">
        <f t="shared" si="371"/>
        <v>60001-100000</v>
      </c>
      <c r="O3189">
        <f t="shared" si="370"/>
        <v>24756</v>
      </c>
      <c r="P3189">
        <f t="shared" si="372"/>
        <v>74737</v>
      </c>
      <c r="Q3189">
        <f t="shared" si="373"/>
        <v>49981</v>
      </c>
      <c r="R3189">
        <f t="shared" si="374"/>
        <v>-50215.5</v>
      </c>
      <c r="S3189">
        <f t="shared" si="375"/>
        <v>149708.5</v>
      </c>
      <c r="T3189">
        <v>83296</v>
      </c>
    </row>
    <row r="3190" spans="1:20" ht="15" thickBot="1" x14ac:dyDescent="0.4">
      <c r="A3190">
        <v>777513</v>
      </c>
      <c r="B3190" s="2">
        <v>41806.396979166668</v>
      </c>
      <c r="C3190" t="s">
        <v>30</v>
      </c>
      <c r="D3190" t="s">
        <v>27</v>
      </c>
      <c r="E3190" s="6" t="s">
        <v>12</v>
      </c>
      <c r="F3190" t="s">
        <v>10</v>
      </c>
      <c r="G3190">
        <v>41843</v>
      </c>
      <c r="H3190">
        <f t="shared" si="369"/>
        <v>41843</v>
      </c>
      <c r="I3190" t="str">
        <f t="shared" si="371"/>
        <v>40001-60000</v>
      </c>
      <c r="O3190">
        <f t="shared" si="370"/>
        <v>24750.75</v>
      </c>
      <c r="P3190">
        <f t="shared" si="372"/>
        <v>74715.25</v>
      </c>
      <c r="Q3190">
        <f t="shared" si="373"/>
        <v>49964.5</v>
      </c>
      <c r="R3190">
        <f t="shared" si="374"/>
        <v>-50196</v>
      </c>
      <c r="S3190">
        <f t="shared" si="375"/>
        <v>149662</v>
      </c>
      <c r="T3190">
        <v>41843</v>
      </c>
    </row>
    <row r="3191" spans="1:20" ht="15" thickBot="1" x14ac:dyDescent="0.4">
      <c r="A3191">
        <v>127559</v>
      </c>
      <c r="B3191" s="2">
        <v>41806.397268518522</v>
      </c>
      <c r="C3191" t="s">
        <v>31</v>
      </c>
      <c r="D3191" t="s">
        <v>27</v>
      </c>
      <c r="E3191" s="6" t="s">
        <v>12</v>
      </c>
      <c r="F3191" t="s">
        <v>10</v>
      </c>
      <c r="G3191">
        <v>48675</v>
      </c>
      <c r="H3191">
        <f t="shared" si="369"/>
        <v>48675</v>
      </c>
      <c r="I3191" t="str">
        <f t="shared" si="371"/>
        <v>40001-60000</v>
      </c>
      <c r="O3191">
        <f t="shared" si="370"/>
        <v>24745.5</v>
      </c>
      <c r="P3191">
        <f t="shared" si="372"/>
        <v>74722.5</v>
      </c>
      <c r="Q3191">
        <f t="shared" si="373"/>
        <v>49977</v>
      </c>
      <c r="R3191">
        <f t="shared" si="374"/>
        <v>-50220</v>
      </c>
      <c r="S3191">
        <f t="shared" si="375"/>
        <v>149688</v>
      </c>
      <c r="T3191">
        <v>48675</v>
      </c>
    </row>
    <row r="3192" spans="1:20" ht="15" thickBot="1" x14ac:dyDescent="0.4">
      <c r="A3192">
        <v>589852</v>
      </c>
      <c r="B3192" s="2">
        <v>41810.581805555557</v>
      </c>
      <c r="C3192" t="s">
        <v>30</v>
      </c>
      <c r="D3192" t="s">
        <v>27</v>
      </c>
      <c r="E3192" s="6" t="s">
        <v>12</v>
      </c>
      <c r="F3192" t="s">
        <v>10</v>
      </c>
      <c r="G3192">
        <v>81290</v>
      </c>
      <c r="H3192">
        <f t="shared" si="369"/>
        <v>81290</v>
      </c>
      <c r="I3192" t="str">
        <f t="shared" si="371"/>
        <v>60001-100000</v>
      </c>
      <c r="O3192">
        <f t="shared" si="370"/>
        <v>24740.25</v>
      </c>
      <c r="P3192">
        <f t="shared" si="372"/>
        <v>74729.75</v>
      </c>
      <c r="Q3192">
        <f t="shared" si="373"/>
        <v>49989.5</v>
      </c>
      <c r="R3192">
        <f t="shared" si="374"/>
        <v>-50244</v>
      </c>
      <c r="S3192">
        <f t="shared" si="375"/>
        <v>149714</v>
      </c>
      <c r="T3192">
        <v>81290</v>
      </c>
    </row>
    <row r="3193" spans="1:20" ht="15" thickBot="1" x14ac:dyDescent="0.4">
      <c r="A3193">
        <v>41532</v>
      </c>
      <c r="B3193" s="2">
        <v>41817.456921296296</v>
      </c>
      <c r="C3193" t="s">
        <v>30</v>
      </c>
      <c r="D3193" t="s">
        <v>28</v>
      </c>
      <c r="E3193" s="6" t="s">
        <v>12</v>
      </c>
      <c r="F3193" t="s">
        <v>5</v>
      </c>
      <c r="G3193">
        <v>52214</v>
      </c>
      <c r="H3193">
        <f t="shared" si="369"/>
        <v>52214</v>
      </c>
      <c r="I3193" t="str">
        <f t="shared" si="371"/>
        <v>40001-60000</v>
      </c>
      <c r="O3193">
        <f t="shared" si="370"/>
        <v>24735</v>
      </c>
      <c r="P3193">
        <f t="shared" si="372"/>
        <v>74708</v>
      </c>
      <c r="Q3193">
        <f t="shared" si="373"/>
        <v>49973</v>
      </c>
      <c r="R3193">
        <f t="shared" si="374"/>
        <v>-50224.5</v>
      </c>
      <c r="S3193">
        <f t="shared" si="375"/>
        <v>149667.5</v>
      </c>
      <c r="T3193">
        <v>52214</v>
      </c>
    </row>
    <row r="3194" spans="1:20" ht="15" thickBot="1" x14ac:dyDescent="0.4">
      <c r="A3194">
        <v>964469</v>
      </c>
      <c r="B3194" s="2">
        <v>41822.761111111111</v>
      </c>
      <c r="C3194" t="s">
        <v>31</v>
      </c>
      <c r="D3194" t="s">
        <v>27</v>
      </c>
      <c r="E3194" s="6" t="s">
        <v>12</v>
      </c>
      <c r="F3194" t="s">
        <v>5</v>
      </c>
      <c r="G3194">
        <v>32961</v>
      </c>
      <c r="H3194">
        <f t="shared" si="369"/>
        <v>32961</v>
      </c>
      <c r="I3194" t="str">
        <f t="shared" si="371"/>
        <v>20001-40000</v>
      </c>
      <c r="O3194">
        <f t="shared" si="370"/>
        <v>24732</v>
      </c>
      <c r="P3194">
        <f t="shared" si="372"/>
        <v>74715.25</v>
      </c>
      <c r="Q3194">
        <f t="shared" si="373"/>
        <v>49983.25</v>
      </c>
      <c r="R3194">
        <f t="shared" si="374"/>
        <v>-50242.875</v>
      </c>
      <c r="S3194">
        <f t="shared" si="375"/>
        <v>149690.125</v>
      </c>
      <c r="T3194">
        <v>32961</v>
      </c>
    </row>
    <row r="3195" spans="1:20" ht="15" thickBot="1" x14ac:dyDescent="0.4">
      <c r="A3195">
        <v>976657</v>
      </c>
      <c r="B3195" s="2">
        <v>41822.761990740742</v>
      </c>
      <c r="C3195" t="s">
        <v>31</v>
      </c>
      <c r="D3195" t="s">
        <v>29</v>
      </c>
      <c r="E3195" s="6" t="s">
        <v>12</v>
      </c>
      <c r="F3195" t="s">
        <v>5</v>
      </c>
      <c r="G3195">
        <v>20760</v>
      </c>
      <c r="H3195">
        <f t="shared" si="369"/>
        <v>20760</v>
      </c>
      <c r="I3195" t="str">
        <f t="shared" si="371"/>
        <v>20001-40000</v>
      </c>
      <c r="O3195">
        <f t="shared" si="370"/>
        <v>24729</v>
      </c>
      <c r="P3195">
        <f t="shared" si="372"/>
        <v>74722.5</v>
      </c>
      <c r="Q3195">
        <f t="shared" si="373"/>
        <v>49993.5</v>
      </c>
      <c r="R3195">
        <f t="shared" si="374"/>
        <v>-50261.25</v>
      </c>
      <c r="S3195">
        <f t="shared" si="375"/>
        <v>149712.75</v>
      </c>
      <c r="T3195">
        <v>20760</v>
      </c>
    </row>
    <row r="3196" spans="1:20" ht="15" thickBot="1" x14ac:dyDescent="0.4">
      <c r="A3196">
        <v>235151</v>
      </c>
      <c r="B3196" s="2">
        <v>41870.763414351852</v>
      </c>
      <c r="C3196" t="s">
        <v>31</v>
      </c>
      <c r="D3196" t="s">
        <v>27</v>
      </c>
      <c r="E3196" s="6" t="s">
        <v>17</v>
      </c>
      <c r="F3196" t="s">
        <v>10</v>
      </c>
      <c r="G3196">
        <v>44070</v>
      </c>
      <c r="H3196">
        <f t="shared" si="369"/>
        <v>44070</v>
      </c>
      <c r="I3196" t="str">
        <f t="shared" si="371"/>
        <v>40001-60000</v>
      </c>
      <c r="O3196">
        <f t="shared" si="370"/>
        <v>24740.25</v>
      </c>
      <c r="P3196">
        <f t="shared" si="372"/>
        <v>74729.75</v>
      </c>
      <c r="Q3196">
        <f t="shared" si="373"/>
        <v>49989.5</v>
      </c>
      <c r="R3196">
        <f t="shared" si="374"/>
        <v>-50244</v>
      </c>
      <c r="S3196">
        <f t="shared" si="375"/>
        <v>149714</v>
      </c>
      <c r="T3196">
        <v>44070</v>
      </c>
    </row>
    <row r="3197" spans="1:20" ht="15" thickBot="1" x14ac:dyDescent="0.4">
      <c r="A3197">
        <v>572031</v>
      </c>
      <c r="B3197" s="2">
        <v>41869.397245370368</v>
      </c>
      <c r="C3197" t="s">
        <v>31</v>
      </c>
      <c r="D3197" t="s">
        <v>28</v>
      </c>
      <c r="E3197" s="6" t="s">
        <v>14</v>
      </c>
      <c r="F3197" t="s">
        <v>6</v>
      </c>
      <c r="G3197">
        <v>25378</v>
      </c>
      <c r="H3197">
        <f t="shared" si="369"/>
        <v>25378</v>
      </c>
      <c r="I3197" t="str">
        <f t="shared" si="371"/>
        <v>20001-40000</v>
      </c>
      <c r="O3197">
        <f t="shared" si="370"/>
        <v>24735</v>
      </c>
      <c r="P3197">
        <f t="shared" si="372"/>
        <v>74737</v>
      </c>
      <c r="Q3197">
        <f t="shared" si="373"/>
        <v>50002</v>
      </c>
      <c r="R3197">
        <f t="shared" si="374"/>
        <v>-50268</v>
      </c>
      <c r="S3197">
        <f t="shared" si="375"/>
        <v>149740</v>
      </c>
      <c r="T3197">
        <v>25378</v>
      </c>
    </row>
    <row r="3198" spans="1:20" ht="15" thickBot="1" x14ac:dyDescent="0.4">
      <c r="A3198">
        <v>180899</v>
      </c>
      <c r="B3198" s="2">
        <v>41859.486701388887</v>
      </c>
      <c r="C3198" t="s">
        <v>31</v>
      </c>
      <c r="D3198" t="s">
        <v>27</v>
      </c>
      <c r="E3198" s="6" t="s">
        <v>17</v>
      </c>
      <c r="F3198" t="s">
        <v>4</v>
      </c>
      <c r="G3198">
        <v>23320</v>
      </c>
      <c r="H3198">
        <f t="shared" si="369"/>
        <v>23320</v>
      </c>
      <c r="I3198" t="str">
        <f t="shared" si="371"/>
        <v>20001-40000</v>
      </c>
      <c r="O3198">
        <f t="shared" si="370"/>
        <v>24732</v>
      </c>
      <c r="P3198">
        <f t="shared" si="372"/>
        <v>74737.5</v>
      </c>
      <c r="Q3198">
        <f t="shared" si="373"/>
        <v>50005.5</v>
      </c>
      <c r="R3198">
        <f t="shared" si="374"/>
        <v>-50276.25</v>
      </c>
      <c r="S3198">
        <f t="shared" si="375"/>
        <v>149745.75</v>
      </c>
      <c r="T3198">
        <v>23320</v>
      </c>
    </row>
    <row r="3199" spans="1:20" ht="15" thickBot="1" x14ac:dyDescent="0.4">
      <c r="A3199">
        <v>946296</v>
      </c>
      <c r="B3199" s="2">
        <v>41859.488761574074</v>
      </c>
      <c r="C3199" t="s">
        <v>30</v>
      </c>
      <c r="D3199" t="s">
        <v>29</v>
      </c>
      <c r="E3199" s="6" t="s">
        <v>17</v>
      </c>
      <c r="F3199" t="s">
        <v>4</v>
      </c>
      <c r="G3199">
        <v>6783</v>
      </c>
      <c r="H3199">
        <f t="shared" si="369"/>
        <v>6783</v>
      </c>
      <c r="I3199" t="str">
        <f t="shared" si="371"/>
        <v>0-20,000</v>
      </c>
      <c r="O3199">
        <f t="shared" si="370"/>
        <v>24745.5</v>
      </c>
      <c r="P3199">
        <f t="shared" si="372"/>
        <v>74738</v>
      </c>
      <c r="Q3199">
        <f t="shared" si="373"/>
        <v>49992.5</v>
      </c>
      <c r="R3199">
        <f t="shared" si="374"/>
        <v>-50243.25</v>
      </c>
      <c r="S3199">
        <f t="shared" si="375"/>
        <v>149726.75</v>
      </c>
      <c r="T3199">
        <v>6783</v>
      </c>
    </row>
    <row r="3200" spans="1:20" ht="15" thickBot="1" x14ac:dyDescent="0.4">
      <c r="A3200">
        <v>521742</v>
      </c>
      <c r="B3200" s="2">
        <v>41859.487812500003</v>
      </c>
      <c r="C3200" t="s">
        <v>31</v>
      </c>
      <c r="D3200" t="s">
        <v>29</v>
      </c>
      <c r="E3200" s="6" t="s">
        <v>17</v>
      </c>
      <c r="F3200" t="s">
        <v>4</v>
      </c>
      <c r="G3200">
        <v>34249</v>
      </c>
      <c r="H3200">
        <f t="shared" si="369"/>
        <v>34249</v>
      </c>
      <c r="I3200" t="str">
        <f t="shared" si="371"/>
        <v>20001-40000</v>
      </c>
      <c r="O3200">
        <f t="shared" si="370"/>
        <v>24756</v>
      </c>
      <c r="P3200">
        <f t="shared" si="372"/>
        <v>74738.5</v>
      </c>
      <c r="Q3200">
        <f t="shared" si="373"/>
        <v>49982.5</v>
      </c>
      <c r="R3200">
        <f t="shared" si="374"/>
        <v>-50217.75</v>
      </c>
      <c r="S3200">
        <f t="shared" si="375"/>
        <v>149712.25</v>
      </c>
      <c r="T3200">
        <v>34249</v>
      </c>
    </row>
    <row r="3201" spans="1:20" ht="15" thickBot="1" x14ac:dyDescent="0.4">
      <c r="A3201">
        <v>570413</v>
      </c>
      <c r="B3201" s="2">
        <v>41859.48814814815</v>
      </c>
      <c r="C3201" t="s">
        <v>30</v>
      </c>
      <c r="D3201" t="s">
        <v>29</v>
      </c>
      <c r="E3201" s="6" t="s">
        <v>17</v>
      </c>
      <c r="F3201" t="s">
        <v>4</v>
      </c>
      <c r="G3201">
        <v>6224</v>
      </c>
      <c r="H3201">
        <f t="shared" si="369"/>
        <v>6224</v>
      </c>
      <c r="I3201" t="str">
        <f t="shared" si="371"/>
        <v>0-20,000</v>
      </c>
      <c r="O3201">
        <f t="shared" si="370"/>
        <v>24756</v>
      </c>
      <c r="P3201">
        <f t="shared" si="372"/>
        <v>74739</v>
      </c>
      <c r="Q3201">
        <f t="shared" si="373"/>
        <v>49983</v>
      </c>
      <c r="R3201">
        <f t="shared" si="374"/>
        <v>-50218.5</v>
      </c>
      <c r="S3201">
        <f t="shared" si="375"/>
        <v>149713.5</v>
      </c>
      <c r="T3201">
        <v>6224</v>
      </c>
    </row>
    <row r="3202" spans="1:20" ht="15" thickBot="1" x14ac:dyDescent="0.4">
      <c r="A3202">
        <v>706182</v>
      </c>
      <c r="B3202" s="2">
        <v>41814.397164351853</v>
      </c>
      <c r="C3202" t="s">
        <v>31</v>
      </c>
      <c r="D3202" t="s">
        <v>27</v>
      </c>
      <c r="E3202" s="6" t="s">
        <v>12</v>
      </c>
      <c r="F3202" t="s">
        <v>10</v>
      </c>
      <c r="G3202">
        <v>7123</v>
      </c>
      <c r="H3202">
        <f t="shared" ref="H3202:H3265" si="376">IF(OR(G3202 &lt; R3202, G3202 &gt; S3202), $O$1, G3202)</f>
        <v>7123</v>
      </c>
      <c r="I3202" t="str">
        <f t="shared" si="371"/>
        <v>0-20,000</v>
      </c>
      <c r="O3202">
        <f t="shared" ref="O3202:O3265" si="377">QUARTILE(G3202:G10369,1)</f>
        <v>24756</v>
      </c>
      <c r="P3202">
        <f t="shared" si="372"/>
        <v>74762</v>
      </c>
      <c r="Q3202">
        <f t="shared" si="373"/>
        <v>50006</v>
      </c>
      <c r="R3202">
        <f t="shared" si="374"/>
        <v>-50253</v>
      </c>
      <c r="S3202">
        <f t="shared" si="375"/>
        <v>149771</v>
      </c>
      <c r="T3202">
        <v>7123</v>
      </c>
    </row>
    <row r="3203" spans="1:20" ht="15" thickBot="1" x14ac:dyDescent="0.4">
      <c r="A3203">
        <v>26159</v>
      </c>
      <c r="B3203" s="2">
        <v>41814.401018518518</v>
      </c>
      <c r="C3203" t="s">
        <v>31</v>
      </c>
      <c r="D3203" t="s">
        <v>29</v>
      </c>
      <c r="E3203" s="6" t="s">
        <v>12</v>
      </c>
      <c r="F3203" t="s">
        <v>10</v>
      </c>
      <c r="G3203">
        <v>79172</v>
      </c>
      <c r="H3203">
        <f t="shared" si="376"/>
        <v>79172</v>
      </c>
      <c r="I3203" t="str">
        <f t="shared" ref="I3203:I3266" si="378">IF(H3203&lt;=20000,"0-20,000",IF(H3203&lt;=40000,"20001-40000",IF(H3203&lt;=60000,"40001-60000",IF(H3203&lt;=100000,"60001-100000","above 1 lakh"))))</f>
        <v>60001-100000</v>
      </c>
      <c r="O3203">
        <f t="shared" si="377"/>
        <v>24769</v>
      </c>
      <c r="P3203">
        <f t="shared" ref="P3203:P3266" si="379">QUARTILE(G3203:G10370,3)</f>
        <v>74785</v>
      </c>
      <c r="Q3203">
        <f t="shared" ref="Q3203:Q3266" si="380">P3203-O3203</f>
        <v>50016</v>
      </c>
      <c r="R3203">
        <f t="shared" ref="R3203:R3266" si="381">O3203-1.5*Q3203</f>
        <v>-50255</v>
      </c>
      <c r="S3203">
        <f t="shared" ref="S3203:S3266" si="382">P3203+1.5*Q3203</f>
        <v>149809</v>
      </c>
      <c r="T3203">
        <v>79172</v>
      </c>
    </row>
    <row r="3204" spans="1:20" ht="15" thickBot="1" x14ac:dyDescent="0.4">
      <c r="A3204">
        <v>980516</v>
      </c>
      <c r="B3204" s="2">
        <v>41849.399050925924</v>
      </c>
      <c r="C3204" t="s">
        <v>31</v>
      </c>
      <c r="D3204" t="s">
        <v>27</v>
      </c>
      <c r="E3204" s="6" t="s">
        <v>12</v>
      </c>
      <c r="F3204" t="s">
        <v>10</v>
      </c>
      <c r="G3204">
        <v>28326</v>
      </c>
      <c r="H3204">
        <f t="shared" si="376"/>
        <v>28326</v>
      </c>
      <c r="I3204" t="str">
        <f t="shared" si="378"/>
        <v>20001-40000</v>
      </c>
      <c r="O3204">
        <f t="shared" si="377"/>
        <v>24762.5</v>
      </c>
      <c r="P3204">
        <f t="shared" si="379"/>
        <v>74738.5</v>
      </c>
      <c r="Q3204">
        <f t="shared" si="380"/>
        <v>49976</v>
      </c>
      <c r="R3204">
        <f t="shared" si="381"/>
        <v>-50201.5</v>
      </c>
      <c r="S3204">
        <f t="shared" si="382"/>
        <v>149702.5</v>
      </c>
      <c r="T3204">
        <v>28326</v>
      </c>
    </row>
    <row r="3205" spans="1:20" ht="15" thickBot="1" x14ac:dyDescent="0.4">
      <c r="A3205">
        <v>818591</v>
      </c>
      <c r="B3205" s="2">
        <v>41849.399525462963</v>
      </c>
      <c r="C3205" t="s">
        <v>31</v>
      </c>
      <c r="D3205" t="s">
        <v>29</v>
      </c>
      <c r="E3205" s="6" t="s">
        <v>12</v>
      </c>
      <c r="F3205" t="s">
        <v>10</v>
      </c>
      <c r="G3205">
        <v>68839</v>
      </c>
      <c r="H3205">
        <f t="shared" si="376"/>
        <v>68839</v>
      </c>
      <c r="I3205" t="str">
        <f t="shared" si="378"/>
        <v>60001-100000</v>
      </c>
      <c r="O3205">
        <f t="shared" si="377"/>
        <v>24756</v>
      </c>
      <c r="P3205">
        <f t="shared" si="379"/>
        <v>74739</v>
      </c>
      <c r="Q3205">
        <f t="shared" si="380"/>
        <v>49983</v>
      </c>
      <c r="R3205">
        <f t="shared" si="381"/>
        <v>-50218.5</v>
      </c>
      <c r="S3205">
        <f t="shared" si="382"/>
        <v>149713.5</v>
      </c>
      <c r="T3205">
        <v>68839</v>
      </c>
    </row>
    <row r="3206" spans="1:20" ht="15" thickBot="1" x14ac:dyDescent="0.4">
      <c r="A3206">
        <v>717754</v>
      </c>
      <c r="B3206" s="2">
        <v>41849.397569444445</v>
      </c>
      <c r="C3206" t="s">
        <v>31</v>
      </c>
      <c r="D3206" t="s">
        <v>29</v>
      </c>
      <c r="E3206" s="6" t="s">
        <v>12</v>
      </c>
      <c r="F3206" t="s">
        <v>10</v>
      </c>
      <c r="G3206">
        <v>68792</v>
      </c>
      <c r="H3206">
        <f t="shared" si="376"/>
        <v>68792</v>
      </c>
      <c r="I3206" t="str">
        <f t="shared" si="378"/>
        <v>60001-100000</v>
      </c>
      <c r="O3206">
        <f t="shared" si="377"/>
        <v>24756</v>
      </c>
      <c r="P3206">
        <f t="shared" si="379"/>
        <v>74762</v>
      </c>
      <c r="Q3206">
        <f t="shared" si="380"/>
        <v>50006</v>
      </c>
      <c r="R3206">
        <f t="shared" si="381"/>
        <v>-50253</v>
      </c>
      <c r="S3206">
        <f t="shared" si="382"/>
        <v>149771</v>
      </c>
      <c r="T3206">
        <v>68792</v>
      </c>
    </row>
    <row r="3207" spans="1:20" ht="15" thickBot="1" x14ac:dyDescent="0.4">
      <c r="A3207">
        <v>669804</v>
      </c>
      <c r="B3207" s="2">
        <v>41865.659143518518</v>
      </c>
      <c r="C3207" t="s">
        <v>31</v>
      </c>
      <c r="D3207" t="s">
        <v>27</v>
      </c>
      <c r="E3207" s="6" t="s">
        <v>12</v>
      </c>
      <c r="F3207" t="s">
        <v>10</v>
      </c>
      <c r="G3207">
        <v>62873</v>
      </c>
      <c r="H3207">
        <f t="shared" si="376"/>
        <v>62873</v>
      </c>
      <c r="I3207" t="str">
        <f t="shared" si="378"/>
        <v>60001-100000</v>
      </c>
      <c r="O3207">
        <f t="shared" si="377"/>
        <v>24756</v>
      </c>
      <c r="P3207">
        <f t="shared" si="379"/>
        <v>74785</v>
      </c>
      <c r="Q3207">
        <f t="shared" si="380"/>
        <v>50029</v>
      </c>
      <c r="R3207">
        <f t="shared" si="381"/>
        <v>-50287.5</v>
      </c>
      <c r="S3207">
        <f t="shared" si="382"/>
        <v>149828.5</v>
      </c>
      <c r="T3207">
        <v>62873</v>
      </c>
    </row>
    <row r="3208" spans="1:20" ht="15" thickBot="1" x14ac:dyDescent="0.4">
      <c r="A3208">
        <v>474723</v>
      </c>
      <c r="B3208" s="2">
        <v>41865.658125000002</v>
      </c>
      <c r="C3208" t="s">
        <v>31</v>
      </c>
      <c r="D3208" t="s">
        <v>29</v>
      </c>
      <c r="E3208" s="6" t="s">
        <v>12</v>
      </c>
      <c r="F3208" t="s">
        <v>10</v>
      </c>
      <c r="G3208">
        <v>9900</v>
      </c>
      <c r="H3208">
        <f t="shared" si="376"/>
        <v>9900</v>
      </c>
      <c r="I3208" t="str">
        <f t="shared" si="378"/>
        <v>0-20,000</v>
      </c>
      <c r="O3208">
        <f t="shared" si="377"/>
        <v>24756</v>
      </c>
      <c r="P3208">
        <f t="shared" si="379"/>
        <v>74808</v>
      </c>
      <c r="Q3208">
        <f t="shared" si="380"/>
        <v>50052</v>
      </c>
      <c r="R3208">
        <f t="shared" si="381"/>
        <v>-50322</v>
      </c>
      <c r="S3208">
        <f t="shared" si="382"/>
        <v>149886</v>
      </c>
      <c r="T3208">
        <v>9900</v>
      </c>
    </row>
    <row r="3209" spans="1:20" ht="15" thickBot="1" x14ac:dyDescent="0.4">
      <c r="A3209">
        <v>220070</v>
      </c>
      <c r="B3209" s="2">
        <v>41865.657719907409</v>
      </c>
      <c r="C3209" t="s">
        <v>30</v>
      </c>
      <c r="D3209" t="s">
        <v>29</v>
      </c>
      <c r="E3209" s="6" t="s">
        <v>12</v>
      </c>
      <c r="F3209" t="s">
        <v>10</v>
      </c>
      <c r="G3209">
        <v>5917</v>
      </c>
      <c r="H3209">
        <f t="shared" si="376"/>
        <v>5917</v>
      </c>
      <c r="I3209" t="str">
        <f t="shared" si="378"/>
        <v>0-20,000</v>
      </c>
      <c r="O3209">
        <f t="shared" si="377"/>
        <v>24756</v>
      </c>
      <c r="P3209">
        <f t="shared" si="379"/>
        <v>74831</v>
      </c>
      <c r="Q3209">
        <f t="shared" si="380"/>
        <v>50075</v>
      </c>
      <c r="R3209">
        <f t="shared" si="381"/>
        <v>-50356.5</v>
      </c>
      <c r="S3209">
        <f t="shared" si="382"/>
        <v>149943.5</v>
      </c>
      <c r="T3209">
        <v>5917</v>
      </c>
    </row>
    <row r="3210" spans="1:20" ht="15" thickBot="1" x14ac:dyDescent="0.4">
      <c r="A3210">
        <v>507036</v>
      </c>
      <c r="B3210" s="2">
        <v>41865.66070601852</v>
      </c>
      <c r="C3210" t="s">
        <v>31</v>
      </c>
      <c r="D3210" t="s">
        <v>29</v>
      </c>
      <c r="E3210" s="6" t="s">
        <v>12</v>
      </c>
      <c r="F3210" t="s">
        <v>10</v>
      </c>
      <c r="G3210">
        <v>47444</v>
      </c>
      <c r="H3210">
        <f t="shared" si="376"/>
        <v>47444</v>
      </c>
      <c r="I3210" t="str">
        <f t="shared" si="378"/>
        <v>40001-60000</v>
      </c>
      <c r="O3210">
        <f t="shared" si="377"/>
        <v>24775.5</v>
      </c>
      <c r="P3210">
        <f t="shared" si="379"/>
        <v>74831.5</v>
      </c>
      <c r="Q3210">
        <f t="shared" si="380"/>
        <v>50056</v>
      </c>
      <c r="R3210">
        <f t="shared" si="381"/>
        <v>-50308.5</v>
      </c>
      <c r="S3210">
        <f t="shared" si="382"/>
        <v>149915.5</v>
      </c>
      <c r="T3210">
        <v>47444</v>
      </c>
    </row>
    <row r="3211" spans="1:20" ht="15" thickBot="1" x14ac:dyDescent="0.4">
      <c r="A3211">
        <v>736041</v>
      </c>
      <c r="B3211" s="2">
        <v>41869.353182870371</v>
      </c>
      <c r="C3211" t="s">
        <v>31</v>
      </c>
      <c r="D3211" t="s">
        <v>27</v>
      </c>
      <c r="E3211" s="6" t="s">
        <v>12</v>
      </c>
      <c r="F3211" t="s">
        <v>10</v>
      </c>
      <c r="G3211">
        <v>9946</v>
      </c>
      <c r="H3211">
        <f t="shared" si="376"/>
        <v>9946</v>
      </c>
      <c r="I3211" t="str">
        <f t="shared" si="378"/>
        <v>0-20,000</v>
      </c>
      <c r="O3211">
        <f t="shared" si="377"/>
        <v>24769</v>
      </c>
      <c r="P3211">
        <f t="shared" si="379"/>
        <v>74832</v>
      </c>
      <c r="Q3211">
        <f t="shared" si="380"/>
        <v>50063</v>
      </c>
      <c r="R3211">
        <f t="shared" si="381"/>
        <v>-50325.5</v>
      </c>
      <c r="S3211">
        <f t="shared" si="382"/>
        <v>149926.5</v>
      </c>
      <c r="T3211">
        <v>9946</v>
      </c>
    </row>
    <row r="3212" spans="1:20" ht="15" thickBot="1" x14ac:dyDescent="0.4">
      <c r="A3212">
        <v>401482</v>
      </c>
      <c r="B3212" s="2">
        <v>41864.396631944444</v>
      </c>
      <c r="C3212" t="s">
        <v>31</v>
      </c>
      <c r="D3212" t="s">
        <v>27</v>
      </c>
      <c r="E3212" s="6" t="s">
        <v>20</v>
      </c>
      <c r="F3212" t="s">
        <v>10</v>
      </c>
      <c r="G3212">
        <v>20655</v>
      </c>
      <c r="H3212">
        <f t="shared" si="376"/>
        <v>20655</v>
      </c>
      <c r="I3212" t="str">
        <f t="shared" si="378"/>
        <v>20001-40000</v>
      </c>
      <c r="O3212">
        <f t="shared" si="377"/>
        <v>24783.5</v>
      </c>
      <c r="P3212">
        <f t="shared" si="379"/>
        <v>74832.5</v>
      </c>
      <c r="Q3212">
        <f t="shared" si="380"/>
        <v>50049</v>
      </c>
      <c r="R3212">
        <f t="shared" si="381"/>
        <v>-50290</v>
      </c>
      <c r="S3212">
        <f t="shared" si="382"/>
        <v>149906</v>
      </c>
      <c r="T3212">
        <v>20655</v>
      </c>
    </row>
    <row r="3213" spans="1:20" ht="15" thickBot="1" x14ac:dyDescent="0.4">
      <c r="A3213">
        <v>19895</v>
      </c>
      <c r="B3213" s="2">
        <v>41829.371967592589</v>
      </c>
      <c r="C3213" t="s">
        <v>31</v>
      </c>
      <c r="D3213" t="s">
        <v>27</v>
      </c>
      <c r="E3213" s="6" t="s">
        <v>17</v>
      </c>
      <c r="F3213" t="s">
        <v>5</v>
      </c>
      <c r="G3213">
        <v>63225</v>
      </c>
      <c r="H3213">
        <f t="shared" si="376"/>
        <v>63225</v>
      </c>
      <c r="I3213" t="str">
        <f t="shared" si="378"/>
        <v>60001-100000</v>
      </c>
      <c r="O3213">
        <f t="shared" si="377"/>
        <v>24788</v>
      </c>
      <c r="P3213">
        <f t="shared" si="379"/>
        <v>74833</v>
      </c>
      <c r="Q3213">
        <f t="shared" si="380"/>
        <v>50045</v>
      </c>
      <c r="R3213">
        <f t="shared" si="381"/>
        <v>-50279.5</v>
      </c>
      <c r="S3213">
        <f t="shared" si="382"/>
        <v>149900.5</v>
      </c>
      <c r="T3213">
        <v>63225</v>
      </c>
    </row>
    <row r="3214" spans="1:20" ht="15" thickBot="1" x14ac:dyDescent="0.4">
      <c r="A3214">
        <v>326192</v>
      </c>
      <c r="B3214" s="2">
        <v>41760.397407407407</v>
      </c>
      <c r="C3214" t="s">
        <v>31</v>
      </c>
      <c r="D3214" t="s">
        <v>27</v>
      </c>
      <c r="E3214" s="6" t="s">
        <v>17</v>
      </c>
      <c r="F3214" t="s">
        <v>2</v>
      </c>
      <c r="G3214">
        <v>32306</v>
      </c>
      <c r="H3214">
        <f t="shared" si="376"/>
        <v>32306</v>
      </c>
      <c r="I3214" t="str">
        <f t="shared" si="378"/>
        <v>20001-40000</v>
      </c>
      <c r="O3214">
        <f t="shared" si="377"/>
        <v>24786.5</v>
      </c>
      <c r="P3214">
        <f t="shared" si="379"/>
        <v>74838</v>
      </c>
      <c r="Q3214">
        <f t="shared" si="380"/>
        <v>50051.5</v>
      </c>
      <c r="R3214">
        <f t="shared" si="381"/>
        <v>-50290.75</v>
      </c>
      <c r="S3214">
        <f t="shared" si="382"/>
        <v>149915.25</v>
      </c>
      <c r="T3214">
        <v>32306</v>
      </c>
    </row>
    <row r="3215" spans="1:20" ht="15" thickBot="1" x14ac:dyDescent="0.4">
      <c r="A3215">
        <v>881007</v>
      </c>
      <c r="B3215" s="2">
        <v>41760.399814814817</v>
      </c>
      <c r="C3215" t="s">
        <v>31</v>
      </c>
      <c r="D3215" t="s">
        <v>27</v>
      </c>
      <c r="E3215" s="6" t="s">
        <v>17</v>
      </c>
      <c r="F3215" t="s">
        <v>2</v>
      </c>
      <c r="G3215">
        <v>76581</v>
      </c>
      <c r="H3215">
        <f t="shared" si="376"/>
        <v>76581</v>
      </c>
      <c r="I3215" t="str">
        <f t="shared" si="378"/>
        <v>60001-100000</v>
      </c>
      <c r="O3215">
        <f t="shared" si="377"/>
        <v>24785</v>
      </c>
      <c r="P3215">
        <f t="shared" si="379"/>
        <v>74843</v>
      </c>
      <c r="Q3215">
        <f t="shared" si="380"/>
        <v>50058</v>
      </c>
      <c r="R3215">
        <f t="shared" si="381"/>
        <v>-50302</v>
      </c>
      <c r="S3215">
        <f t="shared" si="382"/>
        <v>149930</v>
      </c>
      <c r="T3215">
        <v>76581</v>
      </c>
    </row>
    <row r="3216" spans="1:20" ht="15" thickBot="1" x14ac:dyDescent="0.4">
      <c r="A3216">
        <v>805270</v>
      </c>
      <c r="B3216" s="2">
        <v>41779.540868055556</v>
      </c>
      <c r="C3216" t="s">
        <v>31</v>
      </c>
      <c r="D3216" t="s">
        <v>29</v>
      </c>
      <c r="E3216" s="6" t="s">
        <v>17</v>
      </c>
      <c r="F3216" t="s">
        <v>2</v>
      </c>
      <c r="G3216">
        <v>42803</v>
      </c>
      <c r="H3216">
        <f t="shared" si="376"/>
        <v>42803</v>
      </c>
      <c r="I3216" t="str">
        <f t="shared" si="378"/>
        <v>40001-60000</v>
      </c>
      <c r="O3216">
        <f t="shared" si="377"/>
        <v>24783.5</v>
      </c>
      <c r="P3216">
        <f t="shared" si="379"/>
        <v>74832.5</v>
      </c>
      <c r="Q3216">
        <f t="shared" si="380"/>
        <v>50049</v>
      </c>
      <c r="R3216">
        <f t="shared" si="381"/>
        <v>-50290</v>
      </c>
      <c r="S3216">
        <f t="shared" si="382"/>
        <v>149906</v>
      </c>
      <c r="T3216">
        <v>42803</v>
      </c>
    </row>
    <row r="3217" spans="1:20" ht="15" thickBot="1" x14ac:dyDescent="0.4">
      <c r="A3217">
        <v>255063</v>
      </c>
      <c r="B3217" s="2">
        <v>41779.543229166666</v>
      </c>
      <c r="C3217" t="s">
        <v>31</v>
      </c>
      <c r="D3217" t="s">
        <v>29</v>
      </c>
      <c r="E3217" s="6" t="s">
        <v>17</v>
      </c>
      <c r="F3217" t="s">
        <v>2</v>
      </c>
      <c r="G3217">
        <v>94634</v>
      </c>
      <c r="H3217">
        <f t="shared" si="376"/>
        <v>94634</v>
      </c>
      <c r="I3217" t="str">
        <f t="shared" si="378"/>
        <v>60001-100000</v>
      </c>
      <c r="O3217">
        <f t="shared" si="377"/>
        <v>24782</v>
      </c>
      <c r="P3217">
        <f t="shared" si="379"/>
        <v>74833</v>
      </c>
      <c r="Q3217">
        <f t="shared" si="380"/>
        <v>50051</v>
      </c>
      <c r="R3217">
        <f t="shared" si="381"/>
        <v>-50294.5</v>
      </c>
      <c r="S3217">
        <f t="shared" si="382"/>
        <v>149909.5</v>
      </c>
      <c r="T3217">
        <v>94634</v>
      </c>
    </row>
    <row r="3218" spans="1:20" ht="15" thickBot="1" x14ac:dyDescent="0.4">
      <c r="A3218">
        <v>798324</v>
      </c>
      <c r="B3218" s="2">
        <v>41779.539236111108</v>
      </c>
      <c r="C3218" t="s">
        <v>31</v>
      </c>
      <c r="D3218" t="s">
        <v>29</v>
      </c>
      <c r="E3218" s="6" t="s">
        <v>17</v>
      </c>
      <c r="F3218" t="s">
        <v>2</v>
      </c>
      <c r="G3218">
        <v>51293</v>
      </c>
      <c r="H3218">
        <f t="shared" si="376"/>
        <v>51293</v>
      </c>
      <c r="I3218" t="str">
        <f t="shared" si="378"/>
        <v>40001-60000</v>
      </c>
      <c r="O3218">
        <f t="shared" si="377"/>
        <v>24775.5</v>
      </c>
      <c r="P3218">
        <f t="shared" si="379"/>
        <v>74831.5</v>
      </c>
      <c r="Q3218">
        <f t="shared" si="380"/>
        <v>50056</v>
      </c>
      <c r="R3218">
        <f t="shared" si="381"/>
        <v>-50308.5</v>
      </c>
      <c r="S3218">
        <f t="shared" si="382"/>
        <v>149915.5</v>
      </c>
      <c r="T3218">
        <v>51293</v>
      </c>
    </row>
    <row r="3219" spans="1:20" ht="15" thickBot="1" x14ac:dyDescent="0.4">
      <c r="A3219">
        <v>412624</v>
      </c>
      <c r="B3219" s="2">
        <v>41780.597175925926</v>
      </c>
      <c r="C3219" t="s">
        <v>31</v>
      </c>
      <c r="D3219" t="s">
        <v>27</v>
      </c>
      <c r="E3219" s="6" t="s">
        <v>17</v>
      </c>
      <c r="F3219" t="s">
        <v>2</v>
      </c>
      <c r="G3219">
        <v>97066</v>
      </c>
      <c r="H3219">
        <f t="shared" si="376"/>
        <v>97066</v>
      </c>
      <c r="I3219" t="str">
        <f t="shared" si="378"/>
        <v>60001-100000</v>
      </c>
      <c r="O3219">
        <f t="shared" si="377"/>
        <v>24769</v>
      </c>
      <c r="P3219">
        <f t="shared" si="379"/>
        <v>74832</v>
      </c>
      <c r="Q3219">
        <f t="shared" si="380"/>
        <v>50063</v>
      </c>
      <c r="R3219">
        <f t="shared" si="381"/>
        <v>-50325.5</v>
      </c>
      <c r="S3219">
        <f t="shared" si="382"/>
        <v>149926.5</v>
      </c>
      <c r="T3219">
        <v>97066</v>
      </c>
    </row>
    <row r="3220" spans="1:20" ht="15" thickBot="1" x14ac:dyDescent="0.4">
      <c r="A3220">
        <v>962745</v>
      </c>
      <c r="B3220" s="2">
        <v>41781.635474537034</v>
      </c>
      <c r="C3220" t="s">
        <v>30</v>
      </c>
      <c r="D3220" t="s">
        <v>27</v>
      </c>
      <c r="E3220" s="6" t="s">
        <v>17</v>
      </c>
      <c r="F3220" t="s">
        <v>2</v>
      </c>
      <c r="G3220">
        <v>30637</v>
      </c>
      <c r="H3220">
        <f t="shared" si="376"/>
        <v>30637</v>
      </c>
      <c r="I3220" t="str">
        <f t="shared" si="378"/>
        <v>20001-40000</v>
      </c>
      <c r="O3220">
        <f t="shared" si="377"/>
        <v>24762.5</v>
      </c>
      <c r="P3220">
        <f t="shared" si="379"/>
        <v>74808</v>
      </c>
      <c r="Q3220">
        <f t="shared" si="380"/>
        <v>50045.5</v>
      </c>
      <c r="R3220">
        <f t="shared" si="381"/>
        <v>-50305.75</v>
      </c>
      <c r="S3220">
        <f t="shared" si="382"/>
        <v>149876.25</v>
      </c>
      <c r="T3220">
        <v>30637</v>
      </c>
    </row>
    <row r="3221" spans="1:20" ht="15" thickBot="1" x14ac:dyDescent="0.4">
      <c r="A3221">
        <v>157956</v>
      </c>
      <c r="B3221" s="2">
        <v>41788.58185185185</v>
      </c>
      <c r="C3221" t="s">
        <v>31</v>
      </c>
      <c r="D3221" t="s">
        <v>27</v>
      </c>
      <c r="E3221" s="6" t="s">
        <v>17</v>
      </c>
      <c r="F3221" t="s">
        <v>2</v>
      </c>
      <c r="G3221">
        <v>67035</v>
      </c>
      <c r="H3221">
        <f t="shared" si="376"/>
        <v>67035</v>
      </c>
      <c r="I3221" t="str">
        <f t="shared" si="378"/>
        <v>60001-100000</v>
      </c>
      <c r="O3221">
        <f t="shared" si="377"/>
        <v>24756</v>
      </c>
      <c r="P3221">
        <f t="shared" si="379"/>
        <v>74831</v>
      </c>
      <c r="Q3221">
        <f t="shared" si="380"/>
        <v>50075</v>
      </c>
      <c r="R3221">
        <f t="shared" si="381"/>
        <v>-50356.5</v>
      </c>
      <c r="S3221">
        <f t="shared" si="382"/>
        <v>149943.5</v>
      </c>
      <c r="T3221">
        <v>67035</v>
      </c>
    </row>
    <row r="3222" spans="1:20" ht="15" thickBot="1" x14ac:dyDescent="0.4">
      <c r="A3222">
        <v>89359</v>
      </c>
      <c r="B3222" s="2">
        <v>41788.583969907406</v>
      </c>
      <c r="C3222" t="s">
        <v>31</v>
      </c>
      <c r="D3222" t="s">
        <v>29</v>
      </c>
      <c r="E3222" s="6" t="s">
        <v>17</v>
      </c>
      <c r="F3222" t="s">
        <v>2</v>
      </c>
      <c r="G3222">
        <v>40000</v>
      </c>
      <c r="H3222">
        <f t="shared" si="376"/>
        <v>40000</v>
      </c>
      <c r="I3222" t="str">
        <f t="shared" si="378"/>
        <v>20001-40000</v>
      </c>
      <c r="O3222">
        <f t="shared" si="377"/>
        <v>24756</v>
      </c>
      <c r="P3222">
        <f t="shared" si="379"/>
        <v>74831.5</v>
      </c>
      <c r="Q3222">
        <f t="shared" si="380"/>
        <v>50075.5</v>
      </c>
      <c r="R3222">
        <f t="shared" si="381"/>
        <v>-50357.25</v>
      </c>
      <c r="S3222">
        <f t="shared" si="382"/>
        <v>149944.75</v>
      </c>
      <c r="T3222">
        <v>40000</v>
      </c>
    </row>
    <row r="3223" spans="1:20" ht="15" thickBot="1" x14ac:dyDescent="0.4">
      <c r="A3223">
        <v>717589</v>
      </c>
      <c r="B3223" s="2">
        <v>41844.39671296296</v>
      </c>
      <c r="C3223" t="s">
        <v>31</v>
      </c>
      <c r="D3223" t="s">
        <v>27</v>
      </c>
      <c r="E3223" s="6" t="s">
        <v>12</v>
      </c>
      <c r="F3223" t="s">
        <v>6</v>
      </c>
      <c r="G3223">
        <v>37843</v>
      </c>
      <c r="H3223">
        <f t="shared" si="376"/>
        <v>37843</v>
      </c>
      <c r="I3223" t="str">
        <f t="shared" si="378"/>
        <v>20001-40000</v>
      </c>
      <c r="O3223">
        <f t="shared" si="377"/>
        <v>24756</v>
      </c>
      <c r="P3223">
        <f t="shared" si="379"/>
        <v>74832</v>
      </c>
      <c r="Q3223">
        <f t="shared" si="380"/>
        <v>50076</v>
      </c>
      <c r="R3223">
        <f t="shared" si="381"/>
        <v>-50358</v>
      </c>
      <c r="S3223">
        <f t="shared" si="382"/>
        <v>149946</v>
      </c>
      <c r="T3223">
        <v>37843</v>
      </c>
    </row>
    <row r="3224" spans="1:20" ht="15" thickBot="1" x14ac:dyDescent="0.4">
      <c r="A3224">
        <v>391333</v>
      </c>
      <c r="B3224" s="2">
        <v>41782.399444444447</v>
      </c>
      <c r="C3224" t="s">
        <v>30</v>
      </c>
      <c r="D3224" t="s">
        <v>27</v>
      </c>
      <c r="E3224" s="6" t="s">
        <v>20</v>
      </c>
      <c r="F3224" t="s">
        <v>6</v>
      </c>
      <c r="G3224">
        <v>91920</v>
      </c>
      <c r="H3224">
        <f t="shared" si="376"/>
        <v>91920</v>
      </c>
      <c r="I3224" t="str">
        <f t="shared" si="378"/>
        <v>60001-100000</v>
      </c>
      <c r="O3224">
        <f t="shared" si="377"/>
        <v>24756</v>
      </c>
      <c r="P3224">
        <f t="shared" si="379"/>
        <v>74832.5</v>
      </c>
      <c r="Q3224">
        <f t="shared" si="380"/>
        <v>50076.5</v>
      </c>
      <c r="R3224">
        <f t="shared" si="381"/>
        <v>-50358.75</v>
      </c>
      <c r="S3224">
        <f t="shared" si="382"/>
        <v>149947.25</v>
      </c>
      <c r="T3224">
        <v>91920</v>
      </c>
    </row>
    <row r="3225" spans="1:20" ht="15" thickBot="1" x14ac:dyDescent="0.4">
      <c r="A3225">
        <v>416449</v>
      </c>
      <c r="B3225" s="2">
        <v>41787.681643518517</v>
      </c>
      <c r="C3225" t="s">
        <v>31</v>
      </c>
      <c r="D3225" t="s">
        <v>29</v>
      </c>
      <c r="E3225" s="6" t="s">
        <v>20</v>
      </c>
      <c r="F3225" t="s">
        <v>6</v>
      </c>
      <c r="G3225">
        <v>77091</v>
      </c>
      <c r="H3225">
        <f t="shared" si="376"/>
        <v>77091</v>
      </c>
      <c r="I3225" t="str">
        <f t="shared" si="378"/>
        <v>60001-100000</v>
      </c>
      <c r="O3225">
        <f t="shared" si="377"/>
        <v>24756</v>
      </c>
      <c r="P3225">
        <f t="shared" si="379"/>
        <v>74831</v>
      </c>
      <c r="Q3225">
        <f t="shared" si="380"/>
        <v>50075</v>
      </c>
      <c r="R3225">
        <f t="shared" si="381"/>
        <v>-50356.5</v>
      </c>
      <c r="S3225">
        <f t="shared" si="382"/>
        <v>149943.5</v>
      </c>
      <c r="T3225">
        <v>77091</v>
      </c>
    </row>
    <row r="3226" spans="1:20" ht="15" thickBot="1" x14ac:dyDescent="0.4">
      <c r="A3226">
        <v>728481</v>
      </c>
      <c r="B3226" s="2">
        <v>41787.68241898148</v>
      </c>
      <c r="C3226" t="s">
        <v>31</v>
      </c>
      <c r="D3226" t="s">
        <v>27</v>
      </c>
      <c r="E3226" s="6" t="s">
        <v>20</v>
      </c>
      <c r="F3226" t="s">
        <v>6</v>
      </c>
      <c r="G3226">
        <v>6459</v>
      </c>
      <c r="H3226">
        <f t="shared" si="376"/>
        <v>6459</v>
      </c>
      <c r="I3226" t="str">
        <f t="shared" si="378"/>
        <v>0-20,000</v>
      </c>
      <c r="O3226">
        <f t="shared" si="377"/>
        <v>24750.75</v>
      </c>
      <c r="P3226">
        <f t="shared" si="379"/>
        <v>74762</v>
      </c>
      <c r="Q3226">
        <f t="shared" si="380"/>
        <v>50011.25</v>
      </c>
      <c r="R3226">
        <f t="shared" si="381"/>
        <v>-50266.125</v>
      </c>
      <c r="S3226">
        <f t="shared" si="382"/>
        <v>149778.875</v>
      </c>
      <c r="T3226">
        <v>6459</v>
      </c>
    </row>
    <row r="3227" spans="1:20" ht="15" thickBot="1" x14ac:dyDescent="0.4">
      <c r="A3227">
        <v>241250</v>
      </c>
      <c r="B3227" s="2">
        <v>41796.422083333331</v>
      </c>
      <c r="C3227" t="s">
        <v>31</v>
      </c>
      <c r="D3227" t="s">
        <v>29</v>
      </c>
      <c r="E3227" s="6" t="s">
        <v>20</v>
      </c>
      <c r="F3227" t="s">
        <v>6</v>
      </c>
      <c r="G3227">
        <v>22600</v>
      </c>
      <c r="H3227">
        <f t="shared" si="376"/>
        <v>22600</v>
      </c>
      <c r="I3227" t="str">
        <f t="shared" si="378"/>
        <v>20001-40000</v>
      </c>
      <c r="O3227">
        <f t="shared" si="377"/>
        <v>24756</v>
      </c>
      <c r="P3227">
        <f t="shared" si="379"/>
        <v>74785</v>
      </c>
      <c r="Q3227">
        <f t="shared" si="380"/>
        <v>50029</v>
      </c>
      <c r="R3227">
        <f t="shared" si="381"/>
        <v>-50287.5</v>
      </c>
      <c r="S3227">
        <f t="shared" si="382"/>
        <v>149828.5</v>
      </c>
      <c r="T3227">
        <v>22600</v>
      </c>
    </row>
    <row r="3228" spans="1:20" ht="15" thickBot="1" x14ac:dyDescent="0.4">
      <c r="A3228">
        <v>124271</v>
      </c>
      <c r="B3228" s="2">
        <v>41810.716724537036</v>
      </c>
      <c r="C3228" t="s">
        <v>31</v>
      </c>
      <c r="D3228" t="s">
        <v>27</v>
      </c>
      <c r="E3228" s="6" t="s">
        <v>20</v>
      </c>
      <c r="F3228" t="s">
        <v>6</v>
      </c>
      <c r="G3228">
        <v>31893</v>
      </c>
      <c r="H3228">
        <f t="shared" si="376"/>
        <v>31893</v>
      </c>
      <c r="I3228" t="str">
        <f t="shared" si="378"/>
        <v>20001-40000</v>
      </c>
      <c r="O3228">
        <f t="shared" si="377"/>
        <v>24762.5</v>
      </c>
      <c r="P3228">
        <f t="shared" si="379"/>
        <v>74808</v>
      </c>
      <c r="Q3228">
        <f t="shared" si="380"/>
        <v>50045.5</v>
      </c>
      <c r="R3228">
        <f t="shared" si="381"/>
        <v>-50305.75</v>
      </c>
      <c r="S3228">
        <f t="shared" si="382"/>
        <v>149876.25</v>
      </c>
      <c r="T3228">
        <v>31893</v>
      </c>
    </row>
    <row r="3229" spans="1:20" ht="15" thickBot="1" x14ac:dyDescent="0.4">
      <c r="A3229">
        <v>771658</v>
      </c>
      <c r="B3229" s="2">
        <v>41776.582407407404</v>
      </c>
      <c r="C3229" t="s">
        <v>30</v>
      </c>
      <c r="D3229" t="s">
        <v>27</v>
      </c>
      <c r="E3229" s="6" t="s">
        <v>17</v>
      </c>
      <c r="F3229" t="s">
        <v>10</v>
      </c>
      <c r="G3229">
        <v>82718</v>
      </c>
      <c r="H3229">
        <f t="shared" si="376"/>
        <v>82718</v>
      </c>
      <c r="I3229" t="str">
        <f t="shared" si="378"/>
        <v>60001-100000</v>
      </c>
      <c r="O3229">
        <f t="shared" si="377"/>
        <v>24756</v>
      </c>
      <c r="P3229">
        <f t="shared" si="379"/>
        <v>74831</v>
      </c>
      <c r="Q3229">
        <f t="shared" si="380"/>
        <v>50075</v>
      </c>
      <c r="R3229">
        <f t="shared" si="381"/>
        <v>-50356.5</v>
      </c>
      <c r="S3229">
        <f t="shared" si="382"/>
        <v>149943.5</v>
      </c>
      <c r="T3229">
        <v>82718</v>
      </c>
    </row>
    <row r="3230" spans="1:20" ht="15" thickBot="1" x14ac:dyDescent="0.4">
      <c r="A3230">
        <v>555783</v>
      </c>
      <c r="B3230" s="2">
        <v>41785.580254629633</v>
      </c>
      <c r="C3230" t="s">
        <v>31</v>
      </c>
      <c r="D3230" t="s">
        <v>27</v>
      </c>
      <c r="E3230" s="6" t="s">
        <v>17</v>
      </c>
      <c r="F3230" t="s">
        <v>10</v>
      </c>
      <c r="G3230">
        <v>86177</v>
      </c>
      <c r="H3230">
        <f t="shared" si="376"/>
        <v>86177</v>
      </c>
      <c r="I3230" t="str">
        <f t="shared" si="378"/>
        <v>60001-100000</v>
      </c>
      <c r="O3230">
        <f t="shared" si="377"/>
        <v>24756</v>
      </c>
      <c r="P3230">
        <f t="shared" si="379"/>
        <v>74762</v>
      </c>
      <c r="Q3230">
        <f t="shared" si="380"/>
        <v>50006</v>
      </c>
      <c r="R3230">
        <f t="shared" si="381"/>
        <v>-50253</v>
      </c>
      <c r="S3230">
        <f t="shared" si="382"/>
        <v>149771</v>
      </c>
      <c r="T3230">
        <v>86177</v>
      </c>
    </row>
    <row r="3231" spans="1:20" ht="15" thickBot="1" x14ac:dyDescent="0.4">
      <c r="A3231">
        <v>295010</v>
      </c>
      <c r="B3231" s="2">
        <v>41785.582453703704</v>
      </c>
      <c r="C3231" t="s">
        <v>31</v>
      </c>
      <c r="D3231" t="s">
        <v>29</v>
      </c>
      <c r="E3231" s="6" t="s">
        <v>17</v>
      </c>
      <c r="F3231" t="s">
        <v>10</v>
      </c>
      <c r="G3231">
        <v>1389</v>
      </c>
      <c r="H3231">
        <f t="shared" si="376"/>
        <v>1389</v>
      </c>
      <c r="I3231" t="str">
        <f t="shared" si="378"/>
        <v>0-20,000</v>
      </c>
      <c r="O3231">
        <f t="shared" si="377"/>
        <v>24756</v>
      </c>
      <c r="P3231">
        <f t="shared" si="379"/>
        <v>74738</v>
      </c>
      <c r="Q3231">
        <f t="shared" si="380"/>
        <v>49982</v>
      </c>
      <c r="R3231">
        <f t="shared" si="381"/>
        <v>-50217</v>
      </c>
      <c r="S3231">
        <f t="shared" si="382"/>
        <v>149711</v>
      </c>
      <c r="T3231">
        <v>1389</v>
      </c>
    </row>
    <row r="3232" spans="1:20" ht="15" thickBot="1" x14ac:dyDescent="0.4">
      <c r="A3232">
        <v>191186</v>
      </c>
      <c r="B3232" s="2">
        <v>41788.594699074078</v>
      </c>
      <c r="C3232" t="s">
        <v>30</v>
      </c>
      <c r="D3232" t="s">
        <v>27</v>
      </c>
      <c r="E3232" s="6" t="s">
        <v>17</v>
      </c>
      <c r="F3232" t="s">
        <v>10</v>
      </c>
      <c r="G3232">
        <v>25627</v>
      </c>
      <c r="H3232">
        <f t="shared" si="376"/>
        <v>25627</v>
      </c>
      <c r="I3232" t="str">
        <f t="shared" si="378"/>
        <v>20001-40000</v>
      </c>
      <c r="O3232">
        <f t="shared" si="377"/>
        <v>24762.5</v>
      </c>
      <c r="P3232">
        <f t="shared" si="379"/>
        <v>74738.5</v>
      </c>
      <c r="Q3232">
        <f t="shared" si="380"/>
        <v>49976</v>
      </c>
      <c r="R3232">
        <f t="shared" si="381"/>
        <v>-50201.5</v>
      </c>
      <c r="S3232">
        <f t="shared" si="382"/>
        <v>149702.5</v>
      </c>
      <c r="T3232">
        <v>25627</v>
      </c>
    </row>
    <row r="3233" spans="1:20" ht="15" thickBot="1" x14ac:dyDescent="0.4">
      <c r="A3233">
        <v>35482</v>
      </c>
      <c r="B3233" s="2">
        <v>41788.599432870367</v>
      </c>
      <c r="C3233" t="s">
        <v>31</v>
      </c>
      <c r="D3233" t="s">
        <v>29</v>
      </c>
      <c r="E3233" s="6" t="s">
        <v>17</v>
      </c>
      <c r="F3233" t="s">
        <v>10</v>
      </c>
      <c r="G3233">
        <v>91603</v>
      </c>
      <c r="H3233">
        <f t="shared" si="376"/>
        <v>91603</v>
      </c>
      <c r="I3233" t="str">
        <f t="shared" si="378"/>
        <v>60001-100000</v>
      </c>
      <c r="O3233">
        <f t="shared" si="377"/>
        <v>24756</v>
      </c>
      <c r="P3233">
        <f t="shared" si="379"/>
        <v>74739</v>
      </c>
      <c r="Q3233">
        <f t="shared" si="380"/>
        <v>49983</v>
      </c>
      <c r="R3233">
        <f t="shared" si="381"/>
        <v>-50218.5</v>
      </c>
      <c r="S3233">
        <f t="shared" si="382"/>
        <v>149713.5</v>
      </c>
      <c r="T3233">
        <v>91603</v>
      </c>
    </row>
    <row r="3234" spans="1:20" ht="15" thickBot="1" x14ac:dyDescent="0.4">
      <c r="A3234">
        <v>501268</v>
      </c>
      <c r="B3234" s="2">
        <v>41793.682303240741</v>
      </c>
      <c r="C3234" t="s">
        <v>31</v>
      </c>
      <c r="D3234" t="s">
        <v>27</v>
      </c>
      <c r="E3234" s="6" t="s">
        <v>17</v>
      </c>
      <c r="F3234" t="s">
        <v>10</v>
      </c>
      <c r="G3234">
        <v>14197</v>
      </c>
      <c r="H3234">
        <f t="shared" si="376"/>
        <v>14197</v>
      </c>
      <c r="I3234" t="str">
        <f t="shared" si="378"/>
        <v>0-20,000</v>
      </c>
      <c r="O3234">
        <f t="shared" si="377"/>
        <v>24756</v>
      </c>
      <c r="P3234">
        <f t="shared" si="379"/>
        <v>74737.5</v>
      </c>
      <c r="Q3234">
        <f t="shared" si="380"/>
        <v>49981.5</v>
      </c>
      <c r="R3234">
        <f t="shared" si="381"/>
        <v>-50216.25</v>
      </c>
      <c r="S3234">
        <f t="shared" si="382"/>
        <v>149709.75</v>
      </c>
      <c r="T3234">
        <v>14197</v>
      </c>
    </row>
    <row r="3235" spans="1:20" ht="15" thickBot="1" x14ac:dyDescent="0.4">
      <c r="A3235">
        <v>476705</v>
      </c>
      <c r="B3235" s="2">
        <v>41803.397476851853</v>
      </c>
      <c r="C3235" t="s">
        <v>30</v>
      </c>
      <c r="D3235" t="s">
        <v>27</v>
      </c>
      <c r="E3235" s="6" t="s">
        <v>17</v>
      </c>
      <c r="F3235" t="s">
        <v>10</v>
      </c>
      <c r="G3235">
        <v>76771</v>
      </c>
      <c r="H3235">
        <f t="shared" si="376"/>
        <v>76771</v>
      </c>
      <c r="I3235" t="str">
        <f t="shared" si="378"/>
        <v>60001-100000</v>
      </c>
      <c r="O3235">
        <f t="shared" si="377"/>
        <v>24769</v>
      </c>
      <c r="P3235">
        <f t="shared" si="379"/>
        <v>74738</v>
      </c>
      <c r="Q3235">
        <f t="shared" si="380"/>
        <v>49969</v>
      </c>
      <c r="R3235">
        <f t="shared" si="381"/>
        <v>-50184.5</v>
      </c>
      <c r="S3235">
        <f t="shared" si="382"/>
        <v>149691.5</v>
      </c>
      <c r="T3235">
        <v>76771</v>
      </c>
    </row>
    <row r="3236" spans="1:20" ht="15" thickBot="1" x14ac:dyDescent="0.4">
      <c r="A3236">
        <v>864490</v>
      </c>
      <c r="B3236" s="2">
        <v>41778.817916666667</v>
      </c>
      <c r="C3236" t="s">
        <v>30</v>
      </c>
      <c r="D3236" t="s">
        <v>27</v>
      </c>
      <c r="E3236" s="6" t="s">
        <v>17</v>
      </c>
      <c r="F3236" t="s">
        <v>10</v>
      </c>
      <c r="G3236">
        <v>64995</v>
      </c>
      <c r="H3236">
        <f t="shared" si="376"/>
        <v>64995</v>
      </c>
      <c r="I3236" t="str">
        <f t="shared" si="378"/>
        <v>60001-100000</v>
      </c>
      <c r="O3236">
        <f t="shared" si="377"/>
        <v>24762.5</v>
      </c>
      <c r="P3236">
        <f t="shared" si="379"/>
        <v>74729.75</v>
      </c>
      <c r="Q3236">
        <f t="shared" si="380"/>
        <v>49967.25</v>
      </c>
      <c r="R3236">
        <f t="shared" si="381"/>
        <v>-50188.375</v>
      </c>
      <c r="S3236">
        <f t="shared" si="382"/>
        <v>149680.625</v>
      </c>
      <c r="T3236">
        <v>64995</v>
      </c>
    </row>
    <row r="3237" spans="1:20" ht="15" thickBot="1" x14ac:dyDescent="0.4">
      <c r="A3237">
        <v>870435</v>
      </c>
      <c r="B3237" s="2">
        <v>41778.818298611113</v>
      </c>
      <c r="C3237" t="s">
        <v>31</v>
      </c>
      <c r="D3237" t="s">
        <v>27</v>
      </c>
      <c r="E3237" s="6" t="s">
        <v>17</v>
      </c>
      <c r="F3237" t="s">
        <v>10</v>
      </c>
      <c r="G3237">
        <v>35264</v>
      </c>
      <c r="H3237">
        <f t="shared" si="376"/>
        <v>35264</v>
      </c>
      <c r="I3237" t="str">
        <f t="shared" si="378"/>
        <v>20001-40000</v>
      </c>
      <c r="O3237">
        <f t="shared" si="377"/>
        <v>24756</v>
      </c>
      <c r="P3237">
        <f t="shared" si="379"/>
        <v>74737</v>
      </c>
      <c r="Q3237">
        <f t="shared" si="380"/>
        <v>49981</v>
      </c>
      <c r="R3237">
        <f t="shared" si="381"/>
        <v>-50215.5</v>
      </c>
      <c r="S3237">
        <f t="shared" si="382"/>
        <v>149708.5</v>
      </c>
      <c r="T3237">
        <v>35264</v>
      </c>
    </row>
    <row r="3238" spans="1:20" ht="15" thickBot="1" x14ac:dyDescent="0.4">
      <c r="A3238">
        <v>663150</v>
      </c>
      <c r="B3238" s="2">
        <v>41778.818194444444</v>
      </c>
      <c r="C3238" t="s">
        <v>31</v>
      </c>
      <c r="D3238" t="s">
        <v>29</v>
      </c>
      <c r="E3238" s="6" t="s">
        <v>17</v>
      </c>
      <c r="F3238" t="s">
        <v>10</v>
      </c>
      <c r="G3238">
        <v>70471</v>
      </c>
      <c r="H3238">
        <f t="shared" si="376"/>
        <v>70471</v>
      </c>
      <c r="I3238" t="str">
        <f t="shared" si="378"/>
        <v>60001-100000</v>
      </c>
      <c r="O3238">
        <f t="shared" si="377"/>
        <v>24756</v>
      </c>
      <c r="P3238">
        <f t="shared" si="379"/>
        <v>74737.5</v>
      </c>
      <c r="Q3238">
        <f t="shared" si="380"/>
        <v>49981.5</v>
      </c>
      <c r="R3238">
        <f t="shared" si="381"/>
        <v>-50216.25</v>
      </c>
      <c r="S3238">
        <f t="shared" si="382"/>
        <v>149709.75</v>
      </c>
      <c r="T3238">
        <v>70471</v>
      </c>
    </row>
    <row r="3239" spans="1:20" ht="15" thickBot="1" x14ac:dyDescent="0.4">
      <c r="A3239">
        <v>293055</v>
      </c>
      <c r="B3239" s="2">
        <v>41786.537060185183</v>
      </c>
      <c r="C3239" t="s">
        <v>31</v>
      </c>
      <c r="D3239" t="s">
        <v>27</v>
      </c>
      <c r="E3239" s="6" t="s">
        <v>17</v>
      </c>
      <c r="F3239" t="s">
        <v>10</v>
      </c>
      <c r="G3239">
        <v>25660</v>
      </c>
      <c r="H3239">
        <f t="shared" si="376"/>
        <v>25660</v>
      </c>
      <c r="I3239" t="str">
        <f t="shared" si="378"/>
        <v>20001-40000</v>
      </c>
      <c r="O3239">
        <f t="shared" si="377"/>
        <v>24756</v>
      </c>
      <c r="P3239">
        <f t="shared" si="379"/>
        <v>74738</v>
      </c>
      <c r="Q3239">
        <f t="shared" si="380"/>
        <v>49982</v>
      </c>
      <c r="R3239">
        <f t="shared" si="381"/>
        <v>-50217</v>
      </c>
      <c r="S3239">
        <f t="shared" si="382"/>
        <v>149711</v>
      </c>
      <c r="T3239">
        <v>25660</v>
      </c>
    </row>
    <row r="3240" spans="1:20" ht="15" thickBot="1" x14ac:dyDescent="0.4">
      <c r="A3240">
        <v>372242</v>
      </c>
      <c r="B3240" s="2">
        <v>41786.536238425928</v>
      </c>
      <c r="C3240" t="s">
        <v>31</v>
      </c>
      <c r="D3240" t="s">
        <v>29</v>
      </c>
      <c r="E3240" s="6" t="s">
        <v>17</v>
      </c>
      <c r="F3240" t="s">
        <v>10</v>
      </c>
      <c r="G3240">
        <v>14281</v>
      </c>
      <c r="H3240">
        <f t="shared" si="376"/>
        <v>14281</v>
      </c>
      <c r="I3240" t="str">
        <f t="shared" si="378"/>
        <v>0-20,000</v>
      </c>
      <c r="O3240">
        <f t="shared" si="377"/>
        <v>24756</v>
      </c>
      <c r="P3240">
        <f t="shared" si="379"/>
        <v>74738.5</v>
      </c>
      <c r="Q3240">
        <f t="shared" si="380"/>
        <v>49982.5</v>
      </c>
      <c r="R3240">
        <f t="shared" si="381"/>
        <v>-50217.75</v>
      </c>
      <c r="S3240">
        <f t="shared" si="382"/>
        <v>149712.25</v>
      </c>
      <c r="T3240">
        <v>14281</v>
      </c>
    </row>
    <row r="3241" spans="1:20" ht="15" thickBot="1" x14ac:dyDescent="0.4">
      <c r="A3241">
        <v>461858</v>
      </c>
      <c r="B3241" s="2">
        <v>41802.672488425924</v>
      </c>
      <c r="C3241" t="s">
        <v>31</v>
      </c>
      <c r="D3241" t="s">
        <v>27</v>
      </c>
      <c r="E3241" s="6" t="s">
        <v>17</v>
      </c>
      <c r="F3241" t="s">
        <v>10</v>
      </c>
      <c r="G3241">
        <v>62495</v>
      </c>
      <c r="H3241">
        <f t="shared" si="376"/>
        <v>62495</v>
      </c>
      <c r="I3241" t="str">
        <f t="shared" si="378"/>
        <v>60001-100000</v>
      </c>
      <c r="O3241">
        <f t="shared" si="377"/>
        <v>24756</v>
      </c>
      <c r="P3241">
        <f t="shared" si="379"/>
        <v>74739</v>
      </c>
      <c r="Q3241">
        <f t="shared" si="380"/>
        <v>49983</v>
      </c>
      <c r="R3241">
        <f t="shared" si="381"/>
        <v>-50218.5</v>
      </c>
      <c r="S3241">
        <f t="shared" si="382"/>
        <v>149713.5</v>
      </c>
      <c r="T3241">
        <v>62495</v>
      </c>
    </row>
    <row r="3242" spans="1:20" ht="15" thickBot="1" x14ac:dyDescent="0.4">
      <c r="A3242">
        <v>96586</v>
      </c>
      <c r="B3242" s="2">
        <v>41802.673101851855</v>
      </c>
      <c r="C3242" t="s">
        <v>31</v>
      </c>
      <c r="D3242" t="s">
        <v>27</v>
      </c>
      <c r="E3242" s="6" t="s">
        <v>17</v>
      </c>
      <c r="F3242" t="s">
        <v>10</v>
      </c>
      <c r="G3242">
        <v>79181</v>
      </c>
      <c r="H3242">
        <f t="shared" si="376"/>
        <v>79181</v>
      </c>
      <c r="I3242" t="str">
        <f t="shared" si="378"/>
        <v>60001-100000</v>
      </c>
      <c r="O3242">
        <f t="shared" si="377"/>
        <v>24756</v>
      </c>
      <c r="P3242">
        <f t="shared" si="379"/>
        <v>74762</v>
      </c>
      <c r="Q3242">
        <f t="shared" si="380"/>
        <v>50006</v>
      </c>
      <c r="R3242">
        <f t="shared" si="381"/>
        <v>-50253</v>
      </c>
      <c r="S3242">
        <f t="shared" si="382"/>
        <v>149771</v>
      </c>
      <c r="T3242">
        <v>79181</v>
      </c>
    </row>
    <row r="3243" spans="1:20" ht="15" thickBot="1" x14ac:dyDescent="0.4">
      <c r="A3243">
        <v>239312</v>
      </c>
      <c r="B3243" s="2">
        <v>41802.674571759257</v>
      </c>
      <c r="C3243" t="s">
        <v>30</v>
      </c>
      <c r="D3243" t="s">
        <v>27</v>
      </c>
      <c r="E3243" s="6" t="s">
        <v>17</v>
      </c>
      <c r="F3243" t="s">
        <v>10</v>
      </c>
      <c r="G3243">
        <v>11583</v>
      </c>
      <c r="H3243">
        <f t="shared" si="376"/>
        <v>11583</v>
      </c>
      <c r="I3243" t="str">
        <f t="shared" si="378"/>
        <v>0-20,000</v>
      </c>
      <c r="O3243">
        <f t="shared" si="377"/>
        <v>24756</v>
      </c>
      <c r="P3243">
        <f t="shared" si="379"/>
        <v>74738</v>
      </c>
      <c r="Q3243">
        <f t="shared" si="380"/>
        <v>49982</v>
      </c>
      <c r="R3243">
        <f t="shared" si="381"/>
        <v>-50217</v>
      </c>
      <c r="S3243">
        <f t="shared" si="382"/>
        <v>149711</v>
      </c>
      <c r="T3243">
        <v>11583</v>
      </c>
    </row>
    <row r="3244" spans="1:20" ht="15" thickBot="1" x14ac:dyDescent="0.4">
      <c r="A3244">
        <v>301586</v>
      </c>
      <c r="B3244" s="2">
        <v>41848.503287037034</v>
      </c>
      <c r="C3244" t="s">
        <v>31</v>
      </c>
      <c r="D3244" t="s">
        <v>27</v>
      </c>
      <c r="E3244" s="6" t="s">
        <v>20</v>
      </c>
      <c r="F3244" t="s">
        <v>4</v>
      </c>
      <c r="G3244">
        <v>96908</v>
      </c>
      <c r="H3244">
        <f t="shared" si="376"/>
        <v>96908</v>
      </c>
      <c r="I3244" t="str">
        <f t="shared" si="378"/>
        <v>60001-100000</v>
      </c>
      <c r="O3244">
        <f t="shared" si="377"/>
        <v>24762.5</v>
      </c>
      <c r="P3244">
        <f t="shared" si="379"/>
        <v>74738.5</v>
      </c>
      <c r="Q3244">
        <f t="shared" si="380"/>
        <v>49976</v>
      </c>
      <c r="R3244">
        <f t="shared" si="381"/>
        <v>-50201.5</v>
      </c>
      <c r="S3244">
        <f t="shared" si="382"/>
        <v>149702.5</v>
      </c>
      <c r="T3244">
        <v>96908</v>
      </c>
    </row>
    <row r="3245" spans="1:20" ht="15" thickBot="1" x14ac:dyDescent="0.4">
      <c r="A3245">
        <v>346190</v>
      </c>
      <c r="B3245" s="2">
        <v>41848.503645833334</v>
      </c>
      <c r="C3245" t="s">
        <v>31</v>
      </c>
      <c r="D3245" t="s">
        <v>27</v>
      </c>
      <c r="E3245" s="6" t="s">
        <v>20</v>
      </c>
      <c r="F3245" t="s">
        <v>4</v>
      </c>
      <c r="G3245">
        <v>54330</v>
      </c>
      <c r="H3245">
        <f t="shared" si="376"/>
        <v>54330</v>
      </c>
      <c r="I3245" t="str">
        <f t="shared" si="378"/>
        <v>40001-60000</v>
      </c>
      <c r="O3245">
        <f t="shared" si="377"/>
        <v>24756</v>
      </c>
      <c r="P3245">
        <f t="shared" si="379"/>
        <v>74737</v>
      </c>
      <c r="Q3245">
        <f t="shared" si="380"/>
        <v>49981</v>
      </c>
      <c r="R3245">
        <f t="shared" si="381"/>
        <v>-50215.5</v>
      </c>
      <c r="S3245">
        <f t="shared" si="382"/>
        <v>149708.5</v>
      </c>
      <c r="T3245">
        <v>54330</v>
      </c>
    </row>
    <row r="3246" spans="1:20" ht="15" thickBot="1" x14ac:dyDescent="0.4">
      <c r="A3246">
        <v>209714</v>
      </c>
      <c r="B3246" s="2">
        <v>41813.397337962961</v>
      </c>
      <c r="C3246" t="s">
        <v>31</v>
      </c>
      <c r="D3246" t="s">
        <v>27</v>
      </c>
      <c r="E3246" s="6" t="s">
        <v>17</v>
      </c>
      <c r="F3246" t="s">
        <v>2</v>
      </c>
      <c r="G3246">
        <v>86414</v>
      </c>
      <c r="H3246">
        <f t="shared" si="376"/>
        <v>86414</v>
      </c>
      <c r="I3246" t="str">
        <f t="shared" si="378"/>
        <v>60001-100000</v>
      </c>
      <c r="O3246">
        <f t="shared" si="377"/>
        <v>24756</v>
      </c>
      <c r="P3246">
        <f t="shared" si="379"/>
        <v>74737.5</v>
      </c>
      <c r="Q3246">
        <f t="shared" si="380"/>
        <v>49981.5</v>
      </c>
      <c r="R3246">
        <f t="shared" si="381"/>
        <v>-50216.25</v>
      </c>
      <c r="S3246">
        <f t="shared" si="382"/>
        <v>149709.75</v>
      </c>
      <c r="T3246">
        <v>86414</v>
      </c>
    </row>
    <row r="3247" spans="1:20" ht="15" thickBot="1" x14ac:dyDescent="0.4">
      <c r="A3247">
        <v>450326</v>
      </c>
      <c r="B3247" s="2">
        <v>41824.796851851854</v>
      </c>
      <c r="C3247" t="s">
        <v>30</v>
      </c>
      <c r="D3247" t="s">
        <v>29</v>
      </c>
      <c r="E3247" s="6" t="s">
        <v>17</v>
      </c>
      <c r="F3247" t="s">
        <v>2</v>
      </c>
      <c r="G3247">
        <v>53110</v>
      </c>
      <c r="H3247">
        <f t="shared" si="376"/>
        <v>53110</v>
      </c>
      <c r="I3247" t="str">
        <f t="shared" si="378"/>
        <v>40001-60000</v>
      </c>
      <c r="O3247">
        <f t="shared" si="377"/>
        <v>24756</v>
      </c>
      <c r="P3247">
        <f t="shared" si="379"/>
        <v>74722.5</v>
      </c>
      <c r="Q3247">
        <f t="shared" si="380"/>
        <v>49966.5</v>
      </c>
      <c r="R3247">
        <f t="shared" si="381"/>
        <v>-50193.75</v>
      </c>
      <c r="S3247">
        <f t="shared" si="382"/>
        <v>149672.25</v>
      </c>
      <c r="T3247">
        <v>53110</v>
      </c>
    </row>
    <row r="3248" spans="1:20" ht="15" thickBot="1" x14ac:dyDescent="0.4">
      <c r="A3248">
        <v>692156</v>
      </c>
      <c r="B3248" s="2">
        <v>41824.798634259256</v>
      </c>
      <c r="C3248" t="s">
        <v>30</v>
      </c>
      <c r="D3248" t="s">
        <v>27</v>
      </c>
      <c r="E3248" s="6" t="s">
        <v>17</v>
      </c>
      <c r="F3248" t="s">
        <v>2</v>
      </c>
      <c r="G3248">
        <v>96435</v>
      </c>
      <c r="H3248">
        <f t="shared" si="376"/>
        <v>96435</v>
      </c>
      <c r="I3248" t="str">
        <f t="shared" si="378"/>
        <v>60001-100000</v>
      </c>
      <c r="O3248">
        <f t="shared" si="377"/>
        <v>24756</v>
      </c>
      <c r="P3248">
        <f t="shared" si="379"/>
        <v>74729.75</v>
      </c>
      <c r="Q3248">
        <f t="shared" si="380"/>
        <v>49973.75</v>
      </c>
      <c r="R3248">
        <f t="shared" si="381"/>
        <v>-50204.625</v>
      </c>
      <c r="S3248">
        <f t="shared" si="382"/>
        <v>149690.375</v>
      </c>
      <c r="T3248">
        <v>96435</v>
      </c>
    </row>
    <row r="3249" spans="1:20" ht="15" thickBot="1" x14ac:dyDescent="0.4">
      <c r="A3249">
        <v>314177</v>
      </c>
      <c r="B3249" s="2">
        <v>41838.811365740738</v>
      </c>
      <c r="C3249" t="s">
        <v>31</v>
      </c>
      <c r="D3249" t="s">
        <v>29</v>
      </c>
      <c r="E3249" s="6" t="s">
        <v>17</v>
      </c>
      <c r="F3249" t="s">
        <v>2</v>
      </c>
      <c r="G3249">
        <v>40265</v>
      </c>
      <c r="H3249">
        <f t="shared" si="376"/>
        <v>40265</v>
      </c>
      <c r="I3249" t="str">
        <f t="shared" si="378"/>
        <v>40001-60000</v>
      </c>
      <c r="O3249">
        <f t="shared" si="377"/>
        <v>24756</v>
      </c>
      <c r="P3249">
        <f t="shared" si="379"/>
        <v>74708</v>
      </c>
      <c r="Q3249">
        <f t="shared" si="380"/>
        <v>49952</v>
      </c>
      <c r="R3249">
        <f t="shared" si="381"/>
        <v>-50172</v>
      </c>
      <c r="S3249">
        <f t="shared" si="382"/>
        <v>149636</v>
      </c>
      <c r="T3249">
        <v>40265</v>
      </c>
    </row>
    <row r="3250" spans="1:20" ht="15" thickBot="1" x14ac:dyDescent="0.4">
      <c r="A3250">
        <v>287282</v>
      </c>
      <c r="B3250" s="2">
        <v>41841.398032407407</v>
      </c>
      <c r="C3250" t="s">
        <v>30</v>
      </c>
      <c r="D3250" t="s">
        <v>29</v>
      </c>
      <c r="E3250" s="6" t="s">
        <v>17</v>
      </c>
      <c r="F3250" t="s">
        <v>2</v>
      </c>
      <c r="G3250">
        <v>68115</v>
      </c>
      <c r="H3250">
        <f t="shared" si="376"/>
        <v>68115</v>
      </c>
      <c r="I3250" t="str">
        <f t="shared" si="378"/>
        <v>60001-100000</v>
      </c>
      <c r="O3250">
        <f t="shared" si="377"/>
        <v>24750.75</v>
      </c>
      <c r="P3250">
        <f t="shared" si="379"/>
        <v>74715.25</v>
      </c>
      <c r="Q3250">
        <f t="shared" si="380"/>
        <v>49964.5</v>
      </c>
      <c r="R3250">
        <f t="shared" si="381"/>
        <v>-50196</v>
      </c>
      <c r="S3250">
        <f t="shared" si="382"/>
        <v>149662</v>
      </c>
      <c r="T3250">
        <v>68115</v>
      </c>
    </row>
    <row r="3251" spans="1:20" ht="15" thickBot="1" x14ac:dyDescent="0.4">
      <c r="A3251">
        <v>425236</v>
      </c>
      <c r="B3251" s="2">
        <v>41852.550891203704</v>
      </c>
      <c r="C3251" t="s">
        <v>31</v>
      </c>
      <c r="D3251" t="s">
        <v>29</v>
      </c>
      <c r="E3251" s="6" t="s">
        <v>17</v>
      </c>
      <c r="F3251" t="s">
        <v>2</v>
      </c>
      <c r="G3251">
        <v>25430</v>
      </c>
      <c r="H3251">
        <f t="shared" si="376"/>
        <v>25430</v>
      </c>
      <c r="I3251" t="str">
        <f t="shared" si="378"/>
        <v>20001-40000</v>
      </c>
      <c r="O3251">
        <f t="shared" si="377"/>
        <v>24745.5</v>
      </c>
      <c r="P3251">
        <f t="shared" si="379"/>
        <v>74722.5</v>
      </c>
      <c r="Q3251">
        <f t="shared" si="380"/>
        <v>49977</v>
      </c>
      <c r="R3251">
        <f t="shared" si="381"/>
        <v>-50220</v>
      </c>
      <c r="S3251">
        <f t="shared" si="382"/>
        <v>149688</v>
      </c>
      <c r="T3251">
        <v>25430</v>
      </c>
    </row>
    <row r="3252" spans="1:20" ht="15" thickBot="1" x14ac:dyDescent="0.4">
      <c r="A3252">
        <v>411122</v>
      </c>
      <c r="B3252" s="2">
        <v>41852.550219907411</v>
      </c>
      <c r="C3252" t="s">
        <v>30</v>
      </c>
      <c r="D3252" t="s">
        <v>28</v>
      </c>
      <c r="E3252" s="6" t="s">
        <v>17</v>
      </c>
      <c r="F3252" t="s">
        <v>2</v>
      </c>
      <c r="G3252">
        <v>6861</v>
      </c>
      <c r="H3252">
        <f t="shared" si="376"/>
        <v>6861</v>
      </c>
      <c r="I3252" t="str">
        <f t="shared" si="378"/>
        <v>0-20,000</v>
      </c>
      <c r="O3252">
        <f t="shared" si="377"/>
        <v>24740.25</v>
      </c>
      <c r="P3252">
        <f t="shared" si="379"/>
        <v>74729.75</v>
      </c>
      <c r="Q3252">
        <f t="shared" si="380"/>
        <v>49989.5</v>
      </c>
      <c r="R3252">
        <f t="shared" si="381"/>
        <v>-50244</v>
      </c>
      <c r="S3252">
        <f t="shared" si="382"/>
        <v>149714</v>
      </c>
      <c r="T3252">
        <v>6861</v>
      </c>
    </row>
    <row r="3253" spans="1:20" ht="15" thickBot="1" x14ac:dyDescent="0.4">
      <c r="A3253">
        <v>879110</v>
      </c>
      <c r="B3253" s="2">
        <v>41852.551574074074</v>
      </c>
      <c r="C3253" t="s">
        <v>30</v>
      </c>
      <c r="D3253" t="s">
        <v>28</v>
      </c>
      <c r="E3253" s="6" t="s">
        <v>17</v>
      </c>
      <c r="F3253" t="s">
        <v>2</v>
      </c>
      <c r="G3253">
        <v>24435</v>
      </c>
      <c r="H3253">
        <f t="shared" si="376"/>
        <v>24435</v>
      </c>
      <c r="I3253" t="str">
        <f t="shared" si="378"/>
        <v>20001-40000</v>
      </c>
      <c r="O3253">
        <f t="shared" si="377"/>
        <v>24756</v>
      </c>
      <c r="P3253">
        <f t="shared" si="379"/>
        <v>74737</v>
      </c>
      <c r="Q3253">
        <f t="shared" si="380"/>
        <v>49981</v>
      </c>
      <c r="R3253">
        <f t="shared" si="381"/>
        <v>-50215.5</v>
      </c>
      <c r="S3253">
        <f t="shared" si="382"/>
        <v>149708.5</v>
      </c>
      <c r="T3253">
        <v>24435</v>
      </c>
    </row>
    <row r="3254" spans="1:20" ht="15" thickBot="1" x14ac:dyDescent="0.4">
      <c r="A3254">
        <v>427364</v>
      </c>
      <c r="B3254" s="2">
        <v>41766.887071759258</v>
      </c>
      <c r="C3254" t="s">
        <v>31</v>
      </c>
      <c r="D3254" t="s">
        <v>27</v>
      </c>
      <c r="E3254" s="6" t="s">
        <v>15</v>
      </c>
      <c r="F3254" t="s">
        <v>10</v>
      </c>
      <c r="G3254">
        <v>58484</v>
      </c>
      <c r="H3254">
        <f t="shared" si="376"/>
        <v>58484</v>
      </c>
      <c r="I3254" t="str">
        <f t="shared" si="378"/>
        <v>40001-60000</v>
      </c>
      <c r="O3254">
        <f t="shared" si="377"/>
        <v>24756</v>
      </c>
      <c r="P3254">
        <f t="shared" si="379"/>
        <v>74737.5</v>
      </c>
      <c r="Q3254">
        <f t="shared" si="380"/>
        <v>49981.5</v>
      </c>
      <c r="R3254">
        <f t="shared" si="381"/>
        <v>-50216.25</v>
      </c>
      <c r="S3254">
        <f t="shared" si="382"/>
        <v>149709.75</v>
      </c>
      <c r="T3254">
        <v>58484</v>
      </c>
    </row>
    <row r="3255" spans="1:20" ht="15" thickBot="1" x14ac:dyDescent="0.4">
      <c r="A3255">
        <v>582836</v>
      </c>
      <c r="B3255" s="2">
        <v>41766.887650462966</v>
      </c>
      <c r="C3255" t="s">
        <v>31</v>
      </c>
      <c r="D3255" t="s">
        <v>27</v>
      </c>
      <c r="E3255" s="6" t="s">
        <v>15</v>
      </c>
      <c r="F3255" t="s">
        <v>10</v>
      </c>
      <c r="G3255">
        <v>73096</v>
      </c>
      <c r="H3255">
        <f t="shared" si="376"/>
        <v>73096</v>
      </c>
      <c r="I3255" t="str">
        <f t="shared" si="378"/>
        <v>60001-100000</v>
      </c>
      <c r="O3255">
        <f t="shared" si="377"/>
        <v>24756</v>
      </c>
      <c r="P3255">
        <f t="shared" si="379"/>
        <v>74738</v>
      </c>
      <c r="Q3255">
        <f t="shared" si="380"/>
        <v>49982</v>
      </c>
      <c r="R3255">
        <f t="shared" si="381"/>
        <v>-50217</v>
      </c>
      <c r="S3255">
        <f t="shared" si="382"/>
        <v>149711</v>
      </c>
      <c r="T3255">
        <v>73096</v>
      </c>
    </row>
    <row r="3256" spans="1:20" ht="15" thickBot="1" x14ac:dyDescent="0.4">
      <c r="A3256">
        <v>808760</v>
      </c>
      <c r="B3256" s="2">
        <v>41820.397199074076</v>
      </c>
      <c r="C3256" t="s">
        <v>30</v>
      </c>
      <c r="D3256" t="s">
        <v>29</v>
      </c>
      <c r="E3256" s="6" t="s">
        <v>12</v>
      </c>
      <c r="F3256" t="s">
        <v>2</v>
      </c>
      <c r="G3256">
        <v>89061</v>
      </c>
      <c r="H3256">
        <f t="shared" si="376"/>
        <v>89061</v>
      </c>
      <c r="I3256" t="str">
        <f t="shared" si="378"/>
        <v>60001-100000</v>
      </c>
      <c r="O3256">
        <f t="shared" si="377"/>
        <v>24756</v>
      </c>
      <c r="P3256">
        <f t="shared" si="379"/>
        <v>74738.5</v>
      </c>
      <c r="Q3256">
        <f t="shared" si="380"/>
        <v>49982.5</v>
      </c>
      <c r="R3256">
        <f t="shared" si="381"/>
        <v>-50217.75</v>
      </c>
      <c r="S3256">
        <f t="shared" si="382"/>
        <v>149712.25</v>
      </c>
      <c r="T3256">
        <v>89061</v>
      </c>
    </row>
    <row r="3257" spans="1:20" ht="15" thickBot="1" x14ac:dyDescent="0.4">
      <c r="A3257">
        <v>897562</v>
      </c>
      <c r="B3257" s="2">
        <v>41831.618715277778</v>
      </c>
      <c r="C3257" t="s">
        <v>31</v>
      </c>
      <c r="D3257" t="s">
        <v>29</v>
      </c>
      <c r="E3257" s="6" t="s">
        <v>12</v>
      </c>
      <c r="F3257" t="s">
        <v>2</v>
      </c>
      <c r="G3257">
        <v>55201</v>
      </c>
      <c r="H3257">
        <f t="shared" si="376"/>
        <v>55201</v>
      </c>
      <c r="I3257" t="str">
        <f t="shared" si="378"/>
        <v>40001-60000</v>
      </c>
      <c r="O3257">
        <f t="shared" si="377"/>
        <v>24756</v>
      </c>
      <c r="P3257">
        <f t="shared" si="379"/>
        <v>74737</v>
      </c>
      <c r="Q3257">
        <f t="shared" si="380"/>
        <v>49981</v>
      </c>
      <c r="R3257">
        <f t="shared" si="381"/>
        <v>-50215.5</v>
      </c>
      <c r="S3257">
        <f t="shared" si="382"/>
        <v>149708.5</v>
      </c>
      <c r="T3257">
        <v>55201</v>
      </c>
    </row>
    <row r="3258" spans="1:20" ht="15" thickBot="1" x14ac:dyDescent="0.4">
      <c r="A3258">
        <v>770021</v>
      </c>
      <c r="B3258" s="2">
        <v>41831.619432870371</v>
      </c>
      <c r="C3258" t="s">
        <v>31</v>
      </c>
      <c r="D3258" t="s">
        <v>29</v>
      </c>
      <c r="E3258" s="6" t="s">
        <v>12</v>
      </c>
      <c r="F3258" t="s">
        <v>2</v>
      </c>
      <c r="G3258">
        <v>82207</v>
      </c>
      <c r="H3258">
        <f t="shared" si="376"/>
        <v>82207</v>
      </c>
      <c r="I3258" t="str">
        <f t="shared" si="378"/>
        <v>60001-100000</v>
      </c>
      <c r="O3258">
        <f t="shared" si="377"/>
        <v>24750.75</v>
      </c>
      <c r="P3258">
        <f t="shared" si="379"/>
        <v>74737.5</v>
      </c>
      <c r="Q3258">
        <f t="shared" si="380"/>
        <v>49986.75</v>
      </c>
      <c r="R3258">
        <f t="shared" si="381"/>
        <v>-50229.375</v>
      </c>
      <c r="S3258">
        <f t="shared" si="382"/>
        <v>149717.625</v>
      </c>
      <c r="T3258">
        <v>82207</v>
      </c>
    </row>
    <row r="3259" spans="1:20" ht="15" thickBot="1" x14ac:dyDescent="0.4">
      <c r="A3259">
        <v>444043</v>
      </c>
      <c r="B3259" s="2">
        <v>41831.619722222225</v>
      </c>
      <c r="C3259" t="s">
        <v>31</v>
      </c>
      <c r="D3259" t="s">
        <v>27</v>
      </c>
      <c r="E3259" s="6" t="s">
        <v>12</v>
      </c>
      <c r="F3259" t="s">
        <v>2</v>
      </c>
      <c r="G3259">
        <v>80262</v>
      </c>
      <c r="H3259">
        <f t="shared" si="376"/>
        <v>80262</v>
      </c>
      <c r="I3259" t="str">
        <f t="shared" si="378"/>
        <v>60001-100000</v>
      </c>
      <c r="O3259">
        <f t="shared" si="377"/>
        <v>24745.5</v>
      </c>
      <c r="P3259">
        <f t="shared" si="379"/>
        <v>74722.5</v>
      </c>
      <c r="Q3259">
        <f t="shared" si="380"/>
        <v>49977</v>
      </c>
      <c r="R3259">
        <f t="shared" si="381"/>
        <v>-50220</v>
      </c>
      <c r="S3259">
        <f t="shared" si="382"/>
        <v>149688</v>
      </c>
      <c r="T3259">
        <v>80262</v>
      </c>
    </row>
    <row r="3260" spans="1:20" ht="15" thickBot="1" x14ac:dyDescent="0.4">
      <c r="A3260">
        <v>493811</v>
      </c>
      <c r="B3260" s="2">
        <v>41827.397280092591</v>
      </c>
      <c r="C3260" t="s">
        <v>31</v>
      </c>
      <c r="D3260" t="s">
        <v>29</v>
      </c>
      <c r="E3260" s="6" t="s">
        <v>12</v>
      </c>
      <c r="F3260" t="s">
        <v>6</v>
      </c>
      <c r="G3260">
        <v>9847</v>
      </c>
      <c r="H3260">
        <f t="shared" si="376"/>
        <v>9847</v>
      </c>
      <c r="I3260" t="str">
        <f t="shared" si="378"/>
        <v>0-20,000</v>
      </c>
      <c r="O3260">
        <f t="shared" si="377"/>
        <v>24740.25</v>
      </c>
      <c r="P3260">
        <f t="shared" si="379"/>
        <v>74701.25</v>
      </c>
      <c r="Q3260">
        <f t="shared" si="380"/>
        <v>49961</v>
      </c>
      <c r="R3260">
        <f t="shared" si="381"/>
        <v>-50201.25</v>
      </c>
      <c r="S3260">
        <f t="shared" si="382"/>
        <v>149642.75</v>
      </c>
      <c r="T3260">
        <v>9847</v>
      </c>
    </row>
    <row r="3261" spans="1:20" ht="15" thickBot="1" x14ac:dyDescent="0.4">
      <c r="A3261">
        <v>571621</v>
      </c>
      <c r="B3261" s="2">
        <v>41862.397233796299</v>
      </c>
      <c r="C3261" t="s">
        <v>31</v>
      </c>
      <c r="D3261" t="s">
        <v>27</v>
      </c>
      <c r="E3261" s="6" t="s">
        <v>12</v>
      </c>
      <c r="F3261" t="s">
        <v>2</v>
      </c>
      <c r="G3261">
        <v>35504</v>
      </c>
      <c r="H3261">
        <f t="shared" si="376"/>
        <v>35504</v>
      </c>
      <c r="I3261" t="str">
        <f t="shared" si="378"/>
        <v>20001-40000</v>
      </c>
      <c r="O3261">
        <f t="shared" si="377"/>
        <v>24756</v>
      </c>
      <c r="P3261">
        <f t="shared" si="379"/>
        <v>74708</v>
      </c>
      <c r="Q3261">
        <f t="shared" si="380"/>
        <v>49952</v>
      </c>
      <c r="R3261">
        <f t="shared" si="381"/>
        <v>-50172</v>
      </c>
      <c r="S3261">
        <f t="shared" si="382"/>
        <v>149636</v>
      </c>
      <c r="T3261">
        <v>35504</v>
      </c>
    </row>
    <row r="3262" spans="1:20" ht="15" thickBot="1" x14ac:dyDescent="0.4">
      <c r="A3262">
        <v>946771</v>
      </c>
      <c r="B3262" s="2">
        <v>41874.363298611112</v>
      </c>
      <c r="C3262" t="s">
        <v>31</v>
      </c>
      <c r="D3262" t="s">
        <v>27</v>
      </c>
      <c r="E3262" s="6" t="s">
        <v>17</v>
      </c>
      <c r="F3262" t="s">
        <v>2</v>
      </c>
      <c r="G3262">
        <v>55305</v>
      </c>
      <c r="H3262">
        <f t="shared" si="376"/>
        <v>55305</v>
      </c>
      <c r="I3262" t="str">
        <f t="shared" si="378"/>
        <v>40001-60000</v>
      </c>
      <c r="O3262">
        <f t="shared" si="377"/>
        <v>24750.75</v>
      </c>
      <c r="P3262">
        <f t="shared" si="379"/>
        <v>74715.25</v>
      </c>
      <c r="Q3262">
        <f t="shared" si="380"/>
        <v>49964.5</v>
      </c>
      <c r="R3262">
        <f t="shared" si="381"/>
        <v>-50196</v>
      </c>
      <c r="S3262">
        <f t="shared" si="382"/>
        <v>149662</v>
      </c>
      <c r="T3262">
        <v>55305</v>
      </c>
    </row>
    <row r="3263" spans="1:20" ht="15" thickBot="1" x14ac:dyDescent="0.4">
      <c r="A3263">
        <v>36448</v>
      </c>
      <c r="B3263" s="2">
        <v>41874.363587962966</v>
      </c>
      <c r="C3263" t="s">
        <v>30</v>
      </c>
      <c r="D3263" t="s">
        <v>29</v>
      </c>
      <c r="E3263" s="6" t="s">
        <v>17</v>
      </c>
      <c r="F3263" t="s">
        <v>2</v>
      </c>
      <c r="G3263">
        <v>92809</v>
      </c>
      <c r="H3263">
        <f t="shared" si="376"/>
        <v>92809</v>
      </c>
      <c r="I3263" t="str">
        <f t="shared" si="378"/>
        <v>60001-100000</v>
      </c>
      <c r="O3263">
        <f t="shared" si="377"/>
        <v>24745.5</v>
      </c>
      <c r="P3263">
        <f t="shared" si="379"/>
        <v>74722.5</v>
      </c>
      <c r="Q3263">
        <f t="shared" si="380"/>
        <v>49977</v>
      </c>
      <c r="R3263">
        <f t="shared" si="381"/>
        <v>-50220</v>
      </c>
      <c r="S3263">
        <f t="shared" si="382"/>
        <v>149688</v>
      </c>
      <c r="T3263">
        <v>92809</v>
      </c>
    </row>
    <row r="3264" spans="1:20" ht="15" thickBot="1" x14ac:dyDescent="0.4">
      <c r="A3264">
        <v>545541</v>
      </c>
      <c r="B3264" s="2">
        <v>41776.719270833331</v>
      </c>
      <c r="C3264" t="s">
        <v>31</v>
      </c>
      <c r="D3264" t="s">
        <v>27</v>
      </c>
      <c r="E3264" s="6" t="s">
        <v>17</v>
      </c>
      <c r="F3264" t="s">
        <v>2</v>
      </c>
      <c r="G3264">
        <v>85322</v>
      </c>
      <c r="H3264">
        <f t="shared" si="376"/>
        <v>85322</v>
      </c>
      <c r="I3264" t="str">
        <f t="shared" si="378"/>
        <v>60001-100000</v>
      </c>
      <c r="O3264">
        <f t="shared" si="377"/>
        <v>24740.25</v>
      </c>
      <c r="P3264">
        <f t="shared" si="379"/>
        <v>74701.25</v>
      </c>
      <c r="Q3264">
        <f t="shared" si="380"/>
        <v>49961</v>
      </c>
      <c r="R3264">
        <f t="shared" si="381"/>
        <v>-50201.25</v>
      </c>
      <c r="S3264">
        <f t="shared" si="382"/>
        <v>149642.75</v>
      </c>
      <c r="T3264">
        <v>85322</v>
      </c>
    </row>
    <row r="3265" spans="1:20" ht="15" thickBot="1" x14ac:dyDescent="0.4">
      <c r="A3265">
        <v>51387</v>
      </c>
      <c r="B3265" s="2">
        <v>41880.464780092596</v>
      </c>
      <c r="C3265" t="s">
        <v>30</v>
      </c>
      <c r="D3265" t="s">
        <v>27</v>
      </c>
      <c r="E3265" s="6" t="s">
        <v>20</v>
      </c>
      <c r="F3265" t="s">
        <v>10</v>
      </c>
      <c r="G3265">
        <v>39630</v>
      </c>
      <c r="H3265">
        <f t="shared" si="376"/>
        <v>39630</v>
      </c>
      <c r="I3265" t="str">
        <f t="shared" si="378"/>
        <v>20001-40000</v>
      </c>
      <c r="O3265">
        <f t="shared" si="377"/>
        <v>24735</v>
      </c>
      <c r="P3265">
        <f t="shared" si="379"/>
        <v>74681</v>
      </c>
      <c r="Q3265">
        <f t="shared" si="380"/>
        <v>49946</v>
      </c>
      <c r="R3265">
        <f t="shared" si="381"/>
        <v>-50184</v>
      </c>
      <c r="S3265">
        <f t="shared" si="382"/>
        <v>149600</v>
      </c>
      <c r="T3265">
        <v>39630</v>
      </c>
    </row>
    <row r="3266" spans="1:20" ht="15" thickBot="1" x14ac:dyDescent="0.4">
      <c r="A3266">
        <v>187628</v>
      </c>
      <c r="B3266" s="2">
        <v>41772.397534722222</v>
      </c>
      <c r="C3266" t="s">
        <v>30</v>
      </c>
      <c r="D3266" t="s">
        <v>29</v>
      </c>
      <c r="E3266" s="6" t="s">
        <v>17</v>
      </c>
      <c r="F3266" t="s">
        <v>4</v>
      </c>
      <c r="G3266">
        <v>87060</v>
      </c>
      <c r="H3266">
        <f t="shared" ref="H3266:H3329" si="383">IF(OR(G3266 &lt; R3266, G3266 &gt; S3266), $O$1, G3266)</f>
        <v>87060</v>
      </c>
      <c r="I3266" t="str">
        <f t="shared" si="378"/>
        <v>60001-100000</v>
      </c>
      <c r="O3266">
        <f t="shared" ref="O3266:O3329" si="384">QUARTILE(G3266:G10433,1)</f>
        <v>24732</v>
      </c>
      <c r="P3266">
        <f t="shared" si="379"/>
        <v>74687.75</v>
      </c>
      <c r="Q3266">
        <f t="shared" si="380"/>
        <v>49955.75</v>
      </c>
      <c r="R3266">
        <f t="shared" si="381"/>
        <v>-50201.625</v>
      </c>
      <c r="S3266">
        <f t="shared" si="382"/>
        <v>149621.375</v>
      </c>
      <c r="T3266">
        <v>87060</v>
      </c>
    </row>
    <row r="3267" spans="1:20" ht="15" thickBot="1" x14ac:dyDescent="0.4">
      <c r="A3267">
        <v>20274</v>
      </c>
      <c r="B3267" s="2">
        <v>41779.728645833333</v>
      </c>
      <c r="C3267" t="s">
        <v>31</v>
      </c>
      <c r="D3267" t="s">
        <v>27</v>
      </c>
      <c r="E3267" s="6" t="s">
        <v>17</v>
      </c>
      <c r="F3267" t="s">
        <v>4</v>
      </c>
      <c r="G3267">
        <v>42409</v>
      </c>
      <c r="H3267">
        <f t="shared" si="383"/>
        <v>42409</v>
      </c>
      <c r="I3267" t="str">
        <f t="shared" ref="I3267:I3330" si="385">IF(H3267&lt;=20000,"0-20,000",IF(H3267&lt;=40000,"20001-40000",IF(H3267&lt;=60000,"40001-60000",IF(H3267&lt;=100000,"60001-100000","above 1 lakh"))))</f>
        <v>40001-60000</v>
      </c>
      <c r="O3267">
        <f t="shared" si="384"/>
        <v>24729</v>
      </c>
      <c r="P3267">
        <f t="shared" ref="P3267:P3330" si="386">QUARTILE(G3267:G10434,3)</f>
        <v>74677</v>
      </c>
      <c r="Q3267">
        <f t="shared" ref="Q3267:Q3330" si="387">P3267-O3267</f>
        <v>49948</v>
      </c>
      <c r="R3267">
        <f t="shared" ref="R3267:R3330" si="388">O3267-1.5*Q3267</f>
        <v>-50193</v>
      </c>
      <c r="S3267">
        <f t="shared" ref="S3267:S3330" si="389">P3267+1.5*Q3267</f>
        <v>149599</v>
      </c>
      <c r="T3267">
        <v>42409</v>
      </c>
    </row>
    <row r="3268" spans="1:20" ht="15" thickBot="1" x14ac:dyDescent="0.4">
      <c r="A3268">
        <v>476863</v>
      </c>
      <c r="B3268" s="2">
        <v>41780.314791666664</v>
      </c>
      <c r="C3268" t="s">
        <v>30</v>
      </c>
      <c r="D3268" t="s">
        <v>27</v>
      </c>
      <c r="E3268" s="6" t="s">
        <v>17</v>
      </c>
      <c r="F3268" t="s">
        <v>4</v>
      </c>
      <c r="G3268">
        <v>86320</v>
      </c>
      <c r="H3268">
        <f t="shared" si="383"/>
        <v>86320</v>
      </c>
      <c r="I3268" t="str">
        <f t="shared" si="385"/>
        <v>60001-100000</v>
      </c>
      <c r="O3268">
        <f t="shared" si="384"/>
        <v>24726</v>
      </c>
      <c r="P3268">
        <f t="shared" si="386"/>
        <v>74679</v>
      </c>
      <c r="Q3268">
        <f t="shared" si="387"/>
        <v>49953</v>
      </c>
      <c r="R3268">
        <f t="shared" si="388"/>
        <v>-50203.5</v>
      </c>
      <c r="S3268">
        <f t="shared" si="389"/>
        <v>149608.5</v>
      </c>
      <c r="T3268">
        <v>86320</v>
      </c>
    </row>
    <row r="3269" spans="1:20" ht="15" thickBot="1" x14ac:dyDescent="0.4">
      <c r="A3269">
        <v>553212</v>
      </c>
      <c r="B3269" s="2">
        <v>41807.558599537035</v>
      </c>
      <c r="C3269" t="s">
        <v>31</v>
      </c>
      <c r="D3269" t="s">
        <v>27</v>
      </c>
      <c r="E3269" s="6" t="s">
        <v>20</v>
      </c>
      <c r="F3269" t="s">
        <v>2</v>
      </c>
      <c r="G3269">
        <v>37219</v>
      </c>
      <c r="H3269">
        <f t="shared" si="383"/>
        <v>37219</v>
      </c>
      <c r="I3269" t="str">
        <f t="shared" si="385"/>
        <v>20001-40000</v>
      </c>
      <c r="O3269">
        <f t="shared" si="384"/>
        <v>24723</v>
      </c>
      <c r="P3269">
        <f t="shared" si="386"/>
        <v>74673</v>
      </c>
      <c r="Q3269">
        <f t="shared" si="387"/>
        <v>49950</v>
      </c>
      <c r="R3269">
        <f t="shared" si="388"/>
        <v>-50202</v>
      </c>
      <c r="S3269">
        <f t="shared" si="389"/>
        <v>149598</v>
      </c>
      <c r="T3269">
        <v>37219</v>
      </c>
    </row>
    <row r="3270" spans="1:20" ht="15" thickBot="1" x14ac:dyDescent="0.4">
      <c r="A3270">
        <v>654399</v>
      </c>
      <c r="B3270" s="2">
        <v>41807.560914351852</v>
      </c>
      <c r="C3270" t="s">
        <v>30</v>
      </c>
      <c r="D3270" t="s">
        <v>27</v>
      </c>
      <c r="E3270" s="6" t="s">
        <v>20</v>
      </c>
      <c r="F3270" t="s">
        <v>2</v>
      </c>
      <c r="G3270">
        <v>87338</v>
      </c>
      <c r="H3270">
        <f t="shared" si="383"/>
        <v>87338</v>
      </c>
      <c r="I3270" t="str">
        <f t="shared" si="385"/>
        <v>60001-100000</v>
      </c>
      <c r="O3270">
        <f t="shared" si="384"/>
        <v>24721</v>
      </c>
      <c r="P3270">
        <f t="shared" si="386"/>
        <v>74675</v>
      </c>
      <c r="Q3270">
        <f t="shared" si="387"/>
        <v>49954</v>
      </c>
      <c r="R3270">
        <f t="shared" si="388"/>
        <v>-50210</v>
      </c>
      <c r="S3270">
        <f t="shared" si="389"/>
        <v>149606</v>
      </c>
      <c r="T3270">
        <v>87338</v>
      </c>
    </row>
    <row r="3271" spans="1:20" ht="15" thickBot="1" x14ac:dyDescent="0.4">
      <c r="A3271">
        <v>299015</v>
      </c>
      <c r="B3271" s="2">
        <v>41849.496562499997</v>
      </c>
      <c r="C3271" t="s">
        <v>31</v>
      </c>
      <c r="D3271" t="s">
        <v>27</v>
      </c>
      <c r="E3271" s="6" t="s">
        <v>20</v>
      </c>
      <c r="F3271" t="s">
        <v>5</v>
      </c>
      <c r="G3271">
        <v>57769</v>
      </c>
      <c r="H3271">
        <f t="shared" si="383"/>
        <v>57769</v>
      </c>
      <c r="I3271" t="str">
        <f t="shared" si="385"/>
        <v>40001-60000</v>
      </c>
      <c r="O3271">
        <f t="shared" si="384"/>
        <v>24719</v>
      </c>
      <c r="P3271">
        <f t="shared" si="386"/>
        <v>74648</v>
      </c>
      <c r="Q3271">
        <f t="shared" si="387"/>
        <v>49929</v>
      </c>
      <c r="R3271">
        <f t="shared" si="388"/>
        <v>-50174.5</v>
      </c>
      <c r="S3271">
        <f t="shared" si="389"/>
        <v>149541.5</v>
      </c>
      <c r="T3271">
        <v>57769</v>
      </c>
    </row>
    <row r="3272" spans="1:20" ht="15" thickBot="1" x14ac:dyDescent="0.4">
      <c r="A3272">
        <v>850119</v>
      </c>
      <c r="B3272" s="2">
        <v>41797.634560185186</v>
      </c>
      <c r="C3272" t="s">
        <v>30</v>
      </c>
      <c r="D3272" t="s">
        <v>29</v>
      </c>
      <c r="E3272" s="6" t="s">
        <v>13</v>
      </c>
      <c r="F3272" t="s">
        <v>8</v>
      </c>
      <c r="G3272">
        <v>24204</v>
      </c>
      <c r="H3272">
        <f t="shared" si="383"/>
        <v>24204</v>
      </c>
      <c r="I3272" t="str">
        <f t="shared" si="385"/>
        <v>20001-40000</v>
      </c>
      <c r="O3272">
        <f t="shared" si="384"/>
        <v>24717</v>
      </c>
      <c r="P3272">
        <f t="shared" si="386"/>
        <v>74660.5</v>
      </c>
      <c r="Q3272">
        <f t="shared" si="387"/>
        <v>49943.5</v>
      </c>
      <c r="R3272">
        <f t="shared" si="388"/>
        <v>-50198.25</v>
      </c>
      <c r="S3272">
        <f t="shared" si="389"/>
        <v>149575.75</v>
      </c>
      <c r="T3272">
        <v>24204</v>
      </c>
    </row>
    <row r="3273" spans="1:20" ht="15" thickBot="1" x14ac:dyDescent="0.4">
      <c r="A3273">
        <v>709912</v>
      </c>
      <c r="B3273" s="2">
        <v>41794.397928240738</v>
      </c>
      <c r="C3273" t="s">
        <v>31</v>
      </c>
      <c r="D3273" t="s">
        <v>29</v>
      </c>
      <c r="E3273" s="6" t="s">
        <v>13</v>
      </c>
      <c r="F3273" t="s">
        <v>8</v>
      </c>
      <c r="G3273">
        <v>58771</v>
      </c>
      <c r="H3273">
        <f t="shared" si="383"/>
        <v>58771</v>
      </c>
      <c r="I3273" t="str">
        <f t="shared" si="385"/>
        <v>40001-60000</v>
      </c>
      <c r="O3273">
        <f t="shared" si="384"/>
        <v>24723</v>
      </c>
      <c r="P3273">
        <f t="shared" si="386"/>
        <v>74673</v>
      </c>
      <c r="Q3273">
        <f t="shared" si="387"/>
        <v>49950</v>
      </c>
      <c r="R3273">
        <f t="shared" si="388"/>
        <v>-50202</v>
      </c>
      <c r="S3273">
        <f t="shared" si="389"/>
        <v>149598</v>
      </c>
      <c r="T3273">
        <v>58771</v>
      </c>
    </row>
    <row r="3274" spans="1:20" ht="15" thickBot="1" x14ac:dyDescent="0.4">
      <c r="A3274">
        <v>496401</v>
      </c>
      <c r="B3274" s="2">
        <v>41830.410601851851</v>
      </c>
      <c r="C3274" t="s">
        <v>30</v>
      </c>
      <c r="D3274" t="s">
        <v>29</v>
      </c>
      <c r="E3274" s="6" t="s">
        <v>13</v>
      </c>
      <c r="F3274" t="s">
        <v>8</v>
      </c>
      <c r="G3274">
        <v>99762</v>
      </c>
      <c r="H3274">
        <f t="shared" si="383"/>
        <v>99762</v>
      </c>
      <c r="I3274" t="str">
        <f t="shared" si="385"/>
        <v>60001-100000</v>
      </c>
      <c r="O3274">
        <f t="shared" si="384"/>
        <v>24721</v>
      </c>
      <c r="P3274">
        <f t="shared" si="386"/>
        <v>74675</v>
      </c>
      <c r="Q3274">
        <f t="shared" si="387"/>
        <v>49954</v>
      </c>
      <c r="R3274">
        <f t="shared" si="388"/>
        <v>-50210</v>
      </c>
      <c r="S3274">
        <f t="shared" si="389"/>
        <v>149606</v>
      </c>
      <c r="T3274">
        <v>99762</v>
      </c>
    </row>
    <row r="3275" spans="1:20" ht="15" thickBot="1" x14ac:dyDescent="0.4">
      <c r="A3275">
        <v>294190</v>
      </c>
      <c r="B3275" s="2">
        <v>41830.410856481481</v>
      </c>
      <c r="C3275" t="s">
        <v>30</v>
      </c>
      <c r="D3275" t="s">
        <v>29</v>
      </c>
      <c r="E3275" s="6" t="s">
        <v>13</v>
      </c>
      <c r="F3275" t="s">
        <v>8</v>
      </c>
      <c r="G3275">
        <v>67051</v>
      </c>
      <c r="H3275">
        <f t="shared" si="383"/>
        <v>67051</v>
      </c>
      <c r="I3275" t="str">
        <f t="shared" si="385"/>
        <v>60001-100000</v>
      </c>
      <c r="O3275">
        <f t="shared" si="384"/>
        <v>24719</v>
      </c>
      <c r="P3275">
        <f t="shared" si="386"/>
        <v>74648</v>
      </c>
      <c r="Q3275">
        <f t="shared" si="387"/>
        <v>49929</v>
      </c>
      <c r="R3275">
        <f t="shared" si="388"/>
        <v>-50174.5</v>
      </c>
      <c r="S3275">
        <f t="shared" si="389"/>
        <v>149541.5</v>
      </c>
      <c r="T3275">
        <v>67051</v>
      </c>
    </row>
    <row r="3276" spans="1:20" ht="15" thickBot="1" x14ac:dyDescent="0.4">
      <c r="A3276">
        <v>588537</v>
      </c>
      <c r="B3276" s="2">
        <v>41830.411145833335</v>
      </c>
      <c r="C3276" t="s">
        <v>30</v>
      </c>
      <c r="D3276" t="s">
        <v>29</v>
      </c>
      <c r="E3276" s="6" t="s">
        <v>13</v>
      </c>
      <c r="F3276" t="s">
        <v>8</v>
      </c>
      <c r="G3276">
        <v>13802</v>
      </c>
      <c r="H3276">
        <f t="shared" si="383"/>
        <v>13802</v>
      </c>
      <c r="I3276" t="str">
        <f t="shared" si="385"/>
        <v>0-20,000</v>
      </c>
      <c r="O3276">
        <f t="shared" si="384"/>
        <v>24717</v>
      </c>
      <c r="P3276">
        <f t="shared" si="386"/>
        <v>74660.5</v>
      </c>
      <c r="Q3276">
        <f t="shared" si="387"/>
        <v>49943.5</v>
      </c>
      <c r="R3276">
        <f t="shared" si="388"/>
        <v>-50198.25</v>
      </c>
      <c r="S3276">
        <f t="shared" si="389"/>
        <v>149575.75</v>
      </c>
      <c r="T3276">
        <v>13802</v>
      </c>
    </row>
    <row r="3277" spans="1:20" ht="15" thickBot="1" x14ac:dyDescent="0.4">
      <c r="A3277">
        <v>265882</v>
      </c>
      <c r="B3277" s="2">
        <v>41830.415092592593</v>
      </c>
      <c r="C3277" t="s">
        <v>30</v>
      </c>
      <c r="D3277" t="s">
        <v>29</v>
      </c>
      <c r="E3277" s="6" t="s">
        <v>13</v>
      </c>
      <c r="F3277" t="s">
        <v>8</v>
      </c>
      <c r="G3277">
        <v>56785</v>
      </c>
      <c r="H3277">
        <f t="shared" si="383"/>
        <v>56785</v>
      </c>
      <c r="I3277" t="str">
        <f t="shared" si="385"/>
        <v>40001-60000</v>
      </c>
      <c r="O3277">
        <f t="shared" si="384"/>
        <v>24723</v>
      </c>
      <c r="P3277">
        <f t="shared" si="386"/>
        <v>74673</v>
      </c>
      <c r="Q3277">
        <f t="shared" si="387"/>
        <v>49950</v>
      </c>
      <c r="R3277">
        <f t="shared" si="388"/>
        <v>-50202</v>
      </c>
      <c r="S3277">
        <f t="shared" si="389"/>
        <v>149598</v>
      </c>
      <c r="T3277">
        <v>56785</v>
      </c>
    </row>
    <row r="3278" spans="1:20" ht="15" thickBot="1" x14ac:dyDescent="0.4">
      <c r="A3278">
        <v>198865</v>
      </c>
      <c r="B3278" s="2">
        <v>41809.398726851854</v>
      </c>
      <c r="C3278" t="s">
        <v>31</v>
      </c>
      <c r="D3278" t="s">
        <v>29</v>
      </c>
      <c r="E3278" s="6" t="s">
        <v>17</v>
      </c>
      <c r="F3278" t="s">
        <v>10</v>
      </c>
      <c r="G3278">
        <v>49604</v>
      </c>
      <c r="H3278">
        <f t="shared" si="383"/>
        <v>49604</v>
      </c>
      <c r="I3278" t="str">
        <f t="shared" si="385"/>
        <v>40001-60000</v>
      </c>
      <c r="O3278">
        <f t="shared" si="384"/>
        <v>24721</v>
      </c>
      <c r="P3278">
        <f t="shared" si="386"/>
        <v>74675</v>
      </c>
      <c r="Q3278">
        <f t="shared" si="387"/>
        <v>49954</v>
      </c>
      <c r="R3278">
        <f t="shared" si="388"/>
        <v>-50210</v>
      </c>
      <c r="S3278">
        <f t="shared" si="389"/>
        <v>149606</v>
      </c>
      <c r="T3278">
        <v>49604</v>
      </c>
    </row>
    <row r="3279" spans="1:20" ht="15" thickBot="1" x14ac:dyDescent="0.4">
      <c r="A3279">
        <v>571114</v>
      </c>
      <c r="B3279" s="2">
        <v>41772.730740740742</v>
      </c>
      <c r="C3279" t="s">
        <v>30</v>
      </c>
      <c r="D3279" t="s">
        <v>27</v>
      </c>
      <c r="E3279" s="6" t="s">
        <v>14</v>
      </c>
      <c r="F3279" t="s">
        <v>2</v>
      </c>
      <c r="G3279">
        <v>91926</v>
      </c>
      <c r="H3279">
        <f t="shared" si="383"/>
        <v>91926</v>
      </c>
      <c r="I3279" t="str">
        <f t="shared" si="385"/>
        <v>60001-100000</v>
      </c>
      <c r="O3279">
        <f t="shared" si="384"/>
        <v>24719</v>
      </c>
      <c r="P3279">
        <f t="shared" si="386"/>
        <v>74677</v>
      </c>
      <c r="Q3279">
        <f t="shared" si="387"/>
        <v>49958</v>
      </c>
      <c r="R3279">
        <f t="shared" si="388"/>
        <v>-50218</v>
      </c>
      <c r="S3279">
        <f t="shared" si="389"/>
        <v>149614</v>
      </c>
      <c r="T3279">
        <v>91926</v>
      </c>
    </row>
    <row r="3280" spans="1:20" ht="15" thickBot="1" x14ac:dyDescent="0.4">
      <c r="A3280">
        <v>480106</v>
      </c>
      <c r="B3280" s="2">
        <v>41781.39739583333</v>
      </c>
      <c r="C3280" t="s">
        <v>31</v>
      </c>
      <c r="D3280" t="s">
        <v>27</v>
      </c>
      <c r="E3280" s="6" t="s">
        <v>15</v>
      </c>
      <c r="F3280" t="s">
        <v>4</v>
      </c>
      <c r="G3280">
        <v>27928</v>
      </c>
      <c r="H3280">
        <f t="shared" si="383"/>
        <v>27928</v>
      </c>
      <c r="I3280" t="str">
        <f t="shared" si="385"/>
        <v>20001-40000</v>
      </c>
      <c r="O3280">
        <f t="shared" si="384"/>
        <v>24717</v>
      </c>
      <c r="P3280">
        <f t="shared" si="386"/>
        <v>74660.5</v>
      </c>
      <c r="Q3280">
        <f t="shared" si="387"/>
        <v>49943.5</v>
      </c>
      <c r="R3280">
        <f t="shared" si="388"/>
        <v>-50198.25</v>
      </c>
      <c r="S3280">
        <f t="shared" si="389"/>
        <v>149575.75</v>
      </c>
      <c r="T3280">
        <v>27928</v>
      </c>
    </row>
    <row r="3281" spans="1:20" ht="15" thickBot="1" x14ac:dyDescent="0.4">
      <c r="A3281">
        <v>45977</v>
      </c>
      <c r="B3281" s="2">
        <v>41802.397141203706</v>
      </c>
      <c r="C3281" t="s">
        <v>31</v>
      </c>
      <c r="D3281" t="s">
        <v>27</v>
      </c>
      <c r="E3281" s="6" t="s">
        <v>15</v>
      </c>
      <c r="F3281" t="s">
        <v>4</v>
      </c>
      <c r="G3281">
        <v>47813</v>
      </c>
      <c r="H3281">
        <f t="shared" si="383"/>
        <v>47813</v>
      </c>
      <c r="I3281" t="str">
        <f t="shared" si="385"/>
        <v>40001-60000</v>
      </c>
      <c r="O3281">
        <f t="shared" si="384"/>
        <v>24715</v>
      </c>
      <c r="P3281">
        <f t="shared" si="386"/>
        <v>74673</v>
      </c>
      <c r="Q3281">
        <f t="shared" si="387"/>
        <v>49958</v>
      </c>
      <c r="R3281">
        <f t="shared" si="388"/>
        <v>-50222</v>
      </c>
      <c r="S3281">
        <f t="shared" si="389"/>
        <v>149610</v>
      </c>
      <c r="T3281">
        <v>47813</v>
      </c>
    </row>
    <row r="3282" spans="1:20" ht="15" thickBot="1" x14ac:dyDescent="0.4">
      <c r="A3282">
        <v>161328</v>
      </c>
      <c r="B3282" s="2">
        <v>41789.959791666668</v>
      </c>
      <c r="C3282" t="s">
        <v>31</v>
      </c>
      <c r="D3282" t="s">
        <v>29</v>
      </c>
      <c r="E3282" s="6" t="s">
        <v>13</v>
      </c>
      <c r="F3282" t="s">
        <v>1</v>
      </c>
      <c r="G3282">
        <v>22912</v>
      </c>
      <c r="H3282">
        <f t="shared" si="383"/>
        <v>22912</v>
      </c>
      <c r="I3282" t="str">
        <f t="shared" si="385"/>
        <v>20001-40000</v>
      </c>
      <c r="O3282">
        <f t="shared" si="384"/>
        <v>24712.25</v>
      </c>
      <c r="P3282">
        <f t="shared" si="386"/>
        <v>74675</v>
      </c>
      <c r="Q3282">
        <f t="shared" si="387"/>
        <v>49962.75</v>
      </c>
      <c r="R3282">
        <f t="shared" si="388"/>
        <v>-50231.875</v>
      </c>
      <c r="S3282">
        <f t="shared" si="389"/>
        <v>149619.125</v>
      </c>
      <c r="T3282">
        <v>22912</v>
      </c>
    </row>
    <row r="3283" spans="1:20" ht="15" thickBot="1" x14ac:dyDescent="0.4">
      <c r="A3283">
        <v>507460</v>
      </c>
      <c r="B3283" s="2">
        <v>41761.398287037038</v>
      </c>
      <c r="C3283" t="s">
        <v>31</v>
      </c>
      <c r="D3283" t="s">
        <v>27</v>
      </c>
      <c r="E3283" s="6" t="s">
        <v>18</v>
      </c>
      <c r="F3283" t="s">
        <v>10</v>
      </c>
      <c r="G3283">
        <v>19477</v>
      </c>
      <c r="H3283">
        <f t="shared" si="383"/>
        <v>19477</v>
      </c>
      <c r="I3283" t="str">
        <f t="shared" si="385"/>
        <v>0-20,000</v>
      </c>
      <c r="O3283">
        <f t="shared" si="384"/>
        <v>24719</v>
      </c>
      <c r="P3283">
        <f t="shared" si="386"/>
        <v>74677</v>
      </c>
      <c r="Q3283">
        <f t="shared" si="387"/>
        <v>49958</v>
      </c>
      <c r="R3283">
        <f t="shared" si="388"/>
        <v>-50218</v>
      </c>
      <c r="S3283">
        <f t="shared" si="389"/>
        <v>149614</v>
      </c>
      <c r="T3283">
        <v>19477</v>
      </c>
    </row>
    <row r="3284" spans="1:20" ht="15" thickBot="1" x14ac:dyDescent="0.4">
      <c r="A3284">
        <v>529167</v>
      </c>
      <c r="B3284" s="2">
        <v>41765.524340277778</v>
      </c>
      <c r="C3284" t="s">
        <v>30</v>
      </c>
      <c r="D3284" t="s">
        <v>29</v>
      </c>
      <c r="E3284" s="6" t="s">
        <v>18</v>
      </c>
      <c r="F3284" t="s">
        <v>10</v>
      </c>
      <c r="G3284">
        <v>55175</v>
      </c>
      <c r="H3284">
        <f t="shared" si="383"/>
        <v>55175</v>
      </c>
      <c r="I3284" t="str">
        <f t="shared" si="385"/>
        <v>40001-60000</v>
      </c>
      <c r="O3284">
        <f t="shared" si="384"/>
        <v>24726</v>
      </c>
      <c r="P3284">
        <f t="shared" si="386"/>
        <v>74679</v>
      </c>
      <c r="Q3284">
        <f t="shared" si="387"/>
        <v>49953</v>
      </c>
      <c r="R3284">
        <f t="shared" si="388"/>
        <v>-50203.5</v>
      </c>
      <c r="S3284">
        <f t="shared" si="389"/>
        <v>149608.5</v>
      </c>
      <c r="T3284">
        <v>55175</v>
      </c>
    </row>
    <row r="3285" spans="1:20" ht="15" thickBot="1" x14ac:dyDescent="0.4">
      <c r="A3285">
        <v>876558</v>
      </c>
      <c r="B3285" s="2">
        <v>41765.527141203704</v>
      </c>
      <c r="C3285" t="s">
        <v>31</v>
      </c>
      <c r="D3285" t="s">
        <v>27</v>
      </c>
      <c r="E3285" s="6" t="s">
        <v>18</v>
      </c>
      <c r="F3285" t="s">
        <v>10</v>
      </c>
      <c r="G3285">
        <v>69352</v>
      </c>
      <c r="H3285">
        <f t="shared" si="383"/>
        <v>69352</v>
      </c>
      <c r="I3285" t="str">
        <f t="shared" si="385"/>
        <v>60001-100000</v>
      </c>
      <c r="O3285">
        <f t="shared" si="384"/>
        <v>24723</v>
      </c>
      <c r="P3285">
        <f t="shared" si="386"/>
        <v>74681</v>
      </c>
      <c r="Q3285">
        <f t="shared" si="387"/>
        <v>49958</v>
      </c>
      <c r="R3285">
        <f t="shared" si="388"/>
        <v>-50214</v>
      </c>
      <c r="S3285">
        <f t="shared" si="389"/>
        <v>149618</v>
      </c>
      <c r="T3285">
        <v>69352</v>
      </c>
    </row>
    <row r="3286" spans="1:20" ht="15" thickBot="1" x14ac:dyDescent="0.4">
      <c r="A3286">
        <v>107983</v>
      </c>
      <c r="B3286" s="2">
        <v>41767.397488425922</v>
      </c>
      <c r="C3286" t="s">
        <v>31</v>
      </c>
      <c r="D3286" t="s">
        <v>27</v>
      </c>
      <c r="E3286" s="6" t="s">
        <v>18</v>
      </c>
      <c r="F3286" t="s">
        <v>10</v>
      </c>
      <c r="G3286">
        <v>98779</v>
      </c>
      <c r="H3286">
        <f t="shared" si="383"/>
        <v>98779</v>
      </c>
      <c r="I3286" t="str">
        <f t="shared" si="385"/>
        <v>60001-100000</v>
      </c>
      <c r="O3286">
        <f t="shared" si="384"/>
        <v>24721</v>
      </c>
      <c r="P3286">
        <f t="shared" si="386"/>
        <v>74687.75</v>
      </c>
      <c r="Q3286">
        <f t="shared" si="387"/>
        <v>49966.75</v>
      </c>
      <c r="R3286">
        <f t="shared" si="388"/>
        <v>-50229.125</v>
      </c>
      <c r="S3286">
        <f t="shared" si="389"/>
        <v>149637.875</v>
      </c>
      <c r="T3286">
        <v>98779</v>
      </c>
    </row>
    <row r="3287" spans="1:20" ht="15" thickBot="1" x14ac:dyDescent="0.4">
      <c r="A3287">
        <v>589965</v>
      </c>
      <c r="B3287" s="2">
        <v>41767.397893518515</v>
      </c>
      <c r="C3287" t="s">
        <v>30</v>
      </c>
      <c r="D3287" t="s">
        <v>27</v>
      </c>
      <c r="E3287" s="6" t="s">
        <v>18</v>
      </c>
      <c r="F3287" t="s">
        <v>10</v>
      </c>
      <c r="G3287">
        <v>64388</v>
      </c>
      <c r="H3287">
        <f t="shared" si="383"/>
        <v>64388</v>
      </c>
      <c r="I3287" t="str">
        <f t="shared" si="385"/>
        <v>60001-100000</v>
      </c>
      <c r="O3287">
        <f t="shared" si="384"/>
        <v>24719</v>
      </c>
      <c r="P3287">
        <f t="shared" si="386"/>
        <v>74677</v>
      </c>
      <c r="Q3287">
        <f t="shared" si="387"/>
        <v>49958</v>
      </c>
      <c r="R3287">
        <f t="shared" si="388"/>
        <v>-50218</v>
      </c>
      <c r="S3287">
        <f t="shared" si="389"/>
        <v>149614</v>
      </c>
      <c r="T3287">
        <v>64388</v>
      </c>
    </row>
    <row r="3288" spans="1:20" ht="15" thickBot="1" x14ac:dyDescent="0.4">
      <c r="A3288">
        <v>822154</v>
      </c>
      <c r="B3288" s="2">
        <v>41772.816168981481</v>
      </c>
      <c r="C3288" t="s">
        <v>31</v>
      </c>
      <c r="D3288" t="s">
        <v>29</v>
      </c>
      <c r="E3288" s="6" t="s">
        <v>18</v>
      </c>
      <c r="F3288" t="s">
        <v>10</v>
      </c>
      <c r="G3288">
        <v>72835</v>
      </c>
      <c r="H3288">
        <f t="shared" si="383"/>
        <v>72835</v>
      </c>
      <c r="I3288" t="str">
        <f t="shared" si="385"/>
        <v>60001-100000</v>
      </c>
      <c r="O3288">
        <f t="shared" si="384"/>
        <v>24717</v>
      </c>
      <c r="P3288">
        <f t="shared" si="386"/>
        <v>74679</v>
      </c>
      <c r="Q3288">
        <f t="shared" si="387"/>
        <v>49962</v>
      </c>
      <c r="R3288">
        <f t="shared" si="388"/>
        <v>-50226</v>
      </c>
      <c r="S3288">
        <f t="shared" si="389"/>
        <v>149622</v>
      </c>
      <c r="T3288">
        <v>72835</v>
      </c>
    </row>
    <row r="3289" spans="1:20" ht="15" thickBot="1" x14ac:dyDescent="0.4">
      <c r="A3289">
        <v>191002</v>
      </c>
      <c r="B3289" s="2">
        <v>41772.816458333335</v>
      </c>
      <c r="C3289" t="s">
        <v>30</v>
      </c>
      <c r="D3289" t="s">
        <v>29</v>
      </c>
      <c r="E3289" s="6" t="s">
        <v>18</v>
      </c>
      <c r="F3289" t="s">
        <v>10</v>
      </c>
      <c r="G3289">
        <v>23976</v>
      </c>
      <c r="H3289">
        <f t="shared" si="383"/>
        <v>23976</v>
      </c>
      <c r="I3289" t="str">
        <f t="shared" si="385"/>
        <v>20001-40000</v>
      </c>
      <c r="O3289">
        <f t="shared" si="384"/>
        <v>24715</v>
      </c>
      <c r="P3289">
        <f t="shared" si="386"/>
        <v>74681</v>
      </c>
      <c r="Q3289">
        <f t="shared" si="387"/>
        <v>49966</v>
      </c>
      <c r="R3289">
        <f t="shared" si="388"/>
        <v>-50234</v>
      </c>
      <c r="S3289">
        <f t="shared" si="389"/>
        <v>149630</v>
      </c>
      <c r="T3289">
        <v>23976</v>
      </c>
    </row>
    <row r="3290" spans="1:20" ht="15" thickBot="1" x14ac:dyDescent="0.4">
      <c r="A3290">
        <v>872734</v>
      </c>
      <c r="B3290" s="2">
        <v>41772.816770833335</v>
      </c>
      <c r="C3290" t="s">
        <v>30</v>
      </c>
      <c r="D3290" t="s">
        <v>27</v>
      </c>
      <c r="E3290" s="6" t="s">
        <v>18</v>
      </c>
      <c r="F3290" t="s">
        <v>10</v>
      </c>
      <c r="G3290">
        <v>87545</v>
      </c>
      <c r="H3290">
        <f t="shared" si="383"/>
        <v>87545</v>
      </c>
      <c r="I3290" t="str">
        <f t="shared" si="385"/>
        <v>60001-100000</v>
      </c>
      <c r="O3290">
        <f t="shared" si="384"/>
        <v>24721</v>
      </c>
      <c r="P3290">
        <f t="shared" si="386"/>
        <v>74687.75</v>
      </c>
      <c r="Q3290">
        <f t="shared" si="387"/>
        <v>49966.75</v>
      </c>
      <c r="R3290">
        <f t="shared" si="388"/>
        <v>-50229.125</v>
      </c>
      <c r="S3290">
        <f t="shared" si="389"/>
        <v>149637.875</v>
      </c>
      <c r="T3290">
        <v>87545</v>
      </c>
    </row>
    <row r="3291" spans="1:20" ht="15" thickBot="1" x14ac:dyDescent="0.4">
      <c r="A3291">
        <v>890170</v>
      </c>
      <c r="B3291" s="2">
        <v>41772.817546296297</v>
      </c>
      <c r="C3291" t="s">
        <v>30</v>
      </c>
      <c r="D3291" t="s">
        <v>27</v>
      </c>
      <c r="E3291" s="6" t="s">
        <v>18</v>
      </c>
      <c r="F3291" t="s">
        <v>10</v>
      </c>
      <c r="G3291">
        <v>56592</v>
      </c>
      <c r="H3291">
        <f t="shared" si="383"/>
        <v>56592</v>
      </c>
      <c r="I3291" t="str">
        <f t="shared" si="385"/>
        <v>40001-60000</v>
      </c>
      <c r="O3291">
        <f t="shared" si="384"/>
        <v>24719</v>
      </c>
      <c r="P3291">
        <f t="shared" si="386"/>
        <v>74677</v>
      </c>
      <c r="Q3291">
        <f t="shared" si="387"/>
        <v>49958</v>
      </c>
      <c r="R3291">
        <f t="shared" si="388"/>
        <v>-50218</v>
      </c>
      <c r="S3291">
        <f t="shared" si="389"/>
        <v>149614</v>
      </c>
      <c r="T3291">
        <v>56592</v>
      </c>
    </row>
    <row r="3292" spans="1:20" ht="15" thickBot="1" x14ac:dyDescent="0.4">
      <c r="A3292">
        <v>355469</v>
      </c>
      <c r="B3292" s="2">
        <v>41772.818738425929</v>
      </c>
      <c r="C3292" t="s">
        <v>30</v>
      </c>
      <c r="D3292" t="s">
        <v>27</v>
      </c>
      <c r="E3292" s="6" t="s">
        <v>18</v>
      </c>
      <c r="F3292" t="s">
        <v>10</v>
      </c>
      <c r="G3292">
        <v>21741</v>
      </c>
      <c r="H3292">
        <f t="shared" si="383"/>
        <v>21741</v>
      </c>
      <c r="I3292" t="str">
        <f t="shared" si="385"/>
        <v>20001-40000</v>
      </c>
      <c r="O3292">
        <f t="shared" si="384"/>
        <v>24717</v>
      </c>
      <c r="P3292">
        <f t="shared" si="386"/>
        <v>74679</v>
      </c>
      <c r="Q3292">
        <f t="shared" si="387"/>
        <v>49962</v>
      </c>
      <c r="R3292">
        <f t="shared" si="388"/>
        <v>-50226</v>
      </c>
      <c r="S3292">
        <f t="shared" si="389"/>
        <v>149622</v>
      </c>
      <c r="T3292">
        <v>21741</v>
      </c>
    </row>
    <row r="3293" spans="1:20" ht="15" thickBot="1" x14ac:dyDescent="0.4">
      <c r="A3293">
        <v>527847</v>
      </c>
      <c r="B3293" s="2">
        <v>41838.824965277781</v>
      </c>
      <c r="C3293" t="s">
        <v>30</v>
      </c>
      <c r="D3293" t="s">
        <v>27</v>
      </c>
      <c r="E3293" s="6" t="s">
        <v>18</v>
      </c>
      <c r="F3293" t="s">
        <v>10</v>
      </c>
      <c r="G3293">
        <v>10127</v>
      </c>
      <c r="H3293">
        <f t="shared" si="383"/>
        <v>10127</v>
      </c>
      <c r="I3293" t="str">
        <f t="shared" si="385"/>
        <v>0-20,000</v>
      </c>
      <c r="O3293">
        <f t="shared" si="384"/>
        <v>24723</v>
      </c>
      <c r="P3293">
        <f t="shared" si="386"/>
        <v>74681</v>
      </c>
      <c r="Q3293">
        <f t="shared" si="387"/>
        <v>49958</v>
      </c>
      <c r="R3293">
        <f t="shared" si="388"/>
        <v>-50214</v>
      </c>
      <c r="S3293">
        <f t="shared" si="389"/>
        <v>149618</v>
      </c>
      <c r="T3293">
        <v>10127</v>
      </c>
    </row>
    <row r="3294" spans="1:20" ht="15" thickBot="1" x14ac:dyDescent="0.4">
      <c r="A3294">
        <v>944319</v>
      </c>
      <c r="B3294" s="2">
        <v>41838.827731481484</v>
      </c>
      <c r="C3294" t="s">
        <v>30</v>
      </c>
      <c r="D3294" t="s">
        <v>29</v>
      </c>
      <c r="E3294" s="6" t="s">
        <v>18</v>
      </c>
      <c r="F3294" t="s">
        <v>10</v>
      </c>
      <c r="G3294">
        <v>17048</v>
      </c>
      <c r="H3294">
        <f t="shared" si="383"/>
        <v>17048</v>
      </c>
      <c r="I3294" t="str">
        <f t="shared" si="385"/>
        <v>0-20,000</v>
      </c>
      <c r="O3294">
        <f t="shared" si="384"/>
        <v>24732</v>
      </c>
      <c r="P3294">
        <f t="shared" si="386"/>
        <v>74687.75</v>
      </c>
      <c r="Q3294">
        <f t="shared" si="387"/>
        <v>49955.75</v>
      </c>
      <c r="R3294">
        <f t="shared" si="388"/>
        <v>-50201.625</v>
      </c>
      <c r="S3294">
        <f t="shared" si="389"/>
        <v>149621.375</v>
      </c>
      <c r="T3294">
        <v>17048</v>
      </c>
    </row>
    <row r="3295" spans="1:20" ht="15" thickBot="1" x14ac:dyDescent="0.4">
      <c r="A3295">
        <v>279834</v>
      </c>
      <c r="B3295" s="2">
        <v>41842.717013888891</v>
      </c>
      <c r="C3295" t="s">
        <v>31</v>
      </c>
      <c r="D3295" t="s">
        <v>27</v>
      </c>
      <c r="E3295" s="6" t="s">
        <v>18</v>
      </c>
      <c r="F3295" t="s">
        <v>2</v>
      </c>
      <c r="G3295">
        <v>78795</v>
      </c>
      <c r="H3295">
        <f t="shared" si="383"/>
        <v>78795</v>
      </c>
      <c r="I3295" t="str">
        <f t="shared" si="385"/>
        <v>60001-100000</v>
      </c>
      <c r="O3295">
        <f t="shared" si="384"/>
        <v>24745.5</v>
      </c>
      <c r="P3295">
        <f t="shared" si="386"/>
        <v>74694.5</v>
      </c>
      <c r="Q3295">
        <f t="shared" si="387"/>
        <v>49949</v>
      </c>
      <c r="R3295">
        <f t="shared" si="388"/>
        <v>-50178</v>
      </c>
      <c r="S3295">
        <f t="shared" si="389"/>
        <v>149618</v>
      </c>
      <c r="T3295">
        <v>78795</v>
      </c>
    </row>
    <row r="3296" spans="1:20" ht="15" thickBot="1" x14ac:dyDescent="0.4">
      <c r="A3296">
        <v>901345</v>
      </c>
      <c r="B3296" s="2">
        <v>41842.718263888892</v>
      </c>
      <c r="C3296" t="s">
        <v>31</v>
      </c>
      <c r="D3296" t="s">
        <v>27</v>
      </c>
      <c r="E3296" s="6" t="s">
        <v>18</v>
      </c>
      <c r="F3296" t="s">
        <v>2</v>
      </c>
      <c r="G3296">
        <v>8630</v>
      </c>
      <c r="H3296">
        <f t="shared" si="383"/>
        <v>8630</v>
      </c>
      <c r="I3296" t="str">
        <f t="shared" si="385"/>
        <v>0-20,000</v>
      </c>
      <c r="O3296">
        <f t="shared" si="384"/>
        <v>24740.25</v>
      </c>
      <c r="P3296">
        <f t="shared" si="386"/>
        <v>74679</v>
      </c>
      <c r="Q3296">
        <f t="shared" si="387"/>
        <v>49938.75</v>
      </c>
      <c r="R3296">
        <f t="shared" si="388"/>
        <v>-50167.875</v>
      </c>
      <c r="S3296">
        <f t="shared" si="389"/>
        <v>149587.125</v>
      </c>
      <c r="T3296">
        <v>8630</v>
      </c>
    </row>
    <row r="3297" spans="1:20" ht="15" thickBot="1" x14ac:dyDescent="0.4">
      <c r="A3297">
        <v>410046</v>
      </c>
      <c r="B3297" s="2">
        <v>41880.397037037037</v>
      </c>
      <c r="C3297" t="s">
        <v>31</v>
      </c>
      <c r="D3297" t="s">
        <v>29</v>
      </c>
      <c r="E3297" s="6" t="s">
        <v>18</v>
      </c>
      <c r="F3297" t="s">
        <v>10</v>
      </c>
      <c r="G3297">
        <v>5352</v>
      </c>
      <c r="H3297">
        <f t="shared" si="383"/>
        <v>5352</v>
      </c>
      <c r="I3297" t="str">
        <f t="shared" si="385"/>
        <v>0-20,000</v>
      </c>
      <c r="O3297">
        <f t="shared" si="384"/>
        <v>24756</v>
      </c>
      <c r="P3297">
        <f t="shared" si="386"/>
        <v>74681</v>
      </c>
      <c r="Q3297">
        <f t="shared" si="387"/>
        <v>49925</v>
      </c>
      <c r="R3297">
        <f t="shared" si="388"/>
        <v>-50131.5</v>
      </c>
      <c r="S3297">
        <f t="shared" si="389"/>
        <v>149568.5</v>
      </c>
      <c r="T3297">
        <v>5352</v>
      </c>
    </row>
    <row r="3298" spans="1:20" ht="15" thickBot="1" x14ac:dyDescent="0.4">
      <c r="A3298">
        <v>680526</v>
      </c>
      <c r="B3298" s="2">
        <v>41880.397974537038</v>
      </c>
      <c r="C3298" t="s">
        <v>30</v>
      </c>
      <c r="D3298" t="s">
        <v>29</v>
      </c>
      <c r="E3298" s="6" t="s">
        <v>18</v>
      </c>
      <c r="F3298" t="s">
        <v>10</v>
      </c>
      <c r="G3298">
        <v>30324</v>
      </c>
      <c r="H3298">
        <f t="shared" si="383"/>
        <v>30324</v>
      </c>
      <c r="I3298" t="str">
        <f t="shared" si="385"/>
        <v>20001-40000</v>
      </c>
      <c r="O3298">
        <f t="shared" si="384"/>
        <v>24756</v>
      </c>
      <c r="P3298">
        <f t="shared" si="386"/>
        <v>74687.75</v>
      </c>
      <c r="Q3298">
        <f t="shared" si="387"/>
        <v>49931.75</v>
      </c>
      <c r="R3298">
        <f t="shared" si="388"/>
        <v>-50141.625</v>
      </c>
      <c r="S3298">
        <f t="shared" si="389"/>
        <v>149585.375</v>
      </c>
      <c r="T3298">
        <v>30324</v>
      </c>
    </row>
    <row r="3299" spans="1:20" ht="15" thickBot="1" x14ac:dyDescent="0.4">
      <c r="A3299">
        <v>653570</v>
      </c>
      <c r="B3299" s="2">
        <v>41880.398310185185</v>
      </c>
      <c r="C3299" t="s">
        <v>31</v>
      </c>
      <c r="D3299" t="s">
        <v>27</v>
      </c>
      <c r="E3299" s="6" t="s">
        <v>18</v>
      </c>
      <c r="F3299" t="s">
        <v>10</v>
      </c>
      <c r="G3299">
        <v>67527</v>
      </c>
      <c r="H3299">
        <f t="shared" si="383"/>
        <v>67527</v>
      </c>
      <c r="I3299" t="str">
        <f t="shared" si="385"/>
        <v>60001-100000</v>
      </c>
      <c r="O3299">
        <f t="shared" si="384"/>
        <v>24756</v>
      </c>
      <c r="P3299">
        <f t="shared" si="386"/>
        <v>74694.5</v>
      </c>
      <c r="Q3299">
        <f t="shared" si="387"/>
        <v>49938.5</v>
      </c>
      <c r="R3299">
        <f t="shared" si="388"/>
        <v>-50151.75</v>
      </c>
      <c r="S3299">
        <f t="shared" si="389"/>
        <v>149602.25</v>
      </c>
      <c r="T3299">
        <v>67527</v>
      </c>
    </row>
    <row r="3300" spans="1:20" ht="15" thickBot="1" x14ac:dyDescent="0.4">
      <c r="A3300">
        <v>373265</v>
      </c>
      <c r="B3300" s="2">
        <v>41782.396817129629</v>
      </c>
      <c r="C3300" t="s">
        <v>30</v>
      </c>
      <c r="D3300" t="s">
        <v>27</v>
      </c>
      <c r="E3300" s="6" t="s">
        <v>17</v>
      </c>
      <c r="F3300" t="s">
        <v>2</v>
      </c>
      <c r="G3300">
        <v>82628</v>
      </c>
      <c r="H3300">
        <f t="shared" si="383"/>
        <v>82628</v>
      </c>
      <c r="I3300" t="str">
        <f t="shared" si="385"/>
        <v>60001-100000</v>
      </c>
      <c r="O3300">
        <f t="shared" si="384"/>
        <v>24756</v>
      </c>
      <c r="P3300">
        <f t="shared" si="386"/>
        <v>74701.25</v>
      </c>
      <c r="Q3300">
        <f t="shared" si="387"/>
        <v>49945.25</v>
      </c>
      <c r="R3300">
        <f t="shared" si="388"/>
        <v>-50161.875</v>
      </c>
      <c r="S3300">
        <f t="shared" si="389"/>
        <v>149619.125</v>
      </c>
      <c r="T3300">
        <v>82628</v>
      </c>
    </row>
    <row r="3301" spans="1:20" ht="15" thickBot="1" x14ac:dyDescent="0.4">
      <c r="A3301">
        <v>395383</v>
      </c>
      <c r="B3301" s="2">
        <v>41859.39738425926</v>
      </c>
      <c r="C3301" t="s">
        <v>31</v>
      </c>
      <c r="D3301" t="s">
        <v>27</v>
      </c>
      <c r="E3301" s="6" t="s">
        <v>15</v>
      </c>
      <c r="F3301" t="s">
        <v>2</v>
      </c>
      <c r="G3301">
        <v>14051</v>
      </c>
      <c r="H3301">
        <f t="shared" si="383"/>
        <v>14051</v>
      </c>
      <c r="I3301" t="str">
        <f t="shared" si="385"/>
        <v>0-20,000</v>
      </c>
      <c r="O3301">
        <f t="shared" si="384"/>
        <v>24756</v>
      </c>
      <c r="P3301">
        <f t="shared" si="386"/>
        <v>74681</v>
      </c>
      <c r="Q3301">
        <f t="shared" si="387"/>
        <v>49925</v>
      </c>
      <c r="R3301">
        <f t="shared" si="388"/>
        <v>-50131.5</v>
      </c>
      <c r="S3301">
        <f t="shared" si="389"/>
        <v>149568.5</v>
      </c>
      <c r="T3301">
        <v>14051</v>
      </c>
    </row>
    <row r="3302" spans="1:20" ht="15" thickBot="1" x14ac:dyDescent="0.4">
      <c r="A3302">
        <v>506014</v>
      </c>
      <c r="B3302" s="2">
        <v>41799.396747685183</v>
      </c>
      <c r="C3302" t="s">
        <v>31</v>
      </c>
      <c r="D3302" t="s">
        <v>27</v>
      </c>
      <c r="E3302" s="6" t="s">
        <v>17</v>
      </c>
      <c r="F3302" t="s">
        <v>8</v>
      </c>
      <c r="G3302">
        <v>27703</v>
      </c>
      <c r="H3302">
        <f t="shared" si="383"/>
        <v>27703</v>
      </c>
      <c r="I3302" t="str">
        <f t="shared" si="385"/>
        <v>20001-40000</v>
      </c>
      <c r="O3302">
        <f t="shared" si="384"/>
        <v>24756</v>
      </c>
      <c r="P3302">
        <f t="shared" si="386"/>
        <v>74687.75</v>
      </c>
      <c r="Q3302">
        <f t="shared" si="387"/>
        <v>49931.75</v>
      </c>
      <c r="R3302">
        <f t="shared" si="388"/>
        <v>-50141.625</v>
      </c>
      <c r="S3302">
        <f t="shared" si="389"/>
        <v>149585.375</v>
      </c>
      <c r="T3302">
        <v>27703</v>
      </c>
    </row>
    <row r="3303" spans="1:20" ht="15" thickBot="1" x14ac:dyDescent="0.4">
      <c r="A3303">
        <v>448476</v>
      </c>
      <c r="B3303" s="2">
        <v>41820.329918981479</v>
      </c>
      <c r="C3303" t="s">
        <v>31</v>
      </c>
      <c r="D3303" t="s">
        <v>27</v>
      </c>
      <c r="E3303" s="6" t="s">
        <v>17</v>
      </c>
      <c r="F3303" t="s">
        <v>8</v>
      </c>
      <c r="G3303">
        <v>42138</v>
      </c>
      <c r="H3303">
        <f t="shared" si="383"/>
        <v>42138</v>
      </c>
      <c r="I3303" t="str">
        <f t="shared" si="385"/>
        <v>40001-60000</v>
      </c>
      <c r="O3303">
        <f t="shared" si="384"/>
        <v>24756</v>
      </c>
      <c r="P3303">
        <f t="shared" si="386"/>
        <v>74694.5</v>
      </c>
      <c r="Q3303">
        <f t="shared" si="387"/>
        <v>49938.5</v>
      </c>
      <c r="R3303">
        <f t="shared" si="388"/>
        <v>-50151.75</v>
      </c>
      <c r="S3303">
        <f t="shared" si="389"/>
        <v>149602.25</v>
      </c>
      <c r="T3303">
        <v>42138</v>
      </c>
    </row>
    <row r="3304" spans="1:20" ht="15" thickBot="1" x14ac:dyDescent="0.4">
      <c r="A3304">
        <v>164695</v>
      </c>
      <c r="B3304" s="2">
        <v>41820.333402777775</v>
      </c>
      <c r="C3304" t="s">
        <v>31</v>
      </c>
      <c r="D3304" t="s">
        <v>27</v>
      </c>
      <c r="E3304" s="6" t="s">
        <v>17</v>
      </c>
      <c r="F3304" t="s">
        <v>8</v>
      </c>
      <c r="G3304">
        <v>16268</v>
      </c>
      <c r="H3304">
        <f t="shared" si="383"/>
        <v>16268</v>
      </c>
      <c r="I3304" t="str">
        <f t="shared" si="385"/>
        <v>0-20,000</v>
      </c>
      <c r="O3304">
        <f t="shared" si="384"/>
        <v>24756</v>
      </c>
      <c r="P3304">
        <f t="shared" si="386"/>
        <v>74701.25</v>
      </c>
      <c r="Q3304">
        <f t="shared" si="387"/>
        <v>49945.25</v>
      </c>
      <c r="R3304">
        <f t="shared" si="388"/>
        <v>-50161.875</v>
      </c>
      <c r="S3304">
        <f t="shared" si="389"/>
        <v>149619.125</v>
      </c>
      <c r="T3304">
        <v>16268</v>
      </c>
    </row>
    <row r="3305" spans="1:20" ht="15" thickBot="1" x14ac:dyDescent="0.4">
      <c r="A3305">
        <v>677313</v>
      </c>
      <c r="B3305" s="2">
        <v>41848.396909722222</v>
      </c>
      <c r="C3305" t="s">
        <v>31</v>
      </c>
      <c r="D3305" t="s">
        <v>27</v>
      </c>
      <c r="E3305" s="6" t="s">
        <v>17</v>
      </c>
      <c r="F3305" t="s">
        <v>10</v>
      </c>
      <c r="G3305">
        <v>18431</v>
      </c>
      <c r="H3305">
        <f t="shared" si="383"/>
        <v>18431</v>
      </c>
      <c r="I3305" t="str">
        <f t="shared" si="385"/>
        <v>0-20,000</v>
      </c>
      <c r="O3305">
        <f t="shared" si="384"/>
        <v>24756</v>
      </c>
      <c r="P3305">
        <f t="shared" si="386"/>
        <v>74708</v>
      </c>
      <c r="Q3305">
        <f t="shared" si="387"/>
        <v>49952</v>
      </c>
      <c r="R3305">
        <f t="shared" si="388"/>
        <v>-50172</v>
      </c>
      <c r="S3305">
        <f t="shared" si="389"/>
        <v>149636</v>
      </c>
      <c r="T3305">
        <v>18431</v>
      </c>
    </row>
    <row r="3306" spans="1:20" ht="15" thickBot="1" x14ac:dyDescent="0.4">
      <c r="A3306">
        <v>805606</v>
      </c>
      <c r="B3306" s="2">
        <v>41849.503379629627</v>
      </c>
      <c r="C3306" t="s">
        <v>31</v>
      </c>
      <c r="D3306" t="s">
        <v>27</v>
      </c>
      <c r="E3306" s="6" t="s">
        <v>17</v>
      </c>
      <c r="F3306" t="s">
        <v>5</v>
      </c>
      <c r="G3306">
        <v>10691</v>
      </c>
      <c r="H3306">
        <f t="shared" si="383"/>
        <v>10691</v>
      </c>
      <c r="I3306" t="str">
        <f t="shared" si="385"/>
        <v>0-20,000</v>
      </c>
      <c r="O3306">
        <f t="shared" si="384"/>
        <v>24775.5</v>
      </c>
      <c r="P3306">
        <f t="shared" si="386"/>
        <v>74715.25</v>
      </c>
      <c r="Q3306">
        <f t="shared" si="387"/>
        <v>49939.75</v>
      </c>
      <c r="R3306">
        <f t="shared" si="388"/>
        <v>-50134.125</v>
      </c>
      <c r="S3306">
        <f t="shared" si="389"/>
        <v>149624.875</v>
      </c>
      <c r="T3306">
        <v>10691</v>
      </c>
    </row>
    <row r="3307" spans="1:20" ht="15" thickBot="1" x14ac:dyDescent="0.4">
      <c r="A3307">
        <v>476925</v>
      </c>
      <c r="B3307" s="2">
        <v>41865.473912037036</v>
      </c>
      <c r="C3307" t="s">
        <v>31</v>
      </c>
      <c r="D3307" t="s">
        <v>27</v>
      </c>
      <c r="E3307" s="6" t="s">
        <v>17</v>
      </c>
      <c r="F3307" t="s">
        <v>10</v>
      </c>
      <c r="G3307">
        <v>99554</v>
      </c>
      <c r="H3307">
        <f t="shared" si="383"/>
        <v>99554</v>
      </c>
      <c r="I3307" t="str">
        <f t="shared" si="385"/>
        <v>60001-100000</v>
      </c>
      <c r="O3307">
        <f t="shared" si="384"/>
        <v>24785</v>
      </c>
      <c r="P3307">
        <f t="shared" si="386"/>
        <v>74722.5</v>
      </c>
      <c r="Q3307">
        <f t="shared" si="387"/>
        <v>49937.5</v>
      </c>
      <c r="R3307">
        <f t="shared" si="388"/>
        <v>-50121.25</v>
      </c>
      <c r="S3307">
        <f t="shared" si="389"/>
        <v>149628.75</v>
      </c>
      <c r="T3307">
        <v>99554</v>
      </c>
    </row>
    <row r="3308" spans="1:20" ht="15" thickBot="1" x14ac:dyDescent="0.4">
      <c r="A3308">
        <v>345513</v>
      </c>
      <c r="B3308" s="2">
        <v>41865.474733796298</v>
      </c>
      <c r="C3308" t="s">
        <v>31</v>
      </c>
      <c r="D3308" t="s">
        <v>27</v>
      </c>
      <c r="E3308" s="6" t="s">
        <v>17</v>
      </c>
      <c r="F3308" t="s">
        <v>10</v>
      </c>
      <c r="G3308">
        <v>24756</v>
      </c>
      <c r="H3308">
        <f t="shared" si="383"/>
        <v>24756</v>
      </c>
      <c r="I3308" t="str">
        <f t="shared" si="385"/>
        <v>20001-40000</v>
      </c>
      <c r="O3308">
        <f t="shared" si="384"/>
        <v>24783.5</v>
      </c>
      <c r="P3308">
        <f t="shared" si="386"/>
        <v>74701.25</v>
      </c>
      <c r="Q3308">
        <f t="shared" si="387"/>
        <v>49917.75</v>
      </c>
      <c r="R3308">
        <f t="shared" si="388"/>
        <v>-50093.125</v>
      </c>
      <c r="S3308">
        <f t="shared" si="389"/>
        <v>149577.875</v>
      </c>
      <c r="T3308">
        <v>24756</v>
      </c>
    </row>
    <row r="3309" spans="1:20" ht="15" thickBot="1" x14ac:dyDescent="0.4">
      <c r="A3309">
        <v>264413</v>
      </c>
      <c r="B3309" s="2">
        <v>41865.473773148151</v>
      </c>
      <c r="C3309" t="s">
        <v>30</v>
      </c>
      <c r="D3309" t="s">
        <v>28</v>
      </c>
      <c r="E3309" s="6" t="s">
        <v>17</v>
      </c>
      <c r="F3309" t="s">
        <v>10</v>
      </c>
      <c r="G3309">
        <v>84552</v>
      </c>
      <c r="H3309">
        <f t="shared" si="383"/>
        <v>84552</v>
      </c>
      <c r="I3309" t="str">
        <f t="shared" si="385"/>
        <v>60001-100000</v>
      </c>
      <c r="O3309">
        <f t="shared" si="384"/>
        <v>24788</v>
      </c>
      <c r="P3309">
        <f t="shared" si="386"/>
        <v>74708</v>
      </c>
      <c r="Q3309">
        <f t="shared" si="387"/>
        <v>49920</v>
      </c>
      <c r="R3309">
        <f t="shared" si="388"/>
        <v>-50092</v>
      </c>
      <c r="S3309">
        <f t="shared" si="389"/>
        <v>149588</v>
      </c>
      <c r="T3309">
        <v>84552</v>
      </c>
    </row>
    <row r="3310" spans="1:20" ht="15" thickBot="1" x14ac:dyDescent="0.4">
      <c r="A3310">
        <v>971950</v>
      </c>
      <c r="B3310" s="2">
        <v>41872.728738425925</v>
      </c>
      <c r="C3310" t="s">
        <v>31</v>
      </c>
      <c r="D3310" t="s">
        <v>27</v>
      </c>
      <c r="E3310" s="6" t="s">
        <v>17</v>
      </c>
      <c r="F3310" t="s">
        <v>8</v>
      </c>
      <c r="G3310">
        <v>28180</v>
      </c>
      <c r="H3310">
        <f t="shared" si="383"/>
        <v>28180</v>
      </c>
      <c r="I3310" t="str">
        <f t="shared" si="385"/>
        <v>20001-40000</v>
      </c>
      <c r="O3310">
        <f t="shared" si="384"/>
        <v>24786.5</v>
      </c>
      <c r="P3310">
        <f t="shared" si="386"/>
        <v>74687.75</v>
      </c>
      <c r="Q3310">
        <f t="shared" si="387"/>
        <v>49901.25</v>
      </c>
      <c r="R3310">
        <f t="shared" si="388"/>
        <v>-50065.375</v>
      </c>
      <c r="S3310">
        <f t="shared" si="389"/>
        <v>149539.625</v>
      </c>
      <c r="T3310">
        <v>28180</v>
      </c>
    </row>
    <row r="3311" spans="1:20" ht="15" thickBot="1" x14ac:dyDescent="0.4">
      <c r="A3311">
        <v>828711</v>
      </c>
      <c r="B3311" s="2">
        <v>41872.729560185187</v>
      </c>
      <c r="C3311" t="s">
        <v>31</v>
      </c>
      <c r="D3311" t="s">
        <v>29</v>
      </c>
      <c r="E3311" s="6" t="s">
        <v>17</v>
      </c>
      <c r="F3311" t="s">
        <v>8</v>
      </c>
      <c r="G3311">
        <v>75762</v>
      </c>
      <c r="H3311">
        <f t="shared" si="383"/>
        <v>75762</v>
      </c>
      <c r="I3311" t="str">
        <f t="shared" si="385"/>
        <v>60001-100000</v>
      </c>
      <c r="O3311">
        <f t="shared" si="384"/>
        <v>24785</v>
      </c>
      <c r="P3311">
        <f t="shared" si="386"/>
        <v>74694.5</v>
      </c>
      <c r="Q3311">
        <f t="shared" si="387"/>
        <v>49909.5</v>
      </c>
      <c r="R3311">
        <f t="shared" si="388"/>
        <v>-50079.25</v>
      </c>
      <c r="S3311">
        <f t="shared" si="389"/>
        <v>149558.75</v>
      </c>
      <c r="T3311">
        <v>75762</v>
      </c>
    </row>
    <row r="3312" spans="1:20" ht="15" thickBot="1" x14ac:dyDescent="0.4">
      <c r="A3312">
        <v>369701</v>
      </c>
      <c r="B3312" s="2">
        <v>41872.786122685182</v>
      </c>
      <c r="C3312" t="s">
        <v>31</v>
      </c>
      <c r="D3312" t="s">
        <v>27</v>
      </c>
      <c r="E3312" s="6" t="s">
        <v>17</v>
      </c>
      <c r="F3312" t="s">
        <v>8</v>
      </c>
      <c r="G3312">
        <v>42790</v>
      </c>
      <c r="H3312">
        <f t="shared" si="383"/>
        <v>42790</v>
      </c>
      <c r="I3312" t="str">
        <f t="shared" si="385"/>
        <v>40001-60000</v>
      </c>
      <c r="O3312">
        <f t="shared" si="384"/>
        <v>24783.5</v>
      </c>
      <c r="P3312">
        <f t="shared" si="386"/>
        <v>74679</v>
      </c>
      <c r="Q3312">
        <f t="shared" si="387"/>
        <v>49895.5</v>
      </c>
      <c r="R3312">
        <f t="shared" si="388"/>
        <v>-50059.75</v>
      </c>
      <c r="S3312">
        <f t="shared" si="389"/>
        <v>149522.25</v>
      </c>
      <c r="T3312">
        <v>42790</v>
      </c>
    </row>
    <row r="3313" spans="1:20" ht="15" thickBot="1" x14ac:dyDescent="0.4">
      <c r="A3313">
        <v>786103</v>
      </c>
      <c r="B3313" s="2">
        <v>41873.57675925926</v>
      </c>
      <c r="C3313" t="s">
        <v>30</v>
      </c>
      <c r="D3313" t="s">
        <v>29</v>
      </c>
      <c r="E3313" s="6" t="s">
        <v>17</v>
      </c>
      <c r="F3313" t="s">
        <v>5</v>
      </c>
      <c r="G3313">
        <v>19217</v>
      </c>
      <c r="H3313">
        <f t="shared" si="383"/>
        <v>19217</v>
      </c>
      <c r="I3313" t="str">
        <f t="shared" si="385"/>
        <v>0-20,000</v>
      </c>
      <c r="O3313">
        <f t="shared" si="384"/>
        <v>24782</v>
      </c>
      <c r="P3313">
        <f t="shared" si="386"/>
        <v>74681</v>
      </c>
      <c r="Q3313">
        <f t="shared" si="387"/>
        <v>49899</v>
      </c>
      <c r="R3313">
        <f t="shared" si="388"/>
        <v>-50066.5</v>
      </c>
      <c r="S3313">
        <f t="shared" si="389"/>
        <v>149529.5</v>
      </c>
      <c r="T3313">
        <v>19217</v>
      </c>
    </row>
    <row r="3314" spans="1:20" ht="15" thickBot="1" x14ac:dyDescent="0.4">
      <c r="A3314">
        <v>596520</v>
      </c>
      <c r="B3314" s="2">
        <v>41878.580972222226</v>
      </c>
      <c r="C3314" t="s">
        <v>30</v>
      </c>
      <c r="D3314" t="s">
        <v>29</v>
      </c>
      <c r="E3314" s="6" t="s">
        <v>17</v>
      </c>
      <c r="F3314" t="s">
        <v>10</v>
      </c>
      <c r="G3314">
        <v>43284</v>
      </c>
      <c r="H3314">
        <f t="shared" si="383"/>
        <v>43284</v>
      </c>
      <c r="I3314" t="str">
        <f t="shared" si="385"/>
        <v>40001-60000</v>
      </c>
      <c r="O3314">
        <f t="shared" si="384"/>
        <v>24786.5</v>
      </c>
      <c r="P3314">
        <f t="shared" si="386"/>
        <v>74687.75</v>
      </c>
      <c r="Q3314">
        <f t="shared" si="387"/>
        <v>49901.25</v>
      </c>
      <c r="R3314">
        <f t="shared" si="388"/>
        <v>-50065.375</v>
      </c>
      <c r="S3314">
        <f t="shared" si="389"/>
        <v>149539.625</v>
      </c>
      <c r="T3314">
        <v>43284</v>
      </c>
    </row>
    <row r="3315" spans="1:20" ht="15" thickBot="1" x14ac:dyDescent="0.4">
      <c r="A3315">
        <v>716768</v>
      </c>
      <c r="B3315" s="2">
        <v>41876.398912037039</v>
      </c>
      <c r="C3315" t="s">
        <v>30</v>
      </c>
      <c r="D3315" t="s">
        <v>27</v>
      </c>
      <c r="E3315" s="6" t="s">
        <v>17</v>
      </c>
      <c r="F3315" t="s">
        <v>6</v>
      </c>
      <c r="G3315">
        <v>5433</v>
      </c>
      <c r="H3315">
        <f t="shared" si="383"/>
        <v>5433</v>
      </c>
      <c r="I3315" t="str">
        <f t="shared" si="385"/>
        <v>0-20,000</v>
      </c>
      <c r="O3315">
        <f t="shared" si="384"/>
        <v>24785</v>
      </c>
      <c r="P3315">
        <f t="shared" si="386"/>
        <v>74694.5</v>
      </c>
      <c r="Q3315">
        <f t="shared" si="387"/>
        <v>49909.5</v>
      </c>
      <c r="R3315">
        <f t="shared" si="388"/>
        <v>-50079.25</v>
      </c>
      <c r="S3315">
        <f t="shared" si="389"/>
        <v>149558.75</v>
      </c>
      <c r="T3315">
        <v>5433</v>
      </c>
    </row>
    <row r="3316" spans="1:20" ht="15" thickBot="1" x14ac:dyDescent="0.4">
      <c r="A3316">
        <v>729601</v>
      </c>
      <c r="B3316" s="2">
        <v>41877.395509259259</v>
      </c>
      <c r="C3316" t="s">
        <v>31</v>
      </c>
      <c r="D3316" t="s">
        <v>29</v>
      </c>
      <c r="E3316" s="6" t="s">
        <v>17</v>
      </c>
      <c r="F3316" t="s">
        <v>6</v>
      </c>
      <c r="G3316">
        <v>37115</v>
      </c>
      <c r="H3316">
        <f t="shared" si="383"/>
        <v>37115</v>
      </c>
      <c r="I3316" t="str">
        <f t="shared" si="385"/>
        <v>20001-40000</v>
      </c>
      <c r="O3316">
        <f t="shared" si="384"/>
        <v>24788.75</v>
      </c>
      <c r="P3316">
        <f t="shared" si="386"/>
        <v>74701.25</v>
      </c>
      <c r="Q3316">
        <f t="shared" si="387"/>
        <v>49912.5</v>
      </c>
      <c r="R3316">
        <f t="shared" si="388"/>
        <v>-50080</v>
      </c>
      <c r="S3316">
        <f t="shared" si="389"/>
        <v>149570</v>
      </c>
      <c r="T3316">
        <v>37115</v>
      </c>
    </row>
    <row r="3317" spans="1:20" ht="15" thickBot="1" x14ac:dyDescent="0.4">
      <c r="A3317">
        <v>391507</v>
      </c>
      <c r="B3317" s="2">
        <v>41862.397997685184</v>
      </c>
      <c r="C3317" t="s">
        <v>31</v>
      </c>
      <c r="D3317" t="s">
        <v>29</v>
      </c>
      <c r="E3317" s="6" t="s">
        <v>12</v>
      </c>
      <c r="F3317" t="s">
        <v>10</v>
      </c>
      <c r="G3317">
        <v>24210</v>
      </c>
      <c r="H3317">
        <f t="shared" si="383"/>
        <v>24210</v>
      </c>
      <c r="I3317" t="str">
        <f t="shared" si="385"/>
        <v>20001-40000</v>
      </c>
      <c r="O3317">
        <f t="shared" si="384"/>
        <v>24788</v>
      </c>
      <c r="P3317">
        <f t="shared" si="386"/>
        <v>74708</v>
      </c>
      <c r="Q3317">
        <f t="shared" si="387"/>
        <v>49920</v>
      </c>
      <c r="R3317">
        <f t="shared" si="388"/>
        <v>-50092</v>
      </c>
      <c r="S3317">
        <f t="shared" si="389"/>
        <v>149588</v>
      </c>
      <c r="T3317">
        <v>24210</v>
      </c>
    </row>
    <row r="3318" spans="1:20" ht="15" thickBot="1" x14ac:dyDescent="0.4">
      <c r="A3318">
        <v>794711</v>
      </c>
      <c r="B3318" s="2">
        <v>41849.601736111108</v>
      </c>
      <c r="C3318" t="s">
        <v>31</v>
      </c>
      <c r="D3318" t="s">
        <v>29</v>
      </c>
      <c r="E3318" s="6" t="s">
        <v>12</v>
      </c>
      <c r="F3318" t="s">
        <v>4</v>
      </c>
      <c r="G3318">
        <v>90076</v>
      </c>
      <c r="H3318">
        <f t="shared" si="383"/>
        <v>90076</v>
      </c>
      <c r="I3318" t="str">
        <f t="shared" si="385"/>
        <v>60001-100000</v>
      </c>
      <c r="O3318">
        <f t="shared" si="384"/>
        <v>24790.25</v>
      </c>
      <c r="P3318">
        <f t="shared" si="386"/>
        <v>74715.25</v>
      </c>
      <c r="Q3318">
        <f t="shared" si="387"/>
        <v>49925</v>
      </c>
      <c r="R3318">
        <f t="shared" si="388"/>
        <v>-50097.25</v>
      </c>
      <c r="S3318">
        <f t="shared" si="389"/>
        <v>149602.75</v>
      </c>
      <c r="T3318">
        <v>90076</v>
      </c>
    </row>
    <row r="3319" spans="1:20" ht="15" thickBot="1" x14ac:dyDescent="0.4">
      <c r="A3319">
        <v>656787</v>
      </c>
      <c r="B3319" s="2">
        <v>41782.749120370368</v>
      </c>
      <c r="C3319" t="s">
        <v>30</v>
      </c>
      <c r="D3319" t="s">
        <v>29</v>
      </c>
      <c r="E3319" s="6" t="s">
        <v>20</v>
      </c>
      <c r="F3319" t="s">
        <v>10</v>
      </c>
      <c r="G3319">
        <v>32731</v>
      </c>
      <c r="H3319">
        <f t="shared" si="383"/>
        <v>32731</v>
      </c>
      <c r="I3319" t="str">
        <f t="shared" si="385"/>
        <v>20001-40000</v>
      </c>
      <c r="O3319">
        <f t="shared" si="384"/>
        <v>24789.5</v>
      </c>
      <c r="P3319">
        <f t="shared" si="386"/>
        <v>74694.5</v>
      </c>
      <c r="Q3319">
        <f t="shared" si="387"/>
        <v>49905</v>
      </c>
      <c r="R3319">
        <f t="shared" si="388"/>
        <v>-50068</v>
      </c>
      <c r="S3319">
        <f t="shared" si="389"/>
        <v>149552</v>
      </c>
      <c r="T3319">
        <v>32731</v>
      </c>
    </row>
    <row r="3320" spans="1:20" ht="15" thickBot="1" x14ac:dyDescent="0.4">
      <c r="A3320">
        <v>410418</v>
      </c>
      <c r="B3320" s="2">
        <v>41782.751296296294</v>
      </c>
      <c r="C3320" t="s">
        <v>31</v>
      </c>
      <c r="D3320" t="s">
        <v>27</v>
      </c>
      <c r="E3320" s="6" t="s">
        <v>20</v>
      </c>
      <c r="F3320" t="s">
        <v>10</v>
      </c>
      <c r="G3320">
        <v>75381</v>
      </c>
      <c r="H3320">
        <f t="shared" si="383"/>
        <v>75381</v>
      </c>
      <c r="I3320" t="str">
        <f t="shared" si="385"/>
        <v>60001-100000</v>
      </c>
      <c r="O3320">
        <f t="shared" si="384"/>
        <v>24788.75</v>
      </c>
      <c r="P3320">
        <f t="shared" si="386"/>
        <v>74701.25</v>
      </c>
      <c r="Q3320">
        <f t="shared" si="387"/>
        <v>49912.5</v>
      </c>
      <c r="R3320">
        <f t="shared" si="388"/>
        <v>-50080</v>
      </c>
      <c r="S3320">
        <f t="shared" si="389"/>
        <v>149570</v>
      </c>
      <c r="T3320">
        <v>75381</v>
      </c>
    </row>
    <row r="3321" spans="1:20" ht="15" thickBot="1" x14ac:dyDescent="0.4">
      <c r="A3321">
        <v>475908</v>
      </c>
      <c r="B3321" s="2">
        <v>41775.737476851849</v>
      </c>
      <c r="C3321" t="s">
        <v>31</v>
      </c>
      <c r="D3321" t="s">
        <v>27</v>
      </c>
      <c r="E3321" s="6" t="s">
        <v>20</v>
      </c>
      <c r="F3321" t="s">
        <v>10</v>
      </c>
      <c r="G3321">
        <v>58723</v>
      </c>
      <c r="H3321">
        <f t="shared" si="383"/>
        <v>58723</v>
      </c>
      <c r="I3321" t="str">
        <f t="shared" si="385"/>
        <v>40001-60000</v>
      </c>
      <c r="O3321">
        <f t="shared" si="384"/>
        <v>24788</v>
      </c>
      <c r="P3321">
        <f t="shared" si="386"/>
        <v>74681</v>
      </c>
      <c r="Q3321">
        <f t="shared" si="387"/>
        <v>49893</v>
      </c>
      <c r="R3321">
        <f t="shared" si="388"/>
        <v>-50051.5</v>
      </c>
      <c r="S3321">
        <f t="shared" si="389"/>
        <v>149520.5</v>
      </c>
      <c r="T3321">
        <v>58723</v>
      </c>
    </row>
    <row r="3322" spans="1:20" ht="15" thickBot="1" x14ac:dyDescent="0.4">
      <c r="A3322">
        <v>825365</v>
      </c>
      <c r="B3322" s="2">
        <v>41775.740104166667</v>
      </c>
      <c r="C3322" t="s">
        <v>30</v>
      </c>
      <c r="D3322" t="s">
        <v>27</v>
      </c>
      <c r="E3322" s="6" t="s">
        <v>20</v>
      </c>
      <c r="F3322" t="s">
        <v>10</v>
      </c>
      <c r="G3322">
        <v>66849</v>
      </c>
      <c r="H3322">
        <f t="shared" si="383"/>
        <v>66849</v>
      </c>
      <c r="I3322" t="str">
        <f t="shared" si="385"/>
        <v>60001-100000</v>
      </c>
      <c r="O3322">
        <f t="shared" si="384"/>
        <v>24786.5</v>
      </c>
      <c r="P3322">
        <f t="shared" si="386"/>
        <v>74687.75</v>
      </c>
      <c r="Q3322">
        <f t="shared" si="387"/>
        <v>49901.25</v>
      </c>
      <c r="R3322">
        <f t="shared" si="388"/>
        <v>-50065.375</v>
      </c>
      <c r="S3322">
        <f t="shared" si="389"/>
        <v>149539.625</v>
      </c>
      <c r="T3322">
        <v>66849</v>
      </c>
    </row>
    <row r="3323" spans="1:20" ht="15" thickBot="1" x14ac:dyDescent="0.4">
      <c r="A3323">
        <v>747318</v>
      </c>
      <c r="B3323" s="2">
        <v>41775.73778935185</v>
      </c>
      <c r="C3323" t="s">
        <v>31</v>
      </c>
      <c r="D3323" t="s">
        <v>28</v>
      </c>
      <c r="E3323" s="6" t="s">
        <v>20</v>
      </c>
      <c r="F3323" t="s">
        <v>10</v>
      </c>
      <c r="G3323">
        <v>14799</v>
      </c>
      <c r="H3323">
        <f t="shared" si="383"/>
        <v>14799</v>
      </c>
      <c r="I3323" t="str">
        <f t="shared" si="385"/>
        <v>0-20,000</v>
      </c>
      <c r="O3323">
        <f t="shared" si="384"/>
        <v>24785</v>
      </c>
      <c r="P3323">
        <f t="shared" si="386"/>
        <v>74694.5</v>
      </c>
      <c r="Q3323">
        <f t="shared" si="387"/>
        <v>49909.5</v>
      </c>
      <c r="R3323">
        <f t="shared" si="388"/>
        <v>-50079.25</v>
      </c>
      <c r="S3323">
        <f t="shared" si="389"/>
        <v>149558.75</v>
      </c>
      <c r="T3323">
        <v>14799</v>
      </c>
    </row>
    <row r="3324" spans="1:20" ht="15" thickBot="1" x14ac:dyDescent="0.4">
      <c r="A3324">
        <v>729869</v>
      </c>
      <c r="B3324" s="2">
        <v>41775.738043981481</v>
      </c>
      <c r="C3324" t="s">
        <v>31</v>
      </c>
      <c r="D3324" t="s">
        <v>28</v>
      </c>
      <c r="E3324" s="6" t="s">
        <v>20</v>
      </c>
      <c r="F3324" t="s">
        <v>10</v>
      </c>
      <c r="G3324">
        <v>33179</v>
      </c>
      <c r="H3324">
        <f t="shared" si="383"/>
        <v>33179</v>
      </c>
      <c r="I3324" t="str">
        <f t="shared" si="385"/>
        <v>20001-40000</v>
      </c>
      <c r="O3324">
        <f t="shared" si="384"/>
        <v>24788.75</v>
      </c>
      <c r="P3324">
        <f t="shared" si="386"/>
        <v>74701.25</v>
      </c>
      <c r="Q3324">
        <f t="shared" si="387"/>
        <v>49912.5</v>
      </c>
      <c r="R3324">
        <f t="shared" si="388"/>
        <v>-50080</v>
      </c>
      <c r="S3324">
        <f t="shared" si="389"/>
        <v>149570</v>
      </c>
      <c r="T3324">
        <v>33179</v>
      </c>
    </row>
    <row r="3325" spans="1:20" ht="15" thickBot="1" x14ac:dyDescent="0.4">
      <c r="A3325">
        <v>114826</v>
      </c>
      <c r="B3325" s="2">
        <v>41871.640949074077</v>
      </c>
      <c r="C3325" t="s">
        <v>30</v>
      </c>
      <c r="D3325" t="s">
        <v>29</v>
      </c>
      <c r="E3325" s="6" t="s">
        <v>20</v>
      </c>
      <c r="F3325" t="s">
        <v>10</v>
      </c>
      <c r="G3325">
        <v>41054</v>
      </c>
      <c r="H3325">
        <f t="shared" si="383"/>
        <v>41054</v>
      </c>
      <c r="I3325" t="str">
        <f t="shared" si="385"/>
        <v>40001-60000</v>
      </c>
      <c r="O3325">
        <f t="shared" si="384"/>
        <v>24788</v>
      </c>
      <c r="P3325">
        <f t="shared" si="386"/>
        <v>74708</v>
      </c>
      <c r="Q3325">
        <f t="shared" si="387"/>
        <v>49920</v>
      </c>
      <c r="R3325">
        <f t="shared" si="388"/>
        <v>-50092</v>
      </c>
      <c r="S3325">
        <f t="shared" si="389"/>
        <v>149588</v>
      </c>
      <c r="T3325">
        <v>41054</v>
      </c>
    </row>
    <row r="3326" spans="1:20" ht="15" thickBot="1" x14ac:dyDescent="0.4">
      <c r="A3326">
        <v>899997</v>
      </c>
      <c r="B3326" s="2">
        <v>41871.782581018517</v>
      </c>
      <c r="C3326" t="s">
        <v>30</v>
      </c>
      <c r="D3326" t="s">
        <v>29</v>
      </c>
      <c r="E3326" s="6" t="s">
        <v>20</v>
      </c>
      <c r="F3326" t="s">
        <v>10</v>
      </c>
      <c r="G3326">
        <v>91371</v>
      </c>
      <c r="H3326">
        <f t="shared" si="383"/>
        <v>91371</v>
      </c>
      <c r="I3326" t="str">
        <f t="shared" si="385"/>
        <v>60001-100000</v>
      </c>
      <c r="O3326">
        <f t="shared" si="384"/>
        <v>24786.5</v>
      </c>
      <c r="P3326">
        <f t="shared" si="386"/>
        <v>74715.25</v>
      </c>
      <c r="Q3326">
        <f t="shared" si="387"/>
        <v>49928.75</v>
      </c>
      <c r="R3326">
        <f t="shared" si="388"/>
        <v>-50106.625</v>
      </c>
      <c r="S3326">
        <f t="shared" si="389"/>
        <v>149608.375</v>
      </c>
      <c r="T3326">
        <v>91371</v>
      </c>
    </row>
    <row r="3327" spans="1:20" ht="15" thickBot="1" x14ac:dyDescent="0.4">
      <c r="A3327">
        <v>390743</v>
      </c>
      <c r="B3327" s="2">
        <v>41871.783518518518</v>
      </c>
      <c r="C3327" t="s">
        <v>31</v>
      </c>
      <c r="D3327" t="s">
        <v>29</v>
      </c>
      <c r="E3327" s="6" t="s">
        <v>20</v>
      </c>
      <c r="F3327" t="s">
        <v>10</v>
      </c>
      <c r="G3327">
        <v>33532</v>
      </c>
      <c r="H3327">
        <f t="shared" si="383"/>
        <v>33532</v>
      </c>
      <c r="I3327" t="str">
        <f t="shared" si="385"/>
        <v>20001-40000</v>
      </c>
      <c r="O3327">
        <f t="shared" si="384"/>
        <v>24785</v>
      </c>
      <c r="P3327">
        <f t="shared" si="386"/>
        <v>74694.5</v>
      </c>
      <c r="Q3327">
        <f t="shared" si="387"/>
        <v>49909.5</v>
      </c>
      <c r="R3327">
        <f t="shared" si="388"/>
        <v>-50079.25</v>
      </c>
      <c r="S3327">
        <f t="shared" si="389"/>
        <v>149558.75</v>
      </c>
      <c r="T3327">
        <v>33532</v>
      </c>
    </row>
    <row r="3328" spans="1:20" ht="15" thickBot="1" x14ac:dyDescent="0.4">
      <c r="A3328">
        <v>169266</v>
      </c>
      <c r="B3328" s="2">
        <v>41871.785497685189</v>
      </c>
      <c r="C3328" t="s">
        <v>30</v>
      </c>
      <c r="D3328" t="s">
        <v>29</v>
      </c>
      <c r="E3328" s="6" t="s">
        <v>20</v>
      </c>
      <c r="F3328" t="s">
        <v>10</v>
      </c>
      <c r="G3328">
        <v>1188</v>
      </c>
      <c r="H3328">
        <f t="shared" si="383"/>
        <v>1188</v>
      </c>
      <c r="I3328" t="str">
        <f t="shared" si="385"/>
        <v>0-20,000</v>
      </c>
      <c r="O3328">
        <f t="shared" si="384"/>
        <v>24783.5</v>
      </c>
      <c r="P3328">
        <f t="shared" si="386"/>
        <v>74701.25</v>
      </c>
      <c r="Q3328">
        <f t="shared" si="387"/>
        <v>49917.75</v>
      </c>
      <c r="R3328">
        <f t="shared" si="388"/>
        <v>-50093.125</v>
      </c>
      <c r="S3328">
        <f t="shared" si="389"/>
        <v>149577.875</v>
      </c>
      <c r="T3328">
        <v>1188</v>
      </c>
    </row>
    <row r="3329" spans="1:20" ht="15" thickBot="1" x14ac:dyDescent="0.4">
      <c r="A3329">
        <v>114741</v>
      </c>
      <c r="B3329" s="2">
        <v>41871.784189814818</v>
      </c>
      <c r="C3329" t="s">
        <v>31</v>
      </c>
      <c r="D3329" t="s">
        <v>29</v>
      </c>
      <c r="E3329" s="6" t="s">
        <v>20</v>
      </c>
      <c r="F3329" t="s">
        <v>10</v>
      </c>
      <c r="G3329">
        <v>12959</v>
      </c>
      <c r="H3329">
        <f t="shared" si="383"/>
        <v>12959</v>
      </c>
      <c r="I3329" t="str">
        <f t="shared" si="385"/>
        <v>0-20,000</v>
      </c>
      <c r="O3329">
        <f t="shared" si="384"/>
        <v>24788</v>
      </c>
      <c r="P3329">
        <f t="shared" si="386"/>
        <v>74708</v>
      </c>
      <c r="Q3329">
        <f t="shared" si="387"/>
        <v>49920</v>
      </c>
      <c r="R3329">
        <f t="shared" si="388"/>
        <v>-50092</v>
      </c>
      <c r="S3329">
        <f t="shared" si="389"/>
        <v>149588</v>
      </c>
      <c r="T3329">
        <v>12959</v>
      </c>
    </row>
    <row r="3330" spans="1:20" ht="15" thickBot="1" x14ac:dyDescent="0.4">
      <c r="A3330">
        <v>161963</v>
      </c>
      <c r="B3330" s="2">
        <v>41871.788923611108</v>
      </c>
      <c r="C3330" t="s">
        <v>30</v>
      </c>
      <c r="D3330" t="s">
        <v>29</v>
      </c>
      <c r="E3330" s="6" t="s">
        <v>20</v>
      </c>
      <c r="F3330" t="s">
        <v>10</v>
      </c>
      <c r="G3330">
        <v>68381</v>
      </c>
      <c r="H3330">
        <f t="shared" ref="H3330:H3393" si="390">IF(OR(G3330 &lt; R3330, G3330 &gt; S3330), $O$1, G3330)</f>
        <v>68381</v>
      </c>
      <c r="I3330" t="str">
        <f t="shared" si="385"/>
        <v>60001-100000</v>
      </c>
      <c r="O3330">
        <f t="shared" ref="O3330:O3393" si="391">QUARTILE(G3330:G10497,1)</f>
        <v>24790.25</v>
      </c>
      <c r="P3330">
        <f t="shared" si="386"/>
        <v>74715.25</v>
      </c>
      <c r="Q3330">
        <f t="shared" si="387"/>
        <v>49925</v>
      </c>
      <c r="R3330">
        <f t="shared" si="388"/>
        <v>-50097.25</v>
      </c>
      <c r="S3330">
        <f t="shared" si="389"/>
        <v>149602.75</v>
      </c>
      <c r="T3330">
        <v>68381</v>
      </c>
    </row>
    <row r="3331" spans="1:20" ht="15" thickBot="1" x14ac:dyDescent="0.4">
      <c r="A3331">
        <v>897881</v>
      </c>
      <c r="B3331" s="2">
        <v>41871.789236111108</v>
      </c>
      <c r="C3331" t="s">
        <v>30</v>
      </c>
      <c r="D3331" t="s">
        <v>29</v>
      </c>
      <c r="E3331" s="6" t="s">
        <v>20</v>
      </c>
      <c r="F3331" t="s">
        <v>10</v>
      </c>
      <c r="G3331">
        <v>7690</v>
      </c>
      <c r="H3331">
        <f t="shared" si="390"/>
        <v>7690</v>
      </c>
      <c r="I3331" t="str">
        <f t="shared" ref="I3331:I3394" si="392">IF(H3331&lt;=20000,"0-20,000",IF(H3331&lt;=40000,"20001-40000",IF(H3331&lt;=60000,"40001-60000",IF(H3331&lt;=100000,"60001-100000","above 1 lakh"))))</f>
        <v>0-20,000</v>
      </c>
      <c r="O3331">
        <f t="shared" si="391"/>
        <v>24789.5</v>
      </c>
      <c r="P3331">
        <f t="shared" ref="P3331:P3394" si="393">QUARTILE(G3331:G10498,3)</f>
        <v>74722.5</v>
      </c>
      <c r="Q3331">
        <f t="shared" ref="Q3331:Q3394" si="394">P3331-O3331</f>
        <v>49933</v>
      </c>
      <c r="R3331">
        <f t="shared" ref="R3331:R3394" si="395">O3331-1.5*Q3331</f>
        <v>-50110</v>
      </c>
      <c r="S3331">
        <f t="shared" ref="S3331:S3394" si="396">P3331+1.5*Q3331</f>
        <v>149622</v>
      </c>
      <c r="T3331">
        <v>7690</v>
      </c>
    </row>
    <row r="3332" spans="1:20" ht="15" thickBot="1" x14ac:dyDescent="0.4">
      <c r="A3332">
        <v>331487</v>
      </c>
      <c r="B3332" s="2">
        <v>41877.632881944446</v>
      </c>
      <c r="C3332" t="s">
        <v>31</v>
      </c>
      <c r="D3332" t="s">
        <v>27</v>
      </c>
      <c r="E3332" s="6" t="s">
        <v>20</v>
      </c>
      <c r="F3332" t="s">
        <v>10</v>
      </c>
      <c r="G3332">
        <v>55670</v>
      </c>
      <c r="H3332">
        <f t="shared" si="390"/>
        <v>55670</v>
      </c>
      <c r="I3332" t="str">
        <f t="shared" si="392"/>
        <v>40001-60000</v>
      </c>
      <c r="O3332">
        <f t="shared" si="391"/>
        <v>24800.5</v>
      </c>
      <c r="P3332">
        <f t="shared" si="393"/>
        <v>74729.75</v>
      </c>
      <c r="Q3332">
        <f t="shared" si="394"/>
        <v>49929.25</v>
      </c>
      <c r="R3332">
        <f t="shared" si="395"/>
        <v>-50093.375</v>
      </c>
      <c r="S3332">
        <f t="shared" si="396"/>
        <v>149623.625</v>
      </c>
      <c r="T3332">
        <v>55670</v>
      </c>
    </row>
    <row r="3333" spans="1:20" ht="15" thickBot="1" x14ac:dyDescent="0.4">
      <c r="A3333">
        <v>219953</v>
      </c>
      <c r="B3333" s="2">
        <v>41879.678483796299</v>
      </c>
      <c r="C3333" t="s">
        <v>31</v>
      </c>
      <c r="D3333" t="s">
        <v>29</v>
      </c>
      <c r="E3333" s="6" t="s">
        <v>20</v>
      </c>
      <c r="F3333" t="s">
        <v>10</v>
      </c>
      <c r="G3333">
        <v>88338</v>
      </c>
      <c r="H3333">
        <f t="shared" si="390"/>
        <v>88338</v>
      </c>
      <c r="I3333" t="str">
        <f t="shared" si="392"/>
        <v>60001-100000</v>
      </c>
      <c r="O3333">
        <f t="shared" si="391"/>
        <v>24791</v>
      </c>
      <c r="P3333">
        <f t="shared" si="393"/>
        <v>74737</v>
      </c>
      <c r="Q3333">
        <f t="shared" si="394"/>
        <v>49946</v>
      </c>
      <c r="R3333">
        <f t="shared" si="395"/>
        <v>-50128</v>
      </c>
      <c r="S3333">
        <f t="shared" si="396"/>
        <v>149656</v>
      </c>
      <c r="T3333">
        <v>88338</v>
      </c>
    </row>
    <row r="3334" spans="1:20" ht="15" thickBot="1" x14ac:dyDescent="0.4">
      <c r="A3334">
        <v>590522</v>
      </c>
      <c r="B3334" s="2">
        <v>41879.680983796294</v>
      </c>
      <c r="C3334" t="s">
        <v>30</v>
      </c>
      <c r="D3334" t="s">
        <v>29</v>
      </c>
      <c r="E3334" s="6" t="s">
        <v>20</v>
      </c>
      <c r="F3334" t="s">
        <v>10</v>
      </c>
      <c r="G3334">
        <v>91558</v>
      </c>
      <c r="H3334">
        <f t="shared" si="390"/>
        <v>91558</v>
      </c>
      <c r="I3334" t="str">
        <f t="shared" si="392"/>
        <v>60001-100000</v>
      </c>
      <c r="O3334">
        <f t="shared" si="391"/>
        <v>24790.25</v>
      </c>
      <c r="P3334">
        <f t="shared" si="393"/>
        <v>74715.25</v>
      </c>
      <c r="Q3334">
        <f t="shared" si="394"/>
        <v>49925</v>
      </c>
      <c r="R3334">
        <f t="shared" si="395"/>
        <v>-50097.25</v>
      </c>
      <c r="S3334">
        <f t="shared" si="396"/>
        <v>149602.75</v>
      </c>
      <c r="T3334">
        <v>91558</v>
      </c>
    </row>
    <row r="3335" spans="1:20" ht="15" thickBot="1" x14ac:dyDescent="0.4">
      <c r="A3335">
        <v>646084</v>
      </c>
      <c r="B3335" s="2">
        <v>41788.313773148147</v>
      </c>
      <c r="C3335" t="s">
        <v>30</v>
      </c>
      <c r="D3335" t="s">
        <v>29</v>
      </c>
      <c r="E3335" s="6" t="s">
        <v>17</v>
      </c>
      <c r="F3335" t="s">
        <v>1</v>
      </c>
      <c r="G3335">
        <v>89351</v>
      </c>
      <c r="H3335">
        <f t="shared" si="390"/>
        <v>89351</v>
      </c>
      <c r="I3335" t="str">
        <f t="shared" si="392"/>
        <v>60001-100000</v>
      </c>
      <c r="O3335">
        <f t="shared" si="391"/>
        <v>24789.5</v>
      </c>
      <c r="P3335">
        <f t="shared" si="393"/>
        <v>74694.5</v>
      </c>
      <c r="Q3335">
        <f t="shared" si="394"/>
        <v>49905</v>
      </c>
      <c r="R3335">
        <f t="shared" si="395"/>
        <v>-50068</v>
      </c>
      <c r="S3335">
        <f t="shared" si="396"/>
        <v>149552</v>
      </c>
      <c r="T3335">
        <v>89351</v>
      </c>
    </row>
    <row r="3336" spans="1:20" ht="15" thickBot="1" x14ac:dyDescent="0.4">
      <c r="A3336">
        <v>510340</v>
      </c>
      <c r="B3336" s="2">
        <v>41786.497534722221</v>
      </c>
      <c r="C3336" t="s">
        <v>31</v>
      </c>
      <c r="D3336" t="s">
        <v>27</v>
      </c>
      <c r="E3336" s="6" t="s">
        <v>17</v>
      </c>
      <c r="F3336" t="s">
        <v>1</v>
      </c>
      <c r="G3336">
        <v>88420</v>
      </c>
      <c r="H3336">
        <f t="shared" si="390"/>
        <v>88420</v>
      </c>
      <c r="I3336" t="str">
        <f t="shared" si="392"/>
        <v>60001-100000</v>
      </c>
      <c r="O3336">
        <f t="shared" si="391"/>
        <v>24788.75</v>
      </c>
      <c r="P3336">
        <f t="shared" si="393"/>
        <v>74679</v>
      </c>
      <c r="Q3336">
        <f t="shared" si="394"/>
        <v>49890.25</v>
      </c>
      <c r="R3336">
        <f t="shared" si="395"/>
        <v>-50046.625</v>
      </c>
      <c r="S3336">
        <f t="shared" si="396"/>
        <v>149514.375</v>
      </c>
      <c r="T3336">
        <v>88420</v>
      </c>
    </row>
    <row r="3337" spans="1:20" ht="15" thickBot="1" x14ac:dyDescent="0.4">
      <c r="A3337">
        <v>259229</v>
      </c>
      <c r="B3337" s="2">
        <v>41816.430393518516</v>
      </c>
      <c r="C3337" t="s">
        <v>31</v>
      </c>
      <c r="D3337" t="s">
        <v>27</v>
      </c>
      <c r="E3337" s="6" t="s">
        <v>12</v>
      </c>
      <c r="F3337" t="s">
        <v>6</v>
      </c>
      <c r="G3337">
        <v>27256</v>
      </c>
      <c r="H3337">
        <f t="shared" si="390"/>
        <v>27256</v>
      </c>
      <c r="I3337" t="str">
        <f t="shared" si="392"/>
        <v>20001-40000</v>
      </c>
      <c r="O3337">
        <f t="shared" si="391"/>
        <v>24788</v>
      </c>
      <c r="P3337">
        <f t="shared" si="393"/>
        <v>74673</v>
      </c>
      <c r="Q3337">
        <f t="shared" si="394"/>
        <v>49885</v>
      </c>
      <c r="R3337">
        <f t="shared" si="395"/>
        <v>-50039.5</v>
      </c>
      <c r="S3337">
        <f t="shared" si="396"/>
        <v>149500.5</v>
      </c>
      <c r="T3337">
        <v>27256</v>
      </c>
    </row>
    <row r="3338" spans="1:20" ht="15" thickBot="1" x14ac:dyDescent="0.4">
      <c r="A3338">
        <v>604800</v>
      </c>
      <c r="B3338" s="2">
        <v>41816.431354166663</v>
      </c>
      <c r="C3338" t="s">
        <v>30</v>
      </c>
      <c r="D3338" t="s">
        <v>27</v>
      </c>
      <c r="E3338" s="6" t="s">
        <v>12</v>
      </c>
      <c r="F3338" t="s">
        <v>6</v>
      </c>
      <c r="G3338">
        <v>78196</v>
      </c>
      <c r="H3338">
        <f t="shared" si="390"/>
        <v>78196</v>
      </c>
      <c r="I3338" t="str">
        <f t="shared" si="392"/>
        <v>60001-100000</v>
      </c>
      <c r="O3338">
        <f t="shared" si="391"/>
        <v>24786.5</v>
      </c>
      <c r="P3338">
        <f t="shared" si="393"/>
        <v>74675</v>
      </c>
      <c r="Q3338">
        <f t="shared" si="394"/>
        <v>49888.5</v>
      </c>
      <c r="R3338">
        <f t="shared" si="395"/>
        <v>-50046.25</v>
      </c>
      <c r="S3338">
        <f t="shared" si="396"/>
        <v>149507.75</v>
      </c>
      <c r="T3338">
        <v>78196</v>
      </c>
    </row>
    <row r="3339" spans="1:20" ht="15" thickBot="1" x14ac:dyDescent="0.4">
      <c r="A3339">
        <v>696733</v>
      </c>
      <c r="B3339" s="2">
        <v>41816.431701388887</v>
      </c>
      <c r="C3339" t="s">
        <v>31</v>
      </c>
      <c r="D3339" t="s">
        <v>29</v>
      </c>
      <c r="E3339" s="6" t="s">
        <v>12</v>
      </c>
      <c r="F3339" t="s">
        <v>6</v>
      </c>
      <c r="G3339">
        <v>88465</v>
      </c>
      <c r="H3339">
        <f t="shared" si="390"/>
        <v>88465</v>
      </c>
      <c r="I3339" t="str">
        <f t="shared" si="392"/>
        <v>60001-100000</v>
      </c>
      <c r="O3339">
        <f t="shared" si="391"/>
        <v>24785</v>
      </c>
      <c r="P3339">
        <f t="shared" si="393"/>
        <v>74648</v>
      </c>
      <c r="Q3339">
        <f t="shared" si="394"/>
        <v>49863</v>
      </c>
      <c r="R3339">
        <f t="shared" si="395"/>
        <v>-50009.5</v>
      </c>
      <c r="S3339">
        <f t="shared" si="396"/>
        <v>149442.5</v>
      </c>
      <c r="T3339">
        <v>88465</v>
      </c>
    </row>
    <row r="3340" spans="1:20" ht="15" thickBot="1" x14ac:dyDescent="0.4">
      <c r="A3340">
        <v>930905</v>
      </c>
      <c r="B3340" s="2">
        <v>41816.433900462966</v>
      </c>
      <c r="C3340" t="s">
        <v>30</v>
      </c>
      <c r="D3340" t="s">
        <v>27</v>
      </c>
      <c r="E3340" s="6" t="s">
        <v>12</v>
      </c>
      <c r="F3340" t="s">
        <v>6</v>
      </c>
      <c r="G3340">
        <v>25454</v>
      </c>
      <c r="H3340">
        <f t="shared" si="390"/>
        <v>25454</v>
      </c>
      <c r="I3340" t="str">
        <f t="shared" si="392"/>
        <v>20001-40000</v>
      </c>
      <c r="O3340">
        <f t="shared" si="391"/>
        <v>24783.5</v>
      </c>
      <c r="P3340">
        <f t="shared" si="393"/>
        <v>74614.75</v>
      </c>
      <c r="Q3340">
        <f t="shared" si="394"/>
        <v>49831.25</v>
      </c>
      <c r="R3340">
        <f t="shared" si="395"/>
        <v>-49963.375</v>
      </c>
      <c r="S3340">
        <f t="shared" si="396"/>
        <v>149361.625</v>
      </c>
      <c r="T3340">
        <v>25454</v>
      </c>
    </row>
    <row r="3341" spans="1:20" ht="15" thickBot="1" x14ac:dyDescent="0.4">
      <c r="A3341">
        <v>379513</v>
      </c>
      <c r="B3341" s="2">
        <v>41822.498877314814</v>
      </c>
      <c r="C3341" t="s">
        <v>31</v>
      </c>
      <c r="D3341" t="s">
        <v>27</v>
      </c>
      <c r="E3341" s="6" t="s">
        <v>12</v>
      </c>
      <c r="F3341" t="s">
        <v>6</v>
      </c>
      <c r="G3341">
        <v>12909</v>
      </c>
      <c r="H3341">
        <f t="shared" si="390"/>
        <v>12909</v>
      </c>
      <c r="I3341" t="str">
        <f t="shared" si="392"/>
        <v>0-20,000</v>
      </c>
      <c r="O3341">
        <f t="shared" si="391"/>
        <v>24782</v>
      </c>
      <c r="P3341">
        <f t="shared" si="393"/>
        <v>74623</v>
      </c>
      <c r="Q3341">
        <f t="shared" si="394"/>
        <v>49841</v>
      </c>
      <c r="R3341">
        <f t="shared" si="395"/>
        <v>-49979.5</v>
      </c>
      <c r="S3341">
        <f t="shared" si="396"/>
        <v>149384.5</v>
      </c>
      <c r="T3341">
        <v>12909</v>
      </c>
    </row>
    <row r="3342" spans="1:20" ht="15" thickBot="1" x14ac:dyDescent="0.4">
      <c r="A3342">
        <v>492225</v>
      </c>
      <c r="B3342" s="2">
        <v>41822.499895833331</v>
      </c>
      <c r="C3342" t="s">
        <v>31</v>
      </c>
      <c r="D3342" t="s">
        <v>27</v>
      </c>
      <c r="E3342" s="6" t="s">
        <v>12</v>
      </c>
      <c r="F3342" t="s">
        <v>6</v>
      </c>
      <c r="G3342">
        <v>71033</v>
      </c>
      <c r="H3342">
        <f t="shared" si="390"/>
        <v>71033</v>
      </c>
      <c r="I3342" t="str">
        <f t="shared" si="392"/>
        <v>60001-100000</v>
      </c>
      <c r="O3342">
        <f t="shared" si="391"/>
        <v>24786.5</v>
      </c>
      <c r="P3342">
        <f t="shared" si="393"/>
        <v>74635.5</v>
      </c>
      <c r="Q3342">
        <f t="shared" si="394"/>
        <v>49849</v>
      </c>
      <c r="R3342">
        <f t="shared" si="395"/>
        <v>-49987</v>
      </c>
      <c r="S3342">
        <f t="shared" si="396"/>
        <v>149409</v>
      </c>
      <c r="T3342">
        <v>71033</v>
      </c>
    </row>
    <row r="3343" spans="1:20" ht="15" thickBot="1" x14ac:dyDescent="0.4">
      <c r="A3343">
        <v>909614</v>
      </c>
      <c r="B3343" s="2">
        <v>41822.500324074077</v>
      </c>
      <c r="C3343" t="s">
        <v>30</v>
      </c>
      <c r="D3343" t="s">
        <v>29</v>
      </c>
      <c r="E3343" s="6" t="s">
        <v>12</v>
      </c>
      <c r="F3343" t="s">
        <v>6</v>
      </c>
      <c r="G3343">
        <v>96078</v>
      </c>
      <c r="H3343">
        <f t="shared" si="390"/>
        <v>96078</v>
      </c>
      <c r="I3343" t="str">
        <f t="shared" si="392"/>
        <v>60001-100000</v>
      </c>
      <c r="O3343">
        <f t="shared" si="391"/>
        <v>24785</v>
      </c>
      <c r="P3343">
        <f t="shared" si="393"/>
        <v>74648</v>
      </c>
      <c r="Q3343">
        <f t="shared" si="394"/>
        <v>49863</v>
      </c>
      <c r="R3343">
        <f t="shared" si="395"/>
        <v>-50009.5</v>
      </c>
      <c r="S3343">
        <f t="shared" si="396"/>
        <v>149442.5</v>
      </c>
      <c r="T3343">
        <v>96078</v>
      </c>
    </row>
    <row r="3344" spans="1:20" ht="15" thickBot="1" x14ac:dyDescent="0.4">
      <c r="A3344">
        <v>591038</v>
      </c>
      <c r="B3344" s="2">
        <v>41822.501273148147</v>
      </c>
      <c r="C3344" t="s">
        <v>30</v>
      </c>
      <c r="D3344" t="s">
        <v>29</v>
      </c>
      <c r="E3344" s="6" t="s">
        <v>12</v>
      </c>
      <c r="F3344" t="s">
        <v>6</v>
      </c>
      <c r="G3344">
        <v>42203</v>
      </c>
      <c r="H3344">
        <f t="shared" si="390"/>
        <v>42203</v>
      </c>
      <c r="I3344" t="str">
        <f t="shared" si="392"/>
        <v>40001-60000</v>
      </c>
      <c r="O3344">
        <f t="shared" si="391"/>
        <v>24783.5</v>
      </c>
      <c r="P3344">
        <f t="shared" si="393"/>
        <v>74614.75</v>
      </c>
      <c r="Q3344">
        <f t="shared" si="394"/>
        <v>49831.25</v>
      </c>
      <c r="R3344">
        <f t="shared" si="395"/>
        <v>-49963.375</v>
      </c>
      <c r="S3344">
        <f t="shared" si="396"/>
        <v>149361.625</v>
      </c>
      <c r="T3344">
        <v>42203</v>
      </c>
    </row>
    <row r="3345" spans="1:20" ht="15" thickBot="1" x14ac:dyDescent="0.4">
      <c r="A3345">
        <v>676043</v>
      </c>
      <c r="B3345" s="2">
        <v>41822.502384259256</v>
      </c>
      <c r="C3345" t="s">
        <v>31</v>
      </c>
      <c r="D3345" t="s">
        <v>29</v>
      </c>
      <c r="E3345" s="6" t="s">
        <v>12</v>
      </c>
      <c r="F3345" t="s">
        <v>6</v>
      </c>
      <c r="G3345">
        <v>63510</v>
      </c>
      <c r="H3345">
        <f t="shared" si="390"/>
        <v>63510</v>
      </c>
      <c r="I3345" t="str">
        <f t="shared" si="392"/>
        <v>60001-100000</v>
      </c>
      <c r="O3345">
        <f t="shared" si="391"/>
        <v>24782</v>
      </c>
      <c r="P3345">
        <f t="shared" si="393"/>
        <v>74623</v>
      </c>
      <c r="Q3345">
        <f t="shared" si="394"/>
        <v>49841</v>
      </c>
      <c r="R3345">
        <f t="shared" si="395"/>
        <v>-49979.5</v>
      </c>
      <c r="S3345">
        <f t="shared" si="396"/>
        <v>149384.5</v>
      </c>
      <c r="T3345">
        <v>63510</v>
      </c>
    </row>
    <row r="3346" spans="1:20" ht="15" thickBot="1" x14ac:dyDescent="0.4">
      <c r="A3346">
        <v>273255</v>
      </c>
      <c r="B3346" s="2">
        <v>41815.769699074073</v>
      </c>
      <c r="C3346" t="s">
        <v>31</v>
      </c>
      <c r="D3346" t="s">
        <v>27</v>
      </c>
      <c r="E3346" s="6" t="s">
        <v>17</v>
      </c>
      <c r="F3346" t="s">
        <v>10</v>
      </c>
      <c r="G3346">
        <v>36183</v>
      </c>
      <c r="H3346">
        <f t="shared" si="390"/>
        <v>36183</v>
      </c>
      <c r="I3346" t="str">
        <f t="shared" si="392"/>
        <v>20001-40000</v>
      </c>
      <c r="O3346">
        <f t="shared" si="391"/>
        <v>24775.5</v>
      </c>
      <c r="P3346">
        <f t="shared" si="393"/>
        <v>74635.5</v>
      </c>
      <c r="Q3346">
        <f t="shared" si="394"/>
        <v>49860</v>
      </c>
      <c r="R3346">
        <f t="shared" si="395"/>
        <v>-50014.5</v>
      </c>
      <c r="S3346">
        <f t="shared" si="396"/>
        <v>149425.5</v>
      </c>
      <c r="T3346">
        <v>36183</v>
      </c>
    </row>
    <row r="3347" spans="1:20" ht="15" thickBot="1" x14ac:dyDescent="0.4">
      <c r="A3347">
        <v>84107</v>
      </c>
      <c r="B3347" s="2">
        <v>41815.771041666667</v>
      </c>
      <c r="C3347" t="s">
        <v>31</v>
      </c>
      <c r="D3347" t="s">
        <v>27</v>
      </c>
      <c r="E3347" s="6" t="s">
        <v>17</v>
      </c>
      <c r="F3347" t="s">
        <v>10</v>
      </c>
      <c r="G3347">
        <v>62664</v>
      </c>
      <c r="H3347">
        <f t="shared" si="390"/>
        <v>62664</v>
      </c>
      <c r="I3347" t="str">
        <f t="shared" si="392"/>
        <v>60001-100000</v>
      </c>
      <c r="O3347">
        <f t="shared" si="391"/>
        <v>24769</v>
      </c>
      <c r="P3347">
        <f t="shared" si="393"/>
        <v>74648</v>
      </c>
      <c r="Q3347">
        <f t="shared" si="394"/>
        <v>49879</v>
      </c>
      <c r="R3347">
        <f t="shared" si="395"/>
        <v>-50049.5</v>
      </c>
      <c r="S3347">
        <f t="shared" si="396"/>
        <v>149466.5</v>
      </c>
      <c r="T3347">
        <v>62664</v>
      </c>
    </row>
    <row r="3348" spans="1:20" ht="15" thickBot="1" x14ac:dyDescent="0.4">
      <c r="A3348">
        <v>365351</v>
      </c>
      <c r="B3348" s="2">
        <v>41815.773460648146</v>
      </c>
      <c r="C3348" t="s">
        <v>30</v>
      </c>
      <c r="D3348" t="s">
        <v>29</v>
      </c>
      <c r="E3348" s="6" t="s">
        <v>17</v>
      </c>
      <c r="F3348" t="s">
        <v>10</v>
      </c>
      <c r="G3348">
        <v>45092</v>
      </c>
      <c r="H3348">
        <f t="shared" si="390"/>
        <v>45092</v>
      </c>
      <c r="I3348" t="str">
        <f t="shared" si="392"/>
        <v>40001-60000</v>
      </c>
      <c r="O3348">
        <f t="shared" si="391"/>
        <v>24762.5</v>
      </c>
      <c r="P3348">
        <f t="shared" si="393"/>
        <v>74660.5</v>
      </c>
      <c r="Q3348">
        <f t="shared" si="394"/>
        <v>49898</v>
      </c>
      <c r="R3348">
        <f t="shared" si="395"/>
        <v>-50084.5</v>
      </c>
      <c r="S3348">
        <f t="shared" si="396"/>
        <v>149507.5</v>
      </c>
      <c r="T3348">
        <v>45092</v>
      </c>
    </row>
    <row r="3349" spans="1:20" ht="15" thickBot="1" x14ac:dyDescent="0.4">
      <c r="A3349">
        <v>322814</v>
      </c>
      <c r="B3349" s="2">
        <v>41815.774224537039</v>
      </c>
      <c r="C3349" t="s">
        <v>30</v>
      </c>
      <c r="D3349" t="s">
        <v>29</v>
      </c>
      <c r="E3349" s="6" t="s">
        <v>17</v>
      </c>
      <c r="F3349" t="s">
        <v>10</v>
      </c>
      <c r="G3349">
        <v>86015</v>
      </c>
      <c r="H3349">
        <f t="shared" si="390"/>
        <v>86015</v>
      </c>
      <c r="I3349" t="str">
        <f t="shared" si="392"/>
        <v>60001-100000</v>
      </c>
      <c r="O3349">
        <f t="shared" si="391"/>
        <v>24756</v>
      </c>
      <c r="P3349">
        <f t="shared" si="393"/>
        <v>74673</v>
      </c>
      <c r="Q3349">
        <f t="shared" si="394"/>
        <v>49917</v>
      </c>
      <c r="R3349">
        <f t="shared" si="395"/>
        <v>-50119.5</v>
      </c>
      <c r="S3349">
        <f t="shared" si="396"/>
        <v>149548.5</v>
      </c>
      <c r="T3349">
        <v>86015</v>
      </c>
    </row>
    <row r="3350" spans="1:20" ht="15" thickBot="1" x14ac:dyDescent="0.4">
      <c r="A3350">
        <v>228996</v>
      </c>
      <c r="B3350" s="2">
        <v>41815.770960648151</v>
      </c>
      <c r="C3350" t="s">
        <v>31</v>
      </c>
      <c r="D3350" t="s">
        <v>29</v>
      </c>
      <c r="E3350" s="6" t="s">
        <v>17</v>
      </c>
      <c r="F3350" t="s">
        <v>10</v>
      </c>
      <c r="G3350">
        <v>56965</v>
      </c>
      <c r="H3350">
        <f t="shared" si="390"/>
        <v>56965</v>
      </c>
      <c r="I3350" t="str">
        <f t="shared" si="392"/>
        <v>40001-60000</v>
      </c>
      <c r="O3350">
        <f t="shared" si="391"/>
        <v>24750.75</v>
      </c>
      <c r="P3350">
        <f t="shared" si="393"/>
        <v>74635.5</v>
      </c>
      <c r="Q3350">
        <f t="shared" si="394"/>
        <v>49884.75</v>
      </c>
      <c r="R3350">
        <f t="shared" si="395"/>
        <v>-50076.375</v>
      </c>
      <c r="S3350">
        <f t="shared" si="396"/>
        <v>149462.625</v>
      </c>
      <c r="T3350">
        <v>56965</v>
      </c>
    </row>
    <row r="3351" spans="1:20" ht="15" thickBot="1" x14ac:dyDescent="0.4">
      <c r="A3351">
        <v>696532</v>
      </c>
      <c r="B3351" s="2">
        <v>41835.397557870368</v>
      </c>
      <c r="C3351" t="s">
        <v>31</v>
      </c>
      <c r="D3351" t="s">
        <v>29</v>
      </c>
      <c r="E3351" s="6" t="s">
        <v>20</v>
      </c>
      <c r="F3351" t="s">
        <v>2</v>
      </c>
      <c r="G3351">
        <v>12626</v>
      </c>
      <c r="H3351">
        <f t="shared" si="390"/>
        <v>12626</v>
      </c>
      <c r="I3351" t="str">
        <f t="shared" si="392"/>
        <v>0-20,000</v>
      </c>
      <c r="O3351">
        <f t="shared" si="391"/>
        <v>24745.5</v>
      </c>
      <c r="P3351">
        <f t="shared" si="393"/>
        <v>74648</v>
      </c>
      <c r="Q3351">
        <f t="shared" si="394"/>
        <v>49902.5</v>
      </c>
      <c r="R3351">
        <f t="shared" si="395"/>
        <v>-50108.25</v>
      </c>
      <c r="S3351">
        <f t="shared" si="396"/>
        <v>149501.75</v>
      </c>
      <c r="T3351">
        <v>12626</v>
      </c>
    </row>
    <row r="3352" spans="1:20" ht="15" thickBot="1" x14ac:dyDescent="0.4">
      <c r="A3352">
        <v>432427</v>
      </c>
      <c r="B3352" s="2">
        <v>41772.677870370368</v>
      </c>
      <c r="C3352" t="s">
        <v>31</v>
      </c>
      <c r="D3352" t="s">
        <v>29</v>
      </c>
      <c r="E3352" s="6" t="s">
        <v>19</v>
      </c>
      <c r="F3352" t="s">
        <v>10</v>
      </c>
      <c r="G3352">
        <v>80332</v>
      </c>
      <c r="H3352">
        <f t="shared" si="390"/>
        <v>80332</v>
      </c>
      <c r="I3352" t="str">
        <f t="shared" si="392"/>
        <v>60001-100000</v>
      </c>
      <c r="O3352">
        <f t="shared" si="391"/>
        <v>24762.5</v>
      </c>
      <c r="P3352">
        <f t="shared" si="393"/>
        <v>74660.5</v>
      </c>
      <c r="Q3352">
        <f t="shared" si="394"/>
        <v>49898</v>
      </c>
      <c r="R3352">
        <f t="shared" si="395"/>
        <v>-50084.5</v>
      </c>
      <c r="S3352">
        <f t="shared" si="396"/>
        <v>149507.5</v>
      </c>
      <c r="T3352">
        <v>80332</v>
      </c>
    </row>
    <row r="3353" spans="1:20" ht="15" thickBot="1" x14ac:dyDescent="0.4">
      <c r="A3353">
        <v>274225</v>
      </c>
      <c r="B3353" s="2">
        <v>41773.632962962962</v>
      </c>
      <c r="C3353" t="s">
        <v>31</v>
      </c>
      <c r="D3353" t="s">
        <v>29</v>
      </c>
      <c r="E3353" s="6" t="s">
        <v>19</v>
      </c>
      <c r="F3353" t="s">
        <v>10</v>
      </c>
      <c r="G3353">
        <v>91583</v>
      </c>
      <c r="H3353">
        <f t="shared" si="390"/>
        <v>91583</v>
      </c>
      <c r="I3353" t="str">
        <f t="shared" si="392"/>
        <v>60001-100000</v>
      </c>
      <c r="O3353">
        <f t="shared" si="391"/>
        <v>24756</v>
      </c>
      <c r="P3353">
        <f t="shared" si="393"/>
        <v>74623</v>
      </c>
      <c r="Q3353">
        <f t="shared" si="394"/>
        <v>49867</v>
      </c>
      <c r="R3353">
        <f t="shared" si="395"/>
        <v>-50044.5</v>
      </c>
      <c r="S3353">
        <f t="shared" si="396"/>
        <v>149423.5</v>
      </c>
      <c r="T3353">
        <v>91583</v>
      </c>
    </row>
    <row r="3354" spans="1:20" ht="15" thickBot="1" x14ac:dyDescent="0.4">
      <c r="A3354">
        <v>190670</v>
      </c>
      <c r="B3354" s="2">
        <v>41771.668414351851</v>
      </c>
      <c r="C3354" t="s">
        <v>31</v>
      </c>
      <c r="D3354" t="s">
        <v>29</v>
      </c>
      <c r="E3354" s="6" t="s">
        <v>19</v>
      </c>
      <c r="F3354" t="s">
        <v>10</v>
      </c>
      <c r="G3354">
        <v>78751</v>
      </c>
      <c r="H3354">
        <f t="shared" si="390"/>
        <v>78751</v>
      </c>
      <c r="I3354" t="str">
        <f t="shared" si="392"/>
        <v>60001-100000</v>
      </c>
      <c r="O3354">
        <f t="shared" si="391"/>
        <v>24750.75</v>
      </c>
      <c r="P3354">
        <f t="shared" si="393"/>
        <v>74598.25</v>
      </c>
      <c r="Q3354">
        <f t="shared" si="394"/>
        <v>49847.5</v>
      </c>
      <c r="R3354">
        <f t="shared" si="395"/>
        <v>-50020.5</v>
      </c>
      <c r="S3354">
        <f t="shared" si="396"/>
        <v>149369.5</v>
      </c>
      <c r="T3354">
        <v>78751</v>
      </c>
    </row>
    <row r="3355" spans="1:20" ht="15" thickBot="1" x14ac:dyDescent="0.4">
      <c r="A3355">
        <v>795543</v>
      </c>
      <c r="B3355" s="2">
        <v>41779.605810185189</v>
      </c>
      <c r="C3355" t="s">
        <v>31</v>
      </c>
      <c r="D3355" t="s">
        <v>29</v>
      </c>
      <c r="E3355" s="6" t="s">
        <v>14</v>
      </c>
      <c r="F3355" t="s">
        <v>6</v>
      </c>
      <c r="G3355">
        <v>8091</v>
      </c>
      <c r="H3355">
        <f t="shared" si="390"/>
        <v>8091</v>
      </c>
      <c r="I3355" t="str">
        <f t="shared" si="392"/>
        <v>0-20,000</v>
      </c>
      <c r="O3355">
        <f t="shared" si="391"/>
        <v>24745.5</v>
      </c>
      <c r="P3355">
        <f t="shared" si="393"/>
        <v>74553</v>
      </c>
      <c r="Q3355">
        <f t="shared" si="394"/>
        <v>49807.5</v>
      </c>
      <c r="R3355">
        <f t="shared" si="395"/>
        <v>-49965.75</v>
      </c>
      <c r="S3355">
        <f t="shared" si="396"/>
        <v>149264.25</v>
      </c>
      <c r="T3355">
        <v>8091</v>
      </c>
    </row>
    <row r="3356" spans="1:20" ht="15" thickBot="1" x14ac:dyDescent="0.4">
      <c r="A3356">
        <v>498378</v>
      </c>
      <c r="B3356" s="2">
        <v>41760.399189814816</v>
      </c>
      <c r="C3356" t="s">
        <v>30</v>
      </c>
      <c r="D3356" t="s">
        <v>27</v>
      </c>
      <c r="E3356" s="6" t="s">
        <v>17</v>
      </c>
      <c r="F3356" t="s">
        <v>2</v>
      </c>
      <c r="G3356">
        <v>64300</v>
      </c>
      <c r="H3356">
        <f t="shared" si="390"/>
        <v>64300</v>
      </c>
      <c r="I3356" t="str">
        <f t="shared" si="392"/>
        <v>60001-100000</v>
      </c>
      <c r="O3356">
        <f t="shared" si="391"/>
        <v>24762.5</v>
      </c>
      <c r="P3356">
        <f t="shared" si="393"/>
        <v>74571.5</v>
      </c>
      <c r="Q3356">
        <f t="shared" si="394"/>
        <v>49809</v>
      </c>
      <c r="R3356">
        <f t="shared" si="395"/>
        <v>-49951</v>
      </c>
      <c r="S3356">
        <f t="shared" si="396"/>
        <v>149285</v>
      </c>
      <c r="T3356">
        <v>64300</v>
      </c>
    </row>
    <row r="3357" spans="1:20" ht="15" thickBot="1" x14ac:dyDescent="0.4">
      <c r="A3357">
        <v>209648</v>
      </c>
      <c r="B3357" s="2">
        <v>41761.737025462964</v>
      </c>
      <c r="C3357" t="s">
        <v>31</v>
      </c>
      <c r="D3357" t="s">
        <v>27</v>
      </c>
      <c r="E3357" s="6" t="s">
        <v>17</v>
      </c>
      <c r="F3357" t="s">
        <v>2</v>
      </c>
      <c r="G3357">
        <v>83423</v>
      </c>
      <c r="H3357">
        <f t="shared" si="390"/>
        <v>83423</v>
      </c>
      <c r="I3357" t="str">
        <f t="shared" si="392"/>
        <v>60001-100000</v>
      </c>
      <c r="O3357">
        <f t="shared" si="391"/>
        <v>24756</v>
      </c>
      <c r="P3357">
        <f t="shared" si="393"/>
        <v>74590</v>
      </c>
      <c r="Q3357">
        <f t="shared" si="394"/>
        <v>49834</v>
      </c>
      <c r="R3357">
        <f t="shared" si="395"/>
        <v>-49995</v>
      </c>
      <c r="S3357">
        <f t="shared" si="396"/>
        <v>149341</v>
      </c>
      <c r="T3357">
        <v>83423</v>
      </c>
    </row>
    <row r="3358" spans="1:20" ht="15" thickBot="1" x14ac:dyDescent="0.4">
      <c r="A3358">
        <v>516009</v>
      </c>
      <c r="B3358" s="2">
        <v>41761.738194444442</v>
      </c>
      <c r="C3358" t="s">
        <v>30</v>
      </c>
      <c r="D3358" t="s">
        <v>29</v>
      </c>
      <c r="E3358" s="6" t="s">
        <v>17</v>
      </c>
      <c r="F3358" t="s">
        <v>2</v>
      </c>
      <c r="G3358">
        <v>52475</v>
      </c>
      <c r="H3358">
        <f t="shared" si="390"/>
        <v>52475</v>
      </c>
      <c r="I3358" t="str">
        <f t="shared" si="392"/>
        <v>40001-60000</v>
      </c>
      <c r="O3358">
        <f t="shared" si="391"/>
        <v>24750.75</v>
      </c>
      <c r="P3358">
        <f t="shared" si="393"/>
        <v>74534.5</v>
      </c>
      <c r="Q3358">
        <f t="shared" si="394"/>
        <v>49783.75</v>
      </c>
      <c r="R3358">
        <f t="shared" si="395"/>
        <v>-49924.875</v>
      </c>
      <c r="S3358">
        <f t="shared" si="396"/>
        <v>149210.125</v>
      </c>
      <c r="T3358">
        <v>52475</v>
      </c>
    </row>
    <row r="3359" spans="1:20" ht="15" thickBot="1" x14ac:dyDescent="0.4">
      <c r="A3359">
        <v>568970</v>
      </c>
      <c r="B3359" s="2">
        <v>41761.73778935185</v>
      </c>
      <c r="C3359" t="s">
        <v>31</v>
      </c>
      <c r="D3359" t="s">
        <v>29</v>
      </c>
      <c r="E3359" s="6" t="s">
        <v>17</v>
      </c>
      <c r="F3359" t="s">
        <v>2</v>
      </c>
      <c r="G3359">
        <v>19753</v>
      </c>
      <c r="H3359">
        <f t="shared" si="390"/>
        <v>19753</v>
      </c>
      <c r="I3359" t="str">
        <f t="shared" si="392"/>
        <v>0-20,000</v>
      </c>
      <c r="O3359">
        <f t="shared" si="391"/>
        <v>24745.5</v>
      </c>
      <c r="P3359">
        <f t="shared" si="393"/>
        <v>74553</v>
      </c>
      <c r="Q3359">
        <f t="shared" si="394"/>
        <v>49807.5</v>
      </c>
      <c r="R3359">
        <f t="shared" si="395"/>
        <v>-49965.75</v>
      </c>
      <c r="S3359">
        <f t="shared" si="396"/>
        <v>149264.25</v>
      </c>
      <c r="T3359">
        <v>19753</v>
      </c>
    </row>
    <row r="3360" spans="1:20" ht="15" thickBot="1" x14ac:dyDescent="0.4">
      <c r="A3360">
        <v>76858</v>
      </c>
      <c r="B3360" s="2">
        <v>41830.396736111114</v>
      </c>
      <c r="C3360" t="s">
        <v>30</v>
      </c>
      <c r="D3360" t="s">
        <v>27</v>
      </c>
      <c r="E3360" s="6" t="s">
        <v>20</v>
      </c>
      <c r="F3360" t="s">
        <v>10</v>
      </c>
      <c r="G3360">
        <v>69372</v>
      </c>
      <c r="H3360">
        <f t="shared" si="390"/>
        <v>69372</v>
      </c>
      <c r="I3360" t="str">
        <f t="shared" si="392"/>
        <v>60001-100000</v>
      </c>
      <c r="O3360">
        <f t="shared" si="391"/>
        <v>24762.5</v>
      </c>
      <c r="P3360">
        <f t="shared" si="393"/>
        <v>74571.5</v>
      </c>
      <c r="Q3360">
        <f t="shared" si="394"/>
        <v>49809</v>
      </c>
      <c r="R3360">
        <f t="shared" si="395"/>
        <v>-49951</v>
      </c>
      <c r="S3360">
        <f t="shared" si="396"/>
        <v>149285</v>
      </c>
      <c r="T3360">
        <v>69372</v>
      </c>
    </row>
    <row r="3361" spans="1:20" ht="15" thickBot="1" x14ac:dyDescent="0.4">
      <c r="A3361">
        <v>45586</v>
      </c>
      <c r="B3361" s="2">
        <v>41830.397083333337</v>
      </c>
      <c r="C3361" t="s">
        <v>30</v>
      </c>
      <c r="D3361" t="s">
        <v>27</v>
      </c>
      <c r="E3361" s="6" t="s">
        <v>20</v>
      </c>
      <c r="F3361" t="s">
        <v>10</v>
      </c>
      <c r="G3361">
        <v>57732</v>
      </c>
      <c r="H3361">
        <f t="shared" si="390"/>
        <v>57732</v>
      </c>
      <c r="I3361" t="str">
        <f t="shared" si="392"/>
        <v>40001-60000</v>
      </c>
      <c r="O3361">
        <f t="shared" si="391"/>
        <v>24756</v>
      </c>
      <c r="P3361">
        <f t="shared" si="393"/>
        <v>74590</v>
      </c>
      <c r="Q3361">
        <f t="shared" si="394"/>
        <v>49834</v>
      </c>
      <c r="R3361">
        <f t="shared" si="395"/>
        <v>-49995</v>
      </c>
      <c r="S3361">
        <f t="shared" si="396"/>
        <v>149341</v>
      </c>
      <c r="T3361">
        <v>57732</v>
      </c>
    </row>
    <row r="3362" spans="1:20" ht="15" thickBot="1" x14ac:dyDescent="0.4">
      <c r="A3362">
        <v>435558</v>
      </c>
      <c r="B3362" s="2">
        <v>41762.809201388889</v>
      </c>
      <c r="C3362" t="s">
        <v>31</v>
      </c>
      <c r="D3362" t="s">
        <v>29</v>
      </c>
      <c r="E3362" s="6" t="s">
        <v>17</v>
      </c>
      <c r="F3362" t="s">
        <v>4</v>
      </c>
      <c r="G3362">
        <v>31878</v>
      </c>
      <c r="H3362">
        <f t="shared" si="390"/>
        <v>31878</v>
      </c>
      <c r="I3362" t="str">
        <f t="shared" si="392"/>
        <v>20001-40000</v>
      </c>
      <c r="O3362">
        <f t="shared" si="391"/>
        <v>24750.75</v>
      </c>
      <c r="P3362">
        <f t="shared" si="393"/>
        <v>74598.25</v>
      </c>
      <c r="Q3362">
        <f t="shared" si="394"/>
        <v>49847.5</v>
      </c>
      <c r="R3362">
        <f t="shared" si="395"/>
        <v>-50020.5</v>
      </c>
      <c r="S3362">
        <f t="shared" si="396"/>
        <v>149369.5</v>
      </c>
      <c r="T3362">
        <v>31878</v>
      </c>
    </row>
    <row r="3363" spans="1:20" ht="15" thickBot="1" x14ac:dyDescent="0.4">
      <c r="A3363">
        <v>602613</v>
      </c>
      <c r="B3363" s="2">
        <v>41762.809803240743</v>
      </c>
      <c r="C3363" t="s">
        <v>30</v>
      </c>
      <c r="D3363" t="s">
        <v>29</v>
      </c>
      <c r="E3363" s="6" t="s">
        <v>17</v>
      </c>
      <c r="F3363" t="s">
        <v>4</v>
      </c>
      <c r="G3363">
        <v>60876</v>
      </c>
      <c r="H3363">
        <f t="shared" si="390"/>
        <v>60876</v>
      </c>
      <c r="I3363" t="str">
        <f t="shared" si="392"/>
        <v>60001-100000</v>
      </c>
      <c r="O3363">
        <f t="shared" si="391"/>
        <v>24745.5</v>
      </c>
      <c r="P3363">
        <f t="shared" si="393"/>
        <v>74606.5</v>
      </c>
      <c r="Q3363">
        <f t="shared" si="394"/>
        <v>49861</v>
      </c>
      <c r="R3363">
        <f t="shared" si="395"/>
        <v>-50046</v>
      </c>
      <c r="S3363">
        <f t="shared" si="396"/>
        <v>149398</v>
      </c>
      <c r="T3363">
        <v>60876</v>
      </c>
    </row>
    <row r="3364" spans="1:20" ht="15" thickBot="1" x14ac:dyDescent="0.4">
      <c r="A3364">
        <v>770165</v>
      </c>
      <c r="B3364" s="2">
        <v>41762.809178240743</v>
      </c>
      <c r="C3364" t="s">
        <v>31</v>
      </c>
      <c r="D3364" t="s">
        <v>29</v>
      </c>
      <c r="E3364" s="6" t="s">
        <v>17</v>
      </c>
      <c r="F3364" t="s">
        <v>4</v>
      </c>
      <c r="G3364">
        <v>50356</v>
      </c>
      <c r="H3364">
        <f t="shared" si="390"/>
        <v>50356</v>
      </c>
      <c r="I3364" t="str">
        <f t="shared" si="392"/>
        <v>40001-60000</v>
      </c>
      <c r="O3364">
        <f t="shared" si="391"/>
        <v>24740.25</v>
      </c>
      <c r="P3364">
        <f t="shared" si="393"/>
        <v>74614.75</v>
      </c>
      <c r="Q3364">
        <f t="shared" si="394"/>
        <v>49874.5</v>
      </c>
      <c r="R3364">
        <f t="shared" si="395"/>
        <v>-50071.5</v>
      </c>
      <c r="S3364">
        <f t="shared" si="396"/>
        <v>149426.5</v>
      </c>
      <c r="T3364">
        <v>50356</v>
      </c>
    </row>
    <row r="3365" spans="1:20" ht="15" thickBot="1" x14ac:dyDescent="0.4">
      <c r="A3365">
        <v>102190</v>
      </c>
      <c r="B3365" s="2">
        <v>41762.808668981481</v>
      </c>
      <c r="C3365" t="s">
        <v>31</v>
      </c>
      <c r="D3365" t="s">
        <v>29</v>
      </c>
      <c r="E3365" s="6" t="s">
        <v>17</v>
      </c>
      <c r="F3365" t="s">
        <v>4</v>
      </c>
      <c r="G3365">
        <v>77465</v>
      </c>
      <c r="H3365">
        <f t="shared" si="390"/>
        <v>77465</v>
      </c>
      <c r="I3365" t="str">
        <f t="shared" si="392"/>
        <v>60001-100000</v>
      </c>
      <c r="O3365">
        <f t="shared" si="391"/>
        <v>24735</v>
      </c>
      <c r="P3365">
        <f t="shared" si="393"/>
        <v>74623</v>
      </c>
      <c r="Q3365">
        <f t="shared" si="394"/>
        <v>49888</v>
      </c>
      <c r="R3365">
        <f t="shared" si="395"/>
        <v>-50097</v>
      </c>
      <c r="S3365">
        <f t="shared" si="396"/>
        <v>149455</v>
      </c>
      <c r="T3365">
        <v>77465</v>
      </c>
    </row>
    <row r="3366" spans="1:20" ht="15" thickBot="1" x14ac:dyDescent="0.4">
      <c r="A3366">
        <v>825318</v>
      </c>
      <c r="B3366" s="2">
        <v>41820.645416666666</v>
      </c>
      <c r="C3366" t="s">
        <v>30</v>
      </c>
      <c r="D3366" t="s">
        <v>27</v>
      </c>
      <c r="E3366" s="6" t="s">
        <v>17</v>
      </c>
      <c r="F3366" t="s">
        <v>4</v>
      </c>
      <c r="G3366">
        <v>85202</v>
      </c>
      <c r="H3366">
        <f t="shared" si="390"/>
        <v>85202</v>
      </c>
      <c r="I3366" t="str">
        <f t="shared" si="392"/>
        <v>60001-100000</v>
      </c>
      <c r="O3366">
        <f t="shared" si="391"/>
        <v>24732</v>
      </c>
      <c r="P3366">
        <f t="shared" si="393"/>
        <v>74598.25</v>
      </c>
      <c r="Q3366">
        <f t="shared" si="394"/>
        <v>49866.25</v>
      </c>
      <c r="R3366">
        <f t="shared" si="395"/>
        <v>-50067.375</v>
      </c>
      <c r="S3366">
        <f t="shared" si="396"/>
        <v>149397.625</v>
      </c>
      <c r="T3366">
        <v>85202</v>
      </c>
    </row>
    <row r="3367" spans="1:20" ht="15" thickBot="1" x14ac:dyDescent="0.4">
      <c r="A3367">
        <v>677490</v>
      </c>
      <c r="B3367" s="2">
        <v>41820.646134259259</v>
      </c>
      <c r="C3367" t="s">
        <v>30</v>
      </c>
      <c r="D3367" t="s">
        <v>27</v>
      </c>
      <c r="E3367" s="6" t="s">
        <v>17</v>
      </c>
      <c r="F3367" t="s">
        <v>4</v>
      </c>
      <c r="G3367">
        <v>66876</v>
      </c>
      <c r="H3367">
        <f t="shared" si="390"/>
        <v>66876</v>
      </c>
      <c r="I3367" t="str">
        <f t="shared" si="392"/>
        <v>60001-100000</v>
      </c>
      <c r="O3367">
        <f t="shared" si="391"/>
        <v>24729</v>
      </c>
      <c r="P3367">
        <f t="shared" si="393"/>
        <v>74553</v>
      </c>
      <c r="Q3367">
        <f t="shared" si="394"/>
        <v>49824</v>
      </c>
      <c r="R3367">
        <f t="shared" si="395"/>
        <v>-50007</v>
      </c>
      <c r="S3367">
        <f t="shared" si="396"/>
        <v>149289</v>
      </c>
      <c r="T3367">
        <v>66876</v>
      </c>
    </row>
    <row r="3368" spans="1:20" ht="15" thickBot="1" x14ac:dyDescent="0.4">
      <c r="A3368">
        <v>231481</v>
      </c>
      <c r="B3368" s="2">
        <v>41820.64770833333</v>
      </c>
      <c r="C3368" t="s">
        <v>31</v>
      </c>
      <c r="D3368" t="s">
        <v>29</v>
      </c>
      <c r="E3368" s="6" t="s">
        <v>17</v>
      </c>
      <c r="F3368" t="s">
        <v>4</v>
      </c>
      <c r="G3368">
        <v>68875</v>
      </c>
      <c r="H3368">
        <f t="shared" si="390"/>
        <v>68875</v>
      </c>
      <c r="I3368" t="str">
        <f t="shared" si="392"/>
        <v>60001-100000</v>
      </c>
      <c r="O3368">
        <f t="shared" si="391"/>
        <v>24726</v>
      </c>
      <c r="P3368">
        <f t="shared" si="393"/>
        <v>74571.5</v>
      </c>
      <c r="Q3368">
        <f t="shared" si="394"/>
        <v>49845.5</v>
      </c>
      <c r="R3368">
        <f t="shared" si="395"/>
        <v>-50042.25</v>
      </c>
      <c r="S3368">
        <f t="shared" si="396"/>
        <v>149339.75</v>
      </c>
      <c r="T3368">
        <v>68875</v>
      </c>
    </row>
    <row r="3369" spans="1:20" ht="15" thickBot="1" x14ac:dyDescent="0.4">
      <c r="A3369">
        <v>226498</v>
      </c>
      <c r="B3369" s="2">
        <v>41820.648831018516</v>
      </c>
      <c r="C3369" t="s">
        <v>31</v>
      </c>
      <c r="D3369" t="s">
        <v>29</v>
      </c>
      <c r="E3369" s="6" t="s">
        <v>17</v>
      </c>
      <c r="F3369" t="s">
        <v>4</v>
      </c>
      <c r="G3369">
        <v>69912</v>
      </c>
      <c r="H3369">
        <f t="shared" si="390"/>
        <v>69912</v>
      </c>
      <c r="I3369" t="str">
        <f t="shared" si="392"/>
        <v>60001-100000</v>
      </c>
      <c r="O3369">
        <f t="shared" si="391"/>
        <v>24723</v>
      </c>
      <c r="P3369">
        <f t="shared" si="393"/>
        <v>74590</v>
      </c>
      <c r="Q3369">
        <f t="shared" si="394"/>
        <v>49867</v>
      </c>
      <c r="R3369">
        <f t="shared" si="395"/>
        <v>-50077.5</v>
      </c>
      <c r="S3369">
        <f t="shared" si="396"/>
        <v>149390.5</v>
      </c>
      <c r="T3369">
        <v>69912</v>
      </c>
    </row>
    <row r="3370" spans="1:20" ht="15" thickBot="1" x14ac:dyDescent="0.4">
      <c r="A3370">
        <v>81536</v>
      </c>
      <c r="B3370" s="2">
        <v>41820.650682870371</v>
      </c>
      <c r="C3370" t="s">
        <v>31</v>
      </c>
      <c r="D3370" t="s">
        <v>27</v>
      </c>
      <c r="E3370" s="6" t="s">
        <v>17</v>
      </c>
      <c r="F3370" t="s">
        <v>4</v>
      </c>
      <c r="G3370">
        <v>57554</v>
      </c>
      <c r="H3370">
        <f t="shared" si="390"/>
        <v>57554</v>
      </c>
      <c r="I3370" t="str">
        <f t="shared" si="392"/>
        <v>40001-60000</v>
      </c>
      <c r="O3370">
        <f t="shared" si="391"/>
        <v>24721</v>
      </c>
      <c r="P3370">
        <f t="shared" si="393"/>
        <v>74598.25</v>
      </c>
      <c r="Q3370">
        <f t="shared" si="394"/>
        <v>49877.25</v>
      </c>
      <c r="R3370">
        <f t="shared" si="395"/>
        <v>-50094.875</v>
      </c>
      <c r="S3370">
        <f t="shared" si="396"/>
        <v>149414.125</v>
      </c>
      <c r="T3370">
        <v>57554</v>
      </c>
    </row>
    <row r="3371" spans="1:20" ht="15" thickBot="1" x14ac:dyDescent="0.4">
      <c r="A3371">
        <v>177150</v>
      </c>
      <c r="B3371" s="2">
        <v>41820.650960648149</v>
      </c>
      <c r="C3371" t="s">
        <v>31</v>
      </c>
      <c r="D3371" t="s">
        <v>29</v>
      </c>
      <c r="E3371" s="6" t="s">
        <v>17</v>
      </c>
      <c r="F3371" t="s">
        <v>4</v>
      </c>
      <c r="G3371">
        <v>8302</v>
      </c>
      <c r="H3371">
        <f t="shared" si="390"/>
        <v>8302</v>
      </c>
      <c r="I3371" t="str">
        <f t="shared" si="392"/>
        <v>0-20,000</v>
      </c>
      <c r="O3371">
        <f t="shared" si="391"/>
        <v>24719</v>
      </c>
      <c r="P3371">
        <f t="shared" si="393"/>
        <v>74606.5</v>
      </c>
      <c r="Q3371">
        <f t="shared" si="394"/>
        <v>49887.5</v>
      </c>
      <c r="R3371">
        <f t="shared" si="395"/>
        <v>-50112.25</v>
      </c>
      <c r="S3371">
        <f t="shared" si="396"/>
        <v>149437.75</v>
      </c>
      <c r="T3371">
        <v>8302</v>
      </c>
    </row>
    <row r="3372" spans="1:20" ht="15" thickBot="1" x14ac:dyDescent="0.4">
      <c r="A3372">
        <v>476248</v>
      </c>
      <c r="B3372" s="2">
        <v>41859.449884259258</v>
      </c>
      <c r="C3372" t="s">
        <v>31</v>
      </c>
      <c r="D3372" t="s">
        <v>27</v>
      </c>
      <c r="E3372" s="6" t="s">
        <v>17</v>
      </c>
      <c r="F3372" t="s">
        <v>4</v>
      </c>
      <c r="G3372">
        <v>70632</v>
      </c>
      <c r="H3372">
        <f t="shared" si="390"/>
        <v>70632</v>
      </c>
      <c r="I3372" t="str">
        <f t="shared" si="392"/>
        <v>60001-100000</v>
      </c>
      <c r="O3372">
        <f t="shared" si="391"/>
        <v>24726</v>
      </c>
      <c r="P3372">
        <f t="shared" si="393"/>
        <v>74614.75</v>
      </c>
      <c r="Q3372">
        <f t="shared" si="394"/>
        <v>49888.75</v>
      </c>
      <c r="R3372">
        <f t="shared" si="395"/>
        <v>-50107.125</v>
      </c>
      <c r="S3372">
        <f t="shared" si="396"/>
        <v>149447.875</v>
      </c>
      <c r="T3372">
        <v>70632</v>
      </c>
    </row>
    <row r="3373" spans="1:20" ht="15" thickBot="1" x14ac:dyDescent="0.4">
      <c r="A3373">
        <v>214731</v>
      </c>
      <c r="B3373" s="2">
        <v>41859.450208333335</v>
      </c>
      <c r="C3373" t="s">
        <v>31</v>
      </c>
      <c r="D3373" t="s">
        <v>29</v>
      </c>
      <c r="E3373" s="6" t="s">
        <v>17</v>
      </c>
      <c r="F3373" t="s">
        <v>4</v>
      </c>
      <c r="G3373">
        <v>98878</v>
      </c>
      <c r="H3373">
        <f t="shared" si="390"/>
        <v>98878</v>
      </c>
      <c r="I3373" t="str">
        <f t="shared" si="392"/>
        <v>60001-100000</v>
      </c>
      <c r="O3373">
        <f t="shared" si="391"/>
        <v>24723</v>
      </c>
      <c r="P3373">
        <f t="shared" si="393"/>
        <v>74623</v>
      </c>
      <c r="Q3373">
        <f t="shared" si="394"/>
        <v>49900</v>
      </c>
      <c r="R3373">
        <f t="shared" si="395"/>
        <v>-50127</v>
      </c>
      <c r="S3373">
        <f t="shared" si="396"/>
        <v>149473</v>
      </c>
      <c r="T3373">
        <v>98878</v>
      </c>
    </row>
    <row r="3374" spans="1:20" ht="15" thickBot="1" x14ac:dyDescent="0.4">
      <c r="A3374">
        <v>710689</v>
      </c>
      <c r="B3374" s="2">
        <v>41859.45144675926</v>
      </c>
      <c r="C3374" t="s">
        <v>31</v>
      </c>
      <c r="D3374" t="s">
        <v>27</v>
      </c>
      <c r="E3374" s="6" t="s">
        <v>17</v>
      </c>
      <c r="F3374" t="s">
        <v>4</v>
      </c>
      <c r="G3374">
        <v>34404</v>
      </c>
      <c r="H3374">
        <f t="shared" si="390"/>
        <v>34404</v>
      </c>
      <c r="I3374" t="str">
        <f t="shared" si="392"/>
        <v>20001-40000</v>
      </c>
      <c r="O3374">
        <f t="shared" si="391"/>
        <v>24721</v>
      </c>
      <c r="P3374">
        <f t="shared" si="393"/>
        <v>74598.25</v>
      </c>
      <c r="Q3374">
        <f t="shared" si="394"/>
        <v>49877.25</v>
      </c>
      <c r="R3374">
        <f t="shared" si="395"/>
        <v>-50094.875</v>
      </c>
      <c r="S3374">
        <f t="shared" si="396"/>
        <v>149414.125</v>
      </c>
      <c r="T3374">
        <v>34404</v>
      </c>
    </row>
    <row r="3375" spans="1:20" ht="15" thickBot="1" x14ac:dyDescent="0.4">
      <c r="A3375">
        <v>298052</v>
      </c>
      <c r="B3375" s="2">
        <v>41790.327094907407</v>
      </c>
      <c r="C3375" t="s">
        <v>31</v>
      </c>
      <c r="D3375" t="s">
        <v>29</v>
      </c>
      <c r="E3375" s="6" t="s">
        <v>19</v>
      </c>
      <c r="F3375" t="s">
        <v>8</v>
      </c>
      <c r="G3375">
        <v>21211</v>
      </c>
      <c r="H3375">
        <f t="shared" si="390"/>
        <v>21211</v>
      </c>
      <c r="I3375" t="str">
        <f t="shared" si="392"/>
        <v>20001-40000</v>
      </c>
      <c r="O3375">
        <f t="shared" si="391"/>
        <v>24719</v>
      </c>
      <c r="P3375">
        <f t="shared" si="393"/>
        <v>74606.5</v>
      </c>
      <c r="Q3375">
        <f t="shared" si="394"/>
        <v>49887.5</v>
      </c>
      <c r="R3375">
        <f t="shared" si="395"/>
        <v>-50112.25</v>
      </c>
      <c r="S3375">
        <f t="shared" si="396"/>
        <v>149437.75</v>
      </c>
      <c r="T3375">
        <v>21211</v>
      </c>
    </row>
    <row r="3376" spans="1:20" ht="15" thickBot="1" x14ac:dyDescent="0.4">
      <c r="A3376">
        <v>596092</v>
      </c>
      <c r="B3376" s="2">
        <v>41816.122349537036</v>
      </c>
      <c r="C3376" t="s">
        <v>31</v>
      </c>
      <c r="D3376" t="s">
        <v>28</v>
      </c>
      <c r="E3376" s="6" t="s">
        <v>19</v>
      </c>
      <c r="F3376" t="s">
        <v>8</v>
      </c>
      <c r="G3376">
        <v>30957</v>
      </c>
      <c r="H3376">
        <f t="shared" si="390"/>
        <v>30957</v>
      </c>
      <c r="I3376" t="str">
        <f t="shared" si="392"/>
        <v>20001-40000</v>
      </c>
      <c r="O3376">
        <f t="shared" si="391"/>
        <v>24726</v>
      </c>
      <c r="P3376">
        <f t="shared" si="393"/>
        <v>74614.75</v>
      </c>
      <c r="Q3376">
        <f t="shared" si="394"/>
        <v>49888.75</v>
      </c>
      <c r="R3376">
        <f t="shared" si="395"/>
        <v>-50107.125</v>
      </c>
      <c r="S3376">
        <f t="shared" si="396"/>
        <v>149447.875</v>
      </c>
      <c r="T3376">
        <v>30957</v>
      </c>
    </row>
    <row r="3377" spans="1:20" ht="15" thickBot="1" x14ac:dyDescent="0.4">
      <c r="A3377">
        <v>104664</v>
      </c>
      <c r="B3377" s="2">
        <v>41774.482060185182</v>
      </c>
      <c r="C3377" t="s">
        <v>31</v>
      </c>
      <c r="D3377" t="s">
        <v>29</v>
      </c>
      <c r="E3377" s="6" t="s">
        <v>16</v>
      </c>
      <c r="F3377" t="s">
        <v>6</v>
      </c>
      <c r="G3377">
        <v>78664</v>
      </c>
      <c r="H3377">
        <f t="shared" si="390"/>
        <v>78664</v>
      </c>
      <c r="I3377" t="str">
        <f t="shared" si="392"/>
        <v>60001-100000</v>
      </c>
      <c r="O3377">
        <f t="shared" si="391"/>
        <v>24723</v>
      </c>
      <c r="P3377">
        <f t="shared" si="393"/>
        <v>74623</v>
      </c>
      <c r="Q3377">
        <f t="shared" si="394"/>
        <v>49900</v>
      </c>
      <c r="R3377">
        <f t="shared" si="395"/>
        <v>-50127</v>
      </c>
      <c r="S3377">
        <f t="shared" si="396"/>
        <v>149473</v>
      </c>
      <c r="T3377">
        <v>78664</v>
      </c>
    </row>
    <row r="3378" spans="1:20" ht="15" thickBot="1" x14ac:dyDescent="0.4">
      <c r="A3378">
        <v>781527</v>
      </c>
      <c r="B3378" s="2">
        <v>41774.483101851853</v>
      </c>
      <c r="C3378" t="s">
        <v>31</v>
      </c>
      <c r="D3378" t="s">
        <v>27</v>
      </c>
      <c r="E3378" s="6" t="s">
        <v>16</v>
      </c>
      <c r="F3378" t="s">
        <v>6</v>
      </c>
      <c r="G3378">
        <v>92123</v>
      </c>
      <c r="H3378">
        <f t="shared" si="390"/>
        <v>92123</v>
      </c>
      <c r="I3378" t="str">
        <f t="shared" si="392"/>
        <v>60001-100000</v>
      </c>
      <c r="O3378">
        <f t="shared" si="391"/>
        <v>24721</v>
      </c>
      <c r="P3378">
        <f t="shared" si="393"/>
        <v>74598.25</v>
      </c>
      <c r="Q3378">
        <f t="shared" si="394"/>
        <v>49877.25</v>
      </c>
      <c r="R3378">
        <f t="shared" si="395"/>
        <v>-50094.875</v>
      </c>
      <c r="S3378">
        <f t="shared" si="396"/>
        <v>149414.125</v>
      </c>
      <c r="T3378">
        <v>92123</v>
      </c>
    </row>
    <row r="3379" spans="1:20" ht="15" thickBot="1" x14ac:dyDescent="0.4">
      <c r="A3379">
        <v>159533</v>
      </c>
      <c r="B3379" s="2">
        <v>41781.706759259258</v>
      </c>
      <c r="C3379" t="s">
        <v>31</v>
      </c>
      <c r="D3379" t="s">
        <v>27</v>
      </c>
      <c r="E3379" s="6" t="s">
        <v>16</v>
      </c>
      <c r="F3379" t="s">
        <v>6</v>
      </c>
      <c r="G3379">
        <v>76523</v>
      </c>
      <c r="H3379">
        <f t="shared" si="390"/>
        <v>76523</v>
      </c>
      <c r="I3379" t="str">
        <f t="shared" si="392"/>
        <v>60001-100000</v>
      </c>
      <c r="O3379">
        <f t="shared" si="391"/>
        <v>24719</v>
      </c>
      <c r="P3379">
        <f t="shared" si="393"/>
        <v>74553</v>
      </c>
      <c r="Q3379">
        <f t="shared" si="394"/>
        <v>49834</v>
      </c>
      <c r="R3379">
        <f t="shared" si="395"/>
        <v>-50032</v>
      </c>
      <c r="S3379">
        <f t="shared" si="396"/>
        <v>149304</v>
      </c>
      <c r="T3379">
        <v>76523</v>
      </c>
    </row>
    <row r="3380" spans="1:20" ht="15" thickBot="1" x14ac:dyDescent="0.4">
      <c r="A3380">
        <v>81368</v>
      </c>
      <c r="B3380" s="2">
        <v>41781.707465277781</v>
      </c>
      <c r="C3380" t="s">
        <v>31</v>
      </c>
      <c r="D3380" t="s">
        <v>27</v>
      </c>
      <c r="E3380" s="6" t="s">
        <v>16</v>
      </c>
      <c r="F3380" t="s">
        <v>6</v>
      </c>
      <c r="G3380">
        <v>68168</v>
      </c>
      <c r="H3380">
        <f t="shared" si="390"/>
        <v>68168</v>
      </c>
      <c r="I3380" t="str">
        <f t="shared" si="392"/>
        <v>60001-100000</v>
      </c>
      <c r="O3380">
        <f t="shared" si="391"/>
        <v>24717</v>
      </c>
      <c r="P3380">
        <f t="shared" si="393"/>
        <v>74508.25</v>
      </c>
      <c r="Q3380">
        <f t="shared" si="394"/>
        <v>49791.25</v>
      </c>
      <c r="R3380">
        <f t="shared" si="395"/>
        <v>-49969.875</v>
      </c>
      <c r="S3380">
        <f t="shared" si="396"/>
        <v>149195.125</v>
      </c>
      <c r="T3380">
        <v>68168</v>
      </c>
    </row>
    <row r="3381" spans="1:20" ht="15" thickBot="1" x14ac:dyDescent="0.4">
      <c r="A3381">
        <v>843289</v>
      </c>
      <c r="B3381" s="2">
        <v>41796.54959490741</v>
      </c>
      <c r="C3381" t="s">
        <v>31</v>
      </c>
      <c r="D3381" t="s">
        <v>29</v>
      </c>
      <c r="E3381" s="6" t="s">
        <v>16</v>
      </c>
      <c r="F3381" t="s">
        <v>6</v>
      </c>
      <c r="G3381">
        <v>3876</v>
      </c>
      <c r="H3381">
        <f t="shared" si="390"/>
        <v>3876</v>
      </c>
      <c r="I3381" t="str">
        <f t="shared" si="392"/>
        <v>0-20,000</v>
      </c>
      <c r="O3381">
        <f t="shared" si="391"/>
        <v>24715</v>
      </c>
      <c r="P3381">
        <f t="shared" si="393"/>
        <v>74516</v>
      </c>
      <c r="Q3381">
        <f t="shared" si="394"/>
        <v>49801</v>
      </c>
      <c r="R3381">
        <f t="shared" si="395"/>
        <v>-49986.5</v>
      </c>
      <c r="S3381">
        <f t="shared" si="396"/>
        <v>149217.5</v>
      </c>
      <c r="T3381">
        <v>3876</v>
      </c>
    </row>
    <row r="3382" spans="1:20" ht="15" thickBot="1" x14ac:dyDescent="0.4">
      <c r="A3382">
        <v>84522</v>
      </c>
      <c r="B3382" s="2">
        <v>41796.701296296298</v>
      </c>
      <c r="C3382" t="s">
        <v>30</v>
      </c>
      <c r="D3382" t="s">
        <v>27</v>
      </c>
      <c r="E3382" s="6" t="s">
        <v>16</v>
      </c>
      <c r="F3382" t="s">
        <v>6</v>
      </c>
      <c r="G3382">
        <v>12247</v>
      </c>
      <c r="H3382">
        <f t="shared" si="390"/>
        <v>12247</v>
      </c>
      <c r="I3382" t="str">
        <f t="shared" si="392"/>
        <v>0-20,000</v>
      </c>
      <c r="O3382">
        <f t="shared" si="391"/>
        <v>24721</v>
      </c>
      <c r="P3382">
        <f t="shared" si="393"/>
        <v>74534.5</v>
      </c>
      <c r="Q3382">
        <f t="shared" si="394"/>
        <v>49813.5</v>
      </c>
      <c r="R3382">
        <f t="shared" si="395"/>
        <v>-49999.25</v>
      </c>
      <c r="S3382">
        <f t="shared" si="396"/>
        <v>149254.75</v>
      </c>
      <c r="T3382">
        <v>12247</v>
      </c>
    </row>
    <row r="3383" spans="1:20" ht="15" thickBot="1" x14ac:dyDescent="0.4">
      <c r="A3383">
        <v>645085</v>
      </c>
      <c r="B3383" s="2">
        <v>41796.702094907407</v>
      </c>
      <c r="C3383" t="s">
        <v>31</v>
      </c>
      <c r="D3383" t="s">
        <v>27</v>
      </c>
      <c r="E3383" s="6" t="s">
        <v>16</v>
      </c>
      <c r="F3383" t="s">
        <v>6</v>
      </c>
      <c r="G3383">
        <v>27527</v>
      </c>
      <c r="H3383">
        <f t="shared" si="390"/>
        <v>27527</v>
      </c>
      <c r="I3383" t="str">
        <f t="shared" si="392"/>
        <v>20001-40000</v>
      </c>
      <c r="O3383">
        <f t="shared" si="391"/>
        <v>24729</v>
      </c>
      <c r="P3383">
        <f t="shared" si="393"/>
        <v>74553</v>
      </c>
      <c r="Q3383">
        <f t="shared" si="394"/>
        <v>49824</v>
      </c>
      <c r="R3383">
        <f t="shared" si="395"/>
        <v>-50007</v>
      </c>
      <c r="S3383">
        <f t="shared" si="396"/>
        <v>149289</v>
      </c>
      <c r="T3383">
        <v>27527</v>
      </c>
    </row>
    <row r="3384" spans="1:20" ht="15" thickBot="1" x14ac:dyDescent="0.4">
      <c r="A3384">
        <v>910749</v>
      </c>
      <c r="B3384" s="2">
        <v>41799.409155092595</v>
      </c>
      <c r="C3384" t="s">
        <v>31</v>
      </c>
      <c r="D3384" t="s">
        <v>27</v>
      </c>
      <c r="E3384" s="6" t="s">
        <v>16</v>
      </c>
      <c r="F3384" t="s">
        <v>6</v>
      </c>
      <c r="G3384">
        <v>84552</v>
      </c>
      <c r="H3384">
        <f t="shared" si="390"/>
        <v>84552</v>
      </c>
      <c r="I3384" t="str">
        <f t="shared" si="392"/>
        <v>60001-100000</v>
      </c>
      <c r="O3384">
        <f t="shared" si="391"/>
        <v>24726</v>
      </c>
      <c r="P3384">
        <f t="shared" si="393"/>
        <v>74571.5</v>
      </c>
      <c r="Q3384">
        <f t="shared" si="394"/>
        <v>49845.5</v>
      </c>
      <c r="R3384">
        <f t="shared" si="395"/>
        <v>-50042.25</v>
      </c>
      <c r="S3384">
        <f t="shared" si="396"/>
        <v>149339.75</v>
      </c>
      <c r="T3384">
        <v>84552</v>
      </c>
    </row>
    <row r="3385" spans="1:20" ht="15" thickBot="1" x14ac:dyDescent="0.4">
      <c r="A3385">
        <v>726973</v>
      </c>
      <c r="B3385" s="2">
        <v>41799.410046296296</v>
      </c>
      <c r="C3385" t="s">
        <v>31</v>
      </c>
      <c r="D3385" t="s">
        <v>27</v>
      </c>
      <c r="E3385" s="6" t="s">
        <v>16</v>
      </c>
      <c r="F3385" t="s">
        <v>6</v>
      </c>
      <c r="G3385">
        <v>82887</v>
      </c>
      <c r="H3385">
        <f t="shared" si="390"/>
        <v>82887</v>
      </c>
      <c r="I3385" t="str">
        <f t="shared" si="392"/>
        <v>60001-100000</v>
      </c>
      <c r="O3385">
        <f t="shared" si="391"/>
        <v>24723</v>
      </c>
      <c r="P3385">
        <f t="shared" si="393"/>
        <v>74516</v>
      </c>
      <c r="Q3385">
        <f t="shared" si="394"/>
        <v>49793</v>
      </c>
      <c r="R3385">
        <f t="shared" si="395"/>
        <v>-49966.5</v>
      </c>
      <c r="S3385">
        <f t="shared" si="396"/>
        <v>149205.5</v>
      </c>
      <c r="T3385">
        <v>82887</v>
      </c>
    </row>
    <row r="3386" spans="1:20" ht="15" thickBot="1" x14ac:dyDescent="0.4">
      <c r="A3386">
        <v>440340</v>
      </c>
      <c r="B3386" s="2">
        <v>41799.410474537035</v>
      </c>
      <c r="C3386" t="s">
        <v>31</v>
      </c>
      <c r="D3386" t="s">
        <v>27</v>
      </c>
      <c r="E3386" s="6" t="s">
        <v>16</v>
      </c>
      <c r="F3386" t="s">
        <v>6</v>
      </c>
      <c r="G3386">
        <v>92421</v>
      </c>
      <c r="H3386">
        <f t="shared" si="390"/>
        <v>92421</v>
      </c>
      <c r="I3386" t="str">
        <f t="shared" si="392"/>
        <v>60001-100000</v>
      </c>
      <c r="O3386">
        <f t="shared" si="391"/>
        <v>24721</v>
      </c>
      <c r="P3386">
        <f t="shared" si="393"/>
        <v>74492.75</v>
      </c>
      <c r="Q3386">
        <f t="shared" si="394"/>
        <v>49771.75</v>
      </c>
      <c r="R3386">
        <f t="shared" si="395"/>
        <v>-49936.625</v>
      </c>
      <c r="S3386">
        <f t="shared" si="396"/>
        <v>149150.375</v>
      </c>
      <c r="T3386">
        <v>92421</v>
      </c>
    </row>
    <row r="3387" spans="1:20" ht="15" thickBot="1" x14ac:dyDescent="0.4">
      <c r="A3387">
        <v>644551</v>
      </c>
      <c r="B3387" s="2">
        <v>41799.411192129628</v>
      </c>
      <c r="C3387" t="s">
        <v>31</v>
      </c>
      <c r="D3387" t="s">
        <v>29</v>
      </c>
      <c r="E3387" s="6" t="s">
        <v>16</v>
      </c>
      <c r="F3387" t="s">
        <v>6</v>
      </c>
      <c r="G3387">
        <v>68769</v>
      </c>
      <c r="H3387">
        <f t="shared" si="390"/>
        <v>68769</v>
      </c>
      <c r="I3387" t="str">
        <f t="shared" si="392"/>
        <v>60001-100000</v>
      </c>
      <c r="O3387">
        <f t="shared" si="391"/>
        <v>24719</v>
      </c>
      <c r="P3387">
        <f t="shared" si="393"/>
        <v>74474</v>
      </c>
      <c r="Q3387">
        <f t="shared" si="394"/>
        <v>49755</v>
      </c>
      <c r="R3387">
        <f t="shared" si="395"/>
        <v>-49913.5</v>
      </c>
      <c r="S3387">
        <f t="shared" si="396"/>
        <v>149106.5</v>
      </c>
      <c r="T3387">
        <v>68769</v>
      </c>
    </row>
    <row r="3388" spans="1:20" ht="15" thickBot="1" x14ac:dyDescent="0.4">
      <c r="A3388">
        <v>538556</v>
      </c>
      <c r="B3388" s="2">
        <v>41799.409479166665</v>
      </c>
      <c r="C3388" t="s">
        <v>31</v>
      </c>
      <c r="D3388" t="s">
        <v>29</v>
      </c>
      <c r="E3388" s="6" t="s">
        <v>16</v>
      </c>
      <c r="F3388" t="s">
        <v>6</v>
      </c>
      <c r="G3388">
        <v>7313</v>
      </c>
      <c r="H3388">
        <f t="shared" si="390"/>
        <v>7313</v>
      </c>
      <c r="I3388" t="str">
        <f t="shared" si="392"/>
        <v>0-20,000</v>
      </c>
      <c r="O3388">
        <f t="shared" si="391"/>
        <v>24717</v>
      </c>
      <c r="P3388">
        <f t="shared" si="393"/>
        <v>74479.5</v>
      </c>
      <c r="Q3388">
        <f t="shared" si="394"/>
        <v>49762.5</v>
      </c>
      <c r="R3388">
        <f t="shared" si="395"/>
        <v>-49926.75</v>
      </c>
      <c r="S3388">
        <f t="shared" si="396"/>
        <v>149123.25</v>
      </c>
      <c r="T3388">
        <v>7313</v>
      </c>
    </row>
    <row r="3389" spans="1:20" ht="15" thickBot="1" x14ac:dyDescent="0.4">
      <c r="A3389">
        <v>713246</v>
      </c>
      <c r="B3389" s="2">
        <v>41815.382326388892</v>
      </c>
      <c r="C3389" t="s">
        <v>30</v>
      </c>
      <c r="D3389" t="s">
        <v>27</v>
      </c>
      <c r="E3389" s="6" t="s">
        <v>16</v>
      </c>
      <c r="F3389" t="s">
        <v>6</v>
      </c>
      <c r="G3389">
        <v>48995</v>
      </c>
      <c r="H3389">
        <f t="shared" si="390"/>
        <v>48995</v>
      </c>
      <c r="I3389" t="str">
        <f t="shared" si="392"/>
        <v>40001-60000</v>
      </c>
      <c r="O3389">
        <f t="shared" si="391"/>
        <v>24723</v>
      </c>
      <c r="P3389">
        <f t="shared" si="393"/>
        <v>74485</v>
      </c>
      <c r="Q3389">
        <f t="shared" si="394"/>
        <v>49762</v>
      </c>
      <c r="R3389">
        <f t="shared" si="395"/>
        <v>-49920</v>
      </c>
      <c r="S3389">
        <f t="shared" si="396"/>
        <v>149128</v>
      </c>
      <c r="T3389">
        <v>48995</v>
      </c>
    </row>
    <row r="3390" spans="1:20" ht="15" thickBot="1" x14ac:dyDescent="0.4">
      <c r="A3390">
        <v>808970</v>
      </c>
      <c r="B3390" s="2">
        <v>41817.816435185188</v>
      </c>
      <c r="C3390" t="s">
        <v>31</v>
      </c>
      <c r="D3390" t="s">
        <v>27</v>
      </c>
      <c r="E3390" s="6" t="s">
        <v>16</v>
      </c>
      <c r="F3390" t="s">
        <v>6</v>
      </c>
      <c r="G3390">
        <v>73949</v>
      </c>
      <c r="H3390">
        <f t="shared" si="390"/>
        <v>73949</v>
      </c>
      <c r="I3390" t="str">
        <f t="shared" si="392"/>
        <v>60001-100000</v>
      </c>
      <c r="O3390">
        <f t="shared" si="391"/>
        <v>24721</v>
      </c>
      <c r="P3390">
        <f t="shared" si="393"/>
        <v>74492.75</v>
      </c>
      <c r="Q3390">
        <f t="shared" si="394"/>
        <v>49771.75</v>
      </c>
      <c r="R3390">
        <f t="shared" si="395"/>
        <v>-49936.625</v>
      </c>
      <c r="S3390">
        <f t="shared" si="396"/>
        <v>149150.375</v>
      </c>
      <c r="T3390">
        <v>73949</v>
      </c>
    </row>
    <row r="3391" spans="1:20" ht="15" thickBot="1" x14ac:dyDescent="0.4">
      <c r="A3391">
        <v>223386</v>
      </c>
      <c r="B3391" s="2">
        <v>41817.817511574074</v>
      </c>
      <c r="C3391" t="s">
        <v>30</v>
      </c>
      <c r="D3391" t="s">
        <v>29</v>
      </c>
      <c r="E3391" s="6" t="s">
        <v>16</v>
      </c>
      <c r="F3391" t="s">
        <v>6</v>
      </c>
      <c r="G3391">
        <v>33123</v>
      </c>
      <c r="H3391">
        <f t="shared" si="390"/>
        <v>33123</v>
      </c>
      <c r="I3391" t="str">
        <f t="shared" si="392"/>
        <v>20001-40000</v>
      </c>
      <c r="O3391">
        <f t="shared" si="391"/>
        <v>24719</v>
      </c>
      <c r="P3391">
        <f t="shared" si="393"/>
        <v>74500.5</v>
      </c>
      <c r="Q3391">
        <f t="shared" si="394"/>
        <v>49781.5</v>
      </c>
      <c r="R3391">
        <f t="shared" si="395"/>
        <v>-49953.25</v>
      </c>
      <c r="S3391">
        <f t="shared" si="396"/>
        <v>149172.75</v>
      </c>
      <c r="T3391">
        <v>33123</v>
      </c>
    </row>
    <row r="3392" spans="1:20" ht="15" thickBot="1" x14ac:dyDescent="0.4">
      <c r="A3392">
        <v>610446</v>
      </c>
      <c r="B3392" s="2">
        <v>41817.818854166668</v>
      </c>
      <c r="C3392" t="s">
        <v>31</v>
      </c>
      <c r="D3392" t="s">
        <v>27</v>
      </c>
      <c r="E3392" s="6" t="s">
        <v>16</v>
      </c>
      <c r="F3392" t="s">
        <v>6</v>
      </c>
      <c r="G3392">
        <v>7264</v>
      </c>
      <c r="H3392">
        <f t="shared" si="390"/>
        <v>7264</v>
      </c>
      <c r="I3392" t="str">
        <f t="shared" si="392"/>
        <v>0-20,000</v>
      </c>
      <c r="O3392">
        <f t="shared" si="391"/>
        <v>24717</v>
      </c>
      <c r="P3392">
        <f t="shared" si="393"/>
        <v>74508.25</v>
      </c>
      <c r="Q3392">
        <f t="shared" si="394"/>
        <v>49791.25</v>
      </c>
      <c r="R3392">
        <f t="shared" si="395"/>
        <v>-49969.875</v>
      </c>
      <c r="S3392">
        <f t="shared" si="396"/>
        <v>149195.125</v>
      </c>
      <c r="T3392">
        <v>7264</v>
      </c>
    </row>
    <row r="3393" spans="1:20" ht="15" thickBot="1" x14ac:dyDescent="0.4">
      <c r="A3393">
        <v>236922</v>
      </c>
      <c r="B3393" s="2">
        <v>41810.397743055553</v>
      </c>
      <c r="C3393" t="s">
        <v>30</v>
      </c>
      <c r="D3393" t="s">
        <v>27</v>
      </c>
      <c r="E3393" s="6" t="s">
        <v>16</v>
      </c>
      <c r="F3393" t="s">
        <v>6</v>
      </c>
      <c r="G3393">
        <v>69383</v>
      </c>
      <c r="H3393">
        <f t="shared" si="390"/>
        <v>69383</v>
      </c>
      <c r="I3393" t="str">
        <f t="shared" si="392"/>
        <v>60001-100000</v>
      </c>
      <c r="O3393">
        <f t="shared" si="391"/>
        <v>24723</v>
      </c>
      <c r="P3393">
        <f t="shared" si="393"/>
        <v>74516</v>
      </c>
      <c r="Q3393">
        <f t="shared" si="394"/>
        <v>49793</v>
      </c>
      <c r="R3393">
        <f t="shared" si="395"/>
        <v>-49966.5</v>
      </c>
      <c r="S3393">
        <f t="shared" si="396"/>
        <v>149205.5</v>
      </c>
      <c r="T3393">
        <v>69383</v>
      </c>
    </row>
    <row r="3394" spans="1:20" ht="15" thickBot="1" x14ac:dyDescent="0.4">
      <c r="A3394">
        <v>415631</v>
      </c>
      <c r="B3394" s="2">
        <v>41814.533402777779</v>
      </c>
      <c r="C3394" t="s">
        <v>30</v>
      </c>
      <c r="D3394" t="s">
        <v>27</v>
      </c>
      <c r="E3394" s="6" t="s">
        <v>16</v>
      </c>
      <c r="F3394" t="s">
        <v>6</v>
      </c>
      <c r="G3394">
        <v>39293</v>
      </c>
      <c r="H3394">
        <f t="shared" ref="H3394:H3457" si="397">IF(OR(G3394 &lt; R3394, G3394 &gt; S3394), $O$1, G3394)</f>
        <v>39293</v>
      </c>
      <c r="I3394" t="str">
        <f t="shared" si="392"/>
        <v>20001-40000</v>
      </c>
      <c r="O3394">
        <f t="shared" ref="O3394:O3457" si="398">QUARTILE(G3394:G10561,1)</f>
        <v>24721</v>
      </c>
      <c r="P3394">
        <f t="shared" si="393"/>
        <v>74534.5</v>
      </c>
      <c r="Q3394">
        <f t="shared" si="394"/>
        <v>49813.5</v>
      </c>
      <c r="R3394">
        <f t="shared" si="395"/>
        <v>-49999.25</v>
      </c>
      <c r="S3394">
        <f t="shared" si="396"/>
        <v>149254.75</v>
      </c>
      <c r="T3394">
        <v>39293</v>
      </c>
    </row>
    <row r="3395" spans="1:20" ht="15" thickBot="1" x14ac:dyDescent="0.4">
      <c r="A3395">
        <v>872631</v>
      </c>
      <c r="B3395" s="2">
        <v>41814.534120370372</v>
      </c>
      <c r="C3395" t="s">
        <v>31</v>
      </c>
      <c r="D3395" t="s">
        <v>29</v>
      </c>
      <c r="E3395" s="6" t="s">
        <v>16</v>
      </c>
      <c r="F3395" t="s">
        <v>6</v>
      </c>
      <c r="G3395">
        <v>85723</v>
      </c>
      <c r="H3395">
        <f t="shared" si="397"/>
        <v>85723</v>
      </c>
      <c r="I3395" t="str">
        <f t="shared" ref="I3395:I3458" si="399">IF(H3395&lt;=20000,"0-20,000",IF(H3395&lt;=40000,"20001-40000",IF(H3395&lt;=60000,"40001-60000",IF(H3395&lt;=100000,"60001-100000","above 1 lakh"))))</f>
        <v>60001-100000</v>
      </c>
      <c r="O3395">
        <f t="shared" si="398"/>
        <v>24719</v>
      </c>
      <c r="P3395">
        <f t="shared" ref="P3395:P3458" si="400">QUARTILE(G3395:G10562,3)</f>
        <v>74553</v>
      </c>
      <c r="Q3395">
        <f t="shared" ref="Q3395:Q3458" si="401">P3395-O3395</f>
        <v>49834</v>
      </c>
      <c r="R3395">
        <f t="shared" ref="R3395:R3458" si="402">O3395-1.5*Q3395</f>
        <v>-50032</v>
      </c>
      <c r="S3395">
        <f t="shared" ref="S3395:S3458" si="403">P3395+1.5*Q3395</f>
        <v>149304</v>
      </c>
      <c r="T3395">
        <v>85723</v>
      </c>
    </row>
    <row r="3396" spans="1:20" ht="15" thickBot="1" x14ac:dyDescent="0.4">
      <c r="A3396">
        <v>662744</v>
      </c>
      <c r="B3396" s="2">
        <v>41873.397766203707</v>
      </c>
      <c r="C3396" t="s">
        <v>31</v>
      </c>
      <c r="D3396" t="s">
        <v>29</v>
      </c>
      <c r="E3396" s="6" t="s">
        <v>16</v>
      </c>
      <c r="F3396" t="s">
        <v>6</v>
      </c>
      <c r="G3396">
        <v>30372</v>
      </c>
      <c r="H3396">
        <f t="shared" si="397"/>
        <v>30372</v>
      </c>
      <c r="I3396" t="str">
        <f t="shared" si="399"/>
        <v>20001-40000</v>
      </c>
      <c r="O3396">
        <f t="shared" si="398"/>
        <v>24717</v>
      </c>
      <c r="P3396">
        <f t="shared" si="400"/>
        <v>74508.25</v>
      </c>
      <c r="Q3396">
        <f t="shared" si="401"/>
        <v>49791.25</v>
      </c>
      <c r="R3396">
        <f t="shared" si="402"/>
        <v>-49969.875</v>
      </c>
      <c r="S3396">
        <f t="shared" si="403"/>
        <v>149195.125</v>
      </c>
      <c r="T3396">
        <v>30372</v>
      </c>
    </row>
    <row r="3397" spans="1:20" ht="15" thickBot="1" x14ac:dyDescent="0.4">
      <c r="A3397">
        <v>153327</v>
      </c>
      <c r="B3397" s="2">
        <v>41789.399375000001</v>
      </c>
      <c r="C3397" t="s">
        <v>31</v>
      </c>
      <c r="D3397" t="s">
        <v>27</v>
      </c>
      <c r="E3397" s="6" t="s">
        <v>17</v>
      </c>
      <c r="F3397" t="s">
        <v>8</v>
      </c>
      <c r="G3397">
        <v>70088</v>
      </c>
      <c r="H3397">
        <f t="shared" si="397"/>
        <v>70088</v>
      </c>
      <c r="I3397" t="str">
        <f t="shared" si="399"/>
        <v>60001-100000</v>
      </c>
      <c r="O3397">
        <f t="shared" si="398"/>
        <v>24715</v>
      </c>
      <c r="P3397">
        <f t="shared" si="400"/>
        <v>74516</v>
      </c>
      <c r="Q3397">
        <f t="shared" si="401"/>
        <v>49801</v>
      </c>
      <c r="R3397">
        <f t="shared" si="402"/>
        <v>-49986.5</v>
      </c>
      <c r="S3397">
        <f t="shared" si="403"/>
        <v>149217.5</v>
      </c>
      <c r="T3397">
        <v>70088</v>
      </c>
    </row>
    <row r="3398" spans="1:20" ht="15" thickBot="1" x14ac:dyDescent="0.4">
      <c r="A3398">
        <v>574895</v>
      </c>
      <c r="B3398" s="2">
        <v>41782.398321759261</v>
      </c>
      <c r="C3398" t="s">
        <v>31</v>
      </c>
      <c r="D3398" t="s">
        <v>29</v>
      </c>
      <c r="E3398" s="6" t="s">
        <v>17</v>
      </c>
      <c r="F3398" t="s">
        <v>2</v>
      </c>
      <c r="G3398">
        <v>89482</v>
      </c>
      <c r="H3398">
        <f t="shared" si="397"/>
        <v>89482</v>
      </c>
      <c r="I3398" t="str">
        <f t="shared" si="399"/>
        <v>60001-100000</v>
      </c>
      <c r="O3398">
        <f t="shared" si="398"/>
        <v>24712.25</v>
      </c>
      <c r="P3398">
        <f t="shared" si="400"/>
        <v>74534.5</v>
      </c>
      <c r="Q3398">
        <f t="shared" si="401"/>
        <v>49822.25</v>
      </c>
      <c r="R3398">
        <f t="shared" si="402"/>
        <v>-50021.125</v>
      </c>
      <c r="S3398">
        <f t="shared" si="403"/>
        <v>149267.875</v>
      </c>
      <c r="T3398">
        <v>89482</v>
      </c>
    </row>
    <row r="3399" spans="1:20" ht="15" thickBot="1" x14ac:dyDescent="0.4">
      <c r="A3399">
        <v>307227</v>
      </c>
      <c r="B3399" s="2">
        <v>41782.399351851855</v>
      </c>
      <c r="C3399" t="s">
        <v>30</v>
      </c>
      <c r="D3399" t="s">
        <v>27</v>
      </c>
      <c r="E3399" s="6" t="s">
        <v>17</v>
      </c>
      <c r="F3399" t="s">
        <v>2</v>
      </c>
      <c r="G3399">
        <v>54160</v>
      </c>
      <c r="H3399">
        <f t="shared" si="397"/>
        <v>54160</v>
      </c>
      <c r="I3399" t="str">
        <f t="shared" si="399"/>
        <v>40001-60000</v>
      </c>
      <c r="O3399">
        <f t="shared" si="398"/>
        <v>24709.5</v>
      </c>
      <c r="P3399">
        <f t="shared" si="400"/>
        <v>74500.5</v>
      </c>
      <c r="Q3399">
        <f t="shared" si="401"/>
        <v>49791</v>
      </c>
      <c r="R3399">
        <f t="shared" si="402"/>
        <v>-49977</v>
      </c>
      <c r="S3399">
        <f t="shared" si="403"/>
        <v>149187</v>
      </c>
      <c r="T3399">
        <v>54160</v>
      </c>
    </row>
    <row r="3400" spans="1:20" ht="15" thickBot="1" x14ac:dyDescent="0.4">
      <c r="A3400">
        <v>473427</v>
      </c>
      <c r="B3400" s="2">
        <v>41797.447430555556</v>
      </c>
      <c r="C3400" t="s">
        <v>31</v>
      </c>
      <c r="D3400" t="s">
        <v>27</v>
      </c>
      <c r="E3400" s="6" t="s">
        <v>17</v>
      </c>
      <c r="F3400" t="s">
        <v>2</v>
      </c>
      <c r="G3400">
        <v>24409</v>
      </c>
      <c r="H3400">
        <f t="shared" si="397"/>
        <v>24409</v>
      </c>
      <c r="I3400" t="str">
        <f t="shared" si="399"/>
        <v>20001-40000</v>
      </c>
      <c r="O3400">
        <f t="shared" si="398"/>
        <v>24706.75</v>
      </c>
      <c r="P3400">
        <f t="shared" si="400"/>
        <v>74508.25</v>
      </c>
      <c r="Q3400">
        <f t="shared" si="401"/>
        <v>49801.5</v>
      </c>
      <c r="R3400">
        <f t="shared" si="402"/>
        <v>-49995.5</v>
      </c>
      <c r="S3400">
        <f t="shared" si="403"/>
        <v>149210.5</v>
      </c>
      <c r="T3400">
        <v>24409</v>
      </c>
    </row>
    <row r="3401" spans="1:20" ht="15" thickBot="1" x14ac:dyDescent="0.4">
      <c r="A3401">
        <v>993206</v>
      </c>
      <c r="B3401" s="2">
        <v>41838.399571759262</v>
      </c>
      <c r="C3401" t="s">
        <v>31</v>
      </c>
      <c r="D3401" t="s">
        <v>27</v>
      </c>
      <c r="E3401" s="6" t="s">
        <v>17</v>
      </c>
      <c r="F3401" t="s">
        <v>2</v>
      </c>
      <c r="G3401">
        <v>79742</v>
      </c>
      <c r="H3401">
        <f t="shared" si="397"/>
        <v>79742</v>
      </c>
      <c r="I3401" t="str">
        <f t="shared" si="399"/>
        <v>60001-100000</v>
      </c>
      <c r="O3401">
        <f t="shared" si="398"/>
        <v>24715</v>
      </c>
      <c r="P3401">
        <f t="shared" si="400"/>
        <v>74516</v>
      </c>
      <c r="Q3401">
        <f t="shared" si="401"/>
        <v>49801</v>
      </c>
      <c r="R3401">
        <f t="shared" si="402"/>
        <v>-49986.5</v>
      </c>
      <c r="S3401">
        <f t="shared" si="403"/>
        <v>149217.5</v>
      </c>
      <c r="T3401">
        <v>79742</v>
      </c>
    </row>
    <row r="3402" spans="1:20" ht="15" thickBot="1" x14ac:dyDescent="0.4">
      <c r="A3402">
        <v>609596</v>
      </c>
      <c r="B3402" s="2">
        <v>41841.470486111109</v>
      </c>
      <c r="C3402" t="s">
        <v>30</v>
      </c>
      <c r="D3402" t="s">
        <v>27</v>
      </c>
      <c r="E3402" s="6" t="s">
        <v>17</v>
      </c>
      <c r="F3402" t="s">
        <v>2</v>
      </c>
      <c r="G3402">
        <v>95702</v>
      </c>
      <c r="H3402">
        <f t="shared" si="397"/>
        <v>95702</v>
      </c>
      <c r="I3402" t="str">
        <f t="shared" si="399"/>
        <v>60001-100000</v>
      </c>
      <c r="O3402">
        <f t="shared" si="398"/>
        <v>24712.25</v>
      </c>
      <c r="P3402">
        <f t="shared" si="400"/>
        <v>74492.75</v>
      </c>
      <c r="Q3402">
        <f t="shared" si="401"/>
        <v>49780.5</v>
      </c>
      <c r="R3402">
        <f t="shared" si="402"/>
        <v>-49958.5</v>
      </c>
      <c r="S3402">
        <f t="shared" si="403"/>
        <v>149163.5</v>
      </c>
      <c r="T3402">
        <v>95702</v>
      </c>
    </row>
    <row r="3403" spans="1:20" ht="15" thickBot="1" x14ac:dyDescent="0.4">
      <c r="A3403">
        <v>911832</v>
      </c>
      <c r="B3403" s="2">
        <v>41841.47074074074</v>
      </c>
      <c r="C3403" t="s">
        <v>30</v>
      </c>
      <c r="D3403" t="s">
        <v>27</v>
      </c>
      <c r="E3403" s="6" t="s">
        <v>17</v>
      </c>
      <c r="F3403" t="s">
        <v>2</v>
      </c>
      <c r="G3403">
        <v>4665</v>
      </c>
      <c r="H3403">
        <f t="shared" si="397"/>
        <v>4665</v>
      </c>
      <c r="I3403" t="str">
        <f t="shared" si="399"/>
        <v>0-20,000</v>
      </c>
      <c r="O3403">
        <f t="shared" si="398"/>
        <v>24709.5</v>
      </c>
      <c r="P3403">
        <f t="shared" si="400"/>
        <v>74474</v>
      </c>
      <c r="Q3403">
        <f t="shared" si="401"/>
        <v>49764.5</v>
      </c>
      <c r="R3403">
        <f t="shared" si="402"/>
        <v>-49937.25</v>
      </c>
      <c r="S3403">
        <f t="shared" si="403"/>
        <v>149120.75</v>
      </c>
      <c r="T3403">
        <v>4665</v>
      </c>
    </row>
    <row r="3404" spans="1:20" ht="15" thickBot="1" x14ac:dyDescent="0.4">
      <c r="A3404">
        <v>203158</v>
      </c>
      <c r="B3404" s="2">
        <v>41842.546643518515</v>
      </c>
      <c r="C3404" t="s">
        <v>30</v>
      </c>
      <c r="D3404" t="s">
        <v>27</v>
      </c>
      <c r="E3404" s="6" t="s">
        <v>17</v>
      </c>
      <c r="F3404" t="s">
        <v>10</v>
      </c>
      <c r="G3404">
        <v>81419</v>
      </c>
      <c r="H3404">
        <f t="shared" si="397"/>
        <v>81419</v>
      </c>
      <c r="I3404" t="str">
        <f t="shared" si="399"/>
        <v>60001-100000</v>
      </c>
      <c r="O3404">
        <f t="shared" si="398"/>
        <v>24717</v>
      </c>
      <c r="P3404">
        <f t="shared" si="400"/>
        <v>74479.5</v>
      </c>
      <c r="Q3404">
        <f t="shared" si="401"/>
        <v>49762.5</v>
      </c>
      <c r="R3404">
        <f t="shared" si="402"/>
        <v>-49926.75</v>
      </c>
      <c r="S3404">
        <f t="shared" si="403"/>
        <v>149123.25</v>
      </c>
      <c r="T3404">
        <v>81419</v>
      </c>
    </row>
    <row r="3405" spans="1:20" ht="15" thickBot="1" x14ac:dyDescent="0.4">
      <c r="A3405">
        <v>844634</v>
      </c>
      <c r="B3405" s="2">
        <v>41842.548750000002</v>
      </c>
      <c r="C3405" t="s">
        <v>31</v>
      </c>
      <c r="D3405" t="s">
        <v>27</v>
      </c>
      <c r="E3405" s="6" t="s">
        <v>17</v>
      </c>
      <c r="F3405" t="s">
        <v>10</v>
      </c>
      <c r="G3405">
        <v>85902</v>
      </c>
      <c r="H3405">
        <f t="shared" si="397"/>
        <v>85902</v>
      </c>
      <c r="I3405" t="str">
        <f t="shared" si="399"/>
        <v>60001-100000</v>
      </c>
      <c r="O3405">
        <f t="shared" si="398"/>
        <v>24715</v>
      </c>
      <c r="P3405">
        <f t="shared" si="400"/>
        <v>74463</v>
      </c>
      <c r="Q3405">
        <f t="shared" si="401"/>
        <v>49748</v>
      </c>
      <c r="R3405">
        <f t="shared" si="402"/>
        <v>-49907</v>
      </c>
      <c r="S3405">
        <f t="shared" si="403"/>
        <v>149085</v>
      </c>
      <c r="T3405">
        <v>85902</v>
      </c>
    </row>
    <row r="3406" spans="1:20" ht="15" thickBot="1" x14ac:dyDescent="0.4">
      <c r="A3406">
        <v>142362</v>
      </c>
      <c r="B3406" s="2">
        <v>41842.547291666669</v>
      </c>
      <c r="C3406" t="s">
        <v>30</v>
      </c>
      <c r="D3406" t="s">
        <v>29</v>
      </c>
      <c r="E3406" s="6" t="s">
        <v>17</v>
      </c>
      <c r="F3406" t="s">
        <v>10</v>
      </c>
      <c r="G3406">
        <v>75180</v>
      </c>
      <c r="H3406">
        <f t="shared" si="397"/>
        <v>75180</v>
      </c>
      <c r="I3406" t="str">
        <f t="shared" si="399"/>
        <v>60001-100000</v>
      </c>
      <c r="O3406">
        <f t="shared" si="398"/>
        <v>24712.25</v>
      </c>
      <c r="P3406">
        <f t="shared" si="400"/>
        <v>74426.25</v>
      </c>
      <c r="Q3406">
        <f t="shared" si="401"/>
        <v>49714</v>
      </c>
      <c r="R3406">
        <f t="shared" si="402"/>
        <v>-49858.75</v>
      </c>
      <c r="S3406">
        <f t="shared" si="403"/>
        <v>148997.25</v>
      </c>
      <c r="T3406">
        <v>75180</v>
      </c>
    </row>
    <row r="3407" spans="1:20" ht="15" thickBot="1" x14ac:dyDescent="0.4">
      <c r="A3407">
        <v>292591</v>
      </c>
      <c r="B3407" s="2">
        <v>41842.550775462965</v>
      </c>
      <c r="C3407" t="s">
        <v>31</v>
      </c>
      <c r="D3407" t="s">
        <v>29</v>
      </c>
      <c r="E3407" s="6" t="s">
        <v>17</v>
      </c>
      <c r="F3407" t="s">
        <v>10</v>
      </c>
      <c r="G3407">
        <v>20789</v>
      </c>
      <c r="H3407">
        <f t="shared" si="397"/>
        <v>20789</v>
      </c>
      <c r="I3407" t="str">
        <f t="shared" si="399"/>
        <v>20001-40000</v>
      </c>
      <c r="O3407">
        <f t="shared" si="398"/>
        <v>24709.5</v>
      </c>
      <c r="P3407">
        <f t="shared" si="400"/>
        <v>74367</v>
      </c>
      <c r="Q3407">
        <f t="shared" si="401"/>
        <v>49657.5</v>
      </c>
      <c r="R3407">
        <f t="shared" si="402"/>
        <v>-49776.75</v>
      </c>
      <c r="S3407">
        <f t="shared" si="403"/>
        <v>148853.25</v>
      </c>
      <c r="T3407">
        <v>20789</v>
      </c>
    </row>
    <row r="3408" spans="1:20" ht="15" thickBot="1" x14ac:dyDescent="0.4">
      <c r="A3408">
        <v>950745</v>
      </c>
      <c r="B3408" s="2">
        <v>41842.547002314815</v>
      </c>
      <c r="C3408" t="s">
        <v>30</v>
      </c>
      <c r="D3408" t="s">
        <v>28</v>
      </c>
      <c r="E3408" s="6" t="s">
        <v>17</v>
      </c>
      <c r="F3408" t="s">
        <v>10</v>
      </c>
      <c r="G3408">
        <v>36897</v>
      </c>
      <c r="H3408">
        <f t="shared" si="397"/>
        <v>36897</v>
      </c>
      <c r="I3408" t="str">
        <f t="shared" si="399"/>
        <v>20001-40000</v>
      </c>
      <c r="O3408">
        <f t="shared" si="398"/>
        <v>24717</v>
      </c>
      <c r="P3408">
        <f t="shared" si="400"/>
        <v>74390.5</v>
      </c>
      <c r="Q3408">
        <f t="shared" si="401"/>
        <v>49673.5</v>
      </c>
      <c r="R3408">
        <f t="shared" si="402"/>
        <v>-49793.25</v>
      </c>
      <c r="S3408">
        <f t="shared" si="403"/>
        <v>148900.75</v>
      </c>
      <c r="T3408">
        <v>36897</v>
      </c>
    </row>
    <row r="3409" spans="1:20" ht="15" thickBot="1" x14ac:dyDescent="0.4">
      <c r="A3409">
        <v>407392</v>
      </c>
      <c r="B3409" s="2">
        <v>41850.663402777776</v>
      </c>
      <c r="C3409" t="s">
        <v>31</v>
      </c>
      <c r="D3409" t="s">
        <v>27</v>
      </c>
      <c r="E3409" s="6" t="s">
        <v>17</v>
      </c>
      <c r="F3409" t="s">
        <v>10</v>
      </c>
      <c r="G3409">
        <v>33426</v>
      </c>
      <c r="H3409">
        <f t="shared" si="397"/>
        <v>33426</v>
      </c>
      <c r="I3409" t="str">
        <f t="shared" si="399"/>
        <v>20001-40000</v>
      </c>
      <c r="O3409">
        <f t="shared" si="398"/>
        <v>24715</v>
      </c>
      <c r="P3409">
        <f t="shared" si="400"/>
        <v>74414</v>
      </c>
      <c r="Q3409">
        <f t="shared" si="401"/>
        <v>49699</v>
      </c>
      <c r="R3409">
        <f t="shared" si="402"/>
        <v>-49833.5</v>
      </c>
      <c r="S3409">
        <f t="shared" si="403"/>
        <v>148962.5</v>
      </c>
      <c r="T3409">
        <v>33426</v>
      </c>
    </row>
    <row r="3410" spans="1:20" ht="15" thickBot="1" x14ac:dyDescent="0.4">
      <c r="A3410">
        <v>438945</v>
      </c>
      <c r="B3410" s="2">
        <v>41855.556504629632</v>
      </c>
      <c r="C3410" t="s">
        <v>30</v>
      </c>
      <c r="D3410" t="s">
        <v>27</v>
      </c>
      <c r="E3410" s="6" t="s">
        <v>17</v>
      </c>
      <c r="F3410" t="s">
        <v>2</v>
      </c>
      <c r="G3410">
        <v>58513</v>
      </c>
      <c r="H3410">
        <f t="shared" si="397"/>
        <v>58513</v>
      </c>
      <c r="I3410" t="str">
        <f t="shared" si="399"/>
        <v>40001-60000</v>
      </c>
      <c r="O3410">
        <f t="shared" si="398"/>
        <v>24712.25</v>
      </c>
      <c r="P3410">
        <f t="shared" si="400"/>
        <v>74426.25</v>
      </c>
      <c r="Q3410">
        <f t="shared" si="401"/>
        <v>49714</v>
      </c>
      <c r="R3410">
        <f t="shared" si="402"/>
        <v>-49858.75</v>
      </c>
      <c r="S3410">
        <f t="shared" si="403"/>
        <v>148997.25</v>
      </c>
      <c r="T3410">
        <v>58513</v>
      </c>
    </row>
    <row r="3411" spans="1:20" ht="15" thickBot="1" x14ac:dyDescent="0.4">
      <c r="A3411">
        <v>346065</v>
      </c>
      <c r="B3411" s="2">
        <v>41855.556793981479</v>
      </c>
      <c r="C3411" t="s">
        <v>31</v>
      </c>
      <c r="D3411" t="s">
        <v>27</v>
      </c>
      <c r="E3411" s="6" t="s">
        <v>17</v>
      </c>
      <c r="F3411" t="s">
        <v>2</v>
      </c>
      <c r="G3411">
        <v>88507</v>
      </c>
      <c r="H3411">
        <f t="shared" si="397"/>
        <v>88507</v>
      </c>
      <c r="I3411" t="str">
        <f t="shared" si="399"/>
        <v>60001-100000</v>
      </c>
      <c r="O3411">
        <f t="shared" si="398"/>
        <v>24709.5</v>
      </c>
      <c r="P3411">
        <f t="shared" si="400"/>
        <v>74438.5</v>
      </c>
      <c r="Q3411">
        <f t="shared" si="401"/>
        <v>49729</v>
      </c>
      <c r="R3411">
        <f t="shared" si="402"/>
        <v>-49884</v>
      </c>
      <c r="S3411">
        <f t="shared" si="403"/>
        <v>149032</v>
      </c>
      <c r="T3411">
        <v>88507</v>
      </c>
    </row>
    <row r="3412" spans="1:20" ht="15" thickBot="1" x14ac:dyDescent="0.4">
      <c r="A3412">
        <v>394250</v>
      </c>
      <c r="B3412" s="2">
        <v>41855.557037037041</v>
      </c>
      <c r="C3412" t="s">
        <v>30</v>
      </c>
      <c r="D3412" t="s">
        <v>27</v>
      </c>
      <c r="E3412" s="6" t="s">
        <v>17</v>
      </c>
      <c r="F3412" t="s">
        <v>2</v>
      </c>
      <c r="G3412">
        <v>54952</v>
      </c>
      <c r="H3412">
        <f t="shared" si="397"/>
        <v>54952</v>
      </c>
      <c r="I3412" t="str">
        <f t="shared" si="399"/>
        <v>40001-60000</v>
      </c>
      <c r="O3412">
        <f t="shared" si="398"/>
        <v>24706.75</v>
      </c>
      <c r="P3412">
        <f t="shared" si="400"/>
        <v>74390.5</v>
      </c>
      <c r="Q3412">
        <f t="shared" si="401"/>
        <v>49683.75</v>
      </c>
      <c r="R3412">
        <f t="shared" si="402"/>
        <v>-49818.875</v>
      </c>
      <c r="S3412">
        <f t="shared" si="403"/>
        <v>148916.125</v>
      </c>
      <c r="T3412">
        <v>54952</v>
      </c>
    </row>
    <row r="3413" spans="1:20" ht="15" thickBot="1" x14ac:dyDescent="0.4">
      <c r="A3413">
        <v>882084</v>
      </c>
      <c r="B3413" s="2">
        <v>41855.557685185187</v>
      </c>
      <c r="C3413" t="s">
        <v>30</v>
      </c>
      <c r="D3413" t="s">
        <v>27</v>
      </c>
      <c r="E3413" s="6" t="s">
        <v>17</v>
      </c>
      <c r="F3413" t="s">
        <v>2</v>
      </c>
      <c r="G3413">
        <v>60226</v>
      </c>
      <c r="H3413">
        <f t="shared" si="397"/>
        <v>60226</v>
      </c>
      <c r="I3413" t="str">
        <f t="shared" si="399"/>
        <v>60001-100000</v>
      </c>
      <c r="O3413">
        <f t="shared" si="398"/>
        <v>24704</v>
      </c>
      <c r="P3413">
        <f t="shared" si="400"/>
        <v>74414</v>
      </c>
      <c r="Q3413">
        <f t="shared" si="401"/>
        <v>49710</v>
      </c>
      <c r="R3413">
        <f t="shared" si="402"/>
        <v>-49861</v>
      </c>
      <c r="S3413">
        <f t="shared" si="403"/>
        <v>148979</v>
      </c>
      <c r="T3413">
        <v>60226</v>
      </c>
    </row>
    <row r="3414" spans="1:20" ht="15" thickBot="1" x14ac:dyDescent="0.4">
      <c r="A3414">
        <v>181952</v>
      </c>
      <c r="B3414" s="2">
        <v>41850.520069444443</v>
      </c>
      <c r="C3414" t="s">
        <v>31</v>
      </c>
      <c r="D3414" t="s">
        <v>27</v>
      </c>
      <c r="E3414" s="6" t="s">
        <v>17</v>
      </c>
      <c r="F3414" t="s">
        <v>10</v>
      </c>
      <c r="G3414">
        <v>1351</v>
      </c>
      <c r="H3414">
        <f t="shared" si="397"/>
        <v>1351</v>
      </c>
      <c r="I3414" t="str">
        <f t="shared" si="399"/>
        <v>0-20,000</v>
      </c>
      <c r="O3414">
        <f t="shared" si="398"/>
        <v>24704</v>
      </c>
      <c r="P3414">
        <f t="shared" si="400"/>
        <v>74426.25</v>
      </c>
      <c r="Q3414">
        <f t="shared" si="401"/>
        <v>49722.25</v>
      </c>
      <c r="R3414">
        <f t="shared" si="402"/>
        <v>-49879.375</v>
      </c>
      <c r="S3414">
        <f t="shared" si="403"/>
        <v>149009.625</v>
      </c>
      <c r="T3414">
        <v>1351</v>
      </c>
    </row>
    <row r="3415" spans="1:20" ht="15" thickBot="1" x14ac:dyDescent="0.4">
      <c r="A3415">
        <v>484669</v>
      </c>
      <c r="B3415" s="2">
        <v>41850.52270833333</v>
      </c>
      <c r="C3415" t="s">
        <v>31</v>
      </c>
      <c r="D3415" t="s">
        <v>29</v>
      </c>
      <c r="E3415" s="6" t="s">
        <v>17</v>
      </c>
      <c r="F3415" t="s">
        <v>10</v>
      </c>
      <c r="G3415">
        <v>26156</v>
      </c>
      <c r="H3415">
        <f t="shared" si="397"/>
        <v>26156</v>
      </c>
      <c r="I3415" t="str">
        <f t="shared" si="399"/>
        <v>20001-40000</v>
      </c>
      <c r="O3415">
        <f t="shared" si="398"/>
        <v>24709.5</v>
      </c>
      <c r="P3415">
        <f t="shared" si="400"/>
        <v>74438.5</v>
      </c>
      <c r="Q3415">
        <f t="shared" si="401"/>
        <v>49729</v>
      </c>
      <c r="R3415">
        <f t="shared" si="402"/>
        <v>-49884</v>
      </c>
      <c r="S3415">
        <f t="shared" si="403"/>
        <v>149032</v>
      </c>
      <c r="T3415">
        <v>26156</v>
      </c>
    </row>
    <row r="3416" spans="1:20" ht="15" thickBot="1" x14ac:dyDescent="0.4">
      <c r="A3416">
        <v>152014</v>
      </c>
      <c r="B3416" s="2">
        <v>41852.510266203702</v>
      </c>
      <c r="C3416" t="s">
        <v>31</v>
      </c>
      <c r="D3416" t="s">
        <v>27</v>
      </c>
      <c r="E3416" s="6" t="s">
        <v>17</v>
      </c>
      <c r="F3416" t="s">
        <v>10</v>
      </c>
      <c r="G3416">
        <v>1808</v>
      </c>
      <c r="H3416">
        <f t="shared" si="397"/>
        <v>1808</v>
      </c>
      <c r="I3416" t="str">
        <f t="shared" si="399"/>
        <v>0-20,000</v>
      </c>
      <c r="O3416">
        <f t="shared" si="398"/>
        <v>24706.75</v>
      </c>
      <c r="P3416">
        <f t="shared" si="400"/>
        <v>74450.75</v>
      </c>
      <c r="Q3416">
        <f t="shared" si="401"/>
        <v>49744</v>
      </c>
      <c r="R3416">
        <f t="shared" si="402"/>
        <v>-49909.25</v>
      </c>
      <c r="S3416">
        <f t="shared" si="403"/>
        <v>149066.75</v>
      </c>
      <c r="T3416">
        <v>1808</v>
      </c>
    </row>
    <row r="3417" spans="1:20" ht="15" thickBot="1" x14ac:dyDescent="0.4">
      <c r="A3417">
        <v>573438</v>
      </c>
      <c r="B3417" s="2">
        <v>41852.510925925926</v>
      </c>
      <c r="C3417" t="s">
        <v>30</v>
      </c>
      <c r="D3417" t="s">
        <v>27</v>
      </c>
      <c r="E3417" s="6" t="s">
        <v>17</v>
      </c>
      <c r="F3417" t="s">
        <v>10</v>
      </c>
      <c r="G3417">
        <v>44750</v>
      </c>
      <c r="H3417">
        <f t="shared" si="397"/>
        <v>44750</v>
      </c>
      <c r="I3417" t="str">
        <f t="shared" si="399"/>
        <v>40001-60000</v>
      </c>
      <c r="O3417">
        <f t="shared" si="398"/>
        <v>24715</v>
      </c>
      <c r="P3417">
        <f t="shared" si="400"/>
        <v>74463</v>
      </c>
      <c r="Q3417">
        <f t="shared" si="401"/>
        <v>49748</v>
      </c>
      <c r="R3417">
        <f t="shared" si="402"/>
        <v>-49907</v>
      </c>
      <c r="S3417">
        <f t="shared" si="403"/>
        <v>149085</v>
      </c>
      <c r="T3417">
        <v>44750</v>
      </c>
    </row>
    <row r="3418" spans="1:20" ht="15" thickBot="1" x14ac:dyDescent="0.4">
      <c r="A3418">
        <v>340032</v>
      </c>
      <c r="B3418" s="2">
        <v>41856.273101851853</v>
      </c>
      <c r="C3418" t="s">
        <v>31</v>
      </c>
      <c r="D3418" t="s">
        <v>27</v>
      </c>
      <c r="E3418" s="6" t="s">
        <v>17</v>
      </c>
      <c r="F3418" t="s">
        <v>10</v>
      </c>
      <c r="G3418">
        <v>73978</v>
      </c>
      <c r="H3418">
        <f t="shared" si="397"/>
        <v>73978</v>
      </c>
      <c r="I3418" t="str">
        <f t="shared" si="399"/>
        <v>60001-100000</v>
      </c>
      <c r="O3418">
        <f t="shared" si="398"/>
        <v>24712.25</v>
      </c>
      <c r="P3418">
        <f t="shared" si="400"/>
        <v>74468.5</v>
      </c>
      <c r="Q3418">
        <f t="shared" si="401"/>
        <v>49756.25</v>
      </c>
      <c r="R3418">
        <f t="shared" si="402"/>
        <v>-49922.125</v>
      </c>
      <c r="S3418">
        <f t="shared" si="403"/>
        <v>149102.875</v>
      </c>
      <c r="T3418">
        <v>73978</v>
      </c>
    </row>
    <row r="3419" spans="1:20" ht="15" thickBot="1" x14ac:dyDescent="0.4">
      <c r="A3419">
        <v>492572</v>
      </c>
      <c r="B3419" s="2">
        <v>41856.273923611108</v>
      </c>
      <c r="C3419" t="s">
        <v>30</v>
      </c>
      <c r="D3419" t="s">
        <v>29</v>
      </c>
      <c r="E3419" s="6" t="s">
        <v>17</v>
      </c>
      <c r="F3419" t="s">
        <v>10</v>
      </c>
      <c r="G3419">
        <v>47467</v>
      </c>
      <c r="H3419">
        <f t="shared" si="397"/>
        <v>47467</v>
      </c>
      <c r="I3419" t="str">
        <f t="shared" si="399"/>
        <v>40001-60000</v>
      </c>
      <c r="O3419">
        <f t="shared" si="398"/>
        <v>24709.5</v>
      </c>
      <c r="P3419">
        <f t="shared" si="400"/>
        <v>74474</v>
      </c>
      <c r="Q3419">
        <f t="shared" si="401"/>
        <v>49764.5</v>
      </c>
      <c r="R3419">
        <f t="shared" si="402"/>
        <v>-49937.25</v>
      </c>
      <c r="S3419">
        <f t="shared" si="403"/>
        <v>149120.75</v>
      </c>
      <c r="T3419">
        <v>47467</v>
      </c>
    </row>
    <row r="3420" spans="1:20" ht="15" thickBot="1" x14ac:dyDescent="0.4">
      <c r="A3420">
        <v>865052</v>
      </c>
      <c r="B3420" s="2">
        <v>41856.274525462963</v>
      </c>
      <c r="C3420" t="s">
        <v>30</v>
      </c>
      <c r="D3420" t="s">
        <v>29</v>
      </c>
      <c r="E3420" s="6" t="s">
        <v>17</v>
      </c>
      <c r="F3420" t="s">
        <v>10</v>
      </c>
      <c r="G3420">
        <v>18125</v>
      </c>
      <c r="H3420">
        <f t="shared" si="397"/>
        <v>18125</v>
      </c>
      <c r="I3420" t="str">
        <f t="shared" si="399"/>
        <v>0-20,000</v>
      </c>
      <c r="O3420">
        <f t="shared" si="398"/>
        <v>24706.75</v>
      </c>
      <c r="P3420">
        <f t="shared" si="400"/>
        <v>74479.5</v>
      </c>
      <c r="Q3420">
        <f t="shared" si="401"/>
        <v>49772.75</v>
      </c>
      <c r="R3420">
        <f t="shared" si="402"/>
        <v>-49952.375</v>
      </c>
      <c r="S3420">
        <f t="shared" si="403"/>
        <v>149138.625</v>
      </c>
      <c r="T3420">
        <v>18125</v>
      </c>
    </row>
    <row r="3421" spans="1:20" ht="15" thickBot="1" x14ac:dyDescent="0.4">
      <c r="A3421">
        <v>59309</v>
      </c>
      <c r="B3421" s="2">
        <v>41858.631840277776</v>
      </c>
      <c r="C3421" t="s">
        <v>31</v>
      </c>
      <c r="D3421" t="s">
        <v>29</v>
      </c>
      <c r="E3421" s="6" t="s">
        <v>17</v>
      </c>
      <c r="F3421" t="s">
        <v>10</v>
      </c>
      <c r="G3421">
        <v>36217</v>
      </c>
      <c r="H3421">
        <f t="shared" si="397"/>
        <v>36217</v>
      </c>
      <c r="I3421" t="str">
        <f t="shared" si="399"/>
        <v>20001-40000</v>
      </c>
      <c r="O3421">
        <f t="shared" si="398"/>
        <v>24715</v>
      </c>
      <c r="P3421">
        <f t="shared" si="400"/>
        <v>74485</v>
      </c>
      <c r="Q3421">
        <f t="shared" si="401"/>
        <v>49770</v>
      </c>
      <c r="R3421">
        <f t="shared" si="402"/>
        <v>-49940</v>
      </c>
      <c r="S3421">
        <f t="shared" si="403"/>
        <v>149140</v>
      </c>
      <c r="T3421">
        <v>36217</v>
      </c>
    </row>
    <row r="3422" spans="1:20" ht="15" thickBot="1" x14ac:dyDescent="0.4">
      <c r="A3422">
        <v>280569</v>
      </c>
      <c r="B3422" s="2">
        <v>41761.396747685183</v>
      </c>
      <c r="C3422" t="s">
        <v>31</v>
      </c>
      <c r="D3422" t="s">
        <v>29</v>
      </c>
      <c r="E3422" s="6" t="s">
        <v>13</v>
      </c>
      <c r="F3422" t="s">
        <v>10</v>
      </c>
      <c r="G3422">
        <v>45914</v>
      </c>
      <c r="H3422">
        <f t="shared" si="397"/>
        <v>45914</v>
      </c>
      <c r="I3422" t="str">
        <f t="shared" si="399"/>
        <v>40001-60000</v>
      </c>
      <c r="O3422">
        <f t="shared" si="398"/>
        <v>24712.25</v>
      </c>
      <c r="P3422">
        <f t="shared" si="400"/>
        <v>74492.75</v>
      </c>
      <c r="Q3422">
        <f t="shared" si="401"/>
        <v>49780.5</v>
      </c>
      <c r="R3422">
        <f t="shared" si="402"/>
        <v>-49958.5</v>
      </c>
      <c r="S3422">
        <f t="shared" si="403"/>
        <v>149163.5</v>
      </c>
      <c r="T3422">
        <v>45914</v>
      </c>
    </row>
    <row r="3423" spans="1:20" ht="15" thickBot="1" x14ac:dyDescent="0.4">
      <c r="A3423">
        <v>82756</v>
      </c>
      <c r="B3423" s="2">
        <v>41811.871469907404</v>
      </c>
      <c r="C3423" t="s">
        <v>30</v>
      </c>
      <c r="D3423" t="s">
        <v>29</v>
      </c>
      <c r="E3423" s="6" t="s">
        <v>13</v>
      </c>
      <c r="F3423" t="s">
        <v>10</v>
      </c>
      <c r="G3423">
        <v>26560</v>
      </c>
      <c r="H3423">
        <f t="shared" si="397"/>
        <v>26560</v>
      </c>
      <c r="I3423" t="str">
        <f t="shared" si="399"/>
        <v>20001-40000</v>
      </c>
      <c r="O3423">
        <f t="shared" si="398"/>
        <v>24709.5</v>
      </c>
      <c r="P3423">
        <f t="shared" si="400"/>
        <v>74500.5</v>
      </c>
      <c r="Q3423">
        <f t="shared" si="401"/>
        <v>49791</v>
      </c>
      <c r="R3423">
        <f t="shared" si="402"/>
        <v>-49977</v>
      </c>
      <c r="S3423">
        <f t="shared" si="403"/>
        <v>149187</v>
      </c>
      <c r="T3423">
        <v>26560</v>
      </c>
    </row>
    <row r="3424" spans="1:20" ht="15" thickBot="1" x14ac:dyDescent="0.4">
      <c r="A3424">
        <v>440222</v>
      </c>
      <c r="B3424" s="2">
        <v>41814.514930555553</v>
      </c>
      <c r="C3424" t="s">
        <v>31</v>
      </c>
      <c r="D3424" t="s">
        <v>29</v>
      </c>
      <c r="E3424" s="6" t="s">
        <v>13</v>
      </c>
      <c r="F3424" t="s">
        <v>10</v>
      </c>
      <c r="G3424">
        <v>45915</v>
      </c>
      <c r="H3424">
        <f t="shared" si="397"/>
        <v>45915</v>
      </c>
      <c r="I3424" t="str">
        <f t="shared" si="399"/>
        <v>40001-60000</v>
      </c>
      <c r="O3424">
        <f t="shared" si="398"/>
        <v>24706.75</v>
      </c>
      <c r="P3424">
        <f t="shared" si="400"/>
        <v>74508.25</v>
      </c>
      <c r="Q3424">
        <f t="shared" si="401"/>
        <v>49801.5</v>
      </c>
      <c r="R3424">
        <f t="shared" si="402"/>
        <v>-49995.5</v>
      </c>
      <c r="S3424">
        <f t="shared" si="403"/>
        <v>149210.5</v>
      </c>
      <c r="T3424">
        <v>45915</v>
      </c>
    </row>
    <row r="3425" spans="1:20" ht="15" thickBot="1" x14ac:dyDescent="0.4">
      <c r="A3425">
        <v>195831</v>
      </c>
      <c r="B3425" s="2">
        <v>41814.515266203707</v>
      </c>
      <c r="C3425" t="s">
        <v>31</v>
      </c>
      <c r="D3425" t="s">
        <v>29</v>
      </c>
      <c r="E3425" s="6" t="s">
        <v>13</v>
      </c>
      <c r="F3425" t="s">
        <v>10</v>
      </c>
      <c r="G3425">
        <v>66002</v>
      </c>
      <c r="H3425">
        <f t="shared" si="397"/>
        <v>66002</v>
      </c>
      <c r="I3425" t="str">
        <f t="shared" si="399"/>
        <v>60001-100000</v>
      </c>
      <c r="O3425">
        <f t="shared" si="398"/>
        <v>24704</v>
      </c>
      <c r="P3425">
        <f t="shared" si="400"/>
        <v>74516</v>
      </c>
      <c r="Q3425">
        <f t="shared" si="401"/>
        <v>49812</v>
      </c>
      <c r="R3425">
        <f t="shared" si="402"/>
        <v>-50014</v>
      </c>
      <c r="S3425">
        <f t="shared" si="403"/>
        <v>149234</v>
      </c>
      <c r="T3425">
        <v>66002</v>
      </c>
    </row>
    <row r="3426" spans="1:20" ht="15" thickBot="1" x14ac:dyDescent="0.4">
      <c r="A3426">
        <v>587861</v>
      </c>
      <c r="B3426" s="2">
        <v>41880.396944444445</v>
      </c>
      <c r="C3426" t="s">
        <v>31</v>
      </c>
      <c r="D3426" t="s">
        <v>27</v>
      </c>
      <c r="E3426" s="6" t="s">
        <v>17</v>
      </c>
      <c r="F3426" t="s">
        <v>2</v>
      </c>
      <c r="G3426">
        <v>86256</v>
      </c>
      <c r="H3426">
        <f t="shared" si="397"/>
        <v>86256</v>
      </c>
      <c r="I3426" t="str">
        <f t="shared" si="399"/>
        <v>60001-100000</v>
      </c>
      <c r="O3426">
        <f t="shared" si="398"/>
        <v>24704</v>
      </c>
      <c r="P3426">
        <f t="shared" si="400"/>
        <v>74534.5</v>
      </c>
      <c r="Q3426">
        <f t="shared" si="401"/>
        <v>49830.5</v>
      </c>
      <c r="R3426">
        <f t="shared" si="402"/>
        <v>-50041.75</v>
      </c>
      <c r="S3426">
        <f t="shared" si="403"/>
        <v>149280.25</v>
      </c>
      <c r="T3426">
        <v>86256</v>
      </c>
    </row>
    <row r="3427" spans="1:20" ht="15" thickBot="1" x14ac:dyDescent="0.4">
      <c r="A3427">
        <v>355986</v>
      </c>
      <c r="B3427" s="2">
        <v>41778.397106481483</v>
      </c>
      <c r="C3427" t="s">
        <v>31</v>
      </c>
      <c r="D3427" t="s">
        <v>27</v>
      </c>
      <c r="E3427" s="6" t="s">
        <v>20</v>
      </c>
      <c r="F3427" t="s">
        <v>5</v>
      </c>
      <c r="G3427">
        <v>31623</v>
      </c>
      <c r="H3427">
        <f t="shared" si="397"/>
        <v>31623</v>
      </c>
      <c r="I3427" t="str">
        <f t="shared" si="399"/>
        <v>20001-40000</v>
      </c>
      <c r="O3427">
        <f t="shared" si="398"/>
        <v>24704</v>
      </c>
      <c r="P3427">
        <f t="shared" si="400"/>
        <v>74500.5</v>
      </c>
      <c r="Q3427">
        <f t="shared" si="401"/>
        <v>49796.5</v>
      </c>
      <c r="R3427">
        <f t="shared" si="402"/>
        <v>-49990.75</v>
      </c>
      <c r="S3427">
        <f t="shared" si="403"/>
        <v>149195.25</v>
      </c>
      <c r="T3427">
        <v>31623</v>
      </c>
    </row>
    <row r="3428" spans="1:20" ht="15" thickBot="1" x14ac:dyDescent="0.4">
      <c r="A3428">
        <v>706625</v>
      </c>
      <c r="B3428" s="2">
        <v>41778.400289351855</v>
      </c>
      <c r="C3428" t="s">
        <v>30</v>
      </c>
      <c r="D3428" t="s">
        <v>29</v>
      </c>
      <c r="E3428" s="6" t="s">
        <v>20</v>
      </c>
      <c r="F3428" t="s">
        <v>5</v>
      </c>
      <c r="G3428">
        <v>40517</v>
      </c>
      <c r="H3428">
        <f t="shared" si="397"/>
        <v>40517</v>
      </c>
      <c r="I3428" t="str">
        <f t="shared" si="399"/>
        <v>40001-60000</v>
      </c>
      <c r="O3428">
        <f t="shared" si="398"/>
        <v>24704</v>
      </c>
      <c r="P3428">
        <f t="shared" si="400"/>
        <v>74508.25</v>
      </c>
      <c r="Q3428">
        <f t="shared" si="401"/>
        <v>49804.25</v>
      </c>
      <c r="R3428">
        <f t="shared" si="402"/>
        <v>-50002.375</v>
      </c>
      <c r="S3428">
        <f t="shared" si="403"/>
        <v>149214.625</v>
      </c>
      <c r="T3428">
        <v>40517</v>
      </c>
    </row>
    <row r="3429" spans="1:20" ht="15" thickBot="1" x14ac:dyDescent="0.4">
      <c r="A3429">
        <v>86320</v>
      </c>
      <c r="B3429" s="2">
        <v>41778.400555555556</v>
      </c>
      <c r="C3429" t="s">
        <v>31</v>
      </c>
      <c r="D3429" t="s">
        <v>27</v>
      </c>
      <c r="E3429" s="6" t="s">
        <v>20</v>
      </c>
      <c r="F3429" t="s">
        <v>5</v>
      </c>
      <c r="G3429">
        <v>75379</v>
      </c>
      <c r="H3429">
        <f t="shared" si="397"/>
        <v>75379</v>
      </c>
      <c r="I3429" t="str">
        <f t="shared" si="399"/>
        <v>60001-100000</v>
      </c>
      <c r="O3429">
        <f t="shared" si="398"/>
        <v>24704</v>
      </c>
      <c r="P3429">
        <f t="shared" si="400"/>
        <v>74516</v>
      </c>
      <c r="Q3429">
        <f t="shared" si="401"/>
        <v>49812</v>
      </c>
      <c r="R3429">
        <f t="shared" si="402"/>
        <v>-50014</v>
      </c>
      <c r="S3429">
        <f t="shared" si="403"/>
        <v>149234</v>
      </c>
      <c r="T3429">
        <v>75379</v>
      </c>
    </row>
    <row r="3430" spans="1:20" ht="15" thickBot="1" x14ac:dyDescent="0.4">
      <c r="A3430">
        <v>858811</v>
      </c>
      <c r="B3430" s="2">
        <v>41829.694305555553</v>
      </c>
      <c r="C3430" t="s">
        <v>30</v>
      </c>
      <c r="D3430" t="s">
        <v>27</v>
      </c>
      <c r="E3430" s="6" t="s">
        <v>20</v>
      </c>
      <c r="F3430" t="s">
        <v>5</v>
      </c>
      <c r="G3430">
        <v>37921</v>
      </c>
      <c r="H3430">
        <f t="shared" si="397"/>
        <v>37921</v>
      </c>
      <c r="I3430" t="str">
        <f t="shared" si="399"/>
        <v>20001-40000</v>
      </c>
      <c r="O3430">
        <f t="shared" si="398"/>
        <v>24697.5</v>
      </c>
      <c r="P3430">
        <f t="shared" si="400"/>
        <v>74492.75</v>
      </c>
      <c r="Q3430">
        <f t="shared" si="401"/>
        <v>49795.25</v>
      </c>
      <c r="R3430">
        <f t="shared" si="402"/>
        <v>-49995.375</v>
      </c>
      <c r="S3430">
        <f t="shared" si="403"/>
        <v>149185.625</v>
      </c>
      <c r="T3430">
        <v>37921</v>
      </c>
    </row>
    <row r="3431" spans="1:20" ht="15" thickBot="1" x14ac:dyDescent="0.4">
      <c r="A3431">
        <v>448438</v>
      </c>
      <c r="B3431" s="2">
        <v>41829.694594907407</v>
      </c>
      <c r="C3431" t="s">
        <v>31</v>
      </c>
      <c r="D3431" t="s">
        <v>27</v>
      </c>
      <c r="E3431" s="6" t="s">
        <v>20</v>
      </c>
      <c r="F3431" t="s">
        <v>5</v>
      </c>
      <c r="G3431">
        <v>21848</v>
      </c>
      <c r="H3431">
        <f t="shared" si="397"/>
        <v>21848</v>
      </c>
      <c r="I3431" t="str">
        <f t="shared" si="399"/>
        <v>20001-40000</v>
      </c>
      <c r="O3431">
        <f t="shared" si="398"/>
        <v>24691</v>
      </c>
      <c r="P3431">
        <f t="shared" si="400"/>
        <v>74500.5</v>
      </c>
      <c r="Q3431">
        <f t="shared" si="401"/>
        <v>49809.5</v>
      </c>
      <c r="R3431">
        <f t="shared" si="402"/>
        <v>-50023.25</v>
      </c>
      <c r="S3431">
        <f t="shared" si="403"/>
        <v>149214.75</v>
      </c>
      <c r="T3431">
        <v>21848</v>
      </c>
    </row>
    <row r="3432" spans="1:20" ht="15" thickBot="1" x14ac:dyDescent="0.4">
      <c r="A3432">
        <v>509679</v>
      </c>
      <c r="B3432" s="2">
        <v>41829.695289351854</v>
      </c>
      <c r="C3432" t="s">
        <v>31</v>
      </c>
      <c r="D3432" t="s">
        <v>29</v>
      </c>
      <c r="E3432" s="6" t="s">
        <v>20</v>
      </c>
      <c r="F3432" t="s">
        <v>5</v>
      </c>
      <c r="G3432">
        <v>38979</v>
      </c>
      <c r="H3432">
        <f t="shared" si="397"/>
        <v>38979</v>
      </c>
      <c r="I3432" t="str">
        <f t="shared" si="399"/>
        <v>20001-40000</v>
      </c>
      <c r="O3432">
        <f t="shared" si="398"/>
        <v>24704</v>
      </c>
      <c r="P3432">
        <f t="shared" si="400"/>
        <v>74508.25</v>
      </c>
      <c r="Q3432">
        <f t="shared" si="401"/>
        <v>49804.25</v>
      </c>
      <c r="R3432">
        <f t="shared" si="402"/>
        <v>-50002.375</v>
      </c>
      <c r="S3432">
        <f t="shared" si="403"/>
        <v>149214.625</v>
      </c>
      <c r="T3432">
        <v>38979</v>
      </c>
    </row>
    <row r="3433" spans="1:20" ht="15" thickBot="1" x14ac:dyDescent="0.4">
      <c r="A3433">
        <v>330851</v>
      </c>
      <c r="B3433" s="2">
        <v>41790.654861111114</v>
      </c>
      <c r="C3433" t="s">
        <v>31</v>
      </c>
      <c r="D3433" t="s">
        <v>29</v>
      </c>
      <c r="E3433" s="6" t="s">
        <v>14</v>
      </c>
      <c r="F3433" t="s">
        <v>2</v>
      </c>
      <c r="G3433">
        <v>99086</v>
      </c>
      <c r="H3433">
        <f t="shared" si="397"/>
        <v>99086</v>
      </c>
      <c r="I3433" t="str">
        <f t="shared" si="399"/>
        <v>60001-100000</v>
      </c>
      <c r="O3433">
        <f t="shared" si="398"/>
        <v>24704</v>
      </c>
      <c r="P3433">
        <f t="shared" si="400"/>
        <v>74516</v>
      </c>
      <c r="Q3433">
        <f t="shared" si="401"/>
        <v>49812</v>
      </c>
      <c r="R3433">
        <f t="shared" si="402"/>
        <v>-50014</v>
      </c>
      <c r="S3433">
        <f t="shared" si="403"/>
        <v>149234</v>
      </c>
      <c r="T3433">
        <v>99086</v>
      </c>
    </row>
    <row r="3434" spans="1:20" ht="15" thickBot="1" x14ac:dyDescent="0.4">
      <c r="A3434">
        <v>482929</v>
      </c>
      <c r="B3434" s="2">
        <v>41790.655543981484</v>
      </c>
      <c r="C3434" t="s">
        <v>30</v>
      </c>
      <c r="D3434" t="s">
        <v>27</v>
      </c>
      <c r="E3434" s="6" t="s">
        <v>14</v>
      </c>
      <c r="F3434" t="s">
        <v>2</v>
      </c>
      <c r="G3434">
        <v>27444</v>
      </c>
      <c r="H3434">
        <f t="shared" si="397"/>
        <v>27444</v>
      </c>
      <c r="I3434" t="str">
        <f t="shared" si="399"/>
        <v>20001-40000</v>
      </c>
      <c r="O3434">
        <f t="shared" si="398"/>
        <v>24697.5</v>
      </c>
      <c r="P3434">
        <f t="shared" si="400"/>
        <v>74492.75</v>
      </c>
      <c r="Q3434">
        <f t="shared" si="401"/>
        <v>49795.25</v>
      </c>
      <c r="R3434">
        <f t="shared" si="402"/>
        <v>-49995.375</v>
      </c>
      <c r="S3434">
        <f t="shared" si="403"/>
        <v>149185.625</v>
      </c>
      <c r="T3434">
        <v>27444</v>
      </c>
    </row>
    <row r="3435" spans="1:20" ht="15" thickBot="1" x14ac:dyDescent="0.4">
      <c r="A3435">
        <v>587398</v>
      </c>
      <c r="B3435" s="2">
        <v>41790.655833333331</v>
      </c>
      <c r="C3435" t="s">
        <v>30</v>
      </c>
      <c r="D3435" t="s">
        <v>27</v>
      </c>
      <c r="E3435" s="6" t="s">
        <v>14</v>
      </c>
      <c r="F3435" t="s">
        <v>2</v>
      </c>
      <c r="G3435">
        <v>33554</v>
      </c>
      <c r="H3435">
        <f t="shared" si="397"/>
        <v>33554</v>
      </c>
      <c r="I3435" t="str">
        <f t="shared" si="399"/>
        <v>20001-40000</v>
      </c>
      <c r="O3435">
        <f t="shared" si="398"/>
        <v>24691</v>
      </c>
      <c r="P3435">
        <f t="shared" si="400"/>
        <v>74500.5</v>
      </c>
      <c r="Q3435">
        <f t="shared" si="401"/>
        <v>49809.5</v>
      </c>
      <c r="R3435">
        <f t="shared" si="402"/>
        <v>-50023.25</v>
      </c>
      <c r="S3435">
        <f t="shared" si="403"/>
        <v>149214.75</v>
      </c>
      <c r="T3435">
        <v>33554</v>
      </c>
    </row>
    <row r="3436" spans="1:20" ht="15" thickBot="1" x14ac:dyDescent="0.4">
      <c r="A3436">
        <v>448993</v>
      </c>
      <c r="B3436" s="2">
        <v>41790.656215277777</v>
      </c>
      <c r="C3436" t="s">
        <v>30</v>
      </c>
      <c r="D3436" t="s">
        <v>29</v>
      </c>
      <c r="E3436" s="6" t="s">
        <v>14</v>
      </c>
      <c r="F3436" t="s">
        <v>2</v>
      </c>
      <c r="G3436">
        <v>75895</v>
      </c>
      <c r="H3436">
        <f t="shared" si="397"/>
        <v>75895</v>
      </c>
      <c r="I3436" t="str">
        <f t="shared" si="399"/>
        <v>60001-100000</v>
      </c>
      <c r="O3436">
        <f t="shared" si="398"/>
        <v>24684.5</v>
      </c>
      <c r="P3436">
        <f t="shared" si="400"/>
        <v>74508.25</v>
      </c>
      <c r="Q3436">
        <f t="shared" si="401"/>
        <v>49823.75</v>
      </c>
      <c r="R3436">
        <f t="shared" si="402"/>
        <v>-50051.125</v>
      </c>
      <c r="S3436">
        <f t="shared" si="403"/>
        <v>149243.875</v>
      </c>
      <c r="T3436">
        <v>75895</v>
      </c>
    </row>
    <row r="3437" spans="1:20" ht="15" thickBot="1" x14ac:dyDescent="0.4">
      <c r="A3437">
        <v>205250</v>
      </c>
      <c r="B3437" s="2">
        <v>41790.656701388885</v>
      </c>
      <c r="C3437" t="s">
        <v>31</v>
      </c>
      <c r="D3437" t="s">
        <v>27</v>
      </c>
      <c r="E3437" s="6" t="s">
        <v>14</v>
      </c>
      <c r="F3437" t="s">
        <v>2</v>
      </c>
      <c r="G3437">
        <v>15482</v>
      </c>
      <c r="H3437">
        <f t="shared" si="397"/>
        <v>15482</v>
      </c>
      <c r="I3437" t="str">
        <f t="shared" si="399"/>
        <v>0-20,000</v>
      </c>
      <c r="O3437">
        <f t="shared" si="398"/>
        <v>24678</v>
      </c>
      <c r="P3437">
        <f t="shared" si="400"/>
        <v>74485</v>
      </c>
      <c r="Q3437">
        <f t="shared" si="401"/>
        <v>49807</v>
      </c>
      <c r="R3437">
        <f t="shared" si="402"/>
        <v>-50032.5</v>
      </c>
      <c r="S3437">
        <f t="shared" si="403"/>
        <v>149195.5</v>
      </c>
      <c r="T3437">
        <v>15482</v>
      </c>
    </row>
    <row r="3438" spans="1:20" ht="15" thickBot="1" x14ac:dyDescent="0.4">
      <c r="A3438">
        <v>266100</v>
      </c>
      <c r="B3438" s="2">
        <v>41824.824849537035</v>
      </c>
      <c r="C3438" t="s">
        <v>31</v>
      </c>
      <c r="D3438" t="s">
        <v>27</v>
      </c>
      <c r="E3438" s="6" t="s">
        <v>14</v>
      </c>
      <c r="F3438" t="s">
        <v>2</v>
      </c>
      <c r="G3438">
        <v>88155</v>
      </c>
      <c r="H3438">
        <f t="shared" si="397"/>
        <v>88155</v>
      </c>
      <c r="I3438" t="str">
        <f t="shared" si="399"/>
        <v>60001-100000</v>
      </c>
      <c r="O3438">
        <f t="shared" si="398"/>
        <v>24697.5</v>
      </c>
      <c r="P3438">
        <f t="shared" si="400"/>
        <v>74492.75</v>
      </c>
      <c r="Q3438">
        <f t="shared" si="401"/>
        <v>49795.25</v>
      </c>
      <c r="R3438">
        <f t="shared" si="402"/>
        <v>-49995.375</v>
      </c>
      <c r="S3438">
        <f t="shared" si="403"/>
        <v>149185.625</v>
      </c>
      <c r="T3438">
        <v>88155</v>
      </c>
    </row>
    <row r="3439" spans="1:20" ht="15" thickBot="1" x14ac:dyDescent="0.4">
      <c r="A3439">
        <v>568466</v>
      </c>
      <c r="B3439" s="2">
        <v>41824.825520833336</v>
      </c>
      <c r="C3439" t="s">
        <v>31</v>
      </c>
      <c r="D3439" t="s">
        <v>29</v>
      </c>
      <c r="E3439" s="6" t="s">
        <v>14</v>
      </c>
      <c r="F3439" t="s">
        <v>2</v>
      </c>
      <c r="G3439">
        <v>46479</v>
      </c>
      <c r="H3439">
        <f t="shared" si="397"/>
        <v>46479</v>
      </c>
      <c r="I3439" t="str">
        <f t="shared" si="399"/>
        <v>40001-60000</v>
      </c>
      <c r="O3439">
        <f t="shared" si="398"/>
        <v>24691</v>
      </c>
      <c r="P3439">
        <f t="shared" si="400"/>
        <v>74474</v>
      </c>
      <c r="Q3439">
        <f t="shared" si="401"/>
        <v>49783</v>
      </c>
      <c r="R3439">
        <f t="shared" si="402"/>
        <v>-49983.5</v>
      </c>
      <c r="S3439">
        <f t="shared" si="403"/>
        <v>149148.5</v>
      </c>
      <c r="T3439">
        <v>46479</v>
      </c>
    </row>
    <row r="3440" spans="1:20" ht="15" thickBot="1" x14ac:dyDescent="0.4">
      <c r="A3440">
        <v>119064</v>
      </c>
      <c r="B3440" s="2">
        <v>41829.803888888891</v>
      </c>
      <c r="C3440" t="s">
        <v>30</v>
      </c>
      <c r="D3440" t="s">
        <v>27</v>
      </c>
      <c r="E3440" s="6" t="s">
        <v>14</v>
      </c>
      <c r="F3440" t="s">
        <v>2</v>
      </c>
      <c r="G3440">
        <v>14237</v>
      </c>
      <c r="H3440">
        <f t="shared" si="397"/>
        <v>14237</v>
      </c>
      <c r="I3440" t="str">
        <f t="shared" si="399"/>
        <v>0-20,000</v>
      </c>
      <c r="O3440">
        <f t="shared" si="398"/>
        <v>24684.5</v>
      </c>
      <c r="P3440">
        <f t="shared" si="400"/>
        <v>74479.5</v>
      </c>
      <c r="Q3440">
        <f t="shared" si="401"/>
        <v>49795</v>
      </c>
      <c r="R3440">
        <f t="shared" si="402"/>
        <v>-50008</v>
      </c>
      <c r="S3440">
        <f t="shared" si="403"/>
        <v>149172</v>
      </c>
      <c r="T3440">
        <v>14237</v>
      </c>
    </row>
    <row r="3441" spans="1:20" ht="15" thickBot="1" x14ac:dyDescent="0.4">
      <c r="A3441">
        <v>355731</v>
      </c>
      <c r="B3441" s="2">
        <v>41829.804594907408</v>
      </c>
      <c r="C3441" t="s">
        <v>31</v>
      </c>
      <c r="D3441" t="s">
        <v>29</v>
      </c>
      <c r="E3441" s="6" t="s">
        <v>14</v>
      </c>
      <c r="F3441" t="s">
        <v>2</v>
      </c>
      <c r="G3441">
        <v>5301</v>
      </c>
      <c r="H3441">
        <f t="shared" si="397"/>
        <v>5301</v>
      </c>
      <c r="I3441" t="str">
        <f t="shared" si="399"/>
        <v>0-20,000</v>
      </c>
      <c r="O3441">
        <f t="shared" si="398"/>
        <v>24704</v>
      </c>
      <c r="P3441">
        <f t="shared" si="400"/>
        <v>74485</v>
      </c>
      <c r="Q3441">
        <f t="shared" si="401"/>
        <v>49781</v>
      </c>
      <c r="R3441">
        <f t="shared" si="402"/>
        <v>-49967.5</v>
      </c>
      <c r="S3441">
        <f t="shared" si="403"/>
        <v>149156.5</v>
      </c>
      <c r="T3441">
        <v>5301</v>
      </c>
    </row>
    <row r="3442" spans="1:20" ht="15" thickBot="1" x14ac:dyDescent="0.4">
      <c r="A3442">
        <v>96027</v>
      </c>
      <c r="B3442" s="2">
        <v>41837.765266203707</v>
      </c>
      <c r="C3442" t="s">
        <v>30</v>
      </c>
      <c r="D3442" t="s">
        <v>27</v>
      </c>
      <c r="E3442" s="6" t="s">
        <v>20</v>
      </c>
      <c r="F3442" t="s">
        <v>2</v>
      </c>
      <c r="G3442">
        <v>26058</v>
      </c>
      <c r="H3442">
        <f t="shared" si="397"/>
        <v>26058</v>
      </c>
      <c r="I3442" t="str">
        <f t="shared" si="399"/>
        <v>20001-40000</v>
      </c>
      <c r="O3442">
        <f t="shared" si="398"/>
        <v>24704</v>
      </c>
      <c r="P3442">
        <f t="shared" si="400"/>
        <v>74492.75</v>
      </c>
      <c r="Q3442">
        <f t="shared" si="401"/>
        <v>49788.75</v>
      </c>
      <c r="R3442">
        <f t="shared" si="402"/>
        <v>-49979.125</v>
      </c>
      <c r="S3442">
        <f t="shared" si="403"/>
        <v>149175.875</v>
      </c>
      <c r="T3442">
        <v>26058</v>
      </c>
    </row>
    <row r="3443" spans="1:20" ht="15" thickBot="1" x14ac:dyDescent="0.4">
      <c r="A3443">
        <v>120567</v>
      </c>
      <c r="B3443" s="2">
        <v>41837.766921296294</v>
      </c>
      <c r="C3443" t="s">
        <v>30</v>
      </c>
      <c r="D3443" t="s">
        <v>29</v>
      </c>
      <c r="E3443" s="6" t="s">
        <v>20</v>
      </c>
      <c r="F3443" t="s">
        <v>2</v>
      </c>
      <c r="G3443">
        <v>53350</v>
      </c>
      <c r="H3443">
        <f t="shared" si="397"/>
        <v>53350</v>
      </c>
      <c r="I3443" t="str">
        <f t="shared" si="399"/>
        <v>40001-60000</v>
      </c>
      <c r="O3443">
        <f t="shared" si="398"/>
        <v>24704</v>
      </c>
      <c r="P3443">
        <f t="shared" si="400"/>
        <v>74500.5</v>
      </c>
      <c r="Q3443">
        <f t="shared" si="401"/>
        <v>49796.5</v>
      </c>
      <c r="R3443">
        <f t="shared" si="402"/>
        <v>-49990.75</v>
      </c>
      <c r="S3443">
        <f t="shared" si="403"/>
        <v>149195.25</v>
      </c>
      <c r="T3443">
        <v>53350</v>
      </c>
    </row>
    <row r="3444" spans="1:20" ht="15" thickBot="1" x14ac:dyDescent="0.4">
      <c r="A3444">
        <v>926169</v>
      </c>
      <c r="B3444" s="2">
        <v>41772.398252314815</v>
      </c>
      <c r="C3444" t="s">
        <v>31</v>
      </c>
      <c r="D3444" t="s">
        <v>27</v>
      </c>
      <c r="E3444" s="6" t="s">
        <v>17</v>
      </c>
      <c r="F3444" t="s">
        <v>1</v>
      </c>
      <c r="G3444">
        <v>74005</v>
      </c>
      <c r="H3444">
        <f t="shared" si="397"/>
        <v>74005</v>
      </c>
      <c r="I3444" t="str">
        <f t="shared" si="399"/>
        <v>60001-100000</v>
      </c>
      <c r="O3444">
        <f t="shared" si="398"/>
        <v>24704</v>
      </c>
      <c r="P3444">
        <f t="shared" si="400"/>
        <v>74508.25</v>
      </c>
      <c r="Q3444">
        <f t="shared" si="401"/>
        <v>49804.25</v>
      </c>
      <c r="R3444">
        <f t="shared" si="402"/>
        <v>-50002.375</v>
      </c>
      <c r="S3444">
        <f t="shared" si="403"/>
        <v>149214.625</v>
      </c>
      <c r="T3444">
        <v>74005</v>
      </c>
    </row>
    <row r="3445" spans="1:20" ht="15" thickBot="1" x14ac:dyDescent="0.4">
      <c r="A3445">
        <v>569868</v>
      </c>
      <c r="B3445" s="2">
        <v>41807.401192129626</v>
      </c>
      <c r="C3445" t="s">
        <v>30</v>
      </c>
      <c r="D3445" t="s">
        <v>29</v>
      </c>
      <c r="E3445" s="6" t="s">
        <v>17</v>
      </c>
      <c r="F3445" t="s">
        <v>1</v>
      </c>
      <c r="G3445">
        <v>57447</v>
      </c>
      <c r="H3445">
        <f t="shared" si="397"/>
        <v>57447</v>
      </c>
      <c r="I3445" t="str">
        <f t="shared" si="399"/>
        <v>40001-60000</v>
      </c>
      <c r="O3445">
        <f t="shared" si="398"/>
        <v>24704</v>
      </c>
      <c r="P3445">
        <f t="shared" si="400"/>
        <v>74516</v>
      </c>
      <c r="Q3445">
        <f t="shared" si="401"/>
        <v>49812</v>
      </c>
      <c r="R3445">
        <f t="shared" si="402"/>
        <v>-50014</v>
      </c>
      <c r="S3445">
        <f t="shared" si="403"/>
        <v>149234</v>
      </c>
      <c r="T3445">
        <v>57447</v>
      </c>
    </row>
    <row r="3446" spans="1:20" ht="15" thickBot="1" x14ac:dyDescent="0.4">
      <c r="A3446">
        <v>118591</v>
      </c>
      <c r="B3446" s="2">
        <v>41850.450509259259</v>
      </c>
      <c r="C3446" t="s">
        <v>31</v>
      </c>
      <c r="D3446" t="s">
        <v>27</v>
      </c>
      <c r="E3446" s="6" t="s">
        <v>17</v>
      </c>
      <c r="F3446" t="s">
        <v>1</v>
      </c>
      <c r="G3446">
        <v>42927</v>
      </c>
      <c r="H3446">
        <f t="shared" si="397"/>
        <v>42927</v>
      </c>
      <c r="I3446" t="str">
        <f t="shared" si="399"/>
        <v>40001-60000</v>
      </c>
      <c r="O3446">
        <f t="shared" si="398"/>
        <v>24697.5</v>
      </c>
      <c r="P3446">
        <f t="shared" si="400"/>
        <v>74534.5</v>
      </c>
      <c r="Q3446">
        <f t="shared" si="401"/>
        <v>49837</v>
      </c>
      <c r="R3446">
        <f t="shared" si="402"/>
        <v>-50058</v>
      </c>
      <c r="S3446">
        <f t="shared" si="403"/>
        <v>149290</v>
      </c>
      <c r="T3446">
        <v>42927</v>
      </c>
    </row>
    <row r="3447" spans="1:20" ht="15" thickBot="1" x14ac:dyDescent="0.4">
      <c r="A3447">
        <v>500344</v>
      </c>
      <c r="B3447" s="2">
        <v>41850.450891203705</v>
      </c>
      <c r="C3447" t="s">
        <v>30</v>
      </c>
      <c r="D3447" t="s">
        <v>27</v>
      </c>
      <c r="E3447" s="6" t="s">
        <v>17</v>
      </c>
      <c r="F3447" t="s">
        <v>1</v>
      </c>
      <c r="G3447">
        <v>92701</v>
      </c>
      <c r="H3447">
        <f t="shared" si="397"/>
        <v>92701</v>
      </c>
      <c r="I3447" t="str">
        <f t="shared" si="399"/>
        <v>60001-100000</v>
      </c>
      <c r="O3447">
        <f t="shared" si="398"/>
        <v>24691</v>
      </c>
      <c r="P3447">
        <f t="shared" si="400"/>
        <v>74553</v>
      </c>
      <c r="Q3447">
        <f t="shared" si="401"/>
        <v>49862</v>
      </c>
      <c r="R3447">
        <f t="shared" si="402"/>
        <v>-50102</v>
      </c>
      <c r="S3447">
        <f t="shared" si="403"/>
        <v>149346</v>
      </c>
      <c r="T3447">
        <v>92701</v>
      </c>
    </row>
    <row r="3448" spans="1:20" ht="15" thickBot="1" x14ac:dyDescent="0.4">
      <c r="A3448">
        <v>651323</v>
      </c>
      <c r="B3448" s="2">
        <v>41850.452650462961</v>
      </c>
      <c r="C3448" t="s">
        <v>30</v>
      </c>
      <c r="D3448" t="s">
        <v>29</v>
      </c>
      <c r="E3448" s="6" t="s">
        <v>17</v>
      </c>
      <c r="F3448" t="s">
        <v>1</v>
      </c>
      <c r="G3448">
        <v>72220</v>
      </c>
      <c r="H3448">
        <f t="shared" si="397"/>
        <v>72220</v>
      </c>
      <c r="I3448" t="str">
        <f t="shared" si="399"/>
        <v>60001-100000</v>
      </c>
      <c r="O3448">
        <f t="shared" si="398"/>
        <v>24684.5</v>
      </c>
      <c r="P3448">
        <f t="shared" si="400"/>
        <v>74508.25</v>
      </c>
      <c r="Q3448">
        <f t="shared" si="401"/>
        <v>49823.75</v>
      </c>
      <c r="R3448">
        <f t="shared" si="402"/>
        <v>-50051.125</v>
      </c>
      <c r="S3448">
        <f t="shared" si="403"/>
        <v>149243.875</v>
      </c>
      <c r="T3448">
        <v>72220</v>
      </c>
    </row>
    <row r="3449" spans="1:20" ht="15" thickBot="1" x14ac:dyDescent="0.4">
      <c r="A3449">
        <v>791199</v>
      </c>
      <c r="B3449" s="2">
        <v>41850.450844907406</v>
      </c>
      <c r="C3449" t="s">
        <v>30</v>
      </c>
      <c r="D3449" t="s">
        <v>28</v>
      </c>
      <c r="E3449" s="6" t="s">
        <v>17</v>
      </c>
      <c r="F3449" t="s">
        <v>1</v>
      </c>
      <c r="G3449">
        <v>33291</v>
      </c>
      <c r="H3449">
        <f t="shared" si="397"/>
        <v>33291</v>
      </c>
      <c r="I3449" t="str">
        <f t="shared" si="399"/>
        <v>20001-40000</v>
      </c>
      <c r="O3449">
        <f t="shared" si="398"/>
        <v>24678</v>
      </c>
      <c r="P3449">
        <f t="shared" si="400"/>
        <v>74516</v>
      </c>
      <c r="Q3449">
        <f t="shared" si="401"/>
        <v>49838</v>
      </c>
      <c r="R3449">
        <f t="shared" si="402"/>
        <v>-50079</v>
      </c>
      <c r="S3449">
        <f t="shared" si="403"/>
        <v>149273</v>
      </c>
      <c r="T3449">
        <v>33291</v>
      </c>
    </row>
    <row r="3450" spans="1:20" ht="15" thickBot="1" x14ac:dyDescent="0.4">
      <c r="A3450">
        <v>439089</v>
      </c>
      <c r="B3450" s="2">
        <v>41861.500925925924</v>
      </c>
      <c r="C3450" t="s">
        <v>30</v>
      </c>
      <c r="D3450" t="s">
        <v>29</v>
      </c>
      <c r="E3450" s="6" t="s">
        <v>17</v>
      </c>
      <c r="F3450" t="s">
        <v>1</v>
      </c>
      <c r="G3450">
        <v>97711</v>
      </c>
      <c r="H3450">
        <f t="shared" si="397"/>
        <v>97711</v>
      </c>
      <c r="I3450" t="str">
        <f t="shared" si="399"/>
        <v>60001-100000</v>
      </c>
      <c r="O3450">
        <f t="shared" si="398"/>
        <v>24674.5</v>
      </c>
      <c r="P3450">
        <f t="shared" si="400"/>
        <v>74534.5</v>
      </c>
      <c r="Q3450">
        <f t="shared" si="401"/>
        <v>49860</v>
      </c>
      <c r="R3450">
        <f t="shared" si="402"/>
        <v>-50115.5</v>
      </c>
      <c r="S3450">
        <f t="shared" si="403"/>
        <v>149324.5</v>
      </c>
      <c r="T3450">
        <v>97711</v>
      </c>
    </row>
    <row r="3451" spans="1:20" ht="15" thickBot="1" x14ac:dyDescent="0.4">
      <c r="A3451">
        <v>441573</v>
      </c>
      <c r="B3451" s="2">
        <v>41861.501527777778</v>
      </c>
      <c r="C3451" t="s">
        <v>30</v>
      </c>
      <c r="D3451" t="s">
        <v>29</v>
      </c>
      <c r="E3451" s="6" t="s">
        <v>17</v>
      </c>
      <c r="F3451" t="s">
        <v>1</v>
      </c>
      <c r="G3451">
        <v>45833</v>
      </c>
      <c r="H3451">
        <f t="shared" si="397"/>
        <v>45833</v>
      </c>
      <c r="I3451" t="str">
        <f t="shared" si="399"/>
        <v>40001-60000</v>
      </c>
      <c r="O3451">
        <f t="shared" si="398"/>
        <v>24671</v>
      </c>
      <c r="P3451">
        <f t="shared" si="400"/>
        <v>74500.5</v>
      </c>
      <c r="Q3451">
        <f t="shared" si="401"/>
        <v>49829.5</v>
      </c>
      <c r="R3451">
        <f t="shared" si="402"/>
        <v>-50073.25</v>
      </c>
      <c r="S3451">
        <f t="shared" si="403"/>
        <v>149244.75</v>
      </c>
      <c r="T3451">
        <v>45833</v>
      </c>
    </row>
    <row r="3452" spans="1:20" ht="15" thickBot="1" x14ac:dyDescent="0.4">
      <c r="A3452">
        <v>534643</v>
      </c>
      <c r="B3452" s="2">
        <v>41861.501006944447</v>
      </c>
      <c r="C3452" t="s">
        <v>30</v>
      </c>
      <c r="D3452" t="s">
        <v>28</v>
      </c>
      <c r="E3452" s="6" t="s">
        <v>17</v>
      </c>
      <c r="F3452" t="s">
        <v>1</v>
      </c>
      <c r="G3452">
        <v>38669</v>
      </c>
      <c r="H3452">
        <f t="shared" si="397"/>
        <v>38669</v>
      </c>
      <c r="I3452" t="str">
        <f t="shared" si="399"/>
        <v>20001-40000</v>
      </c>
      <c r="O3452">
        <f t="shared" si="398"/>
        <v>24667.5</v>
      </c>
      <c r="P3452">
        <f t="shared" si="400"/>
        <v>74508.25</v>
      </c>
      <c r="Q3452">
        <f t="shared" si="401"/>
        <v>49840.75</v>
      </c>
      <c r="R3452">
        <f t="shared" si="402"/>
        <v>-50093.625</v>
      </c>
      <c r="S3452">
        <f t="shared" si="403"/>
        <v>149269.375</v>
      </c>
      <c r="T3452">
        <v>38669</v>
      </c>
    </row>
    <row r="3453" spans="1:20" ht="15" thickBot="1" x14ac:dyDescent="0.4">
      <c r="A3453">
        <v>387342</v>
      </c>
      <c r="B3453" s="2">
        <v>41861.50136574074</v>
      </c>
      <c r="C3453" t="s">
        <v>31</v>
      </c>
      <c r="D3453" t="s">
        <v>28</v>
      </c>
      <c r="E3453" s="6" t="s">
        <v>17</v>
      </c>
      <c r="F3453" t="s">
        <v>1</v>
      </c>
      <c r="G3453">
        <v>4639</v>
      </c>
      <c r="H3453">
        <f t="shared" si="397"/>
        <v>4639</v>
      </c>
      <c r="I3453" t="str">
        <f t="shared" si="399"/>
        <v>0-20,000</v>
      </c>
      <c r="O3453">
        <f t="shared" si="398"/>
        <v>24664</v>
      </c>
      <c r="P3453">
        <f t="shared" si="400"/>
        <v>74516</v>
      </c>
      <c r="Q3453">
        <f t="shared" si="401"/>
        <v>49852</v>
      </c>
      <c r="R3453">
        <f t="shared" si="402"/>
        <v>-50114</v>
      </c>
      <c r="S3453">
        <f t="shared" si="403"/>
        <v>149294</v>
      </c>
      <c r="T3453">
        <v>4639</v>
      </c>
    </row>
    <row r="3454" spans="1:20" ht="15" thickBot="1" x14ac:dyDescent="0.4">
      <c r="A3454">
        <v>749064</v>
      </c>
      <c r="B3454" s="2">
        <v>41787.398298611108</v>
      </c>
      <c r="C3454" t="s">
        <v>30</v>
      </c>
      <c r="D3454" t="s">
        <v>27</v>
      </c>
      <c r="E3454" s="6" t="s">
        <v>14</v>
      </c>
      <c r="F3454" t="s">
        <v>10</v>
      </c>
      <c r="G3454">
        <v>70857</v>
      </c>
      <c r="H3454">
        <f t="shared" si="397"/>
        <v>70857</v>
      </c>
      <c r="I3454" t="str">
        <f t="shared" si="399"/>
        <v>60001-100000</v>
      </c>
      <c r="O3454">
        <f t="shared" si="398"/>
        <v>24674.5</v>
      </c>
      <c r="P3454">
        <f t="shared" si="400"/>
        <v>74534.5</v>
      </c>
      <c r="Q3454">
        <f t="shared" si="401"/>
        <v>49860</v>
      </c>
      <c r="R3454">
        <f t="shared" si="402"/>
        <v>-50115.5</v>
      </c>
      <c r="S3454">
        <f t="shared" si="403"/>
        <v>149324.5</v>
      </c>
      <c r="T3454">
        <v>70857</v>
      </c>
    </row>
    <row r="3455" spans="1:20" ht="15" thickBot="1" x14ac:dyDescent="0.4">
      <c r="A3455">
        <v>986093</v>
      </c>
      <c r="B3455" s="2">
        <v>41792.62605324074</v>
      </c>
      <c r="C3455" t="s">
        <v>31</v>
      </c>
      <c r="D3455" t="s">
        <v>27</v>
      </c>
      <c r="E3455" s="6" t="s">
        <v>14</v>
      </c>
      <c r="F3455" t="s">
        <v>10</v>
      </c>
      <c r="G3455">
        <v>90933</v>
      </c>
      <c r="H3455">
        <f t="shared" si="397"/>
        <v>90933</v>
      </c>
      <c r="I3455" t="str">
        <f t="shared" si="399"/>
        <v>60001-100000</v>
      </c>
      <c r="O3455">
        <f t="shared" si="398"/>
        <v>24671</v>
      </c>
      <c r="P3455">
        <f t="shared" si="400"/>
        <v>74553</v>
      </c>
      <c r="Q3455">
        <f t="shared" si="401"/>
        <v>49882</v>
      </c>
      <c r="R3455">
        <f t="shared" si="402"/>
        <v>-50152</v>
      </c>
      <c r="S3455">
        <f t="shared" si="403"/>
        <v>149376</v>
      </c>
      <c r="T3455">
        <v>90933</v>
      </c>
    </row>
    <row r="3456" spans="1:20" ht="15" thickBot="1" x14ac:dyDescent="0.4">
      <c r="A3456">
        <v>950771</v>
      </c>
      <c r="B3456" s="2">
        <v>41836.397349537037</v>
      </c>
      <c r="C3456" t="s">
        <v>30</v>
      </c>
      <c r="D3456" t="s">
        <v>27</v>
      </c>
      <c r="E3456" s="6" t="s">
        <v>14</v>
      </c>
      <c r="F3456" t="s">
        <v>1</v>
      </c>
      <c r="G3456">
        <v>17845</v>
      </c>
      <c r="H3456">
        <f t="shared" si="397"/>
        <v>17845</v>
      </c>
      <c r="I3456" t="str">
        <f t="shared" si="399"/>
        <v>0-20,000</v>
      </c>
      <c r="O3456">
        <f t="shared" si="398"/>
        <v>24667.5</v>
      </c>
      <c r="P3456">
        <f t="shared" si="400"/>
        <v>74508.25</v>
      </c>
      <c r="Q3456">
        <f t="shared" si="401"/>
        <v>49840.75</v>
      </c>
      <c r="R3456">
        <f t="shared" si="402"/>
        <v>-50093.625</v>
      </c>
      <c r="S3456">
        <f t="shared" si="403"/>
        <v>149269.375</v>
      </c>
      <c r="T3456">
        <v>17845</v>
      </c>
    </row>
    <row r="3457" spans="1:20" ht="15" thickBot="1" x14ac:dyDescent="0.4">
      <c r="A3457">
        <v>354179</v>
      </c>
      <c r="B3457" s="2">
        <v>41836.399756944447</v>
      </c>
      <c r="C3457" t="s">
        <v>31</v>
      </c>
      <c r="D3457" t="s">
        <v>27</v>
      </c>
      <c r="E3457" s="6" t="s">
        <v>14</v>
      </c>
      <c r="F3457" t="s">
        <v>1</v>
      </c>
      <c r="G3457">
        <v>57885</v>
      </c>
      <c r="H3457">
        <f t="shared" si="397"/>
        <v>57885</v>
      </c>
      <c r="I3457" t="str">
        <f t="shared" si="399"/>
        <v>40001-60000</v>
      </c>
      <c r="O3457">
        <f t="shared" si="398"/>
        <v>24678</v>
      </c>
      <c r="P3457">
        <f t="shared" si="400"/>
        <v>74516</v>
      </c>
      <c r="Q3457">
        <f t="shared" si="401"/>
        <v>49838</v>
      </c>
      <c r="R3457">
        <f t="shared" si="402"/>
        <v>-50079</v>
      </c>
      <c r="S3457">
        <f t="shared" si="403"/>
        <v>149273</v>
      </c>
      <c r="T3457">
        <v>57885</v>
      </c>
    </row>
    <row r="3458" spans="1:20" ht="15" thickBot="1" x14ac:dyDescent="0.4">
      <c r="A3458">
        <v>632495</v>
      </c>
      <c r="B3458" s="2">
        <v>41878.397523148145</v>
      </c>
      <c r="C3458" t="s">
        <v>30</v>
      </c>
      <c r="D3458" t="s">
        <v>27</v>
      </c>
      <c r="E3458" s="6" t="s">
        <v>14</v>
      </c>
      <c r="F3458" t="s">
        <v>10</v>
      </c>
      <c r="G3458">
        <v>70824</v>
      </c>
      <c r="H3458">
        <f t="shared" ref="H3458:H3521" si="404">IF(OR(G3458 &lt; R3458, G3458 &gt; S3458), $O$1, G3458)</f>
        <v>70824</v>
      </c>
      <c r="I3458" t="str">
        <f t="shared" si="399"/>
        <v>60001-100000</v>
      </c>
      <c r="O3458">
        <f t="shared" ref="O3458:O3521" si="405">QUARTILE(G3458:G10625,1)</f>
        <v>24674.5</v>
      </c>
      <c r="P3458">
        <f t="shared" si="400"/>
        <v>74534.5</v>
      </c>
      <c r="Q3458">
        <f t="shared" si="401"/>
        <v>49860</v>
      </c>
      <c r="R3458">
        <f t="shared" si="402"/>
        <v>-50115.5</v>
      </c>
      <c r="S3458">
        <f t="shared" si="403"/>
        <v>149324.5</v>
      </c>
      <c r="T3458">
        <v>70824</v>
      </c>
    </row>
    <row r="3459" spans="1:20" ht="15" thickBot="1" x14ac:dyDescent="0.4">
      <c r="A3459">
        <v>217137</v>
      </c>
      <c r="B3459" s="2">
        <v>41878.399108796293</v>
      </c>
      <c r="C3459" t="s">
        <v>31</v>
      </c>
      <c r="D3459" t="s">
        <v>27</v>
      </c>
      <c r="E3459" s="6" t="s">
        <v>14</v>
      </c>
      <c r="F3459" t="s">
        <v>10</v>
      </c>
      <c r="G3459">
        <v>84008</v>
      </c>
      <c r="H3459">
        <f t="shared" si="404"/>
        <v>84008</v>
      </c>
      <c r="I3459" t="str">
        <f t="shared" ref="I3459:I3522" si="406">IF(H3459&lt;=20000,"0-20,000",IF(H3459&lt;=40000,"20001-40000",IF(H3459&lt;=60000,"40001-60000",IF(H3459&lt;=100000,"60001-100000","above 1 lakh"))))</f>
        <v>60001-100000</v>
      </c>
      <c r="O3459">
        <f t="shared" si="405"/>
        <v>24671</v>
      </c>
      <c r="P3459">
        <f t="shared" ref="P3459:P3522" si="407">QUARTILE(G3459:G10626,3)</f>
        <v>74553</v>
      </c>
      <c r="Q3459">
        <f t="shared" ref="Q3459:Q3522" si="408">P3459-O3459</f>
        <v>49882</v>
      </c>
      <c r="R3459">
        <f t="shared" ref="R3459:R3522" si="409">O3459-1.5*Q3459</f>
        <v>-50152</v>
      </c>
      <c r="S3459">
        <f t="shared" ref="S3459:S3522" si="410">P3459+1.5*Q3459</f>
        <v>149376</v>
      </c>
      <c r="T3459">
        <v>84008</v>
      </c>
    </row>
    <row r="3460" spans="1:20" ht="15" thickBot="1" x14ac:dyDescent="0.4">
      <c r="A3460">
        <v>414677</v>
      </c>
      <c r="B3460" s="2">
        <v>41773.396666666667</v>
      </c>
      <c r="C3460" t="s">
        <v>30</v>
      </c>
      <c r="D3460" t="s">
        <v>27</v>
      </c>
      <c r="E3460" s="6" t="s">
        <v>20</v>
      </c>
      <c r="F3460" t="s">
        <v>10</v>
      </c>
      <c r="G3460">
        <v>11887</v>
      </c>
      <c r="H3460">
        <f t="shared" si="404"/>
        <v>11887</v>
      </c>
      <c r="I3460" t="str">
        <f t="shared" si="406"/>
        <v>0-20,000</v>
      </c>
      <c r="O3460">
        <f t="shared" si="405"/>
        <v>24667.5</v>
      </c>
      <c r="P3460">
        <f t="shared" si="407"/>
        <v>74508.25</v>
      </c>
      <c r="Q3460">
        <f t="shared" si="408"/>
        <v>49840.75</v>
      </c>
      <c r="R3460">
        <f t="shared" si="409"/>
        <v>-50093.625</v>
      </c>
      <c r="S3460">
        <f t="shared" si="410"/>
        <v>149269.375</v>
      </c>
      <c r="T3460">
        <v>11887</v>
      </c>
    </row>
    <row r="3461" spans="1:20" ht="15" thickBot="1" x14ac:dyDescent="0.4">
      <c r="A3461">
        <v>914171</v>
      </c>
      <c r="B3461" s="2">
        <v>41780.396944444445</v>
      </c>
      <c r="C3461" t="s">
        <v>31</v>
      </c>
      <c r="D3461" t="s">
        <v>27</v>
      </c>
      <c r="E3461" s="6" t="s">
        <v>20</v>
      </c>
      <c r="F3461" t="s">
        <v>10</v>
      </c>
      <c r="G3461">
        <v>83231</v>
      </c>
      <c r="H3461">
        <f t="shared" si="404"/>
        <v>83231</v>
      </c>
      <c r="I3461" t="str">
        <f t="shared" si="406"/>
        <v>60001-100000</v>
      </c>
      <c r="O3461">
        <f t="shared" si="405"/>
        <v>24678</v>
      </c>
      <c r="P3461">
        <f t="shared" si="407"/>
        <v>74516</v>
      </c>
      <c r="Q3461">
        <f t="shared" si="408"/>
        <v>49838</v>
      </c>
      <c r="R3461">
        <f t="shared" si="409"/>
        <v>-50079</v>
      </c>
      <c r="S3461">
        <f t="shared" si="410"/>
        <v>149273</v>
      </c>
      <c r="T3461">
        <v>83231</v>
      </c>
    </row>
    <row r="3462" spans="1:20" ht="15" thickBot="1" x14ac:dyDescent="0.4">
      <c r="A3462">
        <v>434519</v>
      </c>
      <c r="B3462" s="2">
        <v>41780.397372685184</v>
      </c>
      <c r="C3462" t="s">
        <v>30</v>
      </c>
      <c r="D3462" t="s">
        <v>27</v>
      </c>
      <c r="E3462" s="6" t="s">
        <v>20</v>
      </c>
      <c r="F3462" t="s">
        <v>10</v>
      </c>
      <c r="G3462">
        <v>69911</v>
      </c>
      <c r="H3462">
        <f t="shared" si="404"/>
        <v>69911</v>
      </c>
      <c r="I3462" t="str">
        <f t="shared" si="406"/>
        <v>60001-100000</v>
      </c>
      <c r="O3462">
        <f t="shared" si="405"/>
        <v>24674.5</v>
      </c>
      <c r="P3462">
        <f t="shared" si="407"/>
        <v>74492.75</v>
      </c>
      <c r="Q3462">
        <f t="shared" si="408"/>
        <v>49818.25</v>
      </c>
      <c r="R3462">
        <f t="shared" si="409"/>
        <v>-50052.875</v>
      </c>
      <c r="S3462">
        <f t="shared" si="410"/>
        <v>149220.125</v>
      </c>
      <c r="T3462">
        <v>69911</v>
      </c>
    </row>
    <row r="3463" spans="1:20" ht="15" thickBot="1" x14ac:dyDescent="0.4">
      <c r="A3463">
        <v>324829</v>
      </c>
      <c r="B3463" s="2">
        <v>41788.337465277778</v>
      </c>
      <c r="C3463" t="s">
        <v>31</v>
      </c>
      <c r="D3463" t="s">
        <v>27</v>
      </c>
      <c r="E3463" s="6" t="s">
        <v>20</v>
      </c>
      <c r="F3463" t="s">
        <v>10</v>
      </c>
      <c r="G3463">
        <v>41816</v>
      </c>
      <c r="H3463">
        <f t="shared" si="404"/>
        <v>41816</v>
      </c>
      <c r="I3463" t="str">
        <f t="shared" si="406"/>
        <v>40001-60000</v>
      </c>
      <c r="O3463">
        <f t="shared" si="405"/>
        <v>24671</v>
      </c>
      <c r="P3463">
        <f t="shared" si="407"/>
        <v>74500.5</v>
      </c>
      <c r="Q3463">
        <f t="shared" si="408"/>
        <v>49829.5</v>
      </c>
      <c r="R3463">
        <f t="shared" si="409"/>
        <v>-50073.25</v>
      </c>
      <c r="S3463">
        <f t="shared" si="410"/>
        <v>149244.75</v>
      </c>
      <c r="T3463">
        <v>41816</v>
      </c>
    </row>
    <row r="3464" spans="1:20" ht="15" thickBot="1" x14ac:dyDescent="0.4">
      <c r="A3464">
        <v>547772</v>
      </c>
      <c r="B3464" s="2">
        <v>41788.340636574074</v>
      </c>
      <c r="C3464" t="s">
        <v>30</v>
      </c>
      <c r="D3464" t="s">
        <v>27</v>
      </c>
      <c r="E3464" s="6" t="s">
        <v>20</v>
      </c>
      <c r="F3464" t="s">
        <v>10</v>
      </c>
      <c r="G3464">
        <v>15518</v>
      </c>
      <c r="H3464">
        <f t="shared" si="404"/>
        <v>15518</v>
      </c>
      <c r="I3464" t="str">
        <f t="shared" si="406"/>
        <v>0-20,000</v>
      </c>
      <c r="O3464">
        <f t="shared" si="405"/>
        <v>24667.5</v>
      </c>
      <c r="P3464">
        <f t="shared" si="407"/>
        <v>74508.25</v>
      </c>
      <c r="Q3464">
        <f t="shared" si="408"/>
        <v>49840.75</v>
      </c>
      <c r="R3464">
        <f t="shared" si="409"/>
        <v>-50093.625</v>
      </c>
      <c r="S3464">
        <f t="shared" si="410"/>
        <v>149269.375</v>
      </c>
      <c r="T3464">
        <v>15518</v>
      </c>
    </row>
    <row r="3465" spans="1:20" ht="15" thickBot="1" x14ac:dyDescent="0.4">
      <c r="A3465">
        <v>140769</v>
      </c>
      <c r="B3465" s="2">
        <v>41788.665578703702</v>
      </c>
      <c r="C3465" t="s">
        <v>31</v>
      </c>
      <c r="D3465" t="s">
        <v>27</v>
      </c>
      <c r="E3465" s="6" t="s">
        <v>20</v>
      </c>
      <c r="F3465" t="s">
        <v>10</v>
      </c>
      <c r="G3465">
        <v>40844</v>
      </c>
      <c r="H3465">
        <f t="shared" si="404"/>
        <v>40844</v>
      </c>
      <c r="I3465" t="str">
        <f t="shared" si="406"/>
        <v>40001-60000</v>
      </c>
      <c r="O3465">
        <f t="shared" si="405"/>
        <v>24678</v>
      </c>
      <c r="P3465">
        <f t="shared" si="407"/>
        <v>74516</v>
      </c>
      <c r="Q3465">
        <f t="shared" si="408"/>
        <v>49838</v>
      </c>
      <c r="R3465">
        <f t="shared" si="409"/>
        <v>-50079</v>
      </c>
      <c r="S3465">
        <f t="shared" si="410"/>
        <v>149273</v>
      </c>
      <c r="T3465">
        <v>40844</v>
      </c>
    </row>
    <row r="3466" spans="1:20" ht="15" thickBot="1" x14ac:dyDescent="0.4">
      <c r="A3466">
        <v>738594</v>
      </c>
      <c r="B3466" s="2">
        <v>41789.827881944446</v>
      </c>
      <c r="C3466" t="s">
        <v>31</v>
      </c>
      <c r="D3466" t="s">
        <v>27</v>
      </c>
      <c r="E3466" s="6" t="s">
        <v>20</v>
      </c>
      <c r="F3466" t="s">
        <v>2</v>
      </c>
      <c r="G3466">
        <v>54437</v>
      </c>
      <c r="H3466">
        <f t="shared" si="404"/>
        <v>54437</v>
      </c>
      <c r="I3466" t="str">
        <f t="shared" si="406"/>
        <v>40001-60000</v>
      </c>
      <c r="O3466">
        <f t="shared" si="405"/>
        <v>24674.5</v>
      </c>
      <c r="P3466">
        <f t="shared" si="407"/>
        <v>74534.5</v>
      </c>
      <c r="Q3466">
        <f t="shared" si="408"/>
        <v>49860</v>
      </c>
      <c r="R3466">
        <f t="shared" si="409"/>
        <v>-50115.5</v>
      </c>
      <c r="S3466">
        <f t="shared" si="410"/>
        <v>149324.5</v>
      </c>
      <c r="T3466">
        <v>54437</v>
      </c>
    </row>
    <row r="3467" spans="1:20" ht="15" thickBot="1" x14ac:dyDescent="0.4">
      <c r="A3467">
        <v>375007</v>
      </c>
      <c r="B3467" s="2">
        <v>41767.683310185188</v>
      </c>
      <c r="C3467" t="s">
        <v>30</v>
      </c>
      <c r="D3467" t="s">
        <v>27</v>
      </c>
      <c r="E3467" s="6" t="s">
        <v>12</v>
      </c>
      <c r="F3467" t="s">
        <v>1</v>
      </c>
      <c r="G3467">
        <v>25106</v>
      </c>
      <c r="H3467">
        <f t="shared" si="404"/>
        <v>25106</v>
      </c>
      <c r="I3467" t="str">
        <f t="shared" si="406"/>
        <v>20001-40000</v>
      </c>
      <c r="O3467">
        <f t="shared" si="405"/>
        <v>24671</v>
      </c>
      <c r="P3467">
        <f t="shared" si="407"/>
        <v>74553</v>
      </c>
      <c r="Q3467">
        <f t="shared" si="408"/>
        <v>49882</v>
      </c>
      <c r="R3467">
        <f t="shared" si="409"/>
        <v>-50152</v>
      </c>
      <c r="S3467">
        <f t="shared" si="410"/>
        <v>149376</v>
      </c>
      <c r="T3467">
        <v>25106</v>
      </c>
    </row>
    <row r="3468" spans="1:20" ht="15" thickBot="1" x14ac:dyDescent="0.4">
      <c r="A3468">
        <v>351440</v>
      </c>
      <c r="B3468" s="2">
        <v>41767.684421296297</v>
      </c>
      <c r="C3468" t="s">
        <v>30</v>
      </c>
      <c r="D3468" t="s">
        <v>29</v>
      </c>
      <c r="E3468" s="6" t="s">
        <v>12</v>
      </c>
      <c r="F3468" t="s">
        <v>1</v>
      </c>
      <c r="G3468">
        <v>56131</v>
      </c>
      <c r="H3468">
        <f t="shared" si="404"/>
        <v>56131</v>
      </c>
      <c r="I3468" t="str">
        <f t="shared" si="406"/>
        <v>40001-60000</v>
      </c>
      <c r="O3468">
        <f t="shared" si="405"/>
        <v>24667.5</v>
      </c>
      <c r="P3468">
        <f t="shared" si="407"/>
        <v>74571.5</v>
      </c>
      <c r="Q3468">
        <f t="shared" si="408"/>
        <v>49904</v>
      </c>
      <c r="R3468">
        <f t="shared" si="409"/>
        <v>-50188.5</v>
      </c>
      <c r="S3468">
        <f t="shared" si="410"/>
        <v>149427.5</v>
      </c>
      <c r="T3468">
        <v>56131</v>
      </c>
    </row>
    <row r="3469" spans="1:20" ht="15" thickBot="1" x14ac:dyDescent="0.4">
      <c r="A3469">
        <v>580428</v>
      </c>
      <c r="B3469" s="2">
        <v>41772.447777777779</v>
      </c>
      <c r="C3469" t="s">
        <v>31</v>
      </c>
      <c r="D3469" t="s">
        <v>27</v>
      </c>
      <c r="E3469" s="6" t="s">
        <v>12</v>
      </c>
      <c r="F3469" t="s">
        <v>1</v>
      </c>
      <c r="G3469">
        <v>25602</v>
      </c>
      <c r="H3469">
        <f t="shared" si="404"/>
        <v>25602</v>
      </c>
      <c r="I3469" t="str">
        <f t="shared" si="406"/>
        <v>20001-40000</v>
      </c>
      <c r="O3469">
        <f t="shared" si="405"/>
        <v>24664</v>
      </c>
      <c r="P3469">
        <f t="shared" si="407"/>
        <v>74590</v>
      </c>
      <c r="Q3469">
        <f t="shared" si="408"/>
        <v>49926</v>
      </c>
      <c r="R3469">
        <f t="shared" si="409"/>
        <v>-50225</v>
      </c>
      <c r="S3469">
        <f t="shared" si="410"/>
        <v>149479</v>
      </c>
      <c r="T3469">
        <v>25602</v>
      </c>
    </row>
    <row r="3470" spans="1:20" ht="15" thickBot="1" x14ac:dyDescent="0.4">
      <c r="A3470">
        <v>404793</v>
      </c>
      <c r="B3470" s="2">
        <v>41779.887997685182</v>
      </c>
      <c r="C3470" t="s">
        <v>31</v>
      </c>
      <c r="D3470" t="s">
        <v>27</v>
      </c>
      <c r="E3470" s="6" t="s">
        <v>12</v>
      </c>
      <c r="F3470" t="s">
        <v>1</v>
      </c>
      <c r="G3470">
        <v>48910</v>
      </c>
      <c r="H3470">
        <f t="shared" si="404"/>
        <v>48910</v>
      </c>
      <c r="I3470" t="str">
        <f t="shared" si="406"/>
        <v>40001-60000</v>
      </c>
      <c r="O3470">
        <f t="shared" si="405"/>
        <v>24659.25</v>
      </c>
      <c r="P3470">
        <f t="shared" si="407"/>
        <v>74598.25</v>
      </c>
      <c r="Q3470">
        <f t="shared" si="408"/>
        <v>49939</v>
      </c>
      <c r="R3470">
        <f t="shared" si="409"/>
        <v>-50249.25</v>
      </c>
      <c r="S3470">
        <f t="shared" si="410"/>
        <v>149506.75</v>
      </c>
      <c r="T3470">
        <v>48910</v>
      </c>
    </row>
    <row r="3471" spans="1:20" ht="15" thickBot="1" x14ac:dyDescent="0.4">
      <c r="A3471">
        <v>635529</v>
      </c>
      <c r="B3471" s="2">
        <v>41779.888472222221</v>
      </c>
      <c r="C3471" t="s">
        <v>31</v>
      </c>
      <c r="D3471" t="s">
        <v>29</v>
      </c>
      <c r="E3471" s="6" t="s">
        <v>12</v>
      </c>
      <c r="F3471" t="s">
        <v>1</v>
      </c>
      <c r="G3471">
        <v>2641</v>
      </c>
      <c r="H3471">
        <f t="shared" si="404"/>
        <v>2641</v>
      </c>
      <c r="I3471" t="str">
        <f t="shared" si="406"/>
        <v>0-20,000</v>
      </c>
      <c r="O3471">
        <f t="shared" si="405"/>
        <v>24654.5</v>
      </c>
      <c r="P3471">
        <f t="shared" si="407"/>
        <v>74606.5</v>
      </c>
      <c r="Q3471">
        <f t="shared" si="408"/>
        <v>49952</v>
      </c>
      <c r="R3471">
        <f t="shared" si="409"/>
        <v>-50273.5</v>
      </c>
      <c r="S3471">
        <f t="shared" si="410"/>
        <v>149534.5</v>
      </c>
      <c r="T3471">
        <v>2641</v>
      </c>
    </row>
    <row r="3472" spans="1:20" ht="15" thickBot="1" x14ac:dyDescent="0.4">
      <c r="A3472">
        <v>266248</v>
      </c>
      <c r="B3472" s="2">
        <v>41794.396840277775</v>
      </c>
      <c r="C3472" t="s">
        <v>31</v>
      </c>
      <c r="D3472" t="s">
        <v>27</v>
      </c>
      <c r="E3472" s="6" t="s">
        <v>12</v>
      </c>
      <c r="F3472" t="s">
        <v>1</v>
      </c>
      <c r="G3472">
        <v>80984</v>
      </c>
      <c r="H3472">
        <f t="shared" si="404"/>
        <v>80984</v>
      </c>
      <c r="I3472" t="str">
        <f t="shared" si="406"/>
        <v>60001-100000</v>
      </c>
      <c r="O3472">
        <f t="shared" si="405"/>
        <v>24667.5</v>
      </c>
      <c r="P3472">
        <f t="shared" si="407"/>
        <v>74614.75</v>
      </c>
      <c r="Q3472">
        <f t="shared" si="408"/>
        <v>49947.25</v>
      </c>
      <c r="R3472">
        <f t="shared" si="409"/>
        <v>-50253.375</v>
      </c>
      <c r="S3472">
        <f t="shared" si="410"/>
        <v>149535.625</v>
      </c>
      <c r="T3472">
        <v>80984</v>
      </c>
    </row>
    <row r="3473" spans="1:20" ht="15" thickBot="1" x14ac:dyDescent="0.4">
      <c r="A3473">
        <v>288734</v>
      </c>
      <c r="B3473" s="2">
        <v>41794.397303240738</v>
      </c>
      <c r="C3473" t="s">
        <v>31</v>
      </c>
      <c r="D3473" t="s">
        <v>27</v>
      </c>
      <c r="E3473" s="6" t="s">
        <v>12</v>
      </c>
      <c r="F3473" t="s">
        <v>1</v>
      </c>
      <c r="G3473">
        <v>84331</v>
      </c>
      <c r="H3473">
        <f t="shared" si="404"/>
        <v>84331</v>
      </c>
      <c r="I3473" t="str">
        <f t="shared" si="406"/>
        <v>60001-100000</v>
      </c>
      <c r="O3473">
        <f t="shared" si="405"/>
        <v>24664</v>
      </c>
      <c r="P3473">
        <f t="shared" si="407"/>
        <v>74590</v>
      </c>
      <c r="Q3473">
        <f t="shared" si="408"/>
        <v>49926</v>
      </c>
      <c r="R3473">
        <f t="shared" si="409"/>
        <v>-50225</v>
      </c>
      <c r="S3473">
        <f t="shared" si="410"/>
        <v>149479</v>
      </c>
      <c r="T3473">
        <v>84331</v>
      </c>
    </row>
    <row r="3474" spans="1:20" ht="15" thickBot="1" x14ac:dyDescent="0.4">
      <c r="A3474">
        <v>280722</v>
      </c>
      <c r="B3474" s="2">
        <v>41811.485752314817</v>
      </c>
      <c r="C3474" t="s">
        <v>31</v>
      </c>
      <c r="D3474" t="s">
        <v>29</v>
      </c>
      <c r="E3474" s="6" t="s">
        <v>12</v>
      </c>
      <c r="F3474" t="s">
        <v>1</v>
      </c>
      <c r="G3474">
        <v>6329</v>
      </c>
      <c r="H3474">
        <f t="shared" si="404"/>
        <v>6329</v>
      </c>
      <c r="I3474" t="str">
        <f t="shared" si="406"/>
        <v>0-20,000</v>
      </c>
      <c r="O3474">
        <f t="shared" si="405"/>
        <v>24659.25</v>
      </c>
      <c r="P3474">
        <f t="shared" si="407"/>
        <v>74534.5</v>
      </c>
      <c r="Q3474">
        <f t="shared" si="408"/>
        <v>49875.25</v>
      </c>
      <c r="R3474">
        <f t="shared" si="409"/>
        <v>-50153.625</v>
      </c>
      <c r="S3474">
        <f t="shared" si="410"/>
        <v>149347.375</v>
      </c>
      <c r="T3474">
        <v>6329</v>
      </c>
    </row>
    <row r="3475" spans="1:20" ht="15" thickBot="1" x14ac:dyDescent="0.4">
      <c r="A3475">
        <v>369763</v>
      </c>
      <c r="B3475" s="2">
        <v>41818.71398148148</v>
      </c>
      <c r="C3475" t="s">
        <v>31</v>
      </c>
      <c r="D3475" t="s">
        <v>29</v>
      </c>
      <c r="E3475" s="6" t="s">
        <v>12</v>
      </c>
      <c r="F3475" t="s">
        <v>1</v>
      </c>
      <c r="G3475">
        <v>40828</v>
      </c>
      <c r="H3475">
        <f t="shared" si="404"/>
        <v>40828</v>
      </c>
      <c r="I3475" t="str">
        <f t="shared" si="406"/>
        <v>40001-60000</v>
      </c>
      <c r="O3475">
        <f t="shared" si="405"/>
        <v>24671</v>
      </c>
      <c r="P3475">
        <f t="shared" si="407"/>
        <v>74553</v>
      </c>
      <c r="Q3475">
        <f t="shared" si="408"/>
        <v>49882</v>
      </c>
      <c r="R3475">
        <f t="shared" si="409"/>
        <v>-50152</v>
      </c>
      <c r="S3475">
        <f t="shared" si="410"/>
        <v>149376</v>
      </c>
      <c r="T3475">
        <v>40828</v>
      </c>
    </row>
    <row r="3476" spans="1:20" ht="15" thickBot="1" x14ac:dyDescent="0.4">
      <c r="A3476">
        <v>890690</v>
      </c>
      <c r="B3476" s="2">
        <v>41808.510057870371</v>
      </c>
      <c r="C3476" t="s">
        <v>31</v>
      </c>
      <c r="D3476" t="s">
        <v>27</v>
      </c>
      <c r="E3476" s="6" t="s">
        <v>17</v>
      </c>
      <c r="F3476" t="s">
        <v>1</v>
      </c>
      <c r="G3476">
        <v>67278</v>
      </c>
      <c r="H3476">
        <f t="shared" si="404"/>
        <v>67278</v>
      </c>
      <c r="I3476" t="str">
        <f t="shared" si="406"/>
        <v>60001-100000</v>
      </c>
      <c r="O3476">
        <f t="shared" si="405"/>
        <v>24667.5</v>
      </c>
      <c r="P3476">
        <f t="shared" si="407"/>
        <v>74571.5</v>
      </c>
      <c r="Q3476">
        <f t="shared" si="408"/>
        <v>49904</v>
      </c>
      <c r="R3476">
        <f t="shared" si="409"/>
        <v>-50188.5</v>
      </c>
      <c r="S3476">
        <f t="shared" si="410"/>
        <v>149427.5</v>
      </c>
      <c r="T3476">
        <v>67278</v>
      </c>
    </row>
    <row r="3477" spans="1:20" ht="15" thickBot="1" x14ac:dyDescent="0.4">
      <c r="A3477">
        <v>50851</v>
      </c>
      <c r="B3477" s="2">
        <v>41810.432650462964</v>
      </c>
      <c r="C3477" t="s">
        <v>31</v>
      </c>
      <c r="D3477" t="s">
        <v>27</v>
      </c>
      <c r="E3477" s="6" t="s">
        <v>17</v>
      </c>
      <c r="F3477" t="s">
        <v>1</v>
      </c>
      <c r="G3477">
        <v>54399</v>
      </c>
      <c r="H3477">
        <f t="shared" si="404"/>
        <v>54399</v>
      </c>
      <c r="I3477" t="str">
        <f t="shared" si="406"/>
        <v>40001-60000</v>
      </c>
      <c r="O3477">
        <f t="shared" si="405"/>
        <v>24664</v>
      </c>
      <c r="P3477">
        <f t="shared" si="407"/>
        <v>74590</v>
      </c>
      <c r="Q3477">
        <f t="shared" si="408"/>
        <v>49926</v>
      </c>
      <c r="R3477">
        <f t="shared" si="409"/>
        <v>-50225</v>
      </c>
      <c r="S3477">
        <f t="shared" si="410"/>
        <v>149479</v>
      </c>
      <c r="T3477">
        <v>54399</v>
      </c>
    </row>
    <row r="3478" spans="1:20" ht="15" thickBot="1" x14ac:dyDescent="0.4">
      <c r="A3478">
        <v>482193</v>
      </c>
      <c r="B3478" s="2">
        <v>41810.434027777781</v>
      </c>
      <c r="C3478" t="s">
        <v>30</v>
      </c>
      <c r="D3478" t="s">
        <v>28</v>
      </c>
      <c r="E3478" s="6" t="s">
        <v>17</v>
      </c>
      <c r="F3478" t="s">
        <v>1</v>
      </c>
      <c r="G3478">
        <v>4341</v>
      </c>
      <c r="H3478">
        <f t="shared" si="404"/>
        <v>4341</v>
      </c>
      <c r="I3478" t="str">
        <f t="shared" si="406"/>
        <v>0-20,000</v>
      </c>
      <c r="O3478">
        <f t="shared" si="405"/>
        <v>24659.25</v>
      </c>
      <c r="P3478">
        <f t="shared" si="407"/>
        <v>74598.25</v>
      </c>
      <c r="Q3478">
        <f t="shared" si="408"/>
        <v>49939</v>
      </c>
      <c r="R3478">
        <f t="shared" si="409"/>
        <v>-50249.25</v>
      </c>
      <c r="S3478">
        <f t="shared" si="410"/>
        <v>149506.75</v>
      </c>
      <c r="T3478">
        <v>4341</v>
      </c>
    </row>
    <row r="3479" spans="1:20" ht="15" thickBot="1" x14ac:dyDescent="0.4">
      <c r="A3479">
        <v>248927</v>
      </c>
      <c r="B3479" s="2">
        <v>41821.742465277777</v>
      </c>
      <c r="C3479" t="s">
        <v>31</v>
      </c>
      <c r="D3479" t="s">
        <v>27</v>
      </c>
      <c r="E3479" s="6" t="s">
        <v>17</v>
      </c>
      <c r="F3479" t="s">
        <v>1</v>
      </c>
      <c r="G3479">
        <v>65670</v>
      </c>
      <c r="H3479">
        <f t="shared" si="404"/>
        <v>65670</v>
      </c>
      <c r="I3479" t="str">
        <f t="shared" si="406"/>
        <v>60001-100000</v>
      </c>
      <c r="O3479">
        <f t="shared" si="405"/>
        <v>24671</v>
      </c>
      <c r="P3479">
        <f t="shared" si="407"/>
        <v>74606.5</v>
      </c>
      <c r="Q3479">
        <f t="shared" si="408"/>
        <v>49935.5</v>
      </c>
      <c r="R3479">
        <f t="shared" si="409"/>
        <v>-50232.25</v>
      </c>
      <c r="S3479">
        <f t="shared" si="410"/>
        <v>149509.75</v>
      </c>
      <c r="T3479">
        <v>65670</v>
      </c>
    </row>
    <row r="3480" spans="1:20" ht="15" thickBot="1" x14ac:dyDescent="0.4">
      <c r="A3480">
        <v>161102</v>
      </c>
      <c r="B3480" s="2">
        <v>41822.564085648148</v>
      </c>
      <c r="C3480" t="s">
        <v>30</v>
      </c>
      <c r="D3480" t="s">
        <v>27</v>
      </c>
      <c r="E3480" s="6" t="s">
        <v>17</v>
      </c>
      <c r="F3480" t="s">
        <v>1</v>
      </c>
      <c r="G3480">
        <v>82259</v>
      </c>
      <c r="H3480">
        <f t="shared" si="404"/>
        <v>82259</v>
      </c>
      <c r="I3480" t="str">
        <f t="shared" si="406"/>
        <v>60001-100000</v>
      </c>
      <c r="O3480">
        <f t="shared" si="405"/>
        <v>24667.5</v>
      </c>
      <c r="P3480">
        <f t="shared" si="407"/>
        <v>74614.75</v>
      </c>
      <c r="Q3480">
        <f t="shared" si="408"/>
        <v>49947.25</v>
      </c>
      <c r="R3480">
        <f t="shared" si="409"/>
        <v>-50253.375</v>
      </c>
      <c r="S3480">
        <f t="shared" si="410"/>
        <v>149535.625</v>
      </c>
      <c r="T3480">
        <v>82259</v>
      </c>
    </row>
    <row r="3481" spans="1:20" ht="15" thickBot="1" x14ac:dyDescent="0.4">
      <c r="A3481">
        <v>581490</v>
      </c>
      <c r="B3481" s="2">
        <v>41806.397337962961</v>
      </c>
      <c r="C3481" t="s">
        <v>31</v>
      </c>
      <c r="D3481" t="s">
        <v>29</v>
      </c>
      <c r="E3481" s="6" t="s">
        <v>19</v>
      </c>
      <c r="F3481" t="s">
        <v>2</v>
      </c>
      <c r="G3481">
        <v>74944</v>
      </c>
      <c r="H3481">
        <f t="shared" si="404"/>
        <v>74944</v>
      </c>
      <c r="I3481" t="str">
        <f t="shared" si="406"/>
        <v>60001-100000</v>
      </c>
      <c r="O3481">
        <f t="shared" si="405"/>
        <v>24664</v>
      </c>
      <c r="P3481">
        <f t="shared" si="407"/>
        <v>74590</v>
      </c>
      <c r="Q3481">
        <f t="shared" si="408"/>
        <v>49926</v>
      </c>
      <c r="R3481">
        <f t="shared" si="409"/>
        <v>-50225</v>
      </c>
      <c r="S3481">
        <f t="shared" si="410"/>
        <v>149479</v>
      </c>
      <c r="T3481">
        <v>74944</v>
      </c>
    </row>
    <row r="3482" spans="1:20" ht="15" thickBot="1" x14ac:dyDescent="0.4">
      <c r="A3482">
        <v>998680</v>
      </c>
      <c r="B3482" s="2">
        <v>41876.397916666669</v>
      </c>
      <c r="C3482" t="s">
        <v>31</v>
      </c>
      <c r="D3482" t="s">
        <v>27</v>
      </c>
      <c r="E3482" s="6" t="s">
        <v>20</v>
      </c>
      <c r="F3482" t="s">
        <v>2</v>
      </c>
      <c r="G3482">
        <v>75715</v>
      </c>
      <c r="H3482">
        <f t="shared" si="404"/>
        <v>75715</v>
      </c>
      <c r="I3482" t="str">
        <f t="shared" si="406"/>
        <v>60001-100000</v>
      </c>
      <c r="O3482">
        <f t="shared" si="405"/>
        <v>24659.25</v>
      </c>
      <c r="P3482">
        <f t="shared" si="407"/>
        <v>74534.5</v>
      </c>
      <c r="Q3482">
        <f t="shared" si="408"/>
        <v>49875.25</v>
      </c>
      <c r="R3482">
        <f t="shared" si="409"/>
        <v>-50153.625</v>
      </c>
      <c r="S3482">
        <f t="shared" si="410"/>
        <v>149347.375</v>
      </c>
      <c r="T3482">
        <v>75715</v>
      </c>
    </row>
    <row r="3483" spans="1:20" ht="15" thickBot="1" x14ac:dyDescent="0.4">
      <c r="A3483">
        <v>43618</v>
      </c>
      <c r="B3483" s="2">
        <v>41876.397210648145</v>
      </c>
      <c r="C3483" t="s">
        <v>30</v>
      </c>
      <c r="D3483" t="s">
        <v>29</v>
      </c>
      <c r="E3483" s="6" t="s">
        <v>20</v>
      </c>
      <c r="F3483" t="s">
        <v>2</v>
      </c>
      <c r="G3483">
        <v>52349</v>
      </c>
      <c r="H3483">
        <f t="shared" si="404"/>
        <v>52349</v>
      </c>
      <c r="I3483" t="str">
        <f t="shared" si="406"/>
        <v>40001-60000</v>
      </c>
      <c r="O3483">
        <f t="shared" si="405"/>
        <v>24654.5</v>
      </c>
      <c r="P3483">
        <f t="shared" si="407"/>
        <v>74500.5</v>
      </c>
      <c r="Q3483">
        <f t="shared" si="408"/>
        <v>49846</v>
      </c>
      <c r="R3483">
        <f t="shared" si="409"/>
        <v>-50114.5</v>
      </c>
      <c r="S3483">
        <f t="shared" si="410"/>
        <v>149269.5</v>
      </c>
      <c r="T3483">
        <v>52349</v>
      </c>
    </row>
    <row r="3484" spans="1:20" ht="15" thickBot="1" x14ac:dyDescent="0.4">
      <c r="A3484">
        <v>697349</v>
      </c>
      <c r="B3484" s="2">
        <v>41806.396805555552</v>
      </c>
      <c r="C3484" t="s">
        <v>31</v>
      </c>
      <c r="D3484" t="s">
        <v>27</v>
      </c>
      <c r="E3484" s="6" t="s">
        <v>14</v>
      </c>
      <c r="F3484" t="s">
        <v>2</v>
      </c>
      <c r="G3484">
        <v>6018</v>
      </c>
      <c r="H3484">
        <f t="shared" si="404"/>
        <v>6018</v>
      </c>
      <c r="I3484" t="str">
        <f t="shared" si="406"/>
        <v>0-20,000</v>
      </c>
      <c r="O3484">
        <f t="shared" si="405"/>
        <v>24649.75</v>
      </c>
      <c r="P3484">
        <f t="shared" si="407"/>
        <v>74508.25</v>
      </c>
      <c r="Q3484">
        <f t="shared" si="408"/>
        <v>49858.5</v>
      </c>
      <c r="R3484">
        <f t="shared" si="409"/>
        <v>-50138</v>
      </c>
      <c r="S3484">
        <f t="shared" si="410"/>
        <v>149296</v>
      </c>
      <c r="T3484">
        <v>6018</v>
      </c>
    </row>
    <row r="3485" spans="1:20" ht="15" thickBot="1" x14ac:dyDescent="0.4">
      <c r="A3485">
        <v>546459</v>
      </c>
      <c r="B3485" s="2">
        <v>41806.399363425924</v>
      </c>
      <c r="C3485" t="s">
        <v>31</v>
      </c>
      <c r="D3485" t="s">
        <v>29</v>
      </c>
      <c r="E3485" s="6" t="s">
        <v>14</v>
      </c>
      <c r="F3485" t="s">
        <v>2</v>
      </c>
      <c r="G3485">
        <v>24050</v>
      </c>
      <c r="H3485">
        <f t="shared" si="404"/>
        <v>24050</v>
      </c>
      <c r="I3485" t="str">
        <f t="shared" si="406"/>
        <v>20001-40000</v>
      </c>
      <c r="O3485">
        <f t="shared" si="405"/>
        <v>24664</v>
      </c>
      <c r="P3485">
        <f t="shared" si="407"/>
        <v>74516</v>
      </c>
      <c r="Q3485">
        <f t="shared" si="408"/>
        <v>49852</v>
      </c>
      <c r="R3485">
        <f t="shared" si="409"/>
        <v>-50114</v>
      </c>
      <c r="S3485">
        <f t="shared" si="410"/>
        <v>149294</v>
      </c>
      <c r="T3485">
        <v>24050</v>
      </c>
    </row>
    <row r="3486" spans="1:20" ht="15" thickBot="1" x14ac:dyDescent="0.4">
      <c r="A3486">
        <v>489333</v>
      </c>
      <c r="B3486" s="2">
        <v>41806.400983796295</v>
      </c>
      <c r="C3486" t="s">
        <v>30</v>
      </c>
      <c r="D3486" t="s">
        <v>27</v>
      </c>
      <c r="E3486" s="6" t="s">
        <v>14</v>
      </c>
      <c r="F3486" t="s">
        <v>2</v>
      </c>
      <c r="G3486">
        <v>29794</v>
      </c>
      <c r="H3486">
        <f t="shared" si="404"/>
        <v>29794</v>
      </c>
      <c r="I3486" t="str">
        <f t="shared" si="406"/>
        <v>20001-40000</v>
      </c>
      <c r="O3486">
        <f t="shared" si="405"/>
        <v>24674.5</v>
      </c>
      <c r="P3486">
        <f t="shared" si="407"/>
        <v>74534.5</v>
      </c>
      <c r="Q3486">
        <f t="shared" si="408"/>
        <v>49860</v>
      </c>
      <c r="R3486">
        <f t="shared" si="409"/>
        <v>-50115.5</v>
      </c>
      <c r="S3486">
        <f t="shared" si="410"/>
        <v>149324.5</v>
      </c>
      <c r="T3486">
        <v>29794</v>
      </c>
    </row>
    <row r="3487" spans="1:20" ht="15" thickBot="1" x14ac:dyDescent="0.4">
      <c r="A3487">
        <v>408311</v>
      </c>
      <c r="B3487" s="2">
        <v>41806.401261574072</v>
      </c>
      <c r="C3487" t="s">
        <v>31</v>
      </c>
      <c r="D3487" t="s">
        <v>27</v>
      </c>
      <c r="E3487" s="6" t="s">
        <v>14</v>
      </c>
      <c r="F3487" t="s">
        <v>2</v>
      </c>
      <c r="G3487">
        <v>50973</v>
      </c>
      <c r="H3487">
        <f t="shared" si="404"/>
        <v>50973</v>
      </c>
      <c r="I3487" t="str">
        <f t="shared" si="406"/>
        <v>40001-60000</v>
      </c>
      <c r="O3487">
        <f t="shared" si="405"/>
        <v>24671</v>
      </c>
      <c r="P3487">
        <f t="shared" si="407"/>
        <v>74553</v>
      </c>
      <c r="Q3487">
        <f t="shared" si="408"/>
        <v>49882</v>
      </c>
      <c r="R3487">
        <f t="shared" si="409"/>
        <v>-50152</v>
      </c>
      <c r="S3487">
        <f t="shared" si="410"/>
        <v>149376</v>
      </c>
      <c r="T3487">
        <v>50973</v>
      </c>
    </row>
    <row r="3488" spans="1:20" ht="15" thickBot="1" x14ac:dyDescent="0.4">
      <c r="A3488">
        <v>729470</v>
      </c>
      <c r="B3488" s="2">
        <v>41813.040509259263</v>
      </c>
      <c r="C3488" t="s">
        <v>30</v>
      </c>
      <c r="D3488" t="s">
        <v>29</v>
      </c>
      <c r="E3488" s="6" t="s">
        <v>14</v>
      </c>
      <c r="F3488" t="s">
        <v>10</v>
      </c>
      <c r="G3488">
        <v>2229</v>
      </c>
      <c r="H3488">
        <f t="shared" si="404"/>
        <v>2229</v>
      </c>
      <c r="I3488" t="str">
        <f t="shared" si="406"/>
        <v>0-20,000</v>
      </c>
      <c r="O3488">
        <f t="shared" si="405"/>
        <v>24667.5</v>
      </c>
      <c r="P3488">
        <f t="shared" si="407"/>
        <v>74571.5</v>
      </c>
      <c r="Q3488">
        <f t="shared" si="408"/>
        <v>49904</v>
      </c>
      <c r="R3488">
        <f t="shared" si="409"/>
        <v>-50188.5</v>
      </c>
      <c r="S3488">
        <f t="shared" si="410"/>
        <v>149427.5</v>
      </c>
      <c r="T3488">
        <v>2229</v>
      </c>
    </row>
    <row r="3489" spans="1:20" ht="15" thickBot="1" x14ac:dyDescent="0.4">
      <c r="A3489">
        <v>656502</v>
      </c>
      <c r="B3489" s="2">
        <v>41834.397233796299</v>
      </c>
      <c r="C3489" t="s">
        <v>31</v>
      </c>
      <c r="D3489" t="s">
        <v>29</v>
      </c>
      <c r="E3489" s="6" t="s">
        <v>14</v>
      </c>
      <c r="F3489" t="s">
        <v>10</v>
      </c>
      <c r="G3489">
        <v>57388</v>
      </c>
      <c r="H3489">
        <f t="shared" si="404"/>
        <v>57388</v>
      </c>
      <c r="I3489" t="str">
        <f t="shared" si="406"/>
        <v>40001-60000</v>
      </c>
      <c r="O3489">
        <f t="shared" si="405"/>
        <v>24678</v>
      </c>
      <c r="P3489">
        <f t="shared" si="407"/>
        <v>74590</v>
      </c>
      <c r="Q3489">
        <f t="shared" si="408"/>
        <v>49912</v>
      </c>
      <c r="R3489">
        <f t="shared" si="409"/>
        <v>-50190</v>
      </c>
      <c r="S3489">
        <f t="shared" si="410"/>
        <v>149458</v>
      </c>
      <c r="T3489">
        <v>57388</v>
      </c>
    </row>
    <row r="3490" spans="1:20" ht="15" thickBot="1" x14ac:dyDescent="0.4">
      <c r="A3490">
        <v>996016</v>
      </c>
      <c r="B3490" s="2">
        <v>41842.628495370373</v>
      </c>
      <c r="C3490" t="s">
        <v>31</v>
      </c>
      <c r="D3490" t="s">
        <v>27</v>
      </c>
      <c r="E3490" s="6" t="s">
        <v>14</v>
      </c>
      <c r="F3490" t="s">
        <v>2</v>
      </c>
      <c r="G3490">
        <v>78167</v>
      </c>
      <c r="H3490">
        <f t="shared" si="404"/>
        <v>78167</v>
      </c>
      <c r="I3490" t="str">
        <f t="shared" si="406"/>
        <v>60001-100000</v>
      </c>
      <c r="O3490">
        <f t="shared" si="405"/>
        <v>24674.5</v>
      </c>
      <c r="P3490">
        <f t="shared" si="407"/>
        <v>74598.25</v>
      </c>
      <c r="Q3490">
        <f t="shared" si="408"/>
        <v>49923.75</v>
      </c>
      <c r="R3490">
        <f t="shared" si="409"/>
        <v>-50211.125</v>
      </c>
      <c r="S3490">
        <f t="shared" si="410"/>
        <v>149483.875</v>
      </c>
      <c r="T3490">
        <v>78167</v>
      </c>
    </row>
    <row r="3491" spans="1:20" ht="15" thickBot="1" x14ac:dyDescent="0.4">
      <c r="A3491">
        <v>83297</v>
      </c>
      <c r="B3491" s="2">
        <v>41842.63040509259</v>
      </c>
      <c r="C3491" t="s">
        <v>31</v>
      </c>
      <c r="D3491" t="s">
        <v>27</v>
      </c>
      <c r="E3491" s="6" t="s">
        <v>14</v>
      </c>
      <c r="F3491" t="s">
        <v>2</v>
      </c>
      <c r="G3491">
        <v>25911</v>
      </c>
      <c r="H3491">
        <f t="shared" si="404"/>
        <v>25911</v>
      </c>
      <c r="I3491" t="str">
        <f t="shared" si="406"/>
        <v>20001-40000</v>
      </c>
      <c r="O3491">
        <f t="shared" si="405"/>
        <v>24671</v>
      </c>
      <c r="P3491">
        <f t="shared" si="407"/>
        <v>74553</v>
      </c>
      <c r="Q3491">
        <f t="shared" si="408"/>
        <v>49882</v>
      </c>
      <c r="R3491">
        <f t="shared" si="409"/>
        <v>-50152</v>
      </c>
      <c r="S3491">
        <f t="shared" si="410"/>
        <v>149376</v>
      </c>
      <c r="T3491">
        <v>25911</v>
      </c>
    </row>
    <row r="3492" spans="1:20" ht="15" thickBot="1" x14ac:dyDescent="0.4">
      <c r="A3492">
        <v>998767</v>
      </c>
      <c r="B3492" s="2">
        <v>41844.445324074077</v>
      </c>
      <c r="C3492" t="s">
        <v>30</v>
      </c>
      <c r="D3492" t="s">
        <v>29</v>
      </c>
      <c r="E3492" s="6" t="s">
        <v>14</v>
      </c>
      <c r="F3492" t="s">
        <v>2</v>
      </c>
      <c r="G3492">
        <v>99178</v>
      </c>
      <c r="H3492">
        <f t="shared" si="404"/>
        <v>99178</v>
      </c>
      <c r="I3492" t="str">
        <f t="shared" si="406"/>
        <v>60001-100000</v>
      </c>
      <c r="O3492">
        <f t="shared" si="405"/>
        <v>24667.5</v>
      </c>
      <c r="P3492">
        <f t="shared" si="407"/>
        <v>74571.5</v>
      </c>
      <c r="Q3492">
        <f t="shared" si="408"/>
        <v>49904</v>
      </c>
      <c r="R3492">
        <f t="shared" si="409"/>
        <v>-50188.5</v>
      </c>
      <c r="S3492">
        <f t="shared" si="410"/>
        <v>149427.5</v>
      </c>
      <c r="T3492">
        <v>99178</v>
      </c>
    </row>
    <row r="3493" spans="1:20" ht="15" thickBot="1" x14ac:dyDescent="0.4">
      <c r="A3493">
        <v>93533</v>
      </c>
      <c r="B3493" s="2">
        <v>41844.446203703701</v>
      </c>
      <c r="C3493" t="s">
        <v>31</v>
      </c>
      <c r="D3493" t="s">
        <v>27</v>
      </c>
      <c r="E3493" s="6" t="s">
        <v>14</v>
      </c>
      <c r="F3493" t="s">
        <v>2</v>
      </c>
      <c r="G3493">
        <v>45429</v>
      </c>
      <c r="H3493">
        <f t="shared" si="404"/>
        <v>45429</v>
      </c>
      <c r="I3493" t="str">
        <f t="shared" si="406"/>
        <v>40001-60000</v>
      </c>
      <c r="O3493">
        <f t="shared" si="405"/>
        <v>24664</v>
      </c>
      <c r="P3493">
        <f t="shared" si="407"/>
        <v>74516</v>
      </c>
      <c r="Q3493">
        <f t="shared" si="408"/>
        <v>49852</v>
      </c>
      <c r="R3493">
        <f t="shared" si="409"/>
        <v>-50114</v>
      </c>
      <c r="S3493">
        <f t="shared" si="410"/>
        <v>149294</v>
      </c>
      <c r="T3493">
        <v>45429</v>
      </c>
    </row>
    <row r="3494" spans="1:20" ht="15" thickBot="1" x14ac:dyDescent="0.4">
      <c r="A3494">
        <v>208383</v>
      </c>
      <c r="B3494" s="2">
        <v>41844.651469907411</v>
      </c>
      <c r="C3494" t="s">
        <v>31</v>
      </c>
      <c r="D3494" t="s">
        <v>27</v>
      </c>
      <c r="E3494" s="6" t="s">
        <v>14</v>
      </c>
      <c r="F3494" t="s">
        <v>2</v>
      </c>
      <c r="G3494">
        <v>94033</v>
      </c>
      <c r="H3494">
        <f t="shared" si="404"/>
        <v>94033</v>
      </c>
      <c r="I3494" t="str">
        <f t="shared" si="406"/>
        <v>60001-100000</v>
      </c>
      <c r="O3494">
        <f t="shared" si="405"/>
        <v>24659.25</v>
      </c>
      <c r="P3494">
        <f t="shared" si="407"/>
        <v>74534.5</v>
      </c>
      <c r="Q3494">
        <f t="shared" si="408"/>
        <v>49875.25</v>
      </c>
      <c r="R3494">
        <f t="shared" si="409"/>
        <v>-50153.625</v>
      </c>
      <c r="S3494">
        <f t="shared" si="410"/>
        <v>149347.375</v>
      </c>
      <c r="T3494">
        <v>94033</v>
      </c>
    </row>
    <row r="3495" spans="1:20" ht="15" thickBot="1" x14ac:dyDescent="0.4">
      <c r="A3495">
        <v>979283</v>
      </c>
      <c r="B3495" s="2">
        <v>41862.397268518522</v>
      </c>
      <c r="C3495" t="s">
        <v>31</v>
      </c>
      <c r="D3495" t="s">
        <v>27</v>
      </c>
      <c r="E3495" s="6" t="s">
        <v>14</v>
      </c>
      <c r="F3495" t="s">
        <v>2</v>
      </c>
      <c r="G3495">
        <v>49733</v>
      </c>
      <c r="H3495">
        <f t="shared" si="404"/>
        <v>49733</v>
      </c>
      <c r="I3495" t="str">
        <f t="shared" si="406"/>
        <v>40001-60000</v>
      </c>
      <c r="O3495">
        <f t="shared" si="405"/>
        <v>24654.5</v>
      </c>
      <c r="P3495">
        <f t="shared" si="407"/>
        <v>74500.5</v>
      </c>
      <c r="Q3495">
        <f t="shared" si="408"/>
        <v>49846</v>
      </c>
      <c r="R3495">
        <f t="shared" si="409"/>
        <v>-50114.5</v>
      </c>
      <c r="S3495">
        <f t="shared" si="410"/>
        <v>149269.5</v>
      </c>
      <c r="T3495">
        <v>49733</v>
      </c>
    </row>
    <row r="3496" spans="1:20" ht="15" thickBot="1" x14ac:dyDescent="0.4">
      <c r="A3496">
        <v>339547</v>
      </c>
      <c r="B3496" s="2">
        <v>41862.397777777776</v>
      </c>
      <c r="C3496" t="s">
        <v>31</v>
      </c>
      <c r="D3496" t="s">
        <v>29</v>
      </c>
      <c r="E3496" s="6" t="s">
        <v>14</v>
      </c>
      <c r="F3496" t="s">
        <v>2</v>
      </c>
      <c r="G3496">
        <v>56545</v>
      </c>
      <c r="H3496">
        <f t="shared" si="404"/>
        <v>56545</v>
      </c>
      <c r="I3496" t="str">
        <f t="shared" si="406"/>
        <v>40001-60000</v>
      </c>
      <c r="O3496">
        <f t="shared" si="405"/>
        <v>24649.75</v>
      </c>
      <c r="P3496">
        <f t="shared" si="407"/>
        <v>74508.25</v>
      </c>
      <c r="Q3496">
        <f t="shared" si="408"/>
        <v>49858.5</v>
      </c>
      <c r="R3496">
        <f t="shared" si="409"/>
        <v>-50138</v>
      </c>
      <c r="S3496">
        <f t="shared" si="410"/>
        <v>149296</v>
      </c>
      <c r="T3496">
        <v>56545</v>
      </c>
    </row>
    <row r="3497" spans="1:20" ht="15" thickBot="1" x14ac:dyDescent="0.4">
      <c r="A3497">
        <v>715346</v>
      </c>
      <c r="B3497" s="2">
        <v>41862.3984375</v>
      </c>
      <c r="C3497" t="s">
        <v>31</v>
      </c>
      <c r="D3497" t="s">
        <v>29</v>
      </c>
      <c r="E3497" s="6" t="s">
        <v>14</v>
      </c>
      <c r="F3497" t="s">
        <v>2</v>
      </c>
      <c r="G3497">
        <v>71548</v>
      </c>
      <c r="H3497">
        <f t="shared" si="404"/>
        <v>71548</v>
      </c>
      <c r="I3497" t="str">
        <f t="shared" si="406"/>
        <v>60001-100000</v>
      </c>
      <c r="O3497">
        <f t="shared" si="405"/>
        <v>24645</v>
      </c>
      <c r="P3497">
        <f t="shared" si="407"/>
        <v>74516</v>
      </c>
      <c r="Q3497">
        <f t="shared" si="408"/>
        <v>49871</v>
      </c>
      <c r="R3497">
        <f t="shared" si="409"/>
        <v>-50161.5</v>
      </c>
      <c r="S3497">
        <f t="shared" si="410"/>
        <v>149322.5</v>
      </c>
      <c r="T3497">
        <v>71548</v>
      </c>
    </row>
    <row r="3498" spans="1:20" ht="15" thickBot="1" x14ac:dyDescent="0.4">
      <c r="A3498">
        <v>738113</v>
      </c>
      <c r="B3498" s="2">
        <v>41761.233900462961</v>
      </c>
      <c r="C3498" t="s">
        <v>31</v>
      </c>
      <c r="D3498" t="s">
        <v>29</v>
      </c>
      <c r="E3498" s="6" t="s">
        <v>12</v>
      </c>
      <c r="F3498" t="s">
        <v>1</v>
      </c>
      <c r="G3498">
        <v>36205</v>
      </c>
      <c r="H3498">
        <f t="shared" si="404"/>
        <v>36205</v>
      </c>
      <c r="I3498" t="str">
        <f t="shared" si="406"/>
        <v>20001-40000</v>
      </c>
      <c r="O3498">
        <f t="shared" si="405"/>
        <v>24643</v>
      </c>
      <c r="P3498">
        <f t="shared" si="407"/>
        <v>74534.5</v>
      </c>
      <c r="Q3498">
        <f t="shared" si="408"/>
        <v>49891.5</v>
      </c>
      <c r="R3498">
        <f t="shared" si="409"/>
        <v>-50194.25</v>
      </c>
      <c r="S3498">
        <f t="shared" si="410"/>
        <v>149371.75</v>
      </c>
      <c r="T3498">
        <v>36205</v>
      </c>
    </row>
    <row r="3499" spans="1:20" ht="15" thickBot="1" x14ac:dyDescent="0.4">
      <c r="A3499">
        <v>869596</v>
      </c>
      <c r="B3499" s="2">
        <v>41761.234490740739</v>
      </c>
      <c r="C3499" t="s">
        <v>31</v>
      </c>
      <c r="D3499" t="s">
        <v>29</v>
      </c>
      <c r="E3499" s="6" t="s">
        <v>12</v>
      </c>
      <c r="F3499" t="s">
        <v>1</v>
      </c>
      <c r="G3499">
        <v>23770</v>
      </c>
      <c r="H3499">
        <f t="shared" si="404"/>
        <v>23770</v>
      </c>
      <c r="I3499" t="str">
        <f t="shared" si="406"/>
        <v>20001-40000</v>
      </c>
      <c r="O3499">
        <f t="shared" si="405"/>
        <v>24641</v>
      </c>
      <c r="P3499">
        <f t="shared" si="407"/>
        <v>74553</v>
      </c>
      <c r="Q3499">
        <f t="shared" si="408"/>
        <v>49912</v>
      </c>
      <c r="R3499">
        <f t="shared" si="409"/>
        <v>-50227</v>
      </c>
      <c r="S3499">
        <f t="shared" si="410"/>
        <v>149421</v>
      </c>
      <c r="T3499">
        <v>23770</v>
      </c>
    </row>
    <row r="3500" spans="1:20" ht="15" thickBot="1" x14ac:dyDescent="0.4">
      <c r="A3500">
        <v>484750</v>
      </c>
      <c r="B3500" s="2">
        <v>41761.235868055555</v>
      </c>
      <c r="C3500" t="s">
        <v>30</v>
      </c>
      <c r="D3500" t="s">
        <v>29</v>
      </c>
      <c r="E3500" s="6" t="s">
        <v>12</v>
      </c>
      <c r="F3500" t="s">
        <v>1</v>
      </c>
      <c r="G3500">
        <v>70206</v>
      </c>
      <c r="H3500">
        <f t="shared" si="404"/>
        <v>70206</v>
      </c>
      <c r="I3500" t="str">
        <f t="shared" si="406"/>
        <v>60001-100000</v>
      </c>
      <c r="O3500">
        <f t="shared" si="405"/>
        <v>24649.75</v>
      </c>
      <c r="P3500">
        <f t="shared" si="407"/>
        <v>74571.5</v>
      </c>
      <c r="Q3500">
        <f t="shared" si="408"/>
        <v>49921.75</v>
      </c>
      <c r="R3500">
        <f t="shared" si="409"/>
        <v>-50232.875</v>
      </c>
      <c r="S3500">
        <f t="shared" si="410"/>
        <v>149454.125</v>
      </c>
      <c r="T3500">
        <v>70206</v>
      </c>
    </row>
    <row r="3501" spans="1:20" ht="15" thickBot="1" x14ac:dyDescent="0.4">
      <c r="A3501">
        <v>994801</v>
      </c>
      <c r="B3501" s="2">
        <v>41761.236956018518</v>
      </c>
      <c r="C3501" t="s">
        <v>31</v>
      </c>
      <c r="D3501" t="s">
        <v>29</v>
      </c>
      <c r="E3501" s="6" t="s">
        <v>12</v>
      </c>
      <c r="F3501" t="s">
        <v>1</v>
      </c>
      <c r="G3501">
        <v>37277</v>
      </c>
      <c r="H3501">
        <f t="shared" si="404"/>
        <v>37277</v>
      </c>
      <c r="I3501" t="str">
        <f t="shared" si="406"/>
        <v>20001-40000</v>
      </c>
      <c r="O3501">
        <f t="shared" si="405"/>
        <v>24645</v>
      </c>
      <c r="P3501">
        <f t="shared" si="407"/>
        <v>74590</v>
      </c>
      <c r="Q3501">
        <f t="shared" si="408"/>
        <v>49945</v>
      </c>
      <c r="R3501">
        <f t="shared" si="409"/>
        <v>-50272.5</v>
      </c>
      <c r="S3501">
        <f t="shared" si="410"/>
        <v>149507.5</v>
      </c>
      <c r="T3501">
        <v>37277</v>
      </c>
    </row>
    <row r="3502" spans="1:20" ht="15" thickBot="1" x14ac:dyDescent="0.4">
      <c r="A3502">
        <v>327634</v>
      </c>
      <c r="B3502" s="2">
        <v>41851.443645833337</v>
      </c>
      <c r="C3502" t="s">
        <v>30</v>
      </c>
      <c r="D3502" t="s">
        <v>29</v>
      </c>
      <c r="E3502" s="6" t="s">
        <v>12</v>
      </c>
      <c r="F3502" t="s">
        <v>1</v>
      </c>
      <c r="G3502">
        <v>58294</v>
      </c>
      <c r="H3502">
        <f t="shared" si="404"/>
        <v>58294</v>
      </c>
      <c r="I3502" t="str">
        <f t="shared" si="406"/>
        <v>40001-60000</v>
      </c>
      <c r="O3502">
        <f t="shared" si="405"/>
        <v>24643</v>
      </c>
      <c r="P3502">
        <f t="shared" si="407"/>
        <v>74598.25</v>
      </c>
      <c r="Q3502">
        <f t="shared" si="408"/>
        <v>49955.25</v>
      </c>
      <c r="R3502">
        <f t="shared" si="409"/>
        <v>-50289.875</v>
      </c>
      <c r="S3502">
        <f t="shared" si="410"/>
        <v>149531.125</v>
      </c>
      <c r="T3502">
        <v>58294</v>
      </c>
    </row>
    <row r="3503" spans="1:20" ht="15" thickBot="1" x14ac:dyDescent="0.4">
      <c r="A3503">
        <v>560195</v>
      </c>
      <c r="B3503" s="2">
        <v>41851.445567129631</v>
      </c>
      <c r="C3503" t="s">
        <v>31</v>
      </c>
      <c r="D3503" t="s">
        <v>29</v>
      </c>
      <c r="E3503" s="6" t="s">
        <v>12</v>
      </c>
      <c r="F3503" t="s">
        <v>1</v>
      </c>
      <c r="G3503">
        <v>88998</v>
      </c>
      <c r="H3503">
        <f t="shared" si="404"/>
        <v>88998</v>
      </c>
      <c r="I3503" t="str">
        <f t="shared" si="406"/>
        <v>60001-100000</v>
      </c>
      <c r="O3503">
        <f t="shared" si="405"/>
        <v>24641</v>
      </c>
      <c r="P3503">
        <f t="shared" si="407"/>
        <v>74606.5</v>
      </c>
      <c r="Q3503">
        <f t="shared" si="408"/>
        <v>49965.5</v>
      </c>
      <c r="R3503">
        <f t="shared" si="409"/>
        <v>-50307.25</v>
      </c>
      <c r="S3503">
        <f t="shared" si="410"/>
        <v>149554.75</v>
      </c>
      <c r="T3503">
        <v>88998</v>
      </c>
    </row>
    <row r="3504" spans="1:20" ht="15" thickBot="1" x14ac:dyDescent="0.4">
      <c r="A3504">
        <v>249505</v>
      </c>
      <c r="B3504" s="2">
        <v>41864.507187499999</v>
      </c>
      <c r="C3504" t="s">
        <v>31</v>
      </c>
      <c r="D3504" t="s">
        <v>27</v>
      </c>
      <c r="E3504" s="6" t="s">
        <v>12</v>
      </c>
      <c r="F3504" t="s">
        <v>1</v>
      </c>
      <c r="G3504">
        <v>91251</v>
      </c>
      <c r="H3504">
        <f t="shared" si="404"/>
        <v>91251</v>
      </c>
      <c r="I3504" t="str">
        <f t="shared" si="406"/>
        <v>60001-100000</v>
      </c>
      <c r="O3504">
        <f t="shared" si="405"/>
        <v>24639</v>
      </c>
      <c r="P3504">
        <f t="shared" si="407"/>
        <v>74571.5</v>
      </c>
      <c r="Q3504">
        <f t="shared" si="408"/>
        <v>49932.5</v>
      </c>
      <c r="R3504">
        <f t="shared" si="409"/>
        <v>-50259.75</v>
      </c>
      <c r="S3504">
        <f t="shared" si="410"/>
        <v>149470.25</v>
      </c>
      <c r="T3504">
        <v>91251</v>
      </c>
    </row>
    <row r="3505" spans="1:20" ht="15" thickBot="1" x14ac:dyDescent="0.4">
      <c r="A3505">
        <v>973017</v>
      </c>
      <c r="B3505" s="2">
        <v>41872.351354166669</v>
      </c>
      <c r="C3505" t="s">
        <v>31</v>
      </c>
      <c r="D3505" t="s">
        <v>27</v>
      </c>
      <c r="E3505" s="6" t="s">
        <v>12</v>
      </c>
      <c r="F3505" t="s">
        <v>1</v>
      </c>
      <c r="G3505">
        <v>8803</v>
      </c>
      <c r="H3505">
        <f t="shared" si="404"/>
        <v>8803</v>
      </c>
      <c r="I3505" t="str">
        <f t="shared" si="406"/>
        <v>0-20,000</v>
      </c>
      <c r="O3505">
        <f t="shared" si="405"/>
        <v>24637</v>
      </c>
      <c r="P3505">
        <f t="shared" si="407"/>
        <v>74516</v>
      </c>
      <c r="Q3505">
        <f t="shared" si="408"/>
        <v>49879</v>
      </c>
      <c r="R3505">
        <f t="shared" si="409"/>
        <v>-50181.5</v>
      </c>
      <c r="S3505">
        <f t="shared" si="410"/>
        <v>149334.5</v>
      </c>
      <c r="T3505">
        <v>8803</v>
      </c>
    </row>
    <row r="3506" spans="1:20" ht="15" thickBot="1" x14ac:dyDescent="0.4">
      <c r="A3506">
        <v>896284</v>
      </c>
      <c r="B3506" s="2">
        <v>41872.353425925925</v>
      </c>
      <c r="C3506" t="s">
        <v>30</v>
      </c>
      <c r="D3506" t="s">
        <v>27</v>
      </c>
      <c r="E3506" s="6" t="s">
        <v>12</v>
      </c>
      <c r="F3506" t="s">
        <v>1</v>
      </c>
      <c r="G3506">
        <v>81268</v>
      </c>
      <c r="H3506">
        <f t="shared" si="404"/>
        <v>81268</v>
      </c>
      <c r="I3506" t="str">
        <f t="shared" si="406"/>
        <v>60001-100000</v>
      </c>
      <c r="O3506">
        <f t="shared" si="405"/>
        <v>24643</v>
      </c>
      <c r="P3506">
        <f t="shared" si="407"/>
        <v>74534.5</v>
      </c>
      <c r="Q3506">
        <f t="shared" si="408"/>
        <v>49891.5</v>
      </c>
      <c r="R3506">
        <f t="shared" si="409"/>
        <v>-50194.25</v>
      </c>
      <c r="S3506">
        <f t="shared" si="410"/>
        <v>149371.75</v>
      </c>
      <c r="T3506">
        <v>81268</v>
      </c>
    </row>
    <row r="3507" spans="1:20" ht="15" thickBot="1" x14ac:dyDescent="0.4">
      <c r="A3507">
        <v>314661</v>
      </c>
      <c r="B3507" s="2">
        <v>41872.354085648149</v>
      </c>
      <c r="C3507" t="s">
        <v>31</v>
      </c>
      <c r="D3507" t="s">
        <v>27</v>
      </c>
      <c r="E3507" s="6" t="s">
        <v>12</v>
      </c>
      <c r="F3507" t="s">
        <v>1</v>
      </c>
      <c r="G3507">
        <v>30905</v>
      </c>
      <c r="H3507">
        <f t="shared" si="404"/>
        <v>30905</v>
      </c>
      <c r="I3507" t="str">
        <f t="shared" si="406"/>
        <v>20001-40000</v>
      </c>
      <c r="O3507">
        <f t="shared" si="405"/>
        <v>24641</v>
      </c>
      <c r="P3507">
        <f t="shared" si="407"/>
        <v>74500.5</v>
      </c>
      <c r="Q3507">
        <f t="shared" si="408"/>
        <v>49859.5</v>
      </c>
      <c r="R3507">
        <f t="shared" si="409"/>
        <v>-50148.25</v>
      </c>
      <c r="S3507">
        <f t="shared" si="410"/>
        <v>149289.75</v>
      </c>
      <c r="T3507">
        <v>30905</v>
      </c>
    </row>
    <row r="3508" spans="1:20" ht="15" thickBot="1" x14ac:dyDescent="0.4">
      <c r="A3508">
        <v>719581</v>
      </c>
      <c r="B3508" s="2">
        <v>41836.702361111114</v>
      </c>
      <c r="C3508" t="s">
        <v>30</v>
      </c>
      <c r="D3508" t="s">
        <v>27</v>
      </c>
      <c r="E3508" s="6" t="s">
        <v>20</v>
      </c>
      <c r="F3508" t="s">
        <v>10</v>
      </c>
      <c r="G3508">
        <v>40726</v>
      </c>
      <c r="H3508">
        <f t="shared" si="404"/>
        <v>40726</v>
      </c>
      <c r="I3508" t="str">
        <f t="shared" si="406"/>
        <v>40001-60000</v>
      </c>
      <c r="O3508">
        <f t="shared" si="405"/>
        <v>24639</v>
      </c>
      <c r="P3508">
        <f t="shared" si="407"/>
        <v>74508.25</v>
      </c>
      <c r="Q3508">
        <f t="shared" si="408"/>
        <v>49869.25</v>
      </c>
      <c r="R3508">
        <f t="shared" si="409"/>
        <v>-50164.875</v>
      </c>
      <c r="S3508">
        <f t="shared" si="410"/>
        <v>149312.125</v>
      </c>
      <c r="T3508">
        <v>40726</v>
      </c>
    </row>
    <row r="3509" spans="1:20" ht="15" thickBot="1" x14ac:dyDescent="0.4">
      <c r="A3509">
        <v>913942</v>
      </c>
      <c r="B3509" s="2">
        <v>41760.441759259258</v>
      </c>
      <c r="C3509" t="s">
        <v>30</v>
      </c>
      <c r="D3509" t="s">
        <v>27</v>
      </c>
      <c r="E3509" s="6" t="s">
        <v>15</v>
      </c>
      <c r="F3509" t="s">
        <v>2</v>
      </c>
      <c r="G3509">
        <v>15926</v>
      </c>
      <c r="H3509">
        <f t="shared" si="404"/>
        <v>15926</v>
      </c>
      <c r="I3509" t="str">
        <f t="shared" si="406"/>
        <v>0-20,000</v>
      </c>
      <c r="O3509">
        <f t="shared" si="405"/>
        <v>24637</v>
      </c>
      <c r="P3509">
        <f t="shared" si="407"/>
        <v>74516</v>
      </c>
      <c r="Q3509">
        <f t="shared" si="408"/>
        <v>49879</v>
      </c>
      <c r="R3509">
        <f t="shared" si="409"/>
        <v>-50181.5</v>
      </c>
      <c r="S3509">
        <f t="shared" si="410"/>
        <v>149334.5</v>
      </c>
      <c r="T3509">
        <v>15926</v>
      </c>
    </row>
    <row r="3510" spans="1:20" ht="15" thickBot="1" x14ac:dyDescent="0.4">
      <c r="A3510">
        <v>475175</v>
      </c>
      <c r="B3510" s="2">
        <v>41764.639039351852</v>
      </c>
      <c r="C3510" t="s">
        <v>30</v>
      </c>
      <c r="D3510" t="s">
        <v>29</v>
      </c>
      <c r="E3510" s="6" t="s">
        <v>15</v>
      </c>
      <c r="F3510" t="s">
        <v>2</v>
      </c>
      <c r="G3510">
        <v>8553</v>
      </c>
      <c r="H3510">
        <f t="shared" si="404"/>
        <v>8553</v>
      </c>
      <c r="I3510" t="str">
        <f t="shared" si="406"/>
        <v>0-20,000</v>
      </c>
      <c r="O3510">
        <f t="shared" si="405"/>
        <v>24643</v>
      </c>
      <c r="P3510">
        <f t="shared" si="407"/>
        <v>74534.5</v>
      </c>
      <c r="Q3510">
        <f t="shared" si="408"/>
        <v>49891.5</v>
      </c>
      <c r="R3510">
        <f t="shared" si="409"/>
        <v>-50194.25</v>
      </c>
      <c r="S3510">
        <f t="shared" si="410"/>
        <v>149371.75</v>
      </c>
      <c r="T3510">
        <v>8553</v>
      </c>
    </row>
    <row r="3511" spans="1:20" ht="15" thickBot="1" x14ac:dyDescent="0.4">
      <c r="A3511">
        <v>821934</v>
      </c>
      <c r="B3511" s="2">
        <v>41772.757256944446</v>
      </c>
      <c r="C3511" t="s">
        <v>30</v>
      </c>
      <c r="D3511" t="s">
        <v>29</v>
      </c>
      <c r="E3511" s="6" t="s">
        <v>15</v>
      </c>
      <c r="F3511" t="s">
        <v>10</v>
      </c>
      <c r="G3511">
        <v>9142</v>
      </c>
      <c r="H3511">
        <f t="shared" si="404"/>
        <v>9142</v>
      </c>
      <c r="I3511" t="str">
        <f t="shared" si="406"/>
        <v>0-20,000</v>
      </c>
      <c r="O3511">
        <f t="shared" si="405"/>
        <v>24654.5</v>
      </c>
      <c r="P3511">
        <f t="shared" si="407"/>
        <v>74553</v>
      </c>
      <c r="Q3511">
        <f t="shared" si="408"/>
        <v>49898.5</v>
      </c>
      <c r="R3511">
        <f t="shared" si="409"/>
        <v>-50193.25</v>
      </c>
      <c r="S3511">
        <f t="shared" si="410"/>
        <v>149400.75</v>
      </c>
      <c r="T3511">
        <v>9142</v>
      </c>
    </row>
    <row r="3512" spans="1:20" ht="15" thickBot="1" x14ac:dyDescent="0.4">
      <c r="A3512">
        <v>120099</v>
      </c>
      <c r="B3512" s="2">
        <v>41803.427800925929</v>
      </c>
      <c r="C3512" t="s">
        <v>31</v>
      </c>
      <c r="D3512" t="s">
        <v>27</v>
      </c>
      <c r="E3512" s="6" t="s">
        <v>15</v>
      </c>
      <c r="F3512" t="s">
        <v>10</v>
      </c>
      <c r="G3512">
        <v>5379</v>
      </c>
      <c r="H3512">
        <f t="shared" si="404"/>
        <v>5379</v>
      </c>
      <c r="I3512" t="str">
        <f t="shared" si="406"/>
        <v>0-20,000</v>
      </c>
      <c r="O3512">
        <f t="shared" si="405"/>
        <v>24667.5</v>
      </c>
      <c r="P3512">
        <f t="shared" si="407"/>
        <v>74571.5</v>
      </c>
      <c r="Q3512">
        <f t="shared" si="408"/>
        <v>49904</v>
      </c>
      <c r="R3512">
        <f t="shared" si="409"/>
        <v>-50188.5</v>
      </c>
      <c r="S3512">
        <f t="shared" si="410"/>
        <v>149427.5</v>
      </c>
      <c r="T3512">
        <v>5379</v>
      </c>
    </row>
    <row r="3513" spans="1:20" ht="15" thickBot="1" x14ac:dyDescent="0.4">
      <c r="A3513">
        <v>61387</v>
      </c>
      <c r="B3513" s="2">
        <v>41859.522800925923</v>
      </c>
      <c r="C3513" t="s">
        <v>30</v>
      </c>
      <c r="D3513" t="s">
        <v>28</v>
      </c>
      <c r="E3513" s="6" t="s">
        <v>17</v>
      </c>
      <c r="F3513" t="s">
        <v>8</v>
      </c>
      <c r="G3513">
        <v>5757</v>
      </c>
      <c r="H3513">
        <f t="shared" si="404"/>
        <v>5757</v>
      </c>
      <c r="I3513" t="str">
        <f t="shared" si="406"/>
        <v>0-20,000</v>
      </c>
      <c r="O3513">
        <f t="shared" si="405"/>
        <v>24678</v>
      </c>
      <c r="P3513">
        <f t="shared" si="407"/>
        <v>74590</v>
      </c>
      <c r="Q3513">
        <f t="shared" si="408"/>
        <v>49912</v>
      </c>
      <c r="R3513">
        <f t="shared" si="409"/>
        <v>-50190</v>
      </c>
      <c r="S3513">
        <f t="shared" si="410"/>
        <v>149458</v>
      </c>
      <c r="T3513">
        <v>5757</v>
      </c>
    </row>
    <row r="3514" spans="1:20" ht="15" thickBot="1" x14ac:dyDescent="0.4">
      <c r="A3514">
        <v>756858</v>
      </c>
      <c r="B3514" s="2">
        <v>41863.398287037038</v>
      </c>
      <c r="C3514" t="s">
        <v>31</v>
      </c>
      <c r="D3514" t="s">
        <v>29</v>
      </c>
      <c r="E3514" s="6" t="s">
        <v>17</v>
      </c>
      <c r="F3514" t="s">
        <v>8</v>
      </c>
      <c r="G3514">
        <v>49903</v>
      </c>
      <c r="H3514">
        <f t="shared" si="404"/>
        <v>49903</v>
      </c>
      <c r="I3514" t="str">
        <f t="shared" si="406"/>
        <v>40001-60000</v>
      </c>
      <c r="O3514">
        <f t="shared" si="405"/>
        <v>24697.5</v>
      </c>
      <c r="P3514">
        <f t="shared" si="407"/>
        <v>74598.25</v>
      </c>
      <c r="Q3514">
        <f t="shared" si="408"/>
        <v>49900.75</v>
      </c>
      <c r="R3514">
        <f t="shared" si="409"/>
        <v>-50153.625</v>
      </c>
      <c r="S3514">
        <f t="shared" si="410"/>
        <v>149449.375</v>
      </c>
      <c r="T3514">
        <v>49903</v>
      </c>
    </row>
    <row r="3515" spans="1:20" ht="15" thickBot="1" x14ac:dyDescent="0.4">
      <c r="A3515">
        <v>770131</v>
      </c>
      <c r="B3515" s="2">
        <v>41828.397349537037</v>
      </c>
      <c r="C3515" t="s">
        <v>31</v>
      </c>
      <c r="D3515" t="s">
        <v>29</v>
      </c>
      <c r="E3515" s="6" t="s">
        <v>20</v>
      </c>
      <c r="F3515" t="s">
        <v>8</v>
      </c>
      <c r="G3515">
        <v>40540</v>
      </c>
      <c r="H3515">
        <f t="shared" si="404"/>
        <v>40540</v>
      </c>
      <c r="I3515" t="str">
        <f t="shared" si="406"/>
        <v>40001-60000</v>
      </c>
      <c r="O3515">
        <f t="shared" si="405"/>
        <v>24691</v>
      </c>
      <c r="P3515">
        <f t="shared" si="407"/>
        <v>74606.5</v>
      </c>
      <c r="Q3515">
        <f t="shared" si="408"/>
        <v>49915.5</v>
      </c>
      <c r="R3515">
        <f t="shared" si="409"/>
        <v>-50182.25</v>
      </c>
      <c r="S3515">
        <f t="shared" si="410"/>
        <v>149479.75</v>
      </c>
      <c r="T3515">
        <v>40540</v>
      </c>
    </row>
    <row r="3516" spans="1:20" ht="15" thickBot="1" x14ac:dyDescent="0.4">
      <c r="A3516">
        <v>649883</v>
      </c>
      <c r="B3516" s="2">
        <v>41842.307766203703</v>
      </c>
      <c r="C3516" t="s">
        <v>31</v>
      </c>
      <c r="D3516" t="s">
        <v>27</v>
      </c>
      <c r="E3516" s="6" t="s">
        <v>20</v>
      </c>
      <c r="F3516" t="s">
        <v>8</v>
      </c>
      <c r="G3516">
        <v>3595</v>
      </c>
      <c r="H3516">
        <f t="shared" si="404"/>
        <v>3595</v>
      </c>
      <c r="I3516" t="str">
        <f t="shared" si="406"/>
        <v>0-20,000</v>
      </c>
      <c r="O3516">
        <f t="shared" si="405"/>
        <v>24684.5</v>
      </c>
      <c r="P3516">
        <f t="shared" si="407"/>
        <v>74614.75</v>
      </c>
      <c r="Q3516">
        <f t="shared" si="408"/>
        <v>49930.25</v>
      </c>
      <c r="R3516">
        <f t="shared" si="409"/>
        <v>-50210.875</v>
      </c>
      <c r="S3516">
        <f t="shared" si="410"/>
        <v>149510.125</v>
      </c>
      <c r="T3516">
        <v>3595</v>
      </c>
    </row>
    <row r="3517" spans="1:20" ht="15" thickBot="1" x14ac:dyDescent="0.4">
      <c r="A3517">
        <v>306825</v>
      </c>
      <c r="B3517" s="2">
        <v>41807.479953703703</v>
      </c>
      <c r="C3517" t="s">
        <v>30</v>
      </c>
      <c r="D3517" t="s">
        <v>27</v>
      </c>
      <c r="E3517" s="6" t="s">
        <v>17</v>
      </c>
      <c r="F3517" t="s">
        <v>1</v>
      </c>
      <c r="G3517">
        <v>14794</v>
      </c>
      <c r="H3517">
        <f t="shared" si="404"/>
        <v>14794</v>
      </c>
      <c r="I3517" t="str">
        <f t="shared" si="406"/>
        <v>0-20,000</v>
      </c>
      <c r="O3517">
        <f t="shared" si="405"/>
        <v>24704</v>
      </c>
      <c r="P3517">
        <f t="shared" si="407"/>
        <v>74623</v>
      </c>
      <c r="Q3517">
        <f t="shared" si="408"/>
        <v>49919</v>
      </c>
      <c r="R3517">
        <f t="shared" si="409"/>
        <v>-50174.5</v>
      </c>
      <c r="S3517">
        <f t="shared" si="410"/>
        <v>149501.5</v>
      </c>
      <c r="T3517">
        <v>14794</v>
      </c>
    </row>
    <row r="3518" spans="1:20" ht="15" thickBot="1" x14ac:dyDescent="0.4">
      <c r="A3518">
        <v>942408</v>
      </c>
      <c r="B3518" s="2">
        <v>41836.653587962966</v>
      </c>
      <c r="C3518" t="s">
        <v>31</v>
      </c>
      <c r="D3518" t="s">
        <v>27</v>
      </c>
      <c r="E3518" s="6" t="s">
        <v>20</v>
      </c>
      <c r="F3518" t="s">
        <v>2</v>
      </c>
      <c r="G3518">
        <v>84735</v>
      </c>
      <c r="H3518">
        <f t="shared" si="404"/>
        <v>84735</v>
      </c>
      <c r="I3518" t="str">
        <f t="shared" si="406"/>
        <v>60001-100000</v>
      </c>
      <c r="O3518">
        <f t="shared" si="405"/>
        <v>24704</v>
      </c>
      <c r="P3518">
        <f t="shared" si="407"/>
        <v>74635.5</v>
      </c>
      <c r="Q3518">
        <f t="shared" si="408"/>
        <v>49931.5</v>
      </c>
      <c r="R3518">
        <f t="shared" si="409"/>
        <v>-50193.25</v>
      </c>
      <c r="S3518">
        <f t="shared" si="410"/>
        <v>149532.75</v>
      </c>
      <c r="T3518">
        <v>84735</v>
      </c>
    </row>
    <row r="3519" spans="1:20" ht="15" thickBot="1" x14ac:dyDescent="0.4">
      <c r="A3519">
        <v>669080</v>
      </c>
      <c r="B3519" s="2">
        <v>41837.709444444445</v>
      </c>
      <c r="C3519" t="s">
        <v>30</v>
      </c>
      <c r="D3519" t="s">
        <v>27</v>
      </c>
      <c r="E3519" s="6" t="s">
        <v>20</v>
      </c>
      <c r="F3519" t="s">
        <v>2</v>
      </c>
      <c r="G3519">
        <v>37286</v>
      </c>
      <c r="H3519">
        <f t="shared" si="404"/>
        <v>37286</v>
      </c>
      <c r="I3519" t="str">
        <f t="shared" si="406"/>
        <v>20001-40000</v>
      </c>
      <c r="O3519">
        <f t="shared" si="405"/>
        <v>24704</v>
      </c>
      <c r="P3519">
        <f t="shared" si="407"/>
        <v>74606.5</v>
      </c>
      <c r="Q3519">
        <f t="shared" si="408"/>
        <v>49902.5</v>
      </c>
      <c r="R3519">
        <f t="shared" si="409"/>
        <v>-50149.75</v>
      </c>
      <c r="S3519">
        <f t="shared" si="410"/>
        <v>149460.25</v>
      </c>
      <c r="T3519">
        <v>37286</v>
      </c>
    </row>
    <row r="3520" spans="1:20" ht="15" thickBot="1" x14ac:dyDescent="0.4">
      <c r="A3520">
        <v>178137</v>
      </c>
      <c r="B3520" s="2">
        <v>41843.633460648147</v>
      </c>
      <c r="C3520" t="s">
        <v>30</v>
      </c>
      <c r="D3520" t="s">
        <v>27</v>
      </c>
      <c r="E3520" s="6" t="s">
        <v>20</v>
      </c>
      <c r="F3520" t="s">
        <v>2</v>
      </c>
      <c r="G3520">
        <v>91614</v>
      </c>
      <c r="H3520">
        <f t="shared" si="404"/>
        <v>91614</v>
      </c>
      <c r="I3520" t="str">
        <f t="shared" si="406"/>
        <v>60001-100000</v>
      </c>
      <c r="O3520">
        <f t="shared" si="405"/>
        <v>24704</v>
      </c>
      <c r="P3520">
        <f t="shared" si="407"/>
        <v>74614.75</v>
      </c>
      <c r="Q3520">
        <f t="shared" si="408"/>
        <v>49910.75</v>
      </c>
      <c r="R3520">
        <f t="shared" si="409"/>
        <v>-50162.125</v>
      </c>
      <c r="S3520">
        <f t="shared" si="410"/>
        <v>149480.875</v>
      </c>
      <c r="T3520">
        <v>91614</v>
      </c>
    </row>
    <row r="3521" spans="1:20" ht="15" thickBot="1" x14ac:dyDescent="0.4">
      <c r="A3521">
        <v>521320</v>
      </c>
      <c r="B3521" s="2">
        <v>41850.632881944446</v>
      </c>
      <c r="C3521" t="s">
        <v>30</v>
      </c>
      <c r="D3521" t="s">
        <v>27</v>
      </c>
      <c r="E3521" s="6" t="s">
        <v>20</v>
      </c>
      <c r="F3521" t="s">
        <v>2</v>
      </c>
      <c r="G3521">
        <v>45554</v>
      </c>
      <c r="H3521">
        <f t="shared" si="404"/>
        <v>45554</v>
      </c>
      <c r="I3521" t="str">
        <f t="shared" si="406"/>
        <v>40001-60000</v>
      </c>
      <c r="O3521">
        <f t="shared" si="405"/>
        <v>24704</v>
      </c>
      <c r="P3521">
        <f t="shared" si="407"/>
        <v>74590</v>
      </c>
      <c r="Q3521">
        <f t="shared" si="408"/>
        <v>49886</v>
      </c>
      <c r="R3521">
        <f t="shared" si="409"/>
        <v>-50125</v>
      </c>
      <c r="S3521">
        <f t="shared" si="410"/>
        <v>149419</v>
      </c>
      <c r="T3521">
        <v>45554</v>
      </c>
    </row>
    <row r="3522" spans="1:20" ht="15" thickBot="1" x14ac:dyDescent="0.4">
      <c r="A3522">
        <v>160361</v>
      </c>
      <c r="B3522" s="2">
        <v>41869.780289351853</v>
      </c>
      <c r="C3522" t="s">
        <v>31</v>
      </c>
      <c r="D3522" t="s">
        <v>27</v>
      </c>
      <c r="E3522" s="6" t="s">
        <v>20</v>
      </c>
      <c r="F3522" t="s">
        <v>2</v>
      </c>
      <c r="G3522">
        <v>77907</v>
      </c>
      <c r="H3522">
        <f t="shared" ref="H3522:H3585" si="411">IF(OR(G3522 &lt; R3522, G3522 &gt; S3522), $O$1, G3522)</f>
        <v>77907</v>
      </c>
      <c r="I3522" t="str">
        <f t="shared" si="406"/>
        <v>60001-100000</v>
      </c>
      <c r="O3522">
        <f t="shared" ref="O3522:O3585" si="412">QUARTILE(G3522:G10689,1)</f>
        <v>24697.5</v>
      </c>
      <c r="P3522">
        <f t="shared" si="407"/>
        <v>74598.25</v>
      </c>
      <c r="Q3522">
        <f t="shared" si="408"/>
        <v>49900.75</v>
      </c>
      <c r="R3522">
        <f t="shared" si="409"/>
        <v>-50153.625</v>
      </c>
      <c r="S3522">
        <f t="shared" si="410"/>
        <v>149449.375</v>
      </c>
      <c r="T3522">
        <v>77907</v>
      </c>
    </row>
    <row r="3523" spans="1:20" ht="15" thickBot="1" x14ac:dyDescent="0.4">
      <c r="A3523">
        <v>282540</v>
      </c>
      <c r="B3523" s="2">
        <v>41869.782002314816</v>
      </c>
      <c r="C3523" t="s">
        <v>31</v>
      </c>
      <c r="D3523" t="s">
        <v>29</v>
      </c>
      <c r="E3523" s="6" t="s">
        <v>20</v>
      </c>
      <c r="F3523" t="s">
        <v>2</v>
      </c>
      <c r="G3523">
        <v>52319</v>
      </c>
      <c r="H3523">
        <f t="shared" si="411"/>
        <v>52319</v>
      </c>
      <c r="I3523" t="str">
        <f t="shared" ref="I3523:I3586" si="413">IF(H3523&lt;=20000,"0-20,000",IF(H3523&lt;=40000,"20001-40000",IF(H3523&lt;=60000,"40001-60000",IF(H3523&lt;=100000,"60001-100000","above 1 lakh"))))</f>
        <v>40001-60000</v>
      </c>
      <c r="O3523">
        <f t="shared" si="412"/>
        <v>24691</v>
      </c>
      <c r="P3523">
        <f t="shared" ref="P3523:P3586" si="414">QUARTILE(G3523:G10690,3)</f>
        <v>74553</v>
      </c>
      <c r="Q3523">
        <f t="shared" ref="Q3523:Q3586" si="415">P3523-O3523</f>
        <v>49862</v>
      </c>
      <c r="R3523">
        <f t="shared" ref="R3523:R3586" si="416">O3523-1.5*Q3523</f>
        <v>-50102</v>
      </c>
      <c r="S3523">
        <f t="shared" ref="S3523:S3586" si="417">P3523+1.5*Q3523</f>
        <v>149346</v>
      </c>
      <c r="T3523">
        <v>52319</v>
      </c>
    </row>
    <row r="3524" spans="1:20" ht="15" thickBot="1" x14ac:dyDescent="0.4">
      <c r="A3524">
        <v>123721</v>
      </c>
      <c r="B3524" s="2">
        <v>41852.741620370369</v>
      </c>
      <c r="C3524" t="s">
        <v>31</v>
      </c>
      <c r="D3524" t="s">
        <v>29</v>
      </c>
      <c r="E3524" s="6" t="s">
        <v>17</v>
      </c>
      <c r="F3524" t="s">
        <v>7</v>
      </c>
      <c r="G3524">
        <v>55487</v>
      </c>
      <c r="H3524">
        <f t="shared" si="411"/>
        <v>55487</v>
      </c>
      <c r="I3524" t="str">
        <f t="shared" si="413"/>
        <v>40001-60000</v>
      </c>
      <c r="O3524">
        <f t="shared" si="412"/>
        <v>24684.5</v>
      </c>
      <c r="P3524">
        <f t="shared" si="414"/>
        <v>74571.5</v>
      </c>
      <c r="Q3524">
        <f t="shared" si="415"/>
        <v>49887</v>
      </c>
      <c r="R3524">
        <f t="shared" si="416"/>
        <v>-50146</v>
      </c>
      <c r="S3524">
        <f t="shared" si="417"/>
        <v>149402</v>
      </c>
      <c r="T3524">
        <v>55487</v>
      </c>
    </row>
    <row r="3525" spans="1:20" ht="15" thickBot="1" x14ac:dyDescent="0.4">
      <c r="A3525">
        <v>306163</v>
      </c>
      <c r="B3525" s="2">
        <v>41847.359872685185</v>
      </c>
      <c r="C3525" t="s">
        <v>31</v>
      </c>
      <c r="D3525" t="s">
        <v>27</v>
      </c>
      <c r="E3525" s="6" t="s">
        <v>17</v>
      </c>
      <c r="F3525" t="s">
        <v>7</v>
      </c>
      <c r="G3525">
        <v>12105</v>
      </c>
      <c r="H3525">
        <f t="shared" si="411"/>
        <v>12105</v>
      </c>
      <c r="I3525" t="str">
        <f t="shared" si="413"/>
        <v>0-20,000</v>
      </c>
      <c r="O3525">
        <f t="shared" si="412"/>
        <v>24678</v>
      </c>
      <c r="P3525">
        <f t="shared" si="414"/>
        <v>74590</v>
      </c>
      <c r="Q3525">
        <f t="shared" si="415"/>
        <v>49912</v>
      </c>
      <c r="R3525">
        <f t="shared" si="416"/>
        <v>-50190</v>
      </c>
      <c r="S3525">
        <f t="shared" si="417"/>
        <v>149458</v>
      </c>
      <c r="T3525">
        <v>12105</v>
      </c>
    </row>
    <row r="3526" spans="1:20" ht="15" thickBot="1" x14ac:dyDescent="0.4">
      <c r="A3526">
        <v>141433</v>
      </c>
      <c r="B3526" s="2">
        <v>41816.397222222222</v>
      </c>
      <c r="C3526" t="s">
        <v>31</v>
      </c>
      <c r="D3526" t="s">
        <v>27</v>
      </c>
      <c r="E3526" s="6" t="s">
        <v>17</v>
      </c>
      <c r="F3526" t="s">
        <v>2</v>
      </c>
      <c r="G3526">
        <v>89135</v>
      </c>
      <c r="H3526">
        <f t="shared" si="411"/>
        <v>89135</v>
      </c>
      <c r="I3526" t="str">
        <f t="shared" si="413"/>
        <v>60001-100000</v>
      </c>
      <c r="O3526">
        <f t="shared" si="412"/>
        <v>24697.5</v>
      </c>
      <c r="P3526">
        <f t="shared" si="414"/>
        <v>74598.25</v>
      </c>
      <c r="Q3526">
        <f t="shared" si="415"/>
        <v>49900.75</v>
      </c>
      <c r="R3526">
        <f t="shared" si="416"/>
        <v>-50153.625</v>
      </c>
      <c r="S3526">
        <f t="shared" si="417"/>
        <v>149449.375</v>
      </c>
      <c r="T3526">
        <v>89135</v>
      </c>
    </row>
    <row r="3527" spans="1:20" ht="15" thickBot="1" x14ac:dyDescent="0.4">
      <c r="A3527">
        <v>503081</v>
      </c>
      <c r="B3527" s="2">
        <v>41868.574687499997</v>
      </c>
      <c r="C3527" t="s">
        <v>31</v>
      </c>
      <c r="D3527" t="s">
        <v>27</v>
      </c>
      <c r="E3527" s="6" t="s">
        <v>17</v>
      </c>
      <c r="F3527" t="s">
        <v>2</v>
      </c>
      <c r="G3527">
        <v>17512</v>
      </c>
      <c r="H3527">
        <f t="shared" si="411"/>
        <v>17512</v>
      </c>
      <c r="I3527" t="str">
        <f t="shared" si="413"/>
        <v>0-20,000</v>
      </c>
      <c r="O3527">
        <f t="shared" si="412"/>
        <v>24691</v>
      </c>
      <c r="P3527">
        <f t="shared" si="414"/>
        <v>74553</v>
      </c>
      <c r="Q3527">
        <f t="shared" si="415"/>
        <v>49862</v>
      </c>
      <c r="R3527">
        <f t="shared" si="416"/>
        <v>-50102</v>
      </c>
      <c r="S3527">
        <f t="shared" si="417"/>
        <v>149346</v>
      </c>
      <c r="T3527">
        <v>17512</v>
      </c>
    </row>
    <row r="3528" spans="1:20" ht="15" thickBot="1" x14ac:dyDescent="0.4">
      <c r="A3528">
        <v>976197</v>
      </c>
      <c r="B3528" s="2">
        <v>41868.575011574074</v>
      </c>
      <c r="C3528" t="s">
        <v>31</v>
      </c>
      <c r="D3528" t="s">
        <v>29</v>
      </c>
      <c r="E3528" s="6" t="s">
        <v>17</v>
      </c>
      <c r="F3528" t="s">
        <v>2</v>
      </c>
      <c r="G3528">
        <v>41667</v>
      </c>
      <c r="H3528">
        <f t="shared" si="411"/>
        <v>41667</v>
      </c>
      <c r="I3528" t="str">
        <f t="shared" si="413"/>
        <v>40001-60000</v>
      </c>
      <c r="O3528">
        <f t="shared" si="412"/>
        <v>24704</v>
      </c>
      <c r="P3528">
        <f t="shared" si="414"/>
        <v>74571.5</v>
      </c>
      <c r="Q3528">
        <f t="shared" si="415"/>
        <v>49867.5</v>
      </c>
      <c r="R3528">
        <f t="shared" si="416"/>
        <v>-50097.25</v>
      </c>
      <c r="S3528">
        <f t="shared" si="417"/>
        <v>149372.75</v>
      </c>
      <c r="T3528">
        <v>41667</v>
      </c>
    </row>
    <row r="3529" spans="1:20" ht="15" thickBot="1" x14ac:dyDescent="0.4">
      <c r="A3529">
        <v>729174</v>
      </c>
      <c r="B3529" s="2">
        <v>41851.397615740738</v>
      </c>
      <c r="C3529" t="s">
        <v>31</v>
      </c>
      <c r="D3529" t="s">
        <v>27</v>
      </c>
      <c r="E3529" s="6" t="s">
        <v>17</v>
      </c>
      <c r="F3529" t="s">
        <v>2</v>
      </c>
      <c r="G3529">
        <v>56352</v>
      </c>
      <c r="H3529">
        <f t="shared" si="411"/>
        <v>56352</v>
      </c>
      <c r="I3529" t="str">
        <f t="shared" si="413"/>
        <v>40001-60000</v>
      </c>
      <c r="O3529">
        <f t="shared" si="412"/>
        <v>24704</v>
      </c>
      <c r="P3529">
        <f t="shared" si="414"/>
        <v>74590</v>
      </c>
      <c r="Q3529">
        <f t="shared" si="415"/>
        <v>49886</v>
      </c>
      <c r="R3529">
        <f t="shared" si="416"/>
        <v>-50125</v>
      </c>
      <c r="S3529">
        <f t="shared" si="417"/>
        <v>149419</v>
      </c>
      <c r="T3529">
        <v>56352</v>
      </c>
    </row>
    <row r="3530" spans="1:20" ht="15" thickBot="1" x14ac:dyDescent="0.4">
      <c r="A3530">
        <v>937152</v>
      </c>
      <c r="B3530" s="2">
        <v>41788.400046296294</v>
      </c>
      <c r="C3530" t="s">
        <v>30</v>
      </c>
      <c r="D3530" t="s">
        <v>27</v>
      </c>
      <c r="E3530" s="6" t="s">
        <v>17</v>
      </c>
      <c r="F3530" t="s">
        <v>10</v>
      </c>
      <c r="G3530">
        <v>71803</v>
      </c>
      <c r="H3530">
        <f t="shared" si="411"/>
        <v>71803</v>
      </c>
      <c r="I3530" t="str">
        <f t="shared" si="413"/>
        <v>60001-100000</v>
      </c>
      <c r="O3530">
        <f t="shared" si="412"/>
        <v>24697.5</v>
      </c>
      <c r="P3530">
        <f t="shared" si="414"/>
        <v>74598.25</v>
      </c>
      <c r="Q3530">
        <f t="shared" si="415"/>
        <v>49900.75</v>
      </c>
      <c r="R3530">
        <f t="shared" si="416"/>
        <v>-50153.625</v>
      </c>
      <c r="S3530">
        <f t="shared" si="417"/>
        <v>149449.375</v>
      </c>
      <c r="T3530">
        <v>71803</v>
      </c>
    </row>
    <row r="3531" spans="1:20" ht="15" thickBot="1" x14ac:dyDescent="0.4">
      <c r="A3531">
        <v>798215</v>
      </c>
      <c r="B3531" s="2">
        <v>41814.309687499997</v>
      </c>
      <c r="C3531" t="s">
        <v>30</v>
      </c>
      <c r="D3531" t="s">
        <v>29</v>
      </c>
      <c r="E3531" s="6" t="s">
        <v>17</v>
      </c>
      <c r="F3531" t="s">
        <v>10</v>
      </c>
      <c r="G3531">
        <v>18475</v>
      </c>
      <c r="H3531">
        <f t="shared" si="411"/>
        <v>18475</v>
      </c>
      <c r="I3531" t="str">
        <f t="shared" si="413"/>
        <v>0-20,000</v>
      </c>
      <c r="O3531">
        <f t="shared" si="412"/>
        <v>24691</v>
      </c>
      <c r="P3531">
        <f t="shared" si="414"/>
        <v>74606.5</v>
      </c>
      <c r="Q3531">
        <f t="shared" si="415"/>
        <v>49915.5</v>
      </c>
      <c r="R3531">
        <f t="shared" si="416"/>
        <v>-50182.25</v>
      </c>
      <c r="S3531">
        <f t="shared" si="417"/>
        <v>149479.75</v>
      </c>
      <c r="T3531">
        <v>18475</v>
      </c>
    </row>
    <row r="3532" spans="1:20" ht="15" thickBot="1" x14ac:dyDescent="0.4">
      <c r="A3532">
        <v>188079</v>
      </c>
      <c r="B3532" s="2">
        <v>41814.309050925927</v>
      </c>
      <c r="C3532" t="s">
        <v>31</v>
      </c>
      <c r="D3532" t="s">
        <v>28</v>
      </c>
      <c r="E3532" s="6" t="s">
        <v>17</v>
      </c>
      <c r="F3532" t="s">
        <v>10</v>
      </c>
      <c r="G3532">
        <v>86347</v>
      </c>
      <c r="H3532">
        <f t="shared" si="411"/>
        <v>86347</v>
      </c>
      <c r="I3532" t="str">
        <f t="shared" si="413"/>
        <v>60001-100000</v>
      </c>
      <c r="O3532">
        <f t="shared" si="412"/>
        <v>24704</v>
      </c>
      <c r="P3532">
        <f t="shared" si="414"/>
        <v>74614.75</v>
      </c>
      <c r="Q3532">
        <f t="shared" si="415"/>
        <v>49910.75</v>
      </c>
      <c r="R3532">
        <f t="shared" si="416"/>
        <v>-50162.125</v>
      </c>
      <c r="S3532">
        <f t="shared" si="417"/>
        <v>149480.875</v>
      </c>
      <c r="T3532">
        <v>86347</v>
      </c>
    </row>
    <row r="3533" spans="1:20" ht="15" thickBot="1" x14ac:dyDescent="0.4">
      <c r="A3533">
        <v>571355</v>
      </c>
      <c r="B3533" s="2">
        <v>41814.857812499999</v>
      </c>
      <c r="C3533" t="s">
        <v>31</v>
      </c>
      <c r="D3533" t="s">
        <v>29</v>
      </c>
      <c r="E3533" s="6" t="s">
        <v>17</v>
      </c>
      <c r="F3533" t="s">
        <v>10</v>
      </c>
      <c r="G3533">
        <v>19117</v>
      </c>
      <c r="H3533">
        <f t="shared" si="411"/>
        <v>19117</v>
      </c>
      <c r="I3533" t="str">
        <f t="shared" si="413"/>
        <v>0-20,000</v>
      </c>
      <c r="O3533">
        <f t="shared" si="412"/>
        <v>24704</v>
      </c>
      <c r="P3533">
        <f t="shared" si="414"/>
        <v>74590</v>
      </c>
      <c r="Q3533">
        <f t="shared" si="415"/>
        <v>49886</v>
      </c>
      <c r="R3533">
        <f t="shared" si="416"/>
        <v>-50125</v>
      </c>
      <c r="S3533">
        <f t="shared" si="417"/>
        <v>149419</v>
      </c>
      <c r="T3533">
        <v>19117</v>
      </c>
    </row>
    <row r="3534" spans="1:20" ht="15" thickBot="1" x14ac:dyDescent="0.4">
      <c r="A3534">
        <v>990783</v>
      </c>
      <c r="B3534" s="2">
        <v>41814.858124999999</v>
      </c>
      <c r="C3534" t="s">
        <v>30</v>
      </c>
      <c r="D3534" t="s">
        <v>27</v>
      </c>
      <c r="E3534" s="6" t="s">
        <v>17</v>
      </c>
      <c r="F3534" t="s">
        <v>10</v>
      </c>
      <c r="G3534">
        <v>1326</v>
      </c>
      <c r="H3534">
        <f t="shared" si="411"/>
        <v>1326</v>
      </c>
      <c r="I3534" t="str">
        <f t="shared" si="413"/>
        <v>0-20,000</v>
      </c>
      <c r="O3534">
        <f t="shared" si="412"/>
        <v>24704</v>
      </c>
      <c r="P3534">
        <f t="shared" si="414"/>
        <v>74598.25</v>
      </c>
      <c r="Q3534">
        <f t="shared" si="415"/>
        <v>49894.25</v>
      </c>
      <c r="R3534">
        <f t="shared" si="416"/>
        <v>-50137.375</v>
      </c>
      <c r="S3534">
        <f t="shared" si="417"/>
        <v>149439.625</v>
      </c>
      <c r="T3534">
        <v>1326</v>
      </c>
    </row>
    <row r="3535" spans="1:20" ht="15" thickBot="1" x14ac:dyDescent="0.4">
      <c r="A3535">
        <v>513992</v>
      </c>
      <c r="B3535" s="2">
        <v>41814.859791666669</v>
      </c>
      <c r="C3535" t="s">
        <v>31</v>
      </c>
      <c r="D3535" t="s">
        <v>27</v>
      </c>
      <c r="E3535" s="6" t="s">
        <v>17</v>
      </c>
      <c r="F3535" t="s">
        <v>10</v>
      </c>
      <c r="G3535">
        <v>3701</v>
      </c>
      <c r="H3535">
        <f t="shared" si="411"/>
        <v>3701</v>
      </c>
      <c r="I3535" t="str">
        <f t="shared" si="413"/>
        <v>0-20,000</v>
      </c>
      <c r="O3535">
        <f t="shared" si="412"/>
        <v>24709.5</v>
      </c>
      <c r="P3535">
        <f t="shared" si="414"/>
        <v>74606.5</v>
      </c>
      <c r="Q3535">
        <f t="shared" si="415"/>
        <v>49897</v>
      </c>
      <c r="R3535">
        <f t="shared" si="416"/>
        <v>-50136</v>
      </c>
      <c r="S3535">
        <f t="shared" si="417"/>
        <v>149452</v>
      </c>
      <c r="T3535">
        <v>3701</v>
      </c>
    </row>
    <row r="3536" spans="1:20" ht="15" thickBot="1" x14ac:dyDescent="0.4">
      <c r="A3536">
        <v>198610</v>
      </c>
      <c r="B3536" s="2">
        <v>41815.57234953704</v>
      </c>
      <c r="C3536" t="s">
        <v>31</v>
      </c>
      <c r="D3536" t="s">
        <v>27</v>
      </c>
      <c r="E3536" s="6" t="s">
        <v>17</v>
      </c>
      <c r="F3536" t="s">
        <v>10</v>
      </c>
      <c r="G3536">
        <v>27219</v>
      </c>
      <c r="H3536">
        <f t="shared" si="411"/>
        <v>27219</v>
      </c>
      <c r="I3536" t="str">
        <f t="shared" si="413"/>
        <v>20001-40000</v>
      </c>
      <c r="O3536">
        <f t="shared" si="412"/>
        <v>24717</v>
      </c>
      <c r="P3536">
        <f t="shared" si="414"/>
        <v>74614.75</v>
      </c>
      <c r="Q3536">
        <f t="shared" si="415"/>
        <v>49897.75</v>
      </c>
      <c r="R3536">
        <f t="shared" si="416"/>
        <v>-50129.625</v>
      </c>
      <c r="S3536">
        <f t="shared" si="417"/>
        <v>149461.375</v>
      </c>
      <c r="T3536">
        <v>27219</v>
      </c>
    </row>
    <row r="3537" spans="1:20" ht="15" thickBot="1" x14ac:dyDescent="0.4">
      <c r="A3537">
        <v>671060</v>
      </c>
      <c r="B3537" s="2">
        <v>41815.573252314818</v>
      </c>
      <c r="C3537" t="s">
        <v>31</v>
      </c>
      <c r="D3537" t="s">
        <v>27</v>
      </c>
      <c r="E3537" s="6" t="s">
        <v>17</v>
      </c>
      <c r="F3537" t="s">
        <v>10</v>
      </c>
      <c r="G3537">
        <v>88285</v>
      </c>
      <c r="H3537">
        <f t="shared" si="411"/>
        <v>88285</v>
      </c>
      <c r="I3537" t="str">
        <f t="shared" si="413"/>
        <v>60001-100000</v>
      </c>
      <c r="O3537">
        <f t="shared" si="412"/>
        <v>24715</v>
      </c>
      <c r="P3537">
        <f t="shared" si="414"/>
        <v>74623</v>
      </c>
      <c r="Q3537">
        <f t="shared" si="415"/>
        <v>49908</v>
      </c>
      <c r="R3537">
        <f t="shared" si="416"/>
        <v>-50147</v>
      </c>
      <c r="S3537">
        <f t="shared" si="417"/>
        <v>149485</v>
      </c>
      <c r="T3537">
        <v>88285</v>
      </c>
    </row>
    <row r="3538" spans="1:20" ht="15" thickBot="1" x14ac:dyDescent="0.4">
      <c r="A3538">
        <v>16811</v>
      </c>
      <c r="B3538" s="2">
        <v>41809.399085648147</v>
      </c>
      <c r="C3538" t="s">
        <v>31</v>
      </c>
      <c r="D3538" t="s">
        <v>29</v>
      </c>
      <c r="E3538" s="6" t="s">
        <v>20</v>
      </c>
      <c r="F3538" t="s">
        <v>2</v>
      </c>
      <c r="G3538">
        <v>4083</v>
      </c>
      <c r="H3538">
        <f t="shared" si="411"/>
        <v>4083</v>
      </c>
      <c r="I3538" t="str">
        <f t="shared" si="413"/>
        <v>0-20,000</v>
      </c>
      <c r="O3538">
        <f t="shared" si="412"/>
        <v>24712.25</v>
      </c>
      <c r="P3538">
        <f t="shared" si="414"/>
        <v>74598.25</v>
      </c>
      <c r="Q3538">
        <f t="shared" si="415"/>
        <v>49886</v>
      </c>
      <c r="R3538">
        <f t="shared" si="416"/>
        <v>-50116.75</v>
      </c>
      <c r="S3538">
        <f t="shared" si="417"/>
        <v>149427.25</v>
      </c>
      <c r="T3538">
        <v>4083</v>
      </c>
    </row>
    <row r="3539" spans="1:20" ht="15" thickBot="1" x14ac:dyDescent="0.4">
      <c r="A3539">
        <v>162703</v>
      </c>
      <c r="B3539" s="2">
        <v>41819.701099537036</v>
      </c>
      <c r="C3539" t="s">
        <v>30</v>
      </c>
      <c r="D3539" t="s">
        <v>29</v>
      </c>
      <c r="E3539" s="6" t="s">
        <v>20</v>
      </c>
      <c r="F3539" t="s">
        <v>2</v>
      </c>
      <c r="G3539">
        <v>6345</v>
      </c>
      <c r="H3539">
        <f t="shared" si="411"/>
        <v>6345</v>
      </c>
      <c r="I3539" t="str">
        <f t="shared" si="413"/>
        <v>0-20,000</v>
      </c>
      <c r="O3539">
        <f t="shared" si="412"/>
        <v>24719</v>
      </c>
      <c r="P3539">
        <f t="shared" si="414"/>
        <v>74606.5</v>
      </c>
      <c r="Q3539">
        <f t="shared" si="415"/>
        <v>49887.5</v>
      </c>
      <c r="R3539">
        <f t="shared" si="416"/>
        <v>-50112.25</v>
      </c>
      <c r="S3539">
        <f t="shared" si="417"/>
        <v>149437.75</v>
      </c>
      <c r="T3539">
        <v>6345</v>
      </c>
    </row>
    <row r="3540" spans="1:20" ht="15" thickBot="1" x14ac:dyDescent="0.4">
      <c r="A3540">
        <v>114187</v>
      </c>
      <c r="B3540" s="2">
        <v>41819.702025462961</v>
      </c>
      <c r="C3540" t="s">
        <v>30</v>
      </c>
      <c r="D3540" t="s">
        <v>27</v>
      </c>
      <c r="E3540" s="6" t="s">
        <v>20</v>
      </c>
      <c r="F3540" t="s">
        <v>2</v>
      </c>
      <c r="G3540">
        <v>13732</v>
      </c>
      <c r="H3540">
        <f t="shared" si="411"/>
        <v>13732</v>
      </c>
      <c r="I3540" t="str">
        <f t="shared" si="413"/>
        <v>0-20,000</v>
      </c>
      <c r="O3540">
        <f t="shared" si="412"/>
        <v>24726</v>
      </c>
      <c r="P3540">
        <f t="shared" si="414"/>
        <v>74614.75</v>
      </c>
      <c r="Q3540">
        <f t="shared" si="415"/>
        <v>49888.75</v>
      </c>
      <c r="R3540">
        <f t="shared" si="416"/>
        <v>-50107.125</v>
      </c>
      <c r="S3540">
        <f t="shared" si="417"/>
        <v>149447.875</v>
      </c>
      <c r="T3540">
        <v>13732</v>
      </c>
    </row>
    <row r="3541" spans="1:20" ht="15" thickBot="1" x14ac:dyDescent="0.4">
      <c r="A3541">
        <v>993049</v>
      </c>
      <c r="B3541" s="2">
        <v>41819.702418981484</v>
      </c>
      <c r="C3541" t="s">
        <v>31</v>
      </c>
      <c r="D3541" t="s">
        <v>29</v>
      </c>
      <c r="E3541" s="6" t="s">
        <v>20</v>
      </c>
      <c r="F3541" t="s">
        <v>2</v>
      </c>
      <c r="G3541">
        <v>58033</v>
      </c>
      <c r="H3541">
        <f t="shared" si="411"/>
        <v>58033</v>
      </c>
      <c r="I3541" t="str">
        <f t="shared" si="413"/>
        <v>40001-60000</v>
      </c>
      <c r="O3541">
        <f t="shared" si="412"/>
        <v>24735</v>
      </c>
      <c r="P3541">
        <f t="shared" si="414"/>
        <v>74623</v>
      </c>
      <c r="Q3541">
        <f t="shared" si="415"/>
        <v>49888</v>
      </c>
      <c r="R3541">
        <f t="shared" si="416"/>
        <v>-50097</v>
      </c>
      <c r="S3541">
        <f t="shared" si="417"/>
        <v>149455</v>
      </c>
      <c r="T3541">
        <v>58033</v>
      </c>
    </row>
    <row r="3542" spans="1:20" ht="15" thickBot="1" x14ac:dyDescent="0.4">
      <c r="A3542">
        <v>987712</v>
      </c>
      <c r="B3542" s="2">
        <v>41823.61005787037</v>
      </c>
      <c r="C3542" t="s">
        <v>30</v>
      </c>
      <c r="D3542" t="s">
        <v>27</v>
      </c>
      <c r="E3542" s="6" t="s">
        <v>20</v>
      </c>
      <c r="F3542" t="s">
        <v>10</v>
      </c>
      <c r="G3542">
        <v>74931</v>
      </c>
      <c r="H3542">
        <f t="shared" si="411"/>
        <v>74931</v>
      </c>
      <c r="I3542" t="str">
        <f t="shared" si="413"/>
        <v>60001-100000</v>
      </c>
      <c r="O3542">
        <f t="shared" si="412"/>
        <v>24732</v>
      </c>
      <c r="P3542">
        <f t="shared" si="414"/>
        <v>74635.5</v>
      </c>
      <c r="Q3542">
        <f t="shared" si="415"/>
        <v>49903.5</v>
      </c>
      <c r="R3542">
        <f t="shared" si="416"/>
        <v>-50123.25</v>
      </c>
      <c r="S3542">
        <f t="shared" si="417"/>
        <v>149490.75</v>
      </c>
      <c r="T3542">
        <v>74931</v>
      </c>
    </row>
    <row r="3543" spans="1:20" ht="15" thickBot="1" x14ac:dyDescent="0.4">
      <c r="A3543">
        <v>342038</v>
      </c>
      <c r="B3543" s="2">
        <v>41827.71334490741</v>
      </c>
      <c r="C3543" t="s">
        <v>30</v>
      </c>
      <c r="D3543" t="s">
        <v>29</v>
      </c>
      <c r="E3543" s="6" t="s">
        <v>20</v>
      </c>
      <c r="F3543" t="s">
        <v>2</v>
      </c>
      <c r="G3543">
        <v>73062</v>
      </c>
      <c r="H3543">
        <f t="shared" si="411"/>
        <v>73062</v>
      </c>
      <c r="I3543" t="str">
        <f t="shared" si="413"/>
        <v>60001-100000</v>
      </c>
      <c r="O3543">
        <f t="shared" si="412"/>
        <v>24729</v>
      </c>
      <c r="P3543">
        <f t="shared" si="414"/>
        <v>74606.5</v>
      </c>
      <c r="Q3543">
        <f t="shared" si="415"/>
        <v>49877.5</v>
      </c>
      <c r="R3543">
        <f t="shared" si="416"/>
        <v>-50087.25</v>
      </c>
      <c r="S3543">
        <f t="shared" si="417"/>
        <v>149422.75</v>
      </c>
      <c r="T3543">
        <v>73062</v>
      </c>
    </row>
    <row r="3544" spans="1:20" ht="15" thickBot="1" x14ac:dyDescent="0.4">
      <c r="A3544">
        <v>201002</v>
      </c>
      <c r="B3544" s="2">
        <v>41831.111006944448</v>
      </c>
      <c r="C3544" t="s">
        <v>31</v>
      </c>
      <c r="D3544" t="s">
        <v>27</v>
      </c>
      <c r="E3544" s="6" t="s">
        <v>20</v>
      </c>
      <c r="F3544" t="s">
        <v>10</v>
      </c>
      <c r="G3544">
        <v>59009</v>
      </c>
      <c r="H3544">
        <f t="shared" si="411"/>
        <v>59009</v>
      </c>
      <c r="I3544" t="str">
        <f t="shared" si="413"/>
        <v>40001-60000</v>
      </c>
      <c r="O3544">
        <f t="shared" si="412"/>
        <v>24726</v>
      </c>
      <c r="P3544">
        <f t="shared" si="414"/>
        <v>74614.75</v>
      </c>
      <c r="Q3544">
        <f t="shared" si="415"/>
        <v>49888.75</v>
      </c>
      <c r="R3544">
        <f t="shared" si="416"/>
        <v>-50107.125</v>
      </c>
      <c r="S3544">
        <f t="shared" si="417"/>
        <v>149447.875</v>
      </c>
      <c r="T3544">
        <v>59009</v>
      </c>
    </row>
    <row r="3545" spans="1:20" ht="15" thickBot="1" x14ac:dyDescent="0.4">
      <c r="A3545">
        <v>758129</v>
      </c>
      <c r="B3545" s="2">
        <v>41831.477523148147</v>
      </c>
      <c r="C3545" t="s">
        <v>31</v>
      </c>
      <c r="D3545" t="s">
        <v>27</v>
      </c>
      <c r="E3545" s="6" t="s">
        <v>20</v>
      </c>
      <c r="F3545" t="s">
        <v>10</v>
      </c>
      <c r="G3545">
        <v>73556</v>
      </c>
      <c r="H3545">
        <f t="shared" si="411"/>
        <v>73556</v>
      </c>
      <c r="I3545" t="str">
        <f t="shared" si="413"/>
        <v>60001-100000</v>
      </c>
      <c r="O3545">
        <f t="shared" si="412"/>
        <v>24723</v>
      </c>
      <c r="P3545">
        <f t="shared" si="414"/>
        <v>74623</v>
      </c>
      <c r="Q3545">
        <f t="shared" si="415"/>
        <v>49900</v>
      </c>
      <c r="R3545">
        <f t="shared" si="416"/>
        <v>-50127</v>
      </c>
      <c r="S3545">
        <f t="shared" si="417"/>
        <v>149473</v>
      </c>
      <c r="T3545">
        <v>73556</v>
      </c>
    </row>
    <row r="3546" spans="1:20" ht="15" thickBot="1" x14ac:dyDescent="0.4">
      <c r="A3546">
        <v>610135</v>
      </c>
      <c r="B3546" s="2">
        <v>41831.478900462964</v>
      </c>
      <c r="C3546" t="s">
        <v>31</v>
      </c>
      <c r="D3546" t="s">
        <v>29</v>
      </c>
      <c r="E3546" s="6" t="s">
        <v>20</v>
      </c>
      <c r="F3546" t="s">
        <v>10</v>
      </c>
      <c r="G3546">
        <v>70146</v>
      </c>
      <c r="H3546">
        <f t="shared" si="411"/>
        <v>70146</v>
      </c>
      <c r="I3546" t="str">
        <f t="shared" si="413"/>
        <v>60001-100000</v>
      </c>
      <c r="O3546">
        <f t="shared" si="412"/>
        <v>24721</v>
      </c>
      <c r="P3546">
        <f t="shared" si="414"/>
        <v>74635.5</v>
      </c>
      <c r="Q3546">
        <f t="shared" si="415"/>
        <v>49914.5</v>
      </c>
      <c r="R3546">
        <f t="shared" si="416"/>
        <v>-50150.75</v>
      </c>
      <c r="S3546">
        <f t="shared" si="417"/>
        <v>149507.25</v>
      </c>
      <c r="T3546">
        <v>70146</v>
      </c>
    </row>
    <row r="3547" spans="1:20" ht="15" thickBot="1" x14ac:dyDescent="0.4">
      <c r="A3547">
        <v>752352</v>
      </c>
      <c r="B3547" s="2">
        <v>41834.751006944447</v>
      </c>
      <c r="C3547" t="s">
        <v>30</v>
      </c>
      <c r="D3547" t="s">
        <v>28</v>
      </c>
      <c r="E3547" s="6" t="s">
        <v>20</v>
      </c>
      <c r="F3547" t="s">
        <v>2</v>
      </c>
      <c r="G3547">
        <v>5227</v>
      </c>
      <c r="H3547">
        <f t="shared" si="411"/>
        <v>5227</v>
      </c>
      <c r="I3547" t="str">
        <f t="shared" si="413"/>
        <v>0-20,000</v>
      </c>
      <c r="O3547">
        <f t="shared" si="412"/>
        <v>24719</v>
      </c>
      <c r="P3547">
        <f t="shared" si="414"/>
        <v>74648</v>
      </c>
      <c r="Q3547">
        <f t="shared" si="415"/>
        <v>49929</v>
      </c>
      <c r="R3547">
        <f t="shared" si="416"/>
        <v>-50174.5</v>
      </c>
      <c r="S3547">
        <f t="shared" si="417"/>
        <v>149541.5</v>
      </c>
      <c r="T3547">
        <v>5227</v>
      </c>
    </row>
    <row r="3548" spans="1:20" ht="15" thickBot="1" x14ac:dyDescent="0.4">
      <c r="A3548">
        <v>553291</v>
      </c>
      <c r="B3548" s="2">
        <v>41837.310787037037</v>
      </c>
      <c r="C3548" t="s">
        <v>30</v>
      </c>
      <c r="D3548" t="s">
        <v>27</v>
      </c>
      <c r="E3548" s="6" t="s">
        <v>20</v>
      </c>
      <c r="F3548" t="s">
        <v>2</v>
      </c>
      <c r="G3548">
        <v>36761</v>
      </c>
      <c r="H3548">
        <f t="shared" si="411"/>
        <v>36761</v>
      </c>
      <c r="I3548" t="str">
        <f t="shared" si="413"/>
        <v>20001-40000</v>
      </c>
      <c r="O3548">
        <f t="shared" si="412"/>
        <v>24726</v>
      </c>
      <c r="P3548">
        <f t="shared" si="414"/>
        <v>74660.5</v>
      </c>
      <c r="Q3548">
        <f t="shared" si="415"/>
        <v>49934.5</v>
      </c>
      <c r="R3548">
        <f t="shared" si="416"/>
        <v>-50175.75</v>
      </c>
      <c r="S3548">
        <f t="shared" si="417"/>
        <v>149562.25</v>
      </c>
      <c r="T3548">
        <v>36761</v>
      </c>
    </row>
    <row r="3549" spans="1:20" ht="15" thickBot="1" x14ac:dyDescent="0.4">
      <c r="A3549">
        <v>742503</v>
      </c>
      <c r="B3549" s="2">
        <v>41837.31181712963</v>
      </c>
      <c r="C3549" t="s">
        <v>31</v>
      </c>
      <c r="D3549" t="s">
        <v>29</v>
      </c>
      <c r="E3549" s="6" t="s">
        <v>20</v>
      </c>
      <c r="F3549" t="s">
        <v>2</v>
      </c>
      <c r="G3549">
        <v>83910</v>
      </c>
      <c r="H3549">
        <f t="shared" si="411"/>
        <v>83910</v>
      </c>
      <c r="I3549" t="str">
        <f t="shared" si="413"/>
        <v>60001-100000</v>
      </c>
      <c r="O3549">
        <f t="shared" si="412"/>
        <v>24723</v>
      </c>
      <c r="P3549">
        <f t="shared" si="414"/>
        <v>74673</v>
      </c>
      <c r="Q3549">
        <f t="shared" si="415"/>
        <v>49950</v>
      </c>
      <c r="R3549">
        <f t="shared" si="416"/>
        <v>-50202</v>
      </c>
      <c r="S3549">
        <f t="shared" si="417"/>
        <v>149598</v>
      </c>
      <c r="T3549">
        <v>83910</v>
      </c>
    </row>
    <row r="3550" spans="1:20" ht="15" thickBot="1" x14ac:dyDescent="0.4">
      <c r="A3550">
        <v>256604</v>
      </c>
      <c r="B3550" s="2">
        <v>41837.309733796297</v>
      </c>
      <c r="C3550" t="s">
        <v>31</v>
      </c>
      <c r="D3550" t="s">
        <v>29</v>
      </c>
      <c r="E3550" s="6" t="s">
        <v>20</v>
      </c>
      <c r="F3550" t="s">
        <v>2</v>
      </c>
      <c r="G3550">
        <v>9963</v>
      </c>
      <c r="H3550">
        <f t="shared" si="411"/>
        <v>9963</v>
      </c>
      <c r="I3550" t="str">
        <f t="shared" si="413"/>
        <v>0-20,000</v>
      </c>
      <c r="O3550">
        <f t="shared" si="412"/>
        <v>24721</v>
      </c>
      <c r="P3550">
        <f t="shared" si="414"/>
        <v>74635.5</v>
      </c>
      <c r="Q3550">
        <f t="shared" si="415"/>
        <v>49914.5</v>
      </c>
      <c r="R3550">
        <f t="shared" si="416"/>
        <v>-50150.75</v>
      </c>
      <c r="S3550">
        <f t="shared" si="417"/>
        <v>149507.25</v>
      </c>
      <c r="T3550">
        <v>9963</v>
      </c>
    </row>
    <row r="3551" spans="1:20" ht="15" thickBot="1" x14ac:dyDescent="0.4">
      <c r="A3551">
        <v>470979</v>
      </c>
      <c r="B3551" s="2">
        <v>41816.400000000001</v>
      </c>
      <c r="C3551" t="s">
        <v>31</v>
      </c>
      <c r="D3551" t="s">
        <v>29</v>
      </c>
      <c r="E3551" s="6" t="s">
        <v>20</v>
      </c>
      <c r="F3551" t="s">
        <v>2</v>
      </c>
      <c r="G3551">
        <v>33791</v>
      </c>
      <c r="H3551">
        <f t="shared" si="411"/>
        <v>33791</v>
      </c>
      <c r="I3551" t="str">
        <f t="shared" si="413"/>
        <v>20001-40000</v>
      </c>
      <c r="O3551">
        <f t="shared" si="412"/>
        <v>24729</v>
      </c>
      <c r="P3551">
        <f t="shared" si="414"/>
        <v>74648</v>
      </c>
      <c r="Q3551">
        <f t="shared" si="415"/>
        <v>49919</v>
      </c>
      <c r="R3551">
        <f t="shared" si="416"/>
        <v>-50149.5</v>
      </c>
      <c r="S3551">
        <f t="shared" si="417"/>
        <v>149526.5</v>
      </c>
      <c r="T3551">
        <v>33791</v>
      </c>
    </row>
    <row r="3552" spans="1:20" ht="15" thickBot="1" x14ac:dyDescent="0.4">
      <c r="A3552">
        <v>995423</v>
      </c>
      <c r="B3552" s="2">
        <v>41816.400555555556</v>
      </c>
      <c r="C3552" t="s">
        <v>31</v>
      </c>
      <c r="D3552" t="s">
        <v>27</v>
      </c>
      <c r="E3552" s="6" t="s">
        <v>20</v>
      </c>
      <c r="F3552" t="s">
        <v>2</v>
      </c>
      <c r="G3552">
        <v>37655</v>
      </c>
      <c r="H3552">
        <f t="shared" si="411"/>
        <v>37655</v>
      </c>
      <c r="I3552" t="str">
        <f t="shared" si="413"/>
        <v>20001-40000</v>
      </c>
      <c r="O3552">
        <f t="shared" si="412"/>
        <v>24726</v>
      </c>
      <c r="P3552">
        <f t="shared" si="414"/>
        <v>74660.5</v>
      </c>
      <c r="Q3552">
        <f t="shared" si="415"/>
        <v>49934.5</v>
      </c>
      <c r="R3552">
        <f t="shared" si="416"/>
        <v>-50175.75</v>
      </c>
      <c r="S3552">
        <f t="shared" si="417"/>
        <v>149562.25</v>
      </c>
      <c r="T3552">
        <v>37655</v>
      </c>
    </row>
    <row r="3553" spans="1:20" ht="15" thickBot="1" x14ac:dyDescent="0.4">
      <c r="A3553">
        <v>322860</v>
      </c>
      <c r="B3553" s="2">
        <v>41816.397175925929</v>
      </c>
      <c r="C3553" t="s">
        <v>31</v>
      </c>
      <c r="D3553" t="s">
        <v>28</v>
      </c>
      <c r="E3553" s="6" t="s">
        <v>20</v>
      </c>
      <c r="F3553" t="s">
        <v>2</v>
      </c>
      <c r="G3553">
        <v>42972</v>
      </c>
      <c r="H3553">
        <f t="shared" si="411"/>
        <v>42972</v>
      </c>
      <c r="I3553" t="str">
        <f t="shared" si="413"/>
        <v>40001-60000</v>
      </c>
      <c r="O3553">
        <f t="shared" si="412"/>
        <v>24723</v>
      </c>
      <c r="P3553">
        <f t="shared" si="414"/>
        <v>74673</v>
      </c>
      <c r="Q3553">
        <f t="shared" si="415"/>
        <v>49950</v>
      </c>
      <c r="R3553">
        <f t="shared" si="416"/>
        <v>-50202</v>
      </c>
      <c r="S3553">
        <f t="shared" si="417"/>
        <v>149598</v>
      </c>
      <c r="T3553">
        <v>42972</v>
      </c>
    </row>
    <row r="3554" spans="1:20" ht="15" thickBot="1" x14ac:dyDescent="0.4">
      <c r="A3554">
        <v>469009</v>
      </c>
      <c r="B3554" s="2">
        <v>41825.694675925923</v>
      </c>
      <c r="C3554" t="s">
        <v>30</v>
      </c>
      <c r="D3554" t="s">
        <v>27</v>
      </c>
      <c r="E3554" s="6" t="s">
        <v>20</v>
      </c>
      <c r="F3554" t="s">
        <v>2</v>
      </c>
      <c r="G3554">
        <v>62982</v>
      </c>
      <c r="H3554">
        <f t="shared" si="411"/>
        <v>62982</v>
      </c>
      <c r="I3554" t="str">
        <f t="shared" si="413"/>
        <v>60001-100000</v>
      </c>
      <c r="O3554">
        <f t="shared" si="412"/>
        <v>24721</v>
      </c>
      <c r="P3554">
        <f t="shared" si="414"/>
        <v>74675</v>
      </c>
      <c r="Q3554">
        <f t="shared" si="415"/>
        <v>49954</v>
      </c>
      <c r="R3554">
        <f t="shared" si="416"/>
        <v>-50210</v>
      </c>
      <c r="S3554">
        <f t="shared" si="417"/>
        <v>149606</v>
      </c>
      <c r="T3554">
        <v>62982</v>
      </c>
    </row>
    <row r="3555" spans="1:20" ht="15" thickBot="1" x14ac:dyDescent="0.4">
      <c r="A3555">
        <v>604024</v>
      </c>
      <c r="B3555" s="2">
        <v>41828.409548611111</v>
      </c>
      <c r="C3555" t="s">
        <v>31</v>
      </c>
      <c r="D3555" t="s">
        <v>27</v>
      </c>
      <c r="E3555" s="6" t="s">
        <v>20</v>
      </c>
      <c r="F3555" t="s">
        <v>2</v>
      </c>
      <c r="G3555">
        <v>99345</v>
      </c>
      <c r="H3555">
        <f t="shared" si="411"/>
        <v>99345</v>
      </c>
      <c r="I3555" t="str">
        <f t="shared" si="413"/>
        <v>60001-100000</v>
      </c>
      <c r="O3555">
        <f t="shared" si="412"/>
        <v>24719</v>
      </c>
      <c r="P3555">
        <f t="shared" si="414"/>
        <v>74677</v>
      </c>
      <c r="Q3555">
        <f t="shared" si="415"/>
        <v>49958</v>
      </c>
      <c r="R3555">
        <f t="shared" si="416"/>
        <v>-50218</v>
      </c>
      <c r="S3555">
        <f t="shared" si="417"/>
        <v>149614</v>
      </c>
      <c r="T3555">
        <v>99345</v>
      </c>
    </row>
    <row r="3556" spans="1:20" ht="15" thickBot="1" x14ac:dyDescent="0.4">
      <c r="A3556">
        <v>21822</v>
      </c>
      <c r="B3556" s="2">
        <v>41781.708680555559</v>
      </c>
      <c r="C3556" t="s">
        <v>31</v>
      </c>
      <c r="D3556" t="s">
        <v>29</v>
      </c>
      <c r="E3556" s="6" t="s">
        <v>20</v>
      </c>
      <c r="F3556" t="s">
        <v>4</v>
      </c>
      <c r="G3556">
        <v>57333</v>
      </c>
      <c r="H3556">
        <f t="shared" si="411"/>
        <v>57333</v>
      </c>
      <c r="I3556" t="str">
        <f t="shared" si="413"/>
        <v>40001-60000</v>
      </c>
      <c r="O3556">
        <f t="shared" si="412"/>
        <v>24717</v>
      </c>
      <c r="P3556">
        <f t="shared" si="414"/>
        <v>74660.5</v>
      </c>
      <c r="Q3556">
        <f t="shared" si="415"/>
        <v>49943.5</v>
      </c>
      <c r="R3556">
        <f t="shared" si="416"/>
        <v>-50198.25</v>
      </c>
      <c r="S3556">
        <f t="shared" si="417"/>
        <v>149575.75</v>
      </c>
      <c r="T3556">
        <v>57333</v>
      </c>
    </row>
    <row r="3557" spans="1:20" ht="15" thickBot="1" x14ac:dyDescent="0.4">
      <c r="A3557">
        <v>420095</v>
      </c>
      <c r="B3557" s="2">
        <v>41810.398125</v>
      </c>
      <c r="C3557" t="s">
        <v>30</v>
      </c>
      <c r="D3557" t="s">
        <v>27</v>
      </c>
      <c r="E3557" s="6" t="s">
        <v>20</v>
      </c>
      <c r="F3557" t="s">
        <v>4</v>
      </c>
      <c r="G3557">
        <v>14745</v>
      </c>
      <c r="H3557">
        <f t="shared" si="411"/>
        <v>14745</v>
      </c>
      <c r="I3557" t="str">
        <f t="shared" si="413"/>
        <v>0-20,000</v>
      </c>
      <c r="O3557">
        <f t="shared" si="412"/>
        <v>24715</v>
      </c>
      <c r="P3557">
        <f t="shared" si="414"/>
        <v>74673</v>
      </c>
      <c r="Q3557">
        <f t="shared" si="415"/>
        <v>49958</v>
      </c>
      <c r="R3557">
        <f t="shared" si="416"/>
        <v>-50222</v>
      </c>
      <c r="S3557">
        <f t="shared" si="417"/>
        <v>149610</v>
      </c>
      <c r="T3557">
        <v>14745</v>
      </c>
    </row>
    <row r="3558" spans="1:20" ht="15" thickBot="1" x14ac:dyDescent="0.4">
      <c r="A3558">
        <v>356027</v>
      </c>
      <c r="B3558" s="2">
        <v>41838.398946759262</v>
      </c>
      <c r="C3558" t="s">
        <v>31</v>
      </c>
      <c r="D3558" t="s">
        <v>29</v>
      </c>
      <c r="E3558" s="6" t="s">
        <v>20</v>
      </c>
      <c r="F3558" t="s">
        <v>4</v>
      </c>
      <c r="G3558">
        <v>81124</v>
      </c>
      <c r="H3558">
        <f t="shared" si="411"/>
        <v>81124</v>
      </c>
      <c r="I3558" t="str">
        <f t="shared" si="413"/>
        <v>60001-100000</v>
      </c>
      <c r="O3558">
        <f t="shared" si="412"/>
        <v>24721</v>
      </c>
      <c r="P3558">
        <f t="shared" si="414"/>
        <v>74675</v>
      </c>
      <c r="Q3558">
        <f t="shared" si="415"/>
        <v>49954</v>
      </c>
      <c r="R3558">
        <f t="shared" si="416"/>
        <v>-50210</v>
      </c>
      <c r="S3558">
        <f t="shared" si="417"/>
        <v>149606</v>
      </c>
      <c r="T3558">
        <v>81124</v>
      </c>
    </row>
    <row r="3559" spans="1:20" ht="15" thickBot="1" x14ac:dyDescent="0.4">
      <c r="A3559">
        <v>655082</v>
      </c>
      <c r="B3559" s="2">
        <v>41845.722118055557</v>
      </c>
      <c r="C3559" t="s">
        <v>30</v>
      </c>
      <c r="D3559" t="s">
        <v>27</v>
      </c>
      <c r="E3559" s="6" t="s">
        <v>20</v>
      </c>
      <c r="F3559" t="s">
        <v>4</v>
      </c>
      <c r="G3559">
        <v>63777</v>
      </c>
      <c r="H3559">
        <f t="shared" si="411"/>
        <v>63777</v>
      </c>
      <c r="I3559" t="str">
        <f t="shared" si="413"/>
        <v>60001-100000</v>
      </c>
      <c r="O3559">
        <f t="shared" si="412"/>
        <v>24719</v>
      </c>
      <c r="P3559">
        <f t="shared" si="414"/>
        <v>74648</v>
      </c>
      <c r="Q3559">
        <f t="shared" si="415"/>
        <v>49929</v>
      </c>
      <c r="R3559">
        <f t="shared" si="416"/>
        <v>-50174.5</v>
      </c>
      <c r="S3559">
        <f t="shared" si="417"/>
        <v>149541.5</v>
      </c>
      <c r="T3559">
        <v>63777</v>
      </c>
    </row>
    <row r="3560" spans="1:20" ht="15" thickBot="1" x14ac:dyDescent="0.4">
      <c r="A3560">
        <v>970300</v>
      </c>
      <c r="B3560" s="2">
        <v>41845.724421296298</v>
      </c>
      <c r="C3560" t="s">
        <v>31</v>
      </c>
      <c r="D3560" t="s">
        <v>27</v>
      </c>
      <c r="E3560" s="6" t="s">
        <v>20</v>
      </c>
      <c r="F3560" t="s">
        <v>4</v>
      </c>
      <c r="G3560">
        <v>36932</v>
      </c>
      <c r="H3560">
        <f t="shared" si="411"/>
        <v>36932</v>
      </c>
      <c r="I3560" t="str">
        <f t="shared" si="413"/>
        <v>20001-40000</v>
      </c>
      <c r="O3560">
        <f t="shared" si="412"/>
        <v>24717</v>
      </c>
      <c r="P3560">
        <f t="shared" si="414"/>
        <v>74660.5</v>
      </c>
      <c r="Q3560">
        <f t="shared" si="415"/>
        <v>49943.5</v>
      </c>
      <c r="R3560">
        <f t="shared" si="416"/>
        <v>-50198.25</v>
      </c>
      <c r="S3560">
        <f t="shared" si="417"/>
        <v>149575.75</v>
      </c>
      <c r="T3560">
        <v>36932</v>
      </c>
    </row>
    <row r="3561" spans="1:20" ht="15" thickBot="1" x14ac:dyDescent="0.4">
      <c r="A3561">
        <v>607770</v>
      </c>
      <c r="B3561" s="2">
        <v>41845.725937499999</v>
      </c>
      <c r="C3561" t="s">
        <v>31</v>
      </c>
      <c r="D3561" t="s">
        <v>29</v>
      </c>
      <c r="E3561" s="6" t="s">
        <v>20</v>
      </c>
      <c r="F3561" t="s">
        <v>4</v>
      </c>
      <c r="G3561">
        <v>81106</v>
      </c>
      <c r="H3561">
        <f t="shared" si="411"/>
        <v>81106</v>
      </c>
      <c r="I3561" t="str">
        <f t="shared" si="413"/>
        <v>60001-100000</v>
      </c>
      <c r="O3561">
        <f t="shared" si="412"/>
        <v>24715</v>
      </c>
      <c r="P3561">
        <f t="shared" si="414"/>
        <v>74673</v>
      </c>
      <c r="Q3561">
        <f t="shared" si="415"/>
        <v>49958</v>
      </c>
      <c r="R3561">
        <f t="shared" si="416"/>
        <v>-50222</v>
      </c>
      <c r="S3561">
        <f t="shared" si="417"/>
        <v>149610</v>
      </c>
      <c r="T3561">
        <v>81106</v>
      </c>
    </row>
    <row r="3562" spans="1:20" ht="15" thickBot="1" x14ac:dyDescent="0.4">
      <c r="A3562">
        <v>346303</v>
      </c>
      <c r="B3562" s="2">
        <v>41851.575902777775</v>
      </c>
      <c r="C3562" t="s">
        <v>31</v>
      </c>
      <c r="D3562" t="s">
        <v>29</v>
      </c>
      <c r="E3562" s="6" t="s">
        <v>20</v>
      </c>
      <c r="F3562" t="s">
        <v>4</v>
      </c>
      <c r="G3562">
        <v>55056</v>
      </c>
      <c r="H3562">
        <f t="shared" si="411"/>
        <v>55056</v>
      </c>
      <c r="I3562" t="str">
        <f t="shared" si="413"/>
        <v>40001-60000</v>
      </c>
      <c r="O3562">
        <f t="shared" si="412"/>
        <v>24712.25</v>
      </c>
      <c r="P3562">
        <f t="shared" si="414"/>
        <v>74635.5</v>
      </c>
      <c r="Q3562">
        <f t="shared" si="415"/>
        <v>49923.25</v>
      </c>
      <c r="R3562">
        <f t="shared" si="416"/>
        <v>-50172.625</v>
      </c>
      <c r="S3562">
        <f t="shared" si="417"/>
        <v>149520.375</v>
      </c>
      <c r="T3562">
        <v>55056</v>
      </c>
    </row>
    <row r="3563" spans="1:20" ht="15" thickBot="1" x14ac:dyDescent="0.4">
      <c r="A3563">
        <v>961113</v>
      </c>
      <c r="B3563" s="2">
        <v>41864.795138888891</v>
      </c>
      <c r="C3563" t="s">
        <v>31</v>
      </c>
      <c r="D3563" t="s">
        <v>27</v>
      </c>
      <c r="E3563" s="6" t="s">
        <v>20</v>
      </c>
      <c r="F3563" t="s">
        <v>4</v>
      </c>
      <c r="G3563">
        <v>47856</v>
      </c>
      <c r="H3563">
        <f t="shared" si="411"/>
        <v>47856</v>
      </c>
      <c r="I3563" t="str">
        <f t="shared" si="413"/>
        <v>40001-60000</v>
      </c>
      <c r="O3563">
        <f t="shared" si="412"/>
        <v>24709.5</v>
      </c>
      <c r="P3563">
        <f t="shared" si="414"/>
        <v>74648</v>
      </c>
      <c r="Q3563">
        <f t="shared" si="415"/>
        <v>49938.5</v>
      </c>
      <c r="R3563">
        <f t="shared" si="416"/>
        <v>-50198.25</v>
      </c>
      <c r="S3563">
        <f t="shared" si="417"/>
        <v>149555.75</v>
      </c>
      <c r="T3563">
        <v>47856</v>
      </c>
    </row>
    <row r="3564" spans="1:20" ht="15" thickBot="1" x14ac:dyDescent="0.4">
      <c r="A3564">
        <v>517292</v>
      </c>
      <c r="B3564" s="2">
        <v>41876.600219907406</v>
      </c>
      <c r="C3564" t="s">
        <v>31</v>
      </c>
      <c r="D3564" t="s">
        <v>27</v>
      </c>
      <c r="E3564" s="6" t="s">
        <v>20</v>
      </c>
      <c r="F3564" t="s">
        <v>4</v>
      </c>
      <c r="G3564">
        <v>94052</v>
      </c>
      <c r="H3564">
        <f t="shared" si="411"/>
        <v>94052</v>
      </c>
      <c r="I3564" t="str">
        <f t="shared" si="413"/>
        <v>60001-100000</v>
      </c>
      <c r="O3564">
        <f t="shared" si="412"/>
        <v>24706.75</v>
      </c>
      <c r="P3564">
        <f t="shared" si="414"/>
        <v>74660.5</v>
      </c>
      <c r="Q3564">
        <f t="shared" si="415"/>
        <v>49953.75</v>
      </c>
      <c r="R3564">
        <f t="shared" si="416"/>
        <v>-50223.875</v>
      </c>
      <c r="S3564">
        <f t="shared" si="417"/>
        <v>149591.125</v>
      </c>
      <c r="T3564">
        <v>94052</v>
      </c>
    </row>
    <row r="3565" spans="1:20" ht="15" thickBot="1" x14ac:dyDescent="0.4">
      <c r="A3565">
        <v>141631</v>
      </c>
      <c r="B3565" s="2">
        <v>41876.600937499999</v>
      </c>
      <c r="C3565" t="s">
        <v>31</v>
      </c>
      <c r="D3565" t="s">
        <v>29</v>
      </c>
      <c r="E3565" s="6" t="s">
        <v>20</v>
      </c>
      <c r="F3565" t="s">
        <v>4</v>
      </c>
      <c r="G3565">
        <v>5534</v>
      </c>
      <c r="H3565">
        <f t="shared" si="411"/>
        <v>5534</v>
      </c>
      <c r="I3565" t="str">
        <f t="shared" si="413"/>
        <v>0-20,000</v>
      </c>
      <c r="O3565">
        <f t="shared" si="412"/>
        <v>24704</v>
      </c>
      <c r="P3565">
        <f t="shared" si="414"/>
        <v>74623</v>
      </c>
      <c r="Q3565">
        <f t="shared" si="415"/>
        <v>49919</v>
      </c>
      <c r="R3565">
        <f t="shared" si="416"/>
        <v>-50174.5</v>
      </c>
      <c r="S3565">
        <f t="shared" si="417"/>
        <v>149501.5</v>
      </c>
      <c r="T3565">
        <v>5534</v>
      </c>
    </row>
    <row r="3566" spans="1:20" ht="15" thickBot="1" x14ac:dyDescent="0.4">
      <c r="A3566">
        <v>347699</v>
      </c>
      <c r="B3566" s="2">
        <v>41878.346921296295</v>
      </c>
      <c r="C3566" t="s">
        <v>30</v>
      </c>
      <c r="D3566" t="s">
        <v>28</v>
      </c>
      <c r="E3566" s="6" t="s">
        <v>20</v>
      </c>
      <c r="F3566" t="s">
        <v>4</v>
      </c>
      <c r="G3566">
        <v>14617</v>
      </c>
      <c r="H3566">
        <f t="shared" si="411"/>
        <v>14617</v>
      </c>
      <c r="I3566" t="str">
        <f t="shared" si="413"/>
        <v>0-20,000</v>
      </c>
      <c r="O3566">
        <f t="shared" si="412"/>
        <v>24712.25</v>
      </c>
      <c r="P3566">
        <f t="shared" si="414"/>
        <v>74635.5</v>
      </c>
      <c r="Q3566">
        <f t="shared" si="415"/>
        <v>49923.25</v>
      </c>
      <c r="R3566">
        <f t="shared" si="416"/>
        <v>-50172.625</v>
      </c>
      <c r="S3566">
        <f t="shared" si="417"/>
        <v>149520.375</v>
      </c>
      <c r="T3566">
        <v>14617</v>
      </c>
    </row>
    <row r="3567" spans="1:20" ht="15" thickBot="1" x14ac:dyDescent="0.4">
      <c r="A3567">
        <v>58230</v>
      </c>
      <c r="B3567" s="2">
        <v>41873.396886574075</v>
      </c>
      <c r="C3567" t="s">
        <v>31</v>
      </c>
      <c r="D3567" t="s">
        <v>27</v>
      </c>
      <c r="E3567" s="6" t="s">
        <v>17</v>
      </c>
      <c r="F3567" t="s">
        <v>2</v>
      </c>
      <c r="G3567">
        <v>99343</v>
      </c>
      <c r="H3567">
        <f t="shared" si="411"/>
        <v>99343</v>
      </c>
      <c r="I3567" t="str">
        <f t="shared" si="413"/>
        <v>60001-100000</v>
      </c>
      <c r="O3567">
        <f t="shared" si="412"/>
        <v>24719</v>
      </c>
      <c r="P3567">
        <f t="shared" si="414"/>
        <v>74648</v>
      </c>
      <c r="Q3567">
        <f t="shared" si="415"/>
        <v>49929</v>
      </c>
      <c r="R3567">
        <f t="shared" si="416"/>
        <v>-50174.5</v>
      </c>
      <c r="S3567">
        <f t="shared" si="417"/>
        <v>149541.5</v>
      </c>
      <c r="T3567">
        <v>99343</v>
      </c>
    </row>
    <row r="3568" spans="1:20" ht="15" thickBot="1" x14ac:dyDescent="0.4">
      <c r="A3568">
        <v>366376</v>
      </c>
      <c r="B3568" s="2">
        <v>41873.398460648146</v>
      </c>
      <c r="C3568" t="s">
        <v>30</v>
      </c>
      <c r="D3568" t="s">
        <v>27</v>
      </c>
      <c r="E3568" s="6" t="s">
        <v>17</v>
      </c>
      <c r="F3568" t="s">
        <v>2</v>
      </c>
      <c r="G3568">
        <v>69100</v>
      </c>
      <c r="H3568">
        <f t="shared" si="411"/>
        <v>69100</v>
      </c>
      <c r="I3568" t="str">
        <f t="shared" si="413"/>
        <v>60001-100000</v>
      </c>
      <c r="O3568">
        <f t="shared" si="412"/>
        <v>24717</v>
      </c>
      <c r="P3568">
        <f t="shared" si="414"/>
        <v>74614.75</v>
      </c>
      <c r="Q3568">
        <f t="shared" si="415"/>
        <v>49897.75</v>
      </c>
      <c r="R3568">
        <f t="shared" si="416"/>
        <v>-50129.625</v>
      </c>
      <c r="S3568">
        <f t="shared" si="417"/>
        <v>149461.375</v>
      </c>
      <c r="T3568">
        <v>69100</v>
      </c>
    </row>
    <row r="3569" spans="1:20" ht="15" thickBot="1" x14ac:dyDescent="0.4">
      <c r="A3569">
        <v>752726</v>
      </c>
      <c r="B3569" s="2">
        <v>41763.571886574071</v>
      </c>
      <c r="C3569" t="s">
        <v>31</v>
      </c>
      <c r="D3569" t="s">
        <v>27</v>
      </c>
      <c r="E3569" s="6" t="s">
        <v>12</v>
      </c>
      <c r="F3569" t="s">
        <v>10</v>
      </c>
      <c r="G3569">
        <v>96405</v>
      </c>
      <c r="H3569">
        <f t="shared" si="411"/>
        <v>96405</v>
      </c>
      <c r="I3569" t="str">
        <f t="shared" si="413"/>
        <v>60001-100000</v>
      </c>
      <c r="O3569">
        <f t="shared" si="412"/>
        <v>24715</v>
      </c>
      <c r="P3569">
        <f t="shared" si="414"/>
        <v>74623</v>
      </c>
      <c r="Q3569">
        <f t="shared" si="415"/>
        <v>49908</v>
      </c>
      <c r="R3569">
        <f t="shared" si="416"/>
        <v>-50147</v>
      </c>
      <c r="S3569">
        <f t="shared" si="417"/>
        <v>149485</v>
      </c>
      <c r="T3569">
        <v>96405</v>
      </c>
    </row>
    <row r="3570" spans="1:20" ht="15" thickBot="1" x14ac:dyDescent="0.4">
      <c r="A3570">
        <v>783920</v>
      </c>
      <c r="B3570" s="2">
        <v>41765.46497685185</v>
      </c>
      <c r="C3570" t="s">
        <v>30</v>
      </c>
      <c r="D3570" t="s">
        <v>27</v>
      </c>
      <c r="E3570" s="6" t="s">
        <v>12</v>
      </c>
      <c r="F3570" t="s">
        <v>10</v>
      </c>
      <c r="G3570">
        <v>45721</v>
      </c>
      <c r="H3570">
        <f t="shared" si="411"/>
        <v>45721</v>
      </c>
      <c r="I3570" t="str">
        <f t="shared" si="413"/>
        <v>40001-60000</v>
      </c>
      <c r="O3570">
        <f t="shared" si="412"/>
        <v>24712.25</v>
      </c>
      <c r="P3570">
        <f t="shared" si="414"/>
        <v>74598.25</v>
      </c>
      <c r="Q3570">
        <f t="shared" si="415"/>
        <v>49886</v>
      </c>
      <c r="R3570">
        <f t="shared" si="416"/>
        <v>-50116.75</v>
      </c>
      <c r="S3570">
        <f t="shared" si="417"/>
        <v>149427.25</v>
      </c>
      <c r="T3570">
        <v>45721</v>
      </c>
    </row>
    <row r="3571" spans="1:20" ht="15" thickBot="1" x14ac:dyDescent="0.4">
      <c r="A3571">
        <v>520387</v>
      </c>
      <c r="B3571" s="2">
        <v>41767.510601851849</v>
      </c>
      <c r="C3571" t="s">
        <v>31</v>
      </c>
      <c r="D3571" t="s">
        <v>29</v>
      </c>
      <c r="E3571" s="6" t="s">
        <v>12</v>
      </c>
      <c r="F3571" t="s">
        <v>2</v>
      </c>
      <c r="G3571">
        <v>79271</v>
      </c>
      <c r="H3571">
        <f t="shared" si="411"/>
        <v>79271</v>
      </c>
      <c r="I3571" t="str">
        <f t="shared" si="413"/>
        <v>60001-100000</v>
      </c>
      <c r="O3571">
        <f t="shared" si="412"/>
        <v>24709.5</v>
      </c>
      <c r="P3571">
        <f t="shared" si="414"/>
        <v>74606.5</v>
      </c>
      <c r="Q3571">
        <f t="shared" si="415"/>
        <v>49897</v>
      </c>
      <c r="R3571">
        <f t="shared" si="416"/>
        <v>-50136</v>
      </c>
      <c r="S3571">
        <f t="shared" si="417"/>
        <v>149452</v>
      </c>
      <c r="T3571">
        <v>79271</v>
      </c>
    </row>
    <row r="3572" spans="1:20" ht="15" thickBot="1" x14ac:dyDescent="0.4">
      <c r="A3572">
        <v>853118</v>
      </c>
      <c r="B3572" s="2">
        <v>41767.511793981481</v>
      </c>
      <c r="C3572" t="s">
        <v>31</v>
      </c>
      <c r="D3572" t="s">
        <v>27</v>
      </c>
      <c r="E3572" s="6" t="s">
        <v>12</v>
      </c>
      <c r="F3572" t="s">
        <v>2</v>
      </c>
      <c r="G3572">
        <v>61301</v>
      </c>
      <c r="H3572">
        <f t="shared" si="411"/>
        <v>61301</v>
      </c>
      <c r="I3572" t="str">
        <f t="shared" si="413"/>
        <v>60001-100000</v>
      </c>
      <c r="O3572">
        <f t="shared" si="412"/>
        <v>24706.75</v>
      </c>
      <c r="P3572">
        <f t="shared" si="414"/>
        <v>74571.5</v>
      </c>
      <c r="Q3572">
        <f t="shared" si="415"/>
        <v>49864.75</v>
      </c>
      <c r="R3572">
        <f t="shared" si="416"/>
        <v>-50090.375</v>
      </c>
      <c r="S3572">
        <f t="shared" si="417"/>
        <v>149368.625</v>
      </c>
      <c r="T3572">
        <v>61301</v>
      </c>
    </row>
    <row r="3573" spans="1:20" ht="15" thickBot="1" x14ac:dyDescent="0.4">
      <c r="A3573">
        <v>501928</v>
      </c>
      <c r="B3573" s="2">
        <v>41773.463263888887</v>
      </c>
      <c r="C3573" t="s">
        <v>30</v>
      </c>
      <c r="D3573" t="s">
        <v>29</v>
      </c>
      <c r="E3573" s="6" t="s">
        <v>12</v>
      </c>
      <c r="F3573" t="s">
        <v>2</v>
      </c>
      <c r="G3573">
        <v>21961</v>
      </c>
      <c r="H3573">
        <f t="shared" si="411"/>
        <v>21961</v>
      </c>
      <c r="I3573" t="str">
        <f t="shared" si="413"/>
        <v>20001-40000</v>
      </c>
      <c r="O3573">
        <f t="shared" si="412"/>
        <v>24704</v>
      </c>
      <c r="P3573">
        <f t="shared" si="414"/>
        <v>74590</v>
      </c>
      <c r="Q3573">
        <f t="shared" si="415"/>
        <v>49886</v>
      </c>
      <c r="R3573">
        <f t="shared" si="416"/>
        <v>-50125</v>
      </c>
      <c r="S3573">
        <f t="shared" si="417"/>
        <v>149419</v>
      </c>
      <c r="T3573">
        <v>21961</v>
      </c>
    </row>
    <row r="3574" spans="1:20" ht="15" thickBot="1" x14ac:dyDescent="0.4">
      <c r="A3574">
        <v>58373</v>
      </c>
      <c r="B3574" s="2">
        <v>41780.429826388892</v>
      </c>
      <c r="C3574" t="s">
        <v>31</v>
      </c>
      <c r="D3574" t="s">
        <v>27</v>
      </c>
      <c r="E3574" s="6" t="s">
        <v>12</v>
      </c>
      <c r="F3574" t="s">
        <v>10</v>
      </c>
      <c r="G3574">
        <v>7745</v>
      </c>
      <c r="H3574">
        <f t="shared" si="411"/>
        <v>7745</v>
      </c>
      <c r="I3574" t="str">
        <f t="shared" si="413"/>
        <v>0-20,000</v>
      </c>
      <c r="O3574">
        <f t="shared" si="412"/>
        <v>24712.25</v>
      </c>
      <c r="P3574">
        <f t="shared" si="414"/>
        <v>74598.25</v>
      </c>
      <c r="Q3574">
        <f t="shared" si="415"/>
        <v>49886</v>
      </c>
      <c r="R3574">
        <f t="shared" si="416"/>
        <v>-50116.75</v>
      </c>
      <c r="S3574">
        <f t="shared" si="417"/>
        <v>149427.25</v>
      </c>
      <c r="T3574">
        <v>7745</v>
      </c>
    </row>
    <row r="3575" spans="1:20" ht="15" thickBot="1" x14ac:dyDescent="0.4">
      <c r="A3575">
        <v>523831</v>
      </c>
      <c r="B3575" s="2">
        <v>41780.433865740742</v>
      </c>
      <c r="C3575" t="s">
        <v>31</v>
      </c>
      <c r="D3575" t="s">
        <v>29</v>
      </c>
      <c r="E3575" s="6" t="s">
        <v>12</v>
      </c>
      <c r="F3575" t="s">
        <v>10</v>
      </c>
      <c r="G3575">
        <v>87802</v>
      </c>
      <c r="H3575">
        <f t="shared" si="411"/>
        <v>87802</v>
      </c>
      <c r="I3575" t="str">
        <f t="shared" si="413"/>
        <v>60001-100000</v>
      </c>
      <c r="O3575">
        <f t="shared" si="412"/>
        <v>24719</v>
      </c>
      <c r="P3575">
        <f t="shared" si="414"/>
        <v>74606.5</v>
      </c>
      <c r="Q3575">
        <f t="shared" si="415"/>
        <v>49887.5</v>
      </c>
      <c r="R3575">
        <f t="shared" si="416"/>
        <v>-50112.25</v>
      </c>
      <c r="S3575">
        <f t="shared" si="417"/>
        <v>149437.75</v>
      </c>
      <c r="T3575">
        <v>87802</v>
      </c>
    </row>
    <row r="3576" spans="1:20" ht="15" thickBot="1" x14ac:dyDescent="0.4">
      <c r="A3576">
        <v>949606</v>
      </c>
      <c r="B3576" s="2">
        <v>41848.399351851855</v>
      </c>
      <c r="C3576" t="s">
        <v>31</v>
      </c>
      <c r="D3576" t="s">
        <v>29</v>
      </c>
      <c r="E3576" s="6" t="s">
        <v>12</v>
      </c>
      <c r="F3576" t="s">
        <v>10</v>
      </c>
      <c r="G3576">
        <v>45966</v>
      </c>
      <c r="H3576">
        <f t="shared" si="411"/>
        <v>45966</v>
      </c>
      <c r="I3576" t="str">
        <f t="shared" si="413"/>
        <v>40001-60000</v>
      </c>
      <c r="O3576">
        <f t="shared" si="412"/>
        <v>24717</v>
      </c>
      <c r="P3576">
        <f t="shared" si="414"/>
        <v>74571.5</v>
      </c>
      <c r="Q3576">
        <f t="shared" si="415"/>
        <v>49854.5</v>
      </c>
      <c r="R3576">
        <f t="shared" si="416"/>
        <v>-50064.75</v>
      </c>
      <c r="S3576">
        <f t="shared" si="417"/>
        <v>149353.25</v>
      </c>
      <c r="T3576">
        <v>45966</v>
      </c>
    </row>
    <row r="3577" spans="1:20" ht="15" thickBot="1" x14ac:dyDescent="0.4">
      <c r="A3577">
        <v>488008</v>
      </c>
      <c r="B3577" s="2">
        <v>41849.778854166667</v>
      </c>
      <c r="C3577" t="s">
        <v>31</v>
      </c>
      <c r="D3577" t="s">
        <v>27</v>
      </c>
      <c r="E3577" s="6" t="s">
        <v>12</v>
      </c>
      <c r="F3577" t="s">
        <v>10</v>
      </c>
      <c r="G3577">
        <v>10712</v>
      </c>
      <c r="H3577">
        <f t="shared" si="411"/>
        <v>10712</v>
      </c>
      <c r="I3577" t="str">
        <f t="shared" si="413"/>
        <v>0-20,000</v>
      </c>
      <c r="O3577">
        <f t="shared" si="412"/>
        <v>24715</v>
      </c>
      <c r="P3577">
        <f t="shared" si="414"/>
        <v>74590</v>
      </c>
      <c r="Q3577">
        <f t="shared" si="415"/>
        <v>49875</v>
      </c>
      <c r="R3577">
        <f t="shared" si="416"/>
        <v>-50097.5</v>
      </c>
      <c r="S3577">
        <f t="shared" si="417"/>
        <v>149402.5</v>
      </c>
      <c r="T3577">
        <v>10712</v>
      </c>
    </row>
    <row r="3578" spans="1:20" ht="15" thickBot="1" x14ac:dyDescent="0.4">
      <c r="A3578">
        <v>476269</v>
      </c>
      <c r="B3578" s="2">
        <v>41860.75849537037</v>
      </c>
      <c r="C3578" t="s">
        <v>30</v>
      </c>
      <c r="D3578" t="s">
        <v>27</v>
      </c>
      <c r="E3578" s="6" t="s">
        <v>12</v>
      </c>
      <c r="F3578" t="s">
        <v>10</v>
      </c>
      <c r="G3578">
        <v>15227</v>
      </c>
      <c r="H3578">
        <f t="shared" si="411"/>
        <v>15227</v>
      </c>
      <c r="I3578" t="str">
        <f t="shared" si="413"/>
        <v>0-20,000</v>
      </c>
      <c r="O3578">
        <f t="shared" si="412"/>
        <v>24721</v>
      </c>
      <c r="P3578">
        <f t="shared" si="414"/>
        <v>74598.25</v>
      </c>
      <c r="Q3578">
        <f t="shared" si="415"/>
        <v>49877.25</v>
      </c>
      <c r="R3578">
        <f t="shared" si="416"/>
        <v>-50094.875</v>
      </c>
      <c r="S3578">
        <f t="shared" si="417"/>
        <v>149414.125</v>
      </c>
      <c r="T3578">
        <v>15227</v>
      </c>
    </row>
    <row r="3579" spans="1:20" ht="15" thickBot="1" x14ac:dyDescent="0.4">
      <c r="A3579">
        <v>165558</v>
      </c>
      <c r="B3579" s="2">
        <v>41848.397349537037</v>
      </c>
      <c r="C3579" t="s">
        <v>31</v>
      </c>
      <c r="D3579" t="s">
        <v>29</v>
      </c>
      <c r="E3579" s="6" t="s">
        <v>17</v>
      </c>
      <c r="F3579" t="s">
        <v>5</v>
      </c>
      <c r="G3579">
        <v>77540</v>
      </c>
      <c r="H3579">
        <f t="shared" si="411"/>
        <v>77540</v>
      </c>
      <c r="I3579" t="str">
        <f t="shared" si="413"/>
        <v>60001-100000</v>
      </c>
      <c r="O3579">
        <f t="shared" si="412"/>
        <v>24729</v>
      </c>
      <c r="P3579">
        <f t="shared" si="414"/>
        <v>74606.5</v>
      </c>
      <c r="Q3579">
        <f t="shared" si="415"/>
        <v>49877.5</v>
      </c>
      <c r="R3579">
        <f t="shared" si="416"/>
        <v>-50087.25</v>
      </c>
      <c r="S3579">
        <f t="shared" si="417"/>
        <v>149422.75</v>
      </c>
      <c r="T3579">
        <v>77540</v>
      </c>
    </row>
    <row r="3580" spans="1:20" ht="15" thickBot="1" x14ac:dyDescent="0.4">
      <c r="A3580">
        <v>63476</v>
      </c>
      <c r="B3580" s="2">
        <v>41855.540405092594</v>
      </c>
      <c r="C3580" t="s">
        <v>30</v>
      </c>
      <c r="D3580" t="s">
        <v>27</v>
      </c>
      <c r="E3580" s="6" t="s">
        <v>17</v>
      </c>
      <c r="F3580" t="s">
        <v>5</v>
      </c>
      <c r="G3580">
        <v>52833</v>
      </c>
      <c r="H3580">
        <f t="shared" si="411"/>
        <v>52833</v>
      </c>
      <c r="I3580" t="str">
        <f t="shared" si="413"/>
        <v>40001-60000</v>
      </c>
      <c r="O3580">
        <f t="shared" si="412"/>
        <v>24726</v>
      </c>
      <c r="P3580">
        <f t="shared" si="414"/>
        <v>74571.5</v>
      </c>
      <c r="Q3580">
        <f t="shared" si="415"/>
        <v>49845.5</v>
      </c>
      <c r="R3580">
        <f t="shared" si="416"/>
        <v>-50042.25</v>
      </c>
      <c r="S3580">
        <f t="shared" si="417"/>
        <v>149339.75</v>
      </c>
      <c r="T3580">
        <v>52833</v>
      </c>
    </row>
    <row r="3581" spans="1:20" ht="15" thickBot="1" x14ac:dyDescent="0.4">
      <c r="A3581">
        <v>793418</v>
      </c>
      <c r="B3581" s="2">
        <v>41855.396921296298</v>
      </c>
      <c r="C3581" t="s">
        <v>31</v>
      </c>
      <c r="D3581" t="s">
        <v>27</v>
      </c>
      <c r="E3581" s="6" t="s">
        <v>20</v>
      </c>
      <c r="F3581" t="s">
        <v>8</v>
      </c>
      <c r="G3581">
        <v>79712</v>
      </c>
      <c r="H3581">
        <f t="shared" si="411"/>
        <v>79712</v>
      </c>
      <c r="I3581" t="str">
        <f t="shared" si="413"/>
        <v>60001-100000</v>
      </c>
      <c r="O3581">
        <f t="shared" si="412"/>
        <v>24723</v>
      </c>
      <c r="P3581">
        <f t="shared" si="414"/>
        <v>74590</v>
      </c>
      <c r="Q3581">
        <f t="shared" si="415"/>
        <v>49867</v>
      </c>
      <c r="R3581">
        <f t="shared" si="416"/>
        <v>-50077.5</v>
      </c>
      <c r="S3581">
        <f t="shared" si="417"/>
        <v>149390.5</v>
      </c>
      <c r="T3581">
        <v>79712</v>
      </c>
    </row>
    <row r="3582" spans="1:20" ht="15" thickBot="1" x14ac:dyDescent="0.4">
      <c r="A3582">
        <v>719478</v>
      </c>
      <c r="B3582" s="2">
        <v>41761.82309027778</v>
      </c>
      <c r="C3582" t="s">
        <v>30</v>
      </c>
      <c r="D3582" t="s">
        <v>27</v>
      </c>
      <c r="E3582" s="6" t="s">
        <v>17</v>
      </c>
      <c r="F3582" t="s">
        <v>8</v>
      </c>
      <c r="G3582">
        <v>5553</v>
      </c>
      <c r="H3582">
        <f t="shared" si="411"/>
        <v>5553</v>
      </c>
      <c r="I3582" t="str">
        <f t="shared" si="413"/>
        <v>0-20,000</v>
      </c>
      <c r="O3582">
        <f t="shared" si="412"/>
        <v>24721</v>
      </c>
      <c r="P3582">
        <f t="shared" si="414"/>
        <v>74534.5</v>
      </c>
      <c r="Q3582">
        <f t="shared" si="415"/>
        <v>49813.5</v>
      </c>
      <c r="R3582">
        <f t="shared" si="416"/>
        <v>-49999.25</v>
      </c>
      <c r="S3582">
        <f t="shared" si="417"/>
        <v>149254.75</v>
      </c>
      <c r="T3582">
        <v>5553</v>
      </c>
    </row>
    <row r="3583" spans="1:20" ht="15" thickBot="1" x14ac:dyDescent="0.4">
      <c r="A3583">
        <v>664697</v>
      </c>
      <c r="B3583" s="2">
        <v>41761.824537037035</v>
      </c>
      <c r="C3583" t="s">
        <v>31</v>
      </c>
      <c r="D3583" t="s">
        <v>27</v>
      </c>
      <c r="E3583" s="6" t="s">
        <v>17</v>
      </c>
      <c r="F3583" t="s">
        <v>8</v>
      </c>
      <c r="G3583">
        <v>28257</v>
      </c>
      <c r="H3583">
        <f t="shared" si="411"/>
        <v>28257</v>
      </c>
      <c r="I3583" t="str">
        <f t="shared" si="413"/>
        <v>20001-40000</v>
      </c>
      <c r="O3583">
        <f t="shared" si="412"/>
        <v>24729</v>
      </c>
      <c r="P3583">
        <f t="shared" si="414"/>
        <v>74553</v>
      </c>
      <c r="Q3583">
        <f t="shared" si="415"/>
        <v>49824</v>
      </c>
      <c r="R3583">
        <f t="shared" si="416"/>
        <v>-50007</v>
      </c>
      <c r="S3583">
        <f t="shared" si="417"/>
        <v>149289</v>
      </c>
      <c r="T3583">
        <v>28257</v>
      </c>
    </row>
    <row r="3584" spans="1:20" ht="15" thickBot="1" x14ac:dyDescent="0.4">
      <c r="A3584">
        <v>766137</v>
      </c>
      <c r="B3584" s="2">
        <v>41761.824803240743</v>
      </c>
      <c r="C3584" t="s">
        <v>31</v>
      </c>
      <c r="D3584" t="s">
        <v>29</v>
      </c>
      <c r="E3584" s="6" t="s">
        <v>17</v>
      </c>
      <c r="F3584" t="s">
        <v>8</v>
      </c>
      <c r="G3584">
        <v>78187</v>
      </c>
      <c r="H3584">
        <f t="shared" si="411"/>
        <v>78187</v>
      </c>
      <c r="I3584" t="str">
        <f t="shared" si="413"/>
        <v>60001-100000</v>
      </c>
      <c r="O3584">
        <f t="shared" si="412"/>
        <v>24726</v>
      </c>
      <c r="P3584">
        <f t="shared" si="414"/>
        <v>74571.5</v>
      </c>
      <c r="Q3584">
        <f t="shared" si="415"/>
        <v>49845.5</v>
      </c>
      <c r="R3584">
        <f t="shared" si="416"/>
        <v>-50042.25</v>
      </c>
      <c r="S3584">
        <f t="shared" si="417"/>
        <v>149339.75</v>
      </c>
      <c r="T3584">
        <v>78187</v>
      </c>
    </row>
    <row r="3585" spans="1:20" ht="15" thickBot="1" x14ac:dyDescent="0.4">
      <c r="A3585">
        <v>690257</v>
      </c>
      <c r="B3585" s="2">
        <v>41768.427777777775</v>
      </c>
      <c r="C3585" t="s">
        <v>30</v>
      </c>
      <c r="D3585" t="s">
        <v>29</v>
      </c>
      <c r="E3585" s="6" t="s">
        <v>17</v>
      </c>
      <c r="F3585" t="s">
        <v>8</v>
      </c>
      <c r="G3585">
        <v>57304</v>
      </c>
      <c r="H3585">
        <f t="shared" si="411"/>
        <v>57304</v>
      </c>
      <c r="I3585" t="str">
        <f t="shared" si="413"/>
        <v>40001-60000</v>
      </c>
      <c r="O3585">
        <f t="shared" si="412"/>
        <v>24723</v>
      </c>
      <c r="P3585">
        <f t="shared" si="414"/>
        <v>74516</v>
      </c>
      <c r="Q3585">
        <f t="shared" si="415"/>
        <v>49793</v>
      </c>
      <c r="R3585">
        <f t="shared" si="416"/>
        <v>-49966.5</v>
      </c>
      <c r="S3585">
        <f t="shared" si="417"/>
        <v>149205.5</v>
      </c>
      <c r="T3585">
        <v>57304</v>
      </c>
    </row>
    <row r="3586" spans="1:20" ht="15" thickBot="1" x14ac:dyDescent="0.4">
      <c r="A3586">
        <v>881053</v>
      </c>
      <c r="B3586" s="2">
        <v>41768.428159722222</v>
      </c>
      <c r="C3586" t="s">
        <v>31</v>
      </c>
      <c r="D3586" t="s">
        <v>27</v>
      </c>
      <c r="E3586" s="6" t="s">
        <v>17</v>
      </c>
      <c r="F3586" t="s">
        <v>8</v>
      </c>
      <c r="G3586">
        <v>97560</v>
      </c>
      <c r="H3586">
        <f t="shared" ref="H3586:H3649" si="418">IF(OR(G3586 &lt; R3586, G3586 &gt; S3586), $O$1, G3586)</f>
        <v>97560</v>
      </c>
      <c r="I3586" t="str">
        <f t="shared" si="413"/>
        <v>60001-100000</v>
      </c>
      <c r="O3586">
        <f t="shared" ref="O3586:O3649" si="419">QUARTILE(G3586:G10753,1)</f>
        <v>24721</v>
      </c>
      <c r="P3586">
        <f t="shared" si="414"/>
        <v>74534.5</v>
      </c>
      <c r="Q3586">
        <f t="shared" si="415"/>
        <v>49813.5</v>
      </c>
      <c r="R3586">
        <f t="shared" si="416"/>
        <v>-49999.25</v>
      </c>
      <c r="S3586">
        <f t="shared" si="417"/>
        <v>149254.75</v>
      </c>
      <c r="T3586">
        <v>97560</v>
      </c>
    </row>
    <row r="3587" spans="1:20" ht="15" thickBot="1" x14ac:dyDescent="0.4">
      <c r="A3587">
        <v>121902</v>
      </c>
      <c r="B3587" s="2">
        <v>41768.428460648145</v>
      </c>
      <c r="C3587" t="s">
        <v>31</v>
      </c>
      <c r="D3587" t="s">
        <v>27</v>
      </c>
      <c r="E3587" s="6" t="s">
        <v>17</v>
      </c>
      <c r="F3587" t="s">
        <v>8</v>
      </c>
      <c r="G3587">
        <v>25403</v>
      </c>
      <c r="H3587">
        <f t="shared" si="418"/>
        <v>25403</v>
      </c>
      <c r="I3587" t="str">
        <f t="shared" ref="I3587:I3650" si="420">IF(H3587&lt;=20000,"0-20,000",IF(H3587&lt;=40000,"20001-40000",IF(H3587&lt;=60000,"40001-60000",IF(H3587&lt;=100000,"60001-100000","above 1 lakh"))))</f>
        <v>20001-40000</v>
      </c>
      <c r="O3587">
        <f t="shared" si="419"/>
        <v>24719</v>
      </c>
      <c r="P3587">
        <f t="shared" ref="P3587:P3650" si="421">QUARTILE(G3587:G10754,3)</f>
        <v>74500.5</v>
      </c>
      <c r="Q3587">
        <f t="shared" ref="Q3587:Q3650" si="422">P3587-O3587</f>
        <v>49781.5</v>
      </c>
      <c r="R3587">
        <f t="shared" ref="R3587:R3650" si="423">O3587-1.5*Q3587</f>
        <v>-49953.25</v>
      </c>
      <c r="S3587">
        <f t="shared" ref="S3587:S3650" si="424">P3587+1.5*Q3587</f>
        <v>149172.75</v>
      </c>
      <c r="T3587">
        <v>25403</v>
      </c>
    </row>
    <row r="3588" spans="1:20" ht="15" thickBot="1" x14ac:dyDescent="0.4">
      <c r="A3588">
        <v>572267</v>
      </c>
      <c r="B3588" s="2">
        <v>41772.707766203705</v>
      </c>
      <c r="C3588" t="s">
        <v>30</v>
      </c>
      <c r="D3588" t="s">
        <v>29</v>
      </c>
      <c r="E3588" s="6" t="s">
        <v>17</v>
      </c>
      <c r="F3588" t="s">
        <v>8</v>
      </c>
      <c r="G3588">
        <v>34974</v>
      </c>
      <c r="H3588">
        <f t="shared" si="418"/>
        <v>34974</v>
      </c>
      <c r="I3588" t="str">
        <f t="shared" si="420"/>
        <v>20001-40000</v>
      </c>
      <c r="O3588">
        <f t="shared" si="419"/>
        <v>24717</v>
      </c>
      <c r="P3588">
        <f t="shared" si="421"/>
        <v>74508.25</v>
      </c>
      <c r="Q3588">
        <f t="shared" si="422"/>
        <v>49791.25</v>
      </c>
      <c r="R3588">
        <f t="shared" si="423"/>
        <v>-49969.875</v>
      </c>
      <c r="S3588">
        <f t="shared" si="424"/>
        <v>149195.125</v>
      </c>
      <c r="T3588">
        <v>34974</v>
      </c>
    </row>
    <row r="3589" spans="1:20" ht="15" thickBot="1" x14ac:dyDescent="0.4">
      <c r="A3589">
        <v>750370</v>
      </c>
      <c r="B3589" s="2">
        <v>41772.708078703705</v>
      </c>
      <c r="C3589" t="s">
        <v>30</v>
      </c>
      <c r="D3589" t="s">
        <v>27</v>
      </c>
      <c r="E3589" s="6" t="s">
        <v>17</v>
      </c>
      <c r="F3589" t="s">
        <v>8</v>
      </c>
      <c r="G3589">
        <v>85237</v>
      </c>
      <c r="H3589">
        <f t="shared" si="418"/>
        <v>85237</v>
      </c>
      <c r="I3589" t="str">
        <f t="shared" si="420"/>
        <v>60001-100000</v>
      </c>
      <c r="O3589">
        <f t="shared" si="419"/>
        <v>24715</v>
      </c>
      <c r="P3589">
        <f t="shared" si="421"/>
        <v>74516</v>
      </c>
      <c r="Q3589">
        <f t="shared" si="422"/>
        <v>49801</v>
      </c>
      <c r="R3589">
        <f t="shared" si="423"/>
        <v>-49986.5</v>
      </c>
      <c r="S3589">
        <f t="shared" si="424"/>
        <v>149217.5</v>
      </c>
      <c r="T3589">
        <v>85237</v>
      </c>
    </row>
    <row r="3590" spans="1:20" ht="15" thickBot="1" x14ac:dyDescent="0.4">
      <c r="A3590">
        <v>72946</v>
      </c>
      <c r="B3590" s="2">
        <v>41855.399027777778</v>
      </c>
      <c r="C3590" t="s">
        <v>31</v>
      </c>
      <c r="D3590" t="s">
        <v>27</v>
      </c>
      <c r="E3590" s="6" t="s">
        <v>17</v>
      </c>
      <c r="F3590" t="s">
        <v>8</v>
      </c>
      <c r="G3590">
        <v>79985</v>
      </c>
      <c r="H3590">
        <f t="shared" si="418"/>
        <v>79985</v>
      </c>
      <c r="I3590" t="str">
        <f t="shared" si="420"/>
        <v>60001-100000</v>
      </c>
      <c r="O3590">
        <f t="shared" si="419"/>
        <v>24712.25</v>
      </c>
      <c r="P3590">
        <f t="shared" si="421"/>
        <v>74492.75</v>
      </c>
      <c r="Q3590">
        <f t="shared" si="422"/>
        <v>49780.5</v>
      </c>
      <c r="R3590">
        <f t="shared" si="423"/>
        <v>-49958.5</v>
      </c>
      <c r="S3590">
        <f t="shared" si="424"/>
        <v>149163.5</v>
      </c>
      <c r="T3590">
        <v>79985</v>
      </c>
    </row>
    <row r="3591" spans="1:20" ht="15" thickBot="1" x14ac:dyDescent="0.4">
      <c r="A3591">
        <v>104284</v>
      </c>
      <c r="B3591" s="2">
        <v>41855.399340277778</v>
      </c>
      <c r="C3591" t="s">
        <v>30</v>
      </c>
      <c r="D3591" t="s">
        <v>27</v>
      </c>
      <c r="E3591" s="6" t="s">
        <v>17</v>
      </c>
      <c r="F3591" t="s">
        <v>8</v>
      </c>
      <c r="G3591">
        <v>67822</v>
      </c>
      <c r="H3591">
        <f t="shared" si="418"/>
        <v>67822</v>
      </c>
      <c r="I3591" t="str">
        <f t="shared" si="420"/>
        <v>60001-100000</v>
      </c>
      <c r="O3591">
        <f t="shared" si="419"/>
        <v>24709.5</v>
      </c>
      <c r="P3591">
        <f t="shared" si="421"/>
        <v>74474</v>
      </c>
      <c r="Q3591">
        <f t="shared" si="422"/>
        <v>49764.5</v>
      </c>
      <c r="R3591">
        <f t="shared" si="423"/>
        <v>-49937.25</v>
      </c>
      <c r="S3591">
        <f t="shared" si="424"/>
        <v>149120.75</v>
      </c>
      <c r="T3591">
        <v>67822</v>
      </c>
    </row>
    <row r="3592" spans="1:20" ht="15" thickBot="1" x14ac:dyDescent="0.4">
      <c r="A3592">
        <v>938023</v>
      </c>
      <c r="B3592" s="2">
        <v>41859.638831018521</v>
      </c>
      <c r="C3592" t="s">
        <v>30</v>
      </c>
      <c r="D3592" t="s">
        <v>27</v>
      </c>
      <c r="E3592" s="6" t="s">
        <v>17</v>
      </c>
      <c r="F3592" t="s">
        <v>8</v>
      </c>
      <c r="G3592">
        <v>78911</v>
      </c>
      <c r="H3592">
        <f t="shared" si="418"/>
        <v>78911</v>
      </c>
      <c r="I3592" t="str">
        <f t="shared" si="420"/>
        <v>60001-100000</v>
      </c>
      <c r="O3592">
        <f t="shared" si="419"/>
        <v>24706.75</v>
      </c>
      <c r="P3592">
        <f t="shared" si="421"/>
        <v>74479.5</v>
      </c>
      <c r="Q3592">
        <f t="shared" si="422"/>
        <v>49772.75</v>
      </c>
      <c r="R3592">
        <f t="shared" si="423"/>
        <v>-49952.375</v>
      </c>
      <c r="S3592">
        <f t="shared" si="424"/>
        <v>149138.625</v>
      </c>
      <c r="T3592">
        <v>78911</v>
      </c>
    </row>
    <row r="3593" spans="1:20" ht="15" thickBot="1" x14ac:dyDescent="0.4">
      <c r="A3593">
        <v>945961</v>
      </c>
      <c r="B3593" s="2">
        <v>41859.63858796296</v>
      </c>
      <c r="C3593" t="s">
        <v>31</v>
      </c>
      <c r="D3593" t="s">
        <v>29</v>
      </c>
      <c r="E3593" s="6" t="s">
        <v>17</v>
      </c>
      <c r="F3593" t="s">
        <v>8</v>
      </c>
      <c r="G3593">
        <v>91185</v>
      </c>
      <c r="H3593">
        <f t="shared" si="418"/>
        <v>91185</v>
      </c>
      <c r="I3593" t="str">
        <f t="shared" si="420"/>
        <v>60001-100000</v>
      </c>
      <c r="O3593">
        <f t="shared" si="419"/>
        <v>24704</v>
      </c>
      <c r="P3593">
        <f t="shared" si="421"/>
        <v>74463</v>
      </c>
      <c r="Q3593">
        <f t="shared" si="422"/>
        <v>49759</v>
      </c>
      <c r="R3593">
        <f t="shared" si="423"/>
        <v>-49934.5</v>
      </c>
      <c r="S3593">
        <f t="shared" si="424"/>
        <v>149101.5</v>
      </c>
      <c r="T3593">
        <v>91185</v>
      </c>
    </row>
    <row r="3594" spans="1:20" ht="15" thickBot="1" x14ac:dyDescent="0.4">
      <c r="A3594">
        <v>789972</v>
      </c>
      <c r="B3594" s="2">
        <v>41815.860486111109</v>
      </c>
      <c r="C3594" t="s">
        <v>30</v>
      </c>
      <c r="D3594" t="s">
        <v>27</v>
      </c>
      <c r="E3594" s="6" t="s">
        <v>17</v>
      </c>
      <c r="F3594" t="s">
        <v>10</v>
      </c>
      <c r="G3594">
        <v>47837</v>
      </c>
      <c r="H3594">
        <f t="shared" si="418"/>
        <v>47837</v>
      </c>
      <c r="I3594" t="str">
        <f t="shared" si="420"/>
        <v>40001-60000</v>
      </c>
      <c r="O3594">
        <f t="shared" si="419"/>
        <v>24704</v>
      </c>
      <c r="P3594">
        <f t="shared" si="421"/>
        <v>74426.25</v>
      </c>
      <c r="Q3594">
        <f t="shared" si="422"/>
        <v>49722.25</v>
      </c>
      <c r="R3594">
        <f t="shared" si="423"/>
        <v>-49879.375</v>
      </c>
      <c r="S3594">
        <f t="shared" si="424"/>
        <v>149009.625</v>
      </c>
      <c r="T3594">
        <v>47837</v>
      </c>
    </row>
    <row r="3595" spans="1:20" ht="15" thickBot="1" x14ac:dyDescent="0.4">
      <c r="A3595">
        <v>203714</v>
      </c>
      <c r="B3595" s="2">
        <v>41815.862083333333</v>
      </c>
      <c r="C3595" t="s">
        <v>31</v>
      </c>
      <c r="D3595" t="s">
        <v>27</v>
      </c>
      <c r="E3595" s="6" t="s">
        <v>17</v>
      </c>
      <c r="F3595" t="s">
        <v>10</v>
      </c>
      <c r="G3595">
        <v>75116</v>
      </c>
      <c r="H3595">
        <f t="shared" si="418"/>
        <v>75116</v>
      </c>
      <c r="I3595" t="str">
        <f t="shared" si="420"/>
        <v>60001-100000</v>
      </c>
      <c r="O3595">
        <f t="shared" si="419"/>
        <v>24704</v>
      </c>
      <c r="P3595">
        <f t="shared" si="421"/>
        <v>74438.5</v>
      </c>
      <c r="Q3595">
        <f t="shared" si="422"/>
        <v>49734.5</v>
      </c>
      <c r="R3595">
        <f t="shared" si="423"/>
        <v>-49897.75</v>
      </c>
      <c r="S3595">
        <f t="shared" si="424"/>
        <v>149040.25</v>
      </c>
      <c r="T3595">
        <v>75116</v>
      </c>
    </row>
    <row r="3596" spans="1:20" ht="15" thickBot="1" x14ac:dyDescent="0.4">
      <c r="A3596">
        <v>286879</v>
      </c>
      <c r="B3596" s="2">
        <v>41815.397164351853</v>
      </c>
      <c r="C3596" t="s">
        <v>30</v>
      </c>
      <c r="D3596" t="s">
        <v>29</v>
      </c>
      <c r="E3596" s="6" t="s">
        <v>20</v>
      </c>
      <c r="F3596" t="s">
        <v>6</v>
      </c>
      <c r="G3596">
        <v>7763</v>
      </c>
      <c r="H3596">
        <f t="shared" si="418"/>
        <v>7763</v>
      </c>
      <c r="I3596" t="str">
        <f t="shared" si="420"/>
        <v>0-20,000</v>
      </c>
      <c r="O3596">
        <f t="shared" si="419"/>
        <v>24704</v>
      </c>
      <c r="P3596">
        <f t="shared" si="421"/>
        <v>74390.5</v>
      </c>
      <c r="Q3596">
        <f t="shared" si="422"/>
        <v>49686.5</v>
      </c>
      <c r="R3596">
        <f t="shared" si="423"/>
        <v>-49825.75</v>
      </c>
      <c r="S3596">
        <f t="shared" si="424"/>
        <v>148920.25</v>
      </c>
      <c r="T3596">
        <v>7763</v>
      </c>
    </row>
    <row r="3597" spans="1:20" ht="15" thickBot="1" x14ac:dyDescent="0.4">
      <c r="A3597">
        <v>542343</v>
      </c>
      <c r="B3597" s="2">
        <v>41780.396817129629</v>
      </c>
      <c r="C3597" t="s">
        <v>30</v>
      </c>
      <c r="D3597" t="s">
        <v>27</v>
      </c>
      <c r="E3597" s="6" t="s">
        <v>20</v>
      </c>
      <c r="F3597" t="s">
        <v>2</v>
      </c>
      <c r="G3597">
        <v>14251</v>
      </c>
      <c r="H3597">
        <f t="shared" si="418"/>
        <v>14251</v>
      </c>
      <c r="I3597" t="str">
        <f t="shared" si="420"/>
        <v>0-20,000</v>
      </c>
      <c r="O3597">
        <f t="shared" si="419"/>
        <v>24704</v>
      </c>
      <c r="P3597">
        <f t="shared" si="421"/>
        <v>74414</v>
      </c>
      <c r="Q3597">
        <f t="shared" si="422"/>
        <v>49710</v>
      </c>
      <c r="R3597">
        <f t="shared" si="423"/>
        <v>-49861</v>
      </c>
      <c r="S3597">
        <f t="shared" si="424"/>
        <v>148979</v>
      </c>
      <c r="T3597">
        <v>14251</v>
      </c>
    </row>
    <row r="3598" spans="1:20" ht="15" thickBot="1" x14ac:dyDescent="0.4">
      <c r="A3598">
        <v>873237</v>
      </c>
      <c r="B3598" s="2">
        <v>41780.399571759262</v>
      </c>
      <c r="C3598" t="s">
        <v>31</v>
      </c>
      <c r="D3598" t="s">
        <v>29</v>
      </c>
      <c r="E3598" s="6" t="s">
        <v>20</v>
      </c>
      <c r="F3598" t="s">
        <v>2</v>
      </c>
      <c r="G3598">
        <v>18555</v>
      </c>
      <c r="H3598">
        <f t="shared" si="418"/>
        <v>18555</v>
      </c>
      <c r="I3598" t="str">
        <f t="shared" si="420"/>
        <v>0-20,000</v>
      </c>
      <c r="O3598">
        <f t="shared" si="419"/>
        <v>24712.25</v>
      </c>
      <c r="P3598">
        <f t="shared" si="421"/>
        <v>74426.25</v>
      </c>
      <c r="Q3598">
        <f t="shared" si="422"/>
        <v>49714</v>
      </c>
      <c r="R3598">
        <f t="shared" si="423"/>
        <v>-49858.75</v>
      </c>
      <c r="S3598">
        <f t="shared" si="424"/>
        <v>148997.25</v>
      </c>
      <c r="T3598">
        <v>18555</v>
      </c>
    </row>
    <row r="3599" spans="1:20" ht="15" thickBot="1" x14ac:dyDescent="0.4">
      <c r="A3599">
        <v>365081</v>
      </c>
      <c r="B3599" s="2">
        <v>41780.399965277778</v>
      </c>
      <c r="C3599" t="s">
        <v>31</v>
      </c>
      <c r="D3599" t="s">
        <v>27</v>
      </c>
      <c r="E3599" s="6" t="s">
        <v>20</v>
      </c>
      <c r="F3599" t="s">
        <v>2</v>
      </c>
      <c r="G3599">
        <v>92097</v>
      </c>
      <c r="H3599">
        <f t="shared" si="418"/>
        <v>92097</v>
      </c>
      <c r="I3599" t="str">
        <f t="shared" si="420"/>
        <v>60001-100000</v>
      </c>
      <c r="O3599">
        <f t="shared" si="419"/>
        <v>24719</v>
      </c>
      <c r="P3599">
        <f t="shared" si="421"/>
        <v>74438.5</v>
      </c>
      <c r="Q3599">
        <f t="shared" si="422"/>
        <v>49719.5</v>
      </c>
      <c r="R3599">
        <f t="shared" si="423"/>
        <v>-49860.25</v>
      </c>
      <c r="S3599">
        <f t="shared" si="424"/>
        <v>149017.75</v>
      </c>
      <c r="T3599">
        <v>92097</v>
      </c>
    </row>
    <row r="3600" spans="1:20" ht="15" thickBot="1" x14ac:dyDescent="0.4">
      <c r="A3600">
        <v>777804</v>
      </c>
      <c r="B3600" s="2">
        <v>41876.453229166669</v>
      </c>
      <c r="C3600" t="s">
        <v>31</v>
      </c>
      <c r="D3600" t="s">
        <v>27</v>
      </c>
      <c r="E3600" s="6" t="s">
        <v>17</v>
      </c>
      <c r="F3600" t="s">
        <v>10</v>
      </c>
      <c r="G3600">
        <v>19035</v>
      </c>
      <c r="H3600">
        <f t="shared" si="418"/>
        <v>19035</v>
      </c>
      <c r="I3600" t="str">
        <f t="shared" si="420"/>
        <v>0-20,000</v>
      </c>
      <c r="O3600">
        <f t="shared" si="419"/>
        <v>24717</v>
      </c>
      <c r="P3600">
        <f t="shared" si="421"/>
        <v>74390.5</v>
      </c>
      <c r="Q3600">
        <f t="shared" si="422"/>
        <v>49673.5</v>
      </c>
      <c r="R3600">
        <f t="shared" si="423"/>
        <v>-49793.25</v>
      </c>
      <c r="S3600">
        <f t="shared" si="424"/>
        <v>148900.75</v>
      </c>
      <c r="T3600">
        <v>19035</v>
      </c>
    </row>
    <row r="3601" spans="1:20" ht="15" thickBot="1" x14ac:dyDescent="0.4">
      <c r="A3601">
        <v>936259</v>
      </c>
      <c r="B3601" s="2">
        <v>41876.454270833332</v>
      </c>
      <c r="C3601" t="s">
        <v>30</v>
      </c>
      <c r="D3601" t="s">
        <v>29</v>
      </c>
      <c r="E3601" s="6" t="s">
        <v>17</v>
      </c>
      <c r="F3601" t="s">
        <v>10</v>
      </c>
      <c r="G3601">
        <v>38306</v>
      </c>
      <c r="H3601">
        <f t="shared" si="418"/>
        <v>38306</v>
      </c>
      <c r="I3601" t="str">
        <f t="shared" si="420"/>
        <v>20001-40000</v>
      </c>
      <c r="O3601">
        <f t="shared" si="419"/>
        <v>24723</v>
      </c>
      <c r="P3601">
        <f t="shared" si="421"/>
        <v>74414</v>
      </c>
      <c r="Q3601">
        <f t="shared" si="422"/>
        <v>49691</v>
      </c>
      <c r="R3601">
        <f t="shared" si="423"/>
        <v>-49813.5</v>
      </c>
      <c r="S3601">
        <f t="shared" si="424"/>
        <v>148950.5</v>
      </c>
      <c r="T3601">
        <v>38306</v>
      </c>
    </row>
    <row r="3602" spans="1:20" ht="15" thickBot="1" x14ac:dyDescent="0.4">
      <c r="A3602">
        <v>574541</v>
      </c>
      <c r="B3602" s="2">
        <v>41801.398310185185</v>
      </c>
      <c r="C3602" t="s">
        <v>31</v>
      </c>
      <c r="D3602" t="s">
        <v>27</v>
      </c>
      <c r="E3602" s="6" t="s">
        <v>20</v>
      </c>
      <c r="F3602" t="s">
        <v>2</v>
      </c>
      <c r="G3602">
        <v>71065</v>
      </c>
      <c r="H3602">
        <f t="shared" si="418"/>
        <v>71065</v>
      </c>
      <c r="I3602" t="str">
        <f t="shared" si="420"/>
        <v>60001-100000</v>
      </c>
      <c r="O3602">
        <f t="shared" si="419"/>
        <v>24721</v>
      </c>
      <c r="P3602">
        <f t="shared" si="421"/>
        <v>74426.25</v>
      </c>
      <c r="Q3602">
        <f t="shared" si="422"/>
        <v>49705.25</v>
      </c>
      <c r="R3602">
        <f t="shared" si="423"/>
        <v>-49836.875</v>
      </c>
      <c r="S3602">
        <f t="shared" si="424"/>
        <v>148984.125</v>
      </c>
      <c r="T3602">
        <v>71065</v>
      </c>
    </row>
    <row r="3603" spans="1:20" ht="15" thickBot="1" x14ac:dyDescent="0.4">
      <c r="A3603">
        <v>320750</v>
      </c>
      <c r="B3603" s="2">
        <v>41806.04184027778</v>
      </c>
      <c r="C3603" t="s">
        <v>31</v>
      </c>
      <c r="D3603" t="s">
        <v>27</v>
      </c>
      <c r="E3603" s="6" t="s">
        <v>15</v>
      </c>
      <c r="F3603" t="s">
        <v>10</v>
      </c>
      <c r="G3603">
        <v>83315</v>
      </c>
      <c r="H3603">
        <f t="shared" si="418"/>
        <v>83315</v>
      </c>
      <c r="I3603" t="str">
        <f t="shared" si="420"/>
        <v>60001-100000</v>
      </c>
      <c r="O3603">
        <f t="shared" si="419"/>
        <v>24719</v>
      </c>
      <c r="P3603">
        <f t="shared" si="421"/>
        <v>74438.5</v>
      </c>
      <c r="Q3603">
        <f t="shared" si="422"/>
        <v>49719.5</v>
      </c>
      <c r="R3603">
        <f t="shared" si="423"/>
        <v>-49860.25</v>
      </c>
      <c r="S3603">
        <f t="shared" si="424"/>
        <v>149017.75</v>
      </c>
      <c r="T3603">
        <v>83315</v>
      </c>
    </row>
    <row r="3604" spans="1:20" ht="15" thickBot="1" x14ac:dyDescent="0.4">
      <c r="A3604">
        <v>654726</v>
      </c>
      <c r="B3604" s="2">
        <v>41822.464965277781</v>
      </c>
      <c r="C3604" t="s">
        <v>31</v>
      </c>
      <c r="D3604" t="s">
        <v>28</v>
      </c>
      <c r="E3604" s="6" t="s">
        <v>15</v>
      </c>
      <c r="F3604" t="s">
        <v>10</v>
      </c>
      <c r="G3604">
        <v>52826</v>
      </c>
      <c r="H3604">
        <f t="shared" si="418"/>
        <v>52826</v>
      </c>
      <c r="I3604" t="str">
        <f t="shared" si="420"/>
        <v>40001-60000</v>
      </c>
      <c r="O3604">
        <f t="shared" si="419"/>
        <v>24717</v>
      </c>
      <c r="P3604">
        <f t="shared" si="421"/>
        <v>74390.5</v>
      </c>
      <c r="Q3604">
        <f t="shared" si="422"/>
        <v>49673.5</v>
      </c>
      <c r="R3604">
        <f t="shared" si="423"/>
        <v>-49793.25</v>
      </c>
      <c r="S3604">
        <f t="shared" si="424"/>
        <v>148900.75</v>
      </c>
      <c r="T3604">
        <v>52826</v>
      </c>
    </row>
    <row r="3605" spans="1:20" ht="15" thickBot="1" x14ac:dyDescent="0.4">
      <c r="A3605">
        <v>25694</v>
      </c>
      <c r="B3605" s="2">
        <v>41872.397349537037</v>
      </c>
      <c r="C3605" t="s">
        <v>31</v>
      </c>
      <c r="D3605" t="s">
        <v>28</v>
      </c>
      <c r="E3605" s="6" t="s">
        <v>20</v>
      </c>
      <c r="F3605" t="s">
        <v>4</v>
      </c>
      <c r="G3605">
        <v>77478</v>
      </c>
      <c r="H3605">
        <f t="shared" si="418"/>
        <v>77478</v>
      </c>
      <c r="I3605" t="str">
        <f t="shared" si="420"/>
        <v>60001-100000</v>
      </c>
      <c r="O3605">
        <f t="shared" si="419"/>
        <v>24715</v>
      </c>
      <c r="P3605">
        <f t="shared" si="421"/>
        <v>74414</v>
      </c>
      <c r="Q3605">
        <f t="shared" si="422"/>
        <v>49699</v>
      </c>
      <c r="R3605">
        <f t="shared" si="423"/>
        <v>-49833.5</v>
      </c>
      <c r="S3605">
        <f t="shared" si="424"/>
        <v>148962.5</v>
      </c>
      <c r="T3605">
        <v>77478</v>
      </c>
    </row>
    <row r="3606" spans="1:20" ht="15" thickBot="1" x14ac:dyDescent="0.4">
      <c r="A3606">
        <v>51662</v>
      </c>
      <c r="B3606" s="2">
        <v>41873.532118055555</v>
      </c>
      <c r="C3606" t="s">
        <v>31</v>
      </c>
      <c r="D3606" t="s">
        <v>29</v>
      </c>
      <c r="E3606" s="6" t="s">
        <v>20</v>
      </c>
      <c r="F3606" t="s">
        <v>4</v>
      </c>
      <c r="G3606">
        <v>98662</v>
      </c>
      <c r="H3606">
        <f t="shared" si="418"/>
        <v>98662</v>
      </c>
      <c r="I3606" t="str">
        <f t="shared" si="420"/>
        <v>60001-100000</v>
      </c>
      <c r="O3606">
        <f t="shared" si="419"/>
        <v>24712.25</v>
      </c>
      <c r="P3606">
        <f t="shared" si="421"/>
        <v>74343.5</v>
      </c>
      <c r="Q3606">
        <f t="shared" si="422"/>
        <v>49631.25</v>
      </c>
      <c r="R3606">
        <f t="shared" si="423"/>
        <v>-49734.625</v>
      </c>
      <c r="S3606">
        <f t="shared" si="424"/>
        <v>148790.375</v>
      </c>
      <c r="T3606">
        <v>98662</v>
      </c>
    </row>
    <row r="3607" spans="1:20" ht="15" thickBot="1" x14ac:dyDescent="0.4">
      <c r="A3607">
        <v>829481</v>
      </c>
      <c r="B3607" s="2">
        <v>41873.533449074072</v>
      </c>
      <c r="C3607" t="s">
        <v>31</v>
      </c>
      <c r="D3607" t="s">
        <v>27</v>
      </c>
      <c r="E3607" s="6" t="s">
        <v>20</v>
      </c>
      <c r="F3607" t="s">
        <v>4</v>
      </c>
      <c r="G3607">
        <v>69017</v>
      </c>
      <c r="H3607">
        <f t="shared" si="418"/>
        <v>69017</v>
      </c>
      <c r="I3607" t="str">
        <f t="shared" si="420"/>
        <v>60001-100000</v>
      </c>
      <c r="O3607">
        <f t="shared" si="419"/>
        <v>24709.5</v>
      </c>
      <c r="P3607">
        <f t="shared" si="421"/>
        <v>74318</v>
      </c>
      <c r="Q3607">
        <f t="shared" si="422"/>
        <v>49608.5</v>
      </c>
      <c r="R3607">
        <f t="shared" si="423"/>
        <v>-49703.25</v>
      </c>
      <c r="S3607">
        <f t="shared" si="424"/>
        <v>148730.75</v>
      </c>
      <c r="T3607">
        <v>69017</v>
      </c>
    </row>
    <row r="3608" spans="1:20" ht="15" thickBot="1" x14ac:dyDescent="0.4">
      <c r="A3608">
        <v>726699</v>
      </c>
      <c r="B3608" s="2">
        <v>41873.534166666665</v>
      </c>
      <c r="C3608" t="s">
        <v>31</v>
      </c>
      <c r="D3608" t="s">
        <v>29</v>
      </c>
      <c r="E3608" s="6" t="s">
        <v>20</v>
      </c>
      <c r="F3608" t="s">
        <v>4</v>
      </c>
      <c r="G3608">
        <v>31542</v>
      </c>
      <c r="H3608">
        <f t="shared" si="418"/>
        <v>31542</v>
      </c>
      <c r="I3608" t="str">
        <f t="shared" si="420"/>
        <v>20001-40000</v>
      </c>
      <c r="O3608">
        <f t="shared" si="419"/>
        <v>24706.75</v>
      </c>
      <c r="P3608">
        <f t="shared" si="421"/>
        <v>74319</v>
      </c>
      <c r="Q3608">
        <f t="shared" si="422"/>
        <v>49612.25</v>
      </c>
      <c r="R3608">
        <f t="shared" si="423"/>
        <v>-49711.625</v>
      </c>
      <c r="S3608">
        <f t="shared" si="424"/>
        <v>148737.375</v>
      </c>
      <c r="T3608">
        <v>31542</v>
      </c>
    </row>
    <row r="3609" spans="1:20" ht="15" thickBot="1" x14ac:dyDescent="0.4">
      <c r="A3609">
        <v>866875</v>
      </c>
      <c r="B3609" s="2">
        <v>41873.534444444442</v>
      </c>
      <c r="C3609" t="s">
        <v>30</v>
      </c>
      <c r="D3609" t="s">
        <v>27</v>
      </c>
      <c r="E3609" s="6" t="s">
        <v>20</v>
      </c>
      <c r="F3609" t="s">
        <v>4</v>
      </c>
      <c r="G3609">
        <v>61401</v>
      </c>
      <c r="H3609">
        <f t="shared" si="418"/>
        <v>61401</v>
      </c>
      <c r="I3609" t="str">
        <f t="shared" si="420"/>
        <v>60001-100000</v>
      </c>
      <c r="O3609">
        <f t="shared" si="419"/>
        <v>24704</v>
      </c>
      <c r="P3609">
        <f t="shared" si="421"/>
        <v>74320</v>
      </c>
      <c r="Q3609">
        <f t="shared" si="422"/>
        <v>49616</v>
      </c>
      <c r="R3609">
        <f t="shared" si="423"/>
        <v>-49720</v>
      </c>
      <c r="S3609">
        <f t="shared" si="424"/>
        <v>148744</v>
      </c>
      <c r="T3609">
        <v>61401</v>
      </c>
    </row>
    <row r="3610" spans="1:20" ht="15" thickBot="1" x14ac:dyDescent="0.4">
      <c r="A3610">
        <v>721414</v>
      </c>
      <c r="B3610" s="2">
        <v>41781.39739583333</v>
      </c>
      <c r="C3610" t="s">
        <v>30</v>
      </c>
      <c r="D3610" t="s">
        <v>27</v>
      </c>
      <c r="E3610" s="6" t="s">
        <v>17</v>
      </c>
      <c r="F3610" t="s">
        <v>2</v>
      </c>
      <c r="G3610">
        <v>75544</v>
      </c>
      <c r="H3610">
        <f t="shared" si="418"/>
        <v>75544</v>
      </c>
      <c r="I3610" t="str">
        <f t="shared" si="420"/>
        <v>60001-100000</v>
      </c>
      <c r="O3610">
        <f t="shared" si="419"/>
        <v>24704</v>
      </c>
      <c r="P3610">
        <f t="shared" si="421"/>
        <v>74343.5</v>
      </c>
      <c r="Q3610">
        <f t="shared" si="422"/>
        <v>49639.5</v>
      </c>
      <c r="R3610">
        <f t="shared" si="423"/>
        <v>-49755.25</v>
      </c>
      <c r="S3610">
        <f t="shared" si="424"/>
        <v>148802.75</v>
      </c>
      <c r="T3610">
        <v>75544</v>
      </c>
    </row>
    <row r="3611" spans="1:20" ht="15" thickBot="1" x14ac:dyDescent="0.4">
      <c r="A3611">
        <v>386336</v>
      </c>
      <c r="B3611" s="2">
        <v>41781.398379629631</v>
      </c>
      <c r="C3611" t="s">
        <v>30</v>
      </c>
      <c r="D3611" t="s">
        <v>27</v>
      </c>
      <c r="E3611" s="6" t="s">
        <v>17</v>
      </c>
      <c r="F3611" t="s">
        <v>2</v>
      </c>
      <c r="G3611">
        <v>11142</v>
      </c>
      <c r="H3611">
        <f t="shared" si="418"/>
        <v>11142</v>
      </c>
      <c r="I3611" t="str">
        <f t="shared" si="420"/>
        <v>0-20,000</v>
      </c>
      <c r="O3611">
        <f t="shared" si="419"/>
        <v>24704</v>
      </c>
      <c r="P3611">
        <f t="shared" si="421"/>
        <v>74318</v>
      </c>
      <c r="Q3611">
        <f t="shared" si="422"/>
        <v>49614</v>
      </c>
      <c r="R3611">
        <f t="shared" si="423"/>
        <v>-49717</v>
      </c>
      <c r="S3611">
        <f t="shared" si="424"/>
        <v>148739</v>
      </c>
      <c r="T3611">
        <v>11142</v>
      </c>
    </row>
    <row r="3612" spans="1:20" ht="15" thickBot="1" x14ac:dyDescent="0.4">
      <c r="A3612">
        <v>149551</v>
      </c>
      <c r="B3612" s="2">
        <v>41795.759340277778</v>
      </c>
      <c r="C3612" t="s">
        <v>31</v>
      </c>
      <c r="D3612" t="s">
        <v>27</v>
      </c>
      <c r="E3612" s="6" t="s">
        <v>17</v>
      </c>
      <c r="F3612" t="s">
        <v>2</v>
      </c>
      <c r="G3612">
        <v>15887</v>
      </c>
      <c r="H3612">
        <f t="shared" si="418"/>
        <v>15887</v>
      </c>
      <c r="I3612" t="str">
        <f t="shared" si="420"/>
        <v>0-20,000</v>
      </c>
      <c r="O3612">
        <f t="shared" si="419"/>
        <v>24706.75</v>
      </c>
      <c r="P3612">
        <f t="shared" si="421"/>
        <v>74319</v>
      </c>
      <c r="Q3612">
        <f t="shared" si="422"/>
        <v>49612.25</v>
      </c>
      <c r="R3612">
        <f t="shared" si="423"/>
        <v>-49711.625</v>
      </c>
      <c r="S3612">
        <f t="shared" si="424"/>
        <v>148737.375</v>
      </c>
      <c r="T3612">
        <v>15887</v>
      </c>
    </row>
    <row r="3613" spans="1:20" ht="15" thickBot="1" x14ac:dyDescent="0.4">
      <c r="A3613">
        <v>201882</v>
      </c>
      <c r="B3613" s="2">
        <v>41795.759687500002</v>
      </c>
      <c r="C3613" t="s">
        <v>31</v>
      </c>
      <c r="D3613" t="s">
        <v>29</v>
      </c>
      <c r="E3613" s="6" t="s">
        <v>17</v>
      </c>
      <c r="F3613" t="s">
        <v>2</v>
      </c>
      <c r="G3613">
        <v>93106</v>
      </c>
      <c r="H3613">
        <f t="shared" si="418"/>
        <v>93106</v>
      </c>
      <c r="I3613" t="str">
        <f t="shared" si="420"/>
        <v>60001-100000</v>
      </c>
      <c r="O3613">
        <f t="shared" si="419"/>
        <v>24715</v>
      </c>
      <c r="P3613">
        <f t="shared" si="421"/>
        <v>74320</v>
      </c>
      <c r="Q3613">
        <f t="shared" si="422"/>
        <v>49605</v>
      </c>
      <c r="R3613">
        <f t="shared" si="423"/>
        <v>-49692.5</v>
      </c>
      <c r="S3613">
        <f t="shared" si="424"/>
        <v>148727.5</v>
      </c>
      <c r="T3613">
        <v>93106</v>
      </c>
    </row>
    <row r="3614" spans="1:20" ht="15" thickBot="1" x14ac:dyDescent="0.4">
      <c r="A3614">
        <v>595148</v>
      </c>
      <c r="B3614" s="2">
        <v>41795.760162037041</v>
      </c>
      <c r="C3614" t="s">
        <v>31</v>
      </c>
      <c r="D3614" t="s">
        <v>27</v>
      </c>
      <c r="E3614" s="6" t="s">
        <v>17</v>
      </c>
      <c r="F3614" t="s">
        <v>2</v>
      </c>
      <c r="G3614">
        <v>3251</v>
      </c>
      <c r="H3614">
        <f t="shared" si="418"/>
        <v>3251</v>
      </c>
      <c r="I3614" t="str">
        <f t="shared" si="420"/>
        <v>0-20,000</v>
      </c>
      <c r="O3614">
        <f t="shared" si="419"/>
        <v>24712.25</v>
      </c>
      <c r="P3614">
        <f t="shared" si="421"/>
        <v>74317</v>
      </c>
      <c r="Q3614">
        <f t="shared" si="422"/>
        <v>49604.75</v>
      </c>
      <c r="R3614">
        <f t="shared" si="423"/>
        <v>-49694.875</v>
      </c>
      <c r="S3614">
        <f t="shared" si="424"/>
        <v>148724.125</v>
      </c>
      <c r="T3614">
        <v>3251</v>
      </c>
    </row>
    <row r="3615" spans="1:20" ht="15" thickBot="1" x14ac:dyDescent="0.4">
      <c r="A3615">
        <v>434492</v>
      </c>
      <c r="B3615" s="2">
        <v>41797.48951388889</v>
      </c>
      <c r="C3615" t="s">
        <v>30</v>
      </c>
      <c r="D3615" t="s">
        <v>29</v>
      </c>
      <c r="E3615" s="6" t="s">
        <v>17</v>
      </c>
      <c r="F3615" t="s">
        <v>2</v>
      </c>
      <c r="G3615">
        <v>51865</v>
      </c>
      <c r="H3615">
        <f t="shared" si="418"/>
        <v>51865</v>
      </c>
      <c r="I3615" t="str">
        <f t="shared" si="420"/>
        <v>40001-60000</v>
      </c>
      <c r="O3615">
        <f t="shared" si="419"/>
        <v>24719</v>
      </c>
      <c r="P3615">
        <f t="shared" si="421"/>
        <v>74318</v>
      </c>
      <c r="Q3615">
        <f t="shared" si="422"/>
        <v>49599</v>
      </c>
      <c r="R3615">
        <f t="shared" si="423"/>
        <v>-49679.5</v>
      </c>
      <c r="S3615">
        <f t="shared" si="424"/>
        <v>148716.5</v>
      </c>
      <c r="T3615">
        <v>51865</v>
      </c>
    </row>
    <row r="3616" spans="1:20" ht="15" thickBot="1" x14ac:dyDescent="0.4">
      <c r="A3616">
        <v>149844</v>
      </c>
      <c r="B3616" s="2">
        <v>41837.401863425926</v>
      </c>
      <c r="C3616" t="s">
        <v>31</v>
      </c>
      <c r="D3616" t="s">
        <v>27</v>
      </c>
      <c r="E3616" s="6" t="s">
        <v>17</v>
      </c>
      <c r="F3616" t="s">
        <v>2</v>
      </c>
      <c r="G3616">
        <v>95833</v>
      </c>
      <c r="H3616">
        <f t="shared" si="418"/>
        <v>95833</v>
      </c>
      <c r="I3616" t="str">
        <f t="shared" si="420"/>
        <v>60001-100000</v>
      </c>
      <c r="O3616">
        <f t="shared" si="419"/>
        <v>24717</v>
      </c>
      <c r="P3616">
        <f t="shared" si="421"/>
        <v>74319</v>
      </c>
      <c r="Q3616">
        <f t="shared" si="422"/>
        <v>49602</v>
      </c>
      <c r="R3616">
        <f t="shared" si="423"/>
        <v>-49686</v>
      </c>
      <c r="S3616">
        <f t="shared" si="424"/>
        <v>148722</v>
      </c>
      <c r="T3616">
        <v>95833</v>
      </c>
    </row>
    <row r="3617" spans="1:20" ht="15" thickBot="1" x14ac:dyDescent="0.4">
      <c r="A3617">
        <v>641503</v>
      </c>
      <c r="B3617" s="2">
        <v>41837.402569444443</v>
      </c>
      <c r="C3617" t="s">
        <v>30</v>
      </c>
      <c r="D3617" t="s">
        <v>29</v>
      </c>
      <c r="E3617" s="6" t="s">
        <v>17</v>
      </c>
      <c r="F3617" t="s">
        <v>2</v>
      </c>
      <c r="G3617">
        <v>28413</v>
      </c>
      <c r="H3617">
        <f t="shared" si="418"/>
        <v>28413</v>
      </c>
      <c r="I3617" t="str">
        <f t="shared" si="420"/>
        <v>20001-40000</v>
      </c>
      <c r="O3617">
        <f t="shared" si="419"/>
        <v>24715</v>
      </c>
      <c r="P3617">
        <f t="shared" si="421"/>
        <v>74316</v>
      </c>
      <c r="Q3617">
        <f t="shared" si="422"/>
        <v>49601</v>
      </c>
      <c r="R3617">
        <f t="shared" si="423"/>
        <v>-49686.5</v>
      </c>
      <c r="S3617">
        <f t="shared" si="424"/>
        <v>148717.5</v>
      </c>
      <c r="T3617">
        <v>28413</v>
      </c>
    </row>
    <row r="3618" spans="1:20" ht="15" thickBot="1" x14ac:dyDescent="0.4">
      <c r="A3618">
        <v>37024</v>
      </c>
      <c r="B3618" s="2">
        <v>41837.403715277775</v>
      </c>
      <c r="C3618" t="s">
        <v>30</v>
      </c>
      <c r="D3618" t="s">
        <v>29</v>
      </c>
      <c r="E3618" s="6" t="s">
        <v>17</v>
      </c>
      <c r="F3618" t="s">
        <v>2</v>
      </c>
      <c r="G3618">
        <v>73512</v>
      </c>
      <c r="H3618">
        <f t="shared" si="418"/>
        <v>73512</v>
      </c>
      <c r="I3618" t="str">
        <f t="shared" si="420"/>
        <v>60001-100000</v>
      </c>
      <c r="O3618">
        <f t="shared" si="419"/>
        <v>24712.25</v>
      </c>
      <c r="P3618">
        <f t="shared" si="421"/>
        <v>74317</v>
      </c>
      <c r="Q3618">
        <f t="shared" si="422"/>
        <v>49604.75</v>
      </c>
      <c r="R3618">
        <f t="shared" si="423"/>
        <v>-49694.875</v>
      </c>
      <c r="S3618">
        <f t="shared" si="424"/>
        <v>148724.125</v>
      </c>
      <c r="T3618">
        <v>73512</v>
      </c>
    </row>
    <row r="3619" spans="1:20" ht="15" thickBot="1" x14ac:dyDescent="0.4">
      <c r="A3619">
        <v>508595</v>
      </c>
      <c r="B3619" s="2">
        <v>41837.404722222222</v>
      </c>
      <c r="C3619" t="s">
        <v>30</v>
      </c>
      <c r="D3619" t="s">
        <v>29</v>
      </c>
      <c r="E3619" s="6" t="s">
        <v>17</v>
      </c>
      <c r="F3619" t="s">
        <v>2</v>
      </c>
      <c r="G3619">
        <v>52875</v>
      </c>
      <c r="H3619">
        <f t="shared" si="418"/>
        <v>52875</v>
      </c>
      <c r="I3619" t="str">
        <f t="shared" si="420"/>
        <v>40001-60000</v>
      </c>
      <c r="O3619">
        <f t="shared" si="419"/>
        <v>24709.5</v>
      </c>
      <c r="P3619">
        <f t="shared" si="421"/>
        <v>74318</v>
      </c>
      <c r="Q3619">
        <f t="shared" si="422"/>
        <v>49608.5</v>
      </c>
      <c r="R3619">
        <f t="shared" si="423"/>
        <v>-49703.25</v>
      </c>
      <c r="S3619">
        <f t="shared" si="424"/>
        <v>148730.75</v>
      </c>
      <c r="T3619">
        <v>52875</v>
      </c>
    </row>
    <row r="3620" spans="1:20" ht="15" thickBot="1" x14ac:dyDescent="0.4">
      <c r="A3620">
        <v>604590</v>
      </c>
      <c r="B3620" s="2">
        <v>41837.405173611114</v>
      </c>
      <c r="C3620" t="s">
        <v>30</v>
      </c>
      <c r="D3620" t="s">
        <v>27</v>
      </c>
      <c r="E3620" s="6" t="s">
        <v>17</v>
      </c>
      <c r="F3620" t="s">
        <v>2</v>
      </c>
      <c r="G3620">
        <v>78962</v>
      </c>
      <c r="H3620">
        <f t="shared" si="418"/>
        <v>78962</v>
      </c>
      <c r="I3620" t="str">
        <f t="shared" si="420"/>
        <v>60001-100000</v>
      </c>
      <c r="O3620">
        <f t="shared" si="419"/>
        <v>24706.75</v>
      </c>
      <c r="P3620">
        <f t="shared" si="421"/>
        <v>74319</v>
      </c>
      <c r="Q3620">
        <f t="shared" si="422"/>
        <v>49612.25</v>
      </c>
      <c r="R3620">
        <f t="shared" si="423"/>
        <v>-49711.625</v>
      </c>
      <c r="S3620">
        <f t="shared" si="424"/>
        <v>148737.375</v>
      </c>
      <c r="T3620">
        <v>78962</v>
      </c>
    </row>
    <row r="3621" spans="1:20" ht="15" thickBot="1" x14ac:dyDescent="0.4">
      <c r="A3621">
        <v>461013</v>
      </c>
      <c r="B3621" s="2">
        <v>41838.592638888891</v>
      </c>
      <c r="C3621" t="s">
        <v>31</v>
      </c>
      <c r="D3621" t="s">
        <v>27</v>
      </c>
      <c r="E3621" s="6" t="s">
        <v>17</v>
      </c>
      <c r="F3621" t="s">
        <v>2</v>
      </c>
      <c r="G3621">
        <v>27465</v>
      </c>
      <c r="H3621">
        <f t="shared" si="418"/>
        <v>27465</v>
      </c>
      <c r="I3621" t="str">
        <f t="shared" si="420"/>
        <v>20001-40000</v>
      </c>
      <c r="O3621">
        <f t="shared" si="419"/>
        <v>24704</v>
      </c>
      <c r="P3621">
        <f t="shared" si="421"/>
        <v>74316</v>
      </c>
      <c r="Q3621">
        <f t="shared" si="422"/>
        <v>49612</v>
      </c>
      <c r="R3621">
        <f t="shared" si="423"/>
        <v>-49714</v>
      </c>
      <c r="S3621">
        <f t="shared" si="424"/>
        <v>148734</v>
      </c>
      <c r="T3621">
        <v>27465</v>
      </c>
    </row>
    <row r="3622" spans="1:20" ht="15" thickBot="1" x14ac:dyDescent="0.4">
      <c r="A3622">
        <v>844190</v>
      </c>
      <c r="B3622" s="2">
        <v>41838.593541666669</v>
      </c>
      <c r="C3622" t="s">
        <v>31</v>
      </c>
      <c r="D3622" t="s">
        <v>27</v>
      </c>
      <c r="E3622" s="6" t="s">
        <v>17</v>
      </c>
      <c r="F3622" t="s">
        <v>2</v>
      </c>
      <c r="G3622">
        <v>40744</v>
      </c>
      <c r="H3622">
        <f t="shared" si="418"/>
        <v>40744</v>
      </c>
      <c r="I3622" t="str">
        <f t="shared" si="420"/>
        <v>40001-60000</v>
      </c>
      <c r="O3622">
        <f t="shared" si="419"/>
        <v>24704</v>
      </c>
      <c r="P3622">
        <f t="shared" si="421"/>
        <v>74317</v>
      </c>
      <c r="Q3622">
        <f t="shared" si="422"/>
        <v>49613</v>
      </c>
      <c r="R3622">
        <f t="shared" si="423"/>
        <v>-49715.5</v>
      </c>
      <c r="S3622">
        <f t="shared" si="424"/>
        <v>148736.5</v>
      </c>
      <c r="T3622">
        <v>40744</v>
      </c>
    </row>
    <row r="3623" spans="1:20" ht="15" thickBot="1" x14ac:dyDescent="0.4">
      <c r="A3623">
        <v>684558</v>
      </c>
      <c r="B3623" s="2">
        <v>41838.594259259262</v>
      </c>
      <c r="C3623" t="s">
        <v>30</v>
      </c>
      <c r="D3623" t="s">
        <v>27</v>
      </c>
      <c r="E3623" s="6" t="s">
        <v>17</v>
      </c>
      <c r="F3623" t="s">
        <v>2</v>
      </c>
      <c r="G3623">
        <v>58001</v>
      </c>
      <c r="H3623">
        <f t="shared" si="418"/>
        <v>58001</v>
      </c>
      <c r="I3623" t="str">
        <f t="shared" si="420"/>
        <v>40001-60000</v>
      </c>
      <c r="O3623">
        <f t="shared" si="419"/>
        <v>24704</v>
      </c>
      <c r="P3623">
        <f t="shared" si="421"/>
        <v>74318</v>
      </c>
      <c r="Q3623">
        <f t="shared" si="422"/>
        <v>49614</v>
      </c>
      <c r="R3623">
        <f t="shared" si="423"/>
        <v>-49717</v>
      </c>
      <c r="S3623">
        <f t="shared" si="424"/>
        <v>148739</v>
      </c>
      <c r="T3623">
        <v>58001</v>
      </c>
    </row>
    <row r="3624" spans="1:20" ht="15" thickBot="1" x14ac:dyDescent="0.4">
      <c r="A3624">
        <v>707322</v>
      </c>
      <c r="B3624" s="2">
        <v>41867.40420138889</v>
      </c>
      <c r="C3624" t="s">
        <v>31</v>
      </c>
      <c r="D3624" t="s">
        <v>29</v>
      </c>
      <c r="E3624" s="6" t="s">
        <v>17</v>
      </c>
      <c r="F3624" t="s">
        <v>2</v>
      </c>
      <c r="G3624">
        <v>52191</v>
      </c>
      <c r="H3624">
        <f t="shared" si="418"/>
        <v>52191</v>
      </c>
      <c r="I3624" t="str">
        <f t="shared" si="420"/>
        <v>40001-60000</v>
      </c>
      <c r="O3624">
        <f t="shared" si="419"/>
        <v>24704</v>
      </c>
      <c r="P3624">
        <f t="shared" si="421"/>
        <v>74319</v>
      </c>
      <c r="Q3624">
        <f t="shared" si="422"/>
        <v>49615</v>
      </c>
      <c r="R3624">
        <f t="shared" si="423"/>
        <v>-49718.5</v>
      </c>
      <c r="S3624">
        <f t="shared" si="424"/>
        <v>148741.5</v>
      </c>
      <c r="T3624">
        <v>52191</v>
      </c>
    </row>
    <row r="3625" spans="1:20" ht="15" thickBot="1" x14ac:dyDescent="0.4">
      <c r="A3625">
        <v>801707</v>
      </c>
      <c r="B3625" s="2">
        <v>41872.33902777778</v>
      </c>
      <c r="C3625" t="s">
        <v>30</v>
      </c>
      <c r="D3625" t="s">
        <v>27</v>
      </c>
      <c r="E3625" s="6" t="s">
        <v>17</v>
      </c>
      <c r="F3625" t="s">
        <v>2</v>
      </c>
      <c r="G3625">
        <v>15641</v>
      </c>
      <c r="H3625">
        <f t="shared" si="418"/>
        <v>15641</v>
      </c>
      <c r="I3625" t="str">
        <f t="shared" si="420"/>
        <v>0-20,000</v>
      </c>
      <c r="O3625">
        <f t="shared" si="419"/>
        <v>24704</v>
      </c>
      <c r="P3625">
        <f t="shared" si="421"/>
        <v>74320</v>
      </c>
      <c r="Q3625">
        <f t="shared" si="422"/>
        <v>49616</v>
      </c>
      <c r="R3625">
        <f t="shared" si="423"/>
        <v>-49720</v>
      </c>
      <c r="S3625">
        <f t="shared" si="424"/>
        <v>148744</v>
      </c>
      <c r="T3625">
        <v>15641</v>
      </c>
    </row>
    <row r="3626" spans="1:20" ht="15" thickBot="1" x14ac:dyDescent="0.4">
      <c r="A3626">
        <v>592371</v>
      </c>
      <c r="B3626" s="2">
        <v>41872.33971064815</v>
      </c>
      <c r="C3626" t="s">
        <v>30</v>
      </c>
      <c r="D3626" t="s">
        <v>27</v>
      </c>
      <c r="E3626" s="6" t="s">
        <v>17</v>
      </c>
      <c r="F3626" t="s">
        <v>2</v>
      </c>
      <c r="G3626">
        <v>28415</v>
      </c>
      <c r="H3626">
        <f t="shared" si="418"/>
        <v>28415</v>
      </c>
      <c r="I3626" t="str">
        <f t="shared" si="420"/>
        <v>20001-40000</v>
      </c>
      <c r="O3626">
        <f t="shared" si="419"/>
        <v>24704</v>
      </c>
      <c r="P3626">
        <f t="shared" si="421"/>
        <v>74343.5</v>
      </c>
      <c r="Q3626">
        <f t="shared" si="422"/>
        <v>49639.5</v>
      </c>
      <c r="R3626">
        <f t="shared" si="423"/>
        <v>-49755.25</v>
      </c>
      <c r="S3626">
        <f t="shared" si="424"/>
        <v>148802.75</v>
      </c>
      <c r="T3626">
        <v>28415</v>
      </c>
    </row>
    <row r="3627" spans="1:20" ht="15" thickBot="1" x14ac:dyDescent="0.4">
      <c r="A3627">
        <v>283689</v>
      </c>
      <c r="B3627" s="2">
        <v>41872.341539351852</v>
      </c>
      <c r="C3627" t="s">
        <v>31</v>
      </c>
      <c r="D3627" t="s">
        <v>27</v>
      </c>
      <c r="E3627" s="6" t="s">
        <v>17</v>
      </c>
      <c r="F3627" t="s">
        <v>2</v>
      </c>
      <c r="G3627">
        <v>2654</v>
      </c>
      <c r="H3627">
        <f t="shared" si="418"/>
        <v>2654</v>
      </c>
      <c r="I3627" t="str">
        <f t="shared" si="420"/>
        <v>0-20,000</v>
      </c>
      <c r="O3627">
        <f t="shared" si="419"/>
        <v>24704</v>
      </c>
      <c r="P3627">
        <f t="shared" si="421"/>
        <v>74367</v>
      </c>
      <c r="Q3627">
        <f t="shared" si="422"/>
        <v>49663</v>
      </c>
      <c r="R3627">
        <f t="shared" si="423"/>
        <v>-49790.5</v>
      </c>
      <c r="S3627">
        <f t="shared" si="424"/>
        <v>148861.5</v>
      </c>
      <c r="T3627">
        <v>2654</v>
      </c>
    </row>
    <row r="3628" spans="1:20" ht="15" thickBot="1" x14ac:dyDescent="0.4">
      <c r="A3628">
        <v>651680</v>
      </c>
      <c r="B3628" s="2">
        <v>41826.529224537036</v>
      </c>
      <c r="C3628" t="s">
        <v>30</v>
      </c>
      <c r="D3628" t="s">
        <v>27</v>
      </c>
      <c r="E3628" s="6" t="s">
        <v>12</v>
      </c>
      <c r="F3628" t="s">
        <v>8</v>
      </c>
      <c r="G3628">
        <v>17318</v>
      </c>
      <c r="H3628">
        <f t="shared" si="418"/>
        <v>17318</v>
      </c>
      <c r="I3628" t="str">
        <f t="shared" si="420"/>
        <v>0-20,000</v>
      </c>
      <c r="O3628">
        <f t="shared" si="419"/>
        <v>24706.75</v>
      </c>
      <c r="P3628">
        <f t="shared" si="421"/>
        <v>74390.5</v>
      </c>
      <c r="Q3628">
        <f t="shared" si="422"/>
        <v>49683.75</v>
      </c>
      <c r="R3628">
        <f t="shared" si="423"/>
        <v>-49818.875</v>
      </c>
      <c r="S3628">
        <f t="shared" si="424"/>
        <v>148916.125</v>
      </c>
      <c r="T3628">
        <v>17318</v>
      </c>
    </row>
    <row r="3629" spans="1:20" ht="15" thickBot="1" x14ac:dyDescent="0.4">
      <c r="A3629">
        <v>915258</v>
      </c>
      <c r="B3629" s="2">
        <v>41826.529953703706</v>
      </c>
      <c r="C3629" t="s">
        <v>30</v>
      </c>
      <c r="D3629" t="s">
        <v>29</v>
      </c>
      <c r="E3629" s="6" t="s">
        <v>12</v>
      </c>
      <c r="F3629" t="s">
        <v>8</v>
      </c>
      <c r="G3629">
        <v>11600</v>
      </c>
      <c r="H3629">
        <f t="shared" si="418"/>
        <v>11600</v>
      </c>
      <c r="I3629" t="str">
        <f t="shared" si="420"/>
        <v>0-20,000</v>
      </c>
      <c r="O3629">
        <f t="shared" si="419"/>
        <v>24715</v>
      </c>
      <c r="P3629">
        <f t="shared" si="421"/>
        <v>74414</v>
      </c>
      <c r="Q3629">
        <f t="shared" si="422"/>
        <v>49699</v>
      </c>
      <c r="R3629">
        <f t="shared" si="423"/>
        <v>-49833.5</v>
      </c>
      <c r="S3629">
        <f t="shared" si="424"/>
        <v>148962.5</v>
      </c>
      <c r="T3629">
        <v>11600</v>
      </c>
    </row>
    <row r="3630" spans="1:20" ht="15" thickBot="1" x14ac:dyDescent="0.4">
      <c r="A3630">
        <v>609394</v>
      </c>
      <c r="B3630" s="2">
        <v>41828.461631944447</v>
      </c>
      <c r="C3630" t="s">
        <v>31</v>
      </c>
      <c r="D3630" t="s">
        <v>29</v>
      </c>
      <c r="E3630" s="6" t="s">
        <v>12</v>
      </c>
      <c r="F3630" t="s">
        <v>8</v>
      </c>
      <c r="G3630">
        <v>43241</v>
      </c>
      <c r="H3630">
        <f t="shared" si="418"/>
        <v>43241</v>
      </c>
      <c r="I3630" t="str">
        <f t="shared" si="420"/>
        <v>40001-60000</v>
      </c>
      <c r="O3630">
        <f t="shared" si="419"/>
        <v>24721</v>
      </c>
      <c r="P3630">
        <f t="shared" si="421"/>
        <v>74426.25</v>
      </c>
      <c r="Q3630">
        <f t="shared" si="422"/>
        <v>49705.25</v>
      </c>
      <c r="R3630">
        <f t="shared" si="423"/>
        <v>-49836.875</v>
      </c>
      <c r="S3630">
        <f t="shared" si="424"/>
        <v>148984.125</v>
      </c>
      <c r="T3630">
        <v>43241</v>
      </c>
    </row>
    <row r="3631" spans="1:20" ht="15" thickBot="1" x14ac:dyDescent="0.4">
      <c r="A3631">
        <v>106616</v>
      </c>
      <c r="B3631" s="2">
        <v>41836.998668981483</v>
      </c>
      <c r="C3631" t="s">
        <v>30</v>
      </c>
      <c r="D3631" t="s">
        <v>29</v>
      </c>
      <c r="E3631" s="6" t="s">
        <v>12</v>
      </c>
      <c r="F3631" t="s">
        <v>8</v>
      </c>
      <c r="G3631">
        <v>62097</v>
      </c>
      <c r="H3631">
        <f t="shared" si="418"/>
        <v>62097</v>
      </c>
      <c r="I3631" t="str">
        <f t="shared" si="420"/>
        <v>60001-100000</v>
      </c>
      <c r="O3631">
        <f t="shared" si="419"/>
        <v>24719</v>
      </c>
      <c r="P3631">
        <f t="shared" si="421"/>
        <v>74438.5</v>
      </c>
      <c r="Q3631">
        <f t="shared" si="422"/>
        <v>49719.5</v>
      </c>
      <c r="R3631">
        <f t="shared" si="423"/>
        <v>-49860.25</v>
      </c>
      <c r="S3631">
        <f t="shared" si="424"/>
        <v>149017.75</v>
      </c>
      <c r="T3631">
        <v>62097</v>
      </c>
    </row>
    <row r="3632" spans="1:20" ht="15" thickBot="1" x14ac:dyDescent="0.4">
      <c r="A3632">
        <v>620338</v>
      </c>
      <c r="B3632" s="2">
        <v>41803.398101851853</v>
      </c>
      <c r="C3632" t="s">
        <v>31</v>
      </c>
      <c r="D3632" t="s">
        <v>27</v>
      </c>
      <c r="E3632" s="6" t="s">
        <v>17</v>
      </c>
      <c r="F3632" t="s">
        <v>4</v>
      </c>
      <c r="G3632">
        <v>91273</v>
      </c>
      <c r="H3632">
        <f t="shared" si="418"/>
        <v>91273</v>
      </c>
      <c r="I3632" t="str">
        <f t="shared" si="420"/>
        <v>60001-100000</v>
      </c>
      <c r="O3632">
        <f t="shared" si="419"/>
        <v>24717</v>
      </c>
      <c r="P3632">
        <f t="shared" si="421"/>
        <v>74450.75</v>
      </c>
      <c r="Q3632">
        <f t="shared" si="422"/>
        <v>49733.75</v>
      </c>
      <c r="R3632">
        <f t="shared" si="423"/>
        <v>-49883.625</v>
      </c>
      <c r="S3632">
        <f t="shared" si="424"/>
        <v>149051.375</v>
      </c>
      <c r="T3632">
        <v>91273</v>
      </c>
    </row>
    <row r="3633" spans="1:20" ht="15" thickBot="1" x14ac:dyDescent="0.4">
      <c r="A3633">
        <v>514881</v>
      </c>
      <c r="B3633" s="2">
        <v>41821.215428240743</v>
      </c>
      <c r="C3633" t="s">
        <v>30</v>
      </c>
      <c r="D3633" t="s">
        <v>28</v>
      </c>
      <c r="E3633" s="6" t="s">
        <v>17</v>
      </c>
      <c r="F3633" t="s">
        <v>4</v>
      </c>
      <c r="G3633">
        <v>63585</v>
      </c>
      <c r="H3633">
        <f t="shared" si="418"/>
        <v>63585</v>
      </c>
      <c r="I3633" t="str">
        <f t="shared" si="420"/>
        <v>60001-100000</v>
      </c>
      <c r="O3633">
        <f t="shared" si="419"/>
        <v>24715</v>
      </c>
      <c r="P3633">
        <f t="shared" si="421"/>
        <v>74414</v>
      </c>
      <c r="Q3633">
        <f t="shared" si="422"/>
        <v>49699</v>
      </c>
      <c r="R3633">
        <f t="shared" si="423"/>
        <v>-49833.5</v>
      </c>
      <c r="S3633">
        <f t="shared" si="424"/>
        <v>148962.5</v>
      </c>
      <c r="T3633">
        <v>63585</v>
      </c>
    </row>
    <row r="3634" spans="1:20" ht="15" thickBot="1" x14ac:dyDescent="0.4">
      <c r="A3634">
        <v>662089</v>
      </c>
      <c r="B3634" s="2">
        <v>41831.39949074074</v>
      </c>
      <c r="C3634" t="s">
        <v>31</v>
      </c>
      <c r="D3634" t="s">
        <v>27</v>
      </c>
      <c r="E3634" s="6" t="s">
        <v>17</v>
      </c>
      <c r="F3634" t="s">
        <v>4</v>
      </c>
      <c r="G3634">
        <v>29896</v>
      </c>
      <c r="H3634">
        <f t="shared" si="418"/>
        <v>29896</v>
      </c>
      <c r="I3634" t="str">
        <f t="shared" si="420"/>
        <v>20001-40000</v>
      </c>
      <c r="O3634">
        <f t="shared" si="419"/>
        <v>24712.25</v>
      </c>
      <c r="P3634">
        <f t="shared" si="421"/>
        <v>74426.25</v>
      </c>
      <c r="Q3634">
        <f t="shared" si="422"/>
        <v>49714</v>
      </c>
      <c r="R3634">
        <f t="shared" si="423"/>
        <v>-49858.75</v>
      </c>
      <c r="S3634">
        <f t="shared" si="424"/>
        <v>148997.25</v>
      </c>
      <c r="T3634">
        <v>29896</v>
      </c>
    </row>
    <row r="3635" spans="1:20" ht="15" thickBot="1" x14ac:dyDescent="0.4">
      <c r="A3635">
        <v>282188</v>
      </c>
      <c r="B3635" s="2">
        <v>41831.399814814817</v>
      </c>
      <c r="C3635" t="s">
        <v>31</v>
      </c>
      <c r="D3635" t="s">
        <v>27</v>
      </c>
      <c r="E3635" s="6" t="s">
        <v>17</v>
      </c>
      <c r="F3635" t="s">
        <v>4</v>
      </c>
      <c r="G3635">
        <v>67135</v>
      </c>
      <c r="H3635">
        <f t="shared" si="418"/>
        <v>67135</v>
      </c>
      <c r="I3635" t="str">
        <f t="shared" si="420"/>
        <v>60001-100000</v>
      </c>
      <c r="O3635">
        <f t="shared" si="419"/>
        <v>24709.5</v>
      </c>
      <c r="P3635">
        <f t="shared" si="421"/>
        <v>74438.5</v>
      </c>
      <c r="Q3635">
        <f t="shared" si="422"/>
        <v>49729</v>
      </c>
      <c r="R3635">
        <f t="shared" si="423"/>
        <v>-49884</v>
      </c>
      <c r="S3635">
        <f t="shared" si="424"/>
        <v>149032</v>
      </c>
      <c r="T3635">
        <v>67135</v>
      </c>
    </row>
    <row r="3636" spans="1:20" ht="15" thickBot="1" x14ac:dyDescent="0.4">
      <c r="A3636">
        <v>563335</v>
      </c>
      <c r="B3636" s="2">
        <v>41831.400462962964</v>
      </c>
      <c r="C3636" t="s">
        <v>31</v>
      </c>
      <c r="D3636" t="s">
        <v>29</v>
      </c>
      <c r="E3636" s="6" t="s">
        <v>17</v>
      </c>
      <c r="F3636" t="s">
        <v>4</v>
      </c>
      <c r="G3636">
        <v>24723</v>
      </c>
      <c r="H3636">
        <f t="shared" si="418"/>
        <v>24723</v>
      </c>
      <c r="I3636" t="str">
        <f t="shared" si="420"/>
        <v>20001-40000</v>
      </c>
      <c r="O3636">
        <f t="shared" si="419"/>
        <v>24706.75</v>
      </c>
      <c r="P3636">
        <f t="shared" si="421"/>
        <v>74450.75</v>
      </c>
      <c r="Q3636">
        <f t="shared" si="422"/>
        <v>49744</v>
      </c>
      <c r="R3636">
        <f t="shared" si="423"/>
        <v>-49909.25</v>
      </c>
      <c r="S3636">
        <f t="shared" si="424"/>
        <v>149066.75</v>
      </c>
      <c r="T3636">
        <v>24723</v>
      </c>
    </row>
    <row r="3637" spans="1:20" ht="15" thickBot="1" x14ac:dyDescent="0.4">
      <c r="A3637">
        <v>579155</v>
      </c>
      <c r="B3637" s="2">
        <v>41848.773310185185</v>
      </c>
      <c r="C3637" t="s">
        <v>30</v>
      </c>
      <c r="D3637" t="s">
        <v>27</v>
      </c>
      <c r="E3637" s="6" t="s">
        <v>17</v>
      </c>
      <c r="F3637" t="s">
        <v>4</v>
      </c>
      <c r="G3637">
        <v>47646</v>
      </c>
      <c r="H3637">
        <f t="shared" si="418"/>
        <v>47646</v>
      </c>
      <c r="I3637" t="str">
        <f t="shared" si="420"/>
        <v>40001-60000</v>
      </c>
      <c r="O3637">
        <f t="shared" si="419"/>
        <v>24704</v>
      </c>
      <c r="P3637">
        <f t="shared" si="421"/>
        <v>74463</v>
      </c>
      <c r="Q3637">
        <f t="shared" si="422"/>
        <v>49759</v>
      </c>
      <c r="R3637">
        <f t="shared" si="423"/>
        <v>-49934.5</v>
      </c>
      <c r="S3637">
        <f t="shared" si="424"/>
        <v>149101.5</v>
      </c>
      <c r="T3637">
        <v>47646</v>
      </c>
    </row>
    <row r="3638" spans="1:20" ht="15" thickBot="1" x14ac:dyDescent="0.4">
      <c r="A3638">
        <v>53039</v>
      </c>
      <c r="B3638" s="2">
        <v>41812.62908564815</v>
      </c>
      <c r="C3638" t="s">
        <v>31</v>
      </c>
      <c r="D3638" t="s">
        <v>27</v>
      </c>
      <c r="E3638" s="6" t="s">
        <v>20</v>
      </c>
      <c r="F3638" t="s">
        <v>1</v>
      </c>
      <c r="G3638">
        <v>38704</v>
      </c>
      <c r="H3638">
        <f t="shared" si="418"/>
        <v>38704</v>
      </c>
      <c r="I3638" t="str">
        <f t="shared" si="420"/>
        <v>20001-40000</v>
      </c>
      <c r="O3638">
        <f t="shared" si="419"/>
        <v>24704</v>
      </c>
      <c r="P3638">
        <f t="shared" si="421"/>
        <v>74468.5</v>
      </c>
      <c r="Q3638">
        <f t="shared" si="422"/>
        <v>49764.5</v>
      </c>
      <c r="R3638">
        <f t="shared" si="423"/>
        <v>-49942.75</v>
      </c>
      <c r="S3638">
        <f t="shared" si="424"/>
        <v>149115.25</v>
      </c>
      <c r="T3638">
        <v>38704</v>
      </c>
    </row>
    <row r="3639" spans="1:20" ht="15" thickBot="1" x14ac:dyDescent="0.4">
      <c r="A3639">
        <v>71209</v>
      </c>
      <c r="B3639" s="2">
        <v>41824.396770833337</v>
      </c>
      <c r="C3639" t="s">
        <v>30</v>
      </c>
      <c r="D3639" t="s">
        <v>27</v>
      </c>
      <c r="E3639" s="6" t="s">
        <v>20</v>
      </c>
      <c r="F3639" t="s">
        <v>2</v>
      </c>
      <c r="G3639">
        <v>37788</v>
      </c>
      <c r="H3639">
        <f t="shared" si="418"/>
        <v>37788</v>
      </c>
      <c r="I3639" t="str">
        <f t="shared" si="420"/>
        <v>20001-40000</v>
      </c>
      <c r="O3639">
        <f t="shared" si="419"/>
        <v>24704</v>
      </c>
      <c r="P3639">
        <f t="shared" si="421"/>
        <v>74474</v>
      </c>
      <c r="Q3639">
        <f t="shared" si="422"/>
        <v>49770</v>
      </c>
      <c r="R3639">
        <f t="shared" si="423"/>
        <v>-49951</v>
      </c>
      <c r="S3639">
        <f t="shared" si="424"/>
        <v>149129</v>
      </c>
      <c r="T3639">
        <v>37788</v>
      </c>
    </row>
    <row r="3640" spans="1:20" ht="15" thickBot="1" x14ac:dyDescent="0.4">
      <c r="A3640">
        <v>703701</v>
      </c>
      <c r="B3640" s="2">
        <v>41829.729004629633</v>
      </c>
      <c r="C3640" t="s">
        <v>30</v>
      </c>
      <c r="D3640" t="s">
        <v>29</v>
      </c>
      <c r="E3640" s="6" t="s">
        <v>20</v>
      </c>
      <c r="F3640" t="s">
        <v>2</v>
      </c>
      <c r="G3640">
        <v>82292</v>
      </c>
      <c r="H3640">
        <f t="shared" si="418"/>
        <v>82292</v>
      </c>
      <c r="I3640" t="str">
        <f t="shared" si="420"/>
        <v>60001-100000</v>
      </c>
      <c r="O3640">
        <f t="shared" si="419"/>
        <v>24704</v>
      </c>
      <c r="P3640">
        <f t="shared" si="421"/>
        <v>74479.5</v>
      </c>
      <c r="Q3640">
        <f t="shared" si="422"/>
        <v>49775.5</v>
      </c>
      <c r="R3640">
        <f t="shared" si="423"/>
        <v>-49959.25</v>
      </c>
      <c r="S3640">
        <f t="shared" si="424"/>
        <v>149142.75</v>
      </c>
      <c r="T3640">
        <v>82292</v>
      </c>
    </row>
    <row r="3641" spans="1:20" ht="15" thickBot="1" x14ac:dyDescent="0.4">
      <c r="A3641">
        <v>25908</v>
      </c>
      <c r="B3641" s="2">
        <v>41878.720185185186</v>
      </c>
      <c r="C3641" t="s">
        <v>30</v>
      </c>
      <c r="D3641" t="s">
        <v>27</v>
      </c>
      <c r="E3641" s="6" t="s">
        <v>17</v>
      </c>
      <c r="F3641" t="s">
        <v>8</v>
      </c>
      <c r="G3641">
        <v>80073</v>
      </c>
      <c r="H3641">
        <f t="shared" si="418"/>
        <v>80073</v>
      </c>
      <c r="I3641" t="str">
        <f t="shared" si="420"/>
        <v>60001-100000</v>
      </c>
      <c r="O3641">
        <f t="shared" si="419"/>
        <v>24704</v>
      </c>
      <c r="P3641">
        <f t="shared" si="421"/>
        <v>74463</v>
      </c>
      <c r="Q3641">
        <f t="shared" si="422"/>
        <v>49759</v>
      </c>
      <c r="R3641">
        <f t="shared" si="423"/>
        <v>-49934.5</v>
      </c>
      <c r="S3641">
        <f t="shared" si="424"/>
        <v>149101.5</v>
      </c>
      <c r="T3641">
        <v>80073</v>
      </c>
    </row>
    <row r="3642" spans="1:20" ht="15" thickBot="1" x14ac:dyDescent="0.4">
      <c r="A3642">
        <v>863065</v>
      </c>
      <c r="B3642" s="2">
        <v>41795.380509259259</v>
      </c>
      <c r="C3642" t="s">
        <v>30</v>
      </c>
      <c r="D3642" t="s">
        <v>28</v>
      </c>
      <c r="E3642" s="6" t="s">
        <v>20</v>
      </c>
      <c r="F3642" t="s">
        <v>10</v>
      </c>
      <c r="G3642">
        <v>36377</v>
      </c>
      <c r="H3642">
        <f t="shared" si="418"/>
        <v>36377</v>
      </c>
      <c r="I3642" t="str">
        <f t="shared" si="420"/>
        <v>20001-40000</v>
      </c>
      <c r="O3642">
        <f t="shared" si="419"/>
        <v>24697.5</v>
      </c>
      <c r="P3642">
        <f t="shared" si="421"/>
        <v>74426.25</v>
      </c>
      <c r="Q3642">
        <f t="shared" si="422"/>
        <v>49728.75</v>
      </c>
      <c r="R3642">
        <f t="shared" si="423"/>
        <v>-49895.625</v>
      </c>
      <c r="S3642">
        <f t="shared" si="424"/>
        <v>149019.375</v>
      </c>
      <c r="T3642">
        <v>36377</v>
      </c>
    </row>
    <row r="3643" spans="1:20" ht="15" thickBot="1" x14ac:dyDescent="0.4">
      <c r="A3643">
        <v>24745</v>
      </c>
      <c r="B3643" s="2">
        <v>41768.783680555556</v>
      </c>
      <c r="C3643" t="s">
        <v>30</v>
      </c>
      <c r="D3643" t="s">
        <v>29</v>
      </c>
      <c r="E3643" s="6" t="s">
        <v>20</v>
      </c>
      <c r="F3643" t="s">
        <v>1</v>
      </c>
      <c r="G3643">
        <v>63523</v>
      </c>
      <c r="H3643">
        <f t="shared" si="418"/>
        <v>63523</v>
      </c>
      <c r="I3643" t="str">
        <f t="shared" si="420"/>
        <v>60001-100000</v>
      </c>
      <c r="O3643">
        <f t="shared" si="419"/>
        <v>24691</v>
      </c>
      <c r="P3643">
        <f t="shared" si="421"/>
        <v>74438.5</v>
      </c>
      <c r="Q3643">
        <f t="shared" si="422"/>
        <v>49747.5</v>
      </c>
      <c r="R3643">
        <f t="shared" si="423"/>
        <v>-49930.25</v>
      </c>
      <c r="S3643">
        <f t="shared" si="424"/>
        <v>149059.75</v>
      </c>
      <c r="T3643">
        <v>63523</v>
      </c>
    </row>
    <row r="3644" spans="1:20" ht="15" thickBot="1" x14ac:dyDescent="0.4">
      <c r="A3644">
        <v>671181</v>
      </c>
      <c r="B3644" s="2">
        <v>41818.814189814817</v>
      </c>
      <c r="C3644" t="s">
        <v>30</v>
      </c>
      <c r="D3644" t="s">
        <v>29</v>
      </c>
      <c r="E3644" s="6" t="s">
        <v>20</v>
      </c>
      <c r="F3644" t="s">
        <v>1</v>
      </c>
      <c r="G3644">
        <v>81792</v>
      </c>
      <c r="H3644">
        <f t="shared" si="418"/>
        <v>81792</v>
      </c>
      <c r="I3644" t="str">
        <f t="shared" si="420"/>
        <v>60001-100000</v>
      </c>
      <c r="O3644">
        <f t="shared" si="419"/>
        <v>24684.5</v>
      </c>
      <c r="P3644">
        <f t="shared" si="421"/>
        <v>74450.75</v>
      </c>
      <c r="Q3644">
        <f t="shared" si="422"/>
        <v>49766.25</v>
      </c>
      <c r="R3644">
        <f t="shared" si="423"/>
        <v>-49964.875</v>
      </c>
      <c r="S3644">
        <f t="shared" si="424"/>
        <v>149100.125</v>
      </c>
      <c r="T3644">
        <v>81792</v>
      </c>
    </row>
    <row r="3645" spans="1:20" ht="15" thickBot="1" x14ac:dyDescent="0.4">
      <c r="A3645">
        <v>460744</v>
      </c>
      <c r="B3645" s="2">
        <v>41818.814641203702</v>
      </c>
      <c r="C3645" t="s">
        <v>31</v>
      </c>
      <c r="D3645" t="s">
        <v>27</v>
      </c>
      <c r="E3645" s="6" t="s">
        <v>20</v>
      </c>
      <c r="F3645" t="s">
        <v>1</v>
      </c>
      <c r="G3645">
        <v>62673</v>
      </c>
      <c r="H3645">
        <f t="shared" si="418"/>
        <v>62673</v>
      </c>
      <c r="I3645" t="str">
        <f t="shared" si="420"/>
        <v>60001-100000</v>
      </c>
      <c r="O3645">
        <f t="shared" si="419"/>
        <v>24678</v>
      </c>
      <c r="P3645">
        <f t="shared" si="421"/>
        <v>74414</v>
      </c>
      <c r="Q3645">
        <f t="shared" si="422"/>
        <v>49736</v>
      </c>
      <c r="R3645">
        <f t="shared" si="423"/>
        <v>-49926</v>
      </c>
      <c r="S3645">
        <f t="shared" si="424"/>
        <v>149018</v>
      </c>
      <c r="T3645">
        <v>62673</v>
      </c>
    </row>
    <row r="3646" spans="1:20" ht="15" thickBot="1" x14ac:dyDescent="0.4">
      <c r="A3646">
        <v>597345</v>
      </c>
      <c r="B3646" s="2">
        <v>41822.34679398148</v>
      </c>
      <c r="C3646" t="s">
        <v>31</v>
      </c>
      <c r="D3646" t="s">
        <v>27</v>
      </c>
      <c r="E3646" s="6" t="s">
        <v>20</v>
      </c>
      <c r="F3646" t="s">
        <v>1</v>
      </c>
      <c r="G3646">
        <v>49159</v>
      </c>
      <c r="H3646">
        <f t="shared" si="418"/>
        <v>49159</v>
      </c>
      <c r="I3646" t="str">
        <f t="shared" si="420"/>
        <v>40001-60000</v>
      </c>
      <c r="O3646">
        <f t="shared" si="419"/>
        <v>24674.5</v>
      </c>
      <c r="P3646">
        <f t="shared" si="421"/>
        <v>74426.25</v>
      </c>
      <c r="Q3646">
        <f t="shared" si="422"/>
        <v>49751.75</v>
      </c>
      <c r="R3646">
        <f t="shared" si="423"/>
        <v>-49953.125</v>
      </c>
      <c r="S3646">
        <f t="shared" si="424"/>
        <v>149053.875</v>
      </c>
      <c r="T3646">
        <v>49159</v>
      </c>
    </row>
    <row r="3647" spans="1:20" ht="15" thickBot="1" x14ac:dyDescent="0.4">
      <c r="A3647">
        <v>777203</v>
      </c>
      <c r="B3647" s="2">
        <v>41822.350023148145</v>
      </c>
      <c r="C3647" t="s">
        <v>31</v>
      </c>
      <c r="D3647" t="s">
        <v>27</v>
      </c>
      <c r="E3647" s="6" t="s">
        <v>20</v>
      </c>
      <c r="F3647" t="s">
        <v>1</v>
      </c>
      <c r="G3647">
        <v>98583</v>
      </c>
      <c r="H3647">
        <f t="shared" si="418"/>
        <v>98583</v>
      </c>
      <c r="I3647" t="str">
        <f t="shared" si="420"/>
        <v>60001-100000</v>
      </c>
      <c r="O3647">
        <f t="shared" si="419"/>
        <v>24671</v>
      </c>
      <c r="P3647">
        <f t="shared" si="421"/>
        <v>74438.5</v>
      </c>
      <c r="Q3647">
        <f t="shared" si="422"/>
        <v>49767.5</v>
      </c>
      <c r="R3647">
        <f t="shared" si="423"/>
        <v>-49980.25</v>
      </c>
      <c r="S3647">
        <f t="shared" si="424"/>
        <v>149089.75</v>
      </c>
      <c r="T3647">
        <v>98583</v>
      </c>
    </row>
    <row r="3648" spans="1:20" ht="15" thickBot="1" x14ac:dyDescent="0.4">
      <c r="A3648">
        <v>525233</v>
      </c>
      <c r="B3648" s="2">
        <v>41822.350312499999</v>
      </c>
      <c r="C3648" t="s">
        <v>30</v>
      </c>
      <c r="D3648" t="s">
        <v>27</v>
      </c>
      <c r="E3648" s="6" t="s">
        <v>20</v>
      </c>
      <c r="F3648" t="s">
        <v>1</v>
      </c>
      <c r="G3648">
        <v>16398</v>
      </c>
      <c r="H3648">
        <f t="shared" si="418"/>
        <v>16398</v>
      </c>
      <c r="I3648" t="str">
        <f t="shared" si="420"/>
        <v>0-20,000</v>
      </c>
      <c r="O3648">
        <f t="shared" si="419"/>
        <v>24667.5</v>
      </c>
      <c r="P3648">
        <f t="shared" si="421"/>
        <v>74390.5</v>
      </c>
      <c r="Q3648">
        <f t="shared" si="422"/>
        <v>49723</v>
      </c>
      <c r="R3648">
        <f t="shared" si="423"/>
        <v>-49917</v>
      </c>
      <c r="S3648">
        <f t="shared" si="424"/>
        <v>148975</v>
      </c>
      <c r="T3648">
        <v>16398</v>
      </c>
    </row>
    <row r="3649" spans="1:20" ht="15" thickBot="1" x14ac:dyDescent="0.4">
      <c r="A3649">
        <v>671784</v>
      </c>
      <c r="B3649" s="2">
        <v>41824.436527777776</v>
      </c>
      <c r="C3649" t="s">
        <v>31</v>
      </c>
      <c r="D3649" t="s">
        <v>27</v>
      </c>
      <c r="E3649" s="6" t="s">
        <v>20</v>
      </c>
      <c r="F3649" t="s">
        <v>1</v>
      </c>
      <c r="G3649">
        <v>39972</v>
      </c>
      <c r="H3649">
        <f t="shared" si="418"/>
        <v>39972</v>
      </c>
      <c r="I3649" t="str">
        <f t="shared" si="420"/>
        <v>20001-40000</v>
      </c>
      <c r="O3649">
        <f t="shared" si="419"/>
        <v>24678</v>
      </c>
      <c r="P3649">
        <f t="shared" si="421"/>
        <v>74414</v>
      </c>
      <c r="Q3649">
        <f t="shared" si="422"/>
        <v>49736</v>
      </c>
      <c r="R3649">
        <f t="shared" si="423"/>
        <v>-49926</v>
      </c>
      <c r="S3649">
        <f t="shared" si="424"/>
        <v>149018</v>
      </c>
      <c r="T3649">
        <v>39972</v>
      </c>
    </row>
    <row r="3650" spans="1:20" ht="15" thickBot="1" x14ac:dyDescent="0.4">
      <c r="A3650">
        <v>612796</v>
      </c>
      <c r="B3650" s="2">
        <v>41835.587754629632</v>
      </c>
      <c r="C3650" t="s">
        <v>31</v>
      </c>
      <c r="D3650" t="s">
        <v>27</v>
      </c>
      <c r="E3650" s="6" t="s">
        <v>20</v>
      </c>
      <c r="F3650" t="s">
        <v>1</v>
      </c>
      <c r="G3650">
        <v>36097</v>
      </c>
      <c r="H3650">
        <f t="shared" ref="H3650:H3713" si="425">IF(OR(G3650 &lt; R3650, G3650 &gt; S3650), $O$1, G3650)</f>
        <v>36097</v>
      </c>
      <c r="I3650" t="str">
        <f t="shared" si="420"/>
        <v>20001-40000</v>
      </c>
      <c r="O3650">
        <f t="shared" ref="O3650:O3713" si="426">QUARTILE(G3650:G10817,1)</f>
        <v>24674.5</v>
      </c>
      <c r="P3650">
        <f t="shared" si="421"/>
        <v>74426.25</v>
      </c>
      <c r="Q3650">
        <f t="shared" si="422"/>
        <v>49751.75</v>
      </c>
      <c r="R3650">
        <f t="shared" si="423"/>
        <v>-49953.125</v>
      </c>
      <c r="S3650">
        <f t="shared" si="424"/>
        <v>149053.875</v>
      </c>
      <c r="T3650">
        <v>36097</v>
      </c>
    </row>
    <row r="3651" spans="1:20" ht="15" thickBot="1" x14ac:dyDescent="0.4">
      <c r="A3651">
        <v>220918</v>
      </c>
      <c r="B3651" s="2">
        <v>41835.588495370372</v>
      </c>
      <c r="C3651" t="s">
        <v>31</v>
      </c>
      <c r="D3651" t="s">
        <v>29</v>
      </c>
      <c r="E3651" s="6" t="s">
        <v>20</v>
      </c>
      <c r="F3651" t="s">
        <v>1</v>
      </c>
      <c r="G3651">
        <v>85690</v>
      </c>
      <c r="H3651">
        <f t="shared" si="425"/>
        <v>85690</v>
      </c>
      <c r="I3651" t="str">
        <f t="shared" ref="I3651:I3714" si="427">IF(H3651&lt;=20000,"0-20,000",IF(H3651&lt;=40000,"20001-40000",IF(H3651&lt;=60000,"40001-60000",IF(H3651&lt;=100000,"60001-100000","above 1 lakh"))))</f>
        <v>60001-100000</v>
      </c>
      <c r="O3651">
        <f t="shared" si="426"/>
        <v>24671</v>
      </c>
      <c r="P3651">
        <f t="shared" ref="P3651:P3714" si="428">QUARTILE(G3651:G10818,3)</f>
        <v>74438.5</v>
      </c>
      <c r="Q3651">
        <f t="shared" ref="Q3651:Q3714" si="429">P3651-O3651</f>
        <v>49767.5</v>
      </c>
      <c r="R3651">
        <f t="shared" ref="R3651:R3714" si="430">O3651-1.5*Q3651</f>
        <v>-49980.25</v>
      </c>
      <c r="S3651">
        <f t="shared" ref="S3651:S3714" si="431">P3651+1.5*Q3651</f>
        <v>149089.75</v>
      </c>
      <c r="T3651">
        <v>85690</v>
      </c>
    </row>
    <row r="3652" spans="1:20" ht="15" thickBot="1" x14ac:dyDescent="0.4">
      <c r="A3652">
        <v>82002</v>
      </c>
      <c r="B3652" s="2">
        <v>41836.825740740744</v>
      </c>
      <c r="C3652" t="s">
        <v>31</v>
      </c>
      <c r="D3652" t="s">
        <v>27</v>
      </c>
      <c r="E3652" s="6" t="s">
        <v>20</v>
      </c>
      <c r="F3652" t="s">
        <v>1</v>
      </c>
      <c r="G3652">
        <v>31165</v>
      </c>
      <c r="H3652">
        <f t="shared" si="425"/>
        <v>31165</v>
      </c>
      <c r="I3652" t="str">
        <f t="shared" si="427"/>
        <v>20001-40000</v>
      </c>
      <c r="O3652">
        <f t="shared" si="426"/>
        <v>24667.5</v>
      </c>
      <c r="P3652">
        <f t="shared" si="428"/>
        <v>74390.5</v>
      </c>
      <c r="Q3652">
        <f t="shared" si="429"/>
        <v>49723</v>
      </c>
      <c r="R3652">
        <f t="shared" si="430"/>
        <v>-49917</v>
      </c>
      <c r="S3652">
        <f t="shared" si="431"/>
        <v>148975</v>
      </c>
      <c r="T3652">
        <v>31165</v>
      </c>
    </row>
    <row r="3653" spans="1:20" ht="15" thickBot="1" x14ac:dyDescent="0.4">
      <c r="A3653">
        <v>220656</v>
      </c>
      <c r="B3653" s="2">
        <v>41796.746759259258</v>
      </c>
      <c r="C3653" t="s">
        <v>30</v>
      </c>
      <c r="D3653" t="s">
        <v>29</v>
      </c>
      <c r="E3653" s="6" t="s">
        <v>20</v>
      </c>
      <c r="F3653" t="s">
        <v>7</v>
      </c>
      <c r="G3653">
        <v>28224</v>
      </c>
      <c r="H3653">
        <f t="shared" si="425"/>
        <v>28224</v>
      </c>
      <c r="I3653" t="str">
        <f t="shared" si="427"/>
        <v>20001-40000</v>
      </c>
      <c r="O3653">
        <f t="shared" si="426"/>
        <v>24664</v>
      </c>
      <c r="P3653">
        <f t="shared" si="428"/>
        <v>74414</v>
      </c>
      <c r="Q3653">
        <f t="shared" si="429"/>
        <v>49750</v>
      </c>
      <c r="R3653">
        <f t="shared" si="430"/>
        <v>-49961</v>
      </c>
      <c r="S3653">
        <f t="shared" si="431"/>
        <v>149039</v>
      </c>
      <c r="T3653">
        <v>28224</v>
      </c>
    </row>
    <row r="3654" spans="1:20" ht="15" thickBot="1" x14ac:dyDescent="0.4">
      <c r="A3654">
        <v>688724</v>
      </c>
      <c r="B3654" s="2">
        <v>41811.911307870374</v>
      </c>
      <c r="C3654" t="s">
        <v>31</v>
      </c>
      <c r="D3654" t="s">
        <v>27</v>
      </c>
      <c r="E3654" s="6" t="s">
        <v>20</v>
      </c>
      <c r="F3654" t="s">
        <v>7</v>
      </c>
      <c r="G3654">
        <v>13036</v>
      </c>
      <c r="H3654">
        <f t="shared" si="425"/>
        <v>13036</v>
      </c>
      <c r="I3654" t="str">
        <f t="shared" si="427"/>
        <v>0-20,000</v>
      </c>
      <c r="O3654">
        <f t="shared" si="426"/>
        <v>24659.25</v>
      </c>
      <c r="P3654">
        <f t="shared" si="428"/>
        <v>74426.25</v>
      </c>
      <c r="Q3654">
        <f t="shared" si="429"/>
        <v>49767</v>
      </c>
      <c r="R3654">
        <f t="shared" si="430"/>
        <v>-49991.25</v>
      </c>
      <c r="S3654">
        <f t="shared" si="431"/>
        <v>149076.75</v>
      </c>
      <c r="T3654">
        <v>13036</v>
      </c>
    </row>
    <row r="3655" spans="1:20" ht="15" thickBot="1" x14ac:dyDescent="0.4">
      <c r="A3655">
        <v>893990</v>
      </c>
      <c r="B3655" s="2">
        <v>41811.911944444444</v>
      </c>
      <c r="C3655" t="s">
        <v>30</v>
      </c>
      <c r="D3655" t="s">
        <v>27</v>
      </c>
      <c r="E3655" s="6" t="s">
        <v>20</v>
      </c>
      <c r="F3655" t="s">
        <v>7</v>
      </c>
      <c r="G3655">
        <v>71044</v>
      </c>
      <c r="H3655">
        <f t="shared" si="425"/>
        <v>71044</v>
      </c>
      <c r="I3655" t="str">
        <f t="shared" si="427"/>
        <v>60001-100000</v>
      </c>
      <c r="O3655">
        <f t="shared" si="426"/>
        <v>24671</v>
      </c>
      <c r="P3655">
        <f t="shared" si="428"/>
        <v>74438.5</v>
      </c>
      <c r="Q3655">
        <f t="shared" si="429"/>
        <v>49767.5</v>
      </c>
      <c r="R3655">
        <f t="shared" si="430"/>
        <v>-49980.25</v>
      </c>
      <c r="S3655">
        <f t="shared" si="431"/>
        <v>149089.75</v>
      </c>
      <c r="T3655">
        <v>71044</v>
      </c>
    </row>
    <row r="3656" spans="1:20" ht="15" thickBot="1" x14ac:dyDescent="0.4">
      <c r="A3656">
        <v>508655</v>
      </c>
      <c r="B3656" s="2">
        <v>41811.912534722222</v>
      </c>
      <c r="C3656" t="s">
        <v>31</v>
      </c>
      <c r="D3656" t="s">
        <v>29</v>
      </c>
      <c r="E3656" s="6" t="s">
        <v>20</v>
      </c>
      <c r="F3656" t="s">
        <v>7</v>
      </c>
      <c r="G3656">
        <v>52526</v>
      </c>
      <c r="H3656">
        <f t="shared" si="425"/>
        <v>52526</v>
      </c>
      <c r="I3656" t="str">
        <f t="shared" si="427"/>
        <v>40001-60000</v>
      </c>
      <c r="O3656">
        <f t="shared" si="426"/>
        <v>24667.5</v>
      </c>
      <c r="P3656">
        <f t="shared" si="428"/>
        <v>74450.75</v>
      </c>
      <c r="Q3656">
        <f t="shared" si="429"/>
        <v>49783.25</v>
      </c>
      <c r="R3656">
        <f t="shared" si="430"/>
        <v>-50007.375</v>
      </c>
      <c r="S3656">
        <f t="shared" si="431"/>
        <v>149125.625</v>
      </c>
      <c r="T3656">
        <v>52526</v>
      </c>
    </row>
    <row r="3657" spans="1:20" ht="15" thickBot="1" x14ac:dyDescent="0.4">
      <c r="A3657">
        <v>465892</v>
      </c>
      <c r="B3657" s="2">
        <v>41811.912488425929</v>
      </c>
      <c r="C3657" t="s">
        <v>30</v>
      </c>
      <c r="D3657" t="s">
        <v>29</v>
      </c>
      <c r="E3657" s="6" t="s">
        <v>20</v>
      </c>
      <c r="F3657" t="s">
        <v>7</v>
      </c>
      <c r="G3657">
        <v>90091</v>
      </c>
      <c r="H3657">
        <f t="shared" si="425"/>
        <v>90091</v>
      </c>
      <c r="I3657" t="str">
        <f t="shared" si="427"/>
        <v>60001-100000</v>
      </c>
      <c r="O3657">
        <f t="shared" si="426"/>
        <v>24664</v>
      </c>
      <c r="P3657">
        <f t="shared" si="428"/>
        <v>74463</v>
      </c>
      <c r="Q3657">
        <f t="shared" si="429"/>
        <v>49799</v>
      </c>
      <c r="R3657">
        <f t="shared" si="430"/>
        <v>-50034.5</v>
      </c>
      <c r="S3657">
        <f t="shared" si="431"/>
        <v>149161.5</v>
      </c>
      <c r="T3657">
        <v>90091</v>
      </c>
    </row>
    <row r="3658" spans="1:20" ht="15" thickBot="1" x14ac:dyDescent="0.4">
      <c r="A3658">
        <v>875078</v>
      </c>
      <c r="B3658" s="2">
        <v>41811.913402777776</v>
      </c>
      <c r="C3658" t="s">
        <v>30</v>
      </c>
      <c r="D3658" t="s">
        <v>29</v>
      </c>
      <c r="E3658" s="6" t="s">
        <v>20</v>
      </c>
      <c r="F3658" t="s">
        <v>7</v>
      </c>
      <c r="G3658">
        <v>45885</v>
      </c>
      <c r="H3658">
        <f t="shared" si="425"/>
        <v>45885</v>
      </c>
      <c r="I3658" t="str">
        <f t="shared" si="427"/>
        <v>40001-60000</v>
      </c>
      <c r="O3658">
        <f t="shared" si="426"/>
        <v>24659.25</v>
      </c>
      <c r="P3658">
        <f t="shared" si="428"/>
        <v>74426.25</v>
      </c>
      <c r="Q3658">
        <f t="shared" si="429"/>
        <v>49767</v>
      </c>
      <c r="R3658">
        <f t="shared" si="430"/>
        <v>-49991.25</v>
      </c>
      <c r="S3658">
        <f t="shared" si="431"/>
        <v>149076.75</v>
      </c>
      <c r="T3658">
        <v>45885</v>
      </c>
    </row>
    <row r="3659" spans="1:20" ht="15" thickBot="1" x14ac:dyDescent="0.4">
      <c r="A3659">
        <v>131063</v>
      </c>
      <c r="B3659" s="2">
        <v>41811.914421296293</v>
      </c>
      <c r="C3659" t="s">
        <v>30</v>
      </c>
      <c r="D3659" t="s">
        <v>29</v>
      </c>
      <c r="E3659" s="6" t="s">
        <v>20</v>
      </c>
      <c r="F3659" t="s">
        <v>7</v>
      </c>
      <c r="G3659">
        <v>77873</v>
      </c>
      <c r="H3659">
        <f t="shared" si="425"/>
        <v>77873</v>
      </c>
      <c r="I3659" t="str">
        <f t="shared" si="427"/>
        <v>60001-100000</v>
      </c>
      <c r="O3659">
        <f t="shared" si="426"/>
        <v>24654.5</v>
      </c>
      <c r="P3659">
        <f t="shared" si="428"/>
        <v>74438.5</v>
      </c>
      <c r="Q3659">
        <f t="shared" si="429"/>
        <v>49784</v>
      </c>
      <c r="R3659">
        <f t="shared" si="430"/>
        <v>-50021.5</v>
      </c>
      <c r="S3659">
        <f t="shared" si="431"/>
        <v>149114.5</v>
      </c>
      <c r="T3659">
        <v>77873</v>
      </c>
    </row>
    <row r="3660" spans="1:20" ht="15" thickBot="1" x14ac:dyDescent="0.4">
      <c r="A3660">
        <v>82215</v>
      </c>
      <c r="B3660" s="2">
        <v>41811.914166666669</v>
      </c>
      <c r="C3660" t="s">
        <v>31</v>
      </c>
      <c r="D3660" t="s">
        <v>29</v>
      </c>
      <c r="E3660" s="6" t="s">
        <v>20</v>
      </c>
      <c r="F3660" t="s">
        <v>7</v>
      </c>
      <c r="G3660">
        <v>86491</v>
      </c>
      <c r="H3660">
        <f t="shared" si="425"/>
        <v>86491</v>
      </c>
      <c r="I3660" t="str">
        <f t="shared" si="427"/>
        <v>60001-100000</v>
      </c>
      <c r="O3660">
        <f t="shared" si="426"/>
        <v>24649.75</v>
      </c>
      <c r="P3660">
        <f t="shared" si="428"/>
        <v>74390.5</v>
      </c>
      <c r="Q3660">
        <f t="shared" si="429"/>
        <v>49740.75</v>
      </c>
      <c r="R3660">
        <f t="shared" si="430"/>
        <v>-49961.375</v>
      </c>
      <c r="S3660">
        <f t="shared" si="431"/>
        <v>149001.625</v>
      </c>
      <c r="T3660">
        <v>86491</v>
      </c>
    </row>
    <row r="3661" spans="1:20" ht="15" thickBot="1" x14ac:dyDescent="0.4">
      <c r="A3661">
        <v>23223</v>
      </c>
      <c r="B3661" s="2">
        <v>41848.398923611108</v>
      </c>
      <c r="C3661" t="s">
        <v>31</v>
      </c>
      <c r="D3661" t="s">
        <v>27</v>
      </c>
      <c r="E3661" s="6" t="s">
        <v>20</v>
      </c>
      <c r="F3661" t="s">
        <v>7</v>
      </c>
      <c r="G3661">
        <v>81439</v>
      </c>
      <c r="H3661">
        <f t="shared" si="425"/>
        <v>81439</v>
      </c>
      <c r="I3661" t="str">
        <f t="shared" si="427"/>
        <v>60001-100000</v>
      </c>
      <c r="O3661">
        <f t="shared" si="426"/>
        <v>24645</v>
      </c>
      <c r="P3661">
        <f t="shared" si="428"/>
        <v>74320</v>
      </c>
      <c r="Q3661">
        <f t="shared" si="429"/>
        <v>49675</v>
      </c>
      <c r="R3661">
        <f t="shared" si="430"/>
        <v>-49867.5</v>
      </c>
      <c r="S3661">
        <f t="shared" si="431"/>
        <v>148832.5</v>
      </c>
      <c r="T3661">
        <v>81439</v>
      </c>
    </row>
    <row r="3662" spans="1:20" ht="15" thickBot="1" x14ac:dyDescent="0.4">
      <c r="A3662">
        <v>493696</v>
      </c>
      <c r="B3662" s="2">
        <v>41862.369884259257</v>
      </c>
      <c r="C3662" t="s">
        <v>30</v>
      </c>
      <c r="D3662" t="s">
        <v>27</v>
      </c>
      <c r="E3662" s="6" t="s">
        <v>20</v>
      </c>
      <c r="F3662" t="s">
        <v>7</v>
      </c>
      <c r="G3662">
        <v>28168</v>
      </c>
      <c r="H3662">
        <f t="shared" si="425"/>
        <v>28168</v>
      </c>
      <c r="I3662" t="str">
        <f t="shared" si="427"/>
        <v>20001-40000</v>
      </c>
      <c r="O3662">
        <f t="shared" si="426"/>
        <v>24643</v>
      </c>
      <c r="P3662">
        <f t="shared" si="428"/>
        <v>74317</v>
      </c>
      <c r="Q3662">
        <f t="shared" si="429"/>
        <v>49674</v>
      </c>
      <c r="R3662">
        <f t="shared" si="430"/>
        <v>-49868</v>
      </c>
      <c r="S3662">
        <f t="shared" si="431"/>
        <v>148828</v>
      </c>
      <c r="T3662">
        <v>28168</v>
      </c>
    </row>
    <row r="3663" spans="1:20" ht="15" thickBot="1" x14ac:dyDescent="0.4">
      <c r="A3663">
        <v>90917</v>
      </c>
      <c r="B3663" s="2">
        <v>41841.397349537037</v>
      </c>
      <c r="C3663" t="s">
        <v>30</v>
      </c>
      <c r="D3663" t="s">
        <v>29</v>
      </c>
      <c r="E3663" s="6" t="s">
        <v>20</v>
      </c>
      <c r="F3663" t="s">
        <v>4</v>
      </c>
      <c r="G3663">
        <v>51580</v>
      </c>
      <c r="H3663">
        <f t="shared" si="425"/>
        <v>51580</v>
      </c>
      <c r="I3663" t="str">
        <f t="shared" si="427"/>
        <v>40001-60000</v>
      </c>
      <c r="O3663">
        <f t="shared" si="426"/>
        <v>24641</v>
      </c>
      <c r="P3663">
        <f t="shared" si="428"/>
        <v>74318</v>
      </c>
      <c r="Q3663">
        <f t="shared" si="429"/>
        <v>49677</v>
      </c>
      <c r="R3663">
        <f t="shared" si="430"/>
        <v>-49874.5</v>
      </c>
      <c r="S3663">
        <f t="shared" si="431"/>
        <v>148833.5</v>
      </c>
      <c r="T3663">
        <v>51580</v>
      </c>
    </row>
    <row r="3664" spans="1:20" ht="15" thickBot="1" x14ac:dyDescent="0.4">
      <c r="A3664">
        <v>685934</v>
      </c>
      <c r="B3664" s="2">
        <v>41843.526597222219</v>
      </c>
      <c r="C3664" t="s">
        <v>30</v>
      </c>
      <c r="D3664" t="s">
        <v>27</v>
      </c>
      <c r="E3664" s="6" t="s">
        <v>17</v>
      </c>
      <c r="F3664" t="s">
        <v>6</v>
      </c>
      <c r="G3664">
        <v>63577</v>
      </c>
      <c r="H3664">
        <f t="shared" si="425"/>
        <v>63577</v>
      </c>
      <c r="I3664" t="str">
        <f t="shared" si="427"/>
        <v>60001-100000</v>
      </c>
      <c r="O3664">
        <f t="shared" si="426"/>
        <v>24639</v>
      </c>
      <c r="P3664">
        <f t="shared" si="428"/>
        <v>74319</v>
      </c>
      <c r="Q3664">
        <f t="shared" si="429"/>
        <v>49680</v>
      </c>
      <c r="R3664">
        <f t="shared" si="430"/>
        <v>-49881</v>
      </c>
      <c r="S3664">
        <f t="shared" si="431"/>
        <v>148839</v>
      </c>
      <c r="T3664">
        <v>63577</v>
      </c>
    </row>
    <row r="3665" spans="1:20" ht="15" thickBot="1" x14ac:dyDescent="0.4">
      <c r="A3665">
        <v>844493</v>
      </c>
      <c r="B3665" s="2">
        <v>41765.397557870368</v>
      </c>
      <c r="C3665" t="s">
        <v>31</v>
      </c>
      <c r="D3665" t="s">
        <v>27</v>
      </c>
      <c r="E3665" s="6" t="s">
        <v>17</v>
      </c>
      <c r="F3665" t="s">
        <v>6</v>
      </c>
      <c r="G3665">
        <v>84470</v>
      </c>
      <c r="H3665">
        <f t="shared" si="425"/>
        <v>84470</v>
      </c>
      <c r="I3665" t="str">
        <f t="shared" si="427"/>
        <v>60001-100000</v>
      </c>
      <c r="O3665">
        <f t="shared" si="426"/>
        <v>24637</v>
      </c>
      <c r="P3665">
        <f t="shared" si="428"/>
        <v>74320</v>
      </c>
      <c r="Q3665">
        <f t="shared" si="429"/>
        <v>49683</v>
      </c>
      <c r="R3665">
        <f t="shared" si="430"/>
        <v>-49887.5</v>
      </c>
      <c r="S3665">
        <f t="shared" si="431"/>
        <v>148844.5</v>
      </c>
      <c r="T3665">
        <v>84470</v>
      </c>
    </row>
    <row r="3666" spans="1:20" ht="15" thickBot="1" x14ac:dyDescent="0.4">
      <c r="A3666">
        <v>233446</v>
      </c>
      <c r="B3666" s="2">
        <v>41765.440381944441</v>
      </c>
      <c r="C3666" t="s">
        <v>31</v>
      </c>
      <c r="D3666" t="s">
        <v>29</v>
      </c>
      <c r="E3666" s="6" t="s">
        <v>17</v>
      </c>
      <c r="F3666" t="s">
        <v>1</v>
      </c>
      <c r="G3666">
        <v>46708</v>
      </c>
      <c r="H3666">
        <f t="shared" si="425"/>
        <v>46708</v>
      </c>
      <c r="I3666" t="str">
        <f t="shared" si="427"/>
        <v>40001-60000</v>
      </c>
      <c r="O3666">
        <f t="shared" si="426"/>
        <v>24630.5</v>
      </c>
      <c r="P3666">
        <f t="shared" si="428"/>
        <v>74317</v>
      </c>
      <c r="Q3666">
        <f t="shared" si="429"/>
        <v>49686.5</v>
      </c>
      <c r="R3666">
        <f t="shared" si="430"/>
        <v>-49899.25</v>
      </c>
      <c r="S3666">
        <f t="shared" si="431"/>
        <v>148846.75</v>
      </c>
      <c r="T3666">
        <v>46708</v>
      </c>
    </row>
    <row r="3667" spans="1:20" ht="15" thickBot="1" x14ac:dyDescent="0.4">
      <c r="A3667">
        <v>233095</v>
      </c>
      <c r="B3667" s="2">
        <v>41786.396689814814</v>
      </c>
      <c r="C3667" t="s">
        <v>30</v>
      </c>
      <c r="D3667" t="s">
        <v>27</v>
      </c>
      <c r="E3667" s="6" t="s">
        <v>17</v>
      </c>
      <c r="F3667" t="s">
        <v>1</v>
      </c>
      <c r="G3667">
        <v>57238</v>
      </c>
      <c r="H3667">
        <f t="shared" si="425"/>
        <v>57238</v>
      </c>
      <c r="I3667" t="str">
        <f t="shared" si="427"/>
        <v>40001-60000</v>
      </c>
      <c r="O3667">
        <f t="shared" si="426"/>
        <v>24624</v>
      </c>
      <c r="P3667">
        <f t="shared" si="428"/>
        <v>74318</v>
      </c>
      <c r="Q3667">
        <f t="shared" si="429"/>
        <v>49694</v>
      </c>
      <c r="R3667">
        <f t="shared" si="430"/>
        <v>-49917</v>
      </c>
      <c r="S3667">
        <f t="shared" si="431"/>
        <v>148859</v>
      </c>
      <c r="T3667">
        <v>57238</v>
      </c>
    </row>
    <row r="3668" spans="1:20" ht="15" thickBot="1" x14ac:dyDescent="0.4">
      <c r="A3668">
        <v>62277</v>
      </c>
      <c r="B3668" s="2">
        <v>41821.032881944448</v>
      </c>
      <c r="C3668" t="s">
        <v>30</v>
      </c>
      <c r="D3668" t="s">
        <v>27</v>
      </c>
      <c r="E3668" s="6" t="s">
        <v>20</v>
      </c>
      <c r="F3668" t="s">
        <v>2</v>
      </c>
      <c r="G3668">
        <v>11906</v>
      </c>
      <c r="H3668">
        <f t="shared" si="425"/>
        <v>11906</v>
      </c>
      <c r="I3668" t="str">
        <f t="shared" si="427"/>
        <v>0-20,000</v>
      </c>
      <c r="O3668">
        <f t="shared" si="426"/>
        <v>24617.5</v>
      </c>
      <c r="P3668">
        <f t="shared" si="428"/>
        <v>74319</v>
      </c>
      <c r="Q3668">
        <f t="shared" si="429"/>
        <v>49701.5</v>
      </c>
      <c r="R3668">
        <f t="shared" si="430"/>
        <v>-49934.75</v>
      </c>
      <c r="S3668">
        <f t="shared" si="431"/>
        <v>148871.25</v>
      </c>
      <c r="T3668">
        <v>11906</v>
      </c>
    </row>
    <row r="3669" spans="1:20" ht="15" thickBot="1" x14ac:dyDescent="0.4">
      <c r="A3669">
        <v>428368</v>
      </c>
      <c r="B3669" s="2">
        <v>41782.580613425926</v>
      </c>
      <c r="C3669" t="s">
        <v>31</v>
      </c>
      <c r="D3669" t="s">
        <v>29</v>
      </c>
      <c r="E3669" s="6" t="s">
        <v>20</v>
      </c>
      <c r="F3669" t="s">
        <v>2</v>
      </c>
      <c r="G3669">
        <v>38848</v>
      </c>
      <c r="H3669">
        <f t="shared" si="425"/>
        <v>38848</v>
      </c>
      <c r="I3669" t="str">
        <f t="shared" si="427"/>
        <v>20001-40000</v>
      </c>
      <c r="O3669">
        <f t="shared" si="426"/>
        <v>24637</v>
      </c>
      <c r="P3669">
        <f t="shared" si="428"/>
        <v>74320</v>
      </c>
      <c r="Q3669">
        <f t="shared" si="429"/>
        <v>49683</v>
      </c>
      <c r="R3669">
        <f t="shared" si="430"/>
        <v>-49887.5</v>
      </c>
      <c r="S3669">
        <f t="shared" si="431"/>
        <v>148844.5</v>
      </c>
      <c r="T3669">
        <v>38848</v>
      </c>
    </row>
    <row r="3670" spans="1:20" ht="15" thickBot="1" x14ac:dyDescent="0.4">
      <c r="A3670">
        <v>106645</v>
      </c>
      <c r="B3670" s="2">
        <v>41773.739212962966</v>
      </c>
      <c r="C3670" t="s">
        <v>30</v>
      </c>
      <c r="D3670" t="s">
        <v>29</v>
      </c>
      <c r="E3670" s="6" t="s">
        <v>20</v>
      </c>
      <c r="F3670" t="s">
        <v>2</v>
      </c>
      <c r="G3670">
        <v>63329</v>
      </c>
      <c r="H3670">
        <f t="shared" si="425"/>
        <v>63329</v>
      </c>
      <c r="I3670" t="str">
        <f t="shared" si="427"/>
        <v>60001-100000</v>
      </c>
      <c r="O3670">
        <f t="shared" si="426"/>
        <v>24630.5</v>
      </c>
      <c r="P3670">
        <f t="shared" si="428"/>
        <v>74343.5</v>
      </c>
      <c r="Q3670">
        <f t="shared" si="429"/>
        <v>49713</v>
      </c>
      <c r="R3670">
        <f t="shared" si="430"/>
        <v>-49939</v>
      </c>
      <c r="S3670">
        <f t="shared" si="431"/>
        <v>148913</v>
      </c>
      <c r="T3670">
        <v>63329</v>
      </c>
    </row>
    <row r="3671" spans="1:20" ht="15" thickBot="1" x14ac:dyDescent="0.4">
      <c r="A3671">
        <v>254722</v>
      </c>
      <c r="B3671" s="2">
        <v>41775.828958333332</v>
      </c>
      <c r="C3671" t="s">
        <v>31</v>
      </c>
      <c r="D3671" t="s">
        <v>27</v>
      </c>
      <c r="E3671" s="6" t="s">
        <v>20</v>
      </c>
      <c r="F3671" t="s">
        <v>2</v>
      </c>
      <c r="G3671">
        <v>1686</v>
      </c>
      <c r="H3671">
        <f t="shared" si="425"/>
        <v>1686</v>
      </c>
      <c r="I3671" t="str">
        <f t="shared" si="427"/>
        <v>0-20,000</v>
      </c>
      <c r="O3671">
        <f t="shared" si="426"/>
        <v>24624</v>
      </c>
      <c r="P3671">
        <f t="shared" si="428"/>
        <v>74367</v>
      </c>
      <c r="Q3671">
        <f t="shared" si="429"/>
        <v>49743</v>
      </c>
      <c r="R3671">
        <f t="shared" si="430"/>
        <v>-49990.5</v>
      </c>
      <c r="S3671">
        <f t="shared" si="431"/>
        <v>148981.5</v>
      </c>
      <c r="T3671">
        <v>1686</v>
      </c>
    </row>
    <row r="3672" spans="1:20" ht="15" thickBot="1" x14ac:dyDescent="0.4">
      <c r="A3672">
        <v>267483</v>
      </c>
      <c r="B3672" s="2">
        <v>41775.829247685186</v>
      </c>
      <c r="C3672" t="s">
        <v>30</v>
      </c>
      <c r="D3672" t="s">
        <v>29</v>
      </c>
      <c r="E3672" s="6" t="s">
        <v>20</v>
      </c>
      <c r="F3672" t="s">
        <v>2</v>
      </c>
      <c r="G3672">
        <v>27000</v>
      </c>
      <c r="H3672">
        <f t="shared" si="425"/>
        <v>27000</v>
      </c>
      <c r="I3672" t="str">
        <f t="shared" si="427"/>
        <v>20001-40000</v>
      </c>
      <c r="O3672">
        <f t="shared" si="426"/>
        <v>24639</v>
      </c>
      <c r="P3672">
        <f t="shared" si="428"/>
        <v>74390.5</v>
      </c>
      <c r="Q3672">
        <f t="shared" si="429"/>
        <v>49751.5</v>
      </c>
      <c r="R3672">
        <f t="shared" si="430"/>
        <v>-49988.25</v>
      </c>
      <c r="S3672">
        <f t="shared" si="431"/>
        <v>149017.75</v>
      </c>
      <c r="T3672">
        <v>27000</v>
      </c>
    </row>
    <row r="3673" spans="1:20" ht="15" thickBot="1" x14ac:dyDescent="0.4">
      <c r="A3673">
        <v>851416</v>
      </c>
      <c r="B3673" s="2">
        <v>41864.39739583333</v>
      </c>
      <c r="C3673" t="s">
        <v>30</v>
      </c>
      <c r="D3673" t="s">
        <v>28</v>
      </c>
      <c r="E3673" s="6" t="s">
        <v>20</v>
      </c>
      <c r="F3673" t="s">
        <v>2</v>
      </c>
      <c r="G3673">
        <v>90172</v>
      </c>
      <c r="H3673">
        <f t="shared" si="425"/>
        <v>90172</v>
      </c>
      <c r="I3673" t="str">
        <f t="shared" si="427"/>
        <v>60001-100000</v>
      </c>
      <c r="O3673">
        <f t="shared" si="426"/>
        <v>24637</v>
      </c>
      <c r="P3673">
        <f t="shared" si="428"/>
        <v>74414</v>
      </c>
      <c r="Q3673">
        <f t="shared" si="429"/>
        <v>49777</v>
      </c>
      <c r="R3673">
        <f t="shared" si="430"/>
        <v>-50028.5</v>
      </c>
      <c r="S3673">
        <f t="shared" si="431"/>
        <v>149079.5</v>
      </c>
      <c r="T3673">
        <v>90172</v>
      </c>
    </row>
    <row r="3674" spans="1:20" ht="15" thickBot="1" x14ac:dyDescent="0.4">
      <c r="A3674">
        <v>593322</v>
      </c>
      <c r="B3674" s="2">
        <v>41873.198831018519</v>
      </c>
      <c r="C3674" t="s">
        <v>30</v>
      </c>
      <c r="D3674" t="s">
        <v>27</v>
      </c>
      <c r="E3674" s="6" t="s">
        <v>20</v>
      </c>
      <c r="F3674" t="s">
        <v>2</v>
      </c>
      <c r="G3674">
        <v>94846</v>
      </c>
      <c r="H3674">
        <f t="shared" si="425"/>
        <v>94846</v>
      </c>
      <c r="I3674" t="str">
        <f t="shared" si="427"/>
        <v>60001-100000</v>
      </c>
      <c r="O3674">
        <f t="shared" si="426"/>
        <v>24630.5</v>
      </c>
      <c r="P3674">
        <f t="shared" si="428"/>
        <v>74343.5</v>
      </c>
      <c r="Q3674">
        <f t="shared" si="429"/>
        <v>49713</v>
      </c>
      <c r="R3674">
        <f t="shared" si="430"/>
        <v>-49939</v>
      </c>
      <c r="S3674">
        <f t="shared" si="431"/>
        <v>148913</v>
      </c>
      <c r="T3674">
        <v>94846</v>
      </c>
    </row>
    <row r="3675" spans="1:20" ht="15" thickBot="1" x14ac:dyDescent="0.4">
      <c r="A3675">
        <v>755633</v>
      </c>
      <c r="B3675" s="2">
        <v>41873.200023148151</v>
      </c>
      <c r="C3675" t="s">
        <v>30</v>
      </c>
      <c r="D3675" t="s">
        <v>29</v>
      </c>
      <c r="E3675" s="6" t="s">
        <v>20</v>
      </c>
      <c r="F3675" t="s">
        <v>2</v>
      </c>
      <c r="G3675">
        <v>87873</v>
      </c>
      <c r="H3675">
        <f t="shared" si="425"/>
        <v>87873</v>
      </c>
      <c r="I3675" t="str">
        <f t="shared" si="427"/>
        <v>60001-100000</v>
      </c>
      <c r="O3675">
        <f t="shared" si="426"/>
        <v>24624</v>
      </c>
      <c r="P3675">
        <f t="shared" si="428"/>
        <v>74318</v>
      </c>
      <c r="Q3675">
        <f t="shared" si="429"/>
        <v>49694</v>
      </c>
      <c r="R3675">
        <f t="shared" si="430"/>
        <v>-49917</v>
      </c>
      <c r="S3675">
        <f t="shared" si="431"/>
        <v>148859</v>
      </c>
      <c r="T3675">
        <v>87873</v>
      </c>
    </row>
    <row r="3676" spans="1:20" ht="15" thickBot="1" x14ac:dyDescent="0.4">
      <c r="A3676">
        <v>286810</v>
      </c>
      <c r="B3676" s="2">
        <v>41873.200520833336</v>
      </c>
      <c r="C3676" t="s">
        <v>31</v>
      </c>
      <c r="D3676" t="s">
        <v>27</v>
      </c>
      <c r="E3676" s="6" t="s">
        <v>20</v>
      </c>
      <c r="F3676" t="s">
        <v>2</v>
      </c>
      <c r="G3676">
        <v>68890</v>
      </c>
      <c r="H3676">
        <f t="shared" si="425"/>
        <v>68890</v>
      </c>
      <c r="I3676" t="str">
        <f t="shared" si="427"/>
        <v>60001-100000</v>
      </c>
      <c r="O3676">
        <f t="shared" si="426"/>
        <v>24617.5</v>
      </c>
      <c r="P3676">
        <f t="shared" si="428"/>
        <v>74311.75</v>
      </c>
      <c r="Q3676">
        <f t="shared" si="429"/>
        <v>49694.25</v>
      </c>
      <c r="R3676">
        <f t="shared" si="430"/>
        <v>-49923.875</v>
      </c>
      <c r="S3676">
        <f t="shared" si="431"/>
        <v>148853.125</v>
      </c>
      <c r="T3676">
        <v>68890</v>
      </c>
    </row>
    <row r="3677" spans="1:20" ht="15" thickBot="1" x14ac:dyDescent="0.4">
      <c r="A3677">
        <v>272792</v>
      </c>
      <c r="B3677" s="2">
        <v>41874.404756944445</v>
      </c>
      <c r="C3677" t="s">
        <v>31</v>
      </c>
      <c r="D3677" t="s">
        <v>29</v>
      </c>
      <c r="E3677" s="6" t="s">
        <v>20</v>
      </c>
      <c r="F3677" t="s">
        <v>2</v>
      </c>
      <c r="G3677">
        <v>51993</v>
      </c>
      <c r="H3677">
        <f t="shared" si="425"/>
        <v>51993</v>
      </c>
      <c r="I3677" t="str">
        <f t="shared" si="427"/>
        <v>40001-60000</v>
      </c>
      <c r="O3677">
        <f t="shared" si="426"/>
        <v>24611</v>
      </c>
      <c r="P3677">
        <f t="shared" si="428"/>
        <v>74316</v>
      </c>
      <c r="Q3677">
        <f t="shared" si="429"/>
        <v>49705</v>
      </c>
      <c r="R3677">
        <f t="shared" si="430"/>
        <v>-49946.5</v>
      </c>
      <c r="S3677">
        <f t="shared" si="431"/>
        <v>148873.5</v>
      </c>
      <c r="T3677">
        <v>51993</v>
      </c>
    </row>
    <row r="3678" spans="1:20" ht="15" thickBot="1" x14ac:dyDescent="0.4">
      <c r="A3678">
        <v>231924</v>
      </c>
      <c r="B3678" s="2">
        <v>41874.4062962963</v>
      </c>
      <c r="C3678" t="s">
        <v>31</v>
      </c>
      <c r="D3678" t="s">
        <v>29</v>
      </c>
      <c r="E3678" s="6" t="s">
        <v>20</v>
      </c>
      <c r="F3678" t="s">
        <v>2</v>
      </c>
      <c r="G3678">
        <v>89458</v>
      </c>
      <c r="H3678">
        <f t="shared" si="425"/>
        <v>89458</v>
      </c>
      <c r="I3678" t="str">
        <f t="shared" si="427"/>
        <v>60001-100000</v>
      </c>
      <c r="O3678">
        <f t="shared" si="426"/>
        <v>24610.25</v>
      </c>
      <c r="P3678">
        <f t="shared" si="428"/>
        <v>74317</v>
      </c>
      <c r="Q3678">
        <f t="shared" si="429"/>
        <v>49706.75</v>
      </c>
      <c r="R3678">
        <f t="shared" si="430"/>
        <v>-49949.875</v>
      </c>
      <c r="S3678">
        <f t="shared" si="431"/>
        <v>148877.125</v>
      </c>
      <c r="T3678">
        <v>89458</v>
      </c>
    </row>
    <row r="3679" spans="1:20" ht="15" thickBot="1" x14ac:dyDescent="0.4">
      <c r="A3679">
        <v>522338</v>
      </c>
      <c r="B3679" s="2">
        <v>41881.655960648146</v>
      </c>
      <c r="C3679" t="s">
        <v>31</v>
      </c>
      <c r="D3679" t="s">
        <v>29</v>
      </c>
      <c r="E3679" s="6" t="s">
        <v>20</v>
      </c>
      <c r="F3679" t="s">
        <v>2</v>
      </c>
      <c r="G3679">
        <v>44529</v>
      </c>
      <c r="H3679">
        <f t="shared" si="425"/>
        <v>44529</v>
      </c>
      <c r="I3679" t="str">
        <f t="shared" si="427"/>
        <v>40001-60000</v>
      </c>
      <c r="O3679">
        <f t="shared" si="426"/>
        <v>24609.5</v>
      </c>
      <c r="P3679">
        <f t="shared" si="428"/>
        <v>74307.5</v>
      </c>
      <c r="Q3679">
        <f t="shared" si="429"/>
        <v>49698</v>
      </c>
      <c r="R3679">
        <f t="shared" si="430"/>
        <v>-49937.5</v>
      </c>
      <c r="S3679">
        <f t="shared" si="431"/>
        <v>148854.5</v>
      </c>
      <c r="T3679">
        <v>44529</v>
      </c>
    </row>
    <row r="3680" spans="1:20" ht="15" thickBot="1" x14ac:dyDescent="0.4">
      <c r="A3680">
        <v>840292</v>
      </c>
      <c r="B3680" s="2">
        <v>41836.398055555554</v>
      </c>
      <c r="C3680" t="s">
        <v>30</v>
      </c>
      <c r="D3680" t="s">
        <v>29</v>
      </c>
      <c r="E3680" s="6" t="s">
        <v>20</v>
      </c>
      <c r="F3680" t="s">
        <v>10</v>
      </c>
      <c r="G3680">
        <v>65419</v>
      </c>
      <c r="H3680">
        <f t="shared" si="425"/>
        <v>65419</v>
      </c>
      <c r="I3680" t="str">
        <f t="shared" si="427"/>
        <v>60001-100000</v>
      </c>
      <c r="O3680">
        <f t="shared" si="426"/>
        <v>24608.75</v>
      </c>
      <c r="P3680">
        <f t="shared" si="428"/>
        <v>74311.75</v>
      </c>
      <c r="Q3680">
        <f t="shared" si="429"/>
        <v>49703</v>
      </c>
      <c r="R3680">
        <f t="shared" si="430"/>
        <v>-49945.75</v>
      </c>
      <c r="S3680">
        <f t="shared" si="431"/>
        <v>148866.25</v>
      </c>
      <c r="T3680">
        <v>65419</v>
      </c>
    </row>
    <row r="3681" spans="1:20" ht="15" thickBot="1" x14ac:dyDescent="0.4">
      <c r="A3681">
        <v>662487</v>
      </c>
      <c r="B3681" s="2">
        <v>41780.396921296298</v>
      </c>
      <c r="C3681" t="s">
        <v>31</v>
      </c>
      <c r="D3681" t="s">
        <v>27</v>
      </c>
      <c r="E3681" s="6" t="s">
        <v>17</v>
      </c>
      <c r="F3681" t="s">
        <v>10</v>
      </c>
      <c r="G3681">
        <v>80916</v>
      </c>
      <c r="H3681">
        <f t="shared" si="425"/>
        <v>80916</v>
      </c>
      <c r="I3681" t="str">
        <f t="shared" si="427"/>
        <v>60001-100000</v>
      </c>
      <c r="O3681">
        <f t="shared" si="426"/>
        <v>24608</v>
      </c>
      <c r="P3681">
        <f t="shared" si="428"/>
        <v>74316</v>
      </c>
      <c r="Q3681">
        <f t="shared" si="429"/>
        <v>49708</v>
      </c>
      <c r="R3681">
        <f t="shared" si="430"/>
        <v>-49954</v>
      </c>
      <c r="S3681">
        <f t="shared" si="431"/>
        <v>148878</v>
      </c>
      <c r="T3681">
        <v>80916</v>
      </c>
    </row>
    <row r="3682" spans="1:20" ht="15" thickBot="1" x14ac:dyDescent="0.4">
      <c r="A3682">
        <v>131773</v>
      </c>
      <c r="B3682" s="2">
        <v>41810.561585648145</v>
      </c>
      <c r="C3682" t="s">
        <v>30</v>
      </c>
      <c r="D3682" t="s">
        <v>27</v>
      </c>
      <c r="E3682" s="6" t="s">
        <v>17</v>
      </c>
      <c r="F3682" t="s">
        <v>10</v>
      </c>
      <c r="G3682">
        <v>69933</v>
      </c>
      <c r="H3682">
        <f t="shared" si="425"/>
        <v>69933</v>
      </c>
      <c r="I3682" t="str">
        <f t="shared" si="427"/>
        <v>60001-100000</v>
      </c>
      <c r="O3682">
        <f t="shared" si="426"/>
        <v>24607</v>
      </c>
      <c r="P3682">
        <f t="shared" si="428"/>
        <v>74303.25</v>
      </c>
      <c r="Q3682">
        <f t="shared" si="429"/>
        <v>49696.25</v>
      </c>
      <c r="R3682">
        <f t="shared" si="430"/>
        <v>-49937.375</v>
      </c>
      <c r="S3682">
        <f t="shared" si="431"/>
        <v>148847.625</v>
      </c>
      <c r="T3682">
        <v>69933</v>
      </c>
    </row>
    <row r="3683" spans="1:20" ht="15" thickBot="1" x14ac:dyDescent="0.4">
      <c r="A3683">
        <v>830960</v>
      </c>
      <c r="B3683" s="2">
        <v>41831.397534722222</v>
      </c>
      <c r="C3683" t="s">
        <v>30</v>
      </c>
      <c r="D3683" t="s">
        <v>28</v>
      </c>
      <c r="E3683" s="6" t="s">
        <v>17</v>
      </c>
      <c r="F3683" t="s">
        <v>10</v>
      </c>
      <c r="G3683">
        <v>80857</v>
      </c>
      <c r="H3683">
        <f t="shared" si="425"/>
        <v>80857</v>
      </c>
      <c r="I3683" t="str">
        <f t="shared" si="427"/>
        <v>60001-100000</v>
      </c>
      <c r="O3683">
        <f t="shared" si="426"/>
        <v>24606</v>
      </c>
      <c r="P3683">
        <f t="shared" si="428"/>
        <v>74307.5</v>
      </c>
      <c r="Q3683">
        <f t="shared" si="429"/>
        <v>49701.5</v>
      </c>
      <c r="R3683">
        <f t="shared" si="430"/>
        <v>-49946.25</v>
      </c>
      <c r="S3683">
        <f t="shared" si="431"/>
        <v>148859.75</v>
      </c>
      <c r="T3683">
        <v>80857</v>
      </c>
    </row>
    <row r="3684" spans="1:20" ht="15" thickBot="1" x14ac:dyDescent="0.4">
      <c r="A3684">
        <v>803879</v>
      </c>
      <c r="B3684" s="2">
        <v>41870.717546296299</v>
      </c>
      <c r="C3684" t="s">
        <v>31</v>
      </c>
      <c r="D3684" t="s">
        <v>27</v>
      </c>
      <c r="E3684" s="6" t="s">
        <v>14</v>
      </c>
      <c r="F3684" t="s">
        <v>8</v>
      </c>
      <c r="G3684">
        <v>59043</v>
      </c>
      <c r="H3684">
        <f t="shared" si="425"/>
        <v>59043</v>
      </c>
      <c r="I3684" t="str">
        <f t="shared" si="427"/>
        <v>40001-60000</v>
      </c>
      <c r="O3684">
        <f t="shared" si="426"/>
        <v>24605</v>
      </c>
      <c r="P3684">
        <f t="shared" si="428"/>
        <v>74285.25</v>
      </c>
      <c r="Q3684">
        <f t="shared" si="429"/>
        <v>49680.25</v>
      </c>
      <c r="R3684">
        <f t="shared" si="430"/>
        <v>-49915.375</v>
      </c>
      <c r="S3684">
        <f t="shared" si="431"/>
        <v>148805.625</v>
      </c>
      <c r="T3684">
        <v>59043</v>
      </c>
    </row>
    <row r="3685" spans="1:20" ht="15" thickBot="1" x14ac:dyDescent="0.4">
      <c r="A3685">
        <v>926957</v>
      </c>
      <c r="B3685" s="2">
        <v>41775.747870370367</v>
      </c>
      <c r="C3685" t="s">
        <v>31</v>
      </c>
      <c r="D3685" t="s">
        <v>27</v>
      </c>
      <c r="E3685" s="6" t="s">
        <v>17</v>
      </c>
      <c r="F3685" t="s">
        <v>8</v>
      </c>
      <c r="G3685">
        <v>66430</v>
      </c>
      <c r="H3685">
        <f t="shared" si="425"/>
        <v>66430</v>
      </c>
      <c r="I3685" t="str">
        <f t="shared" si="427"/>
        <v>60001-100000</v>
      </c>
      <c r="O3685">
        <f t="shared" si="426"/>
        <v>24604</v>
      </c>
      <c r="P3685">
        <f t="shared" si="428"/>
        <v>74299</v>
      </c>
      <c r="Q3685">
        <f t="shared" si="429"/>
        <v>49695</v>
      </c>
      <c r="R3685">
        <f t="shared" si="430"/>
        <v>-49938.5</v>
      </c>
      <c r="S3685">
        <f t="shared" si="431"/>
        <v>148841.5</v>
      </c>
      <c r="T3685">
        <v>66430</v>
      </c>
    </row>
    <row r="3686" spans="1:20" ht="15" thickBot="1" x14ac:dyDescent="0.4">
      <c r="A3686">
        <v>818752</v>
      </c>
      <c r="B3686" s="2">
        <v>41781.777974537035</v>
      </c>
      <c r="C3686" t="s">
        <v>31</v>
      </c>
      <c r="D3686" t="s">
        <v>29</v>
      </c>
      <c r="E3686" s="6" t="s">
        <v>17</v>
      </c>
      <c r="F3686" t="s">
        <v>4</v>
      </c>
      <c r="G3686">
        <v>59012</v>
      </c>
      <c r="H3686">
        <f t="shared" si="425"/>
        <v>59012</v>
      </c>
      <c r="I3686" t="str">
        <f t="shared" si="427"/>
        <v>40001-60000</v>
      </c>
      <c r="O3686">
        <f t="shared" si="426"/>
        <v>24592.75</v>
      </c>
      <c r="P3686">
        <f t="shared" si="428"/>
        <v>74303.25</v>
      </c>
      <c r="Q3686">
        <f t="shared" si="429"/>
        <v>49710.5</v>
      </c>
      <c r="R3686">
        <f t="shared" si="430"/>
        <v>-49973</v>
      </c>
      <c r="S3686">
        <f t="shared" si="431"/>
        <v>148869</v>
      </c>
      <c r="T3686">
        <v>59012</v>
      </c>
    </row>
    <row r="3687" spans="1:20" ht="15" thickBot="1" x14ac:dyDescent="0.4">
      <c r="A3687">
        <v>554427</v>
      </c>
      <c r="B3687" s="2">
        <v>41781.778356481482</v>
      </c>
      <c r="C3687" t="s">
        <v>31</v>
      </c>
      <c r="D3687" t="s">
        <v>27</v>
      </c>
      <c r="E3687" s="6" t="s">
        <v>17</v>
      </c>
      <c r="F3687" t="s">
        <v>4</v>
      </c>
      <c r="G3687">
        <v>5107</v>
      </c>
      <c r="H3687">
        <f t="shared" si="425"/>
        <v>5107</v>
      </c>
      <c r="I3687" t="str">
        <f t="shared" si="427"/>
        <v>0-20,000</v>
      </c>
      <c r="O3687">
        <f t="shared" si="426"/>
        <v>24581.5</v>
      </c>
      <c r="P3687">
        <f t="shared" si="428"/>
        <v>74307.5</v>
      </c>
      <c r="Q3687">
        <f t="shared" si="429"/>
        <v>49726</v>
      </c>
      <c r="R3687">
        <f t="shared" si="430"/>
        <v>-50007.5</v>
      </c>
      <c r="S3687">
        <f t="shared" si="431"/>
        <v>148896.5</v>
      </c>
      <c r="T3687">
        <v>5107</v>
      </c>
    </row>
    <row r="3688" spans="1:20" ht="15" thickBot="1" x14ac:dyDescent="0.4">
      <c r="A3688">
        <v>281882</v>
      </c>
      <c r="B3688" s="2">
        <v>41781.778622685182</v>
      </c>
      <c r="C3688" t="s">
        <v>30</v>
      </c>
      <c r="D3688" t="s">
        <v>29</v>
      </c>
      <c r="E3688" s="6" t="s">
        <v>17</v>
      </c>
      <c r="F3688" t="s">
        <v>4</v>
      </c>
      <c r="G3688">
        <v>99408</v>
      </c>
      <c r="H3688">
        <f t="shared" si="425"/>
        <v>99408</v>
      </c>
      <c r="I3688" t="str">
        <f t="shared" si="427"/>
        <v>60001-100000</v>
      </c>
      <c r="O3688">
        <f t="shared" si="426"/>
        <v>24605</v>
      </c>
      <c r="P3688">
        <f t="shared" si="428"/>
        <v>74311.75</v>
      </c>
      <c r="Q3688">
        <f t="shared" si="429"/>
        <v>49706.75</v>
      </c>
      <c r="R3688">
        <f t="shared" si="430"/>
        <v>-49955.125</v>
      </c>
      <c r="S3688">
        <f t="shared" si="431"/>
        <v>148871.875</v>
      </c>
      <c r="T3688">
        <v>99408</v>
      </c>
    </row>
    <row r="3689" spans="1:20" ht="15" thickBot="1" x14ac:dyDescent="0.4">
      <c r="A3689">
        <v>262806</v>
      </c>
      <c r="B3689" s="2">
        <v>41781.777916666666</v>
      </c>
      <c r="C3689" t="s">
        <v>31</v>
      </c>
      <c r="D3689" t="s">
        <v>28</v>
      </c>
      <c r="E3689" s="6" t="s">
        <v>17</v>
      </c>
      <c r="F3689" t="s">
        <v>4</v>
      </c>
      <c r="G3689">
        <v>87327</v>
      </c>
      <c r="H3689">
        <f t="shared" si="425"/>
        <v>87327</v>
      </c>
      <c r="I3689" t="str">
        <f t="shared" si="427"/>
        <v>60001-100000</v>
      </c>
      <c r="O3689">
        <f t="shared" si="426"/>
        <v>24604</v>
      </c>
      <c r="P3689">
        <f t="shared" si="428"/>
        <v>74299</v>
      </c>
      <c r="Q3689">
        <f t="shared" si="429"/>
        <v>49695</v>
      </c>
      <c r="R3689">
        <f t="shared" si="430"/>
        <v>-49938.5</v>
      </c>
      <c r="S3689">
        <f t="shared" si="431"/>
        <v>148841.5</v>
      </c>
      <c r="T3689">
        <v>87327</v>
      </c>
    </row>
    <row r="3690" spans="1:20" ht="15" thickBot="1" x14ac:dyDescent="0.4">
      <c r="A3690">
        <v>691563</v>
      </c>
      <c r="B3690" s="2">
        <v>41816.396932870368</v>
      </c>
      <c r="C3690" t="s">
        <v>31</v>
      </c>
      <c r="D3690" t="s">
        <v>27</v>
      </c>
      <c r="E3690" s="6" t="s">
        <v>17</v>
      </c>
      <c r="F3690" t="s">
        <v>4</v>
      </c>
      <c r="G3690">
        <v>68344</v>
      </c>
      <c r="H3690">
        <f t="shared" si="425"/>
        <v>68344</v>
      </c>
      <c r="I3690" t="str">
        <f t="shared" si="427"/>
        <v>60001-100000</v>
      </c>
      <c r="O3690">
        <f t="shared" si="426"/>
        <v>24592.75</v>
      </c>
      <c r="P3690">
        <f t="shared" si="428"/>
        <v>74257.75</v>
      </c>
      <c r="Q3690">
        <f t="shared" si="429"/>
        <v>49665</v>
      </c>
      <c r="R3690">
        <f t="shared" si="430"/>
        <v>-49904.75</v>
      </c>
      <c r="S3690">
        <f t="shared" si="431"/>
        <v>148755.25</v>
      </c>
      <c r="T3690">
        <v>68344</v>
      </c>
    </row>
    <row r="3691" spans="1:20" ht="15" thickBot="1" x14ac:dyDescent="0.4">
      <c r="A3691">
        <v>42630</v>
      </c>
      <c r="B3691" s="2">
        <v>41830.397280092591</v>
      </c>
      <c r="C3691" t="s">
        <v>30</v>
      </c>
      <c r="D3691" t="s">
        <v>27</v>
      </c>
      <c r="E3691" s="6" t="s">
        <v>17</v>
      </c>
      <c r="F3691" t="s">
        <v>4</v>
      </c>
      <c r="G3691">
        <v>7149</v>
      </c>
      <c r="H3691">
        <f t="shared" si="425"/>
        <v>7149</v>
      </c>
      <c r="I3691" t="str">
        <f t="shared" si="427"/>
        <v>0-20,000</v>
      </c>
      <c r="O3691">
        <f t="shared" si="426"/>
        <v>24581.5</v>
      </c>
      <c r="P3691">
        <f t="shared" si="428"/>
        <v>74271.5</v>
      </c>
      <c r="Q3691">
        <f t="shared" si="429"/>
        <v>49690</v>
      </c>
      <c r="R3691">
        <f t="shared" si="430"/>
        <v>-49953.5</v>
      </c>
      <c r="S3691">
        <f t="shared" si="431"/>
        <v>148806.5</v>
      </c>
      <c r="T3691">
        <v>7149</v>
      </c>
    </row>
    <row r="3692" spans="1:20" ht="15" thickBot="1" x14ac:dyDescent="0.4">
      <c r="A3692">
        <v>145654</v>
      </c>
      <c r="B3692" s="2">
        <v>41802.397534722222</v>
      </c>
      <c r="C3692" t="s">
        <v>31</v>
      </c>
      <c r="D3692" t="s">
        <v>29</v>
      </c>
      <c r="E3692" s="6" t="s">
        <v>20</v>
      </c>
      <c r="F3692" t="s">
        <v>4</v>
      </c>
      <c r="G3692">
        <v>79265</v>
      </c>
      <c r="H3692">
        <f t="shared" si="425"/>
        <v>79265</v>
      </c>
      <c r="I3692" t="str">
        <f t="shared" si="427"/>
        <v>60001-100000</v>
      </c>
      <c r="O3692">
        <f t="shared" si="426"/>
        <v>24605</v>
      </c>
      <c r="P3692">
        <f t="shared" si="428"/>
        <v>74285.25</v>
      </c>
      <c r="Q3692">
        <f t="shared" si="429"/>
        <v>49680.25</v>
      </c>
      <c r="R3692">
        <f t="shared" si="430"/>
        <v>-49915.375</v>
      </c>
      <c r="S3692">
        <f t="shared" si="431"/>
        <v>148805.625</v>
      </c>
      <c r="T3692">
        <v>79265</v>
      </c>
    </row>
    <row r="3693" spans="1:20" ht="15" thickBot="1" x14ac:dyDescent="0.4">
      <c r="A3693">
        <v>450068</v>
      </c>
      <c r="B3693" s="2">
        <v>41849.660370370373</v>
      </c>
      <c r="C3693" t="s">
        <v>31</v>
      </c>
      <c r="D3693" t="s">
        <v>27</v>
      </c>
      <c r="E3693" s="6" t="s">
        <v>20</v>
      </c>
      <c r="F3693" t="s">
        <v>6</v>
      </c>
      <c r="G3693">
        <v>98599</v>
      </c>
      <c r="H3693">
        <f t="shared" si="425"/>
        <v>98599</v>
      </c>
      <c r="I3693" t="str">
        <f t="shared" si="427"/>
        <v>60001-100000</v>
      </c>
      <c r="O3693">
        <f t="shared" si="426"/>
        <v>24604</v>
      </c>
      <c r="P3693">
        <f t="shared" si="428"/>
        <v>74244</v>
      </c>
      <c r="Q3693">
        <f t="shared" si="429"/>
        <v>49640</v>
      </c>
      <c r="R3693">
        <f t="shared" si="430"/>
        <v>-49856</v>
      </c>
      <c r="S3693">
        <f t="shared" si="431"/>
        <v>148704</v>
      </c>
      <c r="T3693">
        <v>98599</v>
      </c>
    </row>
    <row r="3694" spans="1:20" ht="15" thickBot="1" x14ac:dyDescent="0.4">
      <c r="A3694">
        <v>991377</v>
      </c>
      <c r="B3694" s="2">
        <v>41790.760787037034</v>
      </c>
      <c r="C3694" t="s">
        <v>31</v>
      </c>
      <c r="D3694" t="s">
        <v>27</v>
      </c>
      <c r="E3694" s="6" t="s">
        <v>12</v>
      </c>
      <c r="F3694" t="s">
        <v>7</v>
      </c>
      <c r="G3694">
        <v>5776</v>
      </c>
      <c r="H3694">
        <f t="shared" si="425"/>
        <v>5776</v>
      </c>
      <c r="I3694" t="str">
        <f t="shared" si="427"/>
        <v>0-20,000</v>
      </c>
      <c r="O3694">
        <f t="shared" si="426"/>
        <v>24592.75</v>
      </c>
      <c r="P3694">
        <f t="shared" si="428"/>
        <v>74233.5</v>
      </c>
      <c r="Q3694">
        <f t="shared" si="429"/>
        <v>49640.75</v>
      </c>
      <c r="R3694">
        <f t="shared" si="430"/>
        <v>-49868.375</v>
      </c>
      <c r="S3694">
        <f t="shared" si="431"/>
        <v>148694.625</v>
      </c>
      <c r="T3694">
        <v>5776</v>
      </c>
    </row>
    <row r="3695" spans="1:20" ht="15" thickBot="1" x14ac:dyDescent="0.4">
      <c r="A3695">
        <v>972418</v>
      </c>
      <c r="B3695" s="2">
        <v>41838.398449074077</v>
      </c>
      <c r="C3695" t="s">
        <v>31</v>
      </c>
      <c r="D3695" t="s">
        <v>27</v>
      </c>
      <c r="E3695" s="6" t="s">
        <v>12</v>
      </c>
      <c r="F3695" t="s">
        <v>10</v>
      </c>
      <c r="G3695">
        <v>17920</v>
      </c>
      <c r="H3695">
        <f t="shared" si="425"/>
        <v>17920</v>
      </c>
      <c r="I3695" t="str">
        <f t="shared" si="427"/>
        <v>0-20,000</v>
      </c>
      <c r="O3695">
        <f t="shared" si="426"/>
        <v>24606</v>
      </c>
      <c r="P3695">
        <f t="shared" si="428"/>
        <v>74237</v>
      </c>
      <c r="Q3695">
        <f t="shared" si="429"/>
        <v>49631</v>
      </c>
      <c r="R3695">
        <f t="shared" si="430"/>
        <v>-49840.5</v>
      </c>
      <c r="S3695">
        <f t="shared" si="431"/>
        <v>148683.5</v>
      </c>
      <c r="T3695">
        <v>17920</v>
      </c>
    </row>
    <row r="3696" spans="1:20" ht="15" thickBot="1" x14ac:dyDescent="0.4">
      <c r="A3696">
        <v>758770</v>
      </c>
      <c r="B3696" s="2">
        <v>41865.71125</v>
      </c>
      <c r="C3696" t="s">
        <v>31</v>
      </c>
      <c r="D3696" t="s">
        <v>27</v>
      </c>
      <c r="E3696" s="6" t="s">
        <v>12</v>
      </c>
      <c r="F3696" t="s">
        <v>10</v>
      </c>
      <c r="G3696">
        <v>26390</v>
      </c>
      <c r="H3696">
        <f t="shared" si="425"/>
        <v>26390</v>
      </c>
      <c r="I3696" t="str">
        <f t="shared" si="427"/>
        <v>20001-40000</v>
      </c>
      <c r="O3696">
        <f t="shared" si="426"/>
        <v>24608.75</v>
      </c>
      <c r="P3696">
        <f t="shared" si="428"/>
        <v>74240.5</v>
      </c>
      <c r="Q3696">
        <f t="shared" si="429"/>
        <v>49631.75</v>
      </c>
      <c r="R3696">
        <f t="shared" si="430"/>
        <v>-49838.875</v>
      </c>
      <c r="S3696">
        <f t="shared" si="431"/>
        <v>148688.125</v>
      </c>
      <c r="T3696">
        <v>26390</v>
      </c>
    </row>
    <row r="3697" spans="1:20" ht="15" thickBot="1" x14ac:dyDescent="0.4">
      <c r="A3697">
        <v>339709</v>
      </c>
      <c r="B3697" s="2">
        <v>41865.711909722224</v>
      </c>
      <c r="C3697" t="s">
        <v>31</v>
      </c>
      <c r="D3697" t="s">
        <v>27</v>
      </c>
      <c r="E3697" s="6" t="s">
        <v>12</v>
      </c>
      <c r="F3697" t="s">
        <v>10</v>
      </c>
      <c r="G3697">
        <v>41454</v>
      </c>
      <c r="H3697">
        <f t="shared" si="425"/>
        <v>41454</v>
      </c>
      <c r="I3697" t="str">
        <f t="shared" si="427"/>
        <v>40001-60000</v>
      </c>
      <c r="O3697">
        <f t="shared" si="426"/>
        <v>24608</v>
      </c>
      <c r="P3697">
        <f t="shared" si="428"/>
        <v>74244</v>
      </c>
      <c r="Q3697">
        <f t="shared" si="429"/>
        <v>49636</v>
      </c>
      <c r="R3697">
        <f t="shared" si="430"/>
        <v>-49846</v>
      </c>
      <c r="S3697">
        <f t="shared" si="431"/>
        <v>148698</v>
      </c>
      <c r="T3697">
        <v>41454</v>
      </c>
    </row>
    <row r="3698" spans="1:20" ht="15" thickBot="1" x14ac:dyDescent="0.4">
      <c r="A3698">
        <v>665151</v>
      </c>
      <c r="B3698" s="2">
        <v>41778.396979166668</v>
      </c>
      <c r="C3698" t="s">
        <v>31</v>
      </c>
      <c r="D3698" t="s">
        <v>27</v>
      </c>
      <c r="E3698" s="6" t="s">
        <v>20</v>
      </c>
      <c r="F3698" t="s">
        <v>8</v>
      </c>
      <c r="G3698">
        <v>57695</v>
      </c>
      <c r="H3698">
        <f t="shared" si="425"/>
        <v>57695</v>
      </c>
      <c r="I3698" t="str">
        <f t="shared" si="427"/>
        <v>40001-60000</v>
      </c>
      <c r="O3698">
        <f t="shared" si="426"/>
        <v>24607</v>
      </c>
      <c r="P3698">
        <f t="shared" si="428"/>
        <v>74257.75</v>
      </c>
      <c r="Q3698">
        <f t="shared" si="429"/>
        <v>49650.75</v>
      </c>
      <c r="R3698">
        <f t="shared" si="430"/>
        <v>-49869.125</v>
      </c>
      <c r="S3698">
        <f t="shared" si="431"/>
        <v>148733.875</v>
      </c>
      <c r="T3698">
        <v>57695</v>
      </c>
    </row>
    <row r="3699" spans="1:20" ht="15" thickBot="1" x14ac:dyDescent="0.4">
      <c r="A3699">
        <v>425591</v>
      </c>
      <c r="B3699" s="2">
        <v>41778.398043981484</v>
      </c>
      <c r="C3699" t="s">
        <v>30</v>
      </c>
      <c r="D3699" t="s">
        <v>27</v>
      </c>
      <c r="E3699" s="6" t="s">
        <v>20</v>
      </c>
      <c r="F3699" t="s">
        <v>8</v>
      </c>
      <c r="G3699">
        <v>52882</v>
      </c>
      <c r="H3699">
        <f t="shared" si="425"/>
        <v>52882</v>
      </c>
      <c r="I3699" t="str">
        <f t="shared" si="427"/>
        <v>40001-60000</v>
      </c>
      <c r="O3699">
        <f t="shared" si="426"/>
        <v>24606</v>
      </c>
      <c r="P3699">
        <f t="shared" si="428"/>
        <v>74271.5</v>
      </c>
      <c r="Q3699">
        <f t="shared" si="429"/>
        <v>49665.5</v>
      </c>
      <c r="R3699">
        <f t="shared" si="430"/>
        <v>-49892.25</v>
      </c>
      <c r="S3699">
        <f t="shared" si="431"/>
        <v>148769.75</v>
      </c>
      <c r="T3699">
        <v>52882</v>
      </c>
    </row>
    <row r="3700" spans="1:20" ht="15" thickBot="1" x14ac:dyDescent="0.4">
      <c r="A3700">
        <v>918977</v>
      </c>
      <c r="B3700" s="2">
        <v>41778.398495370369</v>
      </c>
      <c r="C3700" t="s">
        <v>31</v>
      </c>
      <c r="D3700" t="s">
        <v>27</v>
      </c>
      <c r="E3700" s="6" t="s">
        <v>20</v>
      </c>
      <c r="F3700" t="s">
        <v>8</v>
      </c>
      <c r="G3700">
        <v>61359</v>
      </c>
      <c r="H3700">
        <f t="shared" si="425"/>
        <v>61359</v>
      </c>
      <c r="I3700" t="str">
        <f t="shared" si="427"/>
        <v>60001-100000</v>
      </c>
      <c r="O3700">
        <f t="shared" si="426"/>
        <v>24605</v>
      </c>
      <c r="P3700">
        <f t="shared" si="428"/>
        <v>74285.25</v>
      </c>
      <c r="Q3700">
        <f t="shared" si="429"/>
        <v>49680.25</v>
      </c>
      <c r="R3700">
        <f t="shared" si="430"/>
        <v>-49915.375</v>
      </c>
      <c r="S3700">
        <f t="shared" si="431"/>
        <v>148805.625</v>
      </c>
      <c r="T3700">
        <v>61359</v>
      </c>
    </row>
    <row r="3701" spans="1:20" ht="15" thickBot="1" x14ac:dyDescent="0.4">
      <c r="A3701">
        <v>91761</v>
      </c>
      <c r="B3701" s="2">
        <v>41803.792766203704</v>
      </c>
      <c r="C3701" t="s">
        <v>30</v>
      </c>
      <c r="D3701" t="s">
        <v>29</v>
      </c>
      <c r="E3701" s="6" t="s">
        <v>20</v>
      </c>
      <c r="F3701" t="s">
        <v>8</v>
      </c>
      <c r="G3701">
        <v>83626</v>
      </c>
      <c r="H3701">
        <f t="shared" si="425"/>
        <v>83626</v>
      </c>
      <c r="I3701" t="str">
        <f t="shared" si="427"/>
        <v>60001-100000</v>
      </c>
      <c r="O3701">
        <f t="shared" si="426"/>
        <v>24604</v>
      </c>
      <c r="P3701">
        <f t="shared" si="428"/>
        <v>74299</v>
      </c>
      <c r="Q3701">
        <f t="shared" si="429"/>
        <v>49695</v>
      </c>
      <c r="R3701">
        <f t="shared" si="430"/>
        <v>-49938.5</v>
      </c>
      <c r="S3701">
        <f t="shared" si="431"/>
        <v>148841.5</v>
      </c>
      <c r="T3701">
        <v>83626</v>
      </c>
    </row>
    <row r="3702" spans="1:20" ht="15" thickBot="1" x14ac:dyDescent="0.4">
      <c r="A3702">
        <v>59571</v>
      </c>
      <c r="B3702" s="2">
        <v>41803.795034722221</v>
      </c>
      <c r="C3702" t="s">
        <v>31</v>
      </c>
      <c r="D3702" t="s">
        <v>29</v>
      </c>
      <c r="E3702" s="6" t="s">
        <v>20</v>
      </c>
      <c r="F3702" t="s">
        <v>8</v>
      </c>
      <c r="G3702">
        <v>44515</v>
      </c>
      <c r="H3702">
        <f t="shared" si="425"/>
        <v>44515</v>
      </c>
      <c r="I3702" t="str">
        <f t="shared" si="427"/>
        <v>40001-60000</v>
      </c>
      <c r="O3702">
        <f t="shared" si="426"/>
        <v>24592.75</v>
      </c>
      <c r="P3702">
        <f t="shared" si="428"/>
        <v>74257.75</v>
      </c>
      <c r="Q3702">
        <f t="shared" si="429"/>
        <v>49665</v>
      </c>
      <c r="R3702">
        <f t="shared" si="430"/>
        <v>-49904.75</v>
      </c>
      <c r="S3702">
        <f t="shared" si="431"/>
        <v>148755.25</v>
      </c>
      <c r="T3702">
        <v>44515</v>
      </c>
    </row>
    <row r="3703" spans="1:20" ht="15" thickBot="1" x14ac:dyDescent="0.4">
      <c r="A3703">
        <v>763575</v>
      </c>
      <c r="B3703" s="2">
        <v>41794.697974537034</v>
      </c>
      <c r="C3703" t="s">
        <v>31</v>
      </c>
      <c r="D3703" t="s">
        <v>27</v>
      </c>
      <c r="E3703" s="6" t="s">
        <v>20</v>
      </c>
      <c r="F3703" t="s">
        <v>5</v>
      </c>
      <c r="G3703">
        <v>79839</v>
      </c>
      <c r="H3703">
        <f t="shared" si="425"/>
        <v>79839</v>
      </c>
      <c r="I3703" t="str">
        <f t="shared" si="427"/>
        <v>60001-100000</v>
      </c>
      <c r="O3703">
        <f t="shared" si="426"/>
        <v>24581.5</v>
      </c>
      <c r="P3703">
        <f t="shared" si="428"/>
        <v>74271.5</v>
      </c>
      <c r="Q3703">
        <f t="shared" si="429"/>
        <v>49690</v>
      </c>
      <c r="R3703">
        <f t="shared" si="430"/>
        <v>-49953.5</v>
      </c>
      <c r="S3703">
        <f t="shared" si="431"/>
        <v>148806.5</v>
      </c>
      <c r="T3703">
        <v>79839</v>
      </c>
    </row>
    <row r="3704" spans="1:20" ht="15" thickBot="1" x14ac:dyDescent="0.4">
      <c r="A3704">
        <v>907089</v>
      </c>
      <c r="B3704" s="2">
        <v>41797.774548611109</v>
      </c>
      <c r="C3704" t="s">
        <v>31</v>
      </c>
      <c r="D3704" t="s">
        <v>27</v>
      </c>
      <c r="E3704" s="6" t="s">
        <v>20</v>
      </c>
      <c r="F3704" t="s">
        <v>10</v>
      </c>
      <c r="G3704">
        <v>4882</v>
      </c>
      <c r="H3704">
        <f t="shared" si="425"/>
        <v>4882</v>
      </c>
      <c r="I3704" t="str">
        <f t="shared" si="427"/>
        <v>0-20,000</v>
      </c>
      <c r="O3704">
        <f t="shared" si="426"/>
        <v>24570.25</v>
      </c>
      <c r="P3704">
        <f t="shared" si="428"/>
        <v>74240.5</v>
      </c>
      <c r="Q3704">
        <f t="shared" si="429"/>
        <v>49670.25</v>
      </c>
      <c r="R3704">
        <f t="shared" si="430"/>
        <v>-49935.125</v>
      </c>
      <c r="S3704">
        <f t="shared" si="431"/>
        <v>148745.875</v>
      </c>
      <c r="T3704">
        <v>4882</v>
      </c>
    </row>
    <row r="3705" spans="1:20" ht="15" thickBot="1" x14ac:dyDescent="0.4">
      <c r="A3705">
        <v>327925</v>
      </c>
      <c r="B3705" s="2">
        <v>41812.664293981485</v>
      </c>
      <c r="C3705" t="s">
        <v>31</v>
      </c>
      <c r="D3705" t="s">
        <v>28</v>
      </c>
      <c r="E3705" s="6" t="s">
        <v>20</v>
      </c>
      <c r="F3705" t="s">
        <v>10</v>
      </c>
      <c r="G3705">
        <v>85704</v>
      </c>
      <c r="H3705">
        <f t="shared" si="425"/>
        <v>85704</v>
      </c>
      <c r="I3705" t="str">
        <f t="shared" si="427"/>
        <v>60001-100000</v>
      </c>
      <c r="O3705">
        <f t="shared" si="426"/>
        <v>24604</v>
      </c>
      <c r="P3705">
        <f t="shared" si="428"/>
        <v>74244</v>
      </c>
      <c r="Q3705">
        <f t="shared" si="429"/>
        <v>49640</v>
      </c>
      <c r="R3705">
        <f t="shared" si="430"/>
        <v>-49856</v>
      </c>
      <c r="S3705">
        <f t="shared" si="431"/>
        <v>148704</v>
      </c>
      <c r="T3705">
        <v>85704</v>
      </c>
    </row>
    <row r="3706" spans="1:20" ht="15" thickBot="1" x14ac:dyDescent="0.4">
      <c r="A3706">
        <v>828285</v>
      </c>
      <c r="B3706" s="2">
        <v>41822.724560185183</v>
      </c>
      <c r="C3706" t="s">
        <v>31</v>
      </c>
      <c r="D3706" t="s">
        <v>27</v>
      </c>
      <c r="E3706" s="6" t="s">
        <v>20</v>
      </c>
      <c r="F3706" t="s">
        <v>10</v>
      </c>
      <c r="G3706">
        <v>24144</v>
      </c>
      <c r="H3706">
        <f t="shared" si="425"/>
        <v>24144</v>
      </c>
      <c r="I3706" t="str">
        <f t="shared" si="427"/>
        <v>20001-40000</v>
      </c>
      <c r="O3706">
        <f t="shared" si="426"/>
        <v>24592.75</v>
      </c>
      <c r="P3706">
        <f t="shared" si="428"/>
        <v>74233.5</v>
      </c>
      <c r="Q3706">
        <f t="shared" si="429"/>
        <v>49640.75</v>
      </c>
      <c r="R3706">
        <f t="shared" si="430"/>
        <v>-49868.375</v>
      </c>
      <c r="S3706">
        <f t="shared" si="431"/>
        <v>148694.625</v>
      </c>
      <c r="T3706">
        <v>24144</v>
      </c>
    </row>
    <row r="3707" spans="1:20" ht="15" thickBot="1" x14ac:dyDescent="0.4">
      <c r="A3707">
        <v>464131</v>
      </c>
      <c r="B3707" s="2">
        <v>41822.724907407406</v>
      </c>
      <c r="C3707" t="s">
        <v>31</v>
      </c>
      <c r="D3707" t="s">
        <v>27</v>
      </c>
      <c r="E3707" s="6" t="s">
        <v>20</v>
      </c>
      <c r="F3707" t="s">
        <v>10</v>
      </c>
      <c r="G3707">
        <v>71756</v>
      </c>
      <c r="H3707">
        <f t="shared" si="425"/>
        <v>71756</v>
      </c>
      <c r="I3707" t="str">
        <f t="shared" si="427"/>
        <v>60001-100000</v>
      </c>
      <c r="O3707">
        <f t="shared" si="426"/>
        <v>24606</v>
      </c>
      <c r="P3707">
        <f t="shared" si="428"/>
        <v>74237</v>
      </c>
      <c r="Q3707">
        <f t="shared" si="429"/>
        <v>49631</v>
      </c>
      <c r="R3707">
        <f t="shared" si="430"/>
        <v>-49840.5</v>
      </c>
      <c r="S3707">
        <f t="shared" si="431"/>
        <v>148683.5</v>
      </c>
      <c r="T3707">
        <v>71756</v>
      </c>
    </row>
    <row r="3708" spans="1:20" ht="15" thickBot="1" x14ac:dyDescent="0.4">
      <c r="A3708">
        <v>974929</v>
      </c>
      <c r="B3708" s="2">
        <v>41876.396944444445</v>
      </c>
      <c r="C3708" t="s">
        <v>30</v>
      </c>
      <c r="D3708" t="s">
        <v>27</v>
      </c>
      <c r="E3708" s="6" t="s">
        <v>20</v>
      </c>
      <c r="F3708" t="s">
        <v>10</v>
      </c>
      <c r="G3708">
        <v>75979</v>
      </c>
      <c r="H3708">
        <f t="shared" si="425"/>
        <v>75979</v>
      </c>
      <c r="I3708" t="str">
        <f t="shared" si="427"/>
        <v>60001-100000</v>
      </c>
      <c r="O3708">
        <f t="shared" si="426"/>
        <v>24605</v>
      </c>
      <c r="P3708">
        <f t="shared" si="428"/>
        <v>74240.5</v>
      </c>
      <c r="Q3708">
        <f t="shared" si="429"/>
        <v>49635.5</v>
      </c>
      <c r="R3708">
        <f t="shared" si="430"/>
        <v>-49848.25</v>
      </c>
      <c r="S3708">
        <f t="shared" si="431"/>
        <v>148693.75</v>
      </c>
      <c r="T3708">
        <v>75979</v>
      </c>
    </row>
    <row r="3709" spans="1:20" ht="15" thickBot="1" x14ac:dyDescent="0.4">
      <c r="A3709">
        <v>936032</v>
      </c>
      <c r="B3709" s="2">
        <v>41882.323194444441</v>
      </c>
      <c r="C3709" t="s">
        <v>31</v>
      </c>
      <c r="D3709" t="s">
        <v>27</v>
      </c>
      <c r="E3709" s="6" t="s">
        <v>20</v>
      </c>
      <c r="F3709" t="s">
        <v>5</v>
      </c>
      <c r="G3709">
        <v>14929</v>
      </c>
      <c r="H3709">
        <f t="shared" si="425"/>
        <v>14929</v>
      </c>
      <c r="I3709" t="str">
        <f t="shared" si="427"/>
        <v>0-20,000</v>
      </c>
      <c r="O3709">
        <f t="shared" si="426"/>
        <v>24604</v>
      </c>
      <c r="P3709">
        <f t="shared" si="428"/>
        <v>74230</v>
      </c>
      <c r="Q3709">
        <f t="shared" si="429"/>
        <v>49626</v>
      </c>
      <c r="R3709">
        <f t="shared" si="430"/>
        <v>-49835</v>
      </c>
      <c r="S3709">
        <f t="shared" si="431"/>
        <v>148669</v>
      </c>
      <c r="T3709">
        <v>14929</v>
      </c>
    </row>
    <row r="3710" spans="1:20" ht="15" thickBot="1" x14ac:dyDescent="0.4">
      <c r="A3710">
        <v>373434</v>
      </c>
      <c r="B3710" s="2">
        <v>41849.3984837963</v>
      </c>
      <c r="C3710" t="s">
        <v>30</v>
      </c>
      <c r="D3710" t="s">
        <v>27</v>
      </c>
      <c r="E3710" s="6" t="s">
        <v>14</v>
      </c>
      <c r="F3710" t="s">
        <v>10</v>
      </c>
      <c r="G3710">
        <v>30239</v>
      </c>
      <c r="H3710">
        <f t="shared" si="425"/>
        <v>30239</v>
      </c>
      <c r="I3710" t="str">
        <f t="shared" si="427"/>
        <v>20001-40000</v>
      </c>
      <c r="O3710">
        <f t="shared" si="426"/>
        <v>24607</v>
      </c>
      <c r="P3710">
        <f t="shared" si="428"/>
        <v>74233.5</v>
      </c>
      <c r="Q3710">
        <f t="shared" si="429"/>
        <v>49626.5</v>
      </c>
      <c r="R3710">
        <f t="shared" si="430"/>
        <v>-49832.75</v>
      </c>
      <c r="S3710">
        <f t="shared" si="431"/>
        <v>148673.25</v>
      </c>
      <c r="T3710">
        <v>30239</v>
      </c>
    </row>
    <row r="3711" spans="1:20" ht="15" thickBot="1" x14ac:dyDescent="0.4">
      <c r="A3711">
        <v>512510</v>
      </c>
      <c r="B3711" s="2">
        <v>41849.490312499998</v>
      </c>
      <c r="C3711" t="s">
        <v>31</v>
      </c>
      <c r="D3711" t="s">
        <v>29</v>
      </c>
      <c r="E3711" s="6" t="s">
        <v>14</v>
      </c>
      <c r="F3711" t="s">
        <v>10</v>
      </c>
      <c r="G3711">
        <v>29908</v>
      </c>
      <c r="H3711">
        <f t="shared" si="425"/>
        <v>29908</v>
      </c>
      <c r="I3711" t="str">
        <f t="shared" si="427"/>
        <v>20001-40000</v>
      </c>
      <c r="O3711">
        <f t="shared" si="426"/>
        <v>24606</v>
      </c>
      <c r="P3711">
        <f t="shared" si="428"/>
        <v>74237</v>
      </c>
      <c r="Q3711">
        <f t="shared" si="429"/>
        <v>49631</v>
      </c>
      <c r="R3711">
        <f t="shared" si="430"/>
        <v>-49840.5</v>
      </c>
      <c r="S3711">
        <f t="shared" si="431"/>
        <v>148683.5</v>
      </c>
      <c r="T3711">
        <v>29908</v>
      </c>
    </row>
    <row r="3712" spans="1:20" ht="15" thickBot="1" x14ac:dyDescent="0.4">
      <c r="A3712">
        <v>45706</v>
      </c>
      <c r="B3712" s="2">
        <v>41850.516469907408</v>
      </c>
      <c r="C3712" t="s">
        <v>31</v>
      </c>
      <c r="D3712" t="s">
        <v>27</v>
      </c>
      <c r="E3712" s="6" t="s">
        <v>14</v>
      </c>
      <c r="F3712" t="s">
        <v>10</v>
      </c>
      <c r="G3712">
        <v>69338</v>
      </c>
      <c r="H3712">
        <f t="shared" si="425"/>
        <v>69338</v>
      </c>
      <c r="I3712" t="str">
        <f t="shared" si="427"/>
        <v>60001-100000</v>
      </c>
      <c r="O3712">
        <f t="shared" si="426"/>
        <v>24605</v>
      </c>
      <c r="P3712">
        <f t="shared" si="428"/>
        <v>74240.5</v>
      </c>
      <c r="Q3712">
        <f t="shared" si="429"/>
        <v>49635.5</v>
      </c>
      <c r="R3712">
        <f t="shared" si="430"/>
        <v>-49848.25</v>
      </c>
      <c r="S3712">
        <f t="shared" si="431"/>
        <v>148693.75</v>
      </c>
      <c r="T3712">
        <v>69338</v>
      </c>
    </row>
    <row r="3713" spans="1:20" ht="15" thickBot="1" x14ac:dyDescent="0.4">
      <c r="A3713">
        <v>548266</v>
      </c>
      <c r="B3713" s="2">
        <v>41850.517523148148</v>
      </c>
      <c r="C3713" t="s">
        <v>30</v>
      </c>
      <c r="D3713" t="s">
        <v>27</v>
      </c>
      <c r="E3713" s="6" t="s">
        <v>14</v>
      </c>
      <c r="F3713" t="s">
        <v>10</v>
      </c>
      <c r="G3713">
        <v>72531</v>
      </c>
      <c r="H3713">
        <f t="shared" si="425"/>
        <v>72531</v>
      </c>
      <c r="I3713" t="str">
        <f t="shared" si="427"/>
        <v>60001-100000</v>
      </c>
      <c r="O3713">
        <f t="shared" si="426"/>
        <v>24604</v>
      </c>
      <c r="P3713">
        <f t="shared" si="428"/>
        <v>74244</v>
      </c>
      <c r="Q3713">
        <f t="shared" si="429"/>
        <v>49640</v>
      </c>
      <c r="R3713">
        <f t="shared" si="430"/>
        <v>-49856</v>
      </c>
      <c r="S3713">
        <f t="shared" si="431"/>
        <v>148704</v>
      </c>
      <c r="T3713">
        <v>72531</v>
      </c>
    </row>
    <row r="3714" spans="1:20" ht="15" thickBot="1" x14ac:dyDescent="0.4">
      <c r="A3714">
        <v>604191</v>
      </c>
      <c r="B3714" s="2">
        <v>41850.518831018519</v>
      </c>
      <c r="C3714" t="s">
        <v>31</v>
      </c>
      <c r="D3714" t="s">
        <v>29</v>
      </c>
      <c r="E3714" s="6" t="s">
        <v>14</v>
      </c>
      <c r="F3714" t="s">
        <v>10</v>
      </c>
      <c r="G3714">
        <v>7769</v>
      </c>
      <c r="H3714">
        <f t="shared" ref="H3714:H3777" si="432">IF(OR(G3714 &lt; R3714, G3714 &gt; S3714), $O$1, G3714)</f>
        <v>7769</v>
      </c>
      <c r="I3714" t="str">
        <f t="shared" si="427"/>
        <v>0-20,000</v>
      </c>
      <c r="O3714">
        <f t="shared" ref="O3714:O3777" si="433">QUARTILE(G3714:G10881,1)</f>
        <v>24592.75</v>
      </c>
      <c r="P3714">
        <f t="shared" si="428"/>
        <v>74257.75</v>
      </c>
      <c r="Q3714">
        <f t="shared" si="429"/>
        <v>49665</v>
      </c>
      <c r="R3714">
        <f t="shared" si="430"/>
        <v>-49904.75</v>
      </c>
      <c r="S3714">
        <f t="shared" si="431"/>
        <v>148755.25</v>
      </c>
      <c r="T3714">
        <v>7769</v>
      </c>
    </row>
    <row r="3715" spans="1:20" ht="15" thickBot="1" x14ac:dyDescent="0.4">
      <c r="A3715">
        <v>127094</v>
      </c>
      <c r="B3715" s="2">
        <v>41861.431805555556</v>
      </c>
      <c r="C3715" t="s">
        <v>30</v>
      </c>
      <c r="D3715" t="s">
        <v>29</v>
      </c>
      <c r="E3715" s="6" t="s">
        <v>14</v>
      </c>
      <c r="F3715" t="s">
        <v>10</v>
      </c>
      <c r="G3715">
        <v>76330</v>
      </c>
      <c r="H3715">
        <f t="shared" si="432"/>
        <v>76330</v>
      </c>
      <c r="I3715" t="str">
        <f t="shared" ref="I3715:I3778" si="434">IF(H3715&lt;=20000,"0-20,000",IF(H3715&lt;=40000,"20001-40000",IF(H3715&lt;=60000,"40001-60000",IF(H3715&lt;=100000,"60001-100000","above 1 lakh"))))</f>
        <v>60001-100000</v>
      </c>
      <c r="O3715">
        <f t="shared" si="433"/>
        <v>24606</v>
      </c>
      <c r="P3715">
        <f t="shared" ref="P3715:P3778" si="435">QUARTILE(G3715:G10882,3)</f>
        <v>74271.5</v>
      </c>
      <c r="Q3715">
        <f t="shared" ref="Q3715:Q3778" si="436">P3715-O3715</f>
        <v>49665.5</v>
      </c>
      <c r="R3715">
        <f t="shared" ref="R3715:R3778" si="437">O3715-1.5*Q3715</f>
        <v>-49892.25</v>
      </c>
      <c r="S3715">
        <f t="shared" ref="S3715:S3778" si="438">P3715+1.5*Q3715</f>
        <v>148769.75</v>
      </c>
      <c r="T3715">
        <v>76330</v>
      </c>
    </row>
    <row r="3716" spans="1:20" ht="15" thickBot="1" x14ac:dyDescent="0.4">
      <c r="A3716">
        <v>695887</v>
      </c>
      <c r="B3716" s="2">
        <v>41835.397291666668</v>
      </c>
      <c r="C3716" t="s">
        <v>30</v>
      </c>
      <c r="D3716" t="s">
        <v>27</v>
      </c>
      <c r="E3716" s="6" t="s">
        <v>17</v>
      </c>
      <c r="F3716" t="s">
        <v>10</v>
      </c>
      <c r="G3716">
        <v>50191</v>
      </c>
      <c r="H3716">
        <f t="shared" si="432"/>
        <v>50191</v>
      </c>
      <c r="I3716" t="str">
        <f t="shared" si="434"/>
        <v>40001-60000</v>
      </c>
      <c r="O3716">
        <f t="shared" si="433"/>
        <v>24605</v>
      </c>
      <c r="P3716">
        <f t="shared" si="435"/>
        <v>74240.5</v>
      </c>
      <c r="Q3716">
        <f t="shared" si="436"/>
        <v>49635.5</v>
      </c>
      <c r="R3716">
        <f t="shared" si="437"/>
        <v>-49848.25</v>
      </c>
      <c r="S3716">
        <f t="shared" si="438"/>
        <v>148693.75</v>
      </c>
      <c r="T3716">
        <v>50191</v>
      </c>
    </row>
    <row r="3717" spans="1:20" ht="15" thickBot="1" x14ac:dyDescent="0.4">
      <c r="A3717">
        <v>137208</v>
      </c>
      <c r="B3717" s="2">
        <v>41844.675879629627</v>
      </c>
      <c r="C3717" t="s">
        <v>30</v>
      </c>
      <c r="D3717" t="s">
        <v>27</v>
      </c>
      <c r="E3717" s="6" t="s">
        <v>20</v>
      </c>
      <c r="F3717" t="s">
        <v>2</v>
      </c>
      <c r="G3717">
        <v>19665</v>
      </c>
      <c r="H3717">
        <f t="shared" si="432"/>
        <v>19665</v>
      </c>
      <c r="I3717" t="str">
        <f t="shared" si="434"/>
        <v>0-20,000</v>
      </c>
      <c r="O3717">
        <f t="shared" si="433"/>
        <v>24604</v>
      </c>
      <c r="P3717">
        <f t="shared" si="435"/>
        <v>74244</v>
      </c>
      <c r="Q3717">
        <f t="shared" si="436"/>
        <v>49640</v>
      </c>
      <c r="R3717">
        <f t="shared" si="437"/>
        <v>-49856</v>
      </c>
      <c r="S3717">
        <f t="shared" si="438"/>
        <v>148704</v>
      </c>
      <c r="T3717">
        <v>19665</v>
      </c>
    </row>
    <row r="3718" spans="1:20" ht="15" thickBot="1" x14ac:dyDescent="0.4">
      <c r="A3718">
        <v>295614</v>
      </c>
      <c r="B3718" s="2">
        <v>41766.396932870368</v>
      </c>
      <c r="C3718" t="s">
        <v>30</v>
      </c>
      <c r="D3718" t="s">
        <v>29</v>
      </c>
      <c r="E3718" s="6" t="s">
        <v>13</v>
      </c>
      <c r="F3718" t="s">
        <v>2</v>
      </c>
      <c r="G3718">
        <v>96621</v>
      </c>
      <c r="H3718">
        <f t="shared" si="432"/>
        <v>96621</v>
      </c>
      <c r="I3718" t="str">
        <f t="shared" si="434"/>
        <v>60001-100000</v>
      </c>
      <c r="O3718">
        <f t="shared" si="433"/>
        <v>24607</v>
      </c>
      <c r="P3718">
        <f t="shared" si="435"/>
        <v>74257.75</v>
      </c>
      <c r="Q3718">
        <f t="shared" si="436"/>
        <v>49650.75</v>
      </c>
      <c r="R3718">
        <f t="shared" si="437"/>
        <v>-49869.125</v>
      </c>
      <c r="S3718">
        <f t="shared" si="438"/>
        <v>148733.875</v>
      </c>
      <c r="T3718">
        <v>96621</v>
      </c>
    </row>
    <row r="3719" spans="1:20" ht="15" thickBot="1" x14ac:dyDescent="0.4">
      <c r="A3719">
        <v>638258</v>
      </c>
      <c r="B3719" s="2">
        <v>41864.504895833335</v>
      </c>
      <c r="C3719" t="s">
        <v>31</v>
      </c>
      <c r="D3719" t="s">
        <v>29</v>
      </c>
      <c r="E3719" s="6" t="s">
        <v>13</v>
      </c>
      <c r="F3719" t="s">
        <v>2</v>
      </c>
      <c r="G3719">
        <v>28497</v>
      </c>
      <c r="H3719">
        <f t="shared" si="432"/>
        <v>28497</v>
      </c>
      <c r="I3719" t="str">
        <f t="shared" si="434"/>
        <v>20001-40000</v>
      </c>
      <c r="O3719">
        <f t="shared" si="433"/>
        <v>24606</v>
      </c>
      <c r="P3719">
        <f t="shared" si="435"/>
        <v>74237</v>
      </c>
      <c r="Q3719">
        <f t="shared" si="436"/>
        <v>49631</v>
      </c>
      <c r="R3719">
        <f t="shared" si="437"/>
        <v>-49840.5</v>
      </c>
      <c r="S3719">
        <f t="shared" si="438"/>
        <v>148683.5</v>
      </c>
      <c r="T3719">
        <v>28497</v>
      </c>
    </row>
    <row r="3720" spans="1:20" ht="15" thickBot="1" x14ac:dyDescent="0.4">
      <c r="A3720">
        <v>581201</v>
      </c>
      <c r="B3720" s="2">
        <v>41871.397835648146</v>
      </c>
      <c r="C3720" t="s">
        <v>31</v>
      </c>
      <c r="D3720" t="s">
        <v>29</v>
      </c>
      <c r="E3720" s="6" t="s">
        <v>17</v>
      </c>
      <c r="F3720" t="s">
        <v>8</v>
      </c>
      <c r="G3720">
        <v>18067</v>
      </c>
      <c r="H3720">
        <f t="shared" si="432"/>
        <v>18067</v>
      </c>
      <c r="I3720" t="str">
        <f t="shared" si="434"/>
        <v>0-20,000</v>
      </c>
      <c r="O3720">
        <f t="shared" si="433"/>
        <v>24605</v>
      </c>
      <c r="P3720">
        <f t="shared" si="435"/>
        <v>74240.5</v>
      </c>
      <c r="Q3720">
        <f t="shared" si="436"/>
        <v>49635.5</v>
      </c>
      <c r="R3720">
        <f t="shared" si="437"/>
        <v>-49848.25</v>
      </c>
      <c r="S3720">
        <f t="shared" si="438"/>
        <v>148693.75</v>
      </c>
      <c r="T3720">
        <v>18067</v>
      </c>
    </row>
    <row r="3721" spans="1:20" ht="15" thickBot="1" x14ac:dyDescent="0.4">
      <c r="A3721">
        <v>771782</v>
      </c>
      <c r="B3721" s="2">
        <v>41828.383900462963</v>
      </c>
      <c r="C3721" t="s">
        <v>31</v>
      </c>
      <c r="D3721" t="s">
        <v>29</v>
      </c>
      <c r="E3721" s="6" t="s">
        <v>19</v>
      </c>
      <c r="F3721" t="s">
        <v>4</v>
      </c>
      <c r="G3721">
        <v>14603</v>
      </c>
      <c r="H3721">
        <f t="shared" si="432"/>
        <v>14603</v>
      </c>
      <c r="I3721" t="str">
        <f t="shared" si="434"/>
        <v>0-20,000</v>
      </c>
      <c r="O3721">
        <f t="shared" si="433"/>
        <v>24608</v>
      </c>
      <c r="P3721">
        <f t="shared" si="435"/>
        <v>74244</v>
      </c>
      <c r="Q3721">
        <f t="shared" si="436"/>
        <v>49636</v>
      </c>
      <c r="R3721">
        <f t="shared" si="437"/>
        <v>-49846</v>
      </c>
      <c r="S3721">
        <f t="shared" si="438"/>
        <v>148698</v>
      </c>
      <c r="T3721">
        <v>14603</v>
      </c>
    </row>
    <row r="3722" spans="1:20" ht="15" thickBot="1" x14ac:dyDescent="0.4">
      <c r="A3722">
        <v>539267</v>
      </c>
      <c r="B3722" s="2">
        <v>41801.624328703707</v>
      </c>
      <c r="C3722" t="s">
        <v>31</v>
      </c>
      <c r="D3722" t="s">
        <v>27</v>
      </c>
      <c r="E3722" s="6" t="s">
        <v>18</v>
      </c>
      <c r="F3722" t="s">
        <v>2</v>
      </c>
      <c r="G3722">
        <v>59472</v>
      </c>
      <c r="H3722">
        <f t="shared" si="432"/>
        <v>59472</v>
      </c>
      <c r="I3722" t="str">
        <f t="shared" si="434"/>
        <v>40001-60000</v>
      </c>
      <c r="O3722">
        <f t="shared" si="433"/>
        <v>24610.25</v>
      </c>
      <c r="P3722">
        <f t="shared" si="435"/>
        <v>74257.75</v>
      </c>
      <c r="Q3722">
        <f t="shared" si="436"/>
        <v>49647.5</v>
      </c>
      <c r="R3722">
        <f t="shared" si="437"/>
        <v>-49861</v>
      </c>
      <c r="S3722">
        <f t="shared" si="438"/>
        <v>148729</v>
      </c>
      <c r="T3722">
        <v>59472</v>
      </c>
    </row>
    <row r="3723" spans="1:20" ht="15" thickBot="1" x14ac:dyDescent="0.4">
      <c r="A3723">
        <v>708635</v>
      </c>
      <c r="B3723" s="2">
        <v>41801.62605324074</v>
      </c>
      <c r="C3723" t="s">
        <v>30</v>
      </c>
      <c r="D3723" t="s">
        <v>29</v>
      </c>
      <c r="E3723" s="6" t="s">
        <v>18</v>
      </c>
      <c r="F3723" t="s">
        <v>2</v>
      </c>
      <c r="G3723">
        <v>59436</v>
      </c>
      <c r="H3723">
        <f t="shared" si="432"/>
        <v>59436</v>
      </c>
      <c r="I3723" t="str">
        <f t="shared" si="434"/>
        <v>40001-60000</v>
      </c>
      <c r="O3723">
        <f t="shared" si="433"/>
        <v>24609.5</v>
      </c>
      <c r="P3723">
        <f t="shared" si="435"/>
        <v>74271.5</v>
      </c>
      <c r="Q3723">
        <f t="shared" si="436"/>
        <v>49662</v>
      </c>
      <c r="R3723">
        <f t="shared" si="437"/>
        <v>-49883.5</v>
      </c>
      <c r="S3723">
        <f t="shared" si="438"/>
        <v>148764.5</v>
      </c>
      <c r="T3723">
        <v>59436</v>
      </c>
    </row>
    <row r="3724" spans="1:20" ht="15" thickBot="1" x14ac:dyDescent="0.4">
      <c r="A3724">
        <v>282409</v>
      </c>
      <c r="B3724" s="2">
        <v>41801.627233796295</v>
      </c>
      <c r="C3724" t="s">
        <v>31</v>
      </c>
      <c r="D3724" t="s">
        <v>29</v>
      </c>
      <c r="E3724" s="6" t="s">
        <v>18</v>
      </c>
      <c r="F3724" t="s">
        <v>2</v>
      </c>
      <c r="G3724">
        <v>78804</v>
      </c>
      <c r="H3724">
        <f t="shared" si="432"/>
        <v>78804</v>
      </c>
      <c r="I3724" t="str">
        <f t="shared" si="434"/>
        <v>60001-100000</v>
      </c>
      <c r="O3724">
        <f t="shared" si="433"/>
        <v>24608.75</v>
      </c>
      <c r="P3724">
        <f t="shared" si="435"/>
        <v>74285.25</v>
      </c>
      <c r="Q3724">
        <f t="shared" si="436"/>
        <v>49676.5</v>
      </c>
      <c r="R3724">
        <f t="shared" si="437"/>
        <v>-49906</v>
      </c>
      <c r="S3724">
        <f t="shared" si="438"/>
        <v>148800</v>
      </c>
      <c r="T3724">
        <v>78804</v>
      </c>
    </row>
    <row r="3725" spans="1:20" ht="15" thickBot="1" x14ac:dyDescent="0.4">
      <c r="A3725">
        <v>967490</v>
      </c>
      <c r="B3725" s="2">
        <v>41815.52784722222</v>
      </c>
      <c r="C3725" t="s">
        <v>31</v>
      </c>
      <c r="D3725" t="s">
        <v>27</v>
      </c>
      <c r="E3725" s="6" t="s">
        <v>18</v>
      </c>
      <c r="F3725" t="s">
        <v>2</v>
      </c>
      <c r="G3725">
        <v>65576</v>
      </c>
      <c r="H3725">
        <f t="shared" si="432"/>
        <v>65576</v>
      </c>
      <c r="I3725" t="str">
        <f t="shared" si="434"/>
        <v>60001-100000</v>
      </c>
      <c r="O3725">
        <f t="shared" si="433"/>
        <v>24608</v>
      </c>
      <c r="P3725">
        <f t="shared" si="435"/>
        <v>74244</v>
      </c>
      <c r="Q3725">
        <f t="shared" si="436"/>
        <v>49636</v>
      </c>
      <c r="R3725">
        <f t="shared" si="437"/>
        <v>-49846</v>
      </c>
      <c r="S3725">
        <f t="shared" si="438"/>
        <v>148698</v>
      </c>
      <c r="T3725">
        <v>65576</v>
      </c>
    </row>
    <row r="3726" spans="1:20" ht="15" thickBot="1" x14ac:dyDescent="0.4">
      <c r="A3726">
        <v>901147</v>
      </c>
      <c r="B3726" s="2">
        <v>41815.531597222223</v>
      </c>
      <c r="C3726" t="s">
        <v>30</v>
      </c>
      <c r="D3726" t="s">
        <v>29</v>
      </c>
      <c r="E3726" s="6" t="s">
        <v>18</v>
      </c>
      <c r="F3726" t="s">
        <v>2</v>
      </c>
      <c r="G3726">
        <v>61290</v>
      </c>
      <c r="H3726">
        <f t="shared" si="432"/>
        <v>61290</v>
      </c>
      <c r="I3726" t="str">
        <f t="shared" si="434"/>
        <v>60001-100000</v>
      </c>
      <c r="O3726">
        <f t="shared" si="433"/>
        <v>24607</v>
      </c>
      <c r="P3726">
        <f t="shared" si="435"/>
        <v>74257.75</v>
      </c>
      <c r="Q3726">
        <f t="shared" si="436"/>
        <v>49650.75</v>
      </c>
      <c r="R3726">
        <f t="shared" si="437"/>
        <v>-49869.125</v>
      </c>
      <c r="S3726">
        <f t="shared" si="438"/>
        <v>148733.875</v>
      </c>
      <c r="T3726">
        <v>61290</v>
      </c>
    </row>
    <row r="3727" spans="1:20" ht="15" thickBot="1" x14ac:dyDescent="0.4">
      <c r="A3727">
        <v>450797</v>
      </c>
      <c r="B3727" s="2">
        <v>41830.39770833333</v>
      </c>
      <c r="C3727" t="s">
        <v>31</v>
      </c>
      <c r="D3727" t="s">
        <v>27</v>
      </c>
      <c r="E3727" s="6" t="s">
        <v>14</v>
      </c>
      <c r="F3727" t="s">
        <v>4</v>
      </c>
      <c r="G3727">
        <v>15586</v>
      </c>
      <c r="H3727">
        <f t="shared" si="432"/>
        <v>15586</v>
      </c>
      <c r="I3727" t="str">
        <f t="shared" si="434"/>
        <v>0-20,000</v>
      </c>
      <c r="O3727">
        <f t="shared" si="433"/>
        <v>24606</v>
      </c>
      <c r="P3727">
        <f t="shared" si="435"/>
        <v>74271.5</v>
      </c>
      <c r="Q3727">
        <f t="shared" si="436"/>
        <v>49665.5</v>
      </c>
      <c r="R3727">
        <f t="shared" si="437"/>
        <v>-49892.25</v>
      </c>
      <c r="S3727">
        <f t="shared" si="438"/>
        <v>148769.75</v>
      </c>
      <c r="T3727">
        <v>15586</v>
      </c>
    </row>
    <row r="3728" spans="1:20" ht="15" thickBot="1" x14ac:dyDescent="0.4">
      <c r="A3728">
        <v>355389</v>
      </c>
      <c r="B3728" s="2">
        <v>41830.398090277777</v>
      </c>
      <c r="C3728" t="s">
        <v>30</v>
      </c>
      <c r="D3728" t="s">
        <v>27</v>
      </c>
      <c r="E3728" s="6" t="s">
        <v>14</v>
      </c>
      <c r="F3728" t="s">
        <v>4</v>
      </c>
      <c r="G3728">
        <v>8577</v>
      </c>
      <c r="H3728">
        <f t="shared" si="432"/>
        <v>8577</v>
      </c>
      <c r="I3728" t="str">
        <f t="shared" si="434"/>
        <v>0-20,000</v>
      </c>
      <c r="O3728">
        <f t="shared" si="433"/>
        <v>24608.75</v>
      </c>
      <c r="P3728">
        <f t="shared" si="435"/>
        <v>74285.25</v>
      </c>
      <c r="Q3728">
        <f t="shared" si="436"/>
        <v>49676.5</v>
      </c>
      <c r="R3728">
        <f t="shared" si="437"/>
        <v>-49906</v>
      </c>
      <c r="S3728">
        <f t="shared" si="438"/>
        <v>148800</v>
      </c>
      <c r="T3728">
        <v>8577</v>
      </c>
    </row>
    <row r="3729" spans="1:20" ht="15" thickBot="1" x14ac:dyDescent="0.4">
      <c r="A3729">
        <v>176038</v>
      </c>
      <c r="B3729" s="2">
        <v>41830.39702546296</v>
      </c>
      <c r="C3729" t="s">
        <v>31</v>
      </c>
      <c r="D3729" t="s">
        <v>29</v>
      </c>
      <c r="E3729" s="6" t="s">
        <v>14</v>
      </c>
      <c r="F3729" t="s">
        <v>4</v>
      </c>
      <c r="G3729">
        <v>51636</v>
      </c>
      <c r="H3729">
        <f t="shared" si="432"/>
        <v>51636</v>
      </c>
      <c r="I3729" t="str">
        <f t="shared" si="434"/>
        <v>40001-60000</v>
      </c>
      <c r="O3729">
        <f t="shared" si="433"/>
        <v>24611</v>
      </c>
      <c r="P3729">
        <f t="shared" si="435"/>
        <v>74299</v>
      </c>
      <c r="Q3729">
        <f t="shared" si="436"/>
        <v>49688</v>
      </c>
      <c r="R3729">
        <f t="shared" si="437"/>
        <v>-49921</v>
      </c>
      <c r="S3729">
        <f t="shared" si="438"/>
        <v>148831</v>
      </c>
      <c r="T3729">
        <v>51636</v>
      </c>
    </row>
    <row r="3730" spans="1:20" ht="15" thickBot="1" x14ac:dyDescent="0.4">
      <c r="A3730">
        <v>288349</v>
      </c>
      <c r="B3730" s="2">
        <v>41865.480856481481</v>
      </c>
      <c r="C3730" t="s">
        <v>30</v>
      </c>
      <c r="D3730" t="s">
        <v>28</v>
      </c>
      <c r="E3730" s="6" t="s">
        <v>17</v>
      </c>
      <c r="F3730" t="s">
        <v>2</v>
      </c>
      <c r="G3730">
        <v>36109</v>
      </c>
      <c r="H3730">
        <f t="shared" si="432"/>
        <v>36109</v>
      </c>
      <c r="I3730" t="str">
        <f t="shared" si="434"/>
        <v>20001-40000</v>
      </c>
      <c r="O3730">
        <f t="shared" si="433"/>
        <v>24610.25</v>
      </c>
      <c r="P3730">
        <f t="shared" si="435"/>
        <v>74303.25</v>
      </c>
      <c r="Q3730">
        <f t="shared" si="436"/>
        <v>49693</v>
      </c>
      <c r="R3730">
        <f t="shared" si="437"/>
        <v>-49929.25</v>
      </c>
      <c r="S3730">
        <f t="shared" si="438"/>
        <v>148842.75</v>
      </c>
      <c r="T3730">
        <v>36109</v>
      </c>
    </row>
    <row r="3731" spans="1:20" ht="15" thickBot="1" x14ac:dyDescent="0.4">
      <c r="A3731">
        <v>899385</v>
      </c>
      <c r="B3731" s="2">
        <v>41785.431666666664</v>
      </c>
      <c r="C3731" t="s">
        <v>30</v>
      </c>
      <c r="D3731" t="s">
        <v>29</v>
      </c>
      <c r="E3731" s="6" t="s">
        <v>12</v>
      </c>
      <c r="F3731" t="s">
        <v>1</v>
      </c>
      <c r="G3731">
        <v>52454</v>
      </c>
      <c r="H3731">
        <f t="shared" si="432"/>
        <v>52454</v>
      </c>
      <c r="I3731" t="str">
        <f t="shared" si="434"/>
        <v>40001-60000</v>
      </c>
      <c r="O3731">
        <f t="shared" si="433"/>
        <v>24609.5</v>
      </c>
      <c r="P3731">
        <f t="shared" si="435"/>
        <v>74307.5</v>
      </c>
      <c r="Q3731">
        <f t="shared" si="436"/>
        <v>49698</v>
      </c>
      <c r="R3731">
        <f t="shared" si="437"/>
        <v>-49937.5</v>
      </c>
      <c r="S3731">
        <f t="shared" si="438"/>
        <v>148854.5</v>
      </c>
      <c r="T3731">
        <v>52454</v>
      </c>
    </row>
    <row r="3732" spans="1:20" ht="15" thickBot="1" x14ac:dyDescent="0.4">
      <c r="A3732">
        <v>448071</v>
      </c>
      <c r="B3732" s="2">
        <v>41785.432384259257</v>
      </c>
      <c r="C3732" t="s">
        <v>31</v>
      </c>
      <c r="D3732" t="s">
        <v>27</v>
      </c>
      <c r="E3732" s="6" t="s">
        <v>12</v>
      </c>
      <c r="F3732" t="s">
        <v>1</v>
      </c>
      <c r="G3732">
        <v>13399</v>
      </c>
      <c r="H3732">
        <f t="shared" si="432"/>
        <v>13399</v>
      </c>
      <c r="I3732" t="str">
        <f t="shared" si="434"/>
        <v>0-20,000</v>
      </c>
      <c r="O3732">
        <f t="shared" si="433"/>
        <v>24608.75</v>
      </c>
      <c r="P3732">
        <f t="shared" si="435"/>
        <v>74311.75</v>
      </c>
      <c r="Q3732">
        <f t="shared" si="436"/>
        <v>49703</v>
      </c>
      <c r="R3732">
        <f t="shared" si="437"/>
        <v>-49945.75</v>
      </c>
      <c r="S3732">
        <f t="shared" si="438"/>
        <v>148866.25</v>
      </c>
      <c r="T3732">
        <v>13399</v>
      </c>
    </row>
    <row r="3733" spans="1:20" ht="15" thickBot="1" x14ac:dyDescent="0.4">
      <c r="A3733">
        <v>198021</v>
      </c>
      <c r="B3733" s="2">
        <v>41785.434236111112</v>
      </c>
      <c r="C3733" t="s">
        <v>30</v>
      </c>
      <c r="D3733" t="s">
        <v>27</v>
      </c>
      <c r="E3733" s="6" t="s">
        <v>12</v>
      </c>
      <c r="F3733" t="s">
        <v>1</v>
      </c>
      <c r="G3733">
        <v>16821</v>
      </c>
      <c r="H3733">
        <f t="shared" si="432"/>
        <v>16821</v>
      </c>
      <c r="I3733" t="str">
        <f t="shared" si="434"/>
        <v>0-20,000</v>
      </c>
      <c r="O3733">
        <f t="shared" si="433"/>
        <v>24611</v>
      </c>
      <c r="P3733">
        <f t="shared" si="435"/>
        <v>74316</v>
      </c>
      <c r="Q3733">
        <f t="shared" si="436"/>
        <v>49705</v>
      </c>
      <c r="R3733">
        <f t="shared" si="437"/>
        <v>-49946.5</v>
      </c>
      <c r="S3733">
        <f t="shared" si="438"/>
        <v>148873.5</v>
      </c>
      <c r="T3733">
        <v>16821</v>
      </c>
    </row>
    <row r="3734" spans="1:20" ht="15" thickBot="1" x14ac:dyDescent="0.4">
      <c r="A3734">
        <v>834760</v>
      </c>
      <c r="B3734" s="2">
        <v>41785.436122685183</v>
      </c>
      <c r="C3734" t="s">
        <v>31</v>
      </c>
      <c r="D3734" t="s">
        <v>29</v>
      </c>
      <c r="E3734" s="6" t="s">
        <v>12</v>
      </c>
      <c r="F3734" t="s">
        <v>1</v>
      </c>
      <c r="G3734">
        <v>5776</v>
      </c>
      <c r="H3734">
        <f t="shared" si="432"/>
        <v>5776</v>
      </c>
      <c r="I3734" t="str">
        <f t="shared" si="434"/>
        <v>0-20,000</v>
      </c>
      <c r="O3734">
        <f t="shared" si="433"/>
        <v>24630.5</v>
      </c>
      <c r="P3734">
        <f t="shared" si="435"/>
        <v>74317</v>
      </c>
      <c r="Q3734">
        <f t="shared" si="436"/>
        <v>49686.5</v>
      </c>
      <c r="R3734">
        <f t="shared" si="437"/>
        <v>-49899.25</v>
      </c>
      <c r="S3734">
        <f t="shared" si="438"/>
        <v>148846.75</v>
      </c>
      <c r="T3734">
        <v>5776</v>
      </c>
    </row>
    <row r="3735" spans="1:20" ht="15" thickBot="1" x14ac:dyDescent="0.4">
      <c r="A3735">
        <v>46552</v>
      </c>
      <c r="B3735" s="2">
        <v>41782.396990740737</v>
      </c>
      <c r="C3735" t="s">
        <v>31</v>
      </c>
      <c r="D3735" t="s">
        <v>27</v>
      </c>
      <c r="E3735" s="6" t="s">
        <v>12</v>
      </c>
      <c r="F3735" t="s">
        <v>2</v>
      </c>
      <c r="G3735">
        <v>14363</v>
      </c>
      <c r="H3735">
        <f t="shared" si="432"/>
        <v>14363</v>
      </c>
      <c r="I3735" t="str">
        <f t="shared" si="434"/>
        <v>0-20,000</v>
      </c>
      <c r="O3735">
        <f t="shared" si="433"/>
        <v>24641</v>
      </c>
      <c r="P3735">
        <f t="shared" si="435"/>
        <v>74318</v>
      </c>
      <c r="Q3735">
        <f t="shared" si="436"/>
        <v>49677</v>
      </c>
      <c r="R3735">
        <f t="shared" si="437"/>
        <v>-49874.5</v>
      </c>
      <c r="S3735">
        <f t="shared" si="438"/>
        <v>148833.5</v>
      </c>
      <c r="T3735">
        <v>14363</v>
      </c>
    </row>
    <row r="3736" spans="1:20" ht="15" thickBot="1" x14ac:dyDescent="0.4">
      <c r="A3736">
        <v>313780</v>
      </c>
      <c r="B3736" s="2">
        <v>41785.73914351852</v>
      </c>
      <c r="C3736" t="s">
        <v>31</v>
      </c>
      <c r="D3736" t="s">
        <v>27</v>
      </c>
      <c r="E3736" s="6" t="s">
        <v>12</v>
      </c>
      <c r="F3736" t="s">
        <v>2</v>
      </c>
      <c r="G3736">
        <v>53084</v>
      </c>
      <c r="H3736">
        <f t="shared" si="432"/>
        <v>53084</v>
      </c>
      <c r="I3736" t="str">
        <f t="shared" si="434"/>
        <v>40001-60000</v>
      </c>
      <c r="O3736">
        <f t="shared" si="433"/>
        <v>24649.75</v>
      </c>
      <c r="P3736">
        <f t="shared" si="435"/>
        <v>74319</v>
      </c>
      <c r="Q3736">
        <f t="shared" si="436"/>
        <v>49669.25</v>
      </c>
      <c r="R3736">
        <f t="shared" si="437"/>
        <v>-49854.125</v>
      </c>
      <c r="S3736">
        <f t="shared" si="438"/>
        <v>148822.875</v>
      </c>
      <c r="T3736">
        <v>53084</v>
      </c>
    </row>
    <row r="3737" spans="1:20" ht="15" thickBot="1" x14ac:dyDescent="0.4">
      <c r="A3737">
        <v>751383</v>
      </c>
      <c r="B3737" s="2">
        <v>41785.74019675926</v>
      </c>
      <c r="C3737" t="s">
        <v>31</v>
      </c>
      <c r="D3737" t="s">
        <v>27</v>
      </c>
      <c r="E3737" s="6" t="s">
        <v>12</v>
      </c>
      <c r="F3737" t="s">
        <v>2</v>
      </c>
      <c r="G3737">
        <v>42628</v>
      </c>
      <c r="H3737">
        <f t="shared" si="432"/>
        <v>42628</v>
      </c>
      <c r="I3737" t="str">
        <f t="shared" si="434"/>
        <v>40001-60000</v>
      </c>
      <c r="O3737">
        <f t="shared" si="433"/>
        <v>24645</v>
      </c>
      <c r="P3737">
        <f t="shared" si="435"/>
        <v>74320</v>
      </c>
      <c r="Q3737">
        <f t="shared" si="436"/>
        <v>49675</v>
      </c>
      <c r="R3737">
        <f t="shared" si="437"/>
        <v>-49867.5</v>
      </c>
      <c r="S3737">
        <f t="shared" si="438"/>
        <v>148832.5</v>
      </c>
      <c r="T3737">
        <v>42628</v>
      </c>
    </row>
    <row r="3738" spans="1:20" ht="15" thickBot="1" x14ac:dyDescent="0.4">
      <c r="A3738">
        <v>511866</v>
      </c>
      <c r="B3738" s="2">
        <v>41785.741180555553</v>
      </c>
      <c r="C3738" t="s">
        <v>31</v>
      </c>
      <c r="D3738" t="s">
        <v>29</v>
      </c>
      <c r="E3738" s="6" t="s">
        <v>12</v>
      </c>
      <c r="F3738" t="s">
        <v>2</v>
      </c>
      <c r="G3738">
        <v>18669</v>
      </c>
      <c r="H3738">
        <f t="shared" si="432"/>
        <v>18669</v>
      </c>
      <c r="I3738" t="str">
        <f t="shared" si="434"/>
        <v>0-20,000</v>
      </c>
      <c r="O3738">
        <f t="shared" si="433"/>
        <v>24643</v>
      </c>
      <c r="P3738">
        <f t="shared" si="435"/>
        <v>74343.5</v>
      </c>
      <c r="Q3738">
        <f t="shared" si="436"/>
        <v>49700.5</v>
      </c>
      <c r="R3738">
        <f t="shared" si="437"/>
        <v>-49907.75</v>
      </c>
      <c r="S3738">
        <f t="shared" si="438"/>
        <v>148894.25</v>
      </c>
      <c r="T3738">
        <v>18669</v>
      </c>
    </row>
    <row r="3739" spans="1:20" ht="15" thickBot="1" x14ac:dyDescent="0.4">
      <c r="A3739">
        <v>164053</v>
      </c>
      <c r="B3739" s="2">
        <v>41785.741608796299</v>
      </c>
      <c r="C3739" t="s">
        <v>30</v>
      </c>
      <c r="D3739" t="s">
        <v>27</v>
      </c>
      <c r="E3739" s="6" t="s">
        <v>12</v>
      </c>
      <c r="F3739" t="s">
        <v>2</v>
      </c>
      <c r="G3739">
        <v>90777</v>
      </c>
      <c r="H3739">
        <f t="shared" si="432"/>
        <v>90777</v>
      </c>
      <c r="I3739" t="str">
        <f t="shared" si="434"/>
        <v>60001-100000</v>
      </c>
      <c r="O3739">
        <f t="shared" si="433"/>
        <v>24654.5</v>
      </c>
      <c r="P3739">
        <f t="shared" si="435"/>
        <v>74367</v>
      </c>
      <c r="Q3739">
        <f t="shared" si="436"/>
        <v>49712.5</v>
      </c>
      <c r="R3739">
        <f t="shared" si="437"/>
        <v>-49914.25</v>
      </c>
      <c r="S3739">
        <f t="shared" si="438"/>
        <v>148935.75</v>
      </c>
      <c r="T3739">
        <v>90777</v>
      </c>
    </row>
    <row r="3740" spans="1:20" ht="15" thickBot="1" x14ac:dyDescent="0.4">
      <c r="A3740">
        <v>440123</v>
      </c>
      <c r="B3740" s="2">
        <v>41787.139699074076</v>
      </c>
      <c r="C3740" t="s">
        <v>31</v>
      </c>
      <c r="D3740" t="s">
        <v>29</v>
      </c>
      <c r="E3740" s="6" t="s">
        <v>12</v>
      </c>
      <c r="F3740" t="s">
        <v>2</v>
      </c>
      <c r="G3740">
        <v>41469</v>
      </c>
      <c r="H3740">
        <f t="shared" si="432"/>
        <v>41469</v>
      </c>
      <c r="I3740" t="str">
        <f t="shared" si="434"/>
        <v>40001-60000</v>
      </c>
      <c r="O3740">
        <f t="shared" si="433"/>
        <v>24649.75</v>
      </c>
      <c r="P3740">
        <f t="shared" si="435"/>
        <v>74319</v>
      </c>
      <c r="Q3740">
        <f t="shared" si="436"/>
        <v>49669.25</v>
      </c>
      <c r="R3740">
        <f t="shared" si="437"/>
        <v>-49854.125</v>
      </c>
      <c r="S3740">
        <f t="shared" si="438"/>
        <v>148822.875</v>
      </c>
      <c r="T3740">
        <v>41469</v>
      </c>
    </row>
    <row r="3741" spans="1:20" ht="15" thickBot="1" x14ac:dyDescent="0.4">
      <c r="A3741">
        <v>552123</v>
      </c>
      <c r="B3741" s="2">
        <v>41790.615555555552</v>
      </c>
      <c r="C3741" t="s">
        <v>30</v>
      </c>
      <c r="D3741" t="s">
        <v>27</v>
      </c>
      <c r="E3741" s="6" t="s">
        <v>12</v>
      </c>
      <c r="F3741" t="s">
        <v>2</v>
      </c>
      <c r="G3741">
        <v>71525</v>
      </c>
      <c r="H3741">
        <f t="shared" si="432"/>
        <v>71525</v>
      </c>
      <c r="I3741" t="str">
        <f t="shared" si="434"/>
        <v>60001-100000</v>
      </c>
      <c r="O3741">
        <f t="shared" si="433"/>
        <v>24645</v>
      </c>
      <c r="P3741">
        <f t="shared" si="435"/>
        <v>74320</v>
      </c>
      <c r="Q3741">
        <f t="shared" si="436"/>
        <v>49675</v>
      </c>
      <c r="R3741">
        <f t="shared" si="437"/>
        <v>-49867.5</v>
      </c>
      <c r="S3741">
        <f t="shared" si="438"/>
        <v>148832.5</v>
      </c>
      <c r="T3741">
        <v>71525</v>
      </c>
    </row>
    <row r="3742" spans="1:20" ht="15" thickBot="1" x14ac:dyDescent="0.4">
      <c r="A3742">
        <v>716926</v>
      </c>
      <c r="B3742" s="2">
        <v>41797.031886574077</v>
      </c>
      <c r="C3742" t="s">
        <v>31</v>
      </c>
      <c r="D3742" t="s">
        <v>27</v>
      </c>
      <c r="E3742" s="6" t="s">
        <v>12</v>
      </c>
      <c r="F3742" t="s">
        <v>2</v>
      </c>
      <c r="G3742">
        <v>2102</v>
      </c>
      <c r="H3742">
        <f t="shared" si="432"/>
        <v>2102</v>
      </c>
      <c r="I3742" t="str">
        <f t="shared" si="434"/>
        <v>0-20,000</v>
      </c>
      <c r="O3742">
        <f t="shared" si="433"/>
        <v>24643</v>
      </c>
      <c r="P3742">
        <f t="shared" si="435"/>
        <v>74343.5</v>
      </c>
      <c r="Q3742">
        <f t="shared" si="436"/>
        <v>49700.5</v>
      </c>
      <c r="R3742">
        <f t="shared" si="437"/>
        <v>-49907.75</v>
      </c>
      <c r="S3742">
        <f t="shared" si="438"/>
        <v>148894.25</v>
      </c>
      <c r="T3742">
        <v>2102</v>
      </c>
    </row>
    <row r="3743" spans="1:20" ht="15" thickBot="1" x14ac:dyDescent="0.4">
      <c r="A3743">
        <v>469866</v>
      </c>
      <c r="B3743" s="2">
        <v>41797.032557870371</v>
      </c>
      <c r="C3743" t="s">
        <v>30</v>
      </c>
      <c r="D3743" t="s">
        <v>29</v>
      </c>
      <c r="E3743" s="6" t="s">
        <v>12</v>
      </c>
      <c r="F3743" t="s">
        <v>2</v>
      </c>
      <c r="G3743">
        <v>60471</v>
      </c>
      <c r="H3743">
        <f t="shared" si="432"/>
        <v>60471</v>
      </c>
      <c r="I3743" t="str">
        <f t="shared" si="434"/>
        <v>60001-100000</v>
      </c>
      <c r="O3743">
        <f t="shared" si="433"/>
        <v>24654.5</v>
      </c>
      <c r="P3743">
        <f t="shared" si="435"/>
        <v>74367</v>
      </c>
      <c r="Q3743">
        <f t="shared" si="436"/>
        <v>49712.5</v>
      </c>
      <c r="R3743">
        <f t="shared" si="437"/>
        <v>-49914.25</v>
      </c>
      <c r="S3743">
        <f t="shared" si="438"/>
        <v>148935.75</v>
      </c>
      <c r="T3743">
        <v>60471</v>
      </c>
    </row>
    <row r="3744" spans="1:20" ht="15" thickBot="1" x14ac:dyDescent="0.4">
      <c r="A3744">
        <v>721500</v>
      </c>
      <c r="B3744" s="2">
        <v>41817.396909722222</v>
      </c>
      <c r="C3744" t="s">
        <v>31</v>
      </c>
      <c r="D3744" t="s">
        <v>27</v>
      </c>
      <c r="E3744" s="6" t="s">
        <v>12</v>
      </c>
      <c r="F3744" t="s">
        <v>2</v>
      </c>
      <c r="G3744">
        <v>30608</v>
      </c>
      <c r="H3744">
        <f t="shared" si="432"/>
        <v>30608</v>
      </c>
      <c r="I3744" t="str">
        <f t="shared" si="434"/>
        <v>20001-40000</v>
      </c>
      <c r="O3744">
        <f t="shared" si="433"/>
        <v>24649.75</v>
      </c>
      <c r="P3744">
        <f t="shared" si="435"/>
        <v>74390.5</v>
      </c>
      <c r="Q3744">
        <f t="shared" si="436"/>
        <v>49740.75</v>
      </c>
      <c r="R3744">
        <f t="shared" si="437"/>
        <v>-49961.375</v>
      </c>
      <c r="S3744">
        <f t="shared" si="438"/>
        <v>149001.625</v>
      </c>
      <c r="T3744">
        <v>30608</v>
      </c>
    </row>
    <row r="3745" spans="1:20" ht="15" thickBot="1" x14ac:dyDescent="0.4">
      <c r="A3745">
        <v>175237</v>
      </c>
      <c r="B3745" s="2">
        <v>41817.399212962962</v>
      </c>
      <c r="C3745" t="s">
        <v>30</v>
      </c>
      <c r="D3745" t="s">
        <v>29</v>
      </c>
      <c r="E3745" s="6" t="s">
        <v>12</v>
      </c>
      <c r="F3745" t="s">
        <v>2</v>
      </c>
      <c r="G3745">
        <v>68598</v>
      </c>
      <c r="H3745">
        <f t="shared" si="432"/>
        <v>68598</v>
      </c>
      <c r="I3745" t="str">
        <f t="shared" si="434"/>
        <v>60001-100000</v>
      </c>
      <c r="O3745">
        <f t="shared" si="433"/>
        <v>24645</v>
      </c>
      <c r="P3745">
        <f t="shared" si="435"/>
        <v>74414</v>
      </c>
      <c r="Q3745">
        <f t="shared" si="436"/>
        <v>49769</v>
      </c>
      <c r="R3745">
        <f t="shared" si="437"/>
        <v>-50008.5</v>
      </c>
      <c r="S3745">
        <f t="shared" si="438"/>
        <v>149067.5</v>
      </c>
      <c r="T3745">
        <v>68598</v>
      </c>
    </row>
    <row r="3746" spans="1:20" ht="15" thickBot="1" x14ac:dyDescent="0.4">
      <c r="A3746">
        <v>256965</v>
      </c>
      <c r="B3746" s="2">
        <v>41817.399837962963</v>
      </c>
      <c r="C3746" t="s">
        <v>31</v>
      </c>
      <c r="D3746" t="s">
        <v>27</v>
      </c>
      <c r="E3746" s="6" t="s">
        <v>12</v>
      </c>
      <c r="F3746" t="s">
        <v>2</v>
      </c>
      <c r="G3746">
        <v>16789</v>
      </c>
      <c r="H3746">
        <f t="shared" si="432"/>
        <v>16789</v>
      </c>
      <c r="I3746" t="str">
        <f t="shared" si="434"/>
        <v>0-20,000</v>
      </c>
      <c r="O3746">
        <f t="shared" si="433"/>
        <v>24643</v>
      </c>
      <c r="P3746">
        <f t="shared" si="435"/>
        <v>74426.25</v>
      </c>
      <c r="Q3746">
        <f t="shared" si="436"/>
        <v>49783.25</v>
      </c>
      <c r="R3746">
        <f t="shared" si="437"/>
        <v>-50031.875</v>
      </c>
      <c r="S3746">
        <f t="shared" si="438"/>
        <v>149101.125</v>
      </c>
      <c r="T3746">
        <v>16789</v>
      </c>
    </row>
    <row r="3747" spans="1:20" ht="15" thickBot="1" x14ac:dyDescent="0.4">
      <c r="A3747">
        <v>708129</v>
      </c>
      <c r="B3747" s="2">
        <v>41830.358310185184</v>
      </c>
      <c r="C3747" t="s">
        <v>31</v>
      </c>
      <c r="D3747" t="s">
        <v>29</v>
      </c>
      <c r="E3747" s="6" t="s">
        <v>12</v>
      </c>
      <c r="F3747" t="s">
        <v>2</v>
      </c>
      <c r="G3747">
        <v>20821</v>
      </c>
      <c r="H3747">
        <f t="shared" si="432"/>
        <v>20821</v>
      </c>
      <c r="I3747" t="str">
        <f t="shared" si="434"/>
        <v>20001-40000</v>
      </c>
      <c r="O3747">
        <f t="shared" si="433"/>
        <v>24654.5</v>
      </c>
      <c r="P3747">
        <f t="shared" si="435"/>
        <v>74438.5</v>
      </c>
      <c r="Q3747">
        <f t="shared" si="436"/>
        <v>49784</v>
      </c>
      <c r="R3747">
        <f t="shared" si="437"/>
        <v>-50021.5</v>
      </c>
      <c r="S3747">
        <f t="shared" si="438"/>
        <v>149114.5</v>
      </c>
      <c r="T3747">
        <v>20821</v>
      </c>
    </row>
    <row r="3748" spans="1:20" ht="15" thickBot="1" x14ac:dyDescent="0.4">
      <c r="A3748">
        <v>426077</v>
      </c>
      <c r="B3748" s="2">
        <v>41830.740104166667</v>
      </c>
      <c r="C3748" t="s">
        <v>30</v>
      </c>
      <c r="D3748" t="s">
        <v>29</v>
      </c>
      <c r="E3748" s="6" t="s">
        <v>12</v>
      </c>
      <c r="F3748" t="s">
        <v>2</v>
      </c>
      <c r="G3748">
        <v>58588</v>
      </c>
      <c r="H3748">
        <f t="shared" si="432"/>
        <v>58588</v>
      </c>
      <c r="I3748" t="str">
        <f t="shared" si="434"/>
        <v>40001-60000</v>
      </c>
      <c r="O3748">
        <f t="shared" si="433"/>
        <v>24667.5</v>
      </c>
      <c r="P3748">
        <f t="shared" si="435"/>
        <v>74450.75</v>
      </c>
      <c r="Q3748">
        <f t="shared" si="436"/>
        <v>49783.25</v>
      </c>
      <c r="R3748">
        <f t="shared" si="437"/>
        <v>-50007.375</v>
      </c>
      <c r="S3748">
        <f t="shared" si="438"/>
        <v>149125.625</v>
      </c>
      <c r="T3748">
        <v>58588</v>
      </c>
    </row>
    <row r="3749" spans="1:20" ht="15" thickBot="1" x14ac:dyDescent="0.4">
      <c r="A3749">
        <v>438671</v>
      </c>
      <c r="B3749" s="2">
        <v>41767.651736111111</v>
      </c>
      <c r="C3749" t="s">
        <v>30</v>
      </c>
      <c r="D3749" t="s">
        <v>27</v>
      </c>
      <c r="E3749" s="6" t="s">
        <v>14</v>
      </c>
      <c r="F3749" t="s">
        <v>6</v>
      </c>
      <c r="G3749">
        <v>31090</v>
      </c>
      <c r="H3749">
        <f t="shared" si="432"/>
        <v>31090</v>
      </c>
      <c r="I3749" t="str">
        <f t="shared" si="434"/>
        <v>20001-40000</v>
      </c>
      <c r="O3749">
        <f t="shared" si="433"/>
        <v>24664</v>
      </c>
      <c r="P3749">
        <f t="shared" si="435"/>
        <v>74463</v>
      </c>
      <c r="Q3749">
        <f t="shared" si="436"/>
        <v>49799</v>
      </c>
      <c r="R3749">
        <f t="shared" si="437"/>
        <v>-50034.5</v>
      </c>
      <c r="S3749">
        <f t="shared" si="438"/>
        <v>149161.5</v>
      </c>
      <c r="T3749">
        <v>31090</v>
      </c>
    </row>
    <row r="3750" spans="1:20" ht="15" thickBot="1" x14ac:dyDescent="0.4">
      <c r="A3750">
        <v>493681</v>
      </c>
      <c r="B3750" s="2">
        <v>41774.517002314817</v>
      </c>
      <c r="C3750" t="s">
        <v>31</v>
      </c>
      <c r="D3750" t="s">
        <v>27</v>
      </c>
      <c r="E3750" s="6" t="s">
        <v>14</v>
      </c>
      <c r="F3750" t="s">
        <v>6</v>
      </c>
      <c r="G3750">
        <v>58292</v>
      </c>
      <c r="H3750">
        <f t="shared" si="432"/>
        <v>58292</v>
      </c>
      <c r="I3750" t="str">
        <f t="shared" si="434"/>
        <v>40001-60000</v>
      </c>
      <c r="O3750">
        <f t="shared" si="433"/>
        <v>24659.25</v>
      </c>
      <c r="P3750">
        <f t="shared" si="435"/>
        <v>74468.5</v>
      </c>
      <c r="Q3750">
        <f t="shared" si="436"/>
        <v>49809.25</v>
      </c>
      <c r="R3750">
        <f t="shared" si="437"/>
        <v>-50054.625</v>
      </c>
      <c r="S3750">
        <f t="shared" si="438"/>
        <v>149182.375</v>
      </c>
      <c r="T3750">
        <v>58292</v>
      </c>
    </row>
    <row r="3751" spans="1:20" ht="15" thickBot="1" x14ac:dyDescent="0.4">
      <c r="A3751">
        <v>163682</v>
      </c>
      <c r="B3751" s="2">
        <v>41804.578553240739</v>
      </c>
      <c r="C3751" t="s">
        <v>31</v>
      </c>
      <c r="D3751" t="s">
        <v>27</v>
      </c>
      <c r="E3751" s="6" t="s">
        <v>17</v>
      </c>
      <c r="F3751" t="s">
        <v>2</v>
      </c>
      <c r="G3751">
        <v>78826</v>
      </c>
      <c r="H3751">
        <f t="shared" si="432"/>
        <v>78826</v>
      </c>
      <c r="I3751" t="str">
        <f t="shared" si="434"/>
        <v>60001-100000</v>
      </c>
      <c r="O3751">
        <f t="shared" si="433"/>
        <v>24654.5</v>
      </c>
      <c r="P3751">
        <f t="shared" si="435"/>
        <v>74474</v>
      </c>
      <c r="Q3751">
        <f t="shared" si="436"/>
        <v>49819.5</v>
      </c>
      <c r="R3751">
        <f t="shared" si="437"/>
        <v>-50074.75</v>
      </c>
      <c r="S3751">
        <f t="shared" si="438"/>
        <v>149203.25</v>
      </c>
      <c r="T3751">
        <v>78826</v>
      </c>
    </row>
    <row r="3752" spans="1:20" ht="15" thickBot="1" x14ac:dyDescent="0.4">
      <c r="A3752">
        <v>690427</v>
      </c>
      <c r="B3752" s="2">
        <v>41804.579814814817</v>
      </c>
      <c r="C3752" t="s">
        <v>31</v>
      </c>
      <c r="D3752" t="s">
        <v>27</v>
      </c>
      <c r="E3752" s="6" t="s">
        <v>17</v>
      </c>
      <c r="F3752" t="s">
        <v>2</v>
      </c>
      <c r="G3752">
        <v>99948</v>
      </c>
      <c r="H3752">
        <f t="shared" si="432"/>
        <v>99948</v>
      </c>
      <c r="I3752" t="str">
        <f t="shared" si="434"/>
        <v>60001-100000</v>
      </c>
      <c r="O3752">
        <f t="shared" si="433"/>
        <v>24649.75</v>
      </c>
      <c r="P3752">
        <f t="shared" si="435"/>
        <v>74450.75</v>
      </c>
      <c r="Q3752">
        <f t="shared" si="436"/>
        <v>49801</v>
      </c>
      <c r="R3752">
        <f t="shared" si="437"/>
        <v>-50051.75</v>
      </c>
      <c r="S3752">
        <f t="shared" si="438"/>
        <v>149152.25</v>
      </c>
      <c r="T3752">
        <v>99948</v>
      </c>
    </row>
    <row r="3753" spans="1:20" ht="15" thickBot="1" x14ac:dyDescent="0.4">
      <c r="A3753">
        <v>526126</v>
      </c>
      <c r="B3753" s="2">
        <v>41817.244328703702</v>
      </c>
      <c r="C3753" t="s">
        <v>31</v>
      </c>
      <c r="D3753" t="s">
        <v>29</v>
      </c>
      <c r="E3753" s="6" t="s">
        <v>17</v>
      </c>
      <c r="F3753" t="s">
        <v>2</v>
      </c>
      <c r="G3753">
        <v>86706</v>
      </c>
      <c r="H3753">
        <f t="shared" si="432"/>
        <v>86706</v>
      </c>
      <c r="I3753" t="str">
        <f t="shared" si="434"/>
        <v>60001-100000</v>
      </c>
      <c r="O3753">
        <f t="shared" si="433"/>
        <v>24645</v>
      </c>
      <c r="P3753">
        <f t="shared" si="435"/>
        <v>74414</v>
      </c>
      <c r="Q3753">
        <f t="shared" si="436"/>
        <v>49769</v>
      </c>
      <c r="R3753">
        <f t="shared" si="437"/>
        <v>-50008.5</v>
      </c>
      <c r="S3753">
        <f t="shared" si="438"/>
        <v>149067.5</v>
      </c>
      <c r="T3753">
        <v>86706</v>
      </c>
    </row>
    <row r="3754" spans="1:20" ht="15" thickBot="1" x14ac:dyDescent="0.4">
      <c r="A3754">
        <v>303583</v>
      </c>
      <c r="B3754" s="2">
        <v>41817.245891203704</v>
      </c>
      <c r="C3754" t="s">
        <v>31</v>
      </c>
      <c r="D3754" t="s">
        <v>27</v>
      </c>
      <c r="E3754" s="6" t="s">
        <v>17</v>
      </c>
      <c r="F3754" t="s">
        <v>2</v>
      </c>
      <c r="G3754">
        <v>91305</v>
      </c>
      <c r="H3754">
        <f t="shared" si="432"/>
        <v>91305</v>
      </c>
      <c r="I3754" t="str">
        <f t="shared" si="434"/>
        <v>60001-100000</v>
      </c>
      <c r="O3754">
        <f t="shared" si="433"/>
        <v>24643</v>
      </c>
      <c r="P3754">
        <f t="shared" si="435"/>
        <v>74343.5</v>
      </c>
      <c r="Q3754">
        <f t="shared" si="436"/>
        <v>49700.5</v>
      </c>
      <c r="R3754">
        <f t="shared" si="437"/>
        <v>-49907.75</v>
      </c>
      <c r="S3754">
        <f t="shared" si="438"/>
        <v>148894.25</v>
      </c>
      <c r="T3754">
        <v>91305</v>
      </c>
    </row>
    <row r="3755" spans="1:20" ht="15" thickBot="1" x14ac:dyDescent="0.4">
      <c r="A3755">
        <v>852401</v>
      </c>
      <c r="B3755" s="2">
        <v>41817.24628472222</v>
      </c>
      <c r="C3755" t="s">
        <v>31</v>
      </c>
      <c r="D3755" t="s">
        <v>29</v>
      </c>
      <c r="E3755" s="6" t="s">
        <v>17</v>
      </c>
      <c r="F3755" t="s">
        <v>2</v>
      </c>
      <c r="G3755">
        <v>81579</v>
      </c>
      <c r="H3755">
        <f t="shared" si="432"/>
        <v>81579</v>
      </c>
      <c r="I3755" t="str">
        <f t="shared" si="434"/>
        <v>60001-100000</v>
      </c>
      <c r="O3755">
        <f t="shared" si="433"/>
        <v>24641</v>
      </c>
      <c r="P3755">
        <f t="shared" si="435"/>
        <v>74318</v>
      </c>
      <c r="Q3755">
        <f t="shared" si="436"/>
        <v>49677</v>
      </c>
      <c r="R3755">
        <f t="shared" si="437"/>
        <v>-49874.5</v>
      </c>
      <c r="S3755">
        <f t="shared" si="438"/>
        <v>148833.5</v>
      </c>
      <c r="T3755">
        <v>81579</v>
      </c>
    </row>
    <row r="3756" spans="1:20" ht="15" thickBot="1" x14ac:dyDescent="0.4">
      <c r="A3756">
        <v>494189</v>
      </c>
      <c r="B3756" s="2">
        <v>41771.59611111111</v>
      </c>
      <c r="C3756" t="s">
        <v>31</v>
      </c>
      <c r="D3756" t="s">
        <v>27</v>
      </c>
      <c r="E3756" s="6" t="s">
        <v>17</v>
      </c>
      <c r="F3756" t="s">
        <v>10</v>
      </c>
      <c r="G3756">
        <v>92741</v>
      </c>
      <c r="H3756">
        <f t="shared" si="432"/>
        <v>92741</v>
      </c>
      <c r="I3756" t="str">
        <f t="shared" si="434"/>
        <v>60001-100000</v>
      </c>
      <c r="O3756">
        <f t="shared" si="433"/>
        <v>24639</v>
      </c>
      <c r="P3756">
        <f t="shared" si="435"/>
        <v>74311.75</v>
      </c>
      <c r="Q3756">
        <f t="shared" si="436"/>
        <v>49672.75</v>
      </c>
      <c r="R3756">
        <f t="shared" si="437"/>
        <v>-49870.125</v>
      </c>
      <c r="S3756">
        <f t="shared" si="438"/>
        <v>148820.875</v>
      </c>
      <c r="T3756">
        <v>92741</v>
      </c>
    </row>
    <row r="3757" spans="1:20" ht="15" thickBot="1" x14ac:dyDescent="0.4">
      <c r="A3757">
        <v>873066</v>
      </c>
      <c r="B3757" s="2">
        <v>41775.397719907407</v>
      </c>
      <c r="C3757" t="s">
        <v>31</v>
      </c>
      <c r="D3757" t="s">
        <v>27</v>
      </c>
      <c r="E3757" s="6" t="s">
        <v>17</v>
      </c>
      <c r="F3757" t="s">
        <v>10</v>
      </c>
      <c r="G3757">
        <v>81960</v>
      </c>
      <c r="H3757">
        <f t="shared" si="432"/>
        <v>81960</v>
      </c>
      <c r="I3757" t="str">
        <f t="shared" si="434"/>
        <v>60001-100000</v>
      </c>
      <c r="O3757">
        <f t="shared" si="433"/>
        <v>24637</v>
      </c>
      <c r="P3757">
        <f t="shared" si="435"/>
        <v>74299</v>
      </c>
      <c r="Q3757">
        <f t="shared" si="436"/>
        <v>49662</v>
      </c>
      <c r="R3757">
        <f t="shared" si="437"/>
        <v>-49856</v>
      </c>
      <c r="S3757">
        <f t="shared" si="438"/>
        <v>148792</v>
      </c>
      <c r="T3757">
        <v>81960</v>
      </c>
    </row>
    <row r="3758" spans="1:20" ht="15" thickBot="1" x14ac:dyDescent="0.4">
      <c r="A3758">
        <v>846549</v>
      </c>
      <c r="B3758" s="2">
        <v>41836.707453703704</v>
      </c>
      <c r="C3758" t="s">
        <v>30</v>
      </c>
      <c r="D3758" t="s">
        <v>29</v>
      </c>
      <c r="E3758" s="6" t="s">
        <v>20</v>
      </c>
      <c r="F3758" t="s">
        <v>10</v>
      </c>
      <c r="G3758">
        <v>49155</v>
      </c>
      <c r="H3758">
        <f t="shared" si="432"/>
        <v>49155</v>
      </c>
      <c r="I3758" t="str">
        <f t="shared" si="434"/>
        <v>40001-60000</v>
      </c>
      <c r="O3758">
        <f t="shared" si="433"/>
        <v>24630.5</v>
      </c>
      <c r="P3758">
        <f t="shared" si="435"/>
        <v>74257.75</v>
      </c>
      <c r="Q3758">
        <f t="shared" si="436"/>
        <v>49627.25</v>
      </c>
      <c r="R3758">
        <f t="shared" si="437"/>
        <v>-49810.375</v>
      </c>
      <c r="S3758">
        <f t="shared" si="438"/>
        <v>148698.625</v>
      </c>
      <c r="T3758">
        <v>49155</v>
      </c>
    </row>
    <row r="3759" spans="1:20" ht="15" thickBot="1" x14ac:dyDescent="0.4">
      <c r="A3759">
        <v>89706</v>
      </c>
      <c r="B3759" s="2">
        <v>41789.397766203707</v>
      </c>
      <c r="C3759" t="s">
        <v>30</v>
      </c>
      <c r="D3759" t="s">
        <v>29</v>
      </c>
      <c r="E3759" s="6" t="s">
        <v>13</v>
      </c>
      <c r="F3759" t="s">
        <v>4</v>
      </c>
      <c r="G3759">
        <v>45386</v>
      </c>
      <c r="H3759">
        <f t="shared" si="432"/>
        <v>45386</v>
      </c>
      <c r="I3759" t="str">
        <f t="shared" si="434"/>
        <v>40001-60000</v>
      </c>
      <c r="O3759">
        <f t="shared" si="433"/>
        <v>24624</v>
      </c>
      <c r="P3759">
        <f t="shared" si="435"/>
        <v>74271.5</v>
      </c>
      <c r="Q3759">
        <f t="shared" si="436"/>
        <v>49647.5</v>
      </c>
      <c r="R3759">
        <f t="shared" si="437"/>
        <v>-49847.25</v>
      </c>
      <c r="S3759">
        <f t="shared" si="438"/>
        <v>148742.75</v>
      </c>
      <c r="T3759">
        <v>45386</v>
      </c>
    </row>
    <row r="3760" spans="1:20" ht="15" thickBot="1" x14ac:dyDescent="0.4">
      <c r="A3760">
        <v>700473</v>
      </c>
      <c r="B3760" s="2">
        <v>41789.398101851853</v>
      </c>
      <c r="C3760" t="s">
        <v>30</v>
      </c>
      <c r="D3760" t="s">
        <v>29</v>
      </c>
      <c r="E3760" s="6" t="s">
        <v>13</v>
      </c>
      <c r="F3760" t="s">
        <v>4</v>
      </c>
      <c r="G3760">
        <v>15600</v>
      </c>
      <c r="H3760">
        <f t="shared" si="432"/>
        <v>15600</v>
      </c>
      <c r="I3760" t="str">
        <f t="shared" si="434"/>
        <v>0-20,000</v>
      </c>
      <c r="O3760">
        <f t="shared" si="433"/>
        <v>24617.5</v>
      </c>
      <c r="P3760">
        <f t="shared" si="435"/>
        <v>74285.25</v>
      </c>
      <c r="Q3760">
        <f t="shared" si="436"/>
        <v>49667.75</v>
      </c>
      <c r="R3760">
        <f t="shared" si="437"/>
        <v>-49884.125</v>
      </c>
      <c r="S3760">
        <f t="shared" si="438"/>
        <v>148786.875</v>
      </c>
      <c r="T3760">
        <v>15600</v>
      </c>
    </row>
    <row r="3761" spans="1:20" ht="15" thickBot="1" x14ac:dyDescent="0.4">
      <c r="A3761">
        <v>655848</v>
      </c>
      <c r="B3761" s="2">
        <v>41789.396944444445</v>
      </c>
      <c r="C3761" t="s">
        <v>31</v>
      </c>
      <c r="D3761" t="s">
        <v>28</v>
      </c>
      <c r="E3761" s="6" t="s">
        <v>13</v>
      </c>
      <c r="F3761" t="s">
        <v>4</v>
      </c>
      <c r="G3761">
        <v>34584</v>
      </c>
      <c r="H3761">
        <f t="shared" si="432"/>
        <v>34584</v>
      </c>
      <c r="I3761" t="str">
        <f t="shared" si="434"/>
        <v>20001-40000</v>
      </c>
      <c r="O3761">
        <f t="shared" si="433"/>
        <v>24637</v>
      </c>
      <c r="P3761">
        <f t="shared" si="435"/>
        <v>74299</v>
      </c>
      <c r="Q3761">
        <f t="shared" si="436"/>
        <v>49662</v>
      </c>
      <c r="R3761">
        <f t="shared" si="437"/>
        <v>-49856</v>
      </c>
      <c r="S3761">
        <f t="shared" si="438"/>
        <v>148792</v>
      </c>
      <c r="T3761">
        <v>34584</v>
      </c>
    </row>
    <row r="3762" spans="1:20" ht="15" thickBot="1" x14ac:dyDescent="0.4">
      <c r="A3762">
        <v>458862</v>
      </c>
      <c r="B3762" s="2">
        <v>41792.441701388889</v>
      </c>
      <c r="C3762" t="s">
        <v>30</v>
      </c>
      <c r="D3762" t="s">
        <v>29</v>
      </c>
      <c r="E3762" s="6" t="s">
        <v>13</v>
      </c>
      <c r="F3762" t="s">
        <v>4</v>
      </c>
      <c r="G3762">
        <v>60897</v>
      </c>
      <c r="H3762">
        <f t="shared" si="432"/>
        <v>60897</v>
      </c>
      <c r="I3762" t="str">
        <f t="shared" si="434"/>
        <v>60001-100000</v>
      </c>
      <c r="O3762">
        <f t="shared" si="433"/>
        <v>24630.5</v>
      </c>
      <c r="P3762">
        <f t="shared" si="435"/>
        <v>74303.25</v>
      </c>
      <c r="Q3762">
        <f t="shared" si="436"/>
        <v>49672.75</v>
      </c>
      <c r="R3762">
        <f t="shared" si="437"/>
        <v>-49878.625</v>
      </c>
      <c r="S3762">
        <f t="shared" si="438"/>
        <v>148812.375</v>
      </c>
      <c r="T3762">
        <v>60897</v>
      </c>
    </row>
    <row r="3763" spans="1:20" ht="15" thickBot="1" x14ac:dyDescent="0.4">
      <c r="A3763">
        <v>499184</v>
      </c>
      <c r="B3763" s="2">
        <v>41823.586631944447</v>
      </c>
      <c r="C3763" t="s">
        <v>30</v>
      </c>
      <c r="D3763" t="s">
        <v>29</v>
      </c>
      <c r="E3763" s="6" t="s">
        <v>13</v>
      </c>
      <c r="F3763" t="s">
        <v>4</v>
      </c>
      <c r="G3763">
        <v>67018</v>
      </c>
      <c r="H3763">
        <f t="shared" si="432"/>
        <v>67018</v>
      </c>
      <c r="I3763" t="str">
        <f t="shared" si="434"/>
        <v>60001-100000</v>
      </c>
      <c r="O3763">
        <f t="shared" si="433"/>
        <v>24624</v>
      </c>
      <c r="P3763">
        <f t="shared" si="435"/>
        <v>74307.5</v>
      </c>
      <c r="Q3763">
        <f t="shared" si="436"/>
        <v>49683.5</v>
      </c>
      <c r="R3763">
        <f t="shared" si="437"/>
        <v>-49901.25</v>
      </c>
      <c r="S3763">
        <f t="shared" si="438"/>
        <v>148832.75</v>
      </c>
      <c r="T3763">
        <v>67018</v>
      </c>
    </row>
    <row r="3764" spans="1:20" ht="15" thickBot="1" x14ac:dyDescent="0.4">
      <c r="A3764">
        <v>502192</v>
      </c>
      <c r="B3764" s="2">
        <v>41823.588368055556</v>
      </c>
      <c r="C3764" t="s">
        <v>31</v>
      </c>
      <c r="D3764" t="s">
        <v>29</v>
      </c>
      <c r="E3764" s="6" t="s">
        <v>13</v>
      </c>
      <c r="F3764" t="s">
        <v>4</v>
      </c>
      <c r="G3764">
        <v>24664</v>
      </c>
      <c r="H3764">
        <f t="shared" si="432"/>
        <v>24664</v>
      </c>
      <c r="I3764" t="str">
        <f t="shared" si="434"/>
        <v>20001-40000</v>
      </c>
      <c r="O3764">
        <f t="shared" si="433"/>
        <v>24617.5</v>
      </c>
      <c r="P3764">
        <f t="shared" si="435"/>
        <v>74311.75</v>
      </c>
      <c r="Q3764">
        <f t="shared" si="436"/>
        <v>49694.25</v>
      </c>
      <c r="R3764">
        <f t="shared" si="437"/>
        <v>-49923.875</v>
      </c>
      <c r="S3764">
        <f t="shared" si="438"/>
        <v>148853.125</v>
      </c>
      <c r="T3764">
        <v>24664</v>
      </c>
    </row>
    <row r="3765" spans="1:20" ht="15" thickBot="1" x14ac:dyDescent="0.4">
      <c r="A3765">
        <v>496087</v>
      </c>
      <c r="B3765" s="2">
        <v>41802.789606481485</v>
      </c>
      <c r="C3765" t="s">
        <v>31</v>
      </c>
      <c r="D3765" t="s">
        <v>29</v>
      </c>
      <c r="E3765" s="6" t="s">
        <v>19</v>
      </c>
      <c r="F3765" t="s">
        <v>2</v>
      </c>
      <c r="G3765">
        <v>67205</v>
      </c>
      <c r="H3765">
        <f t="shared" si="432"/>
        <v>67205</v>
      </c>
      <c r="I3765" t="str">
        <f t="shared" si="434"/>
        <v>60001-100000</v>
      </c>
      <c r="O3765">
        <f t="shared" si="433"/>
        <v>24611</v>
      </c>
      <c r="P3765">
        <f t="shared" si="435"/>
        <v>74316</v>
      </c>
      <c r="Q3765">
        <f t="shared" si="436"/>
        <v>49705</v>
      </c>
      <c r="R3765">
        <f t="shared" si="437"/>
        <v>-49946.5</v>
      </c>
      <c r="S3765">
        <f t="shared" si="438"/>
        <v>148873.5</v>
      </c>
      <c r="T3765">
        <v>67205</v>
      </c>
    </row>
    <row r="3766" spans="1:20" ht="15" thickBot="1" x14ac:dyDescent="0.4">
      <c r="A3766">
        <v>216538</v>
      </c>
      <c r="B3766" s="2">
        <v>41824.396805555552</v>
      </c>
      <c r="C3766" t="s">
        <v>30</v>
      </c>
      <c r="D3766" t="s">
        <v>29</v>
      </c>
      <c r="E3766" s="6" t="s">
        <v>19</v>
      </c>
      <c r="F3766" t="s">
        <v>2</v>
      </c>
      <c r="G3766">
        <v>28841</v>
      </c>
      <c r="H3766">
        <f t="shared" si="432"/>
        <v>28841</v>
      </c>
      <c r="I3766" t="str">
        <f t="shared" si="434"/>
        <v>20001-40000</v>
      </c>
      <c r="O3766">
        <f t="shared" si="433"/>
        <v>24610.25</v>
      </c>
      <c r="P3766">
        <f t="shared" si="435"/>
        <v>74317</v>
      </c>
      <c r="Q3766">
        <f t="shared" si="436"/>
        <v>49706.75</v>
      </c>
      <c r="R3766">
        <f t="shared" si="437"/>
        <v>-49949.875</v>
      </c>
      <c r="S3766">
        <f t="shared" si="438"/>
        <v>148877.125</v>
      </c>
      <c r="T3766">
        <v>28841</v>
      </c>
    </row>
    <row r="3767" spans="1:20" ht="15" thickBot="1" x14ac:dyDescent="0.4">
      <c r="A3767">
        <v>269459</v>
      </c>
      <c r="B3767" s="2">
        <v>41824.397615740738</v>
      </c>
      <c r="C3767" t="s">
        <v>31</v>
      </c>
      <c r="D3767" t="s">
        <v>29</v>
      </c>
      <c r="E3767" s="6" t="s">
        <v>19</v>
      </c>
      <c r="F3767" t="s">
        <v>2</v>
      </c>
      <c r="G3767">
        <v>36784</v>
      </c>
      <c r="H3767">
        <f t="shared" si="432"/>
        <v>36784</v>
      </c>
      <c r="I3767" t="str">
        <f t="shared" si="434"/>
        <v>20001-40000</v>
      </c>
      <c r="O3767">
        <f t="shared" si="433"/>
        <v>24609.5</v>
      </c>
      <c r="P3767">
        <f t="shared" si="435"/>
        <v>74318</v>
      </c>
      <c r="Q3767">
        <f t="shared" si="436"/>
        <v>49708.5</v>
      </c>
      <c r="R3767">
        <f t="shared" si="437"/>
        <v>-49953.25</v>
      </c>
      <c r="S3767">
        <f t="shared" si="438"/>
        <v>148880.75</v>
      </c>
      <c r="T3767">
        <v>36784</v>
      </c>
    </row>
    <row r="3768" spans="1:20" ht="15" thickBot="1" x14ac:dyDescent="0.4">
      <c r="A3768">
        <v>426605</v>
      </c>
      <c r="B3768" s="2">
        <v>41824.398969907408</v>
      </c>
      <c r="C3768" t="s">
        <v>31</v>
      </c>
      <c r="D3768" t="s">
        <v>29</v>
      </c>
      <c r="E3768" s="6" t="s">
        <v>19</v>
      </c>
      <c r="F3768" t="s">
        <v>2</v>
      </c>
      <c r="G3768">
        <v>79450</v>
      </c>
      <c r="H3768">
        <f t="shared" si="432"/>
        <v>79450</v>
      </c>
      <c r="I3768" t="str">
        <f t="shared" si="434"/>
        <v>60001-100000</v>
      </c>
      <c r="O3768">
        <f t="shared" si="433"/>
        <v>24608.75</v>
      </c>
      <c r="P3768">
        <f t="shared" si="435"/>
        <v>74319</v>
      </c>
      <c r="Q3768">
        <f t="shared" si="436"/>
        <v>49710.25</v>
      </c>
      <c r="R3768">
        <f t="shared" si="437"/>
        <v>-49956.625</v>
      </c>
      <c r="S3768">
        <f t="shared" si="438"/>
        <v>148884.375</v>
      </c>
      <c r="T3768">
        <v>79450</v>
      </c>
    </row>
    <row r="3769" spans="1:20" ht="15" thickBot="1" x14ac:dyDescent="0.4">
      <c r="A3769">
        <v>965697</v>
      </c>
      <c r="B3769" s="2">
        <v>41810.397361111114</v>
      </c>
      <c r="C3769" t="s">
        <v>31</v>
      </c>
      <c r="D3769" t="s">
        <v>27</v>
      </c>
      <c r="E3769" s="6" t="s">
        <v>20</v>
      </c>
      <c r="F3769" t="s">
        <v>5</v>
      </c>
      <c r="G3769">
        <v>77969</v>
      </c>
      <c r="H3769">
        <f t="shared" si="432"/>
        <v>77969</v>
      </c>
      <c r="I3769" t="str">
        <f t="shared" si="434"/>
        <v>60001-100000</v>
      </c>
      <c r="O3769">
        <f t="shared" si="433"/>
        <v>24608</v>
      </c>
      <c r="P3769">
        <f t="shared" si="435"/>
        <v>74316</v>
      </c>
      <c r="Q3769">
        <f t="shared" si="436"/>
        <v>49708</v>
      </c>
      <c r="R3769">
        <f t="shared" si="437"/>
        <v>-49954</v>
      </c>
      <c r="S3769">
        <f t="shared" si="438"/>
        <v>148878</v>
      </c>
      <c r="T3769">
        <v>77969</v>
      </c>
    </row>
    <row r="3770" spans="1:20" ht="15" thickBot="1" x14ac:dyDescent="0.4">
      <c r="A3770">
        <v>766041</v>
      </c>
      <c r="B3770" s="2">
        <v>41852.39744212963</v>
      </c>
      <c r="C3770" t="s">
        <v>30</v>
      </c>
      <c r="D3770" t="s">
        <v>27</v>
      </c>
      <c r="E3770" s="6" t="s">
        <v>20</v>
      </c>
      <c r="F3770" t="s">
        <v>8</v>
      </c>
      <c r="G3770">
        <v>1074</v>
      </c>
      <c r="H3770">
        <f t="shared" si="432"/>
        <v>1074</v>
      </c>
      <c r="I3770" t="str">
        <f t="shared" si="434"/>
        <v>0-20,000</v>
      </c>
      <c r="O3770">
        <f t="shared" si="433"/>
        <v>24607</v>
      </c>
      <c r="P3770">
        <f t="shared" si="435"/>
        <v>74303.25</v>
      </c>
      <c r="Q3770">
        <f t="shared" si="436"/>
        <v>49696.25</v>
      </c>
      <c r="R3770">
        <f t="shared" si="437"/>
        <v>-49937.375</v>
      </c>
      <c r="S3770">
        <f t="shared" si="438"/>
        <v>148847.625</v>
      </c>
      <c r="T3770">
        <v>1074</v>
      </c>
    </row>
    <row r="3771" spans="1:20" ht="15" thickBot="1" x14ac:dyDescent="0.4">
      <c r="A3771">
        <v>273938</v>
      </c>
      <c r="B3771" s="2">
        <v>41771.397662037038</v>
      </c>
      <c r="C3771" t="s">
        <v>31</v>
      </c>
      <c r="D3771" t="s">
        <v>29</v>
      </c>
      <c r="E3771" s="6" t="s">
        <v>20</v>
      </c>
      <c r="F3771" t="s">
        <v>6</v>
      </c>
      <c r="G3771">
        <v>4408</v>
      </c>
      <c r="H3771">
        <f t="shared" si="432"/>
        <v>4408</v>
      </c>
      <c r="I3771" t="str">
        <f t="shared" si="434"/>
        <v>0-20,000</v>
      </c>
      <c r="O3771">
        <f t="shared" si="433"/>
        <v>24609.5</v>
      </c>
      <c r="P3771">
        <f t="shared" si="435"/>
        <v>74307.5</v>
      </c>
      <c r="Q3771">
        <f t="shared" si="436"/>
        <v>49698</v>
      </c>
      <c r="R3771">
        <f t="shared" si="437"/>
        <v>-49937.5</v>
      </c>
      <c r="S3771">
        <f t="shared" si="438"/>
        <v>148854.5</v>
      </c>
      <c r="T3771">
        <v>4408</v>
      </c>
    </row>
    <row r="3772" spans="1:20" ht="15" thickBot="1" x14ac:dyDescent="0.4">
      <c r="A3772">
        <v>563699</v>
      </c>
      <c r="B3772" s="2">
        <v>41771.398368055554</v>
      </c>
      <c r="C3772" t="s">
        <v>30</v>
      </c>
      <c r="D3772" t="s">
        <v>27</v>
      </c>
      <c r="E3772" s="6" t="s">
        <v>20</v>
      </c>
      <c r="F3772" t="s">
        <v>6</v>
      </c>
      <c r="G3772">
        <v>63585</v>
      </c>
      <c r="H3772">
        <f t="shared" si="432"/>
        <v>63585</v>
      </c>
      <c r="I3772" t="str">
        <f t="shared" si="434"/>
        <v>60001-100000</v>
      </c>
      <c r="O3772">
        <f t="shared" si="433"/>
        <v>24617.5</v>
      </c>
      <c r="P3772">
        <f t="shared" si="435"/>
        <v>74311.75</v>
      </c>
      <c r="Q3772">
        <f t="shared" si="436"/>
        <v>49694.25</v>
      </c>
      <c r="R3772">
        <f t="shared" si="437"/>
        <v>-49923.875</v>
      </c>
      <c r="S3772">
        <f t="shared" si="438"/>
        <v>148853.125</v>
      </c>
      <c r="T3772">
        <v>63585</v>
      </c>
    </row>
    <row r="3773" spans="1:20" ht="15" thickBot="1" x14ac:dyDescent="0.4">
      <c r="A3773">
        <v>890060</v>
      </c>
      <c r="B3773" s="2">
        <v>41771.398668981485</v>
      </c>
      <c r="C3773" t="s">
        <v>30</v>
      </c>
      <c r="D3773" t="s">
        <v>29</v>
      </c>
      <c r="E3773" s="6" t="s">
        <v>20</v>
      </c>
      <c r="F3773" t="s">
        <v>6</v>
      </c>
      <c r="G3773">
        <v>66603</v>
      </c>
      <c r="H3773">
        <f t="shared" si="432"/>
        <v>66603</v>
      </c>
      <c r="I3773" t="str">
        <f t="shared" si="434"/>
        <v>60001-100000</v>
      </c>
      <c r="O3773">
        <f t="shared" si="433"/>
        <v>24611</v>
      </c>
      <c r="P3773">
        <f t="shared" si="435"/>
        <v>74316</v>
      </c>
      <c r="Q3773">
        <f t="shared" si="436"/>
        <v>49705</v>
      </c>
      <c r="R3773">
        <f t="shared" si="437"/>
        <v>-49946.5</v>
      </c>
      <c r="S3773">
        <f t="shared" si="438"/>
        <v>148873.5</v>
      </c>
      <c r="T3773">
        <v>66603</v>
      </c>
    </row>
    <row r="3774" spans="1:20" ht="15" thickBot="1" x14ac:dyDescent="0.4">
      <c r="A3774">
        <v>901127</v>
      </c>
      <c r="B3774" s="2">
        <v>41771.400578703702</v>
      </c>
      <c r="C3774" t="s">
        <v>30</v>
      </c>
      <c r="D3774" t="s">
        <v>27</v>
      </c>
      <c r="E3774" s="6" t="s">
        <v>20</v>
      </c>
      <c r="F3774" t="s">
        <v>6</v>
      </c>
      <c r="G3774">
        <v>80789</v>
      </c>
      <c r="H3774">
        <f t="shared" si="432"/>
        <v>80789</v>
      </c>
      <c r="I3774" t="str">
        <f t="shared" si="434"/>
        <v>60001-100000</v>
      </c>
      <c r="O3774">
        <f t="shared" si="433"/>
        <v>24610.25</v>
      </c>
      <c r="P3774">
        <f t="shared" si="435"/>
        <v>74317</v>
      </c>
      <c r="Q3774">
        <f t="shared" si="436"/>
        <v>49706.75</v>
      </c>
      <c r="R3774">
        <f t="shared" si="437"/>
        <v>-49949.875</v>
      </c>
      <c r="S3774">
        <f t="shared" si="438"/>
        <v>148877.125</v>
      </c>
      <c r="T3774">
        <v>80789</v>
      </c>
    </row>
    <row r="3775" spans="1:20" ht="15" thickBot="1" x14ac:dyDescent="0.4">
      <c r="A3775">
        <v>526795</v>
      </c>
      <c r="B3775" s="2">
        <v>41806.397002314814</v>
      </c>
      <c r="C3775" t="s">
        <v>30</v>
      </c>
      <c r="D3775" t="s">
        <v>29</v>
      </c>
      <c r="E3775" s="6" t="s">
        <v>17</v>
      </c>
      <c r="F3775" t="s">
        <v>5</v>
      </c>
      <c r="G3775">
        <v>30441</v>
      </c>
      <c r="H3775">
        <f t="shared" si="432"/>
        <v>30441</v>
      </c>
      <c r="I3775" t="str">
        <f t="shared" si="434"/>
        <v>20001-40000</v>
      </c>
      <c r="O3775">
        <f t="shared" si="433"/>
        <v>24609.5</v>
      </c>
      <c r="P3775">
        <f t="shared" si="435"/>
        <v>74307.5</v>
      </c>
      <c r="Q3775">
        <f t="shared" si="436"/>
        <v>49698</v>
      </c>
      <c r="R3775">
        <f t="shared" si="437"/>
        <v>-49937.5</v>
      </c>
      <c r="S3775">
        <f t="shared" si="438"/>
        <v>148854.5</v>
      </c>
      <c r="T3775">
        <v>30441</v>
      </c>
    </row>
    <row r="3776" spans="1:20" ht="15" thickBot="1" x14ac:dyDescent="0.4">
      <c r="A3776">
        <v>661250</v>
      </c>
      <c r="B3776" s="2">
        <v>41806.397372685184</v>
      </c>
      <c r="C3776" t="s">
        <v>30</v>
      </c>
      <c r="D3776" t="s">
        <v>29</v>
      </c>
      <c r="E3776" s="6" t="s">
        <v>17</v>
      </c>
      <c r="F3776" t="s">
        <v>5</v>
      </c>
      <c r="G3776">
        <v>80845</v>
      </c>
      <c r="H3776">
        <f t="shared" si="432"/>
        <v>80845</v>
      </c>
      <c r="I3776" t="str">
        <f t="shared" si="434"/>
        <v>60001-100000</v>
      </c>
      <c r="O3776">
        <f t="shared" si="433"/>
        <v>24608.75</v>
      </c>
      <c r="P3776">
        <f t="shared" si="435"/>
        <v>74311.75</v>
      </c>
      <c r="Q3776">
        <f t="shared" si="436"/>
        <v>49703</v>
      </c>
      <c r="R3776">
        <f t="shared" si="437"/>
        <v>-49945.75</v>
      </c>
      <c r="S3776">
        <f t="shared" si="438"/>
        <v>148866.25</v>
      </c>
      <c r="T3776">
        <v>80845</v>
      </c>
    </row>
    <row r="3777" spans="1:20" ht="15" thickBot="1" x14ac:dyDescent="0.4">
      <c r="A3777">
        <v>941070</v>
      </c>
      <c r="B3777" s="2">
        <v>41869.398611111108</v>
      </c>
      <c r="C3777" t="s">
        <v>30</v>
      </c>
      <c r="D3777" t="s">
        <v>27</v>
      </c>
      <c r="E3777" s="6" t="s">
        <v>17</v>
      </c>
      <c r="F3777" t="s">
        <v>2</v>
      </c>
      <c r="G3777">
        <v>44468</v>
      </c>
      <c r="H3777">
        <f t="shared" si="432"/>
        <v>44468</v>
      </c>
      <c r="I3777" t="str">
        <f t="shared" si="434"/>
        <v>40001-60000</v>
      </c>
      <c r="O3777">
        <f t="shared" si="433"/>
        <v>24608</v>
      </c>
      <c r="P3777">
        <f t="shared" si="435"/>
        <v>74299</v>
      </c>
      <c r="Q3777">
        <f t="shared" si="436"/>
        <v>49691</v>
      </c>
      <c r="R3777">
        <f t="shared" si="437"/>
        <v>-49928.5</v>
      </c>
      <c r="S3777">
        <f t="shared" si="438"/>
        <v>148835.5</v>
      </c>
      <c r="T3777">
        <v>44468</v>
      </c>
    </row>
    <row r="3778" spans="1:20" ht="15" thickBot="1" x14ac:dyDescent="0.4">
      <c r="A3778">
        <v>372091</v>
      </c>
      <c r="B3778" s="2">
        <v>41869.398854166669</v>
      </c>
      <c r="C3778" t="s">
        <v>30</v>
      </c>
      <c r="D3778" t="s">
        <v>27</v>
      </c>
      <c r="E3778" s="6" t="s">
        <v>17</v>
      </c>
      <c r="F3778" t="s">
        <v>2</v>
      </c>
      <c r="G3778">
        <v>14577</v>
      </c>
      <c r="H3778">
        <f t="shared" ref="H3778:H3841" si="439">IF(OR(G3778 &lt; R3778, G3778 &gt; S3778), $O$1, G3778)</f>
        <v>14577</v>
      </c>
      <c r="I3778" t="str">
        <f t="shared" si="434"/>
        <v>0-20,000</v>
      </c>
      <c r="O3778">
        <f t="shared" ref="O3778:O3841" si="440">QUARTILE(G3778:G10945,1)</f>
        <v>24607</v>
      </c>
      <c r="P3778">
        <f t="shared" si="435"/>
        <v>74303.25</v>
      </c>
      <c r="Q3778">
        <f t="shared" si="436"/>
        <v>49696.25</v>
      </c>
      <c r="R3778">
        <f t="shared" si="437"/>
        <v>-49937.375</v>
      </c>
      <c r="S3778">
        <f t="shared" si="438"/>
        <v>148847.625</v>
      </c>
      <c r="T3778">
        <v>14577</v>
      </c>
    </row>
    <row r="3779" spans="1:20" ht="15" thickBot="1" x14ac:dyDescent="0.4">
      <c r="A3779">
        <v>208725</v>
      </c>
      <c r="B3779" s="2">
        <v>41869.400706018518</v>
      </c>
      <c r="C3779" t="s">
        <v>30</v>
      </c>
      <c r="D3779" t="s">
        <v>27</v>
      </c>
      <c r="E3779" s="6" t="s">
        <v>17</v>
      </c>
      <c r="F3779" t="s">
        <v>2</v>
      </c>
      <c r="G3779">
        <v>5043</v>
      </c>
      <c r="H3779">
        <f t="shared" si="439"/>
        <v>5043</v>
      </c>
      <c r="I3779" t="str">
        <f t="shared" ref="I3779:I3842" si="441">IF(H3779&lt;=20000,"0-20,000",IF(H3779&lt;=40000,"20001-40000",IF(H3779&lt;=60000,"40001-60000",IF(H3779&lt;=100000,"60001-100000","above 1 lakh"))))</f>
        <v>0-20,000</v>
      </c>
      <c r="O3779">
        <f t="shared" si="440"/>
        <v>24609.5</v>
      </c>
      <c r="P3779">
        <f t="shared" ref="P3779:P3842" si="442">QUARTILE(G3779:G10946,3)</f>
        <v>74307.5</v>
      </c>
      <c r="Q3779">
        <f t="shared" ref="Q3779:Q3842" si="443">P3779-O3779</f>
        <v>49698</v>
      </c>
      <c r="R3779">
        <f t="shared" ref="R3779:R3842" si="444">O3779-1.5*Q3779</f>
        <v>-49937.5</v>
      </c>
      <c r="S3779">
        <f t="shared" ref="S3779:S3842" si="445">P3779+1.5*Q3779</f>
        <v>148854.5</v>
      </c>
      <c r="T3779">
        <v>5043</v>
      </c>
    </row>
    <row r="3780" spans="1:20" ht="15" thickBot="1" x14ac:dyDescent="0.4">
      <c r="A3780">
        <v>512042</v>
      </c>
      <c r="B3780" s="2">
        <v>41855.763206018521</v>
      </c>
      <c r="C3780" t="s">
        <v>30</v>
      </c>
      <c r="D3780" t="s">
        <v>28</v>
      </c>
      <c r="E3780" s="6" t="s">
        <v>12</v>
      </c>
      <c r="F3780" t="s">
        <v>4</v>
      </c>
      <c r="G3780">
        <v>16215</v>
      </c>
      <c r="H3780">
        <f t="shared" si="439"/>
        <v>16215</v>
      </c>
      <c r="I3780" t="str">
        <f t="shared" si="441"/>
        <v>0-20,000</v>
      </c>
      <c r="O3780">
        <f t="shared" si="440"/>
        <v>24617.5</v>
      </c>
      <c r="P3780">
        <f t="shared" si="442"/>
        <v>74311.75</v>
      </c>
      <c r="Q3780">
        <f t="shared" si="443"/>
        <v>49694.25</v>
      </c>
      <c r="R3780">
        <f t="shared" si="444"/>
        <v>-49923.875</v>
      </c>
      <c r="S3780">
        <f t="shared" si="445"/>
        <v>148853.125</v>
      </c>
      <c r="T3780">
        <v>16215</v>
      </c>
    </row>
    <row r="3781" spans="1:20" ht="15" thickBot="1" x14ac:dyDescent="0.4">
      <c r="A3781">
        <v>502562</v>
      </c>
      <c r="B3781" s="2">
        <v>41855.763518518521</v>
      </c>
      <c r="C3781" t="s">
        <v>31</v>
      </c>
      <c r="D3781" t="s">
        <v>28</v>
      </c>
      <c r="E3781" s="6" t="s">
        <v>12</v>
      </c>
      <c r="F3781" t="s">
        <v>4</v>
      </c>
      <c r="G3781">
        <v>70851</v>
      </c>
      <c r="H3781">
        <f t="shared" si="439"/>
        <v>70851</v>
      </c>
      <c r="I3781" t="str">
        <f t="shared" si="441"/>
        <v>60001-100000</v>
      </c>
      <c r="O3781">
        <f t="shared" si="440"/>
        <v>24637</v>
      </c>
      <c r="P3781">
        <f t="shared" si="442"/>
        <v>74316</v>
      </c>
      <c r="Q3781">
        <f t="shared" si="443"/>
        <v>49679</v>
      </c>
      <c r="R3781">
        <f t="shared" si="444"/>
        <v>-49881.5</v>
      </c>
      <c r="S3781">
        <f t="shared" si="445"/>
        <v>148834.5</v>
      </c>
      <c r="T3781">
        <v>70851</v>
      </c>
    </row>
    <row r="3782" spans="1:20" ht="15" thickBot="1" x14ac:dyDescent="0.4">
      <c r="A3782">
        <v>710677</v>
      </c>
      <c r="B3782" s="2">
        <v>41864.298668981479</v>
      </c>
      <c r="C3782" t="s">
        <v>30</v>
      </c>
      <c r="D3782" t="s">
        <v>27</v>
      </c>
      <c r="E3782" s="6" t="s">
        <v>12</v>
      </c>
      <c r="F3782" t="s">
        <v>4</v>
      </c>
      <c r="G3782">
        <v>21016</v>
      </c>
      <c r="H3782">
        <f t="shared" si="439"/>
        <v>21016</v>
      </c>
      <c r="I3782" t="str">
        <f t="shared" si="441"/>
        <v>20001-40000</v>
      </c>
      <c r="O3782">
        <f t="shared" si="440"/>
        <v>24630.5</v>
      </c>
      <c r="P3782">
        <f t="shared" si="442"/>
        <v>74317</v>
      </c>
      <c r="Q3782">
        <f t="shared" si="443"/>
        <v>49686.5</v>
      </c>
      <c r="R3782">
        <f t="shared" si="444"/>
        <v>-49899.25</v>
      </c>
      <c r="S3782">
        <f t="shared" si="445"/>
        <v>148846.75</v>
      </c>
      <c r="T3782">
        <v>21016</v>
      </c>
    </row>
    <row r="3783" spans="1:20" ht="15" thickBot="1" x14ac:dyDescent="0.4">
      <c r="A3783">
        <v>838240</v>
      </c>
      <c r="B3783" s="2">
        <v>41878.722418981481</v>
      </c>
      <c r="C3783" t="s">
        <v>31</v>
      </c>
      <c r="D3783" t="s">
        <v>29</v>
      </c>
      <c r="E3783" s="6" t="s">
        <v>12</v>
      </c>
      <c r="F3783" t="s">
        <v>4</v>
      </c>
      <c r="G3783">
        <v>17473</v>
      </c>
      <c r="H3783">
        <f t="shared" si="439"/>
        <v>17473</v>
      </c>
      <c r="I3783" t="str">
        <f t="shared" si="441"/>
        <v>0-20,000</v>
      </c>
      <c r="O3783">
        <f t="shared" si="440"/>
        <v>24641</v>
      </c>
      <c r="P3783">
        <f t="shared" si="442"/>
        <v>74318</v>
      </c>
      <c r="Q3783">
        <f t="shared" si="443"/>
        <v>49677</v>
      </c>
      <c r="R3783">
        <f t="shared" si="444"/>
        <v>-49874.5</v>
      </c>
      <c r="S3783">
        <f t="shared" si="445"/>
        <v>148833.5</v>
      </c>
      <c r="T3783">
        <v>17473</v>
      </c>
    </row>
    <row r="3784" spans="1:20" ht="15" thickBot="1" x14ac:dyDescent="0.4">
      <c r="A3784">
        <v>301382</v>
      </c>
      <c r="B3784" s="2">
        <v>41764.397662037038</v>
      </c>
      <c r="C3784" t="s">
        <v>31</v>
      </c>
      <c r="D3784" t="s">
        <v>29</v>
      </c>
      <c r="E3784" s="6" t="s">
        <v>17</v>
      </c>
      <c r="F3784" t="s">
        <v>4</v>
      </c>
      <c r="G3784">
        <v>52816</v>
      </c>
      <c r="H3784">
        <f t="shared" si="439"/>
        <v>52816</v>
      </c>
      <c r="I3784" t="str">
        <f t="shared" si="441"/>
        <v>40001-60000</v>
      </c>
      <c r="O3784">
        <f t="shared" si="440"/>
        <v>24653.25</v>
      </c>
      <c r="P3784">
        <f t="shared" si="442"/>
        <v>74319</v>
      </c>
      <c r="Q3784">
        <f t="shared" si="443"/>
        <v>49665.75</v>
      </c>
      <c r="R3784">
        <f t="shared" si="444"/>
        <v>-49845.375</v>
      </c>
      <c r="S3784">
        <f t="shared" si="445"/>
        <v>148817.625</v>
      </c>
      <c r="T3784">
        <v>52816</v>
      </c>
    </row>
    <row r="3785" spans="1:20" ht="15" thickBot="1" x14ac:dyDescent="0.4">
      <c r="A3785">
        <v>314905</v>
      </c>
      <c r="B3785" s="2">
        <v>41767.572870370372</v>
      </c>
      <c r="C3785" t="s">
        <v>30</v>
      </c>
      <c r="D3785" t="s">
        <v>27</v>
      </c>
      <c r="E3785" s="6" t="s">
        <v>17</v>
      </c>
      <c r="F3785" t="s">
        <v>7</v>
      </c>
      <c r="G3785">
        <v>54283</v>
      </c>
      <c r="H3785">
        <f t="shared" si="439"/>
        <v>54283</v>
      </c>
      <c r="I3785" t="str">
        <f t="shared" si="441"/>
        <v>40001-60000</v>
      </c>
      <c r="O3785">
        <f t="shared" si="440"/>
        <v>24645</v>
      </c>
      <c r="P3785">
        <f t="shared" si="442"/>
        <v>74320</v>
      </c>
      <c r="Q3785">
        <f t="shared" si="443"/>
        <v>49675</v>
      </c>
      <c r="R3785">
        <f t="shared" si="444"/>
        <v>-49867.5</v>
      </c>
      <c r="S3785">
        <f t="shared" si="445"/>
        <v>148832.5</v>
      </c>
      <c r="T3785">
        <v>54283</v>
      </c>
    </row>
    <row r="3786" spans="1:20" ht="15" thickBot="1" x14ac:dyDescent="0.4">
      <c r="A3786">
        <v>841929</v>
      </c>
      <c r="B3786" s="2">
        <v>41813.397951388892</v>
      </c>
      <c r="C3786" t="s">
        <v>31</v>
      </c>
      <c r="D3786" t="s">
        <v>29</v>
      </c>
      <c r="E3786" s="6" t="s">
        <v>17</v>
      </c>
      <c r="F3786" t="s">
        <v>4</v>
      </c>
      <c r="G3786">
        <v>54176</v>
      </c>
      <c r="H3786">
        <f t="shared" si="439"/>
        <v>54176</v>
      </c>
      <c r="I3786" t="str">
        <f t="shared" si="441"/>
        <v>40001-60000</v>
      </c>
      <c r="O3786">
        <f t="shared" si="440"/>
        <v>24643</v>
      </c>
      <c r="P3786">
        <f t="shared" si="442"/>
        <v>74343.5</v>
      </c>
      <c r="Q3786">
        <f t="shared" si="443"/>
        <v>49700.5</v>
      </c>
      <c r="R3786">
        <f t="shared" si="444"/>
        <v>-49907.75</v>
      </c>
      <c r="S3786">
        <f t="shared" si="445"/>
        <v>148894.25</v>
      </c>
      <c r="T3786">
        <v>54176</v>
      </c>
    </row>
    <row r="3787" spans="1:20" ht="15" thickBot="1" x14ac:dyDescent="0.4">
      <c r="A3787">
        <v>338221</v>
      </c>
      <c r="B3787" s="2">
        <v>41813.397083333337</v>
      </c>
      <c r="C3787" t="s">
        <v>31</v>
      </c>
      <c r="D3787" t="s">
        <v>29</v>
      </c>
      <c r="E3787" s="6" t="s">
        <v>17</v>
      </c>
      <c r="F3787" t="s">
        <v>4</v>
      </c>
      <c r="G3787">
        <v>58527</v>
      </c>
      <c r="H3787">
        <f t="shared" si="439"/>
        <v>58527</v>
      </c>
      <c r="I3787" t="str">
        <f t="shared" si="441"/>
        <v>40001-60000</v>
      </c>
      <c r="O3787">
        <f t="shared" si="440"/>
        <v>24641</v>
      </c>
      <c r="P3787">
        <f t="shared" si="442"/>
        <v>74367</v>
      </c>
      <c r="Q3787">
        <f t="shared" si="443"/>
        <v>49726</v>
      </c>
      <c r="R3787">
        <f t="shared" si="444"/>
        <v>-49948</v>
      </c>
      <c r="S3787">
        <f t="shared" si="445"/>
        <v>148956</v>
      </c>
      <c r="T3787">
        <v>58527</v>
      </c>
    </row>
    <row r="3788" spans="1:20" ht="15" thickBot="1" x14ac:dyDescent="0.4">
      <c r="A3788">
        <v>394323</v>
      </c>
      <c r="B3788" s="2">
        <v>41815.747719907406</v>
      </c>
      <c r="C3788" t="s">
        <v>31</v>
      </c>
      <c r="D3788" t="s">
        <v>27</v>
      </c>
      <c r="E3788" s="6" t="s">
        <v>17</v>
      </c>
      <c r="F3788" t="s">
        <v>10</v>
      </c>
      <c r="G3788">
        <v>57181</v>
      </c>
      <c r="H3788">
        <f t="shared" si="439"/>
        <v>57181</v>
      </c>
      <c r="I3788" t="str">
        <f t="shared" si="441"/>
        <v>40001-60000</v>
      </c>
      <c r="O3788">
        <f t="shared" si="440"/>
        <v>24639</v>
      </c>
      <c r="P3788">
        <f t="shared" si="442"/>
        <v>74390.5</v>
      </c>
      <c r="Q3788">
        <f t="shared" si="443"/>
        <v>49751.5</v>
      </c>
      <c r="R3788">
        <f t="shared" si="444"/>
        <v>-49988.25</v>
      </c>
      <c r="S3788">
        <f t="shared" si="445"/>
        <v>149017.75</v>
      </c>
      <c r="T3788">
        <v>57181</v>
      </c>
    </row>
    <row r="3789" spans="1:20" ht="15" thickBot="1" x14ac:dyDescent="0.4">
      <c r="A3789">
        <v>583920</v>
      </c>
      <c r="B3789" s="2">
        <v>41815.748414351852</v>
      </c>
      <c r="C3789" t="s">
        <v>31</v>
      </c>
      <c r="D3789" t="s">
        <v>27</v>
      </c>
      <c r="E3789" s="6" t="s">
        <v>17</v>
      </c>
      <c r="F3789" t="s">
        <v>10</v>
      </c>
      <c r="G3789">
        <v>25059</v>
      </c>
      <c r="H3789">
        <f t="shared" si="439"/>
        <v>25059</v>
      </c>
      <c r="I3789" t="str">
        <f t="shared" si="441"/>
        <v>20001-40000</v>
      </c>
      <c r="O3789">
        <f t="shared" si="440"/>
        <v>24637</v>
      </c>
      <c r="P3789">
        <f t="shared" si="442"/>
        <v>74414</v>
      </c>
      <c r="Q3789">
        <f t="shared" si="443"/>
        <v>49777</v>
      </c>
      <c r="R3789">
        <f t="shared" si="444"/>
        <v>-50028.5</v>
      </c>
      <c r="S3789">
        <f t="shared" si="445"/>
        <v>149079.5</v>
      </c>
      <c r="T3789">
        <v>25059</v>
      </c>
    </row>
    <row r="3790" spans="1:20" ht="15" thickBot="1" x14ac:dyDescent="0.4">
      <c r="A3790">
        <v>849885</v>
      </c>
      <c r="B3790" s="2">
        <v>41820.655219907407</v>
      </c>
      <c r="C3790" t="s">
        <v>31</v>
      </c>
      <c r="D3790" t="s">
        <v>27</v>
      </c>
      <c r="E3790" s="6" t="s">
        <v>17</v>
      </c>
      <c r="F3790" t="s">
        <v>7</v>
      </c>
      <c r="G3790">
        <v>2626</v>
      </c>
      <c r="H3790">
        <f t="shared" si="439"/>
        <v>2626</v>
      </c>
      <c r="I3790" t="str">
        <f t="shared" si="441"/>
        <v>0-20,000</v>
      </c>
      <c r="O3790">
        <f t="shared" si="440"/>
        <v>24630.5</v>
      </c>
      <c r="P3790">
        <f t="shared" si="442"/>
        <v>74426.25</v>
      </c>
      <c r="Q3790">
        <f t="shared" si="443"/>
        <v>49795.75</v>
      </c>
      <c r="R3790">
        <f t="shared" si="444"/>
        <v>-50063.125</v>
      </c>
      <c r="S3790">
        <f t="shared" si="445"/>
        <v>149119.875</v>
      </c>
      <c r="T3790">
        <v>2626</v>
      </c>
    </row>
    <row r="3791" spans="1:20" ht="15" thickBot="1" x14ac:dyDescent="0.4">
      <c r="A3791">
        <v>540241</v>
      </c>
      <c r="B3791" s="2">
        <v>41824.631296296298</v>
      </c>
      <c r="C3791" t="s">
        <v>31</v>
      </c>
      <c r="D3791" t="s">
        <v>27</v>
      </c>
      <c r="E3791" s="6" t="s">
        <v>17</v>
      </c>
      <c r="F3791" t="s">
        <v>4</v>
      </c>
      <c r="G3791">
        <v>8433</v>
      </c>
      <c r="H3791">
        <f t="shared" si="439"/>
        <v>8433</v>
      </c>
      <c r="I3791" t="str">
        <f t="shared" si="441"/>
        <v>0-20,000</v>
      </c>
      <c r="O3791">
        <f t="shared" si="440"/>
        <v>24641</v>
      </c>
      <c r="P3791">
        <f t="shared" si="442"/>
        <v>74438.5</v>
      </c>
      <c r="Q3791">
        <f t="shared" si="443"/>
        <v>49797.5</v>
      </c>
      <c r="R3791">
        <f t="shared" si="444"/>
        <v>-50055.25</v>
      </c>
      <c r="S3791">
        <f t="shared" si="445"/>
        <v>149134.75</v>
      </c>
      <c r="T3791">
        <v>8433</v>
      </c>
    </row>
    <row r="3792" spans="1:20" ht="15" thickBot="1" x14ac:dyDescent="0.4">
      <c r="A3792">
        <v>491692</v>
      </c>
      <c r="B3792" s="2">
        <v>41764.3981712963</v>
      </c>
      <c r="C3792" t="s">
        <v>30</v>
      </c>
      <c r="D3792" t="s">
        <v>29</v>
      </c>
      <c r="E3792" s="6" t="s">
        <v>20</v>
      </c>
      <c r="F3792" t="s">
        <v>10</v>
      </c>
      <c r="G3792">
        <v>57291</v>
      </c>
      <c r="H3792">
        <f t="shared" si="439"/>
        <v>57291</v>
      </c>
      <c r="I3792" t="str">
        <f t="shared" si="441"/>
        <v>40001-60000</v>
      </c>
      <c r="O3792">
        <f t="shared" si="440"/>
        <v>24653.25</v>
      </c>
      <c r="P3792">
        <f t="shared" si="442"/>
        <v>74450.75</v>
      </c>
      <c r="Q3792">
        <f t="shared" si="443"/>
        <v>49797.5</v>
      </c>
      <c r="R3792">
        <f t="shared" si="444"/>
        <v>-50043</v>
      </c>
      <c r="S3792">
        <f t="shared" si="445"/>
        <v>149147</v>
      </c>
      <c r="T3792">
        <v>57291</v>
      </c>
    </row>
    <row r="3793" spans="1:20" ht="15" thickBot="1" x14ac:dyDescent="0.4">
      <c r="A3793">
        <v>715095</v>
      </c>
      <c r="B3793" s="2">
        <v>41764.809884259259</v>
      </c>
      <c r="C3793" t="s">
        <v>31</v>
      </c>
      <c r="D3793" t="s">
        <v>27</v>
      </c>
      <c r="E3793" s="6" t="s">
        <v>17</v>
      </c>
      <c r="F3793" t="s">
        <v>4</v>
      </c>
      <c r="G3793">
        <v>65169</v>
      </c>
      <c r="H3793">
        <f t="shared" si="439"/>
        <v>65169</v>
      </c>
      <c r="I3793" t="str">
        <f t="shared" si="441"/>
        <v>60001-100000</v>
      </c>
      <c r="O3793">
        <f t="shared" si="440"/>
        <v>24645</v>
      </c>
      <c r="P3793">
        <f t="shared" si="442"/>
        <v>74463</v>
      </c>
      <c r="Q3793">
        <f t="shared" si="443"/>
        <v>49818</v>
      </c>
      <c r="R3793">
        <f t="shared" si="444"/>
        <v>-50082</v>
      </c>
      <c r="S3793">
        <f t="shared" si="445"/>
        <v>149190</v>
      </c>
      <c r="T3793">
        <v>65169</v>
      </c>
    </row>
    <row r="3794" spans="1:20" ht="15" thickBot="1" x14ac:dyDescent="0.4">
      <c r="A3794">
        <v>188572</v>
      </c>
      <c r="B3794" s="2">
        <v>41842.3981712963</v>
      </c>
      <c r="C3794" t="s">
        <v>31</v>
      </c>
      <c r="D3794" t="s">
        <v>27</v>
      </c>
      <c r="E3794" s="6" t="s">
        <v>17</v>
      </c>
      <c r="F3794" t="s">
        <v>4</v>
      </c>
      <c r="G3794">
        <v>26028</v>
      </c>
      <c r="H3794">
        <f t="shared" si="439"/>
        <v>26028</v>
      </c>
      <c r="I3794" t="str">
        <f t="shared" si="441"/>
        <v>20001-40000</v>
      </c>
      <c r="O3794">
        <f t="shared" si="440"/>
        <v>24643</v>
      </c>
      <c r="P3794">
        <f t="shared" si="442"/>
        <v>74468.5</v>
      </c>
      <c r="Q3794">
        <f t="shared" si="443"/>
        <v>49825.5</v>
      </c>
      <c r="R3794">
        <f t="shared" si="444"/>
        <v>-50095.25</v>
      </c>
      <c r="S3794">
        <f t="shared" si="445"/>
        <v>149206.75</v>
      </c>
      <c r="T3794">
        <v>26028</v>
      </c>
    </row>
    <row r="3795" spans="1:20" ht="15" thickBot="1" x14ac:dyDescent="0.4">
      <c r="A3795">
        <v>836201</v>
      </c>
      <c r="B3795" s="2">
        <v>41794.397303240738</v>
      </c>
      <c r="C3795" t="s">
        <v>31</v>
      </c>
      <c r="D3795" t="s">
        <v>29</v>
      </c>
      <c r="E3795" s="6" t="s">
        <v>20</v>
      </c>
      <c r="F3795" t="s">
        <v>10</v>
      </c>
      <c r="G3795">
        <v>48402</v>
      </c>
      <c r="H3795">
        <f t="shared" si="439"/>
        <v>48402</v>
      </c>
      <c r="I3795" t="str">
        <f t="shared" si="441"/>
        <v>40001-60000</v>
      </c>
      <c r="O3795">
        <f t="shared" si="440"/>
        <v>24641</v>
      </c>
      <c r="P3795">
        <f t="shared" si="442"/>
        <v>74474</v>
      </c>
      <c r="Q3795">
        <f t="shared" si="443"/>
        <v>49833</v>
      </c>
      <c r="R3795">
        <f t="shared" si="444"/>
        <v>-50108.5</v>
      </c>
      <c r="S3795">
        <f t="shared" si="445"/>
        <v>149223.5</v>
      </c>
      <c r="T3795">
        <v>48402</v>
      </c>
    </row>
    <row r="3796" spans="1:20" ht="15" thickBot="1" x14ac:dyDescent="0.4">
      <c r="A3796">
        <v>399899</v>
      </c>
      <c r="B3796" s="2">
        <v>41794.397685185184</v>
      </c>
      <c r="C3796" t="s">
        <v>31</v>
      </c>
      <c r="D3796" t="s">
        <v>27</v>
      </c>
      <c r="E3796" s="6" t="s">
        <v>20</v>
      </c>
      <c r="F3796" t="s">
        <v>10</v>
      </c>
      <c r="G3796">
        <v>41353</v>
      </c>
      <c r="H3796">
        <f t="shared" si="439"/>
        <v>41353</v>
      </c>
      <c r="I3796" t="str">
        <f t="shared" si="441"/>
        <v>40001-60000</v>
      </c>
      <c r="O3796">
        <f t="shared" si="440"/>
        <v>24639</v>
      </c>
      <c r="P3796">
        <f t="shared" si="442"/>
        <v>74479.5</v>
      </c>
      <c r="Q3796">
        <f t="shared" si="443"/>
        <v>49840.5</v>
      </c>
      <c r="R3796">
        <f t="shared" si="444"/>
        <v>-50121.75</v>
      </c>
      <c r="S3796">
        <f t="shared" si="445"/>
        <v>149240.25</v>
      </c>
      <c r="T3796">
        <v>41353</v>
      </c>
    </row>
    <row r="3797" spans="1:20" ht="15" thickBot="1" x14ac:dyDescent="0.4">
      <c r="A3797">
        <v>799492</v>
      </c>
      <c r="B3797" s="2">
        <v>41794.397280092591</v>
      </c>
      <c r="C3797" t="s">
        <v>31</v>
      </c>
      <c r="D3797" t="s">
        <v>28</v>
      </c>
      <c r="E3797" s="6" t="s">
        <v>20</v>
      </c>
      <c r="F3797" t="s">
        <v>10</v>
      </c>
      <c r="G3797">
        <v>9449</v>
      </c>
      <c r="H3797">
        <f t="shared" si="439"/>
        <v>9449</v>
      </c>
      <c r="I3797" t="str">
        <f t="shared" si="441"/>
        <v>0-20,000</v>
      </c>
      <c r="O3797">
        <f t="shared" si="440"/>
        <v>24637</v>
      </c>
      <c r="P3797">
        <f t="shared" si="442"/>
        <v>74485</v>
      </c>
      <c r="Q3797">
        <f t="shared" si="443"/>
        <v>49848</v>
      </c>
      <c r="R3797">
        <f t="shared" si="444"/>
        <v>-50135</v>
      </c>
      <c r="S3797">
        <f t="shared" si="445"/>
        <v>149257</v>
      </c>
      <c r="T3797">
        <v>9449</v>
      </c>
    </row>
    <row r="3798" spans="1:20" ht="15" thickBot="1" x14ac:dyDescent="0.4">
      <c r="A3798">
        <v>410407</v>
      </c>
      <c r="B3798" s="2">
        <v>41817.480416666665</v>
      </c>
      <c r="C3798" t="s">
        <v>30</v>
      </c>
      <c r="D3798" t="s">
        <v>27</v>
      </c>
      <c r="E3798" s="6" t="s">
        <v>20</v>
      </c>
      <c r="F3798" t="s">
        <v>10</v>
      </c>
      <c r="G3798">
        <v>49247</v>
      </c>
      <c r="H3798">
        <f t="shared" si="439"/>
        <v>49247</v>
      </c>
      <c r="I3798" t="str">
        <f t="shared" si="441"/>
        <v>40001-60000</v>
      </c>
      <c r="O3798">
        <f t="shared" si="440"/>
        <v>24643</v>
      </c>
      <c r="P3798">
        <f t="shared" si="442"/>
        <v>74492.75</v>
      </c>
      <c r="Q3798">
        <f t="shared" si="443"/>
        <v>49849.75</v>
      </c>
      <c r="R3798">
        <f t="shared" si="444"/>
        <v>-50131.625</v>
      </c>
      <c r="S3798">
        <f t="shared" si="445"/>
        <v>149267.375</v>
      </c>
      <c r="T3798">
        <v>49247</v>
      </c>
    </row>
    <row r="3799" spans="1:20" ht="15" thickBot="1" x14ac:dyDescent="0.4">
      <c r="A3799">
        <v>86558</v>
      </c>
      <c r="B3799" s="2">
        <v>41760.732453703706</v>
      </c>
      <c r="C3799" t="s">
        <v>31</v>
      </c>
      <c r="D3799" t="s">
        <v>27</v>
      </c>
      <c r="E3799" s="6" t="s">
        <v>17</v>
      </c>
      <c r="F3799" t="s">
        <v>8</v>
      </c>
      <c r="G3799">
        <v>45622</v>
      </c>
      <c r="H3799">
        <f t="shared" si="439"/>
        <v>45622</v>
      </c>
      <c r="I3799" t="str">
        <f t="shared" si="441"/>
        <v>40001-60000</v>
      </c>
      <c r="O3799">
        <f t="shared" si="440"/>
        <v>24641</v>
      </c>
      <c r="P3799">
        <f t="shared" si="442"/>
        <v>74500.5</v>
      </c>
      <c r="Q3799">
        <f t="shared" si="443"/>
        <v>49859.5</v>
      </c>
      <c r="R3799">
        <f t="shared" si="444"/>
        <v>-50148.25</v>
      </c>
      <c r="S3799">
        <f t="shared" si="445"/>
        <v>149289.75</v>
      </c>
      <c r="T3799">
        <v>45622</v>
      </c>
    </row>
    <row r="3800" spans="1:20" ht="15" thickBot="1" x14ac:dyDescent="0.4">
      <c r="A3800">
        <v>968366</v>
      </c>
      <c r="B3800" s="2">
        <v>41761.719351851854</v>
      </c>
      <c r="C3800" t="s">
        <v>31</v>
      </c>
      <c r="D3800" t="s">
        <v>27</v>
      </c>
      <c r="E3800" s="6" t="s">
        <v>18</v>
      </c>
      <c r="F3800" t="s">
        <v>6</v>
      </c>
      <c r="G3800">
        <v>76109</v>
      </c>
      <c r="H3800">
        <f t="shared" si="439"/>
        <v>76109</v>
      </c>
      <c r="I3800" t="str">
        <f t="shared" si="441"/>
        <v>60001-100000</v>
      </c>
      <c r="O3800">
        <f t="shared" si="440"/>
        <v>24639</v>
      </c>
      <c r="P3800">
        <f t="shared" si="442"/>
        <v>74508.25</v>
      </c>
      <c r="Q3800">
        <f t="shared" si="443"/>
        <v>49869.25</v>
      </c>
      <c r="R3800">
        <f t="shared" si="444"/>
        <v>-50164.875</v>
      </c>
      <c r="S3800">
        <f t="shared" si="445"/>
        <v>149312.125</v>
      </c>
      <c r="T3800">
        <v>76109</v>
      </c>
    </row>
    <row r="3801" spans="1:20" ht="15" thickBot="1" x14ac:dyDescent="0.4">
      <c r="A3801">
        <v>962795</v>
      </c>
      <c r="B3801" s="2">
        <v>41772.789594907408</v>
      </c>
      <c r="C3801" t="s">
        <v>31</v>
      </c>
      <c r="D3801" t="s">
        <v>27</v>
      </c>
      <c r="E3801" s="6" t="s">
        <v>18</v>
      </c>
      <c r="F3801" t="s">
        <v>2</v>
      </c>
      <c r="G3801">
        <v>22110</v>
      </c>
      <c r="H3801">
        <f t="shared" si="439"/>
        <v>22110</v>
      </c>
      <c r="I3801" t="str">
        <f t="shared" si="441"/>
        <v>20001-40000</v>
      </c>
      <c r="O3801">
        <f t="shared" si="440"/>
        <v>24637</v>
      </c>
      <c r="P3801">
        <f t="shared" si="442"/>
        <v>74485</v>
      </c>
      <c r="Q3801">
        <f t="shared" si="443"/>
        <v>49848</v>
      </c>
      <c r="R3801">
        <f t="shared" si="444"/>
        <v>-50135</v>
      </c>
      <c r="S3801">
        <f t="shared" si="445"/>
        <v>149257</v>
      </c>
      <c r="T3801">
        <v>22110</v>
      </c>
    </row>
    <row r="3802" spans="1:20" ht="15" thickBot="1" x14ac:dyDescent="0.4">
      <c r="A3802">
        <v>599645</v>
      </c>
      <c r="B3802" s="2">
        <v>41795.396550925929</v>
      </c>
      <c r="C3802" t="s">
        <v>30</v>
      </c>
      <c r="D3802" t="s">
        <v>27</v>
      </c>
      <c r="E3802" s="6" t="s">
        <v>18</v>
      </c>
      <c r="F3802" t="s">
        <v>2</v>
      </c>
      <c r="G3802">
        <v>80401</v>
      </c>
      <c r="H3802">
        <f t="shared" si="439"/>
        <v>80401</v>
      </c>
      <c r="I3802" t="str">
        <f t="shared" si="441"/>
        <v>60001-100000</v>
      </c>
      <c r="O3802">
        <f t="shared" si="440"/>
        <v>24643</v>
      </c>
      <c r="P3802">
        <f t="shared" si="442"/>
        <v>74492.75</v>
      </c>
      <c r="Q3802">
        <f t="shared" si="443"/>
        <v>49849.75</v>
      </c>
      <c r="R3802">
        <f t="shared" si="444"/>
        <v>-50131.625</v>
      </c>
      <c r="S3802">
        <f t="shared" si="445"/>
        <v>149267.375</v>
      </c>
      <c r="T3802">
        <v>80401</v>
      </c>
    </row>
    <row r="3803" spans="1:20" ht="15" thickBot="1" x14ac:dyDescent="0.4">
      <c r="A3803">
        <v>970537</v>
      </c>
      <c r="B3803" s="2">
        <v>41795.397546296299</v>
      </c>
      <c r="C3803" t="s">
        <v>30</v>
      </c>
      <c r="D3803" t="s">
        <v>29</v>
      </c>
      <c r="E3803" s="6" t="s">
        <v>18</v>
      </c>
      <c r="F3803" t="s">
        <v>2</v>
      </c>
      <c r="G3803">
        <v>70883</v>
      </c>
      <c r="H3803">
        <f t="shared" si="439"/>
        <v>70883</v>
      </c>
      <c r="I3803" t="str">
        <f t="shared" si="441"/>
        <v>60001-100000</v>
      </c>
      <c r="O3803">
        <f t="shared" si="440"/>
        <v>24641</v>
      </c>
      <c r="P3803">
        <f t="shared" si="442"/>
        <v>74474</v>
      </c>
      <c r="Q3803">
        <f t="shared" si="443"/>
        <v>49833</v>
      </c>
      <c r="R3803">
        <f t="shared" si="444"/>
        <v>-50108.5</v>
      </c>
      <c r="S3803">
        <f t="shared" si="445"/>
        <v>149223.5</v>
      </c>
      <c r="T3803">
        <v>70883</v>
      </c>
    </row>
    <row r="3804" spans="1:20" ht="15" thickBot="1" x14ac:dyDescent="0.4">
      <c r="A3804">
        <v>597166</v>
      </c>
      <c r="B3804" s="2">
        <v>41800.340219907404</v>
      </c>
      <c r="C3804" t="s">
        <v>30</v>
      </c>
      <c r="D3804" t="s">
        <v>27</v>
      </c>
      <c r="E3804" s="6" t="s">
        <v>18</v>
      </c>
      <c r="F3804" t="s">
        <v>2</v>
      </c>
      <c r="G3804">
        <v>57331</v>
      </c>
      <c r="H3804">
        <f t="shared" si="439"/>
        <v>57331</v>
      </c>
      <c r="I3804" t="str">
        <f t="shared" si="441"/>
        <v>40001-60000</v>
      </c>
      <c r="O3804">
        <f t="shared" si="440"/>
        <v>24639</v>
      </c>
      <c r="P3804">
        <f t="shared" si="442"/>
        <v>74479.5</v>
      </c>
      <c r="Q3804">
        <f t="shared" si="443"/>
        <v>49840.5</v>
      </c>
      <c r="R3804">
        <f t="shared" si="444"/>
        <v>-50121.75</v>
      </c>
      <c r="S3804">
        <f t="shared" si="445"/>
        <v>149240.25</v>
      </c>
      <c r="T3804">
        <v>57331</v>
      </c>
    </row>
    <row r="3805" spans="1:20" ht="15" thickBot="1" x14ac:dyDescent="0.4">
      <c r="A3805">
        <v>268141</v>
      </c>
      <c r="B3805" s="2">
        <v>41800.34070601852</v>
      </c>
      <c r="C3805" t="s">
        <v>30</v>
      </c>
      <c r="D3805" t="s">
        <v>29</v>
      </c>
      <c r="E3805" s="6" t="s">
        <v>18</v>
      </c>
      <c r="F3805" t="s">
        <v>2</v>
      </c>
      <c r="G3805">
        <v>53837</v>
      </c>
      <c r="H3805">
        <f t="shared" si="439"/>
        <v>53837</v>
      </c>
      <c r="I3805" t="str">
        <f t="shared" si="441"/>
        <v>40001-60000</v>
      </c>
      <c r="O3805">
        <f t="shared" si="440"/>
        <v>24637</v>
      </c>
      <c r="P3805">
        <f t="shared" si="442"/>
        <v>74485</v>
      </c>
      <c r="Q3805">
        <f t="shared" si="443"/>
        <v>49848</v>
      </c>
      <c r="R3805">
        <f t="shared" si="444"/>
        <v>-50135</v>
      </c>
      <c r="S3805">
        <f t="shared" si="445"/>
        <v>149257</v>
      </c>
      <c r="T3805">
        <v>53837</v>
      </c>
    </row>
    <row r="3806" spans="1:20" ht="15" thickBot="1" x14ac:dyDescent="0.4">
      <c r="A3806">
        <v>150743</v>
      </c>
      <c r="B3806" s="2">
        <v>41801.617800925924</v>
      </c>
      <c r="C3806" t="s">
        <v>31</v>
      </c>
      <c r="D3806" t="s">
        <v>29</v>
      </c>
      <c r="E3806" s="6" t="s">
        <v>18</v>
      </c>
      <c r="F3806" t="s">
        <v>2</v>
      </c>
      <c r="G3806">
        <v>5068</v>
      </c>
      <c r="H3806">
        <f t="shared" si="439"/>
        <v>5068</v>
      </c>
      <c r="I3806" t="str">
        <f t="shared" si="441"/>
        <v>0-20,000</v>
      </c>
      <c r="O3806">
        <f t="shared" si="440"/>
        <v>24630.5</v>
      </c>
      <c r="P3806">
        <f t="shared" si="442"/>
        <v>74492.75</v>
      </c>
      <c r="Q3806">
        <f t="shared" si="443"/>
        <v>49862.25</v>
      </c>
      <c r="R3806">
        <f t="shared" si="444"/>
        <v>-50162.875</v>
      </c>
      <c r="S3806">
        <f t="shared" si="445"/>
        <v>149286.125</v>
      </c>
      <c r="T3806">
        <v>5068</v>
      </c>
    </row>
    <row r="3807" spans="1:20" ht="15" thickBot="1" x14ac:dyDescent="0.4">
      <c r="A3807">
        <v>140184</v>
      </c>
      <c r="B3807" s="2">
        <v>41801.618564814817</v>
      </c>
      <c r="C3807" t="s">
        <v>31</v>
      </c>
      <c r="D3807" t="s">
        <v>27</v>
      </c>
      <c r="E3807" s="6" t="s">
        <v>18</v>
      </c>
      <c r="F3807" t="s">
        <v>2</v>
      </c>
      <c r="G3807">
        <v>81546</v>
      </c>
      <c r="H3807">
        <f t="shared" si="439"/>
        <v>81546</v>
      </c>
      <c r="I3807" t="str">
        <f t="shared" si="441"/>
        <v>60001-100000</v>
      </c>
      <c r="O3807">
        <f t="shared" si="440"/>
        <v>24641</v>
      </c>
      <c r="P3807">
        <f t="shared" si="442"/>
        <v>74500.5</v>
      </c>
      <c r="Q3807">
        <f t="shared" si="443"/>
        <v>49859.5</v>
      </c>
      <c r="R3807">
        <f t="shared" si="444"/>
        <v>-50148.25</v>
      </c>
      <c r="S3807">
        <f t="shared" si="445"/>
        <v>149289.75</v>
      </c>
      <c r="T3807">
        <v>81546</v>
      </c>
    </row>
    <row r="3808" spans="1:20" ht="15" thickBot="1" x14ac:dyDescent="0.4">
      <c r="A3808">
        <v>935507</v>
      </c>
      <c r="B3808" s="2">
        <v>41802.506018518521</v>
      </c>
      <c r="C3808" t="s">
        <v>30</v>
      </c>
      <c r="D3808" t="s">
        <v>27</v>
      </c>
      <c r="E3808" s="6" t="s">
        <v>18</v>
      </c>
      <c r="F3808" t="s">
        <v>2</v>
      </c>
      <c r="G3808">
        <v>36685</v>
      </c>
      <c r="H3808">
        <f t="shared" si="439"/>
        <v>36685</v>
      </c>
      <c r="I3808" t="str">
        <f t="shared" si="441"/>
        <v>20001-40000</v>
      </c>
      <c r="O3808">
        <f t="shared" si="440"/>
        <v>24639</v>
      </c>
      <c r="P3808">
        <f t="shared" si="442"/>
        <v>74479.5</v>
      </c>
      <c r="Q3808">
        <f t="shared" si="443"/>
        <v>49840.5</v>
      </c>
      <c r="R3808">
        <f t="shared" si="444"/>
        <v>-50121.75</v>
      </c>
      <c r="S3808">
        <f t="shared" si="445"/>
        <v>149240.25</v>
      </c>
      <c r="T3808">
        <v>36685</v>
      </c>
    </row>
    <row r="3809" spans="1:20" ht="15" thickBot="1" x14ac:dyDescent="0.4">
      <c r="A3809">
        <v>314773</v>
      </c>
      <c r="B3809" s="2">
        <v>41802.507326388892</v>
      </c>
      <c r="C3809" t="s">
        <v>30</v>
      </c>
      <c r="D3809" t="s">
        <v>27</v>
      </c>
      <c r="E3809" s="6" t="s">
        <v>18</v>
      </c>
      <c r="F3809" t="s">
        <v>2</v>
      </c>
      <c r="G3809">
        <v>84370</v>
      </c>
      <c r="H3809">
        <f t="shared" si="439"/>
        <v>84370</v>
      </c>
      <c r="I3809" t="str">
        <f t="shared" si="441"/>
        <v>60001-100000</v>
      </c>
      <c r="O3809">
        <f t="shared" si="440"/>
        <v>24637</v>
      </c>
      <c r="P3809">
        <f t="shared" si="442"/>
        <v>74485</v>
      </c>
      <c r="Q3809">
        <f t="shared" si="443"/>
        <v>49848</v>
      </c>
      <c r="R3809">
        <f t="shared" si="444"/>
        <v>-50135</v>
      </c>
      <c r="S3809">
        <f t="shared" si="445"/>
        <v>149257</v>
      </c>
      <c r="T3809">
        <v>84370</v>
      </c>
    </row>
    <row r="3810" spans="1:20" ht="15" thickBot="1" x14ac:dyDescent="0.4">
      <c r="A3810">
        <v>460232</v>
      </c>
      <c r="B3810" s="2">
        <v>41865.398333333331</v>
      </c>
      <c r="C3810" t="s">
        <v>30</v>
      </c>
      <c r="D3810" t="s">
        <v>27</v>
      </c>
      <c r="E3810" s="6" t="s">
        <v>18</v>
      </c>
      <c r="F3810" t="s">
        <v>10</v>
      </c>
      <c r="G3810">
        <v>21446</v>
      </c>
      <c r="H3810">
        <f t="shared" si="439"/>
        <v>21446</v>
      </c>
      <c r="I3810" t="str">
        <f t="shared" si="441"/>
        <v>20001-40000</v>
      </c>
      <c r="O3810">
        <f t="shared" si="440"/>
        <v>24630.5</v>
      </c>
      <c r="P3810">
        <f t="shared" si="442"/>
        <v>74468.5</v>
      </c>
      <c r="Q3810">
        <f t="shared" si="443"/>
        <v>49838</v>
      </c>
      <c r="R3810">
        <f t="shared" si="444"/>
        <v>-50126.5</v>
      </c>
      <c r="S3810">
        <f t="shared" si="445"/>
        <v>149225.5</v>
      </c>
      <c r="T3810">
        <v>21446</v>
      </c>
    </row>
    <row r="3811" spans="1:20" ht="15" thickBot="1" x14ac:dyDescent="0.4">
      <c r="A3811">
        <v>117720</v>
      </c>
      <c r="B3811" s="2">
        <v>41870.762777777774</v>
      </c>
      <c r="C3811" t="s">
        <v>31</v>
      </c>
      <c r="D3811" t="s">
        <v>27</v>
      </c>
      <c r="E3811" s="6" t="s">
        <v>18</v>
      </c>
      <c r="F3811" t="s">
        <v>10</v>
      </c>
      <c r="G3811">
        <v>50784</v>
      </c>
      <c r="H3811">
        <f t="shared" si="439"/>
        <v>50784</v>
      </c>
      <c r="I3811" t="str">
        <f t="shared" si="441"/>
        <v>40001-60000</v>
      </c>
      <c r="O3811">
        <f t="shared" si="440"/>
        <v>24641</v>
      </c>
      <c r="P3811">
        <f t="shared" si="442"/>
        <v>74474</v>
      </c>
      <c r="Q3811">
        <f t="shared" si="443"/>
        <v>49833</v>
      </c>
      <c r="R3811">
        <f t="shared" si="444"/>
        <v>-50108.5</v>
      </c>
      <c r="S3811">
        <f t="shared" si="445"/>
        <v>149223.5</v>
      </c>
      <c r="T3811">
        <v>50784</v>
      </c>
    </row>
    <row r="3812" spans="1:20" ht="15" thickBot="1" x14ac:dyDescent="0.4">
      <c r="A3812">
        <v>74315</v>
      </c>
      <c r="B3812" s="2">
        <v>41870.763067129628</v>
      </c>
      <c r="C3812" t="s">
        <v>30</v>
      </c>
      <c r="D3812" t="s">
        <v>29</v>
      </c>
      <c r="E3812" s="6" t="s">
        <v>18</v>
      </c>
      <c r="F3812" t="s">
        <v>10</v>
      </c>
      <c r="G3812">
        <v>18091</v>
      </c>
      <c r="H3812">
        <f t="shared" si="439"/>
        <v>18091</v>
      </c>
      <c r="I3812" t="str">
        <f t="shared" si="441"/>
        <v>0-20,000</v>
      </c>
      <c r="O3812">
        <f t="shared" si="440"/>
        <v>24639</v>
      </c>
      <c r="P3812">
        <f t="shared" si="442"/>
        <v>74479.5</v>
      </c>
      <c r="Q3812">
        <f t="shared" si="443"/>
        <v>49840.5</v>
      </c>
      <c r="R3812">
        <f t="shared" si="444"/>
        <v>-50121.75</v>
      </c>
      <c r="S3812">
        <f t="shared" si="445"/>
        <v>149240.25</v>
      </c>
      <c r="T3812">
        <v>18091</v>
      </c>
    </row>
    <row r="3813" spans="1:20" ht="15" thickBot="1" x14ac:dyDescent="0.4">
      <c r="A3813">
        <v>595366</v>
      </c>
      <c r="B3813" s="2">
        <v>41872.398148148146</v>
      </c>
      <c r="C3813" t="s">
        <v>30</v>
      </c>
      <c r="D3813" t="s">
        <v>27</v>
      </c>
      <c r="E3813" s="6" t="s">
        <v>18</v>
      </c>
      <c r="F3813" t="s">
        <v>10</v>
      </c>
      <c r="G3813">
        <v>77783</v>
      </c>
      <c r="H3813">
        <f t="shared" si="439"/>
        <v>77783</v>
      </c>
      <c r="I3813" t="str">
        <f t="shared" si="441"/>
        <v>60001-100000</v>
      </c>
      <c r="O3813">
        <f t="shared" si="440"/>
        <v>24645</v>
      </c>
      <c r="P3813">
        <f t="shared" si="442"/>
        <v>74485</v>
      </c>
      <c r="Q3813">
        <f t="shared" si="443"/>
        <v>49840</v>
      </c>
      <c r="R3813">
        <f t="shared" si="444"/>
        <v>-50115</v>
      </c>
      <c r="S3813">
        <f t="shared" si="445"/>
        <v>149245</v>
      </c>
      <c r="T3813">
        <v>77783</v>
      </c>
    </row>
    <row r="3814" spans="1:20" ht="15" thickBot="1" x14ac:dyDescent="0.4">
      <c r="A3814">
        <v>392430</v>
      </c>
      <c r="B3814" s="2">
        <v>41881.341678240744</v>
      </c>
      <c r="C3814" t="s">
        <v>31</v>
      </c>
      <c r="D3814" t="s">
        <v>27</v>
      </c>
      <c r="E3814" s="6" t="s">
        <v>18</v>
      </c>
      <c r="F3814" t="s">
        <v>10</v>
      </c>
      <c r="G3814">
        <v>7350</v>
      </c>
      <c r="H3814">
        <f t="shared" si="439"/>
        <v>7350</v>
      </c>
      <c r="I3814" t="str">
        <f t="shared" si="441"/>
        <v>0-20,000</v>
      </c>
      <c r="O3814">
        <f t="shared" si="440"/>
        <v>24643</v>
      </c>
      <c r="P3814">
        <f t="shared" si="442"/>
        <v>74468.5</v>
      </c>
      <c r="Q3814">
        <f t="shared" si="443"/>
        <v>49825.5</v>
      </c>
      <c r="R3814">
        <f t="shared" si="444"/>
        <v>-50095.25</v>
      </c>
      <c r="S3814">
        <f t="shared" si="445"/>
        <v>149206.75</v>
      </c>
      <c r="T3814">
        <v>7350</v>
      </c>
    </row>
    <row r="3815" spans="1:20" ht="15" thickBot="1" x14ac:dyDescent="0.4">
      <c r="A3815">
        <v>135861</v>
      </c>
      <c r="B3815" s="2">
        <v>41881.343634259261</v>
      </c>
      <c r="C3815" t="s">
        <v>31</v>
      </c>
      <c r="D3815" t="s">
        <v>27</v>
      </c>
      <c r="E3815" s="6" t="s">
        <v>18</v>
      </c>
      <c r="F3815" t="s">
        <v>10</v>
      </c>
      <c r="G3815">
        <v>69448</v>
      </c>
      <c r="H3815">
        <f t="shared" si="439"/>
        <v>69448</v>
      </c>
      <c r="I3815" t="str">
        <f t="shared" si="441"/>
        <v>60001-100000</v>
      </c>
      <c r="O3815">
        <f t="shared" si="440"/>
        <v>24661.5</v>
      </c>
      <c r="P3815">
        <f t="shared" si="442"/>
        <v>74474</v>
      </c>
      <c r="Q3815">
        <f t="shared" si="443"/>
        <v>49812.5</v>
      </c>
      <c r="R3815">
        <f t="shared" si="444"/>
        <v>-50057.25</v>
      </c>
      <c r="S3815">
        <f t="shared" si="445"/>
        <v>149192.75</v>
      </c>
      <c r="T3815">
        <v>69448</v>
      </c>
    </row>
    <row r="3816" spans="1:20" ht="15" thickBot="1" x14ac:dyDescent="0.4">
      <c r="A3816">
        <v>111755</v>
      </c>
      <c r="B3816" s="2">
        <v>41881.343958333331</v>
      </c>
      <c r="C3816" t="s">
        <v>31</v>
      </c>
      <c r="D3816" t="s">
        <v>29</v>
      </c>
      <c r="E3816" s="6" t="s">
        <v>18</v>
      </c>
      <c r="F3816" t="s">
        <v>10</v>
      </c>
      <c r="G3816">
        <v>44632</v>
      </c>
      <c r="H3816">
        <f t="shared" si="439"/>
        <v>44632</v>
      </c>
      <c r="I3816" t="str">
        <f t="shared" si="441"/>
        <v>40001-60000</v>
      </c>
      <c r="O3816">
        <f t="shared" si="440"/>
        <v>24653.25</v>
      </c>
      <c r="P3816">
        <f t="shared" si="442"/>
        <v>74479.5</v>
      </c>
      <c r="Q3816">
        <f t="shared" si="443"/>
        <v>49826.25</v>
      </c>
      <c r="R3816">
        <f t="shared" si="444"/>
        <v>-50086.125</v>
      </c>
      <c r="S3816">
        <f t="shared" si="445"/>
        <v>149218.875</v>
      </c>
      <c r="T3816">
        <v>44632</v>
      </c>
    </row>
    <row r="3817" spans="1:20" ht="15" thickBot="1" x14ac:dyDescent="0.4">
      <c r="A3817">
        <v>846037</v>
      </c>
      <c r="B3817" s="2">
        <v>41781.639814814815</v>
      </c>
      <c r="C3817" t="s">
        <v>30</v>
      </c>
      <c r="D3817" t="s">
        <v>28</v>
      </c>
      <c r="E3817" s="6" t="s">
        <v>12</v>
      </c>
      <c r="F3817" t="s">
        <v>2</v>
      </c>
      <c r="G3817">
        <v>61147</v>
      </c>
      <c r="H3817">
        <f t="shared" si="439"/>
        <v>61147</v>
      </c>
      <c r="I3817" t="str">
        <f t="shared" si="441"/>
        <v>60001-100000</v>
      </c>
      <c r="O3817">
        <f t="shared" si="440"/>
        <v>24645</v>
      </c>
      <c r="P3817">
        <f t="shared" si="442"/>
        <v>74485</v>
      </c>
      <c r="Q3817">
        <f t="shared" si="443"/>
        <v>49840</v>
      </c>
      <c r="R3817">
        <f t="shared" si="444"/>
        <v>-50115</v>
      </c>
      <c r="S3817">
        <f t="shared" si="445"/>
        <v>149245</v>
      </c>
      <c r="T3817">
        <v>61147</v>
      </c>
    </row>
    <row r="3818" spans="1:20" ht="15" thickBot="1" x14ac:dyDescent="0.4">
      <c r="A3818">
        <v>389356</v>
      </c>
      <c r="B3818" s="2">
        <v>41773.707256944443</v>
      </c>
      <c r="C3818" t="s">
        <v>30</v>
      </c>
      <c r="D3818" t="s">
        <v>29</v>
      </c>
      <c r="E3818" s="6" t="s">
        <v>17</v>
      </c>
      <c r="F3818" t="s">
        <v>6</v>
      </c>
      <c r="G3818">
        <v>46857</v>
      </c>
      <c r="H3818">
        <f t="shared" si="439"/>
        <v>46857</v>
      </c>
      <c r="I3818" t="str">
        <f t="shared" si="441"/>
        <v>40001-60000</v>
      </c>
      <c r="O3818">
        <f t="shared" si="440"/>
        <v>24643</v>
      </c>
      <c r="P3818">
        <f t="shared" si="442"/>
        <v>74492.75</v>
      </c>
      <c r="Q3818">
        <f t="shared" si="443"/>
        <v>49849.75</v>
      </c>
      <c r="R3818">
        <f t="shared" si="444"/>
        <v>-50131.625</v>
      </c>
      <c r="S3818">
        <f t="shared" si="445"/>
        <v>149267.375</v>
      </c>
      <c r="T3818">
        <v>46857</v>
      </c>
    </row>
    <row r="3819" spans="1:20" ht="15" thickBot="1" x14ac:dyDescent="0.4">
      <c r="A3819">
        <v>544804</v>
      </c>
      <c r="B3819" s="2">
        <v>41792.429710648146</v>
      </c>
      <c r="C3819" t="s">
        <v>30</v>
      </c>
      <c r="D3819" t="s">
        <v>27</v>
      </c>
      <c r="E3819" s="6" t="s">
        <v>17</v>
      </c>
      <c r="F3819" t="s">
        <v>6</v>
      </c>
      <c r="G3819">
        <v>13458</v>
      </c>
      <c r="H3819">
        <f t="shared" si="439"/>
        <v>13458</v>
      </c>
      <c r="I3819" t="str">
        <f t="shared" si="441"/>
        <v>0-20,000</v>
      </c>
      <c r="O3819">
        <f t="shared" si="440"/>
        <v>24641</v>
      </c>
      <c r="P3819">
        <f t="shared" si="442"/>
        <v>74500.5</v>
      </c>
      <c r="Q3819">
        <f t="shared" si="443"/>
        <v>49859.5</v>
      </c>
      <c r="R3819">
        <f t="shared" si="444"/>
        <v>-50148.25</v>
      </c>
      <c r="S3819">
        <f t="shared" si="445"/>
        <v>149289.75</v>
      </c>
      <c r="T3819">
        <v>13458</v>
      </c>
    </row>
    <row r="3820" spans="1:20" ht="15" thickBot="1" x14ac:dyDescent="0.4">
      <c r="A3820">
        <v>581823</v>
      </c>
      <c r="B3820" s="2">
        <v>41793.561643518522</v>
      </c>
      <c r="C3820" t="s">
        <v>31</v>
      </c>
      <c r="D3820" t="s">
        <v>27</v>
      </c>
      <c r="E3820" s="6" t="s">
        <v>17</v>
      </c>
      <c r="F3820" t="s">
        <v>6</v>
      </c>
      <c r="G3820">
        <v>86978</v>
      </c>
      <c r="H3820">
        <f t="shared" si="439"/>
        <v>86978</v>
      </c>
      <c r="I3820" t="str">
        <f t="shared" si="441"/>
        <v>60001-100000</v>
      </c>
      <c r="O3820">
        <f t="shared" si="440"/>
        <v>24653.25</v>
      </c>
      <c r="P3820">
        <f t="shared" si="442"/>
        <v>74508.25</v>
      </c>
      <c r="Q3820">
        <f t="shared" si="443"/>
        <v>49855</v>
      </c>
      <c r="R3820">
        <f t="shared" si="444"/>
        <v>-50129.25</v>
      </c>
      <c r="S3820">
        <f t="shared" si="445"/>
        <v>149290.75</v>
      </c>
      <c r="T3820">
        <v>86978</v>
      </c>
    </row>
    <row r="3821" spans="1:20" ht="15" thickBot="1" x14ac:dyDescent="0.4">
      <c r="A3821">
        <v>162502</v>
      </c>
      <c r="B3821" s="2">
        <v>41793.800763888888</v>
      </c>
      <c r="C3821" t="s">
        <v>31</v>
      </c>
      <c r="D3821" t="s">
        <v>27</v>
      </c>
      <c r="E3821" s="6" t="s">
        <v>17</v>
      </c>
      <c r="F3821" t="s">
        <v>6</v>
      </c>
      <c r="G3821">
        <v>32356</v>
      </c>
      <c r="H3821">
        <f t="shared" si="439"/>
        <v>32356</v>
      </c>
      <c r="I3821" t="str">
        <f t="shared" si="441"/>
        <v>20001-40000</v>
      </c>
      <c r="O3821">
        <f t="shared" si="440"/>
        <v>24645</v>
      </c>
      <c r="P3821">
        <f t="shared" si="442"/>
        <v>74485</v>
      </c>
      <c r="Q3821">
        <f t="shared" si="443"/>
        <v>49840</v>
      </c>
      <c r="R3821">
        <f t="shared" si="444"/>
        <v>-50115</v>
      </c>
      <c r="S3821">
        <f t="shared" si="445"/>
        <v>149245</v>
      </c>
      <c r="T3821">
        <v>32356</v>
      </c>
    </row>
    <row r="3822" spans="1:20" ht="15" thickBot="1" x14ac:dyDescent="0.4">
      <c r="A3822">
        <v>752842</v>
      </c>
      <c r="B3822" s="2">
        <v>41796.814652777779</v>
      </c>
      <c r="C3822" t="s">
        <v>31</v>
      </c>
      <c r="D3822" t="s">
        <v>29</v>
      </c>
      <c r="E3822" s="6" t="s">
        <v>17</v>
      </c>
      <c r="F3822" t="s">
        <v>6</v>
      </c>
      <c r="G3822">
        <v>69060</v>
      </c>
      <c r="H3822">
        <f t="shared" si="439"/>
        <v>69060</v>
      </c>
      <c r="I3822" t="str">
        <f t="shared" si="441"/>
        <v>60001-100000</v>
      </c>
      <c r="O3822">
        <f t="shared" si="440"/>
        <v>24643</v>
      </c>
      <c r="P3822">
        <f t="shared" si="442"/>
        <v>74492.75</v>
      </c>
      <c r="Q3822">
        <f t="shared" si="443"/>
        <v>49849.75</v>
      </c>
      <c r="R3822">
        <f t="shared" si="444"/>
        <v>-50131.625</v>
      </c>
      <c r="S3822">
        <f t="shared" si="445"/>
        <v>149267.375</v>
      </c>
      <c r="T3822">
        <v>69060</v>
      </c>
    </row>
    <row r="3823" spans="1:20" ht="15" thickBot="1" x14ac:dyDescent="0.4">
      <c r="A3823">
        <v>668210</v>
      </c>
      <c r="B3823" s="2">
        <v>41796.817199074074</v>
      </c>
      <c r="C3823" t="s">
        <v>30</v>
      </c>
      <c r="D3823" t="s">
        <v>29</v>
      </c>
      <c r="E3823" s="6" t="s">
        <v>17</v>
      </c>
      <c r="F3823" t="s">
        <v>6</v>
      </c>
      <c r="G3823">
        <v>10907</v>
      </c>
      <c r="H3823">
        <f t="shared" si="439"/>
        <v>10907</v>
      </c>
      <c r="I3823" t="str">
        <f t="shared" si="441"/>
        <v>0-20,000</v>
      </c>
      <c r="O3823">
        <f t="shared" si="440"/>
        <v>24641</v>
      </c>
      <c r="P3823">
        <f t="shared" si="442"/>
        <v>74500.5</v>
      </c>
      <c r="Q3823">
        <f t="shared" si="443"/>
        <v>49859.5</v>
      </c>
      <c r="R3823">
        <f t="shared" si="444"/>
        <v>-50148.25</v>
      </c>
      <c r="S3823">
        <f t="shared" si="445"/>
        <v>149289.75</v>
      </c>
      <c r="T3823">
        <v>10907</v>
      </c>
    </row>
    <row r="3824" spans="1:20" ht="15" thickBot="1" x14ac:dyDescent="0.4">
      <c r="A3824">
        <v>807867</v>
      </c>
      <c r="B3824" s="2">
        <v>41803.710381944446</v>
      </c>
      <c r="C3824" t="s">
        <v>30</v>
      </c>
      <c r="D3824" t="s">
        <v>27</v>
      </c>
      <c r="E3824" s="6" t="s">
        <v>17</v>
      </c>
      <c r="F3824" t="s">
        <v>6</v>
      </c>
      <c r="G3824">
        <v>22441</v>
      </c>
      <c r="H3824">
        <f t="shared" si="439"/>
        <v>22441</v>
      </c>
      <c r="I3824" t="str">
        <f t="shared" si="441"/>
        <v>20001-40000</v>
      </c>
      <c r="O3824">
        <f t="shared" si="440"/>
        <v>24653.25</v>
      </c>
      <c r="P3824">
        <f t="shared" si="442"/>
        <v>74508.25</v>
      </c>
      <c r="Q3824">
        <f t="shared" si="443"/>
        <v>49855</v>
      </c>
      <c r="R3824">
        <f t="shared" si="444"/>
        <v>-50129.25</v>
      </c>
      <c r="S3824">
        <f t="shared" si="445"/>
        <v>149290.75</v>
      </c>
      <c r="T3824">
        <v>22441</v>
      </c>
    </row>
    <row r="3825" spans="1:20" ht="15" thickBot="1" x14ac:dyDescent="0.4">
      <c r="A3825">
        <v>490961</v>
      </c>
      <c r="B3825" s="2">
        <v>41803.711168981485</v>
      </c>
      <c r="C3825" t="s">
        <v>31</v>
      </c>
      <c r="D3825" t="s">
        <v>27</v>
      </c>
      <c r="E3825" s="6" t="s">
        <v>17</v>
      </c>
      <c r="F3825" t="s">
        <v>6</v>
      </c>
      <c r="G3825">
        <v>87059</v>
      </c>
      <c r="H3825">
        <f t="shared" si="439"/>
        <v>87059</v>
      </c>
      <c r="I3825" t="str">
        <f t="shared" si="441"/>
        <v>60001-100000</v>
      </c>
      <c r="O3825">
        <f t="shared" si="440"/>
        <v>24678</v>
      </c>
      <c r="P3825">
        <f t="shared" si="442"/>
        <v>74516</v>
      </c>
      <c r="Q3825">
        <f t="shared" si="443"/>
        <v>49838</v>
      </c>
      <c r="R3825">
        <f t="shared" si="444"/>
        <v>-50079</v>
      </c>
      <c r="S3825">
        <f t="shared" si="445"/>
        <v>149273</v>
      </c>
      <c r="T3825">
        <v>87059</v>
      </c>
    </row>
    <row r="3826" spans="1:20" ht="15" thickBot="1" x14ac:dyDescent="0.4">
      <c r="A3826">
        <v>775320</v>
      </c>
      <c r="B3826" s="2">
        <v>41803.711469907408</v>
      </c>
      <c r="C3826" t="s">
        <v>31</v>
      </c>
      <c r="D3826" t="s">
        <v>27</v>
      </c>
      <c r="E3826" s="6" t="s">
        <v>17</v>
      </c>
      <c r="F3826" t="s">
        <v>6</v>
      </c>
      <c r="G3826">
        <v>10554</v>
      </c>
      <c r="H3826">
        <f t="shared" si="439"/>
        <v>10554</v>
      </c>
      <c r="I3826" t="str">
        <f t="shared" si="441"/>
        <v>0-20,000</v>
      </c>
      <c r="O3826">
        <f t="shared" si="440"/>
        <v>24669.75</v>
      </c>
      <c r="P3826">
        <f t="shared" si="442"/>
        <v>74492.75</v>
      </c>
      <c r="Q3826">
        <f t="shared" si="443"/>
        <v>49823</v>
      </c>
      <c r="R3826">
        <f t="shared" si="444"/>
        <v>-50064.75</v>
      </c>
      <c r="S3826">
        <f t="shared" si="445"/>
        <v>149227.25</v>
      </c>
      <c r="T3826">
        <v>10554</v>
      </c>
    </row>
    <row r="3827" spans="1:20" ht="15" thickBot="1" x14ac:dyDescent="0.4">
      <c r="A3827">
        <v>995000</v>
      </c>
      <c r="B3827" s="2">
        <v>41803.711782407408</v>
      </c>
      <c r="C3827" t="s">
        <v>30</v>
      </c>
      <c r="D3827" t="s">
        <v>27</v>
      </c>
      <c r="E3827" s="6" t="s">
        <v>17</v>
      </c>
      <c r="F3827" t="s">
        <v>6</v>
      </c>
      <c r="G3827">
        <v>43167</v>
      </c>
      <c r="H3827">
        <f t="shared" si="439"/>
        <v>43167</v>
      </c>
      <c r="I3827" t="str">
        <f t="shared" si="441"/>
        <v>40001-60000</v>
      </c>
      <c r="O3827">
        <f t="shared" si="440"/>
        <v>24691</v>
      </c>
      <c r="P3827">
        <f t="shared" si="442"/>
        <v>74500.5</v>
      </c>
      <c r="Q3827">
        <f t="shared" si="443"/>
        <v>49809.5</v>
      </c>
      <c r="R3827">
        <f t="shared" si="444"/>
        <v>-50023.25</v>
      </c>
      <c r="S3827">
        <f t="shared" si="445"/>
        <v>149214.75</v>
      </c>
      <c r="T3827">
        <v>43167</v>
      </c>
    </row>
    <row r="3828" spans="1:20" ht="15" thickBot="1" x14ac:dyDescent="0.4">
      <c r="A3828">
        <v>92908</v>
      </c>
      <c r="B3828" s="2">
        <v>41817.545590277776</v>
      </c>
      <c r="C3828" t="s">
        <v>31</v>
      </c>
      <c r="D3828" t="s">
        <v>27</v>
      </c>
      <c r="E3828" s="6" t="s">
        <v>17</v>
      </c>
      <c r="F3828" t="s">
        <v>6</v>
      </c>
      <c r="G3828">
        <v>28427</v>
      </c>
      <c r="H3828">
        <f t="shared" si="439"/>
        <v>28427</v>
      </c>
      <c r="I3828" t="str">
        <f t="shared" si="441"/>
        <v>20001-40000</v>
      </c>
      <c r="O3828">
        <f t="shared" si="440"/>
        <v>24684.5</v>
      </c>
      <c r="P3828">
        <f t="shared" si="442"/>
        <v>74508.25</v>
      </c>
      <c r="Q3828">
        <f t="shared" si="443"/>
        <v>49823.75</v>
      </c>
      <c r="R3828">
        <f t="shared" si="444"/>
        <v>-50051.125</v>
      </c>
      <c r="S3828">
        <f t="shared" si="445"/>
        <v>149243.875</v>
      </c>
      <c r="T3828">
        <v>28427</v>
      </c>
    </row>
    <row r="3829" spans="1:20" ht="15" thickBot="1" x14ac:dyDescent="0.4">
      <c r="A3829">
        <v>410576</v>
      </c>
      <c r="B3829" s="2">
        <v>41817.545925925922</v>
      </c>
      <c r="C3829" t="s">
        <v>31</v>
      </c>
      <c r="D3829" t="s">
        <v>29</v>
      </c>
      <c r="E3829" s="6" t="s">
        <v>17</v>
      </c>
      <c r="F3829" t="s">
        <v>6</v>
      </c>
      <c r="G3829">
        <v>76961</v>
      </c>
      <c r="H3829">
        <f t="shared" si="439"/>
        <v>76961</v>
      </c>
      <c r="I3829" t="str">
        <f t="shared" si="441"/>
        <v>60001-100000</v>
      </c>
      <c r="O3829">
        <f t="shared" si="440"/>
        <v>24678</v>
      </c>
      <c r="P3829">
        <f t="shared" si="442"/>
        <v>74516</v>
      </c>
      <c r="Q3829">
        <f t="shared" si="443"/>
        <v>49838</v>
      </c>
      <c r="R3829">
        <f t="shared" si="444"/>
        <v>-50079</v>
      </c>
      <c r="S3829">
        <f t="shared" si="445"/>
        <v>149273</v>
      </c>
      <c r="T3829">
        <v>76961</v>
      </c>
    </row>
    <row r="3830" spans="1:20" ht="15" thickBot="1" x14ac:dyDescent="0.4">
      <c r="A3830">
        <v>445934</v>
      </c>
      <c r="B3830" s="2">
        <v>41817.550393518519</v>
      </c>
      <c r="C3830" t="s">
        <v>31</v>
      </c>
      <c r="D3830" t="s">
        <v>29</v>
      </c>
      <c r="E3830" s="6" t="s">
        <v>17</v>
      </c>
      <c r="F3830" t="s">
        <v>6</v>
      </c>
      <c r="G3830">
        <v>45433</v>
      </c>
      <c r="H3830">
        <f t="shared" si="439"/>
        <v>45433</v>
      </c>
      <c r="I3830" t="str">
        <f t="shared" si="441"/>
        <v>40001-60000</v>
      </c>
      <c r="O3830">
        <f t="shared" si="440"/>
        <v>24669.75</v>
      </c>
      <c r="P3830">
        <f t="shared" si="442"/>
        <v>74492.75</v>
      </c>
      <c r="Q3830">
        <f t="shared" si="443"/>
        <v>49823</v>
      </c>
      <c r="R3830">
        <f t="shared" si="444"/>
        <v>-50064.75</v>
      </c>
      <c r="S3830">
        <f t="shared" si="445"/>
        <v>149227.25</v>
      </c>
      <c r="T3830">
        <v>45433</v>
      </c>
    </row>
    <row r="3831" spans="1:20" ht="15" thickBot="1" x14ac:dyDescent="0.4">
      <c r="A3831">
        <v>489709</v>
      </c>
      <c r="B3831" s="2">
        <v>41817.550752314812</v>
      </c>
      <c r="C3831" t="s">
        <v>30</v>
      </c>
      <c r="D3831" t="s">
        <v>29</v>
      </c>
      <c r="E3831" s="6" t="s">
        <v>17</v>
      </c>
      <c r="F3831" t="s">
        <v>6</v>
      </c>
      <c r="G3831">
        <v>74065</v>
      </c>
      <c r="H3831">
        <f t="shared" si="439"/>
        <v>74065</v>
      </c>
      <c r="I3831" t="str">
        <f t="shared" si="441"/>
        <v>60001-100000</v>
      </c>
      <c r="O3831">
        <f t="shared" si="440"/>
        <v>24661.5</v>
      </c>
      <c r="P3831">
        <f t="shared" si="442"/>
        <v>74500.5</v>
      </c>
      <c r="Q3831">
        <f t="shared" si="443"/>
        <v>49839</v>
      </c>
      <c r="R3831">
        <f t="shared" si="444"/>
        <v>-50097</v>
      </c>
      <c r="S3831">
        <f t="shared" si="445"/>
        <v>149259</v>
      </c>
      <c r="T3831">
        <v>74065</v>
      </c>
    </row>
    <row r="3832" spans="1:20" ht="15" thickBot="1" x14ac:dyDescent="0.4">
      <c r="A3832">
        <v>347050</v>
      </c>
      <c r="B3832" s="2">
        <v>41880.398692129631</v>
      </c>
      <c r="C3832" t="s">
        <v>31</v>
      </c>
      <c r="D3832" t="s">
        <v>29</v>
      </c>
      <c r="E3832" s="6" t="s">
        <v>17</v>
      </c>
      <c r="F3832" t="s">
        <v>6</v>
      </c>
      <c r="G3832">
        <v>72901</v>
      </c>
      <c r="H3832">
        <f t="shared" si="439"/>
        <v>72901</v>
      </c>
      <c r="I3832" t="str">
        <f t="shared" si="441"/>
        <v>60001-100000</v>
      </c>
      <c r="O3832">
        <f t="shared" si="440"/>
        <v>24653.25</v>
      </c>
      <c r="P3832">
        <f t="shared" si="442"/>
        <v>74508.25</v>
      </c>
      <c r="Q3832">
        <f t="shared" si="443"/>
        <v>49855</v>
      </c>
      <c r="R3832">
        <f t="shared" si="444"/>
        <v>-50129.25</v>
      </c>
      <c r="S3832">
        <f t="shared" si="445"/>
        <v>149290.75</v>
      </c>
      <c r="T3832">
        <v>72901</v>
      </c>
    </row>
    <row r="3833" spans="1:20" ht="15" thickBot="1" x14ac:dyDescent="0.4">
      <c r="A3833">
        <v>402395</v>
      </c>
      <c r="B3833" s="2">
        <v>41880.399027777778</v>
      </c>
      <c r="C3833" t="s">
        <v>31</v>
      </c>
      <c r="D3833" t="s">
        <v>27</v>
      </c>
      <c r="E3833" s="6" t="s">
        <v>17</v>
      </c>
      <c r="F3833" t="s">
        <v>6</v>
      </c>
      <c r="G3833">
        <v>40686</v>
      </c>
      <c r="H3833">
        <f t="shared" si="439"/>
        <v>40686</v>
      </c>
      <c r="I3833" t="str">
        <f t="shared" si="441"/>
        <v>40001-60000</v>
      </c>
      <c r="O3833">
        <f t="shared" si="440"/>
        <v>24645</v>
      </c>
      <c r="P3833">
        <f t="shared" si="442"/>
        <v>74516</v>
      </c>
      <c r="Q3833">
        <f t="shared" si="443"/>
        <v>49871</v>
      </c>
      <c r="R3833">
        <f t="shared" si="444"/>
        <v>-50161.5</v>
      </c>
      <c r="S3833">
        <f t="shared" si="445"/>
        <v>149322.5</v>
      </c>
      <c r="T3833">
        <v>40686</v>
      </c>
    </row>
    <row r="3834" spans="1:20" ht="15" thickBot="1" x14ac:dyDescent="0.4">
      <c r="A3834">
        <v>714920</v>
      </c>
      <c r="B3834" s="2">
        <v>41835.602962962963</v>
      </c>
      <c r="C3834" t="s">
        <v>31</v>
      </c>
      <c r="D3834" t="s">
        <v>28</v>
      </c>
      <c r="E3834" s="6" t="s">
        <v>17</v>
      </c>
      <c r="F3834" t="s">
        <v>10</v>
      </c>
      <c r="G3834">
        <v>78340</v>
      </c>
      <c r="H3834">
        <f t="shared" si="439"/>
        <v>78340</v>
      </c>
      <c r="I3834" t="str">
        <f t="shared" si="441"/>
        <v>60001-100000</v>
      </c>
      <c r="O3834">
        <f t="shared" si="440"/>
        <v>24643</v>
      </c>
      <c r="P3834">
        <f t="shared" si="442"/>
        <v>74534.5</v>
      </c>
      <c r="Q3834">
        <f t="shared" si="443"/>
        <v>49891.5</v>
      </c>
      <c r="R3834">
        <f t="shared" si="444"/>
        <v>-50194.25</v>
      </c>
      <c r="S3834">
        <f t="shared" si="445"/>
        <v>149371.75</v>
      </c>
      <c r="T3834">
        <v>78340</v>
      </c>
    </row>
    <row r="3835" spans="1:20" ht="15" thickBot="1" x14ac:dyDescent="0.4">
      <c r="A3835">
        <v>111014</v>
      </c>
      <c r="B3835" s="2">
        <v>41848.397141203706</v>
      </c>
      <c r="C3835" t="s">
        <v>30</v>
      </c>
      <c r="D3835" t="s">
        <v>27</v>
      </c>
      <c r="E3835" s="6" t="s">
        <v>17</v>
      </c>
      <c r="F3835" t="s">
        <v>10</v>
      </c>
      <c r="G3835">
        <v>68392</v>
      </c>
      <c r="H3835">
        <f t="shared" si="439"/>
        <v>68392</v>
      </c>
      <c r="I3835" t="str">
        <f t="shared" si="441"/>
        <v>60001-100000</v>
      </c>
      <c r="O3835">
        <f t="shared" si="440"/>
        <v>24641</v>
      </c>
      <c r="P3835">
        <f t="shared" si="442"/>
        <v>74500.5</v>
      </c>
      <c r="Q3835">
        <f t="shared" si="443"/>
        <v>49859.5</v>
      </c>
      <c r="R3835">
        <f t="shared" si="444"/>
        <v>-50148.25</v>
      </c>
      <c r="S3835">
        <f t="shared" si="445"/>
        <v>149289.75</v>
      </c>
      <c r="T3835">
        <v>68392</v>
      </c>
    </row>
    <row r="3836" spans="1:20" ht="15" thickBot="1" x14ac:dyDescent="0.4">
      <c r="A3836">
        <v>455088</v>
      </c>
      <c r="B3836" s="2">
        <v>41778.397337962961</v>
      </c>
      <c r="C3836" t="s">
        <v>30</v>
      </c>
      <c r="D3836" t="s">
        <v>28</v>
      </c>
      <c r="E3836" s="6" t="s">
        <v>17</v>
      </c>
      <c r="F3836" t="s">
        <v>5</v>
      </c>
      <c r="G3836">
        <v>38741</v>
      </c>
      <c r="H3836">
        <f t="shared" si="439"/>
        <v>38741</v>
      </c>
      <c r="I3836" t="str">
        <f t="shared" si="441"/>
        <v>20001-40000</v>
      </c>
      <c r="O3836">
        <f t="shared" si="440"/>
        <v>24639</v>
      </c>
      <c r="P3836">
        <f t="shared" si="442"/>
        <v>74508.25</v>
      </c>
      <c r="Q3836">
        <f t="shared" si="443"/>
        <v>49869.25</v>
      </c>
      <c r="R3836">
        <f t="shared" si="444"/>
        <v>-50164.875</v>
      </c>
      <c r="S3836">
        <f t="shared" si="445"/>
        <v>149312.125</v>
      </c>
      <c r="T3836">
        <v>38741</v>
      </c>
    </row>
    <row r="3837" spans="1:20" ht="15" thickBot="1" x14ac:dyDescent="0.4">
      <c r="A3837">
        <v>345724</v>
      </c>
      <c r="B3837" s="2">
        <v>41778.398425925923</v>
      </c>
      <c r="C3837" t="s">
        <v>30</v>
      </c>
      <c r="D3837" t="s">
        <v>28</v>
      </c>
      <c r="E3837" s="6" t="s">
        <v>17</v>
      </c>
      <c r="F3837" t="s">
        <v>5</v>
      </c>
      <c r="G3837">
        <v>73038</v>
      </c>
      <c r="H3837">
        <f t="shared" si="439"/>
        <v>73038</v>
      </c>
      <c r="I3837" t="str">
        <f t="shared" si="441"/>
        <v>60001-100000</v>
      </c>
      <c r="O3837">
        <f t="shared" si="440"/>
        <v>24637</v>
      </c>
      <c r="P3837">
        <f t="shared" si="442"/>
        <v>74516</v>
      </c>
      <c r="Q3837">
        <f t="shared" si="443"/>
        <v>49879</v>
      </c>
      <c r="R3837">
        <f t="shared" si="444"/>
        <v>-50181.5</v>
      </c>
      <c r="S3837">
        <f t="shared" si="445"/>
        <v>149334.5</v>
      </c>
      <c r="T3837">
        <v>73038</v>
      </c>
    </row>
    <row r="3838" spans="1:20" ht="15" thickBot="1" x14ac:dyDescent="0.4">
      <c r="A3838">
        <v>280171</v>
      </c>
      <c r="B3838" s="2">
        <v>41778.398715277777</v>
      </c>
      <c r="C3838" t="s">
        <v>30</v>
      </c>
      <c r="D3838" t="s">
        <v>28</v>
      </c>
      <c r="E3838" s="6" t="s">
        <v>17</v>
      </c>
      <c r="F3838" t="s">
        <v>5</v>
      </c>
      <c r="G3838">
        <v>68777</v>
      </c>
      <c r="H3838">
        <f t="shared" si="439"/>
        <v>68777</v>
      </c>
      <c r="I3838" t="str">
        <f t="shared" si="441"/>
        <v>60001-100000</v>
      </c>
      <c r="O3838">
        <f t="shared" si="440"/>
        <v>24630.5</v>
      </c>
      <c r="P3838">
        <f t="shared" si="442"/>
        <v>74534.5</v>
      </c>
      <c r="Q3838">
        <f t="shared" si="443"/>
        <v>49904</v>
      </c>
      <c r="R3838">
        <f t="shared" si="444"/>
        <v>-50225.5</v>
      </c>
      <c r="S3838">
        <f t="shared" si="445"/>
        <v>149390.5</v>
      </c>
      <c r="T3838">
        <v>68777</v>
      </c>
    </row>
    <row r="3839" spans="1:20" ht="15" thickBot="1" x14ac:dyDescent="0.4">
      <c r="A3839">
        <v>174611</v>
      </c>
      <c r="B3839" s="2">
        <v>41789.985000000001</v>
      </c>
      <c r="C3839" t="s">
        <v>30</v>
      </c>
      <c r="D3839" t="s">
        <v>27</v>
      </c>
      <c r="E3839" s="6" t="s">
        <v>17</v>
      </c>
      <c r="F3839" t="s">
        <v>5</v>
      </c>
      <c r="G3839">
        <v>81964</v>
      </c>
      <c r="H3839">
        <f t="shared" si="439"/>
        <v>81964</v>
      </c>
      <c r="I3839" t="str">
        <f t="shared" si="441"/>
        <v>60001-100000</v>
      </c>
      <c r="O3839">
        <f t="shared" si="440"/>
        <v>24624</v>
      </c>
      <c r="P3839">
        <f t="shared" si="442"/>
        <v>74553</v>
      </c>
      <c r="Q3839">
        <f t="shared" si="443"/>
        <v>49929</v>
      </c>
      <c r="R3839">
        <f t="shared" si="444"/>
        <v>-50269.5</v>
      </c>
      <c r="S3839">
        <f t="shared" si="445"/>
        <v>149446.5</v>
      </c>
      <c r="T3839">
        <v>81964</v>
      </c>
    </row>
    <row r="3840" spans="1:20" ht="15" thickBot="1" x14ac:dyDescent="0.4">
      <c r="A3840">
        <v>192049</v>
      </c>
      <c r="B3840" s="2">
        <v>41864.668807870374</v>
      </c>
      <c r="C3840" t="s">
        <v>31</v>
      </c>
      <c r="D3840" t="s">
        <v>27</v>
      </c>
      <c r="E3840" s="6" t="s">
        <v>17</v>
      </c>
      <c r="F3840" t="s">
        <v>5</v>
      </c>
      <c r="G3840">
        <v>11856</v>
      </c>
      <c r="H3840">
        <f t="shared" si="439"/>
        <v>11856</v>
      </c>
      <c r="I3840" t="str">
        <f t="shared" si="441"/>
        <v>0-20,000</v>
      </c>
      <c r="O3840">
        <f t="shared" si="440"/>
        <v>24617.5</v>
      </c>
      <c r="P3840">
        <f t="shared" si="442"/>
        <v>74508.25</v>
      </c>
      <c r="Q3840">
        <f t="shared" si="443"/>
        <v>49890.75</v>
      </c>
      <c r="R3840">
        <f t="shared" si="444"/>
        <v>-50218.625</v>
      </c>
      <c r="S3840">
        <f t="shared" si="445"/>
        <v>149344.375</v>
      </c>
      <c r="T3840">
        <v>11856</v>
      </c>
    </row>
    <row r="3841" spans="1:20" ht="15" thickBot="1" x14ac:dyDescent="0.4">
      <c r="A3841">
        <v>489111</v>
      </c>
      <c r="B3841" s="2">
        <v>41864.66915509259</v>
      </c>
      <c r="C3841" t="s">
        <v>31</v>
      </c>
      <c r="D3841" t="s">
        <v>27</v>
      </c>
      <c r="E3841" s="6" t="s">
        <v>17</v>
      </c>
      <c r="F3841" t="s">
        <v>5</v>
      </c>
      <c r="G3841">
        <v>89202</v>
      </c>
      <c r="H3841">
        <f t="shared" si="439"/>
        <v>89202</v>
      </c>
      <c r="I3841" t="str">
        <f t="shared" si="441"/>
        <v>60001-100000</v>
      </c>
      <c r="O3841">
        <f t="shared" si="440"/>
        <v>24637</v>
      </c>
      <c r="P3841">
        <f t="shared" si="442"/>
        <v>74516</v>
      </c>
      <c r="Q3841">
        <f t="shared" si="443"/>
        <v>49879</v>
      </c>
      <c r="R3841">
        <f t="shared" si="444"/>
        <v>-50181.5</v>
      </c>
      <c r="S3841">
        <f t="shared" si="445"/>
        <v>149334.5</v>
      </c>
      <c r="T3841">
        <v>89202</v>
      </c>
    </row>
    <row r="3842" spans="1:20" ht="15" thickBot="1" x14ac:dyDescent="0.4">
      <c r="A3842">
        <v>81510</v>
      </c>
      <c r="B3842" s="2">
        <v>41795.620949074073</v>
      </c>
      <c r="C3842" t="s">
        <v>31</v>
      </c>
      <c r="D3842" t="s">
        <v>27</v>
      </c>
      <c r="E3842" s="6" t="s">
        <v>12</v>
      </c>
      <c r="F3842" t="s">
        <v>10</v>
      </c>
      <c r="G3842">
        <v>58367</v>
      </c>
      <c r="H3842">
        <f t="shared" ref="H3842:H3905" si="446">IF(OR(G3842 &lt; R3842, G3842 &gt; S3842), $O$1, G3842)</f>
        <v>58367</v>
      </c>
      <c r="I3842" t="str">
        <f t="shared" si="441"/>
        <v>40001-60000</v>
      </c>
      <c r="O3842">
        <f t="shared" ref="O3842:O3905" si="447">QUARTILE(G3842:G11009,1)</f>
        <v>24630.5</v>
      </c>
      <c r="P3842">
        <f t="shared" si="442"/>
        <v>74492.75</v>
      </c>
      <c r="Q3842">
        <f t="shared" si="443"/>
        <v>49862.25</v>
      </c>
      <c r="R3842">
        <f t="shared" si="444"/>
        <v>-50162.875</v>
      </c>
      <c r="S3842">
        <f t="shared" si="445"/>
        <v>149286.125</v>
      </c>
      <c r="T3842">
        <v>58367</v>
      </c>
    </row>
    <row r="3843" spans="1:20" ht="15" thickBot="1" x14ac:dyDescent="0.4">
      <c r="A3843">
        <v>118276</v>
      </c>
      <c r="B3843" s="2">
        <v>41828.701898148145</v>
      </c>
      <c r="C3843" t="s">
        <v>30</v>
      </c>
      <c r="D3843" t="s">
        <v>29</v>
      </c>
      <c r="E3843" s="6" t="s">
        <v>12</v>
      </c>
      <c r="F3843" t="s">
        <v>10</v>
      </c>
      <c r="G3843">
        <v>44023</v>
      </c>
      <c r="H3843">
        <f t="shared" si="446"/>
        <v>44023</v>
      </c>
      <c r="I3843" t="str">
        <f t="shared" ref="I3843:I3906" si="448">IF(H3843&lt;=20000,"0-20,000",IF(H3843&lt;=40000,"20001-40000",IF(H3843&lt;=60000,"40001-60000",IF(H3843&lt;=100000,"60001-100000","above 1 lakh"))))</f>
        <v>40001-60000</v>
      </c>
      <c r="O3843">
        <f t="shared" si="447"/>
        <v>24624</v>
      </c>
      <c r="P3843">
        <f t="shared" ref="P3843:P3906" si="449">QUARTILE(G3843:G11010,3)</f>
        <v>74500.5</v>
      </c>
      <c r="Q3843">
        <f t="shared" ref="Q3843:Q3906" si="450">P3843-O3843</f>
        <v>49876.5</v>
      </c>
      <c r="R3843">
        <f t="shared" ref="R3843:R3906" si="451">O3843-1.5*Q3843</f>
        <v>-50190.75</v>
      </c>
      <c r="S3843">
        <f t="shared" ref="S3843:S3906" si="452">P3843+1.5*Q3843</f>
        <v>149315.25</v>
      </c>
      <c r="T3843">
        <v>44023</v>
      </c>
    </row>
    <row r="3844" spans="1:20" ht="15" thickBot="1" x14ac:dyDescent="0.4">
      <c r="A3844">
        <v>910160</v>
      </c>
      <c r="B3844" s="2">
        <v>41828.702546296299</v>
      </c>
      <c r="C3844" t="s">
        <v>30</v>
      </c>
      <c r="D3844" t="s">
        <v>29</v>
      </c>
      <c r="E3844" s="6" t="s">
        <v>12</v>
      </c>
      <c r="F3844" t="s">
        <v>10</v>
      </c>
      <c r="G3844">
        <v>93939</v>
      </c>
      <c r="H3844">
        <f t="shared" si="446"/>
        <v>93939</v>
      </c>
      <c r="I3844" t="str">
        <f t="shared" si="448"/>
        <v>60001-100000</v>
      </c>
      <c r="O3844">
        <f t="shared" si="447"/>
        <v>24617.5</v>
      </c>
      <c r="P3844">
        <f t="shared" si="449"/>
        <v>74508.25</v>
      </c>
      <c r="Q3844">
        <f t="shared" si="450"/>
        <v>49890.75</v>
      </c>
      <c r="R3844">
        <f t="shared" si="451"/>
        <v>-50218.625</v>
      </c>
      <c r="S3844">
        <f t="shared" si="452"/>
        <v>149344.375</v>
      </c>
      <c r="T3844">
        <v>93939</v>
      </c>
    </row>
    <row r="3845" spans="1:20" ht="15" thickBot="1" x14ac:dyDescent="0.4">
      <c r="A3845">
        <v>804019</v>
      </c>
      <c r="B3845" s="2">
        <v>41828.703275462962</v>
      </c>
      <c r="C3845" t="s">
        <v>31</v>
      </c>
      <c r="D3845" t="s">
        <v>29</v>
      </c>
      <c r="E3845" s="6" t="s">
        <v>12</v>
      </c>
      <c r="F3845" t="s">
        <v>10</v>
      </c>
      <c r="G3845">
        <v>85130</v>
      </c>
      <c r="H3845">
        <f t="shared" si="446"/>
        <v>85130</v>
      </c>
      <c r="I3845" t="str">
        <f t="shared" si="448"/>
        <v>60001-100000</v>
      </c>
      <c r="O3845">
        <f t="shared" si="447"/>
        <v>24611</v>
      </c>
      <c r="P3845">
        <f t="shared" si="449"/>
        <v>74485</v>
      </c>
      <c r="Q3845">
        <f t="shared" si="450"/>
        <v>49874</v>
      </c>
      <c r="R3845">
        <f t="shared" si="451"/>
        <v>-50200</v>
      </c>
      <c r="S3845">
        <f t="shared" si="452"/>
        <v>149296</v>
      </c>
      <c r="T3845">
        <v>85130</v>
      </c>
    </row>
    <row r="3846" spans="1:20" ht="15" thickBot="1" x14ac:dyDescent="0.4">
      <c r="A3846">
        <v>402580</v>
      </c>
      <c r="B3846" s="2">
        <v>41848.399016203701</v>
      </c>
      <c r="C3846" t="s">
        <v>31</v>
      </c>
      <c r="D3846" t="s">
        <v>29</v>
      </c>
      <c r="E3846" s="6" t="s">
        <v>20</v>
      </c>
      <c r="F3846" t="s">
        <v>4</v>
      </c>
      <c r="G3846">
        <v>47672</v>
      </c>
      <c r="H3846">
        <f t="shared" si="446"/>
        <v>47672</v>
      </c>
      <c r="I3846" t="str">
        <f t="shared" si="448"/>
        <v>40001-60000</v>
      </c>
      <c r="O3846">
        <f t="shared" si="447"/>
        <v>24610.25</v>
      </c>
      <c r="P3846">
        <f t="shared" si="449"/>
        <v>74468.5</v>
      </c>
      <c r="Q3846">
        <f t="shared" si="450"/>
        <v>49858.25</v>
      </c>
      <c r="R3846">
        <f t="shared" si="451"/>
        <v>-50177.125</v>
      </c>
      <c r="S3846">
        <f t="shared" si="452"/>
        <v>149255.875</v>
      </c>
      <c r="T3846">
        <v>47672</v>
      </c>
    </row>
    <row r="3847" spans="1:20" ht="15" thickBot="1" x14ac:dyDescent="0.4">
      <c r="A3847">
        <v>574351</v>
      </c>
      <c r="B3847" s="2">
        <v>41865.418611111112</v>
      </c>
      <c r="C3847" t="s">
        <v>31</v>
      </c>
      <c r="D3847" t="s">
        <v>27</v>
      </c>
      <c r="E3847" s="6" t="s">
        <v>20</v>
      </c>
      <c r="F3847" t="s">
        <v>4</v>
      </c>
      <c r="G3847">
        <v>15263</v>
      </c>
      <c r="H3847">
        <f t="shared" si="446"/>
        <v>15263</v>
      </c>
      <c r="I3847" t="str">
        <f t="shared" si="448"/>
        <v>0-20,000</v>
      </c>
      <c r="O3847">
        <f t="shared" si="447"/>
        <v>24609.5</v>
      </c>
      <c r="P3847">
        <f t="shared" si="449"/>
        <v>74474</v>
      </c>
      <c r="Q3847">
        <f t="shared" si="450"/>
        <v>49864.5</v>
      </c>
      <c r="R3847">
        <f t="shared" si="451"/>
        <v>-50187.25</v>
      </c>
      <c r="S3847">
        <f t="shared" si="452"/>
        <v>149270.75</v>
      </c>
      <c r="T3847">
        <v>15263</v>
      </c>
    </row>
    <row r="3848" spans="1:20" ht="15" thickBot="1" x14ac:dyDescent="0.4">
      <c r="A3848">
        <v>760336</v>
      </c>
      <c r="B3848" s="2">
        <v>41866.180960648147</v>
      </c>
      <c r="C3848" t="s">
        <v>31</v>
      </c>
      <c r="D3848" t="s">
        <v>27</v>
      </c>
      <c r="E3848" s="6" t="s">
        <v>20</v>
      </c>
      <c r="F3848" t="s">
        <v>4</v>
      </c>
      <c r="G3848">
        <v>93321</v>
      </c>
      <c r="H3848">
        <f t="shared" si="446"/>
        <v>93321</v>
      </c>
      <c r="I3848" t="str">
        <f t="shared" si="448"/>
        <v>60001-100000</v>
      </c>
      <c r="O3848">
        <f t="shared" si="447"/>
        <v>24617.5</v>
      </c>
      <c r="P3848">
        <f t="shared" si="449"/>
        <v>74479.5</v>
      </c>
      <c r="Q3848">
        <f t="shared" si="450"/>
        <v>49862</v>
      </c>
      <c r="R3848">
        <f t="shared" si="451"/>
        <v>-50175.5</v>
      </c>
      <c r="S3848">
        <f t="shared" si="452"/>
        <v>149272.5</v>
      </c>
      <c r="T3848">
        <v>93321</v>
      </c>
    </row>
    <row r="3849" spans="1:20" ht="15" thickBot="1" x14ac:dyDescent="0.4">
      <c r="A3849">
        <v>647782</v>
      </c>
      <c r="B3849" s="2">
        <v>41841.398414351854</v>
      </c>
      <c r="C3849" t="s">
        <v>30</v>
      </c>
      <c r="D3849" t="s">
        <v>27</v>
      </c>
      <c r="E3849" s="6" t="s">
        <v>18</v>
      </c>
      <c r="F3849" t="s">
        <v>6</v>
      </c>
      <c r="G3849">
        <v>36633</v>
      </c>
      <c r="H3849">
        <f t="shared" si="446"/>
        <v>36633</v>
      </c>
      <c r="I3849" t="str">
        <f t="shared" si="448"/>
        <v>20001-40000</v>
      </c>
      <c r="O3849">
        <f t="shared" si="447"/>
        <v>24611</v>
      </c>
      <c r="P3849">
        <f t="shared" si="449"/>
        <v>74463</v>
      </c>
      <c r="Q3849">
        <f t="shared" si="450"/>
        <v>49852</v>
      </c>
      <c r="R3849">
        <f t="shared" si="451"/>
        <v>-50167</v>
      </c>
      <c r="S3849">
        <f t="shared" si="452"/>
        <v>149241</v>
      </c>
      <c r="T3849">
        <v>36633</v>
      </c>
    </row>
    <row r="3850" spans="1:20" ht="15" thickBot="1" x14ac:dyDescent="0.4">
      <c r="A3850">
        <v>654173</v>
      </c>
      <c r="B3850" s="2">
        <v>41842.75818287037</v>
      </c>
      <c r="C3850" t="s">
        <v>31</v>
      </c>
      <c r="D3850" t="s">
        <v>29</v>
      </c>
      <c r="E3850" s="6" t="s">
        <v>18</v>
      </c>
      <c r="F3850" t="s">
        <v>6</v>
      </c>
      <c r="G3850">
        <v>84213</v>
      </c>
      <c r="H3850">
        <f t="shared" si="446"/>
        <v>84213</v>
      </c>
      <c r="I3850" t="str">
        <f t="shared" si="448"/>
        <v>60001-100000</v>
      </c>
      <c r="O3850">
        <f t="shared" si="447"/>
        <v>24610.25</v>
      </c>
      <c r="P3850">
        <f t="shared" si="449"/>
        <v>74468.5</v>
      </c>
      <c r="Q3850">
        <f t="shared" si="450"/>
        <v>49858.25</v>
      </c>
      <c r="R3850">
        <f t="shared" si="451"/>
        <v>-50177.125</v>
      </c>
      <c r="S3850">
        <f t="shared" si="452"/>
        <v>149255.875</v>
      </c>
      <c r="T3850">
        <v>84213</v>
      </c>
    </row>
    <row r="3851" spans="1:20" ht="15" thickBot="1" x14ac:dyDescent="0.4">
      <c r="A3851">
        <v>723768</v>
      </c>
      <c r="B3851" s="2">
        <v>41842.758506944447</v>
      </c>
      <c r="C3851" t="s">
        <v>31</v>
      </c>
      <c r="D3851" t="s">
        <v>29</v>
      </c>
      <c r="E3851" s="6" t="s">
        <v>18</v>
      </c>
      <c r="F3851" t="s">
        <v>6</v>
      </c>
      <c r="G3851">
        <v>7276</v>
      </c>
      <c r="H3851">
        <f t="shared" si="446"/>
        <v>7276</v>
      </c>
      <c r="I3851" t="str">
        <f t="shared" si="448"/>
        <v>0-20,000</v>
      </c>
      <c r="O3851">
        <f t="shared" si="447"/>
        <v>24609.5</v>
      </c>
      <c r="P3851">
        <f t="shared" si="449"/>
        <v>74438.5</v>
      </c>
      <c r="Q3851">
        <f t="shared" si="450"/>
        <v>49829</v>
      </c>
      <c r="R3851">
        <f t="shared" si="451"/>
        <v>-50134</v>
      </c>
      <c r="S3851">
        <f t="shared" si="452"/>
        <v>149182</v>
      </c>
      <c r="T3851">
        <v>7276</v>
      </c>
    </row>
    <row r="3852" spans="1:20" ht="15" thickBot="1" x14ac:dyDescent="0.4">
      <c r="A3852">
        <v>38475</v>
      </c>
      <c r="B3852" s="2">
        <v>41842.759606481479</v>
      </c>
      <c r="C3852" t="s">
        <v>30</v>
      </c>
      <c r="D3852" t="s">
        <v>29</v>
      </c>
      <c r="E3852" s="6" t="s">
        <v>18</v>
      </c>
      <c r="F3852" t="s">
        <v>6</v>
      </c>
      <c r="G3852">
        <v>92846</v>
      </c>
      <c r="H3852">
        <f t="shared" si="446"/>
        <v>92846</v>
      </c>
      <c r="I3852" t="str">
        <f t="shared" si="448"/>
        <v>60001-100000</v>
      </c>
      <c r="O3852">
        <f t="shared" si="447"/>
        <v>24617.5</v>
      </c>
      <c r="P3852">
        <f t="shared" si="449"/>
        <v>74450.75</v>
      </c>
      <c r="Q3852">
        <f t="shared" si="450"/>
        <v>49833.25</v>
      </c>
      <c r="R3852">
        <f t="shared" si="451"/>
        <v>-50132.375</v>
      </c>
      <c r="S3852">
        <f t="shared" si="452"/>
        <v>149200.625</v>
      </c>
      <c r="T3852">
        <v>92846</v>
      </c>
    </row>
    <row r="3853" spans="1:20" ht="15" thickBot="1" x14ac:dyDescent="0.4">
      <c r="A3853">
        <v>796703</v>
      </c>
      <c r="B3853" s="2">
        <v>41858.728414351855</v>
      </c>
      <c r="C3853" t="s">
        <v>31</v>
      </c>
      <c r="D3853" t="s">
        <v>29</v>
      </c>
      <c r="E3853" s="6" t="s">
        <v>18</v>
      </c>
      <c r="F3853" t="s">
        <v>6</v>
      </c>
      <c r="G3853">
        <v>96490</v>
      </c>
      <c r="H3853">
        <f t="shared" si="446"/>
        <v>96490</v>
      </c>
      <c r="I3853" t="str">
        <f t="shared" si="448"/>
        <v>60001-100000</v>
      </c>
      <c r="O3853">
        <f t="shared" si="447"/>
        <v>24611</v>
      </c>
      <c r="P3853">
        <f t="shared" si="449"/>
        <v>74414</v>
      </c>
      <c r="Q3853">
        <f t="shared" si="450"/>
        <v>49803</v>
      </c>
      <c r="R3853">
        <f t="shared" si="451"/>
        <v>-50093.5</v>
      </c>
      <c r="S3853">
        <f t="shared" si="452"/>
        <v>149118.5</v>
      </c>
      <c r="T3853">
        <v>96490</v>
      </c>
    </row>
    <row r="3854" spans="1:20" ht="15" thickBot="1" x14ac:dyDescent="0.4">
      <c r="A3854">
        <v>707194</v>
      </c>
      <c r="B3854" s="2">
        <v>41859.550578703704</v>
      </c>
      <c r="C3854" t="s">
        <v>30</v>
      </c>
      <c r="D3854" t="s">
        <v>27</v>
      </c>
      <c r="E3854" s="6" t="s">
        <v>18</v>
      </c>
      <c r="F3854" t="s">
        <v>6</v>
      </c>
      <c r="G3854">
        <v>80623</v>
      </c>
      <c r="H3854">
        <f t="shared" si="446"/>
        <v>80623</v>
      </c>
      <c r="I3854" t="str">
        <f t="shared" si="448"/>
        <v>60001-100000</v>
      </c>
      <c r="O3854">
        <f t="shared" si="447"/>
        <v>24610.25</v>
      </c>
      <c r="P3854">
        <f t="shared" si="449"/>
        <v>74343.5</v>
      </c>
      <c r="Q3854">
        <f t="shared" si="450"/>
        <v>49733.25</v>
      </c>
      <c r="R3854">
        <f t="shared" si="451"/>
        <v>-49989.625</v>
      </c>
      <c r="S3854">
        <f t="shared" si="452"/>
        <v>148943.375</v>
      </c>
      <c r="T3854">
        <v>80623</v>
      </c>
    </row>
    <row r="3855" spans="1:20" ht="15" thickBot="1" x14ac:dyDescent="0.4">
      <c r="A3855">
        <v>815305</v>
      </c>
      <c r="B3855" s="2">
        <v>41866.677175925928</v>
      </c>
      <c r="C3855" t="s">
        <v>30</v>
      </c>
      <c r="D3855" t="s">
        <v>27</v>
      </c>
      <c r="E3855" s="6" t="s">
        <v>18</v>
      </c>
      <c r="F3855" t="s">
        <v>6</v>
      </c>
      <c r="G3855">
        <v>19223</v>
      </c>
      <c r="H3855">
        <f t="shared" si="446"/>
        <v>19223</v>
      </c>
      <c r="I3855" t="str">
        <f t="shared" si="448"/>
        <v>0-20,000</v>
      </c>
      <c r="O3855">
        <f t="shared" si="447"/>
        <v>24609.5</v>
      </c>
      <c r="P3855">
        <f t="shared" si="449"/>
        <v>74318</v>
      </c>
      <c r="Q3855">
        <f t="shared" si="450"/>
        <v>49708.5</v>
      </c>
      <c r="R3855">
        <f t="shared" si="451"/>
        <v>-49953.25</v>
      </c>
      <c r="S3855">
        <f t="shared" si="452"/>
        <v>148880.75</v>
      </c>
      <c r="T3855">
        <v>19223</v>
      </c>
    </row>
    <row r="3856" spans="1:20" ht="15" thickBot="1" x14ac:dyDescent="0.4">
      <c r="A3856">
        <v>838148</v>
      </c>
      <c r="B3856" s="2">
        <v>41866.677430555559</v>
      </c>
      <c r="C3856" t="s">
        <v>30</v>
      </c>
      <c r="D3856" t="s">
        <v>29</v>
      </c>
      <c r="E3856" s="6" t="s">
        <v>18</v>
      </c>
      <c r="F3856" t="s">
        <v>6</v>
      </c>
      <c r="G3856">
        <v>18593</v>
      </c>
      <c r="H3856">
        <f t="shared" si="446"/>
        <v>18593</v>
      </c>
      <c r="I3856" t="str">
        <f t="shared" si="448"/>
        <v>0-20,000</v>
      </c>
      <c r="O3856">
        <f t="shared" si="447"/>
        <v>24617.5</v>
      </c>
      <c r="P3856">
        <f t="shared" si="449"/>
        <v>74319</v>
      </c>
      <c r="Q3856">
        <f t="shared" si="450"/>
        <v>49701.5</v>
      </c>
      <c r="R3856">
        <f t="shared" si="451"/>
        <v>-49934.75</v>
      </c>
      <c r="S3856">
        <f t="shared" si="452"/>
        <v>148871.25</v>
      </c>
      <c r="T3856">
        <v>18593</v>
      </c>
    </row>
    <row r="3857" spans="1:20" ht="15" thickBot="1" x14ac:dyDescent="0.4">
      <c r="A3857">
        <v>656362</v>
      </c>
      <c r="B3857" s="2">
        <v>41866.679791666669</v>
      </c>
      <c r="C3857" t="s">
        <v>30</v>
      </c>
      <c r="D3857" t="s">
        <v>29</v>
      </c>
      <c r="E3857" s="6" t="s">
        <v>18</v>
      </c>
      <c r="F3857" t="s">
        <v>6</v>
      </c>
      <c r="G3857">
        <v>27447</v>
      </c>
      <c r="H3857">
        <f t="shared" si="446"/>
        <v>27447</v>
      </c>
      <c r="I3857" t="str">
        <f t="shared" si="448"/>
        <v>20001-40000</v>
      </c>
      <c r="O3857">
        <f t="shared" si="447"/>
        <v>24637</v>
      </c>
      <c r="P3857">
        <f t="shared" si="449"/>
        <v>74320</v>
      </c>
      <c r="Q3857">
        <f t="shared" si="450"/>
        <v>49683</v>
      </c>
      <c r="R3857">
        <f t="shared" si="451"/>
        <v>-49887.5</v>
      </c>
      <c r="S3857">
        <f t="shared" si="452"/>
        <v>148844.5</v>
      </c>
      <c r="T3857">
        <v>27447</v>
      </c>
    </row>
    <row r="3858" spans="1:20" ht="15" thickBot="1" x14ac:dyDescent="0.4">
      <c r="A3858">
        <v>632753</v>
      </c>
      <c r="B3858" s="2">
        <v>41866.681111111109</v>
      </c>
      <c r="C3858" t="s">
        <v>30</v>
      </c>
      <c r="D3858" t="s">
        <v>29</v>
      </c>
      <c r="E3858" s="6" t="s">
        <v>18</v>
      </c>
      <c r="F3858" t="s">
        <v>6</v>
      </c>
      <c r="G3858">
        <v>87626</v>
      </c>
      <c r="H3858">
        <f t="shared" si="446"/>
        <v>87626</v>
      </c>
      <c r="I3858" t="str">
        <f t="shared" si="448"/>
        <v>60001-100000</v>
      </c>
      <c r="O3858">
        <f t="shared" si="447"/>
        <v>24630.5</v>
      </c>
      <c r="P3858">
        <f t="shared" si="449"/>
        <v>74343.5</v>
      </c>
      <c r="Q3858">
        <f t="shared" si="450"/>
        <v>49713</v>
      </c>
      <c r="R3858">
        <f t="shared" si="451"/>
        <v>-49939</v>
      </c>
      <c r="S3858">
        <f t="shared" si="452"/>
        <v>148913</v>
      </c>
      <c r="T3858">
        <v>87626</v>
      </c>
    </row>
    <row r="3859" spans="1:20" ht="15" thickBot="1" x14ac:dyDescent="0.4">
      <c r="A3859">
        <v>213937</v>
      </c>
      <c r="B3859" s="2">
        <v>41877.552118055559</v>
      </c>
      <c r="C3859" t="s">
        <v>30</v>
      </c>
      <c r="D3859" t="s">
        <v>29</v>
      </c>
      <c r="E3859" s="6" t="s">
        <v>18</v>
      </c>
      <c r="F3859" t="s">
        <v>6</v>
      </c>
      <c r="G3859">
        <v>97502</v>
      </c>
      <c r="H3859">
        <f t="shared" si="446"/>
        <v>97502</v>
      </c>
      <c r="I3859" t="str">
        <f t="shared" si="448"/>
        <v>60001-100000</v>
      </c>
      <c r="O3859">
        <f t="shared" si="447"/>
        <v>24624</v>
      </c>
      <c r="P3859">
        <f t="shared" si="449"/>
        <v>74318</v>
      </c>
      <c r="Q3859">
        <f t="shared" si="450"/>
        <v>49694</v>
      </c>
      <c r="R3859">
        <f t="shared" si="451"/>
        <v>-49917</v>
      </c>
      <c r="S3859">
        <f t="shared" si="452"/>
        <v>148859</v>
      </c>
      <c r="T3859">
        <v>97502</v>
      </c>
    </row>
    <row r="3860" spans="1:20" ht="15" thickBot="1" x14ac:dyDescent="0.4">
      <c r="A3860">
        <v>839265</v>
      </c>
      <c r="B3860" s="2">
        <v>41764.552743055552</v>
      </c>
      <c r="C3860" t="s">
        <v>31</v>
      </c>
      <c r="D3860" t="s">
        <v>27</v>
      </c>
      <c r="E3860" s="6" t="s">
        <v>17</v>
      </c>
      <c r="F3860" t="s">
        <v>10</v>
      </c>
      <c r="G3860">
        <v>33367</v>
      </c>
      <c r="H3860">
        <f t="shared" si="446"/>
        <v>33367</v>
      </c>
      <c r="I3860" t="str">
        <f t="shared" si="448"/>
        <v>20001-40000</v>
      </c>
      <c r="O3860">
        <f t="shared" si="447"/>
        <v>24617.5</v>
      </c>
      <c r="P3860">
        <f t="shared" si="449"/>
        <v>74311.75</v>
      </c>
      <c r="Q3860">
        <f t="shared" si="450"/>
        <v>49694.25</v>
      </c>
      <c r="R3860">
        <f t="shared" si="451"/>
        <v>-49923.875</v>
      </c>
      <c r="S3860">
        <f t="shared" si="452"/>
        <v>148853.125</v>
      </c>
      <c r="T3860">
        <v>33367</v>
      </c>
    </row>
    <row r="3861" spans="1:20" ht="15" thickBot="1" x14ac:dyDescent="0.4">
      <c r="A3861">
        <v>934573</v>
      </c>
      <c r="B3861" s="2">
        <v>41764.553391203706</v>
      </c>
      <c r="C3861" t="s">
        <v>31</v>
      </c>
      <c r="D3861" t="s">
        <v>29</v>
      </c>
      <c r="E3861" s="6" t="s">
        <v>17</v>
      </c>
      <c r="F3861" t="s">
        <v>10</v>
      </c>
      <c r="G3861">
        <v>69471</v>
      </c>
      <c r="H3861">
        <f t="shared" si="446"/>
        <v>69471</v>
      </c>
      <c r="I3861" t="str">
        <f t="shared" si="448"/>
        <v>60001-100000</v>
      </c>
      <c r="O3861">
        <f t="shared" si="447"/>
        <v>24611</v>
      </c>
      <c r="P3861">
        <f t="shared" si="449"/>
        <v>74316</v>
      </c>
      <c r="Q3861">
        <f t="shared" si="450"/>
        <v>49705</v>
      </c>
      <c r="R3861">
        <f t="shared" si="451"/>
        <v>-49946.5</v>
      </c>
      <c r="S3861">
        <f t="shared" si="452"/>
        <v>148873.5</v>
      </c>
      <c r="T3861">
        <v>69471</v>
      </c>
    </row>
    <row r="3862" spans="1:20" ht="15" thickBot="1" x14ac:dyDescent="0.4">
      <c r="A3862">
        <v>41899</v>
      </c>
      <c r="B3862" s="2">
        <v>41764.555138888885</v>
      </c>
      <c r="C3862" t="s">
        <v>31</v>
      </c>
      <c r="D3862" t="s">
        <v>29</v>
      </c>
      <c r="E3862" s="6" t="s">
        <v>17</v>
      </c>
      <c r="F3862" t="s">
        <v>10</v>
      </c>
      <c r="G3862">
        <v>12070</v>
      </c>
      <c r="H3862">
        <f t="shared" si="446"/>
        <v>12070</v>
      </c>
      <c r="I3862" t="str">
        <f t="shared" si="448"/>
        <v>0-20,000</v>
      </c>
      <c r="O3862">
        <f t="shared" si="447"/>
        <v>24610.25</v>
      </c>
      <c r="P3862">
        <f t="shared" si="449"/>
        <v>74317</v>
      </c>
      <c r="Q3862">
        <f t="shared" si="450"/>
        <v>49706.75</v>
      </c>
      <c r="R3862">
        <f t="shared" si="451"/>
        <v>-49949.875</v>
      </c>
      <c r="S3862">
        <f t="shared" si="452"/>
        <v>148877.125</v>
      </c>
      <c r="T3862">
        <v>12070</v>
      </c>
    </row>
    <row r="3863" spans="1:20" ht="15" thickBot="1" x14ac:dyDescent="0.4">
      <c r="A3863">
        <v>366947</v>
      </c>
      <c r="B3863" s="2">
        <v>41765.703414351854</v>
      </c>
      <c r="C3863" t="s">
        <v>31</v>
      </c>
      <c r="D3863" t="s">
        <v>27</v>
      </c>
      <c r="E3863" s="6" t="s">
        <v>17</v>
      </c>
      <c r="F3863" t="s">
        <v>5</v>
      </c>
      <c r="G3863">
        <v>29273</v>
      </c>
      <c r="H3863">
        <f t="shared" si="446"/>
        <v>29273</v>
      </c>
      <c r="I3863" t="str">
        <f t="shared" si="448"/>
        <v>20001-40000</v>
      </c>
      <c r="O3863">
        <f t="shared" si="447"/>
        <v>24624</v>
      </c>
      <c r="P3863">
        <f t="shared" si="449"/>
        <v>74318</v>
      </c>
      <c r="Q3863">
        <f t="shared" si="450"/>
        <v>49694</v>
      </c>
      <c r="R3863">
        <f t="shared" si="451"/>
        <v>-49917</v>
      </c>
      <c r="S3863">
        <f t="shared" si="452"/>
        <v>148859</v>
      </c>
      <c r="T3863">
        <v>29273</v>
      </c>
    </row>
    <row r="3864" spans="1:20" ht="15" thickBot="1" x14ac:dyDescent="0.4">
      <c r="A3864">
        <v>873768</v>
      </c>
      <c r="B3864" s="2">
        <v>41765.703796296293</v>
      </c>
      <c r="C3864" t="s">
        <v>31</v>
      </c>
      <c r="D3864" t="s">
        <v>29</v>
      </c>
      <c r="E3864" s="6" t="s">
        <v>17</v>
      </c>
      <c r="F3864" t="s">
        <v>5</v>
      </c>
      <c r="G3864">
        <v>48191</v>
      </c>
      <c r="H3864">
        <f t="shared" si="446"/>
        <v>48191</v>
      </c>
      <c r="I3864" t="str">
        <f t="shared" si="448"/>
        <v>40001-60000</v>
      </c>
      <c r="O3864">
        <f t="shared" si="447"/>
        <v>24617.5</v>
      </c>
      <c r="P3864">
        <f t="shared" si="449"/>
        <v>74319</v>
      </c>
      <c r="Q3864">
        <f t="shared" si="450"/>
        <v>49701.5</v>
      </c>
      <c r="R3864">
        <f t="shared" si="451"/>
        <v>-49934.75</v>
      </c>
      <c r="S3864">
        <f t="shared" si="452"/>
        <v>148871.25</v>
      </c>
      <c r="T3864">
        <v>48191</v>
      </c>
    </row>
    <row r="3865" spans="1:20" ht="15" thickBot="1" x14ac:dyDescent="0.4">
      <c r="A3865">
        <v>823286</v>
      </c>
      <c r="B3865" s="2">
        <v>41838.55872685185</v>
      </c>
      <c r="C3865" t="s">
        <v>30</v>
      </c>
      <c r="D3865" t="s">
        <v>29</v>
      </c>
      <c r="E3865" s="6" t="s">
        <v>17</v>
      </c>
      <c r="F3865" t="s">
        <v>10</v>
      </c>
      <c r="G3865">
        <v>44155</v>
      </c>
      <c r="H3865">
        <f t="shared" si="446"/>
        <v>44155</v>
      </c>
      <c r="I3865" t="str">
        <f t="shared" si="448"/>
        <v>40001-60000</v>
      </c>
      <c r="O3865">
        <f t="shared" si="447"/>
        <v>24611</v>
      </c>
      <c r="P3865">
        <f t="shared" si="449"/>
        <v>74320</v>
      </c>
      <c r="Q3865">
        <f t="shared" si="450"/>
        <v>49709</v>
      </c>
      <c r="R3865">
        <f t="shared" si="451"/>
        <v>-49952.5</v>
      </c>
      <c r="S3865">
        <f t="shared" si="452"/>
        <v>148883.5</v>
      </c>
      <c r="T3865">
        <v>44155</v>
      </c>
    </row>
    <row r="3866" spans="1:20" ht="15" thickBot="1" x14ac:dyDescent="0.4">
      <c r="A3866">
        <v>865295</v>
      </c>
      <c r="B3866" s="2">
        <v>41838.559050925927</v>
      </c>
      <c r="C3866" t="s">
        <v>30</v>
      </c>
      <c r="D3866" t="s">
        <v>27</v>
      </c>
      <c r="E3866" s="6" t="s">
        <v>17</v>
      </c>
      <c r="F3866" t="s">
        <v>10</v>
      </c>
      <c r="G3866">
        <v>83387</v>
      </c>
      <c r="H3866">
        <f t="shared" si="446"/>
        <v>83387</v>
      </c>
      <c r="I3866" t="str">
        <f t="shared" si="448"/>
        <v>60001-100000</v>
      </c>
      <c r="O3866">
        <f t="shared" si="447"/>
        <v>24610.25</v>
      </c>
      <c r="P3866">
        <f t="shared" si="449"/>
        <v>74343.5</v>
      </c>
      <c r="Q3866">
        <f t="shared" si="450"/>
        <v>49733.25</v>
      </c>
      <c r="R3866">
        <f t="shared" si="451"/>
        <v>-49989.625</v>
      </c>
      <c r="S3866">
        <f t="shared" si="452"/>
        <v>148943.375</v>
      </c>
      <c r="T3866">
        <v>83387</v>
      </c>
    </row>
    <row r="3867" spans="1:20" ht="15" thickBot="1" x14ac:dyDescent="0.4">
      <c r="A3867">
        <v>503622</v>
      </c>
      <c r="B3867" s="2">
        <v>41838.559664351851</v>
      </c>
      <c r="C3867" t="s">
        <v>31</v>
      </c>
      <c r="D3867" t="s">
        <v>27</v>
      </c>
      <c r="E3867" s="6" t="s">
        <v>17</v>
      </c>
      <c r="F3867" t="s">
        <v>10</v>
      </c>
      <c r="G3867">
        <v>99127</v>
      </c>
      <c r="H3867">
        <f t="shared" si="446"/>
        <v>99127</v>
      </c>
      <c r="I3867" t="str">
        <f t="shared" si="448"/>
        <v>60001-100000</v>
      </c>
      <c r="O3867">
        <f t="shared" si="447"/>
        <v>24609.5</v>
      </c>
      <c r="P3867">
        <f t="shared" si="449"/>
        <v>74318</v>
      </c>
      <c r="Q3867">
        <f t="shared" si="450"/>
        <v>49708.5</v>
      </c>
      <c r="R3867">
        <f t="shared" si="451"/>
        <v>-49953.25</v>
      </c>
      <c r="S3867">
        <f t="shared" si="452"/>
        <v>148880.75</v>
      </c>
      <c r="T3867">
        <v>99127</v>
      </c>
    </row>
    <row r="3868" spans="1:20" ht="15" thickBot="1" x14ac:dyDescent="0.4">
      <c r="A3868">
        <v>697309</v>
      </c>
      <c r="B3868" s="2">
        <v>41878.794502314813</v>
      </c>
      <c r="C3868" t="s">
        <v>30</v>
      </c>
      <c r="D3868" t="s">
        <v>27</v>
      </c>
      <c r="E3868" s="6" t="s">
        <v>17</v>
      </c>
      <c r="F3868" t="s">
        <v>5</v>
      </c>
      <c r="G3868">
        <v>48129</v>
      </c>
      <c r="H3868">
        <f t="shared" si="446"/>
        <v>48129</v>
      </c>
      <c r="I3868" t="str">
        <f t="shared" si="448"/>
        <v>40001-60000</v>
      </c>
      <c r="O3868">
        <f t="shared" si="447"/>
        <v>24608.75</v>
      </c>
      <c r="P3868">
        <f t="shared" si="449"/>
        <v>74311.75</v>
      </c>
      <c r="Q3868">
        <f t="shared" si="450"/>
        <v>49703</v>
      </c>
      <c r="R3868">
        <f t="shared" si="451"/>
        <v>-49945.75</v>
      </c>
      <c r="S3868">
        <f t="shared" si="452"/>
        <v>148866.25</v>
      </c>
      <c r="T3868">
        <v>48129</v>
      </c>
    </row>
    <row r="3869" spans="1:20" ht="15" thickBot="1" x14ac:dyDescent="0.4">
      <c r="A3869">
        <v>543138</v>
      </c>
      <c r="B3869" s="2">
        <v>41785.663900462961</v>
      </c>
      <c r="C3869" t="s">
        <v>31</v>
      </c>
      <c r="D3869" t="s">
        <v>27</v>
      </c>
      <c r="E3869" s="6" t="s">
        <v>17</v>
      </c>
      <c r="F3869" t="s">
        <v>2</v>
      </c>
      <c r="G3869">
        <v>68590</v>
      </c>
      <c r="H3869">
        <f t="shared" si="446"/>
        <v>68590</v>
      </c>
      <c r="I3869" t="str">
        <f t="shared" si="448"/>
        <v>60001-100000</v>
      </c>
      <c r="O3869">
        <f t="shared" si="447"/>
        <v>24608</v>
      </c>
      <c r="P3869">
        <f t="shared" si="449"/>
        <v>74316</v>
      </c>
      <c r="Q3869">
        <f t="shared" si="450"/>
        <v>49708</v>
      </c>
      <c r="R3869">
        <f t="shared" si="451"/>
        <v>-49954</v>
      </c>
      <c r="S3869">
        <f t="shared" si="452"/>
        <v>148878</v>
      </c>
      <c r="T3869">
        <v>68590</v>
      </c>
    </row>
    <row r="3870" spans="1:20" ht="15" thickBot="1" x14ac:dyDescent="0.4">
      <c r="A3870">
        <v>166850</v>
      </c>
      <c r="B3870" s="2">
        <v>41789.287372685183</v>
      </c>
      <c r="C3870" t="s">
        <v>31</v>
      </c>
      <c r="D3870" t="s">
        <v>29</v>
      </c>
      <c r="E3870" s="6" t="s">
        <v>17</v>
      </c>
      <c r="F3870" t="s">
        <v>2</v>
      </c>
      <c r="G3870">
        <v>23249</v>
      </c>
      <c r="H3870">
        <f t="shared" si="446"/>
        <v>23249</v>
      </c>
      <c r="I3870" t="str">
        <f t="shared" si="448"/>
        <v>20001-40000</v>
      </c>
      <c r="O3870">
        <f t="shared" si="447"/>
        <v>24607</v>
      </c>
      <c r="P3870">
        <f t="shared" si="449"/>
        <v>74317</v>
      </c>
      <c r="Q3870">
        <f t="shared" si="450"/>
        <v>49710</v>
      </c>
      <c r="R3870">
        <f t="shared" si="451"/>
        <v>-49958</v>
      </c>
      <c r="S3870">
        <f t="shared" si="452"/>
        <v>148882</v>
      </c>
      <c r="T3870">
        <v>23249</v>
      </c>
    </row>
    <row r="3871" spans="1:20" ht="15" thickBot="1" x14ac:dyDescent="0.4">
      <c r="A3871">
        <v>710798</v>
      </c>
      <c r="B3871" s="2">
        <v>41829.396817129629</v>
      </c>
      <c r="C3871" t="s">
        <v>30</v>
      </c>
      <c r="D3871" t="s">
        <v>27</v>
      </c>
      <c r="E3871" s="6" t="s">
        <v>17</v>
      </c>
      <c r="F3871" t="s">
        <v>2</v>
      </c>
      <c r="G3871">
        <v>30140</v>
      </c>
      <c r="H3871">
        <f t="shared" si="446"/>
        <v>30140</v>
      </c>
      <c r="I3871" t="str">
        <f t="shared" si="448"/>
        <v>20001-40000</v>
      </c>
      <c r="O3871">
        <f t="shared" si="447"/>
        <v>24609.5</v>
      </c>
      <c r="P3871">
        <f t="shared" si="449"/>
        <v>74318</v>
      </c>
      <c r="Q3871">
        <f t="shared" si="450"/>
        <v>49708.5</v>
      </c>
      <c r="R3871">
        <f t="shared" si="451"/>
        <v>-49953.25</v>
      </c>
      <c r="S3871">
        <f t="shared" si="452"/>
        <v>148880.75</v>
      </c>
      <c r="T3871">
        <v>30140</v>
      </c>
    </row>
    <row r="3872" spans="1:20" ht="15" thickBot="1" x14ac:dyDescent="0.4">
      <c r="A3872">
        <v>562873</v>
      </c>
      <c r="B3872" s="2">
        <v>41829.398912037039</v>
      </c>
      <c r="C3872" t="s">
        <v>31</v>
      </c>
      <c r="D3872" t="s">
        <v>27</v>
      </c>
      <c r="E3872" s="6" t="s">
        <v>17</v>
      </c>
      <c r="F3872" t="s">
        <v>2</v>
      </c>
      <c r="G3872">
        <v>30100</v>
      </c>
      <c r="H3872">
        <f t="shared" si="446"/>
        <v>30100</v>
      </c>
      <c r="I3872" t="str">
        <f t="shared" si="448"/>
        <v>20001-40000</v>
      </c>
      <c r="O3872">
        <f t="shared" si="447"/>
        <v>24608.75</v>
      </c>
      <c r="P3872">
        <f t="shared" si="449"/>
        <v>74319</v>
      </c>
      <c r="Q3872">
        <f t="shared" si="450"/>
        <v>49710.25</v>
      </c>
      <c r="R3872">
        <f t="shared" si="451"/>
        <v>-49956.625</v>
      </c>
      <c r="S3872">
        <f t="shared" si="452"/>
        <v>148884.375</v>
      </c>
      <c r="T3872">
        <v>30100</v>
      </c>
    </row>
    <row r="3873" spans="1:20" ht="15" thickBot="1" x14ac:dyDescent="0.4">
      <c r="A3873">
        <v>116216</v>
      </c>
      <c r="B3873" s="2">
        <v>41829.399293981478</v>
      </c>
      <c r="C3873" t="s">
        <v>31</v>
      </c>
      <c r="D3873" t="s">
        <v>29</v>
      </c>
      <c r="E3873" s="6" t="s">
        <v>17</v>
      </c>
      <c r="F3873" t="s">
        <v>2</v>
      </c>
      <c r="G3873">
        <v>19850</v>
      </c>
      <c r="H3873">
        <f t="shared" si="446"/>
        <v>19850</v>
      </c>
      <c r="I3873" t="str">
        <f t="shared" si="448"/>
        <v>0-20,000</v>
      </c>
      <c r="O3873">
        <f t="shared" si="447"/>
        <v>24608</v>
      </c>
      <c r="P3873">
        <f t="shared" si="449"/>
        <v>74320</v>
      </c>
      <c r="Q3873">
        <f t="shared" si="450"/>
        <v>49712</v>
      </c>
      <c r="R3873">
        <f t="shared" si="451"/>
        <v>-49960</v>
      </c>
      <c r="S3873">
        <f t="shared" si="452"/>
        <v>148888</v>
      </c>
      <c r="T3873">
        <v>19850</v>
      </c>
    </row>
    <row r="3874" spans="1:20" ht="15" thickBot="1" x14ac:dyDescent="0.4">
      <c r="A3874">
        <v>213662</v>
      </c>
      <c r="B3874" s="2">
        <v>41782.685196759259</v>
      </c>
      <c r="C3874" t="s">
        <v>30</v>
      </c>
      <c r="D3874" t="s">
        <v>27</v>
      </c>
      <c r="E3874" s="6" t="s">
        <v>20</v>
      </c>
      <c r="F3874" t="s">
        <v>8</v>
      </c>
      <c r="G3874">
        <v>36874</v>
      </c>
      <c r="H3874">
        <f t="shared" si="446"/>
        <v>36874</v>
      </c>
      <c r="I3874" t="str">
        <f t="shared" si="448"/>
        <v>20001-40000</v>
      </c>
      <c r="O3874">
        <f t="shared" si="447"/>
        <v>24610.25</v>
      </c>
      <c r="P3874">
        <f t="shared" si="449"/>
        <v>74343.5</v>
      </c>
      <c r="Q3874">
        <f t="shared" si="450"/>
        <v>49733.25</v>
      </c>
      <c r="R3874">
        <f t="shared" si="451"/>
        <v>-49989.625</v>
      </c>
      <c r="S3874">
        <f t="shared" si="452"/>
        <v>148943.375</v>
      </c>
      <c r="T3874">
        <v>36874</v>
      </c>
    </row>
    <row r="3875" spans="1:20" ht="15" thickBot="1" x14ac:dyDescent="0.4">
      <c r="A3875">
        <v>329443</v>
      </c>
      <c r="B3875" s="2">
        <v>41782.686689814815</v>
      </c>
      <c r="C3875" t="s">
        <v>30</v>
      </c>
      <c r="D3875" t="s">
        <v>29</v>
      </c>
      <c r="E3875" s="6" t="s">
        <v>20</v>
      </c>
      <c r="F3875" t="s">
        <v>8</v>
      </c>
      <c r="G3875">
        <v>10836</v>
      </c>
      <c r="H3875">
        <f t="shared" si="446"/>
        <v>10836</v>
      </c>
      <c r="I3875" t="str">
        <f t="shared" si="448"/>
        <v>0-20,000</v>
      </c>
      <c r="O3875">
        <f t="shared" si="447"/>
        <v>24609.5</v>
      </c>
      <c r="P3875">
        <f t="shared" si="449"/>
        <v>74367</v>
      </c>
      <c r="Q3875">
        <f t="shared" si="450"/>
        <v>49757.5</v>
      </c>
      <c r="R3875">
        <f t="shared" si="451"/>
        <v>-50026.75</v>
      </c>
      <c r="S3875">
        <f t="shared" si="452"/>
        <v>149003.25</v>
      </c>
      <c r="T3875">
        <v>10836</v>
      </c>
    </row>
    <row r="3876" spans="1:20" ht="15" thickBot="1" x14ac:dyDescent="0.4">
      <c r="A3876">
        <v>37098</v>
      </c>
      <c r="B3876" s="2">
        <v>41782.687071759261</v>
      </c>
      <c r="C3876" t="s">
        <v>30</v>
      </c>
      <c r="D3876" t="s">
        <v>27</v>
      </c>
      <c r="E3876" s="6" t="s">
        <v>20</v>
      </c>
      <c r="F3876" t="s">
        <v>8</v>
      </c>
      <c r="G3876">
        <v>99068</v>
      </c>
      <c r="H3876">
        <f t="shared" si="446"/>
        <v>99068</v>
      </c>
      <c r="I3876" t="str">
        <f t="shared" si="448"/>
        <v>60001-100000</v>
      </c>
      <c r="O3876">
        <f t="shared" si="447"/>
        <v>24617.5</v>
      </c>
      <c r="P3876">
        <f t="shared" si="449"/>
        <v>74390.5</v>
      </c>
      <c r="Q3876">
        <f t="shared" si="450"/>
        <v>49773</v>
      </c>
      <c r="R3876">
        <f t="shared" si="451"/>
        <v>-50042</v>
      </c>
      <c r="S3876">
        <f t="shared" si="452"/>
        <v>149050</v>
      </c>
      <c r="T3876">
        <v>99068</v>
      </c>
    </row>
    <row r="3877" spans="1:20" ht="15" thickBot="1" x14ac:dyDescent="0.4">
      <c r="A3877">
        <v>65925</v>
      </c>
      <c r="B3877" s="2">
        <v>41760.62327546296</v>
      </c>
      <c r="C3877" t="s">
        <v>31</v>
      </c>
      <c r="D3877" t="s">
        <v>29</v>
      </c>
      <c r="E3877" s="6" t="s">
        <v>12</v>
      </c>
      <c r="F3877" t="s">
        <v>4</v>
      </c>
      <c r="G3877">
        <v>40878</v>
      </c>
      <c r="H3877">
        <f t="shared" si="446"/>
        <v>40878</v>
      </c>
      <c r="I3877" t="str">
        <f t="shared" si="448"/>
        <v>40001-60000</v>
      </c>
      <c r="O3877">
        <f t="shared" si="447"/>
        <v>24611</v>
      </c>
      <c r="P3877">
        <f t="shared" si="449"/>
        <v>74320</v>
      </c>
      <c r="Q3877">
        <f t="shared" si="450"/>
        <v>49709</v>
      </c>
      <c r="R3877">
        <f t="shared" si="451"/>
        <v>-49952.5</v>
      </c>
      <c r="S3877">
        <f t="shared" si="452"/>
        <v>148883.5</v>
      </c>
      <c r="T3877">
        <v>40878</v>
      </c>
    </row>
    <row r="3878" spans="1:20" ht="15" thickBot="1" x14ac:dyDescent="0.4">
      <c r="A3878">
        <v>846476</v>
      </c>
      <c r="B3878" s="2">
        <v>41786.670868055553</v>
      </c>
      <c r="C3878" t="s">
        <v>31</v>
      </c>
      <c r="D3878" t="s">
        <v>27</v>
      </c>
      <c r="E3878" s="6" t="s">
        <v>12</v>
      </c>
      <c r="F3878" t="s">
        <v>4</v>
      </c>
      <c r="G3878">
        <v>22937</v>
      </c>
      <c r="H3878">
        <f t="shared" si="446"/>
        <v>22937</v>
      </c>
      <c r="I3878" t="str">
        <f t="shared" si="448"/>
        <v>20001-40000</v>
      </c>
      <c r="O3878">
        <f t="shared" si="447"/>
        <v>24610.25</v>
      </c>
      <c r="P3878">
        <f t="shared" si="449"/>
        <v>74343.5</v>
      </c>
      <c r="Q3878">
        <f t="shared" si="450"/>
        <v>49733.25</v>
      </c>
      <c r="R3878">
        <f t="shared" si="451"/>
        <v>-49989.625</v>
      </c>
      <c r="S3878">
        <f t="shared" si="452"/>
        <v>148943.375</v>
      </c>
      <c r="T3878">
        <v>22937</v>
      </c>
    </row>
    <row r="3879" spans="1:20" ht="15" thickBot="1" x14ac:dyDescent="0.4">
      <c r="A3879">
        <v>448790</v>
      </c>
      <c r="B3879" s="2">
        <v>41800.75577546296</v>
      </c>
      <c r="C3879" t="s">
        <v>31</v>
      </c>
      <c r="D3879" t="s">
        <v>27</v>
      </c>
      <c r="E3879" s="6" t="s">
        <v>12</v>
      </c>
      <c r="F3879" t="s">
        <v>4</v>
      </c>
      <c r="G3879">
        <v>40784</v>
      </c>
      <c r="H3879">
        <f t="shared" si="446"/>
        <v>40784</v>
      </c>
      <c r="I3879" t="str">
        <f t="shared" si="448"/>
        <v>40001-60000</v>
      </c>
      <c r="O3879">
        <f t="shared" si="447"/>
        <v>24624</v>
      </c>
      <c r="P3879">
        <f t="shared" si="449"/>
        <v>74367</v>
      </c>
      <c r="Q3879">
        <f t="shared" si="450"/>
        <v>49743</v>
      </c>
      <c r="R3879">
        <f t="shared" si="451"/>
        <v>-49990.5</v>
      </c>
      <c r="S3879">
        <f t="shared" si="452"/>
        <v>148981.5</v>
      </c>
      <c r="T3879">
        <v>40784</v>
      </c>
    </row>
    <row r="3880" spans="1:20" ht="15" thickBot="1" x14ac:dyDescent="0.4">
      <c r="A3880">
        <v>727895</v>
      </c>
      <c r="B3880" s="2">
        <v>41862.572476851848</v>
      </c>
      <c r="C3880" t="s">
        <v>31</v>
      </c>
      <c r="D3880" t="s">
        <v>28</v>
      </c>
      <c r="E3880" s="6" t="s">
        <v>12</v>
      </c>
      <c r="F3880" t="s">
        <v>4</v>
      </c>
      <c r="G3880">
        <v>18169</v>
      </c>
      <c r="H3880">
        <f t="shared" si="446"/>
        <v>18169</v>
      </c>
      <c r="I3880" t="str">
        <f t="shared" si="448"/>
        <v>0-20,000</v>
      </c>
      <c r="O3880">
        <f t="shared" si="447"/>
        <v>24617.5</v>
      </c>
      <c r="P3880">
        <f t="shared" si="449"/>
        <v>74390.5</v>
      </c>
      <c r="Q3880">
        <f t="shared" si="450"/>
        <v>49773</v>
      </c>
      <c r="R3880">
        <f t="shared" si="451"/>
        <v>-50042</v>
      </c>
      <c r="S3880">
        <f t="shared" si="452"/>
        <v>149050</v>
      </c>
      <c r="T3880">
        <v>18169</v>
      </c>
    </row>
    <row r="3881" spans="1:20" ht="15" thickBot="1" x14ac:dyDescent="0.4">
      <c r="A3881">
        <v>180428</v>
      </c>
      <c r="B3881" s="2">
        <v>41866.668136574073</v>
      </c>
      <c r="C3881" t="s">
        <v>31</v>
      </c>
      <c r="D3881" t="s">
        <v>29</v>
      </c>
      <c r="E3881" s="6" t="s">
        <v>12</v>
      </c>
      <c r="F3881" t="s">
        <v>4</v>
      </c>
      <c r="G3881">
        <v>33097</v>
      </c>
      <c r="H3881">
        <f t="shared" si="446"/>
        <v>33097</v>
      </c>
      <c r="I3881" t="str">
        <f t="shared" si="448"/>
        <v>20001-40000</v>
      </c>
      <c r="O3881">
        <f t="shared" si="447"/>
        <v>24637</v>
      </c>
      <c r="P3881">
        <f t="shared" si="449"/>
        <v>74414</v>
      </c>
      <c r="Q3881">
        <f t="shared" si="450"/>
        <v>49777</v>
      </c>
      <c r="R3881">
        <f t="shared" si="451"/>
        <v>-50028.5</v>
      </c>
      <c r="S3881">
        <f t="shared" si="452"/>
        <v>149079.5</v>
      </c>
      <c r="T3881">
        <v>33097</v>
      </c>
    </row>
    <row r="3882" spans="1:20" ht="15" thickBot="1" x14ac:dyDescent="0.4">
      <c r="A3882">
        <v>751086</v>
      </c>
      <c r="B3882" s="2">
        <v>41866.669629629629</v>
      </c>
      <c r="C3882" t="s">
        <v>30</v>
      </c>
      <c r="D3882" t="s">
        <v>27</v>
      </c>
      <c r="E3882" s="6" t="s">
        <v>12</v>
      </c>
      <c r="F3882" t="s">
        <v>4</v>
      </c>
      <c r="G3882">
        <v>90542</v>
      </c>
      <c r="H3882">
        <f t="shared" si="446"/>
        <v>90542</v>
      </c>
      <c r="I3882" t="str">
        <f t="shared" si="448"/>
        <v>60001-100000</v>
      </c>
      <c r="O3882">
        <f t="shared" si="447"/>
        <v>24630.5</v>
      </c>
      <c r="P3882">
        <f t="shared" si="449"/>
        <v>74426.25</v>
      </c>
      <c r="Q3882">
        <f t="shared" si="450"/>
        <v>49795.75</v>
      </c>
      <c r="R3882">
        <f t="shared" si="451"/>
        <v>-50063.125</v>
      </c>
      <c r="S3882">
        <f t="shared" si="452"/>
        <v>149119.875</v>
      </c>
      <c r="T3882">
        <v>90542</v>
      </c>
    </row>
    <row r="3883" spans="1:20" ht="15" thickBot="1" x14ac:dyDescent="0.4">
      <c r="A3883">
        <v>259042</v>
      </c>
      <c r="B3883" s="2">
        <v>41870.773726851854</v>
      </c>
      <c r="C3883" t="s">
        <v>30</v>
      </c>
      <c r="D3883" t="s">
        <v>29</v>
      </c>
      <c r="E3883" s="6" t="s">
        <v>12</v>
      </c>
      <c r="F3883" t="s">
        <v>4</v>
      </c>
      <c r="G3883">
        <v>12767</v>
      </c>
      <c r="H3883">
        <f t="shared" si="446"/>
        <v>12767</v>
      </c>
      <c r="I3883" t="str">
        <f t="shared" si="448"/>
        <v>0-20,000</v>
      </c>
      <c r="O3883">
        <f t="shared" si="447"/>
        <v>24624</v>
      </c>
      <c r="P3883">
        <f t="shared" si="449"/>
        <v>74367</v>
      </c>
      <c r="Q3883">
        <f t="shared" si="450"/>
        <v>49743</v>
      </c>
      <c r="R3883">
        <f t="shared" si="451"/>
        <v>-49990.5</v>
      </c>
      <c r="S3883">
        <f t="shared" si="452"/>
        <v>148981.5</v>
      </c>
      <c r="T3883">
        <v>12767</v>
      </c>
    </row>
    <row r="3884" spans="1:20" ht="15" thickBot="1" x14ac:dyDescent="0.4">
      <c r="A3884">
        <v>732769</v>
      </c>
      <c r="B3884" s="2">
        <v>41870.774780092594</v>
      </c>
      <c r="C3884" t="s">
        <v>30</v>
      </c>
      <c r="D3884" t="s">
        <v>29</v>
      </c>
      <c r="E3884" s="6" t="s">
        <v>12</v>
      </c>
      <c r="F3884" t="s">
        <v>4</v>
      </c>
      <c r="G3884">
        <v>62176</v>
      </c>
      <c r="H3884">
        <f t="shared" si="446"/>
        <v>62176</v>
      </c>
      <c r="I3884" t="str">
        <f t="shared" si="448"/>
        <v>60001-100000</v>
      </c>
      <c r="O3884">
        <f t="shared" si="447"/>
        <v>24639</v>
      </c>
      <c r="P3884">
        <f t="shared" si="449"/>
        <v>74390.5</v>
      </c>
      <c r="Q3884">
        <f t="shared" si="450"/>
        <v>49751.5</v>
      </c>
      <c r="R3884">
        <f t="shared" si="451"/>
        <v>-49988.25</v>
      </c>
      <c r="S3884">
        <f t="shared" si="452"/>
        <v>149017.75</v>
      </c>
      <c r="T3884">
        <v>62176</v>
      </c>
    </row>
    <row r="3885" spans="1:20" ht="15" thickBot="1" x14ac:dyDescent="0.4">
      <c r="A3885">
        <v>521689</v>
      </c>
      <c r="B3885" s="2">
        <v>41870.775439814817</v>
      </c>
      <c r="C3885" t="s">
        <v>30</v>
      </c>
      <c r="D3885" t="s">
        <v>29</v>
      </c>
      <c r="E3885" s="6" t="s">
        <v>12</v>
      </c>
      <c r="F3885" t="s">
        <v>4</v>
      </c>
      <c r="G3885">
        <v>29803</v>
      </c>
      <c r="H3885">
        <f t="shared" si="446"/>
        <v>29803</v>
      </c>
      <c r="I3885" t="str">
        <f t="shared" si="448"/>
        <v>20001-40000</v>
      </c>
      <c r="O3885">
        <f t="shared" si="447"/>
        <v>24637</v>
      </c>
      <c r="P3885">
        <f t="shared" si="449"/>
        <v>74414</v>
      </c>
      <c r="Q3885">
        <f t="shared" si="450"/>
        <v>49777</v>
      </c>
      <c r="R3885">
        <f t="shared" si="451"/>
        <v>-50028.5</v>
      </c>
      <c r="S3885">
        <f t="shared" si="452"/>
        <v>149079.5</v>
      </c>
      <c r="T3885">
        <v>29803</v>
      </c>
    </row>
    <row r="3886" spans="1:20" ht="15" thickBot="1" x14ac:dyDescent="0.4">
      <c r="A3886">
        <v>822019</v>
      </c>
      <c r="B3886" s="2">
        <v>41865.451782407406</v>
      </c>
      <c r="C3886" t="s">
        <v>31</v>
      </c>
      <c r="D3886" t="s">
        <v>29</v>
      </c>
      <c r="E3886" s="6" t="s">
        <v>12</v>
      </c>
      <c r="F3886" t="s">
        <v>4</v>
      </c>
      <c r="G3886">
        <v>51490</v>
      </c>
      <c r="H3886">
        <f t="shared" si="446"/>
        <v>51490</v>
      </c>
      <c r="I3886" t="str">
        <f t="shared" si="448"/>
        <v>40001-60000</v>
      </c>
      <c r="O3886">
        <f t="shared" si="447"/>
        <v>24630.5</v>
      </c>
      <c r="P3886">
        <f t="shared" si="449"/>
        <v>74426.25</v>
      </c>
      <c r="Q3886">
        <f t="shared" si="450"/>
        <v>49795.75</v>
      </c>
      <c r="R3886">
        <f t="shared" si="451"/>
        <v>-50063.125</v>
      </c>
      <c r="S3886">
        <f t="shared" si="452"/>
        <v>149119.875</v>
      </c>
      <c r="T3886">
        <v>51490</v>
      </c>
    </row>
    <row r="3887" spans="1:20" ht="15" thickBot="1" x14ac:dyDescent="0.4">
      <c r="A3887">
        <v>223062</v>
      </c>
      <c r="B3887" s="2">
        <v>41865.452094907407</v>
      </c>
      <c r="C3887" t="s">
        <v>30</v>
      </c>
      <c r="D3887" t="s">
        <v>27</v>
      </c>
      <c r="E3887" s="6" t="s">
        <v>12</v>
      </c>
      <c r="F3887" t="s">
        <v>4</v>
      </c>
      <c r="G3887">
        <v>51267</v>
      </c>
      <c r="H3887">
        <f t="shared" si="446"/>
        <v>51267</v>
      </c>
      <c r="I3887" t="str">
        <f t="shared" si="448"/>
        <v>40001-60000</v>
      </c>
      <c r="O3887">
        <f t="shared" si="447"/>
        <v>24624</v>
      </c>
      <c r="P3887">
        <f t="shared" si="449"/>
        <v>74438.5</v>
      </c>
      <c r="Q3887">
        <f t="shared" si="450"/>
        <v>49814.5</v>
      </c>
      <c r="R3887">
        <f t="shared" si="451"/>
        <v>-50097.75</v>
      </c>
      <c r="S3887">
        <f t="shared" si="452"/>
        <v>149160.25</v>
      </c>
      <c r="T3887">
        <v>51267</v>
      </c>
    </row>
    <row r="3888" spans="1:20" ht="15" thickBot="1" x14ac:dyDescent="0.4">
      <c r="A3888">
        <v>751533</v>
      </c>
      <c r="B3888" s="2">
        <v>41865.450416666667</v>
      </c>
      <c r="C3888" t="s">
        <v>30</v>
      </c>
      <c r="D3888" t="s">
        <v>28</v>
      </c>
      <c r="E3888" s="6" t="s">
        <v>12</v>
      </c>
      <c r="F3888" t="s">
        <v>4</v>
      </c>
      <c r="G3888">
        <v>83544</v>
      </c>
      <c r="H3888">
        <f t="shared" si="446"/>
        <v>83544</v>
      </c>
      <c r="I3888" t="str">
        <f t="shared" si="448"/>
        <v>60001-100000</v>
      </c>
      <c r="O3888">
        <f t="shared" si="447"/>
        <v>24617.5</v>
      </c>
      <c r="P3888">
        <f t="shared" si="449"/>
        <v>74450.75</v>
      </c>
      <c r="Q3888">
        <f t="shared" si="450"/>
        <v>49833.25</v>
      </c>
      <c r="R3888">
        <f t="shared" si="451"/>
        <v>-50132.375</v>
      </c>
      <c r="S3888">
        <f t="shared" si="452"/>
        <v>149200.625</v>
      </c>
      <c r="T3888">
        <v>83544</v>
      </c>
    </row>
    <row r="3889" spans="1:20" ht="15" thickBot="1" x14ac:dyDescent="0.4">
      <c r="A3889">
        <v>713455</v>
      </c>
      <c r="B3889" s="2">
        <v>41878.398865740739</v>
      </c>
      <c r="C3889" t="s">
        <v>30</v>
      </c>
      <c r="D3889" t="s">
        <v>27</v>
      </c>
      <c r="E3889" s="6" t="s">
        <v>12</v>
      </c>
      <c r="F3889" t="s">
        <v>4</v>
      </c>
      <c r="G3889">
        <v>24604</v>
      </c>
      <c r="H3889">
        <f t="shared" si="446"/>
        <v>24604</v>
      </c>
      <c r="I3889" t="str">
        <f t="shared" si="448"/>
        <v>20001-40000</v>
      </c>
      <c r="O3889">
        <f t="shared" si="447"/>
        <v>24611</v>
      </c>
      <c r="P3889">
        <f t="shared" si="449"/>
        <v>74414</v>
      </c>
      <c r="Q3889">
        <f t="shared" si="450"/>
        <v>49803</v>
      </c>
      <c r="R3889">
        <f t="shared" si="451"/>
        <v>-50093.5</v>
      </c>
      <c r="S3889">
        <f t="shared" si="452"/>
        <v>149118.5</v>
      </c>
      <c r="T3889">
        <v>24604</v>
      </c>
    </row>
    <row r="3890" spans="1:20" ht="15" thickBot="1" x14ac:dyDescent="0.4">
      <c r="A3890">
        <v>712086</v>
      </c>
      <c r="B3890" s="2">
        <v>41879.655335648145</v>
      </c>
      <c r="C3890" t="s">
        <v>31</v>
      </c>
      <c r="D3890" t="s">
        <v>27</v>
      </c>
      <c r="E3890" s="6" t="s">
        <v>12</v>
      </c>
      <c r="F3890" t="s">
        <v>4</v>
      </c>
      <c r="G3890">
        <v>53964</v>
      </c>
      <c r="H3890">
        <f t="shared" si="446"/>
        <v>53964</v>
      </c>
      <c r="I3890" t="str">
        <f t="shared" si="448"/>
        <v>40001-60000</v>
      </c>
      <c r="O3890">
        <f t="shared" si="447"/>
        <v>24630.5</v>
      </c>
      <c r="P3890">
        <f t="shared" si="449"/>
        <v>74426.25</v>
      </c>
      <c r="Q3890">
        <f t="shared" si="450"/>
        <v>49795.75</v>
      </c>
      <c r="R3890">
        <f t="shared" si="451"/>
        <v>-50063.125</v>
      </c>
      <c r="S3890">
        <f t="shared" si="452"/>
        <v>149119.875</v>
      </c>
      <c r="T3890">
        <v>53964</v>
      </c>
    </row>
    <row r="3891" spans="1:20" ht="15" thickBot="1" x14ac:dyDescent="0.4">
      <c r="A3891">
        <v>765652</v>
      </c>
      <c r="B3891" s="2">
        <v>41789.741018518522</v>
      </c>
      <c r="C3891" t="s">
        <v>31</v>
      </c>
      <c r="D3891" t="s">
        <v>29</v>
      </c>
      <c r="E3891" s="6" t="s">
        <v>19</v>
      </c>
      <c r="F3891" t="s">
        <v>2</v>
      </c>
      <c r="G3891">
        <v>7125</v>
      </c>
      <c r="H3891">
        <f t="shared" si="446"/>
        <v>7125</v>
      </c>
      <c r="I3891" t="str">
        <f t="shared" si="448"/>
        <v>0-20,000</v>
      </c>
      <c r="O3891">
        <f t="shared" si="447"/>
        <v>24624</v>
      </c>
      <c r="P3891">
        <f t="shared" si="449"/>
        <v>74438.5</v>
      </c>
      <c r="Q3891">
        <f t="shared" si="450"/>
        <v>49814.5</v>
      </c>
      <c r="R3891">
        <f t="shared" si="451"/>
        <v>-50097.75</v>
      </c>
      <c r="S3891">
        <f t="shared" si="452"/>
        <v>149160.25</v>
      </c>
      <c r="T3891">
        <v>7125</v>
      </c>
    </row>
    <row r="3892" spans="1:20" ht="15" thickBot="1" x14ac:dyDescent="0.4">
      <c r="A3892">
        <v>605996</v>
      </c>
      <c r="B3892" s="2">
        <v>41789.741932870369</v>
      </c>
      <c r="C3892" t="s">
        <v>30</v>
      </c>
      <c r="D3892" t="s">
        <v>29</v>
      </c>
      <c r="E3892" s="6" t="s">
        <v>19</v>
      </c>
      <c r="F3892" t="s">
        <v>2</v>
      </c>
      <c r="G3892">
        <v>51428</v>
      </c>
      <c r="H3892">
        <f t="shared" si="446"/>
        <v>51428</v>
      </c>
      <c r="I3892" t="str">
        <f t="shared" si="448"/>
        <v>40001-60000</v>
      </c>
      <c r="O3892">
        <f t="shared" si="447"/>
        <v>24639</v>
      </c>
      <c r="P3892">
        <f t="shared" si="449"/>
        <v>74450.75</v>
      </c>
      <c r="Q3892">
        <f t="shared" si="450"/>
        <v>49811.75</v>
      </c>
      <c r="R3892">
        <f t="shared" si="451"/>
        <v>-50078.625</v>
      </c>
      <c r="S3892">
        <f t="shared" si="452"/>
        <v>149168.375</v>
      </c>
      <c r="T3892">
        <v>51428</v>
      </c>
    </row>
    <row r="3893" spans="1:20" ht="15" thickBot="1" x14ac:dyDescent="0.4">
      <c r="A3893">
        <v>498321</v>
      </c>
      <c r="B3893" s="2">
        <v>41789.740925925929</v>
      </c>
      <c r="C3893" t="s">
        <v>31</v>
      </c>
      <c r="D3893" t="s">
        <v>28</v>
      </c>
      <c r="E3893" s="6" t="s">
        <v>19</v>
      </c>
      <c r="F3893" t="s">
        <v>2</v>
      </c>
      <c r="G3893">
        <v>10707</v>
      </c>
      <c r="H3893">
        <f t="shared" si="446"/>
        <v>10707</v>
      </c>
      <c r="I3893" t="str">
        <f t="shared" si="448"/>
        <v>0-20,000</v>
      </c>
      <c r="O3893">
        <f t="shared" si="447"/>
        <v>24637</v>
      </c>
      <c r="P3893">
        <f t="shared" si="449"/>
        <v>74463</v>
      </c>
      <c r="Q3893">
        <f t="shared" si="450"/>
        <v>49826</v>
      </c>
      <c r="R3893">
        <f t="shared" si="451"/>
        <v>-50102</v>
      </c>
      <c r="S3893">
        <f t="shared" si="452"/>
        <v>149202</v>
      </c>
      <c r="T3893">
        <v>10707</v>
      </c>
    </row>
    <row r="3894" spans="1:20" ht="15" thickBot="1" x14ac:dyDescent="0.4">
      <c r="A3894">
        <v>971400</v>
      </c>
      <c r="B3894" s="2">
        <v>41761.466608796298</v>
      </c>
      <c r="C3894" t="s">
        <v>30</v>
      </c>
      <c r="D3894" t="s">
        <v>29</v>
      </c>
      <c r="E3894" s="6" t="s">
        <v>14</v>
      </c>
      <c r="F3894" t="s">
        <v>5</v>
      </c>
      <c r="G3894">
        <v>20974</v>
      </c>
      <c r="H3894">
        <f t="shared" si="446"/>
        <v>20974</v>
      </c>
      <c r="I3894" t="str">
        <f t="shared" si="448"/>
        <v>20001-40000</v>
      </c>
      <c r="O3894">
        <f t="shared" si="447"/>
        <v>24643</v>
      </c>
      <c r="P3894">
        <f t="shared" si="449"/>
        <v>74468.5</v>
      </c>
      <c r="Q3894">
        <f t="shared" si="450"/>
        <v>49825.5</v>
      </c>
      <c r="R3894">
        <f t="shared" si="451"/>
        <v>-50095.25</v>
      </c>
      <c r="S3894">
        <f t="shared" si="452"/>
        <v>149206.75</v>
      </c>
      <c r="T3894">
        <v>20974</v>
      </c>
    </row>
    <row r="3895" spans="1:20" ht="15" thickBot="1" x14ac:dyDescent="0.4">
      <c r="A3895">
        <v>311218</v>
      </c>
      <c r="B3895" s="2">
        <v>41793.688819444447</v>
      </c>
      <c r="C3895" t="s">
        <v>30</v>
      </c>
      <c r="D3895" t="s">
        <v>27</v>
      </c>
      <c r="E3895" s="6" t="s">
        <v>15</v>
      </c>
      <c r="F3895" t="s">
        <v>10</v>
      </c>
      <c r="G3895">
        <v>46028</v>
      </c>
      <c r="H3895">
        <f t="shared" si="446"/>
        <v>46028</v>
      </c>
      <c r="I3895" t="str">
        <f t="shared" si="448"/>
        <v>40001-60000</v>
      </c>
      <c r="O3895">
        <f t="shared" si="447"/>
        <v>24661.5</v>
      </c>
      <c r="P3895">
        <f t="shared" si="449"/>
        <v>74474</v>
      </c>
      <c r="Q3895">
        <f t="shared" si="450"/>
        <v>49812.5</v>
      </c>
      <c r="R3895">
        <f t="shared" si="451"/>
        <v>-50057.25</v>
      </c>
      <c r="S3895">
        <f t="shared" si="452"/>
        <v>149192.75</v>
      </c>
      <c r="T3895">
        <v>46028</v>
      </c>
    </row>
    <row r="3896" spans="1:20" ht="15" thickBot="1" x14ac:dyDescent="0.4">
      <c r="A3896">
        <v>590807</v>
      </c>
      <c r="B3896" s="2">
        <v>41809.607141203705</v>
      </c>
      <c r="C3896" t="s">
        <v>31</v>
      </c>
      <c r="D3896" t="s">
        <v>27</v>
      </c>
      <c r="E3896" s="6" t="s">
        <v>15</v>
      </c>
      <c r="F3896" t="s">
        <v>10</v>
      </c>
      <c r="G3896">
        <v>34189</v>
      </c>
      <c r="H3896">
        <f t="shared" si="446"/>
        <v>34189</v>
      </c>
      <c r="I3896" t="str">
        <f t="shared" si="448"/>
        <v>20001-40000</v>
      </c>
      <c r="O3896">
        <f t="shared" si="447"/>
        <v>24653.25</v>
      </c>
      <c r="P3896">
        <f t="shared" si="449"/>
        <v>74479.5</v>
      </c>
      <c r="Q3896">
        <f t="shared" si="450"/>
        <v>49826.25</v>
      </c>
      <c r="R3896">
        <f t="shared" si="451"/>
        <v>-50086.125</v>
      </c>
      <c r="S3896">
        <f t="shared" si="452"/>
        <v>149218.875</v>
      </c>
      <c r="T3896">
        <v>34189</v>
      </c>
    </row>
    <row r="3897" spans="1:20" ht="15" thickBot="1" x14ac:dyDescent="0.4">
      <c r="A3897">
        <v>951578</v>
      </c>
      <c r="B3897" s="2">
        <v>41822.256481481483</v>
      </c>
      <c r="C3897" t="s">
        <v>31</v>
      </c>
      <c r="D3897" t="s">
        <v>29</v>
      </c>
      <c r="E3897" s="6" t="s">
        <v>15</v>
      </c>
      <c r="F3897" t="s">
        <v>10</v>
      </c>
      <c r="G3897">
        <v>56011</v>
      </c>
      <c r="H3897">
        <f t="shared" si="446"/>
        <v>56011</v>
      </c>
      <c r="I3897" t="str">
        <f t="shared" si="448"/>
        <v>40001-60000</v>
      </c>
      <c r="O3897">
        <f t="shared" si="447"/>
        <v>24645</v>
      </c>
      <c r="P3897">
        <f t="shared" si="449"/>
        <v>74485</v>
      </c>
      <c r="Q3897">
        <f t="shared" si="450"/>
        <v>49840</v>
      </c>
      <c r="R3897">
        <f t="shared" si="451"/>
        <v>-50115</v>
      </c>
      <c r="S3897">
        <f t="shared" si="452"/>
        <v>149245</v>
      </c>
      <c r="T3897">
        <v>56011</v>
      </c>
    </row>
    <row r="3898" spans="1:20" ht="15" thickBot="1" x14ac:dyDescent="0.4">
      <c r="A3898">
        <v>389877</v>
      </c>
      <c r="B3898" s="2">
        <v>41824.806932870371</v>
      </c>
      <c r="C3898" t="s">
        <v>31</v>
      </c>
      <c r="D3898" t="s">
        <v>27</v>
      </c>
      <c r="E3898" s="6" t="s">
        <v>15</v>
      </c>
      <c r="F3898" t="s">
        <v>10</v>
      </c>
      <c r="G3898">
        <v>86815</v>
      </c>
      <c r="H3898">
        <f t="shared" si="446"/>
        <v>86815</v>
      </c>
      <c r="I3898" t="str">
        <f t="shared" si="448"/>
        <v>60001-100000</v>
      </c>
      <c r="O3898">
        <f t="shared" si="447"/>
        <v>24643</v>
      </c>
      <c r="P3898">
        <f t="shared" si="449"/>
        <v>74492.75</v>
      </c>
      <c r="Q3898">
        <f t="shared" si="450"/>
        <v>49849.75</v>
      </c>
      <c r="R3898">
        <f t="shared" si="451"/>
        <v>-50131.625</v>
      </c>
      <c r="S3898">
        <f t="shared" si="452"/>
        <v>149267.375</v>
      </c>
      <c r="T3898">
        <v>86815</v>
      </c>
    </row>
    <row r="3899" spans="1:20" ht="15" thickBot="1" x14ac:dyDescent="0.4">
      <c r="A3899">
        <v>229668</v>
      </c>
      <c r="B3899" s="2">
        <v>41768.398842592593</v>
      </c>
      <c r="C3899" t="s">
        <v>30</v>
      </c>
      <c r="D3899" t="s">
        <v>27</v>
      </c>
      <c r="E3899" s="6" t="s">
        <v>15</v>
      </c>
      <c r="F3899" t="s">
        <v>10</v>
      </c>
      <c r="G3899">
        <v>2719</v>
      </c>
      <c r="H3899">
        <f t="shared" si="446"/>
        <v>2719</v>
      </c>
      <c r="I3899" t="str">
        <f t="shared" si="448"/>
        <v>0-20,000</v>
      </c>
      <c r="O3899">
        <f t="shared" si="447"/>
        <v>24641</v>
      </c>
      <c r="P3899">
        <f t="shared" si="449"/>
        <v>74474</v>
      </c>
      <c r="Q3899">
        <f t="shared" si="450"/>
        <v>49833</v>
      </c>
      <c r="R3899">
        <f t="shared" si="451"/>
        <v>-50108.5</v>
      </c>
      <c r="S3899">
        <f t="shared" si="452"/>
        <v>149223.5</v>
      </c>
      <c r="T3899">
        <v>2719</v>
      </c>
    </row>
    <row r="3900" spans="1:20" ht="15" thickBot="1" x14ac:dyDescent="0.4">
      <c r="A3900">
        <v>335797</v>
      </c>
      <c r="B3900" s="2">
        <v>41768.399467592593</v>
      </c>
      <c r="C3900" t="s">
        <v>30</v>
      </c>
      <c r="D3900" t="s">
        <v>27</v>
      </c>
      <c r="E3900" s="6" t="s">
        <v>15</v>
      </c>
      <c r="F3900" t="s">
        <v>10</v>
      </c>
      <c r="G3900">
        <v>78945</v>
      </c>
      <c r="H3900">
        <f t="shared" si="446"/>
        <v>78945</v>
      </c>
      <c r="I3900" t="str">
        <f t="shared" si="448"/>
        <v>60001-100000</v>
      </c>
      <c r="O3900">
        <f t="shared" si="447"/>
        <v>24653.25</v>
      </c>
      <c r="P3900">
        <f t="shared" si="449"/>
        <v>74479.5</v>
      </c>
      <c r="Q3900">
        <f t="shared" si="450"/>
        <v>49826.25</v>
      </c>
      <c r="R3900">
        <f t="shared" si="451"/>
        <v>-50086.125</v>
      </c>
      <c r="S3900">
        <f t="shared" si="452"/>
        <v>149218.875</v>
      </c>
      <c r="T3900">
        <v>78945</v>
      </c>
    </row>
    <row r="3901" spans="1:20" ht="15" thickBot="1" x14ac:dyDescent="0.4">
      <c r="A3901">
        <v>579041</v>
      </c>
      <c r="B3901" s="2">
        <v>41782.401666666665</v>
      </c>
      <c r="C3901" t="s">
        <v>30</v>
      </c>
      <c r="D3901" t="s">
        <v>27</v>
      </c>
      <c r="E3901" s="6" t="s">
        <v>15</v>
      </c>
      <c r="F3901" t="s">
        <v>10</v>
      </c>
      <c r="G3901">
        <v>82458</v>
      </c>
      <c r="H3901">
        <f t="shared" si="446"/>
        <v>82458</v>
      </c>
      <c r="I3901" t="str">
        <f t="shared" si="448"/>
        <v>60001-100000</v>
      </c>
      <c r="O3901">
        <f t="shared" si="447"/>
        <v>24645</v>
      </c>
      <c r="P3901">
        <f t="shared" si="449"/>
        <v>74463</v>
      </c>
      <c r="Q3901">
        <f t="shared" si="450"/>
        <v>49818</v>
      </c>
      <c r="R3901">
        <f t="shared" si="451"/>
        <v>-50082</v>
      </c>
      <c r="S3901">
        <f t="shared" si="452"/>
        <v>149190</v>
      </c>
      <c r="T3901">
        <v>82458</v>
      </c>
    </row>
    <row r="3902" spans="1:20" ht="15" thickBot="1" x14ac:dyDescent="0.4">
      <c r="A3902">
        <v>248344</v>
      </c>
      <c r="B3902" s="2">
        <v>41787.861805555556</v>
      </c>
      <c r="C3902" t="s">
        <v>30</v>
      </c>
      <c r="D3902" t="s">
        <v>29</v>
      </c>
      <c r="E3902" s="6" t="s">
        <v>15</v>
      </c>
      <c r="F3902" t="s">
        <v>10</v>
      </c>
      <c r="G3902">
        <v>50915</v>
      </c>
      <c r="H3902">
        <f t="shared" si="446"/>
        <v>50915</v>
      </c>
      <c r="I3902" t="str">
        <f t="shared" si="448"/>
        <v>40001-60000</v>
      </c>
      <c r="O3902">
        <f t="shared" si="447"/>
        <v>24643</v>
      </c>
      <c r="P3902">
        <f t="shared" si="449"/>
        <v>74426.25</v>
      </c>
      <c r="Q3902">
        <f t="shared" si="450"/>
        <v>49783.25</v>
      </c>
      <c r="R3902">
        <f t="shared" si="451"/>
        <v>-50031.875</v>
      </c>
      <c r="S3902">
        <f t="shared" si="452"/>
        <v>149101.125</v>
      </c>
      <c r="T3902">
        <v>50915</v>
      </c>
    </row>
    <row r="3903" spans="1:20" ht="15" thickBot="1" x14ac:dyDescent="0.4">
      <c r="A3903">
        <v>387963</v>
      </c>
      <c r="B3903" s="2">
        <v>41787.862083333333</v>
      </c>
      <c r="C3903" t="s">
        <v>31</v>
      </c>
      <c r="D3903" t="s">
        <v>27</v>
      </c>
      <c r="E3903" s="6" t="s">
        <v>15</v>
      </c>
      <c r="F3903" t="s">
        <v>10</v>
      </c>
      <c r="G3903">
        <v>17425</v>
      </c>
      <c r="H3903">
        <f t="shared" si="446"/>
        <v>17425</v>
      </c>
      <c r="I3903" t="str">
        <f t="shared" si="448"/>
        <v>0-20,000</v>
      </c>
      <c r="O3903">
        <f t="shared" si="447"/>
        <v>24641</v>
      </c>
      <c r="P3903">
        <f t="shared" si="449"/>
        <v>74438.5</v>
      </c>
      <c r="Q3903">
        <f t="shared" si="450"/>
        <v>49797.5</v>
      </c>
      <c r="R3903">
        <f t="shared" si="451"/>
        <v>-50055.25</v>
      </c>
      <c r="S3903">
        <f t="shared" si="452"/>
        <v>149134.75</v>
      </c>
      <c r="T3903">
        <v>17425</v>
      </c>
    </row>
    <row r="3904" spans="1:20" ht="15" thickBot="1" x14ac:dyDescent="0.4">
      <c r="A3904">
        <v>657136</v>
      </c>
      <c r="B3904" s="2">
        <v>41787.862303240741</v>
      </c>
      <c r="C3904" t="s">
        <v>30</v>
      </c>
      <c r="D3904" t="s">
        <v>27</v>
      </c>
      <c r="E3904" s="6" t="s">
        <v>15</v>
      </c>
      <c r="F3904" t="s">
        <v>10</v>
      </c>
      <c r="G3904">
        <v>57809</v>
      </c>
      <c r="H3904">
        <f t="shared" si="446"/>
        <v>57809</v>
      </c>
      <c r="I3904" t="str">
        <f t="shared" si="448"/>
        <v>40001-60000</v>
      </c>
      <c r="O3904">
        <f t="shared" si="447"/>
        <v>24653.25</v>
      </c>
      <c r="P3904">
        <f t="shared" si="449"/>
        <v>74450.75</v>
      </c>
      <c r="Q3904">
        <f t="shared" si="450"/>
        <v>49797.5</v>
      </c>
      <c r="R3904">
        <f t="shared" si="451"/>
        <v>-50043</v>
      </c>
      <c r="S3904">
        <f t="shared" si="452"/>
        <v>149147</v>
      </c>
      <c r="T3904">
        <v>57809</v>
      </c>
    </row>
    <row r="3905" spans="1:20" ht="15" thickBot="1" x14ac:dyDescent="0.4">
      <c r="A3905">
        <v>442094</v>
      </c>
      <c r="B3905" s="2">
        <v>41787.863009259258</v>
      </c>
      <c r="C3905" t="s">
        <v>31</v>
      </c>
      <c r="D3905" t="s">
        <v>27</v>
      </c>
      <c r="E3905" s="6" t="s">
        <v>15</v>
      </c>
      <c r="F3905" t="s">
        <v>10</v>
      </c>
      <c r="G3905">
        <v>47681</v>
      </c>
      <c r="H3905">
        <f t="shared" si="446"/>
        <v>47681</v>
      </c>
      <c r="I3905" t="str">
        <f t="shared" si="448"/>
        <v>40001-60000</v>
      </c>
      <c r="O3905">
        <f t="shared" si="447"/>
        <v>24645</v>
      </c>
      <c r="P3905">
        <f t="shared" si="449"/>
        <v>74463</v>
      </c>
      <c r="Q3905">
        <f t="shared" si="450"/>
        <v>49818</v>
      </c>
      <c r="R3905">
        <f t="shared" si="451"/>
        <v>-50082</v>
      </c>
      <c r="S3905">
        <f t="shared" si="452"/>
        <v>149190</v>
      </c>
      <c r="T3905">
        <v>47681</v>
      </c>
    </row>
    <row r="3906" spans="1:20" ht="15" thickBot="1" x14ac:dyDescent="0.4">
      <c r="A3906">
        <v>486905</v>
      </c>
      <c r="B3906" s="2">
        <v>41787.864351851851</v>
      </c>
      <c r="C3906" t="s">
        <v>30</v>
      </c>
      <c r="D3906" t="s">
        <v>27</v>
      </c>
      <c r="E3906" s="6" t="s">
        <v>15</v>
      </c>
      <c r="F3906" t="s">
        <v>10</v>
      </c>
      <c r="G3906">
        <v>53582</v>
      </c>
      <c r="H3906">
        <f t="shared" ref="H3906:H3969" si="453">IF(OR(G3906 &lt; R3906, G3906 &gt; S3906), $O$1, G3906)</f>
        <v>53582</v>
      </c>
      <c r="I3906" t="str">
        <f t="shared" si="448"/>
        <v>40001-60000</v>
      </c>
      <c r="O3906">
        <f t="shared" ref="O3906:O3969" si="454">QUARTILE(G3906:G11073,1)</f>
        <v>24643</v>
      </c>
      <c r="P3906">
        <f t="shared" si="449"/>
        <v>74468.5</v>
      </c>
      <c r="Q3906">
        <f t="shared" si="450"/>
        <v>49825.5</v>
      </c>
      <c r="R3906">
        <f t="shared" si="451"/>
        <v>-50095.25</v>
      </c>
      <c r="S3906">
        <f t="shared" si="452"/>
        <v>149206.75</v>
      </c>
      <c r="T3906">
        <v>53582</v>
      </c>
    </row>
    <row r="3907" spans="1:20" ht="15" thickBot="1" x14ac:dyDescent="0.4">
      <c r="A3907">
        <v>464509</v>
      </c>
      <c r="B3907" s="2">
        <v>41802.522557870368</v>
      </c>
      <c r="C3907" t="s">
        <v>31</v>
      </c>
      <c r="D3907" t="s">
        <v>29</v>
      </c>
      <c r="E3907" s="6" t="s">
        <v>15</v>
      </c>
      <c r="F3907" t="s">
        <v>10</v>
      </c>
      <c r="G3907">
        <v>95535</v>
      </c>
      <c r="H3907">
        <f t="shared" si="453"/>
        <v>95535</v>
      </c>
      <c r="I3907" t="str">
        <f t="shared" ref="I3907:I3970" si="455">IF(H3907&lt;=20000,"0-20,000",IF(H3907&lt;=40000,"20001-40000",IF(H3907&lt;=60000,"40001-60000",IF(H3907&lt;=100000,"60001-100000","above 1 lakh"))))</f>
        <v>60001-100000</v>
      </c>
      <c r="O3907">
        <f t="shared" si="454"/>
        <v>24641</v>
      </c>
      <c r="P3907">
        <f t="shared" ref="P3907:P3970" si="456">QUARTILE(G3907:G11074,3)</f>
        <v>74474</v>
      </c>
      <c r="Q3907">
        <f t="shared" ref="Q3907:Q3970" si="457">P3907-O3907</f>
        <v>49833</v>
      </c>
      <c r="R3907">
        <f t="shared" ref="R3907:R3970" si="458">O3907-1.5*Q3907</f>
        <v>-50108.5</v>
      </c>
      <c r="S3907">
        <f t="shared" ref="S3907:S3970" si="459">P3907+1.5*Q3907</f>
        <v>149223.5</v>
      </c>
      <c r="T3907">
        <v>95535</v>
      </c>
    </row>
    <row r="3908" spans="1:20" ht="15" thickBot="1" x14ac:dyDescent="0.4">
      <c r="A3908">
        <v>791737</v>
      </c>
      <c r="B3908" s="2">
        <v>41824.001087962963</v>
      </c>
      <c r="C3908" t="s">
        <v>30</v>
      </c>
      <c r="D3908" t="s">
        <v>29</v>
      </c>
      <c r="E3908" s="6" t="s">
        <v>15</v>
      </c>
      <c r="F3908" t="s">
        <v>10</v>
      </c>
      <c r="G3908">
        <v>26036</v>
      </c>
      <c r="H3908">
        <f t="shared" si="453"/>
        <v>26036</v>
      </c>
      <c r="I3908" t="str">
        <f t="shared" si="455"/>
        <v>20001-40000</v>
      </c>
      <c r="O3908">
        <f t="shared" si="454"/>
        <v>24639</v>
      </c>
      <c r="P3908">
        <f t="shared" si="456"/>
        <v>74450.75</v>
      </c>
      <c r="Q3908">
        <f t="shared" si="457"/>
        <v>49811.75</v>
      </c>
      <c r="R3908">
        <f t="shared" si="458"/>
        <v>-50078.625</v>
      </c>
      <c r="S3908">
        <f t="shared" si="459"/>
        <v>149168.375</v>
      </c>
      <c r="T3908">
        <v>26036</v>
      </c>
    </row>
    <row r="3909" spans="1:20" ht="15" thickBot="1" x14ac:dyDescent="0.4">
      <c r="A3909">
        <v>488691</v>
      </c>
      <c r="B3909" s="2">
        <v>41824.003206018519</v>
      </c>
      <c r="C3909" t="s">
        <v>30</v>
      </c>
      <c r="D3909" t="s">
        <v>29</v>
      </c>
      <c r="E3909" s="6" t="s">
        <v>15</v>
      </c>
      <c r="F3909" t="s">
        <v>10</v>
      </c>
      <c r="G3909">
        <v>48477</v>
      </c>
      <c r="H3909">
        <f t="shared" si="453"/>
        <v>48477</v>
      </c>
      <c r="I3909" t="str">
        <f t="shared" si="455"/>
        <v>40001-60000</v>
      </c>
      <c r="O3909">
        <f t="shared" si="454"/>
        <v>24637</v>
      </c>
      <c r="P3909">
        <f t="shared" si="456"/>
        <v>74463</v>
      </c>
      <c r="Q3909">
        <f t="shared" si="457"/>
        <v>49826</v>
      </c>
      <c r="R3909">
        <f t="shared" si="458"/>
        <v>-50102</v>
      </c>
      <c r="S3909">
        <f t="shared" si="459"/>
        <v>149202</v>
      </c>
      <c r="T3909">
        <v>48477</v>
      </c>
    </row>
    <row r="3910" spans="1:20" ht="15" thickBot="1" x14ac:dyDescent="0.4">
      <c r="A3910">
        <v>58937</v>
      </c>
      <c r="B3910" s="2">
        <v>41824.003912037035</v>
      </c>
      <c r="C3910" t="s">
        <v>31</v>
      </c>
      <c r="D3910" t="s">
        <v>29</v>
      </c>
      <c r="E3910" s="6" t="s">
        <v>15</v>
      </c>
      <c r="F3910" t="s">
        <v>10</v>
      </c>
      <c r="G3910">
        <v>15293</v>
      </c>
      <c r="H3910">
        <f t="shared" si="453"/>
        <v>15293</v>
      </c>
      <c r="I3910" t="str">
        <f t="shared" si="455"/>
        <v>0-20,000</v>
      </c>
      <c r="O3910">
        <f t="shared" si="454"/>
        <v>24630.5</v>
      </c>
      <c r="P3910">
        <f t="shared" si="456"/>
        <v>74468.5</v>
      </c>
      <c r="Q3910">
        <f t="shared" si="457"/>
        <v>49838</v>
      </c>
      <c r="R3910">
        <f t="shared" si="458"/>
        <v>-50126.5</v>
      </c>
      <c r="S3910">
        <f t="shared" si="459"/>
        <v>149225.5</v>
      </c>
      <c r="T3910">
        <v>15293</v>
      </c>
    </row>
    <row r="3911" spans="1:20" ht="15" thickBot="1" x14ac:dyDescent="0.4">
      <c r="A3911">
        <v>437058</v>
      </c>
      <c r="B3911" s="2">
        <v>41824.006180555552</v>
      </c>
      <c r="C3911" t="s">
        <v>30</v>
      </c>
      <c r="D3911" t="s">
        <v>29</v>
      </c>
      <c r="E3911" s="6" t="s">
        <v>15</v>
      </c>
      <c r="F3911" t="s">
        <v>10</v>
      </c>
      <c r="G3911">
        <v>10271</v>
      </c>
      <c r="H3911">
        <f t="shared" si="453"/>
        <v>10271</v>
      </c>
      <c r="I3911" t="str">
        <f t="shared" si="455"/>
        <v>0-20,000</v>
      </c>
      <c r="O3911">
        <f t="shared" si="454"/>
        <v>24641</v>
      </c>
      <c r="P3911">
        <f t="shared" si="456"/>
        <v>74474</v>
      </c>
      <c r="Q3911">
        <f t="shared" si="457"/>
        <v>49833</v>
      </c>
      <c r="R3911">
        <f t="shared" si="458"/>
        <v>-50108.5</v>
      </c>
      <c r="S3911">
        <f t="shared" si="459"/>
        <v>149223.5</v>
      </c>
      <c r="T3911">
        <v>10271</v>
      </c>
    </row>
    <row r="3912" spans="1:20" ht="15" thickBot="1" x14ac:dyDescent="0.4">
      <c r="A3912">
        <v>430925</v>
      </c>
      <c r="B3912" s="2">
        <v>41824.003680555557</v>
      </c>
      <c r="C3912" t="s">
        <v>31</v>
      </c>
      <c r="D3912" t="s">
        <v>29</v>
      </c>
      <c r="E3912" s="6" t="s">
        <v>15</v>
      </c>
      <c r="F3912" t="s">
        <v>10</v>
      </c>
      <c r="G3912">
        <v>97932</v>
      </c>
      <c r="H3912">
        <f t="shared" si="453"/>
        <v>97932</v>
      </c>
      <c r="I3912" t="str">
        <f t="shared" si="455"/>
        <v>60001-100000</v>
      </c>
      <c r="O3912">
        <f t="shared" si="454"/>
        <v>24653.25</v>
      </c>
      <c r="P3912">
        <f t="shared" si="456"/>
        <v>74479.5</v>
      </c>
      <c r="Q3912">
        <f t="shared" si="457"/>
        <v>49826.25</v>
      </c>
      <c r="R3912">
        <f t="shared" si="458"/>
        <v>-50086.125</v>
      </c>
      <c r="S3912">
        <f t="shared" si="459"/>
        <v>149218.875</v>
      </c>
      <c r="T3912">
        <v>97932</v>
      </c>
    </row>
    <row r="3913" spans="1:20" ht="15" thickBot="1" x14ac:dyDescent="0.4">
      <c r="A3913">
        <v>991451</v>
      </c>
      <c r="B3913" s="2">
        <v>41824.002939814818</v>
      </c>
      <c r="C3913" t="s">
        <v>31</v>
      </c>
      <c r="D3913" t="s">
        <v>29</v>
      </c>
      <c r="E3913" s="6" t="s">
        <v>15</v>
      </c>
      <c r="F3913" t="s">
        <v>10</v>
      </c>
      <c r="G3913">
        <v>25268</v>
      </c>
      <c r="H3913">
        <f t="shared" si="453"/>
        <v>25268</v>
      </c>
      <c r="I3913" t="str">
        <f t="shared" si="455"/>
        <v>20001-40000</v>
      </c>
      <c r="O3913">
        <f t="shared" si="454"/>
        <v>24645</v>
      </c>
      <c r="P3913">
        <f t="shared" si="456"/>
        <v>74463</v>
      </c>
      <c r="Q3913">
        <f t="shared" si="457"/>
        <v>49818</v>
      </c>
      <c r="R3913">
        <f t="shared" si="458"/>
        <v>-50082</v>
      </c>
      <c r="S3913">
        <f t="shared" si="459"/>
        <v>149190</v>
      </c>
      <c r="T3913">
        <v>25268</v>
      </c>
    </row>
    <row r="3914" spans="1:20" ht="15" thickBot="1" x14ac:dyDescent="0.4">
      <c r="A3914">
        <v>642877</v>
      </c>
      <c r="B3914" s="2">
        <v>41832.777465277781</v>
      </c>
      <c r="C3914" t="s">
        <v>30</v>
      </c>
      <c r="D3914" t="s">
        <v>27</v>
      </c>
      <c r="E3914" s="6" t="s">
        <v>15</v>
      </c>
      <c r="F3914" t="s">
        <v>10</v>
      </c>
      <c r="G3914">
        <v>22683</v>
      </c>
      <c r="H3914">
        <f t="shared" si="453"/>
        <v>22683</v>
      </c>
      <c r="I3914" t="str">
        <f t="shared" si="455"/>
        <v>20001-40000</v>
      </c>
      <c r="O3914">
        <f t="shared" si="454"/>
        <v>24643</v>
      </c>
      <c r="P3914">
        <f t="shared" si="456"/>
        <v>74468.5</v>
      </c>
      <c r="Q3914">
        <f t="shared" si="457"/>
        <v>49825.5</v>
      </c>
      <c r="R3914">
        <f t="shared" si="458"/>
        <v>-50095.25</v>
      </c>
      <c r="S3914">
        <f t="shared" si="459"/>
        <v>149206.75</v>
      </c>
      <c r="T3914">
        <v>22683</v>
      </c>
    </row>
    <row r="3915" spans="1:20" ht="15" thickBot="1" x14ac:dyDescent="0.4">
      <c r="A3915">
        <v>989961</v>
      </c>
      <c r="B3915" s="2">
        <v>41832.777685185189</v>
      </c>
      <c r="C3915" t="s">
        <v>30</v>
      </c>
      <c r="D3915" t="s">
        <v>27</v>
      </c>
      <c r="E3915" s="6" t="s">
        <v>15</v>
      </c>
      <c r="F3915" t="s">
        <v>10</v>
      </c>
      <c r="G3915">
        <v>14559</v>
      </c>
      <c r="H3915">
        <f t="shared" si="453"/>
        <v>14559</v>
      </c>
      <c r="I3915" t="str">
        <f t="shared" si="455"/>
        <v>0-20,000</v>
      </c>
      <c r="O3915">
        <f t="shared" si="454"/>
        <v>24661.5</v>
      </c>
      <c r="P3915">
        <f t="shared" si="456"/>
        <v>74474</v>
      </c>
      <c r="Q3915">
        <f t="shared" si="457"/>
        <v>49812.5</v>
      </c>
      <c r="R3915">
        <f t="shared" si="458"/>
        <v>-50057.25</v>
      </c>
      <c r="S3915">
        <f t="shared" si="459"/>
        <v>149192.75</v>
      </c>
      <c r="T3915">
        <v>14559</v>
      </c>
    </row>
    <row r="3916" spans="1:20" ht="15" thickBot="1" x14ac:dyDescent="0.4">
      <c r="A3916">
        <v>259269</v>
      </c>
      <c r="B3916" s="2">
        <v>41786.75440972222</v>
      </c>
      <c r="C3916" t="s">
        <v>31</v>
      </c>
      <c r="D3916" t="s">
        <v>27</v>
      </c>
      <c r="E3916" s="6" t="s">
        <v>20</v>
      </c>
      <c r="F3916" t="s">
        <v>10</v>
      </c>
      <c r="G3916">
        <v>15216</v>
      </c>
      <c r="H3916">
        <f t="shared" si="453"/>
        <v>15216</v>
      </c>
      <c r="I3916" t="str">
        <f t="shared" si="455"/>
        <v>0-20,000</v>
      </c>
      <c r="O3916">
        <f t="shared" si="454"/>
        <v>24684.5</v>
      </c>
      <c r="P3916">
        <f t="shared" si="456"/>
        <v>74479.5</v>
      </c>
      <c r="Q3916">
        <f t="shared" si="457"/>
        <v>49795</v>
      </c>
      <c r="R3916">
        <f t="shared" si="458"/>
        <v>-50008</v>
      </c>
      <c r="S3916">
        <f t="shared" si="459"/>
        <v>149172</v>
      </c>
      <c r="T3916">
        <v>15216</v>
      </c>
    </row>
    <row r="3917" spans="1:20" ht="15" thickBot="1" x14ac:dyDescent="0.4">
      <c r="A3917">
        <v>202730</v>
      </c>
      <c r="B3917" s="2">
        <v>41786.75476851852</v>
      </c>
      <c r="C3917" t="s">
        <v>31</v>
      </c>
      <c r="D3917" t="s">
        <v>29</v>
      </c>
      <c r="E3917" s="6" t="s">
        <v>20</v>
      </c>
      <c r="F3917" t="s">
        <v>10</v>
      </c>
      <c r="G3917">
        <v>22862</v>
      </c>
      <c r="H3917">
        <f t="shared" si="453"/>
        <v>22862</v>
      </c>
      <c r="I3917" t="str">
        <f t="shared" si="455"/>
        <v>20001-40000</v>
      </c>
      <c r="O3917">
        <f t="shared" si="454"/>
        <v>24704</v>
      </c>
      <c r="P3917">
        <f t="shared" si="456"/>
        <v>74485</v>
      </c>
      <c r="Q3917">
        <f t="shared" si="457"/>
        <v>49781</v>
      </c>
      <c r="R3917">
        <f t="shared" si="458"/>
        <v>-49967.5</v>
      </c>
      <c r="S3917">
        <f t="shared" si="459"/>
        <v>149156.5</v>
      </c>
      <c r="T3917">
        <v>22862</v>
      </c>
    </row>
    <row r="3918" spans="1:20" ht="15" thickBot="1" x14ac:dyDescent="0.4">
      <c r="A3918">
        <v>984292</v>
      </c>
      <c r="B3918" s="2">
        <v>41793.458865740744</v>
      </c>
      <c r="C3918" t="s">
        <v>30</v>
      </c>
      <c r="D3918" t="s">
        <v>29</v>
      </c>
      <c r="E3918" s="6" t="s">
        <v>20</v>
      </c>
      <c r="F3918" t="s">
        <v>10</v>
      </c>
      <c r="G3918">
        <v>37882</v>
      </c>
      <c r="H3918">
        <f t="shared" si="453"/>
        <v>37882</v>
      </c>
      <c r="I3918" t="str">
        <f t="shared" si="455"/>
        <v>20001-40000</v>
      </c>
      <c r="O3918">
        <f t="shared" si="454"/>
        <v>24704</v>
      </c>
      <c r="P3918">
        <f t="shared" si="456"/>
        <v>74492.75</v>
      </c>
      <c r="Q3918">
        <f t="shared" si="457"/>
        <v>49788.75</v>
      </c>
      <c r="R3918">
        <f t="shared" si="458"/>
        <v>-49979.125</v>
      </c>
      <c r="S3918">
        <f t="shared" si="459"/>
        <v>149175.875</v>
      </c>
      <c r="T3918">
        <v>37882</v>
      </c>
    </row>
    <row r="3919" spans="1:20" ht="15" thickBot="1" x14ac:dyDescent="0.4">
      <c r="A3919">
        <v>273112</v>
      </c>
      <c r="B3919" s="2">
        <v>41873.398090277777</v>
      </c>
      <c r="C3919" t="s">
        <v>31</v>
      </c>
      <c r="D3919" t="s">
        <v>27</v>
      </c>
      <c r="E3919" s="6" t="s">
        <v>20</v>
      </c>
      <c r="F3919" t="s">
        <v>10</v>
      </c>
      <c r="G3919">
        <v>58438</v>
      </c>
      <c r="H3919">
        <f t="shared" si="453"/>
        <v>58438</v>
      </c>
      <c r="I3919" t="str">
        <f t="shared" si="455"/>
        <v>40001-60000</v>
      </c>
      <c r="O3919">
        <f t="shared" si="454"/>
        <v>24704</v>
      </c>
      <c r="P3919">
        <f t="shared" si="456"/>
        <v>74500.5</v>
      </c>
      <c r="Q3919">
        <f t="shared" si="457"/>
        <v>49796.5</v>
      </c>
      <c r="R3919">
        <f t="shared" si="458"/>
        <v>-49990.75</v>
      </c>
      <c r="S3919">
        <f t="shared" si="459"/>
        <v>149195.25</v>
      </c>
      <c r="T3919">
        <v>58438</v>
      </c>
    </row>
    <row r="3920" spans="1:20" ht="15" thickBot="1" x14ac:dyDescent="0.4">
      <c r="A3920">
        <v>830024</v>
      </c>
      <c r="B3920" s="2">
        <v>41778.396874999999</v>
      </c>
      <c r="C3920" t="s">
        <v>31</v>
      </c>
      <c r="D3920" t="s">
        <v>27</v>
      </c>
      <c r="E3920" s="6" t="s">
        <v>12</v>
      </c>
      <c r="F3920" t="s">
        <v>10</v>
      </c>
      <c r="G3920">
        <v>54712</v>
      </c>
      <c r="H3920">
        <f t="shared" si="453"/>
        <v>54712</v>
      </c>
      <c r="I3920" t="str">
        <f t="shared" si="455"/>
        <v>40001-60000</v>
      </c>
      <c r="O3920">
        <f t="shared" si="454"/>
        <v>24704</v>
      </c>
      <c r="P3920">
        <f t="shared" si="456"/>
        <v>74508.25</v>
      </c>
      <c r="Q3920">
        <f t="shared" si="457"/>
        <v>49804.25</v>
      </c>
      <c r="R3920">
        <f t="shared" si="458"/>
        <v>-50002.375</v>
      </c>
      <c r="S3920">
        <f t="shared" si="459"/>
        <v>149214.625</v>
      </c>
      <c r="T3920">
        <v>54712</v>
      </c>
    </row>
    <row r="3921" spans="1:20" ht="15" thickBot="1" x14ac:dyDescent="0.4">
      <c r="A3921">
        <v>938760</v>
      </c>
      <c r="B3921" s="2">
        <v>41841.396817129629</v>
      </c>
      <c r="C3921" t="s">
        <v>31</v>
      </c>
      <c r="D3921" t="s">
        <v>27</v>
      </c>
      <c r="E3921" s="6" t="s">
        <v>12</v>
      </c>
      <c r="F3921" t="s">
        <v>10</v>
      </c>
      <c r="G3921">
        <v>62020</v>
      </c>
      <c r="H3921">
        <f t="shared" si="453"/>
        <v>62020</v>
      </c>
      <c r="I3921" t="str">
        <f t="shared" si="455"/>
        <v>60001-100000</v>
      </c>
      <c r="O3921">
        <f t="shared" si="454"/>
        <v>24704</v>
      </c>
      <c r="P3921">
        <f t="shared" si="456"/>
        <v>74516</v>
      </c>
      <c r="Q3921">
        <f t="shared" si="457"/>
        <v>49812</v>
      </c>
      <c r="R3921">
        <f t="shared" si="458"/>
        <v>-50014</v>
      </c>
      <c r="S3921">
        <f t="shared" si="459"/>
        <v>149234</v>
      </c>
      <c r="T3921">
        <v>62020</v>
      </c>
    </row>
    <row r="3922" spans="1:20" ht="15" thickBot="1" x14ac:dyDescent="0.4">
      <c r="A3922">
        <v>217754</v>
      </c>
      <c r="B3922" s="2">
        <v>41857.713125000002</v>
      </c>
      <c r="C3922" t="s">
        <v>31</v>
      </c>
      <c r="D3922" t="s">
        <v>27</v>
      </c>
      <c r="E3922" s="6" t="s">
        <v>12</v>
      </c>
      <c r="F3922" t="s">
        <v>10</v>
      </c>
      <c r="G3922">
        <v>2463</v>
      </c>
      <c r="H3922">
        <f t="shared" si="453"/>
        <v>2463</v>
      </c>
      <c r="I3922" t="str">
        <f t="shared" si="455"/>
        <v>0-20,000</v>
      </c>
      <c r="O3922">
        <f t="shared" si="454"/>
        <v>24697.5</v>
      </c>
      <c r="P3922">
        <f t="shared" si="456"/>
        <v>74534.5</v>
      </c>
      <c r="Q3922">
        <f t="shared" si="457"/>
        <v>49837</v>
      </c>
      <c r="R3922">
        <f t="shared" si="458"/>
        <v>-50058</v>
      </c>
      <c r="S3922">
        <f t="shared" si="459"/>
        <v>149290</v>
      </c>
      <c r="T3922">
        <v>2463</v>
      </c>
    </row>
    <row r="3923" spans="1:20" ht="15" thickBot="1" x14ac:dyDescent="0.4">
      <c r="A3923">
        <v>353917</v>
      </c>
      <c r="B3923" s="2">
        <v>41877.693749999999</v>
      </c>
      <c r="C3923" t="s">
        <v>31</v>
      </c>
      <c r="D3923" t="s">
        <v>27</v>
      </c>
      <c r="E3923" s="6" t="s">
        <v>12</v>
      </c>
      <c r="F3923" t="s">
        <v>10</v>
      </c>
      <c r="G3923">
        <v>14997</v>
      </c>
      <c r="H3923">
        <f t="shared" si="453"/>
        <v>14997</v>
      </c>
      <c r="I3923" t="str">
        <f t="shared" si="455"/>
        <v>0-20,000</v>
      </c>
      <c r="O3923">
        <f t="shared" si="454"/>
        <v>24704</v>
      </c>
      <c r="P3923">
        <f t="shared" si="456"/>
        <v>74553</v>
      </c>
      <c r="Q3923">
        <f t="shared" si="457"/>
        <v>49849</v>
      </c>
      <c r="R3923">
        <f t="shared" si="458"/>
        <v>-50069.5</v>
      </c>
      <c r="S3923">
        <f t="shared" si="459"/>
        <v>149326.5</v>
      </c>
      <c r="T3923">
        <v>14997</v>
      </c>
    </row>
    <row r="3924" spans="1:20" ht="15" thickBot="1" x14ac:dyDescent="0.4">
      <c r="A3924">
        <v>307390</v>
      </c>
      <c r="B3924" s="2">
        <v>41878.391192129631</v>
      </c>
      <c r="C3924" t="s">
        <v>31</v>
      </c>
      <c r="D3924" t="s">
        <v>27</v>
      </c>
      <c r="E3924" s="6" t="s">
        <v>12</v>
      </c>
      <c r="F3924" t="s">
        <v>10</v>
      </c>
      <c r="G3924">
        <v>80927</v>
      </c>
      <c r="H3924">
        <f t="shared" si="453"/>
        <v>80927</v>
      </c>
      <c r="I3924" t="str">
        <f t="shared" si="455"/>
        <v>60001-100000</v>
      </c>
      <c r="O3924">
        <f t="shared" si="454"/>
        <v>24706.75</v>
      </c>
      <c r="P3924">
        <f t="shared" si="456"/>
        <v>74571.5</v>
      </c>
      <c r="Q3924">
        <f t="shared" si="457"/>
        <v>49864.75</v>
      </c>
      <c r="R3924">
        <f t="shared" si="458"/>
        <v>-50090.375</v>
      </c>
      <c r="S3924">
        <f t="shared" si="459"/>
        <v>149368.625</v>
      </c>
      <c r="T3924">
        <v>80927</v>
      </c>
    </row>
    <row r="3925" spans="1:20" ht="15" thickBot="1" x14ac:dyDescent="0.4">
      <c r="A3925">
        <v>824047</v>
      </c>
      <c r="B3925" s="2">
        <v>41856.356539351851</v>
      </c>
      <c r="C3925" t="s">
        <v>31</v>
      </c>
      <c r="D3925" t="s">
        <v>29</v>
      </c>
      <c r="E3925" s="6" t="s">
        <v>20</v>
      </c>
      <c r="F3925" t="s">
        <v>2</v>
      </c>
      <c r="G3925">
        <v>35844</v>
      </c>
      <c r="H3925">
        <f t="shared" si="453"/>
        <v>35844</v>
      </c>
      <c r="I3925" t="str">
        <f t="shared" si="455"/>
        <v>20001-40000</v>
      </c>
      <c r="O3925">
        <f t="shared" si="454"/>
        <v>24704</v>
      </c>
      <c r="P3925">
        <f t="shared" si="456"/>
        <v>74516</v>
      </c>
      <c r="Q3925">
        <f t="shared" si="457"/>
        <v>49812</v>
      </c>
      <c r="R3925">
        <f t="shared" si="458"/>
        <v>-50014</v>
      </c>
      <c r="S3925">
        <f t="shared" si="459"/>
        <v>149234</v>
      </c>
      <c r="T3925">
        <v>35844</v>
      </c>
    </row>
    <row r="3926" spans="1:20" ht="15" thickBot="1" x14ac:dyDescent="0.4">
      <c r="A3926">
        <v>99934</v>
      </c>
      <c r="B3926" s="2">
        <v>41785.399004629631</v>
      </c>
      <c r="C3926" t="s">
        <v>31</v>
      </c>
      <c r="D3926" t="s">
        <v>29</v>
      </c>
      <c r="E3926" s="6" t="s">
        <v>20</v>
      </c>
      <c r="F3926" t="s">
        <v>10</v>
      </c>
      <c r="G3926">
        <v>52182</v>
      </c>
      <c r="H3926">
        <f t="shared" si="453"/>
        <v>52182</v>
      </c>
      <c r="I3926" t="str">
        <f t="shared" si="455"/>
        <v>40001-60000</v>
      </c>
      <c r="O3926">
        <f t="shared" si="454"/>
        <v>24704</v>
      </c>
      <c r="P3926">
        <f t="shared" si="456"/>
        <v>74534.5</v>
      </c>
      <c r="Q3926">
        <f t="shared" si="457"/>
        <v>49830.5</v>
      </c>
      <c r="R3926">
        <f t="shared" si="458"/>
        <v>-50041.75</v>
      </c>
      <c r="S3926">
        <f t="shared" si="459"/>
        <v>149280.25</v>
      </c>
      <c r="T3926">
        <v>52182</v>
      </c>
    </row>
    <row r="3927" spans="1:20" ht="15" thickBot="1" x14ac:dyDescent="0.4">
      <c r="A3927">
        <v>282040</v>
      </c>
      <c r="B3927" s="2">
        <v>41785.399340277778</v>
      </c>
      <c r="C3927" t="s">
        <v>30</v>
      </c>
      <c r="D3927" t="s">
        <v>27</v>
      </c>
      <c r="E3927" s="6" t="s">
        <v>20</v>
      </c>
      <c r="F3927" t="s">
        <v>10</v>
      </c>
      <c r="G3927">
        <v>81683</v>
      </c>
      <c r="H3927">
        <f t="shared" si="453"/>
        <v>81683</v>
      </c>
      <c r="I3927" t="str">
        <f t="shared" si="455"/>
        <v>60001-100000</v>
      </c>
      <c r="O3927">
        <f t="shared" si="454"/>
        <v>24704</v>
      </c>
      <c r="P3927">
        <f t="shared" si="456"/>
        <v>74553</v>
      </c>
      <c r="Q3927">
        <f t="shared" si="457"/>
        <v>49849</v>
      </c>
      <c r="R3927">
        <f t="shared" si="458"/>
        <v>-50069.5</v>
      </c>
      <c r="S3927">
        <f t="shared" si="459"/>
        <v>149326.5</v>
      </c>
      <c r="T3927">
        <v>81683</v>
      </c>
    </row>
    <row r="3928" spans="1:20" ht="15" thickBot="1" x14ac:dyDescent="0.4">
      <c r="A3928">
        <v>263166</v>
      </c>
      <c r="B3928" s="2">
        <v>41852.340810185182</v>
      </c>
      <c r="C3928" t="s">
        <v>30</v>
      </c>
      <c r="D3928" t="s">
        <v>27</v>
      </c>
      <c r="E3928" s="6" t="s">
        <v>20</v>
      </c>
      <c r="F3928" t="s">
        <v>10</v>
      </c>
      <c r="G3928">
        <v>86432</v>
      </c>
      <c r="H3928">
        <f t="shared" si="453"/>
        <v>86432</v>
      </c>
      <c r="I3928" t="str">
        <f t="shared" si="455"/>
        <v>60001-100000</v>
      </c>
      <c r="O3928">
        <f t="shared" si="454"/>
        <v>24704</v>
      </c>
      <c r="P3928">
        <f t="shared" si="456"/>
        <v>74508.25</v>
      </c>
      <c r="Q3928">
        <f t="shared" si="457"/>
        <v>49804.25</v>
      </c>
      <c r="R3928">
        <f t="shared" si="458"/>
        <v>-50002.375</v>
      </c>
      <c r="S3928">
        <f t="shared" si="459"/>
        <v>149214.625</v>
      </c>
      <c r="T3928">
        <v>86432</v>
      </c>
    </row>
    <row r="3929" spans="1:20" ht="15" thickBot="1" x14ac:dyDescent="0.4">
      <c r="A3929">
        <v>232657</v>
      </c>
      <c r="B3929" s="2">
        <v>41774.563310185185</v>
      </c>
      <c r="C3929" t="s">
        <v>31</v>
      </c>
      <c r="D3929" t="s">
        <v>27</v>
      </c>
      <c r="E3929" s="6" t="s">
        <v>17</v>
      </c>
      <c r="F3929" t="s">
        <v>2</v>
      </c>
      <c r="G3929">
        <v>57400</v>
      </c>
      <c r="H3929">
        <f t="shared" si="453"/>
        <v>57400</v>
      </c>
      <c r="I3929" t="str">
        <f t="shared" si="455"/>
        <v>40001-60000</v>
      </c>
      <c r="O3929">
        <f t="shared" si="454"/>
        <v>24704</v>
      </c>
      <c r="P3929">
        <f t="shared" si="456"/>
        <v>74485</v>
      </c>
      <c r="Q3929">
        <f t="shared" si="457"/>
        <v>49781</v>
      </c>
      <c r="R3929">
        <f t="shared" si="458"/>
        <v>-49967.5</v>
      </c>
      <c r="S3929">
        <f t="shared" si="459"/>
        <v>149156.5</v>
      </c>
      <c r="T3929">
        <v>57400</v>
      </c>
    </row>
    <row r="3930" spans="1:20" ht="15" thickBot="1" x14ac:dyDescent="0.4">
      <c r="A3930">
        <v>558724</v>
      </c>
      <c r="B3930" s="2">
        <v>41785.734733796293</v>
      </c>
      <c r="C3930" t="s">
        <v>30</v>
      </c>
      <c r="D3930" t="s">
        <v>27</v>
      </c>
      <c r="E3930" s="6" t="s">
        <v>17</v>
      </c>
      <c r="F3930" t="s">
        <v>2</v>
      </c>
      <c r="G3930">
        <v>47351</v>
      </c>
      <c r="H3930">
        <f t="shared" si="453"/>
        <v>47351</v>
      </c>
      <c r="I3930" t="str">
        <f t="shared" si="455"/>
        <v>40001-60000</v>
      </c>
      <c r="O3930">
        <f t="shared" si="454"/>
        <v>24697.5</v>
      </c>
      <c r="P3930">
        <f t="shared" si="456"/>
        <v>74492.75</v>
      </c>
      <c r="Q3930">
        <f t="shared" si="457"/>
        <v>49795.25</v>
      </c>
      <c r="R3930">
        <f t="shared" si="458"/>
        <v>-49995.375</v>
      </c>
      <c r="S3930">
        <f t="shared" si="459"/>
        <v>149185.625</v>
      </c>
      <c r="T3930">
        <v>47351</v>
      </c>
    </row>
    <row r="3931" spans="1:20" ht="15" thickBot="1" x14ac:dyDescent="0.4">
      <c r="A3931">
        <v>67488</v>
      </c>
      <c r="B3931" s="2">
        <v>41855.396932870368</v>
      </c>
      <c r="C3931" t="s">
        <v>31</v>
      </c>
      <c r="D3931" t="s">
        <v>27</v>
      </c>
      <c r="E3931" s="6" t="s">
        <v>17</v>
      </c>
      <c r="F3931" t="s">
        <v>2</v>
      </c>
      <c r="G3931">
        <v>10631</v>
      </c>
      <c r="H3931">
        <f t="shared" si="453"/>
        <v>10631</v>
      </c>
      <c r="I3931" t="str">
        <f t="shared" si="455"/>
        <v>0-20,000</v>
      </c>
      <c r="O3931">
        <f t="shared" si="454"/>
        <v>24691</v>
      </c>
      <c r="P3931">
        <f t="shared" si="456"/>
        <v>74500.5</v>
      </c>
      <c r="Q3931">
        <f t="shared" si="457"/>
        <v>49809.5</v>
      </c>
      <c r="R3931">
        <f t="shared" si="458"/>
        <v>-50023.25</v>
      </c>
      <c r="S3931">
        <f t="shared" si="459"/>
        <v>149214.75</v>
      </c>
      <c r="T3931">
        <v>10631</v>
      </c>
    </row>
    <row r="3932" spans="1:20" ht="15" thickBot="1" x14ac:dyDescent="0.4">
      <c r="A3932">
        <v>640471</v>
      </c>
      <c r="B3932" s="2">
        <v>41870.714143518519</v>
      </c>
      <c r="C3932" t="s">
        <v>31</v>
      </c>
      <c r="D3932" t="s">
        <v>28</v>
      </c>
      <c r="E3932" s="6" t="s">
        <v>20</v>
      </c>
      <c r="F3932" t="s">
        <v>10</v>
      </c>
      <c r="G3932">
        <v>37465</v>
      </c>
      <c r="H3932">
        <f t="shared" si="453"/>
        <v>37465</v>
      </c>
      <c r="I3932" t="str">
        <f t="shared" si="455"/>
        <v>20001-40000</v>
      </c>
      <c r="O3932">
        <f t="shared" si="454"/>
        <v>24704</v>
      </c>
      <c r="P3932">
        <f t="shared" si="456"/>
        <v>74508.25</v>
      </c>
      <c r="Q3932">
        <f t="shared" si="457"/>
        <v>49804.25</v>
      </c>
      <c r="R3932">
        <f t="shared" si="458"/>
        <v>-50002.375</v>
      </c>
      <c r="S3932">
        <f t="shared" si="459"/>
        <v>149214.625</v>
      </c>
      <c r="T3932">
        <v>37465</v>
      </c>
    </row>
    <row r="3933" spans="1:20" ht="15" thickBot="1" x14ac:dyDescent="0.4">
      <c r="A3933">
        <v>884261</v>
      </c>
      <c r="B3933" s="2">
        <v>41870.71502314815</v>
      </c>
      <c r="C3933" t="s">
        <v>30</v>
      </c>
      <c r="D3933" t="s">
        <v>28</v>
      </c>
      <c r="E3933" s="6" t="s">
        <v>20</v>
      </c>
      <c r="F3933" t="s">
        <v>10</v>
      </c>
      <c r="G3933">
        <v>1386</v>
      </c>
      <c r="H3933">
        <f t="shared" si="453"/>
        <v>1386</v>
      </c>
      <c r="I3933" t="str">
        <f t="shared" si="455"/>
        <v>0-20,000</v>
      </c>
      <c r="O3933">
        <f t="shared" si="454"/>
        <v>24704</v>
      </c>
      <c r="P3933">
        <f t="shared" si="456"/>
        <v>74516</v>
      </c>
      <c r="Q3933">
        <f t="shared" si="457"/>
        <v>49812</v>
      </c>
      <c r="R3933">
        <f t="shared" si="458"/>
        <v>-50014</v>
      </c>
      <c r="S3933">
        <f t="shared" si="459"/>
        <v>149234</v>
      </c>
      <c r="T3933">
        <v>1386</v>
      </c>
    </row>
    <row r="3934" spans="1:20" ht="15" thickBot="1" x14ac:dyDescent="0.4">
      <c r="A3934">
        <v>260828</v>
      </c>
      <c r="B3934" s="2">
        <v>41870.715624999997</v>
      </c>
      <c r="C3934" t="s">
        <v>30</v>
      </c>
      <c r="D3934" t="s">
        <v>28</v>
      </c>
      <c r="E3934" s="6" t="s">
        <v>20</v>
      </c>
      <c r="F3934" t="s">
        <v>10</v>
      </c>
      <c r="G3934">
        <v>19308</v>
      </c>
      <c r="H3934">
        <f t="shared" si="453"/>
        <v>19308</v>
      </c>
      <c r="I3934" t="str">
        <f t="shared" si="455"/>
        <v>0-20,000</v>
      </c>
      <c r="O3934">
        <f t="shared" si="454"/>
        <v>24704</v>
      </c>
      <c r="P3934">
        <f t="shared" si="456"/>
        <v>74534.5</v>
      </c>
      <c r="Q3934">
        <f t="shared" si="457"/>
        <v>49830.5</v>
      </c>
      <c r="R3934">
        <f t="shared" si="458"/>
        <v>-50041.75</v>
      </c>
      <c r="S3934">
        <f t="shared" si="459"/>
        <v>149280.25</v>
      </c>
      <c r="T3934">
        <v>19308</v>
      </c>
    </row>
    <row r="3935" spans="1:20" ht="15" thickBot="1" x14ac:dyDescent="0.4">
      <c r="A3935">
        <v>695891</v>
      </c>
      <c r="B3935" s="2">
        <v>41807.687002314815</v>
      </c>
      <c r="C3935" t="s">
        <v>31</v>
      </c>
      <c r="D3935" t="s">
        <v>29</v>
      </c>
      <c r="E3935" s="6" t="s">
        <v>17</v>
      </c>
      <c r="F3935" t="s">
        <v>7</v>
      </c>
      <c r="G3935">
        <v>69597</v>
      </c>
      <c r="H3935">
        <f t="shared" si="453"/>
        <v>69597</v>
      </c>
      <c r="I3935" t="str">
        <f t="shared" si="455"/>
        <v>60001-100000</v>
      </c>
      <c r="O3935">
        <f t="shared" si="454"/>
        <v>24709.5</v>
      </c>
      <c r="P3935">
        <f t="shared" si="456"/>
        <v>74553</v>
      </c>
      <c r="Q3935">
        <f t="shared" si="457"/>
        <v>49843.5</v>
      </c>
      <c r="R3935">
        <f t="shared" si="458"/>
        <v>-50055.75</v>
      </c>
      <c r="S3935">
        <f t="shared" si="459"/>
        <v>149318.25</v>
      </c>
      <c r="T3935">
        <v>69597</v>
      </c>
    </row>
    <row r="3936" spans="1:20" ht="15" thickBot="1" x14ac:dyDescent="0.4">
      <c r="A3936">
        <v>415382</v>
      </c>
      <c r="B3936" s="2">
        <v>41807.688298611109</v>
      </c>
      <c r="C3936" t="s">
        <v>31</v>
      </c>
      <c r="D3936" t="s">
        <v>29</v>
      </c>
      <c r="E3936" s="6" t="s">
        <v>17</v>
      </c>
      <c r="F3936" t="s">
        <v>7</v>
      </c>
      <c r="G3936">
        <v>79833</v>
      </c>
      <c r="H3936">
        <f t="shared" si="453"/>
        <v>79833</v>
      </c>
      <c r="I3936" t="str">
        <f t="shared" si="455"/>
        <v>60001-100000</v>
      </c>
      <c r="O3936">
        <f t="shared" si="454"/>
        <v>24706.75</v>
      </c>
      <c r="P3936">
        <f t="shared" si="456"/>
        <v>74571.5</v>
      </c>
      <c r="Q3936">
        <f t="shared" si="457"/>
        <v>49864.75</v>
      </c>
      <c r="R3936">
        <f t="shared" si="458"/>
        <v>-50090.375</v>
      </c>
      <c r="S3936">
        <f t="shared" si="459"/>
        <v>149368.625</v>
      </c>
      <c r="T3936">
        <v>79833</v>
      </c>
    </row>
    <row r="3937" spans="1:20" ht="15" thickBot="1" x14ac:dyDescent="0.4">
      <c r="A3937">
        <v>405152</v>
      </c>
      <c r="B3937" s="2">
        <v>41807.688136574077</v>
      </c>
      <c r="C3937" t="s">
        <v>30</v>
      </c>
      <c r="D3937" t="s">
        <v>29</v>
      </c>
      <c r="E3937" s="6" t="s">
        <v>17</v>
      </c>
      <c r="F3937" t="s">
        <v>7</v>
      </c>
      <c r="G3937">
        <v>60789</v>
      </c>
      <c r="H3937">
        <f t="shared" si="453"/>
        <v>60789</v>
      </c>
      <c r="I3937" t="str">
        <f t="shared" si="455"/>
        <v>60001-100000</v>
      </c>
      <c r="O3937">
        <f t="shared" si="454"/>
        <v>24704</v>
      </c>
      <c r="P3937">
        <f t="shared" si="456"/>
        <v>74516</v>
      </c>
      <c r="Q3937">
        <f t="shared" si="457"/>
        <v>49812</v>
      </c>
      <c r="R3937">
        <f t="shared" si="458"/>
        <v>-50014</v>
      </c>
      <c r="S3937">
        <f t="shared" si="459"/>
        <v>149234</v>
      </c>
      <c r="T3937">
        <v>60789</v>
      </c>
    </row>
    <row r="3938" spans="1:20" ht="15" thickBot="1" x14ac:dyDescent="0.4">
      <c r="A3938">
        <v>922942</v>
      </c>
      <c r="B3938" s="2">
        <v>41869.396608796298</v>
      </c>
      <c r="C3938" t="s">
        <v>31</v>
      </c>
      <c r="D3938" t="s">
        <v>27</v>
      </c>
      <c r="E3938" s="6" t="s">
        <v>17</v>
      </c>
      <c r="F3938" t="s">
        <v>8</v>
      </c>
      <c r="G3938">
        <v>18480</v>
      </c>
      <c r="H3938">
        <f t="shared" si="453"/>
        <v>18480</v>
      </c>
      <c r="I3938" t="str">
        <f t="shared" si="455"/>
        <v>0-20,000</v>
      </c>
      <c r="O3938">
        <f t="shared" si="454"/>
        <v>24704</v>
      </c>
      <c r="P3938">
        <f t="shared" si="456"/>
        <v>74534.5</v>
      </c>
      <c r="Q3938">
        <f t="shared" si="457"/>
        <v>49830.5</v>
      </c>
      <c r="R3938">
        <f t="shared" si="458"/>
        <v>-50041.75</v>
      </c>
      <c r="S3938">
        <f t="shared" si="459"/>
        <v>149280.25</v>
      </c>
      <c r="T3938">
        <v>18480</v>
      </c>
    </row>
    <row r="3939" spans="1:20" ht="15" thickBot="1" x14ac:dyDescent="0.4">
      <c r="A3939">
        <v>746537</v>
      </c>
      <c r="B3939" s="2">
        <v>41856.398553240739</v>
      </c>
      <c r="C3939" t="s">
        <v>31</v>
      </c>
      <c r="D3939" t="s">
        <v>27</v>
      </c>
      <c r="E3939" s="6" t="s">
        <v>12</v>
      </c>
      <c r="F3939" t="s">
        <v>4</v>
      </c>
      <c r="G3939">
        <v>68528</v>
      </c>
      <c r="H3939">
        <f t="shared" si="453"/>
        <v>68528</v>
      </c>
      <c r="I3939" t="str">
        <f t="shared" si="455"/>
        <v>60001-100000</v>
      </c>
      <c r="O3939">
        <f t="shared" si="454"/>
        <v>24709.5</v>
      </c>
      <c r="P3939">
        <f t="shared" si="456"/>
        <v>74553</v>
      </c>
      <c r="Q3939">
        <f t="shared" si="457"/>
        <v>49843.5</v>
      </c>
      <c r="R3939">
        <f t="shared" si="458"/>
        <v>-50055.75</v>
      </c>
      <c r="S3939">
        <f t="shared" si="459"/>
        <v>149318.25</v>
      </c>
      <c r="T3939">
        <v>68528</v>
      </c>
    </row>
    <row r="3940" spans="1:20" ht="15" thickBot="1" x14ac:dyDescent="0.4">
      <c r="A3940">
        <v>895640</v>
      </c>
      <c r="B3940" s="2">
        <v>41829.772048611114</v>
      </c>
      <c r="C3940" t="s">
        <v>31</v>
      </c>
      <c r="D3940" t="s">
        <v>29</v>
      </c>
      <c r="E3940" s="6" t="s">
        <v>18</v>
      </c>
      <c r="F3940" t="s">
        <v>10</v>
      </c>
      <c r="G3940">
        <v>72160</v>
      </c>
      <c r="H3940">
        <f t="shared" si="453"/>
        <v>72160</v>
      </c>
      <c r="I3940" t="str">
        <f t="shared" si="455"/>
        <v>60001-100000</v>
      </c>
      <c r="O3940">
        <f t="shared" si="454"/>
        <v>24706.75</v>
      </c>
      <c r="P3940">
        <f t="shared" si="456"/>
        <v>74571.5</v>
      </c>
      <c r="Q3940">
        <f t="shared" si="457"/>
        <v>49864.75</v>
      </c>
      <c r="R3940">
        <f t="shared" si="458"/>
        <v>-50090.375</v>
      </c>
      <c r="S3940">
        <f t="shared" si="459"/>
        <v>149368.625</v>
      </c>
      <c r="T3940">
        <v>72160</v>
      </c>
    </row>
    <row r="3941" spans="1:20" ht="15" thickBot="1" x14ac:dyDescent="0.4">
      <c r="A3941">
        <v>735642</v>
      </c>
      <c r="B3941" s="2">
        <v>41863.67083333333</v>
      </c>
      <c r="C3941" t="s">
        <v>30</v>
      </c>
      <c r="D3941" t="s">
        <v>29</v>
      </c>
      <c r="E3941" s="6" t="s">
        <v>20</v>
      </c>
      <c r="F3941" t="s">
        <v>4</v>
      </c>
      <c r="G3941">
        <v>87237</v>
      </c>
      <c r="H3941">
        <f t="shared" si="453"/>
        <v>87237</v>
      </c>
      <c r="I3941" t="str">
        <f t="shared" si="455"/>
        <v>60001-100000</v>
      </c>
      <c r="O3941">
        <f t="shared" si="454"/>
        <v>24704</v>
      </c>
      <c r="P3941">
        <f t="shared" si="456"/>
        <v>74590</v>
      </c>
      <c r="Q3941">
        <f t="shared" si="457"/>
        <v>49886</v>
      </c>
      <c r="R3941">
        <f t="shared" si="458"/>
        <v>-50125</v>
      </c>
      <c r="S3941">
        <f t="shared" si="459"/>
        <v>149419</v>
      </c>
      <c r="T3941">
        <v>87237</v>
      </c>
    </row>
    <row r="3942" spans="1:20" ht="15" thickBot="1" x14ac:dyDescent="0.4">
      <c r="A3942">
        <v>120355</v>
      </c>
      <c r="B3942" s="2">
        <v>41765.397060185183</v>
      </c>
      <c r="C3942" t="s">
        <v>30</v>
      </c>
      <c r="D3942" t="s">
        <v>27</v>
      </c>
      <c r="E3942" s="6" t="s">
        <v>17</v>
      </c>
      <c r="F3942" t="s">
        <v>4</v>
      </c>
      <c r="G3942">
        <v>78769</v>
      </c>
      <c r="H3942">
        <f t="shared" si="453"/>
        <v>78769</v>
      </c>
      <c r="I3942" t="str">
        <f t="shared" si="455"/>
        <v>60001-100000</v>
      </c>
      <c r="O3942">
        <f t="shared" si="454"/>
        <v>24704</v>
      </c>
      <c r="P3942">
        <f t="shared" si="456"/>
        <v>74534.5</v>
      </c>
      <c r="Q3942">
        <f t="shared" si="457"/>
        <v>49830.5</v>
      </c>
      <c r="R3942">
        <f t="shared" si="458"/>
        <v>-50041.75</v>
      </c>
      <c r="S3942">
        <f t="shared" si="459"/>
        <v>149280.25</v>
      </c>
      <c r="T3942">
        <v>78769</v>
      </c>
    </row>
    <row r="3943" spans="1:20" ht="15" thickBot="1" x14ac:dyDescent="0.4">
      <c r="A3943">
        <v>915403</v>
      </c>
      <c r="B3943" s="2">
        <v>41765.398113425923</v>
      </c>
      <c r="C3943" t="s">
        <v>30</v>
      </c>
      <c r="D3943" t="s">
        <v>27</v>
      </c>
      <c r="E3943" s="6" t="s">
        <v>17</v>
      </c>
      <c r="F3943" t="s">
        <v>4</v>
      </c>
      <c r="G3943">
        <v>83655</v>
      </c>
      <c r="H3943">
        <f t="shared" si="453"/>
        <v>83655</v>
      </c>
      <c r="I3943" t="str">
        <f t="shared" si="455"/>
        <v>60001-100000</v>
      </c>
      <c r="O3943">
        <f t="shared" si="454"/>
        <v>24704</v>
      </c>
      <c r="P3943">
        <f t="shared" si="456"/>
        <v>74500.5</v>
      </c>
      <c r="Q3943">
        <f t="shared" si="457"/>
        <v>49796.5</v>
      </c>
      <c r="R3943">
        <f t="shared" si="458"/>
        <v>-49990.75</v>
      </c>
      <c r="S3943">
        <f t="shared" si="459"/>
        <v>149195.25</v>
      </c>
      <c r="T3943">
        <v>83655</v>
      </c>
    </row>
    <row r="3944" spans="1:20" ht="15" thickBot="1" x14ac:dyDescent="0.4">
      <c r="A3944">
        <v>218613</v>
      </c>
      <c r="B3944" s="2">
        <v>41765.400381944448</v>
      </c>
      <c r="C3944" t="s">
        <v>31</v>
      </c>
      <c r="D3944" t="s">
        <v>27</v>
      </c>
      <c r="E3944" s="6" t="s">
        <v>17</v>
      </c>
      <c r="F3944" t="s">
        <v>4</v>
      </c>
      <c r="G3944">
        <v>9149</v>
      </c>
      <c r="H3944">
        <f t="shared" si="453"/>
        <v>9149</v>
      </c>
      <c r="I3944" t="str">
        <f t="shared" si="455"/>
        <v>0-20,000</v>
      </c>
      <c r="O3944">
        <f t="shared" si="454"/>
        <v>24704</v>
      </c>
      <c r="P3944">
        <f t="shared" si="456"/>
        <v>74479.5</v>
      </c>
      <c r="Q3944">
        <f t="shared" si="457"/>
        <v>49775.5</v>
      </c>
      <c r="R3944">
        <f t="shared" si="458"/>
        <v>-49959.25</v>
      </c>
      <c r="S3944">
        <f t="shared" si="459"/>
        <v>149142.75</v>
      </c>
      <c r="T3944">
        <v>9149</v>
      </c>
    </row>
    <row r="3945" spans="1:20" ht="15" thickBot="1" x14ac:dyDescent="0.4">
      <c r="A3945">
        <v>525791</v>
      </c>
      <c r="B3945" s="2">
        <v>41775.315694444442</v>
      </c>
      <c r="C3945" t="s">
        <v>31</v>
      </c>
      <c r="D3945" t="s">
        <v>27</v>
      </c>
      <c r="E3945" s="6" t="s">
        <v>17</v>
      </c>
      <c r="F3945" t="s">
        <v>4</v>
      </c>
      <c r="G3945">
        <v>76751</v>
      </c>
      <c r="H3945">
        <f t="shared" si="453"/>
        <v>76751</v>
      </c>
      <c r="I3945" t="str">
        <f t="shared" si="455"/>
        <v>60001-100000</v>
      </c>
      <c r="O3945">
        <f t="shared" si="454"/>
        <v>24704</v>
      </c>
      <c r="P3945">
        <f t="shared" si="456"/>
        <v>74485</v>
      </c>
      <c r="Q3945">
        <f t="shared" si="457"/>
        <v>49781</v>
      </c>
      <c r="R3945">
        <f t="shared" si="458"/>
        <v>-49967.5</v>
      </c>
      <c r="S3945">
        <f t="shared" si="459"/>
        <v>149156.5</v>
      </c>
      <c r="T3945">
        <v>76751</v>
      </c>
    </row>
    <row r="3946" spans="1:20" ht="15" thickBot="1" x14ac:dyDescent="0.4">
      <c r="A3946">
        <v>665191</v>
      </c>
      <c r="B3946" s="2">
        <v>41775.316203703704</v>
      </c>
      <c r="C3946" t="s">
        <v>31</v>
      </c>
      <c r="D3946" t="s">
        <v>27</v>
      </c>
      <c r="E3946" s="6" t="s">
        <v>17</v>
      </c>
      <c r="F3946" t="s">
        <v>4</v>
      </c>
      <c r="G3946">
        <v>47531</v>
      </c>
      <c r="H3946">
        <f t="shared" si="453"/>
        <v>47531</v>
      </c>
      <c r="I3946" t="str">
        <f t="shared" si="455"/>
        <v>40001-60000</v>
      </c>
      <c r="O3946">
        <f t="shared" si="454"/>
        <v>24704</v>
      </c>
      <c r="P3946">
        <f t="shared" si="456"/>
        <v>74468.5</v>
      </c>
      <c r="Q3946">
        <f t="shared" si="457"/>
        <v>49764.5</v>
      </c>
      <c r="R3946">
        <f t="shared" si="458"/>
        <v>-49942.75</v>
      </c>
      <c r="S3946">
        <f t="shared" si="459"/>
        <v>149115.25</v>
      </c>
      <c r="T3946">
        <v>47531</v>
      </c>
    </row>
    <row r="3947" spans="1:20" ht="15" thickBot="1" x14ac:dyDescent="0.4">
      <c r="A3947">
        <v>461695</v>
      </c>
      <c r="B3947" s="2">
        <v>41794.660405092596</v>
      </c>
      <c r="C3947" t="s">
        <v>30</v>
      </c>
      <c r="D3947" t="s">
        <v>27</v>
      </c>
      <c r="E3947" s="6" t="s">
        <v>17</v>
      </c>
      <c r="F3947" t="s">
        <v>6</v>
      </c>
      <c r="G3947">
        <v>46636</v>
      </c>
      <c r="H3947">
        <f t="shared" si="453"/>
        <v>46636</v>
      </c>
      <c r="I3947" t="str">
        <f t="shared" si="455"/>
        <v>40001-60000</v>
      </c>
      <c r="O3947">
        <f t="shared" si="454"/>
        <v>24704</v>
      </c>
      <c r="P3947">
        <f t="shared" si="456"/>
        <v>74474</v>
      </c>
      <c r="Q3947">
        <f t="shared" si="457"/>
        <v>49770</v>
      </c>
      <c r="R3947">
        <f t="shared" si="458"/>
        <v>-49951</v>
      </c>
      <c r="S3947">
        <f t="shared" si="459"/>
        <v>149129</v>
      </c>
      <c r="T3947">
        <v>46636</v>
      </c>
    </row>
    <row r="3948" spans="1:20" ht="15" thickBot="1" x14ac:dyDescent="0.4">
      <c r="A3948">
        <v>25761</v>
      </c>
      <c r="B3948" s="2">
        <v>41794.662314814814</v>
      </c>
      <c r="C3948" t="s">
        <v>31</v>
      </c>
      <c r="D3948" t="s">
        <v>27</v>
      </c>
      <c r="E3948" s="6" t="s">
        <v>17</v>
      </c>
      <c r="F3948" t="s">
        <v>6</v>
      </c>
      <c r="G3948">
        <v>55502</v>
      </c>
      <c r="H3948">
        <f t="shared" si="453"/>
        <v>55502</v>
      </c>
      <c r="I3948" t="str">
        <f t="shared" si="455"/>
        <v>40001-60000</v>
      </c>
      <c r="O3948">
        <f t="shared" si="454"/>
        <v>24704</v>
      </c>
      <c r="P3948">
        <f t="shared" si="456"/>
        <v>74479.5</v>
      </c>
      <c r="Q3948">
        <f t="shared" si="457"/>
        <v>49775.5</v>
      </c>
      <c r="R3948">
        <f t="shared" si="458"/>
        <v>-49959.25</v>
      </c>
      <c r="S3948">
        <f t="shared" si="459"/>
        <v>149142.75</v>
      </c>
      <c r="T3948">
        <v>55502</v>
      </c>
    </row>
    <row r="3949" spans="1:20" ht="15" thickBot="1" x14ac:dyDescent="0.4">
      <c r="A3949">
        <v>511313</v>
      </c>
      <c r="B3949" s="2">
        <v>41815.592939814815</v>
      </c>
      <c r="C3949" t="s">
        <v>30</v>
      </c>
      <c r="D3949" t="s">
        <v>27</v>
      </c>
      <c r="E3949" s="6" t="s">
        <v>17</v>
      </c>
      <c r="F3949" t="s">
        <v>4</v>
      </c>
      <c r="G3949">
        <v>87691</v>
      </c>
      <c r="H3949">
        <f t="shared" si="453"/>
        <v>87691</v>
      </c>
      <c r="I3949" t="str">
        <f t="shared" si="455"/>
        <v>60001-100000</v>
      </c>
      <c r="O3949">
        <f t="shared" si="454"/>
        <v>24704</v>
      </c>
      <c r="P3949">
        <f t="shared" si="456"/>
        <v>74485</v>
      </c>
      <c r="Q3949">
        <f t="shared" si="457"/>
        <v>49781</v>
      </c>
      <c r="R3949">
        <f t="shared" si="458"/>
        <v>-49967.5</v>
      </c>
      <c r="S3949">
        <f t="shared" si="459"/>
        <v>149156.5</v>
      </c>
      <c r="T3949">
        <v>87691</v>
      </c>
    </row>
    <row r="3950" spans="1:20" ht="15" thickBot="1" x14ac:dyDescent="0.4">
      <c r="A3950">
        <v>327673</v>
      </c>
      <c r="B3950" s="2">
        <v>41815.593263888892</v>
      </c>
      <c r="C3950" t="s">
        <v>30</v>
      </c>
      <c r="D3950" t="s">
        <v>27</v>
      </c>
      <c r="E3950" s="6" t="s">
        <v>17</v>
      </c>
      <c r="F3950" t="s">
        <v>4</v>
      </c>
      <c r="G3950">
        <v>22503</v>
      </c>
      <c r="H3950">
        <f t="shared" si="453"/>
        <v>22503</v>
      </c>
      <c r="I3950" t="str">
        <f t="shared" si="455"/>
        <v>20001-40000</v>
      </c>
      <c r="O3950">
        <f t="shared" si="454"/>
        <v>24697.5</v>
      </c>
      <c r="P3950">
        <f t="shared" si="456"/>
        <v>74468.5</v>
      </c>
      <c r="Q3950">
        <f t="shared" si="457"/>
        <v>49771</v>
      </c>
      <c r="R3950">
        <f t="shared" si="458"/>
        <v>-49959</v>
      </c>
      <c r="S3950">
        <f t="shared" si="459"/>
        <v>149125</v>
      </c>
      <c r="T3950">
        <v>22503</v>
      </c>
    </row>
    <row r="3951" spans="1:20" ht="15" thickBot="1" x14ac:dyDescent="0.4">
      <c r="A3951">
        <v>130020</v>
      </c>
      <c r="B3951" s="2">
        <v>41815.594444444447</v>
      </c>
      <c r="C3951" t="s">
        <v>31</v>
      </c>
      <c r="D3951" t="s">
        <v>27</v>
      </c>
      <c r="E3951" s="6" t="s">
        <v>17</v>
      </c>
      <c r="F3951" t="s">
        <v>4</v>
      </c>
      <c r="G3951">
        <v>80256</v>
      </c>
      <c r="H3951">
        <f t="shared" si="453"/>
        <v>80256</v>
      </c>
      <c r="I3951" t="str">
        <f t="shared" si="455"/>
        <v>60001-100000</v>
      </c>
      <c r="O3951">
        <f t="shared" si="454"/>
        <v>24704</v>
      </c>
      <c r="P3951">
        <f t="shared" si="456"/>
        <v>74474</v>
      </c>
      <c r="Q3951">
        <f t="shared" si="457"/>
        <v>49770</v>
      </c>
      <c r="R3951">
        <f t="shared" si="458"/>
        <v>-49951</v>
      </c>
      <c r="S3951">
        <f t="shared" si="459"/>
        <v>149129</v>
      </c>
      <c r="T3951">
        <v>80256</v>
      </c>
    </row>
    <row r="3952" spans="1:20" ht="15" thickBot="1" x14ac:dyDescent="0.4">
      <c r="A3952">
        <v>916438</v>
      </c>
      <c r="B3952" s="2">
        <v>41815.607256944444</v>
      </c>
      <c r="C3952" t="s">
        <v>30</v>
      </c>
      <c r="D3952" t="s">
        <v>29</v>
      </c>
      <c r="E3952" s="6" t="s">
        <v>17</v>
      </c>
      <c r="F3952" t="s">
        <v>4</v>
      </c>
      <c r="G3952">
        <v>41453</v>
      </c>
      <c r="H3952">
        <f t="shared" si="453"/>
        <v>41453</v>
      </c>
      <c r="I3952" t="str">
        <f t="shared" si="455"/>
        <v>40001-60000</v>
      </c>
      <c r="O3952">
        <f t="shared" si="454"/>
        <v>24704</v>
      </c>
      <c r="P3952">
        <f t="shared" si="456"/>
        <v>74450.75</v>
      </c>
      <c r="Q3952">
        <f t="shared" si="457"/>
        <v>49746.75</v>
      </c>
      <c r="R3952">
        <f t="shared" si="458"/>
        <v>-49916.125</v>
      </c>
      <c r="S3952">
        <f t="shared" si="459"/>
        <v>149070.875</v>
      </c>
      <c r="T3952">
        <v>41453</v>
      </c>
    </row>
    <row r="3953" spans="1:20" ht="15" thickBot="1" x14ac:dyDescent="0.4">
      <c r="A3953">
        <v>402937</v>
      </c>
      <c r="B3953" s="2">
        <v>41815.607777777775</v>
      </c>
      <c r="C3953" t="s">
        <v>31</v>
      </c>
      <c r="D3953" t="s">
        <v>27</v>
      </c>
      <c r="E3953" s="6" t="s">
        <v>17</v>
      </c>
      <c r="F3953" t="s">
        <v>4</v>
      </c>
      <c r="G3953">
        <v>38604</v>
      </c>
      <c r="H3953">
        <f t="shared" si="453"/>
        <v>38604</v>
      </c>
      <c r="I3953" t="str">
        <f t="shared" si="455"/>
        <v>20001-40000</v>
      </c>
      <c r="O3953">
        <f t="shared" si="454"/>
        <v>24704</v>
      </c>
      <c r="P3953">
        <f t="shared" si="456"/>
        <v>74463</v>
      </c>
      <c r="Q3953">
        <f t="shared" si="457"/>
        <v>49759</v>
      </c>
      <c r="R3953">
        <f t="shared" si="458"/>
        <v>-49934.5</v>
      </c>
      <c r="S3953">
        <f t="shared" si="459"/>
        <v>149101.5</v>
      </c>
      <c r="T3953">
        <v>38604</v>
      </c>
    </row>
    <row r="3954" spans="1:20" ht="15" thickBot="1" x14ac:dyDescent="0.4">
      <c r="A3954">
        <v>637597</v>
      </c>
      <c r="B3954" s="2">
        <v>41822.436238425929</v>
      </c>
      <c r="C3954" t="s">
        <v>30</v>
      </c>
      <c r="D3954" t="s">
        <v>29</v>
      </c>
      <c r="E3954" s="6" t="s">
        <v>17</v>
      </c>
      <c r="F3954" t="s">
        <v>6</v>
      </c>
      <c r="G3954">
        <v>6653</v>
      </c>
      <c r="H3954">
        <f t="shared" si="453"/>
        <v>6653</v>
      </c>
      <c r="I3954" t="str">
        <f t="shared" si="455"/>
        <v>0-20,000</v>
      </c>
      <c r="O3954">
        <f t="shared" si="454"/>
        <v>24697.5</v>
      </c>
      <c r="P3954">
        <f t="shared" si="456"/>
        <v>74468.5</v>
      </c>
      <c r="Q3954">
        <f t="shared" si="457"/>
        <v>49771</v>
      </c>
      <c r="R3954">
        <f t="shared" si="458"/>
        <v>-49959</v>
      </c>
      <c r="S3954">
        <f t="shared" si="459"/>
        <v>149125</v>
      </c>
      <c r="T3954">
        <v>6653</v>
      </c>
    </row>
    <row r="3955" spans="1:20" ht="15" thickBot="1" x14ac:dyDescent="0.4">
      <c r="A3955">
        <v>911871</v>
      </c>
      <c r="B3955" s="2">
        <v>41828.39880787037</v>
      </c>
      <c r="C3955" t="s">
        <v>31</v>
      </c>
      <c r="D3955" t="s">
        <v>27</v>
      </c>
      <c r="E3955" s="6" t="s">
        <v>17</v>
      </c>
      <c r="F3955" t="s">
        <v>4</v>
      </c>
      <c r="G3955">
        <v>83971</v>
      </c>
      <c r="H3955">
        <f t="shared" si="453"/>
        <v>83971</v>
      </c>
      <c r="I3955" t="str">
        <f t="shared" si="455"/>
        <v>60001-100000</v>
      </c>
      <c r="O3955">
        <f t="shared" si="454"/>
        <v>24704</v>
      </c>
      <c r="P3955">
        <f t="shared" si="456"/>
        <v>74474</v>
      </c>
      <c r="Q3955">
        <f t="shared" si="457"/>
        <v>49770</v>
      </c>
      <c r="R3955">
        <f t="shared" si="458"/>
        <v>-49951</v>
      </c>
      <c r="S3955">
        <f t="shared" si="459"/>
        <v>149129</v>
      </c>
      <c r="T3955">
        <v>83971</v>
      </c>
    </row>
    <row r="3956" spans="1:20" ht="15" thickBot="1" x14ac:dyDescent="0.4">
      <c r="A3956">
        <v>102217</v>
      </c>
      <c r="B3956" s="2">
        <v>41807.397222222222</v>
      </c>
      <c r="C3956" t="s">
        <v>31</v>
      </c>
      <c r="D3956" t="s">
        <v>28</v>
      </c>
      <c r="E3956" s="6" t="s">
        <v>17</v>
      </c>
      <c r="F3956" t="s">
        <v>2</v>
      </c>
      <c r="G3956">
        <v>23608</v>
      </c>
      <c r="H3956">
        <f t="shared" si="453"/>
        <v>23608</v>
      </c>
      <c r="I3956" t="str">
        <f t="shared" si="455"/>
        <v>20001-40000</v>
      </c>
      <c r="O3956">
        <f t="shared" si="454"/>
        <v>24704</v>
      </c>
      <c r="P3956">
        <f t="shared" si="456"/>
        <v>74450.75</v>
      </c>
      <c r="Q3956">
        <f t="shared" si="457"/>
        <v>49746.75</v>
      </c>
      <c r="R3956">
        <f t="shared" si="458"/>
        <v>-49916.125</v>
      </c>
      <c r="S3956">
        <f t="shared" si="459"/>
        <v>149070.875</v>
      </c>
      <c r="T3956">
        <v>23608</v>
      </c>
    </row>
    <row r="3957" spans="1:20" ht="15" thickBot="1" x14ac:dyDescent="0.4">
      <c r="A3957">
        <v>151795</v>
      </c>
      <c r="B3957" s="2">
        <v>41828.677905092591</v>
      </c>
      <c r="C3957" t="s">
        <v>31</v>
      </c>
      <c r="D3957" t="s">
        <v>29</v>
      </c>
      <c r="E3957" s="6" t="s">
        <v>17</v>
      </c>
      <c r="F3957" t="s">
        <v>2</v>
      </c>
      <c r="G3957">
        <v>31123</v>
      </c>
      <c r="H3957">
        <f t="shared" si="453"/>
        <v>31123</v>
      </c>
      <c r="I3957" t="str">
        <f t="shared" si="455"/>
        <v>20001-40000</v>
      </c>
      <c r="O3957">
        <f t="shared" si="454"/>
        <v>24704</v>
      </c>
      <c r="P3957">
        <f t="shared" si="456"/>
        <v>74463</v>
      </c>
      <c r="Q3957">
        <f t="shared" si="457"/>
        <v>49759</v>
      </c>
      <c r="R3957">
        <f t="shared" si="458"/>
        <v>-49934.5</v>
      </c>
      <c r="S3957">
        <f t="shared" si="459"/>
        <v>149101.5</v>
      </c>
      <c r="T3957">
        <v>31123</v>
      </c>
    </row>
    <row r="3958" spans="1:20" ht="15" thickBot="1" x14ac:dyDescent="0.4">
      <c r="A3958">
        <v>832700</v>
      </c>
      <c r="B3958" s="2">
        <v>41828.675543981481</v>
      </c>
      <c r="C3958" t="s">
        <v>30</v>
      </c>
      <c r="D3958" t="s">
        <v>29</v>
      </c>
      <c r="E3958" s="6" t="s">
        <v>17</v>
      </c>
      <c r="F3958" t="s">
        <v>2</v>
      </c>
      <c r="G3958">
        <v>57219</v>
      </c>
      <c r="H3958">
        <f t="shared" si="453"/>
        <v>57219</v>
      </c>
      <c r="I3958" t="str">
        <f t="shared" si="455"/>
        <v>40001-60000</v>
      </c>
      <c r="O3958">
        <f t="shared" si="454"/>
        <v>24704</v>
      </c>
      <c r="P3958">
        <f t="shared" si="456"/>
        <v>74468.5</v>
      </c>
      <c r="Q3958">
        <f t="shared" si="457"/>
        <v>49764.5</v>
      </c>
      <c r="R3958">
        <f t="shared" si="458"/>
        <v>-49942.75</v>
      </c>
      <c r="S3958">
        <f t="shared" si="459"/>
        <v>149115.25</v>
      </c>
      <c r="T3958">
        <v>57219</v>
      </c>
    </row>
    <row r="3959" spans="1:20" ht="15" thickBot="1" x14ac:dyDescent="0.4">
      <c r="A3959">
        <v>960256</v>
      </c>
      <c r="B3959" s="2">
        <v>41862.539247685185</v>
      </c>
      <c r="C3959" t="s">
        <v>31</v>
      </c>
      <c r="D3959" t="s">
        <v>27</v>
      </c>
      <c r="E3959" s="6" t="s">
        <v>17</v>
      </c>
      <c r="F3959" t="s">
        <v>2</v>
      </c>
      <c r="G3959">
        <v>69108</v>
      </c>
      <c r="H3959">
        <f t="shared" si="453"/>
        <v>69108</v>
      </c>
      <c r="I3959" t="str">
        <f t="shared" si="455"/>
        <v>60001-100000</v>
      </c>
      <c r="O3959">
        <f t="shared" si="454"/>
        <v>24704</v>
      </c>
      <c r="P3959">
        <f t="shared" si="456"/>
        <v>74474</v>
      </c>
      <c r="Q3959">
        <f t="shared" si="457"/>
        <v>49770</v>
      </c>
      <c r="R3959">
        <f t="shared" si="458"/>
        <v>-49951</v>
      </c>
      <c r="S3959">
        <f t="shared" si="459"/>
        <v>149129</v>
      </c>
      <c r="T3959">
        <v>69108</v>
      </c>
    </row>
    <row r="3960" spans="1:20" ht="15" thickBot="1" x14ac:dyDescent="0.4">
      <c r="A3960">
        <v>530605</v>
      </c>
      <c r="B3960" s="2">
        <v>41862.539513888885</v>
      </c>
      <c r="C3960" t="s">
        <v>31</v>
      </c>
      <c r="D3960" t="s">
        <v>29</v>
      </c>
      <c r="E3960" s="6" t="s">
        <v>17</v>
      </c>
      <c r="F3960" t="s">
        <v>2</v>
      </c>
      <c r="G3960">
        <v>10518</v>
      </c>
      <c r="H3960">
        <f t="shared" si="453"/>
        <v>10518</v>
      </c>
      <c r="I3960" t="str">
        <f t="shared" si="455"/>
        <v>0-20,000</v>
      </c>
      <c r="O3960">
        <f t="shared" si="454"/>
        <v>24704</v>
      </c>
      <c r="P3960">
        <f t="shared" si="456"/>
        <v>74479.5</v>
      </c>
      <c r="Q3960">
        <f t="shared" si="457"/>
        <v>49775.5</v>
      </c>
      <c r="R3960">
        <f t="shared" si="458"/>
        <v>-49959.25</v>
      </c>
      <c r="S3960">
        <f t="shared" si="459"/>
        <v>149142.75</v>
      </c>
      <c r="T3960">
        <v>10518</v>
      </c>
    </row>
    <row r="3961" spans="1:20" ht="15" thickBot="1" x14ac:dyDescent="0.4">
      <c r="A3961">
        <v>250940</v>
      </c>
      <c r="B3961" s="2">
        <v>41870.422418981485</v>
      </c>
      <c r="C3961" t="s">
        <v>30</v>
      </c>
      <c r="D3961" t="s">
        <v>29</v>
      </c>
      <c r="E3961" s="6" t="s">
        <v>17</v>
      </c>
      <c r="F3961" t="s">
        <v>2</v>
      </c>
      <c r="G3961">
        <v>28339</v>
      </c>
      <c r="H3961">
        <f t="shared" si="453"/>
        <v>28339</v>
      </c>
      <c r="I3961" t="str">
        <f t="shared" si="455"/>
        <v>20001-40000</v>
      </c>
      <c r="O3961">
        <f t="shared" si="454"/>
        <v>24704</v>
      </c>
      <c r="P3961">
        <f t="shared" si="456"/>
        <v>74485</v>
      </c>
      <c r="Q3961">
        <f t="shared" si="457"/>
        <v>49781</v>
      </c>
      <c r="R3961">
        <f t="shared" si="458"/>
        <v>-49967.5</v>
      </c>
      <c r="S3961">
        <f t="shared" si="459"/>
        <v>149156.5</v>
      </c>
      <c r="T3961">
        <v>28339</v>
      </c>
    </row>
    <row r="3962" spans="1:20" ht="15" thickBot="1" x14ac:dyDescent="0.4">
      <c r="A3962">
        <v>323612</v>
      </c>
      <c r="B3962" s="2">
        <v>41870.422291666669</v>
      </c>
      <c r="C3962" t="s">
        <v>31</v>
      </c>
      <c r="D3962" t="s">
        <v>28</v>
      </c>
      <c r="E3962" s="6" t="s">
        <v>17</v>
      </c>
      <c r="F3962" t="s">
        <v>2</v>
      </c>
      <c r="G3962">
        <v>54909</v>
      </c>
      <c r="H3962">
        <f t="shared" si="453"/>
        <v>54909</v>
      </c>
      <c r="I3962" t="str">
        <f t="shared" si="455"/>
        <v>40001-60000</v>
      </c>
      <c r="O3962">
        <f t="shared" si="454"/>
        <v>24704</v>
      </c>
      <c r="P3962">
        <f t="shared" si="456"/>
        <v>74492.75</v>
      </c>
      <c r="Q3962">
        <f t="shared" si="457"/>
        <v>49788.75</v>
      </c>
      <c r="R3962">
        <f t="shared" si="458"/>
        <v>-49979.125</v>
      </c>
      <c r="S3962">
        <f t="shared" si="459"/>
        <v>149175.875</v>
      </c>
      <c r="T3962">
        <v>54909</v>
      </c>
    </row>
    <row r="3963" spans="1:20" ht="15" thickBot="1" x14ac:dyDescent="0.4">
      <c r="A3963">
        <v>345891</v>
      </c>
      <c r="B3963" s="2">
        <v>41831.825150462966</v>
      </c>
      <c r="C3963" t="s">
        <v>31</v>
      </c>
      <c r="D3963" t="s">
        <v>29</v>
      </c>
      <c r="E3963" s="6" t="s">
        <v>17</v>
      </c>
      <c r="F3963" t="s">
        <v>2</v>
      </c>
      <c r="G3963">
        <v>15450</v>
      </c>
      <c r="H3963">
        <f t="shared" si="453"/>
        <v>15450</v>
      </c>
      <c r="I3963" t="str">
        <f t="shared" si="455"/>
        <v>0-20,000</v>
      </c>
      <c r="O3963">
        <f t="shared" si="454"/>
        <v>24704</v>
      </c>
      <c r="P3963">
        <f t="shared" si="456"/>
        <v>74500.5</v>
      </c>
      <c r="Q3963">
        <f t="shared" si="457"/>
        <v>49796.5</v>
      </c>
      <c r="R3963">
        <f t="shared" si="458"/>
        <v>-49990.75</v>
      </c>
      <c r="S3963">
        <f t="shared" si="459"/>
        <v>149195.25</v>
      </c>
      <c r="T3963">
        <v>15450</v>
      </c>
    </row>
    <row r="3964" spans="1:20" ht="15" thickBot="1" x14ac:dyDescent="0.4">
      <c r="A3964">
        <v>987463</v>
      </c>
      <c r="B3964" s="2">
        <v>41831.826249999998</v>
      </c>
      <c r="C3964" t="s">
        <v>31</v>
      </c>
      <c r="D3964" t="s">
        <v>27</v>
      </c>
      <c r="E3964" s="6" t="s">
        <v>17</v>
      </c>
      <c r="F3964" t="s">
        <v>2</v>
      </c>
      <c r="G3964">
        <v>37936</v>
      </c>
      <c r="H3964">
        <f t="shared" si="453"/>
        <v>37936</v>
      </c>
      <c r="I3964" t="str">
        <f t="shared" si="455"/>
        <v>20001-40000</v>
      </c>
      <c r="O3964">
        <f t="shared" si="454"/>
        <v>24706.75</v>
      </c>
      <c r="P3964">
        <f t="shared" si="456"/>
        <v>74508.25</v>
      </c>
      <c r="Q3964">
        <f t="shared" si="457"/>
        <v>49801.5</v>
      </c>
      <c r="R3964">
        <f t="shared" si="458"/>
        <v>-49995.5</v>
      </c>
      <c r="S3964">
        <f t="shared" si="459"/>
        <v>149210.5</v>
      </c>
      <c r="T3964">
        <v>37936</v>
      </c>
    </row>
    <row r="3965" spans="1:20" ht="15" thickBot="1" x14ac:dyDescent="0.4">
      <c r="A3965">
        <v>27372</v>
      </c>
      <c r="B3965" s="2">
        <v>41838.55127314815</v>
      </c>
      <c r="C3965" t="s">
        <v>30</v>
      </c>
      <c r="D3965" t="s">
        <v>29</v>
      </c>
      <c r="E3965" s="6" t="s">
        <v>17</v>
      </c>
      <c r="F3965" t="s">
        <v>2</v>
      </c>
      <c r="G3965">
        <v>12875</v>
      </c>
      <c r="H3965">
        <f t="shared" si="453"/>
        <v>12875</v>
      </c>
      <c r="I3965" t="str">
        <f t="shared" si="455"/>
        <v>0-20,000</v>
      </c>
      <c r="O3965">
        <f t="shared" si="454"/>
        <v>24704</v>
      </c>
      <c r="P3965">
        <f t="shared" si="456"/>
        <v>74516</v>
      </c>
      <c r="Q3965">
        <f t="shared" si="457"/>
        <v>49812</v>
      </c>
      <c r="R3965">
        <f t="shared" si="458"/>
        <v>-50014</v>
      </c>
      <c r="S3965">
        <f t="shared" si="459"/>
        <v>149234</v>
      </c>
      <c r="T3965">
        <v>12875</v>
      </c>
    </row>
    <row r="3966" spans="1:20" ht="15" thickBot="1" x14ac:dyDescent="0.4">
      <c r="A3966">
        <v>695272</v>
      </c>
      <c r="B3966" s="2">
        <v>41842.397986111115</v>
      </c>
      <c r="C3966" t="s">
        <v>31</v>
      </c>
      <c r="D3966" t="s">
        <v>27</v>
      </c>
      <c r="E3966" s="6" t="s">
        <v>17</v>
      </c>
      <c r="F3966" t="s">
        <v>2</v>
      </c>
      <c r="G3966">
        <v>23379</v>
      </c>
      <c r="H3966">
        <f t="shared" si="453"/>
        <v>23379</v>
      </c>
      <c r="I3966" t="str">
        <f t="shared" si="455"/>
        <v>20001-40000</v>
      </c>
      <c r="O3966">
        <f t="shared" si="454"/>
        <v>24712.25</v>
      </c>
      <c r="P3966">
        <f t="shared" si="456"/>
        <v>74534.5</v>
      </c>
      <c r="Q3966">
        <f t="shared" si="457"/>
        <v>49822.25</v>
      </c>
      <c r="R3966">
        <f t="shared" si="458"/>
        <v>-50021.125</v>
      </c>
      <c r="S3966">
        <f t="shared" si="459"/>
        <v>149267.875</v>
      </c>
      <c r="T3966">
        <v>23379</v>
      </c>
    </row>
    <row r="3967" spans="1:20" ht="15" thickBot="1" x14ac:dyDescent="0.4">
      <c r="A3967">
        <v>732645</v>
      </c>
      <c r="B3967" s="2">
        <v>41765.70952546296</v>
      </c>
      <c r="C3967" t="s">
        <v>31</v>
      </c>
      <c r="D3967" t="s">
        <v>27</v>
      </c>
      <c r="E3967" s="6" t="s">
        <v>12</v>
      </c>
      <c r="F3967" t="s">
        <v>2</v>
      </c>
      <c r="G3967">
        <v>4833</v>
      </c>
      <c r="H3967">
        <f t="shared" si="453"/>
        <v>4833</v>
      </c>
      <c r="I3967" t="str">
        <f t="shared" si="455"/>
        <v>0-20,000</v>
      </c>
      <c r="O3967">
        <f t="shared" si="454"/>
        <v>24725</v>
      </c>
      <c r="P3967">
        <f t="shared" si="456"/>
        <v>74553</v>
      </c>
      <c r="Q3967">
        <f t="shared" si="457"/>
        <v>49828</v>
      </c>
      <c r="R3967">
        <f t="shared" si="458"/>
        <v>-50017</v>
      </c>
      <c r="S3967">
        <f t="shared" si="459"/>
        <v>149295</v>
      </c>
      <c r="T3967">
        <v>4833</v>
      </c>
    </row>
    <row r="3968" spans="1:20" ht="15" thickBot="1" x14ac:dyDescent="0.4">
      <c r="A3968">
        <v>989119</v>
      </c>
      <c r="B3968" s="2">
        <v>41765.711817129632</v>
      </c>
      <c r="C3968" t="s">
        <v>30</v>
      </c>
      <c r="D3968" t="s">
        <v>27</v>
      </c>
      <c r="E3968" s="6" t="s">
        <v>12</v>
      </c>
      <c r="F3968" t="s">
        <v>2</v>
      </c>
      <c r="G3968">
        <v>54856</v>
      </c>
      <c r="H3968">
        <f t="shared" si="453"/>
        <v>54856</v>
      </c>
      <c r="I3968" t="str">
        <f t="shared" si="455"/>
        <v>40001-60000</v>
      </c>
      <c r="O3968">
        <f t="shared" si="454"/>
        <v>24740.25</v>
      </c>
      <c r="P3968">
        <f t="shared" si="456"/>
        <v>74571.5</v>
      </c>
      <c r="Q3968">
        <f t="shared" si="457"/>
        <v>49831.25</v>
      </c>
      <c r="R3968">
        <f t="shared" si="458"/>
        <v>-50006.625</v>
      </c>
      <c r="S3968">
        <f t="shared" si="459"/>
        <v>149318.375</v>
      </c>
      <c r="T3968">
        <v>54856</v>
      </c>
    </row>
    <row r="3969" spans="1:20" ht="15" thickBot="1" x14ac:dyDescent="0.4">
      <c r="A3969">
        <v>880865</v>
      </c>
      <c r="B3969" s="2">
        <v>41802.39738425926</v>
      </c>
      <c r="C3969" t="s">
        <v>31</v>
      </c>
      <c r="D3969" t="s">
        <v>27</v>
      </c>
      <c r="E3969" s="6" t="s">
        <v>20</v>
      </c>
      <c r="F3969" t="s">
        <v>10</v>
      </c>
      <c r="G3969">
        <v>18267</v>
      </c>
      <c r="H3969">
        <f t="shared" si="453"/>
        <v>18267</v>
      </c>
      <c r="I3969" t="str">
        <f t="shared" si="455"/>
        <v>0-20,000</v>
      </c>
      <c r="O3969">
        <f t="shared" si="454"/>
        <v>24735</v>
      </c>
      <c r="P3969">
        <f t="shared" si="456"/>
        <v>74590</v>
      </c>
      <c r="Q3969">
        <f t="shared" si="457"/>
        <v>49855</v>
      </c>
      <c r="R3969">
        <f t="shared" si="458"/>
        <v>-50047.5</v>
      </c>
      <c r="S3969">
        <f t="shared" si="459"/>
        <v>149372.5</v>
      </c>
      <c r="T3969">
        <v>18267</v>
      </c>
    </row>
    <row r="3970" spans="1:20" ht="15" thickBot="1" x14ac:dyDescent="0.4">
      <c r="A3970">
        <v>414924</v>
      </c>
      <c r="B3970" s="2">
        <v>41825.466006944444</v>
      </c>
      <c r="C3970" t="s">
        <v>30</v>
      </c>
      <c r="D3970" t="s">
        <v>27</v>
      </c>
      <c r="E3970" s="6" t="s">
        <v>14</v>
      </c>
      <c r="F3970" t="s">
        <v>10</v>
      </c>
      <c r="G3970">
        <v>93822</v>
      </c>
      <c r="H3970">
        <f t="shared" ref="H3970:H4033" si="460">IF(OR(G3970 &lt; R3970, G3970 &gt; S3970), $O$1, G3970)</f>
        <v>93822</v>
      </c>
      <c r="I3970" t="str">
        <f t="shared" si="455"/>
        <v>60001-100000</v>
      </c>
      <c r="O3970">
        <f t="shared" ref="O3970:O4033" si="461">QUARTILE(G3970:G11137,1)</f>
        <v>24750.75</v>
      </c>
      <c r="P3970">
        <f t="shared" si="456"/>
        <v>74598.25</v>
      </c>
      <c r="Q3970">
        <f t="shared" si="457"/>
        <v>49847.5</v>
      </c>
      <c r="R3970">
        <f t="shared" si="458"/>
        <v>-50020.5</v>
      </c>
      <c r="S3970">
        <f t="shared" si="459"/>
        <v>149369.5</v>
      </c>
      <c r="T3970">
        <v>93822</v>
      </c>
    </row>
    <row r="3971" spans="1:20" ht="15" thickBot="1" x14ac:dyDescent="0.4">
      <c r="A3971">
        <v>516982</v>
      </c>
      <c r="B3971" s="2">
        <v>41760.399594907409</v>
      </c>
      <c r="C3971" t="s">
        <v>31</v>
      </c>
      <c r="D3971" t="s">
        <v>27</v>
      </c>
      <c r="E3971" s="6" t="s">
        <v>17</v>
      </c>
      <c r="F3971" t="s">
        <v>8</v>
      </c>
      <c r="G3971">
        <v>41757</v>
      </c>
      <c r="H3971">
        <f t="shared" si="460"/>
        <v>41757</v>
      </c>
      <c r="I3971" t="str">
        <f t="shared" ref="I3971:I4034" si="462">IF(H3971&lt;=20000,"0-20,000",IF(H3971&lt;=40000,"20001-40000",IF(H3971&lt;=60000,"40001-60000",IF(H3971&lt;=100000,"60001-100000","above 1 lakh"))))</f>
        <v>40001-60000</v>
      </c>
      <c r="O3971">
        <f t="shared" si="461"/>
        <v>24745.5</v>
      </c>
      <c r="P3971">
        <f t="shared" ref="P3971:P4034" si="463">QUARTILE(G3971:G11138,3)</f>
        <v>74553</v>
      </c>
      <c r="Q3971">
        <f t="shared" ref="Q3971:Q4034" si="464">P3971-O3971</f>
        <v>49807.5</v>
      </c>
      <c r="R3971">
        <f t="shared" ref="R3971:R4034" si="465">O3971-1.5*Q3971</f>
        <v>-49965.75</v>
      </c>
      <c r="S3971">
        <f t="shared" ref="S3971:S4034" si="466">P3971+1.5*Q3971</f>
        <v>149264.25</v>
      </c>
      <c r="T3971">
        <v>41757</v>
      </c>
    </row>
    <row r="3972" spans="1:20" ht="15" thickBot="1" x14ac:dyDescent="0.4">
      <c r="A3972">
        <v>91804</v>
      </c>
      <c r="B3972" s="2">
        <v>41874.373449074075</v>
      </c>
      <c r="C3972" t="s">
        <v>31</v>
      </c>
      <c r="D3972" t="s">
        <v>29</v>
      </c>
      <c r="E3972" s="6" t="s">
        <v>17</v>
      </c>
      <c r="F3972" t="s">
        <v>8</v>
      </c>
      <c r="G3972">
        <v>43469</v>
      </c>
      <c r="H3972">
        <f t="shared" si="460"/>
        <v>43469</v>
      </c>
      <c r="I3972" t="str">
        <f t="shared" si="462"/>
        <v>40001-60000</v>
      </c>
      <c r="O3972">
        <f t="shared" si="461"/>
        <v>24740.25</v>
      </c>
      <c r="P3972">
        <f t="shared" si="463"/>
        <v>74571.5</v>
      </c>
      <c r="Q3972">
        <f t="shared" si="464"/>
        <v>49831.25</v>
      </c>
      <c r="R3972">
        <f t="shared" si="465"/>
        <v>-50006.625</v>
      </c>
      <c r="S3972">
        <f t="shared" si="466"/>
        <v>149318.375</v>
      </c>
      <c r="T3972">
        <v>43469</v>
      </c>
    </row>
    <row r="3973" spans="1:20" ht="15" thickBot="1" x14ac:dyDescent="0.4">
      <c r="A3973">
        <v>728062</v>
      </c>
      <c r="B3973" s="2">
        <v>41874.373831018522</v>
      </c>
      <c r="C3973" t="s">
        <v>30</v>
      </c>
      <c r="D3973" t="s">
        <v>29</v>
      </c>
      <c r="E3973" s="6" t="s">
        <v>17</v>
      </c>
      <c r="F3973" t="s">
        <v>8</v>
      </c>
      <c r="G3973">
        <v>55369</v>
      </c>
      <c r="H3973">
        <f t="shared" si="460"/>
        <v>55369</v>
      </c>
      <c r="I3973" t="str">
        <f t="shared" si="462"/>
        <v>40001-60000</v>
      </c>
      <c r="O3973">
        <f t="shared" si="461"/>
        <v>24735</v>
      </c>
      <c r="P3973">
        <f t="shared" si="463"/>
        <v>74590</v>
      </c>
      <c r="Q3973">
        <f t="shared" si="464"/>
        <v>49855</v>
      </c>
      <c r="R3973">
        <f t="shared" si="465"/>
        <v>-50047.5</v>
      </c>
      <c r="S3973">
        <f t="shared" si="466"/>
        <v>149372.5</v>
      </c>
      <c r="T3973">
        <v>55369</v>
      </c>
    </row>
    <row r="3974" spans="1:20" ht="15" thickBot="1" x14ac:dyDescent="0.4">
      <c r="A3974">
        <v>697180</v>
      </c>
      <c r="B3974" s="2">
        <v>41830.397002314814</v>
      </c>
      <c r="C3974" t="s">
        <v>30</v>
      </c>
      <c r="D3974" t="s">
        <v>29</v>
      </c>
      <c r="E3974" s="6" t="s">
        <v>20</v>
      </c>
      <c r="F3974" t="s">
        <v>4</v>
      </c>
      <c r="G3974">
        <v>29133</v>
      </c>
      <c r="H3974">
        <f t="shared" si="460"/>
        <v>29133</v>
      </c>
      <c r="I3974" t="str">
        <f t="shared" si="462"/>
        <v>20001-40000</v>
      </c>
      <c r="O3974">
        <f t="shared" si="461"/>
        <v>24730</v>
      </c>
      <c r="P3974">
        <f t="shared" si="463"/>
        <v>74598.25</v>
      </c>
      <c r="Q3974">
        <f t="shared" si="464"/>
        <v>49868.25</v>
      </c>
      <c r="R3974">
        <f t="shared" si="465"/>
        <v>-50072.375</v>
      </c>
      <c r="S3974">
        <f t="shared" si="466"/>
        <v>149400.625</v>
      </c>
      <c r="T3974">
        <v>29133</v>
      </c>
    </row>
    <row r="3975" spans="1:20" ht="15" thickBot="1" x14ac:dyDescent="0.4">
      <c r="A3975">
        <v>245050</v>
      </c>
      <c r="B3975" s="2">
        <v>41760.44730324074</v>
      </c>
      <c r="C3975" t="s">
        <v>31</v>
      </c>
      <c r="D3975" t="s">
        <v>27</v>
      </c>
      <c r="E3975" s="6" t="s">
        <v>17</v>
      </c>
      <c r="F3975" t="s">
        <v>2</v>
      </c>
      <c r="G3975">
        <v>25888</v>
      </c>
      <c r="H3975">
        <f t="shared" si="460"/>
        <v>25888</v>
      </c>
      <c r="I3975" t="str">
        <f t="shared" si="462"/>
        <v>20001-40000</v>
      </c>
      <c r="O3975">
        <f t="shared" si="461"/>
        <v>24725</v>
      </c>
      <c r="P3975">
        <f t="shared" si="463"/>
        <v>74606.5</v>
      </c>
      <c r="Q3975">
        <f t="shared" si="464"/>
        <v>49881.5</v>
      </c>
      <c r="R3975">
        <f t="shared" si="465"/>
        <v>-50097.25</v>
      </c>
      <c r="S3975">
        <f t="shared" si="466"/>
        <v>149428.75</v>
      </c>
      <c r="T3975">
        <v>25888</v>
      </c>
    </row>
    <row r="3976" spans="1:20" ht="15" thickBot="1" x14ac:dyDescent="0.4">
      <c r="A3976">
        <v>892747</v>
      </c>
      <c r="B3976" s="2">
        <v>41760.449166666665</v>
      </c>
      <c r="C3976" t="s">
        <v>31</v>
      </c>
      <c r="D3976" t="s">
        <v>29</v>
      </c>
      <c r="E3976" s="6" t="s">
        <v>17</v>
      </c>
      <c r="F3976" t="s">
        <v>2</v>
      </c>
      <c r="G3976">
        <v>32605</v>
      </c>
      <c r="H3976">
        <f t="shared" si="460"/>
        <v>32605</v>
      </c>
      <c r="I3976" t="str">
        <f t="shared" si="462"/>
        <v>20001-40000</v>
      </c>
      <c r="O3976">
        <f t="shared" si="461"/>
        <v>24720</v>
      </c>
      <c r="P3976">
        <f t="shared" si="463"/>
        <v>74614.75</v>
      </c>
      <c r="Q3976">
        <f t="shared" si="464"/>
        <v>49894.75</v>
      </c>
      <c r="R3976">
        <f t="shared" si="465"/>
        <v>-50122.125</v>
      </c>
      <c r="S3976">
        <f t="shared" si="466"/>
        <v>149456.875</v>
      </c>
      <c r="T3976">
        <v>32605</v>
      </c>
    </row>
    <row r="3977" spans="1:20" ht="15" thickBot="1" x14ac:dyDescent="0.4">
      <c r="A3977">
        <v>910415</v>
      </c>
      <c r="B3977" s="2">
        <v>41760.44736111111</v>
      </c>
      <c r="C3977" t="s">
        <v>30</v>
      </c>
      <c r="D3977" t="s">
        <v>28</v>
      </c>
      <c r="E3977" s="6" t="s">
        <v>17</v>
      </c>
      <c r="F3977" t="s">
        <v>2</v>
      </c>
      <c r="G3977">
        <v>19171</v>
      </c>
      <c r="H3977">
        <f t="shared" si="460"/>
        <v>19171</v>
      </c>
      <c r="I3977" t="str">
        <f t="shared" si="462"/>
        <v>0-20,000</v>
      </c>
      <c r="O3977">
        <f t="shared" si="461"/>
        <v>24715</v>
      </c>
      <c r="P3977">
        <f t="shared" si="463"/>
        <v>74623</v>
      </c>
      <c r="Q3977">
        <f t="shared" si="464"/>
        <v>49908</v>
      </c>
      <c r="R3977">
        <f t="shared" si="465"/>
        <v>-50147</v>
      </c>
      <c r="S3977">
        <f t="shared" si="466"/>
        <v>149485</v>
      </c>
      <c r="T3977">
        <v>19171</v>
      </c>
    </row>
    <row r="3978" spans="1:20" ht="15" thickBot="1" x14ac:dyDescent="0.4">
      <c r="A3978">
        <v>410772</v>
      </c>
      <c r="B3978" s="2">
        <v>41768.747210648151</v>
      </c>
      <c r="C3978" t="s">
        <v>31</v>
      </c>
      <c r="D3978" t="s">
        <v>27</v>
      </c>
      <c r="E3978" s="6" t="s">
        <v>17</v>
      </c>
      <c r="F3978" t="s">
        <v>2</v>
      </c>
      <c r="G3978">
        <v>88636</v>
      </c>
      <c r="H3978">
        <f t="shared" si="460"/>
        <v>88636</v>
      </c>
      <c r="I3978" t="str">
        <f t="shared" si="462"/>
        <v>60001-100000</v>
      </c>
      <c r="O3978">
        <f t="shared" si="461"/>
        <v>24730</v>
      </c>
      <c r="P3978">
        <f t="shared" si="463"/>
        <v>74635.5</v>
      </c>
      <c r="Q3978">
        <f t="shared" si="464"/>
        <v>49905.5</v>
      </c>
      <c r="R3978">
        <f t="shared" si="465"/>
        <v>-50128.25</v>
      </c>
      <c r="S3978">
        <f t="shared" si="466"/>
        <v>149493.75</v>
      </c>
      <c r="T3978">
        <v>88636</v>
      </c>
    </row>
    <row r="3979" spans="1:20" ht="15" thickBot="1" x14ac:dyDescent="0.4">
      <c r="A3979">
        <v>908363</v>
      </c>
      <c r="B3979" s="2">
        <v>41768.748344907406</v>
      </c>
      <c r="C3979" t="s">
        <v>31</v>
      </c>
      <c r="D3979" t="s">
        <v>27</v>
      </c>
      <c r="E3979" s="6" t="s">
        <v>17</v>
      </c>
      <c r="F3979" t="s">
        <v>2</v>
      </c>
      <c r="G3979">
        <v>59445</v>
      </c>
      <c r="H3979">
        <f t="shared" si="460"/>
        <v>59445</v>
      </c>
      <c r="I3979" t="str">
        <f t="shared" si="462"/>
        <v>40001-60000</v>
      </c>
      <c r="O3979">
        <f t="shared" si="461"/>
        <v>24725</v>
      </c>
      <c r="P3979">
        <f t="shared" si="463"/>
        <v>74606.5</v>
      </c>
      <c r="Q3979">
        <f t="shared" si="464"/>
        <v>49881.5</v>
      </c>
      <c r="R3979">
        <f t="shared" si="465"/>
        <v>-50097.25</v>
      </c>
      <c r="S3979">
        <f t="shared" si="466"/>
        <v>149428.75</v>
      </c>
      <c r="T3979">
        <v>59445</v>
      </c>
    </row>
    <row r="3980" spans="1:20" ht="15" thickBot="1" x14ac:dyDescent="0.4">
      <c r="A3980">
        <v>376260</v>
      </c>
      <c r="B3980" s="2">
        <v>41768.748738425929</v>
      </c>
      <c r="C3980" t="s">
        <v>30</v>
      </c>
      <c r="D3980" t="s">
        <v>29</v>
      </c>
      <c r="E3980" s="6" t="s">
        <v>17</v>
      </c>
      <c r="F3980" t="s">
        <v>2</v>
      </c>
      <c r="G3980">
        <v>62773</v>
      </c>
      <c r="H3980">
        <f t="shared" si="460"/>
        <v>62773</v>
      </c>
      <c r="I3980" t="str">
        <f t="shared" si="462"/>
        <v>60001-100000</v>
      </c>
      <c r="O3980">
        <f t="shared" si="461"/>
        <v>24720</v>
      </c>
      <c r="P3980">
        <f t="shared" si="463"/>
        <v>74614.75</v>
      </c>
      <c r="Q3980">
        <f t="shared" si="464"/>
        <v>49894.75</v>
      </c>
      <c r="R3980">
        <f t="shared" si="465"/>
        <v>-50122.125</v>
      </c>
      <c r="S3980">
        <f t="shared" si="466"/>
        <v>149456.875</v>
      </c>
      <c r="T3980">
        <v>62773</v>
      </c>
    </row>
    <row r="3981" spans="1:20" ht="15" thickBot="1" x14ac:dyDescent="0.4">
      <c r="A3981">
        <v>651481</v>
      </c>
      <c r="B3981" s="2">
        <v>41782.482187499998</v>
      </c>
      <c r="C3981" t="s">
        <v>31</v>
      </c>
      <c r="D3981" t="s">
        <v>27</v>
      </c>
      <c r="E3981" s="6" t="s">
        <v>17</v>
      </c>
      <c r="F3981" t="s">
        <v>2</v>
      </c>
      <c r="G3981">
        <v>49827</v>
      </c>
      <c r="H3981">
        <f t="shared" si="460"/>
        <v>49827</v>
      </c>
      <c r="I3981" t="str">
        <f t="shared" si="462"/>
        <v>40001-60000</v>
      </c>
      <c r="O3981">
        <f t="shared" si="461"/>
        <v>24715</v>
      </c>
      <c r="P3981">
        <f t="shared" si="463"/>
        <v>74623</v>
      </c>
      <c r="Q3981">
        <f t="shared" si="464"/>
        <v>49908</v>
      </c>
      <c r="R3981">
        <f t="shared" si="465"/>
        <v>-50147</v>
      </c>
      <c r="S3981">
        <f t="shared" si="466"/>
        <v>149485</v>
      </c>
      <c r="T3981">
        <v>49827</v>
      </c>
    </row>
    <row r="3982" spans="1:20" ht="15" thickBot="1" x14ac:dyDescent="0.4">
      <c r="A3982">
        <v>585158</v>
      </c>
      <c r="B3982" s="2">
        <v>41782.479930555557</v>
      </c>
      <c r="C3982" t="s">
        <v>30</v>
      </c>
      <c r="D3982" t="s">
        <v>28</v>
      </c>
      <c r="E3982" s="6" t="s">
        <v>17</v>
      </c>
      <c r="F3982" t="s">
        <v>2</v>
      </c>
      <c r="G3982">
        <v>64340</v>
      </c>
      <c r="H3982">
        <f t="shared" si="460"/>
        <v>64340</v>
      </c>
      <c r="I3982" t="str">
        <f t="shared" si="462"/>
        <v>60001-100000</v>
      </c>
      <c r="O3982">
        <f t="shared" si="461"/>
        <v>24712.25</v>
      </c>
      <c r="P3982">
        <f t="shared" si="463"/>
        <v>74635.5</v>
      </c>
      <c r="Q3982">
        <f t="shared" si="464"/>
        <v>49923.25</v>
      </c>
      <c r="R3982">
        <f t="shared" si="465"/>
        <v>-50172.625</v>
      </c>
      <c r="S3982">
        <f t="shared" si="466"/>
        <v>149520.375</v>
      </c>
      <c r="T3982">
        <v>64340</v>
      </c>
    </row>
    <row r="3983" spans="1:20" ht="15" thickBot="1" x14ac:dyDescent="0.4">
      <c r="A3983">
        <v>149668</v>
      </c>
      <c r="B3983" s="2">
        <v>41789.397164351853</v>
      </c>
      <c r="C3983" t="s">
        <v>30</v>
      </c>
      <c r="D3983" t="s">
        <v>27</v>
      </c>
      <c r="E3983" s="6" t="s">
        <v>18</v>
      </c>
      <c r="F3983" t="s">
        <v>6</v>
      </c>
      <c r="G3983">
        <v>80185</v>
      </c>
      <c r="H3983">
        <f t="shared" si="460"/>
        <v>80185</v>
      </c>
      <c r="I3983" t="str">
        <f t="shared" si="462"/>
        <v>60001-100000</v>
      </c>
      <c r="O3983">
        <f t="shared" si="461"/>
        <v>24709.5</v>
      </c>
      <c r="P3983">
        <f t="shared" si="463"/>
        <v>74648</v>
      </c>
      <c r="Q3983">
        <f t="shared" si="464"/>
        <v>49938.5</v>
      </c>
      <c r="R3983">
        <f t="shared" si="465"/>
        <v>-50198.25</v>
      </c>
      <c r="S3983">
        <f t="shared" si="466"/>
        <v>149555.75</v>
      </c>
      <c r="T3983">
        <v>80185</v>
      </c>
    </row>
    <row r="3984" spans="1:20" ht="15" thickBot="1" x14ac:dyDescent="0.4">
      <c r="A3984">
        <v>708626</v>
      </c>
      <c r="B3984" s="2">
        <v>41821.501377314817</v>
      </c>
      <c r="C3984" t="s">
        <v>31</v>
      </c>
      <c r="D3984" t="s">
        <v>27</v>
      </c>
      <c r="E3984" s="6" t="s">
        <v>18</v>
      </c>
      <c r="F3984" t="s">
        <v>6</v>
      </c>
      <c r="G3984">
        <v>91881</v>
      </c>
      <c r="H3984">
        <f t="shared" si="460"/>
        <v>91881</v>
      </c>
      <c r="I3984" t="str">
        <f t="shared" si="462"/>
        <v>60001-100000</v>
      </c>
      <c r="O3984">
        <f t="shared" si="461"/>
        <v>24706.75</v>
      </c>
      <c r="P3984">
        <f t="shared" si="463"/>
        <v>74614.75</v>
      </c>
      <c r="Q3984">
        <f t="shared" si="464"/>
        <v>49908</v>
      </c>
      <c r="R3984">
        <f t="shared" si="465"/>
        <v>-50155.25</v>
      </c>
      <c r="S3984">
        <f t="shared" si="466"/>
        <v>149476.75</v>
      </c>
      <c r="T3984">
        <v>91881</v>
      </c>
    </row>
    <row r="3985" spans="1:20" ht="15" thickBot="1" x14ac:dyDescent="0.4">
      <c r="A3985">
        <v>121218</v>
      </c>
      <c r="B3985" s="2">
        <v>41817.396851851852</v>
      </c>
      <c r="C3985" t="s">
        <v>30</v>
      </c>
      <c r="D3985" t="s">
        <v>27</v>
      </c>
      <c r="E3985" s="6" t="s">
        <v>12</v>
      </c>
      <c r="F3985" t="s">
        <v>10</v>
      </c>
      <c r="G3985">
        <v>91417</v>
      </c>
      <c r="H3985">
        <f t="shared" si="460"/>
        <v>91417</v>
      </c>
      <c r="I3985" t="str">
        <f t="shared" si="462"/>
        <v>60001-100000</v>
      </c>
      <c r="O3985">
        <f t="shared" si="461"/>
        <v>24704</v>
      </c>
      <c r="P3985">
        <f t="shared" si="463"/>
        <v>74590</v>
      </c>
      <c r="Q3985">
        <f t="shared" si="464"/>
        <v>49886</v>
      </c>
      <c r="R3985">
        <f t="shared" si="465"/>
        <v>-50125</v>
      </c>
      <c r="S3985">
        <f t="shared" si="466"/>
        <v>149419</v>
      </c>
      <c r="T3985">
        <v>91417</v>
      </c>
    </row>
    <row r="3986" spans="1:20" ht="15" thickBot="1" x14ac:dyDescent="0.4">
      <c r="A3986">
        <v>687891</v>
      </c>
      <c r="B3986" s="2">
        <v>41824.395601851851</v>
      </c>
      <c r="C3986" t="s">
        <v>31</v>
      </c>
      <c r="D3986" t="s">
        <v>29</v>
      </c>
      <c r="E3986" s="6" t="s">
        <v>12</v>
      </c>
      <c r="F3986" t="s">
        <v>10</v>
      </c>
      <c r="G3986">
        <v>14642</v>
      </c>
      <c r="H3986">
        <f t="shared" si="460"/>
        <v>14642</v>
      </c>
      <c r="I3986" t="str">
        <f t="shared" si="462"/>
        <v>0-20,000</v>
      </c>
      <c r="O3986">
        <f t="shared" si="461"/>
        <v>24704</v>
      </c>
      <c r="P3986">
        <f t="shared" si="463"/>
        <v>74534.5</v>
      </c>
      <c r="Q3986">
        <f t="shared" si="464"/>
        <v>49830.5</v>
      </c>
      <c r="R3986">
        <f t="shared" si="465"/>
        <v>-50041.75</v>
      </c>
      <c r="S3986">
        <f t="shared" si="466"/>
        <v>149280.25</v>
      </c>
      <c r="T3986">
        <v>14642</v>
      </c>
    </row>
    <row r="3987" spans="1:20" ht="15" thickBot="1" x14ac:dyDescent="0.4">
      <c r="A3987">
        <v>100256</v>
      </c>
      <c r="B3987" s="2">
        <v>41834.674120370371</v>
      </c>
      <c r="C3987" t="s">
        <v>31</v>
      </c>
      <c r="D3987" t="s">
        <v>29</v>
      </c>
      <c r="E3987" s="6" t="s">
        <v>12</v>
      </c>
      <c r="F3987" t="s">
        <v>10</v>
      </c>
      <c r="G3987">
        <v>53297</v>
      </c>
      <c r="H3987">
        <f t="shared" si="460"/>
        <v>53297</v>
      </c>
      <c r="I3987" t="str">
        <f t="shared" si="462"/>
        <v>40001-60000</v>
      </c>
      <c r="O3987">
        <f t="shared" si="461"/>
        <v>24709.5</v>
      </c>
      <c r="P3987">
        <f t="shared" si="463"/>
        <v>74553</v>
      </c>
      <c r="Q3987">
        <f t="shared" si="464"/>
        <v>49843.5</v>
      </c>
      <c r="R3987">
        <f t="shared" si="465"/>
        <v>-50055.75</v>
      </c>
      <c r="S3987">
        <f t="shared" si="466"/>
        <v>149318.25</v>
      </c>
      <c r="T3987">
        <v>53297</v>
      </c>
    </row>
    <row r="3988" spans="1:20" ht="15" thickBot="1" x14ac:dyDescent="0.4">
      <c r="A3988">
        <v>67200</v>
      </c>
      <c r="B3988" s="2">
        <v>41843.507754629631</v>
      </c>
      <c r="C3988" t="s">
        <v>31</v>
      </c>
      <c r="D3988" t="s">
        <v>27</v>
      </c>
      <c r="E3988" s="6" t="s">
        <v>12</v>
      </c>
      <c r="F3988" t="s">
        <v>10</v>
      </c>
      <c r="G3988">
        <v>52778</v>
      </c>
      <c r="H3988">
        <f t="shared" si="460"/>
        <v>52778</v>
      </c>
      <c r="I3988" t="str">
        <f t="shared" si="462"/>
        <v>40001-60000</v>
      </c>
      <c r="O3988">
        <f t="shared" si="461"/>
        <v>24706.75</v>
      </c>
      <c r="P3988">
        <f t="shared" si="463"/>
        <v>74571.5</v>
      </c>
      <c r="Q3988">
        <f t="shared" si="464"/>
        <v>49864.75</v>
      </c>
      <c r="R3988">
        <f t="shared" si="465"/>
        <v>-50090.375</v>
      </c>
      <c r="S3988">
        <f t="shared" si="466"/>
        <v>149368.625</v>
      </c>
      <c r="T3988">
        <v>52778</v>
      </c>
    </row>
    <row r="3989" spans="1:20" ht="15" thickBot="1" x14ac:dyDescent="0.4">
      <c r="A3989">
        <v>65620</v>
      </c>
      <c r="B3989" s="2">
        <v>41775.400810185187</v>
      </c>
      <c r="C3989" t="s">
        <v>30</v>
      </c>
      <c r="D3989" t="s">
        <v>27</v>
      </c>
      <c r="E3989" s="6" t="s">
        <v>17</v>
      </c>
      <c r="F3989" t="s">
        <v>5</v>
      </c>
      <c r="G3989">
        <v>35469</v>
      </c>
      <c r="H3989">
        <f t="shared" si="460"/>
        <v>35469</v>
      </c>
      <c r="I3989" t="str">
        <f t="shared" si="462"/>
        <v>20001-40000</v>
      </c>
      <c r="O3989">
        <f t="shared" si="461"/>
        <v>24704</v>
      </c>
      <c r="P3989">
        <f t="shared" si="463"/>
        <v>74590</v>
      </c>
      <c r="Q3989">
        <f t="shared" si="464"/>
        <v>49886</v>
      </c>
      <c r="R3989">
        <f t="shared" si="465"/>
        <v>-50125</v>
      </c>
      <c r="S3989">
        <f t="shared" si="466"/>
        <v>149419</v>
      </c>
      <c r="T3989">
        <v>35469</v>
      </c>
    </row>
    <row r="3990" spans="1:20" ht="15" thickBot="1" x14ac:dyDescent="0.4">
      <c r="A3990">
        <v>820771</v>
      </c>
      <c r="B3990" s="2">
        <v>41866.397627314815</v>
      </c>
      <c r="C3990" t="s">
        <v>31</v>
      </c>
      <c r="D3990" t="s">
        <v>27</v>
      </c>
      <c r="E3990" s="6" t="s">
        <v>17</v>
      </c>
      <c r="F3990" t="s">
        <v>10</v>
      </c>
      <c r="G3990">
        <v>39064</v>
      </c>
      <c r="H3990">
        <f t="shared" si="460"/>
        <v>39064</v>
      </c>
      <c r="I3990" t="str">
        <f t="shared" si="462"/>
        <v>20001-40000</v>
      </c>
      <c r="O3990">
        <f t="shared" si="461"/>
        <v>24704</v>
      </c>
      <c r="P3990">
        <f t="shared" si="463"/>
        <v>74598.25</v>
      </c>
      <c r="Q3990">
        <f t="shared" si="464"/>
        <v>49894.25</v>
      </c>
      <c r="R3990">
        <f t="shared" si="465"/>
        <v>-50137.375</v>
      </c>
      <c r="S3990">
        <f t="shared" si="466"/>
        <v>149439.625</v>
      </c>
      <c r="T3990">
        <v>39064</v>
      </c>
    </row>
    <row r="3991" spans="1:20" ht="15" thickBot="1" x14ac:dyDescent="0.4">
      <c r="A3991">
        <v>482167</v>
      </c>
      <c r="B3991" s="2">
        <v>41789.396886574075</v>
      </c>
      <c r="C3991" t="s">
        <v>30</v>
      </c>
      <c r="D3991" t="s">
        <v>27</v>
      </c>
      <c r="E3991" s="6" t="s">
        <v>18</v>
      </c>
      <c r="F3991" t="s">
        <v>10</v>
      </c>
      <c r="G3991">
        <v>75283</v>
      </c>
      <c r="H3991">
        <f t="shared" si="460"/>
        <v>75283</v>
      </c>
      <c r="I3991" t="str">
        <f t="shared" si="462"/>
        <v>60001-100000</v>
      </c>
      <c r="O3991">
        <f t="shared" si="461"/>
        <v>24704</v>
      </c>
      <c r="P3991">
        <f t="shared" si="463"/>
        <v>74606.5</v>
      </c>
      <c r="Q3991">
        <f t="shared" si="464"/>
        <v>49902.5</v>
      </c>
      <c r="R3991">
        <f t="shared" si="465"/>
        <v>-50149.75</v>
      </c>
      <c r="S3991">
        <f t="shared" si="466"/>
        <v>149460.25</v>
      </c>
      <c r="T3991">
        <v>75283</v>
      </c>
    </row>
    <row r="3992" spans="1:20" ht="15" thickBot="1" x14ac:dyDescent="0.4">
      <c r="A3992">
        <v>16292</v>
      </c>
      <c r="B3992" s="2">
        <v>41796.397673611114</v>
      </c>
      <c r="C3992" t="s">
        <v>31</v>
      </c>
      <c r="D3992" t="s">
        <v>28</v>
      </c>
      <c r="E3992" s="6" t="s">
        <v>18</v>
      </c>
      <c r="F3992" t="s">
        <v>10</v>
      </c>
      <c r="G3992">
        <v>28946</v>
      </c>
      <c r="H3992">
        <f t="shared" si="460"/>
        <v>28946</v>
      </c>
      <c r="I3992" t="str">
        <f t="shared" si="462"/>
        <v>20001-40000</v>
      </c>
      <c r="O3992">
        <f t="shared" si="461"/>
        <v>24704</v>
      </c>
      <c r="P3992">
        <f t="shared" si="463"/>
        <v>74571.5</v>
      </c>
      <c r="Q3992">
        <f t="shared" si="464"/>
        <v>49867.5</v>
      </c>
      <c r="R3992">
        <f t="shared" si="465"/>
        <v>-50097.25</v>
      </c>
      <c r="S3992">
        <f t="shared" si="466"/>
        <v>149372.75</v>
      </c>
      <c r="T3992">
        <v>28946</v>
      </c>
    </row>
    <row r="3993" spans="1:20" ht="15" thickBot="1" x14ac:dyDescent="0.4">
      <c r="A3993">
        <v>62419</v>
      </c>
      <c r="B3993" s="2">
        <v>41803.399317129632</v>
      </c>
      <c r="C3993" t="s">
        <v>31</v>
      </c>
      <c r="D3993" t="s">
        <v>27</v>
      </c>
      <c r="E3993" s="6" t="s">
        <v>17</v>
      </c>
      <c r="F3993" t="s">
        <v>4</v>
      </c>
      <c r="G3993">
        <v>26272</v>
      </c>
      <c r="H3993">
        <f t="shared" si="460"/>
        <v>26272</v>
      </c>
      <c r="I3993" t="str">
        <f t="shared" si="462"/>
        <v>20001-40000</v>
      </c>
      <c r="O3993">
        <f t="shared" si="461"/>
        <v>24704</v>
      </c>
      <c r="P3993">
        <f t="shared" si="463"/>
        <v>74590</v>
      </c>
      <c r="Q3993">
        <f t="shared" si="464"/>
        <v>49886</v>
      </c>
      <c r="R3993">
        <f t="shared" si="465"/>
        <v>-50125</v>
      </c>
      <c r="S3993">
        <f t="shared" si="466"/>
        <v>149419</v>
      </c>
      <c r="T3993">
        <v>26272</v>
      </c>
    </row>
    <row r="3994" spans="1:20" ht="15" thickBot="1" x14ac:dyDescent="0.4">
      <c r="A3994">
        <v>65483</v>
      </c>
      <c r="B3994" s="2">
        <v>41761.397789351853</v>
      </c>
      <c r="C3994" t="s">
        <v>31</v>
      </c>
      <c r="D3994" t="s">
        <v>27</v>
      </c>
      <c r="E3994" s="6" t="s">
        <v>15</v>
      </c>
      <c r="F3994" t="s">
        <v>2</v>
      </c>
      <c r="G3994">
        <v>53883</v>
      </c>
      <c r="H3994">
        <f t="shared" si="460"/>
        <v>53883</v>
      </c>
      <c r="I3994" t="str">
        <f t="shared" si="462"/>
        <v>40001-60000</v>
      </c>
      <c r="O3994">
        <f t="shared" si="461"/>
        <v>24697.5</v>
      </c>
      <c r="P3994">
        <f t="shared" si="463"/>
        <v>74598.25</v>
      </c>
      <c r="Q3994">
        <f t="shared" si="464"/>
        <v>49900.75</v>
      </c>
      <c r="R3994">
        <f t="shared" si="465"/>
        <v>-50153.625</v>
      </c>
      <c r="S3994">
        <f t="shared" si="466"/>
        <v>149449.375</v>
      </c>
      <c r="T3994">
        <v>53883</v>
      </c>
    </row>
    <row r="3995" spans="1:20" ht="15" thickBot="1" x14ac:dyDescent="0.4">
      <c r="A3995">
        <v>292732</v>
      </c>
      <c r="B3995" s="2">
        <v>41788.831284722219</v>
      </c>
      <c r="C3995" t="s">
        <v>30</v>
      </c>
      <c r="D3995" t="s">
        <v>27</v>
      </c>
      <c r="E3995" s="6" t="s">
        <v>20</v>
      </c>
      <c r="F3995" t="s">
        <v>2</v>
      </c>
      <c r="G3995">
        <v>63846</v>
      </c>
      <c r="H3995">
        <f t="shared" si="460"/>
        <v>63846</v>
      </c>
      <c r="I3995" t="str">
        <f t="shared" si="462"/>
        <v>60001-100000</v>
      </c>
      <c r="O3995">
        <f t="shared" si="461"/>
        <v>24691</v>
      </c>
      <c r="P3995">
        <f t="shared" si="463"/>
        <v>74606.5</v>
      </c>
      <c r="Q3995">
        <f t="shared" si="464"/>
        <v>49915.5</v>
      </c>
      <c r="R3995">
        <f t="shared" si="465"/>
        <v>-50182.25</v>
      </c>
      <c r="S3995">
        <f t="shared" si="466"/>
        <v>149479.75</v>
      </c>
      <c r="T3995">
        <v>63846</v>
      </c>
    </row>
    <row r="3996" spans="1:20" ht="15" thickBot="1" x14ac:dyDescent="0.4">
      <c r="A3996">
        <v>461785</v>
      </c>
      <c r="B3996" s="2">
        <v>41773.370532407411</v>
      </c>
      <c r="C3996" t="s">
        <v>30</v>
      </c>
      <c r="D3996" t="s">
        <v>29</v>
      </c>
      <c r="E3996" s="6" t="s">
        <v>20</v>
      </c>
      <c r="F3996" t="s">
        <v>2</v>
      </c>
      <c r="G3996">
        <v>94357</v>
      </c>
      <c r="H3996">
        <f t="shared" si="460"/>
        <v>94357</v>
      </c>
      <c r="I3996" t="str">
        <f t="shared" si="462"/>
        <v>60001-100000</v>
      </c>
      <c r="O3996">
        <f t="shared" si="461"/>
        <v>24684.5</v>
      </c>
      <c r="P3996">
        <f t="shared" si="463"/>
        <v>74614.75</v>
      </c>
      <c r="Q3996">
        <f t="shared" si="464"/>
        <v>49930.25</v>
      </c>
      <c r="R3996">
        <f t="shared" si="465"/>
        <v>-50210.875</v>
      </c>
      <c r="S3996">
        <f t="shared" si="466"/>
        <v>149510.125</v>
      </c>
      <c r="T3996">
        <v>94357</v>
      </c>
    </row>
    <row r="3997" spans="1:20" ht="15" thickBot="1" x14ac:dyDescent="0.4">
      <c r="A3997">
        <v>170112</v>
      </c>
      <c r="B3997" s="2">
        <v>41773.370891203704</v>
      </c>
      <c r="C3997" t="s">
        <v>31</v>
      </c>
      <c r="D3997" t="s">
        <v>27</v>
      </c>
      <c r="E3997" s="6" t="s">
        <v>20</v>
      </c>
      <c r="F3997" t="s">
        <v>2</v>
      </c>
      <c r="G3997">
        <v>3360</v>
      </c>
      <c r="H3997">
        <f t="shared" si="460"/>
        <v>3360</v>
      </c>
      <c r="I3997" t="str">
        <f t="shared" si="462"/>
        <v>0-20,000</v>
      </c>
      <c r="O3997">
        <f t="shared" si="461"/>
        <v>24678</v>
      </c>
      <c r="P3997">
        <f t="shared" si="463"/>
        <v>74590</v>
      </c>
      <c r="Q3997">
        <f t="shared" si="464"/>
        <v>49912</v>
      </c>
      <c r="R3997">
        <f t="shared" si="465"/>
        <v>-50190</v>
      </c>
      <c r="S3997">
        <f t="shared" si="466"/>
        <v>149458</v>
      </c>
      <c r="T3997">
        <v>3360</v>
      </c>
    </row>
    <row r="3998" spans="1:20" ht="15" thickBot="1" x14ac:dyDescent="0.4">
      <c r="A3998">
        <v>465549</v>
      </c>
      <c r="B3998" s="2">
        <v>41774.361956018518</v>
      </c>
      <c r="C3998" t="s">
        <v>30</v>
      </c>
      <c r="D3998" t="s">
        <v>27</v>
      </c>
      <c r="E3998" s="6" t="s">
        <v>20</v>
      </c>
      <c r="F3998" t="s">
        <v>2</v>
      </c>
      <c r="G3998">
        <v>99432</v>
      </c>
      <c r="H3998">
        <f t="shared" si="460"/>
        <v>99432</v>
      </c>
      <c r="I3998" t="str">
        <f t="shared" si="462"/>
        <v>60001-100000</v>
      </c>
      <c r="O3998">
        <f t="shared" si="461"/>
        <v>24697.5</v>
      </c>
      <c r="P3998">
        <f t="shared" si="463"/>
        <v>74598.25</v>
      </c>
      <c r="Q3998">
        <f t="shared" si="464"/>
        <v>49900.75</v>
      </c>
      <c r="R3998">
        <f t="shared" si="465"/>
        <v>-50153.625</v>
      </c>
      <c r="S3998">
        <f t="shared" si="466"/>
        <v>149449.375</v>
      </c>
      <c r="T3998">
        <v>99432</v>
      </c>
    </row>
    <row r="3999" spans="1:20" ht="15" thickBot="1" x14ac:dyDescent="0.4">
      <c r="A3999">
        <v>69388</v>
      </c>
      <c r="B3999" s="2">
        <v>41778.643310185187</v>
      </c>
      <c r="C3999" t="s">
        <v>31</v>
      </c>
      <c r="D3999" t="s">
        <v>27</v>
      </c>
      <c r="E3999" s="6" t="s">
        <v>20</v>
      </c>
      <c r="F3999" t="s">
        <v>2</v>
      </c>
      <c r="G3999">
        <v>17536</v>
      </c>
      <c r="H3999">
        <f t="shared" si="460"/>
        <v>17536</v>
      </c>
      <c r="I3999" t="str">
        <f t="shared" si="462"/>
        <v>0-20,000</v>
      </c>
      <c r="O3999">
        <f t="shared" si="461"/>
        <v>24691</v>
      </c>
      <c r="P3999">
        <f t="shared" si="463"/>
        <v>74553</v>
      </c>
      <c r="Q3999">
        <f t="shared" si="464"/>
        <v>49862</v>
      </c>
      <c r="R3999">
        <f t="shared" si="465"/>
        <v>-50102</v>
      </c>
      <c r="S3999">
        <f t="shared" si="466"/>
        <v>149346</v>
      </c>
      <c r="T3999">
        <v>17536</v>
      </c>
    </row>
    <row r="4000" spans="1:20" ht="15" thickBot="1" x14ac:dyDescent="0.4">
      <c r="A4000">
        <v>817053</v>
      </c>
      <c r="B4000" s="2">
        <v>41764.397453703707</v>
      </c>
      <c r="C4000" t="s">
        <v>31</v>
      </c>
      <c r="D4000" t="s">
        <v>29</v>
      </c>
      <c r="E4000" s="6" t="s">
        <v>14</v>
      </c>
      <c r="F4000" t="s">
        <v>6</v>
      </c>
      <c r="G4000">
        <v>63967</v>
      </c>
      <c r="H4000">
        <f t="shared" si="460"/>
        <v>63967</v>
      </c>
      <c r="I4000" t="str">
        <f t="shared" si="462"/>
        <v>60001-100000</v>
      </c>
      <c r="O4000">
        <f t="shared" si="461"/>
        <v>24704</v>
      </c>
      <c r="P4000">
        <f t="shared" si="463"/>
        <v>74571.5</v>
      </c>
      <c r="Q4000">
        <f t="shared" si="464"/>
        <v>49867.5</v>
      </c>
      <c r="R4000">
        <f t="shared" si="465"/>
        <v>-50097.25</v>
      </c>
      <c r="S4000">
        <f t="shared" si="466"/>
        <v>149372.75</v>
      </c>
      <c r="T4000">
        <v>63967</v>
      </c>
    </row>
    <row r="4001" spans="1:20" ht="15" thickBot="1" x14ac:dyDescent="0.4">
      <c r="A4001">
        <v>430921</v>
      </c>
      <c r="B4001" s="2">
        <v>41771.587627314817</v>
      </c>
      <c r="C4001" t="s">
        <v>31</v>
      </c>
      <c r="D4001" t="s">
        <v>29</v>
      </c>
      <c r="E4001" s="6" t="s">
        <v>14</v>
      </c>
      <c r="F4001" t="s">
        <v>6</v>
      </c>
      <c r="G4001">
        <v>19571</v>
      </c>
      <c r="H4001">
        <f t="shared" si="460"/>
        <v>19571</v>
      </c>
      <c r="I4001" t="str">
        <f t="shared" si="462"/>
        <v>0-20,000</v>
      </c>
      <c r="O4001">
        <f t="shared" si="461"/>
        <v>24704</v>
      </c>
      <c r="P4001">
        <f t="shared" si="463"/>
        <v>74590</v>
      </c>
      <c r="Q4001">
        <f t="shared" si="464"/>
        <v>49886</v>
      </c>
      <c r="R4001">
        <f t="shared" si="465"/>
        <v>-50125</v>
      </c>
      <c r="S4001">
        <f t="shared" si="466"/>
        <v>149419</v>
      </c>
      <c r="T4001">
        <v>19571</v>
      </c>
    </row>
    <row r="4002" spans="1:20" ht="15" thickBot="1" x14ac:dyDescent="0.4">
      <c r="A4002">
        <v>581633</v>
      </c>
      <c r="B4002" s="2">
        <v>41820.813391203701</v>
      </c>
      <c r="C4002" t="s">
        <v>30</v>
      </c>
      <c r="D4002" t="s">
        <v>29</v>
      </c>
      <c r="E4002" s="6" t="s">
        <v>14</v>
      </c>
      <c r="F4002" t="s">
        <v>4</v>
      </c>
      <c r="G4002">
        <v>86946</v>
      </c>
      <c r="H4002">
        <f t="shared" si="460"/>
        <v>86946</v>
      </c>
      <c r="I4002" t="str">
        <f t="shared" si="462"/>
        <v>60001-100000</v>
      </c>
      <c r="O4002">
        <f t="shared" si="461"/>
        <v>24704</v>
      </c>
      <c r="P4002">
        <f t="shared" si="463"/>
        <v>74598.25</v>
      </c>
      <c r="Q4002">
        <f t="shared" si="464"/>
        <v>49894.25</v>
      </c>
      <c r="R4002">
        <f t="shared" si="465"/>
        <v>-50137.375</v>
      </c>
      <c r="S4002">
        <f t="shared" si="466"/>
        <v>149439.625</v>
      </c>
      <c r="T4002">
        <v>86946</v>
      </c>
    </row>
    <row r="4003" spans="1:20" ht="15" thickBot="1" x14ac:dyDescent="0.4">
      <c r="A4003">
        <v>366136</v>
      </c>
      <c r="B4003" s="2">
        <v>41834.396921296298</v>
      </c>
      <c r="C4003" t="s">
        <v>30</v>
      </c>
      <c r="D4003" t="s">
        <v>27</v>
      </c>
      <c r="E4003" s="6" t="s">
        <v>20</v>
      </c>
      <c r="F4003" t="s">
        <v>5</v>
      </c>
      <c r="G4003">
        <v>27724</v>
      </c>
      <c r="H4003">
        <f t="shared" si="460"/>
        <v>27724</v>
      </c>
      <c r="I4003" t="str">
        <f t="shared" si="462"/>
        <v>20001-40000</v>
      </c>
      <c r="O4003">
        <f t="shared" si="461"/>
        <v>24704</v>
      </c>
      <c r="P4003">
        <f t="shared" si="463"/>
        <v>74553</v>
      </c>
      <c r="Q4003">
        <f t="shared" si="464"/>
        <v>49849</v>
      </c>
      <c r="R4003">
        <f t="shared" si="465"/>
        <v>-50069.5</v>
      </c>
      <c r="S4003">
        <f t="shared" si="466"/>
        <v>149326.5</v>
      </c>
      <c r="T4003">
        <v>27724</v>
      </c>
    </row>
    <row r="4004" spans="1:20" ht="15" thickBot="1" x14ac:dyDescent="0.4">
      <c r="A4004">
        <v>754743</v>
      </c>
      <c r="B4004" s="2">
        <v>41837.747835648152</v>
      </c>
      <c r="C4004" t="s">
        <v>30</v>
      </c>
      <c r="D4004" t="s">
        <v>27</v>
      </c>
      <c r="E4004" s="6" t="s">
        <v>20</v>
      </c>
      <c r="F4004" t="s">
        <v>5</v>
      </c>
      <c r="G4004">
        <v>4541</v>
      </c>
      <c r="H4004">
        <f t="shared" si="460"/>
        <v>4541</v>
      </c>
      <c r="I4004" t="str">
        <f t="shared" si="462"/>
        <v>0-20,000</v>
      </c>
      <c r="O4004">
        <f t="shared" si="461"/>
        <v>24704</v>
      </c>
      <c r="P4004">
        <f t="shared" si="463"/>
        <v>74571.5</v>
      </c>
      <c r="Q4004">
        <f t="shared" si="464"/>
        <v>49867.5</v>
      </c>
      <c r="R4004">
        <f t="shared" si="465"/>
        <v>-50097.25</v>
      </c>
      <c r="S4004">
        <f t="shared" si="466"/>
        <v>149372.75</v>
      </c>
      <c r="T4004">
        <v>4541</v>
      </c>
    </row>
    <row r="4005" spans="1:20" ht="15" thickBot="1" x14ac:dyDescent="0.4">
      <c r="A4005">
        <v>925800</v>
      </c>
      <c r="B4005" s="2">
        <v>41817.421689814815</v>
      </c>
      <c r="C4005" t="s">
        <v>30</v>
      </c>
      <c r="D4005" t="s">
        <v>29</v>
      </c>
      <c r="E4005" s="6" t="s">
        <v>20</v>
      </c>
      <c r="F4005" t="s">
        <v>10</v>
      </c>
      <c r="G4005">
        <v>40305</v>
      </c>
      <c r="H4005">
        <f t="shared" si="460"/>
        <v>40305</v>
      </c>
      <c r="I4005" t="str">
        <f t="shared" si="462"/>
        <v>40001-60000</v>
      </c>
      <c r="O4005">
        <f t="shared" si="461"/>
        <v>24704</v>
      </c>
      <c r="P4005">
        <f t="shared" si="463"/>
        <v>74590</v>
      </c>
      <c r="Q4005">
        <f t="shared" si="464"/>
        <v>49886</v>
      </c>
      <c r="R4005">
        <f t="shared" si="465"/>
        <v>-50125</v>
      </c>
      <c r="S4005">
        <f t="shared" si="466"/>
        <v>149419</v>
      </c>
      <c r="T4005">
        <v>40305</v>
      </c>
    </row>
    <row r="4006" spans="1:20" ht="15" thickBot="1" x14ac:dyDescent="0.4">
      <c r="A4006">
        <v>26542</v>
      </c>
      <c r="B4006" s="2">
        <v>41771.663460648146</v>
      </c>
      <c r="C4006" t="s">
        <v>31</v>
      </c>
      <c r="D4006" t="s">
        <v>27</v>
      </c>
      <c r="E4006" s="6" t="s">
        <v>20</v>
      </c>
      <c r="F4006" t="s">
        <v>10</v>
      </c>
      <c r="G4006">
        <v>47561</v>
      </c>
      <c r="H4006">
        <f t="shared" si="460"/>
        <v>47561</v>
      </c>
      <c r="I4006" t="str">
        <f t="shared" si="462"/>
        <v>40001-60000</v>
      </c>
      <c r="O4006">
        <f t="shared" si="461"/>
        <v>24704</v>
      </c>
      <c r="P4006">
        <f t="shared" si="463"/>
        <v>74598.25</v>
      </c>
      <c r="Q4006">
        <f t="shared" si="464"/>
        <v>49894.25</v>
      </c>
      <c r="R4006">
        <f t="shared" si="465"/>
        <v>-50137.375</v>
      </c>
      <c r="S4006">
        <f t="shared" si="466"/>
        <v>149439.625</v>
      </c>
      <c r="T4006">
        <v>47561</v>
      </c>
    </row>
    <row r="4007" spans="1:20" ht="15" thickBot="1" x14ac:dyDescent="0.4">
      <c r="A4007">
        <v>143411</v>
      </c>
      <c r="B4007" s="2">
        <v>41771.663819444446</v>
      </c>
      <c r="C4007" t="s">
        <v>31</v>
      </c>
      <c r="D4007" t="s">
        <v>29</v>
      </c>
      <c r="E4007" s="6" t="s">
        <v>20</v>
      </c>
      <c r="F4007" t="s">
        <v>10</v>
      </c>
      <c r="G4007">
        <v>79879</v>
      </c>
      <c r="H4007">
        <f t="shared" si="460"/>
        <v>79879</v>
      </c>
      <c r="I4007" t="str">
        <f t="shared" si="462"/>
        <v>60001-100000</v>
      </c>
      <c r="O4007">
        <f t="shared" si="461"/>
        <v>24704</v>
      </c>
      <c r="P4007">
        <f t="shared" si="463"/>
        <v>74606.5</v>
      </c>
      <c r="Q4007">
        <f t="shared" si="464"/>
        <v>49902.5</v>
      </c>
      <c r="R4007">
        <f t="shared" si="465"/>
        <v>-50149.75</v>
      </c>
      <c r="S4007">
        <f t="shared" si="466"/>
        <v>149460.25</v>
      </c>
      <c r="T4007">
        <v>79879</v>
      </c>
    </row>
    <row r="4008" spans="1:20" ht="15" thickBot="1" x14ac:dyDescent="0.4">
      <c r="A4008">
        <v>173602</v>
      </c>
      <c r="B4008" s="2">
        <v>41786.397303240738</v>
      </c>
      <c r="C4008" t="s">
        <v>30</v>
      </c>
      <c r="D4008" t="s">
        <v>27</v>
      </c>
      <c r="E4008" s="6" t="s">
        <v>20</v>
      </c>
      <c r="F4008" t="s">
        <v>4</v>
      </c>
      <c r="G4008">
        <v>28869</v>
      </c>
      <c r="H4008">
        <f t="shared" si="460"/>
        <v>28869</v>
      </c>
      <c r="I4008" t="str">
        <f t="shared" si="462"/>
        <v>20001-40000</v>
      </c>
      <c r="O4008">
        <f t="shared" si="461"/>
        <v>24704</v>
      </c>
      <c r="P4008">
        <f t="shared" si="463"/>
        <v>74571.5</v>
      </c>
      <c r="Q4008">
        <f t="shared" si="464"/>
        <v>49867.5</v>
      </c>
      <c r="R4008">
        <f t="shared" si="465"/>
        <v>-50097.25</v>
      </c>
      <c r="S4008">
        <f t="shared" si="466"/>
        <v>149372.75</v>
      </c>
      <c r="T4008">
        <v>28869</v>
      </c>
    </row>
    <row r="4009" spans="1:20" ht="15" thickBot="1" x14ac:dyDescent="0.4">
      <c r="A4009">
        <v>337886</v>
      </c>
      <c r="B4009" s="2">
        <v>41793.396956018521</v>
      </c>
      <c r="C4009" t="s">
        <v>30</v>
      </c>
      <c r="D4009" t="s">
        <v>27</v>
      </c>
      <c r="E4009" s="6" t="s">
        <v>20</v>
      </c>
      <c r="F4009" t="s">
        <v>4</v>
      </c>
      <c r="G4009">
        <v>97965</v>
      </c>
      <c r="H4009">
        <f t="shared" si="460"/>
        <v>97965</v>
      </c>
      <c r="I4009" t="str">
        <f t="shared" si="462"/>
        <v>60001-100000</v>
      </c>
      <c r="O4009">
        <f t="shared" si="461"/>
        <v>24704</v>
      </c>
      <c r="P4009">
        <f t="shared" si="463"/>
        <v>74590</v>
      </c>
      <c r="Q4009">
        <f t="shared" si="464"/>
        <v>49886</v>
      </c>
      <c r="R4009">
        <f t="shared" si="465"/>
        <v>-50125</v>
      </c>
      <c r="S4009">
        <f t="shared" si="466"/>
        <v>149419</v>
      </c>
      <c r="T4009">
        <v>97965</v>
      </c>
    </row>
    <row r="4010" spans="1:20" ht="15" thickBot="1" x14ac:dyDescent="0.4">
      <c r="A4010">
        <v>250547</v>
      </c>
      <c r="B4010" s="2">
        <v>41793.397777777776</v>
      </c>
      <c r="C4010" t="s">
        <v>31</v>
      </c>
      <c r="D4010" t="s">
        <v>27</v>
      </c>
      <c r="E4010" s="6" t="s">
        <v>20</v>
      </c>
      <c r="F4010" t="s">
        <v>4</v>
      </c>
      <c r="G4010">
        <v>77318</v>
      </c>
      <c r="H4010">
        <f t="shared" si="460"/>
        <v>77318</v>
      </c>
      <c r="I4010" t="str">
        <f t="shared" si="462"/>
        <v>60001-100000</v>
      </c>
      <c r="O4010">
        <f t="shared" si="461"/>
        <v>24697.5</v>
      </c>
      <c r="P4010">
        <f t="shared" si="463"/>
        <v>74534.5</v>
      </c>
      <c r="Q4010">
        <f t="shared" si="464"/>
        <v>49837</v>
      </c>
      <c r="R4010">
        <f t="shared" si="465"/>
        <v>-50058</v>
      </c>
      <c r="S4010">
        <f t="shared" si="466"/>
        <v>149290</v>
      </c>
      <c r="T4010">
        <v>77318</v>
      </c>
    </row>
    <row r="4011" spans="1:20" ht="15" thickBot="1" x14ac:dyDescent="0.4">
      <c r="A4011">
        <v>295117</v>
      </c>
      <c r="B4011" s="2">
        <v>41766.650902777779</v>
      </c>
      <c r="C4011" t="s">
        <v>30</v>
      </c>
      <c r="D4011" t="s">
        <v>29</v>
      </c>
      <c r="E4011" s="6" t="s">
        <v>12</v>
      </c>
      <c r="F4011" t="s">
        <v>8</v>
      </c>
      <c r="G4011">
        <v>21525</v>
      </c>
      <c r="H4011">
        <f t="shared" si="460"/>
        <v>21525</v>
      </c>
      <c r="I4011" t="str">
        <f t="shared" si="462"/>
        <v>20001-40000</v>
      </c>
      <c r="O4011">
        <f t="shared" si="461"/>
        <v>24691</v>
      </c>
      <c r="P4011">
        <f t="shared" si="463"/>
        <v>74500.5</v>
      </c>
      <c r="Q4011">
        <f t="shared" si="464"/>
        <v>49809.5</v>
      </c>
      <c r="R4011">
        <f t="shared" si="465"/>
        <v>-50023.25</v>
      </c>
      <c r="S4011">
        <f t="shared" si="466"/>
        <v>149214.75</v>
      </c>
      <c r="T4011">
        <v>21525</v>
      </c>
    </row>
    <row r="4012" spans="1:20" ht="15" thickBot="1" x14ac:dyDescent="0.4">
      <c r="A4012">
        <v>218496</v>
      </c>
      <c r="B4012" s="2">
        <v>41766.652824074074</v>
      </c>
      <c r="C4012" t="s">
        <v>30</v>
      </c>
      <c r="D4012" t="s">
        <v>29</v>
      </c>
      <c r="E4012" s="6" t="s">
        <v>12</v>
      </c>
      <c r="F4012" t="s">
        <v>8</v>
      </c>
      <c r="G4012">
        <v>79893</v>
      </c>
      <c r="H4012">
        <f t="shared" si="460"/>
        <v>79893</v>
      </c>
      <c r="I4012" t="str">
        <f t="shared" si="462"/>
        <v>60001-100000</v>
      </c>
      <c r="O4012">
        <f t="shared" si="461"/>
        <v>24704</v>
      </c>
      <c r="P4012">
        <f t="shared" si="463"/>
        <v>74508.25</v>
      </c>
      <c r="Q4012">
        <f t="shared" si="464"/>
        <v>49804.25</v>
      </c>
      <c r="R4012">
        <f t="shared" si="465"/>
        <v>-50002.375</v>
      </c>
      <c r="S4012">
        <f t="shared" si="466"/>
        <v>149214.625</v>
      </c>
      <c r="T4012">
        <v>79893</v>
      </c>
    </row>
    <row r="4013" spans="1:20" ht="15" thickBot="1" x14ac:dyDescent="0.4">
      <c r="A4013">
        <v>446419</v>
      </c>
      <c r="B4013" s="2">
        <v>41837.673831018517</v>
      </c>
      <c r="C4013" t="s">
        <v>31</v>
      </c>
      <c r="D4013" t="s">
        <v>29</v>
      </c>
      <c r="E4013" s="6" t="s">
        <v>12</v>
      </c>
      <c r="F4013" t="s">
        <v>2</v>
      </c>
      <c r="G4013">
        <v>76961</v>
      </c>
      <c r="H4013">
        <f t="shared" si="460"/>
        <v>76961</v>
      </c>
      <c r="I4013" t="str">
        <f t="shared" si="462"/>
        <v>60001-100000</v>
      </c>
      <c r="O4013">
        <f t="shared" si="461"/>
        <v>24704</v>
      </c>
      <c r="P4013">
        <f t="shared" si="463"/>
        <v>74485</v>
      </c>
      <c r="Q4013">
        <f t="shared" si="464"/>
        <v>49781</v>
      </c>
      <c r="R4013">
        <f t="shared" si="465"/>
        <v>-49967.5</v>
      </c>
      <c r="S4013">
        <f t="shared" si="466"/>
        <v>149156.5</v>
      </c>
      <c r="T4013">
        <v>76961</v>
      </c>
    </row>
    <row r="4014" spans="1:20" ht="15" thickBot="1" x14ac:dyDescent="0.4">
      <c r="A4014">
        <v>378793</v>
      </c>
      <c r="B4014" s="2">
        <v>41815.396886574075</v>
      </c>
      <c r="C4014" t="s">
        <v>31</v>
      </c>
      <c r="D4014" t="s">
        <v>27</v>
      </c>
      <c r="E4014" s="6" t="s">
        <v>18</v>
      </c>
      <c r="F4014" t="s">
        <v>5</v>
      </c>
      <c r="G4014">
        <v>29565</v>
      </c>
      <c r="H4014">
        <f t="shared" si="460"/>
        <v>29565</v>
      </c>
      <c r="I4014" t="str">
        <f t="shared" si="462"/>
        <v>20001-40000</v>
      </c>
      <c r="O4014">
        <f t="shared" si="461"/>
        <v>24697.5</v>
      </c>
      <c r="P4014">
        <f t="shared" si="463"/>
        <v>74468.5</v>
      </c>
      <c r="Q4014">
        <f t="shared" si="464"/>
        <v>49771</v>
      </c>
      <c r="R4014">
        <f t="shared" si="465"/>
        <v>-49959</v>
      </c>
      <c r="S4014">
        <f t="shared" si="466"/>
        <v>149125</v>
      </c>
      <c r="T4014">
        <v>29565</v>
      </c>
    </row>
    <row r="4015" spans="1:20" ht="15" thickBot="1" x14ac:dyDescent="0.4">
      <c r="A4015">
        <v>591512</v>
      </c>
      <c r="B4015" s="2">
        <v>41815.911319444444</v>
      </c>
      <c r="C4015" t="s">
        <v>30</v>
      </c>
      <c r="D4015" t="s">
        <v>27</v>
      </c>
      <c r="E4015" s="6" t="s">
        <v>18</v>
      </c>
      <c r="F4015" t="s">
        <v>8</v>
      </c>
      <c r="G4015">
        <v>56505</v>
      </c>
      <c r="H4015">
        <f t="shared" si="460"/>
        <v>56505</v>
      </c>
      <c r="I4015" t="str">
        <f t="shared" si="462"/>
        <v>40001-60000</v>
      </c>
      <c r="O4015">
        <f t="shared" si="461"/>
        <v>24691</v>
      </c>
      <c r="P4015">
        <f t="shared" si="463"/>
        <v>74474</v>
      </c>
      <c r="Q4015">
        <f t="shared" si="464"/>
        <v>49783</v>
      </c>
      <c r="R4015">
        <f t="shared" si="465"/>
        <v>-49983.5</v>
      </c>
      <c r="S4015">
        <f t="shared" si="466"/>
        <v>149148.5</v>
      </c>
      <c r="T4015">
        <v>56505</v>
      </c>
    </row>
    <row r="4016" spans="1:20" ht="15" thickBot="1" x14ac:dyDescent="0.4">
      <c r="A4016">
        <v>735227</v>
      </c>
      <c r="B4016" s="2">
        <v>41871.440567129626</v>
      </c>
      <c r="C4016" t="s">
        <v>30</v>
      </c>
      <c r="D4016" t="s">
        <v>29</v>
      </c>
      <c r="E4016" s="6" t="s">
        <v>20</v>
      </c>
      <c r="F4016" t="s">
        <v>6</v>
      </c>
      <c r="G4016">
        <v>42736</v>
      </c>
      <c r="H4016">
        <f t="shared" si="460"/>
        <v>42736</v>
      </c>
      <c r="I4016" t="str">
        <f t="shared" si="462"/>
        <v>40001-60000</v>
      </c>
      <c r="O4016">
        <f t="shared" si="461"/>
        <v>24684.5</v>
      </c>
      <c r="P4016">
        <f t="shared" si="463"/>
        <v>74479.5</v>
      </c>
      <c r="Q4016">
        <f t="shared" si="464"/>
        <v>49795</v>
      </c>
      <c r="R4016">
        <f t="shared" si="465"/>
        <v>-50008</v>
      </c>
      <c r="S4016">
        <f t="shared" si="466"/>
        <v>149172</v>
      </c>
      <c r="T4016">
        <v>42736</v>
      </c>
    </row>
    <row r="4017" spans="1:20" ht="15" thickBot="1" x14ac:dyDescent="0.4">
      <c r="A4017">
        <v>664799</v>
      </c>
      <c r="B4017" s="2">
        <v>41871.441053240742</v>
      </c>
      <c r="C4017" t="s">
        <v>31</v>
      </c>
      <c r="D4017" t="s">
        <v>29</v>
      </c>
      <c r="E4017" s="6" t="s">
        <v>20</v>
      </c>
      <c r="F4017" t="s">
        <v>6</v>
      </c>
      <c r="G4017">
        <v>40402</v>
      </c>
      <c r="H4017">
        <f t="shared" si="460"/>
        <v>40402</v>
      </c>
      <c r="I4017" t="str">
        <f t="shared" si="462"/>
        <v>40001-60000</v>
      </c>
      <c r="O4017">
        <f t="shared" si="461"/>
        <v>24678</v>
      </c>
      <c r="P4017">
        <f t="shared" si="463"/>
        <v>74485</v>
      </c>
      <c r="Q4017">
        <f t="shared" si="464"/>
        <v>49807</v>
      </c>
      <c r="R4017">
        <f t="shared" si="465"/>
        <v>-50032.5</v>
      </c>
      <c r="S4017">
        <f t="shared" si="466"/>
        <v>149195.5</v>
      </c>
      <c r="T4017">
        <v>40402</v>
      </c>
    </row>
    <row r="4018" spans="1:20" ht="15" thickBot="1" x14ac:dyDescent="0.4">
      <c r="A4018">
        <v>352309</v>
      </c>
      <c r="B4018" s="2">
        <v>41871.443541666667</v>
      </c>
      <c r="C4018" t="s">
        <v>31</v>
      </c>
      <c r="D4018" t="s">
        <v>27</v>
      </c>
      <c r="E4018" s="6" t="s">
        <v>20</v>
      </c>
      <c r="F4018" t="s">
        <v>6</v>
      </c>
      <c r="G4018">
        <v>4308</v>
      </c>
      <c r="H4018">
        <f t="shared" si="460"/>
        <v>4308</v>
      </c>
      <c r="I4018" t="str">
        <f t="shared" si="462"/>
        <v>0-20,000</v>
      </c>
      <c r="O4018">
        <f t="shared" si="461"/>
        <v>24669.75</v>
      </c>
      <c r="P4018">
        <f t="shared" si="463"/>
        <v>74492.75</v>
      </c>
      <c r="Q4018">
        <f t="shared" si="464"/>
        <v>49823</v>
      </c>
      <c r="R4018">
        <f t="shared" si="465"/>
        <v>-50064.75</v>
      </c>
      <c r="S4018">
        <f t="shared" si="466"/>
        <v>149227.25</v>
      </c>
      <c r="T4018">
        <v>4308</v>
      </c>
    </row>
    <row r="4019" spans="1:20" ht="15" thickBot="1" x14ac:dyDescent="0.4">
      <c r="A4019">
        <v>409207</v>
      </c>
      <c r="B4019" s="2">
        <v>41871.445335648146</v>
      </c>
      <c r="C4019" t="s">
        <v>31</v>
      </c>
      <c r="D4019" t="s">
        <v>29</v>
      </c>
      <c r="E4019" s="6" t="s">
        <v>20</v>
      </c>
      <c r="F4019" t="s">
        <v>6</v>
      </c>
      <c r="G4019">
        <v>1619</v>
      </c>
      <c r="H4019">
        <f t="shared" si="460"/>
        <v>1619</v>
      </c>
      <c r="I4019" t="str">
        <f t="shared" si="462"/>
        <v>0-20,000</v>
      </c>
      <c r="O4019">
        <f t="shared" si="461"/>
        <v>24691</v>
      </c>
      <c r="P4019">
        <f t="shared" si="463"/>
        <v>74500.5</v>
      </c>
      <c r="Q4019">
        <f t="shared" si="464"/>
        <v>49809.5</v>
      </c>
      <c r="R4019">
        <f t="shared" si="465"/>
        <v>-50023.25</v>
      </c>
      <c r="S4019">
        <f t="shared" si="466"/>
        <v>149214.75</v>
      </c>
      <c r="T4019">
        <v>1619</v>
      </c>
    </row>
    <row r="4020" spans="1:20" ht="15" thickBot="1" x14ac:dyDescent="0.4">
      <c r="A4020">
        <v>809649</v>
      </c>
      <c r="B4020" s="2">
        <v>41871.446076388886</v>
      </c>
      <c r="C4020" t="s">
        <v>31</v>
      </c>
      <c r="D4020" t="s">
        <v>29</v>
      </c>
      <c r="E4020" s="6" t="s">
        <v>20</v>
      </c>
      <c r="F4020" t="s">
        <v>6</v>
      </c>
      <c r="G4020">
        <v>54852</v>
      </c>
      <c r="H4020">
        <f t="shared" si="460"/>
        <v>54852</v>
      </c>
      <c r="I4020" t="str">
        <f t="shared" si="462"/>
        <v>40001-60000</v>
      </c>
      <c r="O4020">
        <f t="shared" si="461"/>
        <v>24704</v>
      </c>
      <c r="P4020">
        <f t="shared" si="463"/>
        <v>74508.25</v>
      </c>
      <c r="Q4020">
        <f t="shared" si="464"/>
        <v>49804.25</v>
      </c>
      <c r="R4020">
        <f t="shared" si="465"/>
        <v>-50002.375</v>
      </c>
      <c r="S4020">
        <f t="shared" si="466"/>
        <v>149214.625</v>
      </c>
      <c r="T4020">
        <v>54852</v>
      </c>
    </row>
    <row r="4021" spans="1:20" ht="15" thickBot="1" x14ac:dyDescent="0.4">
      <c r="A4021">
        <v>174664</v>
      </c>
      <c r="B4021" s="2">
        <v>41871.443969907406</v>
      </c>
      <c r="C4021" t="s">
        <v>30</v>
      </c>
      <c r="D4021" t="s">
        <v>29</v>
      </c>
      <c r="E4021" s="6" t="s">
        <v>20</v>
      </c>
      <c r="F4021" t="s">
        <v>6</v>
      </c>
      <c r="G4021">
        <v>53820</v>
      </c>
      <c r="H4021">
        <f t="shared" si="460"/>
        <v>53820</v>
      </c>
      <c r="I4021" t="str">
        <f t="shared" si="462"/>
        <v>40001-60000</v>
      </c>
      <c r="O4021">
        <f t="shared" si="461"/>
        <v>24704</v>
      </c>
      <c r="P4021">
        <f t="shared" si="463"/>
        <v>74516</v>
      </c>
      <c r="Q4021">
        <f t="shared" si="464"/>
        <v>49812</v>
      </c>
      <c r="R4021">
        <f t="shared" si="465"/>
        <v>-50014</v>
      </c>
      <c r="S4021">
        <f t="shared" si="466"/>
        <v>149234</v>
      </c>
      <c r="T4021">
        <v>53820</v>
      </c>
    </row>
    <row r="4022" spans="1:20" ht="15" thickBot="1" x14ac:dyDescent="0.4">
      <c r="A4022">
        <v>356528</v>
      </c>
      <c r="B4022" s="2">
        <v>41864.659247685187</v>
      </c>
      <c r="C4022" t="s">
        <v>30</v>
      </c>
      <c r="D4022" t="s">
        <v>27</v>
      </c>
      <c r="E4022" s="6" t="s">
        <v>12</v>
      </c>
      <c r="F4022" t="s">
        <v>4</v>
      </c>
      <c r="G4022">
        <v>30472</v>
      </c>
      <c r="H4022">
        <f t="shared" si="460"/>
        <v>30472</v>
      </c>
      <c r="I4022" t="str">
        <f t="shared" si="462"/>
        <v>20001-40000</v>
      </c>
      <c r="O4022">
        <f t="shared" si="461"/>
        <v>24697.5</v>
      </c>
      <c r="P4022">
        <f t="shared" si="463"/>
        <v>74534.5</v>
      </c>
      <c r="Q4022">
        <f t="shared" si="464"/>
        <v>49837</v>
      </c>
      <c r="R4022">
        <f t="shared" si="465"/>
        <v>-50058</v>
      </c>
      <c r="S4022">
        <f t="shared" si="466"/>
        <v>149290</v>
      </c>
      <c r="T4022">
        <v>30472</v>
      </c>
    </row>
    <row r="4023" spans="1:20" ht="15" thickBot="1" x14ac:dyDescent="0.4">
      <c r="A4023">
        <v>834222</v>
      </c>
      <c r="B4023" s="2">
        <v>41865.776331018518</v>
      </c>
      <c r="C4023" t="s">
        <v>31</v>
      </c>
      <c r="D4023" t="s">
        <v>29</v>
      </c>
      <c r="E4023" s="6" t="s">
        <v>12</v>
      </c>
      <c r="F4023" t="s">
        <v>4</v>
      </c>
      <c r="G4023">
        <v>96466</v>
      </c>
      <c r="H4023">
        <f t="shared" si="460"/>
        <v>96466</v>
      </c>
      <c r="I4023" t="str">
        <f t="shared" si="462"/>
        <v>60001-100000</v>
      </c>
      <c r="O4023">
        <f t="shared" si="461"/>
        <v>24691</v>
      </c>
      <c r="P4023">
        <f t="shared" si="463"/>
        <v>74553</v>
      </c>
      <c r="Q4023">
        <f t="shared" si="464"/>
        <v>49862</v>
      </c>
      <c r="R4023">
        <f t="shared" si="465"/>
        <v>-50102</v>
      </c>
      <c r="S4023">
        <f t="shared" si="466"/>
        <v>149346</v>
      </c>
      <c r="T4023">
        <v>96466</v>
      </c>
    </row>
    <row r="4024" spans="1:20" ht="15" thickBot="1" x14ac:dyDescent="0.4">
      <c r="A4024">
        <v>137521</v>
      </c>
      <c r="B4024" s="2">
        <v>41865.775405092594</v>
      </c>
      <c r="C4024" t="s">
        <v>31</v>
      </c>
      <c r="D4024" t="s">
        <v>29</v>
      </c>
      <c r="E4024" s="6" t="s">
        <v>12</v>
      </c>
      <c r="F4024" t="s">
        <v>4</v>
      </c>
      <c r="G4024">
        <v>47861</v>
      </c>
      <c r="H4024">
        <f t="shared" si="460"/>
        <v>47861</v>
      </c>
      <c r="I4024" t="str">
        <f t="shared" si="462"/>
        <v>40001-60000</v>
      </c>
      <c r="O4024">
        <f t="shared" si="461"/>
        <v>24684.5</v>
      </c>
      <c r="P4024">
        <f t="shared" si="463"/>
        <v>74508.25</v>
      </c>
      <c r="Q4024">
        <f t="shared" si="464"/>
        <v>49823.75</v>
      </c>
      <c r="R4024">
        <f t="shared" si="465"/>
        <v>-50051.125</v>
      </c>
      <c r="S4024">
        <f t="shared" si="466"/>
        <v>149243.875</v>
      </c>
      <c r="T4024">
        <v>47861</v>
      </c>
    </row>
    <row r="4025" spans="1:20" ht="15" thickBot="1" x14ac:dyDescent="0.4">
      <c r="A4025">
        <v>114395</v>
      </c>
      <c r="B4025" s="2">
        <v>41788.399004629631</v>
      </c>
      <c r="C4025" t="s">
        <v>30</v>
      </c>
      <c r="D4025" t="s">
        <v>27</v>
      </c>
      <c r="E4025" s="6" t="s">
        <v>17</v>
      </c>
      <c r="F4025" t="s">
        <v>4</v>
      </c>
      <c r="G4025">
        <v>25674</v>
      </c>
      <c r="H4025">
        <f t="shared" si="460"/>
        <v>25674</v>
      </c>
      <c r="I4025" t="str">
        <f t="shared" si="462"/>
        <v>20001-40000</v>
      </c>
      <c r="O4025">
        <f t="shared" si="461"/>
        <v>24678</v>
      </c>
      <c r="P4025">
        <f t="shared" si="463"/>
        <v>74516</v>
      </c>
      <c r="Q4025">
        <f t="shared" si="464"/>
        <v>49838</v>
      </c>
      <c r="R4025">
        <f t="shared" si="465"/>
        <v>-50079</v>
      </c>
      <c r="S4025">
        <f t="shared" si="466"/>
        <v>149273</v>
      </c>
      <c r="T4025">
        <v>25674</v>
      </c>
    </row>
    <row r="4026" spans="1:20" ht="15" thickBot="1" x14ac:dyDescent="0.4">
      <c r="A4026">
        <v>210709</v>
      </c>
      <c r="B4026" s="2">
        <v>41768.53738425926</v>
      </c>
      <c r="C4026" t="s">
        <v>30</v>
      </c>
      <c r="D4026" t="s">
        <v>27</v>
      </c>
      <c r="E4026" s="6" t="s">
        <v>17</v>
      </c>
      <c r="F4026" t="s">
        <v>5</v>
      </c>
      <c r="G4026">
        <v>76369</v>
      </c>
      <c r="H4026">
        <f t="shared" si="460"/>
        <v>76369</v>
      </c>
      <c r="I4026" t="str">
        <f t="shared" si="462"/>
        <v>60001-100000</v>
      </c>
      <c r="O4026">
        <f t="shared" si="461"/>
        <v>24669.75</v>
      </c>
      <c r="P4026">
        <f t="shared" si="463"/>
        <v>74534.5</v>
      </c>
      <c r="Q4026">
        <f t="shared" si="464"/>
        <v>49864.75</v>
      </c>
      <c r="R4026">
        <f t="shared" si="465"/>
        <v>-50127.375</v>
      </c>
      <c r="S4026">
        <f t="shared" si="466"/>
        <v>149331.625</v>
      </c>
      <c r="T4026">
        <v>76369</v>
      </c>
    </row>
    <row r="4027" spans="1:20" ht="15" thickBot="1" x14ac:dyDescent="0.4">
      <c r="A4027">
        <v>411665</v>
      </c>
      <c r="B4027" s="2">
        <v>41768.538368055553</v>
      </c>
      <c r="C4027" t="s">
        <v>31</v>
      </c>
      <c r="D4027" t="s">
        <v>29</v>
      </c>
      <c r="E4027" s="6" t="s">
        <v>17</v>
      </c>
      <c r="F4027" t="s">
        <v>5</v>
      </c>
      <c r="G4027">
        <v>36071</v>
      </c>
      <c r="H4027">
        <f t="shared" si="460"/>
        <v>36071</v>
      </c>
      <c r="I4027" t="str">
        <f t="shared" si="462"/>
        <v>20001-40000</v>
      </c>
      <c r="O4027">
        <f t="shared" si="461"/>
        <v>24661.5</v>
      </c>
      <c r="P4027">
        <f t="shared" si="463"/>
        <v>74500.5</v>
      </c>
      <c r="Q4027">
        <f t="shared" si="464"/>
        <v>49839</v>
      </c>
      <c r="R4027">
        <f t="shared" si="465"/>
        <v>-50097</v>
      </c>
      <c r="S4027">
        <f t="shared" si="466"/>
        <v>149259</v>
      </c>
      <c r="T4027">
        <v>36071</v>
      </c>
    </row>
    <row r="4028" spans="1:20" ht="15" thickBot="1" x14ac:dyDescent="0.4">
      <c r="A4028">
        <v>347912</v>
      </c>
      <c r="B4028" s="2">
        <v>41793.69090277778</v>
      </c>
      <c r="C4028" t="s">
        <v>31</v>
      </c>
      <c r="D4028" t="s">
        <v>27</v>
      </c>
      <c r="E4028" s="6" t="s">
        <v>17</v>
      </c>
      <c r="F4028" t="s">
        <v>5</v>
      </c>
      <c r="G4028">
        <v>79645</v>
      </c>
      <c r="H4028">
        <f t="shared" si="460"/>
        <v>79645</v>
      </c>
      <c r="I4028" t="str">
        <f t="shared" si="462"/>
        <v>60001-100000</v>
      </c>
      <c r="O4028">
        <f t="shared" si="461"/>
        <v>24653.25</v>
      </c>
      <c r="P4028">
        <f t="shared" si="463"/>
        <v>74508.25</v>
      </c>
      <c r="Q4028">
        <f t="shared" si="464"/>
        <v>49855</v>
      </c>
      <c r="R4028">
        <f t="shared" si="465"/>
        <v>-50129.25</v>
      </c>
      <c r="S4028">
        <f t="shared" si="466"/>
        <v>149290.75</v>
      </c>
      <c r="T4028">
        <v>79645</v>
      </c>
    </row>
    <row r="4029" spans="1:20" ht="15" thickBot="1" x14ac:dyDescent="0.4">
      <c r="A4029">
        <v>214457</v>
      </c>
      <c r="B4029" s="2">
        <v>41799.407905092594</v>
      </c>
      <c r="C4029" t="s">
        <v>31</v>
      </c>
      <c r="D4029" t="s">
        <v>29</v>
      </c>
      <c r="E4029" s="6" t="s">
        <v>17</v>
      </c>
      <c r="F4029" t="s">
        <v>5</v>
      </c>
      <c r="G4029">
        <v>22965</v>
      </c>
      <c r="H4029">
        <f t="shared" si="460"/>
        <v>22965</v>
      </c>
      <c r="I4029" t="str">
        <f t="shared" si="462"/>
        <v>20001-40000</v>
      </c>
      <c r="O4029">
        <f t="shared" si="461"/>
        <v>24645</v>
      </c>
      <c r="P4029">
        <f t="shared" si="463"/>
        <v>74485</v>
      </c>
      <c r="Q4029">
        <f t="shared" si="464"/>
        <v>49840</v>
      </c>
      <c r="R4029">
        <f t="shared" si="465"/>
        <v>-50115</v>
      </c>
      <c r="S4029">
        <f t="shared" si="466"/>
        <v>149245</v>
      </c>
      <c r="T4029">
        <v>22965</v>
      </c>
    </row>
    <row r="4030" spans="1:20" ht="15" thickBot="1" x14ac:dyDescent="0.4">
      <c r="A4030">
        <v>47821</v>
      </c>
      <c r="B4030" s="2">
        <v>41799.411643518521</v>
      </c>
      <c r="C4030" t="s">
        <v>30</v>
      </c>
      <c r="D4030" t="s">
        <v>29</v>
      </c>
      <c r="E4030" s="6" t="s">
        <v>17</v>
      </c>
      <c r="F4030" t="s">
        <v>5</v>
      </c>
      <c r="G4030">
        <v>63596</v>
      </c>
      <c r="H4030">
        <f t="shared" si="460"/>
        <v>63596</v>
      </c>
      <c r="I4030" t="str">
        <f t="shared" si="462"/>
        <v>60001-100000</v>
      </c>
      <c r="O4030">
        <f t="shared" si="461"/>
        <v>24669.75</v>
      </c>
      <c r="P4030">
        <f t="shared" si="463"/>
        <v>74492.75</v>
      </c>
      <c r="Q4030">
        <f t="shared" si="464"/>
        <v>49823</v>
      </c>
      <c r="R4030">
        <f t="shared" si="465"/>
        <v>-50064.75</v>
      </c>
      <c r="S4030">
        <f t="shared" si="466"/>
        <v>149227.25</v>
      </c>
      <c r="T4030">
        <v>63596</v>
      </c>
    </row>
    <row r="4031" spans="1:20" ht="15" thickBot="1" x14ac:dyDescent="0.4">
      <c r="A4031">
        <v>918944</v>
      </c>
      <c r="B4031" s="2">
        <v>41807.823993055557</v>
      </c>
      <c r="C4031" t="s">
        <v>31</v>
      </c>
      <c r="D4031" t="s">
        <v>27</v>
      </c>
      <c r="E4031" s="6" t="s">
        <v>17</v>
      </c>
      <c r="F4031" t="s">
        <v>5</v>
      </c>
      <c r="G4031">
        <v>46943</v>
      </c>
      <c r="H4031">
        <f t="shared" si="460"/>
        <v>46943</v>
      </c>
      <c r="I4031" t="str">
        <f t="shared" si="462"/>
        <v>40001-60000</v>
      </c>
      <c r="O4031">
        <f t="shared" si="461"/>
        <v>24661.5</v>
      </c>
      <c r="P4031">
        <f t="shared" si="463"/>
        <v>74500.5</v>
      </c>
      <c r="Q4031">
        <f t="shared" si="464"/>
        <v>49839</v>
      </c>
      <c r="R4031">
        <f t="shared" si="465"/>
        <v>-50097</v>
      </c>
      <c r="S4031">
        <f t="shared" si="466"/>
        <v>149259</v>
      </c>
      <c r="T4031">
        <v>46943</v>
      </c>
    </row>
    <row r="4032" spans="1:20" ht="15" thickBot="1" x14ac:dyDescent="0.4">
      <c r="A4032">
        <v>640586</v>
      </c>
      <c r="B4032" s="2">
        <v>41816.42359953704</v>
      </c>
      <c r="C4032" t="s">
        <v>31</v>
      </c>
      <c r="D4032" t="s">
        <v>29</v>
      </c>
      <c r="E4032" s="6" t="s">
        <v>17</v>
      </c>
      <c r="F4032" t="s">
        <v>5</v>
      </c>
      <c r="G4032">
        <v>14594</v>
      </c>
      <c r="H4032">
        <f t="shared" si="460"/>
        <v>14594</v>
      </c>
      <c r="I4032" t="str">
        <f t="shared" si="462"/>
        <v>0-20,000</v>
      </c>
      <c r="O4032">
        <f t="shared" si="461"/>
        <v>24653.25</v>
      </c>
      <c r="P4032">
        <f t="shared" si="463"/>
        <v>74508.25</v>
      </c>
      <c r="Q4032">
        <f t="shared" si="464"/>
        <v>49855</v>
      </c>
      <c r="R4032">
        <f t="shared" si="465"/>
        <v>-50129.25</v>
      </c>
      <c r="S4032">
        <f t="shared" si="466"/>
        <v>149290.75</v>
      </c>
      <c r="T4032">
        <v>14594</v>
      </c>
    </row>
    <row r="4033" spans="1:20" ht="15" thickBot="1" x14ac:dyDescent="0.4">
      <c r="A4033">
        <v>518428</v>
      </c>
      <c r="B4033" s="2">
        <v>41816.425115740742</v>
      </c>
      <c r="C4033" t="s">
        <v>30</v>
      </c>
      <c r="D4033" t="s">
        <v>29</v>
      </c>
      <c r="E4033" s="6" t="s">
        <v>17</v>
      </c>
      <c r="F4033" t="s">
        <v>5</v>
      </c>
      <c r="G4033">
        <v>73022</v>
      </c>
      <c r="H4033">
        <f t="shared" si="460"/>
        <v>73022</v>
      </c>
      <c r="I4033" t="str">
        <f t="shared" si="462"/>
        <v>60001-100000</v>
      </c>
      <c r="O4033">
        <f t="shared" si="461"/>
        <v>24678</v>
      </c>
      <c r="P4033">
        <f t="shared" si="463"/>
        <v>74516</v>
      </c>
      <c r="Q4033">
        <f t="shared" si="464"/>
        <v>49838</v>
      </c>
      <c r="R4033">
        <f t="shared" si="465"/>
        <v>-50079</v>
      </c>
      <c r="S4033">
        <f t="shared" si="466"/>
        <v>149273</v>
      </c>
      <c r="T4033">
        <v>73022</v>
      </c>
    </row>
    <row r="4034" spans="1:20" ht="15" thickBot="1" x14ac:dyDescent="0.4">
      <c r="A4034">
        <v>66761</v>
      </c>
      <c r="B4034" s="2">
        <v>41768.430567129632</v>
      </c>
      <c r="C4034" t="s">
        <v>30</v>
      </c>
      <c r="D4034" t="s">
        <v>27</v>
      </c>
      <c r="E4034" s="6" t="s">
        <v>17</v>
      </c>
      <c r="F4034" t="s">
        <v>2</v>
      </c>
      <c r="G4034">
        <v>7562</v>
      </c>
      <c r="H4034">
        <f t="shared" ref="H4034:H4097" si="467">IF(OR(G4034 &lt; R4034, G4034 &gt; S4034), $O$1, G4034)</f>
        <v>7562</v>
      </c>
      <c r="I4034" t="str">
        <f t="shared" si="462"/>
        <v>0-20,000</v>
      </c>
      <c r="O4034">
        <f t="shared" ref="O4034:O4097" si="468">QUARTILE(G4034:G11201,1)</f>
        <v>24669.75</v>
      </c>
      <c r="P4034">
        <f t="shared" si="463"/>
        <v>74534.5</v>
      </c>
      <c r="Q4034">
        <f t="shared" si="464"/>
        <v>49864.75</v>
      </c>
      <c r="R4034">
        <f t="shared" si="465"/>
        <v>-50127.375</v>
      </c>
      <c r="S4034">
        <f t="shared" si="466"/>
        <v>149331.625</v>
      </c>
      <c r="T4034">
        <v>7562</v>
      </c>
    </row>
    <row r="4035" spans="1:20" ht="15" thickBot="1" x14ac:dyDescent="0.4">
      <c r="A4035">
        <v>432788</v>
      </c>
      <c r="B4035" s="2">
        <v>41879.39770833333</v>
      </c>
      <c r="C4035" t="s">
        <v>30</v>
      </c>
      <c r="D4035" t="s">
        <v>27</v>
      </c>
      <c r="E4035" s="6" t="s">
        <v>17</v>
      </c>
      <c r="F4035" t="s">
        <v>2</v>
      </c>
      <c r="G4035">
        <v>54893</v>
      </c>
      <c r="H4035">
        <f t="shared" si="467"/>
        <v>54893</v>
      </c>
      <c r="I4035" t="str">
        <f t="shared" ref="I4035:I4098" si="469">IF(H4035&lt;=20000,"0-20,000",IF(H4035&lt;=40000,"20001-40000",IF(H4035&lt;=60000,"40001-60000",IF(H4035&lt;=100000,"60001-100000","above 1 lakh"))))</f>
        <v>40001-60000</v>
      </c>
      <c r="O4035">
        <f t="shared" si="468"/>
        <v>24691</v>
      </c>
      <c r="P4035">
        <f t="shared" ref="P4035:P4098" si="470">QUARTILE(G4035:G11202,3)</f>
        <v>74553</v>
      </c>
      <c r="Q4035">
        <f t="shared" ref="Q4035:Q4098" si="471">P4035-O4035</f>
        <v>49862</v>
      </c>
      <c r="R4035">
        <f t="shared" ref="R4035:R4098" si="472">O4035-1.5*Q4035</f>
        <v>-50102</v>
      </c>
      <c r="S4035">
        <f t="shared" ref="S4035:S4098" si="473">P4035+1.5*Q4035</f>
        <v>149346</v>
      </c>
      <c r="T4035">
        <v>54893</v>
      </c>
    </row>
    <row r="4036" spans="1:20" ht="15" thickBot="1" x14ac:dyDescent="0.4">
      <c r="A4036">
        <v>878164</v>
      </c>
      <c r="B4036" s="2">
        <v>41878.332685185182</v>
      </c>
      <c r="C4036" t="s">
        <v>31</v>
      </c>
      <c r="D4036" t="s">
        <v>27</v>
      </c>
      <c r="E4036" s="6" t="s">
        <v>20</v>
      </c>
      <c r="F4036" t="s">
        <v>10</v>
      </c>
      <c r="G4036">
        <v>65765</v>
      </c>
      <c r="H4036">
        <f t="shared" si="467"/>
        <v>65765</v>
      </c>
      <c r="I4036" t="str">
        <f t="shared" si="469"/>
        <v>60001-100000</v>
      </c>
      <c r="O4036">
        <f t="shared" si="468"/>
        <v>24684.5</v>
      </c>
      <c r="P4036">
        <f t="shared" si="470"/>
        <v>74571.5</v>
      </c>
      <c r="Q4036">
        <f t="shared" si="471"/>
        <v>49887</v>
      </c>
      <c r="R4036">
        <f t="shared" si="472"/>
        <v>-50146</v>
      </c>
      <c r="S4036">
        <f t="shared" si="473"/>
        <v>149402</v>
      </c>
      <c r="T4036">
        <v>65765</v>
      </c>
    </row>
    <row r="4037" spans="1:20" ht="15" thickBot="1" x14ac:dyDescent="0.4">
      <c r="A4037">
        <v>426146</v>
      </c>
      <c r="B4037" s="2">
        <v>41781.401203703703</v>
      </c>
      <c r="C4037" t="s">
        <v>30</v>
      </c>
      <c r="D4037" t="s">
        <v>27</v>
      </c>
      <c r="E4037" s="6" t="s">
        <v>17</v>
      </c>
      <c r="F4037" t="s">
        <v>10</v>
      </c>
      <c r="G4037">
        <v>29377</v>
      </c>
      <c r="H4037">
        <f t="shared" si="467"/>
        <v>29377</v>
      </c>
      <c r="I4037" t="str">
        <f t="shared" si="469"/>
        <v>20001-40000</v>
      </c>
      <c r="O4037">
        <f t="shared" si="468"/>
        <v>24678</v>
      </c>
      <c r="P4037">
        <f t="shared" si="470"/>
        <v>74590</v>
      </c>
      <c r="Q4037">
        <f t="shared" si="471"/>
        <v>49912</v>
      </c>
      <c r="R4037">
        <f t="shared" si="472"/>
        <v>-50190</v>
      </c>
      <c r="S4037">
        <f t="shared" si="473"/>
        <v>149458</v>
      </c>
      <c r="T4037">
        <v>29377</v>
      </c>
    </row>
    <row r="4038" spans="1:20" ht="15" thickBot="1" x14ac:dyDescent="0.4">
      <c r="A4038">
        <v>191579</v>
      </c>
      <c r="B4038" s="2">
        <v>41761.395289351851</v>
      </c>
      <c r="C4038" t="s">
        <v>30</v>
      </c>
      <c r="D4038" t="s">
        <v>27</v>
      </c>
      <c r="E4038" s="6" t="s">
        <v>18</v>
      </c>
      <c r="F4038" t="s">
        <v>8</v>
      </c>
      <c r="G4038">
        <v>80405</v>
      </c>
      <c r="H4038">
        <f t="shared" si="467"/>
        <v>80405</v>
      </c>
      <c r="I4038" t="str">
        <f t="shared" si="469"/>
        <v>60001-100000</v>
      </c>
      <c r="O4038">
        <f t="shared" si="468"/>
        <v>24669.75</v>
      </c>
      <c r="P4038">
        <f t="shared" si="470"/>
        <v>74598.25</v>
      </c>
      <c r="Q4038">
        <f t="shared" si="471"/>
        <v>49928.5</v>
      </c>
      <c r="R4038">
        <f t="shared" si="472"/>
        <v>-50223</v>
      </c>
      <c r="S4038">
        <f t="shared" si="473"/>
        <v>149491</v>
      </c>
      <c r="T4038">
        <v>80405</v>
      </c>
    </row>
    <row r="4039" spans="1:20" ht="15" thickBot="1" x14ac:dyDescent="0.4">
      <c r="A4039">
        <v>780358</v>
      </c>
      <c r="B4039" s="2">
        <v>41766.65966435185</v>
      </c>
      <c r="C4039" t="s">
        <v>31</v>
      </c>
      <c r="D4039" t="s">
        <v>27</v>
      </c>
      <c r="E4039" s="6" t="s">
        <v>18</v>
      </c>
      <c r="F4039" t="s">
        <v>8</v>
      </c>
      <c r="G4039">
        <v>20045</v>
      </c>
      <c r="H4039">
        <f t="shared" si="467"/>
        <v>20045</v>
      </c>
      <c r="I4039" t="str">
        <f t="shared" si="469"/>
        <v>20001-40000</v>
      </c>
      <c r="O4039">
        <f t="shared" si="468"/>
        <v>24661.5</v>
      </c>
      <c r="P4039">
        <f t="shared" si="470"/>
        <v>74553</v>
      </c>
      <c r="Q4039">
        <f t="shared" si="471"/>
        <v>49891.5</v>
      </c>
      <c r="R4039">
        <f t="shared" si="472"/>
        <v>-50175.75</v>
      </c>
      <c r="S4039">
        <f t="shared" si="473"/>
        <v>149390.25</v>
      </c>
      <c r="T4039">
        <v>20045</v>
      </c>
    </row>
    <row r="4040" spans="1:20" ht="15" thickBot="1" x14ac:dyDescent="0.4">
      <c r="A4040">
        <v>630226</v>
      </c>
      <c r="B4040" s="2">
        <v>41772.704456018517</v>
      </c>
      <c r="C4040" t="s">
        <v>31</v>
      </c>
      <c r="D4040" t="s">
        <v>27</v>
      </c>
      <c r="E4040" s="6" t="s">
        <v>18</v>
      </c>
      <c r="F4040" t="s">
        <v>8</v>
      </c>
      <c r="G4040">
        <v>72474</v>
      </c>
      <c r="H4040">
        <f t="shared" si="467"/>
        <v>72474</v>
      </c>
      <c r="I4040" t="str">
        <f t="shared" si="469"/>
        <v>60001-100000</v>
      </c>
      <c r="O4040">
        <f t="shared" si="468"/>
        <v>24684.5</v>
      </c>
      <c r="P4040">
        <f t="shared" si="470"/>
        <v>74571.5</v>
      </c>
      <c r="Q4040">
        <f t="shared" si="471"/>
        <v>49887</v>
      </c>
      <c r="R4040">
        <f t="shared" si="472"/>
        <v>-50146</v>
      </c>
      <c r="S4040">
        <f t="shared" si="473"/>
        <v>149402</v>
      </c>
      <c r="T4040">
        <v>72474</v>
      </c>
    </row>
    <row r="4041" spans="1:20" ht="15" thickBot="1" x14ac:dyDescent="0.4">
      <c r="A4041">
        <v>166022</v>
      </c>
      <c r="B4041" s="2">
        <v>41796.397106481483</v>
      </c>
      <c r="C4041" t="s">
        <v>31</v>
      </c>
      <c r="D4041" t="s">
        <v>27</v>
      </c>
      <c r="E4041" s="6" t="s">
        <v>20</v>
      </c>
      <c r="F4041" t="s">
        <v>4</v>
      </c>
      <c r="G4041">
        <v>84494</v>
      </c>
      <c r="H4041">
        <f t="shared" si="467"/>
        <v>84494</v>
      </c>
      <c r="I4041" t="str">
        <f t="shared" si="469"/>
        <v>60001-100000</v>
      </c>
      <c r="O4041">
        <f t="shared" si="468"/>
        <v>24678</v>
      </c>
      <c r="P4041">
        <f t="shared" si="470"/>
        <v>74590</v>
      </c>
      <c r="Q4041">
        <f t="shared" si="471"/>
        <v>49912</v>
      </c>
      <c r="R4041">
        <f t="shared" si="472"/>
        <v>-50190</v>
      </c>
      <c r="S4041">
        <f t="shared" si="473"/>
        <v>149458</v>
      </c>
      <c r="T4041">
        <v>84494</v>
      </c>
    </row>
    <row r="4042" spans="1:20" ht="15" thickBot="1" x14ac:dyDescent="0.4">
      <c r="A4042">
        <v>258244</v>
      </c>
      <c r="B4042" s="2">
        <v>41803.39671296296</v>
      </c>
      <c r="C4042" t="s">
        <v>31</v>
      </c>
      <c r="D4042" t="s">
        <v>27</v>
      </c>
      <c r="E4042" s="6" t="s">
        <v>20</v>
      </c>
      <c r="F4042" t="s">
        <v>4</v>
      </c>
      <c r="G4042">
        <v>88517</v>
      </c>
      <c r="H4042">
        <f t="shared" si="467"/>
        <v>88517</v>
      </c>
      <c r="I4042" t="str">
        <f t="shared" si="469"/>
        <v>60001-100000</v>
      </c>
      <c r="O4042">
        <f t="shared" si="468"/>
        <v>24669.75</v>
      </c>
      <c r="P4042">
        <f t="shared" si="470"/>
        <v>74534.5</v>
      </c>
      <c r="Q4042">
        <f t="shared" si="471"/>
        <v>49864.75</v>
      </c>
      <c r="R4042">
        <f t="shared" si="472"/>
        <v>-50127.375</v>
      </c>
      <c r="S4042">
        <f t="shared" si="473"/>
        <v>149331.625</v>
      </c>
      <c r="T4042">
        <v>88517</v>
      </c>
    </row>
    <row r="4043" spans="1:20" ht="15" thickBot="1" x14ac:dyDescent="0.4">
      <c r="A4043">
        <v>168663</v>
      </c>
      <c r="B4043" s="2">
        <v>41782.397453703707</v>
      </c>
      <c r="C4043" t="s">
        <v>30</v>
      </c>
      <c r="D4043" t="s">
        <v>27</v>
      </c>
      <c r="E4043" s="6" t="s">
        <v>17</v>
      </c>
      <c r="F4043" t="s">
        <v>6</v>
      </c>
      <c r="G4043">
        <v>41794</v>
      </c>
      <c r="H4043">
        <f t="shared" si="467"/>
        <v>41794</v>
      </c>
      <c r="I4043" t="str">
        <f t="shared" si="469"/>
        <v>40001-60000</v>
      </c>
      <c r="O4043">
        <f t="shared" si="468"/>
        <v>24661.5</v>
      </c>
      <c r="P4043">
        <f t="shared" si="470"/>
        <v>74500.5</v>
      </c>
      <c r="Q4043">
        <f t="shared" si="471"/>
        <v>49839</v>
      </c>
      <c r="R4043">
        <f t="shared" si="472"/>
        <v>-50097</v>
      </c>
      <c r="S4043">
        <f t="shared" si="473"/>
        <v>149259</v>
      </c>
      <c r="T4043">
        <v>41794</v>
      </c>
    </row>
    <row r="4044" spans="1:20" ht="15" thickBot="1" x14ac:dyDescent="0.4">
      <c r="A4044">
        <v>258521</v>
      </c>
      <c r="B4044" s="2">
        <v>41782.397824074076</v>
      </c>
      <c r="C4044" t="s">
        <v>31</v>
      </c>
      <c r="D4044" t="s">
        <v>27</v>
      </c>
      <c r="E4044" s="6" t="s">
        <v>17</v>
      </c>
      <c r="F4044" t="s">
        <v>6</v>
      </c>
      <c r="G4044">
        <v>35273</v>
      </c>
      <c r="H4044">
        <f t="shared" si="467"/>
        <v>35273</v>
      </c>
      <c r="I4044" t="str">
        <f t="shared" si="469"/>
        <v>20001-40000</v>
      </c>
      <c r="O4044">
        <f t="shared" si="468"/>
        <v>24653.25</v>
      </c>
      <c r="P4044">
        <f t="shared" si="470"/>
        <v>74508.25</v>
      </c>
      <c r="Q4044">
        <f t="shared" si="471"/>
        <v>49855</v>
      </c>
      <c r="R4044">
        <f t="shared" si="472"/>
        <v>-50129.25</v>
      </c>
      <c r="S4044">
        <f t="shared" si="473"/>
        <v>149290.75</v>
      </c>
      <c r="T4044">
        <v>35273</v>
      </c>
    </row>
    <row r="4045" spans="1:20" ht="15" thickBot="1" x14ac:dyDescent="0.4">
      <c r="A4045">
        <v>368800</v>
      </c>
      <c r="B4045" s="2">
        <v>41782.399942129632</v>
      </c>
      <c r="C4045" t="s">
        <v>31</v>
      </c>
      <c r="D4045" t="s">
        <v>29</v>
      </c>
      <c r="E4045" s="6" t="s">
        <v>17</v>
      </c>
      <c r="F4045" t="s">
        <v>6</v>
      </c>
      <c r="G4045">
        <v>22051</v>
      </c>
      <c r="H4045">
        <f t="shared" si="467"/>
        <v>22051</v>
      </c>
      <c r="I4045" t="str">
        <f t="shared" si="469"/>
        <v>20001-40000</v>
      </c>
      <c r="O4045">
        <f t="shared" si="468"/>
        <v>24645</v>
      </c>
      <c r="P4045">
        <f t="shared" si="470"/>
        <v>74516</v>
      </c>
      <c r="Q4045">
        <f t="shared" si="471"/>
        <v>49871</v>
      </c>
      <c r="R4045">
        <f t="shared" si="472"/>
        <v>-50161.5</v>
      </c>
      <c r="S4045">
        <f t="shared" si="473"/>
        <v>149322.5</v>
      </c>
      <c r="T4045">
        <v>22051</v>
      </c>
    </row>
    <row r="4046" spans="1:20" ht="15" thickBot="1" x14ac:dyDescent="0.4">
      <c r="A4046">
        <v>456819</v>
      </c>
      <c r="B4046" s="2">
        <v>41782.401018518518</v>
      </c>
      <c r="C4046" t="s">
        <v>31</v>
      </c>
      <c r="D4046" t="s">
        <v>27</v>
      </c>
      <c r="E4046" s="6" t="s">
        <v>17</v>
      </c>
      <c r="F4046" t="s">
        <v>6</v>
      </c>
      <c r="G4046">
        <v>36358</v>
      </c>
      <c r="H4046">
        <f t="shared" si="467"/>
        <v>36358</v>
      </c>
      <c r="I4046" t="str">
        <f t="shared" si="469"/>
        <v>20001-40000</v>
      </c>
      <c r="O4046">
        <f t="shared" si="468"/>
        <v>24669.75</v>
      </c>
      <c r="P4046">
        <f t="shared" si="470"/>
        <v>74534.5</v>
      </c>
      <c r="Q4046">
        <f t="shared" si="471"/>
        <v>49864.75</v>
      </c>
      <c r="R4046">
        <f t="shared" si="472"/>
        <v>-50127.375</v>
      </c>
      <c r="S4046">
        <f t="shared" si="473"/>
        <v>149331.625</v>
      </c>
      <c r="T4046">
        <v>36358</v>
      </c>
    </row>
    <row r="4047" spans="1:20" ht="15" thickBot="1" x14ac:dyDescent="0.4">
      <c r="A4047">
        <v>859916</v>
      </c>
      <c r="B4047" s="2">
        <v>41782.401319444441</v>
      </c>
      <c r="C4047" t="s">
        <v>30</v>
      </c>
      <c r="D4047" t="s">
        <v>27</v>
      </c>
      <c r="E4047" s="6" t="s">
        <v>17</v>
      </c>
      <c r="F4047" t="s">
        <v>6</v>
      </c>
      <c r="G4047">
        <v>28326</v>
      </c>
      <c r="H4047">
        <f t="shared" si="467"/>
        <v>28326</v>
      </c>
      <c r="I4047" t="str">
        <f t="shared" si="469"/>
        <v>20001-40000</v>
      </c>
      <c r="O4047">
        <f t="shared" si="468"/>
        <v>24661.5</v>
      </c>
      <c r="P4047">
        <f t="shared" si="470"/>
        <v>74553</v>
      </c>
      <c r="Q4047">
        <f t="shared" si="471"/>
        <v>49891.5</v>
      </c>
      <c r="R4047">
        <f t="shared" si="472"/>
        <v>-50175.75</v>
      </c>
      <c r="S4047">
        <f t="shared" si="473"/>
        <v>149390.25</v>
      </c>
      <c r="T4047">
        <v>28326</v>
      </c>
    </row>
    <row r="4048" spans="1:20" ht="15" thickBot="1" x14ac:dyDescent="0.4">
      <c r="A4048">
        <v>816748</v>
      </c>
      <c r="B4048" s="2">
        <v>41789.397870370369</v>
      </c>
      <c r="C4048" t="s">
        <v>31</v>
      </c>
      <c r="D4048" t="s">
        <v>27</v>
      </c>
      <c r="E4048" s="6" t="s">
        <v>15</v>
      </c>
      <c r="F4048" t="s">
        <v>8</v>
      </c>
      <c r="G4048">
        <v>54557</v>
      </c>
      <c r="H4048">
        <f t="shared" si="467"/>
        <v>54557</v>
      </c>
      <c r="I4048" t="str">
        <f t="shared" si="469"/>
        <v>40001-60000</v>
      </c>
      <c r="O4048">
        <f t="shared" si="468"/>
        <v>24653.25</v>
      </c>
      <c r="P4048">
        <f t="shared" si="470"/>
        <v>74571.5</v>
      </c>
      <c r="Q4048">
        <f t="shared" si="471"/>
        <v>49918.25</v>
      </c>
      <c r="R4048">
        <f t="shared" si="472"/>
        <v>-50224.125</v>
      </c>
      <c r="S4048">
        <f t="shared" si="473"/>
        <v>149448.875</v>
      </c>
      <c r="T4048">
        <v>54557</v>
      </c>
    </row>
    <row r="4049" spans="1:20" ht="15" thickBot="1" x14ac:dyDescent="0.4">
      <c r="A4049">
        <v>661425</v>
      </c>
      <c r="B4049" s="2">
        <v>41767.517962962964</v>
      </c>
      <c r="C4049" t="s">
        <v>30</v>
      </c>
      <c r="D4049" t="s">
        <v>27</v>
      </c>
      <c r="E4049" s="6" t="s">
        <v>20</v>
      </c>
      <c r="F4049" t="s">
        <v>8</v>
      </c>
      <c r="G4049">
        <v>50904</v>
      </c>
      <c r="H4049">
        <f t="shared" si="467"/>
        <v>50904</v>
      </c>
      <c r="I4049" t="str">
        <f t="shared" si="469"/>
        <v>40001-60000</v>
      </c>
      <c r="O4049">
        <f t="shared" si="468"/>
        <v>24645</v>
      </c>
      <c r="P4049">
        <f t="shared" si="470"/>
        <v>74590</v>
      </c>
      <c r="Q4049">
        <f t="shared" si="471"/>
        <v>49945</v>
      </c>
      <c r="R4049">
        <f t="shared" si="472"/>
        <v>-50272.5</v>
      </c>
      <c r="S4049">
        <f t="shared" si="473"/>
        <v>149507.5</v>
      </c>
      <c r="T4049">
        <v>50904</v>
      </c>
    </row>
    <row r="4050" spans="1:20" ht="15" thickBot="1" x14ac:dyDescent="0.4">
      <c r="A4050">
        <v>664247</v>
      </c>
      <c r="B4050" s="2">
        <v>41803.605624999997</v>
      </c>
      <c r="C4050" t="s">
        <v>30</v>
      </c>
      <c r="D4050" t="s">
        <v>29</v>
      </c>
      <c r="E4050" s="6" t="s">
        <v>12</v>
      </c>
      <c r="F4050" t="s">
        <v>2</v>
      </c>
      <c r="G4050">
        <v>72111</v>
      </c>
      <c r="H4050">
        <f t="shared" si="467"/>
        <v>72111</v>
      </c>
      <c r="I4050" t="str">
        <f t="shared" si="469"/>
        <v>60001-100000</v>
      </c>
      <c r="O4050">
        <f t="shared" si="468"/>
        <v>24643</v>
      </c>
      <c r="P4050">
        <f t="shared" si="470"/>
        <v>74598.25</v>
      </c>
      <c r="Q4050">
        <f t="shared" si="471"/>
        <v>49955.25</v>
      </c>
      <c r="R4050">
        <f t="shared" si="472"/>
        <v>-50289.875</v>
      </c>
      <c r="S4050">
        <f t="shared" si="473"/>
        <v>149531.125</v>
      </c>
      <c r="T4050">
        <v>72111</v>
      </c>
    </row>
    <row r="4051" spans="1:20" ht="15" thickBot="1" x14ac:dyDescent="0.4">
      <c r="A4051">
        <v>12307</v>
      </c>
      <c r="B4051" s="2">
        <v>41803.608495370368</v>
      </c>
      <c r="C4051" t="s">
        <v>30</v>
      </c>
      <c r="D4051" t="s">
        <v>29</v>
      </c>
      <c r="E4051" s="6" t="s">
        <v>12</v>
      </c>
      <c r="F4051" t="s">
        <v>2</v>
      </c>
      <c r="G4051">
        <v>82707</v>
      </c>
      <c r="H4051">
        <f t="shared" si="467"/>
        <v>82707</v>
      </c>
      <c r="I4051" t="str">
        <f t="shared" si="469"/>
        <v>60001-100000</v>
      </c>
      <c r="O4051">
        <f t="shared" si="468"/>
        <v>24641</v>
      </c>
      <c r="P4051">
        <f t="shared" si="470"/>
        <v>74606.5</v>
      </c>
      <c r="Q4051">
        <f t="shared" si="471"/>
        <v>49965.5</v>
      </c>
      <c r="R4051">
        <f t="shared" si="472"/>
        <v>-50307.25</v>
      </c>
      <c r="S4051">
        <f t="shared" si="473"/>
        <v>149554.75</v>
      </c>
      <c r="T4051">
        <v>82707</v>
      </c>
    </row>
    <row r="4052" spans="1:20" ht="15" thickBot="1" x14ac:dyDescent="0.4">
      <c r="A4052">
        <v>35352</v>
      </c>
      <c r="B4052" s="2">
        <v>41872.758055555554</v>
      </c>
      <c r="C4052" t="s">
        <v>30</v>
      </c>
      <c r="D4052" t="s">
        <v>27</v>
      </c>
      <c r="E4052" s="6" t="s">
        <v>12</v>
      </c>
      <c r="F4052" t="s">
        <v>2</v>
      </c>
      <c r="G4052">
        <v>34882</v>
      </c>
      <c r="H4052">
        <f t="shared" si="467"/>
        <v>34882</v>
      </c>
      <c r="I4052" t="str">
        <f t="shared" si="469"/>
        <v>20001-40000</v>
      </c>
      <c r="O4052">
        <f t="shared" si="468"/>
        <v>24639</v>
      </c>
      <c r="P4052">
        <f t="shared" si="470"/>
        <v>74571.5</v>
      </c>
      <c r="Q4052">
        <f t="shared" si="471"/>
        <v>49932.5</v>
      </c>
      <c r="R4052">
        <f t="shared" si="472"/>
        <v>-50259.75</v>
      </c>
      <c r="S4052">
        <f t="shared" si="473"/>
        <v>149470.25</v>
      </c>
      <c r="T4052">
        <v>34882</v>
      </c>
    </row>
    <row r="4053" spans="1:20" ht="15" thickBot="1" x14ac:dyDescent="0.4">
      <c r="A4053">
        <v>374498</v>
      </c>
      <c r="B4053" s="2">
        <v>41824.620856481481</v>
      </c>
      <c r="C4053" t="s">
        <v>30</v>
      </c>
      <c r="D4053" t="s">
        <v>27</v>
      </c>
      <c r="E4053" s="6" t="s">
        <v>12</v>
      </c>
      <c r="F4053" t="s">
        <v>10</v>
      </c>
      <c r="G4053">
        <v>2207</v>
      </c>
      <c r="H4053">
        <f t="shared" si="467"/>
        <v>2207</v>
      </c>
      <c r="I4053" t="str">
        <f t="shared" si="469"/>
        <v>0-20,000</v>
      </c>
      <c r="O4053">
        <f t="shared" si="468"/>
        <v>24637</v>
      </c>
      <c r="P4053">
        <f t="shared" si="470"/>
        <v>74590</v>
      </c>
      <c r="Q4053">
        <f t="shared" si="471"/>
        <v>49953</v>
      </c>
      <c r="R4053">
        <f t="shared" si="472"/>
        <v>-50292.5</v>
      </c>
      <c r="S4053">
        <f t="shared" si="473"/>
        <v>149519.5</v>
      </c>
      <c r="T4053">
        <v>2207</v>
      </c>
    </row>
    <row r="4054" spans="1:20" ht="15" thickBot="1" x14ac:dyDescent="0.4">
      <c r="A4054">
        <v>163894</v>
      </c>
      <c r="B4054" s="2">
        <v>41824.623900462961</v>
      </c>
      <c r="C4054" t="s">
        <v>30</v>
      </c>
      <c r="D4054" t="s">
        <v>27</v>
      </c>
      <c r="E4054" s="6" t="s">
        <v>12</v>
      </c>
      <c r="F4054" t="s">
        <v>10</v>
      </c>
      <c r="G4054">
        <v>78093</v>
      </c>
      <c r="H4054">
        <f t="shared" si="467"/>
        <v>78093</v>
      </c>
      <c r="I4054" t="str">
        <f t="shared" si="469"/>
        <v>60001-100000</v>
      </c>
      <c r="O4054">
        <f t="shared" si="468"/>
        <v>24643</v>
      </c>
      <c r="P4054">
        <f t="shared" si="470"/>
        <v>74598.25</v>
      </c>
      <c r="Q4054">
        <f t="shared" si="471"/>
        <v>49955.25</v>
      </c>
      <c r="R4054">
        <f t="shared" si="472"/>
        <v>-50289.875</v>
      </c>
      <c r="S4054">
        <f t="shared" si="473"/>
        <v>149531.125</v>
      </c>
      <c r="T4054">
        <v>78093</v>
      </c>
    </row>
    <row r="4055" spans="1:20" ht="15" thickBot="1" x14ac:dyDescent="0.4">
      <c r="A4055">
        <v>175180</v>
      </c>
      <c r="B4055" s="2">
        <v>41830.644780092596</v>
      </c>
      <c r="C4055" t="s">
        <v>31</v>
      </c>
      <c r="D4055" t="s">
        <v>29</v>
      </c>
      <c r="E4055" s="6" t="s">
        <v>12</v>
      </c>
      <c r="F4055" t="s">
        <v>10</v>
      </c>
      <c r="G4055">
        <v>16996</v>
      </c>
      <c r="H4055">
        <f t="shared" si="467"/>
        <v>16996</v>
      </c>
      <c r="I4055" t="str">
        <f t="shared" si="469"/>
        <v>0-20,000</v>
      </c>
      <c r="O4055">
        <f t="shared" si="468"/>
        <v>24641</v>
      </c>
      <c r="P4055">
        <f t="shared" si="470"/>
        <v>74553</v>
      </c>
      <c r="Q4055">
        <f t="shared" si="471"/>
        <v>49912</v>
      </c>
      <c r="R4055">
        <f t="shared" si="472"/>
        <v>-50227</v>
      </c>
      <c r="S4055">
        <f t="shared" si="473"/>
        <v>149421</v>
      </c>
      <c r="T4055">
        <v>16996</v>
      </c>
    </row>
    <row r="4056" spans="1:20" ht="15" thickBot="1" x14ac:dyDescent="0.4">
      <c r="A4056">
        <v>456871</v>
      </c>
      <c r="B4056" s="2">
        <v>41830.645243055558</v>
      </c>
      <c r="C4056" t="s">
        <v>31</v>
      </c>
      <c r="D4056" t="s">
        <v>27</v>
      </c>
      <c r="E4056" s="6" t="s">
        <v>12</v>
      </c>
      <c r="F4056" t="s">
        <v>10</v>
      </c>
      <c r="G4056">
        <v>39016</v>
      </c>
      <c r="H4056">
        <f t="shared" si="467"/>
        <v>39016</v>
      </c>
      <c r="I4056" t="str">
        <f t="shared" si="469"/>
        <v>20001-40000</v>
      </c>
      <c r="O4056">
        <f t="shared" si="468"/>
        <v>24653.25</v>
      </c>
      <c r="P4056">
        <f t="shared" si="470"/>
        <v>74571.5</v>
      </c>
      <c r="Q4056">
        <f t="shared" si="471"/>
        <v>49918.25</v>
      </c>
      <c r="R4056">
        <f t="shared" si="472"/>
        <v>-50224.125</v>
      </c>
      <c r="S4056">
        <f t="shared" si="473"/>
        <v>149448.875</v>
      </c>
      <c r="T4056">
        <v>39016</v>
      </c>
    </row>
    <row r="4057" spans="1:20" ht="15" thickBot="1" x14ac:dyDescent="0.4">
      <c r="A4057">
        <v>677157</v>
      </c>
      <c r="B4057" s="2">
        <v>41830.646215277775</v>
      </c>
      <c r="C4057" t="s">
        <v>30</v>
      </c>
      <c r="D4057" t="s">
        <v>29</v>
      </c>
      <c r="E4057" s="6" t="s">
        <v>12</v>
      </c>
      <c r="F4057" t="s">
        <v>10</v>
      </c>
      <c r="G4057">
        <v>98321</v>
      </c>
      <c r="H4057">
        <f t="shared" si="467"/>
        <v>98321</v>
      </c>
      <c r="I4057" t="str">
        <f t="shared" si="469"/>
        <v>60001-100000</v>
      </c>
      <c r="O4057">
        <f t="shared" si="468"/>
        <v>24645</v>
      </c>
      <c r="P4057">
        <f t="shared" si="470"/>
        <v>74590</v>
      </c>
      <c r="Q4057">
        <f t="shared" si="471"/>
        <v>49945</v>
      </c>
      <c r="R4057">
        <f t="shared" si="472"/>
        <v>-50272.5</v>
      </c>
      <c r="S4057">
        <f t="shared" si="473"/>
        <v>149507.5</v>
      </c>
      <c r="T4057">
        <v>98321</v>
      </c>
    </row>
    <row r="4058" spans="1:20" ht="15" thickBot="1" x14ac:dyDescent="0.4">
      <c r="A4058">
        <v>300699</v>
      </c>
      <c r="B4058" s="2">
        <v>41830.64371527778</v>
      </c>
      <c r="C4058" t="s">
        <v>30</v>
      </c>
      <c r="D4058" t="s">
        <v>28</v>
      </c>
      <c r="E4058" s="6" t="s">
        <v>12</v>
      </c>
      <c r="F4058" t="s">
        <v>10</v>
      </c>
      <c r="G4058">
        <v>27516</v>
      </c>
      <c r="H4058">
        <f t="shared" si="467"/>
        <v>27516</v>
      </c>
      <c r="I4058" t="str">
        <f t="shared" si="469"/>
        <v>20001-40000</v>
      </c>
      <c r="O4058">
        <f t="shared" si="468"/>
        <v>24643</v>
      </c>
      <c r="P4058">
        <f t="shared" si="470"/>
        <v>74534.5</v>
      </c>
      <c r="Q4058">
        <f t="shared" si="471"/>
        <v>49891.5</v>
      </c>
      <c r="R4058">
        <f t="shared" si="472"/>
        <v>-50194.25</v>
      </c>
      <c r="S4058">
        <f t="shared" si="473"/>
        <v>149371.75</v>
      </c>
      <c r="T4058">
        <v>27516</v>
      </c>
    </row>
    <row r="4059" spans="1:20" ht="15" thickBot="1" x14ac:dyDescent="0.4">
      <c r="A4059">
        <v>909743</v>
      </c>
      <c r="B4059" s="2">
        <v>41864.508622685185</v>
      </c>
      <c r="C4059" t="s">
        <v>31</v>
      </c>
      <c r="D4059" t="s">
        <v>27</v>
      </c>
      <c r="E4059" s="6" t="s">
        <v>12</v>
      </c>
      <c r="F4059" t="s">
        <v>10</v>
      </c>
      <c r="G4059">
        <v>77789</v>
      </c>
      <c r="H4059">
        <f t="shared" si="467"/>
        <v>77789</v>
      </c>
      <c r="I4059" t="str">
        <f t="shared" si="469"/>
        <v>60001-100000</v>
      </c>
      <c r="O4059">
        <f t="shared" si="468"/>
        <v>24641</v>
      </c>
      <c r="P4059">
        <f t="shared" si="470"/>
        <v>74553</v>
      </c>
      <c r="Q4059">
        <f t="shared" si="471"/>
        <v>49912</v>
      </c>
      <c r="R4059">
        <f t="shared" si="472"/>
        <v>-50227</v>
      </c>
      <c r="S4059">
        <f t="shared" si="473"/>
        <v>149421</v>
      </c>
      <c r="T4059">
        <v>77789</v>
      </c>
    </row>
    <row r="4060" spans="1:20" ht="15" thickBot="1" x14ac:dyDescent="0.4">
      <c r="A4060">
        <v>193614</v>
      </c>
      <c r="B4060" s="2">
        <v>41864.509328703702</v>
      </c>
      <c r="C4060" t="s">
        <v>31</v>
      </c>
      <c r="D4060" t="s">
        <v>27</v>
      </c>
      <c r="E4060" s="6" t="s">
        <v>12</v>
      </c>
      <c r="F4060" t="s">
        <v>10</v>
      </c>
      <c r="G4060">
        <v>68820</v>
      </c>
      <c r="H4060">
        <f t="shared" si="467"/>
        <v>68820</v>
      </c>
      <c r="I4060" t="str">
        <f t="shared" si="469"/>
        <v>60001-100000</v>
      </c>
      <c r="O4060">
        <f t="shared" si="468"/>
        <v>24639</v>
      </c>
      <c r="P4060">
        <f t="shared" si="470"/>
        <v>74508.25</v>
      </c>
      <c r="Q4060">
        <f t="shared" si="471"/>
        <v>49869.25</v>
      </c>
      <c r="R4060">
        <f t="shared" si="472"/>
        <v>-50164.875</v>
      </c>
      <c r="S4060">
        <f t="shared" si="473"/>
        <v>149312.125</v>
      </c>
      <c r="T4060">
        <v>68820</v>
      </c>
    </row>
    <row r="4061" spans="1:20" ht="15" thickBot="1" x14ac:dyDescent="0.4">
      <c r="A4061">
        <v>926034</v>
      </c>
      <c r="B4061" s="2">
        <v>41785.398344907408</v>
      </c>
      <c r="C4061" t="s">
        <v>31</v>
      </c>
      <c r="D4061" t="s">
        <v>29</v>
      </c>
      <c r="E4061" s="6" t="s">
        <v>20</v>
      </c>
      <c r="F4061" t="s">
        <v>7</v>
      </c>
      <c r="G4061">
        <v>27492</v>
      </c>
      <c r="H4061">
        <f t="shared" si="467"/>
        <v>27492</v>
      </c>
      <c r="I4061" t="str">
        <f t="shared" si="469"/>
        <v>20001-40000</v>
      </c>
      <c r="O4061">
        <f t="shared" si="468"/>
        <v>24637</v>
      </c>
      <c r="P4061">
        <f t="shared" si="470"/>
        <v>74516</v>
      </c>
      <c r="Q4061">
        <f t="shared" si="471"/>
        <v>49879</v>
      </c>
      <c r="R4061">
        <f t="shared" si="472"/>
        <v>-50181.5</v>
      </c>
      <c r="S4061">
        <f t="shared" si="473"/>
        <v>149334.5</v>
      </c>
      <c r="T4061">
        <v>27492</v>
      </c>
    </row>
    <row r="4062" spans="1:20" ht="15" thickBot="1" x14ac:dyDescent="0.4">
      <c r="A4062">
        <v>741464</v>
      </c>
      <c r="B4062" s="2">
        <v>41795.358124999999</v>
      </c>
      <c r="C4062" t="s">
        <v>31</v>
      </c>
      <c r="D4062" t="s">
        <v>27</v>
      </c>
      <c r="E4062" s="6" t="s">
        <v>20</v>
      </c>
      <c r="F4062" t="s">
        <v>10</v>
      </c>
      <c r="G4062">
        <v>68397</v>
      </c>
      <c r="H4062">
        <f t="shared" si="467"/>
        <v>68397</v>
      </c>
      <c r="I4062" t="str">
        <f t="shared" si="469"/>
        <v>60001-100000</v>
      </c>
      <c r="O4062">
        <f t="shared" si="468"/>
        <v>24630.5</v>
      </c>
      <c r="P4062">
        <f t="shared" si="470"/>
        <v>74534.5</v>
      </c>
      <c r="Q4062">
        <f t="shared" si="471"/>
        <v>49904</v>
      </c>
      <c r="R4062">
        <f t="shared" si="472"/>
        <v>-50225.5</v>
      </c>
      <c r="S4062">
        <f t="shared" si="473"/>
        <v>149390.5</v>
      </c>
      <c r="T4062">
        <v>68397</v>
      </c>
    </row>
    <row r="4063" spans="1:20" ht="15" thickBot="1" x14ac:dyDescent="0.4">
      <c r="A4063">
        <v>218712</v>
      </c>
      <c r="B4063" s="2">
        <v>41795.360196759262</v>
      </c>
      <c r="C4063" t="s">
        <v>31</v>
      </c>
      <c r="D4063" t="s">
        <v>29</v>
      </c>
      <c r="E4063" s="6" t="s">
        <v>20</v>
      </c>
      <c r="F4063" t="s">
        <v>10</v>
      </c>
      <c r="G4063">
        <v>19371</v>
      </c>
      <c r="H4063">
        <f t="shared" si="467"/>
        <v>19371</v>
      </c>
      <c r="I4063" t="str">
        <f t="shared" si="469"/>
        <v>0-20,000</v>
      </c>
      <c r="O4063">
        <f t="shared" si="468"/>
        <v>24624</v>
      </c>
      <c r="P4063">
        <f t="shared" si="470"/>
        <v>74553</v>
      </c>
      <c r="Q4063">
        <f t="shared" si="471"/>
        <v>49929</v>
      </c>
      <c r="R4063">
        <f t="shared" si="472"/>
        <v>-50269.5</v>
      </c>
      <c r="S4063">
        <f t="shared" si="473"/>
        <v>149446.5</v>
      </c>
      <c r="T4063">
        <v>19371</v>
      </c>
    </row>
    <row r="4064" spans="1:20" ht="15" thickBot="1" x14ac:dyDescent="0.4">
      <c r="A4064">
        <v>141105</v>
      </c>
      <c r="B4064" s="2">
        <v>41801.263645833336</v>
      </c>
      <c r="C4064" t="s">
        <v>31</v>
      </c>
      <c r="D4064" t="s">
        <v>27</v>
      </c>
      <c r="E4064" s="6" t="s">
        <v>20</v>
      </c>
      <c r="F4064" t="s">
        <v>7</v>
      </c>
      <c r="G4064">
        <v>46369</v>
      </c>
      <c r="H4064">
        <f t="shared" si="467"/>
        <v>46369</v>
      </c>
      <c r="I4064" t="str">
        <f t="shared" si="469"/>
        <v>40001-60000</v>
      </c>
      <c r="O4064">
        <f t="shared" si="468"/>
        <v>24639</v>
      </c>
      <c r="P4064">
        <f t="shared" si="470"/>
        <v>74571.5</v>
      </c>
      <c r="Q4064">
        <f t="shared" si="471"/>
        <v>49932.5</v>
      </c>
      <c r="R4064">
        <f t="shared" si="472"/>
        <v>-50259.75</v>
      </c>
      <c r="S4064">
        <f t="shared" si="473"/>
        <v>149470.25</v>
      </c>
      <c r="T4064">
        <v>46369</v>
      </c>
    </row>
    <row r="4065" spans="1:20" ht="15" thickBot="1" x14ac:dyDescent="0.4">
      <c r="A4065">
        <v>602859</v>
      </c>
      <c r="B4065" s="2">
        <v>41809.685243055559</v>
      </c>
      <c r="C4065" t="s">
        <v>31</v>
      </c>
      <c r="D4065" t="s">
        <v>27</v>
      </c>
      <c r="E4065" s="6" t="s">
        <v>20</v>
      </c>
      <c r="F4065" t="s">
        <v>10</v>
      </c>
      <c r="G4065">
        <v>22619</v>
      </c>
      <c r="H4065">
        <f t="shared" si="467"/>
        <v>22619</v>
      </c>
      <c r="I4065" t="str">
        <f t="shared" si="469"/>
        <v>20001-40000</v>
      </c>
      <c r="O4065">
        <f t="shared" si="468"/>
        <v>24637</v>
      </c>
      <c r="P4065">
        <f t="shared" si="470"/>
        <v>74590</v>
      </c>
      <c r="Q4065">
        <f t="shared" si="471"/>
        <v>49953</v>
      </c>
      <c r="R4065">
        <f t="shared" si="472"/>
        <v>-50292.5</v>
      </c>
      <c r="S4065">
        <f t="shared" si="473"/>
        <v>149519.5</v>
      </c>
      <c r="T4065">
        <v>22619</v>
      </c>
    </row>
    <row r="4066" spans="1:20" ht="15" thickBot="1" x14ac:dyDescent="0.4">
      <c r="A4066">
        <v>888578</v>
      </c>
      <c r="B4066" s="2">
        <v>41809.686678240738</v>
      </c>
      <c r="C4066" t="s">
        <v>31</v>
      </c>
      <c r="D4066" t="s">
        <v>29</v>
      </c>
      <c r="E4066" s="6" t="s">
        <v>20</v>
      </c>
      <c r="F4066" t="s">
        <v>10</v>
      </c>
      <c r="G4066">
        <v>65299</v>
      </c>
      <c r="H4066">
        <f t="shared" si="467"/>
        <v>65299</v>
      </c>
      <c r="I4066" t="str">
        <f t="shared" si="469"/>
        <v>60001-100000</v>
      </c>
      <c r="O4066">
        <f t="shared" si="468"/>
        <v>24643</v>
      </c>
      <c r="P4066">
        <f t="shared" si="470"/>
        <v>74598.25</v>
      </c>
      <c r="Q4066">
        <f t="shared" si="471"/>
        <v>49955.25</v>
      </c>
      <c r="R4066">
        <f t="shared" si="472"/>
        <v>-50289.875</v>
      </c>
      <c r="S4066">
        <f t="shared" si="473"/>
        <v>149531.125</v>
      </c>
      <c r="T4066">
        <v>65299</v>
      </c>
    </row>
    <row r="4067" spans="1:20" ht="15" thickBot="1" x14ac:dyDescent="0.4">
      <c r="A4067">
        <v>310945</v>
      </c>
      <c r="B4067" s="2">
        <v>41812.426678240743</v>
      </c>
      <c r="C4067" t="s">
        <v>31</v>
      </c>
      <c r="D4067" t="s">
        <v>29</v>
      </c>
      <c r="E4067" s="6" t="s">
        <v>20</v>
      </c>
      <c r="F4067" t="s">
        <v>7</v>
      </c>
      <c r="G4067">
        <v>97594</v>
      </c>
      <c r="H4067">
        <f t="shared" si="467"/>
        <v>97594</v>
      </c>
      <c r="I4067" t="str">
        <f t="shared" si="469"/>
        <v>60001-100000</v>
      </c>
      <c r="O4067">
        <f t="shared" si="468"/>
        <v>24641</v>
      </c>
      <c r="P4067">
        <f t="shared" si="470"/>
        <v>74606.5</v>
      </c>
      <c r="Q4067">
        <f t="shared" si="471"/>
        <v>49965.5</v>
      </c>
      <c r="R4067">
        <f t="shared" si="472"/>
        <v>-50307.25</v>
      </c>
      <c r="S4067">
        <f t="shared" si="473"/>
        <v>149554.75</v>
      </c>
      <c r="T4067">
        <v>97594</v>
      </c>
    </row>
    <row r="4068" spans="1:20" ht="15" thickBot="1" x14ac:dyDescent="0.4">
      <c r="A4068">
        <v>285962</v>
      </c>
      <c r="B4068" s="2">
        <v>41812.425740740742</v>
      </c>
      <c r="C4068" t="s">
        <v>30</v>
      </c>
      <c r="D4068" t="s">
        <v>28</v>
      </c>
      <c r="E4068" s="6" t="s">
        <v>20</v>
      </c>
      <c r="F4068" t="s">
        <v>7</v>
      </c>
      <c r="G4068">
        <v>31670</v>
      </c>
      <c r="H4068">
        <f t="shared" si="467"/>
        <v>31670</v>
      </c>
      <c r="I4068" t="str">
        <f t="shared" si="469"/>
        <v>20001-40000</v>
      </c>
      <c r="O4068">
        <f t="shared" si="468"/>
        <v>24639</v>
      </c>
      <c r="P4068">
        <f t="shared" si="470"/>
        <v>74571.5</v>
      </c>
      <c r="Q4068">
        <f t="shared" si="471"/>
        <v>49932.5</v>
      </c>
      <c r="R4068">
        <f t="shared" si="472"/>
        <v>-50259.75</v>
      </c>
      <c r="S4068">
        <f t="shared" si="473"/>
        <v>149470.25</v>
      </c>
      <c r="T4068">
        <v>31670</v>
      </c>
    </row>
    <row r="4069" spans="1:20" ht="15" thickBot="1" x14ac:dyDescent="0.4">
      <c r="A4069">
        <v>336659</v>
      </c>
      <c r="B4069" s="2">
        <v>41848.397858796299</v>
      </c>
      <c r="C4069" t="s">
        <v>31</v>
      </c>
      <c r="D4069" t="s">
        <v>27</v>
      </c>
      <c r="E4069" s="6" t="s">
        <v>20</v>
      </c>
      <c r="F4069" t="s">
        <v>10</v>
      </c>
      <c r="G4069">
        <v>14963</v>
      </c>
      <c r="H4069">
        <f t="shared" si="467"/>
        <v>14963</v>
      </c>
      <c r="I4069" t="str">
        <f t="shared" si="469"/>
        <v>0-20,000</v>
      </c>
      <c r="O4069">
        <f t="shared" si="468"/>
        <v>24637</v>
      </c>
      <c r="P4069">
        <f t="shared" si="470"/>
        <v>74590</v>
      </c>
      <c r="Q4069">
        <f t="shared" si="471"/>
        <v>49953</v>
      </c>
      <c r="R4069">
        <f t="shared" si="472"/>
        <v>-50292.5</v>
      </c>
      <c r="S4069">
        <f t="shared" si="473"/>
        <v>149519.5</v>
      </c>
      <c r="T4069">
        <v>14963</v>
      </c>
    </row>
    <row r="4070" spans="1:20" ht="15" thickBot="1" x14ac:dyDescent="0.4">
      <c r="A4070">
        <v>558779</v>
      </c>
      <c r="B4070" s="2">
        <v>41851.767326388886</v>
      </c>
      <c r="C4070" t="s">
        <v>31</v>
      </c>
      <c r="D4070" t="s">
        <v>27</v>
      </c>
      <c r="E4070" s="6" t="s">
        <v>20</v>
      </c>
      <c r="F4070" t="s">
        <v>10</v>
      </c>
      <c r="G4070">
        <v>38265</v>
      </c>
      <c r="H4070">
        <f t="shared" si="467"/>
        <v>38265</v>
      </c>
      <c r="I4070" t="str">
        <f t="shared" si="469"/>
        <v>20001-40000</v>
      </c>
      <c r="O4070">
        <f t="shared" si="468"/>
        <v>24643</v>
      </c>
      <c r="P4070">
        <f t="shared" si="470"/>
        <v>74598.25</v>
      </c>
      <c r="Q4070">
        <f t="shared" si="471"/>
        <v>49955.25</v>
      </c>
      <c r="R4070">
        <f t="shared" si="472"/>
        <v>-50289.875</v>
      </c>
      <c r="S4070">
        <f t="shared" si="473"/>
        <v>149531.125</v>
      </c>
      <c r="T4070">
        <v>38265</v>
      </c>
    </row>
    <row r="4071" spans="1:20" ht="15" thickBot="1" x14ac:dyDescent="0.4">
      <c r="A4071">
        <v>887671</v>
      </c>
      <c r="B4071" s="2">
        <v>41852.34070601852</v>
      </c>
      <c r="C4071" t="s">
        <v>31</v>
      </c>
      <c r="D4071" t="s">
        <v>27</v>
      </c>
      <c r="E4071" s="6" t="s">
        <v>20</v>
      </c>
      <c r="F4071" t="s">
        <v>7</v>
      </c>
      <c r="G4071">
        <v>60500</v>
      </c>
      <c r="H4071">
        <f t="shared" si="467"/>
        <v>60500</v>
      </c>
      <c r="I4071" t="str">
        <f t="shared" si="469"/>
        <v>60001-100000</v>
      </c>
      <c r="O4071">
        <f t="shared" si="468"/>
        <v>24641</v>
      </c>
      <c r="P4071">
        <f t="shared" si="470"/>
        <v>74606.5</v>
      </c>
      <c r="Q4071">
        <f t="shared" si="471"/>
        <v>49965.5</v>
      </c>
      <c r="R4071">
        <f t="shared" si="472"/>
        <v>-50307.25</v>
      </c>
      <c r="S4071">
        <f t="shared" si="473"/>
        <v>149554.75</v>
      </c>
      <c r="T4071">
        <v>60500</v>
      </c>
    </row>
    <row r="4072" spans="1:20" ht="15" thickBot="1" x14ac:dyDescent="0.4">
      <c r="A4072">
        <v>985374</v>
      </c>
      <c r="B4072" s="2">
        <v>41858.568865740737</v>
      </c>
      <c r="C4072" t="s">
        <v>31</v>
      </c>
      <c r="D4072" t="s">
        <v>27</v>
      </c>
      <c r="E4072" s="6" t="s">
        <v>20</v>
      </c>
      <c r="F4072" t="s">
        <v>7</v>
      </c>
      <c r="G4072">
        <v>11611</v>
      </c>
      <c r="H4072">
        <f t="shared" si="467"/>
        <v>11611</v>
      </c>
      <c r="I4072" t="str">
        <f t="shared" si="469"/>
        <v>0-20,000</v>
      </c>
      <c r="O4072">
        <f t="shared" si="468"/>
        <v>24639</v>
      </c>
      <c r="P4072">
        <f t="shared" si="470"/>
        <v>74614.75</v>
      </c>
      <c r="Q4072">
        <f t="shared" si="471"/>
        <v>49975.75</v>
      </c>
      <c r="R4072">
        <f t="shared" si="472"/>
        <v>-50324.625</v>
      </c>
      <c r="S4072">
        <f t="shared" si="473"/>
        <v>149578.375</v>
      </c>
      <c r="T4072">
        <v>11611</v>
      </c>
    </row>
    <row r="4073" spans="1:20" ht="15" thickBot="1" x14ac:dyDescent="0.4">
      <c r="A4073">
        <v>479749</v>
      </c>
      <c r="B4073" s="2">
        <v>41858.57130787037</v>
      </c>
      <c r="C4073" t="s">
        <v>31</v>
      </c>
      <c r="D4073" t="s">
        <v>27</v>
      </c>
      <c r="E4073" s="6" t="s">
        <v>20</v>
      </c>
      <c r="F4073" t="s">
        <v>7</v>
      </c>
      <c r="G4073">
        <v>50403</v>
      </c>
      <c r="H4073">
        <f t="shared" si="467"/>
        <v>50403</v>
      </c>
      <c r="I4073" t="str">
        <f t="shared" si="469"/>
        <v>40001-60000</v>
      </c>
      <c r="O4073">
        <f t="shared" si="468"/>
        <v>24645</v>
      </c>
      <c r="P4073">
        <f t="shared" si="470"/>
        <v>74623</v>
      </c>
      <c r="Q4073">
        <f t="shared" si="471"/>
        <v>49978</v>
      </c>
      <c r="R4073">
        <f t="shared" si="472"/>
        <v>-50322</v>
      </c>
      <c r="S4073">
        <f t="shared" si="473"/>
        <v>149590</v>
      </c>
      <c r="T4073">
        <v>50403</v>
      </c>
    </row>
    <row r="4074" spans="1:20" ht="15" thickBot="1" x14ac:dyDescent="0.4">
      <c r="A4074">
        <v>347974</v>
      </c>
      <c r="B4074" s="2">
        <v>41858.571782407409</v>
      </c>
      <c r="C4074" t="s">
        <v>31</v>
      </c>
      <c r="D4074" t="s">
        <v>27</v>
      </c>
      <c r="E4074" s="6" t="s">
        <v>20</v>
      </c>
      <c r="F4074" t="s">
        <v>7</v>
      </c>
      <c r="G4074">
        <v>51996</v>
      </c>
      <c r="H4074">
        <f t="shared" si="467"/>
        <v>51996</v>
      </c>
      <c r="I4074" t="str">
        <f t="shared" si="469"/>
        <v>40001-60000</v>
      </c>
      <c r="O4074">
        <f t="shared" si="468"/>
        <v>24643</v>
      </c>
      <c r="P4074">
        <f t="shared" si="470"/>
        <v>74635.5</v>
      </c>
      <c r="Q4074">
        <f t="shared" si="471"/>
        <v>49992.5</v>
      </c>
      <c r="R4074">
        <f t="shared" si="472"/>
        <v>-50345.75</v>
      </c>
      <c r="S4074">
        <f t="shared" si="473"/>
        <v>149624.25</v>
      </c>
      <c r="T4074">
        <v>51996</v>
      </c>
    </row>
    <row r="4075" spans="1:20" ht="15" thickBot="1" x14ac:dyDescent="0.4">
      <c r="A4075">
        <v>946814</v>
      </c>
      <c r="B4075" s="2">
        <v>41858.568865740737</v>
      </c>
      <c r="C4075" t="s">
        <v>30</v>
      </c>
      <c r="D4075" t="s">
        <v>29</v>
      </c>
      <c r="E4075" s="6" t="s">
        <v>20</v>
      </c>
      <c r="F4075" t="s">
        <v>7</v>
      </c>
      <c r="G4075">
        <v>94704</v>
      </c>
      <c r="H4075">
        <f t="shared" si="467"/>
        <v>94704</v>
      </c>
      <c r="I4075" t="str">
        <f t="shared" si="469"/>
        <v>60001-100000</v>
      </c>
      <c r="O4075">
        <f t="shared" si="468"/>
        <v>24641</v>
      </c>
      <c r="P4075">
        <f t="shared" si="470"/>
        <v>74648</v>
      </c>
      <c r="Q4075">
        <f t="shared" si="471"/>
        <v>50007</v>
      </c>
      <c r="R4075">
        <f t="shared" si="472"/>
        <v>-50369.5</v>
      </c>
      <c r="S4075">
        <f t="shared" si="473"/>
        <v>149658.5</v>
      </c>
      <c r="T4075">
        <v>94704</v>
      </c>
    </row>
    <row r="4076" spans="1:20" ht="15" thickBot="1" x14ac:dyDescent="0.4">
      <c r="A4076">
        <v>318156</v>
      </c>
      <c r="B4076" s="2">
        <v>41858.569236111114</v>
      </c>
      <c r="C4076" t="s">
        <v>31</v>
      </c>
      <c r="D4076" t="s">
        <v>29</v>
      </c>
      <c r="E4076" s="6" t="s">
        <v>20</v>
      </c>
      <c r="F4076" t="s">
        <v>7</v>
      </c>
      <c r="G4076">
        <v>55936</v>
      </c>
      <c r="H4076">
        <f t="shared" si="467"/>
        <v>55936</v>
      </c>
      <c r="I4076" t="str">
        <f t="shared" si="469"/>
        <v>40001-60000</v>
      </c>
      <c r="O4076">
        <f t="shared" si="468"/>
        <v>24639</v>
      </c>
      <c r="P4076">
        <f t="shared" si="470"/>
        <v>74614.75</v>
      </c>
      <c r="Q4076">
        <f t="shared" si="471"/>
        <v>49975.75</v>
      </c>
      <c r="R4076">
        <f t="shared" si="472"/>
        <v>-50324.625</v>
      </c>
      <c r="S4076">
        <f t="shared" si="473"/>
        <v>149578.375</v>
      </c>
      <c r="T4076">
        <v>55936</v>
      </c>
    </row>
    <row r="4077" spans="1:20" ht="15" thickBot="1" x14ac:dyDescent="0.4">
      <c r="A4077">
        <v>951232</v>
      </c>
      <c r="B4077" s="2">
        <v>41859.342997685184</v>
      </c>
      <c r="C4077" t="s">
        <v>31</v>
      </c>
      <c r="D4077" t="s">
        <v>29</v>
      </c>
      <c r="E4077" s="6" t="s">
        <v>20</v>
      </c>
      <c r="F4077" t="s">
        <v>7</v>
      </c>
      <c r="G4077">
        <v>8971</v>
      </c>
      <c r="H4077">
        <f t="shared" si="467"/>
        <v>8971</v>
      </c>
      <c r="I4077" t="str">
        <f t="shared" si="469"/>
        <v>0-20,000</v>
      </c>
      <c r="O4077">
        <f t="shared" si="468"/>
        <v>24637</v>
      </c>
      <c r="P4077">
        <f t="shared" si="470"/>
        <v>74623</v>
      </c>
      <c r="Q4077">
        <f t="shared" si="471"/>
        <v>49986</v>
      </c>
      <c r="R4077">
        <f t="shared" si="472"/>
        <v>-50342</v>
      </c>
      <c r="S4077">
        <f t="shared" si="473"/>
        <v>149602</v>
      </c>
      <c r="T4077">
        <v>8971</v>
      </c>
    </row>
    <row r="4078" spans="1:20" ht="15" thickBot="1" x14ac:dyDescent="0.4">
      <c r="A4078">
        <v>44589</v>
      </c>
      <c r="B4078" s="2">
        <v>41827.396701388891</v>
      </c>
      <c r="C4078" t="s">
        <v>31</v>
      </c>
      <c r="D4078" t="s">
        <v>27</v>
      </c>
      <c r="E4078" s="6" t="s">
        <v>12</v>
      </c>
      <c r="F4078" t="s">
        <v>10</v>
      </c>
      <c r="G4078">
        <v>1889</v>
      </c>
      <c r="H4078">
        <f t="shared" si="467"/>
        <v>1889</v>
      </c>
      <c r="I4078" t="str">
        <f t="shared" si="469"/>
        <v>0-20,000</v>
      </c>
      <c r="O4078">
        <f t="shared" si="468"/>
        <v>24643</v>
      </c>
      <c r="P4078">
        <f t="shared" si="470"/>
        <v>74635.5</v>
      </c>
      <c r="Q4078">
        <f t="shared" si="471"/>
        <v>49992.5</v>
      </c>
      <c r="R4078">
        <f t="shared" si="472"/>
        <v>-50345.75</v>
      </c>
      <c r="S4078">
        <f t="shared" si="473"/>
        <v>149624.25</v>
      </c>
      <c r="T4078">
        <v>1889</v>
      </c>
    </row>
    <row r="4079" spans="1:20" ht="15" thickBot="1" x14ac:dyDescent="0.4">
      <c r="A4079">
        <v>554122</v>
      </c>
      <c r="B4079" s="2">
        <v>41869.398402777777</v>
      </c>
      <c r="C4079" t="s">
        <v>31</v>
      </c>
      <c r="D4079" t="s">
        <v>29</v>
      </c>
      <c r="E4079" s="6" t="s">
        <v>12</v>
      </c>
      <c r="F4079" t="s">
        <v>10</v>
      </c>
      <c r="G4079">
        <v>49368</v>
      </c>
      <c r="H4079">
        <f t="shared" si="467"/>
        <v>49368</v>
      </c>
      <c r="I4079" t="str">
        <f t="shared" si="469"/>
        <v>40001-60000</v>
      </c>
      <c r="O4079">
        <f t="shared" si="468"/>
        <v>24661.5</v>
      </c>
      <c r="P4079">
        <f t="shared" si="470"/>
        <v>74648</v>
      </c>
      <c r="Q4079">
        <f t="shared" si="471"/>
        <v>49986.5</v>
      </c>
      <c r="R4079">
        <f t="shared" si="472"/>
        <v>-50318.25</v>
      </c>
      <c r="S4079">
        <f t="shared" si="473"/>
        <v>149627.75</v>
      </c>
      <c r="T4079">
        <v>49368</v>
      </c>
    </row>
    <row r="4080" spans="1:20" ht="15" thickBot="1" x14ac:dyDescent="0.4">
      <c r="A4080">
        <v>965739</v>
      </c>
      <c r="B4080" s="2">
        <v>41869.399247685185</v>
      </c>
      <c r="C4080" t="s">
        <v>31</v>
      </c>
      <c r="D4080" t="s">
        <v>29</v>
      </c>
      <c r="E4080" s="6" t="s">
        <v>12</v>
      </c>
      <c r="F4080" t="s">
        <v>10</v>
      </c>
      <c r="G4080">
        <v>83837</v>
      </c>
      <c r="H4080">
        <f t="shared" si="467"/>
        <v>83837</v>
      </c>
      <c r="I4080" t="str">
        <f t="shared" si="469"/>
        <v>60001-100000</v>
      </c>
      <c r="O4080">
        <f t="shared" si="468"/>
        <v>24653.25</v>
      </c>
      <c r="P4080">
        <f t="shared" si="470"/>
        <v>74660.5</v>
      </c>
      <c r="Q4080">
        <f t="shared" si="471"/>
        <v>50007.25</v>
      </c>
      <c r="R4080">
        <f t="shared" si="472"/>
        <v>-50357.625</v>
      </c>
      <c r="S4080">
        <f t="shared" si="473"/>
        <v>149671.375</v>
      </c>
      <c r="T4080">
        <v>83837</v>
      </c>
    </row>
    <row r="4081" spans="1:20" ht="15" thickBot="1" x14ac:dyDescent="0.4">
      <c r="A4081">
        <v>340541</v>
      </c>
      <c r="B4081" s="2">
        <v>41806.397060185183</v>
      </c>
      <c r="C4081" t="s">
        <v>30</v>
      </c>
      <c r="D4081" t="s">
        <v>27</v>
      </c>
      <c r="E4081" s="6" t="s">
        <v>17</v>
      </c>
      <c r="F4081" t="s">
        <v>10</v>
      </c>
      <c r="G4081">
        <v>51089</v>
      </c>
      <c r="H4081">
        <f t="shared" si="467"/>
        <v>51089</v>
      </c>
      <c r="I4081" t="str">
        <f t="shared" si="469"/>
        <v>40001-60000</v>
      </c>
      <c r="O4081">
        <f t="shared" si="468"/>
        <v>24645</v>
      </c>
      <c r="P4081">
        <f t="shared" si="470"/>
        <v>74623</v>
      </c>
      <c r="Q4081">
        <f t="shared" si="471"/>
        <v>49978</v>
      </c>
      <c r="R4081">
        <f t="shared" si="472"/>
        <v>-50322</v>
      </c>
      <c r="S4081">
        <f t="shared" si="473"/>
        <v>149590</v>
      </c>
      <c r="T4081">
        <v>51089</v>
      </c>
    </row>
    <row r="4082" spans="1:20" ht="15" thickBot="1" x14ac:dyDescent="0.4">
      <c r="A4082">
        <v>167429</v>
      </c>
      <c r="B4082" s="2">
        <v>41806.39738425926</v>
      </c>
      <c r="C4082" t="s">
        <v>30</v>
      </c>
      <c r="D4082" t="s">
        <v>27</v>
      </c>
      <c r="E4082" s="6" t="s">
        <v>17</v>
      </c>
      <c r="F4082" t="s">
        <v>10</v>
      </c>
      <c r="G4082">
        <v>42152</v>
      </c>
      <c r="H4082">
        <f t="shared" si="467"/>
        <v>42152</v>
      </c>
      <c r="I4082" t="str">
        <f t="shared" si="469"/>
        <v>40001-60000</v>
      </c>
      <c r="O4082">
        <f t="shared" si="468"/>
        <v>24643</v>
      </c>
      <c r="P4082">
        <f t="shared" si="470"/>
        <v>74635.5</v>
      </c>
      <c r="Q4082">
        <f t="shared" si="471"/>
        <v>49992.5</v>
      </c>
      <c r="R4082">
        <f t="shared" si="472"/>
        <v>-50345.75</v>
      </c>
      <c r="S4082">
        <f t="shared" si="473"/>
        <v>149624.25</v>
      </c>
      <c r="T4082">
        <v>42152</v>
      </c>
    </row>
    <row r="4083" spans="1:20" ht="15" thickBot="1" x14ac:dyDescent="0.4">
      <c r="A4083">
        <v>930315</v>
      </c>
      <c r="B4083" s="2">
        <v>41834.396655092591</v>
      </c>
      <c r="C4083" t="s">
        <v>30</v>
      </c>
      <c r="D4083" t="s">
        <v>27</v>
      </c>
      <c r="E4083" s="6" t="s">
        <v>17</v>
      </c>
      <c r="F4083" t="s">
        <v>10</v>
      </c>
      <c r="G4083">
        <v>5213</v>
      </c>
      <c r="H4083">
        <f t="shared" si="467"/>
        <v>5213</v>
      </c>
      <c r="I4083" t="str">
        <f t="shared" si="469"/>
        <v>0-20,000</v>
      </c>
      <c r="O4083">
        <f t="shared" si="468"/>
        <v>24641</v>
      </c>
      <c r="P4083">
        <f t="shared" si="470"/>
        <v>74648</v>
      </c>
      <c r="Q4083">
        <f t="shared" si="471"/>
        <v>50007</v>
      </c>
      <c r="R4083">
        <f t="shared" si="472"/>
        <v>-50369.5</v>
      </c>
      <c r="S4083">
        <f t="shared" si="473"/>
        <v>149658.5</v>
      </c>
      <c r="T4083">
        <v>5213</v>
      </c>
    </row>
    <row r="4084" spans="1:20" ht="15" thickBot="1" x14ac:dyDescent="0.4">
      <c r="A4084">
        <v>738685</v>
      </c>
      <c r="B4084" s="2">
        <v>41846.565983796296</v>
      </c>
      <c r="C4084" t="s">
        <v>30</v>
      </c>
      <c r="D4084" t="s">
        <v>27</v>
      </c>
      <c r="E4084" s="6" t="s">
        <v>17</v>
      </c>
      <c r="F4084" t="s">
        <v>10</v>
      </c>
      <c r="G4084">
        <v>22434</v>
      </c>
      <c r="H4084">
        <f t="shared" si="467"/>
        <v>22434</v>
      </c>
      <c r="I4084" t="str">
        <f t="shared" si="469"/>
        <v>20001-40000</v>
      </c>
      <c r="O4084">
        <f t="shared" si="468"/>
        <v>24653.25</v>
      </c>
      <c r="P4084">
        <f t="shared" si="470"/>
        <v>74660.5</v>
      </c>
      <c r="Q4084">
        <f t="shared" si="471"/>
        <v>50007.25</v>
      </c>
      <c r="R4084">
        <f t="shared" si="472"/>
        <v>-50357.625</v>
      </c>
      <c r="S4084">
        <f t="shared" si="473"/>
        <v>149671.375</v>
      </c>
      <c r="T4084">
        <v>22434</v>
      </c>
    </row>
    <row r="4085" spans="1:20" ht="15" thickBot="1" x14ac:dyDescent="0.4">
      <c r="A4085">
        <v>478118</v>
      </c>
      <c r="B4085" s="2">
        <v>41761.506284722222</v>
      </c>
      <c r="C4085" t="s">
        <v>31</v>
      </c>
      <c r="D4085" t="s">
        <v>29</v>
      </c>
      <c r="E4085" s="6" t="s">
        <v>13</v>
      </c>
      <c r="F4085" t="s">
        <v>4</v>
      </c>
      <c r="G4085">
        <v>7992</v>
      </c>
      <c r="H4085">
        <f t="shared" si="467"/>
        <v>7992</v>
      </c>
      <c r="I4085" t="str">
        <f t="shared" si="469"/>
        <v>0-20,000</v>
      </c>
      <c r="O4085">
        <f t="shared" si="468"/>
        <v>24678</v>
      </c>
      <c r="P4085">
        <f t="shared" si="470"/>
        <v>74673</v>
      </c>
      <c r="Q4085">
        <f t="shared" si="471"/>
        <v>49995</v>
      </c>
      <c r="R4085">
        <f t="shared" si="472"/>
        <v>-50314.5</v>
      </c>
      <c r="S4085">
        <f t="shared" si="473"/>
        <v>149665.5</v>
      </c>
      <c r="T4085">
        <v>7992</v>
      </c>
    </row>
    <row r="4086" spans="1:20" ht="15" thickBot="1" x14ac:dyDescent="0.4">
      <c r="A4086">
        <v>109968</v>
      </c>
      <c r="B4086" s="2">
        <v>41761.507233796299</v>
      </c>
      <c r="C4086" t="s">
        <v>31</v>
      </c>
      <c r="D4086" t="s">
        <v>29</v>
      </c>
      <c r="E4086" s="6" t="s">
        <v>13</v>
      </c>
      <c r="F4086" t="s">
        <v>4</v>
      </c>
      <c r="G4086">
        <v>64653</v>
      </c>
      <c r="H4086">
        <f t="shared" si="467"/>
        <v>64653</v>
      </c>
      <c r="I4086" t="str">
        <f t="shared" si="469"/>
        <v>60001-100000</v>
      </c>
      <c r="O4086">
        <f t="shared" si="468"/>
        <v>24697.5</v>
      </c>
      <c r="P4086">
        <f t="shared" si="470"/>
        <v>74675</v>
      </c>
      <c r="Q4086">
        <f t="shared" si="471"/>
        <v>49977.5</v>
      </c>
      <c r="R4086">
        <f t="shared" si="472"/>
        <v>-50268.75</v>
      </c>
      <c r="S4086">
        <f t="shared" si="473"/>
        <v>149641.25</v>
      </c>
      <c r="T4086">
        <v>64653</v>
      </c>
    </row>
    <row r="4087" spans="1:20" ht="15" thickBot="1" x14ac:dyDescent="0.4">
      <c r="A4087">
        <v>182899</v>
      </c>
      <c r="B4087" s="2">
        <v>41762.722453703704</v>
      </c>
      <c r="C4087" t="s">
        <v>30</v>
      </c>
      <c r="D4087" t="s">
        <v>29</v>
      </c>
      <c r="E4087" s="6" t="s">
        <v>13</v>
      </c>
      <c r="F4087" t="s">
        <v>4</v>
      </c>
      <c r="G4087">
        <v>15292</v>
      </c>
      <c r="H4087">
        <f t="shared" si="467"/>
        <v>15292</v>
      </c>
      <c r="I4087" t="str">
        <f t="shared" si="469"/>
        <v>0-20,000</v>
      </c>
      <c r="O4087">
        <f t="shared" si="468"/>
        <v>24691</v>
      </c>
      <c r="P4087">
        <f t="shared" si="470"/>
        <v>74677</v>
      </c>
      <c r="Q4087">
        <f t="shared" si="471"/>
        <v>49986</v>
      </c>
      <c r="R4087">
        <f t="shared" si="472"/>
        <v>-50288</v>
      </c>
      <c r="S4087">
        <f t="shared" si="473"/>
        <v>149656</v>
      </c>
      <c r="T4087">
        <v>15292</v>
      </c>
    </row>
    <row r="4088" spans="1:20" ht="15" thickBot="1" x14ac:dyDescent="0.4">
      <c r="A4088">
        <v>190873</v>
      </c>
      <c r="B4088" s="2">
        <v>41842.423217592594</v>
      </c>
      <c r="C4088" t="s">
        <v>31</v>
      </c>
      <c r="D4088" t="s">
        <v>29</v>
      </c>
      <c r="E4088" s="6" t="s">
        <v>20</v>
      </c>
      <c r="F4088" t="s">
        <v>10</v>
      </c>
      <c r="G4088">
        <v>4105</v>
      </c>
      <c r="H4088">
        <f t="shared" si="467"/>
        <v>4105</v>
      </c>
      <c r="I4088" t="str">
        <f t="shared" si="469"/>
        <v>0-20,000</v>
      </c>
      <c r="O4088">
        <f t="shared" si="468"/>
        <v>24704</v>
      </c>
      <c r="P4088">
        <f t="shared" si="470"/>
        <v>74679</v>
      </c>
      <c r="Q4088">
        <f t="shared" si="471"/>
        <v>49975</v>
      </c>
      <c r="R4088">
        <f t="shared" si="472"/>
        <v>-50258.5</v>
      </c>
      <c r="S4088">
        <f t="shared" si="473"/>
        <v>149641.5</v>
      </c>
      <c r="T4088">
        <v>4105</v>
      </c>
    </row>
    <row r="4089" spans="1:20" ht="15" thickBot="1" x14ac:dyDescent="0.4">
      <c r="A4089">
        <v>126341</v>
      </c>
      <c r="B4089" s="2">
        <v>41845.737615740742</v>
      </c>
      <c r="C4089" t="s">
        <v>30</v>
      </c>
      <c r="D4089" t="s">
        <v>29</v>
      </c>
      <c r="E4089" s="6" t="s">
        <v>20</v>
      </c>
      <c r="F4089" t="s">
        <v>10</v>
      </c>
      <c r="G4089">
        <v>61475</v>
      </c>
      <c r="H4089">
        <f t="shared" si="467"/>
        <v>61475</v>
      </c>
      <c r="I4089" t="str">
        <f t="shared" si="469"/>
        <v>60001-100000</v>
      </c>
      <c r="O4089">
        <f t="shared" si="468"/>
        <v>24704</v>
      </c>
      <c r="P4089">
        <f t="shared" si="470"/>
        <v>74681</v>
      </c>
      <c r="Q4089">
        <f t="shared" si="471"/>
        <v>49977</v>
      </c>
      <c r="R4089">
        <f t="shared" si="472"/>
        <v>-50261.5</v>
      </c>
      <c r="S4089">
        <f t="shared" si="473"/>
        <v>149646.5</v>
      </c>
      <c r="T4089">
        <v>61475</v>
      </c>
    </row>
    <row r="4090" spans="1:20" ht="15" thickBot="1" x14ac:dyDescent="0.4">
      <c r="A4090">
        <v>516140</v>
      </c>
      <c r="B4090" s="2">
        <v>41775.653923611113</v>
      </c>
      <c r="C4090" t="s">
        <v>31</v>
      </c>
      <c r="D4090" t="s">
        <v>29</v>
      </c>
      <c r="E4090" s="6" t="s">
        <v>17</v>
      </c>
      <c r="F4090" t="s">
        <v>5</v>
      </c>
      <c r="G4090">
        <v>68202</v>
      </c>
      <c r="H4090">
        <f t="shared" si="467"/>
        <v>68202</v>
      </c>
      <c r="I4090" t="str">
        <f t="shared" si="469"/>
        <v>60001-100000</v>
      </c>
      <c r="O4090">
        <f t="shared" si="468"/>
        <v>24704</v>
      </c>
      <c r="P4090">
        <f t="shared" si="470"/>
        <v>74687.75</v>
      </c>
      <c r="Q4090">
        <f t="shared" si="471"/>
        <v>49983.75</v>
      </c>
      <c r="R4090">
        <f t="shared" si="472"/>
        <v>-50271.625</v>
      </c>
      <c r="S4090">
        <f t="shared" si="473"/>
        <v>149663.375</v>
      </c>
      <c r="T4090">
        <v>68202</v>
      </c>
    </row>
    <row r="4091" spans="1:20" ht="15" thickBot="1" x14ac:dyDescent="0.4">
      <c r="A4091">
        <v>538144</v>
      </c>
      <c r="B4091" s="2">
        <v>41775.654409722221</v>
      </c>
      <c r="C4091" t="s">
        <v>31</v>
      </c>
      <c r="D4091" t="s">
        <v>27</v>
      </c>
      <c r="E4091" s="6" t="s">
        <v>17</v>
      </c>
      <c r="F4091" t="s">
        <v>5</v>
      </c>
      <c r="G4091">
        <v>76672</v>
      </c>
      <c r="H4091">
        <f t="shared" si="467"/>
        <v>76672</v>
      </c>
      <c r="I4091" t="str">
        <f t="shared" si="469"/>
        <v>60001-100000</v>
      </c>
      <c r="O4091">
        <f t="shared" si="468"/>
        <v>24704</v>
      </c>
      <c r="P4091">
        <f t="shared" si="470"/>
        <v>74694.5</v>
      </c>
      <c r="Q4091">
        <f t="shared" si="471"/>
        <v>49990.5</v>
      </c>
      <c r="R4091">
        <f t="shared" si="472"/>
        <v>-50281.75</v>
      </c>
      <c r="S4091">
        <f t="shared" si="473"/>
        <v>149680.25</v>
      </c>
      <c r="T4091">
        <v>76672</v>
      </c>
    </row>
    <row r="4092" spans="1:20" ht="15" thickBot="1" x14ac:dyDescent="0.4">
      <c r="A4092">
        <v>639391</v>
      </c>
      <c r="B4092" s="2">
        <v>41775.655277777776</v>
      </c>
      <c r="C4092" t="s">
        <v>30</v>
      </c>
      <c r="D4092" t="s">
        <v>29</v>
      </c>
      <c r="E4092" s="6" t="s">
        <v>17</v>
      </c>
      <c r="F4092" t="s">
        <v>5</v>
      </c>
      <c r="G4092">
        <v>35910</v>
      </c>
      <c r="H4092">
        <f t="shared" si="467"/>
        <v>35910</v>
      </c>
      <c r="I4092" t="str">
        <f t="shared" si="469"/>
        <v>20001-40000</v>
      </c>
      <c r="O4092">
        <f t="shared" si="468"/>
        <v>24704</v>
      </c>
      <c r="P4092">
        <f t="shared" si="470"/>
        <v>74679</v>
      </c>
      <c r="Q4092">
        <f t="shared" si="471"/>
        <v>49975</v>
      </c>
      <c r="R4092">
        <f t="shared" si="472"/>
        <v>-50258.5</v>
      </c>
      <c r="S4092">
        <f t="shared" si="473"/>
        <v>149641.5</v>
      </c>
      <c r="T4092">
        <v>35910</v>
      </c>
    </row>
    <row r="4093" spans="1:20" ht="15" thickBot="1" x14ac:dyDescent="0.4">
      <c r="A4093">
        <v>201849</v>
      </c>
      <c r="B4093" s="2">
        <v>41775.656076388892</v>
      </c>
      <c r="C4093" t="s">
        <v>31</v>
      </c>
      <c r="D4093" t="s">
        <v>27</v>
      </c>
      <c r="E4093" s="6" t="s">
        <v>17</v>
      </c>
      <c r="F4093" t="s">
        <v>5</v>
      </c>
      <c r="G4093">
        <v>17810</v>
      </c>
      <c r="H4093">
        <f t="shared" si="467"/>
        <v>17810</v>
      </c>
      <c r="I4093" t="str">
        <f t="shared" si="469"/>
        <v>0-20,000</v>
      </c>
      <c r="O4093">
        <f t="shared" si="468"/>
        <v>24704</v>
      </c>
      <c r="P4093">
        <f t="shared" si="470"/>
        <v>74681</v>
      </c>
      <c r="Q4093">
        <f t="shared" si="471"/>
        <v>49977</v>
      </c>
      <c r="R4093">
        <f t="shared" si="472"/>
        <v>-50261.5</v>
      </c>
      <c r="S4093">
        <f t="shared" si="473"/>
        <v>149646.5</v>
      </c>
      <c r="T4093">
        <v>17810</v>
      </c>
    </row>
    <row r="4094" spans="1:20" ht="15" thickBot="1" x14ac:dyDescent="0.4">
      <c r="A4094">
        <v>74550</v>
      </c>
      <c r="B4094" s="2">
        <v>41827.398935185185</v>
      </c>
      <c r="C4094" t="s">
        <v>30</v>
      </c>
      <c r="D4094" t="s">
        <v>27</v>
      </c>
      <c r="E4094" s="6" t="s">
        <v>17</v>
      </c>
      <c r="F4094" t="s">
        <v>5</v>
      </c>
      <c r="G4094">
        <v>72022</v>
      </c>
      <c r="H4094">
        <f t="shared" si="467"/>
        <v>72022</v>
      </c>
      <c r="I4094" t="str">
        <f t="shared" si="469"/>
        <v>60001-100000</v>
      </c>
      <c r="O4094">
        <f t="shared" si="468"/>
        <v>24704</v>
      </c>
      <c r="P4094">
        <f t="shared" si="470"/>
        <v>74687.75</v>
      </c>
      <c r="Q4094">
        <f t="shared" si="471"/>
        <v>49983.75</v>
      </c>
      <c r="R4094">
        <f t="shared" si="472"/>
        <v>-50271.625</v>
      </c>
      <c r="S4094">
        <f t="shared" si="473"/>
        <v>149663.375</v>
      </c>
      <c r="T4094">
        <v>72022</v>
      </c>
    </row>
    <row r="4095" spans="1:20" ht="15" thickBot="1" x14ac:dyDescent="0.4">
      <c r="A4095">
        <v>786697</v>
      </c>
      <c r="B4095" s="2">
        <v>41814.70517361111</v>
      </c>
      <c r="C4095" t="s">
        <v>30</v>
      </c>
      <c r="D4095" t="s">
        <v>29</v>
      </c>
      <c r="E4095" s="6" t="s">
        <v>13</v>
      </c>
      <c r="F4095" t="s">
        <v>4</v>
      </c>
      <c r="G4095">
        <v>94114</v>
      </c>
      <c r="H4095">
        <f t="shared" si="467"/>
        <v>94114</v>
      </c>
      <c r="I4095" t="str">
        <f t="shared" si="469"/>
        <v>60001-100000</v>
      </c>
      <c r="O4095">
        <f t="shared" si="468"/>
        <v>24704</v>
      </c>
      <c r="P4095">
        <f t="shared" si="470"/>
        <v>74694.5</v>
      </c>
      <c r="Q4095">
        <f t="shared" si="471"/>
        <v>49990.5</v>
      </c>
      <c r="R4095">
        <f t="shared" si="472"/>
        <v>-50281.75</v>
      </c>
      <c r="S4095">
        <f t="shared" si="473"/>
        <v>149680.25</v>
      </c>
      <c r="T4095">
        <v>94114</v>
      </c>
    </row>
    <row r="4096" spans="1:20" ht="15" thickBot="1" x14ac:dyDescent="0.4">
      <c r="A4096">
        <v>937002</v>
      </c>
      <c r="B4096" s="2">
        <v>41814.706770833334</v>
      </c>
      <c r="C4096" t="s">
        <v>30</v>
      </c>
      <c r="D4096" t="s">
        <v>29</v>
      </c>
      <c r="E4096" s="6" t="s">
        <v>13</v>
      </c>
      <c r="F4096" t="s">
        <v>4</v>
      </c>
      <c r="G4096">
        <v>44569</v>
      </c>
      <c r="H4096">
        <f t="shared" si="467"/>
        <v>44569</v>
      </c>
      <c r="I4096" t="str">
        <f t="shared" si="469"/>
        <v>40001-60000</v>
      </c>
      <c r="O4096">
        <f t="shared" si="468"/>
        <v>24704</v>
      </c>
      <c r="P4096">
        <f t="shared" si="470"/>
        <v>74679</v>
      </c>
      <c r="Q4096">
        <f t="shared" si="471"/>
        <v>49975</v>
      </c>
      <c r="R4096">
        <f t="shared" si="472"/>
        <v>-50258.5</v>
      </c>
      <c r="S4096">
        <f t="shared" si="473"/>
        <v>149641.5</v>
      </c>
      <c r="T4096">
        <v>44569</v>
      </c>
    </row>
    <row r="4097" spans="1:20" ht="15" thickBot="1" x14ac:dyDescent="0.4">
      <c r="A4097">
        <v>709331</v>
      </c>
      <c r="B4097" s="2">
        <v>41814.707083333335</v>
      </c>
      <c r="C4097" t="s">
        <v>30</v>
      </c>
      <c r="D4097" t="s">
        <v>29</v>
      </c>
      <c r="E4097" s="6" t="s">
        <v>13</v>
      </c>
      <c r="F4097" t="s">
        <v>4</v>
      </c>
      <c r="G4097">
        <v>84452</v>
      </c>
      <c r="H4097">
        <f t="shared" si="467"/>
        <v>84452</v>
      </c>
      <c r="I4097" t="str">
        <f t="shared" si="469"/>
        <v>60001-100000</v>
      </c>
      <c r="O4097">
        <f t="shared" si="468"/>
        <v>24704</v>
      </c>
      <c r="P4097">
        <f t="shared" si="470"/>
        <v>74681</v>
      </c>
      <c r="Q4097">
        <f t="shared" si="471"/>
        <v>49977</v>
      </c>
      <c r="R4097">
        <f t="shared" si="472"/>
        <v>-50261.5</v>
      </c>
      <c r="S4097">
        <f t="shared" si="473"/>
        <v>149646.5</v>
      </c>
      <c r="T4097">
        <v>84452</v>
      </c>
    </row>
    <row r="4098" spans="1:20" ht="15" thickBot="1" x14ac:dyDescent="0.4">
      <c r="A4098">
        <v>249297</v>
      </c>
      <c r="B4098" s="2">
        <v>41772.399085648147</v>
      </c>
      <c r="C4098" t="s">
        <v>31</v>
      </c>
      <c r="D4098" t="s">
        <v>27</v>
      </c>
      <c r="E4098" s="6" t="s">
        <v>12</v>
      </c>
      <c r="F4098" t="s">
        <v>10</v>
      </c>
      <c r="G4098">
        <v>75387</v>
      </c>
      <c r="H4098">
        <f t="shared" ref="H4098:H4161" si="474">IF(OR(G4098 &lt; R4098, G4098 &gt; S4098), $O$1, G4098)</f>
        <v>75387</v>
      </c>
      <c r="I4098" t="str">
        <f t="shared" si="469"/>
        <v>60001-100000</v>
      </c>
      <c r="O4098">
        <f t="shared" ref="O4098:O4161" si="475">QUARTILE(G4098:G11265,1)</f>
        <v>24697.5</v>
      </c>
      <c r="P4098">
        <f t="shared" si="470"/>
        <v>74675</v>
      </c>
      <c r="Q4098">
        <f t="shared" si="471"/>
        <v>49977.5</v>
      </c>
      <c r="R4098">
        <f t="shared" si="472"/>
        <v>-50268.75</v>
      </c>
      <c r="S4098">
        <f t="shared" si="473"/>
        <v>149641.25</v>
      </c>
      <c r="T4098">
        <v>75387</v>
      </c>
    </row>
    <row r="4099" spans="1:20" ht="15" thickBot="1" x14ac:dyDescent="0.4">
      <c r="A4099">
        <v>119418</v>
      </c>
      <c r="B4099" s="2">
        <v>41772.398449074077</v>
      </c>
      <c r="C4099" t="s">
        <v>30</v>
      </c>
      <c r="D4099" t="s">
        <v>29</v>
      </c>
      <c r="E4099" s="6" t="s">
        <v>12</v>
      </c>
      <c r="F4099" t="s">
        <v>10</v>
      </c>
      <c r="G4099">
        <v>8986</v>
      </c>
      <c r="H4099">
        <f t="shared" si="474"/>
        <v>8986</v>
      </c>
      <c r="I4099" t="str">
        <f t="shared" ref="I4099:I4162" si="476">IF(H4099&lt;=20000,"0-20,000",IF(H4099&lt;=40000,"20001-40000",IF(H4099&lt;=60000,"40001-60000",IF(H4099&lt;=100000,"60001-100000","above 1 lakh"))))</f>
        <v>0-20,000</v>
      </c>
      <c r="O4099">
        <f t="shared" si="475"/>
        <v>24691</v>
      </c>
      <c r="P4099">
        <f t="shared" ref="P4099:P4162" si="477">QUARTILE(G4099:G11266,3)</f>
        <v>74648</v>
      </c>
      <c r="Q4099">
        <f t="shared" ref="Q4099:Q4162" si="478">P4099-O4099</f>
        <v>49957</v>
      </c>
      <c r="R4099">
        <f t="shared" ref="R4099:R4162" si="479">O4099-1.5*Q4099</f>
        <v>-50244.5</v>
      </c>
      <c r="S4099">
        <f t="shared" ref="S4099:S4162" si="480">P4099+1.5*Q4099</f>
        <v>149583.5</v>
      </c>
      <c r="T4099">
        <v>8986</v>
      </c>
    </row>
    <row r="4100" spans="1:20" ht="15" thickBot="1" x14ac:dyDescent="0.4">
      <c r="A4100">
        <v>636366</v>
      </c>
      <c r="B4100" s="2">
        <v>41842.617673611108</v>
      </c>
      <c r="C4100" t="s">
        <v>30</v>
      </c>
      <c r="D4100" t="s">
        <v>27</v>
      </c>
      <c r="E4100" s="6" t="s">
        <v>12</v>
      </c>
      <c r="F4100" t="s">
        <v>10</v>
      </c>
      <c r="G4100">
        <v>72775</v>
      </c>
      <c r="H4100">
        <f t="shared" si="474"/>
        <v>72775</v>
      </c>
      <c r="I4100" t="str">
        <f t="shared" si="476"/>
        <v>60001-100000</v>
      </c>
      <c r="O4100">
        <f t="shared" si="475"/>
        <v>24704</v>
      </c>
      <c r="P4100">
        <f t="shared" si="477"/>
        <v>74660.5</v>
      </c>
      <c r="Q4100">
        <f t="shared" si="478"/>
        <v>49956.5</v>
      </c>
      <c r="R4100">
        <f t="shared" si="479"/>
        <v>-50230.75</v>
      </c>
      <c r="S4100">
        <f t="shared" si="480"/>
        <v>149595.25</v>
      </c>
      <c r="T4100">
        <v>72775</v>
      </c>
    </row>
    <row r="4101" spans="1:20" ht="15" thickBot="1" x14ac:dyDescent="0.4">
      <c r="A4101">
        <v>926184</v>
      </c>
      <c r="B4101" s="2">
        <v>41761.581770833334</v>
      </c>
      <c r="C4101" t="s">
        <v>31</v>
      </c>
      <c r="D4101" t="s">
        <v>27</v>
      </c>
      <c r="E4101" s="6" t="s">
        <v>17</v>
      </c>
      <c r="F4101" t="s">
        <v>10</v>
      </c>
      <c r="G4101">
        <v>59961</v>
      </c>
      <c r="H4101">
        <f t="shared" si="474"/>
        <v>59961</v>
      </c>
      <c r="I4101" t="str">
        <f t="shared" si="476"/>
        <v>40001-60000</v>
      </c>
      <c r="O4101">
        <f t="shared" si="475"/>
        <v>24704</v>
      </c>
      <c r="P4101">
        <f t="shared" si="477"/>
        <v>74673</v>
      </c>
      <c r="Q4101">
        <f t="shared" si="478"/>
        <v>49969</v>
      </c>
      <c r="R4101">
        <f t="shared" si="479"/>
        <v>-50249.5</v>
      </c>
      <c r="S4101">
        <f t="shared" si="480"/>
        <v>149626.5</v>
      </c>
      <c r="T4101">
        <v>59961</v>
      </c>
    </row>
    <row r="4102" spans="1:20" ht="15" thickBot="1" x14ac:dyDescent="0.4">
      <c r="A4102">
        <v>311962</v>
      </c>
      <c r="B4102" s="2">
        <v>41761.582187499997</v>
      </c>
      <c r="C4102" t="s">
        <v>31</v>
      </c>
      <c r="D4102" t="s">
        <v>27</v>
      </c>
      <c r="E4102" s="6" t="s">
        <v>17</v>
      </c>
      <c r="F4102" t="s">
        <v>10</v>
      </c>
      <c r="G4102">
        <v>43323</v>
      </c>
      <c r="H4102">
        <f t="shared" si="474"/>
        <v>43323</v>
      </c>
      <c r="I4102" t="str">
        <f t="shared" si="476"/>
        <v>40001-60000</v>
      </c>
      <c r="O4102">
        <f t="shared" si="475"/>
        <v>24697.5</v>
      </c>
      <c r="P4102">
        <f t="shared" si="477"/>
        <v>74675</v>
      </c>
      <c r="Q4102">
        <f t="shared" si="478"/>
        <v>49977.5</v>
      </c>
      <c r="R4102">
        <f t="shared" si="479"/>
        <v>-50268.75</v>
      </c>
      <c r="S4102">
        <f t="shared" si="480"/>
        <v>149641.25</v>
      </c>
      <c r="T4102">
        <v>43323</v>
      </c>
    </row>
    <row r="4103" spans="1:20" ht="15" thickBot="1" x14ac:dyDescent="0.4">
      <c r="A4103">
        <v>847124</v>
      </c>
      <c r="B4103" s="2">
        <v>41761.583402777775</v>
      </c>
      <c r="C4103" t="s">
        <v>31</v>
      </c>
      <c r="D4103" t="s">
        <v>29</v>
      </c>
      <c r="E4103" s="6" t="s">
        <v>17</v>
      </c>
      <c r="F4103" t="s">
        <v>10</v>
      </c>
      <c r="G4103">
        <v>76724</v>
      </c>
      <c r="H4103">
        <f t="shared" si="474"/>
        <v>76724</v>
      </c>
      <c r="I4103" t="str">
        <f t="shared" si="476"/>
        <v>60001-100000</v>
      </c>
      <c r="O4103">
        <f t="shared" si="475"/>
        <v>24691</v>
      </c>
      <c r="P4103">
        <f t="shared" si="477"/>
        <v>74677</v>
      </c>
      <c r="Q4103">
        <f t="shared" si="478"/>
        <v>49986</v>
      </c>
      <c r="R4103">
        <f t="shared" si="479"/>
        <v>-50288</v>
      </c>
      <c r="S4103">
        <f t="shared" si="480"/>
        <v>149656</v>
      </c>
      <c r="T4103">
        <v>76724</v>
      </c>
    </row>
    <row r="4104" spans="1:20" ht="15" thickBot="1" x14ac:dyDescent="0.4">
      <c r="A4104">
        <v>235082</v>
      </c>
      <c r="B4104" s="2">
        <v>41761.582060185188</v>
      </c>
      <c r="C4104" t="s">
        <v>31</v>
      </c>
      <c r="D4104" t="s">
        <v>29</v>
      </c>
      <c r="E4104" s="6" t="s">
        <v>17</v>
      </c>
      <c r="F4104" t="s">
        <v>10</v>
      </c>
      <c r="G4104">
        <v>35832</v>
      </c>
      <c r="H4104">
        <f t="shared" si="474"/>
        <v>35832</v>
      </c>
      <c r="I4104" t="str">
        <f t="shared" si="476"/>
        <v>20001-40000</v>
      </c>
      <c r="O4104">
        <f t="shared" si="475"/>
        <v>24684.5</v>
      </c>
      <c r="P4104">
        <f t="shared" si="477"/>
        <v>74660.5</v>
      </c>
      <c r="Q4104">
        <f t="shared" si="478"/>
        <v>49976</v>
      </c>
      <c r="R4104">
        <f t="shared" si="479"/>
        <v>-50279.5</v>
      </c>
      <c r="S4104">
        <f t="shared" si="480"/>
        <v>149624.5</v>
      </c>
      <c r="T4104">
        <v>35832</v>
      </c>
    </row>
    <row r="4105" spans="1:20" ht="15" thickBot="1" x14ac:dyDescent="0.4">
      <c r="A4105">
        <v>365644</v>
      </c>
      <c r="B4105" s="2">
        <v>41771.261134259257</v>
      </c>
      <c r="C4105" t="s">
        <v>30</v>
      </c>
      <c r="D4105" t="s">
        <v>27</v>
      </c>
      <c r="E4105" s="6" t="s">
        <v>17</v>
      </c>
      <c r="F4105" t="s">
        <v>10</v>
      </c>
      <c r="G4105">
        <v>74125</v>
      </c>
      <c r="H4105">
        <f t="shared" si="474"/>
        <v>74125</v>
      </c>
      <c r="I4105" t="str">
        <f t="shared" si="476"/>
        <v>60001-100000</v>
      </c>
      <c r="O4105">
        <f t="shared" si="475"/>
        <v>24678</v>
      </c>
      <c r="P4105">
        <f t="shared" si="477"/>
        <v>74673</v>
      </c>
      <c r="Q4105">
        <f t="shared" si="478"/>
        <v>49995</v>
      </c>
      <c r="R4105">
        <f t="shared" si="479"/>
        <v>-50314.5</v>
      </c>
      <c r="S4105">
        <f t="shared" si="480"/>
        <v>149665.5</v>
      </c>
      <c r="T4105">
        <v>74125</v>
      </c>
    </row>
    <row r="4106" spans="1:20" ht="15" thickBot="1" x14ac:dyDescent="0.4">
      <c r="A4106">
        <v>347068</v>
      </c>
      <c r="B4106" s="2">
        <v>41767.627291666664</v>
      </c>
      <c r="C4106" t="s">
        <v>31</v>
      </c>
      <c r="D4106" t="s">
        <v>27</v>
      </c>
      <c r="E4106" s="6" t="s">
        <v>17</v>
      </c>
      <c r="F4106" t="s">
        <v>10</v>
      </c>
      <c r="G4106">
        <v>1177</v>
      </c>
      <c r="H4106">
        <f t="shared" si="474"/>
        <v>1177</v>
      </c>
      <c r="I4106" t="str">
        <f t="shared" si="476"/>
        <v>0-20,000</v>
      </c>
      <c r="O4106">
        <f t="shared" si="475"/>
        <v>24669.75</v>
      </c>
      <c r="P4106">
        <f t="shared" si="477"/>
        <v>74675</v>
      </c>
      <c r="Q4106">
        <f t="shared" si="478"/>
        <v>50005.25</v>
      </c>
      <c r="R4106">
        <f t="shared" si="479"/>
        <v>-50338.125</v>
      </c>
      <c r="S4106">
        <f t="shared" si="480"/>
        <v>149682.875</v>
      </c>
      <c r="T4106">
        <v>1177</v>
      </c>
    </row>
    <row r="4107" spans="1:20" ht="15" thickBot="1" x14ac:dyDescent="0.4">
      <c r="A4107">
        <v>669899</v>
      </c>
      <c r="B4107" s="2">
        <v>41842.39949074074</v>
      </c>
      <c r="C4107" t="s">
        <v>31</v>
      </c>
      <c r="D4107" t="s">
        <v>27</v>
      </c>
      <c r="E4107" s="6" t="s">
        <v>17</v>
      </c>
      <c r="F4107" t="s">
        <v>10</v>
      </c>
      <c r="G4107">
        <v>39395</v>
      </c>
      <c r="H4107">
        <f t="shared" si="474"/>
        <v>39395</v>
      </c>
      <c r="I4107" t="str">
        <f t="shared" si="476"/>
        <v>20001-40000</v>
      </c>
      <c r="O4107">
        <f t="shared" si="475"/>
        <v>24691</v>
      </c>
      <c r="P4107">
        <f t="shared" si="477"/>
        <v>74677</v>
      </c>
      <c r="Q4107">
        <f t="shared" si="478"/>
        <v>49986</v>
      </c>
      <c r="R4107">
        <f t="shared" si="479"/>
        <v>-50288</v>
      </c>
      <c r="S4107">
        <f t="shared" si="480"/>
        <v>149656</v>
      </c>
      <c r="T4107">
        <v>39395</v>
      </c>
    </row>
    <row r="4108" spans="1:20" ht="15" thickBot="1" x14ac:dyDescent="0.4">
      <c r="A4108">
        <v>798412</v>
      </c>
      <c r="B4108" s="2">
        <v>41842.399108796293</v>
      </c>
      <c r="C4108" t="s">
        <v>31</v>
      </c>
      <c r="D4108" t="s">
        <v>29</v>
      </c>
      <c r="E4108" s="6" t="s">
        <v>17</v>
      </c>
      <c r="F4108" t="s">
        <v>10</v>
      </c>
      <c r="G4108">
        <v>76159</v>
      </c>
      <c r="H4108">
        <f t="shared" si="474"/>
        <v>76159</v>
      </c>
      <c r="I4108" t="str">
        <f t="shared" si="476"/>
        <v>60001-100000</v>
      </c>
      <c r="O4108">
        <f t="shared" si="475"/>
        <v>24684.5</v>
      </c>
      <c r="P4108">
        <f t="shared" si="477"/>
        <v>74679</v>
      </c>
      <c r="Q4108">
        <f t="shared" si="478"/>
        <v>49994.5</v>
      </c>
      <c r="R4108">
        <f t="shared" si="479"/>
        <v>-50307.25</v>
      </c>
      <c r="S4108">
        <f t="shared" si="480"/>
        <v>149670.75</v>
      </c>
      <c r="T4108">
        <v>76159</v>
      </c>
    </row>
    <row r="4109" spans="1:20" ht="15" thickBot="1" x14ac:dyDescent="0.4">
      <c r="A4109">
        <v>388435</v>
      </c>
      <c r="B4109" s="2">
        <v>41844.972372685188</v>
      </c>
      <c r="C4109" t="s">
        <v>31</v>
      </c>
      <c r="D4109" t="s">
        <v>27</v>
      </c>
      <c r="E4109" s="6" t="s">
        <v>17</v>
      </c>
      <c r="F4109" t="s">
        <v>10</v>
      </c>
      <c r="G4109">
        <v>23442</v>
      </c>
      <c r="H4109">
        <f t="shared" si="474"/>
        <v>23442</v>
      </c>
      <c r="I4109" t="str">
        <f t="shared" si="476"/>
        <v>20001-40000</v>
      </c>
      <c r="O4109">
        <f t="shared" si="475"/>
        <v>24678</v>
      </c>
      <c r="P4109">
        <f t="shared" si="477"/>
        <v>74673</v>
      </c>
      <c r="Q4109">
        <f t="shared" si="478"/>
        <v>49995</v>
      </c>
      <c r="R4109">
        <f t="shared" si="479"/>
        <v>-50314.5</v>
      </c>
      <c r="S4109">
        <f t="shared" si="480"/>
        <v>149665.5</v>
      </c>
      <c r="T4109">
        <v>23442</v>
      </c>
    </row>
    <row r="4110" spans="1:20" ht="15" thickBot="1" x14ac:dyDescent="0.4">
      <c r="A4110">
        <v>642984</v>
      </c>
      <c r="B4110" s="2">
        <v>41844.973703703705</v>
      </c>
      <c r="C4110" t="s">
        <v>31</v>
      </c>
      <c r="D4110" t="s">
        <v>29</v>
      </c>
      <c r="E4110" s="6" t="s">
        <v>17</v>
      </c>
      <c r="F4110" t="s">
        <v>10</v>
      </c>
      <c r="G4110">
        <v>34424</v>
      </c>
      <c r="H4110">
        <f t="shared" si="474"/>
        <v>34424</v>
      </c>
      <c r="I4110" t="str">
        <f t="shared" si="476"/>
        <v>20001-40000</v>
      </c>
      <c r="O4110">
        <f t="shared" si="475"/>
        <v>24697.5</v>
      </c>
      <c r="P4110">
        <f t="shared" si="477"/>
        <v>74675</v>
      </c>
      <c r="Q4110">
        <f t="shared" si="478"/>
        <v>49977.5</v>
      </c>
      <c r="R4110">
        <f t="shared" si="479"/>
        <v>-50268.75</v>
      </c>
      <c r="S4110">
        <f t="shared" si="480"/>
        <v>149641.25</v>
      </c>
      <c r="T4110">
        <v>34424</v>
      </c>
    </row>
    <row r="4111" spans="1:20" ht="15" thickBot="1" x14ac:dyDescent="0.4">
      <c r="A4111">
        <v>675956</v>
      </c>
      <c r="B4111" s="2">
        <v>41786.396851851852</v>
      </c>
      <c r="C4111" t="s">
        <v>30</v>
      </c>
      <c r="D4111" t="s">
        <v>27</v>
      </c>
      <c r="E4111" s="6" t="s">
        <v>17</v>
      </c>
      <c r="F4111" t="s">
        <v>10</v>
      </c>
      <c r="G4111">
        <v>23006</v>
      </c>
      <c r="H4111">
        <f t="shared" si="474"/>
        <v>23006</v>
      </c>
      <c r="I4111" t="str">
        <f t="shared" si="476"/>
        <v>20001-40000</v>
      </c>
      <c r="O4111">
        <f t="shared" si="475"/>
        <v>24691</v>
      </c>
      <c r="P4111">
        <f t="shared" si="477"/>
        <v>74677</v>
      </c>
      <c r="Q4111">
        <f t="shared" si="478"/>
        <v>49986</v>
      </c>
      <c r="R4111">
        <f t="shared" si="479"/>
        <v>-50288</v>
      </c>
      <c r="S4111">
        <f t="shared" si="480"/>
        <v>149656</v>
      </c>
      <c r="T4111">
        <v>23006</v>
      </c>
    </row>
    <row r="4112" spans="1:20" ht="15" thickBot="1" x14ac:dyDescent="0.4">
      <c r="A4112">
        <v>294977</v>
      </c>
      <c r="B4112" s="2">
        <v>41772.397141203706</v>
      </c>
      <c r="C4112" t="s">
        <v>31</v>
      </c>
      <c r="D4112" t="s">
        <v>27</v>
      </c>
      <c r="E4112" s="6" t="s">
        <v>17</v>
      </c>
      <c r="F4112" t="s">
        <v>10</v>
      </c>
      <c r="G4112">
        <v>21338</v>
      </c>
      <c r="H4112">
        <f t="shared" si="474"/>
        <v>21338</v>
      </c>
      <c r="I4112" t="str">
        <f t="shared" si="476"/>
        <v>20001-40000</v>
      </c>
      <c r="O4112">
        <f t="shared" si="475"/>
        <v>24704</v>
      </c>
      <c r="P4112">
        <f t="shared" si="477"/>
        <v>74679</v>
      </c>
      <c r="Q4112">
        <f t="shared" si="478"/>
        <v>49975</v>
      </c>
      <c r="R4112">
        <f t="shared" si="479"/>
        <v>-50258.5</v>
      </c>
      <c r="S4112">
        <f t="shared" si="480"/>
        <v>149641.5</v>
      </c>
      <c r="T4112">
        <v>21338</v>
      </c>
    </row>
    <row r="4113" spans="1:20" ht="15" thickBot="1" x14ac:dyDescent="0.4">
      <c r="A4113">
        <v>599099</v>
      </c>
      <c r="B4113" s="2">
        <v>41777.408506944441</v>
      </c>
      <c r="C4113" t="s">
        <v>30</v>
      </c>
      <c r="D4113" t="s">
        <v>27</v>
      </c>
      <c r="E4113" s="6" t="s">
        <v>17</v>
      </c>
      <c r="F4113" t="s">
        <v>10</v>
      </c>
      <c r="G4113">
        <v>83408</v>
      </c>
      <c r="H4113">
        <f t="shared" si="474"/>
        <v>83408</v>
      </c>
      <c r="I4113" t="str">
        <f t="shared" si="476"/>
        <v>60001-100000</v>
      </c>
      <c r="O4113">
        <f t="shared" si="475"/>
        <v>24704</v>
      </c>
      <c r="P4113">
        <f t="shared" si="477"/>
        <v>74681</v>
      </c>
      <c r="Q4113">
        <f t="shared" si="478"/>
        <v>49977</v>
      </c>
      <c r="R4113">
        <f t="shared" si="479"/>
        <v>-50261.5</v>
      </c>
      <c r="S4113">
        <f t="shared" si="480"/>
        <v>149646.5</v>
      </c>
      <c r="T4113">
        <v>83408</v>
      </c>
    </row>
    <row r="4114" spans="1:20" ht="15" thickBot="1" x14ac:dyDescent="0.4">
      <c r="A4114">
        <v>771721</v>
      </c>
      <c r="B4114" s="2">
        <v>41777.411608796298</v>
      </c>
      <c r="C4114" t="s">
        <v>30</v>
      </c>
      <c r="D4114" t="s">
        <v>29</v>
      </c>
      <c r="E4114" s="6" t="s">
        <v>17</v>
      </c>
      <c r="F4114" t="s">
        <v>10</v>
      </c>
      <c r="G4114">
        <v>83887</v>
      </c>
      <c r="H4114">
        <f t="shared" si="474"/>
        <v>83887</v>
      </c>
      <c r="I4114" t="str">
        <f t="shared" si="476"/>
        <v>60001-100000</v>
      </c>
      <c r="O4114">
        <f t="shared" si="475"/>
        <v>24704</v>
      </c>
      <c r="P4114">
        <f t="shared" si="477"/>
        <v>74675</v>
      </c>
      <c r="Q4114">
        <f t="shared" si="478"/>
        <v>49971</v>
      </c>
      <c r="R4114">
        <f t="shared" si="479"/>
        <v>-50252.5</v>
      </c>
      <c r="S4114">
        <f t="shared" si="480"/>
        <v>149631.5</v>
      </c>
      <c r="T4114">
        <v>83887</v>
      </c>
    </row>
    <row r="4115" spans="1:20" ht="15" thickBot="1" x14ac:dyDescent="0.4">
      <c r="A4115">
        <v>704623</v>
      </c>
      <c r="B4115" s="2">
        <v>41778.409201388888</v>
      </c>
      <c r="C4115" t="s">
        <v>31</v>
      </c>
      <c r="D4115" t="s">
        <v>27</v>
      </c>
      <c r="E4115" s="6" t="s">
        <v>17</v>
      </c>
      <c r="F4115" t="s">
        <v>10</v>
      </c>
      <c r="G4115">
        <v>26301</v>
      </c>
      <c r="H4115">
        <f t="shared" si="474"/>
        <v>26301</v>
      </c>
      <c r="I4115" t="str">
        <f t="shared" si="476"/>
        <v>20001-40000</v>
      </c>
      <c r="O4115">
        <f t="shared" si="475"/>
        <v>24704</v>
      </c>
      <c r="P4115">
        <f t="shared" si="477"/>
        <v>74648</v>
      </c>
      <c r="Q4115">
        <f t="shared" si="478"/>
        <v>49944</v>
      </c>
      <c r="R4115">
        <f t="shared" si="479"/>
        <v>-50212</v>
      </c>
      <c r="S4115">
        <f t="shared" si="480"/>
        <v>149564</v>
      </c>
      <c r="T4115">
        <v>26301</v>
      </c>
    </row>
    <row r="4116" spans="1:20" ht="15" thickBot="1" x14ac:dyDescent="0.4">
      <c r="A4116">
        <v>969042</v>
      </c>
      <c r="B4116" s="2">
        <v>41778.409618055557</v>
      </c>
      <c r="C4116" t="s">
        <v>31</v>
      </c>
      <c r="D4116" t="s">
        <v>27</v>
      </c>
      <c r="E4116" s="6" t="s">
        <v>17</v>
      </c>
      <c r="F4116" t="s">
        <v>10</v>
      </c>
      <c r="G4116">
        <v>85160</v>
      </c>
      <c r="H4116">
        <f t="shared" si="474"/>
        <v>85160</v>
      </c>
      <c r="I4116" t="str">
        <f t="shared" si="476"/>
        <v>60001-100000</v>
      </c>
      <c r="O4116">
        <f t="shared" si="475"/>
        <v>24704</v>
      </c>
      <c r="P4116">
        <f t="shared" si="477"/>
        <v>74660.5</v>
      </c>
      <c r="Q4116">
        <f t="shared" si="478"/>
        <v>49956.5</v>
      </c>
      <c r="R4116">
        <f t="shared" si="479"/>
        <v>-50230.75</v>
      </c>
      <c r="S4116">
        <f t="shared" si="480"/>
        <v>149595.25</v>
      </c>
      <c r="T4116">
        <v>85160</v>
      </c>
    </row>
    <row r="4117" spans="1:20" ht="15" thickBot="1" x14ac:dyDescent="0.4">
      <c r="A4117">
        <v>631605</v>
      </c>
      <c r="B4117" s="2">
        <v>41772.396979166668</v>
      </c>
      <c r="C4117" t="s">
        <v>30</v>
      </c>
      <c r="D4117" t="s">
        <v>27</v>
      </c>
      <c r="E4117" s="6" t="s">
        <v>15</v>
      </c>
      <c r="F4117" t="s">
        <v>1</v>
      </c>
      <c r="G4117">
        <v>51619</v>
      </c>
      <c r="H4117">
        <f t="shared" si="474"/>
        <v>51619</v>
      </c>
      <c r="I4117" t="str">
        <f t="shared" si="476"/>
        <v>40001-60000</v>
      </c>
      <c r="O4117">
        <f t="shared" si="475"/>
        <v>24704</v>
      </c>
      <c r="P4117">
        <f t="shared" si="477"/>
        <v>74623</v>
      </c>
      <c r="Q4117">
        <f t="shared" si="478"/>
        <v>49919</v>
      </c>
      <c r="R4117">
        <f t="shared" si="479"/>
        <v>-50174.5</v>
      </c>
      <c r="S4117">
        <f t="shared" si="480"/>
        <v>149501.5</v>
      </c>
      <c r="T4117">
        <v>51619</v>
      </c>
    </row>
    <row r="4118" spans="1:20" ht="15" thickBot="1" x14ac:dyDescent="0.4">
      <c r="A4118">
        <v>968197</v>
      </c>
      <c r="B4118" s="2">
        <v>41778.420231481483</v>
      </c>
      <c r="C4118" t="s">
        <v>31</v>
      </c>
      <c r="D4118" t="s">
        <v>27</v>
      </c>
      <c r="E4118" s="6" t="s">
        <v>15</v>
      </c>
      <c r="F4118" t="s">
        <v>1</v>
      </c>
      <c r="G4118">
        <v>15924</v>
      </c>
      <c r="H4118">
        <f t="shared" si="474"/>
        <v>15924</v>
      </c>
      <c r="I4118" t="str">
        <f t="shared" si="476"/>
        <v>0-20,000</v>
      </c>
      <c r="O4118">
        <f t="shared" si="475"/>
        <v>24697.5</v>
      </c>
      <c r="P4118">
        <f t="shared" si="477"/>
        <v>74635.5</v>
      </c>
      <c r="Q4118">
        <f t="shared" si="478"/>
        <v>49938</v>
      </c>
      <c r="R4118">
        <f t="shared" si="479"/>
        <v>-50209.5</v>
      </c>
      <c r="S4118">
        <f t="shared" si="480"/>
        <v>149542.5</v>
      </c>
      <c r="T4118">
        <v>15924</v>
      </c>
    </row>
    <row r="4119" spans="1:20" ht="15" thickBot="1" x14ac:dyDescent="0.4">
      <c r="A4119">
        <v>652326</v>
      </c>
      <c r="B4119" s="2">
        <v>41814.337893518517</v>
      </c>
      <c r="C4119" t="s">
        <v>31</v>
      </c>
      <c r="D4119" t="s">
        <v>27</v>
      </c>
      <c r="E4119" s="6" t="s">
        <v>15</v>
      </c>
      <c r="F4119" t="s">
        <v>1</v>
      </c>
      <c r="G4119">
        <v>5683</v>
      </c>
      <c r="H4119">
        <f t="shared" si="474"/>
        <v>5683</v>
      </c>
      <c r="I4119" t="str">
        <f t="shared" si="476"/>
        <v>0-20,000</v>
      </c>
      <c r="O4119">
        <f t="shared" si="475"/>
        <v>24704</v>
      </c>
      <c r="P4119">
        <f t="shared" si="477"/>
        <v>74648</v>
      </c>
      <c r="Q4119">
        <f t="shared" si="478"/>
        <v>49944</v>
      </c>
      <c r="R4119">
        <f t="shared" si="479"/>
        <v>-50212</v>
      </c>
      <c r="S4119">
        <f t="shared" si="480"/>
        <v>149564</v>
      </c>
      <c r="T4119">
        <v>5683</v>
      </c>
    </row>
    <row r="4120" spans="1:20" ht="15" thickBot="1" x14ac:dyDescent="0.4">
      <c r="A4120">
        <v>902094</v>
      </c>
      <c r="B4120" s="2">
        <v>41814.340092592596</v>
      </c>
      <c r="C4120" t="s">
        <v>31</v>
      </c>
      <c r="D4120" t="s">
        <v>27</v>
      </c>
      <c r="E4120" s="6" t="s">
        <v>15</v>
      </c>
      <c r="F4120" t="s">
        <v>1</v>
      </c>
      <c r="G4120">
        <v>74117</v>
      </c>
      <c r="H4120">
        <f t="shared" si="474"/>
        <v>74117</v>
      </c>
      <c r="I4120" t="str">
        <f t="shared" si="476"/>
        <v>60001-100000</v>
      </c>
      <c r="O4120">
        <f t="shared" si="475"/>
        <v>24706.75</v>
      </c>
      <c r="P4120">
        <f t="shared" si="477"/>
        <v>74660.5</v>
      </c>
      <c r="Q4120">
        <f t="shared" si="478"/>
        <v>49953.75</v>
      </c>
      <c r="R4120">
        <f t="shared" si="479"/>
        <v>-50223.875</v>
      </c>
      <c r="S4120">
        <f t="shared" si="480"/>
        <v>149591.125</v>
      </c>
      <c r="T4120">
        <v>74117</v>
      </c>
    </row>
    <row r="4121" spans="1:20" ht="15" thickBot="1" x14ac:dyDescent="0.4">
      <c r="A4121">
        <v>510862</v>
      </c>
      <c r="B4121" s="2">
        <v>41846.742465277777</v>
      </c>
      <c r="C4121" t="s">
        <v>31</v>
      </c>
      <c r="D4121" t="s">
        <v>27</v>
      </c>
      <c r="E4121" s="6" t="s">
        <v>20</v>
      </c>
      <c r="F4121" t="s">
        <v>10</v>
      </c>
      <c r="G4121">
        <v>70509</v>
      </c>
      <c r="H4121">
        <f t="shared" si="474"/>
        <v>70509</v>
      </c>
      <c r="I4121" t="str">
        <f t="shared" si="476"/>
        <v>60001-100000</v>
      </c>
      <c r="O4121">
        <f t="shared" si="475"/>
        <v>24704</v>
      </c>
      <c r="P4121">
        <f t="shared" si="477"/>
        <v>74673</v>
      </c>
      <c r="Q4121">
        <f t="shared" si="478"/>
        <v>49969</v>
      </c>
      <c r="R4121">
        <f t="shared" si="479"/>
        <v>-50249.5</v>
      </c>
      <c r="S4121">
        <f t="shared" si="480"/>
        <v>149626.5</v>
      </c>
      <c r="T4121">
        <v>70509</v>
      </c>
    </row>
    <row r="4122" spans="1:20" ht="15" thickBot="1" x14ac:dyDescent="0.4">
      <c r="A4122">
        <v>933818</v>
      </c>
      <c r="B4122" s="2">
        <v>41846.743784722225</v>
      </c>
      <c r="C4122" t="s">
        <v>30</v>
      </c>
      <c r="D4122" t="s">
        <v>27</v>
      </c>
      <c r="E4122" s="6" t="s">
        <v>20</v>
      </c>
      <c r="F4122" t="s">
        <v>10</v>
      </c>
      <c r="G4122">
        <v>7943</v>
      </c>
      <c r="H4122">
        <f t="shared" si="474"/>
        <v>7943</v>
      </c>
      <c r="I4122" t="str">
        <f t="shared" si="476"/>
        <v>0-20,000</v>
      </c>
      <c r="O4122">
        <f t="shared" si="475"/>
        <v>24704</v>
      </c>
      <c r="P4122">
        <f t="shared" si="477"/>
        <v>74675</v>
      </c>
      <c r="Q4122">
        <f t="shared" si="478"/>
        <v>49971</v>
      </c>
      <c r="R4122">
        <f t="shared" si="479"/>
        <v>-50252.5</v>
      </c>
      <c r="S4122">
        <f t="shared" si="480"/>
        <v>149631.5</v>
      </c>
      <c r="T4122">
        <v>7943</v>
      </c>
    </row>
    <row r="4123" spans="1:20" ht="15" thickBot="1" x14ac:dyDescent="0.4">
      <c r="A4123">
        <v>495076</v>
      </c>
      <c r="B4123" s="2">
        <v>41846.744768518518</v>
      </c>
      <c r="C4123" t="s">
        <v>30</v>
      </c>
      <c r="D4123" t="s">
        <v>29</v>
      </c>
      <c r="E4123" s="6" t="s">
        <v>20</v>
      </c>
      <c r="F4123" t="s">
        <v>10</v>
      </c>
      <c r="G4123">
        <v>34627</v>
      </c>
      <c r="H4123">
        <f t="shared" si="474"/>
        <v>34627</v>
      </c>
      <c r="I4123" t="str">
        <f t="shared" si="476"/>
        <v>20001-40000</v>
      </c>
      <c r="O4123">
        <f t="shared" si="475"/>
        <v>24709.5</v>
      </c>
      <c r="P4123">
        <f t="shared" si="477"/>
        <v>74677</v>
      </c>
      <c r="Q4123">
        <f t="shared" si="478"/>
        <v>49967.5</v>
      </c>
      <c r="R4123">
        <f t="shared" si="479"/>
        <v>-50241.75</v>
      </c>
      <c r="S4123">
        <f t="shared" si="480"/>
        <v>149628.25</v>
      </c>
      <c r="T4123">
        <v>34627</v>
      </c>
    </row>
    <row r="4124" spans="1:20" ht="15" thickBot="1" x14ac:dyDescent="0.4">
      <c r="A4124">
        <v>627708</v>
      </c>
      <c r="B4124" s="2">
        <v>41869.813946759263</v>
      </c>
      <c r="C4124" t="s">
        <v>31</v>
      </c>
      <c r="D4124" t="s">
        <v>29</v>
      </c>
      <c r="E4124" s="6" t="s">
        <v>20</v>
      </c>
      <c r="F4124" t="s">
        <v>10</v>
      </c>
      <c r="G4124">
        <v>44987</v>
      </c>
      <c r="H4124">
        <f t="shared" si="474"/>
        <v>44987</v>
      </c>
      <c r="I4124" t="str">
        <f t="shared" si="476"/>
        <v>40001-60000</v>
      </c>
      <c r="O4124">
        <f t="shared" si="475"/>
        <v>24706.75</v>
      </c>
      <c r="P4124">
        <f t="shared" si="477"/>
        <v>74679</v>
      </c>
      <c r="Q4124">
        <f t="shared" si="478"/>
        <v>49972.25</v>
      </c>
      <c r="R4124">
        <f t="shared" si="479"/>
        <v>-50251.625</v>
      </c>
      <c r="S4124">
        <f t="shared" si="480"/>
        <v>149637.375</v>
      </c>
      <c r="T4124">
        <v>44987</v>
      </c>
    </row>
    <row r="4125" spans="1:20" ht="15" thickBot="1" x14ac:dyDescent="0.4">
      <c r="A4125">
        <v>652581</v>
      </c>
      <c r="B4125" s="2">
        <v>41860.670844907407</v>
      </c>
      <c r="C4125" t="s">
        <v>30</v>
      </c>
      <c r="D4125" t="s">
        <v>29</v>
      </c>
      <c r="E4125" s="6" t="s">
        <v>18</v>
      </c>
      <c r="F4125" t="s">
        <v>2</v>
      </c>
      <c r="G4125">
        <v>17182</v>
      </c>
      <c r="H4125">
        <f t="shared" si="474"/>
        <v>17182</v>
      </c>
      <c r="I4125" t="str">
        <f t="shared" si="476"/>
        <v>0-20,000</v>
      </c>
      <c r="O4125">
        <f t="shared" si="475"/>
        <v>24704</v>
      </c>
      <c r="P4125">
        <f t="shared" si="477"/>
        <v>74681</v>
      </c>
      <c r="Q4125">
        <f t="shared" si="478"/>
        <v>49977</v>
      </c>
      <c r="R4125">
        <f t="shared" si="479"/>
        <v>-50261.5</v>
      </c>
      <c r="S4125">
        <f t="shared" si="480"/>
        <v>149646.5</v>
      </c>
      <c r="T4125">
        <v>17182</v>
      </c>
    </row>
    <row r="4126" spans="1:20" ht="15" thickBot="1" x14ac:dyDescent="0.4">
      <c r="A4126">
        <v>204014</v>
      </c>
      <c r="B4126" s="2">
        <v>41860.67291666667</v>
      </c>
      <c r="C4126" t="s">
        <v>30</v>
      </c>
      <c r="D4126" t="s">
        <v>27</v>
      </c>
      <c r="E4126" s="6" t="s">
        <v>18</v>
      </c>
      <c r="F4126" t="s">
        <v>2</v>
      </c>
      <c r="G4126">
        <v>96396</v>
      </c>
      <c r="H4126">
        <f t="shared" si="474"/>
        <v>96396</v>
      </c>
      <c r="I4126" t="str">
        <f t="shared" si="476"/>
        <v>60001-100000</v>
      </c>
      <c r="O4126">
        <f t="shared" si="475"/>
        <v>24712.25</v>
      </c>
      <c r="P4126">
        <f t="shared" si="477"/>
        <v>74687.75</v>
      </c>
      <c r="Q4126">
        <f t="shared" si="478"/>
        <v>49975.5</v>
      </c>
      <c r="R4126">
        <f t="shared" si="479"/>
        <v>-50251</v>
      </c>
      <c r="S4126">
        <f t="shared" si="480"/>
        <v>149651</v>
      </c>
      <c r="T4126">
        <v>96396</v>
      </c>
    </row>
    <row r="4127" spans="1:20" ht="15" thickBot="1" x14ac:dyDescent="0.4">
      <c r="A4127">
        <v>122069</v>
      </c>
      <c r="B4127" s="2">
        <v>41860.676655092589</v>
      </c>
      <c r="C4127" t="s">
        <v>31</v>
      </c>
      <c r="D4127" t="s">
        <v>27</v>
      </c>
      <c r="E4127" s="6" t="s">
        <v>18</v>
      </c>
      <c r="F4127" t="s">
        <v>2</v>
      </c>
      <c r="G4127">
        <v>87079</v>
      </c>
      <c r="H4127">
        <f t="shared" si="474"/>
        <v>87079</v>
      </c>
      <c r="I4127" t="str">
        <f t="shared" si="476"/>
        <v>60001-100000</v>
      </c>
      <c r="O4127">
        <f t="shared" si="475"/>
        <v>24709.5</v>
      </c>
      <c r="P4127">
        <f t="shared" si="477"/>
        <v>74677</v>
      </c>
      <c r="Q4127">
        <f t="shared" si="478"/>
        <v>49967.5</v>
      </c>
      <c r="R4127">
        <f t="shared" si="479"/>
        <v>-50241.75</v>
      </c>
      <c r="S4127">
        <f t="shared" si="480"/>
        <v>149628.25</v>
      </c>
      <c r="T4127">
        <v>87079</v>
      </c>
    </row>
    <row r="4128" spans="1:20" ht="15" thickBot="1" x14ac:dyDescent="0.4">
      <c r="A4128">
        <v>527659</v>
      </c>
      <c r="B4128" s="2">
        <v>41794.714872685188</v>
      </c>
      <c r="C4128" t="s">
        <v>31</v>
      </c>
      <c r="D4128" t="s">
        <v>29</v>
      </c>
      <c r="E4128" s="6" t="s">
        <v>17</v>
      </c>
      <c r="F4128" t="s">
        <v>6</v>
      </c>
      <c r="G4128">
        <v>37630</v>
      </c>
      <c r="H4128">
        <f t="shared" si="474"/>
        <v>37630</v>
      </c>
      <c r="I4128" t="str">
        <f t="shared" si="476"/>
        <v>20001-40000</v>
      </c>
      <c r="O4128">
        <f t="shared" si="475"/>
        <v>24706.75</v>
      </c>
      <c r="P4128">
        <f t="shared" si="477"/>
        <v>74660.5</v>
      </c>
      <c r="Q4128">
        <f t="shared" si="478"/>
        <v>49953.75</v>
      </c>
      <c r="R4128">
        <f t="shared" si="479"/>
        <v>-50223.875</v>
      </c>
      <c r="S4128">
        <f t="shared" si="480"/>
        <v>149591.125</v>
      </c>
      <c r="T4128">
        <v>37630</v>
      </c>
    </row>
    <row r="4129" spans="1:20" ht="15" thickBot="1" x14ac:dyDescent="0.4">
      <c r="A4129">
        <v>107783</v>
      </c>
      <c r="B4129" s="2">
        <v>41811.345381944448</v>
      </c>
      <c r="C4129" t="s">
        <v>30</v>
      </c>
      <c r="D4129" t="s">
        <v>27</v>
      </c>
      <c r="E4129" s="6" t="s">
        <v>17</v>
      </c>
      <c r="F4129" t="s">
        <v>6</v>
      </c>
      <c r="G4129">
        <v>81252</v>
      </c>
      <c r="H4129">
        <f t="shared" si="474"/>
        <v>81252</v>
      </c>
      <c r="I4129" t="str">
        <f t="shared" si="476"/>
        <v>60001-100000</v>
      </c>
      <c r="O4129">
        <f t="shared" si="475"/>
        <v>24704</v>
      </c>
      <c r="P4129">
        <f t="shared" si="477"/>
        <v>74673</v>
      </c>
      <c r="Q4129">
        <f t="shared" si="478"/>
        <v>49969</v>
      </c>
      <c r="R4129">
        <f t="shared" si="479"/>
        <v>-50249.5</v>
      </c>
      <c r="S4129">
        <f t="shared" si="480"/>
        <v>149626.5</v>
      </c>
      <c r="T4129">
        <v>81252</v>
      </c>
    </row>
    <row r="4130" spans="1:20" ht="15" thickBot="1" x14ac:dyDescent="0.4">
      <c r="A4130">
        <v>31461</v>
      </c>
      <c r="B4130" s="2">
        <v>41811.345682870371</v>
      </c>
      <c r="C4130" t="s">
        <v>31</v>
      </c>
      <c r="D4130" t="s">
        <v>27</v>
      </c>
      <c r="E4130" s="6" t="s">
        <v>17</v>
      </c>
      <c r="F4130" t="s">
        <v>6</v>
      </c>
      <c r="G4130">
        <v>73684</v>
      </c>
      <c r="H4130">
        <f t="shared" si="474"/>
        <v>73684</v>
      </c>
      <c r="I4130" t="str">
        <f t="shared" si="476"/>
        <v>60001-100000</v>
      </c>
      <c r="O4130">
        <f t="shared" si="475"/>
        <v>24704</v>
      </c>
      <c r="P4130">
        <f t="shared" si="477"/>
        <v>74635.5</v>
      </c>
      <c r="Q4130">
        <f t="shared" si="478"/>
        <v>49931.5</v>
      </c>
      <c r="R4130">
        <f t="shared" si="479"/>
        <v>-50193.25</v>
      </c>
      <c r="S4130">
        <f t="shared" si="480"/>
        <v>149532.75</v>
      </c>
      <c r="T4130">
        <v>73684</v>
      </c>
    </row>
    <row r="4131" spans="1:20" ht="15" thickBot="1" x14ac:dyDescent="0.4">
      <c r="A4131">
        <v>459524</v>
      </c>
      <c r="B4131" s="2">
        <v>41760.356504629628</v>
      </c>
      <c r="C4131" t="s">
        <v>31</v>
      </c>
      <c r="D4131" t="s">
        <v>27</v>
      </c>
      <c r="E4131" s="6" t="s">
        <v>17</v>
      </c>
      <c r="F4131" t="s">
        <v>8</v>
      </c>
      <c r="G4131">
        <v>16195</v>
      </c>
      <c r="H4131">
        <f t="shared" si="474"/>
        <v>16195</v>
      </c>
      <c r="I4131" t="str">
        <f t="shared" si="476"/>
        <v>0-20,000</v>
      </c>
      <c r="O4131">
        <f t="shared" si="475"/>
        <v>24704</v>
      </c>
      <c r="P4131">
        <f t="shared" si="477"/>
        <v>74648</v>
      </c>
      <c r="Q4131">
        <f t="shared" si="478"/>
        <v>49944</v>
      </c>
      <c r="R4131">
        <f t="shared" si="479"/>
        <v>-50212</v>
      </c>
      <c r="S4131">
        <f t="shared" si="480"/>
        <v>149564</v>
      </c>
      <c r="T4131">
        <v>16195</v>
      </c>
    </row>
    <row r="4132" spans="1:20" ht="15" thickBot="1" x14ac:dyDescent="0.4">
      <c r="A4132">
        <v>302245</v>
      </c>
      <c r="B4132" s="2">
        <v>41765.735613425924</v>
      </c>
      <c r="C4132" t="s">
        <v>30</v>
      </c>
      <c r="D4132" t="s">
        <v>29</v>
      </c>
      <c r="E4132" s="6" t="s">
        <v>17</v>
      </c>
      <c r="F4132" t="s">
        <v>2</v>
      </c>
      <c r="G4132">
        <v>21638</v>
      </c>
      <c r="H4132">
        <f t="shared" si="474"/>
        <v>21638</v>
      </c>
      <c r="I4132" t="str">
        <f t="shared" si="476"/>
        <v>20001-40000</v>
      </c>
      <c r="O4132">
        <f t="shared" si="475"/>
        <v>24706.75</v>
      </c>
      <c r="P4132">
        <f t="shared" si="477"/>
        <v>74660.5</v>
      </c>
      <c r="Q4132">
        <f t="shared" si="478"/>
        <v>49953.75</v>
      </c>
      <c r="R4132">
        <f t="shared" si="479"/>
        <v>-50223.875</v>
      </c>
      <c r="S4132">
        <f t="shared" si="480"/>
        <v>149591.125</v>
      </c>
      <c r="T4132">
        <v>21638</v>
      </c>
    </row>
    <row r="4133" spans="1:20" ht="15" thickBot="1" x14ac:dyDescent="0.4">
      <c r="A4133">
        <v>275154</v>
      </c>
      <c r="B4133" s="2">
        <v>41765.738935185182</v>
      </c>
      <c r="C4133" t="s">
        <v>31</v>
      </c>
      <c r="D4133" t="s">
        <v>29</v>
      </c>
      <c r="E4133" s="6" t="s">
        <v>17</v>
      </c>
      <c r="F4133" t="s">
        <v>2</v>
      </c>
      <c r="G4133">
        <v>34296</v>
      </c>
      <c r="H4133">
        <f t="shared" si="474"/>
        <v>34296</v>
      </c>
      <c r="I4133" t="str">
        <f t="shared" si="476"/>
        <v>20001-40000</v>
      </c>
      <c r="O4133">
        <f t="shared" si="475"/>
        <v>24715</v>
      </c>
      <c r="P4133">
        <f t="shared" si="477"/>
        <v>74673</v>
      </c>
      <c r="Q4133">
        <f t="shared" si="478"/>
        <v>49958</v>
      </c>
      <c r="R4133">
        <f t="shared" si="479"/>
        <v>-50222</v>
      </c>
      <c r="S4133">
        <f t="shared" si="480"/>
        <v>149610</v>
      </c>
      <c r="T4133">
        <v>34296</v>
      </c>
    </row>
    <row r="4134" spans="1:20" ht="15" thickBot="1" x14ac:dyDescent="0.4">
      <c r="A4134">
        <v>287494</v>
      </c>
      <c r="B4134" s="2">
        <v>41767.543969907405</v>
      </c>
      <c r="C4134" t="s">
        <v>31</v>
      </c>
      <c r="D4134" t="s">
        <v>27</v>
      </c>
      <c r="E4134" s="6" t="s">
        <v>17</v>
      </c>
      <c r="F4134" t="s">
        <v>8</v>
      </c>
      <c r="G4134">
        <v>53935</v>
      </c>
      <c r="H4134">
        <f t="shared" si="474"/>
        <v>53935</v>
      </c>
      <c r="I4134" t="str">
        <f t="shared" si="476"/>
        <v>40001-60000</v>
      </c>
      <c r="O4134">
        <f t="shared" si="475"/>
        <v>24712.25</v>
      </c>
      <c r="P4134">
        <f t="shared" si="477"/>
        <v>74675</v>
      </c>
      <c r="Q4134">
        <f t="shared" si="478"/>
        <v>49962.75</v>
      </c>
      <c r="R4134">
        <f t="shared" si="479"/>
        <v>-50231.875</v>
      </c>
      <c r="S4134">
        <f t="shared" si="480"/>
        <v>149619.125</v>
      </c>
      <c r="T4134">
        <v>53935</v>
      </c>
    </row>
    <row r="4135" spans="1:20" ht="15" thickBot="1" x14ac:dyDescent="0.4">
      <c r="A4135">
        <v>100435</v>
      </c>
      <c r="B4135" s="2">
        <v>41769.457395833335</v>
      </c>
      <c r="C4135" t="s">
        <v>31</v>
      </c>
      <c r="D4135" t="s">
        <v>27</v>
      </c>
      <c r="E4135" s="6" t="s">
        <v>17</v>
      </c>
      <c r="F4135" t="s">
        <v>2</v>
      </c>
      <c r="G4135">
        <v>79877</v>
      </c>
      <c r="H4135">
        <f t="shared" si="474"/>
        <v>79877</v>
      </c>
      <c r="I4135" t="str">
        <f t="shared" si="476"/>
        <v>60001-100000</v>
      </c>
      <c r="O4135">
        <f t="shared" si="475"/>
        <v>24709.5</v>
      </c>
      <c r="P4135">
        <f t="shared" si="477"/>
        <v>74677</v>
      </c>
      <c r="Q4135">
        <f t="shared" si="478"/>
        <v>49967.5</v>
      </c>
      <c r="R4135">
        <f t="shared" si="479"/>
        <v>-50241.75</v>
      </c>
      <c r="S4135">
        <f t="shared" si="480"/>
        <v>149628.25</v>
      </c>
      <c r="T4135">
        <v>79877</v>
      </c>
    </row>
    <row r="4136" spans="1:20" ht="15" thickBot="1" x14ac:dyDescent="0.4">
      <c r="A4136">
        <v>134343</v>
      </c>
      <c r="B4136" s="2">
        <v>41777.629733796297</v>
      </c>
      <c r="C4136" t="s">
        <v>31</v>
      </c>
      <c r="D4136" t="s">
        <v>29</v>
      </c>
      <c r="E4136" s="6" t="s">
        <v>17</v>
      </c>
      <c r="F4136" t="s">
        <v>2</v>
      </c>
      <c r="G4136">
        <v>38364</v>
      </c>
      <c r="H4136">
        <f t="shared" si="474"/>
        <v>38364</v>
      </c>
      <c r="I4136" t="str">
        <f t="shared" si="476"/>
        <v>20001-40000</v>
      </c>
      <c r="O4136">
        <f t="shared" si="475"/>
        <v>24706.75</v>
      </c>
      <c r="P4136">
        <f t="shared" si="477"/>
        <v>74660.5</v>
      </c>
      <c r="Q4136">
        <f t="shared" si="478"/>
        <v>49953.75</v>
      </c>
      <c r="R4136">
        <f t="shared" si="479"/>
        <v>-50223.875</v>
      </c>
      <c r="S4136">
        <f t="shared" si="480"/>
        <v>149591.125</v>
      </c>
      <c r="T4136">
        <v>38364</v>
      </c>
    </row>
    <row r="4137" spans="1:20" ht="15" thickBot="1" x14ac:dyDescent="0.4">
      <c r="A4137">
        <v>865788</v>
      </c>
      <c r="B4137" s="2">
        <v>41777.634479166663</v>
      </c>
      <c r="C4137" t="s">
        <v>31</v>
      </c>
      <c r="D4137" t="s">
        <v>29</v>
      </c>
      <c r="E4137" s="6" t="s">
        <v>17</v>
      </c>
      <c r="F4137" t="s">
        <v>2</v>
      </c>
      <c r="G4137">
        <v>7260</v>
      </c>
      <c r="H4137">
        <f t="shared" si="474"/>
        <v>7260</v>
      </c>
      <c r="I4137" t="str">
        <f t="shared" si="476"/>
        <v>0-20,000</v>
      </c>
      <c r="O4137">
        <f t="shared" si="475"/>
        <v>24704</v>
      </c>
      <c r="P4137">
        <f t="shared" si="477"/>
        <v>74673</v>
      </c>
      <c r="Q4137">
        <f t="shared" si="478"/>
        <v>49969</v>
      </c>
      <c r="R4137">
        <f t="shared" si="479"/>
        <v>-50249.5</v>
      </c>
      <c r="S4137">
        <f t="shared" si="480"/>
        <v>149626.5</v>
      </c>
      <c r="T4137">
        <v>7260</v>
      </c>
    </row>
    <row r="4138" spans="1:20" ht="15" thickBot="1" x14ac:dyDescent="0.4">
      <c r="A4138">
        <v>337965</v>
      </c>
      <c r="B4138" s="2">
        <v>41777.630231481482</v>
      </c>
      <c r="C4138" t="s">
        <v>30</v>
      </c>
      <c r="D4138" t="s">
        <v>28</v>
      </c>
      <c r="E4138" s="6" t="s">
        <v>17</v>
      </c>
      <c r="F4138" t="s">
        <v>2</v>
      </c>
      <c r="G4138">
        <v>93936</v>
      </c>
      <c r="H4138">
        <f t="shared" si="474"/>
        <v>93936</v>
      </c>
      <c r="I4138" t="str">
        <f t="shared" si="476"/>
        <v>60001-100000</v>
      </c>
      <c r="O4138">
        <f t="shared" si="475"/>
        <v>24712.25</v>
      </c>
      <c r="P4138">
        <f t="shared" si="477"/>
        <v>74675</v>
      </c>
      <c r="Q4138">
        <f t="shared" si="478"/>
        <v>49962.75</v>
      </c>
      <c r="R4138">
        <f t="shared" si="479"/>
        <v>-50231.875</v>
      </c>
      <c r="S4138">
        <f t="shared" si="480"/>
        <v>149619.125</v>
      </c>
      <c r="T4138">
        <v>93936</v>
      </c>
    </row>
    <row r="4139" spans="1:20" ht="15" thickBot="1" x14ac:dyDescent="0.4">
      <c r="A4139">
        <v>811174</v>
      </c>
      <c r="B4139" s="2">
        <v>41778.60765046296</v>
      </c>
      <c r="C4139" t="s">
        <v>30</v>
      </c>
      <c r="D4139" t="s">
        <v>27</v>
      </c>
      <c r="E4139" s="6" t="s">
        <v>17</v>
      </c>
      <c r="F4139" t="s">
        <v>8</v>
      </c>
      <c r="G4139">
        <v>23030</v>
      </c>
      <c r="H4139">
        <f t="shared" si="474"/>
        <v>23030</v>
      </c>
      <c r="I4139" t="str">
        <f t="shared" si="476"/>
        <v>20001-40000</v>
      </c>
      <c r="O4139">
        <f t="shared" si="475"/>
        <v>24709.5</v>
      </c>
      <c r="P4139">
        <f t="shared" si="477"/>
        <v>74648</v>
      </c>
      <c r="Q4139">
        <f t="shared" si="478"/>
        <v>49938.5</v>
      </c>
      <c r="R4139">
        <f t="shared" si="479"/>
        <v>-50198.25</v>
      </c>
      <c r="S4139">
        <f t="shared" si="480"/>
        <v>149555.75</v>
      </c>
      <c r="T4139">
        <v>23030</v>
      </c>
    </row>
    <row r="4140" spans="1:20" ht="15" thickBot="1" x14ac:dyDescent="0.4">
      <c r="A4140">
        <v>553857</v>
      </c>
      <c r="B4140" s="2">
        <v>41778.608807870369</v>
      </c>
      <c r="C4140" t="s">
        <v>31</v>
      </c>
      <c r="D4140" t="s">
        <v>27</v>
      </c>
      <c r="E4140" s="6" t="s">
        <v>17</v>
      </c>
      <c r="F4140" t="s">
        <v>8</v>
      </c>
      <c r="G4140">
        <v>82873</v>
      </c>
      <c r="H4140">
        <f t="shared" si="474"/>
        <v>82873</v>
      </c>
      <c r="I4140" t="str">
        <f t="shared" si="476"/>
        <v>60001-100000</v>
      </c>
      <c r="O4140">
        <f t="shared" si="475"/>
        <v>24720</v>
      </c>
      <c r="P4140">
        <f t="shared" si="477"/>
        <v>74660.5</v>
      </c>
      <c r="Q4140">
        <f t="shared" si="478"/>
        <v>49940.5</v>
      </c>
      <c r="R4140">
        <f t="shared" si="479"/>
        <v>-50190.75</v>
      </c>
      <c r="S4140">
        <f t="shared" si="480"/>
        <v>149571.25</v>
      </c>
      <c r="T4140">
        <v>82873</v>
      </c>
    </row>
    <row r="4141" spans="1:20" ht="15" thickBot="1" x14ac:dyDescent="0.4">
      <c r="A4141">
        <v>769485</v>
      </c>
      <c r="B4141" s="2">
        <v>41761.397453703707</v>
      </c>
      <c r="C4141" t="s">
        <v>31</v>
      </c>
      <c r="D4141" t="s">
        <v>27</v>
      </c>
      <c r="E4141" s="6" t="s">
        <v>17</v>
      </c>
      <c r="F4141" t="s">
        <v>2</v>
      </c>
      <c r="G4141">
        <v>93649</v>
      </c>
      <c r="H4141">
        <f t="shared" si="474"/>
        <v>93649</v>
      </c>
      <c r="I4141" t="str">
        <f t="shared" si="476"/>
        <v>60001-100000</v>
      </c>
      <c r="O4141">
        <f t="shared" si="475"/>
        <v>24715</v>
      </c>
      <c r="P4141">
        <f t="shared" si="477"/>
        <v>74623</v>
      </c>
      <c r="Q4141">
        <f t="shared" si="478"/>
        <v>49908</v>
      </c>
      <c r="R4141">
        <f t="shared" si="479"/>
        <v>-50147</v>
      </c>
      <c r="S4141">
        <f t="shared" si="480"/>
        <v>149485</v>
      </c>
      <c r="T4141">
        <v>93649</v>
      </c>
    </row>
    <row r="4142" spans="1:20" ht="15" thickBot="1" x14ac:dyDescent="0.4">
      <c r="A4142">
        <v>944835</v>
      </c>
      <c r="B4142" s="2">
        <v>41767.713159722225</v>
      </c>
      <c r="C4142" t="s">
        <v>31</v>
      </c>
      <c r="D4142" t="s">
        <v>27</v>
      </c>
      <c r="E4142" s="6" t="s">
        <v>17</v>
      </c>
      <c r="F4142" t="s">
        <v>8</v>
      </c>
      <c r="G4142">
        <v>34674</v>
      </c>
      <c r="H4142">
        <f t="shared" si="474"/>
        <v>34674</v>
      </c>
      <c r="I4142" t="str">
        <f t="shared" si="476"/>
        <v>20001-40000</v>
      </c>
      <c r="O4142">
        <f t="shared" si="475"/>
        <v>24712.25</v>
      </c>
      <c r="P4142">
        <f t="shared" si="477"/>
        <v>74598.25</v>
      </c>
      <c r="Q4142">
        <f t="shared" si="478"/>
        <v>49886</v>
      </c>
      <c r="R4142">
        <f t="shared" si="479"/>
        <v>-50116.75</v>
      </c>
      <c r="S4142">
        <f t="shared" si="480"/>
        <v>149427.25</v>
      </c>
      <c r="T4142">
        <v>34674</v>
      </c>
    </row>
    <row r="4143" spans="1:20" ht="15" thickBot="1" x14ac:dyDescent="0.4">
      <c r="A4143">
        <v>541702</v>
      </c>
      <c r="B4143" s="2">
        <v>41774.319085648145</v>
      </c>
      <c r="C4143" t="s">
        <v>31</v>
      </c>
      <c r="D4143" t="s">
        <v>27</v>
      </c>
      <c r="E4143" s="6" t="s">
        <v>17</v>
      </c>
      <c r="F4143" t="s">
        <v>2</v>
      </c>
      <c r="G4143">
        <v>12614</v>
      </c>
      <c r="H4143">
        <f t="shared" si="474"/>
        <v>12614</v>
      </c>
      <c r="I4143" t="str">
        <f t="shared" si="476"/>
        <v>0-20,000</v>
      </c>
      <c r="O4143">
        <f t="shared" si="475"/>
        <v>24709.5</v>
      </c>
      <c r="P4143">
        <f t="shared" si="477"/>
        <v>74606.5</v>
      </c>
      <c r="Q4143">
        <f t="shared" si="478"/>
        <v>49897</v>
      </c>
      <c r="R4143">
        <f t="shared" si="479"/>
        <v>-50136</v>
      </c>
      <c r="S4143">
        <f t="shared" si="480"/>
        <v>149452</v>
      </c>
      <c r="T4143">
        <v>12614</v>
      </c>
    </row>
    <row r="4144" spans="1:20" ht="15" thickBot="1" x14ac:dyDescent="0.4">
      <c r="A4144">
        <v>783992</v>
      </c>
      <c r="B4144" s="2">
        <v>41774.317743055559</v>
      </c>
      <c r="C4144" t="s">
        <v>30</v>
      </c>
      <c r="D4144" t="s">
        <v>28</v>
      </c>
      <c r="E4144" s="6" t="s">
        <v>17</v>
      </c>
      <c r="F4144" t="s">
        <v>2</v>
      </c>
      <c r="G4144">
        <v>12895</v>
      </c>
      <c r="H4144">
        <f t="shared" si="474"/>
        <v>12895</v>
      </c>
      <c r="I4144" t="str">
        <f t="shared" si="476"/>
        <v>0-20,000</v>
      </c>
      <c r="O4144">
        <f t="shared" si="475"/>
        <v>24720</v>
      </c>
      <c r="P4144">
        <f t="shared" si="477"/>
        <v>74614.75</v>
      </c>
      <c r="Q4144">
        <f t="shared" si="478"/>
        <v>49894.75</v>
      </c>
      <c r="R4144">
        <f t="shared" si="479"/>
        <v>-50122.125</v>
      </c>
      <c r="S4144">
        <f t="shared" si="480"/>
        <v>149456.875</v>
      </c>
      <c r="T4144">
        <v>12895</v>
      </c>
    </row>
    <row r="4145" spans="1:20" ht="15" thickBot="1" x14ac:dyDescent="0.4">
      <c r="A4145">
        <v>185279</v>
      </c>
      <c r="B4145" s="2">
        <v>41774.318101851852</v>
      </c>
      <c r="C4145" t="s">
        <v>31</v>
      </c>
      <c r="D4145" t="s">
        <v>28</v>
      </c>
      <c r="E4145" s="6" t="s">
        <v>17</v>
      </c>
      <c r="F4145" t="s">
        <v>2</v>
      </c>
      <c r="G4145">
        <v>43019</v>
      </c>
      <c r="H4145">
        <f t="shared" si="474"/>
        <v>43019</v>
      </c>
      <c r="I4145" t="str">
        <f t="shared" si="476"/>
        <v>40001-60000</v>
      </c>
      <c r="O4145">
        <f t="shared" si="475"/>
        <v>24735</v>
      </c>
      <c r="P4145">
        <f t="shared" si="477"/>
        <v>74623</v>
      </c>
      <c r="Q4145">
        <f t="shared" si="478"/>
        <v>49888</v>
      </c>
      <c r="R4145">
        <f t="shared" si="479"/>
        <v>-50097</v>
      </c>
      <c r="S4145">
        <f t="shared" si="480"/>
        <v>149455</v>
      </c>
      <c r="T4145">
        <v>43019</v>
      </c>
    </row>
    <row r="4146" spans="1:20" ht="15" thickBot="1" x14ac:dyDescent="0.4">
      <c r="A4146">
        <v>948017</v>
      </c>
      <c r="B4146" s="2">
        <v>41783.408148148148</v>
      </c>
      <c r="C4146" t="s">
        <v>31</v>
      </c>
      <c r="D4146" t="s">
        <v>27</v>
      </c>
      <c r="E4146" s="6" t="s">
        <v>17</v>
      </c>
      <c r="F4146" t="s">
        <v>2</v>
      </c>
      <c r="G4146">
        <v>80756</v>
      </c>
      <c r="H4146">
        <f t="shared" si="474"/>
        <v>80756</v>
      </c>
      <c r="I4146" t="str">
        <f t="shared" si="476"/>
        <v>60001-100000</v>
      </c>
      <c r="O4146">
        <f t="shared" si="475"/>
        <v>24730</v>
      </c>
      <c r="P4146">
        <f t="shared" si="477"/>
        <v>74635.5</v>
      </c>
      <c r="Q4146">
        <f t="shared" si="478"/>
        <v>49905.5</v>
      </c>
      <c r="R4146">
        <f t="shared" si="479"/>
        <v>-50128.25</v>
      </c>
      <c r="S4146">
        <f t="shared" si="480"/>
        <v>149493.75</v>
      </c>
      <c r="T4146">
        <v>80756</v>
      </c>
    </row>
    <row r="4147" spans="1:20" ht="15" thickBot="1" x14ac:dyDescent="0.4">
      <c r="A4147">
        <v>699051</v>
      </c>
      <c r="B4147" s="2">
        <v>41783.408518518518</v>
      </c>
      <c r="C4147" t="s">
        <v>30</v>
      </c>
      <c r="D4147" t="s">
        <v>29</v>
      </c>
      <c r="E4147" s="6" t="s">
        <v>17</v>
      </c>
      <c r="F4147" t="s">
        <v>2</v>
      </c>
      <c r="G4147">
        <v>18985</v>
      </c>
      <c r="H4147">
        <f t="shared" si="474"/>
        <v>18985</v>
      </c>
      <c r="I4147" t="str">
        <f t="shared" si="476"/>
        <v>0-20,000</v>
      </c>
      <c r="O4147">
        <f t="shared" si="475"/>
        <v>24725</v>
      </c>
      <c r="P4147">
        <f t="shared" si="477"/>
        <v>74606.5</v>
      </c>
      <c r="Q4147">
        <f t="shared" si="478"/>
        <v>49881.5</v>
      </c>
      <c r="R4147">
        <f t="shared" si="479"/>
        <v>-50097.25</v>
      </c>
      <c r="S4147">
        <f t="shared" si="480"/>
        <v>149428.75</v>
      </c>
      <c r="T4147">
        <v>18985</v>
      </c>
    </row>
    <row r="4148" spans="1:20" ht="15" thickBot="1" x14ac:dyDescent="0.4">
      <c r="A4148">
        <v>103836</v>
      </c>
      <c r="B4148" s="2">
        <v>41783.410567129627</v>
      </c>
      <c r="C4148" t="s">
        <v>31</v>
      </c>
      <c r="D4148" t="s">
        <v>27</v>
      </c>
      <c r="E4148" s="6" t="s">
        <v>17</v>
      </c>
      <c r="F4148" t="s">
        <v>2</v>
      </c>
      <c r="G4148">
        <v>34773</v>
      </c>
      <c r="H4148">
        <f t="shared" si="474"/>
        <v>34773</v>
      </c>
      <c r="I4148" t="str">
        <f t="shared" si="476"/>
        <v>20001-40000</v>
      </c>
      <c r="O4148">
        <f t="shared" si="475"/>
        <v>24740.25</v>
      </c>
      <c r="P4148">
        <f t="shared" si="477"/>
        <v>74614.75</v>
      </c>
      <c r="Q4148">
        <f t="shared" si="478"/>
        <v>49874.5</v>
      </c>
      <c r="R4148">
        <f t="shared" si="479"/>
        <v>-50071.5</v>
      </c>
      <c r="S4148">
        <f t="shared" si="480"/>
        <v>149426.5</v>
      </c>
      <c r="T4148">
        <v>34773</v>
      </c>
    </row>
    <row r="4149" spans="1:20" ht="15" thickBot="1" x14ac:dyDescent="0.4">
      <c r="A4149">
        <v>206453</v>
      </c>
      <c r="B4149" s="2">
        <v>41789.585625</v>
      </c>
      <c r="C4149" t="s">
        <v>31</v>
      </c>
      <c r="D4149" t="s">
        <v>27</v>
      </c>
      <c r="E4149" s="6" t="s">
        <v>17</v>
      </c>
      <c r="F4149" t="s">
        <v>8</v>
      </c>
      <c r="G4149">
        <v>30863</v>
      </c>
      <c r="H4149">
        <f t="shared" si="474"/>
        <v>30863</v>
      </c>
      <c r="I4149" t="str">
        <f t="shared" si="476"/>
        <v>20001-40000</v>
      </c>
      <c r="O4149">
        <f t="shared" si="475"/>
        <v>24735</v>
      </c>
      <c r="P4149">
        <f t="shared" si="477"/>
        <v>74623</v>
      </c>
      <c r="Q4149">
        <f t="shared" si="478"/>
        <v>49888</v>
      </c>
      <c r="R4149">
        <f t="shared" si="479"/>
        <v>-50097</v>
      </c>
      <c r="S4149">
        <f t="shared" si="480"/>
        <v>149455</v>
      </c>
      <c r="T4149">
        <v>30863</v>
      </c>
    </row>
    <row r="4150" spans="1:20" ht="15" thickBot="1" x14ac:dyDescent="0.4">
      <c r="A4150">
        <v>837861</v>
      </c>
      <c r="B4150" s="2">
        <v>41789.586585648147</v>
      </c>
      <c r="C4150" t="s">
        <v>31</v>
      </c>
      <c r="D4150" t="s">
        <v>27</v>
      </c>
      <c r="E4150" s="6" t="s">
        <v>17</v>
      </c>
      <c r="F4150" t="s">
        <v>8</v>
      </c>
      <c r="G4150">
        <v>50500</v>
      </c>
      <c r="H4150">
        <f t="shared" si="474"/>
        <v>50500</v>
      </c>
      <c r="I4150" t="str">
        <f t="shared" si="476"/>
        <v>40001-60000</v>
      </c>
      <c r="O4150">
        <f t="shared" si="475"/>
        <v>24730</v>
      </c>
      <c r="P4150">
        <f t="shared" si="477"/>
        <v>74635.5</v>
      </c>
      <c r="Q4150">
        <f t="shared" si="478"/>
        <v>49905.5</v>
      </c>
      <c r="R4150">
        <f t="shared" si="479"/>
        <v>-50128.25</v>
      </c>
      <c r="S4150">
        <f t="shared" si="480"/>
        <v>149493.75</v>
      </c>
      <c r="T4150">
        <v>50500</v>
      </c>
    </row>
    <row r="4151" spans="1:20" ht="15" thickBot="1" x14ac:dyDescent="0.4">
      <c r="A4151">
        <v>163162</v>
      </c>
      <c r="B4151" s="2">
        <v>41796.645694444444</v>
      </c>
      <c r="C4151" t="s">
        <v>31</v>
      </c>
      <c r="D4151" t="s">
        <v>29</v>
      </c>
      <c r="E4151" s="6" t="s">
        <v>17</v>
      </c>
      <c r="F4151" t="s">
        <v>8</v>
      </c>
      <c r="G4151">
        <v>15888</v>
      </c>
      <c r="H4151">
        <f t="shared" si="474"/>
        <v>15888</v>
      </c>
      <c r="I4151" t="str">
        <f t="shared" si="476"/>
        <v>0-20,000</v>
      </c>
      <c r="O4151">
        <f t="shared" si="475"/>
        <v>24725</v>
      </c>
      <c r="P4151">
        <f t="shared" si="477"/>
        <v>74648</v>
      </c>
      <c r="Q4151">
        <f t="shared" si="478"/>
        <v>49923</v>
      </c>
      <c r="R4151">
        <f t="shared" si="479"/>
        <v>-50159.5</v>
      </c>
      <c r="S4151">
        <f t="shared" si="480"/>
        <v>149532.5</v>
      </c>
      <c r="T4151">
        <v>15888</v>
      </c>
    </row>
    <row r="4152" spans="1:20" ht="15" thickBot="1" x14ac:dyDescent="0.4">
      <c r="A4152">
        <v>550778</v>
      </c>
      <c r="B4152" s="2">
        <v>41802.367083333331</v>
      </c>
      <c r="C4152" t="s">
        <v>31</v>
      </c>
      <c r="D4152" t="s">
        <v>29</v>
      </c>
      <c r="E4152" s="6" t="s">
        <v>17</v>
      </c>
      <c r="F4152" t="s">
        <v>2</v>
      </c>
      <c r="G4152">
        <v>95629</v>
      </c>
      <c r="H4152">
        <f t="shared" si="474"/>
        <v>95629</v>
      </c>
      <c r="I4152" t="str">
        <f t="shared" si="476"/>
        <v>60001-100000</v>
      </c>
      <c r="O4152">
        <f t="shared" si="475"/>
        <v>24740.25</v>
      </c>
      <c r="P4152">
        <f t="shared" si="477"/>
        <v>74660.5</v>
      </c>
      <c r="Q4152">
        <f t="shared" si="478"/>
        <v>49920.25</v>
      </c>
      <c r="R4152">
        <f t="shared" si="479"/>
        <v>-50140.125</v>
      </c>
      <c r="S4152">
        <f t="shared" si="480"/>
        <v>149540.875</v>
      </c>
      <c r="T4152">
        <v>95629</v>
      </c>
    </row>
    <row r="4153" spans="1:20" ht="15" thickBot="1" x14ac:dyDescent="0.4">
      <c r="A4153">
        <v>519128</v>
      </c>
      <c r="B4153" s="2">
        <v>41816.841296296298</v>
      </c>
      <c r="C4153" t="s">
        <v>30</v>
      </c>
      <c r="D4153" t="s">
        <v>27</v>
      </c>
      <c r="E4153" s="6" t="s">
        <v>17</v>
      </c>
      <c r="F4153" t="s">
        <v>8</v>
      </c>
      <c r="G4153">
        <v>19454</v>
      </c>
      <c r="H4153">
        <f t="shared" si="474"/>
        <v>19454</v>
      </c>
      <c r="I4153" t="str">
        <f t="shared" si="476"/>
        <v>0-20,000</v>
      </c>
      <c r="O4153">
        <f t="shared" si="475"/>
        <v>24735</v>
      </c>
      <c r="P4153">
        <f t="shared" si="477"/>
        <v>74623</v>
      </c>
      <c r="Q4153">
        <f t="shared" si="478"/>
        <v>49888</v>
      </c>
      <c r="R4153">
        <f t="shared" si="479"/>
        <v>-50097</v>
      </c>
      <c r="S4153">
        <f t="shared" si="480"/>
        <v>149455</v>
      </c>
      <c r="T4153">
        <v>19454</v>
      </c>
    </row>
    <row r="4154" spans="1:20" ht="15" thickBot="1" x14ac:dyDescent="0.4">
      <c r="A4154">
        <v>419081</v>
      </c>
      <c r="B4154" s="2">
        <v>41828.513009259259</v>
      </c>
      <c r="C4154" t="s">
        <v>31</v>
      </c>
      <c r="D4154" t="s">
        <v>27</v>
      </c>
      <c r="E4154" s="6" t="s">
        <v>17</v>
      </c>
      <c r="F4154" t="s">
        <v>8</v>
      </c>
      <c r="G4154">
        <v>2668</v>
      </c>
      <c r="H4154">
        <f t="shared" si="474"/>
        <v>2668</v>
      </c>
      <c r="I4154" t="str">
        <f t="shared" si="476"/>
        <v>0-20,000</v>
      </c>
      <c r="O4154">
        <f t="shared" si="475"/>
        <v>24750.75</v>
      </c>
      <c r="P4154">
        <f t="shared" si="477"/>
        <v>74635.5</v>
      </c>
      <c r="Q4154">
        <f t="shared" si="478"/>
        <v>49884.75</v>
      </c>
      <c r="R4154">
        <f t="shared" si="479"/>
        <v>-50076.375</v>
      </c>
      <c r="S4154">
        <f t="shared" si="480"/>
        <v>149462.625</v>
      </c>
      <c r="T4154">
        <v>2668</v>
      </c>
    </row>
    <row r="4155" spans="1:20" ht="15" thickBot="1" x14ac:dyDescent="0.4">
      <c r="A4155">
        <v>716401</v>
      </c>
      <c r="B4155" s="2">
        <v>41828.513506944444</v>
      </c>
      <c r="C4155" t="s">
        <v>30</v>
      </c>
      <c r="D4155" t="s">
        <v>27</v>
      </c>
      <c r="E4155" s="6" t="s">
        <v>17</v>
      </c>
      <c r="F4155" t="s">
        <v>8</v>
      </c>
      <c r="G4155">
        <v>2008</v>
      </c>
      <c r="H4155">
        <f t="shared" si="474"/>
        <v>2008</v>
      </c>
      <c r="I4155" t="str">
        <f t="shared" si="476"/>
        <v>0-20,000</v>
      </c>
      <c r="O4155">
        <f t="shared" si="475"/>
        <v>24769</v>
      </c>
      <c r="P4155">
        <f t="shared" si="477"/>
        <v>74648</v>
      </c>
      <c r="Q4155">
        <f t="shared" si="478"/>
        <v>49879</v>
      </c>
      <c r="R4155">
        <f t="shared" si="479"/>
        <v>-50049.5</v>
      </c>
      <c r="S4155">
        <f t="shared" si="480"/>
        <v>149466.5</v>
      </c>
      <c r="T4155">
        <v>2008</v>
      </c>
    </row>
    <row r="4156" spans="1:20" ht="15" thickBot="1" x14ac:dyDescent="0.4">
      <c r="A4156">
        <v>142961</v>
      </c>
      <c r="B4156" s="2">
        <v>41830.36917824074</v>
      </c>
      <c r="C4156" t="s">
        <v>30</v>
      </c>
      <c r="D4156" t="s">
        <v>27</v>
      </c>
      <c r="E4156" s="6" t="s">
        <v>17</v>
      </c>
      <c r="F4156" t="s">
        <v>8</v>
      </c>
      <c r="G4156">
        <v>11840</v>
      </c>
      <c r="H4156">
        <f t="shared" si="474"/>
        <v>11840</v>
      </c>
      <c r="I4156" t="str">
        <f t="shared" si="476"/>
        <v>0-20,000</v>
      </c>
      <c r="O4156">
        <f t="shared" si="475"/>
        <v>24783.5</v>
      </c>
      <c r="P4156">
        <f t="shared" si="477"/>
        <v>74660.5</v>
      </c>
      <c r="Q4156">
        <f t="shared" si="478"/>
        <v>49877</v>
      </c>
      <c r="R4156">
        <f t="shared" si="479"/>
        <v>-50032</v>
      </c>
      <c r="S4156">
        <f t="shared" si="480"/>
        <v>149476</v>
      </c>
      <c r="T4156">
        <v>11840</v>
      </c>
    </row>
    <row r="4157" spans="1:20" ht="15" thickBot="1" x14ac:dyDescent="0.4">
      <c r="A4157">
        <v>238407</v>
      </c>
      <c r="B4157" s="2">
        <v>41830.370868055557</v>
      </c>
      <c r="C4157" t="s">
        <v>31</v>
      </c>
      <c r="D4157" t="s">
        <v>29</v>
      </c>
      <c r="E4157" s="6" t="s">
        <v>17</v>
      </c>
      <c r="F4157" t="s">
        <v>8</v>
      </c>
      <c r="G4157">
        <v>52278</v>
      </c>
      <c r="H4157">
        <f t="shared" si="474"/>
        <v>52278</v>
      </c>
      <c r="I4157" t="str">
        <f t="shared" si="476"/>
        <v>40001-60000</v>
      </c>
      <c r="O4157">
        <f t="shared" si="475"/>
        <v>24788</v>
      </c>
      <c r="P4157">
        <f t="shared" si="477"/>
        <v>74673</v>
      </c>
      <c r="Q4157">
        <f t="shared" si="478"/>
        <v>49885</v>
      </c>
      <c r="R4157">
        <f t="shared" si="479"/>
        <v>-50039.5</v>
      </c>
      <c r="S4157">
        <f t="shared" si="480"/>
        <v>149500.5</v>
      </c>
      <c r="T4157">
        <v>52278</v>
      </c>
    </row>
    <row r="4158" spans="1:20" ht="15" thickBot="1" x14ac:dyDescent="0.4">
      <c r="A4158">
        <v>240004</v>
      </c>
      <c r="B4158" s="2">
        <v>41831.401030092595</v>
      </c>
      <c r="C4158" t="s">
        <v>31</v>
      </c>
      <c r="D4158" t="s">
        <v>29</v>
      </c>
      <c r="E4158" s="6" t="s">
        <v>17</v>
      </c>
      <c r="F4158" t="s">
        <v>8</v>
      </c>
      <c r="G4158">
        <v>12991</v>
      </c>
      <c r="H4158">
        <f t="shared" si="474"/>
        <v>12991</v>
      </c>
      <c r="I4158" t="str">
        <f t="shared" si="476"/>
        <v>0-20,000</v>
      </c>
      <c r="O4158">
        <f t="shared" si="475"/>
        <v>24786.5</v>
      </c>
      <c r="P4158">
        <f t="shared" si="477"/>
        <v>74675</v>
      </c>
      <c r="Q4158">
        <f t="shared" si="478"/>
        <v>49888.5</v>
      </c>
      <c r="R4158">
        <f t="shared" si="479"/>
        <v>-50046.25</v>
      </c>
      <c r="S4158">
        <f t="shared" si="480"/>
        <v>149507.75</v>
      </c>
      <c r="T4158">
        <v>12991</v>
      </c>
    </row>
    <row r="4159" spans="1:20" ht="15" thickBot="1" x14ac:dyDescent="0.4">
      <c r="A4159">
        <v>659234</v>
      </c>
      <c r="B4159" s="2">
        <v>41859.397847222222</v>
      </c>
      <c r="C4159" t="s">
        <v>30</v>
      </c>
      <c r="D4159" t="s">
        <v>29</v>
      </c>
      <c r="E4159" s="6" t="s">
        <v>17</v>
      </c>
      <c r="F4159" t="s">
        <v>2</v>
      </c>
      <c r="G4159">
        <v>98590</v>
      </c>
      <c r="H4159">
        <f t="shared" si="474"/>
        <v>98590</v>
      </c>
      <c r="I4159" t="str">
        <f t="shared" si="476"/>
        <v>60001-100000</v>
      </c>
      <c r="O4159">
        <f t="shared" si="475"/>
        <v>24789.5</v>
      </c>
      <c r="P4159">
        <f t="shared" si="477"/>
        <v>74677</v>
      </c>
      <c r="Q4159">
        <f t="shared" si="478"/>
        <v>49887.5</v>
      </c>
      <c r="R4159">
        <f t="shared" si="479"/>
        <v>-50041.75</v>
      </c>
      <c r="S4159">
        <f t="shared" si="480"/>
        <v>149508.25</v>
      </c>
      <c r="T4159">
        <v>98590</v>
      </c>
    </row>
    <row r="4160" spans="1:20" ht="15" thickBot="1" x14ac:dyDescent="0.4">
      <c r="A4160">
        <v>664101</v>
      </c>
      <c r="B4160" s="2">
        <v>41859.398564814815</v>
      </c>
      <c r="C4160" t="s">
        <v>31</v>
      </c>
      <c r="D4160" t="s">
        <v>29</v>
      </c>
      <c r="E4160" s="6" t="s">
        <v>17</v>
      </c>
      <c r="F4160" t="s">
        <v>2</v>
      </c>
      <c r="G4160">
        <v>41524</v>
      </c>
      <c r="H4160">
        <f t="shared" si="474"/>
        <v>41524</v>
      </c>
      <c r="I4160" t="str">
        <f t="shared" si="476"/>
        <v>40001-60000</v>
      </c>
      <c r="O4160">
        <f t="shared" si="475"/>
        <v>24788.75</v>
      </c>
      <c r="P4160">
        <f t="shared" si="477"/>
        <v>74660.5</v>
      </c>
      <c r="Q4160">
        <f t="shared" si="478"/>
        <v>49871.75</v>
      </c>
      <c r="R4160">
        <f t="shared" si="479"/>
        <v>-50018.875</v>
      </c>
      <c r="S4160">
        <f t="shared" si="480"/>
        <v>149468.125</v>
      </c>
      <c r="T4160">
        <v>41524</v>
      </c>
    </row>
    <row r="4161" spans="1:20" ht="15" thickBot="1" x14ac:dyDescent="0.4">
      <c r="A4161">
        <v>184275</v>
      </c>
      <c r="B4161" s="2">
        <v>41863.409467592595</v>
      </c>
      <c r="C4161" t="s">
        <v>31</v>
      </c>
      <c r="D4161" t="s">
        <v>27</v>
      </c>
      <c r="E4161" s="6" t="s">
        <v>17</v>
      </c>
      <c r="F4161" t="s">
        <v>8</v>
      </c>
      <c r="G4161">
        <v>23504</v>
      </c>
      <c r="H4161">
        <f t="shared" si="474"/>
        <v>23504</v>
      </c>
      <c r="I4161" t="str">
        <f t="shared" si="476"/>
        <v>20001-40000</v>
      </c>
      <c r="O4161">
        <f t="shared" si="475"/>
        <v>24788</v>
      </c>
      <c r="P4161">
        <f t="shared" si="477"/>
        <v>74673</v>
      </c>
      <c r="Q4161">
        <f t="shared" si="478"/>
        <v>49885</v>
      </c>
      <c r="R4161">
        <f t="shared" si="479"/>
        <v>-50039.5</v>
      </c>
      <c r="S4161">
        <f t="shared" si="480"/>
        <v>149500.5</v>
      </c>
      <c r="T4161">
        <v>23504</v>
      </c>
    </row>
    <row r="4162" spans="1:20" ht="15" thickBot="1" x14ac:dyDescent="0.4">
      <c r="A4162">
        <v>818366</v>
      </c>
      <c r="B4162" s="2">
        <v>41863.410104166665</v>
      </c>
      <c r="C4162" t="s">
        <v>31</v>
      </c>
      <c r="D4162" t="s">
        <v>29</v>
      </c>
      <c r="E4162" s="6" t="s">
        <v>17</v>
      </c>
      <c r="F4162" t="s">
        <v>8</v>
      </c>
      <c r="G4162">
        <v>84015</v>
      </c>
      <c r="H4162">
        <f t="shared" ref="H4162:H4225" si="481">IF(OR(G4162 &lt; R4162, G4162 &gt; S4162), $O$1, G4162)</f>
        <v>84015</v>
      </c>
      <c r="I4162" t="str">
        <f t="shared" si="476"/>
        <v>60001-100000</v>
      </c>
      <c r="O4162">
        <f t="shared" ref="O4162:O4225" si="482">QUARTILE(G4162:G11329,1)</f>
        <v>24790.25</v>
      </c>
      <c r="P4162">
        <f t="shared" si="477"/>
        <v>74675</v>
      </c>
      <c r="Q4162">
        <f t="shared" si="478"/>
        <v>49884.75</v>
      </c>
      <c r="R4162">
        <f t="shared" si="479"/>
        <v>-50036.875</v>
      </c>
      <c r="S4162">
        <f t="shared" si="480"/>
        <v>149502.125</v>
      </c>
      <c r="T4162">
        <v>84015</v>
      </c>
    </row>
    <row r="4163" spans="1:20" ht="15" thickBot="1" x14ac:dyDescent="0.4">
      <c r="A4163">
        <v>55833</v>
      </c>
      <c r="B4163" s="2">
        <v>41874.59097222222</v>
      </c>
      <c r="C4163" t="s">
        <v>31</v>
      </c>
      <c r="D4163" t="s">
        <v>27</v>
      </c>
      <c r="E4163" s="6" t="s">
        <v>17</v>
      </c>
      <c r="F4163" t="s">
        <v>2</v>
      </c>
      <c r="G4163">
        <v>88439</v>
      </c>
      <c r="H4163">
        <f t="shared" si="481"/>
        <v>88439</v>
      </c>
      <c r="I4163" t="str">
        <f t="shared" ref="I4163:I4226" si="483">IF(H4163&lt;=20000,"0-20,000",IF(H4163&lt;=40000,"20001-40000",IF(H4163&lt;=60000,"40001-60000",IF(H4163&lt;=100000,"60001-100000","above 1 lakh"))))</f>
        <v>60001-100000</v>
      </c>
      <c r="O4163">
        <f t="shared" si="482"/>
        <v>24789.5</v>
      </c>
      <c r="P4163">
        <f t="shared" ref="P4163:P4226" si="484">QUARTILE(G4163:G11330,3)</f>
        <v>74648</v>
      </c>
      <c r="Q4163">
        <f t="shared" ref="Q4163:Q4226" si="485">P4163-O4163</f>
        <v>49858.5</v>
      </c>
      <c r="R4163">
        <f t="shared" ref="R4163:R4226" si="486">O4163-1.5*Q4163</f>
        <v>-49998.25</v>
      </c>
      <c r="S4163">
        <f t="shared" ref="S4163:S4226" si="487">P4163+1.5*Q4163</f>
        <v>149435.75</v>
      </c>
      <c r="T4163">
        <v>88439</v>
      </c>
    </row>
    <row r="4164" spans="1:20" ht="15" thickBot="1" x14ac:dyDescent="0.4">
      <c r="A4164">
        <v>603411</v>
      </c>
      <c r="B4164" s="2">
        <v>41874.591284722221</v>
      </c>
      <c r="C4164" t="s">
        <v>31</v>
      </c>
      <c r="D4164" t="s">
        <v>29</v>
      </c>
      <c r="E4164" s="6" t="s">
        <v>17</v>
      </c>
      <c r="F4164" t="s">
        <v>2</v>
      </c>
      <c r="G4164">
        <v>12658</v>
      </c>
      <c r="H4164">
        <f t="shared" si="481"/>
        <v>12658</v>
      </c>
      <c r="I4164" t="str">
        <f t="shared" si="483"/>
        <v>0-20,000</v>
      </c>
      <c r="O4164">
        <f t="shared" si="482"/>
        <v>24788.75</v>
      </c>
      <c r="P4164">
        <f t="shared" si="484"/>
        <v>74614.75</v>
      </c>
      <c r="Q4164">
        <f t="shared" si="485"/>
        <v>49826</v>
      </c>
      <c r="R4164">
        <f t="shared" si="486"/>
        <v>-49950.25</v>
      </c>
      <c r="S4164">
        <f t="shared" si="487"/>
        <v>149353.75</v>
      </c>
      <c r="T4164">
        <v>12658</v>
      </c>
    </row>
    <row r="4165" spans="1:20" ht="15" thickBot="1" x14ac:dyDescent="0.4">
      <c r="A4165">
        <v>232836</v>
      </c>
      <c r="B4165" s="2">
        <v>41880.596550925926</v>
      </c>
      <c r="C4165" t="s">
        <v>30</v>
      </c>
      <c r="D4165" t="s">
        <v>29</v>
      </c>
      <c r="E4165" s="6" t="s">
        <v>17</v>
      </c>
      <c r="F4165" t="s">
        <v>2</v>
      </c>
      <c r="G4165">
        <v>66735</v>
      </c>
      <c r="H4165">
        <f t="shared" si="481"/>
        <v>66735</v>
      </c>
      <c r="I4165" t="str">
        <f t="shared" si="483"/>
        <v>60001-100000</v>
      </c>
      <c r="O4165">
        <f t="shared" si="482"/>
        <v>24791</v>
      </c>
      <c r="P4165">
        <f t="shared" si="484"/>
        <v>74623</v>
      </c>
      <c r="Q4165">
        <f t="shared" si="485"/>
        <v>49832</v>
      </c>
      <c r="R4165">
        <f t="shared" si="486"/>
        <v>-49957</v>
      </c>
      <c r="S4165">
        <f t="shared" si="487"/>
        <v>149371</v>
      </c>
      <c r="T4165">
        <v>66735</v>
      </c>
    </row>
    <row r="4166" spans="1:20" ht="15" thickBot="1" x14ac:dyDescent="0.4">
      <c r="A4166">
        <v>363571</v>
      </c>
      <c r="B4166" s="2">
        <v>41880.598194444443</v>
      </c>
      <c r="C4166" t="s">
        <v>30</v>
      </c>
      <c r="D4166" t="s">
        <v>27</v>
      </c>
      <c r="E4166" s="6" t="s">
        <v>17</v>
      </c>
      <c r="F4166" t="s">
        <v>2</v>
      </c>
      <c r="G4166">
        <v>1635</v>
      </c>
      <c r="H4166">
        <f t="shared" si="481"/>
        <v>1635</v>
      </c>
      <c r="I4166" t="str">
        <f t="shared" si="483"/>
        <v>0-20,000</v>
      </c>
      <c r="O4166">
        <f t="shared" si="482"/>
        <v>24790.25</v>
      </c>
      <c r="P4166">
        <f t="shared" si="484"/>
        <v>74635.5</v>
      </c>
      <c r="Q4166">
        <f t="shared" si="485"/>
        <v>49845.25</v>
      </c>
      <c r="R4166">
        <f t="shared" si="486"/>
        <v>-49977.625</v>
      </c>
      <c r="S4166">
        <f t="shared" si="487"/>
        <v>149403.375</v>
      </c>
      <c r="T4166">
        <v>1635</v>
      </c>
    </row>
    <row r="4167" spans="1:20" ht="15" thickBot="1" x14ac:dyDescent="0.4">
      <c r="A4167">
        <v>58648</v>
      </c>
      <c r="B4167" s="2">
        <v>41880.598553240743</v>
      </c>
      <c r="C4167" t="s">
        <v>31</v>
      </c>
      <c r="D4167" t="s">
        <v>29</v>
      </c>
      <c r="E4167" s="6" t="s">
        <v>17</v>
      </c>
      <c r="F4167" t="s">
        <v>2</v>
      </c>
      <c r="G4167">
        <v>63894</v>
      </c>
      <c r="H4167">
        <f t="shared" si="481"/>
        <v>63894</v>
      </c>
      <c r="I4167" t="str">
        <f t="shared" si="483"/>
        <v>60001-100000</v>
      </c>
      <c r="O4167">
        <f t="shared" si="482"/>
        <v>24810</v>
      </c>
      <c r="P4167">
        <f t="shared" si="484"/>
        <v>74648</v>
      </c>
      <c r="Q4167">
        <f t="shared" si="485"/>
        <v>49838</v>
      </c>
      <c r="R4167">
        <f t="shared" si="486"/>
        <v>-49947</v>
      </c>
      <c r="S4167">
        <f t="shared" si="487"/>
        <v>149405</v>
      </c>
      <c r="T4167">
        <v>63894</v>
      </c>
    </row>
    <row r="4168" spans="1:20" ht="15" thickBot="1" x14ac:dyDescent="0.4">
      <c r="A4168">
        <v>347119</v>
      </c>
      <c r="B4168" s="2">
        <v>41768.398078703707</v>
      </c>
      <c r="C4168" t="s">
        <v>31</v>
      </c>
      <c r="D4168" t="s">
        <v>29</v>
      </c>
      <c r="E4168" s="6" t="s">
        <v>20</v>
      </c>
      <c r="F4168" t="s">
        <v>5</v>
      </c>
      <c r="G4168">
        <v>74299</v>
      </c>
      <c r="H4168">
        <f t="shared" si="481"/>
        <v>74299</v>
      </c>
      <c r="I4168" t="str">
        <f t="shared" si="483"/>
        <v>60001-100000</v>
      </c>
      <c r="O4168">
        <f t="shared" si="482"/>
        <v>24800.5</v>
      </c>
      <c r="P4168">
        <f t="shared" si="484"/>
        <v>74660.5</v>
      </c>
      <c r="Q4168">
        <f t="shared" si="485"/>
        <v>49860</v>
      </c>
      <c r="R4168">
        <f t="shared" si="486"/>
        <v>-49989.5</v>
      </c>
      <c r="S4168">
        <f t="shared" si="487"/>
        <v>149450.5</v>
      </c>
      <c r="T4168">
        <v>74299</v>
      </c>
    </row>
    <row r="4169" spans="1:20" ht="15" thickBot="1" x14ac:dyDescent="0.4">
      <c r="A4169">
        <v>902584</v>
      </c>
      <c r="B4169" s="2">
        <v>41771.653078703705</v>
      </c>
      <c r="C4169" t="s">
        <v>30</v>
      </c>
      <c r="D4169" t="s">
        <v>29</v>
      </c>
      <c r="E4169" s="6" t="s">
        <v>20</v>
      </c>
      <c r="F4169" t="s">
        <v>5</v>
      </c>
      <c r="G4169">
        <v>60580</v>
      </c>
      <c r="H4169">
        <f t="shared" si="481"/>
        <v>60580</v>
      </c>
      <c r="I4169" t="str">
        <f t="shared" si="483"/>
        <v>60001-100000</v>
      </c>
      <c r="O4169">
        <f t="shared" si="482"/>
        <v>24791</v>
      </c>
      <c r="P4169">
        <f t="shared" si="484"/>
        <v>74673</v>
      </c>
      <c r="Q4169">
        <f t="shared" si="485"/>
        <v>49882</v>
      </c>
      <c r="R4169">
        <f t="shared" si="486"/>
        <v>-50032</v>
      </c>
      <c r="S4169">
        <f t="shared" si="487"/>
        <v>149496</v>
      </c>
      <c r="T4169">
        <v>60580</v>
      </c>
    </row>
    <row r="4170" spans="1:20" ht="15" thickBot="1" x14ac:dyDescent="0.4">
      <c r="A4170">
        <v>27825</v>
      </c>
      <c r="B4170" s="2">
        <v>41771.654421296298</v>
      </c>
      <c r="C4170" t="s">
        <v>30</v>
      </c>
      <c r="D4170" t="s">
        <v>29</v>
      </c>
      <c r="E4170" s="6" t="s">
        <v>20</v>
      </c>
      <c r="F4170" t="s">
        <v>5</v>
      </c>
      <c r="G4170">
        <v>67267</v>
      </c>
      <c r="H4170">
        <f t="shared" si="481"/>
        <v>67267</v>
      </c>
      <c r="I4170" t="str">
        <f t="shared" si="483"/>
        <v>60001-100000</v>
      </c>
      <c r="O4170">
        <f t="shared" si="482"/>
        <v>24790.25</v>
      </c>
      <c r="P4170">
        <f t="shared" si="484"/>
        <v>74675</v>
      </c>
      <c r="Q4170">
        <f t="shared" si="485"/>
        <v>49884.75</v>
      </c>
      <c r="R4170">
        <f t="shared" si="486"/>
        <v>-50036.875</v>
      </c>
      <c r="S4170">
        <f t="shared" si="487"/>
        <v>149502.125</v>
      </c>
      <c r="T4170">
        <v>67267</v>
      </c>
    </row>
    <row r="4171" spans="1:20" ht="15" thickBot="1" x14ac:dyDescent="0.4">
      <c r="A4171">
        <v>832733</v>
      </c>
      <c r="B4171" s="2">
        <v>41816.414351851854</v>
      </c>
      <c r="C4171" t="s">
        <v>31</v>
      </c>
      <c r="D4171" t="s">
        <v>27</v>
      </c>
      <c r="E4171" s="6" t="s">
        <v>20</v>
      </c>
      <c r="F4171" t="s">
        <v>5</v>
      </c>
      <c r="G4171">
        <v>41796</v>
      </c>
      <c r="H4171">
        <f t="shared" si="481"/>
        <v>41796</v>
      </c>
      <c r="I4171" t="str">
        <f t="shared" si="483"/>
        <v>40001-60000</v>
      </c>
      <c r="O4171">
        <f t="shared" si="482"/>
        <v>24789.5</v>
      </c>
      <c r="P4171">
        <f t="shared" si="484"/>
        <v>74677</v>
      </c>
      <c r="Q4171">
        <f t="shared" si="485"/>
        <v>49887.5</v>
      </c>
      <c r="R4171">
        <f t="shared" si="486"/>
        <v>-50041.75</v>
      </c>
      <c r="S4171">
        <f t="shared" si="487"/>
        <v>149508.25</v>
      </c>
      <c r="T4171">
        <v>41796</v>
      </c>
    </row>
    <row r="4172" spans="1:20" ht="15" thickBot="1" x14ac:dyDescent="0.4">
      <c r="A4172">
        <v>939447</v>
      </c>
      <c r="B4172" s="2">
        <v>41816.41474537037</v>
      </c>
      <c r="C4172" t="s">
        <v>30</v>
      </c>
      <c r="D4172" t="s">
        <v>28</v>
      </c>
      <c r="E4172" s="6" t="s">
        <v>20</v>
      </c>
      <c r="F4172" t="s">
        <v>5</v>
      </c>
      <c r="G4172">
        <v>80720</v>
      </c>
      <c r="H4172">
        <f t="shared" si="481"/>
        <v>80720</v>
      </c>
      <c r="I4172" t="str">
        <f t="shared" si="483"/>
        <v>60001-100000</v>
      </c>
      <c r="O4172">
        <f t="shared" si="482"/>
        <v>24788.75</v>
      </c>
      <c r="P4172">
        <f t="shared" si="484"/>
        <v>74679</v>
      </c>
      <c r="Q4172">
        <f t="shared" si="485"/>
        <v>49890.25</v>
      </c>
      <c r="R4172">
        <f t="shared" si="486"/>
        <v>-50046.625</v>
      </c>
      <c r="S4172">
        <f t="shared" si="487"/>
        <v>149514.375</v>
      </c>
      <c r="T4172">
        <v>80720</v>
      </c>
    </row>
    <row r="4173" spans="1:20" ht="15" thickBot="1" x14ac:dyDescent="0.4">
      <c r="A4173">
        <v>255041</v>
      </c>
      <c r="B4173" s="2">
        <v>41806.702893518515</v>
      </c>
      <c r="C4173" t="s">
        <v>31</v>
      </c>
      <c r="D4173" t="s">
        <v>29</v>
      </c>
      <c r="E4173" s="6" t="s">
        <v>16</v>
      </c>
      <c r="F4173" t="s">
        <v>2</v>
      </c>
      <c r="G4173">
        <v>4107</v>
      </c>
      <c r="H4173">
        <f t="shared" si="481"/>
        <v>4107</v>
      </c>
      <c r="I4173" t="str">
        <f t="shared" si="483"/>
        <v>0-20,000</v>
      </c>
      <c r="O4173">
        <f t="shared" si="482"/>
        <v>24788</v>
      </c>
      <c r="P4173">
        <f t="shared" si="484"/>
        <v>74673</v>
      </c>
      <c r="Q4173">
        <f t="shared" si="485"/>
        <v>49885</v>
      </c>
      <c r="R4173">
        <f t="shared" si="486"/>
        <v>-50039.5</v>
      </c>
      <c r="S4173">
        <f t="shared" si="487"/>
        <v>149500.5</v>
      </c>
      <c r="T4173">
        <v>4107</v>
      </c>
    </row>
    <row r="4174" spans="1:20" ht="15" thickBot="1" x14ac:dyDescent="0.4">
      <c r="A4174">
        <v>214501</v>
      </c>
      <c r="B4174" s="2">
        <v>41789.657916666663</v>
      </c>
      <c r="C4174" t="s">
        <v>30</v>
      </c>
      <c r="D4174" t="s">
        <v>29</v>
      </c>
      <c r="E4174" s="6" t="s">
        <v>17</v>
      </c>
      <c r="F4174" t="s">
        <v>4</v>
      </c>
      <c r="G4174">
        <v>46041</v>
      </c>
      <c r="H4174">
        <f t="shared" si="481"/>
        <v>46041</v>
      </c>
      <c r="I4174" t="str">
        <f t="shared" si="483"/>
        <v>40001-60000</v>
      </c>
      <c r="O4174">
        <f t="shared" si="482"/>
        <v>24790.25</v>
      </c>
      <c r="P4174">
        <f t="shared" si="484"/>
        <v>74675</v>
      </c>
      <c r="Q4174">
        <f t="shared" si="485"/>
        <v>49884.75</v>
      </c>
      <c r="R4174">
        <f t="shared" si="486"/>
        <v>-50036.875</v>
      </c>
      <c r="S4174">
        <f t="shared" si="487"/>
        <v>149502.125</v>
      </c>
      <c r="T4174">
        <v>46041</v>
      </c>
    </row>
    <row r="4175" spans="1:20" ht="15" thickBot="1" x14ac:dyDescent="0.4">
      <c r="A4175">
        <v>75454</v>
      </c>
      <c r="B4175" s="2">
        <v>41796.433206018519</v>
      </c>
      <c r="C4175" t="s">
        <v>31</v>
      </c>
      <c r="D4175" t="s">
        <v>27</v>
      </c>
      <c r="E4175" s="6" t="s">
        <v>17</v>
      </c>
      <c r="F4175" t="s">
        <v>4</v>
      </c>
      <c r="G4175">
        <v>88514</v>
      </c>
      <c r="H4175">
        <f t="shared" si="481"/>
        <v>88514</v>
      </c>
      <c r="I4175" t="str">
        <f t="shared" si="483"/>
        <v>60001-100000</v>
      </c>
      <c r="O4175">
        <f t="shared" si="482"/>
        <v>24789.5</v>
      </c>
      <c r="P4175">
        <f t="shared" si="484"/>
        <v>74677</v>
      </c>
      <c r="Q4175">
        <f t="shared" si="485"/>
        <v>49887.5</v>
      </c>
      <c r="R4175">
        <f t="shared" si="486"/>
        <v>-50041.75</v>
      </c>
      <c r="S4175">
        <f t="shared" si="487"/>
        <v>149508.25</v>
      </c>
      <c r="T4175">
        <v>88514</v>
      </c>
    </row>
    <row r="4176" spans="1:20" ht="15" thickBot="1" x14ac:dyDescent="0.4">
      <c r="A4176">
        <v>500425</v>
      </c>
      <c r="B4176" s="2">
        <v>41796.730925925927</v>
      </c>
      <c r="C4176" t="s">
        <v>30</v>
      </c>
      <c r="D4176" t="s">
        <v>27</v>
      </c>
      <c r="E4176" s="6" t="s">
        <v>17</v>
      </c>
      <c r="F4176" t="s">
        <v>1</v>
      </c>
      <c r="G4176">
        <v>36170</v>
      </c>
      <c r="H4176">
        <f t="shared" si="481"/>
        <v>36170</v>
      </c>
      <c r="I4176" t="str">
        <f t="shared" si="483"/>
        <v>20001-40000</v>
      </c>
      <c r="O4176">
        <f t="shared" si="482"/>
        <v>24788.75</v>
      </c>
      <c r="P4176">
        <f t="shared" si="484"/>
        <v>74660.5</v>
      </c>
      <c r="Q4176">
        <f t="shared" si="485"/>
        <v>49871.75</v>
      </c>
      <c r="R4176">
        <f t="shared" si="486"/>
        <v>-50018.875</v>
      </c>
      <c r="S4176">
        <f t="shared" si="487"/>
        <v>149468.125</v>
      </c>
      <c r="T4176">
        <v>36170</v>
      </c>
    </row>
    <row r="4177" spans="1:20" ht="15" thickBot="1" x14ac:dyDescent="0.4">
      <c r="A4177">
        <v>500314</v>
      </c>
      <c r="B4177" s="2">
        <v>41862.937777777777</v>
      </c>
      <c r="C4177" t="s">
        <v>30</v>
      </c>
      <c r="D4177" t="s">
        <v>27</v>
      </c>
      <c r="E4177" s="6" t="s">
        <v>18</v>
      </c>
      <c r="F4177" t="s">
        <v>6</v>
      </c>
      <c r="G4177">
        <v>50952</v>
      </c>
      <c r="H4177">
        <f t="shared" si="481"/>
        <v>50952</v>
      </c>
      <c r="I4177" t="str">
        <f t="shared" si="483"/>
        <v>40001-60000</v>
      </c>
      <c r="O4177">
        <f t="shared" si="482"/>
        <v>24788</v>
      </c>
      <c r="P4177">
        <f t="shared" si="484"/>
        <v>74673</v>
      </c>
      <c r="Q4177">
        <f t="shared" si="485"/>
        <v>49885</v>
      </c>
      <c r="R4177">
        <f t="shared" si="486"/>
        <v>-50039.5</v>
      </c>
      <c r="S4177">
        <f t="shared" si="487"/>
        <v>149500.5</v>
      </c>
      <c r="T4177">
        <v>50952</v>
      </c>
    </row>
    <row r="4178" spans="1:20" ht="15" thickBot="1" x14ac:dyDescent="0.4">
      <c r="A4178">
        <v>678447</v>
      </c>
      <c r="B4178" s="2">
        <v>41862.938171296293</v>
      </c>
      <c r="C4178" t="s">
        <v>30</v>
      </c>
      <c r="D4178" t="s">
        <v>28</v>
      </c>
      <c r="E4178" s="6" t="s">
        <v>18</v>
      </c>
      <c r="F4178" t="s">
        <v>6</v>
      </c>
      <c r="G4178">
        <v>93306</v>
      </c>
      <c r="H4178">
        <f t="shared" si="481"/>
        <v>93306</v>
      </c>
      <c r="I4178" t="str">
        <f t="shared" si="483"/>
        <v>60001-100000</v>
      </c>
      <c r="O4178">
        <f t="shared" si="482"/>
        <v>24786.5</v>
      </c>
      <c r="P4178">
        <f t="shared" si="484"/>
        <v>74675</v>
      </c>
      <c r="Q4178">
        <f t="shared" si="485"/>
        <v>49888.5</v>
      </c>
      <c r="R4178">
        <f t="shared" si="486"/>
        <v>-50046.25</v>
      </c>
      <c r="S4178">
        <f t="shared" si="487"/>
        <v>149507.75</v>
      </c>
      <c r="T4178">
        <v>93306</v>
      </c>
    </row>
    <row r="4179" spans="1:20" ht="15" thickBot="1" x14ac:dyDescent="0.4">
      <c r="A4179">
        <v>920049</v>
      </c>
      <c r="B4179" s="2">
        <v>41852.59646990741</v>
      </c>
      <c r="C4179" t="s">
        <v>30</v>
      </c>
      <c r="D4179" t="s">
        <v>29</v>
      </c>
      <c r="E4179" s="6" t="s">
        <v>20</v>
      </c>
      <c r="F4179" t="s">
        <v>2</v>
      </c>
      <c r="G4179">
        <v>52934</v>
      </c>
      <c r="H4179">
        <f t="shared" si="481"/>
        <v>52934</v>
      </c>
      <c r="I4179" t="str">
        <f t="shared" si="483"/>
        <v>40001-60000</v>
      </c>
      <c r="O4179">
        <f t="shared" si="482"/>
        <v>24785</v>
      </c>
      <c r="P4179">
        <f t="shared" si="484"/>
        <v>74648</v>
      </c>
      <c r="Q4179">
        <f t="shared" si="485"/>
        <v>49863</v>
      </c>
      <c r="R4179">
        <f t="shared" si="486"/>
        <v>-50009.5</v>
      </c>
      <c r="S4179">
        <f t="shared" si="487"/>
        <v>149442.5</v>
      </c>
      <c r="T4179">
        <v>52934</v>
      </c>
    </row>
    <row r="4180" spans="1:20" ht="15" thickBot="1" x14ac:dyDescent="0.4">
      <c r="A4180">
        <v>990597</v>
      </c>
      <c r="B4180" s="2">
        <v>41852.734664351854</v>
      </c>
      <c r="C4180" t="s">
        <v>31</v>
      </c>
      <c r="D4180" t="s">
        <v>29</v>
      </c>
      <c r="E4180" s="6" t="s">
        <v>20</v>
      </c>
      <c r="F4180" t="s">
        <v>2</v>
      </c>
      <c r="G4180">
        <v>24433</v>
      </c>
      <c r="H4180">
        <f t="shared" si="481"/>
        <v>24433</v>
      </c>
      <c r="I4180" t="str">
        <f t="shared" si="483"/>
        <v>20001-40000</v>
      </c>
      <c r="O4180">
        <f t="shared" si="482"/>
        <v>24783.5</v>
      </c>
      <c r="P4180">
        <f t="shared" si="484"/>
        <v>74660.5</v>
      </c>
      <c r="Q4180">
        <f t="shared" si="485"/>
        <v>49877</v>
      </c>
      <c r="R4180">
        <f t="shared" si="486"/>
        <v>-50032</v>
      </c>
      <c r="S4180">
        <f t="shared" si="487"/>
        <v>149476</v>
      </c>
      <c r="T4180">
        <v>24433</v>
      </c>
    </row>
    <row r="4181" spans="1:20" ht="15" thickBot="1" x14ac:dyDescent="0.4">
      <c r="A4181">
        <v>611996</v>
      </c>
      <c r="B4181" s="2">
        <v>41852.735821759263</v>
      </c>
      <c r="C4181" t="s">
        <v>30</v>
      </c>
      <c r="D4181" t="s">
        <v>27</v>
      </c>
      <c r="E4181" s="6" t="s">
        <v>20</v>
      </c>
      <c r="F4181" t="s">
        <v>2</v>
      </c>
      <c r="G4181">
        <v>60038</v>
      </c>
      <c r="H4181">
        <f t="shared" si="481"/>
        <v>60038</v>
      </c>
      <c r="I4181" t="str">
        <f t="shared" si="483"/>
        <v>60001-100000</v>
      </c>
      <c r="O4181">
        <f t="shared" si="482"/>
        <v>24788</v>
      </c>
      <c r="P4181">
        <f t="shared" si="484"/>
        <v>74673</v>
      </c>
      <c r="Q4181">
        <f t="shared" si="485"/>
        <v>49885</v>
      </c>
      <c r="R4181">
        <f t="shared" si="486"/>
        <v>-50039.5</v>
      </c>
      <c r="S4181">
        <f t="shared" si="487"/>
        <v>149500.5</v>
      </c>
      <c r="T4181">
        <v>60038</v>
      </c>
    </row>
    <row r="4182" spans="1:20" ht="15" thickBot="1" x14ac:dyDescent="0.4">
      <c r="A4182">
        <v>380112</v>
      </c>
      <c r="B4182" s="2">
        <v>41852.737314814818</v>
      </c>
      <c r="C4182" t="s">
        <v>31</v>
      </c>
      <c r="D4182" t="s">
        <v>29</v>
      </c>
      <c r="E4182" s="6" t="s">
        <v>20</v>
      </c>
      <c r="F4182" t="s">
        <v>2</v>
      </c>
      <c r="G4182">
        <v>33740</v>
      </c>
      <c r="H4182">
        <f t="shared" si="481"/>
        <v>33740</v>
      </c>
      <c r="I4182" t="str">
        <f t="shared" si="483"/>
        <v>20001-40000</v>
      </c>
      <c r="O4182">
        <f t="shared" si="482"/>
        <v>24786.5</v>
      </c>
      <c r="P4182">
        <f t="shared" si="484"/>
        <v>74675</v>
      </c>
      <c r="Q4182">
        <f t="shared" si="485"/>
        <v>49888.5</v>
      </c>
      <c r="R4182">
        <f t="shared" si="486"/>
        <v>-50046.25</v>
      </c>
      <c r="S4182">
        <f t="shared" si="487"/>
        <v>149507.75</v>
      </c>
      <c r="T4182">
        <v>33740</v>
      </c>
    </row>
    <row r="4183" spans="1:20" ht="15" thickBot="1" x14ac:dyDescent="0.4">
      <c r="A4183">
        <v>555507</v>
      </c>
      <c r="B4183" s="2">
        <v>41856.567939814813</v>
      </c>
      <c r="C4183" t="s">
        <v>31</v>
      </c>
      <c r="D4183" t="s">
        <v>27</v>
      </c>
      <c r="E4183" s="6" t="s">
        <v>20</v>
      </c>
      <c r="F4183" t="s">
        <v>2</v>
      </c>
      <c r="G4183">
        <v>71637</v>
      </c>
      <c r="H4183">
        <f t="shared" si="481"/>
        <v>71637</v>
      </c>
      <c r="I4183" t="str">
        <f t="shared" si="483"/>
        <v>60001-100000</v>
      </c>
      <c r="O4183">
        <f t="shared" si="482"/>
        <v>24785</v>
      </c>
      <c r="P4183">
        <f t="shared" si="484"/>
        <v>74677</v>
      </c>
      <c r="Q4183">
        <f t="shared" si="485"/>
        <v>49892</v>
      </c>
      <c r="R4183">
        <f t="shared" si="486"/>
        <v>-50053</v>
      </c>
      <c r="S4183">
        <f t="shared" si="487"/>
        <v>149515</v>
      </c>
      <c r="T4183">
        <v>71637</v>
      </c>
    </row>
    <row r="4184" spans="1:20" ht="15" thickBot="1" x14ac:dyDescent="0.4">
      <c r="A4184">
        <v>174767</v>
      </c>
      <c r="B4184" s="2">
        <v>41856.568645833337</v>
      </c>
      <c r="C4184" t="s">
        <v>31</v>
      </c>
      <c r="D4184" t="s">
        <v>27</v>
      </c>
      <c r="E4184" s="6" t="s">
        <v>20</v>
      </c>
      <c r="F4184" t="s">
        <v>2</v>
      </c>
      <c r="G4184">
        <v>40992</v>
      </c>
      <c r="H4184">
        <f t="shared" si="481"/>
        <v>40992</v>
      </c>
      <c r="I4184" t="str">
        <f t="shared" si="483"/>
        <v>40001-60000</v>
      </c>
      <c r="O4184">
        <f t="shared" si="482"/>
        <v>24783.5</v>
      </c>
      <c r="P4184">
        <f t="shared" si="484"/>
        <v>74679</v>
      </c>
      <c r="Q4184">
        <f t="shared" si="485"/>
        <v>49895.5</v>
      </c>
      <c r="R4184">
        <f t="shared" si="486"/>
        <v>-50059.75</v>
      </c>
      <c r="S4184">
        <f t="shared" si="487"/>
        <v>149522.25</v>
      </c>
      <c r="T4184">
        <v>40992</v>
      </c>
    </row>
    <row r="4185" spans="1:20" ht="15" thickBot="1" x14ac:dyDescent="0.4">
      <c r="A4185">
        <v>96895</v>
      </c>
      <c r="B4185" s="2">
        <v>41857.50571759259</v>
      </c>
      <c r="C4185" t="s">
        <v>30</v>
      </c>
      <c r="D4185" t="s">
        <v>27</v>
      </c>
      <c r="E4185" s="6" t="s">
        <v>20</v>
      </c>
      <c r="F4185" t="s">
        <v>2</v>
      </c>
      <c r="G4185">
        <v>83569</v>
      </c>
      <c r="H4185">
        <f t="shared" si="481"/>
        <v>83569</v>
      </c>
      <c r="I4185" t="str">
        <f t="shared" si="483"/>
        <v>60001-100000</v>
      </c>
      <c r="O4185">
        <f t="shared" si="482"/>
        <v>24782</v>
      </c>
      <c r="P4185">
        <f t="shared" si="484"/>
        <v>74681</v>
      </c>
      <c r="Q4185">
        <f t="shared" si="485"/>
        <v>49899</v>
      </c>
      <c r="R4185">
        <f t="shared" si="486"/>
        <v>-50066.5</v>
      </c>
      <c r="S4185">
        <f t="shared" si="487"/>
        <v>149529.5</v>
      </c>
      <c r="T4185">
        <v>83569</v>
      </c>
    </row>
    <row r="4186" spans="1:20" ht="15" thickBot="1" x14ac:dyDescent="0.4">
      <c r="A4186">
        <v>711793</v>
      </c>
      <c r="B4186" s="2">
        <v>41857.506331018521</v>
      </c>
      <c r="C4186" t="s">
        <v>31</v>
      </c>
      <c r="D4186" t="s">
        <v>27</v>
      </c>
      <c r="E4186" s="6" t="s">
        <v>20</v>
      </c>
      <c r="F4186" t="s">
        <v>2</v>
      </c>
      <c r="G4186">
        <v>64853</v>
      </c>
      <c r="H4186">
        <f t="shared" si="481"/>
        <v>64853</v>
      </c>
      <c r="I4186" t="str">
        <f t="shared" si="483"/>
        <v>60001-100000</v>
      </c>
      <c r="O4186">
        <f t="shared" si="482"/>
        <v>24775.5</v>
      </c>
      <c r="P4186">
        <f t="shared" si="484"/>
        <v>74675</v>
      </c>
      <c r="Q4186">
        <f t="shared" si="485"/>
        <v>49899.5</v>
      </c>
      <c r="R4186">
        <f t="shared" si="486"/>
        <v>-50073.75</v>
      </c>
      <c r="S4186">
        <f t="shared" si="487"/>
        <v>149524.25</v>
      </c>
      <c r="T4186">
        <v>64853</v>
      </c>
    </row>
    <row r="4187" spans="1:20" ht="15" thickBot="1" x14ac:dyDescent="0.4">
      <c r="A4187">
        <v>638645</v>
      </c>
      <c r="B4187" s="2">
        <v>41857.507002314815</v>
      </c>
      <c r="C4187" t="s">
        <v>30</v>
      </c>
      <c r="D4187" t="s">
        <v>27</v>
      </c>
      <c r="E4187" s="6" t="s">
        <v>20</v>
      </c>
      <c r="F4187" t="s">
        <v>2</v>
      </c>
      <c r="G4187">
        <v>71536</v>
      </c>
      <c r="H4187">
        <f t="shared" si="481"/>
        <v>71536</v>
      </c>
      <c r="I4187" t="str">
        <f t="shared" si="483"/>
        <v>60001-100000</v>
      </c>
      <c r="O4187">
        <f t="shared" si="482"/>
        <v>24769</v>
      </c>
      <c r="P4187">
        <f t="shared" si="484"/>
        <v>74677</v>
      </c>
      <c r="Q4187">
        <f t="shared" si="485"/>
        <v>49908</v>
      </c>
      <c r="R4187">
        <f t="shared" si="486"/>
        <v>-50093</v>
      </c>
      <c r="S4187">
        <f t="shared" si="487"/>
        <v>149539</v>
      </c>
      <c r="T4187">
        <v>71536</v>
      </c>
    </row>
    <row r="4188" spans="1:20" ht="15" thickBot="1" x14ac:dyDescent="0.4">
      <c r="A4188">
        <v>571572</v>
      </c>
      <c r="B4188" s="2">
        <v>41857.5080787037</v>
      </c>
      <c r="C4188" t="s">
        <v>31</v>
      </c>
      <c r="D4188" t="s">
        <v>27</v>
      </c>
      <c r="E4188" s="6" t="s">
        <v>20</v>
      </c>
      <c r="F4188" t="s">
        <v>2</v>
      </c>
      <c r="G4188">
        <v>25710</v>
      </c>
      <c r="H4188">
        <f t="shared" si="481"/>
        <v>25710</v>
      </c>
      <c r="I4188" t="str">
        <f t="shared" si="483"/>
        <v>20001-40000</v>
      </c>
      <c r="O4188">
        <f t="shared" si="482"/>
        <v>24762.5</v>
      </c>
      <c r="P4188">
        <f t="shared" si="484"/>
        <v>74679</v>
      </c>
      <c r="Q4188">
        <f t="shared" si="485"/>
        <v>49916.5</v>
      </c>
      <c r="R4188">
        <f t="shared" si="486"/>
        <v>-50112.25</v>
      </c>
      <c r="S4188">
        <f t="shared" si="487"/>
        <v>149553.75</v>
      </c>
      <c r="T4188">
        <v>25710</v>
      </c>
    </row>
    <row r="4189" spans="1:20" ht="15" thickBot="1" x14ac:dyDescent="0.4">
      <c r="A4189">
        <v>826990</v>
      </c>
      <c r="B4189" s="2">
        <v>41857.508379629631</v>
      </c>
      <c r="C4189" t="s">
        <v>30</v>
      </c>
      <c r="D4189" t="s">
        <v>27</v>
      </c>
      <c r="E4189" s="6" t="s">
        <v>20</v>
      </c>
      <c r="F4189" t="s">
        <v>2</v>
      </c>
      <c r="G4189">
        <v>31730</v>
      </c>
      <c r="H4189">
        <f t="shared" si="481"/>
        <v>31730</v>
      </c>
      <c r="I4189" t="str">
        <f t="shared" si="483"/>
        <v>20001-40000</v>
      </c>
      <c r="O4189">
        <f t="shared" si="482"/>
        <v>24756</v>
      </c>
      <c r="P4189">
        <f t="shared" si="484"/>
        <v>74681</v>
      </c>
      <c r="Q4189">
        <f t="shared" si="485"/>
        <v>49925</v>
      </c>
      <c r="R4189">
        <f t="shared" si="486"/>
        <v>-50131.5</v>
      </c>
      <c r="S4189">
        <f t="shared" si="487"/>
        <v>149568.5</v>
      </c>
      <c r="T4189">
        <v>31730</v>
      </c>
    </row>
    <row r="4190" spans="1:20" ht="15" thickBot="1" x14ac:dyDescent="0.4">
      <c r="A4190">
        <v>262440</v>
      </c>
      <c r="B4190" s="2">
        <v>41785.400347222225</v>
      </c>
      <c r="C4190" t="s">
        <v>30</v>
      </c>
      <c r="D4190" t="s">
        <v>29</v>
      </c>
      <c r="E4190" s="6" t="s">
        <v>13</v>
      </c>
      <c r="F4190" t="s">
        <v>10</v>
      </c>
      <c r="G4190">
        <v>75095</v>
      </c>
      <c r="H4190">
        <f t="shared" si="481"/>
        <v>75095</v>
      </c>
      <c r="I4190" t="str">
        <f t="shared" si="483"/>
        <v>60001-100000</v>
      </c>
      <c r="O4190">
        <f t="shared" si="482"/>
        <v>24750.75</v>
      </c>
      <c r="P4190">
        <f t="shared" si="484"/>
        <v>74687.75</v>
      </c>
      <c r="Q4190">
        <f t="shared" si="485"/>
        <v>49937</v>
      </c>
      <c r="R4190">
        <f t="shared" si="486"/>
        <v>-50154.75</v>
      </c>
      <c r="S4190">
        <f t="shared" si="487"/>
        <v>149593.25</v>
      </c>
      <c r="T4190">
        <v>75095</v>
      </c>
    </row>
    <row r="4191" spans="1:20" ht="15" thickBot="1" x14ac:dyDescent="0.4">
      <c r="A4191">
        <v>440524</v>
      </c>
      <c r="B4191" s="2">
        <v>41853.613680555558</v>
      </c>
      <c r="C4191" t="s">
        <v>31</v>
      </c>
      <c r="D4191" t="s">
        <v>29</v>
      </c>
      <c r="E4191" s="6" t="s">
        <v>13</v>
      </c>
      <c r="F4191" t="s">
        <v>10</v>
      </c>
      <c r="G4191">
        <v>17199</v>
      </c>
      <c r="H4191">
        <f t="shared" si="481"/>
        <v>17199</v>
      </c>
      <c r="I4191" t="str">
        <f t="shared" si="483"/>
        <v>0-20,000</v>
      </c>
      <c r="O4191">
        <f t="shared" si="482"/>
        <v>24745.5</v>
      </c>
      <c r="P4191">
        <f t="shared" si="484"/>
        <v>74677</v>
      </c>
      <c r="Q4191">
        <f t="shared" si="485"/>
        <v>49931.5</v>
      </c>
      <c r="R4191">
        <f t="shared" si="486"/>
        <v>-50151.75</v>
      </c>
      <c r="S4191">
        <f t="shared" si="487"/>
        <v>149574.25</v>
      </c>
      <c r="T4191">
        <v>17199</v>
      </c>
    </row>
    <row r="4192" spans="1:20" ht="15" thickBot="1" x14ac:dyDescent="0.4">
      <c r="A4192">
        <v>407565</v>
      </c>
      <c r="B4192" s="2">
        <v>41862.398310185185</v>
      </c>
      <c r="C4192" t="s">
        <v>31</v>
      </c>
      <c r="D4192" t="s">
        <v>29</v>
      </c>
      <c r="E4192" s="6" t="s">
        <v>13</v>
      </c>
      <c r="F4192" t="s">
        <v>10</v>
      </c>
      <c r="G4192">
        <v>3772</v>
      </c>
      <c r="H4192">
        <f t="shared" si="481"/>
        <v>3772</v>
      </c>
      <c r="I4192" t="str">
        <f t="shared" si="483"/>
        <v>0-20,000</v>
      </c>
      <c r="O4192">
        <f t="shared" si="482"/>
        <v>24762.5</v>
      </c>
      <c r="P4192">
        <f t="shared" si="484"/>
        <v>74679</v>
      </c>
      <c r="Q4192">
        <f t="shared" si="485"/>
        <v>49916.5</v>
      </c>
      <c r="R4192">
        <f t="shared" si="486"/>
        <v>-50112.25</v>
      </c>
      <c r="S4192">
        <f t="shared" si="487"/>
        <v>149553.75</v>
      </c>
      <c r="T4192">
        <v>3772</v>
      </c>
    </row>
    <row r="4193" spans="1:20" ht="15" thickBot="1" x14ac:dyDescent="0.4">
      <c r="A4193">
        <v>669642</v>
      </c>
      <c r="B4193" s="2">
        <v>41789.421354166669</v>
      </c>
      <c r="C4193" t="s">
        <v>30</v>
      </c>
      <c r="D4193" t="s">
        <v>29</v>
      </c>
      <c r="E4193" s="6" t="s">
        <v>20</v>
      </c>
      <c r="F4193" t="s">
        <v>4</v>
      </c>
      <c r="G4193">
        <v>41697</v>
      </c>
      <c r="H4193">
        <f t="shared" si="481"/>
        <v>41697</v>
      </c>
      <c r="I4193" t="str">
        <f t="shared" si="483"/>
        <v>40001-60000</v>
      </c>
      <c r="O4193">
        <f t="shared" si="482"/>
        <v>24782</v>
      </c>
      <c r="P4193">
        <f t="shared" si="484"/>
        <v>74681</v>
      </c>
      <c r="Q4193">
        <f t="shared" si="485"/>
        <v>49899</v>
      </c>
      <c r="R4193">
        <f t="shared" si="486"/>
        <v>-50066.5</v>
      </c>
      <c r="S4193">
        <f t="shared" si="487"/>
        <v>149529.5</v>
      </c>
      <c r="T4193">
        <v>41697</v>
      </c>
    </row>
    <row r="4194" spans="1:20" ht="15" thickBot="1" x14ac:dyDescent="0.4">
      <c r="A4194">
        <v>998515</v>
      </c>
      <c r="B4194" s="2">
        <v>41789.422754629632</v>
      </c>
      <c r="C4194" t="s">
        <v>31</v>
      </c>
      <c r="D4194" t="s">
        <v>27</v>
      </c>
      <c r="E4194" s="6" t="s">
        <v>20</v>
      </c>
      <c r="F4194" t="s">
        <v>4</v>
      </c>
      <c r="G4194">
        <v>46623</v>
      </c>
      <c r="H4194">
        <f t="shared" si="481"/>
        <v>46623</v>
      </c>
      <c r="I4194" t="str">
        <f t="shared" si="483"/>
        <v>40001-60000</v>
      </c>
      <c r="O4194">
        <f t="shared" si="482"/>
        <v>24775.5</v>
      </c>
      <c r="P4194">
        <f t="shared" si="484"/>
        <v>74687.75</v>
      </c>
      <c r="Q4194">
        <f t="shared" si="485"/>
        <v>49912.25</v>
      </c>
      <c r="R4194">
        <f t="shared" si="486"/>
        <v>-50092.875</v>
      </c>
      <c r="S4194">
        <f t="shared" si="487"/>
        <v>149556.125</v>
      </c>
      <c r="T4194">
        <v>46623</v>
      </c>
    </row>
    <row r="4195" spans="1:20" ht="15" thickBot="1" x14ac:dyDescent="0.4">
      <c r="A4195">
        <v>620966</v>
      </c>
      <c r="B4195" s="2">
        <v>41789.422939814816</v>
      </c>
      <c r="C4195" t="s">
        <v>30</v>
      </c>
      <c r="D4195" t="s">
        <v>27</v>
      </c>
      <c r="E4195" s="6" t="s">
        <v>20</v>
      </c>
      <c r="F4195" t="s">
        <v>4</v>
      </c>
      <c r="G4195">
        <v>32546</v>
      </c>
      <c r="H4195">
        <f t="shared" si="481"/>
        <v>32546</v>
      </c>
      <c r="I4195" t="str">
        <f t="shared" si="483"/>
        <v>20001-40000</v>
      </c>
      <c r="O4195">
        <f t="shared" si="482"/>
        <v>24769</v>
      </c>
      <c r="P4195">
        <f t="shared" si="484"/>
        <v>74694.5</v>
      </c>
      <c r="Q4195">
        <f t="shared" si="485"/>
        <v>49925.5</v>
      </c>
      <c r="R4195">
        <f t="shared" si="486"/>
        <v>-50119.25</v>
      </c>
      <c r="S4195">
        <f t="shared" si="487"/>
        <v>149582.75</v>
      </c>
      <c r="T4195">
        <v>32546</v>
      </c>
    </row>
    <row r="4196" spans="1:20" ht="15" thickBot="1" x14ac:dyDescent="0.4">
      <c r="A4196">
        <v>706218</v>
      </c>
      <c r="B4196" s="2">
        <v>41799.398229166669</v>
      </c>
      <c r="C4196" t="s">
        <v>30</v>
      </c>
      <c r="D4196" t="s">
        <v>29</v>
      </c>
      <c r="E4196" s="6" t="s">
        <v>20</v>
      </c>
      <c r="F4196" t="s">
        <v>4</v>
      </c>
      <c r="G4196">
        <v>72014</v>
      </c>
      <c r="H4196">
        <f t="shared" si="481"/>
        <v>72014</v>
      </c>
      <c r="I4196" t="str">
        <f t="shared" si="483"/>
        <v>60001-100000</v>
      </c>
      <c r="O4196">
        <f t="shared" si="482"/>
        <v>24762.5</v>
      </c>
      <c r="P4196">
        <f t="shared" si="484"/>
        <v>74701.25</v>
      </c>
      <c r="Q4196">
        <f t="shared" si="485"/>
        <v>49938.75</v>
      </c>
      <c r="R4196">
        <f t="shared" si="486"/>
        <v>-50145.625</v>
      </c>
      <c r="S4196">
        <f t="shared" si="487"/>
        <v>149609.375</v>
      </c>
      <c r="T4196">
        <v>72014</v>
      </c>
    </row>
    <row r="4197" spans="1:20" ht="15" thickBot="1" x14ac:dyDescent="0.4">
      <c r="A4197">
        <v>304127</v>
      </c>
      <c r="B4197" s="2">
        <v>41786.685682870368</v>
      </c>
      <c r="C4197" t="s">
        <v>31</v>
      </c>
      <c r="D4197" t="s">
        <v>27</v>
      </c>
      <c r="E4197" s="6" t="s">
        <v>17</v>
      </c>
      <c r="F4197" t="s">
        <v>1</v>
      </c>
      <c r="G4197">
        <v>93664</v>
      </c>
      <c r="H4197">
        <f t="shared" si="481"/>
        <v>93664</v>
      </c>
      <c r="I4197" t="str">
        <f t="shared" si="483"/>
        <v>60001-100000</v>
      </c>
      <c r="O4197">
        <f t="shared" si="482"/>
        <v>24756</v>
      </c>
      <c r="P4197">
        <f t="shared" si="484"/>
        <v>74708</v>
      </c>
      <c r="Q4197">
        <f t="shared" si="485"/>
        <v>49952</v>
      </c>
      <c r="R4197">
        <f t="shared" si="486"/>
        <v>-50172</v>
      </c>
      <c r="S4197">
        <f t="shared" si="487"/>
        <v>149636</v>
      </c>
      <c r="T4197">
        <v>93664</v>
      </c>
    </row>
    <row r="4198" spans="1:20" ht="15" thickBot="1" x14ac:dyDescent="0.4">
      <c r="A4198">
        <v>229283</v>
      </c>
      <c r="B4198" s="2">
        <v>41868.364131944443</v>
      </c>
      <c r="C4198" t="s">
        <v>31</v>
      </c>
      <c r="D4198" t="s">
        <v>27</v>
      </c>
      <c r="E4198" s="6" t="s">
        <v>20</v>
      </c>
      <c r="F4198" t="s">
        <v>5</v>
      </c>
      <c r="G4198">
        <v>88015</v>
      </c>
      <c r="H4198">
        <f t="shared" si="481"/>
        <v>88015</v>
      </c>
      <c r="I4198" t="str">
        <f t="shared" si="483"/>
        <v>60001-100000</v>
      </c>
      <c r="O4198">
        <f t="shared" si="482"/>
        <v>24750.75</v>
      </c>
      <c r="P4198">
        <f t="shared" si="484"/>
        <v>74687.75</v>
      </c>
      <c r="Q4198">
        <f t="shared" si="485"/>
        <v>49937</v>
      </c>
      <c r="R4198">
        <f t="shared" si="486"/>
        <v>-50154.75</v>
      </c>
      <c r="S4198">
        <f t="shared" si="487"/>
        <v>149593.25</v>
      </c>
      <c r="T4198">
        <v>88015</v>
      </c>
    </row>
    <row r="4199" spans="1:20" ht="15" thickBot="1" x14ac:dyDescent="0.4">
      <c r="A4199">
        <v>315371</v>
      </c>
      <c r="B4199" s="2">
        <v>41868.365567129629</v>
      </c>
      <c r="C4199" t="s">
        <v>31</v>
      </c>
      <c r="D4199" t="s">
        <v>29</v>
      </c>
      <c r="E4199" s="6" t="s">
        <v>20</v>
      </c>
      <c r="F4199" t="s">
        <v>5</v>
      </c>
      <c r="G4199">
        <v>65244</v>
      </c>
      <c r="H4199">
        <f t="shared" si="481"/>
        <v>65244</v>
      </c>
      <c r="I4199" t="str">
        <f t="shared" si="483"/>
        <v>60001-100000</v>
      </c>
      <c r="O4199">
        <f t="shared" si="482"/>
        <v>24745.5</v>
      </c>
      <c r="P4199">
        <f t="shared" si="484"/>
        <v>74677</v>
      </c>
      <c r="Q4199">
        <f t="shared" si="485"/>
        <v>49931.5</v>
      </c>
      <c r="R4199">
        <f t="shared" si="486"/>
        <v>-50151.75</v>
      </c>
      <c r="S4199">
        <f t="shared" si="487"/>
        <v>149574.25</v>
      </c>
      <c r="T4199">
        <v>65244</v>
      </c>
    </row>
    <row r="4200" spans="1:20" ht="15" thickBot="1" x14ac:dyDescent="0.4">
      <c r="A4200">
        <v>629397</v>
      </c>
      <c r="B4200" s="2">
        <v>41881.300706018519</v>
      </c>
      <c r="C4200" t="s">
        <v>31</v>
      </c>
      <c r="D4200" t="s">
        <v>29</v>
      </c>
      <c r="E4200" s="6" t="s">
        <v>20</v>
      </c>
      <c r="F4200" t="s">
        <v>5</v>
      </c>
      <c r="G4200">
        <v>54521</v>
      </c>
      <c r="H4200">
        <f t="shared" si="481"/>
        <v>54521</v>
      </c>
      <c r="I4200" t="str">
        <f t="shared" si="483"/>
        <v>40001-60000</v>
      </c>
      <c r="O4200">
        <f t="shared" si="482"/>
        <v>24740.25</v>
      </c>
      <c r="P4200">
        <f t="shared" si="484"/>
        <v>74679</v>
      </c>
      <c r="Q4200">
        <f t="shared" si="485"/>
        <v>49938.75</v>
      </c>
      <c r="R4200">
        <f t="shared" si="486"/>
        <v>-50167.875</v>
      </c>
      <c r="S4200">
        <f t="shared" si="487"/>
        <v>149587.125</v>
      </c>
      <c r="T4200">
        <v>54521</v>
      </c>
    </row>
    <row r="4201" spans="1:20" ht="15" thickBot="1" x14ac:dyDescent="0.4">
      <c r="A4201">
        <v>543947</v>
      </c>
      <c r="B4201" s="2">
        <v>41881.301504629628</v>
      </c>
      <c r="C4201" t="s">
        <v>30</v>
      </c>
      <c r="D4201" t="s">
        <v>27</v>
      </c>
      <c r="E4201" s="6" t="s">
        <v>20</v>
      </c>
      <c r="F4201" t="s">
        <v>5</v>
      </c>
      <c r="G4201">
        <v>83568</v>
      </c>
      <c r="H4201">
        <f t="shared" si="481"/>
        <v>83568</v>
      </c>
      <c r="I4201" t="str">
        <f t="shared" si="483"/>
        <v>60001-100000</v>
      </c>
      <c r="O4201">
        <f t="shared" si="482"/>
        <v>24735</v>
      </c>
      <c r="P4201">
        <f t="shared" si="484"/>
        <v>74681</v>
      </c>
      <c r="Q4201">
        <f t="shared" si="485"/>
        <v>49946</v>
      </c>
      <c r="R4201">
        <f t="shared" si="486"/>
        <v>-50184</v>
      </c>
      <c r="S4201">
        <f t="shared" si="487"/>
        <v>149600</v>
      </c>
      <c r="T4201">
        <v>83568</v>
      </c>
    </row>
    <row r="4202" spans="1:20" ht="15" thickBot="1" x14ac:dyDescent="0.4">
      <c r="A4202">
        <v>681119</v>
      </c>
      <c r="B4202" s="2">
        <v>41806.397129629629</v>
      </c>
      <c r="C4202" t="s">
        <v>30</v>
      </c>
      <c r="D4202" t="s">
        <v>29</v>
      </c>
      <c r="E4202" s="6" t="s">
        <v>20</v>
      </c>
      <c r="F4202" t="s">
        <v>4</v>
      </c>
      <c r="G4202">
        <v>49010</v>
      </c>
      <c r="H4202">
        <f t="shared" si="481"/>
        <v>49010</v>
      </c>
      <c r="I4202" t="str">
        <f t="shared" si="483"/>
        <v>40001-60000</v>
      </c>
      <c r="O4202">
        <f t="shared" si="482"/>
        <v>24730</v>
      </c>
      <c r="P4202">
        <f t="shared" si="484"/>
        <v>74675</v>
      </c>
      <c r="Q4202">
        <f t="shared" si="485"/>
        <v>49945</v>
      </c>
      <c r="R4202">
        <f t="shared" si="486"/>
        <v>-50187.5</v>
      </c>
      <c r="S4202">
        <f t="shared" si="487"/>
        <v>149592.5</v>
      </c>
      <c r="T4202">
        <v>49010</v>
      </c>
    </row>
    <row r="4203" spans="1:20" ht="15" thickBot="1" x14ac:dyDescent="0.4">
      <c r="A4203">
        <v>411569</v>
      </c>
      <c r="B4203" s="2">
        <v>41848.397418981483</v>
      </c>
      <c r="C4203" t="s">
        <v>30</v>
      </c>
      <c r="D4203" t="s">
        <v>27</v>
      </c>
      <c r="E4203" s="6" t="s">
        <v>20</v>
      </c>
      <c r="F4203" t="s">
        <v>2</v>
      </c>
      <c r="G4203">
        <v>87673</v>
      </c>
      <c r="H4203">
        <f t="shared" si="481"/>
        <v>87673</v>
      </c>
      <c r="I4203" t="str">
        <f t="shared" si="483"/>
        <v>60001-100000</v>
      </c>
      <c r="O4203">
        <f t="shared" si="482"/>
        <v>24725</v>
      </c>
      <c r="P4203">
        <f t="shared" si="484"/>
        <v>74677</v>
      </c>
      <c r="Q4203">
        <f t="shared" si="485"/>
        <v>49952</v>
      </c>
      <c r="R4203">
        <f t="shared" si="486"/>
        <v>-50203</v>
      </c>
      <c r="S4203">
        <f t="shared" si="487"/>
        <v>149605</v>
      </c>
      <c r="T4203">
        <v>87673</v>
      </c>
    </row>
    <row r="4204" spans="1:20" ht="15" thickBot="1" x14ac:dyDescent="0.4">
      <c r="A4204">
        <v>61079</v>
      </c>
      <c r="B4204" s="2">
        <v>41848.398472222223</v>
      </c>
      <c r="C4204" t="s">
        <v>31</v>
      </c>
      <c r="D4204" t="s">
        <v>29</v>
      </c>
      <c r="E4204" s="6" t="s">
        <v>20</v>
      </c>
      <c r="F4204" t="s">
        <v>2</v>
      </c>
      <c r="G4204">
        <v>2985</v>
      </c>
      <c r="H4204">
        <f t="shared" si="481"/>
        <v>2985</v>
      </c>
      <c r="I4204" t="str">
        <f t="shared" si="483"/>
        <v>0-20,000</v>
      </c>
      <c r="O4204">
        <f t="shared" si="482"/>
        <v>24720</v>
      </c>
      <c r="P4204">
        <f t="shared" si="484"/>
        <v>74660.5</v>
      </c>
      <c r="Q4204">
        <f t="shared" si="485"/>
        <v>49940.5</v>
      </c>
      <c r="R4204">
        <f t="shared" si="486"/>
        <v>-50190.75</v>
      </c>
      <c r="S4204">
        <f t="shared" si="487"/>
        <v>149571.25</v>
      </c>
      <c r="T4204">
        <v>2985</v>
      </c>
    </row>
    <row r="4205" spans="1:20" ht="15" thickBot="1" x14ac:dyDescent="0.4">
      <c r="A4205">
        <v>896621</v>
      </c>
      <c r="B4205" s="2">
        <v>41848.398761574077</v>
      </c>
      <c r="C4205" t="s">
        <v>31</v>
      </c>
      <c r="D4205" t="s">
        <v>27</v>
      </c>
      <c r="E4205" s="6" t="s">
        <v>20</v>
      </c>
      <c r="F4205" t="s">
        <v>2</v>
      </c>
      <c r="G4205">
        <v>77094</v>
      </c>
      <c r="H4205">
        <f t="shared" si="481"/>
        <v>77094</v>
      </c>
      <c r="I4205" t="str">
        <f t="shared" si="483"/>
        <v>60001-100000</v>
      </c>
      <c r="O4205">
        <f t="shared" si="482"/>
        <v>24735</v>
      </c>
      <c r="P4205">
        <f t="shared" si="484"/>
        <v>74673</v>
      </c>
      <c r="Q4205">
        <f t="shared" si="485"/>
        <v>49938</v>
      </c>
      <c r="R4205">
        <f t="shared" si="486"/>
        <v>-50172</v>
      </c>
      <c r="S4205">
        <f t="shared" si="487"/>
        <v>149580</v>
      </c>
      <c r="T4205">
        <v>77094</v>
      </c>
    </row>
    <row r="4206" spans="1:20" ht="15" thickBot="1" x14ac:dyDescent="0.4">
      <c r="A4206">
        <v>609311</v>
      </c>
      <c r="B4206" s="2">
        <v>41790.704212962963</v>
      </c>
      <c r="C4206" t="s">
        <v>30</v>
      </c>
      <c r="D4206" t="s">
        <v>29</v>
      </c>
      <c r="E4206" s="6" t="s">
        <v>17</v>
      </c>
      <c r="F4206" t="s">
        <v>6</v>
      </c>
      <c r="G4206">
        <v>75764</v>
      </c>
      <c r="H4206">
        <f t="shared" si="481"/>
        <v>75764</v>
      </c>
      <c r="I4206" t="str">
        <f t="shared" si="483"/>
        <v>60001-100000</v>
      </c>
      <c r="O4206">
        <f t="shared" si="482"/>
        <v>24730</v>
      </c>
      <c r="P4206">
        <f t="shared" si="484"/>
        <v>74635.5</v>
      </c>
      <c r="Q4206">
        <f t="shared" si="485"/>
        <v>49905.5</v>
      </c>
      <c r="R4206">
        <f t="shared" si="486"/>
        <v>-50128.25</v>
      </c>
      <c r="S4206">
        <f t="shared" si="487"/>
        <v>149493.75</v>
      </c>
      <c r="T4206">
        <v>75764</v>
      </c>
    </row>
    <row r="4207" spans="1:20" ht="15" thickBot="1" x14ac:dyDescent="0.4">
      <c r="A4207">
        <v>709462</v>
      </c>
      <c r="B4207" s="2">
        <v>41799.397361111114</v>
      </c>
      <c r="C4207" t="s">
        <v>31</v>
      </c>
      <c r="D4207" t="s">
        <v>27</v>
      </c>
      <c r="E4207" s="6" t="s">
        <v>17</v>
      </c>
      <c r="F4207" t="s">
        <v>6</v>
      </c>
      <c r="G4207">
        <v>76421</v>
      </c>
      <c r="H4207">
        <f t="shared" si="481"/>
        <v>76421</v>
      </c>
      <c r="I4207" t="str">
        <f t="shared" si="483"/>
        <v>60001-100000</v>
      </c>
      <c r="O4207">
        <f t="shared" si="482"/>
        <v>24725</v>
      </c>
      <c r="P4207">
        <f t="shared" si="484"/>
        <v>74606.5</v>
      </c>
      <c r="Q4207">
        <f t="shared" si="485"/>
        <v>49881.5</v>
      </c>
      <c r="R4207">
        <f t="shared" si="486"/>
        <v>-50097.25</v>
      </c>
      <c r="S4207">
        <f t="shared" si="487"/>
        <v>149428.75</v>
      </c>
      <c r="T4207">
        <v>76421</v>
      </c>
    </row>
    <row r="4208" spans="1:20" ht="15" thickBot="1" x14ac:dyDescent="0.4">
      <c r="A4208">
        <v>894161</v>
      </c>
      <c r="B4208" s="2">
        <v>41801.4921412037</v>
      </c>
      <c r="C4208" t="s">
        <v>31</v>
      </c>
      <c r="D4208" t="s">
        <v>29</v>
      </c>
      <c r="E4208" s="6" t="s">
        <v>17</v>
      </c>
      <c r="F4208" t="s">
        <v>2</v>
      </c>
      <c r="G4208">
        <v>23726</v>
      </c>
      <c r="H4208">
        <f t="shared" si="481"/>
        <v>23726</v>
      </c>
      <c r="I4208" t="str">
        <f t="shared" si="483"/>
        <v>20001-40000</v>
      </c>
      <c r="O4208">
        <f t="shared" si="482"/>
        <v>24720</v>
      </c>
      <c r="P4208">
        <f t="shared" si="484"/>
        <v>74571.5</v>
      </c>
      <c r="Q4208">
        <f t="shared" si="485"/>
        <v>49851.5</v>
      </c>
      <c r="R4208">
        <f t="shared" si="486"/>
        <v>-50057.25</v>
      </c>
      <c r="S4208">
        <f t="shared" si="487"/>
        <v>149348.75</v>
      </c>
      <c r="T4208">
        <v>23726</v>
      </c>
    </row>
    <row r="4209" spans="1:20" ht="15" thickBot="1" x14ac:dyDescent="0.4">
      <c r="A4209">
        <v>186172</v>
      </c>
      <c r="B4209" s="2">
        <v>41814.397256944445</v>
      </c>
      <c r="C4209" t="s">
        <v>31</v>
      </c>
      <c r="D4209" t="s">
        <v>29</v>
      </c>
      <c r="E4209" s="6" t="s">
        <v>17</v>
      </c>
      <c r="F4209" t="s">
        <v>5</v>
      </c>
      <c r="G4209">
        <v>89244</v>
      </c>
      <c r="H4209">
        <f t="shared" si="481"/>
        <v>89244</v>
      </c>
      <c r="I4209" t="str">
        <f t="shared" si="483"/>
        <v>60001-100000</v>
      </c>
      <c r="O4209">
        <f t="shared" si="482"/>
        <v>24735</v>
      </c>
      <c r="P4209">
        <f t="shared" si="484"/>
        <v>74590</v>
      </c>
      <c r="Q4209">
        <f t="shared" si="485"/>
        <v>49855</v>
      </c>
      <c r="R4209">
        <f t="shared" si="486"/>
        <v>-50047.5</v>
      </c>
      <c r="S4209">
        <f t="shared" si="487"/>
        <v>149372.5</v>
      </c>
      <c r="T4209">
        <v>89244</v>
      </c>
    </row>
    <row r="4210" spans="1:20" ht="15" thickBot="1" x14ac:dyDescent="0.4">
      <c r="A4210">
        <v>967321</v>
      </c>
      <c r="B4210" s="2">
        <v>41761.695555555554</v>
      </c>
      <c r="C4210" t="s">
        <v>31</v>
      </c>
      <c r="D4210" t="s">
        <v>27</v>
      </c>
      <c r="E4210" s="6" t="s">
        <v>12</v>
      </c>
      <c r="F4210" t="s">
        <v>2</v>
      </c>
      <c r="G4210">
        <v>3235</v>
      </c>
      <c r="H4210">
        <f t="shared" si="481"/>
        <v>3235</v>
      </c>
      <c r="I4210" t="str">
        <f t="shared" si="483"/>
        <v>0-20,000</v>
      </c>
      <c r="O4210">
        <f t="shared" si="482"/>
        <v>24730</v>
      </c>
      <c r="P4210">
        <f t="shared" si="484"/>
        <v>74534.5</v>
      </c>
      <c r="Q4210">
        <f t="shared" si="485"/>
        <v>49804.5</v>
      </c>
      <c r="R4210">
        <f t="shared" si="486"/>
        <v>-49976.75</v>
      </c>
      <c r="S4210">
        <f t="shared" si="487"/>
        <v>149241.25</v>
      </c>
      <c r="T4210">
        <v>3235</v>
      </c>
    </row>
    <row r="4211" spans="1:20" ht="15" thickBot="1" x14ac:dyDescent="0.4">
      <c r="A4211">
        <v>621635</v>
      </c>
      <c r="B4211" s="2">
        <v>41761.696689814817</v>
      </c>
      <c r="C4211" t="s">
        <v>30</v>
      </c>
      <c r="D4211" t="s">
        <v>29</v>
      </c>
      <c r="E4211" s="6" t="s">
        <v>12</v>
      </c>
      <c r="F4211" t="s">
        <v>2</v>
      </c>
      <c r="G4211">
        <v>39267</v>
      </c>
      <c r="H4211">
        <f t="shared" si="481"/>
        <v>39267</v>
      </c>
      <c r="I4211" t="str">
        <f t="shared" si="483"/>
        <v>20001-40000</v>
      </c>
      <c r="O4211">
        <f t="shared" si="482"/>
        <v>24745.5</v>
      </c>
      <c r="P4211">
        <f t="shared" si="484"/>
        <v>74553</v>
      </c>
      <c r="Q4211">
        <f t="shared" si="485"/>
        <v>49807.5</v>
      </c>
      <c r="R4211">
        <f t="shared" si="486"/>
        <v>-49965.75</v>
      </c>
      <c r="S4211">
        <f t="shared" si="487"/>
        <v>149264.25</v>
      </c>
      <c r="T4211">
        <v>39267</v>
      </c>
    </row>
    <row r="4212" spans="1:20" ht="15" thickBot="1" x14ac:dyDescent="0.4">
      <c r="A4212">
        <v>216398</v>
      </c>
      <c r="B4212" s="2">
        <v>41761.697106481479</v>
      </c>
      <c r="C4212" t="s">
        <v>31</v>
      </c>
      <c r="D4212" t="s">
        <v>27</v>
      </c>
      <c r="E4212" s="6" t="s">
        <v>12</v>
      </c>
      <c r="F4212" t="s">
        <v>2</v>
      </c>
      <c r="G4212">
        <v>43446</v>
      </c>
      <c r="H4212">
        <f t="shared" si="481"/>
        <v>43446</v>
      </c>
      <c r="I4212" t="str">
        <f t="shared" si="483"/>
        <v>40001-60000</v>
      </c>
      <c r="O4212">
        <f t="shared" si="482"/>
        <v>24740.25</v>
      </c>
      <c r="P4212">
        <f t="shared" si="484"/>
        <v>74571.5</v>
      </c>
      <c r="Q4212">
        <f t="shared" si="485"/>
        <v>49831.25</v>
      </c>
      <c r="R4212">
        <f t="shared" si="486"/>
        <v>-50006.625</v>
      </c>
      <c r="S4212">
        <f t="shared" si="487"/>
        <v>149318.375</v>
      </c>
      <c r="T4212">
        <v>43446</v>
      </c>
    </row>
    <row r="4213" spans="1:20" ht="15" thickBot="1" x14ac:dyDescent="0.4">
      <c r="A4213">
        <v>378608</v>
      </c>
      <c r="B4213" s="2">
        <v>41781.479803240742</v>
      </c>
      <c r="C4213" t="s">
        <v>30</v>
      </c>
      <c r="D4213" t="s">
        <v>27</v>
      </c>
      <c r="E4213" s="6" t="s">
        <v>12</v>
      </c>
      <c r="F4213" t="s">
        <v>2</v>
      </c>
      <c r="G4213">
        <v>25251</v>
      </c>
      <c r="H4213">
        <f t="shared" si="481"/>
        <v>25251</v>
      </c>
      <c r="I4213" t="str">
        <f t="shared" si="483"/>
        <v>20001-40000</v>
      </c>
      <c r="O4213">
        <f t="shared" si="482"/>
        <v>24735</v>
      </c>
      <c r="P4213">
        <f t="shared" si="484"/>
        <v>74590</v>
      </c>
      <c r="Q4213">
        <f t="shared" si="485"/>
        <v>49855</v>
      </c>
      <c r="R4213">
        <f t="shared" si="486"/>
        <v>-50047.5</v>
      </c>
      <c r="S4213">
        <f t="shared" si="487"/>
        <v>149372.5</v>
      </c>
      <c r="T4213">
        <v>25251</v>
      </c>
    </row>
    <row r="4214" spans="1:20" ht="15" thickBot="1" x14ac:dyDescent="0.4">
      <c r="A4214">
        <v>298677</v>
      </c>
      <c r="B4214" s="2">
        <v>41781.481469907405</v>
      </c>
      <c r="C4214" t="s">
        <v>30</v>
      </c>
      <c r="D4214" t="s">
        <v>29</v>
      </c>
      <c r="E4214" s="6" t="s">
        <v>12</v>
      </c>
      <c r="F4214" t="s">
        <v>2</v>
      </c>
      <c r="G4214">
        <v>28369</v>
      </c>
      <c r="H4214">
        <f t="shared" si="481"/>
        <v>28369</v>
      </c>
      <c r="I4214" t="str">
        <f t="shared" si="483"/>
        <v>20001-40000</v>
      </c>
      <c r="O4214">
        <f t="shared" si="482"/>
        <v>24730</v>
      </c>
      <c r="P4214">
        <f t="shared" si="484"/>
        <v>74598.25</v>
      </c>
      <c r="Q4214">
        <f t="shared" si="485"/>
        <v>49868.25</v>
      </c>
      <c r="R4214">
        <f t="shared" si="486"/>
        <v>-50072.375</v>
      </c>
      <c r="S4214">
        <f t="shared" si="487"/>
        <v>149400.625</v>
      </c>
      <c r="T4214">
        <v>28369</v>
      </c>
    </row>
    <row r="4215" spans="1:20" ht="15" thickBot="1" x14ac:dyDescent="0.4">
      <c r="A4215">
        <v>992524</v>
      </c>
      <c r="B4215" s="2">
        <v>41787.510150462964</v>
      </c>
      <c r="C4215" t="s">
        <v>31</v>
      </c>
      <c r="D4215" t="s">
        <v>29</v>
      </c>
      <c r="E4215" s="6" t="s">
        <v>12</v>
      </c>
      <c r="F4215" t="s">
        <v>2</v>
      </c>
      <c r="G4215">
        <v>61587</v>
      </c>
      <c r="H4215">
        <f t="shared" si="481"/>
        <v>61587</v>
      </c>
      <c r="I4215" t="str">
        <f t="shared" si="483"/>
        <v>60001-100000</v>
      </c>
      <c r="O4215">
        <f t="shared" si="482"/>
        <v>24725</v>
      </c>
      <c r="P4215">
        <f t="shared" si="484"/>
        <v>74606.5</v>
      </c>
      <c r="Q4215">
        <f t="shared" si="485"/>
        <v>49881.5</v>
      </c>
      <c r="R4215">
        <f t="shared" si="486"/>
        <v>-50097.25</v>
      </c>
      <c r="S4215">
        <f t="shared" si="487"/>
        <v>149428.75</v>
      </c>
      <c r="T4215">
        <v>61587</v>
      </c>
    </row>
    <row r="4216" spans="1:20" ht="15" thickBot="1" x14ac:dyDescent="0.4">
      <c r="A4216">
        <v>702719</v>
      </c>
      <c r="B4216" s="2">
        <v>41787.512291666666</v>
      </c>
      <c r="C4216" t="s">
        <v>31</v>
      </c>
      <c r="D4216" t="s">
        <v>27</v>
      </c>
      <c r="E4216" s="6" t="s">
        <v>12</v>
      </c>
      <c r="F4216" t="s">
        <v>2</v>
      </c>
      <c r="G4216">
        <v>38751</v>
      </c>
      <c r="H4216">
        <f t="shared" si="481"/>
        <v>38751</v>
      </c>
      <c r="I4216" t="str">
        <f t="shared" si="483"/>
        <v>20001-40000</v>
      </c>
      <c r="O4216">
        <f t="shared" si="482"/>
        <v>24720</v>
      </c>
      <c r="P4216">
        <f t="shared" si="484"/>
        <v>74614.75</v>
      </c>
      <c r="Q4216">
        <f t="shared" si="485"/>
        <v>49894.75</v>
      </c>
      <c r="R4216">
        <f t="shared" si="486"/>
        <v>-50122.125</v>
      </c>
      <c r="S4216">
        <f t="shared" si="487"/>
        <v>149456.875</v>
      </c>
      <c r="T4216">
        <v>38751</v>
      </c>
    </row>
    <row r="4217" spans="1:20" ht="15" thickBot="1" x14ac:dyDescent="0.4">
      <c r="A4217">
        <v>564937</v>
      </c>
      <c r="B4217" s="2">
        <v>41789.806805555556</v>
      </c>
      <c r="C4217" t="s">
        <v>31</v>
      </c>
      <c r="D4217" t="s">
        <v>29</v>
      </c>
      <c r="E4217" s="6" t="s">
        <v>12</v>
      </c>
      <c r="F4217" t="s">
        <v>2</v>
      </c>
      <c r="G4217">
        <v>17899</v>
      </c>
      <c r="H4217">
        <f t="shared" si="481"/>
        <v>17899</v>
      </c>
      <c r="I4217" t="str">
        <f t="shared" si="483"/>
        <v>0-20,000</v>
      </c>
      <c r="O4217">
        <f t="shared" si="482"/>
        <v>24715</v>
      </c>
      <c r="P4217">
        <f t="shared" si="484"/>
        <v>74623</v>
      </c>
      <c r="Q4217">
        <f t="shared" si="485"/>
        <v>49908</v>
      </c>
      <c r="R4217">
        <f t="shared" si="486"/>
        <v>-50147</v>
      </c>
      <c r="S4217">
        <f t="shared" si="487"/>
        <v>149485</v>
      </c>
      <c r="T4217">
        <v>17899</v>
      </c>
    </row>
    <row r="4218" spans="1:20" ht="15" thickBot="1" x14ac:dyDescent="0.4">
      <c r="A4218">
        <v>106588</v>
      </c>
      <c r="B4218" s="2">
        <v>41795.677118055559</v>
      </c>
      <c r="C4218" t="s">
        <v>30</v>
      </c>
      <c r="D4218" t="s">
        <v>29</v>
      </c>
      <c r="E4218" s="6" t="s">
        <v>12</v>
      </c>
      <c r="F4218" t="s">
        <v>2</v>
      </c>
      <c r="G4218">
        <v>67845</v>
      </c>
      <c r="H4218">
        <f t="shared" si="481"/>
        <v>67845</v>
      </c>
      <c r="I4218" t="str">
        <f t="shared" si="483"/>
        <v>60001-100000</v>
      </c>
      <c r="O4218">
        <f t="shared" si="482"/>
        <v>24730</v>
      </c>
      <c r="P4218">
        <f t="shared" si="484"/>
        <v>74635.5</v>
      </c>
      <c r="Q4218">
        <f t="shared" si="485"/>
        <v>49905.5</v>
      </c>
      <c r="R4218">
        <f t="shared" si="486"/>
        <v>-50128.25</v>
      </c>
      <c r="S4218">
        <f t="shared" si="487"/>
        <v>149493.75</v>
      </c>
      <c r="T4218">
        <v>67845</v>
      </c>
    </row>
    <row r="4219" spans="1:20" ht="15" thickBot="1" x14ac:dyDescent="0.4">
      <c r="A4219">
        <v>799844</v>
      </c>
      <c r="B4219" s="2">
        <v>41795.678657407407</v>
      </c>
      <c r="C4219" t="s">
        <v>31</v>
      </c>
      <c r="D4219" t="s">
        <v>27</v>
      </c>
      <c r="E4219" s="6" t="s">
        <v>12</v>
      </c>
      <c r="F4219" t="s">
        <v>2</v>
      </c>
      <c r="G4219">
        <v>46877</v>
      </c>
      <c r="H4219">
        <f t="shared" si="481"/>
        <v>46877</v>
      </c>
      <c r="I4219" t="str">
        <f t="shared" si="483"/>
        <v>40001-60000</v>
      </c>
      <c r="O4219">
        <f t="shared" si="482"/>
        <v>24725</v>
      </c>
      <c r="P4219">
        <f t="shared" si="484"/>
        <v>74648</v>
      </c>
      <c r="Q4219">
        <f t="shared" si="485"/>
        <v>49923</v>
      </c>
      <c r="R4219">
        <f t="shared" si="486"/>
        <v>-50159.5</v>
      </c>
      <c r="S4219">
        <f t="shared" si="487"/>
        <v>149532.5</v>
      </c>
      <c r="T4219">
        <v>46877</v>
      </c>
    </row>
    <row r="4220" spans="1:20" ht="15" thickBot="1" x14ac:dyDescent="0.4">
      <c r="A4220">
        <v>107768</v>
      </c>
      <c r="B4220" s="2">
        <v>41804.559675925928</v>
      </c>
      <c r="C4220" t="s">
        <v>31</v>
      </c>
      <c r="D4220" t="s">
        <v>27</v>
      </c>
      <c r="E4220" s="6" t="s">
        <v>12</v>
      </c>
      <c r="F4220" t="s">
        <v>2</v>
      </c>
      <c r="G4220">
        <v>90882</v>
      </c>
      <c r="H4220">
        <f t="shared" si="481"/>
        <v>90882</v>
      </c>
      <c r="I4220" t="str">
        <f t="shared" si="483"/>
        <v>60001-100000</v>
      </c>
      <c r="O4220">
        <f t="shared" si="482"/>
        <v>24720</v>
      </c>
      <c r="P4220">
        <f t="shared" si="484"/>
        <v>74660.5</v>
      </c>
      <c r="Q4220">
        <f t="shared" si="485"/>
        <v>49940.5</v>
      </c>
      <c r="R4220">
        <f t="shared" si="486"/>
        <v>-50190.75</v>
      </c>
      <c r="S4220">
        <f t="shared" si="487"/>
        <v>149571.25</v>
      </c>
      <c r="T4220">
        <v>90882</v>
      </c>
    </row>
    <row r="4221" spans="1:20" ht="15" thickBot="1" x14ac:dyDescent="0.4">
      <c r="A4221">
        <v>147703</v>
      </c>
      <c r="B4221" s="2">
        <v>41813.781574074077</v>
      </c>
      <c r="C4221" t="s">
        <v>30</v>
      </c>
      <c r="D4221" t="s">
        <v>29</v>
      </c>
      <c r="E4221" s="6" t="s">
        <v>12</v>
      </c>
      <c r="F4221" t="s">
        <v>2</v>
      </c>
      <c r="G4221">
        <v>75895</v>
      </c>
      <c r="H4221">
        <f t="shared" si="481"/>
        <v>75895</v>
      </c>
      <c r="I4221" t="str">
        <f t="shared" si="483"/>
        <v>60001-100000</v>
      </c>
      <c r="O4221">
        <f t="shared" si="482"/>
        <v>24715</v>
      </c>
      <c r="P4221">
        <f t="shared" si="484"/>
        <v>74623</v>
      </c>
      <c r="Q4221">
        <f t="shared" si="485"/>
        <v>49908</v>
      </c>
      <c r="R4221">
        <f t="shared" si="486"/>
        <v>-50147</v>
      </c>
      <c r="S4221">
        <f t="shared" si="487"/>
        <v>149485</v>
      </c>
      <c r="T4221">
        <v>75895</v>
      </c>
    </row>
    <row r="4222" spans="1:20" ht="15" thickBot="1" x14ac:dyDescent="0.4">
      <c r="A4222">
        <v>279879</v>
      </c>
      <c r="B4222" s="2">
        <v>41822.666805555556</v>
      </c>
      <c r="C4222" t="s">
        <v>31</v>
      </c>
      <c r="D4222" t="s">
        <v>27</v>
      </c>
      <c r="E4222" s="6" t="s">
        <v>12</v>
      </c>
      <c r="F4222" t="s">
        <v>2</v>
      </c>
      <c r="G4222">
        <v>21816</v>
      </c>
      <c r="H4222">
        <f t="shared" si="481"/>
        <v>21816</v>
      </c>
      <c r="I4222" t="str">
        <f t="shared" si="483"/>
        <v>20001-40000</v>
      </c>
      <c r="O4222">
        <f t="shared" si="482"/>
        <v>24712.25</v>
      </c>
      <c r="P4222">
        <f t="shared" si="484"/>
        <v>74598.25</v>
      </c>
      <c r="Q4222">
        <f t="shared" si="485"/>
        <v>49886</v>
      </c>
      <c r="R4222">
        <f t="shared" si="486"/>
        <v>-50116.75</v>
      </c>
      <c r="S4222">
        <f t="shared" si="487"/>
        <v>149427.25</v>
      </c>
      <c r="T4222">
        <v>21816</v>
      </c>
    </row>
    <row r="4223" spans="1:20" ht="15" thickBot="1" x14ac:dyDescent="0.4">
      <c r="A4223">
        <v>784652</v>
      </c>
      <c r="B4223" s="2">
        <v>41824.735115740739</v>
      </c>
      <c r="C4223" t="s">
        <v>31</v>
      </c>
      <c r="D4223" t="s">
        <v>29</v>
      </c>
      <c r="E4223" s="6" t="s">
        <v>12</v>
      </c>
      <c r="F4223" t="s">
        <v>2</v>
      </c>
      <c r="G4223">
        <v>18442</v>
      </c>
      <c r="H4223">
        <f t="shared" si="481"/>
        <v>18442</v>
      </c>
      <c r="I4223" t="str">
        <f t="shared" si="483"/>
        <v>0-20,000</v>
      </c>
      <c r="O4223">
        <f t="shared" si="482"/>
        <v>24725</v>
      </c>
      <c r="P4223">
        <f t="shared" si="484"/>
        <v>74606.5</v>
      </c>
      <c r="Q4223">
        <f t="shared" si="485"/>
        <v>49881.5</v>
      </c>
      <c r="R4223">
        <f t="shared" si="486"/>
        <v>-50097.25</v>
      </c>
      <c r="S4223">
        <f t="shared" si="487"/>
        <v>149428.75</v>
      </c>
      <c r="T4223">
        <v>18442</v>
      </c>
    </row>
    <row r="4224" spans="1:20" ht="15" thickBot="1" x14ac:dyDescent="0.4">
      <c r="A4224">
        <v>226229</v>
      </c>
      <c r="B4224" s="2">
        <v>41830.794305555559</v>
      </c>
      <c r="C4224" t="s">
        <v>31</v>
      </c>
      <c r="D4224" t="s">
        <v>27</v>
      </c>
      <c r="E4224" s="6" t="s">
        <v>12</v>
      </c>
      <c r="F4224" t="s">
        <v>2</v>
      </c>
      <c r="G4224">
        <v>85610</v>
      </c>
      <c r="H4224">
        <f t="shared" si="481"/>
        <v>85610</v>
      </c>
      <c r="I4224" t="str">
        <f t="shared" si="483"/>
        <v>60001-100000</v>
      </c>
      <c r="O4224">
        <f t="shared" si="482"/>
        <v>24740.25</v>
      </c>
      <c r="P4224">
        <f t="shared" si="484"/>
        <v>74614.75</v>
      </c>
      <c r="Q4224">
        <f t="shared" si="485"/>
        <v>49874.5</v>
      </c>
      <c r="R4224">
        <f t="shared" si="486"/>
        <v>-50071.5</v>
      </c>
      <c r="S4224">
        <f t="shared" si="487"/>
        <v>149426.5</v>
      </c>
      <c r="T4224">
        <v>85610</v>
      </c>
    </row>
    <row r="4225" spans="1:20" ht="15" thickBot="1" x14ac:dyDescent="0.4">
      <c r="A4225">
        <v>189271</v>
      </c>
      <c r="B4225" s="2">
        <v>41830.794421296298</v>
      </c>
      <c r="C4225" t="s">
        <v>31</v>
      </c>
      <c r="D4225" t="s">
        <v>29</v>
      </c>
      <c r="E4225" s="6" t="s">
        <v>12</v>
      </c>
      <c r="F4225" t="s">
        <v>2</v>
      </c>
      <c r="G4225">
        <v>86885</v>
      </c>
      <c r="H4225">
        <f t="shared" si="481"/>
        <v>86885</v>
      </c>
      <c r="I4225" t="str">
        <f t="shared" si="483"/>
        <v>60001-100000</v>
      </c>
      <c r="O4225">
        <f t="shared" si="482"/>
        <v>24735</v>
      </c>
      <c r="P4225">
        <f t="shared" si="484"/>
        <v>74590</v>
      </c>
      <c r="Q4225">
        <f t="shared" si="485"/>
        <v>49855</v>
      </c>
      <c r="R4225">
        <f t="shared" si="486"/>
        <v>-50047.5</v>
      </c>
      <c r="S4225">
        <f t="shared" si="487"/>
        <v>149372.5</v>
      </c>
      <c r="T4225">
        <v>86885</v>
      </c>
    </row>
    <row r="4226" spans="1:20" ht="15" thickBot="1" x14ac:dyDescent="0.4">
      <c r="A4226">
        <v>931211</v>
      </c>
      <c r="B4226" s="2">
        <v>41830.792523148149</v>
      </c>
      <c r="C4226" t="s">
        <v>31</v>
      </c>
      <c r="D4226" t="s">
        <v>29</v>
      </c>
      <c r="E4226" s="6" t="s">
        <v>12</v>
      </c>
      <c r="F4226" t="s">
        <v>2</v>
      </c>
      <c r="G4226">
        <v>62325</v>
      </c>
      <c r="H4226">
        <f t="shared" ref="H4226:H4289" si="488">IF(OR(G4226 &lt; R4226, G4226 &gt; S4226), $O$1, G4226)</f>
        <v>62325</v>
      </c>
      <c r="I4226" t="str">
        <f t="shared" si="483"/>
        <v>60001-100000</v>
      </c>
      <c r="O4226">
        <f t="shared" ref="O4226:O4289" si="489">QUARTILE(G4226:G11393,1)</f>
        <v>24730</v>
      </c>
      <c r="P4226">
        <f t="shared" si="484"/>
        <v>74534.5</v>
      </c>
      <c r="Q4226">
        <f t="shared" si="485"/>
        <v>49804.5</v>
      </c>
      <c r="R4226">
        <f t="shared" si="486"/>
        <v>-49976.75</v>
      </c>
      <c r="S4226">
        <f t="shared" si="487"/>
        <v>149241.25</v>
      </c>
      <c r="T4226">
        <v>62325</v>
      </c>
    </row>
    <row r="4227" spans="1:20" ht="15" thickBot="1" x14ac:dyDescent="0.4">
      <c r="A4227">
        <v>665658</v>
      </c>
      <c r="B4227" s="2">
        <v>41830.79550925926</v>
      </c>
      <c r="C4227" t="s">
        <v>31</v>
      </c>
      <c r="D4227" t="s">
        <v>29</v>
      </c>
      <c r="E4227" s="6" t="s">
        <v>12</v>
      </c>
      <c r="F4227" t="s">
        <v>2</v>
      </c>
      <c r="G4227">
        <v>50639</v>
      </c>
      <c r="H4227">
        <f t="shared" si="488"/>
        <v>50639</v>
      </c>
      <c r="I4227" t="str">
        <f t="shared" ref="I4227:I4290" si="490">IF(H4227&lt;=20000,"0-20,000",IF(H4227&lt;=40000,"20001-40000",IF(H4227&lt;=60000,"40001-60000",IF(H4227&lt;=100000,"60001-100000","above 1 lakh"))))</f>
        <v>40001-60000</v>
      </c>
      <c r="O4227">
        <f t="shared" si="489"/>
        <v>24725</v>
      </c>
      <c r="P4227">
        <f t="shared" ref="P4227:P4290" si="491">QUARTILE(G4227:G11394,3)</f>
        <v>74553</v>
      </c>
      <c r="Q4227">
        <f t="shared" ref="Q4227:Q4290" si="492">P4227-O4227</f>
        <v>49828</v>
      </c>
      <c r="R4227">
        <f t="shared" ref="R4227:R4290" si="493">O4227-1.5*Q4227</f>
        <v>-50017</v>
      </c>
      <c r="S4227">
        <f t="shared" ref="S4227:S4290" si="494">P4227+1.5*Q4227</f>
        <v>149295</v>
      </c>
      <c r="T4227">
        <v>50639</v>
      </c>
    </row>
    <row r="4228" spans="1:20" ht="15" thickBot="1" x14ac:dyDescent="0.4">
      <c r="A4228">
        <v>446038</v>
      </c>
      <c r="B4228" s="2">
        <v>41830.795844907407</v>
      </c>
      <c r="C4228" t="s">
        <v>31</v>
      </c>
      <c r="D4228" t="s">
        <v>29</v>
      </c>
      <c r="E4228" s="6" t="s">
        <v>12</v>
      </c>
      <c r="F4228" t="s">
        <v>2</v>
      </c>
      <c r="G4228">
        <v>28980</v>
      </c>
      <c r="H4228">
        <f t="shared" si="488"/>
        <v>28980</v>
      </c>
      <c r="I4228" t="str">
        <f t="shared" si="490"/>
        <v>20001-40000</v>
      </c>
      <c r="O4228">
        <f t="shared" si="489"/>
        <v>24720</v>
      </c>
      <c r="P4228">
        <f t="shared" si="491"/>
        <v>74571.5</v>
      </c>
      <c r="Q4228">
        <f t="shared" si="492"/>
        <v>49851.5</v>
      </c>
      <c r="R4228">
        <f t="shared" si="493"/>
        <v>-50057.25</v>
      </c>
      <c r="S4228">
        <f t="shared" si="494"/>
        <v>149348.75</v>
      </c>
      <c r="T4228">
        <v>28980</v>
      </c>
    </row>
    <row r="4229" spans="1:20" ht="15" thickBot="1" x14ac:dyDescent="0.4">
      <c r="A4229">
        <v>788752</v>
      </c>
      <c r="B4229" s="2">
        <v>41838.734189814815</v>
      </c>
      <c r="C4229" t="s">
        <v>30</v>
      </c>
      <c r="D4229" t="s">
        <v>27</v>
      </c>
      <c r="E4229" s="6" t="s">
        <v>12</v>
      </c>
      <c r="F4229" t="s">
        <v>2</v>
      </c>
      <c r="G4229">
        <v>85392</v>
      </c>
      <c r="H4229">
        <f t="shared" si="488"/>
        <v>85392</v>
      </c>
      <c r="I4229" t="str">
        <f t="shared" si="490"/>
        <v>60001-100000</v>
      </c>
      <c r="O4229">
        <f t="shared" si="489"/>
        <v>24715</v>
      </c>
      <c r="P4229">
        <f t="shared" si="491"/>
        <v>74590</v>
      </c>
      <c r="Q4229">
        <f t="shared" si="492"/>
        <v>49875</v>
      </c>
      <c r="R4229">
        <f t="shared" si="493"/>
        <v>-50097.5</v>
      </c>
      <c r="S4229">
        <f t="shared" si="494"/>
        <v>149402.5</v>
      </c>
      <c r="T4229">
        <v>85392</v>
      </c>
    </row>
    <row r="4230" spans="1:20" ht="15" thickBot="1" x14ac:dyDescent="0.4">
      <c r="A4230">
        <v>326768</v>
      </c>
      <c r="B4230" s="2">
        <v>41850.510277777779</v>
      </c>
      <c r="C4230" t="s">
        <v>30</v>
      </c>
      <c r="D4230" t="s">
        <v>27</v>
      </c>
      <c r="E4230" s="6" t="s">
        <v>20</v>
      </c>
      <c r="F4230" t="s">
        <v>2</v>
      </c>
      <c r="G4230">
        <v>74244</v>
      </c>
      <c r="H4230">
        <f t="shared" si="488"/>
        <v>74244</v>
      </c>
      <c r="I4230" t="str">
        <f t="shared" si="490"/>
        <v>60001-100000</v>
      </c>
      <c r="O4230">
        <f t="shared" si="489"/>
        <v>24712.25</v>
      </c>
      <c r="P4230">
        <f t="shared" si="491"/>
        <v>74534.5</v>
      </c>
      <c r="Q4230">
        <f t="shared" si="492"/>
        <v>49822.25</v>
      </c>
      <c r="R4230">
        <f t="shared" si="493"/>
        <v>-50021.125</v>
      </c>
      <c r="S4230">
        <f t="shared" si="494"/>
        <v>149267.875</v>
      </c>
      <c r="T4230">
        <v>74244</v>
      </c>
    </row>
    <row r="4231" spans="1:20" ht="15" thickBot="1" x14ac:dyDescent="0.4">
      <c r="A4231">
        <v>961990</v>
      </c>
      <c r="B4231" s="2">
        <v>41779.396782407406</v>
      </c>
      <c r="C4231" t="s">
        <v>30</v>
      </c>
      <c r="D4231" t="s">
        <v>29</v>
      </c>
      <c r="E4231" s="6" t="s">
        <v>19</v>
      </c>
      <c r="F4231" t="s">
        <v>10</v>
      </c>
      <c r="G4231">
        <v>87509</v>
      </c>
      <c r="H4231">
        <f t="shared" si="488"/>
        <v>87509</v>
      </c>
      <c r="I4231" t="str">
        <f t="shared" si="490"/>
        <v>60001-100000</v>
      </c>
      <c r="O4231">
        <f t="shared" si="489"/>
        <v>24709.5</v>
      </c>
      <c r="P4231">
        <f t="shared" si="491"/>
        <v>74553</v>
      </c>
      <c r="Q4231">
        <f t="shared" si="492"/>
        <v>49843.5</v>
      </c>
      <c r="R4231">
        <f t="shared" si="493"/>
        <v>-50055.75</v>
      </c>
      <c r="S4231">
        <f t="shared" si="494"/>
        <v>149318.25</v>
      </c>
      <c r="T4231">
        <v>87509</v>
      </c>
    </row>
    <row r="4232" spans="1:20" ht="15" thickBot="1" x14ac:dyDescent="0.4">
      <c r="A4232">
        <v>213135</v>
      </c>
      <c r="B4232" s="2">
        <v>41779.397164351853</v>
      </c>
      <c r="C4232" t="s">
        <v>31</v>
      </c>
      <c r="D4232" t="s">
        <v>29</v>
      </c>
      <c r="E4232" s="6" t="s">
        <v>19</v>
      </c>
      <c r="F4232" t="s">
        <v>10</v>
      </c>
      <c r="G4232">
        <v>87967</v>
      </c>
      <c r="H4232">
        <f t="shared" si="488"/>
        <v>87967</v>
      </c>
      <c r="I4232" t="str">
        <f t="shared" si="490"/>
        <v>60001-100000</v>
      </c>
      <c r="O4232">
        <f t="shared" si="489"/>
        <v>24706.75</v>
      </c>
      <c r="P4232">
        <f t="shared" si="491"/>
        <v>74508.25</v>
      </c>
      <c r="Q4232">
        <f t="shared" si="492"/>
        <v>49801.5</v>
      </c>
      <c r="R4232">
        <f t="shared" si="493"/>
        <v>-49995.5</v>
      </c>
      <c r="S4232">
        <f t="shared" si="494"/>
        <v>149210.5</v>
      </c>
      <c r="T4232">
        <v>87967</v>
      </c>
    </row>
    <row r="4233" spans="1:20" ht="15" thickBot="1" x14ac:dyDescent="0.4">
      <c r="A4233">
        <v>137375</v>
      </c>
      <c r="B4233" s="2">
        <v>41842.397083333337</v>
      </c>
      <c r="C4233" t="s">
        <v>31</v>
      </c>
      <c r="D4233" t="s">
        <v>29</v>
      </c>
      <c r="E4233" s="6" t="s">
        <v>19</v>
      </c>
      <c r="F4233" t="s">
        <v>10</v>
      </c>
      <c r="G4233">
        <v>23628</v>
      </c>
      <c r="H4233">
        <f t="shared" si="488"/>
        <v>23628</v>
      </c>
      <c r="I4233" t="str">
        <f t="shared" si="490"/>
        <v>20001-40000</v>
      </c>
      <c r="O4233">
        <f t="shared" si="489"/>
        <v>24704</v>
      </c>
      <c r="P4233">
        <f t="shared" si="491"/>
        <v>74485</v>
      </c>
      <c r="Q4233">
        <f t="shared" si="492"/>
        <v>49781</v>
      </c>
      <c r="R4233">
        <f t="shared" si="493"/>
        <v>-49967.5</v>
      </c>
      <c r="S4233">
        <f t="shared" si="494"/>
        <v>149156.5</v>
      </c>
      <c r="T4233">
        <v>23628</v>
      </c>
    </row>
    <row r="4234" spans="1:20" ht="15" thickBot="1" x14ac:dyDescent="0.4">
      <c r="A4234">
        <v>865053</v>
      </c>
      <c r="B4234" s="2">
        <v>41878.708379629628</v>
      </c>
      <c r="C4234" t="s">
        <v>30</v>
      </c>
      <c r="D4234" t="s">
        <v>29</v>
      </c>
      <c r="E4234" s="6" t="s">
        <v>15</v>
      </c>
      <c r="F4234" t="s">
        <v>6</v>
      </c>
      <c r="G4234">
        <v>42337</v>
      </c>
      <c r="H4234">
        <f t="shared" si="488"/>
        <v>42337</v>
      </c>
      <c r="I4234" t="str">
        <f t="shared" si="490"/>
        <v>40001-60000</v>
      </c>
      <c r="O4234">
        <f t="shared" si="489"/>
        <v>24712.25</v>
      </c>
      <c r="P4234">
        <f t="shared" si="491"/>
        <v>74492.75</v>
      </c>
      <c r="Q4234">
        <f t="shared" si="492"/>
        <v>49780.5</v>
      </c>
      <c r="R4234">
        <f t="shared" si="493"/>
        <v>-49958.5</v>
      </c>
      <c r="S4234">
        <f t="shared" si="494"/>
        <v>149163.5</v>
      </c>
      <c r="T4234">
        <v>42337</v>
      </c>
    </row>
    <row r="4235" spans="1:20" ht="15" thickBot="1" x14ac:dyDescent="0.4">
      <c r="A4235">
        <v>947056</v>
      </c>
      <c r="B4235" s="2">
        <v>41877.39744212963</v>
      </c>
      <c r="C4235" t="s">
        <v>31</v>
      </c>
      <c r="D4235" t="s">
        <v>27</v>
      </c>
      <c r="E4235" s="6" t="s">
        <v>15</v>
      </c>
      <c r="F4235" t="s">
        <v>6</v>
      </c>
      <c r="G4235">
        <v>14525</v>
      </c>
      <c r="H4235">
        <f t="shared" si="488"/>
        <v>14525</v>
      </c>
      <c r="I4235" t="str">
        <f t="shared" si="490"/>
        <v>0-20,000</v>
      </c>
      <c r="O4235">
        <f t="shared" si="489"/>
        <v>24709.5</v>
      </c>
      <c r="P4235">
        <f t="shared" si="491"/>
        <v>74500.5</v>
      </c>
      <c r="Q4235">
        <f t="shared" si="492"/>
        <v>49791</v>
      </c>
      <c r="R4235">
        <f t="shared" si="493"/>
        <v>-49977</v>
      </c>
      <c r="S4235">
        <f t="shared" si="494"/>
        <v>149187</v>
      </c>
      <c r="T4235">
        <v>14525</v>
      </c>
    </row>
    <row r="4236" spans="1:20" ht="15" thickBot="1" x14ac:dyDescent="0.4">
      <c r="A4236">
        <v>458505</v>
      </c>
      <c r="B4236" s="2">
        <v>41800.397199074076</v>
      </c>
      <c r="C4236" t="s">
        <v>31</v>
      </c>
      <c r="D4236" t="s">
        <v>27</v>
      </c>
      <c r="E4236" s="6" t="s">
        <v>15</v>
      </c>
      <c r="F4236" t="s">
        <v>10</v>
      </c>
      <c r="G4236">
        <v>88355</v>
      </c>
      <c r="H4236">
        <f t="shared" si="488"/>
        <v>88355</v>
      </c>
      <c r="I4236" t="str">
        <f t="shared" si="490"/>
        <v>60001-100000</v>
      </c>
      <c r="O4236">
        <f t="shared" si="489"/>
        <v>24720</v>
      </c>
      <c r="P4236">
        <f t="shared" si="491"/>
        <v>74508.25</v>
      </c>
      <c r="Q4236">
        <f t="shared" si="492"/>
        <v>49788.25</v>
      </c>
      <c r="R4236">
        <f t="shared" si="493"/>
        <v>-49962.375</v>
      </c>
      <c r="S4236">
        <f t="shared" si="494"/>
        <v>149190.625</v>
      </c>
      <c r="T4236">
        <v>88355</v>
      </c>
    </row>
    <row r="4237" spans="1:20" ht="15" thickBot="1" x14ac:dyDescent="0.4">
      <c r="A4237">
        <v>714873</v>
      </c>
      <c r="B4237" s="2">
        <v>41800.397488425922</v>
      </c>
      <c r="C4237" t="s">
        <v>30</v>
      </c>
      <c r="D4237" t="s">
        <v>29</v>
      </c>
      <c r="E4237" s="6" t="s">
        <v>15</v>
      </c>
      <c r="F4237" t="s">
        <v>10</v>
      </c>
      <c r="G4237">
        <v>95991</v>
      </c>
      <c r="H4237">
        <f t="shared" si="488"/>
        <v>95991</v>
      </c>
      <c r="I4237" t="str">
        <f t="shared" si="490"/>
        <v>60001-100000</v>
      </c>
      <c r="O4237">
        <f t="shared" si="489"/>
        <v>24715</v>
      </c>
      <c r="P4237">
        <f t="shared" si="491"/>
        <v>74485</v>
      </c>
      <c r="Q4237">
        <f t="shared" si="492"/>
        <v>49770</v>
      </c>
      <c r="R4237">
        <f t="shared" si="493"/>
        <v>-49940</v>
      </c>
      <c r="S4237">
        <f t="shared" si="494"/>
        <v>149140</v>
      </c>
      <c r="T4237">
        <v>95991</v>
      </c>
    </row>
    <row r="4238" spans="1:20" ht="15" thickBot="1" x14ac:dyDescent="0.4">
      <c r="A4238">
        <v>91111</v>
      </c>
      <c r="B4238" s="2">
        <v>41815.397662037038</v>
      </c>
      <c r="C4238" t="s">
        <v>31</v>
      </c>
      <c r="D4238" t="s">
        <v>27</v>
      </c>
      <c r="E4238" s="6" t="s">
        <v>17</v>
      </c>
      <c r="F4238" t="s">
        <v>10</v>
      </c>
      <c r="G4238">
        <v>90355</v>
      </c>
      <c r="H4238">
        <f t="shared" si="488"/>
        <v>90355</v>
      </c>
      <c r="I4238" t="str">
        <f t="shared" si="490"/>
        <v>60001-100000</v>
      </c>
      <c r="O4238">
        <f t="shared" si="489"/>
        <v>24712.25</v>
      </c>
      <c r="P4238">
        <f t="shared" si="491"/>
        <v>74468.5</v>
      </c>
      <c r="Q4238">
        <f t="shared" si="492"/>
        <v>49756.25</v>
      </c>
      <c r="R4238">
        <f t="shared" si="493"/>
        <v>-49922.125</v>
      </c>
      <c r="S4238">
        <f t="shared" si="494"/>
        <v>149102.875</v>
      </c>
      <c r="T4238">
        <v>90355</v>
      </c>
    </row>
    <row r="4239" spans="1:20" ht="15" thickBot="1" x14ac:dyDescent="0.4">
      <c r="A4239">
        <v>787156</v>
      </c>
      <c r="B4239" s="2">
        <v>41829.397175925929</v>
      </c>
      <c r="C4239" t="s">
        <v>30</v>
      </c>
      <c r="D4239" t="s">
        <v>27</v>
      </c>
      <c r="E4239" s="6" t="s">
        <v>17</v>
      </c>
      <c r="F4239" t="s">
        <v>10</v>
      </c>
      <c r="G4239">
        <v>42832</v>
      </c>
      <c r="H4239">
        <f t="shared" si="488"/>
        <v>42832</v>
      </c>
      <c r="I4239" t="str">
        <f t="shared" si="490"/>
        <v>40001-60000</v>
      </c>
      <c r="O4239">
        <f t="shared" si="489"/>
        <v>24709.5</v>
      </c>
      <c r="P4239">
        <f t="shared" si="491"/>
        <v>74438.5</v>
      </c>
      <c r="Q4239">
        <f t="shared" si="492"/>
        <v>49729</v>
      </c>
      <c r="R4239">
        <f t="shared" si="493"/>
        <v>-49884</v>
      </c>
      <c r="S4239">
        <f t="shared" si="494"/>
        <v>149032</v>
      </c>
      <c r="T4239">
        <v>42832</v>
      </c>
    </row>
    <row r="4240" spans="1:20" ht="15" thickBot="1" x14ac:dyDescent="0.4">
      <c r="A4240">
        <v>945207</v>
      </c>
      <c r="B4240" s="2">
        <v>41773.397465277776</v>
      </c>
      <c r="C4240" t="s">
        <v>31</v>
      </c>
      <c r="D4240" t="s">
        <v>27</v>
      </c>
      <c r="E4240" s="6" t="s">
        <v>20</v>
      </c>
      <c r="F4240" t="s">
        <v>8</v>
      </c>
      <c r="G4240">
        <v>79204</v>
      </c>
      <c r="H4240">
        <f t="shared" si="488"/>
        <v>79204</v>
      </c>
      <c r="I4240" t="str">
        <f t="shared" si="490"/>
        <v>60001-100000</v>
      </c>
      <c r="O4240">
        <f t="shared" si="489"/>
        <v>24706.75</v>
      </c>
      <c r="P4240">
        <f t="shared" si="491"/>
        <v>74450.75</v>
      </c>
      <c r="Q4240">
        <f t="shared" si="492"/>
        <v>49744</v>
      </c>
      <c r="R4240">
        <f t="shared" si="493"/>
        <v>-49909.25</v>
      </c>
      <c r="S4240">
        <f t="shared" si="494"/>
        <v>149066.75</v>
      </c>
      <c r="T4240">
        <v>79204</v>
      </c>
    </row>
    <row r="4241" spans="1:20" ht="15" thickBot="1" x14ac:dyDescent="0.4">
      <c r="A4241">
        <v>194975</v>
      </c>
      <c r="B4241" s="2">
        <v>41773.397835648146</v>
      </c>
      <c r="C4241" t="s">
        <v>31</v>
      </c>
      <c r="D4241" t="s">
        <v>29</v>
      </c>
      <c r="E4241" s="6" t="s">
        <v>20</v>
      </c>
      <c r="F4241" t="s">
        <v>8</v>
      </c>
      <c r="G4241">
        <v>50280</v>
      </c>
      <c r="H4241">
        <f t="shared" si="488"/>
        <v>50280</v>
      </c>
      <c r="I4241" t="str">
        <f t="shared" si="490"/>
        <v>40001-60000</v>
      </c>
      <c r="O4241">
        <f t="shared" si="489"/>
        <v>24704</v>
      </c>
      <c r="P4241">
        <f t="shared" si="491"/>
        <v>74414</v>
      </c>
      <c r="Q4241">
        <f t="shared" si="492"/>
        <v>49710</v>
      </c>
      <c r="R4241">
        <f t="shared" si="493"/>
        <v>-49861</v>
      </c>
      <c r="S4241">
        <f t="shared" si="494"/>
        <v>148979</v>
      </c>
      <c r="T4241">
        <v>50280</v>
      </c>
    </row>
    <row r="4242" spans="1:20" ht="15" thickBot="1" x14ac:dyDescent="0.4">
      <c r="A4242">
        <v>596025</v>
      </c>
      <c r="B4242" s="2">
        <v>41822.398078703707</v>
      </c>
      <c r="C4242" t="s">
        <v>31</v>
      </c>
      <c r="D4242" t="s">
        <v>27</v>
      </c>
      <c r="E4242" s="6" t="s">
        <v>20</v>
      </c>
      <c r="F4242" t="s">
        <v>8</v>
      </c>
      <c r="G4242">
        <v>90204</v>
      </c>
      <c r="H4242">
        <f t="shared" si="488"/>
        <v>90204</v>
      </c>
      <c r="I4242" t="str">
        <f t="shared" si="490"/>
        <v>60001-100000</v>
      </c>
      <c r="O4242">
        <f t="shared" si="489"/>
        <v>24704</v>
      </c>
      <c r="P4242">
        <f t="shared" si="491"/>
        <v>74426.25</v>
      </c>
      <c r="Q4242">
        <f t="shared" si="492"/>
        <v>49722.25</v>
      </c>
      <c r="R4242">
        <f t="shared" si="493"/>
        <v>-49879.375</v>
      </c>
      <c r="S4242">
        <f t="shared" si="494"/>
        <v>149009.625</v>
      </c>
      <c r="T4242">
        <v>90204</v>
      </c>
    </row>
    <row r="4243" spans="1:20" ht="15" thickBot="1" x14ac:dyDescent="0.4">
      <c r="A4243">
        <v>651866</v>
      </c>
      <c r="B4243" s="2">
        <v>41822.398379629631</v>
      </c>
      <c r="C4243" t="s">
        <v>30</v>
      </c>
      <c r="D4243" t="s">
        <v>27</v>
      </c>
      <c r="E4243" s="6" t="s">
        <v>20</v>
      </c>
      <c r="F4243" t="s">
        <v>8</v>
      </c>
      <c r="G4243">
        <v>74853</v>
      </c>
      <c r="H4243">
        <f t="shared" si="488"/>
        <v>74853</v>
      </c>
      <c r="I4243" t="str">
        <f t="shared" si="490"/>
        <v>60001-100000</v>
      </c>
      <c r="O4243">
        <f t="shared" si="489"/>
        <v>24704</v>
      </c>
      <c r="P4243">
        <f t="shared" si="491"/>
        <v>74367</v>
      </c>
      <c r="Q4243">
        <f t="shared" si="492"/>
        <v>49663</v>
      </c>
      <c r="R4243">
        <f t="shared" si="493"/>
        <v>-49790.5</v>
      </c>
      <c r="S4243">
        <f t="shared" si="494"/>
        <v>148861.5</v>
      </c>
      <c r="T4243">
        <v>74853</v>
      </c>
    </row>
    <row r="4244" spans="1:20" ht="15" thickBot="1" x14ac:dyDescent="0.4">
      <c r="A4244">
        <v>705751</v>
      </c>
      <c r="B4244" s="2">
        <v>41822.398981481485</v>
      </c>
      <c r="C4244" t="s">
        <v>31</v>
      </c>
      <c r="D4244" t="s">
        <v>29</v>
      </c>
      <c r="E4244" s="6" t="s">
        <v>20</v>
      </c>
      <c r="F4244" t="s">
        <v>8</v>
      </c>
      <c r="G4244">
        <v>40857</v>
      </c>
      <c r="H4244">
        <f t="shared" si="488"/>
        <v>40857</v>
      </c>
      <c r="I4244" t="str">
        <f t="shared" si="490"/>
        <v>40001-60000</v>
      </c>
      <c r="O4244">
        <f t="shared" si="489"/>
        <v>24704</v>
      </c>
      <c r="P4244">
        <f t="shared" si="491"/>
        <v>74319</v>
      </c>
      <c r="Q4244">
        <f t="shared" si="492"/>
        <v>49615</v>
      </c>
      <c r="R4244">
        <f t="shared" si="493"/>
        <v>-49718.5</v>
      </c>
      <c r="S4244">
        <f t="shared" si="494"/>
        <v>148741.5</v>
      </c>
      <c r="T4244">
        <v>40857</v>
      </c>
    </row>
    <row r="4245" spans="1:20" ht="15" thickBot="1" x14ac:dyDescent="0.4">
      <c r="A4245">
        <v>771111</v>
      </c>
      <c r="B4245" s="2">
        <v>41822.399641203701</v>
      </c>
      <c r="C4245" t="s">
        <v>30</v>
      </c>
      <c r="D4245" t="s">
        <v>29</v>
      </c>
      <c r="E4245" s="6" t="s">
        <v>20</v>
      </c>
      <c r="F4245" t="s">
        <v>8</v>
      </c>
      <c r="G4245">
        <v>52640</v>
      </c>
      <c r="H4245">
        <f t="shared" si="488"/>
        <v>52640</v>
      </c>
      <c r="I4245" t="str">
        <f t="shared" si="490"/>
        <v>40001-60000</v>
      </c>
      <c r="O4245">
        <f t="shared" si="489"/>
        <v>24704</v>
      </c>
      <c r="P4245">
        <f t="shared" si="491"/>
        <v>74320</v>
      </c>
      <c r="Q4245">
        <f t="shared" si="492"/>
        <v>49616</v>
      </c>
      <c r="R4245">
        <f t="shared" si="493"/>
        <v>-49720</v>
      </c>
      <c r="S4245">
        <f t="shared" si="494"/>
        <v>148744</v>
      </c>
      <c r="T4245">
        <v>52640</v>
      </c>
    </row>
    <row r="4246" spans="1:20" ht="15" thickBot="1" x14ac:dyDescent="0.4">
      <c r="A4246">
        <v>864439</v>
      </c>
      <c r="B4246" s="2">
        <v>41832.666608796295</v>
      </c>
      <c r="C4246" t="s">
        <v>30</v>
      </c>
      <c r="D4246" t="s">
        <v>27</v>
      </c>
      <c r="E4246" s="6" t="s">
        <v>20</v>
      </c>
      <c r="F4246" t="s">
        <v>8</v>
      </c>
      <c r="G4246">
        <v>19621</v>
      </c>
      <c r="H4246">
        <f t="shared" si="488"/>
        <v>19621</v>
      </c>
      <c r="I4246" t="str">
        <f t="shared" si="490"/>
        <v>0-20,000</v>
      </c>
      <c r="O4246">
        <f t="shared" si="489"/>
        <v>24697.5</v>
      </c>
      <c r="P4246">
        <f t="shared" si="491"/>
        <v>74343.5</v>
      </c>
      <c r="Q4246">
        <f t="shared" si="492"/>
        <v>49646</v>
      </c>
      <c r="R4246">
        <f t="shared" si="493"/>
        <v>-49771.5</v>
      </c>
      <c r="S4246">
        <f t="shared" si="494"/>
        <v>148812.5</v>
      </c>
      <c r="T4246">
        <v>19621</v>
      </c>
    </row>
    <row r="4247" spans="1:20" ht="15" thickBot="1" x14ac:dyDescent="0.4">
      <c r="A4247">
        <v>838147</v>
      </c>
      <c r="B4247" s="2">
        <v>41834.547696759262</v>
      </c>
      <c r="C4247" t="s">
        <v>30</v>
      </c>
      <c r="D4247" t="s">
        <v>29</v>
      </c>
      <c r="E4247" s="6" t="s">
        <v>20</v>
      </c>
      <c r="F4247" t="s">
        <v>8</v>
      </c>
      <c r="G4247">
        <v>54775</v>
      </c>
      <c r="H4247">
        <f t="shared" si="488"/>
        <v>54775</v>
      </c>
      <c r="I4247" t="str">
        <f t="shared" si="490"/>
        <v>40001-60000</v>
      </c>
      <c r="O4247">
        <f t="shared" si="489"/>
        <v>24704</v>
      </c>
      <c r="P4247">
        <f t="shared" si="491"/>
        <v>74367</v>
      </c>
      <c r="Q4247">
        <f t="shared" si="492"/>
        <v>49663</v>
      </c>
      <c r="R4247">
        <f t="shared" si="493"/>
        <v>-49790.5</v>
      </c>
      <c r="S4247">
        <f t="shared" si="494"/>
        <v>148861.5</v>
      </c>
      <c r="T4247">
        <v>54775</v>
      </c>
    </row>
    <row r="4248" spans="1:20" ht="15" thickBot="1" x14ac:dyDescent="0.4">
      <c r="A4248">
        <v>619001</v>
      </c>
      <c r="B4248" s="2">
        <v>41834.546574074076</v>
      </c>
      <c r="C4248" t="s">
        <v>30</v>
      </c>
      <c r="D4248" t="s">
        <v>28</v>
      </c>
      <c r="E4248" s="6" t="s">
        <v>20</v>
      </c>
      <c r="F4248" t="s">
        <v>8</v>
      </c>
      <c r="G4248">
        <v>79476</v>
      </c>
      <c r="H4248">
        <f t="shared" si="488"/>
        <v>79476</v>
      </c>
      <c r="I4248" t="str">
        <f t="shared" si="490"/>
        <v>60001-100000</v>
      </c>
      <c r="O4248">
        <f t="shared" si="489"/>
        <v>24704</v>
      </c>
      <c r="P4248">
        <f t="shared" si="491"/>
        <v>74390.5</v>
      </c>
      <c r="Q4248">
        <f t="shared" si="492"/>
        <v>49686.5</v>
      </c>
      <c r="R4248">
        <f t="shared" si="493"/>
        <v>-49825.75</v>
      </c>
      <c r="S4248">
        <f t="shared" si="494"/>
        <v>148920.25</v>
      </c>
      <c r="T4248">
        <v>79476</v>
      </c>
    </row>
    <row r="4249" spans="1:20" ht="15" thickBot="1" x14ac:dyDescent="0.4">
      <c r="A4249">
        <v>813726</v>
      </c>
      <c r="B4249" s="2">
        <v>41834.653993055559</v>
      </c>
      <c r="C4249" t="s">
        <v>30</v>
      </c>
      <c r="D4249" t="s">
        <v>27</v>
      </c>
      <c r="E4249" s="6" t="s">
        <v>20</v>
      </c>
      <c r="F4249" t="s">
        <v>8</v>
      </c>
      <c r="G4249">
        <v>22578</v>
      </c>
      <c r="H4249">
        <f t="shared" si="488"/>
        <v>22578</v>
      </c>
      <c r="I4249" t="str">
        <f t="shared" si="490"/>
        <v>20001-40000</v>
      </c>
      <c r="O4249">
        <f t="shared" si="489"/>
        <v>24704</v>
      </c>
      <c r="P4249">
        <f t="shared" si="491"/>
        <v>74320</v>
      </c>
      <c r="Q4249">
        <f t="shared" si="492"/>
        <v>49616</v>
      </c>
      <c r="R4249">
        <f t="shared" si="493"/>
        <v>-49720</v>
      </c>
      <c r="S4249">
        <f t="shared" si="494"/>
        <v>148744</v>
      </c>
      <c r="T4249">
        <v>22578</v>
      </c>
    </row>
    <row r="4250" spans="1:20" ht="15" thickBot="1" x14ac:dyDescent="0.4">
      <c r="A4250">
        <v>294269</v>
      </c>
      <c r="B4250" s="2">
        <v>41835.382615740738</v>
      </c>
      <c r="C4250" t="s">
        <v>31</v>
      </c>
      <c r="D4250" t="s">
        <v>27</v>
      </c>
      <c r="E4250" s="6" t="s">
        <v>20</v>
      </c>
      <c r="F4250" t="s">
        <v>8</v>
      </c>
      <c r="G4250">
        <v>37815</v>
      </c>
      <c r="H4250">
        <f t="shared" si="488"/>
        <v>37815</v>
      </c>
      <c r="I4250" t="str">
        <f t="shared" si="490"/>
        <v>20001-40000</v>
      </c>
      <c r="O4250">
        <f t="shared" si="489"/>
        <v>24704</v>
      </c>
      <c r="P4250">
        <f t="shared" si="491"/>
        <v>74343.5</v>
      </c>
      <c r="Q4250">
        <f t="shared" si="492"/>
        <v>49639.5</v>
      </c>
      <c r="R4250">
        <f t="shared" si="493"/>
        <v>-49755.25</v>
      </c>
      <c r="S4250">
        <f t="shared" si="494"/>
        <v>148802.75</v>
      </c>
      <c r="T4250">
        <v>37815</v>
      </c>
    </row>
    <row r="4251" spans="1:20" ht="15" thickBot="1" x14ac:dyDescent="0.4">
      <c r="A4251">
        <v>399600</v>
      </c>
      <c r="B4251" s="2">
        <v>41835.384143518517</v>
      </c>
      <c r="C4251" t="s">
        <v>31</v>
      </c>
      <c r="D4251" t="s">
        <v>27</v>
      </c>
      <c r="E4251" s="6" t="s">
        <v>20</v>
      </c>
      <c r="F4251" t="s">
        <v>8</v>
      </c>
      <c r="G4251">
        <v>89659</v>
      </c>
      <c r="H4251">
        <f t="shared" si="488"/>
        <v>89659</v>
      </c>
      <c r="I4251" t="str">
        <f t="shared" si="490"/>
        <v>60001-100000</v>
      </c>
      <c r="O4251">
        <f t="shared" si="489"/>
        <v>24704</v>
      </c>
      <c r="P4251">
        <f t="shared" si="491"/>
        <v>74367</v>
      </c>
      <c r="Q4251">
        <f t="shared" si="492"/>
        <v>49663</v>
      </c>
      <c r="R4251">
        <f t="shared" si="493"/>
        <v>-49790.5</v>
      </c>
      <c r="S4251">
        <f t="shared" si="494"/>
        <v>148861.5</v>
      </c>
      <c r="T4251">
        <v>89659</v>
      </c>
    </row>
    <row r="4252" spans="1:20" ht="15" thickBot="1" x14ac:dyDescent="0.4">
      <c r="A4252">
        <v>201804</v>
      </c>
      <c r="B4252" s="2">
        <v>41835.384398148148</v>
      </c>
      <c r="C4252" t="s">
        <v>30</v>
      </c>
      <c r="D4252" t="s">
        <v>27</v>
      </c>
      <c r="E4252" s="6" t="s">
        <v>20</v>
      </c>
      <c r="F4252" t="s">
        <v>8</v>
      </c>
      <c r="G4252">
        <v>41483</v>
      </c>
      <c r="H4252">
        <f t="shared" si="488"/>
        <v>41483</v>
      </c>
      <c r="I4252" t="str">
        <f t="shared" si="490"/>
        <v>40001-60000</v>
      </c>
      <c r="O4252">
        <f t="shared" si="489"/>
        <v>24704</v>
      </c>
      <c r="P4252">
        <f t="shared" si="491"/>
        <v>74319</v>
      </c>
      <c r="Q4252">
        <f t="shared" si="492"/>
        <v>49615</v>
      </c>
      <c r="R4252">
        <f t="shared" si="493"/>
        <v>-49718.5</v>
      </c>
      <c r="S4252">
        <f t="shared" si="494"/>
        <v>148741.5</v>
      </c>
      <c r="T4252">
        <v>41483</v>
      </c>
    </row>
    <row r="4253" spans="1:20" ht="15" thickBot="1" x14ac:dyDescent="0.4">
      <c r="A4253">
        <v>554095</v>
      </c>
      <c r="B4253" s="2">
        <v>41781.425138888888</v>
      </c>
      <c r="C4253" t="s">
        <v>31</v>
      </c>
      <c r="D4253" t="s">
        <v>27</v>
      </c>
      <c r="E4253" s="6" t="s">
        <v>17</v>
      </c>
      <c r="F4253" t="s">
        <v>8</v>
      </c>
      <c r="G4253">
        <v>34588</v>
      </c>
      <c r="H4253">
        <f t="shared" si="488"/>
        <v>34588</v>
      </c>
      <c r="I4253" t="str">
        <f t="shared" si="490"/>
        <v>20001-40000</v>
      </c>
      <c r="O4253">
        <f t="shared" si="489"/>
        <v>24704</v>
      </c>
      <c r="P4253">
        <f t="shared" si="491"/>
        <v>74320</v>
      </c>
      <c r="Q4253">
        <f t="shared" si="492"/>
        <v>49616</v>
      </c>
      <c r="R4253">
        <f t="shared" si="493"/>
        <v>-49720</v>
      </c>
      <c r="S4253">
        <f t="shared" si="494"/>
        <v>148744</v>
      </c>
      <c r="T4253">
        <v>34588</v>
      </c>
    </row>
    <row r="4254" spans="1:20" ht="15" thickBot="1" x14ac:dyDescent="0.4">
      <c r="A4254">
        <v>126252</v>
      </c>
      <c r="B4254" s="2">
        <v>41789.636828703704</v>
      </c>
      <c r="C4254" t="s">
        <v>31</v>
      </c>
      <c r="D4254" t="s">
        <v>27</v>
      </c>
      <c r="E4254" s="6" t="s">
        <v>17</v>
      </c>
      <c r="F4254" t="s">
        <v>8</v>
      </c>
      <c r="G4254">
        <v>41157</v>
      </c>
      <c r="H4254">
        <f t="shared" si="488"/>
        <v>41157</v>
      </c>
      <c r="I4254" t="str">
        <f t="shared" si="490"/>
        <v>40001-60000</v>
      </c>
      <c r="O4254">
        <f t="shared" si="489"/>
        <v>24697.5</v>
      </c>
      <c r="P4254">
        <f t="shared" si="491"/>
        <v>74343.5</v>
      </c>
      <c r="Q4254">
        <f t="shared" si="492"/>
        <v>49646</v>
      </c>
      <c r="R4254">
        <f t="shared" si="493"/>
        <v>-49771.5</v>
      </c>
      <c r="S4254">
        <f t="shared" si="494"/>
        <v>148812.5</v>
      </c>
      <c r="T4254">
        <v>41157</v>
      </c>
    </row>
    <row r="4255" spans="1:20" ht="15" thickBot="1" x14ac:dyDescent="0.4">
      <c r="A4255">
        <v>469996</v>
      </c>
      <c r="B4255" s="2">
        <v>41780.399467592593</v>
      </c>
      <c r="C4255" t="s">
        <v>31</v>
      </c>
      <c r="D4255" t="s">
        <v>27</v>
      </c>
      <c r="E4255" s="6" t="s">
        <v>17</v>
      </c>
      <c r="F4255" t="s">
        <v>8</v>
      </c>
      <c r="G4255">
        <v>18464</v>
      </c>
      <c r="H4255">
        <f t="shared" si="488"/>
        <v>18464</v>
      </c>
      <c r="I4255" t="str">
        <f t="shared" si="490"/>
        <v>0-20,000</v>
      </c>
      <c r="O4255">
        <f t="shared" si="489"/>
        <v>24691</v>
      </c>
      <c r="P4255">
        <f t="shared" si="491"/>
        <v>74367</v>
      </c>
      <c r="Q4255">
        <f t="shared" si="492"/>
        <v>49676</v>
      </c>
      <c r="R4255">
        <f t="shared" si="493"/>
        <v>-49823</v>
      </c>
      <c r="S4255">
        <f t="shared" si="494"/>
        <v>148881</v>
      </c>
      <c r="T4255">
        <v>18464</v>
      </c>
    </row>
    <row r="4256" spans="1:20" ht="15" thickBot="1" x14ac:dyDescent="0.4">
      <c r="A4256">
        <v>101434</v>
      </c>
      <c r="B4256" s="2">
        <v>41807.623287037037</v>
      </c>
      <c r="C4256" t="s">
        <v>31</v>
      </c>
      <c r="D4256" t="s">
        <v>29</v>
      </c>
      <c r="E4256" s="6" t="s">
        <v>17</v>
      </c>
      <c r="F4256" t="s">
        <v>8</v>
      </c>
      <c r="G4256">
        <v>82135</v>
      </c>
      <c r="H4256">
        <f t="shared" si="488"/>
        <v>82135</v>
      </c>
      <c r="I4256" t="str">
        <f t="shared" si="490"/>
        <v>60001-100000</v>
      </c>
      <c r="O4256">
        <f t="shared" si="489"/>
        <v>24704</v>
      </c>
      <c r="P4256">
        <f t="shared" si="491"/>
        <v>74390.5</v>
      </c>
      <c r="Q4256">
        <f t="shared" si="492"/>
        <v>49686.5</v>
      </c>
      <c r="R4256">
        <f t="shared" si="493"/>
        <v>-49825.75</v>
      </c>
      <c r="S4256">
        <f t="shared" si="494"/>
        <v>148920.25</v>
      </c>
      <c r="T4256">
        <v>82135</v>
      </c>
    </row>
    <row r="4257" spans="1:20" ht="15" thickBot="1" x14ac:dyDescent="0.4">
      <c r="A4257">
        <v>115579</v>
      </c>
      <c r="B4257" s="2">
        <v>41807.626064814816</v>
      </c>
      <c r="C4257" t="s">
        <v>31</v>
      </c>
      <c r="D4257" t="s">
        <v>27</v>
      </c>
      <c r="E4257" s="6" t="s">
        <v>17</v>
      </c>
      <c r="F4257" t="s">
        <v>8</v>
      </c>
      <c r="G4257">
        <v>76291</v>
      </c>
      <c r="H4257">
        <f t="shared" si="488"/>
        <v>76291</v>
      </c>
      <c r="I4257" t="str">
        <f t="shared" si="490"/>
        <v>60001-100000</v>
      </c>
      <c r="O4257">
        <f t="shared" si="489"/>
        <v>24704</v>
      </c>
      <c r="P4257">
        <f t="shared" si="491"/>
        <v>74320</v>
      </c>
      <c r="Q4257">
        <f t="shared" si="492"/>
        <v>49616</v>
      </c>
      <c r="R4257">
        <f t="shared" si="493"/>
        <v>-49720</v>
      </c>
      <c r="S4257">
        <f t="shared" si="494"/>
        <v>148744</v>
      </c>
      <c r="T4257">
        <v>76291</v>
      </c>
    </row>
    <row r="4258" spans="1:20" ht="15" thickBot="1" x14ac:dyDescent="0.4">
      <c r="A4258">
        <v>432166</v>
      </c>
      <c r="B4258" s="2">
        <v>41810.314826388887</v>
      </c>
      <c r="C4258" t="s">
        <v>31</v>
      </c>
      <c r="D4258" t="s">
        <v>27</v>
      </c>
      <c r="E4258" s="6" t="s">
        <v>17</v>
      </c>
      <c r="F4258" t="s">
        <v>8</v>
      </c>
      <c r="G4258">
        <v>39270</v>
      </c>
      <c r="H4258">
        <f t="shared" si="488"/>
        <v>39270</v>
      </c>
      <c r="I4258" t="str">
        <f t="shared" si="490"/>
        <v>20001-40000</v>
      </c>
      <c r="O4258">
        <f t="shared" si="489"/>
        <v>24697.5</v>
      </c>
      <c r="P4258">
        <f t="shared" si="491"/>
        <v>74317</v>
      </c>
      <c r="Q4258">
        <f t="shared" si="492"/>
        <v>49619.5</v>
      </c>
      <c r="R4258">
        <f t="shared" si="493"/>
        <v>-49731.75</v>
      </c>
      <c r="S4258">
        <f t="shared" si="494"/>
        <v>148746.25</v>
      </c>
      <c r="T4258">
        <v>39270</v>
      </c>
    </row>
    <row r="4259" spans="1:20" ht="15" thickBot="1" x14ac:dyDescent="0.4">
      <c r="A4259">
        <v>619099</v>
      </c>
      <c r="B4259" s="2">
        <v>41810.317893518521</v>
      </c>
      <c r="C4259" t="s">
        <v>30</v>
      </c>
      <c r="D4259" t="s">
        <v>27</v>
      </c>
      <c r="E4259" s="6" t="s">
        <v>17</v>
      </c>
      <c r="F4259" t="s">
        <v>8</v>
      </c>
      <c r="G4259">
        <v>5621</v>
      </c>
      <c r="H4259">
        <f t="shared" si="488"/>
        <v>5621</v>
      </c>
      <c r="I4259" t="str">
        <f t="shared" si="490"/>
        <v>0-20,000</v>
      </c>
      <c r="O4259">
        <f t="shared" si="489"/>
        <v>24691</v>
      </c>
      <c r="P4259">
        <f t="shared" si="491"/>
        <v>74318</v>
      </c>
      <c r="Q4259">
        <f t="shared" si="492"/>
        <v>49627</v>
      </c>
      <c r="R4259">
        <f t="shared" si="493"/>
        <v>-49749.5</v>
      </c>
      <c r="S4259">
        <f t="shared" si="494"/>
        <v>148758.5</v>
      </c>
      <c r="T4259">
        <v>5621</v>
      </c>
    </row>
    <row r="4260" spans="1:20" ht="15" thickBot="1" x14ac:dyDescent="0.4">
      <c r="A4260">
        <v>377160</v>
      </c>
      <c r="B4260" s="2">
        <v>41810.318159722221</v>
      </c>
      <c r="C4260" t="s">
        <v>31</v>
      </c>
      <c r="D4260" t="s">
        <v>27</v>
      </c>
      <c r="E4260" s="6" t="s">
        <v>17</v>
      </c>
      <c r="F4260" t="s">
        <v>8</v>
      </c>
      <c r="G4260">
        <v>83734</v>
      </c>
      <c r="H4260">
        <f t="shared" si="488"/>
        <v>83734</v>
      </c>
      <c r="I4260" t="str">
        <f t="shared" si="490"/>
        <v>60001-100000</v>
      </c>
      <c r="O4260">
        <f t="shared" si="489"/>
        <v>24704</v>
      </c>
      <c r="P4260">
        <f t="shared" si="491"/>
        <v>74319</v>
      </c>
      <c r="Q4260">
        <f t="shared" si="492"/>
        <v>49615</v>
      </c>
      <c r="R4260">
        <f t="shared" si="493"/>
        <v>-49718.5</v>
      </c>
      <c r="S4260">
        <f t="shared" si="494"/>
        <v>148741.5</v>
      </c>
      <c r="T4260">
        <v>83734</v>
      </c>
    </row>
    <row r="4261" spans="1:20" ht="15" thickBot="1" x14ac:dyDescent="0.4">
      <c r="A4261">
        <v>727510</v>
      </c>
      <c r="B4261" s="2">
        <v>41810.318831018521</v>
      </c>
      <c r="C4261" t="s">
        <v>31</v>
      </c>
      <c r="D4261" t="s">
        <v>27</v>
      </c>
      <c r="E4261" s="6" t="s">
        <v>17</v>
      </c>
      <c r="F4261" t="s">
        <v>8</v>
      </c>
      <c r="G4261">
        <v>58419</v>
      </c>
      <c r="H4261">
        <f t="shared" si="488"/>
        <v>58419</v>
      </c>
      <c r="I4261" t="str">
        <f t="shared" si="490"/>
        <v>40001-60000</v>
      </c>
      <c r="O4261">
        <f t="shared" si="489"/>
        <v>24704</v>
      </c>
      <c r="P4261">
        <f t="shared" si="491"/>
        <v>74316</v>
      </c>
      <c r="Q4261">
        <f t="shared" si="492"/>
        <v>49612</v>
      </c>
      <c r="R4261">
        <f t="shared" si="493"/>
        <v>-49714</v>
      </c>
      <c r="S4261">
        <f t="shared" si="494"/>
        <v>148734</v>
      </c>
      <c r="T4261">
        <v>58419</v>
      </c>
    </row>
    <row r="4262" spans="1:20" ht="15" thickBot="1" x14ac:dyDescent="0.4">
      <c r="A4262">
        <v>820716</v>
      </c>
      <c r="B4262" s="2">
        <v>41814.750347222223</v>
      </c>
      <c r="C4262" t="s">
        <v>31</v>
      </c>
      <c r="D4262" t="s">
        <v>27</v>
      </c>
      <c r="E4262" s="6" t="s">
        <v>17</v>
      </c>
      <c r="F4262" t="s">
        <v>8</v>
      </c>
      <c r="G4262">
        <v>76090</v>
      </c>
      <c r="H4262">
        <f t="shared" si="488"/>
        <v>76090</v>
      </c>
      <c r="I4262" t="str">
        <f t="shared" si="490"/>
        <v>60001-100000</v>
      </c>
      <c r="O4262">
        <f t="shared" si="489"/>
        <v>24697.5</v>
      </c>
      <c r="P4262">
        <f t="shared" si="491"/>
        <v>74317</v>
      </c>
      <c r="Q4262">
        <f t="shared" si="492"/>
        <v>49619.5</v>
      </c>
      <c r="R4262">
        <f t="shared" si="493"/>
        <v>-49731.75</v>
      </c>
      <c r="S4262">
        <f t="shared" si="494"/>
        <v>148746.25</v>
      </c>
      <c r="T4262">
        <v>76090</v>
      </c>
    </row>
    <row r="4263" spans="1:20" ht="15" thickBot="1" x14ac:dyDescent="0.4">
      <c r="A4263">
        <v>797456</v>
      </c>
      <c r="B4263" s="2">
        <v>41831.375648148147</v>
      </c>
      <c r="C4263" t="s">
        <v>31</v>
      </c>
      <c r="D4263" t="s">
        <v>27</v>
      </c>
      <c r="E4263" s="6" t="s">
        <v>17</v>
      </c>
      <c r="F4263" t="s">
        <v>8</v>
      </c>
      <c r="G4263">
        <v>10036</v>
      </c>
      <c r="H4263">
        <f t="shared" si="488"/>
        <v>10036</v>
      </c>
      <c r="I4263" t="str">
        <f t="shared" si="490"/>
        <v>0-20,000</v>
      </c>
      <c r="O4263">
        <f t="shared" si="489"/>
        <v>24691</v>
      </c>
      <c r="P4263">
        <f t="shared" si="491"/>
        <v>74273</v>
      </c>
      <c r="Q4263">
        <f t="shared" si="492"/>
        <v>49582</v>
      </c>
      <c r="R4263">
        <f t="shared" si="493"/>
        <v>-49682</v>
      </c>
      <c r="S4263">
        <f t="shared" si="494"/>
        <v>148646</v>
      </c>
      <c r="T4263">
        <v>10036</v>
      </c>
    </row>
    <row r="4264" spans="1:20" ht="15" thickBot="1" x14ac:dyDescent="0.4">
      <c r="A4264">
        <v>63948</v>
      </c>
      <c r="B4264" s="2">
        <v>41761.790810185186</v>
      </c>
      <c r="C4264" t="s">
        <v>31</v>
      </c>
      <c r="D4264" t="s">
        <v>29</v>
      </c>
      <c r="E4264" s="6" t="s">
        <v>17</v>
      </c>
      <c r="F4264" t="s">
        <v>6</v>
      </c>
      <c r="G4264">
        <v>78389</v>
      </c>
      <c r="H4264">
        <f t="shared" si="488"/>
        <v>78389</v>
      </c>
      <c r="I4264" t="str">
        <f t="shared" si="490"/>
        <v>60001-100000</v>
      </c>
      <c r="O4264">
        <f t="shared" si="489"/>
        <v>24704</v>
      </c>
      <c r="P4264">
        <f t="shared" si="491"/>
        <v>74294.5</v>
      </c>
      <c r="Q4264">
        <f t="shared" si="492"/>
        <v>49590.5</v>
      </c>
      <c r="R4264">
        <f t="shared" si="493"/>
        <v>-49681.75</v>
      </c>
      <c r="S4264">
        <f t="shared" si="494"/>
        <v>148680.25</v>
      </c>
      <c r="T4264">
        <v>78389</v>
      </c>
    </row>
    <row r="4265" spans="1:20" ht="15" thickBot="1" x14ac:dyDescent="0.4">
      <c r="A4265">
        <v>773795</v>
      </c>
      <c r="B4265" s="2">
        <v>41865.643217592595</v>
      </c>
      <c r="C4265" t="s">
        <v>31</v>
      </c>
      <c r="D4265" t="s">
        <v>28</v>
      </c>
      <c r="E4265" s="6" t="s">
        <v>17</v>
      </c>
      <c r="F4265" t="s">
        <v>6</v>
      </c>
      <c r="G4265">
        <v>28477</v>
      </c>
      <c r="H4265">
        <f t="shared" si="488"/>
        <v>28477</v>
      </c>
      <c r="I4265" t="str">
        <f t="shared" si="490"/>
        <v>20001-40000</v>
      </c>
      <c r="O4265">
        <f t="shared" si="489"/>
        <v>24704</v>
      </c>
      <c r="P4265">
        <f t="shared" si="491"/>
        <v>74230</v>
      </c>
      <c r="Q4265">
        <f t="shared" si="492"/>
        <v>49526</v>
      </c>
      <c r="R4265">
        <f t="shared" si="493"/>
        <v>-49585</v>
      </c>
      <c r="S4265">
        <f t="shared" si="494"/>
        <v>148519</v>
      </c>
      <c r="T4265">
        <v>28477</v>
      </c>
    </row>
    <row r="4266" spans="1:20" ht="15" thickBot="1" x14ac:dyDescent="0.4">
      <c r="A4266">
        <v>809978</v>
      </c>
      <c r="B4266" s="2">
        <v>41817.586712962962</v>
      </c>
      <c r="C4266" t="s">
        <v>31</v>
      </c>
      <c r="D4266" t="s">
        <v>27</v>
      </c>
      <c r="E4266" s="6" t="s">
        <v>17</v>
      </c>
      <c r="F4266" t="s">
        <v>4</v>
      </c>
      <c r="G4266">
        <v>85187</v>
      </c>
      <c r="H4266">
        <f t="shared" si="488"/>
        <v>85187</v>
      </c>
      <c r="I4266" t="str">
        <f t="shared" si="490"/>
        <v>60001-100000</v>
      </c>
      <c r="O4266">
        <f t="shared" si="489"/>
        <v>24697.5</v>
      </c>
      <c r="P4266">
        <f t="shared" si="491"/>
        <v>74251.5</v>
      </c>
      <c r="Q4266">
        <f t="shared" si="492"/>
        <v>49554</v>
      </c>
      <c r="R4266">
        <f t="shared" si="493"/>
        <v>-49633.5</v>
      </c>
      <c r="S4266">
        <f t="shared" si="494"/>
        <v>148582.5</v>
      </c>
      <c r="T4266">
        <v>85187</v>
      </c>
    </row>
    <row r="4267" spans="1:20" ht="15" thickBot="1" x14ac:dyDescent="0.4">
      <c r="A4267">
        <v>533072</v>
      </c>
      <c r="B4267" s="2">
        <v>41878.431759259256</v>
      </c>
      <c r="C4267" t="s">
        <v>31</v>
      </c>
      <c r="D4267" t="s">
        <v>27</v>
      </c>
      <c r="E4267" s="6" t="s">
        <v>17</v>
      </c>
      <c r="F4267" t="s">
        <v>1</v>
      </c>
      <c r="G4267">
        <v>60231</v>
      </c>
      <c r="H4267">
        <f t="shared" si="488"/>
        <v>60231</v>
      </c>
      <c r="I4267" t="str">
        <f t="shared" si="490"/>
        <v>60001-100000</v>
      </c>
      <c r="O4267">
        <f t="shared" si="489"/>
        <v>24691</v>
      </c>
      <c r="P4267">
        <f t="shared" si="491"/>
        <v>74209.5</v>
      </c>
      <c r="Q4267">
        <f t="shared" si="492"/>
        <v>49518.5</v>
      </c>
      <c r="R4267">
        <f t="shared" si="493"/>
        <v>-49586.75</v>
      </c>
      <c r="S4267">
        <f t="shared" si="494"/>
        <v>148487.25</v>
      </c>
      <c r="T4267">
        <v>60231</v>
      </c>
    </row>
    <row r="4268" spans="1:20" ht="15" thickBot="1" x14ac:dyDescent="0.4">
      <c r="A4268">
        <v>456716</v>
      </c>
      <c r="B4268" s="2">
        <v>41878.433483796296</v>
      </c>
      <c r="C4268" t="s">
        <v>30</v>
      </c>
      <c r="D4268" t="s">
        <v>27</v>
      </c>
      <c r="E4268" s="6" t="s">
        <v>17</v>
      </c>
      <c r="F4268" t="s">
        <v>1</v>
      </c>
      <c r="G4268">
        <v>36746</v>
      </c>
      <c r="H4268">
        <f t="shared" si="488"/>
        <v>36746</v>
      </c>
      <c r="I4268" t="str">
        <f t="shared" si="490"/>
        <v>20001-40000</v>
      </c>
      <c r="O4268">
        <f t="shared" si="489"/>
        <v>24684.5</v>
      </c>
      <c r="P4268">
        <f t="shared" si="491"/>
        <v>74219.75</v>
      </c>
      <c r="Q4268">
        <f t="shared" si="492"/>
        <v>49535.25</v>
      </c>
      <c r="R4268">
        <f t="shared" si="493"/>
        <v>-49618.375</v>
      </c>
      <c r="S4268">
        <f t="shared" si="494"/>
        <v>148522.625</v>
      </c>
      <c r="T4268">
        <v>36746</v>
      </c>
    </row>
    <row r="4269" spans="1:20" ht="15" thickBot="1" x14ac:dyDescent="0.4">
      <c r="A4269">
        <v>120961</v>
      </c>
      <c r="B4269" s="2">
        <v>41760.398125</v>
      </c>
      <c r="C4269" t="s">
        <v>30</v>
      </c>
      <c r="D4269" t="s">
        <v>27</v>
      </c>
      <c r="E4269" s="6" t="s">
        <v>12</v>
      </c>
      <c r="F4269" t="s">
        <v>8</v>
      </c>
      <c r="G4269">
        <v>47233</v>
      </c>
      <c r="H4269">
        <f t="shared" si="488"/>
        <v>47233</v>
      </c>
      <c r="I4269" t="str">
        <f t="shared" si="490"/>
        <v>40001-60000</v>
      </c>
      <c r="O4269">
        <f t="shared" si="489"/>
        <v>24678</v>
      </c>
      <c r="P4269">
        <f t="shared" si="491"/>
        <v>74230</v>
      </c>
      <c r="Q4269">
        <f t="shared" si="492"/>
        <v>49552</v>
      </c>
      <c r="R4269">
        <f t="shared" si="493"/>
        <v>-49650</v>
      </c>
      <c r="S4269">
        <f t="shared" si="494"/>
        <v>148558</v>
      </c>
      <c r="T4269">
        <v>47233</v>
      </c>
    </row>
    <row r="4270" spans="1:20" ht="15" thickBot="1" x14ac:dyDescent="0.4">
      <c r="A4270">
        <v>260474</v>
      </c>
      <c r="B4270" s="2">
        <v>41768.397499999999</v>
      </c>
      <c r="C4270" t="s">
        <v>30</v>
      </c>
      <c r="D4270" t="s">
        <v>27</v>
      </c>
      <c r="E4270" s="6" t="s">
        <v>17</v>
      </c>
      <c r="F4270" t="s">
        <v>6</v>
      </c>
      <c r="G4270">
        <v>89212</v>
      </c>
      <c r="H4270">
        <f t="shared" si="488"/>
        <v>89212</v>
      </c>
      <c r="I4270" t="str">
        <f t="shared" si="490"/>
        <v>60001-100000</v>
      </c>
      <c r="O4270">
        <f t="shared" si="489"/>
        <v>24669.75</v>
      </c>
      <c r="P4270">
        <f t="shared" si="491"/>
        <v>74251.5</v>
      </c>
      <c r="Q4270">
        <f t="shared" si="492"/>
        <v>49581.75</v>
      </c>
      <c r="R4270">
        <f t="shared" si="493"/>
        <v>-49702.875</v>
      </c>
      <c r="S4270">
        <f t="shared" si="494"/>
        <v>148624.125</v>
      </c>
      <c r="T4270">
        <v>89212</v>
      </c>
    </row>
    <row r="4271" spans="1:20" ht="15" thickBot="1" x14ac:dyDescent="0.4">
      <c r="A4271">
        <v>402828</v>
      </c>
      <c r="B4271" s="2">
        <v>41768.39775462963</v>
      </c>
      <c r="C4271" t="s">
        <v>31</v>
      </c>
      <c r="D4271" t="s">
        <v>29</v>
      </c>
      <c r="E4271" s="6" t="s">
        <v>17</v>
      </c>
      <c r="F4271" t="s">
        <v>6</v>
      </c>
      <c r="G4271">
        <v>20285</v>
      </c>
      <c r="H4271">
        <f t="shared" si="488"/>
        <v>20285</v>
      </c>
      <c r="I4271" t="str">
        <f t="shared" si="490"/>
        <v>20001-40000</v>
      </c>
      <c r="O4271">
        <f t="shared" si="489"/>
        <v>24661.5</v>
      </c>
      <c r="P4271">
        <f t="shared" si="491"/>
        <v>74209.5</v>
      </c>
      <c r="Q4271">
        <f t="shared" si="492"/>
        <v>49548</v>
      </c>
      <c r="R4271">
        <f t="shared" si="493"/>
        <v>-49660.5</v>
      </c>
      <c r="S4271">
        <f t="shared" si="494"/>
        <v>148531.5</v>
      </c>
      <c r="T4271">
        <v>20285</v>
      </c>
    </row>
    <row r="4272" spans="1:20" ht="15" thickBot="1" x14ac:dyDescent="0.4">
      <c r="A4272">
        <v>535927</v>
      </c>
      <c r="B4272" s="2">
        <v>41776.86346064815</v>
      </c>
      <c r="C4272" t="s">
        <v>31</v>
      </c>
      <c r="D4272" t="s">
        <v>28</v>
      </c>
      <c r="E4272" s="6" t="s">
        <v>17</v>
      </c>
      <c r="F4272" t="s">
        <v>6</v>
      </c>
      <c r="G4272">
        <v>87974</v>
      </c>
      <c r="H4272">
        <f t="shared" si="488"/>
        <v>87974</v>
      </c>
      <c r="I4272" t="str">
        <f t="shared" si="490"/>
        <v>60001-100000</v>
      </c>
      <c r="O4272">
        <f t="shared" si="489"/>
        <v>24684.5</v>
      </c>
      <c r="P4272">
        <f t="shared" si="491"/>
        <v>74219.75</v>
      </c>
      <c r="Q4272">
        <f t="shared" si="492"/>
        <v>49535.25</v>
      </c>
      <c r="R4272">
        <f t="shared" si="493"/>
        <v>-49618.375</v>
      </c>
      <c r="S4272">
        <f t="shared" si="494"/>
        <v>148522.625</v>
      </c>
      <c r="T4272">
        <v>87974</v>
      </c>
    </row>
    <row r="4273" spans="1:20" ht="15" thickBot="1" x14ac:dyDescent="0.4">
      <c r="A4273">
        <v>163731</v>
      </c>
      <c r="B4273" s="2">
        <v>41778.750115740739</v>
      </c>
      <c r="C4273" t="s">
        <v>30</v>
      </c>
      <c r="D4273" t="s">
        <v>27</v>
      </c>
      <c r="E4273" s="6" t="s">
        <v>17</v>
      </c>
      <c r="F4273" t="s">
        <v>6</v>
      </c>
      <c r="G4273">
        <v>40750</v>
      </c>
      <c r="H4273">
        <f t="shared" si="488"/>
        <v>40750</v>
      </c>
      <c r="I4273" t="str">
        <f t="shared" si="490"/>
        <v>40001-60000</v>
      </c>
      <c r="O4273">
        <f t="shared" si="489"/>
        <v>24678</v>
      </c>
      <c r="P4273">
        <f t="shared" si="491"/>
        <v>74189</v>
      </c>
      <c r="Q4273">
        <f t="shared" si="492"/>
        <v>49511</v>
      </c>
      <c r="R4273">
        <f t="shared" si="493"/>
        <v>-49588.5</v>
      </c>
      <c r="S4273">
        <f t="shared" si="494"/>
        <v>148455.5</v>
      </c>
      <c r="T4273">
        <v>40750</v>
      </c>
    </row>
    <row r="4274" spans="1:20" ht="15" thickBot="1" x14ac:dyDescent="0.4">
      <c r="A4274">
        <v>41523</v>
      </c>
      <c r="B4274" s="2">
        <v>41778.750416666669</v>
      </c>
      <c r="C4274" t="s">
        <v>31</v>
      </c>
      <c r="D4274" t="s">
        <v>29</v>
      </c>
      <c r="E4274" s="6" t="s">
        <v>17</v>
      </c>
      <c r="F4274" t="s">
        <v>6</v>
      </c>
      <c r="G4274">
        <v>47394</v>
      </c>
      <c r="H4274">
        <f t="shared" si="488"/>
        <v>47394</v>
      </c>
      <c r="I4274" t="str">
        <f t="shared" si="490"/>
        <v>40001-60000</v>
      </c>
      <c r="O4274">
        <f t="shared" si="489"/>
        <v>24669.75</v>
      </c>
      <c r="P4274">
        <f t="shared" si="491"/>
        <v>74199.25</v>
      </c>
      <c r="Q4274">
        <f t="shared" si="492"/>
        <v>49529.5</v>
      </c>
      <c r="R4274">
        <f t="shared" si="493"/>
        <v>-49624.5</v>
      </c>
      <c r="S4274">
        <f t="shared" si="494"/>
        <v>148493.5</v>
      </c>
      <c r="T4274">
        <v>47394</v>
      </c>
    </row>
    <row r="4275" spans="1:20" ht="15" thickBot="1" x14ac:dyDescent="0.4">
      <c r="A4275">
        <v>412637</v>
      </c>
      <c r="B4275" s="2">
        <v>41789.397673611114</v>
      </c>
      <c r="C4275" t="s">
        <v>30</v>
      </c>
      <c r="D4275" t="s">
        <v>28</v>
      </c>
      <c r="E4275" s="6" t="s">
        <v>17</v>
      </c>
      <c r="F4275" t="s">
        <v>6</v>
      </c>
      <c r="G4275">
        <v>35208</v>
      </c>
      <c r="H4275">
        <f t="shared" si="488"/>
        <v>35208</v>
      </c>
      <c r="I4275" t="str">
        <f t="shared" si="490"/>
        <v>20001-40000</v>
      </c>
      <c r="O4275">
        <f t="shared" si="489"/>
        <v>24661.5</v>
      </c>
      <c r="P4275">
        <f t="shared" si="491"/>
        <v>74209.5</v>
      </c>
      <c r="Q4275">
        <f t="shared" si="492"/>
        <v>49548</v>
      </c>
      <c r="R4275">
        <f t="shared" si="493"/>
        <v>-49660.5</v>
      </c>
      <c r="S4275">
        <f t="shared" si="494"/>
        <v>148531.5</v>
      </c>
      <c r="T4275">
        <v>35208</v>
      </c>
    </row>
    <row r="4276" spans="1:20" ht="15" thickBot="1" x14ac:dyDescent="0.4">
      <c r="A4276">
        <v>684308</v>
      </c>
      <c r="B4276" s="2">
        <v>41813.418425925927</v>
      </c>
      <c r="C4276" t="s">
        <v>31</v>
      </c>
      <c r="D4276" t="s">
        <v>28</v>
      </c>
      <c r="E4276" s="6" t="s">
        <v>17</v>
      </c>
      <c r="F4276" t="s">
        <v>6</v>
      </c>
      <c r="G4276">
        <v>45677</v>
      </c>
      <c r="H4276">
        <f t="shared" si="488"/>
        <v>45677</v>
      </c>
      <c r="I4276" t="str">
        <f t="shared" si="490"/>
        <v>40001-60000</v>
      </c>
      <c r="O4276">
        <f t="shared" si="489"/>
        <v>24653.25</v>
      </c>
      <c r="P4276">
        <f t="shared" si="491"/>
        <v>74219.75</v>
      </c>
      <c r="Q4276">
        <f t="shared" si="492"/>
        <v>49566.5</v>
      </c>
      <c r="R4276">
        <f t="shared" si="493"/>
        <v>-49696.5</v>
      </c>
      <c r="S4276">
        <f t="shared" si="494"/>
        <v>148569.5</v>
      </c>
      <c r="T4276">
        <v>45677</v>
      </c>
    </row>
    <row r="4277" spans="1:20" ht="15" thickBot="1" x14ac:dyDescent="0.4">
      <c r="A4277">
        <v>567566</v>
      </c>
      <c r="B4277" s="2">
        <v>41781.778784722221</v>
      </c>
      <c r="C4277" t="s">
        <v>31</v>
      </c>
      <c r="D4277" t="s">
        <v>29</v>
      </c>
      <c r="E4277" s="6" t="s">
        <v>17</v>
      </c>
      <c r="F4277" t="s">
        <v>8</v>
      </c>
      <c r="G4277">
        <v>76190</v>
      </c>
      <c r="H4277">
        <f t="shared" si="488"/>
        <v>76190</v>
      </c>
      <c r="I4277" t="str">
        <f t="shared" si="490"/>
        <v>60001-100000</v>
      </c>
      <c r="O4277">
        <f t="shared" si="489"/>
        <v>24645</v>
      </c>
      <c r="P4277">
        <f t="shared" si="491"/>
        <v>74230</v>
      </c>
      <c r="Q4277">
        <f t="shared" si="492"/>
        <v>49585</v>
      </c>
      <c r="R4277">
        <f t="shared" si="493"/>
        <v>-49732.5</v>
      </c>
      <c r="S4277">
        <f t="shared" si="494"/>
        <v>148607.5</v>
      </c>
      <c r="T4277">
        <v>76190</v>
      </c>
    </row>
    <row r="4278" spans="1:20" ht="15" thickBot="1" x14ac:dyDescent="0.4">
      <c r="A4278">
        <v>331482</v>
      </c>
      <c r="B4278" s="2">
        <v>41787.733726851853</v>
      </c>
      <c r="C4278" t="s">
        <v>30</v>
      </c>
      <c r="D4278" t="s">
        <v>27</v>
      </c>
      <c r="E4278" s="6" t="s">
        <v>17</v>
      </c>
      <c r="F4278" t="s">
        <v>8</v>
      </c>
      <c r="G4278">
        <v>85181</v>
      </c>
      <c r="H4278">
        <f t="shared" si="488"/>
        <v>85181</v>
      </c>
      <c r="I4278" t="str">
        <f t="shared" si="490"/>
        <v>60001-100000</v>
      </c>
      <c r="O4278">
        <f t="shared" si="489"/>
        <v>24643</v>
      </c>
      <c r="P4278">
        <f t="shared" si="491"/>
        <v>74199.25</v>
      </c>
      <c r="Q4278">
        <f t="shared" si="492"/>
        <v>49556.25</v>
      </c>
      <c r="R4278">
        <f t="shared" si="493"/>
        <v>-49691.375</v>
      </c>
      <c r="S4278">
        <f t="shared" si="494"/>
        <v>148533.625</v>
      </c>
      <c r="T4278">
        <v>85181</v>
      </c>
    </row>
    <row r="4279" spans="1:20" ht="15" thickBot="1" x14ac:dyDescent="0.4">
      <c r="A4279">
        <v>791869</v>
      </c>
      <c r="B4279" s="2">
        <v>41787.734780092593</v>
      </c>
      <c r="C4279" t="s">
        <v>30</v>
      </c>
      <c r="D4279" t="s">
        <v>27</v>
      </c>
      <c r="E4279" s="6" t="s">
        <v>17</v>
      </c>
      <c r="F4279" t="s">
        <v>8</v>
      </c>
      <c r="G4279">
        <v>43998</v>
      </c>
      <c r="H4279">
        <f t="shared" si="488"/>
        <v>43998</v>
      </c>
      <c r="I4279" t="str">
        <f t="shared" si="490"/>
        <v>40001-60000</v>
      </c>
      <c r="O4279">
        <f t="shared" si="489"/>
        <v>24641</v>
      </c>
      <c r="P4279">
        <f t="shared" si="491"/>
        <v>74159</v>
      </c>
      <c r="Q4279">
        <f t="shared" si="492"/>
        <v>49518</v>
      </c>
      <c r="R4279">
        <f t="shared" si="493"/>
        <v>-49636</v>
      </c>
      <c r="S4279">
        <f t="shared" si="494"/>
        <v>148436</v>
      </c>
      <c r="T4279">
        <v>43998</v>
      </c>
    </row>
    <row r="4280" spans="1:20" ht="15" thickBot="1" x14ac:dyDescent="0.4">
      <c r="A4280">
        <v>514518</v>
      </c>
      <c r="B4280" s="2">
        <v>41787.736192129632</v>
      </c>
      <c r="C4280" t="s">
        <v>31</v>
      </c>
      <c r="D4280" t="s">
        <v>27</v>
      </c>
      <c r="E4280" s="6" t="s">
        <v>17</v>
      </c>
      <c r="F4280" t="s">
        <v>8</v>
      </c>
      <c r="G4280">
        <v>75838</v>
      </c>
      <c r="H4280">
        <f t="shared" si="488"/>
        <v>75838</v>
      </c>
      <c r="I4280" t="str">
        <f t="shared" si="490"/>
        <v>60001-100000</v>
      </c>
      <c r="O4280">
        <f t="shared" si="489"/>
        <v>24639</v>
      </c>
      <c r="P4280">
        <f t="shared" si="491"/>
        <v>74174</v>
      </c>
      <c r="Q4280">
        <f t="shared" si="492"/>
        <v>49535</v>
      </c>
      <c r="R4280">
        <f t="shared" si="493"/>
        <v>-49663.5</v>
      </c>
      <c r="S4280">
        <f t="shared" si="494"/>
        <v>148476.5</v>
      </c>
      <c r="T4280">
        <v>75838</v>
      </c>
    </row>
    <row r="4281" spans="1:20" ht="15" thickBot="1" x14ac:dyDescent="0.4">
      <c r="A4281">
        <v>880677</v>
      </c>
      <c r="B4281" s="2">
        <v>41797.833287037036</v>
      </c>
      <c r="C4281" t="s">
        <v>31</v>
      </c>
      <c r="D4281" t="s">
        <v>27</v>
      </c>
      <c r="E4281" s="6" t="s">
        <v>17</v>
      </c>
      <c r="F4281" t="s">
        <v>8</v>
      </c>
      <c r="G4281">
        <v>47669</v>
      </c>
      <c r="H4281">
        <f t="shared" si="488"/>
        <v>47669</v>
      </c>
      <c r="I4281" t="str">
        <f t="shared" si="490"/>
        <v>40001-60000</v>
      </c>
      <c r="O4281">
        <f t="shared" si="489"/>
        <v>24637</v>
      </c>
      <c r="P4281">
        <f t="shared" si="491"/>
        <v>74129</v>
      </c>
      <c r="Q4281">
        <f t="shared" si="492"/>
        <v>49492</v>
      </c>
      <c r="R4281">
        <f t="shared" si="493"/>
        <v>-49601</v>
      </c>
      <c r="S4281">
        <f t="shared" si="494"/>
        <v>148367</v>
      </c>
      <c r="T4281">
        <v>47669</v>
      </c>
    </row>
    <row r="4282" spans="1:20" ht="15" thickBot="1" x14ac:dyDescent="0.4">
      <c r="A4282">
        <v>587140</v>
      </c>
      <c r="B4282" s="2">
        <v>41799.509560185186</v>
      </c>
      <c r="C4282" t="s">
        <v>31</v>
      </c>
      <c r="D4282" t="s">
        <v>27</v>
      </c>
      <c r="E4282" s="6" t="s">
        <v>17</v>
      </c>
      <c r="F4282" t="s">
        <v>8</v>
      </c>
      <c r="G4282">
        <v>96520</v>
      </c>
      <c r="H4282">
        <f t="shared" si="488"/>
        <v>96520</v>
      </c>
      <c r="I4282" t="str">
        <f t="shared" si="490"/>
        <v>60001-100000</v>
      </c>
      <c r="O4282">
        <f t="shared" si="489"/>
        <v>24630.5</v>
      </c>
      <c r="P4282">
        <f t="shared" si="491"/>
        <v>74144</v>
      </c>
      <c r="Q4282">
        <f t="shared" si="492"/>
        <v>49513.5</v>
      </c>
      <c r="R4282">
        <f t="shared" si="493"/>
        <v>-49639.75</v>
      </c>
      <c r="S4282">
        <f t="shared" si="494"/>
        <v>148414.25</v>
      </c>
      <c r="T4282">
        <v>96520</v>
      </c>
    </row>
    <row r="4283" spans="1:20" ht="15" thickBot="1" x14ac:dyDescent="0.4">
      <c r="A4283">
        <v>907345</v>
      </c>
      <c r="B4283" s="2">
        <v>41873.396793981483</v>
      </c>
      <c r="C4283" t="s">
        <v>31</v>
      </c>
      <c r="D4283" t="s">
        <v>27</v>
      </c>
      <c r="E4283" s="6" t="s">
        <v>17</v>
      </c>
      <c r="F4283" t="s">
        <v>8</v>
      </c>
      <c r="G4283">
        <v>38140</v>
      </c>
      <c r="H4283">
        <f t="shared" si="488"/>
        <v>38140</v>
      </c>
      <c r="I4283" t="str">
        <f t="shared" si="490"/>
        <v>20001-40000</v>
      </c>
      <c r="O4283">
        <f t="shared" si="489"/>
        <v>24624</v>
      </c>
      <c r="P4283">
        <f t="shared" si="491"/>
        <v>74086.5</v>
      </c>
      <c r="Q4283">
        <f t="shared" si="492"/>
        <v>49462.5</v>
      </c>
      <c r="R4283">
        <f t="shared" si="493"/>
        <v>-49569.75</v>
      </c>
      <c r="S4283">
        <f t="shared" si="494"/>
        <v>148280.25</v>
      </c>
      <c r="T4283">
        <v>38140</v>
      </c>
    </row>
    <row r="4284" spans="1:20" ht="15" thickBot="1" x14ac:dyDescent="0.4">
      <c r="A4284">
        <v>463879</v>
      </c>
      <c r="B4284" s="2">
        <v>41873.397546296299</v>
      </c>
      <c r="C4284" t="s">
        <v>30</v>
      </c>
      <c r="D4284" t="s">
        <v>27</v>
      </c>
      <c r="E4284" s="6" t="s">
        <v>17</v>
      </c>
      <c r="F4284" t="s">
        <v>8</v>
      </c>
      <c r="G4284">
        <v>39857</v>
      </c>
      <c r="H4284">
        <f t="shared" si="488"/>
        <v>39857</v>
      </c>
      <c r="I4284" t="str">
        <f t="shared" si="490"/>
        <v>20001-40000</v>
      </c>
      <c r="O4284">
        <f t="shared" si="489"/>
        <v>24617.5</v>
      </c>
      <c r="P4284">
        <f t="shared" si="491"/>
        <v>74107.75</v>
      </c>
      <c r="Q4284">
        <f t="shared" si="492"/>
        <v>49490.25</v>
      </c>
      <c r="R4284">
        <f t="shared" si="493"/>
        <v>-49617.875</v>
      </c>
      <c r="S4284">
        <f t="shared" si="494"/>
        <v>148343.125</v>
      </c>
      <c r="T4284">
        <v>39857</v>
      </c>
    </row>
    <row r="4285" spans="1:20" ht="15" thickBot="1" x14ac:dyDescent="0.4">
      <c r="A4285">
        <v>734752</v>
      </c>
      <c r="B4285" s="2">
        <v>41873.397870370369</v>
      </c>
      <c r="C4285" t="s">
        <v>30</v>
      </c>
      <c r="D4285" t="s">
        <v>27</v>
      </c>
      <c r="E4285" s="6" t="s">
        <v>17</v>
      </c>
      <c r="F4285" t="s">
        <v>8</v>
      </c>
      <c r="G4285">
        <v>65972</v>
      </c>
      <c r="H4285">
        <f t="shared" si="488"/>
        <v>65972</v>
      </c>
      <c r="I4285" t="str">
        <f t="shared" si="490"/>
        <v>60001-100000</v>
      </c>
      <c r="O4285">
        <f t="shared" si="489"/>
        <v>24611</v>
      </c>
      <c r="P4285">
        <f t="shared" si="491"/>
        <v>74129</v>
      </c>
      <c r="Q4285">
        <f t="shared" si="492"/>
        <v>49518</v>
      </c>
      <c r="R4285">
        <f t="shared" si="493"/>
        <v>-49666</v>
      </c>
      <c r="S4285">
        <f t="shared" si="494"/>
        <v>148406</v>
      </c>
      <c r="T4285">
        <v>65972</v>
      </c>
    </row>
    <row r="4286" spans="1:20" ht="15" thickBot="1" x14ac:dyDescent="0.4">
      <c r="A4286">
        <v>339424</v>
      </c>
      <c r="B4286" s="2">
        <v>41803.396874999999</v>
      </c>
      <c r="C4286" t="s">
        <v>30</v>
      </c>
      <c r="D4286" t="s">
        <v>27</v>
      </c>
      <c r="E4286" s="6" t="s">
        <v>20</v>
      </c>
      <c r="F4286" t="s">
        <v>6</v>
      </c>
      <c r="G4286">
        <v>14479</v>
      </c>
      <c r="H4286">
        <f t="shared" si="488"/>
        <v>14479</v>
      </c>
      <c r="I4286" t="str">
        <f t="shared" si="490"/>
        <v>0-20,000</v>
      </c>
      <c r="O4286">
        <f t="shared" si="489"/>
        <v>24610.25</v>
      </c>
      <c r="P4286">
        <f t="shared" si="491"/>
        <v>74144</v>
      </c>
      <c r="Q4286">
        <f t="shared" si="492"/>
        <v>49533.75</v>
      </c>
      <c r="R4286">
        <f t="shared" si="493"/>
        <v>-49690.375</v>
      </c>
      <c r="S4286">
        <f t="shared" si="494"/>
        <v>148444.625</v>
      </c>
      <c r="T4286">
        <v>14479</v>
      </c>
    </row>
    <row r="4287" spans="1:20" ht="15" thickBot="1" x14ac:dyDescent="0.4">
      <c r="A4287">
        <v>569637</v>
      </c>
      <c r="B4287" s="2">
        <v>41803.397280092591</v>
      </c>
      <c r="C4287" t="s">
        <v>31</v>
      </c>
      <c r="D4287" t="s">
        <v>28</v>
      </c>
      <c r="E4287" s="6" t="s">
        <v>20</v>
      </c>
      <c r="F4287" t="s">
        <v>6</v>
      </c>
      <c r="G4287">
        <v>28973</v>
      </c>
      <c r="H4287">
        <f t="shared" si="488"/>
        <v>28973</v>
      </c>
      <c r="I4287" t="str">
        <f t="shared" si="490"/>
        <v>20001-40000</v>
      </c>
      <c r="O4287">
        <f t="shared" si="489"/>
        <v>24624</v>
      </c>
      <c r="P4287">
        <f t="shared" si="491"/>
        <v>74159</v>
      </c>
      <c r="Q4287">
        <f t="shared" si="492"/>
        <v>49535</v>
      </c>
      <c r="R4287">
        <f t="shared" si="493"/>
        <v>-49678.5</v>
      </c>
      <c r="S4287">
        <f t="shared" si="494"/>
        <v>148461.5</v>
      </c>
      <c r="T4287">
        <v>28973</v>
      </c>
    </row>
    <row r="4288" spans="1:20" ht="15" thickBot="1" x14ac:dyDescent="0.4">
      <c r="A4288">
        <v>790921</v>
      </c>
      <c r="B4288" s="2">
        <v>41876.508159722223</v>
      </c>
      <c r="C4288" t="s">
        <v>30</v>
      </c>
      <c r="D4288" t="s">
        <v>27</v>
      </c>
      <c r="E4288" s="6" t="s">
        <v>20</v>
      </c>
      <c r="F4288" t="s">
        <v>6</v>
      </c>
      <c r="G4288">
        <v>20429</v>
      </c>
      <c r="H4288">
        <f t="shared" si="488"/>
        <v>20429</v>
      </c>
      <c r="I4288" t="str">
        <f t="shared" si="490"/>
        <v>20001-40000</v>
      </c>
      <c r="O4288">
        <f t="shared" si="489"/>
        <v>24617.5</v>
      </c>
      <c r="P4288">
        <f t="shared" si="491"/>
        <v>74174</v>
      </c>
      <c r="Q4288">
        <f t="shared" si="492"/>
        <v>49556.5</v>
      </c>
      <c r="R4288">
        <f t="shared" si="493"/>
        <v>-49717.25</v>
      </c>
      <c r="S4288">
        <f t="shared" si="494"/>
        <v>148508.75</v>
      </c>
      <c r="T4288">
        <v>20429</v>
      </c>
    </row>
    <row r="4289" spans="1:20" ht="15" thickBot="1" x14ac:dyDescent="0.4">
      <c r="A4289">
        <v>952941</v>
      </c>
      <c r="B4289" s="2">
        <v>41846.397627314815</v>
      </c>
      <c r="C4289" t="s">
        <v>31</v>
      </c>
      <c r="D4289" t="s">
        <v>27</v>
      </c>
      <c r="E4289" s="6" t="s">
        <v>20</v>
      </c>
      <c r="F4289" t="s">
        <v>10</v>
      </c>
      <c r="G4289">
        <v>84076</v>
      </c>
      <c r="H4289">
        <f t="shared" si="488"/>
        <v>84076</v>
      </c>
      <c r="I4289" t="str">
        <f t="shared" si="490"/>
        <v>60001-100000</v>
      </c>
      <c r="O4289">
        <f t="shared" si="489"/>
        <v>24637</v>
      </c>
      <c r="P4289">
        <f t="shared" si="491"/>
        <v>74189</v>
      </c>
      <c r="Q4289">
        <f t="shared" si="492"/>
        <v>49552</v>
      </c>
      <c r="R4289">
        <f t="shared" si="493"/>
        <v>-49691</v>
      </c>
      <c r="S4289">
        <f t="shared" si="494"/>
        <v>148517</v>
      </c>
      <c r="T4289">
        <v>84076</v>
      </c>
    </row>
    <row r="4290" spans="1:20" ht="15" thickBot="1" x14ac:dyDescent="0.4">
      <c r="A4290">
        <v>960244</v>
      </c>
      <c r="B4290" s="2">
        <v>41846.397812499999</v>
      </c>
      <c r="C4290" t="s">
        <v>31</v>
      </c>
      <c r="D4290" t="s">
        <v>27</v>
      </c>
      <c r="E4290" s="6" t="s">
        <v>20</v>
      </c>
      <c r="F4290" t="s">
        <v>10</v>
      </c>
      <c r="G4290">
        <v>59122</v>
      </c>
      <c r="H4290">
        <f t="shared" ref="H4290:H4353" si="495">IF(OR(G4290 &lt; R4290, G4290 &gt; S4290), $O$1, G4290)</f>
        <v>59122</v>
      </c>
      <c r="I4290" t="str">
        <f t="shared" si="490"/>
        <v>40001-60000</v>
      </c>
      <c r="O4290">
        <f t="shared" ref="O4290:O4353" si="496">QUARTILE(G4290:G11457,1)</f>
        <v>24630.5</v>
      </c>
      <c r="P4290">
        <f t="shared" si="491"/>
        <v>74144</v>
      </c>
      <c r="Q4290">
        <f t="shared" si="492"/>
        <v>49513.5</v>
      </c>
      <c r="R4290">
        <f t="shared" si="493"/>
        <v>-49639.75</v>
      </c>
      <c r="S4290">
        <f t="shared" si="494"/>
        <v>148414.25</v>
      </c>
      <c r="T4290">
        <v>59122</v>
      </c>
    </row>
    <row r="4291" spans="1:20" ht="15" thickBot="1" x14ac:dyDescent="0.4">
      <c r="A4291">
        <v>580852</v>
      </c>
      <c r="B4291" s="2">
        <v>41843.778275462966</v>
      </c>
      <c r="C4291" t="s">
        <v>30</v>
      </c>
      <c r="D4291" t="s">
        <v>27</v>
      </c>
      <c r="E4291" s="6" t="s">
        <v>20</v>
      </c>
      <c r="F4291" t="s">
        <v>10</v>
      </c>
      <c r="G4291">
        <v>27954</v>
      </c>
      <c r="H4291">
        <f t="shared" si="495"/>
        <v>27954</v>
      </c>
      <c r="I4291" t="str">
        <f t="shared" ref="I4291:I4354" si="497">IF(H4291&lt;=20000,"0-20,000",IF(H4291&lt;=40000,"20001-40000",IF(H4291&lt;=60000,"40001-60000",IF(H4291&lt;=100000,"60001-100000","above 1 lakh"))))</f>
        <v>20001-40000</v>
      </c>
      <c r="O4291">
        <f t="shared" si="496"/>
        <v>24624</v>
      </c>
      <c r="P4291">
        <f t="shared" ref="P4291:P4354" si="498">QUARTILE(G4291:G11458,3)</f>
        <v>74159</v>
      </c>
      <c r="Q4291">
        <f t="shared" ref="Q4291:Q4354" si="499">P4291-O4291</f>
        <v>49535</v>
      </c>
      <c r="R4291">
        <f t="shared" ref="R4291:R4354" si="500">O4291-1.5*Q4291</f>
        <v>-49678.5</v>
      </c>
      <c r="S4291">
        <f t="shared" ref="S4291:S4354" si="501">P4291+1.5*Q4291</f>
        <v>148461.5</v>
      </c>
      <c r="T4291">
        <v>27954</v>
      </c>
    </row>
    <row r="4292" spans="1:20" ht="15" thickBot="1" x14ac:dyDescent="0.4">
      <c r="A4292">
        <v>496208</v>
      </c>
      <c r="B4292" s="2">
        <v>41867.676215277781</v>
      </c>
      <c r="C4292" t="s">
        <v>31</v>
      </c>
      <c r="D4292" t="s">
        <v>27</v>
      </c>
      <c r="E4292" s="6" t="s">
        <v>20</v>
      </c>
      <c r="F4292" t="s">
        <v>6</v>
      </c>
      <c r="G4292">
        <v>56076</v>
      </c>
      <c r="H4292">
        <f t="shared" si="495"/>
        <v>56076</v>
      </c>
      <c r="I4292" t="str">
        <f t="shared" si="497"/>
        <v>40001-60000</v>
      </c>
      <c r="O4292">
        <f t="shared" si="496"/>
        <v>24617.5</v>
      </c>
      <c r="P4292">
        <f t="shared" si="498"/>
        <v>74174</v>
      </c>
      <c r="Q4292">
        <f t="shared" si="499"/>
        <v>49556.5</v>
      </c>
      <c r="R4292">
        <f t="shared" si="500"/>
        <v>-49717.25</v>
      </c>
      <c r="S4292">
        <f t="shared" si="501"/>
        <v>148508.75</v>
      </c>
      <c r="T4292">
        <v>56076</v>
      </c>
    </row>
    <row r="4293" spans="1:20" ht="15" thickBot="1" x14ac:dyDescent="0.4">
      <c r="A4293">
        <v>187773</v>
      </c>
      <c r="B4293" s="2">
        <v>41792.397222222222</v>
      </c>
      <c r="C4293" t="s">
        <v>30</v>
      </c>
      <c r="D4293" t="s">
        <v>27</v>
      </c>
      <c r="E4293" s="6" t="s">
        <v>17</v>
      </c>
      <c r="F4293" t="s">
        <v>5</v>
      </c>
      <c r="G4293">
        <v>66781</v>
      </c>
      <c r="H4293">
        <f t="shared" si="495"/>
        <v>66781</v>
      </c>
      <c r="I4293" t="str">
        <f t="shared" si="497"/>
        <v>60001-100000</v>
      </c>
      <c r="O4293">
        <f t="shared" si="496"/>
        <v>24611</v>
      </c>
      <c r="P4293">
        <f t="shared" si="498"/>
        <v>74189</v>
      </c>
      <c r="Q4293">
        <f t="shared" si="499"/>
        <v>49578</v>
      </c>
      <c r="R4293">
        <f t="shared" si="500"/>
        <v>-49756</v>
      </c>
      <c r="S4293">
        <f t="shared" si="501"/>
        <v>148556</v>
      </c>
      <c r="T4293">
        <v>66781</v>
      </c>
    </row>
    <row r="4294" spans="1:20" ht="15" thickBot="1" x14ac:dyDescent="0.4">
      <c r="A4294">
        <v>265723</v>
      </c>
      <c r="B4294" s="2">
        <v>41773.51353009259</v>
      </c>
      <c r="C4294" t="s">
        <v>31</v>
      </c>
      <c r="D4294" t="s">
        <v>27</v>
      </c>
      <c r="E4294" s="6" t="s">
        <v>17</v>
      </c>
      <c r="F4294" t="s">
        <v>10</v>
      </c>
      <c r="G4294">
        <v>55316</v>
      </c>
      <c r="H4294">
        <f t="shared" si="495"/>
        <v>55316</v>
      </c>
      <c r="I4294" t="str">
        <f t="shared" si="497"/>
        <v>40001-60000</v>
      </c>
      <c r="O4294">
        <f t="shared" si="496"/>
        <v>24610.25</v>
      </c>
      <c r="P4294">
        <f t="shared" si="498"/>
        <v>74199.25</v>
      </c>
      <c r="Q4294">
        <f t="shared" si="499"/>
        <v>49589</v>
      </c>
      <c r="R4294">
        <f t="shared" si="500"/>
        <v>-49773.25</v>
      </c>
      <c r="S4294">
        <f t="shared" si="501"/>
        <v>148582.75</v>
      </c>
      <c r="T4294">
        <v>55316</v>
      </c>
    </row>
    <row r="4295" spans="1:20" ht="15" thickBot="1" x14ac:dyDescent="0.4">
      <c r="A4295">
        <v>271192</v>
      </c>
      <c r="B4295" s="2">
        <v>41793.737812500003</v>
      </c>
      <c r="C4295" t="s">
        <v>30</v>
      </c>
      <c r="D4295" t="s">
        <v>29</v>
      </c>
      <c r="E4295" s="6" t="s">
        <v>15</v>
      </c>
      <c r="F4295" t="s">
        <v>2</v>
      </c>
      <c r="G4295">
        <v>94197</v>
      </c>
      <c r="H4295">
        <f t="shared" si="495"/>
        <v>94197</v>
      </c>
      <c r="I4295" t="str">
        <f t="shared" si="497"/>
        <v>60001-100000</v>
      </c>
      <c r="O4295">
        <f t="shared" si="496"/>
        <v>24609.5</v>
      </c>
      <c r="P4295">
        <f t="shared" si="498"/>
        <v>74209.5</v>
      </c>
      <c r="Q4295">
        <f t="shared" si="499"/>
        <v>49600</v>
      </c>
      <c r="R4295">
        <f t="shared" si="500"/>
        <v>-49790.5</v>
      </c>
      <c r="S4295">
        <f t="shared" si="501"/>
        <v>148609.5</v>
      </c>
      <c r="T4295">
        <v>94197</v>
      </c>
    </row>
    <row r="4296" spans="1:20" ht="15" thickBot="1" x14ac:dyDescent="0.4">
      <c r="A4296">
        <v>12289</v>
      </c>
      <c r="B4296" s="2">
        <v>41793.738518518519</v>
      </c>
      <c r="C4296" t="s">
        <v>31</v>
      </c>
      <c r="D4296" t="s">
        <v>27</v>
      </c>
      <c r="E4296" s="6" t="s">
        <v>15</v>
      </c>
      <c r="F4296" t="s">
        <v>2</v>
      </c>
      <c r="G4296">
        <v>65697</v>
      </c>
      <c r="H4296">
        <f t="shared" si="495"/>
        <v>65697</v>
      </c>
      <c r="I4296" t="str">
        <f t="shared" si="497"/>
        <v>60001-100000</v>
      </c>
      <c r="O4296">
        <f t="shared" si="496"/>
        <v>24608.75</v>
      </c>
      <c r="P4296">
        <f t="shared" si="498"/>
        <v>74174</v>
      </c>
      <c r="Q4296">
        <f t="shared" si="499"/>
        <v>49565.25</v>
      </c>
      <c r="R4296">
        <f t="shared" si="500"/>
        <v>-49739.125</v>
      </c>
      <c r="S4296">
        <f t="shared" si="501"/>
        <v>148521.875</v>
      </c>
      <c r="T4296">
        <v>65697</v>
      </c>
    </row>
    <row r="4297" spans="1:20" ht="15" thickBot="1" x14ac:dyDescent="0.4">
      <c r="A4297">
        <v>666242</v>
      </c>
      <c r="B4297" s="2">
        <v>41855.398657407408</v>
      </c>
      <c r="C4297" t="s">
        <v>31</v>
      </c>
      <c r="D4297" t="s">
        <v>27</v>
      </c>
      <c r="E4297" s="6" t="s">
        <v>15</v>
      </c>
      <c r="F4297" t="s">
        <v>2</v>
      </c>
      <c r="G4297">
        <v>97394</v>
      </c>
      <c r="H4297">
        <f t="shared" si="495"/>
        <v>97394</v>
      </c>
      <c r="I4297" t="str">
        <f t="shared" si="497"/>
        <v>60001-100000</v>
      </c>
      <c r="O4297">
        <f t="shared" si="496"/>
        <v>24608</v>
      </c>
      <c r="P4297">
        <f t="shared" si="498"/>
        <v>74189</v>
      </c>
      <c r="Q4297">
        <f t="shared" si="499"/>
        <v>49581</v>
      </c>
      <c r="R4297">
        <f t="shared" si="500"/>
        <v>-49763.5</v>
      </c>
      <c r="S4297">
        <f t="shared" si="501"/>
        <v>148560.5</v>
      </c>
      <c r="T4297">
        <v>97394</v>
      </c>
    </row>
    <row r="4298" spans="1:20" ht="15" thickBot="1" x14ac:dyDescent="0.4">
      <c r="A4298">
        <v>349387</v>
      </c>
      <c r="B4298" s="2">
        <v>41855.399409722224</v>
      </c>
      <c r="C4298" t="s">
        <v>30</v>
      </c>
      <c r="D4298" t="s">
        <v>27</v>
      </c>
      <c r="E4298" s="6" t="s">
        <v>15</v>
      </c>
      <c r="F4298" t="s">
        <v>2</v>
      </c>
      <c r="G4298">
        <v>72392</v>
      </c>
      <c r="H4298">
        <f t="shared" si="495"/>
        <v>72392</v>
      </c>
      <c r="I4298" t="str">
        <f t="shared" si="497"/>
        <v>60001-100000</v>
      </c>
      <c r="O4298">
        <f t="shared" si="496"/>
        <v>24595.75</v>
      </c>
      <c r="P4298">
        <f t="shared" si="498"/>
        <v>74144</v>
      </c>
      <c r="Q4298">
        <f t="shared" si="499"/>
        <v>49548.25</v>
      </c>
      <c r="R4298">
        <f t="shared" si="500"/>
        <v>-49726.625</v>
      </c>
      <c r="S4298">
        <f t="shared" si="501"/>
        <v>148466.375</v>
      </c>
      <c r="T4298">
        <v>72392</v>
      </c>
    </row>
    <row r="4299" spans="1:20" ht="15" thickBot="1" x14ac:dyDescent="0.4">
      <c r="A4299">
        <v>965315</v>
      </c>
      <c r="B4299" s="2">
        <v>41867.518495370372</v>
      </c>
      <c r="C4299" t="s">
        <v>31</v>
      </c>
      <c r="D4299" t="s">
        <v>27</v>
      </c>
      <c r="E4299" s="6" t="s">
        <v>15</v>
      </c>
      <c r="F4299" t="s">
        <v>2</v>
      </c>
      <c r="G4299">
        <v>75130</v>
      </c>
      <c r="H4299">
        <f t="shared" si="495"/>
        <v>75130</v>
      </c>
      <c r="I4299" t="str">
        <f t="shared" si="497"/>
        <v>60001-100000</v>
      </c>
      <c r="O4299">
        <f t="shared" si="496"/>
        <v>24583.5</v>
      </c>
      <c r="P4299">
        <f t="shared" si="498"/>
        <v>74159</v>
      </c>
      <c r="Q4299">
        <f t="shared" si="499"/>
        <v>49575.5</v>
      </c>
      <c r="R4299">
        <f t="shared" si="500"/>
        <v>-49779.75</v>
      </c>
      <c r="S4299">
        <f t="shared" si="501"/>
        <v>148522.25</v>
      </c>
      <c r="T4299">
        <v>75130</v>
      </c>
    </row>
    <row r="4300" spans="1:20" ht="15" thickBot="1" x14ac:dyDescent="0.4">
      <c r="A4300">
        <v>714755</v>
      </c>
      <c r="B4300" s="2">
        <v>41867.520104166666</v>
      </c>
      <c r="C4300" t="s">
        <v>31</v>
      </c>
      <c r="D4300" t="s">
        <v>27</v>
      </c>
      <c r="E4300" s="6" t="s">
        <v>15</v>
      </c>
      <c r="F4300" t="s">
        <v>2</v>
      </c>
      <c r="G4300">
        <v>87943</v>
      </c>
      <c r="H4300">
        <f t="shared" si="495"/>
        <v>87943</v>
      </c>
      <c r="I4300" t="str">
        <f t="shared" si="497"/>
        <v>60001-100000</v>
      </c>
      <c r="O4300">
        <f t="shared" si="496"/>
        <v>24571.25</v>
      </c>
      <c r="P4300">
        <f t="shared" si="498"/>
        <v>74107.75</v>
      </c>
      <c r="Q4300">
        <f t="shared" si="499"/>
        <v>49536.5</v>
      </c>
      <c r="R4300">
        <f t="shared" si="500"/>
        <v>-49733.5</v>
      </c>
      <c r="S4300">
        <f t="shared" si="501"/>
        <v>148412.5</v>
      </c>
      <c r="T4300">
        <v>87943</v>
      </c>
    </row>
    <row r="4301" spans="1:20" ht="15" thickBot="1" x14ac:dyDescent="0.4">
      <c r="A4301">
        <v>958624</v>
      </c>
      <c r="B4301" s="2">
        <v>41878.379837962966</v>
      </c>
      <c r="C4301" t="s">
        <v>31</v>
      </c>
      <c r="D4301" t="s">
        <v>29</v>
      </c>
      <c r="E4301" s="6" t="s">
        <v>15</v>
      </c>
      <c r="F4301" t="s">
        <v>2</v>
      </c>
      <c r="G4301">
        <v>67152</v>
      </c>
      <c r="H4301">
        <f t="shared" si="495"/>
        <v>67152</v>
      </c>
      <c r="I4301" t="str">
        <f t="shared" si="497"/>
        <v>60001-100000</v>
      </c>
      <c r="O4301">
        <f t="shared" si="496"/>
        <v>24559</v>
      </c>
      <c r="P4301">
        <f t="shared" si="498"/>
        <v>74044</v>
      </c>
      <c r="Q4301">
        <f t="shared" si="499"/>
        <v>49485</v>
      </c>
      <c r="R4301">
        <f t="shared" si="500"/>
        <v>-49668.5</v>
      </c>
      <c r="S4301">
        <f t="shared" si="501"/>
        <v>148271.5</v>
      </c>
      <c r="T4301">
        <v>67152</v>
      </c>
    </row>
    <row r="4302" spans="1:20" ht="15" thickBot="1" x14ac:dyDescent="0.4">
      <c r="A4302">
        <v>865900</v>
      </c>
      <c r="B4302" s="2">
        <v>41813.397800925923</v>
      </c>
      <c r="C4302" t="s">
        <v>31</v>
      </c>
      <c r="D4302" t="s">
        <v>29</v>
      </c>
      <c r="E4302" s="6" t="s">
        <v>20</v>
      </c>
      <c r="F4302" t="s">
        <v>2</v>
      </c>
      <c r="G4302">
        <v>86665</v>
      </c>
      <c r="H4302">
        <f t="shared" si="495"/>
        <v>86665</v>
      </c>
      <c r="I4302" t="str">
        <f t="shared" si="497"/>
        <v>60001-100000</v>
      </c>
      <c r="O4302">
        <f t="shared" si="496"/>
        <v>24556</v>
      </c>
      <c r="P4302">
        <f t="shared" si="498"/>
        <v>74065.25</v>
      </c>
      <c r="Q4302">
        <f t="shared" si="499"/>
        <v>49509.25</v>
      </c>
      <c r="R4302">
        <f t="shared" si="500"/>
        <v>-49707.875</v>
      </c>
      <c r="S4302">
        <f t="shared" si="501"/>
        <v>148329.125</v>
      </c>
      <c r="T4302">
        <v>86665</v>
      </c>
    </row>
    <row r="4303" spans="1:20" ht="15" thickBot="1" x14ac:dyDescent="0.4">
      <c r="A4303">
        <v>257842</v>
      </c>
      <c r="B4303" s="2">
        <v>41813.397164351853</v>
      </c>
      <c r="C4303" t="s">
        <v>30</v>
      </c>
      <c r="D4303" t="s">
        <v>28</v>
      </c>
      <c r="E4303" s="6" t="s">
        <v>20</v>
      </c>
      <c r="F4303" t="s">
        <v>2</v>
      </c>
      <c r="G4303">
        <v>5777</v>
      </c>
      <c r="H4303">
        <f t="shared" si="495"/>
        <v>5777</v>
      </c>
      <c r="I4303" t="str">
        <f t="shared" si="497"/>
        <v>0-20,000</v>
      </c>
      <c r="O4303">
        <f t="shared" si="496"/>
        <v>24553</v>
      </c>
      <c r="P4303">
        <f t="shared" si="498"/>
        <v>74016.5</v>
      </c>
      <c r="Q4303">
        <f t="shared" si="499"/>
        <v>49463.5</v>
      </c>
      <c r="R4303">
        <f t="shared" si="500"/>
        <v>-49642.25</v>
      </c>
      <c r="S4303">
        <f t="shared" si="501"/>
        <v>148211.75</v>
      </c>
      <c r="T4303">
        <v>5777</v>
      </c>
    </row>
    <row r="4304" spans="1:20" ht="15" thickBot="1" x14ac:dyDescent="0.4">
      <c r="A4304">
        <v>208088</v>
      </c>
      <c r="B4304" s="2">
        <v>41793.401250000003</v>
      </c>
      <c r="C4304" t="s">
        <v>30</v>
      </c>
      <c r="D4304" t="s">
        <v>29</v>
      </c>
      <c r="E4304" s="6" t="s">
        <v>19</v>
      </c>
      <c r="F4304" t="s">
        <v>4</v>
      </c>
      <c r="G4304">
        <v>2001</v>
      </c>
      <c r="H4304">
        <f t="shared" si="495"/>
        <v>2001</v>
      </c>
      <c r="I4304" t="str">
        <f t="shared" si="497"/>
        <v>0-20,000</v>
      </c>
      <c r="O4304">
        <f t="shared" si="496"/>
        <v>24571.25</v>
      </c>
      <c r="P4304">
        <f t="shared" si="498"/>
        <v>74030.25</v>
      </c>
      <c r="Q4304">
        <f t="shared" si="499"/>
        <v>49459</v>
      </c>
      <c r="R4304">
        <f t="shared" si="500"/>
        <v>-49617.25</v>
      </c>
      <c r="S4304">
        <f t="shared" si="501"/>
        <v>148218.75</v>
      </c>
      <c r="T4304">
        <v>2001</v>
      </c>
    </row>
    <row r="4305" spans="1:20" ht="15" thickBot="1" x14ac:dyDescent="0.4">
      <c r="A4305">
        <v>91590</v>
      </c>
      <c r="B4305" s="2">
        <v>41800.831678240742</v>
      </c>
      <c r="C4305" t="s">
        <v>31</v>
      </c>
      <c r="D4305" t="s">
        <v>29</v>
      </c>
      <c r="E4305" s="6" t="s">
        <v>19</v>
      </c>
      <c r="F4305" t="s">
        <v>4</v>
      </c>
      <c r="G4305">
        <v>10775</v>
      </c>
      <c r="H4305">
        <f t="shared" si="495"/>
        <v>10775</v>
      </c>
      <c r="I4305" t="str">
        <f t="shared" si="497"/>
        <v>0-20,000</v>
      </c>
      <c r="O4305">
        <f t="shared" si="496"/>
        <v>24608</v>
      </c>
      <c r="P4305">
        <f t="shared" si="498"/>
        <v>74044</v>
      </c>
      <c r="Q4305">
        <f t="shared" si="499"/>
        <v>49436</v>
      </c>
      <c r="R4305">
        <f t="shared" si="500"/>
        <v>-49546</v>
      </c>
      <c r="S4305">
        <f t="shared" si="501"/>
        <v>148198</v>
      </c>
      <c r="T4305">
        <v>10775</v>
      </c>
    </row>
    <row r="4306" spans="1:20" ht="15" thickBot="1" x14ac:dyDescent="0.4">
      <c r="A4306">
        <v>803551</v>
      </c>
      <c r="B4306" s="2">
        <v>41803.432256944441</v>
      </c>
      <c r="C4306" t="s">
        <v>30</v>
      </c>
      <c r="D4306" t="s">
        <v>29</v>
      </c>
      <c r="E4306" s="6" t="s">
        <v>19</v>
      </c>
      <c r="F4306" t="s">
        <v>1</v>
      </c>
      <c r="G4306">
        <v>67827</v>
      </c>
      <c r="H4306">
        <f t="shared" si="495"/>
        <v>67827</v>
      </c>
      <c r="I4306" t="str">
        <f t="shared" si="497"/>
        <v>60001-100000</v>
      </c>
      <c r="O4306">
        <f t="shared" si="496"/>
        <v>24610.25</v>
      </c>
      <c r="P4306">
        <f t="shared" si="498"/>
        <v>74065.25</v>
      </c>
      <c r="Q4306">
        <f t="shared" si="499"/>
        <v>49455</v>
      </c>
      <c r="R4306">
        <f t="shared" si="500"/>
        <v>-49572.25</v>
      </c>
      <c r="S4306">
        <f t="shared" si="501"/>
        <v>148247.75</v>
      </c>
      <c r="T4306">
        <v>67827</v>
      </c>
    </row>
    <row r="4307" spans="1:20" ht="15" thickBot="1" x14ac:dyDescent="0.4">
      <c r="A4307">
        <v>870513</v>
      </c>
      <c r="B4307" s="2">
        <v>41803.434918981482</v>
      </c>
      <c r="C4307" t="s">
        <v>31</v>
      </c>
      <c r="D4307" t="s">
        <v>29</v>
      </c>
      <c r="E4307" s="6" t="s">
        <v>19</v>
      </c>
      <c r="F4307" t="s">
        <v>1</v>
      </c>
      <c r="G4307">
        <v>98583</v>
      </c>
      <c r="H4307">
        <f t="shared" si="495"/>
        <v>98583</v>
      </c>
      <c r="I4307" t="str">
        <f t="shared" si="497"/>
        <v>60001-100000</v>
      </c>
      <c r="O4307">
        <f t="shared" si="496"/>
        <v>24609.5</v>
      </c>
      <c r="P4307">
        <f t="shared" si="498"/>
        <v>74086.5</v>
      </c>
      <c r="Q4307">
        <f t="shared" si="499"/>
        <v>49477</v>
      </c>
      <c r="R4307">
        <f t="shared" si="500"/>
        <v>-49606</v>
      </c>
      <c r="S4307">
        <f t="shared" si="501"/>
        <v>148302</v>
      </c>
      <c r="T4307">
        <v>98583</v>
      </c>
    </row>
    <row r="4308" spans="1:20" ht="15" thickBot="1" x14ac:dyDescent="0.4">
      <c r="A4308">
        <v>991691</v>
      </c>
      <c r="B4308" s="2">
        <v>41803.435393518521</v>
      </c>
      <c r="C4308" t="s">
        <v>31</v>
      </c>
      <c r="D4308" t="s">
        <v>29</v>
      </c>
      <c r="E4308" s="6" t="s">
        <v>19</v>
      </c>
      <c r="F4308" t="s">
        <v>1</v>
      </c>
      <c r="G4308">
        <v>51925</v>
      </c>
      <c r="H4308">
        <f t="shared" si="495"/>
        <v>51925</v>
      </c>
      <c r="I4308" t="str">
        <f t="shared" si="497"/>
        <v>40001-60000</v>
      </c>
      <c r="O4308">
        <f t="shared" si="496"/>
        <v>24608.75</v>
      </c>
      <c r="P4308">
        <f t="shared" si="498"/>
        <v>74030.25</v>
      </c>
      <c r="Q4308">
        <f t="shared" si="499"/>
        <v>49421.5</v>
      </c>
      <c r="R4308">
        <f t="shared" si="500"/>
        <v>-49523.5</v>
      </c>
      <c r="S4308">
        <f t="shared" si="501"/>
        <v>148162.5</v>
      </c>
      <c r="T4308">
        <v>51925</v>
      </c>
    </row>
    <row r="4309" spans="1:20" ht="15" thickBot="1" x14ac:dyDescent="0.4">
      <c r="A4309">
        <v>392116</v>
      </c>
      <c r="B4309" s="2">
        <v>41803.435717592591</v>
      </c>
      <c r="C4309" t="s">
        <v>30</v>
      </c>
      <c r="D4309" t="s">
        <v>29</v>
      </c>
      <c r="E4309" s="6" t="s">
        <v>19</v>
      </c>
      <c r="F4309" t="s">
        <v>1</v>
      </c>
      <c r="G4309">
        <v>98278</v>
      </c>
      <c r="H4309">
        <f t="shared" si="495"/>
        <v>98278</v>
      </c>
      <c r="I4309" t="str">
        <f t="shared" si="497"/>
        <v>60001-100000</v>
      </c>
      <c r="O4309">
        <f t="shared" si="496"/>
        <v>24608</v>
      </c>
      <c r="P4309">
        <f t="shared" si="498"/>
        <v>74044</v>
      </c>
      <c r="Q4309">
        <f t="shared" si="499"/>
        <v>49436</v>
      </c>
      <c r="R4309">
        <f t="shared" si="500"/>
        <v>-49546</v>
      </c>
      <c r="S4309">
        <f t="shared" si="501"/>
        <v>148198</v>
      </c>
      <c r="T4309">
        <v>98278</v>
      </c>
    </row>
    <row r="4310" spans="1:20" ht="15" thickBot="1" x14ac:dyDescent="0.4">
      <c r="A4310">
        <v>603744</v>
      </c>
      <c r="B4310" s="2">
        <v>41810.004374999997</v>
      </c>
      <c r="C4310" t="s">
        <v>31</v>
      </c>
      <c r="D4310" t="s">
        <v>29</v>
      </c>
      <c r="E4310" s="6" t="s">
        <v>19</v>
      </c>
      <c r="F4310" t="s">
        <v>4</v>
      </c>
      <c r="G4310">
        <v>77953</v>
      </c>
      <c r="H4310">
        <f t="shared" si="495"/>
        <v>77953</v>
      </c>
      <c r="I4310" t="str">
        <f t="shared" si="497"/>
        <v>60001-100000</v>
      </c>
      <c r="O4310">
        <f t="shared" si="496"/>
        <v>24595.75</v>
      </c>
      <c r="P4310">
        <f t="shared" si="498"/>
        <v>74002.75</v>
      </c>
      <c r="Q4310">
        <f t="shared" si="499"/>
        <v>49407</v>
      </c>
      <c r="R4310">
        <f t="shared" si="500"/>
        <v>-49514.75</v>
      </c>
      <c r="S4310">
        <f t="shared" si="501"/>
        <v>148113.25</v>
      </c>
      <c r="T4310">
        <v>77953</v>
      </c>
    </row>
    <row r="4311" spans="1:20" ht="15" thickBot="1" x14ac:dyDescent="0.4">
      <c r="A4311">
        <v>985432</v>
      </c>
      <c r="B4311" s="2">
        <v>41816.500787037039</v>
      </c>
      <c r="C4311" t="s">
        <v>31</v>
      </c>
      <c r="D4311" t="s">
        <v>29</v>
      </c>
      <c r="E4311" s="6" t="s">
        <v>19</v>
      </c>
      <c r="F4311" t="s">
        <v>1</v>
      </c>
      <c r="G4311">
        <v>79311</v>
      </c>
      <c r="H4311">
        <f t="shared" si="495"/>
        <v>79311</v>
      </c>
      <c r="I4311" t="str">
        <f t="shared" si="497"/>
        <v>60001-100000</v>
      </c>
      <c r="O4311">
        <f t="shared" si="496"/>
        <v>24583.5</v>
      </c>
      <c r="P4311">
        <f t="shared" si="498"/>
        <v>73988.5</v>
      </c>
      <c r="Q4311">
        <f t="shared" si="499"/>
        <v>49405</v>
      </c>
      <c r="R4311">
        <f t="shared" si="500"/>
        <v>-49524</v>
      </c>
      <c r="S4311">
        <f t="shared" si="501"/>
        <v>148096</v>
      </c>
      <c r="T4311">
        <v>79311</v>
      </c>
    </row>
    <row r="4312" spans="1:20" ht="15" thickBot="1" x14ac:dyDescent="0.4">
      <c r="A4312">
        <v>843215</v>
      </c>
      <c r="B4312" s="2">
        <v>41816.502476851849</v>
      </c>
      <c r="C4312" t="s">
        <v>31</v>
      </c>
      <c r="D4312" t="s">
        <v>29</v>
      </c>
      <c r="E4312" s="6" t="s">
        <v>19</v>
      </c>
      <c r="F4312" t="s">
        <v>1</v>
      </c>
      <c r="G4312">
        <v>49233</v>
      </c>
      <c r="H4312">
        <f t="shared" si="495"/>
        <v>49233</v>
      </c>
      <c r="I4312" t="str">
        <f t="shared" si="497"/>
        <v>40001-60000</v>
      </c>
      <c r="O4312">
        <f t="shared" si="496"/>
        <v>24571.25</v>
      </c>
      <c r="P4312">
        <f t="shared" si="498"/>
        <v>73985.75</v>
      </c>
      <c r="Q4312">
        <f t="shared" si="499"/>
        <v>49414.5</v>
      </c>
      <c r="R4312">
        <f t="shared" si="500"/>
        <v>-49550.5</v>
      </c>
      <c r="S4312">
        <f t="shared" si="501"/>
        <v>148107.5</v>
      </c>
      <c r="T4312">
        <v>49233</v>
      </c>
    </row>
    <row r="4313" spans="1:20" ht="15" thickBot="1" x14ac:dyDescent="0.4">
      <c r="A4313">
        <v>590543</v>
      </c>
      <c r="B4313" s="2">
        <v>41800.399652777778</v>
      </c>
      <c r="C4313" t="s">
        <v>31</v>
      </c>
      <c r="D4313" t="s">
        <v>29</v>
      </c>
      <c r="E4313" s="6" t="s">
        <v>19</v>
      </c>
      <c r="F4313" t="s">
        <v>4</v>
      </c>
      <c r="G4313">
        <v>46329</v>
      </c>
      <c r="H4313">
        <f t="shared" si="495"/>
        <v>46329</v>
      </c>
      <c r="I4313" t="str">
        <f t="shared" si="497"/>
        <v>40001-60000</v>
      </c>
      <c r="O4313">
        <f t="shared" si="496"/>
        <v>24559</v>
      </c>
      <c r="P4313">
        <f t="shared" si="498"/>
        <v>73988</v>
      </c>
      <c r="Q4313">
        <f t="shared" si="499"/>
        <v>49429</v>
      </c>
      <c r="R4313">
        <f t="shared" si="500"/>
        <v>-49584.5</v>
      </c>
      <c r="S4313">
        <f t="shared" si="501"/>
        <v>148131.5</v>
      </c>
      <c r="T4313">
        <v>46329</v>
      </c>
    </row>
    <row r="4314" spans="1:20" ht="15" thickBot="1" x14ac:dyDescent="0.4">
      <c r="A4314">
        <v>711803</v>
      </c>
      <c r="B4314" s="2">
        <v>41802.421620370369</v>
      </c>
      <c r="C4314" t="s">
        <v>30</v>
      </c>
      <c r="D4314" t="s">
        <v>29</v>
      </c>
      <c r="E4314" s="6" t="s">
        <v>19</v>
      </c>
      <c r="F4314" t="s">
        <v>4</v>
      </c>
      <c r="G4314">
        <v>78719</v>
      </c>
      <c r="H4314">
        <f t="shared" si="495"/>
        <v>78719</v>
      </c>
      <c r="I4314" t="str">
        <f t="shared" si="497"/>
        <v>60001-100000</v>
      </c>
      <c r="O4314">
        <f t="shared" si="496"/>
        <v>24556</v>
      </c>
      <c r="P4314">
        <f t="shared" si="498"/>
        <v>73988.25</v>
      </c>
      <c r="Q4314">
        <f t="shared" si="499"/>
        <v>49432.25</v>
      </c>
      <c r="R4314">
        <f t="shared" si="500"/>
        <v>-49592.375</v>
      </c>
      <c r="S4314">
        <f t="shared" si="501"/>
        <v>148136.625</v>
      </c>
      <c r="T4314">
        <v>78719</v>
      </c>
    </row>
    <row r="4315" spans="1:20" ht="15" thickBot="1" x14ac:dyDescent="0.4">
      <c r="A4315">
        <v>804455</v>
      </c>
      <c r="B4315" s="2">
        <v>41802.423657407409</v>
      </c>
      <c r="C4315" t="s">
        <v>30</v>
      </c>
      <c r="D4315" t="s">
        <v>29</v>
      </c>
      <c r="E4315" s="6" t="s">
        <v>19</v>
      </c>
      <c r="F4315" t="s">
        <v>4</v>
      </c>
      <c r="G4315">
        <v>26511</v>
      </c>
      <c r="H4315">
        <f t="shared" si="495"/>
        <v>26511</v>
      </c>
      <c r="I4315" t="str">
        <f t="shared" si="497"/>
        <v>20001-40000</v>
      </c>
      <c r="O4315">
        <f t="shared" si="496"/>
        <v>24553</v>
      </c>
      <c r="P4315">
        <f t="shared" si="498"/>
        <v>73983.5</v>
      </c>
      <c r="Q4315">
        <f t="shared" si="499"/>
        <v>49430.5</v>
      </c>
      <c r="R4315">
        <f t="shared" si="500"/>
        <v>-49592.75</v>
      </c>
      <c r="S4315">
        <f t="shared" si="501"/>
        <v>148129.25</v>
      </c>
      <c r="T4315">
        <v>26511</v>
      </c>
    </row>
    <row r="4316" spans="1:20" ht="15" thickBot="1" x14ac:dyDescent="0.4">
      <c r="A4316">
        <v>615453</v>
      </c>
      <c r="B4316" s="2">
        <v>41863.396956018521</v>
      </c>
      <c r="C4316" t="s">
        <v>30</v>
      </c>
      <c r="D4316" t="s">
        <v>29</v>
      </c>
      <c r="E4316" s="6" t="s">
        <v>19</v>
      </c>
      <c r="F4316" t="s">
        <v>4</v>
      </c>
      <c r="G4316">
        <v>61363</v>
      </c>
      <c r="H4316">
        <f t="shared" si="495"/>
        <v>61363</v>
      </c>
      <c r="I4316" t="str">
        <f t="shared" si="497"/>
        <v>60001-100000</v>
      </c>
      <c r="O4316">
        <f t="shared" si="496"/>
        <v>24550</v>
      </c>
      <c r="P4316">
        <f t="shared" si="498"/>
        <v>73985.75</v>
      </c>
      <c r="Q4316">
        <f t="shared" si="499"/>
        <v>49435.75</v>
      </c>
      <c r="R4316">
        <f t="shared" si="500"/>
        <v>-49603.625</v>
      </c>
      <c r="S4316">
        <f t="shared" si="501"/>
        <v>148139.375</v>
      </c>
      <c r="T4316">
        <v>61363</v>
      </c>
    </row>
    <row r="4317" spans="1:20" ht="15" thickBot="1" x14ac:dyDescent="0.4">
      <c r="A4317">
        <v>539962</v>
      </c>
      <c r="B4317" s="2">
        <v>41864.613344907404</v>
      </c>
      <c r="C4317" t="s">
        <v>30</v>
      </c>
      <c r="D4317" t="s">
        <v>29</v>
      </c>
      <c r="E4317" s="6" t="s">
        <v>19</v>
      </c>
      <c r="F4317" t="s">
        <v>4</v>
      </c>
      <c r="G4317">
        <v>40121</v>
      </c>
      <c r="H4317">
        <f t="shared" si="495"/>
        <v>40121</v>
      </c>
      <c r="I4317" t="str">
        <f t="shared" si="497"/>
        <v>40001-60000</v>
      </c>
      <c r="O4317">
        <f t="shared" si="496"/>
        <v>24547</v>
      </c>
      <c r="P4317">
        <f t="shared" si="498"/>
        <v>73988</v>
      </c>
      <c r="Q4317">
        <f t="shared" si="499"/>
        <v>49441</v>
      </c>
      <c r="R4317">
        <f t="shared" si="500"/>
        <v>-49614.5</v>
      </c>
      <c r="S4317">
        <f t="shared" si="501"/>
        <v>148149.5</v>
      </c>
      <c r="T4317">
        <v>40121</v>
      </c>
    </row>
    <row r="4318" spans="1:20" ht="15" thickBot="1" x14ac:dyDescent="0.4">
      <c r="A4318">
        <v>182209</v>
      </c>
      <c r="B4318" s="2">
        <v>41873.63244212963</v>
      </c>
      <c r="C4318" t="s">
        <v>31</v>
      </c>
      <c r="D4318" t="s">
        <v>29</v>
      </c>
      <c r="E4318" s="6" t="s">
        <v>19</v>
      </c>
      <c r="F4318" t="s">
        <v>4</v>
      </c>
      <c r="G4318">
        <v>6520</v>
      </c>
      <c r="H4318">
        <f t="shared" si="495"/>
        <v>6520</v>
      </c>
      <c r="I4318" t="str">
        <f t="shared" si="497"/>
        <v>0-20,000</v>
      </c>
      <c r="O4318">
        <f t="shared" si="496"/>
        <v>24545.25</v>
      </c>
      <c r="P4318">
        <f t="shared" si="498"/>
        <v>73988.25</v>
      </c>
      <c r="Q4318">
        <f t="shared" si="499"/>
        <v>49443</v>
      </c>
      <c r="R4318">
        <f t="shared" si="500"/>
        <v>-49619.25</v>
      </c>
      <c r="S4318">
        <f t="shared" si="501"/>
        <v>148152.75</v>
      </c>
      <c r="T4318">
        <v>6520</v>
      </c>
    </row>
    <row r="4319" spans="1:20" ht="15" thickBot="1" x14ac:dyDescent="0.4">
      <c r="A4319">
        <v>556195</v>
      </c>
      <c r="B4319" s="2">
        <v>41873.633611111109</v>
      </c>
      <c r="C4319" t="s">
        <v>31</v>
      </c>
      <c r="D4319" t="s">
        <v>29</v>
      </c>
      <c r="E4319" s="6" t="s">
        <v>19</v>
      </c>
      <c r="F4319" t="s">
        <v>4</v>
      </c>
      <c r="G4319">
        <v>55770</v>
      </c>
      <c r="H4319">
        <f t="shared" si="495"/>
        <v>55770</v>
      </c>
      <c r="I4319" t="str">
        <f t="shared" si="497"/>
        <v>40001-60000</v>
      </c>
      <c r="O4319">
        <f t="shared" si="496"/>
        <v>24553</v>
      </c>
      <c r="P4319">
        <f t="shared" si="498"/>
        <v>73988.5</v>
      </c>
      <c r="Q4319">
        <f t="shared" si="499"/>
        <v>49435.5</v>
      </c>
      <c r="R4319">
        <f t="shared" si="500"/>
        <v>-49600.25</v>
      </c>
      <c r="S4319">
        <f t="shared" si="501"/>
        <v>148141.75</v>
      </c>
      <c r="T4319">
        <v>55770</v>
      </c>
    </row>
    <row r="4320" spans="1:20" ht="15" thickBot="1" x14ac:dyDescent="0.4">
      <c r="A4320">
        <v>28862</v>
      </c>
      <c r="B4320" s="2">
        <v>41873.63517361111</v>
      </c>
      <c r="C4320" t="s">
        <v>31</v>
      </c>
      <c r="D4320" t="s">
        <v>29</v>
      </c>
      <c r="E4320" s="6" t="s">
        <v>19</v>
      </c>
      <c r="F4320" t="s">
        <v>4</v>
      </c>
      <c r="G4320">
        <v>80190</v>
      </c>
      <c r="H4320">
        <f t="shared" si="495"/>
        <v>80190</v>
      </c>
      <c r="I4320" t="str">
        <f t="shared" si="497"/>
        <v>60001-100000</v>
      </c>
      <c r="O4320">
        <f t="shared" si="496"/>
        <v>24550</v>
      </c>
      <c r="P4320">
        <f t="shared" si="498"/>
        <v>73988.75</v>
      </c>
      <c r="Q4320">
        <f t="shared" si="499"/>
        <v>49438.75</v>
      </c>
      <c r="R4320">
        <f t="shared" si="500"/>
        <v>-49608.125</v>
      </c>
      <c r="S4320">
        <f t="shared" si="501"/>
        <v>148146.875</v>
      </c>
      <c r="T4320">
        <v>80190</v>
      </c>
    </row>
    <row r="4321" spans="1:20" ht="15" thickBot="1" x14ac:dyDescent="0.4">
      <c r="A4321">
        <v>876875</v>
      </c>
      <c r="B4321" s="2">
        <v>41880.453865740739</v>
      </c>
      <c r="C4321" t="s">
        <v>31</v>
      </c>
      <c r="D4321" t="s">
        <v>29</v>
      </c>
      <c r="E4321" s="6" t="s">
        <v>19</v>
      </c>
      <c r="F4321" t="s">
        <v>4</v>
      </c>
      <c r="G4321">
        <v>30855</v>
      </c>
      <c r="H4321">
        <f t="shared" si="495"/>
        <v>30855</v>
      </c>
      <c r="I4321" t="str">
        <f t="shared" si="497"/>
        <v>20001-40000</v>
      </c>
      <c r="O4321">
        <f t="shared" si="496"/>
        <v>24547</v>
      </c>
      <c r="P4321">
        <f t="shared" si="498"/>
        <v>73988</v>
      </c>
      <c r="Q4321">
        <f t="shared" si="499"/>
        <v>49441</v>
      </c>
      <c r="R4321">
        <f t="shared" si="500"/>
        <v>-49614.5</v>
      </c>
      <c r="S4321">
        <f t="shared" si="501"/>
        <v>148149.5</v>
      </c>
      <c r="T4321">
        <v>30855</v>
      </c>
    </row>
    <row r="4322" spans="1:20" ht="15" thickBot="1" x14ac:dyDescent="0.4">
      <c r="A4322">
        <v>777528</v>
      </c>
      <c r="B4322" s="2">
        <v>41880.454236111109</v>
      </c>
      <c r="C4322" t="s">
        <v>31</v>
      </c>
      <c r="D4322" t="s">
        <v>29</v>
      </c>
      <c r="E4322" s="6" t="s">
        <v>19</v>
      </c>
      <c r="F4322" t="s">
        <v>4</v>
      </c>
      <c r="G4322">
        <v>33025</v>
      </c>
      <c r="H4322">
        <f t="shared" si="495"/>
        <v>33025</v>
      </c>
      <c r="I4322" t="str">
        <f t="shared" si="497"/>
        <v>20001-40000</v>
      </c>
      <c r="O4322">
        <f t="shared" si="496"/>
        <v>24545.25</v>
      </c>
      <c r="P4322">
        <f t="shared" si="498"/>
        <v>73988.25</v>
      </c>
      <c r="Q4322">
        <f t="shared" si="499"/>
        <v>49443</v>
      </c>
      <c r="R4322">
        <f t="shared" si="500"/>
        <v>-49619.25</v>
      </c>
      <c r="S4322">
        <f t="shared" si="501"/>
        <v>148152.75</v>
      </c>
      <c r="T4322">
        <v>33025</v>
      </c>
    </row>
    <row r="4323" spans="1:20" ht="15" thickBot="1" x14ac:dyDescent="0.4">
      <c r="A4323">
        <v>452098</v>
      </c>
      <c r="B4323" s="2">
        <v>41880.454571759263</v>
      </c>
      <c r="C4323" t="s">
        <v>31</v>
      </c>
      <c r="D4323" t="s">
        <v>29</v>
      </c>
      <c r="E4323" s="6" t="s">
        <v>19</v>
      </c>
      <c r="F4323" t="s">
        <v>4</v>
      </c>
      <c r="G4323">
        <v>47169</v>
      </c>
      <c r="H4323">
        <f t="shared" si="495"/>
        <v>47169</v>
      </c>
      <c r="I4323" t="str">
        <f t="shared" si="497"/>
        <v>40001-60000</v>
      </c>
      <c r="O4323">
        <f t="shared" si="496"/>
        <v>24543.5</v>
      </c>
      <c r="P4323">
        <f t="shared" si="498"/>
        <v>73988.5</v>
      </c>
      <c r="Q4323">
        <f t="shared" si="499"/>
        <v>49445</v>
      </c>
      <c r="R4323">
        <f t="shared" si="500"/>
        <v>-49624</v>
      </c>
      <c r="S4323">
        <f t="shared" si="501"/>
        <v>148156</v>
      </c>
      <c r="T4323">
        <v>47169</v>
      </c>
    </row>
    <row r="4324" spans="1:20" ht="15" thickBot="1" x14ac:dyDescent="0.4">
      <c r="A4324">
        <v>205941</v>
      </c>
      <c r="B4324" s="2">
        <v>41863.396944444445</v>
      </c>
      <c r="C4324" t="s">
        <v>31</v>
      </c>
      <c r="D4324" t="s">
        <v>27</v>
      </c>
      <c r="E4324" s="6" t="s">
        <v>20</v>
      </c>
      <c r="F4324" t="s">
        <v>6</v>
      </c>
      <c r="G4324">
        <v>28332</v>
      </c>
      <c r="H4324">
        <f t="shared" si="495"/>
        <v>28332</v>
      </c>
      <c r="I4324" t="str">
        <f t="shared" si="497"/>
        <v>20001-40000</v>
      </c>
      <c r="O4324">
        <f t="shared" si="496"/>
        <v>24541.75</v>
      </c>
      <c r="P4324">
        <f t="shared" si="498"/>
        <v>73988.75</v>
      </c>
      <c r="Q4324">
        <f t="shared" si="499"/>
        <v>49447</v>
      </c>
      <c r="R4324">
        <f t="shared" si="500"/>
        <v>-49628.75</v>
      </c>
      <c r="S4324">
        <f t="shared" si="501"/>
        <v>148159.25</v>
      </c>
      <c r="T4324">
        <v>28332</v>
      </c>
    </row>
    <row r="4325" spans="1:20" ht="15" thickBot="1" x14ac:dyDescent="0.4">
      <c r="A4325">
        <v>248630</v>
      </c>
      <c r="B4325" s="2">
        <v>41786.39770833333</v>
      </c>
      <c r="C4325" t="s">
        <v>31</v>
      </c>
      <c r="D4325" t="s">
        <v>27</v>
      </c>
      <c r="E4325" s="6" t="s">
        <v>20</v>
      </c>
      <c r="F4325" t="s">
        <v>4</v>
      </c>
      <c r="G4325">
        <v>25026</v>
      </c>
      <c r="H4325">
        <f t="shared" si="495"/>
        <v>25026</v>
      </c>
      <c r="I4325" t="str">
        <f t="shared" si="497"/>
        <v>20001-40000</v>
      </c>
      <c r="O4325">
        <f t="shared" si="496"/>
        <v>24540</v>
      </c>
      <c r="P4325">
        <f t="shared" si="498"/>
        <v>73989</v>
      </c>
      <c r="Q4325">
        <f t="shared" si="499"/>
        <v>49449</v>
      </c>
      <c r="R4325">
        <f t="shared" si="500"/>
        <v>-49633.5</v>
      </c>
      <c r="S4325">
        <f t="shared" si="501"/>
        <v>148162.5</v>
      </c>
      <c r="T4325">
        <v>25026</v>
      </c>
    </row>
    <row r="4326" spans="1:20" ht="15" thickBot="1" x14ac:dyDescent="0.4">
      <c r="A4326">
        <v>427635</v>
      </c>
      <c r="B4326" s="2">
        <v>41786.399085648147</v>
      </c>
      <c r="C4326" t="s">
        <v>30</v>
      </c>
      <c r="D4326" t="s">
        <v>27</v>
      </c>
      <c r="E4326" s="6" t="s">
        <v>20</v>
      </c>
      <c r="F4326" t="s">
        <v>4</v>
      </c>
      <c r="G4326">
        <v>66424</v>
      </c>
      <c r="H4326">
        <f t="shared" si="495"/>
        <v>66424</v>
      </c>
      <c r="I4326" t="str">
        <f t="shared" si="497"/>
        <v>60001-100000</v>
      </c>
      <c r="O4326">
        <f t="shared" si="496"/>
        <v>24531</v>
      </c>
      <c r="P4326">
        <f t="shared" si="498"/>
        <v>74002.75</v>
      </c>
      <c r="Q4326">
        <f t="shared" si="499"/>
        <v>49471.75</v>
      </c>
      <c r="R4326">
        <f t="shared" si="500"/>
        <v>-49676.625</v>
      </c>
      <c r="S4326">
        <f t="shared" si="501"/>
        <v>148210.375</v>
      </c>
      <c r="T4326">
        <v>66424</v>
      </c>
    </row>
    <row r="4327" spans="1:20" ht="15" thickBot="1" x14ac:dyDescent="0.4">
      <c r="A4327">
        <v>17800</v>
      </c>
      <c r="B4327" s="2">
        <v>41828.397280092591</v>
      </c>
      <c r="C4327" t="s">
        <v>31</v>
      </c>
      <c r="D4327" t="s">
        <v>27</v>
      </c>
      <c r="E4327" s="6" t="s">
        <v>20</v>
      </c>
      <c r="F4327" t="s">
        <v>4</v>
      </c>
      <c r="G4327">
        <v>31177</v>
      </c>
      <c r="H4327">
        <f t="shared" si="495"/>
        <v>31177</v>
      </c>
      <c r="I4327" t="str">
        <f t="shared" si="497"/>
        <v>20001-40000</v>
      </c>
      <c r="O4327">
        <f t="shared" si="496"/>
        <v>24522</v>
      </c>
      <c r="P4327">
        <f t="shared" si="498"/>
        <v>74016.5</v>
      </c>
      <c r="Q4327">
        <f t="shared" si="499"/>
        <v>49494.5</v>
      </c>
      <c r="R4327">
        <f t="shared" si="500"/>
        <v>-49719.75</v>
      </c>
      <c r="S4327">
        <f t="shared" si="501"/>
        <v>148258.25</v>
      </c>
      <c r="T4327">
        <v>31177</v>
      </c>
    </row>
    <row r="4328" spans="1:20" ht="15" thickBot="1" x14ac:dyDescent="0.4">
      <c r="A4328">
        <v>800368</v>
      </c>
      <c r="B4328" s="2">
        <v>41765.398831018516</v>
      </c>
      <c r="C4328" t="s">
        <v>31</v>
      </c>
      <c r="D4328" t="s">
        <v>29</v>
      </c>
      <c r="E4328" s="6" t="s">
        <v>19</v>
      </c>
      <c r="F4328" t="s">
        <v>4</v>
      </c>
      <c r="G4328">
        <v>28162</v>
      </c>
      <c r="H4328">
        <f t="shared" si="495"/>
        <v>28162</v>
      </c>
      <c r="I4328" t="str">
        <f t="shared" si="497"/>
        <v>20001-40000</v>
      </c>
      <c r="O4328">
        <f t="shared" si="496"/>
        <v>24513</v>
      </c>
      <c r="P4328">
        <f t="shared" si="498"/>
        <v>74030.25</v>
      </c>
      <c r="Q4328">
        <f t="shared" si="499"/>
        <v>49517.25</v>
      </c>
      <c r="R4328">
        <f t="shared" si="500"/>
        <v>-49762.875</v>
      </c>
      <c r="S4328">
        <f t="shared" si="501"/>
        <v>148306.125</v>
      </c>
      <c r="T4328">
        <v>28162</v>
      </c>
    </row>
    <row r="4329" spans="1:20" ht="15" thickBot="1" x14ac:dyDescent="0.4">
      <c r="A4329">
        <v>489970</v>
      </c>
      <c r="B4329" s="2">
        <v>41765.399444444447</v>
      </c>
      <c r="C4329" t="s">
        <v>31</v>
      </c>
      <c r="D4329" t="s">
        <v>29</v>
      </c>
      <c r="E4329" s="6" t="s">
        <v>19</v>
      </c>
      <c r="F4329" t="s">
        <v>4</v>
      </c>
      <c r="G4329">
        <v>89007</v>
      </c>
      <c r="H4329">
        <f t="shared" si="495"/>
        <v>89007</v>
      </c>
      <c r="I4329" t="str">
        <f t="shared" si="497"/>
        <v>60001-100000</v>
      </c>
      <c r="O4329">
        <f t="shared" si="496"/>
        <v>24504</v>
      </c>
      <c r="P4329">
        <f t="shared" si="498"/>
        <v>74044</v>
      </c>
      <c r="Q4329">
        <f t="shared" si="499"/>
        <v>49540</v>
      </c>
      <c r="R4329">
        <f t="shared" si="500"/>
        <v>-49806</v>
      </c>
      <c r="S4329">
        <f t="shared" si="501"/>
        <v>148354</v>
      </c>
      <c r="T4329">
        <v>89007</v>
      </c>
    </row>
    <row r="4330" spans="1:20" ht="15" thickBot="1" x14ac:dyDescent="0.4">
      <c r="A4330">
        <v>421682</v>
      </c>
      <c r="B4330" s="2">
        <v>41775.390347222223</v>
      </c>
      <c r="C4330" t="s">
        <v>31</v>
      </c>
      <c r="D4330" t="s">
        <v>29</v>
      </c>
      <c r="E4330" s="6" t="s">
        <v>19</v>
      </c>
      <c r="F4330" t="s">
        <v>4</v>
      </c>
      <c r="G4330">
        <v>39471</v>
      </c>
      <c r="H4330">
        <f t="shared" si="495"/>
        <v>39471</v>
      </c>
      <c r="I4330" t="str">
        <f t="shared" si="497"/>
        <v>20001-40000</v>
      </c>
      <c r="O4330">
        <f t="shared" si="496"/>
        <v>24488</v>
      </c>
      <c r="P4330">
        <f t="shared" si="498"/>
        <v>74002.75</v>
      </c>
      <c r="Q4330">
        <f t="shared" si="499"/>
        <v>49514.75</v>
      </c>
      <c r="R4330">
        <f t="shared" si="500"/>
        <v>-49784.125</v>
      </c>
      <c r="S4330">
        <f t="shared" si="501"/>
        <v>148274.875</v>
      </c>
      <c r="T4330">
        <v>39471</v>
      </c>
    </row>
    <row r="4331" spans="1:20" ht="15" thickBot="1" x14ac:dyDescent="0.4">
      <c r="A4331">
        <v>435230</v>
      </c>
      <c r="B4331" s="2">
        <v>41783.686342592591</v>
      </c>
      <c r="C4331" t="s">
        <v>31</v>
      </c>
      <c r="D4331" t="s">
        <v>29</v>
      </c>
      <c r="E4331" s="6" t="s">
        <v>19</v>
      </c>
      <c r="F4331" t="s">
        <v>2</v>
      </c>
      <c r="G4331">
        <v>25883</v>
      </c>
      <c r="H4331">
        <f t="shared" si="495"/>
        <v>25883</v>
      </c>
      <c r="I4331" t="str">
        <f t="shared" si="497"/>
        <v>20001-40000</v>
      </c>
      <c r="O4331">
        <f t="shared" si="496"/>
        <v>24472</v>
      </c>
      <c r="P4331">
        <f t="shared" si="498"/>
        <v>74016.5</v>
      </c>
      <c r="Q4331">
        <f t="shared" si="499"/>
        <v>49544.5</v>
      </c>
      <c r="R4331">
        <f t="shared" si="500"/>
        <v>-49844.75</v>
      </c>
      <c r="S4331">
        <f t="shared" si="501"/>
        <v>148333.25</v>
      </c>
      <c r="T4331">
        <v>25883</v>
      </c>
    </row>
    <row r="4332" spans="1:20" ht="15" thickBot="1" x14ac:dyDescent="0.4">
      <c r="A4332">
        <v>519412</v>
      </c>
      <c r="B4332" s="2">
        <v>41783.686620370368</v>
      </c>
      <c r="C4332" t="s">
        <v>30</v>
      </c>
      <c r="D4332" t="s">
        <v>29</v>
      </c>
      <c r="E4332" s="6" t="s">
        <v>19</v>
      </c>
      <c r="F4332" t="s">
        <v>2</v>
      </c>
      <c r="G4332">
        <v>45508</v>
      </c>
      <c r="H4332">
        <f t="shared" si="495"/>
        <v>45508</v>
      </c>
      <c r="I4332" t="str">
        <f t="shared" si="497"/>
        <v>40001-60000</v>
      </c>
      <c r="O4332">
        <f t="shared" si="496"/>
        <v>24456</v>
      </c>
      <c r="P4332">
        <f t="shared" si="498"/>
        <v>74030.25</v>
      </c>
      <c r="Q4332">
        <f t="shared" si="499"/>
        <v>49574.25</v>
      </c>
      <c r="R4332">
        <f t="shared" si="500"/>
        <v>-49905.375</v>
      </c>
      <c r="S4332">
        <f t="shared" si="501"/>
        <v>148391.625</v>
      </c>
      <c r="T4332">
        <v>45508</v>
      </c>
    </row>
    <row r="4333" spans="1:20" ht="15" thickBot="1" x14ac:dyDescent="0.4">
      <c r="A4333">
        <v>413223</v>
      </c>
      <c r="B4333" s="2">
        <v>41783.689733796295</v>
      </c>
      <c r="C4333" t="s">
        <v>31</v>
      </c>
      <c r="D4333" t="s">
        <v>29</v>
      </c>
      <c r="E4333" s="6" t="s">
        <v>19</v>
      </c>
      <c r="F4333" t="s">
        <v>2</v>
      </c>
      <c r="G4333">
        <v>39376</v>
      </c>
      <c r="H4333">
        <f t="shared" si="495"/>
        <v>39376</v>
      </c>
      <c r="I4333" t="str">
        <f t="shared" si="497"/>
        <v>20001-40000</v>
      </c>
      <c r="O4333">
        <f t="shared" si="496"/>
        <v>24440</v>
      </c>
      <c r="P4333">
        <f t="shared" si="498"/>
        <v>74044</v>
      </c>
      <c r="Q4333">
        <f t="shared" si="499"/>
        <v>49604</v>
      </c>
      <c r="R4333">
        <f t="shared" si="500"/>
        <v>-49966</v>
      </c>
      <c r="S4333">
        <f t="shared" si="501"/>
        <v>148450</v>
      </c>
      <c r="T4333">
        <v>39376</v>
      </c>
    </row>
    <row r="4334" spans="1:20" ht="15" thickBot="1" x14ac:dyDescent="0.4">
      <c r="A4334">
        <v>343603</v>
      </c>
      <c r="B4334" s="2">
        <v>41784.605578703704</v>
      </c>
      <c r="C4334" t="s">
        <v>31</v>
      </c>
      <c r="D4334" t="s">
        <v>29</v>
      </c>
      <c r="E4334" s="6" t="s">
        <v>19</v>
      </c>
      <c r="F4334" t="s">
        <v>4</v>
      </c>
      <c r="G4334">
        <v>40400</v>
      </c>
      <c r="H4334">
        <f t="shared" si="495"/>
        <v>40400</v>
      </c>
      <c r="I4334" t="str">
        <f t="shared" si="497"/>
        <v>40001-60000</v>
      </c>
      <c r="O4334">
        <f t="shared" si="496"/>
        <v>24430.75</v>
      </c>
      <c r="P4334">
        <f t="shared" si="498"/>
        <v>74065.25</v>
      </c>
      <c r="Q4334">
        <f t="shared" si="499"/>
        <v>49634.5</v>
      </c>
      <c r="R4334">
        <f t="shared" si="500"/>
        <v>-50021</v>
      </c>
      <c r="S4334">
        <f t="shared" si="501"/>
        <v>148517</v>
      </c>
      <c r="T4334">
        <v>40400</v>
      </c>
    </row>
    <row r="4335" spans="1:20" ht="15" thickBot="1" x14ac:dyDescent="0.4">
      <c r="A4335">
        <v>989586</v>
      </c>
      <c r="B4335" s="2">
        <v>41784.606550925928</v>
      </c>
      <c r="C4335" t="s">
        <v>31</v>
      </c>
      <c r="D4335" t="s">
        <v>29</v>
      </c>
      <c r="E4335" s="6" t="s">
        <v>19</v>
      </c>
      <c r="F4335" t="s">
        <v>4</v>
      </c>
      <c r="G4335">
        <v>58860</v>
      </c>
      <c r="H4335">
        <f t="shared" si="495"/>
        <v>58860</v>
      </c>
      <c r="I4335" t="str">
        <f t="shared" si="497"/>
        <v>40001-60000</v>
      </c>
      <c r="O4335">
        <f t="shared" si="496"/>
        <v>24421.5</v>
      </c>
      <c r="P4335">
        <f t="shared" si="498"/>
        <v>74086.5</v>
      </c>
      <c r="Q4335">
        <f t="shared" si="499"/>
        <v>49665</v>
      </c>
      <c r="R4335">
        <f t="shared" si="500"/>
        <v>-50076</v>
      </c>
      <c r="S4335">
        <f t="shared" si="501"/>
        <v>148584</v>
      </c>
      <c r="T4335">
        <v>58860</v>
      </c>
    </row>
    <row r="4336" spans="1:20" ht="15" thickBot="1" x14ac:dyDescent="0.4">
      <c r="A4336">
        <v>582618</v>
      </c>
      <c r="B4336" s="2">
        <v>41788.41715277778</v>
      </c>
      <c r="C4336" t="s">
        <v>30</v>
      </c>
      <c r="D4336" t="s">
        <v>29</v>
      </c>
      <c r="E4336" s="6" t="s">
        <v>19</v>
      </c>
      <c r="F4336" t="s">
        <v>4</v>
      </c>
      <c r="G4336">
        <v>37678</v>
      </c>
      <c r="H4336">
        <f t="shared" si="495"/>
        <v>37678</v>
      </c>
      <c r="I4336" t="str">
        <f t="shared" si="497"/>
        <v>20001-40000</v>
      </c>
      <c r="O4336">
        <f t="shared" si="496"/>
        <v>24412.25</v>
      </c>
      <c r="P4336">
        <f t="shared" si="498"/>
        <v>74107.75</v>
      </c>
      <c r="Q4336">
        <f t="shared" si="499"/>
        <v>49695.5</v>
      </c>
      <c r="R4336">
        <f t="shared" si="500"/>
        <v>-50131</v>
      </c>
      <c r="S4336">
        <f t="shared" si="501"/>
        <v>148651</v>
      </c>
      <c r="T4336">
        <v>37678</v>
      </c>
    </row>
    <row r="4337" spans="1:20" ht="15" thickBot="1" x14ac:dyDescent="0.4">
      <c r="A4337">
        <v>287595</v>
      </c>
      <c r="B4337" s="2">
        <v>41788.417858796296</v>
      </c>
      <c r="C4337" t="s">
        <v>31</v>
      </c>
      <c r="D4337" t="s">
        <v>29</v>
      </c>
      <c r="E4337" s="6" t="s">
        <v>19</v>
      </c>
      <c r="F4337" t="s">
        <v>4</v>
      </c>
      <c r="G4337">
        <v>58224</v>
      </c>
      <c r="H4337">
        <f t="shared" si="495"/>
        <v>58224</v>
      </c>
      <c r="I4337" t="str">
        <f t="shared" si="497"/>
        <v>40001-60000</v>
      </c>
      <c r="O4337">
        <f t="shared" si="496"/>
        <v>24403</v>
      </c>
      <c r="P4337">
        <f t="shared" si="498"/>
        <v>74129</v>
      </c>
      <c r="Q4337">
        <f t="shared" si="499"/>
        <v>49726</v>
      </c>
      <c r="R4337">
        <f t="shared" si="500"/>
        <v>-50186</v>
      </c>
      <c r="S4337">
        <f t="shared" si="501"/>
        <v>148718</v>
      </c>
      <c r="T4337">
        <v>58224</v>
      </c>
    </row>
    <row r="4338" spans="1:20" ht="15" thickBot="1" x14ac:dyDescent="0.4">
      <c r="A4338">
        <v>419103</v>
      </c>
      <c r="B4338" s="2">
        <v>41788.416226851848</v>
      </c>
      <c r="C4338" t="s">
        <v>30</v>
      </c>
      <c r="D4338" t="s">
        <v>29</v>
      </c>
      <c r="E4338" s="6" t="s">
        <v>19</v>
      </c>
      <c r="F4338" t="s">
        <v>4</v>
      </c>
      <c r="G4338">
        <v>3817</v>
      </c>
      <c r="H4338">
        <f t="shared" si="495"/>
        <v>3817</v>
      </c>
      <c r="I4338" t="str">
        <f t="shared" si="497"/>
        <v>0-20,000</v>
      </c>
      <c r="O4338">
        <f t="shared" si="496"/>
        <v>24393.5</v>
      </c>
      <c r="P4338">
        <f t="shared" si="498"/>
        <v>74144</v>
      </c>
      <c r="Q4338">
        <f t="shared" si="499"/>
        <v>49750.5</v>
      </c>
      <c r="R4338">
        <f t="shared" si="500"/>
        <v>-50232.25</v>
      </c>
      <c r="S4338">
        <f t="shared" si="501"/>
        <v>148769.75</v>
      </c>
      <c r="T4338">
        <v>3817</v>
      </c>
    </row>
    <row r="4339" spans="1:20" ht="15" thickBot="1" x14ac:dyDescent="0.4">
      <c r="A4339">
        <v>203704</v>
      </c>
      <c r="B4339" s="2">
        <v>41788.41746527778</v>
      </c>
      <c r="C4339" t="s">
        <v>30</v>
      </c>
      <c r="D4339" t="s">
        <v>29</v>
      </c>
      <c r="E4339" s="6" t="s">
        <v>19</v>
      </c>
      <c r="F4339" t="s">
        <v>4</v>
      </c>
      <c r="G4339">
        <v>5365</v>
      </c>
      <c r="H4339">
        <f t="shared" si="495"/>
        <v>5365</v>
      </c>
      <c r="I4339" t="str">
        <f t="shared" si="497"/>
        <v>0-20,000</v>
      </c>
      <c r="O4339">
        <f t="shared" si="496"/>
        <v>24421.5</v>
      </c>
      <c r="P4339">
        <f t="shared" si="498"/>
        <v>74159</v>
      </c>
      <c r="Q4339">
        <f t="shared" si="499"/>
        <v>49737.5</v>
      </c>
      <c r="R4339">
        <f t="shared" si="500"/>
        <v>-50184.75</v>
      </c>
      <c r="S4339">
        <f t="shared" si="501"/>
        <v>148765.25</v>
      </c>
      <c r="T4339">
        <v>5365</v>
      </c>
    </row>
    <row r="4340" spans="1:20" ht="15" thickBot="1" x14ac:dyDescent="0.4">
      <c r="A4340">
        <v>303721</v>
      </c>
      <c r="B4340" s="2">
        <v>41791.818923611114</v>
      </c>
      <c r="C4340" t="s">
        <v>31</v>
      </c>
      <c r="D4340" t="s">
        <v>29</v>
      </c>
      <c r="E4340" s="6" t="s">
        <v>19</v>
      </c>
      <c r="F4340" t="s">
        <v>4</v>
      </c>
      <c r="G4340">
        <v>71666</v>
      </c>
      <c r="H4340">
        <f t="shared" si="495"/>
        <v>71666</v>
      </c>
      <c r="I4340" t="str">
        <f t="shared" si="497"/>
        <v>60001-100000</v>
      </c>
      <c r="O4340">
        <f t="shared" si="496"/>
        <v>24456</v>
      </c>
      <c r="P4340">
        <f t="shared" si="498"/>
        <v>74174</v>
      </c>
      <c r="Q4340">
        <f t="shared" si="499"/>
        <v>49718</v>
      </c>
      <c r="R4340">
        <f t="shared" si="500"/>
        <v>-50121</v>
      </c>
      <c r="S4340">
        <f t="shared" si="501"/>
        <v>148751</v>
      </c>
      <c r="T4340">
        <v>71666</v>
      </c>
    </row>
    <row r="4341" spans="1:20" ht="15" thickBot="1" x14ac:dyDescent="0.4">
      <c r="A4341">
        <v>372528</v>
      </c>
      <c r="B4341" s="2">
        <v>41791.819895833331</v>
      </c>
      <c r="C4341" t="s">
        <v>30</v>
      </c>
      <c r="D4341" t="s">
        <v>29</v>
      </c>
      <c r="E4341" s="6" t="s">
        <v>19</v>
      </c>
      <c r="F4341" t="s">
        <v>4</v>
      </c>
      <c r="G4341">
        <v>60464</v>
      </c>
      <c r="H4341">
        <f t="shared" si="495"/>
        <v>60464</v>
      </c>
      <c r="I4341" t="str">
        <f t="shared" si="497"/>
        <v>60001-100000</v>
      </c>
      <c r="O4341">
        <f t="shared" si="496"/>
        <v>24440</v>
      </c>
      <c r="P4341">
        <f t="shared" si="498"/>
        <v>74189</v>
      </c>
      <c r="Q4341">
        <f t="shared" si="499"/>
        <v>49749</v>
      </c>
      <c r="R4341">
        <f t="shared" si="500"/>
        <v>-50183.5</v>
      </c>
      <c r="S4341">
        <f t="shared" si="501"/>
        <v>148812.5</v>
      </c>
      <c r="T4341">
        <v>60464</v>
      </c>
    </row>
    <row r="4342" spans="1:20" ht="15" thickBot="1" x14ac:dyDescent="0.4">
      <c r="A4342">
        <v>344852</v>
      </c>
      <c r="B4342" s="2">
        <v>41791.821180555555</v>
      </c>
      <c r="C4342" t="s">
        <v>30</v>
      </c>
      <c r="D4342" t="s">
        <v>29</v>
      </c>
      <c r="E4342" s="6" t="s">
        <v>19</v>
      </c>
      <c r="F4342" t="s">
        <v>4</v>
      </c>
      <c r="G4342">
        <v>24559</v>
      </c>
      <c r="H4342">
        <f t="shared" si="495"/>
        <v>24559</v>
      </c>
      <c r="I4342" t="str">
        <f t="shared" si="497"/>
        <v>20001-40000</v>
      </c>
      <c r="O4342">
        <f t="shared" si="496"/>
        <v>24430.75</v>
      </c>
      <c r="P4342">
        <f t="shared" si="498"/>
        <v>74199.25</v>
      </c>
      <c r="Q4342">
        <f t="shared" si="499"/>
        <v>49768.5</v>
      </c>
      <c r="R4342">
        <f t="shared" si="500"/>
        <v>-50222</v>
      </c>
      <c r="S4342">
        <f t="shared" si="501"/>
        <v>148852</v>
      </c>
      <c r="T4342">
        <v>24559</v>
      </c>
    </row>
    <row r="4343" spans="1:20" ht="15" thickBot="1" x14ac:dyDescent="0.4">
      <c r="A4343">
        <v>509501</v>
      </c>
      <c r="B4343" s="2">
        <v>41793.464571759258</v>
      </c>
      <c r="C4343" t="s">
        <v>31</v>
      </c>
      <c r="D4343" t="s">
        <v>28</v>
      </c>
      <c r="E4343" s="6" t="s">
        <v>19</v>
      </c>
      <c r="F4343" t="s">
        <v>2</v>
      </c>
      <c r="G4343">
        <v>59639</v>
      </c>
      <c r="H4343">
        <f t="shared" si="495"/>
        <v>59639</v>
      </c>
      <c r="I4343" t="str">
        <f t="shared" si="497"/>
        <v>40001-60000</v>
      </c>
      <c r="O4343">
        <f t="shared" si="496"/>
        <v>24421.5</v>
      </c>
      <c r="P4343">
        <f t="shared" si="498"/>
        <v>74209.5</v>
      </c>
      <c r="Q4343">
        <f t="shared" si="499"/>
        <v>49788</v>
      </c>
      <c r="R4343">
        <f t="shared" si="500"/>
        <v>-50260.5</v>
      </c>
      <c r="S4343">
        <f t="shared" si="501"/>
        <v>148891.5</v>
      </c>
      <c r="T4343">
        <v>59639</v>
      </c>
    </row>
    <row r="4344" spans="1:20" ht="15" thickBot="1" x14ac:dyDescent="0.4">
      <c r="A4344">
        <v>165066</v>
      </c>
      <c r="B4344" s="2">
        <v>41842.401585648149</v>
      </c>
      <c r="C4344" t="s">
        <v>31</v>
      </c>
      <c r="D4344" t="s">
        <v>29</v>
      </c>
      <c r="E4344" s="6" t="s">
        <v>19</v>
      </c>
      <c r="F4344" t="s">
        <v>4</v>
      </c>
      <c r="G4344">
        <v>57870</v>
      </c>
      <c r="H4344">
        <f t="shared" si="495"/>
        <v>57870</v>
      </c>
      <c r="I4344" t="str">
        <f t="shared" si="497"/>
        <v>40001-60000</v>
      </c>
      <c r="O4344">
        <f t="shared" si="496"/>
        <v>24412.25</v>
      </c>
      <c r="P4344">
        <f t="shared" si="498"/>
        <v>74219.75</v>
      </c>
      <c r="Q4344">
        <f t="shared" si="499"/>
        <v>49807.5</v>
      </c>
      <c r="R4344">
        <f t="shared" si="500"/>
        <v>-50299</v>
      </c>
      <c r="S4344">
        <f t="shared" si="501"/>
        <v>148931</v>
      </c>
      <c r="T4344">
        <v>57870</v>
      </c>
    </row>
    <row r="4345" spans="1:20" ht="15" thickBot="1" x14ac:dyDescent="0.4">
      <c r="A4345">
        <v>609192</v>
      </c>
      <c r="B4345" s="2">
        <v>41851.726481481484</v>
      </c>
      <c r="C4345" t="s">
        <v>30</v>
      </c>
      <c r="D4345" t="s">
        <v>29</v>
      </c>
      <c r="E4345" s="6" t="s">
        <v>19</v>
      </c>
      <c r="F4345" t="s">
        <v>2</v>
      </c>
      <c r="G4345">
        <v>60528</v>
      </c>
      <c r="H4345">
        <f t="shared" si="495"/>
        <v>60528</v>
      </c>
      <c r="I4345" t="str">
        <f t="shared" si="497"/>
        <v>60001-100000</v>
      </c>
      <c r="O4345">
        <f t="shared" si="496"/>
        <v>24403</v>
      </c>
      <c r="P4345">
        <f t="shared" si="498"/>
        <v>74230</v>
      </c>
      <c r="Q4345">
        <f t="shared" si="499"/>
        <v>49827</v>
      </c>
      <c r="R4345">
        <f t="shared" si="500"/>
        <v>-50337.5</v>
      </c>
      <c r="S4345">
        <f t="shared" si="501"/>
        <v>148970.5</v>
      </c>
      <c r="T4345">
        <v>60528</v>
      </c>
    </row>
    <row r="4346" spans="1:20" ht="15" thickBot="1" x14ac:dyDescent="0.4">
      <c r="A4346">
        <v>443270</v>
      </c>
      <c r="B4346" s="2">
        <v>41851.726909722223</v>
      </c>
      <c r="C4346" t="s">
        <v>31</v>
      </c>
      <c r="D4346" t="s">
        <v>29</v>
      </c>
      <c r="E4346" s="6" t="s">
        <v>19</v>
      </c>
      <c r="F4346" t="s">
        <v>2</v>
      </c>
      <c r="G4346">
        <v>80493</v>
      </c>
      <c r="H4346">
        <f t="shared" si="495"/>
        <v>80493</v>
      </c>
      <c r="I4346" t="str">
        <f t="shared" si="497"/>
        <v>60001-100000</v>
      </c>
      <c r="O4346">
        <f t="shared" si="496"/>
        <v>24393.5</v>
      </c>
      <c r="P4346">
        <f t="shared" si="498"/>
        <v>74251.5</v>
      </c>
      <c r="Q4346">
        <f t="shared" si="499"/>
        <v>49858</v>
      </c>
      <c r="R4346">
        <f t="shared" si="500"/>
        <v>-50393.5</v>
      </c>
      <c r="S4346">
        <f t="shared" si="501"/>
        <v>149038.5</v>
      </c>
      <c r="T4346">
        <v>80493</v>
      </c>
    </row>
    <row r="4347" spans="1:20" ht="15" thickBot="1" x14ac:dyDescent="0.4">
      <c r="A4347">
        <v>92784</v>
      </c>
      <c r="B4347" s="2">
        <v>41851.727268518516</v>
      </c>
      <c r="C4347" t="s">
        <v>30</v>
      </c>
      <c r="D4347" t="s">
        <v>29</v>
      </c>
      <c r="E4347" s="6" t="s">
        <v>19</v>
      </c>
      <c r="F4347" t="s">
        <v>2</v>
      </c>
      <c r="G4347">
        <v>82622</v>
      </c>
      <c r="H4347">
        <f t="shared" si="495"/>
        <v>82622</v>
      </c>
      <c r="I4347" t="str">
        <f t="shared" si="497"/>
        <v>60001-100000</v>
      </c>
      <c r="O4347">
        <f t="shared" si="496"/>
        <v>24384</v>
      </c>
      <c r="P4347">
        <f t="shared" si="498"/>
        <v>74209.5</v>
      </c>
      <c r="Q4347">
        <f t="shared" si="499"/>
        <v>49825.5</v>
      </c>
      <c r="R4347">
        <f t="shared" si="500"/>
        <v>-50354.25</v>
      </c>
      <c r="S4347">
        <f t="shared" si="501"/>
        <v>148947.75</v>
      </c>
      <c r="T4347">
        <v>82622</v>
      </c>
    </row>
    <row r="4348" spans="1:20" ht="15" thickBot="1" x14ac:dyDescent="0.4">
      <c r="A4348">
        <v>949454</v>
      </c>
      <c r="B4348" s="2">
        <v>41849.612210648149</v>
      </c>
      <c r="C4348" t="s">
        <v>31</v>
      </c>
      <c r="D4348" t="s">
        <v>29</v>
      </c>
      <c r="E4348" s="6" t="s">
        <v>19</v>
      </c>
      <c r="F4348" t="s">
        <v>4</v>
      </c>
      <c r="G4348">
        <v>68253</v>
      </c>
      <c r="H4348">
        <f t="shared" si="495"/>
        <v>68253</v>
      </c>
      <c r="I4348" t="str">
        <f t="shared" si="497"/>
        <v>60001-100000</v>
      </c>
      <c r="O4348">
        <f t="shared" si="496"/>
        <v>24374.5</v>
      </c>
      <c r="P4348">
        <f t="shared" si="498"/>
        <v>74174</v>
      </c>
      <c r="Q4348">
        <f t="shared" si="499"/>
        <v>49799.5</v>
      </c>
      <c r="R4348">
        <f t="shared" si="500"/>
        <v>-50324.75</v>
      </c>
      <c r="S4348">
        <f t="shared" si="501"/>
        <v>148873.25</v>
      </c>
      <c r="T4348">
        <v>68253</v>
      </c>
    </row>
    <row r="4349" spans="1:20" ht="15" thickBot="1" x14ac:dyDescent="0.4">
      <c r="A4349">
        <v>183437</v>
      </c>
      <c r="B4349" s="2">
        <v>41849.613310185188</v>
      </c>
      <c r="C4349" t="s">
        <v>30</v>
      </c>
      <c r="D4349" t="s">
        <v>29</v>
      </c>
      <c r="E4349" s="6" t="s">
        <v>19</v>
      </c>
      <c r="F4349" t="s">
        <v>4</v>
      </c>
      <c r="G4349">
        <v>77434</v>
      </c>
      <c r="H4349">
        <f t="shared" si="495"/>
        <v>77434</v>
      </c>
      <c r="I4349" t="str">
        <f t="shared" si="497"/>
        <v>60001-100000</v>
      </c>
      <c r="O4349">
        <f t="shared" si="496"/>
        <v>24365</v>
      </c>
      <c r="P4349">
        <f t="shared" si="498"/>
        <v>74189</v>
      </c>
      <c r="Q4349">
        <f t="shared" si="499"/>
        <v>49824</v>
      </c>
      <c r="R4349">
        <f t="shared" si="500"/>
        <v>-50371</v>
      </c>
      <c r="S4349">
        <f t="shared" si="501"/>
        <v>148925</v>
      </c>
      <c r="T4349">
        <v>77434</v>
      </c>
    </row>
    <row r="4350" spans="1:20" ht="15" thickBot="1" x14ac:dyDescent="0.4">
      <c r="A4350">
        <v>696100</v>
      </c>
      <c r="B4350" s="2">
        <v>41849.614363425928</v>
      </c>
      <c r="C4350" t="s">
        <v>30</v>
      </c>
      <c r="D4350" t="s">
        <v>29</v>
      </c>
      <c r="E4350" s="6" t="s">
        <v>19</v>
      </c>
      <c r="F4350" t="s">
        <v>4</v>
      </c>
      <c r="G4350">
        <v>72612</v>
      </c>
      <c r="H4350">
        <f t="shared" si="495"/>
        <v>72612</v>
      </c>
      <c r="I4350" t="str">
        <f t="shared" si="497"/>
        <v>60001-100000</v>
      </c>
      <c r="O4350">
        <f t="shared" si="496"/>
        <v>24357.75</v>
      </c>
      <c r="P4350">
        <f t="shared" si="498"/>
        <v>74144</v>
      </c>
      <c r="Q4350">
        <f t="shared" si="499"/>
        <v>49786.25</v>
      </c>
      <c r="R4350">
        <f t="shared" si="500"/>
        <v>-50321.625</v>
      </c>
      <c r="S4350">
        <f t="shared" si="501"/>
        <v>148823.375</v>
      </c>
      <c r="T4350">
        <v>72612</v>
      </c>
    </row>
    <row r="4351" spans="1:20" ht="15" thickBot="1" x14ac:dyDescent="0.4">
      <c r="A4351">
        <v>880828</v>
      </c>
      <c r="B4351" s="2">
        <v>41849.614282407405</v>
      </c>
      <c r="C4351" t="s">
        <v>30</v>
      </c>
      <c r="D4351" t="s">
        <v>29</v>
      </c>
      <c r="E4351" s="6" t="s">
        <v>19</v>
      </c>
      <c r="F4351" t="s">
        <v>4</v>
      </c>
      <c r="G4351">
        <v>69015</v>
      </c>
      <c r="H4351">
        <f t="shared" si="495"/>
        <v>69015</v>
      </c>
      <c r="I4351" t="str">
        <f t="shared" si="497"/>
        <v>60001-100000</v>
      </c>
      <c r="O4351">
        <f t="shared" si="496"/>
        <v>24350.5</v>
      </c>
      <c r="P4351">
        <f t="shared" si="498"/>
        <v>74159</v>
      </c>
      <c r="Q4351">
        <f t="shared" si="499"/>
        <v>49808.5</v>
      </c>
      <c r="R4351">
        <f t="shared" si="500"/>
        <v>-50362.25</v>
      </c>
      <c r="S4351">
        <f t="shared" si="501"/>
        <v>148871.75</v>
      </c>
      <c r="T4351">
        <v>69015</v>
      </c>
    </row>
    <row r="4352" spans="1:20" ht="15" thickBot="1" x14ac:dyDescent="0.4">
      <c r="A4352">
        <v>94151</v>
      </c>
      <c r="B4352" s="2">
        <v>41860.624236111114</v>
      </c>
      <c r="C4352" t="s">
        <v>31</v>
      </c>
      <c r="D4352" t="s">
        <v>29</v>
      </c>
      <c r="E4352" s="6" t="s">
        <v>19</v>
      </c>
      <c r="F4352" t="s">
        <v>4</v>
      </c>
      <c r="G4352">
        <v>39237</v>
      </c>
      <c r="H4352">
        <f t="shared" si="495"/>
        <v>39237</v>
      </c>
      <c r="I4352" t="str">
        <f t="shared" si="497"/>
        <v>20001-40000</v>
      </c>
      <c r="O4352">
        <f t="shared" si="496"/>
        <v>24343.25</v>
      </c>
      <c r="P4352">
        <f t="shared" si="498"/>
        <v>74174</v>
      </c>
      <c r="Q4352">
        <f t="shared" si="499"/>
        <v>49830.75</v>
      </c>
      <c r="R4352">
        <f t="shared" si="500"/>
        <v>-50402.875</v>
      </c>
      <c r="S4352">
        <f t="shared" si="501"/>
        <v>148920.125</v>
      </c>
      <c r="T4352">
        <v>39237</v>
      </c>
    </row>
    <row r="4353" spans="1:20" ht="15" thickBot="1" x14ac:dyDescent="0.4">
      <c r="A4353">
        <v>83730</v>
      </c>
      <c r="B4353" s="2">
        <v>41866.612129629626</v>
      </c>
      <c r="C4353" t="s">
        <v>30</v>
      </c>
      <c r="D4353" t="s">
        <v>29</v>
      </c>
      <c r="E4353" s="6" t="s">
        <v>19</v>
      </c>
      <c r="F4353" t="s">
        <v>4</v>
      </c>
      <c r="G4353">
        <v>88574</v>
      </c>
      <c r="H4353">
        <f t="shared" si="495"/>
        <v>88574</v>
      </c>
      <c r="I4353" t="str">
        <f t="shared" si="497"/>
        <v>60001-100000</v>
      </c>
      <c r="O4353">
        <f t="shared" si="496"/>
        <v>24336</v>
      </c>
      <c r="P4353">
        <f t="shared" si="498"/>
        <v>74189</v>
      </c>
      <c r="Q4353">
        <f t="shared" si="499"/>
        <v>49853</v>
      </c>
      <c r="R4353">
        <f t="shared" si="500"/>
        <v>-50443.5</v>
      </c>
      <c r="S4353">
        <f t="shared" si="501"/>
        <v>148968.5</v>
      </c>
      <c r="T4353">
        <v>88574</v>
      </c>
    </row>
    <row r="4354" spans="1:20" ht="15" thickBot="1" x14ac:dyDescent="0.4">
      <c r="A4354">
        <v>886375</v>
      </c>
      <c r="B4354" s="2">
        <v>41866.613483796296</v>
      </c>
      <c r="C4354" t="s">
        <v>30</v>
      </c>
      <c r="D4354" t="s">
        <v>29</v>
      </c>
      <c r="E4354" s="6" t="s">
        <v>19</v>
      </c>
      <c r="F4354" t="s">
        <v>4</v>
      </c>
      <c r="G4354">
        <v>60485</v>
      </c>
      <c r="H4354">
        <f t="shared" ref="H4354:H4417" si="502">IF(OR(G4354 &lt; R4354, G4354 &gt; S4354), $O$1, G4354)</f>
        <v>60485</v>
      </c>
      <c r="I4354" t="str">
        <f t="shared" si="497"/>
        <v>60001-100000</v>
      </c>
      <c r="O4354">
        <f t="shared" ref="O4354:O4417" si="503">QUARTILE(G4354:G11521,1)</f>
        <v>24335.75</v>
      </c>
      <c r="P4354">
        <f t="shared" si="498"/>
        <v>74144</v>
      </c>
      <c r="Q4354">
        <f t="shared" si="499"/>
        <v>49808.25</v>
      </c>
      <c r="R4354">
        <f t="shared" si="500"/>
        <v>-50376.625</v>
      </c>
      <c r="S4354">
        <f t="shared" si="501"/>
        <v>148856.375</v>
      </c>
      <c r="T4354">
        <v>60485</v>
      </c>
    </row>
    <row r="4355" spans="1:20" ht="15" thickBot="1" x14ac:dyDescent="0.4">
      <c r="A4355">
        <v>256431</v>
      </c>
      <c r="B4355" s="2">
        <v>41873.443113425928</v>
      </c>
      <c r="C4355" t="s">
        <v>31</v>
      </c>
      <c r="D4355" t="s">
        <v>29</v>
      </c>
      <c r="E4355" s="6" t="s">
        <v>19</v>
      </c>
      <c r="F4355" t="s">
        <v>2</v>
      </c>
      <c r="G4355">
        <v>36942</v>
      </c>
      <c r="H4355">
        <f t="shared" si="502"/>
        <v>36942</v>
      </c>
      <c r="I4355" t="str">
        <f t="shared" ref="I4355:I4418" si="504">IF(H4355&lt;=20000,"0-20,000",IF(H4355&lt;=40000,"20001-40000",IF(H4355&lt;=60000,"40001-60000",IF(H4355&lt;=100000,"60001-100000","above 1 lakh"))))</f>
        <v>20001-40000</v>
      </c>
      <c r="O4355">
        <f t="shared" si="503"/>
        <v>24335.5</v>
      </c>
      <c r="P4355">
        <f t="shared" ref="P4355:P4418" si="505">QUARTILE(G4355:G11522,3)</f>
        <v>74159</v>
      </c>
      <c r="Q4355">
        <f t="shared" ref="Q4355:Q4418" si="506">P4355-O4355</f>
        <v>49823.5</v>
      </c>
      <c r="R4355">
        <f t="shared" ref="R4355:R4418" si="507">O4355-1.5*Q4355</f>
        <v>-50399.75</v>
      </c>
      <c r="S4355">
        <f t="shared" ref="S4355:S4418" si="508">P4355+1.5*Q4355</f>
        <v>148894.25</v>
      </c>
      <c r="T4355">
        <v>36942</v>
      </c>
    </row>
    <row r="4356" spans="1:20" ht="15" thickBot="1" x14ac:dyDescent="0.4">
      <c r="A4356">
        <v>540401</v>
      </c>
      <c r="B4356" s="2">
        <v>41870.397256944445</v>
      </c>
      <c r="C4356" t="s">
        <v>31</v>
      </c>
      <c r="D4356" t="s">
        <v>27</v>
      </c>
      <c r="E4356" s="6" t="s">
        <v>12</v>
      </c>
      <c r="F4356" t="s">
        <v>2</v>
      </c>
      <c r="G4356">
        <v>53483</v>
      </c>
      <c r="H4356">
        <f t="shared" si="502"/>
        <v>53483</v>
      </c>
      <c r="I4356" t="str">
        <f t="shared" si="504"/>
        <v>40001-60000</v>
      </c>
      <c r="O4356">
        <f t="shared" si="503"/>
        <v>24335.25</v>
      </c>
      <c r="P4356">
        <f t="shared" si="505"/>
        <v>74174</v>
      </c>
      <c r="Q4356">
        <f t="shared" si="506"/>
        <v>49838.75</v>
      </c>
      <c r="R4356">
        <f t="shared" si="507"/>
        <v>-50422.875</v>
      </c>
      <c r="S4356">
        <f t="shared" si="508"/>
        <v>148932.125</v>
      </c>
      <c r="T4356">
        <v>53483</v>
      </c>
    </row>
    <row r="4357" spans="1:20" ht="15" thickBot="1" x14ac:dyDescent="0.4">
      <c r="A4357">
        <v>64540</v>
      </c>
      <c r="B4357" s="2">
        <v>41877.786412037036</v>
      </c>
      <c r="C4357" t="s">
        <v>31</v>
      </c>
      <c r="D4357" t="s">
        <v>27</v>
      </c>
      <c r="E4357" s="6" t="s">
        <v>12</v>
      </c>
      <c r="F4357" t="s">
        <v>2</v>
      </c>
      <c r="G4357">
        <v>56041</v>
      </c>
      <c r="H4357">
        <f t="shared" si="502"/>
        <v>56041</v>
      </c>
      <c r="I4357" t="str">
        <f t="shared" si="504"/>
        <v>40001-60000</v>
      </c>
      <c r="O4357">
        <f t="shared" si="503"/>
        <v>24335</v>
      </c>
      <c r="P4357">
        <f t="shared" si="505"/>
        <v>74189</v>
      </c>
      <c r="Q4357">
        <f t="shared" si="506"/>
        <v>49854</v>
      </c>
      <c r="R4357">
        <f t="shared" si="507"/>
        <v>-50446</v>
      </c>
      <c r="S4357">
        <f t="shared" si="508"/>
        <v>148970</v>
      </c>
      <c r="T4357">
        <v>56041</v>
      </c>
    </row>
    <row r="4358" spans="1:20" ht="15" thickBot="1" x14ac:dyDescent="0.4">
      <c r="A4358">
        <v>524839</v>
      </c>
      <c r="B4358" s="2">
        <v>41814.396678240744</v>
      </c>
      <c r="C4358" t="s">
        <v>31</v>
      </c>
      <c r="D4358" t="s">
        <v>27</v>
      </c>
      <c r="E4358" s="6" t="s">
        <v>12</v>
      </c>
      <c r="F4358" t="s">
        <v>10</v>
      </c>
      <c r="G4358">
        <v>90307</v>
      </c>
      <c r="H4358">
        <f t="shared" si="502"/>
        <v>90307</v>
      </c>
      <c r="I4358" t="str">
        <f t="shared" si="504"/>
        <v>60001-100000</v>
      </c>
      <c r="O4358">
        <f t="shared" si="503"/>
        <v>24332.25</v>
      </c>
      <c r="P4358">
        <f t="shared" si="505"/>
        <v>74199.25</v>
      </c>
      <c r="Q4358">
        <f t="shared" si="506"/>
        <v>49867</v>
      </c>
      <c r="R4358">
        <f t="shared" si="507"/>
        <v>-50468.25</v>
      </c>
      <c r="S4358">
        <f t="shared" si="508"/>
        <v>148999.75</v>
      </c>
      <c r="T4358">
        <v>90307</v>
      </c>
    </row>
    <row r="4359" spans="1:20" ht="15" thickBot="1" x14ac:dyDescent="0.4">
      <c r="A4359">
        <v>484833</v>
      </c>
      <c r="B4359" s="2">
        <v>41842.397615740738</v>
      </c>
      <c r="C4359" t="s">
        <v>31</v>
      </c>
      <c r="D4359" t="s">
        <v>27</v>
      </c>
      <c r="E4359" s="6" t="s">
        <v>12</v>
      </c>
      <c r="F4359" t="s">
        <v>10</v>
      </c>
      <c r="G4359">
        <v>91643</v>
      </c>
      <c r="H4359">
        <f t="shared" si="502"/>
        <v>91643</v>
      </c>
      <c r="I4359" t="str">
        <f t="shared" si="504"/>
        <v>60001-100000</v>
      </c>
      <c r="O4359">
        <f t="shared" si="503"/>
        <v>24329.5</v>
      </c>
      <c r="P4359">
        <f t="shared" si="505"/>
        <v>74159</v>
      </c>
      <c r="Q4359">
        <f t="shared" si="506"/>
        <v>49829.5</v>
      </c>
      <c r="R4359">
        <f t="shared" si="507"/>
        <v>-50414.75</v>
      </c>
      <c r="S4359">
        <f t="shared" si="508"/>
        <v>148903.25</v>
      </c>
      <c r="T4359">
        <v>91643</v>
      </c>
    </row>
    <row r="4360" spans="1:20" ht="15" thickBot="1" x14ac:dyDescent="0.4">
      <c r="A4360">
        <v>399087</v>
      </c>
      <c r="B4360" s="2">
        <v>41856.396898148145</v>
      </c>
      <c r="C4360" t="s">
        <v>31</v>
      </c>
      <c r="D4360" t="s">
        <v>27</v>
      </c>
      <c r="E4360" s="6" t="s">
        <v>12</v>
      </c>
      <c r="F4360" t="s">
        <v>10</v>
      </c>
      <c r="G4360">
        <v>48485</v>
      </c>
      <c r="H4360">
        <f t="shared" si="502"/>
        <v>48485</v>
      </c>
      <c r="I4360" t="str">
        <f t="shared" si="504"/>
        <v>40001-60000</v>
      </c>
      <c r="O4360">
        <f t="shared" si="503"/>
        <v>24326.75</v>
      </c>
      <c r="P4360">
        <f t="shared" si="505"/>
        <v>74107.75</v>
      </c>
      <c r="Q4360">
        <f t="shared" si="506"/>
        <v>49781</v>
      </c>
      <c r="R4360">
        <f t="shared" si="507"/>
        <v>-50344.75</v>
      </c>
      <c r="S4360">
        <f t="shared" si="508"/>
        <v>148779.25</v>
      </c>
      <c r="T4360">
        <v>48485</v>
      </c>
    </row>
    <row r="4361" spans="1:20" ht="15" thickBot="1" x14ac:dyDescent="0.4">
      <c r="A4361">
        <v>20051</v>
      </c>
      <c r="B4361" s="2">
        <v>41766.397349537037</v>
      </c>
      <c r="C4361" t="s">
        <v>30</v>
      </c>
      <c r="D4361" t="s">
        <v>28</v>
      </c>
      <c r="E4361" s="6" t="s">
        <v>12</v>
      </c>
      <c r="F4361" t="s">
        <v>2</v>
      </c>
      <c r="G4361">
        <v>92812</v>
      </c>
      <c r="H4361">
        <f t="shared" si="502"/>
        <v>92812</v>
      </c>
      <c r="I4361" t="str">
        <f t="shared" si="504"/>
        <v>60001-100000</v>
      </c>
      <c r="O4361">
        <f t="shared" si="503"/>
        <v>24324</v>
      </c>
      <c r="P4361">
        <f t="shared" si="505"/>
        <v>74129</v>
      </c>
      <c r="Q4361">
        <f t="shared" si="506"/>
        <v>49805</v>
      </c>
      <c r="R4361">
        <f t="shared" si="507"/>
        <v>-50383.5</v>
      </c>
      <c r="S4361">
        <f t="shared" si="508"/>
        <v>148836.5</v>
      </c>
      <c r="T4361">
        <v>92812</v>
      </c>
    </row>
    <row r="4362" spans="1:20" ht="15" thickBot="1" x14ac:dyDescent="0.4">
      <c r="A4362">
        <v>943287</v>
      </c>
      <c r="B4362" s="2">
        <v>41767.397546296299</v>
      </c>
      <c r="C4362" t="s">
        <v>31</v>
      </c>
      <c r="D4362" t="s">
        <v>27</v>
      </c>
      <c r="E4362" s="6" t="s">
        <v>17</v>
      </c>
      <c r="F4362" t="s">
        <v>10</v>
      </c>
      <c r="G4362">
        <v>33202</v>
      </c>
      <c r="H4362">
        <f t="shared" si="502"/>
        <v>33202</v>
      </c>
      <c r="I4362" t="str">
        <f t="shared" si="504"/>
        <v>20001-40000</v>
      </c>
      <c r="O4362">
        <f t="shared" si="503"/>
        <v>24323.25</v>
      </c>
      <c r="P4362">
        <f t="shared" si="505"/>
        <v>74065.25</v>
      </c>
      <c r="Q4362">
        <f t="shared" si="506"/>
        <v>49742</v>
      </c>
      <c r="R4362">
        <f t="shared" si="507"/>
        <v>-50289.75</v>
      </c>
      <c r="S4362">
        <f t="shared" si="508"/>
        <v>148678.25</v>
      </c>
      <c r="T4362">
        <v>33202</v>
      </c>
    </row>
    <row r="4363" spans="1:20" ht="15" thickBot="1" x14ac:dyDescent="0.4">
      <c r="A4363">
        <v>184016</v>
      </c>
      <c r="B4363" s="2">
        <v>41767.397916666669</v>
      </c>
      <c r="C4363" t="s">
        <v>30</v>
      </c>
      <c r="D4363" t="s">
        <v>27</v>
      </c>
      <c r="E4363" s="6" t="s">
        <v>17</v>
      </c>
      <c r="F4363" t="s">
        <v>10</v>
      </c>
      <c r="G4363">
        <v>93071</v>
      </c>
      <c r="H4363">
        <f t="shared" si="502"/>
        <v>93071</v>
      </c>
      <c r="I4363" t="str">
        <f t="shared" si="504"/>
        <v>60001-100000</v>
      </c>
      <c r="O4363">
        <f t="shared" si="503"/>
        <v>24322.5</v>
      </c>
      <c r="P4363">
        <f t="shared" si="505"/>
        <v>74086.5</v>
      </c>
      <c r="Q4363">
        <f t="shared" si="506"/>
        <v>49764</v>
      </c>
      <c r="R4363">
        <f t="shared" si="507"/>
        <v>-50323.5</v>
      </c>
      <c r="S4363">
        <f t="shared" si="508"/>
        <v>148732.5</v>
      </c>
      <c r="T4363">
        <v>93071</v>
      </c>
    </row>
    <row r="4364" spans="1:20" ht="15" thickBot="1" x14ac:dyDescent="0.4">
      <c r="A4364">
        <v>712512</v>
      </c>
      <c r="B4364" s="2">
        <v>41767.399131944447</v>
      </c>
      <c r="C4364" t="s">
        <v>31</v>
      </c>
      <c r="D4364" t="s">
        <v>27</v>
      </c>
      <c r="E4364" s="6" t="s">
        <v>17</v>
      </c>
      <c r="F4364" t="s">
        <v>10</v>
      </c>
      <c r="G4364">
        <v>42237</v>
      </c>
      <c r="H4364">
        <f t="shared" si="502"/>
        <v>42237</v>
      </c>
      <c r="I4364" t="str">
        <f t="shared" si="504"/>
        <v>40001-60000</v>
      </c>
      <c r="O4364">
        <f t="shared" si="503"/>
        <v>24321.75</v>
      </c>
      <c r="P4364">
        <f t="shared" si="505"/>
        <v>74030.25</v>
      </c>
      <c r="Q4364">
        <f t="shared" si="506"/>
        <v>49708.5</v>
      </c>
      <c r="R4364">
        <f t="shared" si="507"/>
        <v>-50241</v>
      </c>
      <c r="S4364">
        <f t="shared" si="508"/>
        <v>148593</v>
      </c>
      <c r="T4364">
        <v>42237</v>
      </c>
    </row>
    <row r="4365" spans="1:20" ht="15" thickBot="1" x14ac:dyDescent="0.4">
      <c r="A4365">
        <v>699072</v>
      </c>
      <c r="B4365" s="2">
        <v>41844.398923611108</v>
      </c>
      <c r="C4365" t="s">
        <v>31</v>
      </c>
      <c r="D4365" t="s">
        <v>27</v>
      </c>
      <c r="E4365" s="6" t="s">
        <v>17</v>
      </c>
      <c r="F4365" t="s">
        <v>10</v>
      </c>
      <c r="G4365">
        <v>14556</v>
      </c>
      <c r="H4365">
        <f t="shared" si="502"/>
        <v>14556</v>
      </c>
      <c r="I4365" t="str">
        <f t="shared" si="504"/>
        <v>0-20,000</v>
      </c>
      <c r="O4365">
        <f t="shared" si="503"/>
        <v>24321</v>
      </c>
      <c r="P4365">
        <f t="shared" si="505"/>
        <v>74044</v>
      </c>
      <c r="Q4365">
        <f t="shared" si="506"/>
        <v>49723</v>
      </c>
      <c r="R4365">
        <f t="shared" si="507"/>
        <v>-50263.5</v>
      </c>
      <c r="S4365">
        <f t="shared" si="508"/>
        <v>148628.5</v>
      </c>
      <c r="T4365">
        <v>14556</v>
      </c>
    </row>
    <row r="4366" spans="1:20" ht="15" thickBot="1" x14ac:dyDescent="0.4">
      <c r="A4366">
        <v>963353</v>
      </c>
      <c r="B4366" s="2">
        <v>41852.529953703706</v>
      </c>
      <c r="C4366" t="s">
        <v>30</v>
      </c>
      <c r="D4366" t="s">
        <v>28</v>
      </c>
      <c r="E4366" s="6" t="s">
        <v>16</v>
      </c>
      <c r="F4366" t="s">
        <v>10</v>
      </c>
      <c r="G4366">
        <v>9766</v>
      </c>
      <c r="H4366">
        <f t="shared" si="502"/>
        <v>9766</v>
      </c>
      <c r="I4366" t="str">
        <f t="shared" si="504"/>
        <v>0-20,000</v>
      </c>
      <c r="O4366">
        <f t="shared" si="503"/>
        <v>24323.25</v>
      </c>
      <c r="P4366">
        <f t="shared" si="505"/>
        <v>74065.25</v>
      </c>
      <c r="Q4366">
        <f t="shared" si="506"/>
        <v>49742</v>
      </c>
      <c r="R4366">
        <f t="shared" si="507"/>
        <v>-50289.75</v>
      </c>
      <c r="S4366">
        <f t="shared" si="508"/>
        <v>148678.25</v>
      </c>
      <c r="T4366">
        <v>9766</v>
      </c>
    </row>
    <row r="4367" spans="1:20" ht="15" thickBot="1" x14ac:dyDescent="0.4">
      <c r="A4367">
        <v>551794</v>
      </c>
      <c r="B4367" s="2">
        <v>41766.591296296298</v>
      </c>
      <c r="C4367" t="s">
        <v>31</v>
      </c>
      <c r="D4367" t="s">
        <v>27</v>
      </c>
      <c r="E4367" s="6" t="s">
        <v>17</v>
      </c>
      <c r="F4367" t="s">
        <v>10</v>
      </c>
      <c r="G4367">
        <v>41403</v>
      </c>
      <c r="H4367">
        <f t="shared" si="502"/>
        <v>41403</v>
      </c>
      <c r="I4367" t="str">
        <f t="shared" si="504"/>
        <v>40001-60000</v>
      </c>
      <c r="O4367">
        <f t="shared" si="503"/>
        <v>24329.5</v>
      </c>
      <c r="P4367">
        <f t="shared" si="505"/>
        <v>74086.5</v>
      </c>
      <c r="Q4367">
        <f t="shared" si="506"/>
        <v>49757</v>
      </c>
      <c r="R4367">
        <f t="shared" si="507"/>
        <v>-50306</v>
      </c>
      <c r="S4367">
        <f t="shared" si="508"/>
        <v>148722</v>
      </c>
      <c r="T4367">
        <v>41403</v>
      </c>
    </row>
    <row r="4368" spans="1:20" ht="15" thickBot="1" x14ac:dyDescent="0.4">
      <c r="A4368">
        <v>95527</v>
      </c>
      <c r="B4368" s="2">
        <v>41803.670856481483</v>
      </c>
      <c r="C4368" t="s">
        <v>31</v>
      </c>
      <c r="D4368" t="s">
        <v>27</v>
      </c>
      <c r="E4368" s="6" t="s">
        <v>17</v>
      </c>
      <c r="F4368" t="s">
        <v>10</v>
      </c>
      <c r="G4368">
        <v>93290</v>
      </c>
      <c r="H4368">
        <f t="shared" si="502"/>
        <v>93290</v>
      </c>
      <c r="I4368" t="str">
        <f t="shared" si="504"/>
        <v>60001-100000</v>
      </c>
      <c r="O4368">
        <f t="shared" si="503"/>
        <v>24326.75</v>
      </c>
      <c r="P4368">
        <f t="shared" si="505"/>
        <v>74107.75</v>
      </c>
      <c r="Q4368">
        <f t="shared" si="506"/>
        <v>49781</v>
      </c>
      <c r="R4368">
        <f t="shared" si="507"/>
        <v>-50344.75</v>
      </c>
      <c r="S4368">
        <f t="shared" si="508"/>
        <v>148779.25</v>
      </c>
      <c r="T4368">
        <v>93290</v>
      </c>
    </row>
    <row r="4369" spans="1:20" ht="15" thickBot="1" x14ac:dyDescent="0.4">
      <c r="A4369">
        <v>13485</v>
      </c>
      <c r="B4369" s="2">
        <v>41799.515949074077</v>
      </c>
      <c r="C4369" t="s">
        <v>30</v>
      </c>
      <c r="D4369" t="s">
        <v>29</v>
      </c>
      <c r="E4369" s="6" t="s">
        <v>12</v>
      </c>
      <c r="F4369" t="s">
        <v>1</v>
      </c>
      <c r="G4369">
        <v>6563</v>
      </c>
      <c r="H4369">
        <f t="shared" si="502"/>
        <v>6563</v>
      </c>
      <c r="I4369" t="str">
        <f t="shared" si="504"/>
        <v>0-20,000</v>
      </c>
      <c r="O4369">
        <f t="shared" si="503"/>
        <v>24324</v>
      </c>
      <c r="P4369">
        <f t="shared" si="505"/>
        <v>74044</v>
      </c>
      <c r="Q4369">
        <f t="shared" si="506"/>
        <v>49720</v>
      </c>
      <c r="R4369">
        <f t="shared" si="507"/>
        <v>-50256</v>
      </c>
      <c r="S4369">
        <f t="shared" si="508"/>
        <v>148624</v>
      </c>
      <c r="T4369">
        <v>6563</v>
      </c>
    </row>
    <row r="4370" spans="1:20" ht="15" thickBot="1" x14ac:dyDescent="0.4">
      <c r="A4370">
        <v>657708</v>
      </c>
      <c r="B4370" s="2">
        <v>41799.517002314817</v>
      </c>
      <c r="C4370" t="s">
        <v>31</v>
      </c>
      <c r="D4370" t="s">
        <v>27</v>
      </c>
      <c r="E4370" s="6" t="s">
        <v>12</v>
      </c>
      <c r="F4370" t="s">
        <v>1</v>
      </c>
      <c r="G4370">
        <v>60798</v>
      </c>
      <c r="H4370">
        <f t="shared" si="502"/>
        <v>60798</v>
      </c>
      <c r="I4370" t="str">
        <f t="shared" si="504"/>
        <v>60001-100000</v>
      </c>
      <c r="O4370">
        <f t="shared" si="503"/>
        <v>24332.25</v>
      </c>
      <c r="P4370">
        <f t="shared" si="505"/>
        <v>74065.25</v>
      </c>
      <c r="Q4370">
        <f t="shared" si="506"/>
        <v>49733</v>
      </c>
      <c r="R4370">
        <f t="shared" si="507"/>
        <v>-50267.25</v>
      </c>
      <c r="S4370">
        <f t="shared" si="508"/>
        <v>148664.75</v>
      </c>
      <c r="T4370">
        <v>60798</v>
      </c>
    </row>
    <row r="4371" spans="1:20" ht="15" thickBot="1" x14ac:dyDescent="0.4">
      <c r="A4371">
        <v>827108</v>
      </c>
      <c r="B4371" s="2">
        <v>41761.396932870368</v>
      </c>
      <c r="C4371" t="s">
        <v>30</v>
      </c>
      <c r="D4371" t="s">
        <v>27</v>
      </c>
      <c r="E4371" s="6" t="s">
        <v>20</v>
      </c>
      <c r="F4371" t="s">
        <v>10</v>
      </c>
      <c r="G4371">
        <v>70991</v>
      </c>
      <c r="H4371">
        <f t="shared" si="502"/>
        <v>70991</v>
      </c>
      <c r="I4371" t="str">
        <f t="shared" si="504"/>
        <v>60001-100000</v>
      </c>
      <c r="O4371">
        <f t="shared" si="503"/>
        <v>24329.5</v>
      </c>
      <c r="P4371">
        <f t="shared" si="505"/>
        <v>74086.5</v>
      </c>
      <c r="Q4371">
        <f t="shared" si="506"/>
        <v>49757</v>
      </c>
      <c r="R4371">
        <f t="shared" si="507"/>
        <v>-50306</v>
      </c>
      <c r="S4371">
        <f t="shared" si="508"/>
        <v>148722</v>
      </c>
      <c r="T4371">
        <v>70991</v>
      </c>
    </row>
    <row r="4372" spans="1:20" ht="15" thickBot="1" x14ac:dyDescent="0.4">
      <c r="A4372">
        <v>507171</v>
      </c>
      <c r="B4372" s="2">
        <v>41762.709074074075</v>
      </c>
      <c r="C4372" t="s">
        <v>31</v>
      </c>
      <c r="D4372" t="s">
        <v>29</v>
      </c>
      <c r="E4372" s="6" t="s">
        <v>20</v>
      </c>
      <c r="F4372" t="s">
        <v>10</v>
      </c>
      <c r="G4372">
        <v>5236</v>
      </c>
      <c r="H4372">
        <f t="shared" si="502"/>
        <v>5236</v>
      </c>
      <c r="I4372" t="str">
        <f t="shared" si="504"/>
        <v>0-20,000</v>
      </c>
      <c r="O4372">
        <f t="shared" si="503"/>
        <v>24326.75</v>
      </c>
      <c r="P4372">
        <f t="shared" si="505"/>
        <v>74107.75</v>
      </c>
      <c r="Q4372">
        <f t="shared" si="506"/>
        <v>49781</v>
      </c>
      <c r="R4372">
        <f t="shared" si="507"/>
        <v>-50344.75</v>
      </c>
      <c r="S4372">
        <f t="shared" si="508"/>
        <v>148779.25</v>
      </c>
      <c r="T4372">
        <v>5236</v>
      </c>
    </row>
    <row r="4373" spans="1:20" ht="15" thickBot="1" x14ac:dyDescent="0.4">
      <c r="A4373">
        <v>888298</v>
      </c>
      <c r="B4373" s="2">
        <v>41762.711631944447</v>
      </c>
      <c r="C4373" t="s">
        <v>30</v>
      </c>
      <c r="D4373" t="s">
        <v>29</v>
      </c>
      <c r="E4373" s="6" t="s">
        <v>20</v>
      </c>
      <c r="F4373" t="s">
        <v>10</v>
      </c>
      <c r="G4373">
        <v>41722</v>
      </c>
      <c r="H4373">
        <f t="shared" si="502"/>
        <v>41722</v>
      </c>
      <c r="I4373" t="str">
        <f t="shared" si="504"/>
        <v>40001-60000</v>
      </c>
      <c r="O4373">
        <f t="shared" si="503"/>
        <v>24335</v>
      </c>
      <c r="P4373">
        <f t="shared" si="505"/>
        <v>74129</v>
      </c>
      <c r="Q4373">
        <f t="shared" si="506"/>
        <v>49794</v>
      </c>
      <c r="R4373">
        <f t="shared" si="507"/>
        <v>-50356</v>
      </c>
      <c r="S4373">
        <f t="shared" si="508"/>
        <v>148820</v>
      </c>
      <c r="T4373">
        <v>41722</v>
      </c>
    </row>
    <row r="4374" spans="1:20" ht="15" thickBot="1" x14ac:dyDescent="0.4">
      <c r="A4374">
        <v>357906</v>
      </c>
      <c r="B4374" s="2">
        <v>41762.712013888886</v>
      </c>
      <c r="C4374" t="s">
        <v>30</v>
      </c>
      <c r="D4374" t="s">
        <v>29</v>
      </c>
      <c r="E4374" s="6" t="s">
        <v>20</v>
      </c>
      <c r="F4374" t="s">
        <v>10</v>
      </c>
      <c r="G4374">
        <v>52654</v>
      </c>
      <c r="H4374">
        <f t="shared" si="502"/>
        <v>52654</v>
      </c>
      <c r="I4374" t="str">
        <f t="shared" si="504"/>
        <v>40001-60000</v>
      </c>
      <c r="O4374">
        <f t="shared" si="503"/>
        <v>24332.25</v>
      </c>
      <c r="P4374">
        <f t="shared" si="505"/>
        <v>74144</v>
      </c>
      <c r="Q4374">
        <f t="shared" si="506"/>
        <v>49811.75</v>
      </c>
      <c r="R4374">
        <f t="shared" si="507"/>
        <v>-50385.375</v>
      </c>
      <c r="S4374">
        <f t="shared" si="508"/>
        <v>148861.625</v>
      </c>
      <c r="T4374">
        <v>52654</v>
      </c>
    </row>
    <row r="4375" spans="1:20" ht="15" thickBot="1" x14ac:dyDescent="0.4">
      <c r="A4375">
        <v>926580</v>
      </c>
      <c r="B4375" s="2">
        <v>41782.649212962962</v>
      </c>
      <c r="C4375" t="s">
        <v>31</v>
      </c>
      <c r="D4375" t="s">
        <v>27</v>
      </c>
      <c r="E4375" s="6" t="s">
        <v>20</v>
      </c>
      <c r="F4375" t="s">
        <v>10</v>
      </c>
      <c r="G4375">
        <v>77323</v>
      </c>
      <c r="H4375">
        <f t="shared" si="502"/>
        <v>77323</v>
      </c>
      <c r="I4375" t="str">
        <f t="shared" si="504"/>
        <v>60001-100000</v>
      </c>
      <c r="O4375">
        <f t="shared" si="503"/>
        <v>24329.5</v>
      </c>
      <c r="P4375">
        <f t="shared" si="505"/>
        <v>74159</v>
      </c>
      <c r="Q4375">
        <f t="shared" si="506"/>
        <v>49829.5</v>
      </c>
      <c r="R4375">
        <f t="shared" si="507"/>
        <v>-50414.75</v>
      </c>
      <c r="S4375">
        <f t="shared" si="508"/>
        <v>148903.25</v>
      </c>
      <c r="T4375">
        <v>77323</v>
      </c>
    </row>
    <row r="4376" spans="1:20" ht="15" thickBot="1" x14ac:dyDescent="0.4">
      <c r="A4376">
        <v>448075</v>
      </c>
      <c r="B4376" s="2">
        <v>41775.398946759262</v>
      </c>
      <c r="C4376" t="s">
        <v>31</v>
      </c>
      <c r="D4376" t="s">
        <v>29</v>
      </c>
      <c r="E4376" s="6" t="s">
        <v>20</v>
      </c>
      <c r="F4376" t="s">
        <v>10</v>
      </c>
      <c r="G4376">
        <v>86573</v>
      </c>
      <c r="H4376">
        <f t="shared" si="502"/>
        <v>86573</v>
      </c>
      <c r="I4376" t="str">
        <f t="shared" si="504"/>
        <v>60001-100000</v>
      </c>
      <c r="O4376">
        <f t="shared" si="503"/>
        <v>24326.75</v>
      </c>
      <c r="P4376">
        <f t="shared" si="505"/>
        <v>74107.75</v>
      </c>
      <c r="Q4376">
        <f t="shared" si="506"/>
        <v>49781</v>
      </c>
      <c r="R4376">
        <f t="shared" si="507"/>
        <v>-50344.75</v>
      </c>
      <c r="S4376">
        <f t="shared" si="508"/>
        <v>148779.25</v>
      </c>
      <c r="T4376">
        <v>86573</v>
      </c>
    </row>
    <row r="4377" spans="1:20" ht="15" thickBot="1" x14ac:dyDescent="0.4">
      <c r="A4377">
        <v>68425</v>
      </c>
      <c r="B4377" s="2">
        <v>41775.399456018517</v>
      </c>
      <c r="C4377" t="s">
        <v>30</v>
      </c>
      <c r="D4377" t="s">
        <v>29</v>
      </c>
      <c r="E4377" s="6" t="s">
        <v>20</v>
      </c>
      <c r="F4377" t="s">
        <v>10</v>
      </c>
      <c r="G4377">
        <v>29051</v>
      </c>
      <c r="H4377">
        <f t="shared" si="502"/>
        <v>29051</v>
      </c>
      <c r="I4377" t="str">
        <f t="shared" si="504"/>
        <v>20001-40000</v>
      </c>
      <c r="O4377">
        <f t="shared" si="503"/>
        <v>24324</v>
      </c>
      <c r="P4377">
        <f t="shared" si="505"/>
        <v>74044</v>
      </c>
      <c r="Q4377">
        <f t="shared" si="506"/>
        <v>49720</v>
      </c>
      <c r="R4377">
        <f t="shared" si="507"/>
        <v>-50256</v>
      </c>
      <c r="S4377">
        <f t="shared" si="508"/>
        <v>148624</v>
      </c>
      <c r="T4377">
        <v>29051</v>
      </c>
    </row>
    <row r="4378" spans="1:20" ht="15" thickBot="1" x14ac:dyDescent="0.4">
      <c r="A4378">
        <v>357815</v>
      </c>
      <c r="B4378" s="2">
        <v>41775.400520833333</v>
      </c>
      <c r="C4378" t="s">
        <v>31</v>
      </c>
      <c r="D4378" t="s">
        <v>29</v>
      </c>
      <c r="E4378" s="6" t="s">
        <v>20</v>
      </c>
      <c r="F4378" t="s">
        <v>10</v>
      </c>
      <c r="G4378">
        <v>97038</v>
      </c>
      <c r="H4378">
        <f t="shared" si="502"/>
        <v>97038</v>
      </c>
      <c r="I4378" t="str">
        <f t="shared" si="504"/>
        <v>60001-100000</v>
      </c>
      <c r="O4378">
        <f t="shared" si="503"/>
        <v>24323.25</v>
      </c>
      <c r="P4378">
        <f t="shared" si="505"/>
        <v>74065.25</v>
      </c>
      <c r="Q4378">
        <f t="shared" si="506"/>
        <v>49742</v>
      </c>
      <c r="R4378">
        <f t="shared" si="507"/>
        <v>-50289.75</v>
      </c>
      <c r="S4378">
        <f t="shared" si="508"/>
        <v>148678.25</v>
      </c>
      <c r="T4378">
        <v>97038</v>
      </c>
    </row>
    <row r="4379" spans="1:20" ht="15" thickBot="1" x14ac:dyDescent="0.4">
      <c r="A4379">
        <v>894104</v>
      </c>
      <c r="B4379" s="2">
        <v>41781.485833333332</v>
      </c>
      <c r="C4379" t="s">
        <v>30</v>
      </c>
      <c r="D4379" t="s">
        <v>29</v>
      </c>
      <c r="E4379" s="6" t="s">
        <v>20</v>
      </c>
      <c r="F4379" t="s">
        <v>10</v>
      </c>
      <c r="G4379">
        <v>40192</v>
      </c>
      <c r="H4379">
        <f t="shared" si="502"/>
        <v>40192</v>
      </c>
      <c r="I4379" t="str">
        <f t="shared" si="504"/>
        <v>40001-60000</v>
      </c>
      <c r="O4379">
        <f t="shared" si="503"/>
        <v>24322.5</v>
      </c>
      <c r="P4379">
        <f t="shared" si="505"/>
        <v>74016.5</v>
      </c>
      <c r="Q4379">
        <f t="shared" si="506"/>
        <v>49694</v>
      </c>
      <c r="R4379">
        <f t="shared" si="507"/>
        <v>-50218.5</v>
      </c>
      <c r="S4379">
        <f t="shared" si="508"/>
        <v>148557.5</v>
      </c>
      <c r="T4379">
        <v>40192</v>
      </c>
    </row>
    <row r="4380" spans="1:20" ht="15" thickBot="1" x14ac:dyDescent="0.4">
      <c r="A4380">
        <v>714233</v>
      </c>
      <c r="B4380" s="2">
        <v>41781.488113425927</v>
      </c>
      <c r="C4380" t="s">
        <v>31</v>
      </c>
      <c r="D4380" t="s">
        <v>27</v>
      </c>
      <c r="E4380" s="6" t="s">
        <v>20</v>
      </c>
      <c r="F4380" t="s">
        <v>10</v>
      </c>
      <c r="G4380">
        <v>92229</v>
      </c>
      <c r="H4380">
        <f t="shared" si="502"/>
        <v>92229</v>
      </c>
      <c r="I4380" t="str">
        <f t="shared" si="504"/>
        <v>60001-100000</v>
      </c>
      <c r="O4380">
        <f t="shared" si="503"/>
        <v>24321.75</v>
      </c>
      <c r="P4380">
        <f t="shared" si="505"/>
        <v>74030.25</v>
      </c>
      <c r="Q4380">
        <f t="shared" si="506"/>
        <v>49708.5</v>
      </c>
      <c r="R4380">
        <f t="shared" si="507"/>
        <v>-50241</v>
      </c>
      <c r="S4380">
        <f t="shared" si="508"/>
        <v>148593</v>
      </c>
      <c r="T4380">
        <v>92229</v>
      </c>
    </row>
    <row r="4381" spans="1:20" ht="15" thickBot="1" x14ac:dyDescent="0.4">
      <c r="A4381">
        <v>660970</v>
      </c>
      <c r="B4381" s="2">
        <v>41806.396678240744</v>
      </c>
      <c r="C4381" t="s">
        <v>31</v>
      </c>
      <c r="D4381" t="s">
        <v>27</v>
      </c>
      <c r="E4381" s="6" t="s">
        <v>12</v>
      </c>
      <c r="F4381" t="s">
        <v>10</v>
      </c>
      <c r="G4381">
        <v>97789</v>
      </c>
      <c r="H4381">
        <f t="shared" si="502"/>
        <v>97789</v>
      </c>
      <c r="I4381" t="str">
        <f t="shared" si="504"/>
        <v>60001-100000</v>
      </c>
      <c r="O4381">
        <f t="shared" si="503"/>
        <v>24321</v>
      </c>
      <c r="P4381">
        <f t="shared" si="505"/>
        <v>73989</v>
      </c>
      <c r="Q4381">
        <f t="shared" si="506"/>
        <v>49668</v>
      </c>
      <c r="R4381">
        <f t="shared" si="507"/>
        <v>-50181</v>
      </c>
      <c r="S4381">
        <f t="shared" si="508"/>
        <v>148491</v>
      </c>
      <c r="T4381">
        <v>97789</v>
      </c>
    </row>
    <row r="4382" spans="1:20" ht="15" thickBot="1" x14ac:dyDescent="0.4">
      <c r="A4382">
        <v>49745</v>
      </c>
      <c r="B4382" s="2">
        <v>41806.397013888891</v>
      </c>
      <c r="C4382" t="s">
        <v>30</v>
      </c>
      <c r="D4382" t="s">
        <v>27</v>
      </c>
      <c r="E4382" s="6" t="s">
        <v>12</v>
      </c>
      <c r="F4382" t="s">
        <v>10</v>
      </c>
      <c r="G4382">
        <v>48963</v>
      </c>
      <c r="H4382">
        <f t="shared" si="502"/>
        <v>48963</v>
      </c>
      <c r="I4382" t="str">
        <f t="shared" si="504"/>
        <v>40001-60000</v>
      </c>
      <c r="O4382">
        <f t="shared" si="503"/>
        <v>24316.75</v>
      </c>
      <c r="P4382">
        <f t="shared" si="505"/>
        <v>73988.25</v>
      </c>
      <c r="Q4382">
        <f t="shared" si="506"/>
        <v>49671.5</v>
      </c>
      <c r="R4382">
        <f t="shared" si="507"/>
        <v>-50190.5</v>
      </c>
      <c r="S4382">
        <f t="shared" si="508"/>
        <v>148495.5</v>
      </c>
      <c r="T4382">
        <v>48963</v>
      </c>
    </row>
    <row r="4383" spans="1:20" ht="15" thickBot="1" x14ac:dyDescent="0.4">
      <c r="A4383">
        <v>24489</v>
      </c>
      <c r="B4383" s="2">
        <v>41806.403923611113</v>
      </c>
      <c r="C4383" t="s">
        <v>31</v>
      </c>
      <c r="D4383" t="s">
        <v>27</v>
      </c>
      <c r="E4383" s="6" t="s">
        <v>12</v>
      </c>
      <c r="F4383" t="s">
        <v>6</v>
      </c>
      <c r="G4383">
        <v>32450</v>
      </c>
      <c r="H4383">
        <f t="shared" si="502"/>
        <v>32450</v>
      </c>
      <c r="I4383" t="str">
        <f t="shared" si="504"/>
        <v>20001-40000</v>
      </c>
      <c r="O4383">
        <f t="shared" si="503"/>
        <v>24312.5</v>
      </c>
      <c r="P4383">
        <f t="shared" si="505"/>
        <v>73988.5</v>
      </c>
      <c r="Q4383">
        <f t="shared" si="506"/>
        <v>49676</v>
      </c>
      <c r="R4383">
        <f t="shared" si="507"/>
        <v>-50201.5</v>
      </c>
      <c r="S4383">
        <f t="shared" si="508"/>
        <v>148502.5</v>
      </c>
      <c r="T4383">
        <v>32450</v>
      </c>
    </row>
    <row r="4384" spans="1:20" ht="15" thickBot="1" x14ac:dyDescent="0.4">
      <c r="A4384">
        <v>905795</v>
      </c>
      <c r="B4384" s="2">
        <v>41823.574224537035</v>
      </c>
      <c r="C4384" t="s">
        <v>30</v>
      </c>
      <c r="D4384" t="s">
        <v>27</v>
      </c>
      <c r="E4384" s="6" t="s">
        <v>12</v>
      </c>
      <c r="F4384" t="s">
        <v>6</v>
      </c>
      <c r="G4384">
        <v>70706</v>
      </c>
      <c r="H4384">
        <f t="shared" si="502"/>
        <v>70706</v>
      </c>
      <c r="I4384" t="str">
        <f t="shared" si="504"/>
        <v>60001-100000</v>
      </c>
      <c r="O4384">
        <f t="shared" si="503"/>
        <v>24308.25</v>
      </c>
      <c r="P4384">
        <f t="shared" si="505"/>
        <v>73988.75</v>
      </c>
      <c r="Q4384">
        <f t="shared" si="506"/>
        <v>49680.5</v>
      </c>
      <c r="R4384">
        <f t="shared" si="507"/>
        <v>-50212.5</v>
      </c>
      <c r="S4384">
        <f t="shared" si="508"/>
        <v>148509.5</v>
      </c>
      <c r="T4384">
        <v>70706</v>
      </c>
    </row>
    <row r="4385" spans="1:20" ht="15" thickBot="1" x14ac:dyDescent="0.4">
      <c r="A4385">
        <v>339684</v>
      </c>
      <c r="B4385" s="2">
        <v>41848.396863425929</v>
      </c>
      <c r="C4385" t="s">
        <v>31</v>
      </c>
      <c r="D4385" t="s">
        <v>27</v>
      </c>
      <c r="E4385" s="6" t="s">
        <v>20</v>
      </c>
      <c r="F4385" t="s">
        <v>4</v>
      </c>
      <c r="G4385">
        <v>44548</v>
      </c>
      <c r="H4385">
        <f t="shared" si="502"/>
        <v>44548</v>
      </c>
      <c r="I4385" t="str">
        <f t="shared" si="504"/>
        <v>40001-60000</v>
      </c>
      <c r="O4385">
        <f t="shared" si="503"/>
        <v>24304</v>
      </c>
      <c r="P4385">
        <f t="shared" si="505"/>
        <v>73989</v>
      </c>
      <c r="Q4385">
        <f t="shared" si="506"/>
        <v>49685</v>
      </c>
      <c r="R4385">
        <f t="shared" si="507"/>
        <v>-50223.5</v>
      </c>
      <c r="S4385">
        <f t="shared" si="508"/>
        <v>148516.5</v>
      </c>
      <c r="T4385">
        <v>44548</v>
      </c>
    </row>
    <row r="4386" spans="1:20" ht="15" thickBot="1" x14ac:dyDescent="0.4">
      <c r="A4386">
        <v>544070</v>
      </c>
      <c r="B4386" s="2">
        <v>41838.629629629628</v>
      </c>
      <c r="C4386" t="s">
        <v>30</v>
      </c>
      <c r="D4386" t="s">
        <v>27</v>
      </c>
      <c r="E4386" s="6" t="s">
        <v>14</v>
      </c>
      <c r="F4386" t="s">
        <v>7</v>
      </c>
      <c r="G4386">
        <v>33063</v>
      </c>
      <c r="H4386">
        <f t="shared" si="502"/>
        <v>33063</v>
      </c>
      <c r="I4386" t="str">
        <f t="shared" si="504"/>
        <v>20001-40000</v>
      </c>
      <c r="O4386">
        <f t="shared" si="503"/>
        <v>24291.25</v>
      </c>
      <c r="P4386">
        <f t="shared" si="505"/>
        <v>74002.75</v>
      </c>
      <c r="Q4386">
        <f t="shared" si="506"/>
        <v>49711.5</v>
      </c>
      <c r="R4386">
        <f t="shared" si="507"/>
        <v>-50276</v>
      </c>
      <c r="S4386">
        <f t="shared" si="508"/>
        <v>148570</v>
      </c>
      <c r="T4386">
        <v>33063</v>
      </c>
    </row>
    <row r="4387" spans="1:20" ht="15" thickBot="1" x14ac:dyDescent="0.4">
      <c r="A4387">
        <v>823334</v>
      </c>
      <c r="B4387" s="2">
        <v>41844.505416666667</v>
      </c>
      <c r="C4387" t="s">
        <v>30</v>
      </c>
      <c r="D4387" t="s">
        <v>27</v>
      </c>
      <c r="E4387" s="6" t="s">
        <v>14</v>
      </c>
      <c r="F4387" t="s">
        <v>7</v>
      </c>
      <c r="G4387">
        <v>5981</v>
      </c>
      <c r="H4387">
        <f t="shared" si="502"/>
        <v>5981</v>
      </c>
      <c r="I4387" t="str">
        <f t="shared" si="504"/>
        <v>0-20,000</v>
      </c>
      <c r="O4387">
        <f t="shared" si="503"/>
        <v>24278.5</v>
      </c>
      <c r="P4387">
        <f t="shared" si="505"/>
        <v>74016.5</v>
      </c>
      <c r="Q4387">
        <f t="shared" si="506"/>
        <v>49738</v>
      </c>
      <c r="R4387">
        <f t="shared" si="507"/>
        <v>-50328.5</v>
      </c>
      <c r="S4387">
        <f t="shared" si="508"/>
        <v>148623.5</v>
      </c>
      <c r="T4387">
        <v>5981</v>
      </c>
    </row>
    <row r="4388" spans="1:20" ht="15" thickBot="1" x14ac:dyDescent="0.4">
      <c r="A4388">
        <v>488750</v>
      </c>
      <c r="B4388" s="2">
        <v>41771.398379629631</v>
      </c>
      <c r="C4388" t="s">
        <v>30</v>
      </c>
      <c r="D4388" t="s">
        <v>29</v>
      </c>
      <c r="E4388" s="6" t="s">
        <v>17</v>
      </c>
      <c r="F4388" t="s">
        <v>2</v>
      </c>
      <c r="G4388">
        <v>79784</v>
      </c>
      <c r="H4388">
        <f t="shared" si="502"/>
        <v>79784</v>
      </c>
      <c r="I4388" t="str">
        <f t="shared" si="504"/>
        <v>60001-100000</v>
      </c>
      <c r="O4388">
        <f t="shared" si="503"/>
        <v>24308.25</v>
      </c>
      <c r="P4388">
        <f t="shared" si="505"/>
        <v>74030.25</v>
      </c>
      <c r="Q4388">
        <f t="shared" si="506"/>
        <v>49722</v>
      </c>
      <c r="R4388">
        <f t="shared" si="507"/>
        <v>-50274.75</v>
      </c>
      <c r="S4388">
        <f t="shared" si="508"/>
        <v>148613.25</v>
      </c>
      <c r="T4388">
        <v>79784</v>
      </c>
    </row>
    <row r="4389" spans="1:20" ht="15" thickBot="1" x14ac:dyDescent="0.4">
      <c r="A4389">
        <v>814562</v>
      </c>
      <c r="B4389" s="2">
        <v>41771.399050925924</v>
      </c>
      <c r="C4389" t="s">
        <v>31</v>
      </c>
      <c r="D4389" t="s">
        <v>29</v>
      </c>
      <c r="E4389" s="6" t="s">
        <v>17</v>
      </c>
      <c r="F4389" t="s">
        <v>2</v>
      </c>
      <c r="G4389">
        <v>83617</v>
      </c>
      <c r="H4389">
        <f t="shared" si="502"/>
        <v>83617</v>
      </c>
      <c r="I4389" t="str">
        <f t="shared" si="504"/>
        <v>60001-100000</v>
      </c>
      <c r="O4389">
        <f t="shared" si="503"/>
        <v>24304</v>
      </c>
      <c r="P4389">
        <f t="shared" si="505"/>
        <v>73989</v>
      </c>
      <c r="Q4389">
        <f t="shared" si="506"/>
        <v>49685</v>
      </c>
      <c r="R4389">
        <f t="shared" si="507"/>
        <v>-50223.5</v>
      </c>
      <c r="S4389">
        <f t="shared" si="508"/>
        <v>148516.5</v>
      </c>
      <c r="T4389">
        <v>83617</v>
      </c>
    </row>
    <row r="4390" spans="1:20" ht="15" thickBot="1" x14ac:dyDescent="0.4">
      <c r="A4390">
        <v>516103</v>
      </c>
      <c r="B4390" s="2">
        <v>41778.711921296293</v>
      </c>
      <c r="C4390" t="s">
        <v>31</v>
      </c>
      <c r="D4390" t="s">
        <v>28</v>
      </c>
      <c r="E4390" s="6" t="s">
        <v>17</v>
      </c>
      <c r="F4390" t="s">
        <v>2</v>
      </c>
      <c r="G4390">
        <v>37668</v>
      </c>
      <c r="H4390">
        <f t="shared" si="502"/>
        <v>37668</v>
      </c>
      <c r="I4390" t="str">
        <f t="shared" si="504"/>
        <v>20001-40000</v>
      </c>
      <c r="O4390">
        <f t="shared" si="503"/>
        <v>24291.25</v>
      </c>
      <c r="P4390">
        <f t="shared" si="505"/>
        <v>73988.25</v>
      </c>
      <c r="Q4390">
        <f t="shared" si="506"/>
        <v>49697</v>
      </c>
      <c r="R4390">
        <f t="shared" si="507"/>
        <v>-50254.25</v>
      </c>
      <c r="S4390">
        <f t="shared" si="508"/>
        <v>148533.75</v>
      </c>
      <c r="T4390">
        <v>37668</v>
      </c>
    </row>
    <row r="4391" spans="1:20" ht="15" thickBot="1" x14ac:dyDescent="0.4">
      <c r="A4391">
        <v>339644</v>
      </c>
      <c r="B4391" s="2">
        <v>41800.29383101852</v>
      </c>
      <c r="C4391" t="s">
        <v>31</v>
      </c>
      <c r="D4391" t="s">
        <v>29</v>
      </c>
      <c r="E4391" s="6" t="s">
        <v>20</v>
      </c>
      <c r="F4391" t="s">
        <v>2</v>
      </c>
      <c r="G4391">
        <v>31627</v>
      </c>
      <c r="H4391">
        <f t="shared" si="502"/>
        <v>31627</v>
      </c>
      <c r="I4391" t="str">
        <f t="shared" si="504"/>
        <v>20001-40000</v>
      </c>
      <c r="O4391">
        <f t="shared" si="503"/>
        <v>24278.5</v>
      </c>
      <c r="P4391">
        <f t="shared" si="505"/>
        <v>73988.5</v>
      </c>
      <c r="Q4391">
        <f t="shared" si="506"/>
        <v>49710</v>
      </c>
      <c r="R4391">
        <f t="shared" si="507"/>
        <v>-50286.5</v>
      </c>
      <c r="S4391">
        <f t="shared" si="508"/>
        <v>148553.5</v>
      </c>
      <c r="T4391">
        <v>31627</v>
      </c>
    </row>
    <row r="4392" spans="1:20" ht="15" thickBot="1" x14ac:dyDescent="0.4">
      <c r="A4392">
        <v>240727</v>
      </c>
      <c r="B4392" s="2">
        <v>41800.295428240737</v>
      </c>
      <c r="C4392" t="s">
        <v>31</v>
      </c>
      <c r="D4392" t="s">
        <v>27</v>
      </c>
      <c r="E4392" s="6" t="s">
        <v>20</v>
      </c>
      <c r="F4392" t="s">
        <v>2</v>
      </c>
      <c r="G4392">
        <v>31340</v>
      </c>
      <c r="H4392">
        <f t="shared" si="502"/>
        <v>31340</v>
      </c>
      <c r="I4392" t="str">
        <f t="shared" si="504"/>
        <v>20001-40000</v>
      </c>
      <c r="O4392">
        <f t="shared" si="503"/>
        <v>24265.75</v>
      </c>
      <c r="P4392">
        <f t="shared" si="505"/>
        <v>73988.75</v>
      </c>
      <c r="Q4392">
        <f t="shared" si="506"/>
        <v>49723</v>
      </c>
      <c r="R4392">
        <f t="shared" si="507"/>
        <v>-50318.75</v>
      </c>
      <c r="S4392">
        <f t="shared" si="508"/>
        <v>148573.25</v>
      </c>
      <c r="T4392">
        <v>31340</v>
      </c>
    </row>
    <row r="4393" spans="1:20" ht="15" thickBot="1" x14ac:dyDescent="0.4">
      <c r="A4393">
        <v>188776</v>
      </c>
      <c r="B4393" s="2">
        <v>41800.296134259261</v>
      </c>
      <c r="C4393" t="s">
        <v>31</v>
      </c>
      <c r="D4393" t="s">
        <v>27</v>
      </c>
      <c r="E4393" s="6" t="s">
        <v>20</v>
      </c>
      <c r="F4393" t="s">
        <v>2</v>
      </c>
      <c r="G4393">
        <v>60853</v>
      </c>
      <c r="H4393">
        <f t="shared" si="502"/>
        <v>60853</v>
      </c>
      <c r="I4393" t="str">
        <f t="shared" si="504"/>
        <v>60001-100000</v>
      </c>
      <c r="O4393">
        <f t="shared" si="503"/>
        <v>24253</v>
      </c>
      <c r="P4393">
        <f t="shared" si="505"/>
        <v>73989</v>
      </c>
      <c r="Q4393">
        <f t="shared" si="506"/>
        <v>49736</v>
      </c>
      <c r="R4393">
        <f t="shared" si="507"/>
        <v>-50351</v>
      </c>
      <c r="S4393">
        <f t="shared" si="508"/>
        <v>148593</v>
      </c>
      <c r="T4393">
        <v>60853</v>
      </c>
    </row>
    <row r="4394" spans="1:20" ht="15" thickBot="1" x14ac:dyDescent="0.4">
      <c r="A4394">
        <v>152958</v>
      </c>
      <c r="B4394" s="2">
        <v>41800.296574074076</v>
      </c>
      <c r="C4394" t="s">
        <v>30</v>
      </c>
      <c r="D4394" t="s">
        <v>27</v>
      </c>
      <c r="E4394" s="6" t="s">
        <v>20</v>
      </c>
      <c r="F4394" t="s">
        <v>2</v>
      </c>
      <c r="G4394">
        <v>81920</v>
      </c>
      <c r="H4394">
        <f t="shared" si="502"/>
        <v>81920</v>
      </c>
      <c r="I4394" t="str">
        <f t="shared" si="504"/>
        <v>60001-100000</v>
      </c>
      <c r="O4394">
        <f t="shared" si="503"/>
        <v>24250.5</v>
      </c>
      <c r="P4394">
        <f t="shared" si="505"/>
        <v>74002.75</v>
      </c>
      <c r="Q4394">
        <f t="shared" si="506"/>
        <v>49752.25</v>
      </c>
      <c r="R4394">
        <f t="shared" si="507"/>
        <v>-50377.875</v>
      </c>
      <c r="S4394">
        <f t="shared" si="508"/>
        <v>148631.125</v>
      </c>
      <c r="T4394">
        <v>81920</v>
      </c>
    </row>
    <row r="4395" spans="1:20" ht="15" thickBot="1" x14ac:dyDescent="0.4">
      <c r="A4395">
        <v>885993</v>
      </c>
      <c r="B4395" s="2">
        <v>41800.656539351854</v>
      </c>
      <c r="C4395" t="s">
        <v>31</v>
      </c>
      <c r="D4395" t="s">
        <v>29</v>
      </c>
      <c r="E4395" s="6" t="s">
        <v>20</v>
      </c>
      <c r="F4395" t="s">
        <v>2</v>
      </c>
      <c r="G4395">
        <v>60458</v>
      </c>
      <c r="H4395">
        <f t="shared" si="502"/>
        <v>60458</v>
      </c>
      <c r="I4395" t="str">
        <f t="shared" si="504"/>
        <v>60001-100000</v>
      </c>
      <c r="O4395">
        <f t="shared" si="503"/>
        <v>24248</v>
      </c>
      <c r="P4395">
        <f t="shared" si="505"/>
        <v>73988.5</v>
      </c>
      <c r="Q4395">
        <f t="shared" si="506"/>
        <v>49740.5</v>
      </c>
      <c r="R4395">
        <f t="shared" si="507"/>
        <v>-50362.75</v>
      </c>
      <c r="S4395">
        <f t="shared" si="508"/>
        <v>148599.25</v>
      </c>
      <c r="T4395">
        <v>60458</v>
      </c>
    </row>
    <row r="4396" spans="1:20" ht="15" thickBot="1" x14ac:dyDescent="0.4">
      <c r="A4396">
        <v>26869</v>
      </c>
      <c r="B4396" s="2">
        <v>41800.657708333332</v>
      </c>
      <c r="C4396" t="s">
        <v>31</v>
      </c>
      <c r="D4396" t="s">
        <v>27</v>
      </c>
      <c r="E4396" s="6" t="s">
        <v>20</v>
      </c>
      <c r="F4396" t="s">
        <v>2</v>
      </c>
      <c r="G4396">
        <v>42315</v>
      </c>
      <c r="H4396">
        <f t="shared" si="502"/>
        <v>42315</v>
      </c>
      <c r="I4396" t="str">
        <f t="shared" si="504"/>
        <v>40001-60000</v>
      </c>
      <c r="O4396">
        <f t="shared" si="503"/>
        <v>24245.5</v>
      </c>
      <c r="P4396">
        <f t="shared" si="505"/>
        <v>73988.75</v>
      </c>
      <c r="Q4396">
        <f t="shared" si="506"/>
        <v>49743.25</v>
      </c>
      <c r="R4396">
        <f t="shared" si="507"/>
        <v>-50369.375</v>
      </c>
      <c r="S4396">
        <f t="shared" si="508"/>
        <v>148603.625</v>
      </c>
      <c r="T4396">
        <v>42315</v>
      </c>
    </row>
    <row r="4397" spans="1:20" ht="15" thickBot="1" x14ac:dyDescent="0.4">
      <c r="A4397">
        <v>818351</v>
      </c>
      <c r="B4397" s="2">
        <v>41820.399247685185</v>
      </c>
      <c r="C4397" t="s">
        <v>30</v>
      </c>
      <c r="D4397" t="s">
        <v>27</v>
      </c>
      <c r="E4397" s="6" t="s">
        <v>20</v>
      </c>
      <c r="F4397" t="s">
        <v>2</v>
      </c>
      <c r="G4397">
        <v>2569</v>
      </c>
      <c r="H4397">
        <f t="shared" si="502"/>
        <v>2569</v>
      </c>
      <c r="I4397" t="str">
        <f t="shared" si="504"/>
        <v>0-20,000</v>
      </c>
      <c r="O4397">
        <f t="shared" si="503"/>
        <v>24243</v>
      </c>
      <c r="P4397">
        <f t="shared" si="505"/>
        <v>73989</v>
      </c>
      <c r="Q4397">
        <f t="shared" si="506"/>
        <v>49746</v>
      </c>
      <c r="R4397">
        <f t="shared" si="507"/>
        <v>-50376</v>
      </c>
      <c r="S4397">
        <f t="shared" si="508"/>
        <v>148608</v>
      </c>
      <c r="T4397">
        <v>2569</v>
      </c>
    </row>
    <row r="4398" spans="1:20" ht="15" thickBot="1" x14ac:dyDescent="0.4">
      <c r="A4398">
        <v>52457</v>
      </c>
      <c r="B4398" s="2">
        <v>41820.772546296299</v>
      </c>
      <c r="C4398" t="s">
        <v>31</v>
      </c>
      <c r="D4398" t="s">
        <v>27</v>
      </c>
      <c r="E4398" s="6" t="s">
        <v>20</v>
      </c>
      <c r="F4398" t="s">
        <v>2</v>
      </c>
      <c r="G4398">
        <v>65290</v>
      </c>
      <c r="H4398">
        <f t="shared" si="502"/>
        <v>65290</v>
      </c>
      <c r="I4398" t="str">
        <f t="shared" si="504"/>
        <v>60001-100000</v>
      </c>
      <c r="O4398">
        <f t="shared" si="503"/>
        <v>24250.5</v>
      </c>
      <c r="P4398">
        <f t="shared" si="505"/>
        <v>74002.75</v>
      </c>
      <c r="Q4398">
        <f t="shared" si="506"/>
        <v>49752.25</v>
      </c>
      <c r="R4398">
        <f t="shared" si="507"/>
        <v>-50377.875</v>
      </c>
      <c r="S4398">
        <f t="shared" si="508"/>
        <v>148631.125</v>
      </c>
      <c r="T4398">
        <v>65290</v>
      </c>
    </row>
    <row r="4399" spans="1:20" ht="15" thickBot="1" x14ac:dyDescent="0.4">
      <c r="A4399">
        <v>54648</v>
      </c>
      <c r="B4399" s="2">
        <v>41830.350335648145</v>
      </c>
      <c r="C4399" t="s">
        <v>30</v>
      </c>
      <c r="D4399" t="s">
        <v>27</v>
      </c>
      <c r="E4399" s="6" t="s">
        <v>20</v>
      </c>
      <c r="F4399" t="s">
        <v>2</v>
      </c>
      <c r="G4399">
        <v>57040</v>
      </c>
      <c r="H4399">
        <f t="shared" si="502"/>
        <v>57040</v>
      </c>
      <c r="I4399" t="str">
        <f t="shared" si="504"/>
        <v>40001-60000</v>
      </c>
      <c r="O4399">
        <f t="shared" si="503"/>
        <v>24248</v>
      </c>
      <c r="P4399">
        <f t="shared" si="505"/>
        <v>74016.5</v>
      </c>
      <c r="Q4399">
        <f t="shared" si="506"/>
        <v>49768.5</v>
      </c>
      <c r="R4399">
        <f t="shared" si="507"/>
        <v>-50404.75</v>
      </c>
      <c r="S4399">
        <f t="shared" si="508"/>
        <v>148669.25</v>
      </c>
      <c r="T4399">
        <v>57040</v>
      </c>
    </row>
    <row r="4400" spans="1:20" ht="15" thickBot="1" x14ac:dyDescent="0.4">
      <c r="A4400">
        <v>798336</v>
      </c>
      <c r="B4400" s="2">
        <v>41830.351921296293</v>
      </c>
      <c r="C4400" t="s">
        <v>30</v>
      </c>
      <c r="D4400" t="s">
        <v>29</v>
      </c>
      <c r="E4400" s="6" t="s">
        <v>20</v>
      </c>
      <c r="F4400" t="s">
        <v>2</v>
      </c>
      <c r="G4400">
        <v>57566</v>
      </c>
      <c r="H4400">
        <f t="shared" si="502"/>
        <v>57566</v>
      </c>
      <c r="I4400" t="str">
        <f t="shared" si="504"/>
        <v>40001-60000</v>
      </c>
      <c r="O4400">
        <f t="shared" si="503"/>
        <v>24245.5</v>
      </c>
      <c r="P4400">
        <f t="shared" si="505"/>
        <v>74030.25</v>
      </c>
      <c r="Q4400">
        <f t="shared" si="506"/>
        <v>49784.75</v>
      </c>
      <c r="R4400">
        <f t="shared" si="507"/>
        <v>-50431.625</v>
      </c>
      <c r="S4400">
        <f t="shared" si="508"/>
        <v>148707.375</v>
      </c>
      <c r="T4400">
        <v>57566</v>
      </c>
    </row>
    <row r="4401" spans="1:20" ht="15" thickBot="1" x14ac:dyDescent="0.4">
      <c r="A4401">
        <v>893144</v>
      </c>
      <c r="B4401" s="2">
        <v>41830.355324074073</v>
      </c>
      <c r="C4401" t="s">
        <v>30</v>
      </c>
      <c r="D4401" t="s">
        <v>27</v>
      </c>
      <c r="E4401" s="6" t="s">
        <v>20</v>
      </c>
      <c r="F4401" t="s">
        <v>2</v>
      </c>
      <c r="G4401">
        <v>95324</v>
      </c>
      <c r="H4401">
        <f t="shared" si="502"/>
        <v>95324</v>
      </c>
      <c r="I4401" t="str">
        <f t="shared" si="504"/>
        <v>60001-100000</v>
      </c>
      <c r="O4401">
        <f t="shared" si="503"/>
        <v>24243</v>
      </c>
      <c r="P4401">
        <f t="shared" si="505"/>
        <v>74044</v>
      </c>
      <c r="Q4401">
        <f t="shared" si="506"/>
        <v>49801</v>
      </c>
      <c r="R4401">
        <f t="shared" si="507"/>
        <v>-50458.5</v>
      </c>
      <c r="S4401">
        <f t="shared" si="508"/>
        <v>148745.5</v>
      </c>
      <c r="T4401">
        <v>95324</v>
      </c>
    </row>
    <row r="4402" spans="1:20" ht="15" thickBot="1" x14ac:dyDescent="0.4">
      <c r="A4402">
        <v>719910</v>
      </c>
      <c r="B4402" s="2">
        <v>41837.531481481485</v>
      </c>
      <c r="C4402" t="s">
        <v>31</v>
      </c>
      <c r="D4402" t="s">
        <v>27</v>
      </c>
      <c r="E4402" s="6" t="s">
        <v>20</v>
      </c>
      <c r="F4402" t="s">
        <v>2</v>
      </c>
      <c r="G4402">
        <v>73988</v>
      </c>
      <c r="H4402">
        <f t="shared" si="502"/>
        <v>73988</v>
      </c>
      <c r="I4402" t="str">
        <f t="shared" si="504"/>
        <v>60001-100000</v>
      </c>
      <c r="O4402">
        <f t="shared" si="503"/>
        <v>24180.5</v>
      </c>
      <c r="P4402">
        <f t="shared" si="505"/>
        <v>74002.75</v>
      </c>
      <c r="Q4402">
        <f t="shared" si="506"/>
        <v>49822.25</v>
      </c>
      <c r="R4402">
        <f t="shared" si="507"/>
        <v>-50552.875</v>
      </c>
      <c r="S4402">
        <f t="shared" si="508"/>
        <v>148736.125</v>
      </c>
      <c r="T4402">
        <v>73988</v>
      </c>
    </row>
    <row r="4403" spans="1:20" ht="15" thickBot="1" x14ac:dyDescent="0.4">
      <c r="A4403">
        <v>943656</v>
      </c>
      <c r="B4403" s="2">
        <v>41837.532094907408</v>
      </c>
      <c r="C4403" t="s">
        <v>31</v>
      </c>
      <c r="D4403" t="s">
        <v>29</v>
      </c>
      <c r="E4403" s="6" t="s">
        <v>20</v>
      </c>
      <c r="F4403" t="s">
        <v>2</v>
      </c>
      <c r="G4403">
        <v>87176</v>
      </c>
      <c r="H4403">
        <f t="shared" si="502"/>
        <v>87176</v>
      </c>
      <c r="I4403" t="str">
        <f t="shared" si="504"/>
        <v>60001-100000</v>
      </c>
      <c r="O4403">
        <f t="shared" si="503"/>
        <v>24118</v>
      </c>
      <c r="P4403">
        <f t="shared" si="505"/>
        <v>74016.5</v>
      </c>
      <c r="Q4403">
        <f t="shared" si="506"/>
        <v>49898.5</v>
      </c>
      <c r="R4403">
        <f t="shared" si="507"/>
        <v>-50729.75</v>
      </c>
      <c r="S4403">
        <f t="shared" si="508"/>
        <v>148864.25</v>
      </c>
      <c r="T4403">
        <v>87176</v>
      </c>
    </row>
    <row r="4404" spans="1:20" ht="15" thickBot="1" x14ac:dyDescent="0.4">
      <c r="A4404">
        <v>442463</v>
      </c>
      <c r="B4404" s="2">
        <v>41837.534131944441</v>
      </c>
      <c r="C4404" t="s">
        <v>31</v>
      </c>
      <c r="D4404" t="s">
        <v>29</v>
      </c>
      <c r="E4404" s="6" t="s">
        <v>20</v>
      </c>
      <c r="F4404" t="s">
        <v>2</v>
      </c>
      <c r="G4404">
        <v>15430</v>
      </c>
      <c r="H4404">
        <f t="shared" si="502"/>
        <v>15430</v>
      </c>
      <c r="I4404" t="str">
        <f t="shared" si="504"/>
        <v>0-20,000</v>
      </c>
      <c r="O4404">
        <f t="shared" si="503"/>
        <v>24055.5</v>
      </c>
      <c r="P4404">
        <f t="shared" si="505"/>
        <v>73986.5</v>
      </c>
      <c r="Q4404">
        <f t="shared" si="506"/>
        <v>49931</v>
      </c>
      <c r="R4404">
        <f t="shared" si="507"/>
        <v>-50841</v>
      </c>
      <c r="S4404">
        <f t="shared" si="508"/>
        <v>148883</v>
      </c>
      <c r="T4404">
        <v>15430</v>
      </c>
    </row>
    <row r="4405" spans="1:20" ht="15" thickBot="1" x14ac:dyDescent="0.4">
      <c r="A4405">
        <v>864866</v>
      </c>
      <c r="B4405" s="2">
        <v>41844.473009259258</v>
      </c>
      <c r="C4405" t="s">
        <v>31</v>
      </c>
      <c r="D4405" t="s">
        <v>27</v>
      </c>
      <c r="E4405" s="6" t="s">
        <v>20</v>
      </c>
      <c r="F4405" t="s">
        <v>2</v>
      </c>
      <c r="G4405">
        <v>30653</v>
      </c>
      <c r="H4405">
        <f t="shared" si="502"/>
        <v>30653</v>
      </c>
      <c r="I4405" t="str">
        <f t="shared" si="504"/>
        <v>20001-40000</v>
      </c>
      <c r="O4405">
        <f t="shared" si="503"/>
        <v>24243</v>
      </c>
      <c r="P4405">
        <f t="shared" si="505"/>
        <v>73989</v>
      </c>
      <c r="Q4405">
        <f t="shared" si="506"/>
        <v>49746</v>
      </c>
      <c r="R4405">
        <f t="shared" si="507"/>
        <v>-50376</v>
      </c>
      <c r="S4405">
        <f t="shared" si="508"/>
        <v>148608</v>
      </c>
      <c r="T4405">
        <v>30653</v>
      </c>
    </row>
    <row r="4406" spans="1:20" ht="15" thickBot="1" x14ac:dyDescent="0.4">
      <c r="A4406">
        <v>593219</v>
      </c>
      <c r="B4406" s="2">
        <v>41859.766562500001</v>
      </c>
      <c r="C4406" t="s">
        <v>31</v>
      </c>
      <c r="D4406" t="s">
        <v>29</v>
      </c>
      <c r="E4406" s="6" t="s">
        <v>20</v>
      </c>
      <c r="F4406" t="s">
        <v>2</v>
      </c>
      <c r="G4406">
        <v>46299</v>
      </c>
      <c r="H4406">
        <f t="shared" si="502"/>
        <v>46299</v>
      </c>
      <c r="I4406" t="str">
        <f t="shared" si="504"/>
        <v>40001-60000</v>
      </c>
      <c r="O4406">
        <f t="shared" si="503"/>
        <v>24180.5</v>
      </c>
      <c r="P4406">
        <f t="shared" si="505"/>
        <v>74002.75</v>
      </c>
      <c r="Q4406">
        <f t="shared" si="506"/>
        <v>49822.25</v>
      </c>
      <c r="R4406">
        <f t="shared" si="507"/>
        <v>-50552.875</v>
      </c>
      <c r="S4406">
        <f t="shared" si="508"/>
        <v>148736.125</v>
      </c>
      <c r="T4406">
        <v>46299</v>
      </c>
    </row>
    <row r="4407" spans="1:20" ht="15" thickBot="1" x14ac:dyDescent="0.4">
      <c r="A4407">
        <v>868653</v>
      </c>
      <c r="B4407" s="2">
        <v>41869.396666666667</v>
      </c>
      <c r="C4407" t="s">
        <v>31</v>
      </c>
      <c r="D4407" t="s">
        <v>27</v>
      </c>
      <c r="E4407" s="6" t="s">
        <v>20</v>
      </c>
      <c r="F4407" t="s">
        <v>2</v>
      </c>
      <c r="G4407">
        <v>51839</v>
      </c>
      <c r="H4407">
        <f t="shared" si="502"/>
        <v>51839</v>
      </c>
      <c r="I4407" t="str">
        <f t="shared" si="504"/>
        <v>40001-60000</v>
      </c>
      <c r="O4407">
        <f t="shared" si="503"/>
        <v>24118</v>
      </c>
      <c r="P4407">
        <f t="shared" si="505"/>
        <v>74016.5</v>
      </c>
      <c r="Q4407">
        <f t="shared" si="506"/>
        <v>49898.5</v>
      </c>
      <c r="R4407">
        <f t="shared" si="507"/>
        <v>-50729.75</v>
      </c>
      <c r="S4407">
        <f t="shared" si="508"/>
        <v>148864.25</v>
      </c>
      <c r="T4407">
        <v>51839</v>
      </c>
    </row>
    <row r="4408" spans="1:20" ht="15" thickBot="1" x14ac:dyDescent="0.4">
      <c r="A4408">
        <v>361791</v>
      </c>
      <c r="B4408" s="2">
        <v>41869.397511574076</v>
      </c>
      <c r="C4408" t="s">
        <v>31</v>
      </c>
      <c r="D4408" t="s">
        <v>29</v>
      </c>
      <c r="E4408" s="6" t="s">
        <v>20</v>
      </c>
      <c r="F4408" t="s">
        <v>2</v>
      </c>
      <c r="G4408">
        <v>10347</v>
      </c>
      <c r="H4408">
        <f t="shared" si="502"/>
        <v>10347</v>
      </c>
      <c r="I4408" t="str">
        <f t="shared" si="504"/>
        <v>0-20,000</v>
      </c>
      <c r="O4408">
        <f t="shared" si="503"/>
        <v>24055.5</v>
      </c>
      <c r="P4408">
        <f t="shared" si="505"/>
        <v>74030.25</v>
      </c>
      <c r="Q4408">
        <f t="shared" si="506"/>
        <v>49974.75</v>
      </c>
      <c r="R4408">
        <f t="shared" si="507"/>
        <v>-50906.625</v>
      </c>
      <c r="S4408">
        <f t="shared" si="508"/>
        <v>148992.375</v>
      </c>
      <c r="T4408">
        <v>10347</v>
      </c>
    </row>
    <row r="4409" spans="1:20" ht="15" thickBot="1" x14ac:dyDescent="0.4">
      <c r="A4409">
        <v>468586</v>
      </c>
      <c r="B4409" s="2">
        <v>41869.398576388892</v>
      </c>
      <c r="C4409" t="s">
        <v>31</v>
      </c>
      <c r="D4409" t="s">
        <v>29</v>
      </c>
      <c r="E4409" s="6" t="s">
        <v>20</v>
      </c>
      <c r="F4409" t="s">
        <v>2</v>
      </c>
      <c r="G4409">
        <v>71083</v>
      </c>
      <c r="H4409">
        <f t="shared" si="502"/>
        <v>71083</v>
      </c>
      <c r="I4409" t="str">
        <f t="shared" si="504"/>
        <v>60001-100000</v>
      </c>
      <c r="O4409">
        <f t="shared" si="503"/>
        <v>24243</v>
      </c>
      <c r="P4409">
        <f t="shared" si="505"/>
        <v>74044</v>
      </c>
      <c r="Q4409">
        <f t="shared" si="506"/>
        <v>49801</v>
      </c>
      <c r="R4409">
        <f t="shared" si="507"/>
        <v>-50458.5</v>
      </c>
      <c r="S4409">
        <f t="shared" si="508"/>
        <v>148745.5</v>
      </c>
      <c r="T4409">
        <v>71083</v>
      </c>
    </row>
    <row r="4410" spans="1:20" ht="15" thickBot="1" x14ac:dyDescent="0.4">
      <c r="A4410">
        <v>901867</v>
      </c>
      <c r="B4410" s="2">
        <v>41869.400185185186</v>
      </c>
      <c r="C4410" t="s">
        <v>30</v>
      </c>
      <c r="D4410" t="s">
        <v>27</v>
      </c>
      <c r="E4410" s="6" t="s">
        <v>20</v>
      </c>
      <c r="F4410" t="s">
        <v>2</v>
      </c>
      <c r="G4410">
        <v>22393</v>
      </c>
      <c r="H4410">
        <f t="shared" si="502"/>
        <v>22393</v>
      </c>
      <c r="I4410" t="str">
        <f t="shared" si="504"/>
        <v>20001-40000</v>
      </c>
      <c r="O4410">
        <f t="shared" si="503"/>
        <v>24180.5</v>
      </c>
      <c r="P4410">
        <f t="shared" si="505"/>
        <v>74065.25</v>
      </c>
      <c r="Q4410">
        <f t="shared" si="506"/>
        <v>49884.75</v>
      </c>
      <c r="R4410">
        <f t="shared" si="507"/>
        <v>-50646.625</v>
      </c>
      <c r="S4410">
        <f t="shared" si="508"/>
        <v>148892.375</v>
      </c>
      <c r="T4410">
        <v>22393</v>
      </c>
    </row>
    <row r="4411" spans="1:20" ht="15" thickBot="1" x14ac:dyDescent="0.4">
      <c r="A4411">
        <v>852718</v>
      </c>
      <c r="B4411" s="2">
        <v>41869.400925925926</v>
      </c>
      <c r="C4411" t="s">
        <v>31</v>
      </c>
      <c r="D4411" t="s">
        <v>29</v>
      </c>
      <c r="E4411" s="6" t="s">
        <v>20</v>
      </c>
      <c r="F4411" t="s">
        <v>2</v>
      </c>
      <c r="G4411">
        <v>81245</v>
      </c>
      <c r="H4411">
        <f t="shared" si="502"/>
        <v>81245</v>
      </c>
      <c r="I4411" t="str">
        <f t="shared" si="504"/>
        <v>60001-100000</v>
      </c>
      <c r="O4411">
        <f t="shared" si="503"/>
        <v>24248</v>
      </c>
      <c r="P4411">
        <f t="shared" si="505"/>
        <v>74086.5</v>
      </c>
      <c r="Q4411">
        <f t="shared" si="506"/>
        <v>49838.5</v>
      </c>
      <c r="R4411">
        <f t="shared" si="507"/>
        <v>-50509.75</v>
      </c>
      <c r="S4411">
        <f t="shared" si="508"/>
        <v>148844.25</v>
      </c>
      <c r="T4411">
        <v>81245</v>
      </c>
    </row>
    <row r="4412" spans="1:20" ht="15" thickBot="1" x14ac:dyDescent="0.4">
      <c r="A4412">
        <v>102164</v>
      </c>
      <c r="B4412" s="2">
        <v>41870.396990740737</v>
      </c>
      <c r="C4412" t="s">
        <v>31</v>
      </c>
      <c r="D4412" t="s">
        <v>27</v>
      </c>
      <c r="E4412" s="6" t="s">
        <v>20</v>
      </c>
      <c r="F4412" t="s">
        <v>2</v>
      </c>
      <c r="G4412">
        <v>82448</v>
      </c>
      <c r="H4412">
        <f t="shared" si="502"/>
        <v>82448</v>
      </c>
      <c r="I4412" t="str">
        <f t="shared" si="504"/>
        <v>60001-100000</v>
      </c>
      <c r="O4412">
        <f t="shared" si="503"/>
        <v>24245.5</v>
      </c>
      <c r="P4412">
        <f t="shared" si="505"/>
        <v>74030.25</v>
      </c>
      <c r="Q4412">
        <f t="shared" si="506"/>
        <v>49784.75</v>
      </c>
      <c r="R4412">
        <f t="shared" si="507"/>
        <v>-50431.625</v>
      </c>
      <c r="S4412">
        <f t="shared" si="508"/>
        <v>148707.375</v>
      </c>
      <c r="T4412">
        <v>82448</v>
      </c>
    </row>
    <row r="4413" spans="1:20" ht="15" thickBot="1" x14ac:dyDescent="0.4">
      <c r="A4413">
        <v>820494</v>
      </c>
      <c r="B4413" s="2">
        <v>41870.399085648147</v>
      </c>
      <c r="C4413" t="s">
        <v>31</v>
      </c>
      <c r="D4413" t="s">
        <v>27</v>
      </c>
      <c r="E4413" s="6" t="s">
        <v>20</v>
      </c>
      <c r="F4413" t="s">
        <v>2</v>
      </c>
      <c r="G4413">
        <v>40154</v>
      </c>
      <c r="H4413">
        <f t="shared" si="502"/>
        <v>40154</v>
      </c>
      <c r="I4413" t="str">
        <f t="shared" si="504"/>
        <v>40001-60000</v>
      </c>
      <c r="O4413">
        <f t="shared" si="503"/>
        <v>24243</v>
      </c>
      <c r="P4413">
        <f t="shared" si="505"/>
        <v>73989</v>
      </c>
      <c r="Q4413">
        <f t="shared" si="506"/>
        <v>49746</v>
      </c>
      <c r="R4413">
        <f t="shared" si="507"/>
        <v>-50376</v>
      </c>
      <c r="S4413">
        <f t="shared" si="508"/>
        <v>148608</v>
      </c>
      <c r="T4413">
        <v>40154</v>
      </c>
    </row>
    <row r="4414" spans="1:20" ht="15" thickBot="1" x14ac:dyDescent="0.4">
      <c r="A4414">
        <v>318592</v>
      </c>
      <c r="B4414" s="2">
        <v>41870.401064814818</v>
      </c>
      <c r="C4414" t="s">
        <v>31</v>
      </c>
      <c r="D4414" t="s">
        <v>27</v>
      </c>
      <c r="E4414" s="6" t="s">
        <v>20</v>
      </c>
      <c r="F4414" t="s">
        <v>2</v>
      </c>
      <c r="G4414">
        <v>83637</v>
      </c>
      <c r="H4414">
        <f t="shared" si="502"/>
        <v>83637</v>
      </c>
      <c r="I4414" t="str">
        <f t="shared" si="504"/>
        <v>60001-100000</v>
      </c>
      <c r="O4414">
        <f t="shared" si="503"/>
        <v>24180.5</v>
      </c>
      <c r="P4414">
        <f t="shared" si="505"/>
        <v>74002.75</v>
      </c>
      <c r="Q4414">
        <f t="shared" si="506"/>
        <v>49822.25</v>
      </c>
      <c r="R4414">
        <f t="shared" si="507"/>
        <v>-50552.875</v>
      </c>
      <c r="S4414">
        <f t="shared" si="508"/>
        <v>148736.125</v>
      </c>
      <c r="T4414">
        <v>83637</v>
      </c>
    </row>
    <row r="4415" spans="1:20" ht="15" thickBot="1" x14ac:dyDescent="0.4">
      <c r="A4415">
        <v>669110</v>
      </c>
      <c r="B4415" s="2">
        <v>41870.402175925927</v>
      </c>
      <c r="C4415" t="s">
        <v>31</v>
      </c>
      <c r="D4415" t="s">
        <v>29</v>
      </c>
      <c r="E4415" s="6" t="s">
        <v>20</v>
      </c>
      <c r="F4415" t="s">
        <v>2</v>
      </c>
      <c r="G4415">
        <v>5148</v>
      </c>
      <c r="H4415">
        <f t="shared" si="502"/>
        <v>5148</v>
      </c>
      <c r="I4415" t="str">
        <f t="shared" si="504"/>
        <v>0-20,000</v>
      </c>
      <c r="O4415">
        <f t="shared" si="503"/>
        <v>24118</v>
      </c>
      <c r="P4415">
        <f t="shared" si="505"/>
        <v>73984</v>
      </c>
      <c r="Q4415">
        <f t="shared" si="506"/>
        <v>49866</v>
      </c>
      <c r="R4415">
        <f t="shared" si="507"/>
        <v>-50681</v>
      </c>
      <c r="S4415">
        <f t="shared" si="508"/>
        <v>148783</v>
      </c>
      <c r="T4415">
        <v>5148</v>
      </c>
    </row>
    <row r="4416" spans="1:20" ht="15" thickBot="1" x14ac:dyDescent="0.4">
      <c r="A4416">
        <v>34851</v>
      </c>
      <c r="B4416" s="2">
        <v>41882.69976851852</v>
      </c>
      <c r="C4416" t="s">
        <v>31</v>
      </c>
      <c r="D4416" t="s">
        <v>27</v>
      </c>
      <c r="E4416" s="6" t="s">
        <v>20</v>
      </c>
      <c r="F4416" t="s">
        <v>2</v>
      </c>
      <c r="G4416">
        <v>26908</v>
      </c>
      <c r="H4416">
        <f t="shared" si="502"/>
        <v>26908</v>
      </c>
      <c r="I4416" t="str">
        <f t="shared" si="504"/>
        <v>20001-40000</v>
      </c>
      <c r="O4416">
        <f t="shared" si="503"/>
        <v>24245.5</v>
      </c>
      <c r="P4416">
        <f t="shared" si="505"/>
        <v>73986.5</v>
      </c>
      <c r="Q4416">
        <f t="shared" si="506"/>
        <v>49741</v>
      </c>
      <c r="R4416">
        <f t="shared" si="507"/>
        <v>-50366</v>
      </c>
      <c r="S4416">
        <f t="shared" si="508"/>
        <v>148598</v>
      </c>
      <c r="T4416">
        <v>26908</v>
      </c>
    </row>
    <row r="4417" spans="1:20" ht="15" thickBot="1" x14ac:dyDescent="0.4">
      <c r="A4417">
        <v>594996</v>
      </c>
      <c r="B4417" s="2">
        <v>41882.700138888889</v>
      </c>
      <c r="C4417" t="s">
        <v>30</v>
      </c>
      <c r="D4417" t="s">
        <v>29</v>
      </c>
      <c r="E4417" s="6" t="s">
        <v>20</v>
      </c>
      <c r="F4417" t="s">
        <v>2</v>
      </c>
      <c r="G4417">
        <v>94226</v>
      </c>
      <c r="H4417">
        <f t="shared" si="502"/>
        <v>94226</v>
      </c>
      <c r="I4417" t="str">
        <f t="shared" si="504"/>
        <v>60001-100000</v>
      </c>
      <c r="O4417">
        <f t="shared" si="503"/>
        <v>24243</v>
      </c>
      <c r="P4417">
        <f t="shared" si="505"/>
        <v>73989</v>
      </c>
      <c r="Q4417">
        <f t="shared" si="506"/>
        <v>49746</v>
      </c>
      <c r="R4417">
        <f t="shared" si="507"/>
        <v>-50376</v>
      </c>
      <c r="S4417">
        <f t="shared" si="508"/>
        <v>148608</v>
      </c>
      <c r="T4417">
        <v>94226</v>
      </c>
    </row>
    <row r="4418" spans="1:20" ht="15" thickBot="1" x14ac:dyDescent="0.4">
      <c r="A4418">
        <v>231370</v>
      </c>
      <c r="B4418" s="2">
        <v>41767.401412037034</v>
      </c>
      <c r="C4418" t="s">
        <v>31</v>
      </c>
      <c r="D4418" t="s">
        <v>27</v>
      </c>
      <c r="E4418" s="6" t="s">
        <v>20</v>
      </c>
      <c r="F4418" t="s">
        <v>2</v>
      </c>
      <c r="G4418">
        <v>85076</v>
      </c>
      <c r="H4418">
        <f t="shared" ref="H4418:H4481" si="509">IF(OR(G4418 &lt; R4418, G4418 &gt; S4418), $O$1, G4418)</f>
        <v>85076</v>
      </c>
      <c r="I4418" t="str">
        <f t="shared" si="504"/>
        <v>60001-100000</v>
      </c>
      <c r="O4418">
        <f t="shared" ref="O4418:O4481" si="510">QUARTILE(G4418:G11585,1)</f>
        <v>24180.5</v>
      </c>
      <c r="P4418">
        <f t="shared" si="505"/>
        <v>73981.5</v>
      </c>
      <c r="Q4418">
        <f t="shared" si="506"/>
        <v>49801</v>
      </c>
      <c r="R4418">
        <f t="shared" si="507"/>
        <v>-50521</v>
      </c>
      <c r="S4418">
        <f t="shared" si="508"/>
        <v>148683</v>
      </c>
      <c r="T4418">
        <v>85076</v>
      </c>
    </row>
    <row r="4419" spans="1:20" ht="15" thickBot="1" x14ac:dyDescent="0.4">
      <c r="A4419">
        <v>866724</v>
      </c>
      <c r="B4419" s="2">
        <v>41767.401736111111</v>
      </c>
      <c r="C4419" t="s">
        <v>31</v>
      </c>
      <c r="D4419" t="s">
        <v>27</v>
      </c>
      <c r="E4419" s="6" t="s">
        <v>20</v>
      </c>
      <c r="F4419" t="s">
        <v>2</v>
      </c>
      <c r="G4419">
        <v>81111</v>
      </c>
      <c r="H4419">
        <f t="shared" si="509"/>
        <v>81111</v>
      </c>
      <c r="I4419" t="str">
        <f t="shared" ref="I4419:I4482" si="511">IF(H4419&lt;=20000,"0-20,000",IF(H4419&lt;=40000,"20001-40000",IF(H4419&lt;=60000,"40001-60000",IF(H4419&lt;=100000,"60001-100000","above 1 lakh"))))</f>
        <v>60001-100000</v>
      </c>
      <c r="O4419">
        <f t="shared" si="510"/>
        <v>24118</v>
      </c>
      <c r="P4419">
        <f t="shared" ref="P4419:P4482" si="512">QUARTILE(G4419:G11586,3)</f>
        <v>73978</v>
      </c>
      <c r="Q4419">
        <f t="shared" ref="Q4419:Q4482" si="513">P4419-O4419</f>
        <v>49860</v>
      </c>
      <c r="R4419">
        <f t="shared" ref="R4419:R4482" si="514">O4419-1.5*Q4419</f>
        <v>-50672</v>
      </c>
      <c r="S4419">
        <f t="shared" ref="S4419:S4482" si="515">P4419+1.5*Q4419</f>
        <v>148768</v>
      </c>
      <c r="T4419">
        <v>81111</v>
      </c>
    </row>
    <row r="4420" spans="1:20" ht="15" thickBot="1" x14ac:dyDescent="0.4">
      <c r="A4420">
        <v>107624</v>
      </c>
      <c r="B4420" s="2">
        <v>41781.550462962965</v>
      </c>
      <c r="C4420" t="s">
        <v>31</v>
      </c>
      <c r="D4420" t="s">
        <v>27</v>
      </c>
      <c r="E4420" s="6" t="s">
        <v>14</v>
      </c>
      <c r="F4420" t="s">
        <v>10</v>
      </c>
      <c r="G4420">
        <v>28974</v>
      </c>
      <c r="H4420">
        <f t="shared" si="509"/>
        <v>28974</v>
      </c>
      <c r="I4420" t="str">
        <f t="shared" si="511"/>
        <v>20001-40000</v>
      </c>
      <c r="O4420">
        <f t="shared" si="510"/>
        <v>24055.5</v>
      </c>
      <c r="P4420">
        <f t="shared" si="512"/>
        <v>73967.75</v>
      </c>
      <c r="Q4420">
        <f t="shared" si="513"/>
        <v>49912.25</v>
      </c>
      <c r="R4420">
        <f t="shared" si="514"/>
        <v>-50812.875</v>
      </c>
      <c r="S4420">
        <f t="shared" si="515"/>
        <v>148836.125</v>
      </c>
      <c r="T4420">
        <v>28974</v>
      </c>
    </row>
    <row r="4421" spans="1:20" ht="15" thickBot="1" x14ac:dyDescent="0.4">
      <c r="A4421">
        <v>319905</v>
      </c>
      <c r="B4421" s="2">
        <v>41849.909050925926</v>
      </c>
      <c r="C4421" t="s">
        <v>30</v>
      </c>
      <c r="D4421" t="s">
        <v>27</v>
      </c>
      <c r="E4421" s="6" t="s">
        <v>14</v>
      </c>
      <c r="F4421" t="s">
        <v>10</v>
      </c>
      <c r="G4421">
        <v>40767</v>
      </c>
      <c r="H4421">
        <f t="shared" si="509"/>
        <v>40767</v>
      </c>
      <c r="I4421" t="str">
        <f t="shared" si="511"/>
        <v>40001-60000</v>
      </c>
      <c r="O4421">
        <f t="shared" si="510"/>
        <v>23993</v>
      </c>
      <c r="P4421">
        <f t="shared" si="512"/>
        <v>73977</v>
      </c>
      <c r="Q4421">
        <f t="shared" si="513"/>
        <v>49984</v>
      </c>
      <c r="R4421">
        <f t="shared" si="514"/>
        <v>-50983</v>
      </c>
      <c r="S4421">
        <f t="shared" si="515"/>
        <v>148953</v>
      </c>
      <c r="T4421">
        <v>40767</v>
      </c>
    </row>
    <row r="4422" spans="1:20" ht="15" thickBot="1" x14ac:dyDescent="0.4">
      <c r="A4422">
        <v>789265</v>
      </c>
      <c r="B4422" s="2">
        <v>41863.396851851852</v>
      </c>
      <c r="C4422" t="s">
        <v>31</v>
      </c>
      <c r="D4422" t="s">
        <v>27</v>
      </c>
      <c r="E4422" s="6" t="s">
        <v>20</v>
      </c>
      <c r="F4422" t="s">
        <v>2</v>
      </c>
      <c r="G4422">
        <v>6917</v>
      </c>
      <c r="H4422">
        <f t="shared" si="509"/>
        <v>6917</v>
      </c>
      <c r="I4422" t="str">
        <f t="shared" si="511"/>
        <v>0-20,000</v>
      </c>
      <c r="O4422">
        <f t="shared" si="510"/>
        <v>23986.25</v>
      </c>
      <c r="P4422">
        <f t="shared" si="512"/>
        <v>73977.5</v>
      </c>
      <c r="Q4422">
        <f t="shared" si="513"/>
        <v>49991.25</v>
      </c>
      <c r="R4422">
        <f t="shared" si="514"/>
        <v>-51000.625</v>
      </c>
      <c r="S4422">
        <f t="shared" si="515"/>
        <v>148964.375</v>
      </c>
      <c r="T4422">
        <v>6917</v>
      </c>
    </row>
    <row r="4423" spans="1:20" ht="15" thickBot="1" x14ac:dyDescent="0.4">
      <c r="A4423">
        <v>728175</v>
      </c>
      <c r="B4423" s="2">
        <v>41863.397465277776</v>
      </c>
      <c r="C4423" t="s">
        <v>31</v>
      </c>
      <c r="D4423" t="s">
        <v>29</v>
      </c>
      <c r="E4423" s="6" t="s">
        <v>20</v>
      </c>
      <c r="F4423" t="s">
        <v>2</v>
      </c>
      <c r="G4423">
        <v>95528</v>
      </c>
      <c r="H4423">
        <f t="shared" si="509"/>
        <v>95528</v>
      </c>
      <c r="I4423" t="str">
        <f t="shared" si="511"/>
        <v>60001-100000</v>
      </c>
      <c r="O4423">
        <f t="shared" si="510"/>
        <v>24118</v>
      </c>
      <c r="P4423">
        <f t="shared" si="512"/>
        <v>73978</v>
      </c>
      <c r="Q4423">
        <f t="shared" si="513"/>
        <v>49860</v>
      </c>
      <c r="R4423">
        <f t="shared" si="514"/>
        <v>-50672</v>
      </c>
      <c r="S4423">
        <f t="shared" si="515"/>
        <v>148768</v>
      </c>
      <c r="T4423">
        <v>95528</v>
      </c>
    </row>
    <row r="4424" spans="1:20" ht="15" thickBot="1" x14ac:dyDescent="0.4">
      <c r="A4424">
        <v>576375</v>
      </c>
      <c r="B4424" s="2">
        <v>41869.529756944445</v>
      </c>
      <c r="C4424" t="s">
        <v>31</v>
      </c>
      <c r="D4424" t="s">
        <v>27</v>
      </c>
      <c r="E4424" s="6" t="s">
        <v>20</v>
      </c>
      <c r="F4424" t="s">
        <v>4</v>
      </c>
      <c r="G4424">
        <v>35795</v>
      </c>
      <c r="H4424">
        <f t="shared" si="509"/>
        <v>35795</v>
      </c>
      <c r="I4424" t="str">
        <f t="shared" si="511"/>
        <v>20001-40000</v>
      </c>
      <c r="O4424">
        <f t="shared" si="510"/>
        <v>24055.5</v>
      </c>
      <c r="P4424">
        <f t="shared" si="512"/>
        <v>73967.75</v>
      </c>
      <c r="Q4424">
        <f t="shared" si="513"/>
        <v>49912.25</v>
      </c>
      <c r="R4424">
        <f t="shared" si="514"/>
        <v>-50812.875</v>
      </c>
      <c r="S4424">
        <f t="shared" si="515"/>
        <v>148836.125</v>
      </c>
      <c r="T4424">
        <v>35795</v>
      </c>
    </row>
    <row r="4425" spans="1:20" ht="15" thickBot="1" x14ac:dyDescent="0.4">
      <c r="A4425">
        <v>716440</v>
      </c>
      <c r="B4425" s="2">
        <v>41778.315196759257</v>
      </c>
      <c r="C4425" t="s">
        <v>31</v>
      </c>
      <c r="D4425" t="s">
        <v>27</v>
      </c>
      <c r="E4425" s="6" t="s">
        <v>20</v>
      </c>
      <c r="F4425" t="s">
        <v>2</v>
      </c>
      <c r="G4425">
        <v>1752</v>
      </c>
      <c r="H4425">
        <f t="shared" si="509"/>
        <v>1752</v>
      </c>
      <c r="I4425" t="str">
        <f t="shared" si="511"/>
        <v>0-20,000</v>
      </c>
      <c r="O4425">
        <f t="shared" si="510"/>
        <v>23993</v>
      </c>
      <c r="P4425">
        <f t="shared" si="512"/>
        <v>73977</v>
      </c>
      <c r="Q4425">
        <f t="shared" si="513"/>
        <v>49984</v>
      </c>
      <c r="R4425">
        <f t="shared" si="514"/>
        <v>-50983</v>
      </c>
      <c r="S4425">
        <f t="shared" si="515"/>
        <v>148953</v>
      </c>
      <c r="T4425">
        <v>1752</v>
      </c>
    </row>
    <row r="4426" spans="1:20" ht="15" thickBot="1" x14ac:dyDescent="0.4">
      <c r="A4426">
        <v>289325</v>
      </c>
      <c r="B4426" s="2">
        <v>41778.316759259258</v>
      </c>
      <c r="C4426" t="s">
        <v>31</v>
      </c>
      <c r="D4426" t="s">
        <v>29</v>
      </c>
      <c r="E4426" s="6" t="s">
        <v>20</v>
      </c>
      <c r="F4426" t="s">
        <v>2</v>
      </c>
      <c r="G4426">
        <v>21988</v>
      </c>
      <c r="H4426">
        <f t="shared" si="509"/>
        <v>21988</v>
      </c>
      <c r="I4426" t="str">
        <f t="shared" si="511"/>
        <v>20001-40000</v>
      </c>
      <c r="O4426">
        <f t="shared" si="510"/>
        <v>24180.5</v>
      </c>
      <c r="P4426">
        <f t="shared" si="512"/>
        <v>73977.5</v>
      </c>
      <c r="Q4426">
        <f t="shared" si="513"/>
        <v>49797</v>
      </c>
      <c r="R4426">
        <f t="shared" si="514"/>
        <v>-50515</v>
      </c>
      <c r="S4426">
        <f t="shared" si="515"/>
        <v>148673</v>
      </c>
      <c r="T4426">
        <v>21988</v>
      </c>
    </row>
    <row r="4427" spans="1:20" ht="15" thickBot="1" x14ac:dyDescent="0.4">
      <c r="A4427">
        <v>856141</v>
      </c>
      <c r="B4427" s="2">
        <v>41779.397326388891</v>
      </c>
      <c r="C4427" t="s">
        <v>30</v>
      </c>
      <c r="D4427" t="s">
        <v>27</v>
      </c>
      <c r="E4427" s="6" t="s">
        <v>17</v>
      </c>
      <c r="F4427" t="s">
        <v>4</v>
      </c>
      <c r="G4427">
        <v>22508</v>
      </c>
      <c r="H4427">
        <f t="shared" si="509"/>
        <v>22508</v>
      </c>
      <c r="I4427" t="str">
        <f t="shared" si="511"/>
        <v>20001-40000</v>
      </c>
      <c r="O4427">
        <f t="shared" si="510"/>
        <v>24248</v>
      </c>
      <c r="P4427">
        <f t="shared" si="512"/>
        <v>73978</v>
      </c>
      <c r="Q4427">
        <f t="shared" si="513"/>
        <v>49730</v>
      </c>
      <c r="R4427">
        <f t="shared" si="514"/>
        <v>-50347</v>
      </c>
      <c r="S4427">
        <f t="shared" si="515"/>
        <v>148573</v>
      </c>
      <c r="T4427">
        <v>22508</v>
      </c>
    </row>
    <row r="4428" spans="1:20" ht="15" thickBot="1" x14ac:dyDescent="0.4">
      <c r="A4428">
        <v>356398</v>
      </c>
      <c r="B4428" s="2">
        <v>41786.509108796294</v>
      </c>
      <c r="C4428" t="s">
        <v>31</v>
      </c>
      <c r="D4428" t="s">
        <v>27</v>
      </c>
      <c r="E4428" s="6" t="s">
        <v>17</v>
      </c>
      <c r="F4428" t="s">
        <v>4</v>
      </c>
      <c r="G4428">
        <v>55254</v>
      </c>
      <c r="H4428">
        <f t="shared" si="509"/>
        <v>55254</v>
      </c>
      <c r="I4428" t="str">
        <f t="shared" si="511"/>
        <v>40001-60000</v>
      </c>
      <c r="O4428">
        <f t="shared" si="510"/>
        <v>24265.75</v>
      </c>
      <c r="P4428">
        <f t="shared" si="512"/>
        <v>73978.5</v>
      </c>
      <c r="Q4428">
        <f t="shared" si="513"/>
        <v>49712.75</v>
      </c>
      <c r="R4428">
        <f t="shared" si="514"/>
        <v>-50303.375</v>
      </c>
      <c r="S4428">
        <f t="shared" si="515"/>
        <v>148547.625</v>
      </c>
      <c r="T4428">
        <v>55254</v>
      </c>
    </row>
    <row r="4429" spans="1:20" ht="15" thickBot="1" x14ac:dyDescent="0.4">
      <c r="A4429">
        <v>948977</v>
      </c>
      <c r="B4429" s="2">
        <v>41789.786458333336</v>
      </c>
      <c r="C4429" t="s">
        <v>31</v>
      </c>
      <c r="D4429" t="s">
        <v>29</v>
      </c>
      <c r="E4429" s="6" t="s">
        <v>17</v>
      </c>
      <c r="F4429" t="s">
        <v>4</v>
      </c>
      <c r="G4429">
        <v>13302</v>
      </c>
      <c r="H4429">
        <f t="shared" si="509"/>
        <v>13302</v>
      </c>
      <c r="I4429" t="str">
        <f t="shared" si="511"/>
        <v>0-20,000</v>
      </c>
      <c r="O4429">
        <f t="shared" si="510"/>
        <v>24253</v>
      </c>
      <c r="P4429">
        <f t="shared" si="512"/>
        <v>73979</v>
      </c>
      <c r="Q4429">
        <f t="shared" si="513"/>
        <v>49726</v>
      </c>
      <c r="R4429">
        <f t="shared" si="514"/>
        <v>-50336</v>
      </c>
      <c r="S4429">
        <f t="shared" si="515"/>
        <v>148568</v>
      </c>
      <c r="T4429">
        <v>13302</v>
      </c>
    </row>
    <row r="4430" spans="1:20" ht="15" thickBot="1" x14ac:dyDescent="0.4">
      <c r="A4430">
        <v>446111</v>
      </c>
      <c r="B4430" s="2">
        <v>41787.398356481484</v>
      </c>
      <c r="C4430" t="s">
        <v>31</v>
      </c>
      <c r="D4430" t="s">
        <v>27</v>
      </c>
      <c r="E4430" s="6" t="s">
        <v>17</v>
      </c>
      <c r="F4430" t="s">
        <v>2</v>
      </c>
      <c r="G4430">
        <v>46261</v>
      </c>
      <c r="H4430">
        <f t="shared" si="509"/>
        <v>46261</v>
      </c>
      <c r="I4430" t="str">
        <f t="shared" si="511"/>
        <v>40001-60000</v>
      </c>
      <c r="O4430">
        <f t="shared" si="510"/>
        <v>24291.25</v>
      </c>
      <c r="P4430">
        <f t="shared" si="512"/>
        <v>73981.5</v>
      </c>
      <c r="Q4430">
        <f t="shared" si="513"/>
        <v>49690.25</v>
      </c>
      <c r="R4430">
        <f t="shared" si="514"/>
        <v>-50244.125</v>
      </c>
      <c r="S4430">
        <f t="shared" si="515"/>
        <v>148516.875</v>
      </c>
      <c r="T4430">
        <v>46261</v>
      </c>
    </row>
    <row r="4431" spans="1:20" ht="15" thickBot="1" x14ac:dyDescent="0.4">
      <c r="A4431">
        <v>661687</v>
      </c>
      <c r="B4431" s="2">
        <v>41794.575902777775</v>
      </c>
      <c r="C4431" t="s">
        <v>31</v>
      </c>
      <c r="D4431" t="s">
        <v>29</v>
      </c>
      <c r="E4431" s="6" t="s">
        <v>17</v>
      </c>
      <c r="F4431" t="s">
        <v>2</v>
      </c>
      <c r="G4431">
        <v>62921</v>
      </c>
      <c r="H4431">
        <f t="shared" si="509"/>
        <v>62921</v>
      </c>
      <c r="I4431" t="str">
        <f t="shared" si="511"/>
        <v>60001-100000</v>
      </c>
      <c r="O4431">
        <f t="shared" si="510"/>
        <v>24278.5</v>
      </c>
      <c r="P4431">
        <f t="shared" si="512"/>
        <v>73984</v>
      </c>
      <c r="Q4431">
        <f t="shared" si="513"/>
        <v>49705.5</v>
      </c>
      <c r="R4431">
        <f t="shared" si="514"/>
        <v>-50279.75</v>
      </c>
      <c r="S4431">
        <f t="shared" si="515"/>
        <v>148542.25</v>
      </c>
      <c r="T4431">
        <v>62921</v>
      </c>
    </row>
    <row r="4432" spans="1:20" ht="15" thickBot="1" x14ac:dyDescent="0.4">
      <c r="A4432">
        <v>462821</v>
      </c>
      <c r="B4432" s="2">
        <v>41794.575995370367</v>
      </c>
      <c r="C4432" t="s">
        <v>31</v>
      </c>
      <c r="D4432" t="s">
        <v>28</v>
      </c>
      <c r="E4432" s="6" t="s">
        <v>17</v>
      </c>
      <c r="F4432" t="s">
        <v>2</v>
      </c>
      <c r="G4432">
        <v>77888</v>
      </c>
      <c r="H4432">
        <f t="shared" si="509"/>
        <v>77888</v>
      </c>
      <c r="I4432" t="str">
        <f t="shared" si="511"/>
        <v>60001-100000</v>
      </c>
      <c r="O4432">
        <f t="shared" si="510"/>
        <v>24265.75</v>
      </c>
      <c r="P4432">
        <f t="shared" si="512"/>
        <v>73986.5</v>
      </c>
      <c r="Q4432">
        <f t="shared" si="513"/>
        <v>49720.75</v>
      </c>
      <c r="R4432">
        <f t="shared" si="514"/>
        <v>-50315.375</v>
      </c>
      <c r="S4432">
        <f t="shared" si="515"/>
        <v>148567.625</v>
      </c>
      <c r="T4432">
        <v>77888</v>
      </c>
    </row>
    <row r="4433" spans="1:20" ht="15" thickBot="1" x14ac:dyDescent="0.4">
      <c r="A4433">
        <v>385084</v>
      </c>
      <c r="B4433" s="2">
        <v>41845.562777777777</v>
      </c>
      <c r="C4433" t="s">
        <v>31</v>
      </c>
      <c r="D4433" t="s">
        <v>27</v>
      </c>
      <c r="E4433" s="6" t="s">
        <v>20</v>
      </c>
      <c r="F4433" t="s">
        <v>4</v>
      </c>
      <c r="G4433">
        <v>44649</v>
      </c>
      <c r="H4433">
        <f t="shared" si="509"/>
        <v>44649</v>
      </c>
      <c r="I4433" t="str">
        <f t="shared" si="511"/>
        <v>40001-60000</v>
      </c>
      <c r="O4433">
        <f t="shared" si="510"/>
        <v>24253</v>
      </c>
      <c r="P4433">
        <f t="shared" si="512"/>
        <v>73979</v>
      </c>
      <c r="Q4433">
        <f t="shared" si="513"/>
        <v>49726</v>
      </c>
      <c r="R4433">
        <f t="shared" si="514"/>
        <v>-50336</v>
      </c>
      <c r="S4433">
        <f t="shared" si="515"/>
        <v>148568</v>
      </c>
      <c r="T4433">
        <v>44649</v>
      </c>
    </row>
    <row r="4434" spans="1:20" ht="15" thickBot="1" x14ac:dyDescent="0.4">
      <c r="A4434">
        <v>839429</v>
      </c>
      <c r="B4434" s="2">
        <v>41787.39702546296</v>
      </c>
      <c r="C4434" t="s">
        <v>30</v>
      </c>
      <c r="D4434" t="s">
        <v>27</v>
      </c>
      <c r="E4434" s="6" t="s">
        <v>17</v>
      </c>
      <c r="F4434" t="s">
        <v>2</v>
      </c>
      <c r="G4434">
        <v>13382</v>
      </c>
      <c r="H4434">
        <f t="shared" si="509"/>
        <v>13382</v>
      </c>
      <c r="I4434" t="str">
        <f t="shared" si="511"/>
        <v>0-20,000</v>
      </c>
      <c r="O4434">
        <f t="shared" si="510"/>
        <v>24250.5</v>
      </c>
      <c r="P4434">
        <f t="shared" si="512"/>
        <v>73981.5</v>
      </c>
      <c r="Q4434">
        <f t="shared" si="513"/>
        <v>49731</v>
      </c>
      <c r="R4434">
        <f t="shared" si="514"/>
        <v>-50346</v>
      </c>
      <c r="S4434">
        <f t="shared" si="515"/>
        <v>148578</v>
      </c>
      <c r="T4434">
        <v>13382</v>
      </c>
    </row>
    <row r="4435" spans="1:20" ht="15" thickBot="1" x14ac:dyDescent="0.4">
      <c r="A4435">
        <v>648497</v>
      </c>
      <c r="B4435" s="2">
        <v>41799.337962962964</v>
      </c>
      <c r="C4435" t="s">
        <v>31</v>
      </c>
      <c r="D4435" t="s">
        <v>27</v>
      </c>
      <c r="E4435" s="6" t="s">
        <v>17</v>
      </c>
      <c r="F4435" t="s">
        <v>2</v>
      </c>
      <c r="G4435">
        <v>91868</v>
      </c>
      <c r="H4435">
        <f t="shared" si="509"/>
        <v>91868</v>
      </c>
      <c r="I4435" t="str">
        <f t="shared" si="511"/>
        <v>60001-100000</v>
      </c>
      <c r="O4435">
        <f t="shared" si="510"/>
        <v>24278.5</v>
      </c>
      <c r="P4435">
        <f t="shared" si="512"/>
        <v>73984</v>
      </c>
      <c r="Q4435">
        <f t="shared" si="513"/>
        <v>49705.5</v>
      </c>
      <c r="R4435">
        <f t="shared" si="514"/>
        <v>-50279.75</v>
      </c>
      <c r="S4435">
        <f t="shared" si="515"/>
        <v>148542.25</v>
      </c>
      <c r="T4435">
        <v>91868</v>
      </c>
    </row>
    <row r="4436" spans="1:20" ht="15" thickBot="1" x14ac:dyDescent="0.4">
      <c r="A4436">
        <v>782375</v>
      </c>
      <c r="B4436" s="2">
        <v>41807.532372685186</v>
      </c>
      <c r="C4436" t="s">
        <v>31</v>
      </c>
      <c r="D4436" t="s">
        <v>27</v>
      </c>
      <c r="E4436" s="6" t="s">
        <v>17</v>
      </c>
      <c r="F4436" t="s">
        <v>2</v>
      </c>
      <c r="G4436">
        <v>29213</v>
      </c>
      <c r="H4436">
        <f t="shared" si="509"/>
        <v>29213</v>
      </c>
      <c r="I4436" t="str">
        <f t="shared" si="511"/>
        <v>20001-40000</v>
      </c>
      <c r="O4436">
        <f t="shared" si="510"/>
        <v>24265.75</v>
      </c>
      <c r="P4436">
        <f t="shared" si="512"/>
        <v>73978.5</v>
      </c>
      <c r="Q4436">
        <f t="shared" si="513"/>
        <v>49712.75</v>
      </c>
      <c r="R4436">
        <f t="shared" si="514"/>
        <v>-50303.375</v>
      </c>
      <c r="S4436">
        <f t="shared" si="515"/>
        <v>148547.625</v>
      </c>
      <c r="T4436">
        <v>29213</v>
      </c>
    </row>
    <row r="4437" spans="1:20" ht="15" thickBot="1" x14ac:dyDescent="0.4">
      <c r="A4437">
        <v>635222</v>
      </c>
      <c r="B4437" s="2">
        <v>41807.532638888886</v>
      </c>
      <c r="C4437" t="s">
        <v>30</v>
      </c>
      <c r="D4437" t="s">
        <v>27</v>
      </c>
      <c r="E4437" s="6" t="s">
        <v>17</v>
      </c>
      <c r="F4437" t="s">
        <v>2</v>
      </c>
      <c r="G4437">
        <v>44465</v>
      </c>
      <c r="H4437">
        <f t="shared" si="509"/>
        <v>44465</v>
      </c>
      <c r="I4437" t="str">
        <f t="shared" si="511"/>
        <v>40001-60000</v>
      </c>
      <c r="O4437">
        <f t="shared" si="510"/>
        <v>24253</v>
      </c>
      <c r="P4437">
        <f t="shared" si="512"/>
        <v>73979</v>
      </c>
      <c r="Q4437">
        <f t="shared" si="513"/>
        <v>49726</v>
      </c>
      <c r="R4437">
        <f t="shared" si="514"/>
        <v>-50336</v>
      </c>
      <c r="S4437">
        <f t="shared" si="515"/>
        <v>148568</v>
      </c>
      <c r="T4437">
        <v>44465</v>
      </c>
    </row>
    <row r="4438" spans="1:20" ht="15" thickBot="1" x14ac:dyDescent="0.4">
      <c r="A4438">
        <v>497576</v>
      </c>
      <c r="B4438" s="2">
        <v>41807.53324074074</v>
      </c>
      <c r="C4438" t="s">
        <v>31</v>
      </c>
      <c r="D4438" t="s">
        <v>27</v>
      </c>
      <c r="E4438" s="6" t="s">
        <v>17</v>
      </c>
      <c r="F4438" t="s">
        <v>2</v>
      </c>
      <c r="G4438">
        <v>57523</v>
      </c>
      <c r="H4438">
        <f t="shared" si="509"/>
        <v>57523</v>
      </c>
      <c r="I4438" t="str">
        <f t="shared" si="511"/>
        <v>40001-60000</v>
      </c>
      <c r="O4438">
        <f t="shared" si="510"/>
        <v>24250.5</v>
      </c>
      <c r="P4438">
        <f t="shared" si="512"/>
        <v>73981.5</v>
      </c>
      <c r="Q4438">
        <f t="shared" si="513"/>
        <v>49731</v>
      </c>
      <c r="R4438">
        <f t="shared" si="514"/>
        <v>-50346</v>
      </c>
      <c r="S4438">
        <f t="shared" si="515"/>
        <v>148578</v>
      </c>
      <c r="T4438">
        <v>57523</v>
      </c>
    </row>
    <row r="4439" spans="1:20" ht="15" thickBot="1" x14ac:dyDescent="0.4">
      <c r="A4439">
        <v>909684</v>
      </c>
      <c r="B4439" s="2">
        <v>41807.53361111111</v>
      </c>
      <c r="C4439" t="s">
        <v>31</v>
      </c>
      <c r="D4439" t="s">
        <v>27</v>
      </c>
      <c r="E4439" s="6" t="s">
        <v>17</v>
      </c>
      <c r="F4439" t="s">
        <v>2</v>
      </c>
      <c r="G4439">
        <v>8728</v>
      </c>
      <c r="H4439">
        <f t="shared" si="509"/>
        <v>8728</v>
      </c>
      <c r="I4439" t="str">
        <f t="shared" si="511"/>
        <v>0-20,000</v>
      </c>
      <c r="O4439">
        <f t="shared" si="510"/>
        <v>24248</v>
      </c>
      <c r="P4439">
        <f t="shared" si="512"/>
        <v>73984</v>
      </c>
      <c r="Q4439">
        <f t="shared" si="513"/>
        <v>49736</v>
      </c>
      <c r="R4439">
        <f t="shared" si="514"/>
        <v>-50356</v>
      </c>
      <c r="S4439">
        <f t="shared" si="515"/>
        <v>148588</v>
      </c>
      <c r="T4439">
        <v>8728</v>
      </c>
    </row>
    <row r="4440" spans="1:20" ht="15" thickBot="1" x14ac:dyDescent="0.4">
      <c r="A4440">
        <v>639524</v>
      </c>
      <c r="B4440" s="2">
        <v>41807.532453703701</v>
      </c>
      <c r="C4440" t="s">
        <v>30</v>
      </c>
      <c r="D4440" t="s">
        <v>29</v>
      </c>
      <c r="E4440" s="6" t="s">
        <v>17</v>
      </c>
      <c r="F4440" t="s">
        <v>2</v>
      </c>
      <c r="G4440">
        <v>3191</v>
      </c>
      <c r="H4440">
        <f t="shared" si="509"/>
        <v>3191</v>
      </c>
      <c r="I4440" t="str">
        <f t="shared" si="511"/>
        <v>0-20,000</v>
      </c>
      <c r="O4440">
        <f t="shared" si="510"/>
        <v>24265.75</v>
      </c>
      <c r="P4440">
        <f t="shared" si="512"/>
        <v>73986.5</v>
      </c>
      <c r="Q4440">
        <f t="shared" si="513"/>
        <v>49720.75</v>
      </c>
      <c r="R4440">
        <f t="shared" si="514"/>
        <v>-50315.375</v>
      </c>
      <c r="S4440">
        <f t="shared" si="515"/>
        <v>148567.625</v>
      </c>
      <c r="T4440">
        <v>3191</v>
      </c>
    </row>
    <row r="4441" spans="1:20" ht="15" thickBot="1" x14ac:dyDescent="0.4">
      <c r="A4441">
        <v>387477</v>
      </c>
      <c r="B4441" s="2">
        <v>41807.533634259256</v>
      </c>
      <c r="C4441" t="s">
        <v>31</v>
      </c>
      <c r="D4441" t="s">
        <v>29</v>
      </c>
      <c r="E4441" s="6" t="s">
        <v>17</v>
      </c>
      <c r="F4441" t="s">
        <v>2</v>
      </c>
      <c r="G4441">
        <v>53615</v>
      </c>
      <c r="H4441">
        <f t="shared" si="509"/>
        <v>53615</v>
      </c>
      <c r="I4441" t="str">
        <f t="shared" si="511"/>
        <v>40001-60000</v>
      </c>
      <c r="O4441">
        <f t="shared" si="510"/>
        <v>24304</v>
      </c>
      <c r="P4441">
        <f t="shared" si="512"/>
        <v>73989</v>
      </c>
      <c r="Q4441">
        <f t="shared" si="513"/>
        <v>49685</v>
      </c>
      <c r="R4441">
        <f t="shared" si="514"/>
        <v>-50223.5</v>
      </c>
      <c r="S4441">
        <f t="shared" si="515"/>
        <v>148516.5</v>
      </c>
      <c r="T4441">
        <v>53615</v>
      </c>
    </row>
    <row r="4442" spans="1:20" ht="15" thickBot="1" x14ac:dyDescent="0.4">
      <c r="A4442">
        <v>972508</v>
      </c>
      <c r="B4442" s="2">
        <v>41830.661273148151</v>
      </c>
      <c r="C4442" t="s">
        <v>31</v>
      </c>
      <c r="D4442" t="s">
        <v>29</v>
      </c>
      <c r="E4442" s="6" t="s">
        <v>15</v>
      </c>
      <c r="F4442" t="s">
        <v>2</v>
      </c>
      <c r="G4442">
        <v>7527</v>
      </c>
      <c r="H4442">
        <f t="shared" si="509"/>
        <v>7527</v>
      </c>
      <c r="I4442" t="str">
        <f t="shared" si="511"/>
        <v>0-20,000</v>
      </c>
      <c r="O4442">
        <f t="shared" si="510"/>
        <v>24291.25</v>
      </c>
      <c r="P4442">
        <f t="shared" si="512"/>
        <v>74002.75</v>
      </c>
      <c r="Q4442">
        <f t="shared" si="513"/>
        <v>49711.5</v>
      </c>
      <c r="R4442">
        <f t="shared" si="514"/>
        <v>-50276</v>
      </c>
      <c r="S4442">
        <f t="shared" si="515"/>
        <v>148570</v>
      </c>
      <c r="T4442">
        <v>7527</v>
      </c>
    </row>
    <row r="4443" spans="1:20" ht="15" thickBot="1" x14ac:dyDescent="0.4">
      <c r="A4443">
        <v>258904</v>
      </c>
      <c r="B4443" s="2">
        <v>41830.661817129629</v>
      </c>
      <c r="C4443" t="s">
        <v>30</v>
      </c>
      <c r="D4443" t="s">
        <v>27</v>
      </c>
      <c r="E4443" s="6" t="s">
        <v>15</v>
      </c>
      <c r="F4443" t="s">
        <v>2</v>
      </c>
      <c r="G4443">
        <v>11276</v>
      </c>
      <c r="H4443">
        <f t="shared" si="509"/>
        <v>11276</v>
      </c>
      <c r="I4443" t="str">
        <f t="shared" si="511"/>
        <v>0-20,000</v>
      </c>
      <c r="O4443">
        <f t="shared" si="510"/>
        <v>24312.5</v>
      </c>
      <c r="P4443">
        <f t="shared" si="512"/>
        <v>74016.5</v>
      </c>
      <c r="Q4443">
        <f t="shared" si="513"/>
        <v>49704</v>
      </c>
      <c r="R4443">
        <f t="shared" si="514"/>
        <v>-50243.5</v>
      </c>
      <c r="S4443">
        <f t="shared" si="515"/>
        <v>148572.5</v>
      </c>
      <c r="T4443">
        <v>11276</v>
      </c>
    </row>
    <row r="4444" spans="1:20" ht="15" thickBot="1" x14ac:dyDescent="0.4">
      <c r="A4444">
        <v>779639</v>
      </c>
      <c r="B4444" s="2">
        <v>41774.817499999997</v>
      </c>
      <c r="C4444" t="s">
        <v>31</v>
      </c>
      <c r="D4444" t="s">
        <v>29</v>
      </c>
      <c r="E4444" s="6" t="s">
        <v>17</v>
      </c>
      <c r="F4444" t="s">
        <v>2</v>
      </c>
      <c r="G4444">
        <v>68294</v>
      </c>
      <c r="H4444">
        <f t="shared" si="509"/>
        <v>68294</v>
      </c>
      <c r="I4444" t="str">
        <f t="shared" si="511"/>
        <v>60001-100000</v>
      </c>
      <c r="O4444">
        <f t="shared" si="510"/>
        <v>24321.75</v>
      </c>
      <c r="P4444">
        <f t="shared" si="512"/>
        <v>74030.25</v>
      </c>
      <c r="Q4444">
        <f t="shared" si="513"/>
        <v>49708.5</v>
      </c>
      <c r="R4444">
        <f t="shared" si="514"/>
        <v>-50241</v>
      </c>
      <c r="S4444">
        <f t="shared" si="515"/>
        <v>148593</v>
      </c>
      <c r="T4444">
        <v>68294</v>
      </c>
    </row>
    <row r="4445" spans="1:20" ht="15" thickBot="1" x14ac:dyDescent="0.4">
      <c r="A4445">
        <v>887127</v>
      </c>
      <c r="B4445" s="2">
        <v>41771.356273148151</v>
      </c>
      <c r="C4445" t="s">
        <v>31</v>
      </c>
      <c r="D4445" t="s">
        <v>29</v>
      </c>
      <c r="E4445" s="6" t="s">
        <v>17</v>
      </c>
      <c r="F4445" t="s">
        <v>2</v>
      </c>
      <c r="G4445">
        <v>30614</v>
      </c>
      <c r="H4445">
        <f t="shared" si="509"/>
        <v>30614</v>
      </c>
      <c r="I4445" t="str">
        <f t="shared" si="511"/>
        <v>20001-40000</v>
      </c>
      <c r="O4445">
        <f t="shared" si="510"/>
        <v>24321</v>
      </c>
      <c r="P4445">
        <f t="shared" si="512"/>
        <v>74044</v>
      </c>
      <c r="Q4445">
        <f t="shared" si="513"/>
        <v>49723</v>
      </c>
      <c r="R4445">
        <f t="shared" si="514"/>
        <v>-50263.5</v>
      </c>
      <c r="S4445">
        <f t="shared" si="515"/>
        <v>148628.5</v>
      </c>
      <c r="T4445">
        <v>30614</v>
      </c>
    </row>
    <row r="4446" spans="1:20" ht="15" thickBot="1" x14ac:dyDescent="0.4">
      <c r="A4446">
        <v>29295</v>
      </c>
      <c r="B4446" s="2">
        <v>41771.359120370369</v>
      </c>
      <c r="C4446" t="s">
        <v>31</v>
      </c>
      <c r="D4446" t="s">
        <v>27</v>
      </c>
      <c r="E4446" s="6" t="s">
        <v>17</v>
      </c>
      <c r="F4446" t="s">
        <v>2</v>
      </c>
      <c r="G4446">
        <v>41964</v>
      </c>
      <c r="H4446">
        <f t="shared" si="509"/>
        <v>41964</v>
      </c>
      <c r="I4446" t="str">
        <f t="shared" si="511"/>
        <v>40001-60000</v>
      </c>
      <c r="O4446">
        <f t="shared" si="510"/>
        <v>24316.75</v>
      </c>
      <c r="P4446">
        <f t="shared" si="512"/>
        <v>74065.25</v>
      </c>
      <c r="Q4446">
        <f t="shared" si="513"/>
        <v>49748.5</v>
      </c>
      <c r="R4446">
        <f t="shared" si="514"/>
        <v>-50306</v>
      </c>
      <c r="S4446">
        <f t="shared" si="515"/>
        <v>148688</v>
      </c>
      <c r="T4446">
        <v>41964</v>
      </c>
    </row>
    <row r="4447" spans="1:20" ht="15" thickBot="1" x14ac:dyDescent="0.4">
      <c r="A4447">
        <v>855241</v>
      </c>
      <c r="B4447" s="2">
        <v>41771.356145833335</v>
      </c>
      <c r="C4447" t="s">
        <v>31</v>
      </c>
      <c r="D4447" t="s">
        <v>28</v>
      </c>
      <c r="E4447" s="6" t="s">
        <v>17</v>
      </c>
      <c r="F4447" t="s">
        <v>2</v>
      </c>
      <c r="G4447">
        <v>45191</v>
      </c>
      <c r="H4447">
        <f t="shared" si="509"/>
        <v>45191</v>
      </c>
      <c r="I4447" t="str">
        <f t="shared" si="511"/>
        <v>40001-60000</v>
      </c>
      <c r="O4447">
        <f t="shared" si="510"/>
        <v>24312.5</v>
      </c>
      <c r="P4447">
        <f t="shared" si="512"/>
        <v>74086.5</v>
      </c>
      <c r="Q4447">
        <f t="shared" si="513"/>
        <v>49774</v>
      </c>
      <c r="R4447">
        <f t="shared" si="514"/>
        <v>-50348.5</v>
      </c>
      <c r="S4447">
        <f t="shared" si="515"/>
        <v>148747.5</v>
      </c>
      <c r="T4447">
        <v>45191</v>
      </c>
    </row>
    <row r="4448" spans="1:20" ht="15" thickBot="1" x14ac:dyDescent="0.4">
      <c r="A4448">
        <v>271089</v>
      </c>
      <c r="B4448" s="2">
        <v>41771.384664351855</v>
      </c>
      <c r="C4448" t="s">
        <v>30</v>
      </c>
      <c r="D4448" t="s">
        <v>27</v>
      </c>
      <c r="E4448" s="6" t="s">
        <v>17</v>
      </c>
      <c r="F4448" t="s">
        <v>2</v>
      </c>
      <c r="G4448">
        <v>96041</v>
      </c>
      <c r="H4448">
        <f t="shared" si="509"/>
        <v>96041</v>
      </c>
      <c r="I4448" t="str">
        <f t="shared" si="511"/>
        <v>60001-100000</v>
      </c>
      <c r="O4448">
        <f t="shared" si="510"/>
        <v>24308.25</v>
      </c>
      <c r="P4448">
        <f t="shared" si="512"/>
        <v>74107.75</v>
      </c>
      <c r="Q4448">
        <f t="shared" si="513"/>
        <v>49799.5</v>
      </c>
      <c r="R4448">
        <f t="shared" si="514"/>
        <v>-50391</v>
      </c>
      <c r="S4448">
        <f t="shared" si="515"/>
        <v>148807</v>
      </c>
      <c r="T4448">
        <v>96041</v>
      </c>
    </row>
    <row r="4449" spans="1:20" ht="15" thickBot="1" x14ac:dyDescent="0.4">
      <c r="A4449">
        <v>809236</v>
      </c>
      <c r="B4449" s="2">
        <v>41781.39770833333</v>
      </c>
      <c r="C4449" t="s">
        <v>31</v>
      </c>
      <c r="D4449" t="s">
        <v>27</v>
      </c>
      <c r="E4449" s="6" t="s">
        <v>17</v>
      </c>
      <c r="F4449" t="s">
        <v>2</v>
      </c>
      <c r="G4449">
        <v>14605</v>
      </c>
      <c r="H4449">
        <f t="shared" si="509"/>
        <v>14605</v>
      </c>
      <c r="I4449" t="str">
        <f t="shared" si="511"/>
        <v>0-20,000</v>
      </c>
      <c r="O4449">
        <f t="shared" si="510"/>
        <v>24304</v>
      </c>
      <c r="P4449">
        <f t="shared" si="512"/>
        <v>74044</v>
      </c>
      <c r="Q4449">
        <f t="shared" si="513"/>
        <v>49740</v>
      </c>
      <c r="R4449">
        <f t="shared" si="514"/>
        <v>-50306</v>
      </c>
      <c r="S4449">
        <f t="shared" si="515"/>
        <v>148654</v>
      </c>
      <c r="T4449">
        <v>14605</v>
      </c>
    </row>
    <row r="4450" spans="1:20" ht="15" thickBot="1" x14ac:dyDescent="0.4">
      <c r="A4450">
        <v>378743</v>
      </c>
      <c r="B4450" s="2">
        <v>41788.761053240742</v>
      </c>
      <c r="C4450" t="s">
        <v>30</v>
      </c>
      <c r="D4450" t="s">
        <v>27</v>
      </c>
      <c r="E4450" s="6" t="s">
        <v>17</v>
      </c>
      <c r="F4450" t="s">
        <v>2</v>
      </c>
      <c r="G4450">
        <v>27190</v>
      </c>
      <c r="H4450">
        <f t="shared" si="509"/>
        <v>27190</v>
      </c>
      <c r="I4450" t="str">
        <f t="shared" si="511"/>
        <v>20001-40000</v>
      </c>
      <c r="O4450">
        <f t="shared" si="510"/>
        <v>24316.75</v>
      </c>
      <c r="P4450">
        <f t="shared" si="512"/>
        <v>74065.25</v>
      </c>
      <c r="Q4450">
        <f t="shared" si="513"/>
        <v>49748.5</v>
      </c>
      <c r="R4450">
        <f t="shared" si="514"/>
        <v>-50306</v>
      </c>
      <c r="S4450">
        <f t="shared" si="515"/>
        <v>148688</v>
      </c>
      <c r="T4450">
        <v>27190</v>
      </c>
    </row>
    <row r="4451" spans="1:20" ht="15" thickBot="1" x14ac:dyDescent="0.4">
      <c r="A4451">
        <v>54723</v>
      </c>
      <c r="B4451" s="2">
        <v>41788.900381944448</v>
      </c>
      <c r="C4451" t="s">
        <v>31</v>
      </c>
      <c r="D4451" t="s">
        <v>29</v>
      </c>
      <c r="E4451" s="6" t="s">
        <v>17</v>
      </c>
      <c r="F4451" t="s">
        <v>2</v>
      </c>
      <c r="G4451">
        <v>2860</v>
      </c>
      <c r="H4451">
        <f t="shared" si="509"/>
        <v>2860</v>
      </c>
      <c r="I4451" t="str">
        <f t="shared" si="511"/>
        <v>0-20,000</v>
      </c>
      <c r="O4451">
        <f t="shared" si="510"/>
        <v>24312.5</v>
      </c>
      <c r="P4451">
        <f t="shared" si="512"/>
        <v>74086.5</v>
      </c>
      <c r="Q4451">
        <f t="shared" si="513"/>
        <v>49774</v>
      </c>
      <c r="R4451">
        <f t="shared" si="514"/>
        <v>-50348.5</v>
      </c>
      <c r="S4451">
        <f t="shared" si="515"/>
        <v>148747.5</v>
      </c>
      <c r="T4451">
        <v>2860</v>
      </c>
    </row>
    <row r="4452" spans="1:20" ht="15" thickBot="1" x14ac:dyDescent="0.4">
      <c r="A4452">
        <v>95496</v>
      </c>
      <c r="B4452" s="2">
        <v>41788.904629629629</v>
      </c>
      <c r="C4452" t="s">
        <v>31</v>
      </c>
      <c r="D4452" t="s">
        <v>27</v>
      </c>
      <c r="E4452" s="6" t="s">
        <v>17</v>
      </c>
      <c r="F4452" t="s">
        <v>2</v>
      </c>
      <c r="G4452">
        <v>24782</v>
      </c>
      <c r="H4452">
        <f t="shared" si="509"/>
        <v>24782</v>
      </c>
      <c r="I4452" t="str">
        <f t="shared" si="511"/>
        <v>20001-40000</v>
      </c>
      <c r="O4452">
        <f t="shared" si="510"/>
        <v>24321.75</v>
      </c>
      <c r="P4452">
        <f t="shared" si="512"/>
        <v>74107.75</v>
      </c>
      <c r="Q4452">
        <f t="shared" si="513"/>
        <v>49786</v>
      </c>
      <c r="R4452">
        <f t="shared" si="514"/>
        <v>-50357.25</v>
      </c>
      <c r="S4452">
        <f t="shared" si="515"/>
        <v>148786.75</v>
      </c>
      <c r="T4452">
        <v>24782</v>
      </c>
    </row>
    <row r="4453" spans="1:20" ht="15" thickBot="1" x14ac:dyDescent="0.4">
      <c r="A4453">
        <v>971957</v>
      </c>
      <c r="B4453" s="2">
        <v>41802.357407407406</v>
      </c>
      <c r="C4453" t="s">
        <v>31</v>
      </c>
      <c r="D4453" t="s">
        <v>27</v>
      </c>
      <c r="E4453" s="6" t="s">
        <v>17</v>
      </c>
      <c r="F4453" t="s">
        <v>2</v>
      </c>
      <c r="G4453">
        <v>76181</v>
      </c>
      <c r="H4453">
        <f t="shared" si="509"/>
        <v>76181</v>
      </c>
      <c r="I4453" t="str">
        <f t="shared" si="511"/>
        <v>60001-100000</v>
      </c>
      <c r="O4453">
        <f t="shared" si="510"/>
        <v>24321</v>
      </c>
      <c r="P4453">
        <f t="shared" si="512"/>
        <v>74129</v>
      </c>
      <c r="Q4453">
        <f t="shared" si="513"/>
        <v>49808</v>
      </c>
      <c r="R4453">
        <f t="shared" si="514"/>
        <v>-50391</v>
      </c>
      <c r="S4453">
        <f t="shared" si="515"/>
        <v>148841</v>
      </c>
      <c r="T4453">
        <v>76181</v>
      </c>
    </row>
    <row r="4454" spans="1:20" ht="15" thickBot="1" x14ac:dyDescent="0.4">
      <c r="A4454">
        <v>654427</v>
      </c>
      <c r="B4454" s="2">
        <v>41802.355532407404</v>
      </c>
      <c r="C4454" t="s">
        <v>30</v>
      </c>
      <c r="D4454" t="s">
        <v>29</v>
      </c>
      <c r="E4454" s="6" t="s">
        <v>17</v>
      </c>
      <c r="F4454" t="s">
        <v>2</v>
      </c>
      <c r="G4454">
        <v>53660</v>
      </c>
      <c r="H4454">
        <f t="shared" si="509"/>
        <v>53660</v>
      </c>
      <c r="I4454" t="str">
        <f t="shared" si="511"/>
        <v>40001-60000</v>
      </c>
      <c r="O4454">
        <f t="shared" si="510"/>
        <v>24316.75</v>
      </c>
      <c r="P4454">
        <f t="shared" si="512"/>
        <v>74065.25</v>
      </c>
      <c r="Q4454">
        <f t="shared" si="513"/>
        <v>49748.5</v>
      </c>
      <c r="R4454">
        <f t="shared" si="514"/>
        <v>-50306</v>
      </c>
      <c r="S4454">
        <f t="shared" si="515"/>
        <v>148688</v>
      </c>
      <c r="T4454">
        <v>53660</v>
      </c>
    </row>
    <row r="4455" spans="1:20" ht="15" thickBot="1" x14ac:dyDescent="0.4">
      <c r="A4455">
        <v>155708</v>
      </c>
      <c r="B4455" s="2">
        <v>41790.587905092594</v>
      </c>
      <c r="C4455" t="s">
        <v>31</v>
      </c>
      <c r="D4455" t="s">
        <v>27</v>
      </c>
      <c r="E4455" s="6" t="s">
        <v>17</v>
      </c>
      <c r="F4455" t="s">
        <v>2</v>
      </c>
      <c r="G4455">
        <v>61643</v>
      </c>
      <c r="H4455">
        <f t="shared" si="509"/>
        <v>61643</v>
      </c>
      <c r="I4455" t="str">
        <f t="shared" si="511"/>
        <v>60001-100000</v>
      </c>
      <c r="O4455">
        <f t="shared" si="510"/>
        <v>24312.5</v>
      </c>
      <c r="P4455">
        <f t="shared" si="512"/>
        <v>74086.5</v>
      </c>
      <c r="Q4455">
        <f t="shared" si="513"/>
        <v>49774</v>
      </c>
      <c r="R4455">
        <f t="shared" si="514"/>
        <v>-50348.5</v>
      </c>
      <c r="S4455">
        <f t="shared" si="515"/>
        <v>148747.5</v>
      </c>
      <c r="T4455">
        <v>61643</v>
      </c>
    </row>
    <row r="4456" spans="1:20" ht="15" thickBot="1" x14ac:dyDescent="0.4">
      <c r="A4456">
        <v>708125</v>
      </c>
      <c r="B4456" s="2">
        <v>41790.588946759257</v>
      </c>
      <c r="C4456" t="s">
        <v>30</v>
      </c>
      <c r="D4456" t="s">
        <v>27</v>
      </c>
      <c r="E4456" s="6" t="s">
        <v>17</v>
      </c>
      <c r="F4456" t="s">
        <v>2</v>
      </c>
      <c r="G4456">
        <v>70430</v>
      </c>
      <c r="H4456">
        <f t="shared" si="509"/>
        <v>70430</v>
      </c>
      <c r="I4456" t="str">
        <f t="shared" si="511"/>
        <v>60001-100000</v>
      </c>
      <c r="O4456">
        <f t="shared" si="510"/>
        <v>24308.25</v>
      </c>
      <c r="P4456">
        <f t="shared" si="512"/>
        <v>74107.75</v>
      </c>
      <c r="Q4456">
        <f t="shared" si="513"/>
        <v>49799.5</v>
      </c>
      <c r="R4456">
        <f t="shared" si="514"/>
        <v>-50391</v>
      </c>
      <c r="S4456">
        <f t="shared" si="515"/>
        <v>148807</v>
      </c>
      <c r="T4456">
        <v>70430</v>
      </c>
    </row>
    <row r="4457" spans="1:20" ht="15" thickBot="1" x14ac:dyDescent="0.4">
      <c r="A4457">
        <v>223843</v>
      </c>
      <c r="B4457" s="2">
        <v>41790.590810185182</v>
      </c>
      <c r="C4457" t="s">
        <v>30</v>
      </c>
      <c r="D4457" t="s">
        <v>27</v>
      </c>
      <c r="E4457" s="6" t="s">
        <v>17</v>
      </c>
      <c r="F4457" t="s">
        <v>2</v>
      </c>
      <c r="G4457">
        <v>8413</v>
      </c>
      <c r="H4457">
        <f t="shared" si="509"/>
        <v>8413</v>
      </c>
      <c r="I4457" t="str">
        <f t="shared" si="511"/>
        <v>0-20,000</v>
      </c>
      <c r="O4457">
        <f t="shared" si="510"/>
        <v>24304</v>
      </c>
      <c r="P4457">
        <f t="shared" si="512"/>
        <v>74129</v>
      </c>
      <c r="Q4457">
        <f t="shared" si="513"/>
        <v>49825</v>
      </c>
      <c r="R4457">
        <f t="shared" si="514"/>
        <v>-50433.5</v>
      </c>
      <c r="S4457">
        <f t="shared" si="515"/>
        <v>148866.5</v>
      </c>
      <c r="T4457">
        <v>8413</v>
      </c>
    </row>
    <row r="4458" spans="1:20" ht="15" thickBot="1" x14ac:dyDescent="0.4">
      <c r="A4458">
        <v>582635</v>
      </c>
      <c r="B4458" s="2">
        <v>41792.135891203703</v>
      </c>
      <c r="C4458" t="s">
        <v>30</v>
      </c>
      <c r="D4458" t="s">
        <v>27</v>
      </c>
      <c r="E4458" s="6" t="s">
        <v>17</v>
      </c>
      <c r="F4458" t="s">
        <v>2</v>
      </c>
      <c r="G4458">
        <v>77272</v>
      </c>
      <c r="H4458">
        <f t="shared" si="509"/>
        <v>77272</v>
      </c>
      <c r="I4458" t="str">
        <f t="shared" si="511"/>
        <v>60001-100000</v>
      </c>
      <c r="O4458">
        <f t="shared" si="510"/>
        <v>24316.75</v>
      </c>
      <c r="P4458">
        <f t="shared" si="512"/>
        <v>74144</v>
      </c>
      <c r="Q4458">
        <f t="shared" si="513"/>
        <v>49827.25</v>
      </c>
      <c r="R4458">
        <f t="shared" si="514"/>
        <v>-50424.125</v>
      </c>
      <c r="S4458">
        <f t="shared" si="515"/>
        <v>148884.875</v>
      </c>
      <c r="T4458">
        <v>77272</v>
      </c>
    </row>
    <row r="4459" spans="1:20" ht="15" thickBot="1" x14ac:dyDescent="0.4">
      <c r="A4459">
        <v>286547</v>
      </c>
      <c r="B4459" s="2">
        <v>41796.773842592593</v>
      </c>
      <c r="C4459" t="s">
        <v>31</v>
      </c>
      <c r="D4459" t="s">
        <v>29</v>
      </c>
      <c r="E4459" s="6" t="s">
        <v>17</v>
      </c>
      <c r="F4459" t="s">
        <v>2</v>
      </c>
      <c r="G4459">
        <v>73559</v>
      </c>
      <c r="H4459">
        <f t="shared" si="509"/>
        <v>73559</v>
      </c>
      <c r="I4459" t="str">
        <f t="shared" si="511"/>
        <v>60001-100000</v>
      </c>
      <c r="O4459">
        <f t="shared" si="510"/>
        <v>24312.5</v>
      </c>
      <c r="P4459">
        <f t="shared" si="512"/>
        <v>74086.5</v>
      </c>
      <c r="Q4459">
        <f t="shared" si="513"/>
        <v>49774</v>
      </c>
      <c r="R4459">
        <f t="shared" si="514"/>
        <v>-50348.5</v>
      </c>
      <c r="S4459">
        <f t="shared" si="515"/>
        <v>148747.5</v>
      </c>
      <c r="T4459">
        <v>73559</v>
      </c>
    </row>
    <row r="4460" spans="1:20" ht="15" thickBot="1" x14ac:dyDescent="0.4">
      <c r="A4460">
        <v>455493</v>
      </c>
      <c r="B4460" s="2">
        <v>41796.774236111109</v>
      </c>
      <c r="C4460" t="s">
        <v>31</v>
      </c>
      <c r="D4460" t="s">
        <v>27</v>
      </c>
      <c r="E4460" s="6" t="s">
        <v>17</v>
      </c>
      <c r="F4460" t="s">
        <v>2</v>
      </c>
      <c r="G4460">
        <v>17698</v>
      </c>
      <c r="H4460">
        <f t="shared" si="509"/>
        <v>17698</v>
      </c>
      <c r="I4460" t="str">
        <f t="shared" si="511"/>
        <v>0-20,000</v>
      </c>
      <c r="O4460">
        <f t="shared" si="510"/>
        <v>24308.25</v>
      </c>
      <c r="P4460">
        <f t="shared" si="512"/>
        <v>74107.75</v>
      </c>
      <c r="Q4460">
        <f t="shared" si="513"/>
        <v>49799.5</v>
      </c>
      <c r="R4460">
        <f t="shared" si="514"/>
        <v>-50391</v>
      </c>
      <c r="S4460">
        <f t="shared" si="515"/>
        <v>148807</v>
      </c>
      <c r="T4460">
        <v>17698</v>
      </c>
    </row>
    <row r="4461" spans="1:20" ht="15" thickBot="1" x14ac:dyDescent="0.4">
      <c r="A4461">
        <v>487282</v>
      </c>
      <c r="B4461" s="2">
        <v>41796.774976851855</v>
      </c>
      <c r="C4461" t="s">
        <v>30</v>
      </c>
      <c r="D4461" t="s">
        <v>29</v>
      </c>
      <c r="E4461" s="6" t="s">
        <v>17</v>
      </c>
      <c r="F4461" t="s">
        <v>2</v>
      </c>
      <c r="G4461">
        <v>54274</v>
      </c>
      <c r="H4461">
        <f t="shared" si="509"/>
        <v>54274</v>
      </c>
      <c r="I4461" t="str">
        <f t="shared" si="511"/>
        <v>40001-60000</v>
      </c>
      <c r="O4461">
        <f t="shared" si="510"/>
        <v>24321</v>
      </c>
      <c r="P4461">
        <f t="shared" si="512"/>
        <v>74129</v>
      </c>
      <c r="Q4461">
        <f t="shared" si="513"/>
        <v>49808</v>
      </c>
      <c r="R4461">
        <f t="shared" si="514"/>
        <v>-50391</v>
      </c>
      <c r="S4461">
        <f t="shared" si="515"/>
        <v>148841</v>
      </c>
      <c r="T4461">
        <v>54274</v>
      </c>
    </row>
    <row r="4462" spans="1:20" ht="15" thickBot="1" x14ac:dyDescent="0.4">
      <c r="A4462">
        <v>940819</v>
      </c>
      <c r="B4462" s="2">
        <v>41796.776724537034</v>
      </c>
      <c r="C4462" t="s">
        <v>31</v>
      </c>
      <c r="D4462" t="s">
        <v>29</v>
      </c>
      <c r="E4462" s="6" t="s">
        <v>17</v>
      </c>
      <c r="F4462" t="s">
        <v>2</v>
      </c>
      <c r="G4462">
        <v>94677</v>
      </c>
      <c r="H4462">
        <f t="shared" si="509"/>
        <v>94677</v>
      </c>
      <c r="I4462" t="str">
        <f t="shared" si="511"/>
        <v>60001-100000</v>
      </c>
      <c r="O4462">
        <f t="shared" si="510"/>
        <v>24316.75</v>
      </c>
      <c r="P4462">
        <f t="shared" si="512"/>
        <v>74144</v>
      </c>
      <c r="Q4462">
        <f t="shared" si="513"/>
        <v>49827.25</v>
      </c>
      <c r="R4462">
        <f t="shared" si="514"/>
        <v>-50424.125</v>
      </c>
      <c r="S4462">
        <f t="shared" si="515"/>
        <v>148884.875</v>
      </c>
      <c r="T4462">
        <v>94677</v>
      </c>
    </row>
    <row r="4463" spans="1:20" ht="15" thickBot="1" x14ac:dyDescent="0.4">
      <c r="A4463">
        <v>661209</v>
      </c>
      <c r="B4463" s="2">
        <v>41796.777060185188</v>
      </c>
      <c r="C4463" t="s">
        <v>31</v>
      </c>
      <c r="D4463" t="s">
        <v>27</v>
      </c>
      <c r="E4463" s="6" t="s">
        <v>17</v>
      </c>
      <c r="F4463" t="s">
        <v>2</v>
      </c>
      <c r="G4463">
        <v>17436</v>
      </c>
      <c r="H4463">
        <f t="shared" si="509"/>
        <v>17436</v>
      </c>
      <c r="I4463" t="str">
        <f t="shared" si="511"/>
        <v>0-20,000</v>
      </c>
      <c r="O4463">
        <f t="shared" si="510"/>
        <v>24312.5</v>
      </c>
      <c r="P4463">
        <f t="shared" si="512"/>
        <v>74086.5</v>
      </c>
      <c r="Q4463">
        <f t="shared" si="513"/>
        <v>49774</v>
      </c>
      <c r="R4463">
        <f t="shared" si="514"/>
        <v>-50348.5</v>
      </c>
      <c r="S4463">
        <f t="shared" si="515"/>
        <v>148747.5</v>
      </c>
      <c r="T4463">
        <v>17436</v>
      </c>
    </row>
    <row r="4464" spans="1:20" ht="15" thickBot="1" x14ac:dyDescent="0.4">
      <c r="A4464">
        <v>808006</v>
      </c>
      <c r="B4464" s="2">
        <v>41796.777349537035</v>
      </c>
      <c r="C4464" t="s">
        <v>31</v>
      </c>
      <c r="D4464" t="s">
        <v>27</v>
      </c>
      <c r="E4464" s="6" t="s">
        <v>17</v>
      </c>
      <c r="F4464" t="s">
        <v>2</v>
      </c>
      <c r="G4464">
        <v>36887</v>
      </c>
      <c r="H4464">
        <f t="shared" si="509"/>
        <v>36887</v>
      </c>
      <c r="I4464" t="str">
        <f t="shared" si="511"/>
        <v>20001-40000</v>
      </c>
      <c r="O4464">
        <f t="shared" si="510"/>
        <v>24321.75</v>
      </c>
      <c r="P4464">
        <f t="shared" si="512"/>
        <v>74107.75</v>
      </c>
      <c r="Q4464">
        <f t="shared" si="513"/>
        <v>49786</v>
      </c>
      <c r="R4464">
        <f t="shared" si="514"/>
        <v>-50357.25</v>
      </c>
      <c r="S4464">
        <f t="shared" si="515"/>
        <v>148786.75</v>
      </c>
      <c r="T4464">
        <v>36887</v>
      </c>
    </row>
    <row r="4465" spans="1:20" ht="15" thickBot="1" x14ac:dyDescent="0.4">
      <c r="A4465">
        <v>228903</v>
      </c>
      <c r="B4465" s="2">
        <v>41839.771493055552</v>
      </c>
      <c r="C4465" t="s">
        <v>30</v>
      </c>
      <c r="D4465" t="s">
        <v>29</v>
      </c>
      <c r="E4465" s="6" t="s">
        <v>17</v>
      </c>
      <c r="F4465" t="s">
        <v>10</v>
      </c>
      <c r="G4465">
        <v>93345</v>
      </c>
      <c r="H4465">
        <f t="shared" si="509"/>
        <v>93345</v>
      </c>
      <c r="I4465" t="str">
        <f t="shared" si="511"/>
        <v>60001-100000</v>
      </c>
      <c r="O4465">
        <f t="shared" si="510"/>
        <v>24321</v>
      </c>
      <c r="P4465">
        <f t="shared" si="512"/>
        <v>74129</v>
      </c>
      <c r="Q4465">
        <f t="shared" si="513"/>
        <v>49808</v>
      </c>
      <c r="R4465">
        <f t="shared" si="514"/>
        <v>-50391</v>
      </c>
      <c r="S4465">
        <f t="shared" si="515"/>
        <v>148841</v>
      </c>
      <c r="T4465">
        <v>93345</v>
      </c>
    </row>
    <row r="4466" spans="1:20" ht="15" thickBot="1" x14ac:dyDescent="0.4">
      <c r="A4466">
        <v>921308</v>
      </c>
      <c r="B4466" s="2">
        <v>41839.772326388891</v>
      </c>
      <c r="C4466" t="s">
        <v>31</v>
      </c>
      <c r="D4466" t="s">
        <v>27</v>
      </c>
      <c r="E4466" s="6" t="s">
        <v>17</v>
      </c>
      <c r="F4466" t="s">
        <v>10</v>
      </c>
      <c r="G4466">
        <v>31438</v>
      </c>
      <c r="H4466">
        <f t="shared" si="509"/>
        <v>31438</v>
      </c>
      <c r="I4466" t="str">
        <f t="shared" si="511"/>
        <v>20001-40000</v>
      </c>
      <c r="O4466">
        <f t="shared" si="510"/>
        <v>24316.75</v>
      </c>
      <c r="P4466">
        <f t="shared" si="512"/>
        <v>74065.25</v>
      </c>
      <c r="Q4466">
        <f t="shared" si="513"/>
        <v>49748.5</v>
      </c>
      <c r="R4466">
        <f t="shared" si="514"/>
        <v>-50306</v>
      </c>
      <c r="S4466">
        <f t="shared" si="515"/>
        <v>148688</v>
      </c>
      <c r="T4466">
        <v>31438</v>
      </c>
    </row>
    <row r="4467" spans="1:20" ht="15" thickBot="1" x14ac:dyDescent="0.4">
      <c r="A4467">
        <v>950993</v>
      </c>
      <c r="B4467" s="2">
        <v>41865.397199074076</v>
      </c>
      <c r="C4467" t="s">
        <v>30</v>
      </c>
      <c r="D4467" t="s">
        <v>28</v>
      </c>
      <c r="E4467" s="6" t="s">
        <v>16</v>
      </c>
      <c r="F4467" t="s">
        <v>6</v>
      </c>
      <c r="G4467">
        <v>65270</v>
      </c>
      <c r="H4467">
        <f t="shared" si="509"/>
        <v>65270</v>
      </c>
      <c r="I4467" t="str">
        <f t="shared" si="511"/>
        <v>60001-100000</v>
      </c>
      <c r="O4467">
        <f t="shared" si="510"/>
        <v>24312.5</v>
      </c>
      <c r="P4467">
        <f t="shared" si="512"/>
        <v>74086.5</v>
      </c>
      <c r="Q4467">
        <f t="shared" si="513"/>
        <v>49774</v>
      </c>
      <c r="R4467">
        <f t="shared" si="514"/>
        <v>-50348.5</v>
      </c>
      <c r="S4467">
        <f t="shared" si="515"/>
        <v>148747.5</v>
      </c>
      <c r="T4467">
        <v>65270</v>
      </c>
    </row>
    <row r="4468" spans="1:20" ht="15" thickBot="1" x14ac:dyDescent="0.4">
      <c r="A4468">
        <v>503906</v>
      </c>
      <c r="B4468" s="2">
        <v>41874.463240740741</v>
      </c>
      <c r="C4468" t="s">
        <v>31</v>
      </c>
      <c r="D4468" t="s">
        <v>27</v>
      </c>
      <c r="E4468" s="6" t="s">
        <v>16</v>
      </c>
      <c r="F4468" t="s">
        <v>6</v>
      </c>
      <c r="G4468">
        <v>70176</v>
      </c>
      <c r="H4468">
        <f t="shared" si="509"/>
        <v>70176</v>
      </c>
      <c r="I4468" t="str">
        <f t="shared" si="511"/>
        <v>60001-100000</v>
      </c>
      <c r="O4468">
        <f t="shared" si="510"/>
        <v>24308.25</v>
      </c>
      <c r="P4468">
        <f t="shared" si="512"/>
        <v>74107.75</v>
      </c>
      <c r="Q4468">
        <f t="shared" si="513"/>
        <v>49799.5</v>
      </c>
      <c r="R4468">
        <f t="shared" si="514"/>
        <v>-50391</v>
      </c>
      <c r="S4468">
        <f t="shared" si="515"/>
        <v>148807</v>
      </c>
      <c r="T4468">
        <v>70176</v>
      </c>
    </row>
    <row r="4469" spans="1:20" ht="15" thickBot="1" x14ac:dyDescent="0.4">
      <c r="A4469">
        <v>863564</v>
      </c>
      <c r="B4469" s="2">
        <v>41809.397164351853</v>
      </c>
      <c r="C4469" t="s">
        <v>31</v>
      </c>
      <c r="D4469" t="s">
        <v>27</v>
      </c>
      <c r="E4469" s="6" t="s">
        <v>17</v>
      </c>
      <c r="F4469" t="s">
        <v>6</v>
      </c>
      <c r="G4469">
        <v>65197</v>
      </c>
      <c r="H4469">
        <f t="shared" si="509"/>
        <v>65197</v>
      </c>
      <c r="I4469" t="str">
        <f t="shared" si="511"/>
        <v>60001-100000</v>
      </c>
      <c r="O4469">
        <f t="shared" si="510"/>
        <v>24304</v>
      </c>
      <c r="P4469">
        <f t="shared" si="512"/>
        <v>74129</v>
      </c>
      <c r="Q4469">
        <f t="shared" si="513"/>
        <v>49825</v>
      </c>
      <c r="R4469">
        <f t="shared" si="514"/>
        <v>-50433.5</v>
      </c>
      <c r="S4469">
        <f t="shared" si="515"/>
        <v>148866.5</v>
      </c>
      <c r="T4469">
        <v>65197</v>
      </c>
    </row>
    <row r="4470" spans="1:20" ht="15" thickBot="1" x14ac:dyDescent="0.4">
      <c r="A4470">
        <v>598901</v>
      </c>
      <c r="B4470" s="2">
        <v>41760.399143518516</v>
      </c>
      <c r="C4470" t="s">
        <v>31</v>
      </c>
      <c r="D4470" t="s">
        <v>29</v>
      </c>
      <c r="E4470" s="6" t="s">
        <v>13</v>
      </c>
      <c r="F4470" t="s">
        <v>10</v>
      </c>
      <c r="G4470">
        <v>48485</v>
      </c>
      <c r="H4470">
        <f t="shared" si="509"/>
        <v>48485</v>
      </c>
      <c r="I4470" t="str">
        <f t="shared" si="511"/>
        <v>40001-60000</v>
      </c>
      <c r="O4470">
        <f t="shared" si="510"/>
        <v>24291.25</v>
      </c>
      <c r="P4470">
        <f t="shared" si="512"/>
        <v>74144</v>
      </c>
      <c r="Q4470">
        <f t="shared" si="513"/>
        <v>49852.75</v>
      </c>
      <c r="R4470">
        <f t="shared" si="514"/>
        <v>-50487.875</v>
      </c>
      <c r="S4470">
        <f t="shared" si="515"/>
        <v>148923.125</v>
      </c>
      <c r="T4470">
        <v>48485</v>
      </c>
    </row>
    <row r="4471" spans="1:20" ht="15" thickBot="1" x14ac:dyDescent="0.4">
      <c r="A4471">
        <v>734062</v>
      </c>
      <c r="B4471" s="2">
        <v>41768.487442129626</v>
      </c>
      <c r="C4471" t="s">
        <v>30</v>
      </c>
      <c r="D4471" t="s">
        <v>29</v>
      </c>
      <c r="E4471" s="6" t="s">
        <v>13</v>
      </c>
      <c r="F4471" t="s">
        <v>10</v>
      </c>
      <c r="G4471">
        <v>4236</v>
      </c>
      <c r="H4471">
        <f t="shared" si="509"/>
        <v>4236</v>
      </c>
      <c r="I4471" t="str">
        <f t="shared" si="511"/>
        <v>0-20,000</v>
      </c>
      <c r="O4471">
        <f t="shared" si="510"/>
        <v>24278.5</v>
      </c>
      <c r="P4471">
        <f t="shared" si="512"/>
        <v>74159</v>
      </c>
      <c r="Q4471">
        <f t="shared" si="513"/>
        <v>49880.5</v>
      </c>
      <c r="R4471">
        <f t="shared" si="514"/>
        <v>-50542.25</v>
      </c>
      <c r="S4471">
        <f t="shared" si="515"/>
        <v>148979.75</v>
      </c>
      <c r="T4471">
        <v>4236</v>
      </c>
    </row>
    <row r="4472" spans="1:20" ht="15" thickBot="1" x14ac:dyDescent="0.4">
      <c r="A4472">
        <v>684474</v>
      </c>
      <c r="B4472" s="2">
        <v>41768.488113425927</v>
      </c>
      <c r="C4472" t="s">
        <v>30</v>
      </c>
      <c r="D4472" t="s">
        <v>29</v>
      </c>
      <c r="E4472" s="6" t="s">
        <v>13</v>
      </c>
      <c r="F4472" t="s">
        <v>10</v>
      </c>
      <c r="G4472">
        <v>10086</v>
      </c>
      <c r="H4472">
        <f t="shared" si="509"/>
        <v>10086</v>
      </c>
      <c r="I4472" t="str">
        <f t="shared" si="511"/>
        <v>0-20,000</v>
      </c>
      <c r="O4472">
        <f t="shared" si="510"/>
        <v>24308.25</v>
      </c>
      <c r="P4472">
        <f t="shared" si="512"/>
        <v>74174</v>
      </c>
      <c r="Q4472">
        <f t="shared" si="513"/>
        <v>49865.75</v>
      </c>
      <c r="R4472">
        <f t="shared" si="514"/>
        <v>-50490.375</v>
      </c>
      <c r="S4472">
        <f t="shared" si="515"/>
        <v>148972.625</v>
      </c>
      <c r="T4472">
        <v>10086</v>
      </c>
    </row>
    <row r="4473" spans="1:20" ht="15" thickBot="1" x14ac:dyDescent="0.4">
      <c r="A4473">
        <v>321013</v>
      </c>
      <c r="B4473" s="2">
        <v>41782.087534722225</v>
      </c>
      <c r="C4473" t="s">
        <v>31</v>
      </c>
      <c r="D4473" t="s">
        <v>29</v>
      </c>
      <c r="E4473" s="6" t="s">
        <v>13</v>
      </c>
      <c r="F4473" t="s">
        <v>10</v>
      </c>
      <c r="G4473">
        <v>60821</v>
      </c>
      <c r="H4473">
        <f t="shared" si="509"/>
        <v>60821</v>
      </c>
      <c r="I4473" t="str">
        <f t="shared" si="511"/>
        <v>60001-100000</v>
      </c>
      <c r="O4473">
        <f t="shared" si="510"/>
        <v>24321</v>
      </c>
      <c r="P4473">
        <f t="shared" si="512"/>
        <v>74189</v>
      </c>
      <c r="Q4473">
        <f t="shared" si="513"/>
        <v>49868</v>
      </c>
      <c r="R4473">
        <f t="shared" si="514"/>
        <v>-50481</v>
      </c>
      <c r="S4473">
        <f t="shared" si="515"/>
        <v>148991</v>
      </c>
      <c r="T4473">
        <v>60821</v>
      </c>
    </row>
    <row r="4474" spans="1:20" ht="15" thickBot="1" x14ac:dyDescent="0.4">
      <c r="A4474">
        <v>223885</v>
      </c>
      <c r="B4474" s="2">
        <v>41816.397627314815</v>
      </c>
      <c r="C4474" t="s">
        <v>31</v>
      </c>
      <c r="D4474" t="s">
        <v>29</v>
      </c>
      <c r="E4474" s="6" t="s">
        <v>13</v>
      </c>
      <c r="F4474" t="s">
        <v>10</v>
      </c>
      <c r="G4474">
        <v>1362</v>
      </c>
      <c r="H4474">
        <f t="shared" si="509"/>
        <v>1362</v>
      </c>
      <c r="I4474" t="str">
        <f t="shared" si="511"/>
        <v>0-20,000</v>
      </c>
      <c r="O4474">
        <f t="shared" si="510"/>
        <v>24316.75</v>
      </c>
      <c r="P4474">
        <f t="shared" si="512"/>
        <v>74199.25</v>
      </c>
      <c r="Q4474">
        <f t="shared" si="513"/>
        <v>49882.5</v>
      </c>
      <c r="R4474">
        <f t="shared" si="514"/>
        <v>-50507</v>
      </c>
      <c r="S4474">
        <f t="shared" si="515"/>
        <v>149023</v>
      </c>
      <c r="T4474">
        <v>1362</v>
      </c>
    </row>
    <row r="4475" spans="1:20" ht="15" thickBot="1" x14ac:dyDescent="0.4">
      <c r="A4475">
        <v>368107</v>
      </c>
      <c r="B4475" s="2">
        <v>41816.397997685184</v>
      </c>
      <c r="C4475" t="s">
        <v>31</v>
      </c>
      <c r="D4475" t="s">
        <v>29</v>
      </c>
      <c r="E4475" s="6" t="s">
        <v>13</v>
      </c>
      <c r="F4475" t="s">
        <v>10</v>
      </c>
      <c r="G4475">
        <v>72342</v>
      </c>
      <c r="H4475">
        <f t="shared" si="509"/>
        <v>72342</v>
      </c>
      <c r="I4475" t="str">
        <f t="shared" si="511"/>
        <v>60001-100000</v>
      </c>
      <c r="O4475">
        <f t="shared" si="510"/>
        <v>24322.5</v>
      </c>
      <c r="P4475">
        <f t="shared" si="512"/>
        <v>74209.5</v>
      </c>
      <c r="Q4475">
        <f t="shared" si="513"/>
        <v>49887</v>
      </c>
      <c r="R4475">
        <f t="shared" si="514"/>
        <v>-50508</v>
      </c>
      <c r="S4475">
        <f t="shared" si="515"/>
        <v>149040</v>
      </c>
      <c r="T4475">
        <v>72342</v>
      </c>
    </row>
    <row r="4476" spans="1:20" ht="15" thickBot="1" x14ac:dyDescent="0.4">
      <c r="A4476">
        <v>591934</v>
      </c>
      <c r="B4476" s="2">
        <v>41817.388784722221</v>
      </c>
      <c r="C4476" t="s">
        <v>31</v>
      </c>
      <c r="D4476" t="s">
        <v>29</v>
      </c>
      <c r="E4476" s="6" t="s">
        <v>13</v>
      </c>
      <c r="F4476" t="s">
        <v>10</v>
      </c>
      <c r="G4476">
        <v>54161</v>
      </c>
      <c r="H4476">
        <f t="shared" si="509"/>
        <v>54161</v>
      </c>
      <c r="I4476" t="str">
        <f t="shared" si="511"/>
        <v>40001-60000</v>
      </c>
      <c r="O4476">
        <f t="shared" si="510"/>
        <v>24321.75</v>
      </c>
      <c r="P4476">
        <f t="shared" si="512"/>
        <v>74219.75</v>
      </c>
      <c r="Q4476">
        <f t="shared" si="513"/>
        <v>49898</v>
      </c>
      <c r="R4476">
        <f t="shared" si="514"/>
        <v>-50525.25</v>
      </c>
      <c r="S4476">
        <f t="shared" si="515"/>
        <v>149066.75</v>
      </c>
      <c r="T4476">
        <v>54161</v>
      </c>
    </row>
    <row r="4477" spans="1:20" ht="15" thickBot="1" x14ac:dyDescent="0.4">
      <c r="A4477">
        <v>17705</v>
      </c>
      <c r="B4477" s="2">
        <v>41817.389155092591</v>
      </c>
      <c r="C4477" t="s">
        <v>30</v>
      </c>
      <c r="D4477" t="s">
        <v>29</v>
      </c>
      <c r="E4477" s="6" t="s">
        <v>13</v>
      </c>
      <c r="F4477" t="s">
        <v>10</v>
      </c>
      <c r="G4477">
        <v>88585</v>
      </c>
      <c r="H4477">
        <f t="shared" si="509"/>
        <v>88585</v>
      </c>
      <c r="I4477" t="str">
        <f t="shared" si="511"/>
        <v>60001-100000</v>
      </c>
      <c r="O4477">
        <f t="shared" si="510"/>
        <v>24321</v>
      </c>
      <c r="P4477">
        <f t="shared" si="512"/>
        <v>74230</v>
      </c>
      <c r="Q4477">
        <f t="shared" si="513"/>
        <v>49909</v>
      </c>
      <c r="R4477">
        <f t="shared" si="514"/>
        <v>-50542.5</v>
      </c>
      <c r="S4477">
        <f t="shared" si="515"/>
        <v>149093.5</v>
      </c>
      <c r="T4477">
        <v>88585</v>
      </c>
    </row>
    <row r="4478" spans="1:20" ht="15" thickBot="1" x14ac:dyDescent="0.4">
      <c r="A4478">
        <v>634127</v>
      </c>
      <c r="B4478" s="2">
        <v>41817.389467592591</v>
      </c>
      <c r="C4478" t="s">
        <v>30</v>
      </c>
      <c r="D4478" t="s">
        <v>29</v>
      </c>
      <c r="E4478" s="6" t="s">
        <v>13</v>
      </c>
      <c r="F4478" t="s">
        <v>10</v>
      </c>
      <c r="G4478">
        <v>75995</v>
      </c>
      <c r="H4478">
        <f t="shared" si="509"/>
        <v>75995</v>
      </c>
      <c r="I4478" t="str">
        <f t="shared" si="511"/>
        <v>60001-100000</v>
      </c>
      <c r="O4478">
        <f t="shared" si="510"/>
        <v>24316.75</v>
      </c>
      <c r="P4478">
        <f t="shared" si="512"/>
        <v>74199.25</v>
      </c>
      <c r="Q4478">
        <f t="shared" si="513"/>
        <v>49882.5</v>
      </c>
      <c r="R4478">
        <f t="shared" si="514"/>
        <v>-50507</v>
      </c>
      <c r="S4478">
        <f t="shared" si="515"/>
        <v>149023</v>
      </c>
      <c r="T4478">
        <v>75995</v>
      </c>
    </row>
    <row r="4479" spans="1:20" ht="15" thickBot="1" x14ac:dyDescent="0.4">
      <c r="A4479">
        <v>138292</v>
      </c>
      <c r="B4479" s="2">
        <v>41817.390243055554</v>
      </c>
      <c r="C4479" t="s">
        <v>31</v>
      </c>
      <c r="D4479" t="s">
        <v>29</v>
      </c>
      <c r="E4479" s="6" t="s">
        <v>13</v>
      </c>
      <c r="F4479" t="s">
        <v>10</v>
      </c>
      <c r="G4479">
        <v>71266</v>
      </c>
      <c r="H4479">
        <f t="shared" si="509"/>
        <v>71266</v>
      </c>
      <c r="I4479" t="str">
        <f t="shared" si="511"/>
        <v>60001-100000</v>
      </c>
      <c r="O4479">
        <f t="shared" si="510"/>
        <v>24312.5</v>
      </c>
      <c r="P4479">
        <f t="shared" si="512"/>
        <v>74159</v>
      </c>
      <c r="Q4479">
        <f t="shared" si="513"/>
        <v>49846.5</v>
      </c>
      <c r="R4479">
        <f t="shared" si="514"/>
        <v>-50457.25</v>
      </c>
      <c r="S4479">
        <f t="shared" si="515"/>
        <v>148928.75</v>
      </c>
      <c r="T4479">
        <v>71266</v>
      </c>
    </row>
    <row r="4480" spans="1:20" ht="15" thickBot="1" x14ac:dyDescent="0.4">
      <c r="A4480">
        <v>898973</v>
      </c>
      <c r="B4480" s="2">
        <v>41829.543993055559</v>
      </c>
      <c r="C4480" t="s">
        <v>30</v>
      </c>
      <c r="D4480" t="s">
        <v>29</v>
      </c>
      <c r="E4480" s="6" t="s">
        <v>13</v>
      </c>
      <c r="F4480" t="s">
        <v>10</v>
      </c>
      <c r="G4480">
        <v>20359</v>
      </c>
      <c r="H4480">
        <f t="shared" si="509"/>
        <v>20359</v>
      </c>
      <c r="I4480" t="str">
        <f t="shared" si="511"/>
        <v>20001-40000</v>
      </c>
      <c r="O4480">
        <f t="shared" si="510"/>
        <v>24308.25</v>
      </c>
      <c r="P4480">
        <f t="shared" si="512"/>
        <v>74174</v>
      </c>
      <c r="Q4480">
        <f t="shared" si="513"/>
        <v>49865.75</v>
      </c>
      <c r="R4480">
        <f t="shared" si="514"/>
        <v>-50490.375</v>
      </c>
      <c r="S4480">
        <f t="shared" si="515"/>
        <v>148972.625</v>
      </c>
      <c r="T4480">
        <v>20359</v>
      </c>
    </row>
    <row r="4481" spans="1:20" ht="15" thickBot="1" x14ac:dyDescent="0.4">
      <c r="A4481">
        <v>948183</v>
      </c>
      <c r="B4481" s="2">
        <v>41829.544293981482</v>
      </c>
      <c r="C4481" t="s">
        <v>30</v>
      </c>
      <c r="D4481" t="s">
        <v>29</v>
      </c>
      <c r="E4481" s="6" t="s">
        <v>13</v>
      </c>
      <c r="F4481" t="s">
        <v>10</v>
      </c>
      <c r="G4481">
        <v>24637</v>
      </c>
      <c r="H4481">
        <f t="shared" si="509"/>
        <v>24637</v>
      </c>
      <c r="I4481" t="str">
        <f t="shared" si="511"/>
        <v>20001-40000</v>
      </c>
      <c r="O4481">
        <f t="shared" si="510"/>
        <v>24321</v>
      </c>
      <c r="P4481">
        <f t="shared" si="512"/>
        <v>74189</v>
      </c>
      <c r="Q4481">
        <f t="shared" si="513"/>
        <v>49868</v>
      </c>
      <c r="R4481">
        <f t="shared" si="514"/>
        <v>-50481</v>
      </c>
      <c r="S4481">
        <f t="shared" si="515"/>
        <v>148991</v>
      </c>
      <c r="T4481">
        <v>24637</v>
      </c>
    </row>
    <row r="4482" spans="1:20" ht="15" thickBot="1" x14ac:dyDescent="0.4">
      <c r="A4482">
        <v>939079</v>
      </c>
      <c r="B4482" s="2">
        <v>41829.547500000001</v>
      </c>
      <c r="C4482" t="s">
        <v>31</v>
      </c>
      <c r="D4482" t="s">
        <v>29</v>
      </c>
      <c r="E4482" s="6" t="s">
        <v>13</v>
      </c>
      <c r="F4482" t="s">
        <v>10</v>
      </c>
      <c r="G4482">
        <v>5463</v>
      </c>
      <c r="H4482">
        <f t="shared" ref="H4482:H4545" si="516">IF(OR(G4482 &lt; R4482, G4482 &gt; S4482), $O$1, G4482)</f>
        <v>5463</v>
      </c>
      <c r="I4482" t="str">
        <f t="shared" si="511"/>
        <v>0-20,000</v>
      </c>
      <c r="O4482">
        <f t="shared" ref="O4482:O4545" si="517">QUARTILE(G4482:G11649,1)</f>
        <v>24316.75</v>
      </c>
      <c r="P4482">
        <f t="shared" si="512"/>
        <v>74199.25</v>
      </c>
      <c r="Q4482">
        <f t="shared" si="513"/>
        <v>49882.5</v>
      </c>
      <c r="R4482">
        <f t="shared" si="514"/>
        <v>-50507</v>
      </c>
      <c r="S4482">
        <f t="shared" si="515"/>
        <v>149023</v>
      </c>
      <c r="T4482">
        <v>5463</v>
      </c>
    </row>
    <row r="4483" spans="1:20" ht="15" thickBot="1" x14ac:dyDescent="0.4">
      <c r="A4483">
        <v>666787</v>
      </c>
      <c r="B4483" s="2">
        <v>41858.400960648149</v>
      </c>
      <c r="C4483" t="s">
        <v>30</v>
      </c>
      <c r="D4483" t="s">
        <v>29</v>
      </c>
      <c r="E4483" s="6" t="s">
        <v>13</v>
      </c>
      <c r="F4483" t="s">
        <v>10</v>
      </c>
      <c r="G4483">
        <v>18219</v>
      </c>
      <c r="H4483">
        <f t="shared" si="516"/>
        <v>18219</v>
      </c>
      <c r="I4483" t="str">
        <f t="shared" ref="I4483:I4546" si="518">IF(H4483&lt;=20000,"0-20,000",IF(H4483&lt;=40000,"20001-40000",IF(H4483&lt;=60000,"40001-60000",IF(H4483&lt;=100000,"60001-100000","above 1 lakh"))))</f>
        <v>0-20,000</v>
      </c>
      <c r="O4483">
        <f t="shared" si="517"/>
        <v>24322.5</v>
      </c>
      <c r="P4483">
        <f t="shared" ref="P4483:P4546" si="519">QUARTILE(G4483:G11650,3)</f>
        <v>74209.5</v>
      </c>
      <c r="Q4483">
        <f t="shared" ref="Q4483:Q4546" si="520">P4483-O4483</f>
        <v>49887</v>
      </c>
      <c r="R4483">
        <f t="shared" ref="R4483:R4546" si="521">O4483-1.5*Q4483</f>
        <v>-50508</v>
      </c>
      <c r="S4483">
        <f t="shared" ref="S4483:S4546" si="522">P4483+1.5*Q4483</f>
        <v>149040</v>
      </c>
      <c r="T4483">
        <v>18219</v>
      </c>
    </row>
    <row r="4484" spans="1:20" ht="15" thickBot="1" x14ac:dyDescent="0.4">
      <c r="A4484">
        <v>464525</v>
      </c>
      <c r="B4484" s="2">
        <v>41858.402025462965</v>
      </c>
      <c r="C4484" t="s">
        <v>31</v>
      </c>
      <c r="D4484" t="s">
        <v>29</v>
      </c>
      <c r="E4484" s="6" t="s">
        <v>13</v>
      </c>
      <c r="F4484" t="s">
        <v>10</v>
      </c>
      <c r="G4484">
        <v>67224</v>
      </c>
      <c r="H4484">
        <f t="shared" si="516"/>
        <v>67224</v>
      </c>
      <c r="I4484" t="str">
        <f t="shared" si="518"/>
        <v>60001-100000</v>
      </c>
      <c r="O4484">
        <f t="shared" si="517"/>
        <v>24326.75</v>
      </c>
      <c r="P4484">
        <f t="shared" si="519"/>
        <v>74219.75</v>
      </c>
      <c r="Q4484">
        <f t="shared" si="520"/>
        <v>49893</v>
      </c>
      <c r="R4484">
        <f t="shared" si="521"/>
        <v>-50512.75</v>
      </c>
      <c r="S4484">
        <f t="shared" si="522"/>
        <v>149059.25</v>
      </c>
      <c r="T4484">
        <v>67224</v>
      </c>
    </row>
    <row r="4485" spans="1:20" ht="15" thickBot="1" x14ac:dyDescent="0.4">
      <c r="A4485">
        <v>313111</v>
      </c>
      <c r="B4485" s="2">
        <v>41869.49664351852</v>
      </c>
      <c r="C4485" t="s">
        <v>31</v>
      </c>
      <c r="D4485" t="s">
        <v>29</v>
      </c>
      <c r="E4485" s="6" t="s">
        <v>13</v>
      </c>
      <c r="F4485" t="s">
        <v>10</v>
      </c>
      <c r="G4485">
        <v>36531</v>
      </c>
      <c r="H4485">
        <f t="shared" si="516"/>
        <v>36531</v>
      </c>
      <c r="I4485" t="str">
        <f t="shared" si="518"/>
        <v>20001-40000</v>
      </c>
      <c r="O4485">
        <f t="shared" si="517"/>
        <v>24324</v>
      </c>
      <c r="P4485">
        <f t="shared" si="519"/>
        <v>74230</v>
      </c>
      <c r="Q4485">
        <f t="shared" si="520"/>
        <v>49906</v>
      </c>
      <c r="R4485">
        <f t="shared" si="521"/>
        <v>-50535</v>
      </c>
      <c r="S4485">
        <f t="shared" si="522"/>
        <v>149089</v>
      </c>
      <c r="T4485">
        <v>36531</v>
      </c>
    </row>
    <row r="4486" spans="1:20" ht="15" thickBot="1" x14ac:dyDescent="0.4">
      <c r="A4486">
        <v>641673</v>
      </c>
      <c r="B4486" s="2">
        <v>41783.769641203704</v>
      </c>
      <c r="C4486" t="s">
        <v>30</v>
      </c>
      <c r="D4486" t="s">
        <v>29</v>
      </c>
      <c r="E4486" s="6" t="s">
        <v>16</v>
      </c>
      <c r="F4486" t="s">
        <v>2</v>
      </c>
      <c r="G4486">
        <v>94692</v>
      </c>
      <c r="H4486">
        <f t="shared" si="516"/>
        <v>94692</v>
      </c>
      <c r="I4486" t="str">
        <f t="shared" si="518"/>
        <v>60001-100000</v>
      </c>
      <c r="O4486">
        <f t="shared" si="517"/>
        <v>24323.25</v>
      </c>
      <c r="P4486">
        <f t="shared" si="519"/>
        <v>74251.5</v>
      </c>
      <c r="Q4486">
        <f t="shared" si="520"/>
        <v>49928.25</v>
      </c>
      <c r="R4486">
        <f t="shared" si="521"/>
        <v>-50569.125</v>
      </c>
      <c r="S4486">
        <f t="shared" si="522"/>
        <v>149143.875</v>
      </c>
      <c r="T4486">
        <v>94692</v>
      </c>
    </row>
    <row r="4487" spans="1:20" ht="15" thickBot="1" x14ac:dyDescent="0.4">
      <c r="A4487">
        <v>344006</v>
      </c>
      <c r="B4487" s="2">
        <v>41783.770682870374</v>
      </c>
      <c r="C4487" t="s">
        <v>31</v>
      </c>
      <c r="D4487" t="s">
        <v>27</v>
      </c>
      <c r="E4487" s="6" t="s">
        <v>16</v>
      </c>
      <c r="F4487" t="s">
        <v>2</v>
      </c>
      <c r="G4487">
        <v>92808</v>
      </c>
      <c r="H4487">
        <f t="shared" si="516"/>
        <v>92808</v>
      </c>
      <c r="I4487" t="str">
        <f t="shared" si="518"/>
        <v>60001-100000</v>
      </c>
      <c r="O4487">
        <f t="shared" si="517"/>
        <v>24322.5</v>
      </c>
      <c r="P4487">
        <f t="shared" si="519"/>
        <v>74209.5</v>
      </c>
      <c r="Q4487">
        <f t="shared" si="520"/>
        <v>49887</v>
      </c>
      <c r="R4487">
        <f t="shared" si="521"/>
        <v>-50508</v>
      </c>
      <c r="S4487">
        <f t="shared" si="522"/>
        <v>149040</v>
      </c>
      <c r="T4487">
        <v>92808</v>
      </c>
    </row>
    <row r="4488" spans="1:20" ht="15" thickBot="1" x14ac:dyDescent="0.4">
      <c r="A4488">
        <v>689821</v>
      </c>
      <c r="B4488" s="2">
        <v>41796.514085648145</v>
      </c>
      <c r="C4488" t="s">
        <v>31</v>
      </c>
      <c r="D4488" t="s">
        <v>29</v>
      </c>
      <c r="E4488" s="6" t="s">
        <v>16</v>
      </c>
      <c r="F4488" t="s">
        <v>2</v>
      </c>
      <c r="G4488">
        <v>46043</v>
      </c>
      <c r="H4488">
        <f t="shared" si="516"/>
        <v>46043</v>
      </c>
      <c r="I4488" t="str">
        <f t="shared" si="518"/>
        <v>40001-60000</v>
      </c>
      <c r="O4488">
        <f t="shared" si="517"/>
        <v>24321.75</v>
      </c>
      <c r="P4488">
        <f t="shared" si="519"/>
        <v>74174</v>
      </c>
      <c r="Q4488">
        <f t="shared" si="520"/>
        <v>49852.25</v>
      </c>
      <c r="R4488">
        <f t="shared" si="521"/>
        <v>-50456.625</v>
      </c>
      <c r="S4488">
        <f t="shared" si="522"/>
        <v>148952.375</v>
      </c>
      <c r="T4488">
        <v>46043</v>
      </c>
    </row>
    <row r="4489" spans="1:20" ht="15" thickBot="1" x14ac:dyDescent="0.4">
      <c r="A4489">
        <v>610153</v>
      </c>
      <c r="B4489" s="2">
        <v>41794.805636574078</v>
      </c>
      <c r="C4489" t="s">
        <v>31</v>
      </c>
      <c r="D4489" t="s">
        <v>27</v>
      </c>
      <c r="E4489" s="6" t="s">
        <v>12</v>
      </c>
      <c r="F4489" t="s">
        <v>6</v>
      </c>
      <c r="G4489">
        <v>31730</v>
      </c>
      <c r="H4489">
        <f t="shared" si="516"/>
        <v>31730</v>
      </c>
      <c r="I4489" t="str">
        <f t="shared" si="518"/>
        <v>20001-40000</v>
      </c>
      <c r="O4489">
        <f t="shared" si="517"/>
        <v>24321</v>
      </c>
      <c r="P4489">
        <f t="shared" si="519"/>
        <v>74189</v>
      </c>
      <c r="Q4489">
        <f t="shared" si="520"/>
        <v>49868</v>
      </c>
      <c r="R4489">
        <f t="shared" si="521"/>
        <v>-50481</v>
      </c>
      <c r="S4489">
        <f t="shared" si="522"/>
        <v>148991</v>
      </c>
      <c r="T4489">
        <v>31730</v>
      </c>
    </row>
    <row r="4490" spans="1:20" ht="15" thickBot="1" x14ac:dyDescent="0.4">
      <c r="A4490">
        <v>669053</v>
      </c>
      <c r="B4490" s="2">
        <v>41806.29824074074</v>
      </c>
      <c r="C4490" t="s">
        <v>30</v>
      </c>
      <c r="D4490" t="s">
        <v>27</v>
      </c>
      <c r="E4490" s="6" t="s">
        <v>12</v>
      </c>
      <c r="F4490" t="s">
        <v>6</v>
      </c>
      <c r="G4490">
        <v>27929</v>
      </c>
      <c r="H4490">
        <f t="shared" si="516"/>
        <v>27929</v>
      </c>
      <c r="I4490" t="str">
        <f t="shared" si="518"/>
        <v>20001-40000</v>
      </c>
      <c r="O4490">
        <f t="shared" si="517"/>
        <v>24316.75</v>
      </c>
      <c r="P4490">
        <f t="shared" si="519"/>
        <v>74199.25</v>
      </c>
      <c r="Q4490">
        <f t="shared" si="520"/>
        <v>49882.5</v>
      </c>
      <c r="R4490">
        <f t="shared" si="521"/>
        <v>-50507</v>
      </c>
      <c r="S4490">
        <f t="shared" si="522"/>
        <v>149023</v>
      </c>
      <c r="T4490">
        <v>27929</v>
      </c>
    </row>
    <row r="4491" spans="1:20" ht="15" thickBot="1" x14ac:dyDescent="0.4">
      <c r="A4491">
        <v>997125</v>
      </c>
      <c r="B4491" s="2">
        <v>41834.293194444443</v>
      </c>
      <c r="C4491" t="s">
        <v>30</v>
      </c>
      <c r="D4491" t="s">
        <v>27</v>
      </c>
      <c r="E4491" s="6" t="s">
        <v>12</v>
      </c>
      <c r="F4491" t="s">
        <v>6</v>
      </c>
      <c r="G4491">
        <v>82697</v>
      </c>
      <c r="H4491">
        <f t="shared" si="516"/>
        <v>82697</v>
      </c>
      <c r="I4491" t="str">
        <f t="shared" si="518"/>
        <v>60001-100000</v>
      </c>
      <c r="O4491">
        <f t="shared" si="517"/>
        <v>24312.5</v>
      </c>
      <c r="P4491">
        <f t="shared" si="519"/>
        <v>74209.5</v>
      </c>
      <c r="Q4491">
        <f t="shared" si="520"/>
        <v>49897</v>
      </c>
      <c r="R4491">
        <f t="shared" si="521"/>
        <v>-50533</v>
      </c>
      <c r="S4491">
        <f t="shared" si="522"/>
        <v>149055</v>
      </c>
      <c r="T4491">
        <v>82697</v>
      </c>
    </row>
    <row r="4492" spans="1:20" ht="15" thickBot="1" x14ac:dyDescent="0.4">
      <c r="A4492">
        <v>548533</v>
      </c>
      <c r="B4492" s="2">
        <v>41846.054918981485</v>
      </c>
      <c r="C4492" t="s">
        <v>30</v>
      </c>
      <c r="D4492" t="s">
        <v>27</v>
      </c>
      <c r="E4492" s="6" t="s">
        <v>12</v>
      </c>
      <c r="F4492" t="s">
        <v>6</v>
      </c>
      <c r="G4492">
        <v>21815</v>
      </c>
      <c r="H4492">
        <f t="shared" si="516"/>
        <v>21815</v>
      </c>
      <c r="I4492" t="str">
        <f t="shared" si="518"/>
        <v>20001-40000</v>
      </c>
      <c r="O4492">
        <f t="shared" si="517"/>
        <v>24308.25</v>
      </c>
      <c r="P4492">
        <f t="shared" si="519"/>
        <v>74174</v>
      </c>
      <c r="Q4492">
        <f t="shared" si="520"/>
        <v>49865.75</v>
      </c>
      <c r="R4492">
        <f t="shared" si="521"/>
        <v>-50490.375</v>
      </c>
      <c r="S4492">
        <f t="shared" si="522"/>
        <v>148972.625</v>
      </c>
      <c r="T4492">
        <v>21815</v>
      </c>
    </row>
    <row r="4493" spans="1:20" ht="15" thickBot="1" x14ac:dyDescent="0.4">
      <c r="A4493">
        <v>104406</v>
      </c>
      <c r="B4493" s="2">
        <v>41846.055243055554</v>
      </c>
      <c r="C4493" t="s">
        <v>30</v>
      </c>
      <c r="D4493" t="s">
        <v>27</v>
      </c>
      <c r="E4493" s="6" t="s">
        <v>12</v>
      </c>
      <c r="F4493" t="s">
        <v>6</v>
      </c>
      <c r="G4493">
        <v>72483</v>
      </c>
      <c r="H4493">
        <f t="shared" si="516"/>
        <v>72483</v>
      </c>
      <c r="I4493" t="str">
        <f t="shared" si="518"/>
        <v>60001-100000</v>
      </c>
      <c r="O4493">
        <f t="shared" si="517"/>
        <v>24321</v>
      </c>
      <c r="P4493">
        <f t="shared" si="519"/>
        <v>74189</v>
      </c>
      <c r="Q4493">
        <f t="shared" si="520"/>
        <v>49868</v>
      </c>
      <c r="R4493">
        <f t="shared" si="521"/>
        <v>-50481</v>
      </c>
      <c r="S4493">
        <f t="shared" si="522"/>
        <v>148991</v>
      </c>
      <c r="T4493">
        <v>72483</v>
      </c>
    </row>
    <row r="4494" spans="1:20" ht="15" thickBot="1" x14ac:dyDescent="0.4">
      <c r="A4494">
        <v>860046</v>
      </c>
      <c r="B4494" s="2">
        <v>41852.672060185185</v>
      </c>
      <c r="C4494" t="s">
        <v>31</v>
      </c>
      <c r="D4494" t="s">
        <v>27</v>
      </c>
      <c r="E4494" s="6" t="s">
        <v>12</v>
      </c>
      <c r="F4494" t="s">
        <v>4</v>
      </c>
      <c r="G4494">
        <v>43187</v>
      </c>
      <c r="H4494">
        <f t="shared" si="516"/>
        <v>43187</v>
      </c>
      <c r="I4494" t="str">
        <f t="shared" si="518"/>
        <v>40001-60000</v>
      </c>
      <c r="O4494">
        <f t="shared" si="517"/>
        <v>24316.75</v>
      </c>
      <c r="P4494">
        <f t="shared" si="519"/>
        <v>74199.25</v>
      </c>
      <c r="Q4494">
        <f t="shared" si="520"/>
        <v>49882.5</v>
      </c>
      <c r="R4494">
        <f t="shared" si="521"/>
        <v>-50507</v>
      </c>
      <c r="S4494">
        <f t="shared" si="522"/>
        <v>149023</v>
      </c>
      <c r="T4494">
        <v>43187</v>
      </c>
    </row>
    <row r="4495" spans="1:20" ht="15" thickBot="1" x14ac:dyDescent="0.4">
      <c r="A4495">
        <v>218715</v>
      </c>
      <c r="B4495" s="2">
        <v>41852.674027777779</v>
      </c>
      <c r="C4495" t="s">
        <v>30</v>
      </c>
      <c r="D4495" t="s">
        <v>29</v>
      </c>
      <c r="E4495" s="6" t="s">
        <v>12</v>
      </c>
      <c r="F4495" t="s">
        <v>4</v>
      </c>
      <c r="G4495">
        <v>36580</v>
      </c>
      <c r="H4495">
        <f t="shared" si="516"/>
        <v>36580</v>
      </c>
      <c r="I4495" t="str">
        <f t="shared" si="518"/>
        <v>20001-40000</v>
      </c>
      <c r="O4495">
        <f t="shared" si="517"/>
        <v>24312.5</v>
      </c>
      <c r="P4495">
        <f t="shared" si="519"/>
        <v>74209.5</v>
      </c>
      <c r="Q4495">
        <f t="shared" si="520"/>
        <v>49897</v>
      </c>
      <c r="R4495">
        <f t="shared" si="521"/>
        <v>-50533</v>
      </c>
      <c r="S4495">
        <f t="shared" si="522"/>
        <v>149055</v>
      </c>
      <c r="T4495">
        <v>36580</v>
      </c>
    </row>
    <row r="4496" spans="1:20" ht="15" thickBot="1" x14ac:dyDescent="0.4">
      <c r="A4496">
        <v>196569</v>
      </c>
      <c r="B4496" s="2">
        <v>41852.672060185185</v>
      </c>
      <c r="C4496" t="s">
        <v>30</v>
      </c>
      <c r="D4496" t="s">
        <v>29</v>
      </c>
      <c r="E4496" s="6" t="s">
        <v>12</v>
      </c>
      <c r="F4496" t="s">
        <v>4</v>
      </c>
      <c r="G4496">
        <v>38193</v>
      </c>
      <c r="H4496">
        <f t="shared" si="516"/>
        <v>38193</v>
      </c>
      <c r="I4496" t="str">
        <f t="shared" si="518"/>
        <v>20001-40000</v>
      </c>
      <c r="O4496">
        <f t="shared" si="517"/>
        <v>24308.25</v>
      </c>
      <c r="P4496">
        <f t="shared" si="519"/>
        <v>74219.75</v>
      </c>
      <c r="Q4496">
        <f t="shared" si="520"/>
        <v>49911.5</v>
      </c>
      <c r="R4496">
        <f t="shared" si="521"/>
        <v>-50559</v>
      </c>
      <c r="S4496">
        <f t="shared" si="522"/>
        <v>149087</v>
      </c>
      <c r="T4496">
        <v>38193</v>
      </c>
    </row>
    <row r="4497" spans="1:20" ht="15" thickBot="1" x14ac:dyDescent="0.4">
      <c r="A4497">
        <v>227866</v>
      </c>
      <c r="B4497" s="2">
        <v>41852.672789351855</v>
      </c>
      <c r="C4497" t="s">
        <v>31</v>
      </c>
      <c r="D4497" t="s">
        <v>29</v>
      </c>
      <c r="E4497" s="6" t="s">
        <v>12</v>
      </c>
      <c r="F4497" t="s">
        <v>4</v>
      </c>
      <c r="G4497">
        <v>54120</v>
      </c>
      <c r="H4497">
        <f t="shared" si="516"/>
        <v>54120</v>
      </c>
      <c r="I4497" t="str">
        <f t="shared" si="518"/>
        <v>40001-60000</v>
      </c>
      <c r="O4497">
        <f t="shared" si="517"/>
        <v>24304</v>
      </c>
      <c r="P4497">
        <f t="shared" si="519"/>
        <v>74230</v>
      </c>
      <c r="Q4497">
        <f t="shared" si="520"/>
        <v>49926</v>
      </c>
      <c r="R4497">
        <f t="shared" si="521"/>
        <v>-50585</v>
      </c>
      <c r="S4497">
        <f t="shared" si="522"/>
        <v>149119</v>
      </c>
      <c r="T4497">
        <v>54120</v>
      </c>
    </row>
    <row r="4498" spans="1:20" ht="15" thickBot="1" x14ac:dyDescent="0.4">
      <c r="A4498">
        <v>479702</v>
      </c>
      <c r="B4498" s="2">
        <v>41867.479571759257</v>
      </c>
      <c r="C4498" t="s">
        <v>30</v>
      </c>
      <c r="D4498" t="s">
        <v>29</v>
      </c>
      <c r="E4498" s="6" t="s">
        <v>12</v>
      </c>
      <c r="F4498" t="s">
        <v>4</v>
      </c>
      <c r="G4498">
        <v>80223</v>
      </c>
      <c r="H4498">
        <f t="shared" si="516"/>
        <v>80223</v>
      </c>
      <c r="I4498" t="str">
        <f t="shared" si="518"/>
        <v>60001-100000</v>
      </c>
      <c r="O4498">
        <f t="shared" si="517"/>
        <v>24291.25</v>
      </c>
      <c r="P4498">
        <f t="shared" si="519"/>
        <v>74251.5</v>
      </c>
      <c r="Q4498">
        <f t="shared" si="520"/>
        <v>49960.25</v>
      </c>
      <c r="R4498">
        <f t="shared" si="521"/>
        <v>-50649.125</v>
      </c>
      <c r="S4498">
        <f t="shared" si="522"/>
        <v>149191.875</v>
      </c>
      <c r="T4498">
        <v>80223</v>
      </c>
    </row>
    <row r="4499" spans="1:20" ht="15" thickBot="1" x14ac:dyDescent="0.4">
      <c r="A4499">
        <v>533468</v>
      </c>
      <c r="B4499" s="2">
        <v>41855.397719907407</v>
      </c>
      <c r="C4499" t="s">
        <v>31</v>
      </c>
      <c r="D4499" t="s">
        <v>29</v>
      </c>
      <c r="E4499" s="6" t="s">
        <v>12</v>
      </c>
      <c r="F4499" t="s">
        <v>4</v>
      </c>
      <c r="G4499">
        <v>22019</v>
      </c>
      <c r="H4499">
        <f t="shared" si="516"/>
        <v>22019</v>
      </c>
      <c r="I4499" t="str">
        <f t="shared" si="518"/>
        <v>20001-40000</v>
      </c>
      <c r="O4499">
        <f t="shared" si="517"/>
        <v>24278.5</v>
      </c>
      <c r="P4499">
        <f t="shared" si="519"/>
        <v>74209.5</v>
      </c>
      <c r="Q4499">
        <f t="shared" si="520"/>
        <v>49931</v>
      </c>
      <c r="R4499">
        <f t="shared" si="521"/>
        <v>-50618</v>
      </c>
      <c r="S4499">
        <f t="shared" si="522"/>
        <v>149106</v>
      </c>
      <c r="T4499">
        <v>22019</v>
      </c>
    </row>
    <row r="4500" spans="1:20" ht="15" thickBot="1" x14ac:dyDescent="0.4">
      <c r="A4500">
        <v>598841</v>
      </c>
      <c r="B4500" s="2">
        <v>41855.398449074077</v>
      </c>
      <c r="C4500" t="s">
        <v>31</v>
      </c>
      <c r="D4500" t="s">
        <v>29</v>
      </c>
      <c r="E4500" s="6" t="s">
        <v>12</v>
      </c>
      <c r="F4500" t="s">
        <v>4</v>
      </c>
      <c r="G4500">
        <v>5877</v>
      </c>
      <c r="H4500">
        <f t="shared" si="516"/>
        <v>5877</v>
      </c>
      <c r="I4500" t="str">
        <f t="shared" si="518"/>
        <v>0-20,000</v>
      </c>
      <c r="O4500">
        <f t="shared" si="517"/>
        <v>24308.25</v>
      </c>
      <c r="P4500">
        <f t="shared" si="519"/>
        <v>74219.75</v>
      </c>
      <c r="Q4500">
        <f t="shared" si="520"/>
        <v>49911.5</v>
      </c>
      <c r="R4500">
        <f t="shared" si="521"/>
        <v>-50559</v>
      </c>
      <c r="S4500">
        <f t="shared" si="522"/>
        <v>149087</v>
      </c>
      <c r="T4500">
        <v>5877</v>
      </c>
    </row>
    <row r="4501" spans="1:20" ht="15" thickBot="1" x14ac:dyDescent="0.4">
      <c r="A4501">
        <v>698761</v>
      </c>
      <c r="B4501" s="2">
        <v>41855.399178240739</v>
      </c>
      <c r="C4501" t="s">
        <v>31</v>
      </c>
      <c r="D4501" t="s">
        <v>29</v>
      </c>
      <c r="E4501" s="6" t="s">
        <v>12</v>
      </c>
      <c r="F4501" t="s">
        <v>4</v>
      </c>
      <c r="G4501">
        <v>33667</v>
      </c>
      <c r="H4501">
        <f t="shared" si="516"/>
        <v>33667</v>
      </c>
      <c r="I4501" t="str">
        <f t="shared" si="518"/>
        <v>20001-40000</v>
      </c>
      <c r="O4501">
        <f t="shared" si="517"/>
        <v>24321</v>
      </c>
      <c r="P4501">
        <f t="shared" si="519"/>
        <v>74230</v>
      </c>
      <c r="Q4501">
        <f t="shared" si="520"/>
        <v>49909</v>
      </c>
      <c r="R4501">
        <f t="shared" si="521"/>
        <v>-50542.5</v>
      </c>
      <c r="S4501">
        <f t="shared" si="522"/>
        <v>149093.5</v>
      </c>
      <c r="T4501">
        <v>33667</v>
      </c>
    </row>
    <row r="4502" spans="1:20" ht="15" thickBot="1" x14ac:dyDescent="0.4">
      <c r="A4502">
        <v>634055</v>
      </c>
      <c r="B4502" s="2">
        <v>41855.400902777779</v>
      </c>
      <c r="C4502" t="s">
        <v>30</v>
      </c>
      <c r="D4502" t="s">
        <v>29</v>
      </c>
      <c r="E4502" s="6" t="s">
        <v>12</v>
      </c>
      <c r="F4502" t="s">
        <v>4</v>
      </c>
      <c r="G4502">
        <v>25657</v>
      </c>
      <c r="H4502">
        <f t="shared" si="516"/>
        <v>25657</v>
      </c>
      <c r="I4502" t="str">
        <f t="shared" si="518"/>
        <v>20001-40000</v>
      </c>
      <c r="O4502">
        <f t="shared" si="517"/>
        <v>24316.75</v>
      </c>
      <c r="P4502">
        <f t="shared" si="519"/>
        <v>74251.5</v>
      </c>
      <c r="Q4502">
        <f t="shared" si="520"/>
        <v>49934.75</v>
      </c>
      <c r="R4502">
        <f t="shared" si="521"/>
        <v>-50585.375</v>
      </c>
      <c r="S4502">
        <f t="shared" si="522"/>
        <v>149153.625</v>
      </c>
      <c r="T4502">
        <v>25657</v>
      </c>
    </row>
    <row r="4503" spans="1:20" ht="15" thickBot="1" x14ac:dyDescent="0.4">
      <c r="A4503">
        <v>262748</v>
      </c>
      <c r="B4503" s="2">
        <v>41855.397175925929</v>
      </c>
      <c r="C4503" t="s">
        <v>31</v>
      </c>
      <c r="D4503" t="s">
        <v>28</v>
      </c>
      <c r="E4503" s="6" t="s">
        <v>12</v>
      </c>
      <c r="F4503" t="s">
        <v>4</v>
      </c>
      <c r="G4503">
        <v>17951</v>
      </c>
      <c r="H4503">
        <f t="shared" si="516"/>
        <v>17951</v>
      </c>
      <c r="I4503" t="str">
        <f t="shared" si="518"/>
        <v>0-20,000</v>
      </c>
      <c r="O4503">
        <f t="shared" si="517"/>
        <v>24312.5</v>
      </c>
      <c r="P4503">
        <f t="shared" si="519"/>
        <v>74273</v>
      </c>
      <c r="Q4503">
        <f t="shared" si="520"/>
        <v>49960.5</v>
      </c>
      <c r="R4503">
        <f t="shared" si="521"/>
        <v>-50628.25</v>
      </c>
      <c r="S4503">
        <f t="shared" si="522"/>
        <v>149213.75</v>
      </c>
      <c r="T4503">
        <v>17951</v>
      </c>
    </row>
    <row r="4504" spans="1:20" ht="15" thickBot="1" x14ac:dyDescent="0.4">
      <c r="A4504">
        <v>805290</v>
      </c>
      <c r="B4504" s="2">
        <v>41820.397013888891</v>
      </c>
      <c r="C4504" t="s">
        <v>31</v>
      </c>
      <c r="D4504" t="s">
        <v>27</v>
      </c>
      <c r="E4504" s="6" t="s">
        <v>20</v>
      </c>
      <c r="F4504" t="s">
        <v>7</v>
      </c>
      <c r="G4504">
        <v>4849</v>
      </c>
      <c r="H4504">
        <f t="shared" si="516"/>
        <v>4849</v>
      </c>
      <c r="I4504" t="str">
        <f t="shared" si="518"/>
        <v>0-20,000</v>
      </c>
      <c r="O4504">
        <f t="shared" si="517"/>
        <v>24321.75</v>
      </c>
      <c r="P4504">
        <f t="shared" si="519"/>
        <v>74294.5</v>
      </c>
      <c r="Q4504">
        <f t="shared" si="520"/>
        <v>49972.75</v>
      </c>
      <c r="R4504">
        <f t="shared" si="521"/>
        <v>-50637.375</v>
      </c>
      <c r="S4504">
        <f t="shared" si="522"/>
        <v>149253.625</v>
      </c>
      <c r="T4504">
        <v>4849</v>
      </c>
    </row>
    <row r="4505" spans="1:20" ht="15" thickBot="1" x14ac:dyDescent="0.4">
      <c r="A4505">
        <v>633958</v>
      </c>
      <c r="B4505" s="2">
        <v>41827.397881944446</v>
      </c>
      <c r="C4505" t="s">
        <v>30</v>
      </c>
      <c r="D4505" t="s">
        <v>27</v>
      </c>
      <c r="E4505" s="6" t="s">
        <v>18</v>
      </c>
      <c r="F4505" t="s">
        <v>4</v>
      </c>
      <c r="G4505">
        <v>37853</v>
      </c>
      <c r="H4505">
        <f t="shared" si="516"/>
        <v>37853</v>
      </c>
      <c r="I4505" t="str">
        <f t="shared" si="518"/>
        <v>20001-40000</v>
      </c>
      <c r="O4505">
        <f t="shared" si="517"/>
        <v>24324</v>
      </c>
      <c r="P4505">
        <f t="shared" si="519"/>
        <v>74316</v>
      </c>
      <c r="Q4505">
        <f t="shared" si="520"/>
        <v>49992</v>
      </c>
      <c r="R4505">
        <f t="shared" si="521"/>
        <v>-50664</v>
      </c>
      <c r="S4505">
        <f t="shared" si="522"/>
        <v>149304</v>
      </c>
      <c r="T4505">
        <v>37853</v>
      </c>
    </row>
    <row r="4506" spans="1:20" ht="15" thickBot="1" x14ac:dyDescent="0.4">
      <c r="A4506">
        <v>197169</v>
      </c>
      <c r="B4506" s="2">
        <v>41792.401990740742</v>
      </c>
      <c r="C4506" t="s">
        <v>30</v>
      </c>
      <c r="D4506" t="s">
        <v>27</v>
      </c>
      <c r="E4506" s="6" t="s">
        <v>17</v>
      </c>
      <c r="F4506" t="s">
        <v>1</v>
      </c>
      <c r="G4506">
        <v>98968</v>
      </c>
      <c r="H4506">
        <f t="shared" si="516"/>
        <v>98968</v>
      </c>
      <c r="I4506" t="str">
        <f t="shared" si="518"/>
        <v>60001-100000</v>
      </c>
      <c r="O4506">
        <f t="shared" si="517"/>
        <v>24323.25</v>
      </c>
      <c r="P4506">
        <f t="shared" si="519"/>
        <v>74317</v>
      </c>
      <c r="Q4506">
        <f t="shared" si="520"/>
        <v>49993.75</v>
      </c>
      <c r="R4506">
        <f t="shared" si="521"/>
        <v>-50667.375</v>
      </c>
      <c r="S4506">
        <f t="shared" si="522"/>
        <v>149307.625</v>
      </c>
      <c r="T4506">
        <v>98968</v>
      </c>
    </row>
    <row r="4507" spans="1:20" ht="15" thickBot="1" x14ac:dyDescent="0.4">
      <c r="A4507">
        <v>225384</v>
      </c>
      <c r="B4507" s="2">
        <v>41785.397060185183</v>
      </c>
      <c r="C4507" t="s">
        <v>31</v>
      </c>
      <c r="D4507" t="s">
        <v>27</v>
      </c>
      <c r="E4507" s="6" t="s">
        <v>17</v>
      </c>
      <c r="F4507" t="s">
        <v>2</v>
      </c>
      <c r="G4507">
        <v>77939</v>
      </c>
      <c r="H4507">
        <f t="shared" si="516"/>
        <v>77939</v>
      </c>
      <c r="I4507" t="str">
        <f t="shared" si="518"/>
        <v>60001-100000</v>
      </c>
      <c r="O4507">
        <f t="shared" si="517"/>
        <v>24322.5</v>
      </c>
      <c r="P4507">
        <f t="shared" si="519"/>
        <v>74273</v>
      </c>
      <c r="Q4507">
        <f t="shared" si="520"/>
        <v>49950.5</v>
      </c>
      <c r="R4507">
        <f t="shared" si="521"/>
        <v>-50603.25</v>
      </c>
      <c r="S4507">
        <f t="shared" si="522"/>
        <v>149198.75</v>
      </c>
      <c r="T4507">
        <v>77939</v>
      </c>
    </row>
    <row r="4508" spans="1:20" ht="15" thickBot="1" x14ac:dyDescent="0.4">
      <c r="A4508">
        <v>395184</v>
      </c>
      <c r="B4508" s="2">
        <v>41838.415752314817</v>
      </c>
      <c r="C4508" t="s">
        <v>30</v>
      </c>
      <c r="D4508" t="s">
        <v>27</v>
      </c>
      <c r="E4508" s="6" t="s">
        <v>20</v>
      </c>
      <c r="F4508" t="s">
        <v>6</v>
      </c>
      <c r="G4508">
        <v>7431</v>
      </c>
      <c r="H4508">
        <f t="shared" si="516"/>
        <v>7431</v>
      </c>
      <c r="I4508" t="str">
        <f t="shared" si="518"/>
        <v>0-20,000</v>
      </c>
      <c r="O4508">
        <f t="shared" si="517"/>
        <v>24321.75</v>
      </c>
      <c r="P4508">
        <f t="shared" si="519"/>
        <v>74219.75</v>
      </c>
      <c r="Q4508">
        <f t="shared" si="520"/>
        <v>49898</v>
      </c>
      <c r="R4508">
        <f t="shared" si="521"/>
        <v>-50525.25</v>
      </c>
      <c r="S4508">
        <f t="shared" si="522"/>
        <v>149066.75</v>
      </c>
      <c r="T4508">
        <v>7431</v>
      </c>
    </row>
    <row r="4509" spans="1:20" ht="15" thickBot="1" x14ac:dyDescent="0.4">
      <c r="A4509">
        <v>972195</v>
      </c>
      <c r="B4509" s="2">
        <v>41870.396898148145</v>
      </c>
      <c r="C4509" t="s">
        <v>31</v>
      </c>
      <c r="D4509" t="s">
        <v>27</v>
      </c>
      <c r="E4509" s="6" t="s">
        <v>17</v>
      </c>
      <c r="F4509" t="s">
        <v>2</v>
      </c>
      <c r="G4509">
        <v>47164</v>
      </c>
      <c r="H4509">
        <f t="shared" si="516"/>
        <v>47164</v>
      </c>
      <c r="I4509" t="str">
        <f t="shared" si="518"/>
        <v>40001-60000</v>
      </c>
      <c r="O4509">
        <f t="shared" si="517"/>
        <v>24324</v>
      </c>
      <c r="P4509">
        <f t="shared" si="519"/>
        <v>74230</v>
      </c>
      <c r="Q4509">
        <f t="shared" si="520"/>
        <v>49906</v>
      </c>
      <c r="R4509">
        <f t="shared" si="521"/>
        <v>-50535</v>
      </c>
      <c r="S4509">
        <f t="shared" si="522"/>
        <v>149089</v>
      </c>
      <c r="T4509">
        <v>47164</v>
      </c>
    </row>
    <row r="4510" spans="1:20" ht="15" thickBot="1" x14ac:dyDescent="0.4">
      <c r="A4510">
        <v>543577</v>
      </c>
      <c r="B4510" s="2">
        <v>41835.831469907411</v>
      </c>
      <c r="C4510" t="s">
        <v>30</v>
      </c>
      <c r="D4510" t="s">
        <v>29</v>
      </c>
      <c r="E4510" s="6" t="s">
        <v>13</v>
      </c>
      <c r="F4510" t="s">
        <v>2</v>
      </c>
      <c r="G4510">
        <v>2013</v>
      </c>
      <c r="H4510">
        <f t="shared" si="516"/>
        <v>2013</v>
      </c>
      <c r="I4510" t="str">
        <f t="shared" si="518"/>
        <v>0-20,000</v>
      </c>
      <c r="O4510">
        <f t="shared" si="517"/>
        <v>24323.25</v>
      </c>
      <c r="P4510">
        <f t="shared" si="519"/>
        <v>74251.5</v>
      </c>
      <c r="Q4510">
        <f t="shared" si="520"/>
        <v>49928.25</v>
      </c>
      <c r="R4510">
        <f t="shared" si="521"/>
        <v>-50569.125</v>
      </c>
      <c r="S4510">
        <f t="shared" si="522"/>
        <v>149143.875</v>
      </c>
      <c r="T4510">
        <v>2013</v>
      </c>
    </row>
    <row r="4511" spans="1:20" ht="15" thickBot="1" x14ac:dyDescent="0.4">
      <c r="A4511">
        <v>458491</v>
      </c>
      <c r="B4511" s="2">
        <v>41835.832858796297</v>
      </c>
      <c r="C4511" t="s">
        <v>30</v>
      </c>
      <c r="D4511" t="s">
        <v>28</v>
      </c>
      <c r="E4511" s="6" t="s">
        <v>13</v>
      </c>
      <c r="F4511" t="s">
        <v>2</v>
      </c>
      <c r="G4511">
        <v>93263</v>
      </c>
      <c r="H4511">
        <f t="shared" si="516"/>
        <v>93263</v>
      </c>
      <c r="I4511" t="str">
        <f t="shared" si="518"/>
        <v>60001-100000</v>
      </c>
      <c r="O4511">
        <f t="shared" si="517"/>
        <v>24329.5</v>
      </c>
      <c r="P4511">
        <f t="shared" si="519"/>
        <v>74273</v>
      </c>
      <c r="Q4511">
        <f t="shared" si="520"/>
        <v>49943.5</v>
      </c>
      <c r="R4511">
        <f t="shared" si="521"/>
        <v>-50585.75</v>
      </c>
      <c r="S4511">
        <f t="shared" si="522"/>
        <v>149188.25</v>
      </c>
      <c r="T4511">
        <v>93263</v>
      </c>
    </row>
    <row r="4512" spans="1:20" ht="15" thickBot="1" x14ac:dyDescent="0.4">
      <c r="A4512">
        <v>463985</v>
      </c>
      <c r="B4512" s="2">
        <v>41835.833599537036</v>
      </c>
      <c r="C4512" t="s">
        <v>30</v>
      </c>
      <c r="D4512" t="s">
        <v>28</v>
      </c>
      <c r="E4512" s="6" t="s">
        <v>13</v>
      </c>
      <c r="F4512" t="s">
        <v>2</v>
      </c>
      <c r="G4512">
        <v>2052</v>
      </c>
      <c r="H4512">
        <f t="shared" si="516"/>
        <v>2052</v>
      </c>
      <c r="I4512" t="str">
        <f t="shared" si="518"/>
        <v>0-20,000</v>
      </c>
      <c r="O4512">
        <f t="shared" si="517"/>
        <v>24326.75</v>
      </c>
      <c r="P4512">
        <f t="shared" si="519"/>
        <v>74219.75</v>
      </c>
      <c r="Q4512">
        <f t="shared" si="520"/>
        <v>49893</v>
      </c>
      <c r="R4512">
        <f t="shared" si="521"/>
        <v>-50512.75</v>
      </c>
      <c r="S4512">
        <f t="shared" si="522"/>
        <v>149059.25</v>
      </c>
      <c r="T4512">
        <v>2052</v>
      </c>
    </row>
    <row r="4513" spans="1:20" ht="15" thickBot="1" x14ac:dyDescent="0.4">
      <c r="A4513">
        <v>78791</v>
      </c>
      <c r="B4513" s="2">
        <v>41844.44734953704</v>
      </c>
      <c r="C4513" t="s">
        <v>31</v>
      </c>
      <c r="D4513" t="s">
        <v>28</v>
      </c>
      <c r="E4513" s="6" t="s">
        <v>13</v>
      </c>
      <c r="F4513" t="s">
        <v>2</v>
      </c>
      <c r="G4513">
        <v>5949</v>
      </c>
      <c r="H4513">
        <f t="shared" si="516"/>
        <v>5949</v>
      </c>
      <c r="I4513" t="str">
        <f t="shared" si="518"/>
        <v>0-20,000</v>
      </c>
      <c r="O4513">
        <f t="shared" si="517"/>
        <v>24335</v>
      </c>
      <c r="P4513">
        <f t="shared" si="519"/>
        <v>74230</v>
      </c>
      <c r="Q4513">
        <f t="shared" si="520"/>
        <v>49895</v>
      </c>
      <c r="R4513">
        <f t="shared" si="521"/>
        <v>-50507.5</v>
      </c>
      <c r="S4513">
        <f t="shared" si="522"/>
        <v>149072.5</v>
      </c>
      <c r="T4513">
        <v>5949</v>
      </c>
    </row>
    <row r="4514" spans="1:20" ht="15" thickBot="1" x14ac:dyDescent="0.4">
      <c r="A4514">
        <v>654063</v>
      </c>
      <c r="B4514" s="2">
        <v>41857.488611111112</v>
      </c>
      <c r="C4514" t="s">
        <v>30</v>
      </c>
      <c r="D4514" t="s">
        <v>29</v>
      </c>
      <c r="E4514" s="6" t="s">
        <v>13</v>
      </c>
      <c r="F4514" t="s">
        <v>2</v>
      </c>
      <c r="G4514">
        <v>22912</v>
      </c>
      <c r="H4514">
        <f t="shared" si="516"/>
        <v>22912</v>
      </c>
      <c r="I4514" t="str">
        <f t="shared" si="518"/>
        <v>20001-40000</v>
      </c>
      <c r="O4514">
        <f t="shared" si="517"/>
        <v>24335.75</v>
      </c>
      <c r="P4514">
        <f t="shared" si="519"/>
        <v>74251.5</v>
      </c>
      <c r="Q4514">
        <f t="shared" si="520"/>
        <v>49915.75</v>
      </c>
      <c r="R4514">
        <f t="shared" si="521"/>
        <v>-50537.875</v>
      </c>
      <c r="S4514">
        <f t="shared" si="522"/>
        <v>149125.125</v>
      </c>
      <c r="T4514">
        <v>22912</v>
      </c>
    </row>
    <row r="4515" spans="1:20" ht="15" thickBot="1" x14ac:dyDescent="0.4">
      <c r="A4515">
        <v>232860</v>
      </c>
      <c r="B4515" s="2">
        <v>41781.499293981484</v>
      </c>
      <c r="C4515" t="s">
        <v>31</v>
      </c>
      <c r="D4515" t="s">
        <v>27</v>
      </c>
      <c r="E4515" s="6" t="s">
        <v>20</v>
      </c>
      <c r="F4515" t="s">
        <v>2</v>
      </c>
      <c r="G4515">
        <v>18887</v>
      </c>
      <c r="H4515">
        <f t="shared" si="516"/>
        <v>18887</v>
      </c>
      <c r="I4515" t="str">
        <f t="shared" si="518"/>
        <v>0-20,000</v>
      </c>
      <c r="O4515">
        <f t="shared" si="517"/>
        <v>24350.5</v>
      </c>
      <c r="P4515">
        <f t="shared" si="519"/>
        <v>74273</v>
      </c>
      <c r="Q4515">
        <f t="shared" si="520"/>
        <v>49922.5</v>
      </c>
      <c r="R4515">
        <f t="shared" si="521"/>
        <v>-50533.25</v>
      </c>
      <c r="S4515">
        <f t="shared" si="522"/>
        <v>149156.75</v>
      </c>
      <c r="T4515">
        <v>18887</v>
      </c>
    </row>
    <row r="4516" spans="1:20" ht="15" thickBot="1" x14ac:dyDescent="0.4">
      <c r="A4516">
        <v>553683</v>
      </c>
      <c r="B4516" s="2">
        <v>41780.397893518515</v>
      </c>
      <c r="C4516" t="s">
        <v>31</v>
      </c>
      <c r="D4516" t="s">
        <v>27</v>
      </c>
      <c r="E4516" s="6" t="s">
        <v>20</v>
      </c>
      <c r="F4516" t="s">
        <v>2</v>
      </c>
      <c r="G4516">
        <v>14689</v>
      </c>
      <c r="H4516">
        <f t="shared" si="516"/>
        <v>14689</v>
      </c>
      <c r="I4516" t="str">
        <f t="shared" si="518"/>
        <v>0-20,000</v>
      </c>
      <c r="O4516">
        <f t="shared" si="517"/>
        <v>24374.5</v>
      </c>
      <c r="P4516">
        <f t="shared" si="519"/>
        <v>74294.5</v>
      </c>
      <c r="Q4516">
        <f t="shared" si="520"/>
        <v>49920</v>
      </c>
      <c r="R4516">
        <f t="shared" si="521"/>
        <v>-50505.5</v>
      </c>
      <c r="S4516">
        <f t="shared" si="522"/>
        <v>149174.5</v>
      </c>
      <c r="T4516">
        <v>14689</v>
      </c>
    </row>
    <row r="4517" spans="1:20" ht="15" thickBot="1" x14ac:dyDescent="0.4">
      <c r="A4517">
        <v>403729</v>
      </c>
      <c r="B4517" s="2">
        <v>41808.397534722222</v>
      </c>
      <c r="C4517" t="s">
        <v>31</v>
      </c>
      <c r="D4517" t="s">
        <v>29</v>
      </c>
      <c r="E4517" s="6" t="s">
        <v>20</v>
      </c>
      <c r="F4517" t="s">
        <v>8</v>
      </c>
      <c r="G4517">
        <v>96315</v>
      </c>
      <c r="H4517">
        <f t="shared" si="516"/>
        <v>96315</v>
      </c>
      <c r="I4517" t="str">
        <f t="shared" si="518"/>
        <v>60001-100000</v>
      </c>
      <c r="O4517">
        <f t="shared" si="517"/>
        <v>24403</v>
      </c>
      <c r="P4517">
        <f t="shared" si="519"/>
        <v>74316</v>
      </c>
      <c r="Q4517">
        <f t="shared" si="520"/>
        <v>49913</v>
      </c>
      <c r="R4517">
        <f t="shared" si="521"/>
        <v>-50466.5</v>
      </c>
      <c r="S4517">
        <f t="shared" si="522"/>
        <v>149185.5</v>
      </c>
      <c r="T4517">
        <v>96315</v>
      </c>
    </row>
    <row r="4518" spans="1:20" ht="15" thickBot="1" x14ac:dyDescent="0.4">
      <c r="A4518">
        <v>556271</v>
      </c>
      <c r="B4518" s="2">
        <v>41814.518020833333</v>
      </c>
      <c r="C4518" t="s">
        <v>31</v>
      </c>
      <c r="D4518" t="s">
        <v>27</v>
      </c>
      <c r="E4518" s="6" t="s">
        <v>20</v>
      </c>
      <c r="F4518" t="s">
        <v>8</v>
      </c>
      <c r="G4518">
        <v>47449</v>
      </c>
      <c r="H4518">
        <f t="shared" si="516"/>
        <v>47449</v>
      </c>
      <c r="I4518" t="str">
        <f t="shared" si="518"/>
        <v>40001-60000</v>
      </c>
      <c r="O4518">
        <f t="shared" si="517"/>
        <v>24393.5</v>
      </c>
      <c r="P4518">
        <f t="shared" si="519"/>
        <v>74251.5</v>
      </c>
      <c r="Q4518">
        <f t="shared" si="520"/>
        <v>49858</v>
      </c>
      <c r="R4518">
        <f t="shared" si="521"/>
        <v>-50393.5</v>
      </c>
      <c r="S4518">
        <f t="shared" si="522"/>
        <v>149038.5</v>
      </c>
      <c r="T4518">
        <v>47449</v>
      </c>
    </row>
    <row r="4519" spans="1:20" ht="15" thickBot="1" x14ac:dyDescent="0.4">
      <c r="A4519">
        <v>323810</v>
      </c>
      <c r="B4519" s="2">
        <v>41814.518483796295</v>
      </c>
      <c r="C4519" t="s">
        <v>31</v>
      </c>
      <c r="D4519" t="s">
        <v>29</v>
      </c>
      <c r="E4519" s="6" t="s">
        <v>20</v>
      </c>
      <c r="F4519" t="s">
        <v>8</v>
      </c>
      <c r="G4519">
        <v>61337</v>
      </c>
      <c r="H4519">
        <f t="shared" si="516"/>
        <v>61337</v>
      </c>
      <c r="I4519" t="str">
        <f t="shared" si="518"/>
        <v>60001-100000</v>
      </c>
      <c r="O4519">
        <f t="shared" si="517"/>
        <v>24384</v>
      </c>
      <c r="P4519">
        <f t="shared" si="519"/>
        <v>74273</v>
      </c>
      <c r="Q4519">
        <f t="shared" si="520"/>
        <v>49889</v>
      </c>
      <c r="R4519">
        <f t="shared" si="521"/>
        <v>-50449.5</v>
      </c>
      <c r="S4519">
        <f t="shared" si="522"/>
        <v>149106.5</v>
      </c>
      <c r="T4519">
        <v>61337</v>
      </c>
    </row>
    <row r="4520" spans="1:20" ht="15" thickBot="1" x14ac:dyDescent="0.4">
      <c r="A4520">
        <v>372692</v>
      </c>
      <c r="B4520" s="2">
        <v>41822.480300925927</v>
      </c>
      <c r="C4520" t="s">
        <v>30</v>
      </c>
      <c r="D4520" t="s">
        <v>29</v>
      </c>
      <c r="E4520" s="6" t="s">
        <v>20</v>
      </c>
      <c r="F4520" t="s">
        <v>8</v>
      </c>
      <c r="G4520">
        <v>77329</v>
      </c>
      <c r="H4520">
        <f t="shared" si="516"/>
        <v>77329</v>
      </c>
      <c r="I4520" t="str">
        <f t="shared" si="518"/>
        <v>60001-100000</v>
      </c>
      <c r="O4520">
        <f t="shared" si="517"/>
        <v>24374.5</v>
      </c>
      <c r="P4520">
        <f t="shared" si="519"/>
        <v>74294.5</v>
      </c>
      <c r="Q4520">
        <f t="shared" si="520"/>
        <v>49920</v>
      </c>
      <c r="R4520">
        <f t="shared" si="521"/>
        <v>-50505.5</v>
      </c>
      <c r="S4520">
        <f t="shared" si="522"/>
        <v>149174.5</v>
      </c>
      <c r="T4520">
        <v>77329</v>
      </c>
    </row>
    <row r="4521" spans="1:20" ht="15" thickBot="1" x14ac:dyDescent="0.4">
      <c r="A4521">
        <v>258499</v>
      </c>
      <c r="B4521" s="2">
        <v>41760.355578703704</v>
      </c>
      <c r="C4521" t="s">
        <v>30</v>
      </c>
      <c r="D4521" t="s">
        <v>27</v>
      </c>
      <c r="E4521" s="6" t="s">
        <v>20</v>
      </c>
      <c r="F4521" t="s">
        <v>2</v>
      </c>
      <c r="G4521">
        <v>11487</v>
      </c>
      <c r="H4521">
        <f t="shared" si="516"/>
        <v>11487</v>
      </c>
      <c r="I4521" t="str">
        <f t="shared" si="518"/>
        <v>0-20,000</v>
      </c>
      <c r="O4521">
        <f t="shared" si="517"/>
        <v>24365</v>
      </c>
      <c r="P4521">
        <f t="shared" si="519"/>
        <v>74230</v>
      </c>
      <c r="Q4521">
        <f t="shared" si="520"/>
        <v>49865</v>
      </c>
      <c r="R4521">
        <f t="shared" si="521"/>
        <v>-50432.5</v>
      </c>
      <c r="S4521">
        <f t="shared" si="522"/>
        <v>149027.5</v>
      </c>
      <c r="T4521">
        <v>11487</v>
      </c>
    </row>
    <row r="4522" spans="1:20" ht="15" thickBot="1" x14ac:dyDescent="0.4">
      <c r="A4522">
        <v>75604</v>
      </c>
      <c r="B4522" s="2">
        <v>41764.540729166663</v>
      </c>
      <c r="C4522" t="s">
        <v>31</v>
      </c>
      <c r="D4522" t="s">
        <v>27</v>
      </c>
      <c r="E4522" s="6" t="s">
        <v>20</v>
      </c>
      <c r="F4522" t="s">
        <v>2</v>
      </c>
      <c r="G4522">
        <v>88226</v>
      </c>
      <c r="H4522">
        <f t="shared" si="516"/>
        <v>88226</v>
      </c>
      <c r="I4522" t="str">
        <f t="shared" si="518"/>
        <v>60001-100000</v>
      </c>
      <c r="O4522">
        <f t="shared" si="517"/>
        <v>24393.5</v>
      </c>
      <c r="P4522">
        <f t="shared" si="519"/>
        <v>74251.5</v>
      </c>
      <c r="Q4522">
        <f t="shared" si="520"/>
        <v>49858</v>
      </c>
      <c r="R4522">
        <f t="shared" si="521"/>
        <v>-50393.5</v>
      </c>
      <c r="S4522">
        <f t="shared" si="522"/>
        <v>149038.5</v>
      </c>
      <c r="T4522">
        <v>88226</v>
      </c>
    </row>
    <row r="4523" spans="1:20" ht="15" thickBot="1" x14ac:dyDescent="0.4">
      <c r="A4523">
        <v>920125</v>
      </c>
      <c r="B4523" s="2">
        <v>41765.76699074074</v>
      </c>
      <c r="C4523" t="s">
        <v>30</v>
      </c>
      <c r="D4523" t="s">
        <v>29</v>
      </c>
      <c r="E4523" s="6" t="s">
        <v>20</v>
      </c>
      <c r="F4523" t="s">
        <v>2</v>
      </c>
      <c r="G4523">
        <v>5984</v>
      </c>
      <c r="H4523">
        <f t="shared" si="516"/>
        <v>5984</v>
      </c>
      <c r="I4523" t="str">
        <f t="shared" si="518"/>
        <v>0-20,000</v>
      </c>
      <c r="O4523">
        <f t="shared" si="517"/>
        <v>24384</v>
      </c>
      <c r="P4523">
        <f t="shared" si="519"/>
        <v>74209.5</v>
      </c>
      <c r="Q4523">
        <f t="shared" si="520"/>
        <v>49825.5</v>
      </c>
      <c r="R4523">
        <f t="shared" si="521"/>
        <v>-50354.25</v>
      </c>
      <c r="S4523">
        <f t="shared" si="522"/>
        <v>148947.75</v>
      </c>
      <c r="T4523">
        <v>5984</v>
      </c>
    </row>
    <row r="4524" spans="1:20" ht="15" thickBot="1" x14ac:dyDescent="0.4">
      <c r="A4524">
        <v>484721</v>
      </c>
      <c r="B4524" s="2">
        <v>41765.767395833333</v>
      </c>
      <c r="C4524" t="s">
        <v>30</v>
      </c>
      <c r="D4524" t="s">
        <v>29</v>
      </c>
      <c r="E4524" s="6" t="s">
        <v>20</v>
      </c>
      <c r="F4524" t="s">
        <v>2</v>
      </c>
      <c r="G4524">
        <v>61756</v>
      </c>
      <c r="H4524">
        <f t="shared" si="516"/>
        <v>61756</v>
      </c>
      <c r="I4524" t="str">
        <f t="shared" si="518"/>
        <v>60001-100000</v>
      </c>
      <c r="O4524">
        <f t="shared" si="517"/>
        <v>24412.25</v>
      </c>
      <c r="P4524">
        <f t="shared" si="519"/>
        <v>74219.75</v>
      </c>
      <c r="Q4524">
        <f t="shared" si="520"/>
        <v>49807.5</v>
      </c>
      <c r="R4524">
        <f t="shared" si="521"/>
        <v>-50299</v>
      </c>
      <c r="S4524">
        <f t="shared" si="522"/>
        <v>148931</v>
      </c>
      <c r="T4524">
        <v>61756</v>
      </c>
    </row>
    <row r="4525" spans="1:20" ht="15" thickBot="1" x14ac:dyDescent="0.4">
      <c r="A4525">
        <v>883770</v>
      </c>
      <c r="B4525" s="2">
        <v>41768.302974537037</v>
      </c>
      <c r="C4525" t="s">
        <v>31</v>
      </c>
      <c r="D4525" t="s">
        <v>27</v>
      </c>
      <c r="E4525" s="6" t="s">
        <v>20</v>
      </c>
      <c r="F4525" t="s">
        <v>2</v>
      </c>
      <c r="G4525">
        <v>54585</v>
      </c>
      <c r="H4525">
        <f t="shared" si="516"/>
        <v>54585</v>
      </c>
      <c r="I4525" t="str">
        <f t="shared" si="518"/>
        <v>40001-60000</v>
      </c>
      <c r="O4525">
        <f t="shared" si="517"/>
        <v>24403</v>
      </c>
      <c r="P4525">
        <f t="shared" si="519"/>
        <v>74230</v>
      </c>
      <c r="Q4525">
        <f t="shared" si="520"/>
        <v>49827</v>
      </c>
      <c r="R4525">
        <f t="shared" si="521"/>
        <v>-50337.5</v>
      </c>
      <c r="S4525">
        <f t="shared" si="522"/>
        <v>148970.5</v>
      </c>
      <c r="T4525">
        <v>54585</v>
      </c>
    </row>
    <row r="4526" spans="1:20" ht="15" thickBot="1" x14ac:dyDescent="0.4">
      <c r="A4526">
        <v>774683</v>
      </c>
      <c r="B4526" s="2">
        <v>41879.396655092591</v>
      </c>
      <c r="C4526" t="s">
        <v>31</v>
      </c>
      <c r="D4526" t="s">
        <v>29</v>
      </c>
      <c r="E4526" s="6" t="s">
        <v>13</v>
      </c>
      <c r="F4526" t="s">
        <v>10</v>
      </c>
      <c r="G4526">
        <v>50604</v>
      </c>
      <c r="H4526">
        <f t="shared" si="516"/>
        <v>50604</v>
      </c>
      <c r="I4526" t="str">
        <f t="shared" si="518"/>
        <v>40001-60000</v>
      </c>
      <c r="O4526">
        <f t="shared" si="517"/>
        <v>24393.5</v>
      </c>
      <c r="P4526">
        <f t="shared" si="519"/>
        <v>74251.5</v>
      </c>
      <c r="Q4526">
        <f t="shared" si="520"/>
        <v>49858</v>
      </c>
      <c r="R4526">
        <f t="shared" si="521"/>
        <v>-50393.5</v>
      </c>
      <c r="S4526">
        <f t="shared" si="522"/>
        <v>149038.5</v>
      </c>
      <c r="T4526">
        <v>50604</v>
      </c>
    </row>
    <row r="4527" spans="1:20" ht="15" thickBot="1" x14ac:dyDescent="0.4">
      <c r="A4527">
        <v>314450</v>
      </c>
      <c r="B4527" s="2">
        <v>41879.398900462962</v>
      </c>
      <c r="C4527" t="s">
        <v>31</v>
      </c>
      <c r="D4527" t="s">
        <v>29</v>
      </c>
      <c r="E4527" s="6" t="s">
        <v>13</v>
      </c>
      <c r="F4527" t="s">
        <v>10</v>
      </c>
      <c r="G4527">
        <v>15294</v>
      </c>
      <c r="H4527">
        <f t="shared" si="516"/>
        <v>15294</v>
      </c>
      <c r="I4527" t="str">
        <f t="shared" si="518"/>
        <v>0-20,000</v>
      </c>
      <c r="O4527">
        <f t="shared" si="517"/>
        <v>24384</v>
      </c>
      <c r="P4527">
        <f t="shared" si="519"/>
        <v>74273</v>
      </c>
      <c r="Q4527">
        <f t="shared" si="520"/>
        <v>49889</v>
      </c>
      <c r="R4527">
        <f t="shared" si="521"/>
        <v>-50449.5</v>
      </c>
      <c r="S4527">
        <f t="shared" si="522"/>
        <v>149106.5</v>
      </c>
      <c r="T4527">
        <v>15294</v>
      </c>
    </row>
    <row r="4528" spans="1:20" ht="15" thickBot="1" x14ac:dyDescent="0.4">
      <c r="A4528">
        <v>978058</v>
      </c>
      <c r="B4528" s="2">
        <v>41767.398587962962</v>
      </c>
      <c r="C4528" t="s">
        <v>31</v>
      </c>
      <c r="D4528" t="s">
        <v>27</v>
      </c>
      <c r="E4528" s="6" t="s">
        <v>15</v>
      </c>
      <c r="F4528" t="s">
        <v>2</v>
      </c>
      <c r="G4528">
        <v>56575</v>
      </c>
      <c r="H4528">
        <f t="shared" si="516"/>
        <v>56575</v>
      </c>
      <c r="I4528" t="str">
        <f t="shared" si="518"/>
        <v>40001-60000</v>
      </c>
      <c r="O4528">
        <f t="shared" si="517"/>
        <v>24412.25</v>
      </c>
      <c r="P4528">
        <f t="shared" si="519"/>
        <v>74294.5</v>
      </c>
      <c r="Q4528">
        <f t="shared" si="520"/>
        <v>49882.25</v>
      </c>
      <c r="R4528">
        <f t="shared" si="521"/>
        <v>-50411.125</v>
      </c>
      <c r="S4528">
        <f t="shared" si="522"/>
        <v>149117.875</v>
      </c>
      <c r="T4528">
        <v>56575</v>
      </c>
    </row>
    <row r="4529" spans="1:20" ht="15" thickBot="1" x14ac:dyDescent="0.4">
      <c r="A4529">
        <v>125548</v>
      </c>
      <c r="B4529" s="2">
        <v>41767.398831018516</v>
      </c>
      <c r="C4529" t="s">
        <v>30</v>
      </c>
      <c r="D4529" t="s">
        <v>29</v>
      </c>
      <c r="E4529" s="6" t="s">
        <v>15</v>
      </c>
      <c r="F4529" t="s">
        <v>2</v>
      </c>
      <c r="G4529">
        <v>45815</v>
      </c>
      <c r="H4529">
        <f t="shared" si="516"/>
        <v>45815</v>
      </c>
      <c r="I4529" t="str">
        <f t="shared" si="518"/>
        <v>40001-60000</v>
      </c>
      <c r="O4529">
        <f t="shared" si="517"/>
        <v>24403</v>
      </c>
      <c r="P4529">
        <f t="shared" si="519"/>
        <v>74316</v>
      </c>
      <c r="Q4529">
        <f t="shared" si="520"/>
        <v>49913</v>
      </c>
      <c r="R4529">
        <f t="shared" si="521"/>
        <v>-50466.5</v>
      </c>
      <c r="S4529">
        <f t="shared" si="522"/>
        <v>149185.5</v>
      </c>
      <c r="T4529">
        <v>45815</v>
      </c>
    </row>
    <row r="4530" spans="1:20" ht="15" thickBot="1" x14ac:dyDescent="0.4">
      <c r="A4530">
        <v>908214</v>
      </c>
      <c r="B4530" s="2">
        <v>41816.397465277776</v>
      </c>
      <c r="C4530" t="s">
        <v>31</v>
      </c>
      <c r="D4530" t="s">
        <v>29</v>
      </c>
      <c r="E4530" s="6" t="s">
        <v>15</v>
      </c>
      <c r="F4530" t="s">
        <v>2</v>
      </c>
      <c r="G4530">
        <v>48007</v>
      </c>
      <c r="H4530">
        <f t="shared" si="516"/>
        <v>48007</v>
      </c>
      <c r="I4530" t="str">
        <f t="shared" si="518"/>
        <v>40001-60000</v>
      </c>
      <c r="O4530">
        <f t="shared" si="517"/>
        <v>24393.5</v>
      </c>
      <c r="P4530">
        <f t="shared" si="519"/>
        <v>74317</v>
      </c>
      <c r="Q4530">
        <f t="shared" si="520"/>
        <v>49923.5</v>
      </c>
      <c r="R4530">
        <f t="shared" si="521"/>
        <v>-50491.75</v>
      </c>
      <c r="S4530">
        <f t="shared" si="522"/>
        <v>149202.25</v>
      </c>
      <c r="T4530">
        <v>48007</v>
      </c>
    </row>
    <row r="4531" spans="1:20" ht="15" thickBot="1" x14ac:dyDescent="0.4">
      <c r="A4531">
        <v>203207</v>
      </c>
      <c r="B4531" s="2">
        <v>41830.191122685188</v>
      </c>
      <c r="C4531" t="s">
        <v>30</v>
      </c>
      <c r="D4531" t="s">
        <v>29</v>
      </c>
      <c r="E4531" s="6" t="s">
        <v>15</v>
      </c>
      <c r="F4531" t="s">
        <v>2</v>
      </c>
      <c r="G4531">
        <v>19578</v>
      </c>
      <c r="H4531">
        <f t="shared" si="516"/>
        <v>19578</v>
      </c>
      <c r="I4531" t="str">
        <f t="shared" si="518"/>
        <v>0-20,000</v>
      </c>
      <c r="O4531">
        <f t="shared" si="517"/>
        <v>24384</v>
      </c>
      <c r="P4531">
        <f t="shared" si="519"/>
        <v>74318</v>
      </c>
      <c r="Q4531">
        <f t="shared" si="520"/>
        <v>49934</v>
      </c>
      <c r="R4531">
        <f t="shared" si="521"/>
        <v>-50517</v>
      </c>
      <c r="S4531">
        <f t="shared" si="522"/>
        <v>149219</v>
      </c>
      <c r="T4531">
        <v>19578</v>
      </c>
    </row>
    <row r="4532" spans="1:20" ht="15" thickBot="1" x14ac:dyDescent="0.4">
      <c r="A4532">
        <v>618160</v>
      </c>
      <c r="B4532" s="2">
        <v>41851.397303240738</v>
      </c>
      <c r="C4532" t="s">
        <v>30</v>
      </c>
      <c r="D4532" t="s">
        <v>29</v>
      </c>
      <c r="E4532" s="6" t="s">
        <v>15</v>
      </c>
      <c r="F4532" t="s">
        <v>2</v>
      </c>
      <c r="G4532">
        <v>69076</v>
      </c>
      <c r="H4532">
        <f t="shared" si="516"/>
        <v>69076</v>
      </c>
      <c r="I4532" t="str">
        <f t="shared" si="518"/>
        <v>60001-100000</v>
      </c>
      <c r="O4532">
        <f t="shared" si="517"/>
        <v>24412.25</v>
      </c>
      <c r="P4532">
        <f t="shared" si="519"/>
        <v>74319</v>
      </c>
      <c r="Q4532">
        <f t="shared" si="520"/>
        <v>49906.75</v>
      </c>
      <c r="R4532">
        <f t="shared" si="521"/>
        <v>-50447.875</v>
      </c>
      <c r="S4532">
        <f t="shared" si="522"/>
        <v>149179.125</v>
      </c>
      <c r="T4532">
        <v>69076</v>
      </c>
    </row>
    <row r="4533" spans="1:20" ht="15" thickBot="1" x14ac:dyDescent="0.4">
      <c r="A4533">
        <v>824459</v>
      </c>
      <c r="B4533" s="2">
        <v>41850.064479166664</v>
      </c>
      <c r="C4533" t="s">
        <v>30</v>
      </c>
      <c r="D4533" t="s">
        <v>28</v>
      </c>
      <c r="E4533" s="6" t="s">
        <v>20</v>
      </c>
      <c r="F4533" t="s">
        <v>10</v>
      </c>
      <c r="G4533">
        <v>75273</v>
      </c>
      <c r="H4533">
        <f t="shared" si="516"/>
        <v>75273</v>
      </c>
      <c r="I4533" t="str">
        <f t="shared" si="518"/>
        <v>60001-100000</v>
      </c>
      <c r="O4533">
        <f t="shared" si="517"/>
        <v>24403</v>
      </c>
      <c r="P4533">
        <f t="shared" si="519"/>
        <v>74320</v>
      </c>
      <c r="Q4533">
        <f t="shared" si="520"/>
        <v>49917</v>
      </c>
      <c r="R4533">
        <f t="shared" si="521"/>
        <v>-50472.5</v>
      </c>
      <c r="S4533">
        <f t="shared" si="522"/>
        <v>149195.5</v>
      </c>
      <c r="T4533">
        <v>75273</v>
      </c>
    </row>
    <row r="4534" spans="1:20" ht="15" thickBot="1" x14ac:dyDescent="0.4">
      <c r="A4534">
        <v>601533</v>
      </c>
      <c r="B4534" s="2">
        <v>41858.649317129632</v>
      </c>
      <c r="C4534" t="s">
        <v>31</v>
      </c>
      <c r="D4534" t="s">
        <v>28</v>
      </c>
      <c r="E4534" s="6" t="s">
        <v>20</v>
      </c>
      <c r="F4534" t="s">
        <v>10</v>
      </c>
      <c r="G4534">
        <v>42529</v>
      </c>
      <c r="H4534">
        <f t="shared" si="516"/>
        <v>42529</v>
      </c>
      <c r="I4534" t="str">
        <f t="shared" si="518"/>
        <v>40001-60000</v>
      </c>
      <c r="O4534">
        <f t="shared" si="517"/>
        <v>24393.5</v>
      </c>
      <c r="P4534">
        <f t="shared" si="519"/>
        <v>74317</v>
      </c>
      <c r="Q4534">
        <f t="shared" si="520"/>
        <v>49923.5</v>
      </c>
      <c r="R4534">
        <f t="shared" si="521"/>
        <v>-50491.75</v>
      </c>
      <c r="S4534">
        <f t="shared" si="522"/>
        <v>149202.25</v>
      </c>
      <c r="T4534">
        <v>42529</v>
      </c>
    </row>
    <row r="4535" spans="1:20" ht="15" thickBot="1" x14ac:dyDescent="0.4">
      <c r="A4535">
        <v>114265</v>
      </c>
      <c r="B4535" s="2">
        <v>41873.581250000003</v>
      </c>
      <c r="C4535" t="s">
        <v>31</v>
      </c>
      <c r="D4535" t="s">
        <v>29</v>
      </c>
      <c r="E4535" s="6" t="s">
        <v>20</v>
      </c>
      <c r="F4535" t="s">
        <v>10</v>
      </c>
      <c r="G4535">
        <v>81743</v>
      </c>
      <c r="H4535">
        <f t="shared" si="516"/>
        <v>81743</v>
      </c>
      <c r="I4535" t="str">
        <f t="shared" si="518"/>
        <v>60001-100000</v>
      </c>
      <c r="O4535">
        <f t="shared" si="517"/>
        <v>24384</v>
      </c>
      <c r="P4535">
        <f t="shared" si="519"/>
        <v>74318</v>
      </c>
      <c r="Q4535">
        <f t="shared" si="520"/>
        <v>49934</v>
      </c>
      <c r="R4535">
        <f t="shared" si="521"/>
        <v>-50517</v>
      </c>
      <c r="S4535">
        <f t="shared" si="522"/>
        <v>149219</v>
      </c>
      <c r="T4535">
        <v>81743</v>
      </c>
    </row>
    <row r="4536" spans="1:20" ht="15" thickBot="1" x14ac:dyDescent="0.4">
      <c r="A4536">
        <v>339175</v>
      </c>
      <c r="B4536" s="2">
        <v>41777.295335648145</v>
      </c>
      <c r="C4536" t="s">
        <v>30</v>
      </c>
      <c r="D4536" t="s">
        <v>29</v>
      </c>
      <c r="E4536" s="6" t="s">
        <v>20</v>
      </c>
      <c r="F4536" t="s">
        <v>2</v>
      </c>
      <c r="G4536">
        <v>46215</v>
      </c>
      <c r="H4536">
        <f t="shared" si="516"/>
        <v>46215</v>
      </c>
      <c r="I4536" t="str">
        <f t="shared" si="518"/>
        <v>40001-60000</v>
      </c>
      <c r="O4536">
        <f t="shared" si="517"/>
        <v>24374.5</v>
      </c>
      <c r="P4536">
        <f t="shared" si="519"/>
        <v>74294.5</v>
      </c>
      <c r="Q4536">
        <f t="shared" si="520"/>
        <v>49920</v>
      </c>
      <c r="R4536">
        <f t="shared" si="521"/>
        <v>-50505.5</v>
      </c>
      <c r="S4536">
        <f t="shared" si="522"/>
        <v>149174.5</v>
      </c>
      <c r="T4536">
        <v>46215</v>
      </c>
    </row>
    <row r="4537" spans="1:20" ht="15" thickBot="1" x14ac:dyDescent="0.4">
      <c r="A4537">
        <v>980636</v>
      </c>
      <c r="B4537" s="2">
        <v>41817.397638888891</v>
      </c>
      <c r="C4537" t="s">
        <v>31</v>
      </c>
      <c r="D4537" t="s">
        <v>27</v>
      </c>
      <c r="E4537" s="6" t="s">
        <v>20</v>
      </c>
      <c r="F4537" t="s">
        <v>2</v>
      </c>
      <c r="G4537">
        <v>64507</v>
      </c>
      <c r="H4537">
        <f t="shared" si="516"/>
        <v>64507</v>
      </c>
      <c r="I4537" t="str">
        <f t="shared" si="518"/>
        <v>60001-100000</v>
      </c>
      <c r="O4537">
        <f t="shared" si="517"/>
        <v>24365</v>
      </c>
      <c r="P4537">
        <f t="shared" si="519"/>
        <v>74316</v>
      </c>
      <c r="Q4537">
        <f t="shared" si="520"/>
        <v>49951</v>
      </c>
      <c r="R4537">
        <f t="shared" si="521"/>
        <v>-50561.5</v>
      </c>
      <c r="S4537">
        <f t="shared" si="522"/>
        <v>149242.5</v>
      </c>
      <c r="T4537">
        <v>64507</v>
      </c>
    </row>
    <row r="4538" spans="1:20" ht="15" thickBot="1" x14ac:dyDescent="0.4">
      <c r="A4538">
        <v>172700</v>
      </c>
      <c r="B4538" s="2">
        <v>41821.343182870369</v>
      </c>
      <c r="C4538" t="s">
        <v>30</v>
      </c>
      <c r="D4538" t="s">
        <v>27</v>
      </c>
      <c r="E4538" s="6" t="s">
        <v>20</v>
      </c>
      <c r="F4538" t="s">
        <v>2</v>
      </c>
      <c r="G4538">
        <v>83014</v>
      </c>
      <c r="H4538">
        <f t="shared" si="516"/>
        <v>83014</v>
      </c>
      <c r="I4538" t="str">
        <f t="shared" si="518"/>
        <v>60001-100000</v>
      </c>
      <c r="O4538">
        <f t="shared" si="517"/>
        <v>24357.75</v>
      </c>
      <c r="P4538">
        <f t="shared" si="519"/>
        <v>74317</v>
      </c>
      <c r="Q4538">
        <f t="shared" si="520"/>
        <v>49959.25</v>
      </c>
      <c r="R4538">
        <f t="shared" si="521"/>
        <v>-50581.125</v>
      </c>
      <c r="S4538">
        <f t="shared" si="522"/>
        <v>149255.875</v>
      </c>
      <c r="T4538">
        <v>83014</v>
      </c>
    </row>
    <row r="4539" spans="1:20" ht="15" thickBot="1" x14ac:dyDescent="0.4">
      <c r="A4539">
        <v>851534</v>
      </c>
      <c r="B4539" s="2">
        <v>41821.343506944446</v>
      </c>
      <c r="C4539" t="s">
        <v>30</v>
      </c>
      <c r="D4539" t="s">
        <v>29</v>
      </c>
      <c r="E4539" s="6" t="s">
        <v>20</v>
      </c>
      <c r="F4539" t="s">
        <v>2</v>
      </c>
      <c r="G4539">
        <v>64240</v>
      </c>
      <c r="H4539">
        <f t="shared" si="516"/>
        <v>64240</v>
      </c>
      <c r="I4539" t="str">
        <f t="shared" si="518"/>
        <v>60001-100000</v>
      </c>
      <c r="O4539">
        <f t="shared" si="517"/>
        <v>24350.5</v>
      </c>
      <c r="P4539">
        <f t="shared" si="519"/>
        <v>74273</v>
      </c>
      <c r="Q4539">
        <f t="shared" si="520"/>
        <v>49922.5</v>
      </c>
      <c r="R4539">
        <f t="shared" si="521"/>
        <v>-50533.25</v>
      </c>
      <c r="S4539">
        <f t="shared" si="522"/>
        <v>149156.75</v>
      </c>
      <c r="T4539">
        <v>64240</v>
      </c>
    </row>
    <row r="4540" spans="1:20" ht="15" thickBot="1" x14ac:dyDescent="0.4">
      <c r="A4540">
        <v>660138</v>
      </c>
      <c r="B4540" s="2">
        <v>41806.397002314814</v>
      </c>
      <c r="C4540" t="s">
        <v>31</v>
      </c>
      <c r="D4540" t="s">
        <v>27</v>
      </c>
      <c r="E4540" s="6" t="s">
        <v>12</v>
      </c>
      <c r="F4540" t="s">
        <v>10</v>
      </c>
      <c r="G4540">
        <v>27018</v>
      </c>
      <c r="H4540">
        <f t="shared" si="516"/>
        <v>27018</v>
      </c>
      <c r="I4540" t="str">
        <f t="shared" si="518"/>
        <v>20001-40000</v>
      </c>
      <c r="O4540">
        <f t="shared" si="517"/>
        <v>24343.25</v>
      </c>
      <c r="P4540">
        <f t="shared" si="519"/>
        <v>74294.5</v>
      </c>
      <c r="Q4540">
        <f t="shared" si="520"/>
        <v>49951.25</v>
      </c>
      <c r="R4540">
        <f t="shared" si="521"/>
        <v>-50583.625</v>
      </c>
      <c r="S4540">
        <f t="shared" si="522"/>
        <v>149221.375</v>
      </c>
      <c r="T4540">
        <v>27018</v>
      </c>
    </row>
    <row r="4541" spans="1:20" ht="15" thickBot="1" x14ac:dyDescent="0.4">
      <c r="A4541">
        <v>107686</v>
      </c>
      <c r="B4541" s="2">
        <v>41806.397372685184</v>
      </c>
      <c r="C4541" t="s">
        <v>30</v>
      </c>
      <c r="D4541" t="s">
        <v>27</v>
      </c>
      <c r="E4541" s="6" t="s">
        <v>12</v>
      </c>
      <c r="F4541" t="s">
        <v>10</v>
      </c>
      <c r="G4541">
        <v>53967</v>
      </c>
      <c r="H4541">
        <f t="shared" si="516"/>
        <v>53967</v>
      </c>
      <c r="I4541" t="str">
        <f t="shared" si="518"/>
        <v>40001-60000</v>
      </c>
      <c r="O4541">
        <f t="shared" si="517"/>
        <v>24336</v>
      </c>
      <c r="P4541">
        <f t="shared" si="519"/>
        <v>74316</v>
      </c>
      <c r="Q4541">
        <f t="shared" si="520"/>
        <v>49980</v>
      </c>
      <c r="R4541">
        <f t="shared" si="521"/>
        <v>-50634</v>
      </c>
      <c r="S4541">
        <f t="shared" si="522"/>
        <v>149286</v>
      </c>
      <c r="T4541">
        <v>53967</v>
      </c>
    </row>
    <row r="4542" spans="1:20" ht="15" thickBot="1" x14ac:dyDescent="0.4">
      <c r="A4542">
        <v>381271</v>
      </c>
      <c r="B4542" s="2">
        <v>41778.396817129629</v>
      </c>
      <c r="C4542" t="s">
        <v>31</v>
      </c>
      <c r="D4542" t="s">
        <v>29</v>
      </c>
      <c r="E4542" s="6" t="s">
        <v>13</v>
      </c>
      <c r="F4542" t="s">
        <v>7</v>
      </c>
      <c r="G4542">
        <v>85440</v>
      </c>
      <c r="H4542">
        <f t="shared" si="516"/>
        <v>85440</v>
      </c>
      <c r="I4542" t="str">
        <f t="shared" si="518"/>
        <v>60001-100000</v>
      </c>
      <c r="O4542">
        <f t="shared" si="517"/>
        <v>24335.75</v>
      </c>
      <c r="P4542">
        <f t="shared" si="519"/>
        <v>74317</v>
      </c>
      <c r="Q4542">
        <f t="shared" si="520"/>
        <v>49981.25</v>
      </c>
      <c r="R4542">
        <f t="shared" si="521"/>
        <v>-50636.125</v>
      </c>
      <c r="S4542">
        <f t="shared" si="522"/>
        <v>149288.875</v>
      </c>
      <c r="T4542">
        <v>85440</v>
      </c>
    </row>
    <row r="4543" spans="1:20" ht="15" thickBot="1" x14ac:dyDescent="0.4">
      <c r="A4543">
        <v>984518</v>
      </c>
      <c r="B4543" s="2">
        <v>41778.398506944446</v>
      </c>
      <c r="C4543" t="s">
        <v>30</v>
      </c>
      <c r="D4543" t="s">
        <v>29</v>
      </c>
      <c r="E4543" s="6" t="s">
        <v>13</v>
      </c>
      <c r="F4543" t="s">
        <v>7</v>
      </c>
      <c r="G4543">
        <v>65617</v>
      </c>
      <c r="H4543">
        <f t="shared" si="516"/>
        <v>65617</v>
      </c>
      <c r="I4543" t="str">
        <f t="shared" si="518"/>
        <v>60001-100000</v>
      </c>
      <c r="O4543">
        <f t="shared" si="517"/>
        <v>24335.5</v>
      </c>
      <c r="P4543">
        <f t="shared" si="519"/>
        <v>74273</v>
      </c>
      <c r="Q4543">
        <f t="shared" si="520"/>
        <v>49937.5</v>
      </c>
      <c r="R4543">
        <f t="shared" si="521"/>
        <v>-50570.75</v>
      </c>
      <c r="S4543">
        <f t="shared" si="522"/>
        <v>149179.25</v>
      </c>
      <c r="T4543">
        <v>65617</v>
      </c>
    </row>
    <row r="4544" spans="1:20" ht="15" thickBot="1" x14ac:dyDescent="0.4">
      <c r="A4544">
        <v>61075</v>
      </c>
      <c r="B4544" s="2">
        <v>41778.400914351849</v>
      </c>
      <c r="C4544" t="s">
        <v>30</v>
      </c>
      <c r="D4544" t="s">
        <v>29</v>
      </c>
      <c r="E4544" s="6" t="s">
        <v>13</v>
      </c>
      <c r="F4544" t="s">
        <v>7</v>
      </c>
      <c r="G4544">
        <v>27855</v>
      </c>
      <c r="H4544">
        <f t="shared" si="516"/>
        <v>27855</v>
      </c>
      <c r="I4544" t="str">
        <f t="shared" si="518"/>
        <v>20001-40000</v>
      </c>
      <c r="O4544">
        <f t="shared" si="517"/>
        <v>24335.25</v>
      </c>
      <c r="P4544">
        <f t="shared" si="519"/>
        <v>74294.5</v>
      </c>
      <c r="Q4544">
        <f t="shared" si="520"/>
        <v>49959.25</v>
      </c>
      <c r="R4544">
        <f t="shared" si="521"/>
        <v>-50603.625</v>
      </c>
      <c r="S4544">
        <f t="shared" si="522"/>
        <v>149233.375</v>
      </c>
      <c r="T4544">
        <v>27855</v>
      </c>
    </row>
    <row r="4545" spans="1:20" ht="15" thickBot="1" x14ac:dyDescent="0.4">
      <c r="A4545">
        <v>176247</v>
      </c>
      <c r="B4545" s="2">
        <v>41842.992418981485</v>
      </c>
      <c r="C4545" t="s">
        <v>30</v>
      </c>
      <c r="D4545" t="s">
        <v>29</v>
      </c>
      <c r="E4545" s="6" t="s">
        <v>13</v>
      </c>
      <c r="F4545" t="s">
        <v>7</v>
      </c>
      <c r="G4545">
        <v>54276</v>
      </c>
      <c r="H4545">
        <f t="shared" si="516"/>
        <v>54276</v>
      </c>
      <c r="I4545" t="str">
        <f t="shared" si="518"/>
        <v>40001-60000</v>
      </c>
      <c r="O4545">
        <f t="shared" si="517"/>
        <v>24335</v>
      </c>
      <c r="P4545">
        <f t="shared" si="519"/>
        <v>74316</v>
      </c>
      <c r="Q4545">
        <f t="shared" si="520"/>
        <v>49981</v>
      </c>
      <c r="R4545">
        <f t="shared" si="521"/>
        <v>-50636.5</v>
      </c>
      <c r="S4545">
        <f t="shared" si="522"/>
        <v>149287.5</v>
      </c>
      <c r="T4545">
        <v>54276</v>
      </c>
    </row>
    <row r="4546" spans="1:20" ht="15" thickBot="1" x14ac:dyDescent="0.4">
      <c r="A4546">
        <v>295044</v>
      </c>
      <c r="B4546" s="2">
        <v>41842.993784722225</v>
      </c>
      <c r="C4546" t="s">
        <v>31</v>
      </c>
      <c r="D4546" t="s">
        <v>29</v>
      </c>
      <c r="E4546" s="6" t="s">
        <v>13</v>
      </c>
      <c r="F4546" t="s">
        <v>7</v>
      </c>
      <c r="G4546">
        <v>51283</v>
      </c>
      <c r="H4546">
        <f t="shared" ref="H4546:H4609" si="523">IF(OR(G4546 &lt; R4546, G4546 &gt; S4546), $O$1, G4546)</f>
        <v>51283</v>
      </c>
      <c r="I4546" t="str">
        <f t="shared" si="518"/>
        <v>40001-60000</v>
      </c>
      <c r="O4546">
        <f t="shared" ref="O4546:O4609" si="524">QUARTILE(G4546:G11713,1)</f>
        <v>24332.25</v>
      </c>
      <c r="P4546">
        <f t="shared" si="519"/>
        <v>74317</v>
      </c>
      <c r="Q4546">
        <f t="shared" si="520"/>
        <v>49984.75</v>
      </c>
      <c r="R4546">
        <f t="shared" si="521"/>
        <v>-50644.875</v>
      </c>
      <c r="S4546">
        <f t="shared" si="522"/>
        <v>149294.125</v>
      </c>
      <c r="T4546">
        <v>51283</v>
      </c>
    </row>
    <row r="4547" spans="1:20" ht="15" thickBot="1" x14ac:dyDescent="0.4">
      <c r="A4547">
        <v>731032</v>
      </c>
      <c r="B4547" s="2">
        <v>41862.396782407406</v>
      </c>
      <c r="C4547" t="s">
        <v>30</v>
      </c>
      <c r="D4547" t="s">
        <v>29</v>
      </c>
      <c r="E4547" s="6" t="s">
        <v>13</v>
      </c>
      <c r="F4547" t="s">
        <v>6</v>
      </c>
      <c r="G4547">
        <v>5448</v>
      </c>
      <c r="H4547">
        <f t="shared" si="523"/>
        <v>5448</v>
      </c>
      <c r="I4547" t="str">
        <f t="shared" ref="I4547:I4610" si="525">IF(H4547&lt;=20000,"0-20,000",IF(H4547&lt;=40000,"20001-40000",IF(H4547&lt;=60000,"40001-60000",IF(H4547&lt;=100000,"60001-100000","above 1 lakh"))))</f>
        <v>0-20,000</v>
      </c>
      <c r="O4547">
        <f t="shared" si="524"/>
        <v>24329.5</v>
      </c>
      <c r="P4547">
        <f t="shared" ref="P4547:P4610" si="526">QUARTILE(G4547:G11714,3)</f>
        <v>74318</v>
      </c>
      <c r="Q4547">
        <f t="shared" ref="Q4547:Q4610" si="527">P4547-O4547</f>
        <v>49988.5</v>
      </c>
      <c r="R4547">
        <f t="shared" ref="R4547:R4610" si="528">O4547-1.5*Q4547</f>
        <v>-50653.25</v>
      </c>
      <c r="S4547">
        <f t="shared" ref="S4547:S4610" si="529">P4547+1.5*Q4547</f>
        <v>149300.75</v>
      </c>
      <c r="T4547">
        <v>5448</v>
      </c>
    </row>
    <row r="4548" spans="1:20" ht="15" thickBot="1" x14ac:dyDescent="0.4">
      <c r="A4548">
        <v>951132</v>
      </c>
      <c r="B4548" s="2">
        <v>41862.400023148148</v>
      </c>
      <c r="C4548" t="s">
        <v>31</v>
      </c>
      <c r="D4548" t="s">
        <v>29</v>
      </c>
      <c r="E4548" s="6" t="s">
        <v>13</v>
      </c>
      <c r="F4548" t="s">
        <v>6</v>
      </c>
      <c r="G4548">
        <v>67781</v>
      </c>
      <c r="H4548">
        <f t="shared" si="523"/>
        <v>67781</v>
      </c>
      <c r="I4548" t="str">
        <f t="shared" si="525"/>
        <v>60001-100000</v>
      </c>
      <c r="O4548">
        <f t="shared" si="524"/>
        <v>24335.25</v>
      </c>
      <c r="P4548">
        <f t="shared" si="526"/>
        <v>74319</v>
      </c>
      <c r="Q4548">
        <f t="shared" si="527"/>
        <v>49983.75</v>
      </c>
      <c r="R4548">
        <f t="shared" si="528"/>
        <v>-50640.375</v>
      </c>
      <c r="S4548">
        <f t="shared" si="529"/>
        <v>149294.625</v>
      </c>
      <c r="T4548">
        <v>67781</v>
      </c>
    </row>
    <row r="4549" spans="1:20" ht="15" thickBot="1" x14ac:dyDescent="0.4">
      <c r="A4549">
        <v>56735</v>
      </c>
      <c r="B4549" s="2">
        <v>41863.680833333332</v>
      </c>
      <c r="C4549" t="s">
        <v>30</v>
      </c>
      <c r="D4549" t="s">
        <v>29</v>
      </c>
      <c r="E4549" s="6" t="s">
        <v>13</v>
      </c>
      <c r="F4549" t="s">
        <v>6</v>
      </c>
      <c r="G4549">
        <v>37796</v>
      </c>
      <c r="H4549">
        <f t="shared" si="523"/>
        <v>37796</v>
      </c>
      <c r="I4549" t="str">
        <f t="shared" si="525"/>
        <v>20001-40000</v>
      </c>
      <c r="O4549">
        <f t="shared" si="524"/>
        <v>24335</v>
      </c>
      <c r="P4549">
        <f t="shared" si="526"/>
        <v>74320</v>
      </c>
      <c r="Q4549">
        <f t="shared" si="527"/>
        <v>49985</v>
      </c>
      <c r="R4549">
        <f t="shared" si="528"/>
        <v>-50642.5</v>
      </c>
      <c r="S4549">
        <f t="shared" si="529"/>
        <v>149297.5</v>
      </c>
      <c r="T4549">
        <v>37796</v>
      </c>
    </row>
    <row r="4550" spans="1:20" ht="15" thickBot="1" x14ac:dyDescent="0.4">
      <c r="A4550">
        <v>595633</v>
      </c>
      <c r="B4550" s="2">
        <v>41863.682268518518</v>
      </c>
      <c r="C4550" t="s">
        <v>31</v>
      </c>
      <c r="D4550" t="s">
        <v>29</v>
      </c>
      <c r="E4550" s="6" t="s">
        <v>13</v>
      </c>
      <c r="F4550" t="s">
        <v>6</v>
      </c>
      <c r="G4550">
        <v>43830</v>
      </c>
      <c r="H4550">
        <f t="shared" si="523"/>
        <v>43830</v>
      </c>
      <c r="I4550" t="str">
        <f t="shared" si="525"/>
        <v>40001-60000</v>
      </c>
      <c r="O4550">
        <f t="shared" si="524"/>
        <v>24332.25</v>
      </c>
      <c r="P4550">
        <f t="shared" si="526"/>
        <v>74343.5</v>
      </c>
      <c r="Q4550">
        <f t="shared" si="527"/>
        <v>50011.25</v>
      </c>
      <c r="R4550">
        <f t="shared" si="528"/>
        <v>-50684.625</v>
      </c>
      <c r="S4550">
        <f t="shared" si="529"/>
        <v>149360.375</v>
      </c>
      <c r="T4550">
        <v>43830</v>
      </c>
    </row>
    <row r="4551" spans="1:20" ht="15" thickBot="1" x14ac:dyDescent="0.4">
      <c r="A4551">
        <v>621146</v>
      </c>
      <c r="B4551" s="2">
        <v>41863.684537037036</v>
      </c>
      <c r="C4551" t="s">
        <v>30</v>
      </c>
      <c r="D4551" t="s">
        <v>29</v>
      </c>
      <c r="E4551" s="6" t="s">
        <v>13</v>
      </c>
      <c r="F4551" t="s">
        <v>6</v>
      </c>
      <c r="G4551">
        <v>65933</v>
      </c>
      <c r="H4551">
        <f t="shared" si="523"/>
        <v>65933</v>
      </c>
      <c r="I4551" t="str">
        <f t="shared" si="525"/>
        <v>60001-100000</v>
      </c>
      <c r="O4551">
        <f t="shared" si="524"/>
        <v>24329.5</v>
      </c>
      <c r="P4551">
        <f t="shared" si="526"/>
        <v>74367</v>
      </c>
      <c r="Q4551">
        <f t="shared" si="527"/>
        <v>50037.5</v>
      </c>
      <c r="R4551">
        <f t="shared" si="528"/>
        <v>-50726.75</v>
      </c>
      <c r="S4551">
        <f t="shared" si="529"/>
        <v>149423.25</v>
      </c>
      <c r="T4551">
        <v>65933</v>
      </c>
    </row>
    <row r="4552" spans="1:20" ht="15" thickBot="1" x14ac:dyDescent="0.4">
      <c r="A4552">
        <v>997919</v>
      </c>
      <c r="B4552" s="2">
        <v>41863.685312499998</v>
      </c>
      <c r="C4552" t="s">
        <v>31</v>
      </c>
      <c r="D4552" t="s">
        <v>29</v>
      </c>
      <c r="E4552" s="6" t="s">
        <v>13</v>
      </c>
      <c r="F4552" t="s">
        <v>6</v>
      </c>
      <c r="G4552">
        <v>37145</v>
      </c>
      <c r="H4552">
        <f t="shared" si="523"/>
        <v>37145</v>
      </c>
      <c r="I4552" t="str">
        <f t="shared" si="525"/>
        <v>20001-40000</v>
      </c>
      <c r="O4552">
        <f t="shared" si="524"/>
        <v>24326.75</v>
      </c>
      <c r="P4552">
        <f t="shared" si="526"/>
        <v>74390.5</v>
      </c>
      <c r="Q4552">
        <f t="shared" si="527"/>
        <v>50063.75</v>
      </c>
      <c r="R4552">
        <f t="shared" si="528"/>
        <v>-50768.875</v>
      </c>
      <c r="S4552">
        <f t="shared" si="529"/>
        <v>149486.125</v>
      </c>
      <c r="T4552">
        <v>37145</v>
      </c>
    </row>
    <row r="4553" spans="1:20" ht="15" thickBot="1" x14ac:dyDescent="0.4">
      <c r="A4553">
        <v>254251</v>
      </c>
      <c r="B4553" s="2">
        <v>41870.68922453704</v>
      </c>
      <c r="C4553" t="s">
        <v>31</v>
      </c>
      <c r="D4553" t="s">
        <v>29</v>
      </c>
      <c r="E4553" s="6" t="s">
        <v>13</v>
      </c>
      <c r="F4553" t="s">
        <v>10</v>
      </c>
      <c r="G4553">
        <v>27741</v>
      </c>
      <c r="H4553">
        <f t="shared" si="523"/>
        <v>27741</v>
      </c>
      <c r="I4553" t="str">
        <f t="shared" si="525"/>
        <v>20001-40000</v>
      </c>
      <c r="O4553">
        <f t="shared" si="524"/>
        <v>24324</v>
      </c>
      <c r="P4553">
        <f t="shared" si="526"/>
        <v>74414</v>
      </c>
      <c r="Q4553">
        <f t="shared" si="527"/>
        <v>50090</v>
      </c>
      <c r="R4553">
        <f t="shared" si="528"/>
        <v>-50811</v>
      </c>
      <c r="S4553">
        <f t="shared" si="529"/>
        <v>149549</v>
      </c>
      <c r="T4553">
        <v>27741</v>
      </c>
    </row>
    <row r="4554" spans="1:20" ht="15" thickBot="1" x14ac:dyDescent="0.4">
      <c r="A4554">
        <v>32223</v>
      </c>
      <c r="B4554" s="2">
        <v>41772.808668981481</v>
      </c>
      <c r="C4554" t="s">
        <v>31</v>
      </c>
      <c r="D4554" t="s">
        <v>27</v>
      </c>
      <c r="E4554" s="6" t="s">
        <v>12</v>
      </c>
      <c r="F4554" t="s">
        <v>4</v>
      </c>
      <c r="G4554">
        <v>21586</v>
      </c>
      <c r="H4554">
        <f t="shared" si="523"/>
        <v>21586</v>
      </c>
      <c r="I4554" t="str">
        <f t="shared" si="525"/>
        <v>20001-40000</v>
      </c>
      <c r="O4554">
        <f t="shared" si="524"/>
        <v>24323.25</v>
      </c>
      <c r="P4554">
        <f t="shared" si="526"/>
        <v>74426.25</v>
      </c>
      <c r="Q4554">
        <f t="shared" si="527"/>
        <v>50103</v>
      </c>
      <c r="R4554">
        <f t="shared" si="528"/>
        <v>-50831.25</v>
      </c>
      <c r="S4554">
        <f t="shared" si="529"/>
        <v>149580.75</v>
      </c>
      <c r="T4554">
        <v>21586</v>
      </c>
    </row>
    <row r="4555" spans="1:20" ht="15" thickBot="1" x14ac:dyDescent="0.4">
      <c r="A4555">
        <v>687825</v>
      </c>
      <c r="B4555" s="2">
        <v>41772.810972222222</v>
      </c>
      <c r="C4555" t="s">
        <v>31</v>
      </c>
      <c r="D4555" t="s">
        <v>29</v>
      </c>
      <c r="E4555" s="6" t="s">
        <v>12</v>
      </c>
      <c r="F4555" t="s">
        <v>4</v>
      </c>
      <c r="G4555">
        <v>27577</v>
      </c>
      <c r="H4555">
        <f t="shared" si="523"/>
        <v>27577</v>
      </c>
      <c r="I4555" t="str">
        <f t="shared" si="525"/>
        <v>20001-40000</v>
      </c>
      <c r="O4555">
        <f t="shared" si="524"/>
        <v>24329.5</v>
      </c>
      <c r="P4555">
        <f t="shared" si="526"/>
        <v>74438.5</v>
      </c>
      <c r="Q4555">
        <f t="shared" si="527"/>
        <v>50109</v>
      </c>
      <c r="R4555">
        <f t="shared" si="528"/>
        <v>-50834</v>
      </c>
      <c r="S4555">
        <f t="shared" si="529"/>
        <v>149602</v>
      </c>
      <c r="T4555">
        <v>27577</v>
      </c>
    </row>
    <row r="4556" spans="1:20" ht="15" thickBot="1" x14ac:dyDescent="0.4">
      <c r="A4556">
        <v>715896</v>
      </c>
      <c r="B4556" s="2">
        <v>41772.811400462961</v>
      </c>
      <c r="C4556" t="s">
        <v>31</v>
      </c>
      <c r="D4556" t="s">
        <v>27</v>
      </c>
      <c r="E4556" s="6" t="s">
        <v>12</v>
      </c>
      <c r="F4556" t="s">
        <v>4</v>
      </c>
      <c r="G4556">
        <v>73304</v>
      </c>
      <c r="H4556">
        <f t="shared" si="523"/>
        <v>73304</v>
      </c>
      <c r="I4556" t="str">
        <f t="shared" si="525"/>
        <v>60001-100000</v>
      </c>
      <c r="O4556">
        <f t="shared" si="524"/>
        <v>24326.75</v>
      </c>
      <c r="P4556">
        <f t="shared" si="526"/>
        <v>74450.75</v>
      </c>
      <c r="Q4556">
        <f t="shared" si="527"/>
        <v>50124</v>
      </c>
      <c r="R4556">
        <f t="shared" si="528"/>
        <v>-50859.25</v>
      </c>
      <c r="S4556">
        <f t="shared" si="529"/>
        <v>149636.75</v>
      </c>
      <c r="T4556">
        <v>73304</v>
      </c>
    </row>
    <row r="4557" spans="1:20" ht="15" thickBot="1" x14ac:dyDescent="0.4">
      <c r="A4557">
        <v>343676</v>
      </c>
      <c r="B4557" s="2">
        <v>41834.398298611108</v>
      </c>
      <c r="C4557" t="s">
        <v>31</v>
      </c>
      <c r="D4557" t="s">
        <v>29</v>
      </c>
      <c r="E4557" s="6" t="s">
        <v>12</v>
      </c>
      <c r="F4557" t="s">
        <v>4</v>
      </c>
      <c r="G4557">
        <v>5061</v>
      </c>
      <c r="H4557">
        <f t="shared" si="523"/>
        <v>5061</v>
      </c>
      <c r="I4557" t="str">
        <f t="shared" si="525"/>
        <v>0-20,000</v>
      </c>
      <c r="O4557">
        <f t="shared" si="524"/>
        <v>24324</v>
      </c>
      <c r="P4557">
        <f t="shared" si="526"/>
        <v>74463</v>
      </c>
      <c r="Q4557">
        <f t="shared" si="527"/>
        <v>50139</v>
      </c>
      <c r="R4557">
        <f t="shared" si="528"/>
        <v>-50884.5</v>
      </c>
      <c r="S4557">
        <f t="shared" si="529"/>
        <v>149671.5</v>
      </c>
      <c r="T4557">
        <v>5061</v>
      </c>
    </row>
    <row r="4558" spans="1:20" ht="15" thickBot="1" x14ac:dyDescent="0.4">
      <c r="A4558">
        <v>903621</v>
      </c>
      <c r="B4558" s="2">
        <v>41834.398506944446</v>
      </c>
      <c r="C4558" t="s">
        <v>31</v>
      </c>
      <c r="D4558" t="s">
        <v>29</v>
      </c>
      <c r="E4558" s="6" t="s">
        <v>12</v>
      </c>
      <c r="F4558" t="s">
        <v>4</v>
      </c>
      <c r="G4558">
        <v>38917</v>
      </c>
      <c r="H4558">
        <f t="shared" si="523"/>
        <v>38917</v>
      </c>
      <c r="I4558" t="str">
        <f t="shared" si="525"/>
        <v>20001-40000</v>
      </c>
      <c r="O4558">
        <f t="shared" si="524"/>
        <v>24332.25</v>
      </c>
      <c r="P4558">
        <f t="shared" si="526"/>
        <v>74468.5</v>
      </c>
      <c r="Q4558">
        <f t="shared" si="527"/>
        <v>50136.25</v>
      </c>
      <c r="R4558">
        <f t="shared" si="528"/>
        <v>-50872.125</v>
      </c>
      <c r="S4558">
        <f t="shared" si="529"/>
        <v>149672.875</v>
      </c>
      <c r="T4558">
        <v>38917</v>
      </c>
    </row>
    <row r="4559" spans="1:20" ht="15" thickBot="1" x14ac:dyDescent="0.4">
      <c r="A4559">
        <v>605511</v>
      </c>
      <c r="B4559" s="2">
        <v>41786.370104166665</v>
      </c>
      <c r="C4559" t="s">
        <v>31</v>
      </c>
      <c r="D4559" t="s">
        <v>27</v>
      </c>
      <c r="E4559" s="6" t="s">
        <v>17</v>
      </c>
      <c r="F4559" t="s">
        <v>8</v>
      </c>
      <c r="G4559">
        <v>49865</v>
      </c>
      <c r="H4559">
        <f t="shared" si="523"/>
        <v>49865</v>
      </c>
      <c r="I4559" t="str">
        <f t="shared" si="525"/>
        <v>40001-60000</v>
      </c>
      <c r="O4559">
        <f t="shared" si="524"/>
        <v>24329.5</v>
      </c>
      <c r="P4559">
        <f t="shared" si="526"/>
        <v>74474</v>
      </c>
      <c r="Q4559">
        <f t="shared" si="527"/>
        <v>50144.5</v>
      </c>
      <c r="R4559">
        <f t="shared" si="528"/>
        <v>-50887.25</v>
      </c>
      <c r="S4559">
        <f t="shared" si="529"/>
        <v>149690.75</v>
      </c>
      <c r="T4559">
        <v>49865</v>
      </c>
    </row>
    <row r="4560" spans="1:20" ht="15" thickBot="1" x14ac:dyDescent="0.4">
      <c r="A4560">
        <v>810634</v>
      </c>
      <c r="B4560" s="2">
        <v>41786.370868055557</v>
      </c>
      <c r="C4560" t="s">
        <v>31</v>
      </c>
      <c r="D4560" t="s">
        <v>27</v>
      </c>
      <c r="E4560" s="6" t="s">
        <v>17</v>
      </c>
      <c r="F4560" t="s">
        <v>8</v>
      </c>
      <c r="G4560">
        <v>93020</v>
      </c>
      <c r="H4560">
        <f t="shared" si="523"/>
        <v>93020</v>
      </c>
      <c r="I4560" t="str">
        <f t="shared" si="525"/>
        <v>60001-100000</v>
      </c>
      <c r="O4560">
        <f t="shared" si="524"/>
        <v>24326.75</v>
      </c>
      <c r="P4560">
        <f t="shared" si="526"/>
        <v>74479.5</v>
      </c>
      <c r="Q4560">
        <f t="shared" si="527"/>
        <v>50152.75</v>
      </c>
      <c r="R4560">
        <f t="shared" si="528"/>
        <v>-50902.375</v>
      </c>
      <c r="S4560">
        <f t="shared" si="529"/>
        <v>149708.625</v>
      </c>
      <c r="T4560">
        <v>93020</v>
      </c>
    </row>
    <row r="4561" spans="1:20" ht="15" thickBot="1" x14ac:dyDescent="0.4">
      <c r="A4561">
        <v>408953</v>
      </c>
      <c r="B4561" s="2">
        <v>41807.541597222225</v>
      </c>
      <c r="C4561" t="s">
        <v>30</v>
      </c>
      <c r="D4561" t="s">
        <v>27</v>
      </c>
      <c r="E4561" s="6" t="s">
        <v>17</v>
      </c>
      <c r="F4561" t="s">
        <v>6</v>
      </c>
      <c r="G4561">
        <v>90365</v>
      </c>
      <c r="H4561">
        <f t="shared" si="523"/>
        <v>90365</v>
      </c>
      <c r="I4561" t="str">
        <f t="shared" si="525"/>
        <v>60001-100000</v>
      </c>
      <c r="O4561">
        <f t="shared" si="524"/>
        <v>24324</v>
      </c>
      <c r="P4561">
        <f t="shared" si="526"/>
        <v>74463</v>
      </c>
      <c r="Q4561">
        <f t="shared" si="527"/>
        <v>50139</v>
      </c>
      <c r="R4561">
        <f t="shared" si="528"/>
        <v>-50884.5</v>
      </c>
      <c r="S4561">
        <f t="shared" si="529"/>
        <v>149671.5</v>
      </c>
      <c r="T4561">
        <v>90365</v>
      </c>
    </row>
    <row r="4562" spans="1:20" ht="15" thickBot="1" x14ac:dyDescent="0.4">
      <c r="A4562">
        <v>65996</v>
      </c>
      <c r="B4562" s="2">
        <v>41807.542523148149</v>
      </c>
      <c r="C4562" t="s">
        <v>31</v>
      </c>
      <c r="D4562" t="s">
        <v>27</v>
      </c>
      <c r="E4562" s="6" t="s">
        <v>17</v>
      </c>
      <c r="F4562" t="s">
        <v>6</v>
      </c>
      <c r="G4562">
        <v>90336</v>
      </c>
      <c r="H4562">
        <f t="shared" si="523"/>
        <v>90336</v>
      </c>
      <c r="I4562" t="str">
        <f t="shared" si="525"/>
        <v>60001-100000</v>
      </c>
      <c r="O4562">
        <f t="shared" si="524"/>
        <v>24323.25</v>
      </c>
      <c r="P4562">
        <f t="shared" si="526"/>
        <v>74426.25</v>
      </c>
      <c r="Q4562">
        <f t="shared" si="527"/>
        <v>50103</v>
      </c>
      <c r="R4562">
        <f t="shared" si="528"/>
        <v>-50831.25</v>
      </c>
      <c r="S4562">
        <f t="shared" si="529"/>
        <v>149580.75</v>
      </c>
      <c r="T4562">
        <v>90336</v>
      </c>
    </row>
    <row r="4563" spans="1:20" ht="15" thickBot="1" x14ac:dyDescent="0.4">
      <c r="A4563">
        <v>436789</v>
      </c>
      <c r="B4563" s="2">
        <v>41800.398182870369</v>
      </c>
      <c r="C4563" t="s">
        <v>31</v>
      </c>
      <c r="D4563" t="s">
        <v>27</v>
      </c>
      <c r="E4563" s="6" t="s">
        <v>17</v>
      </c>
      <c r="F4563" t="s">
        <v>6</v>
      </c>
      <c r="G4563">
        <v>78916</v>
      </c>
      <c r="H4563">
        <f t="shared" si="523"/>
        <v>78916</v>
      </c>
      <c r="I4563" t="str">
        <f t="shared" si="525"/>
        <v>60001-100000</v>
      </c>
      <c r="O4563">
        <f t="shared" si="524"/>
        <v>24322.5</v>
      </c>
      <c r="P4563">
        <f t="shared" si="526"/>
        <v>74367</v>
      </c>
      <c r="Q4563">
        <f t="shared" si="527"/>
        <v>50044.5</v>
      </c>
      <c r="R4563">
        <f t="shared" si="528"/>
        <v>-50744.25</v>
      </c>
      <c r="S4563">
        <f t="shared" si="529"/>
        <v>149433.75</v>
      </c>
      <c r="T4563">
        <v>78916</v>
      </c>
    </row>
    <row r="4564" spans="1:20" ht="15" thickBot="1" x14ac:dyDescent="0.4">
      <c r="A4564">
        <v>190528</v>
      </c>
      <c r="B4564" s="2">
        <v>41800.398692129631</v>
      </c>
      <c r="C4564" t="s">
        <v>31</v>
      </c>
      <c r="D4564" t="s">
        <v>27</v>
      </c>
      <c r="E4564" s="6" t="s">
        <v>17</v>
      </c>
      <c r="F4564" t="s">
        <v>6</v>
      </c>
      <c r="G4564">
        <v>43024</v>
      </c>
      <c r="H4564">
        <f t="shared" si="523"/>
        <v>43024</v>
      </c>
      <c r="I4564" t="str">
        <f t="shared" si="525"/>
        <v>40001-60000</v>
      </c>
      <c r="O4564">
        <f t="shared" si="524"/>
        <v>24321.75</v>
      </c>
      <c r="P4564">
        <f t="shared" si="526"/>
        <v>74319</v>
      </c>
      <c r="Q4564">
        <f t="shared" si="527"/>
        <v>49997.25</v>
      </c>
      <c r="R4564">
        <f t="shared" si="528"/>
        <v>-50674.125</v>
      </c>
      <c r="S4564">
        <f t="shared" si="529"/>
        <v>149314.875</v>
      </c>
      <c r="T4564">
        <v>43024</v>
      </c>
    </row>
    <row r="4565" spans="1:20" ht="15" thickBot="1" x14ac:dyDescent="0.4">
      <c r="A4565">
        <v>825980</v>
      </c>
      <c r="B4565" s="2">
        <v>41863.399606481478</v>
      </c>
      <c r="C4565" t="s">
        <v>31</v>
      </c>
      <c r="D4565" t="s">
        <v>27</v>
      </c>
      <c r="E4565" s="6" t="s">
        <v>17</v>
      </c>
      <c r="F4565" t="s">
        <v>6</v>
      </c>
      <c r="G4565">
        <v>13512</v>
      </c>
      <c r="H4565">
        <f t="shared" si="523"/>
        <v>13512</v>
      </c>
      <c r="I4565" t="str">
        <f t="shared" si="525"/>
        <v>0-20,000</v>
      </c>
      <c r="O4565">
        <f t="shared" si="524"/>
        <v>24321</v>
      </c>
      <c r="P4565">
        <f t="shared" si="526"/>
        <v>74320</v>
      </c>
      <c r="Q4565">
        <f t="shared" si="527"/>
        <v>49999</v>
      </c>
      <c r="R4565">
        <f t="shared" si="528"/>
        <v>-50677.5</v>
      </c>
      <c r="S4565">
        <f t="shared" si="529"/>
        <v>149318.5</v>
      </c>
      <c r="T4565">
        <v>13512</v>
      </c>
    </row>
    <row r="4566" spans="1:20" ht="15" thickBot="1" x14ac:dyDescent="0.4">
      <c r="A4566">
        <v>307921</v>
      </c>
      <c r="B4566" s="2">
        <v>41878.560057870367</v>
      </c>
      <c r="C4566" t="s">
        <v>30</v>
      </c>
      <c r="D4566" t="s">
        <v>29</v>
      </c>
      <c r="E4566" s="6" t="s">
        <v>17</v>
      </c>
      <c r="F4566" t="s">
        <v>6</v>
      </c>
      <c r="G4566">
        <v>53611</v>
      </c>
      <c r="H4566">
        <f t="shared" si="523"/>
        <v>53611</v>
      </c>
      <c r="I4566" t="str">
        <f t="shared" si="525"/>
        <v>40001-60000</v>
      </c>
      <c r="O4566">
        <f t="shared" si="524"/>
        <v>24323.25</v>
      </c>
      <c r="P4566">
        <f t="shared" si="526"/>
        <v>74343.5</v>
      </c>
      <c r="Q4566">
        <f t="shared" si="527"/>
        <v>50020.25</v>
      </c>
      <c r="R4566">
        <f t="shared" si="528"/>
        <v>-50707.125</v>
      </c>
      <c r="S4566">
        <f t="shared" si="529"/>
        <v>149373.875</v>
      </c>
      <c r="T4566">
        <v>53611</v>
      </c>
    </row>
    <row r="4567" spans="1:20" ht="15" thickBot="1" x14ac:dyDescent="0.4">
      <c r="A4567">
        <v>28171</v>
      </c>
      <c r="B4567" s="2">
        <v>41824.56082175926</v>
      </c>
      <c r="C4567" t="s">
        <v>31</v>
      </c>
      <c r="D4567" t="s">
        <v>29</v>
      </c>
      <c r="E4567" s="6" t="s">
        <v>20</v>
      </c>
      <c r="F4567" t="s">
        <v>2</v>
      </c>
      <c r="G4567">
        <v>3854</v>
      </c>
      <c r="H4567">
        <f t="shared" si="523"/>
        <v>3854</v>
      </c>
      <c r="I4567" t="str">
        <f t="shared" si="525"/>
        <v>0-20,000</v>
      </c>
      <c r="O4567">
        <f t="shared" si="524"/>
        <v>24322.5</v>
      </c>
      <c r="P4567">
        <f t="shared" si="526"/>
        <v>74367</v>
      </c>
      <c r="Q4567">
        <f t="shared" si="527"/>
        <v>50044.5</v>
      </c>
      <c r="R4567">
        <f t="shared" si="528"/>
        <v>-50744.25</v>
      </c>
      <c r="S4567">
        <f t="shared" si="529"/>
        <v>149433.75</v>
      </c>
      <c r="T4567">
        <v>3854</v>
      </c>
    </row>
    <row r="4568" spans="1:20" ht="15" thickBot="1" x14ac:dyDescent="0.4">
      <c r="A4568">
        <v>547592</v>
      </c>
      <c r="B4568" s="2">
        <v>41824.562361111108</v>
      </c>
      <c r="C4568" t="s">
        <v>30</v>
      </c>
      <c r="D4568" t="s">
        <v>27</v>
      </c>
      <c r="E4568" s="6" t="s">
        <v>20</v>
      </c>
      <c r="F4568" t="s">
        <v>2</v>
      </c>
      <c r="G4568">
        <v>95105</v>
      </c>
      <c r="H4568">
        <f t="shared" si="523"/>
        <v>95105</v>
      </c>
      <c r="I4568" t="str">
        <f t="shared" si="525"/>
        <v>60001-100000</v>
      </c>
      <c r="O4568">
        <f t="shared" si="524"/>
        <v>24326.75</v>
      </c>
      <c r="P4568">
        <f t="shared" si="526"/>
        <v>74390.5</v>
      </c>
      <c r="Q4568">
        <f t="shared" si="527"/>
        <v>50063.75</v>
      </c>
      <c r="R4568">
        <f t="shared" si="528"/>
        <v>-50768.875</v>
      </c>
      <c r="S4568">
        <f t="shared" si="529"/>
        <v>149486.125</v>
      </c>
      <c r="T4568">
        <v>95105</v>
      </c>
    </row>
    <row r="4569" spans="1:20" ht="15" thickBot="1" x14ac:dyDescent="0.4">
      <c r="A4569">
        <v>399830</v>
      </c>
      <c r="B4569" s="2">
        <v>41830.47079861111</v>
      </c>
      <c r="C4569" t="s">
        <v>31</v>
      </c>
      <c r="D4569" t="s">
        <v>29</v>
      </c>
      <c r="E4569" s="6" t="s">
        <v>20</v>
      </c>
      <c r="F4569" t="s">
        <v>2</v>
      </c>
      <c r="G4569">
        <v>43250</v>
      </c>
      <c r="H4569">
        <f t="shared" si="523"/>
        <v>43250</v>
      </c>
      <c r="I4569" t="str">
        <f t="shared" si="525"/>
        <v>40001-60000</v>
      </c>
      <c r="O4569">
        <f t="shared" si="524"/>
        <v>24324</v>
      </c>
      <c r="P4569">
        <f t="shared" si="526"/>
        <v>74320</v>
      </c>
      <c r="Q4569">
        <f t="shared" si="527"/>
        <v>49996</v>
      </c>
      <c r="R4569">
        <f t="shared" si="528"/>
        <v>-50670</v>
      </c>
      <c r="S4569">
        <f t="shared" si="529"/>
        <v>149314</v>
      </c>
      <c r="T4569">
        <v>43250</v>
      </c>
    </row>
    <row r="4570" spans="1:20" ht="15" thickBot="1" x14ac:dyDescent="0.4">
      <c r="A4570">
        <v>574816</v>
      </c>
      <c r="B4570" s="2">
        <v>41830.499039351853</v>
      </c>
      <c r="C4570" t="s">
        <v>31</v>
      </c>
      <c r="D4570" t="s">
        <v>27</v>
      </c>
      <c r="E4570" s="6" t="s">
        <v>20</v>
      </c>
      <c r="F4570" t="s">
        <v>2</v>
      </c>
      <c r="G4570">
        <v>93120</v>
      </c>
      <c r="H4570">
        <f t="shared" si="523"/>
        <v>93120</v>
      </c>
      <c r="I4570" t="str">
        <f t="shared" si="525"/>
        <v>60001-100000</v>
      </c>
      <c r="O4570">
        <f t="shared" si="524"/>
        <v>24323.25</v>
      </c>
      <c r="P4570">
        <f t="shared" si="526"/>
        <v>74343.5</v>
      </c>
      <c r="Q4570">
        <f t="shared" si="527"/>
        <v>50020.25</v>
      </c>
      <c r="R4570">
        <f t="shared" si="528"/>
        <v>-50707.125</v>
      </c>
      <c r="S4570">
        <f t="shared" si="529"/>
        <v>149373.875</v>
      </c>
      <c r="T4570">
        <v>93120</v>
      </c>
    </row>
    <row r="4571" spans="1:20" ht="15" thickBot="1" x14ac:dyDescent="0.4">
      <c r="A4571">
        <v>800023</v>
      </c>
      <c r="B4571" s="2">
        <v>41830.50104166667</v>
      </c>
      <c r="C4571" t="s">
        <v>31</v>
      </c>
      <c r="D4571" t="s">
        <v>29</v>
      </c>
      <c r="E4571" s="6" t="s">
        <v>20</v>
      </c>
      <c r="F4571" t="s">
        <v>2</v>
      </c>
      <c r="G4571">
        <v>83237</v>
      </c>
      <c r="H4571">
        <f t="shared" si="523"/>
        <v>83237</v>
      </c>
      <c r="I4571" t="str">
        <f t="shared" si="525"/>
        <v>60001-100000</v>
      </c>
      <c r="O4571">
        <f t="shared" si="524"/>
        <v>24322.5</v>
      </c>
      <c r="P4571">
        <f t="shared" si="526"/>
        <v>74318</v>
      </c>
      <c r="Q4571">
        <f t="shared" si="527"/>
        <v>49995.5</v>
      </c>
      <c r="R4571">
        <f t="shared" si="528"/>
        <v>-50670.75</v>
      </c>
      <c r="S4571">
        <f t="shared" si="529"/>
        <v>149311.25</v>
      </c>
      <c r="T4571">
        <v>83237</v>
      </c>
    </row>
    <row r="4572" spans="1:20" ht="15" thickBot="1" x14ac:dyDescent="0.4">
      <c r="A4572">
        <v>563352</v>
      </c>
      <c r="B4572" s="2">
        <v>41831.584560185183</v>
      </c>
      <c r="C4572" t="s">
        <v>31</v>
      </c>
      <c r="D4572" t="s">
        <v>27</v>
      </c>
      <c r="E4572" s="6" t="s">
        <v>20</v>
      </c>
      <c r="F4572" t="s">
        <v>2</v>
      </c>
      <c r="G4572">
        <v>86886</v>
      </c>
      <c r="H4572">
        <f t="shared" si="523"/>
        <v>86886</v>
      </c>
      <c r="I4572" t="str">
        <f t="shared" si="525"/>
        <v>60001-100000</v>
      </c>
      <c r="O4572">
        <f t="shared" si="524"/>
        <v>24321.75</v>
      </c>
      <c r="P4572">
        <f t="shared" si="526"/>
        <v>74294.5</v>
      </c>
      <c r="Q4572">
        <f t="shared" si="527"/>
        <v>49972.75</v>
      </c>
      <c r="R4572">
        <f t="shared" si="528"/>
        <v>-50637.375</v>
      </c>
      <c r="S4572">
        <f t="shared" si="529"/>
        <v>149253.625</v>
      </c>
      <c r="T4572">
        <v>86886</v>
      </c>
    </row>
    <row r="4573" spans="1:20" ht="15" thickBot="1" x14ac:dyDescent="0.4">
      <c r="A4573">
        <v>613506</v>
      </c>
      <c r="B4573" s="2">
        <v>41834.524965277778</v>
      </c>
      <c r="C4573" t="s">
        <v>31</v>
      </c>
      <c r="D4573" t="s">
        <v>27</v>
      </c>
      <c r="E4573" s="6" t="s">
        <v>20</v>
      </c>
      <c r="F4573" t="s">
        <v>2</v>
      </c>
      <c r="G4573">
        <v>33447</v>
      </c>
      <c r="H4573">
        <f t="shared" si="523"/>
        <v>33447</v>
      </c>
      <c r="I4573" t="str">
        <f t="shared" si="525"/>
        <v>20001-40000</v>
      </c>
      <c r="O4573">
        <f t="shared" si="524"/>
        <v>24321</v>
      </c>
      <c r="P4573">
        <f t="shared" si="526"/>
        <v>74230</v>
      </c>
      <c r="Q4573">
        <f t="shared" si="527"/>
        <v>49909</v>
      </c>
      <c r="R4573">
        <f t="shared" si="528"/>
        <v>-50542.5</v>
      </c>
      <c r="S4573">
        <f t="shared" si="529"/>
        <v>149093.5</v>
      </c>
      <c r="T4573">
        <v>33447</v>
      </c>
    </row>
    <row r="4574" spans="1:20" ht="15" thickBot="1" x14ac:dyDescent="0.4">
      <c r="A4574">
        <v>399679</v>
      </c>
      <c r="B4574" s="2">
        <v>41772.39980324074</v>
      </c>
      <c r="C4574" t="s">
        <v>31</v>
      </c>
      <c r="D4574" t="s">
        <v>29</v>
      </c>
      <c r="E4574" s="6" t="s">
        <v>17</v>
      </c>
      <c r="F4574" t="s">
        <v>10</v>
      </c>
      <c r="G4574">
        <v>75625</v>
      </c>
      <c r="H4574">
        <f t="shared" si="523"/>
        <v>75625</v>
      </c>
      <c r="I4574" t="str">
        <f t="shared" si="525"/>
        <v>60001-100000</v>
      </c>
      <c r="O4574">
        <f t="shared" si="524"/>
        <v>24316.75</v>
      </c>
      <c r="P4574">
        <f t="shared" si="526"/>
        <v>74251.5</v>
      </c>
      <c r="Q4574">
        <f t="shared" si="527"/>
        <v>49934.75</v>
      </c>
      <c r="R4574">
        <f t="shared" si="528"/>
        <v>-50585.375</v>
      </c>
      <c r="S4574">
        <f t="shared" si="529"/>
        <v>149153.625</v>
      </c>
      <c r="T4574">
        <v>75625</v>
      </c>
    </row>
    <row r="4575" spans="1:20" ht="15" thickBot="1" x14ac:dyDescent="0.4">
      <c r="A4575">
        <v>366508</v>
      </c>
      <c r="B4575" s="2">
        <v>41776.393078703702</v>
      </c>
      <c r="C4575" t="s">
        <v>31</v>
      </c>
      <c r="D4575" t="s">
        <v>29</v>
      </c>
      <c r="E4575" s="6" t="s">
        <v>17</v>
      </c>
      <c r="F4575" t="s">
        <v>10</v>
      </c>
      <c r="G4575">
        <v>92121</v>
      </c>
      <c r="H4575">
        <f t="shared" si="523"/>
        <v>92121</v>
      </c>
      <c r="I4575" t="str">
        <f t="shared" si="525"/>
        <v>60001-100000</v>
      </c>
      <c r="O4575">
        <f t="shared" si="524"/>
        <v>24312.5</v>
      </c>
      <c r="P4575">
        <f t="shared" si="526"/>
        <v>74209.5</v>
      </c>
      <c r="Q4575">
        <f t="shared" si="527"/>
        <v>49897</v>
      </c>
      <c r="R4575">
        <f t="shared" si="528"/>
        <v>-50533</v>
      </c>
      <c r="S4575">
        <f t="shared" si="529"/>
        <v>149055</v>
      </c>
      <c r="T4575">
        <v>92121</v>
      </c>
    </row>
    <row r="4576" spans="1:20" ht="15" thickBot="1" x14ac:dyDescent="0.4">
      <c r="A4576">
        <v>707189</v>
      </c>
      <c r="B4576" s="2">
        <v>41806.725775462961</v>
      </c>
      <c r="C4576" t="s">
        <v>31</v>
      </c>
      <c r="D4576" t="s">
        <v>27</v>
      </c>
      <c r="E4576" s="6" t="s">
        <v>17</v>
      </c>
      <c r="F4576" t="s">
        <v>10</v>
      </c>
      <c r="G4576">
        <v>41350</v>
      </c>
      <c r="H4576">
        <f t="shared" si="523"/>
        <v>41350</v>
      </c>
      <c r="I4576" t="str">
        <f t="shared" si="525"/>
        <v>40001-60000</v>
      </c>
      <c r="O4576">
        <f t="shared" si="524"/>
        <v>24308.25</v>
      </c>
      <c r="P4576">
        <f t="shared" si="526"/>
        <v>74174</v>
      </c>
      <c r="Q4576">
        <f t="shared" si="527"/>
        <v>49865.75</v>
      </c>
      <c r="R4576">
        <f t="shared" si="528"/>
        <v>-50490.375</v>
      </c>
      <c r="S4576">
        <f t="shared" si="529"/>
        <v>148972.625</v>
      </c>
      <c r="T4576">
        <v>41350</v>
      </c>
    </row>
    <row r="4577" spans="1:20" ht="15" thickBot="1" x14ac:dyDescent="0.4">
      <c r="A4577">
        <v>854101</v>
      </c>
      <c r="B4577" s="2">
        <v>41806.727337962962</v>
      </c>
      <c r="C4577" t="s">
        <v>31</v>
      </c>
      <c r="D4577" t="s">
        <v>27</v>
      </c>
      <c r="E4577" s="6" t="s">
        <v>17</v>
      </c>
      <c r="F4577" t="s">
        <v>10</v>
      </c>
      <c r="G4577">
        <v>72912</v>
      </c>
      <c r="H4577">
        <f t="shared" si="523"/>
        <v>72912</v>
      </c>
      <c r="I4577" t="str">
        <f t="shared" si="525"/>
        <v>60001-100000</v>
      </c>
      <c r="O4577">
        <f t="shared" si="524"/>
        <v>24304</v>
      </c>
      <c r="P4577">
        <f t="shared" si="526"/>
        <v>74189</v>
      </c>
      <c r="Q4577">
        <f t="shared" si="527"/>
        <v>49885</v>
      </c>
      <c r="R4577">
        <f t="shared" si="528"/>
        <v>-50523.5</v>
      </c>
      <c r="S4577">
        <f t="shared" si="529"/>
        <v>149016.5</v>
      </c>
      <c r="T4577">
        <v>72912</v>
      </c>
    </row>
    <row r="4578" spans="1:20" ht="15" thickBot="1" x14ac:dyDescent="0.4">
      <c r="A4578">
        <v>722399</v>
      </c>
      <c r="B4578" s="2">
        <v>41806.727650462963</v>
      </c>
      <c r="C4578" t="s">
        <v>31</v>
      </c>
      <c r="D4578" t="s">
        <v>29</v>
      </c>
      <c r="E4578" s="6" t="s">
        <v>17</v>
      </c>
      <c r="F4578" t="s">
        <v>10</v>
      </c>
      <c r="G4578">
        <v>94700</v>
      </c>
      <c r="H4578">
        <f t="shared" si="523"/>
        <v>94700</v>
      </c>
      <c r="I4578" t="str">
        <f t="shared" si="525"/>
        <v>60001-100000</v>
      </c>
      <c r="O4578">
        <f t="shared" si="524"/>
        <v>24291.25</v>
      </c>
      <c r="P4578">
        <f t="shared" si="526"/>
        <v>74199.25</v>
      </c>
      <c r="Q4578">
        <f t="shared" si="527"/>
        <v>49908</v>
      </c>
      <c r="R4578">
        <f t="shared" si="528"/>
        <v>-50570.75</v>
      </c>
      <c r="S4578">
        <f t="shared" si="529"/>
        <v>149061.25</v>
      </c>
      <c r="T4578">
        <v>94700</v>
      </c>
    </row>
    <row r="4579" spans="1:20" ht="15" thickBot="1" x14ac:dyDescent="0.4">
      <c r="A4579">
        <v>358889</v>
      </c>
      <c r="B4579" s="2">
        <v>41787.677129629628</v>
      </c>
      <c r="C4579" t="s">
        <v>31</v>
      </c>
      <c r="D4579" t="s">
        <v>27</v>
      </c>
      <c r="E4579" s="6" t="s">
        <v>17</v>
      </c>
      <c r="F4579" t="s">
        <v>10</v>
      </c>
      <c r="G4579">
        <v>90048</v>
      </c>
      <c r="H4579">
        <f t="shared" si="523"/>
        <v>90048</v>
      </c>
      <c r="I4579" t="str">
        <f t="shared" si="525"/>
        <v>60001-100000</v>
      </c>
      <c r="O4579">
        <f t="shared" si="524"/>
        <v>24278.5</v>
      </c>
      <c r="P4579">
        <f t="shared" si="526"/>
        <v>74159</v>
      </c>
      <c r="Q4579">
        <f t="shared" si="527"/>
        <v>49880.5</v>
      </c>
      <c r="R4579">
        <f t="shared" si="528"/>
        <v>-50542.25</v>
      </c>
      <c r="S4579">
        <f t="shared" si="529"/>
        <v>148979.75</v>
      </c>
      <c r="T4579">
        <v>90048</v>
      </c>
    </row>
    <row r="4580" spans="1:20" ht="15" thickBot="1" x14ac:dyDescent="0.4">
      <c r="A4580">
        <v>355385</v>
      </c>
      <c r="B4580" s="2">
        <v>41787.680798611109</v>
      </c>
      <c r="C4580" t="s">
        <v>31</v>
      </c>
      <c r="D4580" t="s">
        <v>29</v>
      </c>
      <c r="E4580" s="6" t="s">
        <v>17</v>
      </c>
      <c r="F4580" t="s">
        <v>10</v>
      </c>
      <c r="G4580">
        <v>23702</v>
      </c>
      <c r="H4580">
        <f t="shared" si="523"/>
        <v>23702</v>
      </c>
      <c r="I4580" t="str">
        <f t="shared" si="525"/>
        <v>20001-40000</v>
      </c>
      <c r="O4580">
        <f t="shared" si="524"/>
        <v>24265.75</v>
      </c>
      <c r="P4580">
        <f t="shared" si="526"/>
        <v>74107.75</v>
      </c>
      <c r="Q4580">
        <f t="shared" si="527"/>
        <v>49842</v>
      </c>
      <c r="R4580">
        <f t="shared" si="528"/>
        <v>-50497.25</v>
      </c>
      <c r="S4580">
        <f t="shared" si="529"/>
        <v>148870.75</v>
      </c>
      <c r="T4580">
        <v>23702</v>
      </c>
    </row>
    <row r="4581" spans="1:20" ht="15" thickBot="1" x14ac:dyDescent="0.4">
      <c r="A4581">
        <v>132806</v>
      </c>
      <c r="B4581" s="2">
        <v>41789.761504629627</v>
      </c>
      <c r="C4581" t="s">
        <v>31</v>
      </c>
      <c r="D4581" t="s">
        <v>29</v>
      </c>
      <c r="E4581" s="6" t="s">
        <v>17</v>
      </c>
      <c r="F4581" t="s">
        <v>10</v>
      </c>
      <c r="G4581">
        <v>47505</v>
      </c>
      <c r="H4581">
        <f t="shared" si="523"/>
        <v>47505</v>
      </c>
      <c r="I4581" t="str">
        <f t="shared" si="525"/>
        <v>40001-60000</v>
      </c>
      <c r="O4581">
        <f t="shared" si="524"/>
        <v>24304</v>
      </c>
      <c r="P4581">
        <f t="shared" si="526"/>
        <v>74129</v>
      </c>
      <c r="Q4581">
        <f t="shared" si="527"/>
        <v>49825</v>
      </c>
      <c r="R4581">
        <f t="shared" si="528"/>
        <v>-50433.5</v>
      </c>
      <c r="S4581">
        <f t="shared" si="529"/>
        <v>148866.5</v>
      </c>
      <c r="T4581">
        <v>47505</v>
      </c>
    </row>
    <row r="4582" spans="1:20" ht="15" thickBot="1" x14ac:dyDescent="0.4">
      <c r="A4582">
        <v>532565</v>
      </c>
      <c r="B4582" s="2">
        <v>41789.763854166667</v>
      </c>
      <c r="C4582" t="s">
        <v>31</v>
      </c>
      <c r="D4582" t="s">
        <v>29</v>
      </c>
      <c r="E4582" s="6" t="s">
        <v>17</v>
      </c>
      <c r="F4582" t="s">
        <v>10</v>
      </c>
      <c r="G4582">
        <v>33998</v>
      </c>
      <c r="H4582">
        <f t="shared" si="523"/>
        <v>33998</v>
      </c>
      <c r="I4582" t="str">
        <f t="shared" si="525"/>
        <v>20001-40000</v>
      </c>
      <c r="O4582">
        <f t="shared" si="524"/>
        <v>24291.25</v>
      </c>
      <c r="P4582">
        <f t="shared" si="526"/>
        <v>74144</v>
      </c>
      <c r="Q4582">
        <f t="shared" si="527"/>
        <v>49852.75</v>
      </c>
      <c r="R4582">
        <f t="shared" si="528"/>
        <v>-50487.875</v>
      </c>
      <c r="S4582">
        <f t="shared" si="529"/>
        <v>148923.125</v>
      </c>
      <c r="T4582">
        <v>33998</v>
      </c>
    </row>
    <row r="4583" spans="1:20" ht="15" thickBot="1" x14ac:dyDescent="0.4">
      <c r="A4583">
        <v>362618</v>
      </c>
      <c r="B4583" s="2">
        <v>41789.759282407409</v>
      </c>
      <c r="C4583" t="s">
        <v>31</v>
      </c>
      <c r="D4583" t="s">
        <v>29</v>
      </c>
      <c r="E4583" s="6" t="s">
        <v>17</v>
      </c>
      <c r="F4583" t="s">
        <v>10</v>
      </c>
      <c r="G4583">
        <v>48558</v>
      </c>
      <c r="H4583">
        <f t="shared" si="523"/>
        <v>48558</v>
      </c>
      <c r="I4583" t="str">
        <f t="shared" si="525"/>
        <v>40001-60000</v>
      </c>
      <c r="O4583">
        <f t="shared" si="524"/>
        <v>24278.5</v>
      </c>
      <c r="P4583">
        <f t="shared" si="526"/>
        <v>74159</v>
      </c>
      <c r="Q4583">
        <f t="shared" si="527"/>
        <v>49880.5</v>
      </c>
      <c r="R4583">
        <f t="shared" si="528"/>
        <v>-50542.25</v>
      </c>
      <c r="S4583">
        <f t="shared" si="529"/>
        <v>148979.75</v>
      </c>
      <c r="T4583">
        <v>48558</v>
      </c>
    </row>
    <row r="4584" spans="1:20" ht="15" thickBot="1" x14ac:dyDescent="0.4">
      <c r="A4584">
        <v>867705</v>
      </c>
      <c r="B4584" s="2">
        <v>41822.589942129627</v>
      </c>
      <c r="C4584" t="s">
        <v>30</v>
      </c>
      <c r="D4584" t="s">
        <v>27</v>
      </c>
      <c r="E4584" s="6" t="s">
        <v>17</v>
      </c>
      <c r="F4584" t="s">
        <v>10</v>
      </c>
      <c r="G4584">
        <v>38852</v>
      </c>
      <c r="H4584">
        <f t="shared" si="523"/>
        <v>38852</v>
      </c>
      <c r="I4584" t="str">
        <f t="shared" si="525"/>
        <v>20001-40000</v>
      </c>
      <c r="O4584">
        <f t="shared" si="524"/>
        <v>24265.75</v>
      </c>
      <c r="P4584">
        <f t="shared" si="526"/>
        <v>74174</v>
      </c>
      <c r="Q4584">
        <f t="shared" si="527"/>
        <v>49908.25</v>
      </c>
      <c r="R4584">
        <f t="shared" si="528"/>
        <v>-50596.625</v>
      </c>
      <c r="S4584">
        <f t="shared" si="529"/>
        <v>149036.375</v>
      </c>
      <c r="T4584">
        <v>38852</v>
      </c>
    </row>
    <row r="4585" spans="1:20" ht="15" thickBot="1" x14ac:dyDescent="0.4">
      <c r="A4585">
        <v>551447</v>
      </c>
      <c r="B4585" s="2">
        <v>41794.397013888891</v>
      </c>
      <c r="C4585" t="s">
        <v>31</v>
      </c>
      <c r="D4585" t="s">
        <v>29</v>
      </c>
      <c r="E4585" s="6" t="s">
        <v>17</v>
      </c>
      <c r="F4585" t="s">
        <v>2</v>
      </c>
      <c r="G4585">
        <v>20232</v>
      </c>
      <c r="H4585">
        <f t="shared" si="523"/>
        <v>20232</v>
      </c>
      <c r="I4585" t="str">
        <f t="shared" si="525"/>
        <v>20001-40000</v>
      </c>
      <c r="O4585">
        <f t="shared" si="524"/>
        <v>24253</v>
      </c>
      <c r="P4585">
        <f t="shared" si="526"/>
        <v>74189</v>
      </c>
      <c r="Q4585">
        <f t="shared" si="527"/>
        <v>49936</v>
      </c>
      <c r="R4585">
        <f t="shared" si="528"/>
        <v>-50651</v>
      </c>
      <c r="S4585">
        <f t="shared" si="529"/>
        <v>149093</v>
      </c>
      <c r="T4585">
        <v>20232</v>
      </c>
    </row>
    <row r="4586" spans="1:20" ht="15" thickBot="1" x14ac:dyDescent="0.4">
      <c r="A4586">
        <v>902753</v>
      </c>
      <c r="B4586" s="2">
        <v>41831.643321759257</v>
      </c>
      <c r="C4586" t="s">
        <v>31</v>
      </c>
      <c r="D4586" t="s">
        <v>27</v>
      </c>
      <c r="E4586" s="6" t="s">
        <v>18</v>
      </c>
      <c r="F4586" t="s">
        <v>10</v>
      </c>
      <c r="G4586">
        <v>52681</v>
      </c>
      <c r="H4586">
        <f t="shared" si="523"/>
        <v>52681</v>
      </c>
      <c r="I4586" t="str">
        <f t="shared" si="525"/>
        <v>40001-60000</v>
      </c>
      <c r="O4586">
        <f t="shared" si="524"/>
        <v>24291.25</v>
      </c>
      <c r="P4586">
        <f t="shared" si="526"/>
        <v>74199.25</v>
      </c>
      <c r="Q4586">
        <f t="shared" si="527"/>
        <v>49908</v>
      </c>
      <c r="R4586">
        <f t="shared" si="528"/>
        <v>-50570.75</v>
      </c>
      <c r="S4586">
        <f t="shared" si="529"/>
        <v>149061.25</v>
      </c>
      <c r="T4586">
        <v>52681</v>
      </c>
    </row>
    <row r="4587" spans="1:20" ht="15" thickBot="1" x14ac:dyDescent="0.4">
      <c r="A4587">
        <v>957985</v>
      </c>
      <c r="B4587" s="2">
        <v>41831.644062500003</v>
      </c>
      <c r="C4587" t="s">
        <v>31</v>
      </c>
      <c r="D4587" t="s">
        <v>27</v>
      </c>
      <c r="E4587" s="6" t="s">
        <v>18</v>
      </c>
      <c r="F4587" t="s">
        <v>10</v>
      </c>
      <c r="G4587">
        <v>81806</v>
      </c>
      <c r="H4587">
        <f t="shared" si="523"/>
        <v>81806</v>
      </c>
      <c r="I4587" t="str">
        <f t="shared" si="525"/>
        <v>60001-100000</v>
      </c>
      <c r="O4587">
        <f t="shared" si="524"/>
        <v>24278.5</v>
      </c>
      <c r="P4587">
        <f t="shared" si="526"/>
        <v>74209.5</v>
      </c>
      <c r="Q4587">
        <f t="shared" si="527"/>
        <v>49931</v>
      </c>
      <c r="R4587">
        <f t="shared" si="528"/>
        <v>-50618</v>
      </c>
      <c r="S4587">
        <f t="shared" si="529"/>
        <v>149106</v>
      </c>
      <c r="T4587">
        <v>81806</v>
      </c>
    </row>
    <row r="4588" spans="1:20" ht="15" thickBot="1" x14ac:dyDescent="0.4">
      <c r="A4588">
        <v>620965</v>
      </c>
      <c r="B4588" s="2">
        <v>41831.644513888888</v>
      </c>
      <c r="C4588" t="s">
        <v>31</v>
      </c>
      <c r="D4588" t="s">
        <v>29</v>
      </c>
      <c r="E4588" s="6" t="s">
        <v>18</v>
      </c>
      <c r="F4588" t="s">
        <v>10</v>
      </c>
      <c r="G4588">
        <v>26468</v>
      </c>
      <c r="H4588">
        <f t="shared" si="523"/>
        <v>26468</v>
      </c>
      <c r="I4588" t="str">
        <f t="shared" si="525"/>
        <v>20001-40000</v>
      </c>
      <c r="O4588">
        <f t="shared" si="524"/>
        <v>24265.75</v>
      </c>
      <c r="P4588">
        <f t="shared" si="526"/>
        <v>74174</v>
      </c>
      <c r="Q4588">
        <f t="shared" si="527"/>
        <v>49908.25</v>
      </c>
      <c r="R4588">
        <f t="shared" si="528"/>
        <v>-50596.625</v>
      </c>
      <c r="S4588">
        <f t="shared" si="529"/>
        <v>149036.375</v>
      </c>
      <c r="T4588">
        <v>26468</v>
      </c>
    </row>
    <row r="4589" spans="1:20" ht="15" thickBot="1" x14ac:dyDescent="0.4">
      <c r="A4589">
        <v>377559</v>
      </c>
      <c r="B4589" s="2">
        <v>41841.669062499997</v>
      </c>
      <c r="C4589" t="s">
        <v>31</v>
      </c>
      <c r="D4589" t="s">
        <v>27</v>
      </c>
      <c r="E4589" s="6" t="s">
        <v>18</v>
      </c>
      <c r="F4589" t="s">
        <v>10</v>
      </c>
      <c r="G4589">
        <v>35971</v>
      </c>
      <c r="H4589">
        <f t="shared" si="523"/>
        <v>35971</v>
      </c>
      <c r="I4589" t="str">
        <f t="shared" si="525"/>
        <v>20001-40000</v>
      </c>
      <c r="O4589">
        <f t="shared" si="524"/>
        <v>24253</v>
      </c>
      <c r="P4589">
        <f t="shared" si="526"/>
        <v>74189</v>
      </c>
      <c r="Q4589">
        <f t="shared" si="527"/>
        <v>49936</v>
      </c>
      <c r="R4589">
        <f t="shared" si="528"/>
        <v>-50651</v>
      </c>
      <c r="S4589">
        <f t="shared" si="529"/>
        <v>149093</v>
      </c>
      <c r="T4589">
        <v>35971</v>
      </c>
    </row>
    <row r="4590" spans="1:20" ht="15" thickBot="1" x14ac:dyDescent="0.4">
      <c r="A4590">
        <v>988672</v>
      </c>
      <c r="B4590" s="2">
        <v>41841.669178240743</v>
      </c>
      <c r="C4590" t="s">
        <v>31</v>
      </c>
      <c r="D4590" t="s">
        <v>28</v>
      </c>
      <c r="E4590" s="6" t="s">
        <v>18</v>
      </c>
      <c r="F4590" t="s">
        <v>10</v>
      </c>
      <c r="G4590">
        <v>62102</v>
      </c>
      <c r="H4590">
        <f t="shared" si="523"/>
        <v>62102</v>
      </c>
      <c r="I4590" t="str">
        <f t="shared" si="525"/>
        <v>60001-100000</v>
      </c>
      <c r="O4590">
        <f t="shared" si="524"/>
        <v>24250.5</v>
      </c>
      <c r="P4590">
        <f t="shared" si="526"/>
        <v>74199.25</v>
      </c>
      <c r="Q4590">
        <f t="shared" si="527"/>
        <v>49948.75</v>
      </c>
      <c r="R4590">
        <f t="shared" si="528"/>
        <v>-50672.625</v>
      </c>
      <c r="S4590">
        <f t="shared" si="529"/>
        <v>149122.375</v>
      </c>
      <c r="T4590">
        <v>62102</v>
      </c>
    </row>
    <row r="4591" spans="1:20" ht="15" thickBot="1" x14ac:dyDescent="0.4">
      <c r="A4591">
        <v>732435</v>
      </c>
      <c r="B4591" s="2">
        <v>41815.396921296298</v>
      </c>
      <c r="C4591" t="s">
        <v>31</v>
      </c>
      <c r="D4591" t="s">
        <v>27</v>
      </c>
      <c r="E4591" s="6" t="s">
        <v>18</v>
      </c>
      <c r="F4591" t="s">
        <v>10</v>
      </c>
      <c r="G4591">
        <v>56090</v>
      </c>
      <c r="H4591">
        <f t="shared" si="523"/>
        <v>56090</v>
      </c>
      <c r="I4591" t="str">
        <f t="shared" si="525"/>
        <v>40001-60000</v>
      </c>
      <c r="O4591">
        <f t="shared" si="524"/>
        <v>24248</v>
      </c>
      <c r="P4591">
        <f t="shared" si="526"/>
        <v>74209.5</v>
      </c>
      <c r="Q4591">
        <f t="shared" si="527"/>
        <v>49961.5</v>
      </c>
      <c r="R4591">
        <f t="shared" si="528"/>
        <v>-50694.25</v>
      </c>
      <c r="S4591">
        <f t="shared" si="529"/>
        <v>149151.75</v>
      </c>
      <c r="T4591">
        <v>56090</v>
      </c>
    </row>
    <row r="4592" spans="1:20" ht="15" thickBot="1" x14ac:dyDescent="0.4">
      <c r="A4592">
        <v>770615</v>
      </c>
      <c r="B4592" s="2">
        <v>41815.398148148146</v>
      </c>
      <c r="C4592" t="s">
        <v>31</v>
      </c>
      <c r="D4592" t="s">
        <v>27</v>
      </c>
      <c r="E4592" s="6" t="s">
        <v>18</v>
      </c>
      <c r="F4592" t="s">
        <v>10</v>
      </c>
      <c r="G4592">
        <v>37455</v>
      </c>
      <c r="H4592">
        <f t="shared" si="523"/>
        <v>37455</v>
      </c>
      <c r="I4592" t="str">
        <f t="shared" si="525"/>
        <v>20001-40000</v>
      </c>
      <c r="O4592">
        <f t="shared" si="524"/>
        <v>24245.5</v>
      </c>
      <c r="P4592">
        <f t="shared" si="526"/>
        <v>74219.75</v>
      </c>
      <c r="Q4592">
        <f t="shared" si="527"/>
        <v>49974.25</v>
      </c>
      <c r="R4592">
        <f t="shared" si="528"/>
        <v>-50715.875</v>
      </c>
      <c r="S4592">
        <f t="shared" si="529"/>
        <v>149181.125</v>
      </c>
      <c r="T4592">
        <v>37455</v>
      </c>
    </row>
    <row r="4593" spans="1:20" ht="15" thickBot="1" x14ac:dyDescent="0.4">
      <c r="A4593">
        <v>129661</v>
      </c>
      <c r="B4593" s="2">
        <v>41816.486979166664</v>
      </c>
      <c r="C4593" t="s">
        <v>31</v>
      </c>
      <c r="D4593" t="s">
        <v>29</v>
      </c>
      <c r="E4593" s="6" t="s">
        <v>18</v>
      </c>
      <c r="F4593" t="s">
        <v>10</v>
      </c>
      <c r="G4593">
        <v>78844</v>
      </c>
      <c r="H4593">
        <f t="shared" si="523"/>
        <v>78844</v>
      </c>
      <c r="I4593" t="str">
        <f t="shared" si="525"/>
        <v>60001-100000</v>
      </c>
      <c r="O4593">
        <f t="shared" si="524"/>
        <v>24243</v>
      </c>
      <c r="P4593">
        <f t="shared" si="526"/>
        <v>74230</v>
      </c>
      <c r="Q4593">
        <f t="shared" si="527"/>
        <v>49987</v>
      </c>
      <c r="R4593">
        <f t="shared" si="528"/>
        <v>-50737.5</v>
      </c>
      <c r="S4593">
        <f t="shared" si="529"/>
        <v>149210.5</v>
      </c>
      <c r="T4593">
        <v>78844</v>
      </c>
    </row>
    <row r="4594" spans="1:20" ht="15" thickBot="1" x14ac:dyDescent="0.4">
      <c r="A4594">
        <v>433885</v>
      </c>
      <c r="B4594" s="2">
        <v>41816.485844907409</v>
      </c>
      <c r="C4594" t="s">
        <v>31</v>
      </c>
      <c r="D4594" t="s">
        <v>28</v>
      </c>
      <c r="E4594" s="6" t="s">
        <v>18</v>
      </c>
      <c r="F4594" t="s">
        <v>10</v>
      </c>
      <c r="G4594">
        <v>16155</v>
      </c>
      <c r="H4594">
        <f t="shared" si="523"/>
        <v>16155</v>
      </c>
      <c r="I4594" t="str">
        <f t="shared" si="525"/>
        <v>0-20,000</v>
      </c>
      <c r="O4594">
        <f t="shared" si="524"/>
        <v>24180.5</v>
      </c>
      <c r="P4594">
        <f t="shared" si="526"/>
        <v>74199.25</v>
      </c>
      <c r="Q4594">
        <f t="shared" si="527"/>
        <v>50018.75</v>
      </c>
      <c r="R4594">
        <f t="shared" si="528"/>
        <v>-50847.625</v>
      </c>
      <c r="S4594">
        <f t="shared" si="529"/>
        <v>149227.375</v>
      </c>
      <c r="T4594">
        <v>16155</v>
      </c>
    </row>
    <row r="4595" spans="1:20" ht="15" thickBot="1" x14ac:dyDescent="0.4">
      <c r="A4595">
        <v>190429</v>
      </c>
      <c r="B4595" s="2">
        <v>41829.688136574077</v>
      </c>
      <c r="C4595" t="s">
        <v>31</v>
      </c>
      <c r="D4595" t="s">
        <v>29</v>
      </c>
      <c r="E4595" s="6" t="s">
        <v>18</v>
      </c>
      <c r="F4595" t="s">
        <v>10</v>
      </c>
      <c r="G4595">
        <v>30479</v>
      </c>
      <c r="H4595">
        <f t="shared" si="523"/>
        <v>30479</v>
      </c>
      <c r="I4595" t="str">
        <f t="shared" si="525"/>
        <v>20001-40000</v>
      </c>
      <c r="O4595">
        <f t="shared" si="524"/>
        <v>24248</v>
      </c>
      <c r="P4595">
        <f t="shared" si="526"/>
        <v>74209.5</v>
      </c>
      <c r="Q4595">
        <f t="shared" si="527"/>
        <v>49961.5</v>
      </c>
      <c r="R4595">
        <f t="shared" si="528"/>
        <v>-50694.25</v>
      </c>
      <c r="S4595">
        <f t="shared" si="529"/>
        <v>149151.75</v>
      </c>
      <c r="T4595">
        <v>30479</v>
      </c>
    </row>
    <row r="4596" spans="1:20" ht="15" thickBot="1" x14ac:dyDescent="0.4">
      <c r="A4596">
        <v>195423</v>
      </c>
      <c r="B4596" s="2">
        <v>41837.699004629627</v>
      </c>
      <c r="C4596" t="s">
        <v>30</v>
      </c>
      <c r="D4596" t="s">
        <v>29</v>
      </c>
      <c r="E4596" s="6" t="s">
        <v>18</v>
      </c>
      <c r="F4596" t="s">
        <v>10</v>
      </c>
      <c r="G4596">
        <v>36833</v>
      </c>
      <c r="H4596">
        <f t="shared" si="523"/>
        <v>36833</v>
      </c>
      <c r="I4596" t="str">
        <f t="shared" si="525"/>
        <v>20001-40000</v>
      </c>
      <c r="O4596">
        <f t="shared" si="524"/>
        <v>24245.5</v>
      </c>
      <c r="P4596">
        <f t="shared" si="526"/>
        <v>74219.75</v>
      </c>
      <c r="Q4596">
        <f t="shared" si="527"/>
        <v>49974.25</v>
      </c>
      <c r="R4596">
        <f t="shared" si="528"/>
        <v>-50715.875</v>
      </c>
      <c r="S4596">
        <f t="shared" si="529"/>
        <v>149181.125</v>
      </c>
      <c r="T4596">
        <v>36833</v>
      </c>
    </row>
    <row r="4597" spans="1:20" ht="15" thickBot="1" x14ac:dyDescent="0.4">
      <c r="A4597">
        <v>310955</v>
      </c>
      <c r="B4597" s="2">
        <v>41837.700694444444</v>
      </c>
      <c r="C4597" t="s">
        <v>31</v>
      </c>
      <c r="D4597" t="s">
        <v>29</v>
      </c>
      <c r="E4597" s="6" t="s">
        <v>18</v>
      </c>
      <c r="F4597" t="s">
        <v>10</v>
      </c>
      <c r="G4597">
        <v>54545</v>
      </c>
      <c r="H4597">
        <f t="shared" si="523"/>
        <v>54545</v>
      </c>
      <c r="I4597" t="str">
        <f t="shared" si="525"/>
        <v>40001-60000</v>
      </c>
      <c r="O4597">
        <f t="shared" si="524"/>
        <v>24243</v>
      </c>
      <c r="P4597">
        <f t="shared" si="526"/>
        <v>74230</v>
      </c>
      <c r="Q4597">
        <f t="shared" si="527"/>
        <v>49987</v>
      </c>
      <c r="R4597">
        <f t="shared" si="528"/>
        <v>-50737.5</v>
      </c>
      <c r="S4597">
        <f t="shared" si="529"/>
        <v>149210.5</v>
      </c>
      <c r="T4597">
        <v>54545</v>
      </c>
    </row>
    <row r="4598" spans="1:20" ht="15" thickBot="1" x14ac:dyDescent="0.4">
      <c r="A4598">
        <v>55833</v>
      </c>
      <c r="B4598" s="2">
        <v>41837.698692129627</v>
      </c>
      <c r="C4598" t="s">
        <v>30</v>
      </c>
      <c r="D4598" t="s">
        <v>29</v>
      </c>
      <c r="E4598" s="6" t="s">
        <v>18</v>
      </c>
      <c r="F4598" t="s">
        <v>10</v>
      </c>
      <c r="G4598">
        <v>17750</v>
      </c>
      <c r="H4598">
        <f t="shared" si="523"/>
        <v>17750</v>
      </c>
      <c r="I4598" t="str">
        <f t="shared" si="525"/>
        <v>0-20,000</v>
      </c>
      <c r="O4598">
        <f t="shared" si="524"/>
        <v>24180.5</v>
      </c>
      <c r="P4598">
        <f t="shared" si="526"/>
        <v>74251.5</v>
      </c>
      <c r="Q4598">
        <f t="shared" si="527"/>
        <v>50071</v>
      </c>
      <c r="R4598">
        <f t="shared" si="528"/>
        <v>-50926</v>
      </c>
      <c r="S4598">
        <f t="shared" si="529"/>
        <v>149358</v>
      </c>
      <c r="T4598">
        <v>17750</v>
      </c>
    </row>
    <row r="4599" spans="1:20" ht="15" thickBot="1" x14ac:dyDescent="0.4">
      <c r="A4599">
        <v>755548</v>
      </c>
      <c r="B4599" s="2">
        <v>41837.699675925927</v>
      </c>
      <c r="C4599" t="s">
        <v>30</v>
      </c>
      <c r="D4599" t="s">
        <v>29</v>
      </c>
      <c r="E4599" s="6" t="s">
        <v>18</v>
      </c>
      <c r="F4599" t="s">
        <v>10</v>
      </c>
      <c r="G4599">
        <v>74463</v>
      </c>
      <c r="H4599">
        <f t="shared" si="523"/>
        <v>74463</v>
      </c>
      <c r="I4599" t="str">
        <f t="shared" si="525"/>
        <v>60001-100000</v>
      </c>
      <c r="O4599">
        <f t="shared" si="524"/>
        <v>24248</v>
      </c>
      <c r="P4599">
        <f t="shared" si="526"/>
        <v>74273</v>
      </c>
      <c r="Q4599">
        <f t="shared" si="527"/>
        <v>50025</v>
      </c>
      <c r="R4599">
        <f t="shared" si="528"/>
        <v>-50789.5</v>
      </c>
      <c r="S4599">
        <f t="shared" si="529"/>
        <v>149310.5</v>
      </c>
      <c r="T4599">
        <v>74463</v>
      </c>
    </row>
    <row r="4600" spans="1:20" ht="15" thickBot="1" x14ac:dyDescent="0.4">
      <c r="A4600">
        <v>523315</v>
      </c>
      <c r="B4600" s="2">
        <v>41843.398298611108</v>
      </c>
      <c r="C4600" t="s">
        <v>31</v>
      </c>
      <c r="D4600" t="s">
        <v>27</v>
      </c>
      <c r="E4600" s="6" t="s">
        <v>18</v>
      </c>
      <c r="F4600" t="s">
        <v>10</v>
      </c>
      <c r="G4600">
        <v>61840</v>
      </c>
      <c r="H4600">
        <f t="shared" si="523"/>
        <v>61840</v>
      </c>
      <c r="I4600" t="str">
        <f t="shared" si="525"/>
        <v>60001-100000</v>
      </c>
      <c r="O4600">
        <f t="shared" si="524"/>
        <v>24245.5</v>
      </c>
      <c r="P4600">
        <f t="shared" si="526"/>
        <v>74219.75</v>
      </c>
      <c r="Q4600">
        <f t="shared" si="527"/>
        <v>49974.25</v>
      </c>
      <c r="R4600">
        <f t="shared" si="528"/>
        <v>-50715.875</v>
      </c>
      <c r="S4600">
        <f t="shared" si="529"/>
        <v>149181.125</v>
      </c>
      <c r="T4600">
        <v>61840</v>
      </c>
    </row>
    <row r="4601" spans="1:20" ht="15" thickBot="1" x14ac:dyDescent="0.4">
      <c r="A4601">
        <v>798174</v>
      </c>
      <c r="B4601" s="2">
        <v>41843.400208333333</v>
      </c>
      <c r="C4601" t="s">
        <v>31</v>
      </c>
      <c r="D4601" t="s">
        <v>29</v>
      </c>
      <c r="E4601" s="6" t="s">
        <v>18</v>
      </c>
      <c r="F4601" t="s">
        <v>10</v>
      </c>
      <c r="G4601">
        <v>72885</v>
      </c>
      <c r="H4601">
        <f t="shared" si="523"/>
        <v>72885</v>
      </c>
      <c r="I4601" t="str">
        <f t="shared" si="525"/>
        <v>60001-100000</v>
      </c>
      <c r="O4601">
        <f t="shared" si="524"/>
        <v>24243</v>
      </c>
      <c r="P4601">
        <f t="shared" si="526"/>
        <v>74230</v>
      </c>
      <c r="Q4601">
        <f t="shared" si="527"/>
        <v>49987</v>
      </c>
      <c r="R4601">
        <f t="shared" si="528"/>
        <v>-50737.5</v>
      </c>
      <c r="S4601">
        <f t="shared" si="529"/>
        <v>149210.5</v>
      </c>
      <c r="T4601">
        <v>72885</v>
      </c>
    </row>
    <row r="4602" spans="1:20" ht="15" thickBot="1" x14ac:dyDescent="0.4">
      <c r="A4602">
        <v>708662</v>
      </c>
      <c r="B4602" s="2">
        <v>41848.436597222222</v>
      </c>
      <c r="C4602" t="s">
        <v>31</v>
      </c>
      <c r="D4602" t="s">
        <v>28</v>
      </c>
      <c r="E4602" s="6" t="s">
        <v>18</v>
      </c>
      <c r="F4602" t="s">
        <v>10</v>
      </c>
      <c r="G4602">
        <v>90175</v>
      </c>
      <c r="H4602">
        <f t="shared" si="523"/>
        <v>90175</v>
      </c>
      <c r="I4602" t="str">
        <f t="shared" si="525"/>
        <v>60001-100000</v>
      </c>
      <c r="O4602">
        <f t="shared" si="524"/>
        <v>24180.5</v>
      </c>
      <c r="P4602">
        <f t="shared" si="526"/>
        <v>74251.5</v>
      </c>
      <c r="Q4602">
        <f t="shared" si="527"/>
        <v>50071</v>
      </c>
      <c r="R4602">
        <f t="shared" si="528"/>
        <v>-50926</v>
      </c>
      <c r="S4602">
        <f t="shared" si="529"/>
        <v>149358</v>
      </c>
      <c r="T4602">
        <v>90175</v>
      </c>
    </row>
    <row r="4603" spans="1:20" ht="15" thickBot="1" x14ac:dyDescent="0.4">
      <c r="A4603">
        <v>127417</v>
      </c>
      <c r="B4603" s="2">
        <v>41872.497719907406</v>
      </c>
      <c r="C4603" t="s">
        <v>30</v>
      </c>
      <c r="D4603" t="s">
        <v>27</v>
      </c>
      <c r="E4603" s="6" t="s">
        <v>18</v>
      </c>
      <c r="F4603" t="s">
        <v>10</v>
      </c>
      <c r="G4603">
        <v>24365</v>
      </c>
      <c r="H4603">
        <f t="shared" si="523"/>
        <v>24365</v>
      </c>
      <c r="I4603" t="str">
        <f t="shared" si="525"/>
        <v>20001-40000</v>
      </c>
      <c r="O4603">
        <f t="shared" si="524"/>
        <v>24118</v>
      </c>
      <c r="P4603">
        <f t="shared" si="526"/>
        <v>74209.5</v>
      </c>
      <c r="Q4603">
        <f t="shared" si="527"/>
        <v>50091.5</v>
      </c>
      <c r="R4603">
        <f t="shared" si="528"/>
        <v>-51019.25</v>
      </c>
      <c r="S4603">
        <f t="shared" si="529"/>
        <v>149346.75</v>
      </c>
      <c r="T4603">
        <v>24365</v>
      </c>
    </row>
    <row r="4604" spans="1:20" ht="15" thickBot="1" x14ac:dyDescent="0.4">
      <c r="A4604">
        <v>553366</v>
      </c>
      <c r="B4604" s="2">
        <v>41830.713877314818</v>
      </c>
      <c r="C4604" t="s">
        <v>31</v>
      </c>
      <c r="D4604" t="s">
        <v>27</v>
      </c>
      <c r="E4604" s="6" t="s">
        <v>14</v>
      </c>
      <c r="F4604" t="s">
        <v>6</v>
      </c>
      <c r="G4604">
        <v>33107</v>
      </c>
      <c r="H4604">
        <f t="shared" si="523"/>
        <v>33107</v>
      </c>
      <c r="I4604" t="str">
        <f t="shared" si="525"/>
        <v>20001-40000</v>
      </c>
      <c r="O4604">
        <f t="shared" si="524"/>
        <v>24055.5</v>
      </c>
      <c r="P4604">
        <f t="shared" si="526"/>
        <v>74219.75</v>
      </c>
      <c r="Q4604">
        <f t="shared" si="527"/>
        <v>50164.25</v>
      </c>
      <c r="R4604">
        <f t="shared" si="528"/>
        <v>-51190.875</v>
      </c>
      <c r="S4604">
        <f t="shared" si="529"/>
        <v>149466.125</v>
      </c>
      <c r="T4604">
        <v>33107</v>
      </c>
    </row>
    <row r="4605" spans="1:20" ht="15" thickBot="1" x14ac:dyDescent="0.4">
      <c r="A4605">
        <v>365544</v>
      </c>
      <c r="B4605" s="2">
        <v>41839.539560185185</v>
      </c>
      <c r="C4605" t="s">
        <v>31</v>
      </c>
      <c r="D4605" t="s">
        <v>27</v>
      </c>
      <c r="E4605" s="6" t="s">
        <v>14</v>
      </c>
      <c r="F4605" t="s">
        <v>4</v>
      </c>
      <c r="G4605">
        <v>88392</v>
      </c>
      <c r="H4605">
        <f t="shared" si="523"/>
        <v>88392</v>
      </c>
      <c r="I4605" t="str">
        <f t="shared" si="525"/>
        <v>60001-100000</v>
      </c>
      <c r="O4605">
        <f t="shared" si="524"/>
        <v>23993</v>
      </c>
      <c r="P4605">
        <f t="shared" si="526"/>
        <v>74230</v>
      </c>
      <c r="Q4605">
        <f t="shared" si="527"/>
        <v>50237</v>
      </c>
      <c r="R4605">
        <f t="shared" si="528"/>
        <v>-51362.5</v>
      </c>
      <c r="S4605">
        <f t="shared" si="529"/>
        <v>149585.5</v>
      </c>
      <c r="T4605">
        <v>88392</v>
      </c>
    </row>
    <row r="4606" spans="1:20" ht="15" thickBot="1" x14ac:dyDescent="0.4">
      <c r="A4606">
        <v>214108</v>
      </c>
      <c r="B4606" s="2">
        <v>41839.539849537039</v>
      </c>
      <c r="C4606" t="s">
        <v>31</v>
      </c>
      <c r="D4606" t="s">
        <v>27</v>
      </c>
      <c r="E4606" s="6" t="s">
        <v>14</v>
      </c>
      <c r="F4606" t="s">
        <v>4</v>
      </c>
      <c r="G4606">
        <v>20588</v>
      </c>
      <c r="H4606">
        <f t="shared" si="523"/>
        <v>20588</v>
      </c>
      <c r="I4606" t="str">
        <f t="shared" si="525"/>
        <v>20001-40000</v>
      </c>
      <c r="O4606">
        <f t="shared" si="524"/>
        <v>23986.25</v>
      </c>
      <c r="P4606">
        <f t="shared" si="526"/>
        <v>74199.25</v>
      </c>
      <c r="Q4606">
        <f t="shared" si="527"/>
        <v>50213</v>
      </c>
      <c r="R4606">
        <f t="shared" si="528"/>
        <v>-51333.25</v>
      </c>
      <c r="S4606">
        <f t="shared" si="529"/>
        <v>149518.75</v>
      </c>
      <c r="T4606">
        <v>20588</v>
      </c>
    </row>
    <row r="4607" spans="1:20" ht="15" thickBot="1" x14ac:dyDescent="0.4">
      <c r="A4607">
        <v>784011</v>
      </c>
      <c r="B4607" s="2">
        <v>41794.39707175926</v>
      </c>
      <c r="C4607" t="s">
        <v>31</v>
      </c>
      <c r="D4607" t="s">
        <v>27</v>
      </c>
      <c r="E4607" s="6" t="s">
        <v>14</v>
      </c>
      <c r="F4607" t="s">
        <v>6</v>
      </c>
      <c r="G4607">
        <v>61893</v>
      </c>
      <c r="H4607">
        <f t="shared" si="523"/>
        <v>61893</v>
      </c>
      <c r="I4607" t="str">
        <f t="shared" si="525"/>
        <v>60001-100000</v>
      </c>
      <c r="O4607">
        <f t="shared" si="524"/>
        <v>24118</v>
      </c>
      <c r="P4607">
        <f t="shared" si="526"/>
        <v>74209.5</v>
      </c>
      <c r="Q4607">
        <f t="shared" si="527"/>
        <v>50091.5</v>
      </c>
      <c r="R4607">
        <f t="shared" si="528"/>
        <v>-51019.25</v>
      </c>
      <c r="S4607">
        <f t="shared" si="529"/>
        <v>149346.75</v>
      </c>
      <c r="T4607">
        <v>61893</v>
      </c>
    </row>
    <row r="4608" spans="1:20" ht="15" thickBot="1" x14ac:dyDescent="0.4">
      <c r="A4608">
        <v>138560</v>
      </c>
      <c r="B4608" s="2">
        <v>41794.399305555555</v>
      </c>
      <c r="C4608" t="s">
        <v>31</v>
      </c>
      <c r="D4608" t="s">
        <v>27</v>
      </c>
      <c r="E4608" s="6" t="s">
        <v>14</v>
      </c>
      <c r="F4608" t="s">
        <v>6</v>
      </c>
      <c r="G4608">
        <v>88308</v>
      </c>
      <c r="H4608">
        <f t="shared" si="523"/>
        <v>88308</v>
      </c>
      <c r="I4608" t="str">
        <f t="shared" si="525"/>
        <v>60001-100000</v>
      </c>
      <c r="O4608">
        <f t="shared" si="524"/>
        <v>24055.5</v>
      </c>
      <c r="P4608">
        <f t="shared" si="526"/>
        <v>74219.75</v>
      </c>
      <c r="Q4608">
        <f t="shared" si="527"/>
        <v>50164.25</v>
      </c>
      <c r="R4608">
        <f t="shared" si="528"/>
        <v>-51190.875</v>
      </c>
      <c r="S4608">
        <f t="shared" si="529"/>
        <v>149466.125</v>
      </c>
      <c r="T4608">
        <v>88308</v>
      </c>
    </row>
    <row r="4609" spans="1:20" ht="15" thickBot="1" x14ac:dyDescent="0.4">
      <c r="A4609">
        <v>123989</v>
      </c>
      <c r="B4609" s="2">
        <v>41872.380069444444</v>
      </c>
      <c r="C4609" t="s">
        <v>31</v>
      </c>
      <c r="D4609" t="s">
        <v>29</v>
      </c>
      <c r="E4609" s="6" t="s">
        <v>14</v>
      </c>
      <c r="F4609" t="s">
        <v>6</v>
      </c>
      <c r="G4609">
        <v>92448</v>
      </c>
      <c r="H4609">
        <f t="shared" si="523"/>
        <v>92448</v>
      </c>
      <c r="I4609" t="str">
        <f t="shared" si="525"/>
        <v>60001-100000</v>
      </c>
      <c r="O4609">
        <f t="shared" si="524"/>
        <v>23993</v>
      </c>
      <c r="P4609">
        <f t="shared" si="526"/>
        <v>74189</v>
      </c>
      <c r="Q4609">
        <f t="shared" si="527"/>
        <v>50196</v>
      </c>
      <c r="R4609">
        <f t="shared" si="528"/>
        <v>-51301</v>
      </c>
      <c r="S4609">
        <f t="shared" si="529"/>
        <v>149483</v>
      </c>
      <c r="T4609">
        <v>92448</v>
      </c>
    </row>
    <row r="4610" spans="1:20" ht="15" thickBot="1" x14ac:dyDescent="0.4">
      <c r="A4610">
        <v>487619</v>
      </c>
      <c r="B4610" s="2">
        <v>41872.380937499998</v>
      </c>
      <c r="C4610" t="s">
        <v>31</v>
      </c>
      <c r="D4610" t="s">
        <v>29</v>
      </c>
      <c r="E4610" s="6" t="s">
        <v>14</v>
      </c>
      <c r="F4610" t="s">
        <v>6</v>
      </c>
      <c r="G4610">
        <v>94371</v>
      </c>
      <c r="H4610">
        <f t="shared" ref="H4610:H4673" si="530">IF(OR(G4610 &lt; R4610, G4610 &gt; S4610), $O$1, G4610)</f>
        <v>94371</v>
      </c>
      <c r="I4610" t="str">
        <f t="shared" si="525"/>
        <v>60001-100000</v>
      </c>
      <c r="O4610">
        <f t="shared" ref="O4610:O4673" si="531">QUARTILE(G4610:G11777,1)</f>
        <v>23986.25</v>
      </c>
      <c r="P4610">
        <f t="shared" si="526"/>
        <v>74144</v>
      </c>
      <c r="Q4610">
        <f t="shared" si="527"/>
        <v>50157.75</v>
      </c>
      <c r="R4610">
        <f t="shared" si="528"/>
        <v>-51250.375</v>
      </c>
      <c r="S4610">
        <f t="shared" si="529"/>
        <v>149380.625</v>
      </c>
      <c r="T4610">
        <v>94371</v>
      </c>
    </row>
    <row r="4611" spans="1:20" ht="15" thickBot="1" x14ac:dyDescent="0.4">
      <c r="A4611">
        <v>466987</v>
      </c>
      <c r="B4611" s="2">
        <v>41872.382037037038</v>
      </c>
      <c r="C4611" t="s">
        <v>31</v>
      </c>
      <c r="D4611" t="s">
        <v>29</v>
      </c>
      <c r="E4611" s="6" t="s">
        <v>14</v>
      </c>
      <c r="F4611" t="s">
        <v>6</v>
      </c>
      <c r="G4611">
        <v>57736</v>
      </c>
      <c r="H4611">
        <f t="shared" si="530"/>
        <v>57736</v>
      </c>
      <c r="I4611" t="str">
        <f t="shared" ref="I4611:I4674" si="532">IF(H4611&lt;=20000,"0-20,000",IF(H4611&lt;=40000,"20001-40000",IF(H4611&lt;=60000,"40001-60000",IF(H4611&lt;=100000,"60001-100000","above 1 lakh"))))</f>
        <v>40001-60000</v>
      </c>
      <c r="O4611">
        <f t="shared" si="531"/>
        <v>23979.5</v>
      </c>
      <c r="P4611">
        <f t="shared" ref="P4611:P4674" si="533">QUARTILE(G4611:G11778,3)</f>
        <v>74086.5</v>
      </c>
      <c r="Q4611">
        <f t="shared" ref="Q4611:Q4674" si="534">P4611-O4611</f>
        <v>50107</v>
      </c>
      <c r="R4611">
        <f t="shared" ref="R4611:R4674" si="535">O4611-1.5*Q4611</f>
        <v>-51181</v>
      </c>
      <c r="S4611">
        <f t="shared" ref="S4611:S4674" si="536">P4611+1.5*Q4611</f>
        <v>149247</v>
      </c>
      <c r="T4611">
        <v>57736</v>
      </c>
    </row>
    <row r="4612" spans="1:20" ht="15" thickBot="1" x14ac:dyDescent="0.4">
      <c r="A4612">
        <v>335534</v>
      </c>
      <c r="B4612" s="2">
        <v>41774.569837962961</v>
      </c>
      <c r="C4612" t="s">
        <v>30</v>
      </c>
      <c r="D4612" t="s">
        <v>29</v>
      </c>
      <c r="E4612" s="6" t="s">
        <v>20</v>
      </c>
      <c r="F4612" t="s">
        <v>2</v>
      </c>
      <c r="G4612">
        <v>41420</v>
      </c>
      <c r="H4612">
        <f t="shared" si="530"/>
        <v>41420</v>
      </c>
      <c r="I4612" t="str">
        <f t="shared" si="532"/>
        <v>40001-60000</v>
      </c>
      <c r="O4612">
        <f t="shared" si="531"/>
        <v>23972.75</v>
      </c>
      <c r="P4612">
        <f t="shared" si="533"/>
        <v>74107.75</v>
      </c>
      <c r="Q4612">
        <f t="shared" si="534"/>
        <v>50135</v>
      </c>
      <c r="R4612">
        <f t="shared" si="535"/>
        <v>-51229.75</v>
      </c>
      <c r="S4612">
        <f t="shared" si="536"/>
        <v>149310.25</v>
      </c>
      <c r="T4612">
        <v>41420</v>
      </c>
    </row>
    <row r="4613" spans="1:20" ht="15" thickBot="1" x14ac:dyDescent="0.4">
      <c r="A4613">
        <v>497423</v>
      </c>
      <c r="B4613" s="2">
        <v>41774.570439814815</v>
      </c>
      <c r="C4613" t="s">
        <v>31</v>
      </c>
      <c r="D4613" t="s">
        <v>29</v>
      </c>
      <c r="E4613" s="6" t="s">
        <v>20</v>
      </c>
      <c r="F4613" t="s">
        <v>2</v>
      </c>
      <c r="G4613">
        <v>59654</v>
      </c>
      <c r="H4613">
        <f t="shared" si="530"/>
        <v>59654</v>
      </c>
      <c r="I4613" t="str">
        <f t="shared" si="532"/>
        <v>40001-60000</v>
      </c>
      <c r="O4613">
        <f t="shared" si="531"/>
        <v>23966</v>
      </c>
      <c r="P4613">
        <f t="shared" si="533"/>
        <v>74129</v>
      </c>
      <c r="Q4613">
        <f t="shared" si="534"/>
        <v>50163</v>
      </c>
      <c r="R4613">
        <f t="shared" si="535"/>
        <v>-51278.5</v>
      </c>
      <c r="S4613">
        <f t="shared" si="536"/>
        <v>149373.5</v>
      </c>
      <c r="T4613">
        <v>59654</v>
      </c>
    </row>
    <row r="4614" spans="1:20" ht="15" thickBot="1" x14ac:dyDescent="0.4">
      <c r="A4614">
        <v>623846</v>
      </c>
      <c r="B4614" s="2">
        <v>41786.432673611111</v>
      </c>
      <c r="C4614" t="s">
        <v>31</v>
      </c>
      <c r="D4614" t="s">
        <v>27</v>
      </c>
      <c r="E4614" s="6" t="s">
        <v>20</v>
      </c>
      <c r="F4614" t="s">
        <v>2</v>
      </c>
      <c r="G4614">
        <v>95127</v>
      </c>
      <c r="H4614">
        <f t="shared" si="530"/>
        <v>95127</v>
      </c>
      <c r="I4614" t="str">
        <f t="shared" si="532"/>
        <v>60001-100000</v>
      </c>
      <c r="O4614">
        <f t="shared" si="531"/>
        <v>23945</v>
      </c>
      <c r="P4614">
        <f t="shared" si="533"/>
        <v>74144</v>
      </c>
      <c r="Q4614">
        <f t="shared" si="534"/>
        <v>50199</v>
      </c>
      <c r="R4614">
        <f t="shared" si="535"/>
        <v>-51353.5</v>
      </c>
      <c r="S4614">
        <f t="shared" si="536"/>
        <v>149442.5</v>
      </c>
      <c r="T4614">
        <v>95127</v>
      </c>
    </row>
    <row r="4615" spans="1:20" ht="15" thickBot="1" x14ac:dyDescent="0.4">
      <c r="A4615">
        <v>648615</v>
      </c>
      <c r="B4615" s="2">
        <v>41786.432962962965</v>
      </c>
      <c r="C4615" t="s">
        <v>31</v>
      </c>
      <c r="D4615" t="s">
        <v>27</v>
      </c>
      <c r="E4615" s="6" t="s">
        <v>20</v>
      </c>
      <c r="F4615" t="s">
        <v>2</v>
      </c>
      <c r="G4615">
        <v>25246</v>
      </c>
      <c r="H4615">
        <f t="shared" si="530"/>
        <v>25246</v>
      </c>
      <c r="I4615" t="str">
        <f t="shared" si="532"/>
        <v>20001-40000</v>
      </c>
      <c r="O4615">
        <f t="shared" si="531"/>
        <v>23924</v>
      </c>
      <c r="P4615">
        <f t="shared" si="533"/>
        <v>74086.5</v>
      </c>
      <c r="Q4615">
        <f t="shared" si="534"/>
        <v>50162.5</v>
      </c>
      <c r="R4615">
        <f t="shared" si="535"/>
        <v>-51319.75</v>
      </c>
      <c r="S4615">
        <f t="shared" si="536"/>
        <v>149330.25</v>
      </c>
      <c r="T4615">
        <v>25246</v>
      </c>
    </row>
    <row r="4616" spans="1:20" ht="15" thickBot="1" x14ac:dyDescent="0.4">
      <c r="A4616">
        <v>935227</v>
      </c>
      <c r="B4616" s="2">
        <v>41801.616041666668</v>
      </c>
      <c r="C4616" t="s">
        <v>31</v>
      </c>
      <c r="D4616" t="s">
        <v>29</v>
      </c>
      <c r="E4616" s="6" t="s">
        <v>20</v>
      </c>
      <c r="F4616" t="s">
        <v>2</v>
      </c>
      <c r="G4616">
        <v>86970</v>
      </c>
      <c r="H4616">
        <f t="shared" si="530"/>
        <v>86970</v>
      </c>
      <c r="I4616" t="str">
        <f t="shared" si="532"/>
        <v>60001-100000</v>
      </c>
      <c r="O4616">
        <f t="shared" si="531"/>
        <v>23903</v>
      </c>
      <c r="P4616">
        <f t="shared" si="533"/>
        <v>74107.75</v>
      </c>
      <c r="Q4616">
        <f t="shared" si="534"/>
        <v>50204.75</v>
      </c>
      <c r="R4616">
        <f t="shared" si="535"/>
        <v>-51404.125</v>
      </c>
      <c r="S4616">
        <f t="shared" si="536"/>
        <v>149414.875</v>
      </c>
      <c r="T4616">
        <v>86970</v>
      </c>
    </row>
    <row r="4617" spans="1:20" ht="15" thickBot="1" x14ac:dyDescent="0.4">
      <c r="A4617">
        <v>257181</v>
      </c>
      <c r="B4617" s="2">
        <v>41807.666180555556</v>
      </c>
      <c r="C4617" t="s">
        <v>31</v>
      </c>
      <c r="D4617" t="s">
        <v>29</v>
      </c>
      <c r="E4617" s="6" t="s">
        <v>20</v>
      </c>
      <c r="F4617" t="s">
        <v>2</v>
      </c>
      <c r="G4617">
        <v>62814</v>
      </c>
      <c r="H4617">
        <f t="shared" si="530"/>
        <v>62814</v>
      </c>
      <c r="I4617" t="str">
        <f t="shared" si="532"/>
        <v>60001-100000</v>
      </c>
      <c r="O4617">
        <f t="shared" si="531"/>
        <v>23882</v>
      </c>
      <c r="P4617">
        <f t="shared" si="533"/>
        <v>74044</v>
      </c>
      <c r="Q4617">
        <f t="shared" si="534"/>
        <v>50162</v>
      </c>
      <c r="R4617">
        <f t="shared" si="535"/>
        <v>-51361</v>
      </c>
      <c r="S4617">
        <f t="shared" si="536"/>
        <v>149287</v>
      </c>
      <c r="T4617">
        <v>62814</v>
      </c>
    </row>
    <row r="4618" spans="1:20" ht="15" thickBot="1" x14ac:dyDescent="0.4">
      <c r="A4618">
        <v>162517</v>
      </c>
      <c r="B4618" s="2">
        <v>41809.484606481485</v>
      </c>
      <c r="C4618" t="s">
        <v>31</v>
      </c>
      <c r="D4618" t="s">
        <v>27</v>
      </c>
      <c r="E4618" s="6" t="s">
        <v>20</v>
      </c>
      <c r="F4618" t="s">
        <v>2</v>
      </c>
      <c r="G4618">
        <v>61601</v>
      </c>
      <c r="H4618">
        <f t="shared" si="530"/>
        <v>61601</v>
      </c>
      <c r="I4618" t="str">
        <f t="shared" si="532"/>
        <v>60001-100000</v>
      </c>
      <c r="O4618">
        <f t="shared" si="531"/>
        <v>23881.25</v>
      </c>
      <c r="P4618">
        <f t="shared" si="533"/>
        <v>74065.25</v>
      </c>
      <c r="Q4618">
        <f t="shared" si="534"/>
        <v>50184</v>
      </c>
      <c r="R4618">
        <f t="shared" si="535"/>
        <v>-51394.75</v>
      </c>
      <c r="S4618">
        <f t="shared" si="536"/>
        <v>149341.25</v>
      </c>
      <c r="T4618">
        <v>61601</v>
      </c>
    </row>
    <row r="4619" spans="1:20" ht="15" thickBot="1" x14ac:dyDescent="0.4">
      <c r="A4619">
        <v>33827</v>
      </c>
      <c r="B4619" s="2">
        <v>41810.688368055555</v>
      </c>
      <c r="C4619" t="s">
        <v>31</v>
      </c>
      <c r="D4619" t="s">
        <v>27</v>
      </c>
      <c r="E4619" s="6" t="s">
        <v>20</v>
      </c>
      <c r="F4619" t="s">
        <v>2</v>
      </c>
      <c r="G4619">
        <v>30364</v>
      </c>
      <c r="H4619">
        <f t="shared" si="530"/>
        <v>30364</v>
      </c>
      <c r="I4619" t="str">
        <f t="shared" si="532"/>
        <v>20001-40000</v>
      </c>
      <c r="O4619">
        <f t="shared" si="531"/>
        <v>23880.5</v>
      </c>
      <c r="P4619">
        <f t="shared" si="533"/>
        <v>74086.5</v>
      </c>
      <c r="Q4619">
        <f t="shared" si="534"/>
        <v>50206</v>
      </c>
      <c r="R4619">
        <f t="shared" si="535"/>
        <v>-51428.5</v>
      </c>
      <c r="S4619">
        <f t="shared" si="536"/>
        <v>149395.5</v>
      </c>
      <c r="T4619">
        <v>30364</v>
      </c>
    </row>
    <row r="4620" spans="1:20" ht="15" thickBot="1" x14ac:dyDescent="0.4">
      <c r="A4620">
        <v>584822</v>
      </c>
      <c r="B4620" s="2">
        <v>41816.642326388886</v>
      </c>
      <c r="C4620" t="s">
        <v>31</v>
      </c>
      <c r="D4620" t="s">
        <v>27</v>
      </c>
      <c r="E4620" s="6" t="s">
        <v>20</v>
      </c>
      <c r="F4620" t="s">
        <v>2</v>
      </c>
      <c r="G4620">
        <v>19994</v>
      </c>
      <c r="H4620">
        <f t="shared" si="530"/>
        <v>19994</v>
      </c>
      <c r="I4620" t="str">
        <f t="shared" si="532"/>
        <v>0-20,000</v>
      </c>
      <c r="O4620">
        <f t="shared" si="531"/>
        <v>23879.75</v>
      </c>
      <c r="P4620">
        <f t="shared" si="533"/>
        <v>74107.75</v>
      </c>
      <c r="Q4620">
        <f t="shared" si="534"/>
        <v>50228</v>
      </c>
      <c r="R4620">
        <f t="shared" si="535"/>
        <v>-51462.25</v>
      </c>
      <c r="S4620">
        <f t="shared" si="536"/>
        <v>149449.75</v>
      </c>
      <c r="T4620">
        <v>19994</v>
      </c>
    </row>
    <row r="4621" spans="1:20" ht="15" thickBot="1" x14ac:dyDescent="0.4">
      <c r="A4621">
        <v>377801</v>
      </c>
      <c r="B4621" s="2">
        <v>41816.640069444446</v>
      </c>
      <c r="C4621" t="s">
        <v>31</v>
      </c>
      <c r="D4621" t="s">
        <v>29</v>
      </c>
      <c r="E4621" s="6" t="s">
        <v>20</v>
      </c>
      <c r="F4621" t="s">
        <v>2</v>
      </c>
      <c r="G4621">
        <v>46108</v>
      </c>
      <c r="H4621">
        <f t="shared" si="530"/>
        <v>46108</v>
      </c>
      <c r="I4621" t="str">
        <f t="shared" si="532"/>
        <v>40001-60000</v>
      </c>
      <c r="O4621">
        <f t="shared" si="531"/>
        <v>23882</v>
      </c>
      <c r="P4621">
        <f t="shared" si="533"/>
        <v>74129</v>
      </c>
      <c r="Q4621">
        <f t="shared" si="534"/>
        <v>50247</v>
      </c>
      <c r="R4621">
        <f t="shared" si="535"/>
        <v>-51488.5</v>
      </c>
      <c r="S4621">
        <f t="shared" si="536"/>
        <v>149499.5</v>
      </c>
      <c r="T4621">
        <v>46108</v>
      </c>
    </row>
    <row r="4622" spans="1:20" ht="15" thickBot="1" x14ac:dyDescent="0.4">
      <c r="A4622">
        <v>987281</v>
      </c>
      <c r="B4622" s="2">
        <v>41818.470567129632</v>
      </c>
      <c r="C4622" t="s">
        <v>31</v>
      </c>
      <c r="D4622" t="s">
        <v>29</v>
      </c>
      <c r="E4622" s="6" t="s">
        <v>20</v>
      </c>
      <c r="F4622" t="s">
        <v>2</v>
      </c>
      <c r="G4622">
        <v>46500</v>
      </c>
      <c r="H4622">
        <f t="shared" si="530"/>
        <v>46500</v>
      </c>
      <c r="I4622" t="str">
        <f t="shared" si="532"/>
        <v>40001-60000</v>
      </c>
      <c r="O4622">
        <f t="shared" si="531"/>
        <v>23881.25</v>
      </c>
      <c r="P4622">
        <f t="shared" si="533"/>
        <v>74144</v>
      </c>
      <c r="Q4622">
        <f t="shared" si="534"/>
        <v>50262.75</v>
      </c>
      <c r="R4622">
        <f t="shared" si="535"/>
        <v>-51512.875</v>
      </c>
      <c r="S4622">
        <f t="shared" si="536"/>
        <v>149538.125</v>
      </c>
      <c r="T4622">
        <v>46500</v>
      </c>
    </row>
    <row r="4623" spans="1:20" ht="15" thickBot="1" x14ac:dyDescent="0.4">
      <c r="A4623">
        <v>308343</v>
      </c>
      <c r="B4623" s="2">
        <v>41872.396851851852</v>
      </c>
      <c r="C4623" t="s">
        <v>31</v>
      </c>
      <c r="D4623" t="s">
        <v>27</v>
      </c>
      <c r="E4623" s="6" t="s">
        <v>12</v>
      </c>
      <c r="F4623" t="s">
        <v>4</v>
      </c>
      <c r="G4623">
        <v>11330</v>
      </c>
      <c r="H4623">
        <f t="shared" si="530"/>
        <v>11330</v>
      </c>
      <c r="I4623" t="str">
        <f t="shared" si="532"/>
        <v>0-20,000</v>
      </c>
      <c r="O4623">
        <f t="shared" si="531"/>
        <v>23880.5</v>
      </c>
      <c r="P4623">
        <f t="shared" si="533"/>
        <v>74159</v>
      </c>
      <c r="Q4623">
        <f t="shared" si="534"/>
        <v>50278.5</v>
      </c>
      <c r="R4623">
        <f t="shared" si="535"/>
        <v>-51537.25</v>
      </c>
      <c r="S4623">
        <f t="shared" si="536"/>
        <v>149576.75</v>
      </c>
      <c r="T4623">
        <v>11330</v>
      </c>
    </row>
    <row r="4624" spans="1:20" ht="15" thickBot="1" x14ac:dyDescent="0.4">
      <c r="A4624">
        <v>490160</v>
      </c>
      <c r="B4624" s="2">
        <v>41879.397615740738</v>
      </c>
      <c r="C4624" t="s">
        <v>31</v>
      </c>
      <c r="D4624" t="s">
        <v>27</v>
      </c>
      <c r="E4624" s="6" t="s">
        <v>12</v>
      </c>
      <c r="F4624" t="s">
        <v>4</v>
      </c>
      <c r="G4624">
        <v>95546</v>
      </c>
      <c r="H4624">
        <f t="shared" si="530"/>
        <v>95546</v>
      </c>
      <c r="I4624" t="str">
        <f t="shared" si="532"/>
        <v>60001-100000</v>
      </c>
      <c r="O4624">
        <f t="shared" si="531"/>
        <v>23903</v>
      </c>
      <c r="P4624">
        <f t="shared" si="533"/>
        <v>74174</v>
      </c>
      <c r="Q4624">
        <f t="shared" si="534"/>
        <v>50271</v>
      </c>
      <c r="R4624">
        <f t="shared" si="535"/>
        <v>-51503.5</v>
      </c>
      <c r="S4624">
        <f t="shared" si="536"/>
        <v>149580.5</v>
      </c>
      <c r="T4624">
        <v>95546</v>
      </c>
    </row>
    <row r="4625" spans="1:20" ht="15" thickBot="1" x14ac:dyDescent="0.4">
      <c r="A4625">
        <v>984313</v>
      </c>
      <c r="B4625" s="2">
        <v>41806.393738425926</v>
      </c>
      <c r="C4625" t="s">
        <v>31</v>
      </c>
      <c r="D4625" t="s">
        <v>27</v>
      </c>
      <c r="E4625" s="6" t="s">
        <v>12</v>
      </c>
      <c r="F4625" t="s">
        <v>10</v>
      </c>
      <c r="G4625">
        <v>33967</v>
      </c>
      <c r="H4625">
        <f t="shared" si="530"/>
        <v>33967</v>
      </c>
      <c r="I4625" t="str">
        <f t="shared" si="532"/>
        <v>20001-40000</v>
      </c>
      <c r="O4625">
        <f t="shared" si="531"/>
        <v>23882</v>
      </c>
      <c r="P4625">
        <f t="shared" si="533"/>
        <v>74129</v>
      </c>
      <c r="Q4625">
        <f t="shared" si="534"/>
        <v>50247</v>
      </c>
      <c r="R4625">
        <f t="shared" si="535"/>
        <v>-51488.5</v>
      </c>
      <c r="S4625">
        <f t="shared" si="536"/>
        <v>149499.5</v>
      </c>
      <c r="T4625">
        <v>33967</v>
      </c>
    </row>
    <row r="4626" spans="1:20" ht="15" thickBot="1" x14ac:dyDescent="0.4">
      <c r="A4626">
        <v>58039</v>
      </c>
      <c r="B4626" s="2">
        <v>41808.40452546296</v>
      </c>
      <c r="C4626" t="s">
        <v>31</v>
      </c>
      <c r="D4626" t="s">
        <v>28</v>
      </c>
      <c r="E4626" s="6" t="s">
        <v>12</v>
      </c>
      <c r="F4626" t="s">
        <v>10</v>
      </c>
      <c r="G4626">
        <v>34157</v>
      </c>
      <c r="H4626">
        <f t="shared" si="530"/>
        <v>34157</v>
      </c>
      <c r="I4626" t="str">
        <f t="shared" si="532"/>
        <v>20001-40000</v>
      </c>
      <c r="O4626">
        <f t="shared" si="531"/>
        <v>23881.25</v>
      </c>
      <c r="P4626">
        <f t="shared" si="533"/>
        <v>74144</v>
      </c>
      <c r="Q4626">
        <f t="shared" si="534"/>
        <v>50262.75</v>
      </c>
      <c r="R4626">
        <f t="shared" si="535"/>
        <v>-51512.875</v>
      </c>
      <c r="S4626">
        <f t="shared" si="536"/>
        <v>149538.125</v>
      </c>
      <c r="T4626">
        <v>34157</v>
      </c>
    </row>
    <row r="4627" spans="1:20" ht="15" thickBot="1" x14ac:dyDescent="0.4">
      <c r="A4627">
        <v>920958</v>
      </c>
      <c r="B4627" s="2">
        <v>41879.397662037038</v>
      </c>
      <c r="C4627" t="s">
        <v>31</v>
      </c>
      <c r="D4627" t="s">
        <v>27</v>
      </c>
      <c r="E4627" s="6" t="s">
        <v>12</v>
      </c>
      <c r="F4627" t="s">
        <v>10</v>
      </c>
      <c r="G4627">
        <v>11869</v>
      </c>
      <c r="H4627">
        <f t="shared" si="530"/>
        <v>11869</v>
      </c>
      <c r="I4627" t="str">
        <f t="shared" si="532"/>
        <v>0-20,000</v>
      </c>
      <c r="O4627">
        <f t="shared" si="531"/>
        <v>23880.5</v>
      </c>
      <c r="P4627">
        <f t="shared" si="533"/>
        <v>74159</v>
      </c>
      <c r="Q4627">
        <f t="shared" si="534"/>
        <v>50278.5</v>
      </c>
      <c r="R4627">
        <f t="shared" si="535"/>
        <v>-51537.25</v>
      </c>
      <c r="S4627">
        <f t="shared" si="536"/>
        <v>149576.75</v>
      </c>
      <c r="T4627">
        <v>11869</v>
      </c>
    </row>
    <row r="4628" spans="1:20" ht="15" thickBot="1" x14ac:dyDescent="0.4">
      <c r="A4628">
        <v>737902</v>
      </c>
      <c r="B4628" s="2">
        <v>41879.398530092592</v>
      </c>
      <c r="C4628" t="s">
        <v>30</v>
      </c>
      <c r="D4628" t="s">
        <v>29</v>
      </c>
      <c r="E4628" s="6" t="s">
        <v>12</v>
      </c>
      <c r="F4628" t="s">
        <v>10</v>
      </c>
      <c r="G4628">
        <v>42892</v>
      </c>
      <c r="H4628">
        <f t="shared" si="530"/>
        <v>42892</v>
      </c>
      <c r="I4628" t="str">
        <f t="shared" si="532"/>
        <v>40001-60000</v>
      </c>
      <c r="O4628">
        <f t="shared" si="531"/>
        <v>23903</v>
      </c>
      <c r="P4628">
        <f t="shared" si="533"/>
        <v>74174</v>
      </c>
      <c r="Q4628">
        <f t="shared" si="534"/>
        <v>50271</v>
      </c>
      <c r="R4628">
        <f t="shared" si="535"/>
        <v>-51503.5</v>
      </c>
      <c r="S4628">
        <f t="shared" si="536"/>
        <v>149580.5</v>
      </c>
      <c r="T4628">
        <v>42892</v>
      </c>
    </row>
    <row r="4629" spans="1:20" ht="15" thickBot="1" x14ac:dyDescent="0.4">
      <c r="A4629">
        <v>598001</v>
      </c>
      <c r="B4629" s="2">
        <v>41802.397083333337</v>
      </c>
      <c r="C4629" t="s">
        <v>30</v>
      </c>
      <c r="D4629" t="s">
        <v>27</v>
      </c>
      <c r="E4629" s="6" t="s">
        <v>17</v>
      </c>
      <c r="F4629" t="s">
        <v>6</v>
      </c>
      <c r="G4629">
        <v>30152</v>
      </c>
      <c r="H4629">
        <f t="shared" si="530"/>
        <v>30152</v>
      </c>
      <c r="I4629" t="str">
        <f t="shared" si="532"/>
        <v>20001-40000</v>
      </c>
      <c r="O4629">
        <f t="shared" si="531"/>
        <v>23882</v>
      </c>
      <c r="P4629">
        <f t="shared" si="533"/>
        <v>74189</v>
      </c>
      <c r="Q4629">
        <f t="shared" si="534"/>
        <v>50307</v>
      </c>
      <c r="R4629">
        <f t="shared" si="535"/>
        <v>-51578.5</v>
      </c>
      <c r="S4629">
        <f t="shared" si="536"/>
        <v>149649.5</v>
      </c>
      <c r="T4629">
        <v>30152</v>
      </c>
    </row>
    <row r="4630" spans="1:20" ht="15" thickBot="1" x14ac:dyDescent="0.4">
      <c r="A4630">
        <v>997474</v>
      </c>
      <c r="B4630" s="2">
        <v>41823.399004629631</v>
      </c>
      <c r="C4630" t="s">
        <v>31</v>
      </c>
      <c r="D4630" t="s">
        <v>27</v>
      </c>
      <c r="E4630" s="6" t="s">
        <v>17</v>
      </c>
      <c r="F4630" t="s">
        <v>2</v>
      </c>
      <c r="G4630">
        <v>13143</v>
      </c>
      <c r="H4630">
        <f t="shared" si="530"/>
        <v>13143</v>
      </c>
      <c r="I4630" t="str">
        <f t="shared" si="532"/>
        <v>0-20,000</v>
      </c>
      <c r="O4630">
        <f t="shared" si="531"/>
        <v>23881.25</v>
      </c>
      <c r="P4630">
        <f t="shared" si="533"/>
        <v>74199.25</v>
      </c>
      <c r="Q4630">
        <f t="shared" si="534"/>
        <v>50318</v>
      </c>
      <c r="R4630">
        <f t="shared" si="535"/>
        <v>-51595.75</v>
      </c>
      <c r="S4630">
        <f t="shared" si="536"/>
        <v>149676.25</v>
      </c>
      <c r="T4630">
        <v>13143</v>
      </c>
    </row>
    <row r="4631" spans="1:20" ht="15" thickBot="1" x14ac:dyDescent="0.4">
      <c r="A4631">
        <v>146332</v>
      </c>
      <c r="B4631" s="2">
        <v>41823.399328703701</v>
      </c>
      <c r="C4631" t="s">
        <v>31</v>
      </c>
      <c r="D4631" t="s">
        <v>27</v>
      </c>
      <c r="E4631" s="6" t="s">
        <v>17</v>
      </c>
      <c r="F4631" t="s">
        <v>2</v>
      </c>
      <c r="G4631">
        <v>36283</v>
      </c>
      <c r="H4631">
        <f t="shared" si="530"/>
        <v>36283</v>
      </c>
      <c r="I4631" t="str">
        <f t="shared" si="532"/>
        <v>20001-40000</v>
      </c>
      <c r="O4631">
        <f t="shared" si="531"/>
        <v>23924</v>
      </c>
      <c r="P4631">
        <f t="shared" si="533"/>
        <v>74209.5</v>
      </c>
      <c r="Q4631">
        <f t="shared" si="534"/>
        <v>50285.5</v>
      </c>
      <c r="R4631">
        <f t="shared" si="535"/>
        <v>-51504.25</v>
      </c>
      <c r="S4631">
        <f t="shared" si="536"/>
        <v>149637.75</v>
      </c>
      <c r="T4631">
        <v>36283</v>
      </c>
    </row>
    <row r="4632" spans="1:20" ht="15" thickBot="1" x14ac:dyDescent="0.4">
      <c r="A4632">
        <v>485005</v>
      </c>
      <c r="B4632" s="2">
        <v>41835.678437499999</v>
      </c>
      <c r="C4632" t="s">
        <v>31</v>
      </c>
      <c r="D4632" t="s">
        <v>28</v>
      </c>
      <c r="E4632" s="6" t="s">
        <v>17</v>
      </c>
      <c r="F4632" t="s">
        <v>2</v>
      </c>
      <c r="G4632">
        <v>47503</v>
      </c>
      <c r="H4632">
        <f t="shared" si="530"/>
        <v>47503</v>
      </c>
      <c r="I4632" t="str">
        <f t="shared" si="532"/>
        <v>40001-60000</v>
      </c>
      <c r="O4632">
        <f t="shared" si="531"/>
        <v>23903</v>
      </c>
      <c r="P4632">
        <f t="shared" si="533"/>
        <v>74219.75</v>
      </c>
      <c r="Q4632">
        <f t="shared" si="534"/>
        <v>50316.75</v>
      </c>
      <c r="R4632">
        <f t="shared" si="535"/>
        <v>-51572.125</v>
      </c>
      <c r="S4632">
        <f t="shared" si="536"/>
        <v>149694.875</v>
      </c>
      <c r="T4632">
        <v>47503</v>
      </c>
    </row>
    <row r="4633" spans="1:20" ht="15" thickBot="1" x14ac:dyDescent="0.4">
      <c r="A4633">
        <v>133581</v>
      </c>
      <c r="B4633" s="2">
        <v>41835.678761574076</v>
      </c>
      <c r="C4633" t="s">
        <v>31</v>
      </c>
      <c r="D4633" t="s">
        <v>28</v>
      </c>
      <c r="E4633" s="6" t="s">
        <v>17</v>
      </c>
      <c r="F4633" t="s">
        <v>2</v>
      </c>
      <c r="G4633">
        <v>49877</v>
      </c>
      <c r="H4633">
        <f t="shared" si="530"/>
        <v>49877</v>
      </c>
      <c r="I4633" t="str">
        <f t="shared" si="532"/>
        <v>40001-60000</v>
      </c>
      <c r="O4633">
        <f t="shared" si="531"/>
        <v>23882</v>
      </c>
      <c r="P4633">
        <f t="shared" si="533"/>
        <v>74230</v>
      </c>
      <c r="Q4633">
        <f t="shared" si="534"/>
        <v>50348</v>
      </c>
      <c r="R4633">
        <f t="shared" si="535"/>
        <v>-51640</v>
      </c>
      <c r="S4633">
        <f t="shared" si="536"/>
        <v>149752</v>
      </c>
      <c r="T4633">
        <v>49877</v>
      </c>
    </row>
    <row r="4634" spans="1:20" ht="15" thickBot="1" x14ac:dyDescent="0.4">
      <c r="A4634">
        <v>14318</v>
      </c>
      <c r="B4634" s="2">
        <v>41879.397048611114</v>
      </c>
      <c r="C4634" t="s">
        <v>31</v>
      </c>
      <c r="D4634" t="s">
        <v>29</v>
      </c>
      <c r="E4634" s="6" t="s">
        <v>17</v>
      </c>
      <c r="F4634" t="s">
        <v>2</v>
      </c>
      <c r="G4634">
        <v>5223</v>
      </c>
      <c r="H4634">
        <f t="shared" si="530"/>
        <v>5223</v>
      </c>
      <c r="I4634" t="str">
        <f t="shared" si="532"/>
        <v>0-20,000</v>
      </c>
      <c r="O4634">
        <f t="shared" si="531"/>
        <v>23881.25</v>
      </c>
      <c r="P4634">
        <f t="shared" si="533"/>
        <v>74251.5</v>
      </c>
      <c r="Q4634">
        <f t="shared" si="534"/>
        <v>50370.25</v>
      </c>
      <c r="R4634">
        <f t="shared" si="535"/>
        <v>-51674.125</v>
      </c>
      <c r="S4634">
        <f t="shared" si="536"/>
        <v>149806.875</v>
      </c>
      <c r="T4634">
        <v>5223</v>
      </c>
    </row>
    <row r="4635" spans="1:20" ht="15" thickBot="1" x14ac:dyDescent="0.4">
      <c r="A4635">
        <v>541632</v>
      </c>
      <c r="B4635" s="2">
        <v>41831.397280092591</v>
      </c>
      <c r="C4635" t="s">
        <v>31</v>
      </c>
      <c r="D4635" t="s">
        <v>27</v>
      </c>
      <c r="E4635" s="6" t="s">
        <v>18</v>
      </c>
      <c r="F4635" t="s">
        <v>10</v>
      </c>
      <c r="G4635">
        <v>56674</v>
      </c>
      <c r="H4635">
        <f t="shared" si="530"/>
        <v>56674</v>
      </c>
      <c r="I4635" t="str">
        <f t="shared" si="532"/>
        <v>40001-60000</v>
      </c>
      <c r="O4635">
        <f t="shared" si="531"/>
        <v>23924</v>
      </c>
      <c r="P4635">
        <f t="shared" si="533"/>
        <v>74273</v>
      </c>
      <c r="Q4635">
        <f t="shared" si="534"/>
        <v>50349</v>
      </c>
      <c r="R4635">
        <f t="shared" si="535"/>
        <v>-51599.5</v>
      </c>
      <c r="S4635">
        <f t="shared" si="536"/>
        <v>149796.5</v>
      </c>
      <c r="T4635">
        <v>56674</v>
      </c>
    </row>
    <row r="4636" spans="1:20" ht="15" thickBot="1" x14ac:dyDescent="0.4">
      <c r="A4636">
        <v>426385</v>
      </c>
      <c r="B4636" s="2">
        <v>41796.331747685188</v>
      </c>
      <c r="C4636" t="s">
        <v>30</v>
      </c>
      <c r="D4636" t="s">
        <v>27</v>
      </c>
      <c r="E4636" s="6" t="s">
        <v>15</v>
      </c>
      <c r="F4636" t="s">
        <v>6</v>
      </c>
      <c r="G4636">
        <v>83497</v>
      </c>
      <c r="H4636">
        <f t="shared" si="530"/>
        <v>83497</v>
      </c>
      <c r="I4636" t="str">
        <f t="shared" si="532"/>
        <v>60001-100000</v>
      </c>
      <c r="O4636">
        <f t="shared" si="531"/>
        <v>23903</v>
      </c>
      <c r="P4636">
        <f t="shared" si="533"/>
        <v>74294.5</v>
      </c>
      <c r="Q4636">
        <f t="shared" si="534"/>
        <v>50391.5</v>
      </c>
      <c r="R4636">
        <f t="shared" si="535"/>
        <v>-51684.25</v>
      </c>
      <c r="S4636">
        <f t="shared" si="536"/>
        <v>149881.75</v>
      </c>
      <c r="T4636">
        <v>83497</v>
      </c>
    </row>
    <row r="4637" spans="1:20" ht="15" thickBot="1" x14ac:dyDescent="0.4">
      <c r="A4637">
        <v>115018</v>
      </c>
      <c r="B4637" s="2">
        <v>41764.397511574076</v>
      </c>
      <c r="C4637" t="s">
        <v>31</v>
      </c>
      <c r="D4637" t="s">
        <v>27</v>
      </c>
      <c r="E4637" s="6" t="s">
        <v>20</v>
      </c>
      <c r="F4637" t="s">
        <v>6</v>
      </c>
      <c r="G4637">
        <v>68941</v>
      </c>
      <c r="H4637">
        <f t="shared" si="530"/>
        <v>68941</v>
      </c>
      <c r="I4637" t="str">
        <f t="shared" si="532"/>
        <v>60001-100000</v>
      </c>
      <c r="O4637">
        <f t="shared" si="531"/>
        <v>23882</v>
      </c>
      <c r="P4637">
        <f t="shared" si="533"/>
        <v>74230</v>
      </c>
      <c r="Q4637">
        <f t="shared" si="534"/>
        <v>50348</v>
      </c>
      <c r="R4637">
        <f t="shared" si="535"/>
        <v>-51640</v>
      </c>
      <c r="S4637">
        <f t="shared" si="536"/>
        <v>149752</v>
      </c>
      <c r="T4637">
        <v>68941</v>
      </c>
    </row>
    <row r="4638" spans="1:20" ht="15" thickBot="1" x14ac:dyDescent="0.4">
      <c r="A4638">
        <v>16456</v>
      </c>
      <c r="B4638" s="2">
        <v>41764.397905092592</v>
      </c>
      <c r="C4638" t="s">
        <v>31</v>
      </c>
      <c r="D4638" t="s">
        <v>27</v>
      </c>
      <c r="E4638" s="6" t="s">
        <v>20</v>
      </c>
      <c r="F4638" t="s">
        <v>6</v>
      </c>
      <c r="G4638">
        <v>54974</v>
      </c>
      <c r="H4638">
        <f t="shared" si="530"/>
        <v>54974</v>
      </c>
      <c r="I4638" t="str">
        <f t="shared" si="532"/>
        <v>40001-60000</v>
      </c>
      <c r="O4638">
        <f t="shared" si="531"/>
        <v>23881.25</v>
      </c>
      <c r="P4638">
        <f t="shared" si="533"/>
        <v>74251.5</v>
      </c>
      <c r="Q4638">
        <f t="shared" si="534"/>
        <v>50370.25</v>
      </c>
      <c r="R4638">
        <f t="shared" si="535"/>
        <v>-51674.125</v>
      </c>
      <c r="S4638">
        <f t="shared" si="536"/>
        <v>149806.875</v>
      </c>
      <c r="T4638">
        <v>54974</v>
      </c>
    </row>
    <row r="4639" spans="1:20" ht="15" thickBot="1" x14ac:dyDescent="0.4">
      <c r="A4639">
        <v>532766</v>
      </c>
      <c r="B4639" s="2">
        <v>41866.695115740738</v>
      </c>
      <c r="C4639" t="s">
        <v>30</v>
      </c>
      <c r="D4639" t="s">
        <v>27</v>
      </c>
      <c r="E4639" s="6" t="s">
        <v>17</v>
      </c>
      <c r="F4639" t="s">
        <v>2</v>
      </c>
      <c r="G4639">
        <v>19391</v>
      </c>
      <c r="H4639">
        <f t="shared" si="530"/>
        <v>19391</v>
      </c>
      <c r="I4639" t="str">
        <f t="shared" si="532"/>
        <v>0-20,000</v>
      </c>
      <c r="O4639">
        <f t="shared" si="531"/>
        <v>23880.5</v>
      </c>
      <c r="P4639">
        <f t="shared" si="533"/>
        <v>74273</v>
      </c>
      <c r="Q4639">
        <f t="shared" si="534"/>
        <v>50392.5</v>
      </c>
      <c r="R4639">
        <f t="shared" si="535"/>
        <v>-51708.25</v>
      </c>
      <c r="S4639">
        <f t="shared" si="536"/>
        <v>149861.75</v>
      </c>
      <c r="T4639">
        <v>19391</v>
      </c>
    </row>
    <row r="4640" spans="1:20" ht="15" thickBot="1" x14ac:dyDescent="0.4">
      <c r="A4640">
        <v>228278</v>
      </c>
      <c r="B4640" s="2">
        <v>41868.557280092595</v>
      </c>
      <c r="C4640" t="s">
        <v>31</v>
      </c>
      <c r="D4640" t="s">
        <v>27</v>
      </c>
      <c r="E4640" s="6" t="s">
        <v>17</v>
      </c>
      <c r="F4640" t="s">
        <v>2</v>
      </c>
      <c r="G4640">
        <v>90747</v>
      </c>
      <c r="H4640">
        <f t="shared" si="530"/>
        <v>90747</v>
      </c>
      <c r="I4640" t="str">
        <f t="shared" si="532"/>
        <v>60001-100000</v>
      </c>
      <c r="O4640">
        <f t="shared" si="531"/>
        <v>23903</v>
      </c>
      <c r="P4640">
        <f t="shared" si="533"/>
        <v>74294.5</v>
      </c>
      <c r="Q4640">
        <f t="shared" si="534"/>
        <v>50391.5</v>
      </c>
      <c r="R4640">
        <f t="shared" si="535"/>
        <v>-51684.25</v>
      </c>
      <c r="S4640">
        <f t="shared" si="536"/>
        <v>149881.75</v>
      </c>
      <c r="T4640">
        <v>90747</v>
      </c>
    </row>
    <row r="4641" spans="1:20" ht="15" thickBot="1" x14ac:dyDescent="0.4">
      <c r="A4641">
        <v>996910</v>
      </c>
      <c r="B4641" s="2">
        <v>41868.558020833334</v>
      </c>
      <c r="C4641" t="s">
        <v>31</v>
      </c>
      <c r="D4641" t="s">
        <v>29</v>
      </c>
      <c r="E4641" s="6" t="s">
        <v>17</v>
      </c>
      <c r="F4641" t="s">
        <v>2</v>
      </c>
      <c r="G4641">
        <v>76895</v>
      </c>
      <c r="H4641">
        <f t="shared" si="530"/>
        <v>76895</v>
      </c>
      <c r="I4641" t="str">
        <f t="shared" si="532"/>
        <v>60001-100000</v>
      </c>
      <c r="O4641">
        <f t="shared" si="531"/>
        <v>23882</v>
      </c>
      <c r="P4641">
        <f t="shared" si="533"/>
        <v>74230</v>
      </c>
      <c r="Q4641">
        <f t="shared" si="534"/>
        <v>50348</v>
      </c>
      <c r="R4641">
        <f t="shared" si="535"/>
        <v>-51640</v>
      </c>
      <c r="S4641">
        <f t="shared" si="536"/>
        <v>149752</v>
      </c>
      <c r="T4641">
        <v>76895</v>
      </c>
    </row>
    <row r="4642" spans="1:20" ht="15" thickBot="1" x14ac:dyDescent="0.4">
      <c r="A4642">
        <v>737589</v>
      </c>
      <c r="B4642" s="2">
        <v>41868.558807870373</v>
      </c>
      <c r="C4642" t="s">
        <v>31</v>
      </c>
      <c r="D4642" t="s">
        <v>27</v>
      </c>
      <c r="E4642" s="6" t="s">
        <v>17</v>
      </c>
      <c r="F4642" t="s">
        <v>2</v>
      </c>
      <c r="G4642">
        <v>91905</v>
      </c>
      <c r="H4642">
        <f t="shared" si="530"/>
        <v>91905</v>
      </c>
      <c r="I4642" t="str">
        <f t="shared" si="532"/>
        <v>60001-100000</v>
      </c>
      <c r="O4642">
        <f t="shared" si="531"/>
        <v>23881.25</v>
      </c>
      <c r="P4642">
        <f t="shared" si="533"/>
        <v>74199.25</v>
      </c>
      <c r="Q4642">
        <f t="shared" si="534"/>
        <v>50318</v>
      </c>
      <c r="R4642">
        <f t="shared" si="535"/>
        <v>-51595.75</v>
      </c>
      <c r="S4642">
        <f t="shared" si="536"/>
        <v>149676.25</v>
      </c>
      <c r="T4642">
        <v>91905</v>
      </c>
    </row>
    <row r="4643" spans="1:20" ht="15" thickBot="1" x14ac:dyDescent="0.4">
      <c r="A4643">
        <v>350567</v>
      </c>
      <c r="B4643" s="2">
        <v>41868.557824074072</v>
      </c>
      <c r="C4643" t="s">
        <v>31</v>
      </c>
      <c r="D4643" t="s">
        <v>28</v>
      </c>
      <c r="E4643" s="6" t="s">
        <v>17</v>
      </c>
      <c r="F4643" t="s">
        <v>2</v>
      </c>
      <c r="G4643">
        <v>35972</v>
      </c>
      <c r="H4643">
        <f t="shared" si="530"/>
        <v>35972</v>
      </c>
      <c r="I4643" t="str">
        <f t="shared" si="532"/>
        <v>20001-40000</v>
      </c>
      <c r="O4643">
        <f t="shared" si="531"/>
        <v>23880.5</v>
      </c>
      <c r="P4643">
        <f t="shared" si="533"/>
        <v>74159</v>
      </c>
      <c r="Q4643">
        <f t="shared" si="534"/>
        <v>50278.5</v>
      </c>
      <c r="R4643">
        <f t="shared" si="535"/>
        <v>-51537.25</v>
      </c>
      <c r="S4643">
        <f t="shared" si="536"/>
        <v>149576.75</v>
      </c>
      <c r="T4643">
        <v>35972</v>
      </c>
    </row>
    <row r="4644" spans="1:20" ht="15" thickBot="1" x14ac:dyDescent="0.4">
      <c r="A4644">
        <v>935580</v>
      </c>
      <c r="B4644" s="2">
        <v>41801.323506944442</v>
      </c>
      <c r="C4644" t="s">
        <v>31</v>
      </c>
      <c r="D4644" t="s">
        <v>27</v>
      </c>
      <c r="E4644" s="6" t="s">
        <v>17</v>
      </c>
      <c r="F4644" t="s">
        <v>4</v>
      </c>
      <c r="G4644">
        <v>75137</v>
      </c>
      <c r="H4644">
        <f t="shared" si="530"/>
        <v>75137</v>
      </c>
      <c r="I4644" t="str">
        <f t="shared" si="532"/>
        <v>60001-100000</v>
      </c>
      <c r="O4644">
        <f t="shared" si="531"/>
        <v>23879.75</v>
      </c>
      <c r="P4644">
        <f t="shared" si="533"/>
        <v>74174</v>
      </c>
      <c r="Q4644">
        <f t="shared" si="534"/>
        <v>50294.25</v>
      </c>
      <c r="R4644">
        <f t="shared" si="535"/>
        <v>-51561.625</v>
      </c>
      <c r="S4644">
        <f t="shared" si="536"/>
        <v>149615.375</v>
      </c>
      <c r="T4644">
        <v>75137</v>
      </c>
    </row>
    <row r="4645" spans="1:20" ht="15" thickBot="1" x14ac:dyDescent="0.4">
      <c r="A4645">
        <v>998478</v>
      </c>
      <c r="B4645" s="2">
        <v>41810.407789351855</v>
      </c>
      <c r="C4645" t="s">
        <v>31</v>
      </c>
      <c r="D4645" t="s">
        <v>27</v>
      </c>
      <c r="E4645" s="6" t="s">
        <v>17</v>
      </c>
      <c r="F4645" t="s">
        <v>4</v>
      </c>
      <c r="G4645">
        <v>5143</v>
      </c>
      <c r="H4645">
        <f t="shared" si="530"/>
        <v>5143</v>
      </c>
      <c r="I4645" t="str">
        <f t="shared" si="532"/>
        <v>0-20,000</v>
      </c>
      <c r="O4645">
        <f t="shared" si="531"/>
        <v>23879</v>
      </c>
      <c r="P4645">
        <f t="shared" si="533"/>
        <v>74129</v>
      </c>
      <c r="Q4645">
        <f t="shared" si="534"/>
        <v>50250</v>
      </c>
      <c r="R4645">
        <f t="shared" si="535"/>
        <v>-51496</v>
      </c>
      <c r="S4645">
        <f t="shared" si="536"/>
        <v>149504</v>
      </c>
      <c r="T4645">
        <v>5143</v>
      </c>
    </row>
    <row r="4646" spans="1:20" ht="15" thickBot="1" x14ac:dyDescent="0.4">
      <c r="A4646">
        <v>563648</v>
      </c>
      <c r="B4646" s="2">
        <v>41810.408541666664</v>
      </c>
      <c r="C4646" t="s">
        <v>31</v>
      </c>
      <c r="D4646" t="s">
        <v>27</v>
      </c>
      <c r="E4646" s="6" t="s">
        <v>17</v>
      </c>
      <c r="F4646" t="s">
        <v>4</v>
      </c>
      <c r="G4646">
        <v>26508</v>
      </c>
      <c r="H4646">
        <f t="shared" si="530"/>
        <v>26508</v>
      </c>
      <c r="I4646" t="str">
        <f t="shared" si="532"/>
        <v>20001-40000</v>
      </c>
      <c r="O4646">
        <f t="shared" si="531"/>
        <v>23881.25</v>
      </c>
      <c r="P4646">
        <f t="shared" si="533"/>
        <v>74144</v>
      </c>
      <c r="Q4646">
        <f t="shared" si="534"/>
        <v>50262.75</v>
      </c>
      <c r="R4646">
        <f t="shared" si="535"/>
        <v>-51512.875</v>
      </c>
      <c r="S4646">
        <f t="shared" si="536"/>
        <v>149538.125</v>
      </c>
      <c r="T4646">
        <v>26508</v>
      </c>
    </row>
    <row r="4647" spans="1:20" ht="15" thickBot="1" x14ac:dyDescent="0.4">
      <c r="A4647">
        <v>531055</v>
      </c>
      <c r="B4647" s="2">
        <v>41812.576689814814</v>
      </c>
      <c r="C4647" t="s">
        <v>31</v>
      </c>
      <c r="D4647" t="s">
        <v>29</v>
      </c>
      <c r="E4647" s="6" t="s">
        <v>17</v>
      </c>
      <c r="F4647" t="s">
        <v>4</v>
      </c>
      <c r="G4647">
        <v>24791</v>
      </c>
      <c r="H4647">
        <f t="shared" si="530"/>
        <v>24791</v>
      </c>
      <c r="I4647" t="str">
        <f t="shared" si="532"/>
        <v>20001-40000</v>
      </c>
      <c r="O4647">
        <f t="shared" si="531"/>
        <v>23880.5</v>
      </c>
      <c r="P4647">
        <f t="shared" si="533"/>
        <v>74159</v>
      </c>
      <c r="Q4647">
        <f t="shared" si="534"/>
        <v>50278.5</v>
      </c>
      <c r="R4647">
        <f t="shared" si="535"/>
        <v>-51537.25</v>
      </c>
      <c r="S4647">
        <f t="shared" si="536"/>
        <v>149576.75</v>
      </c>
      <c r="T4647">
        <v>24791</v>
      </c>
    </row>
    <row r="4648" spans="1:20" ht="15" thickBot="1" x14ac:dyDescent="0.4">
      <c r="A4648">
        <v>755156</v>
      </c>
      <c r="B4648" s="2">
        <v>41824.436620370368</v>
      </c>
      <c r="C4648" t="s">
        <v>30</v>
      </c>
      <c r="D4648" t="s">
        <v>29</v>
      </c>
      <c r="E4648" s="6" t="s">
        <v>17</v>
      </c>
      <c r="F4648" t="s">
        <v>4</v>
      </c>
      <c r="G4648">
        <v>39818</v>
      </c>
      <c r="H4648">
        <f t="shared" si="530"/>
        <v>39818</v>
      </c>
      <c r="I4648" t="str">
        <f t="shared" si="532"/>
        <v>20001-40000</v>
      </c>
      <c r="O4648">
        <f t="shared" si="531"/>
        <v>23879.75</v>
      </c>
      <c r="P4648">
        <f t="shared" si="533"/>
        <v>74174</v>
      </c>
      <c r="Q4648">
        <f t="shared" si="534"/>
        <v>50294.25</v>
      </c>
      <c r="R4648">
        <f t="shared" si="535"/>
        <v>-51561.625</v>
      </c>
      <c r="S4648">
        <f t="shared" si="536"/>
        <v>149615.375</v>
      </c>
      <c r="T4648">
        <v>39818</v>
      </c>
    </row>
    <row r="4649" spans="1:20" ht="15" thickBot="1" x14ac:dyDescent="0.4">
      <c r="A4649">
        <v>709538</v>
      </c>
      <c r="B4649" s="2">
        <v>41824.439259259256</v>
      </c>
      <c r="C4649" t="s">
        <v>31</v>
      </c>
      <c r="D4649" t="s">
        <v>29</v>
      </c>
      <c r="E4649" s="6" t="s">
        <v>17</v>
      </c>
      <c r="F4649" t="s">
        <v>4</v>
      </c>
      <c r="G4649">
        <v>9733</v>
      </c>
      <c r="H4649">
        <f t="shared" si="530"/>
        <v>9733</v>
      </c>
      <c r="I4649" t="str">
        <f t="shared" si="532"/>
        <v>0-20,000</v>
      </c>
      <c r="O4649">
        <f t="shared" si="531"/>
        <v>23879</v>
      </c>
      <c r="P4649">
        <f t="shared" si="533"/>
        <v>74189</v>
      </c>
      <c r="Q4649">
        <f t="shared" si="534"/>
        <v>50310</v>
      </c>
      <c r="R4649">
        <f t="shared" si="535"/>
        <v>-51586</v>
      </c>
      <c r="S4649">
        <f t="shared" si="536"/>
        <v>149654</v>
      </c>
      <c r="T4649">
        <v>9733</v>
      </c>
    </row>
    <row r="4650" spans="1:20" ht="15" thickBot="1" x14ac:dyDescent="0.4">
      <c r="A4650">
        <v>233897</v>
      </c>
      <c r="B4650" s="2">
        <v>41824.442546296297</v>
      </c>
      <c r="C4650" t="s">
        <v>31</v>
      </c>
      <c r="D4650" t="s">
        <v>29</v>
      </c>
      <c r="E4650" s="6" t="s">
        <v>17</v>
      </c>
      <c r="F4650" t="s">
        <v>4</v>
      </c>
      <c r="G4650">
        <v>8237</v>
      </c>
      <c r="H4650">
        <f t="shared" si="530"/>
        <v>8237</v>
      </c>
      <c r="I4650" t="str">
        <f t="shared" si="532"/>
        <v>0-20,000</v>
      </c>
      <c r="O4650">
        <f t="shared" si="531"/>
        <v>23881.25</v>
      </c>
      <c r="P4650">
        <f t="shared" si="533"/>
        <v>74199.25</v>
      </c>
      <c r="Q4650">
        <f t="shared" si="534"/>
        <v>50318</v>
      </c>
      <c r="R4650">
        <f t="shared" si="535"/>
        <v>-51595.75</v>
      </c>
      <c r="S4650">
        <f t="shared" si="536"/>
        <v>149676.25</v>
      </c>
      <c r="T4650">
        <v>8237</v>
      </c>
    </row>
    <row r="4651" spans="1:20" ht="15" thickBot="1" x14ac:dyDescent="0.4">
      <c r="A4651">
        <v>757668</v>
      </c>
      <c r="B4651" s="2">
        <v>41807.397002314814</v>
      </c>
      <c r="C4651" t="s">
        <v>31</v>
      </c>
      <c r="D4651" t="s">
        <v>27</v>
      </c>
      <c r="E4651" s="6" t="s">
        <v>20</v>
      </c>
      <c r="F4651" t="s">
        <v>2</v>
      </c>
      <c r="G4651">
        <v>74917</v>
      </c>
      <c r="H4651">
        <f t="shared" si="530"/>
        <v>74917</v>
      </c>
      <c r="I4651" t="str">
        <f t="shared" si="532"/>
        <v>60001-100000</v>
      </c>
      <c r="O4651">
        <f t="shared" si="531"/>
        <v>23924</v>
      </c>
      <c r="P4651">
        <f t="shared" si="533"/>
        <v>74209.5</v>
      </c>
      <c r="Q4651">
        <f t="shared" si="534"/>
        <v>50285.5</v>
      </c>
      <c r="R4651">
        <f t="shared" si="535"/>
        <v>-51504.25</v>
      </c>
      <c r="S4651">
        <f t="shared" si="536"/>
        <v>149637.75</v>
      </c>
      <c r="T4651">
        <v>74917</v>
      </c>
    </row>
    <row r="4652" spans="1:20" ht="15" thickBot="1" x14ac:dyDescent="0.4">
      <c r="A4652">
        <v>137775</v>
      </c>
      <c r="B4652" s="2">
        <v>41835.396990740737</v>
      </c>
      <c r="C4652" t="s">
        <v>31</v>
      </c>
      <c r="D4652" t="s">
        <v>27</v>
      </c>
      <c r="E4652" s="6" t="s">
        <v>20</v>
      </c>
      <c r="F4652" t="s">
        <v>2</v>
      </c>
      <c r="G4652">
        <v>75705</v>
      </c>
      <c r="H4652">
        <f t="shared" si="530"/>
        <v>75705</v>
      </c>
      <c r="I4652" t="str">
        <f t="shared" si="532"/>
        <v>60001-100000</v>
      </c>
      <c r="O4652">
        <f t="shared" si="531"/>
        <v>23903</v>
      </c>
      <c r="P4652">
        <f t="shared" si="533"/>
        <v>74174</v>
      </c>
      <c r="Q4652">
        <f t="shared" si="534"/>
        <v>50271</v>
      </c>
      <c r="R4652">
        <f t="shared" si="535"/>
        <v>-51503.5</v>
      </c>
      <c r="S4652">
        <f t="shared" si="536"/>
        <v>149580.5</v>
      </c>
      <c r="T4652">
        <v>75705</v>
      </c>
    </row>
    <row r="4653" spans="1:20" ht="15" thickBot="1" x14ac:dyDescent="0.4">
      <c r="A4653">
        <v>889336</v>
      </c>
      <c r="B4653" s="2">
        <v>41855.525983796295</v>
      </c>
      <c r="C4653" t="s">
        <v>31</v>
      </c>
      <c r="D4653" t="s">
        <v>27</v>
      </c>
      <c r="E4653" s="6" t="s">
        <v>20</v>
      </c>
      <c r="F4653" t="s">
        <v>2</v>
      </c>
      <c r="G4653">
        <v>16637</v>
      </c>
      <c r="H4653">
        <f t="shared" si="530"/>
        <v>16637</v>
      </c>
      <c r="I4653" t="str">
        <f t="shared" si="532"/>
        <v>0-20,000</v>
      </c>
      <c r="O4653">
        <f t="shared" si="531"/>
        <v>23882</v>
      </c>
      <c r="P4653">
        <f t="shared" si="533"/>
        <v>74129</v>
      </c>
      <c r="Q4653">
        <f t="shared" si="534"/>
        <v>50247</v>
      </c>
      <c r="R4653">
        <f t="shared" si="535"/>
        <v>-51488.5</v>
      </c>
      <c r="S4653">
        <f t="shared" si="536"/>
        <v>149499.5</v>
      </c>
      <c r="T4653">
        <v>16637</v>
      </c>
    </row>
    <row r="4654" spans="1:20" ht="15" thickBot="1" x14ac:dyDescent="0.4">
      <c r="A4654">
        <v>860049</v>
      </c>
      <c r="B4654" s="2">
        <v>41835.397245370368</v>
      </c>
      <c r="C4654" t="s">
        <v>31</v>
      </c>
      <c r="D4654" t="s">
        <v>27</v>
      </c>
      <c r="E4654" s="6" t="s">
        <v>14</v>
      </c>
      <c r="F4654" t="s">
        <v>6</v>
      </c>
      <c r="G4654">
        <v>81002</v>
      </c>
      <c r="H4654">
        <f t="shared" si="530"/>
        <v>81002</v>
      </c>
      <c r="I4654" t="str">
        <f t="shared" si="532"/>
        <v>60001-100000</v>
      </c>
      <c r="O4654">
        <f t="shared" si="531"/>
        <v>23945</v>
      </c>
      <c r="P4654">
        <f t="shared" si="533"/>
        <v>74144</v>
      </c>
      <c r="Q4654">
        <f t="shared" si="534"/>
        <v>50199</v>
      </c>
      <c r="R4654">
        <f t="shared" si="535"/>
        <v>-51353.5</v>
      </c>
      <c r="S4654">
        <f t="shared" si="536"/>
        <v>149442.5</v>
      </c>
      <c r="T4654">
        <v>81002</v>
      </c>
    </row>
    <row r="4655" spans="1:20" ht="15" thickBot="1" x14ac:dyDescent="0.4">
      <c r="A4655">
        <v>608169</v>
      </c>
      <c r="B4655" s="2">
        <v>41835.397349537037</v>
      </c>
      <c r="C4655" t="s">
        <v>31</v>
      </c>
      <c r="D4655" t="s">
        <v>27</v>
      </c>
      <c r="E4655" s="6" t="s">
        <v>15</v>
      </c>
      <c r="F4655" t="s">
        <v>1</v>
      </c>
      <c r="G4655">
        <v>17544</v>
      </c>
      <c r="H4655">
        <f t="shared" si="530"/>
        <v>17544</v>
      </c>
      <c r="I4655" t="str">
        <f t="shared" si="532"/>
        <v>0-20,000</v>
      </c>
      <c r="O4655">
        <f t="shared" si="531"/>
        <v>23924</v>
      </c>
      <c r="P4655">
        <f t="shared" si="533"/>
        <v>74086.5</v>
      </c>
      <c r="Q4655">
        <f t="shared" si="534"/>
        <v>50162.5</v>
      </c>
      <c r="R4655">
        <f t="shared" si="535"/>
        <v>-51319.75</v>
      </c>
      <c r="S4655">
        <f t="shared" si="536"/>
        <v>149330.25</v>
      </c>
      <c r="T4655">
        <v>17544</v>
      </c>
    </row>
    <row r="4656" spans="1:20" ht="15" thickBot="1" x14ac:dyDescent="0.4">
      <c r="A4656">
        <v>255806</v>
      </c>
      <c r="B4656" s="2">
        <v>41852.547719907408</v>
      </c>
      <c r="C4656" t="s">
        <v>31</v>
      </c>
      <c r="D4656" t="s">
        <v>27</v>
      </c>
      <c r="E4656" s="6" t="s">
        <v>15</v>
      </c>
      <c r="F4656" t="s">
        <v>1</v>
      </c>
      <c r="G4656">
        <v>61950</v>
      </c>
      <c r="H4656">
        <f t="shared" si="530"/>
        <v>61950</v>
      </c>
      <c r="I4656" t="str">
        <f t="shared" si="532"/>
        <v>60001-100000</v>
      </c>
      <c r="O4656">
        <f t="shared" si="531"/>
        <v>23972.75</v>
      </c>
      <c r="P4656">
        <f t="shared" si="533"/>
        <v>74107.75</v>
      </c>
      <c r="Q4656">
        <f t="shared" si="534"/>
        <v>50135</v>
      </c>
      <c r="R4656">
        <f t="shared" si="535"/>
        <v>-51229.75</v>
      </c>
      <c r="S4656">
        <f t="shared" si="536"/>
        <v>149310.25</v>
      </c>
      <c r="T4656">
        <v>61950</v>
      </c>
    </row>
    <row r="4657" spans="1:20" ht="15" thickBot="1" x14ac:dyDescent="0.4">
      <c r="A4657">
        <v>39931</v>
      </c>
      <c r="B4657" s="2">
        <v>41852.548090277778</v>
      </c>
      <c r="C4657" t="s">
        <v>30</v>
      </c>
      <c r="D4657" t="s">
        <v>27</v>
      </c>
      <c r="E4657" s="6" t="s">
        <v>15</v>
      </c>
      <c r="F4657" t="s">
        <v>1</v>
      </c>
      <c r="G4657">
        <v>95200</v>
      </c>
      <c r="H4657">
        <f t="shared" si="530"/>
        <v>95200</v>
      </c>
      <c r="I4657" t="str">
        <f t="shared" si="532"/>
        <v>60001-100000</v>
      </c>
      <c r="O4657">
        <f t="shared" si="531"/>
        <v>23966</v>
      </c>
      <c r="P4657">
        <f t="shared" si="533"/>
        <v>74129</v>
      </c>
      <c r="Q4657">
        <f t="shared" si="534"/>
        <v>50163</v>
      </c>
      <c r="R4657">
        <f t="shared" si="535"/>
        <v>-51278.5</v>
      </c>
      <c r="S4657">
        <f t="shared" si="536"/>
        <v>149373.5</v>
      </c>
      <c r="T4657">
        <v>95200</v>
      </c>
    </row>
    <row r="4658" spans="1:20" ht="15" thickBot="1" x14ac:dyDescent="0.4">
      <c r="A4658">
        <v>633002</v>
      </c>
      <c r="B4658" s="2">
        <v>41793.402187500003</v>
      </c>
      <c r="C4658" t="s">
        <v>31</v>
      </c>
      <c r="D4658" t="s">
        <v>29</v>
      </c>
      <c r="E4658" s="6" t="s">
        <v>20</v>
      </c>
      <c r="F4658" t="s">
        <v>10</v>
      </c>
      <c r="G4658">
        <v>79867</v>
      </c>
      <c r="H4658">
        <f t="shared" si="530"/>
        <v>79867</v>
      </c>
      <c r="I4658" t="str">
        <f t="shared" si="532"/>
        <v>60001-100000</v>
      </c>
      <c r="O4658">
        <f t="shared" si="531"/>
        <v>23945</v>
      </c>
      <c r="P4658">
        <f t="shared" si="533"/>
        <v>74065.25</v>
      </c>
      <c r="Q4658">
        <f t="shared" si="534"/>
        <v>50120.25</v>
      </c>
      <c r="R4658">
        <f t="shared" si="535"/>
        <v>-51235.375</v>
      </c>
      <c r="S4658">
        <f t="shared" si="536"/>
        <v>149245.625</v>
      </c>
      <c r="T4658">
        <v>79867</v>
      </c>
    </row>
    <row r="4659" spans="1:20" ht="15" thickBot="1" x14ac:dyDescent="0.4">
      <c r="A4659">
        <v>934713</v>
      </c>
      <c r="B4659" s="2">
        <v>41793.402812499997</v>
      </c>
      <c r="C4659" t="s">
        <v>30</v>
      </c>
      <c r="D4659" t="s">
        <v>29</v>
      </c>
      <c r="E4659" s="6" t="s">
        <v>20</v>
      </c>
      <c r="F4659" t="s">
        <v>10</v>
      </c>
      <c r="G4659">
        <v>86588</v>
      </c>
      <c r="H4659">
        <f t="shared" si="530"/>
        <v>86588</v>
      </c>
      <c r="I4659" t="str">
        <f t="shared" si="532"/>
        <v>60001-100000</v>
      </c>
      <c r="O4659">
        <f t="shared" si="531"/>
        <v>23924</v>
      </c>
      <c r="P4659">
        <f t="shared" si="533"/>
        <v>74016.5</v>
      </c>
      <c r="Q4659">
        <f t="shared" si="534"/>
        <v>50092.5</v>
      </c>
      <c r="R4659">
        <f t="shared" si="535"/>
        <v>-51214.75</v>
      </c>
      <c r="S4659">
        <f t="shared" si="536"/>
        <v>149155.25</v>
      </c>
      <c r="T4659">
        <v>86588</v>
      </c>
    </row>
    <row r="4660" spans="1:20" ht="15" thickBot="1" x14ac:dyDescent="0.4">
      <c r="A4660">
        <v>355348</v>
      </c>
      <c r="B4660" s="2">
        <v>41793.403900462959</v>
      </c>
      <c r="C4660" t="s">
        <v>31</v>
      </c>
      <c r="D4660" t="s">
        <v>29</v>
      </c>
      <c r="E4660" s="6" t="s">
        <v>20</v>
      </c>
      <c r="F4660" t="s">
        <v>10</v>
      </c>
      <c r="G4660">
        <v>69691</v>
      </c>
      <c r="H4660">
        <f t="shared" si="530"/>
        <v>69691</v>
      </c>
      <c r="I4660" t="str">
        <f t="shared" si="532"/>
        <v>60001-100000</v>
      </c>
      <c r="O4660">
        <f t="shared" si="531"/>
        <v>23903</v>
      </c>
      <c r="P4660">
        <f t="shared" si="533"/>
        <v>73986.5</v>
      </c>
      <c r="Q4660">
        <f t="shared" si="534"/>
        <v>50083.5</v>
      </c>
      <c r="R4660">
        <f t="shared" si="535"/>
        <v>-51222.25</v>
      </c>
      <c r="S4660">
        <f t="shared" si="536"/>
        <v>149111.75</v>
      </c>
      <c r="T4660">
        <v>69691</v>
      </c>
    </row>
    <row r="4661" spans="1:20" ht="15" thickBot="1" x14ac:dyDescent="0.4">
      <c r="A4661">
        <v>624692</v>
      </c>
      <c r="B4661" s="2">
        <v>41793.404166666667</v>
      </c>
      <c r="C4661" t="s">
        <v>31</v>
      </c>
      <c r="D4661" t="s">
        <v>29</v>
      </c>
      <c r="E4661" s="6" t="s">
        <v>20</v>
      </c>
      <c r="F4661" t="s">
        <v>10</v>
      </c>
      <c r="G4661">
        <v>54152</v>
      </c>
      <c r="H4661">
        <f t="shared" si="530"/>
        <v>54152</v>
      </c>
      <c r="I4661" t="str">
        <f t="shared" si="532"/>
        <v>40001-60000</v>
      </c>
      <c r="O4661">
        <f t="shared" si="531"/>
        <v>23882</v>
      </c>
      <c r="P4661">
        <f t="shared" si="533"/>
        <v>73989</v>
      </c>
      <c r="Q4661">
        <f t="shared" si="534"/>
        <v>50107</v>
      </c>
      <c r="R4661">
        <f t="shared" si="535"/>
        <v>-51278.5</v>
      </c>
      <c r="S4661">
        <f t="shared" si="536"/>
        <v>149149.5</v>
      </c>
      <c r="T4661">
        <v>54152</v>
      </c>
    </row>
    <row r="4662" spans="1:20" ht="15" thickBot="1" x14ac:dyDescent="0.4">
      <c r="A4662">
        <v>462488</v>
      </c>
      <c r="B4662" s="2">
        <v>41793.404618055552</v>
      </c>
      <c r="C4662" t="s">
        <v>31</v>
      </c>
      <c r="D4662" t="s">
        <v>27</v>
      </c>
      <c r="E4662" s="6" t="s">
        <v>20</v>
      </c>
      <c r="F4662" t="s">
        <v>10</v>
      </c>
      <c r="G4662">
        <v>81412</v>
      </c>
      <c r="H4662">
        <f t="shared" si="530"/>
        <v>81412</v>
      </c>
      <c r="I4662" t="str">
        <f t="shared" si="532"/>
        <v>60001-100000</v>
      </c>
      <c r="O4662">
        <f t="shared" si="531"/>
        <v>23881.25</v>
      </c>
      <c r="P4662">
        <f t="shared" si="533"/>
        <v>74002.75</v>
      </c>
      <c r="Q4662">
        <f t="shared" si="534"/>
        <v>50121.5</v>
      </c>
      <c r="R4662">
        <f t="shared" si="535"/>
        <v>-51301</v>
      </c>
      <c r="S4662">
        <f t="shared" si="536"/>
        <v>149185</v>
      </c>
      <c r="T4662">
        <v>81412</v>
      </c>
    </row>
    <row r="4663" spans="1:20" ht="15" thickBot="1" x14ac:dyDescent="0.4">
      <c r="A4663">
        <v>800056</v>
      </c>
      <c r="B4663" s="2">
        <v>41793.4062037037</v>
      </c>
      <c r="C4663" t="s">
        <v>30</v>
      </c>
      <c r="D4663" t="s">
        <v>27</v>
      </c>
      <c r="E4663" s="6" t="s">
        <v>20</v>
      </c>
      <c r="F4663" t="s">
        <v>10</v>
      </c>
      <c r="G4663">
        <v>36888</v>
      </c>
      <c r="H4663">
        <f t="shared" si="530"/>
        <v>36888</v>
      </c>
      <c r="I4663" t="str">
        <f t="shared" si="532"/>
        <v>20001-40000</v>
      </c>
      <c r="O4663">
        <f t="shared" si="531"/>
        <v>23880.5</v>
      </c>
      <c r="P4663">
        <f t="shared" si="533"/>
        <v>73984</v>
      </c>
      <c r="Q4663">
        <f t="shared" si="534"/>
        <v>50103.5</v>
      </c>
      <c r="R4663">
        <f t="shared" si="535"/>
        <v>-51274.75</v>
      </c>
      <c r="S4663">
        <f t="shared" si="536"/>
        <v>149139.25</v>
      </c>
      <c r="T4663">
        <v>36888</v>
      </c>
    </row>
    <row r="4664" spans="1:20" ht="15" thickBot="1" x14ac:dyDescent="0.4">
      <c r="A4664">
        <v>459590</v>
      </c>
      <c r="B4664" s="2">
        <v>41764.785624999997</v>
      </c>
      <c r="C4664" t="s">
        <v>31</v>
      </c>
      <c r="D4664" t="s">
        <v>27</v>
      </c>
      <c r="E4664" s="6" t="s">
        <v>20</v>
      </c>
      <c r="F4664" t="s">
        <v>1</v>
      </c>
      <c r="G4664">
        <v>4448</v>
      </c>
      <c r="H4664">
        <f t="shared" si="530"/>
        <v>4448</v>
      </c>
      <c r="I4664" t="str">
        <f t="shared" si="532"/>
        <v>0-20,000</v>
      </c>
      <c r="O4664">
        <f t="shared" si="531"/>
        <v>23879.75</v>
      </c>
      <c r="P4664">
        <f t="shared" si="533"/>
        <v>73986.5</v>
      </c>
      <c r="Q4664">
        <f t="shared" si="534"/>
        <v>50106.75</v>
      </c>
      <c r="R4664">
        <f t="shared" si="535"/>
        <v>-51280.375</v>
      </c>
      <c r="S4664">
        <f t="shared" si="536"/>
        <v>149146.625</v>
      </c>
      <c r="T4664">
        <v>4448</v>
      </c>
    </row>
    <row r="4665" spans="1:20" ht="15" thickBot="1" x14ac:dyDescent="0.4">
      <c r="A4665">
        <v>929923</v>
      </c>
      <c r="B4665" s="2">
        <v>41767.563819444447</v>
      </c>
      <c r="C4665" t="s">
        <v>31</v>
      </c>
      <c r="D4665" t="s">
        <v>27</v>
      </c>
      <c r="E4665" s="6" t="s">
        <v>17</v>
      </c>
      <c r="F4665" t="s">
        <v>8</v>
      </c>
      <c r="G4665">
        <v>9150</v>
      </c>
      <c r="H4665">
        <f t="shared" si="530"/>
        <v>9150</v>
      </c>
      <c r="I4665" t="str">
        <f t="shared" si="532"/>
        <v>0-20,000</v>
      </c>
      <c r="O4665">
        <f t="shared" si="531"/>
        <v>23882</v>
      </c>
      <c r="P4665">
        <f t="shared" si="533"/>
        <v>73989</v>
      </c>
      <c r="Q4665">
        <f t="shared" si="534"/>
        <v>50107</v>
      </c>
      <c r="R4665">
        <f t="shared" si="535"/>
        <v>-51278.5</v>
      </c>
      <c r="S4665">
        <f t="shared" si="536"/>
        <v>149149.5</v>
      </c>
      <c r="T4665">
        <v>9150</v>
      </c>
    </row>
    <row r="4666" spans="1:20" ht="15" thickBot="1" x14ac:dyDescent="0.4">
      <c r="A4666">
        <v>102990</v>
      </c>
      <c r="B4666" s="2">
        <v>41808.705625000002</v>
      </c>
      <c r="C4666" t="s">
        <v>31</v>
      </c>
      <c r="D4666" t="s">
        <v>29</v>
      </c>
      <c r="E4666" s="6" t="s">
        <v>17</v>
      </c>
      <c r="F4666" t="s">
        <v>8</v>
      </c>
      <c r="G4666">
        <v>81256</v>
      </c>
      <c r="H4666">
        <f t="shared" si="530"/>
        <v>81256</v>
      </c>
      <c r="I4666" t="str">
        <f t="shared" si="532"/>
        <v>60001-100000</v>
      </c>
      <c r="O4666">
        <f t="shared" si="531"/>
        <v>23945</v>
      </c>
      <c r="P4666">
        <f t="shared" si="533"/>
        <v>74002.75</v>
      </c>
      <c r="Q4666">
        <f t="shared" si="534"/>
        <v>50057.75</v>
      </c>
      <c r="R4666">
        <f t="shared" si="535"/>
        <v>-51141.625</v>
      </c>
      <c r="S4666">
        <f t="shared" si="536"/>
        <v>149089.375</v>
      </c>
      <c r="T4666">
        <v>81256</v>
      </c>
    </row>
    <row r="4667" spans="1:20" ht="15" thickBot="1" x14ac:dyDescent="0.4">
      <c r="A4667">
        <v>243390</v>
      </c>
      <c r="B4667" s="2">
        <v>41808.705937500003</v>
      </c>
      <c r="C4667" t="s">
        <v>31</v>
      </c>
      <c r="D4667" t="s">
        <v>27</v>
      </c>
      <c r="E4667" s="6" t="s">
        <v>17</v>
      </c>
      <c r="F4667" t="s">
        <v>8</v>
      </c>
      <c r="G4667">
        <v>64629</v>
      </c>
      <c r="H4667">
        <f t="shared" si="530"/>
        <v>64629</v>
      </c>
      <c r="I4667" t="str">
        <f t="shared" si="532"/>
        <v>60001-100000</v>
      </c>
      <c r="O4667">
        <f t="shared" si="531"/>
        <v>23924</v>
      </c>
      <c r="P4667">
        <f t="shared" si="533"/>
        <v>73984</v>
      </c>
      <c r="Q4667">
        <f t="shared" si="534"/>
        <v>50060</v>
      </c>
      <c r="R4667">
        <f t="shared" si="535"/>
        <v>-51166</v>
      </c>
      <c r="S4667">
        <f t="shared" si="536"/>
        <v>149074</v>
      </c>
      <c r="T4667">
        <v>64629</v>
      </c>
    </row>
    <row r="4668" spans="1:20" ht="15" thickBot="1" x14ac:dyDescent="0.4">
      <c r="A4668">
        <v>329507</v>
      </c>
      <c r="B4668" s="2">
        <v>41808.70621527778</v>
      </c>
      <c r="C4668" t="s">
        <v>31</v>
      </c>
      <c r="D4668" t="s">
        <v>27</v>
      </c>
      <c r="E4668" s="6" t="s">
        <v>17</v>
      </c>
      <c r="F4668" t="s">
        <v>8</v>
      </c>
      <c r="G4668">
        <v>77546</v>
      </c>
      <c r="H4668">
        <f t="shared" si="530"/>
        <v>77546</v>
      </c>
      <c r="I4668" t="str">
        <f t="shared" si="532"/>
        <v>60001-100000</v>
      </c>
      <c r="O4668">
        <f t="shared" si="531"/>
        <v>23903</v>
      </c>
      <c r="P4668">
        <f t="shared" si="533"/>
        <v>73986.5</v>
      </c>
      <c r="Q4668">
        <f t="shared" si="534"/>
        <v>50083.5</v>
      </c>
      <c r="R4668">
        <f t="shared" si="535"/>
        <v>-51222.25</v>
      </c>
      <c r="S4668">
        <f t="shared" si="536"/>
        <v>149111.75</v>
      </c>
      <c r="T4668">
        <v>77546</v>
      </c>
    </row>
    <row r="4669" spans="1:20" ht="15" thickBot="1" x14ac:dyDescent="0.4">
      <c r="A4669">
        <v>272114</v>
      </c>
      <c r="B4669" s="2">
        <v>41808.70652777778</v>
      </c>
      <c r="C4669" t="s">
        <v>31</v>
      </c>
      <c r="D4669" t="s">
        <v>27</v>
      </c>
      <c r="E4669" s="6" t="s">
        <v>17</v>
      </c>
      <c r="F4669" t="s">
        <v>8</v>
      </c>
      <c r="G4669">
        <v>73785</v>
      </c>
      <c r="H4669">
        <f t="shared" si="530"/>
        <v>73785</v>
      </c>
      <c r="I4669" t="str">
        <f t="shared" si="532"/>
        <v>60001-100000</v>
      </c>
      <c r="O4669">
        <f t="shared" si="531"/>
        <v>23882</v>
      </c>
      <c r="P4669">
        <f t="shared" si="533"/>
        <v>73979</v>
      </c>
      <c r="Q4669">
        <f t="shared" si="534"/>
        <v>50097</v>
      </c>
      <c r="R4669">
        <f t="shared" si="535"/>
        <v>-51263.5</v>
      </c>
      <c r="S4669">
        <f t="shared" si="536"/>
        <v>149124.5</v>
      </c>
      <c r="T4669">
        <v>73785</v>
      </c>
    </row>
    <row r="4670" spans="1:20" ht="15" thickBot="1" x14ac:dyDescent="0.4">
      <c r="A4670">
        <v>205709</v>
      </c>
      <c r="B4670" s="2">
        <v>41808.708460648151</v>
      </c>
      <c r="C4670" t="s">
        <v>31</v>
      </c>
      <c r="D4670" t="s">
        <v>27</v>
      </c>
      <c r="E4670" s="6" t="s">
        <v>17</v>
      </c>
      <c r="F4670" t="s">
        <v>8</v>
      </c>
      <c r="G4670">
        <v>78256</v>
      </c>
      <c r="H4670">
        <f t="shared" si="530"/>
        <v>78256</v>
      </c>
      <c r="I4670" t="str">
        <f t="shared" si="532"/>
        <v>60001-100000</v>
      </c>
      <c r="O4670">
        <f t="shared" si="531"/>
        <v>23881.25</v>
      </c>
      <c r="P4670">
        <f t="shared" si="533"/>
        <v>73981.5</v>
      </c>
      <c r="Q4670">
        <f t="shared" si="534"/>
        <v>50100.25</v>
      </c>
      <c r="R4670">
        <f t="shared" si="535"/>
        <v>-51269.125</v>
      </c>
      <c r="S4670">
        <f t="shared" si="536"/>
        <v>149131.875</v>
      </c>
      <c r="T4670">
        <v>78256</v>
      </c>
    </row>
    <row r="4671" spans="1:20" ht="15" thickBot="1" x14ac:dyDescent="0.4">
      <c r="A4671">
        <v>498450</v>
      </c>
      <c r="B4671" s="2">
        <v>41880.364305555559</v>
      </c>
      <c r="C4671" t="s">
        <v>31</v>
      </c>
      <c r="D4671" t="s">
        <v>29</v>
      </c>
      <c r="E4671" s="6" t="s">
        <v>17</v>
      </c>
      <c r="F4671" t="s">
        <v>8</v>
      </c>
      <c r="G4671">
        <v>71264</v>
      </c>
      <c r="H4671">
        <f t="shared" si="530"/>
        <v>71264</v>
      </c>
      <c r="I4671" t="str">
        <f t="shared" si="532"/>
        <v>60001-100000</v>
      </c>
      <c r="O4671">
        <f t="shared" si="531"/>
        <v>23880.5</v>
      </c>
      <c r="P4671">
        <f t="shared" si="533"/>
        <v>73978</v>
      </c>
      <c r="Q4671">
        <f t="shared" si="534"/>
        <v>50097.5</v>
      </c>
      <c r="R4671">
        <f t="shared" si="535"/>
        <v>-51265.75</v>
      </c>
      <c r="S4671">
        <f t="shared" si="536"/>
        <v>149124.25</v>
      </c>
      <c r="T4671">
        <v>71264</v>
      </c>
    </row>
    <row r="4672" spans="1:20" ht="15" thickBot="1" x14ac:dyDescent="0.4">
      <c r="A4672">
        <v>316467</v>
      </c>
      <c r="B4672" s="2">
        <v>41880.364641203705</v>
      </c>
      <c r="C4672" t="s">
        <v>31</v>
      </c>
      <c r="D4672" t="s">
        <v>27</v>
      </c>
      <c r="E4672" s="6" t="s">
        <v>17</v>
      </c>
      <c r="F4672" t="s">
        <v>8</v>
      </c>
      <c r="G4672">
        <v>50714</v>
      </c>
      <c r="H4672">
        <f t="shared" si="530"/>
        <v>50714</v>
      </c>
      <c r="I4672" t="str">
        <f t="shared" si="532"/>
        <v>40001-60000</v>
      </c>
      <c r="O4672">
        <f t="shared" si="531"/>
        <v>23879.75</v>
      </c>
      <c r="P4672">
        <f t="shared" si="533"/>
        <v>73978.5</v>
      </c>
      <c r="Q4672">
        <f t="shared" si="534"/>
        <v>50098.75</v>
      </c>
      <c r="R4672">
        <f t="shared" si="535"/>
        <v>-51268.375</v>
      </c>
      <c r="S4672">
        <f t="shared" si="536"/>
        <v>149126.625</v>
      </c>
      <c r="T4672">
        <v>50714</v>
      </c>
    </row>
    <row r="4673" spans="1:20" ht="15" thickBot="1" x14ac:dyDescent="0.4">
      <c r="A4673">
        <v>135319</v>
      </c>
      <c r="B4673" s="2">
        <v>41880.365243055552</v>
      </c>
      <c r="C4673" t="s">
        <v>31</v>
      </c>
      <c r="D4673" t="s">
        <v>29</v>
      </c>
      <c r="E4673" s="6" t="s">
        <v>17</v>
      </c>
      <c r="F4673" t="s">
        <v>8</v>
      </c>
      <c r="G4673">
        <v>52257</v>
      </c>
      <c r="H4673">
        <f t="shared" si="530"/>
        <v>52257</v>
      </c>
      <c r="I4673" t="str">
        <f t="shared" si="532"/>
        <v>40001-60000</v>
      </c>
      <c r="O4673">
        <f t="shared" si="531"/>
        <v>23879</v>
      </c>
      <c r="P4673">
        <f t="shared" si="533"/>
        <v>73979</v>
      </c>
      <c r="Q4673">
        <f t="shared" si="534"/>
        <v>50100</v>
      </c>
      <c r="R4673">
        <f t="shared" si="535"/>
        <v>-51271</v>
      </c>
      <c r="S4673">
        <f t="shared" si="536"/>
        <v>149129</v>
      </c>
      <c r="T4673">
        <v>52257</v>
      </c>
    </row>
    <row r="4674" spans="1:20" ht="15" thickBot="1" x14ac:dyDescent="0.4">
      <c r="A4674">
        <v>359399</v>
      </c>
      <c r="B4674" s="2">
        <v>41787.397928240738</v>
      </c>
      <c r="C4674" t="s">
        <v>31</v>
      </c>
      <c r="D4674" t="s">
        <v>29</v>
      </c>
      <c r="E4674" s="6" t="s">
        <v>12</v>
      </c>
      <c r="F4674" t="s">
        <v>2</v>
      </c>
      <c r="G4674">
        <v>10139</v>
      </c>
      <c r="H4674">
        <f t="shared" ref="H4674:H4737" si="537">IF(OR(G4674 &lt; R4674, G4674 &gt; S4674), $O$1, G4674)</f>
        <v>10139</v>
      </c>
      <c r="I4674" t="str">
        <f t="shared" si="532"/>
        <v>0-20,000</v>
      </c>
      <c r="O4674">
        <f t="shared" ref="O4674:O4737" si="538">QUARTILE(G4674:G11841,1)</f>
        <v>23861.25</v>
      </c>
      <c r="P4674">
        <f t="shared" si="533"/>
        <v>73981.5</v>
      </c>
      <c r="Q4674">
        <f t="shared" si="534"/>
        <v>50120.25</v>
      </c>
      <c r="R4674">
        <f t="shared" si="535"/>
        <v>-51319.125</v>
      </c>
      <c r="S4674">
        <f t="shared" si="536"/>
        <v>149161.875</v>
      </c>
      <c r="T4674">
        <v>10139</v>
      </c>
    </row>
    <row r="4675" spans="1:20" ht="15" thickBot="1" x14ac:dyDescent="0.4">
      <c r="A4675">
        <v>120227</v>
      </c>
      <c r="B4675" s="2">
        <v>41787.398263888892</v>
      </c>
      <c r="C4675" t="s">
        <v>31</v>
      </c>
      <c r="D4675" t="s">
        <v>27</v>
      </c>
      <c r="E4675" s="6" t="s">
        <v>12</v>
      </c>
      <c r="F4675" t="s">
        <v>2</v>
      </c>
      <c r="G4675">
        <v>23130</v>
      </c>
      <c r="H4675">
        <f t="shared" si="537"/>
        <v>23130</v>
      </c>
      <c r="I4675" t="str">
        <f t="shared" ref="I4675:I4738" si="539">IF(H4675&lt;=20000,"0-20,000",IF(H4675&lt;=40000,"20001-40000",IF(H4675&lt;=60000,"40001-60000",IF(H4675&lt;=100000,"60001-100000","above 1 lakh"))))</f>
        <v>20001-40000</v>
      </c>
      <c r="O4675">
        <f t="shared" si="538"/>
        <v>23880.5</v>
      </c>
      <c r="P4675">
        <f t="shared" ref="P4675:P4738" si="540">QUARTILE(G4675:G11842,3)</f>
        <v>73984</v>
      </c>
      <c r="Q4675">
        <f t="shared" ref="Q4675:Q4738" si="541">P4675-O4675</f>
        <v>50103.5</v>
      </c>
      <c r="R4675">
        <f t="shared" ref="R4675:R4738" si="542">O4675-1.5*Q4675</f>
        <v>-51274.75</v>
      </c>
      <c r="S4675">
        <f t="shared" ref="S4675:S4738" si="543">P4675+1.5*Q4675</f>
        <v>149139.25</v>
      </c>
      <c r="T4675">
        <v>23130</v>
      </c>
    </row>
    <row r="4676" spans="1:20" ht="15" thickBot="1" x14ac:dyDescent="0.4">
      <c r="A4676">
        <v>439538</v>
      </c>
      <c r="B4676" s="2">
        <v>41787.399629629632</v>
      </c>
      <c r="C4676" t="s">
        <v>30</v>
      </c>
      <c r="D4676" t="s">
        <v>27</v>
      </c>
      <c r="E4676" s="6" t="s">
        <v>12</v>
      </c>
      <c r="F4676" t="s">
        <v>2</v>
      </c>
      <c r="G4676">
        <v>96715</v>
      </c>
      <c r="H4676">
        <f t="shared" si="537"/>
        <v>96715</v>
      </c>
      <c r="I4676" t="str">
        <f t="shared" si="539"/>
        <v>60001-100000</v>
      </c>
      <c r="O4676">
        <f t="shared" si="538"/>
        <v>23903</v>
      </c>
      <c r="P4676">
        <f t="shared" si="540"/>
        <v>73986.5</v>
      </c>
      <c r="Q4676">
        <f t="shared" si="541"/>
        <v>50083.5</v>
      </c>
      <c r="R4676">
        <f t="shared" si="542"/>
        <v>-51222.25</v>
      </c>
      <c r="S4676">
        <f t="shared" si="543"/>
        <v>149111.75</v>
      </c>
      <c r="T4676">
        <v>96715</v>
      </c>
    </row>
    <row r="4677" spans="1:20" ht="15" thickBot="1" x14ac:dyDescent="0.4">
      <c r="A4677">
        <v>236840</v>
      </c>
      <c r="B4677" s="2">
        <v>41787.399976851855</v>
      </c>
      <c r="C4677" t="s">
        <v>31</v>
      </c>
      <c r="D4677" t="s">
        <v>27</v>
      </c>
      <c r="E4677" s="6" t="s">
        <v>12</v>
      </c>
      <c r="F4677" t="s">
        <v>2</v>
      </c>
      <c r="G4677">
        <v>57957</v>
      </c>
      <c r="H4677">
        <f t="shared" si="537"/>
        <v>57957</v>
      </c>
      <c r="I4677" t="str">
        <f t="shared" si="539"/>
        <v>40001-60000</v>
      </c>
      <c r="O4677">
        <f t="shared" si="538"/>
        <v>23882</v>
      </c>
      <c r="P4677">
        <f t="shared" si="540"/>
        <v>73979</v>
      </c>
      <c r="Q4677">
        <f t="shared" si="541"/>
        <v>50097</v>
      </c>
      <c r="R4677">
        <f t="shared" si="542"/>
        <v>-51263.5</v>
      </c>
      <c r="S4677">
        <f t="shared" si="543"/>
        <v>149124.5</v>
      </c>
      <c r="T4677">
        <v>57957</v>
      </c>
    </row>
    <row r="4678" spans="1:20" ht="15" thickBot="1" x14ac:dyDescent="0.4">
      <c r="A4678">
        <v>666814</v>
      </c>
      <c r="B4678" s="2">
        <v>41787.400324074071</v>
      </c>
      <c r="C4678" t="s">
        <v>31</v>
      </c>
      <c r="D4678" t="s">
        <v>27</v>
      </c>
      <c r="E4678" s="6" t="s">
        <v>12</v>
      </c>
      <c r="F4678" t="s">
        <v>2</v>
      </c>
      <c r="G4678">
        <v>36605</v>
      </c>
      <c r="H4678">
        <f t="shared" si="537"/>
        <v>36605</v>
      </c>
      <c r="I4678" t="str">
        <f t="shared" si="539"/>
        <v>20001-40000</v>
      </c>
      <c r="O4678">
        <f t="shared" si="538"/>
        <v>23881.25</v>
      </c>
      <c r="P4678">
        <f t="shared" si="540"/>
        <v>73981.5</v>
      </c>
      <c r="Q4678">
        <f t="shared" si="541"/>
        <v>50100.25</v>
      </c>
      <c r="R4678">
        <f t="shared" si="542"/>
        <v>-51269.125</v>
      </c>
      <c r="S4678">
        <f t="shared" si="543"/>
        <v>149131.875</v>
      </c>
      <c r="T4678">
        <v>36605</v>
      </c>
    </row>
    <row r="4679" spans="1:20" ht="15" thickBot="1" x14ac:dyDescent="0.4">
      <c r="A4679">
        <v>294991</v>
      </c>
      <c r="B4679" s="2">
        <v>41879.778263888889</v>
      </c>
      <c r="C4679" t="s">
        <v>31</v>
      </c>
      <c r="D4679" t="s">
        <v>27</v>
      </c>
      <c r="E4679" s="6" t="s">
        <v>20</v>
      </c>
      <c r="F4679" t="s">
        <v>2</v>
      </c>
      <c r="G4679">
        <v>89333</v>
      </c>
      <c r="H4679">
        <f t="shared" si="537"/>
        <v>89333</v>
      </c>
      <c r="I4679" t="str">
        <f t="shared" si="539"/>
        <v>60001-100000</v>
      </c>
      <c r="O4679">
        <f t="shared" si="538"/>
        <v>23880.5</v>
      </c>
      <c r="P4679">
        <f t="shared" si="540"/>
        <v>73984</v>
      </c>
      <c r="Q4679">
        <f t="shared" si="541"/>
        <v>50103.5</v>
      </c>
      <c r="R4679">
        <f t="shared" si="542"/>
        <v>-51274.75</v>
      </c>
      <c r="S4679">
        <f t="shared" si="543"/>
        <v>149139.25</v>
      </c>
      <c r="T4679">
        <v>89333</v>
      </c>
    </row>
    <row r="4680" spans="1:20" ht="15" thickBot="1" x14ac:dyDescent="0.4">
      <c r="A4680">
        <v>216145</v>
      </c>
      <c r="B4680" s="2">
        <v>41879.778981481482</v>
      </c>
      <c r="C4680" t="s">
        <v>31</v>
      </c>
      <c r="D4680" t="s">
        <v>27</v>
      </c>
      <c r="E4680" s="6" t="s">
        <v>20</v>
      </c>
      <c r="F4680" t="s">
        <v>2</v>
      </c>
      <c r="G4680">
        <v>32682</v>
      </c>
      <c r="H4680">
        <f t="shared" si="537"/>
        <v>32682</v>
      </c>
      <c r="I4680" t="str">
        <f t="shared" si="539"/>
        <v>20001-40000</v>
      </c>
      <c r="O4680">
        <f t="shared" si="538"/>
        <v>23879.75</v>
      </c>
      <c r="P4680">
        <f t="shared" si="540"/>
        <v>73978.5</v>
      </c>
      <c r="Q4680">
        <f t="shared" si="541"/>
        <v>50098.75</v>
      </c>
      <c r="R4680">
        <f t="shared" si="542"/>
        <v>-51268.375</v>
      </c>
      <c r="S4680">
        <f t="shared" si="543"/>
        <v>149126.625</v>
      </c>
      <c r="T4680">
        <v>32682</v>
      </c>
    </row>
    <row r="4681" spans="1:20" ht="15" thickBot="1" x14ac:dyDescent="0.4">
      <c r="A4681">
        <v>521853</v>
      </c>
      <c r="B4681" s="2">
        <v>41760.488865740743</v>
      </c>
      <c r="C4681" t="s">
        <v>31</v>
      </c>
      <c r="D4681" t="s">
        <v>29</v>
      </c>
      <c r="E4681" s="6" t="s">
        <v>17</v>
      </c>
      <c r="F4681" t="s">
        <v>10</v>
      </c>
      <c r="G4681">
        <v>68268</v>
      </c>
      <c r="H4681">
        <f t="shared" si="537"/>
        <v>68268</v>
      </c>
      <c r="I4681" t="str">
        <f t="shared" si="539"/>
        <v>60001-100000</v>
      </c>
      <c r="O4681">
        <f t="shared" si="538"/>
        <v>23879</v>
      </c>
      <c r="P4681">
        <f t="shared" si="540"/>
        <v>73979</v>
      </c>
      <c r="Q4681">
        <f t="shared" si="541"/>
        <v>50100</v>
      </c>
      <c r="R4681">
        <f t="shared" si="542"/>
        <v>-51271</v>
      </c>
      <c r="S4681">
        <f t="shared" si="543"/>
        <v>149129</v>
      </c>
      <c r="T4681">
        <v>68268</v>
      </c>
    </row>
    <row r="4682" spans="1:20" ht="15" thickBot="1" x14ac:dyDescent="0.4">
      <c r="A4682">
        <v>237408</v>
      </c>
      <c r="B4682" s="2">
        <v>41769.453599537039</v>
      </c>
      <c r="C4682" t="s">
        <v>31</v>
      </c>
      <c r="D4682" t="s">
        <v>27</v>
      </c>
      <c r="E4682" s="6" t="s">
        <v>17</v>
      </c>
      <c r="F4682" t="s">
        <v>6</v>
      </c>
      <c r="G4682">
        <v>81535</v>
      </c>
      <c r="H4682">
        <f t="shared" si="537"/>
        <v>81535</v>
      </c>
      <c r="I4682" t="str">
        <f t="shared" si="539"/>
        <v>60001-100000</v>
      </c>
      <c r="O4682">
        <f t="shared" si="538"/>
        <v>23861.25</v>
      </c>
      <c r="P4682">
        <f t="shared" si="540"/>
        <v>73981.5</v>
      </c>
      <c r="Q4682">
        <f t="shared" si="541"/>
        <v>50120.25</v>
      </c>
      <c r="R4682">
        <f t="shared" si="542"/>
        <v>-51319.125</v>
      </c>
      <c r="S4682">
        <f t="shared" si="543"/>
        <v>149161.875</v>
      </c>
      <c r="T4682">
        <v>81535</v>
      </c>
    </row>
    <row r="4683" spans="1:20" ht="15" thickBot="1" x14ac:dyDescent="0.4">
      <c r="A4683">
        <v>327209</v>
      </c>
      <c r="B4683" s="2">
        <v>41769.454247685186</v>
      </c>
      <c r="C4683" t="s">
        <v>31</v>
      </c>
      <c r="D4683" t="s">
        <v>27</v>
      </c>
      <c r="E4683" s="6" t="s">
        <v>17</v>
      </c>
      <c r="F4683" t="s">
        <v>6</v>
      </c>
      <c r="G4683">
        <v>39207</v>
      </c>
      <c r="H4683">
        <f t="shared" si="537"/>
        <v>39207</v>
      </c>
      <c r="I4683" t="str">
        <f t="shared" si="539"/>
        <v>20001-40000</v>
      </c>
      <c r="O4683">
        <f t="shared" si="538"/>
        <v>23843.5</v>
      </c>
      <c r="P4683">
        <f t="shared" si="540"/>
        <v>73978</v>
      </c>
      <c r="Q4683">
        <f t="shared" si="541"/>
        <v>50134.5</v>
      </c>
      <c r="R4683">
        <f t="shared" si="542"/>
        <v>-51358.25</v>
      </c>
      <c r="S4683">
        <f t="shared" si="543"/>
        <v>149179.75</v>
      </c>
      <c r="T4683">
        <v>39207</v>
      </c>
    </row>
    <row r="4684" spans="1:20" ht="15" thickBot="1" x14ac:dyDescent="0.4">
      <c r="A4684">
        <v>549553</v>
      </c>
      <c r="B4684" s="2">
        <v>41769.455393518518</v>
      </c>
      <c r="C4684" t="s">
        <v>31</v>
      </c>
      <c r="D4684" t="s">
        <v>27</v>
      </c>
      <c r="E4684" s="6" t="s">
        <v>17</v>
      </c>
      <c r="F4684" t="s">
        <v>6</v>
      </c>
      <c r="G4684">
        <v>57385</v>
      </c>
      <c r="H4684">
        <f t="shared" si="537"/>
        <v>57385</v>
      </c>
      <c r="I4684" t="str">
        <f t="shared" si="539"/>
        <v>40001-60000</v>
      </c>
      <c r="O4684">
        <f t="shared" si="538"/>
        <v>23825.75</v>
      </c>
      <c r="P4684">
        <f t="shared" si="540"/>
        <v>73978.5</v>
      </c>
      <c r="Q4684">
        <f t="shared" si="541"/>
        <v>50152.75</v>
      </c>
      <c r="R4684">
        <f t="shared" si="542"/>
        <v>-51403.375</v>
      </c>
      <c r="S4684">
        <f t="shared" si="543"/>
        <v>149207.625</v>
      </c>
      <c r="T4684">
        <v>57385</v>
      </c>
    </row>
    <row r="4685" spans="1:20" ht="15" thickBot="1" x14ac:dyDescent="0.4">
      <c r="A4685">
        <v>547639</v>
      </c>
      <c r="B4685" s="2">
        <v>41783.360150462962</v>
      </c>
      <c r="C4685" t="s">
        <v>31</v>
      </c>
      <c r="D4685" t="s">
        <v>27</v>
      </c>
      <c r="E4685" s="6" t="s">
        <v>17</v>
      </c>
      <c r="F4685" t="s">
        <v>6</v>
      </c>
      <c r="G4685">
        <v>72419</v>
      </c>
      <c r="H4685">
        <f t="shared" si="537"/>
        <v>72419</v>
      </c>
      <c r="I4685" t="str">
        <f t="shared" si="539"/>
        <v>60001-100000</v>
      </c>
      <c r="O4685">
        <f t="shared" si="538"/>
        <v>23808</v>
      </c>
      <c r="P4685">
        <f t="shared" si="540"/>
        <v>73979</v>
      </c>
      <c r="Q4685">
        <f t="shared" si="541"/>
        <v>50171</v>
      </c>
      <c r="R4685">
        <f t="shared" si="542"/>
        <v>-51448.5</v>
      </c>
      <c r="S4685">
        <f t="shared" si="543"/>
        <v>149235.5</v>
      </c>
      <c r="T4685">
        <v>72419</v>
      </c>
    </row>
    <row r="4686" spans="1:20" ht="15" thickBot="1" x14ac:dyDescent="0.4">
      <c r="A4686">
        <v>390500</v>
      </c>
      <c r="B4686" s="2">
        <v>41783.361041666663</v>
      </c>
      <c r="C4686" t="s">
        <v>31</v>
      </c>
      <c r="D4686" t="s">
        <v>27</v>
      </c>
      <c r="E4686" s="6" t="s">
        <v>17</v>
      </c>
      <c r="F4686" t="s">
        <v>6</v>
      </c>
      <c r="G4686">
        <v>54871</v>
      </c>
      <c r="H4686">
        <f t="shared" si="537"/>
        <v>54871</v>
      </c>
      <c r="I4686" t="str">
        <f t="shared" si="539"/>
        <v>40001-60000</v>
      </c>
      <c r="O4686">
        <f t="shared" si="538"/>
        <v>23801.25</v>
      </c>
      <c r="P4686">
        <f t="shared" si="540"/>
        <v>73981.5</v>
      </c>
      <c r="Q4686">
        <f t="shared" si="541"/>
        <v>50180.25</v>
      </c>
      <c r="R4686">
        <f t="shared" si="542"/>
        <v>-51469.125</v>
      </c>
      <c r="S4686">
        <f t="shared" si="543"/>
        <v>149251.875</v>
      </c>
      <c r="T4686">
        <v>54871</v>
      </c>
    </row>
    <row r="4687" spans="1:20" ht="15" thickBot="1" x14ac:dyDescent="0.4">
      <c r="A4687">
        <v>767769</v>
      </c>
      <c r="B4687" s="2">
        <v>41783.36346064815</v>
      </c>
      <c r="C4687" t="s">
        <v>31</v>
      </c>
      <c r="D4687" t="s">
        <v>27</v>
      </c>
      <c r="E4687" s="6" t="s">
        <v>17</v>
      </c>
      <c r="F4687" t="s">
        <v>6</v>
      </c>
      <c r="G4687">
        <v>17807</v>
      </c>
      <c r="H4687">
        <f t="shared" si="537"/>
        <v>17807</v>
      </c>
      <c r="I4687" t="str">
        <f t="shared" si="539"/>
        <v>0-20,000</v>
      </c>
      <c r="O4687">
        <f t="shared" si="538"/>
        <v>23794.5</v>
      </c>
      <c r="P4687">
        <f t="shared" si="540"/>
        <v>73984</v>
      </c>
      <c r="Q4687">
        <f t="shared" si="541"/>
        <v>50189.5</v>
      </c>
      <c r="R4687">
        <f t="shared" si="542"/>
        <v>-51489.75</v>
      </c>
      <c r="S4687">
        <f t="shared" si="543"/>
        <v>149268.25</v>
      </c>
      <c r="T4687">
        <v>17807</v>
      </c>
    </row>
    <row r="4688" spans="1:20" ht="15" thickBot="1" x14ac:dyDescent="0.4">
      <c r="A4688">
        <v>723418</v>
      </c>
      <c r="B4688" s="2">
        <v>41784.767488425925</v>
      </c>
      <c r="C4688" t="s">
        <v>31</v>
      </c>
      <c r="D4688" t="s">
        <v>27</v>
      </c>
      <c r="E4688" s="6" t="s">
        <v>17</v>
      </c>
      <c r="F4688" t="s">
        <v>6</v>
      </c>
      <c r="G4688">
        <v>14421</v>
      </c>
      <c r="H4688">
        <f t="shared" si="537"/>
        <v>14421</v>
      </c>
      <c r="I4688" t="str">
        <f t="shared" si="539"/>
        <v>0-20,000</v>
      </c>
      <c r="O4688">
        <f t="shared" si="538"/>
        <v>23825.75</v>
      </c>
      <c r="P4688">
        <f t="shared" si="540"/>
        <v>73986.5</v>
      </c>
      <c r="Q4688">
        <f t="shared" si="541"/>
        <v>50160.75</v>
      </c>
      <c r="R4688">
        <f t="shared" si="542"/>
        <v>-51415.375</v>
      </c>
      <c r="S4688">
        <f t="shared" si="543"/>
        <v>149227.625</v>
      </c>
      <c r="T4688">
        <v>14421</v>
      </c>
    </row>
    <row r="4689" spans="1:20" ht="15" thickBot="1" x14ac:dyDescent="0.4">
      <c r="A4689">
        <v>168774</v>
      </c>
      <c r="B4689" s="2">
        <v>41789.56627314815</v>
      </c>
      <c r="C4689" t="s">
        <v>30</v>
      </c>
      <c r="D4689" t="s">
        <v>27</v>
      </c>
      <c r="E4689" s="6" t="s">
        <v>17</v>
      </c>
      <c r="F4689" t="s">
        <v>10</v>
      </c>
      <c r="G4689">
        <v>4835</v>
      </c>
      <c r="H4689">
        <f t="shared" si="537"/>
        <v>4835</v>
      </c>
      <c r="I4689" t="str">
        <f t="shared" si="539"/>
        <v>0-20,000</v>
      </c>
      <c r="O4689">
        <f t="shared" si="538"/>
        <v>23879</v>
      </c>
      <c r="P4689">
        <f t="shared" si="540"/>
        <v>73989</v>
      </c>
      <c r="Q4689">
        <f t="shared" si="541"/>
        <v>50110</v>
      </c>
      <c r="R4689">
        <f t="shared" si="542"/>
        <v>-51286</v>
      </c>
      <c r="S4689">
        <f t="shared" si="543"/>
        <v>149154</v>
      </c>
      <c r="T4689">
        <v>4835</v>
      </c>
    </row>
    <row r="4690" spans="1:20" ht="15" thickBot="1" x14ac:dyDescent="0.4">
      <c r="A4690">
        <v>939626</v>
      </c>
      <c r="B4690" s="2">
        <v>41791.415949074071</v>
      </c>
      <c r="C4690" t="s">
        <v>31</v>
      </c>
      <c r="D4690" t="s">
        <v>28</v>
      </c>
      <c r="E4690" s="6" t="s">
        <v>17</v>
      </c>
      <c r="F4690" t="s">
        <v>6</v>
      </c>
      <c r="G4690">
        <v>80760</v>
      </c>
      <c r="H4690">
        <f t="shared" si="537"/>
        <v>80760</v>
      </c>
      <c r="I4690" t="str">
        <f t="shared" si="539"/>
        <v>60001-100000</v>
      </c>
      <c r="O4690">
        <f t="shared" si="538"/>
        <v>23881.25</v>
      </c>
      <c r="P4690">
        <f t="shared" si="540"/>
        <v>74002.75</v>
      </c>
      <c r="Q4690">
        <f t="shared" si="541"/>
        <v>50121.5</v>
      </c>
      <c r="R4690">
        <f t="shared" si="542"/>
        <v>-51301</v>
      </c>
      <c r="S4690">
        <f t="shared" si="543"/>
        <v>149185</v>
      </c>
      <c r="T4690">
        <v>80760</v>
      </c>
    </row>
    <row r="4691" spans="1:20" ht="15" thickBot="1" x14ac:dyDescent="0.4">
      <c r="A4691">
        <v>40370</v>
      </c>
      <c r="B4691" s="2">
        <v>41780.39671296296</v>
      </c>
      <c r="C4691" t="s">
        <v>31</v>
      </c>
      <c r="D4691" t="s">
        <v>27</v>
      </c>
      <c r="E4691" s="6" t="s">
        <v>17</v>
      </c>
      <c r="F4691" t="s">
        <v>10</v>
      </c>
      <c r="G4691">
        <v>89675</v>
      </c>
      <c r="H4691">
        <f t="shared" si="537"/>
        <v>89675</v>
      </c>
      <c r="I4691" t="str">
        <f t="shared" si="539"/>
        <v>60001-100000</v>
      </c>
      <c r="O4691">
        <f t="shared" si="538"/>
        <v>23880.5</v>
      </c>
      <c r="P4691">
        <f t="shared" si="540"/>
        <v>73984</v>
      </c>
      <c r="Q4691">
        <f t="shared" si="541"/>
        <v>50103.5</v>
      </c>
      <c r="R4691">
        <f t="shared" si="542"/>
        <v>-51274.75</v>
      </c>
      <c r="S4691">
        <f t="shared" si="543"/>
        <v>149139.25</v>
      </c>
      <c r="T4691">
        <v>89675</v>
      </c>
    </row>
    <row r="4692" spans="1:20" ht="15" thickBot="1" x14ac:dyDescent="0.4">
      <c r="A4692">
        <v>855651</v>
      </c>
      <c r="B4692" s="2">
        <v>41787.46056712963</v>
      </c>
      <c r="C4692" t="s">
        <v>31</v>
      </c>
      <c r="D4692" t="s">
        <v>27</v>
      </c>
      <c r="E4692" s="6" t="s">
        <v>17</v>
      </c>
      <c r="F4692" t="s">
        <v>10</v>
      </c>
      <c r="G4692">
        <v>22128</v>
      </c>
      <c r="H4692">
        <f t="shared" si="537"/>
        <v>22128</v>
      </c>
      <c r="I4692" t="str">
        <f t="shared" si="539"/>
        <v>20001-40000</v>
      </c>
      <c r="O4692">
        <f t="shared" si="538"/>
        <v>23879.75</v>
      </c>
      <c r="P4692">
        <f t="shared" si="540"/>
        <v>73978.5</v>
      </c>
      <c r="Q4692">
        <f t="shared" si="541"/>
        <v>50098.75</v>
      </c>
      <c r="R4692">
        <f t="shared" si="542"/>
        <v>-51268.375</v>
      </c>
      <c r="S4692">
        <f t="shared" si="543"/>
        <v>149126.625</v>
      </c>
      <c r="T4692">
        <v>22128</v>
      </c>
    </row>
    <row r="4693" spans="1:20" ht="15" thickBot="1" x14ac:dyDescent="0.4">
      <c r="A4693">
        <v>304870</v>
      </c>
      <c r="B4693" s="2">
        <v>41787.462604166663</v>
      </c>
      <c r="C4693" t="s">
        <v>31</v>
      </c>
      <c r="D4693" t="s">
        <v>29</v>
      </c>
      <c r="E4693" s="6" t="s">
        <v>17</v>
      </c>
      <c r="F4693" t="s">
        <v>10</v>
      </c>
      <c r="G4693">
        <v>10749</v>
      </c>
      <c r="H4693">
        <f t="shared" si="537"/>
        <v>10749</v>
      </c>
      <c r="I4693" t="str">
        <f t="shared" si="539"/>
        <v>0-20,000</v>
      </c>
      <c r="O4693">
        <f t="shared" si="538"/>
        <v>23882</v>
      </c>
      <c r="P4693">
        <f t="shared" si="540"/>
        <v>73979</v>
      </c>
      <c r="Q4693">
        <f t="shared" si="541"/>
        <v>50097</v>
      </c>
      <c r="R4693">
        <f t="shared" si="542"/>
        <v>-51263.5</v>
      </c>
      <c r="S4693">
        <f t="shared" si="543"/>
        <v>149124.5</v>
      </c>
      <c r="T4693">
        <v>10749</v>
      </c>
    </row>
    <row r="4694" spans="1:20" ht="15" thickBot="1" x14ac:dyDescent="0.4">
      <c r="A4694">
        <v>128164</v>
      </c>
      <c r="B4694" s="2">
        <v>41788.545115740744</v>
      </c>
      <c r="C4694" t="s">
        <v>31</v>
      </c>
      <c r="D4694" t="s">
        <v>27</v>
      </c>
      <c r="E4694" s="6" t="s">
        <v>17</v>
      </c>
      <c r="F4694" t="s">
        <v>10</v>
      </c>
      <c r="G4694">
        <v>91247</v>
      </c>
      <c r="H4694">
        <f t="shared" si="537"/>
        <v>91247</v>
      </c>
      <c r="I4694" t="str">
        <f t="shared" si="539"/>
        <v>60001-100000</v>
      </c>
      <c r="O4694">
        <f t="shared" si="538"/>
        <v>23945</v>
      </c>
      <c r="P4694">
        <f t="shared" si="540"/>
        <v>73981.5</v>
      </c>
      <c r="Q4694">
        <f t="shared" si="541"/>
        <v>50036.5</v>
      </c>
      <c r="R4694">
        <f t="shared" si="542"/>
        <v>-51109.75</v>
      </c>
      <c r="S4694">
        <f t="shared" si="543"/>
        <v>149036.25</v>
      </c>
      <c r="T4694">
        <v>91247</v>
      </c>
    </row>
    <row r="4695" spans="1:20" ht="15" thickBot="1" x14ac:dyDescent="0.4">
      <c r="A4695">
        <v>71808</v>
      </c>
      <c r="B4695" s="2">
        <v>41788.547013888892</v>
      </c>
      <c r="C4695" t="s">
        <v>31</v>
      </c>
      <c r="D4695" t="s">
        <v>27</v>
      </c>
      <c r="E4695" s="6" t="s">
        <v>17</v>
      </c>
      <c r="F4695" t="s">
        <v>10</v>
      </c>
      <c r="G4695">
        <v>65949</v>
      </c>
      <c r="H4695">
        <f t="shared" si="537"/>
        <v>65949</v>
      </c>
      <c r="I4695" t="str">
        <f t="shared" si="539"/>
        <v>60001-100000</v>
      </c>
      <c r="O4695">
        <f t="shared" si="538"/>
        <v>23924</v>
      </c>
      <c r="P4695">
        <f t="shared" si="540"/>
        <v>73978</v>
      </c>
      <c r="Q4695">
        <f t="shared" si="541"/>
        <v>50054</v>
      </c>
      <c r="R4695">
        <f t="shared" si="542"/>
        <v>-51157</v>
      </c>
      <c r="S4695">
        <f t="shared" si="543"/>
        <v>149059</v>
      </c>
      <c r="T4695">
        <v>65949</v>
      </c>
    </row>
    <row r="4696" spans="1:20" ht="15" thickBot="1" x14ac:dyDescent="0.4">
      <c r="A4696">
        <v>250294</v>
      </c>
      <c r="B4696" s="2">
        <v>41793.145104166666</v>
      </c>
      <c r="C4696" t="s">
        <v>31</v>
      </c>
      <c r="D4696" t="s">
        <v>27</v>
      </c>
      <c r="E4696" s="6" t="s">
        <v>17</v>
      </c>
      <c r="F4696" t="s">
        <v>10</v>
      </c>
      <c r="G4696">
        <v>56371</v>
      </c>
      <c r="H4696">
        <f t="shared" si="537"/>
        <v>56371</v>
      </c>
      <c r="I4696" t="str">
        <f t="shared" si="539"/>
        <v>40001-60000</v>
      </c>
      <c r="O4696">
        <f t="shared" si="538"/>
        <v>23903</v>
      </c>
      <c r="P4696">
        <f t="shared" si="540"/>
        <v>73978.5</v>
      </c>
      <c r="Q4696">
        <f t="shared" si="541"/>
        <v>50075.5</v>
      </c>
      <c r="R4696">
        <f t="shared" si="542"/>
        <v>-51210.25</v>
      </c>
      <c r="S4696">
        <f t="shared" si="543"/>
        <v>149091.75</v>
      </c>
      <c r="T4696">
        <v>56371</v>
      </c>
    </row>
    <row r="4697" spans="1:20" ht="15" thickBot="1" x14ac:dyDescent="0.4">
      <c r="A4697">
        <v>188463</v>
      </c>
      <c r="B4697" s="2">
        <v>41793.146018518521</v>
      </c>
      <c r="C4697" t="s">
        <v>31</v>
      </c>
      <c r="D4697" t="s">
        <v>29</v>
      </c>
      <c r="E4697" s="6" t="s">
        <v>17</v>
      </c>
      <c r="F4697" t="s">
        <v>10</v>
      </c>
      <c r="G4697">
        <v>2658</v>
      </c>
      <c r="H4697">
        <f t="shared" si="537"/>
        <v>2658</v>
      </c>
      <c r="I4697" t="str">
        <f t="shared" si="539"/>
        <v>0-20,000</v>
      </c>
      <c r="O4697">
        <f t="shared" si="538"/>
        <v>23882</v>
      </c>
      <c r="P4697">
        <f t="shared" si="540"/>
        <v>73979</v>
      </c>
      <c r="Q4697">
        <f t="shared" si="541"/>
        <v>50097</v>
      </c>
      <c r="R4697">
        <f t="shared" si="542"/>
        <v>-51263.5</v>
      </c>
      <c r="S4697">
        <f t="shared" si="543"/>
        <v>149124.5</v>
      </c>
      <c r="T4697">
        <v>2658</v>
      </c>
    </row>
    <row r="4698" spans="1:20" ht="15" thickBot="1" x14ac:dyDescent="0.4">
      <c r="A4698">
        <v>164394</v>
      </c>
      <c r="B4698" s="2">
        <v>41803.550243055557</v>
      </c>
      <c r="C4698" t="s">
        <v>31</v>
      </c>
      <c r="D4698" t="s">
        <v>27</v>
      </c>
      <c r="E4698" s="6" t="s">
        <v>17</v>
      </c>
      <c r="F4698" t="s">
        <v>10</v>
      </c>
      <c r="G4698">
        <v>96235</v>
      </c>
      <c r="H4698">
        <f t="shared" si="537"/>
        <v>96235</v>
      </c>
      <c r="I4698" t="str">
        <f t="shared" si="539"/>
        <v>60001-100000</v>
      </c>
      <c r="O4698">
        <f t="shared" si="538"/>
        <v>23945</v>
      </c>
      <c r="P4698">
        <f t="shared" si="540"/>
        <v>73981.5</v>
      </c>
      <c r="Q4698">
        <f t="shared" si="541"/>
        <v>50036.5</v>
      </c>
      <c r="R4698">
        <f t="shared" si="542"/>
        <v>-51109.75</v>
      </c>
      <c r="S4698">
        <f t="shared" si="543"/>
        <v>149036.25</v>
      </c>
      <c r="T4698">
        <v>96235</v>
      </c>
    </row>
    <row r="4699" spans="1:20" ht="15" thickBot="1" x14ac:dyDescent="0.4">
      <c r="A4699">
        <v>899082</v>
      </c>
      <c r="B4699" s="2">
        <v>41815.826377314814</v>
      </c>
      <c r="C4699" t="s">
        <v>31</v>
      </c>
      <c r="D4699" t="s">
        <v>29</v>
      </c>
      <c r="E4699" s="6" t="s">
        <v>17</v>
      </c>
      <c r="F4699" t="s">
        <v>10</v>
      </c>
      <c r="G4699">
        <v>88125</v>
      </c>
      <c r="H4699">
        <f t="shared" si="537"/>
        <v>88125</v>
      </c>
      <c r="I4699" t="str">
        <f t="shared" si="539"/>
        <v>60001-100000</v>
      </c>
      <c r="O4699">
        <f t="shared" si="538"/>
        <v>23924</v>
      </c>
      <c r="P4699">
        <f t="shared" si="540"/>
        <v>73978</v>
      </c>
      <c r="Q4699">
        <f t="shared" si="541"/>
        <v>50054</v>
      </c>
      <c r="R4699">
        <f t="shared" si="542"/>
        <v>-51157</v>
      </c>
      <c r="S4699">
        <f t="shared" si="543"/>
        <v>149059</v>
      </c>
      <c r="T4699">
        <v>88125</v>
      </c>
    </row>
    <row r="4700" spans="1:20" ht="15" thickBot="1" x14ac:dyDescent="0.4">
      <c r="A4700">
        <v>85276</v>
      </c>
      <c r="B4700" s="2">
        <v>41822.397743055553</v>
      </c>
      <c r="C4700" t="s">
        <v>31</v>
      </c>
      <c r="D4700" t="s">
        <v>27</v>
      </c>
      <c r="E4700" s="6" t="s">
        <v>17</v>
      </c>
      <c r="F4700" t="s">
        <v>10</v>
      </c>
      <c r="G4700">
        <v>13558</v>
      </c>
      <c r="H4700">
        <f t="shared" si="537"/>
        <v>13558</v>
      </c>
      <c r="I4700" t="str">
        <f t="shared" si="539"/>
        <v>0-20,000</v>
      </c>
      <c r="O4700">
        <f t="shared" si="538"/>
        <v>23903</v>
      </c>
      <c r="P4700">
        <f t="shared" si="540"/>
        <v>73967.75</v>
      </c>
      <c r="Q4700">
        <f t="shared" si="541"/>
        <v>50064.75</v>
      </c>
      <c r="R4700">
        <f t="shared" si="542"/>
        <v>-51194.125</v>
      </c>
      <c r="S4700">
        <f t="shared" si="543"/>
        <v>149064.875</v>
      </c>
      <c r="T4700">
        <v>13558</v>
      </c>
    </row>
    <row r="4701" spans="1:20" ht="15" thickBot="1" x14ac:dyDescent="0.4">
      <c r="A4701">
        <v>334207</v>
      </c>
      <c r="B4701" s="2">
        <v>41824.569178240738</v>
      </c>
      <c r="C4701" t="s">
        <v>31</v>
      </c>
      <c r="D4701" t="s">
        <v>27</v>
      </c>
      <c r="E4701" s="6" t="s">
        <v>17</v>
      </c>
      <c r="F4701" t="s">
        <v>10</v>
      </c>
      <c r="G4701">
        <v>59450</v>
      </c>
      <c r="H4701">
        <f t="shared" si="537"/>
        <v>59450</v>
      </c>
      <c r="I4701" t="str">
        <f t="shared" si="539"/>
        <v>40001-60000</v>
      </c>
      <c r="O4701">
        <f t="shared" si="538"/>
        <v>23966</v>
      </c>
      <c r="P4701">
        <f t="shared" si="540"/>
        <v>73977</v>
      </c>
      <c r="Q4701">
        <f t="shared" si="541"/>
        <v>50011</v>
      </c>
      <c r="R4701">
        <f t="shared" si="542"/>
        <v>-51050.5</v>
      </c>
      <c r="S4701">
        <f t="shared" si="543"/>
        <v>148993.5</v>
      </c>
      <c r="T4701">
        <v>59450</v>
      </c>
    </row>
    <row r="4702" spans="1:20" ht="15" thickBot="1" x14ac:dyDescent="0.4">
      <c r="A4702">
        <v>102923</v>
      </c>
      <c r="B4702" s="2">
        <v>41824.569756944446</v>
      </c>
      <c r="C4702" t="s">
        <v>31</v>
      </c>
      <c r="D4702" t="s">
        <v>27</v>
      </c>
      <c r="E4702" s="6" t="s">
        <v>17</v>
      </c>
      <c r="F4702" t="s">
        <v>10</v>
      </c>
      <c r="G4702">
        <v>45602</v>
      </c>
      <c r="H4702">
        <f t="shared" si="537"/>
        <v>45602</v>
      </c>
      <c r="I4702" t="str">
        <f t="shared" si="539"/>
        <v>40001-60000</v>
      </c>
      <c r="O4702">
        <f t="shared" si="538"/>
        <v>23945</v>
      </c>
      <c r="P4702">
        <f t="shared" si="540"/>
        <v>73977.5</v>
      </c>
      <c r="Q4702">
        <f t="shared" si="541"/>
        <v>50032.5</v>
      </c>
      <c r="R4702">
        <f t="shared" si="542"/>
        <v>-51103.75</v>
      </c>
      <c r="S4702">
        <f t="shared" si="543"/>
        <v>149026.25</v>
      </c>
      <c r="T4702">
        <v>45602</v>
      </c>
    </row>
    <row r="4703" spans="1:20" ht="15" thickBot="1" x14ac:dyDescent="0.4">
      <c r="A4703">
        <v>915022</v>
      </c>
      <c r="B4703" s="2">
        <v>41824.631793981483</v>
      </c>
      <c r="C4703" t="s">
        <v>31</v>
      </c>
      <c r="D4703" t="s">
        <v>29</v>
      </c>
      <c r="E4703" s="6" t="s">
        <v>17</v>
      </c>
      <c r="F4703" t="s">
        <v>10</v>
      </c>
      <c r="G4703">
        <v>99852</v>
      </c>
      <c r="H4703">
        <f t="shared" si="537"/>
        <v>99852</v>
      </c>
      <c r="I4703" t="str">
        <f t="shared" si="539"/>
        <v>60001-100000</v>
      </c>
      <c r="O4703">
        <f t="shared" si="538"/>
        <v>23924</v>
      </c>
      <c r="P4703">
        <f t="shared" si="540"/>
        <v>73978</v>
      </c>
      <c r="Q4703">
        <f t="shared" si="541"/>
        <v>50054</v>
      </c>
      <c r="R4703">
        <f t="shared" si="542"/>
        <v>-51157</v>
      </c>
      <c r="S4703">
        <f t="shared" si="543"/>
        <v>149059</v>
      </c>
      <c r="T4703">
        <v>99852</v>
      </c>
    </row>
    <row r="4704" spans="1:20" ht="15" thickBot="1" x14ac:dyDescent="0.4">
      <c r="A4704">
        <v>520654</v>
      </c>
      <c r="B4704" s="2">
        <v>41824.633449074077</v>
      </c>
      <c r="C4704" t="s">
        <v>31</v>
      </c>
      <c r="D4704" t="s">
        <v>27</v>
      </c>
      <c r="E4704" s="6" t="s">
        <v>17</v>
      </c>
      <c r="F4704" t="s">
        <v>10</v>
      </c>
      <c r="G4704">
        <v>87236</v>
      </c>
      <c r="H4704">
        <f t="shared" si="537"/>
        <v>87236</v>
      </c>
      <c r="I4704" t="str">
        <f t="shared" si="539"/>
        <v>60001-100000</v>
      </c>
      <c r="O4704">
        <f t="shared" si="538"/>
        <v>23903</v>
      </c>
      <c r="P4704">
        <f t="shared" si="540"/>
        <v>73967.75</v>
      </c>
      <c r="Q4704">
        <f t="shared" si="541"/>
        <v>50064.75</v>
      </c>
      <c r="R4704">
        <f t="shared" si="542"/>
        <v>-51194.125</v>
      </c>
      <c r="S4704">
        <f t="shared" si="543"/>
        <v>149064.875</v>
      </c>
      <c r="T4704">
        <v>87236</v>
      </c>
    </row>
    <row r="4705" spans="1:20" ht="15" thickBot="1" x14ac:dyDescent="0.4">
      <c r="A4705">
        <v>994549</v>
      </c>
      <c r="B4705" s="2">
        <v>41837.327280092592</v>
      </c>
      <c r="C4705" t="s">
        <v>31</v>
      </c>
      <c r="D4705" t="s">
        <v>29</v>
      </c>
      <c r="E4705" s="6" t="s">
        <v>17</v>
      </c>
      <c r="F4705" t="s">
        <v>10</v>
      </c>
      <c r="G4705">
        <v>36563</v>
      </c>
      <c r="H4705">
        <f t="shared" si="537"/>
        <v>36563</v>
      </c>
      <c r="I4705" t="str">
        <f t="shared" si="539"/>
        <v>20001-40000</v>
      </c>
      <c r="O4705">
        <f t="shared" si="538"/>
        <v>23882</v>
      </c>
      <c r="P4705">
        <f t="shared" si="540"/>
        <v>73940</v>
      </c>
      <c r="Q4705">
        <f t="shared" si="541"/>
        <v>50058</v>
      </c>
      <c r="R4705">
        <f t="shared" si="542"/>
        <v>-51205</v>
      </c>
      <c r="S4705">
        <f t="shared" si="543"/>
        <v>149027</v>
      </c>
      <c r="T4705">
        <v>36563</v>
      </c>
    </row>
    <row r="4706" spans="1:20" ht="15" thickBot="1" x14ac:dyDescent="0.4">
      <c r="A4706">
        <v>606323</v>
      </c>
      <c r="B4706" s="2">
        <v>41837.329236111109</v>
      </c>
      <c r="C4706" t="s">
        <v>31</v>
      </c>
      <c r="D4706" t="s">
        <v>27</v>
      </c>
      <c r="E4706" s="6" t="s">
        <v>17</v>
      </c>
      <c r="F4706" t="s">
        <v>10</v>
      </c>
      <c r="G4706">
        <v>30205</v>
      </c>
      <c r="H4706">
        <f t="shared" si="537"/>
        <v>30205</v>
      </c>
      <c r="I4706" t="str">
        <f t="shared" si="539"/>
        <v>20001-40000</v>
      </c>
      <c r="O4706">
        <f t="shared" si="538"/>
        <v>23881.25</v>
      </c>
      <c r="P4706">
        <f t="shared" si="540"/>
        <v>73949.25</v>
      </c>
      <c r="Q4706">
        <f t="shared" si="541"/>
        <v>50068</v>
      </c>
      <c r="R4706">
        <f t="shared" si="542"/>
        <v>-51220.75</v>
      </c>
      <c r="S4706">
        <f t="shared" si="543"/>
        <v>149051.25</v>
      </c>
      <c r="T4706">
        <v>30205</v>
      </c>
    </row>
    <row r="4707" spans="1:20" ht="15" thickBot="1" x14ac:dyDescent="0.4">
      <c r="A4707">
        <v>209645</v>
      </c>
      <c r="B4707" s="2">
        <v>41846.523969907408</v>
      </c>
      <c r="C4707" t="s">
        <v>31</v>
      </c>
      <c r="D4707" t="s">
        <v>27</v>
      </c>
      <c r="E4707" s="6" t="s">
        <v>17</v>
      </c>
      <c r="F4707" t="s">
        <v>6</v>
      </c>
      <c r="G4707">
        <v>50191</v>
      </c>
      <c r="H4707">
        <f t="shared" si="537"/>
        <v>50191</v>
      </c>
      <c r="I4707" t="str">
        <f t="shared" si="539"/>
        <v>40001-60000</v>
      </c>
      <c r="O4707">
        <f t="shared" si="538"/>
        <v>23880.5</v>
      </c>
      <c r="P4707">
        <f t="shared" si="540"/>
        <v>73958.5</v>
      </c>
      <c r="Q4707">
        <f t="shared" si="541"/>
        <v>50078</v>
      </c>
      <c r="R4707">
        <f t="shared" si="542"/>
        <v>-51236.5</v>
      </c>
      <c r="S4707">
        <f t="shared" si="543"/>
        <v>149075.5</v>
      </c>
      <c r="T4707">
        <v>50191</v>
      </c>
    </row>
    <row r="4708" spans="1:20" ht="15" thickBot="1" x14ac:dyDescent="0.4">
      <c r="A4708">
        <v>385163</v>
      </c>
      <c r="B4708" s="2">
        <v>41851.465150462966</v>
      </c>
      <c r="C4708" t="s">
        <v>31</v>
      </c>
      <c r="D4708" t="s">
        <v>27</v>
      </c>
      <c r="E4708" s="6" t="s">
        <v>17</v>
      </c>
      <c r="F4708" t="s">
        <v>6</v>
      </c>
      <c r="G4708">
        <v>23054</v>
      </c>
      <c r="H4708">
        <f t="shared" si="537"/>
        <v>23054</v>
      </c>
      <c r="I4708" t="str">
        <f t="shared" si="539"/>
        <v>20001-40000</v>
      </c>
      <c r="O4708">
        <f t="shared" si="538"/>
        <v>23879.75</v>
      </c>
      <c r="P4708">
        <f t="shared" si="540"/>
        <v>73967.75</v>
      </c>
      <c r="Q4708">
        <f t="shared" si="541"/>
        <v>50088</v>
      </c>
      <c r="R4708">
        <f t="shared" si="542"/>
        <v>-51252.25</v>
      </c>
      <c r="S4708">
        <f t="shared" si="543"/>
        <v>149099.75</v>
      </c>
      <c r="T4708">
        <v>23054</v>
      </c>
    </row>
    <row r="4709" spans="1:20" ht="15" thickBot="1" x14ac:dyDescent="0.4">
      <c r="A4709">
        <v>96908</v>
      </c>
      <c r="B4709" s="2">
        <v>41851.469780092593</v>
      </c>
      <c r="C4709" t="s">
        <v>30</v>
      </c>
      <c r="D4709" t="s">
        <v>27</v>
      </c>
      <c r="E4709" s="6" t="s">
        <v>17</v>
      </c>
      <c r="F4709" t="s">
        <v>6</v>
      </c>
      <c r="G4709">
        <v>2773</v>
      </c>
      <c r="H4709">
        <f t="shared" si="537"/>
        <v>2773</v>
      </c>
      <c r="I4709" t="str">
        <f t="shared" si="539"/>
        <v>0-20,000</v>
      </c>
      <c r="O4709">
        <f t="shared" si="538"/>
        <v>23882</v>
      </c>
      <c r="P4709">
        <f t="shared" si="540"/>
        <v>73977</v>
      </c>
      <c r="Q4709">
        <f t="shared" si="541"/>
        <v>50095</v>
      </c>
      <c r="R4709">
        <f t="shared" si="542"/>
        <v>-51260.5</v>
      </c>
      <c r="S4709">
        <f t="shared" si="543"/>
        <v>149119.5</v>
      </c>
      <c r="T4709">
        <v>2773</v>
      </c>
    </row>
    <row r="4710" spans="1:20" ht="15" thickBot="1" x14ac:dyDescent="0.4">
      <c r="A4710">
        <v>400560</v>
      </c>
      <c r="B4710" s="2">
        <v>41851.471412037034</v>
      </c>
      <c r="C4710" t="s">
        <v>31</v>
      </c>
      <c r="D4710" t="s">
        <v>27</v>
      </c>
      <c r="E4710" s="6" t="s">
        <v>17</v>
      </c>
      <c r="F4710" t="s">
        <v>6</v>
      </c>
      <c r="G4710">
        <v>13941</v>
      </c>
      <c r="H4710">
        <f t="shared" si="537"/>
        <v>13941</v>
      </c>
      <c r="I4710" t="str">
        <f t="shared" si="539"/>
        <v>0-20,000</v>
      </c>
      <c r="O4710">
        <f t="shared" si="538"/>
        <v>23945</v>
      </c>
      <c r="P4710">
        <f t="shared" si="540"/>
        <v>73977.5</v>
      </c>
      <c r="Q4710">
        <f t="shared" si="541"/>
        <v>50032.5</v>
      </c>
      <c r="R4710">
        <f t="shared" si="542"/>
        <v>-51103.75</v>
      </c>
      <c r="S4710">
        <f t="shared" si="543"/>
        <v>149026.25</v>
      </c>
      <c r="T4710">
        <v>13941</v>
      </c>
    </row>
    <row r="4711" spans="1:20" ht="15" thickBot="1" x14ac:dyDescent="0.4">
      <c r="A4711">
        <v>902013</v>
      </c>
      <c r="B4711" s="2">
        <v>41836.397499999999</v>
      </c>
      <c r="C4711" t="s">
        <v>31</v>
      </c>
      <c r="D4711" t="s">
        <v>27</v>
      </c>
      <c r="E4711" s="6" t="s">
        <v>17</v>
      </c>
      <c r="F4711" t="s">
        <v>10</v>
      </c>
      <c r="G4711">
        <v>81465</v>
      </c>
      <c r="H4711">
        <f t="shared" si="537"/>
        <v>81465</v>
      </c>
      <c r="I4711" t="str">
        <f t="shared" si="539"/>
        <v>60001-100000</v>
      </c>
      <c r="O4711">
        <f t="shared" si="538"/>
        <v>23979.5</v>
      </c>
      <c r="P4711">
        <f t="shared" si="540"/>
        <v>73978</v>
      </c>
      <c r="Q4711">
        <f t="shared" si="541"/>
        <v>49998.5</v>
      </c>
      <c r="R4711">
        <f t="shared" si="542"/>
        <v>-51018.25</v>
      </c>
      <c r="S4711">
        <f t="shared" si="543"/>
        <v>148975.75</v>
      </c>
      <c r="T4711">
        <v>81465</v>
      </c>
    </row>
    <row r="4712" spans="1:20" ht="15" thickBot="1" x14ac:dyDescent="0.4">
      <c r="A4712">
        <v>229001</v>
      </c>
      <c r="B4712" s="2">
        <v>41867.730057870373</v>
      </c>
      <c r="C4712" t="s">
        <v>31</v>
      </c>
      <c r="D4712" t="s">
        <v>27</v>
      </c>
      <c r="E4712" s="6" t="s">
        <v>17</v>
      </c>
      <c r="F4712" t="s">
        <v>10</v>
      </c>
      <c r="G4712">
        <v>31640</v>
      </c>
      <c r="H4712">
        <f t="shared" si="537"/>
        <v>31640</v>
      </c>
      <c r="I4712" t="str">
        <f t="shared" si="539"/>
        <v>20001-40000</v>
      </c>
      <c r="O4712">
        <f t="shared" si="538"/>
        <v>23972.75</v>
      </c>
      <c r="P4712">
        <f t="shared" si="540"/>
        <v>73967.75</v>
      </c>
      <c r="Q4712">
        <f t="shared" si="541"/>
        <v>49995</v>
      </c>
      <c r="R4712">
        <f t="shared" si="542"/>
        <v>-51019.75</v>
      </c>
      <c r="S4712">
        <f t="shared" si="543"/>
        <v>148960.25</v>
      </c>
      <c r="T4712">
        <v>31640</v>
      </c>
    </row>
    <row r="4713" spans="1:20" ht="15" thickBot="1" x14ac:dyDescent="0.4">
      <c r="A4713">
        <v>681945</v>
      </c>
      <c r="B4713" s="2">
        <v>41881.356724537036</v>
      </c>
      <c r="C4713" t="s">
        <v>31</v>
      </c>
      <c r="D4713" t="s">
        <v>27</v>
      </c>
      <c r="E4713" s="6" t="s">
        <v>17</v>
      </c>
      <c r="F4713" t="s">
        <v>6</v>
      </c>
      <c r="G4713">
        <v>57024</v>
      </c>
      <c r="H4713">
        <f t="shared" si="537"/>
        <v>57024</v>
      </c>
      <c r="I4713" t="str">
        <f t="shared" si="539"/>
        <v>40001-60000</v>
      </c>
      <c r="O4713">
        <f t="shared" si="538"/>
        <v>23966</v>
      </c>
      <c r="P4713">
        <f t="shared" si="540"/>
        <v>73977</v>
      </c>
      <c r="Q4713">
        <f t="shared" si="541"/>
        <v>50011</v>
      </c>
      <c r="R4713">
        <f t="shared" si="542"/>
        <v>-51050.5</v>
      </c>
      <c r="S4713">
        <f t="shared" si="543"/>
        <v>148993.5</v>
      </c>
      <c r="T4713">
        <v>57024</v>
      </c>
    </row>
    <row r="4714" spans="1:20" ht="15" thickBot="1" x14ac:dyDescent="0.4">
      <c r="A4714">
        <v>225054</v>
      </c>
      <c r="B4714" s="2">
        <v>41768.69667824074</v>
      </c>
      <c r="C4714" t="s">
        <v>31</v>
      </c>
      <c r="D4714" t="s">
        <v>27</v>
      </c>
      <c r="E4714" s="6" t="s">
        <v>15</v>
      </c>
      <c r="F4714" t="s">
        <v>4</v>
      </c>
      <c r="G4714">
        <v>93457</v>
      </c>
      <c r="H4714">
        <f t="shared" si="537"/>
        <v>93457</v>
      </c>
      <c r="I4714" t="str">
        <f t="shared" si="539"/>
        <v>60001-100000</v>
      </c>
      <c r="O4714">
        <f t="shared" si="538"/>
        <v>23945</v>
      </c>
      <c r="P4714">
        <f t="shared" si="540"/>
        <v>73977.5</v>
      </c>
      <c r="Q4714">
        <f t="shared" si="541"/>
        <v>50032.5</v>
      </c>
      <c r="R4714">
        <f t="shared" si="542"/>
        <v>-51103.75</v>
      </c>
      <c r="S4714">
        <f t="shared" si="543"/>
        <v>149026.25</v>
      </c>
      <c r="T4714">
        <v>93457</v>
      </c>
    </row>
    <row r="4715" spans="1:20" ht="15" thickBot="1" x14ac:dyDescent="0.4">
      <c r="A4715">
        <v>960542</v>
      </c>
      <c r="B4715" s="2">
        <v>41768.697384259256</v>
      </c>
      <c r="C4715" t="s">
        <v>30</v>
      </c>
      <c r="D4715" t="s">
        <v>27</v>
      </c>
      <c r="E4715" s="6" t="s">
        <v>15</v>
      </c>
      <c r="F4715" t="s">
        <v>4</v>
      </c>
      <c r="G4715">
        <v>20950</v>
      </c>
      <c r="H4715">
        <f t="shared" si="537"/>
        <v>20950</v>
      </c>
      <c r="I4715" t="str">
        <f t="shared" si="539"/>
        <v>20001-40000</v>
      </c>
      <c r="O4715">
        <f t="shared" si="538"/>
        <v>23924</v>
      </c>
      <c r="P4715">
        <f t="shared" si="540"/>
        <v>73958.5</v>
      </c>
      <c r="Q4715">
        <f t="shared" si="541"/>
        <v>50034.5</v>
      </c>
      <c r="R4715">
        <f t="shared" si="542"/>
        <v>-51127.75</v>
      </c>
      <c r="S4715">
        <f t="shared" si="543"/>
        <v>149010.25</v>
      </c>
      <c r="T4715">
        <v>20950</v>
      </c>
    </row>
    <row r="4716" spans="1:20" ht="15" thickBot="1" x14ac:dyDescent="0.4">
      <c r="A4716">
        <v>50252</v>
      </c>
      <c r="B4716" s="2">
        <v>41815.396574074075</v>
      </c>
      <c r="C4716" t="s">
        <v>31</v>
      </c>
      <c r="D4716" t="s">
        <v>27</v>
      </c>
      <c r="E4716" s="6" t="s">
        <v>15</v>
      </c>
      <c r="F4716" t="s">
        <v>6</v>
      </c>
      <c r="G4716">
        <v>19873</v>
      </c>
      <c r="H4716">
        <f t="shared" si="537"/>
        <v>19873</v>
      </c>
      <c r="I4716" t="str">
        <f t="shared" si="539"/>
        <v>0-20,000</v>
      </c>
      <c r="O4716">
        <f t="shared" si="538"/>
        <v>23972.75</v>
      </c>
      <c r="P4716">
        <f t="shared" si="540"/>
        <v>73967.75</v>
      </c>
      <c r="Q4716">
        <f t="shared" si="541"/>
        <v>49995</v>
      </c>
      <c r="R4716">
        <f t="shared" si="542"/>
        <v>-51019.75</v>
      </c>
      <c r="S4716">
        <f t="shared" si="543"/>
        <v>148960.25</v>
      </c>
      <c r="T4716">
        <v>19873</v>
      </c>
    </row>
    <row r="4717" spans="1:20" ht="15" thickBot="1" x14ac:dyDescent="0.4">
      <c r="A4717">
        <v>130762</v>
      </c>
      <c r="B4717" s="2">
        <v>41815.39775462963</v>
      </c>
      <c r="C4717" t="s">
        <v>30</v>
      </c>
      <c r="D4717" t="s">
        <v>27</v>
      </c>
      <c r="E4717" s="6" t="s">
        <v>15</v>
      </c>
      <c r="F4717" t="s">
        <v>6</v>
      </c>
      <c r="G4717">
        <v>86425</v>
      </c>
      <c r="H4717">
        <f t="shared" si="537"/>
        <v>86425</v>
      </c>
      <c r="I4717" t="str">
        <f t="shared" si="539"/>
        <v>60001-100000</v>
      </c>
      <c r="O4717">
        <f t="shared" si="538"/>
        <v>23993</v>
      </c>
      <c r="P4717">
        <f t="shared" si="540"/>
        <v>73977</v>
      </c>
      <c r="Q4717">
        <f t="shared" si="541"/>
        <v>49984</v>
      </c>
      <c r="R4717">
        <f t="shared" si="542"/>
        <v>-50983</v>
      </c>
      <c r="S4717">
        <f t="shared" si="543"/>
        <v>148953</v>
      </c>
      <c r="T4717">
        <v>86425</v>
      </c>
    </row>
    <row r="4718" spans="1:20" ht="15" thickBot="1" x14ac:dyDescent="0.4">
      <c r="A4718">
        <v>752703</v>
      </c>
      <c r="B4718" s="2">
        <v>41815.831180555557</v>
      </c>
      <c r="C4718" t="s">
        <v>31</v>
      </c>
      <c r="D4718" t="s">
        <v>28</v>
      </c>
      <c r="E4718" s="6" t="s">
        <v>15</v>
      </c>
      <c r="F4718" t="s">
        <v>6</v>
      </c>
      <c r="G4718">
        <v>36493</v>
      </c>
      <c r="H4718">
        <f t="shared" si="537"/>
        <v>36493</v>
      </c>
      <c r="I4718" t="str">
        <f t="shared" si="539"/>
        <v>20001-40000</v>
      </c>
      <c r="O4718">
        <f t="shared" si="538"/>
        <v>23986.25</v>
      </c>
      <c r="P4718">
        <f t="shared" si="540"/>
        <v>73949.25</v>
      </c>
      <c r="Q4718">
        <f t="shared" si="541"/>
        <v>49963</v>
      </c>
      <c r="R4718">
        <f t="shared" si="542"/>
        <v>-50958.25</v>
      </c>
      <c r="S4718">
        <f t="shared" si="543"/>
        <v>148893.75</v>
      </c>
      <c r="T4718">
        <v>36493</v>
      </c>
    </row>
    <row r="4719" spans="1:20" ht="15" thickBot="1" x14ac:dyDescent="0.4">
      <c r="A4719">
        <v>149895</v>
      </c>
      <c r="B4719" s="2">
        <v>41850.464375000003</v>
      </c>
      <c r="C4719" t="s">
        <v>31</v>
      </c>
      <c r="D4719" t="s">
        <v>27</v>
      </c>
      <c r="E4719" s="6" t="s">
        <v>17</v>
      </c>
      <c r="F4719" t="s">
        <v>10</v>
      </c>
      <c r="G4719">
        <v>50495</v>
      </c>
      <c r="H4719">
        <f t="shared" si="537"/>
        <v>50495</v>
      </c>
      <c r="I4719" t="str">
        <f t="shared" si="539"/>
        <v>40001-60000</v>
      </c>
      <c r="O4719">
        <f t="shared" si="538"/>
        <v>23979.5</v>
      </c>
      <c r="P4719">
        <f t="shared" si="540"/>
        <v>73958.5</v>
      </c>
      <c r="Q4719">
        <f t="shared" si="541"/>
        <v>49979</v>
      </c>
      <c r="R4719">
        <f t="shared" si="542"/>
        <v>-50989</v>
      </c>
      <c r="S4719">
        <f t="shared" si="543"/>
        <v>148927</v>
      </c>
      <c r="T4719">
        <v>50495</v>
      </c>
    </row>
    <row r="4720" spans="1:20" ht="15" thickBot="1" x14ac:dyDescent="0.4">
      <c r="A4720">
        <v>283291</v>
      </c>
      <c r="B4720" s="2">
        <v>41871.397361111114</v>
      </c>
      <c r="C4720" t="s">
        <v>31</v>
      </c>
      <c r="D4720" t="s">
        <v>27</v>
      </c>
      <c r="E4720" s="6" t="s">
        <v>17</v>
      </c>
      <c r="F4720" t="s">
        <v>10</v>
      </c>
      <c r="G4720">
        <v>86926</v>
      </c>
      <c r="H4720">
        <f t="shared" si="537"/>
        <v>86926</v>
      </c>
      <c r="I4720" t="str">
        <f t="shared" si="539"/>
        <v>60001-100000</v>
      </c>
      <c r="O4720">
        <f t="shared" si="538"/>
        <v>23972.75</v>
      </c>
      <c r="P4720">
        <f t="shared" si="540"/>
        <v>73967.75</v>
      </c>
      <c r="Q4720">
        <f t="shared" si="541"/>
        <v>49995</v>
      </c>
      <c r="R4720">
        <f t="shared" si="542"/>
        <v>-51019.75</v>
      </c>
      <c r="S4720">
        <f t="shared" si="543"/>
        <v>148960.25</v>
      </c>
      <c r="T4720">
        <v>86926</v>
      </c>
    </row>
    <row r="4721" spans="1:20" ht="15" thickBot="1" x14ac:dyDescent="0.4">
      <c r="A4721">
        <v>213119</v>
      </c>
      <c r="B4721" s="2">
        <v>41871.397037037037</v>
      </c>
      <c r="C4721" t="s">
        <v>31</v>
      </c>
      <c r="D4721" t="s">
        <v>28</v>
      </c>
      <c r="E4721" s="6" t="s">
        <v>17</v>
      </c>
      <c r="F4721" t="s">
        <v>10</v>
      </c>
      <c r="G4721">
        <v>85825</v>
      </c>
      <c r="H4721">
        <f t="shared" si="537"/>
        <v>85825</v>
      </c>
      <c r="I4721" t="str">
        <f t="shared" si="539"/>
        <v>60001-100000</v>
      </c>
      <c r="O4721">
        <f t="shared" si="538"/>
        <v>23966</v>
      </c>
      <c r="P4721">
        <f t="shared" si="540"/>
        <v>73940</v>
      </c>
      <c r="Q4721">
        <f t="shared" si="541"/>
        <v>49974</v>
      </c>
      <c r="R4721">
        <f t="shared" si="542"/>
        <v>-50995</v>
      </c>
      <c r="S4721">
        <f t="shared" si="543"/>
        <v>148901</v>
      </c>
      <c r="T4721">
        <v>85825</v>
      </c>
    </row>
    <row r="4722" spans="1:20" ht="15" thickBot="1" x14ac:dyDescent="0.4">
      <c r="A4722">
        <v>276604</v>
      </c>
      <c r="B4722" s="2">
        <v>41871.397916666669</v>
      </c>
      <c r="C4722" t="s">
        <v>31</v>
      </c>
      <c r="D4722" t="s">
        <v>28</v>
      </c>
      <c r="E4722" s="6" t="s">
        <v>17</v>
      </c>
      <c r="F4722" t="s">
        <v>10</v>
      </c>
      <c r="G4722">
        <v>77543</v>
      </c>
      <c r="H4722">
        <f t="shared" si="537"/>
        <v>77543</v>
      </c>
      <c r="I4722" t="str">
        <f t="shared" si="539"/>
        <v>60001-100000</v>
      </c>
      <c r="O4722">
        <f t="shared" si="538"/>
        <v>23945</v>
      </c>
      <c r="P4722">
        <f t="shared" si="540"/>
        <v>73910</v>
      </c>
      <c r="Q4722">
        <f t="shared" si="541"/>
        <v>49965</v>
      </c>
      <c r="R4722">
        <f t="shared" si="542"/>
        <v>-51002.5</v>
      </c>
      <c r="S4722">
        <f t="shared" si="543"/>
        <v>148857.5</v>
      </c>
      <c r="T4722">
        <v>77543</v>
      </c>
    </row>
    <row r="4723" spans="1:20" ht="15" thickBot="1" x14ac:dyDescent="0.4">
      <c r="A4723">
        <v>759940</v>
      </c>
      <c r="B4723" s="2">
        <v>41773.396932870368</v>
      </c>
      <c r="C4723" t="s">
        <v>31</v>
      </c>
      <c r="D4723" t="s">
        <v>27</v>
      </c>
      <c r="E4723" s="6" t="s">
        <v>17</v>
      </c>
      <c r="F4723" t="s">
        <v>10</v>
      </c>
      <c r="G4723">
        <v>36728</v>
      </c>
      <c r="H4723">
        <f t="shared" si="537"/>
        <v>36728</v>
      </c>
      <c r="I4723" t="str">
        <f t="shared" si="539"/>
        <v>20001-40000</v>
      </c>
      <c r="O4723">
        <f t="shared" si="538"/>
        <v>23924</v>
      </c>
      <c r="P4723">
        <f t="shared" si="540"/>
        <v>73895</v>
      </c>
      <c r="Q4723">
        <f t="shared" si="541"/>
        <v>49971</v>
      </c>
      <c r="R4723">
        <f t="shared" si="542"/>
        <v>-51032.5</v>
      </c>
      <c r="S4723">
        <f t="shared" si="543"/>
        <v>148851.5</v>
      </c>
      <c r="T4723">
        <v>36728</v>
      </c>
    </row>
    <row r="4724" spans="1:20" ht="15" thickBot="1" x14ac:dyDescent="0.4">
      <c r="A4724">
        <v>321436</v>
      </c>
      <c r="B4724" s="2">
        <v>41779.425995370373</v>
      </c>
      <c r="C4724" t="s">
        <v>31</v>
      </c>
      <c r="D4724" t="s">
        <v>27</v>
      </c>
      <c r="E4724" s="6" t="s">
        <v>17</v>
      </c>
      <c r="F4724" t="s">
        <v>10</v>
      </c>
      <c r="G4724">
        <v>54996</v>
      </c>
      <c r="H4724">
        <f t="shared" si="537"/>
        <v>54996</v>
      </c>
      <c r="I4724" t="str">
        <f t="shared" si="539"/>
        <v>40001-60000</v>
      </c>
      <c r="O4724">
        <f t="shared" si="538"/>
        <v>23903</v>
      </c>
      <c r="P4724">
        <f t="shared" si="540"/>
        <v>73897.5</v>
      </c>
      <c r="Q4724">
        <f t="shared" si="541"/>
        <v>49994.5</v>
      </c>
      <c r="R4724">
        <f t="shared" si="542"/>
        <v>-51088.75</v>
      </c>
      <c r="S4724">
        <f t="shared" si="543"/>
        <v>148889.25</v>
      </c>
      <c r="T4724">
        <v>54996</v>
      </c>
    </row>
    <row r="4725" spans="1:20" ht="15" thickBot="1" x14ac:dyDescent="0.4">
      <c r="A4725">
        <v>721878</v>
      </c>
      <c r="B4725" s="2">
        <v>41794.397893518515</v>
      </c>
      <c r="C4725" t="s">
        <v>31</v>
      </c>
      <c r="D4725" t="s">
        <v>29</v>
      </c>
      <c r="E4725" s="6" t="s">
        <v>17</v>
      </c>
      <c r="F4725" t="s">
        <v>10</v>
      </c>
      <c r="G4725">
        <v>62340</v>
      </c>
      <c r="H4725">
        <f t="shared" si="537"/>
        <v>62340</v>
      </c>
      <c r="I4725" t="str">
        <f t="shared" si="539"/>
        <v>60001-100000</v>
      </c>
      <c r="O4725">
        <f t="shared" si="538"/>
        <v>23882</v>
      </c>
      <c r="P4725">
        <f t="shared" si="540"/>
        <v>73900</v>
      </c>
      <c r="Q4725">
        <f t="shared" si="541"/>
        <v>50018</v>
      </c>
      <c r="R4725">
        <f t="shared" si="542"/>
        <v>-51145</v>
      </c>
      <c r="S4725">
        <f t="shared" si="543"/>
        <v>148927</v>
      </c>
      <c r="T4725">
        <v>62340</v>
      </c>
    </row>
    <row r="4726" spans="1:20" ht="15" thickBot="1" x14ac:dyDescent="0.4">
      <c r="A4726">
        <v>197840</v>
      </c>
      <c r="B4726" s="2">
        <v>41801.396898148145</v>
      </c>
      <c r="C4726" t="s">
        <v>31</v>
      </c>
      <c r="D4726" t="s">
        <v>27</v>
      </c>
      <c r="E4726" s="6" t="s">
        <v>17</v>
      </c>
      <c r="F4726" t="s">
        <v>10</v>
      </c>
      <c r="G4726">
        <v>3225</v>
      </c>
      <c r="H4726">
        <f t="shared" si="537"/>
        <v>3225</v>
      </c>
      <c r="I4726" t="str">
        <f t="shared" si="539"/>
        <v>0-20,000</v>
      </c>
      <c r="O4726">
        <f t="shared" si="538"/>
        <v>23881.25</v>
      </c>
      <c r="P4726">
        <f t="shared" si="540"/>
        <v>73910</v>
      </c>
      <c r="Q4726">
        <f t="shared" si="541"/>
        <v>50028.75</v>
      </c>
      <c r="R4726">
        <f t="shared" si="542"/>
        <v>-51161.875</v>
      </c>
      <c r="S4726">
        <f t="shared" si="543"/>
        <v>148953.125</v>
      </c>
      <c r="T4726">
        <v>3225</v>
      </c>
    </row>
    <row r="4727" spans="1:20" ht="15" thickBot="1" x14ac:dyDescent="0.4">
      <c r="A4727">
        <v>615676</v>
      </c>
      <c r="B4727" s="2">
        <v>41801.397152777776</v>
      </c>
      <c r="C4727" t="s">
        <v>31</v>
      </c>
      <c r="D4727" t="s">
        <v>27</v>
      </c>
      <c r="E4727" s="6" t="s">
        <v>17</v>
      </c>
      <c r="F4727" t="s">
        <v>10</v>
      </c>
      <c r="G4727">
        <v>85562</v>
      </c>
      <c r="H4727">
        <f t="shared" si="537"/>
        <v>85562</v>
      </c>
      <c r="I4727" t="str">
        <f t="shared" si="539"/>
        <v>60001-100000</v>
      </c>
      <c r="O4727">
        <f t="shared" si="538"/>
        <v>23924</v>
      </c>
      <c r="P4727">
        <f t="shared" si="540"/>
        <v>73920</v>
      </c>
      <c r="Q4727">
        <f t="shared" si="541"/>
        <v>49996</v>
      </c>
      <c r="R4727">
        <f t="shared" si="542"/>
        <v>-51070</v>
      </c>
      <c r="S4727">
        <f t="shared" si="543"/>
        <v>148914</v>
      </c>
      <c r="T4727">
        <v>85562</v>
      </c>
    </row>
    <row r="4728" spans="1:20" ht="15" thickBot="1" x14ac:dyDescent="0.4">
      <c r="A4728">
        <v>722537</v>
      </c>
      <c r="B4728" s="2">
        <v>41801.398182870369</v>
      </c>
      <c r="C4728" t="s">
        <v>31</v>
      </c>
      <c r="D4728" t="s">
        <v>29</v>
      </c>
      <c r="E4728" s="6" t="s">
        <v>17</v>
      </c>
      <c r="F4728" t="s">
        <v>10</v>
      </c>
      <c r="G4728">
        <v>98994</v>
      </c>
      <c r="H4728">
        <f t="shared" si="537"/>
        <v>98994</v>
      </c>
      <c r="I4728" t="str">
        <f t="shared" si="539"/>
        <v>60001-100000</v>
      </c>
      <c r="O4728">
        <f t="shared" si="538"/>
        <v>23903</v>
      </c>
      <c r="P4728">
        <f t="shared" si="540"/>
        <v>73897.5</v>
      </c>
      <c r="Q4728">
        <f t="shared" si="541"/>
        <v>49994.5</v>
      </c>
      <c r="R4728">
        <f t="shared" si="542"/>
        <v>-51088.75</v>
      </c>
      <c r="S4728">
        <f t="shared" si="543"/>
        <v>148889.25</v>
      </c>
      <c r="T4728">
        <v>98994</v>
      </c>
    </row>
    <row r="4729" spans="1:20" ht="15" thickBot="1" x14ac:dyDescent="0.4">
      <c r="A4729">
        <v>697595</v>
      </c>
      <c r="B4729" s="2">
        <v>41775.621099537035</v>
      </c>
      <c r="C4729" t="s">
        <v>30</v>
      </c>
      <c r="D4729" t="s">
        <v>29</v>
      </c>
      <c r="E4729" s="6" t="s">
        <v>20</v>
      </c>
      <c r="F4729" t="s">
        <v>6</v>
      </c>
      <c r="G4729">
        <v>14805</v>
      </c>
      <c r="H4729">
        <f t="shared" si="537"/>
        <v>14805</v>
      </c>
      <c r="I4729" t="str">
        <f t="shared" si="539"/>
        <v>0-20,000</v>
      </c>
      <c r="O4729">
        <f t="shared" si="538"/>
        <v>23882</v>
      </c>
      <c r="P4729">
        <f t="shared" si="540"/>
        <v>73890</v>
      </c>
      <c r="Q4729">
        <f t="shared" si="541"/>
        <v>50008</v>
      </c>
      <c r="R4729">
        <f t="shared" si="542"/>
        <v>-51130</v>
      </c>
      <c r="S4729">
        <f t="shared" si="543"/>
        <v>148902</v>
      </c>
      <c r="T4729">
        <v>14805</v>
      </c>
    </row>
    <row r="4730" spans="1:20" ht="15" thickBot="1" x14ac:dyDescent="0.4">
      <c r="A4730">
        <v>664237</v>
      </c>
      <c r="B4730" s="2">
        <v>41866.566805555558</v>
      </c>
      <c r="C4730" t="s">
        <v>31</v>
      </c>
      <c r="D4730" t="s">
        <v>29</v>
      </c>
      <c r="E4730" s="6" t="s">
        <v>20</v>
      </c>
      <c r="F4730" t="s">
        <v>10</v>
      </c>
      <c r="G4730">
        <v>73430</v>
      </c>
      <c r="H4730">
        <f t="shared" si="537"/>
        <v>73430</v>
      </c>
      <c r="I4730" t="str">
        <f t="shared" si="539"/>
        <v>60001-100000</v>
      </c>
      <c r="O4730">
        <f t="shared" si="538"/>
        <v>23945</v>
      </c>
      <c r="P4730">
        <f t="shared" si="540"/>
        <v>73892.5</v>
      </c>
      <c r="Q4730">
        <f t="shared" si="541"/>
        <v>49947.5</v>
      </c>
      <c r="R4730">
        <f t="shared" si="542"/>
        <v>-50976.25</v>
      </c>
      <c r="S4730">
        <f t="shared" si="543"/>
        <v>148813.75</v>
      </c>
      <c r="T4730">
        <v>73430</v>
      </c>
    </row>
    <row r="4731" spans="1:20" ht="15" thickBot="1" x14ac:dyDescent="0.4">
      <c r="A4731">
        <v>500527</v>
      </c>
      <c r="B4731" s="2">
        <v>41871.594571759262</v>
      </c>
      <c r="C4731" t="s">
        <v>31</v>
      </c>
      <c r="D4731" t="s">
        <v>27</v>
      </c>
      <c r="E4731" s="6" t="s">
        <v>20</v>
      </c>
      <c r="F4731" t="s">
        <v>10</v>
      </c>
      <c r="G4731">
        <v>78927</v>
      </c>
      <c r="H4731">
        <f t="shared" si="537"/>
        <v>78927</v>
      </c>
      <c r="I4731" t="str">
        <f t="shared" si="539"/>
        <v>60001-100000</v>
      </c>
      <c r="O4731">
        <f t="shared" si="538"/>
        <v>23924</v>
      </c>
      <c r="P4731">
        <f t="shared" si="540"/>
        <v>73895</v>
      </c>
      <c r="Q4731">
        <f t="shared" si="541"/>
        <v>49971</v>
      </c>
      <c r="R4731">
        <f t="shared" si="542"/>
        <v>-51032.5</v>
      </c>
      <c r="S4731">
        <f t="shared" si="543"/>
        <v>148851.5</v>
      </c>
      <c r="T4731">
        <v>78927</v>
      </c>
    </row>
    <row r="4732" spans="1:20" ht="15" thickBot="1" x14ac:dyDescent="0.4">
      <c r="A4732">
        <v>634732</v>
      </c>
      <c r="B4732" s="2">
        <v>41871.595659722225</v>
      </c>
      <c r="C4732" t="s">
        <v>31</v>
      </c>
      <c r="D4732" t="s">
        <v>27</v>
      </c>
      <c r="E4732" s="6" t="s">
        <v>20</v>
      </c>
      <c r="F4732" t="s">
        <v>10</v>
      </c>
      <c r="G4732">
        <v>12012</v>
      </c>
      <c r="H4732">
        <f t="shared" si="537"/>
        <v>12012</v>
      </c>
      <c r="I4732" t="str">
        <f t="shared" si="539"/>
        <v>0-20,000</v>
      </c>
      <c r="O4732">
        <f t="shared" si="538"/>
        <v>23903</v>
      </c>
      <c r="P4732">
        <f t="shared" si="540"/>
        <v>73886.5</v>
      </c>
      <c r="Q4732">
        <f t="shared" si="541"/>
        <v>49983.5</v>
      </c>
      <c r="R4732">
        <f t="shared" si="542"/>
        <v>-51072.25</v>
      </c>
      <c r="S4732">
        <f t="shared" si="543"/>
        <v>148861.75</v>
      </c>
      <c r="T4732">
        <v>12012</v>
      </c>
    </row>
    <row r="4733" spans="1:20" ht="15" thickBot="1" x14ac:dyDescent="0.4">
      <c r="A4733">
        <v>333076</v>
      </c>
      <c r="B4733" s="2">
        <v>41871.59611111111</v>
      </c>
      <c r="C4733" t="s">
        <v>31</v>
      </c>
      <c r="D4733" t="s">
        <v>27</v>
      </c>
      <c r="E4733" s="6" t="s">
        <v>20</v>
      </c>
      <c r="F4733" t="s">
        <v>10</v>
      </c>
      <c r="G4733">
        <v>42513</v>
      </c>
      <c r="H4733">
        <f t="shared" si="537"/>
        <v>42513</v>
      </c>
      <c r="I4733" t="str">
        <f t="shared" si="539"/>
        <v>40001-60000</v>
      </c>
      <c r="O4733">
        <f t="shared" si="538"/>
        <v>23966</v>
      </c>
      <c r="P4733">
        <f t="shared" si="540"/>
        <v>73890</v>
      </c>
      <c r="Q4733">
        <f t="shared" si="541"/>
        <v>49924</v>
      </c>
      <c r="R4733">
        <f t="shared" si="542"/>
        <v>-50920</v>
      </c>
      <c r="S4733">
        <f t="shared" si="543"/>
        <v>148776</v>
      </c>
      <c r="T4733">
        <v>42513</v>
      </c>
    </row>
    <row r="4734" spans="1:20" ht="15" thickBot="1" x14ac:dyDescent="0.4">
      <c r="A4734">
        <v>307061</v>
      </c>
      <c r="B4734" s="2">
        <v>41765.389722222222</v>
      </c>
      <c r="C4734" t="s">
        <v>31</v>
      </c>
      <c r="D4734" t="s">
        <v>27</v>
      </c>
      <c r="E4734" s="6" t="s">
        <v>20</v>
      </c>
      <c r="F4734" t="s">
        <v>2</v>
      </c>
      <c r="G4734">
        <v>39277</v>
      </c>
      <c r="H4734">
        <f t="shared" si="537"/>
        <v>39277</v>
      </c>
      <c r="I4734" t="str">
        <f t="shared" si="539"/>
        <v>20001-40000</v>
      </c>
      <c r="O4734">
        <f t="shared" si="538"/>
        <v>23945</v>
      </c>
      <c r="P4734">
        <f t="shared" si="540"/>
        <v>73892.5</v>
      </c>
      <c r="Q4734">
        <f t="shared" si="541"/>
        <v>49947.5</v>
      </c>
      <c r="R4734">
        <f t="shared" si="542"/>
        <v>-50976.25</v>
      </c>
      <c r="S4734">
        <f t="shared" si="543"/>
        <v>148813.75</v>
      </c>
      <c r="T4734">
        <v>39277</v>
      </c>
    </row>
    <row r="4735" spans="1:20" ht="15" thickBot="1" x14ac:dyDescent="0.4">
      <c r="A4735">
        <v>208659</v>
      </c>
      <c r="B4735" s="2">
        <v>41765.39266203704</v>
      </c>
      <c r="C4735" t="s">
        <v>31</v>
      </c>
      <c r="D4735" t="s">
        <v>29</v>
      </c>
      <c r="E4735" s="6" t="s">
        <v>20</v>
      </c>
      <c r="F4735" t="s">
        <v>2</v>
      </c>
      <c r="G4735">
        <v>96934</v>
      </c>
      <c r="H4735">
        <f t="shared" si="537"/>
        <v>96934</v>
      </c>
      <c r="I4735" t="str">
        <f t="shared" si="539"/>
        <v>60001-100000</v>
      </c>
      <c r="O4735">
        <f t="shared" si="538"/>
        <v>23924</v>
      </c>
      <c r="P4735">
        <f t="shared" si="540"/>
        <v>73895</v>
      </c>
      <c r="Q4735">
        <f t="shared" si="541"/>
        <v>49971</v>
      </c>
      <c r="R4735">
        <f t="shared" si="542"/>
        <v>-51032.5</v>
      </c>
      <c r="S4735">
        <f t="shared" si="543"/>
        <v>148851.5</v>
      </c>
      <c r="T4735">
        <v>96934</v>
      </c>
    </row>
    <row r="4736" spans="1:20" ht="15" thickBot="1" x14ac:dyDescent="0.4">
      <c r="A4736">
        <v>757766</v>
      </c>
      <c r="B4736" s="2">
        <v>41859.537905092591</v>
      </c>
      <c r="C4736" t="s">
        <v>30</v>
      </c>
      <c r="D4736" t="s">
        <v>27</v>
      </c>
      <c r="E4736" s="6" t="s">
        <v>20</v>
      </c>
      <c r="F4736" t="s">
        <v>2</v>
      </c>
      <c r="G4736">
        <v>13821</v>
      </c>
      <c r="H4736">
        <f t="shared" si="537"/>
        <v>13821</v>
      </c>
      <c r="I4736" t="str">
        <f t="shared" si="539"/>
        <v>0-20,000</v>
      </c>
      <c r="O4736">
        <f t="shared" si="538"/>
        <v>23903</v>
      </c>
      <c r="P4736">
        <f t="shared" si="540"/>
        <v>73886.5</v>
      </c>
      <c r="Q4736">
        <f t="shared" si="541"/>
        <v>49983.5</v>
      </c>
      <c r="R4736">
        <f t="shared" si="542"/>
        <v>-51072.25</v>
      </c>
      <c r="S4736">
        <f t="shared" si="543"/>
        <v>148861.75</v>
      </c>
      <c r="T4736">
        <v>13821</v>
      </c>
    </row>
    <row r="4737" spans="1:20" ht="15" thickBot="1" x14ac:dyDescent="0.4">
      <c r="A4737">
        <v>382964</v>
      </c>
      <c r="B4737" s="2">
        <v>41882.77171296296</v>
      </c>
      <c r="C4737" t="s">
        <v>31</v>
      </c>
      <c r="D4737" t="s">
        <v>29</v>
      </c>
      <c r="E4737" s="6" t="s">
        <v>20</v>
      </c>
      <c r="F4737" t="s">
        <v>2</v>
      </c>
      <c r="G4737">
        <v>69869</v>
      </c>
      <c r="H4737">
        <f t="shared" si="537"/>
        <v>69869</v>
      </c>
      <c r="I4737" t="str">
        <f t="shared" si="539"/>
        <v>60001-100000</v>
      </c>
      <c r="O4737">
        <f t="shared" si="538"/>
        <v>23966</v>
      </c>
      <c r="P4737">
        <f t="shared" si="540"/>
        <v>73890</v>
      </c>
      <c r="Q4737">
        <f t="shared" si="541"/>
        <v>49924</v>
      </c>
      <c r="R4737">
        <f t="shared" si="542"/>
        <v>-50920</v>
      </c>
      <c r="S4737">
        <f t="shared" si="543"/>
        <v>148776</v>
      </c>
      <c r="T4737">
        <v>69869</v>
      </c>
    </row>
    <row r="4738" spans="1:20" ht="15" thickBot="1" x14ac:dyDescent="0.4">
      <c r="A4738">
        <v>83528</v>
      </c>
      <c r="B4738" s="2">
        <v>41823.587071759262</v>
      </c>
      <c r="C4738" t="s">
        <v>31</v>
      </c>
      <c r="D4738" t="s">
        <v>29</v>
      </c>
      <c r="E4738" s="6" t="s">
        <v>17</v>
      </c>
      <c r="F4738" t="s">
        <v>10</v>
      </c>
      <c r="G4738">
        <v>32999</v>
      </c>
      <c r="H4738">
        <f t="shared" ref="H4738:H4801" si="544">IF(OR(G4738 &lt; R4738, G4738 &gt; S4738), $O$1, G4738)</f>
        <v>32999</v>
      </c>
      <c r="I4738" t="str">
        <f t="shared" si="539"/>
        <v>20001-40000</v>
      </c>
      <c r="O4738">
        <f t="shared" ref="O4738:O4801" si="545">QUARTILE(G4738:G11905,1)</f>
        <v>23945</v>
      </c>
      <c r="P4738">
        <f t="shared" si="540"/>
        <v>73892.5</v>
      </c>
      <c r="Q4738">
        <f t="shared" si="541"/>
        <v>49947.5</v>
      </c>
      <c r="R4738">
        <f t="shared" si="542"/>
        <v>-50976.25</v>
      </c>
      <c r="S4738">
        <f t="shared" si="543"/>
        <v>148813.75</v>
      </c>
      <c r="T4738">
        <v>32999</v>
      </c>
    </row>
    <row r="4739" spans="1:20" ht="15" thickBot="1" x14ac:dyDescent="0.4">
      <c r="A4739">
        <v>315613</v>
      </c>
      <c r="B4739" s="2">
        <v>41849.451620370368</v>
      </c>
      <c r="C4739" t="s">
        <v>31</v>
      </c>
      <c r="D4739" t="s">
        <v>27</v>
      </c>
      <c r="E4739" s="6" t="s">
        <v>20</v>
      </c>
      <c r="F4739" t="s">
        <v>2</v>
      </c>
      <c r="G4739">
        <v>82780</v>
      </c>
      <c r="H4739">
        <f t="shared" si="544"/>
        <v>82780</v>
      </c>
      <c r="I4739" t="str">
        <f t="shared" ref="I4739:I4802" si="546">IF(H4739&lt;=20000,"0-20,000",IF(H4739&lt;=40000,"20001-40000",IF(H4739&lt;=60000,"40001-60000",IF(H4739&lt;=100000,"60001-100000","above 1 lakh"))))</f>
        <v>60001-100000</v>
      </c>
      <c r="O4739">
        <f t="shared" si="545"/>
        <v>23924</v>
      </c>
      <c r="P4739">
        <f t="shared" ref="P4739:P4802" si="547">QUARTILE(G4739:G11906,3)</f>
        <v>73895</v>
      </c>
      <c r="Q4739">
        <f t="shared" ref="Q4739:Q4802" si="548">P4739-O4739</f>
        <v>49971</v>
      </c>
      <c r="R4739">
        <f t="shared" ref="R4739:R4802" si="549">O4739-1.5*Q4739</f>
        <v>-51032.5</v>
      </c>
      <c r="S4739">
        <f t="shared" ref="S4739:S4802" si="550">P4739+1.5*Q4739</f>
        <v>148851.5</v>
      </c>
      <c r="T4739">
        <v>82780</v>
      </c>
    </row>
    <row r="4740" spans="1:20" ht="15" thickBot="1" x14ac:dyDescent="0.4">
      <c r="A4740">
        <v>890287</v>
      </c>
      <c r="B4740" s="2">
        <v>41821.941388888888</v>
      </c>
      <c r="C4740" t="s">
        <v>31</v>
      </c>
      <c r="D4740" t="s">
        <v>27</v>
      </c>
      <c r="E4740" s="6" t="s">
        <v>17</v>
      </c>
      <c r="F4740" t="s">
        <v>4</v>
      </c>
      <c r="G4740">
        <v>50719</v>
      </c>
      <c r="H4740">
        <f t="shared" si="544"/>
        <v>50719</v>
      </c>
      <c r="I4740" t="str">
        <f t="shared" si="546"/>
        <v>40001-60000</v>
      </c>
      <c r="O4740">
        <f t="shared" si="545"/>
        <v>23903</v>
      </c>
      <c r="P4740">
        <f t="shared" si="547"/>
        <v>73886.5</v>
      </c>
      <c r="Q4740">
        <f t="shared" si="548"/>
        <v>49983.5</v>
      </c>
      <c r="R4740">
        <f t="shared" si="549"/>
        <v>-51072.25</v>
      </c>
      <c r="S4740">
        <f t="shared" si="550"/>
        <v>148861.75</v>
      </c>
      <c r="T4740">
        <v>50719</v>
      </c>
    </row>
    <row r="4741" spans="1:20" ht="15" thickBot="1" x14ac:dyDescent="0.4">
      <c r="A4741">
        <v>934036</v>
      </c>
      <c r="B4741" s="2">
        <v>41823.711793981478</v>
      </c>
      <c r="C4741" t="s">
        <v>31</v>
      </c>
      <c r="D4741" t="s">
        <v>27</v>
      </c>
      <c r="E4741" s="6" t="s">
        <v>17</v>
      </c>
      <c r="F4741" t="s">
        <v>4</v>
      </c>
      <c r="G4741">
        <v>20776</v>
      </c>
      <c r="H4741">
        <f t="shared" si="544"/>
        <v>20776</v>
      </c>
      <c r="I4741" t="str">
        <f t="shared" si="546"/>
        <v>20001-40000</v>
      </c>
      <c r="O4741">
        <f t="shared" si="545"/>
        <v>23882</v>
      </c>
      <c r="P4741">
        <f t="shared" si="547"/>
        <v>73890</v>
      </c>
      <c r="Q4741">
        <f t="shared" si="548"/>
        <v>50008</v>
      </c>
      <c r="R4741">
        <f t="shared" si="549"/>
        <v>-51130</v>
      </c>
      <c r="S4741">
        <f t="shared" si="550"/>
        <v>148902</v>
      </c>
      <c r="T4741">
        <v>20776</v>
      </c>
    </row>
    <row r="4742" spans="1:20" ht="15" thickBot="1" x14ac:dyDescent="0.4">
      <c r="A4742">
        <v>725326</v>
      </c>
      <c r="B4742" s="2">
        <v>41823.713495370372</v>
      </c>
      <c r="C4742" t="s">
        <v>31</v>
      </c>
      <c r="D4742" t="s">
        <v>27</v>
      </c>
      <c r="E4742" s="6" t="s">
        <v>17</v>
      </c>
      <c r="F4742" t="s">
        <v>4</v>
      </c>
      <c r="G4742">
        <v>44153</v>
      </c>
      <c r="H4742">
        <f t="shared" si="544"/>
        <v>44153</v>
      </c>
      <c r="I4742" t="str">
        <f t="shared" si="546"/>
        <v>40001-60000</v>
      </c>
      <c r="O4742">
        <f t="shared" si="545"/>
        <v>23945</v>
      </c>
      <c r="P4742">
        <f t="shared" si="547"/>
        <v>73892.5</v>
      </c>
      <c r="Q4742">
        <f t="shared" si="548"/>
        <v>49947.5</v>
      </c>
      <c r="R4742">
        <f t="shared" si="549"/>
        <v>-50976.25</v>
      </c>
      <c r="S4742">
        <f t="shared" si="550"/>
        <v>148813.75</v>
      </c>
      <c r="T4742">
        <v>44153</v>
      </c>
    </row>
    <row r="4743" spans="1:20" ht="15" thickBot="1" x14ac:dyDescent="0.4">
      <c r="A4743">
        <v>517263</v>
      </c>
      <c r="B4743" s="2">
        <v>41829.338356481479</v>
      </c>
      <c r="C4743" t="s">
        <v>30</v>
      </c>
      <c r="D4743" t="s">
        <v>27</v>
      </c>
      <c r="E4743" s="6" t="s">
        <v>17</v>
      </c>
      <c r="F4743" t="s">
        <v>4</v>
      </c>
      <c r="G4743">
        <v>26065</v>
      </c>
      <c r="H4743">
        <f t="shared" si="544"/>
        <v>26065</v>
      </c>
      <c r="I4743" t="str">
        <f t="shared" si="546"/>
        <v>20001-40000</v>
      </c>
      <c r="O4743">
        <f t="shared" si="545"/>
        <v>23924</v>
      </c>
      <c r="P4743">
        <f t="shared" si="547"/>
        <v>73895</v>
      </c>
      <c r="Q4743">
        <f t="shared" si="548"/>
        <v>49971</v>
      </c>
      <c r="R4743">
        <f t="shared" si="549"/>
        <v>-51032.5</v>
      </c>
      <c r="S4743">
        <f t="shared" si="550"/>
        <v>148851.5</v>
      </c>
      <c r="T4743">
        <v>26065</v>
      </c>
    </row>
    <row r="4744" spans="1:20" ht="15" thickBot="1" x14ac:dyDescent="0.4">
      <c r="A4744">
        <v>683143</v>
      </c>
      <c r="B4744" s="2">
        <v>41829.338564814818</v>
      </c>
      <c r="C4744" t="s">
        <v>31</v>
      </c>
      <c r="D4744" t="s">
        <v>29</v>
      </c>
      <c r="E4744" s="6" t="s">
        <v>17</v>
      </c>
      <c r="F4744" t="s">
        <v>4</v>
      </c>
      <c r="G4744">
        <v>31497</v>
      </c>
      <c r="H4744">
        <f t="shared" si="544"/>
        <v>31497</v>
      </c>
      <c r="I4744" t="str">
        <f t="shared" si="546"/>
        <v>20001-40000</v>
      </c>
      <c r="O4744">
        <f t="shared" si="545"/>
        <v>23903</v>
      </c>
      <c r="P4744">
        <f t="shared" si="547"/>
        <v>73897.5</v>
      </c>
      <c r="Q4744">
        <f t="shared" si="548"/>
        <v>49994.5</v>
      </c>
      <c r="R4744">
        <f t="shared" si="549"/>
        <v>-51088.75</v>
      </c>
      <c r="S4744">
        <f t="shared" si="550"/>
        <v>148889.25</v>
      </c>
      <c r="T4744">
        <v>31497</v>
      </c>
    </row>
    <row r="4745" spans="1:20" ht="15" thickBot="1" x14ac:dyDescent="0.4">
      <c r="A4745">
        <v>337978</v>
      </c>
      <c r="B4745" s="2">
        <v>41829.338541666664</v>
      </c>
      <c r="C4745" t="s">
        <v>31</v>
      </c>
      <c r="D4745" t="s">
        <v>29</v>
      </c>
      <c r="E4745" s="6" t="s">
        <v>17</v>
      </c>
      <c r="F4745" t="s">
        <v>4</v>
      </c>
      <c r="G4745">
        <v>57287</v>
      </c>
      <c r="H4745">
        <f t="shared" si="544"/>
        <v>57287</v>
      </c>
      <c r="I4745" t="str">
        <f t="shared" si="546"/>
        <v>40001-60000</v>
      </c>
      <c r="O4745">
        <f t="shared" si="545"/>
        <v>23882</v>
      </c>
      <c r="P4745">
        <f t="shared" si="547"/>
        <v>73900</v>
      </c>
      <c r="Q4745">
        <f t="shared" si="548"/>
        <v>50018</v>
      </c>
      <c r="R4745">
        <f t="shared" si="549"/>
        <v>-51145</v>
      </c>
      <c r="S4745">
        <f t="shared" si="550"/>
        <v>148927</v>
      </c>
      <c r="T4745">
        <v>57287</v>
      </c>
    </row>
    <row r="4746" spans="1:20" ht="15" thickBot="1" x14ac:dyDescent="0.4">
      <c r="A4746">
        <v>584084</v>
      </c>
      <c r="B4746" s="2">
        <v>41829.339490740742</v>
      </c>
      <c r="C4746" t="s">
        <v>31</v>
      </c>
      <c r="D4746" t="s">
        <v>29</v>
      </c>
      <c r="E4746" s="6" t="s">
        <v>17</v>
      </c>
      <c r="F4746" t="s">
        <v>4</v>
      </c>
      <c r="G4746">
        <v>63870</v>
      </c>
      <c r="H4746">
        <f t="shared" si="544"/>
        <v>63870</v>
      </c>
      <c r="I4746" t="str">
        <f t="shared" si="546"/>
        <v>60001-100000</v>
      </c>
      <c r="O4746">
        <f t="shared" si="545"/>
        <v>23881.25</v>
      </c>
      <c r="P4746">
        <f t="shared" si="547"/>
        <v>73910</v>
      </c>
      <c r="Q4746">
        <f t="shared" si="548"/>
        <v>50028.75</v>
      </c>
      <c r="R4746">
        <f t="shared" si="549"/>
        <v>-51161.875</v>
      </c>
      <c r="S4746">
        <f t="shared" si="550"/>
        <v>148953.125</v>
      </c>
      <c r="T4746">
        <v>63870</v>
      </c>
    </row>
    <row r="4747" spans="1:20" ht="15" thickBot="1" x14ac:dyDescent="0.4">
      <c r="A4747">
        <v>967295</v>
      </c>
      <c r="B4747" s="2">
        <v>41857.491006944445</v>
      </c>
      <c r="C4747" t="s">
        <v>31</v>
      </c>
      <c r="D4747" t="s">
        <v>27</v>
      </c>
      <c r="E4747" s="6" t="s">
        <v>17</v>
      </c>
      <c r="F4747" t="s">
        <v>4</v>
      </c>
      <c r="G4747">
        <v>30638</v>
      </c>
      <c r="H4747">
        <f t="shared" si="544"/>
        <v>30638</v>
      </c>
      <c r="I4747" t="str">
        <f t="shared" si="546"/>
        <v>20001-40000</v>
      </c>
      <c r="O4747">
        <f t="shared" si="545"/>
        <v>23880.5</v>
      </c>
      <c r="P4747">
        <f t="shared" si="547"/>
        <v>73920</v>
      </c>
      <c r="Q4747">
        <f t="shared" si="548"/>
        <v>50039.5</v>
      </c>
      <c r="R4747">
        <f t="shared" si="549"/>
        <v>-51178.75</v>
      </c>
      <c r="S4747">
        <f t="shared" si="550"/>
        <v>148979.25</v>
      </c>
      <c r="T4747">
        <v>30638</v>
      </c>
    </row>
    <row r="4748" spans="1:20" ht="15" thickBot="1" x14ac:dyDescent="0.4">
      <c r="A4748">
        <v>471614</v>
      </c>
      <c r="B4748" s="2">
        <v>41841.397615740738</v>
      </c>
      <c r="C4748" t="s">
        <v>31</v>
      </c>
      <c r="D4748" t="s">
        <v>29</v>
      </c>
      <c r="E4748" s="6" t="s">
        <v>20</v>
      </c>
      <c r="F4748" t="s">
        <v>10</v>
      </c>
      <c r="G4748">
        <v>36312</v>
      </c>
      <c r="H4748">
        <f t="shared" si="544"/>
        <v>36312</v>
      </c>
      <c r="I4748" t="str">
        <f t="shared" si="546"/>
        <v>20001-40000</v>
      </c>
      <c r="O4748">
        <f t="shared" si="545"/>
        <v>23879.75</v>
      </c>
      <c r="P4748">
        <f t="shared" si="547"/>
        <v>73930</v>
      </c>
      <c r="Q4748">
        <f t="shared" si="548"/>
        <v>50050.25</v>
      </c>
      <c r="R4748">
        <f t="shared" si="549"/>
        <v>-51195.625</v>
      </c>
      <c r="S4748">
        <f t="shared" si="550"/>
        <v>149005.375</v>
      </c>
      <c r="T4748">
        <v>36312</v>
      </c>
    </row>
    <row r="4749" spans="1:20" ht="15" thickBot="1" x14ac:dyDescent="0.4">
      <c r="A4749">
        <v>153577</v>
      </c>
      <c r="B4749" s="2">
        <v>41848.398009259261</v>
      </c>
      <c r="C4749" t="s">
        <v>31</v>
      </c>
      <c r="D4749" t="s">
        <v>27</v>
      </c>
      <c r="E4749" s="6" t="s">
        <v>20</v>
      </c>
      <c r="F4749" t="s">
        <v>10</v>
      </c>
      <c r="G4749">
        <v>94463</v>
      </c>
      <c r="H4749">
        <f t="shared" si="544"/>
        <v>94463</v>
      </c>
      <c r="I4749" t="str">
        <f t="shared" si="546"/>
        <v>60001-100000</v>
      </c>
      <c r="O4749">
        <f t="shared" si="545"/>
        <v>23879</v>
      </c>
      <c r="P4749">
        <f t="shared" si="547"/>
        <v>73940</v>
      </c>
      <c r="Q4749">
        <f t="shared" si="548"/>
        <v>50061</v>
      </c>
      <c r="R4749">
        <f t="shared" si="549"/>
        <v>-51212.5</v>
      </c>
      <c r="S4749">
        <f t="shared" si="550"/>
        <v>149031.5</v>
      </c>
      <c r="T4749">
        <v>94463</v>
      </c>
    </row>
    <row r="4750" spans="1:20" ht="15" thickBot="1" x14ac:dyDescent="0.4">
      <c r="A4750">
        <v>878147</v>
      </c>
      <c r="B4750" s="2">
        <v>41778.397835648146</v>
      </c>
      <c r="C4750" t="s">
        <v>31</v>
      </c>
      <c r="D4750" t="s">
        <v>27</v>
      </c>
      <c r="E4750" s="6" t="s">
        <v>18</v>
      </c>
      <c r="F4750" t="s">
        <v>6</v>
      </c>
      <c r="G4750">
        <v>40315</v>
      </c>
      <c r="H4750">
        <f t="shared" si="544"/>
        <v>40315</v>
      </c>
      <c r="I4750" t="str">
        <f t="shared" si="546"/>
        <v>40001-60000</v>
      </c>
      <c r="O4750">
        <f t="shared" si="545"/>
        <v>23861.25</v>
      </c>
      <c r="P4750">
        <f t="shared" si="547"/>
        <v>73910</v>
      </c>
      <c r="Q4750">
        <f t="shared" si="548"/>
        <v>50048.75</v>
      </c>
      <c r="R4750">
        <f t="shared" si="549"/>
        <v>-51211.875</v>
      </c>
      <c r="S4750">
        <f t="shared" si="550"/>
        <v>148983.125</v>
      </c>
      <c r="T4750">
        <v>40315</v>
      </c>
    </row>
    <row r="4751" spans="1:20" ht="15" thickBot="1" x14ac:dyDescent="0.4">
      <c r="A4751">
        <v>799827</v>
      </c>
      <c r="B4751" s="2">
        <v>41809.749409722222</v>
      </c>
      <c r="C4751" t="s">
        <v>30</v>
      </c>
      <c r="D4751" t="s">
        <v>27</v>
      </c>
      <c r="E4751" s="6" t="s">
        <v>18</v>
      </c>
      <c r="F4751" t="s">
        <v>6</v>
      </c>
      <c r="G4751">
        <v>35519</v>
      </c>
      <c r="H4751">
        <f t="shared" si="544"/>
        <v>35519</v>
      </c>
      <c r="I4751" t="str">
        <f t="shared" si="546"/>
        <v>20001-40000</v>
      </c>
      <c r="O4751">
        <f t="shared" si="545"/>
        <v>23843.5</v>
      </c>
      <c r="P4751">
        <f t="shared" si="547"/>
        <v>73920</v>
      </c>
      <c r="Q4751">
        <f t="shared" si="548"/>
        <v>50076.5</v>
      </c>
      <c r="R4751">
        <f t="shared" si="549"/>
        <v>-51271.25</v>
      </c>
      <c r="S4751">
        <f t="shared" si="550"/>
        <v>149034.75</v>
      </c>
      <c r="T4751">
        <v>35519</v>
      </c>
    </row>
    <row r="4752" spans="1:20" ht="15" thickBot="1" x14ac:dyDescent="0.4">
      <c r="A4752">
        <v>57507</v>
      </c>
      <c r="B4752" s="2">
        <v>41765.673784722225</v>
      </c>
      <c r="C4752" t="s">
        <v>31</v>
      </c>
      <c r="D4752" t="s">
        <v>29</v>
      </c>
      <c r="E4752" s="6" t="s">
        <v>18</v>
      </c>
      <c r="F4752" t="s">
        <v>2</v>
      </c>
      <c r="G4752">
        <v>6743</v>
      </c>
      <c r="H4752">
        <f t="shared" si="544"/>
        <v>6743</v>
      </c>
      <c r="I4752" t="str">
        <f t="shared" si="546"/>
        <v>0-20,000</v>
      </c>
      <c r="O4752">
        <f t="shared" si="545"/>
        <v>23825.75</v>
      </c>
      <c r="P4752">
        <f t="shared" si="547"/>
        <v>73930</v>
      </c>
      <c r="Q4752">
        <f t="shared" si="548"/>
        <v>50104.25</v>
      </c>
      <c r="R4752">
        <f t="shared" si="549"/>
        <v>-51330.625</v>
      </c>
      <c r="S4752">
        <f t="shared" si="550"/>
        <v>149086.375</v>
      </c>
      <c r="T4752">
        <v>6743</v>
      </c>
    </row>
    <row r="4753" spans="1:20" ht="15" thickBot="1" x14ac:dyDescent="0.4">
      <c r="A4753">
        <v>590363</v>
      </c>
      <c r="B4753" s="2">
        <v>41765.674039351848</v>
      </c>
      <c r="C4753" t="s">
        <v>31</v>
      </c>
      <c r="D4753" t="s">
        <v>27</v>
      </c>
      <c r="E4753" s="6" t="s">
        <v>18</v>
      </c>
      <c r="F4753" t="s">
        <v>2</v>
      </c>
      <c r="G4753">
        <v>17189</v>
      </c>
      <c r="H4753">
        <f t="shared" si="544"/>
        <v>17189</v>
      </c>
      <c r="I4753" t="str">
        <f t="shared" si="546"/>
        <v>0-20,000</v>
      </c>
      <c r="O4753">
        <f t="shared" si="545"/>
        <v>23879</v>
      </c>
      <c r="P4753">
        <f t="shared" si="547"/>
        <v>73940</v>
      </c>
      <c r="Q4753">
        <f t="shared" si="548"/>
        <v>50061</v>
      </c>
      <c r="R4753">
        <f t="shared" si="549"/>
        <v>-51212.5</v>
      </c>
      <c r="S4753">
        <f t="shared" si="550"/>
        <v>149031.5</v>
      </c>
      <c r="T4753">
        <v>17189</v>
      </c>
    </row>
    <row r="4754" spans="1:20" ht="15" thickBot="1" x14ac:dyDescent="0.4">
      <c r="A4754">
        <v>433347</v>
      </c>
      <c r="B4754" s="2">
        <v>41766.578414351854</v>
      </c>
      <c r="C4754" t="s">
        <v>31</v>
      </c>
      <c r="D4754" t="s">
        <v>29</v>
      </c>
      <c r="E4754" s="6" t="s">
        <v>18</v>
      </c>
      <c r="F4754" t="s">
        <v>1</v>
      </c>
      <c r="G4754">
        <v>47344</v>
      </c>
      <c r="H4754">
        <f t="shared" si="544"/>
        <v>47344</v>
      </c>
      <c r="I4754" t="str">
        <f t="shared" si="546"/>
        <v>40001-60000</v>
      </c>
      <c r="O4754">
        <f t="shared" si="545"/>
        <v>23881.25</v>
      </c>
      <c r="P4754">
        <f t="shared" si="547"/>
        <v>73949.25</v>
      </c>
      <c r="Q4754">
        <f t="shared" si="548"/>
        <v>50068</v>
      </c>
      <c r="R4754">
        <f t="shared" si="549"/>
        <v>-51220.75</v>
      </c>
      <c r="S4754">
        <f t="shared" si="550"/>
        <v>149051.25</v>
      </c>
      <c r="T4754">
        <v>47344</v>
      </c>
    </row>
    <row r="4755" spans="1:20" ht="15" thickBot="1" x14ac:dyDescent="0.4">
      <c r="A4755">
        <v>527298</v>
      </c>
      <c r="B4755" s="2">
        <v>41766.578634259262</v>
      </c>
      <c r="C4755" t="s">
        <v>30</v>
      </c>
      <c r="D4755" t="s">
        <v>27</v>
      </c>
      <c r="E4755" s="6" t="s">
        <v>18</v>
      </c>
      <c r="F4755" t="s">
        <v>1</v>
      </c>
      <c r="G4755">
        <v>94729</v>
      </c>
      <c r="H4755">
        <f t="shared" si="544"/>
        <v>94729</v>
      </c>
      <c r="I4755" t="str">
        <f t="shared" si="546"/>
        <v>60001-100000</v>
      </c>
      <c r="O4755">
        <f t="shared" si="545"/>
        <v>23880.5</v>
      </c>
      <c r="P4755">
        <f t="shared" si="547"/>
        <v>73958.5</v>
      </c>
      <c r="Q4755">
        <f t="shared" si="548"/>
        <v>50078</v>
      </c>
      <c r="R4755">
        <f t="shared" si="549"/>
        <v>-51236.5</v>
      </c>
      <c r="S4755">
        <f t="shared" si="550"/>
        <v>149075.5</v>
      </c>
      <c r="T4755">
        <v>94729</v>
      </c>
    </row>
    <row r="4756" spans="1:20" ht="15" thickBot="1" x14ac:dyDescent="0.4">
      <c r="A4756">
        <v>283190</v>
      </c>
      <c r="B4756" s="2">
        <v>41779.738425925927</v>
      </c>
      <c r="C4756" t="s">
        <v>31</v>
      </c>
      <c r="D4756" t="s">
        <v>27</v>
      </c>
      <c r="E4756" s="6" t="s">
        <v>18</v>
      </c>
      <c r="F4756" t="s">
        <v>2</v>
      </c>
      <c r="G4756">
        <v>10200</v>
      </c>
      <c r="H4756">
        <f t="shared" si="544"/>
        <v>10200</v>
      </c>
      <c r="I4756" t="str">
        <f t="shared" si="546"/>
        <v>0-20,000</v>
      </c>
      <c r="O4756">
        <f t="shared" si="545"/>
        <v>23879.75</v>
      </c>
      <c r="P4756">
        <f t="shared" si="547"/>
        <v>73930</v>
      </c>
      <c r="Q4756">
        <f t="shared" si="548"/>
        <v>50050.25</v>
      </c>
      <c r="R4756">
        <f t="shared" si="549"/>
        <v>-51195.625</v>
      </c>
      <c r="S4756">
        <f t="shared" si="550"/>
        <v>149005.375</v>
      </c>
      <c r="T4756">
        <v>10200</v>
      </c>
    </row>
    <row r="4757" spans="1:20" ht="15" thickBot="1" x14ac:dyDescent="0.4">
      <c r="A4757">
        <v>564838</v>
      </c>
      <c r="B4757" s="2">
        <v>41794.735636574071</v>
      </c>
      <c r="C4757" t="s">
        <v>30</v>
      </c>
      <c r="D4757" t="s">
        <v>29</v>
      </c>
      <c r="E4757" s="6" t="s">
        <v>18</v>
      </c>
      <c r="F4757" t="s">
        <v>2</v>
      </c>
      <c r="G4757">
        <v>13871</v>
      </c>
      <c r="H4757">
        <f t="shared" si="544"/>
        <v>13871</v>
      </c>
      <c r="I4757" t="str">
        <f t="shared" si="546"/>
        <v>0-20,000</v>
      </c>
      <c r="O4757">
        <f t="shared" si="545"/>
        <v>23882</v>
      </c>
      <c r="P4757">
        <f t="shared" si="547"/>
        <v>73940</v>
      </c>
      <c r="Q4757">
        <f t="shared" si="548"/>
        <v>50058</v>
      </c>
      <c r="R4757">
        <f t="shared" si="549"/>
        <v>-51205</v>
      </c>
      <c r="S4757">
        <f t="shared" si="550"/>
        <v>149027</v>
      </c>
      <c r="T4757">
        <v>13871</v>
      </c>
    </row>
    <row r="4758" spans="1:20" ht="15" thickBot="1" x14ac:dyDescent="0.4">
      <c r="A4758">
        <v>537955</v>
      </c>
      <c r="B4758" s="2">
        <v>41794.73678240741</v>
      </c>
      <c r="C4758" t="s">
        <v>31</v>
      </c>
      <c r="D4758" t="s">
        <v>27</v>
      </c>
      <c r="E4758" s="6" t="s">
        <v>18</v>
      </c>
      <c r="F4758" t="s">
        <v>2</v>
      </c>
      <c r="G4758">
        <v>4502</v>
      </c>
      <c r="H4758">
        <f t="shared" si="544"/>
        <v>4502</v>
      </c>
      <c r="I4758" t="str">
        <f t="shared" si="546"/>
        <v>0-20,000</v>
      </c>
      <c r="O4758">
        <f t="shared" si="545"/>
        <v>23945</v>
      </c>
      <c r="P4758">
        <f t="shared" si="547"/>
        <v>73949.25</v>
      </c>
      <c r="Q4758">
        <f t="shared" si="548"/>
        <v>50004.25</v>
      </c>
      <c r="R4758">
        <f t="shared" si="549"/>
        <v>-51061.375</v>
      </c>
      <c r="S4758">
        <f t="shared" si="550"/>
        <v>148955.625</v>
      </c>
      <c r="T4758">
        <v>4502</v>
      </c>
    </row>
    <row r="4759" spans="1:20" ht="15" thickBot="1" x14ac:dyDescent="0.4">
      <c r="A4759">
        <v>516907</v>
      </c>
      <c r="B4759" s="2">
        <v>41792.398472222223</v>
      </c>
      <c r="C4759" t="s">
        <v>31</v>
      </c>
      <c r="D4759" t="s">
        <v>29</v>
      </c>
      <c r="E4759" s="6" t="s">
        <v>18</v>
      </c>
      <c r="F4759" t="s">
        <v>2</v>
      </c>
      <c r="G4759">
        <v>9417</v>
      </c>
      <c r="H4759">
        <f t="shared" si="544"/>
        <v>9417</v>
      </c>
      <c r="I4759" t="str">
        <f t="shared" si="546"/>
        <v>0-20,000</v>
      </c>
      <c r="O4759">
        <f t="shared" si="545"/>
        <v>23979.5</v>
      </c>
      <c r="P4759">
        <f t="shared" si="547"/>
        <v>73958.5</v>
      </c>
      <c r="Q4759">
        <f t="shared" si="548"/>
        <v>49979</v>
      </c>
      <c r="R4759">
        <f t="shared" si="549"/>
        <v>-50989</v>
      </c>
      <c r="S4759">
        <f t="shared" si="550"/>
        <v>148927</v>
      </c>
      <c r="T4759">
        <v>9417</v>
      </c>
    </row>
    <row r="4760" spans="1:20" ht="15" thickBot="1" x14ac:dyDescent="0.4">
      <c r="A4760">
        <v>677630</v>
      </c>
      <c r="B4760" s="2">
        <v>41792.401377314818</v>
      </c>
      <c r="C4760" t="s">
        <v>31</v>
      </c>
      <c r="D4760" t="s">
        <v>29</v>
      </c>
      <c r="E4760" s="6" t="s">
        <v>18</v>
      </c>
      <c r="F4760" t="s">
        <v>2</v>
      </c>
      <c r="G4760">
        <v>22748</v>
      </c>
      <c r="H4760">
        <f t="shared" si="544"/>
        <v>22748</v>
      </c>
      <c r="I4760" t="str">
        <f t="shared" si="546"/>
        <v>20001-40000</v>
      </c>
      <c r="O4760">
        <f t="shared" si="545"/>
        <v>24055.5</v>
      </c>
      <c r="P4760">
        <f t="shared" si="547"/>
        <v>73967.75</v>
      </c>
      <c r="Q4760">
        <f t="shared" si="548"/>
        <v>49912.25</v>
      </c>
      <c r="R4760">
        <f t="shared" si="549"/>
        <v>-50812.875</v>
      </c>
      <c r="S4760">
        <f t="shared" si="550"/>
        <v>148836.125</v>
      </c>
      <c r="T4760">
        <v>22748</v>
      </c>
    </row>
    <row r="4761" spans="1:20" ht="15" thickBot="1" x14ac:dyDescent="0.4">
      <c r="A4761">
        <v>891817</v>
      </c>
      <c r="B4761" s="2">
        <v>41792.402395833335</v>
      </c>
      <c r="C4761" t="s">
        <v>31</v>
      </c>
      <c r="D4761" t="s">
        <v>27</v>
      </c>
      <c r="E4761" s="6" t="s">
        <v>18</v>
      </c>
      <c r="F4761" t="s">
        <v>2</v>
      </c>
      <c r="G4761">
        <v>82558</v>
      </c>
      <c r="H4761">
        <f t="shared" si="544"/>
        <v>82558</v>
      </c>
      <c r="I4761" t="str">
        <f t="shared" si="546"/>
        <v>60001-100000</v>
      </c>
      <c r="O4761">
        <f t="shared" si="545"/>
        <v>24243</v>
      </c>
      <c r="P4761">
        <f t="shared" si="547"/>
        <v>73977</v>
      </c>
      <c r="Q4761">
        <f t="shared" si="548"/>
        <v>49734</v>
      </c>
      <c r="R4761">
        <f t="shared" si="549"/>
        <v>-50358</v>
      </c>
      <c r="S4761">
        <f t="shared" si="550"/>
        <v>148578</v>
      </c>
      <c r="T4761">
        <v>82558</v>
      </c>
    </row>
    <row r="4762" spans="1:20" ht="15" thickBot="1" x14ac:dyDescent="0.4">
      <c r="A4762">
        <v>345091</v>
      </c>
      <c r="B4762" s="2">
        <v>41793.652615740742</v>
      </c>
      <c r="C4762" t="s">
        <v>31</v>
      </c>
      <c r="D4762" t="s">
        <v>29</v>
      </c>
      <c r="E4762" s="6" t="s">
        <v>18</v>
      </c>
      <c r="F4762" t="s">
        <v>2</v>
      </c>
      <c r="G4762">
        <v>6101</v>
      </c>
      <c r="H4762">
        <f t="shared" si="544"/>
        <v>6101</v>
      </c>
      <c r="I4762" t="str">
        <f t="shared" si="546"/>
        <v>0-20,000</v>
      </c>
      <c r="O4762">
        <f t="shared" si="545"/>
        <v>24180.5</v>
      </c>
      <c r="P4762">
        <f t="shared" si="547"/>
        <v>73949.25</v>
      </c>
      <c r="Q4762">
        <f t="shared" si="548"/>
        <v>49768.75</v>
      </c>
      <c r="R4762">
        <f t="shared" si="549"/>
        <v>-50472.625</v>
      </c>
      <c r="S4762">
        <f t="shared" si="550"/>
        <v>148602.375</v>
      </c>
      <c r="T4762">
        <v>6101</v>
      </c>
    </row>
    <row r="4763" spans="1:20" ht="15" thickBot="1" x14ac:dyDescent="0.4">
      <c r="A4763">
        <v>252596</v>
      </c>
      <c r="B4763" s="2">
        <v>41797.60900462963</v>
      </c>
      <c r="C4763" t="s">
        <v>31</v>
      </c>
      <c r="D4763" t="s">
        <v>27</v>
      </c>
      <c r="E4763" s="6" t="s">
        <v>18</v>
      </c>
      <c r="F4763" t="s">
        <v>2</v>
      </c>
      <c r="G4763">
        <v>49221</v>
      </c>
      <c r="H4763">
        <f t="shared" si="544"/>
        <v>49221</v>
      </c>
      <c r="I4763" t="str">
        <f t="shared" si="546"/>
        <v>40001-60000</v>
      </c>
      <c r="O4763">
        <f t="shared" si="545"/>
        <v>24248</v>
      </c>
      <c r="P4763">
        <f t="shared" si="547"/>
        <v>73958.5</v>
      </c>
      <c r="Q4763">
        <f t="shared" si="548"/>
        <v>49710.5</v>
      </c>
      <c r="R4763">
        <f t="shared" si="549"/>
        <v>-50317.75</v>
      </c>
      <c r="S4763">
        <f t="shared" si="550"/>
        <v>148524.25</v>
      </c>
      <c r="T4763">
        <v>49221</v>
      </c>
    </row>
    <row r="4764" spans="1:20" ht="15" thickBot="1" x14ac:dyDescent="0.4">
      <c r="A4764">
        <v>273668</v>
      </c>
      <c r="B4764" s="2">
        <v>41797.610381944447</v>
      </c>
      <c r="C4764" t="s">
        <v>31</v>
      </c>
      <c r="D4764" t="s">
        <v>27</v>
      </c>
      <c r="E4764" s="6" t="s">
        <v>18</v>
      </c>
      <c r="F4764" t="s">
        <v>2</v>
      </c>
      <c r="G4764">
        <v>30662</v>
      </c>
      <c r="H4764">
        <f t="shared" si="544"/>
        <v>30662</v>
      </c>
      <c r="I4764" t="str">
        <f t="shared" si="546"/>
        <v>20001-40000</v>
      </c>
      <c r="O4764">
        <f t="shared" si="545"/>
        <v>24245.5</v>
      </c>
      <c r="P4764">
        <f t="shared" si="547"/>
        <v>73967.75</v>
      </c>
      <c r="Q4764">
        <f t="shared" si="548"/>
        <v>49722.25</v>
      </c>
      <c r="R4764">
        <f t="shared" si="549"/>
        <v>-50337.875</v>
      </c>
      <c r="S4764">
        <f t="shared" si="550"/>
        <v>148551.125</v>
      </c>
      <c r="T4764">
        <v>30662</v>
      </c>
    </row>
    <row r="4765" spans="1:20" ht="15" thickBot="1" x14ac:dyDescent="0.4">
      <c r="A4765">
        <v>966039</v>
      </c>
      <c r="B4765" s="2">
        <v>41807.706493055557</v>
      </c>
      <c r="C4765" t="s">
        <v>30</v>
      </c>
      <c r="D4765" t="s">
        <v>27</v>
      </c>
      <c r="E4765" s="6" t="s">
        <v>18</v>
      </c>
      <c r="F4765" t="s">
        <v>2</v>
      </c>
      <c r="G4765">
        <v>82020</v>
      </c>
      <c r="H4765">
        <f t="shared" si="544"/>
        <v>82020</v>
      </c>
      <c r="I4765" t="str">
        <f t="shared" si="546"/>
        <v>60001-100000</v>
      </c>
      <c r="O4765">
        <f t="shared" si="545"/>
        <v>24243</v>
      </c>
      <c r="P4765">
        <f t="shared" si="547"/>
        <v>73977</v>
      </c>
      <c r="Q4765">
        <f t="shared" si="548"/>
        <v>49734</v>
      </c>
      <c r="R4765">
        <f t="shared" si="549"/>
        <v>-50358</v>
      </c>
      <c r="S4765">
        <f t="shared" si="550"/>
        <v>148578</v>
      </c>
      <c r="T4765">
        <v>82020</v>
      </c>
    </row>
    <row r="4766" spans="1:20" ht="15" thickBot="1" x14ac:dyDescent="0.4">
      <c r="A4766">
        <v>795136</v>
      </c>
      <c r="B4766" s="2">
        <v>41801.543414351851</v>
      </c>
      <c r="C4766" t="s">
        <v>31</v>
      </c>
      <c r="D4766" t="s">
        <v>27</v>
      </c>
      <c r="E4766" s="6" t="s">
        <v>18</v>
      </c>
      <c r="F4766" t="s">
        <v>2</v>
      </c>
      <c r="G4766">
        <v>85806</v>
      </c>
      <c r="H4766">
        <f t="shared" si="544"/>
        <v>85806</v>
      </c>
      <c r="I4766" t="str">
        <f t="shared" si="546"/>
        <v>60001-100000</v>
      </c>
      <c r="O4766">
        <f t="shared" si="545"/>
        <v>24180.5</v>
      </c>
      <c r="P4766">
        <f t="shared" si="547"/>
        <v>73949.25</v>
      </c>
      <c r="Q4766">
        <f t="shared" si="548"/>
        <v>49768.75</v>
      </c>
      <c r="R4766">
        <f t="shared" si="549"/>
        <v>-50472.625</v>
      </c>
      <c r="S4766">
        <f t="shared" si="550"/>
        <v>148602.375</v>
      </c>
      <c r="T4766">
        <v>85806</v>
      </c>
    </row>
    <row r="4767" spans="1:20" ht="15" thickBot="1" x14ac:dyDescent="0.4">
      <c r="A4767">
        <v>460939</v>
      </c>
      <c r="B4767" s="2">
        <v>41801.544317129628</v>
      </c>
      <c r="C4767" t="s">
        <v>31</v>
      </c>
      <c r="D4767" t="s">
        <v>29</v>
      </c>
      <c r="E4767" s="6" t="s">
        <v>18</v>
      </c>
      <c r="F4767" t="s">
        <v>2</v>
      </c>
      <c r="G4767">
        <v>64925</v>
      </c>
      <c r="H4767">
        <f t="shared" si="544"/>
        <v>64925</v>
      </c>
      <c r="I4767" t="str">
        <f t="shared" si="546"/>
        <v>60001-100000</v>
      </c>
      <c r="O4767">
        <f t="shared" si="545"/>
        <v>24118</v>
      </c>
      <c r="P4767">
        <f t="shared" si="547"/>
        <v>73920</v>
      </c>
      <c r="Q4767">
        <f t="shared" si="548"/>
        <v>49802</v>
      </c>
      <c r="R4767">
        <f t="shared" si="549"/>
        <v>-50585</v>
      </c>
      <c r="S4767">
        <f t="shared" si="550"/>
        <v>148623</v>
      </c>
      <c r="T4767">
        <v>64925</v>
      </c>
    </row>
    <row r="4768" spans="1:20" ht="15" thickBot="1" x14ac:dyDescent="0.4">
      <c r="A4768">
        <v>152139</v>
      </c>
      <c r="B4768" s="2">
        <v>41802.362824074073</v>
      </c>
      <c r="C4768" t="s">
        <v>31</v>
      </c>
      <c r="D4768" t="s">
        <v>29</v>
      </c>
      <c r="E4768" s="6" t="s">
        <v>18</v>
      </c>
      <c r="F4768" t="s">
        <v>2</v>
      </c>
      <c r="G4768">
        <v>49625</v>
      </c>
      <c r="H4768">
        <f t="shared" si="544"/>
        <v>49625</v>
      </c>
      <c r="I4768" t="str">
        <f t="shared" si="546"/>
        <v>40001-60000</v>
      </c>
      <c r="O4768">
        <f t="shared" si="545"/>
        <v>24055.5</v>
      </c>
      <c r="P4768">
        <f t="shared" si="547"/>
        <v>73930</v>
      </c>
      <c r="Q4768">
        <f t="shared" si="548"/>
        <v>49874.5</v>
      </c>
      <c r="R4768">
        <f t="shared" si="549"/>
        <v>-50756.25</v>
      </c>
      <c r="S4768">
        <f t="shared" si="550"/>
        <v>148741.75</v>
      </c>
      <c r="T4768">
        <v>49625</v>
      </c>
    </row>
    <row r="4769" spans="1:20" ht="15" thickBot="1" x14ac:dyDescent="0.4">
      <c r="A4769">
        <v>360592</v>
      </c>
      <c r="B4769" s="2">
        <v>41802.697766203702</v>
      </c>
      <c r="C4769" t="s">
        <v>31</v>
      </c>
      <c r="D4769" t="s">
        <v>27</v>
      </c>
      <c r="E4769" s="6" t="s">
        <v>18</v>
      </c>
      <c r="F4769" t="s">
        <v>2</v>
      </c>
      <c r="G4769">
        <v>28732</v>
      </c>
      <c r="H4769">
        <f t="shared" si="544"/>
        <v>28732</v>
      </c>
      <c r="I4769" t="str">
        <f t="shared" si="546"/>
        <v>20001-40000</v>
      </c>
      <c r="O4769">
        <f t="shared" si="545"/>
        <v>23993</v>
      </c>
      <c r="P4769">
        <f t="shared" si="547"/>
        <v>73940</v>
      </c>
      <c r="Q4769">
        <f t="shared" si="548"/>
        <v>49947</v>
      </c>
      <c r="R4769">
        <f t="shared" si="549"/>
        <v>-50927.5</v>
      </c>
      <c r="S4769">
        <f t="shared" si="550"/>
        <v>148860.5</v>
      </c>
      <c r="T4769">
        <v>28732</v>
      </c>
    </row>
    <row r="4770" spans="1:20" ht="15" thickBot="1" x14ac:dyDescent="0.4">
      <c r="A4770">
        <v>364501</v>
      </c>
      <c r="B4770" s="2">
        <v>41809.448263888888</v>
      </c>
      <c r="C4770" t="s">
        <v>30</v>
      </c>
      <c r="D4770" t="s">
        <v>29</v>
      </c>
      <c r="E4770" s="6" t="s">
        <v>18</v>
      </c>
      <c r="F4770" t="s">
        <v>24</v>
      </c>
      <c r="G4770">
        <v>46219</v>
      </c>
      <c r="H4770">
        <f t="shared" si="544"/>
        <v>46219</v>
      </c>
      <c r="I4770" t="str">
        <f t="shared" si="546"/>
        <v>40001-60000</v>
      </c>
      <c r="O4770">
        <f t="shared" si="545"/>
        <v>23986.25</v>
      </c>
      <c r="P4770">
        <f t="shared" si="547"/>
        <v>73949.25</v>
      </c>
      <c r="Q4770">
        <f t="shared" si="548"/>
        <v>49963</v>
      </c>
      <c r="R4770">
        <f t="shared" si="549"/>
        <v>-50958.25</v>
      </c>
      <c r="S4770">
        <f t="shared" si="550"/>
        <v>148893.75</v>
      </c>
      <c r="T4770">
        <v>46219</v>
      </c>
    </row>
    <row r="4771" spans="1:20" ht="15" thickBot="1" x14ac:dyDescent="0.4">
      <c r="A4771">
        <v>675878</v>
      </c>
      <c r="B4771" s="2">
        <v>41809.451435185183</v>
      </c>
      <c r="C4771" t="s">
        <v>31</v>
      </c>
      <c r="D4771" t="s">
        <v>29</v>
      </c>
      <c r="E4771" s="6" t="s">
        <v>18</v>
      </c>
      <c r="F4771" t="s">
        <v>25</v>
      </c>
      <c r="G4771">
        <v>44700</v>
      </c>
      <c r="H4771">
        <f t="shared" si="544"/>
        <v>44700</v>
      </c>
      <c r="I4771" t="str">
        <f t="shared" si="546"/>
        <v>40001-60000</v>
      </c>
      <c r="O4771">
        <f t="shared" si="545"/>
        <v>23979.5</v>
      </c>
      <c r="P4771">
        <f t="shared" si="547"/>
        <v>73958.5</v>
      </c>
      <c r="Q4771">
        <f t="shared" si="548"/>
        <v>49979</v>
      </c>
      <c r="R4771">
        <f t="shared" si="549"/>
        <v>-50989</v>
      </c>
      <c r="S4771">
        <f t="shared" si="550"/>
        <v>148927</v>
      </c>
      <c r="T4771">
        <v>44700</v>
      </c>
    </row>
    <row r="4772" spans="1:20" ht="15" thickBot="1" x14ac:dyDescent="0.4">
      <c r="A4772">
        <v>740422</v>
      </c>
      <c r="B4772" s="2">
        <v>41813.652511574073</v>
      </c>
      <c r="C4772" t="s">
        <v>31</v>
      </c>
      <c r="D4772" t="s">
        <v>27</v>
      </c>
      <c r="E4772" s="6" t="s">
        <v>18</v>
      </c>
      <c r="F4772" t="s">
        <v>2</v>
      </c>
      <c r="G4772">
        <v>32333</v>
      </c>
      <c r="H4772">
        <f t="shared" si="544"/>
        <v>32333</v>
      </c>
      <c r="I4772" t="str">
        <f t="shared" si="546"/>
        <v>20001-40000</v>
      </c>
      <c r="O4772">
        <f t="shared" si="545"/>
        <v>23972.75</v>
      </c>
      <c r="P4772">
        <f t="shared" si="547"/>
        <v>73967.75</v>
      </c>
      <c r="Q4772">
        <f t="shared" si="548"/>
        <v>49995</v>
      </c>
      <c r="R4772">
        <f t="shared" si="549"/>
        <v>-51019.75</v>
      </c>
      <c r="S4772">
        <f t="shared" si="550"/>
        <v>148960.25</v>
      </c>
      <c r="T4772">
        <v>32333</v>
      </c>
    </row>
    <row r="4773" spans="1:20" ht="15" thickBot="1" x14ac:dyDescent="0.4">
      <c r="A4773">
        <v>620777</v>
      </c>
      <c r="B4773" s="2">
        <v>41813.655532407407</v>
      </c>
      <c r="C4773" t="s">
        <v>31</v>
      </c>
      <c r="D4773" t="s">
        <v>27</v>
      </c>
      <c r="E4773" s="6" t="s">
        <v>18</v>
      </c>
      <c r="F4773" t="s">
        <v>2</v>
      </c>
      <c r="G4773">
        <v>92506</v>
      </c>
      <c r="H4773">
        <f t="shared" si="544"/>
        <v>92506</v>
      </c>
      <c r="I4773" t="str">
        <f t="shared" si="546"/>
        <v>60001-100000</v>
      </c>
      <c r="O4773">
        <f t="shared" si="545"/>
        <v>23966</v>
      </c>
      <c r="P4773">
        <f t="shared" si="547"/>
        <v>73977</v>
      </c>
      <c r="Q4773">
        <f t="shared" si="548"/>
        <v>50011</v>
      </c>
      <c r="R4773">
        <f t="shared" si="549"/>
        <v>-51050.5</v>
      </c>
      <c r="S4773">
        <f t="shared" si="550"/>
        <v>148993.5</v>
      </c>
      <c r="T4773">
        <v>92506</v>
      </c>
    </row>
    <row r="4774" spans="1:20" ht="15" thickBot="1" x14ac:dyDescent="0.4">
      <c r="A4774">
        <v>41585</v>
      </c>
      <c r="B4774" s="2">
        <v>41813.657141203701</v>
      </c>
      <c r="C4774" t="s">
        <v>31</v>
      </c>
      <c r="D4774" t="s">
        <v>29</v>
      </c>
      <c r="E4774" s="6" t="s">
        <v>18</v>
      </c>
      <c r="F4774" t="s">
        <v>2</v>
      </c>
      <c r="G4774">
        <v>92272</v>
      </c>
      <c r="H4774">
        <f t="shared" si="544"/>
        <v>92272</v>
      </c>
      <c r="I4774" t="str">
        <f t="shared" si="546"/>
        <v>60001-100000</v>
      </c>
      <c r="O4774">
        <f t="shared" si="545"/>
        <v>23945</v>
      </c>
      <c r="P4774">
        <f t="shared" si="547"/>
        <v>73949.25</v>
      </c>
      <c r="Q4774">
        <f t="shared" si="548"/>
        <v>50004.25</v>
      </c>
      <c r="R4774">
        <f t="shared" si="549"/>
        <v>-51061.375</v>
      </c>
      <c r="S4774">
        <f t="shared" si="550"/>
        <v>148955.625</v>
      </c>
      <c r="T4774">
        <v>92272</v>
      </c>
    </row>
    <row r="4775" spans="1:20" ht="15" thickBot="1" x14ac:dyDescent="0.4">
      <c r="A4775">
        <v>25349</v>
      </c>
      <c r="B4775" s="2">
        <v>41813.653171296297</v>
      </c>
      <c r="C4775" t="s">
        <v>31</v>
      </c>
      <c r="D4775" t="s">
        <v>29</v>
      </c>
      <c r="E4775" s="6" t="s">
        <v>18</v>
      </c>
      <c r="F4775" t="s">
        <v>2</v>
      </c>
      <c r="G4775">
        <v>84428</v>
      </c>
      <c r="H4775">
        <f t="shared" si="544"/>
        <v>84428</v>
      </c>
      <c r="I4775" t="str">
        <f t="shared" si="546"/>
        <v>60001-100000</v>
      </c>
      <c r="O4775">
        <f t="shared" si="545"/>
        <v>23924</v>
      </c>
      <c r="P4775">
        <f t="shared" si="547"/>
        <v>73920</v>
      </c>
      <c r="Q4775">
        <f t="shared" si="548"/>
        <v>49996</v>
      </c>
      <c r="R4775">
        <f t="shared" si="549"/>
        <v>-51070</v>
      </c>
      <c r="S4775">
        <f t="shared" si="550"/>
        <v>148914</v>
      </c>
      <c r="T4775">
        <v>84428</v>
      </c>
    </row>
    <row r="4776" spans="1:20" ht="15" thickBot="1" x14ac:dyDescent="0.4">
      <c r="A4776">
        <v>999118</v>
      </c>
      <c r="B4776" s="2">
        <v>41814.60833333333</v>
      </c>
      <c r="C4776" t="s">
        <v>31</v>
      </c>
      <c r="D4776" t="s">
        <v>27</v>
      </c>
      <c r="E4776" s="6" t="s">
        <v>18</v>
      </c>
      <c r="F4776" t="s">
        <v>2</v>
      </c>
      <c r="G4776">
        <v>91343</v>
      </c>
      <c r="H4776">
        <f t="shared" si="544"/>
        <v>91343</v>
      </c>
      <c r="I4776" t="str">
        <f t="shared" si="546"/>
        <v>60001-100000</v>
      </c>
      <c r="O4776">
        <f t="shared" si="545"/>
        <v>23903</v>
      </c>
      <c r="P4776">
        <f t="shared" si="547"/>
        <v>73897.5</v>
      </c>
      <c r="Q4776">
        <f t="shared" si="548"/>
        <v>49994.5</v>
      </c>
      <c r="R4776">
        <f t="shared" si="549"/>
        <v>-51088.75</v>
      </c>
      <c r="S4776">
        <f t="shared" si="550"/>
        <v>148889.25</v>
      </c>
      <c r="T4776">
        <v>91343</v>
      </c>
    </row>
    <row r="4777" spans="1:20" ht="15" thickBot="1" x14ac:dyDescent="0.4">
      <c r="A4777">
        <v>71745</v>
      </c>
      <c r="B4777" s="2">
        <v>41815.495937500003</v>
      </c>
      <c r="C4777" t="s">
        <v>31</v>
      </c>
      <c r="D4777" t="s">
        <v>29</v>
      </c>
      <c r="E4777" s="6" t="s">
        <v>18</v>
      </c>
      <c r="F4777" t="s">
        <v>2</v>
      </c>
      <c r="G4777">
        <v>6920</v>
      </c>
      <c r="H4777">
        <f t="shared" si="544"/>
        <v>6920</v>
      </c>
      <c r="I4777" t="str">
        <f t="shared" si="546"/>
        <v>0-20,000</v>
      </c>
      <c r="O4777">
        <f t="shared" si="545"/>
        <v>23882</v>
      </c>
      <c r="P4777">
        <f t="shared" si="547"/>
        <v>73890</v>
      </c>
      <c r="Q4777">
        <f t="shared" si="548"/>
        <v>50008</v>
      </c>
      <c r="R4777">
        <f t="shared" si="549"/>
        <v>-51130</v>
      </c>
      <c r="S4777">
        <f t="shared" si="550"/>
        <v>148902</v>
      </c>
      <c r="T4777">
        <v>6920</v>
      </c>
    </row>
    <row r="4778" spans="1:20" ht="15" thickBot="1" x14ac:dyDescent="0.4">
      <c r="A4778">
        <v>380463</v>
      </c>
      <c r="B4778" s="2">
        <v>41823.467592592591</v>
      </c>
      <c r="C4778" t="s">
        <v>31</v>
      </c>
      <c r="D4778" t="s">
        <v>29</v>
      </c>
      <c r="E4778" s="6" t="s">
        <v>18</v>
      </c>
      <c r="F4778" t="s">
        <v>2</v>
      </c>
      <c r="G4778">
        <v>51982</v>
      </c>
      <c r="H4778">
        <f t="shared" si="544"/>
        <v>51982</v>
      </c>
      <c r="I4778" t="str">
        <f t="shared" si="546"/>
        <v>40001-60000</v>
      </c>
      <c r="O4778">
        <f t="shared" si="545"/>
        <v>23945</v>
      </c>
      <c r="P4778">
        <f t="shared" si="547"/>
        <v>73892.5</v>
      </c>
      <c r="Q4778">
        <f t="shared" si="548"/>
        <v>49947.5</v>
      </c>
      <c r="R4778">
        <f t="shared" si="549"/>
        <v>-50976.25</v>
      </c>
      <c r="S4778">
        <f t="shared" si="550"/>
        <v>148813.75</v>
      </c>
      <c r="T4778">
        <v>51982</v>
      </c>
    </row>
    <row r="4779" spans="1:20" ht="15" thickBot="1" x14ac:dyDescent="0.4">
      <c r="A4779">
        <v>637881</v>
      </c>
      <c r="B4779" s="2">
        <v>41835.71947916667</v>
      </c>
      <c r="C4779" t="s">
        <v>31</v>
      </c>
      <c r="D4779" t="s">
        <v>27</v>
      </c>
      <c r="E4779" s="6" t="s">
        <v>18</v>
      </c>
      <c r="F4779" t="s">
        <v>2</v>
      </c>
      <c r="G4779">
        <v>4850</v>
      </c>
      <c r="H4779">
        <f t="shared" si="544"/>
        <v>4850</v>
      </c>
      <c r="I4779" t="str">
        <f t="shared" si="546"/>
        <v>0-20,000</v>
      </c>
      <c r="O4779">
        <f t="shared" si="545"/>
        <v>23924</v>
      </c>
      <c r="P4779">
        <f t="shared" si="547"/>
        <v>73895</v>
      </c>
      <c r="Q4779">
        <f t="shared" si="548"/>
        <v>49971</v>
      </c>
      <c r="R4779">
        <f t="shared" si="549"/>
        <v>-51032.5</v>
      </c>
      <c r="S4779">
        <f t="shared" si="550"/>
        <v>148851.5</v>
      </c>
      <c r="T4779">
        <v>4850</v>
      </c>
    </row>
    <row r="4780" spans="1:20" ht="15" thickBot="1" x14ac:dyDescent="0.4">
      <c r="A4780">
        <v>244499</v>
      </c>
      <c r="B4780" s="2">
        <v>41835.719895833332</v>
      </c>
      <c r="C4780" t="s">
        <v>31</v>
      </c>
      <c r="D4780" t="s">
        <v>27</v>
      </c>
      <c r="E4780" s="6" t="s">
        <v>18</v>
      </c>
      <c r="F4780" t="s">
        <v>2</v>
      </c>
      <c r="G4780">
        <v>88295</v>
      </c>
      <c r="H4780">
        <f t="shared" si="544"/>
        <v>88295</v>
      </c>
      <c r="I4780" t="str">
        <f t="shared" si="546"/>
        <v>60001-100000</v>
      </c>
      <c r="O4780">
        <f t="shared" si="545"/>
        <v>23972.75</v>
      </c>
      <c r="P4780">
        <f t="shared" si="547"/>
        <v>73897.5</v>
      </c>
      <c r="Q4780">
        <f t="shared" si="548"/>
        <v>49924.75</v>
      </c>
      <c r="R4780">
        <f t="shared" si="549"/>
        <v>-50914.375</v>
      </c>
      <c r="S4780">
        <f t="shared" si="550"/>
        <v>148784.625</v>
      </c>
      <c r="T4780">
        <v>88295</v>
      </c>
    </row>
    <row r="4781" spans="1:20" ht="15" thickBot="1" x14ac:dyDescent="0.4">
      <c r="A4781">
        <v>678132</v>
      </c>
      <c r="B4781" s="2">
        <v>41835.822384259256</v>
      </c>
      <c r="C4781" t="s">
        <v>31</v>
      </c>
      <c r="D4781" t="s">
        <v>27</v>
      </c>
      <c r="E4781" s="6" t="s">
        <v>18</v>
      </c>
      <c r="F4781" t="s">
        <v>2</v>
      </c>
      <c r="G4781">
        <v>9662</v>
      </c>
      <c r="H4781">
        <f t="shared" si="544"/>
        <v>9662</v>
      </c>
      <c r="I4781" t="str">
        <f t="shared" si="546"/>
        <v>0-20,000</v>
      </c>
      <c r="O4781">
        <f t="shared" si="545"/>
        <v>23966</v>
      </c>
      <c r="P4781">
        <f t="shared" si="547"/>
        <v>73890</v>
      </c>
      <c r="Q4781">
        <f t="shared" si="548"/>
        <v>49924</v>
      </c>
      <c r="R4781">
        <f t="shared" si="549"/>
        <v>-50920</v>
      </c>
      <c r="S4781">
        <f t="shared" si="550"/>
        <v>148776</v>
      </c>
      <c r="T4781">
        <v>9662</v>
      </c>
    </row>
    <row r="4782" spans="1:20" ht="15" thickBot="1" x14ac:dyDescent="0.4">
      <c r="A4782">
        <v>314550</v>
      </c>
      <c r="B4782" s="2">
        <v>41843.338738425926</v>
      </c>
      <c r="C4782" t="s">
        <v>31</v>
      </c>
      <c r="D4782" t="s">
        <v>27</v>
      </c>
      <c r="E4782" s="6" t="s">
        <v>18</v>
      </c>
      <c r="F4782" t="s">
        <v>2</v>
      </c>
      <c r="G4782">
        <v>75573</v>
      </c>
      <c r="H4782">
        <f t="shared" si="544"/>
        <v>75573</v>
      </c>
      <c r="I4782" t="str">
        <f t="shared" si="546"/>
        <v>60001-100000</v>
      </c>
      <c r="O4782">
        <f t="shared" si="545"/>
        <v>23986.25</v>
      </c>
      <c r="P4782">
        <f t="shared" si="547"/>
        <v>73892.5</v>
      </c>
      <c r="Q4782">
        <f t="shared" si="548"/>
        <v>49906.25</v>
      </c>
      <c r="R4782">
        <f t="shared" si="549"/>
        <v>-50873.125</v>
      </c>
      <c r="S4782">
        <f t="shared" si="550"/>
        <v>148751.875</v>
      </c>
      <c r="T4782">
        <v>75573</v>
      </c>
    </row>
    <row r="4783" spans="1:20" ht="15" thickBot="1" x14ac:dyDescent="0.4">
      <c r="A4783">
        <v>601721</v>
      </c>
      <c r="B4783" s="2">
        <v>41843.339178240742</v>
      </c>
      <c r="C4783" t="s">
        <v>31</v>
      </c>
      <c r="D4783" t="s">
        <v>27</v>
      </c>
      <c r="E4783" s="6" t="s">
        <v>18</v>
      </c>
      <c r="F4783" t="s">
        <v>2</v>
      </c>
      <c r="G4783">
        <v>46576</v>
      </c>
      <c r="H4783">
        <f t="shared" si="544"/>
        <v>46576</v>
      </c>
      <c r="I4783" t="str">
        <f t="shared" si="546"/>
        <v>40001-60000</v>
      </c>
      <c r="O4783">
        <f t="shared" si="545"/>
        <v>23979.5</v>
      </c>
      <c r="P4783">
        <f t="shared" si="547"/>
        <v>73883</v>
      </c>
      <c r="Q4783">
        <f t="shared" si="548"/>
        <v>49903.5</v>
      </c>
      <c r="R4783">
        <f t="shared" si="549"/>
        <v>-50875.75</v>
      </c>
      <c r="S4783">
        <f t="shared" si="550"/>
        <v>148738.25</v>
      </c>
      <c r="T4783">
        <v>46576</v>
      </c>
    </row>
    <row r="4784" spans="1:20" ht="15" thickBot="1" x14ac:dyDescent="0.4">
      <c r="A4784">
        <v>40000</v>
      </c>
      <c r="B4784" s="2">
        <v>41843.341273148151</v>
      </c>
      <c r="C4784" t="s">
        <v>31</v>
      </c>
      <c r="D4784" t="s">
        <v>29</v>
      </c>
      <c r="E4784" s="6" t="s">
        <v>18</v>
      </c>
      <c r="F4784" t="s">
        <v>2</v>
      </c>
      <c r="G4784">
        <v>64981</v>
      </c>
      <c r="H4784">
        <f t="shared" si="544"/>
        <v>64981</v>
      </c>
      <c r="I4784" t="str">
        <f t="shared" si="546"/>
        <v>60001-100000</v>
      </c>
      <c r="O4784">
        <f t="shared" si="545"/>
        <v>23972.75</v>
      </c>
      <c r="P4784">
        <f t="shared" si="547"/>
        <v>73886.5</v>
      </c>
      <c r="Q4784">
        <f t="shared" si="548"/>
        <v>49913.75</v>
      </c>
      <c r="R4784">
        <f t="shared" si="549"/>
        <v>-50897.875</v>
      </c>
      <c r="S4784">
        <f t="shared" si="550"/>
        <v>148757.125</v>
      </c>
      <c r="T4784">
        <v>64981</v>
      </c>
    </row>
    <row r="4785" spans="1:20" ht="15" thickBot="1" x14ac:dyDescent="0.4">
      <c r="A4785">
        <v>118864</v>
      </c>
      <c r="B4785" s="2">
        <v>41850.355046296296</v>
      </c>
      <c r="C4785" t="s">
        <v>31</v>
      </c>
      <c r="D4785" t="s">
        <v>29</v>
      </c>
      <c r="E4785" s="6" t="s">
        <v>18</v>
      </c>
      <c r="F4785" t="s">
        <v>2</v>
      </c>
      <c r="G4785">
        <v>49845</v>
      </c>
      <c r="H4785">
        <f t="shared" si="544"/>
        <v>49845</v>
      </c>
      <c r="I4785" t="str">
        <f t="shared" si="546"/>
        <v>40001-60000</v>
      </c>
      <c r="O4785">
        <f t="shared" si="545"/>
        <v>23966</v>
      </c>
      <c r="P4785">
        <f t="shared" si="547"/>
        <v>73890</v>
      </c>
      <c r="Q4785">
        <f t="shared" si="548"/>
        <v>49924</v>
      </c>
      <c r="R4785">
        <f t="shared" si="549"/>
        <v>-50920</v>
      </c>
      <c r="S4785">
        <f t="shared" si="550"/>
        <v>148776</v>
      </c>
      <c r="T4785">
        <v>49845</v>
      </c>
    </row>
    <row r="4786" spans="1:20" ht="15" thickBot="1" x14ac:dyDescent="0.4">
      <c r="A4786">
        <v>840274</v>
      </c>
      <c r="B4786" s="2">
        <v>41850.358564814815</v>
      </c>
      <c r="C4786" t="s">
        <v>31</v>
      </c>
      <c r="D4786" t="s">
        <v>29</v>
      </c>
      <c r="E4786" s="6" t="s">
        <v>18</v>
      </c>
      <c r="F4786" t="s">
        <v>2</v>
      </c>
      <c r="G4786">
        <v>7390</v>
      </c>
      <c r="H4786">
        <f t="shared" si="544"/>
        <v>7390</v>
      </c>
      <c r="I4786" t="str">
        <f t="shared" si="546"/>
        <v>0-20,000</v>
      </c>
      <c r="O4786">
        <f t="shared" si="545"/>
        <v>23945</v>
      </c>
      <c r="P4786">
        <f t="shared" si="547"/>
        <v>73892.5</v>
      </c>
      <c r="Q4786">
        <f t="shared" si="548"/>
        <v>49947.5</v>
      </c>
      <c r="R4786">
        <f t="shared" si="549"/>
        <v>-50976.25</v>
      </c>
      <c r="S4786">
        <f t="shared" si="550"/>
        <v>148813.75</v>
      </c>
      <c r="T4786">
        <v>7390</v>
      </c>
    </row>
    <row r="4787" spans="1:20" ht="15" thickBot="1" x14ac:dyDescent="0.4">
      <c r="A4787">
        <v>220764</v>
      </c>
      <c r="B4787" s="2">
        <v>41850.537754629629</v>
      </c>
      <c r="C4787" t="s">
        <v>31</v>
      </c>
      <c r="D4787" t="s">
        <v>27</v>
      </c>
      <c r="E4787" s="6" t="s">
        <v>18</v>
      </c>
      <c r="F4787" t="s">
        <v>2</v>
      </c>
      <c r="G4787">
        <v>45362</v>
      </c>
      <c r="H4787">
        <f t="shared" si="544"/>
        <v>45362</v>
      </c>
      <c r="I4787" t="str">
        <f t="shared" si="546"/>
        <v>40001-60000</v>
      </c>
      <c r="O4787">
        <f t="shared" si="545"/>
        <v>23979.5</v>
      </c>
      <c r="P4787">
        <f t="shared" si="547"/>
        <v>73895</v>
      </c>
      <c r="Q4787">
        <f t="shared" si="548"/>
        <v>49915.5</v>
      </c>
      <c r="R4787">
        <f t="shared" si="549"/>
        <v>-50893.75</v>
      </c>
      <c r="S4787">
        <f t="shared" si="550"/>
        <v>148768.25</v>
      </c>
      <c r="T4787">
        <v>45362</v>
      </c>
    </row>
    <row r="4788" spans="1:20" ht="15" thickBot="1" x14ac:dyDescent="0.4">
      <c r="A4788">
        <v>731483</v>
      </c>
      <c r="B4788" s="2">
        <v>41850.538530092592</v>
      </c>
      <c r="C4788" t="s">
        <v>31</v>
      </c>
      <c r="D4788" t="s">
        <v>27</v>
      </c>
      <c r="E4788" s="6" t="s">
        <v>18</v>
      </c>
      <c r="F4788" t="s">
        <v>2</v>
      </c>
      <c r="G4788">
        <v>62480</v>
      </c>
      <c r="H4788">
        <f t="shared" si="544"/>
        <v>62480</v>
      </c>
      <c r="I4788" t="str">
        <f t="shared" si="546"/>
        <v>60001-100000</v>
      </c>
      <c r="O4788">
        <f t="shared" si="545"/>
        <v>23972.75</v>
      </c>
      <c r="P4788">
        <f t="shared" si="547"/>
        <v>73897.5</v>
      </c>
      <c r="Q4788">
        <f t="shared" si="548"/>
        <v>49924.75</v>
      </c>
      <c r="R4788">
        <f t="shared" si="549"/>
        <v>-50914.375</v>
      </c>
      <c r="S4788">
        <f t="shared" si="550"/>
        <v>148784.625</v>
      </c>
      <c r="T4788">
        <v>62480</v>
      </c>
    </row>
    <row r="4789" spans="1:20" ht="15" thickBot="1" x14ac:dyDescent="0.4">
      <c r="A4789">
        <v>971162</v>
      </c>
      <c r="B4789" s="2">
        <v>41778.39806712963</v>
      </c>
      <c r="C4789" t="s">
        <v>31</v>
      </c>
      <c r="D4789" t="s">
        <v>27</v>
      </c>
      <c r="E4789" s="6" t="s">
        <v>20</v>
      </c>
      <c r="F4789" t="s">
        <v>5</v>
      </c>
      <c r="G4789">
        <v>62968</v>
      </c>
      <c r="H4789">
        <f t="shared" si="544"/>
        <v>62968</v>
      </c>
      <c r="I4789" t="str">
        <f t="shared" si="546"/>
        <v>60001-100000</v>
      </c>
      <c r="O4789">
        <f t="shared" si="545"/>
        <v>23966</v>
      </c>
      <c r="P4789">
        <f t="shared" si="547"/>
        <v>73900</v>
      </c>
      <c r="Q4789">
        <f t="shared" si="548"/>
        <v>49934</v>
      </c>
      <c r="R4789">
        <f t="shared" si="549"/>
        <v>-50935</v>
      </c>
      <c r="S4789">
        <f t="shared" si="550"/>
        <v>148801</v>
      </c>
      <c r="T4789">
        <v>62968</v>
      </c>
    </row>
    <row r="4790" spans="1:20" ht="15" thickBot="1" x14ac:dyDescent="0.4">
      <c r="A4790">
        <v>541358</v>
      </c>
      <c r="B4790" s="2">
        <v>41781.599016203705</v>
      </c>
      <c r="C4790" t="s">
        <v>31</v>
      </c>
      <c r="D4790" t="s">
        <v>29</v>
      </c>
      <c r="E4790" s="6" t="s">
        <v>20</v>
      </c>
      <c r="F4790" t="s">
        <v>5</v>
      </c>
      <c r="G4790">
        <v>19995</v>
      </c>
      <c r="H4790">
        <f t="shared" si="544"/>
        <v>19995</v>
      </c>
      <c r="I4790" t="str">
        <f t="shared" si="546"/>
        <v>0-20,000</v>
      </c>
      <c r="O4790">
        <f t="shared" si="545"/>
        <v>23945</v>
      </c>
      <c r="P4790">
        <f t="shared" si="547"/>
        <v>73910</v>
      </c>
      <c r="Q4790">
        <f t="shared" si="548"/>
        <v>49965</v>
      </c>
      <c r="R4790">
        <f t="shared" si="549"/>
        <v>-51002.5</v>
      </c>
      <c r="S4790">
        <f t="shared" si="550"/>
        <v>148857.5</v>
      </c>
      <c r="T4790">
        <v>19995</v>
      </c>
    </row>
    <row r="4791" spans="1:20" ht="15" thickBot="1" x14ac:dyDescent="0.4">
      <c r="A4791">
        <v>618012</v>
      </c>
      <c r="B4791" s="2">
        <v>41781.601793981485</v>
      </c>
      <c r="C4791" t="s">
        <v>31</v>
      </c>
      <c r="D4791" t="s">
        <v>29</v>
      </c>
      <c r="E4791" s="6" t="s">
        <v>20</v>
      </c>
      <c r="F4791" t="s">
        <v>5</v>
      </c>
      <c r="G4791">
        <v>44819</v>
      </c>
      <c r="H4791">
        <f t="shared" si="544"/>
        <v>44819</v>
      </c>
      <c r="I4791" t="str">
        <f t="shared" si="546"/>
        <v>40001-60000</v>
      </c>
      <c r="O4791">
        <f t="shared" si="545"/>
        <v>23979.5</v>
      </c>
      <c r="P4791">
        <f t="shared" si="547"/>
        <v>73920</v>
      </c>
      <c r="Q4791">
        <f t="shared" si="548"/>
        <v>49940.5</v>
      </c>
      <c r="R4791">
        <f t="shared" si="549"/>
        <v>-50931.25</v>
      </c>
      <c r="S4791">
        <f t="shared" si="550"/>
        <v>148830.75</v>
      </c>
      <c r="T4791">
        <v>44819</v>
      </c>
    </row>
    <row r="4792" spans="1:20" ht="15" thickBot="1" x14ac:dyDescent="0.4">
      <c r="A4792">
        <v>251929</v>
      </c>
      <c r="B4792" s="2">
        <v>41781.602152777778</v>
      </c>
      <c r="C4792" t="s">
        <v>31</v>
      </c>
      <c r="D4792" t="s">
        <v>27</v>
      </c>
      <c r="E4792" s="6" t="s">
        <v>20</v>
      </c>
      <c r="F4792" t="s">
        <v>5</v>
      </c>
      <c r="G4792">
        <v>36837</v>
      </c>
      <c r="H4792">
        <f t="shared" si="544"/>
        <v>36837</v>
      </c>
      <c r="I4792" t="str">
        <f t="shared" si="546"/>
        <v>20001-40000</v>
      </c>
      <c r="O4792">
        <f t="shared" si="545"/>
        <v>23972.75</v>
      </c>
      <c r="P4792">
        <f t="shared" si="547"/>
        <v>73930</v>
      </c>
      <c r="Q4792">
        <f t="shared" si="548"/>
        <v>49957.25</v>
      </c>
      <c r="R4792">
        <f t="shared" si="549"/>
        <v>-50963.125</v>
      </c>
      <c r="S4792">
        <f t="shared" si="550"/>
        <v>148865.875</v>
      </c>
      <c r="T4792">
        <v>36837</v>
      </c>
    </row>
    <row r="4793" spans="1:20" ht="15" thickBot="1" x14ac:dyDescent="0.4">
      <c r="A4793">
        <v>391333</v>
      </c>
      <c r="B4793" s="2">
        <v>41781.603136574071</v>
      </c>
      <c r="C4793" t="s">
        <v>31</v>
      </c>
      <c r="D4793" t="s">
        <v>27</v>
      </c>
      <c r="E4793" s="6" t="s">
        <v>20</v>
      </c>
      <c r="F4793" t="s">
        <v>5</v>
      </c>
      <c r="G4793">
        <v>78623</v>
      </c>
      <c r="H4793">
        <f t="shared" si="544"/>
        <v>78623</v>
      </c>
      <c r="I4793" t="str">
        <f t="shared" si="546"/>
        <v>60001-100000</v>
      </c>
      <c r="O4793">
        <f t="shared" si="545"/>
        <v>23966</v>
      </c>
      <c r="P4793">
        <f t="shared" si="547"/>
        <v>73940</v>
      </c>
      <c r="Q4793">
        <f t="shared" si="548"/>
        <v>49974</v>
      </c>
      <c r="R4793">
        <f t="shared" si="549"/>
        <v>-50995</v>
      </c>
      <c r="S4793">
        <f t="shared" si="550"/>
        <v>148901</v>
      </c>
      <c r="T4793">
        <v>78623</v>
      </c>
    </row>
    <row r="4794" spans="1:20" ht="15" thickBot="1" x14ac:dyDescent="0.4">
      <c r="A4794">
        <v>351563</v>
      </c>
      <c r="B4794" s="2">
        <v>41789.42087962963</v>
      </c>
      <c r="C4794" t="s">
        <v>31</v>
      </c>
      <c r="D4794" t="s">
        <v>27</v>
      </c>
      <c r="E4794" s="6" t="s">
        <v>20</v>
      </c>
      <c r="F4794" t="s">
        <v>5</v>
      </c>
      <c r="G4794">
        <v>53090</v>
      </c>
      <c r="H4794">
        <f t="shared" si="544"/>
        <v>53090</v>
      </c>
      <c r="I4794" t="str">
        <f t="shared" si="546"/>
        <v>40001-60000</v>
      </c>
      <c r="O4794">
        <f t="shared" si="545"/>
        <v>23945</v>
      </c>
      <c r="P4794">
        <f t="shared" si="547"/>
        <v>73910</v>
      </c>
      <c r="Q4794">
        <f t="shared" si="548"/>
        <v>49965</v>
      </c>
      <c r="R4794">
        <f t="shared" si="549"/>
        <v>-51002.5</v>
      </c>
      <c r="S4794">
        <f t="shared" si="550"/>
        <v>148857.5</v>
      </c>
      <c r="T4794">
        <v>53090</v>
      </c>
    </row>
    <row r="4795" spans="1:20" ht="15" thickBot="1" x14ac:dyDescent="0.4">
      <c r="A4795">
        <v>392566</v>
      </c>
      <c r="B4795" s="2">
        <v>41794.305532407408</v>
      </c>
      <c r="C4795" t="s">
        <v>31</v>
      </c>
      <c r="D4795" t="s">
        <v>29</v>
      </c>
      <c r="E4795" s="6" t="s">
        <v>20</v>
      </c>
      <c r="F4795" t="s">
        <v>5</v>
      </c>
      <c r="G4795">
        <v>29596</v>
      </c>
      <c r="H4795">
        <f t="shared" si="544"/>
        <v>29596</v>
      </c>
      <c r="I4795" t="str">
        <f t="shared" si="546"/>
        <v>20001-40000</v>
      </c>
      <c r="O4795">
        <f t="shared" si="545"/>
        <v>23924</v>
      </c>
      <c r="P4795">
        <f t="shared" si="547"/>
        <v>73920</v>
      </c>
      <c r="Q4795">
        <f t="shared" si="548"/>
        <v>49996</v>
      </c>
      <c r="R4795">
        <f t="shared" si="549"/>
        <v>-51070</v>
      </c>
      <c r="S4795">
        <f t="shared" si="550"/>
        <v>148914</v>
      </c>
      <c r="T4795">
        <v>29596</v>
      </c>
    </row>
    <row r="4796" spans="1:20" ht="15" thickBot="1" x14ac:dyDescent="0.4">
      <c r="A4796">
        <v>245882</v>
      </c>
      <c r="B4796" s="2">
        <v>41785.398240740738</v>
      </c>
      <c r="C4796" t="s">
        <v>31</v>
      </c>
      <c r="D4796" t="s">
        <v>29</v>
      </c>
      <c r="E4796" s="6" t="s">
        <v>20</v>
      </c>
      <c r="F4796" t="s">
        <v>5</v>
      </c>
      <c r="G4796">
        <v>73749</v>
      </c>
      <c r="H4796">
        <f t="shared" si="544"/>
        <v>73749</v>
      </c>
      <c r="I4796" t="str">
        <f t="shared" si="546"/>
        <v>60001-100000</v>
      </c>
      <c r="O4796">
        <f t="shared" si="545"/>
        <v>23903</v>
      </c>
      <c r="P4796">
        <f t="shared" si="547"/>
        <v>73930</v>
      </c>
      <c r="Q4796">
        <f t="shared" si="548"/>
        <v>50027</v>
      </c>
      <c r="R4796">
        <f t="shared" si="549"/>
        <v>-51137.5</v>
      </c>
      <c r="S4796">
        <f t="shared" si="550"/>
        <v>148970.5</v>
      </c>
      <c r="T4796">
        <v>73749</v>
      </c>
    </row>
    <row r="4797" spans="1:20" ht="15" thickBot="1" x14ac:dyDescent="0.4">
      <c r="A4797">
        <v>608950</v>
      </c>
      <c r="B4797" s="2">
        <v>41785.400810185187</v>
      </c>
      <c r="C4797" t="s">
        <v>31</v>
      </c>
      <c r="D4797" t="s">
        <v>27</v>
      </c>
      <c r="E4797" s="6" t="s">
        <v>20</v>
      </c>
      <c r="F4797" t="s">
        <v>5</v>
      </c>
      <c r="G4797">
        <v>86195</v>
      </c>
      <c r="H4797">
        <f t="shared" si="544"/>
        <v>86195</v>
      </c>
      <c r="I4797" t="str">
        <f t="shared" si="546"/>
        <v>60001-100000</v>
      </c>
      <c r="O4797">
        <f t="shared" si="545"/>
        <v>23882</v>
      </c>
      <c r="P4797">
        <f t="shared" si="547"/>
        <v>73940</v>
      </c>
      <c r="Q4797">
        <f t="shared" si="548"/>
        <v>50058</v>
      </c>
      <c r="R4797">
        <f t="shared" si="549"/>
        <v>-51205</v>
      </c>
      <c r="S4797">
        <f t="shared" si="550"/>
        <v>149027</v>
      </c>
      <c r="T4797">
        <v>86195</v>
      </c>
    </row>
    <row r="4798" spans="1:20" ht="15" thickBot="1" x14ac:dyDescent="0.4">
      <c r="A4798">
        <v>29624</v>
      </c>
      <c r="B4798" s="2">
        <v>41789.752199074072</v>
      </c>
      <c r="C4798" t="s">
        <v>31</v>
      </c>
      <c r="D4798" t="s">
        <v>27</v>
      </c>
      <c r="E4798" s="6" t="s">
        <v>20</v>
      </c>
      <c r="F4798" t="s">
        <v>5</v>
      </c>
      <c r="G4798">
        <v>76423</v>
      </c>
      <c r="H4798">
        <f t="shared" si="544"/>
        <v>76423</v>
      </c>
      <c r="I4798" t="str">
        <f t="shared" si="546"/>
        <v>60001-100000</v>
      </c>
      <c r="O4798">
        <f t="shared" si="545"/>
        <v>23881.25</v>
      </c>
      <c r="P4798">
        <f t="shared" si="547"/>
        <v>73910</v>
      </c>
      <c r="Q4798">
        <f t="shared" si="548"/>
        <v>50028.75</v>
      </c>
      <c r="R4798">
        <f t="shared" si="549"/>
        <v>-51161.875</v>
      </c>
      <c r="S4798">
        <f t="shared" si="550"/>
        <v>148953.125</v>
      </c>
      <c r="T4798">
        <v>76423</v>
      </c>
    </row>
    <row r="4799" spans="1:20" ht="15" thickBot="1" x14ac:dyDescent="0.4">
      <c r="A4799">
        <v>286661</v>
      </c>
      <c r="B4799" s="2">
        <v>41789.75409722222</v>
      </c>
      <c r="C4799" t="s">
        <v>31</v>
      </c>
      <c r="D4799" t="s">
        <v>27</v>
      </c>
      <c r="E4799" s="6" t="s">
        <v>20</v>
      </c>
      <c r="F4799" t="s">
        <v>5</v>
      </c>
      <c r="G4799">
        <v>19750</v>
      </c>
      <c r="H4799">
        <f t="shared" si="544"/>
        <v>19750</v>
      </c>
      <c r="I4799" t="str">
        <f t="shared" si="546"/>
        <v>0-20,000</v>
      </c>
      <c r="O4799">
        <f t="shared" si="545"/>
        <v>23880.5</v>
      </c>
      <c r="P4799">
        <f t="shared" si="547"/>
        <v>73895</v>
      </c>
      <c r="Q4799">
        <f t="shared" si="548"/>
        <v>50014.5</v>
      </c>
      <c r="R4799">
        <f t="shared" si="549"/>
        <v>-51141.25</v>
      </c>
      <c r="S4799">
        <f t="shared" si="550"/>
        <v>148916.75</v>
      </c>
      <c r="T4799">
        <v>19750</v>
      </c>
    </row>
    <row r="4800" spans="1:20" ht="15" thickBot="1" x14ac:dyDescent="0.4">
      <c r="A4800">
        <v>234992</v>
      </c>
      <c r="B4800" s="2">
        <v>41789.755243055559</v>
      </c>
      <c r="C4800" t="s">
        <v>31</v>
      </c>
      <c r="D4800" t="s">
        <v>27</v>
      </c>
      <c r="E4800" s="6" t="s">
        <v>20</v>
      </c>
      <c r="F4800" t="s">
        <v>5</v>
      </c>
      <c r="G4800">
        <v>99645</v>
      </c>
      <c r="H4800">
        <f t="shared" si="544"/>
        <v>99645</v>
      </c>
      <c r="I4800" t="str">
        <f t="shared" si="546"/>
        <v>60001-100000</v>
      </c>
      <c r="O4800">
        <f t="shared" si="545"/>
        <v>23903</v>
      </c>
      <c r="P4800">
        <f t="shared" si="547"/>
        <v>73897.5</v>
      </c>
      <c r="Q4800">
        <f t="shared" si="548"/>
        <v>49994.5</v>
      </c>
      <c r="R4800">
        <f t="shared" si="549"/>
        <v>-51088.75</v>
      </c>
      <c r="S4800">
        <f t="shared" si="550"/>
        <v>148889.25</v>
      </c>
      <c r="T4800">
        <v>99645</v>
      </c>
    </row>
    <row r="4801" spans="1:20" ht="15" thickBot="1" x14ac:dyDescent="0.4">
      <c r="A4801">
        <v>860546</v>
      </c>
      <c r="B4801" s="2">
        <v>41793.548101851855</v>
      </c>
      <c r="C4801" t="s">
        <v>31</v>
      </c>
      <c r="D4801" t="s">
        <v>27</v>
      </c>
      <c r="E4801" s="6" t="s">
        <v>20</v>
      </c>
      <c r="F4801" t="s">
        <v>5</v>
      </c>
      <c r="G4801">
        <v>58768</v>
      </c>
      <c r="H4801">
        <f t="shared" si="544"/>
        <v>58768</v>
      </c>
      <c r="I4801" t="str">
        <f t="shared" si="546"/>
        <v>40001-60000</v>
      </c>
      <c r="O4801">
        <f t="shared" si="545"/>
        <v>23882</v>
      </c>
      <c r="P4801">
        <f t="shared" si="547"/>
        <v>73890</v>
      </c>
      <c r="Q4801">
        <f t="shared" si="548"/>
        <v>50008</v>
      </c>
      <c r="R4801">
        <f t="shared" si="549"/>
        <v>-51130</v>
      </c>
      <c r="S4801">
        <f t="shared" si="550"/>
        <v>148902</v>
      </c>
      <c r="T4801">
        <v>58768</v>
      </c>
    </row>
    <row r="4802" spans="1:20" ht="15" thickBot="1" x14ac:dyDescent="0.4">
      <c r="A4802">
        <v>907437</v>
      </c>
      <c r="B4802" s="2">
        <v>41794.464571759258</v>
      </c>
      <c r="C4802" t="s">
        <v>31</v>
      </c>
      <c r="D4802" t="s">
        <v>27</v>
      </c>
      <c r="E4802" s="6" t="s">
        <v>20</v>
      </c>
      <c r="F4802" t="s">
        <v>5</v>
      </c>
      <c r="G4802">
        <v>21029</v>
      </c>
      <c r="H4802">
        <f t="shared" ref="H4802:H4865" si="551">IF(OR(G4802 &lt; R4802, G4802 &gt; S4802), $O$1, G4802)</f>
        <v>21029</v>
      </c>
      <c r="I4802" t="str">
        <f t="shared" si="546"/>
        <v>20001-40000</v>
      </c>
      <c r="O4802">
        <f t="shared" ref="O4802:O4865" si="552">QUARTILE(G4802:G11969,1)</f>
        <v>23881.25</v>
      </c>
      <c r="P4802">
        <f t="shared" si="547"/>
        <v>73892.5</v>
      </c>
      <c r="Q4802">
        <f t="shared" si="548"/>
        <v>50011.25</v>
      </c>
      <c r="R4802">
        <f t="shared" si="549"/>
        <v>-51135.625</v>
      </c>
      <c r="S4802">
        <f t="shared" si="550"/>
        <v>148909.375</v>
      </c>
      <c r="T4802">
        <v>21029</v>
      </c>
    </row>
    <row r="4803" spans="1:20" ht="15" thickBot="1" x14ac:dyDescent="0.4">
      <c r="A4803">
        <v>100074</v>
      </c>
      <c r="B4803" s="2">
        <v>41848.396851851852</v>
      </c>
      <c r="C4803" t="s">
        <v>31</v>
      </c>
      <c r="D4803" t="s">
        <v>27</v>
      </c>
      <c r="E4803" s="6" t="s">
        <v>20</v>
      </c>
      <c r="F4803" t="s">
        <v>5</v>
      </c>
      <c r="G4803">
        <v>52735</v>
      </c>
      <c r="H4803">
        <f t="shared" si="551"/>
        <v>52735</v>
      </c>
      <c r="I4803" t="str">
        <f t="shared" ref="I4803:I4866" si="553">IF(H4803&lt;=20000,"0-20,000",IF(H4803&lt;=40000,"20001-40000",IF(H4803&lt;=60000,"40001-60000",IF(H4803&lt;=100000,"60001-100000","above 1 lakh"))))</f>
        <v>40001-60000</v>
      </c>
      <c r="O4803">
        <f t="shared" si="552"/>
        <v>23924</v>
      </c>
      <c r="P4803">
        <f t="shared" ref="P4803:P4866" si="554">QUARTILE(G4803:G11970,3)</f>
        <v>73895</v>
      </c>
      <c r="Q4803">
        <f t="shared" ref="Q4803:Q4866" si="555">P4803-O4803</f>
        <v>49971</v>
      </c>
      <c r="R4803">
        <f t="shared" ref="R4803:R4866" si="556">O4803-1.5*Q4803</f>
        <v>-51032.5</v>
      </c>
      <c r="S4803">
        <f t="shared" ref="S4803:S4866" si="557">P4803+1.5*Q4803</f>
        <v>148851.5</v>
      </c>
      <c r="T4803">
        <v>52735</v>
      </c>
    </row>
    <row r="4804" spans="1:20" ht="15" thickBot="1" x14ac:dyDescent="0.4">
      <c r="A4804">
        <v>621297</v>
      </c>
      <c r="B4804" s="2">
        <v>41771.3983912037</v>
      </c>
      <c r="C4804" t="s">
        <v>31</v>
      </c>
      <c r="D4804" t="s">
        <v>29</v>
      </c>
      <c r="E4804" s="6" t="s">
        <v>18</v>
      </c>
      <c r="F4804" t="s">
        <v>5</v>
      </c>
      <c r="G4804">
        <v>47912</v>
      </c>
      <c r="H4804">
        <f t="shared" si="551"/>
        <v>47912</v>
      </c>
      <c r="I4804" t="str">
        <f t="shared" si="553"/>
        <v>40001-60000</v>
      </c>
      <c r="O4804">
        <f t="shared" si="552"/>
        <v>23903</v>
      </c>
      <c r="P4804">
        <f t="shared" si="554"/>
        <v>73897.5</v>
      </c>
      <c r="Q4804">
        <f t="shared" si="555"/>
        <v>49994.5</v>
      </c>
      <c r="R4804">
        <f t="shared" si="556"/>
        <v>-51088.75</v>
      </c>
      <c r="S4804">
        <f t="shared" si="557"/>
        <v>148889.25</v>
      </c>
      <c r="T4804">
        <v>47912</v>
      </c>
    </row>
    <row r="4805" spans="1:20" ht="15" thickBot="1" x14ac:dyDescent="0.4">
      <c r="A4805">
        <v>461385</v>
      </c>
      <c r="B4805" s="2">
        <v>41771.400092592594</v>
      </c>
      <c r="C4805" t="s">
        <v>31</v>
      </c>
      <c r="D4805" t="s">
        <v>29</v>
      </c>
      <c r="E4805" s="6" t="s">
        <v>18</v>
      </c>
      <c r="F4805" t="s">
        <v>5</v>
      </c>
      <c r="G4805">
        <v>23882</v>
      </c>
      <c r="H4805">
        <f t="shared" si="551"/>
        <v>23882</v>
      </c>
      <c r="I4805" t="str">
        <f t="shared" si="553"/>
        <v>20001-40000</v>
      </c>
      <c r="O4805">
        <f t="shared" si="552"/>
        <v>23882</v>
      </c>
      <c r="P4805">
        <f t="shared" si="554"/>
        <v>73900</v>
      </c>
      <c r="Q4805">
        <f t="shared" si="555"/>
        <v>50018</v>
      </c>
      <c r="R4805">
        <f t="shared" si="556"/>
        <v>-51145</v>
      </c>
      <c r="S4805">
        <f t="shared" si="557"/>
        <v>148927</v>
      </c>
      <c r="T4805">
        <v>23882</v>
      </c>
    </row>
    <row r="4806" spans="1:20" ht="15" thickBot="1" x14ac:dyDescent="0.4">
      <c r="A4806">
        <v>453777</v>
      </c>
      <c r="B4806" s="2">
        <v>41771.401273148149</v>
      </c>
      <c r="C4806" t="s">
        <v>31</v>
      </c>
      <c r="D4806" t="s">
        <v>29</v>
      </c>
      <c r="E4806" s="6" t="s">
        <v>18</v>
      </c>
      <c r="F4806" t="s">
        <v>5</v>
      </c>
      <c r="G4806">
        <v>40903</v>
      </c>
      <c r="H4806">
        <f t="shared" si="551"/>
        <v>40903</v>
      </c>
      <c r="I4806" t="str">
        <f t="shared" si="553"/>
        <v>40001-60000</v>
      </c>
      <c r="O4806">
        <f t="shared" si="552"/>
        <v>23944.25</v>
      </c>
      <c r="P4806">
        <f t="shared" si="554"/>
        <v>73910</v>
      </c>
      <c r="Q4806">
        <f t="shared" si="555"/>
        <v>49965.75</v>
      </c>
      <c r="R4806">
        <f t="shared" si="556"/>
        <v>-51004.375</v>
      </c>
      <c r="S4806">
        <f t="shared" si="557"/>
        <v>148858.625</v>
      </c>
      <c r="T4806">
        <v>40903</v>
      </c>
    </row>
    <row r="4807" spans="1:20" ht="15" thickBot="1" x14ac:dyDescent="0.4">
      <c r="A4807">
        <v>571467</v>
      </c>
      <c r="B4807" s="2">
        <v>41848.397141203706</v>
      </c>
      <c r="C4807" t="s">
        <v>31</v>
      </c>
      <c r="D4807" t="s">
        <v>27</v>
      </c>
      <c r="E4807" s="6" t="s">
        <v>18</v>
      </c>
      <c r="F4807" t="s">
        <v>5</v>
      </c>
      <c r="G4807">
        <v>74737</v>
      </c>
      <c r="H4807">
        <f t="shared" si="551"/>
        <v>74737</v>
      </c>
      <c r="I4807" t="str">
        <f t="shared" si="553"/>
        <v>60001-100000</v>
      </c>
      <c r="O4807">
        <f t="shared" si="552"/>
        <v>23922.5</v>
      </c>
      <c r="P4807">
        <f t="shared" si="554"/>
        <v>73920</v>
      </c>
      <c r="Q4807">
        <f t="shared" si="555"/>
        <v>49997.5</v>
      </c>
      <c r="R4807">
        <f t="shared" si="556"/>
        <v>-51073.75</v>
      </c>
      <c r="S4807">
        <f t="shared" si="557"/>
        <v>148916.25</v>
      </c>
      <c r="T4807">
        <v>74737</v>
      </c>
    </row>
    <row r="4808" spans="1:20" ht="15" thickBot="1" x14ac:dyDescent="0.4">
      <c r="A4808">
        <v>755303</v>
      </c>
      <c r="B4808" s="2">
        <v>41849.315497685187</v>
      </c>
      <c r="C4808" t="s">
        <v>30</v>
      </c>
      <c r="D4808" t="s">
        <v>27</v>
      </c>
      <c r="E4808" s="6" t="s">
        <v>18</v>
      </c>
      <c r="F4808" t="s">
        <v>5</v>
      </c>
      <c r="G4808">
        <v>22798</v>
      </c>
      <c r="H4808">
        <f t="shared" si="551"/>
        <v>22798</v>
      </c>
      <c r="I4808" t="str">
        <f t="shared" si="553"/>
        <v>20001-40000</v>
      </c>
      <c r="O4808">
        <f t="shared" si="552"/>
        <v>23900.75</v>
      </c>
      <c r="P4808">
        <f t="shared" si="554"/>
        <v>73897.5</v>
      </c>
      <c r="Q4808">
        <f t="shared" si="555"/>
        <v>49996.75</v>
      </c>
      <c r="R4808">
        <f t="shared" si="556"/>
        <v>-51094.375</v>
      </c>
      <c r="S4808">
        <f t="shared" si="557"/>
        <v>148892.625</v>
      </c>
      <c r="T4808">
        <v>22798</v>
      </c>
    </row>
    <row r="4809" spans="1:20" ht="15" thickBot="1" x14ac:dyDescent="0.4">
      <c r="A4809">
        <v>745801</v>
      </c>
      <c r="B4809" s="2">
        <v>41849.315821759257</v>
      </c>
      <c r="C4809" t="s">
        <v>31</v>
      </c>
      <c r="D4809" t="s">
        <v>29</v>
      </c>
      <c r="E4809" s="6" t="s">
        <v>18</v>
      </c>
      <c r="F4809" t="s">
        <v>5</v>
      </c>
      <c r="G4809">
        <v>89179</v>
      </c>
      <c r="H4809">
        <f t="shared" si="551"/>
        <v>89179</v>
      </c>
      <c r="I4809" t="str">
        <f t="shared" si="553"/>
        <v>60001-100000</v>
      </c>
      <c r="O4809">
        <f t="shared" si="552"/>
        <v>23966</v>
      </c>
      <c r="P4809">
        <f t="shared" si="554"/>
        <v>73900</v>
      </c>
      <c r="Q4809">
        <f t="shared" si="555"/>
        <v>49934</v>
      </c>
      <c r="R4809">
        <f t="shared" si="556"/>
        <v>-50935</v>
      </c>
      <c r="S4809">
        <f t="shared" si="557"/>
        <v>148801</v>
      </c>
      <c r="T4809">
        <v>89179</v>
      </c>
    </row>
    <row r="4810" spans="1:20" ht="15" thickBot="1" x14ac:dyDescent="0.4">
      <c r="A4810">
        <v>341013</v>
      </c>
      <c r="B4810" s="2">
        <v>41849.315787037034</v>
      </c>
      <c r="C4810" t="s">
        <v>30</v>
      </c>
      <c r="D4810" t="s">
        <v>28</v>
      </c>
      <c r="E4810" s="6" t="s">
        <v>18</v>
      </c>
      <c r="F4810" t="s">
        <v>5</v>
      </c>
      <c r="G4810">
        <v>30545</v>
      </c>
      <c r="H4810">
        <f t="shared" si="551"/>
        <v>30545</v>
      </c>
      <c r="I4810" t="str">
        <f t="shared" si="553"/>
        <v>20001-40000</v>
      </c>
      <c r="O4810">
        <f t="shared" si="552"/>
        <v>23944.25</v>
      </c>
      <c r="P4810">
        <f t="shared" si="554"/>
        <v>73892.5</v>
      </c>
      <c r="Q4810">
        <f t="shared" si="555"/>
        <v>49948.25</v>
      </c>
      <c r="R4810">
        <f t="shared" si="556"/>
        <v>-50978.125</v>
      </c>
      <c r="S4810">
        <f t="shared" si="557"/>
        <v>148814.875</v>
      </c>
      <c r="T4810">
        <v>30545</v>
      </c>
    </row>
    <row r="4811" spans="1:20" ht="15" thickBot="1" x14ac:dyDescent="0.4">
      <c r="A4811">
        <v>206055</v>
      </c>
      <c r="B4811" s="2">
        <v>41850.683865740742</v>
      </c>
      <c r="C4811" t="s">
        <v>31</v>
      </c>
      <c r="D4811" t="s">
        <v>27</v>
      </c>
      <c r="E4811" s="6" t="s">
        <v>18</v>
      </c>
      <c r="F4811" t="s">
        <v>5</v>
      </c>
      <c r="G4811">
        <v>58887</v>
      </c>
      <c r="H4811">
        <f t="shared" si="551"/>
        <v>58887</v>
      </c>
      <c r="I4811" t="str">
        <f t="shared" si="553"/>
        <v>40001-60000</v>
      </c>
      <c r="O4811">
        <f t="shared" si="552"/>
        <v>23922.5</v>
      </c>
      <c r="P4811">
        <f t="shared" si="554"/>
        <v>73895</v>
      </c>
      <c r="Q4811">
        <f t="shared" si="555"/>
        <v>49972.5</v>
      </c>
      <c r="R4811">
        <f t="shared" si="556"/>
        <v>-51036.25</v>
      </c>
      <c r="S4811">
        <f t="shared" si="557"/>
        <v>148853.75</v>
      </c>
      <c r="T4811">
        <v>58887</v>
      </c>
    </row>
    <row r="4812" spans="1:20" ht="15" thickBot="1" x14ac:dyDescent="0.4">
      <c r="A4812">
        <v>826824</v>
      </c>
      <c r="B4812" s="2">
        <v>41792.398379629631</v>
      </c>
      <c r="C4812" t="s">
        <v>31</v>
      </c>
      <c r="D4812" t="s">
        <v>27</v>
      </c>
      <c r="E4812" s="6" t="s">
        <v>17</v>
      </c>
      <c r="F4812" t="s">
        <v>6</v>
      </c>
      <c r="G4812">
        <v>2420</v>
      </c>
      <c r="H4812">
        <f t="shared" si="551"/>
        <v>2420</v>
      </c>
      <c r="I4812" t="str">
        <f t="shared" si="553"/>
        <v>0-20,000</v>
      </c>
      <c r="O4812">
        <f t="shared" si="552"/>
        <v>23900.75</v>
      </c>
      <c r="P4812">
        <f t="shared" si="554"/>
        <v>73897.5</v>
      </c>
      <c r="Q4812">
        <f t="shared" si="555"/>
        <v>49996.75</v>
      </c>
      <c r="R4812">
        <f t="shared" si="556"/>
        <v>-51094.375</v>
      </c>
      <c r="S4812">
        <f t="shared" si="557"/>
        <v>148892.625</v>
      </c>
      <c r="T4812">
        <v>2420</v>
      </c>
    </row>
    <row r="4813" spans="1:20" ht="15" thickBot="1" x14ac:dyDescent="0.4">
      <c r="A4813">
        <v>497438</v>
      </c>
      <c r="B4813" s="2">
        <v>41862.397048611114</v>
      </c>
      <c r="C4813" t="s">
        <v>31</v>
      </c>
      <c r="D4813" t="s">
        <v>27</v>
      </c>
      <c r="E4813" s="6" t="s">
        <v>17</v>
      </c>
      <c r="F4813" t="s">
        <v>6</v>
      </c>
      <c r="G4813">
        <v>39343</v>
      </c>
      <c r="H4813">
        <f t="shared" si="551"/>
        <v>39343</v>
      </c>
      <c r="I4813" t="str">
        <f t="shared" si="553"/>
        <v>20001-40000</v>
      </c>
      <c r="O4813">
        <f t="shared" si="552"/>
        <v>23966</v>
      </c>
      <c r="P4813">
        <f t="shared" si="554"/>
        <v>73900</v>
      </c>
      <c r="Q4813">
        <f t="shared" si="555"/>
        <v>49934</v>
      </c>
      <c r="R4813">
        <f t="shared" si="556"/>
        <v>-50935</v>
      </c>
      <c r="S4813">
        <f t="shared" si="557"/>
        <v>148801</v>
      </c>
      <c r="T4813">
        <v>39343</v>
      </c>
    </row>
    <row r="4814" spans="1:20" ht="15" thickBot="1" x14ac:dyDescent="0.4">
      <c r="A4814">
        <v>534827</v>
      </c>
      <c r="B4814" s="2">
        <v>41786.397175925929</v>
      </c>
      <c r="C4814" t="s">
        <v>31</v>
      </c>
      <c r="D4814" t="s">
        <v>27</v>
      </c>
      <c r="E4814" s="6" t="s">
        <v>17</v>
      </c>
      <c r="F4814" t="s">
        <v>22</v>
      </c>
      <c r="G4814">
        <v>34298</v>
      </c>
      <c r="H4814">
        <f t="shared" si="551"/>
        <v>34298</v>
      </c>
      <c r="I4814" t="str">
        <f t="shared" si="553"/>
        <v>20001-40000</v>
      </c>
      <c r="O4814">
        <f t="shared" si="552"/>
        <v>23944.25</v>
      </c>
      <c r="P4814">
        <f t="shared" si="554"/>
        <v>73910</v>
      </c>
      <c r="Q4814">
        <f t="shared" si="555"/>
        <v>49965.75</v>
      </c>
      <c r="R4814">
        <f t="shared" si="556"/>
        <v>-51004.375</v>
      </c>
      <c r="S4814">
        <f t="shared" si="557"/>
        <v>148858.625</v>
      </c>
      <c r="T4814">
        <v>34298</v>
      </c>
    </row>
    <row r="4815" spans="1:20" ht="15" thickBot="1" x14ac:dyDescent="0.4">
      <c r="A4815">
        <v>12713</v>
      </c>
      <c r="B4815" s="2">
        <v>41787.602939814817</v>
      </c>
      <c r="C4815" t="s">
        <v>31</v>
      </c>
      <c r="D4815" t="s">
        <v>29</v>
      </c>
      <c r="E4815" s="6" t="s">
        <v>17</v>
      </c>
      <c r="F4815" t="s">
        <v>10</v>
      </c>
      <c r="G4815">
        <v>53360</v>
      </c>
      <c r="H4815">
        <f t="shared" si="551"/>
        <v>53360</v>
      </c>
      <c r="I4815" t="str">
        <f t="shared" si="553"/>
        <v>40001-60000</v>
      </c>
      <c r="O4815">
        <f t="shared" si="552"/>
        <v>23922.5</v>
      </c>
      <c r="P4815">
        <f t="shared" si="554"/>
        <v>73920</v>
      </c>
      <c r="Q4815">
        <f t="shared" si="555"/>
        <v>49997.5</v>
      </c>
      <c r="R4815">
        <f t="shared" si="556"/>
        <v>-51073.75</v>
      </c>
      <c r="S4815">
        <f t="shared" si="557"/>
        <v>148916.25</v>
      </c>
      <c r="T4815">
        <v>53360</v>
      </c>
    </row>
    <row r="4816" spans="1:20" ht="15" thickBot="1" x14ac:dyDescent="0.4">
      <c r="A4816">
        <v>53569</v>
      </c>
      <c r="B4816" s="2">
        <v>41787.603182870371</v>
      </c>
      <c r="C4816" t="s">
        <v>30</v>
      </c>
      <c r="D4816" t="s">
        <v>29</v>
      </c>
      <c r="E4816" s="6" t="s">
        <v>17</v>
      </c>
      <c r="F4816" t="s">
        <v>10</v>
      </c>
      <c r="G4816">
        <v>37037</v>
      </c>
      <c r="H4816">
        <f t="shared" si="551"/>
        <v>37037</v>
      </c>
      <c r="I4816" t="str">
        <f t="shared" si="553"/>
        <v>20001-40000</v>
      </c>
      <c r="O4816">
        <f t="shared" si="552"/>
        <v>23900.75</v>
      </c>
      <c r="P4816">
        <f t="shared" si="554"/>
        <v>73930</v>
      </c>
      <c r="Q4816">
        <f t="shared" si="555"/>
        <v>50029.25</v>
      </c>
      <c r="R4816">
        <f t="shared" si="556"/>
        <v>-51143.125</v>
      </c>
      <c r="S4816">
        <f t="shared" si="557"/>
        <v>148973.875</v>
      </c>
      <c r="T4816">
        <v>37037</v>
      </c>
    </row>
    <row r="4817" spans="1:20" ht="15" thickBot="1" x14ac:dyDescent="0.4">
      <c r="A4817">
        <v>136222</v>
      </c>
      <c r="B4817" s="2">
        <v>41787.604004629633</v>
      </c>
      <c r="C4817" t="s">
        <v>31</v>
      </c>
      <c r="D4817" t="s">
        <v>29</v>
      </c>
      <c r="E4817" s="6" t="s">
        <v>17</v>
      </c>
      <c r="F4817" t="s">
        <v>10</v>
      </c>
      <c r="G4817">
        <v>32173</v>
      </c>
      <c r="H4817">
        <f t="shared" si="551"/>
        <v>32173</v>
      </c>
      <c r="I4817" t="str">
        <f t="shared" si="553"/>
        <v>20001-40000</v>
      </c>
      <c r="O4817">
        <f t="shared" si="552"/>
        <v>23879</v>
      </c>
      <c r="P4817">
        <f t="shared" si="554"/>
        <v>73940</v>
      </c>
      <c r="Q4817">
        <f t="shared" si="555"/>
        <v>50061</v>
      </c>
      <c r="R4817">
        <f t="shared" si="556"/>
        <v>-51212.5</v>
      </c>
      <c r="S4817">
        <f t="shared" si="557"/>
        <v>149031.5</v>
      </c>
      <c r="T4817">
        <v>32173</v>
      </c>
    </row>
    <row r="4818" spans="1:20" ht="15" thickBot="1" x14ac:dyDescent="0.4">
      <c r="A4818">
        <v>48454</v>
      </c>
      <c r="B4818" s="2">
        <v>41842.397488425922</v>
      </c>
      <c r="C4818" t="s">
        <v>31</v>
      </c>
      <c r="D4818" t="s">
        <v>27</v>
      </c>
      <c r="E4818" s="6" t="s">
        <v>17</v>
      </c>
      <c r="F4818" t="s">
        <v>10</v>
      </c>
      <c r="G4818">
        <v>67756</v>
      </c>
      <c r="H4818">
        <f t="shared" si="551"/>
        <v>67756</v>
      </c>
      <c r="I4818" t="str">
        <f t="shared" si="553"/>
        <v>60001-100000</v>
      </c>
      <c r="O4818">
        <f t="shared" si="552"/>
        <v>23861.25</v>
      </c>
      <c r="P4818">
        <f t="shared" si="554"/>
        <v>73949.25</v>
      </c>
      <c r="Q4818">
        <f t="shared" si="555"/>
        <v>50088</v>
      </c>
      <c r="R4818">
        <f t="shared" si="556"/>
        <v>-51270.75</v>
      </c>
      <c r="S4818">
        <f t="shared" si="557"/>
        <v>149081.25</v>
      </c>
      <c r="T4818">
        <v>67756</v>
      </c>
    </row>
    <row r="4819" spans="1:20" ht="15" thickBot="1" x14ac:dyDescent="0.4">
      <c r="A4819">
        <v>23734</v>
      </c>
      <c r="B4819" s="2">
        <v>41845.560277777775</v>
      </c>
      <c r="C4819" t="s">
        <v>30</v>
      </c>
      <c r="D4819" t="s">
        <v>29</v>
      </c>
      <c r="E4819" s="6" t="s">
        <v>17</v>
      </c>
      <c r="F4819" t="s">
        <v>8</v>
      </c>
      <c r="G4819">
        <v>16940</v>
      </c>
      <c r="H4819">
        <f t="shared" si="551"/>
        <v>16940</v>
      </c>
      <c r="I4819" t="str">
        <f t="shared" si="553"/>
        <v>0-20,000</v>
      </c>
      <c r="O4819">
        <f t="shared" si="552"/>
        <v>23843.5</v>
      </c>
      <c r="P4819">
        <f t="shared" si="554"/>
        <v>73958.5</v>
      </c>
      <c r="Q4819">
        <f t="shared" si="555"/>
        <v>50115</v>
      </c>
      <c r="R4819">
        <f t="shared" si="556"/>
        <v>-51329</v>
      </c>
      <c r="S4819">
        <f t="shared" si="557"/>
        <v>149131</v>
      </c>
      <c r="T4819">
        <v>16940</v>
      </c>
    </row>
    <row r="4820" spans="1:20" ht="15" thickBot="1" x14ac:dyDescent="0.4">
      <c r="A4820">
        <v>233518</v>
      </c>
      <c r="B4820" s="2">
        <v>41845.560902777775</v>
      </c>
      <c r="C4820" t="s">
        <v>31</v>
      </c>
      <c r="D4820" t="s">
        <v>27</v>
      </c>
      <c r="E4820" s="6" t="s">
        <v>17</v>
      </c>
      <c r="F4820" t="s">
        <v>8</v>
      </c>
      <c r="G4820">
        <v>75652</v>
      </c>
      <c r="H4820">
        <f t="shared" si="551"/>
        <v>75652</v>
      </c>
      <c r="I4820" t="str">
        <f t="shared" si="553"/>
        <v>60001-100000</v>
      </c>
      <c r="O4820">
        <f t="shared" si="552"/>
        <v>23900.75</v>
      </c>
      <c r="P4820">
        <f t="shared" si="554"/>
        <v>73967.75</v>
      </c>
      <c r="Q4820">
        <f t="shared" si="555"/>
        <v>50067</v>
      </c>
      <c r="R4820">
        <f t="shared" si="556"/>
        <v>-51199.75</v>
      </c>
      <c r="S4820">
        <f t="shared" si="557"/>
        <v>149068.25</v>
      </c>
      <c r="T4820">
        <v>75652</v>
      </c>
    </row>
    <row r="4821" spans="1:20" ht="15" thickBot="1" x14ac:dyDescent="0.4">
      <c r="A4821">
        <v>217041</v>
      </c>
      <c r="B4821" s="2">
        <v>41870.396886574075</v>
      </c>
      <c r="C4821" t="s">
        <v>31</v>
      </c>
      <c r="D4821" t="s">
        <v>27</v>
      </c>
      <c r="E4821" s="6" t="s">
        <v>20</v>
      </c>
      <c r="F4821" t="s">
        <v>10</v>
      </c>
      <c r="G4821">
        <v>69061</v>
      </c>
      <c r="H4821">
        <f t="shared" si="551"/>
        <v>69061</v>
      </c>
      <c r="I4821" t="str">
        <f t="shared" si="553"/>
        <v>60001-100000</v>
      </c>
      <c r="O4821">
        <f t="shared" si="552"/>
        <v>23879</v>
      </c>
      <c r="P4821">
        <f t="shared" si="554"/>
        <v>73940</v>
      </c>
      <c r="Q4821">
        <f t="shared" si="555"/>
        <v>50061</v>
      </c>
      <c r="R4821">
        <f t="shared" si="556"/>
        <v>-51212.5</v>
      </c>
      <c r="S4821">
        <f t="shared" si="557"/>
        <v>149031.5</v>
      </c>
      <c r="T4821">
        <v>69061</v>
      </c>
    </row>
    <row r="4822" spans="1:20" ht="15" thickBot="1" x14ac:dyDescent="0.4">
      <c r="A4822">
        <v>41558</v>
      </c>
      <c r="B4822" s="2">
        <v>41870.397569444445</v>
      </c>
      <c r="C4822" t="s">
        <v>31</v>
      </c>
      <c r="D4822" t="s">
        <v>28</v>
      </c>
      <c r="E4822" s="6" t="s">
        <v>20</v>
      </c>
      <c r="F4822" t="s">
        <v>10</v>
      </c>
      <c r="G4822">
        <v>35887</v>
      </c>
      <c r="H4822">
        <f t="shared" si="551"/>
        <v>35887</v>
      </c>
      <c r="I4822" t="str">
        <f t="shared" si="553"/>
        <v>20001-40000</v>
      </c>
      <c r="O4822">
        <f t="shared" si="552"/>
        <v>23861.25</v>
      </c>
      <c r="P4822">
        <f t="shared" si="554"/>
        <v>73949.25</v>
      </c>
      <c r="Q4822">
        <f t="shared" si="555"/>
        <v>50088</v>
      </c>
      <c r="R4822">
        <f t="shared" si="556"/>
        <v>-51270.75</v>
      </c>
      <c r="S4822">
        <f t="shared" si="557"/>
        <v>149081.25</v>
      </c>
      <c r="T4822">
        <v>35887</v>
      </c>
    </row>
    <row r="4823" spans="1:20" ht="15" thickBot="1" x14ac:dyDescent="0.4">
      <c r="A4823">
        <v>421656</v>
      </c>
      <c r="B4823" s="2">
        <v>41786.39707175926</v>
      </c>
      <c r="C4823" t="s">
        <v>31</v>
      </c>
      <c r="D4823" t="s">
        <v>27</v>
      </c>
      <c r="E4823" s="6" t="s">
        <v>20</v>
      </c>
      <c r="F4823" t="s">
        <v>8</v>
      </c>
      <c r="G4823">
        <v>13687</v>
      </c>
      <c r="H4823">
        <f t="shared" si="551"/>
        <v>13687</v>
      </c>
      <c r="I4823" t="str">
        <f t="shared" si="553"/>
        <v>0-20,000</v>
      </c>
      <c r="O4823">
        <f t="shared" si="552"/>
        <v>23843.5</v>
      </c>
      <c r="P4823">
        <f t="shared" si="554"/>
        <v>73958.5</v>
      </c>
      <c r="Q4823">
        <f t="shared" si="555"/>
        <v>50115</v>
      </c>
      <c r="R4823">
        <f t="shared" si="556"/>
        <v>-51329</v>
      </c>
      <c r="S4823">
        <f t="shared" si="557"/>
        <v>149131</v>
      </c>
      <c r="T4823">
        <v>13687</v>
      </c>
    </row>
    <row r="4824" spans="1:20" ht="15" thickBot="1" x14ac:dyDescent="0.4">
      <c r="A4824">
        <v>470479</v>
      </c>
      <c r="B4824" s="2">
        <v>41786.397824074076</v>
      </c>
      <c r="C4824" t="s">
        <v>30</v>
      </c>
      <c r="D4824" t="s">
        <v>29</v>
      </c>
      <c r="E4824" s="6" t="s">
        <v>20</v>
      </c>
      <c r="F4824" t="s">
        <v>8</v>
      </c>
      <c r="G4824">
        <v>97805</v>
      </c>
      <c r="H4824">
        <f t="shared" si="551"/>
        <v>97805</v>
      </c>
      <c r="I4824" t="str">
        <f t="shared" si="553"/>
        <v>60001-100000</v>
      </c>
      <c r="O4824">
        <f t="shared" si="552"/>
        <v>23900.75</v>
      </c>
      <c r="P4824">
        <f t="shared" si="554"/>
        <v>73967.75</v>
      </c>
      <c r="Q4824">
        <f t="shared" si="555"/>
        <v>50067</v>
      </c>
      <c r="R4824">
        <f t="shared" si="556"/>
        <v>-51199.75</v>
      </c>
      <c r="S4824">
        <f t="shared" si="557"/>
        <v>149068.25</v>
      </c>
      <c r="T4824">
        <v>97805</v>
      </c>
    </row>
    <row r="4825" spans="1:20" ht="15" thickBot="1" x14ac:dyDescent="0.4">
      <c r="A4825">
        <v>131236</v>
      </c>
      <c r="B4825" s="2">
        <v>41786.398206018515</v>
      </c>
      <c r="C4825" t="s">
        <v>31</v>
      </c>
      <c r="D4825" t="s">
        <v>27</v>
      </c>
      <c r="E4825" s="6" t="s">
        <v>20</v>
      </c>
      <c r="F4825" t="s">
        <v>8</v>
      </c>
      <c r="G4825">
        <v>59503</v>
      </c>
      <c r="H4825">
        <f t="shared" si="551"/>
        <v>59503</v>
      </c>
      <c r="I4825" t="str">
        <f t="shared" si="553"/>
        <v>40001-60000</v>
      </c>
      <c r="O4825">
        <f t="shared" si="552"/>
        <v>23879</v>
      </c>
      <c r="P4825">
        <f t="shared" si="554"/>
        <v>73940</v>
      </c>
      <c r="Q4825">
        <f t="shared" si="555"/>
        <v>50061</v>
      </c>
      <c r="R4825">
        <f t="shared" si="556"/>
        <v>-51212.5</v>
      </c>
      <c r="S4825">
        <f t="shared" si="557"/>
        <v>149031.5</v>
      </c>
      <c r="T4825">
        <v>59503</v>
      </c>
    </row>
    <row r="4826" spans="1:20" ht="15" thickBot="1" x14ac:dyDescent="0.4">
      <c r="A4826">
        <v>50753</v>
      </c>
      <c r="B4826" s="2">
        <v>41807.67895833333</v>
      </c>
      <c r="C4826" t="s">
        <v>31</v>
      </c>
      <c r="D4826" t="s">
        <v>27</v>
      </c>
      <c r="E4826" s="6" t="s">
        <v>17</v>
      </c>
      <c r="F4826" t="s">
        <v>1</v>
      </c>
      <c r="G4826">
        <v>54034</v>
      </c>
      <c r="H4826">
        <f t="shared" si="551"/>
        <v>54034</v>
      </c>
      <c r="I4826" t="str">
        <f t="shared" si="553"/>
        <v>40001-60000</v>
      </c>
      <c r="O4826">
        <f t="shared" si="552"/>
        <v>23861.25</v>
      </c>
      <c r="P4826">
        <f t="shared" si="554"/>
        <v>73949.25</v>
      </c>
      <c r="Q4826">
        <f t="shared" si="555"/>
        <v>50088</v>
      </c>
      <c r="R4826">
        <f t="shared" si="556"/>
        <v>-51270.75</v>
      </c>
      <c r="S4826">
        <f t="shared" si="557"/>
        <v>149081.25</v>
      </c>
      <c r="T4826">
        <v>54034</v>
      </c>
    </row>
    <row r="4827" spans="1:20" ht="15" thickBot="1" x14ac:dyDescent="0.4">
      <c r="A4827">
        <v>77406</v>
      </c>
      <c r="B4827" s="2">
        <v>41829.392141203702</v>
      </c>
      <c r="C4827" t="s">
        <v>30</v>
      </c>
      <c r="D4827" t="s">
        <v>27</v>
      </c>
      <c r="E4827" s="6" t="s">
        <v>17</v>
      </c>
      <c r="F4827" t="s">
        <v>1</v>
      </c>
      <c r="G4827">
        <v>13278</v>
      </c>
      <c r="H4827">
        <f t="shared" si="551"/>
        <v>13278</v>
      </c>
      <c r="I4827" t="str">
        <f t="shared" si="553"/>
        <v>0-20,000</v>
      </c>
      <c r="O4827">
        <f t="shared" si="552"/>
        <v>23843.5</v>
      </c>
      <c r="P4827">
        <f t="shared" si="554"/>
        <v>73958.5</v>
      </c>
      <c r="Q4827">
        <f t="shared" si="555"/>
        <v>50115</v>
      </c>
      <c r="R4827">
        <f t="shared" si="556"/>
        <v>-51329</v>
      </c>
      <c r="S4827">
        <f t="shared" si="557"/>
        <v>149131</v>
      </c>
      <c r="T4827">
        <v>13278</v>
      </c>
    </row>
    <row r="4828" spans="1:20" ht="15" thickBot="1" x14ac:dyDescent="0.4">
      <c r="A4828">
        <v>41757</v>
      </c>
      <c r="B4828" s="2">
        <v>41786.397534722222</v>
      </c>
      <c r="C4828" t="s">
        <v>31</v>
      </c>
      <c r="D4828" t="s">
        <v>27</v>
      </c>
      <c r="E4828" s="6" t="s">
        <v>20</v>
      </c>
      <c r="F4828" t="s">
        <v>4</v>
      </c>
      <c r="G4828">
        <v>73197</v>
      </c>
      <c r="H4828">
        <f t="shared" si="551"/>
        <v>73197</v>
      </c>
      <c r="I4828" t="str">
        <f t="shared" si="553"/>
        <v>60001-100000</v>
      </c>
      <c r="O4828">
        <f t="shared" si="552"/>
        <v>23900.75</v>
      </c>
      <c r="P4828">
        <f t="shared" si="554"/>
        <v>73967.75</v>
      </c>
      <c r="Q4828">
        <f t="shared" si="555"/>
        <v>50067</v>
      </c>
      <c r="R4828">
        <f t="shared" si="556"/>
        <v>-51199.75</v>
      </c>
      <c r="S4828">
        <f t="shared" si="557"/>
        <v>149068.25</v>
      </c>
      <c r="T4828">
        <v>73197</v>
      </c>
    </row>
    <row r="4829" spans="1:20" ht="15" thickBot="1" x14ac:dyDescent="0.4">
      <c r="A4829">
        <v>497925</v>
      </c>
      <c r="B4829" s="2">
        <v>41856.397418981483</v>
      </c>
      <c r="C4829" t="s">
        <v>31</v>
      </c>
      <c r="D4829" t="s">
        <v>27</v>
      </c>
      <c r="E4829" s="6" t="s">
        <v>20</v>
      </c>
      <c r="F4829" t="s">
        <v>4</v>
      </c>
      <c r="G4829">
        <v>17227</v>
      </c>
      <c r="H4829">
        <f t="shared" si="551"/>
        <v>17227</v>
      </c>
      <c r="I4829" t="str">
        <f t="shared" si="553"/>
        <v>0-20,000</v>
      </c>
      <c r="O4829">
        <f t="shared" si="552"/>
        <v>23879</v>
      </c>
      <c r="P4829">
        <f t="shared" si="554"/>
        <v>73977</v>
      </c>
      <c r="Q4829">
        <f t="shared" si="555"/>
        <v>50098</v>
      </c>
      <c r="R4829">
        <f t="shared" si="556"/>
        <v>-51268</v>
      </c>
      <c r="S4829">
        <f t="shared" si="557"/>
        <v>149124</v>
      </c>
      <c r="T4829">
        <v>17227</v>
      </c>
    </row>
    <row r="4830" spans="1:20" ht="15" thickBot="1" x14ac:dyDescent="0.4">
      <c r="A4830">
        <v>445061</v>
      </c>
      <c r="B4830" s="2">
        <v>41867.39640046296</v>
      </c>
      <c r="C4830" t="s">
        <v>31</v>
      </c>
      <c r="D4830" t="s">
        <v>29</v>
      </c>
      <c r="E4830" s="6" t="s">
        <v>20</v>
      </c>
      <c r="F4830" t="s">
        <v>6</v>
      </c>
      <c r="G4830">
        <v>90464</v>
      </c>
      <c r="H4830">
        <f t="shared" si="551"/>
        <v>90464</v>
      </c>
      <c r="I4830" t="str">
        <f t="shared" si="553"/>
        <v>60001-100000</v>
      </c>
      <c r="O4830">
        <f t="shared" si="552"/>
        <v>23944.25</v>
      </c>
      <c r="P4830">
        <f t="shared" si="554"/>
        <v>73977.5</v>
      </c>
      <c r="Q4830">
        <f t="shared" si="555"/>
        <v>50033.25</v>
      </c>
      <c r="R4830">
        <f t="shared" si="556"/>
        <v>-51105.625</v>
      </c>
      <c r="S4830">
        <f t="shared" si="557"/>
        <v>149027.375</v>
      </c>
      <c r="T4830">
        <v>90464</v>
      </c>
    </row>
    <row r="4831" spans="1:20" ht="15" thickBot="1" x14ac:dyDescent="0.4">
      <c r="A4831">
        <v>556785</v>
      </c>
      <c r="B4831" s="2">
        <v>41877.398090277777</v>
      </c>
      <c r="C4831" t="s">
        <v>31</v>
      </c>
      <c r="D4831" t="s">
        <v>29</v>
      </c>
      <c r="E4831" s="6" t="s">
        <v>20</v>
      </c>
      <c r="F4831" t="s">
        <v>4</v>
      </c>
      <c r="G4831">
        <v>57482</v>
      </c>
      <c r="H4831">
        <f t="shared" si="551"/>
        <v>57482</v>
      </c>
      <c r="I4831" t="str">
        <f t="shared" si="553"/>
        <v>40001-60000</v>
      </c>
      <c r="O4831">
        <f t="shared" si="552"/>
        <v>23922.5</v>
      </c>
      <c r="P4831">
        <f t="shared" si="554"/>
        <v>73958.5</v>
      </c>
      <c r="Q4831">
        <f t="shared" si="555"/>
        <v>50036</v>
      </c>
      <c r="R4831">
        <f t="shared" si="556"/>
        <v>-51131.5</v>
      </c>
      <c r="S4831">
        <f t="shared" si="557"/>
        <v>149012.5</v>
      </c>
      <c r="T4831">
        <v>57482</v>
      </c>
    </row>
    <row r="4832" spans="1:20" ht="15" thickBot="1" x14ac:dyDescent="0.4">
      <c r="A4832">
        <v>700644</v>
      </c>
      <c r="B4832" s="2">
        <v>41795.597094907411</v>
      </c>
      <c r="C4832" t="s">
        <v>31</v>
      </c>
      <c r="D4832" t="s">
        <v>27</v>
      </c>
      <c r="E4832" s="6" t="s">
        <v>12</v>
      </c>
      <c r="F4832" t="s">
        <v>6</v>
      </c>
      <c r="G4832">
        <v>24403</v>
      </c>
      <c r="H4832">
        <f t="shared" si="551"/>
        <v>24403</v>
      </c>
      <c r="I4832" t="str">
        <f t="shared" si="553"/>
        <v>20001-40000</v>
      </c>
      <c r="O4832">
        <f t="shared" si="552"/>
        <v>23900.75</v>
      </c>
      <c r="P4832">
        <f t="shared" si="554"/>
        <v>73967.75</v>
      </c>
      <c r="Q4832">
        <f t="shared" si="555"/>
        <v>50067</v>
      </c>
      <c r="R4832">
        <f t="shared" si="556"/>
        <v>-51199.75</v>
      </c>
      <c r="S4832">
        <f t="shared" si="557"/>
        <v>149068.25</v>
      </c>
      <c r="T4832">
        <v>24403</v>
      </c>
    </row>
    <row r="4833" spans="1:20" ht="15" thickBot="1" x14ac:dyDescent="0.4">
      <c r="A4833">
        <v>456453</v>
      </c>
      <c r="B4833" s="2">
        <v>41822.442812499998</v>
      </c>
      <c r="C4833" t="s">
        <v>30</v>
      </c>
      <c r="D4833" t="s">
        <v>27</v>
      </c>
      <c r="E4833" s="6" t="s">
        <v>12</v>
      </c>
      <c r="F4833" t="s">
        <v>6</v>
      </c>
      <c r="G4833">
        <v>48195</v>
      </c>
      <c r="H4833">
        <f t="shared" si="551"/>
        <v>48195</v>
      </c>
      <c r="I4833" t="str">
        <f t="shared" si="553"/>
        <v>40001-60000</v>
      </c>
      <c r="O4833">
        <f t="shared" si="552"/>
        <v>23879</v>
      </c>
      <c r="P4833">
        <f t="shared" si="554"/>
        <v>73977</v>
      </c>
      <c r="Q4833">
        <f t="shared" si="555"/>
        <v>50098</v>
      </c>
      <c r="R4833">
        <f t="shared" si="556"/>
        <v>-51268</v>
      </c>
      <c r="S4833">
        <f t="shared" si="557"/>
        <v>149124</v>
      </c>
      <c r="T4833">
        <v>48195</v>
      </c>
    </row>
    <row r="4834" spans="1:20" ht="15" thickBot="1" x14ac:dyDescent="0.4">
      <c r="A4834">
        <v>245585</v>
      </c>
      <c r="B4834" s="2">
        <v>41843.398657407408</v>
      </c>
      <c r="C4834" t="s">
        <v>31</v>
      </c>
      <c r="D4834" t="s">
        <v>29</v>
      </c>
      <c r="E4834" s="6" t="s">
        <v>12</v>
      </c>
      <c r="F4834" t="s">
        <v>6</v>
      </c>
      <c r="G4834">
        <v>11594</v>
      </c>
      <c r="H4834">
        <f t="shared" si="551"/>
        <v>11594</v>
      </c>
      <c r="I4834" t="str">
        <f t="shared" si="553"/>
        <v>0-20,000</v>
      </c>
      <c r="O4834">
        <f t="shared" si="552"/>
        <v>23861.25</v>
      </c>
      <c r="P4834">
        <f t="shared" si="554"/>
        <v>73977.5</v>
      </c>
      <c r="Q4834">
        <f t="shared" si="555"/>
        <v>50116.25</v>
      </c>
      <c r="R4834">
        <f t="shared" si="556"/>
        <v>-51313.125</v>
      </c>
      <c r="S4834">
        <f t="shared" si="557"/>
        <v>149151.875</v>
      </c>
      <c r="T4834">
        <v>11594</v>
      </c>
    </row>
    <row r="4835" spans="1:20" ht="15" thickBot="1" x14ac:dyDescent="0.4">
      <c r="A4835">
        <v>935417</v>
      </c>
      <c r="B4835" s="2">
        <v>41823.746886574074</v>
      </c>
      <c r="C4835" t="s">
        <v>30</v>
      </c>
      <c r="D4835" t="s">
        <v>27</v>
      </c>
      <c r="E4835" s="6" t="s">
        <v>20</v>
      </c>
      <c r="F4835" t="s">
        <v>10</v>
      </c>
      <c r="G4835">
        <v>95798</v>
      </c>
      <c r="H4835">
        <f t="shared" si="551"/>
        <v>95798</v>
      </c>
      <c r="I4835" t="str">
        <f t="shared" si="553"/>
        <v>60001-100000</v>
      </c>
      <c r="O4835">
        <f t="shared" si="552"/>
        <v>23922.5</v>
      </c>
      <c r="P4835">
        <f t="shared" si="554"/>
        <v>73978</v>
      </c>
      <c r="Q4835">
        <f t="shared" si="555"/>
        <v>50055.5</v>
      </c>
      <c r="R4835">
        <f t="shared" si="556"/>
        <v>-51160.75</v>
      </c>
      <c r="S4835">
        <f t="shared" si="557"/>
        <v>149061.25</v>
      </c>
      <c r="T4835">
        <v>95798</v>
      </c>
    </row>
    <row r="4836" spans="1:20" ht="15" thickBot="1" x14ac:dyDescent="0.4">
      <c r="A4836">
        <v>176245</v>
      </c>
      <c r="B4836" s="2">
        <v>41823.74931712963</v>
      </c>
      <c r="C4836" t="s">
        <v>31</v>
      </c>
      <c r="D4836" t="s">
        <v>29</v>
      </c>
      <c r="E4836" s="6" t="s">
        <v>20</v>
      </c>
      <c r="F4836" t="s">
        <v>10</v>
      </c>
      <c r="G4836">
        <v>44677</v>
      </c>
      <c r="H4836">
        <f t="shared" si="551"/>
        <v>44677</v>
      </c>
      <c r="I4836" t="str">
        <f t="shared" si="553"/>
        <v>40001-60000</v>
      </c>
      <c r="O4836">
        <f t="shared" si="552"/>
        <v>23900.75</v>
      </c>
      <c r="P4836">
        <f t="shared" si="554"/>
        <v>73967.75</v>
      </c>
      <c r="Q4836">
        <f t="shared" si="555"/>
        <v>50067</v>
      </c>
      <c r="R4836">
        <f t="shared" si="556"/>
        <v>-51199.75</v>
      </c>
      <c r="S4836">
        <f t="shared" si="557"/>
        <v>149068.25</v>
      </c>
      <c r="T4836">
        <v>44677</v>
      </c>
    </row>
    <row r="4837" spans="1:20" ht="15" thickBot="1" x14ac:dyDescent="0.4">
      <c r="A4837">
        <v>734994</v>
      </c>
      <c r="B4837" s="2">
        <v>41846.773113425923</v>
      </c>
      <c r="C4837" t="s">
        <v>31</v>
      </c>
      <c r="D4837" t="s">
        <v>29</v>
      </c>
      <c r="E4837" s="6" t="s">
        <v>20</v>
      </c>
      <c r="F4837" t="s">
        <v>10</v>
      </c>
      <c r="G4837">
        <v>16974</v>
      </c>
      <c r="H4837">
        <f t="shared" si="551"/>
        <v>16974</v>
      </c>
      <c r="I4837" t="str">
        <f t="shared" si="553"/>
        <v>0-20,000</v>
      </c>
      <c r="O4837">
        <f t="shared" si="552"/>
        <v>23879</v>
      </c>
      <c r="P4837">
        <f t="shared" si="554"/>
        <v>73977</v>
      </c>
      <c r="Q4837">
        <f t="shared" si="555"/>
        <v>50098</v>
      </c>
      <c r="R4837">
        <f t="shared" si="556"/>
        <v>-51268</v>
      </c>
      <c r="S4837">
        <f t="shared" si="557"/>
        <v>149124</v>
      </c>
      <c r="T4837">
        <v>16974</v>
      </c>
    </row>
    <row r="4838" spans="1:20" ht="15" thickBot="1" x14ac:dyDescent="0.4">
      <c r="A4838">
        <v>311741</v>
      </c>
      <c r="B4838" s="2">
        <v>41792.466041666667</v>
      </c>
      <c r="C4838" t="s">
        <v>31</v>
      </c>
      <c r="D4838" t="s">
        <v>27</v>
      </c>
      <c r="E4838" s="6" t="s">
        <v>20</v>
      </c>
      <c r="F4838" t="s">
        <v>2</v>
      </c>
      <c r="G4838">
        <v>52261</v>
      </c>
      <c r="H4838">
        <f t="shared" si="551"/>
        <v>52261</v>
      </c>
      <c r="I4838" t="str">
        <f t="shared" si="553"/>
        <v>40001-60000</v>
      </c>
      <c r="O4838">
        <f t="shared" si="552"/>
        <v>23944.25</v>
      </c>
      <c r="P4838">
        <f t="shared" si="554"/>
        <v>73977.5</v>
      </c>
      <c r="Q4838">
        <f t="shared" si="555"/>
        <v>50033.25</v>
      </c>
      <c r="R4838">
        <f t="shared" si="556"/>
        <v>-51105.625</v>
      </c>
      <c r="S4838">
        <f t="shared" si="557"/>
        <v>149027.375</v>
      </c>
      <c r="T4838">
        <v>52261</v>
      </c>
    </row>
    <row r="4839" spans="1:20" ht="15" thickBot="1" x14ac:dyDescent="0.4">
      <c r="A4839">
        <v>713735</v>
      </c>
      <c r="B4839" s="2">
        <v>41792.705763888887</v>
      </c>
      <c r="C4839" t="s">
        <v>31</v>
      </c>
      <c r="D4839" t="s">
        <v>27</v>
      </c>
      <c r="E4839" s="6" t="s">
        <v>20</v>
      </c>
      <c r="F4839" t="s">
        <v>2</v>
      </c>
      <c r="G4839">
        <v>40822</v>
      </c>
      <c r="H4839">
        <f t="shared" si="551"/>
        <v>40822</v>
      </c>
      <c r="I4839" t="str">
        <f t="shared" si="553"/>
        <v>40001-60000</v>
      </c>
      <c r="O4839">
        <f t="shared" si="552"/>
        <v>23922.5</v>
      </c>
      <c r="P4839">
        <f t="shared" si="554"/>
        <v>73978</v>
      </c>
      <c r="Q4839">
        <f t="shared" si="555"/>
        <v>50055.5</v>
      </c>
      <c r="R4839">
        <f t="shared" si="556"/>
        <v>-51160.75</v>
      </c>
      <c r="S4839">
        <f t="shared" si="557"/>
        <v>149061.25</v>
      </c>
      <c r="T4839">
        <v>40822</v>
      </c>
    </row>
    <row r="4840" spans="1:20" ht="15" thickBot="1" x14ac:dyDescent="0.4">
      <c r="A4840">
        <v>402238</v>
      </c>
      <c r="B4840" s="2">
        <v>41792.70716435185</v>
      </c>
      <c r="C4840" t="s">
        <v>31</v>
      </c>
      <c r="D4840" t="s">
        <v>27</v>
      </c>
      <c r="E4840" s="6" t="s">
        <v>20</v>
      </c>
      <c r="F4840" t="s">
        <v>2</v>
      </c>
      <c r="G4840">
        <v>69622</v>
      </c>
      <c r="H4840">
        <f t="shared" si="551"/>
        <v>69622</v>
      </c>
      <c r="I4840" t="str">
        <f t="shared" si="553"/>
        <v>60001-100000</v>
      </c>
      <c r="O4840">
        <f t="shared" si="552"/>
        <v>23900.75</v>
      </c>
      <c r="P4840">
        <f t="shared" si="554"/>
        <v>73978.5</v>
      </c>
      <c r="Q4840">
        <f t="shared" si="555"/>
        <v>50077.75</v>
      </c>
      <c r="R4840">
        <f t="shared" si="556"/>
        <v>-51215.875</v>
      </c>
      <c r="S4840">
        <f t="shared" si="557"/>
        <v>149095.125</v>
      </c>
      <c r="T4840">
        <v>69622</v>
      </c>
    </row>
    <row r="4841" spans="1:20" ht="15" thickBot="1" x14ac:dyDescent="0.4">
      <c r="A4841">
        <v>469705</v>
      </c>
      <c r="B4841" s="2">
        <v>41846.808796296296</v>
      </c>
      <c r="C4841" t="s">
        <v>31</v>
      </c>
      <c r="D4841" t="s">
        <v>27</v>
      </c>
      <c r="E4841" s="6" t="s">
        <v>20</v>
      </c>
      <c r="F4841" t="s">
        <v>2</v>
      </c>
      <c r="G4841">
        <v>74833</v>
      </c>
      <c r="H4841">
        <f t="shared" si="551"/>
        <v>74833</v>
      </c>
      <c r="I4841" t="str">
        <f t="shared" si="553"/>
        <v>60001-100000</v>
      </c>
      <c r="O4841">
        <f t="shared" si="552"/>
        <v>23879</v>
      </c>
      <c r="P4841">
        <f t="shared" si="554"/>
        <v>73979</v>
      </c>
      <c r="Q4841">
        <f t="shared" si="555"/>
        <v>50100</v>
      </c>
      <c r="R4841">
        <f t="shared" si="556"/>
        <v>-51271</v>
      </c>
      <c r="S4841">
        <f t="shared" si="557"/>
        <v>149129</v>
      </c>
      <c r="T4841">
        <v>74833</v>
      </c>
    </row>
    <row r="4842" spans="1:20" ht="15" thickBot="1" x14ac:dyDescent="0.4">
      <c r="A4842">
        <v>861658</v>
      </c>
      <c r="B4842" s="2">
        <v>41858.523530092592</v>
      </c>
      <c r="C4842" t="s">
        <v>31</v>
      </c>
      <c r="D4842" t="s">
        <v>28</v>
      </c>
      <c r="E4842" s="6" t="s">
        <v>20</v>
      </c>
      <c r="F4842" t="s">
        <v>2</v>
      </c>
      <c r="G4842">
        <v>3302</v>
      </c>
      <c r="H4842">
        <f t="shared" si="551"/>
        <v>3302</v>
      </c>
      <c r="I4842" t="str">
        <f t="shared" si="553"/>
        <v>0-20,000</v>
      </c>
      <c r="O4842">
        <f t="shared" si="552"/>
        <v>23861.25</v>
      </c>
      <c r="P4842">
        <f t="shared" si="554"/>
        <v>73977.5</v>
      </c>
      <c r="Q4842">
        <f t="shared" si="555"/>
        <v>50116.25</v>
      </c>
      <c r="R4842">
        <f t="shared" si="556"/>
        <v>-51313.125</v>
      </c>
      <c r="S4842">
        <f t="shared" si="557"/>
        <v>149151.875</v>
      </c>
      <c r="T4842">
        <v>3302</v>
      </c>
    </row>
    <row r="4843" spans="1:20" ht="15" thickBot="1" x14ac:dyDescent="0.4">
      <c r="A4843">
        <v>475159</v>
      </c>
      <c r="B4843" s="2">
        <v>41833.361608796295</v>
      </c>
      <c r="C4843" t="s">
        <v>31</v>
      </c>
      <c r="D4843" t="s">
        <v>27</v>
      </c>
      <c r="E4843" s="6" t="s">
        <v>20</v>
      </c>
      <c r="F4843" t="s">
        <v>6</v>
      </c>
      <c r="G4843">
        <v>61550</v>
      </c>
      <c r="H4843">
        <f t="shared" si="551"/>
        <v>61550</v>
      </c>
      <c r="I4843" t="str">
        <f t="shared" si="553"/>
        <v>60001-100000</v>
      </c>
      <c r="O4843">
        <f t="shared" si="552"/>
        <v>23922.5</v>
      </c>
      <c r="P4843">
        <f t="shared" si="554"/>
        <v>73978</v>
      </c>
      <c r="Q4843">
        <f t="shared" si="555"/>
        <v>50055.5</v>
      </c>
      <c r="R4843">
        <f t="shared" si="556"/>
        <v>-51160.75</v>
      </c>
      <c r="S4843">
        <f t="shared" si="557"/>
        <v>149061.25</v>
      </c>
      <c r="T4843">
        <v>61550</v>
      </c>
    </row>
    <row r="4844" spans="1:20" ht="15" thickBot="1" x14ac:dyDescent="0.4">
      <c r="A4844">
        <v>80057</v>
      </c>
      <c r="B4844" s="2">
        <v>41833.362187500003</v>
      </c>
      <c r="C4844" t="s">
        <v>30</v>
      </c>
      <c r="D4844" t="s">
        <v>29</v>
      </c>
      <c r="E4844" s="6" t="s">
        <v>20</v>
      </c>
      <c r="F4844" t="s">
        <v>6</v>
      </c>
      <c r="G4844">
        <v>58558</v>
      </c>
      <c r="H4844">
        <f t="shared" si="551"/>
        <v>58558</v>
      </c>
      <c r="I4844" t="str">
        <f t="shared" si="553"/>
        <v>40001-60000</v>
      </c>
      <c r="O4844">
        <f t="shared" si="552"/>
        <v>23900.75</v>
      </c>
      <c r="P4844">
        <f t="shared" si="554"/>
        <v>73978.5</v>
      </c>
      <c r="Q4844">
        <f t="shared" si="555"/>
        <v>50077.75</v>
      </c>
      <c r="R4844">
        <f t="shared" si="556"/>
        <v>-51215.875</v>
      </c>
      <c r="S4844">
        <f t="shared" si="557"/>
        <v>149095.125</v>
      </c>
      <c r="T4844">
        <v>58558</v>
      </c>
    </row>
    <row r="4845" spans="1:20" ht="15" thickBot="1" x14ac:dyDescent="0.4">
      <c r="A4845">
        <v>388303</v>
      </c>
      <c r="B4845" s="2">
        <v>41837.582372685189</v>
      </c>
      <c r="C4845" t="s">
        <v>30</v>
      </c>
      <c r="D4845" t="s">
        <v>27</v>
      </c>
      <c r="E4845" s="6" t="s">
        <v>20</v>
      </c>
      <c r="F4845" t="s">
        <v>6</v>
      </c>
      <c r="G4845">
        <v>68766</v>
      </c>
      <c r="H4845">
        <f t="shared" si="551"/>
        <v>68766</v>
      </c>
      <c r="I4845" t="str">
        <f t="shared" si="553"/>
        <v>60001-100000</v>
      </c>
      <c r="O4845">
        <f t="shared" si="552"/>
        <v>23879</v>
      </c>
      <c r="P4845">
        <f t="shared" si="554"/>
        <v>73979</v>
      </c>
      <c r="Q4845">
        <f t="shared" si="555"/>
        <v>50100</v>
      </c>
      <c r="R4845">
        <f t="shared" si="556"/>
        <v>-51271</v>
      </c>
      <c r="S4845">
        <f t="shared" si="557"/>
        <v>149129</v>
      </c>
      <c r="T4845">
        <v>68766</v>
      </c>
    </row>
    <row r="4846" spans="1:20" ht="15" thickBot="1" x14ac:dyDescent="0.4">
      <c r="A4846">
        <v>399433</v>
      </c>
      <c r="B4846" s="2">
        <v>41820.772060185183</v>
      </c>
      <c r="C4846" t="s">
        <v>30</v>
      </c>
      <c r="D4846" t="s">
        <v>29</v>
      </c>
      <c r="E4846" s="6" t="s">
        <v>14</v>
      </c>
      <c r="F4846" t="s">
        <v>10</v>
      </c>
      <c r="G4846">
        <v>6031</v>
      </c>
      <c r="H4846">
        <f t="shared" si="551"/>
        <v>6031</v>
      </c>
      <c r="I4846" t="str">
        <f t="shared" si="553"/>
        <v>0-20,000</v>
      </c>
      <c r="O4846">
        <f t="shared" si="552"/>
        <v>23861.25</v>
      </c>
      <c r="P4846">
        <f t="shared" si="554"/>
        <v>73981.5</v>
      </c>
      <c r="Q4846">
        <f t="shared" si="555"/>
        <v>50120.25</v>
      </c>
      <c r="R4846">
        <f t="shared" si="556"/>
        <v>-51319.125</v>
      </c>
      <c r="S4846">
        <f t="shared" si="557"/>
        <v>149161.875</v>
      </c>
      <c r="T4846">
        <v>6031</v>
      </c>
    </row>
    <row r="4847" spans="1:20" ht="15" thickBot="1" x14ac:dyDescent="0.4">
      <c r="A4847">
        <v>249545</v>
      </c>
      <c r="B4847" s="2">
        <v>41871.397974537038</v>
      </c>
      <c r="C4847" t="s">
        <v>31</v>
      </c>
      <c r="D4847" t="s">
        <v>29</v>
      </c>
      <c r="E4847" s="6" t="s">
        <v>14</v>
      </c>
      <c r="F4847" t="s">
        <v>10</v>
      </c>
      <c r="G4847">
        <v>6015</v>
      </c>
      <c r="H4847">
        <f t="shared" si="551"/>
        <v>6015</v>
      </c>
      <c r="I4847" t="str">
        <f t="shared" si="553"/>
        <v>0-20,000</v>
      </c>
      <c r="O4847">
        <f t="shared" si="552"/>
        <v>23922.5</v>
      </c>
      <c r="P4847">
        <f t="shared" si="554"/>
        <v>73984</v>
      </c>
      <c r="Q4847">
        <f t="shared" si="555"/>
        <v>50061.5</v>
      </c>
      <c r="R4847">
        <f t="shared" si="556"/>
        <v>-51169.75</v>
      </c>
      <c r="S4847">
        <f t="shared" si="557"/>
        <v>149076.25</v>
      </c>
      <c r="T4847">
        <v>6015</v>
      </c>
    </row>
    <row r="4848" spans="1:20" ht="15" thickBot="1" x14ac:dyDescent="0.4">
      <c r="A4848">
        <v>889182</v>
      </c>
      <c r="B4848" s="2">
        <v>41871.398252314815</v>
      </c>
      <c r="C4848" t="s">
        <v>31</v>
      </c>
      <c r="D4848" t="s">
        <v>29</v>
      </c>
      <c r="E4848" s="6" t="s">
        <v>14</v>
      </c>
      <c r="F4848" t="s">
        <v>10</v>
      </c>
      <c r="G4848">
        <v>62798</v>
      </c>
      <c r="H4848">
        <f t="shared" si="551"/>
        <v>62798</v>
      </c>
      <c r="I4848" t="str">
        <f t="shared" si="553"/>
        <v>60001-100000</v>
      </c>
      <c r="O4848">
        <f t="shared" si="552"/>
        <v>23972.75</v>
      </c>
      <c r="P4848">
        <f t="shared" si="554"/>
        <v>73986.5</v>
      </c>
      <c r="Q4848">
        <f t="shared" si="555"/>
        <v>50013.75</v>
      </c>
      <c r="R4848">
        <f t="shared" si="556"/>
        <v>-51047.875</v>
      </c>
      <c r="S4848">
        <f t="shared" si="557"/>
        <v>149007.125</v>
      </c>
      <c r="T4848">
        <v>62798</v>
      </c>
    </row>
    <row r="4849" spans="1:20" ht="15" thickBot="1" x14ac:dyDescent="0.4">
      <c r="A4849">
        <v>528534</v>
      </c>
      <c r="B4849" s="2">
        <v>41773.402303240742</v>
      </c>
      <c r="C4849" t="s">
        <v>31</v>
      </c>
      <c r="D4849" t="s">
        <v>29</v>
      </c>
      <c r="E4849" s="6" t="s">
        <v>20</v>
      </c>
      <c r="F4849" t="s">
        <v>4</v>
      </c>
      <c r="G4849">
        <v>69460</v>
      </c>
      <c r="H4849">
        <f t="shared" si="551"/>
        <v>69460</v>
      </c>
      <c r="I4849" t="str">
        <f t="shared" si="553"/>
        <v>60001-100000</v>
      </c>
      <c r="O4849">
        <f t="shared" si="552"/>
        <v>23966</v>
      </c>
      <c r="P4849">
        <f t="shared" si="554"/>
        <v>73989</v>
      </c>
      <c r="Q4849">
        <f t="shared" si="555"/>
        <v>50023</v>
      </c>
      <c r="R4849">
        <f t="shared" si="556"/>
        <v>-51068.5</v>
      </c>
      <c r="S4849">
        <f t="shared" si="557"/>
        <v>149023.5</v>
      </c>
      <c r="T4849">
        <v>69460</v>
      </c>
    </row>
    <row r="4850" spans="1:20" ht="15" thickBot="1" x14ac:dyDescent="0.4">
      <c r="A4850">
        <v>814015</v>
      </c>
      <c r="B4850" s="2">
        <v>41773.404108796298</v>
      </c>
      <c r="C4850" t="s">
        <v>31</v>
      </c>
      <c r="D4850" t="s">
        <v>29</v>
      </c>
      <c r="E4850" s="6" t="s">
        <v>20</v>
      </c>
      <c r="F4850" t="s">
        <v>4</v>
      </c>
      <c r="G4850">
        <v>41546</v>
      </c>
      <c r="H4850">
        <f t="shared" si="551"/>
        <v>41546</v>
      </c>
      <c r="I4850" t="str">
        <f t="shared" si="553"/>
        <v>40001-60000</v>
      </c>
      <c r="O4850">
        <f t="shared" si="552"/>
        <v>23944.25</v>
      </c>
      <c r="P4850">
        <f t="shared" si="554"/>
        <v>74002.75</v>
      </c>
      <c r="Q4850">
        <f t="shared" si="555"/>
        <v>50058.5</v>
      </c>
      <c r="R4850">
        <f t="shared" si="556"/>
        <v>-51143.5</v>
      </c>
      <c r="S4850">
        <f t="shared" si="557"/>
        <v>149090.5</v>
      </c>
      <c r="T4850">
        <v>41546</v>
      </c>
    </row>
    <row r="4851" spans="1:20" ht="15" thickBot="1" x14ac:dyDescent="0.4">
      <c r="A4851">
        <v>45512</v>
      </c>
      <c r="B4851" s="2">
        <v>41851.478344907409</v>
      </c>
      <c r="C4851" t="s">
        <v>31</v>
      </c>
      <c r="D4851" t="s">
        <v>27</v>
      </c>
      <c r="E4851" s="6" t="s">
        <v>20</v>
      </c>
      <c r="F4851" t="s">
        <v>1</v>
      </c>
      <c r="G4851">
        <v>34106</v>
      </c>
      <c r="H4851">
        <f t="shared" si="551"/>
        <v>34106</v>
      </c>
      <c r="I4851" t="str">
        <f t="shared" si="553"/>
        <v>20001-40000</v>
      </c>
      <c r="O4851">
        <f t="shared" si="552"/>
        <v>23922.5</v>
      </c>
      <c r="P4851">
        <f t="shared" si="554"/>
        <v>74016.5</v>
      </c>
      <c r="Q4851">
        <f t="shared" si="555"/>
        <v>50094</v>
      </c>
      <c r="R4851">
        <f t="shared" si="556"/>
        <v>-51218.5</v>
      </c>
      <c r="S4851">
        <f t="shared" si="557"/>
        <v>149157.5</v>
      </c>
      <c r="T4851">
        <v>34106</v>
      </c>
    </row>
    <row r="4852" spans="1:20" ht="15" thickBot="1" x14ac:dyDescent="0.4">
      <c r="A4852">
        <v>541980</v>
      </c>
      <c r="B4852" s="2">
        <v>41852.448738425926</v>
      </c>
      <c r="C4852" t="s">
        <v>30</v>
      </c>
      <c r="D4852" t="s">
        <v>29</v>
      </c>
      <c r="E4852" s="6" t="s">
        <v>20</v>
      </c>
      <c r="F4852" t="s">
        <v>4</v>
      </c>
      <c r="G4852">
        <v>98949</v>
      </c>
      <c r="H4852">
        <f t="shared" si="551"/>
        <v>98949</v>
      </c>
      <c r="I4852" t="str">
        <f t="shared" si="553"/>
        <v>60001-100000</v>
      </c>
      <c r="O4852">
        <f t="shared" si="552"/>
        <v>23900.75</v>
      </c>
      <c r="P4852">
        <f t="shared" si="554"/>
        <v>74030.25</v>
      </c>
      <c r="Q4852">
        <f t="shared" si="555"/>
        <v>50129.5</v>
      </c>
      <c r="R4852">
        <f t="shared" si="556"/>
        <v>-51293.5</v>
      </c>
      <c r="S4852">
        <f t="shared" si="557"/>
        <v>149224.5</v>
      </c>
      <c r="T4852">
        <v>98949</v>
      </c>
    </row>
    <row r="4853" spans="1:20" ht="15" thickBot="1" x14ac:dyDescent="0.4">
      <c r="A4853">
        <v>707556</v>
      </c>
      <c r="B4853" s="2">
        <v>41843.398275462961</v>
      </c>
      <c r="C4853" t="s">
        <v>31</v>
      </c>
      <c r="D4853" t="s">
        <v>27</v>
      </c>
      <c r="E4853" s="6" t="s">
        <v>17</v>
      </c>
      <c r="F4853" t="s">
        <v>10</v>
      </c>
      <c r="G4853">
        <v>65491</v>
      </c>
      <c r="H4853">
        <f t="shared" si="551"/>
        <v>65491</v>
      </c>
      <c r="I4853" t="str">
        <f t="shared" si="553"/>
        <v>60001-100000</v>
      </c>
      <c r="O4853">
        <f t="shared" si="552"/>
        <v>23879</v>
      </c>
      <c r="P4853">
        <f t="shared" si="554"/>
        <v>73989</v>
      </c>
      <c r="Q4853">
        <f t="shared" si="555"/>
        <v>50110</v>
      </c>
      <c r="R4853">
        <f t="shared" si="556"/>
        <v>-51286</v>
      </c>
      <c r="S4853">
        <f t="shared" si="557"/>
        <v>149154</v>
      </c>
      <c r="T4853">
        <v>65491</v>
      </c>
    </row>
    <row r="4854" spans="1:20" ht="15" thickBot="1" x14ac:dyDescent="0.4">
      <c r="A4854">
        <v>971237</v>
      </c>
      <c r="B4854" s="2">
        <v>41843.556134259263</v>
      </c>
      <c r="C4854" t="s">
        <v>31</v>
      </c>
      <c r="D4854" t="s">
        <v>29</v>
      </c>
      <c r="E4854" s="6" t="s">
        <v>17</v>
      </c>
      <c r="F4854" t="s">
        <v>2</v>
      </c>
      <c r="G4854">
        <v>88555</v>
      </c>
      <c r="H4854">
        <f t="shared" si="551"/>
        <v>88555</v>
      </c>
      <c r="I4854" t="str">
        <f t="shared" si="553"/>
        <v>60001-100000</v>
      </c>
      <c r="O4854">
        <f t="shared" si="552"/>
        <v>23861.25</v>
      </c>
      <c r="P4854">
        <f t="shared" si="554"/>
        <v>74002.75</v>
      </c>
      <c r="Q4854">
        <f t="shared" si="555"/>
        <v>50141.5</v>
      </c>
      <c r="R4854">
        <f t="shared" si="556"/>
        <v>-51351</v>
      </c>
      <c r="S4854">
        <f t="shared" si="557"/>
        <v>149215</v>
      </c>
      <c r="T4854">
        <v>88555</v>
      </c>
    </row>
    <row r="4855" spans="1:20" ht="15" thickBot="1" x14ac:dyDescent="0.4">
      <c r="A4855">
        <v>678553</v>
      </c>
      <c r="B4855" s="2">
        <v>41843.399143518516</v>
      </c>
      <c r="C4855" t="s">
        <v>30</v>
      </c>
      <c r="D4855" t="s">
        <v>27</v>
      </c>
      <c r="E4855" s="6" t="s">
        <v>17</v>
      </c>
      <c r="F4855" t="s">
        <v>8</v>
      </c>
      <c r="G4855">
        <v>13229</v>
      </c>
      <c r="H4855">
        <f t="shared" si="551"/>
        <v>13229</v>
      </c>
      <c r="I4855" t="str">
        <f t="shared" si="553"/>
        <v>0-20,000</v>
      </c>
      <c r="O4855">
        <f t="shared" si="552"/>
        <v>23843.5</v>
      </c>
      <c r="P4855">
        <f t="shared" si="554"/>
        <v>73984</v>
      </c>
      <c r="Q4855">
        <f t="shared" si="555"/>
        <v>50140.5</v>
      </c>
      <c r="R4855">
        <f t="shared" si="556"/>
        <v>-51367.25</v>
      </c>
      <c r="S4855">
        <f t="shared" si="557"/>
        <v>149194.75</v>
      </c>
      <c r="T4855">
        <v>13229</v>
      </c>
    </row>
    <row r="4856" spans="1:20" ht="15" thickBot="1" x14ac:dyDescent="0.4">
      <c r="A4856">
        <v>835182</v>
      </c>
      <c r="B4856" s="2">
        <v>41843.400254629632</v>
      </c>
      <c r="C4856" t="s">
        <v>31</v>
      </c>
      <c r="D4856" t="s">
        <v>29</v>
      </c>
      <c r="E4856" s="6" t="s">
        <v>17</v>
      </c>
      <c r="F4856" t="s">
        <v>8</v>
      </c>
      <c r="G4856">
        <v>6902</v>
      </c>
      <c r="H4856">
        <f t="shared" si="551"/>
        <v>6902</v>
      </c>
      <c r="I4856" t="str">
        <f t="shared" si="553"/>
        <v>0-20,000</v>
      </c>
      <c r="O4856">
        <f t="shared" si="552"/>
        <v>23900.75</v>
      </c>
      <c r="P4856">
        <f t="shared" si="554"/>
        <v>73986.5</v>
      </c>
      <c r="Q4856">
        <f t="shared" si="555"/>
        <v>50085.75</v>
      </c>
      <c r="R4856">
        <f t="shared" si="556"/>
        <v>-51227.875</v>
      </c>
      <c r="S4856">
        <f t="shared" si="557"/>
        <v>149115.125</v>
      </c>
      <c r="T4856">
        <v>6902</v>
      </c>
    </row>
    <row r="4857" spans="1:20" ht="15" thickBot="1" x14ac:dyDescent="0.4">
      <c r="A4857">
        <v>701444</v>
      </c>
      <c r="B4857" s="2">
        <v>41843.400659722225</v>
      </c>
      <c r="C4857" t="s">
        <v>31</v>
      </c>
      <c r="D4857" t="s">
        <v>27</v>
      </c>
      <c r="E4857" s="6" t="s">
        <v>17</v>
      </c>
      <c r="F4857" t="s">
        <v>8</v>
      </c>
      <c r="G4857">
        <v>13003</v>
      </c>
      <c r="H4857">
        <f t="shared" si="551"/>
        <v>13003</v>
      </c>
      <c r="I4857" t="str">
        <f t="shared" si="553"/>
        <v>0-20,000</v>
      </c>
      <c r="O4857">
        <f t="shared" si="552"/>
        <v>23966</v>
      </c>
      <c r="P4857">
        <f t="shared" si="554"/>
        <v>73989</v>
      </c>
      <c r="Q4857">
        <f t="shared" si="555"/>
        <v>50023</v>
      </c>
      <c r="R4857">
        <f t="shared" si="556"/>
        <v>-51068.5</v>
      </c>
      <c r="S4857">
        <f t="shared" si="557"/>
        <v>149023.5</v>
      </c>
      <c r="T4857">
        <v>13003</v>
      </c>
    </row>
    <row r="4858" spans="1:20" ht="15" thickBot="1" x14ac:dyDescent="0.4">
      <c r="A4858">
        <v>304773</v>
      </c>
      <c r="B4858" s="2">
        <v>41789.787986111114</v>
      </c>
      <c r="C4858" t="s">
        <v>31</v>
      </c>
      <c r="D4858" t="s">
        <v>27</v>
      </c>
      <c r="E4858" s="6" t="s">
        <v>17</v>
      </c>
      <c r="F4858" t="s">
        <v>7</v>
      </c>
      <c r="G4858">
        <v>20844</v>
      </c>
      <c r="H4858">
        <f t="shared" si="551"/>
        <v>20844</v>
      </c>
      <c r="I4858" t="str">
        <f t="shared" si="553"/>
        <v>20001-40000</v>
      </c>
      <c r="O4858">
        <f t="shared" si="552"/>
        <v>23986.25</v>
      </c>
      <c r="P4858">
        <f t="shared" si="554"/>
        <v>74002.75</v>
      </c>
      <c r="Q4858">
        <f t="shared" si="555"/>
        <v>50016.5</v>
      </c>
      <c r="R4858">
        <f t="shared" si="556"/>
        <v>-51038.5</v>
      </c>
      <c r="S4858">
        <f t="shared" si="557"/>
        <v>149027.5</v>
      </c>
      <c r="T4858">
        <v>20844</v>
      </c>
    </row>
    <row r="4859" spans="1:20" ht="15" thickBot="1" x14ac:dyDescent="0.4">
      <c r="A4859">
        <v>631509</v>
      </c>
      <c r="B4859" s="2">
        <v>41792.659328703703</v>
      </c>
      <c r="C4859" t="s">
        <v>31</v>
      </c>
      <c r="D4859" t="s">
        <v>29</v>
      </c>
      <c r="E4859" s="6" t="s">
        <v>20</v>
      </c>
      <c r="F4859" t="s">
        <v>7</v>
      </c>
      <c r="G4859">
        <v>28991</v>
      </c>
      <c r="H4859">
        <f t="shared" si="551"/>
        <v>28991</v>
      </c>
      <c r="I4859" t="str">
        <f t="shared" si="553"/>
        <v>20001-40000</v>
      </c>
      <c r="O4859">
        <f t="shared" si="552"/>
        <v>24118</v>
      </c>
      <c r="P4859">
        <f t="shared" si="554"/>
        <v>74016.5</v>
      </c>
      <c r="Q4859">
        <f t="shared" si="555"/>
        <v>49898.5</v>
      </c>
      <c r="R4859">
        <f t="shared" si="556"/>
        <v>-50729.75</v>
      </c>
      <c r="S4859">
        <f t="shared" si="557"/>
        <v>148864.25</v>
      </c>
      <c r="T4859">
        <v>28991</v>
      </c>
    </row>
    <row r="4860" spans="1:20" ht="15" thickBot="1" x14ac:dyDescent="0.4">
      <c r="A4860">
        <v>399528</v>
      </c>
      <c r="B4860" s="2">
        <v>41806.366319444445</v>
      </c>
      <c r="C4860" t="s">
        <v>31</v>
      </c>
      <c r="D4860" t="s">
        <v>29</v>
      </c>
      <c r="E4860" s="6" t="s">
        <v>20</v>
      </c>
      <c r="F4860" t="s">
        <v>7</v>
      </c>
      <c r="G4860">
        <v>13702</v>
      </c>
      <c r="H4860">
        <f t="shared" si="551"/>
        <v>13702</v>
      </c>
      <c r="I4860" t="str">
        <f t="shared" si="553"/>
        <v>0-20,000</v>
      </c>
      <c r="O4860">
        <f t="shared" si="552"/>
        <v>24055.5</v>
      </c>
      <c r="P4860">
        <f t="shared" si="554"/>
        <v>74030.25</v>
      </c>
      <c r="Q4860">
        <f t="shared" si="555"/>
        <v>49974.75</v>
      </c>
      <c r="R4860">
        <f t="shared" si="556"/>
        <v>-50906.625</v>
      </c>
      <c r="S4860">
        <f t="shared" si="557"/>
        <v>148992.375</v>
      </c>
      <c r="T4860">
        <v>13702</v>
      </c>
    </row>
    <row r="4861" spans="1:20" ht="15" thickBot="1" x14ac:dyDescent="0.4">
      <c r="A4861">
        <v>840677</v>
      </c>
      <c r="B4861" s="2">
        <v>41842.734259259261</v>
      </c>
      <c r="C4861" t="s">
        <v>30</v>
      </c>
      <c r="D4861" t="s">
        <v>28</v>
      </c>
      <c r="E4861" s="6" t="s">
        <v>20</v>
      </c>
      <c r="F4861" t="s">
        <v>7</v>
      </c>
      <c r="G4861">
        <v>95259</v>
      </c>
      <c r="H4861">
        <f t="shared" si="551"/>
        <v>95259</v>
      </c>
      <c r="I4861" t="str">
        <f t="shared" si="553"/>
        <v>60001-100000</v>
      </c>
      <c r="O4861">
        <f t="shared" si="552"/>
        <v>24243</v>
      </c>
      <c r="P4861">
        <f t="shared" si="554"/>
        <v>74044</v>
      </c>
      <c r="Q4861">
        <f t="shared" si="555"/>
        <v>49801</v>
      </c>
      <c r="R4861">
        <f t="shared" si="556"/>
        <v>-50458.5</v>
      </c>
      <c r="S4861">
        <f t="shared" si="557"/>
        <v>148745.5</v>
      </c>
      <c r="T4861">
        <v>95259</v>
      </c>
    </row>
    <row r="4862" spans="1:20" ht="15" thickBot="1" x14ac:dyDescent="0.4">
      <c r="A4862">
        <v>121433</v>
      </c>
      <c r="B4862" s="2">
        <v>41844.670729166668</v>
      </c>
      <c r="C4862" t="s">
        <v>31</v>
      </c>
      <c r="D4862" t="s">
        <v>27</v>
      </c>
      <c r="E4862" s="6" t="s">
        <v>20</v>
      </c>
      <c r="F4862" t="s">
        <v>7</v>
      </c>
      <c r="G4862">
        <v>49365</v>
      </c>
      <c r="H4862">
        <f t="shared" si="551"/>
        <v>49365</v>
      </c>
      <c r="I4862" t="str">
        <f t="shared" si="553"/>
        <v>40001-60000</v>
      </c>
      <c r="O4862">
        <f t="shared" si="552"/>
        <v>24180.5</v>
      </c>
      <c r="P4862">
        <f t="shared" si="554"/>
        <v>74002.75</v>
      </c>
      <c r="Q4862">
        <f t="shared" si="555"/>
        <v>49822.25</v>
      </c>
      <c r="R4862">
        <f t="shared" si="556"/>
        <v>-50552.875</v>
      </c>
      <c r="S4862">
        <f t="shared" si="557"/>
        <v>148736.125</v>
      </c>
      <c r="T4862">
        <v>49365</v>
      </c>
    </row>
    <row r="4863" spans="1:20" ht="15" thickBot="1" x14ac:dyDescent="0.4">
      <c r="A4863">
        <v>339215</v>
      </c>
      <c r="B4863" s="2">
        <v>41844.671296296299</v>
      </c>
      <c r="C4863" t="s">
        <v>31</v>
      </c>
      <c r="D4863" t="s">
        <v>27</v>
      </c>
      <c r="E4863" s="6" t="s">
        <v>20</v>
      </c>
      <c r="F4863" t="s">
        <v>7</v>
      </c>
      <c r="G4863">
        <v>58226</v>
      </c>
      <c r="H4863">
        <f t="shared" si="551"/>
        <v>58226</v>
      </c>
      <c r="I4863" t="str">
        <f t="shared" si="553"/>
        <v>40001-60000</v>
      </c>
      <c r="O4863">
        <f t="shared" si="552"/>
        <v>24118</v>
      </c>
      <c r="P4863">
        <f t="shared" si="554"/>
        <v>74016.5</v>
      </c>
      <c r="Q4863">
        <f t="shared" si="555"/>
        <v>49898.5</v>
      </c>
      <c r="R4863">
        <f t="shared" si="556"/>
        <v>-50729.75</v>
      </c>
      <c r="S4863">
        <f t="shared" si="557"/>
        <v>148864.25</v>
      </c>
      <c r="T4863">
        <v>58226</v>
      </c>
    </row>
    <row r="4864" spans="1:20" ht="15" thickBot="1" x14ac:dyDescent="0.4">
      <c r="A4864">
        <v>891891</v>
      </c>
      <c r="B4864" s="2">
        <v>41844.671747685185</v>
      </c>
      <c r="C4864" t="s">
        <v>31</v>
      </c>
      <c r="D4864" t="s">
        <v>29</v>
      </c>
      <c r="E4864" s="6" t="s">
        <v>20</v>
      </c>
      <c r="F4864" t="s">
        <v>7</v>
      </c>
      <c r="G4864">
        <v>21893</v>
      </c>
      <c r="H4864">
        <f t="shared" si="551"/>
        <v>21893</v>
      </c>
      <c r="I4864" t="str">
        <f t="shared" si="553"/>
        <v>20001-40000</v>
      </c>
      <c r="O4864">
        <f t="shared" si="552"/>
        <v>24055.5</v>
      </c>
      <c r="P4864">
        <f t="shared" si="554"/>
        <v>74030.25</v>
      </c>
      <c r="Q4864">
        <f t="shared" si="555"/>
        <v>49974.75</v>
      </c>
      <c r="R4864">
        <f t="shared" si="556"/>
        <v>-50906.625</v>
      </c>
      <c r="S4864">
        <f t="shared" si="557"/>
        <v>148992.375</v>
      </c>
      <c r="T4864">
        <v>21893</v>
      </c>
    </row>
    <row r="4865" spans="1:20" ht="15" thickBot="1" x14ac:dyDescent="0.4">
      <c r="A4865">
        <v>320823</v>
      </c>
      <c r="B4865" s="2">
        <v>41854.612291666665</v>
      </c>
      <c r="C4865" t="s">
        <v>31</v>
      </c>
      <c r="D4865" t="s">
        <v>27</v>
      </c>
      <c r="E4865" s="6" t="s">
        <v>20</v>
      </c>
      <c r="F4865" t="s">
        <v>7</v>
      </c>
      <c r="G4865">
        <v>17057</v>
      </c>
      <c r="H4865">
        <f t="shared" si="551"/>
        <v>17057</v>
      </c>
      <c r="I4865" t="str">
        <f t="shared" si="553"/>
        <v>0-20,000</v>
      </c>
      <c r="O4865">
        <f t="shared" si="552"/>
        <v>24243</v>
      </c>
      <c r="P4865">
        <f t="shared" si="554"/>
        <v>74044</v>
      </c>
      <c r="Q4865">
        <f t="shared" si="555"/>
        <v>49801</v>
      </c>
      <c r="R4865">
        <f t="shared" si="556"/>
        <v>-50458.5</v>
      </c>
      <c r="S4865">
        <f t="shared" si="557"/>
        <v>148745.5</v>
      </c>
      <c r="T4865">
        <v>17057</v>
      </c>
    </row>
    <row r="4866" spans="1:20" ht="15" thickBot="1" x14ac:dyDescent="0.4">
      <c r="A4866">
        <v>375472</v>
      </c>
      <c r="B4866" s="2">
        <v>41856.040844907409</v>
      </c>
      <c r="C4866" t="s">
        <v>31</v>
      </c>
      <c r="D4866" t="s">
        <v>29</v>
      </c>
      <c r="E4866" s="6" t="s">
        <v>20</v>
      </c>
      <c r="F4866" t="s">
        <v>7</v>
      </c>
      <c r="G4866">
        <v>89526</v>
      </c>
      <c r="H4866">
        <f t="shared" ref="H4866:H4929" si="558">IF(OR(G4866 &lt; R4866, G4866 &gt; S4866), $O$1, G4866)</f>
        <v>89526</v>
      </c>
      <c r="I4866" t="str">
        <f t="shared" si="553"/>
        <v>60001-100000</v>
      </c>
      <c r="O4866">
        <f t="shared" ref="O4866:O4929" si="559">QUARTILE(G4866:G12033,1)</f>
        <v>24250.5</v>
      </c>
      <c r="P4866">
        <f t="shared" si="554"/>
        <v>74065.25</v>
      </c>
      <c r="Q4866">
        <f t="shared" si="555"/>
        <v>49814.75</v>
      </c>
      <c r="R4866">
        <f t="shared" si="556"/>
        <v>-50471.625</v>
      </c>
      <c r="S4866">
        <f t="shared" si="557"/>
        <v>148787.375</v>
      </c>
      <c r="T4866">
        <v>89526</v>
      </c>
    </row>
    <row r="4867" spans="1:20" ht="15" thickBot="1" x14ac:dyDescent="0.4">
      <c r="A4867">
        <v>847271</v>
      </c>
      <c r="B4867" s="2">
        <v>41804.492893518516</v>
      </c>
      <c r="C4867" t="s">
        <v>30</v>
      </c>
      <c r="D4867" t="s">
        <v>27</v>
      </c>
      <c r="E4867" s="6" t="s">
        <v>20</v>
      </c>
      <c r="F4867" t="s">
        <v>7</v>
      </c>
      <c r="G4867">
        <v>21460</v>
      </c>
      <c r="H4867">
        <f t="shared" si="558"/>
        <v>21460</v>
      </c>
      <c r="I4867" t="str">
        <f t="shared" ref="I4867:I4930" si="560">IF(H4867&lt;=20000,"0-20,000",IF(H4867&lt;=40000,"20001-40000",IF(H4867&lt;=60000,"40001-60000",IF(H4867&lt;=100000,"60001-100000","above 1 lakh"))))</f>
        <v>20001-40000</v>
      </c>
      <c r="O4867">
        <f t="shared" si="559"/>
        <v>24248</v>
      </c>
      <c r="P4867">
        <f t="shared" ref="P4867:P4930" si="561">QUARTILE(G4867:G12034,3)</f>
        <v>74016.5</v>
      </c>
      <c r="Q4867">
        <f t="shared" ref="Q4867:Q4930" si="562">P4867-O4867</f>
        <v>49768.5</v>
      </c>
      <c r="R4867">
        <f t="shared" ref="R4867:R4930" si="563">O4867-1.5*Q4867</f>
        <v>-50404.75</v>
      </c>
      <c r="S4867">
        <f t="shared" ref="S4867:S4930" si="564">P4867+1.5*Q4867</f>
        <v>148669.25</v>
      </c>
      <c r="T4867">
        <v>21460</v>
      </c>
    </row>
    <row r="4868" spans="1:20" ht="15" thickBot="1" x14ac:dyDescent="0.4">
      <c r="A4868">
        <v>871846</v>
      </c>
      <c r="B4868" s="2">
        <v>41852.366898148146</v>
      </c>
      <c r="C4868" t="s">
        <v>31</v>
      </c>
      <c r="D4868" t="s">
        <v>27</v>
      </c>
      <c r="E4868" s="6" t="s">
        <v>20</v>
      </c>
      <c r="F4868" t="s">
        <v>7</v>
      </c>
      <c r="G4868">
        <v>84889</v>
      </c>
      <c r="H4868">
        <f t="shared" si="558"/>
        <v>84889</v>
      </c>
      <c r="I4868" t="str">
        <f t="shared" si="560"/>
        <v>60001-100000</v>
      </c>
      <c r="O4868">
        <f t="shared" si="559"/>
        <v>24265.75</v>
      </c>
      <c r="P4868">
        <f t="shared" si="561"/>
        <v>74030.25</v>
      </c>
      <c r="Q4868">
        <f t="shared" si="562"/>
        <v>49764.5</v>
      </c>
      <c r="R4868">
        <f t="shared" si="563"/>
        <v>-50381</v>
      </c>
      <c r="S4868">
        <f t="shared" si="564"/>
        <v>148677</v>
      </c>
      <c r="T4868">
        <v>84889</v>
      </c>
    </row>
    <row r="4869" spans="1:20" ht="15" thickBot="1" x14ac:dyDescent="0.4">
      <c r="A4869">
        <v>98755</v>
      </c>
      <c r="B4869" s="2">
        <v>41823.397604166668</v>
      </c>
      <c r="C4869" t="s">
        <v>31</v>
      </c>
      <c r="D4869" t="s">
        <v>29</v>
      </c>
      <c r="E4869" s="6" t="s">
        <v>13</v>
      </c>
      <c r="F4869" t="s">
        <v>10</v>
      </c>
      <c r="G4869">
        <v>80022</v>
      </c>
      <c r="H4869">
        <f t="shared" si="558"/>
        <v>80022</v>
      </c>
      <c r="I4869" t="str">
        <f t="shared" si="560"/>
        <v>60001-100000</v>
      </c>
      <c r="O4869">
        <f t="shared" si="559"/>
        <v>24253</v>
      </c>
      <c r="P4869">
        <f t="shared" si="561"/>
        <v>73989</v>
      </c>
      <c r="Q4869">
        <f t="shared" si="562"/>
        <v>49736</v>
      </c>
      <c r="R4869">
        <f t="shared" si="563"/>
        <v>-50351</v>
      </c>
      <c r="S4869">
        <f t="shared" si="564"/>
        <v>148593</v>
      </c>
      <c r="T4869">
        <v>80022</v>
      </c>
    </row>
    <row r="4870" spans="1:20" ht="15" thickBot="1" x14ac:dyDescent="0.4">
      <c r="A4870">
        <v>858621</v>
      </c>
      <c r="B4870" s="2">
        <v>41823.397870370369</v>
      </c>
      <c r="C4870" t="s">
        <v>31</v>
      </c>
      <c r="D4870" t="s">
        <v>29</v>
      </c>
      <c r="E4870" s="6" t="s">
        <v>13</v>
      </c>
      <c r="F4870" t="s">
        <v>10</v>
      </c>
      <c r="G4870">
        <v>66005</v>
      </c>
      <c r="H4870">
        <f t="shared" si="558"/>
        <v>66005</v>
      </c>
      <c r="I4870" t="str">
        <f t="shared" si="560"/>
        <v>60001-100000</v>
      </c>
      <c r="O4870">
        <f t="shared" si="559"/>
        <v>24250.5</v>
      </c>
      <c r="P4870">
        <f t="shared" si="561"/>
        <v>73981.5</v>
      </c>
      <c r="Q4870">
        <f t="shared" si="562"/>
        <v>49731</v>
      </c>
      <c r="R4870">
        <f t="shared" si="563"/>
        <v>-50346</v>
      </c>
      <c r="S4870">
        <f t="shared" si="564"/>
        <v>148578</v>
      </c>
      <c r="T4870">
        <v>66005</v>
      </c>
    </row>
    <row r="4871" spans="1:20" ht="15" thickBot="1" x14ac:dyDescent="0.4">
      <c r="A4871">
        <v>407945</v>
      </c>
      <c r="B4871" s="2">
        <v>41823.399398148147</v>
      </c>
      <c r="C4871" t="s">
        <v>31</v>
      </c>
      <c r="D4871" t="s">
        <v>29</v>
      </c>
      <c r="E4871" s="6" t="s">
        <v>13</v>
      </c>
      <c r="F4871" t="s">
        <v>10</v>
      </c>
      <c r="G4871">
        <v>44523</v>
      </c>
      <c r="H4871">
        <f t="shared" si="558"/>
        <v>44523</v>
      </c>
      <c r="I4871" t="str">
        <f t="shared" si="560"/>
        <v>40001-60000</v>
      </c>
      <c r="O4871">
        <f t="shared" si="559"/>
        <v>24248</v>
      </c>
      <c r="P4871">
        <f t="shared" si="561"/>
        <v>73984</v>
      </c>
      <c r="Q4871">
        <f t="shared" si="562"/>
        <v>49736</v>
      </c>
      <c r="R4871">
        <f t="shared" si="563"/>
        <v>-50356</v>
      </c>
      <c r="S4871">
        <f t="shared" si="564"/>
        <v>148588</v>
      </c>
      <c r="T4871">
        <v>44523</v>
      </c>
    </row>
    <row r="4872" spans="1:20" ht="15" thickBot="1" x14ac:dyDescent="0.4">
      <c r="A4872">
        <v>613320</v>
      </c>
      <c r="B4872" s="2">
        <v>41837.371828703705</v>
      </c>
      <c r="C4872" t="s">
        <v>31</v>
      </c>
      <c r="D4872" t="s">
        <v>29</v>
      </c>
      <c r="E4872" s="6" t="s">
        <v>13</v>
      </c>
      <c r="F4872" t="s">
        <v>10</v>
      </c>
      <c r="G4872">
        <v>64709</v>
      </c>
      <c r="H4872">
        <f t="shared" si="558"/>
        <v>64709</v>
      </c>
      <c r="I4872" t="str">
        <f t="shared" si="560"/>
        <v>60001-100000</v>
      </c>
      <c r="O4872">
        <f t="shared" si="559"/>
        <v>24245.5</v>
      </c>
      <c r="P4872">
        <f t="shared" si="561"/>
        <v>73986.5</v>
      </c>
      <c r="Q4872">
        <f t="shared" si="562"/>
        <v>49741</v>
      </c>
      <c r="R4872">
        <f t="shared" si="563"/>
        <v>-50366</v>
      </c>
      <c r="S4872">
        <f t="shared" si="564"/>
        <v>148598</v>
      </c>
      <c r="T4872">
        <v>64709</v>
      </c>
    </row>
    <row r="4873" spans="1:20" ht="15" thickBot="1" x14ac:dyDescent="0.4">
      <c r="A4873">
        <v>160792</v>
      </c>
      <c r="B4873" s="2">
        <v>41837.372511574074</v>
      </c>
      <c r="C4873" t="s">
        <v>31</v>
      </c>
      <c r="D4873" t="s">
        <v>29</v>
      </c>
      <c r="E4873" s="6" t="s">
        <v>13</v>
      </c>
      <c r="F4873" t="s">
        <v>10</v>
      </c>
      <c r="G4873">
        <v>23541</v>
      </c>
      <c r="H4873">
        <f t="shared" si="558"/>
        <v>23541</v>
      </c>
      <c r="I4873" t="str">
        <f t="shared" si="560"/>
        <v>20001-40000</v>
      </c>
      <c r="O4873">
        <f t="shared" si="559"/>
        <v>24243</v>
      </c>
      <c r="P4873">
        <f t="shared" si="561"/>
        <v>73989</v>
      </c>
      <c r="Q4873">
        <f t="shared" si="562"/>
        <v>49746</v>
      </c>
      <c r="R4873">
        <f t="shared" si="563"/>
        <v>-50376</v>
      </c>
      <c r="S4873">
        <f t="shared" si="564"/>
        <v>148608</v>
      </c>
      <c r="T4873">
        <v>23541</v>
      </c>
    </row>
    <row r="4874" spans="1:20" ht="15" thickBot="1" x14ac:dyDescent="0.4">
      <c r="A4874">
        <v>183298</v>
      </c>
      <c r="B4874" s="2">
        <v>41837.376840277779</v>
      </c>
      <c r="C4874" t="s">
        <v>31</v>
      </c>
      <c r="D4874" t="s">
        <v>29</v>
      </c>
      <c r="E4874" s="6" t="s">
        <v>13</v>
      </c>
      <c r="F4874" t="s">
        <v>10</v>
      </c>
      <c r="G4874">
        <v>78071</v>
      </c>
      <c r="H4874">
        <f t="shared" si="558"/>
        <v>78071</v>
      </c>
      <c r="I4874" t="str">
        <f t="shared" si="560"/>
        <v>60001-100000</v>
      </c>
      <c r="O4874">
        <f t="shared" si="559"/>
        <v>24250.5</v>
      </c>
      <c r="P4874">
        <f t="shared" si="561"/>
        <v>74002.75</v>
      </c>
      <c r="Q4874">
        <f t="shared" si="562"/>
        <v>49752.25</v>
      </c>
      <c r="R4874">
        <f t="shared" si="563"/>
        <v>-50377.875</v>
      </c>
      <c r="S4874">
        <f t="shared" si="564"/>
        <v>148631.125</v>
      </c>
      <c r="T4874">
        <v>78071</v>
      </c>
    </row>
    <row r="4875" spans="1:20" ht="15" thickBot="1" x14ac:dyDescent="0.4">
      <c r="A4875">
        <v>839104</v>
      </c>
      <c r="B4875" s="2">
        <v>41842.415972222225</v>
      </c>
      <c r="C4875" t="s">
        <v>31</v>
      </c>
      <c r="D4875" t="s">
        <v>28</v>
      </c>
      <c r="E4875" s="6" t="s">
        <v>13</v>
      </c>
      <c r="F4875" t="s">
        <v>10</v>
      </c>
      <c r="G4875">
        <v>43771</v>
      </c>
      <c r="H4875">
        <f t="shared" si="558"/>
        <v>43771</v>
      </c>
      <c r="I4875" t="str">
        <f t="shared" si="560"/>
        <v>40001-60000</v>
      </c>
      <c r="O4875">
        <f t="shared" si="559"/>
        <v>24248</v>
      </c>
      <c r="P4875">
        <f t="shared" si="561"/>
        <v>73984</v>
      </c>
      <c r="Q4875">
        <f t="shared" si="562"/>
        <v>49736</v>
      </c>
      <c r="R4875">
        <f t="shared" si="563"/>
        <v>-50356</v>
      </c>
      <c r="S4875">
        <f t="shared" si="564"/>
        <v>148588</v>
      </c>
      <c r="T4875">
        <v>43771</v>
      </c>
    </row>
    <row r="4876" spans="1:20" ht="15" thickBot="1" x14ac:dyDescent="0.4">
      <c r="A4876">
        <v>816440</v>
      </c>
      <c r="B4876" s="2">
        <v>41816.396863425929</v>
      </c>
      <c r="C4876" t="s">
        <v>31</v>
      </c>
      <c r="D4876" t="s">
        <v>27</v>
      </c>
      <c r="E4876" s="6" t="s">
        <v>17</v>
      </c>
      <c r="F4876" t="s">
        <v>2</v>
      </c>
      <c r="G4876">
        <v>85537</v>
      </c>
      <c r="H4876">
        <f t="shared" si="558"/>
        <v>85537</v>
      </c>
      <c r="I4876" t="str">
        <f t="shared" si="560"/>
        <v>60001-100000</v>
      </c>
      <c r="O4876">
        <f t="shared" si="559"/>
        <v>24245.5</v>
      </c>
      <c r="P4876">
        <f t="shared" si="561"/>
        <v>73986.5</v>
      </c>
      <c r="Q4876">
        <f t="shared" si="562"/>
        <v>49741</v>
      </c>
      <c r="R4876">
        <f t="shared" si="563"/>
        <v>-50366</v>
      </c>
      <c r="S4876">
        <f t="shared" si="564"/>
        <v>148598</v>
      </c>
      <c r="T4876">
        <v>85537</v>
      </c>
    </row>
    <row r="4877" spans="1:20" ht="15" thickBot="1" x14ac:dyDescent="0.4">
      <c r="A4877">
        <v>756018</v>
      </c>
      <c r="B4877" s="2">
        <v>41816.397465277776</v>
      </c>
      <c r="C4877" t="s">
        <v>31</v>
      </c>
      <c r="D4877" t="s">
        <v>27</v>
      </c>
      <c r="E4877" s="6" t="s">
        <v>17</v>
      </c>
      <c r="F4877" t="s">
        <v>2</v>
      </c>
      <c r="G4877">
        <v>39162</v>
      </c>
      <c r="H4877">
        <f t="shared" si="558"/>
        <v>39162</v>
      </c>
      <c r="I4877" t="str">
        <f t="shared" si="560"/>
        <v>20001-40000</v>
      </c>
      <c r="O4877">
        <f t="shared" si="559"/>
        <v>24243</v>
      </c>
      <c r="P4877">
        <f t="shared" si="561"/>
        <v>73979</v>
      </c>
      <c r="Q4877">
        <f t="shared" si="562"/>
        <v>49736</v>
      </c>
      <c r="R4877">
        <f t="shared" si="563"/>
        <v>-50361</v>
      </c>
      <c r="S4877">
        <f t="shared" si="564"/>
        <v>148583</v>
      </c>
      <c r="T4877">
        <v>39162</v>
      </c>
    </row>
    <row r="4878" spans="1:20" ht="15" thickBot="1" x14ac:dyDescent="0.4">
      <c r="A4878">
        <v>539099</v>
      </c>
      <c r="B4878" s="2">
        <v>41872.397615740738</v>
      </c>
      <c r="C4878" t="s">
        <v>31</v>
      </c>
      <c r="D4878" t="s">
        <v>28</v>
      </c>
      <c r="E4878" s="6" t="s">
        <v>17</v>
      </c>
      <c r="F4878" t="s">
        <v>2</v>
      </c>
      <c r="G4878">
        <v>77997</v>
      </c>
      <c r="H4878">
        <f t="shared" si="558"/>
        <v>77997</v>
      </c>
      <c r="I4878" t="str">
        <f t="shared" si="560"/>
        <v>60001-100000</v>
      </c>
      <c r="O4878">
        <f t="shared" si="559"/>
        <v>24180.5</v>
      </c>
      <c r="P4878">
        <f t="shared" si="561"/>
        <v>73981.5</v>
      </c>
      <c r="Q4878">
        <f t="shared" si="562"/>
        <v>49801</v>
      </c>
      <c r="R4878">
        <f t="shared" si="563"/>
        <v>-50521</v>
      </c>
      <c r="S4878">
        <f t="shared" si="564"/>
        <v>148683</v>
      </c>
      <c r="T4878">
        <v>77997</v>
      </c>
    </row>
    <row r="4879" spans="1:20" ht="15" thickBot="1" x14ac:dyDescent="0.4">
      <c r="A4879">
        <v>267567</v>
      </c>
      <c r="B4879" s="2">
        <v>41822.224409722221</v>
      </c>
      <c r="C4879" t="s">
        <v>31</v>
      </c>
      <c r="D4879" t="s">
        <v>29</v>
      </c>
      <c r="E4879" s="6" t="s">
        <v>12</v>
      </c>
      <c r="F4879" t="s">
        <v>10</v>
      </c>
      <c r="G4879">
        <v>57519</v>
      </c>
      <c r="H4879">
        <f t="shared" si="558"/>
        <v>57519</v>
      </c>
      <c r="I4879" t="str">
        <f t="shared" si="560"/>
        <v>40001-60000</v>
      </c>
      <c r="O4879">
        <f t="shared" si="559"/>
        <v>24118</v>
      </c>
      <c r="P4879">
        <f t="shared" si="561"/>
        <v>73978</v>
      </c>
      <c r="Q4879">
        <f t="shared" si="562"/>
        <v>49860</v>
      </c>
      <c r="R4879">
        <f t="shared" si="563"/>
        <v>-50672</v>
      </c>
      <c r="S4879">
        <f t="shared" si="564"/>
        <v>148768</v>
      </c>
      <c r="T4879">
        <v>57519</v>
      </c>
    </row>
    <row r="4880" spans="1:20" ht="15" thickBot="1" x14ac:dyDescent="0.4">
      <c r="A4880">
        <v>881688</v>
      </c>
      <c r="B4880" s="2">
        <v>41822.226724537039</v>
      </c>
      <c r="C4880" t="s">
        <v>31</v>
      </c>
      <c r="D4880" t="s">
        <v>27</v>
      </c>
      <c r="E4880" s="6" t="s">
        <v>12</v>
      </c>
      <c r="F4880" t="s">
        <v>10</v>
      </c>
      <c r="G4880">
        <v>47231</v>
      </c>
      <c r="H4880">
        <f t="shared" si="558"/>
        <v>47231</v>
      </c>
      <c r="I4880" t="str">
        <f t="shared" si="560"/>
        <v>40001-60000</v>
      </c>
      <c r="O4880">
        <f t="shared" si="559"/>
        <v>24055.5</v>
      </c>
      <c r="P4880">
        <f t="shared" si="561"/>
        <v>73978.5</v>
      </c>
      <c r="Q4880">
        <f t="shared" si="562"/>
        <v>49923</v>
      </c>
      <c r="R4880">
        <f t="shared" si="563"/>
        <v>-50829</v>
      </c>
      <c r="S4880">
        <f t="shared" si="564"/>
        <v>148863</v>
      </c>
      <c r="T4880">
        <v>47231</v>
      </c>
    </row>
    <row r="4881" spans="1:20" ht="15" thickBot="1" x14ac:dyDescent="0.4">
      <c r="A4881">
        <v>417513</v>
      </c>
      <c r="B4881" s="2">
        <v>41849.725081018521</v>
      </c>
      <c r="C4881" t="s">
        <v>31</v>
      </c>
      <c r="D4881" t="s">
        <v>27</v>
      </c>
      <c r="E4881" s="6" t="s">
        <v>20</v>
      </c>
      <c r="F4881" t="s">
        <v>10</v>
      </c>
      <c r="G4881">
        <v>36618</v>
      </c>
      <c r="H4881">
        <f t="shared" si="558"/>
        <v>36618</v>
      </c>
      <c r="I4881" t="str">
        <f t="shared" si="560"/>
        <v>20001-40000</v>
      </c>
      <c r="O4881">
        <f t="shared" si="559"/>
        <v>23993</v>
      </c>
      <c r="P4881">
        <f t="shared" si="561"/>
        <v>73979</v>
      </c>
      <c r="Q4881">
        <f t="shared" si="562"/>
        <v>49986</v>
      </c>
      <c r="R4881">
        <f t="shared" si="563"/>
        <v>-50986</v>
      </c>
      <c r="S4881">
        <f t="shared" si="564"/>
        <v>148958</v>
      </c>
      <c r="T4881">
        <v>36618</v>
      </c>
    </row>
    <row r="4882" spans="1:20" ht="15" thickBot="1" x14ac:dyDescent="0.4">
      <c r="A4882">
        <v>998339</v>
      </c>
      <c r="B4882" s="2">
        <v>41838.397939814815</v>
      </c>
      <c r="C4882" t="s">
        <v>30</v>
      </c>
      <c r="D4882" t="s">
        <v>27</v>
      </c>
      <c r="E4882" s="6" t="s">
        <v>20</v>
      </c>
      <c r="F4882" t="s">
        <v>10</v>
      </c>
      <c r="G4882">
        <v>68877</v>
      </c>
      <c r="H4882">
        <f t="shared" si="558"/>
        <v>68877</v>
      </c>
      <c r="I4882" t="str">
        <f t="shared" si="560"/>
        <v>60001-100000</v>
      </c>
      <c r="O4882">
        <f t="shared" si="559"/>
        <v>23986.25</v>
      </c>
      <c r="P4882">
        <f t="shared" si="561"/>
        <v>73981.5</v>
      </c>
      <c r="Q4882">
        <f t="shared" si="562"/>
        <v>49995.25</v>
      </c>
      <c r="R4882">
        <f t="shared" si="563"/>
        <v>-51006.625</v>
      </c>
      <c r="S4882">
        <f t="shared" si="564"/>
        <v>148974.375</v>
      </c>
      <c r="T4882">
        <v>68877</v>
      </c>
    </row>
    <row r="4883" spans="1:20" ht="15" thickBot="1" x14ac:dyDescent="0.4">
      <c r="A4883">
        <v>111830</v>
      </c>
      <c r="B4883" s="2">
        <v>41838.398726851854</v>
      </c>
      <c r="C4883" t="s">
        <v>31</v>
      </c>
      <c r="D4883" t="s">
        <v>29</v>
      </c>
      <c r="E4883" s="6" t="s">
        <v>20</v>
      </c>
      <c r="F4883" t="s">
        <v>10</v>
      </c>
      <c r="G4883">
        <v>44948</v>
      </c>
      <c r="H4883">
        <f t="shared" si="558"/>
        <v>44948</v>
      </c>
      <c r="I4883" t="str">
        <f t="shared" si="560"/>
        <v>40001-60000</v>
      </c>
      <c r="O4883">
        <f t="shared" si="559"/>
        <v>23979.5</v>
      </c>
      <c r="P4883">
        <f t="shared" si="561"/>
        <v>73984</v>
      </c>
      <c r="Q4883">
        <f t="shared" si="562"/>
        <v>50004.5</v>
      </c>
      <c r="R4883">
        <f t="shared" si="563"/>
        <v>-51027.25</v>
      </c>
      <c r="S4883">
        <f t="shared" si="564"/>
        <v>148990.75</v>
      </c>
      <c r="T4883">
        <v>44948</v>
      </c>
    </row>
    <row r="4884" spans="1:20" ht="15" thickBot="1" x14ac:dyDescent="0.4">
      <c r="A4884">
        <v>423857</v>
      </c>
      <c r="B4884" s="2">
        <v>41768.799722222226</v>
      </c>
      <c r="C4884" t="s">
        <v>31</v>
      </c>
      <c r="D4884" t="s">
        <v>27</v>
      </c>
      <c r="E4884" s="6" t="s">
        <v>20</v>
      </c>
      <c r="F4884" t="s">
        <v>10</v>
      </c>
      <c r="G4884">
        <v>87337</v>
      </c>
      <c r="H4884">
        <f t="shared" si="558"/>
        <v>87337</v>
      </c>
      <c r="I4884" t="str">
        <f t="shared" si="560"/>
        <v>60001-100000</v>
      </c>
      <c r="O4884">
        <f t="shared" si="559"/>
        <v>23972.75</v>
      </c>
      <c r="P4884">
        <f t="shared" si="561"/>
        <v>73986.5</v>
      </c>
      <c r="Q4884">
        <f t="shared" si="562"/>
        <v>50013.75</v>
      </c>
      <c r="R4884">
        <f t="shared" si="563"/>
        <v>-51047.875</v>
      </c>
      <c r="S4884">
        <f t="shared" si="564"/>
        <v>149007.125</v>
      </c>
      <c r="T4884">
        <v>87337</v>
      </c>
    </row>
    <row r="4885" spans="1:20" ht="15" thickBot="1" x14ac:dyDescent="0.4">
      <c r="A4885">
        <v>66292</v>
      </c>
      <c r="B4885" s="2">
        <v>41773.326469907406</v>
      </c>
      <c r="C4885" t="s">
        <v>31</v>
      </c>
      <c r="D4885" t="s">
        <v>27</v>
      </c>
      <c r="E4885" s="6" t="s">
        <v>20</v>
      </c>
      <c r="F4885" t="s">
        <v>10</v>
      </c>
      <c r="G4885">
        <v>43325</v>
      </c>
      <c r="H4885">
        <f t="shared" si="558"/>
        <v>43325</v>
      </c>
      <c r="I4885" t="str">
        <f t="shared" si="560"/>
        <v>40001-60000</v>
      </c>
      <c r="O4885">
        <f t="shared" si="559"/>
        <v>23966</v>
      </c>
      <c r="P4885">
        <f t="shared" si="561"/>
        <v>73979</v>
      </c>
      <c r="Q4885">
        <f t="shared" si="562"/>
        <v>50013</v>
      </c>
      <c r="R4885">
        <f t="shared" si="563"/>
        <v>-51053.5</v>
      </c>
      <c r="S4885">
        <f t="shared" si="564"/>
        <v>148998.5</v>
      </c>
      <c r="T4885">
        <v>43325</v>
      </c>
    </row>
    <row r="4886" spans="1:20" ht="15" thickBot="1" x14ac:dyDescent="0.4">
      <c r="A4886">
        <v>764554</v>
      </c>
      <c r="B4886" s="2">
        <v>41785.397361111114</v>
      </c>
      <c r="C4886" t="s">
        <v>31</v>
      </c>
      <c r="D4886" t="s">
        <v>27</v>
      </c>
      <c r="E4886" s="6" t="s">
        <v>20</v>
      </c>
      <c r="F4886" t="s">
        <v>6</v>
      </c>
      <c r="G4886">
        <v>17408</v>
      </c>
      <c r="H4886">
        <f t="shared" si="558"/>
        <v>17408</v>
      </c>
      <c r="I4886" t="str">
        <f t="shared" si="560"/>
        <v>0-20,000</v>
      </c>
      <c r="O4886">
        <f t="shared" si="559"/>
        <v>23944.25</v>
      </c>
      <c r="P4886">
        <f t="shared" si="561"/>
        <v>73981.5</v>
      </c>
      <c r="Q4886">
        <f t="shared" si="562"/>
        <v>50037.25</v>
      </c>
      <c r="R4886">
        <f t="shared" si="563"/>
        <v>-51111.625</v>
      </c>
      <c r="S4886">
        <f t="shared" si="564"/>
        <v>149037.375</v>
      </c>
      <c r="T4886">
        <v>17408</v>
      </c>
    </row>
    <row r="4887" spans="1:20" ht="15" thickBot="1" x14ac:dyDescent="0.4">
      <c r="A4887">
        <v>447160</v>
      </c>
      <c r="B4887" s="2">
        <v>41797.639050925929</v>
      </c>
      <c r="C4887" t="s">
        <v>31</v>
      </c>
      <c r="D4887" t="s">
        <v>27</v>
      </c>
      <c r="E4887" s="6" t="s">
        <v>20</v>
      </c>
      <c r="F4887" t="s">
        <v>6</v>
      </c>
      <c r="G4887">
        <v>64607</v>
      </c>
      <c r="H4887">
        <f t="shared" si="558"/>
        <v>64607</v>
      </c>
      <c r="I4887" t="str">
        <f t="shared" si="560"/>
        <v>60001-100000</v>
      </c>
      <c r="O4887">
        <f t="shared" si="559"/>
        <v>23979.5</v>
      </c>
      <c r="P4887">
        <f t="shared" si="561"/>
        <v>73984</v>
      </c>
      <c r="Q4887">
        <f t="shared" si="562"/>
        <v>50004.5</v>
      </c>
      <c r="R4887">
        <f t="shared" si="563"/>
        <v>-51027.25</v>
      </c>
      <c r="S4887">
        <f t="shared" si="564"/>
        <v>148990.75</v>
      </c>
      <c r="T4887">
        <v>64607</v>
      </c>
    </row>
    <row r="4888" spans="1:20" ht="15" thickBot="1" x14ac:dyDescent="0.4">
      <c r="A4888">
        <v>325134</v>
      </c>
      <c r="B4888" s="2">
        <v>41807.525277777779</v>
      </c>
      <c r="C4888" t="s">
        <v>31</v>
      </c>
      <c r="D4888" t="s">
        <v>27</v>
      </c>
      <c r="E4888" s="6" t="s">
        <v>20</v>
      </c>
      <c r="F4888" t="s">
        <v>6</v>
      </c>
      <c r="G4888">
        <v>37983</v>
      </c>
      <c r="H4888">
        <f t="shared" si="558"/>
        <v>37983</v>
      </c>
      <c r="I4888" t="str">
        <f t="shared" si="560"/>
        <v>20001-40000</v>
      </c>
      <c r="O4888">
        <f t="shared" si="559"/>
        <v>23972.75</v>
      </c>
      <c r="P4888">
        <f t="shared" si="561"/>
        <v>73986.5</v>
      </c>
      <c r="Q4888">
        <f t="shared" si="562"/>
        <v>50013.75</v>
      </c>
      <c r="R4888">
        <f t="shared" si="563"/>
        <v>-51047.875</v>
      </c>
      <c r="S4888">
        <f t="shared" si="564"/>
        <v>149007.125</v>
      </c>
      <c r="T4888">
        <v>37983</v>
      </c>
    </row>
    <row r="4889" spans="1:20" ht="15" thickBot="1" x14ac:dyDescent="0.4">
      <c r="A4889">
        <v>428148</v>
      </c>
      <c r="B4889" s="2">
        <v>41810.510335648149</v>
      </c>
      <c r="C4889" t="s">
        <v>31</v>
      </c>
      <c r="D4889" t="s">
        <v>27</v>
      </c>
      <c r="E4889" s="6" t="s">
        <v>20</v>
      </c>
      <c r="F4889" t="s">
        <v>6</v>
      </c>
      <c r="G4889">
        <v>74877</v>
      </c>
      <c r="H4889">
        <f t="shared" si="558"/>
        <v>74877</v>
      </c>
      <c r="I4889" t="str">
        <f t="shared" si="560"/>
        <v>60001-100000</v>
      </c>
      <c r="O4889">
        <f t="shared" si="559"/>
        <v>23966</v>
      </c>
      <c r="P4889">
        <f t="shared" si="561"/>
        <v>73989</v>
      </c>
      <c r="Q4889">
        <f t="shared" si="562"/>
        <v>50023</v>
      </c>
      <c r="R4889">
        <f t="shared" si="563"/>
        <v>-51068.5</v>
      </c>
      <c r="S4889">
        <f t="shared" si="564"/>
        <v>149023.5</v>
      </c>
      <c r="T4889">
        <v>74877</v>
      </c>
    </row>
    <row r="4890" spans="1:20" ht="15" thickBot="1" x14ac:dyDescent="0.4">
      <c r="A4890">
        <v>216478</v>
      </c>
      <c r="B4890" s="2">
        <v>41792.398136574076</v>
      </c>
      <c r="C4890" t="s">
        <v>31</v>
      </c>
      <c r="D4890" t="s">
        <v>29</v>
      </c>
      <c r="E4890" s="6" t="s">
        <v>17</v>
      </c>
      <c r="F4890" t="s">
        <v>4</v>
      </c>
      <c r="G4890">
        <v>20593</v>
      </c>
      <c r="H4890">
        <f t="shared" si="558"/>
        <v>20593</v>
      </c>
      <c r="I4890" t="str">
        <f t="shared" si="560"/>
        <v>20001-40000</v>
      </c>
      <c r="O4890">
        <f t="shared" si="559"/>
        <v>23944.25</v>
      </c>
      <c r="P4890">
        <f t="shared" si="561"/>
        <v>73981.5</v>
      </c>
      <c r="Q4890">
        <f t="shared" si="562"/>
        <v>50037.25</v>
      </c>
      <c r="R4890">
        <f t="shared" si="563"/>
        <v>-51111.625</v>
      </c>
      <c r="S4890">
        <f t="shared" si="564"/>
        <v>149037.375</v>
      </c>
      <c r="T4890">
        <v>20593</v>
      </c>
    </row>
    <row r="4891" spans="1:20" ht="15" thickBot="1" x14ac:dyDescent="0.4">
      <c r="A4891">
        <v>315193</v>
      </c>
      <c r="B4891" s="2">
        <v>41792.398599537039</v>
      </c>
      <c r="C4891" t="s">
        <v>30</v>
      </c>
      <c r="D4891" t="s">
        <v>29</v>
      </c>
      <c r="E4891" s="6" t="s">
        <v>17</v>
      </c>
      <c r="F4891" t="s">
        <v>4</v>
      </c>
      <c r="G4891">
        <v>57420</v>
      </c>
      <c r="H4891">
        <f t="shared" si="558"/>
        <v>57420</v>
      </c>
      <c r="I4891" t="str">
        <f t="shared" si="560"/>
        <v>40001-60000</v>
      </c>
      <c r="O4891">
        <f t="shared" si="559"/>
        <v>23979.5</v>
      </c>
      <c r="P4891">
        <f t="shared" si="561"/>
        <v>73984</v>
      </c>
      <c r="Q4891">
        <f t="shared" si="562"/>
        <v>50004.5</v>
      </c>
      <c r="R4891">
        <f t="shared" si="563"/>
        <v>-51027.25</v>
      </c>
      <c r="S4891">
        <f t="shared" si="564"/>
        <v>148990.75</v>
      </c>
      <c r="T4891">
        <v>57420</v>
      </c>
    </row>
    <row r="4892" spans="1:20" ht="15" thickBot="1" x14ac:dyDescent="0.4">
      <c r="A4892">
        <v>119239</v>
      </c>
      <c r="B4892" s="2">
        <v>41792.465173611112</v>
      </c>
      <c r="C4892" t="s">
        <v>31</v>
      </c>
      <c r="D4892" t="s">
        <v>27</v>
      </c>
      <c r="E4892" s="6" t="s">
        <v>17</v>
      </c>
      <c r="F4892" t="s">
        <v>4</v>
      </c>
      <c r="G4892">
        <v>92386</v>
      </c>
      <c r="H4892">
        <f t="shared" si="558"/>
        <v>92386</v>
      </c>
      <c r="I4892" t="str">
        <f t="shared" si="560"/>
        <v>60001-100000</v>
      </c>
      <c r="O4892">
        <f t="shared" si="559"/>
        <v>23972.75</v>
      </c>
      <c r="P4892">
        <f t="shared" si="561"/>
        <v>73986.5</v>
      </c>
      <c r="Q4892">
        <f t="shared" si="562"/>
        <v>50013.75</v>
      </c>
      <c r="R4892">
        <f t="shared" si="563"/>
        <v>-51047.875</v>
      </c>
      <c r="S4892">
        <f t="shared" si="564"/>
        <v>149007.125</v>
      </c>
      <c r="T4892">
        <v>92386</v>
      </c>
    </row>
    <row r="4893" spans="1:20" ht="15" thickBot="1" x14ac:dyDescent="0.4">
      <c r="A4893">
        <v>505550</v>
      </c>
      <c r="B4893" s="2">
        <v>41792.465925925928</v>
      </c>
      <c r="C4893" t="s">
        <v>31</v>
      </c>
      <c r="D4893" t="s">
        <v>28</v>
      </c>
      <c r="E4893" s="6" t="s">
        <v>17</v>
      </c>
      <c r="F4893" t="s">
        <v>4</v>
      </c>
      <c r="G4893">
        <v>9066</v>
      </c>
      <c r="H4893">
        <f t="shared" si="558"/>
        <v>9066</v>
      </c>
      <c r="I4893" t="str">
        <f t="shared" si="560"/>
        <v>0-20,000</v>
      </c>
      <c r="O4893">
        <f t="shared" si="559"/>
        <v>23966</v>
      </c>
      <c r="P4893">
        <f t="shared" si="561"/>
        <v>73979</v>
      </c>
      <c r="Q4893">
        <f t="shared" si="562"/>
        <v>50013</v>
      </c>
      <c r="R4893">
        <f t="shared" si="563"/>
        <v>-51053.5</v>
      </c>
      <c r="S4893">
        <f t="shared" si="564"/>
        <v>148998.5</v>
      </c>
      <c r="T4893">
        <v>9066</v>
      </c>
    </row>
    <row r="4894" spans="1:20" ht="15" thickBot="1" x14ac:dyDescent="0.4">
      <c r="A4894">
        <v>998809</v>
      </c>
      <c r="B4894" s="2">
        <v>41813.399039351854</v>
      </c>
      <c r="C4894" t="s">
        <v>30</v>
      </c>
      <c r="D4894" t="s">
        <v>27</v>
      </c>
      <c r="E4894" s="6" t="s">
        <v>17</v>
      </c>
      <c r="F4894" t="s">
        <v>4</v>
      </c>
      <c r="G4894">
        <v>1460</v>
      </c>
      <c r="H4894">
        <f t="shared" si="558"/>
        <v>1460</v>
      </c>
      <c r="I4894" t="str">
        <f t="shared" si="560"/>
        <v>0-20,000</v>
      </c>
      <c r="O4894">
        <f t="shared" si="559"/>
        <v>23986.25</v>
      </c>
      <c r="P4894">
        <f t="shared" si="561"/>
        <v>73981.5</v>
      </c>
      <c r="Q4894">
        <f t="shared" si="562"/>
        <v>49995.25</v>
      </c>
      <c r="R4894">
        <f t="shared" si="563"/>
        <v>-51006.625</v>
      </c>
      <c r="S4894">
        <f t="shared" si="564"/>
        <v>148974.375</v>
      </c>
      <c r="T4894">
        <v>1460</v>
      </c>
    </row>
    <row r="4895" spans="1:20" ht="15" thickBot="1" x14ac:dyDescent="0.4">
      <c r="A4895">
        <v>635425</v>
      </c>
      <c r="B4895" s="2">
        <v>41862.397337962961</v>
      </c>
      <c r="C4895" t="s">
        <v>31</v>
      </c>
      <c r="D4895" t="s">
        <v>29</v>
      </c>
      <c r="E4895" s="6" t="s">
        <v>17</v>
      </c>
      <c r="F4895" t="s">
        <v>4</v>
      </c>
      <c r="G4895">
        <v>61412</v>
      </c>
      <c r="H4895">
        <f t="shared" si="558"/>
        <v>61412</v>
      </c>
      <c r="I4895" t="str">
        <f t="shared" si="560"/>
        <v>60001-100000</v>
      </c>
      <c r="O4895">
        <f t="shared" si="559"/>
        <v>24118</v>
      </c>
      <c r="P4895">
        <f t="shared" si="561"/>
        <v>73984</v>
      </c>
      <c r="Q4895">
        <f t="shared" si="562"/>
        <v>49866</v>
      </c>
      <c r="R4895">
        <f t="shared" si="563"/>
        <v>-50681</v>
      </c>
      <c r="S4895">
        <f t="shared" si="564"/>
        <v>148783</v>
      </c>
      <c r="T4895">
        <v>61412</v>
      </c>
    </row>
    <row r="4896" spans="1:20" ht="15" thickBot="1" x14ac:dyDescent="0.4">
      <c r="A4896">
        <v>826175</v>
      </c>
      <c r="B4896" s="2">
        <v>41785.397106481483</v>
      </c>
      <c r="C4896" t="s">
        <v>31</v>
      </c>
      <c r="D4896" t="s">
        <v>29</v>
      </c>
      <c r="E4896" s="6" t="s">
        <v>17</v>
      </c>
      <c r="F4896" t="s">
        <v>4</v>
      </c>
      <c r="G4896">
        <v>25875</v>
      </c>
      <c r="H4896">
        <f t="shared" si="558"/>
        <v>25875</v>
      </c>
      <c r="I4896" t="str">
        <f t="shared" si="560"/>
        <v>20001-40000</v>
      </c>
      <c r="O4896">
        <f t="shared" si="559"/>
        <v>24055.5</v>
      </c>
      <c r="P4896">
        <f t="shared" si="561"/>
        <v>73986.5</v>
      </c>
      <c r="Q4896">
        <f t="shared" si="562"/>
        <v>49931</v>
      </c>
      <c r="R4896">
        <f t="shared" si="563"/>
        <v>-50841</v>
      </c>
      <c r="S4896">
        <f t="shared" si="564"/>
        <v>148883</v>
      </c>
      <c r="T4896">
        <v>25875</v>
      </c>
    </row>
    <row r="4897" spans="1:20" ht="15" thickBot="1" x14ac:dyDescent="0.4">
      <c r="A4897">
        <v>624245</v>
      </c>
      <c r="B4897" s="2">
        <v>41822.498726851853</v>
      </c>
      <c r="C4897" t="s">
        <v>31</v>
      </c>
      <c r="D4897" t="s">
        <v>29</v>
      </c>
      <c r="E4897" s="6" t="s">
        <v>19</v>
      </c>
      <c r="F4897" t="s">
        <v>6</v>
      </c>
      <c r="G4897">
        <v>20419</v>
      </c>
      <c r="H4897">
        <f t="shared" si="558"/>
        <v>20419</v>
      </c>
      <c r="I4897" t="str">
        <f t="shared" si="560"/>
        <v>20001-40000</v>
      </c>
      <c r="O4897">
        <f t="shared" si="559"/>
        <v>23993</v>
      </c>
      <c r="P4897">
        <f t="shared" si="561"/>
        <v>73989</v>
      </c>
      <c r="Q4897">
        <f t="shared" si="562"/>
        <v>49996</v>
      </c>
      <c r="R4897">
        <f t="shared" si="563"/>
        <v>-51001</v>
      </c>
      <c r="S4897">
        <f t="shared" si="564"/>
        <v>148983</v>
      </c>
      <c r="T4897">
        <v>20419</v>
      </c>
    </row>
    <row r="4898" spans="1:20" ht="15" thickBot="1" x14ac:dyDescent="0.4">
      <c r="A4898">
        <v>91423</v>
      </c>
      <c r="B4898" s="2">
        <v>41822.49895833333</v>
      </c>
      <c r="C4898" t="s">
        <v>31</v>
      </c>
      <c r="D4898" t="s">
        <v>28</v>
      </c>
      <c r="E4898" s="6" t="s">
        <v>19</v>
      </c>
      <c r="F4898" t="s">
        <v>6</v>
      </c>
      <c r="G4898">
        <v>70609</v>
      </c>
      <c r="H4898">
        <f t="shared" si="558"/>
        <v>70609</v>
      </c>
      <c r="I4898" t="str">
        <f t="shared" si="560"/>
        <v>60001-100000</v>
      </c>
      <c r="O4898">
        <f t="shared" si="559"/>
        <v>24180.5</v>
      </c>
      <c r="P4898">
        <f t="shared" si="561"/>
        <v>74002.75</v>
      </c>
      <c r="Q4898">
        <f t="shared" si="562"/>
        <v>49822.25</v>
      </c>
      <c r="R4898">
        <f t="shared" si="563"/>
        <v>-50552.875</v>
      </c>
      <c r="S4898">
        <f t="shared" si="564"/>
        <v>148736.125</v>
      </c>
      <c r="T4898">
        <v>70609</v>
      </c>
    </row>
    <row r="4899" spans="1:20" ht="15" thickBot="1" x14ac:dyDescent="0.4">
      <c r="A4899">
        <v>858004</v>
      </c>
      <c r="B4899" s="2">
        <v>41793.397511574076</v>
      </c>
      <c r="C4899" t="s">
        <v>31</v>
      </c>
      <c r="D4899" t="s">
        <v>29</v>
      </c>
      <c r="E4899" s="6" t="s">
        <v>20</v>
      </c>
      <c r="F4899" t="s">
        <v>10</v>
      </c>
      <c r="G4899">
        <v>30169</v>
      </c>
      <c r="H4899">
        <f t="shared" si="558"/>
        <v>30169</v>
      </c>
      <c r="I4899" t="str">
        <f t="shared" si="560"/>
        <v>20001-40000</v>
      </c>
      <c r="O4899">
        <f t="shared" si="559"/>
        <v>24118</v>
      </c>
      <c r="P4899">
        <f t="shared" si="561"/>
        <v>74016.5</v>
      </c>
      <c r="Q4899">
        <f t="shared" si="562"/>
        <v>49898.5</v>
      </c>
      <c r="R4899">
        <f t="shared" si="563"/>
        <v>-50729.75</v>
      </c>
      <c r="S4899">
        <f t="shared" si="564"/>
        <v>148864.25</v>
      </c>
      <c r="T4899">
        <v>30169</v>
      </c>
    </row>
    <row r="4900" spans="1:20" ht="15" thickBot="1" x14ac:dyDescent="0.4">
      <c r="A4900">
        <v>279118</v>
      </c>
      <c r="B4900" s="2">
        <v>41793.399317129632</v>
      </c>
      <c r="C4900" t="s">
        <v>31</v>
      </c>
      <c r="D4900" t="s">
        <v>29</v>
      </c>
      <c r="E4900" s="6" t="s">
        <v>20</v>
      </c>
      <c r="F4900" t="s">
        <v>10</v>
      </c>
      <c r="G4900">
        <v>30844</v>
      </c>
      <c r="H4900">
        <f t="shared" si="558"/>
        <v>30844</v>
      </c>
      <c r="I4900" t="str">
        <f t="shared" si="560"/>
        <v>20001-40000</v>
      </c>
      <c r="O4900">
        <f t="shared" si="559"/>
        <v>24055.5</v>
      </c>
      <c r="P4900">
        <f t="shared" si="561"/>
        <v>74030.25</v>
      </c>
      <c r="Q4900">
        <f t="shared" si="562"/>
        <v>49974.75</v>
      </c>
      <c r="R4900">
        <f t="shared" si="563"/>
        <v>-50906.625</v>
      </c>
      <c r="S4900">
        <f t="shared" si="564"/>
        <v>148992.375</v>
      </c>
      <c r="T4900">
        <v>30844</v>
      </c>
    </row>
    <row r="4901" spans="1:20" ht="15" thickBot="1" x14ac:dyDescent="0.4">
      <c r="A4901">
        <v>743755</v>
      </c>
      <c r="B4901" s="2">
        <v>41796.688946759263</v>
      </c>
      <c r="C4901" t="s">
        <v>31</v>
      </c>
      <c r="D4901" t="s">
        <v>27</v>
      </c>
      <c r="E4901" s="6" t="s">
        <v>20</v>
      </c>
      <c r="F4901" t="s">
        <v>10</v>
      </c>
      <c r="G4901">
        <v>29747</v>
      </c>
      <c r="H4901">
        <f t="shared" si="558"/>
        <v>29747</v>
      </c>
      <c r="I4901" t="str">
        <f t="shared" si="560"/>
        <v>20001-40000</v>
      </c>
      <c r="O4901">
        <f t="shared" si="559"/>
        <v>23993</v>
      </c>
      <c r="P4901">
        <f t="shared" si="561"/>
        <v>74044</v>
      </c>
      <c r="Q4901">
        <f t="shared" si="562"/>
        <v>50051</v>
      </c>
      <c r="R4901">
        <f t="shared" si="563"/>
        <v>-51083.5</v>
      </c>
      <c r="S4901">
        <f t="shared" si="564"/>
        <v>149120.5</v>
      </c>
      <c r="T4901">
        <v>29747</v>
      </c>
    </row>
    <row r="4902" spans="1:20" ht="15" thickBot="1" x14ac:dyDescent="0.4">
      <c r="A4902">
        <v>340482</v>
      </c>
      <c r="B4902" s="2">
        <v>41801.381689814814</v>
      </c>
      <c r="C4902" t="s">
        <v>31</v>
      </c>
      <c r="D4902" t="s">
        <v>29</v>
      </c>
      <c r="E4902" s="6" t="s">
        <v>20</v>
      </c>
      <c r="F4902" t="s">
        <v>10</v>
      </c>
      <c r="G4902">
        <v>55503</v>
      </c>
      <c r="H4902">
        <f t="shared" si="558"/>
        <v>55503</v>
      </c>
      <c r="I4902" t="str">
        <f t="shared" si="560"/>
        <v>40001-60000</v>
      </c>
      <c r="O4902">
        <f t="shared" si="559"/>
        <v>23986.25</v>
      </c>
      <c r="P4902">
        <f t="shared" si="561"/>
        <v>74065.25</v>
      </c>
      <c r="Q4902">
        <f t="shared" si="562"/>
        <v>50079</v>
      </c>
      <c r="R4902">
        <f t="shared" si="563"/>
        <v>-51132.25</v>
      </c>
      <c r="S4902">
        <f t="shared" si="564"/>
        <v>149183.75</v>
      </c>
      <c r="T4902">
        <v>55503</v>
      </c>
    </row>
    <row r="4903" spans="1:20" ht="15" thickBot="1" x14ac:dyDescent="0.4">
      <c r="A4903">
        <v>481014</v>
      </c>
      <c r="B4903" s="2">
        <v>41801.38144675926</v>
      </c>
      <c r="C4903" t="s">
        <v>31</v>
      </c>
      <c r="D4903" t="s">
        <v>28</v>
      </c>
      <c r="E4903" s="6" t="s">
        <v>20</v>
      </c>
      <c r="F4903" t="s">
        <v>10</v>
      </c>
      <c r="G4903">
        <v>71090</v>
      </c>
      <c r="H4903">
        <f t="shared" si="558"/>
        <v>71090</v>
      </c>
      <c r="I4903" t="str">
        <f t="shared" si="560"/>
        <v>60001-100000</v>
      </c>
      <c r="O4903">
        <f t="shared" si="559"/>
        <v>23979.5</v>
      </c>
      <c r="P4903">
        <f t="shared" si="561"/>
        <v>74086.5</v>
      </c>
      <c r="Q4903">
        <f t="shared" si="562"/>
        <v>50107</v>
      </c>
      <c r="R4903">
        <f t="shared" si="563"/>
        <v>-51181</v>
      </c>
      <c r="S4903">
        <f t="shared" si="564"/>
        <v>149247</v>
      </c>
      <c r="T4903">
        <v>71090</v>
      </c>
    </row>
    <row r="4904" spans="1:20" ht="15" thickBot="1" x14ac:dyDescent="0.4">
      <c r="A4904">
        <v>40034</v>
      </c>
      <c r="B4904" s="2">
        <v>41807.254525462966</v>
      </c>
      <c r="C4904" t="s">
        <v>31</v>
      </c>
      <c r="D4904" t="s">
        <v>29</v>
      </c>
      <c r="E4904" s="6" t="s">
        <v>20</v>
      </c>
      <c r="F4904" t="s">
        <v>10</v>
      </c>
      <c r="G4904">
        <v>13865</v>
      </c>
      <c r="H4904">
        <f t="shared" si="558"/>
        <v>13865</v>
      </c>
      <c r="I4904" t="str">
        <f t="shared" si="560"/>
        <v>0-20,000</v>
      </c>
      <c r="O4904">
        <f t="shared" si="559"/>
        <v>23972.75</v>
      </c>
      <c r="P4904">
        <f t="shared" si="561"/>
        <v>74107.75</v>
      </c>
      <c r="Q4904">
        <f t="shared" si="562"/>
        <v>50135</v>
      </c>
      <c r="R4904">
        <f t="shared" si="563"/>
        <v>-51229.75</v>
      </c>
      <c r="S4904">
        <f t="shared" si="564"/>
        <v>149310.25</v>
      </c>
      <c r="T4904">
        <v>13865</v>
      </c>
    </row>
    <row r="4905" spans="1:20" ht="15" thickBot="1" x14ac:dyDescent="0.4">
      <c r="A4905">
        <v>634648</v>
      </c>
      <c r="B4905" s="2">
        <v>41807.255289351851</v>
      </c>
      <c r="C4905" t="s">
        <v>31</v>
      </c>
      <c r="D4905" t="s">
        <v>29</v>
      </c>
      <c r="E4905" s="6" t="s">
        <v>20</v>
      </c>
      <c r="F4905" t="s">
        <v>10</v>
      </c>
      <c r="G4905">
        <v>21778</v>
      </c>
      <c r="H4905">
        <f t="shared" si="558"/>
        <v>21778</v>
      </c>
      <c r="I4905" t="str">
        <f t="shared" si="560"/>
        <v>20001-40000</v>
      </c>
      <c r="O4905">
        <f t="shared" si="559"/>
        <v>23993</v>
      </c>
      <c r="P4905">
        <f t="shared" si="561"/>
        <v>74129</v>
      </c>
      <c r="Q4905">
        <f t="shared" si="562"/>
        <v>50136</v>
      </c>
      <c r="R4905">
        <f t="shared" si="563"/>
        <v>-51211</v>
      </c>
      <c r="S4905">
        <f t="shared" si="564"/>
        <v>149333</v>
      </c>
      <c r="T4905">
        <v>21778</v>
      </c>
    </row>
    <row r="4906" spans="1:20" ht="15" thickBot="1" x14ac:dyDescent="0.4">
      <c r="A4906">
        <v>993467</v>
      </c>
      <c r="B4906" s="2">
        <v>41807.256018518521</v>
      </c>
      <c r="C4906" t="s">
        <v>31</v>
      </c>
      <c r="D4906" t="s">
        <v>27</v>
      </c>
      <c r="E4906" s="6" t="s">
        <v>20</v>
      </c>
      <c r="F4906" t="s">
        <v>10</v>
      </c>
      <c r="G4906">
        <v>39815</v>
      </c>
      <c r="H4906">
        <f t="shared" si="558"/>
        <v>39815</v>
      </c>
      <c r="I4906" t="str">
        <f t="shared" si="560"/>
        <v>20001-40000</v>
      </c>
      <c r="O4906">
        <f t="shared" si="559"/>
        <v>24180.5</v>
      </c>
      <c r="P4906">
        <f t="shared" si="561"/>
        <v>74144</v>
      </c>
      <c r="Q4906">
        <f t="shared" si="562"/>
        <v>49963.5</v>
      </c>
      <c r="R4906">
        <f t="shared" si="563"/>
        <v>-50764.75</v>
      </c>
      <c r="S4906">
        <f t="shared" si="564"/>
        <v>149089.25</v>
      </c>
      <c r="T4906">
        <v>39815</v>
      </c>
    </row>
    <row r="4907" spans="1:20" ht="15" thickBot="1" x14ac:dyDescent="0.4">
      <c r="A4907">
        <v>489424</v>
      </c>
      <c r="B4907" s="2">
        <v>41870.396782407406</v>
      </c>
      <c r="C4907" t="s">
        <v>31</v>
      </c>
      <c r="D4907" t="s">
        <v>27</v>
      </c>
      <c r="E4907" s="6" t="s">
        <v>20</v>
      </c>
      <c r="F4907" t="s">
        <v>10</v>
      </c>
      <c r="G4907">
        <v>13739</v>
      </c>
      <c r="H4907">
        <f t="shared" si="558"/>
        <v>13739</v>
      </c>
      <c r="I4907" t="str">
        <f t="shared" si="560"/>
        <v>0-20,000</v>
      </c>
      <c r="O4907">
        <f t="shared" si="559"/>
        <v>24118</v>
      </c>
      <c r="P4907">
        <f t="shared" si="561"/>
        <v>74159</v>
      </c>
      <c r="Q4907">
        <f t="shared" si="562"/>
        <v>50041</v>
      </c>
      <c r="R4907">
        <f t="shared" si="563"/>
        <v>-50943.5</v>
      </c>
      <c r="S4907">
        <f t="shared" si="564"/>
        <v>149220.5</v>
      </c>
      <c r="T4907">
        <v>13739</v>
      </c>
    </row>
    <row r="4908" spans="1:20" ht="15" thickBot="1" x14ac:dyDescent="0.4">
      <c r="A4908">
        <v>903000</v>
      </c>
      <c r="B4908" s="2">
        <v>41872.606145833335</v>
      </c>
      <c r="C4908" t="s">
        <v>31</v>
      </c>
      <c r="D4908" t="s">
        <v>27</v>
      </c>
      <c r="E4908" s="6" t="s">
        <v>20</v>
      </c>
      <c r="F4908" t="s">
        <v>10</v>
      </c>
      <c r="G4908">
        <v>4419</v>
      </c>
      <c r="H4908">
        <f t="shared" si="558"/>
        <v>4419</v>
      </c>
      <c r="I4908" t="str">
        <f t="shared" si="560"/>
        <v>0-20,000</v>
      </c>
      <c r="O4908">
        <f t="shared" si="559"/>
        <v>24245.5</v>
      </c>
      <c r="P4908">
        <f t="shared" si="561"/>
        <v>74174</v>
      </c>
      <c r="Q4908">
        <f t="shared" si="562"/>
        <v>49928.5</v>
      </c>
      <c r="R4908">
        <f t="shared" si="563"/>
        <v>-50647.25</v>
      </c>
      <c r="S4908">
        <f t="shared" si="564"/>
        <v>149066.75</v>
      </c>
      <c r="T4908">
        <v>4419</v>
      </c>
    </row>
    <row r="4909" spans="1:20" ht="15" thickBot="1" x14ac:dyDescent="0.4">
      <c r="A4909">
        <v>935451</v>
      </c>
      <c r="B4909" s="2">
        <v>41814.397210648145</v>
      </c>
      <c r="C4909" t="s">
        <v>31</v>
      </c>
      <c r="D4909" t="s">
        <v>29</v>
      </c>
      <c r="E4909" s="6" t="s">
        <v>14</v>
      </c>
      <c r="F4909" t="s">
        <v>6</v>
      </c>
      <c r="G4909">
        <v>34640</v>
      </c>
      <c r="H4909">
        <f t="shared" si="558"/>
        <v>34640</v>
      </c>
      <c r="I4909" t="str">
        <f t="shared" si="560"/>
        <v>20001-40000</v>
      </c>
      <c r="O4909">
        <f t="shared" si="559"/>
        <v>24253</v>
      </c>
      <c r="P4909">
        <f t="shared" si="561"/>
        <v>74189</v>
      </c>
      <c r="Q4909">
        <f t="shared" si="562"/>
        <v>49936</v>
      </c>
      <c r="R4909">
        <f t="shared" si="563"/>
        <v>-50651</v>
      </c>
      <c r="S4909">
        <f t="shared" si="564"/>
        <v>149093</v>
      </c>
      <c r="T4909">
        <v>34640</v>
      </c>
    </row>
    <row r="4910" spans="1:20" ht="15" thickBot="1" x14ac:dyDescent="0.4">
      <c r="A4910">
        <v>184939</v>
      </c>
      <c r="B4910" s="2">
        <v>41857.396724537037</v>
      </c>
      <c r="C4910" t="s">
        <v>31</v>
      </c>
      <c r="D4910" t="s">
        <v>27</v>
      </c>
      <c r="E4910" s="6" t="s">
        <v>12</v>
      </c>
      <c r="F4910" t="s">
        <v>10</v>
      </c>
      <c r="G4910">
        <v>59497</v>
      </c>
      <c r="H4910">
        <f t="shared" si="558"/>
        <v>59497</v>
      </c>
      <c r="I4910" t="str">
        <f t="shared" si="560"/>
        <v>40001-60000</v>
      </c>
      <c r="O4910">
        <f t="shared" si="559"/>
        <v>24250.5</v>
      </c>
      <c r="P4910">
        <f t="shared" si="561"/>
        <v>74199.25</v>
      </c>
      <c r="Q4910">
        <f t="shared" si="562"/>
        <v>49948.75</v>
      </c>
      <c r="R4910">
        <f t="shared" si="563"/>
        <v>-50672.625</v>
      </c>
      <c r="S4910">
        <f t="shared" si="564"/>
        <v>149122.375</v>
      </c>
      <c r="T4910">
        <v>59497</v>
      </c>
    </row>
    <row r="4911" spans="1:20" ht="15" thickBot="1" x14ac:dyDescent="0.4">
      <c r="A4911">
        <v>158172</v>
      </c>
      <c r="B4911" s="2">
        <v>41857.399085648147</v>
      </c>
      <c r="C4911" t="s">
        <v>31</v>
      </c>
      <c r="D4911" t="s">
        <v>27</v>
      </c>
      <c r="E4911" s="6" t="s">
        <v>12</v>
      </c>
      <c r="F4911" t="s">
        <v>10</v>
      </c>
      <c r="G4911">
        <v>80368</v>
      </c>
      <c r="H4911">
        <f t="shared" si="558"/>
        <v>80368</v>
      </c>
      <c r="I4911" t="str">
        <f t="shared" si="560"/>
        <v>60001-100000</v>
      </c>
      <c r="O4911">
        <f t="shared" si="559"/>
        <v>24248</v>
      </c>
      <c r="P4911">
        <f t="shared" si="561"/>
        <v>74209.5</v>
      </c>
      <c r="Q4911">
        <f t="shared" si="562"/>
        <v>49961.5</v>
      </c>
      <c r="R4911">
        <f t="shared" si="563"/>
        <v>-50694.25</v>
      </c>
      <c r="S4911">
        <f t="shared" si="564"/>
        <v>149151.75</v>
      </c>
      <c r="T4911">
        <v>80368</v>
      </c>
    </row>
    <row r="4912" spans="1:20" ht="15" thickBot="1" x14ac:dyDescent="0.4">
      <c r="A4912">
        <v>224370</v>
      </c>
      <c r="B4912" s="2">
        <v>41866.329444444447</v>
      </c>
      <c r="C4912" t="s">
        <v>31</v>
      </c>
      <c r="D4912" t="s">
        <v>27</v>
      </c>
      <c r="E4912" s="6" t="s">
        <v>12</v>
      </c>
      <c r="F4912" t="s">
        <v>10</v>
      </c>
      <c r="G4912">
        <v>20130</v>
      </c>
      <c r="H4912">
        <f t="shared" si="558"/>
        <v>20130</v>
      </c>
      <c r="I4912" t="str">
        <f t="shared" si="560"/>
        <v>20001-40000</v>
      </c>
      <c r="O4912">
        <f t="shared" si="559"/>
        <v>24245.5</v>
      </c>
      <c r="P4912">
        <f t="shared" si="561"/>
        <v>74174</v>
      </c>
      <c r="Q4912">
        <f t="shared" si="562"/>
        <v>49928.5</v>
      </c>
      <c r="R4912">
        <f t="shared" si="563"/>
        <v>-50647.25</v>
      </c>
      <c r="S4912">
        <f t="shared" si="564"/>
        <v>149066.75</v>
      </c>
      <c r="T4912">
        <v>20130</v>
      </c>
    </row>
    <row r="4913" spans="1:20" ht="15" thickBot="1" x14ac:dyDescent="0.4">
      <c r="A4913">
        <v>689033</v>
      </c>
      <c r="B4913" s="2">
        <v>41878.80982638889</v>
      </c>
      <c r="C4913" t="s">
        <v>30</v>
      </c>
      <c r="D4913" t="s">
        <v>27</v>
      </c>
      <c r="E4913" s="6" t="s">
        <v>12</v>
      </c>
      <c r="F4913" t="s">
        <v>10</v>
      </c>
      <c r="G4913">
        <v>95161</v>
      </c>
      <c r="H4913">
        <f t="shared" si="558"/>
        <v>95161</v>
      </c>
      <c r="I4913" t="str">
        <f t="shared" si="560"/>
        <v>60001-100000</v>
      </c>
      <c r="O4913">
        <f t="shared" si="559"/>
        <v>24253</v>
      </c>
      <c r="P4913">
        <f t="shared" si="561"/>
        <v>74189</v>
      </c>
      <c r="Q4913">
        <f t="shared" si="562"/>
        <v>49936</v>
      </c>
      <c r="R4913">
        <f t="shared" si="563"/>
        <v>-50651</v>
      </c>
      <c r="S4913">
        <f t="shared" si="564"/>
        <v>149093</v>
      </c>
      <c r="T4913">
        <v>95161</v>
      </c>
    </row>
    <row r="4914" spans="1:20" ht="15" thickBot="1" x14ac:dyDescent="0.4">
      <c r="A4914">
        <v>91601</v>
      </c>
      <c r="B4914" s="2">
        <v>41773.397233796299</v>
      </c>
      <c r="C4914" t="s">
        <v>31</v>
      </c>
      <c r="D4914" t="s">
        <v>27</v>
      </c>
      <c r="E4914" s="6" t="s">
        <v>12</v>
      </c>
      <c r="F4914" t="s">
        <v>4</v>
      </c>
      <c r="G4914">
        <v>9054</v>
      </c>
      <c r="H4914">
        <f t="shared" si="558"/>
        <v>9054</v>
      </c>
      <c r="I4914" t="str">
        <f t="shared" si="560"/>
        <v>0-20,000</v>
      </c>
      <c r="O4914">
        <f t="shared" si="559"/>
        <v>24250.5</v>
      </c>
      <c r="P4914">
        <f t="shared" si="561"/>
        <v>74144</v>
      </c>
      <c r="Q4914">
        <f t="shared" si="562"/>
        <v>49893.5</v>
      </c>
      <c r="R4914">
        <f t="shared" si="563"/>
        <v>-50589.75</v>
      </c>
      <c r="S4914">
        <f t="shared" si="564"/>
        <v>148984.25</v>
      </c>
      <c r="T4914">
        <v>9054</v>
      </c>
    </row>
    <row r="4915" spans="1:20" ht="15" thickBot="1" x14ac:dyDescent="0.4">
      <c r="A4915">
        <v>547097</v>
      </c>
      <c r="B4915" s="2">
        <v>41853.518692129626</v>
      </c>
      <c r="C4915" t="s">
        <v>31</v>
      </c>
      <c r="D4915" t="s">
        <v>27</v>
      </c>
      <c r="E4915" s="6" t="s">
        <v>15</v>
      </c>
      <c r="F4915" t="s">
        <v>2</v>
      </c>
      <c r="G4915">
        <v>79945</v>
      </c>
      <c r="H4915">
        <f t="shared" si="558"/>
        <v>79945</v>
      </c>
      <c r="I4915" t="str">
        <f t="shared" si="560"/>
        <v>60001-100000</v>
      </c>
      <c r="O4915">
        <f t="shared" si="559"/>
        <v>24278.5</v>
      </c>
      <c r="P4915">
        <f t="shared" si="561"/>
        <v>74159</v>
      </c>
      <c r="Q4915">
        <f t="shared" si="562"/>
        <v>49880.5</v>
      </c>
      <c r="R4915">
        <f t="shared" si="563"/>
        <v>-50542.25</v>
      </c>
      <c r="S4915">
        <f t="shared" si="564"/>
        <v>148979.75</v>
      </c>
      <c r="T4915">
        <v>79945</v>
      </c>
    </row>
    <row r="4916" spans="1:20" ht="15" thickBot="1" x14ac:dyDescent="0.4">
      <c r="A4916">
        <v>59153</v>
      </c>
      <c r="B4916" s="2">
        <v>41858.612523148149</v>
      </c>
      <c r="C4916" t="s">
        <v>31</v>
      </c>
      <c r="D4916" t="s">
        <v>27</v>
      </c>
      <c r="E4916" s="6" t="s">
        <v>15</v>
      </c>
      <c r="F4916" t="s">
        <v>5</v>
      </c>
      <c r="G4916">
        <v>71051</v>
      </c>
      <c r="H4916">
        <f t="shared" si="558"/>
        <v>71051</v>
      </c>
      <c r="I4916" t="str">
        <f t="shared" si="560"/>
        <v>60001-100000</v>
      </c>
      <c r="O4916">
        <f t="shared" si="559"/>
        <v>24265.75</v>
      </c>
      <c r="P4916">
        <f t="shared" si="561"/>
        <v>74107.75</v>
      </c>
      <c r="Q4916">
        <f t="shared" si="562"/>
        <v>49842</v>
      </c>
      <c r="R4916">
        <f t="shared" si="563"/>
        <v>-50497.25</v>
      </c>
      <c r="S4916">
        <f t="shared" si="564"/>
        <v>148870.75</v>
      </c>
      <c r="T4916">
        <v>71051</v>
      </c>
    </row>
    <row r="4917" spans="1:20" ht="15" thickBot="1" x14ac:dyDescent="0.4">
      <c r="A4917">
        <v>977212</v>
      </c>
      <c r="B4917" s="2">
        <v>41858.615370370368</v>
      </c>
      <c r="C4917" t="s">
        <v>31</v>
      </c>
      <c r="D4917" t="s">
        <v>27</v>
      </c>
      <c r="E4917" s="6" t="s">
        <v>15</v>
      </c>
      <c r="F4917" t="s">
        <v>5</v>
      </c>
      <c r="G4917">
        <v>12816</v>
      </c>
      <c r="H4917">
        <f t="shared" si="558"/>
        <v>12816</v>
      </c>
      <c r="I4917" t="str">
        <f t="shared" si="560"/>
        <v>0-20,000</v>
      </c>
      <c r="O4917">
        <f t="shared" si="559"/>
        <v>24253</v>
      </c>
      <c r="P4917">
        <f t="shared" si="561"/>
        <v>74129</v>
      </c>
      <c r="Q4917">
        <f t="shared" si="562"/>
        <v>49876</v>
      </c>
      <c r="R4917">
        <f t="shared" si="563"/>
        <v>-50561</v>
      </c>
      <c r="S4917">
        <f t="shared" si="564"/>
        <v>148943</v>
      </c>
      <c r="T4917">
        <v>12816</v>
      </c>
    </row>
    <row r="4918" spans="1:20" ht="15" thickBot="1" x14ac:dyDescent="0.4">
      <c r="A4918">
        <v>154398</v>
      </c>
      <c r="B4918" s="2">
        <v>41867.710682870369</v>
      </c>
      <c r="C4918" t="s">
        <v>31</v>
      </c>
      <c r="D4918" t="s">
        <v>29</v>
      </c>
      <c r="E4918" s="6" t="s">
        <v>15</v>
      </c>
      <c r="F4918" t="s">
        <v>2</v>
      </c>
      <c r="G4918">
        <v>41258</v>
      </c>
      <c r="H4918">
        <f t="shared" si="558"/>
        <v>41258</v>
      </c>
      <c r="I4918" t="str">
        <f t="shared" si="560"/>
        <v>40001-60000</v>
      </c>
      <c r="O4918">
        <f t="shared" si="559"/>
        <v>24291.25</v>
      </c>
      <c r="P4918">
        <f t="shared" si="561"/>
        <v>74144</v>
      </c>
      <c r="Q4918">
        <f t="shared" si="562"/>
        <v>49852.75</v>
      </c>
      <c r="R4918">
        <f t="shared" si="563"/>
        <v>-50487.875</v>
      </c>
      <c r="S4918">
        <f t="shared" si="564"/>
        <v>148923.125</v>
      </c>
      <c r="T4918">
        <v>41258</v>
      </c>
    </row>
    <row r="4919" spans="1:20" ht="15" thickBot="1" x14ac:dyDescent="0.4">
      <c r="A4919">
        <v>363289</v>
      </c>
      <c r="B4919" s="2">
        <v>41867.711006944446</v>
      </c>
      <c r="C4919" t="s">
        <v>31</v>
      </c>
      <c r="D4919" t="s">
        <v>27</v>
      </c>
      <c r="E4919" s="6" t="s">
        <v>15</v>
      </c>
      <c r="F4919" t="s">
        <v>2</v>
      </c>
      <c r="G4919">
        <v>52192</v>
      </c>
      <c r="H4919">
        <f t="shared" si="558"/>
        <v>52192</v>
      </c>
      <c r="I4919" t="str">
        <f t="shared" si="560"/>
        <v>40001-60000</v>
      </c>
      <c r="O4919">
        <f t="shared" si="559"/>
        <v>24278.5</v>
      </c>
      <c r="P4919">
        <f t="shared" si="561"/>
        <v>74159</v>
      </c>
      <c r="Q4919">
        <f t="shared" si="562"/>
        <v>49880.5</v>
      </c>
      <c r="R4919">
        <f t="shared" si="563"/>
        <v>-50542.25</v>
      </c>
      <c r="S4919">
        <f t="shared" si="564"/>
        <v>148979.75</v>
      </c>
      <c r="T4919">
        <v>52192</v>
      </c>
    </row>
    <row r="4920" spans="1:20" ht="15" thickBot="1" x14ac:dyDescent="0.4">
      <c r="A4920">
        <v>428102</v>
      </c>
      <c r="B4920" s="2">
        <v>41857.397951388892</v>
      </c>
      <c r="C4920" t="s">
        <v>30</v>
      </c>
      <c r="D4920" t="s">
        <v>27</v>
      </c>
      <c r="E4920" s="6" t="s">
        <v>15</v>
      </c>
      <c r="F4920" t="s">
        <v>2</v>
      </c>
      <c r="G4920">
        <v>83130</v>
      </c>
      <c r="H4920">
        <f t="shared" si="558"/>
        <v>83130</v>
      </c>
      <c r="I4920" t="str">
        <f t="shared" si="560"/>
        <v>60001-100000</v>
      </c>
      <c r="O4920">
        <f t="shared" si="559"/>
        <v>24265.75</v>
      </c>
      <c r="P4920">
        <f t="shared" si="561"/>
        <v>74174</v>
      </c>
      <c r="Q4920">
        <f t="shared" si="562"/>
        <v>49908.25</v>
      </c>
      <c r="R4920">
        <f t="shared" si="563"/>
        <v>-50596.625</v>
      </c>
      <c r="S4920">
        <f t="shared" si="564"/>
        <v>149036.375</v>
      </c>
      <c r="T4920">
        <v>83130</v>
      </c>
    </row>
    <row r="4921" spans="1:20" ht="15" thickBot="1" x14ac:dyDescent="0.4">
      <c r="A4921">
        <v>473307</v>
      </c>
      <c r="B4921" s="2">
        <v>41857.449745370373</v>
      </c>
      <c r="C4921" t="s">
        <v>31</v>
      </c>
      <c r="D4921" t="s">
        <v>27</v>
      </c>
      <c r="E4921" s="6" t="s">
        <v>15</v>
      </c>
      <c r="F4921" t="s">
        <v>5</v>
      </c>
      <c r="G4921">
        <v>11170</v>
      </c>
      <c r="H4921">
        <f t="shared" si="558"/>
        <v>11170</v>
      </c>
      <c r="I4921" t="str">
        <f t="shared" si="560"/>
        <v>0-20,000</v>
      </c>
      <c r="O4921">
        <f t="shared" si="559"/>
        <v>24253</v>
      </c>
      <c r="P4921">
        <f t="shared" si="561"/>
        <v>74129</v>
      </c>
      <c r="Q4921">
        <f t="shared" si="562"/>
        <v>49876</v>
      </c>
      <c r="R4921">
        <f t="shared" si="563"/>
        <v>-50561</v>
      </c>
      <c r="S4921">
        <f t="shared" si="564"/>
        <v>148943</v>
      </c>
      <c r="T4921">
        <v>11170</v>
      </c>
    </row>
    <row r="4922" spans="1:20" ht="15" thickBot="1" x14ac:dyDescent="0.4">
      <c r="A4922">
        <v>474224</v>
      </c>
      <c r="B4922" s="2">
        <v>41857.450983796298</v>
      </c>
      <c r="C4922" t="s">
        <v>31</v>
      </c>
      <c r="D4922" t="s">
        <v>29</v>
      </c>
      <c r="E4922" s="6" t="s">
        <v>15</v>
      </c>
      <c r="F4922" t="s">
        <v>5</v>
      </c>
      <c r="G4922">
        <v>70640</v>
      </c>
      <c r="H4922">
        <f t="shared" si="558"/>
        <v>70640</v>
      </c>
      <c r="I4922" t="str">
        <f t="shared" si="560"/>
        <v>60001-100000</v>
      </c>
      <c r="O4922">
        <f t="shared" si="559"/>
        <v>24291.25</v>
      </c>
      <c r="P4922">
        <f t="shared" si="561"/>
        <v>74144</v>
      </c>
      <c r="Q4922">
        <f t="shared" si="562"/>
        <v>49852.75</v>
      </c>
      <c r="R4922">
        <f t="shared" si="563"/>
        <v>-50487.875</v>
      </c>
      <c r="S4922">
        <f t="shared" si="564"/>
        <v>148923.125</v>
      </c>
      <c r="T4922">
        <v>70640</v>
      </c>
    </row>
    <row r="4923" spans="1:20" ht="15" thickBot="1" x14ac:dyDescent="0.4">
      <c r="A4923">
        <v>984993</v>
      </c>
      <c r="B4923" s="2">
        <v>41857.451284722221</v>
      </c>
      <c r="C4923" t="s">
        <v>31</v>
      </c>
      <c r="D4923" t="s">
        <v>27</v>
      </c>
      <c r="E4923" s="6" t="s">
        <v>15</v>
      </c>
      <c r="F4923" t="s">
        <v>5</v>
      </c>
      <c r="G4923">
        <v>6447</v>
      </c>
      <c r="H4923">
        <f t="shared" si="558"/>
        <v>6447</v>
      </c>
      <c r="I4923" t="str">
        <f t="shared" si="560"/>
        <v>0-20,000</v>
      </c>
      <c r="O4923">
        <f t="shared" si="559"/>
        <v>24278.5</v>
      </c>
      <c r="P4923">
        <f t="shared" si="561"/>
        <v>74159</v>
      </c>
      <c r="Q4923">
        <f t="shared" si="562"/>
        <v>49880.5</v>
      </c>
      <c r="R4923">
        <f t="shared" si="563"/>
        <v>-50542.25</v>
      </c>
      <c r="S4923">
        <f t="shared" si="564"/>
        <v>148979.75</v>
      </c>
      <c r="T4923">
        <v>6447</v>
      </c>
    </row>
    <row r="4924" spans="1:20" ht="15" thickBot="1" x14ac:dyDescent="0.4">
      <c r="A4924">
        <v>69821</v>
      </c>
      <c r="B4924" s="2">
        <v>41857.450752314813</v>
      </c>
      <c r="C4924" t="s">
        <v>30</v>
      </c>
      <c r="D4924" t="s">
        <v>29</v>
      </c>
      <c r="E4924" s="6" t="s">
        <v>15</v>
      </c>
      <c r="F4924" t="s">
        <v>5</v>
      </c>
      <c r="G4924">
        <v>83055</v>
      </c>
      <c r="H4924">
        <f t="shared" si="558"/>
        <v>83055</v>
      </c>
      <c r="I4924" t="str">
        <f t="shared" si="560"/>
        <v>60001-100000</v>
      </c>
      <c r="O4924">
        <f t="shared" si="559"/>
        <v>24308.25</v>
      </c>
      <c r="P4924">
        <f t="shared" si="561"/>
        <v>74174</v>
      </c>
      <c r="Q4924">
        <f t="shared" si="562"/>
        <v>49865.75</v>
      </c>
      <c r="R4924">
        <f t="shared" si="563"/>
        <v>-50490.375</v>
      </c>
      <c r="S4924">
        <f t="shared" si="564"/>
        <v>148972.625</v>
      </c>
      <c r="T4924">
        <v>83055</v>
      </c>
    </row>
    <row r="4925" spans="1:20" ht="15" thickBot="1" x14ac:dyDescent="0.4">
      <c r="A4925">
        <v>573981</v>
      </c>
      <c r="B4925" s="2">
        <v>41857.451261574075</v>
      </c>
      <c r="C4925" t="s">
        <v>31</v>
      </c>
      <c r="D4925" t="s">
        <v>29</v>
      </c>
      <c r="E4925" s="6" t="s">
        <v>15</v>
      </c>
      <c r="F4925" t="s">
        <v>5</v>
      </c>
      <c r="G4925">
        <v>64302</v>
      </c>
      <c r="H4925">
        <f t="shared" si="558"/>
        <v>64302</v>
      </c>
      <c r="I4925" t="str">
        <f t="shared" si="560"/>
        <v>60001-100000</v>
      </c>
      <c r="O4925">
        <f t="shared" si="559"/>
        <v>24304</v>
      </c>
      <c r="P4925">
        <f t="shared" si="561"/>
        <v>74129</v>
      </c>
      <c r="Q4925">
        <f t="shared" si="562"/>
        <v>49825</v>
      </c>
      <c r="R4925">
        <f t="shared" si="563"/>
        <v>-50433.5</v>
      </c>
      <c r="S4925">
        <f t="shared" si="564"/>
        <v>148866.5</v>
      </c>
      <c r="T4925">
        <v>64302</v>
      </c>
    </row>
    <row r="4926" spans="1:20" ht="15" thickBot="1" x14ac:dyDescent="0.4">
      <c r="A4926">
        <v>545630</v>
      </c>
      <c r="B4926" s="2">
        <v>41857.451550925929</v>
      </c>
      <c r="C4926" t="s">
        <v>31</v>
      </c>
      <c r="D4926" t="s">
        <v>29</v>
      </c>
      <c r="E4926" s="6" t="s">
        <v>15</v>
      </c>
      <c r="F4926" t="s">
        <v>5</v>
      </c>
      <c r="G4926">
        <v>35156</v>
      </c>
      <c r="H4926">
        <f t="shared" si="558"/>
        <v>35156</v>
      </c>
      <c r="I4926" t="str">
        <f t="shared" si="560"/>
        <v>20001-40000</v>
      </c>
      <c r="O4926">
        <f t="shared" si="559"/>
        <v>24291.25</v>
      </c>
      <c r="P4926">
        <f t="shared" si="561"/>
        <v>74144</v>
      </c>
      <c r="Q4926">
        <f t="shared" si="562"/>
        <v>49852.75</v>
      </c>
      <c r="R4926">
        <f t="shared" si="563"/>
        <v>-50487.875</v>
      </c>
      <c r="S4926">
        <f t="shared" si="564"/>
        <v>148923.125</v>
      </c>
      <c r="T4926">
        <v>35156</v>
      </c>
    </row>
    <row r="4927" spans="1:20" ht="15" thickBot="1" x14ac:dyDescent="0.4">
      <c r="A4927">
        <v>88295</v>
      </c>
      <c r="B4927" s="2">
        <v>41767.397511574076</v>
      </c>
      <c r="C4927" t="s">
        <v>31</v>
      </c>
      <c r="D4927" t="s">
        <v>28</v>
      </c>
      <c r="E4927" s="6" t="s">
        <v>20</v>
      </c>
      <c r="F4927" t="s">
        <v>5</v>
      </c>
      <c r="G4927">
        <v>65720</v>
      </c>
      <c r="H4927">
        <f t="shared" si="558"/>
        <v>65720</v>
      </c>
      <c r="I4927" t="str">
        <f t="shared" si="560"/>
        <v>60001-100000</v>
      </c>
      <c r="O4927">
        <f t="shared" si="559"/>
        <v>24278.5</v>
      </c>
      <c r="P4927">
        <f t="shared" si="561"/>
        <v>74159</v>
      </c>
      <c r="Q4927">
        <f t="shared" si="562"/>
        <v>49880.5</v>
      </c>
      <c r="R4927">
        <f t="shared" si="563"/>
        <v>-50542.25</v>
      </c>
      <c r="S4927">
        <f t="shared" si="564"/>
        <v>148979.75</v>
      </c>
      <c r="T4927">
        <v>65720</v>
      </c>
    </row>
    <row r="4928" spans="1:20" ht="15" thickBot="1" x14ac:dyDescent="0.4">
      <c r="A4928">
        <v>541077</v>
      </c>
      <c r="B4928" s="2">
        <v>41851.397430555553</v>
      </c>
      <c r="C4928" t="s">
        <v>31</v>
      </c>
      <c r="D4928" t="s">
        <v>27</v>
      </c>
      <c r="E4928" s="6" t="s">
        <v>12</v>
      </c>
      <c r="F4928" t="s">
        <v>8</v>
      </c>
      <c r="G4928">
        <v>70925</v>
      </c>
      <c r="H4928">
        <f t="shared" si="558"/>
        <v>70925</v>
      </c>
      <c r="I4928" t="str">
        <f t="shared" si="560"/>
        <v>60001-100000</v>
      </c>
      <c r="O4928">
        <f t="shared" si="559"/>
        <v>24265.75</v>
      </c>
      <c r="P4928">
        <f t="shared" si="561"/>
        <v>74174</v>
      </c>
      <c r="Q4928">
        <f t="shared" si="562"/>
        <v>49908.25</v>
      </c>
      <c r="R4928">
        <f t="shared" si="563"/>
        <v>-50596.625</v>
      </c>
      <c r="S4928">
        <f t="shared" si="564"/>
        <v>149036.375</v>
      </c>
      <c r="T4928">
        <v>70925</v>
      </c>
    </row>
    <row r="4929" spans="1:20" ht="15" thickBot="1" x14ac:dyDescent="0.4">
      <c r="A4929">
        <v>516921</v>
      </c>
      <c r="B4929" s="2">
        <v>41774.397245370368</v>
      </c>
      <c r="C4929" t="s">
        <v>31</v>
      </c>
      <c r="D4929" t="s">
        <v>29</v>
      </c>
      <c r="E4929" s="6" t="s">
        <v>20</v>
      </c>
      <c r="F4929" t="s">
        <v>10</v>
      </c>
      <c r="G4929">
        <v>4843</v>
      </c>
      <c r="H4929">
        <f t="shared" si="558"/>
        <v>4843</v>
      </c>
      <c r="I4929" t="str">
        <f t="shared" si="560"/>
        <v>0-20,000</v>
      </c>
      <c r="O4929">
        <f t="shared" si="559"/>
        <v>24253</v>
      </c>
      <c r="P4929">
        <f t="shared" si="561"/>
        <v>74189</v>
      </c>
      <c r="Q4929">
        <f t="shared" si="562"/>
        <v>49936</v>
      </c>
      <c r="R4929">
        <f t="shared" si="563"/>
        <v>-50651</v>
      </c>
      <c r="S4929">
        <f t="shared" si="564"/>
        <v>149093</v>
      </c>
      <c r="T4929">
        <v>4843</v>
      </c>
    </row>
    <row r="4930" spans="1:20" ht="15" thickBot="1" x14ac:dyDescent="0.4">
      <c r="A4930">
        <v>204701</v>
      </c>
      <c r="B4930" s="2">
        <v>41775.734849537039</v>
      </c>
      <c r="C4930" t="s">
        <v>31</v>
      </c>
      <c r="D4930" t="s">
        <v>29</v>
      </c>
      <c r="E4930" s="6" t="s">
        <v>17</v>
      </c>
      <c r="F4930" t="s">
        <v>2</v>
      </c>
      <c r="G4930">
        <v>65144</v>
      </c>
      <c r="H4930">
        <f t="shared" ref="H4930:H4993" si="565">IF(OR(G4930 &lt; R4930, G4930 &gt; S4930), $O$1, G4930)</f>
        <v>65144</v>
      </c>
      <c r="I4930" t="str">
        <f t="shared" si="560"/>
        <v>60001-100000</v>
      </c>
      <c r="O4930">
        <f t="shared" ref="O4930:O4993" si="566">QUARTILE(G4930:G12097,1)</f>
        <v>24291.25</v>
      </c>
      <c r="P4930">
        <f t="shared" si="561"/>
        <v>74199.25</v>
      </c>
      <c r="Q4930">
        <f t="shared" si="562"/>
        <v>49908</v>
      </c>
      <c r="R4930">
        <f t="shared" si="563"/>
        <v>-50570.75</v>
      </c>
      <c r="S4930">
        <f t="shared" si="564"/>
        <v>149061.25</v>
      </c>
      <c r="T4930">
        <v>65144</v>
      </c>
    </row>
    <row r="4931" spans="1:20" ht="15" thickBot="1" x14ac:dyDescent="0.4">
      <c r="A4931">
        <v>642017</v>
      </c>
      <c r="B4931" s="2">
        <v>41775.397303240738</v>
      </c>
      <c r="C4931" t="s">
        <v>31</v>
      </c>
      <c r="D4931" t="s">
        <v>29</v>
      </c>
      <c r="E4931" s="6" t="s">
        <v>17</v>
      </c>
      <c r="F4931" t="s">
        <v>2</v>
      </c>
      <c r="G4931">
        <v>14698</v>
      </c>
      <c r="H4931">
        <f t="shared" si="565"/>
        <v>14698</v>
      </c>
      <c r="I4931" t="str">
        <f t="shared" ref="I4931:I4994" si="567">IF(H4931&lt;=20000,"0-20,000",IF(H4931&lt;=40000,"20001-40000",IF(H4931&lt;=60000,"40001-60000",IF(H4931&lt;=100000,"60001-100000","above 1 lakh"))))</f>
        <v>0-20,000</v>
      </c>
      <c r="O4931">
        <f t="shared" si="566"/>
        <v>24278.5</v>
      </c>
      <c r="P4931">
        <f t="shared" ref="P4931:P4994" si="568">QUARTILE(G4931:G12098,3)</f>
        <v>74209.5</v>
      </c>
      <c r="Q4931">
        <f t="shared" ref="Q4931:Q4994" si="569">P4931-O4931</f>
        <v>49931</v>
      </c>
      <c r="R4931">
        <f t="shared" ref="R4931:R4994" si="570">O4931-1.5*Q4931</f>
        <v>-50618</v>
      </c>
      <c r="S4931">
        <f t="shared" ref="S4931:S4994" si="571">P4931+1.5*Q4931</f>
        <v>149106</v>
      </c>
      <c r="T4931">
        <v>14698</v>
      </c>
    </row>
    <row r="4932" spans="1:20" ht="15" thickBot="1" x14ac:dyDescent="0.4">
      <c r="A4932">
        <v>385229</v>
      </c>
      <c r="B4932" s="2">
        <v>41775.398576388892</v>
      </c>
      <c r="C4932" t="s">
        <v>31</v>
      </c>
      <c r="D4932" t="s">
        <v>27</v>
      </c>
      <c r="E4932" s="6" t="s">
        <v>17</v>
      </c>
      <c r="F4932" t="s">
        <v>2</v>
      </c>
      <c r="G4932">
        <v>67100</v>
      </c>
      <c r="H4932">
        <f t="shared" si="565"/>
        <v>67100</v>
      </c>
      <c r="I4932" t="str">
        <f t="shared" si="567"/>
        <v>60001-100000</v>
      </c>
      <c r="O4932">
        <f t="shared" si="566"/>
        <v>24308.25</v>
      </c>
      <c r="P4932">
        <f t="shared" si="568"/>
        <v>74219.75</v>
      </c>
      <c r="Q4932">
        <f t="shared" si="569"/>
        <v>49911.5</v>
      </c>
      <c r="R4932">
        <f t="shared" si="570"/>
        <v>-50559</v>
      </c>
      <c r="S4932">
        <f t="shared" si="571"/>
        <v>149087</v>
      </c>
      <c r="T4932">
        <v>67100</v>
      </c>
    </row>
    <row r="4933" spans="1:20" ht="15" thickBot="1" x14ac:dyDescent="0.4">
      <c r="A4933">
        <v>746123</v>
      </c>
      <c r="B4933" s="2">
        <v>41775.400821759256</v>
      </c>
      <c r="C4933" t="s">
        <v>31</v>
      </c>
      <c r="D4933" t="s">
        <v>27</v>
      </c>
      <c r="E4933" s="6" t="s">
        <v>17</v>
      </c>
      <c r="F4933" t="s">
        <v>2</v>
      </c>
      <c r="G4933">
        <v>1962</v>
      </c>
      <c r="H4933">
        <f t="shared" si="565"/>
        <v>1962</v>
      </c>
      <c r="I4933" t="str">
        <f t="shared" si="567"/>
        <v>0-20,000</v>
      </c>
      <c r="O4933">
        <f t="shared" si="566"/>
        <v>24304</v>
      </c>
      <c r="P4933">
        <f t="shared" si="568"/>
        <v>74230</v>
      </c>
      <c r="Q4933">
        <f t="shared" si="569"/>
        <v>49926</v>
      </c>
      <c r="R4933">
        <f t="shared" si="570"/>
        <v>-50585</v>
      </c>
      <c r="S4933">
        <f t="shared" si="571"/>
        <v>149119</v>
      </c>
      <c r="T4933">
        <v>1962</v>
      </c>
    </row>
    <row r="4934" spans="1:20" ht="15" thickBot="1" x14ac:dyDescent="0.4">
      <c r="A4934">
        <v>825797</v>
      </c>
      <c r="B4934" s="2">
        <v>41782.701689814814</v>
      </c>
      <c r="C4934" t="s">
        <v>31</v>
      </c>
      <c r="D4934" t="s">
        <v>27</v>
      </c>
      <c r="E4934" s="6" t="s">
        <v>17</v>
      </c>
      <c r="F4934" t="s">
        <v>2</v>
      </c>
      <c r="G4934">
        <v>84854</v>
      </c>
      <c r="H4934">
        <f t="shared" si="565"/>
        <v>84854</v>
      </c>
      <c r="I4934" t="str">
        <f t="shared" si="567"/>
        <v>60001-100000</v>
      </c>
      <c r="O4934">
        <f t="shared" si="566"/>
        <v>24316.75</v>
      </c>
      <c r="P4934">
        <f t="shared" si="568"/>
        <v>74251.5</v>
      </c>
      <c r="Q4934">
        <f t="shared" si="569"/>
        <v>49934.75</v>
      </c>
      <c r="R4934">
        <f t="shared" si="570"/>
        <v>-50585.375</v>
      </c>
      <c r="S4934">
        <f t="shared" si="571"/>
        <v>149153.625</v>
      </c>
      <c r="T4934">
        <v>84854</v>
      </c>
    </row>
    <row r="4935" spans="1:20" ht="15" thickBot="1" x14ac:dyDescent="0.4">
      <c r="A4935">
        <v>69119</v>
      </c>
      <c r="B4935" s="2">
        <v>41782.704340277778</v>
      </c>
      <c r="C4935" t="s">
        <v>30</v>
      </c>
      <c r="D4935" t="s">
        <v>29</v>
      </c>
      <c r="E4935" s="6" t="s">
        <v>17</v>
      </c>
      <c r="F4935" t="s">
        <v>2</v>
      </c>
      <c r="G4935">
        <v>66892</v>
      </c>
      <c r="H4935">
        <f t="shared" si="565"/>
        <v>66892</v>
      </c>
      <c r="I4935" t="str">
        <f t="shared" si="567"/>
        <v>60001-100000</v>
      </c>
      <c r="O4935">
        <f t="shared" si="566"/>
        <v>24312.5</v>
      </c>
      <c r="P4935">
        <f t="shared" si="568"/>
        <v>74209.5</v>
      </c>
      <c r="Q4935">
        <f t="shared" si="569"/>
        <v>49897</v>
      </c>
      <c r="R4935">
        <f t="shared" si="570"/>
        <v>-50533</v>
      </c>
      <c r="S4935">
        <f t="shared" si="571"/>
        <v>149055</v>
      </c>
      <c r="T4935">
        <v>66892</v>
      </c>
    </row>
    <row r="4936" spans="1:20" ht="15" thickBot="1" x14ac:dyDescent="0.4">
      <c r="A4936">
        <v>347718</v>
      </c>
      <c r="B4936" s="2">
        <v>41786.549097222225</v>
      </c>
      <c r="C4936" t="s">
        <v>30</v>
      </c>
      <c r="D4936" t="s">
        <v>29</v>
      </c>
      <c r="E4936" s="6" t="s">
        <v>17</v>
      </c>
      <c r="F4936" t="s">
        <v>2</v>
      </c>
      <c r="G4936">
        <v>30403</v>
      </c>
      <c r="H4936">
        <f t="shared" si="565"/>
        <v>30403</v>
      </c>
      <c r="I4936" t="str">
        <f t="shared" si="567"/>
        <v>20001-40000</v>
      </c>
      <c r="O4936">
        <f t="shared" si="566"/>
        <v>24308.25</v>
      </c>
      <c r="P4936">
        <f t="shared" si="568"/>
        <v>74219.75</v>
      </c>
      <c r="Q4936">
        <f t="shared" si="569"/>
        <v>49911.5</v>
      </c>
      <c r="R4936">
        <f t="shared" si="570"/>
        <v>-50559</v>
      </c>
      <c r="S4936">
        <f t="shared" si="571"/>
        <v>149087</v>
      </c>
      <c r="T4936">
        <v>30403</v>
      </c>
    </row>
    <row r="4937" spans="1:20" ht="15" thickBot="1" x14ac:dyDescent="0.4">
      <c r="A4937">
        <v>529845</v>
      </c>
      <c r="B4937" s="2">
        <v>41786.549490740741</v>
      </c>
      <c r="C4937" t="s">
        <v>31</v>
      </c>
      <c r="D4937" t="s">
        <v>27</v>
      </c>
      <c r="E4937" s="6" t="s">
        <v>17</v>
      </c>
      <c r="F4937" t="s">
        <v>2</v>
      </c>
      <c r="G4937">
        <v>65253</v>
      </c>
      <c r="H4937">
        <f t="shared" si="565"/>
        <v>65253</v>
      </c>
      <c r="I4937" t="str">
        <f t="shared" si="567"/>
        <v>60001-100000</v>
      </c>
      <c r="O4937">
        <f t="shared" si="566"/>
        <v>24304</v>
      </c>
      <c r="P4937">
        <f t="shared" si="568"/>
        <v>74230</v>
      </c>
      <c r="Q4937">
        <f t="shared" si="569"/>
        <v>49926</v>
      </c>
      <c r="R4937">
        <f t="shared" si="570"/>
        <v>-50585</v>
      </c>
      <c r="S4937">
        <f t="shared" si="571"/>
        <v>149119</v>
      </c>
      <c r="T4937">
        <v>65253</v>
      </c>
    </row>
    <row r="4938" spans="1:20" ht="15" thickBot="1" x14ac:dyDescent="0.4">
      <c r="A4938">
        <v>774091</v>
      </c>
      <c r="B4938" s="2">
        <v>41791.082928240743</v>
      </c>
      <c r="C4938" t="s">
        <v>31</v>
      </c>
      <c r="D4938" t="s">
        <v>29</v>
      </c>
      <c r="E4938" s="6" t="s">
        <v>17</v>
      </c>
      <c r="F4938" t="s">
        <v>2</v>
      </c>
      <c r="G4938">
        <v>18420</v>
      </c>
      <c r="H4938">
        <f t="shared" si="565"/>
        <v>18420</v>
      </c>
      <c r="I4938" t="str">
        <f t="shared" si="567"/>
        <v>0-20,000</v>
      </c>
      <c r="O4938">
        <f t="shared" si="566"/>
        <v>24291.25</v>
      </c>
      <c r="P4938">
        <f t="shared" si="568"/>
        <v>74251.5</v>
      </c>
      <c r="Q4938">
        <f t="shared" si="569"/>
        <v>49960.25</v>
      </c>
      <c r="R4938">
        <f t="shared" si="570"/>
        <v>-50649.125</v>
      </c>
      <c r="S4938">
        <f t="shared" si="571"/>
        <v>149191.875</v>
      </c>
      <c r="T4938">
        <v>18420</v>
      </c>
    </row>
    <row r="4939" spans="1:20" ht="15" thickBot="1" x14ac:dyDescent="0.4">
      <c r="A4939">
        <v>299967</v>
      </c>
      <c r="B4939" s="2">
        <v>41791.085509259261</v>
      </c>
      <c r="C4939" t="s">
        <v>31</v>
      </c>
      <c r="D4939" t="s">
        <v>29</v>
      </c>
      <c r="E4939" s="6" t="s">
        <v>17</v>
      </c>
      <c r="F4939" t="s">
        <v>2</v>
      </c>
      <c r="G4939">
        <v>31807</v>
      </c>
      <c r="H4939">
        <f t="shared" si="565"/>
        <v>31807</v>
      </c>
      <c r="I4939" t="str">
        <f t="shared" si="567"/>
        <v>20001-40000</v>
      </c>
      <c r="O4939">
        <f t="shared" si="566"/>
        <v>24312.5</v>
      </c>
      <c r="P4939">
        <f t="shared" si="568"/>
        <v>74273</v>
      </c>
      <c r="Q4939">
        <f t="shared" si="569"/>
        <v>49960.5</v>
      </c>
      <c r="R4939">
        <f t="shared" si="570"/>
        <v>-50628.25</v>
      </c>
      <c r="S4939">
        <f t="shared" si="571"/>
        <v>149213.75</v>
      </c>
      <c r="T4939">
        <v>31807</v>
      </c>
    </row>
    <row r="4940" spans="1:20" ht="15" thickBot="1" x14ac:dyDescent="0.4">
      <c r="A4940">
        <v>528129</v>
      </c>
      <c r="B4940" s="2">
        <v>41775.398055555554</v>
      </c>
      <c r="C4940" t="s">
        <v>31</v>
      </c>
      <c r="D4940" t="s">
        <v>29</v>
      </c>
      <c r="E4940" s="6" t="s">
        <v>19</v>
      </c>
      <c r="F4940" t="s">
        <v>6</v>
      </c>
      <c r="G4940">
        <v>72059</v>
      </c>
      <c r="H4940">
        <f t="shared" si="565"/>
        <v>72059</v>
      </c>
      <c r="I4940" t="str">
        <f t="shared" si="567"/>
        <v>60001-100000</v>
      </c>
      <c r="O4940">
        <f t="shared" si="566"/>
        <v>24308.25</v>
      </c>
      <c r="P4940">
        <f t="shared" si="568"/>
        <v>74294.5</v>
      </c>
      <c r="Q4940">
        <f t="shared" si="569"/>
        <v>49986.25</v>
      </c>
      <c r="R4940">
        <f t="shared" si="570"/>
        <v>-50671.125</v>
      </c>
      <c r="S4940">
        <f t="shared" si="571"/>
        <v>149273.875</v>
      </c>
      <c r="T4940">
        <v>72059</v>
      </c>
    </row>
    <row r="4941" spans="1:20" ht="15" thickBot="1" x14ac:dyDescent="0.4">
      <c r="A4941">
        <v>391838</v>
      </c>
      <c r="B4941" s="2">
        <v>41776.605844907404</v>
      </c>
      <c r="C4941" t="s">
        <v>31</v>
      </c>
      <c r="D4941" t="s">
        <v>29</v>
      </c>
      <c r="E4941" s="6" t="s">
        <v>19</v>
      </c>
      <c r="F4941" t="s">
        <v>5</v>
      </c>
      <c r="G4941">
        <v>24895</v>
      </c>
      <c r="H4941">
        <f t="shared" si="565"/>
        <v>24895</v>
      </c>
      <c r="I4941" t="str">
        <f t="shared" si="567"/>
        <v>20001-40000</v>
      </c>
      <c r="O4941">
        <f t="shared" si="566"/>
        <v>24304</v>
      </c>
      <c r="P4941">
        <f t="shared" si="568"/>
        <v>74316</v>
      </c>
      <c r="Q4941">
        <f t="shared" si="569"/>
        <v>50012</v>
      </c>
      <c r="R4941">
        <f t="shared" si="570"/>
        <v>-50714</v>
      </c>
      <c r="S4941">
        <f t="shared" si="571"/>
        <v>149334</v>
      </c>
      <c r="T4941">
        <v>24895</v>
      </c>
    </row>
    <row r="4942" spans="1:20" ht="15" thickBot="1" x14ac:dyDescent="0.4">
      <c r="A4942">
        <v>271808</v>
      </c>
      <c r="B4942" s="2">
        <v>41776.606898148151</v>
      </c>
      <c r="C4942" t="s">
        <v>31</v>
      </c>
      <c r="D4942" t="s">
        <v>29</v>
      </c>
      <c r="E4942" s="6" t="s">
        <v>19</v>
      </c>
      <c r="F4942" t="s">
        <v>5</v>
      </c>
      <c r="G4942">
        <v>93884</v>
      </c>
      <c r="H4942">
        <f t="shared" si="565"/>
        <v>93884</v>
      </c>
      <c r="I4942" t="str">
        <f t="shared" si="567"/>
        <v>60001-100000</v>
      </c>
      <c r="O4942">
        <f t="shared" si="566"/>
        <v>24291.25</v>
      </c>
      <c r="P4942">
        <f t="shared" si="568"/>
        <v>74317</v>
      </c>
      <c r="Q4942">
        <f t="shared" si="569"/>
        <v>50025.75</v>
      </c>
      <c r="R4942">
        <f t="shared" si="570"/>
        <v>-50747.375</v>
      </c>
      <c r="S4942">
        <f t="shared" si="571"/>
        <v>149355.625</v>
      </c>
      <c r="T4942">
        <v>93884</v>
      </c>
    </row>
    <row r="4943" spans="1:20" ht="15" thickBot="1" x14ac:dyDescent="0.4">
      <c r="A4943">
        <v>39698</v>
      </c>
      <c r="B4943" s="2">
        <v>41803.396805555552</v>
      </c>
      <c r="C4943" t="s">
        <v>30</v>
      </c>
      <c r="D4943" t="s">
        <v>29</v>
      </c>
      <c r="E4943" s="6" t="s">
        <v>17</v>
      </c>
      <c r="F4943" t="s">
        <v>10</v>
      </c>
      <c r="G4943">
        <v>23042</v>
      </c>
      <c r="H4943">
        <f t="shared" si="565"/>
        <v>23042</v>
      </c>
      <c r="I4943" t="str">
        <f t="shared" si="567"/>
        <v>20001-40000</v>
      </c>
      <c r="O4943">
        <f t="shared" si="566"/>
        <v>24278.5</v>
      </c>
      <c r="P4943">
        <f t="shared" si="568"/>
        <v>74273</v>
      </c>
      <c r="Q4943">
        <f t="shared" si="569"/>
        <v>49994.5</v>
      </c>
      <c r="R4943">
        <f t="shared" si="570"/>
        <v>-50713.25</v>
      </c>
      <c r="S4943">
        <f t="shared" si="571"/>
        <v>149264.75</v>
      </c>
      <c r="T4943">
        <v>23042</v>
      </c>
    </row>
    <row r="4944" spans="1:20" ht="15" thickBot="1" x14ac:dyDescent="0.4">
      <c r="A4944">
        <v>263505</v>
      </c>
      <c r="B4944" s="2">
        <v>41845.396828703706</v>
      </c>
      <c r="C4944" t="s">
        <v>31</v>
      </c>
      <c r="D4944" t="s">
        <v>29</v>
      </c>
      <c r="E4944" s="6" t="s">
        <v>17</v>
      </c>
      <c r="F4944" t="s">
        <v>10</v>
      </c>
      <c r="G4944">
        <v>84716</v>
      </c>
      <c r="H4944">
        <f t="shared" si="565"/>
        <v>84716</v>
      </c>
      <c r="I4944" t="str">
        <f t="shared" si="567"/>
        <v>60001-100000</v>
      </c>
      <c r="O4944">
        <f t="shared" si="566"/>
        <v>24308.25</v>
      </c>
      <c r="P4944">
        <f t="shared" si="568"/>
        <v>74294.5</v>
      </c>
      <c r="Q4944">
        <f t="shared" si="569"/>
        <v>49986.25</v>
      </c>
      <c r="R4944">
        <f t="shared" si="570"/>
        <v>-50671.125</v>
      </c>
      <c r="S4944">
        <f t="shared" si="571"/>
        <v>149273.875</v>
      </c>
      <c r="T4944">
        <v>84716</v>
      </c>
    </row>
    <row r="4945" spans="1:20" ht="15" thickBot="1" x14ac:dyDescent="0.4">
      <c r="A4945">
        <v>139528</v>
      </c>
      <c r="B4945" s="2">
        <v>41859.397870370369</v>
      </c>
      <c r="C4945" t="s">
        <v>30</v>
      </c>
      <c r="D4945" t="s">
        <v>29</v>
      </c>
      <c r="E4945" s="6" t="s">
        <v>17</v>
      </c>
      <c r="F4945" t="s">
        <v>10</v>
      </c>
      <c r="G4945">
        <v>52402</v>
      </c>
      <c r="H4945">
        <f t="shared" si="565"/>
        <v>52402</v>
      </c>
      <c r="I4945" t="str">
        <f t="shared" si="567"/>
        <v>40001-60000</v>
      </c>
      <c r="O4945">
        <f t="shared" si="566"/>
        <v>24304</v>
      </c>
      <c r="P4945">
        <f t="shared" si="568"/>
        <v>74230</v>
      </c>
      <c r="Q4945">
        <f t="shared" si="569"/>
        <v>49926</v>
      </c>
      <c r="R4945">
        <f t="shared" si="570"/>
        <v>-50585</v>
      </c>
      <c r="S4945">
        <f t="shared" si="571"/>
        <v>149119</v>
      </c>
      <c r="T4945">
        <v>52402</v>
      </c>
    </row>
    <row r="4946" spans="1:20" ht="15" thickBot="1" x14ac:dyDescent="0.4">
      <c r="A4946">
        <v>755527</v>
      </c>
      <c r="B4946" s="2">
        <v>41778.396805555552</v>
      </c>
      <c r="C4946" t="s">
        <v>31</v>
      </c>
      <c r="D4946" t="s">
        <v>29</v>
      </c>
      <c r="E4946" s="6" t="s">
        <v>17</v>
      </c>
      <c r="F4946" t="s">
        <v>10</v>
      </c>
      <c r="G4946">
        <v>31956</v>
      </c>
      <c r="H4946">
        <f t="shared" si="565"/>
        <v>31956</v>
      </c>
      <c r="I4946" t="str">
        <f t="shared" si="567"/>
        <v>20001-40000</v>
      </c>
      <c r="O4946">
        <f t="shared" si="566"/>
        <v>24291.25</v>
      </c>
      <c r="P4946">
        <f t="shared" si="568"/>
        <v>74251.5</v>
      </c>
      <c r="Q4946">
        <f t="shared" si="569"/>
        <v>49960.25</v>
      </c>
      <c r="R4946">
        <f t="shared" si="570"/>
        <v>-50649.125</v>
      </c>
      <c r="S4946">
        <f t="shared" si="571"/>
        <v>149191.875</v>
      </c>
      <c r="T4946">
        <v>31956</v>
      </c>
    </row>
    <row r="4947" spans="1:20" ht="15" thickBot="1" x14ac:dyDescent="0.4">
      <c r="A4947">
        <v>875635</v>
      </c>
      <c r="B4947" s="2">
        <v>41814.753240740742</v>
      </c>
      <c r="C4947" t="s">
        <v>30</v>
      </c>
      <c r="D4947" t="s">
        <v>27</v>
      </c>
      <c r="E4947" s="6" t="s">
        <v>12</v>
      </c>
      <c r="F4947" t="s">
        <v>10</v>
      </c>
      <c r="G4947">
        <v>73267</v>
      </c>
      <c r="H4947">
        <f t="shared" si="565"/>
        <v>73267</v>
      </c>
      <c r="I4947" t="str">
        <f t="shared" si="567"/>
        <v>60001-100000</v>
      </c>
      <c r="O4947">
        <f t="shared" si="566"/>
        <v>24278.5</v>
      </c>
      <c r="P4947">
        <f t="shared" si="568"/>
        <v>74273</v>
      </c>
      <c r="Q4947">
        <f t="shared" si="569"/>
        <v>49994.5</v>
      </c>
      <c r="R4947">
        <f t="shared" si="570"/>
        <v>-50713.25</v>
      </c>
      <c r="S4947">
        <f t="shared" si="571"/>
        <v>149264.75</v>
      </c>
      <c r="T4947">
        <v>73267</v>
      </c>
    </row>
    <row r="4948" spans="1:20" ht="15" thickBot="1" x14ac:dyDescent="0.4">
      <c r="A4948">
        <v>897584</v>
      </c>
      <c r="B4948" s="2">
        <v>41823.445717592593</v>
      </c>
      <c r="C4948" t="s">
        <v>31</v>
      </c>
      <c r="D4948" t="s">
        <v>27</v>
      </c>
      <c r="E4948" s="6" t="s">
        <v>12</v>
      </c>
      <c r="F4948" t="s">
        <v>10</v>
      </c>
      <c r="G4948">
        <v>78934</v>
      </c>
      <c r="H4948">
        <f t="shared" si="565"/>
        <v>78934</v>
      </c>
      <c r="I4948" t="str">
        <f t="shared" si="567"/>
        <v>60001-100000</v>
      </c>
      <c r="O4948">
        <f t="shared" si="566"/>
        <v>24265.75</v>
      </c>
      <c r="P4948">
        <f t="shared" si="568"/>
        <v>74294.5</v>
      </c>
      <c r="Q4948">
        <f t="shared" si="569"/>
        <v>50028.75</v>
      </c>
      <c r="R4948">
        <f t="shared" si="570"/>
        <v>-50777.375</v>
      </c>
      <c r="S4948">
        <f t="shared" si="571"/>
        <v>149337.625</v>
      </c>
      <c r="T4948">
        <v>78934</v>
      </c>
    </row>
    <row r="4949" spans="1:20" ht="15" thickBot="1" x14ac:dyDescent="0.4">
      <c r="A4949">
        <v>704385</v>
      </c>
      <c r="B4949" s="2">
        <v>41823.773217592592</v>
      </c>
      <c r="C4949" t="s">
        <v>31</v>
      </c>
      <c r="D4949" t="s">
        <v>27</v>
      </c>
      <c r="E4949" s="6" t="s">
        <v>12</v>
      </c>
      <c r="F4949" t="s">
        <v>10</v>
      </c>
      <c r="G4949">
        <v>82811</v>
      </c>
      <c r="H4949">
        <f t="shared" si="565"/>
        <v>82811</v>
      </c>
      <c r="I4949" t="str">
        <f t="shared" si="567"/>
        <v>60001-100000</v>
      </c>
      <c r="O4949">
        <f t="shared" si="566"/>
        <v>24253</v>
      </c>
      <c r="P4949">
        <f t="shared" si="568"/>
        <v>74230</v>
      </c>
      <c r="Q4949">
        <f t="shared" si="569"/>
        <v>49977</v>
      </c>
      <c r="R4949">
        <f t="shared" si="570"/>
        <v>-50712.5</v>
      </c>
      <c r="S4949">
        <f t="shared" si="571"/>
        <v>149195.5</v>
      </c>
      <c r="T4949">
        <v>82811</v>
      </c>
    </row>
    <row r="4950" spans="1:20" ht="15" thickBot="1" x14ac:dyDescent="0.4">
      <c r="A4950">
        <v>802616</v>
      </c>
      <c r="B4950" s="2">
        <v>41839.470208333332</v>
      </c>
      <c r="C4950" t="s">
        <v>31</v>
      </c>
      <c r="D4950" t="s">
        <v>27</v>
      </c>
      <c r="E4950" s="6" t="s">
        <v>12</v>
      </c>
      <c r="F4950" t="s">
        <v>10</v>
      </c>
      <c r="G4950">
        <v>27627</v>
      </c>
      <c r="H4950">
        <f t="shared" si="565"/>
        <v>27627</v>
      </c>
      <c r="I4950" t="str">
        <f t="shared" si="567"/>
        <v>20001-40000</v>
      </c>
      <c r="O4950">
        <f t="shared" si="566"/>
        <v>24250.5</v>
      </c>
      <c r="P4950">
        <f t="shared" si="568"/>
        <v>74199.25</v>
      </c>
      <c r="Q4950">
        <f t="shared" si="569"/>
        <v>49948.75</v>
      </c>
      <c r="R4950">
        <f t="shared" si="570"/>
        <v>-50672.625</v>
      </c>
      <c r="S4950">
        <f t="shared" si="571"/>
        <v>149122.375</v>
      </c>
      <c r="T4950">
        <v>27627</v>
      </c>
    </row>
    <row r="4951" spans="1:20" ht="15" thickBot="1" x14ac:dyDescent="0.4">
      <c r="A4951">
        <v>93105</v>
      </c>
      <c r="B4951" s="2">
        <v>41839.470381944448</v>
      </c>
      <c r="C4951" t="s">
        <v>31</v>
      </c>
      <c r="D4951" t="s">
        <v>27</v>
      </c>
      <c r="E4951" s="6" t="s">
        <v>12</v>
      </c>
      <c r="F4951" t="s">
        <v>10</v>
      </c>
      <c r="G4951">
        <v>22415</v>
      </c>
      <c r="H4951">
        <f t="shared" si="565"/>
        <v>22415</v>
      </c>
      <c r="I4951" t="str">
        <f t="shared" si="567"/>
        <v>20001-40000</v>
      </c>
      <c r="O4951">
        <f t="shared" si="566"/>
        <v>24248</v>
      </c>
      <c r="P4951">
        <f t="shared" si="568"/>
        <v>74209.5</v>
      </c>
      <c r="Q4951">
        <f t="shared" si="569"/>
        <v>49961.5</v>
      </c>
      <c r="R4951">
        <f t="shared" si="570"/>
        <v>-50694.25</v>
      </c>
      <c r="S4951">
        <f t="shared" si="571"/>
        <v>149151.75</v>
      </c>
      <c r="T4951">
        <v>22415</v>
      </c>
    </row>
    <row r="4952" spans="1:20" ht="15" thickBot="1" x14ac:dyDescent="0.4">
      <c r="A4952">
        <v>71035</v>
      </c>
      <c r="B4952" s="2">
        <v>41839.471932870372</v>
      </c>
      <c r="C4952" t="s">
        <v>31</v>
      </c>
      <c r="D4952" t="s">
        <v>27</v>
      </c>
      <c r="E4952" s="6" t="s">
        <v>12</v>
      </c>
      <c r="F4952" t="s">
        <v>10</v>
      </c>
      <c r="G4952">
        <v>98445</v>
      </c>
      <c r="H4952">
        <f t="shared" si="565"/>
        <v>98445</v>
      </c>
      <c r="I4952" t="str">
        <f t="shared" si="567"/>
        <v>60001-100000</v>
      </c>
      <c r="O4952">
        <f t="shared" si="566"/>
        <v>24265.75</v>
      </c>
      <c r="P4952">
        <f t="shared" si="568"/>
        <v>74219.75</v>
      </c>
      <c r="Q4952">
        <f t="shared" si="569"/>
        <v>49954</v>
      </c>
      <c r="R4952">
        <f t="shared" si="570"/>
        <v>-50665.25</v>
      </c>
      <c r="S4952">
        <f t="shared" si="571"/>
        <v>149150.75</v>
      </c>
      <c r="T4952">
        <v>98445</v>
      </c>
    </row>
    <row r="4953" spans="1:20" ht="15" thickBot="1" x14ac:dyDescent="0.4">
      <c r="A4953">
        <v>557264</v>
      </c>
      <c r="B4953" s="2">
        <v>41839.830474537041</v>
      </c>
      <c r="C4953" t="s">
        <v>31</v>
      </c>
      <c r="D4953" t="s">
        <v>29</v>
      </c>
      <c r="E4953" s="6" t="s">
        <v>12</v>
      </c>
      <c r="F4953" t="s">
        <v>10</v>
      </c>
      <c r="G4953">
        <v>10452</v>
      </c>
      <c r="H4953">
        <f t="shared" si="565"/>
        <v>10452</v>
      </c>
      <c r="I4953" t="str">
        <f t="shared" si="567"/>
        <v>0-20,000</v>
      </c>
      <c r="O4953">
        <f t="shared" si="566"/>
        <v>24253</v>
      </c>
      <c r="P4953">
        <f t="shared" si="568"/>
        <v>74189</v>
      </c>
      <c r="Q4953">
        <f t="shared" si="569"/>
        <v>49936</v>
      </c>
      <c r="R4953">
        <f t="shared" si="570"/>
        <v>-50651</v>
      </c>
      <c r="S4953">
        <f t="shared" si="571"/>
        <v>149093</v>
      </c>
      <c r="T4953">
        <v>10452</v>
      </c>
    </row>
    <row r="4954" spans="1:20" ht="15" thickBot="1" x14ac:dyDescent="0.4">
      <c r="A4954">
        <v>271160</v>
      </c>
      <c r="B4954" s="2">
        <v>41876.3983912037</v>
      </c>
      <c r="C4954" t="s">
        <v>31</v>
      </c>
      <c r="D4954" t="s">
        <v>27</v>
      </c>
      <c r="E4954" s="6" t="s">
        <v>20</v>
      </c>
      <c r="F4954" t="s">
        <v>10</v>
      </c>
      <c r="G4954">
        <v>8521</v>
      </c>
      <c r="H4954">
        <f t="shared" si="565"/>
        <v>8521</v>
      </c>
      <c r="I4954" t="str">
        <f t="shared" si="567"/>
        <v>0-20,000</v>
      </c>
      <c r="O4954">
        <f t="shared" si="566"/>
        <v>24291.25</v>
      </c>
      <c r="P4954">
        <f t="shared" si="568"/>
        <v>74199.25</v>
      </c>
      <c r="Q4954">
        <f t="shared" si="569"/>
        <v>49908</v>
      </c>
      <c r="R4954">
        <f t="shared" si="570"/>
        <v>-50570.75</v>
      </c>
      <c r="S4954">
        <f t="shared" si="571"/>
        <v>149061.25</v>
      </c>
      <c r="T4954">
        <v>8521</v>
      </c>
    </row>
    <row r="4955" spans="1:20" ht="15" thickBot="1" x14ac:dyDescent="0.4">
      <c r="A4955">
        <v>466767</v>
      </c>
      <c r="B4955" s="2">
        <v>41796.776076388887</v>
      </c>
      <c r="C4955" t="s">
        <v>31</v>
      </c>
      <c r="D4955" t="s">
        <v>29</v>
      </c>
      <c r="E4955" s="6" t="s">
        <v>17</v>
      </c>
      <c r="F4955" t="s">
        <v>4</v>
      </c>
      <c r="G4955">
        <v>95512</v>
      </c>
      <c r="H4955">
        <f t="shared" si="565"/>
        <v>95512</v>
      </c>
      <c r="I4955" t="str">
        <f t="shared" si="567"/>
        <v>60001-100000</v>
      </c>
      <c r="O4955">
        <f t="shared" si="566"/>
        <v>24312.5</v>
      </c>
      <c r="P4955">
        <f t="shared" si="568"/>
        <v>74209.5</v>
      </c>
      <c r="Q4955">
        <f t="shared" si="569"/>
        <v>49897</v>
      </c>
      <c r="R4955">
        <f t="shared" si="570"/>
        <v>-50533</v>
      </c>
      <c r="S4955">
        <f t="shared" si="571"/>
        <v>149055</v>
      </c>
      <c r="T4955">
        <v>95512</v>
      </c>
    </row>
    <row r="4956" spans="1:20" ht="15" thickBot="1" x14ac:dyDescent="0.4">
      <c r="A4956">
        <v>475095</v>
      </c>
      <c r="B4956" s="2">
        <v>41796.776412037034</v>
      </c>
      <c r="C4956" t="s">
        <v>30</v>
      </c>
      <c r="D4956" t="s">
        <v>29</v>
      </c>
      <c r="E4956" s="6" t="s">
        <v>17</v>
      </c>
      <c r="F4956" t="s">
        <v>4</v>
      </c>
      <c r="G4956">
        <v>91565</v>
      </c>
      <c r="H4956">
        <f t="shared" si="565"/>
        <v>91565</v>
      </c>
      <c r="I4956" t="str">
        <f t="shared" si="567"/>
        <v>60001-100000</v>
      </c>
      <c r="O4956">
        <f t="shared" si="566"/>
        <v>24308.25</v>
      </c>
      <c r="P4956">
        <f t="shared" si="568"/>
        <v>74174</v>
      </c>
      <c r="Q4956">
        <f t="shared" si="569"/>
        <v>49865.75</v>
      </c>
      <c r="R4956">
        <f t="shared" si="570"/>
        <v>-50490.375</v>
      </c>
      <c r="S4956">
        <f t="shared" si="571"/>
        <v>148972.625</v>
      </c>
      <c r="T4956">
        <v>91565</v>
      </c>
    </row>
    <row r="4957" spans="1:20" ht="15" thickBot="1" x14ac:dyDescent="0.4">
      <c r="A4957">
        <v>662635</v>
      </c>
      <c r="B4957" s="2">
        <v>41796.778275462966</v>
      </c>
      <c r="C4957" t="s">
        <v>31</v>
      </c>
      <c r="D4957" t="s">
        <v>29</v>
      </c>
      <c r="E4957" s="6" t="s">
        <v>17</v>
      </c>
      <c r="F4957" t="s">
        <v>4</v>
      </c>
      <c r="G4957">
        <v>11816</v>
      </c>
      <c r="H4957">
        <f t="shared" si="565"/>
        <v>11816</v>
      </c>
      <c r="I4957" t="str">
        <f t="shared" si="567"/>
        <v>0-20,000</v>
      </c>
      <c r="O4957">
        <f t="shared" si="566"/>
        <v>24304</v>
      </c>
      <c r="P4957">
        <f t="shared" si="568"/>
        <v>74129</v>
      </c>
      <c r="Q4957">
        <f t="shared" si="569"/>
        <v>49825</v>
      </c>
      <c r="R4957">
        <f t="shared" si="570"/>
        <v>-50433.5</v>
      </c>
      <c r="S4957">
        <f t="shared" si="571"/>
        <v>148866.5</v>
      </c>
      <c r="T4957">
        <v>11816</v>
      </c>
    </row>
    <row r="4958" spans="1:20" ht="15" thickBot="1" x14ac:dyDescent="0.4">
      <c r="A4958">
        <v>190037</v>
      </c>
      <c r="B4958" s="2">
        <v>41808.731979166667</v>
      </c>
      <c r="C4958" t="s">
        <v>31</v>
      </c>
      <c r="D4958" t="s">
        <v>29</v>
      </c>
      <c r="E4958" s="6" t="s">
        <v>17</v>
      </c>
      <c r="F4958" t="s">
        <v>4</v>
      </c>
      <c r="G4958">
        <v>54823</v>
      </c>
      <c r="H4958">
        <f t="shared" si="565"/>
        <v>54823</v>
      </c>
      <c r="I4958" t="str">
        <f t="shared" si="567"/>
        <v>40001-60000</v>
      </c>
      <c r="O4958">
        <f t="shared" si="566"/>
        <v>24316.75</v>
      </c>
      <c r="P4958">
        <f t="shared" si="568"/>
        <v>74144</v>
      </c>
      <c r="Q4958">
        <f t="shared" si="569"/>
        <v>49827.25</v>
      </c>
      <c r="R4958">
        <f t="shared" si="570"/>
        <v>-50424.125</v>
      </c>
      <c r="S4958">
        <f t="shared" si="571"/>
        <v>148884.875</v>
      </c>
      <c r="T4958">
        <v>54823</v>
      </c>
    </row>
    <row r="4959" spans="1:20" ht="15" thickBot="1" x14ac:dyDescent="0.4">
      <c r="A4959">
        <v>963776</v>
      </c>
      <c r="B4959" s="2">
        <v>41815.3124537037</v>
      </c>
      <c r="C4959" t="s">
        <v>31</v>
      </c>
      <c r="D4959" t="s">
        <v>29</v>
      </c>
      <c r="E4959" s="6" t="s">
        <v>17</v>
      </c>
      <c r="F4959" t="s">
        <v>2</v>
      </c>
      <c r="G4959">
        <v>96730</v>
      </c>
      <c r="H4959">
        <f t="shared" si="565"/>
        <v>96730</v>
      </c>
      <c r="I4959" t="str">
        <f t="shared" si="567"/>
        <v>60001-100000</v>
      </c>
      <c r="O4959">
        <f t="shared" si="566"/>
        <v>24312.5</v>
      </c>
      <c r="P4959">
        <f t="shared" si="568"/>
        <v>74159</v>
      </c>
      <c r="Q4959">
        <f t="shared" si="569"/>
        <v>49846.5</v>
      </c>
      <c r="R4959">
        <f t="shared" si="570"/>
        <v>-50457.25</v>
      </c>
      <c r="S4959">
        <f t="shared" si="571"/>
        <v>148928.75</v>
      </c>
      <c r="T4959">
        <v>96730</v>
      </c>
    </row>
    <row r="4960" spans="1:20" ht="15" thickBot="1" x14ac:dyDescent="0.4">
      <c r="A4960">
        <v>706764</v>
      </c>
      <c r="B4960" s="2">
        <v>41820.612453703703</v>
      </c>
      <c r="C4960" t="s">
        <v>31</v>
      </c>
      <c r="D4960" t="s">
        <v>29</v>
      </c>
      <c r="E4960" s="6" t="s">
        <v>17</v>
      </c>
      <c r="F4960" t="s">
        <v>4</v>
      </c>
      <c r="G4960">
        <v>95802</v>
      </c>
      <c r="H4960">
        <f t="shared" si="565"/>
        <v>95802</v>
      </c>
      <c r="I4960" t="str">
        <f t="shared" si="567"/>
        <v>60001-100000</v>
      </c>
      <c r="O4960">
        <f t="shared" si="566"/>
        <v>24308.25</v>
      </c>
      <c r="P4960">
        <f t="shared" si="568"/>
        <v>74107.75</v>
      </c>
      <c r="Q4960">
        <f t="shared" si="569"/>
        <v>49799.5</v>
      </c>
      <c r="R4960">
        <f t="shared" si="570"/>
        <v>-50391</v>
      </c>
      <c r="S4960">
        <f t="shared" si="571"/>
        <v>148807</v>
      </c>
      <c r="T4960">
        <v>95802</v>
      </c>
    </row>
    <row r="4961" spans="1:20" ht="15" thickBot="1" x14ac:dyDescent="0.4">
      <c r="A4961">
        <v>545855</v>
      </c>
      <c r="B4961" s="2">
        <v>41820.61273148148</v>
      </c>
      <c r="C4961" t="s">
        <v>31</v>
      </c>
      <c r="D4961" t="s">
        <v>29</v>
      </c>
      <c r="E4961" s="6" t="s">
        <v>17</v>
      </c>
      <c r="F4961" t="s">
        <v>4</v>
      </c>
      <c r="G4961">
        <v>35988</v>
      </c>
      <c r="H4961">
        <f t="shared" si="565"/>
        <v>35988</v>
      </c>
      <c r="I4961" t="str">
        <f t="shared" si="567"/>
        <v>20001-40000</v>
      </c>
      <c r="O4961">
        <f t="shared" si="566"/>
        <v>24304</v>
      </c>
      <c r="P4961">
        <f t="shared" si="568"/>
        <v>74044</v>
      </c>
      <c r="Q4961">
        <f t="shared" si="569"/>
        <v>49740</v>
      </c>
      <c r="R4961">
        <f t="shared" si="570"/>
        <v>-50306</v>
      </c>
      <c r="S4961">
        <f t="shared" si="571"/>
        <v>148654</v>
      </c>
      <c r="T4961">
        <v>35988</v>
      </c>
    </row>
    <row r="4962" spans="1:20" ht="15" thickBot="1" x14ac:dyDescent="0.4">
      <c r="A4962">
        <v>608935</v>
      </c>
      <c r="B4962" s="2">
        <v>41820.614374999997</v>
      </c>
      <c r="C4962" t="s">
        <v>31</v>
      </c>
      <c r="D4962" t="s">
        <v>29</v>
      </c>
      <c r="E4962" s="6" t="s">
        <v>17</v>
      </c>
      <c r="F4962" t="s">
        <v>4</v>
      </c>
      <c r="G4962">
        <v>53545</v>
      </c>
      <c r="H4962">
        <f t="shared" si="565"/>
        <v>53545</v>
      </c>
      <c r="I4962" t="str">
        <f t="shared" si="567"/>
        <v>40001-60000</v>
      </c>
      <c r="O4962">
        <f t="shared" si="566"/>
        <v>24291.25</v>
      </c>
      <c r="P4962">
        <f t="shared" si="568"/>
        <v>74065.25</v>
      </c>
      <c r="Q4962">
        <f t="shared" si="569"/>
        <v>49774</v>
      </c>
      <c r="R4962">
        <f t="shared" si="570"/>
        <v>-50369.75</v>
      </c>
      <c r="S4962">
        <f t="shared" si="571"/>
        <v>148726.25</v>
      </c>
      <c r="T4962">
        <v>53545</v>
      </c>
    </row>
    <row r="4963" spans="1:20" ht="15" thickBot="1" x14ac:dyDescent="0.4">
      <c r="A4963">
        <v>166217</v>
      </c>
      <c r="B4963" s="2">
        <v>41821.658460648148</v>
      </c>
      <c r="C4963" t="s">
        <v>30</v>
      </c>
      <c r="D4963" t="s">
        <v>29</v>
      </c>
      <c r="E4963" s="6" t="s">
        <v>17</v>
      </c>
      <c r="F4963" t="s">
        <v>4</v>
      </c>
      <c r="G4963">
        <v>47886</v>
      </c>
      <c r="H4963">
        <f t="shared" si="565"/>
        <v>47886</v>
      </c>
      <c r="I4963" t="str">
        <f t="shared" si="567"/>
        <v>40001-60000</v>
      </c>
      <c r="O4963">
        <f t="shared" si="566"/>
        <v>24278.5</v>
      </c>
      <c r="P4963">
        <f t="shared" si="568"/>
        <v>74086.5</v>
      </c>
      <c r="Q4963">
        <f t="shared" si="569"/>
        <v>49808</v>
      </c>
      <c r="R4963">
        <f t="shared" si="570"/>
        <v>-50433.5</v>
      </c>
      <c r="S4963">
        <f t="shared" si="571"/>
        <v>148798.5</v>
      </c>
      <c r="T4963">
        <v>47886</v>
      </c>
    </row>
    <row r="4964" spans="1:20" ht="15" thickBot="1" x14ac:dyDescent="0.4">
      <c r="A4964">
        <v>296420</v>
      </c>
      <c r="B4964" s="2">
        <v>41824.728136574071</v>
      </c>
      <c r="C4964" t="s">
        <v>31</v>
      </c>
      <c r="D4964" t="s">
        <v>29</v>
      </c>
      <c r="E4964" s="6" t="s">
        <v>17</v>
      </c>
      <c r="F4964" t="s">
        <v>4</v>
      </c>
      <c r="G4964">
        <v>19935</v>
      </c>
      <c r="H4964">
        <f t="shared" si="565"/>
        <v>19935</v>
      </c>
      <c r="I4964" t="str">
        <f t="shared" si="567"/>
        <v>0-20,000</v>
      </c>
      <c r="O4964">
        <f t="shared" si="566"/>
        <v>24265.75</v>
      </c>
      <c r="P4964">
        <f t="shared" si="568"/>
        <v>74107.75</v>
      </c>
      <c r="Q4964">
        <f t="shared" si="569"/>
        <v>49842</v>
      </c>
      <c r="R4964">
        <f t="shared" si="570"/>
        <v>-50497.25</v>
      </c>
      <c r="S4964">
        <f t="shared" si="571"/>
        <v>148870.75</v>
      </c>
      <c r="T4964">
        <v>19935</v>
      </c>
    </row>
    <row r="4965" spans="1:20" ht="15" thickBot="1" x14ac:dyDescent="0.4">
      <c r="A4965">
        <v>797838</v>
      </c>
      <c r="B4965" s="2">
        <v>41806.39880787037</v>
      </c>
      <c r="C4965" t="s">
        <v>31</v>
      </c>
      <c r="D4965" t="s">
        <v>29</v>
      </c>
      <c r="E4965" s="6" t="s">
        <v>17</v>
      </c>
      <c r="F4965" t="s">
        <v>4</v>
      </c>
      <c r="G4965">
        <v>31670</v>
      </c>
      <c r="H4965">
        <f t="shared" si="565"/>
        <v>31670</v>
      </c>
      <c r="I4965" t="str">
        <f t="shared" si="567"/>
        <v>20001-40000</v>
      </c>
      <c r="O4965">
        <f t="shared" si="566"/>
        <v>24304</v>
      </c>
      <c r="P4965">
        <f t="shared" si="568"/>
        <v>74129</v>
      </c>
      <c r="Q4965">
        <f t="shared" si="569"/>
        <v>49825</v>
      </c>
      <c r="R4965">
        <f t="shared" si="570"/>
        <v>-50433.5</v>
      </c>
      <c r="S4965">
        <f t="shared" si="571"/>
        <v>148866.5</v>
      </c>
      <c r="T4965">
        <v>31670</v>
      </c>
    </row>
    <row r="4966" spans="1:20" ht="15" thickBot="1" x14ac:dyDescent="0.4">
      <c r="A4966">
        <v>944862</v>
      </c>
      <c r="B4966" s="2">
        <v>41814.466793981483</v>
      </c>
      <c r="C4966" t="s">
        <v>31</v>
      </c>
      <c r="D4966" t="s">
        <v>29</v>
      </c>
      <c r="E4966" s="6" t="s">
        <v>17</v>
      </c>
      <c r="F4966" t="s">
        <v>4</v>
      </c>
      <c r="G4966">
        <v>85882</v>
      </c>
      <c r="H4966">
        <f t="shared" si="565"/>
        <v>85882</v>
      </c>
      <c r="I4966" t="str">
        <f t="shared" si="567"/>
        <v>60001-100000</v>
      </c>
      <c r="O4966">
        <f t="shared" si="566"/>
        <v>24291.25</v>
      </c>
      <c r="P4966">
        <f t="shared" si="568"/>
        <v>74144</v>
      </c>
      <c r="Q4966">
        <f t="shared" si="569"/>
        <v>49852.75</v>
      </c>
      <c r="R4966">
        <f t="shared" si="570"/>
        <v>-50487.875</v>
      </c>
      <c r="S4966">
        <f t="shared" si="571"/>
        <v>148923.125</v>
      </c>
      <c r="T4966">
        <v>85882</v>
      </c>
    </row>
    <row r="4967" spans="1:20" ht="15" thickBot="1" x14ac:dyDescent="0.4">
      <c r="A4967">
        <v>427953</v>
      </c>
      <c r="B4967" s="2">
        <v>41815.386597222219</v>
      </c>
      <c r="C4967" t="s">
        <v>31</v>
      </c>
      <c r="D4967" t="s">
        <v>29</v>
      </c>
      <c r="E4967" s="6" t="s">
        <v>17</v>
      </c>
      <c r="F4967" t="s">
        <v>2</v>
      </c>
      <c r="G4967">
        <v>80224</v>
      </c>
      <c r="H4967">
        <f t="shared" si="565"/>
        <v>80224</v>
      </c>
      <c r="I4967" t="str">
        <f t="shared" si="567"/>
        <v>60001-100000</v>
      </c>
      <c r="O4967">
        <f t="shared" si="566"/>
        <v>24278.5</v>
      </c>
      <c r="P4967">
        <f t="shared" si="568"/>
        <v>74086.5</v>
      </c>
      <c r="Q4967">
        <f t="shared" si="569"/>
        <v>49808</v>
      </c>
      <c r="R4967">
        <f t="shared" si="570"/>
        <v>-50433.5</v>
      </c>
      <c r="S4967">
        <f t="shared" si="571"/>
        <v>148798.5</v>
      </c>
      <c r="T4967">
        <v>80224</v>
      </c>
    </row>
    <row r="4968" spans="1:20" ht="15" thickBot="1" x14ac:dyDescent="0.4">
      <c r="A4968">
        <v>716999</v>
      </c>
      <c r="B4968" s="2">
        <v>41815.387881944444</v>
      </c>
      <c r="C4968" t="s">
        <v>31</v>
      </c>
      <c r="D4968" t="s">
        <v>29</v>
      </c>
      <c r="E4968" s="6" t="s">
        <v>17</v>
      </c>
      <c r="F4968" t="s">
        <v>2</v>
      </c>
      <c r="G4968">
        <v>3117</v>
      </c>
      <c r="H4968">
        <f t="shared" si="565"/>
        <v>3117</v>
      </c>
      <c r="I4968" t="str">
        <f t="shared" si="567"/>
        <v>0-20,000</v>
      </c>
      <c r="O4968">
        <f t="shared" si="566"/>
        <v>24265.75</v>
      </c>
      <c r="P4968">
        <f t="shared" si="568"/>
        <v>74030.25</v>
      </c>
      <c r="Q4968">
        <f t="shared" si="569"/>
        <v>49764.5</v>
      </c>
      <c r="R4968">
        <f t="shared" si="570"/>
        <v>-50381</v>
      </c>
      <c r="S4968">
        <f t="shared" si="571"/>
        <v>148677</v>
      </c>
      <c r="T4968">
        <v>3117</v>
      </c>
    </row>
    <row r="4969" spans="1:20" ht="15" thickBot="1" x14ac:dyDescent="0.4">
      <c r="A4969">
        <v>906233</v>
      </c>
      <c r="B4969" s="2">
        <v>41815.38858796296</v>
      </c>
      <c r="C4969" t="s">
        <v>31</v>
      </c>
      <c r="D4969" t="s">
        <v>29</v>
      </c>
      <c r="E4969" s="6" t="s">
        <v>17</v>
      </c>
      <c r="F4969" t="s">
        <v>2</v>
      </c>
      <c r="G4969">
        <v>42107</v>
      </c>
      <c r="H4969">
        <f t="shared" si="565"/>
        <v>42107</v>
      </c>
      <c r="I4969" t="str">
        <f t="shared" si="567"/>
        <v>40001-60000</v>
      </c>
      <c r="O4969">
        <f t="shared" si="566"/>
        <v>24304</v>
      </c>
      <c r="P4969">
        <f t="shared" si="568"/>
        <v>74044</v>
      </c>
      <c r="Q4969">
        <f t="shared" si="569"/>
        <v>49740</v>
      </c>
      <c r="R4969">
        <f t="shared" si="570"/>
        <v>-50306</v>
      </c>
      <c r="S4969">
        <f t="shared" si="571"/>
        <v>148654</v>
      </c>
      <c r="T4969">
        <v>42107</v>
      </c>
    </row>
    <row r="4970" spans="1:20" ht="15" thickBot="1" x14ac:dyDescent="0.4">
      <c r="A4970">
        <v>472127</v>
      </c>
      <c r="B4970" s="2">
        <v>41825.444687499999</v>
      </c>
      <c r="C4970" t="s">
        <v>31</v>
      </c>
      <c r="D4970" t="s">
        <v>29</v>
      </c>
      <c r="E4970" s="6" t="s">
        <v>17</v>
      </c>
      <c r="F4970" t="s">
        <v>4</v>
      </c>
      <c r="G4970">
        <v>1458</v>
      </c>
      <c r="H4970">
        <f t="shared" si="565"/>
        <v>1458</v>
      </c>
      <c r="I4970" t="str">
        <f t="shared" si="567"/>
        <v>0-20,000</v>
      </c>
      <c r="O4970">
        <f t="shared" si="566"/>
        <v>24291.25</v>
      </c>
      <c r="P4970">
        <f t="shared" si="568"/>
        <v>74065.25</v>
      </c>
      <c r="Q4970">
        <f t="shared" si="569"/>
        <v>49774</v>
      </c>
      <c r="R4970">
        <f t="shared" si="570"/>
        <v>-50369.75</v>
      </c>
      <c r="S4970">
        <f t="shared" si="571"/>
        <v>148726.25</v>
      </c>
      <c r="T4970">
        <v>1458</v>
      </c>
    </row>
    <row r="4971" spans="1:20" ht="15" thickBot="1" x14ac:dyDescent="0.4">
      <c r="A4971">
        <v>236028</v>
      </c>
      <c r="B4971" s="2">
        <v>41834.398819444446</v>
      </c>
      <c r="C4971" t="s">
        <v>31</v>
      </c>
      <c r="D4971" t="s">
        <v>29</v>
      </c>
      <c r="E4971" s="6" t="s">
        <v>17</v>
      </c>
      <c r="F4971" t="s">
        <v>2</v>
      </c>
      <c r="G4971">
        <v>80787</v>
      </c>
      <c r="H4971">
        <f t="shared" si="565"/>
        <v>80787</v>
      </c>
      <c r="I4971" t="str">
        <f t="shared" si="567"/>
        <v>60001-100000</v>
      </c>
      <c r="O4971">
        <f t="shared" si="566"/>
        <v>24312.5</v>
      </c>
      <c r="P4971">
        <f t="shared" si="568"/>
        <v>74086.5</v>
      </c>
      <c r="Q4971">
        <f t="shared" si="569"/>
        <v>49774</v>
      </c>
      <c r="R4971">
        <f t="shared" si="570"/>
        <v>-50348.5</v>
      </c>
      <c r="S4971">
        <f t="shared" si="571"/>
        <v>148747.5</v>
      </c>
      <c r="T4971">
        <v>80787</v>
      </c>
    </row>
    <row r="4972" spans="1:20" ht="15" thickBot="1" x14ac:dyDescent="0.4">
      <c r="A4972">
        <v>452589</v>
      </c>
      <c r="B4972" s="2">
        <v>41835.474097222221</v>
      </c>
      <c r="C4972" t="s">
        <v>31</v>
      </c>
      <c r="D4972" t="s">
        <v>29</v>
      </c>
      <c r="E4972" s="6" t="s">
        <v>17</v>
      </c>
      <c r="F4972" t="s">
        <v>2</v>
      </c>
      <c r="G4972">
        <v>43379</v>
      </c>
      <c r="H4972">
        <f t="shared" si="565"/>
        <v>43379</v>
      </c>
      <c r="I4972" t="str">
        <f t="shared" si="567"/>
        <v>40001-60000</v>
      </c>
      <c r="O4972">
        <f t="shared" si="566"/>
        <v>24308.25</v>
      </c>
      <c r="P4972">
        <f t="shared" si="568"/>
        <v>74030.25</v>
      </c>
      <c r="Q4972">
        <f t="shared" si="569"/>
        <v>49722</v>
      </c>
      <c r="R4972">
        <f t="shared" si="570"/>
        <v>-50274.75</v>
      </c>
      <c r="S4972">
        <f t="shared" si="571"/>
        <v>148613.25</v>
      </c>
      <c r="T4972">
        <v>43379</v>
      </c>
    </row>
    <row r="4973" spans="1:20" ht="15" thickBot="1" x14ac:dyDescent="0.4">
      <c r="A4973">
        <v>99825</v>
      </c>
      <c r="B4973" s="2">
        <v>41842.6406712963</v>
      </c>
      <c r="C4973" t="s">
        <v>31</v>
      </c>
      <c r="D4973" t="s">
        <v>29</v>
      </c>
      <c r="E4973" s="6" t="s">
        <v>17</v>
      </c>
      <c r="F4973" t="s">
        <v>2</v>
      </c>
      <c r="G4973">
        <v>89541</v>
      </c>
      <c r="H4973">
        <f t="shared" si="565"/>
        <v>89541</v>
      </c>
      <c r="I4973" t="str">
        <f t="shared" si="567"/>
        <v>60001-100000</v>
      </c>
      <c r="O4973">
        <f t="shared" si="566"/>
        <v>24304</v>
      </c>
      <c r="P4973">
        <f t="shared" si="568"/>
        <v>74044</v>
      </c>
      <c r="Q4973">
        <f t="shared" si="569"/>
        <v>49740</v>
      </c>
      <c r="R4973">
        <f t="shared" si="570"/>
        <v>-50306</v>
      </c>
      <c r="S4973">
        <f t="shared" si="571"/>
        <v>148654</v>
      </c>
      <c r="T4973">
        <v>89541</v>
      </c>
    </row>
    <row r="4974" spans="1:20" ht="15" thickBot="1" x14ac:dyDescent="0.4">
      <c r="A4974">
        <v>159727</v>
      </c>
      <c r="B4974" s="2">
        <v>41842.641087962962</v>
      </c>
      <c r="C4974" t="s">
        <v>31</v>
      </c>
      <c r="D4974" t="s">
        <v>29</v>
      </c>
      <c r="E4974" s="6" t="s">
        <v>17</v>
      </c>
      <c r="F4974" t="s">
        <v>2</v>
      </c>
      <c r="G4974">
        <v>42542</v>
      </c>
      <c r="H4974">
        <f t="shared" si="565"/>
        <v>42542</v>
      </c>
      <c r="I4974" t="str">
        <f t="shared" si="567"/>
        <v>40001-60000</v>
      </c>
      <c r="O4974">
        <f t="shared" si="566"/>
        <v>24291.25</v>
      </c>
      <c r="P4974">
        <f t="shared" si="568"/>
        <v>74002.75</v>
      </c>
      <c r="Q4974">
        <f t="shared" si="569"/>
        <v>49711.5</v>
      </c>
      <c r="R4974">
        <f t="shared" si="570"/>
        <v>-50276</v>
      </c>
      <c r="S4974">
        <f t="shared" si="571"/>
        <v>148570</v>
      </c>
      <c r="T4974">
        <v>42542</v>
      </c>
    </row>
    <row r="4975" spans="1:20" ht="15" thickBot="1" x14ac:dyDescent="0.4">
      <c r="A4975">
        <v>186817</v>
      </c>
      <c r="B4975" s="2">
        <v>41842.641770833332</v>
      </c>
      <c r="C4975" t="s">
        <v>31</v>
      </c>
      <c r="D4975" t="s">
        <v>29</v>
      </c>
      <c r="E4975" s="6" t="s">
        <v>17</v>
      </c>
      <c r="F4975" t="s">
        <v>2</v>
      </c>
      <c r="G4975">
        <v>46062</v>
      </c>
      <c r="H4975">
        <f t="shared" si="565"/>
        <v>46062</v>
      </c>
      <c r="I4975" t="str">
        <f t="shared" si="567"/>
        <v>40001-60000</v>
      </c>
      <c r="O4975">
        <f t="shared" si="566"/>
        <v>24278.5</v>
      </c>
      <c r="P4975">
        <f t="shared" si="568"/>
        <v>74016.5</v>
      </c>
      <c r="Q4975">
        <f t="shared" si="569"/>
        <v>49738</v>
      </c>
      <c r="R4975">
        <f t="shared" si="570"/>
        <v>-50328.5</v>
      </c>
      <c r="S4975">
        <f t="shared" si="571"/>
        <v>148623.5</v>
      </c>
      <c r="T4975">
        <v>46062</v>
      </c>
    </row>
    <row r="4976" spans="1:20" ht="15" thickBot="1" x14ac:dyDescent="0.4">
      <c r="A4976">
        <v>885497</v>
      </c>
      <c r="B4976" s="2">
        <v>41862.397256944445</v>
      </c>
      <c r="C4976" t="s">
        <v>31</v>
      </c>
      <c r="D4976" t="s">
        <v>29</v>
      </c>
      <c r="E4976" s="6" t="s">
        <v>16</v>
      </c>
      <c r="F4976" t="s">
        <v>2</v>
      </c>
      <c r="G4976">
        <v>94918</v>
      </c>
      <c r="H4976">
        <f t="shared" si="565"/>
        <v>94918</v>
      </c>
      <c r="I4976" t="str">
        <f t="shared" si="567"/>
        <v>60001-100000</v>
      </c>
      <c r="O4976">
        <f t="shared" si="566"/>
        <v>24265.75</v>
      </c>
      <c r="P4976">
        <f t="shared" si="568"/>
        <v>74030.25</v>
      </c>
      <c r="Q4976">
        <f t="shared" si="569"/>
        <v>49764.5</v>
      </c>
      <c r="R4976">
        <f t="shared" si="570"/>
        <v>-50381</v>
      </c>
      <c r="S4976">
        <f t="shared" si="571"/>
        <v>148677</v>
      </c>
      <c r="T4976">
        <v>94918</v>
      </c>
    </row>
    <row r="4977" spans="1:20" ht="15" thickBot="1" x14ac:dyDescent="0.4">
      <c r="A4977">
        <v>478865</v>
      </c>
      <c r="B4977" s="2">
        <v>41862.399108796293</v>
      </c>
      <c r="C4977" t="s">
        <v>31</v>
      </c>
      <c r="D4977" t="s">
        <v>27</v>
      </c>
      <c r="E4977" s="6" t="s">
        <v>16</v>
      </c>
      <c r="F4977" t="s">
        <v>2</v>
      </c>
      <c r="G4977">
        <v>8544</v>
      </c>
      <c r="H4977">
        <f t="shared" si="565"/>
        <v>8544</v>
      </c>
      <c r="I4977" t="str">
        <f t="shared" si="567"/>
        <v>0-20,000</v>
      </c>
      <c r="O4977">
        <f t="shared" si="566"/>
        <v>24253</v>
      </c>
      <c r="P4977">
        <f t="shared" si="568"/>
        <v>73989</v>
      </c>
      <c r="Q4977">
        <f t="shared" si="569"/>
        <v>49736</v>
      </c>
      <c r="R4977">
        <f t="shared" si="570"/>
        <v>-50351</v>
      </c>
      <c r="S4977">
        <f t="shared" si="571"/>
        <v>148593</v>
      </c>
      <c r="T4977">
        <v>8544</v>
      </c>
    </row>
    <row r="4978" spans="1:20" ht="15" thickBot="1" x14ac:dyDescent="0.4">
      <c r="A4978">
        <v>729390</v>
      </c>
      <c r="B4978" s="2">
        <v>41862.401770833334</v>
      </c>
      <c r="C4978" t="s">
        <v>31</v>
      </c>
      <c r="D4978" t="s">
        <v>27</v>
      </c>
      <c r="E4978" s="6" t="s">
        <v>16</v>
      </c>
      <c r="F4978" t="s">
        <v>2</v>
      </c>
      <c r="G4978">
        <v>73347</v>
      </c>
      <c r="H4978">
        <f t="shared" si="565"/>
        <v>73347</v>
      </c>
      <c r="I4978" t="str">
        <f t="shared" si="567"/>
        <v>60001-100000</v>
      </c>
      <c r="O4978">
        <f t="shared" si="566"/>
        <v>24291.25</v>
      </c>
      <c r="P4978">
        <f t="shared" si="568"/>
        <v>74002.75</v>
      </c>
      <c r="Q4978">
        <f t="shared" si="569"/>
        <v>49711.5</v>
      </c>
      <c r="R4978">
        <f t="shared" si="570"/>
        <v>-50276</v>
      </c>
      <c r="S4978">
        <f t="shared" si="571"/>
        <v>148570</v>
      </c>
      <c r="T4978">
        <v>73347</v>
      </c>
    </row>
    <row r="4979" spans="1:20" ht="15" thickBot="1" x14ac:dyDescent="0.4">
      <c r="A4979">
        <v>534627</v>
      </c>
      <c r="B4979" s="2">
        <v>41864.541331018518</v>
      </c>
      <c r="C4979" t="s">
        <v>31</v>
      </c>
      <c r="D4979" t="s">
        <v>27</v>
      </c>
      <c r="E4979" s="6" t="s">
        <v>16</v>
      </c>
      <c r="F4979" t="s">
        <v>2</v>
      </c>
      <c r="G4979">
        <v>6152</v>
      </c>
      <c r="H4979">
        <f t="shared" si="565"/>
        <v>6152</v>
      </c>
      <c r="I4979" t="str">
        <f t="shared" si="567"/>
        <v>0-20,000</v>
      </c>
      <c r="O4979">
        <f t="shared" si="566"/>
        <v>24278.5</v>
      </c>
      <c r="P4979">
        <f t="shared" si="568"/>
        <v>74016.5</v>
      </c>
      <c r="Q4979">
        <f t="shared" si="569"/>
        <v>49738</v>
      </c>
      <c r="R4979">
        <f t="shared" si="570"/>
        <v>-50328.5</v>
      </c>
      <c r="S4979">
        <f t="shared" si="571"/>
        <v>148623.5</v>
      </c>
      <c r="T4979">
        <v>6152</v>
      </c>
    </row>
    <row r="4980" spans="1:20" ht="15" thickBot="1" x14ac:dyDescent="0.4">
      <c r="A4980">
        <v>946670</v>
      </c>
      <c r="B4980" s="2">
        <v>41820.529398148145</v>
      </c>
      <c r="C4980" t="s">
        <v>30</v>
      </c>
      <c r="D4980" t="s">
        <v>29</v>
      </c>
      <c r="E4980" s="6" t="s">
        <v>17</v>
      </c>
      <c r="F4980" t="s">
        <v>8</v>
      </c>
      <c r="G4980">
        <v>7669</v>
      </c>
      <c r="H4980">
        <f t="shared" si="565"/>
        <v>7669</v>
      </c>
      <c r="I4980" t="str">
        <f t="shared" si="567"/>
        <v>0-20,000</v>
      </c>
      <c r="O4980">
        <f t="shared" si="566"/>
        <v>24308.25</v>
      </c>
      <c r="P4980">
        <f t="shared" si="568"/>
        <v>74030.25</v>
      </c>
      <c r="Q4980">
        <f t="shared" si="569"/>
        <v>49722</v>
      </c>
      <c r="R4980">
        <f t="shared" si="570"/>
        <v>-50274.75</v>
      </c>
      <c r="S4980">
        <f t="shared" si="571"/>
        <v>148613.25</v>
      </c>
      <c r="T4980">
        <v>7669</v>
      </c>
    </row>
    <row r="4981" spans="1:20" ht="15" thickBot="1" x14ac:dyDescent="0.4">
      <c r="A4981">
        <v>787385</v>
      </c>
      <c r="B4981" s="2">
        <v>41820.530740740738</v>
      </c>
      <c r="C4981" t="s">
        <v>31</v>
      </c>
      <c r="D4981" t="s">
        <v>29</v>
      </c>
      <c r="E4981" s="6" t="s">
        <v>17</v>
      </c>
      <c r="F4981" t="s">
        <v>8</v>
      </c>
      <c r="G4981">
        <v>5724</v>
      </c>
      <c r="H4981">
        <f t="shared" si="565"/>
        <v>5724</v>
      </c>
      <c r="I4981" t="str">
        <f t="shared" si="567"/>
        <v>0-20,000</v>
      </c>
      <c r="O4981">
        <f t="shared" si="566"/>
        <v>24321</v>
      </c>
      <c r="P4981">
        <f t="shared" si="568"/>
        <v>74044</v>
      </c>
      <c r="Q4981">
        <f t="shared" si="569"/>
        <v>49723</v>
      </c>
      <c r="R4981">
        <f t="shared" si="570"/>
        <v>-50263.5</v>
      </c>
      <c r="S4981">
        <f t="shared" si="571"/>
        <v>148628.5</v>
      </c>
      <c r="T4981">
        <v>5724</v>
      </c>
    </row>
    <row r="4982" spans="1:20" ht="15" thickBot="1" x14ac:dyDescent="0.4">
      <c r="A4982">
        <v>236831</v>
      </c>
      <c r="B4982" s="2">
        <v>41820.396886574075</v>
      </c>
      <c r="C4982" t="s">
        <v>31</v>
      </c>
      <c r="D4982" t="s">
        <v>29</v>
      </c>
      <c r="E4982" s="6" t="s">
        <v>17</v>
      </c>
      <c r="F4982" t="s">
        <v>10</v>
      </c>
      <c r="G4982">
        <v>10300</v>
      </c>
      <c r="H4982">
        <f t="shared" si="565"/>
        <v>10300</v>
      </c>
      <c r="I4982" t="str">
        <f t="shared" si="567"/>
        <v>0-20,000</v>
      </c>
      <c r="O4982">
        <f t="shared" si="566"/>
        <v>24323.25</v>
      </c>
      <c r="P4982">
        <f t="shared" si="568"/>
        <v>74065.25</v>
      </c>
      <c r="Q4982">
        <f t="shared" si="569"/>
        <v>49742</v>
      </c>
      <c r="R4982">
        <f t="shared" si="570"/>
        <v>-50289.75</v>
      </c>
      <c r="S4982">
        <f t="shared" si="571"/>
        <v>148678.25</v>
      </c>
      <c r="T4982">
        <v>10300</v>
      </c>
    </row>
    <row r="4983" spans="1:20" ht="15" thickBot="1" x14ac:dyDescent="0.4">
      <c r="A4983">
        <v>573753</v>
      </c>
      <c r="B4983" s="2">
        <v>41820.397233796299</v>
      </c>
      <c r="C4983" t="s">
        <v>31</v>
      </c>
      <c r="D4983" t="s">
        <v>29</v>
      </c>
      <c r="E4983" s="6" t="s">
        <v>17</v>
      </c>
      <c r="F4983" t="s">
        <v>10</v>
      </c>
      <c r="G4983">
        <v>88092</v>
      </c>
      <c r="H4983">
        <f t="shared" si="565"/>
        <v>88092</v>
      </c>
      <c r="I4983" t="str">
        <f t="shared" si="567"/>
        <v>60001-100000</v>
      </c>
      <c r="O4983">
        <f t="shared" si="566"/>
        <v>24329.5</v>
      </c>
      <c r="P4983">
        <f t="shared" si="568"/>
        <v>74086.5</v>
      </c>
      <c r="Q4983">
        <f t="shared" si="569"/>
        <v>49757</v>
      </c>
      <c r="R4983">
        <f t="shared" si="570"/>
        <v>-50306</v>
      </c>
      <c r="S4983">
        <f t="shared" si="571"/>
        <v>148722</v>
      </c>
      <c r="T4983">
        <v>88092</v>
      </c>
    </row>
    <row r="4984" spans="1:20" ht="15" thickBot="1" x14ac:dyDescent="0.4">
      <c r="A4984">
        <v>206524</v>
      </c>
      <c r="B4984" s="2">
        <v>41820.397719907407</v>
      </c>
      <c r="C4984" t="s">
        <v>31</v>
      </c>
      <c r="D4984" t="s">
        <v>28</v>
      </c>
      <c r="E4984" s="6" t="s">
        <v>17</v>
      </c>
      <c r="F4984" t="s">
        <v>10</v>
      </c>
      <c r="G4984">
        <v>42584</v>
      </c>
      <c r="H4984">
        <f t="shared" si="565"/>
        <v>42584</v>
      </c>
      <c r="I4984" t="str">
        <f t="shared" si="567"/>
        <v>40001-60000</v>
      </c>
      <c r="O4984">
        <f t="shared" si="566"/>
        <v>24326.75</v>
      </c>
      <c r="P4984">
        <f t="shared" si="568"/>
        <v>74030.25</v>
      </c>
      <c r="Q4984">
        <f t="shared" si="569"/>
        <v>49703.5</v>
      </c>
      <c r="R4984">
        <f t="shared" si="570"/>
        <v>-50228.5</v>
      </c>
      <c r="S4984">
        <f t="shared" si="571"/>
        <v>148585.5</v>
      </c>
      <c r="T4984">
        <v>42584</v>
      </c>
    </row>
    <row r="4985" spans="1:20" ht="15" thickBot="1" x14ac:dyDescent="0.4">
      <c r="A4985">
        <v>904324</v>
      </c>
      <c r="B4985" s="2">
        <v>41820.398460648146</v>
      </c>
      <c r="C4985" t="s">
        <v>31</v>
      </c>
      <c r="D4985" t="s">
        <v>28</v>
      </c>
      <c r="E4985" s="6" t="s">
        <v>17</v>
      </c>
      <c r="F4985" t="s">
        <v>10</v>
      </c>
      <c r="G4985">
        <v>97495</v>
      </c>
      <c r="H4985">
        <f t="shared" si="565"/>
        <v>97495</v>
      </c>
      <c r="I4985" t="str">
        <f t="shared" si="567"/>
        <v>60001-100000</v>
      </c>
      <c r="O4985">
        <f t="shared" si="566"/>
        <v>24324</v>
      </c>
      <c r="P4985">
        <f t="shared" si="568"/>
        <v>74044</v>
      </c>
      <c r="Q4985">
        <f t="shared" si="569"/>
        <v>49720</v>
      </c>
      <c r="R4985">
        <f t="shared" si="570"/>
        <v>-50256</v>
      </c>
      <c r="S4985">
        <f t="shared" si="571"/>
        <v>148624</v>
      </c>
      <c r="T4985">
        <v>97495</v>
      </c>
    </row>
    <row r="4986" spans="1:20" ht="15" thickBot="1" x14ac:dyDescent="0.4">
      <c r="A4986">
        <v>763700</v>
      </c>
      <c r="B4986" s="2">
        <v>41782.60292824074</v>
      </c>
      <c r="C4986" t="s">
        <v>30</v>
      </c>
      <c r="D4986" t="s">
        <v>29</v>
      </c>
      <c r="E4986" s="6" t="s">
        <v>17</v>
      </c>
      <c r="F4986" t="s">
        <v>4</v>
      </c>
      <c r="G4986">
        <v>44858</v>
      </c>
      <c r="H4986">
        <f t="shared" si="565"/>
        <v>44858</v>
      </c>
      <c r="I4986" t="str">
        <f t="shared" si="567"/>
        <v>40001-60000</v>
      </c>
      <c r="O4986">
        <f t="shared" si="566"/>
        <v>24323.25</v>
      </c>
      <c r="P4986">
        <f t="shared" si="568"/>
        <v>74002.75</v>
      </c>
      <c r="Q4986">
        <f t="shared" si="569"/>
        <v>49679.5</v>
      </c>
      <c r="R4986">
        <f t="shared" si="570"/>
        <v>-50196</v>
      </c>
      <c r="S4986">
        <f t="shared" si="571"/>
        <v>148522</v>
      </c>
      <c r="T4986">
        <v>44858</v>
      </c>
    </row>
    <row r="4987" spans="1:20" ht="15" thickBot="1" x14ac:dyDescent="0.4">
      <c r="A4987">
        <v>944662</v>
      </c>
      <c r="B4987" s="2">
        <v>41813.337835648148</v>
      </c>
      <c r="C4987" t="s">
        <v>31</v>
      </c>
      <c r="D4987" t="s">
        <v>29</v>
      </c>
      <c r="E4987" s="6" t="s">
        <v>17</v>
      </c>
      <c r="F4987" t="s">
        <v>1</v>
      </c>
      <c r="G4987">
        <v>23879</v>
      </c>
      <c r="H4987">
        <f t="shared" si="565"/>
        <v>23879</v>
      </c>
      <c r="I4987" t="str">
        <f t="shared" si="567"/>
        <v>20001-40000</v>
      </c>
      <c r="O4987">
        <f t="shared" si="566"/>
        <v>24322.5</v>
      </c>
      <c r="P4987">
        <f t="shared" si="568"/>
        <v>74016.5</v>
      </c>
      <c r="Q4987">
        <f t="shared" si="569"/>
        <v>49694</v>
      </c>
      <c r="R4987">
        <f t="shared" si="570"/>
        <v>-50218.5</v>
      </c>
      <c r="S4987">
        <f t="shared" si="571"/>
        <v>148557.5</v>
      </c>
      <c r="T4987">
        <v>23879</v>
      </c>
    </row>
    <row r="4988" spans="1:20" ht="15" thickBot="1" x14ac:dyDescent="0.4">
      <c r="A4988">
        <v>960054</v>
      </c>
      <c r="B4988" s="2">
        <v>41831.189699074072</v>
      </c>
      <c r="C4988" t="s">
        <v>31</v>
      </c>
      <c r="D4988" t="s">
        <v>28</v>
      </c>
      <c r="E4988" s="6" t="s">
        <v>17</v>
      </c>
      <c r="F4988" t="s">
        <v>1</v>
      </c>
      <c r="G4988">
        <v>10105</v>
      </c>
      <c r="H4988">
        <f t="shared" si="565"/>
        <v>10105</v>
      </c>
      <c r="I4988" t="str">
        <f t="shared" si="567"/>
        <v>0-20,000</v>
      </c>
      <c r="O4988">
        <f t="shared" si="566"/>
        <v>24326.75</v>
      </c>
      <c r="P4988">
        <f t="shared" si="568"/>
        <v>74030.25</v>
      </c>
      <c r="Q4988">
        <f t="shared" si="569"/>
        <v>49703.5</v>
      </c>
      <c r="R4988">
        <f t="shared" si="570"/>
        <v>-50228.5</v>
      </c>
      <c r="S4988">
        <f t="shared" si="571"/>
        <v>148585.5</v>
      </c>
      <c r="T4988">
        <v>10105</v>
      </c>
    </row>
    <row r="4989" spans="1:20" ht="15" thickBot="1" x14ac:dyDescent="0.4">
      <c r="A4989">
        <v>858295</v>
      </c>
      <c r="B4989" s="2">
        <v>41807.39607638889</v>
      </c>
      <c r="C4989" t="s">
        <v>31</v>
      </c>
      <c r="D4989" t="s">
        <v>29</v>
      </c>
      <c r="E4989" s="6" t="s">
        <v>17</v>
      </c>
      <c r="F4989" t="s">
        <v>10</v>
      </c>
      <c r="G4989">
        <v>23370</v>
      </c>
      <c r="H4989">
        <f t="shared" si="565"/>
        <v>23370</v>
      </c>
      <c r="I4989" t="str">
        <f t="shared" si="567"/>
        <v>20001-40000</v>
      </c>
      <c r="O4989">
        <f t="shared" si="566"/>
        <v>24335</v>
      </c>
      <c r="P4989">
        <f t="shared" si="568"/>
        <v>74044</v>
      </c>
      <c r="Q4989">
        <f t="shared" si="569"/>
        <v>49709</v>
      </c>
      <c r="R4989">
        <f t="shared" si="570"/>
        <v>-50228.5</v>
      </c>
      <c r="S4989">
        <f t="shared" si="571"/>
        <v>148607.5</v>
      </c>
      <c r="T4989">
        <v>23370</v>
      </c>
    </row>
    <row r="4990" spans="1:20" ht="15" thickBot="1" x14ac:dyDescent="0.4">
      <c r="A4990">
        <v>171055</v>
      </c>
      <c r="B4990" s="2">
        <v>41821.600543981483</v>
      </c>
      <c r="C4990" t="s">
        <v>31</v>
      </c>
      <c r="D4990" t="s">
        <v>29</v>
      </c>
      <c r="E4990" s="6" t="s">
        <v>17</v>
      </c>
      <c r="F4990" t="s">
        <v>10</v>
      </c>
      <c r="G4990">
        <v>25617</v>
      </c>
      <c r="H4990">
        <f t="shared" si="565"/>
        <v>25617</v>
      </c>
      <c r="I4990" t="str">
        <f t="shared" si="567"/>
        <v>20001-40000</v>
      </c>
      <c r="O4990">
        <f t="shared" si="566"/>
        <v>24335.75</v>
      </c>
      <c r="P4990">
        <f t="shared" si="568"/>
        <v>74065.25</v>
      </c>
      <c r="Q4990">
        <f t="shared" si="569"/>
        <v>49729.5</v>
      </c>
      <c r="R4990">
        <f t="shared" si="570"/>
        <v>-50258.5</v>
      </c>
      <c r="S4990">
        <f t="shared" si="571"/>
        <v>148659.5</v>
      </c>
      <c r="T4990">
        <v>25617</v>
      </c>
    </row>
    <row r="4991" spans="1:20" ht="15" thickBot="1" x14ac:dyDescent="0.4">
      <c r="A4991">
        <v>488237</v>
      </c>
      <c r="B4991" s="2">
        <v>41821.599282407406</v>
      </c>
      <c r="C4991" t="s">
        <v>31</v>
      </c>
      <c r="D4991" t="s">
        <v>28</v>
      </c>
      <c r="E4991" s="6" t="s">
        <v>17</v>
      </c>
      <c r="F4991" t="s">
        <v>10</v>
      </c>
      <c r="G4991">
        <v>26504</v>
      </c>
      <c r="H4991">
        <f t="shared" si="565"/>
        <v>26504</v>
      </c>
      <c r="I4991" t="str">
        <f t="shared" si="567"/>
        <v>20001-40000</v>
      </c>
      <c r="O4991">
        <f t="shared" si="566"/>
        <v>24335.5</v>
      </c>
      <c r="P4991">
        <f t="shared" si="568"/>
        <v>74086.5</v>
      </c>
      <c r="Q4991">
        <f t="shared" si="569"/>
        <v>49751</v>
      </c>
      <c r="R4991">
        <f t="shared" si="570"/>
        <v>-50291</v>
      </c>
      <c r="S4991">
        <f t="shared" si="571"/>
        <v>148713</v>
      </c>
      <c r="T4991">
        <v>26504</v>
      </c>
    </row>
    <row r="4992" spans="1:20" ht="15" thickBot="1" x14ac:dyDescent="0.4">
      <c r="A4992">
        <v>606546</v>
      </c>
      <c r="B4992" s="2">
        <v>41835.396770833337</v>
      </c>
      <c r="C4992" t="s">
        <v>31</v>
      </c>
      <c r="D4992" t="s">
        <v>29</v>
      </c>
      <c r="E4992" s="6" t="s">
        <v>19</v>
      </c>
      <c r="F4992" t="s">
        <v>2</v>
      </c>
      <c r="G4992">
        <v>43261</v>
      </c>
      <c r="H4992">
        <f t="shared" si="565"/>
        <v>43261</v>
      </c>
      <c r="I4992" t="str">
        <f t="shared" si="567"/>
        <v>40001-60000</v>
      </c>
      <c r="O4992">
        <f t="shared" si="566"/>
        <v>24335.25</v>
      </c>
      <c r="P4992">
        <f t="shared" si="568"/>
        <v>74107.75</v>
      </c>
      <c r="Q4992">
        <f t="shared" si="569"/>
        <v>49772.5</v>
      </c>
      <c r="R4992">
        <f t="shared" si="570"/>
        <v>-50323.5</v>
      </c>
      <c r="S4992">
        <f t="shared" si="571"/>
        <v>148766.5</v>
      </c>
      <c r="T4992">
        <v>43261</v>
      </c>
    </row>
    <row r="4993" spans="1:20" ht="15" thickBot="1" x14ac:dyDescent="0.4">
      <c r="A4993">
        <v>142908</v>
      </c>
      <c r="B4993" s="2">
        <v>41842.454780092594</v>
      </c>
      <c r="C4993" t="s">
        <v>31</v>
      </c>
      <c r="D4993" t="s">
        <v>28</v>
      </c>
      <c r="E4993" s="6" t="s">
        <v>19</v>
      </c>
      <c r="F4993" t="s">
        <v>10</v>
      </c>
      <c r="G4993">
        <v>38303</v>
      </c>
      <c r="H4993">
        <f t="shared" si="565"/>
        <v>38303</v>
      </c>
      <c r="I4993" t="str">
        <f t="shared" si="567"/>
        <v>20001-40000</v>
      </c>
      <c r="O4993">
        <f t="shared" si="566"/>
        <v>24335</v>
      </c>
      <c r="P4993">
        <f t="shared" si="568"/>
        <v>74129</v>
      </c>
      <c r="Q4993">
        <f t="shared" si="569"/>
        <v>49794</v>
      </c>
      <c r="R4993">
        <f t="shared" si="570"/>
        <v>-50356</v>
      </c>
      <c r="S4993">
        <f t="shared" si="571"/>
        <v>148820</v>
      </c>
      <c r="T4993">
        <v>38303</v>
      </c>
    </row>
    <row r="4994" spans="1:20" ht="15" thickBot="1" x14ac:dyDescent="0.4">
      <c r="A4994">
        <v>394412</v>
      </c>
      <c r="B4994" s="2">
        <v>41807.397337962961</v>
      </c>
      <c r="C4994" t="s">
        <v>31</v>
      </c>
      <c r="D4994" t="s">
        <v>29</v>
      </c>
      <c r="E4994" s="6" t="s">
        <v>17</v>
      </c>
      <c r="F4994" t="s">
        <v>10</v>
      </c>
      <c r="G4994">
        <v>57956</v>
      </c>
      <c r="H4994">
        <f t="shared" ref="H4994:H5057" si="572">IF(OR(G4994 &lt; R4994, G4994 &gt; S4994), $O$1, G4994)</f>
        <v>57956</v>
      </c>
      <c r="I4994" t="str">
        <f t="shared" si="567"/>
        <v>40001-60000</v>
      </c>
      <c r="O4994">
        <f t="shared" ref="O4994:O5057" si="573">QUARTILE(G4994:G12161,1)</f>
        <v>24332.25</v>
      </c>
      <c r="P4994">
        <f t="shared" si="568"/>
        <v>74144</v>
      </c>
      <c r="Q4994">
        <f t="shared" si="569"/>
        <v>49811.75</v>
      </c>
      <c r="R4994">
        <f t="shared" si="570"/>
        <v>-50385.375</v>
      </c>
      <c r="S4994">
        <f t="shared" si="571"/>
        <v>148861.625</v>
      </c>
      <c r="T4994">
        <v>57956</v>
      </c>
    </row>
    <row r="4995" spans="1:20" ht="15" thickBot="1" x14ac:dyDescent="0.4">
      <c r="A4995">
        <v>873558</v>
      </c>
      <c r="B4995" s="2">
        <v>41845.471979166665</v>
      </c>
      <c r="C4995" t="s">
        <v>30</v>
      </c>
      <c r="D4995" t="s">
        <v>29</v>
      </c>
      <c r="E4995" s="6" t="s">
        <v>17</v>
      </c>
      <c r="F4995" t="s">
        <v>2</v>
      </c>
      <c r="G4995">
        <v>9283</v>
      </c>
      <c r="H4995">
        <f t="shared" si="572"/>
        <v>9283</v>
      </c>
      <c r="I4995" t="str">
        <f t="shared" ref="I4995:I5058" si="574">IF(H4995&lt;=20000,"0-20,000",IF(H4995&lt;=40000,"20001-40000",IF(H4995&lt;=60000,"40001-60000",IF(H4995&lt;=100000,"60001-100000","above 1 lakh"))))</f>
        <v>0-20,000</v>
      </c>
      <c r="O4995">
        <f t="shared" si="573"/>
        <v>24329.5</v>
      </c>
      <c r="P4995">
        <f t="shared" ref="P4995:P5058" si="575">QUARTILE(G4995:G12162,3)</f>
        <v>74159</v>
      </c>
      <c r="Q4995">
        <f t="shared" ref="Q4995:Q5058" si="576">P4995-O4995</f>
        <v>49829.5</v>
      </c>
      <c r="R4995">
        <f t="shared" ref="R4995:R5058" si="577">O4995-1.5*Q4995</f>
        <v>-50414.75</v>
      </c>
      <c r="S4995">
        <f t="shared" ref="S4995:S5058" si="578">P4995+1.5*Q4995</f>
        <v>148903.25</v>
      </c>
      <c r="T4995">
        <v>9283</v>
      </c>
    </row>
    <row r="4996" spans="1:20" ht="15" thickBot="1" x14ac:dyDescent="0.4">
      <c r="A4996">
        <v>312191</v>
      </c>
      <c r="B4996" s="2">
        <v>41845.472731481481</v>
      </c>
      <c r="C4996" t="s">
        <v>31</v>
      </c>
      <c r="D4996" t="s">
        <v>29</v>
      </c>
      <c r="E4996" s="6" t="s">
        <v>17</v>
      </c>
      <c r="F4996" t="s">
        <v>2</v>
      </c>
      <c r="G4996">
        <v>96770</v>
      </c>
      <c r="H4996">
        <f t="shared" si="572"/>
        <v>96770</v>
      </c>
      <c r="I4996" t="str">
        <f t="shared" si="574"/>
        <v>60001-100000</v>
      </c>
      <c r="O4996">
        <f t="shared" si="573"/>
        <v>24335.25</v>
      </c>
      <c r="P4996">
        <f t="shared" si="575"/>
        <v>74174</v>
      </c>
      <c r="Q4996">
        <f t="shared" si="576"/>
        <v>49838.75</v>
      </c>
      <c r="R4996">
        <f t="shared" si="577"/>
        <v>-50422.875</v>
      </c>
      <c r="S4996">
        <f t="shared" si="578"/>
        <v>148932.125</v>
      </c>
      <c r="T4996">
        <v>96770</v>
      </c>
    </row>
    <row r="4997" spans="1:20" ht="15" thickBot="1" x14ac:dyDescent="0.4">
      <c r="A4997">
        <v>721233</v>
      </c>
      <c r="B4997" s="2">
        <v>41845.615254629629</v>
      </c>
      <c r="C4997" t="s">
        <v>31</v>
      </c>
      <c r="D4997" t="s">
        <v>29</v>
      </c>
      <c r="E4997" s="6" t="s">
        <v>17</v>
      </c>
      <c r="F4997" t="s">
        <v>2</v>
      </c>
      <c r="G4997">
        <v>46555</v>
      </c>
      <c r="H4997">
        <f t="shared" si="572"/>
        <v>46555</v>
      </c>
      <c r="I4997" t="str">
        <f t="shared" si="574"/>
        <v>40001-60000</v>
      </c>
      <c r="O4997">
        <f t="shared" si="573"/>
        <v>24335</v>
      </c>
      <c r="P4997">
        <f t="shared" si="575"/>
        <v>74129</v>
      </c>
      <c r="Q4997">
        <f t="shared" si="576"/>
        <v>49794</v>
      </c>
      <c r="R4997">
        <f t="shared" si="577"/>
        <v>-50356</v>
      </c>
      <c r="S4997">
        <f t="shared" si="578"/>
        <v>148820</v>
      </c>
      <c r="T4997">
        <v>46555</v>
      </c>
    </row>
    <row r="4998" spans="1:20" ht="15" thickBot="1" x14ac:dyDescent="0.4">
      <c r="A4998">
        <v>638843</v>
      </c>
      <c r="B4998" s="2">
        <v>41796.820567129631</v>
      </c>
      <c r="C4998" t="s">
        <v>31</v>
      </c>
      <c r="D4998" t="s">
        <v>29</v>
      </c>
      <c r="E4998" s="6" t="s">
        <v>20</v>
      </c>
      <c r="F4998" t="s">
        <v>10</v>
      </c>
      <c r="G4998">
        <v>92294</v>
      </c>
      <c r="H4998">
        <f t="shared" si="572"/>
        <v>92294</v>
      </c>
      <c r="I4998" t="str">
        <f t="shared" si="574"/>
        <v>60001-100000</v>
      </c>
      <c r="O4998">
        <f t="shared" si="573"/>
        <v>24332.25</v>
      </c>
      <c r="P4998">
        <f t="shared" si="575"/>
        <v>74144</v>
      </c>
      <c r="Q4998">
        <f t="shared" si="576"/>
        <v>49811.75</v>
      </c>
      <c r="R4998">
        <f t="shared" si="577"/>
        <v>-50385.375</v>
      </c>
      <c r="S4998">
        <f t="shared" si="578"/>
        <v>148861.625</v>
      </c>
      <c r="T4998">
        <v>92294</v>
      </c>
    </row>
    <row r="4999" spans="1:20" ht="15" thickBot="1" x14ac:dyDescent="0.4">
      <c r="A4999">
        <v>713852</v>
      </c>
      <c r="B4999" s="2">
        <v>41796.820648148147</v>
      </c>
      <c r="C4999" t="s">
        <v>31</v>
      </c>
      <c r="D4999" t="s">
        <v>28</v>
      </c>
      <c r="E4999" s="6" t="s">
        <v>20</v>
      </c>
      <c r="F4999" t="s">
        <v>10</v>
      </c>
      <c r="G4999">
        <v>87570</v>
      </c>
      <c r="H4999">
        <f t="shared" si="572"/>
        <v>87570</v>
      </c>
      <c r="I4999" t="str">
        <f t="shared" si="574"/>
        <v>60001-100000</v>
      </c>
      <c r="O4999">
        <f t="shared" si="573"/>
        <v>24329.5</v>
      </c>
      <c r="P4999">
        <f t="shared" si="575"/>
        <v>74086.5</v>
      </c>
      <c r="Q4999">
        <f t="shared" si="576"/>
        <v>49757</v>
      </c>
      <c r="R4999">
        <f t="shared" si="577"/>
        <v>-50306</v>
      </c>
      <c r="S4999">
        <f t="shared" si="578"/>
        <v>148722</v>
      </c>
      <c r="T4999">
        <v>87570</v>
      </c>
    </row>
    <row r="5000" spans="1:20" ht="15" thickBot="1" x14ac:dyDescent="0.4">
      <c r="A5000">
        <v>959646</v>
      </c>
      <c r="B5000" s="2">
        <v>41796.820972222224</v>
      </c>
      <c r="C5000" t="s">
        <v>31</v>
      </c>
      <c r="D5000" t="s">
        <v>28</v>
      </c>
      <c r="E5000" s="6" t="s">
        <v>20</v>
      </c>
      <c r="F5000" t="s">
        <v>10</v>
      </c>
      <c r="G5000">
        <v>83035</v>
      </c>
      <c r="H5000">
        <f t="shared" si="572"/>
        <v>83035</v>
      </c>
      <c r="I5000" t="str">
        <f t="shared" si="574"/>
        <v>60001-100000</v>
      </c>
      <c r="O5000">
        <f t="shared" si="573"/>
        <v>24326.75</v>
      </c>
      <c r="P5000">
        <f t="shared" si="575"/>
        <v>74030.25</v>
      </c>
      <c r="Q5000">
        <f t="shared" si="576"/>
        <v>49703.5</v>
      </c>
      <c r="R5000">
        <f t="shared" si="577"/>
        <v>-50228.5</v>
      </c>
      <c r="S5000">
        <f t="shared" si="578"/>
        <v>148585.5</v>
      </c>
      <c r="T5000">
        <v>83035</v>
      </c>
    </row>
    <row r="5001" spans="1:20" ht="15" thickBot="1" x14ac:dyDescent="0.4">
      <c r="A5001">
        <v>371473</v>
      </c>
      <c r="B5001" s="2">
        <v>41828.956053240741</v>
      </c>
      <c r="C5001" t="s">
        <v>31</v>
      </c>
      <c r="D5001" t="s">
        <v>27</v>
      </c>
      <c r="E5001" s="6" t="s">
        <v>20</v>
      </c>
      <c r="F5001" t="s">
        <v>1</v>
      </c>
      <c r="G5001">
        <v>14554</v>
      </c>
      <c r="H5001">
        <f t="shared" si="572"/>
        <v>14554</v>
      </c>
      <c r="I5001" t="str">
        <f t="shared" si="574"/>
        <v>0-20,000</v>
      </c>
      <c r="O5001">
        <f t="shared" si="573"/>
        <v>24324</v>
      </c>
      <c r="P5001">
        <f t="shared" si="575"/>
        <v>73989</v>
      </c>
      <c r="Q5001">
        <f t="shared" si="576"/>
        <v>49665</v>
      </c>
      <c r="R5001">
        <f t="shared" si="577"/>
        <v>-50173.5</v>
      </c>
      <c r="S5001">
        <f t="shared" si="578"/>
        <v>148486.5</v>
      </c>
      <c r="T5001">
        <v>14554</v>
      </c>
    </row>
    <row r="5002" spans="1:20" ht="15" thickBot="1" x14ac:dyDescent="0.4">
      <c r="A5002">
        <v>17431</v>
      </c>
      <c r="B5002" s="2">
        <v>41828.955729166664</v>
      </c>
      <c r="C5002" t="s">
        <v>30</v>
      </c>
      <c r="D5002" t="s">
        <v>28</v>
      </c>
      <c r="E5002" s="6" t="s">
        <v>20</v>
      </c>
      <c r="F5002" t="s">
        <v>1</v>
      </c>
      <c r="G5002">
        <v>91675</v>
      </c>
      <c r="H5002">
        <f t="shared" si="572"/>
        <v>91675</v>
      </c>
      <c r="I5002" t="str">
        <f t="shared" si="574"/>
        <v>60001-100000</v>
      </c>
      <c r="O5002">
        <f t="shared" si="573"/>
        <v>24332.25</v>
      </c>
      <c r="P5002">
        <f t="shared" si="575"/>
        <v>74002.75</v>
      </c>
      <c r="Q5002">
        <f t="shared" si="576"/>
        <v>49670.5</v>
      </c>
      <c r="R5002">
        <f t="shared" si="577"/>
        <v>-50173.5</v>
      </c>
      <c r="S5002">
        <f t="shared" si="578"/>
        <v>148508.5</v>
      </c>
      <c r="T5002">
        <v>91675</v>
      </c>
    </row>
    <row r="5003" spans="1:20" ht="15" thickBot="1" x14ac:dyDescent="0.4">
      <c r="A5003">
        <v>506261</v>
      </c>
      <c r="B5003" s="2">
        <v>41787.399062500001</v>
      </c>
      <c r="C5003" t="s">
        <v>31</v>
      </c>
      <c r="D5003" t="s">
        <v>29</v>
      </c>
      <c r="E5003" s="6" t="s">
        <v>13</v>
      </c>
      <c r="F5003" t="s">
        <v>10</v>
      </c>
      <c r="G5003">
        <v>21410</v>
      </c>
      <c r="H5003">
        <f t="shared" si="572"/>
        <v>21410</v>
      </c>
      <c r="I5003" t="str">
        <f t="shared" si="574"/>
        <v>20001-40000</v>
      </c>
      <c r="O5003">
        <f t="shared" si="573"/>
        <v>24329.5</v>
      </c>
      <c r="P5003">
        <f t="shared" si="575"/>
        <v>73984</v>
      </c>
      <c r="Q5003">
        <f t="shared" si="576"/>
        <v>49654.5</v>
      </c>
      <c r="R5003">
        <f t="shared" si="577"/>
        <v>-50152.25</v>
      </c>
      <c r="S5003">
        <f t="shared" si="578"/>
        <v>148465.75</v>
      </c>
      <c r="T5003">
        <v>21410</v>
      </c>
    </row>
    <row r="5004" spans="1:20" ht="15" thickBot="1" x14ac:dyDescent="0.4">
      <c r="A5004">
        <v>994499</v>
      </c>
      <c r="B5004" s="2">
        <v>41792.65761574074</v>
      </c>
      <c r="C5004" t="s">
        <v>30</v>
      </c>
      <c r="D5004" t="s">
        <v>29</v>
      </c>
      <c r="E5004" s="6" t="s">
        <v>13</v>
      </c>
      <c r="F5004" t="s">
        <v>10</v>
      </c>
      <c r="G5004">
        <v>79766</v>
      </c>
      <c r="H5004">
        <f t="shared" si="572"/>
        <v>79766</v>
      </c>
      <c r="I5004" t="str">
        <f t="shared" si="574"/>
        <v>60001-100000</v>
      </c>
      <c r="O5004">
        <f t="shared" si="573"/>
        <v>24335.25</v>
      </c>
      <c r="P5004">
        <f t="shared" si="575"/>
        <v>73986.5</v>
      </c>
      <c r="Q5004">
        <f t="shared" si="576"/>
        <v>49651.25</v>
      </c>
      <c r="R5004">
        <f t="shared" si="577"/>
        <v>-50141.625</v>
      </c>
      <c r="S5004">
        <f t="shared" si="578"/>
        <v>148463.375</v>
      </c>
      <c r="T5004">
        <v>79766</v>
      </c>
    </row>
    <row r="5005" spans="1:20" ht="15" thickBot="1" x14ac:dyDescent="0.4">
      <c r="A5005">
        <v>986261</v>
      </c>
      <c r="B5005" s="2">
        <v>41795.707662037035</v>
      </c>
      <c r="C5005" t="s">
        <v>31</v>
      </c>
      <c r="D5005" t="s">
        <v>29</v>
      </c>
      <c r="E5005" s="6" t="s">
        <v>13</v>
      </c>
      <c r="F5005" t="s">
        <v>5</v>
      </c>
      <c r="G5005">
        <v>59673</v>
      </c>
      <c r="H5005">
        <f t="shared" si="572"/>
        <v>59673</v>
      </c>
      <c r="I5005" t="str">
        <f t="shared" si="574"/>
        <v>40001-60000</v>
      </c>
      <c r="O5005">
        <f t="shared" si="573"/>
        <v>24335</v>
      </c>
      <c r="P5005">
        <f t="shared" si="575"/>
        <v>73979</v>
      </c>
      <c r="Q5005">
        <f t="shared" si="576"/>
        <v>49644</v>
      </c>
      <c r="R5005">
        <f t="shared" si="577"/>
        <v>-50131</v>
      </c>
      <c r="S5005">
        <f t="shared" si="578"/>
        <v>148445</v>
      </c>
      <c r="T5005">
        <v>59673</v>
      </c>
    </row>
    <row r="5006" spans="1:20" ht="15" thickBot="1" x14ac:dyDescent="0.4">
      <c r="A5006">
        <v>38914</v>
      </c>
      <c r="B5006" s="2">
        <v>41795.773414351854</v>
      </c>
      <c r="C5006" t="s">
        <v>31</v>
      </c>
      <c r="D5006" t="s">
        <v>29</v>
      </c>
      <c r="E5006" s="6" t="s">
        <v>13</v>
      </c>
      <c r="F5006" t="s">
        <v>5</v>
      </c>
      <c r="G5006">
        <v>38937</v>
      </c>
      <c r="H5006">
        <f t="shared" si="572"/>
        <v>38937</v>
      </c>
      <c r="I5006" t="str">
        <f t="shared" si="574"/>
        <v>20001-40000</v>
      </c>
      <c r="O5006">
        <f t="shared" si="573"/>
        <v>24332.25</v>
      </c>
      <c r="P5006">
        <f t="shared" si="575"/>
        <v>73981.5</v>
      </c>
      <c r="Q5006">
        <f t="shared" si="576"/>
        <v>49649.25</v>
      </c>
      <c r="R5006">
        <f t="shared" si="577"/>
        <v>-50141.625</v>
      </c>
      <c r="S5006">
        <f t="shared" si="578"/>
        <v>148455.375</v>
      </c>
      <c r="T5006">
        <v>38937</v>
      </c>
    </row>
    <row r="5007" spans="1:20" ht="15" thickBot="1" x14ac:dyDescent="0.4">
      <c r="A5007">
        <v>91819</v>
      </c>
      <c r="B5007" s="2">
        <v>41802.769571759258</v>
      </c>
      <c r="C5007" t="s">
        <v>31</v>
      </c>
      <c r="D5007" t="s">
        <v>29</v>
      </c>
      <c r="E5007" s="6" t="s">
        <v>13</v>
      </c>
      <c r="F5007" t="s">
        <v>10</v>
      </c>
      <c r="G5007">
        <v>72934</v>
      </c>
      <c r="H5007">
        <f t="shared" si="572"/>
        <v>72934</v>
      </c>
      <c r="I5007" t="str">
        <f t="shared" si="574"/>
        <v>60001-100000</v>
      </c>
      <c r="O5007">
        <f t="shared" si="573"/>
        <v>24329.5</v>
      </c>
      <c r="P5007">
        <f t="shared" si="575"/>
        <v>73984</v>
      </c>
      <c r="Q5007">
        <f t="shared" si="576"/>
        <v>49654.5</v>
      </c>
      <c r="R5007">
        <f t="shared" si="577"/>
        <v>-50152.25</v>
      </c>
      <c r="S5007">
        <f t="shared" si="578"/>
        <v>148465.75</v>
      </c>
      <c r="T5007">
        <v>72934</v>
      </c>
    </row>
    <row r="5008" spans="1:20" ht="15" thickBot="1" x14ac:dyDescent="0.4">
      <c r="A5008">
        <v>153483</v>
      </c>
      <c r="B5008" s="2">
        <v>41802.771331018521</v>
      </c>
      <c r="C5008" t="s">
        <v>31</v>
      </c>
      <c r="D5008" t="s">
        <v>29</v>
      </c>
      <c r="E5008" s="6" t="s">
        <v>13</v>
      </c>
      <c r="F5008" t="s">
        <v>10</v>
      </c>
      <c r="G5008">
        <v>58519</v>
      </c>
      <c r="H5008">
        <f t="shared" si="572"/>
        <v>58519</v>
      </c>
      <c r="I5008" t="str">
        <f t="shared" si="574"/>
        <v>40001-60000</v>
      </c>
      <c r="O5008">
        <f t="shared" si="573"/>
        <v>24326.75</v>
      </c>
      <c r="P5008">
        <f t="shared" si="575"/>
        <v>73986.5</v>
      </c>
      <c r="Q5008">
        <f t="shared" si="576"/>
        <v>49659.75</v>
      </c>
      <c r="R5008">
        <f t="shared" si="577"/>
        <v>-50162.875</v>
      </c>
      <c r="S5008">
        <f t="shared" si="578"/>
        <v>148476.125</v>
      </c>
      <c r="T5008">
        <v>58519</v>
      </c>
    </row>
    <row r="5009" spans="1:20" ht="15" thickBot="1" x14ac:dyDescent="0.4">
      <c r="A5009">
        <v>786458</v>
      </c>
      <c r="B5009" s="2">
        <v>41813.830185185187</v>
      </c>
      <c r="C5009" t="s">
        <v>31</v>
      </c>
      <c r="D5009" t="s">
        <v>29</v>
      </c>
      <c r="E5009" s="6" t="s">
        <v>13</v>
      </c>
      <c r="F5009" t="s">
        <v>10</v>
      </c>
      <c r="G5009">
        <v>27415</v>
      </c>
      <c r="H5009">
        <f t="shared" si="572"/>
        <v>27415</v>
      </c>
      <c r="I5009" t="str">
        <f t="shared" si="574"/>
        <v>20001-40000</v>
      </c>
      <c r="O5009">
        <f t="shared" si="573"/>
        <v>24324</v>
      </c>
      <c r="P5009">
        <f t="shared" si="575"/>
        <v>73989</v>
      </c>
      <c r="Q5009">
        <f t="shared" si="576"/>
        <v>49665</v>
      </c>
      <c r="R5009">
        <f t="shared" si="577"/>
        <v>-50173.5</v>
      </c>
      <c r="S5009">
        <f t="shared" si="578"/>
        <v>148486.5</v>
      </c>
      <c r="T5009">
        <v>27415</v>
      </c>
    </row>
    <row r="5010" spans="1:20" ht="15" thickBot="1" x14ac:dyDescent="0.4">
      <c r="A5010">
        <v>474075</v>
      </c>
      <c r="B5010" s="2">
        <v>41824.369814814818</v>
      </c>
      <c r="C5010" t="s">
        <v>31</v>
      </c>
      <c r="D5010" t="s">
        <v>29</v>
      </c>
      <c r="E5010" s="6" t="s">
        <v>13</v>
      </c>
      <c r="F5010" t="s">
        <v>10</v>
      </c>
      <c r="G5010">
        <v>47175</v>
      </c>
      <c r="H5010">
        <f t="shared" si="572"/>
        <v>47175</v>
      </c>
      <c r="I5010" t="str">
        <f t="shared" si="574"/>
        <v>40001-60000</v>
      </c>
      <c r="O5010">
        <f t="shared" si="573"/>
        <v>24323.25</v>
      </c>
      <c r="P5010">
        <f t="shared" si="575"/>
        <v>74002.75</v>
      </c>
      <c r="Q5010">
        <f t="shared" si="576"/>
        <v>49679.5</v>
      </c>
      <c r="R5010">
        <f t="shared" si="577"/>
        <v>-50196</v>
      </c>
      <c r="S5010">
        <f t="shared" si="578"/>
        <v>148522</v>
      </c>
      <c r="T5010">
        <v>47175</v>
      </c>
    </row>
    <row r="5011" spans="1:20" ht="15" thickBot="1" x14ac:dyDescent="0.4">
      <c r="A5011">
        <v>319148</v>
      </c>
      <c r="B5011" s="2">
        <v>41824.370729166665</v>
      </c>
      <c r="C5011" t="s">
        <v>30</v>
      </c>
      <c r="D5011" t="s">
        <v>29</v>
      </c>
      <c r="E5011" s="6" t="s">
        <v>13</v>
      </c>
      <c r="F5011" t="s">
        <v>10</v>
      </c>
      <c r="G5011">
        <v>39985</v>
      </c>
      <c r="H5011">
        <f t="shared" si="572"/>
        <v>39985</v>
      </c>
      <c r="I5011" t="str">
        <f t="shared" si="574"/>
        <v>20001-40000</v>
      </c>
      <c r="O5011">
        <f t="shared" si="573"/>
        <v>24322.5</v>
      </c>
      <c r="P5011">
        <f t="shared" si="575"/>
        <v>74016.5</v>
      </c>
      <c r="Q5011">
        <f t="shared" si="576"/>
        <v>49694</v>
      </c>
      <c r="R5011">
        <f t="shared" si="577"/>
        <v>-50218.5</v>
      </c>
      <c r="S5011">
        <f t="shared" si="578"/>
        <v>148557.5</v>
      </c>
      <c r="T5011">
        <v>39985</v>
      </c>
    </row>
    <row r="5012" spans="1:20" ht="15" thickBot="1" x14ac:dyDescent="0.4">
      <c r="A5012">
        <v>705468</v>
      </c>
      <c r="B5012" s="2">
        <v>41836.533946759257</v>
      </c>
      <c r="C5012" t="s">
        <v>31</v>
      </c>
      <c r="D5012" t="s">
        <v>29</v>
      </c>
      <c r="E5012" s="6" t="s">
        <v>13</v>
      </c>
      <c r="F5012" t="s">
        <v>10</v>
      </c>
      <c r="G5012">
        <v>46949</v>
      </c>
      <c r="H5012">
        <f t="shared" si="572"/>
        <v>46949</v>
      </c>
      <c r="I5012" t="str">
        <f t="shared" si="574"/>
        <v>40001-60000</v>
      </c>
      <c r="O5012">
        <f t="shared" si="573"/>
        <v>24321.75</v>
      </c>
      <c r="P5012">
        <f t="shared" si="575"/>
        <v>74030.25</v>
      </c>
      <c r="Q5012">
        <f t="shared" si="576"/>
        <v>49708.5</v>
      </c>
      <c r="R5012">
        <f t="shared" si="577"/>
        <v>-50241</v>
      </c>
      <c r="S5012">
        <f t="shared" si="578"/>
        <v>148593</v>
      </c>
      <c r="T5012">
        <v>46949</v>
      </c>
    </row>
    <row r="5013" spans="1:20" ht="15" thickBot="1" x14ac:dyDescent="0.4">
      <c r="A5013">
        <v>181862</v>
      </c>
      <c r="B5013" s="2">
        <v>41836.535300925927</v>
      </c>
      <c r="C5013" t="s">
        <v>31</v>
      </c>
      <c r="D5013" t="s">
        <v>29</v>
      </c>
      <c r="E5013" s="6" t="s">
        <v>13</v>
      </c>
      <c r="F5013" t="s">
        <v>10</v>
      </c>
      <c r="G5013">
        <v>69857</v>
      </c>
      <c r="H5013">
        <f t="shared" si="572"/>
        <v>69857</v>
      </c>
      <c r="I5013" t="str">
        <f t="shared" si="574"/>
        <v>60001-100000</v>
      </c>
      <c r="O5013">
        <f t="shared" si="573"/>
        <v>24321</v>
      </c>
      <c r="P5013">
        <f t="shared" si="575"/>
        <v>74044</v>
      </c>
      <c r="Q5013">
        <f t="shared" si="576"/>
        <v>49723</v>
      </c>
      <c r="R5013">
        <f t="shared" si="577"/>
        <v>-50263.5</v>
      </c>
      <c r="S5013">
        <f t="shared" si="578"/>
        <v>148628.5</v>
      </c>
      <c r="T5013">
        <v>69857</v>
      </c>
    </row>
    <row r="5014" spans="1:20" ht="15" thickBot="1" x14ac:dyDescent="0.4">
      <c r="A5014">
        <v>949056</v>
      </c>
      <c r="B5014" s="2">
        <v>41836.534155092595</v>
      </c>
      <c r="C5014" t="s">
        <v>31</v>
      </c>
      <c r="D5014" t="s">
        <v>28</v>
      </c>
      <c r="E5014" s="6" t="s">
        <v>13</v>
      </c>
      <c r="F5014" t="s">
        <v>10</v>
      </c>
      <c r="G5014">
        <v>51269</v>
      </c>
      <c r="H5014">
        <f t="shared" si="572"/>
        <v>51269</v>
      </c>
      <c r="I5014" t="str">
        <f t="shared" si="574"/>
        <v>40001-60000</v>
      </c>
      <c r="O5014">
        <f t="shared" si="573"/>
        <v>24316.75</v>
      </c>
      <c r="P5014">
        <f t="shared" si="575"/>
        <v>74065.25</v>
      </c>
      <c r="Q5014">
        <f t="shared" si="576"/>
        <v>49748.5</v>
      </c>
      <c r="R5014">
        <f t="shared" si="577"/>
        <v>-50306</v>
      </c>
      <c r="S5014">
        <f t="shared" si="578"/>
        <v>148688</v>
      </c>
      <c r="T5014">
        <v>51269</v>
      </c>
    </row>
    <row r="5015" spans="1:20" ht="15" thickBot="1" x14ac:dyDescent="0.4">
      <c r="A5015">
        <v>546053</v>
      </c>
      <c r="B5015" s="2">
        <v>41837.44636574074</v>
      </c>
      <c r="C5015" t="s">
        <v>31</v>
      </c>
      <c r="D5015" t="s">
        <v>29</v>
      </c>
      <c r="E5015" s="6" t="s">
        <v>13</v>
      </c>
      <c r="F5015" t="s">
        <v>10</v>
      </c>
      <c r="G5015">
        <v>18012</v>
      </c>
      <c r="H5015">
        <f t="shared" si="572"/>
        <v>18012</v>
      </c>
      <c r="I5015" t="str">
        <f t="shared" si="574"/>
        <v>0-20,000</v>
      </c>
      <c r="O5015">
        <f t="shared" si="573"/>
        <v>24312.5</v>
      </c>
      <c r="P5015">
        <f t="shared" si="575"/>
        <v>74086.5</v>
      </c>
      <c r="Q5015">
        <f t="shared" si="576"/>
        <v>49774</v>
      </c>
      <c r="R5015">
        <f t="shared" si="577"/>
        <v>-50348.5</v>
      </c>
      <c r="S5015">
        <f t="shared" si="578"/>
        <v>148747.5</v>
      </c>
      <c r="T5015">
        <v>18012</v>
      </c>
    </row>
    <row r="5016" spans="1:20" ht="15" thickBot="1" x14ac:dyDescent="0.4">
      <c r="A5016">
        <v>953840</v>
      </c>
      <c r="B5016" s="2">
        <v>41837.447685185187</v>
      </c>
      <c r="C5016" t="s">
        <v>31</v>
      </c>
      <c r="D5016" t="s">
        <v>29</v>
      </c>
      <c r="E5016" s="6" t="s">
        <v>13</v>
      </c>
      <c r="F5016" t="s">
        <v>10</v>
      </c>
      <c r="G5016">
        <v>61641</v>
      </c>
      <c r="H5016">
        <f t="shared" si="572"/>
        <v>61641</v>
      </c>
      <c r="I5016" t="str">
        <f t="shared" si="574"/>
        <v>60001-100000</v>
      </c>
      <c r="O5016">
        <f t="shared" si="573"/>
        <v>24321.75</v>
      </c>
      <c r="P5016">
        <f t="shared" si="575"/>
        <v>74107.75</v>
      </c>
      <c r="Q5016">
        <f t="shared" si="576"/>
        <v>49786</v>
      </c>
      <c r="R5016">
        <f t="shared" si="577"/>
        <v>-50357.25</v>
      </c>
      <c r="S5016">
        <f t="shared" si="578"/>
        <v>148786.75</v>
      </c>
      <c r="T5016">
        <v>61641</v>
      </c>
    </row>
    <row r="5017" spans="1:20" ht="15" thickBot="1" x14ac:dyDescent="0.4">
      <c r="A5017">
        <v>461963</v>
      </c>
      <c r="B5017" s="2">
        <v>41843.400370370371</v>
      </c>
      <c r="C5017" t="s">
        <v>31</v>
      </c>
      <c r="D5017" t="s">
        <v>29</v>
      </c>
      <c r="E5017" s="6" t="s">
        <v>13</v>
      </c>
      <c r="F5017" t="s">
        <v>10</v>
      </c>
      <c r="G5017">
        <v>58337</v>
      </c>
      <c r="H5017">
        <f t="shared" si="572"/>
        <v>58337</v>
      </c>
      <c r="I5017" t="str">
        <f t="shared" si="574"/>
        <v>40001-60000</v>
      </c>
      <c r="O5017">
        <f t="shared" si="573"/>
        <v>24321</v>
      </c>
      <c r="P5017">
        <f t="shared" si="575"/>
        <v>74129</v>
      </c>
      <c r="Q5017">
        <f t="shared" si="576"/>
        <v>49808</v>
      </c>
      <c r="R5017">
        <f t="shared" si="577"/>
        <v>-50391</v>
      </c>
      <c r="S5017">
        <f t="shared" si="578"/>
        <v>148841</v>
      </c>
      <c r="T5017">
        <v>58337</v>
      </c>
    </row>
    <row r="5018" spans="1:20" ht="15" thickBot="1" x14ac:dyDescent="0.4">
      <c r="A5018">
        <v>467771</v>
      </c>
      <c r="B5018" s="2">
        <v>41845.828310185185</v>
      </c>
      <c r="C5018" t="s">
        <v>31</v>
      </c>
      <c r="D5018" t="s">
        <v>29</v>
      </c>
      <c r="E5018" s="6" t="s">
        <v>13</v>
      </c>
      <c r="F5018" t="s">
        <v>10</v>
      </c>
      <c r="G5018">
        <v>1731</v>
      </c>
      <c r="H5018">
        <f t="shared" si="572"/>
        <v>1731</v>
      </c>
      <c r="I5018" t="str">
        <f t="shared" si="574"/>
        <v>0-20,000</v>
      </c>
      <c r="O5018">
        <f t="shared" si="573"/>
        <v>24316.75</v>
      </c>
      <c r="P5018">
        <f t="shared" si="575"/>
        <v>74144</v>
      </c>
      <c r="Q5018">
        <f t="shared" si="576"/>
        <v>49827.25</v>
      </c>
      <c r="R5018">
        <f t="shared" si="577"/>
        <v>-50424.125</v>
      </c>
      <c r="S5018">
        <f t="shared" si="578"/>
        <v>148884.875</v>
      </c>
      <c r="T5018">
        <v>1731</v>
      </c>
    </row>
    <row r="5019" spans="1:20" ht="15" thickBot="1" x14ac:dyDescent="0.4">
      <c r="A5019">
        <v>498947</v>
      </c>
      <c r="B5019" s="2">
        <v>41845.828946759262</v>
      </c>
      <c r="C5019" t="s">
        <v>31</v>
      </c>
      <c r="D5019" t="s">
        <v>29</v>
      </c>
      <c r="E5019" s="6" t="s">
        <v>13</v>
      </c>
      <c r="F5019" t="s">
        <v>10</v>
      </c>
      <c r="G5019">
        <v>72164</v>
      </c>
      <c r="H5019">
        <f t="shared" si="572"/>
        <v>72164</v>
      </c>
      <c r="I5019" t="str">
        <f t="shared" si="574"/>
        <v>60001-100000</v>
      </c>
      <c r="O5019">
        <f t="shared" si="573"/>
        <v>24322.5</v>
      </c>
      <c r="P5019">
        <f t="shared" si="575"/>
        <v>74159</v>
      </c>
      <c r="Q5019">
        <f t="shared" si="576"/>
        <v>49836.5</v>
      </c>
      <c r="R5019">
        <f t="shared" si="577"/>
        <v>-50432.25</v>
      </c>
      <c r="S5019">
        <f t="shared" si="578"/>
        <v>148913.75</v>
      </c>
      <c r="T5019">
        <v>72164</v>
      </c>
    </row>
    <row r="5020" spans="1:20" ht="15" thickBot="1" x14ac:dyDescent="0.4">
      <c r="A5020">
        <v>859958</v>
      </c>
      <c r="B5020" s="2">
        <v>41850.660034722219</v>
      </c>
      <c r="C5020" t="s">
        <v>31</v>
      </c>
      <c r="D5020" t="s">
        <v>29</v>
      </c>
      <c r="E5020" s="6" t="s">
        <v>13</v>
      </c>
      <c r="F5020" t="s">
        <v>10</v>
      </c>
      <c r="G5020">
        <v>50597</v>
      </c>
      <c r="H5020">
        <f t="shared" si="572"/>
        <v>50597</v>
      </c>
      <c r="I5020" t="str">
        <f t="shared" si="574"/>
        <v>40001-60000</v>
      </c>
      <c r="O5020">
        <f t="shared" si="573"/>
        <v>24321.75</v>
      </c>
      <c r="P5020">
        <f t="shared" si="575"/>
        <v>74174</v>
      </c>
      <c r="Q5020">
        <f t="shared" si="576"/>
        <v>49852.25</v>
      </c>
      <c r="R5020">
        <f t="shared" si="577"/>
        <v>-50456.625</v>
      </c>
      <c r="S5020">
        <f t="shared" si="578"/>
        <v>148952.375</v>
      </c>
      <c r="T5020">
        <v>50597</v>
      </c>
    </row>
    <row r="5021" spans="1:20" ht="15" thickBot="1" x14ac:dyDescent="0.4">
      <c r="A5021">
        <v>266084</v>
      </c>
      <c r="B5021" s="2">
        <v>41850.661087962966</v>
      </c>
      <c r="C5021" t="s">
        <v>31</v>
      </c>
      <c r="D5021" t="s">
        <v>29</v>
      </c>
      <c r="E5021" s="6" t="s">
        <v>13</v>
      </c>
      <c r="F5021" t="s">
        <v>10</v>
      </c>
      <c r="G5021">
        <v>89372</v>
      </c>
      <c r="H5021">
        <f t="shared" si="572"/>
        <v>89372</v>
      </c>
      <c r="I5021" t="str">
        <f t="shared" si="574"/>
        <v>60001-100000</v>
      </c>
      <c r="O5021">
        <f t="shared" si="573"/>
        <v>24321</v>
      </c>
      <c r="P5021">
        <f t="shared" si="575"/>
        <v>74189</v>
      </c>
      <c r="Q5021">
        <f t="shared" si="576"/>
        <v>49868</v>
      </c>
      <c r="R5021">
        <f t="shared" si="577"/>
        <v>-50481</v>
      </c>
      <c r="S5021">
        <f t="shared" si="578"/>
        <v>148991</v>
      </c>
      <c r="T5021">
        <v>89372</v>
      </c>
    </row>
    <row r="5022" spans="1:20" ht="15" thickBot="1" x14ac:dyDescent="0.4">
      <c r="A5022">
        <v>403501</v>
      </c>
      <c r="B5022" s="2">
        <v>41850.660370370373</v>
      </c>
      <c r="C5022" t="s">
        <v>31</v>
      </c>
      <c r="D5022" t="s">
        <v>28</v>
      </c>
      <c r="E5022" s="6" t="s">
        <v>13</v>
      </c>
      <c r="F5022" t="s">
        <v>10</v>
      </c>
      <c r="G5022">
        <v>38247</v>
      </c>
      <c r="H5022">
        <f t="shared" si="572"/>
        <v>38247</v>
      </c>
      <c r="I5022" t="str">
        <f t="shared" si="574"/>
        <v>20001-40000</v>
      </c>
      <c r="O5022">
        <f t="shared" si="573"/>
        <v>24316.75</v>
      </c>
      <c r="P5022">
        <f t="shared" si="575"/>
        <v>74144</v>
      </c>
      <c r="Q5022">
        <f t="shared" si="576"/>
        <v>49827.25</v>
      </c>
      <c r="R5022">
        <f t="shared" si="577"/>
        <v>-50424.125</v>
      </c>
      <c r="S5022">
        <f t="shared" si="578"/>
        <v>148884.875</v>
      </c>
      <c r="T5022">
        <v>38247</v>
      </c>
    </row>
    <row r="5023" spans="1:20" ht="15" thickBot="1" x14ac:dyDescent="0.4">
      <c r="A5023">
        <v>659569</v>
      </c>
      <c r="B5023" s="2">
        <v>41851.360567129632</v>
      </c>
      <c r="C5023" t="s">
        <v>31</v>
      </c>
      <c r="D5023" t="s">
        <v>29</v>
      </c>
      <c r="E5023" s="6" t="s">
        <v>13</v>
      </c>
      <c r="F5023" t="s">
        <v>5</v>
      </c>
      <c r="G5023">
        <v>71127</v>
      </c>
      <c r="H5023">
        <f t="shared" si="572"/>
        <v>71127</v>
      </c>
      <c r="I5023" t="str">
        <f t="shared" si="574"/>
        <v>60001-100000</v>
      </c>
      <c r="O5023">
        <f t="shared" si="573"/>
        <v>24312.5</v>
      </c>
      <c r="P5023">
        <f t="shared" si="575"/>
        <v>74159</v>
      </c>
      <c r="Q5023">
        <f t="shared" si="576"/>
        <v>49846.5</v>
      </c>
      <c r="R5023">
        <f t="shared" si="577"/>
        <v>-50457.25</v>
      </c>
      <c r="S5023">
        <f t="shared" si="578"/>
        <v>148928.75</v>
      </c>
      <c r="T5023">
        <v>71127</v>
      </c>
    </row>
    <row r="5024" spans="1:20" ht="15" thickBot="1" x14ac:dyDescent="0.4">
      <c r="A5024">
        <v>583906</v>
      </c>
      <c r="B5024" s="2">
        <v>41878.397372685184</v>
      </c>
      <c r="C5024" t="s">
        <v>31</v>
      </c>
      <c r="D5024" t="s">
        <v>29</v>
      </c>
      <c r="E5024" s="6" t="s">
        <v>13</v>
      </c>
      <c r="F5024" t="s">
        <v>10</v>
      </c>
      <c r="G5024">
        <v>72053</v>
      </c>
      <c r="H5024">
        <f t="shared" si="572"/>
        <v>72053</v>
      </c>
      <c r="I5024" t="str">
        <f t="shared" si="574"/>
        <v>60001-100000</v>
      </c>
      <c r="O5024">
        <f t="shared" si="573"/>
        <v>24308.25</v>
      </c>
      <c r="P5024">
        <f t="shared" si="575"/>
        <v>74174</v>
      </c>
      <c r="Q5024">
        <f t="shared" si="576"/>
        <v>49865.75</v>
      </c>
      <c r="R5024">
        <f t="shared" si="577"/>
        <v>-50490.375</v>
      </c>
      <c r="S5024">
        <f t="shared" si="578"/>
        <v>148972.625</v>
      </c>
      <c r="T5024">
        <v>72053</v>
      </c>
    </row>
    <row r="5025" spans="1:20" ht="15" thickBot="1" x14ac:dyDescent="0.4">
      <c r="A5025">
        <v>720788</v>
      </c>
      <c r="B5025" s="2">
        <v>41878.3983912037</v>
      </c>
      <c r="C5025" t="s">
        <v>30</v>
      </c>
      <c r="D5025" t="s">
        <v>29</v>
      </c>
      <c r="E5025" s="6" t="s">
        <v>13</v>
      </c>
      <c r="F5025" t="s">
        <v>10</v>
      </c>
      <c r="G5025">
        <v>15859</v>
      </c>
      <c r="H5025">
        <f t="shared" si="572"/>
        <v>15859</v>
      </c>
      <c r="I5025" t="str">
        <f t="shared" si="574"/>
        <v>0-20,000</v>
      </c>
      <c r="O5025">
        <f t="shared" si="573"/>
        <v>24304</v>
      </c>
      <c r="P5025">
        <f t="shared" si="575"/>
        <v>74189</v>
      </c>
      <c r="Q5025">
        <f t="shared" si="576"/>
        <v>49885</v>
      </c>
      <c r="R5025">
        <f t="shared" si="577"/>
        <v>-50523.5</v>
      </c>
      <c r="S5025">
        <f t="shared" si="578"/>
        <v>149016.5</v>
      </c>
      <c r="T5025">
        <v>15859</v>
      </c>
    </row>
    <row r="5026" spans="1:20" ht="15" thickBot="1" x14ac:dyDescent="0.4">
      <c r="A5026">
        <v>828175</v>
      </c>
      <c r="B5026" s="2">
        <v>41879.608171296299</v>
      </c>
      <c r="C5026" t="s">
        <v>31</v>
      </c>
      <c r="D5026" t="s">
        <v>29</v>
      </c>
      <c r="E5026" s="6" t="s">
        <v>13</v>
      </c>
      <c r="F5026" t="s">
        <v>10</v>
      </c>
      <c r="G5026">
        <v>59724</v>
      </c>
      <c r="H5026">
        <f t="shared" si="572"/>
        <v>59724</v>
      </c>
      <c r="I5026" t="str">
        <f t="shared" si="574"/>
        <v>40001-60000</v>
      </c>
      <c r="O5026">
        <f t="shared" si="573"/>
        <v>24316.75</v>
      </c>
      <c r="P5026">
        <f t="shared" si="575"/>
        <v>74199.25</v>
      </c>
      <c r="Q5026">
        <f t="shared" si="576"/>
        <v>49882.5</v>
      </c>
      <c r="R5026">
        <f t="shared" si="577"/>
        <v>-50507</v>
      </c>
      <c r="S5026">
        <f t="shared" si="578"/>
        <v>149023</v>
      </c>
      <c r="T5026">
        <v>59724</v>
      </c>
    </row>
    <row r="5027" spans="1:20" ht="15" thickBot="1" x14ac:dyDescent="0.4">
      <c r="A5027">
        <v>35325</v>
      </c>
      <c r="B5027" s="2">
        <v>41880.496261574073</v>
      </c>
      <c r="C5027" t="s">
        <v>31</v>
      </c>
      <c r="D5027" t="s">
        <v>29</v>
      </c>
      <c r="E5027" s="6" t="s">
        <v>13</v>
      </c>
      <c r="F5027" t="s">
        <v>5</v>
      </c>
      <c r="G5027">
        <v>80183</v>
      </c>
      <c r="H5027">
        <f t="shared" si="572"/>
        <v>80183</v>
      </c>
      <c r="I5027" t="str">
        <f t="shared" si="574"/>
        <v>60001-100000</v>
      </c>
      <c r="O5027">
        <f t="shared" si="573"/>
        <v>24312.5</v>
      </c>
      <c r="P5027">
        <f t="shared" si="575"/>
        <v>74209.5</v>
      </c>
      <c r="Q5027">
        <f t="shared" si="576"/>
        <v>49897</v>
      </c>
      <c r="R5027">
        <f t="shared" si="577"/>
        <v>-50533</v>
      </c>
      <c r="S5027">
        <f t="shared" si="578"/>
        <v>149055</v>
      </c>
      <c r="T5027">
        <v>80183</v>
      </c>
    </row>
    <row r="5028" spans="1:20" ht="15" thickBot="1" x14ac:dyDescent="0.4">
      <c r="A5028">
        <v>567418</v>
      </c>
      <c r="B5028" s="2">
        <v>41824.294907407406</v>
      </c>
      <c r="C5028" t="s">
        <v>31</v>
      </c>
      <c r="D5028" t="s">
        <v>29</v>
      </c>
      <c r="E5028" s="6" t="s">
        <v>17</v>
      </c>
      <c r="F5028" t="s">
        <v>2</v>
      </c>
      <c r="G5028">
        <v>81931</v>
      </c>
      <c r="H5028">
        <f t="shared" si="572"/>
        <v>81931</v>
      </c>
      <c r="I5028" t="str">
        <f t="shared" si="574"/>
        <v>60001-100000</v>
      </c>
      <c r="O5028">
        <f t="shared" si="573"/>
        <v>24308.25</v>
      </c>
      <c r="P5028">
        <f t="shared" si="575"/>
        <v>74174</v>
      </c>
      <c r="Q5028">
        <f t="shared" si="576"/>
        <v>49865.75</v>
      </c>
      <c r="R5028">
        <f t="shared" si="577"/>
        <v>-50490.375</v>
      </c>
      <c r="S5028">
        <f t="shared" si="578"/>
        <v>148972.625</v>
      </c>
      <c r="T5028">
        <v>81931</v>
      </c>
    </row>
    <row r="5029" spans="1:20" ht="15" thickBot="1" x14ac:dyDescent="0.4">
      <c r="A5029">
        <v>877141</v>
      </c>
      <c r="B5029" s="2">
        <v>41824.295277777775</v>
      </c>
      <c r="C5029" t="s">
        <v>31</v>
      </c>
      <c r="D5029" t="s">
        <v>29</v>
      </c>
      <c r="E5029" s="6" t="s">
        <v>17</v>
      </c>
      <c r="F5029" t="s">
        <v>2</v>
      </c>
      <c r="G5029">
        <v>60131</v>
      </c>
      <c r="H5029">
        <f t="shared" si="572"/>
        <v>60131</v>
      </c>
      <c r="I5029" t="str">
        <f t="shared" si="574"/>
        <v>60001-100000</v>
      </c>
      <c r="O5029">
        <f t="shared" si="573"/>
        <v>24304</v>
      </c>
      <c r="P5029">
        <f t="shared" si="575"/>
        <v>74129</v>
      </c>
      <c r="Q5029">
        <f t="shared" si="576"/>
        <v>49825</v>
      </c>
      <c r="R5029">
        <f t="shared" si="577"/>
        <v>-50433.5</v>
      </c>
      <c r="S5029">
        <f t="shared" si="578"/>
        <v>148866.5</v>
      </c>
      <c r="T5029">
        <v>60131</v>
      </c>
    </row>
    <row r="5030" spans="1:20" ht="15" thickBot="1" x14ac:dyDescent="0.4">
      <c r="A5030">
        <v>584520</v>
      </c>
      <c r="B5030" s="2">
        <v>41872.398229166669</v>
      </c>
      <c r="C5030" t="s">
        <v>31</v>
      </c>
      <c r="D5030" t="s">
        <v>29</v>
      </c>
      <c r="E5030" s="6" t="s">
        <v>17</v>
      </c>
      <c r="F5030" t="s">
        <v>6</v>
      </c>
      <c r="G5030">
        <v>2666</v>
      </c>
      <c r="H5030">
        <f t="shared" si="572"/>
        <v>2666</v>
      </c>
      <c r="I5030" t="str">
        <f t="shared" si="574"/>
        <v>0-20,000</v>
      </c>
      <c r="O5030">
        <f t="shared" si="573"/>
        <v>24291.25</v>
      </c>
      <c r="P5030">
        <f t="shared" si="575"/>
        <v>74144</v>
      </c>
      <c r="Q5030">
        <f t="shared" si="576"/>
        <v>49852.75</v>
      </c>
      <c r="R5030">
        <f t="shared" si="577"/>
        <v>-50487.875</v>
      </c>
      <c r="S5030">
        <f t="shared" si="578"/>
        <v>148923.125</v>
      </c>
      <c r="T5030">
        <v>2666</v>
      </c>
    </row>
    <row r="5031" spans="1:20" ht="15" thickBot="1" x14ac:dyDescent="0.4">
      <c r="A5031">
        <v>754551</v>
      </c>
      <c r="B5031" s="2">
        <v>41858.471712962964</v>
      </c>
      <c r="C5031" t="s">
        <v>31</v>
      </c>
      <c r="D5031" t="s">
        <v>27</v>
      </c>
      <c r="E5031" s="6" t="s">
        <v>15</v>
      </c>
      <c r="F5031" t="s">
        <v>2</v>
      </c>
      <c r="G5031">
        <v>67838</v>
      </c>
      <c r="H5031">
        <f t="shared" si="572"/>
        <v>67838</v>
      </c>
      <c r="I5031" t="str">
        <f t="shared" si="574"/>
        <v>60001-100000</v>
      </c>
      <c r="O5031">
        <f t="shared" si="573"/>
        <v>24312.5</v>
      </c>
      <c r="P5031">
        <f t="shared" si="575"/>
        <v>74159</v>
      </c>
      <c r="Q5031">
        <f t="shared" si="576"/>
        <v>49846.5</v>
      </c>
      <c r="R5031">
        <f t="shared" si="577"/>
        <v>-50457.25</v>
      </c>
      <c r="S5031">
        <f t="shared" si="578"/>
        <v>148928.75</v>
      </c>
      <c r="T5031">
        <v>67838</v>
      </c>
    </row>
    <row r="5032" spans="1:20" ht="15" thickBot="1" x14ac:dyDescent="0.4">
      <c r="A5032">
        <v>831194</v>
      </c>
      <c r="B5032" s="2">
        <v>41863.499097222222</v>
      </c>
      <c r="C5032" t="s">
        <v>30</v>
      </c>
      <c r="D5032" t="s">
        <v>29</v>
      </c>
      <c r="E5032" s="6" t="s">
        <v>15</v>
      </c>
      <c r="F5032" t="s">
        <v>2</v>
      </c>
      <c r="G5032">
        <v>36237</v>
      </c>
      <c r="H5032">
        <f t="shared" si="572"/>
        <v>36237</v>
      </c>
      <c r="I5032" t="str">
        <f t="shared" si="574"/>
        <v>20001-40000</v>
      </c>
      <c r="O5032">
        <f t="shared" si="573"/>
        <v>24308.25</v>
      </c>
      <c r="P5032">
        <f t="shared" si="575"/>
        <v>74174</v>
      </c>
      <c r="Q5032">
        <f t="shared" si="576"/>
        <v>49865.75</v>
      </c>
      <c r="R5032">
        <f t="shared" si="577"/>
        <v>-50490.375</v>
      </c>
      <c r="S5032">
        <f t="shared" si="578"/>
        <v>148972.625</v>
      </c>
      <c r="T5032">
        <v>36237</v>
      </c>
    </row>
    <row r="5033" spans="1:20" ht="15" thickBot="1" x14ac:dyDescent="0.4">
      <c r="A5033">
        <v>146893</v>
      </c>
      <c r="B5033" s="2">
        <v>41823.834618055553</v>
      </c>
      <c r="C5033" t="s">
        <v>31</v>
      </c>
      <c r="D5033" t="s">
        <v>29</v>
      </c>
      <c r="E5033" s="6" t="s">
        <v>17</v>
      </c>
      <c r="F5033" t="s">
        <v>2</v>
      </c>
      <c r="G5033">
        <v>33996</v>
      </c>
      <c r="H5033">
        <f t="shared" si="572"/>
        <v>33996</v>
      </c>
      <c r="I5033" t="str">
        <f t="shared" si="574"/>
        <v>20001-40000</v>
      </c>
      <c r="O5033">
        <f t="shared" si="573"/>
        <v>24304</v>
      </c>
      <c r="P5033">
        <f t="shared" si="575"/>
        <v>74189</v>
      </c>
      <c r="Q5033">
        <f t="shared" si="576"/>
        <v>49885</v>
      </c>
      <c r="R5033">
        <f t="shared" si="577"/>
        <v>-50523.5</v>
      </c>
      <c r="S5033">
        <f t="shared" si="578"/>
        <v>149016.5</v>
      </c>
      <c r="T5033">
        <v>33996</v>
      </c>
    </row>
    <row r="5034" spans="1:20" ht="15" thickBot="1" x14ac:dyDescent="0.4">
      <c r="A5034">
        <v>143033</v>
      </c>
      <c r="B5034" s="2">
        <v>41824.397615740738</v>
      </c>
      <c r="C5034" t="s">
        <v>31</v>
      </c>
      <c r="D5034" t="s">
        <v>29</v>
      </c>
      <c r="E5034" s="6" t="s">
        <v>17</v>
      </c>
      <c r="F5034" t="s">
        <v>6</v>
      </c>
      <c r="G5034">
        <v>90559</v>
      </c>
      <c r="H5034">
        <f t="shared" si="572"/>
        <v>90559</v>
      </c>
      <c r="I5034" t="str">
        <f t="shared" si="574"/>
        <v>60001-100000</v>
      </c>
      <c r="O5034">
        <f t="shared" si="573"/>
        <v>24291.25</v>
      </c>
      <c r="P5034">
        <f t="shared" si="575"/>
        <v>74199.25</v>
      </c>
      <c r="Q5034">
        <f t="shared" si="576"/>
        <v>49908</v>
      </c>
      <c r="R5034">
        <f t="shared" si="577"/>
        <v>-50570.75</v>
      </c>
      <c r="S5034">
        <f t="shared" si="578"/>
        <v>149061.25</v>
      </c>
      <c r="T5034">
        <v>90559</v>
      </c>
    </row>
    <row r="5035" spans="1:20" ht="15" thickBot="1" x14ac:dyDescent="0.4">
      <c r="A5035">
        <v>799163</v>
      </c>
      <c r="B5035" s="2">
        <v>41824.3987037037</v>
      </c>
      <c r="C5035" t="s">
        <v>31</v>
      </c>
      <c r="D5035" t="s">
        <v>29</v>
      </c>
      <c r="E5035" s="6" t="s">
        <v>17</v>
      </c>
      <c r="F5035" t="s">
        <v>6</v>
      </c>
      <c r="G5035">
        <v>7786</v>
      </c>
      <c r="H5035">
        <f t="shared" si="572"/>
        <v>7786</v>
      </c>
      <c r="I5035" t="str">
        <f t="shared" si="574"/>
        <v>0-20,000</v>
      </c>
      <c r="O5035">
        <f t="shared" si="573"/>
        <v>24278.5</v>
      </c>
      <c r="P5035">
        <f t="shared" si="575"/>
        <v>74159</v>
      </c>
      <c r="Q5035">
        <f t="shared" si="576"/>
        <v>49880.5</v>
      </c>
      <c r="R5035">
        <f t="shared" si="577"/>
        <v>-50542.25</v>
      </c>
      <c r="S5035">
        <f t="shared" si="578"/>
        <v>148979.75</v>
      </c>
      <c r="T5035">
        <v>7786</v>
      </c>
    </row>
    <row r="5036" spans="1:20" ht="15" thickBot="1" x14ac:dyDescent="0.4">
      <c r="A5036">
        <v>16116</v>
      </c>
      <c r="B5036" s="2">
        <v>41810.401284722226</v>
      </c>
      <c r="C5036" t="s">
        <v>31</v>
      </c>
      <c r="D5036" t="s">
        <v>29</v>
      </c>
      <c r="E5036" s="6" t="s">
        <v>17</v>
      </c>
      <c r="F5036" t="s">
        <v>10</v>
      </c>
      <c r="G5036">
        <v>50144</v>
      </c>
      <c r="H5036">
        <f t="shared" si="572"/>
        <v>50144</v>
      </c>
      <c r="I5036" t="str">
        <f t="shared" si="574"/>
        <v>40001-60000</v>
      </c>
      <c r="O5036">
        <f t="shared" si="573"/>
        <v>24308.25</v>
      </c>
      <c r="P5036">
        <f t="shared" si="575"/>
        <v>74174</v>
      </c>
      <c r="Q5036">
        <f t="shared" si="576"/>
        <v>49865.75</v>
      </c>
      <c r="R5036">
        <f t="shared" si="577"/>
        <v>-50490.375</v>
      </c>
      <c r="S5036">
        <f t="shared" si="578"/>
        <v>148972.625</v>
      </c>
      <c r="T5036">
        <v>50144</v>
      </c>
    </row>
    <row r="5037" spans="1:20" ht="15" thickBot="1" x14ac:dyDescent="0.4">
      <c r="A5037">
        <v>381454</v>
      </c>
      <c r="B5037" s="2">
        <v>41816.728796296295</v>
      </c>
      <c r="C5037" t="s">
        <v>31</v>
      </c>
      <c r="D5037" t="s">
        <v>29</v>
      </c>
      <c r="E5037" s="6" t="s">
        <v>17</v>
      </c>
      <c r="F5037" t="s">
        <v>10</v>
      </c>
      <c r="G5037">
        <v>9476</v>
      </c>
      <c r="H5037">
        <f t="shared" si="572"/>
        <v>9476</v>
      </c>
      <c r="I5037" t="str">
        <f t="shared" si="574"/>
        <v>0-20,000</v>
      </c>
      <c r="O5037">
        <f t="shared" si="573"/>
        <v>24304</v>
      </c>
      <c r="P5037">
        <f t="shared" si="575"/>
        <v>74189</v>
      </c>
      <c r="Q5037">
        <f t="shared" si="576"/>
        <v>49885</v>
      </c>
      <c r="R5037">
        <f t="shared" si="577"/>
        <v>-50523.5</v>
      </c>
      <c r="S5037">
        <f t="shared" si="578"/>
        <v>149016.5</v>
      </c>
      <c r="T5037">
        <v>9476</v>
      </c>
    </row>
    <row r="5038" spans="1:20" ht="15" thickBot="1" x14ac:dyDescent="0.4">
      <c r="A5038">
        <v>831466</v>
      </c>
      <c r="B5038" s="2">
        <v>41859.397349537037</v>
      </c>
      <c r="C5038" t="s">
        <v>31</v>
      </c>
      <c r="D5038" t="s">
        <v>29</v>
      </c>
      <c r="E5038" s="6" t="s">
        <v>17</v>
      </c>
      <c r="F5038" t="s">
        <v>10</v>
      </c>
      <c r="G5038">
        <v>17255</v>
      </c>
      <c r="H5038">
        <f t="shared" si="572"/>
        <v>17255</v>
      </c>
      <c r="I5038" t="str">
        <f t="shared" si="574"/>
        <v>0-20,000</v>
      </c>
      <c r="O5038">
        <f t="shared" si="573"/>
        <v>24316.75</v>
      </c>
      <c r="P5038">
        <f t="shared" si="575"/>
        <v>74199.25</v>
      </c>
      <c r="Q5038">
        <f t="shared" si="576"/>
        <v>49882.5</v>
      </c>
      <c r="R5038">
        <f t="shared" si="577"/>
        <v>-50507</v>
      </c>
      <c r="S5038">
        <f t="shared" si="578"/>
        <v>149023</v>
      </c>
      <c r="T5038">
        <v>17255</v>
      </c>
    </row>
    <row r="5039" spans="1:20" ht="15" thickBot="1" x14ac:dyDescent="0.4">
      <c r="A5039">
        <v>185908</v>
      </c>
      <c r="B5039" s="2">
        <v>41869.401828703703</v>
      </c>
      <c r="C5039" t="s">
        <v>31</v>
      </c>
      <c r="D5039" t="s">
        <v>29</v>
      </c>
      <c r="E5039" s="6" t="s">
        <v>17</v>
      </c>
      <c r="F5039" t="s">
        <v>10</v>
      </c>
      <c r="G5039">
        <v>89861</v>
      </c>
      <c r="H5039">
        <f t="shared" si="572"/>
        <v>89861</v>
      </c>
      <c r="I5039" t="str">
        <f t="shared" si="574"/>
        <v>60001-100000</v>
      </c>
      <c r="O5039">
        <f t="shared" si="573"/>
        <v>24322.5</v>
      </c>
      <c r="P5039">
        <f t="shared" si="575"/>
        <v>74209.5</v>
      </c>
      <c r="Q5039">
        <f t="shared" si="576"/>
        <v>49887</v>
      </c>
      <c r="R5039">
        <f t="shared" si="577"/>
        <v>-50508</v>
      </c>
      <c r="S5039">
        <f t="shared" si="578"/>
        <v>149040</v>
      </c>
      <c r="T5039">
        <v>89861</v>
      </c>
    </row>
    <row r="5040" spans="1:20" ht="15" thickBot="1" x14ac:dyDescent="0.4">
      <c r="A5040">
        <v>171109</v>
      </c>
      <c r="B5040" s="2">
        <v>41871.568553240744</v>
      </c>
      <c r="C5040" t="s">
        <v>31</v>
      </c>
      <c r="D5040" t="s">
        <v>29</v>
      </c>
      <c r="E5040" s="6" t="s">
        <v>17</v>
      </c>
      <c r="F5040" t="s">
        <v>10</v>
      </c>
      <c r="G5040">
        <v>97910</v>
      </c>
      <c r="H5040">
        <f t="shared" si="572"/>
        <v>97910</v>
      </c>
      <c r="I5040" t="str">
        <f t="shared" si="574"/>
        <v>60001-100000</v>
      </c>
      <c r="O5040">
        <f t="shared" si="573"/>
        <v>24321.75</v>
      </c>
      <c r="P5040">
        <f t="shared" si="575"/>
        <v>74174</v>
      </c>
      <c r="Q5040">
        <f t="shared" si="576"/>
        <v>49852.25</v>
      </c>
      <c r="R5040">
        <f t="shared" si="577"/>
        <v>-50456.625</v>
      </c>
      <c r="S5040">
        <f t="shared" si="578"/>
        <v>148952.375</v>
      </c>
      <c r="T5040">
        <v>97910</v>
      </c>
    </row>
    <row r="5041" spans="1:20" ht="15" thickBot="1" x14ac:dyDescent="0.4">
      <c r="A5041">
        <v>519908</v>
      </c>
      <c r="B5041" s="2">
        <v>41871.568668981483</v>
      </c>
      <c r="C5041" t="s">
        <v>31</v>
      </c>
      <c r="D5041" t="s">
        <v>29</v>
      </c>
      <c r="E5041" s="6" t="s">
        <v>17</v>
      </c>
      <c r="F5041" t="s">
        <v>10</v>
      </c>
      <c r="G5041">
        <v>54394</v>
      </c>
      <c r="H5041">
        <f t="shared" si="572"/>
        <v>54394</v>
      </c>
      <c r="I5041" t="str">
        <f t="shared" si="574"/>
        <v>40001-60000</v>
      </c>
      <c r="O5041">
        <f t="shared" si="573"/>
        <v>24321</v>
      </c>
      <c r="P5041">
        <f t="shared" si="575"/>
        <v>74129</v>
      </c>
      <c r="Q5041">
        <f t="shared" si="576"/>
        <v>49808</v>
      </c>
      <c r="R5041">
        <f t="shared" si="577"/>
        <v>-50391</v>
      </c>
      <c r="S5041">
        <f t="shared" si="578"/>
        <v>148841</v>
      </c>
      <c r="T5041">
        <v>54394</v>
      </c>
    </row>
    <row r="5042" spans="1:20" ht="15" thickBot="1" x14ac:dyDescent="0.4">
      <c r="A5042">
        <v>634894</v>
      </c>
      <c r="B5042" s="2">
        <v>41852.397152777776</v>
      </c>
      <c r="C5042" t="s">
        <v>31</v>
      </c>
      <c r="D5042" t="s">
        <v>27</v>
      </c>
      <c r="E5042" s="6" t="s">
        <v>12</v>
      </c>
      <c r="F5042" t="s">
        <v>2</v>
      </c>
      <c r="G5042">
        <v>2457</v>
      </c>
      <c r="H5042">
        <f t="shared" si="572"/>
        <v>2457</v>
      </c>
      <c r="I5042" t="str">
        <f t="shared" si="574"/>
        <v>0-20,000</v>
      </c>
      <c r="O5042">
        <f t="shared" si="573"/>
        <v>24316.75</v>
      </c>
      <c r="P5042">
        <f t="shared" si="575"/>
        <v>74144</v>
      </c>
      <c r="Q5042">
        <f t="shared" si="576"/>
        <v>49827.25</v>
      </c>
      <c r="R5042">
        <f t="shared" si="577"/>
        <v>-50424.125</v>
      </c>
      <c r="S5042">
        <f t="shared" si="578"/>
        <v>148884.875</v>
      </c>
      <c r="T5042">
        <v>2457</v>
      </c>
    </row>
    <row r="5043" spans="1:20" ht="15" thickBot="1" x14ac:dyDescent="0.4">
      <c r="A5043">
        <v>254287</v>
      </c>
      <c r="B5043" s="2">
        <v>41864.739085648151</v>
      </c>
      <c r="C5043" t="s">
        <v>30</v>
      </c>
      <c r="D5043" t="s">
        <v>27</v>
      </c>
      <c r="E5043" s="6" t="s">
        <v>12</v>
      </c>
      <c r="F5043" t="s">
        <v>2</v>
      </c>
      <c r="G5043">
        <v>86346</v>
      </c>
      <c r="H5043">
        <f t="shared" si="572"/>
        <v>86346</v>
      </c>
      <c r="I5043" t="str">
        <f t="shared" si="574"/>
        <v>60001-100000</v>
      </c>
      <c r="O5043">
        <f t="shared" si="573"/>
        <v>24322.5</v>
      </c>
      <c r="P5043">
        <f t="shared" si="575"/>
        <v>74159</v>
      </c>
      <c r="Q5043">
        <f t="shared" si="576"/>
        <v>49836.5</v>
      </c>
      <c r="R5043">
        <f t="shared" si="577"/>
        <v>-50432.25</v>
      </c>
      <c r="S5043">
        <f t="shared" si="578"/>
        <v>148913.75</v>
      </c>
      <c r="T5043">
        <v>86346</v>
      </c>
    </row>
    <row r="5044" spans="1:20" ht="15" thickBot="1" x14ac:dyDescent="0.4">
      <c r="A5044">
        <v>770411</v>
      </c>
      <c r="B5044" s="2">
        <v>41864.743483796294</v>
      </c>
      <c r="C5044" t="s">
        <v>31</v>
      </c>
      <c r="D5044" t="s">
        <v>29</v>
      </c>
      <c r="E5044" s="6" t="s">
        <v>12</v>
      </c>
      <c r="F5044" t="s">
        <v>2</v>
      </c>
      <c r="G5044">
        <v>9885</v>
      </c>
      <c r="H5044">
        <f t="shared" si="572"/>
        <v>9885</v>
      </c>
      <c r="I5044" t="str">
        <f t="shared" si="574"/>
        <v>0-20,000</v>
      </c>
      <c r="O5044">
        <f t="shared" si="573"/>
        <v>24321.75</v>
      </c>
      <c r="P5044">
        <f t="shared" si="575"/>
        <v>74107.75</v>
      </c>
      <c r="Q5044">
        <f t="shared" si="576"/>
        <v>49786</v>
      </c>
      <c r="R5044">
        <f t="shared" si="577"/>
        <v>-50357.25</v>
      </c>
      <c r="S5044">
        <f t="shared" si="578"/>
        <v>148786.75</v>
      </c>
      <c r="T5044">
        <v>9885</v>
      </c>
    </row>
    <row r="5045" spans="1:20" ht="15" thickBot="1" x14ac:dyDescent="0.4">
      <c r="A5045">
        <v>261912</v>
      </c>
      <c r="B5045" s="2">
        <v>41849.71603009259</v>
      </c>
      <c r="C5045" t="s">
        <v>30</v>
      </c>
      <c r="D5045" t="s">
        <v>27</v>
      </c>
      <c r="E5045" s="6" t="s">
        <v>12</v>
      </c>
      <c r="F5045" t="s">
        <v>10</v>
      </c>
      <c r="G5045">
        <v>17291</v>
      </c>
      <c r="H5045">
        <f t="shared" si="572"/>
        <v>17291</v>
      </c>
      <c r="I5045" t="str">
        <f t="shared" si="574"/>
        <v>0-20,000</v>
      </c>
      <c r="O5045">
        <f t="shared" si="573"/>
        <v>24324</v>
      </c>
      <c r="P5045">
        <f t="shared" si="575"/>
        <v>74129</v>
      </c>
      <c r="Q5045">
        <f t="shared" si="576"/>
        <v>49805</v>
      </c>
      <c r="R5045">
        <f t="shared" si="577"/>
        <v>-50383.5</v>
      </c>
      <c r="S5045">
        <f t="shared" si="578"/>
        <v>148836.5</v>
      </c>
      <c r="T5045">
        <v>17291</v>
      </c>
    </row>
    <row r="5046" spans="1:20" ht="15" thickBot="1" x14ac:dyDescent="0.4">
      <c r="A5046">
        <v>733340</v>
      </c>
      <c r="B5046" s="2">
        <v>41856.37972222222</v>
      </c>
      <c r="C5046" t="s">
        <v>31</v>
      </c>
      <c r="D5046" t="s">
        <v>27</v>
      </c>
      <c r="E5046" s="6" t="s">
        <v>12</v>
      </c>
      <c r="F5046" t="s">
        <v>10</v>
      </c>
      <c r="G5046">
        <v>59339</v>
      </c>
      <c r="H5046">
        <f t="shared" si="572"/>
        <v>59339</v>
      </c>
      <c r="I5046" t="str">
        <f t="shared" si="574"/>
        <v>40001-60000</v>
      </c>
      <c r="O5046">
        <f t="shared" si="573"/>
        <v>24332.25</v>
      </c>
      <c r="P5046">
        <f t="shared" si="575"/>
        <v>74144</v>
      </c>
      <c r="Q5046">
        <f t="shared" si="576"/>
        <v>49811.75</v>
      </c>
      <c r="R5046">
        <f t="shared" si="577"/>
        <v>-50385.375</v>
      </c>
      <c r="S5046">
        <f t="shared" si="578"/>
        <v>148861.625</v>
      </c>
      <c r="T5046">
        <v>59339</v>
      </c>
    </row>
    <row r="5047" spans="1:20" ht="15" thickBot="1" x14ac:dyDescent="0.4">
      <c r="A5047">
        <v>525213</v>
      </c>
      <c r="B5047" s="2">
        <v>41856.381296296298</v>
      </c>
      <c r="C5047" t="s">
        <v>30</v>
      </c>
      <c r="D5047" t="s">
        <v>29</v>
      </c>
      <c r="E5047" s="6" t="s">
        <v>12</v>
      </c>
      <c r="F5047" t="s">
        <v>10</v>
      </c>
      <c r="G5047">
        <v>67140</v>
      </c>
      <c r="H5047">
        <f t="shared" si="572"/>
        <v>67140</v>
      </c>
      <c r="I5047" t="str">
        <f t="shared" si="574"/>
        <v>60001-100000</v>
      </c>
      <c r="O5047">
        <f t="shared" si="573"/>
        <v>24329.5</v>
      </c>
      <c r="P5047">
        <f t="shared" si="575"/>
        <v>74159</v>
      </c>
      <c r="Q5047">
        <f t="shared" si="576"/>
        <v>49829.5</v>
      </c>
      <c r="R5047">
        <f t="shared" si="577"/>
        <v>-50414.75</v>
      </c>
      <c r="S5047">
        <f t="shared" si="578"/>
        <v>148903.25</v>
      </c>
      <c r="T5047">
        <v>67140</v>
      </c>
    </row>
    <row r="5048" spans="1:20" ht="15" thickBot="1" x14ac:dyDescent="0.4">
      <c r="A5048">
        <v>662521</v>
      </c>
      <c r="B5048" s="2">
        <v>41877.171388888892</v>
      </c>
      <c r="C5048" t="s">
        <v>31</v>
      </c>
      <c r="D5048" t="s">
        <v>28</v>
      </c>
      <c r="E5048" s="6" t="s">
        <v>12</v>
      </c>
      <c r="F5048" t="s">
        <v>2</v>
      </c>
      <c r="G5048">
        <v>74708</v>
      </c>
      <c r="H5048">
        <f t="shared" si="572"/>
        <v>74708</v>
      </c>
      <c r="I5048" t="str">
        <f t="shared" si="574"/>
        <v>60001-100000</v>
      </c>
      <c r="O5048">
        <f t="shared" si="573"/>
        <v>24326.75</v>
      </c>
      <c r="P5048">
        <f t="shared" si="575"/>
        <v>74174</v>
      </c>
      <c r="Q5048">
        <f t="shared" si="576"/>
        <v>49847.25</v>
      </c>
      <c r="R5048">
        <f t="shared" si="577"/>
        <v>-50444.125</v>
      </c>
      <c r="S5048">
        <f t="shared" si="578"/>
        <v>148944.875</v>
      </c>
      <c r="T5048">
        <v>74708</v>
      </c>
    </row>
    <row r="5049" spans="1:20" ht="15" thickBot="1" x14ac:dyDescent="0.4">
      <c r="A5049">
        <v>756594</v>
      </c>
      <c r="B5049" s="2">
        <v>41836.76353009259</v>
      </c>
      <c r="C5049" t="s">
        <v>31</v>
      </c>
      <c r="D5049" t="s">
        <v>29</v>
      </c>
      <c r="E5049" s="6" t="s">
        <v>17</v>
      </c>
      <c r="F5049" t="s">
        <v>10</v>
      </c>
      <c r="G5049">
        <v>28483</v>
      </c>
      <c r="H5049">
        <f t="shared" si="572"/>
        <v>28483</v>
      </c>
      <c r="I5049" t="str">
        <f t="shared" si="574"/>
        <v>20001-40000</v>
      </c>
      <c r="O5049">
        <f t="shared" si="573"/>
        <v>24324</v>
      </c>
      <c r="P5049">
        <f t="shared" si="575"/>
        <v>74129</v>
      </c>
      <c r="Q5049">
        <f t="shared" si="576"/>
        <v>49805</v>
      </c>
      <c r="R5049">
        <f t="shared" si="577"/>
        <v>-50383.5</v>
      </c>
      <c r="S5049">
        <f t="shared" si="578"/>
        <v>148836.5</v>
      </c>
      <c r="T5049">
        <v>28483</v>
      </c>
    </row>
    <row r="5050" spans="1:20" ht="15" thickBot="1" x14ac:dyDescent="0.4">
      <c r="A5050">
        <v>772086</v>
      </c>
      <c r="B5050" s="2">
        <v>41836.764791666668</v>
      </c>
      <c r="C5050" t="s">
        <v>31</v>
      </c>
      <c r="D5050" t="s">
        <v>29</v>
      </c>
      <c r="E5050" s="6" t="s">
        <v>17</v>
      </c>
      <c r="F5050" t="s">
        <v>10</v>
      </c>
      <c r="G5050">
        <v>1262</v>
      </c>
      <c r="H5050">
        <f t="shared" si="572"/>
        <v>1262</v>
      </c>
      <c r="I5050" t="str">
        <f t="shared" si="574"/>
        <v>0-20,000</v>
      </c>
      <c r="O5050">
        <f t="shared" si="573"/>
        <v>24323.25</v>
      </c>
      <c r="P5050">
        <f t="shared" si="575"/>
        <v>74144</v>
      </c>
      <c r="Q5050">
        <f t="shared" si="576"/>
        <v>49820.75</v>
      </c>
      <c r="R5050">
        <f t="shared" si="577"/>
        <v>-50407.875</v>
      </c>
      <c r="S5050">
        <f t="shared" si="578"/>
        <v>148875.125</v>
      </c>
      <c r="T5050">
        <v>1262</v>
      </c>
    </row>
    <row r="5051" spans="1:20" ht="15" thickBot="1" x14ac:dyDescent="0.4">
      <c r="A5051">
        <v>756620</v>
      </c>
      <c r="B5051" s="2">
        <v>41816.792407407411</v>
      </c>
      <c r="C5051" t="s">
        <v>31</v>
      </c>
      <c r="D5051" t="s">
        <v>27</v>
      </c>
      <c r="E5051" s="6" t="s">
        <v>20</v>
      </c>
      <c r="F5051" t="s">
        <v>5</v>
      </c>
      <c r="G5051">
        <v>4615</v>
      </c>
      <c r="H5051">
        <f t="shared" si="572"/>
        <v>4615</v>
      </c>
      <c r="I5051" t="str">
        <f t="shared" si="574"/>
        <v>0-20,000</v>
      </c>
      <c r="O5051">
        <f t="shared" si="573"/>
        <v>24329.5</v>
      </c>
      <c r="P5051">
        <f t="shared" si="575"/>
        <v>74159</v>
      </c>
      <c r="Q5051">
        <f t="shared" si="576"/>
        <v>49829.5</v>
      </c>
      <c r="R5051">
        <f t="shared" si="577"/>
        <v>-50414.75</v>
      </c>
      <c r="S5051">
        <f t="shared" si="578"/>
        <v>148903.25</v>
      </c>
      <c r="T5051">
        <v>4615</v>
      </c>
    </row>
    <row r="5052" spans="1:20" ht="15" thickBot="1" x14ac:dyDescent="0.4">
      <c r="A5052">
        <v>875165</v>
      </c>
      <c r="B5052" s="2">
        <v>41816.793599537035</v>
      </c>
      <c r="C5052" t="s">
        <v>31</v>
      </c>
      <c r="D5052" t="s">
        <v>28</v>
      </c>
      <c r="E5052" s="6" t="s">
        <v>20</v>
      </c>
      <c r="F5052" t="s">
        <v>5</v>
      </c>
      <c r="G5052">
        <v>85584</v>
      </c>
      <c r="H5052">
        <f t="shared" si="572"/>
        <v>85584</v>
      </c>
      <c r="I5052" t="str">
        <f t="shared" si="574"/>
        <v>60001-100000</v>
      </c>
      <c r="O5052">
        <f t="shared" si="573"/>
        <v>24335.25</v>
      </c>
      <c r="P5052">
        <f t="shared" si="575"/>
        <v>74174</v>
      </c>
      <c r="Q5052">
        <f t="shared" si="576"/>
        <v>49838.75</v>
      </c>
      <c r="R5052">
        <f t="shared" si="577"/>
        <v>-50422.875</v>
      </c>
      <c r="S5052">
        <f t="shared" si="578"/>
        <v>148932.125</v>
      </c>
      <c r="T5052">
        <v>85584</v>
      </c>
    </row>
    <row r="5053" spans="1:20" ht="15" thickBot="1" x14ac:dyDescent="0.4">
      <c r="A5053">
        <v>903998</v>
      </c>
      <c r="B5053" s="2">
        <v>41803.388356481482</v>
      </c>
      <c r="C5053" t="s">
        <v>31</v>
      </c>
      <c r="D5053" t="s">
        <v>29</v>
      </c>
      <c r="E5053" s="6" t="s">
        <v>17</v>
      </c>
      <c r="F5053" t="s">
        <v>1</v>
      </c>
      <c r="G5053">
        <v>75006</v>
      </c>
      <c r="H5053">
        <f t="shared" si="572"/>
        <v>75006</v>
      </c>
      <c r="I5053" t="str">
        <f t="shared" si="574"/>
        <v>60001-100000</v>
      </c>
      <c r="O5053">
        <f t="shared" si="573"/>
        <v>24335</v>
      </c>
      <c r="P5053">
        <f t="shared" si="575"/>
        <v>74129</v>
      </c>
      <c r="Q5053">
        <f t="shared" si="576"/>
        <v>49794</v>
      </c>
      <c r="R5053">
        <f t="shared" si="577"/>
        <v>-50356</v>
      </c>
      <c r="S5053">
        <f t="shared" si="578"/>
        <v>148820</v>
      </c>
      <c r="T5053">
        <v>75006</v>
      </c>
    </row>
    <row r="5054" spans="1:20" ht="15" thickBot="1" x14ac:dyDescent="0.4">
      <c r="A5054">
        <v>292518</v>
      </c>
      <c r="B5054" s="2">
        <v>41835.398692129631</v>
      </c>
      <c r="C5054" t="s">
        <v>31</v>
      </c>
      <c r="D5054" t="s">
        <v>29</v>
      </c>
      <c r="E5054" s="6" t="s">
        <v>14</v>
      </c>
      <c r="F5054" t="s">
        <v>2</v>
      </c>
      <c r="G5054">
        <v>86443</v>
      </c>
      <c r="H5054">
        <f t="shared" si="572"/>
        <v>86443</v>
      </c>
      <c r="I5054" t="str">
        <f t="shared" si="574"/>
        <v>60001-100000</v>
      </c>
      <c r="O5054">
        <f t="shared" si="573"/>
        <v>24332.25</v>
      </c>
      <c r="P5054">
        <f t="shared" si="575"/>
        <v>74065.25</v>
      </c>
      <c r="Q5054">
        <f t="shared" si="576"/>
        <v>49733</v>
      </c>
      <c r="R5054">
        <f t="shared" si="577"/>
        <v>-50267.25</v>
      </c>
      <c r="S5054">
        <f t="shared" si="578"/>
        <v>148664.75</v>
      </c>
      <c r="T5054">
        <v>86443</v>
      </c>
    </row>
    <row r="5055" spans="1:20" ht="15" thickBot="1" x14ac:dyDescent="0.4">
      <c r="A5055">
        <v>550775</v>
      </c>
      <c r="B5055" s="2">
        <v>41835.401284722226</v>
      </c>
      <c r="C5055" t="s">
        <v>31</v>
      </c>
      <c r="D5055" t="s">
        <v>29</v>
      </c>
      <c r="E5055" s="6" t="s">
        <v>14</v>
      </c>
      <c r="F5055" t="s">
        <v>2</v>
      </c>
      <c r="G5055">
        <v>45342</v>
      </c>
      <c r="H5055">
        <f t="shared" si="572"/>
        <v>45342</v>
      </c>
      <c r="I5055" t="str">
        <f t="shared" si="574"/>
        <v>40001-60000</v>
      </c>
      <c r="O5055">
        <f t="shared" si="573"/>
        <v>24329.5</v>
      </c>
      <c r="P5055">
        <f t="shared" si="575"/>
        <v>74016.5</v>
      </c>
      <c r="Q5055">
        <f t="shared" si="576"/>
        <v>49687</v>
      </c>
      <c r="R5055">
        <f t="shared" si="577"/>
        <v>-50201</v>
      </c>
      <c r="S5055">
        <f t="shared" si="578"/>
        <v>148547</v>
      </c>
      <c r="T5055">
        <v>45342</v>
      </c>
    </row>
    <row r="5056" spans="1:20" ht="15" thickBot="1" x14ac:dyDescent="0.4">
      <c r="A5056">
        <v>243625</v>
      </c>
      <c r="B5056" s="2">
        <v>41864.590497685182</v>
      </c>
      <c r="C5056" t="s">
        <v>31</v>
      </c>
      <c r="D5056" t="s">
        <v>29</v>
      </c>
      <c r="E5056" s="6" t="s">
        <v>14</v>
      </c>
      <c r="F5056" t="s">
        <v>2</v>
      </c>
      <c r="G5056">
        <v>13278</v>
      </c>
      <c r="H5056">
        <f t="shared" si="572"/>
        <v>13278</v>
      </c>
      <c r="I5056" t="str">
        <f t="shared" si="574"/>
        <v>0-20,000</v>
      </c>
      <c r="O5056">
        <f t="shared" si="573"/>
        <v>24326.75</v>
      </c>
      <c r="P5056">
        <f t="shared" si="575"/>
        <v>74030.25</v>
      </c>
      <c r="Q5056">
        <f t="shared" si="576"/>
        <v>49703.5</v>
      </c>
      <c r="R5056">
        <f t="shared" si="577"/>
        <v>-50228.5</v>
      </c>
      <c r="S5056">
        <f t="shared" si="578"/>
        <v>148585.5</v>
      </c>
      <c r="T5056">
        <v>13278</v>
      </c>
    </row>
    <row r="5057" spans="1:20" ht="15" thickBot="1" x14ac:dyDescent="0.4">
      <c r="A5057">
        <v>423354</v>
      </c>
      <c r="B5057" s="2">
        <v>41864.592083333337</v>
      </c>
      <c r="C5057" t="s">
        <v>31</v>
      </c>
      <c r="D5057" t="s">
        <v>29</v>
      </c>
      <c r="E5057" s="6" t="s">
        <v>14</v>
      </c>
      <c r="F5057" t="s">
        <v>2</v>
      </c>
      <c r="G5057">
        <v>25363</v>
      </c>
      <c r="H5057">
        <f t="shared" si="572"/>
        <v>25363</v>
      </c>
      <c r="I5057" t="str">
        <f t="shared" si="574"/>
        <v>20001-40000</v>
      </c>
      <c r="O5057">
        <f t="shared" si="573"/>
        <v>24335</v>
      </c>
      <c r="P5057">
        <f t="shared" si="575"/>
        <v>74044</v>
      </c>
      <c r="Q5057">
        <f t="shared" si="576"/>
        <v>49709</v>
      </c>
      <c r="R5057">
        <f t="shared" si="577"/>
        <v>-50228.5</v>
      </c>
      <c r="S5057">
        <f t="shared" si="578"/>
        <v>148607.5</v>
      </c>
      <c r="T5057">
        <v>25363</v>
      </c>
    </row>
    <row r="5058" spans="1:20" ht="15" thickBot="1" x14ac:dyDescent="0.4">
      <c r="A5058">
        <v>868439</v>
      </c>
      <c r="B5058" s="2">
        <v>41786.397499999999</v>
      </c>
      <c r="C5058" t="s">
        <v>31</v>
      </c>
      <c r="D5058" t="s">
        <v>29</v>
      </c>
      <c r="E5058" s="6" t="s">
        <v>18</v>
      </c>
      <c r="F5058" t="s">
        <v>10</v>
      </c>
      <c r="G5058">
        <v>70585</v>
      </c>
      <c r="H5058">
        <f t="shared" ref="H5058:H5121" si="579">IF(OR(G5058 &lt; R5058, G5058 &gt; S5058), $O$1, G5058)</f>
        <v>70585</v>
      </c>
      <c r="I5058" t="str">
        <f t="shared" si="574"/>
        <v>60001-100000</v>
      </c>
      <c r="O5058">
        <f t="shared" ref="O5058:O5121" si="580">QUARTILE(G5058:G12225,1)</f>
        <v>24332.25</v>
      </c>
      <c r="P5058">
        <f t="shared" si="575"/>
        <v>74065.25</v>
      </c>
      <c r="Q5058">
        <f t="shared" si="576"/>
        <v>49733</v>
      </c>
      <c r="R5058">
        <f t="shared" si="577"/>
        <v>-50267.25</v>
      </c>
      <c r="S5058">
        <f t="shared" si="578"/>
        <v>148664.75</v>
      </c>
      <c r="T5058">
        <v>70585</v>
      </c>
    </row>
    <row r="5059" spans="1:20" ht="15" thickBot="1" x14ac:dyDescent="0.4">
      <c r="A5059">
        <v>173156</v>
      </c>
      <c r="B5059" s="2">
        <v>41809.565717592595</v>
      </c>
      <c r="C5059" t="s">
        <v>31</v>
      </c>
      <c r="D5059" t="s">
        <v>29</v>
      </c>
      <c r="E5059" s="6" t="s">
        <v>18</v>
      </c>
      <c r="F5059" t="s">
        <v>10</v>
      </c>
      <c r="G5059">
        <v>34170</v>
      </c>
      <c r="H5059">
        <f t="shared" si="579"/>
        <v>34170</v>
      </c>
      <c r="I5059" t="str">
        <f t="shared" ref="I5059:I5122" si="581">IF(H5059&lt;=20000,"0-20,000",IF(H5059&lt;=40000,"20001-40000",IF(H5059&lt;=60000,"40001-60000",IF(H5059&lt;=100000,"60001-100000","above 1 lakh"))))</f>
        <v>20001-40000</v>
      </c>
      <c r="O5059">
        <f t="shared" si="580"/>
        <v>24329.5</v>
      </c>
      <c r="P5059">
        <f t="shared" ref="P5059:P5122" si="582">QUARTILE(G5059:G12226,3)</f>
        <v>74086.5</v>
      </c>
      <c r="Q5059">
        <f t="shared" ref="Q5059:Q5122" si="583">P5059-O5059</f>
        <v>49757</v>
      </c>
      <c r="R5059">
        <f t="shared" ref="R5059:R5122" si="584">O5059-1.5*Q5059</f>
        <v>-50306</v>
      </c>
      <c r="S5059">
        <f t="shared" ref="S5059:S5122" si="585">P5059+1.5*Q5059</f>
        <v>148722</v>
      </c>
      <c r="T5059">
        <v>34170</v>
      </c>
    </row>
    <row r="5060" spans="1:20" ht="15" thickBot="1" x14ac:dyDescent="0.4">
      <c r="A5060">
        <v>612189</v>
      </c>
      <c r="B5060" s="2">
        <v>41814.397858796299</v>
      </c>
      <c r="C5060" t="s">
        <v>31</v>
      </c>
      <c r="D5060" t="s">
        <v>29</v>
      </c>
      <c r="E5060" s="6" t="s">
        <v>18</v>
      </c>
      <c r="F5060" t="s">
        <v>10</v>
      </c>
      <c r="G5060">
        <v>35271</v>
      </c>
      <c r="H5060">
        <f t="shared" si="579"/>
        <v>35271</v>
      </c>
      <c r="I5060" t="str">
        <f t="shared" si="581"/>
        <v>20001-40000</v>
      </c>
      <c r="O5060">
        <f t="shared" si="580"/>
        <v>24326.75</v>
      </c>
      <c r="P5060">
        <f t="shared" si="582"/>
        <v>74107.75</v>
      </c>
      <c r="Q5060">
        <f t="shared" si="583"/>
        <v>49781</v>
      </c>
      <c r="R5060">
        <f t="shared" si="584"/>
        <v>-50344.75</v>
      </c>
      <c r="S5060">
        <f t="shared" si="585"/>
        <v>148779.25</v>
      </c>
      <c r="T5060">
        <v>35271</v>
      </c>
    </row>
    <row r="5061" spans="1:20" ht="15" thickBot="1" x14ac:dyDescent="0.4">
      <c r="A5061">
        <v>216919</v>
      </c>
      <c r="B5061" s="2">
        <v>41831.92083333333</v>
      </c>
      <c r="C5061" t="s">
        <v>31</v>
      </c>
      <c r="D5061" t="s">
        <v>28</v>
      </c>
      <c r="E5061" s="6" t="s">
        <v>18</v>
      </c>
      <c r="F5061" t="s">
        <v>10</v>
      </c>
      <c r="G5061">
        <v>63491</v>
      </c>
      <c r="H5061">
        <f t="shared" si="579"/>
        <v>63491</v>
      </c>
      <c r="I5061" t="str">
        <f t="shared" si="581"/>
        <v>60001-100000</v>
      </c>
      <c r="O5061">
        <f t="shared" si="580"/>
        <v>24324</v>
      </c>
      <c r="P5061">
        <f t="shared" si="582"/>
        <v>74129</v>
      </c>
      <c r="Q5061">
        <f t="shared" si="583"/>
        <v>49805</v>
      </c>
      <c r="R5061">
        <f t="shared" si="584"/>
        <v>-50383.5</v>
      </c>
      <c r="S5061">
        <f t="shared" si="585"/>
        <v>148836.5</v>
      </c>
      <c r="T5061">
        <v>63491</v>
      </c>
    </row>
    <row r="5062" spans="1:20" ht="15" thickBot="1" x14ac:dyDescent="0.4">
      <c r="A5062">
        <v>328706</v>
      </c>
      <c r="B5062" s="2">
        <v>41814.442743055559</v>
      </c>
      <c r="C5062" t="s">
        <v>31</v>
      </c>
      <c r="D5062" t="s">
        <v>29</v>
      </c>
      <c r="E5062" s="6" t="s">
        <v>14</v>
      </c>
      <c r="F5062" t="s">
        <v>10</v>
      </c>
      <c r="G5062">
        <v>30982</v>
      </c>
      <c r="H5062">
        <f t="shared" si="579"/>
        <v>30982</v>
      </c>
      <c r="I5062" t="str">
        <f t="shared" si="581"/>
        <v>20001-40000</v>
      </c>
      <c r="O5062">
        <f t="shared" si="580"/>
        <v>24323.25</v>
      </c>
      <c r="P5062">
        <f t="shared" si="582"/>
        <v>74144</v>
      </c>
      <c r="Q5062">
        <f t="shared" si="583"/>
        <v>49820.75</v>
      </c>
      <c r="R5062">
        <f t="shared" si="584"/>
        <v>-50407.875</v>
      </c>
      <c r="S5062">
        <f t="shared" si="585"/>
        <v>148875.125</v>
      </c>
      <c r="T5062">
        <v>30982</v>
      </c>
    </row>
    <row r="5063" spans="1:20" ht="15" thickBot="1" x14ac:dyDescent="0.4">
      <c r="A5063">
        <v>309543</v>
      </c>
      <c r="B5063" s="2">
        <v>41814.443182870367</v>
      </c>
      <c r="C5063" t="s">
        <v>31</v>
      </c>
      <c r="D5063" t="s">
        <v>29</v>
      </c>
      <c r="E5063" s="6" t="s">
        <v>14</v>
      </c>
      <c r="F5063" t="s">
        <v>10</v>
      </c>
      <c r="G5063">
        <v>18041</v>
      </c>
      <c r="H5063">
        <f t="shared" si="579"/>
        <v>18041</v>
      </c>
      <c r="I5063" t="str">
        <f t="shared" si="581"/>
        <v>0-20,000</v>
      </c>
      <c r="O5063">
        <f t="shared" si="580"/>
        <v>24322.5</v>
      </c>
      <c r="P5063">
        <f t="shared" si="582"/>
        <v>74159</v>
      </c>
      <c r="Q5063">
        <f t="shared" si="583"/>
        <v>49836.5</v>
      </c>
      <c r="R5063">
        <f t="shared" si="584"/>
        <v>-50432.25</v>
      </c>
      <c r="S5063">
        <f t="shared" si="585"/>
        <v>148913.75</v>
      </c>
      <c r="T5063">
        <v>18041</v>
      </c>
    </row>
    <row r="5064" spans="1:20" ht="15" thickBot="1" x14ac:dyDescent="0.4">
      <c r="A5064">
        <v>260038</v>
      </c>
      <c r="B5064" s="2">
        <v>41827.516655092593</v>
      </c>
      <c r="C5064" t="s">
        <v>31</v>
      </c>
      <c r="D5064" t="s">
        <v>28</v>
      </c>
      <c r="E5064" s="6" t="s">
        <v>14</v>
      </c>
      <c r="F5064" t="s">
        <v>10</v>
      </c>
      <c r="G5064">
        <v>74189</v>
      </c>
      <c r="H5064">
        <f t="shared" si="579"/>
        <v>74189</v>
      </c>
      <c r="I5064" t="str">
        <f t="shared" si="581"/>
        <v>60001-100000</v>
      </c>
      <c r="O5064">
        <f t="shared" si="580"/>
        <v>24326.75</v>
      </c>
      <c r="P5064">
        <f t="shared" si="582"/>
        <v>74174</v>
      </c>
      <c r="Q5064">
        <f t="shared" si="583"/>
        <v>49847.25</v>
      </c>
      <c r="R5064">
        <f t="shared" si="584"/>
        <v>-50444.125</v>
      </c>
      <c r="S5064">
        <f t="shared" si="585"/>
        <v>148944.875</v>
      </c>
      <c r="T5064">
        <v>74189</v>
      </c>
    </row>
    <row r="5065" spans="1:20" ht="15" thickBot="1" x14ac:dyDescent="0.4">
      <c r="A5065">
        <v>747909</v>
      </c>
      <c r="B5065" s="2">
        <v>41808.396909722222</v>
      </c>
      <c r="C5065" t="s">
        <v>31</v>
      </c>
      <c r="D5065" t="s">
        <v>27</v>
      </c>
      <c r="E5065" s="6" t="s">
        <v>12</v>
      </c>
      <c r="F5065" t="s">
        <v>10</v>
      </c>
      <c r="G5065">
        <v>17911</v>
      </c>
      <c r="H5065">
        <f t="shared" si="579"/>
        <v>17911</v>
      </c>
      <c r="I5065" t="str">
        <f t="shared" si="581"/>
        <v>0-20,000</v>
      </c>
      <c r="O5065">
        <f t="shared" si="580"/>
        <v>24324</v>
      </c>
      <c r="P5065">
        <f t="shared" si="582"/>
        <v>74129</v>
      </c>
      <c r="Q5065">
        <f t="shared" si="583"/>
        <v>49805</v>
      </c>
      <c r="R5065">
        <f t="shared" si="584"/>
        <v>-50383.5</v>
      </c>
      <c r="S5065">
        <f t="shared" si="585"/>
        <v>148836.5</v>
      </c>
      <c r="T5065">
        <v>17911</v>
      </c>
    </row>
    <row r="5066" spans="1:20" ht="15" thickBot="1" x14ac:dyDescent="0.4">
      <c r="A5066">
        <v>233754</v>
      </c>
      <c r="B5066" s="2">
        <v>41786.436562499999</v>
      </c>
      <c r="C5066" t="s">
        <v>30</v>
      </c>
      <c r="D5066" t="s">
        <v>29</v>
      </c>
      <c r="E5066" s="6" t="s">
        <v>13</v>
      </c>
      <c r="F5066" t="s">
        <v>10</v>
      </c>
      <c r="G5066">
        <v>98036</v>
      </c>
      <c r="H5066">
        <f t="shared" si="579"/>
        <v>98036</v>
      </c>
      <c r="I5066" t="str">
        <f t="shared" si="581"/>
        <v>60001-100000</v>
      </c>
      <c r="O5066">
        <f t="shared" si="580"/>
        <v>24332.25</v>
      </c>
      <c r="P5066">
        <f t="shared" si="582"/>
        <v>74154.25</v>
      </c>
      <c r="Q5066">
        <f t="shared" si="583"/>
        <v>49822</v>
      </c>
      <c r="R5066">
        <f t="shared" si="584"/>
        <v>-50400.75</v>
      </c>
      <c r="S5066">
        <f t="shared" si="585"/>
        <v>148887.25</v>
      </c>
      <c r="T5066">
        <v>98036</v>
      </c>
    </row>
    <row r="5067" spans="1:20" ht="15" thickBot="1" x14ac:dyDescent="0.4">
      <c r="A5067">
        <v>753692</v>
      </c>
      <c r="B5067" s="2">
        <v>41786.4375462963</v>
      </c>
      <c r="C5067" t="s">
        <v>30</v>
      </c>
      <c r="D5067" t="s">
        <v>29</v>
      </c>
      <c r="E5067" s="6" t="s">
        <v>13</v>
      </c>
      <c r="F5067" t="s">
        <v>10</v>
      </c>
      <c r="G5067">
        <v>95335</v>
      </c>
      <c r="H5067">
        <f t="shared" si="579"/>
        <v>95335</v>
      </c>
      <c r="I5067" t="str">
        <f t="shared" si="581"/>
        <v>60001-100000</v>
      </c>
      <c r="O5067">
        <f t="shared" si="580"/>
        <v>24329.5</v>
      </c>
      <c r="P5067">
        <f t="shared" si="582"/>
        <v>74086.5</v>
      </c>
      <c r="Q5067">
        <f t="shared" si="583"/>
        <v>49757</v>
      </c>
      <c r="R5067">
        <f t="shared" si="584"/>
        <v>-50306</v>
      </c>
      <c r="S5067">
        <f t="shared" si="585"/>
        <v>148722</v>
      </c>
      <c r="T5067">
        <v>95335</v>
      </c>
    </row>
    <row r="5068" spans="1:20" ht="15" thickBot="1" x14ac:dyDescent="0.4">
      <c r="A5068">
        <v>493105</v>
      </c>
      <c r="B5068" s="2">
        <v>41789.353622685187</v>
      </c>
      <c r="C5068" t="s">
        <v>31</v>
      </c>
      <c r="D5068" t="s">
        <v>29</v>
      </c>
      <c r="E5068" s="6" t="s">
        <v>13</v>
      </c>
      <c r="F5068" t="s">
        <v>1</v>
      </c>
      <c r="G5068">
        <v>26886</v>
      </c>
      <c r="H5068">
        <f t="shared" si="579"/>
        <v>26886</v>
      </c>
      <c r="I5068" t="str">
        <f t="shared" si="581"/>
        <v>20001-40000</v>
      </c>
      <c r="O5068">
        <f t="shared" si="580"/>
        <v>24326.75</v>
      </c>
      <c r="P5068">
        <f t="shared" si="582"/>
        <v>74030.25</v>
      </c>
      <c r="Q5068">
        <f t="shared" si="583"/>
        <v>49703.5</v>
      </c>
      <c r="R5068">
        <f t="shared" si="584"/>
        <v>-50228.5</v>
      </c>
      <c r="S5068">
        <f t="shared" si="585"/>
        <v>148585.5</v>
      </c>
      <c r="T5068">
        <v>26886</v>
      </c>
    </row>
    <row r="5069" spans="1:20" ht="15" thickBot="1" x14ac:dyDescent="0.4">
      <c r="A5069">
        <v>30935</v>
      </c>
      <c r="B5069" s="2">
        <v>41843.398275462961</v>
      </c>
      <c r="C5069" t="s">
        <v>31</v>
      </c>
      <c r="D5069" t="s">
        <v>29</v>
      </c>
      <c r="E5069" s="6" t="s">
        <v>13</v>
      </c>
      <c r="F5069" t="s">
        <v>10</v>
      </c>
      <c r="G5069">
        <v>74320</v>
      </c>
      <c r="H5069">
        <f t="shared" si="579"/>
        <v>74320</v>
      </c>
      <c r="I5069" t="str">
        <f t="shared" si="581"/>
        <v>60001-100000</v>
      </c>
      <c r="O5069">
        <f t="shared" si="580"/>
        <v>24324</v>
      </c>
      <c r="P5069">
        <f t="shared" si="582"/>
        <v>74044</v>
      </c>
      <c r="Q5069">
        <f t="shared" si="583"/>
        <v>49720</v>
      </c>
      <c r="R5069">
        <f t="shared" si="584"/>
        <v>-50256</v>
      </c>
      <c r="S5069">
        <f t="shared" si="585"/>
        <v>148624</v>
      </c>
      <c r="T5069">
        <v>74320</v>
      </c>
    </row>
    <row r="5070" spans="1:20" ht="15" thickBot="1" x14ac:dyDescent="0.4">
      <c r="A5070">
        <v>106660</v>
      </c>
      <c r="B5070" s="2">
        <v>41843.399386574078</v>
      </c>
      <c r="C5070" t="s">
        <v>31</v>
      </c>
      <c r="D5070" t="s">
        <v>29</v>
      </c>
      <c r="E5070" s="6" t="s">
        <v>13</v>
      </c>
      <c r="F5070" t="s">
        <v>10</v>
      </c>
      <c r="G5070">
        <v>30451</v>
      </c>
      <c r="H5070">
        <f t="shared" si="579"/>
        <v>30451</v>
      </c>
      <c r="I5070" t="str">
        <f t="shared" si="581"/>
        <v>20001-40000</v>
      </c>
      <c r="O5070">
        <f t="shared" si="580"/>
        <v>24323.25</v>
      </c>
      <c r="P5070">
        <f t="shared" si="582"/>
        <v>74002.75</v>
      </c>
      <c r="Q5070">
        <f t="shared" si="583"/>
        <v>49679.5</v>
      </c>
      <c r="R5070">
        <f t="shared" si="584"/>
        <v>-50196</v>
      </c>
      <c r="S5070">
        <f t="shared" si="585"/>
        <v>148522</v>
      </c>
      <c r="T5070">
        <v>30451</v>
      </c>
    </row>
    <row r="5071" spans="1:20" ht="15" thickBot="1" x14ac:dyDescent="0.4">
      <c r="A5071">
        <v>167126</v>
      </c>
      <c r="B5071" s="2">
        <v>41864.398449074077</v>
      </c>
      <c r="C5071" t="s">
        <v>31</v>
      </c>
      <c r="D5071" t="s">
        <v>29</v>
      </c>
      <c r="E5071" s="6" t="s">
        <v>13</v>
      </c>
      <c r="F5071" t="s">
        <v>10</v>
      </c>
      <c r="G5071">
        <v>63271</v>
      </c>
      <c r="H5071">
        <f t="shared" si="579"/>
        <v>63271</v>
      </c>
      <c r="I5071" t="str">
        <f t="shared" si="581"/>
        <v>60001-100000</v>
      </c>
      <c r="O5071">
        <f t="shared" si="580"/>
        <v>24322.5</v>
      </c>
      <c r="P5071">
        <f t="shared" si="582"/>
        <v>74016.5</v>
      </c>
      <c r="Q5071">
        <f t="shared" si="583"/>
        <v>49694</v>
      </c>
      <c r="R5071">
        <f t="shared" si="584"/>
        <v>-50218.5</v>
      </c>
      <c r="S5071">
        <f t="shared" si="585"/>
        <v>148557.5</v>
      </c>
      <c r="T5071">
        <v>63271</v>
      </c>
    </row>
    <row r="5072" spans="1:20" ht="15" thickBot="1" x14ac:dyDescent="0.4">
      <c r="A5072">
        <v>787857</v>
      </c>
      <c r="B5072" s="2">
        <v>41857.396631944444</v>
      </c>
      <c r="C5072" t="s">
        <v>31</v>
      </c>
      <c r="D5072" t="s">
        <v>27</v>
      </c>
      <c r="E5072" s="6" t="s">
        <v>12</v>
      </c>
      <c r="F5072" t="s">
        <v>6</v>
      </c>
      <c r="G5072">
        <v>49482</v>
      </c>
      <c r="H5072">
        <f t="shared" si="579"/>
        <v>49482</v>
      </c>
      <c r="I5072" t="str">
        <f t="shared" si="581"/>
        <v>40001-60000</v>
      </c>
      <c r="O5072">
        <f t="shared" si="580"/>
        <v>24321.75</v>
      </c>
      <c r="P5072">
        <f t="shared" si="582"/>
        <v>74030.25</v>
      </c>
      <c r="Q5072">
        <f t="shared" si="583"/>
        <v>49708.5</v>
      </c>
      <c r="R5072">
        <f t="shared" si="584"/>
        <v>-50241</v>
      </c>
      <c r="S5072">
        <f t="shared" si="585"/>
        <v>148593</v>
      </c>
      <c r="T5072">
        <v>49482</v>
      </c>
    </row>
    <row r="5073" spans="1:20" ht="15" thickBot="1" x14ac:dyDescent="0.4">
      <c r="A5073">
        <v>783242</v>
      </c>
      <c r="B5073" s="2">
        <v>41828.466782407406</v>
      </c>
      <c r="C5073" t="s">
        <v>31</v>
      </c>
      <c r="D5073" t="s">
        <v>29</v>
      </c>
      <c r="E5073" s="6" t="s">
        <v>13</v>
      </c>
      <c r="F5073" t="s">
        <v>10</v>
      </c>
      <c r="G5073">
        <v>7859</v>
      </c>
      <c r="H5073">
        <f t="shared" si="579"/>
        <v>7859</v>
      </c>
      <c r="I5073" t="str">
        <f t="shared" si="581"/>
        <v>0-20,000</v>
      </c>
      <c r="O5073">
        <f t="shared" si="580"/>
        <v>24321</v>
      </c>
      <c r="P5073">
        <f t="shared" si="582"/>
        <v>74044</v>
      </c>
      <c r="Q5073">
        <f t="shared" si="583"/>
        <v>49723</v>
      </c>
      <c r="R5073">
        <f t="shared" si="584"/>
        <v>-50263.5</v>
      </c>
      <c r="S5073">
        <f t="shared" si="585"/>
        <v>148628.5</v>
      </c>
      <c r="T5073">
        <v>7859</v>
      </c>
    </row>
    <row r="5074" spans="1:20" ht="15" thickBot="1" x14ac:dyDescent="0.4">
      <c r="A5074">
        <v>872898</v>
      </c>
      <c r="B5074" s="2">
        <v>41828.468078703707</v>
      </c>
      <c r="C5074" t="s">
        <v>31</v>
      </c>
      <c r="D5074" t="s">
        <v>29</v>
      </c>
      <c r="E5074" s="6" t="s">
        <v>13</v>
      </c>
      <c r="F5074" t="s">
        <v>10</v>
      </c>
      <c r="G5074">
        <v>47520</v>
      </c>
      <c r="H5074">
        <f t="shared" si="579"/>
        <v>47520</v>
      </c>
      <c r="I5074" t="str">
        <f t="shared" si="581"/>
        <v>40001-60000</v>
      </c>
      <c r="O5074">
        <f t="shared" si="580"/>
        <v>24323.25</v>
      </c>
      <c r="P5074">
        <f t="shared" si="582"/>
        <v>74065.25</v>
      </c>
      <c r="Q5074">
        <f t="shared" si="583"/>
        <v>49742</v>
      </c>
      <c r="R5074">
        <f t="shared" si="584"/>
        <v>-50289.75</v>
      </c>
      <c r="S5074">
        <f t="shared" si="585"/>
        <v>148678.25</v>
      </c>
      <c r="T5074">
        <v>47520</v>
      </c>
    </row>
    <row r="5075" spans="1:20" ht="15" thickBot="1" x14ac:dyDescent="0.4">
      <c r="A5075">
        <v>673410</v>
      </c>
      <c r="B5075" s="2">
        <v>41795.72047453704</v>
      </c>
      <c r="C5075" t="s">
        <v>31</v>
      </c>
      <c r="D5075" t="s">
        <v>29</v>
      </c>
      <c r="E5075" s="6" t="s">
        <v>14</v>
      </c>
      <c r="F5075" t="s">
        <v>4</v>
      </c>
      <c r="G5075">
        <v>18777</v>
      </c>
      <c r="H5075">
        <f t="shared" si="579"/>
        <v>18777</v>
      </c>
      <c r="I5075" t="str">
        <f t="shared" si="581"/>
        <v>0-20,000</v>
      </c>
      <c r="O5075">
        <f t="shared" si="580"/>
        <v>24322.5</v>
      </c>
      <c r="P5075">
        <f t="shared" si="582"/>
        <v>74086.5</v>
      </c>
      <c r="Q5075">
        <f t="shared" si="583"/>
        <v>49764</v>
      </c>
      <c r="R5075">
        <f t="shared" si="584"/>
        <v>-50323.5</v>
      </c>
      <c r="S5075">
        <f t="shared" si="585"/>
        <v>148732.5</v>
      </c>
      <c r="T5075">
        <v>18777</v>
      </c>
    </row>
    <row r="5076" spans="1:20" ht="15" thickBot="1" x14ac:dyDescent="0.4">
      <c r="A5076">
        <v>957901</v>
      </c>
      <c r="B5076" s="2">
        <v>41795.72084490741</v>
      </c>
      <c r="C5076" t="s">
        <v>31</v>
      </c>
      <c r="D5076" t="s">
        <v>29</v>
      </c>
      <c r="E5076" s="6" t="s">
        <v>14</v>
      </c>
      <c r="F5076" t="s">
        <v>4</v>
      </c>
      <c r="G5076">
        <v>5259</v>
      </c>
      <c r="H5076">
        <f t="shared" si="579"/>
        <v>5259</v>
      </c>
      <c r="I5076" t="str">
        <f t="shared" si="581"/>
        <v>0-20,000</v>
      </c>
      <c r="O5076">
        <f t="shared" si="580"/>
        <v>24326.75</v>
      </c>
      <c r="P5076">
        <f t="shared" si="582"/>
        <v>74107.75</v>
      </c>
      <c r="Q5076">
        <f t="shared" si="583"/>
        <v>49781</v>
      </c>
      <c r="R5076">
        <f t="shared" si="584"/>
        <v>-50344.75</v>
      </c>
      <c r="S5076">
        <f t="shared" si="585"/>
        <v>148779.25</v>
      </c>
      <c r="T5076">
        <v>5259</v>
      </c>
    </row>
    <row r="5077" spans="1:20" ht="15" thickBot="1" x14ac:dyDescent="0.4">
      <c r="A5077">
        <v>185447</v>
      </c>
      <c r="B5077" s="2">
        <v>41795.72142361111</v>
      </c>
      <c r="C5077" t="s">
        <v>31</v>
      </c>
      <c r="D5077" t="s">
        <v>29</v>
      </c>
      <c r="E5077" s="6" t="s">
        <v>14</v>
      </c>
      <c r="F5077" t="s">
        <v>4</v>
      </c>
      <c r="G5077">
        <v>48502</v>
      </c>
      <c r="H5077">
        <f t="shared" si="579"/>
        <v>48502</v>
      </c>
      <c r="I5077" t="str">
        <f t="shared" si="581"/>
        <v>40001-60000</v>
      </c>
      <c r="O5077">
        <f t="shared" si="580"/>
        <v>24335</v>
      </c>
      <c r="P5077">
        <f t="shared" si="582"/>
        <v>74129</v>
      </c>
      <c r="Q5077">
        <f t="shared" si="583"/>
        <v>49794</v>
      </c>
      <c r="R5077">
        <f t="shared" si="584"/>
        <v>-50356</v>
      </c>
      <c r="S5077">
        <f t="shared" si="585"/>
        <v>148820</v>
      </c>
      <c r="T5077">
        <v>48502</v>
      </c>
    </row>
    <row r="5078" spans="1:20" ht="15" thickBot="1" x14ac:dyDescent="0.4">
      <c r="A5078">
        <v>794851</v>
      </c>
      <c r="B5078" s="2">
        <v>41810.319710648146</v>
      </c>
      <c r="C5078" t="s">
        <v>31</v>
      </c>
      <c r="D5078" t="s">
        <v>29</v>
      </c>
      <c r="E5078" s="6" t="s">
        <v>14</v>
      </c>
      <c r="F5078" t="s">
        <v>4</v>
      </c>
      <c r="G5078">
        <v>75046</v>
      </c>
      <c r="H5078">
        <f t="shared" si="579"/>
        <v>75046</v>
      </c>
      <c r="I5078" t="str">
        <f t="shared" si="581"/>
        <v>60001-100000</v>
      </c>
      <c r="O5078">
        <f t="shared" si="580"/>
        <v>24332.25</v>
      </c>
      <c r="P5078">
        <f t="shared" si="582"/>
        <v>74154.25</v>
      </c>
      <c r="Q5078">
        <f t="shared" si="583"/>
        <v>49822</v>
      </c>
      <c r="R5078">
        <f t="shared" si="584"/>
        <v>-50400.75</v>
      </c>
      <c r="S5078">
        <f t="shared" si="585"/>
        <v>148887.25</v>
      </c>
      <c r="T5078">
        <v>75046</v>
      </c>
    </row>
    <row r="5079" spans="1:20" ht="15" thickBot="1" x14ac:dyDescent="0.4">
      <c r="A5079">
        <v>225516</v>
      </c>
      <c r="B5079" s="2">
        <v>41810.320324074077</v>
      </c>
      <c r="C5079" t="s">
        <v>31</v>
      </c>
      <c r="D5079" t="s">
        <v>29</v>
      </c>
      <c r="E5079" s="6" t="s">
        <v>14</v>
      </c>
      <c r="F5079" t="s">
        <v>4</v>
      </c>
      <c r="G5079">
        <v>37529</v>
      </c>
      <c r="H5079">
        <f t="shared" si="579"/>
        <v>37529</v>
      </c>
      <c r="I5079" t="str">
        <f t="shared" si="581"/>
        <v>20001-40000</v>
      </c>
      <c r="O5079">
        <f t="shared" si="580"/>
        <v>24329.5</v>
      </c>
      <c r="P5079">
        <f t="shared" si="582"/>
        <v>74086.5</v>
      </c>
      <c r="Q5079">
        <f t="shared" si="583"/>
        <v>49757</v>
      </c>
      <c r="R5079">
        <f t="shared" si="584"/>
        <v>-50306</v>
      </c>
      <c r="S5079">
        <f t="shared" si="585"/>
        <v>148722</v>
      </c>
      <c r="T5079">
        <v>37529</v>
      </c>
    </row>
    <row r="5080" spans="1:20" ht="15" thickBot="1" x14ac:dyDescent="0.4">
      <c r="A5080">
        <v>97162</v>
      </c>
      <c r="B5080" s="2">
        <v>41810.485208333332</v>
      </c>
      <c r="C5080" t="s">
        <v>31</v>
      </c>
      <c r="D5080" t="s">
        <v>29</v>
      </c>
      <c r="E5080" s="6" t="s">
        <v>14</v>
      </c>
      <c r="F5080" t="s">
        <v>4</v>
      </c>
      <c r="G5080">
        <v>14523</v>
      </c>
      <c r="H5080">
        <f t="shared" si="579"/>
        <v>14523</v>
      </c>
      <c r="I5080" t="str">
        <f t="shared" si="581"/>
        <v>0-20,000</v>
      </c>
      <c r="O5080">
        <f t="shared" si="580"/>
        <v>24326.75</v>
      </c>
      <c r="P5080">
        <f t="shared" si="582"/>
        <v>74107.75</v>
      </c>
      <c r="Q5080">
        <f t="shared" si="583"/>
        <v>49781</v>
      </c>
      <c r="R5080">
        <f t="shared" si="584"/>
        <v>-50344.75</v>
      </c>
      <c r="S5080">
        <f t="shared" si="585"/>
        <v>148779.25</v>
      </c>
      <c r="T5080">
        <v>14523</v>
      </c>
    </row>
    <row r="5081" spans="1:20" ht="15" thickBot="1" x14ac:dyDescent="0.4">
      <c r="A5081">
        <v>59673</v>
      </c>
      <c r="B5081" s="2">
        <v>41814.419641203705</v>
      </c>
      <c r="C5081" t="s">
        <v>30</v>
      </c>
      <c r="D5081" t="s">
        <v>29</v>
      </c>
      <c r="E5081" s="6" t="s">
        <v>14</v>
      </c>
      <c r="F5081" t="s">
        <v>4</v>
      </c>
      <c r="G5081">
        <v>95311</v>
      </c>
      <c r="H5081">
        <f t="shared" si="579"/>
        <v>95311</v>
      </c>
      <c r="I5081" t="str">
        <f t="shared" si="581"/>
        <v>60001-100000</v>
      </c>
      <c r="O5081">
        <f t="shared" si="580"/>
        <v>24335</v>
      </c>
      <c r="P5081">
        <f t="shared" si="582"/>
        <v>74129</v>
      </c>
      <c r="Q5081">
        <f t="shared" si="583"/>
        <v>49794</v>
      </c>
      <c r="R5081">
        <f t="shared" si="584"/>
        <v>-50356</v>
      </c>
      <c r="S5081">
        <f t="shared" si="585"/>
        <v>148820</v>
      </c>
      <c r="T5081">
        <v>95311</v>
      </c>
    </row>
    <row r="5082" spans="1:20" ht="15" thickBot="1" x14ac:dyDescent="0.4">
      <c r="A5082">
        <v>892707</v>
      </c>
      <c r="B5082" s="2">
        <v>41816.66710648148</v>
      </c>
      <c r="C5082" t="s">
        <v>31</v>
      </c>
      <c r="D5082" t="s">
        <v>29</v>
      </c>
      <c r="E5082" s="6" t="s">
        <v>14</v>
      </c>
      <c r="F5082" t="s">
        <v>4</v>
      </c>
      <c r="G5082">
        <v>54676</v>
      </c>
      <c r="H5082">
        <f t="shared" si="579"/>
        <v>54676</v>
      </c>
      <c r="I5082" t="str">
        <f t="shared" si="581"/>
        <v>40001-60000</v>
      </c>
      <c r="O5082">
        <f t="shared" si="580"/>
        <v>24332.25</v>
      </c>
      <c r="P5082">
        <f t="shared" si="582"/>
        <v>74065.25</v>
      </c>
      <c r="Q5082">
        <f t="shared" si="583"/>
        <v>49733</v>
      </c>
      <c r="R5082">
        <f t="shared" si="584"/>
        <v>-50267.25</v>
      </c>
      <c r="S5082">
        <f t="shared" si="585"/>
        <v>148664.75</v>
      </c>
      <c r="T5082">
        <v>54676</v>
      </c>
    </row>
    <row r="5083" spans="1:20" ht="15" thickBot="1" x14ac:dyDescent="0.4">
      <c r="A5083">
        <v>847760</v>
      </c>
      <c r="B5083" s="2">
        <v>41858.398680555554</v>
      </c>
      <c r="C5083" t="s">
        <v>30</v>
      </c>
      <c r="D5083" t="s">
        <v>29</v>
      </c>
      <c r="E5083" s="6" t="s">
        <v>14</v>
      </c>
      <c r="F5083" t="s">
        <v>4</v>
      </c>
      <c r="G5083">
        <v>98221</v>
      </c>
      <c r="H5083">
        <f t="shared" si="579"/>
        <v>98221</v>
      </c>
      <c r="I5083" t="str">
        <f t="shared" si="581"/>
        <v>60001-100000</v>
      </c>
      <c r="O5083">
        <f t="shared" si="580"/>
        <v>24329.5</v>
      </c>
      <c r="P5083">
        <f t="shared" si="582"/>
        <v>74086.5</v>
      </c>
      <c r="Q5083">
        <f t="shared" si="583"/>
        <v>49757</v>
      </c>
      <c r="R5083">
        <f t="shared" si="584"/>
        <v>-50306</v>
      </c>
      <c r="S5083">
        <f t="shared" si="585"/>
        <v>148722</v>
      </c>
      <c r="T5083">
        <v>98221</v>
      </c>
    </row>
    <row r="5084" spans="1:20" ht="15" thickBot="1" x14ac:dyDescent="0.4">
      <c r="A5084">
        <v>735435</v>
      </c>
      <c r="B5084" s="2">
        <v>41867.799618055556</v>
      </c>
      <c r="C5084" t="s">
        <v>31</v>
      </c>
      <c r="D5084" t="s">
        <v>29</v>
      </c>
      <c r="E5084" s="6" t="s">
        <v>14</v>
      </c>
      <c r="F5084" t="s">
        <v>4</v>
      </c>
      <c r="G5084">
        <v>13643</v>
      </c>
      <c r="H5084">
        <f t="shared" si="579"/>
        <v>13643</v>
      </c>
      <c r="I5084" t="str">
        <f t="shared" si="581"/>
        <v>0-20,000</v>
      </c>
      <c r="O5084">
        <f t="shared" si="580"/>
        <v>24326.75</v>
      </c>
      <c r="P5084">
        <f t="shared" si="582"/>
        <v>74030.25</v>
      </c>
      <c r="Q5084">
        <f t="shared" si="583"/>
        <v>49703.5</v>
      </c>
      <c r="R5084">
        <f t="shared" si="584"/>
        <v>-50228.5</v>
      </c>
      <c r="S5084">
        <f t="shared" si="585"/>
        <v>148585.5</v>
      </c>
      <c r="T5084">
        <v>13643</v>
      </c>
    </row>
    <row r="5085" spans="1:20" ht="15" thickBot="1" x14ac:dyDescent="0.4">
      <c r="A5085">
        <v>997824</v>
      </c>
      <c r="B5085" s="2">
        <v>41882.594629629632</v>
      </c>
      <c r="C5085" t="s">
        <v>31</v>
      </c>
      <c r="D5085" t="s">
        <v>29</v>
      </c>
      <c r="E5085" s="6" t="s">
        <v>14</v>
      </c>
      <c r="F5085" t="s">
        <v>4</v>
      </c>
      <c r="G5085">
        <v>23112</v>
      </c>
      <c r="H5085">
        <f t="shared" si="579"/>
        <v>23112</v>
      </c>
      <c r="I5085" t="str">
        <f t="shared" si="581"/>
        <v>20001-40000</v>
      </c>
      <c r="O5085">
        <f t="shared" si="580"/>
        <v>24335</v>
      </c>
      <c r="P5085">
        <f t="shared" si="582"/>
        <v>74044</v>
      </c>
      <c r="Q5085">
        <f t="shared" si="583"/>
        <v>49709</v>
      </c>
      <c r="R5085">
        <f t="shared" si="584"/>
        <v>-50228.5</v>
      </c>
      <c r="S5085">
        <f t="shared" si="585"/>
        <v>148607.5</v>
      </c>
      <c r="T5085">
        <v>23112</v>
      </c>
    </row>
    <row r="5086" spans="1:20" ht="15" thickBot="1" x14ac:dyDescent="0.4">
      <c r="A5086">
        <v>510022</v>
      </c>
      <c r="B5086" s="2">
        <v>41873.610752314817</v>
      </c>
      <c r="C5086" t="s">
        <v>31</v>
      </c>
      <c r="D5086" t="s">
        <v>29</v>
      </c>
      <c r="E5086" s="6" t="s">
        <v>14</v>
      </c>
      <c r="F5086" t="s">
        <v>4</v>
      </c>
      <c r="G5086">
        <v>6994</v>
      </c>
      <c r="H5086">
        <f t="shared" si="579"/>
        <v>6994</v>
      </c>
      <c r="I5086" t="str">
        <f t="shared" si="581"/>
        <v>0-20,000</v>
      </c>
      <c r="O5086">
        <f t="shared" si="580"/>
        <v>24335.75</v>
      </c>
      <c r="P5086">
        <f t="shared" si="582"/>
        <v>74065.25</v>
      </c>
      <c r="Q5086">
        <f t="shared" si="583"/>
        <v>49729.5</v>
      </c>
      <c r="R5086">
        <f t="shared" si="584"/>
        <v>-50258.5</v>
      </c>
      <c r="S5086">
        <f t="shared" si="585"/>
        <v>148659.5</v>
      </c>
      <c r="T5086">
        <v>6994</v>
      </c>
    </row>
    <row r="5087" spans="1:20" ht="15" thickBot="1" x14ac:dyDescent="0.4">
      <c r="A5087">
        <v>561271</v>
      </c>
      <c r="B5087" s="2">
        <v>41880.576261574075</v>
      </c>
      <c r="C5087" t="s">
        <v>31</v>
      </c>
      <c r="D5087" t="s">
        <v>29</v>
      </c>
      <c r="E5087" s="6" t="s">
        <v>14</v>
      </c>
      <c r="F5087" t="s">
        <v>4</v>
      </c>
      <c r="G5087">
        <v>47784</v>
      </c>
      <c r="H5087">
        <f t="shared" si="579"/>
        <v>47784</v>
      </c>
      <c r="I5087" t="str">
        <f t="shared" si="581"/>
        <v>40001-60000</v>
      </c>
      <c r="O5087">
        <f t="shared" si="580"/>
        <v>24388</v>
      </c>
      <c r="P5087">
        <f t="shared" si="582"/>
        <v>74086.5</v>
      </c>
      <c r="Q5087">
        <f t="shared" si="583"/>
        <v>49698.5</v>
      </c>
      <c r="R5087">
        <f t="shared" si="584"/>
        <v>-50159.75</v>
      </c>
      <c r="S5087">
        <f t="shared" si="585"/>
        <v>148634.25</v>
      </c>
      <c r="T5087">
        <v>47784</v>
      </c>
    </row>
    <row r="5088" spans="1:20" ht="15" thickBot="1" x14ac:dyDescent="0.4">
      <c r="A5088">
        <v>632138</v>
      </c>
      <c r="B5088" s="2">
        <v>41879.397870370369</v>
      </c>
      <c r="C5088" t="s">
        <v>31</v>
      </c>
      <c r="D5088" t="s">
        <v>29</v>
      </c>
      <c r="E5088" s="6" t="s">
        <v>14</v>
      </c>
      <c r="F5088" t="s">
        <v>4</v>
      </c>
      <c r="G5088">
        <v>42540</v>
      </c>
      <c r="H5088">
        <f t="shared" si="579"/>
        <v>42540</v>
      </c>
      <c r="I5088" t="str">
        <f t="shared" si="581"/>
        <v>40001-60000</v>
      </c>
      <c r="O5088">
        <f t="shared" si="580"/>
        <v>24362</v>
      </c>
      <c r="P5088">
        <f t="shared" si="582"/>
        <v>74107.75</v>
      </c>
      <c r="Q5088">
        <f t="shared" si="583"/>
        <v>49745.75</v>
      </c>
      <c r="R5088">
        <f t="shared" si="584"/>
        <v>-50256.625</v>
      </c>
      <c r="S5088">
        <f t="shared" si="585"/>
        <v>148726.375</v>
      </c>
      <c r="T5088">
        <v>42540</v>
      </c>
    </row>
    <row r="5089" spans="1:20" ht="15" thickBot="1" x14ac:dyDescent="0.4">
      <c r="A5089">
        <v>860271</v>
      </c>
      <c r="B5089" s="2">
        <v>41823.397361111114</v>
      </c>
      <c r="C5089" t="s">
        <v>31</v>
      </c>
      <c r="D5089" t="s">
        <v>27</v>
      </c>
      <c r="E5089" s="6" t="s">
        <v>12</v>
      </c>
      <c r="F5089" t="s">
        <v>2</v>
      </c>
      <c r="G5089">
        <v>88274</v>
      </c>
      <c r="H5089">
        <f t="shared" si="579"/>
        <v>88274</v>
      </c>
      <c r="I5089" t="str">
        <f t="shared" si="581"/>
        <v>60001-100000</v>
      </c>
      <c r="O5089">
        <f t="shared" si="580"/>
        <v>24336</v>
      </c>
      <c r="P5089">
        <f t="shared" si="582"/>
        <v>74129</v>
      </c>
      <c r="Q5089">
        <f t="shared" si="583"/>
        <v>49793</v>
      </c>
      <c r="R5089">
        <f t="shared" si="584"/>
        <v>-50353.5</v>
      </c>
      <c r="S5089">
        <f t="shared" si="585"/>
        <v>148818.5</v>
      </c>
      <c r="T5089">
        <v>88274</v>
      </c>
    </row>
    <row r="5090" spans="1:20" ht="15" thickBot="1" x14ac:dyDescent="0.4">
      <c r="A5090">
        <v>390654</v>
      </c>
      <c r="B5090" s="2">
        <v>41823.397627314815</v>
      </c>
      <c r="C5090" t="s">
        <v>31</v>
      </c>
      <c r="D5090" t="s">
        <v>27</v>
      </c>
      <c r="E5090" s="6" t="s">
        <v>12</v>
      </c>
      <c r="F5090" t="s">
        <v>2</v>
      </c>
      <c r="G5090">
        <v>59251</v>
      </c>
      <c r="H5090">
        <f t="shared" si="579"/>
        <v>59251</v>
      </c>
      <c r="I5090" t="str">
        <f t="shared" si="581"/>
        <v>40001-60000</v>
      </c>
      <c r="O5090">
        <f t="shared" si="580"/>
        <v>24335.75</v>
      </c>
      <c r="P5090">
        <f t="shared" si="582"/>
        <v>74065.25</v>
      </c>
      <c r="Q5090">
        <f t="shared" si="583"/>
        <v>49729.5</v>
      </c>
      <c r="R5090">
        <f t="shared" si="584"/>
        <v>-50258.5</v>
      </c>
      <c r="S5090">
        <f t="shared" si="585"/>
        <v>148659.5</v>
      </c>
      <c r="T5090">
        <v>59251</v>
      </c>
    </row>
    <row r="5091" spans="1:20" ht="15" thickBot="1" x14ac:dyDescent="0.4">
      <c r="A5091">
        <v>943300</v>
      </c>
      <c r="B5091" s="2">
        <v>41858.449467592596</v>
      </c>
      <c r="C5091" t="s">
        <v>31</v>
      </c>
      <c r="D5091" t="s">
        <v>29</v>
      </c>
      <c r="E5091" s="6" t="s">
        <v>19</v>
      </c>
      <c r="F5091" t="s">
        <v>10</v>
      </c>
      <c r="G5091">
        <v>57373</v>
      </c>
      <c r="H5091">
        <f t="shared" si="579"/>
        <v>57373</v>
      </c>
      <c r="I5091" t="str">
        <f t="shared" si="581"/>
        <v>40001-60000</v>
      </c>
      <c r="O5091">
        <f t="shared" si="580"/>
        <v>24335.5</v>
      </c>
      <c r="P5091">
        <f t="shared" si="582"/>
        <v>74086.5</v>
      </c>
      <c r="Q5091">
        <f t="shared" si="583"/>
        <v>49751</v>
      </c>
      <c r="R5091">
        <f t="shared" si="584"/>
        <v>-50291</v>
      </c>
      <c r="S5091">
        <f t="shared" si="585"/>
        <v>148713</v>
      </c>
      <c r="T5091">
        <v>57373</v>
      </c>
    </row>
    <row r="5092" spans="1:20" ht="15" thickBot="1" x14ac:dyDescent="0.4">
      <c r="A5092">
        <v>718437</v>
      </c>
      <c r="B5092" s="2">
        <v>41821.387025462966</v>
      </c>
      <c r="C5092" t="s">
        <v>31</v>
      </c>
      <c r="D5092" t="s">
        <v>29</v>
      </c>
      <c r="E5092" s="6" t="s">
        <v>17</v>
      </c>
      <c r="F5092" t="s">
        <v>5</v>
      </c>
      <c r="G5092">
        <v>37065</v>
      </c>
      <c r="H5092">
        <f t="shared" si="579"/>
        <v>37065</v>
      </c>
      <c r="I5092" t="str">
        <f t="shared" si="581"/>
        <v>20001-40000</v>
      </c>
      <c r="O5092">
        <f t="shared" si="580"/>
        <v>24335.25</v>
      </c>
      <c r="P5092">
        <f t="shared" si="582"/>
        <v>74107.75</v>
      </c>
      <c r="Q5092">
        <f t="shared" si="583"/>
        <v>49772.5</v>
      </c>
      <c r="R5092">
        <f t="shared" si="584"/>
        <v>-50323.5</v>
      </c>
      <c r="S5092">
        <f t="shared" si="585"/>
        <v>148766.5</v>
      </c>
      <c r="T5092">
        <v>37065</v>
      </c>
    </row>
    <row r="5093" spans="1:20" ht="15" thickBot="1" x14ac:dyDescent="0.4">
      <c r="A5093">
        <v>646015</v>
      </c>
      <c r="B5093" s="2">
        <v>41821.390625</v>
      </c>
      <c r="C5093" t="s">
        <v>30</v>
      </c>
      <c r="D5093" t="s">
        <v>29</v>
      </c>
      <c r="E5093" s="6" t="s">
        <v>17</v>
      </c>
      <c r="F5093" t="s">
        <v>5</v>
      </c>
      <c r="G5093">
        <v>31500</v>
      </c>
      <c r="H5093">
        <f t="shared" si="579"/>
        <v>31500</v>
      </c>
      <c r="I5093" t="str">
        <f t="shared" si="581"/>
        <v>20001-40000</v>
      </c>
      <c r="O5093">
        <f t="shared" si="580"/>
        <v>24335</v>
      </c>
      <c r="P5093">
        <f t="shared" si="582"/>
        <v>74129</v>
      </c>
      <c r="Q5093">
        <f t="shared" si="583"/>
        <v>49794</v>
      </c>
      <c r="R5093">
        <f t="shared" si="584"/>
        <v>-50356</v>
      </c>
      <c r="S5093">
        <f t="shared" si="585"/>
        <v>148820</v>
      </c>
      <c r="T5093">
        <v>31500</v>
      </c>
    </row>
    <row r="5094" spans="1:20" ht="15" thickBot="1" x14ac:dyDescent="0.4">
      <c r="A5094">
        <v>750712</v>
      </c>
      <c r="B5094" s="2">
        <v>41824.296585648146</v>
      </c>
      <c r="C5094" t="s">
        <v>30</v>
      </c>
      <c r="D5094" t="s">
        <v>29</v>
      </c>
      <c r="E5094" s="6" t="s">
        <v>17</v>
      </c>
      <c r="F5094" t="s">
        <v>5</v>
      </c>
      <c r="G5094">
        <v>3232</v>
      </c>
      <c r="H5094">
        <f t="shared" si="579"/>
        <v>3232</v>
      </c>
      <c r="I5094" t="str">
        <f t="shared" si="581"/>
        <v>0-20,000</v>
      </c>
      <c r="O5094">
        <f t="shared" si="580"/>
        <v>24332.25</v>
      </c>
      <c r="P5094">
        <f t="shared" si="582"/>
        <v>74154.25</v>
      </c>
      <c r="Q5094">
        <f t="shared" si="583"/>
        <v>49822</v>
      </c>
      <c r="R5094">
        <f t="shared" si="584"/>
        <v>-50400.75</v>
      </c>
      <c r="S5094">
        <f t="shared" si="585"/>
        <v>148887.25</v>
      </c>
      <c r="T5094">
        <v>3232</v>
      </c>
    </row>
    <row r="5095" spans="1:20" ht="15" thickBot="1" x14ac:dyDescent="0.4">
      <c r="A5095">
        <v>769287</v>
      </c>
      <c r="B5095" s="2">
        <v>41824.297002314815</v>
      </c>
      <c r="C5095" t="s">
        <v>31</v>
      </c>
      <c r="D5095" t="s">
        <v>29</v>
      </c>
      <c r="E5095" s="6" t="s">
        <v>17</v>
      </c>
      <c r="F5095" t="s">
        <v>5</v>
      </c>
      <c r="G5095">
        <v>48223</v>
      </c>
      <c r="H5095">
        <f t="shared" si="579"/>
        <v>48223</v>
      </c>
      <c r="I5095" t="str">
        <f t="shared" si="581"/>
        <v>40001-60000</v>
      </c>
      <c r="O5095">
        <f t="shared" si="580"/>
        <v>24335.5</v>
      </c>
      <c r="P5095">
        <f t="shared" si="582"/>
        <v>74179.5</v>
      </c>
      <c r="Q5095">
        <f t="shared" si="583"/>
        <v>49844</v>
      </c>
      <c r="R5095">
        <f t="shared" si="584"/>
        <v>-50430.5</v>
      </c>
      <c r="S5095">
        <f t="shared" si="585"/>
        <v>148945.5</v>
      </c>
      <c r="T5095">
        <v>48223</v>
      </c>
    </row>
    <row r="5096" spans="1:20" ht="15" thickBot="1" x14ac:dyDescent="0.4">
      <c r="A5096">
        <v>250577</v>
      </c>
      <c r="B5096" s="2">
        <v>41838.397835648146</v>
      </c>
      <c r="C5096" t="s">
        <v>31</v>
      </c>
      <c r="D5096" t="s">
        <v>29</v>
      </c>
      <c r="E5096" s="6" t="s">
        <v>17</v>
      </c>
      <c r="F5096" t="s">
        <v>5</v>
      </c>
      <c r="G5096">
        <v>21568</v>
      </c>
      <c r="H5096">
        <f t="shared" si="579"/>
        <v>21568</v>
      </c>
      <c r="I5096" t="str">
        <f t="shared" si="581"/>
        <v>20001-40000</v>
      </c>
      <c r="O5096">
        <f t="shared" si="580"/>
        <v>24335.25</v>
      </c>
      <c r="P5096">
        <f t="shared" si="582"/>
        <v>74204.75</v>
      </c>
      <c r="Q5096">
        <f t="shared" si="583"/>
        <v>49869.5</v>
      </c>
      <c r="R5096">
        <f t="shared" si="584"/>
        <v>-50469</v>
      </c>
      <c r="S5096">
        <f t="shared" si="585"/>
        <v>149009</v>
      </c>
      <c r="T5096">
        <v>21568</v>
      </c>
    </row>
    <row r="5097" spans="1:20" ht="15" thickBot="1" x14ac:dyDescent="0.4">
      <c r="A5097">
        <v>314821</v>
      </c>
      <c r="B5097" s="2">
        <v>41858.75172453704</v>
      </c>
      <c r="C5097" t="s">
        <v>31</v>
      </c>
      <c r="D5097" t="s">
        <v>29</v>
      </c>
      <c r="E5097" s="6" t="s">
        <v>17</v>
      </c>
      <c r="F5097" t="s">
        <v>5</v>
      </c>
      <c r="G5097">
        <v>25320</v>
      </c>
      <c r="H5097">
        <f t="shared" si="579"/>
        <v>25320</v>
      </c>
      <c r="I5097" t="str">
        <f t="shared" si="581"/>
        <v>20001-40000</v>
      </c>
      <c r="O5097">
        <f t="shared" si="580"/>
        <v>24336</v>
      </c>
      <c r="P5097">
        <f t="shared" si="582"/>
        <v>74230</v>
      </c>
      <c r="Q5097">
        <f t="shared" si="583"/>
        <v>49894</v>
      </c>
      <c r="R5097">
        <f t="shared" si="584"/>
        <v>-50505</v>
      </c>
      <c r="S5097">
        <f t="shared" si="585"/>
        <v>149071</v>
      </c>
      <c r="T5097">
        <v>25320</v>
      </c>
    </row>
    <row r="5098" spans="1:20" ht="15" thickBot="1" x14ac:dyDescent="0.4">
      <c r="A5098">
        <v>849742</v>
      </c>
      <c r="B5098" s="2">
        <v>41828.475763888891</v>
      </c>
      <c r="C5098" t="s">
        <v>31</v>
      </c>
      <c r="D5098" t="s">
        <v>29</v>
      </c>
      <c r="E5098" s="6" t="s">
        <v>17</v>
      </c>
      <c r="F5098" t="s">
        <v>2</v>
      </c>
      <c r="G5098">
        <v>46492</v>
      </c>
      <c r="H5098">
        <f t="shared" si="579"/>
        <v>46492</v>
      </c>
      <c r="I5098" t="str">
        <f t="shared" si="581"/>
        <v>40001-60000</v>
      </c>
      <c r="O5098">
        <f t="shared" si="580"/>
        <v>24335.75</v>
      </c>
      <c r="P5098">
        <f t="shared" si="582"/>
        <v>74251.5</v>
      </c>
      <c r="Q5098">
        <f t="shared" si="583"/>
        <v>49915.75</v>
      </c>
      <c r="R5098">
        <f t="shared" si="584"/>
        <v>-50537.875</v>
      </c>
      <c r="S5098">
        <f t="shared" si="585"/>
        <v>149125.125</v>
      </c>
      <c r="T5098">
        <v>46492</v>
      </c>
    </row>
    <row r="5099" spans="1:20" ht="15" thickBot="1" x14ac:dyDescent="0.4">
      <c r="A5099">
        <v>822263</v>
      </c>
      <c r="B5099" s="2">
        <v>41845.397719907407</v>
      </c>
      <c r="C5099" t="s">
        <v>31</v>
      </c>
      <c r="D5099" t="s">
        <v>27</v>
      </c>
      <c r="E5099" s="6" t="s">
        <v>20</v>
      </c>
      <c r="F5099" t="s">
        <v>2</v>
      </c>
      <c r="G5099">
        <v>56396</v>
      </c>
      <c r="H5099">
        <f t="shared" si="579"/>
        <v>56396</v>
      </c>
      <c r="I5099" t="str">
        <f t="shared" si="581"/>
        <v>40001-60000</v>
      </c>
      <c r="O5099">
        <f t="shared" si="580"/>
        <v>24335.5</v>
      </c>
      <c r="P5099">
        <f t="shared" si="582"/>
        <v>74273</v>
      </c>
      <c r="Q5099">
        <f t="shared" si="583"/>
        <v>49937.5</v>
      </c>
      <c r="R5099">
        <f t="shared" si="584"/>
        <v>-50570.75</v>
      </c>
      <c r="S5099">
        <f t="shared" si="585"/>
        <v>149179.25</v>
      </c>
      <c r="T5099">
        <v>56396</v>
      </c>
    </row>
    <row r="5100" spans="1:20" ht="15" thickBot="1" x14ac:dyDescent="0.4">
      <c r="A5100">
        <v>65936</v>
      </c>
      <c r="B5100" s="2">
        <v>41853.404861111114</v>
      </c>
      <c r="C5100" t="s">
        <v>31</v>
      </c>
      <c r="D5100" t="s">
        <v>27</v>
      </c>
      <c r="E5100" s="6" t="s">
        <v>15</v>
      </c>
      <c r="F5100" t="s">
        <v>5</v>
      </c>
      <c r="G5100">
        <v>28152</v>
      </c>
      <c r="H5100">
        <f t="shared" si="579"/>
        <v>28152</v>
      </c>
      <c r="I5100" t="str">
        <f t="shared" si="581"/>
        <v>20001-40000</v>
      </c>
      <c r="O5100">
        <f t="shared" si="580"/>
        <v>24335.25</v>
      </c>
      <c r="P5100">
        <f t="shared" si="582"/>
        <v>74294.5</v>
      </c>
      <c r="Q5100">
        <f t="shared" si="583"/>
        <v>49959.25</v>
      </c>
      <c r="R5100">
        <f t="shared" si="584"/>
        <v>-50603.625</v>
      </c>
      <c r="S5100">
        <f t="shared" si="585"/>
        <v>149233.375</v>
      </c>
      <c r="T5100">
        <v>28152</v>
      </c>
    </row>
    <row r="5101" spans="1:20" ht="15" thickBot="1" x14ac:dyDescent="0.4">
      <c r="A5101">
        <v>793607</v>
      </c>
      <c r="B5101" s="2">
        <v>41838.398449074077</v>
      </c>
      <c r="C5101" t="s">
        <v>31</v>
      </c>
      <c r="D5101" t="s">
        <v>29</v>
      </c>
      <c r="E5101" s="6" t="s">
        <v>17</v>
      </c>
      <c r="F5101" t="s">
        <v>2</v>
      </c>
      <c r="G5101">
        <v>41403</v>
      </c>
      <c r="H5101">
        <f t="shared" si="579"/>
        <v>41403</v>
      </c>
      <c r="I5101" t="str">
        <f t="shared" si="581"/>
        <v>40001-60000</v>
      </c>
      <c r="O5101">
        <f t="shared" si="580"/>
        <v>24335</v>
      </c>
      <c r="P5101">
        <f t="shared" si="582"/>
        <v>74316</v>
      </c>
      <c r="Q5101">
        <f t="shared" si="583"/>
        <v>49981</v>
      </c>
      <c r="R5101">
        <f t="shared" si="584"/>
        <v>-50636.5</v>
      </c>
      <c r="S5101">
        <f t="shared" si="585"/>
        <v>149287.5</v>
      </c>
      <c r="T5101">
        <v>41403</v>
      </c>
    </row>
    <row r="5102" spans="1:20" ht="15" thickBot="1" x14ac:dyDescent="0.4">
      <c r="A5102">
        <v>975812</v>
      </c>
      <c r="B5102" s="2">
        <v>41880.398090277777</v>
      </c>
      <c r="C5102" t="s">
        <v>31</v>
      </c>
      <c r="D5102" t="s">
        <v>29</v>
      </c>
      <c r="E5102" s="6" t="s">
        <v>17</v>
      </c>
      <c r="F5102" t="s">
        <v>2</v>
      </c>
      <c r="G5102">
        <v>93503</v>
      </c>
      <c r="H5102">
        <f t="shared" si="579"/>
        <v>93503</v>
      </c>
      <c r="I5102" t="str">
        <f t="shared" si="581"/>
        <v>60001-100000</v>
      </c>
      <c r="O5102">
        <f t="shared" si="580"/>
        <v>24332.25</v>
      </c>
      <c r="P5102">
        <f t="shared" si="582"/>
        <v>74340.5</v>
      </c>
      <c r="Q5102">
        <f t="shared" si="583"/>
        <v>50008.25</v>
      </c>
      <c r="R5102">
        <f t="shared" si="584"/>
        <v>-50680.125</v>
      </c>
      <c r="S5102">
        <f t="shared" si="585"/>
        <v>149352.875</v>
      </c>
      <c r="T5102">
        <v>93503</v>
      </c>
    </row>
    <row r="5103" spans="1:20" ht="15" thickBot="1" x14ac:dyDescent="0.4">
      <c r="A5103">
        <v>367308</v>
      </c>
      <c r="B5103" s="2">
        <v>41824.397175925929</v>
      </c>
      <c r="C5103" t="s">
        <v>31</v>
      </c>
      <c r="D5103" t="s">
        <v>29</v>
      </c>
      <c r="E5103" s="6" t="s">
        <v>17</v>
      </c>
      <c r="F5103" t="s">
        <v>5</v>
      </c>
      <c r="G5103">
        <v>22376</v>
      </c>
      <c r="H5103">
        <f t="shared" si="579"/>
        <v>22376</v>
      </c>
      <c r="I5103" t="str">
        <f t="shared" si="581"/>
        <v>20001-40000</v>
      </c>
      <c r="O5103">
        <f t="shared" si="580"/>
        <v>24329.5</v>
      </c>
      <c r="P5103">
        <f t="shared" si="582"/>
        <v>74273</v>
      </c>
      <c r="Q5103">
        <f t="shared" si="583"/>
        <v>49943.5</v>
      </c>
      <c r="R5103">
        <f t="shared" si="584"/>
        <v>-50585.75</v>
      </c>
      <c r="S5103">
        <f t="shared" si="585"/>
        <v>149188.25</v>
      </c>
      <c r="T5103">
        <v>22376</v>
      </c>
    </row>
    <row r="5104" spans="1:20" ht="15" thickBot="1" x14ac:dyDescent="0.4">
      <c r="A5104">
        <v>86740</v>
      </c>
      <c r="B5104" s="2">
        <v>41867.683113425926</v>
      </c>
      <c r="C5104" t="s">
        <v>31</v>
      </c>
      <c r="D5104" t="s">
        <v>29</v>
      </c>
      <c r="E5104" s="6" t="s">
        <v>17</v>
      </c>
      <c r="F5104" t="s">
        <v>10</v>
      </c>
      <c r="G5104">
        <v>35230</v>
      </c>
      <c r="H5104">
        <f t="shared" si="579"/>
        <v>35230</v>
      </c>
      <c r="I5104" t="str">
        <f t="shared" si="581"/>
        <v>20001-40000</v>
      </c>
      <c r="O5104">
        <f t="shared" si="580"/>
        <v>24335.25</v>
      </c>
      <c r="P5104">
        <f t="shared" si="582"/>
        <v>74294.5</v>
      </c>
      <c r="Q5104">
        <f t="shared" si="583"/>
        <v>49959.25</v>
      </c>
      <c r="R5104">
        <f t="shared" si="584"/>
        <v>-50603.625</v>
      </c>
      <c r="S5104">
        <f t="shared" si="585"/>
        <v>149233.375</v>
      </c>
      <c r="T5104">
        <v>35230</v>
      </c>
    </row>
    <row r="5105" spans="1:20" ht="15" thickBot="1" x14ac:dyDescent="0.4">
      <c r="A5105">
        <v>83318</v>
      </c>
      <c r="B5105" s="2">
        <v>41792.397060185183</v>
      </c>
      <c r="C5105" t="s">
        <v>31</v>
      </c>
      <c r="D5105" t="s">
        <v>29</v>
      </c>
      <c r="E5105" s="6" t="s">
        <v>13</v>
      </c>
      <c r="F5105" t="s">
        <v>10</v>
      </c>
      <c r="G5105">
        <v>25181</v>
      </c>
      <c r="H5105">
        <f t="shared" si="579"/>
        <v>25181</v>
      </c>
      <c r="I5105" t="str">
        <f t="shared" si="581"/>
        <v>20001-40000</v>
      </c>
      <c r="O5105">
        <f t="shared" si="580"/>
        <v>24335</v>
      </c>
      <c r="P5105">
        <f t="shared" si="582"/>
        <v>74316</v>
      </c>
      <c r="Q5105">
        <f t="shared" si="583"/>
        <v>49981</v>
      </c>
      <c r="R5105">
        <f t="shared" si="584"/>
        <v>-50636.5</v>
      </c>
      <c r="S5105">
        <f t="shared" si="585"/>
        <v>149287.5</v>
      </c>
      <c r="T5105">
        <v>25181</v>
      </c>
    </row>
    <row r="5106" spans="1:20" ht="15" thickBot="1" x14ac:dyDescent="0.4">
      <c r="A5106">
        <v>213326</v>
      </c>
      <c r="B5106" s="2">
        <v>41792.397638888891</v>
      </c>
      <c r="C5106" t="s">
        <v>31</v>
      </c>
      <c r="D5106" t="s">
        <v>29</v>
      </c>
      <c r="E5106" s="6" t="s">
        <v>13</v>
      </c>
      <c r="F5106" t="s">
        <v>10</v>
      </c>
      <c r="G5106">
        <v>55181</v>
      </c>
      <c r="H5106">
        <f t="shared" si="579"/>
        <v>55181</v>
      </c>
      <c r="I5106" t="str">
        <f t="shared" si="581"/>
        <v>40001-60000</v>
      </c>
      <c r="O5106">
        <f t="shared" si="580"/>
        <v>24332.25</v>
      </c>
      <c r="P5106">
        <f t="shared" si="582"/>
        <v>74340.5</v>
      </c>
      <c r="Q5106">
        <f t="shared" si="583"/>
        <v>50008.25</v>
      </c>
      <c r="R5106">
        <f t="shared" si="584"/>
        <v>-50680.125</v>
      </c>
      <c r="S5106">
        <f t="shared" si="585"/>
        <v>149352.875</v>
      </c>
      <c r="T5106">
        <v>55181</v>
      </c>
    </row>
    <row r="5107" spans="1:20" ht="15" thickBot="1" x14ac:dyDescent="0.4">
      <c r="A5107">
        <v>463173</v>
      </c>
      <c r="B5107" s="2">
        <v>41827.397175925929</v>
      </c>
      <c r="C5107" t="s">
        <v>31</v>
      </c>
      <c r="D5107" t="s">
        <v>29</v>
      </c>
      <c r="E5107" s="6" t="s">
        <v>17</v>
      </c>
      <c r="F5107" t="s">
        <v>6</v>
      </c>
      <c r="G5107">
        <v>14640</v>
      </c>
      <c r="H5107">
        <f t="shared" si="579"/>
        <v>14640</v>
      </c>
      <c r="I5107" t="str">
        <f t="shared" si="581"/>
        <v>0-20,000</v>
      </c>
      <c r="O5107">
        <f t="shared" si="580"/>
        <v>24329.5</v>
      </c>
      <c r="P5107">
        <f t="shared" si="582"/>
        <v>74365</v>
      </c>
      <c r="Q5107">
        <f t="shared" si="583"/>
        <v>50035.5</v>
      </c>
      <c r="R5107">
        <f t="shared" si="584"/>
        <v>-50723.75</v>
      </c>
      <c r="S5107">
        <f t="shared" si="585"/>
        <v>149418.25</v>
      </c>
      <c r="T5107">
        <v>14640</v>
      </c>
    </row>
    <row r="5108" spans="1:20" ht="15" thickBot="1" x14ac:dyDescent="0.4">
      <c r="A5108">
        <v>695060</v>
      </c>
      <c r="B5108" s="2">
        <v>41831.527175925927</v>
      </c>
      <c r="C5108" t="s">
        <v>31</v>
      </c>
      <c r="D5108" t="s">
        <v>29</v>
      </c>
      <c r="E5108" s="6" t="s">
        <v>17</v>
      </c>
      <c r="F5108" t="s">
        <v>2</v>
      </c>
      <c r="G5108">
        <v>73343</v>
      </c>
      <c r="H5108">
        <f t="shared" si="579"/>
        <v>73343</v>
      </c>
      <c r="I5108" t="str">
        <f t="shared" si="581"/>
        <v>60001-100000</v>
      </c>
      <c r="O5108">
        <f t="shared" si="580"/>
        <v>24335.25</v>
      </c>
      <c r="P5108">
        <f t="shared" si="582"/>
        <v>74389.5</v>
      </c>
      <c r="Q5108">
        <f t="shared" si="583"/>
        <v>50054.25</v>
      </c>
      <c r="R5108">
        <f t="shared" si="584"/>
        <v>-50746.125</v>
      </c>
      <c r="S5108">
        <f t="shared" si="585"/>
        <v>149470.875</v>
      </c>
      <c r="T5108">
        <v>73343</v>
      </c>
    </row>
    <row r="5109" spans="1:20" ht="15" thickBot="1" x14ac:dyDescent="0.4">
      <c r="A5109">
        <v>537402</v>
      </c>
      <c r="B5109" s="2">
        <v>41806.733101851853</v>
      </c>
      <c r="C5109" t="s">
        <v>31</v>
      </c>
      <c r="D5109" t="s">
        <v>29</v>
      </c>
      <c r="E5109" s="6" t="s">
        <v>17</v>
      </c>
      <c r="F5109" t="s">
        <v>4</v>
      </c>
      <c r="G5109">
        <v>89931</v>
      </c>
      <c r="H5109">
        <f t="shared" si="579"/>
        <v>89931</v>
      </c>
      <c r="I5109" t="str">
        <f t="shared" si="581"/>
        <v>60001-100000</v>
      </c>
      <c r="O5109">
        <f t="shared" si="580"/>
        <v>24335</v>
      </c>
      <c r="P5109">
        <f t="shared" si="582"/>
        <v>74414</v>
      </c>
      <c r="Q5109">
        <f t="shared" si="583"/>
        <v>50079</v>
      </c>
      <c r="R5109">
        <f t="shared" si="584"/>
        <v>-50783.5</v>
      </c>
      <c r="S5109">
        <f t="shared" si="585"/>
        <v>149532.5</v>
      </c>
      <c r="T5109">
        <v>89931</v>
      </c>
    </row>
    <row r="5110" spans="1:20" ht="15" thickBot="1" x14ac:dyDescent="0.4">
      <c r="A5110">
        <v>35660</v>
      </c>
      <c r="B5110" s="2">
        <v>41841.39806712963</v>
      </c>
      <c r="C5110" t="s">
        <v>31</v>
      </c>
      <c r="D5110" t="s">
        <v>29</v>
      </c>
      <c r="E5110" s="6" t="s">
        <v>17</v>
      </c>
      <c r="F5110" t="s">
        <v>2</v>
      </c>
      <c r="G5110">
        <v>9687</v>
      </c>
      <c r="H5110">
        <f t="shared" si="579"/>
        <v>9687</v>
      </c>
      <c r="I5110" t="str">
        <f t="shared" si="581"/>
        <v>0-20,000</v>
      </c>
      <c r="O5110">
        <f t="shared" si="580"/>
        <v>24332.25</v>
      </c>
      <c r="P5110">
        <f t="shared" si="582"/>
        <v>74340.5</v>
      </c>
      <c r="Q5110">
        <f t="shared" si="583"/>
        <v>50008.25</v>
      </c>
      <c r="R5110">
        <f t="shared" si="584"/>
        <v>-50680.125</v>
      </c>
      <c r="S5110">
        <f t="shared" si="585"/>
        <v>149352.875</v>
      </c>
      <c r="T5110">
        <v>9687</v>
      </c>
    </row>
    <row r="5111" spans="1:20" ht="15" thickBot="1" x14ac:dyDescent="0.4">
      <c r="A5111">
        <v>197879</v>
      </c>
      <c r="B5111" s="2">
        <v>41841.397222222222</v>
      </c>
      <c r="C5111" t="s">
        <v>31</v>
      </c>
      <c r="D5111" t="s">
        <v>28</v>
      </c>
      <c r="E5111" s="6" t="s">
        <v>17</v>
      </c>
      <c r="F5111" t="s">
        <v>2</v>
      </c>
      <c r="G5111">
        <v>40787</v>
      </c>
      <c r="H5111">
        <f t="shared" si="579"/>
        <v>40787</v>
      </c>
      <c r="I5111" t="str">
        <f t="shared" si="581"/>
        <v>40001-60000</v>
      </c>
      <c r="O5111">
        <f t="shared" si="580"/>
        <v>24335.5</v>
      </c>
      <c r="P5111">
        <f t="shared" si="582"/>
        <v>74365</v>
      </c>
      <c r="Q5111">
        <f t="shared" si="583"/>
        <v>50029.5</v>
      </c>
      <c r="R5111">
        <f t="shared" si="584"/>
        <v>-50708.75</v>
      </c>
      <c r="S5111">
        <f t="shared" si="585"/>
        <v>149409.25</v>
      </c>
      <c r="T5111">
        <v>40787</v>
      </c>
    </row>
    <row r="5112" spans="1:20" ht="15" thickBot="1" x14ac:dyDescent="0.4">
      <c r="A5112">
        <v>830455</v>
      </c>
      <c r="B5112" s="2">
        <v>41872.515219907407</v>
      </c>
      <c r="C5112" t="s">
        <v>31</v>
      </c>
      <c r="D5112" t="s">
        <v>29</v>
      </c>
      <c r="E5112" s="6" t="s">
        <v>17</v>
      </c>
      <c r="F5112" t="s">
        <v>2</v>
      </c>
      <c r="G5112">
        <v>36607</v>
      </c>
      <c r="H5112">
        <f t="shared" si="579"/>
        <v>36607</v>
      </c>
      <c r="I5112" t="str">
        <f t="shared" si="581"/>
        <v>20001-40000</v>
      </c>
      <c r="O5112">
        <f t="shared" si="580"/>
        <v>24335.25</v>
      </c>
      <c r="P5112">
        <f t="shared" si="582"/>
        <v>74389.5</v>
      </c>
      <c r="Q5112">
        <f t="shared" si="583"/>
        <v>50054.25</v>
      </c>
      <c r="R5112">
        <f t="shared" si="584"/>
        <v>-50746.125</v>
      </c>
      <c r="S5112">
        <f t="shared" si="585"/>
        <v>149470.875</v>
      </c>
      <c r="T5112">
        <v>36607</v>
      </c>
    </row>
    <row r="5113" spans="1:20" ht="15" thickBot="1" x14ac:dyDescent="0.4">
      <c r="A5113">
        <v>950873</v>
      </c>
      <c r="B5113" s="2">
        <v>41876.398657407408</v>
      </c>
      <c r="C5113" t="s">
        <v>31</v>
      </c>
      <c r="D5113" t="s">
        <v>29</v>
      </c>
      <c r="E5113" s="6" t="s">
        <v>17</v>
      </c>
      <c r="F5113" t="s">
        <v>4</v>
      </c>
      <c r="G5113">
        <v>88043</v>
      </c>
      <c r="H5113">
        <f t="shared" si="579"/>
        <v>88043</v>
      </c>
      <c r="I5113" t="str">
        <f t="shared" si="581"/>
        <v>60001-100000</v>
      </c>
      <c r="O5113">
        <f t="shared" si="580"/>
        <v>24335</v>
      </c>
      <c r="P5113">
        <f t="shared" si="582"/>
        <v>74414</v>
      </c>
      <c r="Q5113">
        <f t="shared" si="583"/>
        <v>50079</v>
      </c>
      <c r="R5113">
        <f t="shared" si="584"/>
        <v>-50783.5</v>
      </c>
      <c r="S5113">
        <f t="shared" si="585"/>
        <v>149532.5</v>
      </c>
      <c r="T5113">
        <v>88043</v>
      </c>
    </row>
    <row r="5114" spans="1:20" ht="15" thickBot="1" x14ac:dyDescent="0.4">
      <c r="A5114">
        <v>702038</v>
      </c>
      <c r="B5114" s="2">
        <v>41876.397106481483</v>
      </c>
      <c r="C5114" t="s">
        <v>31</v>
      </c>
      <c r="D5114" t="s">
        <v>29</v>
      </c>
      <c r="E5114" s="6" t="s">
        <v>12</v>
      </c>
      <c r="F5114" t="s">
        <v>4</v>
      </c>
      <c r="G5114">
        <v>17389</v>
      </c>
      <c r="H5114">
        <f t="shared" si="579"/>
        <v>17389</v>
      </c>
      <c r="I5114" t="str">
        <f t="shared" si="581"/>
        <v>0-20,000</v>
      </c>
      <c r="O5114">
        <f t="shared" si="580"/>
        <v>24332.25</v>
      </c>
      <c r="P5114">
        <f t="shared" si="582"/>
        <v>74340.5</v>
      </c>
      <c r="Q5114">
        <f t="shared" si="583"/>
        <v>50008.25</v>
      </c>
      <c r="R5114">
        <f t="shared" si="584"/>
        <v>-50680.125</v>
      </c>
      <c r="S5114">
        <f t="shared" si="585"/>
        <v>149352.875</v>
      </c>
      <c r="T5114">
        <v>17389</v>
      </c>
    </row>
    <row r="5115" spans="1:20" ht="15" thickBot="1" x14ac:dyDescent="0.4">
      <c r="A5115">
        <v>932524</v>
      </c>
      <c r="B5115" s="2">
        <v>41876.399224537039</v>
      </c>
      <c r="C5115" t="s">
        <v>31</v>
      </c>
      <c r="D5115" t="s">
        <v>27</v>
      </c>
      <c r="E5115" s="6" t="s">
        <v>12</v>
      </c>
      <c r="F5115" t="s">
        <v>4</v>
      </c>
      <c r="G5115">
        <v>17353</v>
      </c>
      <c r="H5115">
        <f t="shared" si="579"/>
        <v>17353</v>
      </c>
      <c r="I5115" t="str">
        <f t="shared" si="581"/>
        <v>0-20,000</v>
      </c>
      <c r="O5115">
        <f t="shared" si="580"/>
        <v>24335.5</v>
      </c>
      <c r="P5115">
        <f t="shared" si="582"/>
        <v>74365</v>
      </c>
      <c r="Q5115">
        <f t="shared" si="583"/>
        <v>50029.5</v>
      </c>
      <c r="R5115">
        <f t="shared" si="584"/>
        <v>-50708.75</v>
      </c>
      <c r="S5115">
        <f t="shared" si="585"/>
        <v>149409.25</v>
      </c>
      <c r="T5115">
        <v>17353</v>
      </c>
    </row>
    <row r="5116" spans="1:20" ht="15" thickBot="1" x14ac:dyDescent="0.4">
      <c r="A5116">
        <v>572607</v>
      </c>
      <c r="B5116" s="2">
        <v>41876.400057870371</v>
      </c>
      <c r="C5116" t="s">
        <v>31</v>
      </c>
      <c r="D5116" t="s">
        <v>27</v>
      </c>
      <c r="E5116" s="6" t="s">
        <v>12</v>
      </c>
      <c r="F5116" t="s">
        <v>4</v>
      </c>
      <c r="G5116">
        <v>15884</v>
      </c>
      <c r="H5116">
        <f t="shared" si="579"/>
        <v>15884</v>
      </c>
      <c r="I5116" t="str">
        <f t="shared" si="581"/>
        <v>0-20,000</v>
      </c>
      <c r="O5116">
        <f t="shared" si="580"/>
        <v>24362</v>
      </c>
      <c r="P5116">
        <f t="shared" si="582"/>
        <v>74389.5</v>
      </c>
      <c r="Q5116">
        <f t="shared" si="583"/>
        <v>50027.5</v>
      </c>
      <c r="R5116">
        <f t="shared" si="584"/>
        <v>-50679.25</v>
      </c>
      <c r="S5116">
        <f t="shared" si="585"/>
        <v>149430.75</v>
      </c>
      <c r="T5116">
        <v>15884</v>
      </c>
    </row>
    <row r="5117" spans="1:20" ht="15" thickBot="1" x14ac:dyDescent="0.4">
      <c r="A5117">
        <v>676608</v>
      </c>
      <c r="B5117" s="2">
        <v>41876.402060185188</v>
      </c>
      <c r="C5117" t="s">
        <v>31</v>
      </c>
      <c r="D5117" t="s">
        <v>27</v>
      </c>
      <c r="E5117" s="6" t="s">
        <v>12</v>
      </c>
      <c r="F5117" t="s">
        <v>4</v>
      </c>
      <c r="G5117">
        <v>12376</v>
      </c>
      <c r="H5117">
        <f t="shared" si="579"/>
        <v>12376</v>
      </c>
      <c r="I5117" t="str">
        <f t="shared" si="581"/>
        <v>0-20,000</v>
      </c>
      <c r="O5117">
        <f t="shared" si="580"/>
        <v>24440</v>
      </c>
      <c r="P5117">
        <f t="shared" si="582"/>
        <v>74414</v>
      </c>
      <c r="Q5117">
        <f t="shared" si="583"/>
        <v>49974</v>
      </c>
      <c r="R5117">
        <f t="shared" si="584"/>
        <v>-50521</v>
      </c>
      <c r="S5117">
        <f t="shared" si="585"/>
        <v>149375</v>
      </c>
      <c r="T5117">
        <v>12376</v>
      </c>
    </row>
    <row r="5118" spans="1:20" ht="15" thickBot="1" x14ac:dyDescent="0.4">
      <c r="A5118">
        <v>252925</v>
      </c>
      <c r="B5118" s="2">
        <v>41876.402719907404</v>
      </c>
      <c r="C5118" t="s">
        <v>31</v>
      </c>
      <c r="D5118" t="s">
        <v>29</v>
      </c>
      <c r="E5118" s="6" t="s">
        <v>12</v>
      </c>
      <c r="F5118" t="s">
        <v>4</v>
      </c>
      <c r="G5118">
        <v>19962</v>
      </c>
      <c r="H5118">
        <f t="shared" si="579"/>
        <v>19962</v>
      </c>
      <c r="I5118" t="str">
        <f t="shared" si="581"/>
        <v>0-20,000</v>
      </c>
      <c r="O5118">
        <f t="shared" si="580"/>
        <v>24488</v>
      </c>
      <c r="P5118">
        <f t="shared" si="582"/>
        <v>74431.75</v>
      </c>
      <c r="Q5118">
        <f t="shared" si="583"/>
        <v>49943.75</v>
      </c>
      <c r="R5118">
        <f t="shared" si="584"/>
        <v>-50427.625</v>
      </c>
      <c r="S5118">
        <f t="shared" si="585"/>
        <v>149347.375</v>
      </c>
      <c r="T5118">
        <v>19962</v>
      </c>
    </row>
    <row r="5119" spans="1:20" ht="15" thickBot="1" x14ac:dyDescent="0.4">
      <c r="A5119">
        <v>946654</v>
      </c>
      <c r="B5119" s="2">
        <v>41820.396990740737</v>
      </c>
      <c r="C5119" t="s">
        <v>30</v>
      </c>
      <c r="D5119" t="s">
        <v>27</v>
      </c>
      <c r="E5119" s="6" t="s">
        <v>20</v>
      </c>
      <c r="F5119" t="s">
        <v>1</v>
      </c>
      <c r="G5119">
        <v>18024</v>
      </c>
      <c r="H5119">
        <f t="shared" si="579"/>
        <v>18024</v>
      </c>
      <c r="I5119" t="str">
        <f t="shared" si="581"/>
        <v>0-20,000</v>
      </c>
      <c r="O5119">
        <f t="shared" si="580"/>
        <v>24522</v>
      </c>
      <c r="P5119">
        <f t="shared" si="582"/>
        <v>74449.5</v>
      </c>
      <c r="Q5119">
        <f t="shared" si="583"/>
        <v>49927.5</v>
      </c>
      <c r="R5119">
        <f t="shared" si="584"/>
        <v>-50369.25</v>
      </c>
      <c r="S5119">
        <f t="shared" si="585"/>
        <v>149340.75</v>
      </c>
      <c r="T5119">
        <v>18024</v>
      </c>
    </row>
    <row r="5120" spans="1:20" ht="15" thickBot="1" x14ac:dyDescent="0.4">
      <c r="A5120">
        <v>794731</v>
      </c>
      <c r="B5120" s="2">
        <v>41821.304849537039</v>
      </c>
      <c r="C5120" t="s">
        <v>31</v>
      </c>
      <c r="D5120" t="s">
        <v>29</v>
      </c>
      <c r="E5120" s="6" t="s">
        <v>20</v>
      </c>
      <c r="F5120" t="s">
        <v>1</v>
      </c>
      <c r="G5120">
        <v>69332</v>
      </c>
      <c r="H5120">
        <f t="shared" si="579"/>
        <v>69332</v>
      </c>
      <c r="I5120" t="str">
        <f t="shared" si="581"/>
        <v>60001-100000</v>
      </c>
      <c r="O5120">
        <f t="shared" si="580"/>
        <v>24541.75</v>
      </c>
      <c r="P5120">
        <f t="shared" si="582"/>
        <v>74467.25</v>
      </c>
      <c r="Q5120">
        <f t="shared" si="583"/>
        <v>49925.5</v>
      </c>
      <c r="R5120">
        <f t="shared" si="584"/>
        <v>-50346.5</v>
      </c>
      <c r="S5120">
        <f t="shared" si="585"/>
        <v>149355.5</v>
      </c>
      <c r="T5120">
        <v>69332</v>
      </c>
    </row>
    <row r="5121" spans="1:20" ht="15" thickBot="1" x14ac:dyDescent="0.4">
      <c r="A5121">
        <v>579885</v>
      </c>
      <c r="B5121" s="2">
        <v>41834.396990740737</v>
      </c>
      <c r="C5121" t="s">
        <v>31</v>
      </c>
      <c r="D5121" t="s">
        <v>27</v>
      </c>
      <c r="E5121" s="6" t="s">
        <v>20</v>
      </c>
      <c r="F5121" t="s">
        <v>1</v>
      </c>
      <c r="G5121">
        <v>96590</v>
      </c>
      <c r="H5121">
        <f t="shared" si="579"/>
        <v>96590</v>
      </c>
      <c r="I5121" t="str">
        <f t="shared" si="581"/>
        <v>60001-100000</v>
      </c>
      <c r="O5121">
        <f t="shared" si="580"/>
        <v>24540</v>
      </c>
      <c r="P5121">
        <f t="shared" si="582"/>
        <v>74485</v>
      </c>
      <c r="Q5121">
        <f t="shared" si="583"/>
        <v>49945</v>
      </c>
      <c r="R5121">
        <f t="shared" si="584"/>
        <v>-50377.5</v>
      </c>
      <c r="S5121">
        <f t="shared" si="585"/>
        <v>149402.5</v>
      </c>
      <c r="T5121">
        <v>96590</v>
      </c>
    </row>
    <row r="5122" spans="1:20" ht="15" thickBot="1" x14ac:dyDescent="0.4">
      <c r="A5122">
        <v>546970</v>
      </c>
      <c r="B5122" s="2">
        <v>41839.649826388886</v>
      </c>
      <c r="C5122" t="s">
        <v>31</v>
      </c>
      <c r="D5122" t="s">
        <v>28</v>
      </c>
      <c r="E5122" s="6" t="s">
        <v>20</v>
      </c>
      <c r="F5122" t="s">
        <v>1</v>
      </c>
      <c r="G5122">
        <v>65116</v>
      </c>
      <c r="H5122">
        <f t="shared" ref="H5122:H5185" si="586">IF(OR(G5122 &lt; R5122, G5122 &gt; S5122), $O$1, G5122)</f>
        <v>65116</v>
      </c>
      <c r="I5122" t="str">
        <f t="shared" si="581"/>
        <v>60001-100000</v>
      </c>
      <c r="O5122">
        <f t="shared" ref="O5122:O5185" si="587">QUARTILE(G5122:G12289,1)</f>
        <v>24531</v>
      </c>
      <c r="P5122">
        <f t="shared" si="582"/>
        <v>74431.75</v>
      </c>
      <c r="Q5122">
        <f t="shared" si="583"/>
        <v>49900.75</v>
      </c>
      <c r="R5122">
        <f t="shared" si="584"/>
        <v>-50320.125</v>
      </c>
      <c r="S5122">
        <f t="shared" si="585"/>
        <v>149282.875</v>
      </c>
      <c r="T5122">
        <v>65116</v>
      </c>
    </row>
    <row r="5123" spans="1:20" ht="15" thickBot="1" x14ac:dyDescent="0.4">
      <c r="A5123">
        <v>180813</v>
      </c>
      <c r="B5123" s="2">
        <v>41870.377418981479</v>
      </c>
      <c r="C5123" t="s">
        <v>31</v>
      </c>
      <c r="D5123" t="s">
        <v>28</v>
      </c>
      <c r="E5123" s="6" t="s">
        <v>17</v>
      </c>
      <c r="F5123" t="s">
        <v>10</v>
      </c>
      <c r="G5123">
        <v>93776</v>
      </c>
      <c r="H5123">
        <f t="shared" si="586"/>
        <v>93776</v>
      </c>
      <c r="I5123" t="str">
        <f t="shared" ref="I5123:I5186" si="588">IF(H5123&lt;=20000,"0-20,000",IF(H5123&lt;=40000,"20001-40000",IF(H5123&lt;=60000,"40001-60000",IF(H5123&lt;=100000,"60001-100000","above 1 lakh"))))</f>
        <v>60001-100000</v>
      </c>
      <c r="O5123">
        <f t="shared" si="587"/>
        <v>24522</v>
      </c>
      <c r="P5123">
        <f t="shared" ref="P5123:P5186" si="589">QUARTILE(G5123:G12290,3)</f>
        <v>74449.5</v>
      </c>
      <c r="Q5123">
        <f t="shared" ref="Q5123:Q5186" si="590">P5123-O5123</f>
        <v>49927.5</v>
      </c>
      <c r="R5123">
        <f t="shared" ref="R5123:R5186" si="591">O5123-1.5*Q5123</f>
        <v>-50369.25</v>
      </c>
      <c r="S5123">
        <f t="shared" ref="S5123:S5186" si="592">P5123+1.5*Q5123</f>
        <v>149340.75</v>
      </c>
      <c r="T5123">
        <v>93776</v>
      </c>
    </row>
    <row r="5124" spans="1:20" ht="15" thickBot="1" x14ac:dyDescent="0.4">
      <c r="A5124">
        <v>638194</v>
      </c>
      <c r="B5124" s="2">
        <v>41856.397013888891</v>
      </c>
      <c r="C5124" t="s">
        <v>31</v>
      </c>
      <c r="D5124" t="s">
        <v>29</v>
      </c>
      <c r="E5124" s="6" t="s">
        <v>17</v>
      </c>
      <c r="F5124" t="s">
        <v>8</v>
      </c>
      <c r="G5124">
        <v>41584</v>
      </c>
      <c r="H5124">
        <f t="shared" si="586"/>
        <v>41584</v>
      </c>
      <c r="I5124" t="str">
        <f t="shared" si="588"/>
        <v>40001-60000</v>
      </c>
      <c r="O5124">
        <f t="shared" si="587"/>
        <v>24513</v>
      </c>
      <c r="P5124">
        <f t="shared" si="589"/>
        <v>74389.5</v>
      </c>
      <c r="Q5124">
        <f t="shared" si="590"/>
        <v>49876.5</v>
      </c>
      <c r="R5124">
        <f t="shared" si="591"/>
        <v>-50301.75</v>
      </c>
      <c r="S5124">
        <f t="shared" si="592"/>
        <v>149204.25</v>
      </c>
      <c r="T5124">
        <v>41584</v>
      </c>
    </row>
    <row r="5125" spans="1:20" ht="15" thickBot="1" x14ac:dyDescent="0.4">
      <c r="A5125">
        <v>245884</v>
      </c>
      <c r="B5125" s="2">
        <v>41857.44295138889</v>
      </c>
      <c r="C5125" t="s">
        <v>31</v>
      </c>
      <c r="D5125" t="s">
        <v>28</v>
      </c>
      <c r="E5125" s="6" t="s">
        <v>17</v>
      </c>
      <c r="F5125" t="s">
        <v>8</v>
      </c>
      <c r="G5125">
        <v>33170</v>
      </c>
      <c r="H5125">
        <f t="shared" si="586"/>
        <v>33170</v>
      </c>
      <c r="I5125" t="str">
        <f t="shared" si="588"/>
        <v>20001-40000</v>
      </c>
      <c r="O5125">
        <f t="shared" si="587"/>
        <v>24504</v>
      </c>
      <c r="P5125">
        <f t="shared" si="589"/>
        <v>74414</v>
      </c>
      <c r="Q5125">
        <f t="shared" si="590"/>
        <v>49910</v>
      </c>
      <c r="R5125">
        <f t="shared" si="591"/>
        <v>-50361</v>
      </c>
      <c r="S5125">
        <f t="shared" si="592"/>
        <v>149279</v>
      </c>
      <c r="T5125">
        <v>33170</v>
      </c>
    </row>
    <row r="5126" spans="1:20" ht="15" thickBot="1" x14ac:dyDescent="0.4">
      <c r="A5126">
        <v>445947</v>
      </c>
      <c r="B5126" s="2">
        <v>41849.397037037037</v>
      </c>
      <c r="C5126" t="s">
        <v>31</v>
      </c>
      <c r="D5126" t="s">
        <v>29</v>
      </c>
      <c r="E5126" s="6" t="s">
        <v>19</v>
      </c>
      <c r="F5126" t="s">
        <v>2</v>
      </c>
      <c r="G5126">
        <v>4043</v>
      </c>
      <c r="H5126">
        <f t="shared" si="586"/>
        <v>4043</v>
      </c>
      <c r="I5126" t="str">
        <f t="shared" si="588"/>
        <v>0-20,000</v>
      </c>
      <c r="O5126">
        <f t="shared" si="587"/>
        <v>24488</v>
      </c>
      <c r="P5126">
        <f t="shared" si="589"/>
        <v>74431.75</v>
      </c>
      <c r="Q5126">
        <f t="shared" si="590"/>
        <v>49943.75</v>
      </c>
      <c r="R5126">
        <f t="shared" si="591"/>
        <v>-50427.625</v>
      </c>
      <c r="S5126">
        <f t="shared" si="592"/>
        <v>149347.375</v>
      </c>
      <c r="T5126">
        <v>4043</v>
      </c>
    </row>
    <row r="5127" spans="1:20" ht="15" thickBot="1" x14ac:dyDescent="0.4">
      <c r="A5127">
        <v>680938</v>
      </c>
      <c r="B5127" s="2">
        <v>41844.502916666665</v>
      </c>
      <c r="C5127" t="s">
        <v>31</v>
      </c>
      <c r="D5127" t="s">
        <v>29</v>
      </c>
      <c r="E5127" s="6" t="s">
        <v>14</v>
      </c>
      <c r="F5127" t="s">
        <v>2</v>
      </c>
      <c r="G5127">
        <v>23443</v>
      </c>
      <c r="H5127">
        <f t="shared" si="586"/>
        <v>23443</v>
      </c>
      <c r="I5127" t="str">
        <f t="shared" si="588"/>
        <v>20001-40000</v>
      </c>
      <c r="O5127">
        <f t="shared" si="587"/>
        <v>24522</v>
      </c>
      <c r="P5127">
        <f t="shared" si="589"/>
        <v>74449.5</v>
      </c>
      <c r="Q5127">
        <f t="shared" si="590"/>
        <v>49927.5</v>
      </c>
      <c r="R5127">
        <f t="shared" si="591"/>
        <v>-50369.25</v>
      </c>
      <c r="S5127">
        <f t="shared" si="592"/>
        <v>149340.75</v>
      </c>
      <c r="T5127">
        <v>23443</v>
      </c>
    </row>
    <row r="5128" spans="1:20" ht="15" thickBot="1" x14ac:dyDescent="0.4">
      <c r="A5128">
        <v>621039</v>
      </c>
      <c r="B5128" s="2">
        <v>41799.575335648151</v>
      </c>
      <c r="C5128" t="s">
        <v>31</v>
      </c>
      <c r="D5128" t="s">
        <v>29</v>
      </c>
      <c r="E5128" s="6" t="s">
        <v>14</v>
      </c>
      <c r="F5128" t="s">
        <v>8</v>
      </c>
      <c r="G5128">
        <v>75429</v>
      </c>
      <c r="H5128">
        <f t="shared" si="586"/>
        <v>75429</v>
      </c>
      <c r="I5128" t="str">
        <f t="shared" si="588"/>
        <v>60001-100000</v>
      </c>
      <c r="O5128">
        <f t="shared" si="587"/>
        <v>24541.75</v>
      </c>
      <c r="P5128">
        <f t="shared" si="589"/>
        <v>74467.25</v>
      </c>
      <c r="Q5128">
        <f t="shared" si="590"/>
        <v>49925.5</v>
      </c>
      <c r="R5128">
        <f t="shared" si="591"/>
        <v>-50346.5</v>
      </c>
      <c r="S5128">
        <f t="shared" si="592"/>
        <v>149355.5</v>
      </c>
      <c r="T5128">
        <v>75429</v>
      </c>
    </row>
    <row r="5129" spans="1:20" ht="15" thickBot="1" x14ac:dyDescent="0.4">
      <c r="A5129">
        <v>371445</v>
      </c>
      <c r="B5129" s="2">
        <v>41836.345891203702</v>
      </c>
      <c r="C5129" t="s">
        <v>31</v>
      </c>
      <c r="D5129" t="s">
        <v>29</v>
      </c>
      <c r="E5129" s="6" t="s">
        <v>17</v>
      </c>
      <c r="F5129" t="s">
        <v>2</v>
      </c>
      <c r="G5129">
        <v>74516</v>
      </c>
      <c r="H5129">
        <f t="shared" si="586"/>
        <v>74516</v>
      </c>
      <c r="I5129" t="str">
        <f t="shared" si="588"/>
        <v>60001-100000</v>
      </c>
      <c r="O5129">
        <f t="shared" si="587"/>
        <v>24540</v>
      </c>
      <c r="P5129">
        <f t="shared" si="589"/>
        <v>74414</v>
      </c>
      <c r="Q5129">
        <f t="shared" si="590"/>
        <v>49874</v>
      </c>
      <c r="R5129">
        <f t="shared" si="591"/>
        <v>-50271</v>
      </c>
      <c r="S5129">
        <f t="shared" si="592"/>
        <v>149225</v>
      </c>
      <c r="T5129">
        <v>74516</v>
      </c>
    </row>
    <row r="5130" spans="1:20" ht="15" thickBot="1" x14ac:dyDescent="0.4">
      <c r="A5130">
        <v>170341</v>
      </c>
      <c r="B5130" s="2">
        <v>41872.396932870368</v>
      </c>
      <c r="C5130" t="s">
        <v>31</v>
      </c>
      <c r="D5130" t="s">
        <v>29</v>
      </c>
      <c r="E5130" s="6" t="s">
        <v>17</v>
      </c>
      <c r="F5130" t="s">
        <v>2</v>
      </c>
      <c r="G5130">
        <v>80813</v>
      </c>
      <c r="H5130">
        <f t="shared" si="586"/>
        <v>80813</v>
      </c>
      <c r="I5130" t="str">
        <f t="shared" si="588"/>
        <v>60001-100000</v>
      </c>
      <c r="O5130">
        <f t="shared" si="587"/>
        <v>24531</v>
      </c>
      <c r="P5130">
        <f t="shared" si="589"/>
        <v>74340.5</v>
      </c>
      <c r="Q5130">
        <f t="shared" si="590"/>
        <v>49809.5</v>
      </c>
      <c r="R5130">
        <f t="shared" si="591"/>
        <v>-50183.25</v>
      </c>
      <c r="S5130">
        <f t="shared" si="592"/>
        <v>149054.75</v>
      </c>
      <c r="T5130">
        <v>80813</v>
      </c>
    </row>
    <row r="5131" spans="1:20" ht="15" thickBot="1" x14ac:dyDescent="0.4">
      <c r="A5131">
        <v>153039</v>
      </c>
      <c r="B5131" s="2">
        <v>41872.398229166669</v>
      </c>
      <c r="C5131" t="s">
        <v>31</v>
      </c>
      <c r="D5131" t="s">
        <v>29</v>
      </c>
      <c r="E5131" s="6" t="s">
        <v>17</v>
      </c>
      <c r="F5131" t="s">
        <v>2</v>
      </c>
      <c r="G5131">
        <v>76503</v>
      </c>
      <c r="H5131">
        <f t="shared" si="586"/>
        <v>76503</v>
      </c>
      <c r="I5131" t="str">
        <f t="shared" si="588"/>
        <v>60001-100000</v>
      </c>
      <c r="O5131">
        <f t="shared" si="587"/>
        <v>24522</v>
      </c>
      <c r="P5131">
        <f t="shared" si="589"/>
        <v>74273</v>
      </c>
      <c r="Q5131">
        <f t="shared" si="590"/>
        <v>49751</v>
      </c>
      <c r="R5131">
        <f t="shared" si="591"/>
        <v>-50104.5</v>
      </c>
      <c r="S5131">
        <f t="shared" si="592"/>
        <v>148899.5</v>
      </c>
      <c r="T5131">
        <v>76503</v>
      </c>
    </row>
    <row r="5132" spans="1:20" ht="15" thickBot="1" x14ac:dyDescent="0.4">
      <c r="A5132">
        <v>579365</v>
      </c>
      <c r="B5132" s="2">
        <v>41823.399861111109</v>
      </c>
      <c r="C5132" t="s">
        <v>30</v>
      </c>
      <c r="D5132" t="s">
        <v>27</v>
      </c>
      <c r="E5132" s="6" t="s">
        <v>18</v>
      </c>
      <c r="F5132" t="s">
        <v>2</v>
      </c>
      <c r="G5132">
        <v>71175</v>
      </c>
      <c r="H5132">
        <f t="shared" si="586"/>
        <v>71175</v>
      </c>
      <c r="I5132" t="str">
        <f t="shared" si="588"/>
        <v>60001-100000</v>
      </c>
      <c r="O5132">
        <f t="shared" si="587"/>
        <v>24513</v>
      </c>
      <c r="P5132">
        <f t="shared" si="589"/>
        <v>74204.75</v>
      </c>
      <c r="Q5132">
        <f t="shared" si="590"/>
        <v>49691.75</v>
      </c>
      <c r="R5132">
        <f t="shared" si="591"/>
        <v>-50024.625</v>
      </c>
      <c r="S5132">
        <f t="shared" si="592"/>
        <v>148742.375</v>
      </c>
      <c r="T5132">
        <v>71175</v>
      </c>
    </row>
    <row r="5133" spans="1:20" ht="15" thickBot="1" x14ac:dyDescent="0.4">
      <c r="A5133">
        <v>987206</v>
      </c>
      <c r="B5133" s="2">
        <v>41852.711192129631</v>
      </c>
      <c r="C5133" t="s">
        <v>31</v>
      </c>
      <c r="D5133" t="s">
        <v>27</v>
      </c>
      <c r="E5133" s="6" t="s">
        <v>18</v>
      </c>
      <c r="F5133" t="s">
        <v>2</v>
      </c>
      <c r="G5133">
        <v>69538</v>
      </c>
      <c r="H5133">
        <f t="shared" si="586"/>
        <v>69538</v>
      </c>
      <c r="I5133" t="str">
        <f t="shared" si="588"/>
        <v>60001-100000</v>
      </c>
      <c r="O5133">
        <f t="shared" si="587"/>
        <v>24504</v>
      </c>
      <c r="P5133">
        <f t="shared" si="589"/>
        <v>74230</v>
      </c>
      <c r="Q5133">
        <f t="shared" si="590"/>
        <v>49726</v>
      </c>
      <c r="R5133">
        <f t="shared" si="591"/>
        <v>-50085</v>
      </c>
      <c r="S5133">
        <f t="shared" si="592"/>
        <v>148819</v>
      </c>
      <c r="T5133">
        <v>69538</v>
      </c>
    </row>
    <row r="5134" spans="1:20" ht="15" thickBot="1" x14ac:dyDescent="0.4">
      <c r="A5134">
        <v>16798</v>
      </c>
      <c r="B5134" s="2">
        <v>41831.946747685186</v>
      </c>
      <c r="C5134" t="s">
        <v>31</v>
      </c>
      <c r="D5134" t="s">
        <v>27</v>
      </c>
      <c r="E5134" s="6" t="s">
        <v>18</v>
      </c>
      <c r="F5134" t="s">
        <v>2</v>
      </c>
      <c r="G5134">
        <v>65644</v>
      </c>
      <c r="H5134">
        <f t="shared" si="586"/>
        <v>65644</v>
      </c>
      <c r="I5134" t="str">
        <f t="shared" si="588"/>
        <v>60001-100000</v>
      </c>
      <c r="O5134">
        <f t="shared" si="587"/>
        <v>24488</v>
      </c>
      <c r="P5134">
        <f t="shared" si="589"/>
        <v>74251.5</v>
      </c>
      <c r="Q5134">
        <f t="shared" si="590"/>
        <v>49763.5</v>
      </c>
      <c r="R5134">
        <f t="shared" si="591"/>
        <v>-50157.25</v>
      </c>
      <c r="S5134">
        <f t="shared" si="592"/>
        <v>148896.75</v>
      </c>
      <c r="T5134">
        <v>65644</v>
      </c>
    </row>
    <row r="5135" spans="1:20" ht="15" thickBot="1" x14ac:dyDescent="0.4">
      <c r="A5135">
        <v>442623</v>
      </c>
      <c r="B5135" s="2">
        <v>41831.947939814818</v>
      </c>
      <c r="C5135" t="s">
        <v>30</v>
      </c>
      <c r="D5135" t="s">
        <v>27</v>
      </c>
      <c r="E5135" s="6" t="s">
        <v>18</v>
      </c>
      <c r="F5135" t="s">
        <v>2</v>
      </c>
      <c r="G5135">
        <v>53797</v>
      </c>
      <c r="H5135">
        <f t="shared" si="586"/>
        <v>53797</v>
      </c>
      <c r="I5135" t="str">
        <f t="shared" si="588"/>
        <v>40001-60000</v>
      </c>
      <c r="O5135">
        <f t="shared" si="587"/>
        <v>24472</v>
      </c>
      <c r="P5135">
        <f t="shared" si="589"/>
        <v>74273</v>
      </c>
      <c r="Q5135">
        <f t="shared" si="590"/>
        <v>49801</v>
      </c>
      <c r="R5135">
        <f t="shared" si="591"/>
        <v>-50229.5</v>
      </c>
      <c r="S5135">
        <f t="shared" si="592"/>
        <v>148974.5</v>
      </c>
      <c r="T5135">
        <v>53797</v>
      </c>
    </row>
    <row r="5136" spans="1:20" ht="15" thickBot="1" x14ac:dyDescent="0.4">
      <c r="A5136">
        <v>323759</v>
      </c>
      <c r="B5136" s="2">
        <v>41802.397372685184</v>
      </c>
      <c r="C5136" t="s">
        <v>31</v>
      </c>
      <c r="D5136" t="s">
        <v>29</v>
      </c>
      <c r="E5136" s="6" t="s">
        <v>20</v>
      </c>
      <c r="F5136" t="s">
        <v>10</v>
      </c>
      <c r="G5136">
        <v>43917</v>
      </c>
      <c r="H5136">
        <f t="shared" si="586"/>
        <v>43917</v>
      </c>
      <c r="I5136" t="str">
        <f t="shared" si="588"/>
        <v>40001-60000</v>
      </c>
      <c r="O5136">
        <f t="shared" si="587"/>
        <v>24456</v>
      </c>
      <c r="P5136">
        <f t="shared" si="589"/>
        <v>74294.5</v>
      </c>
      <c r="Q5136">
        <f t="shared" si="590"/>
        <v>49838.5</v>
      </c>
      <c r="R5136">
        <f t="shared" si="591"/>
        <v>-50301.75</v>
      </c>
      <c r="S5136">
        <f t="shared" si="592"/>
        <v>149052.25</v>
      </c>
      <c r="T5136">
        <v>43917</v>
      </c>
    </row>
    <row r="5137" spans="1:20" ht="15" thickBot="1" x14ac:dyDescent="0.4">
      <c r="A5137">
        <v>91783</v>
      </c>
      <c r="B5137" s="2">
        <v>41802.398090277777</v>
      </c>
      <c r="C5137" t="s">
        <v>31</v>
      </c>
      <c r="D5137" t="s">
        <v>27</v>
      </c>
      <c r="E5137" s="6" t="s">
        <v>20</v>
      </c>
      <c r="F5137" t="s">
        <v>10</v>
      </c>
      <c r="G5137">
        <v>96783</v>
      </c>
      <c r="H5137">
        <f t="shared" si="586"/>
        <v>96783</v>
      </c>
      <c r="I5137" t="str">
        <f t="shared" si="588"/>
        <v>60001-100000</v>
      </c>
      <c r="O5137">
        <f t="shared" si="587"/>
        <v>24440</v>
      </c>
      <c r="P5137">
        <f t="shared" si="589"/>
        <v>74316</v>
      </c>
      <c r="Q5137">
        <f t="shared" si="590"/>
        <v>49876</v>
      </c>
      <c r="R5137">
        <f t="shared" si="591"/>
        <v>-50374</v>
      </c>
      <c r="S5137">
        <f t="shared" si="592"/>
        <v>149130</v>
      </c>
      <c r="T5137">
        <v>96783</v>
      </c>
    </row>
    <row r="5138" spans="1:20" ht="15" thickBot="1" x14ac:dyDescent="0.4">
      <c r="A5138">
        <v>327139</v>
      </c>
      <c r="B5138" s="2">
        <v>41843.681469907409</v>
      </c>
      <c r="C5138" t="s">
        <v>30</v>
      </c>
      <c r="D5138" t="s">
        <v>29</v>
      </c>
      <c r="E5138" s="6" t="s">
        <v>17</v>
      </c>
      <c r="F5138" t="s">
        <v>2</v>
      </c>
      <c r="G5138">
        <v>4001</v>
      </c>
      <c r="H5138">
        <f t="shared" si="586"/>
        <v>4001</v>
      </c>
      <c r="I5138" t="str">
        <f t="shared" si="588"/>
        <v>0-20,000</v>
      </c>
      <c r="O5138">
        <f t="shared" si="587"/>
        <v>24414</v>
      </c>
      <c r="P5138">
        <f t="shared" si="589"/>
        <v>74251.5</v>
      </c>
      <c r="Q5138">
        <f t="shared" si="590"/>
        <v>49837.5</v>
      </c>
      <c r="R5138">
        <f t="shared" si="591"/>
        <v>-50342.25</v>
      </c>
      <c r="S5138">
        <f t="shared" si="592"/>
        <v>149007.75</v>
      </c>
      <c r="T5138">
        <v>4001</v>
      </c>
    </row>
    <row r="5139" spans="1:20" ht="15" thickBot="1" x14ac:dyDescent="0.4">
      <c r="A5139">
        <v>639913</v>
      </c>
      <c r="B5139" s="2">
        <v>41789.397199074076</v>
      </c>
      <c r="C5139" t="s">
        <v>30</v>
      </c>
      <c r="D5139" t="s">
        <v>29</v>
      </c>
      <c r="E5139" s="6" t="s">
        <v>17</v>
      </c>
      <c r="F5139" t="s">
        <v>5</v>
      </c>
      <c r="G5139">
        <v>97381</v>
      </c>
      <c r="H5139">
        <f t="shared" si="586"/>
        <v>97381</v>
      </c>
      <c r="I5139" t="str">
        <f t="shared" si="588"/>
        <v>60001-100000</v>
      </c>
      <c r="O5139">
        <f t="shared" si="587"/>
        <v>24472</v>
      </c>
      <c r="P5139">
        <f t="shared" si="589"/>
        <v>74273</v>
      </c>
      <c r="Q5139">
        <f t="shared" si="590"/>
        <v>49801</v>
      </c>
      <c r="R5139">
        <f t="shared" si="591"/>
        <v>-50229.5</v>
      </c>
      <c r="S5139">
        <f t="shared" si="592"/>
        <v>148974.5</v>
      </c>
      <c r="T5139">
        <v>97381</v>
      </c>
    </row>
    <row r="5140" spans="1:20" ht="15" thickBot="1" x14ac:dyDescent="0.4">
      <c r="A5140">
        <v>455397</v>
      </c>
      <c r="B5140" s="2">
        <v>41793.394224537034</v>
      </c>
      <c r="C5140" t="s">
        <v>30</v>
      </c>
      <c r="D5140" t="s">
        <v>29</v>
      </c>
      <c r="E5140" s="6" t="s">
        <v>17</v>
      </c>
      <c r="F5140" t="s">
        <v>5</v>
      </c>
      <c r="G5140">
        <v>69630</v>
      </c>
      <c r="H5140">
        <f t="shared" si="586"/>
        <v>69630</v>
      </c>
      <c r="I5140" t="str">
        <f t="shared" si="588"/>
        <v>60001-100000</v>
      </c>
      <c r="O5140">
        <f t="shared" si="587"/>
        <v>24456</v>
      </c>
      <c r="P5140">
        <f t="shared" si="589"/>
        <v>74204.75</v>
      </c>
      <c r="Q5140">
        <f t="shared" si="590"/>
        <v>49748.75</v>
      </c>
      <c r="R5140">
        <f t="shared" si="591"/>
        <v>-50167.125</v>
      </c>
      <c r="S5140">
        <f t="shared" si="592"/>
        <v>148827.875</v>
      </c>
      <c r="T5140">
        <v>69630</v>
      </c>
    </row>
    <row r="5141" spans="1:20" ht="15" thickBot="1" x14ac:dyDescent="0.4">
      <c r="A5141">
        <v>155851</v>
      </c>
      <c r="B5141" s="2">
        <v>41818.833124999997</v>
      </c>
      <c r="C5141" t="s">
        <v>31</v>
      </c>
      <c r="D5141" t="s">
        <v>27</v>
      </c>
      <c r="E5141" s="6" t="s">
        <v>20</v>
      </c>
      <c r="F5141" t="s">
        <v>2</v>
      </c>
      <c r="G5141">
        <v>19916</v>
      </c>
      <c r="H5141">
        <f t="shared" si="586"/>
        <v>19916</v>
      </c>
      <c r="I5141" t="str">
        <f t="shared" si="588"/>
        <v>0-20,000</v>
      </c>
      <c r="O5141">
        <f t="shared" si="587"/>
        <v>24440</v>
      </c>
      <c r="P5141">
        <f t="shared" si="589"/>
        <v>74230</v>
      </c>
      <c r="Q5141">
        <f t="shared" si="590"/>
        <v>49790</v>
      </c>
      <c r="R5141">
        <f t="shared" si="591"/>
        <v>-50245</v>
      </c>
      <c r="S5141">
        <f t="shared" si="592"/>
        <v>148915</v>
      </c>
      <c r="T5141">
        <v>19916</v>
      </c>
    </row>
    <row r="5142" spans="1:20" ht="15" thickBot="1" x14ac:dyDescent="0.4">
      <c r="A5142">
        <v>420179</v>
      </c>
      <c r="B5142" s="2">
        <v>41803.398078703707</v>
      </c>
      <c r="C5142" t="s">
        <v>31</v>
      </c>
      <c r="D5142" t="s">
        <v>29</v>
      </c>
      <c r="E5142" s="6" t="s">
        <v>17</v>
      </c>
      <c r="F5142" t="s">
        <v>10</v>
      </c>
      <c r="G5142">
        <v>64873</v>
      </c>
      <c r="H5142">
        <f t="shared" si="586"/>
        <v>64873</v>
      </c>
      <c r="I5142" t="str">
        <f t="shared" si="588"/>
        <v>60001-100000</v>
      </c>
      <c r="O5142">
        <f t="shared" si="587"/>
        <v>24488</v>
      </c>
      <c r="P5142">
        <f t="shared" si="589"/>
        <v>74251.5</v>
      </c>
      <c r="Q5142">
        <f t="shared" si="590"/>
        <v>49763.5</v>
      </c>
      <c r="R5142">
        <f t="shared" si="591"/>
        <v>-50157.25</v>
      </c>
      <c r="S5142">
        <f t="shared" si="592"/>
        <v>148896.75</v>
      </c>
      <c r="T5142">
        <v>64873</v>
      </c>
    </row>
    <row r="5143" spans="1:20" ht="15" thickBot="1" x14ac:dyDescent="0.4">
      <c r="A5143">
        <v>242694</v>
      </c>
      <c r="B5143" s="2">
        <v>41803.398206018515</v>
      </c>
      <c r="C5143" t="s">
        <v>31</v>
      </c>
      <c r="D5143" t="s">
        <v>29</v>
      </c>
      <c r="E5143" s="6" t="s">
        <v>17</v>
      </c>
      <c r="F5143" t="s">
        <v>10</v>
      </c>
      <c r="G5143">
        <v>77056</v>
      </c>
      <c r="H5143">
        <f t="shared" si="586"/>
        <v>77056</v>
      </c>
      <c r="I5143" t="str">
        <f t="shared" si="588"/>
        <v>60001-100000</v>
      </c>
      <c r="O5143">
        <f t="shared" si="587"/>
        <v>24472</v>
      </c>
      <c r="P5143">
        <f t="shared" si="589"/>
        <v>74273</v>
      </c>
      <c r="Q5143">
        <f t="shared" si="590"/>
        <v>49801</v>
      </c>
      <c r="R5143">
        <f t="shared" si="591"/>
        <v>-50229.5</v>
      </c>
      <c r="S5143">
        <f t="shared" si="592"/>
        <v>148974.5</v>
      </c>
      <c r="T5143">
        <v>77056</v>
      </c>
    </row>
    <row r="5144" spans="1:20" ht="15" thickBot="1" x14ac:dyDescent="0.4">
      <c r="A5144">
        <v>129015</v>
      </c>
      <c r="B5144" s="2">
        <v>41845.396793981483</v>
      </c>
      <c r="C5144" t="s">
        <v>31</v>
      </c>
      <c r="D5144" t="s">
        <v>29</v>
      </c>
      <c r="E5144" s="6" t="s">
        <v>17</v>
      </c>
      <c r="F5144" t="s">
        <v>2</v>
      </c>
      <c r="G5144">
        <v>99285</v>
      </c>
      <c r="H5144">
        <f t="shared" si="586"/>
        <v>99285</v>
      </c>
      <c r="I5144" t="str">
        <f t="shared" si="588"/>
        <v>60001-100000</v>
      </c>
      <c r="O5144">
        <f t="shared" si="587"/>
        <v>24456</v>
      </c>
      <c r="P5144">
        <f t="shared" si="589"/>
        <v>74204.75</v>
      </c>
      <c r="Q5144">
        <f t="shared" si="590"/>
        <v>49748.75</v>
      </c>
      <c r="R5144">
        <f t="shared" si="591"/>
        <v>-50167.125</v>
      </c>
      <c r="S5144">
        <f t="shared" si="592"/>
        <v>148827.875</v>
      </c>
      <c r="T5144">
        <v>99285</v>
      </c>
    </row>
    <row r="5145" spans="1:20" ht="15" thickBot="1" x14ac:dyDescent="0.4">
      <c r="A5145">
        <v>914251</v>
      </c>
      <c r="B5145" s="2">
        <v>41867.383611111109</v>
      </c>
      <c r="C5145" t="s">
        <v>31</v>
      </c>
      <c r="D5145" t="s">
        <v>29</v>
      </c>
      <c r="E5145" s="6" t="s">
        <v>17</v>
      </c>
      <c r="F5145" t="s">
        <v>2</v>
      </c>
      <c r="G5145">
        <v>29608</v>
      </c>
      <c r="H5145">
        <f t="shared" si="586"/>
        <v>29608</v>
      </c>
      <c r="I5145" t="str">
        <f t="shared" si="588"/>
        <v>20001-40000</v>
      </c>
      <c r="O5145">
        <f t="shared" si="587"/>
        <v>24440</v>
      </c>
      <c r="P5145">
        <f t="shared" si="589"/>
        <v>74129</v>
      </c>
      <c r="Q5145">
        <f t="shared" si="590"/>
        <v>49689</v>
      </c>
      <c r="R5145">
        <f t="shared" si="591"/>
        <v>-50093.5</v>
      </c>
      <c r="S5145">
        <f t="shared" si="592"/>
        <v>148662.5</v>
      </c>
      <c r="T5145">
        <v>29608</v>
      </c>
    </row>
    <row r="5146" spans="1:20" ht="15" thickBot="1" x14ac:dyDescent="0.4">
      <c r="A5146">
        <v>977479</v>
      </c>
      <c r="B5146" s="2">
        <v>41867.387129629627</v>
      </c>
      <c r="C5146" t="s">
        <v>30</v>
      </c>
      <c r="D5146" t="s">
        <v>29</v>
      </c>
      <c r="E5146" s="6" t="s">
        <v>17</v>
      </c>
      <c r="F5146" t="s">
        <v>2</v>
      </c>
      <c r="G5146">
        <v>50769</v>
      </c>
      <c r="H5146">
        <f t="shared" si="586"/>
        <v>50769</v>
      </c>
      <c r="I5146" t="str">
        <f t="shared" si="588"/>
        <v>40001-60000</v>
      </c>
      <c r="O5146">
        <f t="shared" si="587"/>
        <v>24414</v>
      </c>
      <c r="P5146">
        <f t="shared" si="589"/>
        <v>74154.25</v>
      </c>
      <c r="Q5146">
        <f t="shared" si="590"/>
        <v>49740.25</v>
      </c>
      <c r="R5146">
        <f t="shared" si="591"/>
        <v>-50196.375</v>
      </c>
      <c r="S5146">
        <f t="shared" si="592"/>
        <v>148764.625</v>
      </c>
      <c r="T5146">
        <v>50769</v>
      </c>
    </row>
    <row r="5147" spans="1:20" ht="15" thickBot="1" x14ac:dyDescent="0.4">
      <c r="A5147">
        <v>731738</v>
      </c>
      <c r="B5147" s="2">
        <v>41855.41605324074</v>
      </c>
      <c r="C5147" t="s">
        <v>31</v>
      </c>
      <c r="D5147" t="s">
        <v>29</v>
      </c>
      <c r="E5147" s="6" t="s">
        <v>17</v>
      </c>
      <c r="F5147" t="s">
        <v>2</v>
      </c>
      <c r="G5147">
        <v>81707</v>
      </c>
      <c r="H5147">
        <f t="shared" si="586"/>
        <v>81707</v>
      </c>
      <c r="I5147" t="str">
        <f t="shared" si="588"/>
        <v>60001-100000</v>
      </c>
      <c r="O5147">
        <f t="shared" si="587"/>
        <v>24388</v>
      </c>
      <c r="P5147">
        <f t="shared" si="589"/>
        <v>74179.5</v>
      </c>
      <c r="Q5147">
        <f t="shared" si="590"/>
        <v>49791.5</v>
      </c>
      <c r="R5147">
        <f t="shared" si="591"/>
        <v>-50299.25</v>
      </c>
      <c r="S5147">
        <f t="shared" si="592"/>
        <v>148866.75</v>
      </c>
      <c r="T5147">
        <v>81707</v>
      </c>
    </row>
    <row r="5148" spans="1:20" ht="15" thickBot="1" x14ac:dyDescent="0.4">
      <c r="A5148">
        <v>412236</v>
      </c>
      <c r="B5148" s="2">
        <v>41873.602777777778</v>
      </c>
      <c r="C5148" t="s">
        <v>31</v>
      </c>
      <c r="D5148" t="s">
        <v>29</v>
      </c>
      <c r="E5148" s="6" t="s">
        <v>17</v>
      </c>
      <c r="F5148" t="s">
        <v>10</v>
      </c>
      <c r="G5148">
        <v>76874</v>
      </c>
      <c r="H5148">
        <f t="shared" si="586"/>
        <v>76874</v>
      </c>
      <c r="I5148" t="str">
        <f t="shared" si="588"/>
        <v>60001-100000</v>
      </c>
      <c r="O5148">
        <f t="shared" si="587"/>
        <v>24362</v>
      </c>
      <c r="P5148">
        <f t="shared" si="589"/>
        <v>74107.75</v>
      </c>
      <c r="Q5148">
        <f t="shared" si="590"/>
        <v>49745.75</v>
      </c>
      <c r="R5148">
        <f t="shared" si="591"/>
        <v>-50256.625</v>
      </c>
      <c r="S5148">
        <f t="shared" si="592"/>
        <v>148726.375</v>
      </c>
      <c r="T5148">
        <v>76874</v>
      </c>
    </row>
    <row r="5149" spans="1:20" ht="15" thickBot="1" x14ac:dyDescent="0.4">
      <c r="A5149">
        <v>667649</v>
      </c>
      <c r="B5149" s="2">
        <v>41827.397037037037</v>
      </c>
      <c r="C5149" t="s">
        <v>31</v>
      </c>
      <c r="D5149" t="s">
        <v>29</v>
      </c>
      <c r="E5149" s="6" t="s">
        <v>17</v>
      </c>
      <c r="F5149" t="s">
        <v>8</v>
      </c>
      <c r="G5149">
        <v>18282</v>
      </c>
      <c r="H5149">
        <f t="shared" si="586"/>
        <v>18282</v>
      </c>
      <c r="I5149" t="str">
        <f t="shared" si="588"/>
        <v>0-20,000</v>
      </c>
      <c r="O5149">
        <f t="shared" si="587"/>
        <v>24336</v>
      </c>
      <c r="P5149">
        <f t="shared" si="589"/>
        <v>74044</v>
      </c>
      <c r="Q5149">
        <f t="shared" si="590"/>
        <v>49708</v>
      </c>
      <c r="R5149">
        <f t="shared" si="591"/>
        <v>-50226</v>
      </c>
      <c r="S5149">
        <f t="shared" si="592"/>
        <v>148606</v>
      </c>
      <c r="T5149">
        <v>18282</v>
      </c>
    </row>
    <row r="5150" spans="1:20" ht="15" thickBot="1" x14ac:dyDescent="0.4">
      <c r="A5150">
        <v>603541</v>
      </c>
      <c r="B5150" s="2">
        <v>41827.397499999999</v>
      </c>
      <c r="C5150" t="s">
        <v>31</v>
      </c>
      <c r="D5150" t="s">
        <v>29</v>
      </c>
      <c r="E5150" s="6" t="s">
        <v>17</v>
      </c>
      <c r="F5150" t="s">
        <v>8</v>
      </c>
      <c r="G5150">
        <v>93902</v>
      </c>
      <c r="H5150">
        <f t="shared" si="586"/>
        <v>93902</v>
      </c>
      <c r="I5150" t="str">
        <f t="shared" si="588"/>
        <v>60001-100000</v>
      </c>
      <c r="O5150">
        <f t="shared" si="587"/>
        <v>24414</v>
      </c>
      <c r="P5150">
        <f t="shared" si="589"/>
        <v>74065.25</v>
      </c>
      <c r="Q5150">
        <f t="shared" si="590"/>
        <v>49651.25</v>
      </c>
      <c r="R5150">
        <f t="shared" si="591"/>
        <v>-50062.875</v>
      </c>
      <c r="S5150">
        <f t="shared" si="592"/>
        <v>148542.125</v>
      </c>
      <c r="T5150">
        <v>93902</v>
      </c>
    </row>
    <row r="5151" spans="1:20" ht="15" thickBot="1" x14ac:dyDescent="0.4">
      <c r="A5151">
        <v>311719</v>
      </c>
      <c r="B5151" s="2">
        <v>41830.393587962964</v>
      </c>
      <c r="C5151" t="s">
        <v>31</v>
      </c>
      <c r="D5151" t="s">
        <v>29</v>
      </c>
      <c r="E5151" s="6" t="s">
        <v>17</v>
      </c>
      <c r="F5151" t="s">
        <v>7</v>
      </c>
      <c r="G5151">
        <v>10766</v>
      </c>
      <c r="H5151">
        <f t="shared" si="586"/>
        <v>10766</v>
      </c>
      <c r="I5151" t="str">
        <f t="shared" si="588"/>
        <v>0-20,000</v>
      </c>
      <c r="O5151">
        <f t="shared" si="587"/>
        <v>24388</v>
      </c>
      <c r="P5151">
        <f t="shared" si="589"/>
        <v>74016.5</v>
      </c>
      <c r="Q5151">
        <f t="shared" si="590"/>
        <v>49628.5</v>
      </c>
      <c r="R5151">
        <f t="shared" si="591"/>
        <v>-50054.75</v>
      </c>
      <c r="S5151">
        <f t="shared" si="592"/>
        <v>148459.25</v>
      </c>
      <c r="T5151">
        <v>10766</v>
      </c>
    </row>
    <row r="5152" spans="1:20" ht="15" thickBot="1" x14ac:dyDescent="0.4">
      <c r="A5152">
        <v>538346</v>
      </c>
      <c r="B5152" s="2">
        <v>41830.394641203704</v>
      </c>
      <c r="C5152" t="s">
        <v>31</v>
      </c>
      <c r="D5152" t="s">
        <v>29</v>
      </c>
      <c r="E5152" s="6" t="s">
        <v>17</v>
      </c>
      <c r="F5152" t="s">
        <v>7</v>
      </c>
      <c r="G5152">
        <v>7636</v>
      </c>
      <c r="H5152">
        <f t="shared" si="586"/>
        <v>7636</v>
      </c>
      <c r="I5152" t="str">
        <f t="shared" si="588"/>
        <v>0-20,000</v>
      </c>
      <c r="O5152">
        <f t="shared" si="587"/>
        <v>24456</v>
      </c>
      <c r="P5152">
        <f t="shared" si="589"/>
        <v>74030.25</v>
      </c>
      <c r="Q5152">
        <f t="shared" si="590"/>
        <v>49574.25</v>
      </c>
      <c r="R5152">
        <f t="shared" si="591"/>
        <v>-49905.375</v>
      </c>
      <c r="S5152">
        <f t="shared" si="592"/>
        <v>148391.625</v>
      </c>
      <c r="T5152">
        <v>7636</v>
      </c>
    </row>
    <row r="5153" spans="1:20" ht="15" thickBot="1" x14ac:dyDescent="0.4">
      <c r="A5153">
        <v>249278</v>
      </c>
      <c r="B5153" s="2">
        <v>41830.39303240741</v>
      </c>
      <c r="C5153" t="s">
        <v>31</v>
      </c>
      <c r="D5153" t="s">
        <v>29</v>
      </c>
      <c r="E5153" s="6" t="s">
        <v>17</v>
      </c>
      <c r="F5153" t="s">
        <v>7</v>
      </c>
      <c r="G5153">
        <v>73940</v>
      </c>
      <c r="H5153">
        <f t="shared" si="586"/>
        <v>73940</v>
      </c>
      <c r="I5153" t="str">
        <f t="shared" si="588"/>
        <v>60001-100000</v>
      </c>
      <c r="O5153">
        <f t="shared" si="587"/>
        <v>24504</v>
      </c>
      <c r="P5153">
        <f t="shared" si="589"/>
        <v>74044</v>
      </c>
      <c r="Q5153">
        <f t="shared" si="590"/>
        <v>49540</v>
      </c>
      <c r="R5153">
        <f t="shared" si="591"/>
        <v>-49806</v>
      </c>
      <c r="S5153">
        <f t="shared" si="592"/>
        <v>148354</v>
      </c>
      <c r="T5153">
        <v>73940</v>
      </c>
    </row>
    <row r="5154" spans="1:20" ht="15" thickBot="1" x14ac:dyDescent="0.4">
      <c r="A5154">
        <v>330398</v>
      </c>
      <c r="B5154" s="2">
        <v>41845.585185185184</v>
      </c>
      <c r="C5154" t="s">
        <v>31</v>
      </c>
      <c r="D5154" t="s">
        <v>29</v>
      </c>
      <c r="E5154" s="6" t="s">
        <v>17</v>
      </c>
      <c r="F5154" t="s">
        <v>8</v>
      </c>
      <c r="G5154">
        <v>68535</v>
      </c>
      <c r="H5154">
        <f t="shared" si="586"/>
        <v>68535</v>
      </c>
      <c r="I5154" t="str">
        <f t="shared" si="588"/>
        <v>60001-100000</v>
      </c>
      <c r="O5154">
        <f t="shared" si="587"/>
        <v>24488</v>
      </c>
      <c r="P5154">
        <f t="shared" si="589"/>
        <v>74065.25</v>
      </c>
      <c r="Q5154">
        <f t="shared" si="590"/>
        <v>49577.25</v>
      </c>
      <c r="R5154">
        <f t="shared" si="591"/>
        <v>-49877.875</v>
      </c>
      <c r="S5154">
        <f t="shared" si="592"/>
        <v>148431.125</v>
      </c>
      <c r="T5154">
        <v>68535</v>
      </c>
    </row>
    <row r="5155" spans="1:20" ht="15" thickBot="1" x14ac:dyDescent="0.4">
      <c r="A5155">
        <v>288840</v>
      </c>
      <c r="B5155" s="2">
        <v>41834.39916666667</v>
      </c>
      <c r="C5155" t="s">
        <v>31</v>
      </c>
      <c r="D5155" t="s">
        <v>29</v>
      </c>
      <c r="E5155" s="6" t="s">
        <v>17</v>
      </c>
      <c r="F5155" t="s">
        <v>8</v>
      </c>
      <c r="G5155">
        <v>29090</v>
      </c>
      <c r="H5155">
        <f t="shared" si="586"/>
        <v>29090</v>
      </c>
      <c r="I5155" t="str">
        <f t="shared" si="588"/>
        <v>20001-40000</v>
      </c>
      <c r="O5155">
        <f t="shared" si="587"/>
        <v>24472</v>
      </c>
      <c r="P5155">
        <f t="shared" si="589"/>
        <v>74086.5</v>
      </c>
      <c r="Q5155">
        <f t="shared" si="590"/>
        <v>49614.5</v>
      </c>
      <c r="R5155">
        <f t="shared" si="591"/>
        <v>-49949.75</v>
      </c>
      <c r="S5155">
        <f t="shared" si="592"/>
        <v>148508.25</v>
      </c>
      <c r="T5155">
        <v>29090</v>
      </c>
    </row>
    <row r="5156" spans="1:20" ht="15" thickBot="1" x14ac:dyDescent="0.4">
      <c r="A5156">
        <v>372526</v>
      </c>
      <c r="B5156" s="2">
        <v>41834.39947916667</v>
      </c>
      <c r="C5156" t="s">
        <v>31</v>
      </c>
      <c r="D5156" t="s">
        <v>29</v>
      </c>
      <c r="E5156" s="6" t="s">
        <v>17</v>
      </c>
      <c r="F5156" t="s">
        <v>8</v>
      </c>
      <c r="G5156">
        <v>67021</v>
      </c>
      <c r="H5156">
        <f t="shared" si="586"/>
        <v>67021</v>
      </c>
      <c r="I5156" t="str">
        <f t="shared" si="588"/>
        <v>60001-100000</v>
      </c>
      <c r="O5156">
        <f t="shared" si="587"/>
        <v>24456</v>
      </c>
      <c r="P5156">
        <f t="shared" si="589"/>
        <v>74107.75</v>
      </c>
      <c r="Q5156">
        <f t="shared" si="590"/>
        <v>49651.75</v>
      </c>
      <c r="R5156">
        <f t="shared" si="591"/>
        <v>-50021.625</v>
      </c>
      <c r="S5156">
        <f t="shared" si="592"/>
        <v>148585.375</v>
      </c>
      <c r="T5156">
        <v>67021</v>
      </c>
    </row>
    <row r="5157" spans="1:20" ht="15" thickBot="1" x14ac:dyDescent="0.4">
      <c r="A5157">
        <v>781540</v>
      </c>
      <c r="B5157" s="2">
        <v>41834.653692129628</v>
      </c>
      <c r="C5157" t="s">
        <v>31</v>
      </c>
      <c r="D5157" t="s">
        <v>29</v>
      </c>
      <c r="E5157" s="6" t="s">
        <v>17</v>
      </c>
      <c r="F5157" t="s">
        <v>7</v>
      </c>
      <c r="G5157">
        <v>65480</v>
      </c>
      <c r="H5157">
        <f t="shared" si="586"/>
        <v>65480</v>
      </c>
      <c r="I5157" t="str">
        <f t="shared" si="588"/>
        <v>60001-100000</v>
      </c>
      <c r="O5157">
        <f t="shared" si="587"/>
        <v>24440</v>
      </c>
      <c r="P5157">
        <f t="shared" si="589"/>
        <v>74129</v>
      </c>
      <c r="Q5157">
        <f t="shared" si="590"/>
        <v>49689</v>
      </c>
      <c r="R5157">
        <f t="shared" si="591"/>
        <v>-50093.5</v>
      </c>
      <c r="S5157">
        <f t="shared" si="592"/>
        <v>148662.5</v>
      </c>
      <c r="T5157">
        <v>65480</v>
      </c>
    </row>
    <row r="5158" spans="1:20" ht="15" thickBot="1" x14ac:dyDescent="0.4">
      <c r="A5158">
        <v>106134</v>
      </c>
      <c r="B5158" s="2">
        <v>41829.666979166665</v>
      </c>
      <c r="C5158" t="s">
        <v>31</v>
      </c>
      <c r="D5158" t="s">
        <v>28</v>
      </c>
      <c r="E5158" s="6" t="s">
        <v>12</v>
      </c>
      <c r="F5158" t="s">
        <v>1</v>
      </c>
      <c r="G5158">
        <v>31708</v>
      </c>
      <c r="H5158">
        <f t="shared" si="586"/>
        <v>31708</v>
      </c>
      <c r="I5158" t="str">
        <f t="shared" si="588"/>
        <v>20001-40000</v>
      </c>
      <c r="O5158">
        <f t="shared" si="587"/>
        <v>24414</v>
      </c>
      <c r="P5158">
        <f t="shared" si="589"/>
        <v>74154.25</v>
      </c>
      <c r="Q5158">
        <f t="shared" si="590"/>
        <v>49740.25</v>
      </c>
      <c r="R5158">
        <f t="shared" si="591"/>
        <v>-50196.375</v>
      </c>
      <c r="S5158">
        <f t="shared" si="592"/>
        <v>148764.625</v>
      </c>
      <c r="T5158">
        <v>31708</v>
      </c>
    </row>
    <row r="5159" spans="1:20" ht="15" thickBot="1" x14ac:dyDescent="0.4">
      <c r="A5159">
        <v>926387</v>
      </c>
      <c r="B5159" s="2">
        <v>41799.396620370368</v>
      </c>
      <c r="C5159" t="s">
        <v>31</v>
      </c>
      <c r="D5159" t="s">
        <v>29</v>
      </c>
      <c r="E5159" s="6" t="s">
        <v>17</v>
      </c>
      <c r="F5159" t="s">
        <v>5</v>
      </c>
      <c r="G5159">
        <v>78537</v>
      </c>
      <c r="H5159">
        <f t="shared" si="586"/>
        <v>78537</v>
      </c>
      <c r="I5159" t="str">
        <f t="shared" si="588"/>
        <v>60001-100000</v>
      </c>
      <c r="O5159">
        <f t="shared" si="587"/>
        <v>24388</v>
      </c>
      <c r="P5159">
        <f t="shared" si="589"/>
        <v>74179.5</v>
      </c>
      <c r="Q5159">
        <f t="shared" si="590"/>
        <v>49791.5</v>
      </c>
      <c r="R5159">
        <f t="shared" si="591"/>
        <v>-50299.25</v>
      </c>
      <c r="S5159">
        <f t="shared" si="592"/>
        <v>148866.75</v>
      </c>
      <c r="T5159">
        <v>78537</v>
      </c>
    </row>
    <row r="5160" spans="1:20" ht="15" thickBot="1" x14ac:dyDescent="0.4">
      <c r="A5160">
        <v>681488</v>
      </c>
      <c r="B5160" s="2">
        <v>41820.396967592591</v>
      </c>
      <c r="C5160" t="s">
        <v>31</v>
      </c>
      <c r="D5160" t="s">
        <v>29</v>
      </c>
      <c r="E5160" s="6" t="s">
        <v>17</v>
      </c>
      <c r="F5160" t="s">
        <v>5</v>
      </c>
      <c r="G5160">
        <v>70582</v>
      </c>
      <c r="H5160">
        <f t="shared" si="586"/>
        <v>70582</v>
      </c>
      <c r="I5160" t="str">
        <f t="shared" si="588"/>
        <v>60001-100000</v>
      </c>
      <c r="O5160">
        <f t="shared" si="587"/>
        <v>24362</v>
      </c>
      <c r="P5160">
        <f t="shared" si="589"/>
        <v>74107.75</v>
      </c>
      <c r="Q5160">
        <f t="shared" si="590"/>
        <v>49745.75</v>
      </c>
      <c r="R5160">
        <f t="shared" si="591"/>
        <v>-50256.625</v>
      </c>
      <c r="S5160">
        <f t="shared" si="592"/>
        <v>148726.375</v>
      </c>
      <c r="T5160">
        <v>70582</v>
      </c>
    </row>
    <row r="5161" spans="1:20" ht="15" thickBot="1" x14ac:dyDescent="0.4">
      <c r="A5161">
        <v>456060</v>
      </c>
      <c r="B5161" s="2">
        <v>41834.397164351853</v>
      </c>
      <c r="C5161" t="s">
        <v>30</v>
      </c>
      <c r="D5161" t="s">
        <v>27</v>
      </c>
      <c r="E5161" s="6" t="s">
        <v>20</v>
      </c>
      <c r="F5161" t="s">
        <v>4</v>
      </c>
      <c r="G5161">
        <v>47329</v>
      </c>
      <c r="H5161">
        <f t="shared" si="586"/>
        <v>47329</v>
      </c>
      <c r="I5161" t="str">
        <f t="shared" si="588"/>
        <v>40001-60000</v>
      </c>
      <c r="O5161">
        <f t="shared" si="587"/>
        <v>24336</v>
      </c>
      <c r="P5161">
        <f t="shared" si="589"/>
        <v>74129</v>
      </c>
      <c r="Q5161">
        <f t="shared" si="590"/>
        <v>49793</v>
      </c>
      <c r="R5161">
        <f t="shared" si="591"/>
        <v>-50353.5</v>
      </c>
      <c r="S5161">
        <f t="shared" si="592"/>
        <v>148818.5</v>
      </c>
      <c r="T5161">
        <v>47329</v>
      </c>
    </row>
    <row r="5162" spans="1:20" ht="15" thickBot="1" x14ac:dyDescent="0.4">
      <c r="A5162">
        <v>219336</v>
      </c>
      <c r="B5162" s="2">
        <v>41862.397326388891</v>
      </c>
      <c r="C5162" t="s">
        <v>30</v>
      </c>
      <c r="D5162" t="s">
        <v>27</v>
      </c>
      <c r="E5162" s="6" t="s">
        <v>20</v>
      </c>
      <c r="F5162" t="s">
        <v>4</v>
      </c>
      <c r="G5162">
        <v>48343</v>
      </c>
      <c r="H5162">
        <f t="shared" si="586"/>
        <v>48343</v>
      </c>
      <c r="I5162" t="str">
        <f t="shared" si="588"/>
        <v>40001-60000</v>
      </c>
      <c r="O5162">
        <f t="shared" si="587"/>
        <v>24335.75</v>
      </c>
      <c r="P5162">
        <f t="shared" si="589"/>
        <v>74154.25</v>
      </c>
      <c r="Q5162">
        <f t="shared" si="590"/>
        <v>49818.5</v>
      </c>
      <c r="R5162">
        <f t="shared" si="591"/>
        <v>-50392</v>
      </c>
      <c r="S5162">
        <f t="shared" si="592"/>
        <v>148882</v>
      </c>
      <c r="T5162">
        <v>48343</v>
      </c>
    </row>
    <row r="5163" spans="1:20" ht="15" thickBot="1" x14ac:dyDescent="0.4">
      <c r="A5163">
        <v>829642</v>
      </c>
      <c r="B5163" s="2">
        <v>41828.397743055553</v>
      </c>
      <c r="C5163" t="s">
        <v>31</v>
      </c>
      <c r="D5163" t="s">
        <v>27</v>
      </c>
      <c r="E5163" s="6" t="s">
        <v>20</v>
      </c>
      <c r="F5163" t="s">
        <v>10</v>
      </c>
      <c r="G5163">
        <v>6073</v>
      </c>
      <c r="H5163">
        <f t="shared" si="586"/>
        <v>6073</v>
      </c>
      <c r="I5163" t="str">
        <f t="shared" si="588"/>
        <v>0-20,000</v>
      </c>
      <c r="O5163">
        <f t="shared" si="587"/>
        <v>24335.5</v>
      </c>
      <c r="P5163">
        <f t="shared" si="589"/>
        <v>74179.5</v>
      </c>
      <c r="Q5163">
        <f t="shared" si="590"/>
        <v>49844</v>
      </c>
      <c r="R5163">
        <f t="shared" si="591"/>
        <v>-50430.5</v>
      </c>
      <c r="S5163">
        <f t="shared" si="592"/>
        <v>148945.5</v>
      </c>
      <c r="T5163">
        <v>6073</v>
      </c>
    </row>
    <row r="5164" spans="1:20" ht="15" thickBot="1" x14ac:dyDescent="0.4">
      <c r="A5164">
        <v>873896</v>
      </c>
      <c r="B5164" s="2">
        <v>41831.635555555556</v>
      </c>
      <c r="C5164" t="s">
        <v>31</v>
      </c>
      <c r="D5164" t="s">
        <v>27</v>
      </c>
      <c r="E5164" s="6" t="s">
        <v>20</v>
      </c>
      <c r="F5164" t="s">
        <v>10</v>
      </c>
      <c r="G5164">
        <v>20799</v>
      </c>
      <c r="H5164">
        <f t="shared" si="586"/>
        <v>20799</v>
      </c>
      <c r="I5164" t="str">
        <f t="shared" si="588"/>
        <v>20001-40000</v>
      </c>
      <c r="O5164">
        <f t="shared" si="587"/>
        <v>24362</v>
      </c>
      <c r="P5164">
        <f t="shared" si="589"/>
        <v>74204.75</v>
      </c>
      <c r="Q5164">
        <f t="shared" si="590"/>
        <v>49842.75</v>
      </c>
      <c r="R5164">
        <f t="shared" si="591"/>
        <v>-50402.125</v>
      </c>
      <c r="S5164">
        <f t="shared" si="592"/>
        <v>148968.875</v>
      </c>
      <c r="T5164">
        <v>20799</v>
      </c>
    </row>
    <row r="5165" spans="1:20" ht="15" thickBot="1" x14ac:dyDescent="0.4">
      <c r="A5165">
        <v>120935</v>
      </c>
      <c r="B5165" s="2">
        <v>41831.634502314817</v>
      </c>
      <c r="C5165" t="s">
        <v>31</v>
      </c>
      <c r="D5165" t="s">
        <v>29</v>
      </c>
      <c r="E5165" s="6" t="s">
        <v>20</v>
      </c>
      <c r="F5165" t="s">
        <v>10</v>
      </c>
      <c r="G5165">
        <v>76940</v>
      </c>
      <c r="H5165">
        <f t="shared" si="586"/>
        <v>76940</v>
      </c>
      <c r="I5165" t="str">
        <f t="shared" si="588"/>
        <v>60001-100000</v>
      </c>
      <c r="O5165">
        <f t="shared" si="587"/>
        <v>24440</v>
      </c>
      <c r="P5165">
        <f t="shared" si="589"/>
        <v>74230</v>
      </c>
      <c r="Q5165">
        <f t="shared" si="590"/>
        <v>49790</v>
      </c>
      <c r="R5165">
        <f t="shared" si="591"/>
        <v>-50245</v>
      </c>
      <c r="S5165">
        <f t="shared" si="592"/>
        <v>148915</v>
      </c>
      <c r="T5165">
        <v>76940</v>
      </c>
    </row>
    <row r="5166" spans="1:20" ht="15" thickBot="1" x14ac:dyDescent="0.4">
      <c r="A5166">
        <v>987755</v>
      </c>
      <c r="B5166" s="2">
        <v>41838.769293981481</v>
      </c>
      <c r="C5166" t="s">
        <v>31</v>
      </c>
      <c r="D5166" t="s">
        <v>27</v>
      </c>
      <c r="E5166" s="6" t="s">
        <v>20</v>
      </c>
      <c r="F5166" t="s">
        <v>10</v>
      </c>
      <c r="G5166">
        <v>49559</v>
      </c>
      <c r="H5166">
        <f t="shared" si="586"/>
        <v>49559</v>
      </c>
      <c r="I5166" t="str">
        <f t="shared" si="588"/>
        <v>40001-60000</v>
      </c>
      <c r="O5166">
        <f t="shared" si="587"/>
        <v>24414</v>
      </c>
      <c r="P5166">
        <f t="shared" si="589"/>
        <v>74154.25</v>
      </c>
      <c r="Q5166">
        <f t="shared" si="590"/>
        <v>49740.25</v>
      </c>
      <c r="R5166">
        <f t="shared" si="591"/>
        <v>-50196.375</v>
      </c>
      <c r="S5166">
        <f t="shared" si="592"/>
        <v>148764.625</v>
      </c>
      <c r="T5166">
        <v>49559</v>
      </c>
    </row>
    <row r="5167" spans="1:20" ht="15" thickBot="1" x14ac:dyDescent="0.4">
      <c r="A5167">
        <v>913989</v>
      </c>
      <c r="B5167" s="2">
        <v>41851.307881944442</v>
      </c>
      <c r="C5167" t="s">
        <v>31</v>
      </c>
      <c r="D5167" t="s">
        <v>27</v>
      </c>
      <c r="E5167" s="6" t="s">
        <v>20</v>
      </c>
      <c r="F5167" t="s">
        <v>6</v>
      </c>
      <c r="G5167">
        <v>38368</v>
      </c>
      <c r="H5167">
        <f t="shared" si="586"/>
        <v>38368</v>
      </c>
      <c r="I5167" t="str">
        <f t="shared" si="588"/>
        <v>20001-40000</v>
      </c>
      <c r="O5167">
        <f t="shared" si="587"/>
        <v>24388</v>
      </c>
      <c r="P5167">
        <f t="shared" si="589"/>
        <v>74179.5</v>
      </c>
      <c r="Q5167">
        <f t="shared" si="590"/>
        <v>49791.5</v>
      </c>
      <c r="R5167">
        <f t="shared" si="591"/>
        <v>-50299.25</v>
      </c>
      <c r="S5167">
        <f t="shared" si="592"/>
        <v>148866.75</v>
      </c>
      <c r="T5167">
        <v>38368</v>
      </c>
    </row>
    <row r="5168" spans="1:20" ht="15" thickBot="1" x14ac:dyDescent="0.4">
      <c r="A5168">
        <v>413207</v>
      </c>
      <c r="B5168" s="2">
        <v>41851.308958333335</v>
      </c>
      <c r="C5168" t="s">
        <v>31</v>
      </c>
      <c r="D5168" t="s">
        <v>27</v>
      </c>
      <c r="E5168" s="6" t="s">
        <v>20</v>
      </c>
      <c r="F5168" t="s">
        <v>6</v>
      </c>
      <c r="G5168">
        <v>10725</v>
      </c>
      <c r="H5168">
        <f t="shared" si="586"/>
        <v>10725</v>
      </c>
      <c r="I5168" t="str">
        <f t="shared" si="588"/>
        <v>0-20,000</v>
      </c>
      <c r="O5168">
        <f t="shared" si="587"/>
        <v>24362</v>
      </c>
      <c r="P5168">
        <f t="shared" si="589"/>
        <v>74204.75</v>
      </c>
      <c r="Q5168">
        <f t="shared" si="590"/>
        <v>49842.75</v>
      </c>
      <c r="R5168">
        <f t="shared" si="591"/>
        <v>-50402.125</v>
      </c>
      <c r="S5168">
        <f t="shared" si="592"/>
        <v>148968.875</v>
      </c>
      <c r="T5168">
        <v>10725</v>
      </c>
    </row>
    <row r="5169" spans="1:20" ht="15" thickBot="1" x14ac:dyDescent="0.4">
      <c r="A5169">
        <v>563241</v>
      </c>
      <c r="B5169" s="2">
        <v>41851.311215277776</v>
      </c>
      <c r="C5169" t="s">
        <v>30</v>
      </c>
      <c r="D5169" t="s">
        <v>27</v>
      </c>
      <c r="E5169" s="6" t="s">
        <v>20</v>
      </c>
      <c r="F5169" t="s">
        <v>6</v>
      </c>
      <c r="G5169">
        <v>83128</v>
      </c>
      <c r="H5169">
        <f t="shared" si="586"/>
        <v>83128</v>
      </c>
      <c r="I5169" t="str">
        <f t="shared" si="588"/>
        <v>60001-100000</v>
      </c>
      <c r="O5169">
        <f t="shared" si="587"/>
        <v>24440</v>
      </c>
      <c r="P5169">
        <f t="shared" si="589"/>
        <v>74230</v>
      </c>
      <c r="Q5169">
        <f t="shared" si="590"/>
        <v>49790</v>
      </c>
      <c r="R5169">
        <f t="shared" si="591"/>
        <v>-50245</v>
      </c>
      <c r="S5169">
        <f t="shared" si="592"/>
        <v>148915</v>
      </c>
      <c r="T5169">
        <v>83128</v>
      </c>
    </row>
    <row r="5170" spans="1:20" ht="15" thickBot="1" x14ac:dyDescent="0.4">
      <c r="A5170">
        <v>449619</v>
      </c>
      <c r="B5170" s="2">
        <v>41876.58902777778</v>
      </c>
      <c r="C5170" t="s">
        <v>31</v>
      </c>
      <c r="D5170" t="s">
        <v>29</v>
      </c>
      <c r="E5170" s="6" t="s">
        <v>20</v>
      </c>
      <c r="F5170" t="s">
        <v>10</v>
      </c>
      <c r="G5170">
        <v>45154</v>
      </c>
      <c r="H5170">
        <f t="shared" si="586"/>
        <v>45154</v>
      </c>
      <c r="I5170" t="str">
        <f t="shared" si="588"/>
        <v>40001-60000</v>
      </c>
      <c r="O5170">
        <f t="shared" si="587"/>
        <v>24414</v>
      </c>
      <c r="P5170">
        <f t="shared" si="589"/>
        <v>74154.25</v>
      </c>
      <c r="Q5170">
        <f t="shared" si="590"/>
        <v>49740.25</v>
      </c>
      <c r="R5170">
        <f t="shared" si="591"/>
        <v>-50196.375</v>
      </c>
      <c r="S5170">
        <f t="shared" si="592"/>
        <v>148764.625</v>
      </c>
      <c r="T5170">
        <v>45154</v>
      </c>
    </row>
    <row r="5171" spans="1:20" ht="15" thickBot="1" x14ac:dyDescent="0.4">
      <c r="A5171">
        <v>568107</v>
      </c>
      <c r="B5171" s="2">
        <v>41879.300937499997</v>
      </c>
      <c r="C5171" t="s">
        <v>31</v>
      </c>
      <c r="D5171" t="s">
        <v>27</v>
      </c>
      <c r="E5171" s="6" t="s">
        <v>20</v>
      </c>
      <c r="F5171" t="s">
        <v>10</v>
      </c>
      <c r="G5171">
        <v>17312</v>
      </c>
      <c r="H5171">
        <f t="shared" si="586"/>
        <v>17312</v>
      </c>
      <c r="I5171" t="str">
        <f t="shared" si="588"/>
        <v>0-20,000</v>
      </c>
      <c r="O5171">
        <f t="shared" si="587"/>
        <v>24388</v>
      </c>
      <c r="P5171">
        <f t="shared" si="589"/>
        <v>74179.5</v>
      </c>
      <c r="Q5171">
        <f t="shared" si="590"/>
        <v>49791.5</v>
      </c>
      <c r="R5171">
        <f t="shared" si="591"/>
        <v>-50299.25</v>
      </c>
      <c r="S5171">
        <f t="shared" si="592"/>
        <v>148866.75</v>
      </c>
      <c r="T5171">
        <v>17312</v>
      </c>
    </row>
    <row r="5172" spans="1:20" ht="15" thickBot="1" x14ac:dyDescent="0.4">
      <c r="A5172">
        <v>684825</v>
      </c>
      <c r="B5172" s="2">
        <v>41879.301458333335</v>
      </c>
      <c r="C5172" t="s">
        <v>31</v>
      </c>
      <c r="D5172" t="s">
        <v>27</v>
      </c>
      <c r="E5172" s="6" t="s">
        <v>20</v>
      </c>
      <c r="F5172" t="s">
        <v>10</v>
      </c>
      <c r="G5172">
        <v>72650</v>
      </c>
      <c r="H5172">
        <f t="shared" si="586"/>
        <v>72650</v>
      </c>
      <c r="I5172" t="str">
        <f t="shared" si="588"/>
        <v>60001-100000</v>
      </c>
      <c r="O5172">
        <f t="shared" si="587"/>
        <v>24456</v>
      </c>
      <c r="P5172">
        <f t="shared" si="589"/>
        <v>74204.75</v>
      </c>
      <c r="Q5172">
        <f t="shared" si="590"/>
        <v>49748.75</v>
      </c>
      <c r="R5172">
        <f t="shared" si="591"/>
        <v>-50167.125</v>
      </c>
      <c r="S5172">
        <f t="shared" si="592"/>
        <v>148827.875</v>
      </c>
      <c r="T5172">
        <v>72650</v>
      </c>
    </row>
    <row r="5173" spans="1:20" ht="15" thickBot="1" x14ac:dyDescent="0.4">
      <c r="A5173">
        <v>683544</v>
      </c>
      <c r="B5173" s="2">
        <v>41814.398229166669</v>
      </c>
      <c r="C5173" t="s">
        <v>31</v>
      </c>
      <c r="D5173" t="s">
        <v>29</v>
      </c>
      <c r="E5173" s="6" t="s">
        <v>18</v>
      </c>
      <c r="F5173" t="s">
        <v>2</v>
      </c>
      <c r="G5173">
        <v>34934</v>
      </c>
      <c r="H5173">
        <f t="shared" si="586"/>
        <v>34934</v>
      </c>
      <c r="I5173" t="str">
        <f t="shared" si="588"/>
        <v>20001-40000</v>
      </c>
      <c r="O5173">
        <f t="shared" si="587"/>
        <v>24440</v>
      </c>
      <c r="P5173">
        <f t="shared" si="589"/>
        <v>74230</v>
      </c>
      <c r="Q5173">
        <f t="shared" si="590"/>
        <v>49790</v>
      </c>
      <c r="R5173">
        <f t="shared" si="591"/>
        <v>-50245</v>
      </c>
      <c r="S5173">
        <f t="shared" si="592"/>
        <v>148915</v>
      </c>
      <c r="T5173">
        <v>34934</v>
      </c>
    </row>
    <row r="5174" spans="1:20" ht="15" thickBot="1" x14ac:dyDescent="0.4">
      <c r="A5174">
        <v>149110</v>
      </c>
      <c r="B5174" s="2">
        <v>41849.709456018521</v>
      </c>
      <c r="C5174" t="s">
        <v>31</v>
      </c>
      <c r="D5174" t="s">
        <v>29</v>
      </c>
      <c r="E5174" s="6" t="s">
        <v>18</v>
      </c>
      <c r="F5174" t="s">
        <v>2</v>
      </c>
      <c r="G5174">
        <v>82042</v>
      </c>
      <c r="H5174">
        <f t="shared" si="586"/>
        <v>82042</v>
      </c>
      <c r="I5174" t="str">
        <f t="shared" si="588"/>
        <v>60001-100000</v>
      </c>
      <c r="O5174">
        <f t="shared" si="587"/>
        <v>24414</v>
      </c>
      <c r="P5174">
        <f t="shared" si="589"/>
        <v>74251.5</v>
      </c>
      <c r="Q5174">
        <f t="shared" si="590"/>
        <v>49837.5</v>
      </c>
      <c r="R5174">
        <f t="shared" si="591"/>
        <v>-50342.25</v>
      </c>
      <c r="S5174">
        <f t="shared" si="592"/>
        <v>149007.75</v>
      </c>
      <c r="T5174">
        <v>82042</v>
      </c>
    </row>
    <row r="5175" spans="1:20" ht="15" thickBot="1" x14ac:dyDescent="0.4">
      <c r="A5175">
        <v>610384</v>
      </c>
      <c r="B5175" s="2">
        <v>41872.608194444445</v>
      </c>
      <c r="C5175" t="s">
        <v>31</v>
      </c>
      <c r="D5175" t="s">
        <v>29</v>
      </c>
      <c r="E5175" s="6" t="s">
        <v>18</v>
      </c>
      <c r="F5175" t="s">
        <v>2</v>
      </c>
      <c r="G5175">
        <v>54765</v>
      </c>
      <c r="H5175">
        <f t="shared" si="586"/>
        <v>54765</v>
      </c>
      <c r="I5175" t="str">
        <f t="shared" si="588"/>
        <v>40001-60000</v>
      </c>
      <c r="O5175">
        <f t="shared" si="587"/>
        <v>24388</v>
      </c>
      <c r="P5175">
        <f t="shared" si="589"/>
        <v>74179.5</v>
      </c>
      <c r="Q5175">
        <f t="shared" si="590"/>
        <v>49791.5</v>
      </c>
      <c r="R5175">
        <f t="shared" si="591"/>
        <v>-50299.25</v>
      </c>
      <c r="S5175">
        <f t="shared" si="592"/>
        <v>148866.75</v>
      </c>
      <c r="T5175">
        <v>54765</v>
      </c>
    </row>
    <row r="5176" spans="1:20" ht="15" thickBot="1" x14ac:dyDescent="0.4">
      <c r="A5176">
        <v>848363</v>
      </c>
      <c r="B5176" s="2">
        <v>41807.396817129629</v>
      </c>
      <c r="C5176" t="s">
        <v>31</v>
      </c>
      <c r="D5176" t="s">
        <v>27</v>
      </c>
      <c r="E5176" s="6" t="s">
        <v>20</v>
      </c>
      <c r="F5176" t="s">
        <v>6</v>
      </c>
      <c r="G5176">
        <v>56960</v>
      </c>
      <c r="H5176">
        <f t="shared" si="586"/>
        <v>56960</v>
      </c>
      <c r="I5176" t="str">
        <f t="shared" si="588"/>
        <v>40001-60000</v>
      </c>
      <c r="O5176">
        <f t="shared" si="587"/>
        <v>24362</v>
      </c>
      <c r="P5176">
        <f t="shared" si="589"/>
        <v>74204.75</v>
      </c>
      <c r="Q5176">
        <f t="shared" si="590"/>
        <v>49842.75</v>
      </c>
      <c r="R5176">
        <f t="shared" si="591"/>
        <v>-50402.125</v>
      </c>
      <c r="S5176">
        <f t="shared" si="592"/>
        <v>148968.875</v>
      </c>
      <c r="T5176">
        <v>56960</v>
      </c>
    </row>
    <row r="5177" spans="1:20" ht="15" thickBot="1" x14ac:dyDescent="0.4">
      <c r="A5177">
        <v>614699</v>
      </c>
      <c r="B5177" s="2">
        <v>41807.397337962961</v>
      </c>
      <c r="C5177" t="s">
        <v>31</v>
      </c>
      <c r="D5177" t="s">
        <v>29</v>
      </c>
      <c r="E5177" s="6" t="s">
        <v>20</v>
      </c>
      <c r="F5177" t="s">
        <v>6</v>
      </c>
      <c r="G5177">
        <v>8733</v>
      </c>
      <c r="H5177">
        <f t="shared" si="586"/>
        <v>8733</v>
      </c>
      <c r="I5177" t="str">
        <f t="shared" si="588"/>
        <v>0-20,000</v>
      </c>
      <c r="O5177">
        <f t="shared" si="587"/>
        <v>24336</v>
      </c>
      <c r="P5177">
        <f t="shared" si="589"/>
        <v>74230</v>
      </c>
      <c r="Q5177">
        <f t="shared" si="590"/>
        <v>49894</v>
      </c>
      <c r="R5177">
        <f t="shared" si="591"/>
        <v>-50505</v>
      </c>
      <c r="S5177">
        <f t="shared" si="592"/>
        <v>149071</v>
      </c>
      <c r="T5177">
        <v>8733</v>
      </c>
    </row>
    <row r="5178" spans="1:20" ht="15" thickBot="1" x14ac:dyDescent="0.4">
      <c r="A5178">
        <v>681859</v>
      </c>
      <c r="B5178" s="2">
        <v>41830.676087962966</v>
      </c>
      <c r="C5178" t="s">
        <v>31</v>
      </c>
      <c r="D5178" t="s">
        <v>27</v>
      </c>
      <c r="E5178" s="6" t="s">
        <v>20</v>
      </c>
      <c r="F5178" t="s">
        <v>6</v>
      </c>
      <c r="G5178">
        <v>92806</v>
      </c>
      <c r="H5178">
        <f t="shared" si="586"/>
        <v>92806</v>
      </c>
      <c r="I5178" t="str">
        <f t="shared" si="588"/>
        <v>60001-100000</v>
      </c>
      <c r="O5178">
        <f t="shared" si="587"/>
        <v>24414</v>
      </c>
      <c r="P5178">
        <f t="shared" si="589"/>
        <v>74251.5</v>
      </c>
      <c r="Q5178">
        <f t="shared" si="590"/>
        <v>49837.5</v>
      </c>
      <c r="R5178">
        <f t="shared" si="591"/>
        <v>-50342.25</v>
      </c>
      <c r="S5178">
        <f t="shared" si="592"/>
        <v>149007.75</v>
      </c>
      <c r="T5178">
        <v>92806</v>
      </c>
    </row>
    <row r="5179" spans="1:20" ht="15" thickBot="1" x14ac:dyDescent="0.4">
      <c r="A5179">
        <v>347693</v>
      </c>
      <c r="B5179" s="2">
        <v>41863.398078703707</v>
      </c>
      <c r="C5179" t="s">
        <v>31</v>
      </c>
      <c r="D5179" t="s">
        <v>29</v>
      </c>
      <c r="E5179" s="6" t="s">
        <v>20</v>
      </c>
      <c r="F5179" t="s">
        <v>6</v>
      </c>
      <c r="G5179">
        <v>43017</v>
      </c>
      <c r="H5179">
        <f t="shared" si="586"/>
        <v>43017</v>
      </c>
      <c r="I5179" t="str">
        <f t="shared" si="588"/>
        <v>40001-60000</v>
      </c>
      <c r="O5179">
        <f t="shared" si="587"/>
        <v>24388</v>
      </c>
      <c r="P5179">
        <f t="shared" si="589"/>
        <v>74179.5</v>
      </c>
      <c r="Q5179">
        <f t="shared" si="590"/>
        <v>49791.5</v>
      </c>
      <c r="R5179">
        <f t="shared" si="591"/>
        <v>-50299.25</v>
      </c>
      <c r="S5179">
        <f t="shared" si="592"/>
        <v>148866.75</v>
      </c>
      <c r="T5179">
        <v>43017</v>
      </c>
    </row>
    <row r="5180" spans="1:20" ht="15" thickBot="1" x14ac:dyDescent="0.4">
      <c r="A5180">
        <v>142149</v>
      </c>
      <c r="B5180" s="2">
        <v>41863.397650462961</v>
      </c>
      <c r="C5180" t="s">
        <v>31</v>
      </c>
      <c r="D5180" t="s">
        <v>28</v>
      </c>
      <c r="E5180" s="6" t="s">
        <v>20</v>
      </c>
      <c r="F5180" t="s">
        <v>6</v>
      </c>
      <c r="G5180">
        <v>20919</v>
      </c>
      <c r="H5180">
        <f t="shared" si="586"/>
        <v>20919</v>
      </c>
      <c r="I5180" t="str">
        <f t="shared" si="588"/>
        <v>20001-40000</v>
      </c>
      <c r="O5180">
        <f t="shared" si="587"/>
        <v>24362</v>
      </c>
      <c r="P5180">
        <f t="shared" si="589"/>
        <v>74204.75</v>
      </c>
      <c r="Q5180">
        <f t="shared" si="590"/>
        <v>49842.75</v>
      </c>
      <c r="R5180">
        <f t="shared" si="591"/>
        <v>-50402.125</v>
      </c>
      <c r="S5180">
        <f t="shared" si="592"/>
        <v>148968.875</v>
      </c>
      <c r="T5180">
        <v>20919</v>
      </c>
    </row>
    <row r="5181" spans="1:20" ht="15" thickBot="1" x14ac:dyDescent="0.4">
      <c r="A5181">
        <v>62161</v>
      </c>
      <c r="B5181" s="2">
        <v>41801.398136574076</v>
      </c>
      <c r="C5181" t="s">
        <v>31</v>
      </c>
      <c r="D5181" t="s">
        <v>29</v>
      </c>
      <c r="E5181" s="6" t="s">
        <v>17</v>
      </c>
      <c r="F5181" t="s">
        <v>2</v>
      </c>
      <c r="G5181">
        <v>24243</v>
      </c>
      <c r="H5181">
        <f t="shared" si="586"/>
        <v>24243</v>
      </c>
      <c r="I5181" t="str">
        <f t="shared" si="588"/>
        <v>20001-40000</v>
      </c>
      <c r="O5181">
        <f t="shared" si="587"/>
        <v>24440</v>
      </c>
      <c r="P5181">
        <f t="shared" si="589"/>
        <v>74230</v>
      </c>
      <c r="Q5181">
        <f t="shared" si="590"/>
        <v>49790</v>
      </c>
      <c r="R5181">
        <f t="shared" si="591"/>
        <v>-50245</v>
      </c>
      <c r="S5181">
        <f t="shared" si="592"/>
        <v>148915</v>
      </c>
      <c r="T5181">
        <v>24243</v>
      </c>
    </row>
    <row r="5182" spans="1:20" ht="15" thickBot="1" x14ac:dyDescent="0.4">
      <c r="A5182">
        <v>797741</v>
      </c>
      <c r="B5182" s="2">
        <v>41801.39947916667</v>
      </c>
      <c r="C5182" t="s">
        <v>31</v>
      </c>
      <c r="D5182" t="s">
        <v>29</v>
      </c>
      <c r="E5182" s="6" t="s">
        <v>17</v>
      </c>
      <c r="F5182" t="s">
        <v>2</v>
      </c>
      <c r="G5182">
        <v>84299</v>
      </c>
      <c r="H5182">
        <f t="shared" si="586"/>
        <v>84299</v>
      </c>
      <c r="I5182" t="str">
        <f t="shared" si="588"/>
        <v>60001-100000</v>
      </c>
      <c r="O5182">
        <f t="shared" si="587"/>
        <v>24488</v>
      </c>
      <c r="P5182">
        <f t="shared" si="589"/>
        <v>74251.5</v>
      </c>
      <c r="Q5182">
        <f t="shared" si="590"/>
        <v>49763.5</v>
      </c>
      <c r="R5182">
        <f t="shared" si="591"/>
        <v>-50157.25</v>
      </c>
      <c r="S5182">
        <f t="shared" si="592"/>
        <v>148896.75</v>
      </c>
      <c r="T5182">
        <v>84299</v>
      </c>
    </row>
    <row r="5183" spans="1:20" ht="15" thickBot="1" x14ac:dyDescent="0.4">
      <c r="A5183">
        <v>498285</v>
      </c>
      <c r="B5183" s="2">
        <v>41811.372129629628</v>
      </c>
      <c r="C5183" t="s">
        <v>30</v>
      </c>
      <c r="D5183" t="s">
        <v>29</v>
      </c>
      <c r="E5183" s="6" t="s">
        <v>17</v>
      </c>
      <c r="F5183" t="s">
        <v>2</v>
      </c>
      <c r="G5183">
        <v>9085</v>
      </c>
      <c r="H5183">
        <f t="shared" si="586"/>
        <v>9085</v>
      </c>
      <c r="I5183" t="str">
        <f t="shared" si="588"/>
        <v>0-20,000</v>
      </c>
      <c r="O5183">
        <f t="shared" si="587"/>
        <v>24472</v>
      </c>
      <c r="P5183">
        <f t="shared" si="589"/>
        <v>74179.5</v>
      </c>
      <c r="Q5183">
        <f t="shared" si="590"/>
        <v>49707.5</v>
      </c>
      <c r="R5183">
        <f t="shared" si="591"/>
        <v>-50089.25</v>
      </c>
      <c r="S5183">
        <f t="shared" si="592"/>
        <v>148740.75</v>
      </c>
      <c r="T5183">
        <v>9085</v>
      </c>
    </row>
    <row r="5184" spans="1:20" ht="15" thickBot="1" x14ac:dyDescent="0.4">
      <c r="A5184">
        <v>205300</v>
      </c>
      <c r="B5184" s="2">
        <v>41811.373020833336</v>
      </c>
      <c r="C5184" t="s">
        <v>31</v>
      </c>
      <c r="D5184" t="s">
        <v>29</v>
      </c>
      <c r="E5184" s="6" t="s">
        <v>17</v>
      </c>
      <c r="F5184" t="s">
        <v>2</v>
      </c>
      <c r="G5184">
        <v>53641</v>
      </c>
      <c r="H5184">
        <f t="shared" si="586"/>
        <v>53641</v>
      </c>
      <c r="I5184" t="str">
        <f t="shared" si="588"/>
        <v>40001-60000</v>
      </c>
      <c r="O5184">
        <f t="shared" si="587"/>
        <v>24513</v>
      </c>
      <c r="P5184">
        <f t="shared" si="589"/>
        <v>74204.75</v>
      </c>
      <c r="Q5184">
        <f t="shared" si="590"/>
        <v>49691.75</v>
      </c>
      <c r="R5184">
        <f t="shared" si="591"/>
        <v>-50024.625</v>
      </c>
      <c r="S5184">
        <f t="shared" si="592"/>
        <v>148742.375</v>
      </c>
      <c r="T5184">
        <v>53641</v>
      </c>
    </row>
    <row r="5185" spans="1:20" ht="15" thickBot="1" x14ac:dyDescent="0.4">
      <c r="A5185">
        <v>981943</v>
      </c>
      <c r="B5185" s="2">
        <v>41814.742847222224</v>
      </c>
      <c r="C5185" t="s">
        <v>31</v>
      </c>
      <c r="D5185" t="s">
        <v>29</v>
      </c>
      <c r="E5185" s="6" t="s">
        <v>17</v>
      </c>
      <c r="F5185" t="s">
        <v>2</v>
      </c>
      <c r="G5185">
        <v>63574</v>
      </c>
      <c r="H5185">
        <f t="shared" si="586"/>
        <v>63574</v>
      </c>
      <c r="I5185" t="str">
        <f t="shared" si="588"/>
        <v>60001-100000</v>
      </c>
      <c r="O5185">
        <f t="shared" si="587"/>
        <v>24504</v>
      </c>
      <c r="P5185">
        <f t="shared" si="589"/>
        <v>74230</v>
      </c>
      <c r="Q5185">
        <f t="shared" si="590"/>
        <v>49726</v>
      </c>
      <c r="R5185">
        <f t="shared" si="591"/>
        <v>-50085</v>
      </c>
      <c r="S5185">
        <f t="shared" si="592"/>
        <v>148819</v>
      </c>
      <c r="T5185">
        <v>63574</v>
      </c>
    </row>
    <row r="5186" spans="1:20" ht="15" thickBot="1" x14ac:dyDescent="0.4">
      <c r="A5186">
        <v>722714</v>
      </c>
      <c r="B5186" s="2">
        <v>41838.428773148145</v>
      </c>
      <c r="C5186" t="s">
        <v>31</v>
      </c>
      <c r="D5186" t="s">
        <v>29</v>
      </c>
      <c r="E5186" s="6" t="s">
        <v>17</v>
      </c>
      <c r="F5186" t="s">
        <v>2</v>
      </c>
      <c r="G5186">
        <v>63254</v>
      </c>
      <c r="H5186">
        <f t="shared" ref="H5186:H5249" si="593">IF(OR(G5186 &lt; R5186, G5186 &gt; S5186), $O$1, G5186)</f>
        <v>63254</v>
      </c>
      <c r="I5186" t="str">
        <f t="shared" si="588"/>
        <v>60001-100000</v>
      </c>
      <c r="O5186">
        <f t="shared" ref="O5186:O5249" si="594">QUARTILE(G5186:G12353,1)</f>
        <v>24488</v>
      </c>
      <c r="P5186">
        <f t="shared" si="589"/>
        <v>74251.5</v>
      </c>
      <c r="Q5186">
        <f t="shared" si="590"/>
        <v>49763.5</v>
      </c>
      <c r="R5186">
        <f t="shared" si="591"/>
        <v>-50157.25</v>
      </c>
      <c r="S5186">
        <f t="shared" si="592"/>
        <v>148896.75</v>
      </c>
      <c r="T5186">
        <v>63254</v>
      </c>
    </row>
    <row r="5187" spans="1:20" ht="15" thickBot="1" x14ac:dyDescent="0.4">
      <c r="A5187">
        <v>883487</v>
      </c>
      <c r="B5187" s="2">
        <v>41859.670185185183</v>
      </c>
      <c r="C5187" t="s">
        <v>31</v>
      </c>
      <c r="D5187" t="s">
        <v>29</v>
      </c>
      <c r="E5187" s="6" t="s">
        <v>17</v>
      </c>
      <c r="F5187" t="s">
        <v>2</v>
      </c>
      <c r="G5187">
        <v>69583</v>
      </c>
      <c r="H5187">
        <f t="shared" si="593"/>
        <v>69583</v>
      </c>
      <c r="I5187" t="str">
        <f t="shared" ref="I5187:I5250" si="595">IF(H5187&lt;=20000,"0-20,000",IF(H5187&lt;=40000,"20001-40000",IF(H5187&lt;=60000,"40001-60000",IF(H5187&lt;=100000,"60001-100000","above 1 lakh"))))</f>
        <v>60001-100000</v>
      </c>
      <c r="O5187">
        <f t="shared" si="594"/>
        <v>24472</v>
      </c>
      <c r="P5187">
        <f t="shared" ref="P5187:P5250" si="596">QUARTILE(G5187:G12354,3)</f>
        <v>74273</v>
      </c>
      <c r="Q5187">
        <f t="shared" ref="Q5187:Q5250" si="597">P5187-O5187</f>
        <v>49801</v>
      </c>
      <c r="R5187">
        <f t="shared" ref="R5187:R5250" si="598">O5187-1.5*Q5187</f>
        <v>-50229.5</v>
      </c>
      <c r="S5187">
        <f t="shared" ref="S5187:S5250" si="599">P5187+1.5*Q5187</f>
        <v>148974.5</v>
      </c>
      <c r="T5187">
        <v>69583</v>
      </c>
    </row>
    <row r="5188" spans="1:20" ht="15" thickBot="1" x14ac:dyDescent="0.4">
      <c r="A5188">
        <v>552854</v>
      </c>
      <c r="B5188" s="2">
        <v>41872.369942129626</v>
      </c>
      <c r="C5188" t="s">
        <v>31</v>
      </c>
      <c r="D5188" t="s">
        <v>29</v>
      </c>
      <c r="E5188" s="6" t="s">
        <v>17</v>
      </c>
      <c r="F5188" t="s">
        <v>2</v>
      </c>
      <c r="G5188">
        <v>37747</v>
      </c>
      <c r="H5188">
        <f t="shared" si="593"/>
        <v>37747</v>
      </c>
      <c r="I5188" t="str">
        <f t="shared" si="595"/>
        <v>20001-40000</v>
      </c>
      <c r="O5188">
        <f t="shared" si="594"/>
        <v>24456</v>
      </c>
      <c r="P5188">
        <f t="shared" si="596"/>
        <v>74294.5</v>
      </c>
      <c r="Q5188">
        <f t="shared" si="597"/>
        <v>49838.5</v>
      </c>
      <c r="R5188">
        <f t="shared" si="598"/>
        <v>-50301.75</v>
      </c>
      <c r="S5188">
        <f t="shared" si="599"/>
        <v>149052.25</v>
      </c>
      <c r="T5188">
        <v>37747</v>
      </c>
    </row>
    <row r="5189" spans="1:20" ht="15" thickBot="1" x14ac:dyDescent="0.4">
      <c r="A5189">
        <v>137390</v>
      </c>
      <c r="B5189" s="2">
        <v>41872.372094907405</v>
      </c>
      <c r="C5189" t="s">
        <v>31</v>
      </c>
      <c r="D5189" t="s">
        <v>29</v>
      </c>
      <c r="E5189" s="6" t="s">
        <v>17</v>
      </c>
      <c r="F5189" t="s">
        <v>2</v>
      </c>
      <c r="G5189">
        <v>71919</v>
      </c>
      <c r="H5189">
        <f t="shared" si="593"/>
        <v>71919</v>
      </c>
      <c r="I5189" t="str">
        <f t="shared" si="595"/>
        <v>60001-100000</v>
      </c>
      <c r="O5189">
        <f t="shared" si="594"/>
        <v>24440</v>
      </c>
      <c r="P5189">
        <f t="shared" si="596"/>
        <v>74316</v>
      </c>
      <c r="Q5189">
        <f t="shared" si="597"/>
        <v>49876</v>
      </c>
      <c r="R5189">
        <f t="shared" si="598"/>
        <v>-50374</v>
      </c>
      <c r="S5189">
        <f t="shared" si="599"/>
        <v>149130</v>
      </c>
      <c r="T5189">
        <v>71919</v>
      </c>
    </row>
    <row r="5190" spans="1:20" ht="15" thickBot="1" x14ac:dyDescent="0.4">
      <c r="A5190">
        <v>841103</v>
      </c>
      <c r="B5190" s="2">
        <v>41872.372453703705</v>
      </c>
      <c r="C5190" t="s">
        <v>31</v>
      </c>
      <c r="D5190" t="s">
        <v>29</v>
      </c>
      <c r="E5190" s="6" t="s">
        <v>17</v>
      </c>
      <c r="F5190" t="s">
        <v>2</v>
      </c>
      <c r="G5190">
        <v>10061</v>
      </c>
      <c r="H5190">
        <f t="shared" si="593"/>
        <v>10061</v>
      </c>
      <c r="I5190" t="str">
        <f t="shared" si="595"/>
        <v>0-20,000</v>
      </c>
      <c r="O5190">
        <f t="shared" si="594"/>
        <v>24414</v>
      </c>
      <c r="P5190">
        <f t="shared" si="596"/>
        <v>74340.5</v>
      </c>
      <c r="Q5190">
        <f t="shared" si="597"/>
        <v>49926.5</v>
      </c>
      <c r="R5190">
        <f t="shared" si="598"/>
        <v>-50475.75</v>
      </c>
      <c r="S5190">
        <f t="shared" si="599"/>
        <v>149230.25</v>
      </c>
      <c r="T5190">
        <v>10061</v>
      </c>
    </row>
    <row r="5191" spans="1:20" ht="15" thickBot="1" x14ac:dyDescent="0.4">
      <c r="A5191">
        <v>256211</v>
      </c>
      <c r="B5191" s="2">
        <v>41872.372847222221</v>
      </c>
      <c r="C5191" t="s">
        <v>31</v>
      </c>
      <c r="D5191" t="s">
        <v>29</v>
      </c>
      <c r="E5191" s="6" t="s">
        <v>17</v>
      </c>
      <c r="F5191" t="s">
        <v>2</v>
      </c>
      <c r="G5191">
        <v>6718</v>
      </c>
      <c r="H5191">
        <f t="shared" si="593"/>
        <v>6718</v>
      </c>
      <c r="I5191" t="str">
        <f t="shared" si="595"/>
        <v>0-20,000</v>
      </c>
      <c r="O5191">
        <f t="shared" si="594"/>
        <v>24472</v>
      </c>
      <c r="P5191">
        <f t="shared" si="596"/>
        <v>74365</v>
      </c>
      <c r="Q5191">
        <f t="shared" si="597"/>
        <v>49893</v>
      </c>
      <c r="R5191">
        <f t="shared" si="598"/>
        <v>-50367.5</v>
      </c>
      <c r="S5191">
        <f t="shared" si="599"/>
        <v>149204.5</v>
      </c>
      <c r="T5191">
        <v>6718</v>
      </c>
    </row>
    <row r="5192" spans="1:20" ht="15" thickBot="1" x14ac:dyDescent="0.4">
      <c r="A5192">
        <v>58018</v>
      </c>
      <c r="B5192" s="2">
        <v>41872.373298611114</v>
      </c>
      <c r="C5192" t="s">
        <v>31</v>
      </c>
      <c r="D5192" t="s">
        <v>29</v>
      </c>
      <c r="E5192" s="6" t="s">
        <v>17</v>
      </c>
      <c r="F5192" t="s">
        <v>2</v>
      </c>
      <c r="G5192">
        <v>63507</v>
      </c>
      <c r="H5192">
        <f t="shared" si="593"/>
        <v>63507</v>
      </c>
      <c r="I5192" t="str">
        <f t="shared" si="595"/>
        <v>60001-100000</v>
      </c>
      <c r="O5192">
        <f t="shared" si="594"/>
        <v>24513</v>
      </c>
      <c r="P5192">
        <f t="shared" si="596"/>
        <v>74389.5</v>
      </c>
      <c r="Q5192">
        <f t="shared" si="597"/>
        <v>49876.5</v>
      </c>
      <c r="R5192">
        <f t="shared" si="598"/>
        <v>-50301.75</v>
      </c>
      <c r="S5192">
        <f t="shared" si="599"/>
        <v>149204.25</v>
      </c>
      <c r="T5192">
        <v>63507</v>
      </c>
    </row>
    <row r="5193" spans="1:20" ht="15" thickBot="1" x14ac:dyDescent="0.4">
      <c r="A5193">
        <v>563022</v>
      </c>
      <c r="B5193" s="2">
        <v>41806.686944444446</v>
      </c>
      <c r="C5193" t="s">
        <v>30</v>
      </c>
      <c r="D5193" t="s">
        <v>29</v>
      </c>
      <c r="E5193" s="6" t="s">
        <v>17</v>
      </c>
      <c r="F5193" t="s">
        <v>10</v>
      </c>
      <c r="G5193">
        <v>80120</v>
      </c>
      <c r="H5193">
        <f t="shared" si="593"/>
        <v>80120</v>
      </c>
      <c r="I5193" t="str">
        <f t="shared" si="595"/>
        <v>60001-100000</v>
      </c>
      <c r="O5193">
        <f t="shared" si="594"/>
        <v>24504</v>
      </c>
      <c r="P5193">
        <f t="shared" si="596"/>
        <v>74414</v>
      </c>
      <c r="Q5193">
        <f t="shared" si="597"/>
        <v>49910</v>
      </c>
      <c r="R5193">
        <f t="shared" si="598"/>
        <v>-50361</v>
      </c>
      <c r="S5193">
        <f t="shared" si="599"/>
        <v>149279</v>
      </c>
      <c r="T5193">
        <v>80120</v>
      </c>
    </row>
    <row r="5194" spans="1:20" ht="15" thickBot="1" x14ac:dyDescent="0.4">
      <c r="A5194">
        <v>567566</v>
      </c>
      <c r="B5194" s="2">
        <v>41806.687905092593</v>
      </c>
      <c r="C5194" t="s">
        <v>31</v>
      </c>
      <c r="D5194" t="s">
        <v>29</v>
      </c>
      <c r="E5194" s="6" t="s">
        <v>17</v>
      </c>
      <c r="F5194" t="s">
        <v>10</v>
      </c>
      <c r="G5194">
        <v>72628</v>
      </c>
      <c r="H5194">
        <f t="shared" si="593"/>
        <v>72628</v>
      </c>
      <c r="I5194" t="str">
        <f t="shared" si="595"/>
        <v>60001-100000</v>
      </c>
      <c r="O5194">
        <f t="shared" si="594"/>
        <v>24488</v>
      </c>
      <c r="P5194">
        <f t="shared" si="596"/>
        <v>74340.5</v>
      </c>
      <c r="Q5194">
        <f t="shared" si="597"/>
        <v>49852.5</v>
      </c>
      <c r="R5194">
        <f t="shared" si="598"/>
        <v>-50290.75</v>
      </c>
      <c r="S5194">
        <f t="shared" si="599"/>
        <v>149119.25</v>
      </c>
      <c r="T5194">
        <v>72628</v>
      </c>
    </row>
    <row r="5195" spans="1:20" ht="15" thickBot="1" x14ac:dyDescent="0.4">
      <c r="A5195">
        <v>427980</v>
      </c>
      <c r="B5195" s="2">
        <v>41871.397303240738</v>
      </c>
      <c r="C5195" t="s">
        <v>31</v>
      </c>
      <c r="D5195" t="s">
        <v>29</v>
      </c>
      <c r="E5195" s="6" t="s">
        <v>17</v>
      </c>
      <c r="F5195" t="s">
        <v>10</v>
      </c>
      <c r="G5195">
        <v>5157</v>
      </c>
      <c r="H5195">
        <f t="shared" si="593"/>
        <v>5157</v>
      </c>
      <c r="I5195" t="str">
        <f t="shared" si="595"/>
        <v>0-20,000</v>
      </c>
      <c r="O5195">
        <f t="shared" si="594"/>
        <v>24472</v>
      </c>
      <c r="P5195">
        <f t="shared" si="596"/>
        <v>74365</v>
      </c>
      <c r="Q5195">
        <f t="shared" si="597"/>
        <v>49893</v>
      </c>
      <c r="R5195">
        <f t="shared" si="598"/>
        <v>-50367.5</v>
      </c>
      <c r="S5195">
        <f t="shared" si="599"/>
        <v>149204.5</v>
      </c>
      <c r="T5195">
        <v>5157</v>
      </c>
    </row>
    <row r="5196" spans="1:20" ht="15" thickBot="1" x14ac:dyDescent="0.4">
      <c r="A5196">
        <v>710245</v>
      </c>
      <c r="B5196" s="2">
        <v>41805.328750000001</v>
      </c>
      <c r="C5196" t="s">
        <v>30</v>
      </c>
      <c r="D5196" t="s">
        <v>29</v>
      </c>
      <c r="E5196" s="6" t="s">
        <v>17</v>
      </c>
      <c r="F5196" t="s">
        <v>6</v>
      </c>
      <c r="G5196">
        <v>23191</v>
      </c>
      <c r="H5196">
        <f t="shared" si="593"/>
        <v>23191</v>
      </c>
      <c r="I5196" t="str">
        <f t="shared" si="595"/>
        <v>20001-40000</v>
      </c>
      <c r="O5196">
        <f t="shared" si="594"/>
        <v>24513</v>
      </c>
      <c r="P5196">
        <f t="shared" si="596"/>
        <v>74389.5</v>
      </c>
      <c r="Q5196">
        <f t="shared" si="597"/>
        <v>49876.5</v>
      </c>
      <c r="R5196">
        <f t="shared" si="598"/>
        <v>-50301.75</v>
      </c>
      <c r="S5196">
        <f t="shared" si="599"/>
        <v>149204.25</v>
      </c>
      <c r="T5196">
        <v>23191</v>
      </c>
    </row>
    <row r="5197" spans="1:20" ht="15" thickBot="1" x14ac:dyDescent="0.4">
      <c r="A5197">
        <v>352232</v>
      </c>
      <c r="B5197" s="2">
        <v>41850.397106481483</v>
      </c>
      <c r="C5197" t="s">
        <v>31</v>
      </c>
      <c r="D5197" t="s">
        <v>28</v>
      </c>
      <c r="E5197" s="6" t="s">
        <v>17</v>
      </c>
      <c r="F5197" t="s">
        <v>6</v>
      </c>
      <c r="G5197">
        <v>91608</v>
      </c>
      <c r="H5197">
        <f t="shared" si="593"/>
        <v>91608</v>
      </c>
      <c r="I5197" t="str">
        <f t="shared" si="595"/>
        <v>60001-100000</v>
      </c>
      <c r="O5197">
        <f t="shared" si="594"/>
        <v>24540</v>
      </c>
      <c r="P5197">
        <f t="shared" si="596"/>
        <v>74414</v>
      </c>
      <c r="Q5197">
        <f t="shared" si="597"/>
        <v>49874</v>
      </c>
      <c r="R5197">
        <f t="shared" si="598"/>
        <v>-50271</v>
      </c>
      <c r="S5197">
        <f t="shared" si="599"/>
        <v>149225</v>
      </c>
      <c r="T5197">
        <v>91608</v>
      </c>
    </row>
    <row r="5198" spans="1:20" ht="15" thickBot="1" x14ac:dyDescent="0.4">
      <c r="A5198">
        <v>988022</v>
      </c>
      <c r="B5198" s="2">
        <v>41855.510196759256</v>
      </c>
      <c r="C5198" t="s">
        <v>31</v>
      </c>
      <c r="D5198" t="s">
        <v>29</v>
      </c>
      <c r="E5198" s="6" t="s">
        <v>17</v>
      </c>
      <c r="F5198" t="s">
        <v>6</v>
      </c>
      <c r="G5198">
        <v>33025</v>
      </c>
      <c r="H5198">
        <f t="shared" si="593"/>
        <v>33025</v>
      </c>
      <c r="I5198" t="str">
        <f t="shared" si="595"/>
        <v>20001-40000</v>
      </c>
      <c r="O5198">
        <f t="shared" si="594"/>
        <v>24531</v>
      </c>
      <c r="P5198">
        <f t="shared" si="596"/>
        <v>74340.5</v>
      </c>
      <c r="Q5198">
        <f t="shared" si="597"/>
        <v>49809.5</v>
      </c>
      <c r="R5198">
        <f t="shared" si="598"/>
        <v>-50183.25</v>
      </c>
      <c r="S5198">
        <f t="shared" si="599"/>
        <v>149054.75</v>
      </c>
      <c r="T5198">
        <v>33025</v>
      </c>
    </row>
    <row r="5199" spans="1:20" ht="15" thickBot="1" x14ac:dyDescent="0.4">
      <c r="A5199">
        <v>976462</v>
      </c>
      <c r="B5199" s="2">
        <v>41864.397372685184</v>
      </c>
      <c r="C5199" t="s">
        <v>31</v>
      </c>
      <c r="D5199" t="s">
        <v>27</v>
      </c>
      <c r="E5199" s="6" t="s">
        <v>17</v>
      </c>
      <c r="F5199" t="s">
        <v>6</v>
      </c>
      <c r="G5199">
        <v>63209</v>
      </c>
      <c r="H5199">
        <f t="shared" si="593"/>
        <v>63209</v>
      </c>
      <c r="I5199" t="str">
        <f t="shared" si="595"/>
        <v>60001-100000</v>
      </c>
      <c r="O5199">
        <f t="shared" si="594"/>
        <v>24522</v>
      </c>
      <c r="P5199">
        <f t="shared" si="596"/>
        <v>74365</v>
      </c>
      <c r="Q5199">
        <f t="shared" si="597"/>
        <v>49843</v>
      </c>
      <c r="R5199">
        <f t="shared" si="598"/>
        <v>-50242.5</v>
      </c>
      <c r="S5199">
        <f t="shared" si="599"/>
        <v>149129.5</v>
      </c>
      <c r="T5199">
        <v>63209</v>
      </c>
    </row>
    <row r="5200" spans="1:20" ht="15" thickBot="1" x14ac:dyDescent="0.4">
      <c r="A5200">
        <v>450766</v>
      </c>
      <c r="B5200" s="2">
        <v>41879.508819444447</v>
      </c>
      <c r="C5200" t="s">
        <v>31</v>
      </c>
      <c r="D5200" t="s">
        <v>27</v>
      </c>
      <c r="E5200" s="6" t="s">
        <v>17</v>
      </c>
      <c r="F5200" t="s">
        <v>6</v>
      </c>
      <c r="G5200">
        <v>6272</v>
      </c>
      <c r="H5200">
        <f t="shared" si="593"/>
        <v>6272</v>
      </c>
      <c r="I5200" t="str">
        <f t="shared" si="595"/>
        <v>0-20,000</v>
      </c>
      <c r="O5200">
        <f t="shared" si="594"/>
        <v>24513</v>
      </c>
      <c r="P5200">
        <f t="shared" si="596"/>
        <v>74389.5</v>
      </c>
      <c r="Q5200">
        <f t="shared" si="597"/>
        <v>49876.5</v>
      </c>
      <c r="R5200">
        <f t="shared" si="598"/>
        <v>-50301.75</v>
      </c>
      <c r="S5200">
        <f t="shared" si="599"/>
        <v>149204.25</v>
      </c>
      <c r="T5200">
        <v>6272</v>
      </c>
    </row>
    <row r="5201" spans="1:20" ht="15" thickBot="1" x14ac:dyDescent="0.4">
      <c r="A5201">
        <v>278319</v>
      </c>
      <c r="B5201" s="2">
        <v>41879.509305555555</v>
      </c>
      <c r="C5201" t="s">
        <v>31</v>
      </c>
      <c r="D5201" t="s">
        <v>27</v>
      </c>
      <c r="E5201" s="6" t="s">
        <v>17</v>
      </c>
      <c r="F5201" t="s">
        <v>6</v>
      </c>
      <c r="G5201">
        <v>75867</v>
      </c>
      <c r="H5201">
        <f t="shared" si="593"/>
        <v>75867</v>
      </c>
      <c r="I5201" t="str">
        <f t="shared" si="595"/>
        <v>60001-100000</v>
      </c>
      <c r="O5201">
        <f t="shared" si="594"/>
        <v>24540</v>
      </c>
      <c r="P5201">
        <f t="shared" si="596"/>
        <v>74414</v>
      </c>
      <c r="Q5201">
        <f t="shared" si="597"/>
        <v>49874</v>
      </c>
      <c r="R5201">
        <f t="shared" si="598"/>
        <v>-50271</v>
      </c>
      <c r="S5201">
        <f t="shared" si="599"/>
        <v>149225</v>
      </c>
      <c r="T5201">
        <v>75867</v>
      </c>
    </row>
    <row r="5202" spans="1:20" ht="15" thickBot="1" x14ac:dyDescent="0.4">
      <c r="A5202">
        <v>78498</v>
      </c>
      <c r="B5202" s="2">
        <v>41844.416307870371</v>
      </c>
      <c r="C5202" t="s">
        <v>31</v>
      </c>
      <c r="D5202" t="s">
        <v>29</v>
      </c>
      <c r="E5202" s="6" t="s">
        <v>20</v>
      </c>
      <c r="F5202" t="s">
        <v>8</v>
      </c>
      <c r="G5202">
        <v>37454</v>
      </c>
      <c r="H5202">
        <f t="shared" si="593"/>
        <v>37454</v>
      </c>
      <c r="I5202" t="str">
        <f t="shared" si="595"/>
        <v>20001-40000</v>
      </c>
      <c r="O5202">
        <f t="shared" si="594"/>
        <v>24531</v>
      </c>
      <c r="P5202">
        <f t="shared" si="596"/>
        <v>74340.5</v>
      </c>
      <c r="Q5202">
        <f t="shared" si="597"/>
        <v>49809.5</v>
      </c>
      <c r="R5202">
        <f t="shared" si="598"/>
        <v>-50183.25</v>
      </c>
      <c r="S5202">
        <f t="shared" si="599"/>
        <v>149054.75</v>
      </c>
      <c r="T5202">
        <v>37454</v>
      </c>
    </row>
    <row r="5203" spans="1:20" ht="15" thickBot="1" x14ac:dyDescent="0.4">
      <c r="A5203">
        <v>925783</v>
      </c>
      <c r="B5203" s="2">
        <v>41844.418287037035</v>
      </c>
      <c r="C5203" t="s">
        <v>31</v>
      </c>
      <c r="D5203" t="s">
        <v>27</v>
      </c>
      <c r="E5203" s="6" t="s">
        <v>20</v>
      </c>
      <c r="F5203" t="s">
        <v>8</v>
      </c>
      <c r="G5203">
        <v>75522</v>
      </c>
      <c r="H5203">
        <f t="shared" si="593"/>
        <v>75522</v>
      </c>
      <c r="I5203" t="str">
        <f t="shared" si="595"/>
        <v>60001-100000</v>
      </c>
      <c r="O5203">
        <f t="shared" si="594"/>
        <v>24522</v>
      </c>
      <c r="P5203">
        <f t="shared" si="596"/>
        <v>74365</v>
      </c>
      <c r="Q5203">
        <f t="shared" si="597"/>
        <v>49843</v>
      </c>
      <c r="R5203">
        <f t="shared" si="598"/>
        <v>-50242.5</v>
      </c>
      <c r="S5203">
        <f t="shared" si="599"/>
        <v>149129.5</v>
      </c>
      <c r="T5203">
        <v>75522</v>
      </c>
    </row>
    <row r="5204" spans="1:20" ht="15" thickBot="1" x14ac:dyDescent="0.4">
      <c r="A5204">
        <v>382073</v>
      </c>
      <c r="B5204" s="2">
        <v>41850.545520833337</v>
      </c>
      <c r="C5204" t="s">
        <v>31</v>
      </c>
      <c r="D5204" t="s">
        <v>27</v>
      </c>
      <c r="E5204" s="6" t="s">
        <v>20</v>
      </c>
      <c r="F5204" t="s">
        <v>8</v>
      </c>
      <c r="G5204">
        <v>82752</v>
      </c>
      <c r="H5204">
        <f t="shared" si="593"/>
        <v>82752</v>
      </c>
      <c r="I5204" t="str">
        <f t="shared" si="595"/>
        <v>60001-100000</v>
      </c>
      <c r="O5204">
        <f t="shared" si="594"/>
        <v>24513</v>
      </c>
      <c r="P5204">
        <f t="shared" si="596"/>
        <v>74294.5</v>
      </c>
      <c r="Q5204">
        <f t="shared" si="597"/>
        <v>49781.5</v>
      </c>
      <c r="R5204">
        <f t="shared" si="598"/>
        <v>-50159.25</v>
      </c>
      <c r="S5204">
        <f t="shared" si="599"/>
        <v>148966.75</v>
      </c>
      <c r="T5204">
        <v>82752</v>
      </c>
    </row>
    <row r="5205" spans="1:20" ht="15" thickBot="1" x14ac:dyDescent="0.4">
      <c r="A5205">
        <v>372707</v>
      </c>
      <c r="B5205" s="2">
        <v>41864.398414351854</v>
      </c>
      <c r="C5205" t="s">
        <v>30</v>
      </c>
      <c r="D5205" t="s">
        <v>27</v>
      </c>
      <c r="E5205" s="6" t="s">
        <v>17</v>
      </c>
      <c r="F5205" t="s">
        <v>4</v>
      </c>
      <c r="G5205">
        <v>73900</v>
      </c>
      <c r="H5205">
        <f t="shared" si="593"/>
        <v>73900</v>
      </c>
      <c r="I5205" t="str">
        <f t="shared" si="595"/>
        <v>60001-100000</v>
      </c>
      <c r="O5205">
        <f t="shared" si="594"/>
        <v>24504</v>
      </c>
      <c r="P5205">
        <f t="shared" si="596"/>
        <v>74230</v>
      </c>
      <c r="Q5205">
        <f t="shared" si="597"/>
        <v>49726</v>
      </c>
      <c r="R5205">
        <f t="shared" si="598"/>
        <v>-50085</v>
      </c>
      <c r="S5205">
        <f t="shared" si="599"/>
        <v>148819</v>
      </c>
      <c r="T5205">
        <v>73900</v>
      </c>
    </row>
    <row r="5206" spans="1:20" ht="15" thickBot="1" x14ac:dyDescent="0.4">
      <c r="A5206">
        <v>702003</v>
      </c>
      <c r="B5206" s="2">
        <v>41829.397893518515</v>
      </c>
      <c r="C5206" t="s">
        <v>31</v>
      </c>
      <c r="D5206" t="s">
        <v>29</v>
      </c>
      <c r="E5206" s="6" t="s">
        <v>20</v>
      </c>
      <c r="F5206" t="s">
        <v>10</v>
      </c>
      <c r="G5206">
        <v>12403</v>
      </c>
      <c r="H5206">
        <f t="shared" si="593"/>
        <v>12403</v>
      </c>
      <c r="I5206" t="str">
        <f t="shared" si="595"/>
        <v>0-20,000</v>
      </c>
      <c r="O5206">
        <f t="shared" si="594"/>
        <v>24488</v>
      </c>
      <c r="P5206">
        <f t="shared" si="596"/>
        <v>74251.5</v>
      </c>
      <c r="Q5206">
        <f t="shared" si="597"/>
        <v>49763.5</v>
      </c>
      <c r="R5206">
        <f t="shared" si="598"/>
        <v>-50157.25</v>
      </c>
      <c r="S5206">
        <f t="shared" si="599"/>
        <v>148896.75</v>
      </c>
      <c r="T5206">
        <v>12403</v>
      </c>
    </row>
    <row r="5207" spans="1:20" ht="15" thickBot="1" x14ac:dyDescent="0.4">
      <c r="A5207">
        <v>36851</v>
      </c>
      <c r="B5207" s="2">
        <v>41831.52107638889</v>
      </c>
      <c r="C5207" t="s">
        <v>30</v>
      </c>
      <c r="D5207" t="s">
        <v>27</v>
      </c>
      <c r="E5207" s="6" t="s">
        <v>20</v>
      </c>
      <c r="F5207" t="s">
        <v>10</v>
      </c>
      <c r="G5207">
        <v>80999</v>
      </c>
      <c r="H5207">
        <f t="shared" si="593"/>
        <v>80999</v>
      </c>
      <c r="I5207" t="str">
        <f t="shared" si="595"/>
        <v>60001-100000</v>
      </c>
      <c r="O5207">
        <f t="shared" si="594"/>
        <v>24522</v>
      </c>
      <c r="P5207">
        <f t="shared" si="596"/>
        <v>74273</v>
      </c>
      <c r="Q5207">
        <f t="shared" si="597"/>
        <v>49751</v>
      </c>
      <c r="R5207">
        <f t="shared" si="598"/>
        <v>-50104.5</v>
      </c>
      <c r="S5207">
        <f t="shared" si="599"/>
        <v>148899.5</v>
      </c>
      <c r="T5207">
        <v>80999</v>
      </c>
    </row>
    <row r="5208" spans="1:20" ht="15" thickBot="1" x14ac:dyDescent="0.4">
      <c r="A5208">
        <v>116855</v>
      </c>
      <c r="B5208" s="2">
        <v>41837.787858796299</v>
      </c>
      <c r="C5208" t="s">
        <v>30</v>
      </c>
      <c r="D5208" t="s">
        <v>27</v>
      </c>
      <c r="E5208" s="6" t="s">
        <v>20</v>
      </c>
      <c r="F5208" t="s">
        <v>10</v>
      </c>
      <c r="G5208">
        <v>41431</v>
      </c>
      <c r="H5208">
        <f t="shared" si="593"/>
        <v>41431</v>
      </c>
      <c r="I5208" t="str">
        <f t="shared" si="595"/>
        <v>40001-60000</v>
      </c>
      <c r="O5208">
        <f t="shared" si="594"/>
        <v>24513</v>
      </c>
      <c r="P5208">
        <f t="shared" si="596"/>
        <v>74204.75</v>
      </c>
      <c r="Q5208">
        <f t="shared" si="597"/>
        <v>49691.75</v>
      </c>
      <c r="R5208">
        <f t="shared" si="598"/>
        <v>-50024.625</v>
      </c>
      <c r="S5208">
        <f t="shared" si="599"/>
        <v>148742.375</v>
      </c>
      <c r="T5208">
        <v>41431</v>
      </c>
    </row>
    <row r="5209" spans="1:20" ht="15" thickBot="1" x14ac:dyDescent="0.4">
      <c r="A5209">
        <v>303777</v>
      </c>
      <c r="B5209" s="2">
        <v>41837.790682870371</v>
      </c>
      <c r="C5209" t="s">
        <v>31</v>
      </c>
      <c r="D5209" t="s">
        <v>27</v>
      </c>
      <c r="E5209" s="6" t="s">
        <v>20</v>
      </c>
      <c r="F5209" t="s">
        <v>10</v>
      </c>
      <c r="G5209">
        <v>98446</v>
      </c>
      <c r="H5209">
        <f t="shared" si="593"/>
        <v>98446</v>
      </c>
      <c r="I5209" t="str">
        <f t="shared" si="595"/>
        <v>60001-100000</v>
      </c>
      <c r="O5209">
        <f t="shared" si="594"/>
        <v>24504</v>
      </c>
      <c r="P5209">
        <f t="shared" si="596"/>
        <v>74230</v>
      </c>
      <c r="Q5209">
        <f t="shared" si="597"/>
        <v>49726</v>
      </c>
      <c r="R5209">
        <f t="shared" si="598"/>
        <v>-50085</v>
      </c>
      <c r="S5209">
        <f t="shared" si="599"/>
        <v>148819</v>
      </c>
      <c r="T5209">
        <v>98446</v>
      </c>
    </row>
    <row r="5210" spans="1:20" ht="15" thickBot="1" x14ac:dyDescent="0.4">
      <c r="A5210">
        <v>328427</v>
      </c>
      <c r="B5210" s="2">
        <v>41837.787824074076</v>
      </c>
      <c r="C5210" t="s">
        <v>31</v>
      </c>
      <c r="D5210" t="s">
        <v>28</v>
      </c>
      <c r="E5210" s="6" t="s">
        <v>20</v>
      </c>
      <c r="F5210" t="s">
        <v>10</v>
      </c>
      <c r="G5210">
        <v>10522</v>
      </c>
      <c r="H5210">
        <f t="shared" si="593"/>
        <v>10522</v>
      </c>
      <c r="I5210" t="str">
        <f t="shared" si="595"/>
        <v>0-20,000</v>
      </c>
      <c r="O5210">
        <f t="shared" si="594"/>
        <v>24488</v>
      </c>
      <c r="P5210">
        <f t="shared" si="596"/>
        <v>74154.25</v>
      </c>
      <c r="Q5210">
        <f t="shared" si="597"/>
        <v>49666.25</v>
      </c>
      <c r="R5210">
        <f t="shared" si="598"/>
        <v>-50011.375</v>
      </c>
      <c r="S5210">
        <f t="shared" si="599"/>
        <v>148653.625</v>
      </c>
      <c r="T5210">
        <v>10522</v>
      </c>
    </row>
    <row r="5211" spans="1:20" ht="15" thickBot="1" x14ac:dyDescent="0.4">
      <c r="A5211">
        <v>962839</v>
      </c>
      <c r="B5211" s="2">
        <v>41809.396805555552</v>
      </c>
      <c r="C5211" t="s">
        <v>31</v>
      </c>
      <c r="D5211" t="s">
        <v>27</v>
      </c>
      <c r="E5211" s="6" t="s">
        <v>20</v>
      </c>
      <c r="F5211" t="s">
        <v>6</v>
      </c>
      <c r="G5211">
        <v>44635</v>
      </c>
      <c r="H5211">
        <f t="shared" si="593"/>
        <v>44635</v>
      </c>
      <c r="I5211" t="str">
        <f t="shared" si="595"/>
        <v>40001-60000</v>
      </c>
      <c r="O5211">
        <f t="shared" si="594"/>
        <v>24522</v>
      </c>
      <c r="P5211">
        <f t="shared" si="596"/>
        <v>74179.5</v>
      </c>
      <c r="Q5211">
        <f t="shared" si="597"/>
        <v>49657.5</v>
      </c>
      <c r="R5211">
        <f t="shared" si="598"/>
        <v>-49964.25</v>
      </c>
      <c r="S5211">
        <f t="shared" si="599"/>
        <v>148665.75</v>
      </c>
      <c r="T5211">
        <v>44635</v>
      </c>
    </row>
    <row r="5212" spans="1:20" ht="15" thickBot="1" x14ac:dyDescent="0.4">
      <c r="A5212">
        <v>237702</v>
      </c>
      <c r="B5212" s="2">
        <v>41815.422164351854</v>
      </c>
      <c r="C5212" t="s">
        <v>31</v>
      </c>
      <c r="D5212" t="s">
        <v>27</v>
      </c>
      <c r="E5212" s="6" t="s">
        <v>20</v>
      </c>
      <c r="F5212" t="s">
        <v>6</v>
      </c>
      <c r="G5212">
        <v>97744</v>
      </c>
      <c r="H5212">
        <f t="shared" si="593"/>
        <v>97744</v>
      </c>
      <c r="I5212" t="str">
        <f t="shared" si="595"/>
        <v>60001-100000</v>
      </c>
      <c r="O5212">
        <f t="shared" si="594"/>
        <v>24513</v>
      </c>
      <c r="P5212">
        <f t="shared" si="596"/>
        <v>74204.75</v>
      </c>
      <c r="Q5212">
        <f t="shared" si="597"/>
        <v>49691.75</v>
      </c>
      <c r="R5212">
        <f t="shared" si="598"/>
        <v>-50024.625</v>
      </c>
      <c r="S5212">
        <f t="shared" si="599"/>
        <v>148742.375</v>
      </c>
      <c r="T5212">
        <v>97744</v>
      </c>
    </row>
    <row r="5213" spans="1:20" ht="15" thickBot="1" x14ac:dyDescent="0.4">
      <c r="A5213">
        <v>434867</v>
      </c>
      <c r="B5213" s="2">
        <v>41814.345682870371</v>
      </c>
      <c r="C5213" t="s">
        <v>31</v>
      </c>
      <c r="D5213" t="s">
        <v>27</v>
      </c>
      <c r="E5213" s="6" t="s">
        <v>20</v>
      </c>
      <c r="F5213" t="s">
        <v>5</v>
      </c>
      <c r="G5213">
        <v>78274</v>
      </c>
      <c r="H5213">
        <f t="shared" si="593"/>
        <v>78274</v>
      </c>
      <c r="I5213" t="str">
        <f t="shared" si="595"/>
        <v>60001-100000</v>
      </c>
      <c r="O5213">
        <f t="shared" si="594"/>
        <v>24504</v>
      </c>
      <c r="P5213">
        <f t="shared" si="596"/>
        <v>74129</v>
      </c>
      <c r="Q5213">
        <f t="shared" si="597"/>
        <v>49625</v>
      </c>
      <c r="R5213">
        <f t="shared" si="598"/>
        <v>-49933.5</v>
      </c>
      <c r="S5213">
        <f t="shared" si="599"/>
        <v>148566.5</v>
      </c>
      <c r="T5213">
        <v>78274</v>
      </c>
    </row>
    <row r="5214" spans="1:20" ht="15" thickBot="1" x14ac:dyDescent="0.4">
      <c r="A5214">
        <v>694738</v>
      </c>
      <c r="B5214" s="2">
        <v>41857.498425925929</v>
      </c>
      <c r="C5214" t="s">
        <v>30</v>
      </c>
      <c r="D5214" t="s">
        <v>27</v>
      </c>
      <c r="E5214" s="6" t="s">
        <v>20</v>
      </c>
      <c r="F5214" t="s">
        <v>5</v>
      </c>
      <c r="G5214">
        <v>26643</v>
      </c>
      <c r="H5214">
        <f t="shared" si="593"/>
        <v>26643</v>
      </c>
      <c r="I5214" t="str">
        <f t="shared" si="595"/>
        <v>20001-40000</v>
      </c>
      <c r="O5214">
        <f t="shared" si="594"/>
        <v>24488</v>
      </c>
      <c r="P5214">
        <f t="shared" si="596"/>
        <v>74065.25</v>
      </c>
      <c r="Q5214">
        <f t="shared" si="597"/>
        <v>49577.25</v>
      </c>
      <c r="R5214">
        <f t="shared" si="598"/>
        <v>-49877.875</v>
      </c>
      <c r="S5214">
        <f t="shared" si="599"/>
        <v>148431.125</v>
      </c>
      <c r="T5214">
        <v>26643</v>
      </c>
    </row>
    <row r="5215" spans="1:20" ht="15" thickBot="1" x14ac:dyDescent="0.4">
      <c r="A5215">
        <v>703725</v>
      </c>
      <c r="B5215" s="2">
        <v>41857.498715277776</v>
      </c>
      <c r="C5215" t="s">
        <v>31</v>
      </c>
      <c r="D5215" t="s">
        <v>29</v>
      </c>
      <c r="E5215" s="6" t="s">
        <v>20</v>
      </c>
      <c r="F5215" t="s">
        <v>5</v>
      </c>
      <c r="G5215">
        <v>78504</v>
      </c>
      <c r="H5215">
        <f t="shared" si="593"/>
        <v>78504</v>
      </c>
      <c r="I5215" t="str">
        <f t="shared" si="595"/>
        <v>60001-100000</v>
      </c>
      <c r="O5215">
        <f t="shared" si="594"/>
        <v>24472</v>
      </c>
      <c r="P5215">
        <f t="shared" si="596"/>
        <v>74086.5</v>
      </c>
      <c r="Q5215">
        <f t="shared" si="597"/>
        <v>49614.5</v>
      </c>
      <c r="R5215">
        <f t="shared" si="598"/>
        <v>-49949.75</v>
      </c>
      <c r="S5215">
        <f t="shared" si="599"/>
        <v>148508.25</v>
      </c>
      <c r="T5215">
        <v>78504</v>
      </c>
    </row>
    <row r="5216" spans="1:20" ht="15" thickBot="1" x14ac:dyDescent="0.4">
      <c r="A5216">
        <v>469830</v>
      </c>
      <c r="B5216" s="2">
        <v>41851.398217592592</v>
      </c>
      <c r="C5216" t="s">
        <v>31</v>
      </c>
      <c r="D5216" t="s">
        <v>27</v>
      </c>
      <c r="E5216" s="6" t="s">
        <v>20</v>
      </c>
      <c r="F5216" t="s">
        <v>5</v>
      </c>
      <c r="G5216">
        <v>44739</v>
      </c>
      <c r="H5216">
        <f t="shared" si="593"/>
        <v>44739</v>
      </c>
      <c r="I5216" t="str">
        <f t="shared" si="595"/>
        <v>40001-60000</v>
      </c>
      <c r="O5216">
        <f t="shared" si="594"/>
        <v>24456</v>
      </c>
      <c r="P5216">
        <f t="shared" si="596"/>
        <v>74030.25</v>
      </c>
      <c r="Q5216">
        <f t="shared" si="597"/>
        <v>49574.25</v>
      </c>
      <c r="R5216">
        <f t="shared" si="598"/>
        <v>-49905.375</v>
      </c>
      <c r="S5216">
        <f t="shared" si="599"/>
        <v>148391.625</v>
      </c>
      <c r="T5216">
        <v>44739</v>
      </c>
    </row>
    <row r="5217" spans="1:20" ht="15" thickBot="1" x14ac:dyDescent="0.4">
      <c r="A5217">
        <v>781209</v>
      </c>
      <c r="B5217" s="2">
        <v>41851.398576388892</v>
      </c>
      <c r="C5217" t="s">
        <v>30</v>
      </c>
      <c r="D5217" t="s">
        <v>27</v>
      </c>
      <c r="E5217" s="6" t="s">
        <v>20</v>
      </c>
      <c r="F5217" t="s">
        <v>5</v>
      </c>
      <c r="G5217">
        <v>23507</v>
      </c>
      <c r="H5217">
        <f t="shared" si="593"/>
        <v>23507</v>
      </c>
      <c r="I5217" t="str">
        <f t="shared" si="595"/>
        <v>20001-40000</v>
      </c>
      <c r="O5217">
        <f t="shared" si="594"/>
        <v>24440</v>
      </c>
      <c r="P5217">
        <f t="shared" si="596"/>
        <v>74044</v>
      </c>
      <c r="Q5217">
        <f t="shared" si="597"/>
        <v>49604</v>
      </c>
      <c r="R5217">
        <f t="shared" si="598"/>
        <v>-49966</v>
      </c>
      <c r="S5217">
        <f t="shared" si="599"/>
        <v>148450</v>
      </c>
      <c r="T5217">
        <v>23507</v>
      </c>
    </row>
    <row r="5218" spans="1:20" ht="15" thickBot="1" x14ac:dyDescent="0.4">
      <c r="A5218">
        <v>479883</v>
      </c>
      <c r="B5218" s="2">
        <v>41857.024363425924</v>
      </c>
      <c r="C5218" t="s">
        <v>31</v>
      </c>
      <c r="D5218" t="s">
        <v>29</v>
      </c>
      <c r="E5218" s="6" t="s">
        <v>12</v>
      </c>
      <c r="F5218" t="s">
        <v>10</v>
      </c>
      <c r="G5218">
        <v>66692</v>
      </c>
      <c r="H5218">
        <f t="shared" si="593"/>
        <v>66692</v>
      </c>
      <c r="I5218" t="str">
        <f t="shared" si="595"/>
        <v>60001-100000</v>
      </c>
      <c r="O5218">
        <f t="shared" si="594"/>
        <v>24488</v>
      </c>
      <c r="P5218">
        <f t="shared" si="596"/>
        <v>74065.25</v>
      </c>
      <c r="Q5218">
        <f t="shared" si="597"/>
        <v>49577.25</v>
      </c>
      <c r="R5218">
        <f t="shared" si="598"/>
        <v>-49877.875</v>
      </c>
      <c r="S5218">
        <f t="shared" si="599"/>
        <v>148431.125</v>
      </c>
      <c r="T5218">
        <v>66692</v>
      </c>
    </row>
    <row r="5219" spans="1:20" ht="15" thickBot="1" x14ac:dyDescent="0.4">
      <c r="A5219">
        <v>128481</v>
      </c>
      <c r="B5219" s="2">
        <v>41813.397800925923</v>
      </c>
      <c r="C5219" t="s">
        <v>31</v>
      </c>
      <c r="D5219" t="s">
        <v>27</v>
      </c>
      <c r="E5219" s="6" t="s">
        <v>15</v>
      </c>
      <c r="F5219" t="s">
        <v>6</v>
      </c>
      <c r="G5219">
        <v>58146</v>
      </c>
      <c r="H5219">
        <f t="shared" si="593"/>
        <v>58146</v>
      </c>
      <c r="I5219" t="str">
        <f t="shared" si="595"/>
        <v>40001-60000</v>
      </c>
      <c r="O5219">
        <f t="shared" si="594"/>
        <v>24472</v>
      </c>
      <c r="P5219">
        <f t="shared" si="596"/>
        <v>74086.5</v>
      </c>
      <c r="Q5219">
        <f t="shared" si="597"/>
        <v>49614.5</v>
      </c>
      <c r="R5219">
        <f t="shared" si="598"/>
        <v>-49949.75</v>
      </c>
      <c r="S5219">
        <f t="shared" si="599"/>
        <v>148508.25</v>
      </c>
      <c r="T5219">
        <v>58146</v>
      </c>
    </row>
    <row r="5220" spans="1:20" ht="15" thickBot="1" x14ac:dyDescent="0.4">
      <c r="A5220">
        <v>549564</v>
      </c>
      <c r="B5220" s="2">
        <v>41813.39984953704</v>
      </c>
      <c r="C5220" t="s">
        <v>30</v>
      </c>
      <c r="D5220" t="s">
        <v>29</v>
      </c>
      <c r="E5220" s="6" t="s">
        <v>15</v>
      </c>
      <c r="F5220" t="s">
        <v>6</v>
      </c>
      <c r="G5220">
        <v>74623</v>
      </c>
      <c r="H5220">
        <f t="shared" si="593"/>
        <v>74623</v>
      </c>
      <c r="I5220" t="str">
        <f t="shared" si="595"/>
        <v>60001-100000</v>
      </c>
      <c r="O5220">
        <f t="shared" si="594"/>
        <v>24456</v>
      </c>
      <c r="P5220">
        <f t="shared" si="596"/>
        <v>74107.75</v>
      </c>
      <c r="Q5220">
        <f t="shared" si="597"/>
        <v>49651.75</v>
      </c>
      <c r="R5220">
        <f t="shared" si="598"/>
        <v>-50021.625</v>
      </c>
      <c r="S5220">
        <f t="shared" si="599"/>
        <v>148585.375</v>
      </c>
      <c r="T5220">
        <v>74623</v>
      </c>
    </row>
    <row r="5221" spans="1:20" ht="15" thickBot="1" x14ac:dyDescent="0.4">
      <c r="A5221">
        <v>742782</v>
      </c>
      <c r="B5221" s="2">
        <v>41822.90834490741</v>
      </c>
      <c r="C5221" t="s">
        <v>31</v>
      </c>
      <c r="D5221" t="s">
        <v>27</v>
      </c>
      <c r="E5221" s="6" t="s">
        <v>15</v>
      </c>
      <c r="F5221" t="s">
        <v>6</v>
      </c>
      <c r="G5221">
        <v>78519</v>
      </c>
      <c r="H5221">
        <f t="shared" si="593"/>
        <v>78519</v>
      </c>
      <c r="I5221" t="str">
        <f t="shared" si="595"/>
        <v>60001-100000</v>
      </c>
      <c r="O5221">
        <f t="shared" si="594"/>
        <v>24440</v>
      </c>
      <c r="P5221">
        <f t="shared" si="596"/>
        <v>74044</v>
      </c>
      <c r="Q5221">
        <f t="shared" si="597"/>
        <v>49604</v>
      </c>
      <c r="R5221">
        <f t="shared" si="598"/>
        <v>-49966</v>
      </c>
      <c r="S5221">
        <f t="shared" si="599"/>
        <v>148450</v>
      </c>
      <c r="T5221">
        <v>78519</v>
      </c>
    </row>
    <row r="5222" spans="1:20" ht="15" thickBot="1" x14ac:dyDescent="0.4">
      <c r="A5222">
        <v>886512</v>
      </c>
      <c r="B5222" s="2">
        <v>41831.546412037038</v>
      </c>
      <c r="C5222" t="s">
        <v>31</v>
      </c>
      <c r="D5222" t="s">
        <v>27</v>
      </c>
      <c r="E5222" s="6" t="s">
        <v>15</v>
      </c>
      <c r="F5222" t="s">
        <v>1</v>
      </c>
      <c r="G5222">
        <v>88997</v>
      </c>
      <c r="H5222">
        <f t="shared" si="593"/>
        <v>88997</v>
      </c>
      <c r="I5222" t="str">
        <f t="shared" si="595"/>
        <v>60001-100000</v>
      </c>
      <c r="O5222">
        <f t="shared" si="594"/>
        <v>24414</v>
      </c>
      <c r="P5222">
        <f t="shared" si="596"/>
        <v>74002.75</v>
      </c>
      <c r="Q5222">
        <f t="shared" si="597"/>
        <v>49588.75</v>
      </c>
      <c r="R5222">
        <f t="shared" si="598"/>
        <v>-49969.125</v>
      </c>
      <c r="S5222">
        <f t="shared" si="599"/>
        <v>148385.875</v>
      </c>
      <c r="T5222">
        <v>88997</v>
      </c>
    </row>
    <row r="5223" spans="1:20" ht="15" thickBot="1" x14ac:dyDescent="0.4">
      <c r="A5223">
        <v>354468</v>
      </c>
      <c r="B5223" s="2">
        <v>41799.397789351853</v>
      </c>
      <c r="C5223" t="s">
        <v>31</v>
      </c>
      <c r="D5223" t="s">
        <v>29</v>
      </c>
      <c r="E5223" s="6" t="s">
        <v>17</v>
      </c>
      <c r="F5223" t="s">
        <v>6</v>
      </c>
      <c r="G5223">
        <v>7308</v>
      </c>
      <c r="H5223">
        <f t="shared" si="593"/>
        <v>7308</v>
      </c>
      <c r="I5223" t="str">
        <f t="shared" si="595"/>
        <v>0-20,000</v>
      </c>
      <c r="O5223">
        <f t="shared" si="594"/>
        <v>24388</v>
      </c>
      <c r="P5223">
        <f t="shared" si="596"/>
        <v>73984</v>
      </c>
      <c r="Q5223">
        <f t="shared" si="597"/>
        <v>49596</v>
      </c>
      <c r="R5223">
        <f t="shared" si="598"/>
        <v>-50006</v>
      </c>
      <c r="S5223">
        <f t="shared" si="599"/>
        <v>148378</v>
      </c>
      <c r="T5223">
        <v>7308</v>
      </c>
    </row>
    <row r="5224" spans="1:20" ht="15" thickBot="1" x14ac:dyDescent="0.4">
      <c r="A5224">
        <v>387429</v>
      </c>
      <c r="B5224" s="2">
        <v>41799.401076388887</v>
      </c>
      <c r="C5224" t="s">
        <v>31</v>
      </c>
      <c r="D5224" t="s">
        <v>27</v>
      </c>
      <c r="E5224" s="6" t="s">
        <v>17</v>
      </c>
      <c r="F5224" t="s">
        <v>6</v>
      </c>
      <c r="G5224">
        <v>36243</v>
      </c>
      <c r="H5224">
        <f t="shared" si="593"/>
        <v>36243</v>
      </c>
      <c r="I5224" t="str">
        <f t="shared" si="595"/>
        <v>20001-40000</v>
      </c>
      <c r="O5224">
        <f t="shared" si="594"/>
        <v>24456</v>
      </c>
      <c r="P5224">
        <f t="shared" si="596"/>
        <v>73986.5</v>
      </c>
      <c r="Q5224">
        <f t="shared" si="597"/>
        <v>49530.5</v>
      </c>
      <c r="R5224">
        <f t="shared" si="598"/>
        <v>-49839.75</v>
      </c>
      <c r="S5224">
        <f t="shared" si="599"/>
        <v>148282.25</v>
      </c>
      <c r="T5224">
        <v>36243</v>
      </c>
    </row>
    <row r="5225" spans="1:20" ht="15" thickBot="1" x14ac:dyDescent="0.4">
      <c r="A5225">
        <v>618542</v>
      </c>
      <c r="B5225" s="2">
        <v>41799.40179398148</v>
      </c>
      <c r="C5225" t="s">
        <v>31</v>
      </c>
      <c r="D5225" t="s">
        <v>27</v>
      </c>
      <c r="E5225" s="6" t="s">
        <v>17</v>
      </c>
      <c r="F5225" t="s">
        <v>6</v>
      </c>
      <c r="G5225">
        <v>41580</v>
      </c>
      <c r="H5225">
        <f t="shared" si="593"/>
        <v>41580</v>
      </c>
      <c r="I5225" t="str">
        <f t="shared" si="595"/>
        <v>40001-60000</v>
      </c>
      <c r="O5225">
        <f t="shared" si="594"/>
        <v>24440</v>
      </c>
      <c r="P5225">
        <f t="shared" si="596"/>
        <v>73989</v>
      </c>
      <c r="Q5225">
        <f t="shared" si="597"/>
        <v>49549</v>
      </c>
      <c r="R5225">
        <f t="shared" si="598"/>
        <v>-49883.5</v>
      </c>
      <c r="S5225">
        <f t="shared" si="599"/>
        <v>148312.5</v>
      </c>
      <c r="T5225">
        <v>41580</v>
      </c>
    </row>
    <row r="5226" spans="1:20" ht="15" thickBot="1" x14ac:dyDescent="0.4">
      <c r="A5226">
        <v>261521</v>
      </c>
      <c r="B5226" s="2">
        <v>41807.745868055557</v>
      </c>
      <c r="C5226" t="s">
        <v>31</v>
      </c>
      <c r="D5226" t="s">
        <v>29</v>
      </c>
      <c r="E5226" s="6" t="s">
        <v>12</v>
      </c>
      <c r="F5226" t="s">
        <v>2</v>
      </c>
      <c r="G5226">
        <v>9442</v>
      </c>
      <c r="H5226">
        <f t="shared" si="593"/>
        <v>9442</v>
      </c>
      <c r="I5226" t="str">
        <f t="shared" si="595"/>
        <v>0-20,000</v>
      </c>
      <c r="O5226">
        <f t="shared" si="594"/>
        <v>24414</v>
      </c>
      <c r="P5226">
        <f t="shared" si="596"/>
        <v>74002.75</v>
      </c>
      <c r="Q5226">
        <f t="shared" si="597"/>
        <v>49588.75</v>
      </c>
      <c r="R5226">
        <f t="shared" si="598"/>
        <v>-49969.125</v>
      </c>
      <c r="S5226">
        <f t="shared" si="599"/>
        <v>148385.875</v>
      </c>
      <c r="T5226">
        <v>9442</v>
      </c>
    </row>
    <row r="5227" spans="1:20" ht="15" thickBot="1" x14ac:dyDescent="0.4">
      <c r="A5227">
        <v>505352</v>
      </c>
      <c r="B5227" s="2">
        <v>41807.746423611112</v>
      </c>
      <c r="C5227" t="s">
        <v>31</v>
      </c>
      <c r="D5227" t="s">
        <v>27</v>
      </c>
      <c r="E5227" s="6" t="s">
        <v>12</v>
      </c>
      <c r="F5227" t="s">
        <v>2</v>
      </c>
      <c r="G5227">
        <v>20477</v>
      </c>
      <c r="H5227">
        <f t="shared" si="593"/>
        <v>20477</v>
      </c>
      <c r="I5227" t="str">
        <f t="shared" si="595"/>
        <v>20001-40000</v>
      </c>
      <c r="O5227">
        <f t="shared" si="594"/>
        <v>24472</v>
      </c>
      <c r="P5227">
        <f t="shared" si="596"/>
        <v>74016.5</v>
      </c>
      <c r="Q5227">
        <f t="shared" si="597"/>
        <v>49544.5</v>
      </c>
      <c r="R5227">
        <f t="shared" si="598"/>
        <v>-49844.75</v>
      </c>
      <c r="S5227">
        <f t="shared" si="599"/>
        <v>148333.25</v>
      </c>
      <c r="T5227">
        <v>20477</v>
      </c>
    </row>
    <row r="5228" spans="1:20" ht="15" thickBot="1" x14ac:dyDescent="0.4">
      <c r="A5228">
        <v>664848</v>
      </c>
      <c r="B5228" s="2">
        <v>41855.49287037037</v>
      </c>
      <c r="C5228" t="s">
        <v>30</v>
      </c>
      <c r="D5228" t="s">
        <v>27</v>
      </c>
      <c r="E5228" s="6" t="s">
        <v>12</v>
      </c>
      <c r="F5228" t="s">
        <v>2</v>
      </c>
      <c r="G5228">
        <v>25042</v>
      </c>
      <c r="H5228">
        <f t="shared" si="593"/>
        <v>25042</v>
      </c>
      <c r="I5228" t="str">
        <f t="shared" si="595"/>
        <v>20001-40000</v>
      </c>
      <c r="O5228">
        <f t="shared" si="594"/>
        <v>24513</v>
      </c>
      <c r="P5228">
        <f t="shared" si="596"/>
        <v>74030.25</v>
      </c>
      <c r="Q5228">
        <f t="shared" si="597"/>
        <v>49517.25</v>
      </c>
      <c r="R5228">
        <f t="shared" si="598"/>
        <v>-49762.875</v>
      </c>
      <c r="S5228">
        <f t="shared" si="599"/>
        <v>148306.125</v>
      </c>
      <c r="T5228">
        <v>25042</v>
      </c>
    </row>
    <row r="5229" spans="1:20" ht="15" thickBot="1" x14ac:dyDescent="0.4">
      <c r="A5229">
        <v>370983</v>
      </c>
      <c r="B5229" s="2">
        <v>41855.494780092595</v>
      </c>
      <c r="C5229" t="s">
        <v>31</v>
      </c>
      <c r="D5229" t="s">
        <v>27</v>
      </c>
      <c r="E5229" s="6" t="s">
        <v>12</v>
      </c>
      <c r="F5229" t="s">
        <v>2</v>
      </c>
      <c r="G5229">
        <v>61087</v>
      </c>
      <c r="H5229">
        <f t="shared" si="593"/>
        <v>61087</v>
      </c>
      <c r="I5229" t="str">
        <f t="shared" si="595"/>
        <v>60001-100000</v>
      </c>
      <c r="O5229">
        <f t="shared" si="594"/>
        <v>24504</v>
      </c>
      <c r="P5229">
        <f t="shared" si="596"/>
        <v>74044</v>
      </c>
      <c r="Q5229">
        <f t="shared" si="597"/>
        <v>49540</v>
      </c>
      <c r="R5229">
        <f t="shared" si="598"/>
        <v>-49806</v>
      </c>
      <c r="S5229">
        <f t="shared" si="599"/>
        <v>148354</v>
      </c>
      <c r="T5229">
        <v>61087</v>
      </c>
    </row>
    <row r="5230" spans="1:20" ht="15" thickBot="1" x14ac:dyDescent="0.4">
      <c r="A5230">
        <v>483489</v>
      </c>
      <c r="B5230" s="2">
        <v>41806.39739583333</v>
      </c>
      <c r="C5230" t="s">
        <v>31</v>
      </c>
      <c r="D5230" t="s">
        <v>27</v>
      </c>
      <c r="E5230" s="6" t="s">
        <v>14</v>
      </c>
      <c r="F5230" t="s">
        <v>5</v>
      </c>
      <c r="G5230">
        <v>53738</v>
      </c>
      <c r="H5230">
        <f t="shared" si="593"/>
        <v>53738</v>
      </c>
      <c r="I5230" t="str">
        <f t="shared" si="595"/>
        <v>40001-60000</v>
      </c>
      <c r="O5230">
        <f t="shared" si="594"/>
        <v>24488</v>
      </c>
      <c r="P5230">
        <f t="shared" si="596"/>
        <v>74065.25</v>
      </c>
      <c r="Q5230">
        <f t="shared" si="597"/>
        <v>49577.25</v>
      </c>
      <c r="R5230">
        <f t="shared" si="598"/>
        <v>-49877.875</v>
      </c>
      <c r="S5230">
        <f t="shared" si="599"/>
        <v>148431.125</v>
      </c>
      <c r="T5230">
        <v>53738</v>
      </c>
    </row>
    <row r="5231" spans="1:20" ht="15" thickBot="1" x14ac:dyDescent="0.4">
      <c r="A5231">
        <v>22943</v>
      </c>
      <c r="B5231" s="2">
        <v>41806.397685185184</v>
      </c>
      <c r="C5231" t="s">
        <v>31</v>
      </c>
      <c r="D5231" t="s">
        <v>29</v>
      </c>
      <c r="E5231" s="6" t="s">
        <v>14</v>
      </c>
      <c r="F5231" t="s">
        <v>5</v>
      </c>
      <c r="G5231">
        <v>48569</v>
      </c>
      <c r="H5231">
        <f t="shared" si="593"/>
        <v>48569</v>
      </c>
      <c r="I5231" t="str">
        <f t="shared" si="595"/>
        <v>40001-60000</v>
      </c>
      <c r="O5231">
        <f t="shared" si="594"/>
        <v>24472</v>
      </c>
      <c r="P5231">
        <f t="shared" si="596"/>
        <v>74086.5</v>
      </c>
      <c r="Q5231">
        <f t="shared" si="597"/>
        <v>49614.5</v>
      </c>
      <c r="R5231">
        <f t="shared" si="598"/>
        <v>-49949.75</v>
      </c>
      <c r="S5231">
        <f t="shared" si="599"/>
        <v>148508.25</v>
      </c>
      <c r="T5231">
        <v>48569</v>
      </c>
    </row>
    <row r="5232" spans="1:20" ht="15" thickBot="1" x14ac:dyDescent="0.4">
      <c r="A5232">
        <v>994223</v>
      </c>
      <c r="B5232" s="2">
        <v>41806.398472222223</v>
      </c>
      <c r="C5232" t="s">
        <v>31</v>
      </c>
      <c r="D5232" t="s">
        <v>27</v>
      </c>
      <c r="E5232" s="6" t="s">
        <v>14</v>
      </c>
      <c r="F5232" t="s">
        <v>5</v>
      </c>
      <c r="G5232">
        <v>56407</v>
      </c>
      <c r="H5232">
        <f t="shared" si="593"/>
        <v>56407</v>
      </c>
      <c r="I5232" t="str">
        <f t="shared" si="595"/>
        <v>40001-60000</v>
      </c>
      <c r="O5232">
        <f t="shared" si="594"/>
        <v>24456</v>
      </c>
      <c r="P5232">
        <f t="shared" si="596"/>
        <v>74107.75</v>
      </c>
      <c r="Q5232">
        <f t="shared" si="597"/>
        <v>49651.75</v>
      </c>
      <c r="R5232">
        <f t="shared" si="598"/>
        <v>-50021.625</v>
      </c>
      <c r="S5232">
        <f t="shared" si="599"/>
        <v>148585.375</v>
      </c>
      <c r="T5232">
        <v>56407</v>
      </c>
    </row>
    <row r="5233" spans="1:20" ht="15" thickBot="1" x14ac:dyDescent="0.4">
      <c r="A5233">
        <v>902725</v>
      </c>
      <c r="B5233" s="2">
        <v>41808.720347222225</v>
      </c>
      <c r="C5233" t="s">
        <v>31</v>
      </c>
      <c r="D5233" t="s">
        <v>27</v>
      </c>
      <c r="E5233" s="6" t="s">
        <v>14</v>
      </c>
      <c r="F5233" t="s">
        <v>5</v>
      </c>
      <c r="G5233">
        <v>20727</v>
      </c>
      <c r="H5233">
        <f t="shared" si="593"/>
        <v>20727</v>
      </c>
      <c r="I5233" t="str">
        <f t="shared" si="595"/>
        <v>20001-40000</v>
      </c>
      <c r="O5233">
        <f t="shared" si="594"/>
        <v>24440</v>
      </c>
      <c r="P5233">
        <f t="shared" si="596"/>
        <v>74129</v>
      </c>
      <c r="Q5233">
        <f t="shared" si="597"/>
        <v>49689</v>
      </c>
      <c r="R5233">
        <f t="shared" si="598"/>
        <v>-50093.5</v>
      </c>
      <c r="S5233">
        <f t="shared" si="599"/>
        <v>148662.5</v>
      </c>
      <c r="T5233">
        <v>20727</v>
      </c>
    </row>
    <row r="5234" spans="1:20" ht="15" thickBot="1" x14ac:dyDescent="0.4">
      <c r="A5234">
        <v>729319</v>
      </c>
      <c r="B5234" s="2">
        <v>41808.722314814811</v>
      </c>
      <c r="C5234" t="s">
        <v>31</v>
      </c>
      <c r="D5234" t="s">
        <v>27</v>
      </c>
      <c r="E5234" s="6" t="s">
        <v>14</v>
      </c>
      <c r="F5234" t="s">
        <v>5</v>
      </c>
      <c r="G5234">
        <v>24704</v>
      </c>
      <c r="H5234">
        <f t="shared" si="593"/>
        <v>24704</v>
      </c>
      <c r="I5234" t="str">
        <f t="shared" si="595"/>
        <v>20001-40000</v>
      </c>
      <c r="O5234">
        <f t="shared" si="594"/>
        <v>24488</v>
      </c>
      <c r="P5234">
        <f t="shared" si="596"/>
        <v>74154.25</v>
      </c>
      <c r="Q5234">
        <f t="shared" si="597"/>
        <v>49666.25</v>
      </c>
      <c r="R5234">
        <f t="shared" si="598"/>
        <v>-50011.375</v>
      </c>
      <c r="S5234">
        <f t="shared" si="599"/>
        <v>148653.625</v>
      </c>
      <c r="T5234">
        <v>24704</v>
      </c>
    </row>
    <row r="5235" spans="1:20" ht="15" thickBot="1" x14ac:dyDescent="0.4">
      <c r="A5235">
        <v>88447</v>
      </c>
      <c r="B5235" s="2">
        <v>41808.723182870373</v>
      </c>
      <c r="C5235" t="s">
        <v>31</v>
      </c>
      <c r="D5235" t="s">
        <v>27</v>
      </c>
      <c r="E5235" s="6" t="s">
        <v>14</v>
      </c>
      <c r="F5235" t="s">
        <v>5</v>
      </c>
      <c r="G5235">
        <v>92917</v>
      </c>
      <c r="H5235">
        <f t="shared" si="593"/>
        <v>92917</v>
      </c>
      <c r="I5235" t="str">
        <f t="shared" si="595"/>
        <v>60001-100000</v>
      </c>
      <c r="O5235">
        <f t="shared" si="594"/>
        <v>24472</v>
      </c>
      <c r="P5235">
        <f t="shared" si="596"/>
        <v>74179.5</v>
      </c>
      <c r="Q5235">
        <f t="shared" si="597"/>
        <v>49707.5</v>
      </c>
      <c r="R5235">
        <f t="shared" si="598"/>
        <v>-50089.25</v>
      </c>
      <c r="S5235">
        <f t="shared" si="599"/>
        <v>148740.75</v>
      </c>
      <c r="T5235">
        <v>92917</v>
      </c>
    </row>
    <row r="5236" spans="1:20" ht="15" thickBot="1" x14ac:dyDescent="0.4">
      <c r="A5236">
        <v>364456</v>
      </c>
      <c r="B5236" s="2">
        <v>41808.724502314813</v>
      </c>
      <c r="C5236" t="s">
        <v>30</v>
      </c>
      <c r="D5236" t="s">
        <v>29</v>
      </c>
      <c r="E5236" s="6" t="s">
        <v>14</v>
      </c>
      <c r="F5236" t="s">
        <v>5</v>
      </c>
      <c r="G5236">
        <v>24336</v>
      </c>
      <c r="H5236">
        <f t="shared" si="593"/>
        <v>24336</v>
      </c>
      <c r="I5236" t="str">
        <f t="shared" si="595"/>
        <v>20001-40000</v>
      </c>
      <c r="O5236">
        <f t="shared" si="594"/>
        <v>24456</v>
      </c>
      <c r="P5236">
        <f t="shared" si="596"/>
        <v>74107.75</v>
      </c>
      <c r="Q5236">
        <f t="shared" si="597"/>
        <v>49651.75</v>
      </c>
      <c r="R5236">
        <f t="shared" si="598"/>
        <v>-50021.625</v>
      </c>
      <c r="S5236">
        <f t="shared" si="599"/>
        <v>148585.375</v>
      </c>
      <c r="T5236">
        <v>24336</v>
      </c>
    </row>
    <row r="5237" spans="1:20" ht="15" thickBot="1" x14ac:dyDescent="0.4">
      <c r="A5237">
        <v>530699</v>
      </c>
      <c r="B5237" s="2">
        <v>41810.705104166664</v>
      </c>
      <c r="C5237" t="s">
        <v>31</v>
      </c>
      <c r="D5237" t="s">
        <v>27</v>
      </c>
      <c r="E5237" s="6" t="s">
        <v>14</v>
      </c>
      <c r="F5237" t="s">
        <v>5</v>
      </c>
      <c r="G5237">
        <v>54763</v>
      </c>
      <c r="H5237">
        <f t="shared" si="593"/>
        <v>54763</v>
      </c>
      <c r="I5237" t="str">
        <f t="shared" si="595"/>
        <v>40001-60000</v>
      </c>
      <c r="O5237">
        <f t="shared" si="594"/>
        <v>24504</v>
      </c>
      <c r="P5237">
        <f t="shared" si="596"/>
        <v>74129</v>
      </c>
      <c r="Q5237">
        <f t="shared" si="597"/>
        <v>49625</v>
      </c>
      <c r="R5237">
        <f t="shared" si="598"/>
        <v>-49933.5</v>
      </c>
      <c r="S5237">
        <f t="shared" si="599"/>
        <v>148566.5</v>
      </c>
      <c r="T5237">
        <v>54763</v>
      </c>
    </row>
    <row r="5238" spans="1:20" ht="15" thickBot="1" x14ac:dyDescent="0.4">
      <c r="A5238">
        <v>959449</v>
      </c>
      <c r="B5238" s="2">
        <v>41821.528263888889</v>
      </c>
      <c r="C5238" t="s">
        <v>31</v>
      </c>
      <c r="D5238" t="s">
        <v>27</v>
      </c>
      <c r="E5238" s="6" t="s">
        <v>14</v>
      </c>
      <c r="F5238" t="s">
        <v>5</v>
      </c>
      <c r="G5238">
        <v>73977</v>
      </c>
      <c r="H5238">
        <f t="shared" si="593"/>
        <v>73977</v>
      </c>
      <c r="I5238" t="str">
        <f t="shared" si="595"/>
        <v>60001-100000</v>
      </c>
      <c r="O5238">
        <f t="shared" si="594"/>
        <v>24488</v>
      </c>
      <c r="P5238">
        <f t="shared" si="596"/>
        <v>74154.25</v>
      </c>
      <c r="Q5238">
        <f t="shared" si="597"/>
        <v>49666.25</v>
      </c>
      <c r="R5238">
        <f t="shared" si="598"/>
        <v>-50011.375</v>
      </c>
      <c r="S5238">
        <f t="shared" si="599"/>
        <v>148653.625</v>
      </c>
      <c r="T5238">
        <v>73977</v>
      </c>
    </row>
    <row r="5239" spans="1:20" ht="15" thickBot="1" x14ac:dyDescent="0.4">
      <c r="A5239">
        <v>95119</v>
      </c>
      <c r="B5239" s="2">
        <v>41821.529652777775</v>
      </c>
      <c r="C5239" t="s">
        <v>31</v>
      </c>
      <c r="D5239" t="s">
        <v>27</v>
      </c>
      <c r="E5239" s="6" t="s">
        <v>14</v>
      </c>
      <c r="F5239" t="s">
        <v>5</v>
      </c>
      <c r="G5239">
        <v>88914</v>
      </c>
      <c r="H5239">
        <f t="shared" si="593"/>
        <v>88914</v>
      </c>
      <c r="I5239" t="str">
        <f t="shared" si="595"/>
        <v>60001-100000</v>
      </c>
      <c r="O5239">
        <f t="shared" si="594"/>
        <v>24472</v>
      </c>
      <c r="P5239">
        <f t="shared" si="596"/>
        <v>74179.5</v>
      </c>
      <c r="Q5239">
        <f t="shared" si="597"/>
        <v>49707.5</v>
      </c>
      <c r="R5239">
        <f t="shared" si="598"/>
        <v>-50089.25</v>
      </c>
      <c r="S5239">
        <f t="shared" si="599"/>
        <v>148740.75</v>
      </c>
      <c r="T5239">
        <v>88914</v>
      </c>
    </row>
    <row r="5240" spans="1:20" ht="15" thickBot="1" x14ac:dyDescent="0.4">
      <c r="A5240">
        <v>925960</v>
      </c>
      <c r="B5240" s="2">
        <v>41838.296793981484</v>
      </c>
      <c r="C5240" t="s">
        <v>31</v>
      </c>
      <c r="D5240" t="s">
        <v>27</v>
      </c>
      <c r="E5240" s="6" t="s">
        <v>14</v>
      </c>
      <c r="F5240" t="s">
        <v>5</v>
      </c>
      <c r="G5240">
        <v>44770</v>
      </c>
      <c r="H5240">
        <f t="shared" si="593"/>
        <v>44770</v>
      </c>
      <c r="I5240" t="str">
        <f t="shared" si="595"/>
        <v>40001-60000</v>
      </c>
      <c r="O5240">
        <f t="shared" si="594"/>
        <v>24456</v>
      </c>
      <c r="P5240">
        <f t="shared" si="596"/>
        <v>74107.75</v>
      </c>
      <c r="Q5240">
        <f t="shared" si="597"/>
        <v>49651.75</v>
      </c>
      <c r="R5240">
        <f t="shared" si="598"/>
        <v>-50021.625</v>
      </c>
      <c r="S5240">
        <f t="shared" si="599"/>
        <v>148585.375</v>
      </c>
      <c r="T5240">
        <v>44770</v>
      </c>
    </row>
    <row r="5241" spans="1:20" ht="15" thickBot="1" x14ac:dyDescent="0.4">
      <c r="A5241">
        <v>480305</v>
      </c>
      <c r="B5241" s="2">
        <v>41838.299872685187</v>
      </c>
      <c r="C5241" t="s">
        <v>31</v>
      </c>
      <c r="D5241" t="s">
        <v>29</v>
      </c>
      <c r="E5241" s="6" t="s">
        <v>14</v>
      </c>
      <c r="F5241" t="s">
        <v>5</v>
      </c>
      <c r="G5241">
        <v>7833</v>
      </c>
      <c r="H5241">
        <f t="shared" si="593"/>
        <v>7833</v>
      </c>
      <c r="I5241" t="str">
        <f t="shared" si="595"/>
        <v>0-20,000</v>
      </c>
      <c r="O5241">
        <f t="shared" si="594"/>
        <v>24440</v>
      </c>
      <c r="P5241">
        <f t="shared" si="596"/>
        <v>74129</v>
      </c>
      <c r="Q5241">
        <f t="shared" si="597"/>
        <v>49689</v>
      </c>
      <c r="R5241">
        <f t="shared" si="598"/>
        <v>-50093.5</v>
      </c>
      <c r="S5241">
        <f t="shared" si="599"/>
        <v>148662.5</v>
      </c>
      <c r="T5241">
        <v>7833</v>
      </c>
    </row>
    <row r="5242" spans="1:20" ht="15" thickBot="1" x14ac:dyDescent="0.4">
      <c r="A5242">
        <v>555677</v>
      </c>
      <c r="B5242" s="2">
        <v>41838.300208333334</v>
      </c>
      <c r="C5242" t="s">
        <v>31</v>
      </c>
      <c r="D5242" t="s">
        <v>27</v>
      </c>
      <c r="E5242" s="6" t="s">
        <v>14</v>
      </c>
      <c r="F5242" t="s">
        <v>5</v>
      </c>
      <c r="G5242">
        <v>22967</v>
      </c>
      <c r="H5242">
        <f t="shared" si="593"/>
        <v>22967</v>
      </c>
      <c r="I5242" t="str">
        <f t="shared" si="595"/>
        <v>20001-40000</v>
      </c>
      <c r="O5242">
        <f t="shared" si="594"/>
        <v>24488</v>
      </c>
      <c r="P5242">
        <f t="shared" si="596"/>
        <v>74154.25</v>
      </c>
      <c r="Q5242">
        <f t="shared" si="597"/>
        <v>49666.25</v>
      </c>
      <c r="R5242">
        <f t="shared" si="598"/>
        <v>-50011.375</v>
      </c>
      <c r="S5242">
        <f t="shared" si="599"/>
        <v>148653.625</v>
      </c>
      <c r="T5242">
        <v>22967</v>
      </c>
    </row>
    <row r="5243" spans="1:20" ht="15" thickBot="1" x14ac:dyDescent="0.4">
      <c r="A5243">
        <v>693520</v>
      </c>
      <c r="B5243" s="2">
        <v>41841.721400462964</v>
      </c>
      <c r="C5243" t="s">
        <v>31</v>
      </c>
      <c r="D5243" t="s">
        <v>27</v>
      </c>
      <c r="E5243" s="6" t="s">
        <v>14</v>
      </c>
      <c r="F5243" t="s">
        <v>5</v>
      </c>
      <c r="G5243">
        <v>84865</v>
      </c>
      <c r="H5243">
        <f t="shared" si="593"/>
        <v>84865</v>
      </c>
      <c r="I5243" t="str">
        <f t="shared" si="595"/>
        <v>60001-100000</v>
      </c>
      <c r="O5243">
        <f t="shared" si="594"/>
        <v>24522</v>
      </c>
      <c r="P5243">
        <f t="shared" si="596"/>
        <v>74179.5</v>
      </c>
      <c r="Q5243">
        <f t="shared" si="597"/>
        <v>49657.5</v>
      </c>
      <c r="R5243">
        <f t="shared" si="598"/>
        <v>-49964.25</v>
      </c>
      <c r="S5243">
        <f t="shared" si="599"/>
        <v>148665.75</v>
      </c>
      <c r="T5243">
        <v>84865</v>
      </c>
    </row>
    <row r="5244" spans="1:20" ht="15" thickBot="1" x14ac:dyDescent="0.4">
      <c r="A5244">
        <v>311119</v>
      </c>
      <c r="B5244" s="2">
        <v>41841.723900462966</v>
      </c>
      <c r="C5244" t="s">
        <v>31</v>
      </c>
      <c r="D5244" t="s">
        <v>27</v>
      </c>
      <c r="E5244" s="6" t="s">
        <v>14</v>
      </c>
      <c r="F5244" t="s">
        <v>5</v>
      </c>
      <c r="G5244">
        <v>26467</v>
      </c>
      <c r="H5244">
        <f t="shared" si="593"/>
        <v>26467</v>
      </c>
      <c r="I5244" t="str">
        <f t="shared" si="595"/>
        <v>20001-40000</v>
      </c>
      <c r="O5244">
        <f t="shared" si="594"/>
        <v>24513</v>
      </c>
      <c r="P5244">
        <f t="shared" si="596"/>
        <v>74107.75</v>
      </c>
      <c r="Q5244">
        <f t="shared" si="597"/>
        <v>49594.75</v>
      </c>
      <c r="R5244">
        <f t="shared" si="598"/>
        <v>-49879.125</v>
      </c>
      <c r="S5244">
        <f t="shared" si="599"/>
        <v>148499.875</v>
      </c>
      <c r="T5244">
        <v>26467</v>
      </c>
    </row>
    <row r="5245" spans="1:20" ht="15" thickBot="1" x14ac:dyDescent="0.4">
      <c r="A5245">
        <v>718843</v>
      </c>
      <c r="B5245" s="2">
        <v>41843.341226851851</v>
      </c>
      <c r="C5245" t="s">
        <v>30</v>
      </c>
      <c r="D5245" t="s">
        <v>27</v>
      </c>
      <c r="E5245" s="6" t="s">
        <v>14</v>
      </c>
      <c r="F5245" t="s">
        <v>5</v>
      </c>
      <c r="G5245">
        <v>37388</v>
      </c>
      <c r="H5245">
        <f t="shared" si="593"/>
        <v>37388</v>
      </c>
      <c r="I5245" t="str">
        <f t="shared" si="595"/>
        <v>20001-40000</v>
      </c>
      <c r="O5245">
        <f t="shared" si="594"/>
        <v>24504</v>
      </c>
      <c r="P5245">
        <f t="shared" si="596"/>
        <v>74129</v>
      </c>
      <c r="Q5245">
        <f t="shared" si="597"/>
        <v>49625</v>
      </c>
      <c r="R5245">
        <f t="shared" si="598"/>
        <v>-49933.5</v>
      </c>
      <c r="S5245">
        <f t="shared" si="599"/>
        <v>148566.5</v>
      </c>
      <c r="T5245">
        <v>37388</v>
      </c>
    </row>
    <row r="5246" spans="1:20" ht="15" thickBot="1" x14ac:dyDescent="0.4">
      <c r="A5246">
        <v>273366</v>
      </c>
      <c r="B5246" s="2">
        <v>41843.342824074076</v>
      </c>
      <c r="C5246" t="s">
        <v>31</v>
      </c>
      <c r="D5246" t="s">
        <v>27</v>
      </c>
      <c r="E5246" s="6" t="s">
        <v>14</v>
      </c>
      <c r="F5246" t="s">
        <v>5</v>
      </c>
      <c r="G5246">
        <v>49049</v>
      </c>
      <c r="H5246">
        <f t="shared" si="593"/>
        <v>49049</v>
      </c>
      <c r="I5246" t="str">
        <f t="shared" si="595"/>
        <v>40001-60000</v>
      </c>
      <c r="O5246">
        <f t="shared" si="594"/>
        <v>24488</v>
      </c>
      <c r="P5246">
        <f t="shared" si="596"/>
        <v>74154.25</v>
      </c>
      <c r="Q5246">
        <f t="shared" si="597"/>
        <v>49666.25</v>
      </c>
      <c r="R5246">
        <f t="shared" si="598"/>
        <v>-50011.375</v>
      </c>
      <c r="S5246">
        <f t="shared" si="599"/>
        <v>148653.625</v>
      </c>
      <c r="T5246">
        <v>49049</v>
      </c>
    </row>
    <row r="5247" spans="1:20" ht="15" thickBot="1" x14ac:dyDescent="0.4">
      <c r="A5247">
        <v>337448</v>
      </c>
      <c r="B5247" s="2">
        <v>41844.727395833332</v>
      </c>
      <c r="C5247" t="s">
        <v>31</v>
      </c>
      <c r="D5247" t="s">
        <v>29</v>
      </c>
      <c r="E5247" s="6" t="s">
        <v>14</v>
      </c>
      <c r="F5247" t="s">
        <v>5</v>
      </c>
      <c r="G5247">
        <v>4353</v>
      </c>
      <c r="H5247">
        <f t="shared" si="593"/>
        <v>4353</v>
      </c>
      <c r="I5247" t="str">
        <f t="shared" si="595"/>
        <v>0-20,000</v>
      </c>
      <c r="O5247">
        <f t="shared" si="594"/>
        <v>24472</v>
      </c>
      <c r="P5247">
        <f t="shared" si="596"/>
        <v>74179.5</v>
      </c>
      <c r="Q5247">
        <f t="shared" si="597"/>
        <v>49707.5</v>
      </c>
      <c r="R5247">
        <f t="shared" si="598"/>
        <v>-50089.25</v>
      </c>
      <c r="S5247">
        <f t="shared" si="599"/>
        <v>148740.75</v>
      </c>
      <c r="T5247">
        <v>4353</v>
      </c>
    </row>
    <row r="5248" spans="1:20" ht="15" thickBot="1" x14ac:dyDescent="0.4">
      <c r="A5248">
        <v>539304</v>
      </c>
      <c r="B5248" s="2">
        <v>41857.217986111114</v>
      </c>
      <c r="C5248" t="s">
        <v>31</v>
      </c>
      <c r="D5248" t="s">
        <v>29</v>
      </c>
      <c r="E5248" s="6" t="s">
        <v>14</v>
      </c>
      <c r="F5248" t="s">
        <v>5</v>
      </c>
      <c r="G5248">
        <v>54497</v>
      </c>
      <c r="H5248">
        <f t="shared" si="593"/>
        <v>54497</v>
      </c>
      <c r="I5248" t="str">
        <f t="shared" si="595"/>
        <v>40001-60000</v>
      </c>
      <c r="O5248">
        <f t="shared" si="594"/>
        <v>24513</v>
      </c>
      <c r="P5248">
        <f t="shared" si="596"/>
        <v>74204.75</v>
      </c>
      <c r="Q5248">
        <f t="shared" si="597"/>
        <v>49691.75</v>
      </c>
      <c r="R5248">
        <f t="shared" si="598"/>
        <v>-50024.625</v>
      </c>
      <c r="S5248">
        <f t="shared" si="599"/>
        <v>148742.375</v>
      </c>
      <c r="T5248">
        <v>54497</v>
      </c>
    </row>
    <row r="5249" spans="1:20" ht="15" thickBot="1" x14ac:dyDescent="0.4">
      <c r="A5249">
        <v>874467</v>
      </c>
      <c r="B5249" s="2">
        <v>41871.328715277778</v>
      </c>
      <c r="C5249" t="s">
        <v>31</v>
      </c>
      <c r="D5249" t="s">
        <v>29</v>
      </c>
      <c r="E5249" s="6" t="s">
        <v>14</v>
      </c>
      <c r="F5249" t="s">
        <v>5</v>
      </c>
      <c r="G5249">
        <v>41577</v>
      </c>
      <c r="H5249">
        <f t="shared" si="593"/>
        <v>41577</v>
      </c>
      <c r="I5249" t="str">
        <f t="shared" si="595"/>
        <v>40001-60000</v>
      </c>
      <c r="O5249">
        <f t="shared" si="594"/>
        <v>24504</v>
      </c>
      <c r="P5249">
        <f t="shared" si="596"/>
        <v>74230</v>
      </c>
      <c r="Q5249">
        <f t="shared" si="597"/>
        <v>49726</v>
      </c>
      <c r="R5249">
        <f t="shared" si="598"/>
        <v>-50085</v>
      </c>
      <c r="S5249">
        <f t="shared" si="599"/>
        <v>148819</v>
      </c>
      <c r="T5249">
        <v>41577</v>
      </c>
    </row>
    <row r="5250" spans="1:20" ht="15" thickBot="1" x14ac:dyDescent="0.4">
      <c r="A5250">
        <v>46052</v>
      </c>
      <c r="B5250" s="2">
        <v>41871.329988425925</v>
      </c>
      <c r="C5250" t="s">
        <v>31</v>
      </c>
      <c r="D5250" t="s">
        <v>27</v>
      </c>
      <c r="E5250" s="6" t="s">
        <v>14</v>
      </c>
      <c r="F5250" t="s">
        <v>5</v>
      </c>
      <c r="G5250">
        <v>1960</v>
      </c>
      <c r="H5250">
        <f t="shared" ref="H5250:H5313" si="600">IF(OR(G5250 &lt; R5250, G5250 &gt; S5250), $O$1, G5250)</f>
        <v>1960</v>
      </c>
      <c r="I5250" t="str">
        <f t="shared" si="595"/>
        <v>0-20,000</v>
      </c>
      <c r="O5250">
        <f t="shared" ref="O5250:O5313" si="601">QUARTILE(G5250:G12417,1)</f>
        <v>24488</v>
      </c>
      <c r="P5250">
        <f t="shared" si="596"/>
        <v>74251.5</v>
      </c>
      <c r="Q5250">
        <f t="shared" si="597"/>
        <v>49763.5</v>
      </c>
      <c r="R5250">
        <f t="shared" si="598"/>
        <v>-50157.25</v>
      </c>
      <c r="S5250">
        <f t="shared" si="599"/>
        <v>148896.75</v>
      </c>
      <c r="T5250">
        <v>1960</v>
      </c>
    </row>
    <row r="5251" spans="1:20" ht="15" thickBot="1" x14ac:dyDescent="0.4">
      <c r="A5251">
        <v>409763</v>
      </c>
      <c r="B5251" s="2">
        <v>41871.328113425923</v>
      </c>
      <c r="C5251" t="s">
        <v>30</v>
      </c>
      <c r="D5251" t="s">
        <v>28</v>
      </c>
      <c r="E5251" s="6" t="s">
        <v>14</v>
      </c>
      <c r="F5251" t="s">
        <v>5</v>
      </c>
      <c r="G5251">
        <v>8600</v>
      </c>
      <c r="H5251">
        <f t="shared" si="600"/>
        <v>8600</v>
      </c>
      <c r="I5251" t="str">
        <f t="shared" ref="I5251:I5314" si="602">IF(H5251&lt;=20000,"0-20,000",IF(H5251&lt;=40000,"20001-40000",IF(H5251&lt;=60000,"40001-60000",IF(H5251&lt;=100000,"60001-100000","above 1 lakh"))))</f>
        <v>0-20,000</v>
      </c>
      <c r="O5251">
        <f t="shared" si="601"/>
        <v>24522</v>
      </c>
      <c r="P5251">
        <f t="shared" ref="P5251:P5314" si="603">QUARTILE(G5251:G12418,3)</f>
        <v>74273</v>
      </c>
      <c r="Q5251">
        <f t="shared" ref="Q5251:Q5314" si="604">P5251-O5251</f>
        <v>49751</v>
      </c>
      <c r="R5251">
        <f t="shared" ref="R5251:R5314" si="605">O5251-1.5*Q5251</f>
        <v>-50104.5</v>
      </c>
      <c r="S5251">
        <f t="shared" ref="S5251:S5314" si="606">P5251+1.5*Q5251</f>
        <v>148899.5</v>
      </c>
      <c r="T5251">
        <v>8600</v>
      </c>
    </row>
    <row r="5252" spans="1:20" ht="15" thickBot="1" x14ac:dyDescent="0.4">
      <c r="A5252">
        <v>22595</v>
      </c>
      <c r="B5252" s="2">
        <v>41877.44630787037</v>
      </c>
      <c r="C5252" t="s">
        <v>31</v>
      </c>
      <c r="D5252" t="s">
        <v>27</v>
      </c>
      <c r="E5252" s="6" t="s">
        <v>14</v>
      </c>
      <c r="F5252" t="s">
        <v>5</v>
      </c>
      <c r="G5252">
        <v>63909</v>
      </c>
      <c r="H5252">
        <f t="shared" si="600"/>
        <v>63909</v>
      </c>
      <c r="I5252" t="str">
        <f t="shared" si="602"/>
        <v>60001-100000</v>
      </c>
      <c r="O5252">
        <f t="shared" si="601"/>
        <v>24541.75</v>
      </c>
      <c r="P5252">
        <f t="shared" si="603"/>
        <v>74294.5</v>
      </c>
      <c r="Q5252">
        <f t="shared" si="604"/>
        <v>49752.75</v>
      </c>
      <c r="R5252">
        <f t="shared" si="605"/>
        <v>-50087.375</v>
      </c>
      <c r="S5252">
        <f t="shared" si="606"/>
        <v>148923.625</v>
      </c>
      <c r="T5252">
        <v>63909</v>
      </c>
    </row>
    <row r="5253" spans="1:20" ht="15" thickBot="1" x14ac:dyDescent="0.4">
      <c r="A5253">
        <v>591181</v>
      </c>
      <c r="B5253" s="2">
        <v>41877.450312499997</v>
      </c>
      <c r="C5253" t="s">
        <v>30</v>
      </c>
      <c r="D5253" t="s">
        <v>27</v>
      </c>
      <c r="E5253" s="6" t="s">
        <v>14</v>
      </c>
      <c r="F5253" t="s">
        <v>5</v>
      </c>
      <c r="G5253">
        <v>35325</v>
      </c>
      <c r="H5253">
        <f t="shared" si="600"/>
        <v>35325</v>
      </c>
      <c r="I5253" t="str">
        <f t="shared" si="602"/>
        <v>20001-40000</v>
      </c>
      <c r="O5253">
        <f t="shared" si="601"/>
        <v>24540</v>
      </c>
      <c r="P5253">
        <f t="shared" si="603"/>
        <v>74316</v>
      </c>
      <c r="Q5253">
        <f t="shared" si="604"/>
        <v>49776</v>
      </c>
      <c r="R5253">
        <f t="shared" si="605"/>
        <v>-50124</v>
      </c>
      <c r="S5253">
        <f t="shared" si="606"/>
        <v>148980</v>
      </c>
      <c r="T5253">
        <v>35325</v>
      </c>
    </row>
    <row r="5254" spans="1:20" ht="15" thickBot="1" x14ac:dyDescent="0.4">
      <c r="A5254">
        <v>937631</v>
      </c>
      <c r="B5254" s="2">
        <v>41827.396817129629</v>
      </c>
      <c r="C5254" t="s">
        <v>31</v>
      </c>
      <c r="D5254" t="s">
        <v>27</v>
      </c>
      <c r="E5254" s="6" t="s">
        <v>17</v>
      </c>
      <c r="F5254" t="s">
        <v>10</v>
      </c>
      <c r="G5254">
        <v>80405</v>
      </c>
      <c r="H5254">
        <f t="shared" si="600"/>
        <v>80405</v>
      </c>
      <c r="I5254" t="str">
        <f t="shared" si="602"/>
        <v>60001-100000</v>
      </c>
      <c r="O5254">
        <f t="shared" si="601"/>
        <v>24531</v>
      </c>
      <c r="P5254">
        <f t="shared" si="603"/>
        <v>74340.5</v>
      </c>
      <c r="Q5254">
        <f t="shared" si="604"/>
        <v>49809.5</v>
      </c>
      <c r="R5254">
        <f t="shared" si="605"/>
        <v>-50183.25</v>
      </c>
      <c r="S5254">
        <f t="shared" si="606"/>
        <v>149054.75</v>
      </c>
      <c r="T5254">
        <v>80405</v>
      </c>
    </row>
    <row r="5255" spans="1:20" ht="15" thickBot="1" x14ac:dyDescent="0.4">
      <c r="A5255">
        <v>157602</v>
      </c>
      <c r="B5255" s="2">
        <v>41827.399282407408</v>
      </c>
      <c r="C5255" t="s">
        <v>31</v>
      </c>
      <c r="D5255" t="s">
        <v>29</v>
      </c>
      <c r="E5255" s="6" t="s">
        <v>17</v>
      </c>
      <c r="F5255" t="s">
        <v>10</v>
      </c>
      <c r="G5255">
        <v>58930</v>
      </c>
      <c r="H5255">
        <f t="shared" si="600"/>
        <v>58930</v>
      </c>
      <c r="I5255" t="str">
        <f t="shared" si="602"/>
        <v>40001-60000</v>
      </c>
      <c r="O5255">
        <f t="shared" si="601"/>
        <v>24522</v>
      </c>
      <c r="P5255">
        <f t="shared" si="603"/>
        <v>74273</v>
      </c>
      <c r="Q5255">
        <f t="shared" si="604"/>
        <v>49751</v>
      </c>
      <c r="R5255">
        <f t="shared" si="605"/>
        <v>-50104.5</v>
      </c>
      <c r="S5255">
        <f t="shared" si="606"/>
        <v>148899.5</v>
      </c>
      <c r="T5255">
        <v>58930</v>
      </c>
    </row>
    <row r="5256" spans="1:20" ht="15" thickBot="1" x14ac:dyDescent="0.4">
      <c r="A5256">
        <v>83452</v>
      </c>
      <c r="B5256" s="2">
        <v>41848.397719907407</v>
      </c>
      <c r="C5256" t="s">
        <v>31</v>
      </c>
      <c r="D5256" t="s">
        <v>27</v>
      </c>
      <c r="E5256" s="6" t="s">
        <v>12</v>
      </c>
      <c r="F5256" t="s">
        <v>10</v>
      </c>
      <c r="G5256">
        <v>12719</v>
      </c>
      <c r="H5256">
        <f t="shared" si="600"/>
        <v>12719</v>
      </c>
      <c r="I5256" t="str">
        <f t="shared" si="602"/>
        <v>0-20,000</v>
      </c>
      <c r="O5256">
        <f t="shared" si="601"/>
        <v>24513</v>
      </c>
      <c r="P5256">
        <f t="shared" si="603"/>
        <v>74294.5</v>
      </c>
      <c r="Q5256">
        <f t="shared" si="604"/>
        <v>49781.5</v>
      </c>
      <c r="R5256">
        <f t="shared" si="605"/>
        <v>-50159.25</v>
      </c>
      <c r="S5256">
        <f t="shared" si="606"/>
        <v>148966.75</v>
      </c>
      <c r="T5256">
        <v>12719</v>
      </c>
    </row>
    <row r="5257" spans="1:20" ht="15" thickBot="1" x14ac:dyDescent="0.4">
      <c r="A5257">
        <v>867683</v>
      </c>
      <c r="B5257" s="2">
        <v>41821.778726851851</v>
      </c>
      <c r="C5257" t="s">
        <v>31</v>
      </c>
      <c r="D5257" t="s">
        <v>29</v>
      </c>
      <c r="E5257" s="6" t="s">
        <v>20</v>
      </c>
      <c r="F5257" t="s">
        <v>4</v>
      </c>
      <c r="G5257">
        <v>21390</v>
      </c>
      <c r="H5257">
        <f t="shared" si="600"/>
        <v>21390</v>
      </c>
      <c r="I5257" t="str">
        <f t="shared" si="602"/>
        <v>20001-40000</v>
      </c>
      <c r="O5257">
        <f t="shared" si="601"/>
        <v>24540</v>
      </c>
      <c r="P5257">
        <f t="shared" si="603"/>
        <v>74316</v>
      </c>
      <c r="Q5257">
        <f t="shared" si="604"/>
        <v>49776</v>
      </c>
      <c r="R5257">
        <f t="shared" si="605"/>
        <v>-50124</v>
      </c>
      <c r="S5257">
        <f t="shared" si="606"/>
        <v>148980</v>
      </c>
      <c r="T5257">
        <v>21390</v>
      </c>
    </row>
    <row r="5258" spans="1:20" ht="15" thickBot="1" x14ac:dyDescent="0.4">
      <c r="A5258">
        <v>511092</v>
      </c>
      <c r="B5258" s="2">
        <v>41821.781608796293</v>
      </c>
      <c r="C5258" t="s">
        <v>30</v>
      </c>
      <c r="D5258" t="s">
        <v>27</v>
      </c>
      <c r="E5258" s="6" t="s">
        <v>20</v>
      </c>
      <c r="F5258" t="s">
        <v>4</v>
      </c>
      <c r="G5258">
        <v>87176</v>
      </c>
      <c r="H5258">
        <f t="shared" si="600"/>
        <v>87176</v>
      </c>
      <c r="I5258" t="str">
        <f t="shared" si="602"/>
        <v>60001-100000</v>
      </c>
      <c r="O5258">
        <f t="shared" si="601"/>
        <v>24545.25</v>
      </c>
      <c r="P5258">
        <f t="shared" si="603"/>
        <v>74340.5</v>
      </c>
      <c r="Q5258">
        <f t="shared" si="604"/>
        <v>49795.25</v>
      </c>
      <c r="R5258">
        <f t="shared" si="605"/>
        <v>-50147.625</v>
      </c>
      <c r="S5258">
        <f t="shared" si="606"/>
        <v>149033.375</v>
      </c>
      <c r="T5258">
        <v>87176</v>
      </c>
    </row>
    <row r="5259" spans="1:20" ht="15" thickBot="1" x14ac:dyDescent="0.4">
      <c r="A5259">
        <v>501301</v>
      </c>
      <c r="B5259" s="2">
        <v>41799.39707175926</v>
      </c>
      <c r="C5259" t="s">
        <v>31</v>
      </c>
      <c r="D5259" t="s">
        <v>27</v>
      </c>
      <c r="E5259" s="6" t="s">
        <v>20</v>
      </c>
      <c r="F5259" t="s">
        <v>2</v>
      </c>
      <c r="G5259">
        <v>48826</v>
      </c>
      <c r="H5259">
        <f t="shared" si="600"/>
        <v>48826</v>
      </c>
      <c r="I5259" t="str">
        <f t="shared" si="602"/>
        <v>40001-60000</v>
      </c>
      <c r="O5259">
        <f t="shared" si="601"/>
        <v>24543.5</v>
      </c>
      <c r="P5259">
        <f t="shared" si="603"/>
        <v>74273</v>
      </c>
      <c r="Q5259">
        <f t="shared" si="604"/>
        <v>49729.5</v>
      </c>
      <c r="R5259">
        <f t="shared" si="605"/>
        <v>-50050.75</v>
      </c>
      <c r="S5259">
        <f t="shared" si="606"/>
        <v>148867.25</v>
      </c>
      <c r="T5259">
        <v>48826</v>
      </c>
    </row>
    <row r="5260" spans="1:20" ht="15" thickBot="1" x14ac:dyDescent="0.4">
      <c r="A5260">
        <v>425165</v>
      </c>
      <c r="B5260" s="2">
        <v>41799.397650462961</v>
      </c>
      <c r="C5260" t="s">
        <v>30</v>
      </c>
      <c r="D5260" t="s">
        <v>27</v>
      </c>
      <c r="E5260" s="6" t="s">
        <v>20</v>
      </c>
      <c r="F5260" t="s">
        <v>2</v>
      </c>
      <c r="G5260">
        <v>34705</v>
      </c>
      <c r="H5260">
        <f t="shared" si="600"/>
        <v>34705</v>
      </c>
      <c r="I5260" t="str">
        <f t="shared" si="602"/>
        <v>20001-40000</v>
      </c>
      <c r="O5260">
        <f t="shared" si="601"/>
        <v>24541.75</v>
      </c>
      <c r="P5260">
        <f t="shared" si="603"/>
        <v>74294.5</v>
      </c>
      <c r="Q5260">
        <f t="shared" si="604"/>
        <v>49752.75</v>
      </c>
      <c r="R5260">
        <f t="shared" si="605"/>
        <v>-50087.375</v>
      </c>
      <c r="S5260">
        <f t="shared" si="606"/>
        <v>148923.625</v>
      </c>
      <c r="T5260">
        <v>34705</v>
      </c>
    </row>
    <row r="5261" spans="1:20" ht="15" thickBot="1" x14ac:dyDescent="0.4">
      <c r="A5261">
        <v>865337</v>
      </c>
      <c r="B5261" s="2">
        <v>41820.397199074076</v>
      </c>
      <c r="C5261" t="s">
        <v>31</v>
      </c>
      <c r="D5261" t="s">
        <v>29</v>
      </c>
      <c r="E5261" s="6" t="s">
        <v>20</v>
      </c>
      <c r="F5261" t="s">
        <v>2</v>
      </c>
      <c r="G5261">
        <v>80996</v>
      </c>
      <c r="H5261">
        <f t="shared" si="600"/>
        <v>80996</v>
      </c>
      <c r="I5261" t="str">
        <f t="shared" si="602"/>
        <v>60001-100000</v>
      </c>
      <c r="O5261">
        <f t="shared" si="601"/>
        <v>24540</v>
      </c>
      <c r="P5261">
        <f t="shared" si="603"/>
        <v>74316</v>
      </c>
      <c r="Q5261">
        <f t="shared" si="604"/>
        <v>49776</v>
      </c>
      <c r="R5261">
        <f t="shared" si="605"/>
        <v>-50124</v>
      </c>
      <c r="S5261">
        <f t="shared" si="606"/>
        <v>148980</v>
      </c>
      <c r="T5261">
        <v>80996</v>
      </c>
    </row>
    <row r="5262" spans="1:20" ht="15" thickBot="1" x14ac:dyDescent="0.4">
      <c r="A5262">
        <v>584834</v>
      </c>
      <c r="B5262" s="2">
        <v>41872.558206018519</v>
      </c>
      <c r="C5262" t="s">
        <v>31</v>
      </c>
      <c r="D5262" t="s">
        <v>27</v>
      </c>
      <c r="E5262" s="6" t="s">
        <v>20</v>
      </c>
      <c r="F5262" t="s">
        <v>2</v>
      </c>
      <c r="G5262">
        <v>12740</v>
      </c>
      <c r="H5262">
        <f t="shared" si="600"/>
        <v>12740</v>
      </c>
      <c r="I5262" t="str">
        <f t="shared" si="602"/>
        <v>0-20,000</v>
      </c>
      <c r="O5262">
        <f t="shared" si="601"/>
        <v>24531</v>
      </c>
      <c r="P5262">
        <f t="shared" si="603"/>
        <v>74251.5</v>
      </c>
      <c r="Q5262">
        <f t="shared" si="604"/>
        <v>49720.5</v>
      </c>
      <c r="R5262">
        <f t="shared" si="605"/>
        <v>-50049.75</v>
      </c>
      <c r="S5262">
        <f t="shared" si="606"/>
        <v>148832.25</v>
      </c>
      <c r="T5262">
        <v>12740</v>
      </c>
    </row>
    <row r="5263" spans="1:20" ht="15" thickBot="1" x14ac:dyDescent="0.4">
      <c r="A5263">
        <v>53712</v>
      </c>
      <c r="B5263" s="2">
        <v>41806.397245370368</v>
      </c>
      <c r="C5263" t="s">
        <v>31</v>
      </c>
      <c r="D5263" t="s">
        <v>27</v>
      </c>
      <c r="E5263" s="6" t="s">
        <v>20</v>
      </c>
      <c r="F5263" t="s">
        <v>1</v>
      </c>
      <c r="G5263">
        <v>93566</v>
      </c>
      <c r="H5263">
        <f t="shared" si="600"/>
        <v>93566</v>
      </c>
      <c r="I5263" t="str">
        <f t="shared" si="602"/>
        <v>60001-100000</v>
      </c>
      <c r="O5263">
        <f t="shared" si="601"/>
        <v>24543.5</v>
      </c>
      <c r="P5263">
        <f t="shared" si="603"/>
        <v>74273</v>
      </c>
      <c r="Q5263">
        <f t="shared" si="604"/>
        <v>49729.5</v>
      </c>
      <c r="R5263">
        <f t="shared" si="605"/>
        <v>-50050.75</v>
      </c>
      <c r="S5263">
        <f t="shared" si="606"/>
        <v>148867.25</v>
      </c>
      <c r="T5263">
        <v>93566</v>
      </c>
    </row>
    <row r="5264" spans="1:20" ht="15" thickBot="1" x14ac:dyDescent="0.4">
      <c r="A5264">
        <v>128404</v>
      </c>
      <c r="B5264" s="2">
        <v>41806.397881944446</v>
      </c>
      <c r="C5264" t="s">
        <v>31</v>
      </c>
      <c r="D5264" t="s">
        <v>29</v>
      </c>
      <c r="E5264" s="6" t="s">
        <v>20</v>
      </c>
      <c r="F5264" t="s">
        <v>1</v>
      </c>
      <c r="G5264">
        <v>89661</v>
      </c>
      <c r="H5264">
        <f t="shared" si="600"/>
        <v>89661</v>
      </c>
      <c r="I5264" t="str">
        <f t="shared" si="602"/>
        <v>60001-100000</v>
      </c>
      <c r="O5264">
        <f t="shared" si="601"/>
        <v>24541.75</v>
      </c>
      <c r="P5264">
        <f t="shared" si="603"/>
        <v>74204.75</v>
      </c>
      <c r="Q5264">
        <f t="shared" si="604"/>
        <v>49663</v>
      </c>
      <c r="R5264">
        <f t="shared" si="605"/>
        <v>-49952.75</v>
      </c>
      <c r="S5264">
        <f t="shared" si="606"/>
        <v>148699.25</v>
      </c>
      <c r="T5264">
        <v>89661</v>
      </c>
    </row>
    <row r="5265" spans="1:20" ht="15" thickBot="1" x14ac:dyDescent="0.4">
      <c r="A5265">
        <v>854981</v>
      </c>
      <c r="B5265" s="2">
        <v>41806.397187499999</v>
      </c>
      <c r="C5265" t="s">
        <v>30</v>
      </c>
      <c r="D5265" t="s">
        <v>28</v>
      </c>
      <c r="E5265" s="6" t="s">
        <v>20</v>
      </c>
      <c r="F5265" t="s">
        <v>1</v>
      </c>
      <c r="G5265">
        <v>43159</v>
      </c>
      <c r="H5265">
        <f t="shared" si="600"/>
        <v>43159</v>
      </c>
      <c r="I5265" t="str">
        <f t="shared" si="602"/>
        <v>40001-60000</v>
      </c>
      <c r="O5265">
        <f t="shared" si="601"/>
        <v>24540</v>
      </c>
      <c r="P5265">
        <f t="shared" si="603"/>
        <v>74129</v>
      </c>
      <c r="Q5265">
        <f t="shared" si="604"/>
        <v>49589</v>
      </c>
      <c r="R5265">
        <f t="shared" si="605"/>
        <v>-49843.5</v>
      </c>
      <c r="S5265">
        <f t="shared" si="606"/>
        <v>148512.5</v>
      </c>
      <c r="T5265">
        <v>43159</v>
      </c>
    </row>
    <row r="5266" spans="1:20" ht="15" thickBot="1" x14ac:dyDescent="0.4">
      <c r="A5266">
        <v>91351</v>
      </c>
      <c r="B5266" s="2">
        <v>41873.713368055556</v>
      </c>
      <c r="C5266" t="s">
        <v>31</v>
      </c>
      <c r="D5266" t="s">
        <v>27</v>
      </c>
      <c r="E5266" s="6" t="s">
        <v>20</v>
      </c>
      <c r="F5266" t="s">
        <v>4</v>
      </c>
      <c r="G5266">
        <v>81537</v>
      </c>
      <c r="H5266">
        <f t="shared" si="600"/>
        <v>81537</v>
      </c>
      <c r="I5266" t="str">
        <f t="shared" si="602"/>
        <v>60001-100000</v>
      </c>
      <c r="O5266">
        <f t="shared" si="601"/>
        <v>24531</v>
      </c>
      <c r="P5266">
        <f t="shared" si="603"/>
        <v>74154.25</v>
      </c>
      <c r="Q5266">
        <f t="shared" si="604"/>
        <v>49623.25</v>
      </c>
      <c r="R5266">
        <f t="shared" si="605"/>
        <v>-49903.875</v>
      </c>
      <c r="S5266">
        <f t="shared" si="606"/>
        <v>148589.125</v>
      </c>
      <c r="T5266">
        <v>81537</v>
      </c>
    </row>
    <row r="5267" spans="1:20" ht="15" thickBot="1" x14ac:dyDescent="0.4">
      <c r="A5267">
        <v>285709</v>
      </c>
      <c r="B5267" s="2">
        <v>41873.714270833334</v>
      </c>
      <c r="C5267" t="s">
        <v>31</v>
      </c>
      <c r="D5267" t="s">
        <v>27</v>
      </c>
      <c r="E5267" s="6" t="s">
        <v>20</v>
      </c>
      <c r="F5267" t="s">
        <v>4</v>
      </c>
      <c r="G5267">
        <v>46653</v>
      </c>
      <c r="H5267">
        <f t="shared" si="600"/>
        <v>46653</v>
      </c>
      <c r="I5267" t="str">
        <f t="shared" si="602"/>
        <v>40001-60000</v>
      </c>
      <c r="O5267">
        <f t="shared" si="601"/>
        <v>24522</v>
      </c>
      <c r="P5267">
        <f t="shared" si="603"/>
        <v>74086.5</v>
      </c>
      <c r="Q5267">
        <f t="shared" si="604"/>
        <v>49564.5</v>
      </c>
      <c r="R5267">
        <f t="shared" si="605"/>
        <v>-49824.75</v>
      </c>
      <c r="S5267">
        <f t="shared" si="606"/>
        <v>148433.25</v>
      </c>
      <c r="T5267">
        <v>46653</v>
      </c>
    </row>
    <row r="5268" spans="1:20" ht="15" thickBot="1" x14ac:dyDescent="0.4">
      <c r="A5268">
        <v>120388</v>
      </c>
      <c r="B5268" s="2">
        <v>41877.397766203707</v>
      </c>
      <c r="C5268" t="s">
        <v>31</v>
      </c>
      <c r="D5268" t="s">
        <v>29</v>
      </c>
      <c r="E5268" s="6" t="s">
        <v>20</v>
      </c>
      <c r="F5268" t="s">
        <v>10</v>
      </c>
      <c r="G5268">
        <v>19029</v>
      </c>
      <c r="H5268">
        <f t="shared" si="600"/>
        <v>19029</v>
      </c>
      <c r="I5268" t="str">
        <f t="shared" si="602"/>
        <v>0-20,000</v>
      </c>
      <c r="O5268">
        <f t="shared" si="601"/>
        <v>24513</v>
      </c>
      <c r="P5268">
        <f t="shared" si="603"/>
        <v>74107.75</v>
      </c>
      <c r="Q5268">
        <f t="shared" si="604"/>
        <v>49594.75</v>
      </c>
      <c r="R5268">
        <f t="shared" si="605"/>
        <v>-49879.125</v>
      </c>
      <c r="S5268">
        <f t="shared" si="606"/>
        <v>148499.875</v>
      </c>
      <c r="T5268">
        <v>19029</v>
      </c>
    </row>
    <row r="5269" spans="1:20" ht="15" thickBot="1" x14ac:dyDescent="0.4">
      <c r="A5269">
        <v>342211</v>
      </c>
      <c r="B5269" s="2">
        <v>41842.397199074076</v>
      </c>
      <c r="C5269" t="s">
        <v>31</v>
      </c>
      <c r="D5269" t="s">
        <v>27</v>
      </c>
      <c r="E5269" s="6" t="s">
        <v>18</v>
      </c>
      <c r="F5269" t="s">
        <v>2</v>
      </c>
      <c r="G5269">
        <v>38409</v>
      </c>
      <c r="H5269">
        <f t="shared" si="600"/>
        <v>38409</v>
      </c>
      <c r="I5269" t="str">
        <f t="shared" si="602"/>
        <v>20001-40000</v>
      </c>
      <c r="O5269">
        <f t="shared" si="601"/>
        <v>24540</v>
      </c>
      <c r="P5269">
        <f t="shared" si="603"/>
        <v>74129</v>
      </c>
      <c r="Q5269">
        <f t="shared" si="604"/>
        <v>49589</v>
      </c>
      <c r="R5269">
        <f t="shared" si="605"/>
        <v>-49843.5</v>
      </c>
      <c r="S5269">
        <f t="shared" si="606"/>
        <v>148512.5</v>
      </c>
      <c r="T5269">
        <v>38409</v>
      </c>
    </row>
    <row r="5270" spans="1:20" ht="15" thickBot="1" x14ac:dyDescent="0.4">
      <c r="A5270">
        <v>813607</v>
      </c>
      <c r="B5270" s="2">
        <v>41838.583831018521</v>
      </c>
      <c r="C5270" t="s">
        <v>31</v>
      </c>
      <c r="D5270" t="s">
        <v>27</v>
      </c>
      <c r="E5270" s="6" t="s">
        <v>17</v>
      </c>
      <c r="F5270" t="s">
        <v>8</v>
      </c>
      <c r="G5270">
        <v>22160</v>
      </c>
      <c r="H5270">
        <f t="shared" si="600"/>
        <v>22160</v>
      </c>
      <c r="I5270" t="str">
        <f t="shared" si="602"/>
        <v>20001-40000</v>
      </c>
      <c r="O5270">
        <f t="shared" si="601"/>
        <v>24531</v>
      </c>
      <c r="P5270">
        <f t="shared" si="603"/>
        <v>74154.25</v>
      </c>
      <c r="Q5270">
        <f t="shared" si="604"/>
        <v>49623.25</v>
      </c>
      <c r="R5270">
        <f t="shared" si="605"/>
        <v>-49903.875</v>
      </c>
      <c r="S5270">
        <f t="shared" si="606"/>
        <v>148589.125</v>
      </c>
      <c r="T5270">
        <v>22160</v>
      </c>
    </row>
    <row r="5271" spans="1:20" ht="15" thickBot="1" x14ac:dyDescent="0.4">
      <c r="A5271">
        <v>340249</v>
      </c>
      <c r="B5271" s="2">
        <v>41838.584421296298</v>
      </c>
      <c r="C5271" t="s">
        <v>31</v>
      </c>
      <c r="D5271" t="s">
        <v>27</v>
      </c>
      <c r="E5271" s="6" t="s">
        <v>17</v>
      </c>
      <c r="F5271" t="s">
        <v>8</v>
      </c>
      <c r="G5271">
        <v>52281</v>
      </c>
      <c r="H5271">
        <f t="shared" si="600"/>
        <v>52281</v>
      </c>
      <c r="I5271" t="str">
        <f t="shared" si="602"/>
        <v>40001-60000</v>
      </c>
      <c r="O5271">
        <f t="shared" si="601"/>
        <v>24543.5</v>
      </c>
      <c r="P5271">
        <f t="shared" si="603"/>
        <v>74179.5</v>
      </c>
      <c r="Q5271">
        <f t="shared" si="604"/>
        <v>49636</v>
      </c>
      <c r="R5271">
        <f t="shared" si="605"/>
        <v>-49910.5</v>
      </c>
      <c r="S5271">
        <f t="shared" si="606"/>
        <v>148633.5</v>
      </c>
      <c r="T5271">
        <v>52281</v>
      </c>
    </row>
    <row r="5272" spans="1:20" ht="15" thickBot="1" x14ac:dyDescent="0.4">
      <c r="A5272">
        <v>649668</v>
      </c>
      <c r="B5272" s="2">
        <v>41845.826516203706</v>
      </c>
      <c r="C5272" t="s">
        <v>31</v>
      </c>
      <c r="D5272" t="s">
        <v>27</v>
      </c>
      <c r="E5272" s="6" t="s">
        <v>17</v>
      </c>
      <c r="F5272" t="s">
        <v>8</v>
      </c>
      <c r="G5272">
        <v>62975</v>
      </c>
      <c r="H5272">
        <f t="shared" si="600"/>
        <v>62975</v>
      </c>
      <c r="I5272" t="str">
        <f t="shared" si="602"/>
        <v>60001-100000</v>
      </c>
      <c r="O5272">
        <f t="shared" si="601"/>
        <v>24541.75</v>
      </c>
      <c r="P5272">
        <f t="shared" si="603"/>
        <v>74204.75</v>
      </c>
      <c r="Q5272">
        <f t="shared" si="604"/>
        <v>49663</v>
      </c>
      <c r="R5272">
        <f t="shared" si="605"/>
        <v>-49952.75</v>
      </c>
      <c r="S5272">
        <f t="shared" si="606"/>
        <v>148699.25</v>
      </c>
      <c r="T5272">
        <v>62975</v>
      </c>
    </row>
    <row r="5273" spans="1:20" ht="15" thickBot="1" x14ac:dyDescent="0.4">
      <c r="A5273">
        <v>587481</v>
      </c>
      <c r="B5273" s="2">
        <v>41845.826932870368</v>
      </c>
      <c r="C5273" t="s">
        <v>31</v>
      </c>
      <c r="D5273" t="s">
        <v>27</v>
      </c>
      <c r="E5273" s="6" t="s">
        <v>17</v>
      </c>
      <c r="F5273" t="s">
        <v>8</v>
      </c>
      <c r="G5273">
        <v>16717</v>
      </c>
      <c r="H5273">
        <f t="shared" si="600"/>
        <v>16717</v>
      </c>
      <c r="I5273" t="str">
        <f t="shared" si="602"/>
        <v>0-20,000</v>
      </c>
      <c r="O5273">
        <f t="shared" si="601"/>
        <v>24540</v>
      </c>
      <c r="P5273">
        <f t="shared" si="603"/>
        <v>74230</v>
      </c>
      <c r="Q5273">
        <f t="shared" si="604"/>
        <v>49690</v>
      </c>
      <c r="R5273">
        <f t="shared" si="605"/>
        <v>-49995</v>
      </c>
      <c r="S5273">
        <f t="shared" si="606"/>
        <v>148765</v>
      </c>
      <c r="T5273">
        <v>16717</v>
      </c>
    </row>
    <row r="5274" spans="1:20" ht="15" thickBot="1" x14ac:dyDescent="0.4">
      <c r="A5274">
        <v>471298</v>
      </c>
      <c r="B5274" s="2">
        <v>41846.682962962965</v>
      </c>
      <c r="C5274" t="s">
        <v>31</v>
      </c>
      <c r="D5274" t="s">
        <v>27</v>
      </c>
      <c r="E5274" s="6" t="s">
        <v>17</v>
      </c>
      <c r="F5274" t="s">
        <v>8</v>
      </c>
      <c r="G5274">
        <v>12202</v>
      </c>
      <c r="H5274">
        <f t="shared" si="600"/>
        <v>12202</v>
      </c>
      <c r="I5274" t="str">
        <f t="shared" si="602"/>
        <v>0-20,000</v>
      </c>
      <c r="O5274">
        <f t="shared" si="601"/>
        <v>24545.25</v>
      </c>
      <c r="P5274">
        <f t="shared" si="603"/>
        <v>74251.5</v>
      </c>
      <c r="Q5274">
        <f t="shared" si="604"/>
        <v>49706.25</v>
      </c>
      <c r="R5274">
        <f t="shared" si="605"/>
        <v>-50014.125</v>
      </c>
      <c r="S5274">
        <f t="shared" si="606"/>
        <v>148810.875</v>
      </c>
      <c r="T5274">
        <v>12202</v>
      </c>
    </row>
    <row r="5275" spans="1:20" ht="15" thickBot="1" x14ac:dyDescent="0.4">
      <c r="A5275">
        <v>621437</v>
      </c>
      <c r="B5275" s="2">
        <v>41846.684479166666</v>
      </c>
      <c r="C5275" t="s">
        <v>30</v>
      </c>
      <c r="D5275" t="s">
        <v>27</v>
      </c>
      <c r="E5275" s="6" t="s">
        <v>17</v>
      </c>
      <c r="F5275" t="s">
        <v>8</v>
      </c>
      <c r="G5275">
        <v>44621</v>
      </c>
      <c r="H5275">
        <f t="shared" si="600"/>
        <v>44621</v>
      </c>
      <c r="I5275" t="str">
        <f t="shared" si="602"/>
        <v>40001-60000</v>
      </c>
      <c r="O5275">
        <f t="shared" si="601"/>
        <v>24577.5</v>
      </c>
      <c r="P5275">
        <f t="shared" si="603"/>
        <v>74273</v>
      </c>
      <c r="Q5275">
        <f t="shared" si="604"/>
        <v>49695.5</v>
      </c>
      <c r="R5275">
        <f t="shared" si="605"/>
        <v>-49965.75</v>
      </c>
      <c r="S5275">
        <f t="shared" si="606"/>
        <v>148816.25</v>
      </c>
      <c r="T5275">
        <v>44621</v>
      </c>
    </row>
    <row r="5276" spans="1:20" ht="15" thickBot="1" x14ac:dyDescent="0.4">
      <c r="A5276">
        <v>103119</v>
      </c>
      <c r="B5276" s="2">
        <v>41863.367777777778</v>
      </c>
      <c r="C5276" t="s">
        <v>31</v>
      </c>
      <c r="D5276" t="s">
        <v>27</v>
      </c>
      <c r="E5276" s="6" t="s">
        <v>17</v>
      </c>
      <c r="F5276" t="s">
        <v>10</v>
      </c>
      <c r="G5276">
        <v>79306</v>
      </c>
      <c r="H5276">
        <f t="shared" si="600"/>
        <v>79306</v>
      </c>
      <c r="I5276" t="str">
        <f t="shared" si="602"/>
        <v>60001-100000</v>
      </c>
      <c r="O5276">
        <f t="shared" si="601"/>
        <v>24562.25</v>
      </c>
      <c r="P5276">
        <f t="shared" si="603"/>
        <v>74294.5</v>
      </c>
      <c r="Q5276">
        <f t="shared" si="604"/>
        <v>49732.25</v>
      </c>
      <c r="R5276">
        <f t="shared" si="605"/>
        <v>-50036.125</v>
      </c>
      <c r="S5276">
        <f t="shared" si="606"/>
        <v>148892.875</v>
      </c>
      <c r="T5276">
        <v>79306</v>
      </c>
    </row>
    <row r="5277" spans="1:20" ht="15" thickBot="1" x14ac:dyDescent="0.4">
      <c r="A5277">
        <v>611600</v>
      </c>
      <c r="B5277" s="2">
        <v>41864.684618055559</v>
      </c>
      <c r="C5277" t="s">
        <v>31</v>
      </c>
      <c r="D5277" t="s">
        <v>29</v>
      </c>
      <c r="E5277" s="6" t="s">
        <v>17</v>
      </c>
      <c r="F5277" t="s">
        <v>8</v>
      </c>
      <c r="G5277">
        <v>32006</v>
      </c>
      <c r="H5277">
        <f t="shared" si="600"/>
        <v>32006</v>
      </c>
      <c r="I5277" t="str">
        <f t="shared" si="602"/>
        <v>20001-40000</v>
      </c>
      <c r="O5277">
        <f t="shared" si="601"/>
        <v>24547</v>
      </c>
      <c r="P5277">
        <f t="shared" si="603"/>
        <v>74230</v>
      </c>
      <c r="Q5277">
        <f t="shared" si="604"/>
        <v>49683</v>
      </c>
      <c r="R5277">
        <f t="shared" si="605"/>
        <v>-49977.5</v>
      </c>
      <c r="S5277">
        <f t="shared" si="606"/>
        <v>148754.5</v>
      </c>
      <c r="T5277">
        <v>32006</v>
      </c>
    </row>
    <row r="5278" spans="1:20" ht="15" thickBot="1" x14ac:dyDescent="0.4">
      <c r="A5278">
        <v>631449</v>
      </c>
      <c r="B5278" s="2">
        <v>41864.685891203706</v>
      </c>
      <c r="C5278" t="s">
        <v>31</v>
      </c>
      <c r="D5278" t="s">
        <v>29</v>
      </c>
      <c r="E5278" s="6" t="s">
        <v>17</v>
      </c>
      <c r="F5278" t="s">
        <v>8</v>
      </c>
      <c r="G5278">
        <v>20431</v>
      </c>
      <c r="H5278">
        <f t="shared" si="600"/>
        <v>20431</v>
      </c>
      <c r="I5278" t="str">
        <f t="shared" si="602"/>
        <v>20001-40000</v>
      </c>
      <c r="O5278">
        <f t="shared" si="601"/>
        <v>24545.25</v>
      </c>
      <c r="P5278">
        <f t="shared" si="603"/>
        <v>74251.5</v>
      </c>
      <c r="Q5278">
        <f t="shared" si="604"/>
        <v>49706.25</v>
      </c>
      <c r="R5278">
        <f t="shared" si="605"/>
        <v>-50014.125</v>
      </c>
      <c r="S5278">
        <f t="shared" si="606"/>
        <v>148810.875</v>
      </c>
      <c r="T5278">
        <v>20431</v>
      </c>
    </row>
    <row r="5279" spans="1:20" ht="15" thickBot="1" x14ac:dyDescent="0.4">
      <c r="A5279">
        <v>602680</v>
      </c>
      <c r="B5279" s="2">
        <v>41857.397743055553</v>
      </c>
      <c r="C5279" t="s">
        <v>31</v>
      </c>
      <c r="D5279" t="s">
        <v>27</v>
      </c>
      <c r="E5279" s="6" t="s">
        <v>17</v>
      </c>
      <c r="F5279" t="s">
        <v>10</v>
      </c>
      <c r="G5279">
        <v>81254</v>
      </c>
      <c r="H5279">
        <f t="shared" si="600"/>
        <v>81254</v>
      </c>
      <c r="I5279" t="str">
        <f t="shared" si="602"/>
        <v>60001-100000</v>
      </c>
      <c r="O5279">
        <f t="shared" si="601"/>
        <v>24577.5</v>
      </c>
      <c r="P5279">
        <f t="shared" si="603"/>
        <v>74273</v>
      </c>
      <c r="Q5279">
        <f t="shared" si="604"/>
        <v>49695.5</v>
      </c>
      <c r="R5279">
        <f t="shared" si="605"/>
        <v>-49965.75</v>
      </c>
      <c r="S5279">
        <f t="shared" si="606"/>
        <v>148816.25</v>
      </c>
      <c r="T5279">
        <v>81254</v>
      </c>
    </row>
    <row r="5280" spans="1:20" ht="15" thickBot="1" x14ac:dyDescent="0.4">
      <c r="A5280">
        <v>496437</v>
      </c>
      <c r="B5280" s="2">
        <v>41866.705520833333</v>
      </c>
      <c r="C5280" t="s">
        <v>31</v>
      </c>
      <c r="D5280" t="s">
        <v>27</v>
      </c>
      <c r="E5280" s="6" t="s">
        <v>17</v>
      </c>
      <c r="F5280" t="s">
        <v>10</v>
      </c>
      <c r="G5280">
        <v>44936</v>
      </c>
      <c r="H5280">
        <f t="shared" si="600"/>
        <v>44936</v>
      </c>
      <c r="I5280" t="str">
        <f t="shared" si="602"/>
        <v>40001-60000</v>
      </c>
      <c r="O5280">
        <f t="shared" si="601"/>
        <v>24562.25</v>
      </c>
      <c r="P5280">
        <f t="shared" si="603"/>
        <v>74204.75</v>
      </c>
      <c r="Q5280">
        <f t="shared" si="604"/>
        <v>49642.5</v>
      </c>
      <c r="R5280">
        <f t="shared" si="605"/>
        <v>-49901.5</v>
      </c>
      <c r="S5280">
        <f t="shared" si="606"/>
        <v>148668.5</v>
      </c>
      <c r="T5280">
        <v>44936</v>
      </c>
    </row>
    <row r="5281" spans="1:20" ht="15" thickBot="1" x14ac:dyDescent="0.4">
      <c r="A5281">
        <v>576537</v>
      </c>
      <c r="B5281" s="2">
        <v>41873.529976851853</v>
      </c>
      <c r="C5281" t="s">
        <v>31</v>
      </c>
      <c r="D5281" t="s">
        <v>27</v>
      </c>
      <c r="E5281" s="6" t="s">
        <v>17</v>
      </c>
      <c r="F5281" t="s">
        <v>10</v>
      </c>
      <c r="G5281">
        <v>18839</v>
      </c>
      <c r="H5281">
        <f t="shared" si="600"/>
        <v>18839</v>
      </c>
      <c r="I5281" t="str">
        <f t="shared" si="602"/>
        <v>0-20,000</v>
      </c>
      <c r="O5281">
        <f t="shared" si="601"/>
        <v>24547</v>
      </c>
      <c r="P5281">
        <f t="shared" si="603"/>
        <v>74230</v>
      </c>
      <c r="Q5281">
        <f t="shared" si="604"/>
        <v>49683</v>
      </c>
      <c r="R5281">
        <f t="shared" si="605"/>
        <v>-49977.5</v>
      </c>
      <c r="S5281">
        <f t="shared" si="606"/>
        <v>148754.5</v>
      </c>
      <c r="T5281">
        <v>18839</v>
      </c>
    </row>
    <row r="5282" spans="1:20" ht="15" thickBot="1" x14ac:dyDescent="0.4">
      <c r="A5282">
        <v>728911</v>
      </c>
      <c r="B5282" s="2">
        <v>41873.533472222225</v>
      </c>
      <c r="C5282" t="s">
        <v>31</v>
      </c>
      <c r="D5282" t="s">
        <v>29</v>
      </c>
      <c r="E5282" s="6" t="s">
        <v>17</v>
      </c>
      <c r="F5282" t="s">
        <v>10</v>
      </c>
      <c r="G5282">
        <v>57519</v>
      </c>
      <c r="H5282">
        <f t="shared" si="600"/>
        <v>57519</v>
      </c>
      <c r="I5282" t="str">
        <f t="shared" si="602"/>
        <v>40001-60000</v>
      </c>
      <c r="O5282">
        <f t="shared" si="601"/>
        <v>24592.75</v>
      </c>
      <c r="P5282">
        <f t="shared" si="603"/>
        <v>74251.5</v>
      </c>
      <c r="Q5282">
        <f t="shared" si="604"/>
        <v>49658.75</v>
      </c>
      <c r="R5282">
        <f t="shared" si="605"/>
        <v>-49895.375</v>
      </c>
      <c r="S5282">
        <f t="shared" si="606"/>
        <v>148739.625</v>
      </c>
      <c r="T5282">
        <v>57519</v>
      </c>
    </row>
    <row r="5283" spans="1:20" ht="15" thickBot="1" x14ac:dyDescent="0.4">
      <c r="A5283">
        <v>515151</v>
      </c>
      <c r="B5283" s="2">
        <v>41878.398252314815</v>
      </c>
      <c r="C5283" t="s">
        <v>31</v>
      </c>
      <c r="D5283" t="s">
        <v>29</v>
      </c>
      <c r="E5283" s="6" t="s">
        <v>17</v>
      </c>
      <c r="F5283" t="s">
        <v>8</v>
      </c>
      <c r="G5283">
        <v>76958</v>
      </c>
      <c r="H5283">
        <f t="shared" si="600"/>
        <v>76958</v>
      </c>
      <c r="I5283" t="str">
        <f t="shared" si="602"/>
        <v>60001-100000</v>
      </c>
      <c r="O5283">
        <f t="shared" si="601"/>
        <v>24577.5</v>
      </c>
      <c r="P5283">
        <f t="shared" si="603"/>
        <v>74273</v>
      </c>
      <c r="Q5283">
        <f t="shared" si="604"/>
        <v>49695.5</v>
      </c>
      <c r="R5283">
        <f t="shared" si="605"/>
        <v>-49965.75</v>
      </c>
      <c r="S5283">
        <f t="shared" si="606"/>
        <v>148816.25</v>
      </c>
      <c r="T5283">
        <v>76958</v>
      </c>
    </row>
    <row r="5284" spans="1:20" ht="15" thickBot="1" x14ac:dyDescent="0.4">
      <c r="A5284">
        <v>794344</v>
      </c>
      <c r="B5284" s="2">
        <v>41878.398981481485</v>
      </c>
      <c r="C5284" t="s">
        <v>31</v>
      </c>
      <c r="D5284" t="s">
        <v>29</v>
      </c>
      <c r="E5284" s="6" t="s">
        <v>17</v>
      </c>
      <c r="F5284" t="s">
        <v>8</v>
      </c>
      <c r="G5284">
        <v>49745</v>
      </c>
      <c r="H5284">
        <f t="shared" si="600"/>
        <v>49745</v>
      </c>
      <c r="I5284" t="str">
        <f t="shared" si="602"/>
        <v>40001-60000</v>
      </c>
      <c r="O5284">
        <f t="shared" si="601"/>
        <v>24562.25</v>
      </c>
      <c r="P5284">
        <f t="shared" si="603"/>
        <v>74204.75</v>
      </c>
      <c r="Q5284">
        <f t="shared" si="604"/>
        <v>49642.5</v>
      </c>
      <c r="R5284">
        <f t="shared" si="605"/>
        <v>-49901.5</v>
      </c>
      <c r="S5284">
        <f t="shared" si="606"/>
        <v>148668.5</v>
      </c>
      <c r="T5284">
        <v>49745</v>
      </c>
    </row>
    <row r="5285" spans="1:20" ht="15" thickBot="1" x14ac:dyDescent="0.4">
      <c r="A5285">
        <v>934715</v>
      </c>
      <c r="B5285" s="2">
        <v>41810.43677083333</v>
      </c>
      <c r="C5285" t="s">
        <v>31</v>
      </c>
      <c r="D5285" t="s">
        <v>29</v>
      </c>
      <c r="E5285" s="6" t="s">
        <v>17</v>
      </c>
      <c r="F5285" t="s">
        <v>2</v>
      </c>
      <c r="G5285">
        <v>72027</v>
      </c>
      <c r="H5285">
        <f t="shared" si="600"/>
        <v>72027</v>
      </c>
      <c r="I5285" t="str">
        <f t="shared" si="602"/>
        <v>60001-100000</v>
      </c>
      <c r="O5285">
        <f t="shared" si="601"/>
        <v>24547</v>
      </c>
      <c r="P5285">
        <f t="shared" si="603"/>
        <v>74230</v>
      </c>
      <c r="Q5285">
        <f t="shared" si="604"/>
        <v>49683</v>
      </c>
      <c r="R5285">
        <f t="shared" si="605"/>
        <v>-49977.5</v>
      </c>
      <c r="S5285">
        <f t="shared" si="606"/>
        <v>148754.5</v>
      </c>
      <c r="T5285">
        <v>72027</v>
      </c>
    </row>
    <row r="5286" spans="1:20" ht="15" thickBot="1" x14ac:dyDescent="0.4">
      <c r="A5286">
        <v>232512</v>
      </c>
      <c r="B5286" s="2">
        <v>41810.438888888886</v>
      </c>
      <c r="C5286" t="s">
        <v>31</v>
      </c>
      <c r="D5286" t="s">
        <v>29</v>
      </c>
      <c r="E5286" s="6" t="s">
        <v>17</v>
      </c>
      <c r="F5286" t="s">
        <v>2</v>
      </c>
      <c r="G5286">
        <v>57295</v>
      </c>
      <c r="H5286">
        <f t="shared" si="600"/>
        <v>57295</v>
      </c>
      <c r="I5286" t="str">
        <f t="shared" si="602"/>
        <v>40001-60000</v>
      </c>
      <c r="O5286">
        <f t="shared" si="601"/>
        <v>24545.25</v>
      </c>
      <c r="P5286">
        <f t="shared" si="603"/>
        <v>74251.5</v>
      </c>
      <c r="Q5286">
        <f t="shared" si="604"/>
        <v>49706.25</v>
      </c>
      <c r="R5286">
        <f t="shared" si="605"/>
        <v>-50014.125</v>
      </c>
      <c r="S5286">
        <f t="shared" si="606"/>
        <v>148810.875</v>
      </c>
      <c r="T5286">
        <v>57295</v>
      </c>
    </row>
    <row r="5287" spans="1:20" ht="15" thickBot="1" x14ac:dyDescent="0.4">
      <c r="A5287">
        <v>586566</v>
      </c>
      <c r="B5287" s="2">
        <v>41837.808622685188</v>
      </c>
      <c r="C5287" t="s">
        <v>31</v>
      </c>
      <c r="D5287" t="s">
        <v>29</v>
      </c>
      <c r="E5287" s="6" t="s">
        <v>17</v>
      </c>
      <c r="F5287" t="s">
        <v>4</v>
      </c>
      <c r="G5287">
        <v>1763</v>
      </c>
      <c r="H5287">
        <f t="shared" si="600"/>
        <v>1763</v>
      </c>
      <c r="I5287" t="str">
        <f t="shared" si="602"/>
        <v>0-20,000</v>
      </c>
      <c r="O5287">
        <f t="shared" si="601"/>
        <v>24543.5</v>
      </c>
      <c r="P5287">
        <f t="shared" si="603"/>
        <v>74273</v>
      </c>
      <c r="Q5287">
        <f t="shared" si="604"/>
        <v>49729.5</v>
      </c>
      <c r="R5287">
        <f t="shared" si="605"/>
        <v>-50050.75</v>
      </c>
      <c r="S5287">
        <f t="shared" si="606"/>
        <v>148867.25</v>
      </c>
      <c r="T5287">
        <v>1763</v>
      </c>
    </row>
    <row r="5288" spans="1:20" ht="15" thickBot="1" x14ac:dyDescent="0.4">
      <c r="A5288">
        <v>629604</v>
      </c>
      <c r="B5288" s="2">
        <v>41843.671030092592</v>
      </c>
      <c r="C5288" t="s">
        <v>31</v>
      </c>
      <c r="D5288" t="s">
        <v>27</v>
      </c>
      <c r="E5288" s="6" t="s">
        <v>17</v>
      </c>
      <c r="F5288" t="s">
        <v>4</v>
      </c>
      <c r="G5288">
        <v>59726</v>
      </c>
      <c r="H5288">
        <f t="shared" si="600"/>
        <v>59726</v>
      </c>
      <c r="I5288" t="str">
        <f t="shared" si="602"/>
        <v>40001-60000</v>
      </c>
      <c r="O5288">
        <f t="shared" si="601"/>
        <v>24562.25</v>
      </c>
      <c r="P5288">
        <f t="shared" si="603"/>
        <v>74294.5</v>
      </c>
      <c r="Q5288">
        <f t="shared" si="604"/>
        <v>49732.25</v>
      </c>
      <c r="R5288">
        <f t="shared" si="605"/>
        <v>-50036.125</v>
      </c>
      <c r="S5288">
        <f t="shared" si="606"/>
        <v>148892.875</v>
      </c>
      <c r="T5288">
        <v>59726</v>
      </c>
    </row>
    <row r="5289" spans="1:20" ht="15" thickBot="1" x14ac:dyDescent="0.4">
      <c r="A5289">
        <v>779204</v>
      </c>
      <c r="B5289" s="2">
        <v>41809.397604166668</v>
      </c>
      <c r="C5289" t="s">
        <v>31</v>
      </c>
      <c r="D5289" t="s">
        <v>29</v>
      </c>
      <c r="E5289" s="6" t="s">
        <v>20</v>
      </c>
      <c r="F5289" t="s">
        <v>2</v>
      </c>
      <c r="G5289">
        <v>73833</v>
      </c>
      <c r="H5289">
        <f t="shared" si="600"/>
        <v>73833</v>
      </c>
      <c r="I5289" t="str">
        <f t="shared" si="602"/>
        <v>60001-100000</v>
      </c>
      <c r="O5289">
        <f t="shared" si="601"/>
        <v>24547</v>
      </c>
      <c r="P5289">
        <f t="shared" si="603"/>
        <v>74316</v>
      </c>
      <c r="Q5289">
        <f t="shared" si="604"/>
        <v>49769</v>
      </c>
      <c r="R5289">
        <f t="shared" si="605"/>
        <v>-50106.5</v>
      </c>
      <c r="S5289">
        <f t="shared" si="606"/>
        <v>148969.5</v>
      </c>
      <c r="T5289">
        <v>73833</v>
      </c>
    </row>
    <row r="5290" spans="1:20" ht="15" thickBot="1" x14ac:dyDescent="0.4">
      <c r="A5290">
        <v>390996</v>
      </c>
      <c r="B5290" s="2">
        <v>41809.398182870369</v>
      </c>
      <c r="C5290" t="s">
        <v>31</v>
      </c>
      <c r="D5290" t="s">
        <v>29</v>
      </c>
      <c r="E5290" s="6" t="s">
        <v>20</v>
      </c>
      <c r="F5290" t="s">
        <v>2</v>
      </c>
      <c r="G5290">
        <v>13487</v>
      </c>
      <c r="H5290">
        <f t="shared" si="600"/>
        <v>13487</v>
      </c>
      <c r="I5290" t="str">
        <f t="shared" si="602"/>
        <v>0-20,000</v>
      </c>
      <c r="O5290">
        <f t="shared" si="601"/>
        <v>24545.25</v>
      </c>
      <c r="P5290">
        <f t="shared" si="603"/>
        <v>74340.5</v>
      </c>
      <c r="Q5290">
        <f t="shared" si="604"/>
        <v>49795.25</v>
      </c>
      <c r="R5290">
        <f t="shared" si="605"/>
        <v>-50147.625</v>
      </c>
      <c r="S5290">
        <f t="shared" si="606"/>
        <v>149033.375</v>
      </c>
      <c r="T5290">
        <v>13487</v>
      </c>
    </row>
    <row r="5291" spans="1:20" ht="15" thickBot="1" x14ac:dyDescent="0.4">
      <c r="A5291">
        <v>75020</v>
      </c>
      <c r="B5291" s="2">
        <v>41838.432592592595</v>
      </c>
      <c r="C5291" t="s">
        <v>31</v>
      </c>
      <c r="D5291" t="s">
        <v>27</v>
      </c>
      <c r="E5291" s="6" t="s">
        <v>20</v>
      </c>
      <c r="F5291" t="s">
        <v>2</v>
      </c>
      <c r="G5291">
        <v>55563</v>
      </c>
      <c r="H5291">
        <f t="shared" si="600"/>
        <v>55563</v>
      </c>
      <c r="I5291" t="str">
        <f t="shared" si="602"/>
        <v>40001-60000</v>
      </c>
      <c r="O5291">
        <f t="shared" si="601"/>
        <v>24577.5</v>
      </c>
      <c r="P5291">
        <f t="shared" si="603"/>
        <v>74365</v>
      </c>
      <c r="Q5291">
        <f t="shared" si="604"/>
        <v>49787.5</v>
      </c>
      <c r="R5291">
        <f t="shared" si="605"/>
        <v>-50103.75</v>
      </c>
      <c r="S5291">
        <f t="shared" si="606"/>
        <v>149046.25</v>
      </c>
      <c r="T5291">
        <v>55563</v>
      </c>
    </row>
    <row r="5292" spans="1:20" ht="15" thickBot="1" x14ac:dyDescent="0.4">
      <c r="A5292">
        <v>508465</v>
      </c>
      <c r="B5292" s="2">
        <v>41841.42391203704</v>
      </c>
      <c r="C5292" t="s">
        <v>31</v>
      </c>
      <c r="D5292" t="s">
        <v>27</v>
      </c>
      <c r="E5292" s="6" t="s">
        <v>20</v>
      </c>
      <c r="F5292" t="s">
        <v>2</v>
      </c>
      <c r="G5292">
        <v>58637</v>
      </c>
      <c r="H5292">
        <f t="shared" si="600"/>
        <v>58637</v>
      </c>
      <c r="I5292" t="str">
        <f t="shared" si="602"/>
        <v>40001-60000</v>
      </c>
      <c r="O5292">
        <f t="shared" si="601"/>
        <v>24562.25</v>
      </c>
      <c r="P5292">
        <f t="shared" si="603"/>
        <v>74389.5</v>
      </c>
      <c r="Q5292">
        <f t="shared" si="604"/>
        <v>49827.25</v>
      </c>
      <c r="R5292">
        <f t="shared" si="605"/>
        <v>-50178.625</v>
      </c>
      <c r="S5292">
        <f t="shared" si="606"/>
        <v>149130.375</v>
      </c>
      <c r="T5292">
        <v>58637</v>
      </c>
    </row>
    <row r="5293" spans="1:20" ht="15" thickBot="1" x14ac:dyDescent="0.4">
      <c r="A5293">
        <v>209520</v>
      </c>
      <c r="B5293" s="2">
        <v>41841.424930555557</v>
      </c>
      <c r="C5293" t="s">
        <v>31</v>
      </c>
      <c r="D5293" t="s">
        <v>29</v>
      </c>
      <c r="E5293" s="6" t="s">
        <v>20</v>
      </c>
      <c r="F5293" t="s">
        <v>2</v>
      </c>
      <c r="G5293">
        <v>30975</v>
      </c>
      <c r="H5293">
        <f t="shared" si="600"/>
        <v>30975</v>
      </c>
      <c r="I5293" t="str">
        <f t="shared" si="602"/>
        <v>20001-40000</v>
      </c>
      <c r="O5293">
        <f t="shared" si="601"/>
        <v>24547</v>
      </c>
      <c r="P5293">
        <f t="shared" si="603"/>
        <v>74414</v>
      </c>
      <c r="Q5293">
        <f t="shared" si="604"/>
        <v>49867</v>
      </c>
      <c r="R5293">
        <f t="shared" si="605"/>
        <v>-50253.5</v>
      </c>
      <c r="S5293">
        <f t="shared" si="606"/>
        <v>149214.5</v>
      </c>
      <c r="T5293">
        <v>30975</v>
      </c>
    </row>
    <row r="5294" spans="1:20" ht="15" thickBot="1" x14ac:dyDescent="0.4">
      <c r="A5294">
        <v>415927</v>
      </c>
      <c r="B5294" s="2">
        <v>41852.550000000003</v>
      </c>
      <c r="C5294" t="s">
        <v>30</v>
      </c>
      <c r="D5294" t="s">
        <v>27</v>
      </c>
      <c r="E5294" s="6" t="s">
        <v>20</v>
      </c>
      <c r="F5294" t="s">
        <v>2</v>
      </c>
      <c r="G5294">
        <v>31717</v>
      </c>
      <c r="H5294">
        <f t="shared" si="600"/>
        <v>31717</v>
      </c>
      <c r="I5294" t="str">
        <f t="shared" si="602"/>
        <v>20001-40000</v>
      </c>
      <c r="O5294">
        <f t="shared" si="601"/>
        <v>24545.25</v>
      </c>
      <c r="P5294">
        <f t="shared" si="603"/>
        <v>74431.75</v>
      </c>
      <c r="Q5294">
        <f t="shared" si="604"/>
        <v>49886.5</v>
      </c>
      <c r="R5294">
        <f t="shared" si="605"/>
        <v>-50284.5</v>
      </c>
      <c r="S5294">
        <f t="shared" si="606"/>
        <v>149261.5</v>
      </c>
      <c r="T5294">
        <v>31717</v>
      </c>
    </row>
    <row r="5295" spans="1:20" ht="15" thickBot="1" x14ac:dyDescent="0.4">
      <c r="A5295">
        <v>257953</v>
      </c>
      <c r="B5295" s="2">
        <v>41858.482453703706</v>
      </c>
      <c r="C5295" t="s">
        <v>31</v>
      </c>
      <c r="D5295" t="s">
        <v>27</v>
      </c>
      <c r="E5295" s="6" t="s">
        <v>20</v>
      </c>
      <c r="F5295" t="s">
        <v>2</v>
      </c>
      <c r="G5295">
        <v>58254</v>
      </c>
      <c r="H5295">
        <f t="shared" si="600"/>
        <v>58254</v>
      </c>
      <c r="I5295" t="str">
        <f t="shared" si="602"/>
        <v>40001-60000</v>
      </c>
      <c r="O5295">
        <f t="shared" si="601"/>
        <v>24543.5</v>
      </c>
      <c r="P5295">
        <f t="shared" si="603"/>
        <v>74449.5</v>
      </c>
      <c r="Q5295">
        <f t="shared" si="604"/>
        <v>49906</v>
      </c>
      <c r="R5295">
        <f t="shared" si="605"/>
        <v>-50315.5</v>
      </c>
      <c r="S5295">
        <f t="shared" si="606"/>
        <v>149308.5</v>
      </c>
      <c r="T5295">
        <v>58254</v>
      </c>
    </row>
    <row r="5296" spans="1:20" ht="15" thickBot="1" x14ac:dyDescent="0.4">
      <c r="A5296">
        <v>895899</v>
      </c>
      <c r="B5296" s="2">
        <v>41810.396944444445</v>
      </c>
      <c r="C5296" t="s">
        <v>31</v>
      </c>
      <c r="D5296" t="s">
        <v>27</v>
      </c>
      <c r="E5296" s="6" t="s">
        <v>17</v>
      </c>
      <c r="F5296" t="s">
        <v>2</v>
      </c>
      <c r="G5296">
        <v>76694</v>
      </c>
      <c r="H5296">
        <f t="shared" si="600"/>
        <v>76694</v>
      </c>
      <c r="I5296" t="str">
        <f t="shared" si="602"/>
        <v>60001-100000</v>
      </c>
      <c r="O5296">
        <f t="shared" si="601"/>
        <v>24541.75</v>
      </c>
      <c r="P5296">
        <f t="shared" si="603"/>
        <v>74467.25</v>
      </c>
      <c r="Q5296">
        <f t="shared" si="604"/>
        <v>49925.5</v>
      </c>
      <c r="R5296">
        <f t="shared" si="605"/>
        <v>-50346.5</v>
      </c>
      <c r="S5296">
        <f t="shared" si="606"/>
        <v>149355.5</v>
      </c>
      <c r="T5296">
        <v>76694</v>
      </c>
    </row>
    <row r="5297" spans="1:20" ht="15" thickBot="1" x14ac:dyDescent="0.4">
      <c r="A5297">
        <v>265397</v>
      </c>
      <c r="B5297" s="2">
        <v>41810.397696759261</v>
      </c>
      <c r="C5297" t="s">
        <v>31</v>
      </c>
      <c r="D5297" t="s">
        <v>29</v>
      </c>
      <c r="E5297" s="6" t="s">
        <v>17</v>
      </c>
      <c r="F5297" t="s">
        <v>2</v>
      </c>
      <c r="G5297">
        <v>4063</v>
      </c>
      <c r="H5297">
        <f t="shared" si="600"/>
        <v>4063</v>
      </c>
      <c r="I5297" t="str">
        <f t="shared" si="602"/>
        <v>0-20,000</v>
      </c>
      <c r="O5297">
        <f t="shared" si="601"/>
        <v>24540</v>
      </c>
      <c r="P5297">
        <f t="shared" si="603"/>
        <v>74414</v>
      </c>
      <c r="Q5297">
        <f t="shared" si="604"/>
        <v>49874</v>
      </c>
      <c r="R5297">
        <f t="shared" si="605"/>
        <v>-50271</v>
      </c>
      <c r="S5297">
        <f t="shared" si="606"/>
        <v>149225</v>
      </c>
      <c r="T5297">
        <v>4063</v>
      </c>
    </row>
    <row r="5298" spans="1:20" ht="15" thickBot="1" x14ac:dyDescent="0.4">
      <c r="A5298">
        <v>336556</v>
      </c>
      <c r="B5298" s="2">
        <v>41812.502546296295</v>
      </c>
      <c r="C5298" t="s">
        <v>31</v>
      </c>
      <c r="D5298" t="s">
        <v>29</v>
      </c>
      <c r="E5298" s="6" t="s">
        <v>17</v>
      </c>
      <c r="F5298" t="s">
        <v>10</v>
      </c>
      <c r="G5298">
        <v>79072</v>
      </c>
      <c r="H5298">
        <f t="shared" si="600"/>
        <v>79072</v>
      </c>
      <c r="I5298" t="str">
        <f t="shared" si="602"/>
        <v>60001-100000</v>
      </c>
      <c r="O5298">
        <f t="shared" si="601"/>
        <v>24545.25</v>
      </c>
      <c r="P5298">
        <f t="shared" si="603"/>
        <v>74431.75</v>
      </c>
      <c r="Q5298">
        <f t="shared" si="604"/>
        <v>49886.5</v>
      </c>
      <c r="R5298">
        <f t="shared" si="605"/>
        <v>-50284.5</v>
      </c>
      <c r="S5298">
        <f t="shared" si="606"/>
        <v>149261.5</v>
      </c>
      <c r="T5298">
        <v>79072</v>
      </c>
    </row>
    <row r="5299" spans="1:20" ht="15" thickBot="1" x14ac:dyDescent="0.4">
      <c r="A5299">
        <v>561070</v>
      </c>
      <c r="B5299" s="2">
        <v>41812.503009259257</v>
      </c>
      <c r="C5299" t="s">
        <v>31</v>
      </c>
      <c r="D5299" t="s">
        <v>28</v>
      </c>
      <c r="E5299" s="6" t="s">
        <v>17</v>
      </c>
      <c r="F5299" t="s">
        <v>10</v>
      </c>
      <c r="G5299">
        <v>87749</v>
      </c>
      <c r="H5299">
        <f t="shared" si="600"/>
        <v>87749</v>
      </c>
      <c r="I5299" t="str">
        <f t="shared" si="602"/>
        <v>60001-100000</v>
      </c>
      <c r="O5299">
        <f t="shared" si="601"/>
        <v>24543.5</v>
      </c>
      <c r="P5299">
        <f t="shared" si="603"/>
        <v>74365</v>
      </c>
      <c r="Q5299">
        <f t="shared" si="604"/>
        <v>49821.5</v>
      </c>
      <c r="R5299">
        <f t="shared" si="605"/>
        <v>-50188.75</v>
      </c>
      <c r="S5299">
        <f t="shared" si="606"/>
        <v>149097.25</v>
      </c>
      <c r="T5299">
        <v>87749</v>
      </c>
    </row>
    <row r="5300" spans="1:20" ht="15" thickBot="1" x14ac:dyDescent="0.4">
      <c r="A5300">
        <v>311547</v>
      </c>
      <c r="B5300" s="2">
        <v>41812.503784722219</v>
      </c>
      <c r="C5300" t="s">
        <v>31</v>
      </c>
      <c r="D5300" t="s">
        <v>28</v>
      </c>
      <c r="E5300" s="6" t="s">
        <v>17</v>
      </c>
      <c r="F5300" t="s">
        <v>10</v>
      </c>
      <c r="G5300">
        <v>14183</v>
      </c>
      <c r="H5300">
        <f t="shared" si="600"/>
        <v>14183</v>
      </c>
      <c r="I5300" t="str">
        <f t="shared" si="602"/>
        <v>0-20,000</v>
      </c>
      <c r="O5300">
        <f t="shared" si="601"/>
        <v>24541.75</v>
      </c>
      <c r="P5300">
        <f t="shared" si="603"/>
        <v>74294.5</v>
      </c>
      <c r="Q5300">
        <f t="shared" si="604"/>
        <v>49752.75</v>
      </c>
      <c r="R5300">
        <f t="shared" si="605"/>
        <v>-50087.375</v>
      </c>
      <c r="S5300">
        <f t="shared" si="606"/>
        <v>148923.625</v>
      </c>
      <c r="T5300">
        <v>14183</v>
      </c>
    </row>
    <row r="5301" spans="1:20" ht="15" thickBot="1" x14ac:dyDescent="0.4">
      <c r="A5301">
        <v>102613</v>
      </c>
      <c r="B5301" s="2">
        <v>41831.397986111115</v>
      </c>
      <c r="C5301" t="s">
        <v>31</v>
      </c>
      <c r="D5301" t="s">
        <v>27</v>
      </c>
      <c r="E5301" s="6" t="s">
        <v>17</v>
      </c>
      <c r="F5301" t="s">
        <v>2</v>
      </c>
      <c r="G5301">
        <v>70361</v>
      </c>
      <c r="H5301">
        <f t="shared" si="600"/>
        <v>70361</v>
      </c>
      <c r="I5301" t="str">
        <f t="shared" si="602"/>
        <v>60001-100000</v>
      </c>
      <c r="O5301">
        <f t="shared" si="601"/>
        <v>24547</v>
      </c>
      <c r="P5301">
        <f t="shared" si="603"/>
        <v>74316</v>
      </c>
      <c r="Q5301">
        <f t="shared" si="604"/>
        <v>49769</v>
      </c>
      <c r="R5301">
        <f t="shared" si="605"/>
        <v>-50106.5</v>
      </c>
      <c r="S5301">
        <f t="shared" si="606"/>
        <v>148969.5</v>
      </c>
      <c r="T5301">
        <v>70361</v>
      </c>
    </row>
    <row r="5302" spans="1:20" ht="15" thickBot="1" x14ac:dyDescent="0.4">
      <c r="A5302">
        <v>689825</v>
      </c>
      <c r="B5302" s="2">
        <v>41831.398877314816</v>
      </c>
      <c r="C5302" t="s">
        <v>31</v>
      </c>
      <c r="D5302" t="s">
        <v>29</v>
      </c>
      <c r="E5302" s="6" t="s">
        <v>17</v>
      </c>
      <c r="F5302" t="s">
        <v>2</v>
      </c>
      <c r="G5302">
        <v>1461</v>
      </c>
      <c r="H5302">
        <f t="shared" si="600"/>
        <v>1461</v>
      </c>
      <c r="I5302" t="str">
        <f t="shared" si="602"/>
        <v>0-20,000</v>
      </c>
      <c r="O5302">
        <f t="shared" si="601"/>
        <v>24545.25</v>
      </c>
      <c r="P5302">
        <f t="shared" si="603"/>
        <v>74340.5</v>
      </c>
      <c r="Q5302">
        <f t="shared" si="604"/>
        <v>49795.25</v>
      </c>
      <c r="R5302">
        <f t="shared" si="605"/>
        <v>-50147.625</v>
      </c>
      <c r="S5302">
        <f t="shared" si="606"/>
        <v>149033.375</v>
      </c>
      <c r="T5302">
        <v>1461</v>
      </c>
    </row>
    <row r="5303" spans="1:20" ht="15" thickBot="1" x14ac:dyDescent="0.4">
      <c r="A5303">
        <v>17674</v>
      </c>
      <c r="B5303" s="2">
        <v>41831.397777777776</v>
      </c>
      <c r="C5303" t="s">
        <v>30</v>
      </c>
      <c r="D5303" t="s">
        <v>28</v>
      </c>
      <c r="E5303" s="6" t="s">
        <v>17</v>
      </c>
      <c r="F5303" t="s">
        <v>2</v>
      </c>
      <c r="G5303">
        <v>35093</v>
      </c>
      <c r="H5303">
        <f t="shared" si="600"/>
        <v>35093</v>
      </c>
      <c r="I5303" t="str">
        <f t="shared" si="602"/>
        <v>20001-40000</v>
      </c>
      <c r="O5303">
        <f t="shared" si="601"/>
        <v>24577.5</v>
      </c>
      <c r="P5303">
        <f t="shared" si="603"/>
        <v>74365</v>
      </c>
      <c r="Q5303">
        <f t="shared" si="604"/>
        <v>49787.5</v>
      </c>
      <c r="R5303">
        <f t="shared" si="605"/>
        <v>-50103.75</v>
      </c>
      <c r="S5303">
        <f t="shared" si="606"/>
        <v>149046.25</v>
      </c>
      <c r="T5303">
        <v>35093</v>
      </c>
    </row>
    <row r="5304" spans="1:20" ht="15" thickBot="1" x14ac:dyDescent="0.4">
      <c r="A5304">
        <v>487029</v>
      </c>
      <c r="B5304" s="2">
        <v>41836.676898148151</v>
      </c>
      <c r="C5304" t="s">
        <v>31</v>
      </c>
      <c r="D5304" t="s">
        <v>29</v>
      </c>
      <c r="E5304" s="6" t="s">
        <v>17</v>
      </c>
      <c r="F5304" t="s">
        <v>2</v>
      </c>
      <c r="G5304">
        <v>29355</v>
      </c>
      <c r="H5304">
        <f t="shared" si="600"/>
        <v>29355</v>
      </c>
      <c r="I5304" t="str">
        <f t="shared" si="602"/>
        <v>20001-40000</v>
      </c>
      <c r="O5304">
        <f t="shared" si="601"/>
        <v>24562.25</v>
      </c>
      <c r="P5304">
        <f t="shared" si="603"/>
        <v>74389.5</v>
      </c>
      <c r="Q5304">
        <f t="shared" si="604"/>
        <v>49827.25</v>
      </c>
      <c r="R5304">
        <f t="shared" si="605"/>
        <v>-50178.625</v>
      </c>
      <c r="S5304">
        <f t="shared" si="606"/>
        <v>149130.375</v>
      </c>
      <c r="T5304">
        <v>29355</v>
      </c>
    </row>
    <row r="5305" spans="1:20" ht="15" thickBot="1" x14ac:dyDescent="0.4">
      <c r="A5305">
        <v>488003</v>
      </c>
      <c r="B5305" s="2">
        <v>41810.397199074076</v>
      </c>
      <c r="C5305" t="s">
        <v>31</v>
      </c>
      <c r="D5305" t="s">
        <v>27</v>
      </c>
      <c r="E5305" s="6" t="s">
        <v>17</v>
      </c>
      <c r="F5305" t="s">
        <v>4</v>
      </c>
      <c r="G5305">
        <v>7026</v>
      </c>
      <c r="H5305">
        <f t="shared" si="600"/>
        <v>7026</v>
      </c>
      <c r="I5305" t="str">
        <f t="shared" si="602"/>
        <v>0-20,000</v>
      </c>
      <c r="O5305">
        <f t="shared" si="601"/>
        <v>24547</v>
      </c>
      <c r="P5305">
        <f t="shared" si="603"/>
        <v>74414</v>
      </c>
      <c r="Q5305">
        <f t="shared" si="604"/>
        <v>49867</v>
      </c>
      <c r="R5305">
        <f t="shared" si="605"/>
        <v>-50253.5</v>
      </c>
      <c r="S5305">
        <f t="shared" si="606"/>
        <v>149214.5</v>
      </c>
      <c r="T5305">
        <v>7026</v>
      </c>
    </row>
    <row r="5306" spans="1:20" ht="15" thickBot="1" x14ac:dyDescent="0.4">
      <c r="A5306">
        <v>607767</v>
      </c>
      <c r="B5306" s="2">
        <v>41851.80027777778</v>
      </c>
      <c r="C5306" t="s">
        <v>31</v>
      </c>
      <c r="D5306" t="s">
        <v>27</v>
      </c>
      <c r="E5306" s="6" t="s">
        <v>17</v>
      </c>
      <c r="F5306" t="s">
        <v>4</v>
      </c>
      <c r="G5306">
        <v>24608</v>
      </c>
      <c r="H5306">
        <f t="shared" si="600"/>
        <v>24608</v>
      </c>
      <c r="I5306" t="str">
        <f t="shared" si="602"/>
        <v>20001-40000</v>
      </c>
      <c r="O5306">
        <f t="shared" si="601"/>
        <v>24592.75</v>
      </c>
      <c r="P5306">
        <f t="shared" si="603"/>
        <v>74431.75</v>
      </c>
      <c r="Q5306">
        <f t="shared" si="604"/>
        <v>49839</v>
      </c>
      <c r="R5306">
        <f t="shared" si="605"/>
        <v>-50165.75</v>
      </c>
      <c r="S5306">
        <f t="shared" si="606"/>
        <v>149190.25</v>
      </c>
      <c r="T5306">
        <v>24608</v>
      </c>
    </row>
    <row r="5307" spans="1:20" ht="15" thickBot="1" x14ac:dyDescent="0.4">
      <c r="A5307">
        <v>914951</v>
      </c>
      <c r="B5307" s="2">
        <v>41849.491643518515</v>
      </c>
      <c r="C5307" t="s">
        <v>31</v>
      </c>
      <c r="D5307" t="s">
        <v>27</v>
      </c>
      <c r="E5307" s="6" t="s">
        <v>17</v>
      </c>
      <c r="F5307" t="s">
        <v>2</v>
      </c>
      <c r="G5307">
        <v>98491</v>
      </c>
      <c r="H5307">
        <f t="shared" si="600"/>
        <v>98491</v>
      </c>
      <c r="I5307" t="str">
        <f t="shared" si="602"/>
        <v>60001-100000</v>
      </c>
      <c r="O5307">
        <f t="shared" si="601"/>
        <v>24579</v>
      </c>
      <c r="P5307">
        <f t="shared" si="603"/>
        <v>74449.5</v>
      </c>
      <c r="Q5307">
        <f t="shared" si="604"/>
        <v>49870.5</v>
      </c>
      <c r="R5307">
        <f t="shared" si="605"/>
        <v>-50226.75</v>
      </c>
      <c r="S5307">
        <f t="shared" si="606"/>
        <v>149255.25</v>
      </c>
      <c r="T5307">
        <v>98491</v>
      </c>
    </row>
    <row r="5308" spans="1:20" ht="15" thickBot="1" x14ac:dyDescent="0.4">
      <c r="A5308">
        <v>363581</v>
      </c>
      <c r="B5308" s="2">
        <v>41869.399317129632</v>
      </c>
      <c r="C5308" t="s">
        <v>31</v>
      </c>
      <c r="D5308" t="s">
        <v>27</v>
      </c>
      <c r="E5308" s="6" t="s">
        <v>14</v>
      </c>
      <c r="F5308" t="s">
        <v>10</v>
      </c>
      <c r="G5308">
        <v>24788</v>
      </c>
      <c r="H5308">
        <f t="shared" si="600"/>
        <v>24788</v>
      </c>
      <c r="I5308" t="str">
        <f t="shared" si="602"/>
        <v>20001-40000</v>
      </c>
      <c r="O5308">
        <f t="shared" si="601"/>
        <v>24563</v>
      </c>
      <c r="P5308">
        <f t="shared" si="603"/>
        <v>74389.5</v>
      </c>
      <c r="Q5308">
        <f t="shared" si="604"/>
        <v>49826.5</v>
      </c>
      <c r="R5308">
        <f t="shared" si="605"/>
        <v>-50176.75</v>
      </c>
      <c r="S5308">
        <f t="shared" si="606"/>
        <v>149129.25</v>
      </c>
      <c r="T5308">
        <v>24788</v>
      </c>
    </row>
    <row r="5309" spans="1:20" ht="15" thickBot="1" x14ac:dyDescent="0.4">
      <c r="A5309">
        <v>565931</v>
      </c>
      <c r="B5309" s="2">
        <v>41869.817881944444</v>
      </c>
      <c r="C5309" t="s">
        <v>31</v>
      </c>
      <c r="D5309" t="s">
        <v>27</v>
      </c>
      <c r="E5309" s="6" t="s">
        <v>14</v>
      </c>
      <c r="F5309" t="s">
        <v>10</v>
      </c>
      <c r="G5309">
        <v>6518</v>
      </c>
      <c r="H5309">
        <f t="shared" si="600"/>
        <v>6518</v>
      </c>
      <c r="I5309" t="str">
        <f t="shared" si="602"/>
        <v>0-20,000</v>
      </c>
      <c r="O5309">
        <f t="shared" si="601"/>
        <v>24547</v>
      </c>
      <c r="P5309">
        <f t="shared" si="603"/>
        <v>74414</v>
      </c>
      <c r="Q5309">
        <f t="shared" si="604"/>
        <v>49867</v>
      </c>
      <c r="R5309">
        <f t="shared" si="605"/>
        <v>-50253.5</v>
      </c>
      <c r="S5309">
        <f t="shared" si="606"/>
        <v>149214.5</v>
      </c>
      <c r="T5309">
        <v>6518</v>
      </c>
    </row>
    <row r="5310" spans="1:20" ht="15" thickBot="1" x14ac:dyDescent="0.4">
      <c r="A5310">
        <v>399956</v>
      </c>
      <c r="B5310" s="2">
        <v>41876.500428240739</v>
      </c>
      <c r="C5310" t="s">
        <v>31</v>
      </c>
      <c r="D5310" t="s">
        <v>27</v>
      </c>
      <c r="E5310" s="6" t="s">
        <v>14</v>
      </c>
      <c r="F5310" t="s">
        <v>4</v>
      </c>
      <c r="G5310">
        <v>21399</v>
      </c>
      <c r="H5310">
        <f t="shared" si="600"/>
        <v>21399</v>
      </c>
      <c r="I5310" t="str">
        <f t="shared" si="602"/>
        <v>20001-40000</v>
      </c>
      <c r="O5310">
        <f t="shared" si="601"/>
        <v>24595</v>
      </c>
      <c r="P5310">
        <f t="shared" si="603"/>
        <v>74431.75</v>
      </c>
      <c r="Q5310">
        <f t="shared" si="604"/>
        <v>49836.75</v>
      </c>
      <c r="R5310">
        <f t="shared" si="605"/>
        <v>-50160.125</v>
      </c>
      <c r="S5310">
        <f t="shared" si="606"/>
        <v>149186.875</v>
      </c>
      <c r="T5310">
        <v>21399</v>
      </c>
    </row>
    <row r="5311" spans="1:20" ht="15" thickBot="1" x14ac:dyDescent="0.4">
      <c r="A5311">
        <v>806924</v>
      </c>
      <c r="B5311" s="2">
        <v>41848.397476851853</v>
      </c>
      <c r="C5311" t="s">
        <v>31</v>
      </c>
      <c r="D5311" t="s">
        <v>28</v>
      </c>
      <c r="E5311" s="6" t="s">
        <v>20</v>
      </c>
      <c r="F5311" t="s">
        <v>2</v>
      </c>
      <c r="G5311">
        <v>33459</v>
      </c>
      <c r="H5311">
        <f t="shared" si="600"/>
        <v>33459</v>
      </c>
      <c r="I5311" t="str">
        <f t="shared" si="602"/>
        <v>20001-40000</v>
      </c>
      <c r="O5311">
        <f t="shared" si="601"/>
        <v>24628</v>
      </c>
      <c r="P5311">
        <f t="shared" si="603"/>
        <v>74449.5</v>
      </c>
      <c r="Q5311">
        <f t="shared" si="604"/>
        <v>49821.5</v>
      </c>
      <c r="R5311">
        <f t="shared" si="605"/>
        <v>-50104.25</v>
      </c>
      <c r="S5311">
        <f t="shared" si="606"/>
        <v>149181.75</v>
      </c>
      <c r="T5311">
        <v>33459</v>
      </c>
    </row>
    <row r="5312" spans="1:20" ht="15" thickBot="1" x14ac:dyDescent="0.4">
      <c r="A5312">
        <v>674165</v>
      </c>
      <c r="B5312" s="2">
        <v>41855.397187499999</v>
      </c>
      <c r="C5312" t="s">
        <v>31</v>
      </c>
      <c r="D5312" t="s">
        <v>27</v>
      </c>
      <c r="E5312" s="6" t="s">
        <v>20</v>
      </c>
      <c r="F5312" t="s">
        <v>2</v>
      </c>
      <c r="G5312">
        <v>19238</v>
      </c>
      <c r="H5312">
        <f t="shared" si="600"/>
        <v>19238</v>
      </c>
      <c r="I5312" t="str">
        <f t="shared" si="602"/>
        <v>0-20,000</v>
      </c>
      <c r="O5312">
        <f t="shared" si="601"/>
        <v>24619.5</v>
      </c>
      <c r="P5312">
        <f t="shared" si="603"/>
        <v>74467.25</v>
      </c>
      <c r="Q5312">
        <f t="shared" si="604"/>
        <v>49847.75</v>
      </c>
      <c r="R5312">
        <f t="shared" si="605"/>
        <v>-50152.125</v>
      </c>
      <c r="S5312">
        <f t="shared" si="606"/>
        <v>149238.875</v>
      </c>
      <c r="T5312">
        <v>19238</v>
      </c>
    </row>
    <row r="5313" spans="1:20" ht="15" thickBot="1" x14ac:dyDescent="0.4">
      <c r="A5313">
        <v>833080</v>
      </c>
      <c r="B5313" s="2">
        <v>41855.397210648145</v>
      </c>
      <c r="C5313" t="s">
        <v>31</v>
      </c>
      <c r="D5313" t="s">
        <v>28</v>
      </c>
      <c r="E5313" s="6" t="s">
        <v>20</v>
      </c>
      <c r="F5313" t="s">
        <v>2</v>
      </c>
      <c r="G5313">
        <v>66297</v>
      </c>
      <c r="H5313">
        <f t="shared" si="600"/>
        <v>66297</v>
      </c>
      <c r="I5313" t="str">
        <f t="shared" si="602"/>
        <v>60001-100000</v>
      </c>
      <c r="O5313">
        <f t="shared" si="601"/>
        <v>24645</v>
      </c>
      <c r="P5313">
        <f t="shared" si="603"/>
        <v>74485</v>
      </c>
      <c r="Q5313">
        <f t="shared" si="604"/>
        <v>49840</v>
      </c>
      <c r="R5313">
        <f t="shared" si="605"/>
        <v>-50115</v>
      </c>
      <c r="S5313">
        <f t="shared" si="606"/>
        <v>149245</v>
      </c>
      <c r="T5313">
        <v>66297</v>
      </c>
    </row>
    <row r="5314" spans="1:20" ht="15" thickBot="1" x14ac:dyDescent="0.4">
      <c r="A5314">
        <v>452406</v>
      </c>
      <c r="B5314" s="2">
        <v>41857.273668981485</v>
      </c>
      <c r="C5314" t="s">
        <v>31</v>
      </c>
      <c r="D5314" t="s">
        <v>27</v>
      </c>
      <c r="E5314" s="6" t="s">
        <v>20</v>
      </c>
      <c r="F5314" t="s">
        <v>2</v>
      </c>
      <c r="G5314">
        <v>19790</v>
      </c>
      <c r="H5314">
        <f t="shared" ref="H5314:H5377" si="607">IF(OR(G5314 &lt; R5314, G5314 &gt; S5314), $O$1, G5314)</f>
        <v>19790</v>
      </c>
      <c r="I5314" t="str">
        <f t="shared" si="602"/>
        <v>0-20,000</v>
      </c>
      <c r="O5314">
        <f t="shared" ref="O5314:O5377" si="608">QUARTILE(G5314:G12481,1)</f>
        <v>24636.5</v>
      </c>
      <c r="P5314">
        <f t="shared" si="603"/>
        <v>74511.25</v>
      </c>
      <c r="Q5314">
        <f t="shared" si="604"/>
        <v>49874.75</v>
      </c>
      <c r="R5314">
        <f t="shared" si="605"/>
        <v>-50175.625</v>
      </c>
      <c r="S5314">
        <f t="shared" si="606"/>
        <v>149323.375</v>
      </c>
      <c r="T5314">
        <v>19790</v>
      </c>
    </row>
    <row r="5315" spans="1:20" ht="15" thickBot="1" x14ac:dyDescent="0.4">
      <c r="A5315">
        <v>181036</v>
      </c>
      <c r="B5315" s="2">
        <v>41849.592418981483</v>
      </c>
      <c r="C5315" t="s">
        <v>31</v>
      </c>
      <c r="D5315" t="s">
        <v>27</v>
      </c>
      <c r="E5315" s="6" t="s">
        <v>17</v>
      </c>
      <c r="F5315" t="s">
        <v>6</v>
      </c>
      <c r="G5315">
        <v>62406</v>
      </c>
      <c r="H5315">
        <f t="shared" si="607"/>
        <v>62406</v>
      </c>
      <c r="I5315" t="str">
        <f t="shared" ref="I5315:I5378" si="609">IF(H5315&lt;=20000,"0-20,000",IF(H5315&lt;=40000,"20001-40000",IF(H5315&lt;=60000,"40001-60000",IF(H5315&lt;=100000,"60001-100000","above 1 lakh"))))</f>
        <v>60001-100000</v>
      </c>
      <c r="O5315">
        <f t="shared" si="608"/>
        <v>24661.5</v>
      </c>
      <c r="P5315">
        <f t="shared" ref="P5315:P5378" si="610">QUARTILE(G5315:G12482,3)</f>
        <v>74537.5</v>
      </c>
      <c r="Q5315">
        <f t="shared" ref="Q5315:Q5378" si="611">P5315-O5315</f>
        <v>49876</v>
      </c>
      <c r="R5315">
        <f t="shared" ref="R5315:R5378" si="612">O5315-1.5*Q5315</f>
        <v>-50152.5</v>
      </c>
      <c r="S5315">
        <f t="shared" ref="S5315:S5378" si="613">P5315+1.5*Q5315</f>
        <v>149351.5</v>
      </c>
      <c r="T5315">
        <v>62406</v>
      </c>
    </row>
    <row r="5316" spans="1:20" ht="15" thickBot="1" x14ac:dyDescent="0.4">
      <c r="A5316">
        <v>903132</v>
      </c>
      <c r="B5316" s="2">
        <v>41841.397326388891</v>
      </c>
      <c r="C5316" t="s">
        <v>31</v>
      </c>
      <c r="D5316" t="s">
        <v>29</v>
      </c>
      <c r="E5316" s="6" t="s">
        <v>19</v>
      </c>
      <c r="F5316" t="s">
        <v>6</v>
      </c>
      <c r="G5316">
        <v>6957</v>
      </c>
      <c r="H5316">
        <f t="shared" si="607"/>
        <v>6957</v>
      </c>
      <c r="I5316" t="str">
        <f t="shared" si="609"/>
        <v>0-20,000</v>
      </c>
      <c r="O5316">
        <f t="shared" si="608"/>
        <v>24653.25</v>
      </c>
      <c r="P5316">
        <f t="shared" si="610"/>
        <v>74563.75</v>
      </c>
      <c r="Q5316">
        <f t="shared" si="611"/>
        <v>49910.5</v>
      </c>
      <c r="R5316">
        <f t="shared" si="612"/>
        <v>-50212.5</v>
      </c>
      <c r="S5316">
        <f t="shared" si="613"/>
        <v>149429.5</v>
      </c>
      <c r="T5316">
        <v>6957</v>
      </c>
    </row>
    <row r="5317" spans="1:20" ht="15" thickBot="1" x14ac:dyDescent="0.4">
      <c r="A5317">
        <v>131653</v>
      </c>
      <c r="B5317" s="2">
        <v>41853.533368055556</v>
      </c>
      <c r="C5317" t="s">
        <v>30</v>
      </c>
      <c r="D5317" t="s">
        <v>29</v>
      </c>
      <c r="E5317" s="6" t="s">
        <v>19</v>
      </c>
      <c r="F5317" t="s">
        <v>6</v>
      </c>
      <c r="G5317">
        <v>54428</v>
      </c>
      <c r="H5317">
        <f t="shared" si="607"/>
        <v>54428</v>
      </c>
      <c r="I5317" t="str">
        <f t="shared" si="609"/>
        <v>40001-60000</v>
      </c>
      <c r="O5317">
        <f t="shared" si="608"/>
        <v>24678</v>
      </c>
      <c r="P5317">
        <f t="shared" si="610"/>
        <v>74590</v>
      </c>
      <c r="Q5317">
        <f t="shared" si="611"/>
        <v>49912</v>
      </c>
      <c r="R5317">
        <f t="shared" si="612"/>
        <v>-50190</v>
      </c>
      <c r="S5317">
        <f t="shared" si="613"/>
        <v>149458</v>
      </c>
      <c r="T5317">
        <v>54428</v>
      </c>
    </row>
    <row r="5318" spans="1:20" ht="15" thickBot="1" x14ac:dyDescent="0.4">
      <c r="A5318">
        <v>462458</v>
      </c>
      <c r="B5318" s="2">
        <v>41862.397476851853</v>
      </c>
      <c r="C5318" t="s">
        <v>30</v>
      </c>
      <c r="D5318" t="s">
        <v>29</v>
      </c>
      <c r="E5318" s="6" t="s">
        <v>14</v>
      </c>
      <c r="F5318" t="s">
        <v>6</v>
      </c>
      <c r="G5318">
        <v>39937</v>
      </c>
      <c r="H5318">
        <f t="shared" si="607"/>
        <v>39937</v>
      </c>
      <c r="I5318" t="str">
        <f t="shared" si="609"/>
        <v>20001-40000</v>
      </c>
      <c r="O5318">
        <f t="shared" si="608"/>
        <v>24669.75</v>
      </c>
      <c r="P5318">
        <f t="shared" si="610"/>
        <v>74610.75</v>
      </c>
      <c r="Q5318">
        <f t="shared" si="611"/>
        <v>49941</v>
      </c>
      <c r="R5318">
        <f t="shared" si="612"/>
        <v>-50241.75</v>
      </c>
      <c r="S5318">
        <f t="shared" si="613"/>
        <v>149522.25</v>
      </c>
      <c r="T5318">
        <v>39937</v>
      </c>
    </row>
    <row r="5319" spans="1:20" ht="15" thickBot="1" x14ac:dyDescent="0.4">
      <c r="A5319">
        <v>103124</v>
      </c>
      <c r="B5319" s="2">
        <v>41835.397488425922</v>
      </c>
      <c r="C5319" t="s">
        <v>31</v>
      </c>
      <c r="D5319" t="s">
        <v>27</v>
      </c>
      <c r="E5319" s="6" t="s">
        <v>20</v>
      </c>
      <c r="F5319" t="s">
        <v>1</v>
      </c>
      <c r="G5319">
        <v>9524</v>
      </c>
      <c r="H5319">
        <f t="shared" si="607"/>
        <v>9524</v>
      </c>
      <c r="I5319" t="str">
        <f t="shared" si="609"/>
        <v>0-20,000</v>
      </c>
      <c r="O5319">
        <f t="shared" si="608"/>
        <v>24661.5</v>
      </c>
      <c r="P5319">
        <f t="shared" si="610"/>
        <v>74631.5</v>
      </c>
      <c r="Q5319">
        <f t="shared" si="611"/>
        <v>49970</v>
      </c>
      <c r="R5319">
        <f t="shared" si="612"/>
        <v>-50293.5</v>
      </c>
      <c r="S5319">
        <f t="shared" si="613"/>
        <v>149586.5</v>
      </c>
      <c r="T5319">
        <v>9524</v>
      </c>
    </row>
    <row r="5320" spans="1:20" ht="15" thickBot="1" x14ac:dyDescent="0.4">
      <c r="A5320">
        <v>648085</v>
      </c>
      <c r="B5320" s="2">
        <v>41842.678622685184</v>
      </c>
      <c r="C5320" t="s">
        <v>31</v>
      </c>
      <c r="D5320" t="s">
        <v>27</v>
      </c>
      <c r="E5320" s="6" t="s">
        <v>20</v>
      </c>
      <c r="F5320" t="s">
        <v>1</v>
      </c>
      <c r="G5320">
        <v>55240</v>
      </c>
      <c r="H5320">
        <f t="shared" si="607"/>
        <v>55240</v>
      </c>
      <c r="I5320" t="str">
        <f t="shared" si="609"/>
        <v>40001-60000</v>
      </c>
      <c r="O5320">
        <f t="shared" si="608"/>
        <v>24684.5</v>
      </c>
      <c r="P5320">
        <f t="shared" si="610"/>
        <v>74652.25</v>
      </c>
      <c r="Q5320">
        <f t="shared" si="611"/>
        <v>49967.75</v>
      </c>
      <c r="R5320">
        <f t="shared" si="612"/>
        <v>-50267.125</v>
      </c>
      <c r="S5320">
        <f t="shared" si="613"/>
        <v>149603.875</v>
      </c>
      <c r="T5320">
        <v>55240</v>
      </c>
    </row>
    <row r="5321" spans="1:20" ht="15" thickBot="1" x14ac:dyDescent="0.4">
      <c r="A5321">
        <v>682822</v>
      </c>
      <c r="B5321" s="2">
        <v>41842.678981481484</v>
      </c>
      <c r="C5321" t="s">
        <v>31</v>
      </c>
      <c r="D5321" t="s">
        <v>27</v>
      </c>
      <c r="E5321" s="6" t="s">
        <v>20</v>
      </c>
      <c r="F5321" t="s">
        <v>1</v>
      </c>
      <c r="G5321">
        <v>58886</v>
      </c>
      <c r="H5321">
        <f t="shared" si="607"/>
        <v>58886</v>
      </c>
      <c r="I5321" t="str">
        <f t="shared" si="609"/>
        <v>40001-60000</v>
      </c>
      <c r="O5321">
        <f t="shared" si="608"/>
        <v>24678</v>
      </c>
      <c r="P5321">
        <f t="shared" si="610"/>
        <v>74673</v>
      </c>
      <c r="Q5321">
        <f t="shared" si="611"/>
        <v>49995</v>
      </c>
      <c r="R5321">
        <f t="shared" si="612"/>
        <v>-50314.5</v>
      </c>
      <c r="S5321">
        <f t="shared" si="613"/>
        <v>149665.5</v>
      </c>
      <c r="T5321">
        <v>58886</v>
      </c>
    </row>
    <row r="5322" spans="1:20" ht="15" thickBot="1" x14ac:dyDescent="0.4">
      <c r="A5322">
        <v>491599</v>
      </c>
      <c r="B5322" s="2">
        <v>41870.397881944446</v>
      </c>
      <c r="C5322" t="s">
        <v>31</v>
      </c>
      <c r="D5322" t="s">
        <v>27</v>
      </c>
      <c r="E5322" s="6" t="s">
        <v>17</v>
      </c>
      <c r="F5322" t="s">
        <v>2</v>
      </c>
      <c r="G5322">
        <v>73104</v>
      </c>
      <c r="H5322">
        <f t="shared" si="607"/>
        <v>73104</v>
      </c>
      <c r="I5322" t="str">
        <f t="shared" si="609"/>
        <v>60001-100000</v>
      </c>
      <c r="O5322">
        <f t="shared" si="608"/>
        <v>24669.75</v>
      </c>
      <c r="P5322">
        <f t="shared" si="610"/>
        <v>74675</v>
      </c>
      <c r="Q5322">
        <f t="shared" si="611"/>
        <v>50005.25</v>
      </c>
      <c r="R5322">
        <f t="shared" si="612"/>
        <v>-50338.125</v>
      </c>
      <c r="S5322">
        <f t="shared" si="613"/>
        <v>149682.875</v>
      </c>
      <c r="T5322">
        <v>73104</v>
      </c>
    </row>
    <row r="5323" spans="1:20" ht="15" thickBot="1" x14ac:dyDescent="0.4">
      <c r="A5323">
        <v>960228</v>
      </c>
      <c r="B5323" s="2">
        <v>41821.985277777778</v>
      </c>
      <c r="C5323" t="s">
        <v>31</v>
      </c>
      <c r="D5323" t="s">
        <v>29</v>
      </c>
      <c r="E5323" s="6" t="s">
        <v>17</v>
      </c>
      <c r="F5323" t="s">
        <v>2</v>
      </c>
      <c r="G5323">
        <v>64110</v>
      </c>
      <c r="H5323">
        <f t="shared" si="607"/>
        <v>64110</v>
      </c>
      <c r="I5323" t="str">
        <f t="shared" si="609"/>
        <v>60001-100000</v>
      </c>
      <c r="O5323">
        <f t="shared" si="608"/>
        <v>24661.5</v>
      </c>
      <c r="P5323">
        <f t="shared" si="610"/>
        <v>74677</v>
      </c>
      <c r="Q5323">
        <f t="shared" si="611"/>
        <v>50015.5</v>
      </c>
      <c r="R5323">
        <f t="shared" si="612"/>
        <v>-50361.75</v>
      </c>
      <c r="S5323">
        <f t="shared" si="613"/>
        <v>149700.25</v>
      </c>
      <c r="T5323">
        <v>64110</v>
      </c>
    </row>
    <row r="5324" spans="1:20" ht="15" thickBot="1" x14ac:dyDescent="0.4">
      <c r="A5324">
        <v>747382</v>
      </c>
      <c r="B5324" s="2">
        <v>41835.486631944441</v>
      </c>
      <c r="C5324" t="s">
        <v>31</v>
      </c>
      <c r="D5324" t="s">
        <v>27</v>
      </c>
      <c r="E5324" s="6" t="s">
        <v>17</v>
      </c>
      <c r="F5324" t="s">
        <v>7</v>
      </c>
      <c r="G5324">
        <v>81465</v>
      </c>
      <c r="H5324">
        <f t="shared" si="607"/>
        <v>81465</v>
      </c>
      <c r="I5324" t="str">
        <f t="shared" si="609"/>
        <v>60001-100000</v>
      </c>
      <c r="O5324">
        <f t="shared" si="608"/>
        <v>24653.25</v>
      </c>
      <c r="P5324">
        <f t="shared" si="610"/>
        <v>74679</v>
      </c>
      <c r="Q5324">
        <f t="shared" si="611"/>
        <v>50025.75</v>
      </c>
      <c r="R5324">
        <f t="shared" si="612"/>
        <v>-50385.375</v>
      </c>
      <c r="S5324">
        <f t="shared" si="613"/>
        <v>149717.625</v>
      </c>
      <c r="T5324">
        <v>81465</v>
      </c>
    </row>
    <row r="5325" spans="1:20" ht="15" thickBot="1" x14ac:dyDescent="0.4">
      <c r="A5325">
        <v>870130</v>
      </c>
      <c r="B5325" s="2">
        <v>41844.61619212963</v>
      </c>
      <c r="C5325" t="s">
        <v>31</v>
      </c>
      <c r="D5325" t="s">
        <v>27</v>
      </c>
      <c r="E5325" s="6" t="s">
        <v>17</v>
      </c>
      <c r="F5325" t="s">
        <v>7</v>
      </c>
      <c r="G5325">
        <v>18468</v>
      </c>
      <c r="H5325">
        <f t="shared" si="607"/>
        <v>18468</v>
      </c>
      <c r="I5325" t="str">
        <f t="shared" si="609"/>
        <v>0-20,000</v>
      </c>
      <c r="O5325">
        <f t="shared" si="608"/>
        <v>24645</v>
      </c>
      <c r="P5325">
        <f t="shared" si="610"/>
        <v>74673</v>
      </c>
      <c r="Q5325">
        <f t="shared" si="611"/>
        <v>50028</v>
      </c>
      <c r="R5325">
        <f t="shared" si="612"/>
        <v>-50397</v>
      </c>
      <c r="S5325">
        <f t="shared" si="613"/>
        <v>149715</v>
      </c>
      <c r="T5325">
        <v>18468</v>
      </c>
    </row>
    <row r="5326" spans="1:20" ht="15" thickBot="1" x14ac:dyDescent="0.4">
      <c r="A5326">
        <v>462319</v>
      </c>
      <c r="B5326" s="2">
        <v>41844.617129629631</v>
      </c>
      <c r="C5326" t="s">
        <v>31</v>
      </c>
      <c r="D5326" t="s">
        <v>27</v>
      </c>
      <c r="E5326" s="6" t="s">
        <v>17</v>
      </c>
      <c r="F5326" t="s">
        <v>7</v>
      </c>
      <c r="G5326">
        <v>98164</v>
      </c>
      <c r="H5326">
        <f t="shared" si="607"/>
        <v>98164</v>
      </c>
      <c r="I5326" t="str">
        <f t="shared" si="609"/>
        <v>60001-100000</v>
      </c>
      <c r="O5326">
        <f t="shared" si="608"/>
        <v>24669.75</v>
      </c>
      <c r="P5326">
        <f t="shared" si="610"/>
        <v>74675</v>
      </c>
      <c r="Q5326">
        <f t="shared" si="611"/>
        <v>50005.25</v>
      </c>
      <c r="R5326">
        <f t="shared" si="612"/>
        <v>-50338.125</v>
      </c>
      <c r="S5326">
        <f t="shared" si="613"/>
        <v>149682.875</v>
      </c>
      <c r="T5326">
        <v>98164</v>
      </c>
    </row>
    <row r="5327" spans="1:20" ht="15" thickBot="1" x14ac:dyDescent="0.4">
      <c r="A5327">
        <v>158949</v>
      </c>
      <c r="B5327" s="2">
        <v>41844.619016203702</v>
      </c>
      <c r="C5327" t="s">
        <v>31</v>
      </c>
      <c r="D5327" t="s">
        <v>29</v>
      </c>
      <c r="E5327" s="6" t="s">
        <v>17</v>
      </c>
      <c r="F5327" t="s">
        <v>7</v>
      </c>
      <c r="G5327">
        <v>13296</v>
      </c>
      <c r="H5327">
        <f t="shared" si="607"/>
        <v>13296</v>
      </c>
      <c r="I5327" t="str">
        <f t="shared" si="609"/>
        <v>0-20,000</v>
      </c>
      <c r="O5327">
        <f t="shared" si="608"/>
        <v>24661.5</v>
      </c>
      <c r="P5327">
        <f t="shared" si="610"/>
        <v>74631.5</v>
      </c>
      <c r="Q5327">
        <f t="shared" si="611"/>
        <v>49970</v>
      </c>
      <c r="R5327">
        <f t="shared" si="612"/>
        <v>-50293.5</v>
      </c>
      <c r="S5327">
        <f t="shared" si="613"/>
        <v>149586.5</v>
      </c>
      <c r="T5327">
        <v>13296</v>
      </c>
    </row>
    <row r="5328" spans="1:20" ht="15" thickBot="1" x14ac:dyDescent="0.4">
      <c r="A5328">
        <v>892655</v>
      </c>
      <c r="B5328" s="2">
        <v>41844.619629629633</v>
      </c>
      <c r="C5328" t="s">
        <v>31</v>
      </c>
      <c r="D5328" t="s">
        <v>29</v>
      </c>
      <c r="E5328" s="6" t="s">
        <v>17</v>
      </c>
      <c r="F5328" t="s">
        <v>7</v>
      </c>
      <c r="G5328">
        <v>17931</v>
      </c>
      <c r="H5328">
        <f t="shared" si="607"/>
        <v>17931</v>
      </c>
      <c r="I5328" t="str">
        <f t="shared" si="609"/>
        <v>0-20,000</v>
      </c>
      <c r="O5328">
        <f t="shared" si="608"/>
        <v>24684.5</v>
      </c>
      <c r="P5328">
        <f t="shared" si="610"/>
        <v>74652.25</v>
      </c>
      <c r="Q5328">
        <f t="shared" si="611"/>
        <v>49967.75</v>
      </c>
      <c r="R5328">
        <f t="shared" si="612"/>
        <v>-50267.125</v>
      </c>
      <c r="S5328">
        <f t="shared" si="613"/>
        <v>149603.875</v>
      </c>
      <c r="T5328">
        <v>17931</v>
      </c>
    </row>
    <row r="5329" spans="1:20" ht="15" thickBot="1" x14ac:dyDescent="0.4">
      <c r="A5329">
        <v>467789</v>
      </c>
      <c r="B5329" s="2">
        <v>41815.398055555554</v>
      </c>
      <c r="C5329" t="s">
        <v>31</v>
      </c>
      <c r="D5329" t="s">
        <v>28</v>
      </c>
      <c r="E5329" s="6" t="s">
        <v>17</v>
      </c>
      <c r="F5329" t="s">
        <v>6</v>
      </c>
      <c r="G5329">
        <v>50670</v>
      </c>
      <c r="H5329">
        <f t="shared" si="607"/>
        <v>50670</v>
      </c>
      <c r="I5329" t="str">
        <f t="shared" si="609"/>
        <v>40001-60000</v>
      </c>
      <c r="O5329">
        <f t="shared" si="608"/>
        <v>24704</v>
      </c>
      <c r="P5329">
        <f t="shared" si="610"/>
        <v>74673</v>
      </c>
      <c r="Q5329">
        <f t="shared" si="611"/>
        <v>49969</v>
      </c>
      <c r="R5329">
        <f t="shared" si="612"/>
        <v>-50249.5</v>
      </c>
      <c r="S5329">
        <f t="shared" si="613"/>
        <v>149626.5</v>
      </c>
      <c r="T5329">
        <v>50670</v>
      </c>
    </row>
    <row r="5330" spans="1:20" ht="15" thickBot="1" x14ac:dyDescent="0.4">
      <c r="A5330">
        <v>540410</v>
      </c>
      <c r="B5330" s="2">
        <v>41857.397222222222</v>
      </c>
      <c r="C5330" t="s">
        <v>31</v>
      </c>
      <c r="D5330" t="s">
        <v>27</v>
      </c>
      <c r="E5330" s="6" t="s">
        <v>20</v>
      </c>
      <c r="F5330" t="s">
        <v>2</v>
      </c>
      <c r="G5330">
        <v>5309</v>
      </c>
      <c r="H5330">
        <f t="shared" si="607"/>
        <v>5309</v>
      </c>
      <c r="I5330" t="str">
        <f t="shared" si="609"/>
        <v>0-20,000</v>
      </c>
      <c r="O5330">
        <f t="shared" si="608"/>
        <v>24697.5</v>
      </c>
      <c r="P5330">
        <f t="shared" si="610"/>
        <v>74675</v>
      </c>
      <c r="Q5330">
        <f t="shared" si="611"/>
        <v>49977.5</v>
      </c>
      <c r="R5330">
        <f t="shared" si="612"/>
        <v>-50268.75</v>
      </c>
      <c r="S5330">
        <f t="shared" si="613"/>
        <v>149641.25</v>
      </c>
      <c r="T5330">
        <v>5309</v>
      </c>
    </row>
    <row r="5331" spans="1:20" ht="15" thickBot="1" x14ac:dyDescent="0.4">
      <c r="A5331">
        <v>563880</v>
      </c>
      <c r="B5331" s="2">
        <v>41857.397557870368</v>
      </c>
      <c r="C5331" t="s">
        <v>31</v>
      </c>
      <c r="D5331" t="s">
        <v>29</v>
      </c>
      <c r="E5331" s="6" t="s">
        <v>20</v>
      </c>
      <c r="F5331" t="s">
        <v>2</v>
      </c>
      <c r="G5331">
        <v>60492</v>
      </c>
      <c r="H5331">
        <f t="shared" si="607"/>
        <v>60492</v>
      </c>
      <c r="I5331" t="str">
        <f t="shared" si="609"/>
        <v>60001-100000</v>
      </c>
      <c r="O5331">
        <f t="shared" si="608"/>
        <v>24709.5</v>
      </c>
      <c r="P5331">
        <f t="shared" si="610"/>
        <v>74677</v>
      </c>
      <c r="Q5331">
        <f t="shared" si="611"/>
        <v>49967.5</v>
      </c>
      <c r="R5331">
        <f t="shared" si="612"/>
        <v>-50241.75</v>
      </c>
      <c r="S5331">
        <f t="shared" si="613"/>
        <v>149628.25</v>
      </c>
      <c r="T5331">
        <v>60492</v>
      </c>
    </row>
    <row r="5332" spans="1:20" ht="15" thickBot="1" x14ac:dyDescent="0.4">
      <c r="A5332">
        <v>886098</v>
      </c>
      <c r="B5332" s="2">
        <v>41859.621388888889</v>
      </c>
      <c r="C5332" t="s">
        <v>31</v>
      </c>
      <c r="D5332" t="s">
        <v>27</v>
      </c>
      <c r="E5332" s="6" t="s">
        <v>20</v>
      </c>
      <c r="F5332" t="s">
        <v>2</v>
      </c>
      <c r="G5332">
        <v>31528</v>
      </c>
      <c r="H5332">
        <f t="shared" si="607"/>
        <v>31528</v>
      </c>
      <c r="I5332" t="str">
        <f t="shared" si="609"/>
        <v>20001-40000</v>
      </c>
      <c r="O5332">
        <f t="shared" si="608"/>
        <v>24706.75</v>
      </c>
      <c r="P5332">
        <f t="shared" si="610"/>
        <v>74679</v>
      </c>
      <c r="Q5332">
        <f t="shared" si="611"/>
        <v>49972.25</v>
      </c>
      <c r="R5332">
        <f t="shared" si="612"/>
        <v>-50251.625</v>
      </c>
      <c r="S5332">
        <f t="shared" si="613"/>
        <v>149637.375</v>
      </c>
      <c r="T5332">
        <v>31528</v>
      </c>
    </row>
    <row r="5333" spans="1:20" ht="15" thickBot="1" x14ac:dyDescent="0.4">
      <c r="A5333">
        <v>763727</v>
      </c>
      <c r="B5333" s="2">
        <v>41867.395613425928</v>
      </c>
      <c r="C5333" t="s">
        <v>31</v>
      </c>
      <c r="D5333" t="s">
        <v>27</v>
      </c>
      <c r="E5333" s="6" t="s">
        <v>20</v>
      </c>
      <c r="F5333" t="s">
        <v>2</v>
      </c>
      <c r="G5333">
        <v>50854</v>
      </c>
      <c r="H5333">
        <f t="shared" si="607"/>
        <v>50854</v>
      </c>
      <c r="I5333" t="str">
        <f t="shared" si="609"/>
        <v>40001-60000</v>
      </c>
      <c r="O5333">
        <f t="shared" si="608"/>
        <v>24704</v>
      </c>
      <c r="P5333">
        <f t="shared" si="610"/>
        <v>74681</v>
      </c>
      <c r="Q5333">
        <f t="shared" si="611"/>
        <v>49977</v>
      </c>
      <c r="R5333">
        <f t="shared" si="612"/>
        <v>-50261.5</v>
      </c>
      <c r="S5333">
        <f t="shared" si="613"/>
        <v>149646.5</v>
      </c>
      <c r="T5333">
        <v>50854</v>
      </c>
    </row>
    <row r="5334" spans="1:20" ht="15" thickBot="1" x14ac:dyDescent="0.4">
      <c r="A5334">
        <v>139450</v>
      </c>
      <c r="B5334" s="2">
        <v>41867.396157407406</v>
      </c>
      <c r="C5334" t="s">
        <v>31</v>
      </c>
      <c r="D5334" t="s">
        <v>29</v>
      </c>
      <c r="E5334" s="6" t="s">
        <v>20</v>
      </c>
      <c r="F5334" t="s">
        <v>2</v>
      </c>
      <c r="G5334">
        <v>32201</v>
      </c>
      <c r="H5334">
        <f t="shared" si="607"/>
        <v>32201</v>
      </c>
      <c r="I5334" t="str">
        <f t="shared" si="609"/>
        <v>20001-40000</v>
      </c>
      <c r="O5334">
        <f t="shared" si="608"/>
        <v>24697.5</v>
      </c>
      <c r="P5334">
        <f t="shared" si="610"/>
        <v>74695.5</v>
      </c>
      <c r="Q5334">
        <f t="shared" si="611"/>
        <v>49998</v>
      </c>
      <c r="R5334">
        <f t="shared" si="612"/>
        <v>-50299.5</v>
      </c>
      <c r="S5334">
        <f t="shared" si="613"/>
        <v>149692.5</v>
      </c>
      <c r="T5334">
        <v>32201</v>
      </c>
    </row>
    <row r="5335" spans="1:20" ht="15" thickBot="1" x14ac:dyDescent="0.4">
      <c r="A5335">
        <v>518271</v>
      </c>
      <c r="B5335" s="2">
        <v>41864.396863425929</v>
      </c>
      <c r="C5335" t="s">
        <v>31</v>
      </c>
      <c r="D5335" t="s">
        <v>27</v>
      </c>
      <c r="E5335" s="6" t="s">
        <v>20</v>
      </c>
      <c r="F5335" t="s">
        <v>2</v>
      </c>
      <c r="G5335">
        <v>99637</v>
      </c>
      <c r="H5335">
        <f t="shared" si="607"/>
        <v>99637</v>
      </c>
      <c r="I5335" t="str">
        <f t="shared" si="609"/>
        <v>60001-100000</v>
      </c>
      <c r="O5335">
        <f t="shared" si="608"/>
        <v>24691</v>
      </c>
      <c r="P5335">
        <f t="shared" si="610"/>
        <v>74710</v>
      </c>
      <c r="Q5335">
        <f t="shared" si="611"/>
        <v>50019</v>
      </c>
      <c r="R5335">
        <f t="shared" si="612"/>
        <v>-50337.5</v>
      </c>
      <c r="S5335">
        <f t="shared" si="613"/>
        <v>149738.5</v>
      </c>
      <c r="T5335">
        <v>99637</v>
      </c>
    </row>
    <row r="5336" spans="1:20" ht="15" thickBot="1" x14ac:dyDescent="0.4">
      <c r="A5336">
        <v>37962</v>
      </c>
      <c r="B5336" s="2">
        <v>41864.397152777776</v>
      </c>
      <c r="C5336" t="s">
        <v>31</v>
      </c>
      <c r="D5336" t="s">
        <v>29</v>
      </c>
      <c r="E5336" s="6" t="s">
        <v>20</v>
      </c>
      <c r="F5336" t="s">
        <v>2</v>
      </c>
      <c r="G5336">
        <v>24704</v>
      </c>
      <c r="H5336">
        <f t="shared" si="607"/>
        <v>24704</v>
      </c>
      <c r="I5336" t="str">
        <f t="shared" si="609"/>
        <v>20001-40000</v>
      </c>
      <c r="O5336">
        <f t="shared" si="608"/>
        <v>24684.5</v>
      </c>
      <c r="P5336">
        <f t="shared" si="610"/>
        <v>74679</v>
      </c>
      <c r="Q5336">
        <f t="shared" si="611"/>
        <v>49994.5</v>
      </c>
      <c r="R5336">
        <f t="shared" si="612"/>
        <v>-50307.25</v>
      </c>
      <c r="S5336">
        <f t="shared" si="613"/>
        <v>149670.75</v>
      </c>
      <c r="T5336">
        <v>24704</v>
      </c>
    </row>
    <row r="5337" spans="1:20" ht="15" thickBot="1" x14ac:dyDescent="0.4">
      <c r="A5337">
        <v>196290</v>
      </c>
      <c r="B5337" s="2">
        <v>41864.397824074076</v>
      </c>
      <c r="C5337" t="s">
        <v>31</v>
      </c>
      <c r="D5337" t="s">
        <v>29</v>
      </c>
      <c r="E5337" s="6" t="s">
        <v>20</v>
      </c>
      <c r="F5337" t="s">
        <v>2</v>
      </c>
      <c r="G5337">
        <v>77572</v>
      </c>
      <c r="H5337">
        <f t="shared" si="607"/>
        <v>77572</v>
      </c>
      <c r="I5337" t="str">
        <f t="shared" si="609"/>
        <v>60001-100000</v>
      </c>
      <c r="O5337">
        <f t="shared" si="608"/>
        <v>24678</v>
      </c>
      <c r="P5337">
        <f t="shared" si="610"/>
        <v>74681</v>
      </c>
      <c r="Q5337">
        <f t="shared" si="611"/>
        <v>50003</v>
      </c>
      <c r="R5337">
        <f t="shared" si="612"/>
        <v>-50326.5</v>
      </c>
      <c r="S5337">
        <f t="shared" si="613"/>
        <v>149685.5</v>
      </c>
      <c r="T5337">
        <v>77572</v>
      </c>
    </row>
    <row r="5338" spans="1:20" ht="15" thickBot="1" x14ac:dyDescent="0.4">
      <c r="A5338">
        <v>212291</v>
      </c>
      <c r="B5338" s="2">
        <v>41860.71130787037</v>
      </c>
      <c r="C5338" t="s">
        <v>31</v>
      </c>
      <c r="D5338" t="s">
        <v>29</v>
      </c>
      <c r="E5338" s="6" t="s">
        <v>15</v>
      </c>
      <c r="F5338" t="s">
        <v>10</v>
      </c>
      <c r="G5338">
        <v>27162</v>
      </c>
      <c r="H5338">
        <f t="shared" si="607"/>
        <v>27162</v>
      </c>
      <c r="I5338" t="str">
        <f t="shared" si="609"/>
        <v>20001-40000</v>
      </c>
      <c r="O5338">
        <f t="shared" si="608"/>
        <v>24669.75</v>
      </c>
      <c r="P5338">
        <f t="shared" si="610"/>
        <v>74675</v>
      </c>
      <c r="Q5338">
        <f t="shared" si="611"/>
        <v>50005.25</v>
      </c>
      <c r="R5338">
        <f t="shared" si="612"/>
        <v>-50338.125</v>
      </c>
      <c r="S5338">
        <f t="shared" si="613"/>
        <v>149682.875</v>
      </c>
      <c r="T5338">
        <v>27162</v>
      </c>
    </row>
    <row r="5339" spans="1:20" ht="15" thickBot="1" x14ac:dyDescent="0.4">
      <c r="A5339">
        <v>646824</v>
      </c>
      <c r="B5339" s="2">
        <v>41815.396562499998</v>
      </c>
      <c r="C5339" t="s">
        <v>31</v>
      </c>
      <c r="D5339" t="s">
        <v>27</v>
      </c>
      <c r="E5339" s="6" t="s">
        <v>20</v>
      </c>
      <c r="F5339" t="s">
        <v>10</v>
      </c>
      <c r="G5339">
        <v>57531</v>
      </c>
      <c r="H5339">
        <f t="shared" si="607"/>
        <v>57531</v>
      </c>
      <c r="I5339" t="str">
        <f t="shared" si="609"/>
        <v>40001-60000</v>
      </c>
      <c r="O5339">
        <f t="shared" si="608"/>
        <v>24661.5</v>
      </c>
      <c r="P5339">
        <f t="shared" si="610"/>
        <v>74677</v>
      </c>
      <c r="Q5339">
        <f t="shared" si="611"/>
        <v>50015.5</v>
      </c>
      <c r="R5339">
        <f t="shared" si="612"/>
        <v>-50361.75</v>
      </c>
      <c r="S5339">
        <f t="shared" si="613"/>
        <v>149700.25</v>
      </c>
      <c r="T5339">
        <v>57531</v>
      </c>
    </row>
    <row r="5340" spans="1:20" ht="15" thickBot="1" x14ac:dyDescent="0.4">
      <c r="A5340">
        <v>408894</v>
      </c>
      <c r="B5340" s="2">
        <v>41856.549259259256</v>
      </c>
      <c r="C5340" t="s">
        <v>31</v>
      </c>
      <c r="D5340" t="s">
        <v>27</v>
      </c>
      <c r="E5340" s="6" t="s">
        <v>20</v>
      </c>
      <c r="F5340" t="s">
        <v>10</v>
      </c>
      <c r="G5340">
        <v>81977</v>
      </c>
      <c r="H5340">
        <f t="shared" si="607"/>
        <v>81977</v>
      </c>
      <c r="I5340" t="str">
        <f t="shared" si="609"/>
        <v>60001-100000</v>
      </c>
      <c r="O5340">
        <f t="shared" si="608"/>
        <v>24653.25</v>
      </c>
      <c r="P5340">
        <f t="shared" si="610"/>
        <v>74679</v>
      </c>
      <c r="Q5340">
        <f t="shared" si="611"/>
        <v>50025.75</v>
      </c>
      <c r="R5340">
        <f t="shared" si="612"/>
        <v>-50385.375</v>
      </c>
      <c r="S5340">
        <f t="shared" si="613"/>
        <v>149717.625</v>
      </c>
      <c r="T5340">
        <v>81977</v>
      </c>
    </row>
    <row r="5341" spans="1:20" ht="15" thickBot="1" x14ac:dyDescent="0.4">
      <c r="A5341">
        <v>82374</v>
      </c>
      <c r="B5341" s="2">
        <v>41844.492303240739</v>
      </c>
      <c r="C5341" t="s">
        <v>31</v>
      </c>
      <c r="D5341" t="s">
        <v>27</v>
      </c>
      <c r="E5341" s="6" t="s">
        <v>14</v>
      </c>
      <c r="F5341" t="s">
        <v>2</v>
      </c>
      <c r="G5341">
        <v>40686</v>
      </c>
      <c r="H5341">
        <f t="shared" si="607"/>
        <v>40686</v>
      </c>
      <c r="I5341" t="str">
        <f t="shared" si="609"/>
        <v>40001-60000</v>
      </c>
      <c r="O5341">
        <f t="shared" si="608"/>
        <v>24645</v>
      </c>
      <c r="P5341">
        <f t="shared" si="610"/>
        <v>74673</v>
      </c>
      <c r="Q5341">
        <f t="shared" si="611"/>
        <v>50028</v>
      </c>
      <c r="R5341">
        <f t="shared" si="612"/>
        <v>-50397</v>
      </c>
      <c r="S5341">
        <f t="shared" si="613"/>
        <v>149715</v>
      </c>
      <c r="T5341">
        <v>40686</v>
      </c>
    </row>
    <row r="5342" spans="1:20" ht="15" thickBot="1" x14ac:dyDescent="0.4">
      <c r="A5342">
        <v>544970</v>
      </c>
      <c r="B5342" s="2">
        <v>41863.586817129632</v>
      </c>
      <c r="C5342" t="s">
        <v>31</v>
      </c>
      <c r="D5342" t="s">
        <v>27</v>
      </c>
      <c r="E5342" s="6" t="s">
        <v>20</v>
      </c>
      <c r="F5342" t="s">
        <v>10</v>
      </c>
      <c r="G5342">
        <v>63744</v>
      </c>
      <c r="H5342">
        <f t="shared" si="607"/>
        <v>63744</v>
      </c>
      <c r="I5342" t="str">
        <f t="shared" si="609"/>
        <v>60001-100000</v>
      </c>
      <c r="O5342">
        <f t="shared" si="608"/>
        <v>24636.5</v>
      </c>
      <c r="P5342">
        <f t="shared" si="610"/>
        <v>74675</v>
      </c>
      <c r="Q5342">
        <f t="shared" si="611"/>
        <v>50038.5</v>
      </c>
      <c r="R5342">
        <f t="shared" si="612"/>
        <v>-50421.25</v>
      </c>
      <c r="S5342">
        <f t="shared" si="613"/>
        <v>149732.75</v>
      </c>
      <c r="T5342">
        <v>63744</v>
      </c>
    </row>
    <row r="5343" spans="1:20" ht="15" thickBot="1" x14ac:dyDescent="0.4">
      <c r="A5343">
        <v>816081</v>
      </c>
      <c r="B5343" s="2">
        <v>41838.396874999999</v>
      </c>
      <c r="C5343" t="s">
        <v>31</v>
      </c>
      <c r="D5343" t="s">
        <v>27</v>
      </c>
      <c r="E5343" s="6" t="s">
        <v>17</v>
      </c>
      <c r="F5343" t="s">
        <v>2</v>
      </c>
      <c r="G5343">
        <v>64333</v>
      </c>
      <c r="H5343">
        <f t="shared" si="607"/>
        <v>64333</v>
      </c>
      <c r="I5343" t="str">
        <f t="shared" si="609"/>
        <v>60001-100000</v>
      </c>
      <c r="O5343">
        <f t="shared" si="608"/>
        <v>24628</v>
      </c>
      <c r="P5343">
        <f t="shared" si="610"/>
        <v>74677</v>
      </c>
      <c r="Q5343">
        <f t="shared" si="611"/>
        <v>50049</v>
      </c>
      <c r="R5343">
        <f t="shared" si="612"/>
        <v>-50445.5</v>
      </c>
      <c r="S5343">
        <f t="shared" si="613"/>
        <v>149750.5</v>
      </c>
      <c r="T5343">
        <v>64333</v>
      </c>
    </row>
    <row r="5344" spans="1:20" ht="15" thickBot="1" x14ac:dyDescent="0.4">
      <c r="A5344">
        <v>545956</v>
      </c>
      <c r="B5344" s="2">
        <v>41838.397233796299</v>
      </c>
      <c r="C5344" t="s">
        <v>31</v>
      </c>
      <c r="D5344" t="s">
        <v>27</v>
      </c>
      <c r="E5344" s="6" t="s">
        <v>17</v>
      </c>
      <c r="F5344" t="s">
        <v>2</v>
      </c>
      <c r="G5344">
        <v>8196</v>
      </c>
      <c r="H5344">
        <f t="shared" si="607"/>
        <v>8196</v>
      </c>
      <c r="I5344" t="str">
        <f t="shared" si="609"/>
        <v>0-20,000</v>
      </c>
      <c r="O5344">
        <f t="shared" si="608"/>
        <v>24619.5</v>
      </c>
      <c r="P5344">
        <f t="shared" si="610"/>
        <v>74679</v>
      </c>
      <c r="Q5344">
        <f t="shared" si="611"/>
        <v>50059.5</v>
      </c>
      <c r="R5344">
        <f t="shared" si="612"/>
        <v>-50469.75</v>
      </c>
      <c r="S5344">
        <f t="shared" si="613"/>
        <v>149768.25</v>
      </c>
      <c r="T5344">
        <v>8196</v>
      </c>
    </row>
    <row r="5345" spans="1:20" ht="15" thickBot="1" x14ac:dyDescent="0.4">
      <c r="A5345">
        <v>865579</v>
      </c>
      <c r="B5345" s="2">
        <v>41848.344722222224</v>
      </c>
      <c r="C5345" t="s">
        <v>31</v>
      </c>
      <c r="D5345" t="s">
        <v>27</v>
      </c>
      <c r="E5345" s="6" t="s">
        <v>17</v>
      </c>
      <c r="F5345" t="s">
        <v>2</v>
      </c>
      <c r="G5345">
        <v>10302</v>
      </c>
      <c r="H5345">
        <f t="shared" si="607"/>
        <v>10302</v>
      </c>
      <c r="I5345" t="str">
        <f t="shared" si="609"/>
        <v>0-20,000</v>
      </c>
      <c r="O5345">
        <f t="shared" si="608"/>
        <v>24645</v>
      </c>
      <c r="P5345">
        <f t="shared" si="610"/>
        <v>74681</v>
      </c>
      <c r="Q5345">
        <f t="shared" si="611"/>
        <v>50036</v>
      </c>
      <c r="R5345">
        <f t="shared" si="612"/>
        <v>-50409</v>
      </c>
      <c r="S5345">
        <f t="shared" si="613"/>
        <v>149735</v>
      </c>
      <c r="T5345">
        <v>10302</v>
      </c>
    </row>
    <row r="5346" spans="1:20" ht="15" thickBot="1" x14ac:dyDescent="0.4">
      <c r="A5346">
        <v>777814</v>
      </c>
      <c r="B5346" s="2">
        <v>41848.346168981479</v>
      </c>
      <c r="C5346" t="s">
        <v>31</v>
      </c>
      <c r="D5346" t="s">
        <v>29</v>
      </c>
      <c r="E5346" s="6" t="s">
        <v>17</v>
      </c>
      <c r="F5346" t="s">
        <v>2</v>
      </c>
      <c r="G5346">
        <v>16771</v>
      </c>
      <c r="H5346">
        <f t="shared" si="607"/>
        <v>16771</v>
      </c>
      <c r="I5346" t="str">
        <f t="shared" si="609"/>
        <v>0-20,000</v>
      </c>
      <c r="O5346">
        <f t="shared" si="608"/>
        <v>24669.75</v>
      </c>
      <c r="P5346">
        <f t="shared" si="610"/>
        <v>74695.5</v>
      </c>
      <c r="Q5346">
        <f t="shared" si="611"/>
        <v>50025.75</v>
      </c>
      <c r="R5346">
        <f t="shared" si="612"/>
        <v>-50368.875</v>
      </c>
      <c r="S5346">
        <f t="shared" si="613"/>
        <v>149734.125</v>
      </c>
      <c r="T5346">
        <v>16771</v>
      </c>
    </row>
    <row r="5347" spans="1:20" ht="15" thickBot="1" x14ac:dyDescent="0.4">
      <c r="A5347">
        <v>546214</v>
      </c>
      <c r="B5347" s="2">
        <v>41880.396793981483</v>
      </c>
      <c r="C5347" t="s">
        <v>31</v>
      </c>
      <c r="D5347" t="s">
        <v>27</v>
      </c>
      <c r="E5347" s="6" t="s">
        <v>20</v>
      </c>
      <c r="F5347" t="s">
        <v>2</v>
      </c>
      <c r="G5347">
        <v>35173</v>
      </c>
      <c r="H5347">
        <f t="shared" si="607"/>
        <v>35173</v>
      </c>
      <c r="I5347" t="str">
        <f t="shared" si="609"/>
        <v>20001-40000</v>
      </c>
      <c r="O5347">
        <f t="shared" si="608"/>
        <v>24696.5</v>
      </c>
      <c r="P5347">
        <f t="shared" si="610"/>
        <v>74710</v>
      </c>
      <c r="Q5347">
        <f t="shared" si="611"/>
        <v>50013.5</v>
      </c>
      <c r="R5347">
        <f t="shared" si="612"/>
        <v>-50323.75</v>
      </c>
      <c r="S5347">
        <f t="shared" si="613"/>
        <v>149730.25</v>
      </c>
      <c r="T5347">
        <v>35173</v>
      </c>
    </row>
    <row r="5348" spans="1:20" ht="15" thickBot="1" x14ac:dyDescent="0.4">
      <c r="A5348">
        <v>405649</v>
      </c>
      <c r="B5348" s="2">
        <v>41880.39738425926</v>
      </c>
      <c r="C5348" t="s">
        <v>31</v>
      </c>
      <c r="D5348" t="s">
        <v>29</v>
      </c>
      <c r="E5348" s="6" t="s">
        <v>20</v>
      </c>
      <c r="F5348" t="s">
        <v>2</v>
      </c>
      <c r="G5348">
        <v>21407</v>
      </c>
      <c r="H5348">
        <f t="shared" si="607"/>
        <v>21407</v>
      </c>
      <c r="I5348" t="str">
        <f t="shared" si="609"/>
        <v>20001-40000</v>
      </c>
      <c r="O5348">
        <f t="shared" si="608"/>
        <v>24687.25</v>
      </c>
      <c r="P5348">
        <f t="shared" si="610"/>
        <v>74724.5</v>
      </c>
      <c r="Q5348">
        <f t="shared" si="611"/>
        <v>50037.25</v>
      </c>
      <c r="R5348">
        <f t="shared" si="612"/>
        <v>-50368.625</v>
      </c>
      <c r="S5348">
        <f t="shared" si="613"/>
        <v>149780.375</v>
      </c>
      <c r="T5348">
        <v>21407</v>
      </c>
    </row>
    <row r="5349" spans="1:20" ht="15" thickBot="1" x14ac:dyDescent="0.4">
      <c r="A5349">
        <v>416139</v>
      </c>
      <c r="B5349" s="2">
        <v>41880.398935185185</v>
      </c>
      <c r="C5349" t="s">
        <v>31</v>
      </c>
      <c r="D5349" t="s">
        <v>27</v>
      </c>
      <c r="E5349" s="6" t="s">
        <v>20</v>
      </c>
      <c r="F5349" t="s">
        <v>2</v>
      </c>
      <c r="G5349">
        <v>17002</v>
      </c>
      <c r="H5349">
        <f t="shared" si="607"/>
        <v>17002</v>
      </c>
      <c r="I5349" t="str">
        <f t="shared" si="609"/>
        <v>0-20,000</v>
      </c>
      <c r="O5349">
        <f t="shared" si="608"/>
        <v>24715</v>
      </c>
      <c r="P5349">
        <f t="shared" si="610"/>
        <v>74739</v>
      </c>
      <c r="Q5349">
        <f t="shared" si="611"/>
        <v>50024</v>
      </c>
      <c r="R5349">
        <f t="shared" si="612"/>
        <v>-50321</v>
      </c>
      <c r="S5349">
        <f t="shared" si="613"/>
        <v>149775</v>
      </c>
      <c r="T5349">
        <v>17002</v>
      </c>
    </row>
    <row r="5350" spans="1:20" ht="15" thickBot="1" x14ac:dyDescent="0.4">
      <c r="A5350">
        <v>570273</v>
      </c>
      <c r="B5350" s="2">
        <v>41862.396620370368</v>
      </c>
      <c r="C5350" t="s">
        <v>31</v>
      </c>
      <c r="D5350" t="s">
        <v>27</v>
      </c>
      <c r="E5350" s="6" t="s">
        <v>18</v>
      </c>
      <c r="F5350" t="s">
        <v>10</v>
      </c>
      <c r="G5350">
        <v>37537</v>
      </c>
      <c r="H5350">
        <f t="shared" si="607"/>
        <v>37537</v>
      </c>
      <c r="I5350" t="str">
        <f t="shared" si="609"/>
        <v>20001-40000</v>
      </c>
      <c r="O5350">
        <f t="shared" si="608"/>
        <v>24730</v>
      </c>
      <c r="P5350">
        <f t="shared" si="610"/>
        <v>74762</v>
      </c>
      <c r="Q5350">
        <f t="shared" si="611"/>
        <v>50032</v>
      </c>
      <c r="R5350">
        <f t="shared" si="612"/>
        <v>-50318</v>
      </c>
      <c r="S5350">
        <f t="shared" si="613"/>
        <v>149810</v>
      </c>
      <c r="T5350">
        <v>37537</v>
      </c>
    </row>
    <row r="5351" spans="1:20" ht="15" thickBot="1" x14ac:dyDescent="0.4">
      <c r="A5351">
        <v>205159</v>
      </c>
      <c r="B5351" s="2">
        <v>41869.397048611114</v>
      </c>
      <c r="C5351" t="s">
        <v>31</v>
      </c>
      <c r="D5351" t="s">
        <v>27</v>
      </c>
      <c r="E5351" s="6" t="s">
        <v>17</v>
      </c>
      <c r="F5351" t="s">
        <v>2</v>
      </c>
      <c r="G5351">
        <v>64183</v>
      </c>
      <c r="H5351">
        <f t="shared" si="607"/>
        <v>64183</v>
      </c>
      <c r="I5351" t="str">
        <f t="shared" si="609"/>
        <v>60001-100000</v>
      </c>
      <c r="O5351">
        <f t="shared" si="608"/>
        <v>24725</v>
      </c>
      <c r="P5351">
        <f t="shared" si="610"/>
        <v>74785</v>
      </c>
      <c r="Q5351">
        <f t="shared" si="611"/>
        <v>50060</v>
      </c>
      <c r="R5351">
        <f t="shared" si="612"/>
        <v>-50365</v>
      </c>
      <c r="S5351">
        <f t="shared" si="613"/>
        <v>149875</v>
      </c>
      <c r="T5351">
        <v>64183</v>
      </c>
    </row>
    <row r="5352" spans="1:20" ht="15" thickBot="1" x14ac:dyDescent="0.4">
      <c r="A5352">
        <v>205366</v>
      </c>
      <c r="B5352" s="2">
        <v>41827.397349537037</v>
      </c>
      <c r="C5352" t="s">
        <v>31</v>
      </c>
      <c r="D5352" t="s">
        <v>29</v>
      </c>
      <c r="E5352" s="6" t="s">
        <v>20</v>
      </c>
      <c r="F5352" t="s">
        <v>10</v>
      </c>
      <c r="G5352">
        <v>98558</v>
      </c>
      <c r="H5352">
        <f t="shared" si="607"/>
        <v>98558</v>
      </c>
      <c r="I5352" t="str">
        <f t="shared" si="609"/>
        <v>60001-100000</v>
      </c>
      <c r="O5352">
        <f t="shared" si="608"/>
        <v>24720</v>
      </c>
      <c r="P5352">
        <f t="shared" si="610"/>
        <v>74808</v>
      </c>
      <c r="Q5352">
        <f t="shared" si="611"/>
        <v>50088</v>
      </c>
      <c r="R5352">
        <f t="shared" si="612"/>
        <v>-50412</v>
      </c>
      <c r="S5352">
        <f t="shared" si="613"/>
        <v>149940</v>
      </c>
      <c r="T5352">
        <v>98558</v>
      </c>
    </row>
    <row r="5353" spans="1:20" ht="15" thickBot="1" x14ac:dyDescent="0.4">
      <c r="A5353">
        <v>127082</v>
      </c>
      <c r="B5353" s="2">
        <v>41830.54859953704</v>
      </c>
      <c r="C5353" t="s">
        <v>31</v>
      </c>
      <c r="D5353" t="s">
        <v>27</v>
      </c>
      <c r="E5353" s="6" t="s">
        <v>20</v>
      </c>
      <c r="F5353" t="s">
        <v>10</v>
      </c>
      <c r="G5353">
        <v>95300</v>
      </c>
      <c r="H5353">
        <f t="shared" si="607"/>
        <v>95300</v>
      </c>
      <c r="I5353" t="str">
        <f t="shared" si="609"/>
        <v>60001-100000</v>
      </c>
      <c r="O5353">
        <f t="shared" si="608"/>
        <v>24715</v>
      </c>
      <c r="P5353">
        <f t="shared" si="610"/>
        <v>74739</v>
      </c>
      <c r="Q5353">
        <f t="shared" si="611"/>
        <v>50024</v>
      </c>
      <c r="R5353">
        <f t="shared" si="612"/>
        <v>-50321</v>
      </c>
      <c r="S5353">
        <f t="shared" si="613"/>
        <v>149775</v>
      </c>
      <c r="T5353">
        <v>95300</v>
      </c>
    </row>
    <row r="5354" spans="1:20" ht="15" thickBot="1" x14ac:dyDescent="0.4">
      <c r="A5354">
        <v>767348</v>
      </c>
      <c r="B5354" s="2">
        <v>41830.550949074073</v>
      </c>
      <c r="C5354" t="s">
        <v>31</v>
      </c>
      <c r="D5354" t="s">
        <v>27</v>
      </c>
      <c r="E5354" s="6" t="s">
        <v>20</v>
      </c>
      <c r="F5354" t="s">
        <v>10</v>
      </c>
      <c r="G5354">
        <v>11288</v>
      </c>
      <c r="H5354">
        <f t="shared" si="607"/>
        <v>11288</v>
      </c>
      <c r="I5354" t="str">
        <f t="shared" si="609"/>
        <v>0-20,000</v>
      </c>
      <c r="O5354">
        <f t="shared" si="608"/>
        <v>24705.75</v>
      </c>
      <c r="P5354">
        <f t="shared" si="610"/>
        <v>74695.5</v>
      </c>
      <c r="Q5354">
        <f t="shared" si="611"/>
        <v>49989.75</v>
      </c>
      <c r="R5354">
        <f t="shared" si="612"/>
        <v>-50278.875</v>
      </c>
      <c r="S5354">
        <f t="shared" si="613"/>
        <v>149680.125</v>
      </c>
      <c r="T5354">
        <v>11288</v>
      </c>
    </row>
    <row r="5355" spans="1:20" ht="15" thickBot="1" x14ac:dyDescent="0.4">
      <c r="A5355">
        <v>277678</v>
      </c>
      <c r="B5355" s="2">
        <v>41830.551585648151</v>
      </c>
      <c r="C5355" t="s">
        <v>30</v>
      </c>
      <c r="D5355" t="s">
        <v>27</v>
      </c>
      <c r="E5355" s="6" t="s">
        <v>20</v>
      </c>
      <c r="F5355" t="s">
        <v>10</v>
      </c>
      <c r="G5355">
        <v>55842</v>
      </c>
      <c r="H5355">
        <f t="shared" si="607"/>
        <v>55842</v>
      </c>
      <c r="I5355" t="str">
        <f t="shared" si="609"/>
        <v>40001-60000</v>
      </c>
      <c r="O5355">
        <f t="shared" si="608"/>
        <v>24725</v>
      </c>
      <c r="P5355">
        <f t="shared" si="610"/>
        <v>74710</v>
      </c>
      <c r="Q5355">
        <f t="shared" si="611"/>
        <v>49985</v>
      </c>
      <c r="R5355">
        <f t="shared" si="612"/>
        <v>-50252.5</v>
      </c>
      <c r="S5355">
        <f t="shared" si="613"/>
        <v>149687.5</v>
      </c>
      <c r="T5355">
        <v>55842</v>
      </c>
    </row>
    <row r="5356" spans="1:20" ht="15" thickBot="1" x14ac:dyDescent="0.4">
      <c r="A5356">
        <v>864519</v>
      </c>
      <c r="B5356" s="2">
        <v>41834.529004629629</v>
      </c>
      <c r="C5356" t="s">
        <v>31</v>
      </c>
      <c r="D5356" t="s">
        <v>27</v>
      </c>
      <c r="E5356" s="6" t="s">
        <v>20</v>
      </c>
      <c r="F5356" t="s">
        <v>10</v>
      </c>
      <c r="G5356">
        <v>98640</v>
      </c>
      <c r="H5356">
        <f t="shared" si="607"/>
        <v>98640</v>
      </c>
      <c r="I5356" t="str">
        <f t="shared" si="609"/>
        <v>60001-100000</v>
      </c>
      <c r="O5356">
        <f t="shared" si="608"/>
        <v>24720</v>
      </c>
      <c r="P5356">
        <f t="shared" si="610"/>
        <v>74724.5</v>
      </c>
      <c r="Q5356">
        <f t="shared" si="611"/>
        <v>50004.5</v>
      </c>
      <c r="R5356">
        <f t="shared" si="612"/>
        <v>-50286.75</v>
      </c>
      <c r="S5356">
        <f t="shared" si="613"/>
        <v>149731.25</v>
      </c>
      <c r="T5356">
        <v>98640</v>
      </c>
    </row>
    <row r="5357" spans="1:20" ht="15" thickBot="1" x14ac:dyDescent="0.4">
      <c r="A5357">
        <v>226825</v>
      </c>
      <c r="B5357" s="2">
        <v>41842.0783912037</v>
      </c>
      <c r="C5357" t="s">
        <v>31</v>
      </c>
      <c r="D5357" t="s">
        <v>29</v>
      </c>
      <c r="E5357" s="6" t="s">
        <v>20</v>
      </c>
      <c r="F5357" t="s">
        <v>10</v>
      </c>
      <c r="G5357">
        <v>2518</v>
      </c>
      <c r="H5357">
        <f t="shared" si="607"/>
        <v>2518</v>
      </c>
      <c r="I5357" t="str">
        <f t="shared" si="609"/>
        <v>0-20,000</v>
      </c>
      <c r="O5357">
        <f t="shared" si="608"/>
        <v>24715</v>
      </c>
      <c r="P5357">
        <f t="shared" si="610"/>
        <v>74681</v>
      </c>
      <c r="Q5357">
        <f t="shared" si="611"/>
        <v>49966</v>
      </c>
      <c r="R5357">
        <f t="shared" si="612"/>
        <v>-50234</v>
      </c>
      <c r="S5357">
        <f t="shared" si="613"/>
        <v>149630</v>
      </c>
      <c r="T5357">
        <v>2518</v>
      </c>
    </row>
    <row r="5358" spans="1:20" ht="15" thickBot="1" x14ac:dyDescent="0.4">
      <c r="A5358">
        <v>229175</v>
      </c>
      <c r="B5358" s="2">
        <v>41845.484537037039</v>
      </c>
      <c r="C5358" t="s">
        <v>30</v>
      </c>
      <c r="D5358" t="s">
        <v>27</v>
      </c>
      <c r="E5358" s="6" t="s">
        <v>20</v>
      </c>
      <c r="F5358" t="s">
        <v>10</v>
      </c>
      <c r="G5358">
        <v>34777</v>
      </c>
      <c r="H5358">
        <f t="shared" si="607"/>
        <v>34777</v>
      </c>
      <c r="I5358" t="str">
        <f t="shared" si="609"/>
        <v>20001-40000</v>
      </c>
      <c r="O5358">
        <f t="shared" si="608"/>
        <v>24730</v>
      </c>
      <c r="P5358">
        <f t="shared" si="610"/>
        <v>74695.5</v>
      </c>
      <c r="Q5358">
        <f t="shared" si="611"/>
        <v>49965.5</v>
      </c>
      <c r="R5358">
        <f t="shared" si="612"/>
        <v>-50218.25</v>
      </c>
      <c r="S5358">
        <f t="shared" si="613"/>
        <v>149643.75</v>
      </c>
      <c r="T5358">
        <v>34777</v>
      </c>
    </row>
    <row r="5359" spans="1:20" ht="15" thickBot="1" x14ac:dyDescent="0.4">
      <c r="A5359">
        <v>228437</v>
      </c>
      <c r="B5359" s="2">
        <v>41870.437939814816</v>
      </c>
      <c r="C5359" t="s">
        <v>30</v>
      </c>
      <c r="D5359" t="s">
        <v>27</v>
      </c>
      <c r="E5359" s="6" t="s">
        <v>20</v>
      </c>
      <c r="F5359" t="s">
        <v>10</v>
      </c>
      <c r="G5359">
        <v>65768</v>
      </c>
      <c r="H5359">
        <f t="shared" si="607"/>
        <v>65768</v>
      </c>
      <c r="I5359" t="str">
        <f t="shared" si="609"/>
        <v>60001-100000</v>
      </c>
      <c r="O5359">
        <f t="shared" si="608"/>
        <v>24725</v>
      </c>
      <c r="P5359">
        <f t="shared" si="610"/>
        <v>74710</v>
      </c>
      <c r="Q5359">
        <f t="shared" si="611"/>
        <v>49985</v>
      </c>
      <c r="R5359">
        <f t="shared" si="612"/>
        <v>-50252.5</v>
      </c>
      <c r="S5359">
        <f t="shared" si="613"/>
        <v>149687.5</v>
      </c>
      <c r="T5359">
        <v>65768</v>
      </c>
    </row>
    <row r="5360" spans="1:20" ht="15" thickBot="1" x14ac:dyDescent="0.4">
      <c r="A5360">
        <v>680787</v>
      </c>
      <c r="B5360" s="2">
        <v>41870.438310185185</v>
      </c>
      <c r="C5360" t="s">
        <v>31</v>
      </c>
      <c r="D5360" t="s">
        <v>29</v>
      </c>
      <c r="E5360" s="6" t="s">
        <v>20</v>
      </c>
      <c r="F5360" t="s">
        <v>10</v>
      </c>
      <c r="G5360">
        <v>48439</v>
      </c>
      <c r="H5360">
        <f t="shared" si="607"/>
        <v>48439</v>
      </c>
      <c r="I5360" t="str">
        <f t="shared" si="609"/>
        <v>40001-60000</v>
      </c>
      <c r="O5360">
        <f t="shared" si="608"/>
        <v>24720</v>
      </c>
      <c r="P5360">
        <f t="shared" si="610"/>
        <v>74724.5</v>
      </c>
      <c r="Q5360">
        <f t="shared" si="611"/>
        <v>50004.5</v>
      </c>
      <c r="R5360">
        <f t="shared" si="612"/>
        <v>-50286.75</v>
      </c>
      <c r="S5360">
        <f t="shared" si="613"/>
        <v>149731.25</v>
      </c>
      <c r="T5360">
        <v>48439</v>
      </c>
    </row>
    <row r="5361" spans="1:20" ht="15" thickBot="1" x14ac:dyDescent="0.4">
      <c r="A5361">
        <v>998198</v>
      </c>
      <c r="B5361" s="2">
        <v>41850.749328703707</v>
      </c>
      <c r="C5361" t="s">
        <v>31</v>
      </c>
      <c r="D5361" t="s">
        <v>27</v>
      </c>
      <c r="E5361" s="6" t="s">
        <v>17</v>
      </c>
      <c r="F5361" t="s">
        <v>10</v>
      </c>
      <c r="G5361">
        <v>82051</v>
      </c>
      <c r="H5361">
        <f t="shared" si="607"/>
        <v>82051</v>
      </c>
      <c r="I5361" t="str">
        <f t="shared" si="609"/>
        <v>60001-100000</v>
      </c>
      <c r="O5361">
        <f t="shared" si="608"/>
        <v>24715</v>
      </c>
      <c r="P5361">
        <f t="shared" si="610"/>
        <v>74739</v>
      </c>
      <c r="Q5361">
        <f t="shared" si="611"/>
        <v>50024</v>
      </c>
      <c r="R5361">
        <f t="shared" si="612"/>
        <v>-50321</v>
      </c>
      <c r="S5361">
        <f t="shared" si="613"/>
        <v>149775</v>
      </c>
      <c r="T5361">
        <v>82051</v>
      </c>
    </row>
    <row r="5362" spans="1:20" ht="15" thickBot="1" x14ac:dyDescent="0.4">
      <c r="A5362">
        <v>916063</v>
      </c>
      <c r="B5362" s="2">
        <v>41851.293807870374</v>
      </c>
      <c r="C5362" t="s">
        <v>31</v>
      </c>
      <c r="D5362" t="s">
        <v>29</v>
      </c>
      <c r="E5362" s="6" t="s">
        <v>17</v>
      </c>
      <c r="F5362" t="s">
        <v>10</v>
      </c>
      <c r="G5362">
        <v>42610</v>
      </c>
      <c r="H5362">
        <f t="shared" si="607"/>
        <v>42610</v>
      </c>
      <c r="I5362" t="str">
        <f t="shared" si="609"/>
        <v>40001-60000</v>
      </c>
      <c r="O5362">
        <f t="shared" si="608"/>
        <v>24705.75</v>
      </c>
      <c r="P5362">
        <f t="shared" si="610"/>
        <v>74695.5</v>
      </c>
      <c r="Q5362">
        <f t="shared" si="611"/>
        <v>49989.75</v>
      </c>
      <c r="R5362">
        <f t="shared" si="612"/>
        <v>-50278.875</v>
      </c>
      <c r="S5362">
        <f t="shared" si="613"/>
        <v>149680.125</v>
      </c>
      <c r="T5362">
        <v>42610</v>
      </c>
    </row>
    <row r="5363" spans="1:20" ht="15" thickBot="1" x14ac:dyDescent="0.4">
      <c r="A5363">
        <v>17272</v>
      </c>
      <c r="B5363" s="2">
        <v>41870.397094907406</v>
      </c>
      <c r="C5363" t="s">
        <v>31</v>
      </c>
      <c r="D5363" t="s">
        <v>27</v>
      </c>
      <c r="E5363" s="6" t="s">
        <v>17</v>
      </c>
      <c r="F5363" t="s">
        <v>10</v>
      </c>
      <c r="G5363">
        <v>35716</v>
      </c>
      <c r="H5363">
        <f t="shared" si="607"/>
        <v>35716</v>
      </c>
      <c r="I5363" t="str">
        <f t="shared" si="609"/>
        <v>20001-40000</v>
      </c>
      <c r="O5363">
        <f t="shared" si="608"/>
        <v>24696.5</v>
      </c>
      <c r="P5363">
        <f t="shared" si="610"/>
        <v>74710</v>
      </c>
      <c r="Q5363">
        <f t="shared" si="611"/>
        <v>50013.5</v>
      </c>
      <c r="R5363">
        <f t="shared" si="612"/>
        <v>-50323.75</v>
      </c>
      <c r="S5363">
        <f t="shared" si="613"/>
        <v>149730.25</v>
      </c>
      <c r="T5363">
        <v>35716</v>
      </c>
    </row>
    <row r="5364" spans="1:20" ht="15" thickBot="1" x14ac:dyDescent="0.4">
      <c r="A5364">
        <v>417612</v>
      </c>
      <c r="B5364" s="2">
        <v>41876.408043981479</v>
      </c>
      <c r="C5364" t="s">
        <v>31</v>
      </c>
      <c r="D5364" t="s">
        <v>27</v>
      </c>
      <c r="E5364" s="6" t="s">
        <v>17</v>
      </c>
      <c r="F5364" t="s">
        <v>2</v>
      </c>
      <c r="G5364">
        <v>30769</v>
      </c>
      <c r="H5364">
        <f t="shared" si="607"/>
        <v>30769</v>
      </c>
      <c r="I5364" t="str">
        <f t="shared" si="609"/>
        <v>20001-40000</v>
      </c>
      <c r="O5364">
        <f t="shared" si="608"/>
        <v>24687.25</v>
      </c>
      <c r="P5364">
        <f t="shared" si="610"/>
        <v>74724.5</v>
      </c>
      <c r="Q5364">
        <f t="shared" si="611"/>
        <v>50037.25</v>
      </c>
      <c r="R5364">
        <f t="shared" si="612"/>
        <v>-50368.625</v>
      </c>
      <c r="S5364">
        <f t="shared" si="613"/>
        <v>149780.375</v>
      </c>
      <c r="T5364">
        <v>30769</v>
      </c>
    </row>
    <row r="5365" spans="1:20" ht="15" thickBot="1" x14ac:dyDescent="0.4">
      <c r="A5365">
        <v>555537</v>
      </c>
      <c r="B5365" s="2">
        <v>41828.302685185183</v>
      </c>
      <c r="C5365" t="s">
        <v>31</v>
      </c>
      <c r="D5365" t="s">
        <v>29</v>
      </c>
      <c r="E5365" s="6" t="s">
        <v>12</v>
      </c>
      <c r="F5365" t="s">
        <v>2</v>
      </c>
      <c r="G5365">
        <v>30442</v>
      </c>
      <c r="H5365">
        <f t="shared" si="607"/>
        <v>30442</v>
      </c>
      <c r="I5365" t="str">
        <f t="shared" si="609"/>
        <v>20001-40000</v>
      </c>
      <c r="O5365">
        <f t="shared" si="608"/>
        <v>24678</v>
      </c>
      <c r="P5365">
        <f t="shared" si="610"/>
        <v>74739</v>
      </c>
      <c r="Q5365">
        <f t="shared" si="611"/>
        <v>50061</v>
      </c>
      <c r="R5365">
        <f t="shared" si="612"/>
        <v>-50413.5</v>
      </c>
      <c r="S5365">
        <f t="shared" si="613"/>
        <v>149830.5</v>
      </c>
      <c r="T5365">
        <v>30442</v>
      </c>
    </row>
    <row r="5366" spans="1:20" ht="15" thickBot="1" x14ac:dyDescent="0.4">
      <c r="A5366">
        <v>653413</v>
      </c>
      <c r="B5366" s="2">
        <v>41828.303113425929</v>
      </c>
      <c r="C5366" t="s">
        <v>30</v>
      </c>
      <c r="D5366" t="s">
        <v>29</v>
      </c>
      <c r="E5366" s="6" t="s">
        <v>12</v>
      </c>
      <c r="F5366" t="s">
        <v>2</v>
      </c>
      <c r="G5366">
        <v>16509</v>
      </c>
      <c r="H5366">
        <f t="shared" si="607"/>
        <v>16509</v>
      </c>
      <c r="I5366" t="str">
        <f t="shared" si="609"/>
        <v>0-20,000</v>
      </c>
      <c r="O5366">
        <f t="shared" si="608"/>
        <v>24669.75</v>
      </c>
      <c r="P5366">
        <f t="shared" si="610"/>
        <v>74762</v>
      </c>
      <c r="Q5366">
        <f t="shared" si="611"/>
        <v>50092.25</v>
      </c>
      <c r="R5366">
        <f t="shared" si="612"/>
        <v>-50468.625</v>
      </c>
      <c r="S5366">
        <f t="shared" si="613"/>
        <v>149900.375</v>
      </c>
      <c r="T5366">
        <v>16509</v>
      </c>
    </row>
    <row r="5367" spans="1:20" ht="15" thickBot="1" x14ac:dyDescent="0.4">
      <c r="A5367">
        <v>584633</v>
      </c>
      <c r="B5367" s="2">
        <v>41828.303576388891</v>
      </c>
      <c r="C5367" t="s">
        <v>31</v>
      </c>
      <c r="D5367" t="s">
        <v>27</v>
      </c>
      <c r="E5367" s="6" t="s">
        <v>12</v>
      </c>
      <c r="F5367" t="s">
        <v>2</v>
      </c>
      <c r="G5367">
        <v>41137</v>
      </c>
      <c r="H5367">
        <f t="shared" si="607"/>
        <v>41137</v>
      </c>
      <c r="I5367" t="str">
        <f t="shared" si="609"/>
        <v>40001-60000</v>
      </c>
      <c r="O5367">
        <f t="shared" si="608"/>
        <v>24696.5</v>
      </c>
      <c r="P5367">
        <f t="shared" si="610"/>
        <v>74785</v>
      </c>
      <c r="Q5367">
        <f t="shared" si="611"/>
        <v>50088.5</v>
      </c>
      <c r="R5367">
        <f t="shared" si="612"/>
        <v>-50436.25</v>
      </c>
      <c r="S5367">
        <f t="shared" si="613"/>
        <v>149917.75</v>
      </c>
      <c r="T5367">
        <v>41137</v>
      </c>
    </row>
    <row r="5368" spans="1:20" ht="15" thickBot="1" x14ac:dyDescent="0.4">
      <c r="A5368">
        <v>837629</v>
      </c>
      <c r="B5368" s="2">
        <v>41830.401956018519</v>
      </c>
      <c r="C5368" t="s">
        <v>31</v>
      </c>
      <c r="D5368" t="s">
        <v>29</v>
      </c>
      <c r="E5368" s="6" t="s">
        <v>12</v>
      </c>
      <c r="F5368" t="s">
        <v>2</v>
      </c>
      <c r="G5368">
        <v>70354</v>
      </c>
      <c r="H5368">
        <f t="shared" si="607"/>
        <v>70354</v>
      </c>
      <c r="I5368" t="str">
        <f t="shared" si="609"/>
        <v>60001-100000</v>
      </c>
      <c r="O5368">
        <f t="shared" si="608"/>
        <v>24687.25</v>
      </c>
      <c r="P5368">
        <f t="shared" si="610"/>
        <v>74808</v>
      </c>
      <c r="Q5368">
        <f t="shared" si="611"/>
        <v>50120.75</v>
      </c>
      <c r="R5368">
        <f t="shared" si="612"/>
        <v>-50493.875</v>
      </c>
      <c r="S5368">
        <f t="shared" si="613"/>
        <v>149989.125</v>
      </c>
      <c r="T5368">
        <v>70354</v>
      </c>
    </row>
    <row r="5369" spans="1:20" ht="15" thickBot="1" x14ac:dyDescent="0.4">
      <c r="A5369">
        <v>495708</v>
      </c>
      <c r="B5369" s="2">
        <v>41834.653344907405</v>
      </c>
      <c r="C5369" t="s">
        <v>30</v>
      </c>
      <c r="D5369" t="s">
        <v>27</v>
      </c>
      <c r="E5369" s="6" t="s">
        <v>12</v>
      </c>
      <c r="F5369" t="s">
        <v>2</v>
      </c>
      <c r="G5369">
        <v>7713</v>
      </c>
      <c r="H5369">
        <f t="shared" si="607"/>
        <v>7713</v>
      </c>
      <c r="I5369" t="str">
        <f t="shared" si="609"/>
        <v>0-20,000</v>
      </c>
      <c r="O5369">
        <f t="shared" si="608"/>
        <v>24678</v>
      </c>
      <c r="P5369">
        <f t="shared" si="610"/>
        <v>74831</v>
      </c>
      <c r="Q5369">
        <f t="shared" si="611"/>
        <v>50153</v>
      </c>
      <c r="R5369">
        <f t="shared" si="612"/>
        <v>-50551.5</v>
      </c>
      <c r="S5369">
        <f t="shared" si="613"/>
        <v>150060.5</v>
      </c>
      <c r="T5369">
        <v>7713</v>
      </c>
    </row>
    <row r="5370" spans="1:20" ht="15" thickBot="1" x14ac:dyDescent="0.4">
      <c r="A5370">
        <v>149176</v>
      </c>
      <c r="B5370" s="2">
        <v>41834.653692129628</v>
      </c>
      <c r="C5370" t="s">
        <v>31</v>
      </c>
      <c r="D5370" t="s">
        <v>29</v>
      </c>
      <c r="E5370" s="6" t="s">
        <v>12</v>
      </c>
      <c r="F5370" t="s">
        <v>2</v>
      </c>
      <c r="G5370">
        <v>58976</v>
      </c>
      <c r="H5370">
        <f t="shared" si="607"/>
        <v>58976</v>
      </c>
      <c r="I5370" t="str">
        <f t="shared" si="609"/>
        <v>40001-60000</v>
      </c>
      <c r="O5370">
        <f t="shared" si="608"/>
        <v>24705.75</v>
      </c>
      <c r="P5370">
        <f t="shared" si="610"/>
        <v>74873.75</v>
      </c>
      <c r="Q5370">
        <f t="shared" si="611"/>
        <v>50168</v>
      </c>
      <c r="R5370">
        <f t="shared" si="612"/>
        <v>-50546.25</v>
      </c>
      <c r="S5370">
        <f t="shared" si="613"/>
        <v>150125.75</v>
      </c>
      <c r="T5370">
        <v>58976</v>
      </c>
    </row>
    <row r="5371" spans="1:20" ht="15" thickBot="1" x14ac:dyDescent="0.4">
      <c r="A5371">
        <v>511867</v>
      </c>
      <c r="B5371" s="2">
        <v>41837.500636574077</v>
      </c>
      <c r="C5371" t="s">
        <v>31</v>
      </c>
      <c r="D5371" t="s">
        <v>29</v>
      </c>
      <c r="E5371" s="6" t="s">
        <v>12</v>
      </c>
      <c r="F5371" t="s">
        <v>2</v>
      </c>
      <c r="G5371">
        <v>18000</v>
      </c>
      <c r="H5371">
        <f t="shared" si="607"/>
        <v>18000</v>
      </c>
      <c r="I5371" t="str">
        <f t="shared" si="609"/>
        <v>0-20,000</v>
      </c>
      <c r="O5371">
        <f t="shared" si="608"/>
        <v>24696.5</v>
      </c>
      <c r="P5371">
        <f t="shared" si="610"/>
        <v>74916.5</v>
      </c>
      <c r="Q5371">
        <f t="shared" si="611"/>
        <v>50220</v>
      </c>
      <c r="R5371">
        <f t="shared" si="612"/>
        <v>-50633.5</v>
      </c>
      <c r="S5371">
        <f t="shared" si="613"/>
        <v>150246.5</v>
      </c>
      <c r="T5371">
        <v>18000</v>
      </c>
    </row>
    <row r="5372" spans="1:20" ht="15" thickBot="1" x14ac:dyDescent="0.4">
      <c r="A5372">
        <v>262729</v>
      </c>
      <c r="B5372" s="2">
        <v>41828.398310185185</v>
      </c>
      <c r="C5372" t="s">
        <v>31</v>
      </c>
      <c r="D5372" t="s">
        <v>27</v>
      </c>
      <c r="E5372" s="6" t="s">
        <v>12</v>
      </c>
      <c r="F5372" t="s">
        <v>2</v>
      </c>
      <c r="G5372">
        <v>14946</v>
      </c>
      <c r="H5372">
        <f t="shared" si="607"/>
        <v>14946</v>
      </c>
      <c r="I5372" t="str">
        <f t="shared" si="609"/>
        <v>0-20,000</v>
      </c>
      <c r="O5372">
        <f t="shared" si="608"/>
        <v>24720</v>
      </c>
      <c r="P5372">
        <f t="shared" si="610"/>
        <v>74959.25</v>
      </c>
      <c r="Q5372">
        <f t="shared" si="611"/>
        <v>50239.25</v>
      </c>
      <c r="R5372">
        <f t="shared" si="612"/>
        <v>-50638.875</v>
      </c>
      <c r="S5372">
        <f t="shared" si="613"/>
        <v>150318.125</v>
      </c>
      <c r="T5372">
        <v>14946</v>
      </c>
    </row>
    <row r="5373" spans="1:20" ht="15" thickBot="1" x14ac:dyDescent="0.4">
      <c r="A5373">
        <v>882861</v>
      </c>
      <c r="B5373" s="2">
        <v>41828.399409722224</v>
      </c>
      <c r="C5373" t="s">
        <v>31</v>
      </c>
      <c r="D5373" t="s">
        <v>29</v>
      </c>
      <c r="E5373" s="6" t="s">
        <v>12</v>
      </c>
      <c r="F5373" t="s">
        <v>2</v>
      </c>
      <c r="G5373">
        <v>21461</v>
      </c>
      <c r="H5373">
        <f t="shared" si="607"/>
        <v>21461</v>
      </c>
      <c r="I5373" t="str">
        <f t="shared" si="609"/>
        <v>20001-40000</v>
      </c>
      <c r="O5373">
        <f t="shared" si="608"/>
        <v>24735</v>
      </c>
      <c r="P5373">
        <f t="shared" si="610"/>
        <v>75002</v>
      </c>
      <c r="Q5373">
        <f t="shared" si="611"/>
        <v>50267</v>
      </c>
      <c r="R5373">
        <f t="shared" si="612"/>
        <v>-50665.5</v>
      </c>
      <c r="S5373">
        <f t="shared" si="613"/>
        <v>150402.5</v>
      </c>
      <c r="T5373">
        <v>21461</v>
      </c>
    </row>
    <row r="5374" spans="1:20" ht="15" thickBot="1" x14ac:dyDescent="0.4">
      <c r="A5374">
        <v>861742</v>
      </c>
      <c r="B5374" s="2">
        <v>41830.446956018517</v>
      </c>
      <c r="C5374" t="s">
        <v>31</v>
      </c>
      <c r="D5374" t="s">
        <v>29</v>
      </c>
      <c r="E5374" s="6" t="s">
        <v>12</v>
      </c>
      <c r="F5374" t="s">
        <v>2</v>
      </c>
      <c r="G5374">
        <v>95338</v>
      </c>
      <c r="H5374">
        <f t="shared" si="607"/>
        <v>95338</v>
      </c>
      <c r="I5374" t="str">
        <f t="shared" si="609"/>
        <v>60001-100000</v>
      </c>
      <c r="O5374">
        <f t="shared" si="608"/>
        <v>24750.75</v>
      </c>
      <c r="P5374">
        <f t="shared" si="610"/>
        <v>75005.25</v>
      </c>
      <c r="Q5374">
        <f t="shared" si="611"/>
        <v>50254.5</v>
      </c>
      <c r="R5374">
        <f t="shared" si="612"/>
        <v>-50631</v>
      </c>
      <c r="S5374">
        <f t="shared" si="613"/>
        <v>150387</v>
      </c>
      <c r="T5374">
        <v>95338</v>
      </c>
    </row>
    <row r="5375" spans="1:20" ht="15" thickBot="1" x14ac:dyDescent="0.4">
      <c r="A5375">
        <v>860895</v>
      </c>
      <c r="B5375" s="2">
        <v>41830.44798611111</v>
      </c>
      <c r="C5375" t="s">
        <v>31</v>
      </c>
      <c r="D5375" t="s">
        <v>29</v>
      </c>
      <c r="E5375" s="6" t="s">
        <v>12</v>
      </c>
      <c r="F5375" t="s">
        <v>2</v>
      </c>
      <c r="G5375">
        <v>73505</v>
      </c>
      <c r="H5375">
        <f t="shared" si="607"/>
        <v>73505</v>
      </c>
      <c r="I5375" t="str">
        <f t="shared" si="609"/>
        <v>60001-100000</v>
      </c>
      <c r="O5375">
        <f t="shared" si="608"/>
        <v>24745.5</v>
      </c>
      <c r="P5375">
        <f t="shared" si="610"/>
        <v>74916.5</v>
      </c>
      <c r="Q5375">
        <f t="shared" si="611"/>
        <v>50171</v>
      </c>
      <c r="R5375">
        <f t="shared" si="612"/>
        <v>-50511</v>
      </c>
      <c r="S5375">
        <f t="shared" si="613"/>
        <v>150173</v>
      </c>
      <c r="T5375">
        <v>73505</v>
      </c>
    </row>
    <row r="5376" spans="1:20" ht="15" thickBot="1" x14ac:dyDescent="0.4">
      <c r="A5376">
        <v>298646</v>
      </c>
      <c r="B5376" s="2">
        <v>41830.449733796297</v>
      </c>
      <c r="C5376" t="s">
        <v>31</v>
      </c>
      <c r="D5376" t="s">
        <v>27</v>
      </c>
      <c r="E5376" s="6" t="s">
        <v>12</v>
      </c>
      <c r="F5376" t="s">
        <v>2</v>
      </c>
      <c r="G5376">
        <v>26995</v>
      </c>
      <c r="H5376">
        <f t="shared" si="607"/>
        <v>26995</v>
      </c>
      <c r="I5376" t="str">
        <f t="shared" si="609"/>
        <v>20001-40000</v>
      </c>
      <c r="O5376">
        <f t="shared" si="608"/>
        <v>24740.25</v>
      </c>
      <c r="P5376">
        <f t="shared" si="610"/>
        <v>74959.25</v>
      </c>
      <c r="Q5376">
        <f t="shared" si="611"/>
        <v>50219</v>
      </c>
      <c r="R5376">
        <f t="shared" si="612"/>
        <v>-50588.25</v>
      </c>
      <c r="S5376">
        <f t="shared" si="613"/>
        <v>150287.75</v>
      </c>
      <c r="T5376">
        <v>26995</v>
      </c>
    </row>
    <row r="5377" spans="1:20" ht="15" thickBot="1" x14ac:dyDescent="0.4">
      <c r="A5377">
        <v>612348</v>
      </c>
      <c r="B5377" s="2">
        <v>41870.396701388891</v>
      </c>
      <c r="C5377" t="s">
        <v>31</v>
      </c>
      <c r="D5377" t="s">
        <v>27</v>
      </c>
      <c r="E5377" s="6" t="s">
        <v>17</v>
      </c>
      <c r="F5377" t="s">
        <v>6</v>
      </c>
      <c r="G5377">
        <v>4969</v>
      </c>
      <c r="H5377">
        <f t="shared" si="607"/>
        <v>4969</v>
      </c>
      <c r="I5377" t="str">
        <f t="shared" si="609"/>
        <v>0-20,000</v>
      </c>
      <c r="O5377">
        <f t="shared" si="608"/>
        <v>24735</v>
      </c>
      <c r="P5377">
        <f t="shared" si="610"/>
        <v>75002</v>
      </c>
      <c r="Q5377">
        <f t="shared" si="611"/>
        <v>50267</v>
      </c>
      <c r="R5377">
        <f t="shared" si="612"/>
        <v>-50665.5</v>
      </c>
      <c r="S5377">
        <f t="shared" si="613"/>
        <v>150402.5</v>
      </c>
      <c r="T5377">
        <v>4969</v>
      </c>
    </row>
    <row r="5378" spans="1:20" ht="15" thickBot="1" x14ac:dyDescent="0.4">
      <c r="A5378">
        <v>902601</v>
      </c>
      <c r="B5378" s="2">
        <v>41870.397094907406</v>
      </c>
      <c r="C5378" t="s">
        <v>31</v>
      </c>
      <c r="D5378" t="s">
        <v>27</v>
      </c>
      <c r="E5378" s="6" t="s">
        <v>17</v>
      </c>
      <c r="F5378" t="s">
        <v>6</v>
      </c>
      <c r="G5378">
        <v>35088</v>
      </c>
      <c r="H5378">
        <f t="shared" ref="H5378:H5441" si="614">IF(OR(G5378 &lt; R5378, G5378 &gt; S5378), $O$1, G5378)</f>
        <v>35088</v>
      </c>
      <c r="I5378" t="str">
        <f t="shared" si="609"/>
        <v>20001-40000</v>
      </c>
      <c r="O5378">
        <f t="shared" ref="O5378:O5441" si="615">QUARTILE(G5378:G12545,1)</f>
        <v>24750.75</v>
      </c>
      <c r="P5378">
        <f t="shared" si="610"/>
        <v>75005.25</v>
      </c>
      <c r="Q5378">
        <f t="shared" si="611"/>
        <v>50254.5</v>
      </c>
      <c r="R5378">
        <f t="shared" si="612"/>
        <v>-50631</v>
      </c>
      <c r="S5378">
        <f t="shared" si="613"/>
        <v>150387</v>
      </c>
      <c r="T5378">
        <v>35088</v>
      </c>
    </row>
    <row r="5379" spans="1:20" ht="15" thickBot="1" x14ac:dyDescent="0.4">
      <c r="A5379">
        <v>753146</v>
      </c>
      <c r="B5379" s="2">
        <v>41870.45412037037</v>
      </c>
      <c r="C5379" t="s">
        <v>31</v>
      </c>
      <c r="D5379" t="s">
        <v>27</v>
      </c>
      <c r="E5379" s="6" t="s">
        <v>17</v>
      </c>
      <c r="F5379" t="s">
        <v>6</v>
      </c>
      <c r="G5379">
        <v>33946</v>
      </c>
      <c r="H5379">
        <f t="shared" si="614"/>
        <v>33946</v>
      </c>
      <c r="I5379" t="str">
        <f t="shared" ref="I5379:I5442" si="616">IF(H5379&lt;=20000,"0-20,000",IF(H5379&lt;=40000,"20001-40000",IF(H5379&lt;=60000,"40001-60000",IF(H5379&lt;=100000,"60001-100000","above 1 lakh"))))</f>
        <v>20001-40000</v>
      </c>
      <c r="O5379">
        <f t="shared" si="615"/>
        <v>24745.5</v>
      </c>
      <c r="P5379">
        <f t="shared" ref="P5379:P5442" si="617">QUARTILE(G5379:G12546,3)</f>
        <v>75008.5</v>
      </c>
      <c r="Q5379">
        <f t="shared" ref="Q5379:Q5442" si="618">P5379-O5379</f>
        <v>50263</v>
      </c>
      <c r="R5379">
        <f t="shared" ref="R5379:R5442" si="619">O5379-1.5*Q5379</f>
        <v>-50649</v>
      </c>
      <c r="S5379">
        <f t="shared" ref="S5379:S5442" si="620">P5379+1.5*Q5379</f>
        <v>150403</v>
      </c>
      <c r="T5379">
        <v>33946</v>
      </c>
    </row>
    <row r="5380" spans="1:20" ht="15" thickBot="1" x14ac:dyDescent="0.4">
      <c r="A5380">
        <v>558034</v>
      </c>
      <c r="B5380" s="2">
        <v>41870.454409722224</v>
      </c>
      <c r="C5380" t="s">
        <v>31</v>
      </c>
      <c r="D5380" t="s">
        <v>29</v>
      </c>
      <c r="E5380" s="6" t="s">
        <v>17</v>
      </c>
      <c r="F5380" t="s">
        <v>6</v>
      </c>
      <c r="G5380">
        <v>87990</v>
      </c>
      <c r="H5380">
        <f t="shared" si="614"/>
        <v>87990</v>
      </c>
      <c r="I5380" t="str">
        <f t="shared" si="616"/>
        <v>60001-100000</v>
      </c>
      <c r="O5380">
        <f t="shared" si="615"/>
        <v>24740.25</v>
      </c>
      <c r="P5380">
        <f t="shared" si="617"/>
        <v>75011.75</v>
      </c>
      <c r="Q5380">
        <f t="shared" si="618"/>
        <v>50271.5</v>
      </c>
      <c r="R5380">
        <f t="shared" si="619"/>
        <v>-50667</v>
      </c>
      <c r="S5380">
        <f t="shared" si="620"/>
        <v>150419</v>
      </c>
      <c r="T5380">
        <v>87990</v>
      </c>
    </row>
    <row r="5381" spans="1:20" ht="15" thickBot="1" x14ac:dyDescent="0.4">
      <c r="A5381">
        <v>986541</v>
      </c>
      <c r="B5381" s="2">
        <v>41870.45480324074</v>
      </c>
      <c r="C5381" t="s">
        <v>31</v>
      </c>
      <c r="D5381" t="s">
        <v>27</v>
      </c>
      <c r="E5381" s="6" t="s">
        <v>17</v>
      </c>
      <c r="F5381" t="s">
        <v>6</v>
      </c>
      <c r="G5381">
        <v>57840</v>
      </c>
      <c r="H5381">
        <f t="shared" si="614"/>
        <v>57840</v>
      </c>
      <c r="I5381" t="str">
        <f t="shared" si="616"/>
        <v>40001-60000</v>
      </c>
      <c r="O5381">
        <f t="shared" si="615"/>
        <v>24735</v>
      </c>
      <c r="P5381">
        <f t="shared" si="617"/>
        <v>75002</v>
      </c>
      <c r="Q5381">
        <f t="shared" si="618"/>
        <v>50267</v>
      </c>
      <c r="R5381">
        <f t="shared" si="619"/>
        <v>-50665.5</v>
      </c>
      <c r="S5381">
        <f t="shared" si="620"/>
        <v>150402.5</v>
      </c>
      <c r="T5381">
        <v>57840</v>
      </c>
    </row>
    <row r="5382" spans="1:20" ht="15" thickBot="1" x14ac:dyDescent="0.4">
      <c r="A5382">
        <v>661432</v>
      </c>
      <c r="B5382" s="2">
        <v>41870.45511574074</v>
      </c>
      <c r="C5382" t="s">
        <v>31</v>
      </c>
      <c r="D5382" t="s">
        <v>29</v>
      </c>
      <c r="E5382" s="6" t="s">
        <v>17</v>
      </c>
      <c r="F5382" t="s">
        <v>6</v>
      </c>
      <c r="G5382">
        <v>2840</v>
      </c>
      <c r="H5382">
        <f t="shared" si="614"/>
        <v>2840</v>
      </c>
      <c r="I5382" t="str">
        <f t="shared" si="616"/>
        <v>0-20,000</v>
      </c>
      <c r="O5382">
        <f t="shared" si="615"/>
        <v>24730</v>
      </c>
      <c r="P5382">
        <f t="shared" si="617"/>
        <v>75005.25</v>
      </c>
      <c r="Q5382">
        <f t="shared" si="618"/>
        <v>50275.25</v>
      </c>
      <c r="R5382">
        <f t="shared" si="619"/>
        <v>-50682.875</v>
      </c>
      <c r="S5382">
        <f t="shared" si="620"/>
        <v>150418.125</v>
      </c>
      <c r="T5382">
        <v>2840</v>
      </c>
    </row>
    <row r="5383" spans="1:20" ht="15" thickBot="1" x14ac:dyDescent="0.4">
      <c r="A5383">
        <v>572012</v>
      </c>
      <c r="B5383" s="2">
        <v>41870.455335648148</v>
      </c>
      <c r="C5383" t="s">
        <v>31</v>
      </c>
      <c r="D5383" t="s">
        <v>27</v>
      </c>
      <c r="E5383" s="6" t="s">
        <v>17</v>
      </c>
      <c r="F5383" t="s">
        <v>6</v>
      </c>
      <c r="G5383">
        <v>27602</v>
      </c>
      <c r="H5383">
        <f t="shared" si="614"/>
        <v>27602</v>
      </c>
      <c r="I5383" t="str">
        <f t="shared" si="616"/>
        <v>20001-40000</v>
      </c>
      <c r="O5383">
        <f t="shared" si="615"/>
        <v>24745.5</v>
      </c>
      <c r="P5383">
        <f t="shared" si="617"/>
        <v>75008.5</v>
      </c>
      <c r="Q5383">
        <f t="shared" si="618"/>
        <v>50263</v>
      </c>
      <c r="R5383">
        <f t="shared" si="619"/>
        <v>-50649</v>
      </c>
      <c r="S5383">
        <f t="shared" si="620"/>
        <v>150403</v>
      </c>
      <c r="T5383">
        <v>27602</v>
      </c>
    </row>
    <row r="5384" spans="1:20" ht="15" thickBot="1" x14ac:dyDescent="0.4">
      <c r="A5384">
        <v>383387</v>
      </c>
      <c r="B5384" s="2">
        <v>41870.455706018518</v>
      </c>
      <c r="C5384" t="s">
        <v>31</v>
      </c>
      <c r="D5384" t="s">
        <v>29</v>
      </c>
      <c r="E5384" s="6" t="s">
        <v>17</v>
      </c>
      <c r="F5384" t="s">
        <v>6</v>
      </c>
      <c r="G5384">
        <v>32323</v>
      </c>
      <c r="H5384">
        <f t="shared" si="614"/>
        <v>32323</v>
      </c>
      <c r="I5384" t="str">
        <f t="shared" si="616"/>
        <v>20001-40000</v>
      </c>
      <c r="O5384">
        <f t="shared" si="615"/>
        <v>24740.25</v>
      </c>
      <c r="P5384">
        <f t="shared" si="617"/>
        <v>75011.75</v>
      </c>
      <c r="Q5384">
        <f t="shared" si="618"/>
        <v>50271.5</v>
      </c>
      <c r="R5384">
        <f t="shared" si="619"/>
        <v>-50667</v>
      </c>
      <c r="S5384">
        <f t="shared" si="620"/>
        <v>150419</v>
      </c>
      <c r="T5384">
        <v>32323</v>
      </c>
    </row>
    <row r="5385" spans="1:20" ht="15" thickBot="1" x14ac:dyDescent="0.4">
      <c r="A5385">
        <v>552568</v>
      </c>
      <c r="B5385" s="2">
        <v>41870.456076388888</v>
      </c>
      <c r="C5385" t="s">
        <v>31</v>
      </c>
      <c r="D5385" t="s">
        <v>29</v>
      </c>
      <c r="E5385" s="6" t="s">
        <v>17</v>
      </c>
      <c r="F5385" t="s">
        <v>6</v>
      </c>
      <c r="G5385">
        <v>6929</v>
      </c>
      <c r="H5385">
        <f t="shared" si="614"/>
        <v>6929</v>
      </c>
      <c r="I5385" t="str">
        <f t="shared" si="616"/>
        <v>0-20,000</v>
      </c>
      <c r="O5385">
        <f t="shared" si="615"/>
        <v>24735</v>
      </c>
      <c r="P5385">
        <f t="shared" si="617"/>
        <v>75015</v>
      </c>
      <c r="Q5385">
        <f t="shared" si="618"/>
        <v>50280</v>
      </c>
      <c r="R5385">
        <f t="shared" si="619"/>
        <v>-50685</v>
      </c>
      <c r="S5385">
        <f t="shared" si="620"/>
        <v>150435</v>
      </c>
      <c r="T5385">
        <v>6929</v>
      </c>
    </row>
    <row r="5386" spans="1:20" ht="15" thickBot="1" x14ac:dyDescent="0.4">
      <c r="A5386">
        <v>627457</v>
      </c>
      <c r="B5386" s="2">
        <v>41864.397361111114</v>
      </c>
      <c r="C5386" t="s">
        <v>31</v>
      </c>
      <c r="D5386" t="s">
        <v>29</v>
      </c>
      <c r="E5386" s="6" t="s">
        <v>20</v>
      </c>
      <c r="F5386" t="s">
        <v>10</v>
      </c>
      <c r="G5386">
        <v>74485</v>
      </c>
      <c r="H5386">
        <f t="shared" si="614"/>
        <v>74485</v>
      </c>
      <c r="I5386" t="str">
        <f t="shared" si="616"/>
        <v>60001-100000</v>
      </c>
      <c r="O5386">
        <f t="shared" si="615"/>
        <v>24750.75</v>
      </c>
      <c r="P5386">
        <f t="shared" si="617"/>
        <v>75019.5</v>
      </c>
      <c r="Q5386">
        <f t="shared" si="618"/>
        <v>50268.75</v>
      </c>
      <c r="R5386">
        <f t="shared" si="619"/>
        <v>-50652.375</v>
      </c>
      <c r="S5386">
        <f t="shared" si="620"/>
        <v>150422.625</v>
      </c>
      <c r="T5386">
        <v>74485</v>
      </c>
    </row>
    <row r="5387" spans="1:20" ht="15" thickBot="1" x14ac:dyDescent="0.4">
      <c r="A5387">
        <v>119165</v>
      </c>
      <c r="B5387" s="2">
        <v>41864.397743055553</v>
      </c>
      <c r="C5387" t="s">
        <v>31</v>
      </c>
      <c r="D5387" t="s">
        <v>27</v>
      </c>
      <c r="E5387" s="6" t="s">
        <v>20</v>
      </c>
      <c r="F5387" t="s">
        <v>10</v>
      </c>
      <c r="G5387">
        <v>69095</v>
      </c>
      <c r="H5387">
        <f t="shared" si="614"/>
        <v>69095</v>
      </c>
      <c r="I5387" t="str">
        <f t="shared" si="616"/>
        <v>60001-100000</v>
      </c>
      <c r="O5387">
        <f t="shared" si="615"/>
        <v>24745.5</v>
      </c>
      <c r="P5387">
        <f t="shared" si="617"/>
        <v>75024</v>
      </c>
      <c r="Q5387">
        <f t="shared" si="618"/>
        <v>50278.5</v>
      </c>
      <c r="R5387">
        <f t="shared" si="619"/>
        <v>-50672.25</v>
      </c>
      <c r="S5387">
        <f t="shared" si="620"/>
        <v>150441.75</v>
      </c>
      <c r="T5387">
        <v>69095</v>
      </c>
    </row>
    <row r="5388" spans="1:20" ht="15" thickBot="1" x14ac:dyDescent="0.4">
      <c r="A5388">
        <v>389268</v>
      </c>
      <c r="B5388" s="2">
        <v>41877.473460648151</v>
      </c>
      <c r="C5388" t="s">
        <v>31</v>
      </c>
      <c r="D5388" t="s">
        <v>27</v>
      </c>
      <c r="E5388" s="6" t="s">
        <v>20</v>
      </c>
      <c r="F5388" t="s">
        <v>10</v>
      </c>
      <c r="G5388">
        <v>71495</v>
      </c>
      <c r="H5388">
        <f t="shared" si="614"/>
        <v>71495</v>
      </c>
      <c r="I5388" t="str">
        <f t="shared" si="616"/>
        <v>60001-100000</v>
      </c>
      <c r="O5388">
        <f t="shared" si="615"/>
        <v>24740.25</v>
      </c>
      <c r="P5388">
        <f t="shared" si="617"/>
        <v>75028.5</v>
      </c>
      <c r="Q5388">
        <f t="shared" si="618"/>
        <v>50288.25</v>
      </c>
      <c r="R5388">
        <f t="shared" si="619"/>
        <v>-50692.125</v>
      </c>
      <c r="S5388">
        <f t="shared" si="620"/>
        <v>150460.875</v>
      </c>
      <c r="T5388">
        <v>71495</v>
      </c>
    </row>
    <row r="5389" spans="1:20" ht="15" thickBot="1" x14ac:dyDescent="0.4">
      <c r="A5389">
        <v>292805</v>
      </c>
      <c r="B5389" s="2">
        <v>41857.653668981482</v>
      </c>
      <c r="C5389" t="s">
        <v>31</v>
      </c>
      <c r="D5389" t="s">
        <v>27</v>
      </c>
      <c r="E5389" s="6" t="s">
        <v>15</v>
      </c>
      <c r="F5389" t="s">
        <v>2</v>
      </c>
      <c r="G5389">
        <v>1346</v>
      </c>
      <c r="H5389">
        <f t="shared" si="614"/>
        <v>1346</v>
      </c>
      <c r="I5389" t="str">
        <f t="shared" si="616"/>
        <v>0-20,000</v>
      </c>
      <c r="O5389">
        <f t="shared" si="615"/>
        <v>24735</v>
      </c>
      <c r="P5389">
        <f t="shared" si="617"/>
        <v>75033</v>
      </c>
      <c r="Q5389">
        <f t="shared" si="618"/>
        <v>50298</v>
      </c>
      <c r="R5389">
        <f t="shared" si="619"/>
        <v>-50712</v>
      </c>
      <c r="S5389">
        <f t="shared" si="620"/>
        <v>150480</v>
      </c>
      <c r="T5389">
        <v>1346</v>
      </c>
    </row>
    <row r="5390" spans="1:20" ht="15" thickBot="1" x14ac:dyDescent="0.4">
      <c r="A5390">
        <v>908937</v>
      </c>
      <c r="B5390" s="2">
        <v>41857.655046296299</v>
      </c>
      <c r="C5390" t="s">
        <v>31</v>
      </c>
      <c r="D5390" t="s">
        <v>29</v>
      </c>
      <c r="E5390" s="6" t="s">
        <v>15</v>
      </c>
      <c r="F5390" t="s">
        <v>2</v>
      </c>
      <c r="G5390">
        <v>4036</v>
      </c>
      <c r="H5390">
        <f t="shared" si="614"/>
        <v>4036</v>
      </c>
      <c r="I5390" t="str">
        <f t="shared" si="616"/>
        <v>0-20,000</v>
      </c>
      <c r="O5390">
        <f t="shared" si="615"/>
        <v>24750.75</v>
      </c>
      <c r="P5390">
        <f t="shared" si="617"/>
        <v>75034</v>
      </c>
      <c r="Q5390">
        <f t="shared" si="618"/>
        <v>50283.25</v>
      </c>
      <c r="R5390">
        <f t="shared" si="619"/>
        <v>-50674.125</v>
      </c>
      <c r="S5390">
        <f t="shared" si="620"/>
        <v>150458.875</v>
      </c>
      <c r="T5390">
        <v>4036</v>
      </c>
    </row>
    <row r="5391" spans="1:20" ht="15" thickBot="1" x14ac:dyDescent="0.4">
      <c r="A5391">
        <v>339677</v>
      </c>
      <c r="B5391" s="2">
        <v>41859.469444444447</v>
      </c>
      <c r="C5391" t="s">
        <v>31</v>
      </c>
      <c r="D5391" t="s">
        <v>27</v>
      </c>
      <c r="E5391" s="6" t="s">
        <v>15</v>
      </c>
      <c r="F5391" t="s">
        <v>2</v>
      </c>
      <c r="G5391">
        <v>35473</v>
      </c>
      <c r="H5391">
        <f t="shared" si="614"/>
        <v>35473</v>
      </c>
      <c r="I5391" t="str">
        <f t="shared" si="616"/>
        <v>20001-40000</v>
      </c>
      <c r="O5391">
        <f t="shared" si="615"/>
        <v>24792.5</v>
      </c>
      <c r="P5391">
        <f t="shared" si="617"/>
        <v>75035</v>
      </c>
      <c r="Q5391">
        <f t="shared" si="618"/>
        <v>50242.5</v>
      </c>
      <c r="R5391">
        <f t="shared" si="619"/>
        <v>-50571.25</v>
      </c>
      <c r="S5391">
        <f t="shared" si="620"/>
        <v>150398.75</v>
      </c>
      <c r="T5391">
        <v>35473</v>
      </c>
    </row>
    <row r="5392" spans="1:20" ht="15" thickBot="1" x14ac:dyDescent="0.4">
      <c r="A5392">
        <v>58620</v>
      </c>
      <c r="B5392" s="2">
        <v>41842.353958333333</v>
      </c>
      <c r="C5392" t="s">
        <v>31</v>
      </c>
      <c r="D5392" t="s">
        <v>27</v>
      </c>
      <c r="E5392" s="6" t="s">
        <v>17</v>
      </c>
      <c r="F5392" t="s">
        <v>10</v>
      </c>
      <c r="G5392">
        <v>43912</v>
      </c>
      <c r="H5392">
        <f t="shared" si="614"/>
        <v>43912</v>
      </c>
      <c r="I5392" t="str">
        <f t="shared" si="616"/>
        <v>40001-60000</v>
      </c>
      <c r="O5392">
        <f t="shared" si="615"/>
        <v>24774.25</v>
      </c>
      <c r="P5392">
        <f t="shared" si="617"/>
        <v>75036</v>
      </c>
      <c r="Q5392">
        <f t="shared" si="618"/>
        <v>50261.75</v>
      </c>
      <c r="R5392">
        <f t="shared" si="619"/>
        <v>-50618.375</v>
      </c>
      <c r="S5392">
        <f t="shared" si="620"/>
        <v>150428.625</v>
      </c>
      <c r="T5392">
        <v>43912</v>
      </c>
    </row>
    <row r="5393" spans="1:20" ht="15" thickBot="1" x14ac:dyDescent="0.4">
      <c r="A5393">
        <v>969719</v>
      </c>
      <c r="B5393" s="2">
        <v>41878.502997685187</v>
      </c>
      <c r="C5393" t="s">
        <v>31</v>
      </c>
      <c r="D5393" t="s">
        <v>27</v>
      </c>
      <c r="E5393" s="6" t="s">
        <v>16</v>
      </c>
      <c r="F5393" t="s">
        <v>5</v>
      </c>
      <c r="G5393">
        <v>60480</v>
      </c>
      <c r="H5393">
        <f t="shared" si="614"/>
        <v>60480</v>
      </c>
      <c r="I5393" t="str">
        <f t="shared" si="616"/>
        <v>60001-100000</v>
      </c>
      <c r="O5393">
        <f t="shared" si="615"/>
        <v>24756</v>
      </c>
      <c r="P5393">
        <f t="shared" si="617"/>
        <v>75037</v>
      </c>
      <c r="Q5393">
        <f t="shared" si="618"/>
        <v>50281</v>
      </c>
      <c r="R5393">
        <f t="shared" si="619"/>
        <v>-50665.5</v>
      </c>
      <c r="S5393">
        <f t="shared" si="620"/>
        <v>150458.5</v>
      </c>
      <c r="T5393">
        <v>60480</v>
      </c>
    </row>
    <row r="5394" spans="1:20" ht="15" thickBot="1" x14ac:dyDescent="0.4">
      <c r="A5394">
        <v>495187</v>
      </c>
      <c r="B5394" s="2">
        <v>41878.503692129627</v>
      </c>
      <c r="C5394" t="s">
        <v>30</v>
      </c>
      <c r="D5394" t="s">
        <v>27</v>
      </c>
      <c r="E5394" s="6" t="s">
        <v>16</v>
      </c>
      <c r="F5394" t="s">
        <v>5</v>
      </c>
      <c r="G5394">
        <v>68565</v>
      </c>
      <c r="H5394">
        <f t="shared" si="614"/>
        <v>68565</v>
      </c>
      <c r="I5394" t="str">
        <f t="shared" si="616"/>
        <v>60001-100000</v>
      </c>
      <c r="O5394">
        <f t="shared" si="615"/>
        <v>24750.75</v>
      </c>
      <c r="P5394">
        <f t="shared" si="617"/>
        <v>75057.25</v>
      </c>
      <c r="Q5394">
        <f t="shared" si="618"/>
        <v>50306.5</v>
      </c>
      <c r="R5394">
        <f t="shared" si="619"/>
        <v>-50709</v>
      </c>
      <c r="S5394">
        <f t="shared" si="620"/>
        <v>150517</v>
      </c>
      <c r="T5394">
        <v>68565</v>
      </c>
    </row>
    <row r="5395" spans="1:20" ht="15" thickBot="1" x14ac:dyDescent="0.4">
      <c r="A5395">
        <v>984364</v>
      </c>
      <c r="B5395" s="2">
        <v>41844.397037037037</v>
      </c>
      <c r="C5395" t="s">
        <v>31</v>
      </c>
      <c r="D5395" t="s">
        <v>27</v>
      </c>
      <c r="E5395" s="6" t="s">
        <v>17</v>
      </c>
      <c r="F5395" t="s">
        <v>4</v>
      </c>
      <c r="G5395">
        <v>41854</v>
      </c>
      <c r="H5395">
        <f t="shared" si="614"/>
        <v>41854</v>
      </c>
      <c r="I5395" t="str">
        <f t="shared" si="616"/>
        <v>40001-60000</v>
      </c>
      <c r="O5395">
        <f t="shared" si="615"/>
        <v>24745.5</v>
      </c>
      <c r="P5395">
        <f t="shared" si="617"/>
        <v>75077.5</v>
      </c>
      <c r="Q5395">
        <f t="shared" si="618"/>
        <v>50332</v>
      </c>
      <c r="R5395">
        <f t="shared" si="619"/>
        <v>-50752.5</v>
      </c>
      <c r="S5395">
        <f t="shared" si="620"/>
        <v>150575.5</v>
      </c>
      <c r="T5395">
        <v>41854</v>
      </c>
    </row>
    <row r="5396" spans="1:20" ht="15" thickBot="1" x14ac:dyDescent="0.4">
      <c r="A5396">
        <v>499633</v>
      </c>
      <c r="B5396" s="2">
        <v>41844.399456018517</v>
      </c>
      <c r="C5396" t="s">
        <v>30</v>
      </c>
      <c r="D5396" t="s">
        <v>27</v>
      </c>
      <c r="E5396" s="6" t="s">
        <v>17</v>
      </c>
      <c r="F5396" t="s">
        <v>4</v>
      </c>
      <c r="G5396">
        <v>68034</v>
      </c>
      <c r="H5396">
        <f t="shared" si="614"/>
        <v>68034</v>
      </c>
      <c r="I5396" t="str">
        <f t="shared" si="616"/>
        <v>60001-100000</v>
      </c>
      <c r="O5396">
        <f t="shared" si="615"/>
        <v>24740.25</v>
      </c>
      <c r="P5396">
        <f t="shared" si="617"/>
        <v>75097.75</v>
      </c>
      <c r="Q5396">
        <f t="shared" si="618"/>
        <v>50357.5</v>
      </c>
      <c r="R5396">
        <f t="shared" si="619"/>
        <v>-50796</v>
      </c>
      <c r="S5396">
        <f t="shared" si="620"/>
        <v>150634</v>
      </c>
      <c r="T5396">
        <v>68034</v>
      </c>
    </row>
    <row r="5397" spans="1:20" ht="15" thickBot="1" x14ac:dyDescent="0.4">
      <c r="A5397">
        <v>991280</v>
      </c>
      <c r="B5397" s="2">
        <v>41849.691168981481</v>
      </c>
      <c r="C5397" t="s">
        <v>31</v>
      </c>
      <c r="D5397" t="s">
        <v>27</v>
      </c>
      <c r="E5397" s="6" t="s">
        <v>17</v>
      </c>
      <c r="F5397" t="s">
        <v>6</v>
      </c>
      <c r="G5397">
        <v>61686</v>
      </c>
      <c r="H5397">
        <f t="shared" si="614"/>
        <v>61686</v>
      </c>
      <c r="I5397" t="str">
        <f t="shared" si="616"/>
        <v>60001-100000</v>
      </c>
      <c r="O5397">
        <f t="shared" si="615"/>
        <v>24735</v>
      </c>
      <c r="P5397">
        <f t="shared" si="617"/>
        <v>75118</v>
      </c>
      <c r="Q5397">
        <f t="shared" si="618"/>
        <v>50383</v>
      </c>
      <c r="R5397">
        <f t="shared" si="619"/>
        <v>-50839.5</v>
      </c>
      <c r="S5397">
        <f t="shared" si="620"/>
        <v>150692.5</v>
      </c>
      <c r="T5397">
        <v>61686</v>
      </c>
    </row>
    <row r="5398" spans="1:20" ht="15" thickBot="1" x14ac:dyDescent="0.4">
      <c r="A5398">
        <v>383763</v>
      </c>
      <c r="B5398" s="2">
        <v>41849.691076388888</v>
      </c>
      <c r="C5398" t="s">
        <v>31</v>
      </c>
      <c r="D5398" t="s">
        <v>29</v>
      </c>
      <c r="E5398" s="6" t="s">
        <v>17</v>
      </c>
      <c r="F5398" t="s">
        <v>6</v>
      </c>
      <c r="G5398">
        <v>22123</v>
      </c>
      <c r="H5398">
        <f t="shared" si="614"/>
        <v>22123</v>
      </c>
      <c r="I5398" t="str">
        <f t="shared" si="616"/>
        <v>20001-40000</v>
      </c>
      <c r="O5398">
        <f t="shared" si="615"/>
        <v>24730</v>
      </c>
      <c r="P5398">
        <f t="shared" si="617"/>
        <v>75121.25</v>
      </c>
      <c r="Q5398">
        <f t="shared" si="618"/>
        <v>50391.25</v>
      </c>
      <c r="R5398">
        <f t="shared" si="619"/>
        <v>-50856.875</v>
      </c>
      <c r="S5398">
        <f t="shared" si="620"/>
        <v>150708.125</v>
      </c>
      <c r="T5398">
        <v>22123</v>
      </c>
    </row>
    <row r="5399" spans="1:20" ht="15" thickBot="1" x14ac:dyDescent="0.4">
      <c r="A5399">
        <v>520929</v>
      </c>
      <c r="B5399" s="2">
        <v>41849.692175925928</v>
      </c>
      <c r="C5399" t="s">
        <v>31</v>
      </c>
      <c r="D5399" t="s">
        <v>29</v>
      </c>
      <c r="E5399" s="6" t="s">
        <v>17</v>
      </c>
      <c r="F5399" t="s">
        <v>6</v>
      </c>
      <c r="G5399">
        <v>77001</v>
      </c>
      <c r="H5399">
        <f t="shared" si="614"/>
        <v>77001</v>
      </c>
      <c r="I5399" t="str">
        <f t="shared" si="616"/>
        <v>60001-100000</v>
      </c>
      <c r="O5399">
        <f t="shared" si="615"/>
        <v>24745.5</v>
      </c>
      <c r="P5399">
        <f t="shared" si="617"/>
        <v>75124.5</v>
      </c>
      <c r="Q5399">
        <f t="shared" si="618"/>
        <v>50379</v>
      </c>
      <c r="R5399">
        <f t="shared" si="619"/>
        <v>-50823</v>
      </c>
      <c r="S5399">
        <f t="shared" si="620"/>
        <v>150693</v>
      </c>
      <c r="T5399">
        <v>77001</v>
      </c>
    </row>
    <row r="5400" spans="1:20" ht="15" thickBot="1" x14ac:dyDescent="0.4">
      <c r="A5400">
        <v>870791</v>
      </c>
      <c r="B5400" s="2">
        <v>41849.69253472222</v>
      </c>
      <c r="C5400" t="s">
        <v>30</v>
      </c>
      <c r="D5400" t="s">
        <v>29</v>
      </c>
      <c r="E5400" s="6" t="s">
        <v>17</v>
      </c>
      <c r="F5400" t="s">
        <v>6</v>
      </c>
      <c r="G5400">
        <v>74681</v>
      </c>
      <c r="H5400">
        <f t="shared" si="614"/>
        <v>74681</v>
      </c>
      <c r="I5400" t="str">
        <f t="shared" si="616"/>
        <v>60001-100000</v>
      </c>
      <c r="O5400">
        <f t="shared" si="615"/>
        <v>24740.25</v>
      </c>
      <c r="P5400">
        <f t="shared" si="617"/>
        <v>75097.75</v>
      </c>
      <c r="Q5400">
        <f t="shared" si="618"/>
        <v>50357.5</v>
      </c>
      <c r="R5400">
        <f t="shared" si="619"/>
        <v>-50796</v>
      </c>
      <c r="S5400">
        <f t="shared" si="620"/>
        <v>150634</v>
      </c>
      <c r="T5400">
        <v>74681</v>
      </c>
    </row>
    <row r="5401" spans="1:20" ht="15" thickBot="1" x14ac:dyDescent="0.4">
      <c r="A5401">
        <v>193477</v>
      </c>
      <c r="B5401" s="2">
        <v>41849.694398148145</v>
      </c>
      <c r="C5401" t="s">
        <v>30</v>
      </c>
      <c r="D5401" t="s">
        <v>29</v>
      </c>
      <c r="E5401" s="6" t="s">
        <v>17</v>
      </c>
      <c r="F5401" t="s">
        <v>6</v>
      </c>
      <c r="G5401">
        <v>24735</v>
      </c>
      <c r="H5401">
        <f t="shared" si="614"/>
        <v>24735</v>
      </c>
      <c r="I5401" t="str">
        <f t="shared" si="616"/>
        <v>20001-40000</v>
      </c>
      <c r="O5401">
        <f t="shared" si="615"/>
        <v>24735</v>
      </c>
      <c r="P5401">
        <f t="shared" si="617"/>
        <v>75118</v>
      </c>
      <c r="Q5401">
        <f t="shared" si="618"/>
        <v>50383</v>
      </c>
      <c r="R5401">
        <f t="shared" si="619"/>
        <v>-50839.5</v>
      </c>
      <c r="S5401">
        <f t="shared" si="620"/>
        <v>150692.5</v>
      </c>
      <c r="T5401">
        <v>24735</v>
      </c>
    </row>
    <row r="5402" spans="1:20" ht="15" thickBot="1" x14ac:dyDescent="0.4">
      <c r="A5402">
        <v>926573</v>
      </c>
      <c r="B5402" s="2">
        <v>41857.687511574077</v>
      </c>
      <c r="C5402" t="s">
        <v>31</v>
      </c>
      <c r="D5402" t="s">
        <v>27</v>
      </c>
      <c r="E5402" s="6" t="s">
        <v>17</v>
      </c>
      <c r="F5402" t="s">
        <v>6</v>
      </c>
      <c r="G5402">
        <v>77755</v>
      </c>
      <c r="H5402">
        <f t="shared" si="614"/>
        <v>77755</v>
      </c>
      <c r="I5402" t="str">
        <f t="shared" si="616"/>
        <v>60001-100000</v>
      </c>
      <c r="O5402">
        <f t="shared" si="615"/>
        <v>24745.75</v>
      </c>
      <c r="P5402">
        <f t="shared" si="617"/>
        <v>75121.25</v>
      </c>
      <c r="Q5402">
        <f t="shared" si="618"/>
        <v>50375.5</v>
      </c>
      <c r="R5402">
        <f t="shared" si="619"/>
        <v>-50817.5</v>
      </c>
      <c r="S5402">
        <f t="shared" si="620"/>
        <v>150684.5</v>
      </c>
      <c r="T5402">
        <v>77755</v>
      </c>
    </row>
    <row r="5403" spans="1:20" ht="15" thickBot="1" x14ac:dyDescent="0.4">
      <c r="A5403">
        <v>571610</v>
      </c>
      <c r="B5403" s="2">
        <v>41859.742604166669</v>
      </c>
      <c r="C5403" t="s">
        <v>31</v>
      </c>
      <c r="D5403" t="s">
        <v>27</v>
      </c>
      <c r="E5403" s="6" t="s">
        <v>17</v>
      </c>
      <c r="F5403" t="s">
        <v>6</v>
      </c>
      <c r="G5403">
        <v>65650</v>
      </c>
      <c r="H5403">
        <f t="shared" si="614"/>
        <v>65650</v>
      </c>
      <c r="I5403" t="str">
        <f t="shared" si="616"/>
        <v>60001-100000</v>
      </c>
      <c r="O5403">
        <f t="shared" si="615"/>
        <v>24735.5</v>
      </c>
      <c r="P5403">
        <f t="shared" si="617"/>
        <v>75077.5</v>
      </c>
      <c r="Q5403">
        <f t="shared" si="618"/>
        <v>50342</v>
      </c>
      <c r="R5403">
        <f t="shared" si="619"/>
        <v>-50777.5</v>
      </c>
      <c r="S5403">
        <f t="shared" si="620"/>
        <v>150590.5</v>
      </c>
      <c r="T5403">
        <v>65650</v>
      </c>
    </row>
    <row r="5404" spans="1:20" ht="15" thickBot="1" x14ac:dyDescent="0.4">
      <c r="A5404">
        <v>91074</v>
      </c>
      <c r="B5404" s="2">
        <v>41859.745104166665</v>
      </c>
      <c r="C5404" t="s">
        <v>30</v>
      </c>
      <c r="D5404" t="s">
        <v>27</v>
      </c>
      <c r="E5404" s="6" t="s">
        <v>17</v>
      </c>
      <c r="F5404" t="s">
        <v>6</v>
      </c>
      <c r="G5404">
        <v>63031</v>
      </c>
      <c r="H5404">
        <f t="shared" si="614"/>
        <v>63031</v>
      </c>
      <c r="I5404" t="str">
        <f t="shared" si="616"/>
        <v>60001-100000</v>
      </c>
      <c r="O5404">
        <f t="shared" si="615"/>
        <v>24725.25</v>
      </c>
      <c r="P5404">
        <f t="shared" si="617"/>
        <v>75097.75</v>
      </c>
      <c r="Q5404">
        <f t="shared" si="618"/>
        <v>50372.5</v>
      </c>
      <c r="R5404">
        <f t="shared" si="619"/>
        <v>-50833.5</v>
      </c>
      <c r="S5404">
        <f t="shared" si="620"/>
        <v>150656.5</v>
      </c>
      <c r="T5404">
        <v>63031</v>
      </c>
    </row>
    <row r="5405" spans="1:20" ht="15" thickBot="1" x14ac:dyDescent="0.4">
      <c r="A5405">
        <v>487597</v>
      </c>
      <c r="B5405" s="2">
        <v>41862.357314814813</v>
      </c>
      <c r="C5405" t="s">
        <v>31</v>
      </c>
      <c r="D5405" t="s">
        <v>29</v>
      </c>
      <c r="E5405" s="6" t="s">
        <v>17</v>
      </c>
      <c r="F5405" t="s">
        <v>10</v>
      </c>
      <c r="G5405">
        <v>74590</v>
      </c>
      <c r="H5405">
        <f t="shared" si="614"/>
        <v>74590</v>
      </c>
      <c r="I5405" t="str">
        <f t="shared" si="616"/>
        <v>60001-100000</v>
      </c>
      <c r="O5405">
        <f t="shared" si="615"/>
        <v>24715</v>
      </c>
      <c r="P5405">
        <f t="shared" si="617"/>
        <v>75118</v>
      </c>
      <c r="Q5405">
        <f t="shared" si="618"/>
        <v>50403</v>
      </c>
      <c r="R5405">
        <f t="shared" si="619"/>
        <v>-50889.5</v>
      </c>
      <c r="S5405">
        <f t="shared" si="620"/>
        <v>150722.5</v>
      </c>
      <c r="T5405">
        <v>74590</v>
      </c>
    </row>
    <row r="5406" spans="1:20" ht="15" thickBot="1" x14ac:dyDescent="0.4">
      <c r="A5406">
        <v>323196</v>
      </c>
      <c r="B5406" s="2">
        <v>41862.381099537037</v>
      </c>
      <c r="C5406" t="s">
        <v>31</v>
      </c>
      <c r="D5406" t="s">
        <v>29</v>
      </c>
      <c r="E5406" s="6" t="s">
        <v>17</v>
      </c>
      <c r="F5406" t="s">
        <v>10</v>
      </c>
      <c r="G5406">
        <v>55302</v>
      </c>
      <c r="H5406">
        <f t="shared" si="614"/>
        <v>55302</v>
      </c>
      <c r="I5406" t="str">
        <f t="shared" si="616"/>
        <v>40001-60000</v>
      </c>
      <c r="O5406">
        <f t="shared" si="615"/>
        <v>24705.75</v>
      </c>
      <c r="P5406">
        <f t="shared" si="617"/>
        <v>75121.25</v>
      </c>
      <c r="Q5406">
        <f t="shared" si="618"/>
        <v>50415.5</v>
      </c>
      <c r="R5406">
        <f t="shared" si="619"/>
        <v>-50917.5</v>
      </c>
      <c r="S5406">
        <f t="shared" si="620"/>
        <v>150744.5</v>
      </c>
      <c r="T5406">
        <v>55302</v>
      </c>
    </row>
    <row r="5407" spans="1:20" ht="15" thickBot="1" x14ac:dyDescent="0.4">
      <c r="A5407">
        <v>897963</v>
      </c>
      <c r="B5407" s="2">
        <v>41850.666307870371</v>
      </c>
      <c r="C5407" t="s">
        <v>31</v>
      </c>
      <c r="D5407" t="s">
        <v>27</v>
      </c>
      <c r="E5407" s="6" t="s">
        <v>17</v>
      </c>
      <c r="F5407" t="s">
        <v>10</v>
      </c>
      <c r="G5407">
        <v>50825</v>
      </c>
      <c r="H5407">
        <f t="shared" si="614"/>
        <v>50825</v>
      </c>
      <c r="I5407" t="str">
        <f t="shared" si="616"/>
        <v>40001-60000</v>
      </c>
      <c r="O5407">
        <f t="shared" si="615"/>
        <v>24696.5</v>
      </c>
      <c r="P5407">
        <f t="shared" si="617"/>
        <v>75124.5</v>
      </c>
      <c r="Q5407">
        <f t="shared" si="618"/>
        <v>50428</v>
      </c>
      <c r="R5407">
        <f t="shared" si="619"/>
        <v>-50945.5</v>
      </c>
      <c r="S5407">
        <f t="shared" si="620"/>
        <v>150766.5</v>
      </c>
      <c r="T5407">
        <v>50825</v>
      </c>
    </row>
    <row r="5408" spans="1:20" ht="15" thickBot="1" x14ac:dyDescent="0.4">
      <c r="A5408">
        <v>312322</v>
      </c>
      <c r="B5408" s="2">
        <v>41850.668275462966</v>
      </c>
      <c r="C5408" t="s">
        <v>31</v>
      </c>
      <c r="D5408" t="s">
        <v>27</v>
      </c>
      <c r="E5408" s="6" t="s">
        <v>17</v>
      </c>
      <c r="F5408" t="s">
        <v>10</v>
      </c>
      <c r="G5408">
        <v>38268</v>
      </c>
      <c r="H5408">
        <f t="shared" si="614"/>
        <v>38268</v>
      </c>
      <c r="I5408" t="str">
        <f t="shared" si="616"/>
        <v>20001-40000</v>
      </c>
      <c r="O5408">
        <f t="shared" si="615"/>
        <v>24687.25</v>
      </c>
      <c r="P5408">
        <f t="shared" si="617"/>
        <v>75127.75</v>
      </c>
      <c r="Q5408">
        <f t="shared" si="618"/>
        <v>50440.5</v>
      </c>
      <c r="R5408">
        <f t="shared" si="619"/>
        <v>-50973.5</v>
      </c>
      <c r="S5408">
        <f t="shared" si="620"/>
        <v>150788.5</v>
      </c>
      <c r="T5408">
        <v>38268</v>
      </c>
    </row>
    <row r="5409" spans="1:20" ht="15" thickBot="1" x14ac:dyDescent="0.4">
      <c r="A5409">
        <v>511022</v>
      </c>
      <c r="B5409" s="2">
        <v>41870.620312500003</v>
      </c>
      <c r="C5409" t="s">
        <v>31</v>
      </c>
      <c r="D5409" t="s">
        <v>27</v>
      </c>
      <c r="E5409" s="6" t="s">
        <v>17</v>
      </c>
      <c r="F5409" t="s">
        <v>6</v>
      </c>
      <c r="G5409">
        <v>35436</v>
      </c>
      <c r="H5409">
        <f t="shared" si="614"/>
        <v>35436</v>
      </c>
      <c r="I5409" t="str">
        <f t="shared" si="616"/>
        <v>20001-40000</v>
      </c>
      <c r="O5409">
        <f t="shared" si="615"/>
        <v>24678</v>
      </c>
      <c r="P5409">
        <f t="shared" si="617"/>
        <v>75131</v>
      </c>
      <c r="Q5409">
        <f t="shared" si="618"/>
        <v>50453</v>
      </c>
      <c r="R5409">
        <f t="shared" si="619"/>
        <v>-51001.5</v>
      </c>
      <c r="S5409">
        <f t="shared" si="620"/>
        <v>150810.5</v>
      </c>
      <c r="T5409">
        <v>35436</v>
      </c>
    </row>
    <row r="5410" spans="1:20" ht="15" thickBot="1" x14ac:dyDescent="0.4">
      <c r="A5410">
        <v>734194</v>
      </c>
      <c r="B5410" s="2">
        <v>41870.620925925927</v>
      </c>
      <c r="C5410" t="s">
        <v>31</v>
      </c>
      <c r="D5410" t="s">
        <v>27</v>
      </c>
      <c r="E5410" s="6" t="s">
        <v>17</v>
      </c>
      <c r="F5410" t="s">
        <v>6</v>
      </c>
      <c r="G5410">
        <v>61102</v>
      </c>
      <c r="H5410">
        <f t="shared" si="614"/>
        <v>61102</v>
      </c>
      <c r="I5410" t="str">
        <f t="shared" si="616"/>
        <v>60001-100000</v>
      </c>
      <c r="O5410">
        <f t="shared" si="615"/>
        <v>24669.75</v>
      </c>
      <c r="P5410">
        <f t="shared" si="617"/>
        <v>75133</v>
      </c>
      <c r="Q5410">
        <f t="shared" si="618"/>
        <v>50463.25</v>
      </c>
      <c r="R5410">
        <f t="shared" si="619"/>
        <v>-51025.125</v>
      </c>
      <c r="S5410">
        <f t="shared" si="620"/>
        <v>150827.875</v>
      </c>
      <c r="T5410">
        <v>61102</v>
      </c>
    </row>
    <row r="5411" spans="1:20" ht="15" thickBot="1" x14ac:dyDescent="0.4">
      <c r="A5411">
        <v>600707</v>
      </c>
      <c r="B5411" s="2">
        <v>41872.399317129632</v>
      </c>
      <c r="C5411" t="s">
        <v>31</v>
      </c>
      <c r="D5411" t="s">
        <v>27</v>
      </c>
      <c r="E5411" s="6" t="s">
        <v>17</v>
      </c>
      <c r="F5411" t="s">
        <v>6</v>
      </c>
      <c r="G5411">
        <v>39745</v>
      </c>
      <c r="H5411">
        <f t="shared" si="614"/>
        <v>39745</v>
      </c>
      <c r="I5411" t="str">
        <f t="shared" si="616"/>
        <v>20001-40000</v>
      </c>
      <c r="O5411">
        <f t="shared" si="615"/>
        <v>24661.5</v>
      </c>
      <c r="P5411">
        <f t="shared" si="617"/>
        <v>75135</v>
      </c>
      <c r="Q5411">
        <f t="shared" si="618"/>
        <v>50473.5</v>
      </c>
      <c r="R5411">
        <f t="shared" si="619"/>
        <v>-51048.75</v>
      </c>
      <c r="S5411">
        <f t="shared" si="620"/>
        <v>150845.25</v>
      </c>
      <c r="T5411">
        <v>39745</v>
      </c>
    </row>
    <row r="5412" spans="1:20" ht="15" thickBot="1" x14ac:dyDescent="0.4">
      <c r="A5412">
        <v>230580</v>
      </c>
      <c r="B5412" s="2">
        <v>41880.722361111111</v>
      </c>
      <c r="C5412" t="s">
        <v>31</v>
      </c>
      <c r="D5412" t="s">
        <v>27</v>
      </c>
      <c r="E5412" s="6" t="s">
        <v>17</v>
      </c>
      <c r="F5412" t="s">
        <v>10</v>
      </c>
      <c r="G5412">
        <v>76013</v>
      </c>
      <c r="H5412">
        <f t="shared" si="614"/>
        <v>76013</v>
      </c>
      <c r="I5412" t="str">
        <f t="shared" si="616"/>
        <v>60001-100000</v>
      </c>
      <c r="O5412">
        <f t="shared" si="615"/>
        <v>24653.25</v>
      </c>
      <c r="P5412">
        <f t="shared" si="617"/>
        <v>75137</v>
      </c>
      <c r="Q5412">
        <f t="shared" si="618"/>
        <v>50483.75</v>
      </c>
      <c r="R5412">
        <f t="shared" si="619"/>
        <v>-51072.375</v>
      </c>
      <c r="S5412">
        <f t="shared" si="620"/>
        <v>150862.625</v>
      </c>
      <c r="T5412">
        <v>76013</v>
      </c>
    </row>
    <row r="5413" spans="1:20" ht="15" thickBot="1" x14ac:dyDescent="0.4">
      <c r="A5413">
        <v>771896</v>
      </c>
      <c r="B5413" s="2">
        <v>41876.398888888885</v>
      </c>
      <c r="C5413" t="s">
        <v>31</v>
      </c>
      <c r="D5413" t="s">
        <v>27</v>
      </c>
      <c r="E5413" s="6" t="s">
        <v>16</v>
      </c>
      <c r="F5413" t="s">
        <v>6</v>
      </c>
      <c r="G5413">
        <v>55699</v>
      </c>
      <c r="H5413">
        <f t="shared" si="614"/>
        <v>55699</v>
      </c>
      <c r="I5413" t="str">
        <f t="shared" si="616"/>
        <v>40001-60000</v>
      </c>
      <c r="O5413">
        <f t="shared" si="615"/>
        <v>24645</v>
      </c>
      <c r="P5413">
        <f t="shared" si="617"/>
        <v>75131</v>
      </c>
      <c r="Q5413">
        <f t="shared" si="618"/>
        <v>50486</v>
      </c>
      <c r="R5413">
        <f t="shared" si="619"/>
        <v>-51084</v>
      </c>
      <c r="S5413">
        <f t="shared" si="620"/>
        <v>150860</v>
      </c>
      <c r="T5413">
        <v>55699</v>
      </c>
    </row>
    <row r="5414" spans="1:20" ht="15" thickBot="1" x14ac:dyDescent="0.4">
      <c r="A5414">
        <v>504495</v>
      </c>
      <c r="B5414" s="2">
        <v>41876.404467592591</v>
      </c>
      <c r="C5414" t="s">
        <v>31</v>
      </c>
      <c r="D5414" t="s">
        <v>29</v>
      </c>
      <c r="E5414" s="6" t="s">
        <v>16</v>
      </c>
      <c r="F5414" t="s">
        <v>6</v>
      </c>
      <c r="G5414">
        <v>2842</v>
      </c>
      <c r="H5414">
        <f t="shared" si="614"/>
        <v>2842</v>
      </c>
      <c r="I5414" t="str">
        <f t="shared" si="616"/>
        <v>0-20,000</v>
      </c>
      <c r="O5414">
        <f t="shared" si="615"/>
        <v>24636.5</v>
      </c>
      <c r="P5414">
        <f t="shared" si="617"/>
        <v>75133</v>
      </c>
      <c r="Q5414">
        <f t="shared" si="618"/>
        <v>50496.5</v>
      </c>
      <c r="R5414">
        <f t="shared" si="619"/>
        <v>-51108.25</v>
      </c>
      <c r="S5414">
        <f t="shared" si="620"/>
        <v>150877.75</v>
      </c>
      <c r="T5414">
        <v>2842</v>
      </c>
    </row>
    <row r="5415" spans="1:20" ht="15" thickBot="1" x14ac:dyDescent="0.4">
      <c r="A5415">
        <v>90305</v>
      </c>
      <c r="B5415" s="2">
        <v>41880.393425925926</v>
      </c>
      <c r="C5415" t="s">
        <v>31</v>
      </c>
      <c r="D5415" t="s">
        <v>27</v>
      </c>
      <c r="E5415" s="6" t="s">
        <v>16</v>
      </c>
      <c r="F5415" t="s">
        <v>6</v>
      </c>
      <c r="G5415">
        <v>77503</v>
      </c>
      <c r="H5415">
        <f t="shared" si="614"/>
        <v>77503</v>
      </c>
      <c r="I5415" t="str">
        <f t="shared" si="616"/>
        <v>60001-100000</v>
      </c>
      <c r="O5415">
        <f t="shared" si="615"/>
        <v>24661.5</v>
      </c>
      <c r="P5415">
        <f t="shared" si="617"/>
        <v>75135</v>
      </c>
      <c r="Q5415">
        <f t="shared" si="618"/>
        <v>50473.5</v>
      </c>
      <c r="R5415">
        <f t="shared" si="619"/>
        <v>-51048.75</v>
      </c>
      <c r="S5415">
        <f t="shared" si="620"/>
        <v>150845.25</v>
      </c>
      <c r="T5415">
        <v>77503</v>
      </c>
    </row>
    <row r="5416" spans="1:20" ht="15" thickBot="1" x14ac:dyDescent="0.4">
      <c r="A5416">
        <v>108545</v>
      </c>
      <c r="B5416" s="2">
        <v>41880.396643518521</v>
      </c>
      <c r="C5416" t="s">
        <v>30</v>
      </c>
      <c r="D5416" t="s">
        <v>29</v>
      </c>
      <c r="E5416" s="6" t="s">
        <v>16</v>
      </c>
      <c r="F5416" t="s">
        <v>6</v>
      </c>
      <c r="G5416">
        <v>5950</v>
      </c>
      <c r="H5416">
        <f t="shared" si="614"/>
        <v>5950</v>
      </c>
      <c r="I5416" t="str">
        <f t="shared" si="616"/>
        <v>0-20,000</v>
      </c>
      <c r="O5416">
        <f t="shared" si="615"/>
        <v>24653.25</v>
      </c>
      <c r="P5416">
        <f t="shared" si="617"/>
        <v>75127.75</v>
      </c>
      <c r="Q5416">
        <f t="shared" si="618"/>
        <v>50474.5</v>
      </c>
      <c r="R5416">
        <f t="shared" si="619"/>
        <v>-51058.5</v>
      </c>
      <c r="S5416">
        <f t="shared" si="620"/>
        <v>150839.5</v>
      </c>
      <c r="T5416">
        <v>5950</v>
      </c>
    </row>
    <row r="5417" spans="1:20" ht="15" thickBot="1" x14ac:dyDescent="0.4">
      <c r="A5417">
        <v>277040</v>
      </c>
      <c r="B5417" s="2">
        <v>41880.518217592595</v>
      </c>
      <c r="C5417" t="s">
        <v>31</v>
      </c>
      <c r="D5417" t="s">
        <v>27</v>
      </c>
      <c r="E5417" s="6" t="s">
        <v>16</v>
      </c>
      <c r="F5417" t="s">
        <v>6</v>
      </c>
      <c r="G5417">
        <v>78677</v>
      </c>
      <c r="H5417">
        <f t="shared" si="614"/>
        <v>78677</v>
      </c>
      <c r="I5417" t="str">
        <f t="shared" si="616"/>
        <v>60001-100000</v>
      </c>
      <c r="O5417">
        <f t="shared" si="615"/>
        <v>24678</v>
      </c>
      <c r="P5417">
        <f t="shared" si="617"/>
        <v>75131</v>
      </c>
      <c r="Q5417">
        <f t="shared" si="618"/>
        <v>50453</v>
      </c>
      <c r="R5417">
        <f t="shared" si="619"/>
        <v>-51001.5</v>
      </c>
      <c r="S5417">
        <f t="shared" si="620"/>
        <v>150810.5</v>
      </c>
      <c r="T5417">
        <v>78677</v>
      </c>
    </row>
    <row r="5418" spans="1:20" ht="15" thickBot="1" x14ac:dyDescent="0.4">
      <c r="A5418">
        <v>922721</v>
      </c>
      <c r="B5418" s="2">
        <v>41880.518564814818</v>
      </c>
      <c r="C5418" t="s">
        <v>30</v>
      </c>
      <c r="D5418" t="s">
        <v>29</v>
      </c>
      <c r="E5418" s="6" t="s">
        <v>16</v>
      </c>
      <c r="F5418" t="s">
        <v>6</v>
      </c>
      <c r="G5418">
        <v>71021</v>
      </c>
      <c r="H5418">
        <f t="shared" si="614"/>
        <v>71021</v>
      </c>
      <c r="I5418" t="str">
        <f t="shared" si="616"/>
        <v>60001-100000</v>
      </c>
      <c r="O5418">
        <f t="shared" si="615"/>
        <v>24669.75</v>
      </c>
      <c r="P5418">
        <f t="shared" si="617"/>
        <v>75121.25</v>
      </c>
      <c r="Q5418">
        <f t="shared" si="618"/>
        <v>50451.5</v>
      </c>
      <c r="R5418">
        <f t="shared" si="619"/>
        <v>-51007.5</v>
      </c>
      <c r="S5418">
        <f t="shared" si="620"/>
        <v>150798.5</v>
      </c>
      <c r="T5418">
        <v>71021</v>
      </c>
    </row>
    <row r="5419" spans="1:20" ht="15" thickBot="1" x14ac:dyDescent="0.4">
      <c r="A5419">
        <v>369355</v>
      </c>
      <c r="B5419" s="2">
        <v>41880.519386574073</v>
      </c>
      <c r="C5419" t="s">
        <v>31</v>
      </c>
      <c r="D5419" t="s">
        <v>29</v>
      </c>
      <c r="E5419" s="6" t="s">
        <v>16</v>
      </c>
      <c r="F5419" t="s">
        <v>6</v>
      </c>
      <c r="G5419">
        <v>1415</v>
      </c>
      <c r="H5419">
        <f t="shared" si="614"/>
        <v>1415</v>
      </c>
      <c r="I5419" t="str">
        <f t="shared" si="616"/>
        <v>0-20,000</v>
      </c>
      <c r="O5419">
        <f t="shared" si="615"/>
        <v>24661.5</v>
      </c>
      <c r="P5419">
        <f t="shared" si="617"/>
        <v>75124.5</v>
      </c>
      <c r="Q5419">
        <f t="shared" si="618"/>
        <v>50463</v>
      </c>
      <c r="R5419">
        <f t="shared" si="619"/>
        <v>-51033</v>
      </c>
      <c r="S5419">
        <f t="shared" si="620"/>
        <v>150819</v>
      </c>
      <c r="T5419">
        <v>1415</v>
      </c>
    </row>
    <row r="5420" spans="1:20" ht="15" thickBot="1" x14ac:dyDescent="0.4">
      <c r="A5420">
        <v>278571</v>
      </c>
      <c r="B5420" s="2">
        <v>41834.397430555553</v>
      </c>
      <c r="C5420" t="s">
        <v>31</v>
      </c>
      <c r="D5420" t="s">
        <v>29</v>
      </c>
      <c r="E5420" s="6" t="s">
        <v>20</v>
      </c>
      <c r="F5420" t="s">
        <v>4</v>
      </c>
      <c r="G5420">
        <v>5213</v>
      </c>
      <c r="H5420">
        <f t="shared" si="614"/>
        <v>5213</v>
      </c>
      <c r="I5420" t="str">
        <f t="shared" si="616"/>
        <v>0-20,000</v>
      </c>
      <c r="O5420">
        <f t="shared" si="615"/>
        <v>24687.25</v>
      </c>
      <c r="P5420">
        <f t="shared" si="617"/>
        <v>75127.75</v>
      </c>
      <c r="Q5420">
        <f t="shared" si="618"/>
        <v>50440.5</v>
      </c>
      <c r="R5420">
        <f t="shared" si="619"/>
        <v>-50973.5</v>
      </c>
      <c r="S5420">
        <f t="shared" si="620"/>
        <v>150788.5</v>
      </c>
      <c r="T5420">
        <v>5213</v>
      </c>
    </row>
    <row r="5421" spans="1:20" ht="15" thickBot="1" x14ac:dyDescent="0.4">
      <c r="A5421">
        <v>427047</v>
      </c>
      <c r="B5421" s="2">
        <v>41862.398622685185</v>
      </c>
      <c r="C5421" t="s">
        <v>31</v>
      </c>
      <c r="D5421" t="s">
        <v>27</v>
      </c>
      <c r="E5421" s="6" t="s">
        <v>20</v>
      </c>
      <c r="F5421" t="s">
        <v>10</v>
      </c>
      <c r="G5421">
        <v>23232</v>
      </c>
      <c r="H5421">
        <f t="shared" si="614"/>
        <v>23232</v>
      </c>
      <c r="I5421" t="str">
        <f t="shared" si="616"/>
        <v>20001-40000</v>
      </c>
      <c r="O5421">
        <f t="shared" si="615"/>
        <v>24715</v>
      </c>
      <c r="P5421">
        <f t="shared" si="617"/>
        <v>75131</v>
      </c>
      <c r="Q5421">
        <f t="shared" si="618"/>
        <v>50416</v>
      </c>
      <c r="R5421">
        <f t="shared" si="619"/>
        <v>-50909</v>
      </c>
      <c r="S5421">
        <f t="shared" si="620"/>
        <v>150755</v>
      </c>
      <c r="T5421">
        <v>23232</v>
      </c>
    </row>
    <row r="5422" spans="1:20" ht="15" thickBot="1" x14ac:dyDescent="0.4">
      <c r="A5422">
        <v>455112</v>
      </c>
      <c r="B5422" s="2">
        <v>41871.353993055556</v>
      </c>
      <c r="C5422" t="s">
        <v>31</v>
      </c>
      <c r="D5422" t="s">
        <v>27</v>
      </c>
      <c r="E5422" s="6" t="s">
        <v>18</v>
      </c>
      <c r="F5422" t="s">
        <v>2</v>
      </c>
      <c r="G5422">
        <v>85093</v>
      </c>
      <c r="H5422">
        <f t="shared" si="614"/>
        <v>85093</v>
      </c>
      <c r="I5422" t="str">
        <f t="shared" si="616"/>
        <v>60001-100000</v>
      </c>
      <c r="O5422">
        <f t="shared" si="615"/>
        <v>24745.75</v>
      </c>
      <c r="P5422">
        <f t="shared" si="617"/>
        <v>75133</v>
      </c>
      <c r="Q5422">
        <f t="shared" si="618"/>
        <v>50387.25</v>
      </c>
      <c r="R5422">
        <f t="shared" si="619"/>
        <v>-50835.125</v>
      </c>
      <c r="S5422">
        <f t="shared" si="620"/>
        <v>150713.875</v>
      </c>
      <c r="T5422">
        <v>85093</v>
      </c>
    </row>
    <row r="5423" spans="1:20" ht="15" thickBot="1" x14ac:dyDescent="0.4">
      <c r="A5423">
        <v>476712</v>
      </c>
      <c r="B5423" s="2">
        <v>41871.69740740741</v>
      </c>
      <c r="C5423" t="s">
        <v>31</v>
      </c>
      <c r="D5423" t="s">
        <v>27</v>
      </c>
      <c r="E5423" s="6" t="s">
        <v>18</v>
      </c>
      <c r="F5423" t="s">
        <v>2</v>
      </c>
      <c r="G5423">
        <v>54937</v>
      </c>
      <c r="H5423">
        <f t="shared" si="614"/>
        <v>54937</v>
      </c>
      <c r="I5423" t="str">
        <f t="shared" si="616"/>
        <v>40001-60000</v>
      </c>
      <c r="O5423">
        <f t="shared" si="615"/>
        <v>24735.5</v>
      </c>
      <c r="P5423">
        <f t="shared" si="617"/>
        <v>75124.5</v>
      </c>
      <c r="Q5423">
        <f t="shared" si="618"/>
        <v>50389</v>
      </c>
      <c r="R5423">
        <f t="shared" si="619"/>
        <v>-50848</v>
      </c>
      <c r="S5423">
        <f t="shared" si="620"/>
        <v>150708</v>
      </c>
      <c r="T5423">
        <v>54937</v>
      </c>
    </row>
    <row r="5424" spans="1:20" ht="15" thickBot="1" x14ac:dyDescent="0.4">
      <c r="A5424">
        <v>844186</v>
      </c>
      <c r="B5424" s="2">
        <v>41871.697731481479</v>
      </c>
      <c r="C5424" t="s">
        <v>31</v>
      </c>
      <c r="D5424" t="s">
        <v>27</v>
      </c>
      <c r="E5424" s="6" t="s">
        <v>18</v>
      </c>
      <c r="F5424" t="s">
        <v>2</v>
      </c>
      <c r="G5424">
        <v>17790</v>
      </c>
      <c r="H5424">
        <f t="shared" si="614"/>
        <v>17790</v>
      </c>
      <c r="I5424" t="str">
        <f t="shared" si="616"/>
        <v>0-20,000</v>
      </c>
      <c r="O5424">
        <f t="shared" si="615"/>
        <v>24725.25</v>
      </c>
      <c r="P5424">
        <f t="shared" si="617"/>
        <v>75127.75</v>
      </c>
      <c r="Q5424">
        <f t="shared" si="618"/>
        <v>50402.5</v>
      </c>
      <c r="R5424">
        <f t="shared" si="619"/>
        <v>-50878.5</v>
      </c>
      <c r="S5424">
        <f t="shared" si="620"/>
        <v>150731.5</v>
      </c>
      <c r="T5424">
        <v>17790</v>
      </c>
    </row>
    <row r="5425" spans="1:20" ht="15" thickBot="1" x14ac:dyDescent="0.4">
      <c r="A5425">
        <v>236512</v>
      </c>
      <c r="B5425" s="2">
        <v>41871.698055555556</v>
      </c>
      <c r="C5425" t="s">
        <v>31</v>
      </c>
      <c r="D5425" t="s">
        <v>27</v>
      </c>
      <c r="E5425" s="6" t="s">
        <v>18</v>
      </c>
      <c r="F5425" t="s">
        <v>2</v>
      </c>
      <c r="G5425">
        <v>23993</v>
      </c>
      <c r="H5425">
        <f t="shared" si="614"/>
        <v>23993</v>
      </c>
      <c r="I5425" t="str">
        <f t="shared" si="616"/>
        <v>20001-40000</v>
      </c>
      <c r="O5425">
        <f t="shared" si="615"/>
        <v>24756</v>
      </c>
      <c r="P5425">
        <f t="shared" si="617"/>
        <v>75131</v>
      </c>
      <c r="Q5425">
        <f t="shared" si="618"/>
        <v>50375</v>
      </c>
      <c r="R5425">
        <f t="shared" si="619"/>
        <v>-50806.5</v>
      </c>
      <c r="S5425">
        <f t="shared" si="620"/>
        <v>150693.5</v>
      </c>
      <c r="T5425">
        <v>23993</v>
      </c>
    </row>
    <row r="5426" spans="1:20" ht="15" thickBot="1" x14ac:dyDescent="0.4">
      <c r="A5426">
        <v>392211</v>
      </c>
      <c r="B5426" s="2">
        <v>41873.807152777779</v>
      </c>
      <c r="C5426" t="s">
        <v>31</v>
      </c>
      <c r="D5426" t="s">
        <v>29</v>
      </c>
      <c r="E5426" s="6" t="s">
        <v>18</v>
      </c>
      <c r="F5426" t="s">
        <v>2</v>
      </c>
      <c r="G5426">
        <v>96473</v>
      </c>
      <c r="H5426">
        <f t="shared" si="614"/>
        <v>96473</v>
      </c>
      <c r="I5426" t="str">
        <f t="shared" si="616"/>
        <v>60001-100000</v>
      </c>
      <c r="O5426">
        <f t="shared" si="615"/>
        <v>24810.75</v>
      </c>
      <c r="P5426">
        <f t="shared" si="617"/>
        <v>75133</v>
      </c>
      <c r="Q5426">
        <f t="shared" si="618"/>
        <v>50322.25</v>
      </c>
      <c r="R5426">
        <f t="shared" si="619"/>
        <v>-50672.625</v>
      </c>
      <c r="S5426">
        <f t="shared" si="620"/>
        <v>150616.375</v>
      </c>
      <c r="T5426">
        <v>96473</v>
      </c>
    </row>
    <row r="5427" spans="1:20" ht="15" thickBot="1" x14ac:dyDescent="0.4">
      <c r="A5427">
        <v>307037</v>
      </c>
      <c r="B5427" s="2">
        <v>41875.62809027778</v>
      </c>
      <c r="C5427" t="s">
        <v>31</v>
      </c>
      <c r="D5427" t="s">
        <v>27</v>
      </c>
      <c r="E5427" s="6" t="s">
        <v>18</v>
      </c>
      <c r="F5427" t="s">
        <v>2</v>
      </c>
      <c r="G5427">
        <v>22654</v>
      </c>
      <c r="H5427">
        <f t="shared" si="614"/>
        <v>22654</v>
      </c>
      <c r="I5427" t="str">
        <f t="shared" si="616"/>
        <v>20001-40000</v>
      </c>
      <c r="O5427">
        <f t="shared" si="615"/>
        <v>24792.5</v>
      </c>
      <c r="P5427">
        <f t="shared" si="617"/>
        <v>75124.5</v>
      </c>
      <c r="Q5427">
        <f t="shared" si="618"/>
        <v>50332</v>
      </c>
      <c r="R5427">
        <f t="shared" si="619"/>
        <v>-50705.5</v>
      </c>
      <c r="S5427">
        <f t="shared" si="620"/>
        <v>150622.5</v>
      </c>
      <c r="T5427">
        <v>22654</v>
      </c>
    </row>
    <row r="5428" spans="1:20" ht="15" thickBot="1" x14ac:dyDescent="0.4">
      <c r="A5428">
        <v>322304</v>
      </c>
      <c r="B5428" s="2">
        <v>41875.629386574074</v>
      </c>
      <c r="C5428" t="s">
        <v>31</v>
      </c>
      <c r="D5428" t="s">
        <v>27</v>
      </c>
      <c r="E5428" s="6" t="s">
        <v>18</v>
      </c>
      <c r="F5428" t="s">
        <v>2</v>
      </c>
      <c r="G5428">
        <v>46110</v>
      </c>
      <c r="H5428">
        <f t="shared" si="614"/>
        <v>46110</v>
      </c>
      <c r="I5428" t="str">
        <f t="shared" si="616"/>
        <v>40001-60000</v>
      </c>
      <c r="O5428">
        <f t="shared" si="615"/>
        <v>24859.5</v>
      </c>
      <c r="P5428">
        <f t="shared" si="617"/>
        <v>75127.75</v>
      </c>
      <c r="Q5428">
        <f t="shared" si="618"/>
        <v>50268.25</v>
      </c>
      <c r="R5428">
        <f t="shared" si="619"/>
        <v>-50542.875</v>
      </c>
      <c r="S5428">
        <f t="shared" si="620"/>
        <v>150530.125</v>
      </c>
      <c r="T5428">
        <v>46110</v>
      </c>
    </row>
    <row r="5429" spans="1:20" ht="15" thickBot="1" x14ac:dyDescent="0.4">
      <c r="A5429">
        <v>477958</v>
      </c>
      <c r="B5429" s="2">
        <v>41844.769456018519</v>
      </c>
      <c r="C5429" t="s">
        <v>30</v>
      </c>
      <c r="D5429" t="s">
        <v>27</v>
      </c>
      <c r="E5429" s="6" t="s">
        <v>12</v>
      </c>
      <c r="F5429" t="s">
        <v>8</v>
      </c>
      <c r="G5429">
        <v>60079</v>
      </c>
      <c r="H5429">
        <f t="shared" si="614"/>
        <v>60079</v>
      </c>
      <c r="I5429" t="str">
        <f t="shared" si="616"/>
        <v>60001-100000</v>
      </c>
      <c r="O5429">
        <f t="shared" si="615"/>
        <v>24829</v>
      </c>
      <c r="P5429">
        <f t="shared" si="617"/>
        <v>75131</v>
      </c>
      <c r="Q5429">
        <f t="shared" si="618"/>
        <v>50302</v>
      </c>
      <c r="R5429">
        <f t="shared" si="619"/>
        <v>-50624</v>
      </c>
      <c r="S5429">
        <f t="shared" si="620"/>
        <v>150584</v>
      </c>
      <c r="T5429">
        <v>60079</v>
      </c>
    </row>
    <row r="5430" spans="1:20" ht="15" thickBot="1" x14ac:dyDescent="0.4">
      <c r="A5430">
        <v>65551</v>
      </c>
      <c r="B5430" s="2">
        <v>41845.666909722226</v>
      </c>
      <c r="C5430" t="s">
        <v>31</v>
      </c>
      <c r="D5430" t="s">
        <v>27</v>
      </c>
      <c r="E5430" s="6" t="s">
        <v>12</v>
      </c>
      <c r="F5430" t="s">
        <v>8</v>
      </c>
      <c r="G5430">
        <v>63278</v>
      </c>
      <c r="H5430">
        <f t="shared" si="614"/>
        <v>63278</v>
      </c>
      <c r="I5430" t="str">
        <f t="shared" si="616"/>
        <v>60001-100000</v>
      </c>
      <c r="O5430">
        <f t="shared" si="615"/>
        <v>24810.75</v>
      </c>
      <c r="P5430">
        <f t="shared" si="617"/>
        <v>75133</v>
      </c>
      <c r="Q5430">
        <f t="shared" si="618"/>
        <v>50322.25</v>
      </c>
      <c r="R5430">
        <f t="shared" si="619"/>
        <v>-50672.625</v>
      </c>
      <c r="S5430">
        <f t="shared" si="620"/>
        <v>150616.375</v>
      </c>
      <c r="T5430">
        <v>63278</v>
      </c>
    </row>
    <row r="5431" spans="1:20" ht="15" thickBot="1" x14ac:dyDescent="0.4">
      <c r="A5431">
        <v>95066</v>
      </c>
      <c r="B5431" s="2">
        <v>41849.699594907404</v>
      </c>
      <c r="C5431" t="s">
        <v>31</v>
      </c>
      <c r="D5431" t="s">
        <v>29</v>
      </c>
      <c r="E5431" s="6" t="s">
        <v>12</v>
      </c>
      <c r="F5431" t="s">
        <v>8</v>
      </c>
      <c r="G5431">
        <v>26174</v>
      </c>
      <c r="H5431">
        <f t="shared" si="614"/>
        <v>26174</v>
      </c>
      <c r="I5431" t="str">
        <f t="shared" si="616"/>
        <v>20001-40000</v>
      </c>
      <c r="O5431">
        <f t="shared" si="615"/>
        <v>24792.5</v>
      </c>
      <c r="P5431">
        <f t="shared" si="617"/>
        <v>75135</v>
      </c>
      <c r="Q5431">
        <f t="shared" si="618"/>
        <v>50342.5</v>
      </c>
      <c r="R5431">
        <f t="shared" si="619"/>
        <v>-50721.25</v>
      </c>
      <c r="S5431">
        <f t="shared" si="620"/>
        <v>150648.75</v>
      </c>
      <c r="T5431">
        <v>26174</v>
      </c>
    </row>
    <row r="5432" spans="1:20" ht="15" thickBot="1" x14ac:dyDescent="0.4">
      <c r="A5432">
        <v>580775</v>
      </c>
      <c r="B5432" s="2">
        <v>41849.699953703705</v>
      </c>
      <c r="C5432" t="s">
        <v>31</v>
      </c>
      <c r="D5432" t="s">
        <v>27</v>
      </c>
      <c r="E5432" s="6" t="s">
        <v>12</v>
      </c>
      <c r="F5432" t="s">
        <v>8</v>
      </c>
      <c r="G5432">
        <v>75378</v>
      </c>
      <c r="H5432">
        <f t="shared" si="614"/>
        <v>75378</v>
      </c>
      <c r="I5432" t="str">
        <f t="shared" si="616"/>
        <v>60001-100000</v>
      </c>
      <c r="O5432">
        <f t="shared" si="615"/>
        <v>24774.25</v>
      </c>
      <c r="P5432">
        <f t="shared" si="617"/>
        <v>75137</v>
      </c>
      <c r="Q5432">
        <f t="shared" si="618"/>
        <v>50362.75</v>
      </c>
      <c r="R5432">
        <f t="shared" si="619"/>
        <v>-50769.875</v>
      </c>
      <c r="S5432">
        <f t="shared" si="620"/>
        <v>150681.125</v>
      </c>
      <c r="T5432">
        <v>75378</v>
      </c>
    </row>
    <row r="5433" spans="1:20" ht="15" thickBot="1" x14ac:dyDescent="0.4">
      <c r="A5433">
        <v>341724</v>
      </c>
      <c r="B5433" s="2">
        <v>41849.700324074074</v>
      </c>
      <c r="C5433" t="s">
        <v>31</v>
      </c>
      <c r="D5433" t="s">
        <v>29</v>
      </c>
      <c r="E5433" s="6" t="s">
        <v>12</v>
      </c>
      <c r="F5433" t="s">
        <v>8</v>
      </c>
      <c r="G5433">
        <v>83457</v>
      </c>
      <c r="H5433">
        <f t="shared" si="614"/>
        <v>83457</v>
      </c>
      <c r="I5433" t="str">
        <f t="shared" si="616"/>
        <v>60001-100000</v>
      </c>
      <c r="O5433">
        <f t="shared" si="615"/>
        <v>24756</v>
      </c>
      <c r="P5433">
        <f t="shared" si="617"/>
        <v>75131</v>
      </c>
      <c r="Q5433">
        <f t="shared" si="618"/>
        <v>50375</v>
      </c>
      <c r="R5433">
        <f t="shared" si="619"/>
        <v>-50806.5</v>
      </c>
      <c r="S5433">
        <f t="shared" si="620"/>
        <v>150693.5</v>
      </c>
      <c r="T5433">
        <v>83457</v>
      </c>
    </row>
    <row r="5434" spans="1:20" ht="15" thickBot="1" x14ac:dyDescent="0.4">
      <c r="A5434">
        <v>935823</v>
      </c>
      <c r="B5434" s="2">
        <v>41849.700694444444</v>
      </c>
      <c r="C5434" t="s">
        <v>31</v>
      </c>
      <c r="D5434" t="s">
        <v>27</v>
      </c>
      <c r="E5434" s="6" t="s">
        <v>12</v>
      </c>
      <c r="F5434" t="s">
        <v>8</v>
      </c>
      <c r="G5434">
        <v>91079</v>
      </c>
      <c r="H5434">
        <f t="shared" si="614"/>
        <v>91079</v>
      </c>
      <c r="I5434" t="str">
        <f t="shared" si="616"/>
        <v>60001-100000</v>
      </c>
      <c r="O5434">
        <f t="shared" si="615"/>
        <v>24745.75</v>
      </c>
      <c r="P5434">
        <f t="shared" si="617"/>
        <v>75121.25</v>
      </c>
      <c r="Q5434">
        <f t="shared" si="618"/>
        <v>50375.5</v>
      </c>
      <c r="R5434">
        <f t="shared" si="619"/>
        <v>-50817.5</v>
      </c>
      <c r="S5434">
        <f t="shared" si="620"/>
        <v>150684.5</v>
      </c>
      <c r="T5434">
        <v>91079</v>
      </c>
    </row>
    <row r="5435" spans="1:20" ht="15" thickBot="1" x14ac:dyDescent="0.4">
      <c r="A5435">
        <v>567816</v>
      </c>
      <c r="B5435" s="2">
        <v>41870.983518518522</v>
      </c>
      <c r="C5435" t="s">
        <v>31</v>
      </c>
      <c r="D5435" t="s">
        <v>27</v>
      </c>
      <c r="E5435" s="6" t="s">
        <v>16</v>
      </c>
      <c r="F5435" t="s">
        <v>4</v>
      </c>
      <c r="G5435">
        <v>11270</v>
      </c>
      <c r="H5435">
        <f t="shared" si="614"/>
        <v>11270</v>
      </c>
      <c r="I5435" t="str">
        <f t="shared" si="616"/>
        <v>0-20,000</v>
      </c>
      <c r="O5435">
        <f t="shared" si="615"/>
        <v>24735.5</v>
      </c>
      <c r="P5435">
        <f t="shared" si="617"/>
        <v>75077.5</v>
      </c>
      <c r="Q5435">
        <f t="shared" si="618"/>
        <v>50342</v>
      </c>
      <c r="R5435">
        <f t="shared" si="619"/>
        <v>-50777.5</v>
      </c>
      <c r="S5435">
        <f t="shared" si="620"/>
        <v>150590.5</v>
      </c>
      <c r="T5435">
        <v>11270</v>
      </c>
    </row>
    <row r="5436" spans="1:20" ht="15" thickBot="1" x14ac:dyDescent="0.4">
      <c r="A5436">
        <v>707930</v>
      </c>
      <c r="B5436" s="2">
        <v>41870.984074074076</v>
      </c>
      <c r="C5436" t="s">
        <v>31</v>
      </c>
      <c r="D5436" t="s">
        <v>27</v>
      </c>
      <c r="E5436" s="6" t="s">
        <v>16</v>
      </c>
      <c r="F5436" t="s">
        <v>4</v>
      </c>
      <c r="G5436">
        <v>56888</v>
      </c>
      <c r="H5436">
        <f t="shared" si="614"/>
        <v>56888</v>
      </c>
      <c r="I5436" t="str">
        <f t="shared" si="616"/>
        <v>40001-60000</v>
      </c>
      <c r="O5436">
        <f t="shared" si="615"/>
        <v>24774.25</v>
      </c>
      <c r="P5436">
        <f t="shared" si="617"/>
        <v>75097.75</v>
      </c>
      <c r="Q5436">
        <f t="shared" si="618"/>
        <v>50323.5</v>
      </c>
      <c r="R5436">
        <f t="shared" si="619"/>
        <v>-50711</v>
      </c>
      <c r="S5436">
        <f t="shared" si="620"/>
        <v>150583</v>
      </c>
      <c r="T5436">
        <v>56888</v>
      </c>
    </row>
    <row r="5437" spans="1:20" ht="15" thickBot="1" x14ac:dyDescent="0.4">
      <c r="A5437">
        <v>843561</v>
      </c>
      <c r="B5437" s="2">
        <v>41852.314687500002</v>
      </c>
      <c r="C5437" t="s">
        <v>31</v>
      </c>
      <c r="D5437" t="s">
        <v>27</v>
      </c>
      <c r="E5437" s="6" t="s">
        <v>17</v>
      </c>
      <c r="F5437" t="s">
        <v>10</v>
      </c>
      <c r="G5437">
        <v>88087</v>
      </c>
      <c r="H5437">
        <f t="shared" si="614"/>
        <v>88087</v>
      </c>
      <c r="I5437" t="str">
        <f t="shared" si="616"/>
        <v>60001-100000</v>
      </c>
      <c r="O5437">
        <f t="shared" si="615"/>
        <v>24756</v>
      </c>
      <c r="P5437">
        <f t="shared" si="617"/>
        <v>75118</v>
      </c>
      <c r="Q5437">
        <f t="shared" si="618"/>
        <v>50362</v>
      </c>
      <c r="R5437">
        <f t="shared" si="619"/>
        <v>-50787</v>
      </c>
      <c r="S5437">
        <f t="shared" si="620"/>
        <v>150661</v>
      </c>
      <c r="T5437">
        <v>88087</v>
      </c>
    </row>
    <row r="5438" spans="1:20" ht="15" thickBot="1" x14ac:dyDescent="0.4">
      <c r="A5438">
        <v>881883</v>
      </c>
      <c r="B5438" s="2">
        <v>41876.433136574073</v>
      </c>
      <c r="C5438" t="s">
        <v>31</v>
      </c>
      <c r="D5438" t="s">
        <v>27</v>
      </c>
      <c r="E5438" s="6" t="s">
        <v>17</v>
      </c>
      <c r="F5438" t="s">
        <v>10</v>
      </c>
      <c r="G5438">
        <v>70574</v>
      </c>
      <c r="H5438">
        <f t="shared" si="614"/>
        <v>70574</v>
      </c>
      <c r="I5438" t="str">
        <f t="shared" si="616"/>
        <v>60001-100000</v>
      </c>
      <c r="O5438">
        <f t="shared" si="615"/>
        <v>24745.75</v>
      </c>
      <c r="P5438">
        <f t="shared" si="617"/>
        <v>75057.25</v>
      </c>
      <c r="Q5438">
        <f t="shared" si="618"/>
        <v>50311.5</v>
      </c>
      <c r="R5438">
        <f t="shared" si="619"/>
        <v>-50721.5</v>
      </c>
      <c r="S5438">
        <f t="shared" si="620"/>
        <v>150524.5</v>
      </c>
      <c r="T5438">
        <v>70574</v>
      </c>
    </row>
    <row r="5439" spans="1:20" ht="15" thickBot="1" x14ac:dyDescent="0.4">
      <c r="A5439">
        <v>747976</v>
      </c>
      <c r="B5439" s="2">
        <v>41843.410914351851</v>
      </c>
      <c r="C5439" t="s">
        <v>31</v>
      </c>
      <c r="D5439" t="s">
        <v>27</v>
      </c>
      <c r="E5439" s="6" t="s">
        <v>20</v>
      </c>
      <c r="F5439" t="s">
        <v>1</v>
      </c>
      <c r="G5439">
        <v>86096</v>
      </c>
      <c r="H5439">
        <f t="shared" si="614"/>
        <v>86096</v>
      </c>
      <c r="I5439" t="str">
        <f t="shared" si="616"/>
        <v>60001-100000</v>
      </c>
      <c r="O5439">
        <f t="shared" si="615"/>
        <v>24735.5</v>
      </c>
      <c r="P5439">
        <f t="shared" si="617"/>
        <v>75077.5</v>
      </c>
      <c r="Q5439">
        <f t="shared" si="618"/>
        <v>50342</v>
      </c>
      <c r="R5439">
        <f t="shared" si="619"/>
        <v>-50777.5</v>
      </c>
      <c r="S5439">
        <f t="shared" si="620"/>
        <v>150590.5</v>
      </c>
      <c r="T5439">
        <v>86096</v>
      </c>
    </row>
    <row r="5440" spans="1:20" ht="15" thickBot="1" x14ac:dyDescent="0.4">
      <c r="A5440">
        <v>436683</v>
      </c>
      <c r="B5440" s="2">
        <v>41860.431921296295</v>
      </c>
      <c r="C5440" t="s">
        <v>31</v>
      </c>
      <c r="D5440" t="s">
        <v>27</v>
      </c>
      <c r="E5440" s="6" t="s">
        <v>12</v>
      </c>
      <c r="F5440" t="s">
        <v>4</v>
      </c>
      <c r="G5440">
        <v>51093</v>
      </c>
      <c r="H5440">
        <f t="shared" si="614"/>
        <v>51093</v>
      </c>
      <c r="I5440" t="str">
        <f t="shared" si="616"/>
        <v>40001-60000</v>
      </c>
      <c r="O5440">
        <f t="shared" si="615"/>
        <v>24725.25</v>
      </c>
      <c r="P5440">
        <f t="shared" si="617"/>
        <v>75036</v>
      </c>
      <c r="Q5440">
        <f t="shared" si="618"/>
        <v>50310.75</v>
      </c>
      <c r="R5440">
        <f t="shared" si="619"/>
        <v>-50740.875</v>
      </c>
      <c r="S5440">
        <f t="shared" si="620"/>
        <v>150502.125</v>
      </c>
      <c r="T5440">
        <v>51093</v>
      </c>
    </row>
    <row r="5441" spans="1:20" ht="15" thickBot="1" x14ac:dyDescent="0.4">
      <c r="A5441">
        <v>962443</v>
      </c>
      <c r="B5441" s="2">
        <v>41853.223287037035</v>
      </c>
      <c r="C5441" t="s">
        <v>31</v>
      </c>
      <c r="D5441" t="s">
        <v>27</v>
      </c>
      <c r="E5441" s="6" t="s">
        <v>17</v>
      </c>
      <c r="F5441" t="s">
        <v>2</v>
      </c>
      <c r="G5441">
        <v>88896</v>
      </c>
      <c r="H5441">
        <f t="shared" si="614"/>
        <v>88896</v>
      </c>
      <c r="I5441" t="str">
        <f t="shared" si="616"/>
        <v>60001-100000</v>
      </c>
      <c r="O5441">
        <f t="shared" si="615"/>
        <v>24715</v>
      </c>
      <c r="P5441">
        <f t="shared" si="617"/>
        <v>75037</v>
      </c>
      <c r="Q5441">
        <f t="shared" si="618"/>
        <v>50322</v>
      </c>
      <c r="R5441">
        <f t="shared" si="619"/>
        <v>-50768</v>
      </c>
      <c r="S5441">
        <f t="shared" si="620"/>
        <v>150520</v>
      </c>
      <c r="T5441">
        <v>88896</v>
      </c>
    </row>
    <row r="5442" spans="1:20" ht="15" thickBot="1" x14ac:dyDescent="0.4">
      <c r="A5442">
        <v>258763</v>
      </c>
      <c r="B5442" s="2">
        <v>41849.678391203706</v>
      </c>
      <c r="C5442" t="s">
        <v>31</v>
      </c>
      <c r="D5442" t="s">
        <v>29</v>
      </c>
      <c r="E5442" s="6" t="s">
        <v>14</v>
      </c>
      <c r="F5442" t="s">
        <v>10</v>
      </c>
      <c r="G5442">
        <v>67945</v>
      </c>
      <c r="H5442">
        <f t="shared" ref="H5442:H5505" si="621">IF(OR(G5442 &lt; R5442, G5442 &gt; S5442), $O$1, G5442)</f>
        <v>67945</v>
      </c>
      <c r="I5442" t="str">
        <f t="shared" si="616"/>
        <v>60001-100000</v>
      </c>
      <c r="O5442">
        <f t="shared" ref="O5442:O5505" si="622">QUARTILE(G5442:G12609,1)</f>
        <v>24705.75</v>
      </c>
      <c r="P5442">
        <f t="shared" si="617"/>
        <v>75034</v>
      </c>
      <c r="Q5442">
        <f t="shared" si="618"/>
        <v>50328.25</v>
      </c>
      <c r="R5442">
        <f t="shared" si="619"/>
        <v>-50786.625</v>
      </c>
      <c r="S5442">
        <f t="shared" si="620"/>
        <v>150526.375</v>
      </c>
      <c r="T5442">
        <v>67945</v>
      </c>
    </row>
    <row r="5443" spans="1:20" ht="15" thickBot="1" x14ac:dyDescent="0.4">
      <c r="A5443">
        <v>300098</v>
      </c>
      <c r="B5443" s="2">
        <v>41845.397569444445</v>
      </c>
      <c r="C5443" t="s">
        <v>31</v>
      </c>
      <c r="D5443" t="s">
        <v>29</v>
      </c>
      <c r="E5443" s="6" t="s">
        <v>13</v>
      </c>
      <c r="F5443" t="s">
        <v>2</v>
      </c>
      <c r="G5443">
        <v>58484</v>
      </c>
      <c r="H5443">
        <f t="shared" si="621"/>
        <v>58484</v>
      </c>
      <c r="I5443" t="str">
        <f t="shared" ref="I5443:I5506" si="623">IF(H5443&lt;=20000,"0-20,000",IF(H5443&lt;=40000,"20001-40000",IF(H5443&lt;=60000,"40001-60000",IF(H5443&lt;=100000,"60001-100000","above 1 lakh"))))</f>
        <v>40001-60000</v>
      </c>
      <c r="O5443">
        <f t="shared" si="622"/>
        <v>24696.5</v>
      </c>
      <c r="P5443">
        <f t="shared" ref="P5443:P5506" si="624">QUARTILE(G5443:G12610,3)</f>
        <v>75035</v>
      </c>
      <c r="Q5443">
        <f t="shared" ref="Q5443:Q5506" si="625">P5443-O5443</f>
        <v>50338.5</v>
      </c>
      <c r="R5443">
        <f t="shared" ref="R5443:R5506" si="626">O5443-1.5*Q5443</f>
        <v>-50811.25</v>
      </c>
      <c r="S5443">
        <f t="shared" ref="S5443:S5506" si="627">P5443+1.5*Q5443</f>
        <v>150542.75</v>
      </c>
      <c r="T5443">
        <v>58484</v>
      </c>
    </row>
    <row r="5444" spans="1:20" ht="15" thickBot="1" x14ac:dyDescent="0.4">
      <c r="A5444">
        <v>108214</v>
      </c>
      <c r="B5444" s="2">
        <v>41880.545092592591</v>
      </c>
      <c r="C5444" t="s">
        <v>31</v>
      </c>
      <c r="D5444" t="s">
        <v>29</v>
      </c>
      <c r="E5444" s="6" t="s">
        <v>20</v>
      </c>
      <c r="F5444" t="s">
        <v>8</v>
      </c>
      <c r="G5444">
        <v>21384</v>
      </c>
      <c r="H5444">
        <f t="shared" si="621"/>
        <v>21384</v>
      </c>
      <c r="I5444" t="str">
        <f t="shared" si="623"/>
        <v>20001-40000</v>
      </c>
      <c r="O5444">
        <f t="shared" si="622"/>
        <v>24687.25</v>
      </c>
      <c r="P5444">
        <f t="shared" si="624"/>
        <v>75036</v>
      </c>
      <c r="Q5444">
        <f t="shared" si="625"/>
        <v>50348.75</v>
      </c>
      <c r="R5444">
        <f t="shared" si="626"/>
        <v>-50835.875</v>
      </c>
      <c r="S5444">
        <f t="shared" si="627"/>
        <v>150559.125</v>
      </c>
      <c r="T5444">
        <v>21384</v>
      </c>
    </row>
    <row r="5445" spans="1:20" ht="15" thickBot="1" x14ac:dyDescent="0.4">
      <c r="A5445">
        <v>845846</v>
      </c>
      <c r="B5445" s="2">
        <v>41852.638009259259</v>
      </c>
      <c r="C5445" t="s">
        <v>30</v>
      </c>
      <c r="D5445" t="s">
        <v>27</v>
      </c>
      <c r="E5445" s="6" t="s">
        <v>17</v>
      </c>
      <c r="F5445" t="s">
        <v>7</v>
      </c>
      <c r="G5445">
        <v>56306</v>
      </c>
      <c r="H5445">
        <f t="shared" si="621"/>
        <v>56306</v>
      </c>
      <c r="I5445" t="str">
        <f t="shared" si="623"/>
        <v>40001-60000</v>
      </c>
      <c r="O5445">
        <f t="shared" si="622"/>
        <v>24715</v>
      </c>
      <c r="P5445">
        <f t="shared" si="624"/>
        <v>75037</v>
      </c>
      <c r="Q5445">
        <f t="shared" si="625"/>
        <v>50322</v>
      </c>
      <c r="R5445">
        <f t="shared" si="626"/>
        <v>-50768</v>
      </c>
      <c r="S5445">
        <f t="shared" si="627"/>
        <v>150520</v>
      </c>
      <c r="T5445">
        <v>56306</v>
      </c>
    </row>
    <row r="5446" spans="1:20" ht="15" thickBot="1" x14ac:dyDescent="0.4">
      <c r="A5446">
        <v>17527</v>
      </c>
      <c r="B5446" s="2">
        <v>41856.413912037038</v>
      </c>
      <c r="C5446" t="s">
        <v>31</v>
      </c>
      <c r="D5446" t="s">
        <v>27</v>
      </c>
      <c r="E5446" s="6" t="s">
        <v>12</v>
      </c>
      <c r="F5446" t="s">
        <v>10</v>
      </c>
      <c r="G5446">
        <v>82144</v>
      </c>
      <c r="H5446">
        <f t="shared" si="621"/>
        <v>82144</v>
      </c>
      <c r="I5446" t="str">
        <f t="shared" si="623"/>
        <v>60001-100000</v>
      </c>
      <c r="O5446">
        <f t="shared" si="622"/>
        <v>24705.75</v>
      </c>
      <c r="P5446">
        <f t="shared" si="624"/>
        <v>75057.25</v>
      </c>
      <c r="Q5446">
        <f t="shared" si="625"/>
        <v>50351.5</v>
      </c>
      <c r="R5446">
        <f t="shared" si="626"/>
        <v>-50821.5</v>
      </c>
      <c r="S5446">
        <f t="shared" si="627"/>
        <v>150584.5</v>
      </c>
      <c r="T5446">
        <v>82144</v>
      </c>
    </row>
    <row r="5447" spans="1:20" ht="15" thickBot="1" x14ac:dyDescent="0.4">
      <c r="A5447">
        <v>559672</v>
      </c>
      <c r="B5447" s="2">
        <v>41842.3753125</v>
      </c>
      <c r="C5447" t="s">
        <v>30</v>
      </c>
      <c r="D5447" t="s">
        <v>29</v>
      </c>
      <c r="E5447" s="6" t="s">
        <v>20</v>
      </c>
      <c r="F5447" t="s">
        <v>10</v>
      </c>
      <c r="G5447">
        <v>82828</v>
      </c>
      <c r="H5447">
        <f t="shared" si="621"/>
        <v>82828</v>
      </c>
      <c r="I5447" t="str">
        <f t="shared" si="623"/>
        <v>60001-100000</v>
      </c>
      <c r="O5447">
        <f t="shared" si="622"/>
        <v>24696.5</v>
      </c>
      <c r="P5447">
        <f t="shared" si="624"/>
        <v>75035</v>
      </c>
      <c r="Q5447">
        <f t="shared" si="625"/>
        <v>50338.5</v>
      </c>
      <c r="R5447">
        <f t="shared" si="626"/>
        <v>-50811.25</v>
      </c>
      <c r="S5447">
        <f t="shared" si="627"/>
        <v>150542.75</v>
      </c>
      <c r="T5447">
        <v>82828</v>
      </c>
    </row>
    <row r="5448" spans="1:20" ht="15" thickBot="1" x14ac:dyDescent="0.4">
      <c r="A5448">
        <v>728382</v>
      </c>
      <c r="B5448" s="2">
        <v>41842.377337962964</v>
      </c>
      <c r="C5448" t="s">
        <v>31</v>
      </c>
      <c r="D5448" t="s">
        <v>27</v>
      </c>
      <c r="E5448" s="6" t="s">
        <v>20</v>
      </c>
      <c r="F5448" t="s">
        <v>10</v>
      </c>
      <c r="G5448">
        <v>62693</v>
      </c>
      <c r="H5448">
        <f t="shared" si="621"/>
        <v>62693</v>
      </c>
      <c r="I5448" t="str">
        <f t="shared" si="623"/>
        <v>60001-100000</v>
      </c>
      <c r="O5448">
        <f t="shared" si="622"/>
        <v>24687.25</v>
      </c>
      <c r="P5448">
        <f t="shared" si="624"/>
        <v>75028.5</v>
      </c>
      <c r="Q5448">
        <f t="shared" si="625"/>
        <v>50341.25</v>
      </c>
      <c r="R5448">
        <f t="shared" si="626"/>
        <v>-50824.625</v>
      </c>
      <c r="S5448">
        <f t="shared" si="627"/>
        <v>150540.375</v>
      </c>
      <c r="T5448">
        <v>62693</v>
      </c>
    </row>
    <row r="5449" spans="1:20" ht="15" thickBot="1" x14ac:dyDescent="0.4">
      <c r="A5449">
        <v>774559</v>
      </c>
      <c r="B5449" s="2">
        <v>41842.378321759257</v>
      </c>
      <c r="C5449" t="s">
        <v>31</v>
      </c>
      <c r="D5449" t="s">
        <v>29</v>
      </c>
      <c r="E5449" s="6" t="s">
        <v>20</v>
      </c>
      <c r="F5449" t="s">
        <v>10</v>
      </c>
      <c r="G5449">
        <v>41540</v>
      </c>
      <c r="H5449">
        <f t="shared" si="621"/>
        <v>41540</v>
      </c>
      <c r="I5449" t="str">
        <f t="shared" si="623"/>
        <v>40001-60000</v>
      </c>
      <c r="O5449">
        <f t="shared" si="622"/>
        <v>24678</v>
      </c>
      <c r="P5449">
        <f t="shared" si="624"/>
        <v>75033</v>
      </c>
      <c r="Q5449">
        <f t="shared" si="625"/>
        <v>50355</v>
      </c>
      <c r="R5449">
        <f t="shared" si="626"/>
        <v>-50854.5</v>
      </c>
      <c r="S5449">
        <f t="shared" si="627"/>
        <v>150565.5</v>
      </c>
      <c r="T5449">
        <v>41540</v>
      </c>
    </row>
    <row r="5450" spans="1:20" ht="15" thickBot="1" x14ac:dyDescent="0.4">
      <c r="A5450">
        <v>282211</v>
      </c>
      <c r="B5450" s="2">
        <v>41849.46565972222</v>
      </c>
      <c r="C5450" t="s">
        <v>31</v>
      </c>
      <c r="D5450" t="s">
        <v>27</v>
      </c>
      <c r="E5450" s="6" t="s">
        <v>20</v>
      </c>
      <c r="F5450" t="s">
        <v>10</v>
      </c>
      <c r="G5450">
        <v>3743</v>
      </c>
      <c r="H5450">
        <f t="shared" si="621"/>
        <v>3743</v>
      </c>
      <c r="I5450" t="str">
        <f t="shared" si="623"/>
        <v>0-20,000</v>
      </c>
      <c r="O5450">
        <f t="shared" si="622"/>
        <v>24669.75</v>
      </c>
      <c r="P5450">
        <f t="shared" si="624"/>
        <v>75034</v>
      </c>
      <c r="Q5450">
        <f t="shared" si="625"/>
        <v>50364.25</v>
      </c>
      <c r="R5450">
        <f t="shared" si="626"/>
        <v>-50876.625</v>
      </c>
      <c r="S5450">
        <f t="shared" si="627"/>
        <v>150580.375</v>
      </c>
      <c r="T5450">
        <v>3743</v>
      </c>
    </row>
    <row r="5451" spans="1:20" ht="15" thickBot="1" x14ac:dyDescent="0.4">
      <c r="A5451">
        <v>851128</v>
      </c>
      <c r="B5451" s="2">
        <v>41849.465925925928</v>
      </c>
      <c r="C5451" t="s">
        <v>31</v>
      </c>
      <c r="D5451" t="s">
        <v>27</v>
      </c>
      <c r="E5451" s="6" t="s">
        <v>20</v>
      </c>
      <c r="F5451" t="s">
        <v>10</v>
      </c>
      <c r="G5451">
        <v>36526</v>
      </c>
      <c r="H5451">
        <f t="shared" si="621"/>
        <v>36526</v>
      </c>
      <c r="I5451" t="str">
        <f t="shared" si="623"/>
        <v>20001-40000</v>
      </c>
      <c r="O5451">
        <f t="shared" si="622"/>
        <v>24696.5</v>
      </c>
      <c r="P5451">
        <f t="shared" si="624"/>
        <v>75035</v>
      </c>
      <c r="Q5451">
        <f t="shared" si="625"/>
        <v>50338.5</v>
      </c>
      <c r="R5451">
        <f t="shared" si="626"/>
        <v>-50811.25</v>
      </c>
      <c r="S5451">
        <f t="shared" si="627"/>
        <v>150542.75</v>
      </c>
      <c r="T5451">
        <v>36526</v>
      </c>
    </row>
    <row r="5452" spans="1:20" ht="15" thickBot="1" x14ac:dyDescent="0.4">
      <c r="A5452">
        <v>94588</v>
      </c>
      <c r="B5452" s="2">
        <v>41881.750335648147</v>
      </c>
      <c r="C5452" t="s">
        <v>31</v>
      </c>
      <c r="D5452" t="s">
        <v>29</v>
      </c>
      <c r="E5452" s="6" t="s">
        <v>13</v>
      </c>
      <c r="F5452" t="s">
        <v>5</v>
      </c>
      <c r="G5452">
        <v>5027</v>
      </c>
      <c r="H5452">
        <f t="shared" si="621"/>
        <v>5027</v>
      </c>
      <c r="I5452" t="str">
        <f t="shared" si="623"/>
        <v>0-20,000</v>
      </c>
      <c r="O5452">
        <f t="shared" si="622"/>
        <v>24687.25</v>
      </c>
      <c r="P5452">
        <f t="shared" si="624"/>
        <v>75036</v>
      </c>
      <c r="Q5452">
        <f t="shared" si="625"/>
        <v>50348.75</v>
      </c>
      <c r="R5452">
        <f t="shared" si="626"/>
        <v>-50835.875</v>
      </c>
      <c r="S5452">
        <f t="shared" si="627"/>
        <v>150559.125</v>
      </c>
      <c r="T5452">
        <v>5027</v>
      </c>
    </row>
    <row r="5453" spans="1:20" ht="15" thickBot="1" x14ac:dyDescent="0.4">
      <c r="A5453">
        <v>829158</v>
      </c>
      <c r="B5453" s="2">
        <v>41881.750717592593</v>
      </c>
      <c r="C5453" t="s">
        <v>30</v>
      </c>
      <c r="D5453" t="s">
        <v>29</v>
      </c>
      <c r="E5453" s="6" t="s">
        <v>13</v>
      </c>
      <c r="F5453" t="s">
        <v>5</v>
      </c>
      <c r="G5453">
        <v>41333</v>
      </c>
      <c r="H5453">
        <f t="shared" si="621"/>
        <v>41333</v>
      </c>
      <c r="I5453" t="str">
        <f t="shared" si="623"/>
        <v>40001-60000</v>
      </c>
      <c r="O5453">
        <f t="shared" si="622"/>
        <v>24715</v>
      </c>
      <c r="P5453">
        <f t="shared" si="624"/>
        <v>75037</v>
      </c>
      <c r="Q5453">
        <f t="shared" si="625"/>
        <v>50322</v>
      </c>
      <c r="R5453">
        <f t="shared" si="626"/>
        <v>-50768</v>
      </c>
      <c r="S5453">
        <f t="shared" si="627"/>
        <v>150520</v>
      </c>
      <c r="T5453">
        <v>41333</v>
      </c>
    </row>
    <row r="5454" spans="1:20" ht="15" thickBot="1" x14ac:dyDescent="0.4">
      <c r="A5454">
        <v>632223</v>
      </c>
      <c r="B5454" s="2">
        <v>41862.396990740737</v>
      </c>
      <c r="C5454" t="s">
        <v>31</v>
      </c>
      <c r="D5454" t="s">
        <v>29</v>
      </c>
      <c r="E5454" s="6" t="s">
        <v>17</v>
      </c>
      <c r="F5454" t="s">
        <v>2</v>
      </c>
      <c r="G5454">
        <v>63429</v>
      </c>
      <c r="H5454">
        <f t="shared" si="621"/>
        <v>63429</v>
      </c>
      <c r="I5454" t="str">
        <f t="shared" si="623"/>
        <v>60001-100000</v>
      </c>
      <c r="O5454">
        <f t="shared" si="622"/>
        <v>24705.75</v>
      </c>
      <c r="P5454">
        <f t="shared" si="624"/>
        <v>75057.25</v>
      </c>
      <c r="Q5454">
        <f t="shared" si="625"/>
        <v>50351.5</v>
      </c>
      <c r="R5454">
        <f t="shared" si="626"/>
        <v>-50821.5</v>
      </c>
      <c r="S5454">
        <f t="shared" si="627"/>
        <v>150584.5</v>
      </c>
      <c r="T5454">
        <v>63429</v>
      </c>
    </row>
    <row r="5455" spans="1:20" ht="15" thickBot="1" x14ac:dyDescent="0.4">
      <c r="A5455">
        <v>355422</v>
      </c>
      <c r="B5455" s="2">
        <v>41847.464594907404</v>
      </c>
      <c r="C5455" t="s">
        <v>31</v>
      </c>
      <c r="D5455" t="s">
        <v>29</v>
      </c>
      <c r="E5455" s="6" t="s">
        <v>13</v>
      </c>
      <c r="F5455" t="s">
        <v>6</v>
      </c>
      <c r="G5455">
        <v>24504</v>
      </c>
      <c r="H5455">
        <f t="shared" si="621"/>
        <v>24504</v>
      </c>
      <c r="I5455" t="str">
        <f t="shared" si="623"/>
        <v>20001-40000</v>
      </c>
      <c r="O5455">
        <f t="shared" si="622"/>
        <v>24696.5</v>
      </c>
      <c r="P5455">
        <f t="shared" si="624"/>
        <v>75077.5</v>
      </c>
      <c r="Q5455">
        <f t="shared" si="625"/>
        <v>50381</v>
      </c>
      <c r="R5455">
        <f t="shared" si="626"/>
        <v>-50875</v>
      </c>
      <c r="S5455">
        <f t="shared" si="627"/>
        <v>150649</v>
      </c>
      <c r="T5455">
        <v>24504</v>
      </c>
    </row>
    <row r="5456" spans="1:20" ht="15" thickBot="1" x14ac:dyDescent="0.4">
      <c r="A5456">
        <v>752453</v>
      </c>
      <c r="B5456" s="2">
        <v>41847.465555555558</v>
      </c>
      <c r="C5456" t="s">
        <v>31</v>
      </c>
      <c r="D5456" t="s">
        <v>29</v>
      </c>
      <c r="E5456" s="6" t="s">
        <v>13</v>
      </c>
      <c r="F5456" t="s">
        <v>6</v>
      </c>
      <c r="G5456">
        <v>52153</v>
      </c>
      <c r="H5456">
        <f t="shared" si="621"/>
        <v>52153</v>
      </c>
      <c r="I5456" t="str">
        <f t="shared" si="623"/>
        <v>40001-60000</v>
      </c>
      <c r="O5456">
        <f t="shared" si="622"/>
        <v>24725.25</v>
      </c>
      <c r="P5456">
        <f t="shared" si="624"/>
        <v>75097.75</v>
      </c>
      <c r="Q5456">
        <f t="shared" si="625"/>
        <v>50372.5</v>
      </c>
      <c r="R5456">
        <f t="shared" si="626"/>
        <v>-50833.5</v>
      </c>
      <c r="S5456">
        <f t="shared" si="627"/>
        <v>150656.5</v>
      </c>
      <c r="T5456">
        <v>52153</v>
      </c>
    </row>
    <row r="5457" spans="1:20" ht="15" thickBot="1" x14ac:dyDescent="0.4">
      <c r="A5457">
        <v>241960</v>
      </c>
      <c r="B5457" s="2">
        <v>41865.60628472222</v>
      </c>
      <c r="C5457" t="s">
        <v>30</v>
      </c>
      <c r="D5457" t="s">
        <v>29</v>
      </c>
      <c r="E5457" s="6" t="s">
        <v>13</v>
      </c>
      <c r="F5457" t="s">
        <v>6</v>
      </c>
      <c r="G5457">
        <v>90837</v>
      </c>
      <c r="H5457">
        <f t="shared" si="621"/>
        <v>90837</v>
      </c>
      <c r="I5457" t="str">
        <f t="shared" si="623"/>
        <v>60001-100000</v>
      </c>
      <c r="O5457">
        <f t="shared" si="622"/>
        <v>24715</v>
      </c>
      <c r="P5457">
        <f t="shared" si="624"/>
        <v>75118</v>
      </c>
      <c r="Q5457">
        <f t="shared" si="625"/>
        <v>50403</v>
      </c>
      <c r="R5457">
        <f t="shared" si="626"/>
        <v>-50889.5</v>
      </c>
      <c r="S5457">
        <f t="shared" si="627"/>
        <v>150722.5</v>
      </c>
      <c r="T5457">
        <v>90837</v>
      </c>
    </row>
    <row r="5458" spans="1:20" ht="15" thickBot="1" x14ac:dyDescent="0.4">
      <c r="A5458">
        <v>844241</v>
      </c>
      <c r="B5458" s="2">
        <v>41873.334629629629</v>
      </c>
      <c r="C5458" t="s">
        <v>30</v>
      </c>
      <c r="D5458" t="s">
        <v>29</v>
      </c>
      <c r="E5458" s="6" t="s">
        <v>13</v>
      </c>
      <c r="F5458" t="s">
        <v>6</v>
      </c>
      <c r="G5458">
        <v>42115</v>
      </c>
      <c r="H5458">
        <f t="shared" si="621"/>
        <v>42115</v>
      </c>
      <c r="I5458" t="str">
        <f t="shared" si="623"/>
        <v>40001-60000</v>
      </c>
      <c r="O5458">
        <f t="shared" si="622"/>
        <v>24705.75</v>
      </c>
      <c r="P5458">
        <f t="shared" si="624"/>
        <v>75057.25</v>
      </c>
      <c r="Q5458">
        <f t="shared" si="625"/>
        <v>50351.5</v>
      </c>
      <c r="R5458">
        <f t="shared" si="626"/>
        <v>-50821.5</v>
      </c>
      <c r="S5458">
        <f t="shared" si="627"/>
        <v>150584.5</v>
      </c>
      <c r="T5458">
        <v>42115</v>
      </c>
    </row>
    <row r="5459" spans="1:20" ht="15" thickBot="1" x14ac:dyDescent="0.4">
      <c r="A5459">
        <v>477354</v>
      </c>
      <c r="B5459" s="2">
        <v>41870.397175925929</v>
      </c>
      <c r="C5459" t="s">
        <v>30</v>
      </c>
      <c r="D5459" t="s">
        <v>29</v>
      </c>
      <c r="E5459" s="6" t="s">
        <v>13</v>
      </c>
      <c r="F5459" t="s">
        <v>6</v>
      </c>
      <c r="G5459">
        <v>76851</v>
      </c>
      <c r="H5459">
        <f t="shared" si="621"/>
        <v>76851</v>
      </c>
      <c r="I5459" t="str">
        <f t="shared" si="623"/>
        <v>60001-100000</v>
      </c>
      <c r="O5459">
        <f t="shared" si="622"/>
        <v>24696.5</v>
      </c>
      <c r="P5459">
        <f t="shared" si="624"/>
        <v>75077.5</v>
      </c>
      <c r="Q5459">
        <f t="shared" si="625"/>
        <v>50381</v>
      </c>
      <c r="R5459">
        <f t="shared" si="626"/>
        <v>-50875</v>
      </c>
      <c r="S5459">
        <f t="shared" si="627"/>
        <v>150649</v>
      </c>
      <c r="T5459">
        <v>76851</v>
      </c>
    </row>
    <row r="5460" spans="1:20" ht="15" thickBot="1" x14ac:dyDescent="0.4">
      <c r="A5460">
        <v>716859</v>
      </c>
      <c r="B5460" s="2">
        <v>41873.670254629629</v>
      </c>
      <c r="C5460" t="s">
        <v>31</v>
      </c>
      <c r="D5460" t="s">
        <v>29</v>
      </c>
      <c r="E5460" s="6" t="s">
        <v>13</v>
      </c>
      <c r="F5460" t="s">
        <v>6</v>
      </c>
      <c r="G5460">
        <v>51564</v>
      </c>
      <c r="H5460">
        <f t="shared" si="621"/>
        <v>51564</v>
      </c>
      <c r="I5460" t="str">
        <f t="shared" si="623"/>
        <v>40001-60000</v>
      </c>
      <c r="O5460">
        <f t="shared" si="622"/>
        <v>24687.25</v>
      </c>
      <c r="P5460">
        <f t="shared" si="624"/>
        <v>75036</v>
      </c>
      <c r="Q5460">
        <f t="shared" si="625"/>
        <v>50348.75</v>
      </c>
      <c r="R5460">
        <f t="shared" si="626"/>
        <v>-50835.875</v>
      </c>
      <c r="S5460">
        <f t="shared" si="627"/>
        <v>150559.125</v>
      </c>
      <c r="T5460">
        <v>51564</v>
      </c>
    </row>
    <row r="5461" spans="1:20" ht="15" thickBot="1" x14ac:dyDescent="0.4">
      <c r="A5461">
        <v>230535</v>
      </c>
      <c r="B5461" s="2">
        <v>41873.670601851853</v>
      </c>
      <c r="C5461" t="s">
        <v>31</v>
      </c>
      <c r="D5461" t="s">
        <v>29</v>
      </c>
      <c r="E5461" s="6" t="s">
        <v>13</v>
      </c>
      <c r="F5461" t="s">
        <v>6</v>
      </c>
      <c r="G5461">
        <v>50302</v>
      </c>
      <c r="H5461">
        <f t="shared" si="621"/>
        <v>50302</v>
      </c>
      <c r="I5461" t="str">
        <f t="shared" si="623"/>
        <v>40001-60000</v>
      </c>
      <c r="O5461">
        <f t="shared" si="622"/>
        <v>24678</v>
      </c>
      <c r="P5461">
        <f t="shared" si="624"/>
        <v>75037</v>
      </c>
      <c r="Q5461">
        <f t="shared" si="625"/>
        <v>50359</v>
      </c>
      <c r="R5461">
        <f t="shared" si="626"/>
        <v>-50860.5</v>
      </c>
      <c r="S5461">
        <f t="shared" si="627"/>
        <v>150575.5</v>
      </c>
      <c r="T5461">
        <v>50302</v>
      </c>
    </row>
    <row r="5462" spans="1:20" ht="15" thickBot="1" x14ac:dyDescent="0.4">
      <c r="A5462">
        <v>545979</v>
      </c>
      <c r="B5462" s="2">
        <v>41873.671585648146</v>
      </c>
      <c r="C5462" t="s">
        <v>30</v>
      </c>
      <c r="D5462" t="s">
        <v>29</v>
      </c>
      <c r="E5462" s="6" t="s">
        <v>13</v>
      </c>
      <c r="F5462" t="s">
        <v>6</v>
      </c>
      <c r="G5462">
        <v>19960</v>
      </c>
      <c r="H5462">
        <f t="shared" si="621"/>
        <v>19960</v>
      </c>
      <c r="I5462" t="str">
        <f t="shared" si="623"/>
        <v>0-20,000</v>
      </c>
      <c r="O5462">
        <f t="shared" si="622"/>
        <v>24669.75</v>
      </c>
      <c r="P5462">
        <f t="shared" si="624"/>
        <v>75057.25</v>
      </c>
      <c r="Q5462">
        <f t="shared" si="625"/>
        <v>50387.5</v>
      </c>
      <c r="R5462">
        <f t="shared" si="626"/>
        <v>-50911.5</v>
      </c>
      <c r="S5462">
        <f t="shared" si="627"/>
        <v>150638.5</v>
      </c>
      <c r="T5462">
        <v>19960</v>
      </c>
    </row>
    <row r="5463" spans="1:20" ht="15" thickBot="1" x14ac:dyDescent="0.4">
      <c r="A5463">
        <v>861702</v>
      </c>
      <c r="B5463" s="2">
        <v>41873.672465277778</v>
      </c>
      <c r="C5463" t="s">
        <v>31</v>
      </c>
      <c r="D5463" t="s">
        <v>29</v>
      </c>
      <c r="E5463" s="6" t="s">
        <v>13</v>
      </c>
      <c r="F5463" t="s">
        <v>6</v>
      </c>
      <c r="G5463">
        <v>44878</v>
      </c>
      <c r="H5463">
        <f t="shared" si="621"/>
        <v>44878</v>
      </c>
      <c r="I5463" t="str">
        <f t="shared" si="623"/>
        <v>40001-60000</v>
      </c>
      <c r="O5463">
        <f t="shared" si="622"/>
        <v>24696.5</v>
      </c>
      <c r="P5463">
        <f t="shared" si="624"/>
        <v>75077.5</v>
      </c>
      <c r="Q5463">
        <f t="shared" si="625"/>
        <v>50381</v>
      </c>
      <c r="R5463">
        <f t="shared" si="626"/>
        <v>-50875</v>
      </c>
      <c r="S5463">
        <f t="shared" si="627"/>
        <v>150649</v>
      </c>
      <c r="T5463">
        <v>44878</v>
      </c>
    </row>
    <row r="5464" spans="1:20" ht="15" thickBot="1" x14ac:dyDescent="0.4">
      <c r="A5464">
        <v>62115</v>
      </c>
      <c r="B5464" s="2">
        <v>41873.672731481478</v>
      </c>
      <c r="C5464" t="s">
        <v>31</v>
      </c>
      <c r="D5464" t="s">
        <v>29</v>
      </c>
      <c r="E5464" s="6" t="s">
        <v>13</v>
      </c>
      <c r="F5464" t="s">
        <v>6</v>
      </c>
      <c r="G5464">
        <v>71249</v>
      </c>
      <c r="H5464">
        <f t="shared" si="621"/>
        <v>71249</v>
      </c>
      <c r="I5464" t="str">
        <f t="shared" si="623"/>
        <v>60001-100000</v>
      </c>
      <c r="O5464">
        <f t="shared" si="622"/>
        <v>24687.25</v>
      </c>
      <c r="P5464">
        <f t="shared" si="624"/>
        <v>75097.75</v>
      </c>
      <c r="Q5464">
        <f t="shared" si="625"/>
        <v>50410.5</v>
      </c>
      <c r="R5464">
        <f t="shared" si="626"/>
        <v>-50928.5</v>
      </c>
      <c r="S5464">
        <f t="shared" si="627"/>
        <v>150713.5</v>
      </c>
      <c r="T5464">
        <v>71249</v>
      </c>
    </row>
    <row r="5465" spans="1:20" ht="15" thickBot="1" x14ac:dyDescent="0.4">
      <c r="A5465">
        <v>449773</v>
      </c>
      <c r="B5465" s="2">
        <v>41873.673148148147</v>
      </c>
      <c r="C5465" t="s">
        <v>31</v>
      </c>
      <c r="D5465" t="s">
        <v>29</v>
      </c>
      <c r="E5465" s="6" t="s">
        <v>13</v>
      </c>
      <c r="F5465" t="s">
        <v>6</v>
      </c>
      <c r="G5465">
        <v>93501</v>
      </c>
      <c r="H5465">
        <f t="shared" si="621"/>
        <v>93501</v>
      </c>
      <c r="I5465" t="str">
        <f t="shared" si="623"/>
        <v>60001-100000</v>
      </c>
      <c r="O5465">
        <f t="shared" si="622"/>
        <v>24678</v>
      </c>
      <c r="P5465">
        <f t="shared" si="624"/>
        <v>75118</v>
      </c>
      <c r="Q5465">
        <f t="shared" si="625"/>
        <v>50440</v>
      </c>
      <c r="R5465">
        <f t="shared" si="626"/>
        <v>-50982</v>
      </c>
      <c r="S5465">
        <f t="shared" si="627"/>
        <v>150778</v>
      </c>
      <c r="T5465">
        <v>93501</v>
      </c>
    </row>
    <row r="5466" spans="1:20" ht="15" thickBot="1" x14ac:dyDescent="0.4">
      <c r="A5466">
        <v>293874</v>
      </c>
      <c r="B5466" s="2">
        <v>41873.673483796294</v>
      </c>
      <c r="C5466" t="s">
        <v>31</v>
      </c>
      <c r="D5466" t="s">
        <v>29</v>
      </c>
      <c r="E5466" s="6" t="s">
        <v>13</v>
      </c>
      <c r="F5466" t="s">
        <v>6</v>
      </c>
      <c r="G5466">
        <v>79325</v>
      </c>
      <c r="H5466">
        <f t="shared" si="621"/>
        <v>79325</v>
      </c>
      <c r="I5466" t="str">
        <f t="shared" si="623"/>
        <v>60001-100000</v>
      </c>
      <c r="O5466">
        <f t="shared" si="622"/>
        <v>24669.75</v>
      </c>
      <c r="P5466">
        <f t="shared" si="624"/>
        <v>75057.25</v>
      </c>
      <c r="Q5466">
        <f t="shared" si="625"/>
        <v>50387.5</v>
      </c>
      <c r="R5466">
        <f t="shared" si="626"/>
        <v>-50911.5</v>
      </c>
      <c r="S5466">
        <f t="shared" si="627"/>
        <v>150638.5</v>
      </c>
      <c r="T5466">
        <v>79325</v>
      </c>
    </row>
    <row r="5467" spans="1:20" ht="15" thickBot="1" x14ac:dyDescent="0.4">
      <c r="A5467">
        <v>236738</v>
      </c>
      <c r="B5467" s="2">
        <v>41880.623298611114</v>
      </c>
      <c r="C5467" t="s">
        <v>31</v>
      </c>
      <c r="D5467" t="s">
        <v>27</v>
      </c>
      <c r="E5467" s="6" t="s">
        <v>16</v>
      </c>
      <c r="F5467" t="s">
        <v>10</v>
      </c>
      <c r="G5467">
        <v>5439</v>
      </c>
      <c r="H5467">
        <f t="shared" si="621"/>
        <v>5439</v>
      </c>
      <c r="I5467" t="str">
        <f t="shared" si="623"/>
        <v>0-20,000</v>
      </c>
      <c r="O5467">
        <f t="shared" si="622"/>
        <v>24661.5</v>
      </c>
      <c r="P5467">
        <f t="shared" si="624"/>
        <v>75035</v>
      </c>
      <c r="Q5467">
        <f t="shared" si="625"/>
        <v>50373.5</v>
      </c>
      <c r="R5467">
        <f t="shared" si="626"/>
        <v>-50898.75</v>
      </c>
      <c r="S5467">
        <f t="shared" si="627"/>
        <v>150595.25</v>
      </c>
      <c r="T5467">
        <v>5439</v>
      </c>
    </row>
    <row r="5468" spans="1:20" ht="15" thickBot="1" x14ac:dyDescent="0.4">
      <c r="A5468">
        <v>98075</v>
      </c>
      <c r="B5468" s="2">
        <v>41849.396921296298</v>
      </c>
      <c r="C5468" t="s">
        <v>31</v>
      </c>
      <c r="D5468" t="s">
        <v>27</v>
      </c>
      <c r="E5468" s="6" t="s">
        <v>20</v>
      </c>
      <c r="F5468" t="s">
        <v>4</v>
      </c>
      <c r="G5468">
        <v>68719</v>
      </c>
      <c r="H5468">
        <f t="shared" si="621"/>
        <v>68719</v>
      </c>
      <c r="I5468" t="str">
        <f t="shared" si="623"/>
        <v>60001-100000</v>
      </c>
      <c r="O5468">
        <f t="shared" si="622"/>
        <v>24687.25</v>
      </c>
      <c r="P5468">
        <f t="shared" si="624"/>
        <v>75036</v>
      </c>
      <c r="Q5468">
        <f t="shared" si="625"/>
        <v>50348.75</v>
      </c>
      <c r="R5468">
        <f t="shared" si="626"/>
        <v>-50835.875</v>
      </c>
      <c r="S5468">
        <f t="shared" si="627"/>
        <v>150559.125</v>
      </c>
      <c r="T5468">
        <v>68719</v>
      </c>
    </row>
    <row r="5469" spans="1:20" ht="15" thickBot="1" x14ac:dyDescent="0.4">
      <c r="A5469">
        <v>329299</v>
      </c>
      <c r="B5469" s="2">
        <v>41849.397546296299</v>
      </c>
      <c r="C5469" t="s">
        <v>31</v>
      </c>
      <c r="D5469" t="s">
        <v>27</v>
      </c>
      <c r="E5469" s="6" t="s">
        <v>20</v>
      </c>
      <c r="F5469" t="s">
        <v>4</v>
      </c>
      <c r="G5469">
        <v>38600</v>
      </c>
      <c r="H5469">
        <f t="shared" si="621"/>
        <v>38600</v>
      </c>
      <c r="I5469" t="str">
        <f t="shared" si="623"/>
        <v>20001-40000</v>
      </c>
      <c r="O5469">
        <f t="shared" si="622"/>
        <v>24678</v>
      </c>
      <c r="P5469">
        <f t="shared" si="624"/>
        <v>75037</v>
      </c>
      <c r="Q5469">
        <f t="shared" si="625"/>
        <v>50359</v>
      </c>
      <c r="R5469">
        <f t="shared" si="626"/>
        <v>-50860.5</v>
      </c>
      <c r="S5469">
        <f t="shared" si="627"/>
        <v>150575.5</v>
      </c>
      <c r="T5469">
        <v>38600</v>
      </c>
    </row>
    <row r="5470" spans="1:20" ht="15" thickBot="1" x14ac:dyDescent="0.4">
      <c r="A5470">
        <v>449558</v>
      </c>
      <c r="B5470" s="2">
        <v>41849.399351851855</v>
      </c>
      <c r="C5470" t="s">
        <v>31</v>
      </c>
      <c r="D5470" t="s">
        <v>27</v>
      </c>
      <c r="E5470" s="6" t="s">
        <v>20</v>
      </c>
      <c r="F5470" t="s">
        <v>4</v>
      </c>
      <c r="G5470">
        <v>22147</v>
      </c>
      <c r="H5470">
        <f t="shared" si="621"/>
        <v>22147</v>
      </c>
      <c r="I5470" t="str">
        <f t="shared" si="623"/>
        <v>20001-40000</v>
      </c>
      <c r="O5470">
        <f t="shared" si="622"/>
        <v>24669.75</v>
      </c>
      <c r="P5470">
        <f t="shared" si="624"/>
        <v>75057.25</v>
      </c>
      <c r="Q5470">
        <f t="shared" si="625"/>
        <v>50387.5</v>
      </c>
      <c r="R5470">
        <f t="shared" si="626"/>
        <v>-50911.5</v>
      </c>
      <c r="S5470">
        <f t="shared" si="627"/>
        <v>150638.5</v>
      </c>
      <c r="T5470">
        <v>22147</v>
      </c>
    </row>
    <row r="5471" spans="1:20" ht="15" thickBot="1" x14ac:dyDescent="0.4">
      <c r="A5471">
        <v>860916</v>
      </c>
      <c r="B5471" s="2">
        <v>41857.396747685183</v>
      </c>
      <c r="C5471" t="s">
        <v>31</v>
      </c>
      <c r="D5471" t="s">
        <v>27</v>
      </c>
      <c r="E5471" s="6" t="s">
        <v>18</v>
      </c>
      <c r="F5471" t="s">
        <v>4</v>
      </c>
      <c r="G5471">
        <v>42657</v>
      </c>
      <c r="H5471">
        <f t="shared" si="621"/>
        <v>42657</v>
      </c>
      <c r="I5471" t="str">
        <f t="shared" si="623"/>
        <v>40001-60000</v>
      </c>
      <c r="O5471">
        <f t="shared" si="622"/>
        <v>24696.5</v>
      </c>
      <c r="P5471">
        <f t="shared" si="624"/>
        <v>75077.5</v>
      </c>
      <c r="Q5471">
        <f t="shared" si="625"/>
        <v>50381</v>
      </c>
      <c r="R5471">
        <f t="shared" si="626"/>
        <v>-50875</v>
      </c>
      <c r="S5471">
        <f t="shared" si="627"/>
        <v>150649</v>
      </c>
      <c r="T5471">
        <v>42657</v>
      </c>
    </row>
    <row r="5472" spans="1:20" ht="15" thickBot="1" x14ac:dyDescent="0.4">
      <c r="A5472">
        <v>408498</v>
      </c>
      <c r="B5472" s="2">
        <v>41859.476666666669</v>
      </c>
      <c r="C5472" t="s">
        <v>31</v>
      </c>
      <c r="D5472" t="s">
        <v>29</v>
      </c>
      <c r="E5472" s="6" t="s">
        <v>18</v>
      </c>
      <c r="F5472" t="s">
        <v>4</v>
      </c>
      <c r="G5472">
        <v>67149</v>
      </c>
      <c r="H5472">
        <f t="shared" si="621"/>
        <v>67149</v>
      </c>
      <c r="I5472" t="str">
        <f t="shared" si="623"/>
        <v>60001-100000</v>
      </c>
      <c r="O5472">
        <f t="shared" si="622"/>
        <v>24687.25</v>
      </c>
      <c r="P5472">
        <f t="shared" si="624"/>
        <v>75097.75</v>
      </c>
      <c r="Q5472">
        <f t="shared" si="625"/>
        <v>50410.5</v>
      </c>
      <c r="R5472">
        <f t="shared" si="626"/>
        <v>-50928.5</v>
      </c>
      <c r="S5472">
        <f t="shared" si="627"/>
        <v>150713.5</v>
      </c>
      <c r="T5472">
        <v>67149</v>
      </c>
    </row>
    <row r="5473" spans="1:20" ht="15" thickBot="1" x14ac:dyDescent="0.4">
      <c r="A5473">
        <v>70151</v>
      </c>
      <c r="B5473" s="2">
        <v>41864.669131944444</v>
      </c>
      <c r="C5473" t="s">
        <v>31</v>
      </c>
      <c r="D5473" t="s">
        <v>29</v>
      </c>
      <c r="E5473" s="6" t="s">
        <v>18</v>
      </c>
      <c r="F5473" t="s">
        <v>4</v>
      </c>
      <c r="G5473">
        <v>68790</v>
      </c>
      <c r="H5473">
        <f t="shared" si="621"/>
        <v>68790</v>
      </c>
      <c r="I5473" t="str">
        <f t="shared" si="623"/>
        <v>60001-100000</v>
      </c>
      <c r="O5473">
        <f t="shared" si="622"/>
        <v>24678</v>
      </c>
      <c r="P5473">
        <f t="shared" si="624"/>
        <v>75118</v>
      </c>
      <c r="Q5473">
        <f t="shared" si="625"/>
        <v>50440</v>
      </c>
      <c r="R5473">
        <f t="shared" si="626"/>
        <v>-50982</v>
      </c>
      <c r="S5473">
        <f t="shared" si="627"/>
        <v>150778</v>
      </c>
      <c r="T5473">
        <v>68790</v>
      </c>
    </row>
    <row r="5474" spans="1:20" ht="15" thickBot="1" x14ac:dyDescent="0.4">
      <c r="A5474">
        <v>637404</v>
      </c>
      <c r="B5474" s="2">
        <v>41864.670960648145</v>
      </c>
      <c r="C5474" t="s">
        <v>31</v>
      </c>
      <c r="D5474" t="s">
        <v>29</v>
      </c>
      <c r="E5474" s="6" t="s">
        <v>18</v>
      </c>
      <c r="F5474" t="s">
        <v>4</v>
      </c>
      <c r="G5474">
        <v>7177</v>
      </c>
      <c r="H5474">
        <f t="shared" si="621"/>
        <v>7177</v>
      </c>
      <c r="I5474" t="str">
        <f t="shared" si="623"/>
        <v>0-20,000</v>
      </c>
      <c r="O5474">
        <f t="shared" si="622"/>
        <v>24669.75</v>
      </c>
      <c r="P5474">
        <f t="shared" si="624"/>
        <v>75121.25</v>
      </c>
      <c r="Q5474">
        <f t="shared" si="625"/>
        <v>50451.5</v>
      </c>
      <c r="R5474">
        <f t="shared" si="626"/>
        <v>-51007.5</v>
      </c>
      <c r="S5474">
        <f t="shared" si="627"/>
        <v>150798.5</v>
      </c>
      <c r="T5474">
        <v>7177</v>
      </c>
    </row>
    <row r="5475" spans="1:20" ht="15" thickBot="1" x14ac:dyDescent="0.4">
      <c r="A5475">
        <v>696668</v>
      </c>
      <c r="B5475" s="2">
        <v>41846.826956018522</v>
      </c>
      <c r="C5475" t="s">
        <v>31</v>
      </c>
      <c r="D5475" t="s">
        <v>27</v>
      </c>
      <c r="E5475" s="6" t="s">
        <v>17</v>
      </c>
      <c r="F5475" t="s">
        <v>8</v>
      </c>
      <c r="G5475">
        <v>70229</v>
      </c>
      <c r="H5475">
        <f t="shared" si="621"/>
        <v>70229</v>
      </c>
      <c r="I5475" t="str">
        <f t="shared" si="623"/>
        <v>60001-100000</v>
      </c>
      <c r="O5475">
        <f t="shared" si="622"/>
        <v>24696.5</v>
      </c>
      <c r="P5475">
        <f t="shared" si="624"/>
        <v>75124.5</v>
      </c>
      <c r="Q5475">
        <f t="shared" si="625"/>
        <v>50428</v>
      </c>
      <c r="R5475">
        <f t="shared" si="626"/>
        <v>-50945.5</v>
      </c>
      <c r="S5475">
        <f t="shared" si="627"/>
        <v>150766.5</v>
      </c>
      <c r="T5475">
        <v>70229</v>
      </c>
    </row>
    <row r="5476" spans="1:20" ht="15" thickBot="1" x14ac:dyDescent="0.4">
      <c r="A5476">
        <v>27195</v>
      </c>
      <c r="B5476" s="2">
        <v>41843.397893518515</v>
      </c>
      <c r="C5476" t="s">
        <v>30</v>
      </c>
      <c r="D5476" t="s">
        <v>27</v>
      </c>
      <c r="E5476" s="6" t="s">
        <v>17</v>
      </c>
      <c r="F5476" t="s">
        <v>8</v>
      </c>
      <c r="G5476">
        <v>43775</v>
      </c>
      <c r="H5476">
        <f t="shared" si="621"/>
        <v>43775</v>
      </c>
      <c r="I5476" t="str">
        <f t="shared" si="623"/>
        <v>40001-60000</v>
      </c>
      <c r="O5476">
        <f t="shared" si="622"/>
        <v>24687.25</v>
      </c>
      <c r="P5476">
        <f t="shared" si="624"/>
        <v>75127.75</v>
      </c>
      <c r="Q5476">
        <f t="shared" si="625"/>
        <v>50440.5</v>
      </c>
      <c r="R5476">
        <f t="shared" si="626"/>
        <v>-50973.5</v>
      </c>
      <c r="S5476">
        <f t="shared" si="627"/>
        <v>150788.5</v>
      </c>
      <c r="T5476">
        <v>43775</v>
      </c>
    </row>
    <row r="5477" spans="1:20" ht="15" thickBot="1" x14ac:dyDescent="0.4">
      <c r="A5477">
        <v>289399</v>
      </c>
      <c r="B5477" s="2">
        <v>41852.686909722222</v>
      </c>
      <c r="C5477" t="s">
        <v>31</v>
      </c>
      <c r="D5477" t="s">
        <v>27</v>
      </c>
      <c r="E5477" s="6" t="s">
        <v>17</v>
      </c>
      <c r="F5477" t="s">
        <v>8</v>
      </c>
      <c r="G5477">
        <v>89749</v>
      </c>
      <c r="H5477">
        <f t="shared" si="621"/>
        <v>89749</v>
      </c>
      <c r="I5477" t="str">
        <f t="shared" si="623"/>
        <v>60001-100000</v>
      </c>
      <c r="O5477">
        <f t="shared" si="622"/>
        <v>24678</v>
      </c>
      <c r="P5477">
        <f t="shared" si="624"/>
        <v>75131</v>
      </c>
      <c r="Q5477">
        <f t="shared" si="625"/>
        <v>50453</v>
      </c>
      <c r="R5477">
        <f t="shared" si="626"/>
        <v>-51001.5</v>
      </c>
      <c r="S5477">
        <f t="shared" si="627"/>
        <v>150810.5</v>
      </c>
      <c r="T5477">
        <v>89749</v>
      </c>
    </row>
    <row r="5478" spans="1:20" ht="15" thickBot="1" x14ac:dyDescent="0.4">
      <c r="A5478">
        <v>237069</v>
      </c>
      <c r="B5478" s="2">
        <v>41867.671481481484</v>
      </c>
      <c r="C5478" t="s">
        <v>30</v>
      </c>
      <c r="D5478" t="s">
        <v>27</v>
      </c>
      <c r="E5478" s="6" t="s">
        <v>17</v>
      </c>
      <c r="F5478" t="s">
        <v>8</v>
      </c>
      <c r="G5478">
        <v>46329</v>
      </c>
      <c r="H5478">
        <f t="shared" si="621"/>
        <v>46329</v>
      </c>
      <c r="I5478" t="str">
        <f t="shared" si="623"/>
        <v>40001-60000</v>
      </c>
      <c r="O5478">
        <f t="shared" si="622"/>
        <v>24669.75</v>
      </c>
      <c r="P5478">
        <f t="shared" si="624"/>
        <v>75121.25</v>
      </c>
      <c r="Q5478">
        <f t="shared" si="625"/>
        <v>50451.5</v>
      </c>
      <c r="R5478">
        <f t="shared" si="626"/>
        <v>-51007.5</v>
      </c>
      <c r="S5478">
        <f t="shared" si="627"/>
        <v>150798.5</v>
      </c>
      <c r="T5478">
        <v>46329</v>
      </c>
    </row>
    <row r="5479" spans="1:20" ht="15" thickBot="1" x14ac:dyDescent="0.4">
      <c r="A5479">
        <v>15315</v>
      </c>
      <c r="B5479" s="2">
        <v>41871.468090277776</v>
      </c>
      <c r="C5479" t="s">
        <v>31</v>
      </c>
      <c r="D5479" t="s">
        <v>29</v>
      </c>
      <c r="E5479" s="6" t="s">
        <v>17</v>
      </c>
      <c r="F5479" t="s">
        <v>8</v>
      </c>
      <c r="G5479">
        <v>48303</v>
      </c>
      <c r="H5479">
        <f t="shared" si="621"/>
        <v>48303</v>
      </c>
      <c r="I5479" t="str">
        <f t="shared" si="623"/>
        <v>40001-60000</v>
      </c>
      <c r="O5479">
        <f t="shared" si="622"/>
        <v>24661.5</v>
      </c>
      <c r="P5479">
        <f t="shared" si="624"/>
        <v>75124.5</v>
      </c>
      <c r="Q5479">
        <f t="shared" si="625"/>
        <v>50463</v>
      </c>
      <c r="R5479">
        <f t="shared" si="626"/>
        <v>-51033</v>
      </c>
      <c r="S5479">
        <f t="shared" si="627"/>
        <v>150819</v>
      </c>
      <c r="T5479">
        <v>48303</v>
      </c>
    </row>
    <row r="5480" spans="1:20" ht="15" thickBot="1" x14ac:dyDescent="0.4">
      <c r="A5480">
        <v>83737</v>
      </c>
      <c r="B5480" s="2">
        <v>41871.467083333337</v>
      </c>
      <c r="C5480" t="s">
        <v>31</v>
      </c>
      <c r="D5480" t="s">
        <v>28</v>
      </c>
      <c r="E5480" s="6" t="s">
        <v>17</v>
      </c>
      <c r="F5480" t="s">
        <v>8</v>
      </c>
      <c r="G5480">
        <v>41256</v>
      </c>
      <c r="H5480">
        <f t="shared" si="621"/>
        <v>41256</v>
      </c>
      <c r="I5480" t="str">
        <f t="shared" si="623"/>
        <v>40001-60000</v>
      </c>
      <c r="O5480">
        <f t="shared" si="622"/>
        <v>24653.25</v>
      </c>
      <c r="P5480">
        <f t="shared" si="624"/>
        <v>75127.75</v>
      </c>
      <c r="Q5480">
        <f t="shared" si="625"/>
        <v>50474.5</v>
      </c>
      <c r="R5480">
        <f t="shared" si="626"/>
        <v>-51058.5</v>
      </c>
      <c r="S5480">
        <f t="shared" si="627"/>
        <v>150839.5</v>
      </c>
      <c r="T5480">
        <v>41256</v>
      </c>
    </row>
    <row r="5481" spans="1:20" ht="15" thickBot="1" x14ac:dyDescent="0.4">
      <c r="A5481">
        <v>533925</v>
      </c>
      <c r="B5481" s="2">
        <v>41877.511574074073</v>
      </c>
      <c r="C5481" t="s">
        <v>31</v>
      </c>
      <c r="D5481" t="s">
        <v>27</v>
      </c>
      <c r="E5481" s="6" t="s">
        <v>17</v>
      </c>
      <c r="F5481" t="s">
        <v>8</v>
      </c>
      <c r="G5481">
        <v>85388</v>
      </c>
      <c r="H5481">
        <f t="shared" si="621"/>
        <v>85388</v>
      </c>
      <c r="I5481" t="str">
        <f t="shared" si="623"/>
        <v>60001-100000</v>
      </c>
      <c r="O5481">
        <f t="shared" si="622"/>
        <v>24645</v>
      </c>
      <c r="P5481">
        <f t="shared" si="624"/>
        <v>75131</v>
      </c>
      <c r="Q5481">
        <f t="shared" si="625"/>
        <v>50486</v>
      </c>
      <c r="R5481">
        <f t="shared" si="626"/>
        <v>-51084</v>
      </c>
      <c r="S5481">
        <f t="shared" si="627"/>
        <v>150860</v>
      </c>
      <c r="T5481">
        <v>85388</v>
      </c>
    </row>
    <row r="5482" spans="1:20" ht="15" thickBot="1" x14ac:dyDescent="0.4">
      <c r="A5482">
        <v>96361</v>
      </c>
      <c r="B5482" s="2">
        <v>41877.514687499999</v>
      </c>
      <c r="C5482" t="s">
        <v>31</v>
      </c>
      <c r="D5482" t="s">
        <v>27</v>
      </c>
      <c r="E5482" s="6" t="s">
        <v>17</v>
      </c>
      <c r="F5482" t="s">
        <v>8</v>
      </c>
      <c r="G5482">
        <v>14622</v>
      </c>
      <c r="H5482">
        <f t="shared" si="621"/>
        <v>14622</v>
      </c>
      <c r="I5482" t="str">
        <f t="shared" si="623"/>
        <v>0-20,000</v>
      </c>
      <c r="O5482">
        <f t="shared" si="622"/>
        <v>24636.5</v>
      </c>
      <c r="P5482">
        <f t="shared" si="624"/>
        <v>75121.25</v>
      </c>
      <c r="Q5482">
        <f t="shared" si="625"/>
        <v>50484.75</v>
      </c>
      <c r="R5482">
        <f t="shared" si="626"/>
        <v>-51090.625</v>
      </c>
      <c r="S5482">
        <f t="shared" si="627"/>
        <v>150848.375</v>
      </c>
      <c r="T5482">
        <v>14622</v>
      </c>
    </row>
    <row r="5483" spans="1:20" ht="15" thickBot="1" x14ac:dyDescent="0.4">
      <c r="A5483">
        <v>854129</v>
      </c>
      <c r="B5483" s="2">
        <v>41877.5153125</v>
      </c>
      <c r="C5483" t="s">
        <v>31</v>
      </c>
      <c r="D5483" t="s">
        <v>27</v>
      </c>
      <c r="E5483" s="6" t="s">
        <v>17</v>
      </c>
      <c r="F5483" t="s">
        <v>8</v>
      </c>
      <c r="G5483">
        <v>37532</v>
      </c>
      <c r="H5483">
        <f t="shared" si="621"/>
        <v>37532</v>
      </c>
      <c r="I5483" t="str">
        <f t="shared" si="623"/>
        <v>20001-40000</v>
      </c>
      <c r="O5483">
        <f t="shared" si="622"/>
        <v>24661.5</v>
      </c>
      <c r="P5483">
        <f t="shared" si="624"/>
        <v>75124.5</v>
      </c>
      <c r="Q5483">
        <f t="shared" si="625"/>
        <v>50463</v>
      </c>
      <c r="R5483">
        <f t="shared" si="626"/>
        <v>-51033</v>
      </c>
      <c r="S5483">
        <f t="shared" si="627"/>
        <v>150819</v>
      </c>
      <c r="T5483">
        <v>37532</v>
      </c>
    </row>
    <row r="5484" spans="1:20" ht="15" thickBot="1" x14ac:dyDescent="0.4">
      <c r="A5484">
        <v>800904</v>
      </c>
      <c r="B5484" s="2">
        <v>41877.51158564815</v>
      </c>
      <c r="C5484" t="s">
        <v>31</v>
      </c>
      <c r="D5484" t="s">
        <v>28</v>
      </c>
      <c r="E5484" s="6" t="s">
        <v>17</v>
      </c>
      <c r="F5484" t="s">
        <v>8</v>
      </c>
      <c r="G5484">
        <v>49509</v>
      </c>
      <c r="H5484">
        <f t="shared" si="621"/>
        <v>49509</v>
      </c>
      <c r="I5484" t="str">
        <f t="shared" si="623"/>
        <v>40001-60000</v>
      </c>
      <c r="O5484">
        <f t="shared" si="622"/>
        <v>24653.25</v>
      </c>
      <c r="P5484">
        <f t="shared" si="624"/>
        <v>75127.75</v>
      </c>
      <c r="Q5484">
        <f t="shared" si="625"/>
        <v>50474.5</v>
      </c>
      <c r="R5484">
        <f t="shared" si="626"/>
        <v>-51058.5</v>
      </c>
      <c r="S5484">
        <f t="shared" si="627"/>
        <v>150839.5</v>
      </c>
      <c r="T5484">
        <v>49509</v>
      </c>
    </row>
    <row r="5485" spans="1:20" ht="15" thickBot="1" x14ac:dyDescent="0.4">
      <c r="A5485">
        <v>569891</v>
      </c>
      <c r="B5485" s="2">
        <v>41878.649398148147</v>
      </c>
      <c r="C5485" t="s">
        <v>31</v>
      </c>
      <c r="D5485" t="s">
        <v>27</v>
      </c>
      <c r="E5485" s="6" t="s">
        <v>17</v>
      </c>
      <c r="F5485" t="s">
        <v>8</v>
      </c>
      <c r="G5485">
        <v>2090</v>
      </c>
      <c r="H5485">
        <f t="shared" si="621"/>
        <v>2090</v>
      </c>
      <c r="I5485" t="str">
        <f t="shared" si="623"/>
        <v>0-20,000</v>
      </c>
      <c r="O5485">
        <f t="shared" si="622"/>
        <v>24645</v>
      </c>
      <c r="P5485">
        <f t="shared" si="624"/>
        <v>75131</v>
      </c>
      <c r="Q5485">
        <f t="shared" si="625"/>
        <v>50486</v>
      </c>
      <c r="R5485">
        <f t="shared" si="626"/>
        <v>-51084</v>
      </c>
      <c r="S5485">
        <f t="shared" si="627"/>
        <v>150860</v>
      </c>
      <c r="T5485">
        <v>2090</v>
      </c>
    </row>
    <row r="5486" spans="1:20" ht="15" thickBot="1" x14ac:dyDescent="0.4">
      <c r="A5486">
        <v>831300</v>
      </c>
      <c r="B5486" s="2">
        <v>41837.397094907406</v>
      </c>
      <c r="C5486" t="s">
        <v>31</v>
      </c>
      <c r="D5486" t="s">
        <v>29</v>
      </c>
      <c r="E5486" s="6" t="s">
        <v>13</v>
      </c>
      <c r="F5486" t="s">
        <v>8</v>
      </c>
      <c r="G5486">
        <v>30756</v>
      </c>
      <c r="H5486">
        <f t="shared" si="621"/>
        <v>30756</v>
      </c>
      <c r="I5486" t="str">
        <f t="shared" si="623"/>
        <v>20001-40000</v>
      </c>
      <c r="O5486">
        <f t="shared" si="622"/>
        <v>24669.75</v>
      </c>
      <c r="P5486">
        <f t="shared" si="624"/>
        <v>75133</v>
      </c>
      <c r="Q5486">
        <f t="shared" si="625"/>
        <v>50463.25</v>
      </c>
      <c r="R5486">
        <f t="shared" si="626"/>
        <v>-51025.125</v>
      </c>
      <c r="S5486">
        <f t="shared" si="627"/>
        <v>150827.875</v>
      </c>
      <c r="T5486">
        <v>30756</v>
      </c>
    </row>
    <row r="5487" spans="1:20" ht="15" thickBot="1" x14ac:dyDescent="0.4">
      <c r="A5487">
        <v>782875</v>
      </c>
      <c r="B5487" s="2">
        <v>41852.324918981481</v>
      </c>
      <c r="C5487" t="s">
        <v>31</v>
      </c>
      <c r="D5487" t="s">
        <v>29</v>
      </c>
      <c r="E5487" s="6" t="s">
        <v>13</v>
      </c>
      <c r="F5487" t="s">
        <v>8</v>
      </c>
      <c r="G5487">
        <v>54920</v>
      </c>
      <c r="H5487">
        <f t="shared" si="621"/>
        <v>54920</v>
      </c>
      <c r="I5487" t="str">
        <f t="shared" si="623"/>
        <v>40001-60000</v>
      </c>
      <c r="O5487">
        <f t="shared" si="622"/>
        <v>24661.5</v>
      </c>
      <c r="P5487">
        <f t="shared" si="624"/>
        <v>75135</v>
      </c>
      <c r="Q5487">
        <f t="shared" si="625"/>
        <v>50473.5</v>
      </c>
      <c r="R5487">
        <f t="shared" si="626"/>
        <v>-51048.75</v>
      </c>
      <c r="S5487">
        <f t="shared" si="627"/>
        <v>150845.25</v>
      </c>
      <c r="T5487">
        <v>54920</v>
      </c>
    </row>
    <row r="5488" spans="1:20" ht="15" thickBot="1" x14ac:dyDescent="0.4">
      <c r="A5488">
        <v>634766</v>
      </c>
      <c r="B5488" s="2">
        <v>41874.741898148146</v>
      </c>
      <c r="C5488" t="s">
        <v>31</v>
      </c>
      <c r="D5488" t="s">
        <v>29</v>
      </c>
      <c r="E5488" s="6" t="s">
        <v>17</v>
      </c>
      <c r="F5488" t="s">
        <v>2</v>
      </c>
      <c r="G5488">
        <v>42226</v>
      </c>
      <c r="H5488">
        <f t="shared" si="621"/>
        <v>42226</v>
      </c>
      <c r="I5488" t="str">
        <f t="shared" si="623"/>
        <v>40001-60000</v>
      </c>
      <c r="O5488">
        <f t="shared" si="622"/>
        <v>24653.25</v>
      </c>
      <c r="P5488">
        <f t="shared" si="624"/>
        <v>75137</v>
      </c>
      <c r="Q5488">
        <f t="shared" si="625"/>
        <v>50483.75</v>
      </c>
      <c r="R5488">
        <f t="shared" si="626"/>
        <v>-51072.375</v>
      </c>
      <c r="S5488">
        <f t="shared" si="627"/>
        <v>150862.625</v>
      </c>
      <c r="T5488">
        <v>42226</v>
      </c>
    </row>
    <row r="5489" spans="1:20" ht="15" thickBot="1" x14ac:dyDescent="0.4">
      <c r="A5489">
        <v>118038</v>
      </c>
      <c r="B5489" s="2">
        <v>41844.697291666664</v>
      </c>
      <c r="C5489" t="s">
        <v>31</v>
      </c>
      <c r="D5489" t="s">
        <v>27</v>
      </c>
      <c r="E5489" s="6" t="s">
        <v>17</v>
      </c>
      <c r="F5489" t="s">
        <v>2</v>
      </c>
      <c r="G5489">
        <v>39556</v>
      </c>
      <c r="H5489">
        <f t="shared" si="621"/>
        <v>39556</v>
      </c>
      <c r="I5489" t="str">
        <f t="shared" si="623"/>
        <v>20001-40000</v>
      </c>
      <c r="O5489">
        <f t="shared" si="622"/>
        <v>24645</v>
      </c>
      <c r="P5489">
        <f t="shared" si="624"/>
        <v>75139</v>
      </c>
      <c r="Q5489">
        <f t="shared" si="625"/>
        <v>50494</v>
      </c>
      <c r="R5489">
        <f t="shared" si="626"/>
        <v>-51096</v>
      </c>
      <c r="S5489">
        <f t="shared" si="627"/>
        <v>150880</v>
      </c>
      <c r="T5489">
        <v>39556</v>
      </c>
    </row>
    <row r="5490" spans="1:20" ht="15" thickBot="1" x14ac:dyDescent="0.4">
      <c r="A5490">
        <v>534433</v>
      </c>
      <c r="B5490" s="2">
        <v>41844.69803240741</v>
      </c>
      <c r="C5490" t="s">
        <v>31</v>
      </c>
      <c r="D5490" t="s">
        <v>27</v>
      </c>
      <c r="E5490" s="6" t="s">
        <v>17</v>
      </c>
      <c r="F5490" t="s">
        <v>2</v>
      </c>
      <c r="G5490">
        <v>95832</v>
      </c>
      <c r="H5490">
        <f t="shared" si="621"/>
        <v>95832</v>
      </c>
      <c r="I5490" t="str">
        <f t="shared" si="623"/>
        <v>60001-100000</v>
      </c>
      <c r="O5490">
        <f t="shared" si="622"/>
        <v>24636.5</v>
      </c>
      <c r="P5490">
        <f t="shared" si="624"/>
        <v>75145</v>
      </c>
      <c r="Q5490">
        <f t="shared" si="625"/>
        <v>50508.5</v>
      </c>
      <c r="R5490">
        <f t="shared" si="626"/>
        <v>-51126.25</v>
      </c>
      <c r="S5490">
        <f t="shared" si="627"/>
        <v>150907.75</v>
      </c>
      <c r="T5490">
        <v>95832</v>
      </c>
    </row>
    <row r="5491" spans="1:20" ht="15" thickBot="1" x14ac:dyDescent="0.4">
      <c r="A5491">
        <v>623706</v>
      </c>
      <c r="B5491" s="2">
        <v>41846.412048611113</v>
      </c>
      <c r="C5491" t="s">
        <v>31</v>
      </c>
      <c r="D5491" t="s">
        <v>29</v>
      </c>
      <c r="E5491" s="6" t="s">
        <v>17</v>
      </c>
      <c r="F5491" t="s">
        <v>2</v>
      </c>
      <c r="G5491">
        <v>47217</v>
      </c>
      <c r="H5491">
        <f t="shared" si="621"/>
        <v>47217</v>
      </c>
      <c r="I5491" t="str">
        <f t="shared" si="623"/>
        <v>40001-60000</v>
      </c>
      <c r="O5491">
        <f t="shared" si="622"/>
        <v>24628</v>
      </c>
      <c r="P5491">
        <f t="shared" si="624"/>
        <v>75135</v>
      </c>
      <c r="Q5491">
        <f t="shared" si="625"/>
        <v>50507</v>
      </c>
      <c r="R5491">
        <f t="shared" si="626"/>
        <v>-51132.5</v>
      </c>
      <c r="S5491">
        <f t="shared" si="627"/>
        <v>150895.5</v>
      </c>
      <c r="T5491">
        <v>47217</v>
      </c>
    </row>
    <row r="5492" spans="1:20" ht="15" thickBot="1" x14ac:dyDescent="0.4">
      <c r="A5492">
        <v>181703</v>
      </c>
      <c r="B5492" s="2">
        <v>41846.41201388889</v>
      </c>
      <c r="C5492" t="s">
        <v>31</v>
      </c>
      <c r="D5492" t="s">
        <v>28</v>
      </c>
      <c r="E5492" s="6" t="s">
        <v>17</v>
      </c>
      <c r="F5492" t="s">
        <v>2</v>
      </c>
      <c r="G5492">
        <v>71151</v>
      </c>
      <c r="H5492">
        <f t="shared" si="621"/>
        <v>71151</v>
      </c>
      <c r="I5492" t="str">
        <f t="shared" si="623"/>
        <v>60001-100000</v>
      </c>
      <c r="O5492">
        <f t="shared" si="622"/>
        <v>24619.5</v>
      </c>
      <c r="P5492">
        <f t="shared" si="624"/>
        <v>75137</v>
      </c>
      <c r="Q5492">
        <f t="shared" si="625"/>
        <v>50517.5</v>
      </c>
      <c r="R5492">
        <f t="shared" si="626"/>
        <v>-51156.75</v>
      </c>
      <c r="S5492">
        <f t="shared" si="627"/>
        <v>150913.25</v>
      </c>
      <c r="T5492">
        <v>71151</v>
      </c>
    </row>
    <row r="5493" spans="1:20" ht="15" thickBot="1" x14ac:dyDescent="0.4">
      <c r="A5493">
        <v>111469</v>
      </c>
      <c r="B5493" s="2">
        <v>41850.409328703703</v>
      </c>
      <c r="C5493" t="s">
        <v>31</v>
      </c>
      <c r="D5493" t="s">
        <v>29</v>
      </c>
      <c r="E5493" s="6" t="s">
        <v>17</v>
      </c>
      <c r="F5493" t="s">
        <v>2</v>
      </c>
      <c r="G5493">
        <v>36419</v>
      </c>
      <c r="H5493">
        <f t="shared" si="621"/>
        <v>36419</v>
      </c>
      <c r="I5493" t="str">
        <f t="shared" si="623"/>
        <v>20001-40000</v>
      </c>
      <c r="O5493">
        <f t="shared" si="622"/>
        <v>24611</v>
      </c>
      <c r="P5493">
        <f t="shared" si="624"/>
        <v>75139</v>
      </c>
      <c r="Q5493">
        <f t="shared" si="625"/>
        <v>50528</v>
      </c>
      <c r="R5493">
        <f t="shared" si="626"/>
        <v>-51181</v>
      </c>
      <c r="S5493">
        <f t="shared" si="627"/>
        <v>150931</v>
      </c>
      <c r="T5493">
        <v>36419</v>
      </c>
    </row>
    <row r="5494" spans="1:20" ht="15" thickBot="1" x14ac:dyDescent="0.4">
      <c r="A5494">
        <v>910075</v>
      </c>
      <c r="B5494" s="2">
        <v>41856.783148148148</v>
      </c>
      <c r="C5494" t="s">
        <v>31</v>
      </c>
      <c r="D5494" t="s">
        <v>29</v>
      </c>
      <c r="E5494" s="6" t="s">
        <v>17</v>
      </c>
      <c r="F5494" t="s">
        <v>2</v>
      </c>
      <c r="G5494">
        <v>16181</v>
      </c>
      <c r="H5494">
        <f t="shared" si="621"/>
        <v>16181</v>
      </c>
      <c r="I5494" t="str">
        <f t="shared" si="623"/>
        <v>0-20,000</v>
      </c>
      <c r="O5494">
        <f t="shared" si="622"/>
        <v>24595</v>
      </c>
      <c r="P5494">
        <f t="shared" si="624"/>
        <v>75145</v>
      </c>
      <c r="Q5494">
        <f t="shared" si="625"/>
        <v>50550</v>
      </c>
      <c r="R5494">
        <f t="shared" si="626"/>
        <v>-51230</v>
      </c>
      <c r="S5494">
        <f t="shared" si="627"/>
        <v>150970</v>
      </c>
      <c r="T5494">
        <v>16181</v>
      </c>
    </row>
    <row r="5495" spans="1:20" ht="15" thickBot="1" x14ac:dyDescent="0.4">
      <c r="A5495">
        <v>170666</v>
      </c>
      <c r="B5495" s="2">
        <v>41831.397488425922</v>
      </c>
      <c r="C5495" t="s">
        <v>30</v>
      </c>
      <c r="D5495" t="s">
        <v>29</v>
      </c>
      <c r="E5495" s="6" t="s">
        <v>15</v>
      </c>
      <c r="F5495" t="s">
        <v>2</v>
      </c>
      <c r="G5495">
        <v>63637</v>
      </c>
      <c r="H5495">
        <f t="shared" si="621"/>
        <v>63637</v>
      </c>
      <c r="I5495" t="str">
        <f t="shared" si="623"/>
        <v>60001-100000</v>
      </c>
      <c r="O5495">
        <f t="shared" si="622"/>
        <v>24628</v>
      </c>
      <c r="P5495">
        <f t="shared" si="624"/>
        <v>75151</v>
      </c>
      <c r="Q5495">
        <f t="shared" si="625"/>
        <v>50523</v>
      </c>
      <c r="R5495">
        <f t="shared" si="626"/>
        <v>-51156.5</v>
      </c>
      <c r="S5495">
        <f t="shared" si="627"/>
        <v>150935.5</v>
      </c>
      <c r="T5495">
        <v>63637</v>
      </c>
    </row>
    <row r="5496" spans="1:20" ht="15" thickBot="1" x14ac:dyDescent="0.4">
      <c r="A5496">
        <v>312655</v>
      </c>
      <c r="B5496" s="2">
        <v>41880.398576388892</v>
      </c>
      <c r="C5496" t="s">
        <v>31</v>
      </c>
      <c r="D5496" t="s">
        <v>29</v>
      </c>
      <c r="E5496" s="6" t="s">
        <v>17</v>
      </c>
      <c r="F5496" t="s">
        <v>10</v>
      </c>
      <c r="G5496">
        <v>23726</v>
      </c>
      <c r="H5496">
        <f t="shared" si="621"/>
        <v>23726</v>
      </c>
      <c r="I5496" t="str">
        <f t="shared" si="623"/>
        <v>20001-40000</v>
      </c>
      <c r="O5496">
        <f t="shared" si="622"/>
        <v>24619.5</v>
      </c>
      <c r="P5496">
        <f t="shared" si="624"/>
        <v>75157</v>
      </c>
      <c r="Q5496">
        <f t="shared" si="625"/>
        <v>50537.5</v>
      </c>
      <c r="R5496">
        <f t="shared" si="626"/>
        <v>-51186.75</v>
      </c>
      <c r="S5496">
        <f t="shared" si="627"/>
        <v>150963.25</v>
      </c>
      <c r="T5496">
        <v>23726</v>
      </c>
    </row>
    <row r="5497" spans="1:20" ht="15" thickBot="1" x14ac:dyDescent="0.4">
      <c r="A5497">
        <v>634674</v>
      </c>
      <c r="B5497" s="2">
        <v>41851.127939814818</v>
      </c>
      <c r="C5497" t="s">
        <v>31</v>
      </c>
      <c r="D5497" t="s">
        <v>27</v>
      </c>
      <c r="E5497" s="6" t="s">
        <v>16</v>
      </c>
      <c r="F5497" t="s">
        <v>2</v>
      </c>
      <c r="G5497">
        <v>63556</v>
      </c>
      <c r="H5497">
        <f t="shared" si="621"/>
        <v>63556</v>
      </c>
      <c r="I5497" t="str">
        <f t="shared" si="623"/>
        <v>60001-100000</v>
      </c>
      <c r="O5497">
        <f t="shared" si="622"/>
        <v>24645</v>
      </c>
      <c r="P5497">
        <f t="shared" si="624"/>
        <v>75163</v>
      </c>
      <c r="Q5497">
        <f t="shared" si="625"/>
        <v>50518</v>
      </c>
      <c r="R5497">
        <f t="shared" si="626"/>
        <v>-51132</v>
      </c>
      <c r="S5497">
        <f t="shared" si="627"/>
        <v>150940</v>
      </c>
      <c r="T5497">
        <v>63556</v>
      </c>
    </row>
    <row r="5498" spans="1:20" ht="15" thickBot="1" x14ac:dyDescent="0.4">
      <c r="A5498">
        <v>574495</v>
      </c>
      <c r="B5498" s="2">
        <v>41851.128576388888</v>
      </c>
      <c r="C5498" t="s">
        <v>31</v>
      </c>
      <c r="D5498" t="s">
        <v>27</v>
      </c>
      <c r="E5498" s="6" t="s">
        <v>16</v>
      </c>
      <c r="F5498" t="s">
        <v>2</v>
      </c>
      <c r="G5498">
        <v>23537</v>
      </c>
      <c r="H5498">
        <f t="shared" si="621"/>
        <v>23537</v>
      </c>
      <c r="I5498" t="str">
        <f t="shared" si="623"/>
        <v>20001-40000</v>
      </c>
      <c r="O5498">
        <f t="shared" si="622"/>
        <v>24636.5</v>
      </c>
      <c r="P5498">
        <f t="shared" si="624"/>
        <v>75163.25</v>
      </c>
      <c r="Q5498">
        <f t="shared" si="625"/>
        <v>50526.75</v>
      </c>
      <c r="R5498">
        <f t="shared" si="626"/>
        <v>-51153.625</v>
      </c>
      <c r="S5498">
        <f t="shared" si="627"/>
        <v>150953.375</v>
      </c>
      <c r="T5498">
        <v>23537</v>
      </c>
    </row>
    <row r="5499" spans="1:20" ht="15" thickBot="1" x14ac:dyDescent="0.4">
      <c r="A5499">
        <v>795229</v>
      </c>
      <c r="B5499" s="2">
        <v>41853.771435185183</v>
      </c>
      <c r="C5499" t="s">
        <v>31</v>
      </c>
      <c r="D5499" t="s">
        <v>27</v>
      </c>
      <c r="E5499" s="6" t="s">
        <v>12</v>
      </c>
      <c r="F5499" t="s">
        <v>2</v>
      </c>
      <c r="G5499">
        <v>42487</v>
      </c>
      <c r="H5499">
        <f t="shared" si="621"/>
        <v>42487</v>
      </c>
      <c r="I5499" t="str">
        <f t="shared" si="623"/>
        <v>40001-60000</v>
      </c>
      <c r="O5499">
        <f t="shared" si="622"/>
        <v>24661.5</v>
      </c>
      <c r="P5499">
        <f t="shared" si="624"/>
        <v>75163.5</v>
      </c>
      <c r="Q5499">
        <f t="shared" si="625"/>
        <v>50502</v>
      </c>
      <c r="R5499">
        <f t="shared" si="626"/>
        <v>-51091.5</v>
      </c>
      <c r="S5499">
        <f t="shared" si="627"/>
        <v>150916.5</v>
      </c>
      <c r="T5499">
        <v>42487</v>
      </c>
    </row>
    <row r="5500" spans="1:20" ht="15" thickBot="1" x14ac:dyDescent="0.4">
      <c r="A5500">
        <v>101339</v>
      </c>
      <c r="B5500" s="2">
        <v>41854.387627314813</v>
      </c>
      <c r="C5500" t="s">
        <v>31</v>
      </c>
      <c r="D5500" t="s">
        <v>27</v>
      </c>
      <c r="E5500" s="6" t="s">
        <v>17</v>
      </c>
      <c r="F5500" t="s">
        <v>10</v>
      </c>
      <c r="G5500">
        <v>6604</v>
      </c>
      <c r="H5500">
        <f t="shared" si="621"/>
        <v>6604</v>
      </c>
      <c r="I5500" t="str">
        <f t="shared" si="623"/>
        <v>0-20,000</v>
      </c>
      <c r="O5500">
        <f t="shared" si="622"/>
        <v>24653.25</v>
      </c>
      <c r="P5500">
        <f t="shared" si="624"/>
        <v>75163.75</v>
      </c>
      <c r="Q5500">
        <f t="shared" si="625"/>
        <v>50510.5</v>
      </c>
      <c r="R5500">
        <f t="shared" si="626"/>
        <v>-51112.5</v>
      </c>
      <c r="S5500">
        <f t="shared" si="627"/>
        <v>150929.5</v>
      </c>
      <c r="T5500">
        <v>6604</v>
      </c>
    </row>
    <row r="5501" spans="1:20" ht="15" thickBot="1" x14ac:dyDescent="0.4">
      <c r="A5501">
        <v>964866</v>
      </c>
      <c r="B5501" s="2">
        <v>41854.386064814818</v>
      </c>
      <c r="C5501" t="s">
        <v>30</v>
      </c>
      <c r="D5501" t="s">
        <v>28</v>
      </c>
      <c r="E5501" s="6" t="s">
        <v>17</v>
      </c>
      <c r="F5501" t="s">
        <v>10</v>
      </c>
      <c r="G5501">
        <v>77654</v>
      </c>
      <c r="H5501">
        <f t="shared" si="621"/>
        <v>77654</v>
      </c>
      <c r="I5501" t="str">
        <f t="shared" si="623"/>
        <v>60001-100000</v>
      </c>
      <c r="O5501">
        <f t="shared" si="622"/>
        <v>24678</v>
      </c>
      <c r="P5501">
        <f t="shared" si="624"/>
        <v>75164</v>
      </c>
      <c r="Q5501">
        <f t="shared" si="625"/>
        <v>50486</v>
      </c>
      <c r="R5501">
        <f t="shared" si="626"/>
        <v>-51051</v>
      </c>
      <c r="S5501">
        <f t="shared" si="627"/>
        <v>150893</v>
      </c>
      <c r="T5501">
        <v>77654</v>
      </c>
    </row>
    <row r="5502" spans="1:20" ht="15" thickBot="1" x14ac:dyDescent="0.4">
      <c r="A5502">
        <v>602766</v>
      </c>
      <c r="B5502" s="2">
        <v>41867.66983796296</v>
      </c>
      <c r="C5502" t="s">
        <v>31</v>
      </c>
      <c r="D5502" t="s">
        <v>27</v>
      </c>
      <c r="E5502" s="6" t="s">
        <v>17</v>
      </c>
      <c r="F5502" t="s">
        <v>10</v>
      </c>
      <c r="G5502">
        <v>76581</v>
      </c>
      <c r="H5502">
        <f t="shared" si="621"/>
        <v>76581</v>
      </c>
      <c r="I5502" t="str">
        <f t="shared" si="623"/>
        <v>60001-100000</v>
      </c>
      <c r="O5502">
        <f t="shared" si="622"/>
        <v>24669.75</v>
      </c>
      <c r="P5502">
        <f t="shared" si="624"/>
        <v>75163.25</v>
      </c>
      <c r="Q5502">
        <f t="shared" si="625"/>
        <v>50493.5</v>
      </c>
      <c r="R5502">
        <f t="shared" si="626"/>
        <v>-51070.5</v>
      </c>
      <c r="S5502">
        <f t="shared" si="627"/>
        <v>150903.5</v>
      </c>
      <c r="T5502">
        <v>76581</v>
      </c>
    </row>
    <row r="5503" spans="1:20" ht="15" thickBot="1" x14ac:dyDescent="0.4">
      <c r="A5503">
        <v>544249</v>
      </c>
      <c r="B5503" s="2">
        <v>41862.331817129627</v>
      </c>
      <c r="C5503" t="s">
        <v>31</v>
      </c>
      <c r="D5503" t="s">
        <v>29</v>
      </c>
      <c r="E5503" s="6" t="s">
        <v>17</v>
      </c>
      <c r="F5503" t="s">
        <v>10</v>
      </c>
      <c r="G5503">
        <v>54308</v>
      </c>
      <c r="H5503">
        <f t="shared" si="621"/>
        <v>54308</v>
      </c>
      <c r="I5503" t="str">
        <f t="shared" si="623"/>
        <v>40001-60000</v>
      </c>
      <c r="O5503">
        <f t="shared" si="622"/>
        <v>24661.5</v>
      </c>
      <c r="P5503">
        <f t="shared" si="624"/>
        <v>75151</v>
      </c>
      <c r="Q5503">
        <f t="shared" si="625"/>
        <v>50489.5</v>
      </c>
      <c r="R5503">
        <f t="shared" si="626"/>
        <v>-51072.75</v>
      </c>
      <c r="S5503">
        <f t="shared" si="627"/>
        <v>150885.25</v>
      </c>
      <c r="T5503">
        <v>54308</v>
      </c>
    </row>
    <row r="5504" spans="1:20" ht="15" thickBot="1" x14ac:dyDescent="0.4">
      <c r="A5504">
        <v>181724</v>
      </c>
      <c r="B5504" s="2">
        <v>41842.397106481483</v>
      </c>
      <c r="C5504" t="s">
        <v>31</v>
      </c>
      <c r="D5504" t="s">
        <v>27</v>
      </c>
      <c r="E5504" s="6" t="s">
        <v>18</v>
      </c>
      <c r="F5504" t="s">
        <v>2</v>
      </c>
      <c r="G5504">
        <v>40027</v>
      </c>
      <c r="H5504">
        <f t="shared" si="621"/>
        <v>40027</v>
      </c>
      <c r="I5504" t="str">
        <f t="shared" si="623"/>
        <v>40001-60000</v>
      </c>
      <c r="O5504">
        <f t="shared" si="622"/>
        <v>24653.25</v>
      </c>
      <c r="P5504">
        <f t="shared" si="624"/>
        <v>75157</v>
      </c>
      <c r="Q5504">
        <f t="shared" si="625"/>
        <v>50503.75</v>
      </c>
      <c r="R5504">
        <f t="shared" si="626"/>
        <v>-51102.375</v>
      </c>
      <c r="S5504">
        <f t="shared" si="627"/>
        <v>150912.625</v>
      </c>
      <c r="T5504">
        <v>40027</v>
      </c>
    </row>
    <row r="5505" spans="1:20" ht="15" thickBot="1" x14ac:dyDescent="0.4">
      <c r="A5505">
        <v>491865</v>
      </c>
      <c r="B5505" s="2">
        <v>41863.397141203706</v>
      </c>
      <c r="C5505" t="s">
        <v>31</v>
      </c>
      <c r="D5505" t="s">
        <v>29</v>
      </c>
      <c r="E5505" s="6" t="s">
        <v>18</v>
      </c>
      <c r="F5505" t="s">
        <v>2</v>
      </c>
      <c r="G5505">
        <v>50726</v>
      </c>
      <c r="H5505">
        <f t="shared" si="621"/>
        <v>50726</v>
      </c>
      <c r="I5505" t="str">
        <f t="shared" si="623"/>
        <v>40001-60000</v>
      </c>
      <c r="O5505">
        <f t="shared" si="622"/>
        <v>24645</v>
      </c>
      <c r="P5505">
        <f t="shared" si="624"/>
        <v>75163</v>
      </c>
      <c r="Q5505">
        <f t="shared" si="625"/>
        <v>50518</v>
      </c>
      <c r="R5505">
        <f t="shared" si="626"/>
        <v>-51132</v>
      </c>
      <c r="S5505">
        <f t="shared" si="627"/>
        <v>150940</v>
      </c>
      <c r="T5505">
        <v>50726</v>
      </c>
    </row>
    <row r="5506" spans="1:20" ht="15" thickBot="1" x14ac:dyDescent="0.4">
      <c r="A5506">
        <v>994547</v>
      </c>
      <c r="B5506" s="2">
        <v>41842.396793981483</v>
      </c>
      <c r="C5506" t="s">
        <v>30</v>
      </c>
      <c r="D5506" t="s">
        <v>27</v>
      </c>
      <c r="E5506" s="6" t="s">
        <v>17</v>
      </c>
      <c r="F5506" t="s">
        <v>10</v>
      </c>
      <c r="G5506">
        <v>24324</v>
      </c>
      <c r="H5506">
        <f t="shared" ref="H5506:H5569" si="628">IF(OR(G5506 &lt; R5506, G5506 &gt; S5506), $O$1, G5506)</f>
        <v>24324</v>
      </c>
      <c r="I5506" t="str">
        <f t="shared" si="623"/>
        <v>20001-40000</v>
      </c>
      <c r="O5506">
        <f t="shared" ref="O5506:O5569" si="629">QUARTILE(G5506:G12673,1)</f>
        <v>24636.5</v>
      </c>
      <c r="P5506">
        <f t="shared" si="624"/>
        <v>75163.25</v>
      </c>
      <c r="Q5506">
        <f t="shared" si="625"/>
        <v>50526.75</v>
      </c>
      <c r="R5506">
        <f t="shared" si="626"/>
        <v>-51153.625</v>
      </c>
      <c r="S5506">
        <f t="shared" si="627"/>
        <v>150953.375</v>
      </c>
      <c r="T5506">
        <v>24324</v>
      </c>
    </row>
    <row r="5507" spans="1:20" ht="15" thickBot="1" x14ac:dyDescent="0.4">
      <c r="A5507">
        <v>472159</v>
      </c>
      <c r="B5507" s="2">
        <v>41842.401307870372</v>
      </c>
      <c r="C5507" t="s">
        <v>31</v>
      </c>
      <c r="D5507" t="s">
        <v>27</v>
      </c>
      <c r="E5507" s="6" t="s">
        <v>17</v>
      </c>
      <c r="F5507" t="s">
        <v>10</v>
      </c>
      <c r="G5507">
        <v>21527</v>
      </c>
      <c r="H5507">
        <f t="shared" si="628"/>
        <v>21527</v>
      </c>
      <c r="I5507" t="str">
        <f t="shared" ref="I5507:I5570" si="630">IF(H5507&lt;=20000,"0-20,000",IF(H5507&lt;=40000,"20001-40000",IF(H5507&lt;=60000,"40001-60000",IF(H5507&lt;=100000,"60001-100000","above 1 lakh"))))</f>
        <v>20001-40000</v>
      </c>
      <c r="O5507">
        <f t="shared" si="629"/>
        <v>24661.5</v>
      </c>
      <c r="P5507">
        <f t="shared" ref="P5507:P5570" si="631">QUARTILE(G5507:G12674,3)</f>
        <v>75163.5</v>
      </c>
      <c r="Q5507">
        <f t="shared" ref="Q5507:Q5570" si="632">P5507-O5507</f>
        <v>50502</v>
      </c>
      <c r="R5507">
        <f t="shared" ref="R5507:R5570" si="633">O5507-1.5*Q5507</f>
        <v>-51091.5</v>
      </c>
      <c r="S5507">
        <f t="shared" ref="S5507:S5570" si="634">P5507+1.5*Q5507</f>
        <v>150916.5</v>
      </c>
      <c r="T5507">
        <v>21527</v>
      </c>
    </row>
    <row r="5508" spans="1:20" ht="15" thickBot="1" x14ac:dyDescent="0.4">
      <c r="A5508">
        <v>214831</v>
      </c>
      <c r="B5508" s="2">
        <v>41842.397534722222</v>
      </c>
      <c r="C5508" t="s">
        <v>31</v>
      </c>
      <c r="D5508" t="s">
        <v>29</v>
      </c>
      <c r="E5508" s="6" t="s">
        <v>17</v>
      </c>
      <c r="F5508" t="s">
        <v>10</v>
      </c>
      <c r="G5508">
        <v>64561</v>
      </c>
      <c r="H5508">
        <f t="shared" si="628"/>
        <v>64561</v>
      </c>
      <c r="I5508" t="str">
        <f t="shared" si="630"/>
        <v>60001-100000</v>
      </c>
      <c r="O5508">
        <f t="shared" si="629"/>
        <v>24687.25</v>
      </c>
      <c r="P5508">
        <f t="shared" si="631"/>
        <v>75163.75</v>
      </c>
      <c r="Q5508">
        <f t="shared" si="632"/>
        <v>50476.5</v>
      </c>
      <c r="R5508">
        <f t="shared" si="633"/>
        <v>-51027.5</v>
      </c>
      <c r="S5508">
        <f t="shared" si="634"/>
        <v>150878.5</v>
      </c>
      <c r="T5508">
        <v>64561</v>
      </c>
    </row>
    <row r="5509" spans="1:20" ht="15" thickBot="1" x14ac:dyDescent="0.4">
      <c r="A5509">
        <v>469291</v>
      </c>
      <c r="B5509" s="2">
        <v>41866.730856481481</v>
      </c>
      <c r="C5509" t="s">
        <v>31</v>
      </c>
      <c r="D5509" t="s">
        <v>29</v>
      </c>
      <c r="E5509" s="6" t="s">
        <v>17</v>
      </c>
      <c r="F5509" t="s">
        <v>10</v>
      </c>
      <c r="G5509">
        <v>2418</v>
      </c>
      <c r="H5509">
        <f t="shared" si="628"/>
        <v>2418</v>
      </c>
      <c r="I5509" t="str">
        <f t="shared" si="630"/>
        <v>0-20,000</v>
      </c>
      <c r="O5509">
        <f t="shared" si="629"/>
        <v>24678</v>
      </c>
      <c r="P5509">
        <f t="shared" si="631"/>
        <v>75164</v>
      </c>
      <c r="Q5509">
        <f t="shared" si="632"/>
        <v>50486</v>
      </c>
      <c r="R5509">
        <f t="shared" si="633"/>
        <v>-51051</v>
      </c>
      <c r="S5509">
        <f t="shared" si="634"/>
        <v>150893</v>
      </c>
      <c r="T5509">
        <v>2418</v>
      </c>
    </row>
    <row r="5510" spans="1:20" ht="15" thickBot="1" x14ac:dyDescent="0.4">
      <c r="A5510">
        <v>520857</v>
      </c>
      <c r="B5510" s="2">
        <v>41872.669502314813</v>
      </c>
      <c r="C5510" t="s">
        <v>31</v>
      </c>
      <c r="D5510" t="s">
        <v>28</v>
      </c>
      <c r="E5510" s="6" t="s">
        <v>17</v>
      </c>
      <c r="F5510" t="s">
        <v>10</v>
      </c>
      <c r="G5510">
        <v>82095</v>
      </c>
      <c r="H5510">
        <f t="shared" si="628"/>
        <v>82095</v>
      </c>
      <c r="I5510" t="str">
        <f t="shared" si="630"/>
        <v>60001-100000</v>
      </c>
      <c r="O5510">
        <f t="shared" si="629"/>
        <v>24705.75</v>
      </c>
      <c r="P5510">
        <f t="shared" si="631"/>
        <v>75187.5</v>
      </c>
      <c r="Q5510">
        <f t="shared" si="632"/>
        <v>50481.75</v>
      </c>
      <c r="R5510">
        <f t="shared" si="633"/>
        <v>-51016.875</v>
      </c>
      <c r="S5510">
        <f t="shared" si="634"/>
        <v>150910.125</v>
      </c>
      <c r="T5510">
        <v>82095</v>
      </c>
    </row>
    <row r="5511" spans="1:20" ht="15" thickBot="1" x14ac:dyDescent="0.4">
      <c r="A5511">
        <v>70068</v>
      </c>
      <c r="B5511" s="2">
        <v>41878.826655092591</v>
      </c>
      <c r="C5511" t="s">
        <v>31</v>
      </c>
      <c r="D5511" t="s">
        <v>27</v>
      </c>
      <c r="E5511" s="6" t="s">
        <v>17</v>
      </c>
      <c r="F5511" t="s">
        <v>10</v>
      </c>
      <c r="G5511">
        <v>69583</v>
      </c>
      <c r="H5511">
        <f t="shared" si="628"/>
        <v>69583</v>
      </c>
      <c r="I5511" t="str">
        <f t="shared" si="630"/>
        <v>60001-100000</v>
      </c>
      <c r="O5511">
        <f t="shared" si="629"/>
        <v>24696.5</v>
      </c>
      <c r="P5511">
        <f t="shared" si="631"/>
        <v>75163.5</v>
      </c>
      <c r="Q5511">
        <f t="shared" si="632"/>
        <v>50467</v>
      </c>
      <c r="R5511">
        <f t="shared" si="633"/>
        <v>-51004</v>
      </c>
      <c r="S5511">
        <f t="shared" si="634"/>
        <v>150864</v>
      </c>
      <c r="T5511">
        <v>69583</v>
      </c>
    </row>
    <row r="5512" spans="1:20" ht="15" thickBot="1" x14ac:dyDescent="0.4">
      <c r="A5512">
        <v>469233</v>
      </c>
      <c r="B5512" s="2">
        <v>41877.396770833337</v>
      </c>
      <c r="C5512" t="s">
        <v>31</v>
      </c>
      <c r="D5512" t="s">
        <v>27</v>
      </c>
      <c r="E5512" s="6" t="s">
        <v>20</v>
      </c>
      <c r="F5512" t="s">
        <v>6</v>
      </c>
      <c r="G5512">
        <v>23772</v>
      </c>
      <c r="H5512">
        <f t="shared" si="628"/>
        <v>23772</v>
      </c>
      <c r="I5512" t="str">
        <f t="shared" si="630"/>
        <v>20001-40000</v>
      </c>
      <c r="O5512">
        <f t="shared" si="629"/>
        <v>24687.25</v>
      </c>
      <c r="P5512">
        <f t="shared" si="631"/>
        <v>75163.75</v>
      </c>
      <c r="Q5512">
        <f t="shared" si="632"/>
        <v>50476.5</v>
      </c>
      <c r="R5512">
        <f t="shared" si="633"/>
        <v>-51027.5</v>
      </c>
      <c r="S5512">
        <f t="shared" si="634"/>
        <v>150878.5</v>
      </c>
      <c r="T5512">
        <v>23772</v>
      </c>
    </row>
    <row r="5513" spans="1:20" ht="15" thickBot="1" x14ac:dyDescent="0.4">
      <c r="A5513">
        <v>592432</v>
      </c>
      <c r="B5513" s="2">
        <v>41879.608078703706</v>
      </c>
      <c r="C5513" t="s">
        <v>31</v>
      </c>
      <c r="D5513" t="s">
        <v>27</v>
      </c>
      <c r="E5513" s="6" t="s">
        <v>20</v>
      </c>
      <c r="F5513" t="s">
        <v>6</v>
      </c>
      <c r="G5513">
        <v>10144</v>
      </c>
      <c r="H5513">
        <f t="shared" si="628"/>
        <v>10144</v>
      </c>
      <c r="I5513" t="str">
        <f t="shared" si="630"/>
        <v>0-20,000</v>
      </c>
      <c r="O5513">
        <f t="shared" si="629"/>
        <v>24715</v>
      </c>
      <c r="P5513">
        <f t="shared" si="631"/>
        <v>75164</v>
      </c>
      <c r="Q5513">
        <f t="shared" si="632"/>
        <v>50449</v>
      </c>
      <c r="R5513">
        <f t="shared" si="633"/>
        <v>-50958.5</v>
      </c>
      <c r="S5513">
        <f t="shared" si="634"/>
        <v>150837.5</v>
      </c>
      <c r="T5513">
        <v>10144</v>
      </c>
    </row>
    <row r="5514" spans="1:20" ht="15" thickBot="1" x14ac:dyDescent="0.4">
      <c r="A5514">
        <v>576494</v>
      </c>
      <c r="B5514" s="2">
        <v>41879.770046296297</v>
      </c>
      <c r="C5514" t="s">
        <v>31</v>
      </c>
      <c r="D5514" t="s">
        <v>27</v>
      </c>
      <c r="E5514" s="6" t="s">
        <v>20</v>
      </c>
      <c r="F5514" t="s">
        <v>6</v>
      </c>
      <c r="G5514">
        <v>44526</v>
      </c>
      <c r="H5514">
        <f t="shared" si="628"/>
        <v>44526</v>
      </c>
      <c r="I5514" t="str">
        <f t="shared" si="630"/>
        <v>40001-60000</v>
      </c>
      <c r="O5514">
        <f t="shared" si="629"/>
        <v>24745.75</v>
      </c>
      <c r="P5514">
        <f t="shared" si="631"/>
        <v>75187.5</v>
      </c>
      <c r="Q5514">
        <f t="shared" si="632"/>
        <v>50441.75</v>
      </c>
      <c r="R5514">
        <f t="shared" si="633"/>
        <v>-50916.875</v>
      </c>
      <c r="S5514">
        <f t="shared" si="634"/>
        <v>150850.125</v>
      </c>
      <c r="T5514">
        <v>44526</v>
      </c>
    </row>
    <row r="5515" spans="1:20" ht="15" thickBot="1" x14ac:dyDescent="0.4">
      <c r="A5515">
        <v>910136</v>
      </c>
      <c r="B5515" s="2">
        <v>41879.770451388889</v>
      </c>
      <c r="C5515" t="s">
        <v>31</v>
      </c>
      <c r="D5515" t="s">
        <v>29</v>
      </c>
      <c r="E5515" s="6" t="s">
        <v>20</v>
      </c>
      <c r="F5515" t="s">
        <v>6</v>
      </c>
      <c r="G5515">
        <v>52402</v>
      </c>
      <c r="H5515">
        <f t="shared" si="628"/>
        <v>52402</v>
      </c>
      <c r="I5515" t="str">
        <f t="shared" si="630"/>
        <v>40001-60000</v>
      </c>
      <c r="O5515">
        <f t="shared" si="629"/>
        <v>24735.5</v>
      </c>
      <c r="P5515">
        <f t="shared" si="631"/>
        <v>75211</v>
      </c>
      <c r="Q5515">
        <f t="shared" si="632"/>
        <v>50475.5</v>
      </c>
      <c r="R5515">
        <f t="shared" si="633"/>
        <v>-50977.75</v>
      </c>
      <c r="S5515">
        <f t="shared" si="634"/>
        <v>150924.25</v>
      </c>
      <c r="T5515">
        <v>52402</v>
      </c>
    </row>
    <row r="5516" spans="1:20" ht="15" thickBot="1" x14ac:dyDescent="0.4">
      <c r="A5516">
        <v>986428</v>
      </c>
      <c r="B5516" s="2">
        <v>41878.396770833337</v>
      </c>
      <c r="C5516" t="s">
        <v>31</v>
      </c>
      <c r="D5516" t="s">
        <v>27</v>
      </c>
      <c r="E5516" s="6" t="s">
        <v>17</v>
      </c>
      <c r="F5516" t="s">
        <v>2</v>
      </c>
      <c r="G5516">
        <v>13969</v>
      </c>
      <c r="H5516">
        <f t="shared" si="628"/>
        <v>13969</v>
      </c>
      <c r="I5516" t="str">
        <f t="shared" si="630"/>
        <v>0-20,000</v>
      </c>
      <c r="O5516">
        <f t="shared" si="629"/>
        <v>24725.25</v>
      </c>
      <c r="P5516">
        <f t="shared" si="631"/>
        <v>75234.5</v>
      </c>
      <c r="Q5516">
        <f t="shared" si="632"/>
        <v>50509.25</v>
      </c>
      <c r="R5516">
        <f t="shared" si="633"/>
        <v>-51038.625</v>
      </c>
      <c r="S5516">
        <f t="shared" si="634"/>
        <v>150998.375</v>
      </c>
      <c r="T5516">
        <v>13969</v>
      </c>
    </row>
    <row r="5517" spans="1:20" ht="15" thickBot="1" x14ac:dyDescent="0.4">
      <c r="A5517">
        <v>930316</v>
      </c>
      <c r="B5517" s="2">
        <v>41878.893020833333</v>
      </c>
      <c r="C5517" t="s">
        <v>30</v>
      </c>
      <c r="D5517" t="s">
        <v>27</v>
      </c>
      <c r="E5517" s="6" t="s">
        <v>17</v>
      </c>
      <c r="F5517" t="s">
        <v>2</v>
      </c>
      <c r="G5517">
        <v>91546</v>
      </c>
      <c r="H5517">
        <f t="shared" si="628"/>
        <v>91546</v>
      </c>
      <c r="I5517" t="str">
        <f t="shared" si="630"/>
        <v>60001-100000</v>
      </c>
      <c r="O5517">
        <f t="shared" si="629"/>
        <v>24756</v>
      </c>
      <c r="P5517">
        <f t="shared" si="631"/>
        <v>75258</v>
      </c>
      <c r="Q5517">
        <f t="shared" si="632"/>
        <v>50502</v>
      </c>
      <c r="R5517">
        <f t="shared" si="633"/>
        <v>-50997</v>
      </c>
      <c r="S5517">
        <f t="shared" si="634"/>
        <v>151011</v>
      </c>
      <c r="T5517">
        <v>91546</v>
      </c>
    </row>
    <row r="5518" spans="1:20" ht="15" thickBot="1" x14ac:dyDescent="0.4">
      <c r="A5518">
        <v>34301</v>
      </c>
      <c r="B5518" s="2">
        <v>41878.894386574073</v>
      </c>
      <c r="C5518" t="s">
        <v>30</v>
      </c>
      <c r="D5518" t="s">
        <v>27</v>
      </c>
      <c r="E5518" s="6" t="s">
        <v>17</v>
      </c>
      <c r="F5518" t="s">
        <v>2</v>
      </c>
      <c r="G5518">
        <v>13802</v>
      </c>
      <c r="H5518">
        <f t="shared" si="628"/>
        <v>13802</v>
      </c>
      <c r="I5518" t="str">
        <f t="shared" si="630"/>
        <v>0-20,000</v>
      </c>
      <c r="O5518">
        <f t="shared" si="629"/>
        <v>24745.75</v>
      </c>
      <c r="P5518">
        <f t="shared" si="631"/>
        <v>75187.5</v>
      </c>
      <c r="Q5518">
        <f t="shared" si="632"/>
        <v>50441.75</v>
      </c>
      <c r="R5518">
        <f t="shared" si="633"/>
        <v>-50916.875</v>
      </c>
      <c r="S5518">
        <f t="shared" si="634"/>
        <v>150850.125</v>
      </c>
      <c r="T5518">
        <v>13802</v>
      </c>
    </row>
    <row r="5519" spans="1:20" ht="15" thickBot="1" x14ac:dyDescent="0.4">
      <c r="A5519">
        <v>203823</v>
      </c>
      <c r="B5519" s="2">
        <v>41878.893587962964</v>
      </c>
      <c r="C5519" t="s">
        <v>31</v>
      </c>
      <c r="D5519" t="s">
        <v>29</v>
      </c>
      <c r="E5519" s="6" t="s">
        <v>17</v>
      </c>
      <c r="F5519" t="s">
        <v>2</v>
      </c>
      <c r="G5519">
        <v>38047</v>
      </c>
      <c r="H5519">
        <f t="shared" si="628"/>
        <v>38047</v>
      </c>
      <c r="I5519" t="str">
        <f t="shared" si="630"/>
        <v>20001-40000</v>
      </c>
      <c r="O5519">
        <f t="shared" si="629"/>
        <v>24792.5</v>
      </c>
      <c r="P5519">
        <f t="shared" si="631"/>
        <v>75211</v>
      </c>
      <c r="Q5519">
        <f t="shared" si="632"/>
        <v>50418.5</v>
      </c>
      <c r="R5519">
        <f t="shared" si="633"/>
        <v>-50835.25</v>
      </c>
      <c r="S5519">
        <f t="shared" si="634"/>
        <v>150838.75</v>
      </c>
      <c r="T5519">
        <v>38047</v>
      </c>
    </row>
    <row r="5520" spans="1:20" ht="15" thickBot="1" x14ac:dyDescent="0.4">
      <c r="A5520">
        <v>609607</v>
      </c>
      <c r="B5520" s="2">
        <v>41857.397592592592</v>
      </c>
      <c r="C5520" t="s">
        <v>31</v>
      </c>
      <c r="D5520" t="s">
        <v>27</v>
      </c>
      <c r="E5520" s="6" t="s">
        <v>15</v>
      </c>
      <c r="F5520" t="s">
        <v>6</v>
      </c>
      <c r="G5520">
        <v>36294</v>
      </c>
      <c r="H5520">
        <f t="shared" si="628"/>
        <v>36294</v>
      </c>
      <c r="I5520" t="str">
        <f t="shared" si="630"/>
        <v>20001-40000</v>
      </c>
      <c r="O5520">
        <f t="shared" si="629"/>
        <v>24774.25</v>
      </c>
      <c r="P5520">
        <f t="shared" si="631"/>
        <v>75234.5</v>
      </c>
      <c r="Q5520">
        <f t="shared" si="632"/>
        <v>50460.25</v>
      </c>
      <c r="R5520">
        <f t="shared" si="633"/>
        <v>-50916.125</v>
      </c>
      <c r="S5520">
        <f t="shared" si="634"/>
        <v>150924.875</v>
      </c>
      <c r="T5520">
        <v>36294</v>
      </c>
    </row>
    <row r="5521" spans="1:20" ht="15" thickBot="1" x14ac:dyDescent="0.4">
      <c r="A5521">
        <v>580000</v>
      </c>
      <c r="B5521" s="2">
        <v>41843.39671296296</v>
      </c>
      <c r="C5521" t="s">
        <v>31</v>
      </c>
      <c r="D5521" t="s">
        <v>27</v>
      </c>
      <c r="E5521" s="6" t="s">
        <v>20</v>
      </c>
      <c r="F5521" t="s">
        <v>1</v>
      </c>
      <c r="G5521">
        <v>62097</v>
      </c>
      <c r="H5521">
        <f t="shared" si="628"/>
        <v>62097</v>
      </c>
      <c r="I5521" t="str">
        <f t="shared" si="630"/>
        <v>60001-100000</v>
      </c>
      <c r="O5521">
        <f t="shared" si="629"/>
        <v>24756</v>
      </c>
      <c r="P5521">
        <f t="shared" si="631"/>
        <v>75258</v>
      </c>
      <c r="Q5521">
        <f t="shared" si="632"/>
        <v>50502</v>
      </c>
      <c r="R5521">
        <f t="shared" si="633"/>
        <v>-50997</v>
      </c>
      <c r="S5521">
        <f t="shared" si="634"/>
        <v>151011</v>
      </c>
      <c r="T5521">
        <v>62097</v>
      </c>
    </row>
    <row r="5522" spans="1:20" ht="15" thickBot="1" x14ac:dyDescent="0.4">
      <c r="A5522">
        <v>968762</v>
      </c>
      <c r="B5522" s="2">
        <v>41862.662002314813</v>
      </c>
      <c r="C5522" t="s">
        <v>31</v>
      </c>
      <c r="D5522" t="s">
        <v>27</v>
      </c>
      <c r="E5522" s="6" t="s">
        <v>15</v>
      </c>
      <c r="F5522" t="s">
        <v>7</v>
      </c>
      <c r="G5522">
        <v>92420</v>
      </c>
      <c r="H5522">
        <f t="shared" si="628"/>
        <v>92420</v>
      </c>
      <c r="I5522" t="str">
        <f t="shared" si="630"/>
        <v>60001-100000</v>
      </c>
      <c r="O5522">
        <f t="shared" si="629"/>
        <v>24745.75</v>
      </c>
      <c r="P5522">
        <f t="shared" si="631"/>
        <v>75278.75</v>
      </c>
      <c r="Q5522">
        <f t="shared" si="632"/>
        <v>50533</v>
      </c>
      <c r="R5522">
        <f t="shared" si="633"/>
        <v>-51053.75</v>
      </c>
      <c r="S5522">
        <f t="shared" si="634"/>
        <v>151078.25</v>
      </c>
      <c r="T5522">
        <v>92420</v>
      </c>
    </row>
    <row r="5523" spans="1:20" ht="15" thickBot="1" x14ac:dyDescent="0.4">
      <c r="A5523">
        <v>653469</v>
      </c>
      <c r="B5523" s="2">
        <v>41862.662766203706</v>
      </c>
      <c r="C5523" t="s">
        <v>31</v>
      </c>
      <c r="D5523" t="s">
        <v>29</v>
      </c>
      <c r="E5523" s="6" t="s">
        <v>15</v>
      </c>
      <c r="F5523" t="s">
        <v>7</v>
      </c>
      <c r="G5523">
        <v>57993</v>
      </c>
      <c r="H5523">
        <f t="shared" si="628"/>
        <v>57993</v>
      </c>
      <c r="I5523" t="str">
        <f t="shared" si="630"/>
        <v>40001-60000</v>
      </c>
      <c r="O5523">
        <f t="shared" si="629"/>
        <v>24735.5</v>
      </c>
      <c r="P5523">
        <f t="shared" si="631"/>
        <v>75211</v>
      </c>
      <c r="Q5523">
        <f t="shared" si="632"/>
        <v>50475.5</v>
      </c>
      <c r="R5523">
        <f t="shared" si="633"/>
        <v>-50977.75</v>
      </c>
      <c r="S5523">
        <f t="shared" si="634"/>
        <v>150924.25</v>
      </c>
      <c r="T5523">
        <v>57993</v>
      </c>
    </row>
    <row r="5524" spans="1:20" ht="15" thickBot="1" x14ac:dyDescent="0.4">
      <c r="A5524">
        <v>246856</v>
      </c>
      <c r="B5524" s="2">
        <v>41851.398645833331</v>
      </c>
      <c r="C5524" t="s">
        <v>31</v>
      </c>
      <c r="D5524" t="s">
        <v>29</v>
      </c>
      <c r="E5524" s="6" t="s">
        <v>20</v>
      </c>
      <c r="F5524" t="s">
        <v>8</v>
      </c>
      <c r="G5524">
        <v>24756</v>
      </c>
      <c r="H5524">
        <f t="shared" si="628"/>
        <v>24756</v>
      </c>
      <c r="I5524" t="str">
        <f t="shared" si="630"/>
        <v>20001-40000</v>
      </c>
      <c r="O5524">
        <f t="shared" si="629"/>
        <v>24725.25</v>
      </c>
      <c r="P5524">
        <f t="shared" si="631"/>
        <v>75234.5</v>
      </c>
      <c r="Q5524">
        <f t="shared" si="632"/>
        <v>50509.25</v>
      </c>
      <c r="R5524">
        <f t="shared" si="633"/>
        <v>-51038.625</v>
      </c>
      <c r="S5524">
        <f t="shared" si="634"/>
        <v>150998.375</v>
      </c>
      <c r="T5524">
        <v>24756</v>
      </c>
    </row>
    <row r="5525" spans="1:20" ht="15" thickBot="1" x14ac:dyDescent="0.4">
      <c r="A5525">
        <v>631532</v>
      </c>
      <c r="B5525" s="2">
        <v>41849.730671296296</v>
      </c>
      <c r="C5525" t="s">
        <v>31</v>
      </c>
      <c r="D5525" t="s">
        <v>29</v>
      </c>
      <c r="E5525" s="6" t="s">
        <v>12</v>
      </c>
      <c r="F5525" t="s">
        <v>5</v>
      </c>
      <c r="G5525">
        <v>96610</v>
      </c>
      <c r="H5525">
        <f t="shared" si="628"/>
        <v>96610</v>
      </c>
      <c r="I5525" t="str">
        <f t="shared" si="630"/>
        <v>60001-100000</v>
      </c>
      <c r="O5525">
        <f t="shared" si="629"/>
        <v>24715</v>
      </c>
      <c r="P5525">
        <f t="shared" si="631"/>
        <v>75258</v>
      </c>
      <c r="Q5525">
        <f t="shared" si="632"/>
        <v>50543</v>
      </c>
      <c r="R5525">
        <f t="shared" si="633"/>
        <v>-51099.5</v>
      </c>
      <c r="S5525">
        <f t="shared" si="634"/>
        <v>151072.5</v>
      </c>
      <c r="T5525">
        <v>96610</v>
      </c>
    </row>
    <row r="5526" spans="1:20" ht="15" thickBot="1" x14ac:dyDescent="0.4">
      <c r="A5526">
        <v>856783</v>
      </c>
      <c r="B5526" s="2">
        <v>41849.731030092589</v>
      </c>
      <c r="C5526" t="s">
        <v>30</v>
      </c>
      <c r="D5526" t="s">
        <v>29</v>
      </c>
      <c r="E5526" s="6" t="s">
        <v>12</v>
      </c>
      <c r="F5526" t="s">
        <v>5</v>
      </c>
      <c r="G5526">
        <v>88276</v>
      </c>
      <c r="H5526">
        <f t="shared" si="628"/>
        <v>88276</v>
      </c>
      <c r="I5526" t="str">
        <f t="shared" si="630"/>
        <v>60001-100000</v>
      </c>
      <c r="O5526">
        <f t="shared" si="629"/>
        <v>24705.75</v>
      </c>
      <c r="P5526">
        <f t="shared" si="631"/>
        <v>75187.5</v>
      </c>
      <c r="Q5526">
        <f t="shared" si="632"/>
        <v>50481.75</v>
      </c>
      <c r="R5526">
        <f t="shared" si="633"/>
        <v>-51016.875</v>
      </c>
      <c r="S5526">
        <f t="shared" si="634"/>
        <v>150910.125</v>
      </c>
      <c r="T5526">
        <v>88276</v>
      </c>
    </row>
    <row r="5527" spans="1:20" ht="15" thickBot="1" x14ac:dyDescent="0.4">
      <c r="A5527">
        <v>294317</v>
      </c>
      <c r="B5527" s="2">
        <v>41849.731631944444</v>
      </c>
      <c r="C5527" t="s">
        <v>30</v>
      </c>
      <c r="D5527" t="s">
        <v>29</v>
      </c>
      <c r="E5527" s="6" t="s">
        <v>12</v>
      </c>
      <c r="F5527" t="s">
        <v>5</v>
      </c>
      <c r="G5527">
        <v>85400</v>
      </c>
      <c r="H5527">
        <f t="shared" si="628"/>
        <v>85400</v>
      </c>
      <c r="I5527" t="str">
        <f t="shared" si="630"/>
        <v>60001-100000</v>
      </c>
      <c r="O5527">
        <f t="shared" si="629"/>
        <v>24696.5</v>
      </c>
      <c r="P5527">
        <f t="shared" si="631"/>
        <v>75163.5</v>
      </c>
      <c r="Q5527">
        <f t="shared" si="632"/>
        <v>50467</v>
      </c>
      <c r="R5527">
        <f t="shared" si="633"/>
        <v>-51004</v>
      </c>
      <c r="S5527">
        <f t="shared" si="634"/>
        <v>150864</v>
      </c>
      <c r="T5527">
        <v>85400</v>
      </c>
    </row>
    <row r="5528" spans="1:20" ht="15" thickBot="1" x14ac:dyDescent="0.4">
      <c r="A5528">
        <v>471224</v>
      </c>
      <c r="B5528" s="2">
        <v>41850.672384259262</v>
      </c>
      <c r="C5528" t="s">
        <v>31</v>
      </c>
      <c r="D5528" t="s">
        <v>27</v>
      </c>
      <c r="E5528" s="6" t="s">
        <v>12</v>
      </c>
      <c r="F5528" t="s">
        <v>5</v>
      </c>
      <c r="G5528">
        <v>36681</v>
      </c>
      <c r="H5528">
        <f t="shared" si="628"/>
        <v>36681</v>
      </c>
      <c r="I5528" t="str">
        <f t="shared" si="630"/>
        <v>20001-40000</v>
      </c>
      <c r="O5528">
        <f t="shared" si="629"/>
        <v>24687.25</v>
      </c>
      <c r="P5528">
        <f t="shared" si="631"/>
        <v>75157</v>
      </c>
      <c r="Q5528">
        <f t="shared" si="632"/>
        <v>50469.75</v>
      </c>
      <c r="R5528">
        <f t="shared" si="633"/>
        <v>-51017.375</v>
      </c>
      <c r="S5528">
        <f t="shared" si="634"/>
        <v>150861.625</v>
      </c>
      <c r="T5528">
        <v>36681</v>
      </c>
    </row>
    <row r="5529" spans="1:20" ht="15" thickBot="1" x14ac:dyDescent="0.4">
      <c r="A5529">
        <v>524337</v>
      </c>
      <c r="B5529" s="2">
        <v>41844.397118055553</v>
      </c>
      <c r="C5529" t="s">
        <v>31</v>
      </c>
      <c r="D5529" t="s">
        <v>27</v>
      </c>
      <c r="E5529" s="6" t="s">
        <v>12</v>
      </c>
      <c r="F5529" t="s">
        <v>2</v>
      </c>
      <c r="G5529">
        <v>84524</v>
      </c>
      <c r="H5529">
        <f t="shared" si="628"/>
        <v>84524</v>
      </c>
      <c r="I5529" t="str">
        <f t="shared" si="630"/>
        <v>60001-100000</v>
      </c>
      <c r="O5529">
        <f t="shared" si="629"/>
        <v>24678</v>
      </c>
      <c r="P5529">
        <f t="shared" si="631"/>
        <v>75163</v>
      </c>
      <c r="Q5529">
        <f t="shared" si="632"/>
        <v>50485</v>
      </c>
      <c r="R5529">
        <f t="shared" si="633"/>
        <v>-51049.5</v>
      </c>
      <c r="S5529">
        <f t="shared" si="634"/>
        <v>150890.5</v>
      </c>
      <c r="T5529">
        <v>84524</v>
      </c>
    </row>
    <row r="5530" spans="1:20" ht="15" thickBot="1" x14ac:dyDescent="0.4">
      <c r="A5530">
        <v>946203</v>
      </c>
      <c r="B5530" s="2">
        <v>41850.171423611115</v>
      </c>
      <c r="C5530" t="s">
        <v>31</v>
      </c>
      <c r="D5530" t="s">
        <v>29</v>
      </c>
      <c r="E5530" s="6" t="s">
        <v>12</v>
      </c>
      <c r="F5530" t="s">
        <v>2</v>
      </c>
      <c r="G5530">
        <v>72462</v>
      </c>
      <c r="H5530">
        <f t="shared" si="628"/>
        <v>72462</v>
      </c>
      <c r="I5530" t="str">
        <f t="shared" si="630"/>
        <v>60001-100000</v>
      </c>
      <c r="O5530">
        <f t="shared" si="629"/>
        <v>24669.75</v>
      </c>
      <c r="P5530">
        <f t="shared" si="631"/>
        <v>75145</v>
      </c>
      <c r="Q5530">
        <f t="shared" si="632"/>
        <v>50475.25</v>
      </c>
      <c r="R5530">
        <f t="shared" si="633"/>
        <v>-51043.125</v>
      </c>
      <c r="S5530">
        <f t="shared" si="634"/>
        <v>150857.875</v>
      </c>
      <c r="T5530">
        <v>72462</v>
      </c>
    </row>
    <row r="5531" spans="1:20" ht="15" thickBot="1" x14ac:dyDescent="0.4">
      <c r="A5531">
        <v>519413</v>
      </c>
      <c r="B5531" s="2">
        <v>41850.172129629631</v>
      </c>
      <c r="C5531" t="s">
        <v>31</v>
      </c>
      <c r="D5531" t="s">
        <v>27</v>
      </c>
      <c r="E5531" s="6" t="s">
        <v>12</v>
      </c>
      <c r="F5531" t="s">
        <v>2</v>
      </c>
      <c r="G5531">
        <v>7774</v>
      </c>
      <c r="H5531">
        <f t="shared" si="628"/>
        <v>7774</v>
      </c>
      <c r="I5531" t="str">
        <f t="shared" si="630"/>
        <v>0-20,000</v>
      </c>
      <c r="O5531">
        <f t="shared" si="629"/>
        <v>24661.5</v>
      </c>
      <c r="P5531">
        <f t="shared" si="631"/>
        <v>75151</v>
      </c>
      <c r="Q5531">
        <f t="shared" si="632"/>
        <v>50489.5</v>
      </c>
      <c r="R5531">
        <f t="shared" si="633"/>
        <v>-51072.75</v>
      </c>
      <c r="S5531">
        <f t="shared" si="634"/>
        <v>150885.25</v>
      </c>
      <c r="T5531">
        <v>7774</v>
      </c>
    </row>
    <row r="5532" spans="1:20" ht="15" thickBot="1" x14ac:dyDescent="0.4">
      <c r="A5532">
        <v>481753</v>
      </c>
      <c r="B5532" s="2">
        <v>41850.391932870371</v>
      </c>
      <c r="C5532" t="s">
        <v>31</v>
      </c>
      <c r="D5532" t="s">
        <v>29</v>
      </c>
      <c r="E5532" s="6" t="s">
        <v>12</v>
      </c>
      <c r="F5532" t="s">
        <v>2</v>
      </c>
      <c r="G5532">
        <v>98350</v>
      </c>
      <c r="H5532">
        <f t="shared" si="628"/>
        <v>98350</v>
      </c>
      <c r="I5532" t="str">
        <f t="shared" si="630"/>
        <v>60001-100000</v>
      </c>
      <c r="O5532">
        <f t="shared" si="629"/>
        <v>24687.25</v>
      </c>
      <c r="P5532">
        <f t="shared" si="631"/>
        <v>75157</v>
      </c>
      <c r="Q5532">
        <f t="shared" si="632"/>
        <v>50469.75</v>
      </c>
      <c r="R5532">
        <f t="shared" si="633"/>
        <v>-51017.375</v>
      </c>
      <c r="S5532">
        <f t="shared" si="634"/>
        <v>150861.625</v>
      </c>
      <c r="T5532">
        <v>98350</v>
      </c>
    </row>
    <row r="5533" spans="1:20" ht="15" thickBot="1" x14ac:dyDescent="0.4">
      <c r="A5533">
        <v>218458</v>
      </c>
      <c r="B5533" s="2">
        <v>41856.473692129628</v>
      </c>
      <c r="C5533" t="s">
        <v>31</v>
      </c>
      <c r="D5533" t="s">
        <v>27</v>
      </c>
      <c r="E5533" s="6" t="s">
        <v>12</v>
      </c>
      <c r="F5533" t="s">
        <v>2</v>
      </c>
      <c r="G5533">
        <v>49148</v>
      </c>
      <c r="H5533">
        <f t="shared" si="628"/>
        <v>49148</v>
      </c>
      <c r="I5533" t="str">
        <f t="shared" si="630"/>
        <v>40001-60000</v>
      </c>
      <c r="O5533">
        <f t="shared" si="629"/>
        <v>24678</v>
      </c>
      <c r="P5533">
        <f t="shared" si="631"/>
        <v>75139</v>
      </c>
      <c r="Q5533">
        <f t="shared" si="632"/>
        <v>50461</v>
      </c>
      <c r="R5533">
        <f t="shared" si="633"/>
        <v>-51013.5</v>
      </c>
      <c r="S5533">
        <f t="shared" si="634"/>
        <v>150830.5</v>
      </c>
      <c r="T5533">
        <v>49148</v>
      </c>
    </row>
    <row r="5534" spans="1:20" ht="15" thickBot="1" x14ac:dyDescent="0.4">
      <c r="A5534">
        <v>309231</v>
      </c>
      <c r="B5534" s="2">
        <v>41856.474409722221</v>
      </c>
      <c r="C5534" t="s">
        <v>31</v>
      </c>
      <c r="D5534" t="s">
        <v>27</v>
      </c>
      <c r="E5534" s="6" t="s">
        <v>12</v>
      </c>
      <c r="F5534" t="s">
        <v>2</v>
      </c>
      <c r="G5534">
        <v>84249</v>
      </c>
      <c r="H5534">
        <f t="shared" si="628"/>
        <v>84249</v>
      </c>
      <c r="I5534" t="str">
        <f t="shared" si="630"/>
        <v>60001-100000</v>
      </c>
      <c r="O5534">
        <f t="shared" si="629"/>
        <v>24669.75</v>
      </c>
      <c r="P5534">
        <f t="shared" si="631"/>
        <v>75145</v>
      </c>
      <c r="Q5534">
        <f t="shared" si="632"/>
        <v>50475.25</v>
      </c>
      <c r="R5534">
        <f t="shared" si="633"/>
        <v>-51043.125</v>
      </c>
      <c r="S5534">
        <f t="shared" si="634"/>
        <v>150857.875</v>
      </c>
      <c r="T5534">
        <v>84249</v>
      </c>
    </row>
    <row r="5535" spans="1:20" ht="15" thickBot="1" x14ac:dyDescent="0.4">
      <c r="A5535">
        <v>282766</v>
      </c>
      <c r="B5535" s="2">
        <v>41879.701678240737</v>
      </c>
      <c r="C5535" t="s">
        <v>31</v>
      </c>
      <c r="D5535" t="s">
        <v>27</v>
      </c>
      <c r="E5535" s="6" t="s">
        <v>20</v>
      </c>
      <c r="F5535" t="s">
        <v>6</v>
      </c>
      <c r="G5535">
        <v>50287</v>
      </c>
      <c r="H5535">
        <f t="shared" si="628"/>
        <v>50287</v>
      </c>
      <c r="I5535" t="str">
        <f t="shared" si="630"/>
        <v>40001-60000</v>
      </c>
      <c r="O5535">
        <f t="shared" si="629"/>
        <v>24661.5</v>
      </c>
      <c r="P5535">
        <f t="shared" si="631"/>
        <v>75135</v>
      </c>
      <c r="Q5535">
        <f t="shared" si="632"/>
        <v>50473.5</v>
      </c>
      <c r="R5535">
        <f t="shared" si="633"/>
        <v>-51048.75</v>
      </c>
      <c r="S5535">
        <f t="shared" si="634"/>
        <v>150845.25</v>
      </c>
      <c r="T5535">
        <v>50287</v>
      </c>
    </row>
    <row r="5536" spans="1:20" ht="15" thickBot="1" x14ac:dyDescent="0.4">
      <c r="A5536">
        <v>55764</v>
      </c>
      <c r="B5536" s="2">
        <v>41859.935636574075</v>
      </c>
      <c r="C5536" t="s">
        <v>31</v>
      </c>
      <c r="D5536" t="s">
        <v>27</v>
      </c>
      <c r="E5536" s="6" t="s">
        <v>12</v>
      </c>
      <c r="F5536" t="s">
        <v>2</v>
      </c>
      <c r="G5536">
        <v>65442</v>
      </c>
      <c r="H5536">
        <f t="shared" si="628"/>
        <v>65442</v>
      </c>
      <c r="I5536" t="str">
        <f t="shared" si="630"/>
        <v>60001-100000</v>
      </c>
      <c r="O5536">
        <f t="shared" si="629"/>
        <v>24653.25</v>
      </c>
      <c r="P5536">
        <f t="shared" si="631"/>
        <v>75137</v>
      </c>
      <c r="Q5536">
        <f t="shared" si="632"/>
        <v>50483.75</v>
      </c>
      <c r="R5536">
        <f t="shared" si="633"/>
        <v>-51072.375</v>
      </c>
      <c r="S5536">
        <f t="shared" si="634"/>
        <v>150862.625</v>
      </c>
      <c r="T5536">
        <v>65442</v>
      </c>
    </row>
    <row r="5537" spans="1:20" ht="15" thickBot="1" x14ac:dyDescent="0.4">
      <c r="A5537">
        <v>141436</v>
      </c>
      <c r="B5537" s="2">
        <v>41855.398506944446</v>
      </c>
      <c r="C5537" t="s">
        <v>31</v>
      </c>
      <c r="D5537" t="s">
        <v>29</v>
      </c>
      <c r="E5537" s="6" t="s">
        <v>12</v>
      </c>
      <c r="F5537" t="s">
        <v>2</v>
      </c>
      <c r="G5537">
        <v>57496</v>
      </c>
      <c r="H5537">
        <f t="shared" si="628"/>
        <v>57496</v>
      </c>
      <c r="I5537" t="str">
        <f t="shared" si="630"/>
        <v>40001-60000</v>
      </c>
      <c r="O5537">
        <f t="shared" si="629"/>
        <v>24645</v>
      </c>
      <c r="P5537">
        <f t="shared" si="631"/>
        <v>75139</v>
      </c>
      <c r="Q5537">
        <f t="shared" si="632"/>
        <v>50494</v>
      </c>
      <c r="R5537">
        <f t="shared" si="633"/>
        <v>-51096</v>
      </c>
      <c r="S5537">
        <f t="shared" si="634"/>
        <v>150880</v>
      </c>
      <c r="T5537">
        <v>57496</v>
      </c>
    </row>
    <row r="5538" spans="1:20" ht="15" thickBot="1" x14ac:dyDescent="0.4">
      <c r="A5538">
        <v>934067</v>
      </c>
      <c r="B5538" s="2">
        <v>41855.399837962963</v>
      </c>
      <c r="C5538" t="s">
        <v>31</v>
      </c>
      <c r="D5538" t="s">
        <v>29</v>
      </c>
      <c r="E5538" s="6" t="s">
        <v>12</v>
      </c>
      <c r="F5538" t="s">
        <v>2</v>
      </c>
      <c r="G5538">
        <v>16902</v>
      </c>
      <c r="H5538">
        <f t="shared" si="628"/>
        <v>16902</v>
      </c>
      <c r="I5538" t="str">
        <f t="shared" si="630"/>
        <v>0-20,000</v>
      </c>
      <c r="O5538">
        <f t="shared" si="629"/>
        <v>24636.5</v>
      </c>
      <c r="P5538">
        <f t="shared" si="631"/>
        <v>75145</v>
      </c>
      <c r="Q5538">
        <f t="shared" si="632"/>
        <v>50508.5</v>
      </c>
      <c r="R5538">
        <f t="shared" si="633"/>
        <v>-51126.25</v>
      </c>
      <c r="S5538">
        <f t="shared" si="634"/>
        <v>150907.75</v>
      </c>
      <c r="T5538">
        <v>16902</v>
      </c>
    </row>
    <row r="5539" spans="1:20" ht="15" thickBot="1" x14ac:dyDescent="0.4">
      <c r="A5539">
        <v>839964</v>
      </c>
      <c r="B5539" s="2">
        <v>41855.398182870369</v>
      </c>
      <c r="C5539" t="s">
        <v>31</v>
      </c>
      <c r="D5539" t="s">
        <v>29</v>
      </c>
      <c r="E5539" s="6" t="s">
        <v>12</v>
      </c>
      <c r="F5539" t="s">
        <v>2</v>
      </c>
      <c r="G5539">
        <v>83294</v>
      </c>
      <c r="H5539">
        <f t="shared" si="628"/>
        <v>83294</v>
      </c>
      <c r="I5539" t="str">
        <f t="shared" si="630"/>
        <v>60001-100000</v>
      </c>
      <c r="O5539">
        <f t="shared" si="629"/>
        <v>24661.5</v>
      </c>
      <c r="P5539">
        <f t="shared" si="631"/>
        <v>75151</v>
      </c>
      <c r="Q5539">
        <f t="shared" si="632"/>
        <v>50489.5</v>
      </c>
      <c r="R5539">
        <f t="shared" si="633"/>
        <v>-51072.75</v>
      </c>
      <c r="S5539">
        <f t="shared" si="634"/>
        <v>150885.25</v>
      </c>
      <c r="T5539">
        <v>83294</v>
      </c>
    </row>
    <row r="5540" spans="1:20" ht="15" thickBot="1" x14ac:dyDescent="0.4">
      <c r="A5540">
        <v>850081</v>
      </c>
      <c r="B5540" s="2">
        <v>41857.78800925926</v>
      </c>
      <c r="C5540" t="s">
        <v>31</v>
      </c>
      <c r="D5540" t="s">
        <v>27</v>
      </c>
      <c r="E5540" s="6" t="s">
        <v>12</v>
      </c>
      <c r="F5540" t="s">
        <v>2</v>
      </c>
      <c r="G5540">
        <v>42812</v>
      </c>
      <c r="H5540">
        <f t="shared" si="628"/>
        <v>42812</v>
      </c>
      <c r="I5540" t="str">
        <f t="shared" si="630"/>
        <v>40001-60000</v>
      </c>
      <c r="O5540">
        <f t="shared" si="629"/>
        <v>24653.25</v>
      </c>
      <c r="P5540">
        <f t="shared" si="631"/>
        <v>75137</v>
      </c>
      <c r="Q5540">
        <f t="shared" si="632"/>
        <v>50483.75</v>
      </c>
      <c r="R5540">
        <f t="shared" si="633"/>
        <v>-51072.375</v>
      </c>
      <c r="S5540">
        <f t="shared" si="634"/>
        <v>150862.625</v>
      </c>
      <c r="T5540">
        <v>42812</v>
      </c>
    </row>
    <row r="5541" spans="1:20" ht="15" thickBot="1" x14ac:dyDescent="0.4">
      <c r="A5541">
        <v>55168</v>
      </c>
      <c r="B5541" s="2">
        <v>41866.420289351852</v>
      </c>
      <c r="C5541" t="s">
        <v>30</v>
      </c>
      <c r="D5541" t="s">
        <v>27</v>
      </c>
      <c r="E5541" s="6" t="s">
        <v>12</v>
      </c>
      <c r="F5541" t="s">
        <v>2</v>
      </c>
      <c r="G5541">
        <v>37354</v>
      </c>
      <c r="H5541">
        <f t="shared" si="628"/>
        <v>37354</v>
      </c>
      <c r="I5541" t="str">
        <f t="shared" si="630"/>
        <v>20001-40000</v>
      </c>
      <c r="O5541">
        <f t="shared" si="629"/>
        <v>24645</v>
      </c>
      <c r="P5541">
        <f t="shared" si="631"/>
        <v>75139</v>
      </c>
      <c r="Q5541">
        <f t="shared" si="632"/>
        <v>50494</v>
      </c>
      <c r="R5541">
        <f t="shared" si="633"/>
        <v>-51096</v>
      </c>
      <c r="S5541">
        <f t="shared" si="634"/>
        <v>150880</v>
      </c>
      <c r="T5541">
        <v>37354</v>
      </c>
    </row>
    <row r="5542" spans="1:20" ht="15" thickBot="1" x14ac:dyDescent="0.4">
      <c r="A5542">
        <v>543245</v>
      </c>
      <c r="B5542" s="2">
        <v>41866.420682870368</v>
      </c>
      <c r="C5542" t="s">
        <v>31</v>
      </c>
      <c r="D5542" t="s">
        <v>29</v>
      </c>
      <c r="E5542" s="6" t="s">
        <v>12</v>
      </c>
      <c r="F5542" t="s">
        <v>2</v>
      </c>
      <c r="G5542">
        <v>54473</v>
      </c>
      <c r="H5542">
        <f t="shared" si="628"/>
        <v>54473</v>
      </c>
      <c r="I5542" t="str">
        <f t="shared" si="630"/>
        <v>40001-60000</v>
      </c>
      <c r="O5542">
        <f t="shared" si="629"/>
        <v>24636.5</v>
      </c>
      <c r="P5542">
        <f t="shared" si="631"/>
        <v>75145</v>
      </c>
      <c r="Q5542">
        <f t="shared" si="632"/>
        <v>50508.5</v>
      </c>
      <c r="R5542">
        <f t="shared" si="633"/>
        <v>-51126.25</v>
      </c>
      <c r="S5542">
        <f t="shared" si="634"/>
        <v>150907.75</v>
      </c>
      <c r="T5542">
        <v>54473</v>
      </c>
    </row>
    <row r="5543" spans="1:20" ht="15" thickBot="1" x14ac:dyDescent="0.4">
      <c r="A5543">
        <v>322454</v>
      </c>
      <c r="B5543" s="2">
        <v>41866.422129629631</v>
      </c>
      <c r="C5543" t="s">
        <v>31</v>
      </c>
      <c r="D5543" t="s">
        <v>27</v>
      </c>
      <c r="E5543" s="6" t="s">
        <v>12</v>
      </c>
      <c r="F5543" t="s">
        <v>2</v>
      </c>
      <c r="G5543">
        <v>99824</v>
      </c>
      <c r="H5543">
        <f t="shared" si="628"/>
        <v>99824</v>
      </c>
      <c r="I5543" t="str">
        <f t="shared" si="630"/>
        <v>60001-100000</v>
      </c>
      <c r="O5543">
        <f t="shared" si="629"/>
        <v>24628</v>
      </c>
      <c r="P5543">
        <f t="shared" si="631"/>
        <v>75151</v>
      </c>
      <c r="Q5543">
        <f t="shared" si="632"/>
        <v>50523</v>
      </c>
      <c r="R5543">
        <f t="shared" si="633"/>
        <v>-51156.5</v>
      </c>
      <c r="S5543">
        <f t="shared" si="634"/>
        <v>150935.5</v>
      </c>
      <c r="T5543">
        <v>99824</v>
      </c>
    </row>
    <row r="5544" spans="1:20" ht="15" thickBot="1" x14ac:dyDescent="0.4">
      <c r="A5544">
        <v>20989</v>
      </c>
      <c r="B5544" s="2">
        <v>41862.397372685184</v>
      </c>
      <c r="C5544" t="s">
        <v>31</v>
      </c>
      <c r="D5544" t="s">
        <v>29</v>
      </c>
      <c r="E5544" s="6" t="s">
        <v>20</v>
      </c>
      <c r="F5544" t="s">
        <v>10</v>
      </c>
      <c r="G5544">
        <v>60605</v>
      </c>
      <c r="H5544">
        <f t="shared" si="628"/>
        <v>60605</v>
      </c>
      <c r="I5544" t="str">
        <f t="shared" si="630"/>
        <v>60001-100000</v>
      </c>
      <c r="O5544">
        <f t="shared" si="629"/>
        <v>24619.5</v>
      </c>
      <c r="P5544">
        <f t="shared" si="631"/>
        <v>75137</v>
      </c>
      <c r="Q5544">
        <f t="shared" si="632"/>
        <v>50517.5</v>
      </c>
      <c r="R5544">
        <f t="shared" si="633"/>
        <v>-51156.75</v>
      </c>
      <c r="S5544">
        <f t="shared" si="634"/>
        <v>150913.25</v>
      </c>
      <c r="T5544">
        <v>60605</v>
      </c>
    </row>
    <row r="5545" spans="1:20" ht="15" thickBot="1" x14ac:dyDescent="0.4">
      <c r="A5545">
        <v>800047</v>
      </c>
      <c r="B5545" s="2">
        <v>41858.310983796298</v>
      </c>
      <c r="C5545" t="s">
        <v>31</v>
      </c>
      <c r="D5545" t="s">
        <v>29</v>
      </c>
      <c r="E5545" s="6" t="s">
        <v>12</v>
      </c>
      <c r="F5545" t="s">
        <v>10</v>
      </c>
      <c r="G5545">
        <v>31737</v>
      </c>
      <c r="H5545">
        <f t="shared" si="628"/>
        <v>31737</v>
      </c>
      <c r="I5545" t="str">
        <f t="shared" si="630"/>
        <v>20001-40000</v>
      </c>
      <c r="O5545">
        <f t="shared" si="629"/>
        <v>24611</v>
      </c>
      <c r="P5545">
        <f t="shared" si="631"/>
        <v>75139</v>
      </c>
      <c r="Q5545">
        <f t="shared" si="632"/>
        <v>50528</v>
      </c>
      <c r="R5545">
        <f t="shared" si="633"/>
        <v>-51181</v>
      </c>
      <c r="S5545">
        <f t="shared" si="634"/>
        <v>150931</v>
      </c>
      <c r="T5545">
        <v>31737</v>
      </c>
    </row>
    <row r="5546" spans="1:20" ht="15" thickBot="1" x14ac:dyDescent="0.4">
      <c r="A5546">
        <v>467278</v>
      </c>
      <c r="B5546" s="2">
        <v>41858.312060185184</v>
      </c>
      <c r="C5546" t="s">
        <v>31</v>
      </c>
      <c r="D5546" t="s">
        <v>27</v>
      </c>
      <c r="E5546" s="6" t="s">
        <v>12</v>
      </c>
      <c r="F5546" t="s">
        <v>10</v>
      </c>
      <c r="G5546">
        <v>18647</v>
      </c>
      <c r="H5546">
        <f t="shared" si="628"/>
        <v>18647</v>
      </c>
      <c r="I5546" t="str">
        <f t="shared" si="630"/>
        <v>0-20,000</v>
      </c>
      <c r="O5546">
        <f t="shared" si="629"/>
        <v>24595</v>
      </c>
      <c r="P5546">
        <f t="shared" si="631"/>
        <v>75145</v>
      </c>
      <c r="Q5546">
        <f t="shared" si="632"/>
        <v>50550</v>
      </c>
      <c r="R5546">
        <f t="shared" si="633"/>
        <v>-51230</v>
      </c>
      <c r="S5546">
        <f t="shared" si="634"/>
        <v>150970</v>
      </c>
      <c r="T5546">
        <v>18647</v>
      </c>
    </row>
    <row r="5547" spans="1:20" ht="15" thickBot="1" x14ac:dyDescent="0.4">
      <c r="A5547">
        <v>280940</v>
      </c>
      <c r="B5547" s="2">
        <v>41858.312893518516</v>
      </c>
      <c r="C5547" t="s">
        <v>30</v>
      </c>
      <c r="D5547" t="s">
        <v>27</v>
      </c>
      <c r="E5547" s="6" t="s">
        <v>12</v>
      </c>
      <c r="F5547" t="s">
        <v>10</v>
      </c>
      <c r="G5547">
        <v>37833</v>
      </c>
      <c r="H5547">
        <f t="shared" si="628"/>
        <v>37833</v>
      </c>
      <c r="I5547" t="str">
        <f t="shared" si="630"/>
        <v>20001-40000</v>
      </c>
      <c r="O5547">
        <f t="shared" si="629"/>
        <v>24628</v>
      </c>
      <c r="P5547">
        <f t="shared" si="631"/>
        <v>75151</v>
      </c>
      <c r="Q5547">
        <f t="shared" si="632"/>
        <v>50523</v>
      </c>
      <c r="R5547">
        <f t="shared" si="633"/>
        <v>-51156.5</v>
      </c>
      <c r="S5547">
        <f t="shared" si="634"/>
        <v>150935.5</v>
      </c>
      <c r="T5547">
        <v>37833</v>
      </c>
    </row>
    <row r="5548" spans="1:20" ht="15" thickBot="1" x14ac:dyDescent="0.4">
      <c r="A5548">
        <v>981779</v>
      </c>
      <c r="B5548" s="2">
        <v>41863.914027777777</v>
      </c>
      <c r="C5548" t="s">
        <v>31</v>
      </c>
      <c r="D5548" t="s">
        <v>27</v>
      </c>
      <c r="E5548" s="6" t="s">
        <v>17</v>
      </c>
      <c r="F5548" t="s">
        <v>6</v>
      </c>
      <c r="G5548">
        <v>27537</v>
      </c>
      <c r="H5548">
        <f t="shared" si="628"/>
        <v>27537</v>
      </c>
      <c r="I5548" t="str">
        <f t="shared" si="630"/>
        <v>20001-40000</v>
      </c>
      <c r="O5548">
        <f t="shared" si="629"/>
        <v>24619.5</v>
      </c>
      <c r="P5548">
        <f t="shared" si="631"/>
        <v>75157</v>
      </c>
      <c r="Q5548">
        <f t="shared" si="632"/>
        <v>50537.5</v>
      </c>
      <c r="R5548">
        <f t="shared" si="633"/>
        <v>-51186.75</v>
      </c>
      <c r="S5548">
        <f t="shared" si="634"/>
        <v>150963.25</v>
      </c>
      <c r="T5548">
        <v>27537</v>
      </c>
    </row>
    <row r="5549" spans="1:20" ht="15" thickBot="1" x14ac:dyDescent="0.4">
      <c r="A5549">
        <v>541258</v>
      </c>
      <c r="B5549" s="2">
        <v>41858.68236111111</v>
      </c>
      <c r="C5549" t="s">
        <v>31</v>
      </c>
      <c r="D5549" t="s">
        <v>27</v>
      </c>
      <c r="E5549" s="6" t="s">
        <v>15</v>
      </c>
      <c r="F5549" t="s">
        <v>5</v>
      </c>
      <c r="G5549">
        <v>37896</v>
      </c>
      <c r="H5549">
        <f t="shared" si="628"/>
        <v>37896</v>
      </c>
      <c r="I5549" t="str">
        <f t="shared" si="630"/>
        <v>20001-40000</v>
      </c>
      <c r="O5549">
        <f t="shared" si="629"/>
        <v>24611</v>
      </c>
      <c r="P5549">
        <f t="shared" si="631"/>
        <v>75163</v>
      </c>
      <c r="Q5549">
        <f t="shared" si="632"/>
        <v>50552</v>
      </c>
      <c r="R5549">
        <f t="shared" si="633"/>
        <v>-51217</v>
      </c>
      <c r="S5549">
        <f t="shared" si="634"/>
        <v>150991</v>
      </c>
      <c r="T5549">
        <v>37896</v>
      </c>
    </row>
    <row r="5550" spans="1:20" ht="15" thickBot="1" x14ac:dyDescent="0.4">
      <c r="A5550">
        <v>763252</v>
      </c>
      <c r="B5550" s="2">
        <v>41870.397233796299</v>
      </c>
      <c r="C5550" t="s">
        <v>31</v>
      </c>
      <c r="D5550" t="s">
        <v>27</v>
      </c>
      <c r="E5550" s="6" t="s">
        <v>17</v>
      </c>
      <c r="F5550" t="s">
        <v>6</v>
      </c>
      <c r="G5550">
        <v>42231</v>
      </c>
      <c r="H5550">
        <f t="shared" si="628"/>
        <v>42231</v>
      </c>
      <c r="I5550" t="str">
        <f t="shared" si="630"/>
        <v>40001-60000</v>
      </c>
      <c r="O5550">
        <f t="shared" si="629"/>
        <v>24595</v>
      </c>
      <c r="P5550">
        <f t="shared" si="631"/>
        <v>75163.25</v>
      </c>
      <c r="Q5550">
        <f t="shared" si="632"/>
        <v>50568.25</v>
      </c>
      <c r="R5550">
        <f t="shared" si="633"/>
        <v>-51257.375</v>
      </c>
      <c r="S5550">
        <f t="shared" si="634"/>
        <v>151015.625</v>
      </c>
      <c r="T5550">
        <v>42231</v>
      </c>
    </row>
    <row r="5551" spans="1:20" ht="15" thickBot="1" x14ac:dyDescent="0.4">
      <c r="A5551">
        <v>576187</v>
      </c>
      <c r="B5551" s="2">
        <v>41858.372060185182</v>
      </c>
      <c r="C5551" t="s">
        <v>31</v>
      </c>
      <c r="D5551" t="s">
        <v>27</v>
      </c>
      <c r="E5551" s="6" t="s">
        <v>16</v>
      </c>
      <c r="F5551" t="s">
        <v>4</v>
      </c>
      <c r="G5551">
        <v>52210</v>
      </c>
      <c r="H5551">
        <f t="shared" si="628"/>
        <v>52210</v>
      </c>
      <c r="I5551" t="str">
        <f t="shared" si="630"/>
        <v>40001-60000</v>
      </c>
      <c r="O5551">
        <f t="shared" si="629"/>
        <v>24579</v>
      </c>
      <c r="P5551">
        <f t="shared" si="631"/>
        <v>75163.5</v>
      </c>
      <c r="Q5551">
        <f t="shared" si="632"/>
        <v>50584.5</v>
      </c>
      <c r="R5551">
        <f t="shared" si="633"/>
        <v>-51297.75</v>
      </c>
      <c r="S5551">
        <f t="shared" si="634"/>
        <v>151040.25</v>
      </c>
      <c r="T5551">
        <v>52210</v>
      </c>
    </row>
    <row r="5552" spans="1:20" ht="15" thickBot="1" x14ac:dyDescent="0.4">
      <c r="A5552">
        <v>608018</v>
      </c>
      <c r="B5552" s="2">
        <v>41872.397916666669</v>
      </c>
      <c r="C5552" t="s">
        <v>31</v>
      </c>
      <c r="D5552" t="s">
        <v>29</v>
      </c>
      <c r="E5552" s="6" t="s">
        <v>13</v>
      </c>
      <c r="F5552" t="s">
        <v>10</v>
      </c>
      <c r="G5552">
        <v>83678</v>
      </c>
      <c r="H5552">
        <f t="shared" si="628"/>
        <v>83678</v>
      </c>
      <c r="I5552" t="str">
        <f t="shared" si="630"/>
        <v>60001-100000</v>
      </c>
      <c r="O5552">
        <f t="shared" si="629"/>
        <v>24563</v>
      </c>
      <c r="P5552">
        <f t="shared" si="631"/>
        <v>75163.75</v>
      </c>
      <c r="Q5552">
        <f t="shared" si="632"/>
        <v>50600.75</v>
      </c>
      <c r="R5552">
        <f t="shared" si="633"/>
        <v>-51338.125</v>
      </c>
      <c r="S5552">
        <f t="shared" si="634"/>
        <v>151064.875</v>
      </c>
      <c r="T5552">
        <v>83678</v>
      </c>
    </row>
    <row r="5553" spans="1:20" ht="15" thickBot="1" x14ac:dyDescent="0.4">
      <c r="A5553">
        <v>438895</v>
      </c>
      <c r="B5553" s="2">
        <v>41872.398888888885</v>
      </c>
      <c r="C5553" t="s">
        <v>31</v>
      </c>
      <c r="D5553" t="s">
        <v>29</v>
      </c>
      <c r="E5553" s="6" t="s">
        <v>13</v>
      </c>
      <c r="F5553" t="s">
        <v>10</v>
      </c>
      <c r="G5553">
        <v>73323</v>
      </c>
      <c r="H5553">
        <f t="shared" si="628"/>
        <v>73323</v>
      </c>
      <c r="I5553" t="str">
        <f t="shared" si="630"/>
        <v>60001-100000</v>
      </c>
      <c r="O5553">
        <f t="shared" si="629"/>
        <v>24547</v>
      </c>
      <c r="P5553">
        <f t="shared" si="631"/>
        <v>75163</v>
      </c>
      <c r="Q5553">
        <f t="shared" si="632"/>
        <v>50616</v>
      </c>
      <c r="R5553">
        <f t="shared" si="633"/>
        <v>-51377</v>
      </c>
      <c r="S5553">
        <f t="shared" si="634"/>
        <v>151087</v>
      </c>
      <c r="T5553">
        <v>73323</v>
      </c>
    </row>
    <row r="5554" spans="1:20" ht="15" thickBot="1" x14ac:dyDescent="0.4">
      <c r="A5554">
        <v>649743</v>
      </c>
      <c r="B5554" s="2">
        <v>41865.396817129629</v>
      </c>
      <c r="C5554" t="s">
        <v>31</v>
      </c>
      <c r="D5554" t="s">
        <v>27</v>
      </c>
      <c r="E5554" s="6" t="s">
        <v>17</v>
      </c>
      <c r="F5554" t="s">
        <v>10</v>
      </c>
      <c r="G5554">
        <v>36760</v>
      </c>
      <c r="H5554">
        <f t="shared" si="628"/>
        <v>36760</v>
      </c>
      <c r="I5554" t="str">
        <f t="shared" si="630"/>
        <v>20001-40000</v>
      </c>
      <c r="O5554">
        <f t="shared" si="629"/>
        <v>24545.25</v>
      </c>
      <c r="P5554">
        <f t="shared" si="631"/>
        <v>75163.25</v>
      </c>
      <c r="Q5554">
        <f t="shared" si="632"/>
        <v>50618</v>
      </c>
      <c r="R5554">
        <f t="shared" si="633"/>
        <v>-51381.75</v>
      </c>
      <c r="S5554">
        <f t="shared" si="634"/>
        <v>151090.25</v>
      </c>
      <c r="T5554">
        <v>36760</v>
      </c>
    </row>
    <row r="5555" spans="1:20" ht="15" thickBot="1" x14ac:dyDescent="0.4">
      <c r="A5555">
        <v>114306</v>
      </c>
      <c r="B5555" s="2">
        <v>41866.397303240738</v>
      </c>
      <c r="C5555" t="s">
        <v>31</v>
      </c>
      <c r="D5555" t="s">
        <v>27</v>
      </c>
      <c r="E5555" s="6" t="s">
        <v>17</v>
      </c>
      <c r="F5555" t="s">
        <v>8</v>
      </c>
      <c r="G5555">
        <v>48320</v>
      </c>
      <c r="H5555">
        <f t="shared" si="628"/>
        <v>48320</v>
      </c>
      <c r="I5555" t="str">
        <f t="shared" si="630"/>
        <v>40001-60000</v>
      </c>
      <c r="O5555">
        <f t="shared" si="629"/>
        <v>24543.5</v>
      </c>
      <c r="P5555">
        <f t="shared" si="631"/>
        <v>75163.5</v>
      </c>
      <c r="Q5555">
        <f t="shared" si="632"/>
        <v>50620</v>
      </c>
      <c r="R5555">
        <f t="shared" si="633"/>
        <v>-51386.5</v>
      </c>
      <c r="S5555">
        <f t="shared" si="634"/>
        <v>151093.5</v>
      </c>
      <c r="T5555">
        <v>48320</v>
      </c>
    </row>
    <row r="5556" spans="1:20" ht="15" thickBot="1" x14ac:dyDescent="0.4">
      <c r="A5556">
        <v>948487</v>
      </c>
      <c r="B5556" s="2">
        <v>41862.397511574076</v>
      </c>
      <c r="C5556" t="s">
        <v>31</v>
      </c>
      <c r="D5556" t="s">
        <v>29</v>
      </c>
      <c r="E5556" s="6" t="s">
        <v>20</v>
      </c>
      <c r="F5556" t="s">
        <v>4</v>
      </c>
      <c r="G5556">
        <v>97686</v>
      </c>
      <c r="H5556">
        <f t="shared" si="628"/>
        <v>97686</v>
      </c>
      <c r="I5556" t="str">
        <f t="shared" si="630"/>
        <v>60001-100000</v>
      </c>
      <c r="O5556">
        <f t="shared" si="629"/>
        <v>24541.75</v>
      </c>
      <c r="P5556">
        <f t="shared" si="631"/>
        <v>75163.75</v>
      </c>
      <c r="Q5556">
        <f t="shared" si="632"/>
        <v>50622</v>
      </c>
      <c r="R5556">
        <f t="shared" si="633"/>
        <v>-51391.25</v>
      </c>
      <c r="S5556">
        <f t="shared" si="634"/>
        <v>151096.75</v>
      </c>
      <c r="T5556">
        <v>97686</v>
      </c>
    </row>
    <row r="5557" spans="1:20" ht="15" thickBot="1" x14ac:dyDescent="0.4">
      <c r="A5557">
        <v>496594</v>
      </c>
      <c r="B5557" s="2">
        <v>41855.396932870368</v>
      </c>
      <c r="C5557" t="s">
        <v>31</v>
      </c>
      <c r="D5557" t="s">
        <v>27</v>
      </c>
      <c r="E5557" s="6" t="s">
        <v>20</v>
      </c>
      <c r="F5557" t="s">
        <v>2</v>
      </c>
      <c r="G5557">
        <v>98665</v>
      </c>
      <c r="H5557">
        <f t="shared" si="628"/>
        <v>98665</v>
      </c>
      <c r="I5557" t="str">
        <f t="shared" si="630"/>
        <v>60001-100000</v>
      </c>
      <c r="O5557">
        <f t="shared" si="629"/>
        <v>24540</v>
      </c>
      <c r="P5557">
        <f t="shared" si="631"/>
        <v>75163</v>
      </c>
      <c r="Q5557">
        <f t="shared" si="632"/>
        <v>50623</v>
      </c>
      <c r="R5557">
        <f t="shared" si="633"/>
        <v>-51394.5</v>
      </c>
      <c r="S5557">
        <f t="shared" si="634"/>
        <v>151097.5</v>
      </c>
      <c r="T5557">
        <v>98665</v>
      </c>
    </row>
    <row r="5558" spans="1:20" ht="15" thickBot="1" x14ac:dyDescent="0.4">
      <c r="A5558">
        <v>400371</v>
      </c>
      <c r="B5558" s="2">
        <v>41859.810717592591</v>
      </c>
      <c r="C5558" t="s">
        <v>31</v>
      </c>
      <c r="D5558" t="s">
        <v>27</v>
      </c>
      <c r="E5558" s="6" t="s">
        <v>15</v>
      </c>
      <c r="F5558" t="s">
        <v>10</v>
      </c>
      <c r="G5558">
        <v>2176</v>
      </c>
      <c r="H5558">
        <f t="shared" si="628"/>
        <v>2176</v>
      </c>
      <c r="I5558" t="str">
        <f t="shared" si="630"/>
        <v>0-20,000</v>
      </c>
      <c r="O5558">
        <f t="shared" si="629"/>
        <v>24515</v>
      </c>
      <c r="P5558">
        <f t="shared" si="631"/>
        <v>75145</v>
      </c>
      <c r="Q5558">
        <f t="shared" si="632"/>
        <v>50630</v>
      </c>
      <c r="R5558">
        <f t="shared" si="633"/>
        <v>-51430</v>
      </c>
      <c r="S5558">
        <f t="shared" si="634"/>
        <v>151090</v>
      </c>
      <c r="T5558">
        <v>2176</v>
      </c>
    </row>
    <row r="5559" spans="1:20" ht="15" thickBot="1" x14ac:dyDescent="0.4">
      <c r="A5559">
        <v>440318</v>
      </c>
      <c r="B5559" s="2">
        <v>41859.81046296296</v>
      </c>
      <c r="C5559" t="s">
        <v>31</v>
      </c>
      <c r="D5559" t="s">
        <v>29</v>
      </c>
      <c r="E5559" s="6" t="s">
        <v>15</v>
      </c>
      <c r="F5559" t="s">
        <v>10</v>
      </c>
      <c r="G5559">
        <v>35977</v>
      </c>
      <c r="H5559">
        <f t="shared" si="628"/>
        <v>35977</v>
      </c>
      <c r="I5559" t="str">
        <f t="shared" si="630"/>
        <v>20001-40000</v>
      </c>
      <c r="O5559">
        <f t="shared" si="629"/>
        <v>24543.5</v>
      </c>
      <c r="P5559">
        <f t="shared" si="631"/>
        <v>75151</v>
      </c>
      <c r="Q5559">
        <f t="shared" si="632"/>
        <v>50607.5</v>
      </c>
      <c r="R5559">
        <f t="shared" si="633"/>
        <v>-51367.75</v>
      </c>
      <c r="S5559">
        <f t="shared" si="634"/>
        <v>151062.25</v>
      </c>
      <c r="T5559">
        <v>35977</v>
      </c>
    </row>
    <row r="5560" spans="1:20" ht="15" thickBot="1" x14ac:dyDescent="0.4">
      <c r="A5560">
        <v>937905</v>
      </c>
      <c r="B5560" s="2">
        <v>41859.811979166669</v>
      </c>
      <c r="C5560" t="s">
        <v>31</v>
      </c>
      <c r="D5560" t="s">
        <v>27</v>
      </c>
      <c r="E5560" s="6" t="s">
        <v>15</v>
      </c>
      <c r="F5560" t="s">
        <v>10</v>
      </c>
      <c r="G5560">
        <v>94032</v>
      </c>
      <c r="H5560">
        <f t="shared" si="628"/>
        <v>94032</v>
      </c>
      <c r="I5560" t="str">
        <f t="shared" si="630"/>
        <v>60001-100000</v>
      </c>
      <c r="O5560">
        <f t="shared" si="629"/>
        <v>24541.75</v>
      </c>
      <c r="P5560">
        <f t="shared" si="631"/>
        <v>75157</v>
      </c>
      <c r="Q5560">
        <f t="shared" si="632"/>
        <v>50615.25</v>
      </c>
      <c r="R5560">
        <f t="shared" si="633"/>
        <v>-51381.125</v>
      </c>
      <c r="S5560">
        <f t="shared" si="634"/>
        <v>151079.875</v>
      </c>
      <c r="T5560">
        <v>94032</v>
      </c>
    </row>
    <row r="5561" spans="1:20" ht="15" thickBot="1" x14ac:dyDescent="0.4">
      <c r="A5561">
        <v>538330</v>
      </c>
      <c r="B5561" s="2">
        <v>41859.397615740738</v>
      </c>
      <c r="C5561" t="s">
        <v>31</v>
      </c>
      <c r="D5561" t="s">
        <v>29</v>
      </c>
      <c r="E5561" s="6" t="s">
        <v>17</v>
      </c>
      <c r="F5561" t="s">
        <v>4</v>
      </c>
      <c r="G5561">
        <v>52310</v>
      </c>
      <c r="H5561">
        <f t="shared" si="628"/>
        <v>52310</v>
      </c>
      <c r="I5561" t="str">
        <f t="shared" si="630"/>
        <v>40001-60000</v>
      </c>
      <c r="O5561">
        <f t="shared" si="629"/>
        <v>24540</v>
      </c>
      <c r="P5561">
        <f t="shared" si="631"/>
        <v>75139</v>
      </c>
      <c r="Q5561">
        <f t="shared" si="632"/>
        <v>50599</v>
      </c>
      <c r="R5561">
        <f t="shared" si="633"/>
        <v>-51358.5</v>
      </c>
      <c r="S5561">
        <f t="shared" si="634"/>
        <v>151037.5</v>
      </c>
      <c r="T5561">
        <v>52310</v>
      </c>
    </row>
    <row r="5562" spans="1:20" ht="15" thickBot="1" x14ac:dyDescent="0.4">
      <c r="A5562">
        <v>320458</v>
      </c>
      <c r="B5562" s="2">
        <v>41859.400324074071</v>
      </c>
      <c r="C5562" t="s">
        <v>31</v>
      </c>
      <c r="D5562" t="s">
        <v>29</v>
      </c>
      <c r="E5562" s="6" t="s">
        <v>17</v>
      </c>
      <c r="F5562" t="s">
        <v>4</v>
      </c>
      <c r="G5562">
        <v>4239</v>
      </c>
      <c r="H5562">
        <f t="shared" si="628"/>
        <v>4239</v>
      </c>
      <c r="I5562" t="str">
        <f t="shared" si="630"/>
        <v>0-20,000</v>
      </c>
      <c r="O5562">
        <f t="shared" si="629"/>
        <v>24515</v>
      </c>
      <c r="P5562">
        <f t="shared" si="631"/>
        <v>75145</v>
      </c>
      <c r="Q5562">
        <f t="shared" si="632"/>
        <v>50630</v>
      </c>
      <c r="R5562">
        <f t="shared" si="633"/>
        <v>-51430</v>
      </c>
      <c r="S5562">
        <f t="shared" si="634"/>
        <v>151090</v>
      </c>
      <c r="T5562">
        <v>4239</v>
      </c>
    </row>
    <row r="5563" spans="1:20" ht="15" thickBot="1" x14ac:dyDescent="0.4">
      <c r="A5563">
        <v>884604</v>
      </c>
      <c r="B5563" s="2">
        <v>41869.398113425923</v>
      </c>
      <c r="C5563" t="s">
        <v>31</v>
      </c>
      <c r="D5563" t="s">
        <v>27</v>
      </c>
      <c r="E5563" s="6" t="s">
        <v>20</v>
      </c>
      <c r="F5563" t="s">
        <v>2</v>
      </c>
      <c r="G5563">
        <v>78962</v>
      </c>
      <c r="H5563">
        <f t="shared" si="628"/>
        <v>78962</v>
      </c>
      <c r="I5563" t="str">
        <f t="shared" si="630"/>
        <v>60001-100000</v>
      </c>
      <c r="O5563">
        <f t="shared" si="629"/>
        <v>24543.5</v>
      </c>
      <c r="P5563">
        <f t="shared" si="631"/>
        <v>75151</v>
      </c>
      <c r="Q5563">
        <f t="shared" si="632"/>
        <v>50607.5</v>
      </c>
      <c r="R5563">
        <f t="shared" si="633"/>
        <v>-51367.75</v>
      </c>
      <c r="S5563">
        <f t="shared" si="634"/>
        <v>151062.25</v>
      </c>
      <c r="T5563">
        <v>78962</v>
      </c>
    </row>
    <row r="5564" spans="1:20" ht="15" thickBot="1" x14ac:dyDescent="0.4">
      <c r="A5564">
        <v>287111</v>
      </c>
      <c r="B5564" s="2">
        <v>41870.449293981481</v>
      </c>
      <c r="C5564" t="s">
        <v>31</v>
      </c>
      <c r="D5564" t="s">
        <v>27</v>
      </c>
      <c r="E5564" s="6" t="s">
        <v>20</v>
      </c>
      <c r="F5564" t="s">
        <v>2</v>
      </c>
      <c r="G5564">
        <v>18169</v>
      </c>
      <c r="H5564">
        <f t="shared" si="628"/>
        <v>18169</v>
      </c>
      <c r="I5564" t="str">
        <f t="shared" si="630"/>
        <v>0-20,000</v>
      </c>
      <c r="O5564">
        <f t="shared" si="629"/>
        <v>24541.75</v>
      </c>
      <c r="P5564">
        <f t="shared" si="631"/>
        <v>75137</v>
      </c>
      <c r="Q5564">
        <f t="shared" si="632"/>
        <v>50595.25</v>
      </c>
      <c r="R5564">
        <f t="shared" si="633"/>
        <v>-51351.125</v>
      </c>
      <c r="S5564">
        <f t="shared" si="634"/>
        <v>151029.875</v>
      </c>
      <c r="T5564">
        <v>18169</v>
      </c>
    </row>
    <row r="5565" spans="1:20" ht="15" thickBot="1" x14ac:dyDescent="0.4">
      <c r="A5565">
        <v>526382</v>
      </c>
      <c r="B5565" s="2">
        <v>41870.45380787037</v>
      </c>
      <c r="C5565" t="s">
        <v>31</v>
      </c>
      <c r="D5565" t="s">
        <v>27</v>
      </c>
      <c r="E5565" s="6" t="s">
        <v>20</v>
      </c>
      <c r="F5565" t="s">
        <v>2</v>
      </c>
      <c r="G5565">
        <v>19572</v>
      </c>
      <c r="H5565">
        <f t="shared" si="628"/>
        <v>19572</v>
      </c>
      <c r="I5565" t="str">
        <f t="shared" si="630"/>
        <v>0-20,000</v>
      </c>
      <c r="O5565">
        <f t="shared" si="629"/>
        <v>24547</v>
      </c>
      <c r="P5565">
        <f t="shared" si="631"/>
        <v>75139</v>
      </c>
      <c r="Q5565">
        <f t="shared" si="632"/>
        <v>50592</v>
      </c>
      <c r="R5565">
        <f t="shared" si="633"/>
        <v>-51341</v>
      </c>
      <c r="S5565">
        <f t="shared" si="634"/>
        <v>151027</v>
      </c>
      <c r="T5565">
        <v>19572</v>
      </c>
    </row>
    <row r="5566" spans="1:20" ht="15" thickBot="1" x14ac:dyDescent="0.4">
      <c r="A5566">
        <v>750015</v>
      </c>
      <c r="B5566" s="2">
        <v>41870.454375000001</v>
      </c>
      <c r="C5566" t="s">
        <v>31</v>
      </c>
      <c r="D5566" t="s">
        <v>27</v>
      </c>
      <c r="E5566" s="6" t="s">
        <v>20</v>
      </c>
      <c r="F5566" t="s">
        <v>2</v>
      </c>
      <c r="G5566">
        <v>4938</v>
      </c>
      <c r="H5566">
        <f t="shared" si="628"/>
        <v>4938</v>
      </c>
      <c r="I5566" t="str">
        <f t="shared" si="630"/>
        <v>0-20,000</v>
      </c>
      <c r="O5566">
        <f t="shared" si="629"/>
        <v>24595</v>
      </c>
      <c r="P5566">
        <f t="shared" si="631"/>
        <v>75145</v>
      </c>
      <c r="Q5566">
        <f t="shared" si="632"/>
        <v>50550</v>
      </c>
      <c r="R5566">
        <f t="shared" si="633"/>
        <v>-51230</v>
      </c>
      <c r="S5566">
        <f t="shared" si="634"/>
        <v>150970</v>
      </c>
      <c r="T5566">
        <v>4938</v>
      </c>
    </row>
    <row r="5567" spans="1:20" ht="15" thickBot="1" x14ac:dyDescent="0.4">
      <c r="A5567">
        <v>820910</v>
      </c>
      <c r="B5567" s="2">
        <v>41873.296643518515</v>
      </c>
      <c r="C5567" t="s">
        <v>31</v>
      </c>
      <c r="D5567" t="s">
        <v>27</v>
      </c>
      <c r="E5567" s="6" t="s">
        <v>20</v>
      </c>
      <c r="F5567" t="s">
        <v>2</v>
      </c>
      <c r="G5567">
        <v>76950</v>
      </c>
      <c r="H5567">
        <f t="shared" si="628"/>
        <v>76950</v>
      </c>
      <c r="I5567" t="str">
        <f t="shared" si="630"/>
        <v>60001-100000</v>
      </c>
      <c r="O5567">
        <f t="shared" si="629"/>
        <v>24628</v>
      </c>
      <c r="P5567">
        <f t="shared" si="631"/>
        <v>75151</v>
      </c>
      <c r="Q5567">
        <f t="shared" si="632"/>
        <v>50523</v>
      </c>
      <c r="R5567">
        <f t="shared" si="633"/>
        <v>-51156.5</v>
      </c>
      <c r="S5567">
        <f t="shared" si="634"/>
        <v>150935.5</v>
      </c>
      <c r="T5567">
        <v>76950</v>
      </c>
    </row>
    <row r="5568" spans="1:20" ht="15" thickBot="1" x14ac:dyDescent="0.4">
      <c r="A5568">
        <v>121878</v>
      </c>
      <c r="B5568" s="2">
        <v>41862.397164351853</v>
      </c>
      <c r="C5568" t="s">
        <v>31</v>
      </c>
      <c r="D5568" t="s">
        <v>29</v>
      </c>
      <c r="E5568" s="6" t="s">
        <v>12</v>
      </c>
      <c r="F5568" t="s">
        <v>8</v>
      </c>
      <c r="G5568">
        <v>2017</v>
      </c>
      <c r="H5568">
        <f t="shared" si="628"/>
        <v>2017</v>
      </c>
      <c r="I5568" t="str">
        <f t="shared" si="630"/>
        <v>0-20,000</v>
      </c>
      <c r="O5568">
        <f t="shared" si="629"/>
        <v>24619.5</v>
      </c>
      <c r="P5568">
        <f t="shared" si="631"/>
        <v>75137</v>
      </c>
      <c r="Q5568">
        <f t="shared" si="632"/>
        <v>50517.5</v>
      </c>
      <c r="R5568">
        <f t="shared" si="633"/>
        <v>-51156.75</v>
      </c>
      <c r="S5568">
        <f t="shared" si="634"/>
        <v>150913.25</v>
      </c>
      <c r="T5568">
        <v>2017</v>
      </c>
    </row>
    <row r="5569" spans="1:20" ht="15" thickBot="1" x14ac:dyDescent="0.4">
      <c r="A5569">
        <v>839931</v>
      </c>
      <c r="B5569" s="2">
        <v>41875.561666666668</v>
      </c>
      <c r="C5569" t="s">
        <v>31</v>
      </c>
      <c r="D5569" t="s">
        <v>27</v>
      </c>
      <c r="E5569" s="6" t="s">
        <v>17</v>
      </c>
      <c r="F5569" t="s">
        <v>1</v>
      </c>
      <c r="G5569">
        <v>39122</v>
      </c>
      <c r="H5569">
        <f t="shared" si="628"/>
        <v>39122</v>
      </c>
      <c r="I5569" t="str">
        <f t="shared" si="630"/>
        <v>20001-40000</v>
      </c>
      <c r="O5569">
        <f t="shared" si="629"/>
        <v>24645</v>
      </c>
      <c r="P5569">
        <f t="shared" si="631"/>
        <v>75139</v>
      </c>
      <c r="Q5569">
        <f t="shared" si="632"/>
        <v>50494</v>
      </c>
      <c r="R5569">
        <f t="shared" si="633"/>
        <v>-51096</v>
      </c>
      <c r="S5569">
        <f t="shared" si="634"/>
        <v>150880</v>
      </c>
      <c r="T5569">
        <v>39122</v>
      </c>
    </row>
    <row r="5570" spans="1:20" ht="15" thickBot="1" x14ac:dyDescent="0.4">
      <c r="A5570">
        <v>966110</v>
      </c>
      <c r="B5570" s="2">
        <v>41881.646886574075</v>
      </c>
      <c r="C5570" t="s">
        <v>31</v>
      </c>
      <c r="D5570" t="s">
        <v>27</v>
      </c>
      <c r="E5570" s="6" t="s">
        <v>17</v>
      </c>
      <c r="F5570" t="s">
        <v>10</v>
      </c>
      <c r="G5570">
        <v>68121</v>
      </c>
      <c r="H5570">
        <f t="shared" ref="H5570:H5633" si="635">IF(OR(G5570 &lt; R5570, G5570 &gt; S5570), $O$1, G5570)</f>
        <v>68121</v>
      </c>
      <c r="I5570" t="str">
        <f t="shared" si="630"/>
        <v>60001-100000</v>
      </c>
      <c r="O5570">
        <f t="shared" ref="O5570:O5633" si="636">QUARTILE(G5570:G12737,1)</f>
        <v>24636.5</v>
      </c>
      <c r="P5570">
        <f t="shared" si="631"/>
        <v>75145</v>
      </c>
      <c r="Q5570">
        <f t="shared" si="632"/>
        <v>50508.5</v>
      </c>
      <c r="R5570">
        <f t="shared" si="633"/>
        <v>-51126.25</v>
      </c>
      <c r="S5570">
        <f t="shared" si="634"/>
        <v>150907.75</v>
      </c>
      <c r="T5570">
        <v>68121</v>
      </c>
    </row>
    <row r="5571" spans="1:20" ht="15" thickBot="1" x14ac:dyDescent="0.4">
      <c r="A5571">
        <v>937115</v>
      </c>
      <c r="B5571" s="2">
        <v>41877.606793981482</v>
      </c>
      <c r="C5571" t="s">
        <v>31</v>
      </c>
      <c r="D5571" t="s">
        <v>27</v>
      </c>
      <c r="E5571" s="6" t="s">
        <v>17</v>
      </c>
      <c r="F5571" t="s">
        <v>2</v>
      </c>
      <c r="G5571">
        <v>53427</v>
      </c>
      <c r="H5571">
        <f t="shared" si="635"/>
        <v>53427</v>
      </c>
      <c r="I5571" t="str">
        <f t="shared" ref="I5571:I5634" si="637">IF(H5571&lt;=20000,"0-20,000",IF(H5571&lt;=40000,"20001-40000",IF(H5571&lt;=60000,"40001-60000",IF(H5571&lt;=100000,"60001-100000","above 1 lakh"))))</f>
        <v>40001-60000</v>
      </c>
      <c r="O5571">
        <f t="shared" si="636"/>
        <v>24628</v>
      </c>
      <c r="P5571">
        <f t="shared" ref="P5571:P5634" si="638">QUARTILE(G5571:G12738,3)</f>
        <v>75151</v>
      </c>
      <c r="Q5571">
        <f t="shared" ref="Q5571:Q5634" si="639">P5571-O5571</f>
        <v>50523</v>
      </c>
      <c r="R5571">
        <f t="shared" ref="R5571:R5634" si="640">O5571-1.5*Q5571</f>
        <v>-51156.5</v>
      </c>
      <c r="S5571">
        <f t="shared" ref="S5571:S5634" si="641">P5571+1.5*Q5571</f>
        <v>150935.5</v>
      </c>
      <c r="T5571">
        <v>53427</v>
      </c>
    </row>
    <row r="5572" spans="1:20" ht="15" thickBot="1" x14ac:dyDescent="0.4">
      <c r="A5572">
        <v>606170</v>
      </c>
      <c r="B5572" s="2">
        <v>41863.396840277775</v>
      </c>
      <c r="C5572" t="s">
        <v>31</v>
      </c>
      <c r="D5572" t="s">
        <v>27</v>
      </c>
      <c r="E5572" s="6" t="s">
        <v>20</v>
      </c>
      <c r="F5572" t="s">
        <v>2</v>
      </c>
      <c r="G5572">
        <v>17384</v>
      </c>
      <c r="H5572">
        <f t="shared" si="635"/>
        <v>17384</v>
      </c>
      <c r="I5572" t="str">
        <f t="shared" si="637"/>
        <v>0-20,000</v>
      </c>
      <c r="O5572">
        <f t="shared" si="636"/>
        <v>24619.5</v>
      </c>
      <c r="P5572">
        <f t="shared" si="638"/>
        <v>75157</v>
      </c>
      <c r="Q5572">
        <f t="shared" si="639"/>
        <v>50537.5</v>
      </c>
      <c r="R5572">
        <f t="shared" si="640"/>
        <v>-51186.75</v>
      </c>
      <c r="S5572">
        <f t="shared" si="641"/>
        <v>150963.25</v>
      </c>
      <c r="T5572">
        <v>17384</v>
      </c>
    </row>
    <row r="5573" spans="1:20" ht="15" thickBot="1" x14ac:dyDescent="0.4">
      <c r="A5573">
        <v>123900</v>
      </c>
      <c r="B5573" s="2">
        <v>41863.397557870368</v>
      </c>
      <c r="C5573" t="s">
        <v>31</v>
      </c>
      <c r="D5573" t="s">
        <v>28</v>
      </c>
      <c r="E5573" s="6" t="s">
        <v>20</v>
      </c>
      <c r="F5573" t="s">
        <v>2</v>
      </c>
      <c r="G5573">
        <v>73766</v>
      </c>
      <c r="H5573">
        <f t="shared" si="635"/>
        <v>73766</v>
      </c>
      <c r="I5573" t="str">
        <f t="shared" si="637"/>
        <v>60001-100000</v>
      </c>
      <c r="O5573">
        <f t="shared" si="636"/>
        <v>24645</v>
      </c>
      <c r="P5573">
        <f t="shared" si="638"/>
        <v>75163</v>
      </c>
      <c r="Q5573">
        <f t="shared" si="639"/>
        <v>50518</v>
      </c>
      <c r="R5573">
        <f t="shared" si="640"/>
        <v>-51132</v>
      </c>
      <c r="S5573">
        <f t="shared" si="641"/>
        <v>150940</v>
      </c>
      <c r="T5573">
        <v>73766</v>
      </c>
    </row>
    <row r="5574" spans="1:20" ht="15" thickBot="1" x14ac:dyDescent="0.4">
      <c r="A5574">
        <v>598860</v>
      </c>
      <c r="B5574" s="2">
        <v>41864.464745370373</v>
      </c>
      <c r="C5574" t="s">
        <v>31</v>
      </c>
      <c r="D5574" t="s">
        <v>27</v>
      </c>
      <c r="E5574" s="6" t="s">
        <v>20</v>
      </c>
      <c r="F5574" t="s">
        <v>2</v>
      </c>
      <c r="G5574">
        <v>87702</v>
      </c>
      <c r="H5574">
        <f t="shared" si="635"/>
        <v>87702</v>
      </c>
      <c r="I5574" t="str">
        <f t="shared" si="637"/>
        <v>60001-100000</v>
      </c>
      <c r="O5574">
        <f t="shared" si="636"/>
        <v>24636.5</v>
      </c>
      <c r="P5574">
        <f t="shared" si="638"/>
        <v>75163.25</v>
      </c>
      <c r="Q5574">
        <f t="shared" si="639"/>
        <v>50526.75</v>
      </c>
      <c r="R5574">
        <f t="shared" si="640"/>
        <v>-51153.625</v>
      </c>
      <c r="S5574">
        <f t="shared" si="641"/>
        <v>150953.375</v>
      </c>
      <c r="T5574">
        <v>87702</v>
      </c>
    </row>
    <row r="5575" spans="1:20" ht="15" thickBot="1" x14ac:dyDescent="0.4">
      <c r="A5575">
        <v>148154</v>
      </c>
      <c r="B5575" s="2">
        <v>41878.397847222222</v>
      </c>
      <c r="C5575" t="s">
        <v>31</v>
      </c>
      <c r="D5575" t="s">
        <v>27</v>
      </c>
      <c r="E5575" s="6" t="s">
        <v>18</v>
      </c>
      <c r="F5575" t="s">
        <v>2</v>
      </c>
      <c r="G5575">
        <v>41843</v>
      </c>
      <c r="H5575">
        <f t="shared" si="635"/>
        <v>41843</v>
      </c>
      <c r="I5575" t="str">
        <f t="shared" si="637"/>
        <v>40001-60000</v>
      </c>
      <c r="O5575">
        <f t="shared" si="636"/>
        <v>24628</v>
      </c>
      <c r="P5575">
        <f t="shared" si="638"/>
        <v>75151</v>
      </c>
      <c r="Q5575">
        <f t="shared" si="639"/>
        <v>50523</v>
      </c>
      <c r="R5575">
        <f t="shared" si="640"/>
        <v>-51156.5</v>
      </c>
      <c r="S5575">
        <f t="shared" si="641"/>
        <v>150935.5</v>
      </c>
      <c r="T5575">
        <v>41843</v>
      </c>
    </row>
    <row r="5576" spans="1:20" ht="15" thickBot="1" x14ac:dyDescent="0.4">
      <c r="A5576">
        <v>593448</v>
      </c>
      <c r="B5576" s="2">
        <v>41878.397094907406</v>
      </c>
      <c r="C5576" t="s">
        <v>31</v>
      </c>
      <c r="D5576" t="s">
        <v>28</v>
      </c>
      <c r="E5576" s="6" t="s">
        <v>18</v>
      </c>
      <c r="F5576" t="s">
        <v>2</v>
      </c>
      <c r="G5576">
        <v>72810</v>
      </c>
      <c r="H5576">
        <f t="shared" si="635"/>
        <v>72810</v>
      </c>
      <c r="I5576" t="str">
        <f t="shared" si="637"/>
        <v>60001-100000</v>
      </c>
      <c r="O5576">
        <f t="shared" si="636"/>
        <v>24619.5</v>
      </c>
      <c r="P5576">
        <f t="shared" si="638"/>
        <v>75157</v>
      </c>
      <c r="Q5576">
        <f t="shared" si="639"/>
        <v>50537.5</v>
      </c>
      <c r="R5576">
        <f t="shared" si="640"/>
        <v>-51186.75</v>
      </c>
      <c r="S5576">
        <f t="shared" si="641"/>
        <v>150963.25</v>
      </c>
      <c r="T5576">
        <v>72810</v>
      </c>
    </row>
    <row r="5577" spans="1:20" ht="15" thickBot="1" x14ac:dyDescent="0.4">
      <c r="A5577">
        <v>999367</v>
      </c>
      <c r="B5577" s="2">
        <v>41865.398518518516</v>
      </c>
      <c r="C5577" t="s">
        <v>31</v>
      </c>
      <c r="D5577" t="s">
        <v>27</v>
      </c>
      <c r="E5577" s="6" t="s">
        <v>17</v>
      </c>
      <c r="F5577" t="s">
        <v>8</v>
      </c>
      <c r="G5577">
        <v>55977</v>
      </c>
      <c r="H5577">
        <f t="shared" si="635"/>
        <v>55977</v>
      </c>
      <c r="I5577" t="str">
        <f t="shared" si="637"/>
        <v>40001-60000</v>
      </c>
      <c r="O5577">
        <f t="shared" si="636"/>
        <v>24611</v>
      </c>
      <c r="P5577">
        <f t="shared" si="638"/>
        <v>75163</v>
      </c>
      <c r="Q5577">
        <f t="shared" si="639"/>
        <v>50552</v>
      </c>
      <c r="R5577">
        <f t="shared" si="640"/>
        <v>-51217</v>
      </c>
      <c r="S5577">
        <f t="shared" si="641"/>
        <v>150991</v>
      </c>
      <c r="T5577">
        <v>55977</v>
      </c>
    </row>
    <row r="5578" spans="1:20" ht="15" thickBot="1" x14ac:dyDescent="0.4">
      <c r="A5578">
        <v>379272</v>
      </c>
      <c r="B5578" s="2">
        <v>41865.400879629633</v>
      </c>
      <c r="C5578" t="s">
        <v>31</v>
      </c>
      <c r="D5578" t="s">
        <v>27</v>
      </c>
      <c r="E5578" s="6" t="s">
        <v>17</v>
      </c>
      <c r="F5578" t="s">
        <v>8</v>
      </c>
      <c r="G5578">
        <v>49897</v>
      </c>
      <c r="H5578">
        <f t="shared" si="635"/>
        <v>49897</v>
      </c>
      <c r="I5578" t="str">
        <f t="shared" si="637"/>
        <v>40001-60000</v>
      </c>
      <c r="O5578">
        <f t="shared" si="636"/>
        <v>24595</v>
      </c>
      <c r="P5578">
        <f t="shared" si="638"/>
        <v>75163.25</v>
      </c>
      <c r="Q5578">
        <f t="shared" si="639"/>
        <v>50568.25</v>
      </c>
      <c r="R5578">
        <f t="shared" si="640"/>
        <v>-51257.375</v>
      </c>
      <c r="S5578">
        <f t="shared" si="641"/>
        <v>151015.625</v>
      </c>
      <c r="T5578">
        <v>49897</v>
      </c>
    </row>
    <row r="5579" spans="1:20" ht="15" thickBot="1" x14ac:dyDescent="0.4">
      <c r="A5579">
        <v>323588</v>
      </c>
      <c r="B5579" s="2">
        <v>41866.789641203701</v>
      </c>
      <c r="C5579" t="s">
        <v>31</v>
      </c>
      <c r="D5579" t="s">
        <v>27</v>
      </c>
      <c r="E5579" s="6" t="s">
        <v>17</v>
      </c>
      <c r="F5579" t="s">
        <v>5</v>
      </c>
      <c r="G5579">
        <v>89133</v>
      </c>
      <c r="H5579">
        <f t="shared" si="635"/>
        <v>89133</v>
      </c>
      <c r="I5579" t="str">
        <f t="shared" si="637"/>
        <v>60001-100000</v>
      </c>
      <c r="O5579">
        <f t="shared" si="636"/>
        <v>24579</v>
      </c>
      <c r="P5579">
        <f t="shared" si="638"/>
        <v>75163.5</v>
      </c>
      <c r="Q5579">
        <f t="shared" si="639"/>
        <v>50584.5</v>
      </c>
      <c r="R5579">
        <f t="shared" si="640"/>
        <v>-51297.75</v>
      </c>
      <c r="S5579">
        <f t="shared" si="641"/>
        <v>151040.25</v>
      </c>
      <c r="T5579">
        <v>89133</v>
      </c>
    </row>
    <row r="5580" spans="1:20" ht="15" thickBot="1" x14ac:dyDescent="0.4">
      <c r="A5580">
        <v>435399</v>
      </c>
      <c r="B5580" s="2">
        <v>41866.794571759259</v>
      </c>
      <c r="C5580" t="s">
        <v>30</v>
      </c>
      <c r="D5580" t="s">
        <v>27</v>
      </c>
      <c r="E5580" s="6" t="s">
        <v>17</v>
      </c>
      <c r="F5580" t="s">
        <v>5</v>
      </c>
      <c r="G5580">
        <v>53584</v>
      </c>
      <c r="H5580">
        <f t="shared" si="635"/>
        <v>53584</v>
      </c>
      <c r="I5580" t="str">
        <f t="shared" si="637"/>
        <v>40001-60000</v>
      </c>
      <c r="O5580">
        <f t="shared" si="636"/>
        <v>24563</v>
      </c>
      <c r="P5580">
        <f t="shared" si="638"/>
        <v>75157</v>
      </c>
      <c r="Q5580">
        <f t="shared" si="639"/>
        <v>50594</v>
      </c>
      <c r="R5580">
        <f t="shared" si="640"/>
        <v>-51328</v>
      </c>
      <c r="S5580">
        <f t="shared" si="641"/>
        <v>151048</v>
      </c>
      <c r="T5580">
        <v>53584</v>
      </c>
    </row>
    <row r="5581" spans="1:20" ht="15" thickBot="1" x14ac:dyDescent="0.4">
      <c r="A5581">
        <v>343794</v>
      </c>
      <c r="B5581" s="2">
        <v>41869.780104166668</v>
      </c>
      <c r="C5581" t="s">
        <v>31</v>
      </c>
      <c r="D5581" t="s">
        <v>27</v>
      </c>
      <c r="E5581" s="6" t="s">
        <v>17</v>
      </c>
      <c r="F5581" t="s">
        <v>8</v>
      </c>
      <c r="G5581">
        <v>55509</v>
      </c>
      <c r="H5581">
        <f t="shared" si="635"/>
        <v>55509</v>
      </c>
      <c r="I5581" t="str">
        <f t="shared" si="637"/>
        <v>40001-60000</v>
      </c>
      <c r="O5581">
        <f t="shared" si="636"/>
        <v>24547</v>
      </c>
      <c r="P5581">
        <f t="shared" si="638"/>
        <v>75163</v>
      </c>
      <c r="Q5581">
        <f t="shared" si="639"/>
        <v>50616</v>
      </c>
      <c r="R5581">
        <f t="shared" si="640"/>
        <v>-51377</v>
      </c>
      <c r="S5581">
        <f t="shared" si="641"/>
        <v>151087</v>
      </c>
      <c r="T5581">
        <v>55509</v>
      </c>
    </row>
    <row r="5582" spans="1:20" ht="15" thickBot="1" x14ac:dyDescent="0.4">
      <c r="A5582">
        <v>421772</v>
      </c>
      <c r="B5582" s="2">
        <v>41869.781111111108</v>
      </c>
      <c r="C5582" t="s">
        <v>31</v>
      </c>
      <c r="D5582" t="s">
        <v>27</v>
      </c>
      <c r="E5582" s="6" t="s">
        <v>17</v>
      </c>
      <c r="F5582" t="s">
        <v>8</v>
      </c>
      <c r="G5582">
        <v>23583</v>
      </c>
      <c r="H5582">
        <f t="shared" si="635"/>
        <v>23583</v>
      </c>
      <c r="I5582" t="str">
        <f t="shared" si="637"/>
        <v>20001-40000</v>
      </c>
      <c r="O5582">
        <f t="shared" si="636"/>
        <v>24545.25</v>
      </c>
      <c r="P5582">
        <f t="shared" si="638"/>
        <v>75163.25</v>
      </c>
      <c r="Q5582">
        <f t="shared" si="639"/>
        <v>50618</v>
      </c>
      <c r="R5582">
        <f t="shared" si="640"/>
        <v>-51381.75</v>
      </c>
      <c r="S5582">
        <f t="shared" si="641"/>
        <v>151090.25</v>
      </c>
      <c r="T5582">
        <v>23583</v>
      </c>
    </row>
    <row r="5583" spans="1:20" ht="15" thickBot="1" x14ac:dyDescent="0.4">
      <c r="A5583">
        <v>852384</v>
      </c>
      <c r="B5583" s="2">
        <v>41866.399027777778</v>
      </c>
      <c r="C5583" t="s">
        <v>31</v>
      </c>
      <c r="D5583" t="s">
        <v>29</v>
      </c>
      <c r="E5583" s="6" t="s">
        <v>17</v>
      </c>
      <c r="F5583" t="s">
        <v>2</v>
      </c>
      <c r="G5583">
        <v>10158</v>
      </c>
      <c r="H5583">
        <f t="shared" si="635"/>
        <v>10158</v>
      </c>
      <c r="I5583" t="str">
        <f t="shared" si="637"/>
        <v>0-20,000</v>
      </c>
      <c r="O5583">
        <f t="shared" si="636"/>
        <v>24579</v>
      </c>
      <c r="P5583">
        <f t="shared" si="638"/>
        <v>75163.5</v>
      </c>
      <c r="Q5583">
        <f t="shared" si="639"/>
        <v>50584.5</v>
      </c>
      <c r="R5583">
        <f t="shared" si="640"/>
        <v>-51297.75</v>
      </c>
      <c r="S5583">
        <f t="shared" si="641"/>
        <v>151040.25</v>
      </c>
      <c r="T5583">
        <v>10158</v>
      </c>
    </row>
    <row r="5584" spans="1:20" ht="15" thickBot="1" x14ac:dyDescent="0.4">
      <c r="A5584">
        <v>349018</v>
      </c>
      <c r="B5584" s="2">
        <v>41866.400081018517</v>
      </c>
      <c r="C5584" t="s">
        <v>31</v>
      </c>
      <c r="D5584" t="s">
        <v>29</v>
      </c>
      <c r="E5584" s="6" t="s">
        <v>17</v>
      </c>
      <c r="F5584" t="s">
        <v>2</v>
      </c>
      <c r="G5584">
        <v>6225</v>
      </c>
      <c r="H5584">
        <f t="shared" si="635"/>
        <v>6225</v>
      </c>
      <c r="I5584" t="str">
        <f t="shared" si="637"/>
        <v>0-20,000</v>
      </c>
      <c r="O5584">
        <f t="shared" si="636"/>
        <v>24619.5</v>
      </c>
      <c r="P5584">
        <f t="shared" si="638"/>
        <v>75163.75</v>
      </c>
      <c r="Q5584">
        <f t="shared" si="639"/>
        <v>50544.25</v>
      </c>
      <c r="R5584">
        <f t="shared" si="640"/>
        <v>-51196.875</v>
      </c>
      <c r="S5584">
        <f t="shared" si="641"/>
        <v>150980.125</v>
      </c>
      <c r="T5584">
        <v>6225</v>
      </c>
    </row>
    <row r="5585" spans="1:20" ht="15" thickBot="1" x14ac:dyDescent="0.4">
      <c r="A5585">
        <v>207990</v>
      </c>
      <c r="B5585" s="2">
        <v>41866.39775462963</v>
      </c>
      <c r="C5585" t="s">
        <v>31</v>
      </c>
      <c r="D5585" t="s">
        <v>27</v>
      </c>
      <c r="E5585" s="6" t="s">
        <v>20</v>
      </c>
      <c r="F5585" t="s">
        <v>2</v>
      </c>
      <c r="G5585">
        <v>76707</v>
      </c>
      <c r="H5585">
        <f t="shared" si="635"/>
        <v>76707</v>
      </c>
      <c r="I5585" t="str">
        <f t="shared" si="637"/>
        <v>60001-100000</v>
      </c>
      <c r="O5585">
        <f t="shared" si="636"/>
        <v>24645</v>
      </c>
      <c r="P5585">
        <f t="shared" si="638"/>
        <v>75164</v>
      </c>
      <c r="Q5585">
        <f t="shared" si="639"/>
        <v>50519</v>
      </c>
      <c r="R5585">
        <f t="shared" si="640"/>
        <v>-51133.5</v>
      </c>
      <c r="S5585">
        <f t="shared" si="641"/>
        <v>150942.5</v>
      </c>
      <c r="T5585">
        <v>76707</v>
      </c>
    </row>
    <row r="5586" spans="1:20" ht="15" thickBot="1" x14ac:dyDescent="0.4">
      <c r="A5586">
        <v>386379</v>
      </c>
      <c r="B5586" s="2">
        <v>41873.554571759261</v>
      </c>
      <c r="C5586" t="s">
        <v>31</v>
      </c>
      <c r="D5586" t="s">
        <v>27</v>
      </c>
      <c r="E5586" s="6" t="s">
        <v>20</v>
      </c>
      <c r="F5586" t="s">
        <v>2</v>
      </c>
      <c r="G5586">
        <v>52044</v>
      </c>
      <c r="H5586">
        <f t="shared" si="635"/>
        <v>52044</v>
      </c>
      <c r="I5586" t="str">
        <f t="shared" si="637"/>
        <v>40001-60000</v>
      </c>
      <c r="O5586">
        <f t="shared" si="636"/>
        <v>24636.5</v>
      </c>
      <c r="P5586">
        <f t="shared" si="638"/>
        <v>75163.25</v>
      </c>
      <c r="Q5586">
        <f t="shared" si="639"/>
        <v>50526.75</v>
      </c>
      <c r="R5586">
        <f t="shared" si="640"/>
        <v>-51153.625</v>
      </c>
      <c r="S5586">
        <f t="shared" si="641"/>
        <v>150953.375</v>
      </c>
      <c r="T5586">
        <v>52044</v>
      </c>
    </row>
    <row r="5587" spans="1:20" ht="15" thickBot="1" x14ac:dyDescent="0.4">
      <c r="A5587">
        <v>282279</v>
      </c>
      <c r="B5587" s="2">
        <v>41878.556608796294</v>
      </c>
      <c r="C5587" t="s">
        <v>31</v>
      </c>
      <c r="D5587" t="s">
        <v>27</v>
      </c>
      <c r="E5587" s="6" t="s">
        <v>18</v>
      </c>
      <c r="F5587" t="s">
        <v>5</v>
      </c>
      <c r="G5587">
        <v>55483</v>
      </c>
      <c r="H5587">
        <f t="shared" si="635"/>
        <v>55483</v>
      </c>
      <c r="I5587" t="str">
        <f t="shared" si="637"/>
        <v>40001-60000</v>
      </c>
      <c r="O5587">
        <f t="shared" si="636"/>
        <v>24628</v>
      </c>
      <c r="P5587">
        <f t="shared" si="638"/>
        <v>75163.5</v>
      </c>
      <c r="Q5587">
        <f t="shared" si="639"/>
        <v>50535.5</v>
      </c>
      <c r="R5587">
        <f t="shared" si="640"/>
        <v>-51175.25</v>
      </c>
      <c r="S5587">
        <f t="shared" si="641"/>
        <v>150966.75</v>
      </c>
      <c r="T5587">
        <v>55483</v>
      </c>
    </row>
    <row r="5588" spans="1:20" ht="15" thickBot="1" x14ac:dyDescent="0.4">
      <c r="A5588">
        <v>769814</v>
      </c>
      <c r="B5588" s="2">
        <v>41870.706678240742</v>
      </c>
      <c r="C5588" t="s">
        <v>31</v>
      </c>
      <c r="D5588" t="s">
        <v>27</v>
      </c>
      <c r="E5588" s="6" t="s">
        <v>20</v>
      </c>
      <c r="F5588" t="s">
        <v>10</v>
      </c>
      <c r="G5588">
        <v>36391</v>
      </c>
      <c r="H5588">
        <f t="shared" si="635"/>
        <v>36391</v>
      </c>
      <c r="I5588" t="str">
        <f t="shared" si="637"/>
        <v>20001-40000</v>
      </c>
      <c r="O5588">
        <f t="shared" si="636"/>
        <v>24619.5</v>
      </c>
      <c r="P5588">
        <f t="shared" si="638"/>
        <v>75163.75</v>
      </c>
      <c r="Q5588">
        <f t="shared" si="639"/>
        <v>50544.25</v>
      </c>
      <c r="R5588">
        <f t="shared" si="640"/>
        <v>-51196.875</v>
      </c>
      <c r="S5588">
        <f t="shared" si="641"/>
        <v>150980.125</v>
      </c>
      <c r="T5588">
        <v>36391</v>
      </c>
    </row>
    <row r="5589" spans="1:20" ht="15" thickBot="1" x14ac:dyDescent="0.4">
      <c r="A5589">
        <v>310509</v>
      </c>
      <c r="B5589" s="2">
        <v>41878.587372685186</v>
      </c>
      <c r="C5589" t="s">
        <v>31</v>
      </c>
      <c r="D5589" t="s">
        <v>27</v>
      </c>
      <c r="E5589" s="6" t="s">
        <v>20</v>
      </c>
      <c r="F5589" t="s">
        <v>10</v>
      </c>
      <c r="G5589">
        <v>33445</v>
      </c>
      <c r="H5589">
        <f t="shared" si="635"/>
        <v>33445</v>
      </c>
      <c r="I5589" t="str">
        <f t="shared" si="637"/>
        <v>20001-40000</v>
      </c>
      <c r="O5589">
        <f t="shared" si="636"/>
        <v>24611</v>
      </c>
      <c r="P5589">
        <f t="shared" si="638"/>
        <v>75164</v>
      </c>
      <c r="Q5589">
        <f t="shared" si="639"/>
        <v>50553</v>
      </c>
      <c r="R5589">
        <f t="shared" si="640"/>
        <v>-51218.5</v>
      </c>
      <c r="S5589">
        <f t="shared" si="641"/>
        <v>150993.5</v>
      </c>
      <c r="T5589">
        <v>33445</v>
      </c>
    </row>
    <row r="5590" spans="1:20" ht="15" thickBot="1" x14ac:dyDescent="0.4">
      <c r="A5590">
        <v>691883</v>
      </c>
      <c r="B5590" s="2">
        <v>41878.587650462963</v>
      </c>
      <c r="C5590" t="s">
        <v>31</v>
      </c>
      <c r="D5590" t="s">
        <v>29</v>
      </c>
      <c r="E5590" s="6" t="s">
        <v>20</v>
      </c>
      <c r="F5590" t="s">
        <v>10</v>
      </c>
      <c r="G5590">
        <v>10475</v>
      </c>
      <c r="H5590">
        <f t="shared" si="635"/>
        <v>10475</v>
      </c>
      <c r="I5590" t="str">
        <f t="shared" si="637"/>
        <v>0-20,000</v>
      </c>
      <c r="O5590">
        <f t="shared" si="636"/>
        <v>24595</v>
      </c>
      <c r="P5590">
        <f t="shared" si="638"/>
        <v>75187.5</v>
      </c>
      <c r="Q5590">
        <f t="shared" si="639"/>
        <v>50592.5</v>
      </c>
      <c r="R5590">
        <f t="shared" si="640"/>
        <v>-51293.75</v>
      </c>
      <c r="S5590">
        <f t="shared" si="641"/>
        <v>151076.25</v>
      </c>
      <c r="T5590">
        <v>10475</v>
      </c>
    </row>
    <row r="5591" spans="1:20" ht="15" thickBot="1" x14ac:dyDescent="0.4">
      <c r="A5591">
        <v>206995</v>
      </c>
      <c r="B5591" s="2">
        <v>41878.588043981479</v>
      </c>
      <c r="C5591" t="s">
        <v>31</v>
      </c>
      <c r="D5591" t="s">
        <v>27</v>
      </c>
      <c r="E5591" s="6" t="s">
        <v>20</v>
      </c>
      <c r="F5591" t="s">
        <v>10</v>
      </c>
      <c r="G5591">
        <v>2713</v>
      </c>
      <c r="H5591">
        <f t="shared" si="635"/>
        <v>2713</v>
      </c>
      <c r="I5591" t="str">
        <f t="shared" si="637"/>
        <v>0-20,000</v>
      </c>
      <c r="O5591">
        <f t="shared" si="636"/>
        <v>24628</v>
      </c>
      <c r="P5591">
        <f t="shared" si="638"/>
        <v>75211</v>
      </c>
      <c r="Q5591">
        <f t="shared" si="639"/>
        <v>50583</v>
      </c>
      <c r="R5591">
        <f t="shared" si="640"/>
        <v>-51246.5</v>
      </c>
      <c r="S5591">
        <f t="shared" si="641"/>
        <v>151085.5</v>
      </c>
      <c r="T5591">
        <v>2713</v>
      </c>
    </row>
    <row r="5592" spans="1:20" ht="15" thickBot="1" x14ac:dyDescent="0.4">
      <c r="A5592">
        <v>399721</v>
      </c>
      <c r="B5592" s="2">
        <v>41878.588865740741</v>
      </c>
      <c r="C5592" t="s">
        <v>31</v>
      </c>
      <c r="D5592" t="s">
        <v>27</v>
      </c>
      <c r="E5592" s="6" t="s">
        <v>20</v>
      </c>
      <c r="F5592" t="s">
        <v>10</v>
      </c>
      <c r="G5592">
        <v>54367</v>
      </c>
      <c r="H5592">
        <f t="shared" si="635"/>
        <v>54367</v>
      </c>
      <c r="I5592" t="str">
        <f t="shared" si="637"/>
        <v>40001-60000</v>
      </c>
      <c r="O5592">
        <f t="shared" si="636"/>
        <v>24653.25</v>
      </c>
      <c r="P5592">
        <f t="shared" si="638"/>
        <v>75234.5</v>
      </c>
      <c r="Q5592">
        <f t="shared" si="639"/>
        <v>50581.25</v>
      </c>
      <c r="R5592">
        <f t="shared" si="640"/>
        <v>-51218.625</v>
      </c>
      <c r="S5592">
        <f t="shared" si="641"/>
        <v>151106.375</v>
      </c>
      <c r="T5592">
        <v>54367</v>
      </c>
    </row>
    <row r="5593" spans="1:20" ht="15" thickBot="1" x14ac:dyDescent="0.4">
      <c r="A5593">
        <v>277316</v>
      </c>
      <c r="B5593" s="2">
        <v>41870.396793981483</v>
      </c>
      <c r="C5593" t="s">
        <v>31</v>
      </c>
      <c r="D5593" t="s">
        <v>27</v>
      </c>
      <c r="E5593" s="6" t="s">
        <v>17</v>
      </c>
      <c r="F5593" t="s">
        <v>6</v>
      </c>
      <c r="G5593">
        <v>30060</v>
      </c>
      <c r="H5593">
        <f t="shared" si="635"/>
        <v>30060</v>
      </c>
      <c r="I5593" t="str">
        <f t="shared" si="637"/>
        <v>20001-40000</v>
      </c>
      <c r="O5593">
        <f t="shared" si="636"/>
        <v>24645</v>
      </c>
      <c r="P5593">
        <f t="shared" si="638"/>
        <v>75258</v>
      </c>
      <c r="Q5593">
        <f t="shared" si="639"/>
        <v>50613</v>
      </c>
      <c r="R5593">
        <f t="shared" si="640"/>
        <v>-51274.5</v>
      </c>
      <c r="S5593">
        <f t="shared" si="641"/>
        <v>151177.5</v>
      </c>
      <c r="T5593">
        <v>30060</v>
      </c>
    </row>
    <row r="5594" spans="1:20" ht="15" thickBot="1" x14ac:dyDescent="0.4">
      <c r="A5594">
        <v>932245</v>
      </c>
      <c r="B5594" s="2">
        <v>41870.3981712963</v>
      </c>
      <c r="C5594" t="s">
        <v>31</v>
      </c>
      <c r="D5594" t="s">
        <v>27</v>
      </c>
      <c r="E5594" s="6" t="s">
        <v>17</v>
      </c>
      <c r="F5594" t="s">
        <v>6</v>
      </c>
      <c r="G5594">
        <v>2202</v>
      </c>
      <c r="H5594">
        <f t="shared" si="635"/>
        <v>2202</v>
      </c>
      <c r="I5594" t="str">
        <f t="shared" si="637"/>
        <v>0-20,000</v>
      </c>
      <c r="O5594">
        <f t="shared" si="636"/>
        <v>24636.5</v>
      </c>
      <c r="P5594">
        <f t="shared" si="638"/>
        <v>75278.75</v>
      </c>
      <c r="Q5594">
        <f t="shared" si="639"/>
        <v>50642.25</v>
      </c>
      <c r="R5594">
        <f t="shared" si="640"/>
        <v>-51326.875</v>
      </c>
      <c r="S5594">
        <f t="shared" si="641"/>
        <v>151242.125</v>
      </c>
      <c r="T5594">
        <v>2202</v>
      </c>
    </row>
    <row r="5595" spans="1:20" ht="15" thickBot="1" x14ac:dyDescent="0.4">
      <c r="A5595">
        <v>514442</v>
      </c>
      <c r="B5595" s="2">
        <v>41870.398599537039</v>
      </c>
      <c r="C5595" t="s">
        <v>31</v>
      </c>
      <c r="D5595" t="s">
        <v>29</v>
      </c>
      <c r="E5595" s="6" t="s">
        <v>17</v>
      </c>
      <c r="F5595" t="s">
        <v>6</v>
      </c>
      <c r="G5595">
        <v>97066</v>
      </c>
      <c r="H5595">
        <f t="shared" si="635"/>
        <v>97066</v>
      </c>
      <c r="I5595" t="str">
        <f t="shared" si="637"/>
        <v>60001-100000</v>
      </c>
      <c r="O5595">
        <f t="shared" si="636"/>
        <v>24661.5</v>
      </c>
      <c r="P5595">
        <f t="shared" si="638"/>
        <v>75299.5</v>
      </c>
      <c r="Q5595">
        <f t="shared" si="639"/>
        <v>50638</v>
      </c>
      <c r="R5595">
        <f t="shared" si="640"/>
        <v>-51295.5</v>
      </c>
      <c r="S5595">
        <f t="shared" si="641"/>
        <v>151256.5</v>
      </c>
      <c r="T5595">
        <v>97066</v>
      </c>
    </row>
    <row r="5596" spans="1:20" ht="15" thickBot="1" x14ac:dyDescent="0.4">
      <c r="A5596">
        <v>585171</v>
      </c>
      <c r="B5596" s="2">
        <v>41877.396921296298</v>
      </c>
      <c r="C5596" t="s">
        <v>31</v>
      </c>
      <c r="D5596" t="s">
        <v>27</v>
      </c>
      <c r="E5596" s="6" t="s">
        <v>20</v>
      </c>
      <c r="F5596" t="s">
        <v>4</v>
      </c>
      <c r="G5596">
        <v>50987</v>
      </c>
      <c r="H5596">
        <f t="shared" si="635"/>
        <v>50987</v>
      </c>
      <c r="I5596" t="str">
        <f t="shared" si="637"/>
        <v>40001-60000</v>
      </c>
      <c r="O5596">
        <f t="shared" si="636"/>
        <v>24653.25</v>
      </c>
      <c r="P5596">
        <f t="shared" si="638"/>
        <v>75234.5</v>
      </c>
      <c r="Q5596">
        <f t="shared" si="639"/>
        <v>50581.25</v>
      </c>
      <c r="R5596">
        <f t="shared" si="640"/>
        <v>-51218.625</v>
      </c>
      <c r="S5596">
        <f t="shared" si="641"/>
        <v>151106.375</v>
      </c>
      <c r="T5596">
        <v>50987</v>
      </c>
    </row>
    <row r="5597" spans="1:20" ht="15" thickBot="1" x14ac:dyDescent="0.4">
      <c r="A5597">
        <v>414781</v>
      </c>
      <c r="B5597" s="2">
        <v>41877.398125</v>
      </c>
      <c r="C5597" t="s">
        <v>31</v>
      </c>
      <c r="D5597" t="s">
        <v>27</v>
      </c>
      <c r="E5597" s="6" t="s">
        <v>20</v>
      </c>
      <c r="F5597" t="s">
        <v>4</v>
      </c>
      <c r="G5597">
        <v>83282</v>
      </c>
      <c r="H5597">
        <f t="shared" si="635"/>
        <v>83282</v>
      </c>
      <c r="I5597" t="str">
        <f t="shared" si="637"/>
        <v>60001-100000</v>
      </c>
      <c r="O5597">
        <f t="shared" si="636"/>
        <v>24645</v>
      </c>
      <c r="P5597">
        <f t="shared" si="638"/>
        <v>75258</v>
      </c>
      <c r="Q5597">
        <f t="shared" si="639"/>
        <v>50613</v>
      </c>
      <c r="R5597">
        <f t="shared" si="640"/>
        <v>-51274.5</v>
      </c>
      <c r="S5597">
        <f t="shared" si="641"/>
        <v>151177.5</v>
      </c>
      <c r="T5597">
        <v>83282</v>
      </c>
    </row>
    <row r="5598" spans="1:20" ht="15" thickBot="1" x14ac:dyDescent="0.4">
      <c r="A5598">
        <v>988416</v>
      </c>
      <c r="B5598" s="2">
        <v>41878.397858796299</v>
      </c>
      <c r="C5598" t="s">
        <v>30</v>
      </c>
      <c r="D5598" t="s">
        <v>27</v>
      </c>
      <c r="E5598" s="6" t="s">
        <v>17</v>
      </c>
      <c r="F5598" t="s">
        <v>2</v>
      </c>
      <c r="G5598">
        <v>44730</v>
      </c>
      <c r="H5598">
        <f t="shared" si="635"/>
        <v>44730</v>
      </c>
      <c r="I5598" t="str">
        <f t="shared" si="637"/>
        <v>40001-60000</v>
      </c>
      <c r="O5598">
        <f t="shared" si="636"/>
        <v>24636.5</v>
      </c>
      <c r="P5598">
        <f t="shared" si="638"/>
        <v>75187.5</v>
      </c>
      <c r="Q5598">
        <f t="shared" si="639"/>
        <v>50551</v>
      </c>
      <c r="R5598">
        <f t="shared" si="640"/>
        <v>-51190</v>
      </c>
      <c r="S5598">
        <f t="shared" si="641"/>
        <v>151014</v>
      </c>
      <c r="T5598">
        <v>44730</v>
      </c>
    </row>
    <row r="5599" spans="1:20" ht="15" thickBot="1" x14ac:dyDescent="0.4">
      <c r="A5599">
        <v>198006</v>
      </c>
      <c r="B5599" s="2">
        <v>41878.398275462961</v>
      </c>
      <c r="C5599" t="s">
        <v>31</v>
      </c>
      <c r="D5599" t="s">
        <v>27</v>
      </c>
      <c r="E5599" s="6" t="s">
        <v>17</v>
      </c>
      <c r="F5599" t="s">
        <v>2</v>
      </c>
      <c r="G5599">
        <v>8690</v>
      </c>
      <c r="H5599">
        <f t="shared" si="635"/>
        <v>8690</v>
      </c>
      <c r="I5599" t="str">
        <f t="shared" si="637"/>
        <v>0-20,000</v>
      </c>
      <c r="O5599">
        <f t="shared" si="636"/>
        <v>24628</v>
      </c>
      <c r="P5599">
        <f t="shared" si="638"/>
        <v>75211</v>
      </c>
      <c r="Q5599">
        <f t="shared" si="639"/>
        <v>50583</v>
      </c>
      <c r="R5599">
        <f t="shared" si="640"/>
        <v>-51246.5</v>
      </c>
      <c r="S5599">
        <f t="shared" si="641"/>
        <v>151085.5</v>
      </c>
      <c r="T5599">
        <v>8690</v>
      </c>
    </row>
    <row r="5600" spans="1:20" ht="15" thickBot="1" x14ac:dyDescent="0.4">
      <c r="A5600">
        <v>971257</v>
      </c>
      <c r="B5600" s="2">
        <v>41878.397094907406</v>
      </c>
      <c r="C5600" t="s">
        <v>31</v>
      </c>
      <c r="D5600" t="s">
        <v>29</v>
      </c>
      <c r="E5600" s="6" t="s">
        <v>17</v>
      </c>
      <c r="F5600" t="s">
        <v>10</v>
      </c>
      <c r="G5600">
        <v>12527</v>
      </c>
      <c r="H5600">
        <f t="shared" si="635"/>
        <v>12527</v>
      </c>
      <c r="I5600" t="str">
        <f t="shared" si="637"/>
        <v>0-20,000</v>
      </c>
      <c r="O5600">
        <f t="shared" si="636"/>
        <v>24653.25</v>
      </c>
      <c r="P5600">
        <f t="shared" si="638"/>
        <v>75234.5</v>
      </c>
      <c r="Q5600">
        <f t="shared" si="639"/>
        <v>50581.25</v>
      </c>
      <c r="R5600">
        <f t="shared" si="640"/>
        <v>-51218.625</v>
      </c>
      <c r="S5600">
        <f t="shared" si="641"/>
        <v>151106.375</v>
      </c>
      <c r="T5600">
        <v>12527</v>
      </c>
    </row>
    <row r="5601" spans="1:20" ht="15" thickBot="1" x14ac:dyDescent="0.4">
      <c r="A5601">
        <v>748016</v>
      </c>
      <c r="B5601" s="2">
        <v>41879.723217592589</v>
      </c>
      <c r="C5601" t="s">
        <v>31</v>
      </c>
      <c r="D5601" t="s">
        <v>29</v>
      </c>
      <c r="E5601" s="6" t="s">
        <v>17</v>
      </c>
      <c r="F5601" t="s">
        <v>10</v>
      </c>
      <c r="G5601">
        <v>13152</v>
      </c>
      <c r="H5601">
        <f t="shared" si="635"/>
        <v>13152</v>
      </c>
      <c r="I5601" t="str">
        <f t="shared" si="637"/>
        <v>0-20,000</v>
      </c>
      <c r="O5601">
        <f t="shared" si="636"/>
        <v>24678</v>
      </c>
      <c r="P5601">
        <f t="shared" si="638"/>
        <v>75258</v>
      </c>
      <c r="Q5601">
        <f t="shared" si="639"/>
        <v>50580</v>
      </c>
      <c r="R5601">
        <f t="shared" si="640"/>
        <v>-51192</v>
      </c>
      <c r="S5601">
        <f t="shared" si="641"/>
        <v>151128</v>
      </c>
      <c r="T5601">
        <v>13152</v>
      </c>
    </row>
    <row r="5602" spans="1:20" ht="15" thickBot="1" x14ac:dyDescent="0.4">
      <c r="A5602">
        <v>308705</v>
      </c>
      <c r="B5602" s="2">
        <v>41879.398923611108</v>
      </c>
      <c r="C5602" t="s">
        <v>31</v>
      </c>
      <c r="D5602" t="s">
        <v>29</v>
      </c>
      <c r="E5602" s="6" t="s">
        <v>12</v>
      </c>
      <c r="F5602" t="s">
        <v>2</v>
      </c>
      <c r="G5602">
        <v>51542</v>
      </c>
      <c r="H5602">
        <f t="shared" si="635"/>
        <v>51542</v>
      </c>
      <c r="I5602" t="str">
        <f t="shared" si="637"/>
        <v>40001-60000</v>
      </c>
      <c r="O5602">
        <f t="shared" si="636"/>
        <v>24705.75</v>
      </c>
      <c r="P5602">
        <f t="shared" si="638"/>
        <v>75278.75</v>
      </c>
      <c r="Q5602">
        <f t="shared" si="639"/>
        <v>50573</v>
      </c>
      <c r="R5602">
        <f t="shared" si="640"/>
        <v>-51153.75</v>
      </c>
      <c r="S5602">
        <f t="shared" si="641"/>
        <v>151138.25</v>
      </c>
      <c r="T5602">
        <v>51542</v>
      </c>
    </row>
    <row r="5603" spans="1:20" ht="15" thickBot="1" x14ac:dyDescent="0.4">
      <c r="A5603">
        <v>241980</v>
      </c>
      <c r="B5603" s="2">
        <v>41866.39744212963</v>
      </c>
      <c r="C5603" t="s">
        <v>31</v>
      </c>
      <c r="D5603" t="s">
        <v>29</v>
      </c>
      <c r="E5603" s="6" t="s">
        <v>14</v>
      </c>
      <c r="F5603" t="s">
        <v>10</v>
      </c>
      <c r="G5603">
        <v>40276</v>
      </c>
      <c r="H5603">
        <f t="shared" si="635"/>
        <v>40276</v>
      </c>
      <c r="I5603" t="str">
        <f t="shared" si="637"/>
        <v>40001-60000</v>
      </c>
      <c r="O5603">
        <f t="shared" si="636"/>
        <v>24696.5</v>
      </c>
      <c r="P5603">
        <f t="shared" si="638"/>
        <v>75299.5</v>
      </c>
      <c r="Q5603">
        <f t="shared" si="639"/>
        <v>50603</v>
      </c>
      <c r="R5603">
        <f t="shared" si="640"/>
        <v>-51208</v>
      </c>
      <c r="S5603">
        <f t="shared" si="641"/>
        <v>151204</v>
      </c>
      <c r="T5603">
        <v>40276</v>
      </c>
    </row>
    <row r="5604" spans="1:20" ht="15" thickBot="1" x14ac:dyDescent="0.4">
      <c r="A5604">
        <v>482083</v>
      </c>
      <c r="B5604" s="2">
        <v>41879.43304398148</v>
      </c>
      <c r="C5604" t="s">
        <v>31</v>
      </c>
      <c r="D5604" t="s">
        <v>29</v>
      </c>
      <c r="E5604" s="6" t="s">
        <v>14</v>
      </c>
      <c r="F5604" t="s">
        <v>10</v>
      </c>
      <c r="G5604">
        <v>50187</v>
      </c>
      <c r="H5604">
        <f t="shared" si="635"/>
        <v>50187</v>
      </c>
      <c r="I5604" t="str">
        <f t="shared" si="637"/>
        <v>40001-60000</v>
      </c>
      <c r="O5604">
        <f t="shared" si="636"/>
        <v>24687.25</v>
      </c>
      <c r="P5604">
        <f t="shared" si="638"/>
        <v>75320.25</v>
      </c>
      <c r="Q5604">
        <f t="shared" si="639"/>
        <v>50633</v>
      </c>
      <c r="R5604">
        <f t="shared" si="640"/>
        <v>-51262.25</v>
      </c>
      <c r="S5604">
        <f t="shared" si="641"/>
        <v>151269.75</v>
      </c>
      <c r="T5604">
        <v>50187</v>
      </c>
    </row>
    <row r="5605" spans="1:20" ht="15" thickBot="1" x14ac:dyDescent="0.4">
      <c r="A5605">
        <v>224909</v>
      </c>
      <c r="B5605" s="2">
        <v>41879.43340277778</v>
      </c>
      <c r="C5605" t="s">
        <v>31</v>
      </c>
      <c r="D5605" t="s">
        <v>29</v>
      </c>
      <c r="E5605" s="6" t="s">
        <v>14</v>
      </c>
      <c r="F5605" t="s">
        <v>10</v>
      </c>
      <c r="G5605">
        <v>6366</v>
      </c>
      <c r="H5605">
        <f t="shared" si="635"/>
        <v>6366</v>
      </c>
      <c r="I5605" t="str">
        <f t="shared" si="637"/>
        <v>0-20,000</v>
      </c>
      <c r="O5605">
        <f t="shared" si="636"/>
        <v>24678</v>
      </c>
      <c r="P5605">
        <f t="shared" si="638"/>
        <v>75341</v>
      </c>
      <c r="Q5605">
        <f t="shared" si="639"/>
        <v>50663</v>
      </c>
      <c r="R5605">
        <f t="shared" si="640"/>
        <v>-51316.5</v>
      </c>
      <c r="S5605">
        <f t="shared" si="641"/>
        <v>151335.5</v>
      </c>
      <c r="T5605">
        <v>6366</v>
      </c>
    </row>
    <row r="5606" spans="1:20" ht="15" thickBot="1" x14ac:dyDescent="0.4">
      <c r="A5606">
        <v>978212</v>
      </c>
      <c r="B5606" s="2">
        <v>41879.433749999997</v>
      </c>
      <c r="C5606" t="s">
        <v>31</v>
      </c>
      <c r="D5606" t="s">
        <v>29</v>
      </c>
      <c r="E5606" s="6" t="s">
        <v>14</v>
      </c>
      <c r="F5606" t="s">
        <v>10</v>
      </c>
      <c r="G5606">
        <v>92378</v>
      </c>
      <c r="H5606">
        <f t="shared" si="635"/>
        <v>92378</v>
      </c>
      <c r="I5606" t="str">
        <f t="shared" si="637"/>
        <v>60001-100000</v>
      </c>
      <c r="O5606">
        <f t="shared" si="636"/>
        <v>24705.75</v>
      </c>
      <c r="P5606">
        <f t="shared" si="638"/>
        <v>75347.5</v>
      </c>
      <c r="Q5606">
        <f t="shared" si="639"/>
        <v>50641.75</v>
      </c>
      <c r="R5606">
        <f t="shared" si="640"/>
        <v>-51256.875</v>
      </c>
      <c r="S5606">
        <f t="shared" si="641"/>
        <v>151310.125</v>
      </c>
      <c r="T5606">
        <v>92378</v>
      </c>
    </row>
    <row r="5607" spans="1:20" ht="15" thickBot="1" x14ac:dyDescent="0.4">
      <c r="A5607">
        <v>564743</v>
      </c>
      <c r="B5607" s="2">
        <v>41879.434386574074</v>
      </c>
      <c r="C5607" t="s">
        <v>30</v>
      </c>
      <c r="D5607" t="s">
        <v>27</v>
      </c>
      <c r="E5607" s="6" t="s">
        <v>14</v>
      </c>
      <c r="F5607" t="s">
        <v>10</v>
      </c>
      <c r="G5607">
        <v>4076</v>
      </c>
      <c r="H5607">
        <f t="shared" si="635"/>
        <v>4076</v>
      </c>
      <c r="I5607" t="str">
        <f t="shared" si="637"/>
        <v>0-20,000</v>
      </c>
      <c r="O5607">
        <f t="shared" si="636"/>
        <v>24696.5</v>
      </c>
      <c r="P5607">
        <f t="shared" si="638"/>
        <v>75299.5</v>
      </c>
      <c r="Q5607">
        <f t="shared" si="639"/>
        <v>50603</v>
      </c>
      <c r="R5607">
        <f t="shared" si="640"/>
        <v>-51208</v>
      </c>
      <c r="S5607">
        <f t="shared" si="641"/>
        <v>151204</v>
      </c>
      <c r="T5607">
        <v>4076</v>
      </c>
    </row>
    <row r="5608" spans="1:20" ht="15" thickBot="1" x14ac:dyDescent="0.4">
      <c r="A5608">
        <v>778082</v>
      </c>
      <c r="B5608" s="2">
        <v>41879.434039351851</v>
      </c>
      <c r="C5608" t="s">
        <v>31</v>
      </c>
      <c r="D5608" t="s">
        <v>28</v>
      </c>
      <c r="E5608" s="6" t="s">
        <v>14</v>
      </c>
      <c r="F5608" t="s">
        <v>10</v>
      </c>
      <c r="G5608">
        <v>79200</v>
      </c>
      <c r="H5608">
        <f t="shared" si="635"/>
        <v>79200</v>
      </c>
      <c r="I5608" t="str">
        <f t="shared" si="637"/>
        <v>60001-100000</v>
      </c>
      <c r="O5608">
        <f t="shared" si="636"/>
        <v>24743.5</v>
      </c>
      <c r="P5608">
        <f t="shared" si="638"/>
        <v>75320.25</v>
      </c>
      <c r="Q5608">
        <f t="shared" si="639"/>
        <v>50576.75</v>
      </c>
      <c r="R5608">
        <f t="shared" si="640"/>
        <v>-51121.625</v>
      </c>
      <c r="S5608">
        <f t="shared" si="641"/>
        <v>151185.375</v>
      </c>
      <c r="T5608">
        <v>79200</v>
      </c>
    </row>
    <row r="5609" spans="1:20" ht="15" thickBot="1" x14ac:dyDescent="0.4">
      <c r="A5609">
        <v>314008</v>
      </c>
      <c r="B5609" s="2">
        <v>41880.38690972222</v>
      </c>
      <c r="C5609" t="s">
        <v>31</v>
      </c>
      <c r="D5609" t="s">
        <v>27</v>
      </c>
      <c r="E5609" s="6" t="s">
        <v>12</v>
      </c>
      <c r="F5609" t="s">
        <v>6</v>
      </c>
      <c r="G5609">
        <v>13851</v>
      </c>
      <c r="H5609">
        <f t="shared" si="635"/>
        <v>13851</v>
      </c>
      <c r="I5609" t="str">
        <f t="shared" si="637"/>
        <v>0-20,000</v>
      </c>
      <c r="O5609">
        <f t="shared" si="636"/>
        <v>24715</v>
      </c>
      <c r="P5609">
        <f t="shared" si="638"/>
        <v>75258</v>
      </c>
      <c r="Q5609">
        <f t="shared" si="639"/>
        <v>50543</v>
      </c>
      <c r="R5609">
        <f t="shared" si="640"/>
        <v>-51099.5</v>
      </c>
      <c r="S5609">
        <f t="shared" si="641"/>
        <v>151072.5</v>
      </c>
      <c r="T5609">
        <v>13851</v>
      </c>
    </row>
    <row r="5610" spans="1:20" ht="15" thickBot="1" x14ac:dyDescent="0.4">
      <c r="A5610">
        <v>347116</v>
      </c>
      <c r="B5610" s="2">
        <v>41880.387291666666</v>
      </c>
      <c r="C5610" t="s">
        <v>31</v>
      </c>
      <c r="D5610" t="s">
        <v>27</v>
      </c>
      <c r="E5610" s="6" t="s">
        <v>12</v>
      </c>
      <c r="F5610" t="s">
        <v>6</v>
      </c>
      <c r="G5610">
        <v>96439</v>
      </c>
      <c r="H5610">
        <f t="shared" si="635"/>
        <v>96439</v>
      </c>
      <c r="I5610" t="str">
        <f t="shared" si="637"/>
        <v>60001-100000</v>
      </c>
      <c r="O5610">
        <f t="shared" si="636"/>
        <v>24800.5</v>
      </c>
      <c r="P5610">
        <f t="shared" si="638"/>
        <v>75278.75</v>
      </c>
      <c r="Q5610">
        <f t="shared" si="639"/>
        <v>50478.25</v>
      </c>
      <c r="R5610">
        <f t="shared" si="640"/>
        <v>-50916.875</v>
      </c>
      <c r="S5610">
        <f t="shared" si="641"/>
        <v>150996.125</v>
      </c>
      <c r="T5610">
        <v>96439</v>
      </c>
    </row>
    <row r="5611" spans="1:20" ht="15" thickBot="1" x14ac:dyDescent="0.4">
      <c r="A5611">
        <v>878270</v>
      </c>
      <c r="B5611" s="2">
        <v>41761.034502314818</v>
      </c>
      <c r="C5611" t="s">
        <v>31</v>
      </c>
      <c r="D5611" t="s">
        <v>27</v>
      </c>
      <c r="E5611" s="6" t="s">
        <v>17</v>
      </c>
      <c r="F5611" t="s">
        <v>2</v>
      </c>
      <c r="G5611">
        <v>64941</v>
      </c>
      <c r="H5611">
        <f t="shared" si="635"/>
        <v>64941</v>
      </c>
      <c r="I5611" t="str">
        <f t="shared" si="637"/>
        <v>60001-100000</v>
      </c>
      <c r="O5611">
        <f t="shared" si="636"/>
        <v>24772</v>
      </c>
      <c r="P5611">
        <f t="shared" si="638"/>
        <v>75211</v>
      </c>
      <c r="Q5611">
        <f t="shared" si="639"/>
        <v>50439</v>
      </c>
      <c r="R5611">
        <f t="shared" si="640"/>
        <v>-50886.5</v>
      </c>
      <c r="S5611">
        <f t="shared" si="641"/>
        <v>150869.5</v>
      </c>
      <c r="T5611">
        <v>64941</v>
      </c>
    </row>
    <row r="5612" spans="1:20" ht="15" thickBot="1" x14ac:dyDescent="0.4">
      <c r="A5612">
        <v>938699</v>
      </c>
      <c r="B5612" s="2">
        <v>41766.679722222223</v>
      </c>
      <c r="C5612" t="s">
        <v>30</v>
      </c>
      <c r="D5612" t="s">
        <v>29</v>
      </c>
      <c r="E5612" s="6" t="s">
        <v>17</v>
      </c>
      <c r="F5612" t="s">
        <v>2</v>
      </c>
      <c r="G5612">
        <v>68601</v>
      </c>
      <c r="H5612">
        <f t="shared" si="635"/>
        <v>68601</v>
      </c>
      <c r="I5612" t="str">
        <f t="shared" si="637"/>
        <v>60001-100000</v>
      </c>
      <c r="O5612">
        <f t="shared" si="636"/>
        <v>24743.5</v>
      </c>
      <c r="P5612">
        <f t="shared" si="638"/>
        <v>75234.5</v>
      </c>
      <c r="Q5612">
        <f t="shared" si="639"/>
        <v>50491</v>
      </c>
      <c r="R5612">
        <f t="shared" si="640"/>
        <v>-50993</v>
      </c>
      <c r="S5612">
        <f t="shared" si="641"/>
        <v>150971</v>
      </c>
      <c r="T5612">
        <v>68601</v>
      </c>
    </row>
    <row r="5613" spans="1:20" ht="15" thickBot="1" x14ac:dyDescent="0.4">
      <c r="A5613">
        <v>117555</v>
      </c>
      <c r="B5613" s="2">
        <v>41776.346307870372</v>
      </c>
      <c r="C5613" t="s">
        <v>31</v>
      </c>
      <c r="D5613" t="s">
        <v>29</v>
      </c>
      <c r="E5613" s="6" t="s">
        <v>20</v>
      </c>
      <c r="F5613" t="s">
        <v>4</v>
      </c>
      <c r="G5613">
        <v>84440</v>
      </c>
      <c r="H5613">
        <f t="shared" si="635"/>
        <v>84440</v>
      </c>
      <c r="I5613" t="str">
        <f t="shared" si="637"/>
        <v>60001-100000</v>
      </c>
      <c r="O5613">
        <f t="shared" si="636"/>
        <v>24715</v>
      </c>
      <c r="P5613">
        <f t="shared" si="638"/>
        <v>75258</v>
      </c>
      <c r="Q5613">
        <f t="shared" si="639"/>
        <v>50543</v>
      </c>
      <c r="R5613">
        <f t="shared" si="640"/>
        <v>-51099.5</v>
      </c>
      <c r="S5613">
        <f t="shared" si="641"/>
        <v>151072.5</v>
      </c>
      <c r="T5613">
        <v>84440</v>
      </c>
    </row>
    <row r="5614" spans="1:20" ht="15" thickBot="1" x14ac:dyDescent="0.4">
      <c r="A5614">
        <v>627173</v>
      </c>
      <c r="B5614" s="2">
        <v>41776.347025462965</v>
      </c>
      <c r="C5614" t="s">
        <v>31</v>
      </c>
      <c r="D5614" t="s">
        <v>29</v>
      </c>
      <c r="E5614" s="6" t="s">
        <v>20</v>
      </c>
      <c r="F5614" t="s">
        <v>4</v>
      </c>
      <c r="G5614">
        <v>97713</v>
      </c>
      <c r="H5614">
        <f t="shared" si="635"/>
        <v>97713</v>
      </c>
      <c r="I5614" t="str">
        <f t="shared" si="637"/>
        <v>60001-100000</v>
      </c>
      <c r="O5614">
        <f t="shared" si="636"/>
        <v>24705.75</v>
      </c>
      <c r="P5614">
        <f t="shared" si="638"/>
        <v>75187.5</v>
      </c>
      <c r="Q5614">
        <f t="shared" si="639"/>
        <v>50481.75</v>
      </c>
      <c r="R5614">
        <f t="shared" si="640"/>
        <v>-51016.875</v>
      </c>
      <c r="S5614">
        <f t="shared" si="641"/>
        <v>150910.125</v>
      </c>
      <c r="T5614">
        <v>97713</v>
      </c>
    </row>
    <row r="5615" spans="1:20" ht="15" thickBot="1" x14ac:dyDescent="0.4">
      <c r="A5615">
        <v>160023</v>
      </c>
      <c r="B5615" s="2">
        <v>41760.291296296295</v>
      </c>
      <c r="C5615" t="s">
        <v>31</v>
      </c>
      <c r="D5615" t="s">
        <v>29</v>
      </c>
      <c r="E5615" s="6" t="s">
        <v>17</v>
      </c>
      <c r="F5615" t="s">
        <v>10</v>
      </c>
      <c r="G5615">
        <v>94328</v>
      </c>
      <c r="H5615">
        <f t="shared" si="635"/>
        <v>94328</v>
      </c>
      <c r="I5615" t="str">
        <f t="shared" si="637"/>
        <v>60001-100000</v>
      </c>
      <c r="O5615">
        <f t="shared" si="636"/>
        <v>24696.5</v>
      </c>
      <c r="P5615">
        <f t="shared" si="638"/>
        <v>75163.5</v>
      </c>
      <c r="Q5615">
        <f t="shared" si="639"/>
        <v>50467</v>
      </c>
      <c r="R5615">
        <f t="shared" si="640"/>
        <v>-51004</v>
      </c>
      <c r="S5615">
        <f t="shared" si="641"/>
        <v>150864</v>
      </c>
      <c r="T5615">
        <v>94328</v>
      </c>
    </row>
    <row r="5616" spans="1:20" ht="15" thickBot="1" x14ac:dyDescent="0.4">
      <c r="A5616">
        <v>591543</v>
      </c>
      <c r="B5616" s="2">
        <v>41760.295023148145</v>
      </c>
      <c r="C5616" t="s">
        <v>31</v>
      </c>
      <c r="D5616" t="s">
        <v>27</v>
      </c>
      <c r="E5616" s="6" t="s">
        <v>17</v>
      </c>
      <c r="F5616" t="s">
        <v>10</v>
      </c>
      <c r="G5616">
        <v>29216</v>
      </c>
      <c r="H5616">
        <f t="shared" si="635"/>
        <v>29216</v>
      </c>
      <c r="I5616" t="str">
        <f t="shared" si="637"/>
        <v>20001-40000</v>
      </c>
      <c r="O5616">
        <f t="shared" si="636"/>
        <v>24687.25</v>
      </c>
      <c r="P5616">
        <f t="shared" si="638"/>
        <v>75157</v>
      </c>
      <c r="Q5616">
        <f t="shared" si="639"/>
        <v>50469.75</v>
      </c>
      <c r="R5616">
        <f t="shared" si="640"/>
        <v>-51017.375</v>
      </c>
      <c r="S5616">
        <f t="shared" si="641"/>
        <v>150861.625</v>
      </c>
      <c r="T5616">
        <v>29216</v>
      </c>
    </row>
    <row r="5617" spans="1:20" ht="15" thickBot="1" x14ac:dyDescent="0.4">
      <c r="A5617">
        <v>778435</v>
      </c>
      <c r="B5617" s="2">
        <v>41760.289421296293</v>
      </c>
      <c r="C5617" t="s">
        <v>31</v>
      </c>
      <c r="D5617" t="s">
        <v>29</v>
      </c>
      <c r="E5617" s="6" t="s">
        <v>17</v>
      </c>
      <c r="F5617" t="s">
        <v>10</v>
      </c>
      <c r="G5617">
        <v>55524</v>
      </c>
      <c r="H5617">
        <f t="shared" si="635"/>
        <v>55524</v>
      </c>
      <c r="I5617" t="str">
        <f t="shared" si="637"/>
        <v>40001-60000</v>
      </c>
      <c r="O5617">
        <f t="shared" si="636"/>
        <v>24678</v>
      </c>
      <c r="P5617">
        <f t="shared" si="638"/>
        <v>75163</v>
      </c>
      <c r="Q5617">
        <f t="shared" si="639"/>
        <v>50485</v>
      </c>
      <c r="R5617">
        <f t="shared" si="640"/>
        <v>-51049.5</v>
      </c>
      <c r="S5617">
        <f t="shared" si="641"/>
        <v>150890.5</v>
      </c>
      <c r="T5617">
        <v>55524</v>
      </c>
    </row>
    <row r="5618" spans="1:20" ht="15" thickBot="1" x14ac:dyDescent="0.4">
      <c r="A5618">
        <v>356964</v>
      </c>
      <c r="B5618" s="2">
        <v>41768.997627314813</v>
      </c>
      <c r="C5618" t="s">
        <v>31</v>
      </c>
      <c r="D5618" t="s">
        <v>27</v>
      </c>
      <c r="E5618" s="6" t="s">
        <v>17</v>
      </c>
      <c r="F5618" t="s">
        <v>10</v>
      </c>
      <c r="G5618">
        <v>16944</v>
      </c>
      <c r="H5618">
        <f t="shared" si="635"/>
        <v>16944</v>
      </c>
      <c r="I5618" t="str">
        <f t="shared" si="637"/>
        <v>0-20,000</v>
      </c>
      <c r="O5618">
        <f t="shared" si="636"/>
        <v>24669.75</v>
      </c>
      <c r="P5618">
        <f t="shared" si="638"/>
        <v>75163.25</v>
      </c>
      <c r="Q5618">
        <f t="shared" si="639"/>
        <v>50493.5</v>
      </c>
      <c r="R5618">
        <f t="shared" si="640"/>
        <v>-51070.5</v>
      </c>
      <c r="S5618">
        <f t="shared" si="641"/>
        <v>150903.5</v>
      </c>
      <c r="T5618">
        <v>16944</v>
      </c>
    </row>
    <row r="5619" spans="1:20" ht="15" thickBot="1" x14ac:dyDescent="0.4">
      <c r="A5619">
        <v>271667</v>
      </c>
      <c r="B5619" s="2">
        <v>41782.695717592593</v>
      </c>
      <c r="C5619" t="s">
        <v>31</v>
      </c>
      <c r="D5619" t="s">
        <v>29</v>
      </c>
      <c r="E5619" s="6" t="s">
        <v>12</v>
      </c>
      <c r="F5619" t="s">
        <v>10</v>
      </c>
      <c r="G5619">
        <v>45996</v>
      </c>
      <c r="H5619">
        <f t="shared" si="635"/>
        <v>45996</v>
      </c>
      <c r="I5619" t="str">
        <f t="shared" si="637"/>
        <v>40001-60000</v>
      </c>
      <c r="O5619">
        <f t="shared" si="636"/>
        <v>24696.5</v>
      </c>
      <c r="P5619">
        <f t="shared" si="638"/>
        <v>75163.5</v>
      </c>
      <c r="Q5619">
        <f t="shared" si="639"/>
        <v>50467</v>
      </c>
      <c r="R5619">
        <f t="shared" si="640"/>
        <v>-51004</v>
      </c>
      <c r="S5619">
        <f t="shared" si="641"/>
        <v>150864</v>
      </c>
      <c r="T5619">
        <v>45996</v>
      </c>
    </row>
    <row r="5620" spans="1:20" ht="15" thickBot="1" x14ac:dyDescent="0.4">
      <c r="A5620">
        <v>737128</v>
      </c>
      <c r="B5620" s="2">
        <v>41786.604953703703</v>
      </c>
      <c r="C5620" t="s">
        <v>31</v>
      </c>
      <c r="D5620" t="s">
        <v>27</v>
      </c>
      <c r="E5620" s="6" t="s">
        <v>12</v>
      </c>
      <c r="F5620" t="s">
        <v>10</v>
      </c>
      <c r="G5620">
        <v>56931</v>
      </c>
      <c r="H5620">
        <f t="shared" si="635"/>
        <v>56931</v>
      </c>
      <c r="I5620" t="str">
        <f t="shared" si="637"/>
        <v>40001-60000</v>
      </c>
      <c r="O5620">
        <f t="shared" si="636"/>
        <v>24687.25</v>
      </c>
      <c r="P5620">
        <f t="shared" si="638"/>
        <v>75163.75</v>
      </c>
      <c r="Q5620">
        <f t="shared" si="639"/>
        <v>50476.5</v>
      </c>
      <c r="R5620">
        <f t="shared" si="640"/>
        <v>-51027.5</v>
      </c>
      <c r="S5620">
        <f t="shared" si="641"/>
        <v>150878.5</v>
      </c>
      <c r="T5620">
        <v>56931</v>
      </c>
    </row>
    <row r="5621" spans="1:20" ht="15" thickBot="1" x14ac:dyDescent="0.4">
      <c r="A5621">
        <v>46756</v>
      </c>
      <c r="B5621" s="2">
        <v>41766.362893518519</v>
      </c>
      <c r="C5621" t="s">
        <v>31</v>
      </c>
      <c r="D5621" t="s">
        <v>29</v>
      </c>
      <c r="E5621" s="6" t="s">
        <v>20</v>
      </c>
      <c r="F5621" t="s">
        <v>6</v>
      </c>
      <c r="G5621">
        <v>96923</v>
      </c>
      <c r="H5621">
        <f t="shared" si="635"/>
        <v>96923</v>
      </c>
      <c r="I5621" t="str">
        <f t="shared" si="637"/>
        <v>60001-100000</v>
      </c>
      <c r="O5621">
        <f t="shared" si="636"/>
        <v>24678</v>
      </c>
      <c r="P5621">
        <f t="shared" si="638"/>
        <v>75164</v>
      </c>
      <c r="Q5621">
        <f t="shared" si="639"/>
        <v>50486</v>
      </c>
      <c r="R5621">
        <f t="shared" si="640"/>
        <v>-51051</v>
      </c>
      <c r="S5621">
        <f t="shared" si="641"/>
        <v>150893</v>
      </c>
      <c r="T5621">
        <v>96923</v>
      </c>
    </row>
    <row r="5622" spans="1:20" ht="15" thickBot="1" x14ac:dyDescent="0.4">
      <c r="A5622">
        <v>655350</v>
      </c>
      <c r="B5622" s="2">
        <v>41777.61277777778</v>
      </c>
      <c r="C5622" t="s">
        <v>31</v>
      </c>
      <c r="D5622" t="s">
        <v>27</v>
      </c>
      <c r="E5622" s="6" t="s">
        <v>20</v>
      </c>
      <c r="F5622" t="s">
        <v>6</v>
      </c>
      <c r="G5622">
        <v>75932</v>
      </c>
      <c r="H5622">
        <f t="shared" si="635"/>
        <v>75932</v>
      </c>
      <c r="I5622" t="str">
        <f t="shared" si="637"/>
        <v>60001-100000</v>
      </c>
      <c r="O5622">
        <f t="shared" si="636"/>
        <v>24669.75</v>
      </c>
      <c r="P5622">
        <f t="shared" si="638"/>
        <v>75163.25</v>
      </c>
      <c r="Q5622">
        <f t="shared" si="639"/>
        <v>50493.5</v>
      </c>
      <c r="R5622">
        <f t="shared" si="640"/>
        <v>-51070.5</v>
      </c>
      <c r="S5622">
        <f t="shared" si="641"/>
        <v>150903.5</v>
      </c>
      <c r="T5622">
        <v>75932</v>
      </c>
    </row>
    <row r="5623" spans="1:20" ht="15" thickBot="1" x14ac:dyDescent="0.4">
      <c r="A5623">
        <v>568104</v>
      </c>
      <c r="B5623" s="2">
        <v>41779.398148148146</v>
      </c>
      <c r="C5623" t="s">
        <v>31</v>
      </c>
      <c r="D5623" t="s">
        <v>27</v>
      </c>
      <c r="E5623" s="6" t="s">
        <v>20</v>
      </c>
      <c r="F5623" t="s">
        <v>6</v>
      </c>
      <c r="G5623">
        <v>79823</v>
      </c>
      <c r="H5623">
        <f t="shared" si="635"/>
        <v>79823</v>
      </c>
      <c r="I5623" t="str">
        <f t="shared" si="637"/>
        <v>60001-100000</v>
      </c>
      <c r="O5623">
        <f t="shared" si="636"/>
        <v>24661.5</v>
      </c>
      <c r="P5623">
        <f t="shared" si="638"/>
        <v>75151</v>
      </c>
      <c r="Q5623">
        <f t="shared" si="639"/>
        <v>50489.5</v>
      </c>
      <c r="R5623">
        <f t="shared" si="640"/>
        <v>-51072.75</v>
      </c>
      <c r="S5623">
        <f t="shared" si="641"/>
        <v>150885.25</v>
      </c>
      <c r="T5623">
        <v>79823</v>
      </c>
    </row>
    <row r="5624" spans="1:20" ht="15" thickBot="1" x14ac:dyDescent="0.4">
      <c r="A5624">
        <v>832701</v>
      </c>
      <c r="B5624" s="2">
        <v>41761.642002314817</v>
      </c>
      <c r="C5624" t="s">
        <v>30</v>
      </c>
      <c r="D5624" t="s">
        <v>27</v>
      </c>
      <c r="E5624" s="6" t="s">
        <v>20</v>
      </c>
      <c r="F5624" t="s">
        <v>10</v>
      </c>
      <c r="G5624">
        <v>57093</v>
      </c>
      <c r="H5624">
        <f t="shared" si="635"/>
        <v>57093</v>
      </c>
      <c r="I5624" t="str">
        <f t="shared" si="637"/>
        <v>40001-60000</v>
      </c>
      <c r="O5624">
        <f t="shared" si="636"/>
        <v>24653.25</v>
      </c>
      <c r="P5624">
        <f t="shared" si="638"/>
        <v>75137</v>
      </c>
      <c r="Q5624">
        <f t="shared" si="639"/>
        <v>50483.75</v>
      </c>
      <c r="R5624">
        <f t="shared" si="640"/>
        <v>-51072.375</v>
      </c>
      <c r="S5624">
        <f t="shared" si="641"/>
        <v>150862.625</v>
      </c>
      <c r="T5624">
        <v>57093</v>
      </c>
    </row>
    <row r="5625" spans="1:20" ht="15" thickBot="1" x14ac:dyDescent="0.4">
      <c r="A5625">
        <v>234645</v>
      </c>
      <c r="B5625" s="2">
        <v>41769.345763888887</v>
      </c>
      <c r="C5625" t="s">
        <v>31</v>
      </c>
      <c r="D5625" t="s">
        <v>27</v>
      </c>
      <c r="E5625" s="6" t="s">
        <v>20</v>
      </c>
      <c r="F5625" t="s">
        <v>2</v>
      </c>
      <c r="G5625">
        <v>38225</v>
      </c>
      <c r="H5625">
        <f t="shared" si="635"/>
        <v>38225</v>
      </c>
      <c r="I5625" t="str">
        <f t="shared" si="637"/>
        <v>20001-40000</v>
      </c>
      <c r="O5625">
        <f t="shared" si="636"/>
        <v>24645</v>
      </c>
      <c r="P5625">
        <f t="shared" si="638"/>
        <v>75139</v>
      </c>
      <c r="Q5625">
        <f t="shared" si="639"/>
        <v>50494</v>
      </c>
      <c r="R5625">
        <f t="shared" si="640"/>
        <v>-51096</v>
      </c>
      <c r="S5625">
        <f t="shared" si="641"/>
        <v>150880</v>
      </c>
      <c r="T5625">
        <v>38225</v>
      </c>
    </row>
    <row r="5626" spans="1:20" ht="15" thickBot="1" x14ac:dyDescent="0.4">
      <c r="A5626">
        <v>110203</v>
      </c>
      <c r="B5626" s="2">
        <v>41769.346643518518</v>
      </c>
      <c r="C5626" t="s">
        <v>31</v>
      </c>
      <c r="D5626" t="s">
        <v>29</v>
      </c>
      <c r="E5626" s="6" t="s">
        <v>20</v>
      </c>
      <c r="F5626" t="s">
        <v>2</v>
      </c>
      <c r="G5626">
        <v>57411</v>
      </c>
      <c r="H5626">
        <f t="shared" si="635"/>
        <v>57411</v>
      </c>
      <c r="I5626" t="str">
        <f t="shared" si="637"/>
        <v>40001-60000</v>
      </c>
      <c r="O5626">
        <f t="shared" si="636"/>
        <v>24636.5</v>
      </c>
      <c r="P5626">
        <f t="shared" si="638"/>
        <v>75145</v>
      </c>
      <c r="Q5626">
        <f t="shared" si="639"/>
        <v>50508.5</v>
      </c>
      <c r="R5626">
        <f t="shared" si="640"/>
        <v>-51126.25</v>
      </c>
      <c r="S5626">
        <f t="shared" si="641"/>
        <v>150907.75</v>
      </c>
      <c r="T5626">
        <v>57411</v>
      </c>
    </row>
    <row r="5627" spans="1:20" ht="15" thickBot="1" x14ac:dyDescent="0.4">
      <c r="A5627">
        <v>916251</v>
      </c>
      <c r="B5627" s="2">
        <v>41769.347048611111</v>
      </c>
      <c r="C5627" t="s">
        <v>31</v>
      </c>
      <c r="D5627" t="s">
        <v>27</v>
      </c>
      <c r="E5627" s="6" t="s">
        <v>20</v>
      </c>
      <c r="F5627" t="s">
        <v>2</v>
      </c>
      <c r="G5627">
        <v>49891</v>
      </c>
      <c r="H5627">
        <f t="shared" si="635"/>
        <v>49891</v>
      </c>
      <c r="I5627" t="str">
        <f t="shared" si="637"/>
        <v>40001-60000</v>
      </c>
      <c r="O5627">
        <f t="shared" si="636"/>
        <v>24628</v>
      </c>
      <c r="P5627">
        <f t="shared" si="638"/>
        <v>75151</v>
      </c>
      <c r="Q5627">
        <f t="shared" si="639"/>
        <v>50523</v>
      </c>
      <c r="R5627">
        <f t="shared" si="640"/>
        <v>-51156.5</v>
      </c>
      <c r="S5627">
        <f t="shared" si="641"/>
        <v>150935.5</v>
      </c>
      <c r="T5627">
        <v>49891</v>
      </c>
    </row>
    <row r="5628" spans="1:20" ht="15" thickBot="1" x14ac:dyDescent="0.4">
      <c r="A5628">
        <v>296670</v>
      </c>
      <c r="B5628" s="2">
        <v>41776.97515046296</v>
      </c>
      <c r="C5628" t="s">
        <v>30</v>
      </c>
      <c r="D5628" t="s">
        <v>28</v>
      </c>
      <c r="E5628" s="6" t="s">
        <v>20</v>
      </c>
      <c r="F5628" t="s">
        <v>2</v>
      </c>
      <c r="G5628">
        <v>71337</v>
      </c>
      <c r="H5628">
        <f t="shared" si="635"/>
        <v>71337</v>
      </c>
      <c r="I5628" t="str">
        <f t="shared" si="637"/>
        <v>60001-100000</v>
      </c>
      <c r="O5628">
        <f t="shared" si="636"/>
        <v>24619.5</v>
      </c>
      <c r="P5628">
        <f t="shared" si="638"/>
        <v>75157</v>
      </c>
      <c r="Q5628">
        <f t="shared" si="639"/>
        <v>50537.5</v>
      </c>
      <c r="R5628">
        <f t="shared" si="640"/>
        <v>-51186.75</v>
      </c>
      <c r="S5628">
        <f t="shared" si="641"/>
        <v>150963.25</v>
      </c>
      <c r="T5628">
        <v>71337</v>
      </c>
    </row>
    <row r="5629" spans="1:20" ht="15" thickBot="1" x14ac:dyDescent="0.4">
      <c r="A5629">
        <v>308808</v>
      </c>
      <c r="B5629" s="2">
        <v>41764.743564814817</v>
      </c>
      <c r="C5629" t="s">
        <v>31</v>
      </c>
      <c r="D5629" t="s">
        <v>27</v>
      </c>
      <c r="E5629" s="6" t="s">
        <v>17</v>
      </c>
      <c r="F5629" t="s">
        <v>10</v>
      </c>
      <c r="G5629">
        <v>59865</v>
      </c>
      <c r="H5629">
        <f t="shared" si="635"/>
        <v>59865</v>
      </c>
      <c r="I5629" t="str">
        <f t="shared" si="637"/>
        <v>40001-60000</v>
      </c>
      <c r="O5629">
        <f t="shared" si="636"/>
        <v>24611</v>
      </c>
      <c r="P5629">
        <f t="shared" si="638"/>
        <v>75163</v>
      </c>
      <c r="Q5629">
        <f t="shared" si="639"/>
        <v>50552</v>
      </c>
      <c r="R5629">
        <f t="shared" si="640"/>
        <v>-51217</v>
      </c>
      <c r="S5629">
        <f t="shared" si="641"/>
        <v>150991</v>
      </c>
      <c r="T5629">
        <v>59865</v>
      </c>
    </row>
    <row r="5630" spans="1:20" ht="15" thickBot="1" x14ac:dyDescent="0.4">
      <c r="A5630">
        <v>32890</v>
      </c>
      <c r="B5630" s="2">
        <v>41771.456643518519</v>
      </c>
      <c r="C5630" t="s">
        <v>31</v>
      </c>
      <c r="D5630" t="s">
        <v>29</v>
      </c>
      <c r="E5630" s="6" t="s">
        <v>17</v>
      </c>
      <c r="F5630" t="s">
        <v>10</v>
      </c>
      <c r="G5630">
        <v>86902</v>
      </c>
      <c r="H5630">
        <f t="shared" si="635"/>
        <v>86902</v>
      </c>
      <c r="I5630" t="str">
        <f t="shared" si="637"/>
        <v>60001-100000</v>
      </c>
      <c r="O5630">
        <f t="shared" si="636"/>
        <v>24595</v>
      </c>
      <c r="P5630">
        <f t="shared" si="638"/>
        <v>75163.25</v>
      </c>
      <c r="Q5630">
        <f t="shared" si="639"/>
        <v>50568.25</v>
      </c>
      <c r="R5630">
        <f t="shared" si="640"/>
        <v>-51257.375</v>
      </c>
      <c r="S5630">
        <f t="shared" si="641"/>
        <v>151015.625</v>
      </c>
      <c r="T5630">
        <v>86902</v>
      </c>
    </row>
    <row r="5631" spans="1:20" ht="15" thickBot="1" x14ac:dyDescent="0.4">
      <c r="A5631">
        <v>777717</v>
      </c>
      <c r="B5631" s="2">
        <v>41773.817106481481</v>
      </c>
      <c r="C5631" t="s">
        <v>30</v>
      </c>
      <c r="D5631" t="s">
        <v>27</v>
      </c>
      <c r="E5631" s="6" t="s">
        <v>17</v>
      </c>
      <c r="F5631" t="s">
        <v>10</v>
      </c>
      <c r="G5631">
        <v>49735</v>
      </c>
      <c r="H5631">
        <f t="shared" si="635"/>
        <v>49735</v>
      </c>
      <c r="I5631" t="str">
        <f t="shared" si="637"/>
        <v>40001-60000</v>
      </c>
      <c r="O5631">
        <f t="shared" si="636"/>
        <v>24579</v>
      </c>
      <c r="P5631">
        <f t="shared" si="638"/>
        <v>75151</v>
      </c>
      <c r="Q5631">
        <f t="shared" si="639"/>
        <v>50572</v>
      </c>
      <c r="R5631">
        <f t="shared" si="640"/>
        <v>-51279</v>
      </c>
      <c r="S5631">
        <f t="shared" si="641"/>
        <v>151009</v>
      </c>
      <c r="T5631">
        <v>49735</v>
      </c>
    </row>
    <row r="5632" spans="1:20" ht="15" thickBot="1" x14ac:dyDescent="0.4">
      <c r="A5632">
        <v>867722</v>
      </c>
      <c r="B5632" s="2">
        <v>41779.7496875</v>
      </c>
      <c r="C5632" t="s">
        <v>31</v>
      </c>
      <c r="D5632" t="s">
        <v>29</v>
      </c>
      <c r="E5632" s="6" t="s">
        <v>17</v>
      </c>
      <c r="F5632" t="s">
        <v>10</v>
      </c>
      <c r="G5632">
        <v>73710</v>
      </c>
      <c r="H5632">
        <f t="shared" si="635"/>
        <v>73710</v>
      </c>
      <c r="I5632" t="str">
        <f t="shared" si="637"/>
        <v>60001-100000</v>
      </c>
      <c r="O5632">
        <f t="shared" si="636"/>
        <v>24563</v>
      </c>
      <c r="P5632">
        <f t="shared" si="638"/>
        <v>75157</v>
      </c>
      <c r="Q5632">
        <f t="shared" si="639"/>
        <v>50594</v>
      </c>
      <c r="R5632">
        <f t="shared" si="640"/>
        <v>-51328</v>
      </c>
      <c r="S5632">
        <f t="shared" si="641"/>
        <v>151048</v>
      </c>
      <c r="T5632">
        <v>73710</v>
      </c>
    </row>
    <row r="5633" spans="1:20" ht="15" thickBot="1" x14ac:dyDescent="0.4">
      <c r="A5633">
        <v>528833</v>
      </c>
      <c r="B5633" s="2">
        <v>41760.668252314812</v>
      </c>
      <c r="C5633" t="s">
        <v>31</v>
      </c>
      <c r="D5633" t="s">
        <v>27</v>
      </c>
      <c r="E5633" s="6" t="s">
        <v>20</v>
      </c>
      <c r="F5633" t="s">
        <v>10</v>
      </c>
      <c r="G5633">
        <v>10343</v>
      </c>
      <c r="H5633">
        <f t="shared" si="635"/>
        <v>10343</v>
      </c>
      <c r="I5633" t="str">
        <f t="shared" si="637"/>
        <v>0-20,000</v>
      </c>
      <c r="O5633">
        <f t="shared" si="636"/>
        <v>24547</v>
      </c>
      <c r="P5633">
        <f t="shared" si="638"/>
        <v>75163</v>
      </c>
      <c r="Q5633">
        <f t="shared" si="639"/>
        <v>50616</v>
      </c>
      <c r="R5633">
        <f t="shared" si="640"/>
        <v>-51377</v>
      </c>
      <c r="S5633">
        <f t="shared" si="641"/>
        <v>151087</v>
      </c>
      <c r="T5633">
        <v>10343</v>
      </c>
    </row>
    <row r="5634" spans="1:20" ht="15" thickBot="1" x14ac:dyDescent="0.4">
      <c r="A5634">
        <v>154263</v>
      </c>
      <c r="B5634" s="2">
        <v>41760.669004629628</v>
      </c>
      <c r="C5634" t="s">
        <v>31</v>
      </c>
      <c r="D5634" t="s">
        <v>27</v>
      </c>
      <c r="E5634" s="6" t="s">
        <v>20</v>
      </c>
      <c r="F5634" t="s">
        <v>10</v>
      </c>
      <c r="G5634">
        <v>66298</v>
      </c>
      <c r="H5634">
        <f t="shared" ref="H5634:H5697" si="642">IF(OR(G5634 &lt; R5634, G5634 &gt; S5634), $O$1, G5634)</f>
        <v>66298</v>
      </c>
      <c r="I5634" t="str">
        <f t="shared" si="637"/>
        <v>60001-100000</v>
      </c>
      <c r="O5634">
        <f t="shared" ref="O5634:O5697" si="643">QUARTILE(G5634:G12801,1)</f>
        <v>24595</v>
      </c>
      <c r="P5634">
        <f t="shared" si="638"/>
        <v>75163.25</v>
      </c>
      <c r="Q5634">
        <f t="shared" si="639"/>
        <v>50568.25</v>
      </c>
      <c r="R5634">
        <f t="shared" si="640"/>
        <v>-51257.375</v>
      </c>
      <c r="S5634">
        <f t="shared" si="641"/>
        <v>151015.625</v>
      </c>
      <c r="T5634">
        <v>66298</v>
      </c>
    </row>
    <row r="5635" spans="1:20" ht="15" thickBot="1" x14ac:dyDescent="0.4">
      <c r="A5635">
        <v>132094</v>
      </c>
      <c r="B5635" s="2">
        <v>41786.390625</v>
      </c>
      <c r="C5635" t="s">
        <v>31</v>
      </c>
      <c r="D5635" t="s">
        <v>27</v>
      </c>
      <c r="E5635" s="6" t="s">
        <v>20</v>
      </c>
      <c r="F5635" t="s">
        <v>2</v>
      </c>
      <c r="G5635">
        <v>89000</v>
      </c>
      <c r="H5635">
        <f t="shared" si="642"/>
        <v>89000</v>
      </c>
      <c r="I5635" t="str">
        <f t="shared" ref="I5635:I5698" si="644">IF(H5635&lt;=20000,"0-20,000",IF(H5635&lt;=40000,"20001-40000",IF(H5635&lt;=60000,"40001-60000",IF(H5635&lt;=100000,"60001-100000","above 1 lakh"))))</f>
        <v>60001-100000</v>
      </c>
      <c r="O5635">
        <f t="shared" si="643"/>
        <v>24579</v>
      </c>
      <c r="P5635">
        <f t="shared" ref="P5635:P5698" si="645">QUARTILE(G5635:G12802,3)</f>
        <v>75163.5</v>
      </c>
      <c r="Q5635">
        <f t="shared" ref="Q5635:Q5698" si="646">P5635-O5635</f>
        <v>50584.5</v>
      </c>
      <c r="R5635">
        <f t="shared" ref="R5635:R5698" si="647">O5635-1.5*Q5635</f>
        <v>-51297.75</v>
      </c>
      <c r="S5635">
        <f t="shared" ref="S5635:S5698" si="648">P5635+1.5*Q5635</f>
        <v>151040.25</v>
      </c>
      <c r="T5635">
        <v>89000</v>
      </c>
    </row>
    <row r="5636" spans="1:20" ht="15" thickBot="1" x14ac:dyDescent="0.4">
      <c r="A5636">
        <v>848249</v>
      </c>
      <c r="B5636" s="2">
        <v>41786.391087962962</v>
      </c>
      <c r="C5636" t="s">
        <v>30</v>
      </c>
      <c r="D5636" t="s">
        <v>29</v>
      </c>
      <c r="E5636" s="6" t="s">
        <v>20</v>
      </c>
      <c r="F5636" t="s">
        <v>2</v>
      </c>
      <c r="G5636">
        <v>76418</v>
      </c>
      <c r="H5636">
        <f t="shared" si="642"/>
        <v>76418</v>
      </c>
      <c r="I5636" t="str">
        <f t="shared" si="644"/>
        <v>60001-100000</v>
      </c>
      <c r="O5636">
        <f t="shared" si="643"/>
        <v>24563</v>
      </c>
      <c r="P5636">
        <f t="shared" si="645"/>
        <v>75157</v>
      </c>
      <c r="Q5636">
        <f t="shared" si="646"/>
        <v>50594</v>
      </c>
      <c r="R5636">
        <f t="shared" si="647"/>
        <v>-51328</v>
      </c>
      <c r="S5636">
        <f t="shared" si="648"/>
        <v>151048</v>
      </c>
      <c r="T5636">
        <v>76418</v>
      </c>
    </row>
    <row r="5637" spans="1:20" ht="15" thickBot="1" x14ac:dyDescent="0.4">
      <c r="A5637">
        <v>223234</v>
      </c>
      <c r="B5637" s="2">
        <v>41786.389918981484</v>
      </c>
      <c r="C5637" t="s">
        <v>31</v>
      </c>
      <c r="D5637" t="s">
        <v>28</v>
      </c>
      <c r="E5637" s="6" t="s">
        <v>20</v>
      </c>
      <c r="F5637" t="s">
        <v>2</v>
      </c>
      <c r="G5637">
        <v>48445</v>
      </c>
      <c r="H5637">
        <f t="shared" si="642"/>
        <v>48445</v>
      </c>
      <c r="I5637" t="str">
        <f t="shared" si="644"/>
        <v>40001-60000</v>
      </c>
      <c r="O5637">
        <f t="shared" si="643"/>
        <v>24547</v>
      </c>
      <c r="P5637">
        <f t="shared" si="645"/>
        <v>75139</v>
      </c>
      <c r="Q5637">
        <f t="shared" si="646"/>
        <v>50592</v>
      </c>
      <c r="R5637">
        <f t="shared" si="647"/>
        <v>-51341</v>
      </c>
      <c r="S5637">
        <f t="shared" si="648"/>
        <v>151027</v>
      </c>
      <c r="T5637">
        <v>48445</v>
      </c>
    </row>
    <row r="5638" spans="1:20" ht="15" thickBot="1" x14ac:dyDescent="0.4">
      <c r="A5638">
        <v>522841</v>
      </c>
      <c r="B5638" s="2">
        <v>41767.628784722219</v>
      </c>
      <c r="C5638" t="s">
        <v>30</v>
      </c>
      <c r="D5638" t="s">
        <v>29</v>
      </c>
      <c r="E5638" s="6" t="s">
        <v>17</v>
      </c>
      <c r="F5638" t="s">
        <v>4</v>
      </c>
      <c r="G5638">
        <v>22484</v>
      </c>
      <c r="H5638">
        <f t="shared" si="642"/>
        <v>22484</v>
      </c>
      <c r="I5638" t="str">
        <f t="shared" si="644"/>
        <v>20001-40000</v>
      </c>
      <c r="O5638">
        <f t="shared" si="643"/>
        <v>24545.25</v>
      </c>
      <c r="P5638">
        <f t="shared" si="645"/>
        <v>75145</v>
      </c>
      <c r="Q5638">
        <f t="shared" si="646"/>
        <v>50599.75</v>
      </c>
      <c r="R5638">
        <f t="shared" si="647"/>
        <v>-51354.375</v>
      </c>
      <c r="S5638">
        <f t="shared" si="648"/>
        <v>151044.625</v>
      </c>
      <c r="T5638">
        <v>22484</v>
      </c>
    </row>
    <row r="5639" spans="1:20" ht="15" thickBot="1" x14ac:dyDescent="0.4">
      <c r="A5639">
        <v>817653</v>
      </c>
      <c r="B5639" s="2">
        <v>41765.633622685185</v>
      </c>
      <c r="C5639" t="s">
        <v>30</v>
      </c>
      <c r="D5639" t="s">
        <v>27</v>
      </c>
      <c r="E5639" s="6" t="s">
        <v>20</v>
      </c>
      <c r="F5639" t="s">
        <v>8</v>
      </c>
      <c r="G5639">
        <v>50062</v>
      </c>
      <c r="H5639">
        <f t="shared" si="642"/>
        <v>50062</v>
      </c>
      <c r="I5639" t="str">
        <f t="shared" si="644"/>
        <v>40001-60000</v>
      </c>
      <c r="O5639">
        <f t="shared" si="643"/>
        <v>24579</v>
      </c>
      <c r="P5639">
        <f t="shared" si="645"/>
        <v>75151</v>
      </c>
      <c r="Q5639">
        <f t="shared" si="646"/>
        <v>50572</v>
      </c>
      <c r="R5639">
        <f t="shared" si="647"/>
        <v>-51279</v>
      </c>
      <c r="S5639">
        <f t="shared" si="648"/>
        <v>151009</v>
      </c>
      <c r="T5639">
        <v>50062</v>
      </c>
    </row>
    <row r="5640" spans="1:20" ht="15" thickBot="1" x14ac:dyDescent="0.4">
      <c r="A5640">
        <v>708613</v>
      </c>
      <c r="B5640" s="2">
        <v>41790.463194444441</v>
      </c>
      <c r="C5640" t="s">
        <v>31</v>
      </c>
      <c r="D5640" t="s">
        <v>27</v>
      </c>
      <c r="E5640" s="6" t="s">
        <v>20</v>
      </c>
      <c r="F5640" t="s">
        <v>8</v>
      </c>
      <c r="G5640">
        <v>74414</v>
      </c>
      <c r="H5640">
        <f t="shared" si="642"/>
        <v>74414</v>
      </c>
      <c r="I5640" t="str">
        <f t="shared" si="644"/>
        <v>60001-100000</v>
      </c>
      <c r="O5640">
        <f t="shared" si="643"/>
        <v>24563</v>
      </c>
      <c r="P5640">
        <f t="shared" si="645"/>
        <v>75157</v>
      </c>
      <c r="Q5640">
        <f t="shared" si="646"/>
        <v>50594</v>
      </c>
      <c r="R5640">
        <f t="shared" si="647"/>
        <v>-51328</v>
      </c>
      <c r="S5640">
        <f t="shared" si="648"/>
        <v>151048</v>
      </c>
      <c r="T5640">
        <v>74414</v>
      </c>
    </row>
    <row r="5641" spans="1:20" ht="15" thickBot="1" x14ac:dyDescent="0.4">
      <c r="A5641">
        <v>385530</v>
      </c>
      <c r="B5641" s="2">
        <v>41790.465462962966</v>
      </c>
      <c r="C5641" t="s">
        <v>31</v>
      </c>
      <c r="D5641" t="s">
        <v>27</v>
      </c>
      <c r="E5641" s="6" t="s">
        <v>20</v>
      </c>
      <c r="F5641" t="s">
        <v>8</v>
      </c>
      <c r="G5641">
        <v>43374</v>
      </c>
      <c r="H5641">
        <f t="shared" si="642"/>
        <v>43374</v>
      </c>
      <c r="I5641" t="str">
        <f t="shared" si="644"/>
        <v>40001-60000</v>
      </c>
      <c r="O5641">
        <f t="shared" si="643"/>
        <v>24547</v>
      </c>
      <c r="P5641">
        <f t="shared" si="645"/>
        <v>75163</v>
      </c>
      <c r="Q5641">
        <f t="shared" si="646"/>
        <v>50616</v>
      </c>
      <c r="R5641">
        <f t="shared" si="647"/>
        <v>-51377</v>
      </c>
      <c r="S5641">
        <f t="shared" si="648"/>
        <v>151087</v>
      </c>
      <c r="T5641">
        <v>43374</v>
      </c>
    </row>
    <row r="5642" spans="1:20" ht="15" thickBot="1" x14ac:dyDescent="0.4">
      <c r="A5642">
        <v>141019</v>
      </c>
      <c r="B5642" s="2">
        <v>41790.467314814814</v>
      </c>
      <c r="C5642" t="s">
        <v>31</v>
      </c>
      <c r="D5642" t="s">
        <v>27</v>
      </c>
      <c r="E5642" s="6" t="s">
        <v>20</v>
      </c>
      <c r="F5642" t="s">
        <v>8</v>
      </c>
      <c r="G5642">
        <v>6207</v>
      </c>
      <c r="H5642">
        <f t="shared" si="642"/>
        <v>6207</v>
      </c>
      <c r="I5642" t="str">
        <f t="shared" si="644"/>
        <v>0-20,000</v>
      </c>
      <c r="O5642">
        <f t="shared" si="643"/>
        <v>24545.25</v>
      </c>
      <c r="P5642">
        <f t="shared" si="645"/>
        <v>75163.25</v>
      </c>
      <c r="Q5642">
        <f t="shared" si="646"/>
        <v>50618</v>
      </c>
      <c r="R5642">
        <f t="shared" si="647"/>
        <v>-51381.75</v>
      </c>
      <c r="S5642">
        <f t="shared" si="648"/>
        <v>151090.25</v>
      </c>
      <c r="T5642">
        <v>6207</v>
      </c>
    </row>
    <row r="5643" spans="1:20" ht="15" thickBot="1" x14ac:dyDescent="0.4">
      <c r="A5643">
        <v>793738</v>
      </c>
      <c r="B5643" s="2">
        <v>41794.565011574072</v>
      </c>
      <c r="C5643" t="s">
        <v>31</v>
      </c>
      <c r="D5643" t="s">
        <v>29</v>
      </c>
      <c r="E5643" s="6" t="s">
        <v>20</v>
      </c>
      <c r="F5643" t="s">
        <v>8</v>
      </c>
      <c r="G5643">
        <v>47365</v>
      </c>
      <c r="H5643">
        <f t="shared" si="642"/>
        <v>47365</v>
      </c>
      <c r="I5643" t="str">
        <f t="shared" si="644"/>
        <v>40001-60000</v>
      </c>
      <c r="O5643">
        <f t="shared" si="643"/>
        <v>24579</v>
      </c>
      <c r="P5643">
        <f t="shared" si="645"/>
        <v>75163.5</v>
      </c>
      <c r="Q5643">
        <f t="shared" si="646"/>
        <v>50584.5</v>
      </c>
      <c r="R5643">
        <f t="shared" si="647"/>
        <v>-51297.75</v>
      </c>
      <c r="S5643">
        <f t="shared" si="648"/>
        <v>151040.25</v>
      </c>
      <c r="T5643">
        <v>47365</v>
      </c>
    </row>
    <row r="5644" spans="1:20" ht="15" thickBot="1" x14ac:dyDescent="0.4">
      <c r="A5644">
        <v>974594</v>
      </c>
      <c r="B5644" s="2">
        <v>41808.482071759259</v>
      </c>
      <c r="C5644" t="s">
        <v>30</v>
      </c>
      <c r="D5644" t="s">
        <v>27</v>
      </c>
      <c r="E5644" s="6" t="s">
        <v>20</v>
      </c>
      <c r="F5644" t="s">
        <v>10</v>
      </c>
      <c r="G5644">
        <v>46548</v>
      </c>
      <c r="H5644">
        <f t="shared" si="642"/>
        <v>46548</v>
      </c>
      <c r="I5644" t="str">
        <f t="shared" si="644"/>
        <v>40001-60000</v>
      </c>
      <c r="O5644">
        <f t="shared" si="643"/>
        <v>24563</v>
      </c>
      <c r="P5644">
        <f t="shared" si="645"/>
        <v>75163.75</v>
      </c>
      <c r="Q5644">
        <f t="shared" si="646"/>
        <v>50600.75</v>
      </c>
      <c r="R5644">
        <f t="shared" si="647"/>
        <v>-51338.125</v>
      </c>
      <c r="S5644">
        <f t="shared" si="648"/>
        <v>151064.875</v>
      </c>
      <c r="T5644">
        <v>46548</v>
      </c>
    </row>
    <row r="5645" spans="1:20" ht="15" thickBot="1" x14ac:dyDescent="0.4">
      <c r="A5645">
        <v>418576</v>
      </c>
      <c r="B5645" s="2">
        <v>41768.395775462966</v>
      </c>
      <c r="C5645" t="s">
        <v>31</v>
      </c>
      <c r="D5645" t="s">
        <v>27</v>
      </c>
      <c r="E5645" s="6" t="s">
        <v>20</v>
      </c>
      <c r="F5645" t="s">
        <v>1</v>
      </c>
      <c r="G5645">
        <v>20776</v>
      </c>
      <c r="H5645">
        <f t="shared" si="642"/>
        <v>20776</v>
      </c>
      <c r="I5645" t="str">
        <f t="shared" si="644"/>
        <v>20001-40000</v>
      </c>
      <c r="O5645">
        <f t="shared" si="643"/>
        <v>24547</v>
      </c>
      <c r="P5645">
        <f t="shared" si="645"/>
        <v>75164</v>
      </c>
      <c r="Q5645">
        <f t="shared" si="646"/>
        <v>50617</v>
      </c>
      <c r="R5645">
        <f t="shared" si="647"/>
        <v>-51378.5</v>
      </c>
      <c r="S5645">
        <f t="shared" si="648"/>
        <v>151089.5</v>
      </c>
      <c r="T5645">
        <v>20776</v>
      </c>
    </row>
    <row r="5646" spans="1:20" ht="15" thickBot="1" x14ac:dyDescent="0.4">
      <c r="A5646">
        <v>932712</v>
      </c>
      <c r="B5646" s="2">
        <v>41768.430486111109</v>
      </c>
      <c r="C5646" t="s">
        <v>31</v>
      </c>
      <c r="D5646" t="s">
        <v>27</v>
      </c>
      <c r="E5646" s="6" t="s">
        <v>20</v>
      </c>
      <c r="F5646" t="s">
        <v>1</v>
      </c>
      <c r="G5646">
        <v>97708</v>
      </c>
      <c r="H5646">
        <f t="shared" si="642"/>
        <v>97708</v>
      </c>
      <c r="I5646" t="str">
        <f t="shared" si="644"/>
        <v>60001-100000</v>
      </c>
      <c r="O5646">
        <f t="shared" si="643"/>
        <v>24595</v>
      </c>
      <c r="P5646">
        <f t="shared" si="645"/>
        <v>75187.5</v>
      </c>
      <c r="Q5646">
        <f t="shared" si="646"/>
        <v>50592.5</v>
      </c>
      <c r="R5646">
        <f t="shared" si="647"/>
        <v>-51293.75</v>
      </c>
      <c r="S5646">
        <f t="shared" si="648"/>
        <v>151076.25</v>
      </c>
      <c r="T5646">
        <v>97708</v>
      </c>
    </row>
    <row r="5647" spans="1:20" ht="15" thickBot="1" x14ac:dyDescent="0.4">
      <c r="A5647">
        <v>566874</v>
      </c>
      <c r="B5647" s="2">
        <v>41761.472962962966</v>
      </c>
      <c r="C5647" t="s">
        <v>31</v>
      </c>
      <c r="D5647" t="s">
        <v>27</v>
      </c>
      <c r="E5647" s="6" t="s">
        <v>12</v>
      </c>
      <c r="F5647" t="s">
        <v>2</v>
      </c>
      <c r="G5647">
        <v>68740</v>
      </c>
      <c r="H5647">
        <f t="shared" si="642"/>
        <v>68740</v>
      </c>
      <c r="I5647" t="str">
        <f t="shared" si="644"/>
        <v>60001-100000</v>
      </c>
      <c r="O5647">
        <f t="shared" si="643"/>
        <v>24579</v>
      </c>
      <c r="P5647">
        <f t="shared" si="645"/>
        <v>75163.5</v>
      </c>
      <c r="Q5647">
        <f t="shared" si="646"/>
        <v>50584.5</v>
      </c>
      <c r="R5647">
        <f t="shared" si="647"/>
        <v>-51297.75</v>
      </c>
      <c r="S5647">
        <f t="shared" si="648"/>
        <v>151040.25</v>
      </c>
      <c r="T5647">
        <v>68740</v>
      </c>
    </row>
    <row r="5648" spans="1:20" ht="15" thickBot="1" x14ac:dyDescent="0.4">
      <c r="A5648">
        <v>975136</v>
      </c>
      <c r="B5648" s="2">
        <v>41761.473379629628</v>
      </c>
      <c r="C5648" t="s">
        <v>31</v>
      </c>
      <c r="D5648" t="s">
        <v>27</v>
      </c>
      <c r="E5648" s="6" t="s">
        <v>12</v>
      </c>
      <c r="F5648" t="s">
        <v>2</v>
      </c>
      <c r="G5648">
        <v>91958</v>
      </c>
      <c r="H5648">
        <f t="shared" si="642"/>
        <v>91958</v>
      </c>
      <c r="I5648" t="str">
        <f t="shared" si="644"/>
        <v>60001-100000</v>
      </c>
      <c r="O5648">
        <f t="shared" si="643"/>
        <v>24563</v>
      </c>
      <c r="P5648">
        <f t="shared" si="645"/>
        <v>75163.75</v>
      </c>
      <c r="Q5648">
        <f t="shared" si="646"/>
        <v>50600.75</v>
      </c>
      <c r="R5648">
        <f t="shared" si="647"/>
        <v>-51338.125</v>
      </c>
      <c r="S5648">
        <f t="shared" si="648"/>
        <v>151064.875</v>
      </c>
      <c r="T5648">
        <v>91958</v>
      </c>
    </row>
    <row r="5649" spans="1:20" ht="15" thickBot="1" x14ac:dyDescent="0.4">
      <c r="A5649">
        <v>722596</v>
      </c>
      <c r="B5649" s="2">
        <v>41761.473854166667</v>
      </c>
      <c r="C5649" t="s">
        <v>31</v>
      </c>
      <c r="D5649" t="s">
        <v>29</v>
      </c>
      <c r="E5649" s="6" t="s">
        <v>12</v>
      </c>
      <c r="F5649" t="s">
        <v>2</v>
      </c>
      <c r="G5649">
        <v>58496</v>
      </c>
      <c r="H5649">
        <f t="shared" si="642"/>
        <v>58496</v>
      </c>
      <c r="I5649" t="str">
        <f t="shared" si="644"/>
        <v>40001-60000</v>
      </c>
      <c r="O5649">
        <f t="shared" si="643"/>
        <v>24547</v>
      </c>
      <c r="P5649">
        <f t="shared" si="645"/>
        <v>75163</v>
      </c>
      <c r="Q5649">
        <f t="shared" si="646"/>
        <v>50616</v>
      </c>
      <c r="R5649">
        <f t="shared" si="647"/>
        <v>-51377</v>
      </c>
      <c r="S5649">
        <f t="shared" si="648"/>
        <v>151087</v>
      </c>
      <c r="T5649">
        <v>58496</v>
      </c>
    </row>
    <row r="5650" spans="1:20" ht="15" thickBot="1" x14ac:dyDescent="0.4">
      <c r="A5650">
        <v>411974</v>
      </c>
      <c r="B5650" s="2">
        <v>41761.470983796295</v>
      </c>
      <c r="C5650" t="s">
        <v>31</v>
      </c>
      <c r="D5650" t="s">
        <v>29</v>
      </c>
      <c r="E5650" s="6" t="s">
        <v>12</v>
      </c>
      <c r="F5650" t="s">
        <v>2</v>
      </c>
      <c r="G5650">
        <v>52331</v>
      </c>
      <c r="H5650">
        <f t="shared" si="642"/>
        <v>52331</v>
      </c>
      <c r="I5650" t="str">
        <f t="shared" si="644"/>
        <v>40001-60000</v>
      </c>
      <c r="O5650">
        <f t="shared" si="643"/>
        <v>24545.25</v>
      </c>
      <c r="P5650">
        <f t="shared" si="645"/>
        <v>75163.25</v>
      </c>
      <c r="Q5650">
        <f t="shared" si="646"/>
        <v>50618</v>
      </c>
      <c r="R5650">
        <f t="shared" si="647"/>
        <v>-51381.75</v>
      </c>
      <c r="S5650">
        <f t="shared" si="648"/>
        <v>151090.25</v>
      </c>
      <c r="T5650">
        <v>52331</v>
      </c>
    </row>
    <row r="5651" spans="1:20" ht="15" thickBot="1" x14ac:dyDescent="0.4">
      <c r="A5651">
        <v>552288</v>
      </c>
      <c r="B5651" s="2">
        <v>41769.477187500001</v>
      </c>
      <c r="C5651" t="s">
        <v>30</v>
      </c>
      <c r="D5651" t="s">
        <v>27</v>
      </c>
      <c r="E5651" s="6" t="s">
        <v>12</v>
      </c>
      <c r="F5651" t="s">
        <v>4</v>
      </c>
      <c r="G5651">
        <v>95689</v>
      </c>
      <c r="H5651">
        <f t="shared" si="642"/>
        <v>95689</v>
      </c>
      <c r="I5651" t="str">
        <f t="shared" si="644"/>
        <v>60001-100000</v>
      </c>
      <c r="O5651">
        <f t="shared" si="643"/>
        <v>24543.5</v>
      </c>
      <c r="P5651">
        <f t="shared" si="645"/>
        <v>75163.5</v>
      </c>
      <c r="Q5651">
        <f t="shared" si="646"/>
        <v>50620</v>
      </c>
      <c r="R5651">
        <f t="shared" si="647"/>
        <v>-51386.5</v>
      </c>
      <c r="S5651">
        <f t="shared" si="648"/>
        <v>151093.5</v>
      </c>
      <c r="T5651">
        <v>95689</v>
      </c>
    </row>
    <row r="5652" spans="1:20" ht="15" thickBot="1" x14ac:dyDescent="0.4">
      <c r="A5652">
        <v>762227</v>
      </c>
      <c r="B5652" s="2">
        <v>41771.955405092594</v>
      </c>
      <c r="C5652" t="s">
        <v>30</v>
      </c>
      <c r="D5652" t="s">
        <v>29</v>
      </c>
      <c r="E5652" s="6" t="s">
        <v>12</v>
      </c>
      <c r="F5652" t="s">
        <v>2</v>
      </c>
      <c r="G5652">
        <v>42288</v>
      </c>
      <c r="H5652">
        <f t="shared" si="642"/>
        <v>42288</v>
      </c>
      <c r="I5652" t="str">
        <f t="shared" si="644"/>
        <v>40001-60000</v>
      </c>
      <c r="O5652">
        <f t="shared" si="643"/>
        <v>24541.75</v>
      </c>
      <c r="P5652">
        <f t="shared" si="645"/>
        <v>75157</v>
      </c>
      <c r="Q5652">
        <f t="shared" si="646"/>
        <v>50615.25</v>
      </c>
      <c r="R5652">
        <f t="shared" si="647"/>
        <v>-51381.125</v>
      </c>
      <c r="S5652">
        <f t="shared" si="648"/>
        <v>151079.875</v>
      </c>
      <c r="T5652">
        <v>42288</v>
      </c>
    </row>
    <row r="5653" spans="1:20" ht="15" thickBot="1" x14ac:dyDescent="0.4">
      <c r="A5653">
        <v>402204</v>
      </c>
      <c r="B5653" s="2">
        <v>41780.401006944441</v>
      </c>
      <c r="C5653" t="s">
        <v>31</v>
      </c>
      <c r="D5653" t="s">
        <v>27</v>
      </c>
      <c r="E5653" s="6" t="s">
        <v>12</v>
      </c>
      <c r="F5653" t="s">
        <v>4</v>
      </c>
      <c r="G5653">
        <v>91680</v>
      </c>
      <c r="H5653">
        <f t="shared" si="642"/>
        <v>91680</v>
      </c>
      <c r="I5653" t="str">
        <f t="shared" si="644"/>
        <v>60001-100000</v>
      </c>
      <c r="O5653">
        <f t="shared" si="643"/>
        <v>24540</v>
      </c>
      <c r="P5653">
        <f t="shared" si="645"/>
        <v>75163</v>
      </c>
      <c r="Q5653">
        <f t="shared" si="646"/>
        <v>50623</v>
      </c>
      <c r="R5653">
        <f t="shared" si="647"/>
        <v>-51394.5</v>
      </c>
      <c r="S5653">
        <f t="shared" si="648"/>
        <v>151097.5</v>
      </c>
      <c r="T5653">
        <v>91680</v>
      </c>
    </row>
    <row r="5654" spans="1:20" ht="15" thickBot="1" x14ac:dyDescent="0.4">
      <c r="A5654">
        <v>888494</v>
      </c>
      <c r="B5654" s="2">
        <v>41789.704340277778</v>
      </c>
      <c r="C5654" t="s">
        <v>31</v>
      </c>
      <c r="D5654" t="s">
        <v>29</v>
      </c>
      <c r="E5654" s="6" t="s">
        <v>12</v>
      </c>
      <c r="F5654" t="s">
        <v>2</v>
      </c>
      <c r="G5654">
        <v>60155</v>
      </c>
      <c r="H5654">
        <f t="shared" si="642"/>
        <v>60155</v>
      </c>
      <c r="I5654" t="str">
        <f t="shared" si="644"/>
        <v>60001-100000</v>
      </c>
      <c r="O5654">
        <f t="shared" si="643"/>
        <v>24515</v>
      </c>
      <c r="P5654">
        <f t="shared" si="645"/>
        <v>75145</v>
      </c>
      <c r="Q5654">
        <f t="shared" si="646"/>
        <v>50630</v>
      </c>
      <c r="R5654">
        <f t="shared" si="647"/>
        <v>-51430</v>
      </c>
      <c r="S5654">
        <f t="shared" si="648"/>
        <v>151090</v>
      </c>
      <c r="T5654">
        <v>60155</v>
      </c>
    </row>
    <row r="5655" spans="1:20" ht="15" thickBot="1" x14ac:dyDescent="0.4">
      <c r="A5655">
        <v>898678</v>
      </c>
      <c r="B5655" s="2">
        <v>41789.705347222225</v>
      </c>
      <c r="C5655" t="s">
        <v>31</v>
      </c>
      <c r="D5655" t="s">
        <v>29</v>
      </c>
      <c r="E5655" s="6" t="s">
        <v>12</v>
      </c>
      <c r="F5655" t="s">
        <v>2</v>
      </c>
      <c r="G5655">
        <v>43006</v>
      </c>
      <c r="H5655">
        <f t="shared" si="642"/>
        <v>43006</v>
      </c>
      <c r="I5655" t="str">
        <f t="shared" si="644"/>
        <v>40001-60000</v>
      </c>
      <c r="O5655">
        <f t="shared" si="643"/>
        <v>24490</v>
      </c>
      <c r="P5655">
        <f t="shared" si="645"/>
        <v>75151</v>
      </c>
      <c r="Q5655">
        <f t="shared" si="646"/>
        <v>50661</v>
      </c>
      <c r="R5655">
        <f t="shared" si="647"/>
        <v>-51501.5</v>
      </c>
      <c r="S5655">
        <f t="shared" si="648"/>
        <v>151142.5</v>
      </c>
      <c r="T5655">
        <v>43006</v>
      </c>
    </row>
    <row r="5656" spans="1:20" ht="15" thickBot="1" x14ac:dyDescent="0.4">
      <c r="A5656">
        <v>60203</v>
      </c>
      <c r="B5656" s="2">
        <v>41813.630787037036</v>
      </c>
      <c r="C5656" t="s">
        <v>31</v>
      </c>
      <c r="D5656" t="s">
        <v>27</v>
      </c>
      <c r="E5656" s="6" t="s">
        <v>12</v>
      </c>
      <c r="F5656" t="s">
        <v>2</v>
      </c>
      <c r="G5656">
        <v>29486</v>
      </c>
      <c r="H5656">
        <f t="shared" si="642"/>
        <v>29486</v>
      </c>
      <c r="I5656" t="str">
        <f t="shared" si="644"/>
        <v>20001-40000</v>
      </c>
      <c r="O5656">
        <f t="shared" si="643"/>
        <v>24465</v>
      </c>
      <c r="P5656">
        <f t="shared" si="645"/>
        <v>75157</v>
      </c>
      <c r="Q5656">
        <f t="shared" si="646"/>
        <v>50692</v>
      </c>
      <c r="R5656">
        <f t="shared" si="647"/>
        <v>-51573</v>
      </c>
      <c r="S5656">
        <f t="shared" si="648"/>
        <v>151195</v>
      </c>
      <c r="T5656">
        <v>29486</v>
      </c>
    </row>
    <row r="5657" spans="1:20" ht="15" thickBot="1" x14ac:dyDescent="0.4">
      <c r="A5657">
        <v>524586</v>
      </c>
      <c r="B5657" s="2">
        <v>41813.63113425926</v>
      </c>
      <c r="C5657" t="s">
        <v>31</v>
      </c>
      <c r="D5657" t="s">
        <v>27</v>
      </c>
      <c r="E5657" s="6" t="s">
        <v>12</v>
      </c>
      <c r="F5657" t="s">
        <v>2</v>
      </c>
      <c r="G5657">
        <v>73138</v>
      </c>
      <c r="H5657">
        <f t="shared" si="642"/>
        <v>73138</v>
      </c>
      <c r="I5657" t="str">
        <f t="shared" si="644"/>
        <v>60001-100000</v>
      </c>
      <c r="O5657">
        <f t="shared" si="643"/>
        <v>24440</v>
      </c>
      <c r="P5657">
        <f t="shared" si="645"/>
        <v>75163</v>
      </c>
      <c r="Q5657">
        <f t="shared" si="646"/>
        <v>50723</v>
      </c>
      <c r="R5657">
        <f t="shared" si="647"/>
        <v>-51644.5</v>
      </c>
      <c r="S5657">
        <f t="shared" si="648"/>
        <v>151247.5</v>
      </c>
      <c r="T5657">
        <v>73138</v>
      </c>
    </row>
    <row r="5658" spans="1:20" ht="15" thickBot="1" x14ac:dyDescent="0.4">
      <c r="A5658">
        <v>618905</v>
      </c>
      <c r="B5658" s="2">
        <v>41815.12027777778</v>
      </c>
      <c r="C5658" t="s">
        <v>31</v>
      </c>
      <c r="D5658" t="s">
        <v>27</v>
      </c>
      <c r="E5658" s="6" t="s">
        <v>12</v>
      </c>
      <c r="F5658" t="s">
        <v>2</v>
      </c>
      <c r="G5658">
        <v>34966</v>
      </c>
      <c r="H5658">
        <f t="shared" si="642"/>
        <v>34966</v>
      </c>
      <c r="I5658" t="str">
        <f t="shared" si="644"/>
        <v>20001-40000</v>
      </c>
      <c r="O5658">
        <f t="shared" si="643"/>
        <v>24413.75</v>
      </c>
      <c r="P5658">
        <f t="shared" si="645"/>
        <v>75163.25</v>
      </c>
      <c r="Q5658">
        <f t="shared" si="646"/>
        <v>50749.5</v>
      </c>
      <c r="R5658">
        <f t="shared" si="647"/>
        <v>-51710.5</v>
      </c>
      <c r="S5658">
        <f t="shared" si="648"/>
        <v>151287.5</v>
      </c>
      <c r="T5658">
        <v>34966</v>
      </c>
    </row>
    <row r="5659" spans="1:20" ht="15" thickBot="1" x14ac:dyDescent="0.4">
      <c r="A5659">
        <v>971748</v>
      </c>
      <c r="B5659" s="2">
        <v>41823.726678240739</v>
      </c>
      <c r="C5659" t="s">
        <v>31</v>
      </c>
      <c r="D5659" t="s">
        <v>29</v>
      </c>
      <c r="E5659" s="6" t="s">
        <v>12</v>
      </c>
      <c r="F5659" t="s">
        <v>2</v>
      </c>
      <c r="G5659">
        <v>40614</v>
      </c>
      <c r="H5659">
        <f t="shared" si="642"/>
        <v>40614</v>
      </c>
      <c r="I5659" t="str">
        <f t="shared" si="644"/>
        <v>40001-60000</v>
      </c>
      <c r="O5659">
        <f t="shared" si="643"/>
        <v>24387.5</v>
      </c>
      <c r="P5659">
        <f t="shared" si="645"/>
        <v>75163.5</v>
      </c>
      <c r="Q5659">
        <f t="shared" si="646"/>
        <v>50776</v>
      </c>
      <c r="R5659">
        <f t="shared" si="647"/>
        <v>-51776.5</v>
      </c>
      <c r="S5659">
        <f t="shared" si="648"/>
        <v>151327.5</v>
      </c>
      <c r="T5659">
        <v>40614</v>
      </c>
    </row>
    <row r="5660" spans="1:20" ht="15" thickBot="1" x14ac:dyDescent="0.4">
      <c r="A5660">
        <v>612069</v>
      </c>
      <c r="B5660" s="2">
        <v>41823.728692129633</v>
      </c>
      <c r="C5660" t="s">
        <v>30</v>
      </c>
      <c r="D5660" t="s">
        <v>27</v>
      </c>
      <c r="E5660" s="6" t="s">
        <v>12</v>
      </c>
      <c r="F5660" t="s">
        <v>2</v>
      </c>
      <c r="G5660">
        <v>88981</v>
      </c>
      <c r="H5660">
        <f t="shared" si="642"/>
        <v>88981</v>
      </c>
      <c r="I5660" t="str">
        <f t="shared" si="644"/>
        <v>60001-100000</v>
      </c>
      <c r="O5660">
        <f t="shared" si="643"/>
        <v>24361.25</v>
      </c>
      <c r="P5660">
        <f t="shared" si="645"/>
        <v>75163.75</v>
      </c>
      <c r="Q5660">
        <f t="shared" si="646"/>
        <v>50802.5</v>
      </c>
      <c r="R5660">
        <f t="shared" si="647"/>
        <v>-51842.5</v>
      </c>
      <c r="S5660">
        <f t="shared" si="648"/>
        <v>151367.5</v>
      </c>
      <c r="T5660">
        <v>88981</v>
      </c>
    </row>
    <row r="5661" spans="1:20" ht="15" thickBot="1" x14ac:dyDescent="0.4">
      <c r="A5661">
        <v>190045</v>
      </c>
      <c r="B5661" s="2">
        <v>41777.538460648146</v>
      </c>
      <c r="C5661" t="s">
        <v>31</v>
      </c>
      <c r="D5661" t="s">
        <v>29</v>
      </c>
      <c r="E5661" s="6" t="s">
        <v>15</v>
      </c>
      <c r="F5661" t="s">
        <v>2</v>
      </c>
      <c r="G5661">
        <v>57636</v>
      </c>
      <c r="H5661">
        <f t="shared" si="642"/>
        <v>57636</v>
      </c>
      <c r="I5661" t="str">
        <f t="shared" si="644"/>
        <v>40001-60000</v>
      </c>
      <c r="O5661">
        <f t="shared" si="643"/>
        <v>24335</v>
      </c>
      <c r="P5661">
        <f t="shared" si="645"/>
        <v>75163</v>
      </c>
      <c r="Q5661">
        <f t="shared" si="646"/>
        <v>50828</v>
      </c>
      <c r="R5661">
        <f t="shared" si="647"/>
        <v>-51907</v>
      </c>
      <c r="S5661">
        <f t="shared" si="648"/>
        <v>151405</v>
      </c>
      <c r="T5661">
        <v>57636</v>
      </c>
    </row>
    <row r="5662" spans="1:20" ht="15" thickBot="1" x14ac:dyDescent="0.4">
      <c r="A5662">
        <v>679004</v>
      </c>
      <c r="B5662" s="2">
        <v>41794.718217592592</v>
      </c>
      <c r="C5662" t="s">
        <v>31</v>
      </c>
      <c r="D5662" t="s">
        <v>27</v>
      </c>
      <c r="E5662" s="6" t="s">
        <v>15</v>
      </c>
      <c r="F5662" t="s">
        <v>2</v>
      </c>
      <c r="G5662">
        <v>8974</v>
      </c>
      <c r="H5662">
        <f t="shared" si="642"/>
        <v>8974</v>
      </c>
      <c r="I5662" t="str">
        <f t="shared" si="644"/>
        <v>0-20,000</v>
      </c>
      <c r="O5662">
        <f t="shared" si="643"/>
        <v>24331.5</v>
      </c>
      <c r="P5662">
        <f t="shared" si="645"/>
        <v>75163.25</v>
      </c>
      <c r="Q5662">
        <f t="shared" si="646"/>
        <v>50831.75</v>
      </c>
      <c r="R5662">
        <f t="shared" si="647"/>
        <v>-51916.125</v>
      </c>
      <c r="S5662">
        <f t="shared" si="648"/>
        <v>151410.875</v>
      </c>
      <c r="T5662">
        <v>8974</v>
      </c>
    </row>
    <row r="5663" spans="1:20" ht="15" thickBot="1" x14ac:dyDescent="0.4">
      <c r="A5663">
        <v>658132</v>
      </c>
      <c r="B5663" s="2">
        <v>41782.658379629633</v>
      </c>
      <c r="C5663" t="s">
        <v>30</v>
      </c>
      <c r="D5663" t="s">
        <v>29</v>
      </c>
      <c r="E5663" s="6" t="s">
        <v>17</v>
      </c>
      <c r="F5663" t="s">
        <v>5</v>
      </c>
      <c r="G5663">
        <v>10789</v>
      </c>
      <c r="H5663">
        <f t="shared" si="642"/>
        <v>10789</v>
      </c>
      <c r="I5663" t="str">
        <f t="shared" si="644"/>
        <v>0-20,000</v>
      </c>
      <c r="O5663">
        <f t="shared" si="643"/>
        <v>24387.5</v>
      </c>
      <c r="P5663">
        <f t="shared" si="645"/>
        <v>75163.5</v>
      </c>
      <c r="Q5663">
        <f t="shared" si="646"/>
        <v>50776</v>
      </c>
      <c r="R5663">
        <f t="shared" si="647"/>
        <v>-51776.5</v>
      </c>
      <c r="S5663">
        <f t="shared" si="648"/>
        <v>151327.5</v>
      </c>
      <c r="T5663">
        <v>10789</v>
      </c>
    </row>
    <row r="5664" spans="1:20" ht="15" thickBot="1" x14ac:dyDescent="0.4">
      <c r="A5664">
        <v>998761</v>
      </c>
      <c r="B5664" s="2">
        <v>41782.658796296295</v>
      </c>
      <c r="C5664" t="s">
        <v>31</v>
      </c>
      <c r="D5664" t="s">
        <v>29</v>
      </c>
      <c r="E5664" s="6" t="s">
        <v>17</v>
      </c>
      <c r="F5664" t="s">
        <v>5</v>
      </c>
      <c r="G5664">
        <v>1422</v>
      </c>
      <c r="H5664">
        <f t="shared" si="642"/>
        <v>1422</v>
      </c>
      <c r="I5664" t="str">
        <f t="shared" si="644"/>
        <v>0-20,000</v>
      </c>
      <c r="O5664">
        <f t="shared" si="643"/>
        <v>24465</v>
      </c>
      <c r="P5664">
        <f t="shared" si="645"/>
        <v>75163.75</v>
      </c>
      <c r="Q5664">
        <f t="shared" si="646"/>
        <v>50698.75</v>
      </c>
      <c r="R5664">
        <f t="shared" si="647"/>
        <v>-51583.125</v>
      </c>
      <c r="S5664">
        <f t="shared" si="648"/>
        <v>151211.875</v>
      </c>
      <c r="T5664">
        <v>1422</v>
      </c>
    </row>
    <row r="5665" spans="1:20" ht="15" thickBot="1" x14ac:dyDescent="0.4">
      <c r="A5665">
        <v>813464</v>
      </c>
      <c r="B5665" s="2">
        <v>41789.564803240741</v>
      </c>
      <c r="C5665" t="s">
        <v>30</v>
      </c>
      <c r="D5665" t="s">
        <v>29</v>
      </c>
      <c r="E5665" s="6" t="s">
        <v>17</v>
      </c>
      <c r="F5665" t="s">
        <v>2</v>
      </c>
      <c r="G5665">
        <v>27359</v>
      </c>
      <c r="H5665">
        <f t="shared" si="642"/>
        <v>27359</v>
      </c>
      <c r="I5665" t="str">
        <f t="shared" si="644"/>
        <v>20001-40000</v>
      </c>
      <c r="O5665">
        <f t="shared" si="643"/>
        <v>24540</v>
      </c>
      <c r="P5665">
        <f t="shared" si="645"/>
        <v>75164</v>
      </c>
      <c r="Q5665">
        <f t="shared" si="646"/>
        <v>50624</v>
      </c>
      <c r="R5665">
        <f t="shared" si="647"/>
        <v>-51396</v>
      </c>
      <c r="S5665">
        <f t="shared" si="648"/>
        <v>151100</v>
      </c>
      <c r="T5665">
        <v>27359</v>
      </c>
    </row>
    <row r="5666" spans="1:20" ht="15" thickBot="1" x14ac:dyDescent="0.4">
      <c r="A5666">
        <v>381255</v>
      </c>
      <c r="B5666" s="2">
        <v>41797.632905092592</v>
      </c>
      <c r="C5666" t="s">
        <v>31</v>
      </c>
      <c r="D5666" t="s">
        <v>27</v>
      </c>
      <c r="E5666" s="6" t="s">
        <v>20</v>
      </c>
      <c r="F5666" t="s">
        <v>4</v>
      </c>
      <c r="G5666">
        <v>22589</v>
      </c>
      <c r="H5666">
        <f t="shared" si="642"/>
        <v>22589</v>
      </c>
      <c r="I5666" t="str">
        <f t="shared" si="644"/>
        <v>20001-40000</v>
      </c>
      <c r="O5666">
        <f t="shared" si="643"/>
        <v>24515</v>
      </c>
      <c r="P5666">
        <f t="shared" si="645"/>
        <v>75187.5</v>
      </c>
      <c r="Q5666">
        <f t="shared" si="646"/>
        <v>50672.5</v>
      </c>
      <c r="R5666">
        <f t="shared" si="647"/>
        <v>-51493.75</v>
      </c>
      <c r="S5666">
        <f t="shared" si="648"/>
        <v>151196.25</v>
      </c>
      <c r="T5666">
        <v>22589</v>
      </c>
    </row>
    <row r="5667" spans="1:20" ht="15" thickBot="1" x14ac:dyDescent="0.4">
      <c r="A5667">
        <v>250982</v>
      </c>
      <c r="B5667" s="2">
        <v>41797.633784722224</v>
      </c>
      <c r="C5667" t="s">
        <v>31</v>
      </c>
      <c r="D5667" t="s">
        <v>27</v>
      </c>
      <c r="E5667" s="6" t="s">
        <v>20</v>
      </c>
      <c r="F5667" t="s">
        <v>4</v>
      </c>
      <c r="G5667">
        <v>33034</v>
      </c>
      <c r="H5667">
        <f t="shared" si="642"/>
        <v>33034</v>
      </c>
      <c r="I5667" t="str">
        <f t="shared" si="644"/>
        <v>20001-40000</v>
      </c>
      <c r="O5667">
        <f t="shared" si="643"/>
        <v>24543.5</v>
      </c>
      <c r="P5667">
        <f t="shared" si="645"/>
        <v>75211</v>
      </c>
      <c r="Q5667">
        <f t="shared" si="646"/>
        <v>50667.5</v>
      </c>
      <c r="R5667">
        <f t="shared" si="647"/>
        <v>-51457.75</v>
      </c>
      <c r="S5667">
        <f t="shared" si="648"/>
        <v>151212.25</v>
      </c>
      <c r="T5667">
        <v>33034</v>
      </c>
    </row>
    <row r="5668" spans="1:20" ht="15" thickBot="1" x14ac:dyDescent="0.4">
      <c r="A5668">
        <v>233900</v>
      </c>
      <c r="B5668" s="2">
        <v>41771.47278935185</v>
      </c>
      <c r="C5668" t="s">
        <v>31</v>
      </c>
      <c r="D5668" t="s">
        <v>27</v>
      </c>
      <c r="E5668" s="6" t="s">
        <v>20</v>
      </c>
      <c r="F5668" t="s">
        <v>10</v>
      </c>
      <c r="G5668">
        <v>92302</v>
      </c>
      <c r="H5668">
        <f t="shared" si="642"/>
        <v>92302</v>
      </c>
      <c r="I5668" t="str">
        <f t="shared" si="644"/>
        <v>60001-100000</v>
      </c>
      <c r="O5668">
        <f t="shared" si="643"/>
        <v>24541.75</v>
      </c>
      <c r="P5668">
        <f t="shared" si="645"/>
        <v>75234.5</v>
      </c>
      <c r="Q5668">
        <f t="shared" si="646"/>
        <v>50692.75</v>
      </c>
      <c r="R5668">
        <f t="shared" si="647"/>
        <v>-51497.375</v>
      </c>
      <c r="S5668">
        <f t="shared" si="648"/>
        <v>151273.625</v>
      </c>
      <c r="T5668">
        <v>92302</v>
      </c>
    </row>
    <row r="5669" spans="1:20" ht="15" thickBot="1" x14ac:dyDescent="0.4">
      <c r="A5669">
        <v>172450</v>
      </c>
      <c r="B5669" s="2">
        <v>41772.403020833335</v>
      </c>
      <c r="C5669" t="s">
        <v>31</v>
      </c>
      <c r="D5669" t="s">
        <v>27</v>
      </c>
      <c r="E5669" s="6" t="s">
        <v>20</v>
      </c>
      <c r="F5669" t="s">
        <v>10</v>
      </c>
      <c r="G5669">
        <v>54702</v>
      </c>
      <c r="H5669">
        <f t="shared" si="642"/>
        <v>54702</v>
      </c>
      <c r="I5669" t="str">
        <f t="shared" si="644"/>
        <v>40001-60000</v>
      </c>
      <c r="O5669">
        <f t="shared" si="643"/>
        <v>24540</v>
      </c>
      <c r="P5669">
        <f t="shared" si="645"/>
        <v>75164</v>
      </c>
      <c r="Q5669">
        <f t="shared" si="646"/>
        <v>50624</v>
      </c>
      <c r="R5669">
        <f t="shared" si="647"/>
        <v>-51396</v>
      </c>
      <c r="S5669">
        <f t="shared" si="648"/>
        <v>151100</v>
      </c>
      <c r="T5669">
        <v>54702</v>
      </c>
    </row>
    <row r="5670" spans="1:20" ht="15" thickBot="1" x14ac:dyDescent="0.4">
      <c r="A5670">
        <v>236554</v>
      </c>
      <c r="B5670" s="2">
        <v>41772.403564814813</v>
      </c>
      <c r="C5670" t="s">
        <v>31</v>
      </c>
      <c r="D5670" t="s">
        <v>29</v>
      </c>
      <c r="E5670" s="6" t="s">
        <v>20</v>
      </c>
      <c r="F5670" t="s">
        <v>10</v>
      </c>
      <c r="G5670">
        <v>74129</v>
      </c>
      <c r="H5670">
        <f t="shared" si="642"/>
        <v>74129</v>
      </c>
      <c r="I5670" t="str">
        <f t="shared" si="644"/>
        <v>60001-100000</v>
      </c>
      <c r="O5670">
        <f t="shared" si="643"/>
        <v>24515</v>
      </c>
      <c r="P5670">
        <f t="shared" si="645"/>
        <v>75187.5</v>
      </c>
      <c r="Q5670">
        <f t="shared" si="646"/>
        <v>50672.5</v>
      </c>
      <c r="R5670">
        <f t="shared" si="647"/>
        <v>-51493.75</v>
      </c>
      <c r="S5670">
        <f t="shared" si="648"/>
        <v>151196.25</v>
      </c>
      <c r="T5670">
        <v>74129</v>
      </c>
    </row>
    <row r="5671" spans="1:20" ht="15" thickBot="1" x14ac:dyDescent="0.4">
      <c r="A5671">
        <v>472086</v>
      </c>
      <c r="B5671" s="2">
        <v>41772.404166666667</v>
      </c>
      <c r="C5671" t="s">
        <v>31</v>
      </c>
      <c r="D5671" t="s">
        <v>29</v>
      </c>
      <c r="E5671" s="6" t="s">
        <v>20</v>
      </c>
      <c r="F5671" t="s">
        <v>10</v>
      </c>
      <c r="G5671">
        <v>45742</v>
      </c>
      <c r="H5671">
        <f t="shared" si="642"/>
        <v>45742</v>
      </c>
      <c r="I5671" t="str">
        <f t="shared" si="644"/>
        <v>40001-60000</v>
      </c>
      <c r="O5671">
        <f t="shared" si="643"/>
        <v>24490</v>
      </c>
      <c r="P5671">
        <f t="shared" si="645"/>
        <v>75211</v>
      </c>
      <c r="Q5671">
        <f t="shared" si="646"/>
        <v>50721</v>
      </c>
      <c r="R5671">
        <f t="shared" si="647"/>
        <v>-51591.5</v>
      </c>
      <c r="S5671">
        <f t="shared" si="648"/>
        <v>151292.5</v>
      </c>
      <c r="T5671">
        <v>45742</v>
      </c>
    </row>
    <row r="5672" spans="1:20" ht="15" thickBot="1" x14ac:dyDescent="0.4">
      <c r="A5672">
        <v>750657</v>
      </c>
      <c r="B5672" s="2">
        <v>41791.653483796297</v>
      </c>
      <c r="C5672" t="s">
        <v>31</v>
      </c>
      <c r="D5672" t="s">
        <v>29</v>
      </c>
      <c r="E5672" s="6" t="s">
        <v>17</v>
      </c>
      <c r="F5672" t="s">
        <v>10</v>
      </c>
      <c r="G5672">
        <v>53580</v>
      </c>
      <c r="H5672">
        <f t="shared" si="642"/>
        <v>53580</v>
      </c>
      <c r="I5672" t="str">
        <f t="shared" si="644"/>
        <v>40001-60000</v>
      </c>
      <c r="O5672">
        <f t="shared" si="643"/>
        <v>24465</v>
      </c>
      <c r="P5672">
        <f t="shared" si="645"/>
        <v>75234.5</v>
      </c>
      <c r="Q5672">
        <f t="shared" si="646"/>
        <v>50769.5</v>
      </c>
      <c r="R5672">
        <f t="shared" si="647"/>
        <v>-51689.25</v>
      </c>
      <c r="S5672">
        <f t="shared" si="648"/>
        <v>151388.75</v>
      </c>
      <c r="T5672">
        <v>53580</v>
      </c>
    </row>
    <row r="5673" spans="1:20" ht="15" thickBot="1" x14ac:dyDescent="0.4">
      <c r="A5673">
        <v>257710</v>
      </c>
      <c r="B5673" s="2">
        <v>41791.655497685184</v>
      </c>
      <c r="C5673" t="s">
        <v>31</v>
      </c>
      <c r="D5673" t="s">
        <v>29</v>
      </c>
      <c r="E5673" s="6" t="s">
        <v>17</v>
      </c>
      <c r="F5673" t="s">
        <v>10</v>
      </c>
      <c r="G5673">
        <v>37001</v>
      </c>
      <c r="H5673">
        <f t="shared" si="642"/>
        <v>37001</v>
      </c>
      <c r="I5673" t="str">
        <f t="shared" si="644"/>
        <v>20001-40000</v>
      </c>
      <c r="O5673">
        <f t="shared" si="643"/>
        <v>24440</v>
      </c>
      <c r="P5673">
        <f t="shared" si="645"/>
        <v>75258</v>
      </c>
      <c r="Q5673">
        <f t="shared" si="646"/>
        <v>50818</v>
      </c>
      <c r="R5673">
        <f t="shared" si="647"/>
        <v>-51787</v>
      </c>
      <c r="S5673">
        <f t="shared" si="648"/>
        <v>151485</v>
      </c>
      <c r="T5673">
        <v>37001</v>
      </c>
    </row>
    <row r="5674" spans="1:20" ht="15" thickBot="1" x14ac:dyDescent="0.4">
      <c r="A5674">
        <v>918375</v>
      </c>
      <c r="B5674" s="2">
        <v>41801.773530092592</v>
      </c>
      <c r="C5674" t="s">
        <v>31</v>
      </c>
      <c r="D5674" t="s">
        <v>27</v>
      </c>
      <c r="E5674" s="6" t="s">
        <v>17</v>
      </c>
      <c r="F5674" t="s">
        <v>10</v>
      </c>
      <c r="G5674">
        <v>67934</v>
      </c>
      <c r="H5674">
        <f t="shared" si="642"/>
        <v>67934</v>
      </c>
      <c r="I5674" t="str">
        <f t="shared" si="644"/>
        <v>60001-100000</v>
      </c>
      <c r="O5674">
        <f t="shared" si="643"/>
        <v>24413.75</v>
      </c>
      <c r="P5674">
        <f t="shared" si="645"/>
        <v>75278.75</v>
      </c>
      <c r="Q5674">
        <f t="shared" si="646"/>
        <v>50865</v>
      </c>
      <c r="R5674">
        <f t="shared" si="647"/>
        <v>-51883.75</v>
      </c>
      <c r="S5674">
        <f t="shared" si="648"/>
        <v>151576.25</v>
      </c>
      <c r="T5674">
        <v>67934</v>
      </c>
    </row>
    <row r="5675" spans="1:20" ht="15" thickBot="1" x14ac:dyDescent="0.4">
      <c r="A5675">
        <v>829413</v>
      </c>
      <c r="B5675" s="2">
        <v>41803.632268518515</v>
      </c>
      <c r="C5675" t="s">
        <v>31</v>
      </c>
      <c r="D5675" t="s">
        <v>29</v>
      </c>
      <c r="E5675" s="6" t="s">
        <v>17</v>
      </c>
      <c r="F5675" t="s">
        <v>10</v>
      </c>
      <c r="G5675">
        <v>9139</v>
      </c>
      <c r="H5675">
        <f t="shared" si="642"/>
        <v>9139</v>
      </c>
      <c r="I5675" t="str">
        <f t="shared" si="644"/>
        <v>0-20,000</v>
      </c>
      <c r="O5675">
        <f t="shared" si="643"/>
        <v>24387.5</v>
      </c>
      <c r="P5675">
        <f t="shared" si="645"/>
        <v>75299.5</v>
      </c>
      <c r="Q5675">
        <f t="shared" si="646"/>
        <v>50912</v>
      </c>
      <c r="R5675">
        <f t="shared" si="647"/>
        <v>-51980.5</v>
      </c>
      <c r="S5675">
        <f t="shared" si="648"/>
        <v>151667.5</v>
      </c>
      <c r="T5675">
        <v>9139</v>
      </c>
    </row>
    <row r="5676" spans="1:20" ht="15" thickBot="1" x14ac:dyDescent="0.4">
      <c r="A5676">
        <v>445069</v>
      </c>
      <c r="B5676" s="2">
        <v>41803.632893518516</v>
      </c>
      <c r="C5676" t="s">
        <v>31</v>
      </c>
      <c r="D5676" t="s">
        <v>29</v>
      </c>
      <c r="E5676" s="6" t="s">
        <v>17</v>
      </c>
      <c r="F5676" t="s">
        <v>10</v>
      </c>
      <c r="G5676">
        <v>6697</v>
      </c>
      <c r="H5676">
        <f t="shared" si="642"/>
        <v>6697</v>
      </c>
      <c r="I5676" t="str">
        <f t="shared" si="644"/>
        <v>0-20,000</v>
      </c>
      <c r="O5676">
        <f t="shared" si="643"/>
        <v>24465</v>
      </c>
      <c r="P5676">
        <f t="shared" si="645"/>
        <v>75320.25</v>
      </c>
      <c r="Q5676">
        <f t="shared" si="646"/>
        <v>50855.25</v>
      </c>
      <c r="R5676">
        <f t="shared" si="647"/>
        <v>-51817.875</v>
      </c>
      <c r="S5676">
        <f t="shared" si="648"/>
        <v>151603.125</v>
      </c>
      <c r="T5676">
        <v>6697</v>
      </c>
    </row>
    <row r="5677" spans="1:20" ht="15" thickBot="1" x14ac:dyDescent="0.4">
      <c r="A5677">
        <v>502566</v>
      </c>
      <c r="B5677" s="2">
        <v>41829.527245370373</v>
      </c>
      <c r="C5677" t="s">
        <v>31</v>
      </c>
      <c r="D5677" t="s">
        <v>27</v>
      </c>
      <c r="E5677" s="6" t="s">
        <v>20</v>
      </c>
      <c r="F5677" t="s">
        <v>10</v>
      </c>
      <c r="G5677">
        <v>73057</v>
      </c>
      <c r="H5677">
        <f t="shared" si="642"/>
        <v>73057</v>
      </c>
      <c r="I5677" t="str">
        <f t="shared" si="644"/>
        <v>60001-100000</v>
      </c>
      <c r="O5677">
        <f t="shared" si="643"/>
        <v>24540</v>
      </c>
      <c r="P5677">
        <f t="shared" si="645"/>
        <v>75341</v>
      </c>
      <c r="Q5677">
        <f t="shared" si="646"/>
        <v>50801</v>
      </c>
      <c r="R5677">
        <f t="shared" si="647"/>
        <v>-51661.5</v>
      </c>
      <c r="S5677">
        <f t="shared" si="648"/>
        <v>151542.5</v>
      </c>
      <c r="T5677">
        <v>73057</v>
      </c>
    </row>
    <row r="5678" spans="1:20" ht="15" thickBot="1" x14ac:dyDescent="0.4">
      <c r="A5678">
        <v>100924</v>
      </c>
      <c r="B5678" s="2">
        <v>41803.086412037039</v>
      </c>
      <c r="C5678" t="s">
        <v>31</v>
      </c>
      <c r="D5678" t="s">
        <v>27</v>
      </c>
      <c r="E5678" s="6" t="s">
        <v>20</v>
      </c>
      <c r="F5678" t="s">
        <v>6</v>
      </c>
      <c r="G5678">
        <v>90938</v>
      </c>
      <c r="H5678">
        <f t="shared" si="642"/>
        <v>90938</v>
      </c>
      <c r="I5678" t="str">
        <f t="shared" si="644"/>
        <v>60001-100000</v>
      </c>
      <c r="O5678">
        <f t="shared" si="643"/>
        <v>24515</v>
      </c>
      <c r="P5678">
        <f t="shared" si="645"/>
        <v>75347.5</v>
      </c>
      <c r="Q5678">
        <f t="shared" si="646"/>
        <v>50832.5</v>
      </c>
      <c r="R5678">
        <f t="shared" si="647"/>
        <v>-51733.75</v>
      </c>
      <c r="S5678">
        <f t="shared" si="648"/>
        <v>151596.25</v>
      </c>
      <c r="T5678">
        <v>90938</v>
      </c>
    </row>
    <row r="5679" spans="1:20" ht="15" thickBot="1" x14ac:dyDescent="0.4">
      <c r="A5679">
        <v>952538</v>
      </c>
      <c r="B5679" s="2">
        <v>41803.087060185186</v>
      </c>
      <c r="C5679" t="s">
        <v>31</v>
      </c>
      <c r="D5679" t="s">
        <v>29</v>
      </c>
      <c r="E5679" s="6" t="s">
        <v>20</v>
      </c>
      <c r="F5679" t="s">
        <v>6</v>
      </c>
      <c r="G5679">
        <v>53979</v>
      </c>
      <c r="H5679">
        <f t="shared" si="642"/>
        <v>53979</v>
      </c>
      <c r="I5679" t="str">
        <f t="shared" si="644"/>
        <v>40001-60000</v>
      </c>
      <c r="O5679">
        <f t="shared" si="643"/>
        <v>24490</v>
      </c>
      <c r="P5679">
        <f t="shared" si="645"/>
        <v>75299.5</v>
      </c>
      <c r="Q5679">
        <f t="shared" si="646"/>
        <v>50809.5</v>
      </c>
      <c r="R5679">
        <f t="shared" si="647"/>
        <v>-51724.25</v>
      </c>
      <c r="S5679">
        <f t="shared" si="648"/>
        <v>151513.75</v>
      </c>
      <c r="T5679">
        <v>53979</v>
      </c>
    </row>
    <row r="5680" spans="1:20" ht="15" thickBot="1" x14ac:dyDescent="0.4">
      <c r="A5680">
        <v>329816</v>
      </c>
      <c r="B5680" s="2">
        <v>41796.607569444444</v>
      </c>
      <c r="C5680" t="s">
        <v>31</v>
      </c>
      <c r="D5680" t="s">
        <v>29</v>
      </c>
      <c r="E5680" s="6" t="s">
        <v>20</v>
      </c>
      <c r="F5680" t="s">
        <v>5</v>
      </c>
      <c r="G5680">
        <v>34428</v>
      </c>
      <c r="H5680">
        <f t="shared" si="642"/>
        <v>34428</v>
      </c>
      <c r="I5680" t="str">
        <f t="shared" si="644"/>
        <v>20001-40000</v>
      </c>
      <c r="O5680">
        <f t="shared" si="643"/>
        <v>24465</v>
      </c>
      <c r="P5680">
        <f t="shared" si="645"/>
        <v>75320.25</v>
      </c>
      <c r="Q5680">
        <f t="shared" si="646"/>
        <v>50855.25</v>
      </c>
      <c r="R5680">
        <f t="shared" si="647"/>
        <v>-51817.875</v>
      </c>
      <c r="S5680">
        <f t="shared" si="648"/>
        <v>151603.125</v>
      </c>
      <c r="T5680">
        <v>34428</v>
      </c>
    </row>
    <row r="5681" spans="1:20" ht="15" thickBot="1" x14ac:dyDescent="0.4">
      <c r="A5681">
        <v>301689</v>
      </c>
      <c r="B5681" s="2">
        <v>41796.607997685183</v>
      </c>
      <c r="C5681" t="s">
        <v>31</v>
      </c>
      <c r="D5681" t="s">
        <v>27</v>
      </c>
      <c r="E5681" s="6" t="s">
        <v>20</v>
      </c>
      <c r="F5681" t="s">
        <v>5</v>
      </c>
      <c r="G5681">
        <v>62860</v>
      </c>
      <c r="H5681">
        <f t="shared" si="642"/>
        <v>62860</v>
      </c>
      <c r="I5681" t="str">
        <f t="shared" si="644"/>
        <v>60001-100000</v>
      </c>
      <c r="O5681">
        <f t="shared" si="643"/>
        <v>24440</v>
      </c>
      <c r="P5681">
        <f t="shared" si="645"/>
        <v>75341</v>
      </c>
      <c r="Q5681">
        <f t="shared" si="646"/>
        <v>50901</v>
      </c>
      <c r="R5681">
        <f t="shared" si="647"/>
        <v>-51911.5</v>
      </c>
      <c r="S5681">
        <f t="shared" si="648"/>
        <v>151692.5</v>
      </c>
      <c r="T5681">
        <v>62860</v>
      </c>
    </row>
    <row r="5682" spans="1:20" ht="15" thickBot="1" x14ac:dyDescent="0.4">
      <c r="A5682">
        <v>859920</v>
      </c>
      <c r="B5682" s="2">
        <v>41808.548761574071</v>
      </c>
      <c r="C5682" t="s">
        <v>31</v>
      </c>
      <c r="D5682" t="s">
        <v>27</v>
      </c>
      <c r="E5682" s="6" t="s">
        <v>17</v>
      </c>
      <c r="F5682" t="s">
        <v>6</v>
      </c>
      <c r="G5682">
        <v>88264</v>
      </c>
      <c r="H5682">
        <f t="shared" si="642"/>
        <v>88264</v>
      </c>
      <c r="I5682" t="str">
        <f t="shared" si="644"/>
        <v>60001-100000</v>
      </c>
      <c r="O5682">
        <f t="shared" si="643"/>
        <v>24413.75</v>
      </c>
      <c r="P5682">
        <f t="shared" si="645"/>
        <v>75347.5</v>
      </c>
      <c r="Q5682">
        <f t="shared" si="646"/>
        <v>50933.75</v>
      </c>
      <c r="R5682">
        <f t="shared" si="647"/>
        <v>-51986.875</v>
      </c>
      <c r="S5682">
        <f t="shared" si="648"/>
        <v>151748.125</v>
      </c>
      <c r="T5682">
        <v>88264</v>
      </c>
    </row>
    <row r="5683" spans="1:20" ht="15" thickBot="1" x14ac:dyDescent="0.4">
      <c r="A5683">
        <v>73132</v>
      </c>
      <c r="B5683" s="2">
        <v>41795.714259259257</v>
      </c>
      <c r="C5683" t="s">
        <v>31</v>
      </c>
      <c r="D5683" t="s">
        <v>27</v>
      </c>
      <c r="E5683" s="6" t="s">
        <v>17</v>
      </c>
      <c r="F5683" t="s">
        <v>2</v>
      </c>
      <c r="G5683">
        <v>72695</v>
      </c>
      <c r="H5683">
        <f t="shared" si="642"/>
        <v>72695</v>
      </c>
      <c r="I5683" t="str">
        <f t="shared" si="644"/>
        <v>60001-100000</v>
      </c>
      <c r="O5683">
        <f t="shared" si="643"/>
        <v>24387.5</v>
      </c>
      <c r="P5683">
        <f t="shared" si="645"/>
        <v>75299.5</v>
      </c>
      <c r="Q5683">
        <f t="shared" si="646"/>
        <v>50912</v>
      </c>
      <c r="R5683">
        <f t="shared" si="647"/>
        <v>-51980.5</v>
      </c>
      <c r="S5683">
        <f t="shared" si="648"/>
        <v>151667.5</v>
      </c>
      <c r="T5683">
        <v>72695</v>
      </c>
    </row>
    <row r="5684" spans="1:20" ht="15" thickBot="1" x14ac:dyDescent="0.4">
      <c r="A5684">
        <v>146458</v>
      </c>
      <c r="B5684" s="2">
        <v>41795.716921296298</v>
      </c>
      <c r="C5684" t="s">
        <v>30</v>
      </c>
      <c r="D5684" t="s">
        <v>27</v>
      </c>
      <c r="E5684" s="6" t="s">
        <v>17</v>
      </c>
      <c r="F5684" t="s">
        <v>2</v>
      </c>
      <c r="G5684">
        <v>37195</v>
      </c>
      <c r="H5684">
        <f t="shared" si="642"/>
        <v>37195</v>
      </c>
      <c r="I5684" t="str">
        <f t="shared" si="644"/>
        <v>20001-40000</v>
      </c>
      <c r="O5684">
        <f t="shared" si="643"/>
        <v>24361.25</v>
      </c>
      <c r="P5684">
        <f t="shared" si="645"/>
        <v>75320.25</v>
      </c>
      <c r="Q5684">
        <f t="shared" si="646"/>
        <v>50959</v>
      </c>
      <c r="R5684">
        <f t="shared" si="647"/>
        <v>-52077.25</v>
      </c>
      <c r="S5684">
        <f t="shared" si="648"/>
        <v>151758.75</v>
      </c>
      <c r="T5684">
        <v>37195</v>
      </c>
    </row>
    <row r="5685" spans="1:20" ht="15" thickBot="1" x14ac:dyDescent="0.4">
      <c r="A5685">
        <v>244602</v>
      </c>
      <c r="B5685" s="2">
        <v>41807.406226851854</v>
      </c>
      <c r="C5685" t="s">
        <v>31</v>
      </c>
      <c r="D5685" t="s">
        <v>27</v>
      </c>
      <c r="E5685" s="6" t="s">
        <v>17</v>
      </c>
      <c r="F5685" t="s">
        <v>2</v>
      </c>
      <c r="G5685">
        <v>29874</v>
      </c>
      <c r="H5685">
        <f t="shared" si="642"/>
        <v>29874</v>
      </c>
      <c r="I5685" t="str">
        <f t="shared" si="644"/>
        <v>20001-40000</v>
      </c>
      <c r="O5685">
        <f t="shared" si="643"/>
        <v>24335</v>
      </c>
      <c r="P5685">
        <f t="shared" si="645"/>
        <v>75341</v>
      </c>
      <c r="Q5685">
        <f t="shared" si="646"/>
        <v>51006</v>
      </c>
      <c r="R5685">
        <f t="shared" si="647"/>
        <v>-52174</v>
      </c>
      <c r="S5685">
        <f t="shared" si="648"/>
        <v>151850</v>
      </c>
      <c r="T5685">
        <v>29874</v>
      </c>
    </row>
    <row r="5686" spans="1:20" ht="15" thickBot="1" x14ac:dyDescent="0.4">
      <c r="A5686">
        <v>163967</v>
      </c>
      <c r="B5686" s="2">
        <v>41807.409085648149</v>
      </c>
      <c r="C5686" t="s">
        <v>31</v>
      </c>
      <c r="D5686" t="s">
        <v>29</v>
      </c>
      <c r="E5686" s="6" t="s">
        <v>17</v>
      </c>
      <c r="F5686" t="s">
        <v>2</v>
      </c>
      <c r="G5686">
        <v>35610</v>
      </c>
      <c r="H5686">
        <f t="shared" si="642"/>
        <v>35610</v>
      </c>
      <c r="I5686" t="str">
        <f t="shared" si="644"/>
        <v>20001-40000</v>
      </c>
      <c r="O5686">
        <f t="shared" si="643"/>
        <v>24331.5</v>
      </c>
      <c r="P5686">
        <f t="shared" si="645"/>
        <v>75347.5</v>
      </c>
      <c r="Q5686">
        <f t="shared" si="646"/>
        <v>51016</v>
      </c>
      <c r="R5686">
        <f t="shared" si="647"/>
        <v>-52192.5</v>
      </c>
      <c r="S5686">
        <f t="shared" si="648"/>
        <v>151871.5</v>
      </c>
      <c r="T5686">
        <v>35610</v>
      </c>
    </row>
    <row r="5687" spans="1:20" ht="15" thickBot="1" x14ac:dyDescent="0.4">
      <c r="A5687">
        <v>747323</v>
      </c>
      <c r="B5687" s="2">
        <v>41832.797766203701</v>
      </c>
      <c r="C5687" t="s">
        <v>31</v>
      </c>
      <c r="D5687" t="s">
        <v>27</v>
      </c>
      <c r="E5687" s="6" t="s">
        <v>17</v>
      </c>
      <c r="F5687" t="s">
        <v>2</v>
      </c>
      <c r="G5687">
        <v>21635</v>
      </c>
      <c r="H5687">
        <f t="shared" si="642"/>
        <v>21635</v>
      </c>
      <c r="I5687" t="str">
        <f t="shared" si="644"/>
        <v>20001-40000</v>
      </c>
      <c r="O5687">
        <f t="shared" si="643"/>
        <v>24328</v>
      </c>
      <c r="P5687">
        <f t="shared" si="645"/>
        <v>75354</v>
      </c>
      <c r="Q5687">
        <f t="shared" si="646"/>
        <v>51026</v>
      </c>
      <c r="R5687">
        <f t="shared" si="647"/>
        <v>-52211</v>
      </c>
      <c r="S5687">
        <f t="shared" si="648"/>
        <v>151893</v>
      </c>
      <c r="T5687">
        <v>21635</v>
      </c>
    </row>
    <row r="5688" spans="1:20" ht="15" thickBot="1" x14ac:dyDescent="0.4">
      <c r="A5688">
        <v>772703</v>
      </c>
      <c r="B5688" s="2">
        <v>41832.798032407409</v>
      </c>
      <c r="C5688" t="s">
        <v>31</v>
      </c>
      <c r="D5688" t="s">
        <v>27</v>
      </c>
      <c r="E5688" s="6" t="s">
        <v>17</v>
      </c>
      <c r="F5688" t="s">
        <v>2</v>
      </c>
      <c r="G5688">
        <v>9068</v>
      </c>
      <c r="H5688">
        <f t="shared" si="642"/>
        <v>9068</v>
      </c>
      <c r="I5688" t="str">
        <f t="shared" si="644"/>
        <v>0-20,000</v>
      </c>
      <c r="O5688">
        <f t="shared" si="643"/>
        <v>24361.25</v>
      </c>
      <c r="P5688">
        <f t="shared" si="645"/>
        <v>75360.5</v>
      </c>
      <c r="Q5688">
        <f t="shared" si="646"/>
        <v>50999.25</v>
      </c>
      <c r="R5688">
        <f t="shared" si="647"/>
        <v>-52137.625</v>
      </c>
      <c r="S5688">
        <f t="shared" si="648"/>
        <v>151859.375</v>
      </c>
      <c r="T5688">
        <v>9068</v>
      </c>
    </row>
    <row r="5689" spans="1:20" ht="15" thickBot="1" x14ac:dyDescent="0.4">
      <c r="A5689">
        <v>561274</v>
      </c>
      <c r="B5689" s="2">
        <v>41841.456736111111</v>
      </c>
      <c r="C5689" t="s">
        <v>30</v>
      </c>
      <c r="D5689" t="s">
        <v>27</v>
      </c>
      <c r="E5689" s="6" t="s">
        <v>17</v>
      </c>
      <c r="F5689" t="s">
        <v>2</v>
      </c>
      <c r="G5689">
        <v>54729</v>
      </c>
      <c r="H5689">
        <f t="shared" si="642"/>
        <v>54729</v>
      </c>
      <c r="I5689" t="str">
        <f t="shared" si="644"/>
        <v>40001-60000</v>
      </c>
      <c r="O5689">
        <f t="shared" si="643"/>
        <v>24440</v>
      </c>
      <c r="P5689">
        <f t="shared" si="645"/>
        <v>75367</v>
      </c>
      <c r="Q5689">
        <f t="shared" si="646"/>
        <v>50927</v>
      </c>
      <c r="R5689">
        <f t="shared" si="647"/>
        <v>-51950.5</v>
      </c>
      <c r="S5689">
        <f t="shared" si="648"/>
        <v>151757.5</v>
      </c>
      <c r="T5689">
        <v>54729</v>
      </c>
    </row>
    <row r="5690" spans="1:20" ht="15" thickBot="1" x14ac:dyDescent="0.4">
      <c r="A5690">
        <v>773099</v>
      </c>
      <c r="B5690" s="2">
        <v>41841.457662037035</v>
      </c>
      <c r="C5690" t="s">
        <v>31</v>
      </c>
      <c r="D5690" t="s">
        <v>27</v>
      </c>
      <c r="E5690" s="6" t="s">
        <v>17</v>
      </c>
      <c r="F5690" t="s">
        <v>2</v>
      </c>
      <c r="G5690">
        <v>16189</v>
      </c>
      <c r="H5690">
        <f t="shared" si="642"/>
        <v>16189</v>
      </c>
      <c r="I5690" t="str">
        <f t="shared" si="644"/>
        <v>0-20,000</v>
      </c>
      <c r="O5690">
        <f t="shared" si="643"/>
        <v>24413.75</v>
      </c>
      <c r="P5690">
        <f t="shared" si="645"/>
        <v>75376.25</v>
      </c>
      <c r="Q5690">
        <f t="shared" si="646"/>
        <v>50962.5</v>
      </c>
      <c r="R5690">
        <f t="shared" si="647"/>
        <v>-52030</v>
      </c>
      <c r="S5690">
        <f t="shared" si="648"/>
        <v>151820</v>
      </c>
      <c r="T5690">
        <v>16189</v>
      </c>
    </row>
    <row r="5691" spans="1:20" ht="15" thickBot="1" x14ac:dyDescent="0.4">
      <c r="A5691">
        <v>735017</v>
      </c>
      <c r="B5691" s="2">
        <v>41829.316423611112</v>
      </c>
      <c r="C5691" t="s">
        <v>31</v>
      </c>
      <c r="D5691" t="s">
        <v>27</v>
      </c>
      <c r="E5691" s="6" t="s">
        <v>17</v>
      </c>
      <c r="F5691" t="s">
        <v>10</v>
      </c>
      <c r="G5691">
        <v>3565</v>
      </c>
      <c r="H5691">
        <f t="shared" si="642"/>
        <v>3565</v>
      </c>
      <c r="I5691" t="str">
        <f t="shared" si="644"/>
        <v>0-20,000</v>
      </c>
      <c r="O5691">
        <f t="shared" si="643"/>
        <v>24490</v>
      </c>
      <c r="P5691">
        <f t="shared" si="645"/>
        <v>75385.5</v>
      </c>
      <c r="Q5691">
        <f t="shared" si="646"/>
        <v>50895.5</v>
      </c>
      <c r="R5691">
        <f t="shared" si="647"/>
        <v>-51853.25</v>
      </c>
      <c r="S5691">
        <f t="shared" si="648"/>
        <v>151728.75</v>
      </c>
      <c r="T5691">
        <v>3565</v>
      </c>
    </row>
    <row r="5692" spans="1:20" ht="15" thickBot="1" x14ac:dyDescent="0.4">
      <c r="A5692">
        <v>609384</v>
      </c>
      <c r="B5692" s="2">
        <v>41829.317060185182</v>
      </c>
      <c r="C5692" t="s">
        <v>31</v>
      </c>
      <c r="D5692" t="s">
        <v>29</v>
      </c>
      <c r="E5692" s="6" t="s">
        <v>17</v>
      </c>
      <c r="F5692" t="s">
        <v>10</v>
      </c>
      <c r="G5692">
        <v>13413</v>
      </c>
      <c r="H5692">
        <f t="shared" si="642"/>
        <v>13413</v>
      </c>
      <c r="I5692" t="str">
        <f t="shared" si="644"/>
        <v>0-20,000</v>
      </c>
      <c r="O5692">
        <f t="shared" si="643"/>
        <v>24541.75</v>
      </c>
      <c r="P5692">
        <f t="shared" si="645"/>
        <v>75394.75</v>
      </c>
      <c r="Q5692">
        <f t="shared" si="646"/>
        <v>50853</v>
      </c>
      <c r="R5692">
        <f t="shared" si="647"/>
        <v>-51737.75</v>
      </c>
      <c r="S5692">
        <f t="shared" si="648"/>
        <v>151674.25</v>
      </c>
      <c r="T5692">
        <v>13413</v>
      </c>
    </row>
    <row r="5693" spans="1:20" ht="15" thickBot="1" x14ac:dyDescent="0.4">
      <c r="A5693">
        <v>762231</v>
      </c>
      <c r="B5693" s="2">
        <v>41824.664074074077</v>
      </c>
      <c r="C5693" t="s">
        <v>31</v>
      </c>
      <c r="D5693" t="s">
        <v>29</v>
      </c>
      <c r="E5693" s="6" t="s">
        <v>17</v>
      </c>
      <c r="F5693" t="s">
        <v>2</v>
      </c>
      <c r="G5693">
        <v>80531</v>
      </c>
      <c r="H5693">
        <f t="shared" si="642"/>
        <v>80531</v>
      </c>
      <c r="I5693" t="str">
        <f t="shared" si="644"/>
        <v>60001-100000</v>
      </c>
      <c r="O5693">
        <f t="shared" si="643"/>
        <v>24547</v>
      </c>
      <c r="P5693">
        <f t="shared" si="645"/>
        <v>75404</v>
      </c>
      <c r="Q5693">
        <f t="shared" si="646"/>
        <v>50857</v>
      </c>
      <c r="R5693">
        <f t="shared" si="647"/>
        <v>-51738.5</v>
      </c>
      <c r="S5693">
        <f t="shared" si="648"/>
        <v>151689.5</v>
      </c>
      <c r="T5693">
        <v>80531</v>
      </c>
    </row>
    <row r="5694" spans="1:20" ht="15" thickBot="1" x14ac:dyDescent="0.4">
      <c r="A5694">
        <v>815871</v>
      </c>
      <c r="B5694" s="2">
        <v>41828.486354166664</v>
      </c>
      <c r="C5694" t="s">
        <v>30</v>
      </c>
      <c r="D5694" t="s">
        <v>27</v>
      </c>
      <c r="E5694" s="6" t="s">
        <v>17</v>
      </c>
      <c r="F5694" t="s">
        <v>2</v>
      </c>
      <c r="G5694">
        <v>26345</v>
      </c>
      <c r="H5694">
        <f t="shared" si="642"/>
        <v>26345</v>
      </c>
      <c r="I5694" t="str">
        <f t="shared" si="644"/>
        <v>20001-40000</v>
      </c>
      <c r="O5694">
        <f t="shared" si="643"/>
        <v>24545.25</v>
      </c>
      <c r="P5694">
        <f t="shared" si="645"/>
        <v>75376.25</v>
      </c>
      <c r="Q5694">
        <f t="shared" si="646"/>
        <v>50831</v>
      </c>
      <c r="R5694">
        <f t="shared" si="647"/>
        <v>-51701.25</v>
      </c>
      <c r="S5694">
        <f t="shared" si="648"/>
        <v>151622.75</v>
      </c>
      <c r="T5694">
        <v>26345</v>
      </c>
    </row>
    <row r="5695" spans="1:20" ht="15" thickBot="1" x14ac:dyDescent="0.4">
      <c r="A5695">
        <v>217367</v>
      </c>
      <c r="B5695" s="2">
        <v>41793.503437500003</v>
      </c>
      <c r="C5695" t="s">
        <v>31</v>
      </c>
      <c r="D5695" t="s">
        <v>29</v>
      </c>
      <c r="E5695" s="6" t="s">
        <v>15</v>
      </c>
      <c r="F5695" t="s">
        <v>2</v>
      </c>
      <c r="G5695">
        <v>8228</v>
      </c>
      <c r="H5695">
        <f t="shared" si="642"/>
        <v>8228</v>
      </c>
      <c r="I5695" t="str">
        <f t="shared" si="644"/>
        <v>0-20,000</v>
      </c>
      <c r="O5695">
        <f t="shared" si="643"/>
        <v>24543.5</v>
      </c>
      <c r="P5695">
        <f t="shared" si="645"/>
        <v>75385.5</v>
      </c>
      <c r="Q5695">
        <f t="shared" si="646"/>
        <v>50842</v>
      </c>
      <c r="R5695">
        <f t="shared" si="647"/>
        <v>-51719.5</v>
      </c>
      <c r="S5695">
        <f t="shared" si="648"/>
        <v>151648.5</v>
      </c>
      <c r="T5695">
        <v>8228</v>
      </c>
    </row>
    <row r="5696" spans="1:20" ht="15" thickBot="1" x14ac:dyDescent="0.4">
      <c r="A5696">
        <v>750747</v>
      </c>
      <c r="B5696" s="2">
        <v>41793.506307870368</v>
      </c>
      <c r="C5696" t="s">
        <v>31</v>
      </c>
      <c r="D5696" t="s">
        <v>29</v>
      </c>
      <c r="E5696" s="6" t="s">
        <v>15</v>
      </c>
      <c r="F5696" t="s">
        <v>2</v>
      </c>
      <c r="G5696">
        <v>14950</v>
      </c>
      <c r="H5696">
        <f t="shared" si="642"/>
        <v>14950</v>
      </c>
      <c r="I5696" t="str">
        <f t="shared" si="644"/>
        <v>0-20,000</v>
      </c>
      <c r="O5696">
        <f t="shared" si="643"/>
        <v>24563</v>
      </c>
      <c r="P5696">
        <f t="shared" si="645"/>
        <v>75394.75</v>
      </c>
      <c r="Q5696">
        <f t="shared" si="646"/>
        <v>50831.75</v>
      </c>
      <c r="R5696">
        <f t="shared" si="647"/>
        <v>-51684.625</v>
      </c>
      <c r="S5696">
        <f t="shared" si="648"/>
        <v>151642.375</v>
      </c>
      <c r="T5696">
        <v>14950</v>
      </c>
    </row>
    <row r="5697" spans="1:20" ht="15" thickBot="1" x14ac:dyDescent="0.4">
      <c r="A5697">
        <v>126380</v>
      </c>
      <c r="B5697" s="2">
        <v>41806.502592592595</v>
      </c>
      <c r="C5697" t="s">
        <v>31</v>
      </c>
      <c r="D5697" t="s">
        <v>27</v>
      </c>
      <c r="E5697" s="6" t="s">
        <v>12</v>
      </c>
      <c r="F5697" t="s">
        <v>4</v>
      </c>
      <c r="G5697">
        <v>8011</v>
      </c>
      <c r="H5697">
        <f t="shared" si="642"/>
        <v>8011</v>
      </c>
      <c r="I5697" t="str">
        <f t="shared" si="644"/>
        <v>0-20,000</v>
      </c>
      <c r="O5697">
        <f t="shared" si="643"/>
        <v>24611</v>
      </c>
      <c r="P5697">
        <f t="shared" si="645"/>
        <v>75404</v>
      </c>
      <c r="Q5697">
        <f t="shared" si="646"/>
        <v>50793</v>
      </c>
      <c r="R5697">
        <f t="shared" si="647"/>
        <v>-51578.5</v>
      </c>
      <c r="S5697">
        <f t="shared" si="648"/>
        <v>151593.5</v>
      </c>
      <c r="T5697">
        <v>8011</v>
      </c>
    </row>
    <row r="5698" spans="1:20" ht="15" thickBot="1" x14ac:dyDescent="0.4">
      <c r="A5698">
        <v>400072</v>
      </c>
      <c r="B5698" s="2">
        <v>41806.499942129631</v>
      </c>
      <c r="C5698" t="s">
        <v>31</v>
      </c>
      <c r="D5698" t="s">
        <v>28</v>
      </c>
      <c r="E5698" s="6" t="s">
        <v>12</v>
      </c>
      <c r="F5698" t="s">
        <v>4</v>
      </c>
      <c r="G5698">
        <v>62015</v>
      </c>
      <c r="H5698">
        <f t="shared" ref="H5698:H5761" si="649">IF(OR(G5698 &lt; R5698, G5698 &gt; S5698), $O$1, G5698)</f>
        <v>62015</v>
      </c>
      <c r="I5698" t="str">
        <f t="shared" si="644"/>
        <v>60001-100000</v>
      </c>
      <c r="O5698">
        <f t="shared" ref="O5698:O5761" si="650">QUARTILE(G5698:G12865,1)</f>
        <v>24636.5</v>
      </c>
      <c r="P5698">
        <f t="shared" si="645"/>
        <v>75437.25</v>
      </c>
      <c r="Q5698">
        <f t="shared" si="646"/>
        <v>50800.75</v>
      </c>
      <c r="R5698">
        <f t="shared" si="647"/>
        <v>-51564.625</v>
      </c>
      <c r="S5698">
        <f t="shared" si="648"/>
        <v>151638.375</v>
      </c>
      <c r="T5698">
        <v>62015</v>
      </c>
    </row>
    <row r="5699" spans="1:20" ht="15" thickBot="1" x14ac:dyDescent="0.4">
      <c r="A5699">
        <v>419233</v>
      </c>
      <c r="B5699" s="2">
        <v>41760.227476851855</v>
      </c>
      <c r="C5699" t="s">
        <v>30</v>
      </c>
      <c r="D5699" t="s">
        <v>29</v>
      </c>
      <c r="E5699" s="6" t="s">
        <v>17</v>
      </c>
      <c r="F5699" t="s">
        <v>2</v>
      </c>
      <c r="G5699">
        <v>62790</v>
      </c>
      <c r="H5699">
        <f t="shared" si="649"/>
        <v>62790</v>
      </c>
      <c r="I5699" t="str">
        <f t="shared" ref="I5699:I5762" si="651">IF(H5699&lt;=20000,"0-20,000",IF(H5699&lt;=40000,"20001-40000",IF(H5699&lt;=60000,"40001-60000",IF(H5699&lt;=100000,"60001-100000","above 1 lakh"))))</f>
        <v>60001-100000</v>
      </c>
      <c r="O5699">
        <f t="shared" si="650"/>
        <v>24628</v>
      </c>
      <c r="P5699">
        <f t="shared" ref="P5699:P5762" si="652">QUARTILE(G5699:G12866,3)</f>
        <v>75470.5</v>
      </c>
      <c r="Q5699">
        <f t="shared" ref="Q5699:Q5762" si="653">P5699-O5699</f>
        <v>50842.5</v>
      </c>
      <c r="R5699">
        <f t="shared" ref="R5699:R5762" si="654">O5699-1.5*Q5699</f>
        <v>-51635.75</v>
      </c>
      <c r="S5699">
        <f t="shared" ref="S5699:S5762" si="655">P5699+1.5*Q5699</f>
        <v>151734.25</v>
      </c>
      <c r="T5699">
        <v>62790</v>
      </c>
    </row>
    <row r="5700" spans="1:20" ht="15" thickBot="1" x14ac:dyDescent="0.4">
      <c r="A5700">
        <v>430942</v>
      </c>
      <c r="B5700" s="2">
        <v>41768.811377314814</v>
      </c>
      <c r="C5700" t="s">
        <v>31</v>
      </c>
      <c r="D5700" t="s">
        <v>27</v>
      </c>
      <c r="E5700" s="6" t="s">
        <v>15</v>
      </c>
      <c r="F5700" t="s">
        <v>10</v>
      </c>
      <c r="G5700">
        <v>31509</v>
      </c>
      <c r="H5700">
        <f t="shared" si="649"/>
        <v>31509</v>
      </c>
      <c r="I5700" t="str">
        <f t="shared" si="651"/>
        <v>20001-40000</v>
      </c>
      <c r="O5700">
        <f t="shared" si="650"/>
        <v>24619.5</v>
      </c>
      <c r="P5700">
        <f t="shared" si="652"/>
        <v>75503.75</v>
      </c>
      <c r="Q5700">
        <f t="shared" si="653"/>
        <v>50884.25</v>
      </c>
      <c r="R5700">
        <f t="shared" si="654"/>
        <v>-51706.875</v>
      </c>
      <c r="S5700">
        <f t="shared" si="655"/>
        <v>151830.125</v>
      </c>
      <c r="T5700">
        <v>31509</v>
      </c>
    </row>
    <row r="5701" spans="1:20" ht="15" thickBot="1" x14ac:dyDescent="0.4">
      <c r="A5701">
        <v>191806</v>
      </c>
      <c r="B5701" s="2">
        <v>41808.346724537034</v>
      </c>
      <c r="C5701" t="s">
        <v>30</v>
      </c>
      <c r="D5701" t="s">
        <v>27</v>
      </c>
      <c r="E5701" s="6" t="s">
        <v>20</v>
      </c>
      <c r="F5701" t="s">
        <v>5</v>
      </c>
      <c r="G5701">
        <v>43777</v>
      </c>
      <c r="H5701">
        <f t="shared" si="649"/>
        <v>43777</v>
      </c>
      <c r="I5701" t="str">
        <f t="shared" si="651"/>
        <v>40001-60000</v>
      </c>
      <c r="O5701">
        <f t="shared" si="650"/>
        <v>24611</v>
      </c>
      <c r="P5701">
        <f t="shared" si="652"/>
        <v>75537</v>
      </c>
      <c r="Q5701">
        <f t="shared" si="653"/>
        <v>50926</v>
      </c>
      <c r="R5701">
        <f t="shared" si="654"/>
        <v>-51778</v>
      </c>
      <c r="S5701">
        <f t="shared" si="655"/>
        <v>151926</v>
      </c>
      <c r="T5701">
        <v>43777</v>
      </c>
    </row>
    <row r="5702" spans="1:20" ht="15" thickBot="1" x14ac:dyDescent="0.4">
      <c r="A5702">
        <v>24006</v>
      </c>
      <c r="B5702" s="2">
        <v>41808.349085648151</v>
      </c>
      <c r="C5702" t="s">
        <v>31</v>
      </c>
      <c r="D5702" t="s">
        <v>27</v>
      </c>
      <c r="E5702" s="6" t="s">
        <v>20</v>
      </c>
      <c r="F5702" t="s">
        <v>5</v>
      </c>
      <c r="G5702">
        <v>52336</v>
      </c>
      <c r="H5702">
        <f t="shared" si="649"/>
        <v>52336</v>
      </c>
      <c r="I5702" t="str">
        <f t="shared" si="651"/>
        <v>40001-60000</v>
      </c>
      <c r="O5702">
        <f t="shared" si="650"/>
        <v>24595</v>
      </c>
      <c r="P5702">
        <f t="shared" si="652"/>
        <v>75558.75</v>
      </c>
      <c r="Q5702">
        <f t="shared" si="653"/>
        <v>50963.75</v>
      </c>
      <c r="R5702">
        <f t="shared" si="654"/>
        <v>-51850.625</v>
      </c>
      <c r="S5702">
        <f t="shared" si="655"/>
        <v>152004.375</v>
      </c>
      <c r="T5702">
        <v>52336</v>
      </c>
    </row>
    <row r="5703" spans="1:20" ht="15" thickBot="1" x14ac:dyDescent="0.4">
      <c r="A5703">
        <v>792202</v>
      </c>
      <c r="B5703" s="2">
        <v>41808.35015046296</v>
      </c>
      <c r="C5703" t="s">
        <v>31</v>
      </c>
      <c r="D5703" t="s">
        <v>29</v>
      </c>
      <c r="E5703" s="6" t="s">
        <v>20</v>
      </c>
      <c r="F5703" t="s">
        <v>5</v>
      </c>
      <c r="G5703">
        <v>33112</v>
      </c>
      <c r="H5703">
        <f t="shared" si="649"/>
        <v>33112</v>
      </c>
      <c r="I5703" t="str">
        <f t="shared" si="651"/>
        <v>20001-40000</v>
      </c>
      <c r="O5703">
        <f t="shared" si="650"/>
        <v>24579</v>
      </c>
      <c r="P5703">
        <f t="shared" si="652"/>
        <v>75580.5</v>
      </c>
      <c r="Q5703">
        <f t="shared" si="653"/>
        <v>51001.5</v>
      </c>
      <c r="R5703">
        <f t="shared" si="654"/>
        <v>-51923.25</v>
      </c>
      <c r="S5703">
        <f t="shared" si="655"/>
        <v>152082.75</v>
      </c>
      <c r="T5703">
        <v>33112</v>
      </c>
    </row>
    <row r="5704" spans="1:20" ht="15" thickBot="1" x14ac:dyDescent="0.4">
      <c r="A5704">
        <v>20597</v>
      </c>
      <c r="B5704" s="2">
        <v>41827.315983796296</v>
      </c>
      <c r="C5704" t="s">
        <v>31</v>
      </c>
      <c r="D5704" t="s">
        <v>29</v>
      </c>
      <c r="E5704" s="6" t="s">
        <v>20</v>
      </c>
      <c r="F5704" t="s">
        <v>5</v>
      </c>
      <c r="G5704">
        <v>76889</v>
      </c>
      <c r="H5704">
        <f t="shared" si="649"/>
        <v>76889</v>
      </c>
      <c r="I5704" t="str">
        <f t="shared" si="651"/>
        <v>60001-100000</v>
      </c>
      <c r="O5704">
        <f t="shared" si="650"/>
        <v>24563</v>
      </c>
      <c r="P5704">
        <f t="shared" si="652"/>
        <v>75602.25</v>
      </c>
      <c r="Q5704">
        <f t="shared" si="653"/>
        <v>51039.25</v>
      </c>
      <c r="R5704">
        <f t="shared" si="654"/>
        <v>-51995.875</v>
      </c>
      <c r="S5704">
        <f t="shared" si="655"/>
        <v>152161.125</v>
      </c>
      <c r="T5704">
        <v>76889</v>
      </c>
    </row>
    <row r="5705" spans="1:20" ht="15" thickBot="1" x14ac:dyDescent="0.4">
      <c r="A5705">
        <v>830520</v>
      </c>
      <c r="B5705" s="2">
        <v>41778.100543981483</v>
      </c>
      <c r="C5705" t="s">
        <v>31</v>
      </c>
      <c r="D5705" t="s">
        <v>27</v>
      </c>
      <c r="E5705" s="6" t="s">
        <v>20</v>
      </c>
      <c r="F5705" t="s">
        <v>6</v>
      </c>
      <c r="G5705">
        <v>49591</v>
      </c>
      <c r="H5705">
        <f t="shared" si="649"/>
        <v>49591</v>
      </c>
      <c r="I5705" t="str">
        <f t="shared" si="651"/>
        <v>40001-60000</v>
      </c>
      <c r="O5705">
        <f t="shared" si="650"/>
        <v>24547</v>
      </c>
      <c r="P5705">
        <f t="shared" si="652"/>
        <v>75537</v>
      </c>
      <c r="Q5705">
        <f t="shared" si="653"/>
        <v>50990</v>
      </c>
      <c r="R5705">
        <f t="shared" si="654"/>
        <v>-51938</v>
      </c>
      <c r="S5705">
        <f t="shared" si="655"/>
        <v>152022</v>
      </c>
      <c r="T5705">
        <v>49591</v>
      </c>
    </row>
    <row r="5706" spans="1:20" ht="15" thickBot="1" x14ac:dyDescent="0.4">
      <c r="A5706">
        <v>571631</v>
      </c>
      <c r="B5706" s="2">
        <v>41778.100925925923</v>
      </c>
      <c r="C5706" t="s">
        <v>31</v>
      </c>
      <c r="D5706" t="s">
        <v>27</v>
      </c>
      <c r="E5706" s="6" t="s">
        <v>20</v>
      </c>
      <c r="F5706" t="s">
        <v>6</v>
      </c>
      <c r="G5706">
        <v>91555</v>
      </c>
      <c r="H5706">
        <f t="shared" si="649"/>
        <v>91555</v>
      </c>
      <c r="I5706" t="str">
        <f t="shared" si="651"/>
        <v>60001-100000</v>
      </c>
      <c r="O5706">
        <f t="shared" si="650"/>
        <v>24545.25</v>
      </c>
      <c r="P5706">
        <f t="shared" si="652"/>
        <v>75558.75</v>
      </c>
      <c r="Q5706">
        <f t="shared" si="653"/>
        <v>51013.5</v>
      </c>
      <c r="R5706">
        <f t="shared" si="654"/>
        <v>-51975</v>
      </c>
      <c r="S5706">
        <f t="shared" si="655"/>
        <v>152079</v>
      </c>
      <c r="T5706">
        <v>91555</v>
      </c>
    </row>
    <row r="5707" spans="1:20" ht="15" thickBot="1" x14ac:dyDescent="0.4">
      <c r="A5707">
        <v>282543</v>
      </c>
      <c r="B5707" s="2">
        <v>41778.411122685182</v>
      </c>
      <c r="C5707" t="s">
        <v>31</v>
      </c>
      <c r="D5707" t="s">
        <v>29</v>
      </c>
      <c r="E5707" s="6" t="s">
        <v>20</v>
      </c>
      <c r="F5707" t="s">
        <v>6</v>
      </c>
      <c r="G5707">
        <v>80672</v>
      </c>
      <c r="H5707">
        <f t="shared" si="649"/>
        <v>80672</v>
      </c>
      <c r="I5707" t="str">
        <f t="shared" si="651"/>
        <v>60001-100000</v>
      </c>
      <c r="O5707">
        <f t="shared" si="650"/>
        <v>24543.5</v>
      </c>
      <c r="P5707">
        <f t="shared" si="652"/>
        <v>75470.5</v>
      </c>
      <c r="Q5707">
        <f t="shared" si="653"/>
        <v>50927</v>
      </c>
      <c r="R5707">
        <f t="shared" si="654"/>
        <v>-51847</v>
      </c>
      <c r="S5707">
        <f t="shared" si="655"/>
        <v>151861</v>
      </c>
      <c r="T5707">
        <v>80672</v>
      </c>
    </row>
    <row r="5708" spans="1:20" ht="15" thickBot="1" x14ac:dyDescent="0.4">
      <c r="A5708">
        <v>966602</v>
      </c>
      <c r="B5708" s="2">
        <v>41778.41207175926</v>
      </c>
      <c r="C5708" t="s">
        <v>31</v>
      </c>
      <c r="D5708" t="s">
        <v>29</v>
      </c>
      <c r="E5708" s="6" t="s">
        <v>20</v>
      </c>
      <c r="F5708" t="s">
        <v>6</v>
      </c>
      <c r="G5708">
        <v>13380</v>
      </c>
      <c r="H5708">
        <f t="shared" si="649"/>
        <v>13380</v>
      </c>
      <c r="I5708" t="str">
        <f t="shared" si="651"/>
        <v>0-20,000</v>
      </c>
      <c r="O5708">
        <f t="shared" si="650"/>
        <v>24541.75</v>
      </c>
      <c r="P5708">
        <f t="shared" si="652"/>
        <v>75394.75</v>
      </c>
      <c r="Q5708">
        <f t="shared" si="653"/>
        <v>50853</v>
      </c>
      <c r="R5708">
        <f t="shared" si="654"/>
        <v>-51737.75</v>
      </c>
      <c r="S5708">
        <f t="shared" si="655"/>
        <v>151674.25</v>
      </c>
      <c r="T5708">
        <v>13380</v>
      </c>
    </row>
    <row r="5709" spans="1:20" ht="15" thickBot="1" x14ac:dyDescent="0.4">
      <c r="A5709">
        <v>479003</v>
      </c>
      <c r="B5709" s="2">
        <v>41778.412719907406</v>
      </c>
      <c r="C5709" t="s">
        <v>31</v>
      </c>
      <c r="D5709" t="s">
        <v>29</v>
      </c>
      <c r="E5709" s="6" t="s">
        <v>20</v>
      </c>
      <c r="F5709" t="s">
        <v>6</v>
      </c>
      <c r="G5709">
        <v>18310</v>
      </c>
      <c r="H5709">
        <f t="shared" si="649"/>
        <v>18310</v>
      </c>
      <c r="I5709" t="str">
        <f t="shared" si="651"/>
        <v>0-20,000</v>
      </c>
      <c r="O5709">
        <f t="shared" si="650"/>
        <v>24547</v>
      </c>
      <c r="P5709">
        <f t="shared" si="652"/>
        <v>75404</v>
      </c>
      <c r="Q5709">
        <f t="shared" si="653"/>
        <v>50857</v>
      </c>
      <c r="R5709">
        <f t="shared" si="654"/>
        <v>-51738.5</v>
      </c>
      <c r="S5709">
        <f t="shared" si="655"/>
        <v>151689.5</v>
      </c>
      <c r="T5709">
        <v>18310</v>
      </c>
    </row>
    <row r="5710" spans="1:20" ht="15" thickBot="1" x14ac:dyDescent="0.4">
      <c r="A5710">
        <v>948061</v>
      </c>
      <c r="B5710" s="2">
        <v>41778.412986111114</v>
      </c>
      <c r="C5710" t="s">
        <v>31</v>
      </c>
      <c r="D5710" t="s">
        <v>27</v>
      </c>
      <c r="E5710" s="6" t="s">
        <v>20</v>
      </c>
      <c r="F5710" t="s">
        <v>6</v>
      </c>
      <c r="G5710">
        <v>38076</v>
      </c>
      <c r="H5710">
        <f t="shared" si="649"/>
        <v>38076</v>
      </c>
      <c r="I5710" t="str">
        <f t="shared" si="651"/>
        <v>20001-40000</v>
      </c>
      <c r="O5710">
        <f t="shared" si="650"/>
        <v>24595</v>
      </c>
      <c r="P5710">
        <f t="shared" si="652"/>
        <v>75437.25</v>
      </c>
      <c r="Q5710">
        <f t="shared" si="653"/>
        <v>50842.25</v>
      </c>
      <c r="R5710">
        <f t="shared" si="654"/>
        <v>-51668.375</v>
      </c>
      <c r="S5710">
        <f t="shared" si="655"/>
        <v>151700.625</v>
      </c>
      <c r="T5710">
        <v>38076</v>
      </c>
    </row>
    <row r="5711" spans="1:20" ht="15" thickBot="1" x14ac:dyDescent="0.4">
      <c r="A5711">
        <v>55915</v>
      </c>
      <c r="B5711" s="2">
        <v>41822.855046296296</v>
      </c>
      <c r="C5711" t="s">
        <v>31</v>
      </c>
      <c r="D5711" t="s">
        <v>29</v>
      </c>
      <c r="E5711" s="6" t="s">
        <v>17</v>
      </c>
      <c r="F5711" t="s">
        <v>10</v>
      </c>
      <c r="G5711">
        <v>78339</v>
      </c>
      <c r="H5711">
        <f t="shared" si="649"/>
        <v>78339</v>
      </c>
      <c r="I5711" t="str">
        <f t="shared" si="651"/>
        <v>60001-100000</v>
      </c>
      <c r="O5711">
        <f t="shared" si="650"/>
        <v>24579</v>
      </c>
      <c r="P5711">
        <f t="shared" si="652"/>
        <v>75470.5</v>
      </c>
      <c r="Q5711">
        <f t="shared" si="653"/>
        <v>50891.5</v>
      </c>
      <c r="R5711">
        <f t="shared" si="654"/>
        <v>-51758.25</v>
      </c>
      <c r="S5711">
        <f t="shared" si="655"/>
        <v>151807.75</v>
      </c>
      <c r="T5711">
        <v>78339</v>
      </c>
    </row>
    <row r="5712" spans="1:20" ht="15" thickBot="1" x14ac:dyDescent="0.4">
      <c r="A5712">
        <v>570200</v>
      </c>
      <c r="B5712" s="2">
        <v>41788.565763888888</v>
      </c>
      <c r="C5712" t="s">
        <v>31</v>
      </c>
      <c r="D5712" t="s">
        <v>29</v>
      </c>
      <c r="E5712" s="6" t="s">
        <v>13</v>
      </c>
      <c r="F5712" t="s">
        <v>10</v>
      </c>
      <c r="G5712">
        <v>22689</v>
      </c>
      <c r="H5712">
        <f t="shared" si="649"/>
        <v>22689</v>
      </c>
      <c r="I5712" t="str">
        <f t="shared" si="651"/>
        <v>20001-40000</v>
      </c>
      <c r="O5712">
        <f t="shared" si="650"/>
        <v>24563</v>
      </c>
      <c r="P5712">
        <f t="shared" si="652"/>
        <v>75394.75</v>
      </c>
      <c r="Q5712">
        <f t="shared" si="653"/>
        <v>50831.75</v>
      </c>
      <c r="R5712">
        <f t="shared" si="654"/>
        <v>-51684.625</v>
      </c>
      <c r="S5712">
        <f t="shared" si="655"/>
        <v>151642.375</v>
      </c>
      <c r="T5712">
        <v>22689</v>
      </c>
    </row>
    <row r="5713" spans="1:20" ht="15" thickBot="1" x14ac:dyDescent="0.4">
      <c r="A5713">
        <v>280913</v>
      </c>
      <c r="B5713" s="2">
        <v>41788.566145833334</v>
      </c>
      <c r="C5713" t="s">
        <v>31</v>
      </c>
      <c r="D5713" t="s">
        <v>29</v>
      </c>
      <c r="E5713" s="6" t="s">
        <v>13</v>
      </c>
      <c r="F5713" t="s">
        <v>10</v>
      </c>
      <c r="G5713">
        <v>17924</v>
      </c>
      <c r="H5713">
        <f t="shared" si="649"/>
        <v>17924</v>
      </c>
      <c r="I5713" t="str">
        <f t="shared" si="651"/>
        <v>0-20,000</v>
      </c>
      <c r="O5713">
        <f t="shared" si="650"/>
        <v>24611</v>
      </c>
      <c r="P5713">
        <f t="shared" si="652"/>
        <v>75404</v>
      </c>
      <c r="Q5713">
        <f t="shared" si="653"/>
        <v>50793</v>
      </c>
      <c r="R5713">
        <f t="shared" si="654"/>
        <v>-51578.5</v>
      </c>
      <c r="S5713">
        <f t="shared" si="655"/>
        <v>151593.5</v>
      </c>
      <c r="T5713">
        <v>17924</v>
      </c>
    </row>
    <row r="5714" spans="1:20" ht="15" thickBot="1" x14ac:dyDescent="0.4">
      <c r="A5714">
        <v>633396</v>
      </c>
      <c r="B5714" s="2">
        <v>41842.316342592596</v>
      </c>
      <c r="C5714" t="s">
        <v>31</v>
      </c>
      <c r="D5714" t="s">
        <v>27</v>
      </c>
      <c r="E5714" s="6" t="s">
        <v>20</v>
      </c>
      <c r="F5714" t="s">
        <v>5</v>
      </c>
      <c r="G5714">
        <v>65876</v>
      </c>
      <c r="H5714">
        <f t="shared" si="649"/>
        <v>65876</v>
      </c>
      <c r="I5714" t="str">
        <f t="shared" si="651"/>
        <v>60001-100000</v>
      </c>
      <c r="O5714">
        <f t="shared" si="650"/>
        <v>24636.5</v>
      </c>
      <c r="P5714">
        <f t="shared" si="652"/>
        <v>75437.25</v>
      </c>
      <c r="Q5714">
        <f t="shared" si="653"/>
        <v>50800.75</v>
      </c>
      <c r="R5714">
        <f t="shared" si="654"/>
        <v>-51564.625</v>
      </c>
      <c r="S5714">
        <f t="shared" si="655"/>
        <v>151638.375</v>
      </c>
      <c r="T5714">
        <v>65876</v>
      </c>
    </row>
    <row r="5715" spans="1:20" ht="15" thickBot="1" x14ac:dyDescent="0.4">
      <c r="A5715">
        <v>121763</v>
      </c>
      <c r="B5715" s="2">
        <v>41823.657916666663</v>
      </c>
      <c r="C5715" t="s">
        <v>31</v>
      </c>
      <c r="D5715" t="s">
        <v>27</v>
      </c>
      <c r="E5715" s="6" t="s">
        <v>17</v>
      </c>
      <c r="F5715" t="s">
        <v>7</v>
      </c>
      <c r="G5715">
        <v>69114</v>
      </c>
      <c r="H5715">
        <f t="shared" si="649"/>
        <v>69114</v>
      </c>
      <c r="I5715" t="str">
        <f t="shared" si="651"/>
        <v>60001-100000</v>
      </c>
      <c r="O5715">
        <f t="shared" si="650"/>
        <v>24628</v>
      </c>
      <c r="P5715">
        <f t="shared" si="652"/>
        <v>75470.5</v>
      </c>
      <c r="Q5715">
        <f t="shared" si="653"/>
        <v>50842.5</v>
      </c>
      <c r="R5715">
        <f t="shared" si="654"/>
        <v>-51635.75</v>
      </c>
      <c r="S5715">
        <f t="shared" si="655"/>
        <v>151734.25</v>
      </c>
      <c r="T5715">
        <v>69114</v>
      </c>
    </row>
    <row r="5716" spans="1:20" ht="15" thickBot="1" x14ac:dyDescent="0.4">
      <c r="A5716">
        <v>421134</v>
      </c>
      <c r="B5716" s="2">
        <v>41808.295381944445</v>
      </c>
      <c r="C5716" t="s">
        <v>31</v>
      </c>
      <c r="D5716" t="s">
        <v>29</v>
      </c>
      <c r="E5716" s="6" t="s">
        <v>20</v>
      </c>
      <c r="F5716" t="s">
        <v>2</v>
      </c>
      <c r="G5716">
        <v>62143</v>
      </c>
      <c r="H5716">
        <f t="shared" si="649"/>
        <v>62143</v>
      </c>
      <c r="I5716" t="str">
        <f t="shared" si="651"/>
        <v>60001-100000</v>
      </c>
      <c r="O5716">
        <f t="shared" si="650"/>
        <v>24619.5</v>
      </c>
      <c r="P5716">
        <f t="shared" si="652"/>
        <v>75503.75</v>
      </c>
      <c r="Q5716">
        <f t="shared" si="653"/>
        <v>50884.25</v>
      </c>
      <c r="R5716">
        <f t="shared" si="654"/>
        <v>-51706.875</v>
      </c>
      <c r="S5716">
        <f t="shared" si="655"/>
        <v>151830.125</v>
      </c>
      <c r="T5716">
        <v>62143</v>
      </c>
    </row>
    <row r="5717" spans="1:20" ht="15" thickBot="1" x14ac:dyDescent="0.4">
      <c r="A5717">
        <v>611679</v>
      </c>
      <c r="B5717" s="2">
        <v>41833.4690625</v>
      </c>
      <c r="C5717" t="s">
        <v>31</v>
      </c>
      <c r="D5717" t="s">
        <v>29</v>
      </c>
      <c r="E5717" s="6" t="s">
        <v>15</v>
      </c>
      <c r="F5717" t="s">
        <v>5</v>
      </c>
      <c r="G5717">
        <v>64224</v>
      </c>
      <c r="H5717">
        <f t="shared" si="649"/>
        <v>64224</v>
      </c>
      <c r="I5717" t="str">
        <f t="shared" si="651"/>
        <v>60001-100000</v>
      </c>
      <c r="O5717">
        <f t="shared" si="650"/>
        <v>24611</v>
      </c>
      <c r="P5717">
        <f t="shared" si="652"/>
        <v>75537</v>
      </c>
      <c r="Q5717">
        <f t="shared" si="653"/>
        <v>50926</v>
      </c>
      <c r="R5717">
        <f t="shared" si="654"/>
        <v>-51778</v>
      </c>
      <c r="S5717">
        <f t="shared" si="655"/>
        <v>151926</v>
      </c>
      <c r="T5717">
        <v>64224</v>
      </c>
    </row>
    <row r="5718" spans="1:20" ht="15" thickBot="1" x14ac:dyDescent="0.4">
      <c r="A5718">
        <v>392173</v>
      </c>
      <c r="B5718" s="2">
        <v>41844.365081018521</v>
      </c>
      <c r="C5718" t="s">
        <v>31</v>
      </c>
      <c r="D5718" t="s">
        <v>27</v>
      </c>
      <c r="E5718" s="6" t="s">
        <v>15</v>
      </c>
      <c r="F5718" t="s">
        <v>6</v>
      </c>
      <c r="G5718">
        <v>11766</v>
      </c>
      <c r="H5718">
        <f t="shared" si="649"/>
        <v>11766</v>
      </c>
      <c r="I5718" t="str">
        <f t="shared" si="651"/>
        <v>0-20,000</v>
      </c>
      <c r="O5718">
        <f t="shared" si="650"/>
        <v>24595</v>
      </c>
      <c r="P5718">
        <f t="shared" si="652"/>
        <v>75558.75</v>
      </c>
      <c r="Q5718">
        <f t="shared" si="653"/>
        <v>50963.75</v>
      </c>
      <c r="R5718">
        <f t="shared" si="654"/>
        <v>-51850.625</v>
      </c>
      <c r="S5718">
        <f t="shared" si="655"/>
        <v>152004.375</v>
      </c>
      <c r="T5718">
        <v>11766</v>
      </c>
    </row>
    <row r="5719" spans="1:20" ht="15" thickBot="1" x14ac:dyDescent="0.4">
      <c r="A5719">
        <v>897760</v>
      </c>
      <c r="B5719" s="2">
        <v>41839.618750000001</v>
      </c>
      <c r="C5719" t="s">
        <v>31</v>
      </c>
      <c r="D5719" t="s">
        <v>29</v>
      </c>
      <c r="E5719" s="6" t="s">
        <v>14</v>
      </c>
      <c r="F5719" t="s">
        <v>2</v>
      </c>
      <c r="G5719">
        <v>91018</v>
      </c>
      <c r="H5719">
        <f t="shared" si="649"/>
        <v>91018</v>
      </c>
      <c r="I5719" t="str">
        <f t="shared" si="651"/>
        <v>60001-100000</v>
      </c>
      <c r="O5719">
        <f t="shared" si="650"/>
        <v>24628</v>
      </c>
      <c r="P5719">
        <f t="shared" si="652"/>
        <v>75580.5</v>
      </c>
      <c r="Q5719">
        <f t="shared" si="653"/>
        <v>50952.5</v>
      </c>
      <c r="R5719">
        <f t="shared" si="654"/>
        <v>-51800.75</v>
      </c>
      <c r="S5719">
        <f t="shared" si="655"/>
        <v>152009.25</v>
      </c>
      <c r="T5719">
        <v>91018</v>
      </c>
    </row>
    <row r="5720" spans="1:20" ht="15" thickBot="1" x14ac:dyDescent="0.4">
      <c r="A5720">
        <v>432393</v>
      </c>
      <c r="B5720" s="2">
        <v>41832.398634259262</v>
      </c>
      <c r="C5720" t="s">
        <v>31</v>
      </c>
      <c r="D5720" t="s">
        <v>28</v>
      </c>
      <c r="E5720" s="6" t="s">
        <v>20</v>
      </c>
      <c r="F5720" t="s">
        <v>2</v>
      </c>
      <c r="G5720">
        <v>11946</v>
      </c>
      <c r="H5720">
        <f t="shared" si="649"/>
        <v>11946</v>
      </c>
      <c r="I5720" t="str">
        <f t="shared" si="651"/>
        <v>0-20,000</v>
      </c>
      <c r="O5720">
        <f t="shared" si="650"/>
        <v>24619.5</v>
      </c>
      <c r="P5720">
        <f t="shared" si="652"/>
        <v>75503.75</v>
      </c>
      <c r="Q5720">
        <f t="shared" si="653"/>
        <v>50884.25</v>
      </c>
      <c r="R5720">
        <f t="shared" si="654"/>
        <v>-51706.875</v>
      </c>
      <c r="S5720">
        <f t="shared" si="655"/>
        <v>151830.125</v>
      </c>
      <c r="T5720">
        <v>11946</v>
      </c>
    </row>
    <row r="5721" spans="1:20" ht="15" thickBot="1" x14ac:dyDescent="0.4">
      <c r="A5721">
        <v>860440</v>
      </c>
      <c r="B5721" s="2">
        <v>41764.53496527778</v>
      </c>
      <c r="C5721" t="s">
        <v>31</v>
      </c>
      <c r="D5721" t="s">
        <v>27</v>
      </c>
      <c r="E5721" s="6" t="s">
        <v>20</v>
      </c>
      <c r="F5721" t="s">
        <v>10</v>
      </c>
      <c r="G5721">
        <v>75033</v>
      </c>
      <c r="H5721">
        <f t="shared" si="649"/>
        <v>75033</v>
      </c>
      <c r="I5721" t="str">
        <f t="shared" si="651"/>
        <v>60001-100000</v>
      </c>
      <c r="O5721">
        <f t="shared" si="650"/>
        <v>24645</v>
      </c>
      <c r="P5721">
        <f t="shared" si="652"/>
        <v>75537</v>
      </c>
      <c r="Q5721">
        <f t="shared" si="653"/>
        <v>50892</v>
      </c>
      <c r="R5721">
        <f t="shared" si="654"/>
        <v>-51693</v>
      </c>
      <c r="S5721">
        <f t="shared" si="655"/>
        <v>151875</v>
      </c>
      <c r="T5721">
        <v>75033</v>
      </c>
    </row>
    <row r="5722" spans="1:20" ht="15" thickBot="1" x14ac:dyDescent="0.4">
      <c r="A5722">
        <v>368421</v>
      </c>
      <c r="B5722" s="2">
        <v>41764.537175925929</v>
      </c>
      <c r="C5722" t="s">
        <v>31</v>
      </c>
      <c r="D5722" t="s">
        <v>27</v>
      </c>
      <c r="E5722" s="6" t="s">
        <v>20</v>
      </c>
      <c r="F5722" t="s">
        <v>10</v>
      </c>
      <c r="G5722">
        <v>25854</v>
      </c>
      <c r="H5722">
        <f t="shared" si="649"/>
        <v>25854</v>
      </c>
      <c r="I5722" t="str">
        <f t="shared" si="651"/>
        <v>20001-40000</v>
      </c>
      <c r="O5722">
        <f t="shared" si="650"/>
        <v>24636.5</v>
      </c>
      <c r="P5722">
        <f t="shared" si="652"/>
        <v>75558.75</v>
      </c>
      <c r="Q5722">
        <f t="shared" si="653"/>
        <v>50922.25</v>
      </c>
      <c r="R5722">
        <f t="shared" si="654"/>
        <v>-51746.875</v>
      </c>
      <c r="S5722">
        <f t="shared" si="655"/>
        <v>151942.125</v>
      </c>
      <c r="T5722">
        <v>25854</v>
      </c>
    </row>
    <row r="5723" spans="1:20" ht="15" thickBot="1" x14ac:dyDescent="0.4">
      <c r="A5723">
        <v>921157</v>
      </c>
      <c r="B5723" s="2">
        <v>41765.746701388889</v>
      </c>
      <c r="C5723" t="s">
        <v>31</v>
      </c>
      <c r="D5723" t="s">
        <v>29</v>
      </c>
      <c r="E5723" s="6" t="s">
        <v>20</v>
      </c>
      <c r="F5723" t="s">
        <v>10</v>
      </c>
      <c r="G5723">
        <v>74230</v>
      </c>
      <c r="H5723">
        <f t="shared" si="649"/>
        <v>74230</v>
      </c>
      <c r="I5723" t="str">
        <f t="shared" si="651"/>
        <v>60001-100000</v>
      </c>
      <c r="O5723">
        <f t="shared" si="650"/>
        <v>24628</v>
      </c>
      <c r="P5723">
        <f t="shared" si="652"/>
        <v>75580.5</v>
      </c>
      <c r="Q5723">
        <f t="shared" si="653"/>
        <v>50952.5</v>
      </c>
      <c r="R5723">
        <f t="shared" si="654"/>
        <v>-51800.75</v>
      </c>
      <c r="S5723">
        <f t="shared" si="655"/>
        <v>152009.25</v>
      </c>
      <c r="T5723">
        <v>74230</v>
      </c>
    </row>
    <row r="5724" spans="1:20" ht="15" thickBot="1" x14ac:dyDescent="0.4">
      <c r="A5724">
        <v>399547</v>
      </c>
      <c r="B5724" s="2">
        <v>41767.654988425929</v>
      </c>
      <c r="C5724" t="s">
        <v>31</v>
      </c>
      <c r="D5724" t="s">
        <v>29</v>
      </c>
      <c r="E5724" s="6" t="s">
        <v>20</v>
      </c>
      <c r="F5724" t="s">
        <v>10</v>
      </c>
      <c r="G5724">
        <v>80569</v>
      </c>
      <c r="H5724">
        <f t="shared" si="649"/>
        <v>80569</v>
      </c>
      <c r="I5724" t="str">
        <f t="shared" si="651"/>
        <v>60001-100000</v>
      </c>
      <c r="O5724">
        <f t="shared" si="650"/>
        <v>24619.5</v>
      </c>
      <c r="P5724">
        <f t="shared" si="652"/>
        <v>75602.25</v>
      </c>
      <c r="Q5724">
        <f t="shared" si="653"/>
        <v>50982.75</v>
      </c>
      <c r="R5724">
        <f t="shared" si="654"/>
        <v>-51854.625</v>
      </c>
      <c r="S5724">
        <f t="shared" si="655"/>
        <v>152076.375</v>
      </c>
      <c r="T5724">
        <v>80569</v>
      </c>
    </row>
    <row r="5725" spans="1:20" ht="15" thickBot="1" x14ac:dyDescent="0.4">
      <c r="A5725">
        <v>432941</v>
      </c>
      <c r="B5725" s="2">
        <v>41775.39916666667</v>
      </c>
      <c r="C5725" t="s">
        <v>31</v>
      </c>
      <c r="D5725" t="s">
        <v>27</v>
      </c>
      <c r="E5725" s="6" t="s">
        <v>20</v>
      </c>
      <c r="F5725" t="s">
        <v>10</v>
      </c>
      <c r="G5725">
        <v>52165</v>
      </c>
      <c r="H5725">
        <f t="shared" si="649"/>
        <v>52165</v>
      </c>
      <c r="I5725" t="str">
        <f t="shared" si="651"/>
        <v>40001-60000</v>
      </c>
      <c r="O5725">
        <f t="shared" si="650"/>
        <v>24611</v>
      </c>
      <c r="P5725">
        <f t="shared" si="652"/>
        <v>75537</v>
      </c>
      <c r="Q5725">
        <f t="shared" si="653"/>
        <v>50926</v>
      </c>
      <c r="R5725">
        <f t="shared" si="654"/>
        <v>-51778</v>
      </c>
      <c r="S5725">
        <f t="shared" si="655"/>
        <v>151926</v>
      </c>
      <c r="T5725">
        <v>52165</v>
      </c>
    </row>
    <row r="5726" spans="1:20" ht="15" thickBot="1" x14ac:dyDescent="0.4">
      <c r="A5726">
        <v>431934</v>
      </c>
      <c r="B5726" s="2">
        <v>41775.401435185187</v>
      </c>
      <c r="C5726" t="s">
        <v>31</v>
      </c>
      <c r="D5726" t="s">
        <v>27</v>
      </c>
      <c r="E5726" s="6" t="s">
        <v>20</v>
      </c>
      <c r="F5726" t="s">
        <v>10</v>
      </c>
      <c r="G5726">
        <v>2911</v>
      </c>
      <c r="H5726">
        <f t="shared" si="649"/>
        <v>2911</v>
      </c>
      <c r="I5726" t="str">
        <f t="shared" si="651"/>
        <v>0-20,000</v>
      </c>
      <c r="O5726">
        <f t="shared" si="650"/>
        <v>24595</v>
      </c>
      <c r="P5726">
        <f t="shared" si="652"/>
        <v>75558.75</v>
      </c>
      <c r="Q5726">
        <f t="shared" si="653"/>
        <v>50963.75</v>
      </c>
      <c r="R5726">
        <f t="shared" si="654"/>
        <v>-51850.625</v>
      </c>
      <c r="S5726">
        <f t="shared" si="655"/>
        <v>152004.375</v>
      </c>
      <c r="T5726">
        <v>2911</v>
      </c>
    </row>
    <row r="5727" spans="1:20" ht="15" thickBot="1" x14ac:dyDescent="0.4">
      <c r="A5727">
        <v>108534</v>
      </c>
      <c r="B5727" s="2">
        <v>41799.821377314816</v>
      </c>
      <c r="C5727" t="s">
        <v>31</v>
      </c>
      <c r="D5727" t="s">
        <v>27</v>
      </c>
      <c r="E5727" s="6" t="s">
        <v>17</v>
      </c>
      <c r="F5727" t="s">
        <v>2</v>
      </c>
      <c r="G5727">
        <v>50604</v>
      </c>
      <c r="H5727">
        <f t="shared" si="649"/>
        <v>50604</v>
      </c>
      <c r="I5727" t="str">
        <f t="shared" si="651"/>
        <v>40001-60000</v>
      </c>
      <c r="O5727">
        <f t="shared" si="650"/>
        <v>24628</v>
      </c>
      <c r="P5727">
        <f t="shared" si="652"/>
        <v>75580.5</v>
      </c>
      <c r="Q5727">
        <f t="shared" si="653"/>
        <v>50952.5</v>
      </c>
      <c r="R5727">
        <f t="shared" si="654"/>
        <v>-51800.75</v>
      </c>
      <c r="S5727">
        <f t="shared" si="655"/>
        <v>152009.25</v>
      </c>
      <c r="T5727">
        <v>50604</v>
      </c>
    </row>
    <row r="5728" spans="1:20" ht="15" thickBot="1" x14ac:dyDescent="0.4">
      <c r="A5728">
        <v>635221</v>
      </c>
      <c r="B5728" s="2">
        <v>41831.582476851851</v>
      </c>
      <c r="C5728" t="s">
        <v>31</v>
      </c>
      <c r="D5728" t="s">
        <v>27</v>
      </c>
      <c r="E5728" s="6" t="s">
        <v>15</v>
      </c>
      <c r="F5728" t="s">
        <v>2</v>
      </c>
      <c r="G5728">
        <v>46313</v>
      </c>
      <c r="H5728">
        <f t="shared" si="649"/>
        <v>46313</v>
      </c>
      <c r="I5728" t="str">
        <f t="shared" si="651"/>
        <v>40001-60000</v>
      </c>
      <c r="O5728">
        <f t="shared" si="650"/>
        <v>24619.5</v>
      </c>
      <c r="P5728">
        <f t="shared" si="652"/>
        <v>75602.25</v>
      </c>
      <c r="Q5728">
        <f t="shared" si="653"/>
        <v>50982.75</v>
      </c>
      <c r="R5728">
        <f t="shared" si="654"/>
        <v>-51854.625</v>
      </c>
      <c r="S5728">
        <f t="shared" si="655"/>
        <v>152076.375</v>
      </c>
      <c r="T5728">
        <v>46313</v>
      </c>
    </row>
    <row r="5729" spans="1:20" ht="15" thickBot="1" x14ac:dyDescent="0.4">
      <c r="A5729">
        <v>635793</v>
      </c>
      <c r="B5729" s="2">
        <v>41831.583796296298</v>
      </c>
      <c r="C5729" t="s">
        <v>30</v>
      </c>
      <c r="D5729" t="s">
        <v>29</v>
      </c>
      <c r="E5729" s="6" t="s">
        <v>15</v>
      </c>
      <c r="F5729" t="s">
        <v>2</v>
      </c>
      <c r="G5729">
        <v>20569</v>
      </c>
      <c r="H5729">
        <f t="shared" si="649"/>
        <v>20569</v>
      </c>
      <c r="I5729" t="str">
        <f t="shared" si="651"/>
        <v>20001-40000</v>
      </c>
      <c r="O5729">
        <f t="shared" si="650"/>
        <v>24611</v>
      </c>
      <c r="P5729">
        <f t="shared" si="652"/>
        <v>75624</v>
      </c>
      <c r="Q5729">
        <f t="shared" si="653"/>
        <v>51013</v>
      </c>
      <c r="R5729">
        <f t="shared" si="654"/>
        <v>-51908.5</v>
      </c>
      <c r="S5729">
        <f t="shared" si="655"/>
        <v>152143.5</v>
      </c>
      <c r="T5729">
        <v>20569</v>
      </c>
    </row>
    <row r="5730" spans="1:20" ht="15" thickBot="1" x14ac:dyDescent="0.4">
      <c r="A5730">
        <v>15580</v>
      </c>
      <c r="B5730" s="2">
        <v>41831.584953703707</v>
      </c>
      <c r="C5730" t="s">
        <v>31</v>
      </c>
      <c r="D5730" t="s">
        <v>29</v>
      </c>
      <c r="E5730" s="6" t="s">
        <v>15</v>
      </c>
      <c r="F5730" t="s">
        <v>2</v>
      </c>
      <c r="G5730">
        <v>16046</v>
      </c>
      <c r="H5730">
        <f t="shared" si="649"/>
        <v>16046</v>
      </c>
      <c r="I5730" t="str">
        <f t="shared" si="651"/>
        <v>0-20,000</v>
      </c>
      <c r="O5730">
        <f t="shared" si="650"/>
        <v>24636.5</v>
      </c>
      <c r="P5730">
        <f t="shared" si="652"/>
        <v>75635.25</v>
      </c>
      <c r="Q5730">
        <f t="shared" si="653"/>
        <v>50998.75</v>
      </c>
      <c r="R5730">
        <f t="shared" si="654"/>
        <v>-51861.625</v>
      </c>
      <c r="S5730">
        <f t="shared" si="655"/>
        <v>152133.375</v>
      </c>
      <c r="T5730">
        <v>16046</v>
      </c>
    </row>
    <row r="5731" spans="1:20" ht="15" thickBot="1" x14ac:dyDescent="0.4">
      <c r="A5731">
        <v>665552</v>
      </c>
      <c r="B5731" s="2">
        <v>41837.704722222225</v>
      </c>
      <c r="C5731" t="s">
        <v>31</v>
      </c>
      <c r="D5731" t="s">
        <v>27</v>
      </c>
      <c r="E5731" s="6" t="s">
        <v>15</v>
      </c>
      <c r="F5731" t="s">
        <v>2</v>
      </c>
      <c r="G5731">
        <v>7937</v>
      </c>
      <c r="H5731">
        <f t="shared" si="649"/>
        <v>7937</v>
      </c>
      <c r="I5731" t="str">
        <f t="shared" si="651"/>
        <v>0-20,000</v>
      </c>
      <c r="O5731">
        <f t="shared" si="650"/>
        <v>24661.5</v>
      </c>
      <c r="P5731">
        <f t="shared" si="652"/>
        <v>75646.5</v>
      </c>
      <c r="Q5731">
        <f t="shared" si="653"/>
        <v>50985</v>
      </c>
      <c r="R5731">
        <f t="shared" si="654"/>
        <v>-51816</v>
      </c>
      <c r="S5731">
        <f t="shared" si="655"/>
        <v>152124</v>
      </c>
      <c r="T5731">
        <v>7937</v>
      </c>
    </row>
    <row r="5732" spans="1:20" ht="15" thickBot="1" x14ac:dyDescent="0.4">
      <c r="A5732">
        <v>700608</v>
      </c>
      <c r="B5732" s="2">
        <v>41837.705729166664</v>
      </c>
      <c r="C5732" t="s">
        <v>31</v>
      </c>
      <c r="D5732" t="s">
        <v>29</v>
      </c>
      <c r="E5732" s="6" t="s">
        <v>15</v>
      </c>
      <c r="F5732" t="s">
        <v>2</v>
      </c>
      <c r="G5732">
        <v>66629</v>
      </c>
      <c r="H5732">
        <f t="shared" si="649"/>
        <v>66629</v>
      </c>
      <c r="I5732" t="str">
        <f t="shared" si="651"/>
        <v>60001-100000</v>
      </c>
      <c r="O5732">
        <f t="shared" si="650"/>
        <v>24687.25</v>
      </c>
      <c r="P5732">
        <f t="shared" si="652"/>
        <v>75657.75</v>
      </c>
      <c r="Q5732">
        <f t="shared" si="653"/>
        <v>50970.5</v>
      </c>
      <c r="R5732">
        <f t="shared" si="654"/>
        <v>-51768.5</v>
      </c>
      <c r="S5732">
        <f t="shared" si="655"/>
        <v>152113.5</v>
      </c>
      <c r="T5732">
        <v>66629</v>
      </c>
    </row>
    <row r="5733" spans="1:20" ht="15" thickBot="1" x14ac:dyDescent="0.4">
      <c r="A5733">
        <v>314970</v>
      </c>
      <c r="B5733" s="2">
        <v>41837.70716435185</v>
      </c>
      <c r="C5733" t="s">
        <v>31</v>
      </c>
      <c r="D5733" t="s">
        <v>27</v>
      </c>
      <c r="E5733" s="6" t="s">
        <v>15</v>
      </c>
      <c r="F5733" t="s">
        <v>2</v>
      </c>
      <c r="G5733">
        <v>6903</v>
      </c>
      <c r="H5733">
        <f t="shared" si="649"/>
        <v>6903</v>
      </c>
      <c r="I5733" t="str">
        <f t="shared" si="651"/>
        <v>0-20,000</v>
      </c>
      <c r="O5733">
        <f t="shared" si="650"/>
        <v>24678</v>
      </c>
      <c r="P5733">
        <f t="shared" si="652"/>
        <v>75669</v>
      </c>
      <c r="Q5733">
        <f t="shared" si="653"/>
        <v>50991</v>
      </c>
      <c r="R5733">
        <f t="shared" si="654"/>
        <v>-51808.5</v>
      </c>
      <c r="S5733">
        <f t="shared" si="655"/>
        <v>152155.5</v>
      </c>
      <c r="T5733">
        <v>6903</v>
      </c>
    </row>
    <row r="5734" spans="1:20" ht="15" thickBot="1" x14ac:dyDescent="0.4">
      <c r="A5734">
        <v>231126</v>
      </c>
      <c r="B5734" s="2">
        <v>41837.708703703705</v>
      </c>
      <c r="C5734" t="s">
        <v>31</v>
      </c>
      <c r="D5734" t="s">
        <v>27</v>
      </c>
      <c r="E5734" s="6" t="s">
        <v>15</v>
      </c>
      <c r="F5734" t="s">
        <v>2</v>
      </c>
      <c r="G5734">
        <v>98323</v>
      </c>
      <c r="H5734">
        <f t="shared" si="649"/>
        <v>98323</v>
      </c>
      <c r="I5734" t="str">
        <f t="shared" si="651"/>
        <v>60001-100000</v>
      </c>
      <c r="O5734">
        <f t="shared" si="650"/>
        <v>24705.75</v>
      </c>
      <c r="P5734">
        <f t="shared" si="652"/>
        <v>75677.5</v>
      </c>
      <c r="Q5734">
        <f t="shared" si="653"/>
        <v>50971.75</v>
      </c>
      <c r="R5734">
        <f t="shared" si="654"/>
        <v>-51751.875</v>
      </c>
      <c r="S5734">
        <f t="shared" si="655"/>
        <v>152135.125</v>
      </c>
      <c r="T5734">
        <v>98323</v>
      </c>
    </row>
    <row r="5735" spans="1:20" ht="15" thickBot="1" x14ac:dyDescent="0.4">
      <c r="A5735">
        <v>633554</v>
      </c>
      <c r="B5735" s="2">
        <v>41839.3903587963</v>
      </c>
      <c r="C5735" t="s">
        <v>31</v>
      </c>
      <c r="D5735" t="s">
        <v>27</v>
      </c>
      <c r="E5735" s="6" t="s">
        <v>15</v>
      </c>
      <c r="F5735" t="s">
        <v>5</v>
      </c>
      <c r="G5735">
        <v>56646</v>
      </c>
      <c r="H5735">
        <f t="shared" si="649"/>
        <v>56646</v>
      </c>
      <c r="I5735" t="str">
        <f t="shared" si="651"/>
        <v>40001-60000</v>
      </c>
      <c r="O5735">
        <f t="shared" si="650"/>
        <v>24696.5</v>
      </c>
      <c r="P5735">
        <f t="shared" si="652"/>
        <v>75646.5</v>
      </c>
      <c r="Q5735">
        <f t="shared" si="653"/>
        <v>50950</v>
      </c>
      <c r="R5735">
        <f t="shared" si="654"/>
        <v>-51728.5</v>
      </c>
      <c r="S5735">
        <f t="shared" si="655"/>
        <v>152071.5</v>
      </c>
      <c r="T5735">
        <v>56646</v>
      </c>
    </row>
    <row r="5736" spans="1:20" ht="15" thickBot="1" x14ac:dyDescent="0.4">
      <c r="A5736">
        <v>221347</v>
      </c>
      <c r="B5736" s="2">
        <v>41789.374837962961</v>
      </c>
      <c r="C5736" t="s">
        <v>30</v>
      </c>
      <c r="D5736" t="s">
        <v>27</v>
      </c>
      <c r="E5736" s="6" t="s">
        <v>20</v>
      </c>
      <c r="F5736" t="s">
        <v>2</v>
      </c>
      <c r="G5736">
        <v>65674</v>
      </c>
      <c r="H5736">
        <f t="shared" si="649"/>
        <v>65674</v>
      </c>
      <c r="I5736" t="str">
        <f t="shared" si="651"/>
        <v>60001-100000</v>
      </c>
      <c r="O5736">
        <f t="shared" si="650"/>
        <v>24687.25</v>
      </c>
      <c r="P5736">
        <f t="shared" si="652"/>
        <v>75657.75</v>
      </c>
      <c r="Q5736">
        <f t="shared" si="653"/>
        <v>50970.5</v>
      </c>
      <c r="R5736">
        <f t="shared" si="654"/>
        <v>-51768.5</v>
      </c>
      <c r="S5736">
        <f t="shared" si="655"/>
        <v>152113.5</v>
      </c>
      <c r="T5736">
        <v>65674</v>
      </c>
    </row>
    <row r="5737" spans="1:20" ht="15" thickBot="1" x14ac:dyDescent="0.4">
      <c r="A5737">
        <v>386933</v>
      </c>
      <c r="B5737" s="2">
        <v>41789.375150462962</v>
      </c>
      <c r="C5737" t="s">
        <v>31</v>
      </c>
      <c r="D5737" t="s">
        <v>27</v>
      </c>
      <c r="E5737" s="6" t="s">
        <v>20</v>
      </c>
      <c r="F5737" t="s">
        <v>2</v>
      </c>
      <c r="G5737">
        <v>82821</v>
      </c>
      <c r="H5737">
        <f t="shared" si="649"/>
        <v>82821</v>
      </c>
      <c r="I5737" t="str">
        <f t="shared" si="651"/>
        <v>60001-100000</v>
      </c>
      <c r="O5737">
        <f t="shared" si="650"/>
        <v>24678</v>
      </c>
      <c r="P5737">
        <f t="shared" si="652"/>
        <v>75669</v>
      </c>
      <c r="Q5737">
        <f t="shared" si="653"/>
        <v>50991</v>
      </c>
      <c r="R5737">
        <f t="shared" si="654"/>
        <v>-51808.5</v>
      </c>
      <c r="S5737">
        <f t="shared" si="655"/>
        <v>152155.5</v>
      </c>
      <c r="T5737">
        <v>82821</v>
      </c>
    </row>
    <row r="5738" spans="1:20" ht="15" thickBot="1" x14ac:dyDescent="0.4">
      <c r="A5738">
        <v>61098</v>
      </c>
      <c r="B5738" s="2">
        <v>41789.37604166667</v>
      </c>
      <c r="C5738" t="s">
        <v>31</v>
      </c>
      <c r="D5738" t="s">
        <v>29</v>
      </c>
      <c r="E5738" s="6" t="s">
        <v>20</v>
      </c>
      <c r="F5738" t="s">
        <v>2</v>
      </c>
      <c r="G5738">
        <v>88247</v>
      </c>
      <c r="H5738">
        <f t="shared" si="649"/>
        <v>88247</v>
      </c>
      <c r="I5738" t="str">
        <f t="shared" si="651"/>
        <v>60001-100000</v>
      </c>
      <c r="O5738">
        <f t="shared" si="650"/>
        <v>24669.75</v>
      </c>
      <c r="P5738">
        <f t="shared" si="652"/>
        <v>75635.25</v>
      </c>
      <c r="Q5738">
        <f t="shared" si="653"/>
        <v>50965.5</v>
      </c>
      <c r="R5738">
        <f t="shared" si="654"/>
        <v>-51778.5</v>
      </c>
      <c r="S5738">
        <f t="shared" si="655"/>
        <v>152083.5</v>
      </c>
      <c r="T5738">
        <v>88247</v>
      </c>
    </row>
    <row r="5739" spans="1:20" ht="15" thickBot="1" x14ac:dyDescent="0.4">
      <c r="A5739">
        <v>485455</v>
      </c>
      <c r="B5739" s="2">
        <v>41789.376423611109</v>
      </c>
      <c r="C5739" t="s">
        <v>31</v>
      </c>
      <c r="D5739" t="s">
        <v>27</v>
      </c>
      <c r="E5739" s="6" t="s">
        <v>20</v>
      </c>
      <c r="F5739" t="s">
        <v>2</v>
      </c>
      <c r="G5739">
        <v>43460</v>
      </c>
      <c r="H5739">
        <f t="shared" si="649"/>
        <v>43460</v>
      </c>
      <c r="I5739" t="str">
        <f t="shared" si="651"/>
        <v>40001-60000</v>
      </c>
      <c r="O5739">
        <f t="shared" si="650"/>
        <v>24661.5</v>
      </c>
      <c r="P5739">
        <f t="shared" si="652"/>
        <v>75580.5</v>
      </c>
      <c r="Q5739">
        <f t="shared" si="653"/>
        <v>50919</v>
      </c>
      <c r="R5739">
        <f t="shared" si="654"/>
        <v>-51717</v>
      </c>
      <c r="S5739">
        <f t="shared" si="655"/>
        <v>151959</v>
      </c>
      <c r="T5739">
        <v>43460</v>
      </c>
    </row>
    <row r="5740" spans="1:20" ht="15" thickBot="1" x14ac:dyDescent="0.4">
      <c r="A5740">
        <v>980297</v>
      </c>
      <c r="B5740" s="2">
        <v>41794.53502314815</v>
      </c>
      <c r="C5740" t="s">
        <v>31</v>
      </c>
      <c r="D5740" t="s">
        <v>27</v>
      </c>
      <c r="E5740" s="6" t="s">
        <v>20</v>
      </c>
      <c r="F5740" t="s">
        <v>2</v>
      </c>
      <c r="G5740">
        <v>30475</v>
      </c>
      <c r="H5740">
        <f t="shared" si="649"/>
        <v>30475</v>
      </c>
      <c r="I5740" t="str">
        <f t="shared" si="651"/>
        <v>20001-40000</v>
      </c>
      <c r="O5740">
        <f t="shared" si="650"/>
        <v>24653.25</v>
      </c>
      <c r="P5740">
        <f t="shared" si="652"/>
        <v>75602.25</v>
      </c>
      <c r="Q5740">
        <f t="shared" si="653"/>
        <v>50949</v>
      </c>
      <c r="R5740">
        <f t="shared" si="654"/>
        <v>-51770.25</v>
      </c>
      <c r="S5740">
        <f t="shared" si="655"/>
        <v>152025.75</v>
      </c>
      <c r="T5740">
        <v>30475</v>
      </c>
    </row>
    <row r="5741" spans="1:20" ht="15" thickBot="1" x14ac:dyDescent="0.4">
      <c r="A5741">
        <v>460725</v>
      </c>
      <c r="B5741" s="2">
        <v>41794.535358796296</v>
      </c>
      <c r="C5741" t="s">
        <v>31</v>
      </c>
      <c r="D5741" t="s">
        <v>28</v>
      </c>
      <c r="E5741" s="6" t="s">
        <v>20</v>
      </c>
      <c r="F5741" t="s">
        <v>2</v>
      </c>
      <c r="G5741">
        <v>23471</v>
      </c>
      <c r="H5741">
        <f t="shared" si="649"/>
        <v>23471</v>
      </c>
      <c r="I5741" t="str">
        <f t="shared" si="651"/>
        <v>20001-40000</v>
      </c>
      <c r="O5741">
        <f t="shared" si="650"/>
        <v>24645</v>
      </c>
      <c r="P5741">
        <f t="shared" si="652"/>
        <v>75624</v>
      </c>
      <c r="Q5741">
        <f t="shared" si="653"/>
        <v>50979</v>
      </c>
      <c r="R5741">
        <f t="shared" si="654"/>
        <v>-51823.5</v>
      </c>
      <c r="S5741">
        <f t="shared" si="655"/>
        <v>152092.5</v>
      </c>
      <c r="T5741">
        <v>23471</v>
      </c>
    </row>
    <row r="5742" spans="1:20" ht="15" thickBot="1" x14ac:dyDescent="0.4">
      <c r="A5742">
        <v>952297</v>
      </c>
      <c r="B5742" s="2">
        <v>41801.591516203705</v>
      </c>
      <c r="C5742" t="s">
        <v>31</v>
      </c>
      <c r="D5742" t="s">
        <v>27</v>
      </c>
      <c r="E5742" s="6" t="s">
        <v>20</v>
      </c>
      <c r="F5742" t="s">
        <v>2</v>
      </c>
      <c r="G5742">
        <v>99345</v>
      </c>
      <c r="H5742">
        <f t="shared" si="649"/>
        <v>99345</v>
      </c>
      <c r="I5742" t="str">
        <f t="shared" si="651"/>
        <v>60001-100000</v>
      </c>
      <c r="O5742">
        <f t="shared" si="650"/>
        <v>24669.75</v>
      </c>
      <c r="P5742">
        <f t="shared" si="652"/>
        <v>75635.25</v>
      </c>
      <c r="Q5742">
        <f t="shared" si="653"/>
        <v>50965.5</v>
      </c>
      <c r="R5742">
        <f t="shared" si="654"/>
        <v>-51778.5</v>
      </c>
      <c r="S5742">
        <f t="shared" si="655"/>
        <v>152083.5</v>
      </c>
      <c r="T5742">
        <v>99345</v>
      </c>
    </row>
    <row r="5743" spans="1:20" ht="15" thickBot="1" x14ac:dyDescent="0.4">
      <c r="A5743">
        <v>319324</v>
      </c>
      <c r="B5743" s="2">
        <v>41807.508599537039</v>
      </c>
      <c r="C5743" t="s">
        <v>31</v>
      </c>
      <c r="D5743" t="s">
        <v>28</v>
      </c>
      <c r="E5743" s="6" t="s">
        <v>17</v>
      </c>
      <c r="F5743" t="s">
        <v>10</v>
      </c>
      <c r="G5743">
        <v>38036</v>
      </c>
      <c r="H5743">
        <f t="shared" si="649"/>
        <v>38036</v>
      </c>
      <c r="I5743" t="str">
        <f t="shared" si="651"/>
        <v>20001-40000</v>
      </c>
      <c r="O5743">
        <f t="shared" si="650"/>
        <v>24661.5</v>
      </c>
      <c r="P5743">
        <f t="shared" si="652"/>
        <v>75580.5</v>
      </c>
      <c r="Q5743">
        <f t="shared" si="653"/>
        <v>50919</v>
      </c>
      <c r="R5743">
        <f t="shared" si="654"/>
        <v>-51717</v>
      </c>
      <c r="S5743">
        <f t="shared" si="655"/>
        <v>151959</v>
      </c>
      <c r="T5743">
        <v>38036</v>
      </c>
    </row>
    <row r="5744" spans="1:20" ht="15" thickBot="1" x14ac:dyDescent="0.4">
      <c r="A5744">
        <v>926485</v>
      </c>
      <c r="B5744" s="2">
        <v>41795.144143518519</v>
      </c>
      <c r="C5744" t="s">
        <v>31</v>
      </c>
      <c r="D5744" t="s">
        <v>29</v>
      </c>
      <c r="E5744" s="6" t="s">
        <v>17</v>
      </c>
      <c r="F5744" t="s">
        <v>10</v>
      </c>
      <c r="G5744">
        <v>88363</v>
      </c>
      <c r="H5744">
        <f t="shared" si="649"/>
        <v>88363</v>
      </c>
      <c r="I5744" t="str">
        <f t="shared" si="651"/>
        <v>60001-100000</v>
      </c>
      <c r="O5744">
        <f t="shared" si="650"/>
        <v>24653.25</v>
      </c>
      <c r="P5744">
        <f t="shared" si="652"/>
        <v>75602.25</v>
      </c>
      <c r="Q5744">
        <f t="shared" si="653"/>
        <v>50949</v>
      </c>
      <c r="R5744">
        <f t="shared" si="654"/>
        <v>-51770.25</v>
      </c>
      <c r="S5744">
        <f t="shared" si="655"/>
        <v>152025.75</v>
      </c>
      <c r="T5744">
        <v>88363</v>
      </c>
    </row>
    <row r="5745" spans="1:20" ht="15" thickBot="1" x14ac:dyDescent="0.4">
      <c r="A5745">
        <v>791273</v>
      </c>
      <c r="B5745" s="2">
        <v>41795.360277777778</v>
      </c>
      <c r="C5745" t="s">
        <v>31</v>
      </c>
      <c r="D5745" t="s">
        <v>29</v>
      </c>
      <c r="E5745" s="6" t="s">
        <v>17</v>
      </c>
      <c r="F5745" t="s">
        <v>10</v>
      </c>
      <c r="G5745">
        <v>15721</v>
      </c>
      <c r="H5745">
        <f t="shared" si="649"/>
        <v>15721</v>
      </c>
      <c r="I5745" t="str">
        <f t="shared" si="651"/>
        <v>0-20,000</v>
      </c>
      <c r="O5745">
        <f t="shared" si="650"/>
        <v>24645</v>
      </c>
      <c r="P5745">
        <f t="shared" si="652"/>
        <v>75537</v>
      </c>
      <c r="Q5745">
        <f t="shared" si="653"/>
        <v>50892</v>
      </c>
      <c r="R5745">
        <f t="shared" si="654"/>
        <v>-51693</v>
      </c>
      <c r="S5745">
        <f t="shared" si="655"/>
        <v>151875</v>
      </c>
      <c r="T5745">
        <v>15721</v>
      </c>
    </row>
    <row r="5746" spans="1:20" ht="15" thickBot="1" x14ac:dyDescent="0.4">
      <c r="A5746">
        <v>833656</v>
      </c>
      <c r="B5746" s="2">
        <v>41795.361597222225</v>
      </c>
      <c r="C5746" t="s">
        <v>31</v>
      </c>
      <c r="D5746" t="s">
        <v>29</v>
      </c>
      <c r="E5746" s="6" t="s">
        <v>17</v>
      </c>
      <c r="F5746" t="s">
        <v>10</v>
      </c>
      <c r="G5746">
        <v>14663</v>
      </c>
      <c r="H5746">
        <f t="shared" si="649"/>
        <v>14663</v>
      </c>
      <c r="I5746" t="str">
        <f t="shared" si="651"/>
        <v>0-20,000</v>
      </c>
      <c r="O5746">
        <f t="shared" si="650"/>
        <v>24669.75</v>
      </c>
      <c r="P5746">
        <f t="shared" si="652"/>
        <v>75558.75</v>
      </c>
      <c r="Q5746">
        <f t="shared" si="653"/>
        <v>50889</v>
      </c>
      <c r="R5746">
        <f t="shared" si="654"/>
        <v>-51663.75</v>
      </c>
      <c r="S5746">
        <f t="shared" si="655"/>
        <v>151892.25</v>
      </c>
      <c r="T5746">
        <v>14663</v>
      </c>
    </row>
    <row r="5747" spans="1:20" ht="15" thickBot="1" x14ac:dyDescent="0.4">
      <c r="A5747">
        <v>312354</v>
      </c>
      <c r="B5747" s="2">
        <v>41781.60565972222</v>
      </c>
      <c r="C5747" t="s">
        <v>31</v>
      </c>
      <c r="D5747" t="s">
        <v>27</v>
      </c>
      <c r="E5747" s="6" t="s">
        <v>20</v>
      </c>
      <c r="F5747" t="s">
        <v>10</v>
      </c>
      <c r="G5747">
        <v>26307</v>
      </c>
      <c r="H5747">
        <f t="shared" si="649"/>
        <v>26307</v>
      </c>
      <c r="I5747" t="str">
        <f t="shared" si="651"/>
        <v>20001-40000</v>
      </c>
      <c r="O5747">
        <f t="shared" si="650"/>
        <v>24696.5</v>
      </c>
      <c r="P5747">
        <f t="shared" si="652"/>
        <v>75580.5</v>
      </c>
      <c r="Q5747">
        <f t="shared" si="653"/>
        <v>50884</v>
      </c>
      <c r="R5747">
        <f t="shared" si="654"/>
        <v>-51629.5</v>
      </c>
      <c r="S5747">
        <f t="shared" si="655"/>
        <v>151906.5</v>
      </c>
      <c r="T5747">
        <v>26307</v>
      </c>
    </row>
    <row r="5748" spans="1:20" ht="15" thickBot="1" x14ac:dyDescent="0.4">
      <c r="A5748">
        <v>275632</v>
      </c>
      <c r="B5748" s="2">
        <v>41769.164155092592</v>
      </c>
      <c r="C5748" t="s">
        <v>31</v>
      </c>
      <c r="D5748" t="s">
        <v>29</v>
      </c>
      <c r="E5748" s="6" t="s">
        <v>20</v>
      </c>
      <c r="F5748" t="s">
        <v>10</v>
      </c>
      <c r="G5748">
        <v>64619</v>
      </c>
      <c r="H5748">
        <f t="shared" si="649"/>
        <v>64619</v>
      </c>
      <c r="I5748" t="str">
        <f t="shared" si="651"/>
        <v>60001-100000</v>
      </c>
      <c r="O5748">
        <f t="shared" si="650"/>
        <v>24687.25</v>
      </c>
      <c r="P5748">
        <f t="shared" si="652"/>
        <v>75602.25</v>
      </c>
      <c r="Q5748">
        <f t="shared" si="653"/>
        <v>50915</v>
      </c>
      <c r="R5748">
        <f t="shared" si="654"/>
        <v>-51685.25</v>
      </c>
      <c r="S5748">
        <f t="shared" si="655"/>
        <v>151974.75</v>
      </c>
      <c r="T5748">
        <v>64619</v>
      </c>
    </row>
    <row r="5749" spans="1:20" ht="15" thickBot="1" x14ac:dyDescent="0.4">
      <c r="A5749">
        <v>975719</v>
      </c>
      <c r="B5749" s="2">
        <v>41771.681979166664</v>
      </c>
      <c r="C5749" t="s">
        <v>31</v>
      </c>
      <c r="D5749" t="s">
        <v>27</v>
      </c>
      <c r="E5749" s="6" t="s">
        <v>20</v>
      </c>
      <c r="F5749" t="s">
        <v>10</v>
      </c>
      <c r="G5749">
        <v>3866</v>
      </c>
      <c r="H5749">
        <f t="shared" si="649"/>
        <v>3866</v>
      </c>
      <c r="I5749" t="str">
        <f t="shared" si="651"/>
        <v>0-20,000</v>
      </c>
      <c r="O5749">
        <f t="shared" si="650"/>
        <v>24678</v>
      </c>
      <c r="P5749">
        <f t="shared" si="652"/>
        <v>75624</v>
      </c>
      <c r="Q5749">
        <f t="shared" si="653"/>
        <v>50946</v>
      </c>
      <c r="R5749">
        <f t="shared" si="654"/>
        <v>-51741</v>
      </c>
      <c r="S5749">
        <f t="shared" si="655"/>
        <v>152043</v>
      </c>
      <c r="T5749">
        <v>3866</v>
      </c>
    </row>
    <row r="5750" spans="1:20" ht="15" thickBot="1" x14ac:dyDescent="0.4">
      <c r="A5750">
        <v>711836</v>
      </c>
      <c r="B5750" s="2">
        <v>41771.682280092595</v>
      </c>
      <c r="C5750" t="s">
        <v>31</v>
      </c>
      <c r="D5750" t="s">
        <v>27</v>
      </c>
      <c r="E5750" s="6" t="s">
        <v>20</v>
      </c>
      <c r="F5750" t="s">
        <v>10</v>
      </c>
      <c r="G5750">
        <v>76533</v>
      </c>
      <c r="H5750">
        <f t="shared" si="649"/>
        <v>76533</v>
      </c>
      <c r="I5750" t="str">
        <f t="shared" si="651"/>
        <v>60001-100000</v>
      </c>
      <c r="O5750">
        <f t="shared" si="650"/>
        <v>24705.75</v>
      </c>
      <c r="P5750">
        <f t="shared" si="652"/>
        <v>75635.25</v>
      </c>
      <c r="Q5750">
        <f t="shared" si="653"/>
        <v>50929.5</v>
      </c>
      <c r="R5750">
        <f t="shared" si="654"/>
        <v>-51688.5</v>
      </c>
      <c r="S5750">
        <f t="shared" si="655"/>
        <v>152029.5</v>
      </c>
      <c r="T5750">
        <v>76533</v>
      </c>
    </row>
    <row r="5751" spans="1:20" ht="15" thickBot="1" x14ac:dyDescent="0.4">
      <c r="A5751">
        <v>277216</v>
      </c>
      <c r="B5751" s="2">
        <v>41781.441574074073</v>
      </c>
      <c r="C5751" t="s">
        <v>31</v>
      </c>
      <c r="D5751" t="s">
        <v>27</v>
      </c>
      <c r="E5751" s="6" t="s">
        <v>20</v>
      </c>
      <c r="F5751" t="s">
        <v>10</v>
      </c>
      <c r="G5751">
        <v>10435</v>
      </c>
      <c r="H5751">
        <f t="shared" si="649"/>
        <v>10435</v>
      </c>
      <c r="I5751" t="str">
        <f t="shared" si="651"/>
        <v>0-20,000</v>
      </c>
      <c r="O5751">
        <f t="shared" si="650"/>
        <v>24696.5</v>
      </c>
      <c r="P5751">
        <f t="shared" si="652"/>
        <v>75580.5</v>
      </c>
      <c r="Q5751">
        <f t="shared" si="653"/>
        <v>50884</v>
      </c>
      <c r="R5751">
        <f t="shared" si="654"/>
        <v>-51629.5</v>
      </c>
      <c r="S5751">
        <f t="shared" si="655"/>
        <v>151906.5</v>
      </c>
      <c r="T5751">
        <v>10435</v>
      </c>
    </row>
    <row r="5752" spans="1:20" ht="15" thickBot="1" x14ac:dyDescent="0.4">
      <c r="A5752">
        <v>126363</v>
      </c>
      <c r="B5752" s="2">
        <v>41801.714016203703</v>
      </c>
      <c r="C5752" t="s">
        <v>31</v>
      </c>
      <c r="D5752" t="s">
        <v>29</v>
      </c>
      <c r="E5752" s="6" t="s">
        <v>20</v>
      </c>
      <c r="F5752" t="s">
        <v>10</v>
      </c>
      <c r="G5752">
        <v>82245</v>
      </c>
      <c r="H5752">
        <f t="shared" si="649"/>
        <v>82245</v>
      </c>
      <c r="I5752" t="str">
        <f t="shared" si="651"/>
        <v>60001-100000</v>
      </c>
      <c r="O5752">
        <f t="shared" si="650"/>
        <v>24743.5</v>
      </c>
      <c r="P5752">
        <f t="shared" si="652"/>
        <v>75602.25</v>
      </c>
      <c r="Q5752">
        <f t="shared" si="653"/>
        <v>50858.75</v>
      </c>
      <c r="R5752">
        <f t="shared" si="654"/>
        <v>-51544.625</v>
      </c>
      <c r="S5752">
        <f t="shared" si="655"/>
        <v>151890.375</v>
      </c>
      <c r="T5752">
        <v>82245</v>
      </c>
    </row>
    <row r="5753" spans="1:20" ht="15" thickBot="1" x14ac:dyDescent="0.4">
      <c r="A5753">
        <v>658056</v>
      </c>
      <c r="B5753" s="2">
        <v>41801.754942129628</v>
      </c>
      <c r="C5753" t="s">
        <v>31</v>
      </c>
      <c r="D5753" t="s">
        <v>27</v>
      </c>
      <c r="E5753" s="6" t="s">
        <v>20</v>
      </c>
      <c r="F5753" t="s">
        <v>10</v>
      </c>
      <c r="G5753">
        <v>89217</v>
      </c>
      <c r="H5753">
        <f t="shared" si="649"/>
        <v>89217</v>
      </c>
      <c r="I5753" t="str">
        <f t="shared" si="651"/>
        <v>60001-100000</v>
      </c>
      <c r="O5753">
        <f t="shared" si="650"/>
        <v>24715</v>
      </c>
      <c r="P5753">
        <f t="shared" si="652"/>
        <v>75537</v>
      </c>
      <c r="Q5753">
        <f t="shared" si="653"/>
        <v>50822</v>
      </c>
      <c r="R5753">
        <f t="shared" si="654"/>
        <v>-51518</v>
      </c>
      <c r="S5753">
        <f t="shared" si="655"/>
        <v>151770</v>
      </c>
      <c r="T5753">
        <v>89217</v>
      </c>
    </row>
    <row r="5754" spans="1:20" ht="15" thickBot="1" x14ac:dyDescent="0.4">
      <c r="A5754">
        <v>115237</v>
      </c>
      <c r="B5754" s="2">
        <v>41793.625706018516</v>
      </c>
      <c r="C5754" t="s">
        <v>31</v>
      </c>
      <c r="D5754" t="s">
        <v>27</v>
      </c>
      <c r="E5754" s="6" t="s">
        <v>17</v>
      </c>
      <c r="F5754" t="s">
        <v>10</v>
      </c>
      <c r="G5754">
        <v>42735</v>
      </c>
      <c r="H5754">
        <f t="shared" si="649"/>
        <v>42735</v>
      </c>
      <c r="I5754" t="str">
        <f t="shared" si="651"/>
        <v>40001-60000</v>
      </c>
      <c r="O5754">
        <f t="shared" si="650"/>
        <v>24705.75</v>
      </c>
      <c r="P5754">
        <f t="shared" si="652"/>
        <v>75437.25</v>
      </c>
      <c r="Q5754">
        <f t="shared" si="653"/>
        <v>50731.5</v>
      </c>
      <c r="R5754">
        <f t="shared" si="654"/>
        <v>-51391.5</v>
      </c>
      <c r="S5754">
        <f t="shared" si="655"/>
        <v>151534.5</v>
      </c>
      <c r="T5754">
        <v>42735</v>
      </c>
    </row>
    <row r="5755" spans="1:20" ht="15" thickBot="1" x14ac:dyDescent="0.4">
      <c r="A5755">
        <v>303831</v>
      </c>
      <c r="B5755" s="2">
        <v>41800.759814814817</v>
      </c>
      <c r="C5755" t="s">
        <v>31</v>
      </c>
      <c r="D5755" t="s">
        <v>29</v>
      </c>
      <c r="E5755" s="6" t="s">
        <v>17</v>
      </c>
      <c r="F5755" t="s">
        <v>10</v>
      </c>
      <c r="G5755">
        <v>59506</v>
      </c>
      <c r="H5755">
        <f t="shared" si="649"/>
        <v>59506</v>
      </c>
      <c r="I5755" t="str">
        <f t="shared" si="651"/>
        <v>40001-60000</v>
      </c>
      <c r="O5755">
        <f t="shared" si="650"/>
        <v>24696.5</v>
      </c>
      <c r="P5755">
        <f t="shared" si="652"/>
        <v>75470.5</v>
      </c>
      <c r="Q5755">
        <f t="shared" si="653"/>
        <v>50774</v>
      </c>
      <c r="R5755">
        <f t="shared" si="654"/>
        <v>-51464.5</v>
      </c>
      <c r="S5755">
        <f t="shared" si="655"/>
        <v>151631.5</v>
      </c>
      <c r="T5755">
        <v>59506</v>
      </c>
    </row>
    <row r="5756" spans="1:20" ht="15" thickBot="1" x14ac:dyDescent="0.4">
      <c r="A5756">
        <v>849468</v>
      </c>
      <c r="B5756" s="2">
        <v>41805.544895833336</v>
      </c>
      <c r="C5756" t="s">
        <v>31</v>
      </c>
      <c r="D5756" t="s">
        <v>27</v>
      </c>
      <c r="E5756" s="6" t="s">
        <v>17</v>
      </c>
      <c r="F5756" t="s">
        <v>10</v>
      </c>
      <c r="G5756">
        <v>78755</v>
      </c>
      <c r="H5756">
        <f t="shared" si="649"/>
        <v>78755</v>
      </c>
      <c r="I5756" t="str">
        <f t="shared" si="651"/>
        <v>60001-100000</v>
      </c>
      <c r="O5756">
        <f t="shared" si="650"/>
        <v>24687.25</v>
      </c>
      <c r="P5756">
        <f t="shared" si="652"/>
        <v>75503.75</v>
      </c>
      <c r="Q5756">
        <f t="shared" si="653"/>
        <v>50816.5</v>
      </c>
      <c r="R5756">
        <f t="shared" si="654"/>
        <v>-51537.5</v>
      </c>
      <c r="S5756">
        <f t="shared" si="655"/>
        <v>151728.5</v>
      </c>
      <c r="T5756">
        <v>78755</v>
      </c>
    </row>
    <row r="5757" spans="1:20" ht="15" thickBot="1" x14ac:dyDescent="0.4">
      <c r="A5757">
        <v>447358</v>
      </c>
      <c r="B5757" s="2">
        <v>41805.545219907406</v>
      </c>
      <c r="C5757" t="s">
        <v>31</v>
      </c>
      <c r="D5757" t="s">
        <v>29</v>
      </c>
      <c r="E5757" s="6" t="s">
        <v>17</v>
      </c>
      <c r="F5757" t="s">
        <v>10</v>
      </c>
      <c r="G5757">
        <v>37559</v>
      </c>
      <c r="H5757">
        <f t="shared" si="649"/>
        <v>37559</v>
      </c>
      <c r="I5757" t="str">
        <f t="shared" si="651"/>
        <v>20001-40000</v>
      </c>
      <c r="O5757">
        <f t="shared" si="650"/>
        <v>24678</v>
      </c>
      <c r="P5757">
        <f t="shared" si="652"/>
        <v>75404</v>
      </c>
      <c r="Q5757">
        <f t="shared" si="653"/>
        <v>50726</v>
      </c>
      <c r="R5757">
        <f t="shared" si="654"/>
        <v>-51411</v>
      </c>
      <c r="S5757">
        <f t="shared" si="655"/>
        <v>151493</v>
      </c>
      <c r="T5757">
        <v>37559</v>
      </c>
    </row>
    <row r="5758" spans="1:20" ht="15" thickBot="1" x14ac:dyDescent="0.4">
      <c r="A5758">
        <v>632916</v>
      </c>
      <c r="B5758" s="2">
        <v>41822.512638888889</v>
      </c>
      <c r="C5758" t="s">
        <v>31</v>
      </c>
      <c r="D5758" t="s">
        <v>29</v>
      </c>
      <c r="E5758" s="6" t="s">
        <v>17</v>
      </c>
      <c r="F5758" t="s">
        <v>10</v>
      </c>
      <c r="G5758">
        <v>40018</v>
      </c>
      <c r="H5758">
        <f t="shared" si="649"/>
        <v>40018</v>
      </c>
      <c r="I5758" t="str">
        <f t="shared" si="651"/>
        <v>40001-60000</v>
      </c>
      <c r="O5758">
        <f t="shared" si="650"/>
        <v>24669.75</v>
      </c>
      <c r="P5758">
        <f t="shared" si="652"/>
        <v>75437.25</v>
      </c>
      <c r="Q5758">
        <f t="shared" si="653"/>
        <v>50767.5</v>
      </c>
      <c r="R5758">
        <f t="shared" si="654"/>
        <v>-51481.5</v>
      </c>
      <c r="S5758">
        <f t="shared" si="655"/>
        <v>151588.5</v>
      </c>
      <c r="T5758">
        <v>40018</v>
      </c>
    </row>
    <row r="5759" spans="1:20" ht="15" thickBot="1" x14ac:dyDescent="0.4">
      <c r="A5759">
        <v>843195</v>
      </c>
      <c r="B5759" s="2">
        <v>41822.513032407405</v>
      </c>
      <c r="C5759" t="s">
        <v>31</v>
      </c>
      <c r="D5759" t="s">
        <v>27</v>
      </c>
      <c r="E5759" s="6" t="s">
        <v>17</v>
      </c>
      <c r="F5759" t="s">
        <v>10</v>
      </c>
      <c r="G5759">
        <v>6905</v>
      </c>
      <c r="H5759">
        <f t="shared" si="649"/>
        <v>6905</v>
      </c>
      <c r="I5759" t="str">
        <f t="shared" si="651"/>
        <v>0-20,000</v>
      </c>
      <c r="O5759">
        <f t="shared" si="650"/>
        <v>24661.5</v>
      </c>
      <c r="P5759">
        <f t="shared" si="652"/>
        <v>75470.5</v>
      </c>
      <c r="Q5759">
        <f t="shared" si="653"/>
        <v>50809</v>
      </c>
      <c r="R5759">
        <f t="shared" si="654"/>
        <v>-51552</v>
      </c>
      <c r="S5759">
        <f t="shared" si="655"/>
        <v>151684</v>
      </c>
      <c r="T5759">
        <v>6905</v>
      </c>
    </row>
    <row r="5760" spans="1:20" ht="15" thickBot="1" x14ac:dyDescent="0.4">
      <c r="A5760">
        <v>29717</v>
      </c>
      <c r="B5760" s="2">
        <v>41828.661805555559</v>
      </c>
      <c r="C5760" t="s">
        <v>31</v>
      </c>
      <c r="D5760" t="s">
        <v>29</v>
      </c>
      <c r="E5760" s="6" t="s">
        <v>17</v>
      </c>
      <c r="F5760" t="s">
        <v>10</v>
      </c>
      <c r="G5760">
        <v>12085</v>
      </c>
      <c r="H5760">
        <f t="shared" si="649"/>
        <v>12085</v>
      </c>
      <c r="I5760" t="str">
        <f t="shared" si="651"/>
        <v>0-20,000</v>
      </c>
      <c r="O5760">
        <f t="shared" si="650"/>
        <v>24687.25</v>
      </c>
      <c r="P5760">
        <f t="shared" si="652"/>
        <v>75503.75</v>
      </c>
      <c r="Q5760">
        <f t="shared" si="653"/>
        <v>50816.5</v>
      </c>
      <c r="R5760">
        <f t="shared" si="654"/>
        <v>-51537.5</v>
      </c>
      <c r="S5760">
        <f t="shared" si="655"/>
        <v>151728.5</v>
      </c>
      <c r="T5760">
        <v>12085</v>
      </c>
    </row>
    <row r="5761" spans="1:20" ht="15" thickBot="1" x14ac:dyDescent="0.4">
      <c r="A5761">
        <v>237765</v>
      </c>
      <c r="B5761" s="2">
        <v>41837.400995370372</v>
      </c>
      <c r="C5761" t="s">
        <v>31</v>
      </c>
      <c r="D5761" t="s">
        <v>27</v>
      </c>
      <c r="E5761" s="6" t="s">
        <v>20</v>
      </c>
      <c r="F5761" t="s">
        <v>2</v>
      </c>
      <c r="G5761">
        <v>12913</v>
      </c>
      <c r="H5761">
        <f t="shared" si="649"/>
        <v>12913</v>
      </c>
      <c r="I5761" t="str">
        <f t="shared" si="651"/>
        <v>0-20,000</v>
      </c>
      <c r="O5761">
        <f t="shared" si="650"/>
        <v>24715</v>
      </c>
      <c r="P5761">
        <f t="shared" si="652"/>
        <v>75537</v>
      </c>
      <c r="Q5761">
        <f t="shared" si="653"/>
        <v>50822</v>
      </c>
      <c r="R5761">
        <f t="shared" si="654"/>
        <v>-51518</v>
      </c>
      <c r="S5761">
        <f t="shared" si="655"/>
        <v>151770</v>
      </c>
      <c r="T5761">
        <v>12913</v>
      </c>
    </row>
    <row r="5762" spans="1:20" ht="15" thickBot="1" x14ac:dyDescent="0.4">
      <c r="A5762">
        <v>705914</v>
      </c>
      <c r="B5762" s="2">
        <v>41851.345034722224</v>
      </c>
      <c r="C5762" t="s">
        <v>30</v>
      </c>
      <c r="D5762" t="s">
        <v>29</v>
      </c>
      <c r="E5762" s="6" t="s">
        <v>20</v>
      </c>
      <c r="F5762" t="s">
        <v>2</v>
      </c>
      <c r="G5762">
        <v>99303</v>
      </c>
      <c r="H5762">
        <f t="shared" ref="H5762:H5825" si="656">IF(OR(G5762 &lt; R5762, G5762 &gt; S5762), $O$1, G5762)</f>
        <v>99303</v>
      </c>
      <c r="I5762" t="str">
        <f t="shared" si="651"/>
        <v>60001-100000</v>
      </c>
      <c r="O5762">
        <f t="shared" ref="O5762:O5825" si="657">QUARTILE(G5762:G12929,1)</f>
        <v>24800.5</v>
      </c>
      <c r="P5762">
        <f t="shared" si="652"/>
        <v>75558.75</v>
      </c>
      <c r="Q5762">
        <f t="shared" si="653"/>
        <v>50758.25</v>
      </c>
      <c r="R5762">
        <f t="shared" si="654"/>
        <v>-51336.875</v>
      </c>
      <c r="S5762">
        <f t="shared" si="655"/>
        <v>151696.125</v>
      </c>
      <c r="T5762">
        <v>99303</v>
      </c>
    </row>
    <row r="5763" spans="1:20" ht="15" thickBot="1" x14ac:dyDescent="0.4">
      <c r="A5763">
        <v>909583</v>
      </c>
      <c r="B5763" s="2">
        <v>41769.729212962964</v>
      </c>
      <c r="C5763" t="s">
        <v>31</v>
      </c>
      <c r="D5763" t="s">
        <v>27</v>
      </c>
      <c r="E5763" s="6" t="s">
        <v>12</v>
      </c>
      <c r="F5763" t="s">
        <v>2</v>
      </c>
      <c r="G5763">
        <v>34628</v>
      </c>
      <c r="H5763">
        <f t="shared" si="656"/>
        <v>34628</v>
      </c>
      <c r="I5763" t="str">
        <f t="shared" ref="I5763:I5826" si="658">IF(H5763&lt;=20000,"0-20,000",IF(H5763&lt;=40000,"20001-40000",IF(H5763&lt;=60000,"40001-60000",IF(H5763&lt;=100000,"60001-100000","above 1 lakh"))))</f>
        <v>20001-40000</v>
      </c>
      <c r="O5763">
        <f t="shared" si="657"/>
        <v>24772</v>
      </c>
      <c r="P5763">
        <f t="shared" ref="P5763:P5826" si="659">QUARTILE(G5763:G12930,3)</f>
        <v>75470.5</v>
      </c>
      <c r="Q5763">
        <f t="shared" ref="Q5763:Q5826" si="660">P5763-O5763</f>
        <v>50698.5</v>
      </c>
      <c r="R5763">
        <f t="shared" ref="R5763:R5826" si="661">O5763-1.5*Q5763</f>
        <v>-51275.75</v>
      </c>
      <c r="S5763">
        <f t="shared" ref="S5763:S5826" si="662">P5763+1.5*Q5763</f>
        <v>151518.25</v>
      </c>
      <c r="T5763">
        <v>34628</v>
      </c>
    </row>
    <row r="5764" spans="1:20" ht="15" thickBot="1" x14ac:dyDescent="0.4">
      <c r="A5764">
        <v>666002</v>
      </c>
      <c r="B5764" s="2">
        <v>41777.735891203702</v>
      </c>
      <c r="C5764" t="s">
        <v>31</v>
      </c>
      <c r="D5764" t="s">
        <v>27</v>
      </c>
      <c r="E5764" s="6" t="s">
        <v>12</v>
      </c>
      <c r="F5764" t="s">
        <v>2</v>
      </c>
      <c r="G5764">
        <v>92464</v>
      </c>
      <c r="H5764">
        <f t="shared" si="656"/>
        <v>92464</v>
      </c>
      <c r="I5764" t="str">
        <f t="shared" si="658"/>
        <v>60001-100000</v>
      </c>
      <c r="O5764">
        <f t="shared" si="657"/>
        <v>24743.5</v>
      </c>
      <c r="P5764">
        <f t="shared" si="659"/>
        <v>75503.75</v>
      </c>
      <c r="Q5764">
        <f t="shared" si="660"/>
        <v>50760.25</v>
      </c>
      <c r="R5764">
        <f t="shared" si="661"/>
        <v>-51396.875</v>
      </c>
      <c r="S5764">
        <f t="shared" si="662"/>
        <v>151644.125</v>
      </c>
      <c r="T5764">
        <v>92464</v>
      </c>
    </row>
    <row r="5765" spans="1:20" ht="15" thickBot="1" x14ac:dyDescent="0.4">
      <c r="A5765">
        <v>335166</v>
      </c>
      <c r="B5765" s="2">
        <v>41780.37903935185</v>
      </c>
      <c r="C5765" t="s">
        <v>30</v>
      </c>
      <c r="D5765" t="s">
        <v>27</v>
      </c>
      <c r="E5765" s="6" t="s">
        <v>15</v>
      </c>
      <c r="F5765" t="s">
        <v>10</v>
      </c>
      <c r="G5765">
        <v>91023</v>
      </c>
      <c r="H5765">
        <f t="shared" si="656"/>
        <v>91023</v>
      </c>
      <c r="I5765" t="str">
        <f t="shared" si="658"/>
        <v>60001-100000</v>
      </c>
      <c r="O5765">
        <f t="shared" si="657"/>
        <v>24715</v>
      </c>
      <c r="P5765">
        <f t="shared" si="659"/>
        <v>75404</v>
      </c>
      <c r="Q5765">
        <f t="shared" si="660"/>
        <v>50689</v>
      </c>
      <c r="R5765">
        <f t="shared" si="661"/>
        <v>-51318.5</v>
      </c>
      <c r="S5765">
        <f t="shared" si="662"/>
        <v>151437.5</v>
      </c>
      <c r="T5765">
        <v>91023</v>
      </c>
    </row>
    <row r="5766" spans="1:20" ht="15" thickBot="1" x14ac:dyDescent="0.4">
      <c r="A5766">
        <v>933034</v>
      </c>
      <c r="B5766" s="2">
        <v>41785.474791666667</v>
      </c>
      <c r="C5766" t="s">
        <v>31</v>
      </c>
      <c r="D5766" t="s">
        <v>29</v>
      </c>
      <c r="E5766" s="6" t="s">
        <v>15</v>
      </c>
      <c r="F5766" t="s">
        <v>2</v>
      </c>
      <c r="G5766">
        <v>68706</v>
      </c>
      <c r="H5766">
        <f t="shared" si="656"/>
        <v>68706</v>
      </c>
      <c r="I5766" t="str">
        <f t="shared" si="658"/>
        <v>60001-100000</v>
      </c>
      <c r="O5766">
        <f t="shared" si="657"/>
        <v>24705.75</v>
      </c>
      <c r="P5766">
        <f t="shared" si="659"/>
        <v>75376.25</v>
      </c>
      <c r="Q5766">
        <f t="shared" si="660"/>
        <v>50670.5</v>
      </c>
      <c r="R5766">
        <f t="shared" si="661"/>
        <v>-51300</v>
      </c>
      <c r="S5766">
        <f t="shared" si="662"/>
        <v>151382</v>
      </c>
      <c r="T5766">
        <v>68706</v>
      </c>
    </row>
    <row r="5767" spans="1:20" ht="15" thickBot="1" x14ac:dyDescent="0.4">
      <c r="A5767">
        <v>536859</v>
      </c>
      <c r="B5767" s="2">
        <v>41785.47384259259</v>
      </c>
      <c r="C5767" t="s">
        <v>31</v>
      </c>
      <c r="D5767" t="s">
        <v>29</v>
      </c>
      <c r="E5767" s="6" t="s">
        <v>15</v>
      </c>
      <c r="F5767" t="s">
        <v>2</v>
      </c>
      <c r="G5767">
        <v>96147</v>
      </c>
      <c r="H5767">
        <f t="shared" si="656"/>
        <v>96147</v>
      </c>
      <c r="I5767" t="str">
        <f t="shared" si="658"/>
        <v>60001-100000</v>
      </c>
      <c r="O5767">
        <f t="shared" si="657"/>
        <v>24696.5</v>
      </c>
      <c r="P5767">
        <f t="shared" si="659"/>
        <v>75385.5</v>
      </c>
      <c r="Q5767">
        <f t="shared" si="660"/>
        <v>50689</v>
      </c>
      <c r="R5767">
        <f t="shared" si="661"/>
        <v>-51337</v>
      </c>
      <c r="S5767">
        <f t="shared" si="662"/>
        <v>151419</v>
      </c>
      <c r="T5767">
        <v>96147</v>
      </c>
    </row>
    <row r="5768" spans="1:20" ht="15" thickBot="1" x14ac:dyDescent="0.4">
      <c r="A5768">
        <v>221819</v>
      </c>
      <c r="B5768" s="2">
        <v>41789.431631944448</v>
      </c>
      <c r="C5768" t="s">
        <v>31</v>
      </c>
      <c r="D5768" t="s">
        <v>27</v>
      </c>
      <c r="E5768" s="6" t="s">
        <v>15</v>
      </c>
      <c r="F5768" t="s">
        <v>2</v>
      </c>
      <c r="G5768">
        <v>40569</v>
      </c>
      <c r="H5768">
        <f t="shared" si="656"/>
        <v>40569</v>
      </c>
      <c r="I5768" t="str">
        <f t="shared" si="658"/>
        <v>40001-60000</v>
      </c>
      <c r="O5768">
        <f t="shared" si="657"/>
        <v>24687.25</v>
      </c>
      <c r="P5768">
        <f t="shared" si="659"/>
        <v>75360.5</v>
      </c>
      <c r="Q5768">
        <f t="shared" si="660"/>
        <v>50673.25</v>
      </c>
      <c r="R5768">
        <f t="shared" si="661"/>
        <v>-51322.625</v>
      </c>
      <c r="S5768">
        <f t="shared" si="662"/>
        <v>151370.375</v>
      </c>
      <c r="T5768">
        <v>40569</v>
      </c>
    </row>
    <row r="5769" spans="1:20" ht="15" thickBot="1" x14ac:dyDescent="0.4">
      <c r="A5769">
        <v>67507</v>
      </c>
      <c r="B5769" s="2">
        <v>41789.43277777778</v>
      </c>
      <c r="C5769" t="s">
        <v>31</v>
      </c>
      <c r="D5769" t="s">
        <v>27</v>
      </c>
      <c r="E5769" s="6" t="s">
        <v>15</v>
      </c>
      <c r="F5769" t="s">
        <v>2</v>
      </c>
      <c r="G5769">
        <v>74044</v>
      </c>
      <c r="H5769">
        <f t="shared" si="656"/>
        <v>74044</v>
      </c>
      <c r="I5769" t="str">
        <f t="shared" si="658"/>
        <v>60001-100000</v>
      </c>
      <c r="O5769">
        <f t="shared" si="657"/>
        <v>24678</v>
      </c>
      <c r="P5769">
        <f t="shared" si="659"/>
        <v>75367</v>
      </c>
      <c r="Q5769">
        <f t="shared" si="660"/>
        <v>50689</v>
      </c>
      <c r="R5769">
        <f t="shared" si="661"/>
        <v>-51355.5</v>
      </c>
      <c r="S5769">
        <f t="shared" si="662"/>
        <v>151400.5</v>
      </c>
      <c r="T5769">
        <v>74044</v>
      </c>
    </row>
    <row r="5770" spans="1:20" ht="15" thickBot="1" x14ac:dyDescent="0.4">
      <c r="A5770">
        <v>82282</v>
      </c>
      <c r="B5770" s="2">
        <v>41793.757256944446</v>
      </c>
      <c r="C5770" t="s">
        <v>31</v>
      </c>
      <c r="D5770" t="s">
        <v>27</v>
      </c>
      <c r="E5770" s="6" t="s">
        <v>15</v>
      </c>
      <c r="F5770" t="s">
        <v>2</v>
      </c>
      <c r="G5770">
        <v>33730</v>
      </c>
      <c r="H5770">
        <f t="shared" si="656"/>
        <v>33730</v>
      </c>
      <c r="I5770" t="str">
        <f t="shared" si="658"/>
        <v>20001-40000</v>
      </c>
      <c r="O5770">
        <f t="shared" si="657"/>
        <v>24669.75</v>
      </c>
      <c r="P5770">
        <f t="shared" si="659"/>
        <v>75376.25</v>
      </c>
      <c r="Q5770">
        <f t="shared" si="660"/>
        <v>50706.5</v>
      </c>
      <c r="R5770">
        <f t="shared" si="661"/>
        <v>-51390</v>
      </c>
      <c r="S5770">
        <f t="shared" si="662"/>
        <v>151436</v>
      </c>
      <c r="T5770">
        <v>33730</v>
      </c>
    </row>
    <row r="5771" spans="1:20" ht="15" thickBot="1" x14ac:dyDescent="0.4">
      <c r="A5771">
        <v>389520</v>
      </c>
      <c r="B5771" s="2">
        <v>41793.757824074077</v>
      </c>
      <c r="C5771" t="s">
        <v>31</v>
      </c>
      <c r="D5771" t="s">
        <v>27</v>
      </c>
      <c r="E5771" s="6" t="s">
        <v>15</v>
      </c>
      <c r="F5771" t="s">
        <v>2</v>
      </c>
      <c r="G5771">
        <v>29273</v>
      </c>
      <c r="H5771">
        <f t="shared" si="656"/>
        <v>29273</v>
      </c>
      <c r="I5771" t="str">
        <f t="shared" si="658"/>
        <v>20001-40000</v>
      </c>
      <c r="O5771">
        <f t="shared" si="657"/>
        <v>24661.5</v>
      </c>
      <c r="P5771">
        <f t="shared" si="659"/>
        <v>75385.5</v>
      </c>
      <c r="Q5771">
        <f t="shared" si="660"/>
        <v>50724</v>
      </c>
      <c r="R5771">
        <f t="shared" si="661"/>
        <v>-51424.5</v>
      </c>
      <c r="S5771">
        <f t="shared" si="662"/>
        <v>151471.5</v>
      </c>
      <c r="T5771">
        <v>29273</v>
      </c>
    </row>
    <row r="5772" spans="1:20" ht="15" thickBot="1" x14ac:dyDescent="0.4">
      <c r="A5772">
        <v>131235</v>
      </c>
      <c r="B5772" s="2">
        <v>41804.631736111114</v>
      </c>
      <c r="C5772" t="s">
        <v>31</v>
      </c>
      <c r="D5772" t="s">
        <v>27</v>
      </c>
      <c r="E5772" s="6" t="s">
        <v>17</v>
      </c>
      <c r="F5772" t="s">
        <v>8</v>
      </c>
      <c r="G5772">
        <v>91565</v>
      </c>
      <c r="H5772">
        <f t="shared" si="656"/>
        <v>91565</v>
      </c>
      <c r="I5772" t="str">
        <f t="shared" si="658"/>
        <v>60001-100000</v>
      </c>
      <c r="O5772">
        <f t="shared" si="657"/>
        <v>24653.25</v>
      </c>
      <c r="P5772">
        <f t="shared" si="659"/>
        <v>75394.75</v>
      </c>
      <c r="Q5772">
        <f t="shared" si="660"/>
        <v>50741.5</v>
      </c>
      <c r="R5772">
        <f t="shared" si="661"/>
        <v>-51459</v>
      </c>
      <c r="S5772">
        <f t="shared" si="662"/>
        <v>151507</v>
      </c>
      <c r="T5772">
        <v>91565</v>
      </c>
    </row>
    <row r="5773" spans="1:20" ht="15" thickBot="1" x14ac:dyDescent="0.4">
      <c r="A5773">
        <v>408778</v>
      </c>
      <c r="B5773" s="2">
        <v>41811.810416666667</v>
      </c>
      <c r="C5773" t="s">
        <v>31</v>
      </c>
      <c r="D5773" t="s">
        <v>27</v>
      </c>
      <c r="E5773" s="6" t="s">
        <v>17</v>
      </c>
      <c r="F5773" t="s">
        <v>8</v>
      </c>
      <c r="G5773">
        <v>3066</v>
      </c>
      <c r="H5773">
        <f t="shared" si="656"/>
        <v>3066</v>
      </c>
      <c r="I5773" t="str">
        <f t="shared" si="658"/>
        <v>0-20,000</v>
      </c>
      <c r="O5773">
        <f t="shared" si="657"/>
        <v>24645</v>
      </c>
      <c r="P5773">
        <f t="shared" si="659"/>
        <v>75367</v>
      </c>
      <c r="Q5773">
        <f t="shared" si="660"/>
        <v>50722</v>
      </c>
      <c r="R5773">
        <f t="shared" si="661"/>
        <v>-51438</v>
      </c>
      <c r="S5773">
        <f t="shared" si="662"/>
        <v>151450</v>
      </c>
      <c r="T5773">
        <v>3066</v>
      </c>
    </row>
    <row r="5774" spans="1:20" ht="15" thickBot="1" x14ac:dyDescent="0.4">
      <c r="A5774">
        <v>411113</v>
      </c>
      <c r="B5774" s="2">
        <v>41820.729097222225</v>
      </c>
      <c r="C5774" t="s">
        <v>31</v>
      </c>
      <c r="D5774" t="s">
        <v>27</v>
      </c>
      <c r="E5774" s="6" t="s">
        <v>17</v>
      </c>
      <c r="F5774" t="s">
        <v>8</v>
      </c>
      <c r="G5774">
        <v>49984</v>
      </c>
      <c r="H5774">
        <f t="shared" si="656"/>
        <v>49984</v>
      </c>
      <c r="I5774" t="str">
        <f t="shared" si="658"/>
        <v>40001-60000</v>
      </c>
      <c r="O5774">
        <f t="shared" si="657"/>
        <v>24669.75</v>
      </c>
      <c r="P5774">
        <f t="shared" si="659"/>
        <v>75376.25</v>
      </c>
      <c r="Q5774">
        <f t="shared" si="660"/>
        <v>50706.5</v>
      </c>
      <c r="R5774">
        <f t="shared" si="661"/>
        <v>-51390</v>
      </c>
      <c r="S5774">
        <f t="shared" si="662"/>
        <v>151436</v>
      </c>
      <c r="T5774">
        <v>49984</v>
      </c>
    </row>
    <row r="5775" spans="1:20" ht="15" thickBot="1" x14ac:dyDescent="0.4">
      <c r="A5775">
        <v>422866</v>
      </c>
      <c r="B5775" s="2">
        <v>41820.729467592595</v>
      </c>
      <c r="C5775" t="s">
        <v>31</v>
      </c>
      <c r="D5775" t="s">
        <v>27</v>
      </c>
      <c r="E5775" s="6" t="s">
        <v>17</v>
      </c>
      <c r="F5775" t="s">
        <v>8</v>
      </c>
      <c r="G5775">
        <v>31394</v>
      </c>
      <c r="H5775">
        <f t="shared" si="656"/>
        <v>31394</v>
      </c>
      <c r="I5775" t="str">
        <f t="shared" si="658"/>
        <v>20001-40000</v>
      </c>
      <c r="O5775">
        <f t="shared" si="657"/>
        <v>24661.5</v>
      </c>
      <c r="P5775">
        <f t="shared" si="659"/>
        <v>75385.5</v>
      </c>
      <c r="Q5775">
        <f t="shared" si="660"/>
        <v>50724</v>
      </c>
      <c r="R5775">
        <f t="shared" si="661"/>
        <v>-51424.5</v>
      </c>
      <c r="S5775">
        <f t="shared" si="662"/>
        <v>151471.5</v>
      </c>
      <c r="T5775">
        <v>31394</v>
      </c>
    </row>
    <row r="5776" spans="1:20" ht="15" thickBot="1" x14ac:dyDescent="0.4">
      <c r="A5776">
        <v>647542</v>
      </c>
      <c r="B5776" s="2">
        <v>41787.492071759261</v>
      </c>
      <c r="C5776" t="s">
        <v>31</v>
      </c>
      <c r="D5776" t="s">
        <v>27</v>
      </c>
      <c r="E5776" s="6" t="s">
        <v>17</v>
      </c>
      <c r="F5776" t="s">
        <v>10</v>
      </c>
      <c r="G5776">
        <v>59826</v>
      </c>
      <c r="H5776">
        <f t="shared" si="656"/>
        <v>59826</v>
      </c>
      <c r="I5776" t="str">
        <f t="shared" si="658"/>
        <v>40001-60000</v>
      </c>
      <c r="O5776">
        <f t="shared" si="657"/>
        <v>24653.25</v>
      </c>
      <c r="P5776">
        <f t="shared" si="659"/>
        <v>75394.75</v>
      </c>
      <c r="Q5776">
        <f t="shared" si="660"/>
        <v>50741.5</v>
      </c>
      <c r="R5776">
        <f t="shared" si="661"/>
        <v>-51459</v>
      </c>
      <c r="S5776">
        <f t="shared" si="662"/>
        <v>151507</v>
      </c>
      <c r="T5776">
        <v>59826</v>
      </c>
    </row>
    <row r="5777" spans="1:20" ht="15" thickBot="1" x14ac:dyDescent="0.4">
      <c r="A5777">
        <v>50483</v>
      </c>
      <c r="B5777" s="2">
        <v>41805.617083333331</v>
      </c>
      <c r="C5777" t="s">
        <v>31</v>
      </c>
      <c r="D5777" t="s">
        <v>27</v>
      </c>
      <c r="E5777" s="6" t="s">
        <v>20</v>
      </c>
      <c r="F5777" t="s">
        <v>10</v>
      </c>
      <c r="G5777">
        <v>82817</v>
      </c>
      <c r="H5777">
        <f t="shared" si="656"/>
        <v>82817</v>
      </c>
      <c r="I5777" t="str">
        <f t="shared" si="658"/>
        <v>60001-100000</v>
      </c>
      <c r="O5777">
        <f t="shared" si="657"/>
        <v>24645</v>
      </c>
      <c r="P5777">
        <f t="shared" si="659"/>
        <v>75404</v>
      </c>
      <c r="Q5777">
        <f t="shared" si="660"/>
        <v>50759</v>
      </c>
      <c r="R5777">
        <f t="shared" si="661"/>
        <v>-51493.5</v>
      </c>
      <c r="S5777">
        <f t="shared" si="662"/>
        <v>151542.5</v>
      </c>
      <c r="T5777">
        <v>82817</v>
      </c>
    </row>
    <row r="5778" spans="1:20" ht="15" thickBot="1" x14ac:dyDescent="0.4">
      <c r="A5778">
        <v>790653</v>
      </c>
      <c r="B5778" s="2">
        <v>41805.617361111108</v>
      </c>
      <c r="C5778" t="s">
        <v>31</v>
      </c>
      <c r="D5778" t="s">
        <v>28</v>
      </c>
      <c r="E5778" s="6" t="s">
        <v>20</v>
      </c>
      <c r="F5778" t="s">
        <v>10</v>
      </c>
      <c r="G5778">
        <v>69188</v>
      </c>
      <c r="H5778">
        <f t="shared" si="656"/>
        <v>69188</v>
      </c>
      <c r="I5778" t="str">
        <f t="shared" si="658"/>
        <v>60001-100000</v>
      </c>
      <c r="O5778">
        <f t="shared" si="657"/>
        <v>24636.5</v>
      </c>
      <c r="P5778">
        <f t="shared" si="659"/>
        <v>75376.25</v>
      </c>
      <c r="Q5778">
        <f t="shared" si="660"/>
        <v>50739.75</v>
      </c>
      <c r="R5778">
        <f t="shared" si="661"/>
        <v>-51473.125</v>
      </c>
      <c r="S5778">
        <f t="shared" si="662"/>
        <v>151485.875</v>
      </c>
      <c r="T5778">
        <v>69188</v>
      </c>
    </row>
    <row r="5779" spans="1:20" ht="15" thickBot="1" x14ac:dyDescent="0.4">
      <c r="A5779">
        <v>919910</v>
      </c>
      <c r="B5779" s="2">
        <v>41787.450254629628</v>
      </c>
      <c r="C5779" t="s">
        <v>31</v>
      </c>
      <c r="D5779" t="s">
        <v>27</v>
      </c>
      <c r="E5779" s="6" t="s">
        <v>17</v>
      </c>
      <c r="F5779" t="s">
        <v>6</v>
      </c>
      <c r="G5779">
        <v>76058</v>
      </c>
      <c r="H5779">
        <f t="shared" si="656"/>
        <v>76058</v>
      </c>
      <c r="I5779" t="str">
        <f t="shared" si="658"/>
        <v>60001-100000</v>
      </c>
      <c r="O5779">
        <f t="shared" si="657"/>
        <v>24628</v>
      </c>
      <c r="P5779">
        <f t="shared" si="659"/>
        <v>75385.5</v>
      </c>
      <c r="Q5779">
        <f t="shared" si="660"/>
        <v>50757.5</v>
      </c>
      <c r="R5779">
        <f t="shared" si="661"/>
        <v>-51508.25</v>
      </c>
      <c r="S5779">
        <f t="shared" si="662"/>
        <v>151521.75</v>
      </c>
      <c r="T5779">
        <v>76058</v>
      </c>
    </row>
    <row r="5780" spans="1:20" ht="15" thickBot="1" x14ac:dyDescent="0.4">
      <c r="A5780">
        <v>27804</v>
      </c>
      <c r="B5780" s="2">
        <v>41787.625069444446</v>
      </c>
      <c r="C5780" t="s">
        <v>31</v>
      </c>
      <c r="D5780" t="s">
        <v>29</v>
      </c>
      <c r="E5780" s="6" t="s">
        <v>20</v>
      </c>
      <c r="F5780" t="s">
        <v>10</v>
      </c>
      <c r="G5780">
        <v>67852</v>
      </c>
      <c r="H5780">
        <f t="shared" si="656"/>
        <v>67852</v>
      </c>
      <c r="I5780" t="str">
        <f t="shared" si="658"/>
        <v>60001-100000</v>
      </c>
      <c r="O5780">
        <f t="shared" si="657"/>
        <v>24619.5</v>
      </c>
      <c r="P5780">
        <f t="shared" si="659"/>
        <v>75360.5</v>
      </c>
      <c r="Q5780">
        <f t="shared" si="660"/>
        <v>50741</v>
      </c>
      <c r="R5780">
        <f t="shared" si="661"/>
        <v>-51492</v>
      </c>
      <c r="S5780">
        <f t="shared" si="662"/>
        <v>151472</v>
      </c>
      <c r="T5780">
        <v>67852</v>
      </c>
    </row>
    <row r="5781" spans="1:20" ht="15" thickBot="1" x14ac:dyDescent="0.4">
      <c r="A5781">
        <v>489930</v>
      </c>
      <c r="B5781" s="2">
        <v>41853.1641087963</v>
      </c>
      <c r="C5781" t="s">
        <v>31</v>
      </c>
      <c r="D5781" t="s">
        <v>27</v>
      </c>
      <c r="E5781" s="6" t="s">
        <v>15</v>
      </c>
      <c r="F5781" t="s">
        <v>4</v>
      </c>
      <c r="G5781">
        <v>30997</v>
      </c>
      <c r="H5781">
        <f t="shared" si="656"/>
        <v>30997</v>
      </c>
      <c r="I5781" t="str">
        <f t="shared" si="658"/>
        <v>20001-40000</v>
      </c>
      <c r="O5781">
        <f t="shared" si="657"/>
        <v>24611</v>
      </c>
      <c r="P5781">
        <f t="shared" si="659"/>
        <v>75367</v>
      </c>
      <c r="Q5781">
        <f t="shared" si="660"/>
        <v>50756</v>
      </c>
      <c r="R5781">
        <f t="shared" si="661"/>
        <v>-51523</v>
      </c>
      <c r="S5781">
        <f t="shared" si="662"/>
        <v>151501</v>
      </c>
      <c r="T5781">
        <v>30997</v>
      </c>
    </row>
    <row r="5782" spans="1:20" ht="15" thickBot="1" x14ac:dyDescent="0.4">
      <c r="A5782">
        <v>60276</v>
      </c>
      <c r="B5782" s="2">
        <v>41854.700324074074</v>
      </c>
      <c r="C5782" t="s">
        <v>31</v>
      </c>
      <c r="D5782" t="s">
        <v>29</v>
      </c>
      <c r="E5782" s="6" t="s">
        <v>15</v>
      </c>
      <c r="F5782" t="s">
        <v>4</v>
      </c>
      <c r="G5782">
        <v>43082</v>
      </c>
      <c r="H5782">
        <f t="shared" si="656"/>
        <v>43082</v>
      </c>
      <c r="I5782" t="str">
        <f t="shared" si="658"/>
        <v>40001-60000</v>
      </c>
      <c r="O5782">
        <f t="shared" si="657"/>
        <v>24595</v>
      </c>
      <c r="P5782">
        <f t="shared" si="659"/>
        <v>75376.25</v>
      </c>
      <c r="Q5782">
        <f t="shared" si="660"/>
        <v>50781.25</v>
      </c>
      <c r="R5782">
        <f t="shared" si="661"/>
        <v>-51576.875</v>
      </c>
      <c r="S5782">
        <f t="shared" si="662"/>
        <v>151548.125</v>
      </c>
      <c r="T5782">
        <v>43082</v>
      </c>
    </row>
    <row r="5783" spans="1:20" ht="15" thickBot="1" x14ac:dyDescent="0.4">
      <c r="A5783">
        <v>669778</v>
      </c>
      <c r="B5783" s="2">
        <v>41788.379953703705</v>
      </c>
      <c r="C5783" t="s">
        <v>31</v>
      </c>
      <c r="D5783" t="s">
        <v>29</v>
      </c>
      <c r="E5783" s="6" t="s">
        <v>14</v>
      </c>
      <c r="F5783" t="s">
        <v>10</v>
      </c>
      <c r="G5783">
        <v>58903</v>
      </c>
      <c r="H5783">
        <f t="shared" si="656"/>
        <v>58903</v>
      </c>
      <c r="I5783" t="str">
        <f t="shared" si="658"/>
        <v>40001-60000</v>
      </c>
      <c r="O5783">
        <f t="shared" si="657"/>
        <v>24579</v>
      </c>
      <c r="P5783">
        <f t="shared" si="659"/>
        <v>75385.5</v>
      </c>
      <c r="Q5783">
        <f t="shared" si="660"/>
        <v>50806.5</v>
      </c>
      <c r="R5783">
        <f t="shared" si="661"/>
        <v>-51630.75</v>
      </c>
      <c r="S5783">
        <f t="shared" si="662"/>
        <v>151595.25</v>
      </c>
      <c r="T5783">
        <v>58903</v>
      </c>
    </row>
    <row r="5784" spans="1:20" ht="15" thickBot="1" x14ac:dyDescent="0.4">
      <c r="A5784">
        <v>688250</v>
      </c>
      <c r="B5784" s="2">
        <v>41788.379664351851</v>
      </c>
      <c r="C5784" t="s">
        <v>31</v>
      </c>
      <c r="D5784" t="s">
        <v>28</v>
      </c>
      <c r="E5784" s="6" t="s">
        <v>14</v>
      </c>
      <c r="F5784" t="s">
        <v>10</v>
      </c>
      <c r="G5784">
        <v>88360</v>
      </c>
      <c r="H5784">
        <f t="shared" si="656"/>
        <v>88360</v>
      </c>
      <c r="I5784" t="str">
        <f t="shared" si="658"/>
        <v>60001-100000</v>
      </c>
      <c r="O5784">
        <f t="shared" si="657"/>
        <v>24563</v>
      </c>
      <c r="P5784">
        <f t="shared" si="659"/>
        <v>75394.75</v>
      </c>
      <c r="Q5784">
        <f t="shared" si="660"/>
        <v>50831.75</v>
      </c>
      <c r="R5784">
        <f t="shared" si="661"/>
        <v>-51684.625</v>
      </c>
      <c r="S5784">
        <f t="shared" si="662"/>
        <v>151642.375</v>
      </c>
      <c r="T5784">
        <v>88360</v>
      </c>
    </row>
    <row r="5785" spans="1:20" ht="15" thickBot="1" x14ac:dyDescent="0.4">
      <c r="A5785">
        <v>281313</v>
      </c>
      <c r="B5785" s="2">
        <v>41814.49150462963</v>
      </c>
      <c r="C5785" t="s">
        <v>31</v>
      </c>
      <c r="D5785" t="s">
        <v>29</v>
      </c>
      <c r="E5785" s="6" t="s">
        <v>12</v>
      </c>
      <c r="F5785" t="s">
        <v>5</v>
      </c>
      <c r="G5785">
        <v>72798</v>
      </c>
      <c r="H5785">
        <f t="shared" si="656"/>
        <v>72798</v>
      </c>
      <c r="I5785" t="str">
        <f t="shared" si="658"/>
        <v>60001-100000</v>
      </c>
      <c r="O5785">
        <f t="shared" si="657"/>
        <v>24547</v>
      </c>
      <c r="P5785">
        <f t="shared" si="659"/>
        <v>75367</v>
      </c>
      <c r="Q5785">
        <f t="shared" si="660"/>
        <v>50820</v>
      </c>
      <c r="R5785">
        <f t="shared" si="661"/>
        <v>-51683</v>
      </c>
      <c r="S5785">
        <f t="shared" si="662"/>
        <v>151597</v>
      </c>
      <c r="T5785">
        <v>72798</v>
      </c>
    </row>
    <row r="5786" spans="1:20" ht="15" thickBot="1" x14ac:dyDescent="0.4">
      <c r="A5786">
        <v>772413</v>
      </c>
      <c r="B5786" s="2">
        <v>41814.492199074077</v>
      </c>
      <c r="C5786" t="s">
        <v>31</v>
      </c>
      <c r="D5786" t="s">
        <v>27</v>
      </c>
      <c r="E5786" s="6" t="s">
        <v>12</v>
      </c>
      <c r="F5786" t="s">
        <v>5</v>
      </c>
      <c r="G5786">
        <v>28195</v>
      </c>
      <c r="H5786">
        <f t="shared" si="656"/>
        <v>28195</v>
      </c>
      <c r="I5786" t="str">
        <f t="shared" si="658"/>
        <v>20001-40000</v>
      </c>
      <c r="O5786">
        <f t="shared" si="657"/>
        <v>24545.25</v>
      </c>
      <c r="P5786">
        <f t="shared" si="659"/>
        <v>75376.25</v>
      </c>
      <c r="Q5786">
        <f t="shared" si="660"/>
        <v>50831</v>
      </c>
      <c r="R5786">
        <f t="shared" si="661"/>
        <v>-51701.25</v>
      </c>
      <c r="S5786">
        <f t="shared" si="662"/>
        <v>151622.75</v>
      </c>
      <c r="T5786">
        <v>28195</v>
      </c>
    </row>
    <row r="5787" spans="1:20" ht="15" thickBot="1" x14ac:dyDescent="0.4">
      <c r="A5787">
        <v>625760</v>
      </c>
      <c r="B5787" s="2">
        <v>41823.7031712963</v>
      </c>
      <c r="C5787" t="s">
        <v>31</v>
      </c>
      <c r="D5787" t="s">
        <v>27</v>
      </c>
      <c r="E5787" s="6" t="s">
        <v>12</v>
      </c>
      <c r="F5787" t="s">
        <v>5</v>
      </c>
      <c r="G5787">
        <v>76734</v>
      </c>
      <c r="H5787">
        <f t="shared" si="656"/>
        <v>76734</v>
      </c>
      <c r="I5787" t="str">
        <f t="shared" si="658"/>
        <v>60001-100000</v>
      </c>
      <c r="O5787">
        <f t="shared" si="657"/>
        <v>24543.5</v>
      </c>
      <c r="P5787">
        <f t="shared" si="659"/>
        <v>75385.5</v>
      </c>
      <c r="Q5787">
        <f t="shared" si="660"/>
        <v>50842</v>
      </c>
      <c r="R5787">
        <f t="shared" si="661"/>
        <v>-51719.5</v>
      </c>
      <c r="S5787">
        <f t="shared" si="662"/>
        <v>151648.5</v>
      </c>
      <c r="T5787">
        <v>76734</v>
      </c>
    </row>
    <row r="5788" spans="1:20" ht="15" thickBot="1" x14ac:dyDescent="0.4">
      <c r="A5788">
        <v>859676</v>
      </c>
      <c r="B5788" s="2">
        <v>41763.827662037038</v>
      </c>
      <c r="C5788" t="s">
        <v>31</v>
      </c>
      <c r="D5788" t="s">
        <v>27</v>
      </c>
      <c r="E5788" s="6" t="s">
        <v>20</v>
      </c>
      <c r="F5788" t="s">
        <v>1</v>
      </c>
      <c r="G5788">
        <v>76658</v>
      </c>
      <c r="H5788">
        <f t="shared" si="656"/>
        <v>76658</v>
      </c>
      <c r="I5788" t="str">
        <f t="shared" si="658"/>
        <v>60001-100000</v>
      </c>
      <c r="O5788">
        <f t="shared" si="657"/>
        <v>24541.75</v>
      </c>
      <c r="P5788">
        <f t="shared" si="659"/>
        <v>75360.5</v>
      </c>
      <c r="Q5788">
        <f t="shared" si="660"/>
        <v>50818.75</v>
      </c>
      <c r="R5788">
        <f t="shared" si="661"/>
        <v>-51686.375</v>
      </c>
      <c r="S5788">
        <f t="shared" si="662"/>
        <v>151588.625</v>
      </c>
      <c r="T5788">
        <v>76658</v>
      </c>
    </row>
    <row r="5789" spans="1:20" ht="15" thickBot="1" x14ac:dyDescent="0.4">
      <c r="A5789">
        <v>146168</v>
      </c>
      <c r="B5789" s="2">
        <v>41765.335659722223</v>
      </c>
      <c r="C5789" t="s">
        <v>31</v>
      </c>
      <c r="D5789" t="s">
        <v>27</v>
      </c>
      <c r="E5789" s="6" t="s">
        <v>20</v>
      </c>
      <c r="F5789" t="s">
        <v>1</v>
      </c>
      <c r="G5789">
        <v>92429</v>
      </c>
      <c r="H5789">
        <f t="shared" si="656"/>
        <v>92429</v>
      </c>
      <c r="I5789" t="str">
        <f t="shared" si="658"/>
        <v>60001-100000</v>
      </c>
      <c r="O5789">
        <f t="shared" si="657"/>
        <v>24540</v>
      </c>
      <c r="P5789">
        <f t="shared" si="659"/>
        <v>75341</v>
      </c>
      <c r="Q5789">
        <f t="shared" si="660"/>
        <v>50801</v>
      </c>
      <c r="R5789">
        <f t="shared" si="661"/>
        <v>-51661.5</v>
      </c>
      <c r="S5789">
        <f t="shared" si="662"/>
        <v>151542.5</v>
      </c>
      <c r="T5789">
        <v>92429</v>
      </c>
    </row>
    <row r="5790" spans="1:20" ht="15" thickBot="1" x14ac:dyDescent="0.4">
      <c r="A5790">
        <v>91498</v>
      </c>
      <c r="B5790" s="2">
        <v>41823.453125</v>
      </c>
      <c r="C5790" t="s">
        <v>31</v>
      </c>
      <c r="D5790" t="s">
        <v>27</v>
      </c>
      <c r="E5790" s="6" t="s">
        <v>20</v>
      </c>
      <c r="F5790" t="s">
        <v>7</v>
      </c>
      <c r="G5790">
        <v>28871</v>
      </c>
      <c r="H5790">
        <f t="shared" si="656"/>
        <v>28871</v>
      </c>
      <c r="I5790" t="str">
        <f t="shared" si="658"/>
        <v>20001-40000</v>
      </c>
      <c r="O5790">
        <f t="shared" si="657"/>
        <v>24515</v>
      </c>
      <c r="P5790">
        <f t="shared" si="659"/>
        <v>75278.75</v>
      </c>
      <c r="Q5790">
        <f t="shared" si="660"/>
        <v>50763.75</v>
      </c>
      <c r="R5790">
        <f t="shared" si="661"/>
        <v>-51630.625</v>
      </c>
      <c r="S5790">
        <f t="shared" si="662"/>
        <v>151424.375</v>
      </c>
      <c r="T5790">
        <v>28871</v>
      </c>
    </row>
    <row r="5791" spans="1:20" ht="15" thickBot="1" x14ac:dyDescent="0.4">
      <c r="A5791">
        <v>253623</v>
      </c>
      <c r="B5791" s="2">
        <v>41828.322442129633</v>
      </c>
      <c r="C5791" t="s">
        <v>31</v>
      </c>
      <c r="D5791" t="s">
        <v>29</v>
      </c>
      <c r="E5791" s="6" t="s">
        <v>20</v>
      </c>
      <c r="F5791" t="s">
        <v>7</v>
      </c>
      <c r="G5791">
        <v>14941</v>
      </c>
      <c r="H5791">
        <f t="shared" si="656"/>
        <v>14941</v>
      </c>
      <c r="I5791" t="str">
        <f t="shared" si="658"/>
        <v>0-20,000</v>
      </c>
      <c r="O5791">
        <f t="shared" si="657"/>
        <v>24490</v>
      </c>
      <c r="P5791">
        <f t="shared" si="659"/>
        <v>75299.5</v>
      </c>
      <c r="Q5791">
        <f t="shared" si="660"/>
        <v>50809.5</v>
      </c>
      <c r="R5791">
        <f t="shared" si="661"/>
        <v>-51724.25</v>
      </c>
      <c r="S5791">
        <f t="shared" si="662"/>
        <v>151513.75</v>
      </c>
      <c r="T5791">
        <v>14941</v>
      </c>
    </row>
    <row r="5792" spans="1:20" ht="15" thickBot="1" x14ac:dyDescent="0.4">
      <c r="A5792">
        <v>733047</v>
      </c>
      <c r="B5792" s="2">
        <v>41828.324999999997</v>
      </c>
      <c r="C5792" t="s">
        <v>30</v>
      </c>
      <c r="D5792" t="s">
        <v>29</v>
      </c>
      <c r="E5792" s="6" t="s">
        <v>20</v>
      </c>
      <c r="F5792" t="s">
        <v>7</v>
      </c>
      <c r="G5792">
        <v>9613</v>
      </c>
      <c r="H5792">
        <f t="shared" si="656"/>
        <v>9613</v>
      </c>
      <c r="I5792" t="str">
        <f t="shared" si="658"/>
        <v>0-20,000</v>
      </c>
      <c r="O5792">
        <f t="shared" si="657"/>
        <v>24541.75</v>
      </c>
      <c r="P5792">
        <f t="shared" si="659"/>
        <v>75320.25</v>
      </c>
      <c r="Q5792">
        <f t="shared" si="660"/>
        <v>50778.5</v>
      </c>
      <c r="R5792">
        <f t="shared" si="661"/>
        <v>-51626</v>
      </c>
      <c r="S5792">
        <f t="shared" si="662"/>
        <v>151488</v>
      </c>
      <c r="T5792">
        <v>9613</v>
      </c>
    </row>
    <row r="5793" spans="1:20" ht="15" thickBot="1" x14ac:dyDescent="0.4">
      <c r="A5793">
        <v>156697</v>
      </c>
      <c r="B5793" s="2">
        <v>41789.766631944447</v>
      </c>
      <c r="C5793" t="s">
        <v>31</v>
      </c>
      <c r="D5793" t="s">
        <v>27</v>
      </c>
      <c r="E5793" s="6" t="s">
        <v>20</v>
      </c>
      <c r="F5793" t="s">
        <v>10</v>
      </c>
      <c r="G5793">
        <v>21099</v>
      </c>
      <c r="H5793">
        <f t="shared" si="656"/>
        <v>21099</v>
      </c>
      <c r="I5793" t="str">
        <f t="shared" si="658"/>
        <v>20001-40000</v>
      </c>
      <c r="O5793">
        <f t="shared" si="657"/>
        <v>24547</v>
      </c>
      <c r="P5793">
        <f t="shared" si="659"/>
        <v>75341</v>
      </c>
      <c r="Q5793">
        <f t="shared" si="660"/>
        <v>50794</v>
      </c>
      <c r="R5793">
        <f t="shared" si="661"/>
        <v>-51644</v>
      </c>
      <c r="S5793">
        <f t="shared" si="662"/>
        <v>151532</v>
      </c>
      <c r="T5793">
        <v>21099</v>
      </c>
    </row>
    <row r="5794" spans="1:20" ht="15" thickBot="1" x14ac:dyDescent="0.4">
      <c r="A5794">
        <v>94736</v>
      </c>
      <c r="B5794" s="2">
        <v>41793.70349537037</v>
      </c>
      <c r="C5794" t="s">
        <v>31</v>
      </c>
      <c r="D5794" t="s">
        <v>29</v>
      </c>
      <c r="E5794" s="6" t="s">
        <v>20</v>
      </c>
      <c r="F5794" t="s">
        <v>10</v>
      </c>
      <c r="G5794">
        <v>9447</v>
      </c>
      <c r="H5794">
        <f t="shared" si="656"/>
        <v>9447</v>
      </c>
      <c r="I5794" t="str">
        <f t="shared" si="658"/>
        <v>0-20,000</v>
      </c>
      <c r="O5794">
        <f t="shared" si="657"/>
        <v>24595</v>
      </c>
      <c r="P5794">
        <f t="shared" si="659"/>
        <v>75347.5</v>
      </c>
      <c r="Q5794">
        <f t="shared" si="660"/>
        <v>50752.5</v>
      </c>
      <c r="R5794">
        <f t="shared" si="661"/>
        <v>-51533.75</v>
      </c>
      <c r="S5794">
        <f t="shared" si="662"/>
        <v>151476.25</v>
      </c>
      <c r="T5794">
        <v>9447</v>
      </c>
    </row>
    <row r="5795" spans="1:20" ht="15" thickBot="1" x14ac:dyDescent="0.4">
      <c r="A5795">
        <v>592784</v>
      </c>
      <c r="B5795" s="2">
        <v>41803.551481481481</v>
      </c>
      <c r="C5795" t="s">
        <v>31</v>
      </c>
      <c r="D5795" t="s">
        <v>27</v>
      </c>
      <c r="E5795" s="6" t="s">
        <v>20</v>
      </c>
      <c r="F5795" t="s">
        <v>10</v>
      </c>
      <c r="G5795">
        <v>80863</v>
      </c>
      <c r="H5795">
        <f t="shared" si="656"/>
        <v>80863</v>
      </c>
      <c r="I5795" t="str">
        <f t="shared" si="658"/>
        <v>60001-100000</v>
      </c>
      <c r="O5795">
        <f t="shared" si="657"/>
        <v>24628</v>
      </c>
      <c r="P5795">
        <f t="shared" si="659"/>
        <v>75354</v>
      </c>
      <c r="Q5795">
        <f t="shared" si="660"/>
        <v>50726</v>
      </c>
      <c r="R5795">
        <f t="shared" si="661"/>
        <v>-51461</v>
      </c>
      <c r="S5795">
        <f t="shared" si="662"/>
        <v>151443</v>
      </c>
      <c r="T5795">
        <v>80863</v>
      </c>
    </row>
    <row r="5796" spans="1:20" ht="15" thickBot="1" x14ac:dyDescent="0.4">
      <c r="A5796">
        <v>461424</v>
      </c>
      <c r="B5796" s="2">
        <v>41806.555405092593</v>
      </c>
      <c r="C5796" t="s">
        <v>31</v>
      </c>
      <c r="D5796" t="s">
        <v>27</v>
      </c>
      <c r="E5796" s="6" t="s">
        <v>20</v>
      </c>
      <c r="F5796" t="s">
        <v>10</v>
      </c>
      <c r="G5796">
        <v>22475</v>
      </c>
      <c r="H5796">
        <f t="shared" si="656"/>
        <v>22475</v>
      </c>
      <c r="I5796" t="str">
        <f t="shared" si="658"/>
        <v>20001-40000</v>
      </c>
      <c r="O5796">
        <f t="shared" si="657"/>
        <v>24619.5</v>
      </c>
      <c r="P5796">
        <f t="shared" si="659"/>
        <v>75320.25</v>
      </c>
      <c r="Q5796">
        <f t="shared" si="660"/>
        <v>50700.75</v>
      </c>
      <c r="R5796">
        <f t="shared" si="661"/>
        <v>-51431.625</v>
      </c>
      <c r="S5796">
        <f t="shared" si="662"/>
        <v>151371.375</v>
      </c>
      <c r="T5796">
        <v>22475</v>
      </c>
    </row>
    <row r="5797" spans="1:20" ht="15" thickBot="1" x14ac:dyDescent="0.4">
      <c r="A5797">
        <v>894106</v>
      </c>
      <c r="B5797" s="2">
        <v>41817.720543981479</v>
      </c>
      <c r="C5797" t="s">
        <v>31</v>
      </c>
      <c r="D5797" t="s">
        <v>27</v>
      </c>
      <c r="E5797" s="6" t="s">
        <v>17</v>
      </c>
      <c r="F5797" t="s">
        <v>5</v>
      </c>
      <c r="G5797">
        <v>12503</v>
      </c>
      <c r="H5797">
        <f t="shared" si="656"/>
        <v>12503</v>
      </c>
      <c r="I5797" t="str">
        <f t="shared" si="658"/>
        <v>0-20,000</v>
      </c>
      <c r="O5797">
        <f t="shared" si="657"/>
        <v>24645</v>
      </c>
      <c r="P5797">
        <f t="shared" si="659"/>
        <v>75341</v>
      </c>
      <c r="Q5797">
        <f t="shared" si="660"/>
        <v>50696</v>
      </c>
      <c r="R5797">
        <f t="shared" si="661"/>
        <v>-51399</v>
      </c>
      <c r="S5797">
        <f t="shared" si="662"/>
        <v>151385</v>
      </c>
      <c r="T5797">
        <v>12503</v>
      </c>
    </row>
    <row r="5798" spans="1:20" ht="15" thickBot="1" x14ac:dyDescent="0.4">
      <c r="A5798">
        <v>790888</v>
      </c>
      <c r="B5798" s="2">
        <v>41820.646620370368</v>
      </c>
      <c r="C5798" t="s">
        <v>30</v>
      </c>
      <c r="D5798" t="s">
        <v>27</v>
      </c>
      <c r="E5798" s="6" t="s">
        <v>17</v>
      </c>
      <c r="F5798" t="s">
        <v>5</v>
      </c>
      <c r="G5798">
        <v>1999</v>
      </c>
      <c r="H5798">
        <f t="shared" si="656"/>
        <v>1999</v>
      </c>
      <c r="I5798" t="str">
        <f t="shared" si="658"/>
        <v>0-20,000</v>
      </c>
      <c r="O5798">
        <f t="shared" si="657"/>
        <v>24669.75</v>
      </c>
      <c r="P5798">
        <f t="shared" si="659"/>
        <v>75347.5</v>
      </c>
      <c r="Q5798">
        <f t="shared" si="660"/>
        <v>50677.75</v>
      </c>
      <c r="R5798">
        <f t="shared" si="661"/>
        <v>-51346.875</v>
      </c>
      <c r="S5798">
        <f t="shared" si="662"/>
        <v>151364.125</v>
      </c>
      <c r="T5798">
        <v>1999</v>
      </c>
    </row>
    <row r="5799" spans="1:20" ht="15" thickBot="1" x14ac:dyDescent="0.4">
      <c r="A5799">
        <v>278724</v>
      </c>
      <c r="B5799" s="2">
        <v>41767.390787037039</v>
      </c>
      <c r="C5799" t="s">
        <v>31</v>
      </c>
      <c r="D5799" t="s">
        <v>27</v>
      </c>
      <c r="E5799" s="6" t="s">
        <v>17</v>
      </c>
      <c r="F5799" t="s">
        <v>5</v>
      </c>
      <c r="G5799">
        <v>13431</v>
      </c>
      <c r="H5799">
        <f t="shared" si="656"/>
        <v>13431</v>
      </c>
      <c r="I5799" t="str">
        <f t="shared" si="658"/>
        <v>0-20,000</v>
      </c>
      <c r="O5799">
        <f t="shared" si="657"/>
        <v>24696.5</v>
      </c>
      <c r="P5799">
        <f t="shared" si="659"/>
        <v>75354</v>
      </c>
      <c r="Q5799">
        <f t="shared" si="660"/>
        <v>50657.5</v>
      </c>
      <c r="R5799">
        <f t="shared" si="661"/>
        <v>-51289.75</v>
      </c>
      <c r="S5799">
        <f t="shared" si="662"/>
        <v>151340.25</v>
      </c>
      <c r="T5799">
        <v>13431</v>
      </c>
    </row>
    <row r="5800" spans="1:20" ht="15" thickBot="1" x14ac:dyDescent="0.4">
      <c r="A5800">
        <v>860835</v>
      </c>
      <c r="B5800" s="2">
        <v>41767.391643518517</v>
      </c>
      <c r="C5800" t="s">
        <v>31</v>
      </c>
      <c r="D5800" t="s">
        <v>27</v>
      </c>
      <c r="E5800" s="6" t="s">
        <v>17</v>
      </c>
      <c r="F5800" t="s">
        <v>5</v>
      </c>
      <c r="G5800">
        <v>69793</v>
      </c>
      <c r="H5800">
        <f t="shared" si="656"/>
        <v>69793</v>
      </c>
      <c r="I5800" t="str">
        <f t="shared" si="658"/>
        <v>60001-100000</v>
      </c>
      <c r="O5800">
        <f t="shared" si="657"/>
        <v>24743.5</v>
      </c>
      <c r="P5800">
        <f t="shared" si="659"/>
        <v>75360.5</v>
      </c>
      <c r="Q5800">
        <f t="shared" si="660"/>
        <v>50617</v>
      </c>
      <c r="R5800">
        <f t="shared" si="661"/>
        <v>-51182</v>
      </c>
      <c r="S5800">
        <f t="shared" si="662"/>
        <v>151286</v>
      </c>
      <c r="T5800">
        <v>69793</v>
      </c>
    </row>
    <row r="5801" spans="1:20" ht="15" thickBot="1" x14ac:dyDescent="0.4">
      <c r="A5801">
        <v>627715</v>
      </c>
      <c r="B5801" s="2">
        <v>41773.658020833333</v>
      </c>
      <c r="C5801" t="s">
        <v>30</v>
      </c>
      <c r="D5801" t="s">
        <v>27</v>
      </c>
      <c r="E5801" s="6" t="s">
        <v>17</v>
      </c>
      <c r="F5801" t="s">
        <v>5</v>
      </c>
      <c r="G5801">
        <v>42952</v>
      </c>
      <c r="H5801">
        <f t="shared" si="656"/>
        <v>42952</v>
      </c>
      <c r="I5801" t="str">
        <f t="shared" si="658"/>
        <v>40001-60000</v>
      </c>
      <c r="O5801">
        <f t="shared" si="657"/>
        <v>24715</v>
      </c>
      <c r="P5801">
        <f t="shared" si="659"/>
        <v>75367</v>
      </c>
      <c r="Q5801">
        <f t="shared" si="660"/>
        <v>50652</v>
      </c>
      <c r="R5801">
        <f t="shared" si="661"/>
        <v>-51263</v>
      </c>
      <c r="S5801">
        <f t="shared" si="662"/>
        <v>151345</v>
      </c>
      <c r="T5801">
        <v>42952</v>
      </c>
    </row>
    <row r="5802" spans="1:20" ht="15" thickBot="1" x14ac:dyDescent="0.4">
      <c r="A5802">
        <v>668373</v>
      </c>
      <c r="B5802" s="2">
        <v>41832.16165509259</v>
      </c>
      <c r="C5802" t="s">
        <v>31</v>
      </c>
      <c r="D5802" t="s">
        <v>27</v>
      </c>
      <c r="E5802" s="6" t="s">
        <v>15</v>
      </c>
      <c r="F5802" t="s">
        <v>1</v>
      </c>
      <c r="G5802">
        <v>45402</v>
      </c>
      <c r="H5802">
        <f t="shared" si="656"/>
        <v>45402</v>
      </c>
      <c r="I5802" t="str">
        <f t="shared" si="658"/>
        <v>40001-60000</v>
      </c>
      <c r="O5802">
        <f t="shared" si="657"/>
        <v>24705.75</v>
      </c>
      <c r="P5802">
        <f t="shared" si="659"/>
        <v>75376.25</v>
      </c>
      <c r="Q5802">
        <f t="shared" si="660"/>
        <v>50670.5</v>
      </c>
      <c r="R5802">
        <f t="shared" si="661"/>
        <v>-51300</v>
      </c>
      <c r="S5802">
        <f t="shared" si="662"/>
        <v>151382</v>
      </c>
      <c r="T5802">
        <v>45402</v>
      </c>
    </row>
    <row r="5803" spans="1:20" ht="15" thickBot="1" x14ac:dyDescent="0.4">
      <c r="A5803">
        <v>125692</v>
      </c>
      <c r="B5803" s="2">
        <v>41832.162673611114</v>
      </c>
      <c r="C5803" t="s">
        <v>31</v>
      </c>
      <c r="D5803" t="s">
        <v>29</v>
      </c>
      <c r="E5803" s="6" t="s">
        <v>15</v>
      </c>
      <c r="F5803" t="s">
        <v>1</v>
      </c>
      <c r="G5803">
        <v>15834</v>
      </c>
      <c r="H5803">
        <f t="shared" si="656"/>
        <v>15834</v>
      </c>
      <c r="I5803" t="str">
        <f t="shared" si="658"/>
        <v>0-20,000</v>
      </c>
      <c r="O5803">
        <f t="shared" si="657"/>
        <v>24696.5</v>
      </c>
      <c r="P5803">
        <f t="shared" si="659"/>
        <v>75385.5</v>
      </c>
      <c r="Q5803">
        <f t="shared" si="660"/>
        <v>50689</v>
      </c>
      <c r="R5803">
        <f t="shared" si="661"/>
        <v>-51337</v>
      </c>
      <c r="S5803">
        <f t="shared" si="662"/>
        <v>151419</v>
      </c>
      <c r="T5803">
        <v>15834</v>
      </c>
    </row>
    <row r="5804" spans="1:20" ht="15" thickBot="1" x14ac:dyDescent="0.4">
      <c r="A5804">
        <v>154352</v>
      </c>
      <c r="B5804" s="2">
        <v>41832.163368055553</v>
      </c>
      <c r="C5804" t="s">
        <v>31</v>
      </c>
      <c r="D5804" t="s">
        <v>29</v>
      </c>
      <c r="E5804" s="6" t="s">
        <v>15</v>
      </c>
      <c r="F5804" t="s">
        <v>1</v>
      </c>
      <c r="G5804">
        <v>63197</v>
      </c>
      <c r="H5804">
        <f t="shared" si="656"/>
        <v>63197</v>
      </c>
      <c r="I5804" t="str">
        <f t="shared" si="658"/>
        <v>60001-100000</v>
      </c>
      <c r="O5804">
        <f t="shared" si="657"/>
        <v>24743.5</v>
      </c>
      <c r="P5804">
        <f t="shared" si="659"/>
        <v>75394.75</v>
      </c>
      <c r="Q5804">
        <f t="shared" si="660"/>
        <v>50651.25</v>
      </c>
      <c r="R5804">
        <f t="shared" si="661"/>
        <v>-51233.375</v>
      </c>
      <c r="S5804">
        <f t="shared" si="662"/>
        <v>151371.625</v>
      </c>
      <c r="T5804">
        <v>63197</v>
      </c>
    </row>
    <row r="5805" spans="1:20" ht="15" thickBot="1" x14ac:dyDescent="0.4">
      <c r="A5805">
        <v>356275</v>
      </c>
      <c r="B5805" s="2">
        <v>41801.528090277781</v>
      </c>
      <c r="C5805" t="s">
        <v>31</v>
      </c>
      <c r="D5805" t="s">
        <v>27</v>
      </c>
      <c r="E5805" s="6" t="s">
        <v>17</v>
      </c>
      <c r="F5805" t="s">
        <v>10</v>
      </c>
      <c r="G5805">
        <v>25857</v>
      </c>
      <c r="H5805">
        <f t="shared" si="656"/>
        <v>25857</v>
      </c>
      <c r="I5805" t="str">
        <f t="shared" si="658"/>
        <v>20001-40000</v>
      </c>
      <c r="O5805">
        <f t="shared" si="657"/>
        <v>24715</v>
      </c>
      <c r="P5805">
        <f t="shared" si="659"/>
        <v>75404</v>
      </c>
      <c r="Q5805">
        <f t="shared" si="660"/>
        <v>50689</v>
      </c>
      <c r="R5805">
        <f t="shared" si="661"/>
        <v>-51318.5</v>
      </c>
      <c r="S5805">
        <f t="shared" si="662"/>
        <v>151437.5</v>
      </c>
      <c r="T5805">
        <v>25857</v>
      </c>
    </row>
    <row r="5806" spans="1:20" ht="15" thickBot="1" x14ac:dyDescent="0.4">
      <c r="A5806">
        <v>893070</v>
      </c>
      <c r="B5806" s="2">
        <v>41801.528923611113</v>
      </c>
      <c r="C5806" t="s">
        <v>31</v>
      </c>
      <c r="D5806" t="s">
        <v>29</v>
      </c>
      <c r="E5806" s="6" t="s">
        <v>17</v>
      </c>
      <c r="F5806" t="s">
        <v>10</v>
      </c>
      <c r="G5806">
        <v>64416</v>
      </c>
      <c r="H5806">
        <f t="shared" si="656"/>
        <v>64416</v>
      </c>
      <c r="I5806" t="str">
        <f t="shared" si="658"/>
        <v>60001-100000</v>
      </c>
      <c r="O5806">
        <f t="shared" si="657"/>
        <v>24705.75</v>
      </c>
      <c r="P5806">
        <f t="shared" si="659"/>
        <v>75437.25</v>
      </c>
      <c r="Q5806">
        <f t="shared" si="660"/>
        <v>50731.5</v>
      </c>
      <c r="R5806">
        <f t="shared" si="661"/>
        <v>-51391.5</v>
      </c>
      <c r="S5806">
        <f t="shared" si="662"/>
        <v>151534.5</v>
      </c>
      <c r="T5806">
        <v>64416</v>
      </c>
    </row>
    <row r="5807" spans="1:20" ht="15" thickBot="1" x14ac:dyDescent="0.4">
      <c r="A5807">
        <v>899148</v>
      </c>
      <c r="B5807" s="2">
        <v>41801.529502314814</v>
      </c>
      <c r="C5807" t="s">
        <v>31</v>
      </c>
      <c r="D5807" t="s">
        <v>27</v>
      </c>
      <c r="E5807" s="6" t="s">
        <v>17</v>
      </c>
      <c r="F5807" t="s">
        <v>10</v>
      </c>
      <c r="G5807">
        <v>26938</v>
      </c>
      <c r="H5807">
        <f t="shared" si="656"/>
        <v>26938</v>
      </c>
      <c r="I5807" t="str">
        <f t="shared" si="658"/>
        <v>20001-40000</v>
      </c>
      <c r="O5807">
        <f t="shared" si="657"/>
        <v>24696.5</v>
      </c>
      <c r="P5807">
        <f t="shared" si="659"/>
        <v>75470.5</v>
      </c>
      <c r="Q5807">
        <f t="shared" si="660"/>
        <v>50774</v>
      </c>
      <c r="R5807">
        <f t="shared" si="661"/>
        <v>-51464.5</v>
      </c>
      <c r="S5807">
        <f t="shared" si="662"/>
        <v>151631.5</v>
      </c>
      <c r="T5807">
        <v>26938</v>
      </c>
    </row>
    <row r="5808" spans="1:20" ht="15" thickBot="1" x14ac:dyDescent="0.4">
      <c r="A5808">
        <v>151108</v>
      </c>
      <c r="B5808" s="2">
        <v>41801.530381944445</v>
      </c>
      <c r="C5808" t="s">
        <v>31</v>
      </c>
      <c r="D5808" t="s">
        <v>29</v>
      </c>
      <c r="E5808" s="6" t="s">
        <v>17</v>
      </c>
      <c r="F5808" t="s">
        <v>10</v>
      </c>
      <c r="G5808">
        <v>54652</v>
      </c>
      <c r="H5808">
        <f t="shared" si="656"/>
        <v>54652</v>
      </c>
      <c r="I5808" t="str">
        <f t="shared" si="658"/>
        <v>40001-60000</v>
      </c>
      <c r="O5808">
        <f t="shared" si="657"/>
        <v>24687.25</v>
      </c>
      <c r="P5808">
        <f t="shared" si="659"/>
        <v>75503.75</v>
      </c>
      <c r="Q5808">
        <f t="shared" si="660"/>
        <v>50816.5</v>
      </c>
      <c r="R5808">
        <f t="shared" si="661"/>
        <v>-51537.5</v>
      </c>
      <c r="S5808">
        <f t="shared" si="662"/>
        <v>151728.5</v>
      </c>
      <c r="T5808">
        <v>54652</v>
      </c>
    </row>
    <row r="5809" spans="1:20" ht="15" thickBot="1" x14ac:dyDescent="0.4">
      <c r="A5809">
        <v>510047</v>
      </c>
      <c r="B5809" s="2">
        <v>41772.737164351849</v>
      </c>
      <c r="C5809" t="s">
        <v>30</v>
      </c>
      <c r="D5809" t="s">
        <v>27</v>
      </c>
      <c r="E5809" s="6" t="s">
        <v>17</v>
      </c>
      <c r="F5809" t="s">
        <v>8</v>
      </c>
      <c r="G5809">
        <v>6223</v>
      </c>
      <c r="H5809">
        <f t="shared" si="656"/>
        <v>6223</v>
      </c>
      <c r="I5809" t="str">
        <f t="shared" si="658"/>
        <v>0-20,000</v>
      </c>
      <c r="O5809">
        <f t="shared" si="657"/>
        <v>24678</v>
      </c>
      <c r="P5809">
        <f t="shared" si="659"/>
        <v>75537</v>
      </c>
      <c r="Q5809">
        <f t="shared" si="660"/>
        <v>50859</v>
      </c>
      <c r="R5809">
        <f t="shared" si="661"/>
        <v>-51610.5</v>
      </c>
      <c r="S5809">
        <f t="shared" si="662"/>
        <v>151825.5</v>
      </c>
      <c r="T5809">
        <v>6223</v>
      </c>
    </row>
    <row r="5810" spans="1:20" ht="15" thickBot="1" x14ac:dyDescent="0.4">
      <c r="A5810">
        <v>156770</v>
      </c>
      <c r="B5810" s="2">
        <v>41772.739039351851</v>
      </c>
      <c r="C5810" t="s">
        <v>31</v>
      </c>
      <c r="D5810" t="s">
        <v>29</v>
      </c>
      <c r="E5810" s="6" t="s">
        <v>17</v>
      </c>
      <c r="F5810" t="s">
        <v>8</v>
      </c>
      <c r="G5810">
        <v>75139</v>
      </c>
      <c r="H5810">
        <f t="shared" si="656"/>
        <v>75139</v>
      </c>
      <c r="I5810" t="str">
        <f t="shared" si="658"/>
        <v>60001-100000</v>
      </c>
      <c r="O5810">
        <f t="shared" si="657"/>
        <v>24705.75</v>
      </c>
      <c r="P5810">
        <f t="shared" si="659"/>
        <v>75558.75</v>
      </c>
      <c r="Q5810">
        <f t="shared" si="660"/>
        <v>50853</v>
      </c>
      <c r="R5810">
        <f t="shared" si="661"/>
        <v>-51573.75</v>
      </c>
      <c r="S5810">
        <f t="shared" si="662"/>
        <v>151838.25</v>
      </c>
      <c r="T5810">
        <v>75139</v>
      </c>
    </row>
    <row r="5811" spans="1:20" ht="15" thickBot="1" x14ac:dyDescent="0.4">
      <c r="A5811">
        <v>943777</v>
      </c>
      <c r="B5811" s="2">
        <v>41773.761608796296</v>
      </c>
      <c r="C5811" t="s">
        <v>31</v>
      </c>
      <c r="D5811" t="s">
        <v>27</v>
      </c>
      <c r="E5811" s="6" t="s">
        <v>17</v>
      </c>
      <c r="F5811" t="s">
        <v>2</v>
      </c>
      <c r="G5811">
        <v>89261</v>
      </c>
      <c r="H5811">
        <f t="shared" si="656"/>
        <v>89261</v>
      </c>
      <c r="I5811" t="str">
        <f t="shared" si="658"/>
        <v>60001-100000</v>
      </c>
      <c r="O5811">
        <f t="shared" si="657"/>
        <v>24696.5</v>
      </c>
      <c r="P5811">
        <f t="shared" si="659"/>
        <v>75580.5</v>
      </c>
      <c r="Q5811">
        <f t="shared" si="660"/>
        <v>50884</v>
      </c>
      <c r="R5811">
        <f t="shared" si="661"/>
        <v>-51629.5</v>
      </c>
      <c r="S5811">
        <f t="shared" si="662"/>
        <v>151906.5</v>
      </c>
      <c r="T5811">
        <v>89261</v>
      </c>
    </row>
    <row r="5812" spans="1:20" ht="15" thickBot="1" x14ac:dyDescent="0.4">
      <c r="A5812">
        <v>932009</v>
      </c>
      <c r="B5812" s="2">
        <v>41773.761805555558</v>
      </c>
      <c r="C5812" t="s">
        <v>31</v>
      </c>
      <c r="D5812" t="s">
        <v>29</v>
      </c>
      <c r="E5812" s="6" t="s">
        <v>17</v>
      </c>
      <c r="F5812" t="s">
        <v>2</v>
      </c>
      <c r="G5812">
        <v>3786</v>
      </c>
      <c r="H5812">
        <f t="shared" si="656"/>
        <v>3786</v>
      </c>
      <c r="I5812" t="str">
        <f t="shared" si="658"/>
        <v>0-20,000</v>
      </c>
      <c r="O5812">
        <f t="shared" si="657"/>
        <v>24687.25</v>
      </c>
      <c r="P5812">
        <f t="shared" si="659"/>
        <v>75503.75</v>
      </c>
      <c r="Q5812">
        <f t="shared" si="660"/>
        <v>50816.5</v>
      </c>
      <c r="R5812">
        <f t="shared" si="661"/>
        <v>-51537.5</v>
      </c>
      <c r="S5812">
        <f t="shared" si="662"/>
        <v>151728.5</v>
      </c>
      <c r="T5812">
        <v>3786</v>
      </c>
    </row>
    <row r="5813" spans="1:20" ht="15" thickBot="1" x14ac:dyDescent="0.4">
      <c r="A5813">
        <v>138840</v>
      </c>
      <c r="B5813" s="2">
        <v>41773.762256944443</v>
      </c>
      <c r="C5813" t="s">
        <v>31</v>
      </c>
      <c r="D5813" t="s">
        <v>29</v>
      </c>
      <c r="E5813" s="6" t="s">
        <v>17</v>
      </c>
      <c r="F5813" t="s">
        <v>2</v>
      </c>
      <c r="G5813">
        <v>81456</v>
      </c>
      <c r="H5813">
        <f t="shared" si="656"/>
        <v>81456</v>
      </c>
      <c r="I5813" t="str">
        <f t="shared" si="658"/>
        <v>60001-100000</v>
      </c>
      <c r="O5813">
        <f t="shared" si="657"/>
        <v>24715</v>
      </c>
      <c r="P5813">
        <f t="shared" si="659"/>
        <v>75537</v>
      </c>
      <c r="Q5813">
        <f t="shared" si="660"/>
        <v>50822</v>
      </c>
      <c r="R5813">
        <f t="shared" si="661"/>
        <v>-51518</v>
      </c>
      <c r="S5813">
        <f t="shared" si="662"/>
        <v>151770</v>
      </c>
      <c r="T5813">
        <v>81456</v>
      </c>
    </row>
    <row r="5814" spans="1:20" ht="15" thickBot="1" x14ac:dyDescent="0.4">
      <c r="A5814">
        <v>785073</v>
      </c>
      <c r="B5814" s="2">
        <v>41786.433657407404</v>
      </c>
      <c r="C5814" t="s">
        <v>31</v>
      </c>
      <c r="D5814" t="s">
        <v>27</v>
      </c>
      <c r="E5814" s="6" t="s">
        <v>17</v>
      </c>
      <c r="F5814" t="s">
        <v>2</v>
      </c>
      <c r="G5814">
        <v>82691</v>
      </c>
      <c r="H5814">
        <f t="shared" si="656"/>
        <v>82691</v>
      </c>
      <c r="I5814" t="str">
        <f t="shared" si="658"/>
        <v>60001-100000</v>
      </c>
      <c r="O5814">
        <f t="shared" si="657"/>
        <v>24705.75</v>
      </c>
      <c r="P5814">
        <f t="shared" si="659"/>
        <v>75437.25</v>
      </c>
      <c r="Q5814">
        <f t="shared" si="660"/>
        <v>50731.5</v>
      </c>
      <c r="R5814">
        <f t="shared" si="661"/>
        <v>-51391.5</v>
      </c>
      <c r="S5814">
        <f t="shared" si="662"/>
        <v>151534.5</v>
      </c>
      <c r="T5814">
        <v>82691</v>
      </c>
    </row>
    <row r="5815" spans="1:20" ht="15" thickBot="1" x14ac:dyDescent="0.4">
      <c r="A5815">
        <v>827748</v>
      </c>
      <c r="B5815" s="2">
        <v>41797.682546296295</v>
      </c>
      <c r="C5815" t="s">
        <v>31</v>
      </c>
      <c r="D5815" t="s">
        <v>27</v>
      </c>
      <c r="E5815" s="6" t="s">
        <v>17</v>
      </c>
      <c r="F5815" t="s">
        <v>2</v>
      </c>
      <c r="G5815">
        <v>10110</v>
      </c>
      <c r="H5815">
        <f t="shared" si="656"/>
        <v>10110</v>
      </c>
      <c r="I5815" t="str">
        <f t="shared" si="658"/>
        <v>0-20,000</v>
      </c>
      <c r="O5815">
        <f t="shared" si="657"/>
        <v>24696.5</v>
      </c>
      <c r="P5815">
        <f t="shared" si="659"/>
        <v>75385.5</v>
      </c>
      <c r="Q5815">
        <f t="shared" si="660"/>
        <v>50689</v>
      </c>
      <c r="R5815">
        <f t="shared" si="661"/>
        <v>-51337</v>
      </c>
      <c r="S5815">
        <f t="shared" si="662"/>
        <v>151419</v>
      </c>
      <c r="T5815">
        <v>10110</v>
      </c>
    </row>
    <row r="5816" spans="1:20" ht="15" thickBot="1" x14ac:dyDescent="0.4">
      <c r="A5816">
        <v>409844</v>
      </c>
      <c r="B5816" s="2">
        <v>41865.612199074072</v>
      </c>
      <c r="C5816" t="s">
        <v>31</v>
      </c>
      <c r="D5816" t="s">
        <v>27</v>
      </c>
      <c r="E5816" s="6" t="s">
        <v>17</v>
      </c>
      <c r="F5816" t="s">
        <v>10</v>
      </c>
      <c r="G5816">
        <v>77577</v>
      </c>
      <c r="H5816">
        <f t="shared" si="656"/>
        <v>77577</v>
      </c>
      <c r="I5816" t="str">
        <f t="shared" si="658"/>
        <v>60001-100000</v>
      </c>
      <c r="O5816">
        <f t="shared" si="657"/>
        <v>24743.5</v>
      </c>
      <c r="P5816">
        <f t="shared" si="659"/>
        <v>75394.75</v>
      </c>
      <c r="Q5816">
        <f t="shared" si="660"/>
        <v>50651.25</v>
      </c>
      <c r="R5816">
        <f t="shared" si="661"/>
        <v>-51233.375</v>
      </c>
      <c r="S5816">
        <f t="shared" si="662"/>
        <v>151371.625</v>
      </c>
      <c r="T5816">
        <v>77577</v>
      </c>
    </row>
    <row r="5817" spans="1:20" ht="15" thickBot="1" x14ac:dyDescent="0.4">
      <c r="A5817">
        <v>362705</v>
      </c>
      <c r="B5817" s="2">
        <v>41850.618518518517</v>
      </c>
      <c r="C5817" t="s">
        <v>31</v>
      </c>
      <c r="D5817" t="s">
        <v>27</v>
      </c>
      <c r="E5817" s="6" t="s">
        <v>12</v>
      </c>
      <c r="F5817" t="s">
        <v>7</v>
      </c>
      <c r="G5817">
        <v>77394</v>
      </c>
      <c r="H5817">
        <f t="shared" si="656"/>
        <v>77394</v>
      </c>
      <c r="I5817" t="str">
        <f t="shared" si="658"/>
        <v>60001-100000</v>
      </c>
      <c r="O5817">
        <f t="shared" si="657"/>
        <v>24715</v>
      </c>
      <c r="P5817">
        <f t="shared" si="659"/>
        <v>75367</v>
      </c>
      <c r="Q5817">
        <f t="shared" si="660"/>
        <v>50652</v>
      </c>
      <c r="R5817">
        <f t="shared" si="661"/>
        <v>-51263</v>
      </c>
      <c r="S5817">
        <f t="shared" si="662"/>
        <v>151345</v>
      </c>
      <c r="T5817">
        <v>77394</v>
      </c>
    </row>
    <row r="5818" spans="1:20" ht="15" thickBot="1" x14ac:dyDescent="0.4">
      <c r="A5818">
        <v>421057</v>
      </c>
      <c r="B5818" s="2">
        <v>41764.716446759259</v>
      </c>
      <c r="C5818" t="s">
        <v>31</v>
      </c>
      <c r="D5818" t="s">
        <v>29</v>
      </c>
      <c r="E5818" s="6" t="s">
        <v>20</v>
      </c>
      <c r="F5818" t="s">
        <v>10</v>
      </c>
      <c r="G5818">
        <v>47126</v>
      </c>
      <c r="H5818">
        <f t="shared" si="656"/>
        <v>47126</v>
      </c>
      <c r="I5818" t="str">
        <f t="shared" si="658"/>
        <v>40001-60000</v>
      </c>
      <c r="O5818">
        <f t="shared" si="657"/>
        <v>24705.75</v>
      </c>
      <c r="P5818">
        <f t="shared" si="659"/>
        <v>75347.5</v>
      </c>
      <c r="Q5818">
        <f t="shared" si="660"/>
        <v>50641.75</v>
      </c>
      <c r="R5818">
        <f t="shared" si="661"/>
        <v>-51256.875</v>
      </c>
      <c r="S5818">
        <f t="shared" si="662"/>
        <v>151310.125</v>
      </c>
      <c r="T5818">
        <v>47126</v>
      </c>
    </row>
    <row r="5819" spans="1:20" ht="15" thickBot="1" x14ac:dyDescent="0.4">
      <c r="A5819">
        <v>70808</v>
      </c>
      <c r="B5819" s="2">
        <v>41768.454432870371</v>
      </c>
      <c r="C5819" t="s">
        <v>31</v>
      </c>
      <c r="D5819" t="s">
        <v>29</v>
      </c>
      <c r="E5819" s="6" t="s">
        <v>20</v>
      </c>
      <c r="F5819" t="s">
        <v>10</v>
      </c>
      <c r="G5819">
        <v>86508</v>
      </c>
      <c r="H5819">
        <f t="shared" si="656"/>
        <v>86508</v>
      </c>
      <c r="I5819" t="str">
        <f t="shared" si="658"/>
        <v>60001-100000</v>
      </c>
      <c r="O5819">
        <f t="shared" si="657"/>
        <v>24696.5</v>
      </c>
      <c r="P5819">
        <f t="shared" si="659"/>
        <v>75354</v>
      </c>
      <c r="Q5819">
        <f t="shared" si="660"/>
        <v>50657.5</v>
      </c>
      <c r="R5819">
        <f t="shared" si="661"/>
        <v>-51289.75</v>
      </c>
      <c r="S5819">
        <f t="shared" si="662"/>
        <v>151340.25</v>
      </c>
      <c r="T5819">
        <v>86508</v>
      </c>
    </row>
    <row r="5820" spans="1:20" ht="15" thickBot="1" x14ac:dyDescent="0.4">
      <c r="A5820">
        <v>661739</v>
      </c>
      <c r="B5820" s="2">
        <v>41768.456655092596</v>
      </c>
      <c r="C5820" t="s">
        <v>31</v>
      </c>
      <c r="D5820" t="s">
        <v>29</v>
      </c>
      <c r="E5820" s="6" t="s">
        <v>20</v>
      </c>
      <c r="F5820" t="s">
        <v>10</v>
      </c>
      <c r="G5820">
        <v>37777</v>
      </c>
      <c r="H5820">
        <f t="shared" si="656"/>
        <v>37777</v>
      </c>
      <c r="I5820" t="str">
        <f t="shared" si="658"/>
        <v>20001-40000</v>
      </c>
      <c r="O5820">
        <f t="shared" si="657"/>
        <v>24687.25</v>
      </c>
      <c r="P5820">
        <f t="shared" si="659"/>
        <v>75320.25</v>
      </c>
      <c r="Q5820">
        <f t="shared" si="660"/>
        <v>50633</v>
      </c>
      <c r="R5820">
        <f t="shared" si="661"/>
        <v>-51262.25</v>
      </c>
      <c r="S5820">
        <f t="shared" si="662"/>
        <v>151269.75</v>
      </c>
      <c r="T5820">
        <v>37777</v>
      </c>
    </row>
    <row r="5821" spans="1:20" ht="15" thickBot="1" x14ac:dyDescent="0.4">
      <c r="A5821">
        <v>691136</v>
      </c>
      <c r="B5821" s="2">
        <v>41857.74800925926</v>
      </c>
      <c r="C5821" t="s">
        <v>31</v>
      </c>
      <c r="D5821" t="s">
        <v>27</v>
      </c>
      <c r="E5821" s="6" t="s">
        <v>15</v>
      </c>
      <c r="F5821" t="s">
        <v>4</v>
      </c>
      <c r="G5821">
        <v>58247</v>
      </c>
      <c r="H5821">
        <f t="shared" si="656"/>
        <v>58247</v>
      </c>
      <c r="I5821" t="str">
        <f t="shared" si="658"/>
        <v>40001-60000</v>
      </c>
      <c r="O5821">
        <f t="shared" si="657"/>
        <v>24678</v>
      </c>
      <c r="P5821">
        <f t="shared" si="659"/>
        <v>75341</v>
      </c>
      <c r="Q5821">
        <f t="shared" si="660"/>
        <v>50663</v>
      </c>
      <c r="R5821">
        <f t="shared" si="661"/>
        <v>-51316.5</v>
      </c>
      <c r="S5821">
        <f t="shared" si="662"/>
        <v>151335.5</v>
      </c>
      <c r="T5821">
        <v>58247</v>
      </c>
    </row>
    <row r="5822" spans="1:20" ht="15" thickBot="1" x14ac:dyDescent="0.4">
      <c r="A5822">
        <v>382387</v>
      </c>
      <c r="B5822" s="2">
        <v>41779.376006944447</v>
      </c>
      <c r="C5822" t="s">
        <v>31</v>
      </c>
      <c r="D5822" t="s">
        <v>29</v>
      </c>
      <c r="E5822" s="6" t="s">
        <v>19</v>
      </c>
      <c r="F5822" t="s">
        <v>10</v>
      </c>
      <c r="G5822">
        <v>86725</v>
      </c>
      <c r="H5822">
        <f t="shared" si="656"/>
        <v>86725</v>
      </c>
      <c r="I5822" t="str">
        <f t="shared" si="658"/>
        <v>60001-100000</v>
      </c>
      <c r="O5822">
        <f t="shared" si="657"/>
        <v>24669.75</v>
      </c>
      <c r="P5822">
        <f t="shared" si="659"/>
        <v>75347.5</v>
      </c>
      <c r="Q5822">
        <f t="shared" si="660"/>
        <v>50677.75</v>
      </c>
      <c r="R5822">
        <f t="shared" si="661"/>
        <v>-51346.875</v>
      </c>
      <c r="S5822">
        <f t="shared" si="662"/>
        <v>151364.125</v>
      </c>
      <c r="T5822">
        <v>86725</v>
      </c>
    </row>
    <row r="5823" spans="1:20" ht="15" thickBot="1" x14ac:dyDescent="0.4">
      <c r="A5823">
        <v>946568</v>
      </c>
      <c r="B5823" s="2">
        <v>41779.378171296295</v>
      </c>
      <c r="C5823" t="s">
        <v>31</v>
      </c>
      <c r="D5823" t="s">
        <v>29</v>
      </c>
      <c r="E5823" s="6" t="s">
        <v>19</v>
      </c>
      <c r="F5823" t="s">
        <v>10</v>
      </c>
      <c r="G5823">
        <v>78003</v>
      </c>
      <c r="H5823">
        <f t="shared" si="656"/>
        <v>78003</v>
      </c>
      <c r="I5823" t="str">
        <f t="shared" si="658"/>
        <v>60001-100000</v>
      </c>
      <c r="O5823">
        <f t="shared" si="657"/>
        <v>24661.5</v>
      </c>
      <c r="P5823">
        <f t="shared" si="659"/>
        <v>75299.5</v>
      </c>
      <c r="Q5823">
        <f t="shared" si="660"/>
        <v>50638</v>
      </c>
      <c r="R5823">
        <f t="shared" si="661"/>
        <v>-51295.5</v>
      </c>
      <c r="S5823">
        <f t="shared" si="662"/>
        <v>151256.5</v>
      </c>
      <c r="T5823">
        <v>78003</v>
      </c>
    </row>
    <row r="5824" spans="1:20" ht="15" thickBot="1" x14ac:dyDescent="0.4">
      <c r="A5824">
        <v>948402</v>
      </c>
      <c r="B5824" s="2">
        <v>41781.423888888887</v>
      </c>
      <c r="C5824" t="s">
        <v>31</v>
      </c>
      <c r="D5824" t="s">
        <v>29</v>
      </c>
      <c r="E5824" s="6" t="s">
        <v>19</v>
      </c>
      <c r="F5824" t="s">
        <v>10</v>
      </c>
      <c r="G5824">
        <v>54631</v>
      </c>
      <c r="H5824">
        <f t="shared" si="656"/>
        <v>54631</v>
      </c>
      <c r="I5824" t="str">
        <f t="shared" si="658"/>
        <v>40001-60000</v>
      </c>
      <c r="O5824">
        <f t="shared" si="657"/>
        <v>24653.25</v>
      </c>
      <c r="P5824">
        <f t="shared" si="659"/>
        <v>75234.5</v>
      </c>
      <c r="Q5824">
        <f t="shared" si="660"/>
        <v>50581.25</v>
      </c>
      <c r="R5824">
        <f t="shared" si="661"/>
        <v>-51218.625</v>
      </c>
      <c r="S5824">
        <f t="shared" si="662"/>
        <v>151106.375</v>
      </c>
      <c r="T5824">
        <v>54631</v>
      </c>
    </row>
    <row r="5825" spans="1:20" ht="15" thickBot="1" x14ac:dyDescent="0.4">
      <c r="A5825">
        <v>135232</v>
      </c>
      <c r="B5825" s="2">
        <v>41781.424467592595</v>
      </c>
      <c r="C5825" t="s">
        <v>31</v>
      </c>
      <c r="D5825" t="s">
        <v>29</v>
      </c>
      <c r="E5825" s="6" t="s">
        <v>19</v>
      </c>
      <c r="F5825" t="s">
        <v>10</v>
      </c>
      <c r="G5825">
        <v>63220</v>
      </c>
      <c r="H5825">
        <f t="shared" si="656"/>
        <v>63220</v>
      </c>
      <c r="I5825" t="str">
        <f t="shared" si="658"/>
        <v>60001-100000</v>
      </c>
      <c r="O5825">
        <f t="shared" si="657"/>
        <v>24645</v>
      </c>
      <c r="P5825">
        <f t="shared" si="659"/>
        <v>75258</v>
      </c>
      <c r="Q5825">
        <f t="shared" si="660"/>
        <v>50613</v>
      </c>
      <c r="R5825">
        <f t="shared" si="661"/>
        <v>-51274.5</v>
      </c>
      <c r="S5825">
        <f t="shared" si="662"/>
        <v>151177.5</v>
      </c>
      <c r="T5825">
        <v>63220</v>
      </c>
    </row>
    <row r="5826" spans="1:20" ht="15" thickBot="1" x14ac:dyDescent="0.4">
      <c r="A5826">
        <v>392823</v>
      </c>
      <c r="B5826" s="2">
        <v>41787.484479166669</v>
      </c>
      <c r="C5826" t="s">
        <v>30</v>
      </c>
      <c r="D5826" t="s">
        <v>29</v>
      </c>
      <c r="E5826" s="6" t="s">
        <v>19</v>
      </c>
      <c r="F5826" t="s">
        <v>10</v>
      </c>
      <c r="G5826">
        <v>70821</v>
      </c>
      <c r="H5826">
        <f t="shared" ref="H5826:H5889" si="663">IF(OR(G5826 &lt; R5826, G5826 &gt; S5826), $O$1, G5826)</f>
        <v>70821</v>
      </c>
      <c r="I5826" t="str">
        <f t="shared" si="658"/>
        <v>60001-100000</v>
      </c>
      <c r="O5826">
        <f t="shared" ref="O5826:O5889" si="664">QUARTILE(G5826:G12993,1)</f>
        <v>24636.5</v>
      </c>
      <c r="P5826">
        <f t="shared" si="659"/>
        <v>75278.75</v>
      </c>
      <c r="Q5826">
        <f t="shared" si="660"/>
        <v>50642.25</v>
      </c>
      <c r="R5826">
        <f t="shared" si="661"/>
        <v>-51326.875</v>
      </c>
      <c r="S5826">
        <f t="shared" si="662"/>
        <v>151242.125</v>
      </c>
      <c r="T5826">
        <v>70821</v>
      </c>
    </row>
    <row r="5827" spans="1:20" ht="15" thickBot="1" x14ac:dyDescent="0.4">
      <c r="A5827">
        <v>133624</v>
      </c>
      <c r="B5827" s="2">
        <v>41766.613298611112</v>
      </c>
      <c r="C5827" t="s">
        <v>31</v>
      </c>
      <c r="D5827" t="s">
        <v>29</v>
      </c>
      <c r="E5827" s="6" t="s">
        <v>12</v>
      </c>
      <c r="F5827" t="s">
        <v>1</v>
      </c>
      <c r="G5827">
        <v>28210</v>
      </c>
      <c r="H5827">
        <f t="shared" si="663"/>
        <v>28210</v>
      </c>
      <c r="I5827" t="str">
        <f t="shared" ref="I5827:I5890" si="665">IF(H5827&lt;=20000,"0-20,000",IF(H5827&lt;=40000,"20001-40000",IF(H5827&lt;=60000,"40001-60000",IF(H5827&lt;=100000,"60001-100000","above 1 lakh"))))</f>
        <v>20001-40000</v>
      </c>
      <c r="O5827">
        <f t="shared" si="664"/>
        <v>24628</v>
      </c>
      <c r="P5827">
        <f t="shared" ref="P5827:P5890" si="666">QUARTILE(G5827:G12994,3)</f>
        <v>75299.5</v>
      </c>
      <c r="Q5827">
        <f t="shared" ref="Q5827:Q5890" si="667">P5827-O5827</f>
        <v>50671.5</v>
      </c>
      <c r="R5827">
        <f t="shared" ref="R5827:R5890" si="668">O5827-1.5*Q5827</f>
        <v>-51379.25</v>
      </c>
      <c r="S5827">
        <f t="shared" ref="S5827:S5890" si="669">P5827+1.5*Q5827</f>
        <v>151306.75</v>
      </c>
      <c r="T5827">
        <v>28210</v>
      </c>
    </row>
    <row r="5828" spans="1:20" ht="15" thickBot="1" x14ac:dyDescent="0.4">
      <c r="A5828">
        <v>222024</v>
      </c>
      <c r="B5828" s="2">
        <v>41766.614687499998</v>
      </c>
      <c r="C5828" t="s">
        <v>31</v>
      </c>
      <c r="D5828" t="s">
        <v>27</v>
      </c>
      <c r="E5828" s="6" t="s">
        <v>12</v>
      </c>
      <c r="F5828" t="s">
        <v>1</v>
      </c>
      <c r="G5828">
        <v>83494</v>
      </c>
      <c r="H5828">
        <f t="shared" si="663"/>
        <v>83494</v>
      </c>
      <c r="I5828" t="str">
        <f t="shared" si="665"/>
        <v>60001-100000</v>
      </c>
      <c r="O5828">
        <f t="shared" si="664"/>
        <v>24619.5</v>
      </c>
      <c r="P5828">
        <f t="shared" si="666"/>
        <v>75320.25</v>
      </c>
      <c r="Q5828">
        <f t="shared" si="667"/>
        <v>50700.75</v>
      </c>
      <c r="R5828">
        <f t="shared" si="668"/>
        <v>-51431.625</v>
      </c>
      <c r="S5828">
        <f t="shared" si="669"/>
        <v>151371.375</v>
      </c>
      <c r="T5828">
        <v>83494</v>
      </c>
    </row>
    <row r="5829" spans="1:20" ht="15" thickBot="1" x14ac:dyDescent="0.4">
      <c r="A5829">
        <v>297961</v>
      </c>
      <c r="B5829" s="2">
        <v>41766.615497685183</v>
      </c>
      <c r="C5829" t="s">
        <v>31</v>
      </c>
      <c r="D5829" t="s">
        <v>29</v>
      </c>
      <c r="E5829" s="6" t="s">
        <v>12</v>
      </c>
      <c r="F5829" t="s">
        <v>1</v>
      </c>
      <c r="G5829">
        <v>61143</v>
      </c>
      <c r="H5829">
        <f t="shared" si="663"/>
        <v>61143</v>
      </c>
      <c r="I5829" t="str">
        <f t="shared" si="665"/>
        <v>60001-100000</v>
      </c>
      <c r="O5829">
        <f t="shared" si="664"/>
        <v>24611</v>
      </c>
      <c r="P5829">
        <f t="shared" si="666"/>
        <v>75258</v>
      </c>
      <c r="Q5829">
        <f t="shared" si="667"/>
        <v>50647</v>
      </c>
      <c r="R5829">
        <f t="shared" si="668"/>
        <v>-51359.5</v>
      </c>
      <c r="S5829">
        <f t="shared" si="669"/>
        <v>151228.5</v>
      </c>
      <c r="T5829">
        <v>61143</v>
      </c>
    </row>
    <row r="5830" spans="1:20" ht="15" thickBot="1" x14ac:dyDescent="0.4">
      <c r="A5830">
        <v>150870</v>
      </c>
      <c r="B5830" s="2">
        <v>41766.616180555553</v>
      </c>
      <c r="C5830" t="s">
        <v>31</v>
      </c>
      <c r="D5830" t="s">
        <v>27</v>
      </c>
      <c r="E5830" s="6" t="s">
        <v>12</v>
      </c>
      <c r="F5830" t="s">
        <v>1</v>
      </c>
      <c r="G5830">
        <v>54873</v>
      </c>
      <c r="H5830">
        <f t="shared" si="663"/>
        <v>54873</v>
      </c>
      <c r="I5830" t="str">
        <f t="shared" si="665"/>
        <v>40001-60000</v>
      </c>
      <c r="O5830">
        <f t="shared" si="664"/>
        <v>24595</v>
      </c>
      <c r="P5830">
        <f t="shared" si="666"/>
        <v>75278.75</v>
      </c>
      <c r="Q5830">
        <f t="shared" si="667"/>
        <v>50683.75</v>
      </c>
      <c r="R5830">
        <f t="shared" si="668"/>
        <v>-51430.625</v>
      </c>
      <c r="S5830">
        <f t="shared" si="669"/>
        <v>151304.375</v>
      </c>
      <c r="T5830">
        <v>54873</v>
      </c>
    </row>
    <row r="5831" spans="1:20" ht="15" thickBot="1" x14ac:dyDescent="0.4">
      <c r="A5831">
        <v>87283</v>
      </c>
      <c r="B5831" s="2">
        <v>41857.785428240742</v>
      </c>
      <c r="C5831" t="s">
        <v>31</v>
      </c>
      <c r="D5831" t="s">
        <v>29</v>
      </c>
      <c r="E5831" s="6" t="s">
        <v>17</v>
      </c>
      <c r="F5831" t="s">
        <v>4</v>
      </c>
      <c r="G5831">
        <v>79161</v>
      </c>
      <c r="H5831">
        <f t="shared" si="663"/>
        <v>79161</v>
      </c>
      <c r="I5831" t="str">
        <f t="shared" si="665"/>
        <v>60001-100000</v>
      </c>
      <c r="O5831">
        <f t="shared" si="664"/>
        <v>24579</v>
      </c>
      <c r="P5831">
        <f t="shared" si="666"/>
        <v>75299.5</v>
      </c>
      <c r="Q5831">
        <f t="shared" si="667"/>
        <v>50720.5</v>
      </c>
      <c r="R5831">
        <f t="shared" si="668"/>
        <v>-51501.75</v>
      </c>
      <c r="S5831">
        <f t="shared" si="669"/>
        <v>151380.25</v>
      </c>
      <c r="T5831">
        <v>79161</v>
      </c>
    </row>
    <row r="5832" spans="1:20" ht="15" thickBot="1" x14ac:dyDescent="0.4">
      <c r="A5832">
        <v>814767</v>
      </c>
      <c r="B5832" s="2">
        <v>41858.432511574072</v>
      </c>
      <c r="C5832" t="s">
        <v>31</v>
      </c>
      <c r="D5832" t="s">
        <v>29</v>
      </c>
      <c r="E5832" s="6" t="s">
        <v>17</v>
      </c>
      <c r="F5832" t="s">
        <v>4</v>
      </c>
      <c r="G5832">
        <v>75341</v>
      </c>
      <c r="H5832">
        <f t="shared" si="663"/>
        <v>75341</v>
      </c>
      <c r="I5832" t="str">
        <f t="shared" si="665"/>
        <v>60001-100000</v>
      </c>
      <c r="O5832">
        <f t="shared" si="664"/>
        <v>24563</v>
      </c>
      <c r="P5832">
        <f t="shared" si="666"/>
        <v>75234.5</v>
      </c>
      <c r="Q5832">
        <f t="shared" si="667"/>
        <v>50671.5</v>
      </c>
      <c r="R5832">
        <f t="shared" si="668"/>
        <v>-51444.25</v>
      </c>
      <c r="S5832">
        <f t="shared" si="669"/>
        <v>151241.75</v>
      </c>
      <c r="T5832">
        <v>75341</v>
      </c>
    </row>
    <row r="5833" spans="1:20" ht="15" thickBot="1" x14ac:dyDescent="0.4">
      <c r="A5833">
        <v>571940</v>
      </c>
      <c r="B5833" s="2">
        <v>41858.529537037037</v>
      </c>
      <c r="C5833" t="s">
        <v>31</v>
      </c>
      <c r="D5833" t="s">
        <v>27</v>
      </c>
      <c r="E5833" s="6" t="s">
        <v>17</v>
      </c>
      <c r="F5833" t="s">
        <v>4</v>
      </c>
      <c r="G5833">
        <v>79154</v>
      </c>
      <c r="H5833">
        <f t="shared" si="663"/>
        <v>79154</v>
      </c>
      <c r="I5833" t="str">
        <f t="shared" si="665"/>
        <v>60001-100000</v>
      </c>
      <c r="O5833">
        <f t="shared" si="664"/>
        <v>24547</v>
      </c>
      <c r="P5833">
        <f t="shared" si="666"/>
        <v>75164</v>
      </c>
      <c r="Q5833">
        <f t="shared" si="667"/>
        <v>50617</v>
      </c>
      <c r="R5833">
        <f t="shared" si="668"/>
        <v>-51378.5</v>
      </c>
      <c r="S5833">
        <f t="shared" si="669"/>
        <v>151089.5</v>
      </c>
      <c r="T5833">
        <v>79154</v>
      </c>
    </row>
    <row r="5834" spans="1:20" ht="15" thickBot="1" x14ac:dyDescent="0.4">
      <c r="A5834">
        <v>503930</v>
      </c>
      <c r="B5834" s="2">
        <v>41858.530914351853</v>
      </c>
      <c r="C5834" t="s">
        <v>31</v>
      </c>
      <c r="D5834" t="s">
        <v>27</v>
      </c>
      <c r="E5834" s="6" t="s">
        <v>17</v>
      </c>
      <c r="F5834" t="s">
        <v>4</v>
      </c>
      <c r="G5834">
        <v>41599</v>
      </c>
      <c r="H5834">
        <f t="shared" si="663"/>
        <v>41599</v>
      </c>
      <c r="I5834" t="str">
        <f t="shared" si="665"/>
        <v>40001-60000</v>
      </c>
      <c r="O5834">
        <f t="shared" si="664"/>
        <v>24545.25</v>
      </c>
      <c r="P5834">
        <f t="shared" si="666"/>
        <v>75163.25</v>
      </c>
      <c r="Q5834">
        <f t="shared" si="667"/>
        <v>50618</v>
      </c>
      <c r="R5834">
        <f t="shared" si="668"/>
        <v>-51381.75</v>
      </c>
      <c r="S5834">
        <f t="shared" si="669"/>
        <v>151090.25</v>
      </c>
      <c r="T5834">
        <v>41599</v>
      </c>
    </row>
    <row r="5835" spans="1:20" ht="15" thickBot="1" x14ac:dyDescent="0.4">
      <c r="A5835">
        <v>874235</v>
      </c>
      <c r="B5835" s="2">
        <v>41863.532222222224</v>
      </c>
      <c r="C5835" t="s">
        <v>31</v>
      </c>
      <c r="D5835" t="s">
        <v>29</v>
      </c>
      <c r="E5835" s="6" t="s">
        <v>17</v>
      </c>
      <c r="F5835" t="s">
        <v>4</v>
      </c>
      <c r="G5835">
        <v>23122</v>
      </c>
      <c r="H5835">
        <f t="shared" si="663"/>
        <v>23122</v>
      </c>
      <c r="I5835" t="str">
        <f t="shared" si="665"/>
        <v>20001-40000</v>
      </c>
      <c r="O5835">
        <f t="shared" si="664"/>
        <v>24543.5</v>
      </c>
      <c r="P5835">
        <f t="shared" si="666"/>
        <v>75163.5</v>
      </c>
      <c r="Q5835">
        <f t="shared" si="667"/>
        <v>50620</v>
      </c>
      <c r="R5835">
        <f t="shared" si="668"/>
        <v>-51386.5</v>
      </c>
      <c r="S5835">
        <f t="shared" si="669"/>
        <v>151093.5</v>
      </c>
      <c r="T5835">
        <v>23122</v>
      </c>
    </row>
    <row r="5836" spans="1:20" ht="15" thickBot="1" x14ac:dyDescent="0.4">
      <c r="A5836">
        <v>340062</v>
      </c>
      <c r="B5836" s="2">
        <v>41762.726851851854</v>
      </c>
      <c r="C5836" t="s">
        <v>31</v>
      </c>
      <c r="D5836" t="s">
        <v>29</v>
      </c>
      <c r="E5836" s="6" t="s">
        <v>18</v>
      </c>
      <c r="F5836" t="s">
        <v>5</v>
      </c>
      <c r="G5836">
        <v>61762</v>
      </c>
      <c r="H5836">
        <f t="shared" si="663"/>
        <v>61762</v>
      </c>
      <c r="I5836" t="str">
        <f t="shared" si="665"/>
        <v>60001-100000</v>
      </c>
      <c r="O5836">
        <f t="shared" si="664"/>
        <v>24563</v>
      </c>
      <c r="P5836">
        <f t="shared" si="666"/>
        <v>75163.75</v>
      </c>
      <c r="Q5836">
        <f t="shared" si="667"/>
        <v>50600.75</v>
      </c>
      <c r="R5836">
        <f t="shared" si="668"/>
        <v>-51338.125</v>
      </c>
      <c r="S5836">
        <f t="shared" si="669"/>
        <v>151064.875</v>
      </c>
      <c r="T5836">
        <v>61762</v>
      </c>
    </row>
    <row r="5837" spans="1:20" ht="15" thickBot="1" x14ac:dyDescent="0.4">
      <c r="A5837">
        <v>526541</v>
      </c>
      <c r="B5837" s="2">
        <v>41762.730624999997</v>
      </c>
      <c r="C5837" t="s">
        <v>31</v>
      </c>
      <c r="D5837" t="s">
        <v>29</v>
      </c>
      <c r="E5837" s="6" t="s">
        <v>18</v>
      </c>
      <c r="F5837" t="s">
        <v>5</v>
      </c>
      <c r="G5837">
        <v>15965</v>
      </c>
      <c r="H5837">
        <f t="shared" si="663"/>
        <v>15965</v>
      </c>
      <c r="I5837" t="str">
        <f t="shared" si="665"/>
        <v>0-20,000</v>
      </c>
      <c r="O5837">
        <f t="shared" si="664"/>
        <v>24547</v>
      </c>
      <c r="P5837">
        <f t="shared" si="666"/>
        <v>75164</v>
      </c>
      <c r="Q5837">
        <f t="shared" si="667"/>
        <v>50617</v>
      </c>
      <c r="R5837">
        <f t="shared" si="668"/>
        <v>-51378.5</v>
      </c>
      <c r="S5837">
        <f t="shared" si="669"/>
        <v>151089.5</v>
      </c>
      <c r="T5837">
        <v>15965</v>
      </c>
    </row>
    <row r="5838" spans="1:20" ht="15" thickBot="1" x14ac:dyDescent="0.4">
      <c r="A5838">
        <v>120988</v>
      </c>
      <c r="B5838" s="2">
        <v>41764.451805555553</v>
      </c>
      <c r="C5838" t="s">
        <v>31</v>
      </c>
      <c r="D5838" t="s">
        <v>27</v>
      </c>
      <c r="E5838" s="6" t="s">
        <v>18</v>
      </c>
      <c r="F5838" t="s">
        <v>2</v>
      </c>
      <c r="G5838">
        <v>56655</v>
      </c>
      <c r="H5838">
        <f t="shared" si="663"/>
        <v>56655</v>
      </c>
      <c r="I5838" t="str">
        <f t="shared" si="665"/>
        <v>40001-60000</v>
      </c>
      <c r="O5838">
        <f t="shared" si="664"/>
        <v>24595</v>
      </c>
      <c r="P5838">
        <f t="shared" si="666"/>
        <v>75187.5</v>
      </c>
      <c r="Q5838">
        <f t="shared" si="667"/>
        <v>50592.5</v>
      </c>
      <c r="R5838">
        <f t="shared" si="668"/>
        <v>-51293.75</v>
      </c>
      <c r="S5838">
        <f t="shared" si="669"/>
        <v>151076.25</v>
      </c>
      <c r="T5838">
        <v>56655</v>
      </c>
    </row>
    <row r="5839" spans="1:20" ht="15" thickBot="1" x14ac:dyDescent="0.4">
      <c r="A5839">
        <v>991931</v>
      </c>
      <c r="B5839" s="2">
        <v>41764.453090277777</v>
      </c>
      <c r="C5839" t="s">
        <v>30</v>
      </c>
      <c r="D5839" t="s">
        <v>27</v>
      </c>
      <c r="E5839" s="6" t="s">
        <v>18</v>
      </c>
      <c r="F5839" t="s">
        <v>2</v>
      </c>
      <c r="G5839">
        <v>64399</v>
      </c>
      <c r="H5839">
        <f t="shared" si="663"/>
        <v>64399</v>
      </c>
      <c r="I5839" t="str">
        <f t="shared" si="665"/>
        <v>60001-100000</v>
      </c>
      <c r="O5839">
        <f t="shared" si="664"/>
        <v>24579</v>
      </c>
      <c r="P5839">
        <f t="shared" si="666"/>
        <v>75211</v>
      </c>
      <c r="Q5839">
        <f t="shared" si="667"/>
        <v>50632</v>
      </c>
      <c r="R5839">
        <f t="shared" si="668"/>
        <v>-51369</v>
      </c>
      <c r="S5839">
        <f t="shared" si="669"/>
        <v>151159</v>
      </c>
      <c r="T5839">
        <v>64399</v>
      </c>
    </row>
    <row r="5840" spans="1:20" ht="15" thickBot="1" x14ac:dyDescent="0.4">
      <c r="A5840">
        <v>779461</v>
      </c>
      <c r="B5840" s="2">
        <v>41875.436956018515</v>
      </c>
      <c r="C5840" t="s">
        <v>31</v>
      </c>
      <c r="D5840" t="s">
        <v>27</v>
      </c>
      <c r="E5840" s="6" t="s">
        <v>17</v>
      </c>
      <c r="F5840" t="s">
        <v>10</v>
      </c>
      <c r="G5840">
        <v>35445</v>
      </c>
      <c r="H5840">
        <f t="shared" si="663"/>
        <v>35445</v>
      </c>
      <c r="I5840" t="str">
        <f t="shared" si="665"/>
        <v>20001-40000</v>
      </c>
      <c r="O5840">
        <f t="shared" si="664"/>
        <v>24563</v>
      </c>
      <c r="P5840">
        <f t="shared" si="666"/>
        <v>75234.5</v>
      </c>
      <c r="Q5840">
        <f t="shared" si="667"/>
        <v>50671.5</v>
      </c>
      <c r="R5840">
        <f t="shared" si="668"/>
        <v>-51444.25</v>
      </c>
      <c r="S5840">
        <f t="shared" si="669"/>
        <v>151241.75</v>
      </c>
      <c r="T5840">
        <v>35445</v>
      </c>
    </row>
    <row r="5841" spans="1:20" ht="15" thickBot="1" x14ac:dyDescent="0.4">
      <c r="A5841">
        <v>674624</v>
      </c>
      <c r="B5841" s="2">
        <v>41867.474270833336</v>
      </c>
      <c r="C5841" t="s">
        <v>31</v>
      </c>
      <c r="D5841" t="s">
        <v>27</v>
      </c>
      <c r="E5841" s="6" t="s">
        <v>17</v>
      </c>
      <c r="F5841" t="s">
        <v>6</v>
      </c>
      <c r="G5841">
        <v>37309</v>
      </c>
      <c r="H5841">
        <f t="shared" si="663"/>
        <v>37309</v>
      </c>
      <c r="I5841" t="str">
        <f t="shared" si="665"/>
        <v>20001-40000</v>
      </c>
      <c r="O5841">
        <f t="shared" si="664"/>
        <v>24547</v>
      </c>
      <c r="P5841">
        <f t="shared" si="666"/>
        <v>75258</v>
      </c>
      <c r="Q5841">
        <f t="shared" si="667"/>
        <v>50711</v>
      </c>
      <c r="R5841">
        <f t="shared" si="668"/>
        <v>-51519.5</v>
      </c>
      <c r="S5841">
        <f t="shared" si="669"/>
        <v>151324.5</v>
      </c>
      <c r="T5841">
        <v>37309</v>
      </c>
    </row>
    <row r="5842" spans="1:20" ht="15" thickBot="1" x14ac:dyDescent="0.4">
      <c r="A5842">
        <v>160420</v>
      </c>
      <c r="B5842" s="2">
        <v>41845.68476851852</v>
      </c>
      <c r="C5842" t="s">
        <v>30</v>
      </c>
      <c r="D5842" t="s">
        <v>27</v>
      </c>
      <c r="E5842" s="6" t="s">
        <v>20</v>
      </c>
      <c r="F5842" t="s">
        <v>6</v>
      </c>
      <c r="G5842">
        <v>60671</v>
      </c>
      <c r="H5842">
        <f t="shared" si="663"/>
        <v>60671</v>
      </c>
      <c r="I5842" t="str">
        <f t="shared" si="665"/>
        <v>60001-100000</v>
      </c>
      <c r="O5842">
        <f t="shared" si="664"/>
        <v>24545.25</v>
      </c>
      <c r="P5842">
        <f t="shared" si="666"/>
        <v>75285.25</v>
      </c>
      <c r="Q5842">
        <f t="shared" si="667"/>
        <v>50740</v>
      </c>
      <c r="R5842">
        <f t="shared" si="668"/>
        <v>-51564.75</v>
      </c>
      <c r="S5842">
        <f t="shared" si="669"/>
        <v>151395.25</v>
      </c>
      <c r="T5842">
        <v>60671</v>
      </c>
    </row>
    <row r="5843" spans="1:20" ht="15" thickBot="1" x14ac:dyDescent="0.4">
      <c r="A5843">
        <v>938650</v>
      </c>
      <c r="B5843" s="2">
        <v>41847.37096064815</v>
      </c>
      <c r="C5843" t="s">
        <v>31</v>
      </c>
      <c r="D5843" t="s">
        <v>27</v>
      </c>
      <c r="E5843" s="6" t="s">
        <v>20</v>
      </c>
      <c r="F5843" t="s">
        <v>6</v>
      </c>
      <c r="G5843">
        <v>94308</v>
      </c>
      <c r="H5843">
        <f t="shared" si="663"/>
        <v>94308</v>
      </c>
      <c r="I5843" t="str">
        <f t="shared" si="665"/>
        <v>60001-100000</v>
      </c>
      <c r="O5843">
        <f t="shared" si="664"/>
        <v>24543.5</v>
      </c>
      <c r="P5843">
        <f t="shared" si="666"/>
        <v>75312.5</v>
      </c>
      <c r="Q5843">
        <f t="shared" si="667"/>
        <v>50769</v>
      </c>
      <c r="R5843">
        <f t="shared" si="668"/>
        <v>-51610</v>
      </c>
      <c r="S5843">
        <f t="shared" si="669"/>
        <v>151466</v>
      </c>
      <c r="T5843">
        <v>94308</v>
      </c>
    </row>
    <row r="5844" spans="1:20" ht="15" thickBot="1" x14ac:dyDescent="0.4">
      <c r="A5844">
        <v>708799</v>
      </c>
      <c r="B5844" s="2">
        <v>41855.047129629631</v>
      </c>
      <c r="C5844" t="s">
        <v>31</v>
      </c>
      <c r="D5844" t="s">
        <v>27</v>
      </c>
      <c r="E5844" s="6" t="s">
        <v>20</v>
      </c>
      <c r="F5844" t="s">
        <v>6</v>
      </c>
      <c r="G5844">
        <v>15213</v>
      </c>
      <c r="H5844">
        <f t="shared" si="663"/>
        <v>15213</v>
      </c>
      <c r="I5844" t="str">
        <f t="shared" si="665"/>
        <v>0-20,000</v>
      </c>
      <c r="O5844">
        <f t="shared" si="664"/>
        <v>24541.75</v>
      </c>
      <c r="P5844">
        <f t="shared" si="666"/>
        <v>75234.5</v>
      </c>
      <c r="Q5844">
        <f t="shared" si="667"/>
        <v>50692.75</v>
      </c>
      <c r="R5844">
        <f t="shared" si="668"/>
        <v>-51497.375</v>
      </c>
      <c r="S5844">
        <f t="shared" si="669"/>
        <v>151273.625</v>
      </c>
      <c r="T5844">
        <v>15213</v>
      </c>
    </row>
    <row r="5845" spans="1:20" ht="15" thickBot="1" x14ac:dyDescent="0.4">
      <c r="A5845">
        <v>286947</v>
      </c>
      <c r="B5845" s="2">
        <v>41855.048136574071</v>
      </c>
      <c r="C5845" t="s">
        <v>31</v>
      </c>
      <c r="D5845" t="s">
        <v>27</v>
      </c>
      <c r="E5845" s="6" t="s">
        <v>20</v>
      </c>
      <c r="F5845" t="s">
        <v>6</v>
      </c>
      <c r="G5845">
        <v>86950</v>
      </c>
      <c r="H5845">
        <f t="shared" si="663"/>
        <v>86950</v>
      </c>
      <c r="I5845" t="str">
        <f t="shared" si="665"/>
        <v>60001-100000</v>
      </c>
      <c r="O5845">
        <f t="shared" si="664"/>
        <v>24547</v>
      </c>
      <c r="P5845">
        <f t="shared" si="666"/>
        <v>75258</v>
      </c>
      <c r="Q5845">
        <f t="shared" si="667"/>
        <v>50711</v>
      </c>
      <c r="R5845">
        <f t="shared" si="668"/>
        <v>-51519.5</v>
      </c>
      <c r="S5845">
        <f t="shared" si="669"/>
        <v>151324.5</v>
      </c>
      <c r="T5845">
        <v>86950</v>
      </c>
    </row>
    <row r="5846" spans="1:20" ht="15" thickBot="1" x14ac:dyDescent="0.4">
      <c r="A5846">
        <v>450991</v>
      </c>
      <c r="B5846" s="2">
        <v>41827.381828703707</v>
      </c>
      <c r="C5846" t="s">
        <v>31</v>
      </c>
      <c r="D5846" t="s">
        <v>27</v>
      </c>
      <c r="E5846" s="6" t="s">
        <v>18</v>
      </c>
      <c r="F5846" t="s">
        <v>2</v>
      </c>
      <c r="G5846">
        <v>41301</v>
      </c>
      <c r="H5846">
        <f t="shared" si="663"/>
        <v>41301</v>
      </c>
      <c r="I5846" t="str">
        <f t="shared" si="665"/>
        <v>40001-60000</v>
      </c>
      <c r="O5846">
        <f t="shared" si="664"/>
        <v>24545.25</v>
      </c>
      <c r="P5846">
        <f t="shared" si="666"/>
        <v>75187.5</v>
      </c>
      <c r="Q5846">
        <f t="shared" si="667"/>
        <v>50642.25</v>
      </c>
      <c r="R5846">
        <f t="shared" si="668"/>
        <v>-51418.125</v>
      </c>
      <c r="S5846">
        <f t="shared" si="669"/>
        <v>151150.875</v>
      </c>
      <c r="T5846">
        <v>41301</v>
      </c>
    </row>
    <row r="5847" spans="1:20" ht="15" thickBot="1" x14ac:dyDescent="0.4">
      <c r="A5847">
        <v>539025</v>
      </c>
      <c r="B5847" s="2">
        <v>41815.439004629632</v>
      </c>
      <c r="C5847" t="s">
        <v>31</v>
      </c>
      <c r="D5847" t="s">
        <v>27</v>
      </c>
      <c r="E5847" s="6" t="s">
        <v>12</v>
      </c>
      <c r="F5847" t="s">
        <v>2</v>
      </c>
      <c r="G5847">
        <v>96781</v>
      </c>
      <c r="H5847">
        <f t="shared" si="663"/>
        <v>96781</v>
      </c>
      <c r="I5847" t="str">
        <f t="shared" si="665"/>
        <v>60001-100000</v>
      </c>
      <c r="O5847">
        <f t="shared" si="664"/>
        <v>24543.5</v>
      </c>
      <c r="P5847">
        <f t="shared" si="666"/>
        <v>75211</v>
      </c>
      <c r="Q5847">
        <f t="shared" si="667"/>
        <v>50667.5</v>
      </c>
      <c r="R5847">
        <f t="shared" si="668"/>
        <v>-51457.75</v>
      </c>
      <c r="S5847">
        <f t="shared" si="669"/>
        <v>151212.25</v>
      </c>
      <c r="T5847">
        <v>96781</v>
      </c>
    </row>
    <row r="5848" spans="1:20" ht="15" thickBot="1" x14ac:dyDescent="0.4">
      <c r="A5848">
        <v>341600</v>
      </c>
      <c r="B5848" s="2">
        <v>41825.571527777778</v>
      </c>
      <c r="C5848" t="s">
        <v>31</v>
      </c>
      <c r="D5848" t="s">
        <v>28</v>
      </c>
      <c r="E5848" s="6" t="s">
        <v>12</v>
      </c>
      <c r="F5848" t="s">
        <v>2</v>
      </c>
      <c r="G5848">
        <v>38086</v>
      </c>
      <c r="H5848">
        <f t="shared" si="663"/>
        <v>38086</v>
      </c>
      <c r="I5848" t="str">
        <f t="shared" si="665"/>
        <v>20001-40000</v>
      </c>
      <c r="O5848">
        <f t="shared" si="664"/>
        <v>24541.75</v>
      </c>
      <c r="P5848">
        <f t="shared" si="666"/>
        <v>75163.75</v>
      </c>
      <c r="Q5848">
        <f t="shared" si="667"/>
        <v>50622</v>
      </c>
      <c r="R5848">
        <f t="shared" si="668"/>
        <v>-51391.25</v>
      </c>
      <c r="S5848">
        <f t="shared" si="669"/>
        <v>151096.75</v>
      </c>
      <c r="T5848">
        <v>38086</v>
      </c>
    </row>
    <row r="5849" spans="1:20" ht="15" thickBot="1" x14ac:dyDescent="0.4">
      <c r="A5849">
        <v>987391</v>
      </c>
      <c r="B5849" s="2">
        <v>41842.663518518515</v>
      </c>
      <c r="C5849" t="s">
        <v>31</v>
      </c>
      <c r="D5849" t="s">
        <v>29</v>
      </c>
      <c r="E5849" s="6" t="s">
        <v>17</v>
      </c>
      <c r="F5849" t="s">
        <v>4</v>
      </c>
      <c r="G5849">
        <v>38276</v>
      </c>
      <c r="H5849">
        <f t="shared" si="663"/>
        <v>38276</v>
      </c>
      <c r="I5849" t="str">
        <f t="shared" si="665"/>
        <v>20001-40000</v>
      </c>
      <c r="O5849">
        <f t="shared" si="664"/>
        <v>24540</v>
      </c>
      <c r="P5849">
        <f t="shared" si="666"/>
        <v>75164</v>
      </c>
      <c r="Q5849">
        <f t="shared" si="667"/>
        <v>50624</v>
      </c>
      <c r="R5849">
        <f t="shared" si="668"/>
        <v>-51396</v>
      </c>
      <c r="S5849">
        <f t="shared" si="669"/>
        <v>151100</v>
      </c>
      <c r="T5849">
        <v>38276</v>
      </c>
    </row>
    <row r="5850" spans="1:20" ht="15" thickBot="1" x14ac:dyDescent="0.4">
      <c r="A5850">
        <v>949707</v>
      </c>
      <c r="B5850" s="2">
        <v>41821.195254629631</v>
      </c>
      <c r="C5850" t="s">
        <v>31</v>
      </c>
      <c r="D5850" t="s">
        <v>27</v>
      </c>
      <c r="E5850" s="6" t="s">
        <v>17</v>
      </c>
      <c r="F5850" t="s">
        <v>10</v>
      </c>
      <c r="G5850">
        <v>19600</v>
      </c>
      <c r="H5850">
        <f t="shared" si="663"/>
        <v>19600</v>
      </c>
      <c r="I5850" t="str">
        <f t="shared" si="665"/>
        <v>0-20,000</v>
      </c>
      <c r="O5850">
        <f t="shared" si="664"/>
        <v>24515</v>
      </c>
      <c r="P5850">
        <f t="shared" si="666"/>
        <v>75187.5</v>
      </c>
      <c r="Q5850">
        <f t="shared" si="667"/>
        <v>50672.5</v>
      </c>
      <c r="R5850">
        <f t="shared" si="668"/>
        <v>-51493.75</v>
      </c>
      <c r="S5850">
        <f t="shared" si="669"/>
        <v>151196.25</v>
      </c>
      <c r="T5850">
        <v>19600</v>
      </c>
    </row>
    <row r="5851" spans="1:20" ht="15" thickBot="1" x14ac:dyDescent="0.4">
      <c r="A5851">
        <v>844076</v>
      </c>
      <c r="B5851" s="2">
        <v>41864.158807870372</v>
      </c>
      <c r="C5851" t="s">
        <v>31</v>
      </c>
      <c r="D5851" t="s">
        <v>27</v>
      </c>
      <c r="E5851" s="6" t="s">
        <v>17</v>
      </c>
      <c r="F5851" t="s">
        <v>6</v>
      </c>
      <c r="G5851">
        <v>22579</v>
      </c>
      <c r="H5851">
        <f t="shared" si="663"/>
        <v>22579</v>
      </c>
      <c r="I5851" t="str">
        <f t="shared" si="665"/>
        <v>20001-40000</v>
      </c>
      <c r="O5851">
        <f t="shared" si="664"/>
        <v>24543.5</v>
      </c>
      <c r="P5851">
        <f t="shared" si="666"/>
        <v>75211</v>
      </c>
      <c r="Q5851">
        <f t="shared" si="667"/>
        <v>50667.5</v>
      </c>
      <c r="R5851">
        <f t="shared" si="668"/>
        <v>-51457.75</v>
      </c>
      <c r="S5851">
        <f t="shared" si="669"/>
        <v>151212.25</v>
      </c>
      <c r="T5851">
        <v>22579</v>
      </c>
    </row>
    <row r="5852" spans="1:20" ht="15" thickBot="1" x14ac:dyDescent="0.4">
      <c r="A5852">
        <v>251432</v>
      </c>
      <c r="B5852" s="2">
        <v>41808.342870370368</v>
      </c>
      <c r="C5852" t="s">
        <v>31</v>
      </c>
      <c r="D5852" t="s">
        <v>27</v>
      </c>
      <c r="E5852" s="6" t="s">
        <v>20</v>
      </c>
      <c r="F5852" t="s">
        <v>6</v>
      </c>
      <c r="G5852">
        <v>76327</v>
      </c>
      <c r="H5852">
        <f t="shared" si="663"/>
        <v>76327</v>
      </c>
      <c r="I5852" t="str">
        <f t="shared" si="665"/>
        <v>60001-100000</v>
      </c>
      <c r="O5852">
        <f t="shared" si="664"/>
        <v>24563</v>
      </c>
      <c r="P5852">
        <f t="shared" si="666"/>
        <v>75234.5</v>
      </c>
      <c r="Q5852">
        <f t="shared" si="667"/>
        <v>50671.5</v>
      </c>
      <c r="R5852">
        <f t="shared" si="668"/>
        <v>-51444.25</v>
      </c>
      <c r="S5852">
        <f t="shared" si="669"/>
        <v>151241.75</v>
      </c>
      <c r="T5852">
        <v>76327</v>
      </c>
    </row>
    <row r="5853" spans="1:20" ht="15" thickBot="1" x14ac:dyDescent="0.4">
      <c r="A5853">
        <v>67572</v>
      </c>
      <c r="B5853" s="2">
        <v>41835.642569444448</v>
      </c>
      <c r="C5853" t="s">
        <v>31</v>
      </c>
      <c r="D5853" t="s">
        <v>27</v>
      </c>
      <c r="E5853" s="6" t="s">
        <v>12</v>
      </c>
      <c r="F5853" t="s">
        <v>2</v>
      </c>
      <c r="G5853">
        <v>78680</v>
      </c>
      <c r="H5853">
        <f t="shared" si="663"/>
        <v>78680</v>
      </c>
      <c r="I5853" t="str">
        <f t="shared" si="665"/>
        <v>60001-100000</v>
      </c>
      <c r="O5853">
        <f t="shared" si="664"/>
        <v>24547</v>
      </c>
      <c r="P5853">
        <f t="shared" si="666"/>
        <v>75164</v>
      </c>
      <c r="Q5853">
        <f t="shared" si="667"/>
        <v>50617</v>
      </c>
      <c r="R5853">
        <f t="shared" si="668"/>
        <v>-51378.5</v>
      </c>
      <c r="S5853">
        <f t="shared" si="669"/>
        <v>151089.5</v>
      </c>
      <c r="T5853">
        <v>78680</v>
      </c>
    </row>
    <row r="5854" spans="1:20" ht="15" thickBot="1" x14ac:dyDescent="0.4">
      <c r="A5854">
        <v>648580</v>
      </c>
      <c r="B5854" s="2">
        <v>41793.11204861111</v>
      </c>
      <c r="C5854" t="s">
        <v>31</v>
      </c>
      <c r="D5854" t="s">
        <v>29</v>
      </c>
      <c r="E5854" s="6" t="s">
        <v>20</v>
      </c>
      <c r="F5854" t="s">
        <v>2</v>
      </c>
      <c r="G5854">
        <v>2684</v>
      </c>
      <c r="H5854">
        <f t="shared" si="663"/>
        <v>2684</v>
      </c>
      <c r="I5854" t="str">
        <f t="shared" si="665"/>
        <v>0-20,000</v>
      </c>
      <c r="O5854">
        <f t="shared" si="664"/>
        <v>24545.25</v>
      </c>
      <c r="P5854">
        <f t="shared" si="666"/>
        <v>75163.25</v>
      </c>
      <c r="Q5854">
        <f t="shared" si="667"/>
        <v>50618</v>
      </c>
      <c r="R5854">
        <f t="shared" si="668"/>
        <v>-51381.75</v>
      </c>
      <c r="S5854">
        <f t="shared" si="669"/>
        <v>151090.25</v>
      </c>
      <c r="T5854">
        <v>2684</v>
      </c>
    </row>
    <row r="5855" spans="1:20" ht="15" thickBot="1" x14ac:dyDescent="0.4">
      <c r="A5855">
        <v>999936</v>
      </c>
      <c r="B5855" s="2">
        <v>41793.115023148152</v>
      </c>
      <c r="C5855" t="s">
        <v>31</v>
      </c>
      <c r="D5855" t="s">
        <v>29</v>
      </c>
      <c r="E5855" s="6" t="s">
        <v>20</v>
      </c>
      <c r="F5855" t="s">
        <v>2</v>
      </c>
      <c r="G5855">
        <v>62188</v>
      </c>
      <c r="H5855">
        <f t="shared" si="663"/>
        <v>62188</v>
      </c>
      <c r="I5855" t="str">
        <f t="shared" si="665"/>
        <v>60001-100000</v>
      </c>
      <c r="O5855">
        <f t="shared" si="664"/>
        <v>24579</v>
      </c>
      <c r="P5855">
        <f t="shared" si="666"/>
        <v>75163.5</v>
      </c>
      <c r="Q5855">
        <f t="shared" si="667"/>
        <v>50584.5</v>
      </c>
      <c r="R5855">
        <f t="shared" si="668"/>
        <v>-51297.75</v>
      </c>
      <c r="S5855">
        <f t="shared" si="669"/>
        <v>151040.25</v>
      </c>
      <c r="T5855">
        <v>62188</v>
      </c>
    </row>
    <row r="5856" spans="1:20" ht="15" thickBot="1" x14ac:dyDescent="0.4">
      <c r="A5856">
        <v>28537</v>
      </c>
      <c r="B5856" s="2">
        <v>41817.540729166663</v>
      </c>
      <c r="C5856" t="s">
        <v>31</v>
      </c>
      <c r="D5856" t="s">
        <v>27</v>
      </c>
      <c r="E5856" s="6" t="s">
        <v>20</v>
      </c>
      <c r="F5856" t="s">
        <v>2</v>
      </c>
      <c r="G5856">
        <v>56780</v>
      </c>
      <c r="H5856">
        <f t="shared" si="663"/>
        <v>56780</v>
      </c>
      <c r="I5856" t="str">
        <f t="shared" si="665"/>
        <v>40001-60000</v>
      </c>
      <c r="O5856">
        <f t="shared" si="664"/>
        <v>24563</v>
      </c>
      <c r="P5856">
        <f t="shared" si="666"/>
        <v>75163.75</v>
      </c>
      <c r="Q5856">
        <f t="shared" si="667"/>
        <v>50600.75</v>
      </c>
      <c r="R5856">
        <f t="shared" si="668"/>
        <v>-51338.125</v>
      </c>
      <c r="S5856">
        <f t="shared" si="669"/>
        <v>151064.875</v>
      </c>
      <c r="T5856">
        <v>56780</v>
      </c>
    </row>
    <row r="5857" spans="1:20" ht="15" thickBot="1" x14ac:dyDescent="0.4">
      <c r="A5857">
        <v>582675</v>
      </c>
      <c r="B5857" s="2">
        <v>41821.447094907409</v>
      </c>
      <c r="C5857" t="s">
        <v>31</v>
      </c>
      <c r="D5857" t="s">
        <v>27</v>
      </c>
      <c r="E5857" s="6" t="s">
        <v>20</v>
      </c>
      <c r="F5857" t="s">
        <v>2</v>
      </c>
      <c r="G5857">
        <v>48114</v>
      </c>
      <c r="H5857">
        <f t="shared" si="663"/>
        <v>48114</v>
      </c>
      <c r="I5857" t="str">
        <f t="shared" si="665"/>
        <v>40001-60000</v>
      </c>
      <c r="O5857">
        <f t="shared" si="664"/>
        <v>24547</v>
      </c>
      <c r="P5857">
        <f t="shared" si="666"/>
        <v>75164</v>
      </c>
      <c r="Q5857">
        <f t="shared" si="667"/>
        <v>50617</v>
      </c>
      <c r="R5857">
        <f t="shared" si="668"/>
        <v>-51378.5</v>
      </c>
      <c r="S5857">
        <f t="shared" si="669"/>
        <v>151089.5</v>
      </c>
      <c r="T5857">
        <v>48114</v>
      </c>
    </row>
    <row r="5858" spans="1:20" ht="15" thickBot="1" x14ac:dyDescent="0.4">
      <c r="A5858">
        <v>769677</v>
      </c>
      <c r="B5858" s="2">
        <v>41821.451516203706</v>
      </c>
      <c r="C5858" t="s">
        <v>31</v>
      </c>
      <c r="D5858" t="s">
        <v>29</v>
      </c>
      <c r="E5858" s="6" t="s">
        <v>20</v>
      </c>
      <c r="F5858" t="s">
        <v>2</v>
      </c>
      <c r="G5858">
        <v>15925</v>
      </c>
      <c r="H5858">
        <f t="shared" si="663"/>
        <v>15925</v>
      </c>
      <c r="I5858" t="str">
        <f t="shared" si="665"/>
        <v>0-20,000</v>
      </c>
      <c r="O5858">
        <f t="shared" si="664"/>
        <v>24545.25</v>
      </c>
      <c r="P5858">
        <f t="shared" si="666"/>
        <v>75187.5</v>
      </c>
      <c r="Q5858">
        <f t="shared" si="667"/>
        <v>50642.25</v>
      </c>
      <c r="R5858">
        <f t="shared" si="668"/>
        <v>-51418.125</v>
      </c>
      <c r="S5858">
        <f t="shared" si="669"/>
        <v>151150.875</v>
      </c>
      <c r="T5858">
        <v>15925</v>
      </c>
    </row>
    <row r="5859" spans="1:20" ht="15" thickBot="1" x14ac:dyDescent="0.4">
      <c r="A5859">
        <v>306586</v>
      </c>
      <c r="B5859" s="2">
        <v>41826.633472222224</v>
      </c>
      <c r="C5859" t="s">
        <v>31</v>
      </c>
      <c r="D5859" t="s">
        <v>27</v>
      </c>
      <c r="E5859" s="6" t="s">
        <v>20</v>
      </c>
      <c r="F5859" t="s">
        <v>2</v>
      </c>
      <c r="G5859">
        <v>32149</v>
      </c>
      <c r="H5859">
        <f t="shared" si="663"/>
        <v>32149</v>
      </c>
      <c r="I5859" t="str">
        <f t="shared" si="665"/>
        <v>20001-40000</v>
      </c>
      <c r="O5859">
        <f t="shared" si="664"/>
        <v>24579</v>
      </c>
      <c r="P5859">
        <f t="shared" si="666"/>
        <v>75211</v>
      </c>
      <c r="Q5859">
        <f t="shared" si="667"/>
        <v>50632</v>
      </c>
      <c r="R5859">
        <f t="shared" si="668"/>
        <v>-51369</v>
      </c>
      <c r="S5859">
        <f t="shared" si="669"/>
        <v>151159</v>
      </c>
      <c r="T5859">
        <v>32149</v>
      </c>
    </row>
    <row r="5860" spans="1:20" ht="15" thickBot="1" x14ac:dyDescent="0.4">
      <c r="A5860">
        <v>441660</v>
      </c>
      <c r="B5860" s="2">
        <v>41829.402824074074</v>
      </c>
      <c r="C5860" t="s">
        <v>31</v>
      </c>
      <c r="D5860" t="s">
        <v>27</v>
      </c>
      <c r="E5860" s="6" t="s">
        <v>20</v>
      </c>
      <c r="F5860" t="s">
        <v>2</v>
      </c>
      <c r="G5860">
        <v>19127</v>
      </c>
      <c r="H5860">
        <f t="shared" si="663"/>
        <v>19127</v>
      </c>
      <c r="I5860" t="str">
        <f t="shared" si="665"/>
        <v>0-20,000</v>
      </c>
      <c r="O5860">
        <f t="shared" si="664"/>
        <v>24563</v>
      </c>
      <c r="P5860">
        <f t="shared" si="666"/>
        <v>75234.5</v>
      </c>
      <c r="Q5860">
        <f t="shared" si="667"/>
        <v>50671.5</v>
      </c>
      <c r="R5860">
        <f t="shared" si="668"/>
        <v>-51444.25</v>
      </c>
      <c r="S5860">
        <f t="shared" si="669"/>
        <v>151241.75</v>
      </c>
      <c r="T5860">
        <v>19127</v>
      </c>
    </row>
    <row r="5861" spans="1:20" ht="15" thickBot="1" x14ac:dyDescent="0.4">
      <c r="A5861">
        <v>972929</v>
      </c>
      <c r="B5861" s="2">
        <v>41829.401388888888</v>
      </c>
      <c r="C5861" t="s">
        <v>31</v>
      </c>
      <c r="D5861" t="s">
        <v>29</v>
      </c>
      <c r="E5861" s="6" t="s">
        <v>20</v>
      </c>
      <c r="F5861" t="s">
        <v>2</v>
      </c>
      <c r="G5861">
        <v>71092</v>
      </c>
      <c r="H5861">
        <f t="shared" si="663"/>
        <v>71092</v>
      </c>
      <c r="I5861" t="str">
        <f t="shared" si="665"/>
        <v>60001-100000</v>
      </c>
      <c r="O5861">
        <f t="shared" si="664"/>
        <v>24611</v>
      </c>
      <c r="P5861">
        <f t="shared" si="666"/>
        <v>75258</v>
      </c>
      <c r="Q5861">
        <f t="shared" si="667"/>
        <v>50647</v>
      </c>
      <c r="R5861">
        <f t="shared" si="668"/>
        <v>-51359.5</v>
      </c>
      <c r="S5861">
        <f t="shared" si="669"/>
        <v>151228.5</v>
      </c>
      <c r="T5861">
        <v>71092</v>
      </c>
    </row>
    <row r="5862" spans="1:20" ht="15" thickBot="1" x14ac:dyDescent="0.4">
      <c r="A5862">
        <v>662567</v>
      </c>
      <c r="B5862" s="2">
        <v>41829.40415509259</v>
      </c>
      <c r="C5862" t="s">
        <v>31</v>
      </c>
      <c r="D5862" t="s">
        <v>29</v>
      </c>
      <c r="E5862" s="6" t="s">
        <v>20</v>
      </c>
      <c r="F5862" t="s">
        <v>2</v>
      </c>
      <c r="G5862">
        <v>33569</v>
      </c>
      <c r="H5862">
        <f t="shared" si="663"/>
        <v>33569</v>
      </c>
      <c r="I5862" t="str">
        <f t="shared" si="665"/>
        <v>20001-40000</v>
      </c>
      <c r="O5862">
        <f t="shared" si="664"/>
        <v>24595</v>
      </c>
      <c r="P5862">
        <f t="shared" si="666"/>
        <v>75285.25</v>
      </c>
      <c r="Q5862">
        <f t="shared" si="667"/>
        <v>50690.25</v>
      </c>
      <c r="R5862">
        <f t="shared" si="668"/>
        <v>-51440.375</v>
      </c>
      <c r="S5862">
        <f t="shared" si="669"/>
        <v>151320.625</v>
      </c>
      <c r="T5862">
        <v>33569</v>
      </c>
    </row>
    <row r="5863" spans="1:20" ht="15" thickBot="1" x14ac:dyDescent="0.4">
      <c r="A5863">
        <v>991288</v>
      </c>
      <c r="B5863" s="2">
        <v>41772.59615740741</v>
      </c>
      <c r="C5863" t="s">
        <v>31</v>
      </c>
      <c r="D5863" t="s">
        <v>27</v>
      </c>
      <c r="E5863" s="6" t="s">
        <v>20</v>
      </c>
      <c r="F5863" t="s">
        <v>5</v>
      </c>
      <c r="G5863">
        <v>8521</v>
      </c>
      <c r="H5863">
        <f t="shared" si="663"/>
        <v>8521</v>
      </c>
      <c r="I5863" t="str">
        <f t="shared" si="665"/>
        <v>0-20,000</v>
      </c>
      <c r="O5863">
        <f t="shared" si="664"/>
        <v>24579</v>
      </c>
      <c r="P5863">
        <f t="shared" si="666"/>
        <v>75312.5</v>
      </c>
      <c r="Q5863">
        <f t="shared" si="667"/>
        <v>50733.5</v>
      </c>
      <c r="R5863">
        <f t="shared" si="668"/>
        <v>-51521.25</v>
      </c>
      <c r="S5863">
        <f t="shared" si="669"/>
        <v>151412.75</v>
      </c>
      <c r="T5863">
        <v>8521</v>
      </c>
    </row>
    <row r="5864" spans="1:20" ht="15" thickBot="1" x14ac:dyDescent="0.4">
      <c r="A5864">
        <v>648573</v>
      </c>
      <c r="B5864" s="2">
        <v>41772.596851851849</v>
      </c>
      <c r="C5864" t="s">
        <v>31</v>
      </c>
      <c r="D5864" t="s">
        <v>29</v>
      </c>
      <c r="E5864" s="6" t="s">
        <v>20</v>
      </c>
      <c r="F5864" t="s">
        <v>5</v>
      </c>
      <c r="G5864">
        <v>3778</v>
      </c>
      <c r="H5864">
        <f t="shared" si="663"/>
        <v>3778</v>
      </c>
      <c r="I5864" t="str">
        <f t="shared" si="665"/>
        <v>0-20,000</v>
      </c>
      <c r="O5864">
        <f t="shared" si="664"/>
        <v>24619.5</v>
      </c>
      <c r="P5864">
        <f t="shared" si="666"/>
        <v>75339.75</v>
      </c>
      <c r="Q5864">
        <f t="shared" si="667"/>
        <v>50720.25</v>
      </c>
      <c r="R5864">
        <f t="shared" si="668"/>
        <v>-51460.875</v>
      </c>
      <c r="S5864">
        <f t="shared" si="669"/>
        <v>151420.125</v>
      </c>
      <c r="T5864">
        <v>3778</v>
      </c>
    </row>
    <row r="5865" spans="1:20" ht="15" thickBot="1" x14ac:dyDescent="0.4">
      <c r="A5865">
        <v>453112</v>
      </c>
      <c r="B5865" s="2">
        <v>41772.704467592594</v>
      </c>
      <c r="C5865" t="s">
        <v>31</v>
      </c>
      <c r="D5865" t="s">
        <v>27</v>
      </c>
      <c r="E5865" s="6" t="s">
        <v>20</v>
      </c>
      <c r="F5865" t="s">
        <v>2</v>
      </c>
      <c r="G5865">
        <v>90391</v>
      </c>
      <c r="H5865">
        <f t="shared" si="663"/>
        <v>90391</v>
      </c>
      <c r="I5865" t="str">
        <f t="shared" si="665"/>
        <v>60001-100000</v>
      </c>
      <c r="O5865">
        <f t="shared" si="664"/>
        <v>24645</v>
      </c>
      <c r="P5865">
        <f t="shared" si="666"/>
        <v>75367</v>
      </c>
      <c r="Q5865">
        <f t="shared" si="667"/>
        <v>50722</v>
      </c>
      <c r="R5865">
        <f t="shared" si="668"/>
        <v>-51438</v>
      </c>
      <c r="S5865">
        <f t="shared" si="669"/>
        <v>151450</v>
      </c>
      <c r="T5865">
        <v>90391</v>
      </c>
    </row>
    <row r="5866" spans="1:20" ht="15" thickBot="1" x14ac:dyDescent="0.4">
      <c r="A5866">
        <v>800426</v>
      </c>
      <c r="B5866" s="2">
        <v>41786.364189814813</v>
      </c>
      <c r="C5866" t="s">
        <v>31</v>
      </c>
      <c r="D5866" t="s">
        <v>27</v>
      </c>
      <c r="E5866" s="6" t="s">
        <v>17</v>
      </c>
      <c r="F5866" t="s">
        <v>6</v>
      </c>
      <c r="G5866">
        <v>59438</v>
      </c>
      <c r="H5866">
        <f t="shared" si="663"/>
        <v>59438</v>
      </c>
      <c r="I5866" t="str">
        <f t="shared" si="665"/>
        <v>40001-60000</v>
      </c>
      <c r="O5866">
        <f t="shared" si="664"/>
        <v>24636.5</v>
      </c>
      <c r="P5866">
        <f t="shared" si="666"/>
        <v>75285.25</v>
      </c>
      <c r="Q5866">
        <f t="shared" si="667"/>
        <v>50648.75</v>
      </c>
      <c r="R5866">
        <f t="shared" si="668"/>
        <v>-51336.625</v>
      </c>
      <c r="S5866">
        <f t="shared" si="669"/>
        <v>151258.375</v>
      </c>
      <c r="T5866">
        <v>59438</v>
      </c>
    </row>
    <row r="5867" spans="1:20" ht="15" thickBot="1" x14ac:dyDescent="0.4">
      <c r="A5867">
        <v>622564</v>
      </c>
      <c r="B5867" s="2">
        <v>41786.364803240744</v>
      </c>
      <c r="C5867" t="s">
        <v>31</v>
      </c>
      <c r="D5867" t="s">
        <v>27</v>
      </c>
      <c r="E5867" s="6" t="s">
        <v>17</v>
      </c>
      <c r="F5867" t="s">
        <v>6</v>
      </c>
      <c r="G5867">
        <v>43722</v>
      </c>
      <c r="H5867">
        <f t="shared" si="663"/>
        <v>43722</v>
      </c>
      <c r="I5867" t="str">
        <f t="shared" si="665"/>
        <v>40001-60000</v>
      </c>
      <c r="O5867">
        <f t="shared" si="664"/>
        <v>24628</v>
      </c>
      <c r="P5867">
        <f t="shared" si="666"/>
        <v>75312.5</v>
      </c>
      <c r="Q5867">
        <f t="shared" si="667"/>
        <v>50684.5</v>
      </c>
      <c r="R5867">
        <f t="shared" si="668"/>
        <v>-51398.75</v>
      </c>
      <c r="S5867">
        <f t="shared" si="669"/>
        <v>151339.25</v>
      </c>
      <c r="T5867">
        <v>43722</v>
      </c>
    </row>
    <row r="5868" spans="1:20" ht="15" thickBot="1" x14ac:dyDescent="0.4">
      <c r="A5868">
        <v>212348</v>
      </c>
      <c r="B5868" s="2">
        <v>41786.365127314813</v>
      </c>
      <c r="C5868" t="s">
        <v>31</v>
      </c>
      <c r="D5868" t="s">
        <v>29</v>
      </c>
      <c r="E5868" s="6" t="s">
        <v>17</v>
      </c>
      <c r="F5868" t="s">
        <v>6</v>
      </c>
      <c r="G5868">
        <v>3486</v>
      </c>
      <c r="H5868">
        <f t="shared" si="663"/>
        <v>3486</v>
      </c>
      <c r="I5868" t="str">
        <f t="shared" si="665"/>
        <v>0-20,000</v>
      </c>
      <c r="O5868">
        <f t="shared" si="664"/>
        <v>24619.5</v>
      </c>
      <c r="P5868">
        <f t="shared" si="666"/>
        <v>75339.75</v>
      </c>
      <c r="Q5868">
        <f t="shared" si="667"/>
        <v>50720.25</v>
      </c>
      <c r="R5868">
        <f t="shared" si="668"/>
        <v>-51460.875</v>
      </c>
      <c r="S5868">
        <f t="shared" si="669"/>
        <v>151420.125</v>
      </c>
      <c r="T5868">
        <v>3486</v>
      </c>
    </row>
    <row r="5869" spans="1:20" ht="15" thickBot="1" x14ac:dyDescent="0.4">
      <c r="A5869">
        <v>227831</v>
      </c>
      <c r="B5869" s="2">
        <v>41786.365555555552</v>
      </c>
      <c r="C5869" t="s">
        <v>31</v>
      </c>
      <c r="D5869" t="s">
        <v>29</v>
      </c>
      <c r="E5869" s="6" t="s">
        <v>17</v>
      </c>
      <c r="F5869" t="s">
        <v>6</v>
      </c>
      <c r="G5869">
        <v>47435</v>
      </c>
      <c r="H5869">
        <f t="shared" si="663"/>
        <v>47435</v>
      </c>
      <c r="I5869" t="str">
        <f t="shared" si="665"/>
        <v>40001-60000</v>
      </c>
      <c r="O5869">
        <f t="shared" si="664"/>
        <v>24645</v>
      </c>
      <c r="P5869">
        <f t="shared" si="666"/>
        <v>75367</v>
      </c>
      <c r="Q5869">
        <f t="shared" si="667"/>
        <v>50722</v>
      </c>
      <c r="R5869">
        <f t="shared" si="668"/>
        <v>-51438</v>
      </c>
      <c r="S5869">
        <f t="shared" si="669"/>
        <v>151450</v>
      </c>
      <c r="T5869">
        <v>47435</v>
      </c>
    </row>
    <row r="5870" spans="1:20" ht="15" thickBot="1" x14ac:dyDescent="0.4">
      <c r="A5870">
        <v>221854</v>
      </c>
      <c r="B5870" s="2">
        <v>41761.623784722222</v>
      </c>
      <c r="C5870" t="s">
        <v>31</v>
      </c>
      <c r="D5870" t="s">
        <v>29</v>
      </c>
      <c r="E5870" s="6" t="s">
        <v>17</v>
      </c>
      <c r="F5870" t="s">
        <v>6</v>
      </c>
      <c r="G5870">
        <v>88022</v>
      </c>
      <c r="H5870">
        <f t="shared" si="663"/>
        <v>88022</v>
      </c>
      <c r="I5870" t="str">
        <f t="shared" si="665"/>
        <v>60001-100000</v>
      </c>
      <c r="O5870">
        <f t="shared" si="664"/>
        <v>24636.5</v>
      </c>
      <c r="P5870">
        <f t="shared" si="666"/>
        <v>75376.25</v>
      </c>
      <c r="Q5870">
        <f t="shared" si="667"/>
        <v>50739.75</v>
      </c>
      <c r="R5870">
        <f t="shared" si="668"/>
        <v>-51473.125</v>
      </c>
      <c r="S5870">
        <f t="shared" si="669"/>
        <v>151485.875</v>
      </c>
      <c r="T5870">
        <v>88022</v>
      </c>
    </row>
    <row r="5871" spans="1:20" ht="15" thickBot="1" x14ac:dyDescent="0.4">
      <c r="A5871">
        <v>450914</v>
      </c>
      <c r="B5871" s="2">
        <v>41802.704710648148</v>
      </c>
      <c r="C5871" t="s">
        <v>31</v>
      </c>
      <c r="D5871" t="s">
        <v>29</v>
      </c>
      <c r="E5871" s="6" t="s">
        <v>13</v>
      </c>
      <c r="F5871" t="s">
        <v>6</v>
      </c>
      <c r="G5871">
        <v>17409</v>
      </c>
      <c r="H5871">
        <f t="shared" si="663"/>
        <v>17409</v>
      </c>
      <c r="I5871" t="str">
        <f t="shared" si="665"/>
        <v>0-20,000</v>
      </c>
      <c r="O5871">
        <f t="shared" si="664"/>
        <v>24628</v>
      </c>
      <c r="P5871">
        <f t="shared" si="666"/>
        <v>75312.5</v>
      </c>
      <c r="Q5871">
        <f t="shared" si="667"/>
        <v>50684.5</v>
      </c>
      <c r="R5871">
        <f t="shared" si="668"/>
        <v>-51398.75</v>
      </c>
      <c r="S5871">
        <f t="shared" si="669"/>
        <v>151339.25</v>
      </c>
      <c r="T5871">
        <v>17409</v>
      </c>
    </row>
    <row r="5872" spans="1:20" ht="15" thickBot="1" x14ac:dyDescent="0.4">
      <c r="A5872">
        <v>251729</v>
      </c>
      <c r="B5872" s="2">
        <v>41806.304872685185</v>
      </c>
      <c r="C5872" t="s">
        <v>30</v>
      </c>
      <c r="D5872" t="s">
        <v>29</v>
      </c>
      <c r="E5872" s="6" t="s">
        <v>13</v>
      </c>
      <c r="F5872" t="s">
        <v>6</v>
      </c>
      <c r="G5872">
        <v>37678</v>
      </c>
      <c r="H5872">
        <f t="shared" si="663"/>
        <v>37678</v>
      </c>
      <c r="I5872" t="str">
        <f t="shared" si="665"/>
        <v>20001-40000</v>
      </c>
      <c r="O5872">
        <f t="shared" si="664"/>
        <v>24653.25</v>
      </c>
      <c r="P5872">
        <f t="shared" si="666"/>
        <v>75339.75</v>
      </c>
      <c r="Q5872">
        <f t="shared" si="667"/>
        <v>50686.5</v>
      </c>
      <c r="R5872">
        <f t="shared" si="668"/>
        <v>-51376.5</v>
      </c>
      <c r="S5872">
        <f t="shared" si="669"/>
        <v>151369.5</v>
      </c>
      <c r="T5872">
        <v>37678</v>
      </c>
    </row>
    <row r="5873" spans="1:20" ht="15" thickBot="1" x14ac:dyDescent="0.4">
      <c r="A5873">
        <v>582300</v>
      </c>
      <c r="B5873" s="2">
        <v>41774.424849537034</v>
      </c>
      <c r="C5873" t="s">
        <v>31</v>
      </c>
      <c r="D5873" t="s">
        <v>29</v>
      </c>
      <c r="E5873" s="6" t="s">
        <v>17</v>
      </c>
      <c r="F5873" t="s">
        <v>2</v>
      </c>
      <c r="G5873">
        <v>24440</v>
      </c>
      <c r="H5873">
        <f t="shared" si="663"/>
        <v>24440</v>
      </c>
      <c r="I5873" t="str">
        <f t="shared" si="665"/>
        <v>20001-40000</v>
      </c>
      <c r="O5873">
        <f t="shared" si="664"/>
        <v>24645</v>
      </c>
      <c r="P5873">
        <f t="shared" si="666"/>
        <v>75367</v>
      </c>
      <c r="Q5873">
        <f t="shared" si="667"/>
        <v>50722</v>
      </c>
      <c r="R5873">
        <f t="shared" si="668"/>
        <v>-51438</v>
      </c>
      <c r="S5873">
        <f t="shared" si="669"/>
        <v>151450</v>
      </c>
      <c r="T5873">
        <v>24440</v>
      </c>
    </row>
    <row r="5874" spans="1:20" ht="15" thickBot="1" x14ac:dyDescent="0.4">
      <c r="A5874">
        <v>47755</v>
      </c>
      <c r="B5874" s="2">
        <v>41821.733518518522</v>
      </c>
      <c r="C5874" t="s">
        <v>31</v>
      </c>
      <c r="D5874" t="s">
        <v>29</v>
      </c>
      <c r="E5874" s="6" t="s">
        <v>17</v>
      </c>
      <c r="F5874" t="s">
        <v>6</v>
      </c>
      <c r="G5874">
        <v>59354</v>
      </c>
      <c r="H5874">
        <f t="shared" si="663"/>
        <v>59354</v>
      </c>
      <c r="I5874" t="str">
        <f t="shared" si="665"/>
        <v>40001-60000</v>
      </c>
      <c r="O5874">
        <f t="shared" si="664"/>
        <v>24669.75</v>
      </c>
      <c r="P5874">
        <f t="shared" si="666"/>
        <v>75376.25</v>
      </c>
      <c r="Q5874">
        <f t="shared" si="667"/>
        <v>50706.5</v>
      </c>
      <c r="R5874">
        <f t="shared" si="668"/>
        <v>-51390</v>
      </c>
      <c r="S5874">
        <f t="shared" si="669"/>
        <v>151436</v>
      </c>
      <c r="T5874">
        <v>59354</v>
      </c>
    </row>
    <row r="5875" spans="1:20" ht="15" thickBot="1" x14ac:dyDescent="0.4">
      <c r="A5875">
        <v>817476</v>
      </c>
      <c r="B5875" s="2">
        <v>41855.37939814815</v>
      </c>
      <c r="C5875" t="s">
        <v>31</v>
      </c>
      <c r="D5875" t="s">
        <v>27</v>
      </c>
      <c r="E5875" s="6" t="s">
        <v>20</v>
      </c>
      <c r="F5875" t="s">
        <v>2</v>
      </c>
      <c r="G5875">
        <v>82645</v>
      </c>
      <c r="H5875">
        <f t="shared" si="663"/>
        <v>82645</v>
      </c>
      <c r="I5875" t="str">
        <f t="shared" si="665"/>
        <v>60001-100000</v>
      </c>
      <c r="O5875">
        <f t="shared" si="664"/>
        <v>24661.5</v>
      </c>
      <c r="P5875">
        <f t="shared" si="666"/>
        <v>75385.5</v>
      </c>
      <c r="Q5875">
        <f t="shared" si="667"/>
        <v>50724</v>
      </c>
      <c r="R5875">
        <f t="shared" si="668"/>
        <v>-51424.5</v>
      </c>
      <c r="S5875">
        <f t="shared" si="669"/>
        <v>151471.5</v>
      </c>
      <c r="T5875">
        <v>82645</v>
      </c>
    </row>
    <row r="5876" spans="1:20" ht="15" thickBot="1" x14ac:dyDescent="0.4">
      <c r="A5876">
        <v>389474</v>
      </c>
      <c r="B5876" s="2">
        <v>41857.525046296294</v>
      </c>
      <c r="C5876" t="s">
        <v>31</v>
      </c>
      <c r="D5876" t="s">
        <v>29</v>
      </c>
      <c r="E5876" s="6" t="s">
        <v>20</v>
      </c>
      <c r="F5876" t="s">
        <v>2</v>
      </c>
      <c r="G5876">
        <v>29733</v>
      </c>
      <c r="H5876">
        <f t="shared" si="663"/>
        <v>29733</v>
      </c>
      <c r="I5876" t="str">
        <f t="shared" si="665"/>
        <v>20001-40000</v>
      </c>
      <c r="O5876">
        <f t="shared" si="664"/>
        <v>24653.25</v>
      </c>
      <c r="P5876">
        <f t="shared" si="666"/>
        <v>75339.75</v>
      </c>
      <c r="Q5876">
        <f t="shared" si="667"/>
        <v>50686.5</v>
      </c>
      <c r="R5876">
        <f t="shared" si="668"/>
        <v>-51376.5</v>
      </c>
      <c r="S5876">
        <f t="shared" si="669"/>
        <v>151369.5</v>
      </c>
      <c r="T5876">
        <v>29733</v>
      </c>
    </row>
    <row r="5877" spans="1:20" ht="15" thickBot="1" x14ac:dyDescent="0.4">
      <c r="A5877">
        <v>798839</v>
      </c>
      <c r="B5877" s="2">
        <v>41760.330578703702</v>
      </c>
      <c r="C5877" t="s">
        <v>31</v>
      </c>
      <c r="D5877" t="s">
        <v>27</v>
      </c>
      <c r="E5877" s="6" t="s">
        <v>16</v>
      </c>
      <c r="F5877" t="s">
        <v>7</v>
      </c>
      <c r="G5877">
        <v>46227</v>
      </c>
      <c r="H5877">
        <f t="shared" si="663"/>
        <v>46227</v>
      </c>
      <c r="I5877" t="str">
        <f t="shared" si="665"/>
        <v>40001-60000</v>
      </c>
      <c r="O5877">
        <f t="shared" si="664"/>
        <v>24645</v>
      </c>
      <c r="P5877">
        <f t="shared" si="666"/>
        <v>75367</v>
      </c>
      <c r="Q5877">
        <f t="shared" si="667"/>
        <v>50722</v>
      </c>
      <c r="R5877">
        <f t="shared" si="668"/>
        <v>-51438</v>
      </c>
      <c r="S5877">
        <f t="shared" si="669"/>
        <v>151450</v>
      </c>
      <c r="T5877">
        <v>46227</v>
      </c>
    </row>
    <row r="5878" spans="1:20" ht="15" thickBot="1" x14ac:dyDescent="0.4">
      <c r="A5878">
        <v>658482</v>
      </c>
      <c r="B5878" s="2">
        <v>41767.579004629632</v>
      </c>
      <c r="C5878" t="s">
        <v>31</v>
      </c>
      <c r="D5878" t="s">
        <v>29</v>
      </c>
      <c r="E5878" s="6" t="s">
        <v>16</v>
      </c>
      <c r="F5878" t="s">
        <v>7</v>
      </c>
      <c r="G5878">
        <v>33480</v>
      </c>
      <c r="H5878">
        <f t="shared" si="663"/>
        <v>33480</v>
      </c>
      <c r="I5878" t="str">
        <f t="shared" si="665"/>
        <v>20001-40000</v>
      </c>
      <c r="O5878">
        <f t="shared" si="664"/>
        <v>24636.5</v>
      </c>
      <c r="P5878">
        <f t="shared" si="666"/>
        <v>75376.25</v>
      </c>
      <c r="Q5878">
        <f t="shared" si="667"/>
        <v>50739.75</v>
      </c>
      <c r="R5878">
        <f t="shared" si="668"/>
        <v>-51473.125</v>
      </c>
      <c r="S5878">
        <f t="shared" si="669"/>
        <v>151485.875</v>
      </c>
      <c r="T5878">
        <v>33480</v>
      </c>
    </row>
    <row r="5879" spans="1:20" ht="15" thickBot="1" x14ac:dyDescent="0.4">
      <c r="A5879">
        <v>265024</v>
      </c>
      <c r="B5879" s="2">
        <v>41764.395983796298</v>
      </c>
      <c r="C5879" t="s">
        <v>31</v>
      </c>
      <c r="D5879" t="s">
        <v>28</v>
      </c>
      <c r="E5879" s="6" t="s">
        <v>20</v>
      </c>
      <c r="F5879" t="s">
        <v>2</v>
      </c>
      <c r="G5879">
        <v>29192</v>
      </c>
      <c r="H5879">
        <f t="shared" si="663"/>
        <v>29192</v>
      </c>
      <c r="I5879" t="str">
        <f t="shared" si="665"/>
        <v>20001-40000</v>
      </c>
      <c r="O5879">
        <f t="shared" si="664"/>
        <v>24628</v>
      </c>
      <c r="P5879">
        <f t="shared" si="666"/>
        <v>75385.5</v>
      </c>
      <c r="Q5879">
        <f t="shared" si="667"/>
        <v>50757.5</v>
      </c>
      <c r="R5879">
        <f t="shared" si="668"/>
        <v>-51508.25</v>
      </c>
      <c r="S5879">
        <f t="shared" si="669"/>
        <v>151521.75</v>
      </c>
      <c r="T5879">
        <v>29192</v>
      </c>
    </row>
    <row r="5880" spans="1:20" ht="15" thickBot="1" x14ac:dyDescent="0.4">
      <c r="A5880">
        <v>584067</v>
      </c>
      <c r="B5880" s="2">
        <v>41766.44871527778</v>
      </c>
      <c r="C5880" t="s">
        <v>31</v>
      </c>
      <c r="D5880" t="s">
        <v>27</v>
      </c>
      <c r="E5880" s="6" t="s">
        <v>20</v>
      </c>
      <c r="F5880" t="s">
        <v>2</v>
      </c>
      <c r="G5880">
        <v>80076</v>
      </c>
      <c r="H5880">
        <f t="shared" si="663"/>
        <v>80076</v>
      </c>
      <c r="I5880" t="str">
        <f t="shared" si="665"/>
        <v>60001-100000</v>
      </c>
      <c r="O5880">
        <f t="shared" si="664"/>
        <v>24619.5</v>
      </c>
      <c r="P5880">
        <f t="shared" si="666"/>
        <v>75394.75</v>
      </c>
      <c r="Q5880">
        <f t="shared" si="667"/>
        <v>50775.25</v>
      </c>
      <c r="R5880">
        <f t="shared" si="668"/>
        <v>-51543.375</v>
      </c>
      <c r="S5880">
        <f t="shared" si="669"/>
        <v>151557.625</v>
      </c>
      <c r="T5880">
        <v>80076</v>
      </c>
    </row>
    <row r="5881" spans="1:20" ht="15" thickBot="1" x14ac:dyDescent="0.4">
      <c r="A5881">
        <v>48374</v>
      </c>
      <c r="B5881" s="2">
        <v>41788.538344907407</v>
      </c>
      <c r="C5881" t="s">
        <v>31</v>
      </c>
      <c r="D5881" t="s">
        <v>27</v>
      </c>
      <c r="E5881" s="6" t="s">
        <v>20</v>
      </c>
      <c r="F5881" t="s">
        <v>6</v>
      </c>
      <c r="G5881">
        <v>54682</v>
      </c>
      <c r="H5881">
        <f t="shared" si="663"/>
        <v>54682</v>
      </c>
      <c r="I5881" t="str">
        <f t="shared" si="665"/>
        <v>40001-60000</v>
      </c>
      <c r="O5881">
        <f t="shared" si="664"/>
        <v>24611</v>
      </c>
      <c r="P5881">
        <f t="shared" si="666"/>
        <v>75367</v>
      </c>
      <c r="Q5881">
        <f t="shared" si="667"/>
        <v>50756</v>
      </c>
      <c r="R5881">
        <f t="shared" si="668"/>
        <v>-51523</v>
      </c>
      <c r="S5881">
        <f t="shared" si="669"/>
        <v>151501</v>
      </c>
      <c r="T5881">
        <v>54682</v>
      </c>
    </row>
    <row r="5882" spans="1:20" ht="15" thickBot="1" x14ac:dyDescent="0.4">
      <c r="A5882">
        <v>203218</v>
      </c>
      <c r="B5882" s="2">
        <v>41828.488217592596</v>
      </c>
      <c r="C5882" t="s">
        <v>31</v>
      </c>
      <c r="D5882" t="s">
        <v>27</v>
      </c>
      <c r="E5882" s="6" t="s">
        <v>20</v>
      </c>
      <c r="F5882" t="s">
        <v>1</v>
      </c>
      <c r="G5882">
        <v>75884</v>
      </c>
      <c r="H5882">
        <f t="shared" si="663"/>
        <v>75884</v>
      </c>
      <c r="I5882" t="str">
        <f t="shared" si="665"/>
        <v>60001-100000</v>
      </c>
      <c r="O5882">
        <f t="shared" si="664"/>
        <v>24595</v>
      </c>
      <c r="P5882">
        <f t="shared" si="666"/>
        <v>75376.25</v>
      </c>
      <c r="Q5882">
        <f t="shared" si="667"/>
        <v>50781.25</v>
      </c>
      <c r="R5882">
        <f t="shared" si="668"/>
        <v>-51576.875</v>
      </c>
      <c r="S5882">
        <f t="shared" si="669"/>
        <v>151548.125</v>
      </c>
      <c r="T5882">
        <v>75884</v>
      </c>
    </row>
    <row r="5883" spans="1:20" ht="15" thickBot="1" x14ac:dyDescent="0.4">
      <c r="A5883">
        <v>255697</v>
      </c>
      <c r="B5883" s="2">
        <v>41783.576469907406</v>
      </c>
      <c r="C5883" t="s">
        <v>31</v>
      </c>
      <c r="D5883" t="s">
        <v>29</v>
      </c>
      <c r="E5883" s="6" t="s">
        <v>13</v>
      </c>
      <c r="F5883" t="s">
        <v>2</v>
      </c>
      <c r="G5883">
        <v>35838</v>
      </c>
      <c r="H5883">
        <f t="shared" si="663"/>
        <v>35838</v>
      </c>
      <c r="I5883" t="str">
        <f t="shared" si="665"/>
        <v>20001-40000</v>
      </c>
      <c r="O5883">
        <f t="shared" si="664"/>
        <v>24579</v>
      </c>
      <c r="P5883">
        <f t="shared" si="666"/>
        <v>75312.5</v>
      </c>
      <c r="Q5883">
        <f t="shared" si="667"/>
        <v>50733.5</v>
      </c>
      <c r="R5883">
        <f t="shared" si="668"/>
        <v>-51521.25</v>
      </c>
      <c r="S5883">
        <f t="shared" si="669"/>
        <v>151412.75</v>
      </c>
      <c r="T5883">
        <v>35838</v>
      </c>
    </row>
    <row r="5884" spans="1:20" ht="15" thickBot="1" x14ac:dyDescent="0.4">
      <c r="A5884">
        <v>828206</v>
      </c>
      <c r="B5884" s="2">
        <v>41827.693310185183</v>
      </c>
      <c r="C5884" t="s">
        <v>31</v>
      </c>
      <c r="D5884" t="s">
        <v>28</v>
      </c>
      <c r="E5884" s="6" t="s">
        <v>18</v>
      </c>
      <c r="F5884" t="s">
        <v>10</v>
      </c>
      <c r="G5884">
        <v>55211</v>
      </c>
      <c r="H5884">
        <f t="shared" si="663"/>
        <v>55211</v>
      </c>
      <c r="I5884" t="str">
        <f t="shared" si="665"/>
        <v>40001-60000</v>
      </c>
      <c r="O5884">
        <f t="shared" si="664"/>
        <v>24563</v>
      </c>
      <c r="P5884">
        <f t="shared" si="666"/>
        <v>75339.75</v>
      </c>
      <c r="Q5884">
        <f t="shared" si="667"/>
        <v>50776.75</v>
      </c>
      <c r="R5884">
        <f t="shared" si="668"/>
        <v>-51602.125</v>
      </c>
      <c r="S5884">
        <f t="shared" si="669"/>
        <v>151504.875</v>
      </c>
      <c r="T5884">
        <v>55211</v>
      </c>
    </row>
    <row r="5885" spans="1:20" ht="15" thickBot="1" x14ac:dyDescent="0.4">
      <c r="A5885">
        <v>685504</v>
      </c>
      <c r="B5885" s="2">
        <v>41827.694050925929</v>
      </c>
      <c r="C5885" t="s">
        <v>31</v>
      </c>
      <c r="D5885" t="s">
        <v>28</v>
      </c>
      <c r="E5885" s="6" t="s">
        <v>18</v>
      </c>
      <c r="F5885" t="s">
        <v>10</v>
      </c>
      <c r="G5885">
        <v>98962</v>
      </c>
      <c r="H5885">
        <f t="shared" si="663"/>
        <v>98962</v>
      </c>
      <c r="I5885" t="str">
        <f t="shared" si="665"/>
        <v>60001-100000</v>
      </c>
      <c r="O5885">
        <f t="shared" si="664"/>
        <v>24547</v>
      </c>
      <c r="P5885">
        <f t="shared" si="666"/>
        <v>75367</v>
      </c>
      <c r="Q5885">
        <f t="shared" si="667"/>
        <v>50820</v>
      </c>
      <c r="R5885">
        <f t="shared" si="668"/>
        <v>-51683</v>
      </c>
      <c r="S5885">
        <f t="shared" si="669"/>
        <v>151597</v>
      </c>
      <c r="T5885">
        <v>98962</v>
      </c>
    </row>
    <row r="5886" spans="1:20" ht="15" thickBot="1" x14ac:dyDescent="0.4">
      <c r="A5886">
        <v>79040</v>
      </c>
      <c r="B5886" s="2">
        <v>41831.818333333336</v>
      </c>
      <c r="C5886" t="s">
        <v>31</v>
      </c>
      <c r="D5886" t="s">
        <v>27</v>
      </c>
      <c r="E5886" s="6" t="s">
        <v>20</v>
      </c>
      <c r="F5886" t="s">
        <v>2</v>
      </c>
      <c r="G5886">
        <v>40535</v>
      </c>
      <c r="H5886">
        <f t="shared" si="663"/>
        <v>40535</v>
      </c>
      <c r="I5886" t="str">
        <f t="shared" si="665"/>
        <v>40001-60000</v>
      </c>
      <c r="O5886">
        <f t="shared" si="664"/>
        <v>24545.25</v>
      </c>
      <c r="P5886">
        <f t="shared" si="666"/>
        <v>75285.25</v>
      </c>
      <c r="Q5886">
        <f t="shared" si="667"/>
        <v>50740</v>
      </c>
      <c r="R5886">
        <f t="shared" si="668"/>
        <v>-51564.75</v>
      </c>
      <c r="S5886">
        <f t="shared" si="669"/>
        <v>151395.25</v>
      </c>
      <c r="T5886">
        <v>40535</v>
      </c>
    </row>
    <row r="5887" spans="1:20" ht="15" thickBot="1" x14ac:dyDescent="0.4">
      <c r="A5887">
        <v>720189</v>
      </c>
      <c r="B5887" s="2">
        <v>41773.781608796293</v>
      </c>
      <c r="C5887" t="s">
        <v>31</v>
      </c>
      <c r="D5887" t="s">
        <v>29</v>
      </c>
      <c r="E5887" s="6" t="s">
        <v>20</v>
      </c>
      <c r="F5887" t="s">
        <v>2</v>
      </c>
      <c r="G5887">
        <v>12253</v>
      </c>
      <c r="H5887">
        <f t="shared" si="663"/>
        <v>12253</v>
      </c>
      <c r="I5887" t="str">
        <f t="shared" si="665"/>
        <v>0-20,000</v>
      </c>
      <c r="O5887">
        <f t="shared" si="664"/>
        <v>24543.5</v>
      </c>
      <c r="P5887">
        <f t="shared" si="666"/>
        <v>75312.5</v>
      </c>
      <c r="Q5887">
        <f t="shared" si="667"/>
        <v>50769</v>
      </c>
      <c r="R5887">
        <f t="shared" si="668"/>
        <v>-51610</v>
      </c>
      <c r="S5887">
        <f t="shared" si="669"/>
        <v>151466</v>
      </c>
      <c r="T5887">
        <v>12253</v>
      </c>
    </row>
    <row r="5888" spans="1:20" ht="15" thickBot="1" x14ac:dyDescent="0.4">
      <c r="A5888">
        <v>639990</v>
      </c>
      <c r="B5888" s="2">
        <v>41773.782916666663</v>
      </c>
      <c r="C5888" t="s">
        <v>31</v>
      </c>
      <c r="D5888" t="s">
        <v>29</v>
      </c>
      <c r="E5888" s="6" t="s">
        <v>20</v>
      </c>
      <c r="F5888" t="s">
        <v>2</v>
      </c>
      <c r="G5888">
        <v>45789</v>
      </c>
      <c r="H5888">
        <f t="shared" si="663"/>
        <v>45789</v>
      </c>
      <c r="I5888" t="str">
        <f t="shared" si="665"/>
        <v>40001-60000</v>
      </c>
      <c r="O5888">
        <f t="shared" si="664"/>
        <v>24563</v>
      </c>
      <c r="P5888">
        <f t="shared" si="666"/>
        <v>75339.75</v>
      </c>
      <c r="Q5888">
        <f t="shared" si="667"/>
        <v>50776.75</v>
      </c>
      <c r="R5888">
        <f t="shared" si="668"/>
        <v>-51602.125</v>
      </c>
      <c r="S5888">
        <f t="shared" si="669"/>
        <v>151504.875</v>
      </c>
      <c r="T5888">
        <v>45789</v>
      </c>
    </row>
    <row r="5889" spans="1:20" ht="15" thickBot="1" x14ac:dyDescent="0.4">
      <c r="A5889">
        <v>245473</v>
      </c>
      <c r="B5889" s="2">
        <v>41773.783391203702</v>
      </c>
      <c r="C5889" t="s">
        <v>31</v>
      </c>
      <c r="D5889" t="s">
        <v>27</v>
      </c>
      <c r="E5889" s="6" t="s">
        <v>20</v>
      </c>
      <c r="F5889" t="s">
        <v>2</v>
      </c>
      <c r="G5889">
        <v>66948</v>
      </c>
      <c r="H5889">
        <f t="shared" si="663"/>
        <v>66948</v>
      </c>
      <c r="I5889" t="str">
        <f t="shared" si="665"/>
        <v>60001-100000</v>
      </c>
      <c r="O5889">
        <f t="shared" si="664"/>
        <v>24547</v>
      </c>
      <c r="P5889">
        <f t="shared" si="666"/>
        <v>75367</v>
      </c>
      <c r="Q5889">
        <f t="shared" si="667"/>
        <v>50820</v>
      </c>
      <c r="R5889">
        <f t="shared" si="668"/>
        <v>-51683</v>
      </c>
      <c r="S5889">
        <f t="shared" si="669"/>
        <v>151597</v>
      </c>
      <c r="T5889">
        <v>66948</v>
      </c>
    </row>
    <row r="5890" spans="1:20" ht="15" thickBot="1" x14ac:dyDescent="0.4">
      <c r="A5890">
        <v>54863</v>
      </c>
      <c r="B5890" s="2">
        <v>41780.099641203706</v>
      </c>
      <c r="C5890" t="s">
        <v>31</v>
      </c>
      <c r="D5890" t="s">
        <v>27</v>
      </c>
      <c r="E5890" s="6" t="s">
        <v>18</v>
      </c>
      <c r="F5890" t="s">
        <v>10</v>
      </c>
      <c r="G5890">
        <v>63877</v>
      </c>
      <c r="H5890">
        <f t="shared" ref="H5890:H5953" si="670">IF(OR(G5890 &lt; R5890, G5890 &gt; S5890), $O$1, G5890)</f>
        <v>63877</v>
      </c>
      <c r="I5890" t="str">
        <f t="shared" si="665"/>
        <v>60001-100000</v>
      </c>
      <c r="O5890">
        <f t="shared" ref="O5890:O5953" si="671">QUARTILE(G5890:G13057,1)</f>
        <v>24545.25</v>
      </c>
      <c r="P5890">
        <f t="shared" si="666"/>
        <v>75376.25</v>
      </c>
      <c r="Q5890">
        <f t="shared" si="667"/>
        <v>50831</v>
      </c>
      <c r="R5890">
        <f t="shared" si="668"/>
        <v>-51701.25</v>
      </c>
      <c r="S5890">
        <f t="shared" si="669"/>
        <v>151622.75</v>
      </c>
      <c r="T5890">
        <v>63877</v>
      </c>
    </row>
    <row r="5891" spans="1:20" ht="15" thickBot="1" x14ac:dyDescent="0.4">
      <c r="A5891">
        <v>414026</v>
      </c>
      <c r="B5891" s="2">
        <v>41785.413055555553</v>
      </c>
      <c r="C5891" t="s">
        <v>31</v>
      </c>
      <c r="D5891" t="s">
        <v>27</v>
      </c>
      <c r="E5891" s="6" t="s">
        <v>20</v>
      </c>
      <c r="F5891" t="s">
        <v>2</v>
      </c>
      <c r="G5891">
        <v>96779</v>
      </c>
      <c r="H5891">
        <f t="shared" si="670"/>
        <v>96779</v>
      </c>
      <c r="I5891" t="str">
        <f t="shared" ref="I5891:I5954" si="672">IF(H5891&lt;=20000,"0-20,000",IF(H5891&lt;=40000,"20001-40000",IF(H5891&lt;=60000,"40001-60000",IF(H5891&lt;=100000,"60001-100000","above 1 lakh"))))</f>
        <v>60001-100000</v>
      </c>
      <c r="O5891">
        <f t="shared" si="671"/>
        <v>24543.5</v>
      </c>
      <c r="P5891">
        <f t="shared" ref="P5891:P5954" si="673">QUARTILE(G5891:G13058,3)</f>
        <v>75385.5</v>
      </c>
      <c r="Q5891">
        <f t="shared" ref="Q5891:Q5954" si="674">P5891-O5891</f>
        <v>50842</v>
      </c>
      <c r="R5891">
        <f t="shared" ref="R5891:R5954" si="675">O5891-1.5*Q5891</f>
        <v>-51719.5</v>
      </c>
      <c r="S5891">
        <f t="shared" ref="S5891:S5954" si="676">P5891+1.5*Q5891</f>
        <v>151648.5</v>
      </c>
      <c r="T5891">
        <v>96779</v>
      </c>
    </row>
    <row r="5892" spans="1:20" ht="15" thickBot="1" x14ac:dyDescent="0.4">
      <c r="A5892">
        <v>365946</v>
      </c>
      <c r="B5892" s="2">
        <v>41785.414699074077</v>
      </c>
      <c r="C5892" t="s">
        <v>31</v>
      </c>
      <c r="D5892" t="s">
        <v>27</v>
      </c>
      <c r="E5892" s="6" t="s">
        <v>20</v>
      </c>
      <c r="F5892" t="s">
        <v>2</v>
      </c>
      <c r="G5892">
        <v>31052</v>
      </c>
      <c r="H5892">
        <f t="shared" si="670"/>
        <v>31052</v>
      </c>
      <c r="I5892" t="str">
        <f t="shared" si="672"/>
        <v>20001-40000</v>
      </c>
      <c r="O5892">
        <f t="shared" si="671"/>
        <v>24541.75</v>
      </c>
      <c r="P5892">
        <f t="shared" si="673"/>
        <v>75339.75</v>
      </c>
      <c r="Q5892">
        <f t="shared" si="674"/>
        <v>50798</v>
      </c>
      <c r="R5892">
        <f t="shared" si="675"/>
        <v>-51655.25</v>
      </c>
      <c r="S5892">
        <f t="shared" si="676"/>
        <v>151536.75</v>
      </c>
      <c r="T5892">
        <v>31052</v>
      </c>
    </row>
    <row r="5893" spans="1:20" ht="15" thickBot="1" x14ac:dyDescent="0.4">
      <c r="A5893">
        <v>47621</v>
      </c>
      <c r="B5893" s="2">
        <v>41845.839166666665</v>
      </c>
      <c r="C5893" t="s">
        <v>30</v>
      </c>
      <c r="D5893" t="s">
        <v>29</v>
      </c>
      <c r="E5893" s="6" t="s">
        <v>17</v>
      </c>
      <c r="F5893" t="s">
        <v>4</v>
      </c>
      <c r="G5893">
        <v>30411</v>
      </c>
      <c r="H5893">
        <f t="shared" si="670"/>
        <v>30411</v>
      </c>
      <c r="I5893" t="str">
        <f t="shared" si="672"/>
        <v>20001-40000</v>
      </c>
      <c r="O5893">
        <f t="shared" si="671"/>
        <v>24540</v>
      </c>
      <c r="P5893">
        <f t="shared" si="673"/>
        <v>75367</v>
      </c>
      <c r="Q5893">
        <f t="shared" si="674"/>
        <v>50827</v>
      </c>
      <c r="R5893">
        <f t="shared" si="675"/>
        <v>-51700.5</v>
      </c>
      <c r="S5893">
        <f t="shared" si="676"/>
        <v>151607.5</v>
      </c>
      <c r="T5893">
        <v>30411</v>
      </c>
    </row>
    <row r="5894" spans="1:20" ht="15" thickBot="1" x14ac:dyDescent="0.4">
      <c r="A5894">
        <v>315721</v>
      </c>
      <c r="B5894" s="2">
        <v>41845.843773148146</v>
      </c>
      <c r="C5894" t="s">
        <v>30</v>
      </c>
      <c r="D5894" t="s">
        <v>27</v>
      </c>
      <c r="E5894" s="6" t="s">
        <v>17</v>
      </c>
      <c r="F5894" t="s">
        <v>4</v>
      </c>
      <c r="G5894">
        <v>61886</v>
      </c>
      <c r="H5894">
        <f t="shared" si="670"/>
        <v>61886</v>
      </c>
      <c r="I5894" t="str">
        <f t="shared" si="672"/>
        <v>60001-100000</v>
      </c>
      <c r="O5894">
        <f t="shared" si="671"/>
        <v>24488.75</v>
      </c>
      <c r="P5894">
        <f t="shared" si="673"/>
        <v>75376.25</v>
      </c>
      <c r="Q5894">
        <f t="shared" si="674"/>
        <v>50887.5</v>
      </c>
      <c r="R5894">
        <f t="shared" si="675"/>
        <v>-51842.5</v>
      </c>
      <c r="S5894">
        <f t="shared" si="676"/>
        <v>151707.5</v>
      </c>
      <c r="T5894">
        <v>61886</v>
      </c>
    </row>
    <row r="5895" spans="1:20" ht="15" thickBot="1" x14ac:dyDescent="0.4">
      <c r="A5895">
        <v>602838</v>
      </c>
      <c r="B5895" s="2">
        <v>41856.470034722224</v>
      </c>
      <c r="C5895" t="s">
        <v>31</v>
      </c>
      <c r="D5895" t="s">
        <v>27</v>
      </c>
      <c r="E5895" s="6" t="s">
        <v>17</v>
      </c>
      <c r="F5895" t="s">
        <v>4</v>
      </c>
      <c r="G5895">
        <v>31458</v>
      </c>
      <c r="H5895">
        <f t="shared" si="670"/>
        <v>31458</v>
      </c>
      <c r="I5895" t="str">
        <f t="shared" si="672"/>
        <v>20001-40000</v>
      </c>
      <c r="O5895">
        <f t="shared" si="671"/>
        <v>24437.5</v>
      </c>
      <c r="P5895">
        <f t="shared" si="673"/>
        <v>75385.5</v>
      </c>
      <c r="Q5895">
        <f t="shared" si="674"/>
        <v>50948</v>
      </c>
      <c r="R5895">
        <f t="shared" si="675"/>
        <v>-51984.5</v>
      </c>
      <c r="S5895">
        <f t="shared" si="676"/>
        <v>151807.5</v>
      </c>
      <c r="T5895">
        <v>31458</v>
      </c>
    </row>
    <row r="5896" spans="1:20" ht="15" thickBot="1" x14ac:dyDescent="0.4">
      <c r="A5896">
        <v>306948</v>
      </c>
      <c r="B5896" s="2">
        <v>41848.4841087963</v>
      </c>
      <c r="C5896" t="s">
        <v>31</v>
      </c>
      <c r="D5896" t="s">
        <v>29</v>
      </c>
      <c r="E5896" s="6" t="s">
        <v>17</v>
      </c>
      <c r="F5896" t="s">
        <v>4</v>
      </c>
      <c r="G5896">
        <v>60988</v>
      </c>
      <c r="H5896">
        <f t="shared" si="670"/>
        <v>60988</v>
      </c>
      <c r="I5896" t="str">
        <f t="shared" si="672"/>
        <v>60001-100000</v>
      </c>
      <c r="O5896">
        <f t="shared" si="671"/>
        <v>24386.25</v>
      </c>
      <c r="P5896">
        <f t="shared" si="673"/>
        <v>75394.75</v>
      </c>
      <c r="Q5896">
        <f t="shared" si="674"/>
        <v>51008.5</v>
      </c>
      <c r="R5896">
        <f t="shared" si="675"/>
        <v>-52126.5</v>
      </c>
      <c r="S5896">
        <f t="shared" si="676"/>
        <v>151907.5</v>
      </c>
      <c r="T5896">
        <v>60988</v>
      </c>
    </row>
    <row r="5897" spans="1:20" ht="15" thickBot="1" x14ac:dyDescent="0.4">
      <c r="A5897">
        <v>710529</v>
      </c>
      <c r="B5897" s="2">
        <v>41773.560659722221</v>
      </c>
      <c r="C5897" t="s">
        <v>31</v>
      </c>
      <c r="D5897" t="s">
        <v>28</v>
      </c>
      <c r="E5897" s="6" t="s">
        <v>20</v>
      </c>
      <c r="F5897" t="s">
        <v>10</v>
      </c>
      <c r="G5897">
        <v>66337</v>
      </c>
      <c r="H5897">
        <f t="shared" si="670"/>
        <v>66337</v>
      </c>
      <c r="I5897" t="str">
        <f t="shared" si="672"/>
        <v>60001-100000</v>
      </c>
      <c r="O5897">
        <f t="shared" si="671"/>
        <v>24335</v>
      </c>
      <c r="P5897">
        <f t="shared" si="673"/>
        <v>75404</v>
      </c>
      <c r="Q5897">
        <f t="shared" si="674"/>
        <v>51069</v>
      </c>
      <c r="R5897">
        <f t="shared" si="675"/>
        <v>-52268.5</v>
      </c>
      <c r="S5897">
        <f t="shared" si="676"/>
        <v>152007.5</v>
      </c>
      <c r="T5897">
        <v>66337</v>
      </c>
    </row>
    <row r="5898" spans="1:20" ht="15" thickBot="1" x14ac:dyDescent="0.4">
      <c r="A5898">
        <v>188489</v>
      </c>
      <c r="B5898" s="2">
        <v>41773.667986111112</v>
      </c>
      <c r="C5898" t="s">
        <v>30</v>
      </c>
      <c r="D5898" t="s">
        <v>29</v>
      </c>
      <c r="E5898" s="6" t="s">
        <v>20</v>
      </c>
      <c r="F5898" t="s">
        <v>10</v>
      </c>
      <c r="G5898">
        <v>70545</v>
      </c>
      <c r="H5898">
        <f t="shared" si="670"/>
        <v>70545</v>
      </c>
      <c r="I5898" t="str">
        <f t="shared" si="672"/>
        <v>60001-100000</v>
      </c>
      <c r="O5898">
        <f t="shared" si="671"/>
        <v>24331.5</v>
      </c>
      <c r="P5898">
        <f t="shared" si="673"/>
        <v>75437.25</v>
      </c>
      <c r="Q5898">
        <f t="shared" si="674"/>
        <v>51105.75</v>
      </c>
      <c r="R5898">
        <f t="shared" si="675"/>
        <v>-52327.125</v>
      </c>
      <c r="S5898">
        <f t="shared" si="676"/>
        <v>152095.875</v>
      </c>
      <c r="T5898">
        <v>70545</v>
      </c>
    </row>
    <row r="5899" spans="1:20" ht="15" thickBot="1" x14ac:dyDescent="0.4">
      <c r="A5899">
        <v>266489</v>
      </c>
      <c r="B5899" s="2">
        <v>41773.66920138889</v>
      </c>
      <c r="C5899" t="s">
        <v>31</v>
      </c>
      <c r="D5899" t="s">
        <v>27</v>
      </c>
      <c r="E5899" s="6" t="s">
        <v>20</v>
      </c>
      <c r="F5899" t="s">
        <v>10</v>
      </c>
      <c r="G5899">
        <v>22361</v>
      </c>
      <c r="H5899">
        <f t="shared" si="670"/>
        <v>22361</v>
      </c>
      <c r="I5899" t="str">
        <f t="shared" si="672"/>
        <v>20001-40000</v>
      </c>
      <c r="O5899">
        <f t="shared" si="671"/>
        <v>24328</v>
      </c>
      <c r="P5899">
        <f t="shared" si="673"/>
        <v>75470.5</v>
      </c>
      <c r="Q5899">
        <f t="shared" si="674"/>
        <v>51142.5</v>
      </c>
      <c r="R5899">
        <f t="shared" si="675"/>
        <v>-52385.75</v>
      </c>
      <c r="S5899">
        <f t="shared" si="676"/>
        <v>152184.25</v>
      </c>
      <c r="T5899">
        <v>22361</v>
      </c>
    </row>
    <row r="5900" spans="1:20" ht="15" thickBot="1" x14ac:dyDescent="0.4">
      <c r="A5900">
        <v>424171</v>
      </c>
      <c r="B5900" s="2">
        <v>41866.307268518518</v>
      </c>
      <c r="C5900" t="s">
        <v>31</v>
      </c>
      <c r="D5900" t="s">
        <v>28</v>
      </c>
      <c r="E5900" s="6" t="s">
        <v>20</v>
      </c>
      <c r="F5900" t="s">
        <v>4</v>
      </c>
      <c r="G5900">
        <v>23667</v>
      </c>
      <c r="H5900">
        <f t="shared" si="670"/>
        <v>23667</v>
      </c>
      <c r="I5900" t="str">
        <f t="shared" si="672"/>
        <v>20001-40000</v>
      </c>
      <c r="O5900">
        <f t="shared" si="671"/>
        <v>24386.25</v>
      </c>
      <c r="P5900">
        <f t="shared" si="673"/>
        <v>75503.75</v>
      </c>
      <c r="Q5900">
        <f t="shared" si="674"/>
        <v>51117.5</v>
      </c>
      <c r="R5900">
        <f t="shared" si="675"/>
        <v>-52290</v>
      </c>
      <c r="S5900">
        <f t="shared" si="676"/>
        <v>152180</v>
      </c>
      <c r="T5900">
        <v>23667</v>
      </c>
    </row>
    <row r="5901" spans="1:20" ht="15" thickBot="1" x14ac:dyDescent="0.4">
      <c r="A5901">
        <v>635982</v>
      </c>
      <c r="B5901" s="2">
        <v>41762.427256944444</v>
      </c>
      <c r="C5901" t="s">
        <v>31</v>
      </c>
      <c r="D5901" t="s">
        <v>27</v>
      </c>
      <c r="E5901" s="6" t="s">
        <v>18</v>
      </c>
      <c r="F5901" t="s">
        <v>5</v>
      </c>
      <c r="G5901">
        <v>53111</v>
      </c>
      <c r="H5901">
        <f t="shared" si="670"/>
        <v>53111</v>
      </c>
      <c r="I5901" t="str">
        <f t="shared" si="672"/>
        <v>40001-60000</v>
      </c>
      <c r="O5901">
        <f t="shared" si="671"/>
        <v>24540</v>
      </c>
      <c r="P5901">
        <f t="shared" si="673"/>
        <v>75537</v>
      </c>
      <c r="Q5901">
        <f t="shared" si="674"/>
        <v>50997</v>
      </c>
      <c r="R5901">
        <f t="shared" si="675"/>
        <v>-51955.5</v>
      </c>
      <c r="S5901">
        <f t="shared" si="676"/>
        <v>152032.5</v>
      </c>
      <c r="T5901">
        <v>53111</v>
      </c>
    </row>
    <row r="5902" spans="1:20" ht="15" thickBot="1" x14ac:dyDescent="0.4">
      <c r="A5902">
        <v>504811</v>
      </c>
      <c r="B5902" s="2">
        <v>41773.636817129627</v>
      </c>
      <c r="C5902" t="s">
        <v>31</v>
      </c>
      <c r="D5902" t="s">
        <v>27</v>
      </c>
      <c r="E5902" s="6" t="s">
        <v>18</v>
      </c>
      <c r="F5902" t="s">
        <v>8</v>
      </c>
      <c r="G5902">
        <v>1258</v>
      </c>
      <c r="H5902">
        <f t="shared" si="670"/>
        <v>1258</v>
      </c>
      <c r="I5902" t="str">
        <f t="shared" si="672"/>
        <v>0-20,000</v>
      </c>
      <c r="O5902">
        <f t="shared" si="671"/>
        <v>24488.75</v>
      </c>
      <c r="P5902">
        <f t="shared" si="673"/>
        <v>75558.75</v>
      </c>
      <c r="Q5902">
        <f t="shared" si="674"/>
        <v>51070</v>
      </c>
      <c r="R5902">
        <f t="shared" si="675"/>
        <v>-52116.25</v>
      </c>
      <c r="S5902">
        <f t="shared" si="676"/>
        <v>152163.75</v>
      </c>
      <c r="T5902">
        <v>1258</v>
      </c>
    </row>
    <row r="5903" spans="1:20" ht="15" thickBot="1" x14ac:dyDescent="0.4">
      <c r="A5903">
        <v>311648</v>
      </c>
      <c r="B5903" s="2">
        <v>41773.637233796297</v>
      </c>
      <c r="C5903" t="s">
        <v>30</v>
      </c>
      <c r="D5903" t="s">
        <v>27</v>
      </c>
      <c r="E5903" s="6" t="s">
        <v>18</v>
      </c>
      <c r="F5903" t="s">
        <v>8</v>
      </c>
      <c r="G5903">
        <v>62324</v>
      </c>
      <c r="H5903">
        <f t="shared" si="670"/>
        <v>62324</v>
      </c>
      <c r="I5903" t="str">
        <f t="shared" si="672"/>
        <v>60001-100000</v>
      </c>
      <c r="O5903">
        <f t="shared" si="671"/>
        <v>24543.5</v>
      </c>
      <c r="P5903">
        <f t="shared" si="673"/>
        <v>75580.5</v>
      </c>
      <c r="Q5903">
        <f t="shared" si="674"/>
        <v>51037</v>
      </c>
      <c r="R5903">
        <f t="shared" si="675"/>
        <v>-52012</v>
      </c>
      <c r="S5903">
        <f t="shared" si="676"/>
        <v>152136</v>
      </c>
      <c r="T5903">
        <v>62324</v>
      </c>
    </row>
    <row r="5904" spans="1:20" ht="15" thickBot="1" x14ac:dyDescent="0.4">
      <c r="A5904">
        <v>494703</v>
      </c>
      <c r="B5904" s="2">
        <v>41805.824918981481</v>
      </c>
      <c r="C5904" t="s">
        <v>30</v>
      </c>
      <c r="D5904" t="s">
        <v>27</v>
      </c>
      <c r="E5904" s="6" t="s">
        <v>18</v>
      </c>
      <c r="F5904" t="s">
        <v>8</v>
      </c>
      <c r="G5904">
        <v>70349</v>
      </c>
      <c r="H5904">
        <f t="shared" si="670"/>
        <v>70349</v>
      </c>
      <c r="I5904" t="str">
        <f t="shared" si="672"/>
        <v>60001-100000</v>
      </c>
      <c r="O5904">
        <f t="shared" si="671"/>
        <v>24541.75</v>
      </c>
      <c r="P5904">
        <f t="shared" si="673"/>
        <v>75602.25</v>
      </c>
      <c r="Q5904">
        <f t="shared" si="674"/>
        <v>51060.5</v>
      </c>
      <c r="R5904">
        <f t="shared" si="675"/>
        <v>-52049</v>
      </c>
      <c r="S5904">
        <f t="shared" si="676"/>
        <v>152193</v>
      </c>
      <c r="T5904">
        <v>70349</v>
      </c>
    </row>
    <row r="5905" spans="1:20" ht="15" thickBot="1" x14ac:dyDescent="0.4">
      <c r="A5905">
        <v>364288</v>
      </c>
      <c r="B5905" s="2">
        <v>41781.346875000003</v>
      </c>
      <c r="C5905" t="s">
        <v>31</v>
      </c>
      <c r="D5905" t="s">
        <v>27</v>
      </c>
      <c r="E5905" s="6" t="s">
        <v>20</v>
      </c>
      <c r="F5905" t="s">
        <v>6</v>
      </c>
      <c r="G5905">
        <v>86358</v>
      </c>
      <c r="H5905">
        <f t="shared" si="670"/>
        <v>86358</v>
      </c>
      <c r="I5905" t="str">
        <f t="shared" si="672"/>
        <v>60001-100000</v>
      </c>
      <c r="O5905">
        <f t="shared" si="671"/>
        <v>24540</v>
      </c>
      <c r="P5905">
        <f t="shared" si="673"/>
        <v>75624</v>
      </c>
      <c r="Q5905">
        <f t="shared" si="674"/>
        <v>51084</v>
      </c>
      <c r="R5905">
        <f t="shared" si="675"/>
        <v>-52086</v>
      </c>
      <c r="S5905">
        <f t="shared" si="676"/>
        <v>152250</v>
      </c>
      <c r="T5905">
        <v>86358</v>
      </c>
    </row>
    <row r="5906" spans="1:20" ht="15" thickBot="1" x14ac:dyDescent="0.4">
      <c r="A5906">
        <v>712188</v>
      </c>
      <c r="B5906" s="2">
        <v>41781.349594907406</v>
      </c>
      <c r="C5906" t="s">
        <v>31</v>
      </c>
      <c r="D5906" t="s">
        <v>27</v>
      </c>
      <c r="E5906" s="6" t="s">
        <v>20</v>
      </c>
      <c r="F5906" t="s">
        <v>6</v>
      </c>
      <c r="G5906">
        <v>6138</v>
      </c>
      <c r="H5906">
        <f t="shared" si="670"/>
        <v>6138</v>
      </c>
      <c r="I5906" t="str">
        <f t="shared" si="672"/>
        <v>0-20,000</v>
      </c>
      <c r="O5906">
        <f t="shared" si="671"/>
        <v>24488.75</v>
      </c>
      <c r="P5906">
        <f t="shared" si="673"/>
        <v>75558.75</v>
      </c>
      <c r="Q5906">
        <f t="shared" si="674"/>
        <v>51070</v>
      </c>
      <c r="R5906">
        <f t="shared" si="675"/>
        <v>-52116.25</v>
      </c>
      <c r="S5906">
        <f t="shared" si="676"/>
        <v>152163.75</v>
      </c>
      <c r="T5906">
        <v>6138</v>
      </c>
    </row>
    <row r="5907" spans="1:20" ht="15" thickBot="1" x14ac:dyDescent="0.4">
      <c r="A5907">
        <v>298249</v>
      </c>
      <c r="B5907" s="2">
        <v>41815.572638888887</v>
      </c>
      <c r="C5907" t="s">
        <v>31</v>
      </c>
      <c r="D5907" t="s">
        <v>29</v>
      </c>
      <c r="E5907" s="6" t="s">
        <v>13</v>
      </c>
      <c r="F5907" t="s">
        <v>10</v>
      </c>
      <c r="G5907">
        <v>88772</v>
      </c>
      <c r="H5907">
        <f t="shared" si="670"/>
        <v>88772</v>
      </c>
      <c r="I5907" t="str">
        <f t="shared" si="672"/>
        <v>60001-100000</v>
      </c>
      <c r="O5907">
        <f t="shared" si="671"/>
        <v>24543.5</v>
      </c>
      <c r="P5907">
        <f t="shared" si="673"/>
        <v>75580.5</v>
      </c>
      <c r="Q5907">
        <f t="shared" si="674"/>
        <v>51037</v>
      </c>
      <c r="R5907">
        <f t="shared" si="675"/>
        <v>-52012</v>
      </c>
      <c r="S5907">
        <f t="shared" si="676"/>
        <v>152136</v>
      </c>
      <c r="T5907">
        <v>88772</v>
      </c>
    </row>
    <row r="5908" spans="1:20" ht="15" thickBot="1" x14ac:dyDescent="0.4">
      <c r="A5908">
        <v>524309</v>
      </c>
      <c r="B5908" s="2">
        <v>41815.573460648149</v>
      </c>
      <c r="C5908" t="s">
        <v>31</v>
      </c>
      <c r="D5908" t="s">
        <v>29</v>
      </c>
      <c r="E5908" s="6" t="s">
        <v>13</v>
      </c>
      <c r="F5908" t="s">
        <v>10</v>
      </c>
      <c r="G5908">
        <v>46516</v>
      </c>
      <c r="H5908">
        <f t="shared" si="670"/>
        <v>46516</v>
      </c>
      <c r="I5908" t="str">
        <f t="shared" si="672"/>
        <v>40001-60000</v>
      </c>
      <c r="O5908">
        <f t="shared" si="671"/>
        <v>24541.75</v>
      </c>
      <c r="P5908">
        <f t="shared" si="673"/>
        <v>75503.75</v>
      </c>
      <c r="Q5908">
        <f t="shared" si="674"/>
        <v>50962</v>
      </c>
      <c r="R5908">
        <f t="shared" si="675"/>
        <v>-51901.25</v>
      </c>
      <c r="S5908">
        <f t="shared" si="676"/>
        <v>151946.75</v>
      </c>
      <c r="T5908">
        <v>46516</v>
      </c>
    </row>
    <row r="5909" spans="1:20" ht="15" thickBot="1" x14ac:dyDescent="0.4">
      <c r="A5909">
        <v>326373</v>
      </c>
      <c r="B5909" s="2">
        <v>41815.575879629629</v>
      </c>
      <c r="C5909" t="s">
        <v>30</v>
      </c>
      <c r="D5909" t="s">
        <v>29</v>
      </c>
      <c r="E5909" s="6" t="s">
        <v>13</v>
      </c>
      <c r="F5909" t="s">
        <v>10</v>
      </c>
      <c r="G5909">
        <v>11948</v>
      </c>
      <c r="H5909">
        <f t="shared" si="670"/>
        <v>11948</v>
      </c>
      <c r="I5909" t="str">
        <f t="shared" si="672"/>
        <v>0-20,000</v>
      </c>
      <c r="O5909">
        <f t="shared" si="671"/>
        <v>24540</v>
      </c>
      <c r="P5909">
        <f t="shared" si="673"/>
        <v>75537</v>
      </c>
      <c r="Q5909">
        <f t="shared" si="674"/>
        <v>50997</v>
      </c>
      <c r="R5909">
        <f t="shared" si="675"/>
        <v>-51955.5</v>
      </c>
      <c r="S5909">
        <f t="shared" si="676"/>
        <v>152032.5</v>
      </c>
      <c r="T5909">
        <v>11948</v>
      </c>
    </row>
    <row r="5910" spans="1:20" ht="15" thickBot="1" x14ac:dyDescent="0.4">
      <c r="A5910">
        <v>445863</v>
      </c>
      <c r="B5910" s="2">
        <v>41815.576909722222</v>
      </c>
      <c r="C5910" t="s">
        <v>31</v>
      </c>
      <c r="D5910" t="s">
        <v>29</v>
      </c>
      <c r="E5910" s="6" t="s">
        <v>13</v>
      </c>
      <c r="F5910" t="s">
        <v>10</v>
      </c>
      <c r="G5910">
        <v>10929</v>
      </c>
      <c r="H5910">
        <f t="shared" si="670"/>
        <v>10929</v>
      </c>
      <c r="I5910" t="str">
        <f t="shared" si="672"/>
        <v>0-20,000</v>
      </c>
      <c r="O5910">
        <f t="shared" si="671"/>
        <v>24545.25</v>
      </c>
      <c r="P5910">
        <f t="shared" si="673"/>
        <v>75558.75</v>
      </c>
      <c r="Q5910">
        <f t="shared" si="674"/>
        <v>51013.5</v>
      </c>
      <c r="R5910">
        <f t="shared" si="675"/>
        <v>-51975</v>
      </c>
      <c r="S5910">
        <f t="shared" si="676"/>
        <v>152079</v>
      </c>
      <c r="T5910">
        <v>10929</v>
      </c>
    </row>
    <row r="5911" spans="1:20" ht="15" thickBot="1" x14ac:dyDescent="0.4">
      <c r="A5911">
        <v>785456</v>
      </c>
      <c r="B5911" s="2">
        <v>41815.577476851853</v>
      </c>
      <c r="C5911" t="s">
        <v>31</v>
      </c>
      <c r="D5911" t="s">
        <v>29</v>
      </c>
      <c r="E5911" s="6" t="s">
        <v>13</v>
      </c>
      <c r="F5911" t="s">
        <v>10</v>
      </c>
      <c r="G5911">
        <v>86570</v>
      </c>
      <c r="H5911">
        <f t="shared" si="670"/>
        <v>86570</v>
      </c>
      <c r="I5911" t="str">
        <f t="shared" si="672"/>
        <v>60001-100000</v>
      </c>
      <c r="O5911">
        <f t="shared" si="671"/>
        <v>24579</v>
      </c>
      <c r="P5911">
        <f t="shared" si="673"/>
        <v>75580.5</v>
      </c>
      <c r="Q5911">
        <f t="shared" si="674"/>
        <v>51001.5</v>
      </c>
      <c r="R5911">
        <f t="shared" si="675"/>
        <v>-51923.25</v>
      </c>
      <c r="S5911">
        <f t="shared" si="676"/>
        <v>152082.75</v>
      </c>
      <c r="T5911">
        <v>86570</v>
      </c>
    </row>
    <row r="5912" spans="1:20" ht="15" thickBot="1" x14ac:dyDescent="0.4">
      <c r="A5912">
        <v>691723</v>
      </c>
      <c r="B5912" s="2">
        <v>41815.577291666668</v>
      </c>
      <c r="C5912" t="s">
        <v>31</v>
      </c>
      <c r="D5912" t="s">
        <v>29</v>
      </c>
      <c r="E5912" s="6" t="s">
        <v>13</v>
      </c>
      <c r="F5912" t="s">
        <v>10</v>
      </c>
      <c r="G5912">
        <v>19026</v>
      </c>
      <c r="H5912">
        <f t="shared" si="670"/>
        <v>19026</v>
      </c>
      <c r="I5912" t="str">
        <f t="shared" si="672"/>
        <v>0-20,000</v>
      </c>
      <c r="O5912">
        <f t="shared" si="671"/>
        <v>24563</v>
      </c>
      <c r="P5912">
        <f t="shared" si="673"/>
        <v>75503.75</v>
      </c>
      <c r="Q5912">
        <f t="shared" si="674"/>
        <v>50940.75</v>
      </c>
      <c r="R5912">
        <f t="shared" si="675"/>
        <v>-51848.125</v>
      </c>
      <c r="S5912">
        <f t="shared" si="676"/>
        <v>151914.875</v>
      </c>
      <c r="T5912">
        <v>19026</v>
      </c>
    </row>
    <row r="5913" spans="1:20" ht="15" thickBot="1" x14ac:dyDescent="0.4">
      <c r="A5913">
        <v>102892</v>
      </c>
      <c r="B5913" s="2">
        <v>41824.927928240744</v>
      </c>
      <c r="C5913" t="s">
        <v>31</v>
      </c>
      <c r="D5913" t="s">
        <v>29</v>
      </c>
      <c r="E5913" s="6" t="s">
        <v>13</v>
      </c>
      <c r="F5913" t="s">
        <v>10</v>
      </c>
      <c r="G5913">
        <v>58567</v>
      </c>
      <c r="H5913">
        <f t="shared" si="670"/>
        <v>58567</v>
      </c>
      <c r="I5913" t="str">
        <f t="shared" si="672"/>
        <v>40001-60000</v>
      </c>
      <c r="O5913">
        <f t="shared" si="671"/>
        <v>24611</v>
      </c>
      <c r="P5913">
        <f t="shared" si="673"/>
        <v>75537</v>
      </c>
      <c r="Q5913">
        <f t="shared" si="674"/>
        <v>50926</v>
      </c>
      <c r="R5913">
        <f t="shared" si="675"/>
        <v>-51778</v>
      </c>
      <c r="S5913">
        <f t="shared" si="676"/>
        <v>151926</v>
      </c>
      <c r="T5913">
        <v>58567</v>
      </c>
    </row>
    <row r="5914" spans="1:20" ht="15" thickBot="1" x14ac:dyDescent="0.4">
      <c r="A5914">
        <v>268788</v>
      </c>
      <c r="B5914" s="2">
        <v>41824.929560185185</v>
      </c>
      <c r="C5914" t="s">
        <v>31</v>
      </c>
      <c r="D5914" t="s">
        <v>29</v>
      </c>
      <c r="E5914" s="6" t="s">
        <v>13</v>
      </c>
      <c r="F5914" t="s">
        <v>10</v>
      </c>
      <c r="G5914">
        <v>50833</v>
      </c>
      <c r="H5914">
        <f t="shared" si="670"/>
        <v>50833</v>
      </c>
      <c r="I5914" t="str">
        <f t="shared" si="672"/>
        <v>40001-60000</v>
      </c>
      <c r="O5914">
        <f t="shared" si="671"/>
        <v>24595</v>
      </c>
      <c r="P5914">
        <f t="shared" si="673"/>
        <v>75558.75</v>
      </c>
      <c r="Q5914">
        <f t="shared" si="674"/>
        <v>50963.75</v>
      </c>
      <c r="R5914">
        <f t="shared" si="675"/>
        <v>-51850.625</v>
      </c>
      <c r="S5914">
        <f t="shared" si="676"/>
        <v>152004.375</v>
      </c>
      <c r="T5914">
        <v>50833</v>
      </c>
    </row>
    <row r="5915" spans="1:20" ht="15" thickBot="1" x14ac:dyDescent="0.4">
      <c r="A5915">
        <v>785223</v>
      </c>
      <c r="B5915" s="2">
        <v>41824.929861111108</v>
      </c>
      <c r="C5915" t="s">
        <v>31</v>
      </c>
      <c r="D5915" t="s">
        <v>29</v>
      </c>
      <c r="E5915" s="6" t="s">
        <v>13</v>
      </c>
      <c r="F5915" t="s">
        <v>10</v>
      </c>
      <c r="G5915">
        <v>54785</v>
      </c>
      <c r="H5915">
        <f t="shared" si="670"/>
        <v>54785</v>
      </c>
      <c r="I5915" t="str">
        <f t="shared" si="672"/>
        <v>40001-60000</v>
      </c>
      <c r="O5915">
        <f t="shared" si="671"/>
        <v>24579</v>
      </c>
      <c r="P5915">
        <f t="shared" si="673"/>
        <v>75580.5</v>
      </c>
      <c r="Q5915">
        <f t="shared" si="674"/>
        <v>51001.5</v>
      </c>
      <c r="R5915">
        <f t="shared" si="675"/>
        <v>-51923.25</v>
      </c>
      <c r="S5915">
        <f t="shared" si="676"/>
        <v>152082.75</v>
      </c>
      <c r="T5915">
        <v>54785</v>
      </c>
    </row>
    <row r="5916" spans="1:20" ht="15" thickBot="1" x14ac:dyDescent="0.4">
      <c r="A5916">
        <v>203331</v>
      </c>
      <c r="B5916" s="2">
        <v>41824.931319444448</v>
      </c>
      <c r="C5916" t="s">
        <v>31</v>
      </c>
      <c r="D5916" t="s">
        <v>29</v>
      </c>
      <c r="E5916" s="6" t="s">
        <v>13</v>
      </c>
      <c r="F5916" t="s">
        <v>10</v>
      </c>
      <c r="G5916">
        <v>91183</v>
      </c>
      <c r="H5916">
        <f t="shared" si="670"/>
        <v>91183</v>
      </c>
      <c r="I5916" t="str">
        <f t="shared" si="672"/>
        <v>60001-100000</v>
      </c>
      <c r="O5916">
        <f t="shared" si="671"/>
        <v>24563</v>
      </c>
      <c r="P5916">
        <f t="shared" si="673"/>
        <v>75602.25</v>
      </c>
      <c r="Q5916">
        <f t="shared" si="674"/>
        <v>51039.25</v>
      </c>
      <c r="R5916">
        <f t="shared" si="675"/>
        <v>-51995.875</v>
      </c>
      <c r="S5916">
        <f t="shared" si="676"/>
        <v>152161.125</v>
      </c>
      <c r="T5916">
        <v>91183</v>
      </c>
    </row>
    <row r="5917" spans="1:20" ht="15" thickBot="1" x14ac:dyDescent="0.4">
      <c r="A5917">
        <v>796985</v>
      </c>
      <c r="B5917" s="2">
        <v>41828.406446759262</v>
      </c>
      <c r="C5917" t="s">
        <v>31</v>
      </c>
      <c r="D5917" t="s">
        <v>29</v>
      </c>
      <c r="E5917" s="6" t="s">
        <v>13</v>
      </c>
      <c r="F5917" t="s">
        <v>10</v>
      </c>
      <c r="G5917">
        <v>26447</v>
      </c>
      <c r="H5917">
        <f t="shared" si="670"/>
        <v>26447</v>
      </c>
      <c r="I5917" t="str">
        <f t="shared" si="672"/>
        <v>20001-40000</v>
      </c>
      <c r="O5917">
        <f t="shared" si="671"/>
        <v>24547</v>
      </c>
      <c r="P5917">
        <f t="shared" si="673"/>
        <v>75537</v>
      </c>
      <c r="Q5917">
        <f t="shared" si="674"/>
        <v>50990</v>
      </c>
      <c r="R5917">
        <f t="shared" si="675"/>
        <v>-51938</v>
      </c>
      <c r="S5917">
        <f t="shared" si="676"/>
        <v>152022</v>
      </c>
      <c r="T5917">
        <v>26447</v>
      </c>
    </row>
    <row r="5918" spans="1:20" ht="15" thickBot="1" x14ac:dyDescent="0.4">
      <c r="A5918">
        <v>870348</v>
      </c>
      <c r="B5918" s="2">
        <v>41829.912164351852</v>
      </c>
      <c r="C5918" t="s">
        <v>31</v>
      </c>
      <c r="D5918" t="s">
        <v>29</v>
      </c>
      <c r="E5918" s="6" t="s">
        <v>13</v>
      </c>
      <c r="F5918" t="s">
        <v>10</v>
      </c>
      <c r="G5918">
        <v>60185</v>
      </c>
      <c r="H5918">
        <f t="shared" si="670"/>
        <v>60185</v>
      </c>
      <c r="I5918" t="str">
        <f t="shared" si="672"/>
        <v>60001-100000</v>
      </c>
      <c r="O5918">
        <f t="shared" si="671"/>
        <v>24545.25</v>
      </c>
      <c r="P5918">
        <f t="shared" si="673"/>
        <v>75558.75</v>
      </c>
      <c r="Q5918">
        <f t="shared" si="674"/>
        <v>51013.5</v>
      </c>
      <c r="R5918">
        <f t="shared" si="675"/>
        <v>-51975</v>
      </c>
      <c r="S5918">
        <f t="shared" si="676"/>
        <v>152079</v>
      </c>
      <c r="T5918">
        <v>60185</v>
      </c>
    </row>
    <row r="5919" spans="1:20" ht="15" thickBot="1" x14ac:dyDescent="0.4">
      <c r="A5919">
        <v>32896</v>
      </c>
      <c r="B5919" s="2">
        <v>41829.914131944446</v>
      </c>
      <c r="C5919" t="s">
        <v>31</v>
      </c>
      <c r="D5919" t="s">
        <v>29</v>
      </c>
      <c r="E5919" s="6" t="s">
        <v>13</v>
      </c>
      <c r="F5919" t="s">
        <v>10</v>
      </c>
      <c r="G5919">
        <v>95263</v>
      </c>
      <c r="H5919">
        <f t="shared" si="670"/>
        <v>95263</v>
      </c>
      <c r="I5919" t="str">
        <f t="shared" si="672"/>
        <v>60001-100000</v>
      </c>
      <c r="O5919">
        <f t="shared" si="671"/>
        <v>24543.5</v>
      </c>
      <c r="P5919">
        <f t="shared" si="673"/>
        <v>75580.5</v>
      </c>
      <c r="Q5919">
        <f t="shared" si="674"/>
        <v>51037</v>
      </c>
      <c r="R5919">
        <f t="shared" si="675"/>
        <v>-52012</v>
      </c>
      <c r="S5919">
        <f t="shared" si="676"/>
        <v>152136</v>
      </c>
      <c r="T5919">
        <v>95263</v>
      </c>
    </row>
    <row r="5920" spans="1:20" ht="15" thickBot="1" x14ac:dyDescent="0.4">
      <c r="A5920">
        <v>70696</v>
      </c>
      <c r="B5920" s="2">
        <v>41816.759050925924</v>
      </c>
      <c r="C5920" t="s">
        <v>31</v>
      </c>
      <c r="D5920" t="s">
        <v>27</v>
      </c>
      <c r="E5920" s="6" t="s">
        <v>17</v>
      </c>
      <c r="F5920" t="s">
        <v>5</v>
      </c>
      <c r="G5920">
        <v>65265</v>
      </c>
      <c r="H5920">
        <f t="shared" si="670"/>
        <v>65265</v>
      </c>
      <c r="I5920" t="str">
        <f t="shared" si="672"/>
        <v>60001-100000</v>
      </c>
      <c r="O5920">
        <f t="shared" si="671"/>
        <v>24541.75</v>
      </c>
      <c r="P5920">
        <f t="shared" si="673"/>
        <v>75503.75</v>
      </c>
      <c r="Q5920">
        <f t="shared" si="674"/>
        <v>50962</v>
      </c>
      <c r="R5920">
        <f t="shared" si="675"/>
        <v>-51901.25</v>
      </c>
      <c r="S5920">
        <f t="shared" si="676"/>
        <v>151946.75</v>
      </c>
      <c r="T5920">
        <v>65265</v>
      </c>
    </row>
    <row r="5921" spans="1:20" ht="15" thickBot="1" x14ac:dyDescent="0.4">
      <c r="A5921">
        <v>313499</v>
      </c>
      <c r="B5921" s="2">
        <v>41825.780532407407</v>
      </c>
      <c r="C5921" t="s">
        <v>31</v>
      </c>
      <c r="D5921" t="s">
        <v>29</v>
      </c>
      <c r="E5921" s="6" t="s">
        <v>17</v>
      </c>
      <c r="F5921" t="s">
        <v>5</v>
      </c>
      <c r="G5921">
        <v>61897</v>
      </c>
      <c r="H5921">
        <f t="shared" si="670"/>
        <v>61897</v>
      </c>
      <c r="I5921" t="str">
        <f t="shared" si="672"/>
        <v>60001-100000</v>
      </c>
      <c r="O5921">
        <f t="shared" si="671"/>
        <v>24540</v>
      </c>
      <c r="P5921">
        <f t="shared" si="673"/>
        <v>75537</v>
      </c>
      <c r="Q5921">
        <f t="shared" si="674"/>
        <v>50997</v>
      </c>
      <c r="R5921">
        <f t="shared" si="675"/>
        <v>-51955.5</v>
      </c>
      <c r="S5921">
        <f t="shared" si="676"/>
        <v>152032.5</v>
      </c>
      <c r="T5921">
        <v>61897</v>
      </c>
    </row>
    <row r="5922" spans="1:20" ht="15" thickBot="1" x14ac:dyDescent="0.4">
      <c r="A5922">
        <v>725901</v>
      </c>
      <c r="B5922" s="2">
        <v>41840.51489583333</v>
      </c>
      <c r="C5922" t="s">
        <v>31</v>
      </c>
      <c r="D5922" t="s">
        <v>27</v>
      </c>
      <c r="E5922" s="6" t="s">
        <v>17</v>
      </c>
      <c r="F5922" t="s">
        <v>5</v>
      </c>
      <c r="G5922">
        <v>68070</v>
      </c>
      <c r="H5922">
        <f t="shared" si="670"/>
        <v>68070</v>
      </c>
      <c r="I5922" t="str">
        <f t="shared" si="672"/>
        <v>60001-100000</v>
      </c>
      <c r="O5922">
        <f t="shared" si="671"/>
        <v>24488.75</v>
      </c>
      <c r="P5922">
        <f t="shared" si="673"/>
        <v>75558.75</v>
      </c>
      <c r="Q5922">
        <f t="shared" si="674"/>
        <v>51070</v>
      </c>
      <c r="R5922">
        <f t="shared" si="675"/>
        <v>-52116.25</v>
      </c>
      <c r="S5922">
        <f t="shared" si="676"/>
        <v>152163.75</v>
      </c>
      <c r="T5922">
        <v>68070</v>
      </c>
    </row>
    <row r="5923" spans="1:20" ht="15" thickBot="1" x14ac:dyDescent="0.4">
      <c r="A5923">
        <v>295258</v>
      </c>
      <c r="B5923" s="2">
        <v>41840.51635416667</v>
      </c>
      <c r="C5923" t="s">
        <v>31</v>
      </c>
      <c r="D5923" t="s">
        <v>27</v>
      </c>
      <c r="E5923" s="6" t="s">
        <v>17</v>
      </c>
      <c r="F5923" t="s">
        <v>5</v>
      </c>
      <c r="G5923">
        <v>8444</v>
      </c>
      <c r="H5923">
        <f t="shared" si="670"/>
        <v>8444</v>
      </c>
      <c r="I5923" t="str">
        <f t="shared" si="672"/>
        <v>0-20,000</v>
      </c>
      <c r="O5923">
        <f t="shared" si="671"/>
        <v>24437.5</v>
      </c>
      <c r="P5923">
        <f t="shared" si="673"/>
        <v>75580.5</v>
      </c>
      <c r="Q5923">
        <f t="shared" si="674"/>
        <v>51143</v>
      </c>
      <c r="R5923">
        <f t="shared" si="675"/>
        <v>-52277</v>
      </c>
      <c r="S5923">
        <f t="shared" si="676"/>
        <v>152295</v>
      </c>
      <c r="T5923">
        <v>8444</v>
      </c>
    </row>
    <row r="5924" spans="1:20" ht="15" thickBot="1" x14ac:dyDescent="0.4">
      <c r="A5924">
        <v>886674</v>
      </c>
      <c r="B5924" s="2">
        <v>41815.541493055556</v>
      </c>
      <c r="C5924" t="s">
        <v>31</v>
      </c>
      <c r="D5924" t="s">
        <v>28</v>
      </c>
      <c r="E5924" s="6" t="s">
        <v>17</v>
      </c>
      <c r="F5924" t="s">
        <v>7</v>
      </c>
      <c r="G5924">
        <v>90690</v>
      </c>
      <c r="H5924">
        <f t="shared" si="670"/>
        <v>90690</v>
      </c>
      <c r="I5924" t="str">
        <f t="shared" si="672"/>
        <v>60001-100000</v>
      </c>
      <c r="O5924">
        <f t="shared" si="671"/>
        <v>24541.75</v>
      </c>
      <c r="P5924">
        <f t="shared" si="673"/>
        <v>75602.25</v>
      </c>
      <c r="Q5924">
        <f t="shared" si="674"/>
        <v>51060.5</v>
      </c>
      <c r="R5924">
        <f t="shared" si="675"/>
        <v>-52049</v>
      </c>
      <c r="S5924">
        <f t="shared" si="676"/>
        <v>152193</v>
      </c>
      <c r="T5924">
        <v>90690</v>
      </c>
    </row>
    <row r="5925" spans="1:20" ht="15" thickBot="1" x14ac:dyDescent="0.4">
      <c r="A5925">
        <v>12882</v>
      </c>
      <c r="B5925" s="2">
        <v>41815.542245370372</v>
      </c>
      <c r="C5925" t="s">
        <v>31</v>
      </c>
      <c r="D5925" t="s">
        <v>28</v>
      </c>
      <c r="E5925" s="6" t="s">
        <v>17</v>
      </c>
      <c r="F5925" t="s">
        <v>7</v>
      </c>
      <c r="G5925">
        <v>43137</v>
      </c>
      <c r="H5925">
        <f t="shared" si="670"/>
        <v>43137</v>
      </c>
      <c r="I5925" t="str">
        <f t="shared" si="672"/>
        <v>40001-60000</v>
      </c>
      <c r="O5925">
        <f t="shared" si="671"/>
        <v>24540</v>
      </c>
      <c r="P5925">
        <f t="shared" si="673"/>
        <v>75537</v>
      </c>
      <c r="Q5925">
        <f t="shared" si="674"/>
        <v>50997</v>
      </c>
      <c r="R5925">
        <f t="shared" si="675"/>
        <v>-51955.5</v>
      </c>
      <c r="S5925">
        <f t="shared" si="676"/>
        <v>152032.5</v>
      </c>
      <c r="T5925">
        <v>43137</v>
      </c>
    </row>
    <row r="5926" spans="1:20" ht="15" thickBot="1" x14ac:dyDescent="0.4">
      <c r="A5926">
        <v>196817</v>
      </c>
      <c r="B5926" s="2">
        <v>41831.800023148149</v>
      </c>
      <c r="C5926" t="s">
        <v>31</v>
      </c>
      <c r="D5926" t="s">
        <v>27</v>
      </c>
      <c r="E5926" s="6" t="s">
        <v>17</v>
      </c>
      <c r="F5926" t="s">
        <v>7</v>
      </c>
      <c r="G5926">
        <v>91721</v>
      </c>
      <c r="H5926">
        <f t="shared" si="670"/>
        <v>91721</v>
      </c>
      <c r="I5926" t="str">
        <f t="shared" si="672"/>
        <v>60001-100000</v>
      </c>
      <c r="O5926">
        <f t="shared" si="671"/>
        <v>24488.75</v>
      </c>
      <c r="P5926">
        <f t="shared" si="673"/>
        <v>75558.75</v>
      </c>
      <c r="Q5926">
        <f t="shared" si="674"/>
        <v>51070</v>
      </c>
      <c r="R5926">
        <f t="shared" si="675"/>
        <v>-52116.25</v>
      </c>
      <c r="S5926">
        <f t="shared" si="676"/>
        <v>152163.75</v>
      </c>
      <c r="T5926">
        <v>91721</v>
      </c>
    </row>
    <row r="5927" spans="1:20" ht="15" thickBot="1" x14ac:dyDescent="0.4">
      <c r="A5927">
        <v>261079</v>
      </c>
      <c r="B5927" s="2">
        <v>41879.404062499998</v>
      </c>
      <c r="C5927" t="s">
        <v>31</v>
      </c>
      <c r="D5927" t="s">
        <v>27</v>
      </c>
      <c r="E5927" s="6" t="s">
        <v>18</v>
      </c>
      <c r="F5927" t="s">
        <v>8</v>
      </c>
      <c r="G5927">
        <v>11284</v>
      </c>
      <c r="H5927">
        <f t="shared" si="670"/>
        <v>11284</v>
      </c>
      <c r="I5927" t="str">
        <f t="shared" si="672"/>
        <v>0-20,000</v>
      </c>
      <c r="O5927">
        <f t="shared" si="671"/>
        <v>24437.5</v>
      </c>
      <c r="P5927">
        <f t="shared" si="673"/>
        <v>75470.5</v>
      </c>
      <c r="Q5927">
        <f t="shared" si="674"/>
        <v>51033</v>
      </c>
      <c r="R5927">
        <f t="shared" si="675"/>
        <v>-52112</v>
      </c>
      <c r="S5927">
        <f t="shared" si="676"/>
        <v>152020</v>
      </c>
      <c r="T5927">
        <v>11284</v>
      </c>
    </row>
    <row r="5928" spans="1:20" ht="15" thickBot="1" x14ac:dyDescent="0.4">
      <c r="A5928">
        <v>46106</v>
      </c>
      <c r="B5928" s="2">
        <v>41879.406539351854</v>
      </c>
      <c r="C5928" t="s">
        <v>31</v>
      </c>
      <c r="D5928" t="s">
        <v>29</v>
      </c>
      <c r="E5928" s="6" t="s">
        <v>18</v>
      </c>
      <c r="F5928" t="s">
        <v>8</v>
      </c>
      <c r="G5928">
        <v>26673</v>
      </c>
      <c r="H5928">
        <f t="shared" si="670"/>
        <v>26673</v>
      </c>
      <c r="I5928" t="str">
        <f t="shared" si="672"/>
        <v>20001-40000</v>
      </c>
      <c r="O5928">
        <f t="shared" si="671"/>
        <v>24541.75</v>
      </c>
      <c r="P5928">
        <f t="shared" si="673"/>
        <v>75503.75</v>
      </c>
      <c r="Q5928">
        <f t="shared" si="674"/>
        <v>50962</v>
      </c>
      <c r="R5928">
        <f t="shared" si="675"/>
        <v>-51901.25</v>
      </c>
      <c r="S5928">
        <f t="shared" si="676"/>
        <v>151946.75</v>
      </c>
      <c r="T5928">
        <v>26673</v>
      </c>
    </row>
    <row r="5929" spans="1:20" ht="15" thickBot="1" x14ac:dyDescent="0.4">
      <c r="A5929">
        <v>877228</v>
      </c>
      <c r="B5929" s="2">
        <v>41879.406875000001</v>
      </c>
      <c r="C5929" t="s">
        <v>31</v>
      </c>
      <c r="D5929" t="s">
        <v>27</v>
      </c>
      <c r="E5929" s="6" t="s">
        <v>18</v>
      </c>
      <c r="F5929" t="s">
        <v>8</v>
      </c>
      <c r="G5929">
        <v>43570</v>
      </c>
      <c r="H5929">
        <f t="shared" si="670"/>
        <v>43570</v>
      </c>
      <c r="I5929" t="str">
        <f t="shared" si="672"/>
        <v>40001-60000</v>
      </c>
      <c r="O5929">
        <f t="shared" si="671"/>
        <v>24540</v>
      </c>
      <c r="P5929">
        <f t="shared" si="673"/>
        <v>75537</v>
      </c>
      <c r="Q5929">
        <f t="shared" si="674"/>
        <v>50997</v>
      </c>
      <c r="R5929">
        <f t="shared" si="675"/>
        <v>-51955.5</v>
      </c>
      <c r="S5929">
        <f t="shared" si="676"/>
        <v>152032.5</v>
      </c>
      <c r="T5929">
        <v>43570</v>
      </c>
    </row>
    <row r="5930" spans="1:20" ht="15" thickBot="1" x14ac:dyDescent="0.4">
      <c r="A5930">
        <v>882530</v>
      </c>
      <c r="B5930" s="2">
        <v>41760.151898148149</v>
      </c>
      <c r="C5930" t="s">
        <v>30</v>
      </c>
      <c r="D5930" t="s">
        <v>27</v>
      </c>
      <c r="E5930" s="6" t="s">
        <v>20</v>
      </c>
      <c r="F5930" t="s">
        <v>4</v>
      </c>
      <c r="G5930">
        <v>73635</v>
      </c>
      <c r="H5930">
        <f t="shared" si="670"/>
        <v>73635</v>
      </c>
      <c r="I5930" t="str">
        <f t="shared" si="672"/>
        <v>60001-100000</v>
      </c>
      <c r="O5930">
        <f t="shared" si="671"/>
        <v>24488.75</v>
      </c>
      <c r="P5930">
        <f t="shared" si="673"/>
        <v>75558.75</v>
      </c>
      <c r="Q5930">
        <f t="shared" si="674"/>
        <v>51070</v>
      </c>
      <c r="R5930">
        <f t="shared" si="675"/>
        <v>-52116.25</v>
      </c>
      <c r="S5930">
        <f t="shared" si="676"/>
        <v>152163.75</v>
      </c>
      <c r="T5930">
        <v>73635</v>
      </c>
    </row>
    <row r="5931" spans="1:20" ht="15" thickBot="1" x14ac:dyDescent="0.4">
      <c r="A5931">
        <v>767744</v>
      </c>
      <c r="B5931" s="2">
        <v>41768.663969907408</v>
      </c>
      <c r="C5931" t="s">
        <v>31</v>
      </c>
      <c r="D5931" t="s">
        <v>27</v>
      </c>
      <c r="E5931" s="6" t="s">
        <v>20</v>
      </c>
      <c r="F5931" t="s">
        <v>10</v>
      </c>
      <c r="G5931">
        <v>57627</v>
      </c>
      <c r="H5931">
        <f t="shared" si="670"/>
        <v>57627</v>
      </c>
      <c r="I5931" t="str">
        <f t="shared" si="672"/>
        <v>40001-60000</v>
      </c>
      <c r="O5931">
        <f t="shared" si="671"/>
        <v>24437.5</v>
      </c>
      <c r="P5931">
        <f t="shared" si="673"/>
        <v>75580.5</v>
      </c>
      <c r="Q5931">
        <f t="shared" si="674"/>
        <v>51143</v>
      </c>
      <c r="R5931">
        <f t="shared" si="675"/>
        <v>-52277</v>
      </c>
      <c r="S5931">
        <f t="shared" si="676"/>
        <v>152295</v>
      </c>
      <c r="T5931">
        <v>57627</v>
      </c>
    </row>
    <row r="5932" spans="1:20" ht="15" thickBot="1" x14ac:dyDescent="0.4">
      <c r="A5932">
        <v>830066</v>
      </c>
      <c r="B5932" s="2">
        <v>41768.664768518516</v>
      </c>
      <c r="C5932" t="s">
        <v>31</v>
      </c>
      <c r="D5932" t="s">
        <v>29</v>
      </c>
      <c r="E5932" s="6" t="s">
        <v>20</v>
      </c>
      <c r="F5932" t="s">
        <v>10</v>
      </c>
      <c r="G5932">
        <v>23224</v>
      </c>
      <c r="H5932">
        <f t="shared" si="670"/>
        <v>23224</v>
      </c>
      <c r="I5932" t="str">
        <f t="shared" si="672"/>
        <v>20001-40000</v>
      </c>
      <c r="O5932">
        <f t="shared" si="671"/>
        <v>24386.25</v>
      </c>
      <c r="P5932">
        <f t="shared" si="673"/>
        <v>75602.25</v>
      </c>
      <c r="Q5932">
        <f t="shared" si="674"/>
        <v>51216</v>
      </c>
      <c r="R5932">
        <f t="shared" si="675"/>
        <v>-52437.75</v>
      </c>
      <c r="S5932">
        <f t="shared" si="676"/>
        <v>152426.25</v>
      </c>
      <c r="T5932">
        <v>23224</v>
      </c>
    </row>
    <row r="5933" spans="1:20" ht="15" thickBot="1" x14ac:dyDescent="0.4">
      <c r="A5933">
        <v>498165</v>
      </c>
      <c r="B5933" s="2">
        <v>41766.734780092593</v>
      </c>
      <c r="C5933" t="s">
        <v>30</v>
      </c>
      <c r="D5933" t="s">
        <v>29</v>
      </c>
      <c r="E5933" s="6" t="s">
        <v>20</v>
      </c>
      <c r="F5933" t="s">
        <v>6</v>
      </c>
      <c r="G5933">
        <v>37374</v>
      </c>
      <c r="H5933">
        <f t="shared" si="670"/>
        <v>37374</v>
      </c>
      <c r="I5933" t="str">
        <f t="shared" si="672"/>
        <v>20001-40000</v>
      </c>
      <c r="O5933">
        <f t="shared" si="671"/>
        <v>24540</v>
      </c>
      <c r="P5933">
        <f t="shared" si="673"/>
        <v>75624</v>
      </c>
      <c r="Q5933">
        <f t="shared" si="674"/>
        <v>51084</v>
      </c>
      <c r="R5933">
        <f t="shared" si="675"/>
        <v>-52086</v>
      </c>
      <c r="S5933">
        <f t="shared" si="676"/>
        <v>152250</v>
      </c>
      <c r="T5933">
        <v>37374</v>
      </c>
    </row>
    <row r="5934" spans="1:20" ht="15" thickBot="1" x14ac:dyDescent="0.4">
      <c r="A5934">
        <v>255214</v>
      </c>
      <c r="B5934" s="2">
        <v>41879.729699074072</v>
      </c>
      <c r="C5934" t="s">
        <v>30</v>
      </c>
      <c r="D5934" t="s">
        <v>27</v>
      </c>
      <c r="E5934" s="6" t="s">
        <v>16</v>
      </c>
      <c r="F5934" t="s">
        <v>2</v>
      </c>
      <c r="G5934">
        <v>55392</v>
      </c>
      <c r="H5934">
        <f t="shared" si="670"/>
        <v>55392</v>
      </c>
      <c r="I5934" t="str">
        <f t="shared" si="672"/>
        <v>40001-60000</v>
      </c>
      <c r="O5934">
        <f t="shared" si="671"/>
        <v>24488.75</v>
      </c>
      <c r="P5934">
        <f t="shared" si="673"/>
        <v>75635.25</v>
      </c>
      <c r="Q5934">
        <f t="shared" si="674"/>
        <v>51146.5</v>
      </c>
      <c r="R5934">
        <f t="shared" si="675"/>
        <v>-52231</v>
      </c>
      <c r="S5934">
        <f t="shared" si="676"/>
        <v>152355</v>
      </c>
      <c r="T5934">
        <v>55392</v>
      </c>
    </row>
    <row r="5935" spans="1:20" ht="15" thickBot="1" x14ac:dyDescent="0.4">
      <c r="A5935">
        <v>814175</v>
      </c>
      <c r="B5935" s="2">
        <v>41879.557187500002</v>
      </c>
      <c r="C5935" t="s">
        <v>31</v>
      </c>
      <c r="D5935" t="s">
        <v>29</v>
      </c>
      <c r="E5935" s="6" t="s">
        <v>12</v>
      </c>
      <c r="F5935" t="s">
        <v>10</v>
      </c>
      <c r="G5935">
        <v>90779</v>
      </c>
      <c r="H5935">
        <f t="shared" si="670"/>
        <v>90779</v>
      </c>
      <c r="I5935" t="str">
        <f t="shared" si="672"/>
        <v>60001-100000</v>
      </c>
      <c r="O5935">
        <f t="shared" si="671"/>
        <v>24437.5</v>
      </c>
      <c r="P5935">
        <f t="shared" si="673"/>
        <v>75646.5</v>
      </c>
      <c r="Q5935">
        <f t="shared" si="674"/>
        <v>51209</v>
      </c>
      <c r="R5935">
        <f t="shared" si="675"/>
        <v>-52376</v>
      </c>
      <c r="S5935">
        <f t="shared" si="676"/>
        <v>152460</v>
      </c>
      <c r="T5935">
        <v>90779</v>
      </c>
    </row>
    <row r="5936" spans="1:20" ht="15" thickBot="1" x14ac:dyDescent="0.4">
      <c r="A5936">
        <v>61325</v>
      </c>
      <c r="B5936" s="2">
        <v>41880.604537037034</v>
      </c>
      <c r="C5936" t="s">
        <v>31</v>
      </c>
      <c r="D5936" t="s">
        <v>27</v>
      </c>
      <c r="E5936" s="6" t="s">
        <v>12</v>
      </c>
      <c r="F5936" t="s">
        <v>10</v>
      </c>
      <c r="G5936">
        <v>73321</v>
      </c>
      <c r="H5936">
        <f t="shared" si="670"/>
        <v>73321</v>
      </c>
      <c r="I5936" t="str">
        <f t="shared" si="672"/>
        <v>60001-100000</v>
      </c>
      <c r="O5936">
        <f t="shared" si="671"/>
        <v>24386.25</v>
      </c>
      <c r="P5936">
        <f t="shared" si="673"/>
        <v>75602.25</v>
      </c>
      <c r="Q5936">
        <f t="shared" si="674"/>
        <v>51216</v>
      </c>
      <c r="R5936">
        <f t="shared" si="675"/>
        <v>-52437.75</v>
      </c>
      <c r="S5936">
        <f t="shared" si="676"/>
        <v>152426.25</v>
      </c>
      <c r="T5936">
        <v>73321</v>
      </c>
    </row>
    <row r="5937" spans="1:20" ht="15" thickBot="1" x14ac:dyDescent="0.4">
      <c r="A5937">
        <v>947494</v>
      </c>
      <c r="B5937" s="2">
        <v>41770.560891203706</v>
      </c>
      <c r="C5937" t="s">
        <v>31</v>
      </c>
      <c r="D5937" t="s">
        <v>29</v>
      </c>
      <c r="E5937" s="6" t="s">
        <v>20</v>
      </c>
      <c r="F5937" t="s">
        <v>10</v>
      </c>
      <c r="G5937">
        <v>48889</v>
      </c>
      <c r="H5937">
        <f t="shared" si="670"/>
        <v>48889</v>
      </c>
      <c r="I5937" t="str">
        <f t="shared" si="672"/>
        <v>40001-60000</v>
      </c>
      <c r="O5937">
        <f t="shared" si="671"/>
        <v>24335</v>
      </c>
      <c r="P5937">
        <f t="shared" si="673"/>
        <v>75624</v>
      </c>
      <c r="Q5937">
        <f t="shared" si="674"/>
        <v>51289</v>
      </c>
      <c r="R5937">
        <f t="shared" si="675"/>
        <v>-52598.5</v>
      </c>
      <c r="S5937">
        <f t="shared" si="676"/>
        <v>152557.5</v>
      </c>
      <c r="T5937">
        <v>48889</v>
      </c>
    </row>
    <row r="5938" spans="1:20" ht="15" thickBot="1" x14ac:dyDescent="0.4">
      <c r="A5938">
        <v>778401</v>
      </c>
      <c r="B5938" s="2">
        <v>41773.508877314816</v>
      </c>
      <c r="C5938" t="s">
        <v>31</v>
      </c>
      <c r="D5938" t="s">
        <v>29</v>
      </c>
      <c r="E5938" s="6" t="s">
        <v>20</v>
      </c>
      <c r="F5938" t="s">
        <v>7</v>
      </c>
      <c r="G5938">
        <v>75015</v>
      </c>
      <c r="H5938">
        <f t="shared" si="670"/>
        <v>75015</v>
      </c>
      <c r="I5938" t="str">
        <f t="shared" si="672"/>
        <v>60001-100000</v>
      </c>
      <c r="O5938">
        <f t="shared" si="671"/>
        <v>24331.5</v>
      </c>
      <c r="P5938">
        <f t="shared" si="673"/>
        <v>75635.25</v>
      </c>
      <c r="Q5938">
        <f t="shared" si="674"/>
        <v>51303.75</v>
      </c>
      <c r="R5938">
        <f t="shared" si="675"/>
        <v>-52624.125</v>
      </c>
      <c r="S5938">
        <f t="shared" si="676"/>
        <v>152590.875</v>
      </c>
      <c r="T5938">
        <v>75015</v>
      </c>
    </row>
    <row r="5939" spans="1:20" ht="15" thickBot="1" x14ac:dyDescent="0.4">
      <c r="A5939">
        <v>696815</v>
      </c>
      <c r="B5939" s="2">
        <v>41773.509502314817</v>
      </c>
      <c r="C5939" t="s">
        <v>31</v>
      </c>
      <c r="D5939" t="s">
        <v>27</v>
      </c>
      <c r="E5939" s="6" t="s">
        <v>20</v>
      </c>
      <c r="F5939" t="s">
        <v>7</v>
      </c>
      <c r="G5939">
        <v>71577</v>
      </c>
      <c r="H5939">
        <f t="shared" si="670"/>
        <v>71577</v>
      </c>
      <c r="I5939" t="str">
        <f t="shared" si="672"/>
        <v>60001-100000</v>
      </c>
      <c r="O5939">
        <f t="shared" si="671"/>
        <v>24328</v>
      </c>
      <c r="P5939">
        <f t="shared" si="673"/>
        <v>75646.5</v>
      </c>
      <c r="Q5939">
        <f t="shared" si="674"/>
        <v>51318.5</v>
      </c>
      <c r="R5939">
        <f t="shared" si="675"/>
        <v>-52649.75</v>
      </c>
      <c r="S5939">
        <f t="shared" si="676"/>
        <v>152624.25</v>
      </c>
      <c r="T5939">
        <v>71577</v>
      </c>
    </row>
    <row r="5940" spans="1:20" ht="15" thickBot="1" x14ac:dyDescent="0.4">
      <c r="A5940">
        <v>723509</v>
      </c>
      <c r="B5940" s="2">
        <v>41773.510601851849</v>
      </c>
      <c r="C5940" t="s">
        <v>31</v>
      </c>
      <c r="D5940" t="s">
        <v>27</v>
      </c>
      <c r="E5940" s="6" t="s">
        <v>20</v>
      </c>
      <c r="F5940" t="s">
        <v>7</v>
      </c>
      <c r="G5940">
        <v>11008</v>
      </c>
      <c r="H5940">
        <f t="shared" si="670"/>
        <v>11008</v>
      </c>
      <c r="I5940" t="str">
        <f t="shared" si="672"/>
        <v>0-20,000</v>
      </c>
      <c r="O5940">
        <f t="shared" si="671"/>
        <v>24324.5</v>
      </c>
      <c r="P5940">
        <f t="shared" si="673"/>
        <v>75657.75</v>
      </c>
      <c r="Q5940">
        <f t="shared" si="674"/>
        <v>51333.25</v>
      </c>
      <c r="R5940">
        <f t="shared" si="675"/>
        <v>-52675.375</v>
      </c>
      <c r="S5940">
        <f t="shared" si="676"/>
        <v>152657.625</v>
      </c>
      <c r="T5940">
        <v>11008</v>
      </c>
    </row>
    <row r="5941" spans="1:20" ht="15" thickBot="1" x14ac:dyDescent="0.4">
      <c r="A5941">
        <v>988332</v>
      </c>
      <c r="B5941" s="2">
        <v>41773.512175925927</v>
      </c>
      <c r="C5941" t="s">
        <v>31</v>
      </c>
      <c r="D5941" t="s">
        <v>27</v>
      </c>
      <c r="E5941" s="6" t="s">
        <v>20</v>
      </c>
      <c r="F5941" t="s">
        <v>7</v>
      </c>
      <c r="G5941">
        <v>27136</v>
      </c>
      <c r="H5941">
        <f t="shared" si="670"/>
        <v>27136</v>
      </c>
      <c r="I5941" t="str">
        <f t="shared" si="672"/>
        <v>20001-40000</v>
      </c>
      <c r="O5941">
        <f t="shared" si="671"/>
        <v>24335</v>
      </c>
      <c r="P5941">
        <f t="shared" si="673"/>
        <v>75669</v>
      </c>
      <c r="Q5941">
        <f t="shared" si="674"/>
        <v>51334</v>
      </c>
      <c r="R5941">
        <f t="shared" si="675"/>
        <v>-52666</v>
      </c>
      <c r="S5941">
        <f t="shared" si="676"/>
        <v>152670</v>
      </c>
      <c r="T5941">
        <v>27136</v>
      </c>
    </row>
    <row r="5942" spans="1:20" ht="15" thickBot="1" x14ac:dyDescent="0.4">
      <c r="A5942">
        <v>341338</v>
      </c>
      <c r="B5942" s="2">
        <v>41815.811736111114</v>
      </c>
      <c r="C5942" t="s">
        <v>31</v>
      </c>
      <c r="D5942" t="s">
        <v>27</v>
      </c>
      <c r="E5942" s="6" t="s">
        <v>17</v>
      </c>
      <c r="F5942" t="s">
        <v>1</v>
      </c>
      <c r="G5942">
        <v>38098</v>
      </c>
      <c r="H5942">
        <f t="shared" si="670"/>
        <v>38098</v>
      </c>
      <c r="I5942" t="str">
        <f t="shared" si="672"/>
        <v>20001-40000</v>
      </c>
      <c r="O5942">
        <f t="shared" si="671"/>
        <v>24331.5</v>
      </c>
      <c r="P5942">
        <f t="shared" si="673"/>
        <v>75677.5</v>
      </c>
      <c r="Q5942">
        <f t="shared" si="674"/>
        <v>51346</v>
      </c>
      <c r="R5942">
        <f t="shared" si="675"/>
        <v>-52687.5</v>
      </c>
      <c r="S5942">
        <f t="shared" si="676"/>
        <v>152696.5</v>
      </c>
      <c r="T5942">
        <v>38098</v>
      </c>
    </row>
    <row r="5943" spans="1:20" ht="15" thickBot="1" x14ac:dyDescent="0.4">
      <c r="A5943">
        <v>505926</v>
      </c>
      <c r="B5943" s="2">
        <v>41820.532337962963</v>
      </c>
      <c r="C5943" t="s">
        <v>31</v>
      </c>
      <c r="D5943" t="s">
        <v>29</v>
      </c>
      <c r="E5943" s="6" t="s">
        <v>13</v>
      </c>
      <c r="F5943" t="s">
        <v>4</v>
      </c>
      <c r="G5943">
        <v>87971</v>
      </c>
      <c r="H5943">
        <f t="shared" si="670"/>
        <v>87971</v>
      </c>
      <c r="I5943" t="str">
        <f t="shared" si="672"/>
        <v>60001-100000</v>
      </c>
      <c r="O5943">
        <f t="shared" si="671"/>
        <v>24328</v>
      </c>
      <c r="P5943">
        <f t="shared" si="673"/>
        <v>75686</v>
      </c>
      <c r="Q5943">
        <f t="shared" si="674"/>
        <v>51358</v>
      </c>
      <c r="R5943">
        <f t="shared" si="675"/>
        <v>-52709</v>
      </c>
      <c r="S5943">
        <f t="shared" si="676"/>
        <v>152723</v>
      </c>
      <c r="T5943">
        <v>87971</v>
      </c>
    </row>
    <row r="5944" spans="1:20" ht="15" thickBot="1" x14ac:dyDescent="0.4">
      <c r="A5944">
        <v>610161</v>
      </c>
      <c r="B5944" s="2">
        <v>41820.53266203704</v>
      </c>
      <c r="C5944" t="s">
        <v>31</v>
      </c>
      <c r="D5944" t="s">
        <v>29</v>
      </c>
      <c r="E5944" s="6" t="s">
        <v>13</v>
      </c>
      <c r="F5944" t="s">
        <v>4</v>
      </c>
      <c r="G5944">
        <v>81425</v>
      </c>
      <c r="H5944">
        <f t="shared" si="670"/>
        <v>81425</v>
      </c>
      <c r="I5944" t="str">
        <f t="shared" si="672"/>
        <v>60001-100000</v>
      </c>
      <c r="O5944">
        <f t="shared" si="671"/>
        <v>24324.5</v>
      </c>
      <c r="P5944">
        <f t="shared" si="673"/>
        <v>75657.75</v>
      </c>
      <c r="Q5944">
        <f t="shared" si="674"/>
        <v>51333.25</v>
      </c>
      <c r="R5944">
        <f t="shared" si="675"/>
        <v>-52675.375</v>
      </c>
      <c r="S5944">
        <f t="shared" si="676"/>
        <v>152657.625</v>
      </c>
      <c r="T5944">
        <v>81425</v>
      </c>
    </row>
    <row r="5945" spans="1:20" ht="15" thickBot="1" x14ac:dyDescent="0.4">
      <c r="A5945">
        <v>196827</v>
      </c>
      <c r="B5945" s="2">
        <v>41785.234375</v>
      </c>
      <c r="C5945" t="s">
        <v>30</v>
      </c>
      <c r="D5945" t="s">
        <v>28</v>
      </c>
      <c r="E5945" s="6" t="s">
        <v>20</v>
      </c>
      <c r="F5945" t="s">
        <v>4</v>
      </c>
      <c r="G5945">
        <v>95249</v>
      </c>
      <c r="H5945">
        <f t="shared" si="670"/>
        <v>95249</v>
      </c>
      <c r="I5945" t="str">
        <f t="shared" si="672"/>
        <v>60001-100000</v>
      </c>
      <c r="O5945">
        <f t="shared" si="671"/>
        <v>24321</v>
      </c>
      <c r="P5945">
        <f t="shared" si="673"/>
        <v>75624</v>
      </c>
      <c r="Q5945">
        <f t="shared" si="674"/>
        <v>51303</v>
      </c>
      <c r="R5945">
        <f t="shared" si="675"/>
        <v>-52633.5</v>
      </c>
      <c r="S5945">
        <f t="shared" si="676"/>
        <v>152578.5</v>
      </c>
      <c r="T5945">
        <v>95249</v>
      </c>
    </row>
    <row r="5946" spans="1:20" ht="15" thickBot="1" x14ac:dyDescent="0.4">
      <c r="A5946">
        <v>360856</v>
      </c>
      <c r="B5946" s="2">
        <v>41882.832256944443</v>
      </c>
      <c r="C5946" t="s">
        <v>31</v>
      </c>
      <c r="D5946" t="s">
        <v>27</v>
      </c>
      <c r="E5946" s="6" t="s">
        <v>17</v>
      </c>
      <c r="F5946" t="s">
        <v>8</v>
      </c>
      <c r="G5946">
        <v>84045</v>
      </c>
      <c r="H5946">
        <f t="shared" si="670"/>
        <v>84045</v>
      </c>
      <c r="I5946" t="str">
        <f t="shared" si="672"/>
        <v>60001-100000</v>
      </c>
      <c r="O5946">
        <f t="shared" si="671"/>
        <v>24316.75</v>
      </c>
      <c r="P5946">
        <f t="shared" si="673"/>
        <v>75558.75</v>
      </c>
      <c r="Q5946">
        <f t="shared" si="674"/>
        <v>51242</v>
      </c>
      <c r="R5946">
        <f t="shared" si="675"/>
        <v>-52546.25</v>
      </c>
      <c r="S5946">
        <f t="shared" si="676"/>
        <v>152421.75</v>
      </c>
      <c r="T5946">
        <v>84045</v>
      </c>
    </row>
    <row r="5947" spans="1:20" ht="15" thickBot="1" x14ac:dyDescent="0.4">
      <c r="A5947">
        <v>88591</v>
      </c>
      <c r="B5947" s="2">
        <v>41807.510613425926</v>
      </c>
      <c r="C5947" t="s">
        <v>31</v>
      </c>
      <c r="D5947" t="s">
        <v>27</v>
      </c>
      <c r="E5947" s="6" t="s">
        <v>16</v>
      </c>
      <c r="F5947" t="s">
        <v>1</v>
      </c>
      <c r="G5947">
        <v>13900</v>
      </c>
      <c r="H5947">
        <f t="shared" si="670"/>
        <v>13900</v>
      </c>
      <c r="I5947" t="str">
        <f t="shared" si="672"/>
        <v>0-20,000</v>
      </c>
      <c r="O5947">
        <f t="shared" si="671"/>
        <v>24312.5</v>
      </c>
      <c r="P5947">
        <f t="shared" si="673"/>
        <v>75470.5</v>
      </c>
      <c r="Q5947">
        <f t="shared" si="674"/>
        <v>51158</v>
      </c>
      <c r="R5947">
        <f t="shared" si="675"/>
        <v>-52424.5</v>
      </c>
      <c r="S5947">
        <f t="shared" si="676"/>
        <v>152207.5</v>
      </c>
      <c r="T5947">
        <v>13900</v>
      </c>
    </row>
    <row r="5948" spans="1:20" ht="15" thickBot="1" x14ac:dyDescent="0.4">
      <c r="A5948">
        <v>498510</v>
      </c>
      <c r="B5948" s="2">
        <v>41768.414409722223</v>
      </c>
      <c r="C5948" t="s">
        <v>30</v>
      </c>
      <c r="D5948" t="s">
        <v>27</v>
      </c>
      <c r="E5948" s="6" t="s">
        <v>17</v>
      </c>
      <c r="F5948" t="s">
        <v>10</v>
      </c>
      <c r="G5948">
        <v>97702</v>
      </c>
      <c r="H5948">
        <f t="shared" si="670"/>
        <v>97702</v>
      </c>
      <c r="I5948" t="str">
        <f t="shared" si="672"/>
        <v>60001-100000</v>
      </c>
      <c r="O5948">
        <f t="shared" si="671"/>
        <v>24324.5</v>
      </c>
      <c r="P5948">
        <f t="shared" si="673"/>
        <v>75503.75</v>
      </c>
      <c r="Q5948">
        <f t="shared" si="674"/>
        <v>51179.25</v>
      </c>
      <c r="R5948">
        <f t="shared" si="675"/>
        <v>-52444.375</v>
      </c>
      <c r="S5948">
        <f t="shared" si="676"/>
        <v>152272.625</v>
      </c>
      <c r="T5948">
        <v>97702</v>
      </c>
    </row>
    <row r="5949" spans="1:20" ht="15" thickBot="1" x14ac:dyDescent="0.4">
      <c r="A5949">
        <v>329539</v>
      </c>
      <c r="B5949" s="2">
        <v>41768.805671296293</v>
      </c>
      <c r="C5949" t="s">
        <v>31</v>
      </c>
      <c r="D5949" t="s">
        <v>27</v>
      </c>
      <c r="E5949" s="6" t="s">
        <v>17</v>
      </c>
      <c r="F5949" t="s">
        <v>10</v>
      </c>
      <c r="G5949">
        <v>3766</v>
      </c>
      <c r="H5949">
        <f t="shared" si="670"/>
        <v>3766</v>
      </c>
      <c r="I5949" t="str">
        <f t="shared" si="672"/>
        <v>0-20,000</v>
      </c>
      <c r="O5949">
        <f t="shared" si="671"/>
        <v>24321</v>
      </c>
      <c r="P5949">
        <f t="shared" si="673"/>
        <v>75404</v>
      </c>
      <c r="Q5949">
        <f t="shared" si="674"/>
        <v>51083</v>
      </c>
      <c r="R5949">
        <f t="shared" si="675"/>
        <v>-52303.5</v>
      </c>
      <c r="S5949">
        <f t="shared" si="676"/>
        <v>152028.5</v>
      </c>
      <c r="T5949">
        <v>3766</v>
      </c>
    </row>
    <row r="5950" spans="1:20" ht="15" thickBot="1" x14ac:dyDescent="0.4">
      <c r="A5950">
        <v>19536</v>
      </c>
      <c r="B5950" s="2">
        <v>41772.649930555555</v>
      </c>
      <c r="C5950" t="s">
        <v>31</v>
      </c>
      <c r="D5950" t="s">
        <v>27</v>
      </c>
      <c r="E5950" s="6" t="s">
        <v>17</v>
      </c>
      <c r="F5950" t="s">
        <v>10</v>
      </c>
      <c r="G5950">
        <v>60688</v>
      </c>
      <c r="H5950">
        <f t="shared" si="670"/>
        <v>60688</v>
      </c>
      <c r="I5950" t="str">
        <f t="shared" si="672"/>
        <v>60001-100000</v>
      </c>
      <c r="O5950">
        <f t="shared" si="671"/>
        <v>24331.5</v>
      </c>
      <c r="P5950">
        <f t="shared" si="673"/>
        <v>75437.25</v>
      </c>
      <c r="Q5950">
        <f t="shared" si="674"/>
        <v>51105.75</v>
      </c>
      <c r="R5950">
        <f t="shared" si="675"/>
        <v>-52327.125</v>
      </c>
      <c r="S5950">
        <f t="shared" si="676"/>
        <v>152095.875</v>
      </c>
      <c r="T5950">
        <v>60688</v>
      </c>
    </row>
    <row r="5951" spans="1:20" ht="15" thickBot="1" x14ac:dyDescent="0.4">
      <c r="A5951">
        <v>695719</v>
      </c>
      <c r="B5951" s="2">
        <v>41772.650185185186</v>
      </c>
      <c r="C5951" t="s">
        <v>31</v>
      </c>
      <c r="D5951" t="s">
        <v>29</v>
      </c>
      <c r="E5951" s="6" t="s">
        <v>17</v>
      </c>
      <c r="F5951" t="s">
        <v>10</v>
      </c>
      <c r="G5951">
        <v>39254</v>
      </c>
      <c r="H5951">
        <f t="shared" si="670"/>
        <v>39254</v>
      </c>
      <c r="I5951" t="str">
        <f t="shared" si="672"/>
        <v>20001-40000</v>
      </c>
      <c r="O5951">
        <f t="shared" si="671"/>
        <v>24328</v>
      </c>
      <c r="P5951">
        <f t="shared" si="673"/>
        <v>75470.5</v>
      </c>
      <c r="Q5951">
        <f t="shared" si="674"/>
        <v>51142.5</v>
      </c>
      <c r="R5951">
        <f t="shared" si="675"/>
        <v>-52385.75</v>
      </c>
      <c r="S5951">
        <f t="shared" si="676"/>
        <v>152184.25</v>
      </c>
      <c r="T5951">
        <v>39254</v>
      </c>
    </row>
    <row r="5952" spans="1:20" ht="15" thickBot="1" x14ac:dyDescent="0.4">
      <c r="A5952">
        <v>826953</v>
      </c>
      <c r="B5952" s="2">
        <v>41779.425081018519</v>
      </c>
      <c r="C5952" t="s">
        <v>31</v>
      </c>
      <c r="D5952" t="s">
        <v>27</v>
      </c>
      <c r="E5952" s="6" t="s">
        <v>17</v>
      </c>
      <c r="F5952" t="s">
        <v>10</v>
      </c>
      <c r="G5952">
        <v>13640</v>
      </c>
      <c r="H5952">
        <f t="shared" si="670"/>
        <v>13640</v>
      </c>
      <c r="I5952" t="str">
        <f t="shared" si="672"/>
        <v>0-20,000</v>
      </c>
      <c r="O5952">
        <f t="shared" si="671"/>
        <v>24324.5</v>
      </c>
      <c r="P5952">
        <f t="shared" si="673"/>
        <v>75503.75</v>
      </c>
      <c r="Q5952">
        <f t="shared" si="674"/>
        <v>51179.25</v>
      </c>
      <c r="R5952">
        <f t="shared" si="675"/>
        <v>-52444.375</v>
      </c>
      <c r="S5952">
        <f t="shared" si="676"/>
        <v>152272.625</v>
      </c>
      <c r="T5952">
        <v>13640</v>
      </c>
    </row>
    <row r="5953" spans="1:20" ht="15" thickBot="1" x14ac:dyDescent="0.4">
      <c r="A5953">
        <v>504463</v>
      </c>
      <c r="B5953" s="2">
        <v>41779.831909722219</v>
      </c>
      <c r="C5953" t="s">
        <v>31</v>
      </c>
      <c r="D5953" t="s">
        <v>29</v>
      </c>
      <c r="E5953" s="6" t="s">
        <v>17</v>
      </c>
      <c r="F5953" t="s">
        <v>10</v>
      </c>
      <c r="G5953">
        <v>60745</v>
      </c>
      <c r="H5953">
        <f t="shared" si="670"/>
        <v>60745</v>
      </c>
      <c r="I5953" t="str">
        <f t="shared" si="672"/>
        <v>60001-100000</v>
      </c>
      <c r="O5953">
        <f t="shared" si="671"/>
        <v>24335</v>
      </c>
      <c r="P5953">
        <f t="shared" si="673"/>
        <v>75537</v>
      </c>
      <c r="Q5953">
        <f t="shared" si="674"/>
        <v>51202</v>
      </c>
      <c r="R5953">
        <f t="shared" si="675"/>
        <v>-52468</v>
      </c>
      <c r="S5953">
        <f t="shared" si="676"/>
        <v>152340</v>
      </c>
      <c r="T5953">
        <v>60745</v>
      </c>
    </row>
    <row r="5954" spans="1:20" ht="15" thickBot="1" x14ac:dyDescent="0.4">
      <c r="A5954">
        <v>309686</v>
      </c>
      <c r="B5954" s="2">
        <v>41779.834490740737</v>
      </c>
      <c r="C5954" t="s">
        <v>31</v>
      </c>
      <c r="D5954" t="s">
        <v>27</v>
      </c>
      <c r="E5954" s="6" t="s">
        <v>17</v>
      </c>
      <c r="F5954" t="s">
        <v>10</v>
      </c>
      <c r="G5954">
        <v>81799</v>
      </c>
      <c r="H5954">
        <f t="shared" ref="H5954:H6017" si="677">IF(OR(G5954 &lt; R5954, G5954 &gt; S5954), $O$1, G5954)</f>
        <v>81799</v>
      </c>
      <c r="I5954" t="str">
        <f t="shared" si="672"/>
        <v>60001-100000</v>
      </c>
      <c r="O5954">
        <f t="shared" ref="O5954:O6017" si="678">QUARTILE(G5954:G13121,1)</f>
        <v>24331.5</v>
      </c>
      <c r="P5954">
        <f t="shared" si="673"/>
        <v>75558.75</v>
      </c>
      <c r="Q5954">
        <f t="shared" si="674"/>
        <v>51227.25</v>
      </c>
      <c r="R5954">
        <f t="shared" si="675"/>
        <v>-52509.375</v>
      </c>
      <c r="S5954">
        <f t="shared" si="676"/>
        <v>152399.625</v>
      </c>
      <c r="T5954">
        <v>81799</v>
      </c>
    </row>
    <row r="5955" spans="1:20" ht="15" thickBot="1" x14ac:dyDescent="0.4">
      <c r="A5955">
        <v>146182</v>
      </c>
      <c r="B5955" s="2">
        <v>41774.801620370374</v>
      </c>
      <c r="C5955" t="s">
        <v>30</v>
      </c>
      <c r="D5955" t="s">
        <v>29</v>
      </c>
      <c r="E5955" s="6" t="s">
        <v>18</v>
      </c>
      <c r="F5955" t="s">
        <v>10</v>
      </c>
      <c r="G5955">
        <v>69326</v>
      </c>
      <c r="H5955">
        <f t="shared" si="677"/>
        <v>69326</v>
      </c>
      <c r="I5955" t="str">
        <f t="shared" ref="I5955:I6018" si="679">IF(H5955&lt;=20000,"0-20,000",IF(H5955&lt;=40000,"20001-40000",IF(H5955&lt;=60000,"40001-60000",IF(H5955&lt;=100000,"60001-100000","above 1 lakh"))))</f>
        <v>60001-100000</v>
      </c>
      <c r="O5955">
        <f t="shared" si="678"/>
        <v>24328</v>
      </c>
      <c r="P5955">
        <f t="shared" ref="P5955:P6018" si="680">QUARTILE(G5955:G13122,3)</f>
        <v>75470.5</v>
      </c>
      <c r="Q5955">
        <f t="shared" ref="Q5955:Q6018" si="681">P5955-O5955</f>
        <v>51142.5</v>
      </c>
      <c r="R5955">
        <f t="shared" ref="R5955:R6018" si="682">O5955-1.5*Q5955</f>
        <v>-52385.75</v>
      </c>
      <c r="S5955">
        <f t="shared" ref="S5955:S6018" si="683">P5955+1.5*Q5955</f>
        <v>152184.25</v>
      </c>
      <c r="T5955">
        <v>69326</v>
      </c>
    </row>
    <row r="5956" spans="1:20" ht="15" thickBot="1" x14ac:dyDescent="0.4">
      <c r="A5956">
        <v>929357</v>
      </c>
      <c r="B5956" s="2">
        <v>41845.427604166667</v>
      </c>
      <c r="C5956" t="s">
        <v>31</v>
      </c>
      <c r="D5956" t="s">
        <v>29</v>
      </c>
      <c r="E5956" s="6" t="s">
        <v>19</v>
      </c>
      <c r="F5956" t="s">
        <v>10</v>
      </c>
      <c r="G5956">
        <v>15320</v>
      </c>
      <c r="H5956">
        <f t="shared" si="677"/>
        <v>15320</v>
      </c>
      <c r="I5956" t="str">
        <f t="shared" si="679"/>
        <v>0-20,000</v>
      </c>
      <c r="O5956">
        <f t="shared" si="678"/>
        <v>24324.5</v>
      </c>
      <c r="P5956">
        <f t="shared" si="680"/>
        <v>75503.75</v>
      </c>
      <c r="Q5956">
        <f t="shared" si="681"/>
        <v>51179.25</v>
      </c>
      <c r="R5956">
        <f t="shared" si="682"/>
        <v>-52444.375</v>
      </c>
      <c r="S5956">
        <f t="shared" si="683"/>
        <v>152272.625</v>
      </c>
      <c r="T5956">
        <v>15320</v>
      </c>
    </row>
    <row r="5957" spans="1:20" ht="15" thickBot="1" x14ac:dyDescent="0.4">
      <c r="A5957">
        <v>29268</v>
      </c>
      <c r="B5957" s="2">
        <v>41845.427858796298</v>
      </c>
      <c r="C5957" t="s">
        <v>31</v>
      </c>
      <c r="D5957" t="s">
        <v>29</v>
      </c>
      <c r="E5957" s="6" t="s">
        <v>19</v>
      </c>
      <c r="F5957" t="s">
        <v>10</v>
      </c>
      <c r="G5957">
        <v>64387</v>
      </c>
      <c r="H5957">
        <f t="shared" si="677"/>
        <v>64387</v>
      </c>
      <c r="I5957" t="str">
        <f t="shared" si="679"/>
        <v>60001-100000</v>
      </c>
      <c r="O5957">
        <f t="shared" si="678"/>
        <v>24335</v>
      </c>
      <c r="P5957">
        <f t="shared" si="680"/>
        <v>75537</v>
      </c>
      <c r="Q5957">
        <f t="shared" si="681"/>
        <v>51202</v>
      </c>
      <c r="R5957">
        <f t="shared" si="682"/>
        <v>-52468</v>
      </c>
      <c r="S5957">
        <f t="shared" si="683"/>
        <v>152340</v>
      </c>
      <c r="T5957">
        <v>64387</v>
      </c>
    </row>
    <row r="5958" spans="1:20" ht="15" thickBot="1" x14ac:dyDescent="0.4">
      <c r="A5958">
        <v>549528</v>
      </c>
      <c r="B5958" s="2">
        <v>41773.336655092593</v>
      </c>
      <c r="C5958" t="s">
        <v>31</v>
      </c>
      <c r="D5958" t="s">
        <v>27</v>
      </c>
      <c r="E5958" s="6" t="s">
        <v>20</v>
      </c>
      <c r="F5958" t="s">
        <v>4</v>
      </c>
      <c r="G5958">
        <v>50136</v>
      </c>
      <c r="H5958">
        <f t="shared" si="677"/>
        <v>50136</v>
      </c>
      <c r="I5958" t="str">
        <f t="shared" si="679"/>
        <v>40001-60000</v>
      </c>
      <c r="O5958">
        <f t="shared" si="678"/>
        <v>24331.5</v>
      </c>
      <c r="P5958">
        <f t="shared" si="680"/>
        <v>75558.75</v>
      </c>
      <c r="Q5958">
        <f t="shared" si="681"/>
        <v>51227.25</v>
      </c>
      <c r="R5958">
        <f t="shared" si="682"/>
        <v>-52509.375</v>
      </c>
      <c r="S5958">
        <f t="shared" si="683"/>
        <v>152399.625</v>
      </c>
      <c r="T5958">
        <v>50136</v>
      </c>
    </row>
    <row r="5959" spans="1:20" ht="15" thickBot="1" x14ac:dyDescent="0.4">
      <c r="A5959">
        <v>106682</v>
      </c>
      <c r="B5959" s="2">
        <v>41773.33734953704</v>
      </c>
      <c r="C5959" t="s">
        <v>31</v>
      </c>
      <c r="D5959" t="s">
        <v>27</v>
      </c>
      <c r="E5959" s="6" t="s">
        <v>20</v>
      </c>
      <c r="F5959" t="s">
        <v>4</v>
      </c>
      <c r="G5959">
        <v>25317</v>
      </c>
      <c r="H5959">
        <f t="shared" si="677"/>
        <v>25317</v>
      </c>
      <c r="I5959" t="str">
        <f t="shared" si="679"/>
        <v>20001-40000</v>
      </c>
      <c r="O5959">
        <f t="shared" si="678"/>
        <v>24328</v>
      </c>
      <c r="P5959">
        <f t="shared" si="680"/>
        <v>75580.5</v>
      </c>
      <c r="Q5959">
        <f t="shared" si="681"/>
        <v>51252.5</v>
      </c>
      <c r="R5959">
        <f t="shared" si="682"/>
        <v>-52550.75</v>
      </c>
      <c r="S5959">
        <f t="shared" si="683"/>
        <v>152459.25</v>
      </c>
      <c r="T5959">
        <v>25317</v>
      </c>
    </row>
    <row r="5960" spans="1:20" ht="15" thickBot="1" x14ac:dyDescent="0.4">
      <c r="A5960">
        <v>282628</v>
      </c>
      <c r="B5960" s="2">
        <v>41773.337708333333</v>
      </c>
      <c r="C5960" t="s">
        <v>31</v>
      </c>
      <c r="D5960" t="s">
        <v>27</v>
      </c>
      <c r="E5960" s="6" t="s">
        <v>20</v>
      </c>
      <c r="F5960" t="s">
        <v>4</v>
      </c>
      <c r="G5960">
        <v>30838</v>
      </c>
      <c r="H5960">
        <f t="shared" si="677"/>
        <v>30838</v>
      </c>
      <c r="I5960" t="str">
        <f t="shared" si="679"/>
        <v>20001-40000</v>
      </c>
      <c r="O5960">
        <f t="shared" si="678"/>
        <v>24324.5</v>
      </c>
      <c r="P5960">
        <f t="shared" si="680"/>
        <v>75602.25</v>
      </c>
      <c r="Q5960">
        <f t="shared" si="681"/>
        <v>51277.75</v>
      </c>
      <c r="R5960">
        <f t="shared" si="682"/>
        <v>-52592.125</v>
      </c>
      <c r="S5960">
        <f t="shared" si="683"/>
        <v>152518.875</v>
      </c>
      <c r="T5960">
        <v>30838</v>
      </c>
    </row>
    <row r="5961" spans="1:20" ht="15" thickBot="1" x14ac:dyDescent="0.4">
      <c r="A5961">
        <v>45384</v>
      </c>
      <c r="B5961" s="2">
        <v>41773.339328703703</v>
      </c>
      <c r="C5961" t="s">
        <v>31</v>
      </c>
      <c r="D5961" t="s">
        <v>27</v>
      </c>
      <c r="E5961" s="6" t="s">
        <v>20</v>
      </c>
      <c r="F5961" t="s">
        <v>4</v>
      </c>
      <c r="G5961">
        <v>64766</v>
      </c>
      <c r="H5961">
        <f t="shared" si="677"/>
        <v>64766</v>
      </c>
      <c r="I5961" t="str">
        <f t="shared" si="679"/>
        <v>60001-100000</v>
      </c>
      <c r="O5961">
        <f t="shared" si="678"/>
        <v>24321</v>
      </c>
      <c r="P5961">
        <f t="shared" si="680"/>
        <v>75624</v>
      </c>
      <c r="Q5961">
        <f t="shared" si="681"/>
        <v>51303</v>
      </c>
      <c r="R5961">
        <f t="shared" si="682"/>
        <v>-52633.5</v>
      </c>
      <c r="S5961">
        <f t="shared" si="683"/>
        <v>152578.5</v>
      </c>
      <c r="T5961">
        <v>64766</v>
      </c>
    </row>
    <row r="5962" spans="1:20" ht="15" thickBot="1" x14ac:dyDescent="0.4">
      <c r="A5962">
        <v>505801</v>
      </c>
      <c r="B5962" s="2">
        <v>41760.290312500001</v>
      </c>
      <c r="C5962" t="s">
        <v>31</v>
      </c>
      <c r="D5962" t="s">
        <v>29</v>
      </c>
      <c r="E5962" s="6" t="s">
        <v>17</v>
      </c>
      <c r="F5962" t="s">
        <v>8</v>
      </c>
      <c r="G5962">
        <v>42169</v>
      </c>
      <c r="H5962">
        <f t="shared" si="677"/>
        <v>42169</v>
      </c>
      <c r="I5962" t="str">
        <f t="shared" si="679"/>
        <v>40001-60000</v>
      </c>
      <c r="O5962">
        <f t="shared" si="678"/>
        <v>24316.75</v>
      </c>
      <c r="P5962">
        <f t="shared" si="680"/>
        <v>75635.25</v>
      </c>
      <c r="Q5962">
        <f t="shared" si="681"/>
        <v>51318.5</v>
      </c>
      <c r="R5962">
        <f t="shared" si="682"/>
        <v>-52661</v>
      </c>
      <c r="S5962">
        <f t="shared" si="683"/>
        <v>152613</v>
      </c>
      <c r="T5962">
        <v>42169</v>
      </c>
    </row>
    <row r="5963" spans="1:20" ht="15" thickBot="1" x14ac:dyDescent="0.4">
      <c r="A5963">
        <v>211136</v>
      </c>
      <c r="B5963" s="2">
        <v>41760.29210648148</v>
      </c>
      <c r="C5963" t="s">
        <v>31</v>
      </c>
      <c r="D5963" t="s">
        <v>29</v>
      </c>
      <c r="E5963" s="6" t="s">
        <v>17</v>
      </c>
      <c r="F5963" t="s">
        <v>8</v>
      </c>
      <c r="G5963">
        <v>38217</v>
      </c>
      <c r="H5963">
        <f t="shared" si="677"/>
        <v>38217</v>
      </c>
      <c r="I5963" t="str">
        <f t="shared" si="679"/>
        <v>20001-40000</v>
      </c>
      <c r="O5963">
        <f t="shared" si="678"/>
        <v>24312.5</v>
      </c>
      <c r="P5963">
        <f t="shared" si="680"/>
        <v>75646.5</v>
      </c>
      <c r="Q5963">
        <f t="shared" si="681"/>
        <v>51334</v>
      </c>
      <c r="R5963">
        <f t="shared" si="682"/>
        <v>-52688.5</v>
      </c>
      <c r="S5963">
        <f t="shared" si="683"/>
        <v>152647.5</v>
      </c>
      <c r="T5963">
        <v>38217</v>
      </c>
    </row>
    <row r="5964" spans="1:20" ht="15" thickBot="1" x14ac:dyDescent="0.4">
      <c r="A5964">
        <v>580219</v>
      </c>
      <c r="B5964" s="2">
        <v>41765.476655092592</v>
      </c>
      <c r="C5964" t="s">
        <v>31</v>
      </c>
      <c r="D5964" t="s">
        <v>27</v>
      </c>
      <c r="E5964" s="6" t="s">
        <v>17</v>
      </c>
      <c r="F5964" t="s">
        <v>2</v>
      </c>
      <c r="G5964">
        <v>47799</v>
      </c>
      <c r="H5964">
        <f t="shared" si="677"/>
        <v>47799</v>
      </c>
      <c r="I5964" t="str">
        <f t="shared" si="679"/>
        <v>40001-60000</v>
      </c>
      <c r="O5964">
        <f t="shared" si="678"/>
        <v>24308.25</v>
      </c>
      <c r="P5964">
        <f t="shared" si="680"/>
        <v>75657.75</v>
      </c>
      <c r="Q5964">
        <f t="shared" si="681"/>
        <v>51349.5</v>
      </c>
      <c r="R5964">
        <f t="shared" si="682"/>
        <v>-52716</v>
      </c>
      <c r="S5964">
        <f t="shared" si="683"/>
        <v>152682</v>
      </c>
      <c r="T5964">
        <v>47799</v>
      </c>
    </row>
    <row r="5965" spans="1:20" ht="15" thickBot="1" x14ac:dyDescent="0.4">
      <c r="A5965">
        <v>650957</v>
      </c>
      <c r="B5965" s="2">
        <v>41767.661192129628</v>
      </c>
      <c r="C5965" t="s">
        <v>31</v>
      </c>
      <c r="D5965" t="s">
        <v>29</v>
      </c>
      <c r="E5965" s="6" t="s">
        <v>17</v>
      </c>
      <c r="F5965" t="s">
        <v>2</v>
      </c>
      <c r="G5965">
        <v>77943</v>
      </c>
      <c r="H5965">
        <f t="shared" si="677"/>
        <v>77943</v>
      </c>
      <c r="I5965" t="str">
        <f t="shared" si="679"/>
        <v>60001-100000</v>
      </c>
      <c r="O5965">
        <f t="shared" si="678"/>
        <v>24304</v>
      </c>
      <c r="P5965">
        <f t="shared" si="680"/>
        <v>75669</v>
      </c>
      <c r="Q5965">
        <f t="shared" si="681"/>
        <v>51365</v>
      </c>
      <c r="R5965">
        <f t="shared" si="682"/>
        <v>-52743.5</v>
      </c>
      <c r="S5965">
        <f t="shared" si="683"/>
        <v>152716.5</v>
      </c>
      <c r="T5965">
        <v>77943</v>
      </c>
    </row>
    <row r="5966" spans="1:20" ht="15" thickBot="1" x14ac:dyDescent="0.4">
      <c r="A5966">
        <v>432575</v>
      </c>
      <c r="B5966" s="2">
        <v>41773.472673611112</v>
      </c>
      <c r="C5966" t="s">
        <v>31</v>
      </c>
      <c r="D5966" t="s">
        <v>29</v>
      </c>
      <c r="E5966" s="6" t="s">
        <v>17</v>
      </c>
      <c r="F5966" t="s">
        <v>2</v>
      </c>
      <c r="G5966">
        <v>59797</v>
      </c>
      <c r="H5966">
        <f t="shared" si="677"/>
        <v>59797</v>
      </c>
      <c r="I5966" t="str">
        <f t="shared" si="679"/>
        <v>40001-60000</v>
      </c>
      <c r="O5966">
        <f t="shared" si="678"/>
        <v>24291.25</v>
      </c>
      <c r="P5966">
        <f t="shared" si="680"/>
        <v>75635.25</v>
      </c>
      <c r="Q5966">
        <f t="shared" si="681"/>
        <v>51344</v>
      </c>
      <c r="R5966">
        <f t="shared" si="682"/>
        <v>-52724.75</v>
      </c>
      <c r="S5966">
        <f t="shared" si="683"/>
        <v>152651.25</v>
      </c>
      <c r="T5966">
        <v>59797</v>
      </c>
    </row>
    <row r="5967" spans="1:20" ht="15" thickBot="1" x14ac:dyDescent="0.4">
      <c r="A5967">
        <v>375225</v>
      </c>
      <c r="B5967" s="2">
        <v>41779.66914351852</v>
      </c>
      <c r="C5967" t="s">
        <v>31</v>
      </c>
      <c r="D5967" t="s">
        <v>27</v>
      </c>
      <c r="E5967" s="6" t="s">
        <v>17</v>
      </c>
      <c r="F5967" t="s">
        <v>2</v>
      </c>
      <c r="G5967">
        <v>34478</v>
      </c>
      <c r="H5967">
        <f t="shared" si="677"/>
        <v>34478</v>
      </c>
      <c r="I5967" t="str">
        <f t="shared" si="679"/>
        <v>20001-40000</v>
      </c>
      <c r="O5967">
        <f t="shared" si="678"/>
        <v>24278.5</v>
      </c>
      <c r="P5967">
        <f t="shared" si="680"/>
        <v>75646.5</v>
      </c>
      <c r="Q5967">
        <f t="shared" si="681"/>
        <v>51368</v>
      </c>
      <c r="R5967">
        <f t="shared" si="682"/>
        <v>-52773.5</v>
      </c>
      <c r="S5967">
        <f t="shared" si="683"/>
        <v>152698.5</v>
      </c>
      <c r="T5967">
        <v>34478</v>
      </c>
    </row>
    <row r="5968" spans="1:20" ht="15" thickBot="1" x14ac:dyDescent="0.4">
      <c r="A5968">
        <v>158941</v>
      </c>
      <c r="B5968" s="2">
        <v>41789.661400462966</v>
      </c>
      <c r="C5968" t="s">
        <v>31</v>
      </c>
      <c r="D5968" t="s">
        <v>27</v>
      </c>
      <c r="E5968" s="6" t="s">
        <v>17</v>
      </c>
      <c r="F5968" t="s">
        <v>2</v>
      </c>
      <c r="G5968">
        <v>80272</v>
      </c>
      <c r="H5968">
        <f t="shared" si="677"/>
        <v>80272</v>
      </c>
      <c r="I5968" t="str">
        <f t="shared" si="679"/>
        <v>60001-100000</v>
      </c>
      <c r="O5968">
        <f t="shared" si="678"/>
        <v>24265.75</v>
      </c>
      <c r="P5968">
        <f t="shared" si="680"/>
        <v>75657.75</v>
      </c>
      <c r="Q5968">
        <f t="shared" si="681"/>
        <v>51392</v>
      </c>
      <c r="R5968">
        <f t="shared" si="682"/>
        <v>-52822.25</v>
      </c>
      <c r="S5968">
        <f t="shared" si="683"/>
        <v>152745.75</v>
      </c>
      <c r="T5968">
        <v>80272</v>
      </c>
    </row>
    <row r="5969" spans="1:20" ht="15" thickBot="1" x14ac:dyDescent="0.4">
      <c r="A5969">
        <v>482029</v>
      </c>
      <c r="B5969" s="2">
        <v>41761.261284722219</v>
      </c>
      <c r="C5969" t="s">
        <v>31</v>
      </c>
      <c r="D5969" t="s">
        <v>29</v>
      </c>
      <c r="E5969" s="6" t="s">
        <v>17</v>
      </c>
      <c r="F5969" t="s">
        <v>2</v>
      </c>
      <c r="G5969">
        <v>60250</v>
      </c>
      <c r="H5969">
        <f t="shared" si="677"/>
        <v>60250</v>
      </c>
      <c r="I5969" t="str">
        <f t="shared" si="679"/>
        <v>60001-100000</v>
      </c>
      <c r="O5969">
        <f t="shared" si="678"/>
        <v>24253</v>
      </c>
      <c r="P5969">
        <f t="shared" si="680"/>
        <v>75624</v>
      </c>
      <c r="Q5969">
        <f t="shared" si="681"/>
        <v>51371</v>
      </c>
      <c r="R5969">
        <f t="shared" si="682"/>
        <v>-52803.5</v>
      </c>
      <c r="S5969">
        <f t="shared" si="683"/>
        <v>152680.5</v>
      </c>
      <c r="T5969">
        <v>60250</v>
      </c>
    </row>
    <row r="5970" spans="1:20" ht="15" thickBot="1" x14ac:dyDescent="0.4">
      <c r="A5970">
        <v>546281</v>
      </c>
      <c r="B5970" s="2">
        <v>41787.695983796293</v>
      </c>
      <c r="C5970" t="s">
        <v>31</v>
      </c>
      <c r="D5970" t="s">
        <v>28</v>
      </c>
      <c r="E5970" s="6" t="s">
        <v>17</v>
      </c>
      <c r="F5970" t="s">
        <v>6</v>
      </c>
      <c r="G5970">
        <v>2347</v>
      </c>
      <c r="H5970">
        <f t="shared" si="677"/>
        <v>2347</v>
      </c>
      <c r="I5970" t="str">
        <f t="shared" si="679"/>
        <v>0-20,000</v>
      </c>
      <c r="O5970">
        <f t="shared" si="678"/>
        <v>24181.25</v>
      </c>
      <c r="P5970">
        <f t="shared" si="680"/>
        <v>75635.25</v>
      </c>
      <c r="Q5970">
        <f t="shared" si="681"/>
        <v>51454</v>
      </c>
      <c r="R5970">
        <f t="shared" si="682"/>
        <v>-52999.75</v>
      </c>
      <c r="S5970">
        <f t="shared" si="683"/>
        <v>152816.25</v>
      </c>
      <c r="T5970">
        <v>2347</v>
      </c>
    </row>
    <row r="5971" spans="1:20" ht="15" thickBot="1" x14ac:dyDescent="0.4">
      <c r="A5971">
        <v>841544</v>
      </c>
      <c r="B5971" s="2">
        <v>41770.301365740743</v>
      </c>
      <c r="C5971" t="s">
        <v>31</v>
      </c>
      <c r="D5971" t="s">
        <v>27</v>
      </c>
      <c r="E5971" s="6" t="s">
        <v>12</v>
      </c>
      <c r="F5971" t="s">
        <v>2</v>
      </c>
      <c r="G5971">
        <v>18410</v>
      </c>
      <c r="H5971">
        <f t="shared" si="677"/>
        <v>18410</v>
      </c>
      <c r="I5971" t="str">
        <f t="shared" si="679"/>
        <v>0-20,000</v>
      </c>
      <c r="O5971">
        <f t="shared" si="678"/>
        <v>24278.5</v>
      </c>
      <c r="P5971">
        <f t="shared" si="680"/>
        <v>75646.5</v>
      </c>
      <c r="Q5971">
        <f t="shared" si="681"/>
        <v>51368</v>
      </c>
      <c r="R5971">
        <f t="shared" si="682"/>
        <v>-52773.5</v>
      </c>
      <c r="S5971">
        <f t="shared" si="683"/>
        <v>152698.5</v>
      </c>
      <c r="T5971">
        <v>18410</v>
      </c>
    </row>
    <row r="5972" spans="1:20" ht="15" thickBot="1" x14ac:dyDescent="0.4">
      <c r="A5972">
        <v>568254</v>
      </c>
      <c r="B5972" s="2">
        <v>41771.445462962962</v>
      </c>
      <c r="C5972" t="s">
        <v>31</v>
      </c>
      <c r="D5972" t="s">
        <v>29</v>
      </c>
      <c r="E5972" s="6" t="s">
        <v>12</v>
      </c>
      <c r="F5972" t="s">
        <v>2</v>
      </c>
      <c r="G5972">
        <v>57825</v>
      </c>
      <c r="H5972">
        <f t="shared" si="677"/>
        <v>57825</v>
      </c>
      <c r="I5972" t="str">
        <f t="shared" si="679"/>
        <v>40001-60000</v>
      </c>
      <c r="O5972">
        <f t="shared" si="678"/>
        <v>24308.25</v>
      </c>
      <c r="P5972">
        <f t="shared" si="680"/>
        <v>75657.75</v>
      </c>
      <c r="Q5972">
        <f t="shared" si="681"/>
        <v>51349.5</v>
      </c>
      <c r="R5972">
        <f t="shared" si="682"/>
        <v>-52716</v>
      </c>
      <c r="S5972">
        <f t="shared" si="683"/>
        <v>152682</v>
      </c>
      <c r="T5972">
        <v>57825</v>
      </c>
    </row>
    <row r="5973" spans="1:20" ht="15" thickBot="1" x14ac:dyDescent="0.4">
      <c r="A5973">
        <v>882350</v>
      </c>
      <c r="B5973" s="2">
        <v>41771.664641203701</v>
      </c>
      <c r="C5973" t="s">
        <v>31</v>
      </c>
      <c r="D5973" t="s">
        <v>29</v>
      </c>
      <c r="E5973" s="6" t="s">
        <v>12</v>
      </c>
      <c r="F5973" t="s">
        <v>2</v>
      </c>
      <c r="G5973">
        <v>57773</v>
      </c>
      <c r="H5973">
        <f t="shared" si="677"/>
        <v>57773</v>
      </c>
      <c r="I5973" t="str">
        <f t="shared" si="679"/>
        <v>40001-60000</v>
      </c>
      <c r="O5973">
        <f t="shared" si="678"/>
        <v>24304</v>
      </c>
      <c r="P5973">
        <f t="shared" si="680"/>
        <v>75669</v>
      </c>
      <c r="Q5973">
        <f t="shared" si="681"/>
        <v>51365</v>
      </c>
      <c r="R5973">
        <f t="shared" si="682"/>
        <v>-52743.5</v>
      </c>
      <c r="S5973">
        <f t="shared" si="683"/>
        <v>152716.5</v>
      </c>
      <c r="T5973">
        <v>57773</v>
      </c>
    </row>
    <row r="5974" spans="1:20" ht="15" thickBot="1" x14ac:dyDescent="0.4">
      <c r="A5974">
        <v>467417</v>
      </c>
      <c r="B5974" s="2">
        <v>41771.437708333331</v>
      </c>
      <c r="C5974" t="s">
        <v>31</v>
      </c>
      <c r="D5974" t="s">
        <v>27</v>
      </c>
      <c r="E5974" s="6" t="s">
        <v>17</v>
      </c>
      <c r="F5974" t="s">
        <v>1</v>
      </c>
      <c r="G5974">
        <v>67143</v>
      </c>
      <c r="H5974">
        <f t="shared" si="677"/>
        <v>67143</v>
      </c>
      <c r="I5974" t="str">
        <f t="shared" si="679"/>
        <v>60001-100000</v>
      </c>
      <c r="O5974">
        <f t="shared" si="678"/>
        <v>24291.25</v>
      </c>
      <c r="P5974">
        <f t="shared" si="680"/>
        <v>75677.5</v>
      </c>
      <c r="Q5974">
        <f t="shared" si="681"/>
        <v>51386.25</v>
      </c>
      <c r="R5974">
        <f t="shared" si="682"/>
        <v>-52788.125</v>
      </c>
      <c r="S5974">
        <f t="shared" si="683"/>
        <v>152756.875</v>
      </c>
      <c r="T5974">
        <v>67143</v>
      </c>
    </row>
    <row r="5975" spans="1:20" ht="15" thickBot="1" x14ac:dyDescent="0.4">
      <c r="A5975">
        <v>400109</v>
      </c>
      <c r="B5975" s="2">
        <v>41771.438043981485</v>
      </c>
      <c r="C5975" t="s">
        <v>31</v>
      </c>
      <c r="D5975" t="s">
        <v>28</v>
      </c>
      <c r="E5975" s="6" t="s">
        <v>17</v>
      </c>
      <c r="F5975" t="s">
        <v>1</v>
      </c>
      <c r="G5975">
        <v>37109</v>
      </c>
      <c r="H5975">
        <f t="shared" si="677"/>
        <v>37109</v>
      </c>
      <c r="I5975" t="str">
        <f t="shared" si="679"/>
        <v>20001-40000</v>
      </c>
      <c r="O5975">
        <f t="shared" si="678"/>
        <v>24278.5</v>
      </c>
      <c r="P5975">
        <f t="shared" si="680"/>
        <v>75686</v>
      </c>
      <c r="Q5975">
        <f t="shared" si="681"/>
        <v>51407.5</v>
      </c>
      <c r="R5975">
        <f t="shared" si="682"/>
        <v>-52832.75</v>
      </c>
      <c r="S5975">
        <f t="shared" si="683"/>
        <v>152797.25</v>
      </c>
      <c r="T5975">
        <v>37109</v>
      </c>
    </row>
    <row r="5976" spans="1:20" ht="15" thickBot="1" x14ac:dyDescent="0.4">
      <c r="A5976">
        <v>657548</v>
      </c>
      <c r="B5976" s="2">
        <v>41767.406087962961</v>
      </c>
      <c r="C5976" t="s">
        <v>31</v>
      </c>
      <c r="D5976" t="s">
        <v>27</v>
      </c>
      <c r="E5976" s="6" t="s">
        <v>20</v>
      </c>
      <c r="F5976" t="s">
        <v>2</v>
      </c>
      <c r="G5976">
        <v>81692</v>
      </c>
      <c r="H5976">
        <f t="shared" si="677"/>
        <v>81692</v>
      </c>
      <c r="I5976" t="str">
        <f t="shared" si="679"/>
        <v>60001-100000</v>
      </c>
      <c r="O5976">
        <f t="shared" si="678"/>
        <v>24265.75</v>
      </c>
      <c r="P5976">
        <f t="shared" si="680"/>
        <v>75694.5</v>
      </c>
      <c r="Q5976">
        <f t="shared" si="681"/>
        <v>51428.75</v>
      </c>
      <c r="R5976">
        <f t="shared" si="682"/>
        <v>-52877.375</v>
      </c>
      <c r="S5976">
        <f t="shared" si="683"/>
        <v>152837.625</v>
      </c>
      <c r="T5976">
        <v>81692</v>
      </c>
    </row>
    <row r="5977" spans="1:20" ht="15" thickBot="1" x14ac:dyDescent="0.4">
      <c r="A5977">
        <v>476962</v>
      </c>
      <c r="B5977" s="2">
        <v>41779.565324074072</v>
      </c>
      <c r="C5977" t="s">
        <v>31</v>
      </c>
      <c r="D5977" t="s">
        <v>27</v>
      </c>
      <c r="E5977" s="6" t="s">
        <v>20</v>
      </c>
      <c r="F5977" t="s">
        <v>2</v>
      </c>
      <c r="G5977">
        <v>27534</v>
      </c>
      <c r="H5977">
        <f t="shared" si="677"/>
        <v>27534</v>
      </c>
      <c r="I5977" t="str">
        <f t="shared" si="679"/>
        <v>20001-40000</v>
      </c>
      <c r="O5977">
        <f t="shared" si="678"/>
        <v>24253</v>
      </c>
      <c r="P5977">
        <f t="shared" si="680"/>
        <v>75669</v>
      </c>
      <c r="Q5977">
        <f t="shared" si="681"/>
        <v>51416</v>
      </c>
      <c r="R5977">
        <f t="shared" si="682"/>
        <v>-52871</v>
      </c>
      <c r="S5977">
        <f t="shared" si="683"/>
        <v>152793</v>
      </c>
      <c r="T5977">
        <v>27534</v>
      </c>
    </row>
    <row r="5978" spans="1:20" ht="15" thickBot="1" x14ac:dyDescent="0.4">
      <c r="A5978">
        <v>890605</v>
      </c>
      <c r="B5978" s="2">
        <v>41779.647673611114</v>
      </c>
      <c r="C5978" t="s">
        <v>31</v>
      </c>
      <c r="D5978" t="s">
        <v>29</v>
      </c>
      <c r="E5978" s="6" t="s">
        <v>20</v>
      </c>
      <c r="F5978" t="s">
        <v>2</v>
      </c>
      <c r="G5978">
        <v>5895</v>
      </c>
      <c r="H5978">
        <f t="shared" si="677"/>
        <v>5895</v>
      </c>
      <c r="I5978" t="str">
        <f t="shared" si="679"/>
        <v>0-20,000</v>
      </c>
      <c r="O5978">
        <f t="shared" si="678"/>
        <v>24181.25</v>
      </c>
      <c r="P5978">
        <f t="shared" si="680"/>
        <v>75677.5</v>
      </c>
      <c r="Q5978">
        <f t="shared" si="681"/>
        <v>51496.25</v>
      </c>
      <c r="R5978">
        <f t="shared" si="682"/>
        <v>-53063.125</v>
      </c>
      <c r="S5978">
        <f t="shared" si="683"/>
        <v>152921.875</v>
      </c>
      <c r="T5978">
        <v>5895</v>
      </c>
    </row>
    <row r="5979" spans="1:20" ht="15" thickBot="1" x14ac:dyDescent="0.4">
      <c r="A5979">
        <v>455150</v>
      </c>
      <c r="B5979" s="2">
        <v>41786.751851851855</v>
      </c>
      <c r="C5979" t="s">
        <v>31</v>
      </c>
      <c r="D5979" t="s">
        <v>27</v>
      </c>
      <c r="E5979" s="6" t="s">
        <v>20</v>
      </c>
      <c r="F5979" t="s">
        <v>2</v>
      </c>
      <c r="G5979">
        <v>56175</v>
      </c>
      <c r="H5979">
        <f t="shared" si="677"/>
        <v>56175</v>
      </c>
      <c r="I5979" t="str">
        <f t="shared" si="679"/>
        <v>40001-60000</v>
      </c>
      <c r="O5979">
        <f t="shared" si="678"/>
        <v>24278.5</v>
      </c>
      <c r="P5979">
        <f t="shared" si="680"/>
        <v>75686</v>
      </c>
      <c r="Q5979">
        <f t="shared" si="681"/>
        <v>51407.5</v>
      </c>
      <c r="R5979">
        <f t="shared" si="682"/>
        <v>-52832.75</v>
      </c>
      <c r="S5979">
        <f t="shared" si="683"/>
        <v>152797.25</v>
      </c>
      <c r="T5979">
        <v>56175</v>
      </c>
    </row>
    <row r="5980" spans="1:20" ht="15" thickBot="1" x14ac:dyDescent="0.4">
      <c r="A5980">
        <v>167454</v>
      </c>
      <c r="B5980" s="2">
        <v>41787.606180555558</v>
      </c>
      <c r="C5980" t="s">
        <v>31</v>
      </c>
      <c r="D5980" t="s">
        <v>29</v>
      </c>
      <c r="E5980" s="6" t="s">
        <v>20</v>
      </c>
      <c r="F5980" t="s">
        <v>2</v>
      </c>
      <c r="G5980">
        <v>43164</v>
      </c>
      <c r="H5980">
        <f t="shared" si="677"/>
        <v>43164</v>
      </c>
      <c r="I5980" t="str">
        <f t="shared" si="679"/>
        <v>40001-60000</v>
      </c>
      <c r="O5980">
        <f t="shared" si="678"/>
        <v>24265.75</v>
      </c>
      <c r="P5980">
        <f t="shared" si="680"/>
        <v>75694.5</v>
      </c>
      <c r="Q5980">
        <f t="shared" si="681"/>
        <v>51428.75</v>
      </c>
      <c r="R5980">
        <f t="shared" si="682"/>
        <v>-52877.375</v>
      </c>
      <c r="S5980">
        <f t="shared" si="683"/>
        <v>152837.625</v>
      </c>
      <c r="T5980">
        <v>43164</v>
      </c>
    </row>
    <row r="5981" spans="1:20" ht="15" thickBot="1" x14ac:dyDescent="0.4">
      <c r="A5981">
        <v>179861</v>
      </c>
      <c r="B5981" s="2">
        <v>41795.379155092596</v>
      </c>
      <c r="C5981" t="s">
        <v>31</v>
      </c>
      <c r="D5981" t="s">
        <v>27</v>
      </c>
      <c r="E5981" s="6" t="s">
        <v>20</v>
      </c>
      <c r="F5981" t="s">
        <v>2</v>
      </c>
      <c r="G5981">
        <v>81869</v>
      </c>
      <c r="H5981">
        <f t="shared" si="677"/>
        <v>81869</v>
      </c>
      <c r="I5981" t="str">
        <f t="shared" si="679"/>
        <v>60001-100000</v>
      </c>
      <c r="O5981">
        <f t="shared" si="678"/>
        <v>24253</v>
      </c>
      <c r="P5981">
        <f t="shared" si="680"/>
        <v>75703</v>
      </c>
      <c r="Q5981">
        <f t="shared" si="681"/>
        <v>51450</v>
      </c>
      <c r="R5981">
        <f t="shared" si="682"/>
        <v>-52922</v>
      </c>
      <c r="S5981">
        <f t="shared" si="683"/>
        <v>152878</v>
      </c>
      <c r="T5981">
        <v>81869</v>
      </c>
    </row>
    <row r="5982" spans="1:20" ht="15" thickBot="1" x14ac:dyDescent="0.4">
      <c r="A5982">
        <v>800429</v>
      </c>
      <c r="B5982" s="2">
        <v>41795.380023148151</v>
      </c>
      <c r="C5982" t="s">
        <v>31</v>
      </c>
      <c r="D5982" t="s">
        <v>27</v>
      </c>
      <c r="E5982" s="6" t="s">
        <v>20</v>
      </c>
      <c r="F5982" t="s">
        <v>2</v>
      </c>
      <c r="G5982">
        <v>86270</v>
      </c>
      <c r="H5982">
        <f t="shared" si="677"/>
        <v>86270</v>
      </c>
      <c r="I5982" t="str">
        <f t="shared" si="679"/>
        <v>60001-100000</v>
      </c>
      <c r="O5982">
        <f t="shared" si="678"/>
        <v>24181.25</v>
      </c>
      <c r="P5982">
        <f t="shared" si="680"/>
        <v>75677.5</v>
      </c>
      <c r="Q5982">
        <f t="shared" si="681"/>
        <v>51496.25</v>
      </c>
      <c r="R5982">
        <f t="shared" si="682"/>
        <v>-53063.125</v>
      </c>
      <c r="S5982">
        <f t="shared" si="683"/>
        <v>152921.875</v>
      </c>
      <c r="T5982">
        <v>86270</v>
      </c>
    </row>
    <row r="5983" spans="1:20" ht="15" thickBot="1" x14ac:dyDescent="0.4">
      <c r="A5983">
        <v>375609</v>
      </c>
      <c r="B5983" s="2">
        <v>41780.446250000001</v>
      </c>
      <c r="C5983" t="s">
        <v>30</v>
      </c>
      <c r="D5983" t="s">
        <v>29</v>
      </c>
      <c r="E5983" s="6" t="s">
        <v>17</v>
      </c>
      <c r="F5983" t="s">
        <v>2</v>
      </c>
      <c r="G5983">
        <v>41087</v>
      </c>
      <c r="H5983">
        <f t="shared" si="677"/>
        <v>41087</v>
      </c>
      <c r="I5983" t="str">
        <f t="shared" si="679"/>
        <v>40001-60000</v>
      </c>
      <c r="O5983">
        <f t="shared" si="678"/>
        <v>24109.5</v>
      </c>
      <c r="P5983">
        <f t="shared" si="680"/>
        <v>75646.5</v>
      </c>
      <c r="Q5983">
        <f t="shared" si="681"/>
        <v>51537</v>
      </c>
      <c r="R5983">
        <f t="shared" si="682"/>
        <v>-53196</v>
      </c>
      <c r="S5983">
        <f t="shared" si="683"/>
        <v>152952</v>
      </c>
      <c r="T5983">
        <v>41087</v>
      </c>
    </row>
    <row r="5984" spans="1:20" ht="15" thickBot="1" x14ac:dyDescent="0.4">
      <c r="A5984">
        <v>854925</v>
      </c>
      <c r="B5984" s="2">
        <v>41780.447418981479</v>
      </c>
      <c r="C5984" t="s">
        <v>31</v>
      </c>
      <c r="D5984" t="s">
        <v>27</v>
      </c>
      <c r="E5984" s="6" t="s">
        <v>17</v>
      </c>
      <c r="F5984" t="s">
        <v>2</v>
      </c>
      <c r="G5984">
        <v>17524</v>
      </c>
      <c r="H5984">
        <f t="shared" si="677"/>
        <v>17524</v>
      </c>
      <c r="I5984" t="str">
        <f t="shared" si="679"/>
        <v>0-20,000</v>
      </c>
      <c r="O5984">
        <f t="shared" si="678"/>
        <v>24037.75</v>
      </c>
      <c r="P5984">
        <f t="shared" si="680"/>
        <v>75657.75</v>
      </c>
      <c r="Q5984">
        <f t="shared" si="681"/>
        <v>51620</v>
      </c>
      <c r="R5984">
        <f t="shared" si="682"/>
        <v>-53392.25</v>
      </c>
      <c r="S5984">
        <f t="shared" si="683"/>
        <v>153087.75</v>
      </c>
      <c r="T5984">
        <v>17524</v>
      </c>
    </row>
    <row r="5985" spans="1:20" ht="15" thickBot="1" x14ac:dyDescent="0.4">
      <c r="A5985">
        <v>922353</v>
      </c>
      <c r="B5985" s="2">
        <v>41765.232824074075</v>
      </c>
      <c r="C5985" t="s">
        <v>31</v>
      </c>
      <c r="D5985" t="s">
        <v>27</v>
      </c>
      <c r="E5985" s="6" t="s">
        <v>20</v>
      </c>
      <c r="F5985" t="s">
        <v>5</v>
      </c>
      <c r="G5985">
        <v>48728</v>
      </c>
      <c r="H5985">
        <f t="shared" si="677"/>
        <v>48728</v>
      </c>
      <c r="I5985" t="str">
        <f t="shared" si="679"/>
        <v>40001-60000</v>
      </c>
      <c r="O5985">
        <f t="shared" si="678"/>
        <v>24253</v>
      </c>
      <c r="P5985">
        <f t="shared" si="680"/>
        <v>75669</v>
      </c>
      <c r="Q5985">
        <f t="shared" si="681"/>
        <v>51416</v>
      </c>
      <c r="R5985">
        <f t="shared" si="682"/>
        <v>-52871</v>
      </c>
      <c r="S5985">
        <f t="shared" si="683"/>
        <v>152793</v>
      </c>
      <c r="T5985">
        <v>48728</v>
      </c>
    </row>
    <row r="5986" spans="1:20" ht="15" thickBot="1" x14ac:dyDescent="0.4">
      <c r="A5986">
        <v>723896</v>
      </c>
      <c r="B5986" s="2">
        <v>41774.717650462961</v>
      </c>
      <c r="C5986" t="s">
        <v>31</v>
      </c>
      <c r="D5986" t="s">
        <v>27</v>
      </c>
      <c r="E5986" s="6" t="s">
        <v>17</v>
      </c>
      <c r="F5986" t="s">
        <v>8</v>
      </c>
      <c r="G5986">
        <v>96709</v>
      </c>
      <c r="H5986">
        <f t="shared" si="677"/>
        <v>96709</v>
      </c>
      <c r="I5986" t="str">
        <f t="shared" si="679"/>
        <v>60001-100000</v>
      </c>
      <c r="O5986">
        <f t="shared" si="678"/>
        <v>24181.25</v>
      </c>
      <c r="P5986">
        <f t="shared" si="680"/>
        <v>75677.5</v>
      </c>
      <c r="Q5986">
        <f t="shared" si="681"/>
        <v>51496.25</v>
      </c>
      <c r="R5986">
        <f t="shared" si="682"/>
        <v>-53063.125</v>
      </c>
      <c r="S5986">
        <f t="shared" si="683"/>
        <v>152921.875</v>
      </c>
      <c r="T5986">
        <v>96709</v>
      </c>
    </row>
    <row r="5987" spans="1:20" ht="15" thickBot="1" x14ac:dyDescent="0.4">
      <c r="A5987">
        <v>318306</v>
      </c>
      <c r="B5987" s="2">
        <v>41774.721319444441</v>
      </c>
      <c r="C5987" t="s">
        <v>31</v>
      </c>
      <c r="D5987" t="s">
        <v>29</v>
      </c>
      <c r="E5987" s="6" t="s">
        <v>17</v>
      </c>
      <c r="F5987" t="s">
        <v>8</v>
      </c>
      <c r="G5987">
        <v>60897</v>
      </c>
      <c r="H5987">
        <f t="shared" si="677"/>
        <v>60897</v>
      </c>
      <c r="I5987" t="str">
        <f t="shared" si="679"/>
        <v>60001-100000</v>
      </c>
      <c r="O5987">
        <f t="shared" si="678"/>
        <v>24109.5</v>
      </c>
      <c r="P5987">
        <f t="shared" si="680"/>
        <v>75646.5</v>
      </c>
      <c r="Q5987">
        <f t="shared" si="681"/>
        <v>51537</v>
      </c>
      <c r="R5987">
        <f t="shared" si="682"/>
        <v>-53196</v>
      </c>
      <c r="S5987">
        <f t="shared" si="683"/>
        <v>152952</v>
      </c>
      <c r="T5987">
        <v>60897</v>
      </c>
    </row>
    <row r="5988" spans="1:20" ht="15" thickBot="1" x14ac:dyDescent="0.4">
      <c r="A5988">
        <v>725251</v>
      </c>
      <c r="B5988" s="2">
        <v>41779.239050925928</v>
      </c>
      <c r="C5988" t="s">
        <v>31</v>
      </c>
      <c r="D5988" t="s">
        <v>27</v>
      </c>
      <c r="E5988" s="6" t="s">
        <v>17</v>
      </c>
      <c r="F5988" t="s">
        <v>6</v>
      </c>
      <c r="G5988">
        <v>54623</v>
      </c>
      <c r="H5988">
        <f t="shared" si="677"/>
        <v>54623</v>
      </c>
      <c r="I5988" t="str">
        <f t="shared" si="679"/>
        <v>40001-60000</v>
      </c>
      <c r="O5988">
        <f t="shared" si="678"/>
        <v>24037.75</v>
      </c>
      <c r="P5988">
        <f t="shared" si="680"/>
        <v>75657.75</v>
      </c>
      <c r="Q5988">
        <f t="shared" si="681"/>
        <v>51620</v>
      </c>
      <c r="R5988">
        <f t="shared" si="682"/>
        <v>-53392.25</v>
      </c>
      <c r="S5988">
        <f t="shared" si="683"/>
        <v>153087.75</v>
      </c>
      <c r="T5988">
        <v>54623</v>
      </c>
    </row>
    <row r="5989" spans="1:20" ht="15" thickBot="1" x14ac:dyDescent="0.4">
      <c r="A5989">
        <v>760568</v>
      </c>
      <c r="B5989" s="2">
        <v>41779.242071759261</v>
      </c>
      <c r="C5989" t="s">
        <v>31</v>
      </c>
      <c r="D5989" t="s">
        <v>27</v>
      </c>
      <c r="E5989" s="6" t="s">
        <v>17</v>
      </c>
      <c r="F5989" t="s">
        <v>6</v>
      </c>
      <c r="G5989">
        <v>50461</v>
      </c>
      <c r="H5989">
        <f t="shared" si="677"/>
        <v>50461</v>
      </c>
      <c r="I5989" t="str">
        <f t="shared" si="679"/>
        <v>40001-60000</v>
      </c>
      <c r="O5989">
        <f t="shared" si="678"/>
        <v>23966</v>
      </c>
      <c r="P5989">
        <f t="shared" si="680"/>
        <v>75669</v>
      </c>
      <c r="Q5989">
        <f t="shared" si="681"/>
        <v>51703</v>
      </c>
      <c r="R5989">
        <f t="shared" si="682"/>
        <v>-53588.5</v>
      </c>
      <c r="S5989">
        <f t="shared" si="683"/>
        <v>153223.5</v>
      </c>
      <c r="T5989">
        <v>50461</v>
      </c>
    </row>
    <row r="5990" spans="1:20" ht="15" thickBot="1" x14ac:dyDescent="0.4">
      <c r="A5990">
        <v>814037</v>
      </c>
      <c r="B5990" s="2">
        <v>41824.490034722221</v>
      </c>
      <c r="C5990" t="s">
        <v>31</v>
      </c>
      <c r="D5990" t="s">
        <v>27</v>
      </c>
      <c r="E5990" s="6" t="s">
        <v>16</v>
      </c>
      <c r="F5990" t="s">
        <v>4</v>
      </c>
      <c r="G5990">
        <v>83704</v>
      </c>
      <c r="H5990">
        <f t="shared" si="677"/>
        <v>83704</v>
      </c>
      <c r="I5990" t="str">
        <f t="shared" si="679"/>
        <v>60001-100000</v>
      </c>
      <c r="O5990">
        <f t="shared" si="678"/>
        <v>23926.5</v>
      </c>
      <c r="P5990">
        <f t="shared" si="680"/>
        <v>75677.5</v>
      </c>
      <c r="Q5990">
        <f t="shared" si="681"/>
        <v>51751</v>
      </c>
      <c r="R5990">
        <f t="shared" si="682"/>
        <v>-53700</v>
      </c>
      <c r="S5990">
        <f t="shared" si="683"/>
        <v>153304</v>
      </c>
      <c r="T5990">
        <v>83704</v>
      </c>
    </row>
    <row r="5991" spans="1:20" ht="15" thickBot="1" x14ac:dyDescent="0.4">
      <c r="A5991">
        <v>131734</v>
      </c>
      <c r="B5991" s="2">
        <v>41783.819479166668</v>
      </c>
      <c r="C5991" t="s">
        <v>31</v>
      </c>
      <c r="D5991" t="s">
        <v>27</v>
      </c>
      <c r="E5991" s="6" t="s">
        <v>17</v>
      </c>
      <c r="F5991" t="s">
        <v>2</v>
      </c>
      <c r="G5991">
        <v>21824</v>
      </c>
      <c r="H5991">
        <f t="shared" si="677"/>
        <v>21824</v>
      </c>
      <c r="I5991" t="str">
        <f t="shared" si="679"/>
        <v>20001-40000</v>
      </c>
      <c r="O5991">
        <f t="shared" si="678"/>
        <v>23887</v>
      </c>
      <c r="P5991">
        <f t="shared" si="680"/>
        <v>75646.5</v>
      </c>
      <c r="Q5991">
        <f t="shared" si="681"/>
        <v>51759.5</v>
      </c>
      <c r="R5991">
        <f t="shared" si="682"/>
        <v>-53752.25</v>
      </c>
      <c r="S5991">
        <f t="shared" si="683"/>
        <v>153285.75</v>
      </c>
      <c r="T5991">
        <v>21824</v>
      </c>
    </row>
    <row r="5992" spans="1:20" ht="15" thickBot="1" x14ac:dyDescent="0.4">
      <c r="A5992">
        <v>831661</v>
      </c>
      <c r="B5992" s="2">
        <v>41775.279178240744</v>
      </c>
      <c r="C5992" t="s">
        <v>31</v>
      </c>
      <c r="D5992" t="s">
        <v>28</v>
      </c>
      <c r="E5992" s="6" t="s">
        <v>17</v>
      </c>
      <c r="F5992" t="s">
        <v>4</v>
      </c>
      <c r="G5992">
        <v>99617</v>
      </c>
      <c r="H5992">
        <f t="shared" si="677"/>
        <v>99617</v>
      </c>
      <c r="I5992" t="str">
        <f t="shared" si="679"/>
        <v>60001-100000</v>
      </c>
      <c r="O5992">
        <f t="shared" si="678"/>
        <v>24037.75</v>
      </c>
      <c r="P5992">
        <f t="shared" si="680"/>
        <v>75657.75</v>
      </c>
      <c r="Q5992">
        <f t="shared" si="681"/>
        <v>51620</v>
      </c>
      <c r="R5992">
        <f t="shared" si="682"/>
        <v>-53392.25</v>
      </c>
      <c r="S5992">
        <f t="shared" si="683"/>
        <v>153087.75</v>
      </c>
      <c r="T5992">
        <v>99617</v>
      </c>
    </row>
    <row r="5993" spans="1:20" ht="15" thickBot="1" x14ac:dyDescent="0.4">
      <c r="A5993">
        <v>841761</v>
      </c>
      <c r="B5993" s="2">
        <v>41778.393425925926</v>
      </c>
      <c r="C5993" t="s">
        <v>31</v>
      </c>
      <c r="D5993" t="s">
        <v>27</v>
      </c>
      <c r="E5993" s="6" t="s">
        <v>17</v>
      </c>
      <c r="F5993" t="s">
        <v>4</v>
      </c>
      <c r="G5993">
        <v>98334</v>
      </c>
      <c r="H5993">
        <f t="shared" si="677"/>
        <v>98334</v>
      </c>
      <c r="I5993" t="str">
        <f t="shared" si="679"/>
        <v>60001-100000</v>
      </c>
      <c r="O5993">
        <f t="shared" si="678"/>
        <v>23966</v>
      </c>
      <c r="P5993">
        <f t="shared" si="680"/>
        <v>75624</v>
      </c>
      <c r="Q5993">
        <f t="shared" si="681"/>
        <v>51658</v>
      </c>
      <c r="R5993">
        <f t="shared" si="682"/>
        <v>-53521</v>
      </c>
      <c r="S5993">
        <f t="shared" si="683"/>
        <v>153111</v>
      </c>
      <c r="T5993">
        <v>98334</v>
      </c>
    </row>
    <row r="5994" spans="1:20" ht="15" thickBot="1" x14ac:dyDescent="0.4">
      <c r="A5994">
        <v>481379</v>
      </c>
      <c r="B5994" s="2">
        <v>41795.593032407407</v>
      </c>
      <c r="C5994" t="s">
        <v>31</v>
      </c>
      <c r="D5994" t="s">
        <v>29</v>
      </c>
      <c r="E5994" s="6" t="s">
        <v>17</v>
      </c>
      <c r="F5994" t="s">
        <v>4</v>
      </c>
      <c r="G5994">
        <v>3819</v>
      </c>
      <c r="H5994">
        <f t="shared" si="677"/>
        <v>3819</v>
      </c>
      <c r="I5994" t="str">
        <f t="shared" si="679"/>
        <v>0-20,000</v>
      </c>
      <c r="O5994">
        <f t="shared" si="678"/>
        <v>23926.5</v>
      </c>
      <c r="P5994">
        <f t="shared" si="680"/>
        <v>75558.75</v>
      </c>
      <c r="Q5994">
        <f t="shared" si="681"/>
        <v>51632.25</v>
      </c>
      <c r="R5994">
        <f t="shared" si="682"/>
        <v>-53521.875</v>
      </c>
      <c r="S5994">
        <f t="shared" si="683"/>
        <v>153007.125</v>
      </c>
      <c r="T5994">
        <v>3819</v>
      </c>
    </row>
    <row r="5995" spans="1:20" ht="15" thickBot="1" x14ac:dyDescent="0.4">
      <c r="A5995">
        <v>618043</v>
      </c>
      <c r="B5995" s="2">
        <v>41795.59337962963</v>
      </c>
      <c r="C5995" t="s">
        <v>31</v>
      </c>
      <c r="D5995" t="s">
        <v>27</v>
      </c>
      <c r="E5995" s="6" t="s">
        <v>17</v>
      </c>
      <c r="F5995" t="s">
        <v>4</v>
      </c>
      <c r="G5995">
        <v>70766</v>
      </c>
      <c r="H5995">
        <f t="shared" si="677"/>
        <v>70766</v>
      </c>
      <c r="I5995" t="str">
        <f t="shared" si="679"/>
        <v>60001-100000</v>
      </c>
      <c r="O5995">
        <f t="shared" si="678"/>
        <v>24109.5</v>
      </c>
      <c r="P5995">
        <f t="shared" si="680"/>
        <v>75580.5</v>
      </c>
      <c r="Q5995">
        <f t="shared" si="681"/>
        <v>51471</v>
      </c>
      <c r="R5995">
        <f t="shared" si="682"/>
        <v>-53097</v>
      </c>
      <c r="S5995">
        <f t="shared" si="683"/>
        <v>152787</v>
      </c>
      <c r="T5995">
        <v>70766</v>
      </c>
    </row>
    <row r="5996" spans="1:20" ht="15" thickBot="1" x14ac:dyDescent="0.4">
      <c r="A5996">
        <v>662128</v>
      </c>
      <c r="B5996" s="2">
        <v>41795.59070601852</v>
      </c>
      <c r="C5996" t="s">
        <v>31</v>
      </c>
      <c r="D5996" t="s">
        <v>29</v>
      </c>
      <c r="E5996" s="6" t="s">
        <v>17</v>
      </c>
      <c r="F5996" t="s">
        <v>4</v>
      </c>
      <c r="G5996">
        <v>51254</v>
      </c>
      <c r="H5996">
        <f t="shared" si="677"/>
        <v>51254</v>
      </c>
      <c r="I5996" t="str">
        <f t="shared" si="679"/>
        <v>40001-60000</v>
      </c>
      <c r="O5996">
        <f t="shared" si="678"/>
        <v>24037.75</v>
      </c>
      <c r="P5996">
        <f t="shared" si="680"/>
        <v>75602.25</v>
      </c>
      <c r="Q5996">
        <f t="shared" si="681"/>
        <v>51564.5</v>
      </c>
      <c r="R5996">
        <f t="shared" si="682"/>
        <v>-53309</v>
      </c>
      <c r="S5996">
        <f t="shared" si="683"/>
        <v>152949</v>
      </c>
      <c r="T5996">
        <v>51254</v>
      </c>
    </row>
    <row r="5997" spans="1:20" ht="15" thickBot="1" x14ac:dyDescent="0.4">
      <c r="A5997">
        <v>963439</v>
      </c>
      <c r="B5997" s="2">
        <v>41796.672071759262</v>
      </c>
      <c r="C5997" t="s">
        <v>30</v>
      </c>
      <c r="D5997" t="s">
        <v>27</v>
      </c>
      <c r="E5997" s="6" t="s">
        <v>17</v>
      </c>
      <c r="F5997" t="s">
        <v>4</v>
      </c>
      <c r="G5997">
        <v>96194</v>
      </c>
      <c r="H5997">
        <f t="shared" si="677"/>
        <v>96194</v>
      </c>
      <c r="I5997" t="str">
        <f t="shared" si="679"/>
        <v>60001-100000</v>
      </c>
      <c r="O5997">
        <f t="shared" si="678"/>
        <v>23966</v>
      </c>
      <c r="P5997">
        <f t="shared" si="680"/>
        <v>75624</v>
      </c>
      <c r="Q5997">
        <f t="shared" si="681"/>
        <v>51658</v>
      </c>
      <c r="R5997">
        <f t="shared" si="682"/>
        <v>-53521</v>
      </c>
      <c r="S5997">
        <f t="shared" si="683"/>
        <v>153111</v>
      </c>
      <c r="T5997">
        <v>96194</v>
      </c>
    </row>
    <row r="5998" spans="1:20" ht="15" thickBot="1" x14ac:dyDescent="0.4">
      <c r="A5998">
        <v>794235</v>
      </c>
      <c r="B5998" s="2">
        <v>41801.522939814815</v>
      </c>
      <c r="C5998" t="s">
        <v>31</v>
      </c>
      <c r="D5998" t="s">
        <v>29</v>
      </c>
      <c r="E5998" s="6" t="s">
        <v>17</v>
      </c>
      <c r="F5998" t="s">
        <v>4</v>
      </c>
      <c r="G5998">
        <v>11757</v>
      </c>
      <c r="H5998">
        <f t="shared" si="677"/>
        <v>11757</v>
      </c>
      <c r="I5998" t="str">
        <f t="shared" si="679"/>
        <v>0-20,000</v>
      </c>
      <c r="O5998">
        <f t="shared" si="678"/>
        <v>23926.5</v>
      </c>
      <c r="P5998">
        <f t="shared" si="680"/>
        <v>75558.75</v>
      </c>
      <c r="Q5998">
        <f t="shared" si="681"/>
        <v>51632.25</v>
      </c>
      <c r="R5998">
        <f t="shared" si="682"/>
        <v>-53521.875</v>
      </c>
      <c r="S5998">
        <f t="shared" si="683"/>
        <v>153007.125</v>
      </c>
      <c r="T5998">
        <v>11757</v>
      </c>
    </row>
    <row r="5999" spans="1:20" ht="15" thickBot="1" x14ac:dyDescent="0.4">
      <c r="A5999">
        <v>524784</v>
      </c>
      <c r="B5999" s="2">
        <v>41849.473715277774</v>
      </c>
      <c r="C5999" t="s">
        <v>31</v>
      </c>
      <c r="D5999" t="s">
        <v>27</v>
      </c>
      <c r="E5999" s="6" t="s">
        <v>12</v>
      </c>
      <c r="F5999" t="s">
        <v>10</v>
      </c>
      <c r="G5999">
        <v>77879</v>
      </c>
      <c r="H5999">
        <f t="shared" si="677"/>
        <v>77879</v>
      </c>
      <c r="I5999" t="str">
        <f t="shared" si="679"/>
        <v>60001-100000</v>
      </c>
      <c r="O5999">
        <f t="shared" si="678"/>
        <v>24109.5</v>
      </c>
      <c r="P5999">
        <f t="shared" si="680"/>
        <v>75580.5</v>
      </c>
      <c r="Q5999">
        <f t="shared" si="681"/>
        <v>51471</v>
      </c>
      <c r="R5999">
        <f t="shared" si="682"/>
        <v>-53097</v>
      </c>
      <c r="S5999">
        <f t="shared" si="683"/>
        <v>152787</v>
      </c>
      <c r="T5999">
        <v>77879</v>
      </c>
    </row>
    <row r="6000" spans="1:20" ht="15" thickBot="1" x14ac:dyDescent="0.4">
      <c r="A6000">
        <v>957784</v>
      </c>
      <c r="B6000" s="2">
        <v>41856.419421296298</v>
      </c>
      <c r="C6000" t="s">
        <v>31</v>
      </c>
      <c r="D6000" t="s">
        <v>27</v>
      </c>
      <c r="E6000" s="6" t="s">
        <v>12</v>
      </c>
      <c r="F6000" t="s">
        <v>10</v>
      </c>
      <c r="G6000">
        <v>19664</v>
      </c>
      <c r="H6000">
        <f t="shared" si="677"/>
        <v>19664</v>
      </c>
      <c r="I6000" t="str">
        <f t="shared" si="679"/>
        <v>0-20,000</v>
      </c>
      <c r="O6000">
        <f t="shared" si="678"/>
        <v>24037.75</v>
      </c>
      <c r="P6000">
        <f t="shared" si="680"/>
        <v>75503.75</v>
      </c>
      <c r="Q6000">
        <f t="shared" si="681"/>
        <v>51466</v>
      </c>
      <c r="R6000">
        <f t="shared" si="682"/>
        <v>-53161.25</v>
      </c>
      <c r="S6000">
        <f t="shared" si="683"/>
        <v>152702.75</v>
      </c>
      <c r="T6000">
        <v>19664</v>
      </c>
    </row>
    <row r="6001" spans="1:20" ht="15" thickBot="1" x14ac:dyDescent="0.4">
      <c r="A6001">
        <v>747931</v>
      </c>
      <c r="B6001" s="2">
        <v>41856.421712962961</v>
      </c>
      <c r="C6001" t="s">
        <v>30</v>
      </c>
      <c r="D6001" t="s">
        <v>27</v>
      </c>
      <c r="E6001" s="6" t="s">
        <v>12</v>
      </c>
      <c r="F6001" t="s">
        <v>10</v>
      </c>
      <c r="G6001">
        <v>14452</v>
      </c>
      <c r="H6001">
        <f t="shared" si="677"/>
        <v>14452</v>
      </c>
      <c r="I6001" t="str">
        <f t="shared" si="679"/>
        <v>0-20,000</v>
      </c>
      <c r="O6001">
        <f t="shared" si="678"/>
        <v>24253</v>
      </c>
      <c r="P6001">
        <f t="shared" si="680"/>
        <v>75537</v>
      </c>
      <c r="Q6001">
        <f t="shared" si="681"/>
        <v>51284</v>
      </c>
      <c r="R6001">
        <f t="shared" si="682"/>
        <v>-52673</v>
      </c>
      <c r="S6001">
        <f t="shared" si="683"/>
        <v>152463</v>
      </c>
      <c r="T6001">
        <v>14452</v>
      </c>
    </row>
    <row r="6002" spans="1:20" ht="15" thickBot="1" x14ac:dyDescent="0.4">
      <c r="A6002">
        <v>254807</v>
      </c>
      <c r="B6002" s="2">
        <v>41856.419710648152</v>
      </c>
      <c r="C6002" t="s">
        <v>31</v>
      </c>
      <c r="D6002" t="s">
        <v>28</v>
      </c>
      <c r="E6002" s="6" t="s">
        <v>12</v>
      </c>
      <c r="F6002" t="s">
        <v>10</v>
      </c>
      <c r="G6002">
        <v>38517</v>
      </c>
      <c r="H6002">
        <f t="shared" si="677"/>
        <v>38517</v>
      </c>
      <c r="I6002" t="str">
        <f t="shared" si="679"/>
        <v>20001-40000</v>
      </c>
      <c r="O6002">
        <f t="shared" si="678"/>
        <v>24291.25</v>
      </c>
      <c r="P6002">
        <f t="shared" si="680"/>
        <v>75558.75</v>
      </c>
      <c r="Q6002">
        <f t="shared" si="681"/>
        <v>51267.5</v>
      </c>
      <c r="R6002">
        <f t="shared" si="682"/>
        <v>-52610</v>
      </c>
      <c r="S6002">
        <f t="shared" si="683"/>
        <v>152460</v>
      </c>
      <c r="T6002">
        <v>38517</v>
      </c>
    </row>
    <row r="6003" spans="1:20" ht="15" thickBot="1" x14ac:dyDescent="0.4">
      <c r="A6003">
        <v>824893</v>
      </c>
      <c r="B6003" s="2">
        <v>41760.56832175926</v>
      </c>
      <c r="C6003" t="s">
        <v>31</v>
      </c>
      <c r="D6003" t="s">
        <v>27</v>
      </c>
      <c r="E6003" s="6" t="s">
        <v>17</v>
      </c>
      <c r="F6003" t="s">
        <v>2</v>
      </c>
      <c r="G6003">
        <v>28134</v>
      </c>
      <c r="H6003">
        <f t="shared" si="677"/>
        <v>28134</v>
      </c>
      <c r="I6003" t="str">
        <f t="shared" si="679"/>
        <v>20001-40000</v>
      </c>
      <c r="O6003">
        <f t="shared" si="678"/>
        <v>24278.5</v>
      </c>
      <c r="P6003">
        <f t="shared" si="680"/>
        <v>75580.5</v>
      </c>
      <c r="Q6003">
        <f t="shared" si="681"/>
        <v>51302</v>
      </c>
      <c r="R6003">
        <f t="shared" si="682"/>
        <v>-52674.5</v>
      </c>
      <c r="S6003">
        <f t="shared" si="683"/>
        <v>152533.5</v>
      </c>
      <c r="T6003">
        <v>28134</v>
      </c>
    </row>
    <row r="6004" spans="1:20" ht="15" thickBot="1" x14ac:dyDescent="0.4">
      <c r="A6004">
        <v>89108</v>
      </c>
      <c r="B6004" s="2">
        <v>41760.566099537034</v>
      </c>
      <c r="C6004" t="s">
        <v>31</v>
      </c>
      <c r="D6004" t="s">
        <v>28</v>
      </c>
      <c r="E6004" s="6" t="s">
        <v>17</v>
      </c>
      <c r="F6004" t="s">
        <v>2</v>
      </c>
      <c r="G6004">
        <v>33139</v>
      </c>
      <c r="H6004">
        <f t="shared" si="677"/>
        <v>33139</v>
      </c>
      <c r="I6004" t="str">
        <f t="shared" si="679"/>
        <v>20001-40000</v>
      </c>
      <c r="O6004">
        <f t="shared" si="678"/>
        <v>24265.75</v>
      </c>
      <c r="P6004">
        <f t="shared" si="680"/>
        <v>75602.25</v>
      </c>
      <c r="Q6004">
        <f t="shared" si="681"/>
        <v>51336.5</v>
      </c>
      <c r="R6004">
        <f t="shared" si="682"/>
        <v>-52739</v>
      </c>
      <c r="S6004">
        <f t="shared" si="683"/>
        <v>152607</v>
      </c>
      <c r="T6004">
        <v>33139</v>
      </c>
    </row>
    <row r="6005" spans="1:20" ht="15" thickBot="1" x14ac:dyDescent="0.4">
      <c r="A6005">
        <v>608559</v>
      </c>
      <c r="B6005" s="2">
        <v>41761.688043981485</v>
      </c>
      <c r="C6005" t="s">
        <v>31</v>
      </c>
      <c r="D6005" t="s">
        <v>27</v>
      </c>
      <c r="E6005" s="6" t="s">
        <v>17</v>
      </c>
      <c r="F6005" t="s">
        <v>2</v>
      </c>
      <c r="G6005">
        <v>4981</v>
      </c>
      <c r="H6005">
        <f t="shared" si="677"/>
        <v>4981</v>
      </c>
      <c r="I6005" t="str">
        <f t="shared" si="679"/>
        <v>0-20,000</v>
      </c>
      <c r="O6005">
        <f t="shared" si="678"/>
        <v>24253</v>
      </c>
      <c r="P6005">
        <f t="shared" si="680"/>
        <v>75624</v>
      </c>
      <c r="Q6005">
        <f t="shared" si="681"/>
        <v>51371</v>
      </c>
      <c r="R6005">
        <f t="shared" si="682"/>
        <v>-52803.5</v>
      </c>
      <c r="S6005">
        <f t="shared" si="683"/>
        <v>152680.5</v>
      </c>
      <c r="T6005">
        <v>4981</v>
      </c>
    </row>
    <row r="6006" spans="1:20" ht="15" thickBot="1" x14ac:dyDescent="0.4">
      <c r="A6006">
        <v>268296</v>
      </c>
      <c r="B6006" s="2">
        <v>41768.416331018518</v>
      </c>
      <c r="C6006" t="s">
        <v>31</v>
      </c>
      <c r="D6006" t="s">
        <v>27</v>
      </c>
      <c r="E6006" s="6" t="s">
        <v>17</v>
      </c>
      <c r="F6006" t="s">
        <v>2</v>
      </c>
      <c r="G6006">
        <v>17266</v>
      </c>
      <c r="H6006">
        <f t="shared" si="677"/>
        <v>17266</v>
      </c>
      <c r="I6006" t="str">
        <f t="shared" si="679"/>
        <v>0-20,000</v>
      </c>
      <c r="O6006">
        <f t="shared" si="678"/>
        <v>24291.25</v>
      </c>
      <c r="P6006">
        <f t="shared" si="680"/>
        <v>75635.25</v>
      </c>
      <c r="Q6006">
        <f t="shared" si="681"/>
        <v>51344</v>
      </c>
      <c r="R6006">
        <f t="shared" si="682"/>
        <v>-52724.75</v>
      </c>
      <c r="S6006">
        <f t="shared" si="683"/>
        <v>152651.25</v>
      </c>
      <c r="T6006">
        <v>17266</v>
      </c>
    </row>
    <row r="6007" spans="1:20" ht="15" thickBot="1" x14ac:dyDescent="0.4">
      <c r="A6007">
        <v>825656</v>
      </c>
      <c r="B6007" s="2">
        <v>41769.598020833335</v>
      </c>
      <c r="C6007" t="s">
        <v>31</v>
      </c>
      <c r="D6007" t="s">
        <v>27</v>
      </c>
      <c r="E6007" s="6" t="s">
        <v>17</v>
      </c>
      <c r="F6007" t="s">
        <v>4</v>
      </c>
      <c r="G6007">
        <v>65891</v>
      </c>
      <c r="H6007">
        <f t="shared" si="677"/>
        <v>65891</v>
      </c>
      <c r="I6007" t="str">
        <f t="shared" si="679"/>
        <v>60001-100000</v>
      </c>
      <c r="O6007">
        <f t="shared" si="678"/>
        <v>24312.5</v>
      </c>
      <c r="P6007">
        <f t="shared" si="680"/>
        <v>75646.5</v>
      </c>
      <c r="Q6007">
        <f t="shared" si="681"/>
        <v>51334</v>
      </c>
      <c r="R6007">
        <f t="shared" si="682"/>
        <v>-52688.5</v>
      </c>
      <c r="S6007">
        <f t="shared" si="683"/>
        <v>152647.5</v>
      </c>
      <c r="T6007">
        <v>65891</v>
      </c>
    </row>
    <row r="6008" spans="1:20" ht="15" thickBot="1" x14ac:dyDescent="0.4">
      <c r="A6008">
        <v>551379</v>
      </c>
      <c r="B6008" s="2">
        <v>41769.598692129628</v>
      </c>
      <c r="C6008" t="s">
        <v>31</v>
      </c>
      <c r="D6008" t="s">
        <v>27</v>
      </c>
      <c r="E6008" s="6" t="s">
        <v>17</v>
      </c>
      <c r="F6008" t="s">
        <v>4</v>
      </c>
      <c r="G6008">
        <v>77830</v>
      </c>
      <c r="H6008">
        <f t="shared" si="677"/>
        <v>77830</v>
      </c>
      <c r="I6008" t="str">
        <f t="shared" si="679"/>
        <v>60001-100000</v>
      </c>
      <c r="O6008">
        <f t="shared" si="678"/>
        <v>24308.25</v>
      </c>
      <c r="P6008">
        <f t="shared" si="680"/>
        <v>75657.75</v>
      </c>
      <c r="Q6008">
        <f t="shared" si="681"/>
        <v>51349.5</v>
      </c>
      <c r="R6008">
        <f t="shared" si="682"/>
        <v>-52716</v>
      </c>
      <c r="S6008">
        <f t="shared" si="683"/>
        <v>152682</v>
      </c>
      <c r="T6008">
        <v>77830</v>
      </c>
    </row>
    <row r="6009" spans="1:20" ht="15" thickBot="1" x14ac:dyDescent="0.4">
      <c r="A6009">
        <v>737409</v>
      </c>
      <c r="B6009" s="2">
        <v>41769.599502314813</v>
      </c>
      <c r="C6009" t="s">
        <v>31</v>
      </c>
      <c r="D6009" t="s">
        <v>27</v>
      </c>
      <c r="E6009" s="6" t="s">
        <v>17</v>
      </c>
      <c r="F6009" t="s">
        <v>4</v>
      </c>
      <c r="G6009">
        <v>47739</v>
      </c>
      <c r="H6009">
        <f t="shared" si="677"/>
        <v>47739</v>
      </c>
      <c r="I6009" t="str">
        <f t="shared" si="679"/>
        <v>40001-60000</v>
      </c>
      <c r="O6009">
        <f t="shared" si="678"/>
        <v>24304</v>
      </c>
      <c r="P6009">
        <f t="shared" si="680"/>
        <v>75624</v>
      </c>
      <c r="Q6009">
        <f t="shared" si="681"/>
        <v>51320</v>
      </c>
      <c r="R6009">
        <f t="shared" si="682"/>
        <v>-52676</v>
      </c>
      <c r="S6009">
        <f t="shared" si="683"/>
        <v>152604</v>
      </c>
      <c r="T6009">
        <v>47739</v>
      </c>
    </row>
    <row r="6010" spans="1:20" ht="15" thickBot="1" x14ac:dyDescent="0.4">
      <c r="A6010">
        <v>212110</v>
      </c>
      <c r="B6010" s="2">
        <v>41769.599803240744</v>
      </c>
      <c r="C6010" t="s">
        <v>31</v>
      </c>
      <c r="D6010" t="s">
        <v>27</v>
      </c>
      <c r="E6010" s="6" t="s">
        <v>17</v>
      </c>
      <c r="F6010" t="s">
        <v>4</v>
      </c>
      <c r="G6010">
        <v>84096</v>
      </c>
      <c r="H6010">
        <f t="shared" si="677"/>
        <v>84096</v>
      </c>
      <c r="I6010" t="str">
        <f t="shared" si="679"/>
        <v>60001-100000</v>
      </c>
      <c r="O6010">
        <f t="shared" si="678"/>
        <v>24291.25</v>
      </c>
      <c r="P6010">
        <f t="shared" si="680"/>
        <v>75635.25</v>
      </c>
      <c r="Q6010">
        <f t="shared" si="681"/>
        <v>51344</v>
      </c>
      <c r="R6010">
        <f t="shared" si="682"/>
        <v>-52724.75</v>
      </c>
      <c r="S6010">
        <f t="shared" si="683"/>
        <v>152651.25</v>
      </c>
      <c r="T6010">
        <v>84096</v>
      </c>
    </row>
    <row r="6011" spans="1:20" ht="15" thickBot="1" x14ac:dyDescent="0.4">
      <c r="A6011">
        <v>475564</v>
      </c>
      <c r="B6011" s="2">
        <v>41782.293206018519</v>
      </c>
      <c r="C6011" t="s">
        <v>31</v>
      </c>
      <c r="D6011" t="s">
        <v>27</v>
      </c>
      <c r="E6011" s="6" t="s">
        <v>20</v>
      </c>
      <c r="F6011" t="s">
        <v>8</v>
      </c>
      <c r="G6011">
        <v>99397</v>
      </c>
      <c r="H6011">
        <f t="shared" si="677"/>
        <v>99397</v>
      </c>
      <c r="I6011" t="str">
        <f t="shared" si="679"/>
        <v>60001-100000</v>
      </c>
      <c r="O6011">
        <f t="shared" si="678"/>
        <v>24278.5</v>
      </c>
      <c r="P6011">
        <f t="shared" si="680"/>
        <v>75580.5</v>
      </c>
      <c r="Q6011">
        <f t="shared" si="681"/>
        <v>51302</v>
      </c>
      <c r="R6011">
        <f t="shared" si="682"/>
        <v>-52674.5</v>
      </c>
      <c r="S6011">
        <f t="shared" si="683"/>
        <v>152533.5</v>
      </c>
      <c r="T6011">
        <v>99397</v>
      </c>
    </row>
    <row r="6012" spans="1:20" ht="15" thickBot="1" x14ac:dyDescent="0.4">
      <c r="A6012">
        <v>946421</v>
      </c>
      <c r="B6012" s="2">
        <v>41767.729039351849</v>
      </c>
      <c r="C6012" t="s">
        <v>31</v>
      </c>
      <c r="D6012" t="s">
        <v>29</v>
      </c>
      <c r="E6012" s="6" t="s">
        <v>17</v>
      </c>
      <c r="F6012" t="s">
        <v>8</v>
      </c>
      <c r="G6012">
        <v>29769</v>
      </c>
      <c r="H6012">
        <f t="shared" si="677"/>
        <v>29769</v>
      </c>
      <c r="I6012" t="str">
        <f t="shared" si="679"/>
        <v>20001-40000</v>
      </c>
      <c r="O6012">
        <f t="shared" si="678"/>
        <v>24265.75</v>
      </c>
      <c r="P6012">
        <f t="shared" si="680"/>
        <v>75503.75</v>
      </c>
      <c r="Q6012">
        <f t="shared" si="681"/>
        <v>51238</v>
      </c>
      <c r="R6012">
        <f t="shared" si="682"/>
        <v>-52591.25</v>
      </c>
      <c r="S6012">
        <f t="shared" si="683"/>
        <v>152360.75</v>
      </c>
      <c r="T6012">
        <v>29769</v>
      </c>
    </row>
    <row r="6013" spans="1:20" ht="15" thickBot="1" x14ac:dyDescent="0.4">
      <c r="A6013">
        <v>464009</v>
      </c>
      <c r="B6013" s="2">
        <v>41788.721018518518</v>
      </c>
      <c r="C6013" t="s">
        <v>31</v>
      </c>
      <c r="D6013" t="s">
        <v>27</v>
      </c>
      <c r="E6013" s="6" t="s">
        <v>17</v>
      </c>
      <c r="F6013" t="s">
        <v>8</v>
      </c>
      <c r="G6013">
        <v>58049</v>
      </c>
      <c r="H6013">
        <f t="shared" si="677"/>
        <v>58049</v>
      </c>
      <c r="I6013" t="str">
        <f t="shared" si="679"/>
        <v>40001-60000</v>
      </c>
      <c r="O6013">
        <f t="shared" si="678"/>
        <v>24253</v>
      </c>
      <c r="P6013">
        <f t="shared" si="680"/>
        <v>75537</v>
      </c>
      <c r="Q6013">
        <f t="shared" si="681"/>
        <v>51284</v>
      </c>
      <c r="R6013">
        <f t="shared" si="682"/>
        <v>-52673</v>
      </c>
      <c r="S6013">
        <f t="shared" si="683"/>
        <v>152463</v>
      </c>
      <c r="T6013">
        <v>58049</v>
      </c>
    </row>
    <row r="6014" spans="1:20" ht="15" thickBot="1" x14ac:dyDescent="0.4">
      <c r="A6014">
        <v>150983</v>
      </c>
      <c r="B6014" s="2">
        <v>41863.91578703704</v>
      </c>
      <c r="C6014" t="s">
        <v>31</v>
      </c>
      <c r="D6014" t="s">
        <v>29</v>
      </c>
      <c r="E6014" s="6" t="s">
        <v>13</v>
      </c>
      <c r="F6014" t="s">
        <v>2</v>
      </c>
      <c r="G6014">
        <v>33907</v>
      </c>
      <c r="H6014">
        <f t="shared" si="677"/>
        <v>33907</v>
      </c>
      <c r="I6014" t="str">
        <f t="shared" si="679"/>
        <v>20001-40000</v>
      </c>
      <c r="O6014">
        <f t="shared" si="678"/>
        <v>24181.25</v>
      </c>
      <c r="P6014">
        <f t="shared" si="680"/>
        <v>75558.75</v>
      </c>
      <c r="Q6014">
        <f t="shared" si="681"/>
        <v>51377.5</v>
      </c>
      <c r="R6014">
        <f t="shared" si="682"/>
        <v>-52885</v>
      </c>
      <c r="S6014">
        <f t="shared" si="683"/>
        <v>152625</v>
      </c>
      <c r="T6014">
        <v>33907</v>
      </c>
    </row>
    <row r="6015" spans="1:20" ht="15" thickBot="1" x14ac:dyDescent="0.4">
      <c r="A6015">
        <v>245279</v>
      </c>
      <c r="B6015" s="2">
        <v>41869.728159722225</v>
      </c>
      <c r="C6015" t="s">
        <v>31</v>
      </c>
      <c r="D6015" t="s">
        <v>29</v>
      </c>
      <c r="E6015" s="6" t="s">
        <v>13</v>
      </c>
      <c r="F6015" t="s">
        <v>2</v>
      </c>
      <c r="G6015">
        <v>52322</v>
      </c>
      <c r="H6015">
        <f t="shared" si="677"/>
        <v>52322</v>
      </c>
      <c r="I6015" t="str">
        <f t="shared" si="679"/>
        <v>40001-60000</v>
      </c>
      <c r="O6015">
        <f t="shared" si="678"/>
        <v>24109.5</v>
      </c>
      <c r="P6015">
        <f t="shared" si="680"/>
        <v>75580.5</v>
      </c>
      <c r="Q6015">
        <f t="shared" si="681"/>
        <v>51471</v>
      </c>
      <c r="R6015">
        <f t="shared" si="682"/>
        <v>-53097</v>
      </c>
      <c r="S6015">
        <f t="shared" si="683"/>
        <v>152787</v>
      </c>
      <c r="T6015">
        <v>52322</v>
      </c>
    </row>
    <row r="6016" spans="1:20" ht="15" thickBot="1" x14ac:dyDescent="0.4">
      <c r="A6016">
        <v>537509</v>
      </c>
      <c r="B6016" s="2">
        <v>41829.533541666664</v>
      </c>
      <c r="C6016" t="s">
        <v>31</v>
      </c>
      <c r="D6016" t="s">
        <v>27</v>
      </c>
      <c r="E6016" s="6" t="s">
        <v>17</v>
      </c>
      <c r="F6016" t="s">
        <v>6</v>
      </c>
      <c r="G6016">
        <v>42224</v>
      </c>
      <c r="H6016">
        <f t="shared" si="677"/>
        <v>42224</v>
      </c>
      <c r="I6016" t="str">
        <f t="shared" si="679"/>
        <v>40001-60000</v>
      </c>
      <c r="O6016">
        <f t="shared" si="678"/>
        <v>24037.75</v>
      </c>
      <c r="P6016">
        <f t="shared" si="680"/>
        <v>75602.25</v>
      </c>
      <c r="Q6016">
        <f t="shared" si="681"/>
        <v>51564.5</v>
      </c>
      <c r="R6016">
        <f t="shared" si="682"/>
        <v>-53309</v>
      </c>
      <c r="S6016">
        <f t="shared" si="683"/>
        <v>152949</v>
      </c>
      <c r="T6016">
        <v>42224</v>
      </c>
    </row>
    <row r="6017" spans="1:20" ht="15" thickBot="1" x14ac:dyDescent="0.4">
      <c r="A6017">
        <v>243956</v>
      </c>
      <c r="B6017" s="2">
        <v>41769.776967592596</v>
      </c>
      <c r="C6017" t="s">
        <v>31</v>
      </c>
      <c r="D6017" t="s">
        <v>27</v>
      </c>
      <c r="E6017" s="6" t="s">
        <v>17</v>
      </c>
      <c r="F6017" t="s">
        <v>7</v>
      </c>
      <c r="G6017">
        <v>4665</v>
      </c>
      <c r="H6017">
        <f t="shared" si="677"/>
        <v>4665</v>
      </c>
      <c r="I6017" t="str">
        <f t="shared" si="679"/>
        <v>0-20,000</v>
      </c>
      <c r="O6017">
        <f t="shared" si="678"/>
        <v>23966</v>
      </c>
      <c r="P6017">
        <f t="shared" si="680"/>
        <v>75624</v>
      </c>
      <c r="Q6017">
        <f t="shared" si="681"/>
        <v>51658</v>
      </c>
      <c r="R6017">
        <f t="shared" si="682"/>
        <v>-53521</v>
      </c>
      <c r="S6017">
        <f t="shared" si="683"/>
        <v>153111</v>
      </c>
      <c r="T6017">
        <v>4665</v>
      </c>
    </row>
    <row r="6018" spans="1:20" ht="15" thickBot="1" x14ac:dyDescent="0.4">
      <c r="A6018">
        <v>276185</v>
      </c>
      <c r="B6018" s="2">
        <v>41858.75068287037</v>
      </c>
      <c r="C6018" t="s">
        <v>31</v>
      </c>
      <c r="D6018" t="s">
        <v>29</v>
      </c>
      <c r="E6018" s="6" t="s">
        <v>17</v>
      </c>
      <c r="F6018" t="s">
        <v>6</v>
      </c>
      <c r="G6018">
        <v>23966</v>
      </c>
      <c r="H6018">
        <f t="shared" ref="H6018:H6081" si="684">IF(OR(G6018 &lt; R6018, G6018 &gt; S6018), $O$1, G6018)</f>
        <v>23966</v>
      </c>
      <c r="I6018" t="str">
        <f t="shared" si="679"/>
        <v>20001-40000</v>
      </c>
      <c r="O6018">
        <f t="shared" ref="O6018:O6081" si="685">QUARTILE(G6018:G13185,1)</f>
        <v>24181.25</v>
      </c>
      <c r="P6018">
        <f t="shared" si="680"/>
        <v>75635.25</v>
      </c>
      <c r="Q6018">
        <f t="shared" si="681"/>
        <v>51454</v>
      </c>
      <c r="R6018">
        <f t="shared" si="682"/>
        <v>-52999.75</v>
      </c>
      <c r="S6018">
        <f t="shared" si="683"/>
        <v>152816.25</v>
      </c>
      <c r="T6018">
        <v>23966</v>
      </c>
    </row>
    <row r="6019" spans="1:20" ht="15" thickBot="1" x14ac:dyDescent="0.4">
      <c r="A6019">
        <v>758805</v>
      </c>
      <c r="B6019" s="2">
        <v>41864.730405092596</v>
      </c>
      <c r="C6019" t="s">
        <v>31</v>
      </c>
      <c r="D6019" t="s">
        <v>27</v>
      </c>
      <c r="E6019" s="6" t="s">
        <v>17</v>
      </c>
      <c r="F6019" t="s">
        <v>6</v>
      </c>
      <c r="G6019">
        <v>93138</v>
      </c>
      <c r="H6019">
        <f t="shared" si="684"/>
        <v>93138</v>
      </c>
      <c r="I6019" t="str">
        <f t="shared" ref="I6019:I6082" si="686">IF(H6019&lt;=20000,"0-20,000",IF(H6019&lt;=40000,"20001-40000",IF(H6019&lt;=60000,"40001-60000",IF(H6019&lt;=100000,"60001-100000","above 1 lakh"))))</f>
        <v>60001-100000</v>
      </c>
      <c r="O6019">
        <f t="shared" si="685"/>
        <v>24278.5</v>
      </c>
      <c r="P6019">
        <f t="shared" ref="P6019:P6082" si="687">QUARTILE(G6019:G13186,3)</f>
        <v>75646.5</v>
      </c>
      <c r="Q6019">
        <f t="shared" ref="Q6019:Q6082" si="688">P6019-O6019</f>
        <v>51368</v>
      </c>
      <c r="R6019">
        <f t="shared" ref="R6019:R6082" si="689">O6019-1.5*Q6019</f>
        <v>-52773.5</v>
      </c>
      <c r="S6019">
        <f t="shared" ref="S6019:S6082" si="690">P6019+1.5*Q6019</f>
        <v>152698.5</v>
      </c>
      <c r="T6019">
        <v>93138</v>
      </c>
    </row>
    <row r="6020" spans="1:20" ht="15" thickBot="1" x14ac:dyDescent="0.4">
      <c r="A6020">
        <v>919971</v>
      </c>
      <c r="B6020" s="2">
        <v>41764.072442129633</v>
      </c>
      <c r="C6020" t="s">
        <v>31</v>
      </c>
      <c r="D6020" t="s">
        <v>27</v>
      </c>
      <c r="E6020" s="6" t="s">
        <v>18</v>
      </c>
      <c r="F6020" t="s">
        <v>2</v>
      </c>
      <c r="G6020">
        <v>19763</v>
      </c>
      <c r="H6020">
        <f t="shared" si="684"/>
        <v>19763</v>
      </c>
      <c r="I6020" t="str">
        <f t="shared" si="686"/>
        <v>0-20,000</v>
      </c>
      <c r="O6020">
        <f t="shared" si="685"/>
        <v>24265.75</v>
      </c>
      <c r="P6020">
        <f t="shared" si="687"/>
        <v>75602.25</v>
      </c>
      <c r="Q6020">
        <f t="shared" si="688"/>
        <v>51336.5</v>
      </c>
      <c r="R6020">
        <f t="shared" si="689"/>
        <v>-52739</v>
      </c>
      <c r="S6020">
        <f t="shared" si="690"/>
        <v>152607</v>
      </c>
      <c r="T6020">
        <v>19763</v>
      </c>
    </row>
    <row r="6021" spans="1:20" ht="15" thickBot="1" x14ac:dyDescent="0.4">
      <c r="A6021">
        <v>169443</v>
      </c>
      <c r="B6021" s="2">
        <v>41764.074444444443</v>
      </c>
      <c r="C6021" t="s">
        <v>31</v>
      </c>
      <c r="D6021" t="s">
        <v>29</v>
      </c>
      <c r="E6021" s="6" t="s">
        <v>18</v>
      </c>
      <c r="F6021" t="s">
        <v>2</v>
      </c>
      <c r="G6021">
        <v>59744</v>
      </c>
      <c r="H6021">
        <f t="shared" si="684"/>
        <v>59744</v>
      </c>
      <c r="I6021" t="str">
        <f t="shared" si="686"/>
        <v>40001-60000</v>
      </c>
      <c r="O6021">
        <f t="shared" si="685"/>
        <v>24304</v>
      </c>
      <c r="P6021">
        <f t="shared" si="687"/>
        <v>75624</v>
      </c>
      <c r="Q6021">
        <f t="shared" si="688"/>
        <v>51320</v>
      </c>
      <c r="R6021">
        <f t="shared" si="689"/>
        <v>-52676</v>
      </c>
      <c r="S6021">
        <f t="shared" si="690"/>
        <v>152604</v>
      </c>
      <c r="T6021">
        <v>59744</v>
      </c>
    </row>
    <row r="6022" spans="1:20" ht="15" thickBot="1" x14ac:dyDescent="0.4">
      <c r="A6022">
        <v>646392</v>
      </c>
      <c r="B6022" s="2">
        <v>41786.411793981482</v>
      </c>
      <c r="C6022" t="s">
        <v>31</v>
      </c>
      <c r="D6022" t="s">
        <v>28</v>
      </c>
      <c r="E6022" s="6" t="s">
        <v>20</v>
      </c>
      <c r="F6022" t="s">
        <v>1</v>
      </c>
      <c r="G6022">
        <v>51564</v>
      </c>
      <c r="H6022">
        <f t="shared" si="684"/>
        <v>51564</v>
      </c>
      <c r="I6022" t="str">
        <f t="shared" si="686"/>
        <v>40001-60000</v>
      </c>
      <c r="O6022">
        <f t="shared" si="685"/>
        <v>24291.25</v>
      </c>
      <c r="P6022">
        <f t="shared" si="687"/>
        <v>75635.25</v>
      </c>
      <c r="Q6022">
        <f t="shared" si="688"/>
        <v>51344</v>
      </c>
      <c r="R6022">
        <f t="shared" si="689"/>
        <v>-52724.75</v>
      </c>
      <c r="S6022">
        <f t="shared" si="690"/>
        <v>152651.25</v>
      </c>
      <c r="T6022">
        <v>51564</v>
      </c>
    </row>
    <row r="6023" spans="1:20" ht="15" thickBot="1" x14ac:dyDescent="0.4">
      <c r="A6023">
        <v>273066</v>
      </c>
      <c r="B6023" s="2">
        <v>41813.730185185188</v>
      </c>
      <c r="C6023" t="s">
        <v>31</v>
      </c>
      <c r="D6023" t="s">
        <v>29</v>
      </c>
      <c r="E6023" s="6" t="s">
        <v>17</v>
      </c>
      <c r="F6023" t="s">
        <v>10</v>
      </c>
      <c r="G6023">
        <v>61824</v>
      </c>
      <c r="H6023">
        <f t="shared" si="684"/>
        <v>61824</v>
      </c>
      <c r="I6023" t="str">
        <f t="shared" si="686"/>
        <v>60001-100000</v>
      </c>
      <c r="O6023">
        <f t="shared" si="685"/>
        <v>24278.5</v>
      </c>
      <c r="P6023">
        <f t="shared" si="687"/>
        <v>75646.5</v>
      </c>
      <c r="Q6023">
        <f t="shared" si="688"/>
        <v>51368</v>
      </c>
      <c r="R6023">
        <f t="shared" si="689"/>
        <v>-52773.5</v>
      </c>
      <c r="S6023">
        <f t="shared" si="690"/>
        <v>152698.5</v>
      </c>
      <c r="T6023">
        <v>61824</v>
      </c>
    </row>
    <row r="6024" spans="1:20" ht="15" thickBot="1" x14ac:dyDescent="0.4">
      <c r="A6024">
        <v>562353</v>
      </c>
      <c r="B6024" s="2">
        <v>41760.40693287037</v>
      </c>
      <c r="C6024" t="s">
        <v>31</v>
      </c>
      <c r="D6024" t="s">
        <v>29</v>
      </c>
      <c r="E6024" s="6" t="s">
        <v>19</v>
      </c>
      <c r="F6024" t="s">
        <v>4</v>
      </c>
      <c r="G6024">
        <v>99745</v>
      </c>
      <c r="H6024">
        <f t="shared" si="684"/>
        <v>99745</v>
      </c>
      <c r="I6024" t="str">
        <f t="shared" si="686"/>
        <v>60001-100000</v>
      </c>
      <c r="O6024">
        <f t="shared" si="685"/>
        <v>24265.75</v>
      </c>
      <c r="P6024">
        <f t="shared" si="687"/>
        <v>75657.75</v>
      </c>
      <c r="Q6024">
        <f t="shared" si="688"/>
        <v>51392</v>
      </c>
      <c r="R6024">
        <f t="shared" si="689"/>
        <v>-52822.25</v>
      </c>
      <c r="S6024">
        <f t="shared" si="690"/>
        <v>152745.75</v>
      </c>
      <c r="T6024">
        <v>99745</v>
      </c>
    </row>
    <row r="6025" spans="1:20" ht="15" thickBot="1" x14ac:dyDescent="0.4">
      <c r="A6025">
        <v>375556</v>
      </c>
      <c r="B6025" s="2">
        <v>41760.407187500001</v>
      </c>
      <c r="C6025" t="s">
        <v>31</v>
      </c>
      <c r="D6025" t="s">
        <v>29</v>
      </c>
      <c r="E6025" s="6" t="s">
        <v>19</v>
      </c>
      <c r="F6025" t="s">
        <v>4</v>
      </c>
      <c r="G6025">
        <v>81434</v>
      </c>
      <c r="H6025">
        <f t="shared" si="684"/>
        <v>81434</v>
      </c>
      <c r="I6025" t="str">
        <f t="shared" si="686"/>
        <v>60001-100000</v>
      </c>
      <c r="O6025">
        <f t="shared" si="685"/>
        <v>24253</v>
      </c>
      <c r="P6025">
        <f t="shared" si="687"/>
        <v>75624</v>
      </c>
      <c r="Q6025">
        <f t="shared" si="688"/>
        <v>51371</v>
      </c>
      <c r="R6025">
        <f t="shared" si="689"/>
        <v>-52803.5</v>
      </c>
      <c r="S6025">
        <f t="shared" si="690"/>
        <v>152680.5</v>
      </c>
      <c r="T6025">
        <v>81434</v>
      </c>
    </row>
    <row r="6026" spans="1:20" ht="15" thickBot="1" x14ac:dyDescent="0.4">
      <c r="A6026">
        <v>719895</v>
      </c>
      <c r="B6026" s="2">
        <v>41760.407800925925</v>
      </c>
      <c r="C6026" t="s">
        <v>31</v>
      </c>
      <c r="D6026" t="s">
        <v>29</v>
      </c>
      <c r="E6026" s="6" t="s">
        <v>19</v>
      </c>
      <c r="F6026" t="s">
        <v>4</v>
      </c>
      <c r="G6026">
        <v>86399</v>
      </c>
      <c r="H6026">
        <f t="shared" si="684"/>
        <v>86399</v>
      </c>
      <c r="I6026" t="str">
        <f t="shared" si="686"/>
        <v>60001-100000</v>
      </c>
      <c r="O6026">
        <f t="shared" si="685"/>
        <v>24141.75</v>
      </c>
      <c r="P6026">
        <f t="shared" si="687"/>
        <v>75558.75</v>
      </c>
      <c r="Q6026">
        <f t="shared" si="688"/>
        <v>51417</v>
      </c>
      <c r="R6026">
        <f t="shared" si="689"/>
        <v>-52983.75</v>
      </c>
      <c r="S6026">
        <f t="shared" si="690"/>
        <v>152684.25</v>
      </c>
      <c r="T6026">
        <v>86399</v>
      </c>
    </row>
    <row r="6027" spans="1:20" ht="15" thickBot="1" x14ac:dyDescent="0.4">
      <c r="A6027">
        <v>422222</v>
      </c>
      <c r="B6027" s="2">
        <v>41772.619733796295</v>
      </c>
      <c r="C6027" t="s">
        <v>31</v>
      </c>
      <c r="D6027" t="s">
        <v>29</v>
      </c>
      <c r="E6027" s="6" t="s">
        <v>19</v>
      </c>
      <c r="F6027" t="s">
        <v>2</v>
      </c>
      <c r="G6027">
        <v>95521</v>
      </c>
      <c r="H6027">
        <f t="shared" si="684"/>
        <v>95521</v>
      </c>
      <c r="I6027" t="str">
        <f t="shared" si="686"/>
        <v>60001-100000</v>
      </c>
      <c r="O6027">
        <f t="shared" si="685"/>
        <v>24030.5</v>
      </c>
      <c r="P6027">
        <f t="shared" si="687"/>
        <v>75470.5</v>
      </c>
      <c r="Q6027">
        <f t="shared" si="688"/>
        <v>51440</v>
      </c>
      <c r="R6027">
        <f t="shared" si="689"/>
        <v>-53129.5</v>
      </c>
      <c r="S6027">
        <f t="shared" si="690"/>
        <v>152630.5</v>
      </c>
      <c r="T6027">
        <v>95521</v>
      </c>
    </row>
    <row r="6028" spans="1:20" ht="15" thickBot="1" x14ac:dyDescent="0.4">
      <c r="A6028">
        <v>464899</v>
      </c>
      <c r="B6028" s="2">
        <v>41773.498124999998</v>
      </c>
      <c r="C6028" t="s">
        <v>31</v>
      </c>
      <c r="D6028" t="s">
        <v>29</v>
      </c>
      <c r="E6028" s="6" t="s">
        <v>19</v>
      </c>
      <c r="F6028" t="s">
        <v>4</v>
      </c>
      <c r="G6028">
        <v>1022</v>
      </c>
      <c r="H6028">
        <f t="shared" si="684"/>
        <v>1022</v>
      </c>
      <c r="I6028" t="str">
        <f t="shared" si="686"/>
        <v>0-20,000</v>
      </c>
      <c r="O6028">
        <f t="shared" si="685"/>
        <v>23919.25</v>
      </c>
      <c r="P6028">
        <f t="shared" si="687"/>
        <v>75394.75</v>
      </c>
      <c r="Q6028">
        <f t="shared" si="688"/>
        <v>51475.5</v>
      </c>
      <c r="R6028">
        <f t="shared" si="689"/>
        <v>-53294</v>
      </c>
      <c r="S6028">
        <f t="shared" si="690"/>
        <v>152608</v>
      </c>
      <c r="T6028">
        <v>1022</v>
      </c>
    </row>
    <row r="6029" spans="1:20" ht="15" thickBot="1" x14ac:dyDescent="0.4">
      <c r="A6029">
        <v>603672</v>
      </c>
      <c r="B6029" s="2">
        <v>41767.343854166669</v>
      </c>
      <c r="C6029" t="s">
        <v>31</v>
      </c>
      <c r="D6029" t="s">
        <v>27</v>
      </c>
      <c r="E6029" s="6" t="s">
        <v>17</v>
      </c>
      <c r="F6029" t="s">
        <v>2</v>
      </c>
      <c r="G6029">
        <v>25843</v>
      </c>
      <c r="H6029">
        <f t="shared" si="684"/>
        <v>25843</v>
      </c>
      <c r="I6029" t="str">
        <f t="shared" si="686"/>
        <v>20001-40000</v>
      </c>
      <c r="O6029">
        <f t="shared" si="685"/>
        <v>24253</v>
      </c>
      <c r="P6029">
        <f t="shared" si="687"/>
        <v>75404</v>
      </c>
      <c r="Q6029">
        <f t="shared" si="688"/>
        <v>51151</v>
      </c>
      <c r="R6029">
        <f t="shared" si="689"/>
        <v>-52473.5</v>
      </c>
      <c r="S6029">
        <f t="shared" si="690"/>
        <v>152130.5</v>
      </c>
      <c r="T6029">
        <v>25843</v>
      </c>
    </row>
    <row r="6030" spans="1:20" ht="15" thickBot="1" x14ac:dyDescent="0.4">
      <c r="A6030">
        <v>480487</v>
      </c>
      <c r="B6030" s="2">
        <v>41767.346342592595</v>
      </c>
      <c r="C6030" t="s">
        <v>31</v>
      </c>
      <c r="D6030" t="s">
        <v>29</v>
      </c>
      <c r="E6030" s="6" t="s">
        <v>17</v>
      </c>
      <c r="F6030" t="s">
        <v>2</v>
      </c>
      <c r="G6030">
        <v>77827</v>
      </c>
      <c r="H6030">
        <f t="shared" si="684"/>
        <v>77827</v>
      </c>
      <c r="I6030" t="str">
        <f t="shared" si="686"/>
        <v>60001-100000</v>
      </c>
      <c r="O6030">
        <f t="shared" si="685"/>
        <v>24141.75</v>
      </c>
      <c r="P6030">
        <f t="shared" si="687"/>
        <v>75437.25</v>
      </c>
      <c r="Q6030">
        <f t="shared" si="688"/>
        <v>51295.5</v>
      </c>
      <c r="R6030">
        <f t="shared" si="689"/>
        <v>-52801.5</v>
      </c>
      <c r="S6030">
        <f t="shared" si="690"/>
        <v>152380.5</v>
      </c>
      <c r="T6030">
        <v>77827</v>
      </c>
    </row>
    <row r="6031" spans="1:20" ht="15" thickBot="1" x14ac:dyDescent="0.4">
      <c r="A6031">
        <v>186971</v>
      </c>
      <c r="B6031" s="2">
        <v>41768.383506944447</v>
      </c>
      <c r="C6031" t="s">
        <v>31</v>
      </c>
      <c r="D6031" t="s">
        <v>29</v>
      </c>
      <c r="E6031" s="6" t="s">
        <v>17</v>
      </c>
      <c r="F6031" t="s">
        <v>2</v>
      </c>
      <c r="G6031">
        <v>26211</v>
      </c>
      <c r="H6031">
        <f t="shared" si="684"/>
        <v>26211</v>
      </c>
      <c r="I6031" t="str">
        <f t="shared" si="686"/>
        <v>20001-40000</v>
      </c>
      <c r="O6031">
        <f t="shared" si="685"/>
        <v>24030.5</v>
      </c>
      <c r="P6031">
        <f t="shared" si="687"/>
        <v>75385.5</v>
      </c>
      <c r="Q6031">
        <f t="shared" si="688"/>
        <v>51355</v>
      </c>
      <c r="R6031">
        <f t="shared" si="689"/>
        <v>-53002</v>
      </c>
      <c r="S6031">
        <f t="shared" si="690"/>
        <v>152418</v>
      </c>
      <c r="T6031">
        <v>26211</v>
      </c>
    </row>
    <row r="6032" spans="1:20" ht="15" thickBot="1" x14ac:dyDescent="0.4">
      <c r="A6032">
        <v>976777</v>
      </c>
      <c r="B6032" s="2">
        <v>41780.646307870367</v>
      </c>
      <c r="C6032" t="s">
        <v>30</v>
      </c>
      <c r="D6032" t="s">
        <v>27</v>
      </c>
      <c r="E6032" s="6" t="s">
        <v>17</v>
      </c>
      <c r="F6032" t="s">
        <v>2</v>
      </c>
      <c r="G6032">
        <v>81574</v>
      </c>
      <c r="H6032">
        <f t="shared" si="684"/>
        <v>81574</v>
      </c>
      <c r="I6032" t="str">
        <f t="shared" si="686"/>
        <v>60001-100000</v>
      </c>
      <c r="O6032">
        <f t="shared" si="685"/>
        <v>23919.25</v>
      </c>
      <c r="P6032">
        <f t="shared" si="687"/>
        <v>75394.75</v>
      </c>
      <c r="Q6032">
        <f t="shared" si="688"/>
        <v>51475.5</v>
      </c>
      <c r="R6032">
        <f t="shared" si="689"/>
        <v>-53294</v>
      </c>
      <c r="S6032">
        <f t="shared" si="690"/>
        <v>152608</v>
      </c>
      <c r="T6032">
        <v>81574</v>
      </c>
    </row>
    <row r="6033" spans="1:20" ht="15" thickBot="1" x14ac:dyDescent="0.4">
      <c r="A6033">
        <v>703792</v>
      </c>
      <c r="B6033" s="2">
        <v>41825.410567129627</v>
      </c>
      <c r="C6033" t="s">
        <v>31</v>
      </c>
      <c r="D6033" t="s">
        <v>27</v>
      </c>
      <c r="E6033" s="6" t="s">
        <v>12</v>
      </c>
      <c r="F6033" t="s">
        <v>2</v>
      </c>
      <c r="G6033">
        <v>13696</v>
      </c>
      <c r="H6033">
        <f t="shared" si="684"/>
        <v>13696</v>
      </c>
      <c r="I6033" t="str">
        <f t="shared" si="686"/>
        <v>0-20,000</v>
      </c>
      <c r="O6033">
        <f t="shared" si="685"/>
        <v>23808</v>
      </c>
      <c r="P6033">
        <f t="shared" si="687"/>
        <v>75367</v>
      </c>
      <c r="Q6033">
        <f t="shared" si="688"/>
        <v>51559</v>
      </c>
      <c r="R6033">
        <f t="shared" si="689"/>
        <v>-53530.5</v>
      </c>
      <c r="S6033">
        <f t="shared" si="690"/>
        <v>152705.5</v>
      </c>
      <c r="T6033">
        <v>13696</v>
      </c>
    </row>
    <row r="6034" spans="1:20" ht="15" thickBot="1" x14ac:dyDescent="0.4">
      <c r="A6034">
        <v>600570</v>
      </c>
      <c r="B6034" s="2">
        <v>41832.700949074075</v>
      </c>
      <c r="C6034" t="s">
        <v>31</v>
      </c>
      <c r="D6034" t="s">
        <v>29</v>
      </c>
      <c r="E6034" s="6" t="s">
        <v>13</v>
      </c>
      <c r="F6034" t="s">
        <v>2</v>
      </c>
      <c r="G6034">
        <v>5841</v>
      </c>
      <c r="H6034">
        <f t="shared" si="684"/>
        <v>5841</v>
      </c>
      <c r="I6034" t="str">
        <f t="shared" si="686"/>
        <v>0-20,000</v>
      </c>
      <c r="O6034">
        <f t="shared" si="685"/>
        <v>24141.75</v>
      </c>
      <c r="P6034">
        <f t="shared" si="687"/>
        <v>75376.25</v>
      </c>
      <c r="Q6034">
        <f t="shared" si="688"/>
        <v>51234.5</v>
      </c>
      <c r="R6034">
        <f t="shared" si="689"/>
        <v>-52710</v>
      </c>
      <c r="S6034">
        <f t="shared" si="690"/>
        <v>152228</v>
      </c>
      <c r="T6034">
        <v>5841</v>
      </c>
    </row>
    <row r="6035" spans="1:20" ht="15" thickBot="1" x14ac:dyDescent="0.4">
      <c r="A6035">
        <v>209973</v>
      </c>
      <c r="B6035" s="2">
        <v>41832.701516203706</v>
      </c>
      <c r="C6035" t="s">
        <v>31</v>
      </c>
      <c r="D6035" t="s">
        <v>28</v>
      </c>
      <c r="E6035" s="6" t="s">
        <v>13</v>
      </c>
      <c r="F6035" t="s">
        <v>2</v>
      </c>
      <c r="G6035">
        <v>7439</v>
      </c>
      <c r="H6035">
        <f t="shared" si="684"/>
        <v>7439</v>
      </c>
      <c r="I6035" t="str">
        <f t="shared" si="686"/>
        <v>0-20,000</v>
      </c>
      <c r="O6035">
        <f t="shared" si="685"/>
        <v>24278.5</v>
      </c>
      <c r="P6035">
        <f t="shared" si="687"/>
        <v>75385.5</v>
      </c>
      <c r="Q6035">
        <f t="shared" si="688"/>
        <v>51107</v>
      </c>
      <c r="R6035">
        <f t="shared" si="689"/>
        <v>-52382</v>
      </c>
      <c r="S6035">
        <f t="shared" si="690"/>
        <v>152046</v>
      </c>
      <c r="T6035">
        <v>7439</v>
      </c>
    </row>
    <row r="6036" spans="1:20" ht="15" thickBot="1" x14ac:dyDescent="0.4">
      <c r="A6036">
        <v>525836</v>
      </c>
      <c r="B6036" s="2">
        <v>41873.707685185182</v>
      </c>
      <c r="C6036" t="s">
        <v>31</v>
      </c>
      <c r="D6036" t="s">
        <v>27</v>
      </c>
      <c r="E6036" s="6" t="s">
        <v>20</v>
      </c>
      <c r="F6036" t="s">
        <v>10</v>
      </c>
      <c r="G6036">
        <v>81259</v>
      </c>
      <c r="H6036">
        <f t="shared" si="684"/>
        <v>81259</v>
      </c>
      <c r="I6036" t="str">
        <f t="shared" si="686"/>
        <v>60001-100000</v>
      </c>
      <c r="O6036">
        <f t="shared" si="685"/>
        <v>24308.25</v>
      </c>
      <c r="P6036">
        <f t="shared" si="687"/>
        <v>75394.75</v>
      </c>
      <c r="Q6036">
        <f t="shared" si="688"/>
        <v>51086.5</v>
      </c>
      <c r="R6036">
        <f t="shared" si="689"/>
        <v>-52321.5</v>
      </c>
      <c r="S6036">
        <f t="shared" si="690"/>
        <v>152024.5</v>
      </c>
      <c r="T6036">
        <v>81259</v>
      </c>
    </row>
    <row r="6037" spans="1:20" ht="15" thickBot="1" x14ac:dyDescent="0.4">
      <c r="A6037">
        <v>896401</v>
      </c>
      <c r="B6037" s="2">
        <v>41881.382719907408</v>
      </c>
      <c r="C6037" t="s">
        <v>31</v>
      </c>
      <c r="D6037" t="s">
        <v>28</v>
      </c>
      <c r="E6037" s="6" t="s">
        <v>20</v>
      </c>
      <c r="F6037" t="s">
        <v>10</v>
      </c>
      <c r="G6037">
        <v>27760</v>
      </c>
      <c r="H6037">
        <f t="shared" si="684"/>
        <v>27760</v>
      </c>
      <c r="I6037" t="str">
        <f t="shared" si="686"/>
        <v>20001-40000</v>
      </c>
      <c r="O6037">
        <f t="shared" si="685"/>
        <v>24304</v>
      </c>
      <c r="P6037">
        <f t="shared" si="687"/>
        <v>75367</v>
      </c>
      <c r="Q6037">
        <f t="shared" si="688"/>
        <v>51063</v>
      </c>
      <c r="R6037">
        <f t="shared" si="689"/>
        <v>-52290.5</v>
      </c>
      <c r="S6037">
        <f t="shared" si="690"/>
        <v>151961.5</v>
      </c>
      <c r="T6037">
        <v>27760</v>
      </c>
    </row>
    <row r="6038" spans="1:20" ht="15" thickBot="1" x14ac:dyDescent="0.4">
      <c r="A6038">
        <v>626067</v>
      </c>
      <c r="B6038" s="2">
        <v>41847.37908564815</v>
      </c>
      <c r="C6038" t="s">
        <v>31</v>
      </c>
      <c r="D6038" t="s">
        <v>27</v>
      </c>
      <c r="E6038" s="6" t="s">
        <v>18</v>
      </c>
      <c r="F6038" t="s">
        <v>6</v>
      </c>
      <c r="G6038">
        <v>52925</v>
      </c>
      <c r="H6038">
        <f t="shared" si="684"/>
        <v>52925</v>
      </c>
      <c r="I6038" t="str">
        <f t="shared" si="686"/>
        <v>40001-60000</v>
      </c>
      <c r="O6038">
        <f t="shared" si="685"/>
        <v>24291.25</v>
      </c>
      <c r="P6038">
        <f t="shared" si="687"/>
        <v>75376.25</v>
      </c>
      <c r="Q6038">
        <f t="shared" si="688"/>
        <v>51085</v>
      </c>
      <c r="R6038">
        <f t="shared" si="689"/>
        <v>-52336.25</v>
      </c>
      <c r="S6038">
        <f t="shared" si="690"/>
        <v>152003.75</v>
      </c>
      <c r="T6038">
        <v>52925</v>
      </c>
    </row>
    <row r="6039" spans="1:20" ht="15" thickBot="1" x14ac:dyDescent="0.4">
      <c r="A6039">
        <v>83466</v>
      </c>
      <c r="B6039" s="2">
        <v>41849.738993055558</v>
      </c>
      <c r="C6039" t="s">
        <v>31</v>
      </c>
      <c r="D6039" t="s">
        <v>27</v>
      </c>
      <c r="E6039" s="6" t="s">
        <v>18</v>
      </c>
      <c r="F6039" t="s">
        <v>6</v>
      </c>
      <c r="G6039">
        <v>91040</v>
      </c>
      <c r="H6039">
        <f t="shared" si="684"/>
        <v>91040</v>
      </c>
      <c r="I6039" t="str">
        <f t="shared" si="686"/>
        <v>60001-100000</v>
      </c>
      <c r="O6039">
        <f t="shared" si="685"/>
        <v>24278.5</v>
      </c>
      <c r="P6039">
        <f t="shared" si="687"/>
        <v>75385.5</v>
      </c>
      <c r="Q6039">
        <f t="shared" si="688"/>
        <v>51107</v>
      </c>
      <c r="R6039">
        <f t="shared" si="689"/>
        <v>-52382</v>
      </c>
      <c r="S6039">
        <f t="shared" si="690"/>
        <v>152046</v>
      </c>
      <c r="T6039">
        <v>91040</v>
      </c>
    </row>
    <row r="6040" spans="1:20" ht="15" thickBot="1" x14ac:dyDescent="0.4">
      <c r="A6040">
        <v>867000</v>
      </c>
      <c r="B6040" s="2">
        <v>41849.739560185182</v>
      </c>
      <c r="C6040" t="s">
        <v>31</v>
      </c>
      <c r="D6040" t="s">
        <v>27</v>
      </c>
      <c r="E6040" s="6" t="s">
        <v>18</v>
      </c>
      <c r="F6040" t="s">
        <v>6</v>
      </c>
      <c r="G6040">
        <v>58832</v>
      </c>
      <c r="H6040">
        <f t="shared" si="684"/>
        <v>58832</v>
      </c>
      <c r="I6040" t="str">
        <f t="shared" si="686"/>
        <v>40001-60000</v>
      </c>
      <c r="O6040">
        <f t="shared" si="685"/>
        <v>24265.75</v>
      </c>
      <c r="P6040">
        <f t="shared" si="687"/>
        <v>75339.75</v>
      </c>
      <c r="Q6040">
        <f t="shared" si="688"/>
        <v>51074</v>
      </c>
      <c r="R6040">
        <f t="shared" si="689"/>
        <v>-52345.25</v>
      </c>
      <c r="S6040">
        <f t="shared" si="690"/>
        <v>151950.75</v>
      </c>
      <c r="T6040">
        <v>58832</v>
      </c>
    </row>
    <row r="6041" spans="1:20" ht="15" thickBot="1" x14ac:dyDescent="0.4">
      <c r="A6041">
        <v>539299</v>
      </c>
      <c r="B6041" s="2">
        <v>41862.68136574074</v>
      </c>
      <c r="C6041" t="s">
        <v>31</v>
      </c>
      <c r="D6041" t="s">
        <v>27</v>
      </c>
      <c r="E6041" s="6" t="s">
        <v>18</v>
      </c>
      <c r="F6041" t="s">
        <v>6</v>
      </c>
      <c r="G6041">
        <v>91620</v>
      </c>
      <c r="H6041">
        <f t="shared" si="684"/>
        <v>91620</v>
      </c>
      <c r="I6041" t="str">
        <f t="shared" si="686"/>
        <v>60001-100000</v>
      </c>
      <c r="O6041">
        <f t="shared" si="685"/>
        <v>24253</v>
      </c>
      <c r="P6041">
        <f t="shared" si="687"/>
        <v>75367</v>
      </c>
      <c r="Q6041">
        <f t="shared" si="688"/>
        <v>51114</v>
      </c>
      <c r="R6041">
        <f t="shared" si="689"/>
        <v>-52418</v>
      </c>
      <c r="S6041">
        <f t="shared" si="690"/>
        <v>152038</v>
      </c>
      <c r="T6041">
        <v>91620</v>
      </c>
    </row>
    <row r="6042" spans="1:20" ht="15" thickBot="1" x14ac:dyDescent="0.4">
      <c r="A6042">
        <v>838359</v>
      </c>
      <c r="B6042" s="2">
        <v>41878.586053240739</v>
      </c>
      <c r="C6042" t="s">
        <v>31</v>
      </c>
      <c r="D6042" t="s">
        <v>28</v>
      </c>
      <c r="E6042" s="6" t="s">
        <v>18</v>
      </c>
      <c r="F6042" t="s">
        <v>6</v>
      </c>
      <c r="G6042">
        <v>90339</v>
      </c>
      <c r="H6042">
        <f t="shared" si="684"/>
        <v>90339</v>
      </c>
      <c r="I6042" t="str">
        <f t="shared" si="686"/>
        <v>60001-100000</v>
      </c>
      <c r="O6042">
        <f t="shared" si="685"/>
        <v>24141.75</v>
      </c>
      <c r="P6042">
        <f t="shared" si="687"/>
        <v>75285.25</v>
      </c>
      <c r="Q6042">
        <f t="shared" si="688"/>
        <v>51143.5</v>
      </c>
      <c r="R6042">
        <f t="shared" si="689"/>
        <v>-52573.5</v>
      </c>
      <c r="S6042">
        <f t="shared" si="690"/>
        <v>152000.5</v>
      </c>
      <c r="T6042">
        <v>90339</v>
      </c>
    </row>
    <row r="6043" spans="1:20" ht="15" thickBot="1" x14ac:dyDescent="0.4">
      <c r="A6043">
        <v>79268</v>
      </c>
      <c r="B6043" s="2">
        <v>41778.354675925926</v>
      </c>
      <c r="C6043" t="s">
        <v>31</v>
      </c>
      <c r="D6043" t="s">
        <v>27</v>
      </c>
      <c r="E6043" s="6" t="s">
        <v>17</v>
      </c>
      <c r="F6043" t="s">
        <v>6</v>
      </c>
      <c r="G6043">
        <v>95073</v>
      </c>
      <c r="H6043">
        <f t="shared" si="684"/>
        <v>95073</v>
      </c>
      <c r="I6043" t="str">
        <f t="shared" si="686"/>
        <v>60001-100000</v>
      </c>
      <c r="O6043">
        <f t="shared" si="685"/>
        <v>24030.5</v>
      </c>
      <c r="P6043">
        <f t="shared" si="687"/>
        <v>75211</v>
      </c>
      <c r="Q6043">
        <f t="shared" si="688"/>
        <v>51180.5</v>
      </c>
      <c r="R6043">
        <f t="shared" si="689"/>
        <v>-52740.25</v>
      </c>
      <c r="S6043">
        <f t="shared" si="690"/>
        <v>151981.75</v>
      </c>
      <c r="T6043">
        <v>95073</v>
      </c>
    </row>
    <row r="6044" spans="1:20" ht="15" thickBot="1" x14ac:dyDescent="0.4">
      <c r="A6044">
        <v>231232</v>
      </c>
      <c r="B6044" s="2">
        <v>41778.355520833335</v>
      </c>
      <c r="C6044" t="s">
        <v>31</v>
      </c>
      <c r="D6044" t="s">
        <v>27</v>
      </c>
      <c r="E6044" s="6" t="s">
        <v>17</v>
      </c>
      <c r="F6044" t="s">
        <v>6</v>
      </c>
      <c r="G6044">
        <v>6425</v>
      </c>
      <c r="H6044">
        <f t="shared" si="684"/>
        <v>6425</v>
      </c>
      <c r="I6044" t="str">
        <f t="shared" si="686"/>
        <v>0-20,000</v>
      </c>
      <c r="O6044">
        <f t="shared" si="685"/>
        <v>23919.25</v>
      </c>
      <c r="P6044">
        <f t="shared" si="687"/>
        <v>75163.75</v>
      </c>
      <c r="Q6044">
        <f t="shared" si="688"/>
        <v>51244.5</v>
      </c>
      <c r="R6044">
        <f t="shared" si="689"/>
        <v>-52947.5</v>
      </c>
      <c r="S6044">
        <f t="shared" si="690"/>
        <v>152030.5</v>
      </c>
      <c r="T6044">
        <v>6425</v>
      </c>
    </row>
    <row r="6045" spans="1:20" ht="15" thickBot="1" x14ac:dyDescent="0.4">
      <c r="A6045">
        <v>70189</v>
      </c>
      <c r="B6045" s="2">
        <v>41778.353136574071</v>
      </c>
      <c r="C6045" t="s">
        <v>31</v>
      </c>
      <c r="D6045" t="s">
        <v>29</v>
      </c>
      <c r="E6045" s="6" t="s">
        <v>17</v>
      </c>
      <c r="F6045" t="s">
        <v>6</v>
      </c>
      <c r="G6045">
        <v>22922</v>
      </c>
      <c r="H6045">
        <f t="shared" si="684"/>
        <v>22922</v>
      </c>
      <c r="I6045" t="str">
        <f t="shared" si="686"/>
        <v>20001-40000</v>
      </c>
      <c r="O6045">
        <f t="shared" si="685"/>
        <v>24253</v>
      </c>
      <c r="P6045">
        <f t="shared" si="687"/>
        <v>75164</v>
      </c>
      <c r="Q6045">
        <f t="shared" si="688"/>
        <v>50911</v>
      </c>
      <c r="R6045">
        <f t="shared" si="689"/>
        <v>-52113.5</v>
      </c>
      <c r="S6045">
        <f t="shared" si="690"/>
        <v>151530.5</v>
      </c>
      <c r="T6045">
        <v>22922</v>
      </c>
    </row>
    <row r="6046" spans="1:20" ht="15" thickBot="1" x14ac:dyDescent="0.4">
      <c r="A6046">
        <v>592340</v>
      </c>
      <c r="B6046" s="2">
        <v>41778.355057870373</v>
      </c>
      <c r="C6046" t="s">
        <v>31</v>
      </c>
      <c r="D6046" t="s">
        <v>29</v>
      </c>
      <c r="E6046" s="6" t="s">
        <v>17</v>
      </c>
      <c r="F6046" t="s">
        <v>6</v>
      </c>
      <c r="G6046">
        <v>76995</v>
      </c>
      <c r="H6046">
        <f t="shared" si="684"/>
        <v>76995</v>
      </c>
      <c r="I6046" t="str">
        <f t="shared" si="686"/>
        <v>60001-100000</v>
      </c>
      <c r="O6046">
        <f t="shared" si="685"/>
        <v>24291.25</v>
      </c>
      <c r="P6046">
        <f t="shared" si="687"/>
        <v>75187.5</v>
      </c>
      <c r="Q6046">
        <f t="shared" si="688"/>
        <v>50896.25</v>
      </c>
      <c r="R6046">
        <f t="shared" si="689"/>
        <v>-52053.125</v>
      </c>
      <c r="S6046">
        <f t="shared" si="690"/>
        <v>151531.875</v>
      </c>
      <c r="T6046">
        <v>76995</v>
      </c>
    </row>
    <row r="6047" spans="1:20" ht="15" thickBot="1" x14ac:dyDescent="0.4">
      <c r="A6047">
        <v>917822</v>
      </c>
      <c r="B6047" s="2">
        <v>41824.338935185187</v>
      </c>
      <c r="C6047" t="s">
        <v>31</v>
      </c>
      <c r="D6047" t="s">
        <v>29</v>
      </c>
      <c r="E6047" s="6" t="s">
        <v>17</v>
      </c>
      <c r="F6047" t="s">
        <v>6</v>
      </c>
      <c r="G6047">
        <v>80943</v>
      </c>
      <c r="H6047">
        <f t="shared" si="684"/>
        <v>80943</v>
      </c>
      <c r="I6047" t="str">
        <f t="shared" si="686"/>
        <v>60001-100000</v>
      </c>
      <c r="O6047">
        <f t="shared" si="685"/>
        <v>24278.5</v>
      </c>
      <c r="P6047">
        <f t="shared" si="687"/>
        <v>75163.5</v>
      </c>
      <c r="Q6047">
        <f t="shared" si="688"/>
        <v>50885</v>
      </c>
      <c r="R6047">
        <f t="shared" si="689"/>
        <v>-52049</v>
      </c>
      <c r="S6047">
        <f t="shared" si="690"/>
        <v>151491</v>
      </c>
      <c r="T6047">
        <v>80943</v>
      </c>
    </row>
    <row r="6048" spans="1:20" ht="15" thickBot="1" x14ac:dyDescent="0.4">
      <c r="A6048">
        <v>786696</v>
      </c>
      <c r="B6048" s="2">
        <v>41824.338530092595</v>
      </c>
      <c r="C6048" t="s">
        <v>30</v>
      </c>
      <c r="D6048" t="s">
        <v>28</v>
      </c>
      <c r="E6048" s="6" t="s">
        <v>17</v>
      </c>
      <c r="F6048" t="s">
        <v>6</v>
      </c>
      <c r="G6048">
        <v>51820</v>
      </c>
      <c r="H6048">
        <f t="shared" si="684"/>
        <v>51820</v>
      </c>
      <c r="I6048" t="str">
        <f t="shared" si="686"/>
        <v>40001-60000</v>
      </c>
      <c r="O6048">
        <f t="shared" si="685"/>
        <v>24265.75</v>
      </c>
      <c r="P6048">
        <f t="shared" si="687"/>
        <v>75155</v>
      </c>
      <c r="Q6048">
        <f t="shared" si="688"/>
        <v>50889.25</v>
      </c>
      <c r="R6048">
        <f t="shared" si="689"/>
        <v>-52068.125</v>
      </c>
      <c r="S6048">
        <f t="shared" si="690"/>
        <v>151488.875</v>
      </c>
      <c r="T6048">
        <v>51820</v>
      </c>
    </row>
    <row r="6049" spans="1:20" ht="15" thickBot="1" x14ac:dyDescent="0.4">
      <c r="A6049">
        <v>889834</v>
      </c>
      <c r="B6049" s="2">
        <v>41878.173773148148</v>
      </c>
      <c r="C6049" t="s">
        <v>31</v>
      </c>
      <c r="D6049" t="s">
        <v>29</v>
      </c>
      <c r="E6049" s="6" t="s">
        <v>14</v>
      </c>
      <c r="F6049" t="s">
        <v>4</v>
      </c>
      <c r="G6049">
        <v>1524</v>
      </c>
      <c r="H6049">
        <f t="shared" si="684"/>
        <v>1524</v>
      </c>
      <c r="I6049" t="str">
        <f t="shared" si="686"/>
        <v>0-20,000</v>
      </c>
      <c r="O6049">
        <f t="shared" si="685"/>
        <v>24253</v>
      </c>
      <c r="P6049">
        <f t="shared" si="687"/>
        <v>75163</v>
      </c>
      <c r="Q6049">
        <f t="shared" si="688"/>
        <v>50910</v>
      </c>
      <c r="R6049">
        <f t="shared" si="689"/>
        <v>-52112</v>
      </c>
      <c r="S6049">
        <f t="shared" si="690"/>
        <v>151528</v>
      </c>
      <c r="T6049">
        <v>1524</v>
      </c>
    </row>
    <row r="6050" spans="1:20" ht="15" thickBot="1" x14ac:dyDescent="0.4">
      <c r="A6050">
        <v>129994</v>
      </c>
      <c r="B6050" s="2">
        <v>41774.661377314813</v>
      </c>
      <c r="C6050" t="s">
        <v>31</v>
      </c>
      <c r="D6050" t="s">
        <v>29</v>
      </c>
      <c r="E6050" s="6" t="s">
        <v>17</v>
      </c>
      <c r="F6050" t="s">
        <v>2</v>
      </c>
      <c r="G6050">
        <v>3843</v>
      </c>
      <c r="H6050">
        <f t="shared" si="684"/>
        <v>3843</v>
      </c>
      <c r="I6050" t="str">
        <f t="shared" si="686"/>
        <v>0-20,000</v>
      </c>
      <c r="O6050">
        <f t="shared" si="685"/>
        <v>24291.25</v>
      </c>
      <c r="P6050">
        <f t="shared" si="687"/>
        <v>75163.25</v>
      </c>
      <c r="Q6050">
        <f t="shared" si="688"/>
        <v>50872</v>
      </c>
      <c r="R6050">
        <f t="shared" si="689"/>
        <v>-52016.75</v>
      </c>
      <c r="S6050">
        <f t="shared" si="690"/>
        <v>151471.25</v>
      </c>
      <c r="T6050">
        <v>3843</v>
      </c>
    </row>
    <row r="6051" spans="1:20" ht="15" thickBot="1" x14ac:dyDescent="0.4">
      <c r="A6051">
        <v>98831</v>
      </c>
      <c r="B6051" s="2">
        <v>41774.662638888891</v>
      </c>
      <c r="C6051" t="s">
        <v>31</v>
      </c>
      <c r="D6051" t="s">
        <v>29</v>
      </c>
      <c r="E6051" s="6" t="s">
        <v>17</v>
      </c>
      <c r="F6051" t="s">
        <v>2</v>
      </c>
      <c r="G6051">
        <v>52653</v>
      </c>
      <c r="H6051">
        <f t="shared" si="684"/>
        <v>52653</v>
      </c>
      <c r="I6051" t="str">
        <f t="shared" si="686"/>
        <v>40001-60000</v>
      </c>
      <c r="O6051">
        <f t="shared" si="685"/>
        <v>24312.5</v>
      </c>
      <c r="P6051">
        <f t="shared" si="687"/>
        <v>75163.5</v>
      </c>
      <c r="Q6051">
        <f t="shared" si="688"/>
        <v>50851</v>
      </c>
      <c r="R6051">
        <f t="shared" si="689"/>
        <v>-51964</v>
      </c>
      <c r="S6051">
        <f t="shared" si="690"/>
        <v>151440</v>
      </c>
      <c r="T6051">
        <v>52653</v>
      </c>
    </row>
    <row r="6052" spans="1:20" ht="15" thickBot="1" x14ac:dyDescent="0.4">
      <c r="A6052">
        <v>531445</v>
      </c>
      <c r="B6052" s="2">
        <v>41774.662974537037</v>
      </c>
      <c r="C6052" t="s">
        <v>31</v>
      </c>
      <c r="D6052" t="s">
        <v>27</v>
      </c>
      <c r="E6052" s="6" t="s">
        <v>17</v>
      </c>
      <c r="F6052" t="s">
        <v>2</v>
      </c>
      <c r="G6052">
        <v>18127</v>
      </c>
      <c r="H6052">
        <f t="shared" si="684"/>
        <v>18127</v>
      </c>
      <c r="I6052" t="str">
        <f t="shared" si="686"/>
        <v>0-20,000</v>
      </c>
      <c r="O6052">
        <f t="shared" si="685"/>
        <v>24308.25</v>
      </c>
      <c r="P6052">
        <f t="shared" si="687"/>
        <v>75163.75</v>
      </c>
      <c r="Q6052">
        <f t="shared" si="688"/>
        <v>50855.5</v>
      </c>
      <c r="R6052">
        <f t="shared" si="689"/>
        <v>-51975</v>
      </c>
      <c r="S6052">
        <f t="shared" si="690"/>
        <v>151447</v>
      </c>
      <c r="T6052">
        <v>18127</v>
      </c>
    </row>
    <row r="6053" spans="1:20" ht="15" thickBot="1" x14ac:dyDescent="0.4">
      <c r="A6053">
        <v>782465</v>
      </c>
      <c r="B6053" s="2">
        <v>41787.428715277776</v>
      </c>
      <c r="C6053" t="s">
        <v>31</v>
      </c>
      <c r="D6053" t="s">
        <v>29</v>
      </c>
      <c r="E6053" s="6" t="s">
        <v>17</v>
      </c>
      <c r="F6053" t="s">
        <v>2</v>
      </c>
      <c r="G6053">
        <v>38840</v>
      </c>
      <c r="H6053">
        <f t="shared" si="684"/>
        <v>38840</v>
      </c>
      <c r="I6053" t="str">
        <f t="shared" si="686"/>
        <v>20001-40000</v>
      </c>
      <c r="O6053">
        <f t="shared" si="685"/>
        <v>24321</v>
      </c>
      <c r="P6053">
        <f t="shared" si="687"/>
        <v>75164</v>
      </c>
      <c r="Q6053">
        <f t="shared" si="688"/>
        <v>50843</v>
      </c>
      <c r="R6053">
        <f t="shared" si="689"/>
        <v>-51943.5</v>
      </c>
      <c r="S6053">
        <f t="shared" si="690"/>
        <v>151428.5</v>
      </c>
      <c r="T6053">
        <v>38840</v>
      </c>
    </row>
    <row r="6054" spans="1:20" ht="15" thickBot="1" x14ac:dyDescent="0.4">
      <c r="A6054">
        <v>302371</v>
      </c>
      <c r="B6054" s="2">
        <v>41792.374293981484</v>
      </c>
      <c r="C6054" t="s">
        <v>31</v>
      </c>
      <c r="D6054" t="s">
        <v>27</v>
      </c>
      <c r="E6054" s="6" t="s">
        <v>17</v>
      </c>
      <c r="F6054" t="s">
        <v>2</v>
      </c>
      <c r="G6054">
        <v>23496</v>
      </c>
      <c r="H6054">
        <f t="shared" si="684"/>
        <v>23496</v>
      </c>
      <c r="I6054" t="str">
        <f t="shared" si="686"/>
        <v>20001-40000</v>
      </c>
      <c r="O6054">
        <f t="shared" si="685"/>
        <v>24316.75</v>
      </c>
      <c r="P6054">
        <f t="shared" si="687"/>
        <v>75187.5</v>
      </c>
      <c r="Q6054">
        <f t="shared" si="688"/>
        <v>50870.75</v>
      </c>
      <c r="R6054">
        <f t="shared" si="689"/>
        <v>-51989.375</v>
      </c>
      <c r="S6054">
        <f t="shared" si="690"/>
        <v>151493.625</v>
      </c>
      <c r="T6054">
        <v>23496</v>
      </c>
    </row>
    <row r="6055" spans="1:20" ht="15" thickBot="1" x14ac:dyDescent="0.4">
      <c r="A6055">
        <v>147868</v>
      </c>
      <c r="B6055" s="2">
        <v>41793.453541666669</v>
      </c>
      <c r="C6055" t="s">
        <v>31</v>
      </c>
      <c r="D6055" t="s">
        <v>27</v>
      </c>
      <c r="E6055" s="6" t="s">
        <v>17</v>
      </c>
      <c r="F6055" t="s">
        <v>2</v>
      </c>
      <c r="G6055">
        <v>43528</v>
      </c>
      <c r="H6055">
        <f t="shared" si="684"/>
        <v>43528</v>
      </c>
      <c r="I6055" t="str">
        <f t="shared" si="686"/>
        <v>40001-60000</v>
      </c>
      <c r="O6055">
        <f t="shared" si="685"/>
        <v>24328</v>
      </c>
      <c r="P6055">
        <f t="shared" si="687"/>
        <v>75211</v>
      </c>
      <c r="Q6055">
        <f t="shared" si="688"/>
        <v>50883</v>
      </c>
      <c r="R6055">
        <f t="shared" si="689"/>
        <v>-51996.5</v>
      </c>
      <c r="S6055">
        <f t="shared" si="690"/>
        <v>151535.5</v>
      </c>
      <c r="T6055">
        <v>43528</v>
      </c>
    </row>
    <row r="6056" spans="1:20" ht="15" thickBot="1" x14ac:dyDescent="0.4">
      <c r="A6056">
        <v>374162</v>
      </c>
      <c r="B6056" s="2">
        <v>41808.463738425926</v>
      </c>
      <c r="C6056" t="s">
        <v>31</v>
      </c>
      <c r="D6056" t="s">
        <v>29</v>
      </c>
      <c r="E6056" s="6" t="s">
        <v>14</v>
      </c>
      <c r="F6056" t="s">
        <v>10</v>
      </c>
      <c r="G6056">
        <v>67819</v>
      </c>
      <c r="H6056">
        <f t="shared" si="684"/>
        <v>67819</v>
      </c>
      <c r="I6056" t="str">
        <f t="shared" si="686"/>
        <v>60001-100000</v>
      </c>
      <c r="O6056">
        <f t="shared" si="685"/>
        <v>24324.5</v>
      </c>
      <c r="P6056">
        <f t="shared" si="687"/>
        <v>75234.5</v>
      </c>
      <c r="Q6056">
        <f t="shared" si="688"/>
        <v>50910</v>
      </c>
      <c r="R6056">
        <f t="shared" si="689"/>
        <v>-52040.5</v>
      </c>
      <c r="S6056">
        <f t="shared" si="690"/>
        <v>151599.5</v>
      </c>
      <c r="T6056">
        <v>67819</v>
      </c>
    </row>
    <row r="6057" spans="1:20" ht="15" thickBot="1" x14ac:dyDescent="0.4">
      <c r="A6057">
        <v>632936</v>
      </c>
      <c r="B6057" s="2">
        <v>41808.464236111111</v>
      </c>
      <c r="C6057" t="s">
        <v>31</v>
      </c>
      <c r="D6057" t="s">
        <v>29</v>
      </c>
      <c r="E6057" s="6" t="s">
        <v>14</v>
      </c>
      <c r="F6057" t="s">
        <v>10</v>
      </c>
      <c r="G6057">
        <v>41010</v>
      </c>
      <c r="H6057">
        <f t="shared" si="684"/>
        <v>41010</v>
      </c>
      <c r="I6057" t="str">
        <f t="shared" si="686"/>
        <v>40001-60000</v>
      </c>
      <c r="O6057">
        <f t="shared" si="685"/>
        <v>24321</v>
      </c>
      <c r="P6057">
        <f t="shared" si="687"/>
        <v>75258</v>
      </c>
      <c r="Q6057">
        <f t="shared" si="688"/>
        <v>50937</v>
      </c>
      <c r="R6057">
        <f t="shared" si="689"/>
        <v>-52084.5</v>
      </c>
      <c r="S6057">
        <f t="shared" si="690"/>
        <v>151663.5</v>
      </c>
      <c r="T6057">
        <v>41010</v>
      </c>
    </row>
    <row r="6058" spans="1:20" ht="15" thickBot="1" x14ac:dyDescent="0.4">
      <c r="A6058">
        <v>521698</v>
      </c>
      <c r="B6058" s="2">
        <v>41808.465243055558</v>
      </c>
      <c r="C6058" t="s">
        <v>30</v>
      </c>
      <c r="D6058" t="s">
        <v>29</v>
      </c>
      <c r="E6058" s="6" t="s">
        <v>14</v>
      </c>
      <c r="F6058" t="s">
        <v>10</v>
      </c>
      <c r="G6058">
        <v>6846</v>
      </c>
      <c r="H6058">
        <f t="shared" si="684"/>
        <v>6846</v>
      </c>
      <c r="I6058" t="str">
        <f t="shared" si="686"/>
        <v>0-20,000</v>
      </c>
      <c r="O6058">
        <f t="shared" si="685"/>
        <v>24316.75</v>
      </c>
      <c r="P6058">
        <f t="shared" si="687"/>
        <v>75285.25</v>
      </c>
      <c r="Q6058">
        <f t="shared" si="688"/>
        <v>50968.5</v>
      </c>
      <c r="R6058">
        <f t="shared" si="689"/>
        <v>-52136</v>
      </c>
      <c r="S6058">
        <f t="shared" si="690"/>
        <v>151738</v>
      </c>
      <c r="T6058">
        <v>6846</v>
      </c>
    </row>
    <row r="6059" spans="1:20" ht="15" thickBot="1" x14ac:dyDescent="0.4">
      <c r="A6059">
        <v>87830</v>
      </c>
      <c r="B6059" s="2">
        <v>41825.75439814815</v>
      </c>
      <c r="C6059" t="s">
        <v>31</v>
      </c>
      <c r="D6059" t="s">
        <v>29</v>
      </c>
      <c r="E6059" s="6" t="s">
        <v>14</v>
      </c>
      <c r="F6059" t="s">
        <v>7</v>
      </c>
      <c r="G6059">
        <v>45873</v>
      </c>
      <c r="H6059">
        <f t="shared" si="684"/>
        <v>45873</v>
      </c>
      <c r="I6059" t="str">
        <f t="shared" si="686"/>
        <v>40001-60000</v>
      </c>
      <c r="O6059">
        <f t="shared" si="685"/>
        <v>24328</v>
      </c>
      <c r="P6059">
        <f t="shared" si="687"/>
        <v>75312.5</v>
      </c>
      <c r="Q6059">
        <f t="shared" si="688"/>
        <v>50984.5</v>
      </c>
      <c r="R6059">
        <f t="shared" si="689"/>
        <v>-52148.75</v>
      </c>
      <c r="S6059">
        <f t="shared" si="690"/>
        <v>151789.25</v>
      </c>
      <c r="T6059">
        <v>45873</v>
      </c>
    </row>
    <row r="6060" spans="1:20" ht="15" thickBot="1" x14ac:dyDescent="0.4">
      <c r="A6060">
        <v>921759</v>
      </c>
      <c r="B6060" s="2">
        <v>41825.754641203705</v>
      </c>
      <c r="C6060" t="s">
        <v>30</v>
      </c>
      <c r="D6060" t="s">
        <v>27</v>
      </c>
      <c r="E6060" s="6" t="s">
        <v>14</v>
      </c>
      <c r="F6060" t="s">
        <v>7</v>
      </c>
      <c r="G6060">
        <v>41022</v>
      </c>
      <c r="H6060">
        <f t="shared" si="684"/>
        <v>41022</v>
      </c>
      <c r="I6060" t="str">
        <f t="shared" si="686"/>
        <v>40001-60000</v>
      </c>
      <c r="O6060">
        <f t="shared" si="685"/>
        <v>24324.5</v>
      </c>
      <c r="P6060">
        <f t="shared" si="687"/>
        <v>75339.75</v>
      </c>
      <c r="Q6060">
        <f t="shared" si="688"/>
        <v>51015.25</v>
      </c>
      <c r="R6060">
        <f t="shared" si="689"/>
        <v>-52198.375</v>
      </c>
      <c r="S6060">
        <f t="shared" si="690"/>
        <v>151862.625</v>
      </c>
      <c r="T6060">
        <v>41022</v>
      </c>
    </row>
    <row r="6061" spans="1:20" ht="15" thickBot="1" x14ac:dyDescent="0.4">
      <c r="A6061">
        <v>773003</v>
      </c>
      <c r="B6061" s="2">
        <v>41827.670162037037</v>
      </c>
      <c r="C6061" t="s">
        <v>31</v>
      </c>
      <c r="D6061" t="s">
        <v>27</v>
      </c>
      <c r="E6061" s="6" t="s">
        <v>14</v>
      </c>
      <c r="F6061" t="s">
        <v>7</v>
      </c>
      <c r="G6061">
        <v>57779</v>
      </c>
      <c r="H6061">
        <f t="shared" si="684"/>
        <v>57779</v>
      </c>
      <c r="I6061" t="str">
        <f t="shared" si="686"/>
        <v>40001-60000</v>
      </c>
      <c r="O6061">
        <f t="shared" si="685"/>
        <v>24321</v>
      </c>
      <c r="P6061">
        <f t="shared" si="687"/>
        <v>75367</v>
      </c>
      <c r="Q6061">
        <f t="shared" si="688"/>
        <v>51046</v>
      </c>
      <c r="R6061">
        <f t="shared" si="689"/>
        <v>-52248</v>
      </c>
      <c r="S6061">
        <f t="shared" si="690"/>
        <v>151936</v>
      </c>
      <c r="T6061">
        <v>57779</v>
      </c>
    </row>
    <row r="6062" spans="1:20" ht="15" thickBot="1" x14ac:dyDescent="0.4">
      <c r="A6062">
        <v>650321</v>
      </c>
      <c r="B6062" s="2">
        <v>41827.672071759262</v>
      </c>
      <c r="C6062" t="s">
        <v>31</v>
      </c>
      <c r="D6062" t="s">
        <v>27</v>
      </c>
      <c r="E6062" s="6" t="s">
        <v>14</v>
      </c>
      <c r="F6062" t="s">
        <v>7</v>
      </c>
      <c r="G6062">
        <v>37657</v>
      </c>
      <c r="H6062">
        <f t="shared" si="684"/>
        <v>37657</v>
      </c>
      <c r="I6062" t="str">
        <f t="shared" si="686"/>
        <v>20001-40000</v>
      </c>
      <c r="O6062">
        <f t="shared" si="685"/>
        <v>24316.75</v>
      </c>
      <c r="P6062">
        <f t="shared" si="687"/>
        <v>75376.25</v>
      </c>
      <c r="Q6062">
        <f t="shared" si="688"/>
        <v>51059.5</v>
      </c>
      <c r="R6062">
        <f t="shared" si="689"/>
        <v>-52272.5</v>
      </c>
      <c r="S6062">
        <f t="shared" si="690"/>
        <v>151965.5</v>
      </c>
      <c r="T6062">
        <v>37657</v>
      </c>
    </row>
    <row r="6063" spans="1:20" ht="15" thickBot="1" x14ac:dyDescent="0.4">
      <c r="A6063">
        <v>961036</v>
      </c>
      <c r="B6063" s="2">
        <v>41836.338136574072</v>
      </c>
      <c r="C6063" t="s">
        <v>31</v>
      </c>
      <c r="D6063" t="s">
        <v>29</v>
      </c>
      <c r="E6063" s="6" t="s">
        <v>14</v>
      </c>
      <c r="F6063" t="s">
        <v>7</v>
      </c>
      <c r="G6063">
        <v>89013</v>
      </c>
      <c r="H6063">
        <f t="shared" si="684"/>
        <v>89013</v>
      </c>
      <c r="I6063" t="str">
        <f t="shared" si="686"/>
        <v>60001-100000</v>
      </c>
      <c r="O6063">
        <f t="shared" si="685"/>
        <v>24312.5</v>
      </c>
      <c r="P6063">
        <f t="shared" si="687"/>
        <v>75385.5</v>
      </c>
      <c r="Q6063">
        <f t="shared" si="688"/>
        <v>51073</v>
      </c>
      <c r="R6063">
        <f t="shared" si="689"/>
        <v>-52297</v>
      </c>
      <c r="S6063">
        <f t="shared" si="690"/>
        <v>151995</v>
      </c>
      <c r="T6063">
        <v>89013</v>
      </c>
    </row>
    <row r="6064" spans="1:20" ht="15" thickBot="1" x14ac:dyDescent="0.4">
      <c r="A6064">
        <v>244866</v>
      </c>
      <c r="B6064" s="2">
        <v>41829.596909722219</v>
      </c>
      <c r="C6064" t="s">
        <v>31</v>
      </c>
      <c r="D6064" t="s">
        <v>27</v>
      </c>
      <c r="E6064" s="6" t="s">
        <v>20</v>
      </c>
      <c r="F6064" t="s">
        <v>2</v>
      </c>
      <c r="G6064">
        <v>56513</v>
      </c>
      <c r="H6064">
        <f t="shared" si="684"/>
        <v>56513</v>
      </c>
      <c r="I6064" t="str">
        <f t="shared" si="686"/>
        <v>40001-60000</v>
      </c>
      <c r="O6064">
        <f t="shared" si="685"/>
        <v>24308.25</v>
      </c>
      <c r="P6064">
        <f t="shared" si="687"/>
        <v>75339.75</v>
      </c>
      <c r="Q6064">
        <f t="shared" si="688"/>
        <v>51031.5</v>
      </c>
      <c r="R6064">
        <f t="shared" si="689"/>
        <v>-52239</v>
      </c>
      <c r="S6064">
        <f t="shared" si="690"/>
        <v>151887</v>
      </c>
      <c r="T6064">
        <v>56513</v>
      </c>
    </row>
    <row r="6065" spans="1:20" ht="15" thickBot="1" x14ac:dyDescent="0.4">
      <c r="A6065">
        <v>641625</v>
      </c>
      <c r="B6065" s="2">
        <v>41767.451493055552</v>
      </c>
      <c r="C6065" t="s">
        <v>31</v>
      </c>
      <c r="D6065" t="s">
        <v>27</v>
      </c>
      <c r="E6065" s="6" t="s">
        <v>20</v>
      </c>
      <c r="F6065" t="s">
        <v>10</v>
      </c>
      <c r="G6065">
        <v>10523</v>
      </c>
      <c r="H6065">
        <f t="shared" si="684"/>
        <v>10523</v>
      </c>
      <c r="I6065" t="str">
        <f t="shared" si="686"/>
        <v>0-20,000</v>
      </c>
      <c r="O6065">
        <f t="shared" si="685"/>
        <v>24304</v>
      </c>
      <c r="P6065">
        <f t="shared" si="687"/>
        <v>75367</v>
      </c>
      <c r="Q6065">
        <f t="shared" si="688"/>
        <v>51063</v>
      </c>
      <c r="R6065">
        <f t="shared" si="689"/>
        <v>-52290.5</v>
      </c>
      <c r="S6065">
        <f t="shared" si="690"/>
        <v>151961.5</v>
      </c>
      <c r="T6065">
        <v>10523</v>
      </c>
    </row>
    <row r="6066" spans="1:20" ht="15" thickBot="1" x14ac:dyDescent="0.4">
      <c r="A6066">
        <v>463211</v>
      </c>
      <c r="B6066" s="2">
        <v>41778.654872685183</v>
      </c>
      <c r="C6066" t="s">
        <v>31</v>
      </c>
      <c r="D6066" t="s">
        <v>27</v>
      </c>
      <c r="E6066" s="6" t="s">
        <v>17</v>
      </c>
      <c r="F6066" t="s">
        <v>10</v>
      </c>
      <c r="G6066">
        <v>43943</v>
      </c>
      <c r="H6066">
        <f t="shared" si="684"/>
        <v>43943</v>
      </c>
      <c r="I6066" t="str">
        <f t="shared" si="686"/>
        <v>40001-60000</v>
      </c>
      <c r="O6066">
        <f t="shared" si="685"/>
        <v>24316.75</v>
      </c>
      <c r="P6066">
        <f t="shared" si="687"/>
        <v>75376.25</v>
      </c>
      <c r="Q6066">
        <f t="shared" si="688"/>
        <v>51059.5</v>
      </c>
      <c r="R6066">
        <f t="shared" si="689"/>
        <v>-52272.5</v>
      </c>
      <c r="S6066">
        <f t="shared" si="690"/>
        <v>151965.5</v>
      </c>
      <c r="T6066">
        <v>43943</v>
      </c>
    </row>
    <row r="6067" spans="1:20" ht="15" thickBot="1" x14ac:dyDescent="0.4">
      <c r="A6067">
        <v>617820</v>
      </c>
      <c r="B6067" s="2">
        <v>41778.655138888891</v>
      </c>
      <c r="C6067" t="s">
        <v>31</v>
      </c>
      <c r="D6067" t="s">
        <v>29</v>
      </c>
      <c r="E6067" s="6" t="s">
        <v>17</v>
      </c>
      <c r="F6067" t="s">
        <v>10</v>
      </c>
      <c r="G6067">
        <v>42322</v>
      </c>
      <c r="H6067">
        <f t="shared" si="684"/>
        <v>42322</v>
      </c>
      <c r="I6067" t="str">
        <f t="shared" si="686"/>
        <v>40001-60000</v>
      </c>
      <c r="O6067">
        <f t="shared" si="685"/>
        <v>24312.5</v>
      </c>
      <c r="P6067">
        <f t="shared" si="687"/>
        <v>75385.5</v>
      </c>
      <c r="Q6067">
        <f t="shared" si="688"/>
        <v>51073</v>
      </c>
      <c r="R6067">
        <f t="shared" si="689"/>
        <v>-52297</v>
      </c>
      <c r="S6067">
        <f t="shared" si="690"/>
        <v>151995</v>
      </c>
      <c r="T6067">
        <v>42322</v>
      </c>
    </row>
    <row r="6068" spans="1:20" ht="15" thickBot="1" x14ac:dyDescent="0.4">
      <c r="A6068">
        <v>51205</v>
      </c>
      <c r="B6068" s="2">
        <v>41778.655763888892</v>
      </c>
      <c r="C6068" t="s">
        <v>31</v>
      </c>
      <c r="D6068" t="s">
        <v>29</v>
      </c>
      <c r="E6068" s="6" t="s">
        <v>17</v>
      </c>
      <c r="F6068" t="s">
        <v>10</v>
      </c>
      <c r="G6068">
        <v>5161</v>
      </c>
      <c r="H6068">
        <f t="shared" si="684"/>
        <v>5161</v>
      </c>
      <c r="I6068" t="str">
        <f t="shared" si="686"/>
        <v>0-20,000</v>
      </c>
      <c r="O6068">
        <f t="shared" si="685"/>
        <v>24308.25</v>
      </c>
      <c r="P6068">
        <f t="shared" si="687"/>
        <v>75394.75</v>
      </c>
      <c r="Q6068">
        <f t="shared" si="688"/>
        <v>51086.5</v>
      </c>
      <c r="R6068">
        <f t="shared" si="689"/>
        <v>-52321.5</v>
      </c>
      <c r="S6068">
        <f t="shared" si="690"/>
        <v>152024.5</v>
      </c>
      <c r="T6068">
        <v>5161</v>
      </c>
    </row>
    <row r="6069" spans="1:20" ht="15" thickBot="1" x14ac:dyDescent="0.4">
      <c r="A6069">
        <v>769136</v>
      </c>
      <c r="B6069" s="2">
        <v>41778.656261574077</v>
      </c>
      <c r="C6069" t="s">
        <v>31</v>
      </c>
      <c r="D6069" t="s">
        <v>27</v>
      </c>
      <c r="E6069" s="6" t="s">
        <v>17</v>
      </c>
      <c r="F6069" t="s">
        <v>10</v>
      </c>
      <c r="G6069">
        <v>94223</v>
      </c>
      <c r="H6069">
        <f t="shared" si="684"/>
        <v>94223</v>
      </c>
      <c r="I6069" t="str">
        <f t="shared" si="686"/>
        <v>60001-100000</v>
      </c>
      <c r="O6069">
        <f t="shared" si="685"/>
        <v>24321</v>
      </c>
      <c r="P6069">
        <f t="shared" si="687"/>
        <v>75404</v>
      </c>
      <c r="Q6069">
        <f t="shared" si="688"/>
        <v>51083</v>
      </c>
      <c r="R6069">
        <f t="shared" si="689"/>
        <v>-52303.5</v>
      </c>
      <c r="S6069">
        <f t="shared" si="690"/>
        <v>152028.5</v>
      </c>
      <c r="T6069">
        <v>94223</v>
      </c>
    </row>
    <row r="6070" spans="1:20" ht="15" thickBot="1" x14ac:dyDescent="0.4">
      <c r="A6070">
        <v>734711</v>
      </c>
      <c r="B6070" s="2">
        <v>41803.626608796294</v>
      </c>
      <c r="C6070" t="s">
        <v>31</v>
      </c>
      <c r="D6070" t="s">
        <v>28</v>
      </c>
      <c r="E6070" s="6" t="s">
        <v>17</v>
      </c>
      <c r="F6070" t="s">
        <v>10</v>
      </c>
      <c r="G6070">
        <v>10106</v>
      </c>
      <c r="H6070">
        <f t="shared" si="684"/>
        <v>10106</v>
      </c>
      <c r="I6070" t="str">
        <f t="shared" si="686"/>
        <v>0-20,000</v>
      </c>
      <c r="O6070">
        <f t="shared" si="685"/>
        <v>24316.75</v>
      </c>
      <c r="P6070">
        <f t="shared" si="687"/>
        <v>75376.25</v>
      </c>
      <c r="Q6070">
        <f t="shared" si="688"/>
        <v>51059.5</v>
      </c>
      <c r="R6070">
        <f t="shared" si="689"/>
        <v>-52272.5</v>
      </c>
      <c r="S6070">
        <f t="shared" si="690"/>
        <v>151965.5</v>
      </c>
      <c r="T6070">
        <v>10106</v>
      </c>
    </row>
    <row r="6071" spans="1:20" ht="15" thickBot="1" x14ac:dyDescent="0.4">
      <c r="A6071">
        <v>120968</v>
      </c>
      <c r="B6071" s="2">
        <v>41804.467430555553</v>
      </c>
      <c r="C6071" t="s">
        <v>31</v>
      </c>
      <c r="D6071" t="s">
        <v>27</v>
      </c>
      <c r="E6071" s="6" t="s">
        <v>17</v>
      </c>
      <c r="F6071" t="s">
        <v>10</v>
      </c>
      <c r="G6071">
        <v>73584</v>
      </c>
      <c r="H6071">
        <f t="shared" si="684"/>
        <v>73584</v>
      </c>
      <c r="I6071" t="str">
        <f t="shared" si="686"/>
        <v>60001-100000</v>
      </c>
      <c r="O6071">
        <f t="shared" si="685"/>
        <v>24328</v>
      </c>
      <c r="P6071">
        <f t="shared" si="687"/>
        <v>75385.5</v>
      </c>
      <c r="Q6071">
        <f t="shared" si="688"/>
        <v>51057.5</v>
      </c>
      <c r="R6071">
        <f t="shared" si="689"/>
        <v>-52258.25</v>
      </c>
      <c r="S6071">
        <f t="shared" si="690"/>
        <v>151971.75</v>
      </c>
      <c r="T6071">
        <v>73584</v>
      </c>
    </row>
    <row r="6072" spans="1:20" ht="15" thickBot="1" x14ac:dyDescent="0.4">
      <c r="A6072">
        <v>79248</v>
      </c>
      <c r="B6072" s="2">
        <v>41805.315868055557</v>
      </c>
      <c r="C6072" t="s">
        <v>31</v>
      </c>
      <c r="D6072" t="s">
        <v>27</v>
      </c>
      <c r="E6072" s="6" t="s">
        <v>17</v>
      </c>
      <c r="F6072" t="s">
        <v>10</v>
      </c>
      <c r="G6072">
        <v>8869</v>
      </c>
      <c r="H6072">
        <f t="shared" si="684"/>
        <v>8869</v>
      </c>
      <c r="I6072" t="str">
        <f t="shared" si="686"/>
        <v>0-20,000</v>
      </c>
      <c r="O6072">
        <f t="shared" si="685"/>
        <v>24324.5</v>
      </c>
      <c r="P6072">
        <f t="shared" si="687"/>
        <v>75394.75</v>
      </c>
      <c r="Q6072">
        <f t="shared" si="688"/>
        <v>51070.25</v>
      </c>
      <c r="R6072">
        <f t="shared" si="689"/>
        <v>-52280.875</v>
      </c>
      <c r="S6072">
        <f t="shared" si="690"/>
        <v>152000.125</v>
      </c>
      <c r="T6072">
        <v>8869</v>
      </c>
    </row>
    <row r="6073" spans="1:20" ht="15" thickBot="1" x14ac:dyDescent="0.4">
      <c r="A6073">
        <v>189498</v>
      </c>
      <c r="B6073" s="2">
        <v>41805.316574074073</v>
      </c>
      <c r="C6073" t="s">
        <v>31</v>
      </c>
      <c r="D6073" t="s">
        <v>27</v>
      </c>
      <c r="E6073" s="6" t="s">
        <v>17</v>
      </c>
      <c r="F6073" t="s">
        <v>10</v>
      </c>
      <c r="G6073">
        <v>47082</v>
      </c>
      <c r="H6073">
        <f t="shared" si="684"/>
        <v>47082</v>
      </c>
      <c r="I6073" t="str">
        <f t="shared" si="686"/>
        <v>40001-60000</v>
      </c>
      <c r="O6073">
        <f t="shared" si="685"/>
        <v>24335</v>
      </c>
      <c r="P6073">
        <f t="shared" si="687"/>
        <v>75404</v>
      </c>
      <c r="Q6073">
        <f t="shared" si="688"/>
        <v>51069</v>
      </c>
      <c r="R6073">
        <f t="shared" si="689"/>
        <v>-52268.5</v>
      </c>
      <c r="S6073">
        <f t="shared" si="690"/>
        <v>152007.5</v>
      </c>
      <c r="T6073">
        <v>47082</v>
      </c>
    </row>
    <row r="6074" spans="1:20" ht="15" thickBot="1" x14ac:dyDescent="0.4">
      <c r="A6074">
        <v>787079</v>
      </c>
      <c r="B6074" s="2">
        <v>41810.776782407411</v>
      </c>
      <c r="C6074" t="s">
        <v>30</v>
      </c>
      <c r="D6074" t="s">
        <v>27</v>
      </c>
      <c r="E6074" s="6" t="s">
        <v>17</v>
      </c>
      <c r="F6074" t="s">
        <v>10</v>
      </c>
      <c r="G6074">
        <v>1676</v>
      </c>
      <c r="H6074">
        <f t="shared" si="684"/>
        <v>1676</v>
      </c>
      <c r="I6074" t="str">
        <f t="shared" si="686"/>
        <v>0-20,000</v>
      </c>
      <c r="O6074">
        <f t="shared" si="685"/>
        <v>24331.5</v>
      </c>
      <c r="P6074">
        <f t="shared" si="687"/>
        <v>75437.25</v>
      </c>
      <c r="Q6074">
        <f t="shared" si="688"/>
        <v>51105.75</v>
      </c>
      <c r="R6074">
        <f t="shared" si="689"/>
        <v>-52327.125</v>
      </c>
      <c r="S6074">
        <f t="shared" si="690"/>
        <v>152095.875</v>
      </c>
      <c r="T6074">
        <v>1676</v>
      </c>
    </row>
    <row r="6075" spans="1:20" ht="15" thickBot="1" x14ac:dyDescent="0.4">
      <c r="A6075">
        <v>842559</v>
      </c>
      <c r="B6075" s="2">
        <v>41810.777928240743</v>
      </c>
      <c r="C6075" t="s">
        <v>31</v>
      </c>
      <c r="D6075" t="s">
        <v>29</v>
      </c>
      <c r="E6075" s="6" t="s">
        <v>17</v>
      </c>
      <c r="F6075" t="s">
        <v>10</v>
      </c>
      <c r="G6075">
        <v>48922</v>
      </c>
      <c r="H6075">
        <f t="shared" si="684"/>
        <v>48922</v>
      </c>
      <c r="I6075" t="str">
        <f t="shared" si="686"/>
        <v>40001-60000</v>
      </c>
      <c r="O6075">
        <f t="shared" si="685"/>
        <v>24437.5</v>
      </c>
      <c r="P6075">
        <f t="shared" si="687"/>
        <v>75470.5</v>
      </c>
      <c r="Q6075">
        <f t="shared" si="688"/>
        <v>51033</v>
      </c>
      <c r="R6075">
        <f t="shared" si="689"/>
        <v>-52112</v>
      </c>
      <c r="S6075">
        <f t="shared" si="690"/>
        <v>152020</v>
      </c>
      <c r="T6075">
        <v>48922</v>
      </c>
    </row>
    <row r="6076" spans="1:20" ht="15" thickBot="1" x14ac:dyDescent="0.4">
      <c r="A6076">
        <v>955451</v>
      </c>
      <c r="B6076" s="2">
        <v>41818.341631944444</v>
      </c>
      <c r="C6076" t="s">
        <v>31</v>
      </c>
      <c r="D6076" t="s">
        <v>27</v>
      </c>
      <c r="E6076" s="6" t="s">
        <v>17</v>
      </c>
      <c r="F6076" t="s">
        <v>10</v>
      </c>
      <c r="G6076">
        <v>98059</v>
      </c>
      <c r="H6076">
        <f t="shared" si="684"/>
        <v>98059</v>
      </c>
      <c r="I6076" t="str">
        <f t="shared" si="686"/>
        <v>60001-100000</v>
      </c>
      <c r="O6076">
        <f t="shared" si="685"/>
        <v>24386.25</v>
      </c>
      <c r="P6076">
        <f t="shared" si="687"/>
        <v>75503.75</v>
      </c>
      <c r="Q6076">
        <f t="shared" si="688"/>
        <v>51117.5</v>
      </c>
      <c r="R6076">
        <f t="shared" si="689"/>
        <v>-52290</v>
      </c>
      <c r="S6076">
        <f t="shared" si="690"/>
        <v>152180</v>
      </c>
      <c r="T6076">
        <v>98059</v>
      </c>
    </row>
    <row r="6077" spans="1:20" ht="15" thickBot="1" x14ac:dyDescent="0.4">
      <c r="A6077">
        <v>81073</v>
      </c>
      <c r="B6077" s="2">
        <v>41761.771261574075</v>
      </c>
      <c r="C6077" t="s">
        <v>31</v>
      </c>
      <c r="D6077" t="s">
        <v>27</v>
      </c>
      <c r="E6077" s="6" t="s">
        <v>17</v>
      </c>
      <c r="F6077" t="s">
        <v>2</v>
      </c>
      <c r="G6077">
        <v>36405</v>
      </c>
      <c r="H6077">
        <f t="shared" si="684"/>
        <v>36405</v>
      </c>
      <c r="I6077" t="str">
        <f t="shared" si="686"/>
        <v>20001-40000</v>
      </c>
      <c r="O6077">
        <f t="shared" si="685"/>
        <v>24335</v>
      </c>
      <c r="P6077">
        <f t="shared" si="687"/>
        <v>75404</v>
      </c>
      <c r="Q6077">
        <f t="shared" si="688"/>
        <v>51069</v>
      </c>
      <c r="R6077">
        <f t="shared" si="689"/>
        <v>-52268.5</v>
      </c>
      <c r="S6077">
        <f t="shared" si="690"/>
        <v>152007.5</v>
      </c>
      <c r="T6077">
        <v>36405</v>
      </c>
    </row>
    <row r="6078" spans="1:20" ht="15" thickBot="1" x14ac:dyDescent="0.4">
      <c r="A6078">
        <v>143163</v>
      </c>
      <c r="B6078" s="2">
        <v>41761.772939814815</v>
      </c>
      <c r="C6078" t="s">
        <v>31</v>
      </c>
      <c r="D6078" t="s">
        <v>27</v>
      </c>
      <c r="E6078" s="6" t="s">
        <v>17</v>
      </c>
      <c r="F6078" t="s">
        <v>2</v>
      </c>
      <c r="G6078">
        <v>14144</v>
      </c>
      <c r="H6078">
        <f t="shared" si="684"/>
        <v>14144</v>
      </c>
      <c r="I6078" t="str">
        <f t="shared" si="686"/>
        <v>0-20,000</v>
      </c>
      <c r="O6078">
        <f t="shared" si="685"/>
        <v>24331.5</v>
      </c>
      <c r="P6078">
        <f t="shared" si="687"/>
        <v>75437.25</v>
      </c>
      <c r="Q6078">
        <f t="shared" si="688"/>
        <v>51105.75</v>
      </c>
      <c r="R6078">
        <f t="shared" si="689"/>
        <v>-52327.125</v>
      </c>
      <c r="S6078">
        <f t="shared" si="690"/>
        <v>152095.875</v>
      </c>
      <c r="T6078">
        <v>14144</v>
      </c>
    </row>
    <row r="6079" spans="1:20" ht="15" thickBot="1" x14ac:dyDescent="0.4">
      <c r="A6079">
        <v>386268</v>
      </c>
      <c r="B6079" s="2">
        <v>41761.773634259262</v>
      </c>
      <c r="C6079" t="s">
        <v>30</v>
      </c>
      <c r="D6079" t="s">
        <v>27</v>
      </c>
      <c r="E6079" s="6" t="s">
        <v>17</v>
      </c>
      <c r="F6079" t="s">
        <v>2</v>
      </c>
      <c r="G6079">
        <v>93867</v>
      </c>
      <c r="H6079">
        <f t="shared" si="684"/>
        <v>93867</v>
      </c>
      <c r="I6079" t="str">
        <f t="shared" si="686"/>
        <v>60001-100000</v>
      </c>
      <c r="O6079">
        <f t="shared" si="685"/>
        <v>24437.5</v>
      </c>
      <c r="P6079">
        <f t="shared" si="687"/>
        <v>75470.5</v>
      </c>
      <c r="Q6079">
        <f t="shared" si="688"/>
        <v>51033</v>
      </c>
      <c r="R6079">
        <f t="shared" si="689"/>
        <v>-52112</v>
      </c>
      <c r="S6079">
        <f t="shared" si="690"/>
        <v>152020</v>
      </c>
      <c r="T6079">
        <v>93867</v>
      </c>
    </row>
    <row r="6080" spans="1:20" ht="15" thickBot="1" x14ac:dyDescent="0.4">
      <c r="A6080">
        <v>609420</v>
      </c>
      <c r="B6080" s="2">
        <v>41845.732268518521</v>
      </c>
      <c r="C6080" t="s">
        <v>31</v>
      </c>
      <c r="D6080" t="s">
        <v>27</v>
      </c>
      <c r="E6080" s="6" t="s">
        <v>20</v>
      </c>
      <c r="F6080" t="s">
        <v>2</v>
      </c>
      <c r="G6080">
        <v>77203</v>
      </c>
      <c r="H6080">
        <f t="shared" si="684"/>
        <v>77203</v>
      </c>
      <c r="I6080" t="str">
        <f t="shared" si="686"/>
        <v>60001-100000</v>
      </c>
      <c r="O6080">
        <f t="shared" si="685"/>
        <v>24386.25</v>
      </c>
      <c r="P6080">
        <f t="shared" si="687"/>
        <v>75394.75</v>
      </c>
      <c r="Q6080">
        <f t="shared" si="688"/>
        <v>51008.5</v>
      </c>
      <c r="R6080">
        <f t="shared" si="689"/>
        <v>-52126.5</v>
      </c>
      <c r="S6080">
        <f t="shared" si="690"/>
        <v>151907.5</v>
      </c>
      <c r="T6080">
        <v>77203</v>
      </c>
    </row>
    <row r="6081" spans="1:20" ht="15" thickBot="1" x14ac:dyDescent="0.4">
      <c r="A6081">
        <v>702029</v>
      </c>
      <c r="B6081" s="2">
        <v>41845.733877314815</v>
      </c>
      <c r="C6081" t="s">
        <v>31</v>
      </c>
      <c r="D6081" t="s">
        <v>27</v>
      </c>
      <c r="E6081" s="6" t="s">
        <v>20</v>
      </c>
      <c r="F6081" t="s">
        <v>2</v>
      </c>
      <c r="G6081">
        <v>82653</v>
      </c>
      <c r="H6081">
        <f t="shared" si="684"/>
        <v>82653</v>
      </c>
      <c r="I6081" t="str">
        <f t="shared" si="686"/>
        <v>60001-100000</v>
      </c>
      <c r="O6081">
        <f t="shared" si="685"/>
        <v>24335</v>
      </c>
      <c r="P6081">
        <f t="shared" si="687"/>
        <v>75367</v>
      </c>
      <c r="Q6081">
        <f t="shared" si="688"/>
        <v>51032</v>
      </c>
      <c r="R6081">
        <f t="shared" si="689"/>
        <v>-52213</v>
      </c>
      <c r="S6081">
        <f t="shared" si="690"/>
        <v>151915</v>
      </c>
      <c r="T6081">
        <v>82653</v>
      </c>
    </row>
    <row r="6082" spans="1:20" ht="15" thickBot="1" x14ac:dyDescent="0.4">
      <c r="A6082">
        <v>745310</v>
      </c>
      <c r="B6082" s="2">
        <v>41760.800219907411</v>
      </c>
      <c r="C6082" t="s">
        <v>30</v>
      </c>
      <c r="D6082" t="s">
        <v>27</v>
      </c>
      <c r="E6082" s="6" t="s">
        <v>20</v>
      </c>
      <c r="F6082" t="s">
        <v>2</v>
      </c>
      <c r="G6082">
        <v>71106</v>
      </c>
      <c r="H6082">
        <f t="shared" ref="H6082:H6145" si="691">IF(OR(G6082 &lt; R6082, G6082 &gt; S6082), $O$1, G6082)</f>
        <v>71106</v>
      </c>
      <c r="I6082" t="str">
        <f t="shared" si="686"/>
        <v>60001-100000</v>
      </c>
      <c r="O6082">
        <f t="shared" ref="O6082:O6145" si="692">QUARTILE(G6082:G13249,1)</f>
        <v>24331.5</v>
      </c>
      <c r="P6082">
        <f t="shared" si="687"/>
        <v>75285.25</v>
      </c>
      <c r="Q6082">
        <f t="shared" si="688"/>
        <v>50953.75</v>
      </c>
      <c r="R6082">
        <f t="shared" si="689"/>
        <v>-52099.125</v>
      </c>
      <c r="S6082">
        <f t="shared" si="690"/>
        <v>151715.875</v>
      </c>
      <c r="T6082">
        <v>71106</v>
      </c>
    </row>
    <row r="6083" spans="1:20" ht="15" thickBot="1" x14ac:dyDescent="0.4">
      <c r="A6083">
        <v>897499</v>
      </c>
      <c r="B6083" s="2">
        <v>41766.686597222222</v>
      </c>
      <c r="C6083" t="s">
        <v>31</v>
      </c>
      <c r="D6083" t="s">
        <v>29</v>
      </c>
      <c r="E6083" s="6" t="s">
        <v>20</v>
      </c>
      <c r="F6083" t="s">
        <v>2</v>
      </c>
      <c r="G6083">
        <v>29833</v>
      </c>
      <c r="H6083">
        <f t="shared" si="691"/>
        <v>29833</v>
      </c>
      <c r="I6083" t="str">
        <f t="shared" ref="I6083:I6146" si="693">IF(H6083&lt;=20000,"0-20,000",IF(H6083&lt;=40000,"20001-40000",IF(H6083&lt;=60000,"40001-60000",IF(H6083&lt;=100000,"60001-100000","above 1 lakh"))))</f>
        <v>20001-40000</v>
      </c>
      <c r="O6083">
        <f t="shared" si="692"/>
        <v>24328</v>
      </c>
      <c r="P6083">
        <f t="shared" ref="P6083:P6146" si="694">QUARTILE(G6083:G13250,3)</f>
        <v>75312.5</v>
      </c>
      <c r="Q6083">
        <f t="shared" ref="Q6083:Q6146" si="695">P6083-O6083</f>
        <v>50984.5</v>
      </c>
      <c r="R6083">
        <f t="shared" ref="R6083:R6146" si="696">O6083-1.5*Q6083</f>
        <v>-52148.75</v>
      </c>
      <c r="S6083">
        <f t="shared" ref="S6083:S6146" si="697">P6083+1.5*Q6083</f>
        <v>151789.25</v>
      </c>
      <c r="T6083">
        <v>29833</v>
      </c>
    </row>
    <row r="6084" spans="1:20" ht="15" thickBot="1" x14ac:dyDescent="0.4">
      <c r="A6084">
        <v>796914</v>
      </c>
      <c r="B6084" s="2">
        <v>41837.396666666667</v>
      </c>
      <c r="C6084" t="s">
        <v>31</v>
      </c>
      <c r="D6084" t="s">
        <v>27</v>
      </c>
      <c r="E6084" s="6" t="s">
        <v>20</v>
      </c>
      <c r="F6084" t="s">
        <v>2</v>
      </c>
      <c r="G6084">
        <v>29013</v>
      </c>
      <c r="H6084">
        <f t="shared" si="691"/>
        <v>29013</v>
      </c>
      <c r="I6084" t="str">
        <f t="shared" si="693"/>
        <v>20001-40000</v>
      </c>
      <c r="O6084">
        <f t="shared" si="692"/>
        <v>24324.5</v>
      </c>
      <c r="P6084">
        <f t="shared" si="694"/>
        <v>75339.75</v>
      </c>
      <c r="Q6084">
        <f t="shared" si="695"/>
        <v>51015.25</v>
      </c>
      <c r="R6084">
        <f t="shared" si="696"/>
        <v>-52198.375</v>
      </c>
      <c r="S6084">
        <f t="shared" si="697"/>
        <v>151862.625</v>
      </c>
      <c r="T6084">
        <v>29013</v>
      </c>
    </row>
    <row r="6085" spans="1:20" ht="15" thickBot="1" x14ac:dyDescent="0.4">
      <c r="A6085">
        <v>34818</v>
      </c>
      <c r="B6085" s="2">
        <v>41837.39707175926</v>
      </c>
      <c r="C6085" t="s">
        <v>31</v>
      </c>
      <c r="D6085" t="s">
        <v>29</v>
      </c>
      <c r="E6085" s="6" t="s">
        <v>20</v>
      </c>
      <c r="F6085" t="s">
        <v>2</v>
      </c>
      <c r="G6085">
        <v>76929</v>
      </c>
      <c r="H6085">
        <f t="shared" si="691"/>
        <v>76929</v>
      </c>
      <c r="I6085" t="str">
        <f t="shared" si="693"/>
        <v>60001-100000</v>
      </c>
      <c r="O6085">
        <f t="shared" si="692"/>
        <v>24321</v>
      </c>
      <c r="P6085">
        <f t="shared" si="694"/>
        <v>75367</v>
      </c>
      <c r="Q6085">
        <f t="shared" si="695"/>
        <v>51046</v>
      </c>
      <c r="R6085">
        <f t="shared" si="696"/>
        <v>-52248</v>
      </c>
      <c r="S6085">
        <f t="shared" si="697"/>
        <v>151936</v>
      </c>
      <c r="T6085">
        <v>76929</v>
      </c>
    </row>
    <row r="6086" spans="1:20" ht="15" thickBot="1" x14ac:dyDescent="0.4">
      <c r="A6086">
        <v>304751</v>
      </c>
      <c r="B6086" s="2">
        <v>41763.785162037035</v>
      </c>
      <c r="C6086" t="s">
        <v>31</v>
      </c>
      <c r="D6086" t="s">
        <v>27</v>
      </c>
      <c r="E6086" s="6" t="s">
        <v>20</v>
      </c>
      <c r="F6086" t="s">
        <v>10</v>
      </c>
      <c r="G6086">
        <v>71543</v>
      </c>
      <c r="H6086">
        <f t="shared" si="691"/>
        <v>71543</v>
      </c>
      <c r="I6086" t="str">
        <f t="shared" si="693"/>
        <v>60001-100000</v>
      </c>
      <c r="O6086">
        <f t="shared" si="692"/>
        <v>24316.75</v>
      </c>
      <c r="P6086">
        <f t="shared" si="694"/>
        <v>75285.25</v>
      </c>
      <c r="Q6086">
        <f t="shared" si="695"/>
        <v>50968.5</v>
      </c>
      <c r="R6086">
        <f t="shared" si="696"/>
        <v>-52136</v>
      </c>
      <c r="S6086">
        <f t="shared" si="697"/>
        <v>151738</v>
      </c>
      <c r="T6086">
        <v>71543</v>
      </c>
    </row>
    <row r="6087" spans="1:20" ht="15" thickBot="1" x14ac:dyDescent="0.4">
      <c r="A6087">
        <v>593118</v>
      </c>
      <c r="B6087" s="2">
        <v>41781.631724537037</v>
      </c>
      <c r="C6087" t="s">
        <v>31</v>
      </c>
      <c r="D6087" t="s">
        <v>27</v>
      </c>
      <c r="E6087" s="6" t="s">
        <v>17</v>
      </c>
      <c r="F6087" t="s">
        <v>2</v>
      </c>
      <c r="G6087">
        <v>22471</v>
      </c>
      <c r="H6087">
        <f t="shared" si="691"/>
        <v>22471</v>
      </c>
      <c r="I6087" t="str">
        <f t="shared" si="693"/>
        <v>20001-40000</v>
      </c>
      <c r="O6087">
        <f t="shared" si="692"/>
        <v>24312.5</v>
      </c>
      <c r="P6087">
        <f t="shared" si="694"/>
        <v>75312.5</v>
      </c>
      <c r="Q6087">
        <f t="shared" si="695"/>
        <v>51000</v>
      </c>
      <c r="R6087">
        <f t="shared" si="696"/>
        <v>-52187.5</v>
      </c>
      <c r="S6087">
        <f t="shared" si="697"/>
        <v>151812.5</v>
      </c>
      <c r="T6087">
        <v>22471</v>
      </c>
    </row>
    <row r="6088" spans="1:20" ht="15" thickBot="1" x14ac:dyDescent="0.4">
      <c r="A6088">
        <v>268306</v>
      </c>
      <c r="B6088" s="2">
        <v>41781.801261574074</v>
      </c>
      <c r="C6088" t="s">
        <v>30</v>
      </c>
      <c r="D6088" t="s">
        <v>27</v>
      </c>
      <c r="E6088" s="6" t="s">
        <v>17</v>
      </c>
      <c r="F6088" t="s">
        <v>2</v>
      </c>
      <c r="G6088">
        <v>95811</v>
      </c>
      <c r="H6088">
        <f t="shared" si="691"/>
        <v>95811</v>
      </c>
      <c r="I6088" t="str">
        <f t="shared" si="693"/>
        <v>60001-100000</v>
      </c>
      <c r="O6088">
        <f t="shared" si="692"/>
        <v>24324.5</v>
      </c>
      <c r="P6088">
        <f t="shared" si="694"/>
        <v>75339.75</v>
      </c>
      <c r="Q6088">
        <f t="shared" si="695"/>
        <v>51015.25</v>
      </c>
      <c r="R6088">
        <f t="shared" si="696"/>
        <v>-52198.375</v>
      </c>
      <c r="S6088">
        <f t="shared" si="697"/>
        <v>151862.625</v>
      </c>
      <c r="T6088">
        <v>95811</v>
      </c>
    </row>
    <row r="6089" spans="1:20" ht="15" thickBot="1" x14ac:dyDescent="0.4">
      <c r="A6089">
        <v>837077</v>
      </c>
      <c r="B6089" s="2">
        <v>41781.805763888886</v>
      </c>
      <c r="C6089" t="s">
        <v>31</v>
      </c>
      <c r="D6089" t="s">
        <v>29</v>
      </c>
      <c r="E6089" s="6" t="s">
        <v>17</v>
      </c>
      <c r="F6089" t="s">
        <v>2</v>
      </c>
      <c r="G6089">
        <v>21669</v>
      </c>
      <c r="H6089">
        <f t="shared" si="691"/>
        <v>21669</v>
      </c>
      <c r="I6089" t="str">
        <f t="shared" si="693"/>
        <v>20001-40000</v>
      </c>
      <c r="O6089">
        <f t="shared" si="692"/>
        <v>24321</v>
      </c>
      <c r="P6089">
        <f t="shared" si="694"/>
        <v>75258</v>
      </c>
      <c r="Q6089">
        <f t="shared" si="695"/>
        <v>50937</v>
      </c>
      <c r="R6089">
        <f t="shared" si="696"/>
        <v>-52084.5</v>
      </c>
      <c r="S6089">
        <f t="shared" si="697"/>
        <v>151663.5</v>
      </c>
      <c r="T6089">
        <v>21669</v>
      </c>
    </row>
    <row r="6090" spans="1:20" ht="15" thickBot="1" x14ac:dyDescent="0.4">
      <c r="A6090">
        <v>192813</v>
      </c>
      <c r="B6090" s="2">
        <v>41782.701516203706</v>
      </c>
      <c r="C6090" t="s">
        <v>31</v>
      </c>
      <c r="D6090" t="s">
        <v>27</v>
      </c>
      <c r="E6090" s="6" t="s">
        <v>17</v>
      </c>
      <c r="F6090" t="s">
        <v>2</v>
      </c>
      <c r="G6090">
        <v>6240</v>
      </c>
      <c r="H6090">
        <f t="shared" si="691"/>
        <v>6240</v>
      </c>
      <c r="I6090" t="str">
        <f t="shared" si="693"/>
        <v>0-20,000</v>
      </c>
      <c r="O6090">
        <f t="shared" si="692"/>
        <v>24331.5</v>
      </c>
      <c r="P6090">
        <f t="shared" si="694"/>
        <v>75285.25</v>
      </c>
      <c r="Q6090">
        <f t="shared" si="695"/>
        <v>50953.75</v>
      </c>
      <c r="R6090">
        <f t="shared" si="696"/>
        <v>-52099.125</v>
      </c>
      <c r="S6090">
        <f t="shared" si="697"/>
        <v>151715.875</v>
      </c>
      <c r="T6090">
        <v>6240</v>
      </c>
    </row>
    <row r="6091" spans="1:20" ht="15" thickBot="1" x14ac:dyDescent="0.4">
      <c r="A6091">
        <v>253747</v>
      </c>
      <c r="B6091" s="2">
        <v>41782.704189814816</v>
      </c>
      <c r="C6091" t="s">
        <v>31</v>
      </c>
      <c r="D6091" t="s">
        <v>27</v>
      </c>
      <c r="E6091" s="6" t="s">
        <v>17</v>
      </c>
      <c r="F6091" t="s">
        <v>2</v>
      </c>
      <c r="G6091">
        <v>77250</v>
      </c>
      <c r="H6091">
        <f t="shared" si="691"/>
        <v>77250</v>
      </c>
      <c r="I6091" t="str">
        <f t="shared" si="693"/>
        <v>60001-100000</v>
      </c>
      <c r="O6091">
        <f t="shared" si="692"/>
        <v>24437.5</v>
      </c>
      <c r="P6091">
        <f t="shared" si="694"/>
        <v>75312.5</v>
      </c>
      <c r="Q6091">
        <f t="shared" si="695"/>
        <v>50875</v>
      </c>
      <c r="R6091">
        <f t="shared" si="696"/>
        <v>-51875</v>
      </c>
      <c r="S6091">
        <f t="shared" si="697"/>
        <v>151625</v>
      </c>
      <c r="T6091">
        <v>77250</v>
      </c>
    </row>
    <row r="6092" spans="1:20" ht="15" thickBot="1" x14ac:dyDescent="0.4">
      <c r="A6092">
        <v>328765</v>
      </c>
      <c r="B6092" s="2">
        <v>41790.750185185185</v>
      </c>
      <c r="C6092" t="s">
        <v>30</v>
      </c>
      <c r="D6092" t="s">
        <v>29</v>
      </c>
      <c r="E6092" s="6" t="s">
        <v>17</v>
      </c>
      <c r="F6092" t="s">
        <v>10</v>
      </c>
      <c r="G6092">
        <v>6135</v>
      </c>
      <c r="H6092">
        <f t="shared" si="691"/>
        <v>6135</v>
      </c>
      <c r="I6092" t="str">
        <f t="shared" si="693"/>
        <v>0-20,000</v>
      </c>
      <c r="O6092">
        <f t="shared" si="692"/>
        <v>24386.25</v>
      </c>
      <c r="P6092">
        <f t="shared" si="694"/>
        <v>75234.5</v>
      </c>
      <c r="Q6092">
        <f t="shared" si="695"/>
        <v>50848.25</v>
      </c>
      <c r="R6092">
        <f t="shared" si="696"/>
        <v>-51886.125</v>
      </c>
      <c r="S6092">
        <f t="shared" si="697"/>
        <v>151506.875</v>
      </c>
      <c r="T6092">
        <v>6135</v>
      </c>
    </row>
    <row r="6093" spans="1:20" ht="15" thickBot="1" x14ac:dyDescent="0.4">
      <c r="A6093">
        <v>532574</v>
      </c>
      <c r="B6093" s="2">
        <v>41795.701689814814</v>
      </c>
      <c r="C6093" t="s">
        <v>31</v>
      </c>
      <c r="D6093" t="s">
        <v>27</v>
      </c>
      <c r="E6093" s="6" t="s">
        <v>17</v>
      </c>
      <c r="F6093" t="s">
        <v>10</v>
      </c>
      <c r="G6093">
        <v>29420</v>
      </c>
      <c r="H6093">
        <f t="shared" si="691"/>
        <v>29420</v>
      </c>
      <c r="I6093" t="str">
        <f t="shared" si="693"/>
        <v>20001-40000</v>
      </c>
      <c r="O6093">
        <f t="shared" si="692"/>
        <v>24540</v>
      </c>
      <c r="P6093">
        <f t="shared" si="694"/>
        <v>75258</v>
      </c>
      <c r="Q6093">
        <f t="shared" si="695"/>
        <v>50718</v>
      </c>
      <c r="R6093">
        <f t="shared" si="696"/>
        <v>-51537</v>
      </c>
      <c r="S6093">
        <f t="shared" si="697"/>
        <v>151335</v>
      </c>
      <c r="T6093">
        <v>29420</v>
      </c>
    </row>
    <row r="6094" spans="1:20" ht="15" thickBot="1" x14ac:dyDescent="0.4">
      <c r="A6094">
        <v>283050</v>
      </c>
      <c r="B6094" s="2">
        <v>41795.703344907408</v>
      </c>
      <c r="C6094" t="s">
        <v>31</v>
      </c>
      <c r="D6094" t="s">
        <v>29</v>
      </c>
      <c r="E6094" s="6" t="s">
        <v>17</v>
      </c>
      <c r="F6094" t="s">
        <v>10</v>
      </c>
      <c r="G6094">
        <v>10172</v>
      </c>
      <c r="H6094">
        <f t="shared" si="691"/>
        <v>10172</v>
      </c>
      <c r="I6094" t="str">
        <f t="shared" si="693"/>
        <v>0-20,000</v>
      </c>
      <c r="O6094">
        <f t="shared" si="692"/>
        <v>24488.75</v>
      </c>
      <c r="P6094">
        <f t="shared" si="694"/>
        <v>75285.25</v>
      </c>
      <c r="Q6094">
        <f t="shared" si="695"/>
        <v>50796.5</v>
      </c>
      <c r="R6094">
        <f t="shared" si="696"/>
        <v>-51706</v>
      </c>
      <c r="S6094">
        <f t="shared" si="697"/>
        <v>151480</v>
      </c>
      <c r="T6094">
        <v>10172</v>
      </c>
    </row>
    <row r="6095" spans="1:20" ht="15" thickBot="1" x14ac:dyDescent="0.4">
      <c r="A6095">
        <v>697330</v>
      </c>
      <c r="B6095" s="2">
        <v>41795.703796296293</v>
      </c>
      <c r="C6095" t="s">
        <v>31</v>
      </c>
      <c r="D6095" t="s">
        <v>27</v>
      </c>
      <c r="E6095" s="6" t="s">
        <v>17</v>
      </c>
      <c r="F6095" t="s">
        <v>10</v>
      </c>
      <c r="G6095">
        <v>6685</v>
      </c>
      <c r="H6095">
        <f t="shared" si="691"/>
        <v>6685</v>
      </c>
      <c r="I6095" t="str">
        <f t="shared" si="693"/>
        <v>0-20,000</v>
      </c>
      <c r="O6095">
        <f t="shared" si="692"/>
        <v>24543.5</v>
      </c>
      <c r="P6095">
        <f t="shared" si="694"/>
        <v>75312.5</v>
      </c>
      <c r="Q6095">
        <f t="shared" si="695"/>
        <v>50769</v>
      </c>
      <c r="R6095">
        <f t="shared" si="696"/>
        <v>-51610</v>
      </c>
      <c r="S6095">
        <f t="shared" si="697"/>
        <v>151466</v>
      </c>
      <c r="T6095">
        <v>6685</v>
      </c>
    </row>
    <row r="6096" spans="1:20" ht="15" thickBot="1" x14ac:dyDescent="0.4">
      <c r="A6096">
        <v>271797</v>
      </c>
      <c r="B6096" s="2">
        <v>41766.559444444443</v>
      </c>
      <c r="C6096" t="s">
        <v>31</v>
      </c>
      <c r="D6096" t="s">
        <v>27</v>
      </c>
      <c r="E6096" s="6" t="s">
        <v>14</v>
      </c>
      <c r="F6096" t="s">
        <v>6</v>
      </c>
      <c r="G6096">
        <v>19722</v>
      </c>
      <c r="H6096">
        <f t="shared" si="691"/>
        <v>19722</v>
      </c>
      <c r="I6096" t="str">
        <f t="shared" si="693"/>
        <v>0-20,000</v>
      </c>
      <c r="O6096">
        <f t="shared" si="692"/>
        <v>24563</v>
      </c>
      <c r="P6096">
        <f t="shared" si="694"/>
        <v>75339.75</v>
      </c>
      <c r="Q6096">
        <f t="shared" si="695"/>
        <v>50776.75</v>
      </c>
      <c r="R6096">
        <f t="shared" si="696"/>
        <v>-51602.125</v>
      </c>
      <c r="S6096">
        <f t="shared" si="697"/>
        <v>151504.875</v>
      </c>
      <c r="T6096">
        <v>19722</v>
      </c>
    </row>
    <row r="6097" spans="1:20" ht="15" thickBot="1" x14ac:dyDescent="0.4">
      <c r="A6097">
        <v>140986</v>
      </c>
      <c r="B6097" s="2">
        <v>41774.418483796297</v>
      </c>
      <c r="C6097" t="s">
        <v>31</v>
      </c>
      <c r="D6097" t="s">
        <v>27</v>
      </c>
      <c r="E6097" s="6" t="s">
        <v>14</v>
      </c>
      <c r="F6097" t="s">
        <v>6</v>
      </c>
      <c r="G6097">
        <v>53848</v>
      </c>
      <c r="H6097">
        <f t="shared" si="691"/>
        <v>53848</v>
      </c>
      <c r="I6097" t="str">
        <f t="shared" si="693"/>
        <v>40001-60000</v>
      </c>
      <c r="O6097">
        <f t="shared" si="692"/>
        <v>24611</v>
      </c>
      <c r="P6097">
        <f t="shared" si="694"/>
        <v>75367</v>
      </c>
      <c r="Q6097">
        <f t="shared" si="695"/>
        <v>50756</v>
      </c>
      <c r="R6097">
        <f t="shared" si="696"/>
        <v>-51523</v>
      </c>
      <c r="S6097">
        <f t="shared" si="697"/>
        <v>151501</v>
      </c>
      <c r="T6097">
        <v>53848</v>
      </c>
    </row>
    <row r="6098" spans="1:20" ht="15" thickBot="1" x14ac:dyDescent="0.4">
      <c r="A6098">
        <v>455195</v>
      </c>
      <c r="B6098" s="2">
        <v>41760.920011574075</v>
      </c>
      <c r="C6098" t="s">
        <v>31</v>
      </c>
      <c r="D6098" t="s">
        <v>29</v>
      </c>
      <c r="E6098" s="6" t="s">
        <v>20</v>
      </c>
      <c r="F6098" t="s">
        <v>10</v>
      </c>
      <c r="G6098">
        <v>62141</v>
      </c>
      <c r="H6098">
        <f t="shared" si="691"/>
        <v>62141</v>
      </c>
      <c r="I6098" t="str">
        <f t="shared" si="693"/>
        <v>60001-100000</v>
      </c>
      <c r="O6098">
        <f t="shared" si="692"/>
        <v>24595</v>
      </c>
      <c r="P6098">
        <f t="shared" si="694"/>
        <v>75376.25</v>
      </c>
      <c r="Q6098">
        <f t="shared" si="695"/>
        <v>50781.25</v>
      </c>
      <c r="R6098">
        <f t="shared" si="696"/>
        <v>-51576.875</v>
      </c>
      <c r="S6098">
        <f t="shared" si="697"/>
        <v>151548.125</v>
      </c>
      <c r="T6098">
        <v>62141</v>
      </c>
    </row>
    <row r="6099" spans="1:20" ht="15" thickBot="1" x14ac:dyDescent="0.4">
      <c r="A6099">
        <v>264004</v>
      </c>
      <c r="B6099" s="2">
        <v>41774.561979166669</v>
      </c>
      <c r="C6099" t="s">
        <v>31</v>
      </c>
      <c r="D6099" t="s">
        <v>27</v>
      </c>
      <c r="E6099" s="6" t="s">
        <v>20</v>
      </c>
      <c r="F6099" t="s">
        <v>10</v>
      </c>
      <c r="G6099">
        <v>45743</v>
      </c>
      <c r="H6099">
        <f t="shared" si="691"/>
        <v>45743</v>
      </c>
      <c r="I6099" t="str">
        <f t="shared" si="693"/>
        <v>40001-60000</v>
      </c>
      <c r="O6099">
        <f t="shared" si="692"/>
        <v>24579</v>
      </c>
      <c r="P6099">
        <f t="shared" si="694"/>
        <v>75385.5</v>
      </c>
      <c r="Q6099">
        <f t="shared" si="695"/>
        <v>50806.5</v>
      </c>
      <c r="R6099">
        <f t="shared" si="696"/>
        <v>-51630.75</v>
      </c>
      <c r="S6099">
        <f t="shared" si="697"/>
        <v>151595.25</v>
      </c>
      <c r="T6099">
        <v>45743</v>
      </c>
    </row>
    <row r="6100" spans="1:20" ht="15" thickBot="1" x14ac:dyDescent="0.4">
      <c r="A6100">
        <v>889329</v>
      </c>
      <c r="B6100" s="2">
        <v>41775.704594907409</v>
      </c>
      <c r="C6100" t="s">
        <v>31</v>
      </c>
      <c r="D6100" t="s">
        <v>27</v>
      </c>
      <c r="E6100" s="6" t="s">
        <v>20</v>
      </c>
      <c r="F6100" t="s">
        <v>10</v>
      </c>
      <c r="G6100">
        <v>49061</v>
      </c>
      <c r="H6100">
        <f t="shared" si="691"/>
        <v>49061</v>
      </c>
      <c r="I6100" t="str">
        <f t="shared" si="693"/>
        <v>40001-60000</v>
      </c>
      <c r="O6100">
        <f t="shared" si="692"/>
        <v>24563</v>
      </c>
      <c r="P6100">
        <f t="shared" si="694"/>
        <v>75394.75</v>
      </c>
      <c r="Q6100">
        <f t="shared" si="695"/>
        <v>50831.75</v>
      </c>
      <c r="R6100">
        <f t="shared" si="696"/>
        <v>-51684.625</v>
      </c>
      <c r="S6100">
        <f t="shared" si="697"/>
        <v>151642.375</v>
      </c>
      <c r="T6100">
        <v>49061</v>
      </c>
    </row>
    <row r="6101" spans="1:20" ht="15" thickBot="1" x14ac:dyDescent="0.4">
      <c r="A6101">
        <v>708422</v>
      </c>
      <c r="B6101" s="2">
        <v>41775.706087962964</v>
      </c>
      <c r="C6101" t="s">
        <v>31</v>
      </c>
      <c r="D6101" t="s">
        <v>27</v>
      </c>
      <c r="E6101" s="6" t="s">
        <v>20</v>
      </c>
      <c r="F6101" t="s">
        <v>10</v>
      </c>
      <c r="G6101">
        <v>47131</v>
      </c>
      <c r="H6101">
        <f t="shared" si="691"/>
        <v>47131</v>
      </c>
      <c r="I6101" t="str">
        <f t="shared" si="693"/>
        <v>40001-60000</v>
      </c>
      <c r="O6101">
        <f t="shared" si="692"/>
        <v>24547</v>
      </c>
      <c r="P6101">
        <f t="shared" si="694"/>
        <v>75404</v>
      </c>
      <c r="Q6101">
        <f t="shared" si="695"/>
        <v>50857</v>
      </c>
      <c r="R6101">
        <f t="shared" si="696"/>
        <v>-51738.5</v>
      </c>
      <c r="S6101">
        <f t="shared" si="697"/>
        <v>151689.5</v>
      </c>
      <c r="T6101">
        <v>47131</v>
      </c>
    </row>
    <row r="6102" spans="1:20" ht="15" thickBot="1" x14ac:dyDescent="0.4">
      <c r="A6102">
        <v>17946</v>
      </c>
      <c r="B6102" s="2">
        <v>41775.707291666666</v>
      </c>
      <c r="C6102" t="s">
        <v>31</v>
      </c>
      <c r="D6102" t="s">
        <v>27</v>
      </c>
      <c r="E6102" s="6" t="s">
        <v>20</v>
      </c>
      <c r="F6102" t="s">
        <v>10</v>
      </c>
      <c r="G6102">
        <v>65192</v>
      </c>
      <c r="H6102">
        <f t="shared" si="691"/>
        <v>65192</v>
      </c>
      <c r="I6102" t="str">
        <f t="shared" si="693"/>
        <v>60001-100000</v>
      </c>
      <c r="O6102">
        <f t="shared" si="692"/>
        <v>24545.25</v>
      </c>
      <c r="P6102">
        <f t="shared" si="694"/>
        <v>75437.25</v>
      </c>
      <c r="Q6102">
        <f t="shared" si="695"/>
        <v>50892</v>
      </c>
      <c r="R6102">
        <f t="shared" si="696"/>
        <v>-51792.75</v>
      </c>
      <c r="S6102">
        <f t="shared" si="697"/>
        <v>151775.25</v>
      </c>
      <c r="T6102">
        <v>65192</v>
      </c>
    </row>
    <row r="6103" spans="1:20" ht="15" thickBot="1" x14ac:dyDescent="0.4">
      <c r="A6103">
        <v>646630</v>
      </c>
      <c r="B6103" s="2">
        <v>41845.366006944445</v>
      </c>
      <c r="C6103" t="s">
        <v>31</v>
      </c>
      <c r="D6103" t="s">
        <v>27</v>
      </c>
      <c r="E6103" s="6" t="s">
        <v>17</v>
      </c>
      <c r="F6103" t="s">
        <v>6</v>
      </c>
      <c r="G6103">
        <v>47344</v>
      </c>
      <c r="H6103">
        <f t="shared" si="691"/>
        <v>47344</v>
      </c>
      <c r="I6103" t="str">
        <f t="shared" si="693"/>
        <v>40001-60000</v>
      </c>
      <c r="O6103">
        <f t="shared" si="692"/>
        <v>24543.5</v>
      </c>
      <c r="P6103">
        <f t="shared" si="694"/>
        <v>75470.5</v>
      </c>
      <c r="Q6103">
        <f t="shared" si="695"/>
        <v>50927</v>
      </c>
      <c r="R6103">
        <f t="shared" si="696"/>
        <v>-51847</v>
      </c>
      <c r="S6103">
        <f t="shared" si="697"/>
        <v>151861</v>
      </c>
      <c r="T6103">
        <v>47344</v>
      </c>
    </row>
    <row r="6104" spans="1:20" ht="15" thickBot="1" x14ac:dyDescent="0.4">
      <c r="A6104">
        <v>707138</v>
      </c>
      <c r="B6104" s="2">
        <v>41845.366666666669</v>
      </c>
      <c r="C6104" t="s">
        <v>31</v>
      </c>
      <c r="D6104" t="s">
        <v>29</v>
      </c>
      <c r="E6104" s="6" t="s">
        <v>17</v>
      </c>
      <c r="F6104" t="s">
        <v>6</v>
      </c>
      <c r="G6104">
        <v>1710</v>
      </c>
      <c r="H6104">
        <f t="shared" si="691"/>
        <v>1710</v>
      </c>
      <c r="I6104" t="str">
        <f t="shared" si="693"/>
        <v>0-20,000</v>
      </c>
      <c r="O6104">
        <f t="shared" si="692"/>
        <v>24541.75</v>
      </c>
      <c r="P6104">
        <f t="shared" si="694"/>
        <v>75503.75</v>
      </c>
      <c r="Q6104">
        <f t="shared" si="695"/>
        <v>50962</v>
      </c>
      <c r="R6104">
        <f t="shared" si="696"/>
        <v>-51901.25</v>
      </c>
      <c r="S6104">
        <f t="shared" si="697"/>
        <v>151946.75</v>
      </c>
      <c r="T6104">
        <v>1710</v>
      </c>
    </row>
    <row r="6105" spans="1:20" ht="15" thickBot="1" x14ac:dyDescent="0.4">
      <c r="A6105">
        <v>601032</v>
      </c>
      <c r="B6105" s="2">
        <v>41775.584317129629</v>
      </c>
      <c r="C6105" t="s">
        <v>31</v>
      </c>
      <c r="D6105" t="s">
        <v>29</v>
      </c>
      <c r="E6105" s="6" t="s">
        <v>17</v>
      </c>
      <c r="F6105" t="s">
        <v>2</v>
      </c>
      <c r="G6105">
        <v>95656</v>
      </c>
      <c r="H6105">
        <f t="shared" si="691"/>
        <v>95656</v>
      </c>
      <c r="I6105" t="str">
        <f t="shared" si="693"/>
        <v>60001-100000</v>
      </c>
      <c r="O6105">
        <f t="shared" si="692"/>
        <v>24547</v>
      </c>
      <c r="P6105">
        <f t="shared" si="694"/>
        <v>75537</v>
      </c>
      <c r="Q6105">
        <f t="shared" si="695"/>
        <v>50990</v>
      </c>
      <c r="R6105">
        <f t="shared" si="696"/>
        <v>-51938</v>
      </c>
      <c r="S6105">
        <f t="shared" si="697"/>
        <v>152022</v>
      </c>
      <c r="T6105">
        <v>95656</v>
      </c>
    </row>
    <row r="6106" spans="1:20" ht="15" thickBot="1" x14ac:dyDescent="0.4">
      <c r="A6106">
        <v>628178</v>
      </c>
      <c r="B6106" s="2">
        <v>41775.848136574074</v>
      </c>
      <c r="C6106" t="s">
        <v>31</v>
      </c>
      <c r="D6106" t="s">
        <v>27</v>
      </c>
      <c r="E6106" s="6" t="s">
        <v>17</v>
      </c>
      <c r="F6106" t="s">
        <v>2</v>
      </c>
      <c r="G6106">
        <v>84347</v>
      </c>
      <c r="H6106">
        <f t="shared" si="691"/>
        <v>84347</v>
      </c>
      <c r="I6106" t="str">
        <f t="shared" si="693"/>
        <v>60001-100000</v>
      </c>
      <c r="O6106">
        <f t="shared" si="692"/>
        <v>24545.25</v>
      </c>
      <c r="P6106">
        <f t="shared" si="694"/>
        <v>75437.25</v>
      </c>
      <c r="Q6106">
        <f t="shared" si="695"/>
        <v>50892</v>
      </c>
      <c r="R6106">
        <f t="shared" si="696"/>
        <v>-51792.75</v>
      </c>
      <c r="S6106">
        <f t="shared" si="697"/>
        <v>151775.25</v>
      </c>
      <c r="T6106">
        <v>84347</v>
      </c>
    </row>
    <row r="6107" spans="1:20" ht="15" thickBot="1" x14ac:dyDescent="0.4">
      <c r="A6107">
        <v>920568</v>
      </c>
      <c r="B6107" s="2">
        <v>41789.736817129633</v>
      </c>
      <c r="C6107" t="s">
        <v>31</v>
      </c>
      <c r="D6107" t="s">
        <v>27</v>
      </c>
      <c r="E6107" s="6" t="s">
        <v>17</v>
      </c>
      <c r="F6107" t="s">
        <v>2</v>
      </c>
      <c r="G6107">
        <v>48346</v>
      </c>
      <c r="H6107">
        <f t="shared" si="691"/>
        <v>48346</v>
      </c>
      <c r="I6107" t="str">
        <f t="shared" si="693"/>
        <v>40001-60000</v>
      </c>
      <c r="O6107">
        <f t="shared" si="692"/>
        <v>24543.5</v>
      </c>
      <c r="P6107">
        <f t="shared" si="694"/>
        <v>75385.5</v>
      </c>
      <c r="Q6107">
        <f t="shared" si="695"/>
        <v>50842</v>
      </c>
      <c r="R6107">
        <f t="shared" si="696"/>
        <v>-51719.5</v>
      </c>
      <c r="S6107">
        <f t="shared" si="697"/>
        <v>151648.5</v>
      </c>
      <c r="T6107">
        <v>48346</v>
      </c>
    </row>
    <row r="6108" spans="1:20" ht="15" thickBot="1" x14ac:dyDescent="0.4">
      <c r="A6108">
        <v>326252</v>
      </c>
      <c r="B6108" s="2">
        <v>41789.738657407404</v>
      </c>
      <c r="C6108" t="s">
        <v>31</v>
      </c>
      <c r="D6108" t="s">
        <v>29</v>
      </c>
      <c r="E6108" s="6" t="s">
        <v>17</v>
      </c>
      <c r="F6108" t="s">
        <v>2</v>
      </c>
      <c r="G6108">
        <v>73261</v>
      </c>
      <c r="H6108">
        <f t="shared" si="691"/>
        <v>73261</v>
      </c>
      <c r="I6108" t="str">
        <f t="shared" si="693"/>
        <v>60001-100000</v>
      </c>
      <c r="O6108">
        <f t="shared" si="692"/>
        <v>24541.75</v>
      </c>
      <c r="P6108">
        <f t="shared" si="694"/>
        <v>75394.75</v>
      </c>
      <c r="Q6108">
        <f t="shared" si="695"/>
        <v>50853</v>
      </c>
      <c r="R6108">
        <f t="shared" si="696"/>
        <v>-51737.75</v>
      </c>
      <c r="S6108">
        <f t="shared" si="697"/>
        <v>151674.25</v>
      </c>
      <c r="T6108">
        <v>73261</v>
      </c>
    </row>
    <row r="6109" spans="1:20" ht="15" thickBot="1" x14ac:dyDescent="0.4">
      <c r="A6109">
        <v>294236</v>
      </c>
      <c r="B6109" s="2">
        <v>41794.553981481484</v>
      </c>
      <c r="C6109" t="s">
        <v>31</v>
      </c>
      <c r="D6109" t="s">
        <v>29</v>
      </c>
      <c r="E6109" s="6" t="s">
        <v>17</v>
      </c>
      <c r="F6109" t="s">
        <v>2</v>
      </c>
      <c r="G6109">
        <v>34216</v>
      </c>
      <c r="H6109">
        <f t="shared" si="691"/>
        <v>34216</v>
      </c>
      <c r="I6109" t="str">
        <f t="shared" si="693"/>
        <v>20001-40000</v>
      </c>
      <c r="O6109">
        <f t="shared" si="692"/>
        <v>24540</v>
      </c>
      <c r="P6109">
        <f t="shared" si="694"/>
        <v>75404</v>
      </c>
      <c r="Q6109">
        <f t="shared" si="695"/>
        <v>50864</v>
      </c>
      <c r="R6109">
        <f t="shared" si="696"/>
        <v>-51756</v>
      </c>
      <c r="S6109">
        <f t="shared" si="697"/>
        <v>151700</v>
      </c>
      <c r="T6109">
        <v>34216</v>
      </c>
    </row>
    <row r="6110" spans="1:20" ht="15" thickBot="1" x14ac:dyDescent="0.4">
      <c r="A6110">
        <v>841824</v>
      </c>
      <c r="B6110" s="2">
        <v>41765.215486111112</v>
      </c>
      <c r="C6110" t="s">
        <v>31</v>
      </c>
      <c r="D6110" t="s">
        <v>29</v>
      </c>
      <c r="E6110" s="6" t="s">
        <v>14</v>
      </c>
      <c r="F6110" t="s">
        <v>10</v>
      </c>
      <c r="G6110">
        <v>99800</v>
      </c>
      <c r="H6110">
        <f t="shared" si="691"/>
        <v>99800</v>
      </c>
      <c r="I6110" t="str">
        <f t="shared" si="693"/>
        <v>60001-100000</v>
      </c>
      <c r="O6110">
        <f t="shared" si="692"/>
        <v>24488.75</v>
      </c>
      <c r="P6110">
        <f t="shared" si="694"/>
        <v>75437.25</v>
      </c>
      <c r="Q6110">
        <f t="shared" si="695"/>
        <v>50948.5</v>
      </c>
      <c r="R6110">
        <f t="shared" si="696"/>
        <v>-51934</v>
      </c>
      <c r="S6110">
        <f t="shared" si="697"/>
        <v>151860</v>
      </c>
      <c r="T6110">
        <v>99800</v>
      </c>
    </row>
    <row r="6111" spans="1:20" ht="15" thickBot="1" x14ac:dyDescent="0.4">
      <c r="A6111">
        <v>108336</v>
      </c>
      <c r="B6111" s="2">
        <v>41824.827685185184</v>
      </c>
      <c r="C6111" t="s">
        <v>31</v>
      </c>
      <c r="D6111" t="s">
        <v>27</v>
      </c>
      <c r="E6111" s="6" t="s">
        <v>17</v>
      </c>
      <c r="F6111" t="s">
        <v>10</v>
      </c>
      <c r="G6111">
        <v>64990</v>
      </c>
      <c r="H6111">
        <f t="shared" si="691"/>
        <v>64990</v>
      </c>
      <c r="I6111" t="str">
        <f t="shared" si="693"/>
        <v>60001-100000</v>
      </c>
      <c r="O6111">
        <f t="shared" si="692"/>
        <v>24437.5</v>
      </c>
      <c r="P6111">
        <f t="shared" si="694"/>
        <v>75385.5</v>
      </c>
      <c r="Q6111">
        <f t="shared" si="695"/>
        <v>50948</v>
      </c>
      <c r="R6111">
        <f t="shared" si="696"/>
        <v>-51984.5</v>
      </c>
      <c r="S6111">
        <f t="shared" si="697"/>
        <v>151807.5</v>
      </c>
      <c r="T6111">
        <v>64990</v>
      </c>
    </row>
    <row r="6112" spans="1:20" ht="15" thickBot="1" x14ac:dyDescent="0.4">
      <c r="A6112">
        <v>750179</v>
      </c>
      <c r="B6112" s="2">
        <v>41824.828067129631</v>
      </c>
      <c r="C6112" t="s">
        <v>31</v>
      </c>
      <c r="D6112" t="s">
        <v>27</v>
      </c>
      <c r="E6112" s="6" t="s">
        <v>17</v>
      </c>
      <c r="F6112" t="s">
        <v>10</v>
      </c>
      <c r="G6112">
        <v>83047</v>
      </c>
      <c r="H6112">
        <f t="shared" si="691"/>
        <v>83047</v>
      </c>
      <c r="I6112" t="str">
        <f t="shared" si="693"/>
        <v>60001-100000</v>
      </c>
      <c r="O6112">
        <f t="shared" si="692"/>
        <v>24386.25</v>
      </c>
      <c r="P6112">
        <f t="shared" si="694"/>
        <v>75394.75</v>
      </c>
      <c r="Q6112">
        <f t="shared" si="695"/>
        <v>51008.5</v>
      </c>
      <c r="R6112">
        <f t="shared" si="696"/>
        <v>-52126.5</v>
      </c>
      <c r="S6112">
        <f t="shared" si="697"/>
        <v>151907.5</v>
      </c>
      <c r="T6112">
        <v>83047</v>
      </c>
    </row>
    <row r="6113" spans="1:20" ht="15" thickBot="1" x14ac:dyDescent="0.4">
      <c r="A6113">
        <v>783470</v>
      </c>
      <c r="B6113" s="2">
        <v>41814.525046296294</v>
      </c>
      <c r="C6113" t="s">
        <v>31</v>
      </c>
      <c r="D6113" t="s">
        <v>27</v>
      </c>
      <c r="E6113" s="6" t="s">
        <v>16</v>
      </c>
      <c r="F6113" t="s">
        <v>6</v>
      </c>
      <c r="G6113">
        <v>73568</v>
      </c>
      <c r="H6113">
        <f t="shared" si="691"/>
        <v>73568</v>
      </c>
      <c r="I6113" t="str">
        <f t="shared" si="693"/>
        <v>60001-100000</v>
      </c>
      <c r="O6113">
        <f t="shared" si="692"/>
        <v>24335</v>
      </c>
      <c r="P6113">
        <f t="shared" si="694"/>
        <v>75367</v>
      </c>
      <c r="Q6113">
        <f t="shared" si="695"/>
        <v>51032</v>
      </c>
      <c r="R6113">
        <f t="shared" si="696"/>
        <v>-52213</v>
      </c>
      <c r="S6113">
        <f t="shared" si="697"/>
        <v>151915</v>
      </c>
      <c r="T6113">
        <v>73568</v>
      </c>
    </row>
    <row r="6114" spans="1:20" ht="15" thickBot="1" x14ac:dyDescent="0.4">
      <c r="A6114">
        <v>498520</v>
      </c>
      <c r="B6114" s="2">
        <v>41831.547905092593</v>
      </c>
      <c r="C6114" t="s">
        <v>31</v>
      </c>
      <c r="D6114" t="s">
        <v>27</v>
      </c>
      <c r="E6114" s="6" t="s">
        <v>16</v>
      </c>
      <c r="F6114" t="s">
        <v>6</v>
      </c>
      <c r="G6114">
        <v>55559</v>
      </c>
      <c r="H6114">
        <f t="shared" si="691"/>
        <v>55559</v>
      </c>
      <c r="I6114" t="str">
        <f t="shared" si="693"/>
        <v>40001-60000</v>
      </c>
      <c r="O6114">
        <f t="shared" si="692"/>
        <v>24331.5</v>
      </c>
      <c r="P6114">
        <f t="shared" si="694"/>
        <v>75376.25</v>
      </c>
      <c r="Q6114">
        <f t="shared" si="695"/>
        <v>51044.75</v>
      </c>
      <c r="R6114">
        <f t="shared" si="696"/>
        <v>-52235.625</v>
      </c>
      <c r="S6114">
        <f t="shared" si="697"/>
        <v>151943.375</v>
      </c>
      <c r="T6114">
        <v>55559</v>
      </c>
    </row>
    <row r="6115" spans="1:20" ht="15" thickBot="1" x14ac:dyDescent="0.4">
      <c r="A6115">
        <v>623017</v>
      </c>
      <c r="B6115" s="2">
        <v>41842.730104166665</v>
      </c>
      <c r="C6115" t="s">
        <v>31</v>
      </c>
      <c r="D6115" t="s">
        <v>27</v>
      </c>
      <c r="E6115" s="6" t="s">
        <v>12</v>
      </c>
      <c r="F6115" t="s">
        <v>10</v>
      </c>
      <c r="G6115">
        <v>53737</v>
      </c>
      <c r="H6115">
        <f t="shared" si="691"/>
        <v>53737</v>
      </c>
      <c r="I6115" t="str">
        <f t="shared" si="693"/>
        <v>40001-60000</v>
      </c>
      <c r="O6115">
        <f t="shared" si="692"/>
        <v>24328</v>
      </c>
      <c r="P6115">
        <f t="shared" si="694"/>
        <v>75385.5</v>
      </c>
      <c r="Q6115">
        <f t="shared" si="695"/>
        <v>51057.5</v>
      </c>
      <c r="R6115">
        <f t="shared" si="696"/>
        <v>-52258.25</v>
      </c>
      <c r="S6115">
        <f t="shared" si="697"/>
        <v>151971.75</v>
      </c>
      <c r="T6115">
        <v>53737</v>
      </c>
    </row>
    <row r="6116" spans="1:20" ht="15" thickBot="1" x14ac:dyDescent="0.4">
      <c r="A6116">
        <v>709308</v>
      </c>
      <c r="B6116" s="2">
        <v>41842.734039351853</v>
      </c>
      <c r="C6116" t="s">
        <v>31</v>
      </c>
      <c r="D6116" t="s">
        <v>27</v>
      </c>
      <c r="E6116" s="6" t="s">
        <v>12</v>
      </c>
      <c r="F6116" t="s">
        <v>10</v>
      </c>
      <c r="G6116">
        <v>96448</v>
      </c>
      <c r="H6116">
        <f t="shared" si="691"/>
        <v>96448</v>
      </c>
      <c r="I6116" t="str">
        <f t="shared" si="693"/>
        <v>60001-100000</v>
      </c>
      <c r="O6116">
        <f t="shared" si="692"/>
        <v>24324.5</v>
      </c>
      <c r="P6116">
        <f t="shared" si="694"/>
        <v>75394.75</v>
      </c>
      <c r="Q6116">
        <f t="shared" si="695"/>
        <v>51070.25</v>
      </c>
      <c r="R6116">
        <f t="shared" si="696"/>
        <v>-52280.875</v>
      </c>
      <c r="S6116">
        <f t="shared" si="697"/>
        <v>152000.125</v>
      </c>
      <c r="T6116">
        <v>96448</v>
      </c>
    </row>
    <row r="6117" spans="1:20" ht="15" thickBot="1" x14ac:dyDescent="0.4">
      <c r="A6117">
        <v>69966</v>
      </c>
      <c r="B6117" s="2">
        <v>41848.340196759258</v>
      </c>
      <c r="C6117" t="s">
        <v>31</v>
      </c>
      <c r="D6117" t="s">
        <v>29</v>
      </c>
      <c r="E6117" s="6" t="s">
        <v>12</v>
      </c>
      <c r="F6117" t="s">
        <v>10</v>
      </c>
      <c r="G6117">
        <v>5425</v>
      </c>
      <c r="H6117">
        <f t="shared" si="691"/>
        <v>5425</v>
      </c>
      <c r="I6117" t="str">
        <f t="shared" si="693"/>
        <v>0-20,000</v>
      </c>
      <c r="O6117">
        <f t="shared" si="692"/>
        <v>24321</v>
      </c>
      <c r="P6117">
        <f t="shared" si="694"/>
        <v>75367</v>
      </c>
      <c r="Q6117">
        <f t="shared" si="695"/>
        <v>51046</v>
      </c>
      <c r="R6117">
        <f t="shared" si="696"/>
        <v>-52248</v>
      </c>
      <c r="S6117">
        <f t="shared" si="697"/>
        <v>151936</v>
      </c>
      <c r="T6117">
        <v>5425</v>
      </c>
    </row>
    <row r="6118" spans="1:20" ht="15" thickBot="1" x14ac:dyDescent="0.4">
      <c r="A6118">
        <v>949642</v>
      </c>
      <c r="B6118" s="2">
        <v>41848.3440625</v>
      </c>
      <c r="C6118" t="s">
        <v>31</v>
      </c>
      <c r="D6118" t="s">
        <v>27</v>
      </c>
      <c r="E6118" s="6" t="s">
        <v>12</v>
      </c>
      <c r="F6118" t="s">
        <v>10</v>
      </c>
      <c r="G6118">
        <v>3786</v>
      </c>
      <c r="H6118">
        <f t="shared" si="691"/>
        <v>3786</v>
      </c>
      <c r="I6118" t="str">
        <f t="shared" si="693"/>
        <v>0-20,000</v>
      </c>
      <c r="O6118">
        <f t="shared" si="692"/>
        <v>24331.5</v>
      </c>
      <c r="P6118">
        <f t="shared" si="694"/>
        <v>75376.25</v>
      </c>
      <c r="Q6118">
        <f t="shared" si="695"/>
        <v>51044.75</v>
      </c>
      <c r="R6118">
        <f t="shared" si="696"/>
        <v>-52235.625</v>
      </c>
      <c r="S6118">
        <f t="shared" si="697"/>
        <v>151943.375</v>
      </c>
      <c r="T6118">
        <v>3786</v>
      </c>
    </row>
    <row r="6119" spans="1:20" ht="15" thickBot="1" x14ac:dyDescent="0.4">
      <c r="A6119">
        <v>812396</v>
      </c>
      <c r="B6119" s="2">
        <v>41848.344317129631</v>
      </c>
      <c r="C6119" t="s">
        <v>31</v>
      </c>
      <c r="D6119" t="s">
        <v>29</v>
      </c>
      <c r="E6119" s="6" t="s">
        <v>12</v>
      </c>
      <c r="F6119" t="s">
        <v>10</v>
      </c>
      <c r="G6119">
        <v>46585</v>
      </c>
      <c r="H6119">
        <f t="shared" si="691"/>
        <v>46585</v>
      </c>
      <c r="I6119" t="str">
        <f t="shared" si="693"/>
        <v>40001-60000</v>
      </c>
      <c r="O6119">
        <f t="shared" si="692"/>
        <v>24437.5</v>
      </c>
      <c r="P6119">
        <f t="shared" si="694"/>
        <v>75385.5</v>
      </c>
      <c r="Q6119">
        <f t="shared" si="695"/>
        <v>50948</v>
      </c>
      <c r="R6119">
        <f t="shared" si="696"/>
        <v>-51984.5</v>
      </c>
      <c r="S6119">
        <f t="shared" si="697"/>
        <v>151807.5</v>
      </c>
      <c r="T6119">
        <v>46585</v>
      </c>
    </row>
    <row r="6120" spans="1:20" ht="15" thickBot="1" x14ac:dyDescent="0.4">
      <c r="A6120">
        <v>608929</v>
      </c>
      <c r="B6120" s="2">
        <v>41828.754212962966</v>
      </c>
      <c r="C6120" t="s">
        <v>30</v>
      </c>
      <c r="D6120" t="s">
        <v>29</v>
      </c>
      <c r="E6120" s="6" t="s">
        <v>13</v>
      </c>
      <c r="F6120" t="s">
        <v>6</v>
      </c>
      <c r="G6120">
        <v>73890</v>
      </c>
      <c r="H6120">
        <f t="shared" si="691"/>
        <v>73890</v>
      </c>
      <c r="I6120" t="str">
        <f t="shared" si="693"/>
        <v>60001-100000</v>
      </c>
      <c r="O6120">
        <f t="shared" si="692"/>
        <v>24386.25</v>
      </c>
      <c r="P6120">
        <f t="shared" si="694"/>
        <v>75394.75</v>
      </c>
      <c r="Q6120">
        <f t="shared" si="695"/>
        <v>51008.5</v>
      </c>
      <c r="R6120">
        <f t="shared" si="696"/>
        <v>-52126.5</v>
      </c>
      <c r="S6120">
        <f t="shared" si="697"/>
        <v>151907.5</v>
      </c>
      <c r="T6120">
        <v>73890</v>
      </c>
    </row>
    <row r="6121" spans="1:20" ht="15" thickBot="1" x14ac:dyDescent="0.4">
      <c r="A6121">
        <v>139670</v>
      </c>
      <c r="B6121" s="2">
        <v>41828.755671296298</v>
      </c>
      <c r="C6121" t="s">
        <v>31</v>
      </c>
      <c r="D6121" t="s">
        <v>29</v>
      </c>
      <c r="E6121" s="6" t="s">
        <v>13</v>
      </c>
      <c r="F6121" t="s">
        <v>6</v>
      </c>
      <c r="G6121">
        <v>62098</v>
      </c>
      <c r="H6121">
        <f t="shared" si="691"/>
        <v>62098</v>
      </c>
      <c r="I6121" t="str">
        <f t="shared" si="693"/>
        <v>60001-100000</v>
      </c>
      <c r="O6121">
        <f t="shared" si="692"/>
        <v>24335</v>
      </c>
      <c r="P6121">
        <f t="shared" si="694"/>
        <v>75404</v>
      </c>
      <c r="Q6121">
        <f t="shared" si="695"/>
        <v>51069</v>
      </c>
      <c r="R6121">
        <f t="shared" si="696"/>
        <v>-52268.5</v>
      </c>
      <c r="S6121">
        <f t="shared" si="697"/>
        <v>152007.5</v>
      </c>
      <c r="T6121">
        <v>62098</v>
      </c>
    </row>
    <row r="6122" spans="1:20" ht="15" thickBot="1" x14ac:dyDescent="0.4">
      <c r="A6122">
        <v>851735</v>
      </c>
      <c r="B6122" s="2">
        <v>41837.70925925926</v>
      </c>
      <c r="C6122" t="s">
        <v>31</v>
      </c>
      <c r="D6122" t="s">
        <v>29</v>
      </c>
      <c r="E6122" s="6" t="s">
        <v>13</v>
      </c>
      <c r="F6122" t="s">
        <v>6</v>
      </c>
      <c r="G6122">
        <v>68941</v>
      </c>
      <c r="H6122">
        <f t="shared" si="691"/>
        <v>68941</v>
      </c>
      <c r="I6122" t="str">
        <f t="shared" si="693"/>
        <v>60001-100000</v>
      </c>
      <c r="O6122">
        <f t="shared" si="692"/>
        <v>24331.5</v>
      </c>
      <c r="P6122">
        <f t="shared" si="694"/>
        <v>75437.25</v>
      </c>
      <c r="Q6122">
        <f t="shared" si="695"/>
        <v>51105.75</v>
      </c>
      <c r="R6122">
        <f t="shared" si="696"/>
        <v>-52327.125</v>
      </c>
      <c r="S6122">
        <f t="shared" si="697"/>
        <v>152095.875</v>
      </c>
      <c r="T6122">
        <v>68941</v>
      </c>
    </row>
    <row r="6123" spans="1:20" ht="15" thickBot="1" x14ac:dyDescent="0.4">
      <c r="A6123">
        <v>619369</v>
      </c>
      <c r="B6123" s="2">
        <v>41837.709270833337</v>
      </c>
      <c r="C6123" t="s">
        <v>31</v>
      </c>
      <c r="D6123" t="s">
        <v>29</v>
      </c>
      <c r="E6123" s="6" t="s">
        <v>13</v>
      </c>
      <c r="F6123" t="s">
        <v>6</v>
      </c>
      <c r="G6123">
        <v>38755</v>
      </c>
      <c r="H6123">
        <f t="shared" si="691"/>
        <v>38755</v>
      </c>
      <c r="I6123" t="str">
        <f t="shared" si="693"/>
        <v>20001-40000</v>
      </c>
      <c r="O6123">
        <f t="shared" si="692"/>
        <v>24328</v>
      </c>
      <c r="P6123">
        <f t="shared" si="694"/>
        <v>75470.5</v>
      </c>
      <c r="Q6123">
        <f t="shared" si="695"/>
        <v>51142.5</v>
      </c>
      <c r="R6123">
        <f t="shared" si="696"/>
        <v>-52385.75</v>
      </c>
      <c r="S6123">
        <f t="shared" si="697"/>
        <v>152184.25</v>
      </c>
      <c r="T6123">
        <v>38755</v>
      </c>
    </row>
    <row r="6124" spans="1:20" ht="15" thickBot="1" x14ac:dyDescent="0.4">
      <c r="A6124">
        <v>535404</v>
      </c>
      <c r="B6124" s="2">
        <v>41820.722384259258</v>
      </c>
      <c r="C6124" t="s">
        <v>31</v>
      </c>
      <c r="D6124" t="s">
        <v>27</v>
      </c>
      <c r="E6124" s="6" t="s">
        <v>20</v>
      </c>
      <c r="F6124" t="s">
        <v>4</v>
      </c>
      <c r="G6124">
        <v>80793</v>
      </c>
      <c r="H6124">
        <f t="shared" si="691"/>
        <v>80793</v>
      </c>
      <c r="I6124" t="str">
        <f t="shared" si="693"/>
        <v>60001-100000</v>
      </c>
      <c r="O6124">
        <f t="shared" si="692"/>
        <v>24324.5</v>
      </c>
      <c r="P6124">
        <f t="shared" si="694"/>
        <v>75503.75</v>
      </c>
      <c r="Q6124">
        <f t="shared" si="695"/>
        <v>51179.25</v>
      </c>
      <c r="R6124">
        <f t="shared" si="696"/>
        <v>-52444.375</v>
      </c>
      <c r="S6124">
        <f t="shared" si="697"/>
        <v>152272.625</v>
      </c>
      <c r="T6124">
        <v>80793</v>
      </c>
    </row>
    <row r="6125" spans="1:20" ht="15" thickBot="1" x14ac:dyDescent="0.4">
      <c r="A6125">
        <v>578578</v>
      </c>
      <c r="B6125" s="2">
        <v>41820.72252314815</v>
      </c>
      <c r="C6125" t="s">
        <v>30</v>
      </c>
      <c r="D6125" t="s">
        <v>28</v>
      </c>
      <c r="E6125" s="6" t="s">
        <v>20</v>
      </c>
      <c r="F6125" t="s">
        <v>4</v>
      </c>
      <c r="G6125">
        <v>23077</v>
      </c>
      <c r="H6125">
        <f t="shared" si="691"/>
        <v>23077</v>
      </c>
      <c r="I6125" t="str">
        <f t="shared" si="693"/>
        <v>20001-40000</v>
      </c>
      <c r="O6125">
        <f t="shared" si="692"/>
        <v>24321</v>
      </c>
      <c r="P6125">
        <f t="shared" si="694"/>
        <v>75404</v>
      </c>
      <c r="Q6125">
        <f t="shared" si="695"/>
        <v>51083</v>
      </c>
      <c r="R6125">
        <f t="shared" si="696"/>
        <v>-52303.5</v>
      </c>
      <c r="S6125">
        <f t="shared" si="697"/>
        <v>152028.5</v>
      </c>
      <c r="T6125">
        <v>23077</v>
      </c>
    </row>
    <row r="6126" spans="1:20" ht="15" thickBot="1" x14ac:dyDescent="0.4">
      <c r="A6126">
        <v>808296</v>
      </c>
      <c r="B6126" s="2">
        <v>41825.468877314815</v>
      </c>
      <c r="C6126" t="s">
        <v>31</v>
      </c>
      <c r="D6126" t="s">
        <v>29</v>
      </c>
      <c r="E6126" s="6" t="s">
        <v>20</v>
      </c>
      <c r="F6126" t="s">
        <v>2</v>
      </c>
      <c r="G6126">
        <v>66220</v>
      </c>
      <c r="H6126">
        <f t="shared" si="691"/>
        <v>66220</v>
      </c>
      <c r="I6126" t="str">
        <f t="shared" si="693"/>
        <v>60001-100000</v>
      </c>
      <c r="O6126">
        <f t="shared" si="692"/>
        <v>24331.5</v>
      </c>
      <c r="P6126">
        <f t="shared" si="694"/>
        <v>75437.25</v>
      </c>
      <c r="Q6126">
        <f t="shared" si="695"/>
        <v>51105.75</v>
      </c>
      <c r="R6126">
        <f t="shared" si="696"/>
        <v>-52327.125</v>
      </c>
      <c r="S6126">
        <f t="shared" si="697"/>
        <v>152095.875</v>
      </c>
      <c r="T6126">
        <v>66220</v>
      </c>
    </row>
    <row r="6127" spans="1:20" ht="15" thickBot="1" x14ac:dyDescent="0.4">
      <c r="A6127">
        <v>887128</v>
      </c>
      <c r="B6127" s="2">
        <v>41825.469259259262</v>
      </c>
      <c r="C6127" t="s">
        <v>31</v>
      </c>
      <c r="D6127" t="s">
        <v>29</v>
      </c>
      <c r="E6127" s="6" t="s">
        <v>20</v>
      </c>
      <c r="F6127" t="s">
        <v>2</v>
      </c>
      <c r="G6127">
        <v>8647</v>
      </c>
      <c r="H6127">
        <f t="shared" si="691"/>
        <v>8647</v>
      </c>
      <c r="I6127" t="str">
        <f t="shared" si="693"/>
        <v>0-20,000</v>
      </c>
      <c r="O6127">
        <f t="shared" si="692"/>
        <v>24328</v>
      </c>
      <c r="P6127">
        <f t="shared" si="694"/>
        <v>75470.5</v>
      </c>
      <c r="Q6127">
        <f t="shared" si="695"/>
        <v>51142.5</v>
      </c>
      <c r="R6127">
        <f t="shared" si="696"/>
        <v>-52385.75</v>
      </c>
      <c r="S6127">
        <f t="shared" si="697"/>
        <v>152184.25</v>
      </c>
      <c r="T6127">
        <v>8647</v>
      </c>
    </row>
    <row r="6128" spans="1:20" ht="15" thickBot="1" x14ac:dyDescent="0.4">
      <c r="A6128">
        <v>754500</v>
      </c>
      <c r="B6128" s="2">
        <v>41825.469895833332</v>
      </c>
      <c r="C6128" t="s">
        <v>31</v>
      </c>
      <c r="D6128" t="s">
        <v>29</v>
      </c>
      <c r="E6128" s="6" t="s">
        <v>20</v>
      </c>
      <c r="F6128" t="s">
        <v>2</v>
      </c>
      <c r="G6128">
        <v>35926</v>
      </c>
      <c r="H6128">
        <f t="shared" si="691"/>
        <v>35926</v>
      </c>
      <c r="I6128" t="str">
        <f t="shared" si="693"/>
        <v>20001-40000</v>
      </c>
      <c r="O6128">
        <f t="shared" si="692"/>
        <v>24386.25</v>
      </c>
      <c r="P6128">
        <f t="shared" si="694"/>
        <v>75503.75</v>
      </c>
      <c r="Q6128">
        <f t="shared" si="695"/>
        <v>51117.5</v>
      </c>
      <c r="R6128">
        <f t="shared" si="696"/>
        <v>-52290</v>
      </c>
      <c r="S6128">
        <f t="shared" si="697"/>
        <v>152180</v>
      </c>
      <c r="T6128">
        <v>35926</v>
      </c>
    </row>
    <row r="6129" spans="1:20" ht="15" thickBot="1" x14ac:dyDescent="0.4">
      <c r="A6129">
        <v>535845</v>
      </c>
      <c r="B6129" s="2">
        <v>41825.470949074072</v>
      </c>
      <c r="C6129" t="s">
        <v>31</v>
      </c>
      <c r="D6129" t="s">
        <v>29</v>
      </c>
      <c r="E6129" s="6" t="s">
        <v>20</v>
      </c>
      <c r="F6129" t="s">
        <v>2</v>
      </c>
      <c r="G6129">
        <v>62571</v>
      </c>
      <c r="H6129">
        <f t="shared" si="691"/>
        <v>62571</v>
      </c>
      <c r="I6129" t="str">
        <f t="shared" si="693"/>
        <v>60001-100000</v>
      </c>
      <c r="O6129">
        <f t="shared" si="692"/>
        <v>24335</v>
      </c>
      <c r="P6129">
        <f t="shared" si="694"/>
        <v>75537</v>
      </c>
      <c r="Q6129">
        <f t="shared" si="695"/>
        <v>51202</v>
      </c>
      <c r="R6129">
        <f t="shared" si="696"/>
        <v>-52468</v>
      </c>
      <c r="S6129">
        <f t="shared" si="697"/>
        <v>152340</v>
      </c>
      <c r="T6129">
        <v>62571</v>
      </c>
    </row>
    <row r="6130" spans="1:20" ht="15" thickBot="1" x14ac:dyDescent="0.4">
      <c r="A6130">
        <v>860960</v>
      </c>
      <c r="B6130" s="2">
        <v>41765.760555555556</v>
      </c>
      <c r="C6130" t="s">
        <v>30</v>
      </c>
      <c r="D6130" t="s">
        <v>29</v>
      </c>
      <c r="E6130" s="6" t="s">
        <v>15</v>
      </c>
      <c r="F6130" t="s">
        <v>2</v>
      </c>
      <c r="G6130">
        <v>44931</v>
      </c>
      <c r="H6130">
        <f t="shared" si="691"/>
        <v>44931</v>
      </c>
      <c r="I6130" t="str">
        <f t="shared" si="693"/>
        <v>40001-60000</v>
      </c>
      <c r="O6130">
        <f t="shared" si="692"/>
        <v>24331.5</v>
      </c>
      <c r="P6130">
        <f t="shared" si="694"/>
        <v>75558.75</v>
      </c>
      <c r="Q6130">
        <f t="shared" si="695"/>
        <v>51227.25</v>
      </c>
      <c r="R6130">
        <f t="shared" si="696"/>
        <v>-52509.375</v>
      </c>
      <c r="S6130">
        <f t="shared" si="697"/>
        <v>152399.625</v>
      </c>
      <c r="T6130">
        <v>44931</v>
      </c>
    </row>
    <row r="6131" spans="1:20" ht="15" thickBot="1" x14ac:dyDescent="0.4">
      <c r="A6131">
        <v>186298</v>
      </c>
      <c r="B6131" s="2">
        <v>41783.721747685187</v>
      </c>
      <c r="C6131" t="s">
        <v>31</v>
      </c>
      <c r="D6131" t="s">
        <v>29</v>
      </c>
      <c r="E6131" s="6" t="s">
        <v>12</v>
      </c>
      <c r="F6131" t="s">
        <v>6</v>
      </c>
      <c r="G6131">
        <v>46436</v>
      </c>
      <c r="H6131">
        <f t="shared" si="691"/>
        <v>46436</v>
      </c>
      <c r="I6131" t="str">
        <f t="shared" si="693"/>
        <v>40001-60000</v>
      </c>
      <c r="O6131">
        <f t="shared" si="692"/>
        <v>24328</v>
      </c>
      <c r="P6131">
        <f t="shared" si="694"/>
        <v>75580.5</v>
      </c>
      <c r="Q6131">
        <f t="shared" si="695"/>
        <v>51252.5</v>
      </c>
      <c r="R6131">
        <f t="shared" si="696"/>
        <v>-52550.75</v>
      </c>
      <c r="S6131">
        <f t="shared" si="697"/>
        <v>152459.25</v>
      </c>
      <c r="T6131">
        <v>46436</v>
      </c>
    </row>
    <row r="6132" spans="1:20" ht="15" thickBot="1" x14ac:dyDescent="0.4">
      <c r="A6132">
        <v>631661</v>
      </c>
      <c r="B6132" s="2">
        <v>41783.723043981481</v>
      </c>
      <c r="C6132" t="s">
        <v>31</v>
      </c>
      <c r="D6132" t="s">
        <v>29</v>
      </c>
      <c r="E6132" s="6" t="s">
        <v>12</v>
      </c>
      <c r="F6132" t="s">
        <v>6</v>
      </c>
      <c r="G6132">
        <v>77767</v>
      </c>
      <c r="H6132">
        <f t="shared" si="691"/>
        <v>77767</v>
      </c>
      <c r="I6132" t="str">
        <f t="shared" si="693"/>
        <v>60001-100000</v>
      </c>
      <c r="O6132">
        <f t="shared" si="692"/>
        <v>24324.5</v>
      </c>
      <c r="P6132">
        <f t="shared" si="694"/>
        <v>75602.25</v>
      </c>
      <c r="Q6132">
        <f t="shared" si="695"/>
        <v>51277.75</v>
      </c>
      <c r="R6132">
        <f t="shared" si="696"/>
        <v>-52592.125</v>
      </c>
      <c r="S6132">
        <f t="shared" si="697"/>
        <v>152518.875</v>
      </c>
      <c r="T6132">
        <v>77767</v>
      </c>
    </row>
    <row r="6133" spans="1:20" ht="15" thickBot="1" x14ac:dyDescent="0.4">
      <c r="A6133">
        <v>45142</v>
      </c>
      <c r="B6133" s="2">
        <v>41767.605775462966</v>
      </c>
      <c r="C6133" t="s">
        <v>31</v>
      </c>
      <c r="D6133" t="s">
        <v>27</v>
      </c>
      <c r="E6133" s="6" t="s">
        <v>12</v>
      </c>
      <c r="F6133" t="s">
        <v>4</v>
      </c>
      <c r="G6133">
        <v>92750</v>
      </c>
      <c r="H6133">
        <f t="shared" si="691"/>
        <v>92750</v>
      </c>
      <c r="I6133" t="str">
        <f t="shared" si="693"/>
        <v>60001-100000</v>
      </c>
      <c r="O6133">
        <f t="shared" si="692"/>
        <v>24321</v>
      </c>
      <c r="P6133">
        <f t="shared" si="694"/>
        <v>75537</v>
      </c>
      <c r="Q6133">
        <f t="shared" si="695"/>
        <v>51216</v>
      </c>
      <c r="R6133">
        <f t="shared" si="696"/>
        <v>-52503</v>
      </c>
      <c r="S6133">
        <f t="shared" si="697"/>
        <v>152361</v>
      </c>
      <c r="T6133">
        <v>92750</v>
      </c>
    </row>
    <row r="6134" spans="1:20" ht="15" thickBot="1" x14ac:dyDescent="0.4">
      <c r="A6134">
        <v>621237</v>
      </c>
      <c r="B6134" s="2">
        <v>41772.462280092594</v>
      </c>
      <c r="C6134" t="s">
        <v>31</v>
      </c>
      <c r="D6134" t="s">
        <v>28</v>
      </c>
      <c r="E6134" s="6" t="s">
        <v>12</v>
      </c>
      <c r="F6134" t="s">
        <v>4</v>
      </c>
      <c r="G6134">
        <v>29415</v>
      </c>
      <c r="H6134">
        <f t="shared" si="691"/>
        <v>29415</v>
      </c>
      <c r="I6134" t="str">
        <f t="shared" si="693"/>
        <v>20001-40000</v>
      </c>
      <c r="O6134">
        <f t="shared" si="692"/>
        <v>24316.75</v>
      </c>
      <c r="P6134">
        <f t="shared" si="694"/>
        <v>75437.25</v>
      </c>
      <c r="Q6134">
        <f t="shared" si="695"/>
        <v>51120.5</v>
      </c>
      <c r="R6134">
        <f t="shared" si="696"/>
        <v>-52364</v>
      </c>
      <c r="S6134">
        <f t="shared" si="697"/>
        <v>152118</v>
      </c>
      <c r="T6134">
        <v>29415</v>
      </c>
    </row>
    <row r="6135" spans="1:20" ht="15" thickBot="1" x14ac:dyDescent="0.4">
      <c r="A6135">
        <v>772763</v>
      </c>
      <c r="B6135" s="2">
        <v>41780.046446759261</v>
      </c>
      <c r="C6135" t="s">
        <v>31</v>
      </c>
      <c r="D6135" t="s">
        <v>27</v>
      </c>
      <c r="E6135" s="6" t="s">
        <v>17</v>
      </c>
      <c r="F6135" t="s">
        <v>2</v>
      </c>
      <c r="G6135">
        <v>34097</v>
      </c>
      <c r="H6135">
        <f t="shared" si="691"/>
        <v>34097</v>
      </c>
      <c r="I6135" t="str">
        <f t="shared" si="693"/>
        <v>20001-40000</v>
      </c>
      <c r="O6135">
        <f t="shared" si="692"/>
        <v>24312.5</v>
      </c>
      <c r="P6135">
        <f t="shared" si="694"/>
        <v>75470.5</v>
      </c>
      <c r="Q6135">
        <f t="shared" si="695"/>
        <v>51158</v>
      </c>
      <c r="R6135">
        <f t="shared" si="696"/>
        <v>-52424.5</v>
      </c>
      <c r="S6135">
        <f t="shared" si="697"/>
        <v>152207.5</v>
      </c>
      <c r="T6135">
        <v>34097</v>
      </c>
    </row>
    <row r="6136" spans="1:20" ht="15" thickBot="1" x14ac:dyDescent="0.4">
      <c r="A6136">
        <v>759253</v>
      </c>
      <c r="B6136" s="2">
        <v>41780.04482638889</v>
      </c>
      <c r="C6136" t="s">
        <v>31</v>
      </c>
      <c r="D6136" t="s">
        <v>29</v>
      </c>
      <c r="E6136" s="6" t="s">
        <v>17</v>
      </c>
      <c r="F6136" t="s">
        <v>2</v>
      </c>
      <c r="G6136">
        <v>13397</v>
      </c>
      <c r="H6136">
        <f t="shared" si="691"/>
        <v>13397</v>
      </c>
      <c r="I6136" t="str">
        <f t="shared" si="693"/>
        <v>0-20,000</v>
      </c>
      <c r="O6136">
        <f t="shared" si="692"/>
        <v>24308.25</v>
      </c>
      <c r="P6136">
        <f t="shared" si="694"/>
        <v>75503.75</v>
      </c>
      <c r="Q6136">
        <f t="shared" si="695"/>
        <v>51195.5</v>
      </c>
      <c r="R6136">
        <f t="shared" si="696"/>
        <v>-52485</v>
      </c>
      <c r="S6136">
        <f t="shared" si="697"/>
        <v>152297</v>
      </c>
      <c r="T6136">
        <v>13397</v>
      </c>
    </row>
    <row r="6137" spans="1:20" ht="15" thickBot="1" x14ac:dyDescent="0.4">
      <c r="A6137">
        <v>640069</v>
      </c>
      <c r="B6137" s="2">
        <v>41785.642465277779</v>
      </c>
      <c r="C6137" t="s">
        <v>31</v>
      </c>
      <c r="D6137" t="s">
        <v>27</v>
      </c>
      <c r="E6137" s="6" t="s">
        <v>17</v>
      </c>
      <c r="F6137" t="s">
        <v>2</v>
      </c>
      <c r="G6137">
        <v>84025</v>
      </c>
      <c r="H6137">
        <f t="shared" si="691"/>
        <v>84025</v>
      </c>
      <c r="I6137" t="str">
        <f t="shared" si="693"/>
        <v>60001-100000</v>
      </c>
      <c r="O6137">
        <f t="shared" si="692"/>
        <v>24321</v>
      </c>
      <c r="P6137">
        <f t="shared" si="694"/>
        <v>75537</v>
      </c>
      <c r="Q6137">
        <f t="shared" si="695"/>
        <v>51216</v>
      </c>
      <c r="R6137">
        <f t="shared" si="696"/>
        <v>-52503</v>
      </c>
      <c r="S6137">
        <f t="shared" si="697"/>
        <v>152361</v>
      </c>
      <c r="T6137">
        <v>84025</v>
      </c>
    </row>
    <row r="6138" spans="1:20" ht="15" thickBot="1" x14ac:dyDescent="0.4">
      <c r="A6138">
        <v>553750</v>
      </c>
      <c r="B6138" s="2">
        <v>41785.644293981481</v>
      </c>
      <c r="C6138" t="s">
        <v>31</v>
      </c>
      <c r="D6138" t="s">
        <v>27</v>
      </c>
      <c r="E6138" s="6" t="s">
        <v>17</v>
      </c>
      <c r="F6138" t="s">
        <v>2</v>
      </c>
      <c r="G6138">
        <v>61988</v>
      </c>
      <c r="H6138">
        <f t="shared" si="691"/>
        <v>61988</v>
      </c>
      <c r="I6138" t="str">
        <f t="shared" si="693"/>
        <v>60001-100000</v>
      </c>
      <c r="O6138">
        <f t="shared" si="692"/>
        <v>24316.75</v>
      </c>
      <c r="P6138">
        <f t="shared" si="694"/>
        <v>75437.25</v>
      </c>
      <c r="Q6138">
        <f t="shared" si="695"/>
        <v>51120.5</v>
      </c>
      <c r="R6138">
        <f t="shared" si="696"/>
        <v>-52364</v>
      </c>
      <c r="S6138">
        <f t="shared" si="697"/>
        <v>152118</v>
      </c>
      <c r="T6138">
        <v>61988</v>
      </c>
    </row>
    <row r="6139" spans="1:20" ht="15" thickBot="1" x14ac:dyDescent="0.4">
      <c r="A6139">
        <v>231855</v>
      </c>
      <c r="B6139" s="2">
        <v>41785.645740740743</v>
      </c>
      <c r="C6139" t="s">
        <v>31</v>
      </c>
      <c r="D6139" t="s">
        <v>27</v>
      </c>
      <c r="E6139" s="6" t="s">
        <v>17</v>
      </c>
      <c r="F6139" t="s">
        <v>2</v>
      </c>
      <c r="G6139">
        <v>49658</v>
      </c>
      <c r="H6139">
        <f t="shared" si="691"/>
        <v>49658</v>
      </c>
      <c r="I6139" t="str">
        <f t="shared" si="693"/>
        <v>40001-60000</v>
      </c>
      <c r="O6139">
        <f t="shared" si="692"/>
        <v>24312.5</v>
      </c>
      <c r="P6139">
        <f t="shared" si="694"/>
        <v>75470.5</v>
      </c>
      <c r="Q6139">
        <f t="shared" si="695"/>
        <v>51158</v>
      </c>
      <c r="R6139">
        <f t="shared" si="696"/>
        <v>-52424.5</v>
      </c>
      <c r="S6139">
        <f t="shared" si="697"/>
        <v>152207.5</v>
      </c>
      <c r="T6139">
        <v>49658</v>
      </c>
    </row>
    <row r="6140" spans="1:20" ht="15" thickBot="1" x14ac:dyDescent="0.4">
      <c r="A6140">
        <v>446456</v>
      </c>
      <c r="B6140" s="2">
        <v>41785.64671296296</v>
      </c>
      <c r="C6140" t="s">
        <v>31</v>
      </c>
      <c r="D6140" t="s">
        <v>27</v>
      </c>
      <c r="E6140" s="6" t="s">
        <v>17</v>
      </c>
      <c r="F6140" t="s">
        <v>2</v>
      </c>
      <c r="G6140">
        <v>75624</v>
      </c>
      <c r="H6140">
        <f t="shared" si="691"/>
        <v>75624</v>
      </c>
      <c r="I6140" t="str">
        <f t="shared" si="693"/>
        <v>60001-100000</v>
      </c>
      <c r="O6140">
        <f t="shared" si="692"/>
        <v>24308.25</v>
      </c>
      <c r="P6140">
        <f t="shared" si="694"/>
        <v>75503.75</v>
      </c>
      <c r="Q6140">
        <f t="shared" si="695"/>
        <v>51195.5</v>
      </c>
      <c r="R6140">
        <f t="shared" si="696"/>
        <v>-52485</v>
      </c>
      <c r="S6140">
        <f t="shared" si="697"/>
        <v>152297</v>
      </c>
      <c r="T6140">
        <v>75624</v>
      </c>
    </row>
    <row r="6141" spans="1:20" ht="15" thickBot="1" x14ac:dyDescent="0.4">
      <c r="A6141">
        <v>13205</v>
      </c>
      <c r="B6141" s="2">
        <v>41785.64770833333</v>
      </c>
      <c r="C6141" t="s">
        <v>31</v>
      </c>
      <c r="D6141" t="s">
        <v>27</v>
      </c>
      <c r="E6141" s="6" t="s">
        <v>17</v>
      </c>
      <c r="F6141" t="s">
        <v>2</v>
      </c>
      <c r="G6141">
        <v>3045</v>
      </c>
      <c r="H6141">
        <f t="shared" si="691"/>
        <v>3045</v>
      </c>
      <c r="I6141" t="str">
        <f t="shared" si="693"/>
        <v>0-20,000</v>
      </c>
      <c r="O6141">
        <f t="shared" si="692"/>
        <v>24304</v>
      </c>
      <c r="P6141">
        <f t="shared" si="694"/>
        <v>75404</v>
      </c>
      <c r="Q6141">
        <f t="shared" si="695"/>
        <v>51100</v>
      </c>
      <c r="R6141">
        <f t="shared" si="696"/>
        <v>-52346</v>
      </c>
      <c r="S6141">
        <f t="shared" si="697"/>
        <v>152054</v>
      </c>
      <c r="T6141">
        <v>3045</v>
      </c>
    </row>
    <row r="6142" spans="1:20" ht="15" thickBot="1" x14ac:dyDescent="0.4">
      <c r="A6142">
        <v>220740</v>
      </c>
      <c r="B6142" s="2">
        <v>41790.520868055559</v>
      </c>
      <c r="C6142" t="s">
        <v>31</v>
      </c>
      <c r="D6142" t="s">
        <v>29</v>
      </c>
      <c r="E6142" s="6" t="s">
        <v>17</v>
      </c>
      <c r="F6142" t="s">
        <v>2</v>
      </c>
      <c r="G6142">
        <v>79897</v>
      </c>
      <c r="H6142">
        <f t="shared" si="691"/>
        <v>79897</v>
      </c>
      <c r="I6142" t="str">
        <f t="shared" si="693"/>
        <v>60001-100000</v>
      </c>
      <c r="O6142">
        <f t="shared" si="692"/>
        <v>24316.75</v>
      </c>
      <c r="P6142">
        <f t="shared" si="694"/>
        <v>75437.25</v>
      </c>
      <c r="Q6142">
        <f t="shared" si="695"/>
        <v>51120.5</v>
      </c>
      <c r="R6142">
        <f t="shared" si="696"/>
        <v>-52364</v>
      </c>
      <c r="S6142">
        <f t="shared" si="697"/>
        <v>152118</v>
      </c>
      <c r="T6142">
        <v>79897</v>
      </c>
    </row>
    <row r="6143" spans="1:20" ht="15" thickBot="1" x14ac:dyDescent="0.4">
      <c r="A6143">
        <v>373338</v>
      </c>
      <c r="B6143" s="2">
        <v>41790.521261574075</v>
      </c>
      <c r="C6143" t="s">
        <v>31</v>
      </c>
      <c r="D6143" t="s">
        <v>27</v>
      </c>
      <c r="E6143" s="6" t="s">
        <v>17</v>
      </c>
      <c r="F6143" t="s">
        <v>2</v>
      </c>
      <c r="G6143">
        <v>76938</v>
      </c>
      <c r="H6143">
        <f t="shared" si="691"/>
        <v>76938</v>
      </c>
      <c r="I6143" t="str">
        <f t="shared" si="693"/>
        <v>60001-100000</v>
      </c>
      <c r="O6143">
        <f t="shared" si="692"/>
        <v>24312.5</v>
      </c>
      <c r="P6143">
        <f t="shared" si="694"/>
        <v>75385.5</v>
      </c>
      <c r="Q6143">
        <f t="shared" si="695"/>
        <v>51073</v>
      </c>
      <c r="R6143">
        <f t="shared" si="696"/>
        <v>-52297</v>
      </c>
      <c r="S6143">
        <f t="shared" si="697"/>
        <v>151995</v>
      </c>
      <c r="T6143">
        <v>76938</v>
      </c>
    </row>
    <row r="6144" spans="1:20" ht="15" thickBot="1" x14ac:dyDescent="0.4">
      <c r="A6144">
        <v>439599</v>
      </c>
      <c r="B6144" s="2">
        <v>41790.521643518521</v>
      </c>
      <c r="C6144" t="s">
        <v>30</v>
      </c>
      <c r="D6144" t="s">
        <v>27</v>
      </c>
      <c r="E6144" s="6" t="s">
        <v>17</v>
      </c>
      <c r="F6144" t="s">
        <v>2</v>
      </c>
      <c r="G6144">
        <v>32705</v>
      </c>
      <c r="H6144">
        <f t="shared" si="691"/>
        <v>32705</v>
      </c>
      <c r="I6144" t="str">
        <f t="shared" si="693"/>
        <v>20001-40000</v>
      </c>
      <c r="O6144">
        <f t="shared" si="692"/>
        <v>24308.25</v>
      </c>
      <c r="P6144">
        <f t="shared" si="694"/>
        <v>75339.75</v>
      </c>
      <c r="Q6144">
        <f t="shared" si="695"/>
        <v>51031.5</v>
      </c>
      <c r="R6144">
        <f t="shared" si="696"/>
        <v>-52239</v>
      </c>
      <c r="S6144">
        <f t="shared" si="697"/>
        <v>151887</v>
      </c>
      <c r="T6144">
        <v>32705</v>
      </c>
    </row>
    <row r="6145" spans="1:20" ht="15" thickBot="1" x14ac:dyDescent="0.4">
      <c r="A6145">
        <v>969959</v>
      </c>
      <c r="B6145" s="2">
        <v>41790.522303240738</v>
      </c>
      <c r="C6145" t="s">
        <v>31</v>
      </c>
      <c r="D6145" t="s">
        <v>27</v>
      </c>
      <c r="E6145" s="6" t="s">
        <v>17</v>
      </c>
      <c r="F6145" t="s">
        <v>2</v>
      </c>
      <c r="G6145">
        <v>87482</v>
      </c>
      <c r="H6145">
        <f t="shared" si="691"/>
        <v>87482</v>
      </c>
      <c r="I6145" t="str">
        <f t="shared" si="693"/>
        <v>60001-100000</v>
      </c>
      <c r="O6145">
        <f t="shared" si="692"/>
        <v>24304</v>
      </c>
      <c r="P6145">
        <f t="shared" si="694"/>
        <v>75367</v>
      </c>
      <c r="Q6145">
        <f t="shared" si="695"/>
        <v>51063</v>
      </c>
      <c r="R6145">
        <f t="shared" si="696"/>
        <v>-52290.5</v>
      </c>
      <c r="S6145">
        <f t="shared" si="697"/>
        <v>151961.5</v>
      </c>
      <c r="T6145">
        <v>87482</v>
      </c>
    </row>
    <row r="6146" spans="1:20" ht="15" thickBot="1" x14ac:dyDescent="0.4">
      <c r="A6146">
        <v>784146</v>
      </c>
      <c r="B6146" s="2">
        <v>41790.520381944443</v>
      </c>
      <c r="C6146" t="s">
        <v>31</v>
      </c>
      <c r="D6146" t="s">
        <v>29</v>
      </c>
      <c r="E6146" s="6" t="s">
        <v>17</v>
      </c>
      <c r="F6146" t="s">
        <v>2</v>
      </c>
      <c r="G6146">
        <v>71496</v>
      </c>
      <c r="H6146">
        <f t="shared" ref="H6146:H6209" si="698">IF(OR(G6146 &lt; R6146, G6146 &gt; S6146), $O$1, G6146)</f>
        <v>71496</v>
      </c>
      <c r="I6146" t="str">
        <f t="shared" si="693"/>
        <v>60001-100000</v>
      </c>
      <c r="O6146">
        <f t="shared" ref="O6146:O6209" si="699">QUARTILE(G6146:G13313,1)</f>
        <v>24291.25</v>
      </c>
      <c r="P6146">
        <f t="shared" si="694"/>
        <v>75285.25</v>
      </c>
      <c r="Q6146">
        <f t="shared" si="695"/>
        <v>50994</v>
      </c>
      <c r="R6146">
        <f t="shared" si="696"/>
        <v>-52199.75</v>
      </c>
      <c r="S6146">
        <f t="shared" si="697"/>
        <v>151776.25</v>
      </c>
      <c r="T6146">
        <v>71496</v>
      </c>
    </row>
    <row r="6147" spans="1:20" ht="15" thickBot="1" x14ac:dyDescent="0.4">
      <c r="A6147">
        <v>753534</v>
      </c>
      <c r="B6147" s="2">
        <v>41795.398449074077</v>
      </c>
      <c r="C6147" t="s">
        <v>31</v>
      </c>
      <c r="D6147" t="s">
        <v>29</v>
      </c>
      <c r="E6147" s="6" t="s">
        <v>17</v>
      </c>
      <c r="F6147" t="s">
        <v>2</v>
      </c>
      <c r="G6147">
        <v>35976</v>
      </c>
      <c r="H6147">
        <f t="shared" si="698"/>
        <v>35976</v>
      </c>
      <c r="I6147" t="str">
        <f t="shared" ref="I6147:I6210" si="700">IF(H6147&lt;=20000,"0-20,000",IF(H6147&lt;=40000,"20001-40000",IF(H6147&lt;=60000,"40001-60000",IF(H6147&lt;=100000,"60001-100000","above 1 lakh"))))</f>
        <v>20001-40000</v>
      </c>
      <c r="O6147">
        <f t="shared" si="699"/>
        <v>24278.5</v>
      </c>
      <c r="P6147">
        <f t="shared" ref="P6147:P6210" si="701">QUARTILE(G6147:G13314,3)</f>
        <v>75312.5</v>
      </c>
      <c r="Q6147">
        <f t="shared" ref="Q6147:Q6210" si="702">P6147-O6147</f>
        <v>51034</v>
      </c>
      <c r="R6147">
        <f t="shared" ref="R6147:R6210" si="703">O6147-1.5*Q6147</f>
        <v>-52272.5</v>
      </c>
      <c r="S6147">
        <f t="shared" ref="S6147:S6210" si="704">P6147+1.5*Q6147</f>
        <v>151863.5</v>
      </c>
      <c r="T6147">
        <v>35976</v>
      </c>
    </row>
    <row r="6148" spans="1:20" ht="15" thickBot="1" x14ac:dyDescent="0.4">
      <c r="A6148">
        <v>978134</v>
      </c>
      <c r="B6148" s="2">
        <v>41787.789953703701</v>
      </c>
      <c r="C6148" t="s">
        <v>31</v>
      </c>
      <c r="D6148" t="s">
        <v>27</v>
      </c>
      <c r="E6148" s="6" t="s">
        <v>17</v>
      </c>
      <c r="F6148" t="s">
        <v>5</v>
      </c>
      <c r="G6148">
        <v>62619</v>
      </c>
      <c r="H6148">
        <f t="shared" si="698"/>
        <v>62619</v>
      </c>
      <c r="I6148" t="str">
        <f t="shared" si="700"/>
        <v>60001-100000</v>
      </c>
      <c r="O6148">
        <f t="shared" si="699"/>
        <v>24265.75</v>
      </c>
      <c r="P6148">
        <f t="shared" si="701"/>
        <v>75339.75</v>
      </c>
      <c r="Q6148">
        <f t="shared" si="702"/>
        <v>51074</v>
      </c>
      <c r="R6148">
        <f t="shared" si="703"/>
        <v>-52345.25</v>
      </c>
      <c r="S6148">
        <f t="shared" si="704"/>
        <v>151950.75</v>
      </c>
      <c r="T6148">
        <v>62619</v>
      </c>
    </row>
    <row r="6149" spans="1:20" ht="15" thickBot="1" x14ac:dyDescent="0.4">
      <c r="A6149">
        <v>813663</v>
      </c>
      <c r="B6149" s="2">
        <v>41794.651307870372</v>
      </c>
      <c r="C6149" t="s">
        <v>31</v>
      </c>
      <c r="D6149" t="s">
        <v>27</v>
      </c>
      <c r="E6149" s="6" t="s">
        <v>18</v>
      </c>
      <c r="F6149" t="s">
        <v>4</v>
      </c>
      <c r="G6149">
        <v>63058</v>
      </c>
      <c r="H6149">
        <f t="shared" si="698"/>
        <v>63058</v>
      </c>
      <c r="I6149" t="str">
        <f t="shared" si="700"/>
        <v>60001-100000</v>
      </c>
      <c r="O6149">
        <f t="shared" si="699"/>
        <v>24253</v>
      </c>
      <c r="P6149">
        <f t="shared" si="701"/>
        <v>75367</v>
      </c>
      <c r="Q6149">
        <f t="shared" si="702"/>
        <v>51114</v>
      </c>
      <c r="R6149">
        <f t="shared" si="703"/>
        <v>-52418</v>
      </c>
      <c r="S6149">
        <f t="shared" si="704"/>
        <v>152038</v>
      </c>
      <c r="T6149">
        <v>63058</v>
      </c>
    </row>
    <row r="6150" spans="1:20" ht="15" thickBot="1" x14ac:dyDescent="0.4">
      <c r="A6150">
        <v>705905</v>
      </c>
      <c r="B6150" s="2">
        <v>41794.652777777781</v>
      </c>
      <c r="C6150" t="s">
        <v>31</v>
      </c>
      <c r="D6150" t="s">
        <v>29</v>
      </c>
      <c r="E6150" s="6" t="s">
        <v>18</v>
      </c>
      <c r="F6150" t="s">
        <v>4</v>
      </c>
      <c r="G6150">
        <v>3013</v>
      </c>
      <c r="H6150">
        <f t="shared" si="698"/>
        <v>3013</v>
      </c>
      <c r="I6150" t="str">
        <f t="shared" si="700"/>
        <v>0-20,000</v>
      </c>
      <c r="O6150">
        <f t="shared" si="699"/>
        <v>24141.75</v>
      </c>
      <c r="P6150">
        <f t="shared" si="701"/>
        <v>75376.25</v>
      </c>
      <c r="Q6150">
        <f t="shared" si="702"/>
        <v>51234.5</v>
      </c>
      <c r="R6150">
        <f t="shared" si="703"/>
        <v>-52710</v>
      </c>
      <c r="S6150">
        <f t="shared" si="704"/>
        <v>152228</v>
      </c>
      <c r="T6150">
        <v>3013</v>
      </c>
    </row>
    <row r="6151" spans="1:20" ht="15" thickBot="1" x14ac:dyDescent="0.4">
      <c r="A6151">
        <v>761086</v>
      </c>
      <c r="B6151" s="2">
        <v>41794.653171296297</v>
      </c>
      <c r="C6151" t="s">
        <v>31</v>
      </c>
      <c r="D6151" t="s">
        <v>27</v>
      </c>
      <c r="E6151" s="6" t="s">
        <v>18</v>
      </c>
      <c r="F6151" t="s">
        <v>4</v>
      </c>
      <c r="G6151">
        <v>22789</v>
      </c>
      <c r="H6151">
        <f t="shared" si="698"/>
        <v>22789</v>
      </c>
      <c r="I6151" t="str">
        <f t="shared" si="700"/>
        <v>20001-40000</v>
      </c>
      <c r="O6151">
        <f t="shared" si="699"/>
        <v>24278.5</v>
      </c>
      <c r="P6151">
        <f t="shared" si="701"/>
        <v>75385.5</v>
      </c>
      <c r="Q6151">
        <f t="shared" si="702"/>
        <v>51107</v>
      </c>
      <c r="R6151">
        <f t="shared" si="703"/>
        <v>-52382</v>
      </c>
      <c r="S6151">
        <f t="shared" si="704"/>
        <v>152046</v>
      </c>
      <c r="T6151">
        <v>22789</v>
      </c>
    </row>
    <row r="6152" spans="1:20" ht="15" thickBot="1" x14ac:dyDescent="0.4">
      <c r="A6152">
        <v>842854</v>
      </c>
      <c r="B6152" s="2">
        <v>41794.653414351851</v>
      </c>
      <c r="C6152" t="s">
        <v>30</v>
      </c>
      <c r="D6152" t="s">
        <v>29</v>
      </c>
      <c r="E6152" s="6" t="s">
        <v>18</v>
      </c>
      <c r="F6152" t="s">
        <v>4</v>
      </c>
      <c r="G6152">
        <v>72229</v>
      </c>
      <c r="H6152">
        <f t="shared" si="698"/>
        <v>72229</v>
      </c>
      <c r="I6152" t="str">
        <f t="shared" si="700"/>
        <v>60001-100000</v>
      </c>
      <c r="O6152">
        <f t="shared" si="699"/>
        <v>24308.25</v>
      </c>
      <c r="P6152">
        <f t="shared" si="701"/>
        <v>75394.75</v>
      </c>
      <c r="Q6152">
        <f t="shared" si="702"/>
        <v>51086.5</v>
      </c>
      <c r="R6152">
        <f t="shared" si="703"/>
        <v>-52321.5</v>
      </c>
      <c r="S6152">
        <f t="shared" si="704"/>
        <v>152024.5</v>
      </c>
      <c r="T6152">
        <v>72229</v>
      </c>
    </row>
    <row r="6153" spans="1:20" ht="15" thickBot="1" x14ac:dyDescent="0.4">
      <c r="A6153">
        <v>538257</v>
      </c>
      <c r="B6153" s="2">
        <v>41787.492256944446</v>
      </c>
      <c r="C6153" t="s">
        <v>31</v>
      </c>
      <c r="D6153" t="s">
        <v>29</v>
      </c>
      <c r="E6153" s="6" t="s">
        <v>20</v>
      </c>
      <c r="F6153" t="s">
        <v>2</v>
      </c>
      <c r="G6153">
        <v>24540</v>
      </c>
      <c r="H6153">
        <f t="shared" si="698"/>
        <v>24540</v>
      </c>
      <c r="I6153" t="str">
        <f t="shared" si="700"/>
        <v>20001-40000</v>
      </c>
      <c r="O6153">
        <f t="shared" si="699"/>
        <v>24304</v>
      </c>
      <c r="P6153">
        <f t="shared" si="701"/>
        <v>75404</v>
      </c>
      <c r="Q6153">
        <f t="shared" si="702"/>
        <v>51100</v>
      </c>
      <c r="R6153">
        <f t="shared" si="703"/>
        <v>-52346</v>
      </c>
      <c r="S6153">
        <f t="shared" si="704"/>
        <v>152054</v>
      </c>
      <c r="T6153">
        <v>24540</v>
      </c>
    </row>
    <row r="6154" spans="1:20" ht="15" thickBot="1" x14ac:dyDescent="0.4">
      <c r="A6154">
        <v>151162</v>
      </c>
      <c r="B6154" s="2">
        <v>41790.31212962963</v>
      </c>
      <c r="C6154" t="s">
        <v>31</v>
      </c>
      <c r="D6154" t="s">
        <v>29</v>
      </c>
      <c r="E6154" s="6" t="s">
        <v>20</v>
      </c>
      <c r="F6154" t="s">
        <v>2</v>
      </c>
      <c r="G6154">
        <v>45367</v>
      </c>
      <c r="H6154">
        <f t="shared" si="698"/>
        <v>45367</v>
      </c>
      <c r="I6154" t="str">
        <f t="shared" si="700"/>
        <v>40001-60000</v>
      </c>
      <c r="O6154">
        <f t="shared" si="699"/>
        <v>24291.25</v>
      </c>
      <c r="P6154">
        <f t="shared" si="701"/>
        <v>75437.25</v>
      </c>
      <c r="Q6154">
        <f t="shared" si="702"/>
        <v>51146</v>
      </c>
      <c r="R6154">
        <f t="shared" si="703"/>
        <v>-52427.75</v>
      </c>
      <c r="S6154">
        <f t="shared" si="704"/>
        <v>152156.25</v>
      </c>
      <c r="T6154">
        <v>45367</v>
      </c>
    </row>
    <row r="6155" spans="1:20" ht="15" thickBot="1" x14ac:dyDescent="0.4">
      <c r="A6155">
        <v>515499</v>
      </c>
      <c r="B6155" s="2">
        <v>41790.312418981484</v>
      </c>
      <c r="C6155" t="s">
        <v>31</v>
      </c>
      <c r="D6155" t="s">
        <v>27</v>
      </c>
      <c r="E6155" s="6" t="s">
        <v>20</v>
      </c>
      <c r="F6155" t="s">
        <v>2</v>
      </c>
      <c r="G6155">
        <v>7645</v>
      </c>
      <c r="H6155">
        <f t="shared" si="698"/>
        <v>7645</v>
      </c>
      <c r="I6155" t="str">
        <f t="shared" si="700"/>
        <v>0-20,000</v>
      </c>
      <c r="O6155">
        <f t="shared" si="699"/>
        <v>24278.5</v>
      </c>
      <c r="P6155">
        <f t="shared" si="701"/>
        <v>75470.5</v>
      </c>
      <c r="Q6155">
        <f t="shared" si="702"/>
        <v>51192</v>
      </c>
      <c r="R6155">
        <f t="shared" si="703"/>
        <v>-52509.5</v>
      </c>
      <c r="S6155">
        <f t="shared" si="704"/>
        <v>152258.5</v>
      </c>
      <c r="T6155">
        <v>7645</v>
      </c>
    </row>
    <row r="6156" spans="1:20" ht="15" thickBot="1" x14ac:dyDescent="0.4">
      <c r="A6156">
        <v>116963</v>
      </c>
      <c r="B6156" s="2">
        <v>41763.559884259259</v>
      </c>
      <c r="C6156" t="s">
        <v>31</v>
      </c>
      <c r="D6156" t="s">
        <v>27</v>
      </c>
      <c r="E6156" s="6" t="s">
        <v>20</v>
      </c>
      <c r="F6156" t="s">
        <v>5</v>
      </c>
      <c r="G6156">
        <v>22482</v>
      </c>
      <c r="H6156">
        <f t="shared" si="698"/>
        <v>22482</v>
      </c>
      <c r="I6156" t="str">
        <f t="shared" si="700"/>
        <v>20001-40000</v>
      </c>
      <c r="O6156">
        <f t="shared" si="699"/>
        <v>24308.25</v>
      </c>
      <c r="P6156">
        <f t="shared" si="701"/>
        <v>75503.75</v>
      </c>
      <c r="Q6156">
        <f t="shared" si="702"/>
        <v>51195.5</v>
      </c>
      <c r="R6156">
        <f t="shared" si="703"/>
        <v>-52485</v>
      </c>
      <c r="S6156">
        <f t="shared" si="704"/>
        <v>152297</v>
      </c>
      <c r="T6156">
        <v>22482</v>
      </c>
    </row>
    <row r="6157" spans="1:20" ht="15" thickBot="1" x14ac:dyDescent="0.4">
      <c r="A6157">
        <v>179862</v>
      </c>
      <c r="B6157" s="2">
        <v>41864.686273148145</v>
      </c>
      <c r="C6157" t="s">
        <v>31</v>
      </c>
      <c r="D6157" t="s">
        <v>27</v>
      </c>
      <c r="E6157" s="6" t="s">
        <v>17</v>
      </c>
      <c r="F6157" t="s">
        <v>6</v>
      </c>
      <c r="G6157">
        <v>6017</v>
      </c>
      <c r="H6157">
        <f t="shared" si="698"/>
        <v>6017</v>
      </c>
      <c r="I6157" t="str">
        <f t="shared" si="700"/>
        <v>0-20,000</v>
      </c>
      <c r="O6157">
        <f t="shared" si="699"/>
        <v>24321</v>
      </c>
      <c r="P6157">
        <f t="shared" si="701"/>
        <v>75537</v>
      </c>
      <c r="Q6157">
        <f t="shared" si="702"/>
        <v>51216</v>
      </c>
      <c r="R6157">
        <f t="shared" si="703"/>
        <v>-52503</v>
      </c>
      <c r="S6157">
        <f t="shared" si="704"/>
        <v>152361</v>
      </c>
      <c r="T6157">
        <v>6017</v>
      </c>
    </row>
    <row r="6158" spans="1:20" ht="15" thickBot="1" x14ac:dyDescent="0.4">
      <c r="A6158">
        <v>787849</v>
      </c>
      <c r="B6158" s="2">
        <v>41767.686377314814</v>
      </c>
      <c r="C6158" t="s">
        <v>31</v>
      </c>
      <c r="D6158" t="s">
        <v>28</v>
      </c>
      <c r="E6158" s="6" t="s">
        <v>17</v>
      </c>
      <c r="F6158" t="s">
        <v>2</v>
      </c>
      <c r="G6158">
        <v>98373</v>
      </c>
      <c r="H6158">
        <f t="shared" si="698"/>
        <v>98373</v>
      </c>
      <c r="I6158" t="str">
        <f t="shared" si="700"/>
        <v>60001-100000</v>
      </c>
      <c r="O6158">
        <f t="shared" si="699"/>
        <v>24331.5</v>
      </c>
      <c r="P6158">
        <f t="shared" si="701"/>
        <v>75570</v>
      </c>
      <c r="Q6158">
        <f t="shared" si="702"/>
        <v>51238.5</v>
      </c>
      <c r="R6158">
        <f t="shared" si="703"/>
        <v>-52526.25</v>
      </c>
      <c r="S6158">
        <f t="shared" si="704"/>
        <v>152427.75</v>
      </c>
      <c r="T6158">
        <v>98373</v>
      </c>
    </row>
    <row r="6159" spans="1:20" ht="15" thickBot="1" x14ac:dyDescent="0.4">
      <c r="A6159">
        <v>265772</v>
      </c>
      <c r="B6159" s="2">
        <v>41815.647314814814</v>
      </c>
      <c r="C6159" t="s">
        <v>31</v>
      </c>
      <c r="D6159" t="s">
        <v>29</v>
      </c>
      <c r="E6159" s="6" t="s">
        <v>17</v>
      </c>
      <c r="F6159" t="s">
        <v>2</v>
      </c>
      <c r="G6159">
        <v>4925</v>
      </c>
      <c r="H6159">
        <f t="shared" si="698"/>
        <v>4925</v>
      </c>
      <c r="I6159" t="str">
        <f t="shared" si="700"/>
        <v>0-20,000</v>
      </c>
      <c r="O6159">
        <f t="shared" si="699"/>
        <v>24328</v>
      </c>
      <c r="P6159">
        <f t="shared" si="701"/>
        <v>75470.5</v>
      </c>
      <c r="Q6159">
        <f t="shared" si="702"/>
        <v>51142.5</v>
      </c>
      <c r="R6159">
        <f t="shared" si="703"/>
        <v>-52385.75</v>
      </c>
      <c r="S6159">
        <f t="shared" si="704"/>
        <v>152184.25</v>
      </c>
      <c r="T6159">
        <v>4925</v>
      </c>
    </row>
    <row r="6160" spans="1:20" ht="15" thickBot="1" x14ac:dyDescent="0.4">
      <c r="A6160">
        <v>559807</v>
      </c>
      <c r="B6160" s="2">
        <v>41815.647627314815</v>
      </c>
      <c r="C6160" t="s">
        <v>31</v>
      </c>
      <c r="D6160" t="s">
        <v>27</v>
      </c>
      <c r="E6160" s="6" t="s">
        <v>17</v>
      </c>
      <c r="F6160" t="s">
        <v>2</v>
      </c>
      <c r="G6160">
        <v>35734</v>
      </c>
      <c r="H6160">
        <f t="shared" si="698"/>
        <v>35734</v>
      </c>
      <c r="I6160" t="str">
        <f t="shared" si="700"/>
        <v>20001-40000</v>
      </c>
      <c r="O6160">
        <f t="shared" si="699"/>
        <v>24388</v>
      </c>
      <c r="P6160">
        <f t="shared" si="701"/>
        <v>75503.75</v>
      </c>
      <c r="Q6160">
        <f t="shared" si="702"/>
        <v>51115.75</v>
      </c>
      <c r="R6160">
        <f t="shared" si="703"/>
        <v>-52285.625</v>
      </c>
      <c r="S6160">
        <f t="shared" si="704"/>
        <v>152177.375</v>
      </c>
      <c r="T6160">
        <v>35734</v>
      </c>
    </row>
    <row r="6161" spans="1:20" ht="15" thickBot="1" x14ac:dyDescent="0.4">
      <c r="A6161">
        <v>407784</v>
      </c>
      <c r="B6161" s="2">
        <v>41831.011782407404</v>
      </c>
      <c r="C6161" t="s">
        <v>31</v>
      </c>
      <c r="D6161" t="s">
        <v>27</v>
      </c>
      <c r="E6161" s="6" t="s">
        <v>20</v>
      </c>
      <c r="F6161" t="s">
        <v>5</v>
      </c>
      <c r="G6161">
        <v>15319</v>
      </c>
      <c r="H6161">
        <f t="shared" si="698"/>
        <v>15319</v>
      </c>
      <c r="I6161" t="str">
        <f t="shared" si="700"/>
        <v>0-20,000</v>
      </c>
      <c r="O6161">
        <f t="shared" si="699"/>
        <v>24335</v>
      </c>
      <c r="P6161">
        <f t="shared" si="701"/>
        <v>75537</v>
      </c>
      <c r="Q6161">
        <f t="shared" si="702"/>
        <v>51202</v>
      </c>
      <c r="R6161">
        <f t="shared" si="703"/>
        <v>-52468</v>
      </c>
      <c r="S6161">
        <f t="shared" si="704"/>
        <v>152340</v>
      </c>
      <c r="T6161">
        <v>15319</v>
      </c>
    </row>
    <row r="6162" spans="1:20" ht="15" thickBot="1" x14ac:dyDescent="0.4">
      <c r="A6162">
        <v>584676</v>
      </c>
      <c r="B6162" s="2">
        <v>41831.014699074076</v>
      </c>
      <c r="C6162" t="s">
        <v>31</v>
      </c>
      <c r="D6162" t="s">
        <v>29</v>
      </c>
      <c r="E6162" s="6" t="s">
        <v>20</v>
      </c>
      <c r="F6162" t="s">
        <v>5</v>
      </c>
      <c r="G6162">
        <v>43076</v>
      </c>
      <c r="H6162">
        <f t="shared" si="698"/>
        <v>43076</v>
      </c>
      <c r="I6162" t="str">
        <f t="shared" si="700"/>
        <v>40001-60000</v>
      </c>
      <c r="O6162">
        <f t="shared" si="699"/>
        <v>24494</v>
      </c>
      <c r="P6162">
        <f t="shared" si="701"/>
        <v>75570</v>
      </c>
      <c r="Q6162">
        <f t="shared" si="702"/>
        <v>51076</v>
      </c>
      <c r="R6162">
        <f t="shared" si="703"/>
        <v>-52120</v>
      </c>
      <c r="S6162">
        <f t="shared" si="704"/>
        <v>152184</v>
      </c>
      <c r="T6162">
        <v>43076</v>
      </c>
    </row>
    <row r="6163" spans="1:20" ht="15" thickBot="1" x14ac:dyDescent="0.4">
      <c r="A6163">
        <v>949511</v>
      </c>
      <c r="B6163" s="2">
        <v>41779.209826388891</v>
      </c>
      <c r="C6163" t="s">
        <v>31</v>
      </c>
      <c r="D6163" t="s">
        <v>29</v>
      </c>
      <c r="E6163" s="6" t="s">
        <v>18</v>
      </c>
      <c r="F6163" t="s">
        <v>10</v>
      </c>
      <c r="G6163">
        <v>88147</v>
      </c>
      <c r="H6163">
        <f t="shared" si="698"/>
        <v>88147</v>
      </c>
      <c r="I6163" t="str">
        <f t="shared" si="700"/>
        <v>60001-100000</v>
      </c>
      <c r="O6163">
        <f t="shared" si="699"/>
        <v>24441</v>
      </c>
      <c r="P6163">
        <f t="shared" si="701"/>
        <v>75603</v>
      </c>
      <c r="Q6163">
        <f t="shared" si="702"/>
        <v>51162</v>
      </c>
      <c r="R6163">
        <f t="shared" si="703"/>
        <v>-52302</v>
      </c>
      <c r="S6163">
        <f t="shared" si="704"/>
        <v>152346</v>
      </c>
      <c r="T6163">
        <v>88147</v>
      </c>
    </row>
    <row r="6164" spans="1:20" ht="15" thickBot="1" x14ac:dyDescent="0.4">
      <c r="A6164">
        <v>966645</v>
      </c>
      <c r="B6164" s="2">
        <v>41781.337511574071</v>
      </c>
      <c r="C6164" t="s">
        <v>31</v>
      </c>
      <c r="D6164" t="s">
        <v>27</v>
      </c>
      <c r="E6164" s="6" t="s">
        <v>20</v>
      </c>
      <c r="F6164" t="s">
        <v>2</v>
      </c>
      <c r="G6164">
        <v>15072</v>
      </c>
      <c r="H6164">
        <f t="shared" si="698"/>
        <v>15072</v>
      </c>
      <c r="I6164" t="str">
        <f t="shared" si="700"/>
        <v>0-20,000</v>
      </c>
      <c r="O6164">
        <f t="shared" si="699"/>
        <v>24388</v>
      </c>
      <c r="P6164">
        <f t="shared" si="701"/>
        <v>75503.75</v>
      </c>
      <c r="Q6164">
        <f t="shared" si="702"/>
        <v>51115.75</v>
      </c>
      <c r="R6164">
        <f t="shared" si="703"/>
        <v>-52285.625</v>
      </c>
      <c r="S6164">
        <f t="shared" si="704"/>
        <v>152177.375</v>
      </c>
      <c r="T6164">
        <v>15072</v>
      </c>
    </row>
    <row r="6165" spans="1:20" ht="15" thickBot="1" x14ac:dyDescent="0.4">
      <c r="A6165">
        <v>818899</v>
      </c>
      <c r="B6165" s="2">
        <v>41781.337893518517</v>
      </c>
      <c r="C6165" t="s">
        <v>30</v>
      </c>
      <c r="D6165" t="s">
        <v>27</v>
      </c>
      <c r="E6165" s="6" t="s">
        <v>20</v>
      </c>
      <c r="F6165" t="s">
        <v>2</v>
      </c>
      <c r="G6165">
        <v>41763</v>
      </c>
      <c r="H6165">
        <f t="shared" si="698"/>
        <v>41763</v>
      </c>
      <c r="I6165" t="str">
        <f t="shared" si="700"/>
        <v>40001-60000</v>
      </c>
      <c r="O6165">
        <f t="shared" si="699"/>
        <v>24547</v>
      </c>
      <c r="P6165">
        <f t="shared" si="701"/>
        <v>75537</v>
      </c>
      <c r="Q6165">
        <f t="shared" si="702"/>
        <v>50990</v>
      </c>
      <c r="R6165">
        <f t="shared" si="703"/>
        <v>-51938</v>
      </c>
      <c r="S6165">
        <f t="shared" si="704"/>
        <v>152022</v>
      </c>
      <c r="T6165">
        <v>41763</v>
      </c>
    </row>
    <row r="6166" spans="1:20" ht="15" thickBot="1" x14ac:dyDescent="0.4">
      <c r="A6166">
        <v>75569</v>
      </c>
      <c r="B6166" s="2">
        <v>41781.337337962963</v>
      </c>
      <c r="C6166" t="s">
        <v>31</v>
      </c>
      <c r="D6166" t="s">
        <v>28</v>
      </c>
      <c r="E6166" s="6" t="s">
        <v>20</v>
      </c>
      <c r="F6166" t="s">
        <v>2</v>
      </c>
      <c r="G6166">
        <v>71558</v>
      </c>
      <c r="H6166">
        <f t="shared" si="698"/>
        <v>71558</v>
      </c>
      <c r="I6166" t="str">
        <f t="shared" si="700"/>
        <v>60001-100000</v>
      </c>
      <c r="O6166">
        <f t="shared" si="699"/>
        <v>24494</v>
      </c>
      <c r="P6166">
        <f t="shared" si="701"/>
        <v>75570</v>
      </c>
      <c r="Q6166">
        <f t="shared" si="702"/>
        <v>51076</v>
      </c>
      <c r="R6166">
        <f t="shared" si="703"/>
        <v>-52120</v>
      </c>
      <c r="S6166">
        <f t="shared" si="704"/>
        <v>152184</v>
      </c>
      <c r="T6166">
        <v>71558</v>
      </c>
    </row>
    <row r="6167" spans="1:20" ht="15" thickBot="1" x14ac:dyDescent="0.4">
      <c r="A6167">
        <v>630022</v>
      </c>
      <c r="B6167" s="2">
        <v>41782.480775462966</v>
      </c>
      <c r="C6167" t="s">
        <v>31</v>
      </c>
      <c r="D6167" t="s">
        <v>29</v>
      </c>
      <c r="E6167" s="6" t="s">
        <v>20</v>
      </c>
      <c r="F6167" t="s">
        <v>2</v>
      </c>
      <c r="G6167">
        <v>36764</v>
      </c>
      <c r="H6167">
        <f t="shared" si="698"/>
        <v>36764</v>
      </c>
      <c r="I6167" t="str">
        <f t="shared" si="700"/>
        <v>20001-40000</v>
      </c>
      <c r="O6167">
        <f t="shared" si="699"/>
        <v>24441</v>
      </c>
      <c r="P6167">
        <f t="shared" si="701"/>
        <v>75603</v>
      </c>
      <c r="Q6167">
        <f t="shared" si="702"/>
        <v>51162</v>
      </c>
      <c r="R6167">
        <f t="shared" si="703"/>
        <v>-52302</v>
      </c>
      <c r="S6167">
        <f t="shared" si="704"/>
        <v>152346</v>
      </c>
      <c r="T6167">
        <v>36764</v>
      </c>
    </row>
    <row r="6168" spans="1:20" ht="15" thickBot="1" x14ac:dyDescent="0.4">
      <c r="A6168">
        <v>363668</v>
      </c>
      <c r="B6168" s="2">
        <v>41782.481851851851</v>
      </c>
      <c r="C6168" t="s">
        <v>31</v>
      </c>
      <c r="D6168" t="s">
        <v>29</v>
      </c>
      <c r="E6168" s="6" t="s">
        <v>20</v>
      </c>
      <c r="F6168" t="s">
        <v>2</v>
      </c>
      <c r="G6168">
        <v>74316</v>
      </c>
      <c r="H6168">
        <f t="shared" si="698"/>
        <v>74316</v>
      </c>
      <c r="I6168" t="str">
        <f t="shared" si="700"/>
        <v>60001-100000</v>
      </c>
      <c r="O6168">
        <f t="shared" si="699"/>
        <v>24388</v>
      </c>
      <c r="P6168">
        <f t="shared" si="701"/>
        <v>75636</v>
      </c>
      <c r="Q6168">
        <f t="shared" si="702"/>
        <v>51248</v>
      </c>
      <c r="R6168">
        <f t="shared" si="703"/>
        <v>-52484</v>
      </c>
      <c r="S6168">
        <f t="shared" si="704"/>
        <v>152508</v>
      </c>
      <c r="T6168">
        <v>74316</v>
      </c>
    </row>
    <row r="6169" spans="1:20" ht="15" thickBot="1" x14ac:dyDescent="0.4">
      <c r="A6169">
        <v>27581</v>
      </c>
      <c r="B6169" s="2">
        <v>41786.411261574074</v>
      </c>
      <c r="C6169" t="s">
        <v>31</v>
      </c>
      <c r="D6169" t="s">
        <v>27</v>
      </c>
      <c r="E6169" s="6" t="s">
        <v>20</v>
      </c>
      <c r="F6169" t="s">
        <v>2</v>
      </c>
      <c r="G6169">
        <v>4376</v>
      </c>
      <c r="H6169">
        <f t="shared" si="698"/>
        <v>4376</v>
      </c>
      <c r="I6169" t="str">
        <f t="shared" si="700"/>
        <v>0-20,000</v>
      </c>
      <c r="O6169">
        <f t="shared" si="699"/>
        <v>24335</v>
      </c>
      <c r="P6169">
        <f t="shared" si="701"/>
        <v>75669</v>
      </c>
      <c r="Q6169">
        <f t="shared" si="702"/>
        <v>51334</v>
      </c>
      <c r="R6169">
        <f t="shared" si="703"/>
        <v>-52666</v>
      </c>
      <c r="S6169">
        <f t="shared" si="704"/>
        <v>152670</v>
      </c>
      <c r="T6169">
        <v>4376</v>
      </c>
    </row>
    <row r="6170" spans="1:20" ht="15" thickBot="1" x14ac:dyDescent="0.4">
      <c r="A6170">
        <v>267657</v>
      </c>
      <c r="B6170" s="2">
        <v>41786.4137962963</v>
      </c>
      <c r="C6170" t="s">
        <v>31</v>
      </c>
      <c r="D6170" t="s">
        <v>29</v>
      </c>
      <c r="E6170" s="6" t="s">
        <v>20</v>
      </c>
      <c r="F6170" t="s">
        <v>2</v>
      </c>
      <c r="G6170">
        <v>67126</v>
      </c>
      <c r="H6170">
        <f t="shared" si="698"/>
        <v>67126</v>
      </c>
      <c r="I6170" t="str">
        <f t="shared" si="700"/>
        <v>60001-100000</v>
      </c>
      <c r="O6170">
        <f t="shared" si="699"/>
        <v>24494</v>
      </c>
      <c r="P6170">
        <f t="shared" si="701"/>
        <v>75677.5</v>
      </c>
      <c r="Q6170">
        <f t="shared" si="702"/>
        <v>51183.5</v>
      </c>
      <c r="R6170">
        <f t="shared" si="703"/>
        <v>-52281.25</v>
      </c>
      <c r="S6170">
        <f t="shared" si="704"/>
        <v>152452.75</v>
      </c>
      <c r="T6170">
        <v>67126</v>
      </c>
    </row>
    <row r="6171" spans="1:20" ht="15" thickBot="1" x14ac:dyDescent="0.4">
      <c r="A6171">
        <v>804795</v>
      </c>
      <c r="B6171" s="2">
        <v>41786.416122685187</v>
      </c>
      <c r="C6171" t="s">
        <v>31</v>
      </c>
      <c r="D6171" t="s">
        <v>27</v>
      </c>
      <c r="E6171" s="6" t="s">
        <v>20</v>
      </c>
      <c r="F6171" t="s">
        <v>2</v>
      </c>
      <c r="G6171">
        <v>35627</v>
      </c>
      <c r="H6171">
        <f t="shared" si="698"/>
        <v>35627</v>
      </c>
      <c r="I6171" t="str">
        <f t="shared" si="700"/>
        <v>20001-40000</v>
      </c>
      <c r="O6171">
        <f t="shared" si="699"/>
        <v>24441</v>
      </c>
      <c r="P6171">
        <f t="shared" si="701"/>
        <v>75686</v>
      </c>
      <c r="Q6171">
        <f t="shared" si="702"/>
        <v>51245</v>
      </c>
      <c r="R6171">
        <f t="shared" si="703"/>
        <v>-52426.5</v>
      </c>
      <c r="S6171">
        <f t="shared" si="704"/>
        <v>152553.5</v>
      </c>
      <c r="T6171">
        <v>35627</v>
      </c>
    </row>
    <row r="6172" spans="1:20" ht="15" thickBot="1" x14ac:dyDescent="0.4">
      <c r="A6172">
        <v>462727</v>
      </c>
      <c r="B6172" s="2">
        <v>41804.334282407406</v>
      </c>
      <c r="C6172" t="s">
        <v>31</v>
      </c>
      <c r="D6172" t="s">
        <v>27</v>
      </c>
      <c r="E6172" s="6" t="s">
        <v>20</v>
      </c>
      <c r="F6172" t="s">
        <v>2</v>
      </c>
      <c r="G6172">
        <v>28310</v>
      </c>
      <c r="H6172">
        <f t="shared" si="698"/>
        <v>28310</v>
      </c>
      <c r="I6172" t="str">
        <f t="shared" si="700"/>
        <v>20001-40000</v>
      </c>
      <c r="O6172">
        <f t="shared" si="699"/>
        <v>24388</v>
      </c>
      <c r="P6172">
        <f t="shared" si="701"/>
        <v>75694.5</v>
      </c>
      <c r="Q6172">
        <f t="shared" si="702"/>
        <v>51306.5</v>
      </c>
      <c r="R6172">
        <f t="shared" si="703"/>
        <v>-52571.75</v>
      </c>
      <c r="S6172">
        <f t="shared" si="704"/>
        <v>152654.25</v>
      </c>
      <c r="T6172">
        <v>28310</v>
      </c>
    </row>
    <row r="6173" spans="1:20" ht="15" thickBot="1" x14ac:dyDescent="0.4">
      <c r="A6173">
        <v>49946</v>
      </c>
      <c r="B6173" s="2">
        <v>41795.605405092596</v>
      </c>
      <c r="C6173" t="s">
        <v>31</v>
      </c>
      <c r="D6173" t="s">
        <v>27</v>
      </c>
      <c r="E6173" s="6" t="s">
        <v>20</v>
      </c>
      <c r="F6173" t="s">
        <v>2</v>
      </c>
      <c r="G6173">
        <v>40007</v>
      </c>
      <c r="H6173">
        <f t="shared" si="698"/>
        <v>40007</v>
      </c>
      <c r="I6173" t="str">
        <f t="shared" si="700"/>
        <v>40001-60000</v>
      </c>
      <c r="O6173">
        <f t="shared" si="699"/>
        <v>24335</v>
      </c>
      <c r="P6173">
        <f t="shared" si="701"/>
        <v>75703</v>
      </c>
      <c r="Q6173">
        <f t="shared" si="702"/>
        <v>51368</v>
      </c>
      <c r="R6173">
        <f t="shared" si="703"/>
        <v>-52717</v>
      </c>
      <c r="S6173">
        <f t="shared" si="704"/>
        <v>152755</v>
      </c>
      <c r="T6173">
        <v>40007</v>
      </c>
    </row>
    <row r="6174" spans="1:20" ht="15" thickBot="1" x14ac:dyDescent="0.4">
      <c r="A6174">
        <v>21962</v>
      </c>
      <c r="B6174" s="2">
        <v>41795.606828703705</v>
      </c>
      <c r="C6174" t="s">
        <v>31</v>
      </c>
      <c r="D6174" t="s">
        <v>27</v>
      </c>
      <c r="E6174" s="6" t="s">
        <v>20</v>
      </c>
      <c r="F6174" t="s">
        <v>2</v>
      </c>
      <c r="G6174">
        <v>97461</v>
      </c>
      <c r="H6174">
        <f t="shared" si="698"/>
        <v>97461</v>
      </c>
      <c r="I6174" t="str">
        <f t="shared" si="700"/>
        <v>60001-100000</v>
      </c>
      <c r="O6174">
        <f t="shared" si="699"/>
        <v>24331.5</v>
      </c>
      <c r="P6174">
        <f t="shared" si="701"/>
        <v>75741.25</v>
      </c>
      <c r="Q6174">
        <f t="shared" si="702"/>
        <v>51409.75</v>
      </c>
      <c r="R6174">
        <f t="shared" si="703"/>
        <v>-52783.125</v>
      </c>
      <c r="S6174">
        <f t="shared" si="704"/>
        <v>152855.875</v>
      </c>
      <c r="T6174">
        <v>97461</v>
      </c>
    </row>
    <row r="6175" spans="1:20" ht="15" thickBot="1" x14ac:dyDescent="0.4">
      <c r="A6175">
        <v>687483</v>
      </c>
      <c r="B6175" s="2">
        <v>41800.377395833333</v>
      </c>
      <c r="C6175" t="s">
        <v>30</v>
      </c>
      <c r="D6175" t="s">
        <v>27</v>
      </c>
      <c r="E6175" s="6" t="s">
        <v>20</v>
      </c>
      <c r="F6175" t="s">
        <v>2</v>
      </c>
      <c r="G6175">
        <v>37863</v>
      </c>
      <c r="H6175">
        <f t="shared" si="698"/>
        <v>37863</v>
      </c>
      <c r="I6175" t="str">
        <f t="shared" si="700"/>
        <v>20001-40000</v>
      </c>
      <c r="O6175">
        <f t="shared" si="699"/>
        <v>24328</v>
      </c>
      <c r="P6175">
        <f t="shared" si="701"/>
        <v>75686</v>
      </c>
      <c r="Q6175">
        <f t="shared" si="702"/>
        <v>51358</v>
      </c>
      <c r="R6175">
        <f t="shared" si="703"/>
        <v>-52709</v>
      </c>
      <c r="S6175">
        <f t="shared" si="704"/>
        <v>152723</v>
      </c>
      <c r="T6175">
        <v>37863</v>
      </c>
    </row>
    <row r="6176" spans="1:20" ht="15" thickBot="1" x14ac:dyDescent="0.4">
      <c r="A6176">
        <v>110239</v>
      </c>
      <c r="B6176" s="2">
        <v>41802.399270833332</v>
      </c>
      <c r="C6176" t="s">
        <v>31</v>
      </c>
      <c r="D6176" t="s">
        <v>27</v>
      </c>
      <c r="E6176" s="6" t="s">
        <v>20</v>
      </c>
      <c r="F6176" t="s">
        <v>2</v>
      </c>
      <c r="G6176">
        <v>88714</v>
      </c>
      <c r="H6176">
        <f t="shared" si="698"/>
        <v>88714</v>
      </c>
      <c r="I6176" t="str">
        <f t="shared" si="700"/>
        <v>60001-100000</v>
      </c>
      <c r="O6176">
        <f t="shared" si="699"/>
        <v>24324.5</v>
      </c>
      <c r="P6176">
        <f t="shared" si="701"/>
        <v>75694.5</v>
      </c>
      <c r="Q6176">
        <f t="shared" si="702"/>
        <v>51370</v>
      </c>
      <c r="R6176">
        <f t="shared" si="703"/>
        <v>-52730.5</v>
      </c>
      <c r="S6176">
        <f t="shared" si="704"/>
        <v>152749.5</v>
      </c>
      <c r="T6176">
        <v>88714</v>
      </c>
    </row>
    <row r="6177" spans="1:20" ht="15" thickBot="1" x14ac:dyDescent="0.4">
      <c r="A6177">
        <v>738139</v>
      </c>
      <c r="B6177" s="2">
        <v>41802.400416666664</v>
      </c>
      <c r="C6177" t="s">
        <v>31</v>
      </c>
      <c r="D6177" t="s">
        <v>27</v>
      </c>
      <c r="E6177" s="6" t="s">
        <v>20</v>
      </c>
      <c r="F6177" t="s">
        <v>2</v>
      </c>
      <c r="G6177">
        <v>19741</v>
      </c>
      <c r="H6177">
        <f t="shared" si="698"/>
        <v>19741</v>
      </c>
      <c r="I6177" t="str">
        <f t="shared" si="700"/>
        <v>0-20,000</v>
      </c>
      <c r="O6177">
        <f t="shared" si="699"/>
        <v>24321</v>
      </c>
      <c r="P6177">
        <f t="shared" si="701"/>
        <v>75669</v>
      </c>
      <c r="Q6177">
        <f t="shared" si="702"/>
        <v>51348</v>
      </c>
      <c r="R6177">
        <f t="shared" si="703"/>
        <v>-52701</v>
      </c>
      <c r="S6177">
        <f t="shared" si="704"/>
        <v>152691</v>
      </c>
      <c r="T6177">
        <v>19741</v>
      </c>
    </row>
    <row r="6178" spans="1:20" ht="15" thickBot="1" x14ac:dyDescent="0.4">
      <c r="A6178">
        <v>590453</v>
      </c>
      <c r="B6178" s="2">
        <v>41804.587083333332</v>
      </c>
      <c r="C6178" t="s">
        <v>31</v>
      </c>
      <c r="D6178" t="s">
        <v>27</v>
      </c>
      <c r="E6178" s="6" t="s">
        <v>15</v>
      </c>
      <c r="F6178" t="s">
        <v>2</v>
      </c>
      <c r="G6178">
        <v>85888</v>
      </c>
      <c r="H6178">
        <f t="shared" si="698"/>
        <v>85888</v>
      </c>
      <c r="I6178" t="str">
        <f t="shared" si="700"/>
        <v>60001-100000</v>
      </c>
      <c r="O6178">
        <f t="shared" si="699"/>
        <v>24331.5</v>
      </c>
      <c r="P6178">
        <f t="shared" si="701"/>
        <v>75677.5</v>
      </c>
      <c r="Q6178">
        <f t="shared" si="702"/>
        <v>51346</v>
      </c>
      <c r="R6178">
        <f t="shared" si="703"/>
        <v>-52687.5</v>
      </c>
      <c r="S6178">
        <f t="shared" si="704"/>
        <v>152696.5</v>
      </c>
      <c r="T6178">
        <v>85888</v>
      </c>
    </row>
    <row r="6179" spans="1:20" ht="15" thickBot="1" x14ac:dyDescent="0.4">
      <c r="A6179">
        <v>296632</v>
      </c>
      <c r="B6179" s="2">
        <v>41808.774768518517</v>
      </c>
      <c r="C6179" t="s">
        <v>31</v>
      </c>
      <c r="D6179" t="s">
        <v>29</v>
      </c>
      <c r="E6179" s="6" t="s">
        <v>15</v>
      </c>
      <c r="F6179" t="s">
        <v>2</v>
      </c>
      <c r="G6179">
        <v>92695</v>
      </c>
      <c r="H6179">
        <f t="shared" si="698"/>
        <v>92695</v>
      </c>
      <c r="I6179" t="str">
        <f t="shared" si="700"/>
        <v>60001-100000</v>
      </c>
      <c r="O6179">
        <f t="shared" si="699"/>
        <v>24328</v>
      </c>
      <c r="P6179">
        <f t="shared" si="701"/>
        <v>75603</v>
      </c>
      <c r="Q6179">
        <f t="shared" si="702"/>
        <v>51275</v>
      </c>
      <c r="R6179">
        <f t="shared" si="703"/>
        <v>-52584.5</v>
      </c>
      <c r="S6179">
        <f t="shared" si="704"/>
        <v>152515.5</v>
      </c>
      <c r="T6179">
        <v>92695</v>
      </c>
    </row>
    <row r="6180" spans="1:20" ht="15" thickBot="1" x14ac:dyDescent="0.4">
      <c r="A6180">
        <v>16491</v>
      </c>
      <c r="B6180" s="2">
        <v>41777.723032407404</v>
      </c>
      <c r="C6180" t="s">
        <v>31</v>
      </c>
      <c r="D6180" t="s">
        <v>27</v>
      </c>
      <c r="E6180" s="6" t="s">
        <v>20</v>
      </c>
      <c r="F6180" t="s">
        <v>10</v>
      </c>
      <c r="G6180">
        <v>58653</v>
      </c>
      <c r="H6180">
        <f t="shared" si="698"/>
        <v>58653</v>
      </c>
      <c r="I6180" t="str">
        <f t="shared" si="700"/>
        <v>40001-60000</v>
      </c>
      <c r="O6180">
        <f t="shared" si="699"/>
        <v>24324.5</v>
      </c>
      <c r="P6180">
        <f t="shared" si="701"/>
        <v>75503.75</v>
      </c>
      <c r="Q6180">
        <f t="shared" si="702"/>
        <v>51179.25</v>
      </c>
      <c r="R6180">
        <f t="shared" si="703"/>
        <v>-52444.375</v>
      </c>
      <c r="S6180">
        <f t="shared" si="704"/>
        <v>152272.625</v>
      </c>
      <c r="T6180">
        <v>58653</v>
      </c>
    </row>
    <row r="6181" spans="1:20" ht="15" thickBot="1" x14ac:dyDescent="0.4">
      <c r="A6181">
        <v>888516</v>
      </c>
      <c r="B6181" s="2">
        <v>41777.723344907405</v>
      </c>
      <c r="C6181" t="s">
        <v>31</v>
      </c>
      <c r="D6181" t="s">
        <v>29</v>
      </c>
      <c r="E6181" s="6" t="s">
        <v>20</v>
      </c>
      <c r="F6181" t="s">
        <v>10</v>
      </c>
      <c r="G6181">
        <v>25411</v>
      </c>
      <c r="H6181">
        <f t="shared" si="698"/>
        <v>25411</v>
      </c>
      <c r="I6181" t="str">
        <f t="shared" si="700"/>
        <v>20001-40000</v>
      </c>
      <c r="O6181">
        <f t="shared" si="699"/>
        <v>24321</v>
      </c>
      <c r="P6181">
        <f t="shared" si="701"/>
        <v>75537</v>
      </c>
      <c r="Q6181">
        <f t="shared" si="702"/>
        <v>51216</v>
      </c>
      <c r="R6181">
        <f t="shared" si="703"/>
        <v>-52503</v>
      </c>
      <c r="S6181">
        <f t="shared" si="704"/>
        <v>152361</v>
      </c>
      <c r="T6181">
        <v>25411</v>
      </c>
    </row>
    <row r="6182" spans="1:20" ht="15" thickBot="1" x14ac:dyDescent="0.4">
      <c r="A6182">
        <v>814496</v>
      </c>
      <c r="B6182" s="2">
        <v>41778.412233796298</v>
      </c>
      <c r="C6182" t="s">
        <v>31</v>
      </c>
      <c r="D6182" t="s">
        <v>27</v>
      </c>
      <c r="E6182" s="6" t="s">
        <v>20</v>
      </c>
      <c r="F6182" t="s">
        <v>10</v>
      </c>
      <c r="G6182">
        <v>67873</v>
      </c>
      <c r="H6182">
        <f t="shared" si="698"/>
        <v>67873</v>
      </c>
      <c r="I6182" t="str">
        <f t="shared" si="700"/>
        <v>60001-100000</v>
      </c>
      <c r="O6182">
        <f t="shared" si="699"/>
        <v>24316.75</v>
      </c>
      <c r="P6182">
        <f t="shared" si="701"/>
        <v>75570</v>
      </c>
      <c r="Q6182">
        <f t="shared" si="702"/>
        <v>51253.25</v>
      </c>
      <c r="R6182">
        <f t="shared" si="703"/>
        <v>-52563.125</v>
      </c>
      <c r="S6182">
        <f t="shared" si="704"/>
        <v>152449.875</v>
      </c>
      <c r="T6182">
        <v>67873</v>
      </c>
    </row>
    <row r="6183" spans="1:20" ht="15" thickBot="1" x14ac:dyDescent="0.4">
      <c r="A6183">
        <v>391299</v>
      </c>
      <c r="B6183" s="2">
        <v>41772.755277777775</v>
      </c>
      <c r="C6183" t="s">
        <v>31</v>
      </c>
      <c r="D6183" t="s">
        <v>27</v>
      </c>
      <c r="E6183" s="6" t="s">
        <v>14</v>
      </c>
      <c r="F6183" t="s">
        <v>2</v>
      </c>
      <c r="G6183">
        <v>60368</v>
      </c>
      <c r="H6183">
        <f t="shared" si="698"/>
        <v>60368</v>
      </c>
      <c r="I6183" t="str">
        <f t="shared" si="700"/>
        <v>60001-100000</v>
      </c>
      <c r="O6183">
        <f t="shared" si="699"/>
        <v>24312.5</v>
      </c>
      <c r="P6183">
        <f t="shared" si="701"/>
        <v>75603</v>
      </c>
      <c r="Q6183">
        <f t="shared" si="702"/>
        <v>51290.5</v>
      </c>
      <c r="R6183">
        <f t="shared" si="703"/>
        <v>-52623.25</v>
      </c>
      <c r="S6183">
        <f t="shared" si="704"/>
        <v>152538.75</v>
      </c>
      <c r="T6183">
        <v>60368</v>
      </c>
    </row>
    <row r="6184" spans="1:20" ht="15" thickBot="1" x14ac:dyDescent="0.4">
      <c r="A6184">
        <v>617134</v>
      </c>
      <c r="B6184" s="2">
        <v>41772.755567129629</v>
      </c>
      <c r="C6184" t="s">
        <v>31</v>
      </c>
      <c r="D6184" t="s">
        <v>29</v>
      </c>
      <c r="E6184" s="6" t="s">
        <v>14</v>
      </c>
      <c r="F6184" t="s">
        <v>2</v>
      </c>
      <c r="G6184">
        <v>28163</v>
      </c>
      <c r="H6184">
        <f t="shared" si="698"/>
        <v>28163</v>
      </c>
      <c r="I6184" t="str">
        <f t="shared" si="700"/>
        <v>20001-40000</v>
      </c>
      <c r="O6184">
        <f t="shared" si="699"/>
        <v>24308.25</v>
      </c>
      <c r="P6184">
        <f t="shared" si="701"/>
        <v>75636</v>
      </c>
      <c r="Q6184">
        <f t="shared" si="702"/>
        <v>51327.75</v>
      </c>
      <c r="R6184">
        <f t="shared" si="703"/>
        <v>-52683.375</v>
      </c>
      <c r="S6184">
        <f t="shared" si="704"/>
        <v>152627.625</v>
      </c>
      <c r="T6184">
        <v>28163</v>
      </c>
    </row>
    <row r="6185" spans="1:20" ht="15" thickBot="1" x14ac:dyDescent="0.4">
      <c r="A6185">
        <v>984162</v>
      </c>
      <c r="B6185" s="2">
        <v>41773.062800925924</v>
      </c>
      <c r="C6185" t="s">
        <v>31</v>
      </c>
      <c r="D6185" t="s">
        <v>27</v>
      </c>
      <c r="E6185" s="6" t="s">
        <v>14</v>
      </c>
      <c r="F6185" t="s">
        <v>2</v>
      </c>
      <c r="G6185">
        <v>91232</v>
      </c>
      <c r="H6185">
        <f t="shared" si="698"/>
        <v>91232</v>
      </c>
      <c r="I6185" t="str">
        <f t="shared" si="700"/>
        <v>60001-100000</v>
      </c>
      <c r="O6185">
        <f t="shared" si="699"/>
        <v>24304</v>
      </c>
      <c r="P6185">
        <f t="shared" si="701"/>
        <v>75669</v>
      </c>
      <c r="Q6185">
        <f t="shared" si="702"/>
        <v>51365</v>
      </c>
      <c r="R6185">
        <f t="shared" si="703"/>
        <v>-52743.5</v>
      </c>
      <c r="S6185">
        <f t="shared" si="704"/>
        <v>152716.5</v>
      </c>
      <c r="T6185">
        <v>91232</v>
      </c>
    </row>
    <row r="6186" spans="1:20" ht="15" thickBot="1" x14ac:dyDescent="0.4">
      <c r="A6186">
        <v>203159</v>
      </c>
      <c r="B6186" s="2">
        <v>41773.337361111109</v>
      </c>
      <c r="C6186" t="s">
        <v>31</v>
      </c>
      <c r="D6186" t="s">
        <v>27</v>
      </c>
      <c r="E6186" s="6" t="s">
        <v>14</v>
      </c>
      <c r="F6186" t="s">
        <v>2</v>
      </c>
      <c r="G6186">
        <v>69763</v>
      </c>
      <c r="H6186">
        <f t="shared" si="698"/>
        <v>69763</v>
      </c>
      <c r="I6186" t="str">
        <f t="shared" si="700"/>
        <v>60001-100000</v>
      </c>
      <c r="O6186">
        <f t="shared" si="699"/>
        <v>24291.25</v>
      </c>
      <c r="P6186">
        <f t="shared" si="701"/>
        <v>75570</v>
      </c>
      <c r="Q6186">
        <f t="shared" si="702"/>
        <v>51278.75</v>
      </c>
      <c r="R6186">
        <f t="shared" si="703"/>
        <v>-52626.875</v>
      </c>
      <c r="S6186">
        <f t="shared" si="704"/>
        <v>152488.125</v>
      </c>
      <c r="T6186">
        <v>69763</v>
      </c>
    </row>
    <row r="6187" spans="1:20" ht="15" thickBot="1" x14ac:dyDescent="0.4">
      <c r="A6187">
        <v>778005</v>
      </c>
      <c r="B6187" s="2">
        <v>41774.49962962963</v>
      </c>
      <c r="C6187" t="s">
        <v>30</v>
      </c>
      <c r="D6187" t="s">
        <v>29</v>
      </c>
      <c r="E6187" s="6" t="s">
        <v>14</v>
      </c>
      <c r="F6187" t="s">
        <v>2</v>
      </c>
      <c r="G6187">
        <v>12304</v>
      </c>
      <c r="H6187">
        <f t="shared" si="698"/>
        <v>12304</v>
      </c>
      <c r="I6187" t="str">
        <f t="shared" si="700"/>
        <v>0-20,000</v>
      </c>
      <c r="O6187">
        <f t="shared" si="699"/>
        <v>24278.5</v>
      </c>
      <c r="P6187">
        <f t="shared" si="701"/>
        <v>75603</v>
      </c>
      <c r="Q6187">
        <f t="shared" si="702"/>
        <v>51324.5</v>
      </c>
      <c r="R6187">
        <f t="shared" si="703"/>
        <v>-52708.25</v>
      </c>
      <c r="S6187">
        <f t="shared" si="704"/>
        <v>152589.75</v>
      </c>
      <c r="T6187">
        <v>12304</v>
      </c>
    </row>
    <row r="6188" spans="1:20" ht="15" thickBot="1" x14ac:dyDescent="0.4">
      <c r="A6188">
        <v>213587</v>
      </c>
      <c r="B6188" s="2">
        <v>41783.506840277776</v>
      </c>
      <c r="C6188" t="s">
        <v>31</v>
      </c>
      <c r="D6188" t="s">
        <v>29</v>
      </c>
      <c r="E6188" s="6" t="s">
        <v>14</v>
      </c>
      <c r="F6188" t="s">
        <v>10</v>
      </c>
      <c r="G6188">
        <v>65532</v>
      </c>
      <c r="H6188">
        <f t="shared" si="698"/>
        <v>65532</v>
      </c>
      <c r="I6188" t="str">
        <f t="shared" si="700"/>
        <v>60001-100000</v>
      </c>
      <c r="O6188">
        <f t="shared" si="699"/>
        <v>24308.25</v>
      </c>
      <c r="P6188">
        <f t="shared" si="701"/>
        <v>75636</v>
      </c>
      <c r="Q6188">
        <f t="shared" si="702"/>
        <v>51327.75</v>
      </c>
      <c r="R6188">
        <f t="shared" si="703"/>
        <v>-52683.375</v>
      </c>
      <c r="S6188">
        <f t="shared" si="704"/>
        <v>152627.625</v>
      </c>
      <c r="T6188">
        <v>65532</v>
      </c>
    </row>
    <row r="6189" spans="1:20" ht="15" thickBot="1" x14ac:dyDescent="0.4">
      <c r="A6189">
        <v>663070</v>
      </c>
      <c r="B6189" s="2">
        <v>41783.507256944446</v>
      </c>
      <c r="C6189" t="s">
        <v>31</v>
      </c>
      <c r="D6189" t="s">
        <v>27</v>
      </c>
      <c r="E6189" s="6" t="s">
        <v>14</v>
      </c>
      <c r="F6189" t="s">
        <v>10</v>
      </c>
      <c r="G6189">
        <v>78054</v>
      </c>
      <c r="H6189">
        <f t="shared" si="698"/>
        <v>78054</v>
      </c>
      <c r="I6189" t="str">
        <f t="shared" si="700"/>
        <v>60001-100000</v>
      </c>
      <c r="O6189">
        <f t="shared" si="699"/>
        <v>24304</v>
      </c>
      <c r="P6189">
        <f t="shared" si="701"/>
        <v>75669</v>
      </c>
      <c r="Q6189">
        <f t="shared" si="702"/>
        <v>51365</v>
      </c>
      <c r="R6189">
        <f t="shared" si="703"/>
        <v>-52743.5</v>
      </c>
      <c r="S6189">
        <f t="shared" si="704"/>
        <v>152716.5</v>
      </c>
      <c r="T6189">
        <v>78054</v>
      </c>
    </row>
    <row r="6190" spans="1:20" ht="15" thickBot="1" x14ac:dyDescent="0.4">
      <c r="A6190">
        <v>231972</v>
      </c>
      <c r="B6190" s="2">
        <v>41860.339074074072</v>
      </c>
      <c r="C6190" t="s">
        <v>31</v>
      </c>
      <c r="D6190" t="s">
        <v>27</v>
      </c>
      <c r="E6190" s="6" t="s">
        <v>12</v>
      </c>
      <c r="F6190" t="s">
        <v>4</v>
      </c>
      <c r="G6190">
        <v>12522</v>
      </c>
      <c r="H6190">
        <f t="shared" si="698"/>
        <v>12522</v>
      </c>
      <c r="I6190" t="str">
        <f t="shared" si="700"/>
        <v>0-20,000</v>
      </c>
      <c r="O6190">
        <f t="shared" si="699"/>
        <v>24291.25</v>
      </c>
      <c r="P6190">
        <f t="shared" si="701"/>
        <v>75570</v>
      </c>
      <c r="Q6190">
        <f t="shared" si="702"/>
        <v>51278.75</v>
      </c>
      <c r="R6190">
        <f t="shared" si="703"/>
        <v>-52626.875</v>
      </c>
      <c r="S6190">
        <f t="shared" si="704"/>
        <v>152488.125</v>
      </c>
      <c r="T6190">
        <v>12522</v>
      </c>
    </row>
    <row r="6191" spans="1:20" ht="15" thickBot="1" x14ac:dyDescent="0.4">
      <c r="A6191">
        <v>437058</v>
      </c>
      <c r="B6191" s="2">
        <v>41778.55810185185</v>
      </c>
      <c r="C6191" t="s">
        <v>30</v>
      </c>
      <c r="D6191" t="s">
        <v>29</v>
      </c>
      <c r="E6191" s="6" t="s">
        <v>20</v>
      </c>
      <c r="F6191" t="s">
        <v>5</v>
      </c>
      <c r="G6191">
        <v>23037</v>
      </c>
      <c r="H6191">
        <f t="shared" si="698"/>
        <v>23037</v>
      </c>
      <c r="I6191" t="str">
        <f t="shared" si="700"/>
        <v>20001-40000</v>
      </c>
      <c r="O6191">
        <f t="shared" si="699"/>
        <v>24312.5</v>
      </c>
      <c r="P6191">
        <f t="shared" si="701"/>
        <v>75603</v>
      </c>
      <c r="Q6191">
        <f t="shared" si="702"/>
        <v>51290.5</v>
      </c>
      <c r="R6191">
        <f t="shared" si="703"/>
        <v>-52623.25</v>
      </c>
      <c r="S6191">
        <f t="shared" si="704"/>
        <v>152538.75</v>
      </c>
      <c r="T6191">
        <v>23037</v>
      </c>
    </row>
    <row r="6192" spans="1:20" ht="15" thickBot="1" x14ac:dyDescent="0.4">
      <c r="A6192">
        <v>138265</v>
      </c>
      <c r="B6192" s="2">
        <v>41794.354699074072</v>
      </c>
      <c r="C6192" t="s">
        <v>31</v>
      </c>
      <c r="D6192" t="s">
        <v>27</v>
      </c>
      <c r="E6192" s="6" t="s">
        <v>20</v>
      </c>
      <c r="F6192" t="s">
        <v>5</v>
      </c>
      <c r="G6192">
        <v>83048</v>
      </c>
      <c r="H6192">
        <f t="shared" si="698"/>
        <v>83048</v>
      </c>
      <c r="I6192" t="str">
        <f t="shared" si="700"/>
        <v>60001-100000</v>
      </c>
      <c r="O6192">
        <f t="shared" si="699"/>
        <v>24324.5</v>
      </c>
      <c r="P6192">
        <f t="shared" si="701"/>
        <v>75636</v>
      </c>
      <c r="Q6192">
        <f t="shared" si="702"/>
        <v>51311.5</v>
      </c>
      <c r="R6192">
        <f t="shared" si="703"/>
        <v>-52642.75</v>
      </c>
      <c r="S6192">
        <f t="shared" si="704"/>
        <v>152603.25</v>
      </c>
      <c r="T6192">
        <v>83048</v>
      </c>
    </row>
    <row r="6193" spans="1:20" ht="15" thickBot="1" x14ac:dyDescent="0.4">
      <c r="A6193">
        <v>458452</v>
      </c>
      <c r="B6193" s="2">
        <v>41794.355451388888</v>
      </c>
      <c r="C6193" t="s">
        <v>31</v>
      </c>
      <c r="D6193" t="s">
        <v>29</v>
      </c>
      <c r="E6193" s="6" t="s">
        <v>20</v>
      </c>
      <c r="F6193" t="s">
        <v>5</v>
      </c>
      <c r="G6193">
        <v>80942</v>
      </c>
      <c r="H6193">
        <f t="shared" si="698"/>
        <v>80942</v>
      </c>
      <c r="I6193" t="str">
        <f t="shared" si="700"/>
        <v>60001-100000</v>
      </c>
      <c r="O6193">
        <f t="shared" si="699"/>
        <v>24321</v>
      </c>
      <c r="P6193">
        <f t="shared" si="701"/>
        <v>75537</v>
      </c>
      <c r="Q6193">
        <f t="shared" si="702"/>
        <v>51216</v>
      </c>
      <c r="R6193">
        <f t="shared" si="703"/>
        <v>-52503</v>
      </c>
      <c r="S6193">
        <f t="shared" si="704"/>
        <v>152361</v>
      </c>
      <c r="T6193">
        <v>80942</v>
      </c>
    </row>
    <row r="6194" spans="1:20" ht="15" thickBot="1" x14ac:dyDescent="0.4">
      <c r="A6194">
        <v>711214</v>
      </c>
      <c r="B6194" s="2">
        <v>41866.52621527778</v>
      </c>
      <c r="C6194" t="s">
        <v>31</v>
      </c>
      <c r="D6194" t="s">
        <v>27</v>
      </c>
      <c r="E6194" s="6" t="s">
        <v>17</v>
      </c>
      <c r="F6194" t="s">
        <v>10</v>
      </c>
      <c r="G6194">
        <v>70449</v>
      </c>
      <c r="H6194">
        <f t="shared" si="698"/>
        <v>70449</v>
      </c>
      <c r="I6194" t="str">
        <f t="shared" si="700"/>
        <v>60001-100000</v>
      </c>
      <c r="O6194">
        <f t="shared" si="699"/>
        <v>24316.75</v>
      </c>
      <c r="P6194">
        <f t="shared" si="701"/>
        <v>75437.25</v>
      </c>
      <c r="Q6194">
        <f t="shared" si="702"/>
        <v>51120.5</v>
      </c>
      <c r="R6194">
        <f t="shared" si="703"/>
        <v>-52364</v>
      </c>
      <c r="S6194">
        <f t="shared" si="704"/>
        <v>152118</v>
      </c>
      <c r="T6194">
        <v>70449</v>
      </c>
    </row>
    <row r="6195" spans="1:20" ht="15" thickBot="1" x14ac:dyDescent="0.4">
      <c r="A6195">
        <v>268017</v>
      </c>
      <c r="B6195" s="2">
        <v>41866.527499999997</v>
      </c>
      <c r="C6195" t="s">
        <v>31</v>
      </c>
      <c r="D6195" t="s">
        <v>29</v>
      </c>
      <c r="E6195" s="6" t="s">
        <v>17</v>
      </c>
      <c r="F6195" t="s">
        <v>10</v>
      </c>
      <c r="G6195">
        <v>79879</v>
      </c>
      <c r="H6195">
        <f t="shared" si="698"/>
        <v>79879</v>
      </c>
      <c r="I6195" t="str">
        <f t="shared" si="700"/>
        <v>60001-100000</v>
      </c>
      <c r="O6195">
        <f t="shared" si="699"/>
        <v>24312.5</v>
      </c>
      <c r="P6195">
        <f t="shared" si="701"/>
        <v>75470.5</v>
      </c>
      <c r="Q6195">
        <f t="shared" si="702"/>
        <v>51158</v>
      </c>
      <c r="R6195">
        <f t="shared" si="703"/>
        <v>-52424.5</v>
      </c>
      <c r="S6195">
        <f t="shared" si="704"/>
        <v>152207.5</v>
      </c>
      <c r="T6195">
        <v>79879</v>
      </c>
    </row>
    <row r="6196" spans="1:20" ht="15" thickBot="1" x14ac:dyDescent="0.4">
      <c r="A6196">
        <v>731080</v>
      </c>
      <c r="B6196" s="2">
        <v>41787.617812500001</v>
      </c>
      <c r="C6196" t="s">
        <v>30</v>
      </c>
      <c r="D6196" t="s">
        <v>27</v>
      </c>
      <c r="E6196" s="6" t="s">
        <v>17</v>
      </c>
      <c r="F6196" t="s">
        <v>6</v>
      </c>
      <c r="G6196">
        <v>89230</v>
      </c>
      <c r="H6196">
        <f t="shared" si="698"/>
        <v>89230</v>
      </c>
      <c r="I6196" t="str">
        <f t="shared" si="700"/>
        <v>60001-100000</v>
      </c>
      <c r="O6196">
        <f t="shared" si="699"/>
        <v>24308.25</v>
      </c>
      <c r="P6196">
        <f t="shared" si="701"/>
        <v>75394.75</v>
      </c>
      <c r="Q6196">
        <f t="shared" si="702"/>
        <v>51086.5</v>
      </c>
      <c r="R6196">
        <f t="shared" si="703"/>
        <v>-52321.5</v>
      </c>
      <c r="S6196">
        <f t="shared" si="704"/>
        <v>152024.5</v>
      </c>
      <c r="T6196">
        <v>89230</v>
      </c>
    </row>
    <row r="6197" spans="1:20" ht="15" thickBot="1" x14ac:dyDescent="0.4">
      <c r="A6197">
        <v>240740</v>
      </c>
      <c r="B6197" s="2">
        <v>41838.334965277776</v>
      </c>
      <c r="C6197" t="s">
        <v>30</v>
      </c>
      <c r="D6197" t="s">
        <v>27</v>
      </c>
      <c r="E6197" s="6" t="s">
        <v>14</v>
      </c>
      <c r="F6197" t="s">
        <v>2</v>
      </c>
      <c r="G6197">
        <v>40520</v>
      </c>
      <c r="H6197">
        <f t="shared" si="698"/>
        <v>40520</v>
      </c>
      <c r="I6197" t="str">
        <f t="shared" si="700"/>
        <v>40001-60000</v>
      </c>
      <c r="O6197">
        <f t="shared" si="699"/>
        <v>24304</v>
      </c>
      <c r="P6197">
        <f t="shared" si="701"/>
        <v>75367</v>
      </c>
      <c r="Q6197">
        <f t="shared" si="702"/>
        <v>51063</v>
      </c>
      <c r="R6197">
        <f t="shared" si="703"/>
        <v>-52290.5</v>
      </c>
      <c r="S6197">
        <f t="shared" si="704"/>
        <v>151961.5</v>
      </c>
      <c r="T6197">
        <v>40520</v>
      </c>
    </row>
    <row r="6198" spans="1:20" ht="15" thickBot="1" x14ac:dyDescent="0.4">
      <c r="A6198">
        <v>431197</v>
      </c>
      <c r="B6198" s="2">
        <v>41838.336261574077</v>
      </c>
      <c r="C6198" t="s">
        <v>31</v>
      </c>
      <c r="D6198" t="s">
        <v>27</v>
      </c>
      <c r="E6198" s="6" t="s">
        <v>14</v>
      </c>
      <c r="F6198" t="s">
        <v>2</v>
      </c>
      <c r="G6198">
        <v>44362</v>
      </c>
      <c r="H6198">
        <f t="shared" si="698"/>
        <v>44362</v>
      </c>
      <c r="I6198" t="str">
        <f t="shared" si="700"/>
        <v>40001-60000</v>
      </c>
      <c r="O6198">
        <f t="shared" si="699"/>
        <v>24291.25</v>
      </c>
      <c r="P6198">
        <f t="shared" si="701"/>
        <v>75376.25</v>
      </c>
      <c r="Q6198">
        <f t="shared" si="702"/>
        <v>51085</v>
      </c>
      <c r="R6198">
        <f t="shared" si="703"/>
        <v>-52336.25</v>
      </c>
      <c r="S6198">
        <f t="shared" si="704"/>
        <v>152003.75</v>
      </c>
      <c r="T6198">
        <v>44362</v>
      </c>
    </row>
    <row r="6199" spans="1:20" ht="15" thickBot="1" x14ac:dyDescent="0.4">
      <c r="A6199">
        <v>795117</v>
      </c>
      <c r="B6199" s="2">
        <v>41812.618761574071</v>
      </c>
      <c r="C6199" t="s">
        <v>31</v>
      </c>
      <c r="D6199" t="s">
        <v>27</v>
      </c>
      <c r="E6199" s="6" t="s">
        <v>12</v>
      </c>
      <c r="F6199" t="s">
        <v>1</v>
      </c>
      <c r="G6199">
        <v>40211</v>
      </c>
      <c r="H6199">
        <f t="shared" si="698"/>
        <v>40211</v>
      </c>
      <c r="I6199" t="str">
        <f t="shared" si="700"/>
        <v>40001-60000</v>
      </c>
      <c r="O6199">
        <f t="shared" si="699"/>
        <v>24278.5</v>
      </c>
      <c r="P6199">
        <f t="shared" si="701"/>
        <v>75385.5</v>
      </c>
      <c r="Q6199">
        <f t="shared" si="702"/>
        <v>51107</v>
      </c>
      <c r="R6199">
        <f t="shared" si="703"/>
        <v>-52382</v>
      </c>
      <c r="S6199">
        <f t="shared" si="704"/>
        <v>152046</v>
      </c>
      <c r="T6199">
        <v>40211</v>
      </c>
    </row>
    <row r="6200" spans="1:20" ht="15" thickBot="1" x14ac:dyDescent="0.4">
      <c r="A6200">
        <v>588182</v>
      </c>
      <c r="B6200" s="2">
        <v>41778.258287037039</v>
      </c>
      <c r="C6200" t="s">
        <v>30</v>
      </c>
      <c r="D6200" t="s">
        <v>27</v>
      </c>
      <c r="E6200" s="6" t="s">
        <v>17</v>
      </c>
      <c r="F6200" t="s">
        <v>10</v>
      </c>
      <c r="G6200">
        <v>65455</v>
      </c>
      <c r="H6200">
        <f t="shared" si="698"/>
        <v>65455</v>
      </c>
      <c r="I6200" t="str">
        <f t="shared" si="700"/>
        <v>60001-100000</v>
      </c>
      <c r="O6200">
        <f t="shared" si="699"/>
        <v>24265.75</v>
      </c>
      <c r="P6200">
        <f t="shared" si="701"/>
        <v>75394.75</v>
      </c>
      <c r="Q6200">
        <f t="shared" si="702"/>
        <v>51129</v>
      </c>
      <c r="R6200">
        <f t="shared" si="703"/>
        <v>-52427.75</v>
      </c>
      <c r="S6200">
        <f t="shared" si="704"/>
        <v>152088.25</v>
      </c>
      <c r="T6200">
        <v>65455</v>
      </c>
    </row>
    <row r="6201" spans="1:20" ht="15" thickBot="1" x14ac:dyDescent="0.4">
      <c r="A6201">
        <v>565058</v>
      </c>
      <c r="B6201" s="2">
        <v>41772.777314814812</v>
      </c>
      <c r="C6201" t="s">
        <v>31</v>
      </c>
      <c r="D6201" t="s">
        <v>29</v>
      </c>
      <c r="E6201" s="6" t="s">
        <v>20</v>
      </c>
      <c r="F6201" t="s">
        <v>4</v>
      </c>
      <c r="G6201">
        <v>40800</v>
      </c>
      <c r="H6201">
        <f t="shared" si="698"/>
        <v>40800</v>
      </c>
      <c r="I6201" t="str">
        <f t="shared" si="700"/>
        <v>40001-60000</v>
      </c>
      <c r="O6201">
        <f t="shared" si="699"/>
        <v>24253</v>
      </c>
      <c r="P6201">
        <f t="shared" si="701"/>
        <v>75404</v>
      </c>
      <c r="Q6201">
        <f t="shared" si="702"/>
        <v>51151</v>
      </c>
      <c r="R6201">
        <f t="shared" si="703"/>
        <v>-52473.5</v>
      </c>
      <c r="S6201">
        <f t="shared" si="704"/>
        <v>152130.5</v>
      </c>
      <c r="T6201">
        <v>40800</v>
      </c>
    </row>
    <row r="6202" spans="1:20" ht="15" thickBot="1" x14ac:dyDescent="0.4">
      <c r="A6202">
        <v>361672</v>
      </c>
      <c r="B6202" s="2">
        <v>41772.778090277781</v>
      </c>
      <c r="C6202" t="s">
        <v>31</v>
      </c>
      <c r="D6202" t="s">
        <v>27</v>
      </c>
      <c r="E6202" s="6" t="s">
        <v>20</v>
      </c>
      <c r="F6202" t="s">
        <v>4</v>
      </c>
      <c r="G6202">
        <v>94090</v>
      </c>
      <c r="H6202">
        <f t="shared" si="698"/>
        <v>94090</v>
      </c>
      <c r="I6202" t="str">
        <f t="shared" si="700"/>
        <v>60001-100000</v>
      </c>
      <c r="O6202">
        <f t="shared" si="699"/>
        <v>24141.75</v>
      </c>
      <c r="P6202">
        <f t="shared" si="701"/>
        <v>75437.25</v>
      </c>
      <c r="Q6202">
        <f t="shared" si="702"/>
        <v>51295.5</v>
      </c>
      <c r="R6202">
        <f t="shared" si="703"/>
        <v>-52801.5</v>
      </c>
      <c r="S6202">
        <f t="shared" si="704"/>
        <v>152380.5</v>
      </c>
      <c r="T6202">
        <v>94090</v>
      </c>
    </row>
    <row r="6203" spans="1:20" ht="15" thickBot="1" x14ac:dyDescent="0.4">
      <c r="A6203">
        <v>268116</v>
      </c>
      <c r="B6203" s="2">
        <v>41772.781064814815</v>
      </c>
      <c r="C6203" t="s">
        <v>30</v>
      </c>
      <c r="D6203" t="s">
        <v>27</v>
      </c>
      <c r="E6203" s="6" t="s">
        <v>20</v>
      </c>
      <c r="F6203" t="s">
        <v>4</v>
      </c>
      <c r="G6203">
        <v>12614</v>
      </c>
      <c r="H6203">
        <f t="shared" si="698"/>
        <v>12614</v>
      </c>
      <c r="I6203" t="str">
        <f t="shared" si="700"/>
        <v>0-20,000</v>
      </c>
      <c r="O6203">
        <f t="shared" si="699"/>
        <v>24030.5</v>
      </c>
      <c r="P6203">
        <f t="shared" si="701"/>
        <v>75385.5</v>
      </c>
      <c r="Q6203">
        <f t="shared" si="702"/>
        <v>51355</v>
      </c>
      <c r="R6203">
        <f t="shared" si="703"/>
        <v>-53002</v>
      </c>
      <c r="S6203">
        <f t="shared" si="704"/>
        <v>152418</v>
      </c>
      <c r="T6203">
        <v>12614</v>
      </c>
    </row>
    <row r="6204" spans="1:20" ht="15" thickBot="1" x14ac:dyDescent="0.4">
      <c r="A6204">
        <v>840847</v>
      </c>
      <c r="B6204" s="2">
        <v>41774.129131944443</v>
      </c>
      <c r="C6204" t="s">
        <v>31</v>
      </c>
      <c r="D6204" t="s">
        <v>27</v>
      </c>
      <c r="E6204" s="6" t="s">
        <v>20</v>
      </c>
      <c r="F6204" t="s">
        <v>4</v>
      </c>
      <c r="G6204">
        <v>39551</v>
      </c>
      <c r="H6204">
        <f t="shared" si="698"/>
        <v>39551</v>
      </c>
      <c r="I6204" t="str">
        <f t="shared" si="700"/>
        <v>20001-40000</v>
      </c>
      <c r="O6204">
        <f t="shared" si="699"/>
        <v>24265.75</v>
      </c>
      <c r="P6204">
        <f t="shared" si="701"/>
        <v>75394.75</v>
      </c>
      <c r="Q6204">
        <f t="shared" si="702"/>
        <v>51129</v>
      </c>
      <c r="R6204">
        <f t="shared" si="703"/>
        <v>-52427.75</v>
      </c>
      <c r="S6204">
        <f t="shared" si="704"/>
        <v>152088.25</v>
      </c>
      <c r="T6204">
        <v>39551</v>
      </c>
    </row>
    <row r="6205" spans="1:20" ht="15" thickBot="1" x14ac:dyDescent="0.4">
      <c r="A6205">
        <v>970044</v>
      </c>
      <c r="B6205" s="2">
        <v>41776.566053240742</v>
      </c>
      <c r="C6205" t="s">
        <v>31</v>
      </c>
      <c r="D6205" t="s">
        <v>27</v>
      </c>
      <c r="E6205" s="6" t="s">
        <v>20</v>
      </c>
      <c r="F6205" t="s">
        <v>4</v>
      </c>
      <c r="G6205">
        <v>14813</v>
      </c>
      <c r="H6205">
        <f t="shared" si="698"/>
        <v>14813</v>
      </c>
      <c r="I6205" t="str">
        <f t="shared" si="700"/>
        <v>0-20,000</v>
      </c>
      <c r="O6205">
        <f t="shared" si="699"/>
        <v>24253</v>
      </c>
      <c r="P6205">
        <f t="shared" si="701"/>
        <v>75404</v>
      </c>
      <c r="Q6205">
        <f t="shared" si="702"/>
        <v>51151</v>
      </c>
      <c r="R6205">
        <f t="shared" si="703"/>
        <v>-52473.5</v>
      </c>
      <c r="S6205">
        <f t="shared" si="704"/>
        <v>152130.5</v>
      </c>
      <c r="T6205">
        <v>14813</v>
      </c>
    </row>
    <row r="6206" spans="1:20" ht="15" thickBot="1" x14ac:dyDescent="0.4">
      <c r="A6206">
        <v>274537</v>
      </c>
      <c r="B6206" s="2">
        <v>41782.591226851851</v>
      </c>
      <c r="C6206" t="s">
        <v>31</v>
      </c>
      <c r="D6206" t="s">
        <v>29</v>
      </c>
      <c r="E6206" s="6" t="s">
        <v>20</v>
      </c>
      <c r="F6206" t="s">
        <v>4</v>
      </c>
      <c r="G6206">
        <v>43296</v>
      </c>
      <c r="H6206">
        <f t="shared" si="698"/>
        <v>43296</v>
      </c>
      <c r="I6206" t="str">
        <f t="shared" si="700"/>
        <v>40001-60000</v>
      </c>
      <c r="O6206">
        <f t="shared" si="699"/>
        <v>24291.25</v>
      </c>
      <c r="P6206">
        <f t="shared" si="701"/>
        <v>75437.25</v>
      </c>
      <c r="Q6206">
        <f t="shared" si="702"/>
        <v>51146</v>
      </c>
      <c r="R6206">
        <f t="shared" si="703"/>
        <v>-52427.75</v>
      </c>
      <c r="S6206">
        <f t="shared" si="704"/>
        <v>152156.25</v>
      </c>
      <c r="T6206">
        <v>43296</v>
      </c>
    </row>
    <row r="6207" spans="1:20" ht="15" thickBot="1" x14ac:dyDescent="0.4">
      <c r="A6207">
        <v>339849</v>
      </c>
      <c r="B6207" s="2">
        <v>41782.592685185184</v>
      </c>
      <c r="C6207" t="s">
        <v>31</v>
      </c>
      <c r="D6207" t="s">
        <v>27</v>
      </c>
      <c r="E6207" s="6" t="s">
        <v>20</v>
      </c>
      <c r="F6207" t="s">
        <v>4</v>
      </c>
      <c r="G6207">
        <v>94382</v>
      </c>
      <c r="H6207">
        <f t="shared" si="698"/>
        <v>94382</v>
      </c>
      <c r="I6207" t="str">
        <f t="shared" si="700"/>
        <v>60001-100000</v>
      </c>
      <c r="O6207">
        <f t="shared" si="699"/>
        <v>24278.5</v>
      </c>
      <c r="P6207">
        <f t="shared" si="701"/>
        <v>75470.5</v>
      </c>
      <c r="Q6207">
        <f t="shared" si="702"/>
        <v>51192</v>
      </c>
      <c r="R6207">
        <f t="shared" si="703"/>
        <v>-52509.5</v>
      </c>
      <c r="S6207">
        <f t="shared" si="704"/>
        <v>152258.5</v>
      </c>
      <c r="T6207">
        <v>94382</v>
      </c>
    </row>
    <row r="6208" spans="1:20" ht="15" thickBot="1" x14ac:dyDescent="0.4">
      <c r="A6208">
        <v>241980</v>
      </c>
      <c r="B6208" s="2">
        <v>41782.59306712963</v>
      </c>
      <c r="C6208" t="s">
        <v>31</v>
      </c>
      <c r="D6208" t="s">
        <v>29</v>
      </c>
      <c r="E6208" s="6" t="s">
        <v>20</v>
      </c>
      <c r="F6208" t="s">
        <v>4</v>
      </c>
      <c r="G6208">
        <v>75669</v>
      </c>
      <c r="H6208">
        <f t="shared" si="698"/>
        <v>75669</v>
      </c>
      <c r="I6208" t="str">
        <f t="shared" si="700"/>
        <v>60001-100000</v>
      </c>
      <c r="O6208">
        <f t="shared" si="699"/>
        <v>24265.75</v>
      </c>
      <c r="P6208">
        <f t="shared" si="701"/>
        <v>75394.75</v>
      </c>
      <c r="Q6208">
        <f t="shared" si="702"/>
        <v>51129</v>
      </c>
      <c r="R6208">
        <f t="shared" si="703"/>
        <v>-52427.75</v>
      </c>
      <c r="S6208">
        <f t="shared" si="704"/>
        <v>152088.25</v>
      </c>
      <c r="T6208">
        <v>75669</v>
      </c>
    </row>
    <row r="6209" spans="1:20" ht="15" thickBot="1" x14ac:dyDescent="0.4">
      <c r="A6209">
        <v>845130</v>
      </c>
      <c r="B6209" s="2">
        <v>41782.593865740739</v>
      </c>
      <c r="C6209" t="s">
        <v>31</v>
      </c>
      <c r="D6209" t="s">
        <v>27</v>
      </c>
      <c r="E6209" s="6" t="s">
        <v>20</v>
      </c>
      <c r="F6209" t="s">
        <v>4</v>
      </c>
      <c r="G6209">
        <v>46391</v>
      </c>
      <c r="H6209">
        <f t="shared" si="698"/>
        <v>46391</v>
      </c>
      <c r="I6209" t="str">
        <f t="shared" si="700"/>
        <v>40001-60000</v>
      </c>
      <c r="O6209">
        <f t="shared" si="699"/>
        <v>24253</v>
      </c>
      <c r="P6209">
        <f t="shared" si="701"/>
        <v>75367</v>
      </c>
      <c r="Q6209">
        <f t="shared" si="702"/>
        <v>51114</v>
      </c>
      <c r="R6209">
        <f t="shared" si="703"/>
        <v>-52418</v>
      </c>
      <c r="S6209">
        <f t="shared" si="704"/>
        <v>152038</v>
      </c>
      <c r="T6209">
        <v>46391</v>
      </c>
    </row>
    <row r="6210" spans="1:20" ht="15" thickBot="1" x14ac:dyDescent="0.4">
      <c r="A6210">
        <v>264697</v>
      </c>
      <c r="B6210" s="2">
        <v>41796.21601851852</v>
      </c>
      <c r="C6210" t="s">
        <v>31</v>
      </c>
      <c r="D6210" t="s">
        <v>29</v>
      </c>
      <c r="E6210" s="6" t="s">
        <v>14</v>
      </c>
      <c r="F6210" t="s">
        <v>8</v>
      </c>
      <c r="G6210">
        <v>5719</v>
      </c>
      <c r="H6210">
        <f t="shared" ref="H6210:H6273" si="705">IF(OR(G6210 &lt; R6210, G6210 &gt; S6210), $O$1, G6210)</f>
        <v>5719</v>
      </c>
      <c r="I6210" t="str">
        <f t="shared" si="700"/>
        <v>0-20,000</v>
      </c>
      <c r="O6210">
        <f t="shared" ref="O6210:O6273" si="706">QUARTILE(G6210:G13377,1)</f>
        <v>24141.75</v>
      </c>
      <c r="P6210">
        <f t="shared" si="701"/>
        <v>75376.25</v>
      </c>
      <c r="Q6210">
        <f t="shared" si="702"/>
        <v>51234.5</v>
      </c>
      <c r="R6210">
        <f t="shared" si="703"/>
        <v>-52710</v>
      </c>
      <c r="S6210">
        <f t="shared" si="704"/>
        <v>152228</v>
      </c>
      <c r="T6210">
        <v>5719</v>
      </c>
    </row>
    <row r="6211" spans="1:20" ht="15" thickBot="1" x14ac:dyDescent="0.4">
      <c r="A6211">
        <v>227578</v>
      </c>
      <c r="B6211" s="2">
        <v>41796.216620370367</v>
      </c>
      <c r="C6211" t="s">
        <v>31</v>
      </c>
      <c r="D6211" t="s">
        <v>29</v>
      </c>
      <c r="E6211" s="6" t="s">
        <v>14</v>
      </c>
      <c r="F6211" t="s">
        <v>8</v>
      </c>
      <c r="G6211">
        <v>33148</v>
      </c>
      <c r="H6211">
        <f t="shared" si="705"/>
        <v>33148</v>
      </c>
      <c r="I6211" t="str">
        <f t="shared" ref="I6211:I6274" si="707">IF(H6211&lt;=20000,"0-20,000",IF(H6211&lt;=40000,"20001-40000",IF(H6211&lt;=60000,"40001-60000",IF(H6211&lt;=100000,"60001-100000","above 1 lakh"))))</f>
        <v>20001-40000</v>
      </c>
      <c r="O6211">
        <f t="shared" si="706"/>
        <v>24278.5</v>
      </c>
      <c r="P6211">
        <f t="shared" ref="P6211:P6274" si="708">QUARTILE(G6211:G13378,3)</f>
        <v>75385.5</v>
      </c>
      <c r="Q6211">
        <f t="shared" ref="Q6211:Q6274" si="709">P6211-O6211</f>
        <v>51107</v>
      </c>
      <c r="R6211">
        <f t="shared" ref="R6211:R6274" si="710">O6211-1.5*Q6211</f>
        <v>-52382</v>
      </c>
      <c r="S6211">
        <f t="shared" ref="S6211:S6274" si="711">P6211+1.5*Q6211</f>
        <v>152046</v>
      </c>
      <c r="T6211">
        <v>33148</v>
      </c>
    </row>
    <row r="6212" spans="1:20" ht="15" thickBot="1" x14ac:dyDescent="0.4">
      <c r="A6212">
        <v>162400</v>
      </c>
      <c r="B6212" s="2">
        <v>41781.621504629627</v>
      </c>
      <c r="C6212" t="s">
        <v>30</v>
      </c>
      <c r="D6212" t="s">
        <v>29</v>
      </c>
      <c r="E6212" s="6" t="s">
        <v>20</v>
      </c>
      <c r="F6212" t="s">
        <v>4</v>
      </c>
      <c r="G6212">
        <v>13432</v>
      </c>
      <c r="H6212">
        <f t="shared" si="705"/>
        <v>13432</v>
      </c>
      <c r="I6212" t="str">
        <f t="shared" si="707"/>
        <v>0-20,000</v>
      </c>
      <c r="O6212">
        <f t="shared" si="706"/>
        <v>24265.75</v>
      </c>
      <c r="P6212">
        <f t="shared" si="708"/>
        <v>75394.75</v>
      </c>
      <c r="Q6212">
        <f t="shared" si="709"/>
        <v>51129</v>
      </c>
      <c r="R6212">
        <f t="shared" si="710"/>
        <v>-52427.75</v>
      </c>
      <c r="S6212">
        <f t="shared" si="711"/>
        <v>152088.25</v>
      </c>
      <c r="T6212">
        <v>13432</v>
      </c>
    </row>
    <row r="6213" spans="1:20" ht="15" thickBot="1" x14ac:dyDescent="0.4">
      <c r="A6213">
        <v>948186</v>
      </c>
      <c r="B6213" s="2">
        <v>41789.672118055554</v>
      </c>
      <c r="C6213" t="s">
        <v>31</v>
      </c>
      <c r="D6213" t="s">
        <v>27</v>
      </c>
      <c r="E6213" s="6" t="s">
        <v>20</v>
      </c>
      <c r="F6213" t="s">
        <v>4</v>
      </c>
      <c r="G6213">
        <v>31537</v>
      </c>
      <c r="H6213">
        <f t="shared" si="705"/>
        <v>31537</v>
      </c>
      <c r="I6213" t="str">
        <f t="shared" si="707"/>
        <v>20001-40000</v>
      </c>
      <c r="O6213">
        <f t="shared" si="706"/>
        <v>24304</v>
      </c>
      <c r="P6213">
        <f t="shared" si="708"/>
        <v>75404</v>
      </c>
      <c r="Q6213">
        <f t="shared" si="709"/>
        <v>51100</v>
      </c>
      <c r="R6213">
        <f t="shared" si="710"/>
        <v>-52346</v>
      </c>
      <c r="S6213">
        <f t="shared" si="711"/>
        <v>152054</v>
      </c>
      <c r="T6213">
        <v>31537</v>
      </c>
    </row>
    <row r="6214" spans="1:20" ht="15" thickBot="1" x14ac:dyDescent="0.4">
      <c r="A6214">
        <v>71358</v>
      </c>
      <c r="B6214" s="2">
        <v>41831.506493055553</v>
      </c>
      <c r="C6214" t="s">
        <v>30</v>
      </c>
      <c r="D6214" t="s">
        <v>27</v>
      </c>
      <c r="E6214" s="6" t="s">
        <v>20</v>
      </c>
      <c r="F6214" t="s">
        <v>2</v>
      </c>
      <c r="G6214">
        <v>28807</v>
      </c>
      <c r="H6214">
        <f t="shared" si="705"/>
        <v>28807</v>
      </c>
      <c r="I6214" t="str">
        <f t="shared" si="707"/>
        <v>20001-40000</v>
      </c>
      <c r="O6214">
        <f t="shared" si="706"/>
        <v>24291.25</v>
      </c>
      <c r="P6214">
        <f t="shared" si="708"/>
        <v>75437.25</v>
      </c>
      <c r="Q6214">
        <f t="shared" si="709"/>
        <v>51146</v>
      </c>
      <c r="R6214">
        <f t="shared" si="710"/>
        <v>-52427.75</v>
      </c>
      <c r="S6214">
        <f t="shared" si="711"/>
        <v>152156.25</v>
      </c>
      <c r="T6214">
        <v>28807</v>
      </c>
    </row>
    <row r="6215" spans="1:20" ht="15" thickBot="1" x14ac:dyDescent="0.4">
      <c r="A6215">
        <v>425228</v>
      </c>
      <c r="B6215" s="2">
        <v>41831.503912037035</v>
      </c>
      <c r="C6215" t="s">
        <v>31</v>
      </c>
      <c r="D6215" t="s">
        <v>29</v>
      </c>
      <c r="E6215" s="6" t="s">
        <v>20</v>
      </c>
      <c r="F6215" t="s">
        <v>2</v>
      </c>
      <c r="G6215">
        <v>12823</v>
      </c>
      <c r="H6215">
        <f t="shared" si="705"/>
        <v>12823</v>
      </c>
      <c r="I6215" t="str">
        <f t="shared" si="707"/>
        <v>0-20,000</v>
      </c>
      <c r="O6215">
        <f t="shared" si="706"/>
        <v>24278.5</v>
      </c>
      <c r="P6215">
        <f t="shared" si="708"/>
        <v>75470.5</v>
      </c>
      <c r="Q6215">
        <f t="shared" si="709"/>
        <v>51192</v>
      </c>
      <c r="R6215">
        <f t="shared" si="710"/>
        <v>-52509.5</v>
      </c>
      <c r="S6215">
        <f t="shared" si="711"/>
        <v>152258.5</v>
      </c>
      <c r="T6215">
        <v>12823</v>
      </c>
    </row>
    <row r="6216" spans="1:20" ht="15" thickBot="1" x14ac:dyDescent="0.4">
      <c r="A6216">
        <v>771166</v>
      </c>
      <c r="B6216" s="2">
        <v>41831.506608796299</v>
      </c>
      <c r="C6216" t="s">
        <v>31</v>
      </c>
      <c r="D6216" t="s">
        <v>29</v>
      </c>
      <c r="E6216" s="6" t="s">
        <v>20</v>
      </c>
      <c r="F6216" t="s">
        <v>2</v>
      </c>
      <c r="G6216">
        <v>7562</v>
      </c>
      <c r="H6216">
        <f t="shared" si="705"/>
        <v>7562</v>
      </c>
      <c r="I6216" t="str">
        <f t="shared" si="707"/>
        <v>0-20,000</v>
      </c>
      <c r="O6216">
        <f t="shared" si="706"/>
        <v>24308.25</v>
      </c>
      <c r="P6216">
        <f t="shared" si="708"/>
        <v>75503.75</v>
      </c>
      <c r="Q6216">
        <f t="shared" si="709"/>
        <v>51195.5</v>
      </c>
      <c r="R6216">
        <f t="shared" si="710"/>
        <v>-52485</v>
      </c>
      <c r="S6216">
        <f t="shared" si="711"/>
        <v>152297</v>
      </c>
      <c r="T6216">
        <v>7562</v>
      </c>
    </row>
    <row r="6217" spans="1:20" ht="15" thickBot="1" x14ac:dyDescent="0.4">
      <c r="A6217">
        <v>272244</v>
      </c>
      <c r="B6217" s="2">
        <v>41832.361261574071</v>
      </c>
      <c r="C6217" t="s">
        <v>31</v>
      </c>
      <c r="D6217" t="s">
        <v>29</v>
      </c>
      <c r="E6217" s="6" t="s">
        <v>20</v>
      </c>
      <c r="F6217" t="s">
        <v>2</v>
      </c>
      <c r="G6217">
        <v>39347</v>
      </c>
      <c r="H6217">
        <f t="shared" si="705"/>
        <v>39347</v>
      </c>
      <c r="I6217" t="str">
        <f t="shared" si="707"/>
        <v>20001-40000</v>
      </c>
      <c r="O6217">
        <f t="shared" si="706"/>
        <v>24321</v>
      </c>
      <c r="P6217">
        <f t="shared" si="708"/>
        <v>75537</v>
      </c>
      <c r="Q6217">
        <f t="shared" si="709"/>
        <v>51216</v>
      </c>
      <c r="R6217">
        <f t="shared" si="710"/>
        <v>-52503</v>
      </c>
      <c r="S6217">
        <f t="shared" si="711"/>
        <v>152361</v>
      </c>
      <c r="T6217">
        <v>39347</v>
      </c>
    </row>
    <row r="6218" spans="1:20" ht="15" thickBot="1" x14ac:dyDescent="0.4">
      <c r="A6218">
        <v>761511</v>
      </c>
      <c r="B6218" s="2">
        <v>41832.361956018518</v>
      </c>
      <c r="C6218" t="s">
        <v>31</v>
      </c>
      <c r="D6218" t="s">
        <v>29</v>
      </c>
      <c r="E6218" s="6" t="s">
        <v>20</v>
      </c>
      <c r="F6218" t="s">
        <v>2</v>
      </c>
      <c r="G6218">
        <v>90092</v>
      </c>
      <c r="H6218">
        <f t="shared" si="705"/>
        <v>90092</v>
      </c>
      <c r="I6218" t="str">
        <f t="shared" si="707"/>
        <v>60001-100000</v>
      </c>
      <c r="O6218">
        <f t="shared" si="706"/>
        <v>24316.75</v>
      </c>
      <c r="P6218">
        <f t="shared" si="708"/>
        <v>75578.5</v>
      </c>
      <c r="Q6218">
        <f t="shared" si="709"/>
        <v>51261.75</v>
      </c>
      <c r="R6218">
        <f t="shared" si="710"/>
        <v>-52575.875</v>
      </c>
      <c r="S6218">
        <f t="shared" si="711"/>
        <v>152471.125</v>
      </c>
      <c r="T6218">
        <v>90092</v>
      </c>
    </row>
    <row r="6219" spans="1:20" ht="15" thickBot="1" x14ac:dyDescent="0.4">
      <c r="A6219">
        <v>875630</v>
      </c>
      <c r="B6219" s="2">
        <v>41832.362268518518</v>
      </c>
      <c r="C6219" t="s">
        <v>31</v>
      </c>
      <c r="D6219" t="s">
        <v>27</v>
      </c>
      <c r="E6219" s="6" t="s">
        <v>20</v>
      </c>
      <c r="F6219" t="s">
        <v>2</v>
      </c>
      <c r="G6219">
        <v>92668</v>
      </c>
      <c r="H6219">
        <f t="shared" si="705"/>
        <v>92668</v>
      </c>
      <c r="I6219" t="str">
        <f t="shared" si="707"/>
        <v>60001-100000</v>
      </c>
      <c r="O6219">
        <f t="shared" si="706"/>
        <v>24312.5</v>
      </c>
      <c r="P6219">
        <f t="shared" si="708"/>
        <v>75470.5</v>
      </c>
      <c r="Q6219">
        <f t="shared" si="709"/>
        <v>51158</v>
      </c>
      <c r="R6219">
        <f t="shared" si="710"/>
        <v>-52424.5</v>
      </c>
      <c r="S6219">
        <f t="shared" si="711"/>
        <v>152207.5</v>
      </c>
      <c r="T6219">
        <v>92668</v>
      </c>
    </row>
    <row r="6220" spans="1:20" ht="15" thickBot="1" x14ac:dyDescent="0.4">
      <c r="A6220">
        <v>897030</v>
      </c>
      <c r="B6220" s="2">
        <v>41832.362962962965</v>
      </c>
      <c r="C6220" t="s">
        <v>31</v>
      </c>
      <c r="D6220" t="s">
        <v>27</v>
      </c>
      <c r="E6220" s="6" t="s">
        <v>20</v>
      </c>
      <c r="F6220" t="s">
        <v>2</v>
      </c>
      <c r="G6220">
        <v>88402</v>
      </c>
      <c r="H6220">
        <f t="shared" si="705"/>
        <v>88402</v>
      </c>
      <c r="I6220" t="str">
        <f t="shared" si="707"/>
        <v>60001-100000</v>
      </c>
      <c r="O6220">
        <f t="shared" si="706"/>
        <v>24308.25</v>
      </c>
      <c r="P6220">
        <f t="shared" si="708"/>
        <v>75394.75</v>
      </c>
      <c r="Q6220">
        <f t="shared" si="709"/>
        <v>51086.5</v>
      </c>
      <c r="R6220">
        <f t="shared" si="710"/>
        <v>-52321.5</v>
      </c>
      <c r="S6220">
        <f t="shared" si="711"/>
        <v>152024.5</v>
      </c>
      <c r="T6220">
        <v>88402</v>
      </c>
    </row>
    <row r="6221" spans="1:20" ht="15" thickBot="1" x14ac:dyDescent="0.4">
      <c r="A6221">
        <v>385372</v>
      </c>
      <c r="B6221" s="2">
        <v>41849.749409722222</v>
      </c>
      <c r="C6221" t="s">
        <v>30</v>
      </c>
      <c r="D6221" t="s">
        <v>29</v>
      </c>
      <c r="E6221" s="6" t="s">
        <v>20</v>
      </c>
      <c r="F6221" t="s">
        <v>2</v>
      </c>
      <c r="G6221">
        <v>90724</v>
      </c>
      <c r="H6221">
        <f t="shared" si="705"/>
        <v>90724</v>
      </c>
      <c r="I6221" t="str">
        <f t="shared" si="707"/>
        <v>60001-100000</v>
      </c>
      <c r="O6221">
        <f t="shared" si="706"/>
        <v>24304</v>
      </c>
      <c r="P6221">
        <f t="shared" si="708"/>
        <v>75367</v>
      </c>
      <c r="Q6221">
        <f t="shared" si="709"/>
        <v>51063</v>
      </c>
      <c r="R6221">
        <f t="shared" si="710"/>
        <v>-52290.5</v>
      </c>
      <c r="S6221">
        <f t="shared" si="711"/>
        <v>151961.5</v>
      </c>
      <c r="T6221">
        <v>90724</v>
      </c>
    </row>
    <row r="6222" spans="1:20" ht="15" thickBot="1" x14ac:dyDescent="0.4">
      <c r="A6222">
        <v>295764</v>
      </c>
      <c r="B6222" s="2">
        <v>41849.749710648146</v>
      </c>
      <c r="C6222" t="s">
        <v>31</v>
      </c>
      <c r="D6222" t="s">
        <v>27</v>
      </c>
      <c r="E6222" s="6" t="s">
        <v>20</v>
      </c>
      <c r="F6222" t="s">
        <v>2</v>
      </c>
      <c r="G6222">
        <v>18040</v>
      </c>
      <c r="H6222">
        <f t="shared" si="705"/>
        <v>18040</v>
      </c>
      <c r="I6222" t="str">
        <f t="shared" si="707"/>
        <v>0-20,000</v>
      </c>
      <c r="O6222">
        <f t="shared" si="706"/>
        <v>24291.25</v>
      </c>
      <c r="P6222">
        <f t="shared" si="708"/>
        <v>75285.25</v>
      </c>
      <c r="Q6222">
        <f t="shared" si="709"/>
        <v>50994</v>
      </c>
      <c r="R6222">
        <f t="shared" si="710"/>
        <v>-52199.75</v>
      </c>
      <c r="S6222">
        <f t="shared" si="711"/>
        <v>151776.25</v>
      </c>
      <c r="T6222">
        <v>18040</v>
      </c>
    </row>
    <row r="6223" spans="1:20" ht="15" thickBot="1" x14ac:dyDescent="0.4">
      <c r="A6223">
        <v>732316</v>
      </c>
      <c r="B6223" s="2">
        <v>41849.750358796293</v>
      </c>
      <c r="C6223" t="s">
        <v>31</v>
      </c>
      <c r="D6223" t="s">
        <v>27</v>
      </c>
      <c r="E6223" s="6" t="s">
        <v>20</v>
      </c>
      <c r="F6223" t="s">
        <v>2</v>
      </c>
      <c r="G6223">
        <v>44858</v>
      </c>
      <c r="H6223">
        <f t="shared" si="705"/>
        <v>44858</v>
      </c>
      <c r="I6223" t="str">
        <f t="shared" si="707"/>
        <v>40001-60000</v>
      </c>
      <c r="O6223">
        <f t="shared" si="706"/>
        <v>24312.5</v>
      </c>
      <c r="P6223">
        <f t="shared" si="708"/>
        <v>75312.5</v>
      </c>
      <c r="Q6223">
        <f t="shared" si="709"/>
        <v>51000</v>
      </c>
      <c r="R6223">
        <f t="shared" si="710"/>
        <v>-52187.5</v>
      </c>
      <c r="S6223">
        <f t="shared" si="711"/>
        <v>151812.5</v>
      </c>
      <c r="T6223">
        <v>44858</v>
      </c>
    </row>
    <row r="6224" spans="1:20" ht="15" thickBot="1" x14ac:dyDescent="0.4">
      <c r="A6224">
        <v>238780</v>
      </c>
      <c r="B6224" s="2">
        <v>41771.354895833334</v>
      </c>
      <c r="C6224" t="s">
        <v>31</v>
      </c>
      <c r="D6224" t="s">
        <v>29</v>
      </c>
      <c r="E6224" s="6" t="s">
        <v>17</v>
      </c>
      <c r="F6224" t="s">
        <v>10</v>
      </c>
      <c r="G6224">
        <v>8149</v>
      </c>
      <c r="H6224">
        <f t="shared" si="705"/>
        <v>8149</v>
      </c>
      <c r="I6224" t="str">
        <f t="shared" si="707"/>
        <v>0-20,000</v>
      </c>
      <c r="O6224">
        <f t="shared" si="706"/>
        <v>24308.25</v>
      </c>
      <c r="P6224">
        <f t="shared" si="708"/>
        <v>75339.75</v>
      </c>
      <c r="Q6224">
        <f t="shared" si="709"/>
        <v>51031.5</v>
      </c>
      <c r="R6224">
        <f t="shared" si="710"/>
        <v>-52239</v>
      </c>
      <c r="S6224">
        <f t="shared" si="711"/>
        <v>151887</v>
      </c>
      <c r="T6224">
        <v>8149</v>
      </c>
    </row>
    <row r="6225" spans="1:20" ht="15" thickBot="1" x14ac:dyDescent="0.4">
      <c r="A6225">
        <v>486438</v>
      </c>
      <c r="B6225" s="2">
        <v>41771.356759259259</v>
      </c>
      <c r="C6225" t="s">
        <v>31</v>
      </c>
      <c r="D6225" t="s">
        <v>27</v>
      </c>
      <c r="E6225" s="6" t="s">
        <v>17</v>
      </c>
      <c r="F6225" t="s">
        <v>10</v>
      </c>
      <c r="G6225">
        <v>39748</v>
      </c>
      <c r="H6225">
        <f t="shared" si="705"/>
        <v>39748</v>
      </c>
      <c r="I6225" t="str">
        <f t="shared" si="707"/>
        <v>20001-40000</v>
      </c>
      <c r="O6225">
        <f t="shared" si="706"/>
        <v>24321</v>
      </c>
      <c r="P6225">
        <f t="shared" si="708"/>
        <v>75367</v>
      </c>
      <c r="Q6225">
        <f t="shared" si="709"/>
        <v>51046</v>
      </c>
      <c r="R6225">
        <f t="shared" si="710"/>
        <v>-52248</v>
      </c>
      <c r="S6225">
        <f t="shared" si="711"/>
        <v>151936</v>
      </c>
      <c r="T6225">
        <v>39748</v>
      </c>
    </row>
    <row r="6226" spans="1:20" ht="15" thickBot="1" x14ac:dyDescent="0.4">
      <c r="A6226">
        <v>781085</v>
      </c>
      <c r="B6226" s="2">
        <v>41792.37259259259</v>
      </c>
      <c r="C6226" t="s">
        <v>31</v>
      </c>
      <c r="D6226" t="s">
        <v>27</v>
      </c>
      <c r="E6226" s="6" t="s">
        <v>17</v>
      </c>
      <c r="F6226" t="s">
        <v>2</v>
      </c>
      <c r="G6226">
        <v>9877</v>
      </c>
      <c r="H6226">
        <f t="shared" si="705"/>
        <v>9877</v>
      </c>
      <c r="I6226" t="str">
        <f t="shared" si="707"/>
        <v>0-20,000</v>
      </c>
      <c r="O6226">
        <f t="shared" si="706"/>
        <v>24316.75</v>
      </c>
      <c r="P6226">
        <f t="shared" si="708"/>
        <v>75376.25</v>
      </c>
      <c r="Q6226">
        <f t="shared" si="709"/>
        <v>51059.5</v>
      </c>
      <c r="R6226">
        <f t="shared" si="710"/>
        <v>-52272.5</v>
      </c>
      <c r="S6226">
        <f t="shared" si="711"/>
        <v>151965.5</v>
      </c>
      <c r="T6226">
        <v>9877</v>
      </c>
    </row>
    <row r="6227" spans="1:20" ht="15" thickBot="1" x14ac:dyDescent="0.4">
      <c r="A6227">
        <v>160306</v>
      </c>
      <c r="B6227" s="2">
        <v>41801.052824074075</v>
      </c>
      <c r="C6227" t="s">
        <v>31</v>
      </c>
      <c r="D6227" t="s">
        <v>27</v>
      </c>
      <c r="E6227" s="6" t="s">
        <v>17</v>
      </c>
      <c r="F6227" t="s">
        <v>2</v>
      </c>
      <c r="G6227">
        <v>71235</v>
      </c>
      <c r="H6227">
        <f t="shared" si="705"/>
        <v>71235</v>
      </c>
      <c r="I6227" t="str">
        <f t="shared" si="707"/>
        <v>60001-100000</v>
      </c>
      <c r="O6227">
        <f t="shared" si="706"/>
        <v>24328</v>
      </c>
      <c r="P6227">
        <f t="shared" si="708"/>
        <v>75385.5</v>
      </c>
      <c r="Q6227">
        <f t="shared" si="709"/>
        <v>51057.5</v>
      </c>
      <c r="R6227">
        <f t="shared" si="710"/>
        <v>-52258.25</v>
      </c>
      <c r="S6227">
        <f t="shared" si="711"/>
        <v>151971.75</v>
      </c>
      <c r="T6227">
        <v>71235</v>
      </c>
    </row>
    <row r="6228" spans="1:20" ht="15" thickBot="1" x14ac:dyDescent="0.4">
      <c r="A6228">
        <v>543489</v>
      </c>
      <c r="B6228" s="2">
        <v>41801.053877314815</v>
      </c>
      <c r="C6228" t="s">
        <v>31</v>
      </c>
      <c r="D6228" t="s">
        <v>29</v>
      </c>
      <c r="E6228" s="6" t="s">
        <v>17</v>
      </c>
      <c r="F6228" t="s">
        <v>2</v>
      </c>
      <c r="G6228">
        <v>98424</v>
      </c>
      <c r="H6228">
        <f t="shared" si="705"/>
        <v>98424</v>
      </c>
      <c r="I6228" t="str">
        <f t="shared" si="707"/>
        <v>60001-100000</v>
      </c>
      <c r="O6228">
        <f t="shared" si="706"/>
        <v>24324.5</v>
      </c>
      <c r="P6228">
        <f t="shared" si="708"/>
        <v>75394.75</v>
      </c>
      <c r="Q6228">
        <f t="shared" si="709"/>
        <v>51070.25</v>
      </c>
      <c r="R6228">
        <f t="shared" si="710"/>
        <v>-52280.875</v>
      </c>
      <c r="S6228">
        <f t="shared" si="711"/>
        <v>152000.125</v>
      </c>
      <c r="T6228">
        <v>98424</v>
      </c>
    </row>
    <row r="6229" spans="1:20" ht="15" thickBot="1" x14ac:dyDescent="0.4">
      <c r="A6229">
        <v>850447</v>
      </c>
      <c r="B6229" s="2">
        <v>41801.054282407407</v>
      </c>
      <c r="C6229" t="s">
        <v>31</v>
      </c>
      <c r="D6229" t="s">
        <v>27</v>
      </c>
      <c r="E6229" s="6" t="s">
        <v>17</v>
      </c>
      <c r="F6229" t="s">
        <v>2</v>
      </c>
      <c r="G6229">
        <v>4243</v>
      </c>
      <c r="H6229">
        <f t="shared" si="705"/>
        <v>4243</v>
      </c>
      <c r="I6229" t="str">
        <f t="shared" si="707"/>
        <v>0-20,000</v>
      </c>
      <c r="O6229">
        <f t="shared" si="706"/>
        <v>24321</v>
      </c>
      <c r="P6229">
        <f t="shared" si="708"/>
        <v>75367</v>
      </c>
      <c r="Q6229">
        <f t="shared" si="709"/>
        <v>51046</v>
      </c>
      <c r="R6229">
        <f t="shared" si="710"/>
        <v>-52248</v>
      </c>
      <c r="S6229">
        <f t="shared" si="711"/>
        <v>151936</v>
      </c>
      <c r="T6229">
        <v>4243</v>
      </c>
    </row>
    <row r="6230" spans="1:20" ht="15" thickBot="1" x14ac:dyDescent="0.4">
      <c r="A6230">
        <v>535574</v>
      </c>
      <c r="B6230" s="2">
        <v>41803.493402777778</v>
      </c>
      <c r="C6230" t="s">
        <v>31</v>
      </c>
      <c r="D6230" t="s">
        <v>27</v>
      </c>
      <c r="E6230" s="6" t="s">
        <v>17</v>
      </c>
      <c r="F6230" t="s">
        <v>2</v>
      </c>
      <c r="G6230">
        <v>36156</v>
      </c>
      <c r="H6230">
        <f t="shared" si="705"/>
        <v>36156</v>
      </c>
      <c r="I6230" t="str">
        <f t="shared" si="707"/>
        <v>20001-40000</v>
      </c>
      <c r="O6230">
        <f t="shared" si="706"/>
        <v>24331.5</v>
      </c>
      <c r="P6230">
        <f t="shared" si="708"/>
        <v>75376.25</v>
      </c>
      <c r="Q6230">
        <f t="shared" si="709"/>
        <v>51044.75</v>
      </c>
      <c r="R6230">
        <f t="shared" si="710"/>
        <v>-52235.625</v>
      </c>
      <c r="S6230">
        <f t="shared" si="711"/>
        <v>151943.375</v>
      </c>
      <c r="T6230">
        <v>36156</v>
      </c>
    </row>
    <row r="6231" spans="1:20" ht="15" thickBot="1" x14ac:dyDescent="0.4">
      <c r="A6231">
        <v>350361</v>
      </c>
      <c r="B6231" s="2">
        <v>41810.314201388886</v>
      </c>
      <c r="C6231" t="s">
        <v>31</v>
      </c>
      <c r="D6231" t="s">
        <v>29</v>
      </c>
      <c r="E6231" s="6" t="s">
        <v>17</v>
      </c>
      <c r="F6231" t="s">
        <v>2</v>
      </c>
      <c r="G6231">
        <v>73640</v>
      </c>
      <c r="H6231">
        <f t="shared" si="705"/>
        <v>73640</v>
      </c>
      <c r="I6231" t="str">
        <f t="shared" si="707"/>
        <v>60001-100000</v>
      </c>
      <c r="O6231">
        <f t="shared" si="706"/>
        <v>24328</v>
      </c>
      <c r="P6231">
        <f t="shared" si="708"/>
        <v>75385.5</v>
      </c>
      <c r="Q6231">
        <f t="shared" si="709"/>
        <v>51057.5</v>
      </c>
      <c r="R6231">
        <f t="shared" si="710"/>
        <v>-52258.25</v>
      </c>
      <c r="S6231">
        <f t="shared" si="711"/>
        <v>151971.75</v>
      </c>
      <c r="T6231">
        <v>73640</v>
      </c>
    </row>
    <row r="6232" spans="1:20" ht="15" thickBot="1" x14ac:dyDescent="0.4">
      <c r="A6232">
        <v>381800</v>
      </c>
      <c r="B6232" s="2">
        <v>41810.31354166667</v>
      </c>
      <c r="C6232" t="s">
        <v>30</v>
      </c>
      <c r="D6232" t="s">
        <v>29</v>
      </c>
      <c r="E6232" s="6" t="s">
        <v>17</v>
      </c>
      <c r="F6232" t="s">
        <v>2</v>
      </c>
      <c r="G6232">
        <v>17631</v>
      </c>
      <c r="H6232">
        <f t="shared" si="705"/>
        <v>17631</v>
      </c>
      <c r="I6232" t="str">
        <f t="shared" si="707"/>
        <v>0-20,000</v>
      </c>
      <c r="O6232">
        <f t="shared" si="706"/>
        <v>24324.5</v>
      </c>
      <c r="P6232">
        <f t="shared" si="708"/>
        <v>75394.75</v>
      </c>
      <c r="Q6232">
        <f t="shared" si="709"/>
        <v>51070.25</v>
      </c>
      <c r="R6232">
        <f t="shared" si="710"/>
        <v>-52280.875</v>
      </c>
      <c r="S6232">
        <f t="shared" si="711"/>
        <v>152000.125</v>
      </c>
      <c r="T6232">
        <v>17631</v>
      </c>
    </row>
    <row r="6233" spans="1:20" ht="15" thickBot="1" x14ac:dyDescent="0.4">
      <c r="A6233">
        <v>688882</v>
      </c>
      <c r="B6233" s="2">
        <v>41787.445428240739</v>
      </c>
      <c r="C6233" t="s">
        <v>31</v>
      </c>
      <c r="D6233" t="s">
        <v>27</v>
      </c>
      <c r="E6233" s="6" t="s">
        <v>12</v>
      </c>
      <c r="F6233" t="s">
        <v>4</v>
      </c>
      <c r="G6233">
        <v>48959</v>
      </c>
      <c r="H6233">
        <f t="shared" si="705"/>
        <v>48959</v>
      </c>
      <c r="I6233" t="str">
        <f t="shared" si="707"/>
        <v>40001-60000</v>
      </c>
      <c r="O6233">
        <f t="shared" si="706"/>
        <v>24335</v>
      </c>
      <c r="P6233">
        <f t="shared" si="708"/>
        <v>75404</v>
      </c>
      <c r="Q6233">
        <f t="shared" si="709"/>
        <v>51069</v>
      </c>
      <c r="R6233">
        <f t="shared" si="710"/>
        <v>-52268.5</v>
      </c>
      <c r="S6233">
        <f t="shared" si="711"/>
        <v>152007.5</v>
      </c>
      <c r="T6233">
        <v>48959</v>
      </c>
    </row>
    <row r="6234" spans="1:20" ht="15" thickBot="1" x14ac:dyDescent="0.4">
      <c r="A6234">
        <v>767512</v>
      </c>
      <c r="B6234" s="2">
        <v>41787.445798611108</v>
      </c>
      <c r="C6234" t="s">
        <v>31</v>
      </c>
      <c r="D6234" t="s">
        <v>27</v>
      </c>
      <c r="E6234" s="6" t="s">
        <v>12</v>
      </c>
      <c r="F6234" t="s">
        <v>4</v>
      </c>
      <c r="G6234">
        <v>72651</v>
      </c>
      <c r="H6234">
        <f t="shared" si="705"/>
        <v>72651</v>
      </c>
      <c r="I6234" t="str">
        <f t="shared" si="707"/>
        <v>60001-100000</v>
      </c>
      <c r="O6234">
        <f t="shared" si="706"/>
        <v>24331.5</v>
      </c>
      <c r="P6234">
        <f t="shared" si="708"/>
        <v>75437.25</v>
      </c>
      <c r="Q6234">
        <f t="shared" si="709"/>
        <v>51105.75</v>
      </c>
      <c r="R6234">
        <f t="shared" si="710"/>
        <v>-52327.125</v>
      </c>
      <c r="S6234">
        <f t="shared" si="711"/>
        <v>152095.875</v>
      </c>
      <c r="T6234">
        <v>72651</v>
      </c>
    </row>
    <row r="6235" spans="1:20" ht="15" thickBot="1" x14ac:dyDescent="0.4">
      <c r="A6235">
        <v>119333</v>
      </c>
      <c r="B6235" s="2">
        <v>41787.447164351855</v>
      </c>
      <c r="C6235" t="s">
        <v>31</v>
      </c>
      <c r="D6235" t="s">
        <v>29</v>
      </c>
      <c r="E6235" s="6" t="s">
        <v>12</v>
      </c>
      <c r="F6235" t="s">
        <v>4</v>
      </c>
      <c r="G6235">
        <v>97293</v>
      </c>
      <c r="H6235">
        <f t="shared" si="705"/>
        <v>97293</v>
      </c>
      <c r="I6235" t="str">
        <f t="shared" si="707"/>
        <v>60001-100000</v>
      </c>
      <c r="O6235">
        <f t="shared" si="706"/>
        <v>24328</v>
      </c>
      <c r="P6235">
        <f t="shared" si="708"/>
        <v>75470.5</v>
      </c>
      <c r="Q6235">
        <f t="shared" si="709"/>
        <v>51142.5</v>
      </c>
      <c r="R6235">
        <f t="shared" si="710"/>
        <v>-52385.75</v>
      </c>
      <c r="S6235">
        <f t="shared" si="711"/>
        <v>152184.25</v>
      </c>
      <c r="T6235">
        <v>97293</v>
      </c>
    </row>
    <row r="6236" spans="1:20" ht="15" thickBot="1" x14ac:dyDescent="0.4">
      <c r="A6236">
        <v>915359</v>
      </c>
      <c r="B6236" s="2">
        <v>41787.447870370372</v>
      </c>
      <c r="C6236" t="s">
        <v>31</v>
      </c>
      <c r="D6236" t="s">
        <v>27</v>
      </c>
      <c r="E6236" s="6" t="s">
        <v>12</v>
      </c>
      <c r="F6236" t="s">
        <v>4</v>
      </c>
      <c r="G6236">
        <v>5280</v>
      </c>
      <c r="H6236">
        <f t="shared" si="705"/>
        <v>5280</v>
      </c>
      <c r="I6236" t="str">
        <f t="shared" si="707"/>
        <v>0-20,000</v>
      </c>
      <c r="O6236">
        <f t="shared" si="706"/>
        <v>24324.5</v>
      </c>
      <c r="P6236">
        <f t="shared" si="708"/>
        <v>75394.75</v>
      </c>
      <c r="Q6236">
        <f t="shared" si="709"/>
        <v>51070.25</v>
      </c>
      <c r="R6236">
        <f t="shared" si="710"/>
        <v>-52280.875</v>
      </c>
      <c r="S6236">
        <f t="shared" si="711"/>
        <v>152000.125</v>
      </c>
      <c r="T6236">
        <v>5280</v>
      </c>
    </row>
    <row r="6237" spans="1:20" ht="15" thickBot="1" x14ac:dyDescent="0.4">
      <c r="A6237">
        <v>787255</v>
      </c>
      <c r="B6237" s="2">
        <v>41788.797430555554</v>
      </c>
      <c r="C6237" t="s">
        <v>31</v>
      </c>
      <c r="D6237" t="s">
        <v>27</v>
      </c>
      <c r="E6237" s="6" t="s">
        <v>12</v>
      </c>
      <c r="F6237" t="s">
        <v>4</v>
      </c>
      <c r="G6237">
        <v>84530</v>
      </c>
      <c r="H6237">
        <f t="shared" si="705"/>
        <v>84530</v>
      </c>
      <c r="I6237" t="str">
        <f t="shared" si="707"/>
        <v>60001-100000</v>
      </c>
      <c r="O6237">
        <f t="shared" si="706"/>
        <v>24335</v>
      </c>
      <c r="P6237">
        <f t="shared" si="708"/>
        <v>75404</v>
      </c>
      <c r="Q6237">
        <f t="shared" si="709"/>
        <v>51069</v>
      </c>
      <c r="R6237">
        <f t="shared" si="710"/>
        <v>-52268.5</v>
      </c>
      <c r="S6237">
        <f t="shared" si="711"/>
        <v>152007.5</v>
      </c>
      <c r="T6237">
        <v>84530</v>
      </c>
    </row>
    <row r="6238" spans="1:20" ht="15" thickBot="1" x14ac:dyDescent="0.4">
      <c r="A6238">
        <v>670473</v>
      </c>
      <c r="B6238" s="2">
        <v>41788.80091435185</v>
      </c>
      <c r="C6238" t="s">
        <v>31</v>
      </c>
      <c r="D6238" t="s">
        <v>29</v>
      </c>
      <c r="E6238" s="6" t="s">
        <v>12</v>
      </c>
      <c r="F6238" t="s">
        <v>4</v>
      </c>
      <c r="G6238">
        <v>64888</v>
      </c>
      <c r="H6238">
        <f t="shared" si="705"/>
        <v>64888</v>
      </c>
      <c r="I6238" t="str">
        <f t="shared" si="707"/>
        <v>60001-100000</v>
      </c>
      <c r="O6238">
        <f t="shared" si="706"/>
        <v>24331.5</v>
      </c>
      <c r="P6238">
        <f t="shared" si="708"/>
        <v>75376.25</v>
      </c>
      <c r="Q6238">
        <f t="shared" si="709"/>
        <v>51044.75</v>
      </c>
      <c r="R6238">
        <f t="shared" si="710"/>
        <v>-52235.625</v>
      </c>
      <c r="S6238">
        <f t="shared" si="711"/>
        <v>151943.375</v>
      </c>
      <c r="T6238">
        <v>64888</v>
      </c>
    </row>
    <row r="6239" spans="1:20" ht="15" thickBot="1" x14ac:dyDescent="0.4">
      <c r="A6239">
        <v>857773</v>
      </c>
      <c r="B6239" s="2">
        <v>41806.785671296297</v>
      </c>
      <c r="C6239" t="s">
        <v>31</v>
      </c>
      <c r="D6239" t="s">
        <v>27</v>
      </c>
      <c r="E6239" s="6" t="s">
        <v>12</v>
      </c>
      <c r="F6239" t="s">
        <v>4</v>
      </c>
      <c r="G6239">
        <v>33458</v>
      </c>
      <c r="H6239">
        <f t="shared" si="705"/>
        <v>33458</v>
      </c>
      <c r="I6239" t="str">
        <f t="shared" si="707"/>
        <v>20001-40000</v>
      </c>
      <c r="O6239">
        <f t="shared" si="706"/>
        <v>24328</v>
      </c>
      <c r="P6239">
        <f t="shared" si="708"/>
        <v>75385.5</v>
      </c>
      <c r="Q6239">
        <f t="shared" si="709"/>
        <v>51057.5</v>
      </c>
      <c r="R6239">
        <f t="shared" si="710"/>
        <v>-52258.25</v>
      </c>
      <c r="S6239">
        <f t="shared" si="711"/>
        <v>151971.75</v>
      </c>
      <c r="T6239">
        <v>33458</v>
      </c>
    </row>
    <row r="6240" spans="1:20" ht="15" thickBot="1" x14ac:dyDescent="0.4">
      <c r="A6240">
        <v>409904</v>
      </c>
      <c r="B6240" s="2">
        <v>41793.220937500002</v>
      </c>
      <c r="C6240" t="s">
        <v>31</v>
      </c>
      <c r="D6240" t="s">
        <v>27</v>
      </c>
      <c r="E6240" s="6" t="s">
        <v>18</v>
      </c>
      <c r="F6240" t="s">
        <v>10</v>
      </c>
      <c r="G6240">
        <v>73859</v>
      </c>
      <c r="H6240">
        <f t="shared" si="705"/>
        <v>73859</v>
      </c>
      <c r="I6240" t="str">
        <f t="shared" si="707"/>
        <v>60001-100000</v>
      </c>
      <c r="O6240">
        <f t="shared" si="706"/>
        <v>24324.5</v>
      </c>
      <c r="P6240">
        <f t="shared" si="708"/>
        <v>75394.75</v>
      </c>
      <c r="Q6240">
        <f t="shared" si="709"/>
        <v>51070.25</v>
      </c>
      <c r="R6240">
        <f t="shared" si="710"/>
        <v>-52280.875</v>
      </c>
      <c r="S6240">
        <f t="shared" si="711"/>
        <v>152000.125</v>
      </c>
      <c r="T6240">
        <v>73859</v>
      </c>
    </row>
    <row r="6241" spans="1:20" ht="15" thickBot="1" x14ac:dyDescent="0.4">
      <c r="A6241">
        <v>765785</v>
      </c>
      <c r="B6241" s="2">
        <v>41801.792627314811</v>
      </c>
      <c r="C6241" t="s">
        <v>31</v>
      </c>
      <c r="D6241" t="s">
        <v>27</v>
      </c>
      <c r="E6241" s="6" t="s">
        <v>18</v>
      </c>
      <c r="F6241" t="s">
        <v>10</v>
      </c>
      <c r="G6241">
        <v>32102</v>
      </c>
      <c r="H6241">
        <f t="shared" si="705"/>
        <v>32102</v>
      </c>
      <c r="I6241" t="str">
        <f t="shared" si="707"/>
        <v>20001-40000</v>
      </c>
      <c r="O6241">
        <f t="shared" si="706"/>
        <v>24321</v>
      </c>
      <c r="P6241">
        <f t="shared" si="708"/>
        <v>75404</v>
      </c>
      <c r="Q6241">
        <f t="shared" si="709"/>
        <v>51083</v>
      </c>
      <c r="R6241">
        <f t="shared" si="710"/>
        <v>-52303.5</v>
      </c>
      <c r="S6241">
        <f t="shared" si="711"/>
        <v>152028.5</v>
      </c>
      <c r="T6241">
        <v>32102</v>
      </c>
    </row>
    <row r="6242" spans="1:20" ht="15" thickBot="1" x14ac:dyDescent="0.4">
      <c r="A6242">
        <v>488225</v>
      </c>
      <c r="B6242" s="2">
        <v>41803.686701388891</v>
      </c>
      <c r="C6242" t="s">
        <v>31</v>
      </c>
      <c r="D6242" t="s">
        <v>27</v>
      </c>
      <c r="E6242" s="6" t="s">
        <v>18</v>
      </c>
      <c r="F6242" t="s">
        <v>10</v>
      </c>
      <c r="G6242">
        <v>57786</v>
      </c>
      <c r="H6242">
        <f t="shared" si="705"/>
        <v>57786</v>
      </c>
      <c r="I6242" t="str">
        <f t="shared" si="707"/>
        <v>40001-60000</v>
      </c>
      <c r="O6242">
        <f t="shared" si="706"/>
        <v>24316.75</v>
      </c>
      <c r="P6242">
        <f t="shared" si="708"/>
        <v>75437.25</v>
      </c>
      <c r="Q6242">
        <f t="shared" si="709"/>
        <v>51120.5</v>
      </c>
      <c r="R6242">
        <f t="shared" si="710"/>
        <v>-52364</v>
      </c>
      <c r="S6242">
        <f t="shared" si="711"/>
        <v>152118</v>
      </c>
      <c r="T6242">
        <v>57786</v>
      </c>
    </row>
    <row r="6243" spans="1:20" ht="15" thickBot="1" x14ac:dyDescent="0.4">
      <c r="A6243">
        <v>631107</v>
      </c>
      <c r="B6243" s="2">
        <v>41803.687743055554</v>
      </c>
      <c r="C6243" t="s">
        <v>31</v>
      </c>
      <c r="D6243" t="s">
        <v>27</v>
      </c>
      <c r="E6243" s="6" t="s">
        <v>18</v>
      </c>
      <c r="F6243" t="s">
        <v>10</v>
      </c>
      <c r="G6243">
        <v>21177</v>
      </c>
      <c r="H6243">
        <f t="shared" si="705"/>
        <v>21177</v>
      </c>
      <c r="I6243" t="str">
        <f t="shared" si="707"/>
        <v>20001-40000</v>
      </c>
      <c r="O6243">
        <f t="shared" si="706"/>
        <v>24312.5</v>
      </c>
      <c r="P6243">
        <f t="shared" si="708"/>
        <v>75470.5</v>
      </c>
      <c r="Q6243">
        <f t="shared" si="709"/>
        <v>51158</v>
      </c>
      <c r="R6243">
        <f t="shared" si="710"/>
        <v>-52424.5</v>
      </c>
      <c r="S6243">
        <f t="shared" si="711"/>
        <v>152207.5</v>
      </c>
      <c r="T6243">
        <v>21177</v>
      </c>
    </row>
    <row r="6244" spans="1:20" ht="15" thickBot="1" x14ac:dyDescent="0.4">
      <c r="A6244">
        <v>354992</v>
      </c>
      <c r="B6244" s="2">
        <v>41881.624652777777</v>
      </c>
      <c r="C6244" t="s">
        <v>31</v>
      </c>
      <c r="D6244" t="s">
        <v>27</v>
      </c>
      <c r="E6244" s="6" t="s">
        <v>20</v>
      </c>
      <c r="F6244" t="s">
        <v>4</v>
      </c>
      <c r="G6244">
        <v>4846</v>
      </c>
      <c r="H6244">
        <f t="shared" si="705"/>
        <v>4846</v>
      </c>
      <c r="I6244" t="str">
        <f t="shared" si="707"/>
        <v>0-20,000</v>
      </c>
      <c r="O6244">
        <f t="shared" si="706"/>
        <v>24324.5</v>
      </c>
      <c r="P6244">
        <f t="shared" si="708"/>
        <v>75503.75</v>
      </c>
      <c r="Q6244">
        <f t="shared" si="709"/>
        <v>51179.25</v>
      </c>
      <c r="R6244">
        <f t="shared" si="710"/>
        <v>-52444.375</v>
      </c>
      <c r="S6244">
        <f t="shared" si="711"/>
        <v>152272.625</v>
      </c>
      <c r="T6244">
        <v>4846</v>
      </c>
    </row>
    <row r="6245" spans="1:20" ht="15" thickBot="1" x14ac:dyDescent="0.4">
      <c r="A6245">
        <v>55660</v>
      </c>
      <c r="B6245" s="2">
        <v>41785.622013888889</v>
      </c>
      <c r="C6245" t="s">
        <v>31</v>
      </c>
      <c r="D6245" t="s">
        <v>27</v>
      </c>
      <c r="E6245" s="6" t="s">
        <v>20</v>
      </c>
      <c r="F6245" t="s">
        <v>4</v>
      </c>
      <c r="G6245">
        <v>84360</v>
      </c>
      <c r="H6245">
        <f t="shared" si="705"/>
        <v>84360</v>
      </c>
      <c r="I6245" t="str">
        <f t="shared" si="707"/>
        <v>60001-100000</v>
      </c>
      <c r="O6245">
        <f t="shared" si="706"/>
        <v>24335</v>
      </c>
      <c r="P6245">
        <f t="shared" si="708"/>
        <v>75537</v>
      </c>
      <c r="Q6245">
        <f t="shared" si="709"/>
        <v>51202</v>
      </c>
      <c r="R6245">
        <f t="shared" si="710"/>
        <v>-52468</v>
      </c>
      <c r="S6245">
        <f t="shared" si="711"/>
        <v>152340</v>
      </c>
      <c r="T6245">
        <v>84360</v>
      </c>
    </row>
    <row r="6246" spans="1:20" ht="15" thickBot="1" x14ac:dyDescent="0.4">
      <c r="A6246">
        <v>20775</v>
      </c>
      <c r="B6246" s="2">
        <v>41788.680069444446</v>
      </c>
      <c r="C6246" t="s">
        <v>31</v>
      </c>
      <c r="D6246" t="s">
        <v>29</v>
      </c>
      <c r="E6246" s="6" t="s">
        <v>20</v>
      </c>
      <c r="F6246" t="s">
        <v>4</v>
      </c>
      <c r="G6246">
        <v>75404</v>
      </c>
      <c r="H6246">
        <f t="shared" si="705"/>
        <v>75404</v>
      </c>
      <c r="I6246" t="str">
        <f t="shared" si="707"/>
        <v>60001-100000</v>
      </c>
      <c r="O6246">
        <f t="shared" si="706"/>
        <v>24331.5</v>
      </c>
      <c r="P6246">
        <f t="shared" si="708"/>
        <v>75437.25</v>
      </c>
      <c r="Q6246">
        <f t="shared" si="709"/>
        <v>51105.75</v>
      </c>
      <c r="R6246">
        <f t="shared" si="710"/>
        <v>-52327.125</v>
      </c>
      <c r="S6246">
        <f t="shared" si="711"/>
        <v>152095.875</v>
      </c>
      <c r="T6246">
        <v>75404</v>
      </c>
    </row>
    <row r="6247" spans="1:20" ht="15" thickBot="1" x14ac:dyDescent="0.4">
      <c r="A6247">
        <v>102520</v>
      </c>
      <c r="B6247" s="2">
        <v>41788.681655092594</v>
      </c>
      <c r="C6247" t="s">
        <v>31</v>
      </c>
      <c r="D6247" t="s">
        <v>27</v>
      </c>
      <c r="E6247" s="6" t="s">
        <v>20</v>
      </c>
      <c r="F6247" t="s">
        <v>4</v>
      </c>
      <c r="G6247">
        <v>71906</v>
      </c>
      <c r="H6247">
        <f t="shared" si="705"/>
        <v>71906</v>
      </c>
      <c r="I6247" t="str">
        <f t="shared" si="707"/>
        <v>60001-100000</v>
      </c>
      <c r="O6247">
        <f t="shared" si="706"/>
        <v>24328</v>
      </c>
      <c r="P6247">
        <f t="shared" si="708"/>
        <v>75452</v>
      </c>
      <c r="Q6247">
        <f t="shared" si="709"/>
        <v>51124</v>
      </c>
      <c r="R6247">
        <f t="shared" si="710"/>
        <v>-52358</v>
      </c>
      <c r="S6247">
        <f t="shared" si="711"/>
        <v>152138</v>
      </c>
      <c r="T6247">
        <v>71906</v>
      </c>
    </row>
    <row r="6248" spans="1:20" ht="15" thickBot="1" x14ac:dyDescent="0.4">
      <c r="A6248">
        <v>364734</v>
      </c>
      <c r="B6248" s="2">
        <v>41790.347083333334</v>
      </c>
      <c r="C6248" t="s">
        <v>31</v>
      </c>
      <c r="D6248" t="s">
        <v>29</v>
      </c>
      <c r="E6248" s="6" t="s">
        <v>20</v>
      </c>
      <c r="F6248" t="s">
        <v>1</v>
      </c>
      <c r="G6248">
        <v>88244</v>
      </c>
      <c r="H6248">
        <f t="shared" si="705"/>
        <v>88244</v>
      </c>
      <c r="I6248" t="str">
        <f t="shared" si="707"/>
        <v>60001-100000</v>
      </c>
      <c r="O6248">
        <f t="shared" si="706"/>
        <v>24324.5</v>
      </c>
      <c r="P6248">
        <f t="shared" si="708"/>
        <v>75494.5</v>
      </c>
      <c r="Q6248">
        <f t="shared" si="709"/>
        <v>51170</v>
      </c>
      <c r="R6248">
        <f t="shared" si="710"/>
        <v>-52430.5</v>
      </c>
      <c r="S6248">
        <f t="shared" si="711"/>
        <v>152249.5</v>
      </c>
      <c r="T6248">
        <v>88244</v>
      </c>
    </row>
    <row r="6249" spans="1:20" ht="15" thickBot="1" x14ac:dyDescent="0.4">
      <c r="A6249">
        <v>727428</v>
      </c>
      <c r="B6249" s="2">
        <v>41790.348414351851</v>
      </c>
      <c r="C6249" t="s">
        <v>31</v>
      </c>
      <c r="D6249" t="s">
        <v>27</v>
      </c>
      <c r="E6249" s="6" t="s">
        <v>20</v>
      </c>
      <c r="F6249" t="s">
        <v>1</v>
      </c>
      <c r="G6249">
        <v>84631</v>
      </c>
      <c r="H6249">
        <f t="shared" si="705"/>
        <v>84631</v>
      </c>
      <c r="I6249" t="str">
        <f t="shared" si="707"/>
        <v>60001-100000</v>
      </c>
      <c r="O6249">
        <f t="shared" si="706"/>
        <v>24321</v>
      </c>
      <c r="P6249">
        <f t="shared" si="708"/>
        <v>75367</v>
      </c>
      <c r="Q6249">
        <f t="shared" si="709"/>
        <v>51046</v>
      </c>
      <c r="R6249">
        <f t="shared" si="710"/>
        <v>-52248</v>
      </c>
      <c r="S6249">
        <f t="shared" si="711"/>
        <v>151936</v>
      </c>
      <c r="T6249">
        <v>84631</v>
      </c>
    </row>
    <row r="6250" spans="1:20" ht="15" thickBot="1" x14ac:dyDescent="0.4">
      <c r="A6250">
        <v>391358</v>
      </c>
      <c r="B6250" s="2">
        <v>41801.491157407407</v>
      </c>
      <c r="C6250" t="s">
        <v>31</v>
      </c>
      <c r="D6250" t="s">
        <v>27</v>
      </c>
      <c r="E6250" s="6" t="s">
        <v>20</v>
      </c>
      <c r="F6250" t="s">
        <v>4</v>
      </c>
      <c r="G6250">
        <v>59948</v>
      </c>
      <c r="H6250">
        <f t="shared" si="705"/>
        <v>59948</v>
      </c>
      <c r="I6250" t="str">
        <f t="shared" si="707"/>
        <v>40001-60000</v>
      </c>
      <c r="O6250">
        <f t="shared" si="706"/>
        <v>24316.75</v>
      </c>
      <c r="P6250">
        <f t="shared" si="708"/>
        <v>75285.25</v>
      </c>
      <c r="Q6250">
        <f t="shared" si="709"/>
        <v>50968.5</v>
      </c>
      <c r="R6250">
        <f t="shared" si="710"/>
        <v>-52136</v>
      </c>
      <c r="S6250">
        <f t="shared" si="711"/>
        <v>151738</v>
      </c>
      <c r="T6250">
        <v>59948</v>
      </c>
    </row>
    <row r="6251" spans="1:20" ht="15" thickBot="1" x14ac:dyDescent="0.4">
      <c r="A6251">
        <v>189233</v>
      </c>
      <c r="B6251" s="2">
        <v>41801.494050925925</v>
      </c>
      <c r="C6251" t="s">
        <v>31</v>
      </c>
      <c r="D6251" t="s">
        <v>27</v>
      </c>
      <c r="E6251" s="6" t="s">
        <v>20</v>
      </c>
      <c r="F6251" t="s">
        <v>4</v>
      </c>
      <c r="G6251">
        <v>73242</v>
      </c>
      <c r="H6251">
        <f t="shared" si="705"/>
        <v>73242</v>
      </c>
      <c r="I6251" t="str">
        <f t="shared" si="707"/>
        <v>60001-100000</v>
      </c>
      <c r="O6251">
        <f t="shared" si="706"/>
        <v>24312.5</v>
      </c>
      <c r="P6251">
        <f t="shared" si="708"/>
        <v>75312.5</v>
      </c>
      <c r="Q6251">
        <f t="shared" si="709"/>
        <v>51000</v>
      </c>
      <c r="R6251">
        <f t="shared" si="710"/>
        <v>-52187.5</v>
      </c>
      <c r="S6251">
        <f t="shared" si="711"/>
        <v>151812.5</v>
      </c>
      <c r="T6251">
        <v>73242</v>
      </c>
    </row>
    <row r="6252" spans="1:20" ht="15" thickBot="1" x14ac:dyDescent="0.4">
      <c r="A6252">
        <v>704858</v>
      </c>
      <c r="B6252" s="2">
        <v>41807.135451388887</v>
      </c>
      <c r="C6252" t="s">
        <v>30</v>
      </c>
      <c r="D6252" t="s">
        <v>27</v>
      </c>
      <c r="E6252" s="6" t="s">
        <v>20</v>
      </c>
      <c r="F6252" t="s">
        <v>4</v>
      </c>
      <c r="G6252">
        <v>78284</v>
      </c>
      <c r="H6252">
        <f t="shared" si="705"/>
        <v>78284</v>
      </c>
      <c r="I6252" t="str">
        <f t="shared" si="707"/>
        <v>60001-100000</v>
      </c>
      <c r="O6252">
        <f t="shared" si="706"/>
        <v>24308.25</v>
      </c>
      <c r="P6252">
        <f t="shared" si="708"/>
        <v>75339.75</v>
      </c>
      <c r="Q6252">
        <f t="shared" si="709"/>
        <v>51031.5</v>
      </c>
      <c r="R6252">
        <f t="shared" si="710"/>
        <v>-52239</v>
      </c>
      <c r="S6252">
        <f t="shared" si="711"/>
        <v>151887</v>
      </c>
      <c r="T6252">
        <v>78284</v>
      </c>
    </row>
    <row r="6253" spans="1:20" ht="15" thickBot="1" x14ac:dyDescent="0.4">
      <c r="A6253">
        <v>753270</v>
      </c>
      <c r="B6253" s="2">
        <v>41792.54173611111</v>
      </c>
      <c r="C6253" t="s">
        <v>30</v>
      </c>
      <c r="D6253" t="s">
        <v>27</v>
      </c>
      <c r="E6253" s="6" t="s">
        <v>20</v>
      </c>
      <c r="F6253" t="s">
        <v>5</v>
      </c>
      <c r="G6253">
        <v>40759</v>
      </c>
      <c r="H6253">
        <f t="shared" si="705"/>
        <v>40759</v>
      </c>
      <c r="I6253" t="str">
        <f t="shared" si="707"/>
        <v>40001-60000</v>
      </c>
      <c r="O6253">
        <f t="shared" si="706"/>
        <v>24304</v>
      </c>
      <c r="P6253">
        <f t="shared" si="708"/>
        <v>75258</v>
      </c>
      <c r="Q6253">
        <f t="shared" si="709"/>
        <v>50954</v>
      </c>
      <c r="R6253">
        <f t="shared" si="710"/>
        <v>-52127</v>
      </c>
      <c r="S6253">
        <f t="shared" si="711"/>
        <v>151689</v>
      </c>
      <c r="T6253">
        <v>40759</v>
      </c>
    </row>
    <row r="6254" spans="1:20" ht="15" thickBot="1" x14ac:dyDescent="0.4">
      <c r="A6254">
        <v>477807</v>
      </c>
      <c r="B6254" s="2">
        <v>41774.807789351849</v>
      </c>
      <c r="C6254" t="s">
        <v>31</v>
      </c>
      <c r="D6254" t="s">
        <v>27</v>
      </c>
      <c r="E6254" s="6" t="s">
        <v>17</v>
      </c>
      <c r="F6254" t="s">
        <v>4</v>
      </c>
      <c r="G6254">
        <v>55597</v>
      </c>
      <c r="H6254">
        <f t="shared" si="705"/>
        <v>55597</v>
      </c>
      <c r="I6254" t="str">
        <f t="shared" si="707"/>
        <v>40001-60000</v>
      </c>
      <c r="O6254">
        <f t="shared" si="706"/>
        <v>24291.25</v>
      </c>
      <c r="P6254">
        <f t="shared" si="708"/>
        <v>75285.25</v>
      </c>
      <c r="Q6254">
        <f t="shared" si="709"/>
        <v>50994</v>
      </c>
      <c r="R6254">
        <f t="shared" si="710"/>
        <v>-52199.75</v>
      </c>
      <c r="S6254">
        <f t="shared" si="711"/>
        <v>151776.25</v>
      </c>
      <c r="T6254">
        <v>55597</v>
      </c>
    </row>
    <row r="6255" spans="1:20" ht="15" thickBot="1" x14ac:dyDescent="0.4">
      <c r="A6255">
        <v>898121</v>
      </c>
      <c r="B6255" s="2">
        <v>41789.670138888891</v>
      </c>
      <c r="C6255" t="s">
        <v>31</v>
      </c>
      <c r="D6255" t="s">
        <v>27</v>
      </c>
      <c r="E6255" s="6" t="s">
        <v>17</v>
      </c>
      <c r="F6255" t="s">
        <v>4</v>
      </c>
      <c r="G6255">
        <v>76013</v>
      </c>
      <c r="H6255">
        <f t="shared" si="705"/>
        <v>76013</v>
      </c>
      <c r="I6255" t="str">
        <f t="shared" si="707"/>
        <v>60001-100000</v>
      </c>
      <c r="O6255">
        <f t="shared" si="706"/>
        <v>24278.5</v>
      </c>
      <c r="P6255">
        <f t="shared" si="708"/>
        <v>75312.5</v>
      </c>
      <c r="Q6255">
        <f t="shared" si="709"/>
        <v>51034</v>
      </c>
      <c r="R6255">
        <f t="shared" si="710"/>
        <v>-52272.5</v>
      </c>
      <c r="S6255">
        <f t="shared" si="711"/>
        <v>151863.5</v>
      </c>
      <c r="T6255">
        <v>76013</v>
      </c>
    </row>
    <row r="6256" spans="1:20" ht="15" thickBot="1" x14ac:dyDescent="0.4">
      <c r="A6256">
        <v>722804</v>
      </c>
      <c r="B6256" s="2">
        <v>41789.67119212963</v>
      </c>
      <c r="C6256" t="s">
        <v>31</v>
      </c>
      <c r="D6256" t="s">
        <v>29</v>
      </c>
      <c r="E6256" s="6" t="s">
        <v>17</v>
      </c>
      <c r="F6256" t="s">
        <v>4</v>
      </c>
      <c r="G6256">
        <v>30207</v>
      </c>
      <c r="H6256">
        <f t="shared" si="705"/>
        <v>30207</v>
      </c>
      <c r="I6256" t="str">
        <f t="shared" si="707"/>
        <v>20001-40000</v>
      </c>
      <c r="O6256">
        <f t="shared" si="706"/>
        <v>24265.75</v>
      </c>
      <c r="P6256">
        <f t="shared" si="708"/>
        <v>75234.5</v>
      </c>
      <c r="Q6256">
        <f t="shared" si="709"/>
        <v>50968.75</v>
      </c>
      <c r="R6256">
        <f t="shared" si="710"/>
        <v>-52187.375</v>
      </c>
      <c r="S6256">
        <f t="shared" si="711"/>
        <v>151687.625</v>
      </c>
      <c r="T6256">
        <v>30207</v>
      </c>
    </row>
    <row r="6257" spans="1:20" ht="15" thickBot="1" x14ac:dyDescent="0.4">
      <c r="A6257">
        <v>168749</v>
      </c>
      <c r="B6257" s="2">
        <v>41789.671527777777</v>
      </c>
      <c r="C6257" t="s">
        <v>31</v>
      </c>
      <c r="D6257" t="s">
        <v>27</v>
      </c>
      <c r="E6257" s="6" t="s">
        <v>17</v>
      </c>
      <c r="F6257" t="s">
        <v>4</v>
      </c>
      <c r="G6257">
        <v>7394</v>
      </c>
      <c r="H6257">
        <f t="shared" si="705"/>
        <v>7394</v>
      </c>
      <c r="I6257" t="str">
        <f t="shared" si="707"/>
        <v>0-20,000</v>
      </c>
      <c r="O6257">
        <f t="shared" si="706"/>
        <v>24253</v>
      </c>
      <c r="P6257">
        <f t="shared" si="708"/>
        <v>75258</v>
      </c>
      <c r="Q6257">
        <f t="shared" si="709"/>
        <v>51005</v>
      </c>
      <c r="R6257">
        <f t="shared" si="710"/>
        <v>-52254.5</v>
      </c>
      <c r="S6257">
        <f t="shared" si="711"/>
        <v>151765.5</v>
      </c>
      <c r="T6257">
        <v>7394</v>
      </c>
    </row>
    <row r="6258" spans="1:20" ht="15" thickBot="1" x14ac:dyDescent="0.4">
      <c r="A6258">
        <v>683810</v>
      </c>
      <c r="B6258" s="2">
        <v>41796.583807870367</v>
      </c>
      <c r="C6258" t="s">
        <v>31</v>
      </c>
      <c r="D6258" t="s">
        <v>28</v>
      </c>
      <c r="E6258" s="6" t="s">
        <v>17</v>
      </c>
      <c r="F6258" t="s">
        <v>10</v>
      </c>
      <c r="G6258">
        <v>91112</v>
      </c>
      <c r="H6258">
        <f t="shared" si="705"/>
        <v>91112</v>
      </c>
      <c r="I6258" t="str">
        <f t="shared" si="707"/>
        <v>60001-100000</v>
      </c>
      <c r="O6258">
        <f t="shared" si="706"/>
        <v>24291.25</v>
      </c>
      <c r="P6258">
        <f t="shared" si="708"/>
        <v>75285.25</v>
      </c>
      <c r="Q6258">
        <f t="shared" si="709"/>
        <v>50994</v>
      </c>
      <c r="R6258">
        <f t="shared" si="710"/>
        <v>-52199.75</v>
      </c>
      <c r="S6258">
        <f t="shared" si="711"/>
        <v>151776.25</v>
      </c>
      <c r="T6258">
        <v>91112</v>
      </c>
    </row>
    <row r="6259" spans="1:20" ht="15" thickBot="1" x14ac:dyDescent="0.4">
      <c r="A6259">
        <v>292742</v>
      </c>
      <c r="B6259" s="2">
        <v>41814.493576388886</v>
      </c>
      <c r="C6259" t="s">
        <v>31</v>
      </c>
      <c r="D6259" t="s">
        <v>27</v>
      </c>
      <c r="E6259" s="6" t="s">
        <v>20</v>
      </c>
      <c r="F6259" t="s">
        <v>5</v>
      </c>
      <c r="G6259">
        <v>57823</v>
      </c>
      <c r="H6259">
        <f t="shared" si="705"/>
        <v>57823</v>
      </c>
      <c r="I6259" t="str">
        <f t="shared" si="707"/>
        <v>40001-60000</v>
      </c>
      <c r="O6259">
        <f t="shared" si="706"/>
        <v>24278.5</v>
      </c>
      <c r="P6259">
        <f t="shared" si="708"/>
        <v>75211</v>
      </c>
      <c r="Q6259">
        <f t="shared" si="709"/>
        <v>50932.5</v>
      </c>
      <c r="R6259">
        <f t="shared" si="710"/>
        <v>-52120.25</v>
      </c>
      <c r="S6259">
        <f t="shared" si="711"/>
        <v>151609.75</v>
      </c>
      <c r="T6259">
        <v>57823</v>
      </c>
    </row>
    <row r="6260" spans="1:20" ht="15" thickBot="1" x14ac:dyDescent="0.4">
      <c r="A6260">
        <v>441041</v>
      </c>
      <c r="B6260" s="2">
        <v>41814.495173611111</v>
      </c>
      <c r="C6260" t="s">
        <v>31</v>
      </c>
      <c r="D6260" t="s">
        <v>27</v>
      </c>
      <c r="E6260" s="6" t="s">
        <v>20</v>
      </c>
      <c r="F6260" t="s">
        <v>5</v>
      </c>
      <c r="G6260">
        <v>7239</v>
      </c>
      <c r="H6260">
        <f t="shared" si="705"/>
        <v>7239</v>
      </c>
      <c r="I6260" t="str">
        <f t="shared" si="707"/>
        <v>0-20,000</v>
      </c>
      <c r="O6260">
        <f t="shared" si="706"/>
        <v>24265.75</v>
      </c>
      <c r="P6260">
        <f t="shared" si="708"/>
        <v>75234.5</v>
      </c>
      <c r="Q6260">
        <f t="shared" si="709"/>
        <v>50968.75</v>
      </c>
      <c r="R6260">
        <f t="shared" si="710"/>
        <v>-52187.375</v>
      </c>
      <c r="S6260">
        <f t="shared" si="711"/>
        <v>151687.625</v>
      </c>
      <c r="T6260">
        <v>7239</v>
      </c>
    </row>
    <row r="6261" spans="1:20" ht="15" thickBot="1" x14ac:dyDescent="0.4">
      <c r="A6261">
        <v>56603</v>
      </c>
      <c r="B6261" s="2">
        <v>41828.560150462959</v>
      </c>
      <c r="C6261" t="s">
        <v>31</v>
      </c>
      <c r="D6261" t="s">
        <v>29</v>
      </c>
      <c r="E6261" s="6" t="s">
        <v>20</v>
      </c>
      <c r="F6261" t="s">
        <v>5</v>
      </c>
      <c r="G6261">
        <v>54973</v>
      </c>
      <c r="H6261">
        <f t="shared" si="705"/>
        <v>54973</v>
      </c>
      <c r="I6261" t="str">
        <f t="shared" si="707"/>
        <v>40001-60000</v>
      </c>
      <c r="O6261">
        <f t="shared" si="706"/>
        <v>24304</v>
      </c>
      <c r="P6261">
        <f t="shared" si="708"/>
        <v>75258</v>
      </c>
      <c r="Q6261">
        <f t="shared" si="709"/>
        <v>50954</v>
      </c>
      <c r="R6261">
        <f t="shared" si="710"/>
        <v>-52127</v>
      </c>
      <c r="S6261">
        <f t="shared" si="711"/>
        <v>151689</v>
      </c>
      <c r="T6261">
        <v>54973</v>
      </c>
    </row>
    <row r="6262" spans="1:20" ht="15" thickBot="1" x14ac:dyDescent="0.4">
      <c r="A6262">
        <v>997569</v>
      </c>
      <c r="B6262" s="2">
        <v>41788.781053240738</v>
      </c>
      <c r="C6262" t="s">
        <v>31</v>
      </c>
      <c r="D6262" t="s">
        <v>29</v>
      </c>
      <c r="E6262" s="6" t="s">
        <v>15</v>
      </c>
      <c r="F6262" t="s">
        <v>6</v>
      </c>
      <c r="G6262">
        <v>68698</v>
      </c>
      <c r="H6262">
        <f t="shared" si="705"/>
        <v>68698</v>
      </c>
      <c r="I6262" t="str">
        <f t="shared" si="707"/>
        <v>60001-100000</v>
      </c>
      <c r="O6262">
        <f t="shared" si="706"/>
        <v>24291.25</v>
      </c>
      <c r="P6262">
        <f t="shared" si="708"/>
        <v>75285.25</v>
      </c>
      <c r="Q6262">
        <f t="shared" si="709"/>
        <v>50994</v>
      </c>
      <c r="R6262">
        <f t="shared" si="710"/>
        <v>-52199.75</v>
      </c>
      <c r="S6262">
        <f t="shared" si="711"/>
        <v>151776.25</v>
      </c>
      <c r="T6262">
        <v>68698</v>
      </c>
    </row>
    <row r="6263" spans="1:20" ht="15" thickBot="1" x14ac:dyDescent="0.4">
      <c r="A6263">
        <v>573927</v>
      </c>
      <c r="B6263" s="2">
        <v>41863.648055555554</v>
      </c>
      <c r="C6263" t="s">
        <v>31</v>
      </c>
      <c r="D6263" t="s">
        <v>27</v>
      </c>
      <c r="E6263" s="6" t="s">
        <v>16</v>
      </c>
      <c r="F6263" t="s">
        <v>2</v>
      </c>
      <c r="G6263">
        <v>32801</v>
      </c>
      <c r="H6263">
        <f t="shared" si="705"/>
        <v>32801</v>
      </c>
      <c r="I6263" t="str">
        <f t="shared" si="707"/>
        <v>20001-40000</v>
      </c>
      <c r="O6263">
        <f t="shared" si="706"/>
        <v>24278.5</v>
      </c>
      <c r="P6263">
        <f t="shared" si="708"/>
        <v>75312.5</v>
      </c>
      <c r="Q6263">
        <f t="shared" si="709"/>
        <v>51034</v>
      </c>
      <c r="R6263">
        <f t="shared" si="710"/>
        <v>-52272.5</v>
      </c>
      <c r="S6263">
        <f t="shared" si="711"/>
        <v>151863.5</v>
      </c>
      <c r="T6263">
        <v>32801</v>
      </c>
    </row>
    <row r="6264" spans="1:20" ht="15" thickBot="1" x14ac:dyDescent="0.4">
      <c r="A6264">
        <v>611822</v>
      </c>
      <c r="B6264" s="2">
        <v>41842.537870370368</v>
      </c>
      <c r="C6264" t="s">
        <v>31</v>
      </c>
      <c r="D6264" t="s">
        <v>29</v>
      </c>
      <c r="E6264" s="6" t="s">
        <v>17</v>
      </c>
      <c r="F6264" t="s">
        <v>4</v>
      </c>
      <c r="G6264">
        <v>48568</v>
      </c>
      <c r="H6264">
        <f t="shared" si="705"/>
        <v>48568</v>
      </c>
      <c r="I6264" t="str">
        <f t="shared" si="707"/>
        <v>40001-60000</v>
      </c>
      <c r="O6264">
        <f t="shared" si="706"/>
        <v>24265.75</v>
      </c>
      <c r="P6264">
        <f t="shared" si="708"/>
        <v>75339.75</v>
      </c>
      <c r="Q6264">
        <f t="shared" si="709"/>
        <v>51074</v>
      </c>
      <c r="R6264">
        <f t="shared" si="710"/>
        <v>-52345.25</v>
      </c>
      <c r="S6264">
        <f t="shared" si="711"/>
        <v>151950.75</v>
      </c>
      <c r="T6264">
        <v>48568</v>
      </c>
    </row>
    <row r="6265" spans="1:20" ht="15" thickBot="1" x14ac:dyDescent="0.4">
      <c r="A6265">
        <v>867708</v>
      </c>
      <c r="B6265" s="2">
        <v>41843.50986111111</v>
      </c>
      <c r="C6265" t="s">
        <v>31</v>
      </c>
      <c r="D6265" t="s">
        <v>27</v>
      </c>
      <c r="E6265" s="6" t="s">
        <v>17</v>
      </c>
      <c r="F6265" t="s">
        <v>4</v>
      </c>
      <c r="G6265">
        <v>82325</v>
      </c>
      <c r="H6265">
        <f t="shared" si="705"/>
        <v>82325</v>
      </c>
      <c r="I6265" t="str">
        <f t="shared" si="707"/>
        <v>60001-100000</v>
      </c>
      <c r="O6265">
        <f t="shared" si="706"/>
        <v>24253</v>
      </c>
      <c r="P6265">
        <f t="shared" si="708"/>
        <v>75367</v>
      </c>
      <c r="Q6265">
        <f t="shared" si="709"/>
        <v>51114</v>
      </c>
      <c r="R6265">
        <f t="shared" si="710"/>
        <v>-52418</v>
      </c>
      <c r="S6265">
        <f t="shared" si="711"/>
        <v>152038</v>
      </c>
      <c r="T6265">
        <v>82325</v>
      </c>
    </row>
    <row r="6266" spans="1:20" ht="15" thickBot="1" x14ac:dyDescent="0.4">
      <c r="A6266">
        <v>199470</v>
      </c>
      <c r="B6266" s="2">
        <v>41845.808645833335</v>
      </c>
      <c r="C6266" t="s">
        <v>31</v>
      </c>
      <c r="D6266" t="s">
        <v>27</v>
      </c>
      <c r="E6266" s="6" t="s">
        <v>17</v>
      </c>
      <c r="F6266" t="s">
        <v>2</v>
      </c>
      <c r="G6266">
        <v>97038</v>
      </c>
      <c r="H6266">
        <f t="shared" si="705"/>
        <v>97038</v>
      </c>
      <c r="I6266" t="str">
        <f t="shared" si="707"/>
        <v>60001-100000</v>
      </c>
      <c r="O6266">
        <f t="shared" si="706"/>
        <v>24141.75</v>
      </c>
      <c r="P6266">
        <f t="shared" si="708"/>
        <v>75285.25</v>
      </c>
      <c r="Q6266">
        <f t="shared" si="709"/>
        <v>51143.5</v>
      </c>
      <c r="R6266">
        <f t="shared" si="710"/>
        <v>-52573.5</v>
      </c>
      <c r="S6266">
        <f t="shared" si="711"/>
        <v>152000.5</v>
      </c>
      <c r="T6266">
        <v>97038</v>
      </c>
    </row>
    <row r="6267" spans="1:20" ht="15" thickBot="1" x14ac:dyDescent="0.4">
      <c r="A6267">
        <v>539550</v>
      </c>
      <c r="B6267" s="2">
        <v>41845.810729166667</v>
      </c>
      <c r="C6267" t="s">
        <v>31</v>
      </c>
      <c r="D6267" t="s">
        <v>27</v>
      </c>
      <c r="E6267" s="6" t="s">
        <v>17</v>
      </c>
      <c r="F6267" t="s">
        <v>2</v>
      </c>
      <c r="G6267">
        <v>72434</v>
      </c>
      <c r="H6267">
        <f t="shared" si="705"/>
        <v>72434</v>
      </c>
      <c r="I6267" t="str">
        <f t="shared" si="707"/>
        <v>60001-100000</v>
      </c>
      <c r="O6267">
        <f t="shared" si="706"/>
        <v>24030.5</v>
      </c>
      <c r="P6267">
        <f t="shared" si="708"/>
        <v>75211</v>
      </c>
      <c r="Q6267">
        <f t="shared" si="709"/>
        <v>51180.5</v>
      </c>
      <c r="R6267">
        <f t="shared" si="710"/>
        <v>-52740.25</v>
      </c>
      <c r="S6267">
        <f t="shared" si="711"/>
        <v>151981.75</v>
      </c>
      <c r="T6267">
        <v>72434</v>
      </c>
    </row>
    <row r="6268" spans="1:20" ht="15" thickBot="1" x14ac:dyDescent="0.4">
      <c r="A6268">
        <v>613607</v>
      </c>
      <c r="B6268" s="2">
        <v>41845.812106481484</v>
      </c>
      <c r="C6268" t="s">
        <v>31</v>
      </c>
      <c r="D6268" t="s">
        <v>27</v>
      </c>
      <c r="E6268" s="6" t="s">
        <v>17</v>
      </c>
      <c r="F6268" t="s">
        <v>2</v>
      </c>
      <c r="G6268">
        <v>22161</v>
      </c>
      <c r="H6268">
        <f t="shared" si="705"/>
        <v>22161</v>
      </c>
      <c r="I6268" t="str">
        <f t="shared" si="707"/>
        <v>20001-40000</v>
      </c>
      <c r="O6268">
        <f t="shared" si="706"/>
        <v>23919.25</v>
      </c>
      <c r="P6268">
        <f t="shared" si="708"/>
        <v>75234.5</v>
      </c>
      <c r="Q6268">
        <f t="shared" si="709"/>
        <v>51315.25</v>
      </c>
      <c r="R6268">
        <f t="shared" si="710"/>
        <v>-53053.625</v>
      </c>
      <c r="S6268">
        <f t="shared" si="711"/>
        <v>152207.375</v>
      </c>
      <c r="T6268">
        <v>22161</v>
      </c>
    </row>
    <row r="6269" spans="1:20" ht="15" thickBot="1" x14ac:dyDescent="0.4">
      <c r="A6269">
        <v>68275</v>
      </c>
      <c r="B6269" s="2">
        <v>41845.806284722225</v>
      </c>
      <c r="C6269" t="s">
        <v>31</v>
      </c>
      <c r="D6269" t="s">
        <v>28</v>
      </c>
      <c r="E6269" s="6" t="s">
        <v>17</v>
      </c>
      <c r="F6269" t="s">
        <v>2</v>
      </c>
      <c r="G6269">
        <v>10759</v>
      </c>
      <c r="H6269">
        <f t="shared" si="705"/>
        <v>10759</v>
      </c>
      <c r="I6269" t="str">
        <f t="shared" si="707"/>
        <v>0-20,000</v>
      </c>
      <c r="O6269">
        <f t="shared" si="706"/>
        <v>24253</v>
      </c>
      <c r="P6269">
        <f t="shared" si="708"/>
        <v>75258</v>
      </c>
      <c r="Q6269">
        <f t="shared" si="709"/>
        <v>51005</v>
      </c>
      <c r="R6269">
        <f t="shared" si="710"/>
        <v>-52254.5</v>
      </c>
      <c r="S6269">
        <f t="shared" si="711"/>
        <v>151765.5</v>
      </c>
      <c r="T6269">
        <v>10759</v>
      </c>
    </row>
    <row r="6270" spans="1:20" ht="15" thickBot="1" x14ac:dyDescent="0.4">
      <c r="A6270">
        <v>873486</v>
      </c>
      <c r="B6270" s="2">
        <v>41864.73574074074</v>
      </c>
      <c r="C6270" t="s">
        <v>31</v>
      </c>
      <c r="D6270" t="s">
        <v>29</v>
      </c>
      <c r="E6270" s="6" t="s">
        <v>20</v>
      </c>
      <c r="F6270" t="s">
        <v>10</v>
      </c>
      <c r="G6270">
        <v>33189</v>
      </c>
      <c r="H6270">
        <f t="shared" si="705"/>
        <v>33189</v>
      </c>
      <c r="I6270" t="str">
        <f t="shared" si="707"/>
        <v>20001-40000</v>
      </c>
      <c r="O6270">
        <f t="shared" si="706"/>
        <v>24291.25</v>
      </c>
      <c r="P6270">
        <f t="shared" si="708"/>
        <v>75285.25</v>
      </c>
      <c r="Q6270">
        <f t="shared" si="709"/>
        <v>50994</v>
      </c>
      <c r="R6270">
        <f t="shared" si="710"/>
        <v>-52199.75</v>
      </c>
      <c r="S6270">
        <f t="shared" si="711"/>
        <v>151776.25</v>
      </c>
      <c r="T6270">
        <v>33189</v>
      </c>
    </row>
    <row r="6271" spans="1:20" ht="15" thickBot="1" x14ac:dyDescent="0.4">
      <c r="A6271">
        <v>594223</v>
      </c>
      <c r="B6271" s="2">
        <v>41864.736041666663</v>
      </c>
      <c r="C6271" t="s">
        <v>31</v>
      </c>
      <c r="D6271" t="s">
        <v>27</v>
      </c>
      <c r="E6271" s="6" t="s">
        <v>20</v>
      </c>
      <c r="F6271" t="s">
        <v>10</v>
      </c>
      <c r="G6271">
        <v>7867</v>
      </c>
      <c r="H6271">
        <f t="shared" si="705"/>
        <v>7867</v>
      </c>
      <c r="I6271" t="str">
        <f t="shared" si="707"/>
        <v>0-20,000</v>
      </c>
      <c r="O6271">
        <f t="shared" si="706"/>
        <v>24278.5</v>
      </c>
      <c r="P6271">
        <f t="shared" si="708"/>
        <v>75312.5</v>
      </c>
      <c r="Q6271">
        <f t="shared" si="709"/>
        <v>51034</v>
      </c>
      <c r="R6271">
        <f t="shared" si="710"/>
        <v>-52272.5</v>
      </c>
      <c r="S6271">
        <f t="shared" si="711"/>
        <v>151863.5</v>
      </c>
      <c r="T6271">
        <v>7867</v>
      </c>
    </row>
    <row r="6272" spans="1:20" ht="15" thickBot="1" x14ac:dyDescent="0.4">
      <c r="A6272">
        <v>120522</v>
      </c>
      <c r="B6272" s="2">
        <v>41760.788645833331</v>
      </c>
      <c r="C6272" t="s">
        <v>31</v>
      </c>
      <c r="D6272" t="s">
        <v>29</v>
      </c>
      <c r="E6272" s="6" t="s">
        <v>17</v>
      </c>
      <c r="F6272" t="s">
        <v>10</v>
      </c>
      <c r="G6272">
        <v>54630</v>
      </c>
      <c r="H6272">
        <f t="shared" si="705"/>
        <v>54630</v>
      </c>
      <c r="I6272" t="str">
        <f t="shared" si="707"/>
        <v>40001-60000</v>
      </c>
      <c r="O6272">
        <f t="shared" si="706"/>
        <v>24308.25</v>
      </c>
      <c r="P6272">
        <f t="shared" si="708"/>
        <v>75339.75</v>
      </c>
      <c r="Q6272">
        <f t="shared" si="709"/>
        <v>51031.5</v>
      </c>
      <c r="R6272">
        <f t="shared" si="710"/>
        <v>-52239</v>
      </c>
      <c r="S6272">
        <f t="shared" si="711"/>
        <v>151887</v>
      </c>
      <c r="T6272">
        <v>54630</v>
      </c>
    </row>
    <row r="6273" spans="1:20" ht="15" thickBot="1" x14ac:dyDescent="0.4">
      <c r="A6273">
        <v>725449</v>
      </c>
      <c r="B6273" s="2">
        <v>41778.443564814814</v>
      </c>
      <c r="C6273" t="s">
        <v>31</v>
      </c>
      <c r="D6273" t="s">
        <v>27</v>
      </c>
      <c r="E6273" s="6" t="s">
        <v>17</v>
      </c>
      <c r="F6273" t="s">
        <v>10</v>
      </c>
      <c r="G6273">
        <v>15033</v>
      </c>
      <c r="H6273">
        <f t="shared" si="705"/>
        <v>15033</v>
      </c>
      <c r="I6273" t="str">
        <f t="shared" si="707"/>
        <v>0-20,000</v>
      </c>
      <c r="O6273">
        <f t="shared" si="706"/>
        <v>24304</v>
      </c>
      <c r="P6273">
        <f t="shared" si="708"/>
        <v>75367</v>
      </c>
      <c r="Q6273">
        <f t="shared" si="709"/>
        <v>51063</v>
      </c>
      <c r="R6273">
        <f t="shared" si="710"/>
        <v>-52290.5</v>
      </c>
      <c r="S6273">
        <f t="shared" si="711"/>
        <v>151961.5</v>
      </c>
      <c r="T6273">
        <v>15033</v>
      </c>
    </row>
    <row r="6274" spans="1:20" ht="15" thickBot="1" x14ac:dyDescent="0.4">
      <c r="A6274">
        <v>784107</v>
      </c>
      <c r="B6274" s="2">
        <v>41778.444340277776</v>
      </c>
      <c r="C6274" t="s">
        <v>31</v>
      </c>
      <c r="D6274" t="s">
        <v>27</v>
      </c>
      <c r="E6274" s="6" t="s">
        <v>17</v>
      </c>
      <c r="F6274" t="s">
        <v>10</v>
      </c>
      <c r="G6274">
        <v>1027</v>
      </c>
      <c r="H6274">
        <f t="shared" ref="H6274:H6337" si="712">IF(OR(G6274 &lt; R6274, G6274 &gt; S6274), $O$1, G6274)</f>
        <v>1027</v>
      </c>
      <c r="I6274" t="str">
        <f t="shared" si="707"/>
        <v>0-20,000</v>
      </c>
      <c r="O6274">
        <f t="shared" ref="O6274:O6337" si="713">QUARTILE(G6274:G13441,1)</f>
        <v>24316.75</v>
      </c>
      <c r="P6274">
        <f t="shared" si="708"/>
        <v>75409.5</v>
      </c>
      <c r="Q6274">
        <f t="shared" si="709"/>
        <v>51092.75</v>
      </c>
      <c r="R6274">
        <f t="shared" si="710"/>
        <v>-52322.375</v>
      </c>
      <c r="S6274">
        <f t="shared" si="711"/>
        <v>152048.625</v>
      </c>
      <c r="T6274">
        <v>1027</v>
      </c>
    </row>
    <row r="6275" spans="1:20" ht="15" thickBot="1" x14ac:dyDescent="0.4">
      <c r="A6275">
        <v>386548</v>
      </c>
      <c r="B6275" s="2">
        <v>41790.292453703703</v>
      </c>
      <c r="C6275" t="s">
        <v>31</v>
      </c>
      <c r="D6275" t="s">
        <v>27</v>
      </c>
      <c r="E6275" s="6" t="s">
        <v>17</v>
      </c>
      <c r="F6275" t="s">
        <v>10</v>
      </c>
      <c r="G6275">
        <v>43552</v>
      </c>
      <c r="H6275">
        <f t="shared" si="712"/>
        <v>43552</v>
      </c>
      <c r="I6275" t="str">
        <f t="shared" ref="I6275:I6338" si="714">IF(H6275&lt;=20000,"0-20,000",IF(H6275&lt;=40000,"20001-40000",IF(H6275&lt;=60000,"40001-60000",IF(H6275&lt;=100000,"60001-100000","above 1 lakh"))))</f>
        <v>40001-60000</v>
      </c>
      <c r="O6275">
        <f t="shared" si="713"/>
        <v>24328</v>
      </c>
      <c r="P6275">
        <f t="shared" ref="P6275:P6338" si="715">QUARTILE(G6275:G13442,3)</f>
        <v>75452</v>
      </c>
      <c r="Q6275">
        <f t="shared" ref="Q6275:Q6338" si="716">P6275-O6275</f>
        <v>51124</v>
      </c>
      <c r="R6275">
        <f t="shared" ref="R6275:R6338" si="717">O6275-1.5*Q6275</f>
        <v>-52358</v>
      </c>
      <c r="S6275">
        <f t="shared" ref="S6275:S6338" si="718">P6275+1.5*Q6275</f>
        <v>152138</v>
      </c>
      <c r="T6275">
        <v>43552</v>
      </c>
    </row>
    <row r="6276" spans="1:20" ht="15" thickBot="1" x14ac:dyDescent="0.4">
      <c r="A6276">
        <v>821333</v>
      </c>
      <c r="B6276" s="2">
        <v>41791.799212962964</v>
      </c>
      <c r="C6276" t="s">
        <v>31</v>
      </c>
      <c r="D6276" t="s">
        <v>29</v>
      </c>
      <c r="E6276" s="6" t="s">
        <v>17</v>
      </c>
      <c r="F6276" t="s">
        <v>10</v>
      </c>
      <c r="G6276">
        <v>26094</v>
      </c>
      <c r="H6276">
        <f t="shared" si="712"/>
        <v>26094</v>
      </c>
      <c r="I6276" t="str">
        <f t="shared" si="714"/>
        <v>20001-40000</v>
      </c>
      <c r="O6276">
        <f t="shared" si="713"/>
        <v>24324.5</v>
      </c>
      <c r="P6276">
        <f t="shared" si="715"/>
        <v>75494.5</v>
      </c>
      <c r="Q6276">
        <f t="shared" si="716"/>
        <v>51170</v>
      </c>
      <c r="R6276">
        <f t="shared" si="717"/>
        <v>-52430.5</v>
      </c>
      <c r="S6276">
        <f t="shared" si="718"/>
        <v>152249.5</v>
      </c>
      <c r="T6276">
        <v>26094</v>
      </c>
    </row>
    <row r="6277" spans="1:20" ht="15" thickBot="1" x14ac:dyDescent="0.4">
      <c r="A6277">
        <v>129183</v>
      </c>
      <c r="B6277" s="2">
        <v>41803.359189814815</v>
      </c>
      <c r="C6277" t="s">
        <v>31</v>
      </c>
      <c r="D6277" t="s">
        <v>27</v>
      </c>
      <c r="E6277" s="6" t="s">
        <v>17</v>
      </c>
      <c r="F6277" t="s">
        <v>10</v>
      </c>
      <c r="G6277">
        <v>83823</v>
      </c>
      <c r="H6277">
        <f t="shared" si="712"/>
        <v>83823</v>
      </c>
      <c r="I6277" t="str">
        <f t="shared" si="714"/>
        <v>60001-100000</v>
      </c>
      <c r="O6277">
        <f t="shared" si="713"/>
        <v>24321</v>
      </c>
      <c r="P6277">
        <f t="shared" si="715"/>
        <v>75537</v>
      </c>
      <c r="Q6277">
        <f t="shared" si="716"/>
        <v>51216</v>
      </c>
      <c r="R6277">
        <f t="shared" si="717"/>
        <v>-52503</v>
      </c>
      <c r="S6277">
        <f t="shared" si="718"/>
        <v>152361</v>
      </c>
      <c r="T6277">
        <v>83823</v>
      </c>
    </row>
    <row r="6278" spans="1:20" ht="15" thickBot="1" x14ac:dyDescent="0.4">
      <c r="A6278">
        <v>432912</v>
      </c>
      <c r="B6278" s="2">
        <v>41811.509212962963</v>
      </c>
      <c r="C6278" t="s">
        <v>31</v>
      </c>
      <c r="D6278" t="s">
        <v>29</v>
      </c>
      <c r="E6278" s="6" t="s">
        <v>17</v>
      </c>
      <c r="F6278" t="s">
        <v>10</v>
      </c>
      <c r="G6278">
        <v>2249</v>
      </c>
      <c r="H6278">
        <f t="shared" si="712"/>
        <v>2249</v>
      </c>
      <c r="I6278" t="str">
        <f t="shared" si="714"/>
        <v>0-20,000</v>
      </c>
      <c r="O6278">
        <f t="shared" si="713"/>
        <v>24316.75</v>
      </c>
      <c r="P6278">
        <f t="shared" si="715"/>
        <v>75409.5</v>
      </c>
      <c r="Q6278">
        <f t="shared" si="716"/>
        <v>51092.75</v>
      </c>
      <c r="R6278">
        <f t="shared" si="717"/>
        <v>-52322.375</v>
      </c>
      <c r="S6278">
        <f t="shared" si="718"/>
        <v>152048.625</v>
      </c>
      <c r="T6278">
        <v>2249</v>
      </c>
    </row>
    <row r="6279" spans="1:20" ht="15" thickBot="1" x14ac:dyDescent="0.4">
      <c r="A6279">
        <v>860739</v>
      </c>
      <c r="B6279" s="2">
        <v>41820.306759259256</v>
      </c>
      <c r="C6279" t="s">
        <v>30</v>
      </c>
      <c r="D6279" t="s">
        <v>27</v>
      </c>
      <c r="E6279" s="6" t="s">
        <v>17</v>
      </c>
      <c r="F6279" t="s">
        <v>6</v>
      </c>
      <c r="G6279">
        <v>56613</v>
      </c>
      <c r="H6279">
        <f t="shared" si="712"/>
        <v>56613</v>
      </c>
      <c r="I6279" t="str">
        <f t="shared" si="714"/>
        <v>40001-60000</v>
      </c>
      <c r="O6279">
        <f t="shared" si="713"/>
        <v>24328</v>
      </c>
      <c r="P6279">
        <f t="shared" si="715"/>
        <v>75452</v>
      </c>
      <c r="Q6279">
        <f t="shared" si="716"/>
        <v>51124</v>
      </c>
      <c r="R6279">
        <f t="shared" si="717"/>
        <v>-52358</v>
      </c>
      <c r="S6279">
        <f t="shared" si="718"/>
        <v>152138</v>
      </c>
      <c r="T6279">
        <v>56613</v>
      </c>
    </row>
    <row r="6280" spans="1:20" ht="15" thickBot="1" x14ac:dyDescent="0.4">
      <c r="A6280">
        <v>950373</v>
      </c>
      <c r="B6280" s="2">
        <v>41836.391203703701</v>
      </c>
      <c r="C6280" t="s">
        <v>31</v>
      </c>
      <c r="D6280" t="s">
        <v>29</v>
      </c>
      <c r="E6280" s="6" t="s">
        <v>17</v>
      </c>
      <c r="F6280" t="s">
        <v>10</v>
      </c>
      <c r="G6280">
        <v>72516</v>
      </c>
      <c r="H6280">
        <f t="shared" si="712"/>
        <v>72516</v>
      </c>
      <c r="I6280" t="str">
        <f t="shared" si="714"/>
        <v>60001-100000</v>
      </c>
      <c r="O6280">
        <f t="shared" si="713"/>
        <v>24324.5</v>
      </c>
      <c r="P6280">
        <f t="shared" si="715"/>
        <v>75494.5</v>
      </c>
      <c r="Q6280">
        <f t="shared" si="716"/>
        <v>51170</v>
      </c>
      <c r="R6280">
        <f t="shared" si="717"/>
        <v>-52430.5</v>
      </c>
      <c r="S6280">
        <f t="shared" si="718"/>
        <v>152249.5</v>
      </c>
      <c r="T6280">
        <v>72516</v>
      </c>
    </row>
    <row r="6281" spans="1:20" ht="15" thickBot="1" x14ac:dyDescent="0.4">
      <c r="A6281">
        <v>544751</v>
      </c>
      <c r="B6281" s="2">
        <v>41771.797511574077</v>
      </c>
      <c r="C6281" t="s">
        <v>31</v>
      </c>
      <c r="D6281" t="s">
        <v>27</v>
      </c>
      <c r="E6281" s="6" t="s">
        <v>14</v>
      </c>
      <c r="F6281" t="s">
        <v>5</v>
      </c>
      <c r="G6281">
        <v>91106</v>
      </c>
      <c r="H6281">
        <f t="shared" si="712"/>
        <v>91106</v>
      </c>
      <c r="I6281" t="str">
        <f t="shared" si="714"/>
        <v>60001-100000</v>
      </c>
      <c r="O6281">
        <f t="shared" si="713"/>
        <v>24321</v>
      </c>
      <c r="P6281">
        <f t="shared" si="715"/>
        <v>75537</v>
      </c>
      <c r="Q6281">
        <f t="shared" si="716"/>
        <v>51216</v>
      </c>
      <c r="R6281">
        <f t="shared" si="717"/>
        <v>-52503</v>
      </c>
      <c r="S6281">
        <f t="shared" si="718"/>
        <v>152361</v>
      </c>
      <c r="T6281">
        <v>91106</v>
      </c>
    </row>
    <row r="6282" spans="1:20" ht="15" thickBot="1" x14ac:dyDescent="0.4">
      <c r="A6282">
        <v>856292</v>
      </c>
      <c r="B6282" s="2">
        <v>41771.80128472222</v>
      </c>
      <c r="C6282" t="s">
        <v>31</v>
      </c>
      <c r="D6282" t="s">
        <v>27</v>
      </c>
      <c r="E6282" s="6" t="s">
        <v>14</v>
      </c>
      <c r="F6282" t="s">
        <v>5</v>
      </c>
      <c r="G6282">
        <v>50920</v>
      </c>
      <c r="H6282">
        <f t="shared" si="712"/>
        <v>50920</v>
      </c>
      <c r="I6282" t="str">
        <f t="shared" si="714"/>
        <v>40001-60000</v>
      </c>
      <c r="O6282">
        <f t="shared" si="713"/>
        <v>24316.75</v>
      </c>
      <c r="P6282">
        <f t="shared" si="715"/>
        <v>75409.5</v>
      </c>
      <c r="Q6282">
        <f t="shared" si="716"/>
        <v>51092.75</v>
      </c>
      <c r="R6282">
        <f t="shared" si="717"/>
        <v>-52322.375</v>
      </c>
      <c r="S6282">
        <f t="shared" si="718"/>
        <v>152048.625</v>
      </c>
      <c r="T6282">
        <v>50920</v>
      </c>
    </row>
    <row r="6283" spans="1:20" ht="15" thickBot="1" x14ac:dyDescent="0.4">
      <c r="A6283">
        <v>437124</v>
      </c>
      <c r="B6283" s="2">
        <v>41813.542812500003</v>
      </c>
      <c r="C6283" t="s">
        <v>31</v>
      </c>
      <c r="D6283" t="s">
        <v>27</v>
      </c>
      <c r="E6283" s="6" t="s">
        <v>17</v>
      </c>
      <c r="F6283" t="s">
        <v>10</v>
      </c>
      <c r="G6283">
        <v>41249</v>
      </c>
      <c r="H6283">
        <f t="shared" si="712"/>
        <v>41249</v>
      </c>
      <c r="I6283" t="str">
        <f t="shared" si="714"/>
        <v>40001-60000</v>
      </c>
      <c r="O6283">
        <f t="shared" si="713"/>
        <v>24312.5</v>
      </c>
      <c r="P6283">
        <f t="shared" si="715"/>
        <v>75452</v>
      </c>
      <c r="Q6283">
        <f t="shared" si="716"/>
        <v>51139.5</v>
      </c>
      <c r="R6283">
        <f t="shared" si="717"/>
        <v>-52396.75</v>
      </c>
      <c r="S6283">
        <f t="shared" si="718"/>
        <v>152161.25</v>
      </c>
      <c r="T6283">
        <v>41249</v>
      </c>
    </row>
    <row r="6284" spans="1:20" ht="15" thickBot="1" x14ac:dyDescent="0.4">
      <c r="A6284">
        <v>302597</v>
      </c>
      <c r="B6284" s="2">
        <v>41849.291041666664</v>
      </c>
      <c r="C6284" t="s">
        <v>31</v>
      </c>
      <c r="D6284" t="s">
        <v>27</v>
      </c>
      <c r="E6284" s="6" t="s">
        <v>20</v>
      </c>
      <c r="F6284" t="s">
        <v>6</v>
      </c>
      <c r="G6284">
        <v>41967</v>
      </c>
      <c r="H6284">
        <f t="shared" si="712"/>
        <v>41967</v>
      </c>
      <c r="I6284" t="str">
        <f t="shared" si="714"/>
        <v>40001-60000</v>
      </c>
      <c r="O6284">
        <f t="shared" si="713"/>
        <v>24308.25</v>
      </c>
      <c r="P6284">
        <f t="shared" si="715"/>
        <v>75494.5</v>
      </c>
      <c r="Q6284">
        <f t="shared" si="716"/>
        <v>51186.25</v>
      </c>
      <c r="R6284">
        <f t="shared" si="717"/>
        <v>-52471.125</v>
      </c>
      <c r="S6284">
        <f t="shared" si="718"/>
        <v>152273.875</v>
      </c>
      <c r="T6284">
        <v>41967</v>
      </c>
    </row>
    <row r="6285" spans="1:20" ht="15" thickBot="1" x14ac:dyDescent="0.4">
      <c r="A6285">
        <v>274323</v>
      </c>
      <c r="B6285" s="2">
        <v>41858.701898148145</v>
      </c>
      <c r="C6285" t="s">
        <v>31</v>
      </c>
      <c r="D6285" t="s">
        <v>29</v>
      </c>
      <c r="E6285" s="6" t="s">
        <v>20</v>
      </c>
      <c r="F6285" t="s">
        <v>6</v>
      </c>
      <c r="G6285">
        <v>52881</v>
      </c>
      <c r="H6285">
        <f t="shared" si="712"/>
        <v>52881</v>
      </c>
      <c r="I6285" t="str">
        <f t="shared" si="714"/>
        <v>40001-60000</v>
      </c>
      <c r="O6285">
        <f t="shared" si="713"/>
        <v>24304</v>
      </c>
      <c r="P6285">
        <f t="shared" si="715"/>
        <v>75537</v>
      </c>
      <c r="Q6285">
        <f t="shared" si="716"/>
        <v>51233</v>
      </c>
      <c r="R6285">
        <f t="shared" si="717"/>
        <v>-52545.5</v>
      </c>
      <c r="S6285">
        <f t="shared" si="718"/>
        <v>152386.5</v>
      </c>
      <c r="T6285">
        <v>52881</v>
      </c>
    </row>
    <row r="6286" spans="1:20" ht="15" thickBot="1" x14ac:dyDescent="0.4">
      <c r="A6286">
        <v>679821</v>
      </c>
      <c r="B6286" s="2">
        <v>41764.596238425926</v>
      </c>
      <c r="C6286" t="s">
        <v>31</v>
      </c>
      <c r="D6286" t="s">
        <v>27</v>
      </c>
      <c r="E6286" s="6" t="s">
        <v>17</v>
      </c>
      <c r="F6286" t="s">
        <v>6</v>
      </c>
      <c r="G6286">
        <v>10400</v>
      </c>
      <c r="H6286">
        <f t="shared" si="712"/>
        <v>10400</v>
      </c>
      <c r="I6286" t="str">
        <f t="shared" si="714"/>
        <v>0-20,000</v>
      </c>
      <c r="O6286">
        <f t="shared" si="713"/>
        <v>24291.25</v>
      </c>
      <c r="P6286">
        <f t="shared" si="715"/>
        <v>75578.5</v>
      </c>
      <c r="Q6286">
        <f t="shared" si="716"/>
        <v>51287.25</v>
      </c>
      <c r="R6286">
        <f t="shared" si="717"/>
        <v>-52639.625</v>
      </c>
      <c r="S6286">
        <f t="shared" si="718"/>
        <v>152509.375</v>
      </c>
      <c r="T6286">
        <v>10400</v>
      </c>
    </row>
    <row r="6287" spans="1:20" ht="15" thickBot="1" x14ac:dyDescent="0.4">
      <c r="A6287">
        <v>953504</v>
      </c>
      <c r="B6287" s="2">
        <v>41764.596631944441</v>
      </c>
      <c r="C6287" t="s">
        <v>31</v>
      </c>
      <c r="D6287" t="s">
        <v>27</v>
      </c>
      <c r="E6287" s="6" t="s">
        <v>17</v>
      </c>
      <c r="F6287" t="s">
        <v>6</v>
      </c>
      <c r="G6287">
        <v>13658</v>
      </c>
      <c r="H6287">
        <f t="shared" si="712"/>
        <v>13658</v>
      </c>
      <c r="I6287" t="str">
        <f t="shared" si="714"/>
        <v>0-20,000</v>
      </c>
      <c r="O6287">
        <f t="shared" si="713"/>
        <v>24312.5</v>
      </c>
      <c r="P6287">
        <f t="shared" si="715"/>
        <v>75620</v>
      </c>
      <c r="Q6287">
        <f t="shared" si="716"/>
        <v>51307.5</v>
      </c>
      <c r="R6287">
        <f t="shared" si="717"/>
        <v>-52648.75</v>
      </c>
      <c r="S6287">
        <f t="shared" si="718"/>
        <v>152581.25</v>
      </c>
      <c r="T6287">
        <v>13658</v>
      </c>
    </row>
    <row r="6288" spans="1:20" ht="15" thickBot="1" x14ac:dyDescent="0.4">
      <c r="A6288">
        <v>313431</v>
      </c>
      <c r="B6288" s="2">
        <v>41764.597187500003</v>
      </c>
      <c r="C6288" t="s">
        <v>31</v>
      </c>
      <c r="D6288" t="s">
        <v>27</v>
      </c>
      <c r="E6288" s="6" t="s">
        <v>17</v>
      </c>
      <c r="F6288" t="s">
        <v>6</v>
      </c>
      <c r="G6288">
        <v>45800</v>
      </c>
      <c r="H6288">
        <f t="shared" si="712"/>
        <v>45800</v>
      </c>
      <c r="I6288" t="str">
        <f t="shared" si="714"/>
        <v>40001-60000</v>
      </c>
      <c r="O6288">
        <f t="shared" si="713"/>
        <v>24324.5</v>
      </c>
      <c r="P6288">
        <f t="shared" si="715"/>
        <v>75661.5</v>
      </c>
      <c r="Q6288">
        <f t="shared" si="716"/>
        <v>51337</v>
      </c>
      <c r="R6288">
        <f t="shared" si="717"/>
        <v>-52681</v>
      </c>
      <c r="S6288">
        <f t="shared" si="718"/>
        <v>152667</v>
      </c>
      <c r="T6288">
        <v>45800</v>
      </c>
    </row>
    <row r="6289" spans="1:20" ht="15" thickBot="1" x14ac:dyDescent="0.4">
      <c r="A6289">
        <v>735524</v>
      </c>
      <c r="B6289" s="2">
        <v>41768.79791666667</v>
      </c>
      <c r="C6289" t="s">
        <v>31</v>
      </c>
      <c r="D6289" t="s">
        <v>28</v>
      </c>
      <c r="E6289" s="6" t="s">
        <v>17</v>
      </c>
      <c r="F6289" t="s">
        <v>6</v>
      </c>
      <c r="G6289">
        <v>66299</v>
      </c>
      <c r="H6289">
        <f t="shared" si="712"/>
        <v>66299</v>
      </c>
      <c r="I6289" t="str">
        <f t="shared" si="714"/>
        <v>60001-100000</v>
      </c>
      <c r="O6289">
        <f t="shared" si="713"/>
        <v>24321</v>
      </c>
      <c r="P6289">
        <f t="shared" si="715"/>
        <v>75703</v>
      </c>
      <c r="Q6289">
        <f t="shared" si="716"/>
        <v>51382</v>
      </c>
      <c r="R6289">
        <f t="shared" si="717"/>
        <v>-52752</v>
      </c>
      <c r="S6289">
        <f t="shared" si="718"/>
        <v>152776</v>
      </c>
      <c r="T6289">
        <v>66299</v>
      </c>
    </row>
    <row r="6290" spans="1:20" ht="15" thickBot="1" x14ac:dyDescent="0.4">
      <c r="A6290">
        <v>891269</v>
      </c>
      <c r="B6290" s="2">
        <v>41768.798668981479</v>
      </c>
      <c r="C6290" t="s">
        <v>31</v>
      </c>
      <c r="D6290" t="s">
        <v>28</v>
      </c>
      <c r="E6290" s="6" t="s">
        <v>17</v>
      </c>
      <c r="F6290" t="s">
        <v>6</v>
      </c>
      <c r="G6290">
        <v>76257</v>
      </c>
      <c r="H6290">
        <f t="shared" si="712"/>
        <v>76257</v>
      </c>
      <c r="I6290" t="str">
        <f t="shared" si="714"/>
        <v>60001-100000</v>
      </c>
      <c r="O6290">
        <f t="shared" si="713"/>
        <v>24316.75</v>
      </c>
      <c r="P6290">
        <f t="shared" si="715"/>
        <v>75741.25</v>
      </c>
      <c r="Q6290">
        <f t="shared" si="716"/>
        <v>51424.5</v>
      </c>
      <c r="R6290">
        <f t="shared" si="717"/>
        <v>-52820</v>
      </c>
      <c r="S6290">
        <f t="shared" si="718"/>
        <v>152878</v>
      </c>
      <c r="T6290">
        <v>76257</v>
      </c>
    </row>
    <row r="6291" spans="1:20" ht="15" thickBot="1" x14ac:dyDescent="0.4">
      <c r="A6291">
        <v>840666</v>
      </c>
      <c r="B6291" s="2">
        <v>41792.478819444441</v>
      </c>
      <c r="C6291" t="s">
        <v>31</v>
      </c>
      <c r="D6291" t="s">
        <v>29</v>
      </c>
      <c r="E6291" s="6" t="s">
        <v>20</v>
      </c>
      <c r="F6291" t="s">
        <v>2</v>
      </c>
      <c r="G6291">
        <v>9239</v>
      </c>
      <c r="H6291">
        <f t="shared" si="712"/>
        <v>9239</v>
      </c>
      <c r="I6291" t="str">
        <f t="shared" si="714"/>
        <v>0-20,000</v>
      </c>
      <c r="O6291">
        <f t="shared" si="713"/>
        <v>24312.5</v>
      </c>
      <c r="P6291">
        <f t="shared" si="715"/>
        <v>75620</v>
      </c>
      <c r="Q6291">
        <f t="shared" si="716"/>
        <v>51307.5</v>
      </c>
      <c r="R6291">
        <f t="shared" si="717"/>
        <v>-52648.75</v>
      </c>
      <c r="S6291">
        <f t="shared" si="718"/>
        <v>152581.25</v>
      </c>
      <c r="T6291">
        <v>9239</v>
      </c>
    </row>
    <row r="6292" spans="1:20" ht="15" thickBot="1" x14ac:dyDescent="0.4">
      <c r="A6292">
        <v>80191</v>
      </c>
      <c r="B6292" s="2">
        <v>41792.479467592595</v>
      </c>
      <c r="C6292" t="s">
        <v>31</v>
      </c>
      <c r="D6292" t="s">
        <v>27</v>
      </c>
      <c r="E6292" s="6" t="s">
        <v>20</v>
      </c>
      <c r="F6292" t="s">
        <v>2</v>
      </c>
      <c r="G6292">
        <v>24611</v>
      </c>
      <c r="H6292">
        <f t="shared" si="712"/>
        <v>24611</v>
      </c>
      <c r="I6292" t="str">
        <f t="shared" si="714"/>
        <v>20001-40000</v>
      </c>
      <c r="O6292">
        <f t="shared" si="713"/>
        <v>24324.5</v>
      </c>
      <c r="P6292">
        <f t="shared" si="715"/>
        <v>75661.5</v>
      </c>
      <c r="Q6292">
        <f t="shared" si="716"/>
        <v>51337</v>
      </c>
      <c r="R6292">
        <f t="shared" si="717"/>
        <v>-52681</v>
      </c>
      <c r="S6292">
        <f t="shared" si="718"/>
        <v>152667</v>
      </c>
      <c r="T6292">
        <v>24611</v>
      </c>
    </row>
    <row r="6293" spans="1:20" ht="15" thickBot="1" x14ac:dyDescent="0.4">
      <c r="A6293">
        <v>659053</v>
      </c>
      <c r="B6293" s="2">
        <v>41792.478807870371</v>
      </c>
      <c r="C6293" t="s">
        <v>31</v>
      </c>
      <c r="D6293" t="s">
        <v>28</v>
      </c>
      <c r="E6293" s="6" t="s">
        <v>20</v>
      </c>
      <c r="F6293" t="s">
        <v>2</v>
      </c>
      <c r="G6293">
        <v>33063</v>
      </c>
      <c r="H6293">
        <f t="shared" si="712"/>
        <v>33063</v>
      </c>
      <c r="I6293" t="str">
        <f t="shared" si="714"/>
        <v>20001-40000</v>
      </c>
      <c r="O6293">
        <f t="shared" si="713"/>
        <v>24321</v>
      </c>
      <c r="P6293">
        <f t="shared" si="715"/>
        <v>75703</v>
      </c>
      <c r="Q6293">
        <f t="shared" si="716"/>
        <v>51382</v>
      </c>
      <c r="R6293">
        <f t="shared" si="717"/>
        <v>-52752</v>
      </c>
      <c r="S6293">
        <f t="shared" si="718"/>
        <v>152776</v>
      </c>
      <c r="T6293">
        <v>33063</v>
      </c>
    </row>
    <row r="6294" spans="1:20" ht="15" thickBot="1" x14ac:dyDescent="0.4">
      <c r="A6294">
        <v>816349</v>
      </c>
      <c r="B6294" s="2">
        <v>41794.404097222221</v>
      </c>
      <c r="C6294" t="s">
        <v>30</v>
      </c>
      <c r="D6294" t="s">
        <v>29</v>
      </c>
      <c r="E6294" s="6" t="s">
        <v>20</v>
      </c>
      <c r="F6294" t="s">
        <v>2</v>
      </c>
      <c r="G6294">
        <v>56818</v>
      </c>
      <c r="H6294">
        <f t="shared" si="712"/>
        <v>56818</v>
      </c>
      <c r="I6294" t="str">
        <f t="shared" si="714"/>
        <v>40001-60000</v>
      </c>
      <c r="O6294">
        <f t="shared" si="713"/>
        <v>24316.75</v>
      </c>
      <c r="P6294">
        <f t="shared" si="715"/>
        <v>75741.25</v>
      </c>
      <c r="Q6294">
        <f t="shared" si="716"/>
        <v>51424.5</v>
      </c>
      <c r="R6294">
        <f t="shared" si="717"/>
        <v>-52820</v>
      </c>
      <c r="S6294">
        <f t="shared" si="718"/>
        <v>152878</v>
      </c>
      <c r="T6294">
        <v>56818</v>
      </c>
    </row>
    <row r="6295" spans="1:20" ht="15" thickBot="1" x14ac:dyDescent="0.4">
      <c r="A6295">
        <v>622545</v>
      </c>
      <c r="B6295" s="2">
        <v>41802.397777777776</v>
      </c>
      <c r="C6295" t="s">
        <v>31</v>
      </c>
      <c r="D6295" t="s">
        <v>29</v>
      </c>
      <c r="E6295" s="6" t="s">
        <v>20</v>
      </c>
      <c r="F6295" t="s">
        <v>2</v>
      </c>
      <c r="G6295">
        <v>83249</v>
      </c>
      <c r="H6295">
        <f t="shared" si="712"/>
        <v>83249</v>
      </c>
      <c r="I6295" t="str">
        <f t="shared" si="714"/>
        <v>60001-100000</v>
      </c>
      <c r="O6295">
        <f t="shared" si="713"/>
        <v>24312.5</v>
      </c>
      <c r="P6295">
        <f t="shared" si="715"/>
        <v>75779.5</v>
      </c>
      <c r="Q6295">
        <f t="shared" si="716"/>
        <v>51467</v>
      </c>
      <c r="R6295">
        <f t="shared" si="717"/>
        <v>-52888</v>
      </c>
      <c r="S6295">
        <f t="shared" si="718"/>
        <v>152980</v>
      </c>
      <c r="T6295">
        <v>83249</v>
      </c>
    </row>
    <row r="6296" spans="1:20" ht="15" thickBot="1" x14ac:dyDescent="0.4">
      <c r="A6296">
        <v>216559</v>
      </c>
      <c r="B6296" s="2">
        <v>41802.398715277777</v>
      </c>
      <c r="C6296" t="s">
        <v>31</v>
      </c>
      <c r="D6296" t="s">
        <v>29</v>
      </c>
      <c r="E6296" s="6" t="s">
        <v>20</v>
      </c>
      <c r="F6296" t="s">
        <v>2</v>
      </c>
      <c r="G6296">
        <v>81440</v>
      </c>
      <c r="H6296">
        <f t="shared" si="712"/>
        <v>81440</v>
      </c>
      <c r="I6296" t="str">
        <f t="shared" si="714"/>
        <v>60001-100000</v>
      </c>
      <c r="O6296">
        <f t="shared" si="713"/>
        <v>24308.25</v>
      </c>
      <c r="P6296">
        <f t="shared" si="715"/>
        <v>75661.5</v>
      </c>
      <c r="Q6296">
        <f t="shared" si="716"/>
        <v>51353.25</v>
      </c>
      <c r="R6296">
        <f t="shared" si="717"/>
        <v>-52721.625</v>
      </c>
      <c r="S6296">
        <f t="shared" si="718"/>
        <v>152691.375</v>
      </c>
      <c r="T6296">
        <v>81440</v>
      </c>
    </row>
    <row r="6297" spans="1:20" ht="15" thickBot="1" x14ac:dyDescent="0.4">
      <c r="A6297">
        <v>80631</v>
      </c>
      <c r="B6297" s="2">
        <v>41814.62771990741</v>
      </c>
      <c r="C6297" t="s">
        <v>31</v>
      </c>
      <c r="D6297" t="s">
        <v>27</v>
      </c>
      <c r="E6297" s="6" t="s">
        <v>17</v>
      </c>
      <c r="F6297" t="s">
        <v>10</v>
      </c>
      <c r="G6297">
        <v>19001</v>
      </c>
      <c r="H6297">
        <f t="shared" si="712"/>
        <v>19001</v>
      </c>
      <c r="I6297" t="str">
        <f t="shared" si="714"/>
        <v>0-20,000</v>
      </c>
      <c r="O6297">
        <f t="shared" si="713"/>
        <v>24304</v>
      </c>
      <c r="P6297">
        <f t="shared" si="715"/>
        <v>75537</v>
      </c>
      <c r="Q6297">
        <f t="shared" si="716"/>
        <v>51233</v>
      </c>
      <c r="R6297">
        <f t="shared" si="717"/>
        <v>-52545.5</v>
      </c>
      <c r="S6297">
        <f t="shared" si="718"/>
        <v>152386.5</v>
      </c>
      <c r="T6297">
        <v>19001</v>
      </c>
    </row>
    <row r="6298" spans="1:20" ht="15" thickBot="1" x14ac:dyDescent="0.4">
      <c r="A6298">
        <v>959607</v>
      </c>
      <c r="B6298" s="2">
        <v>41816.748877314814</v>
      </c>
      <c r="C6298" t="s">
        <v>31</v>
      </c>
      <c r="D6298" t="s">
        <v>27</v>
      </c>
      <c r="E6298" s="6" t="s">
        <v>17</v>
      </c>
      <c r="F6298" t="s">
        <v>10</v>
      </c>
      <c r="G6298">
        <v>54297</v>
      </c>
      <c r="H6298">
        <f t="shared" si="712"/>
        <v>54297</v>
      </c>
      <c r="I6298" t="str">
        <f t="shared" si="714"/>
        <v>40001-60000</v>
      </c>
      <c r="O6298">
        <f t="shared" si="713"/>
        <v>24316.75</v>
      </c>
      <c r="P6298">
        <f t="shared" si="715"/>
        <v>75578.5</v>
      </c>
      <c r="Q6298">
        <f t="shared" si="716"/>
        <v>51261.75</v>
      </c>
      <c r="R6298">
        <f t="shared" si="717"/>
        <v>-52575.875</v>
      </c>
      <c r="S6298">
        <f t="shared" si="718"/>
        <v>152471.125</v>
      </c>
      <c r="T6298">
        <v>54297</v>
      </c>
    </row>
    <row r="6299" spans="1:20" ht="15" thickBot="1" x14ac:dyDescent="0.4">
      <c r="A6299">
        <v>284374</v>
      </c>
      <c r="B6299" s="2">
        <v>41817.525312500002</v>
      </c>
      <c r="C6299" t="s">
        <v>31</v>
      </c>
      <c r="D6299" t="s">
        <v>27</v>
      </c>
      <c r="E6299" s="6" t="s">
        <v>17</v>
      </c>
      <c r="F6299" t="s">
        <v>10</v>
      </c>
      <c r="G6299">
        <v>15605</v>
      </c>
      <c r="H6299">
        <f t="shared" si="712"/>
        <v>15605</v>
      </c>
      <c r="I6299" t="str">
        <f t="shared" si="714"/>
        <v>0-20,000</v>
      </c>
      <c r="O6299">
        <f t="shared" si="713"/>
        <v>24312.5</v>
      </c>
      <c r="P6299">
        <f t="shared" si="715"/>
        <v>75620</v>
      </c>
      <c r="Q6299">
        <f t="shared" si="716"/>
        <v>51307.5</v>
      </c>
      <c r="R6299">
        <f t="shared" si="717"/>
        <v>-52648.75</v>
      </c>
      <c r="S6299">
        <f t="shared" si="718"/>
        <v>152581.25</v>
      </c>
      <c r="T6299">
        <v>15605</v>
      </c>
    </row>
    <row r="6300" spans="1:20" ht="15" thickBot="1" x14ac:dyDescent="0.4">
      <c r="A6300">
        <v>834943</v>
      </c>
      <c r="B6300" s="2">
        <v>41817.525983796295</v>
      </c>
      <c r="C6300" t="s">
        <v>31</v>
      </c>
      <c r="D6300" t="s">
        <v>29</v>
      </c>
      <c r="E6300" s="6" t="s">
        <v>17</v>
      </c>
      <c r="F6300" t="s">
        <v>10</v>
      </c>
      <c r="G6300">
        <v>79647</v>
      </c>
      <c r="H6300">
        <f t="shared" si="712"/>
        <v>79647</v>
      </c>
      <c r="I6300" t="str">
        <f t="shared" si="714"/>
        <v>60001-100000</v>
      </c>
      <c r="O6300">
        <f t="shared" si="713"/>
        <v>24324.5</v>
      </c>
      <c r="P6300">
        <f t="shared" si="715"/>
        <v>75661.5</v>
      </c>
      <c r="Q6300">
        <f t="shared" si="716"/>
        <v>51337</v>
      </c>
      <c r="R6300">
        <f t="shared" si="717"/>
        <v>-52681</v>
      </c>
      <c r="S6300">
        <f t="shared" si="718"/>
        <v>152667</v>
      </c>
      <c r="T6300">
        <v>79647</v>
      </c>
    </row>
    <row r="6301" spans="1:20" ht="15" thickBot="1" x14ac:dyDescent="0.4">
      <c r="A6301">
        <v>332598</v>
      </c>
      <c r="B6301" s="2">
        <v>41817.526724537034</v>
      </c>
      <c r="C6301" t="s">
        <v>31</v>
      </c>
      <c r="D6301" t="s">
        <v>27</v>
      </c>
      <c r="E6301" s="6" t="s">
        <v>17</v>
      </c>
      <c r="F6301" t="s">
        <v>10</v>
      </c>
      <c r="G6301">
        <v>45687</v>
      </c>
      <c r="H6301">
        <f t="shared" si="712"/>
        <v>45687</v>
      </c>
      <c r="I6301" t="str">
        <f t="shared" si="714"/>
        <v>40001-60000</v>
      </c>
      <c r="O6301">
        <f t="shared" si="713"/>
        <v>24321</v>
      </c>
      <c r="P6301">
        <f t="shared" si="715"/>
        <v>75537</v>
      </c>
      <c r="Q6301">
        <f t="shared" si="716"/>
        <v>51216</v>
      </c>
      <c r="R6301">
        <f t="shared" si="717"/>
        <v>-52503</v>
      </c>
      <c r="S6301">
        <f t="shared" si="718"/>
        <v>152361</v>
      </c>
      <c r="T6301">
        <v>45687</v>
      </c>
    </row>
    <row r="6302" spans="1:20" ht="15" thickBot="1" x14ac:dyDescent="0.4">
      <c r="A6302">
        <v>194021</v>
      </c>
      <c r="B6302" s="2">
        <v>41807.635023148148</v>
      </c>
      <c r="C6302" t="s">
        <v>31</v>
      </c>
      <c r="D6302" t="s">
        <v>29</v>
      </c>
      <c r="E6302" s="6" t="s">
        <v>19</v>
      </c>
      <c r="F6302" t="s">
        <v>7</v>
      </c>
      <c r="G6302">
        <v>96469</v>
      </c>
      <c r="H6302">
        <f t="shared" si="712"/>
        <v>96469</v>
      </c>
      <c r="I6302" t="str">
        <f t="shared" si="714"/>
        <v>60001-100000</v>
      </c>
      <c r="O6302">
        <f t="shared" si="713"/>
        <v>24316.75</v>
      </c>
      <c r="P6302">
        <f t="shared" si="715"/>
        <v>75578.5</v>
      </c>
      <c r="Q6302">
        <f t="shared" si="716"/>
        <v>51261.75</v>
      </c>
      <c r="R6302">
        <f t="shared" si="717"/>
        <v>-52575.875</v>
      </c>
      <c r="S6302">
        <f t="shared" si="718"/>
        <v>152471.125</v>
      </c>
      <c r="T6302">
        <v>96469</v>
      </c>
    </row>
    <row r="6303" spans="1:20" ht="15" thickBot="1" x14ac:dyDescent="0.4">
      <c r="A6303">
        <v>104148</v>
      </c>
      <c r="B6303" s="2">
        <v>41773.632789351854</v>
      </c>
      <c r="C6303" t="s">
        <v>31</v>
      </c>
      <c r="D6303" t="s">
        <v>29</v>
      </c>
      <c r="E6303" s="6" t="s">
        <v>20</v>
      </c>
      <c r="F6303" t="s">
        <v>6</v>
      </c>
      <c r="G6303">
        <v>76769</v>
      </c>
      <c r="H6303">
        <f t="shared" si="712"/>
        <v>76769</v>
      </c>
      <c r="I6303" t="str">
        <f t="shared" si="714"/>
        <v>60001-100000</v>
      </c>
      <c r="O6303">
        <f t="shared" si="713"/>
        <v>24312.5</v>
      </c>
      <c r="P6303">
        <f t="shared" si="715"/>
        <v>75452</v>
      </c>
      <c r="Q6303">
        <f t="shared" si="716"/>
        <v>51139.5</v>
      </c>
      <c r="R6303">
        <f t="shared" si="717"/>
        <v>-52396.75</v>
      </c>
      <c r="S6303">
        <f t="shared" si="718"/>
        <v>152161.25</v>
      </c>
      <c r="T6303">
        <v>76769</v>
      </c>
    </row>
    <row r="6304" spans="1:20" ht="15" thickBot="1" x14ac:dyDescent="0.4">
      <c r="A6304">
        <v>914348</v>
      </c>
      <c r="B6304" s="2">
        <v>41853.392442129632</v>
      </c>
      <c r="C6304" t="s">
        <v>31</v>
      </c>
      <c r="D6304" t="s">
        <v>27</v>
      </c>
      <c r="E6304" s="6" t="s">
        <v>20</v>
      </c>
      <c r="F6304" t="s">
        <v>10</v>
      </c>
      <c r="G6304">
        <v>65430</v>
      </c>
      <c r="H6304">
        <f t="shared" si="712"/>
        <v>65430</v>
      </c>
      <c r="I6304" t="str">
        <f t="shared" si="714"/>
        <v>60001-100000</v>
      </c>
      <c r="O6304">
        <f t="shared" si="713"/>
        <v>24308.25</v>
      </c>
      <c r="P6304">
        <f t="shared" si="715"/>
        <v>75339.75</v>
      </c>
      <c r="Q6304">
        <f t="shared" si="716"/>
        <v>51031.5</v>
      </c>
      <c r="R6304">
        <f t="shared" si="717"/>
        <v>-52239</v>
      </c>
      <c r="S6304">
        <f t="shared" si="718"/>
        <v>151887</v>
      </c>
      <c r="T6304">
        <v>65430</v>
      </c>
    </row>
    <row r="6305" spans="1:20" ht="15" thickBot="1" x14ac:dyDescent="0.4">
      <c r="A6305">
        <v>278247</v>
      </c>
      <c r="B6305" s="2">
        <v>41853.393587962964</v>
      </c>
      <c r="C6305" t="s">
        <v>30</v>
      </c>
      <c r="D6305" t="s">
        <v>27</v>
      </c>
      <c r="E6305" s="6" t="s">
        <v>20</v>
      </c>
      <c r="F6305" t="s">
        <v>10</v>
      </c>
      <c r="G6305">
        <v>37637</v>
      </c>
      <c r="H6305">
        <f t="shared" si="712"/>
        <v>37637</v>
      </c>
      <c r="I6305" t="str">
        <f t="shared" si="714"/>
        <v>20001-40000</v>
      </c>
      <c r="O6305">
        <f t="shared" si="713"/>
        <v>24304</v>
      </c>
      <c r="P6305">
        <f t="shared" si="715"/>
        <v>75367</v>
      </c>
      <c r="Q6305">
        <f t="shared" si="716"/>
        <v>51063</v>
      </c>
      <c r="R6305">
        <f t="shared" si="717"/>
        <v>-52290.5</v>
      </c>
      <c r="S6305">
        <f t="shared" si="718"/>
        <v>151961.5</v>
      </c>
      <c r="T6305">
        <v>37637</v>
      </c>
    </row>
    <row r="6306" spans="1:20" ht="15" thickBot="1" x14ac:dyDescent="0.4">
      <c r="A6306">
        <v>933819</v>
      </c>
      <c r="B6306" s="2">
        <v>41854.579768518517</v>
      </c>
      <c r="C6306" t="s">
        <v>31</v>
      </c>
      <c r="D6306" t="s">
        <v>27</v>
      </c>
      <c r="E6306" s="6" t="s">
        <v>20</v>
      </c>
      <c r="F6306" t="s">
        <v>10</v>
      </c>
      <c r="G6306">
        <v>39190</v>
      </c>
      <c r="H6306">
        <f t="shared" si="712"/>
        <v>39190</v>
      </c>
      <c r="I6306" t="str">
        <f t="shared" si="714"/>
        <v>20001-40000</v>
      </c>
      <c r="O6306">
        <f t="shared" si="713"/>
        <v>24291.25</v>
      </c>
      <c r="P6306">
        <f t="shared" si="715"/>
        <v>75409.5</v>
      </c>
      <c r="Q6306">
        <f t="shared" si="716"/>
        <v>51118.25</v>
      </c>
      <c r="R6306">
        <f t="shared" si="717"/>
        <v>-52386.125</v>
      </c>
      <c r="S6306">
        <f t="shared" si="718"/>
        <v>152086.875</v>
      </c>
      <c r="T6306">
        <v>39190</v>
      </c>
    </row>
    <row r="6307" spans="1:20" ht="15" thickBot="1" x14ac:dyDescent="0.4">
      <c r="A6307">
        <v>428392</v>
      </c>
      <c r="B6307" s="2">
        <v>41854.580682870372</v>
      </c>
      <c r="C6307" t="s">
        <v>31</v>
      </c>
      <c r="D6307" t="s">
        <v>27</v>
      </c>
      <c r="E6307" s="6" t="s">
        <v>20</v>
      </c>
      <c r="F6307" t="s">
        <v>10</v>
      </c>
      <c r="G6307">
        <v>24547</v>
      </c>
      <c r="H6307">
        <f t="shared" si="712"/>
        <v>24547</v>
      </c>
      <c r="I6307" t="str">
        <f t="shared" si="714"/>
        <v>20001-40000</v>
      </c>
      <c r="O6307">
        <f t="shared" si="713"/>
        <v>24278.5</v>
      </c>
      <c r="P6307">
        <f t="shared" si="715"/>
        <v>75452</v>
      </c>
      <c r="Q6307">
        <f t="shared" si="716"/>
        <v>51173.5</v>
      </c>
      <c r="R6307">
        <f t="shared" si="717"/>
        <v>-52481.75</v>
      </c>
      <c r="S6307">
        <f t="shared" si="718"/>
        <v>152212.25</v>
      </c>
      <c r="T6307">
        <v>24547</v>
      </c>
    </row>
    <row r="6308" spans="1:20" ht="15" thickBot="1" x14ac:dyDescent="0.4">
      <c r="A6308">
        <v>569483</v>
      </c>
      <c r="B6308" s="2">
        <v>41855.419652777775</v>
      </c>
      <c r="C6308" t="s">
        <v>30</v>
      </c>
      <c r="D6308" t="s">
        <v>27</v>
      </c>
      <c r="E6308" s="6" t="s">
        <v>20</v>
      </c>
      <c r="F6308" t="s">
        <v>10</v>
      </c>
      <c r="G6308">
        <v>53272</v>
      </c>
      <c r="H6308">
        <f t="shared" si="712"/>
        <v>53272</v>
      </c>
      <c r="I6308" t="str">
        <f t="shared" si="714"/>
        <v>40001-60000</v>
      </c>
      <c r="O6308">
        <f t="shared" si="713"/>
        <v>24265.75</v>
      </c>
      <c r="P6308">
        <f t="shared" si="715"/>
        <v>75494.5</v>
      </c>
      <c r="Q6308">
        <f t="shared" si="716"/>
        <v>51228.75</v>
      </c>
      <c r="R6308">
        <f t="shared" si="717"/>
        <v>-52577.375</v>
      </c>
      <c r="S6308">
        <f t="shared" si="718"/>
        <v>152337.625</v>
      </c>
      <c r="T6308">
        <v>53272</v>
      </c>
    </row>
    <row r="6309" spans="1:20" ht="15" thickBot="1" x14ac:dyDescent="0.4">
      <c r="A6309">
        <v>349379</v>
      </c>
      <c r="B6309" s="2">
        <v>41816.612951388888</v>
      </c>
      <c r="C6309" t="s">
        <v>31</v>
      </c>
      <c r="D6309" t="s">
        <v>29</v>
      </c>
      <c r="E6309" s="6" t="s">
        <v>20</v>
      </c>
      <c r="F6309" t="s">
        <v>10</v>
      </c>
      <c r="G6309">
        <v>30754</v>
      </c>
      <c r="H6309">
        <f t="shared" si="712"/>
        <v>30754</v>
      </c>
      <c r="I6309" t="str">
        <f t="shared" si="714"/>
        <v>20001-40000</v>
      </c>
      <c r="O6309">
        <f t="shared" si="713"/>
        <v>24253</v>
      </c>
      <c r="P6309">
        <f t="shared" si="715"/>
        <v>75537</v>
      </c>
      <c r="Q6309">
        <f t="shared" si="716"/>
        <v>51284</v>
      </c>
      <c r="R6309">
        <f t="shared" si="717"/>
        <v>-52673</v>
      </c>
      <c r="S6309">
        <f t="shared" si="718"/>
        <v>152463</v>
      </c>
      <c r="T6309">
        <v>30754</v>
      </c>
    </row>
    <row r="6310" spans="1:20" ht="15" thickBot="1" x14ac:dyDescent="0.4">
      <c r="A6310">
        <v>342597</v>
      </c>
      <c r="B6310" s="2">
        <v>41782.498101851852</v>
      </c>
      <c r="C6310" t="s">
        <v>30</v>
      </c>
      <c r="D6310" t="s">
        <v>27</v>
      </c>
      <c r="E6310" s="6" t="s">
        <v>20</v>
      </c>
      <c r="F6310" t="s">
        <v>2</v>
      </c>
      <c r="G6310">
        <v>15538</v>
      </c>
      <c r="H6310">
        <f t="shared" si="712"/>
        <v>15538</v>
      </c>
      <c r="I6310" t="str">
        <f t="shared" si="714"/>
        <v>0-20,000</v>
      </c>
      <c r="O6310">
        <f t="shared" si="713"/>
        <v>24141.75</v>
      </c>
      <c r="P6310">
        <f t="shared" si="715"/>
        <v>75578.5</v>
      </c>
      <c r="Q6310">
        <f t="shared" si="716"/>
        <v>51436.75</v>
      </c>
      <c r="R6310">
        <f t="shared" si="717"/>
        <v>-53013.375</v>
      </c>
      <c r="S6310">
        <f t="shared" si="718"/>
        <v>152733.625</v>
      </c>
      <c r="T6310">
        <v>15538</v>
      </c>
    </row>
    <row r="6311" spans="1:20" ht="15" thickBot="1" x14ac:dyDescent="0.4">
      <c r="A6311">
        <v>99001</v>
      </c>
      <c r="B6311" s="2">
        <v>41783.482175925928</v>
      </c>
      <c r="C6311" t="s">
        <v>31</v>
      </c>
      <c r="D6311" t="s">
        <v>29</v>
      </c>
      <c r="E6311" s="6" t="s">
        <v>20</v>
      </c>
      <c r="F6311" t="s">
        <v>2</v>
      </c>
      <c r="G6311">
        <v>91005</v>
      </c>
      <c r="H6311">
        <f t="shared" si="712"/>
        <v>91005</v>
      </c>
      <c r="I6311" t="str">
        <f t="shared" si="714"/>
        <v>60001-100000</v>
      </c>
      <c r="O6311">
        <f t="shared" si="713"/>
        <v>24278.5</v>
      </c>
      <c r="P6311">
        <f t="shared" si="715"/>
        <v>75620</v>
      </c>
      <c r="Q6311">
        <f t="shared" si="716"/>
        <v>51341.5</v>
      </c>
      <c r="R6311">
        <f t="shared" si="717"/>
        <v>-52733.75</v>
      </c>
      <c r="S6311">
        <f t="shared" si="718"/>
        <v>152632.25</v>
      </c>
      <c r="T6311">
        <v>91005</v>
      </c>
    </row>
    <row r="6312" spans="1:20" ht="15" thickBot="1" x14ac:dyDescent="0.4">
      <c r="A6312">
        <v>807834</v>
      </c>
      <c r="B6312" s="2">
        <v>41773.429722222223</v>
      </c>
      <c r="C6312" t="s">
        <v>31</v>
      </c>
      <c r="D6312" t="s">
        <v>27</v>
      </c>
      <c r="E6312" s="6" t="s">
        <v>20</v>
      </c>
      <c r="F6312" t="s">
        <v>10</v>
      </c>
      <c r="G6312">
        <v>76171</v>
      </c>
      <c r="H6312">
        <f t="shared" si="712"/>
        <v>76171</v>
      </c>
      <c r="I6312" t="str">
        <f t="shared" si="714"/>
        <v>60001-100000</v>
      </c>
      <c r="O6312">
        <f t="shared" si="713"/>
        <v>24265.75</v>
      </c>
      <c r="P6312">
        <f t="shared" si="715"/>
        <v>75494.5</v>
      </c>
      <c r="Q6312">
        <f t="shared" si="716"/>
        <v>51228.75</v>
      </c>
      <c r="R6312">
        <f t="shared" si="717"/>
        <v>-52577.375</v>
      </c>
      <c r="S6312">
        <f t="shared" si="718"/>
        <v>152337.625</v>
      </c>
      <c r="T6312">
        <v>76171</v>
      </c>
    </row>
    <row r="6313" spans="1:20" ht="15" thickBot="1" x14ac:dyDescent="0.4">
      <c r="A6313">
        <v>754473</v>
      </c>
      <c r="B6313" s="2">
        <v>41786.803993055553</v>
      </c>
      <c r="C6313" t="s">
        <v>30</v>
      </c>
      <c r="D6313" t="s">
        <v>27</v>
      </c>
      <c r="E6313" s="6" t="s">
        <v>20</v>
      </c>
      <c r="F6313" t="s">
        <v>10</v>
      </c>
      <c r="G6313">
        <v>47499</v>
      </c>
      <c r="H6313">
        <f t="shared" si="712"/>
        <v>47499</v>
      </c>
      <c r="I6313" t="str">
        <f t="shared" si="714"/>
        <v>40001-60000</v>
      </c>
      <c r="O6313">
        <f t="shared" si="713"/>
        <v>24253</v>
      </c>
      <c r="P6313">
        <f t="shared" si="715"/>
        <v>75367</v>
      </c>
      <c r="Q6313">
        <f t="shared" si="716"/>
        <v>51114</v>
      </c>
      <c r="R6313">
        <f t="shared" si="717"/>
        <v>-52418</v>
      </c>
      <c r="S6313">
        <f t="shared" si="718"/>
        <v>152038</v>
      </c>
      <c r="T6313">
        <v>47499</v>
      </c>
    </row>
    <row r="6314" spans="1:20" ht="15" thickBot="1" x14ac:dyDescent="0.4">
      <c r="A6314">
        <v>386141</v>
      </c>
      <c r="B6314" s="2">
        <v>41788.728425925925</v>
      </c>
      <c r="C6314" t="s">
        <v>30</v>
      </c>
      <c r="D6314" t="s">
        <v>27</v>
      </c>
      <c r="E6314" s="6" t="s">
        <v>20</v>
      </c>
      <c r="F6314" t="s">
        <v>10</v>
      </c>
      <c r="G6314">
        <v>67655</v>
      </c>
      <c r="H6314">
        <f t="shared" si="712"/>
        <v>67655</v>
      </c>
      <c r="I6314" t="str">
        <f t="shared" si="714"/>
        <v>60001-100000</v>
      </c>
      <c r="O6314">
        <f t="shared" si="713"/>
        <v>24141.75</v>
      </c>
      <c r="P6314">
        <f t="shared" si="715"/>
        <v>75409.5</v>
      </c>
      <c r="Q6314">
        <f t="shared" si="716"/>
        <v>51267.75</v>
      </c>
      <c r="R6314">
        <f t="shared" si="717"/>
        <v>-52759.875</v>
      </c>
      <c r="S6314">
        <f t="shared" si="718"/>
        <v>152311.125</v>
      </c>
      <c r="T6314">
        <v>67655</v>
      </c>
    </row>
    <row r="6315" spans="1:20" ht="15" thickBot="1" x14ac:dyDescent="0.4">
      <c r="A6315">
        <v>747091</v>
      </c>
      <c r="B6315" s="2">
        <v>41788.727685185186</v>
      </c>
      <c r="C6315" t="s">
        <v>31</v>
      </c>
      <c r="D6315" t="s">
        <v>29</v>
      </c>
      <c r="E6315" s="6" t="s">
        <v>20</v>
      </c>
      <c r="F6315" t="s">
        <v>10</v>
      </c>
      <c r="G6315">
        <v>89188</v>
      </c>
      <c r="H6315">
        <f t="shared" si="712"/>
        <v>89188</v>
      </c>
      <c r="I6315" t="str">
        <f t="shared" si="714"/>
        <v>60001-100000</v>
      </c>
      <c r="O6315">
        <f t="shared" si="713"/>
        <v>24030.5</v>
      </c>
      <c r="P6315">
        <f t="shared" si="715"/>
        <v>75452</v>
      </c>
      <c r="Q6315">
        <f t="shared" si="716"/>
        <v>51421.5</v>
      </c>
      <c r="R6315">
        <f t="shared" si="717"/>
        <v>-53101.75</v>
      </c>
      <c r="S6315">
        <f t="shared" si="718"/>
        <v>152584.25</v>
      </c>
      <c r="T6315">
        <v>89188</v>
      </c>
    </row>
    <row r="6316" spans="1:20" ht="15" thickBot="1" x14ac:dyDescent="0.4">
      <c r="A6316">
        <v>407569</v>
      </c>
      <c r="B6316" s="2">
        <v>41788.728796296295</v>
      </c>
      <c r="C6316" t="s">
        <v>31</v>
      </c>
      <c r="D6316" t="s">
        <v>29</v>
      </c>
      <c r="E6316" s="6" t="s">
        <v>20</v>
      </c>
      <c r="F6316" t="s">
        <v>10</v>
      </c>
      <c r="G6316">
        <v>56937</v>
      </c>
      <c r="H6316">
        <f t="shared" si="712"/>
        <v>56937</v>
      </c>
      <c r="I6316" t="str">
        <f t="shared" si="714"/>
        <v>40001-60000</v>
      </c>
      <c r="O6316">
        <f t="shared" si="713"/>
        <v>23919.25</v>
      </c>
      <c r="P6316">
        <f t="shared" si="715"/>
        <v>75339.75</v>
      </c>
      <c r="Q6316">
        <f t="shared" si="716"/>
        <v>51420.5</v>
      </c>
      <c r="R6316">
        <f t="shared" si="717"/>
        <v>-53211.5</v>
      </c>
      <c r="S6316">
        <f t="shared" si="718"/>
        <v>152470.5</v>
      </c>
      <c r="T6316">
        <v>56937</v>
      </c>
    </row>
    <row r="6317" spans="1:20" ht="15" thickBot="1" x14ac:dyDescent="0.4">
      <c r="A6317">
        <v>152476</v>
      </c>
      <c r="B6317" s="2">
        <v>41793.383518518516</v>
      </c>
      <c r="C6317" t="s">
        <v>30</v>
      </c>
      <c r="D6317" t="s">
        <v>27</v>
      </c>
      <c r="E6317" s="6" t="s">
        <v>20</v>
      </c>
      <c r="F6317" t="s">
        <v>5</v>
      </c>
      <c r="G6317">
        <v>23516</v>
      </c>
      <c r="H6317">
        <f t="shared" si="712"/>
        <v>23516</v>
      </c>
      <c r="I6317" t="str">
        <f t="shared" si="714"/>
        <v>20001-40000</v>
      </c>
      <c r="O6317">
        <f t="shared" si="713"/>
        <v>23808</v>
      </c>
      <c r="P6317">
        <f t="shared" si="715"/>
        <v>75367</v>
      </c>
      <c r="Q6317">
        <f t="shared" si="716"/>
        <v>51559</v>
      </c>
      <c r="R6317">
        <f t="shared" si="717"/>
        <v>-53530.5</v>
      </c>
      <c r="S6317">
        <f t="shared" si="718"/>
        <v>152705.5</v>
      </c>
      <c r="T6317">
        <v>23516</v>
      </c>
    </row>
    <row r="6318" spans="1:20" ht="15" thickBot="1" x14ac:dyDescent="0.4">
      <c r="A6318">
        <v>882516</v>
      </c>
      <c r="B6318" s="2">
        <v>41796.649583333332</v>
      </c>
      <c r="C6318" t="s">
        <v>31</v>
      </c>
      <c r="D6318" t="s">
        <v>27</v>
      </c>
      <c r="E6318" s="6" t="s">
        <v>20</v>
      </c>
      <c r="F6318" t="s">
        <v>5</v>
      </c>
      <c r="G6318">
        <v>81497</v>
      </c>
      <c r="H6318">
        <f t="shared" si="712"/>
        <v>81497</v>
      </c>
      <c r="I6318" t="str">
        <f t="shared" si="714"/>
        <v>60001-100000</v>
      </c>
      <c r="O6318">
        <f t="shared" si="713"/>
        <v>24141.75</v>
      </c>
      <c r="P6318">
        <f t="shared" si="715"/>
        <v>75409.5</v>
      </c>
      <c r="Q6318">
        <f t="shared" si="716"/>
        <v>51267.75</v>
      </c>
      <c r="R6318">
        <f t="shared" si="717"/>
        <v>-52759.875</v>
      </c>
      <c r="S6318">
        <f t="shared" si="718"/>
        <v>152311.125</v>
      </c>
      <c r="T6318">
        <v>81497</v>
      </c>
    </row>
    <row r="6319" spans="1:20" ht="15" thickBot="1" x14ac:dyDescent="0.4">
      <c r="A6319">
        <v>964616</v>
      </c>
      <c r="B6319" s="2">
        <v>41796.650879629633</v>
      </c>
      <c r="C6319" t="s">
        <v>31</v>
      </c>
      <c r="D6319" t="s">
        <v>27</v>
      </c>
      <c r="E6319" s="6" t="s">
        <v>20</v>
      </c>
      <c r="F6319" t="s">
        <v>5</v>
      </c>
      <c r="G6319">
        <v>73705</v>
      </c>
      <c r="H6319">
        <f t="shared" si="712"/>
        <v>73705</v>
      </c>
      <c r="I6319" t="str">
        <f t="shared" si="714"/>
        <v>60001-100000</v>
      </c>
      <c r="O6319">
        <f t="shared" si="713"/>
        <v>24030.5</v>
      </c>
      <c r="P6319">
        <f t="shared" si="715"/>
        <v>75312.5</v>
      </c>
      <c r="Q6319">
        <f t="shared" si="716"/>
        <v>51282</v>
      </c>
      <c r="R6319">
        <f t="shared" si="717"/>
        <v>-52892.5</v>
      </c>
      <c r="S6319">
        <f t="shared" si="718"/>
        <v>152235.5</v>
      </c>
      <c r="T6319">
        <v>73705</v>
      </c>
    </row>
    <row r="6320" spans="1:20" ht="15" thickBot="1" x14ac:dyDescent="0.4">
      <c r="A6320">
        <v>139932</v>
      </c>
      <c r="B6320" s="2">
        <v>41796.651574074072</v>
      </c>
      <c r="C6320" t="s">
        <v>31</v>
      </c>
      <c r="D6320" t="s">
        <v>27</v>
      </c>
      <c r="E6320" s="6" t="s">
        <v>20</v>
      </c>
      <c r="F6320" t="s">
        <v>5</v>
      </c>
      <c r="G6320">
        <v>11292</v>
      </c>
      <c r="H6320">
        <f t="shared" si="712"/>
        <v>11292</v>
      </c>
      <c r="I6320" t="str">
        <f t="shared" si="714"/>
        <v>0-20,000</v>
      </c>
      <c r="O6320">
        <f t="shared" si="713"/>
        <v>23919.25</v>
      </c>
      <c r="P6320">
        <f t="shared" si="715"/>
        <v>75339.75</v>
      </c>
      <c r="Q6320">
        <f t="shared" si="716"/>
        <v>51420.5</v>
      </c>
      <c r="R6320">
        <f t="shared" si="717"/>
        <v>-53211.5</v>
      </c>
      <c r="S6320">
        <f t="shared" si="718"/>
        <v>152470.5</v>
      </c>
      <c r="T6320">
        <v>11292</v>
      </c>
    </row>
    <row r="6321" spans="1:20" ht="15" thickBot="1" x14ac:dyDescent="0.4">
      <c r="A6321">
        <v>269036</v>
      </c>
      <c r="B6321" s="2">
        <v>41799.393414351849</v>
      </c>
      <c r="C6321" t="s">
        <v>31</v>
      </c>
      <c r="D6321" t="s">
        <v>27</v>
      </c>
      <c r="E6321" s="6" t="s">
        <v>20</v>
      </c>
      <c r="F6321" t="s">
        <v>10</v>
      </c>
      <c r="G6321">
        <v>32743</v>
      </c>
      <c r="H6321">
        <f t="shared" si="712"/>
        <v>32743</v>
      </c>
      <c r="I6321" t="str">
        <f t="shared" si="714"/>
        <v>20001-40000</v>
      </c>
      <c r="O6321">
        <f t="shared" si="713"/>
        <v>24253</v>
      </c>
      <c r="P6321">
        <f t="shared" si="715"/>
        <v>75367</v>
      </c>
      <c r="Q6321">
        <f t="shared" si="716"/>
        <v>51114</v>
      </c>
      <c r="R6321">
        <f t="shared" si="717"/>
        <v>-52418</v>
      </c>
      <c r="S6321">
        <f t="shared" si="718"/>
        <v>152038</v>
      </c>
      <c r="T6321">
        <v>32743</v>
      </c>
    </row>
    <row r="6322" spans="1:20" ht="15" thickBot="1" x14ac:dyDescent="0.4">
      <c r="A6322">
        <v>924897</v>
      </c>
      <c r="B6322" s="2">
        <v>41801.577835648146</v>
      </c>
      <c r="C6322" t="s">
        <v>31</v>
      </c>
      <c r="D6322" t="s">
        <v>27</v>
      </c>
      <c r="E6322" s="6" t="s">
        <v>20</v>
      </c>
      <c r="F6322" t="s">
        <v>10</v>
      </c>
      <c r="G6322">
        <v>59616</v>
      </c>
      <c r="H6322">
        <f t="shared" si="712"/>
        <v>59616</v>
      </c>
      <c r="I6322" t="str">
        <f t="shared" si="714"/>
        <v>40001-60000</v>
      </c>
      <c r="O6322">
        <f t="shared" si="713"/>
        <v>24141.75</v>
      </c>
      <c r="P6322">
        <f t="shared" si="715"/>
        <v>75409.5</v>
      </c>
      <c r="Q6322">
        <f t="shared" si="716"/>
        <v>51267.75</v>
      </c>
      <c r="R6322">
        <f t="shared" si="717"/>
        <v>-52759.875</v>
      </c>
      <c r="S6322">
        <f t="shared" si="718"/>
        <v>152311.125</v>
      </c>
      <c r="T6322">
        <v>59616</v>
      </c>
    </row>
    <row r="6323" spans="1:20" ht="15" thickBot="1" x14ac:dyDescent="0.4">
      <c r="A6323">
        <v>426029</v>
      </c>
      <c r="B6323" s="2">
        <v>41801.578472222223</v>
      </c>
      <c r="C6323" t="s">
        <v>31</v>
      </c>
      <c r="D6323" t="s">
        <v>29</v>
      </c>
      <c r="E6323" s="6" t="s">
        <v>20</v>
      </c>
      <c r="F6323" t="s">
        <v>10</v>
      </c>
      <c r="G6323">
        <v>13347</v>
      </c>
      <c r="H6323">
        <f t="shared" si="712"/>
        <v>13347</v>
      </c>
      <c r="I6323" t="str">
        <f t="shared" si="714"/>
        <v>0-20,000</v>
      </c>
      <c r="O6323">
        <f t="shared" si="713"/>
        <v>24030.5</v>
      </c>
      <c r="P6323">
        <f t="shared" si="715"/>
        <v>75452</v>
      </c>
      <c r="Q6323">
        <f t="shared" si="716"/>
        <v>51421.5</v>
      </c>
      <c r="R6323">
        <f t="shared" si="717"/>
        <v>-53101.75</v>
      </c>
      <c r="S6323">
        <f t="shared" si="718"/>
        <v>152584.25</v>
      </c>
      <c r="T6323">
        <v>13347</v>
      </c>
    </row>
    <row r="6324" spans="1:20" ht="15" thickBot="1" x14ac:dyDescent="0.4">
      <c r="A6324">
        <v>242383</v>
      </c>
      <c r="B6324" s="2">
        <v>41801.578796296293</v>
      </c>
      <c r="C6324" t="s">
        <v>31</v>
      </c>
      <c r="D6324" t="s">
        <v>27</v>
      </c>
      <c r="E6324" s="6" t="s">
        <v>20</v>
      </c>
      <c r="F6324" t="s">
        <v>10</v>
      </c>
      <c r="G6324">
        <v>36348</v>
      </c>
      <c r="H6324">
        <f t="shared" si="712"/>
        <v>36348</v>
      </c>
      <c r="I6324" t="str">
        <f t="shared" si="714"/>
        <v>20001-40000</v>
      </c>
      <c r="O6324">
        <f t="shared" si="713"/>
        <v>24265.75</v>
      </c>
      <c r="P6324">
        <f t="shared" si="715"/>
        <v>75494.5</v>
      </c>
      <c r="Q6324">
        <f t="shared" si="716"/>
        <v>51228.75</v>
      </c>
      <c r="R6324">
        <f t="shared" si="717"/>
        <v>-52577.375</v>
      </c>
      <c r="S6324">
        <f t="shared" si="718"/>
        <v>152337.625</v>
      </c>
      <c r="T6324">
        <v>36348</v>
      </c>
    </row>
    <row r="6325" spans="1:20" ht="15" thickBot="1" x14ac:dyDescent="0.4">
      <c r="A6325">
        <v>899150</v>
      </c>
      <c r="B6325" s="2">
        <v>41801.579780092594</v>
      </c>
      <c r="C6325" t="s">
        <v>31</v>
      </c>
      <c r="D6325" t="s">
        <v>29</v>
      </c>
      <c r="E6325" s="6" t="s">
        <v>20</v>
      </c>
      <c r="F6325" t="s">
        <v>10</v>
      </c>
      <c r="G6325">
        <v>42654</v>
      </c>
      <c r="H6325">
        <f t="shared" si="712"/>
        <v>42654</v>
      </c>
      <c r="I6325" t="str">
        <f t="shared" si="714"/>
        <v>40001-60000</v>
      </c>
      <c r="O6325">
        <f t="shared" si="713"/>
        <v>24253</v>
      </c>
      <c r="P6325">
        <f t="shared" si="715"/>
        <v>75537</v>
      </c>
      <c r="Q6325">
        <f t="shared" si="716"/>
        <v>51284</v>
      </c>
      <c r="R6325">
        <f t="shared" si="717"/>
        <v>-52673</v>
      </c>
      <c r="S6325">
        <f t="shared" si="718"/>
        <v>152463</v>
      </c>
      <c r="T6325">
        <v>42654</v>
      </c>
    </row>
    <row r="6326" spans="1:20" ht="15" thickBot="1" x14ac:dyDescent="0.4">
      <c r="A6326">
        <v>573978</v>
      </c>
      <c r="B6326" s="2">
        <v>41801.581134259257</v>
      </c>
      <c r="C6326" t="s">
        <v>31</v>
      </c>
      <c r="D6326" t="s">
        <v>29</v>
      </c>
      <c r="E6326" s="6" t="s">
        <v>20</v>
      </c>
      <c r="F6326" t="s">
        <v>10</v>
      </c>
      <c r="G6326">
        <v>90203</v>
      </c>
      <c r="H6326">
        <f t="shared" si="712"/>
        <v>90203</v>
      </c>
      <c r="I6326" t="str">
        <f t="shared" si="714"/>
        <v>60001-100000</v>
      </c>
      <c r="O6326">
        <f t="shared" si="713"/>
        <v>24141.75</v>
      </c>
      <c r="P6326">
        <f t="shared" si="715"/>
        <v>75578.5</v>
      </c>
      <c r="Q6326">
        <f t="shared" si="716"/>
        <v>51436.75</v>
      </c>
      <c r="R6326">
        <f t="shared" si="717"/>
        <v>-53013.375</v>
      </c>
      <c r="S6326">
        <f t="shared" si="718"/>
        <v>152733.625</v>
      </c>
      <c r="T6326">
        <v>90203</v>
      </c>
    </row>
    <row r="6327" spans="1:20" ht="15" thickBot="1" x14ac:dyDescent="0.4">
      <c r="A6327">
        <v>206593</v>
      </c>
      <c r="B6327" s="2">
        <v>41849.347291666665</v>
      </c>
      <c r="C6327" t="s">
        <v>31</v>
      </c>
      <c r="D6327" t="s">
        <v>27</v>
      </c>
      <c r="E6327" s="6" t="s">
        <v>15</v>
      </c>
      <c r="F6327" t="s">
        <v>8</v>
      </c>
      <c r="G6327">
        <v>70239</v>
      </c>
      <c r="H6327">
        <f t="shared" si="712"/>
        <v>70239</v>
      </c>
      <c r="I6327" t="str">
        <f t="shared" si="714"/>
        <v>60001-100000</v>
      </c>
      <c r="O6327">
        <f t="shared" si="713"/>
        <v>24030.5</v>
      </c>
      <c r="P6327">
        <f t="shared" si="715"/>
        <v>75452</v>
      </c>
      <c r="Q6327">
        <f t="shared" si="716"/>
        <v>51421.5</v>
      </c>
      <c r="R6327">
        <f t="shared" si="717"/>
        <v>-53101.75</v>
      </c>
      <c r="S6327">
        <f t="shared" si="718"/>
        <v>152584.25</v>
      </c>
      <c r="T6327">
        <v>70239</v>
      </c>
    </row>
    <row r="6328" spans="1:20" ht="15" thickBot="1" x14ac:dyDescent="0.4">
      <c r="A6328">
        <v>955275</v>
      </c>
      <c r="B6328" s="2">
        <v>41849.348553240743</v>
      </c>
      <c r="C6328" t="s">
        <v>31</v>
      </c>
      <c r="D6328" t="s">
        <v>27</v>
      </c>
      <c r="E6328" s="6" t="s">
        <v>15</v>
      </c>
      <c r="F6328" t="s">
        <v>8</v>
      </c>
      <c r="G6328">
        <v>14810</v>
      </c>
      <c r="H6328">
        <f t="shared" si="712"/>
        <v>14810</v>
      </c>
      <c r="I6328" t="str">
        <f t="shared" si="714"/>
        <v>0-20,000</v>
      </c>
      <c r="O6328">
        <f t="shared" si="713"/>
        <v>23919.25</v>
      </c>
      <c r="P6328">
        <f t="shared" si="715"/>
        <v>75494.5</v>
      </c>
      <c r="Q6328">
        <f t="shared" si="716"/>
        <v>51575.25</v>
      </c>
      <c r="R6328">
        <f t="shared" si="717"/>
        <v>-53443.625</v>
      </c>
      <c r="S6328">
        <f t="shared" si="718"/>
        <v>152857.375</v>
      </c>
      <c r="T6328">
        <v>14810</v>
      </c>
    </row>
    <row r="6329" spans="1:20" ht="15" thickBot="1" x14ac:dyDescent="0.4">
      <c r="A6329">
        <v>195343</v>
      </c>
      <c r="B6329" s="2">
        <v>41812.608993055554</v>
      </c>
      <c r="C6329" t="s">
        <v>31</v>
      </c>
      <c r="D6329" t="s">
        <v>29</v>
      </c>
      <c r="E6329" s="6" t="s">
        <v>17</v>
      </c>
      <c r="F6329" t="s">
        <v>7</v>
      </c>
      <c r="G6329">
        <v>66540</v>
      </c>
      <c r="H6329">
        <f t="shared" si="712"/>
        <v>66540</v>
      </c>
      <c r="I6329" t="str">
        <f t="shared" si="714"/>
        <v>60001-100000</v>
      </c>
      <c r="O6329">
        <f t="shared" si="713"/>
        <v>24253</v>
      </c>
      <c r="P6329">
        <f t="shared" si="715"/>
        <v>75537</v>
      </c>
      <c r="Q6329">
        <f t="shared" si="716"/>
        <v>51284</v>
      </c>
      <c r="R6329">
        <f t="shared" si="717"/>
        <v>-52673</v>
      </c>
      <c r="S6329">
        <f t="shared" si="718"/>
        <v>152463</v>
      </c>
      <c r="T6329">
        <v>66540</v>
      </c>
    </row>
    <row r="6330" spans="1:20" ht="15" thickBot="1" x14ac:dyDescent="0.4">
      <c r="A6330">
        <v>411295</v>
      </c>
      <c r="B6330" s="2">
        <v>41812.610081018516</v>
      </c>
      <c r="C6330" t="s">
        <v>31</v>
      </c>
      <c r="D6330" t="s">
        <v>27</v>
      </c>
      <c r="E6330" s="6" t="s">
        <v>17</v>
      </c>
      <c r="F6330" t="s">
        <v>7</v>
      </c>
      <c r="G6330">
        <v>98070</v>
      </c>
      <c r="H6330">
        <f t="shared" si="712"/>
        <v>98070</v>
      </c>
      <c r="I6330" t="str">
        <f t="shared" si="714"/>
        <v>60001-100000</v>
      </c>
      <c r="O6330">
        <f t="shared" si="713"/>
        <v>24141.75</v>
      </c>
      <c r="P6330">
        <f t="shared" si="715"/>
        <v>75578.5</v>
      </c>
      <c r="Q6330">
        <f t="shared" si="716"/>
        <v>51436.75</v>
      </c>
      <c r="R6330">
        <f t="shared" si="717"/>
        <v>-53013.375</v>
      </c>
      <c r="S6330">
        <f t="shared" si="718"/>
        <v>152733.625</v>
      </c>
      <c r="T6330">
        <v>98070</v>
      </c>
    </row>
    <row r="6331" spans="1:20" ht="15" thickBot="1" x14ac:dyDescent="0.4">
      <c r="A6331">
        <v>927062</v>
      </c>
      <c r="B6331" s="2">
        <v>41819.482141203705</v>
      </c>
      <c r="C6331" t="s">
        <v>31</v>
      </c>
      <c r="D6331" t="s">
        <v>29</v>
      </c>
      <c r="E6331" s="6" t="s">
        <v>17</v>
      </c>
      <c r="F6331" t="s">
        <v>7</v>
      </c>
      <c r="G6331">
        <v>11124</v>
      </c>
      <c r="H6331">
        <f t="shared" si="712"/>
        <v>11124</v>
      </c>
      <c r="I6331" t="str">
        <f t="shared" si="714"/>
        <v>0-20,000</v>
      </c>
      <c r="O6331">
        <f t="shared" si="713"/>
        <v>24030.5</v>
      </c>
      <c r="P6331">
        <f t="shared" si="715"/>
        <v>75452</v>
      </c>
      <c r="Q6331">
        <f t="shared" si="716"/>
        <v>51421.5</v>
      </c>
      <c r="R6331">
        <f t="shared" si="717"/>
        <v>-53101.75</v>
      </c>
      <c r="S6331">
        <f t="shared" si="718"/>
        <v>152584.25</v>
      </c>
      <c r="T6331">
        <v>11124</v>
      </c>
    </row>
    <row r="6332" spans="1:20" ht="15" thickBot="1" x14ac:dyDescent="0.4">
      <c r="A6332">
        <v>462575</v>
      </c>
      <c r="B6332" s="2">
        <v>41825.50304398148</v>
      </c>
      <c r="C6332" t="s">
        <v>31</v>
      </c>
      <c r="D6332" t="s">
        <v>27</v>
      </c>
      <c r="E6332" s="6" t="s">
        <v>17</v>
      </c>
      <c r="F6332" t="s">
        <v>7</v>
      </c>
      <c r="G6332">
        <v>18428</v>
      </c>
      <c r="H6332">
        <f t="shared" si="712"/>
        <v>18428</v>
      </c>
      <c r="I6332" t="str">
        <f t="shared" si="714"/>
        <v>0-20,000</v>
      </c>
      <c r="O6332">
        <f t="shared" si="713"/>
        <v>24265.75</v>
      </c>
      <c r="P6332">
        <f t="shared" si="715"/>
        <v>75494.5</v>
      </c>
      <c r="Q6332">
        <f t="shared" si="716"/>
        <v>51228.75</v>
      </c>
      <c r="R6332">
        <f t="shared" si="717"/>
        <v>-52577.375</v>
      </c>
      <c r="S6332">
        <f t="shared" si="718"/>
        <v>152337.625</v>
      </c>
      <c r="T6332">
        <v>18428</v>
      </c>
    </row>
    <row r="6333" spans="1:20" ht="15" thickBot="1" x14ac:dyDescent="0.4">
      <c r="A6333">
        <v>798002</v>
      </c>
      <c r="B6333" s="2">
        <v>41825.503784722219</v>
      </c>
      <c r="C6333" t="s">
        <v>31</v>
      </c>
      <c r="D6333" t="s">
        <v>27</v>
      </c>
      <c r="E6333" s="6" t="s">
        <v>17</v>
      </c>
      <c r="F6333" t="s">
        <v>7</v>
      </c>
      <c r="G6333">
        <v>13714</v>
      </c>
      <c r="H6333">
        <f t="shared" si="712"/>
        <v>13714</v>
      </c>
      <c r="I6333" t="str">
        <f t="shared" si="714"/>
        <v>0-20,000</v>
      </c>
      <c r="O6333">
        <f t="shared" si="713"/>
        <v>24304</v>
      </c>
      <c r="P6333">
        <f t="shared" si="715"/>
        <v>75537</v>
      </c>
      <c r="Q6333">
        <f t="shared" si="716"/>
        <v>51233</v>
      </c>
      <c r="R6333">
        <f t="shared" si="717"/>
        <v>-52545.5</v>
      </c>
      <c r="S6333">
        <f t="shared" si="718"/>
        <v>152386.5</v>
      </c>
      <c r="T6333">
        <v>13714</v>
      </c>
    </row>
    <row r="6334" spans="1:20" ht="15" thickBot="1" x14ac:dyDescent="0.4">
      <c r="A6334">
        <v>370088</v>
      </c>
      <c r="B6334" s="2">
        <v>41764.8125462963</v>
      </c>
      <c r="C6334" t="s">
        <v>30</v>
      </c>
      <c r="D6334" t="s">
        <v>27</v>
      </c>
      <c r="E6334" s="6" t="s">
        <v>20</v>
      </c>
      <c r="F6334" t="s">
        <v>6</v>
      </c>
      <c r="G6334">
        <v>25850</v>
      </c>
      <c r="H6334">
        <f t="shared" si="712"/>
        <v>25850</v>
      </c>
      <c r="I6334" t="str">
        <f t="shared" si="714"/>
        <v>20001-40000</v>
      </c>
      <c r="O6334">
        <f t="shared" si="713"/>
        <v>24316.75</v>
      </c>
      <c r="P6334">
        <f t="shared" si="715"/>
        <v>75578.5</v>
      </c>
      <c r="Q6334">
        <f t="shared" si="716"/>
        <v>51261.75</v>
      </c>
      <c r="R6334">
        <f t="shared" si="717"/>
        <v>-52575.875</v>
      </c>
      <c r="S6334">
        <f t="shared" si="718"/>
        <v>152471.125</v>
      </c>
      <c r="T6334">
        <v>25850</v>
      </c>
    </row>
    <row r="6335" spans="1:20" ht="15" thickBot="1" x14ac:dyDescent="0.4">
      <c r="A6335">
        <v>704987</v>
      </c>
      <c r="B6335" s="2">
        <v>41773.478587962964</v>
      </c>
      <c r="C6335" t="s">
        <v>31</v>
      </c>
      <c r="D6335" t="s">
        <v>27</v>
      </c>
      <c r="E6335" s="6" t="s">
        <v>20</v>
      </c>
      <c r="F6335" t="s">
        <v>6</v>
      </c>
      <c r="G6335">
        <v>78918</v>
      </c>
      <c r="H6335">
        <f t="shared" si="712"/>
        <v>78918</v>
      </c>
      <c r="I6335" t="str">
        <f t="shared" si="714"/>
        <v>60001-100000</v>
      </c>
      <c r="O6335">
        <f t="shared" si="713"/>
        <v>24312.5</v>
      </c>
      <c r="P6335">
        <f t="shared" si="715"/>
        <v>75620</v>
      </c>
      <c r="Q6335">
        <f t="shared" si="716"/>
        <v>51307.5</v>
      </c>
      <c r="R6335">
        <f t="shared" si="717"/>
        <v>-52648.75</v>
      </c>
      <c r="S6335">
        <f t="shared" si="718"/>
        <v>152581.25</v>
      </c>
      <c r="T6335">
        <v>78918</v>
      </c>
    </row>
    <row r="6336" spans="1:20" ht="15" thickBot="1" x14ac:dyDescent="0.4">
      <c r="A6336">
        <v>818107</v>
      </c>
      <c r="B6336" s="2">
        <v>41773.478854166664</v>
      </c>
      <c r="C6336" t="s">
        <v>31</v>
      </c>
      <c r="D6336" t="s">
        <v>29</v>
      </c>
      <c r="E6336" s="6" t="s">
        <v>20</v>
      </c>
      <c r="F6336" t="s">
        <v>6</v>
      </c>
      <c r="G6336">
        <v>40759</v>
      </c>
      <c r="H6336">
        <f t="shared" si="712"/>
        <v>40759</v>
      </c>
      <c r="I6336" t="str">
        <f t="shared" si="714"/>
        <v>40001-60000</v>
      </c>
      <c r="O6336">
        <f t="shared" si="713"/>
        <v>24308.25</v>
      </c>
      <c r="P6336">
        <f t="shared" si="715"/>
        <v>75494.5</v>
      </c>
      <c r="Q6336">
        <f t="shared" si="716"/>
        <v>51186.25</v>
      </c>
      <c r="R6336">
        <f t="shared" si="717"/>
        <v>-52471.125</v>
      </c>
      <c r="S6336">
        <f t="shared" si="718"/>
        <v>152273.875</v>
      </c>
      <c r="T6336">
        <v>40759</v>
      </c>
    </row>
    <row r="6337" spans="1:20" ht="15" thickBot="1" x14ac:dyDescent="0.4">
      <c r="A6337">
        <v>839005</v>
      </c>
      <c r="B6337" s="2">
        <v>41773.47861111111</v>
      </c>
      <c r="C6337" t="s">
        <v>31</v>
      </c>
      <c r="D6337" t="s">
        <v>28</v>
      </c>
      <c r="E6337" s="6" t="s">
        <v>20</v>
      </c>
      <c r="F6337" t="s">
        <v>6</v>
      </c>
      <c r="G6337">
        <v>52645</v>
      </c>
      <c r="H6337">
        <f t="shared" si="712"/>
        <v>52645</v>
      </c>
      <c r="I6337" t="str">
        <f t="shared" si="714"/>
        <v>40001-60000</v>
      </c>
      <c r="O6337">
        <f t="shared" si="713"/>
        <v>24304</v>
      </c>
      <c r="P6337">
        <f t="shared" si="715"/>
        <v>75537</v>
      </c>
      <c r="Q6337">
        <f t="shared" si="716"/>
        <v>51233</v>
      </c>
      <c r="R6337">
        <f t="shared" si="717"/>
        <v>-52545.5</v>
      </c>
      <c r="S6337">
        <f t="shared" si="718"/>
        <v>152386.5</v>
      </c>
      <c r="T6337">
        <v>52645</v>
      </c>
    </row>
    <row r="6338" spans="1:20" ht="15" thickBot="1" x14ac:dyDescent="0.4">
      <c r="A6338">
        <v>154483</v>
      </c>
      <c r="B6338" s="2">
        <v>41814.740740740737</v>
      </c>
      <c r="C6338" t="s">
        <v>31</v>
      </c>
      <c r="D6338" t="s">
        <v>27</v>
      </c>
      <c r="E6338" s="6" t="s">
        <v>17</v>
      </c>
      <c r="F6338" t="s">
        <v>4</v>
      </c>
      <c r="G6338">
        <v>67602</v>
      </c>
      <c r="H6338">
        <f t="shared" ref="H6338:H6401" si="719">IF(OR(G6338 &lt; R6338, G6338 &gt; S6338), $O$1, G6338)</f>
        <v>67602</v>
      </c>
      <c r="I6338" t="str">
        <f t="shared" si="714"/>
        <v>60001-100000</v>
      </c>
      <c r="O6338">
        <f t="shared" ref="O6338:O6401" si="720">QUARTILE(G6338:G13505,1)</f>
        <v>24291.25</v>
      </c>
      <c r="P6338">
        <f t="shared" si="715"/>
        <v>75578.5</v>
      </c>
      <c r="Q6338">
        <f t="shared" si="716"/>
        <v>51287.25</v>
      </c>
      <c r="R6338">
        <f t="shared" si="717"/>
        <v>-52639.625</v>
      </c>
      <c r="S6338">
        <f t="shared" si="718"/>
        <v>152509.375</v>
      </c>
      <c r="T6338">
        <v>67602</v>
      </c>
    </row>
    <row r="6339" spans="1:20" ht="15" thickBot="1" x14ac:dyDescent="0.4">
      <c r="A6339">
        <v>943922</v>
      </c>
      <c r="B6339" s="2">
        <v>41814.741157407407</v>
      </c>
      <c r="C6339" t="s">
        <v>31</v>
      </c>
      <c r="D6339" t="s">
        <v>27</v>
      </c>
      <c r="E6339" s="6" t="s">
        <v>17</v>
      </c>
      <c r="F6339" t="s">
        <v>4</v>
      </c>
      <c r="G6339">
        <v>1282</v>
      </c>
      <c r="H6339">
        <f t="shared" si="719"/>
        <v>1282</v>
      </c>
      <c r="I6339" t="str">
        <f t="shared" ref="I6339:I6402" si="721">IF(H6339&lt;=20000,"0-20,000",IF(H6339&lt;=40000,"20001-40000",IF(H6339&lt;=60000,"40001-60000",IF(H6339&lt;=100000,"60001-100000","above 1 lakh"))))</f>
        <v>0-20,000</v>
      </c>
      <c r="O6339">
        <f t="shared" si="720"/>
        <v>24278.5</v>
      </c>
      <c r="P6339">
        <f t="shared" ref="P6339:P6402" si="722">QUARTILE(G6339:G13506,3)</f>
        <v>75620</v>
      </c>
      <c r="Q6339">
        <f t="shared" ref="Q6339:Q6402" si="723">P6339-O6339</f>
        <v>51341.5</v>
      </c>
      <c r="R6339">
        <f t="shared" ref="R6339:R6402" si="724">O6339-1.5*Q6339</f>
        <v>-52733.75</v>
      </c>
      <c r="S6339">
        <f t="shared" ref="S6339:S6402" si="725">P6339+1.5*Q6339</f>
        <v>152632.25</v>
      </c>
      <c r="T6339">
        <v>1282</v>
      </c>
    </row>
    <row r="6340" spans="1:20" ht="15" thickBot="1" x14ac:dyDescent="0.4">
      <c r="A6340">
        <v>335959</v>
      </c>
      <c r="B6340" s="2">
        <v>41815.707592592589</v>
      </c>
      <c r="C6340" t="s">
        <v>31</v>
      </c>
      <c r="D6340" t="s">
        <v>27</v>
      </c>
      <c r="E6340" s="6" t="s">
        <v>20</v>
      </c>
      <c r="F6340" t="s">
        <v>4</v>
      </c>
      <c r="G6340">
        <v>93852</v>
      </c>
      <c r="H6340">
        <f t="shared" si="719"/>
        <v>93852</v>
      </c>
      <c r="I6340" t="str">
        <f t="shared" si="721"/>
        <v>60001-100000</v>
      </c>
      <c r="O6340">
        <f t="shared" si="720"/>
        <v>24308.25</v>
      </c>
      <c r="P6340">
        <f t="shared" si="722"/>
        <v>75661.5</v>
      </c>
      <c r="Q6340">
        <f t="shared" si="723"/>
        <v>51353.25</v>
      </c>
      <c r="R6340">
        <f t="shared" si="724"/>
        <v>-52721.625</v>
      </c>
      <c r="S6340">
        <f t="shared" si="725"/>
        <v>152691.375</v>
      </c>
      <c r="T6340">
        <v>93852</v>
      </c>
    </row>
    <row r="6341" spans="1:20" ht="15" thickBot="1" x14ac:dyDescent="0.4">
      <c r="A6341">
        <v>253006</v>
      </c>
      <c r="B6341" s="2">
        <v>41781.352534722224</v>
      </c>
      <c r="C6341" t="s">
        <v>31</v>
      </c>
      <c r="D6341" t="s">
        <v>27</v>
      </c>
      <c r="E6341" s="6" t="s">
        <v>18</v>
      </c>
      <c r="F6341" t="s">
        <v>2</v>
      </c>
      <c r="G6341">
        <v>40692</v>
      </c>
      <c r="H6341">
        <f t="shared" si="719"/>
        <v>40692</v>
      </c>
      <c r="I6341" t="str">
        <f t="shared" si="721"/>
        <v>40001-60000</v>
      </c>
      <c r="O6341">
        <f t="shared" si="720"/>
        <v>24304</v>
      </c>
      <c r="P6341">
        <f t="shared" si="722"/>
        <v>75537</v>
      </c>
      <c r="Q6341">
        <f t="shared" si="723"/>
        <v>51233</v>
      </c>
      <c r="R6341">
        <f t="shared" si="724"/>
        <v>-52545.5</v>
      </c>
      <c r="S6341">
        <f t="shared" si="725"/>
        <v>152386.5</v>
      </c>
      <c r="T6341">
        <v>40692</v>
      </c>
    </row>
    <row r="6342" spans="1:20" ht="15" thickBot="1" x14ac:dyDescent="0.4">
      <c r="A6342">
        <v>95442</v>
      </c>
      <c r="B6342" s="2">
        <v>41793.950856481482</v>
      </c>
      <c r="C6342" t="s">
        <v>31</v>
      </c>
      <c r="D6342" t="s">
        <v>27</v>
      </c>
      <c r="E6342" s="6" t="s">
        <v>20</v>
      </c>
      <c r="F6342" t="s">
        <v>5</v>
      </c>
      <c r="G6342">
        <v>24829</v>
      </c>
      <c r="H6342">
        <f t="shared" si="719"/>
        <v>24829</v>
      </c>
      <c r="I6342" t="str">
        <f t="shared" si="721"/>
        <v>20001-40000</v>
      </c>
      <c r="O6342">
        <f t="shared" si="720"/>
        <v>24291.25</v>
      </c>
      <c r="P6342">
        <f t="shared" si="722"/>
        <v>75578.5</v>
      </c>
      <c r="Q6342">
        <f t="shared" si="723"/>
        <v>51287.25</v>
      </c>
      <c r="R6342">
        <f t="shared" si="724"/>
        <v>-52639.625</v>
      </c>
      <c r="S6342">
        <f t="shared" si="725"/>
        <v>152509.375</v>
      </c>
      <c r="T6342">
        <v>24829</v>
      </c>
    </row>
    <row r="6343" spans="1:20" ht="15" thickBot="1" x14ac:dyDescent="0.4">
      <c r="A6343">
        <v>284227</v>
      </c>
      <c r="B6343" s="2">
        <v>41795.488888888889</v>
      </c>
      <c r="C6343" t="s">
        <v>31</v>
      </c>
      <c r="D6343" t="s">
        <v>29</v>
      </c>
      <c r="E6343" s="6" t="s">
        <v>20</v>
      </c>
      <c r="F6343" t="s">
        <v>5</v>
      </c>
      <c r="G6343">
        <v>16168</v>
      </c>
      <c r="H6343">
        <f t="shared" si="719"/>
        <v>16168</v>
      </c>
      <c r="I6343" t="str">
        <f t="shared" si="721"/>
        <v>0-20,000</v>
      </c>
      <c r="O6343">
        <f t="shared" si="720"/>
        <v>24278.5</v>
      </c>
      <c r="P6343">
        <f t="shared" si="722"/>
        <v>75620</v>
      </c>
      <c r="Q6343">
        <f t="shared" si="723"/>
        <v>51341.5</v>
      </c>
      <c r="R6343">
        <f t="shared" si="724"/>
        <v>-52733.75</v>
      </c>
      <c r="S6343">
        <f t="shared" si="725"/>
        <v>152632.25</v>
      </c>
      <c r="T6343">
        <v>16168</v>
      </c>
    </row>
    <row r="6344" spans="1:20" ht="15" thickBot="1" x14ac:dyDescent="0.4">
      <c r="A6344">
        <v>340030</v>
      </c>
      <c r="B6344" s="2">
        <v>41795.490972222222</v>
      </c>
      <c r="C6344" t="s">
        <v>31</v>
      </c>
      <c r="D6344" t="s">
        <v>27</v>
      </c>
      <c r="E6344" s="6" t="s">
        <v>20</v>
      </c>
      <c r="F6344" t="s">
        <v>5</v>
      </c>
      <c r="G6344">
        <v>60454</v>
      </c>
      <c r="H6344">
        <f t="shared" si="719"/>
        <v>60454</v>
      </c>
      <c r="I6344" t="str">
        <f t="shared" si="721"/>
        <v>60001-100000</v>
      </c>
      <c r="O6344">
        <f t="shared" si="720"/>
        <v>24308.25</v>
      </c>
      <c r="P6344">
        <f t="shared" si="722"/>
        <v>75661.5</v>
      </c>
      <c r="Q6344">
        <f t="shared" si="723"/>
        <v>51353.25</v>
      </c>
      <c r="R6344">
        <f t="shared" si="724"/>
        <v>-52721.625</v>
      </c>
      <c r="S6344">
        <f t="shared" si="725"/>
        <v>152691.375</v>
      </c>
      <c r="T6344">
        <v>60454</v>
      </c>
    </row>
    <row r="6345" spans="1:20" ht="15" thickBot="1" x14ac:dyDescent="0.4">
      <c r="A6345">
        <v>613923</v>
      </c>
      <c r="B6345" s="2">
        <v>41793.545960648145</v>
      </c>
      <c r="C6345" t="s">
        <v>30</v>
      </c>
      <c r="D6345" t="s">
        <v>27</v>
      </c>
      <c r="E6345" s="6" t="s">
        <v>17</v>
      </c>
      <c r="F6345" t="s">
        <v>10</v>
      </c>
      <c r="G6345">
        <v>70137</v>
      </c>
      <c r="H6345">
        <f t="shared" si="719"/>
        <v>70137</v>
      </c>
      <c r="I6345" t="str">
        <f t="shared" si="721"/>
        <v>60001-100000</v>
      </c>
      <c r="O6345">
        <f t="shared" si="720"/>
        <v>24304</v>
      </c>
      <c r="P6345">
        <f t="shared" si="722"/>
        <v>75703</v>
      </c>
      <c r="Q6345">
        <f t="shared" si="723"/>
        <v>51399</v>
      </c>
      <c r="R6345">
        <f t="shared" si="724"/>
        <v>-52794.5</v>
      </c>
      <c r="S6345">
        <f t="shared" si="725"/>
        <v>152801.5</v>
      </c>
      <c r="T6345">
        <v>70137</v>
      </c>
    </row>
    <row r="6346" spans="1:20" ht="15" thickBot="1" x14ac:dyDescent="0.4">
      <c r="A6346">
        <v>233335</v>
      </c>
      <c r="B6346" s="2">
        <v>41784.613506944443</v>
      </c>
      <c r="C6346" t="s">
        <v>31</v>
      </c>
      <c r="D6346" t="s">
        <v>27</v>
      </c>
      <c r="E6346" s="6" t="s">
        <v>20</v>
      </c>
      <c r="F6346" t="s">
        <v>6</v>
      </c>
      <c r="G6346">
        <v>15998</v>
      </c>
      <c r="H6346">
        <f t="shared" si="719"/>
        <v>15998</v>
      </c>
      <c r="I6346" t="str">
        <f t="shared" si="721"/>
        <v>0-20,000</v>
      </c>
      <c r="O6346">
        <f t="shared" si="720"/>
        <v>24291.25</v>
      </c>
      <c r="P6346">
        <f t="shared" si="722"/>
        <v>75741.25</v>
      </c>
      <c r="Q6346">
        <f t="shared" si="723"/>
        <v>51450</v>
      </c>
      <c r="R6346">
        <f t="shared" si="724"/>
        <v>-52883.75</v>
      </c>
      <c r="S6346">
        <f t="shared" si="725"/>
        <v>152916.25</v>
      </c>
      <c r="T6346">
        <v>15998</v>
      </c>
    </row>
    <row r="6347" spans="1:20" ht="15" thickBot="1" x14ac:dyDescent="0.4">
      <c r="A6347">
        <v>670258</v>
      </c>
      <c r="B6347" s="2">
        <v>41773.663622685184</v>
      </c>
      <c r="C6347" t="s">
        <v>31</v>
      </c>
      <c r="D6347" t="s">
        <v>29</v>
      </c>
      <c r="E6347" s="6" t="s">
        <v>17</v>
      </c>
      <c r="F6347" t="s">
        <v>1</v>
      </c>
      <c r="G6347">
        <v>30567</v>
      </c>
      <c r="H6347">
        <f t="shared" si="719"/>
        <v>30567</v>
      </c>
      <c r="I6347" t="str">
        <f t="shared" si="721"/>
        <v>20001-40000</v>
      </c>
      <c r="O6347">
        <f t="shared" si="720"/>
        <v>24312.5</v>
      </c>
      <c r="P6347">
        <f t="shared" si="722"/>
        <v>75779.5</v>
      </c>
      <c r="Q6347">
        <f t="shared" si="723"/>
        <v>51467</v>
      </c>
      <c r="R6347">
        <f t="shared" si="724"/>
        <v>-52888</v>
      </c>
      <c r="S6347">
        <f t="shared" si="725"/>
        <v>152980</v>
      </c>
      <c r="T6347">
        <v>30567</v>
      </c>
    </row>
    <row r="6348" spans="1:20" ht="15" thickBot="1" x14ac:dyDescent="0.4">
      <c r="A6348">
        <v>714579</v>
      </c>
      <c r="B6348" s="2">
        <v>41778.432187500002</v>
      </c>
      <c r="C6348" t="s">
        <v>31</v>
      </c>
      <c r="D6348" t="s">
        <v>27</v>
      </c>
      <c r="E6348" s="6" t="s">
        <v>17</v>
      </c>
      <c r="F6348" t="s">
        <v>1</v>
      </c>
      <c r="G6348">
        <v>31784</v>
      </c>
      <c r="H6348">
        <f t="shared" si="719"/>
        <v>31784</v>
      </c>
      <c r="I6348" t="str">
        <f t="shared" si="721"/>
        <v>20001-40000</v>
      </c>
      <c r="O6348">
        <f t="shared" si="720"/>
        <v>24308.25</v>
      </c>
      <c r="P6348">
        <f t="shared" si="722"/>
        <v>75817.75</v>
      </c>
      <c r="Q6348">
        <f t="shared" si="723"/>
        <v>51509.5</v>
      </c>
      <c r="R6348">
        <f t="shared" si="724"/>
        <v>-52956</v>
      </c>
      <c r="S6348">
        <f t="shared" si="725"/>
        <v>153082</v>
      </c>
      <c r="T6348">
        <v>31784</v>
      </c>
    </row>
    <row r="6349" spans="1:20" ht="15" thickBot="1" x14ac:dyDescent="0.4">
      <c r="A6349">
        <v>428003</v>
      </c>
      <c r="B6349" s="2">
        <v>41803.781111111108</v>
      </c>
      <c r="C6349" t="s">
        <v>31</v>
      </c>
      <c r="D6349" t="s">
        <v>27</v>
      </c>
      <c r="E6349" s="6" t="s">
        <v>20</v>
      </c>
      <c r="F6349" t="s">
        <v>2</v>
      </c>
      <c r="G6349">
        <v>16146</v>
      </c>
      <c r="H6349">
        <f t="shared" si="719"/>
        <v>16146</v>
      </c>
      <c r="I6349" t="str">
        <f t="shared" si="721"/>
        <v>0-20,000</v>
      </c>
      <c r="O6349">
        <f t="shared" si="720"/>
        <v>24304</v>
      </c>
      <c r="P6349">
        <f t="shared" si="722"/>
        <v>75856</v>
      </c>
      <c r="Q6349">
        <f t="shared" si="723"/>
        <v>51552</v>
      </c>
      <c r="R6349">
        <f t="shared" si="724"/>
        <v>-53024</v>
      </c>
      <c r="S6349">
        <f t="shared" si="725"/>
        <v>153184</v>
      </c>
      <c r="T6349">
        <v>16146</v>
      </c>
    </row>
    <row r="6350" spans="1:20" ht="15" thickBot="1" x14ac:dyDescent="0.4">
      <c r="A6350">
        <v>166730</v>
      </c>
      <c r="B6350" s="2">
        <v>41805.586747685185</v>
      </c>
      <c r="C6350" t="s">
        <v>31</v>
      </c>
      <c r="D6350" t="s">
        <v>29</v>
      </c>
      <c r="E6350" s="6" t="s">
        <v>20</v>
      </c>
      <c r="F6350" t="s">
        <v>2</v>
      </c>
      <c r="G6350">
        <v>49047</v>
      </c>
      <c r="H6350">
        <f t="shared" si="719"/>
        <v>49047</v>
      </c>
      <c r="I6350" t="str">
        <f t="shared" si="721"/>
        <v>40001-60000</v>
      </c>
      <c r="O6350">
        <f t="shared" si="720"/>
        <v>24316.75</v>
      </c>
      <c r="P6350">
        <f t="shared" si="722"/>
        <v>75979.25</v>
      </c>
      <c r="Q6350">
        <f t="shared" si="723"/>
        <v>51662.5</v>
      </c>
      <c r="R6350">
        <f t="shared" si="724"/>
        <v>-53177</v>
      </c>
      <c r="S6350">
        <f t="shared" si="725"/>
        <v>153473</v>
      </c>
      <c r="T6350">
        <v>49047</v>
      </c>
    </row>
    <row r="6351" spans="1:20" ht="15" thickBot="1" x14ac:dyDescent="0.4">
      <c r="A6351">
        <v>393306</v>
      </c>
      <c r="B6351" s="2">
        <v>41805.589606481481</v>
      </c>
      <c r="C6351" t="s">
        <v>31</v>
      </c>
      <c r="D6351" t="s">
        <v>29</v>
      </c>
      <c r="E6351" s="6" t="s">
        <v>20</v>
      </c>
      <c r="F6351" t="s">
        <v>2</v>
      </c>
      <c r="G6351">
        <v>86931</v>
      </c>
      <c r="H6351">
        <f t="shared" si="719"/>
        <v>86931</v>
      </c>
      <c r="I6351" t="str">
        <f t="shared" si="721"/>
        <v>60001-100000</v>
      </c>
      <c r="O6351">
        <f t="shared" si="720"/>
        <v>24312.5</v>
      </c>
      <c r="P6351">
        <f t="shared" si="722"/>
        <v>76102.5</v>
      </c>
      <c r="Q6351">
        <f t="shared" si="723"/>
        <v>51790</v>
      </c>
      <c r="R6351">
        <f t="shared" si="724"/>
        <v>-53372.5</v>
      </c>
      <c r="S6351">
        <f t="shared" si="725"/>
        <v>153787.5</v>
      </c>
      <c r="T6351">
        <v>86931</v>
      </c>
    </row>
    <row r="6352" spans="1:20" ht="15" thickBot="1" x14ac:dyDescent="0.4">
      <c r="A6352">
        <v>766601</v>
      </c>
      <c r="B6352" s="2">
        <v>41805.587951388887</v>
      </c>
      <c r="C6352" t="s">
        <v>31</v>
      </c>
      <c r="D6352" t="s">
        <v>29</v>
      </c>
      <c r="E6352" s="6" t="s">
        <v>20</v>
      </c>
      <c r="F6352" t="s">
        <v>2</v>
      </c>
      <c r="G6352">
        <v>12777</v>
      </c>
      <c r="H6352">
        <f t="shared" si="719"/>
        <v>12777</v>
      </c>
      <c r="I6352" t="str">
        <f t="shared" si="721"/>
        <v>0-20,000</v>
      </c>
      <c r="O6352">
        <f t="shared" si="720"/>
        <v>24308.25</v>
      </c>
      <c r="P6352">
        <f t="shared" si="722"/>
        <v>75817.75</v>
      </c>
      <c r="Q6352">
        <f t="shared" si="723"/>
        <v>51509.5</v>
      </c>
      <c r="R6352">
        <f t="shared" si="724"/>
        <v>-52956</v>
      </c>
      <c r="S6352">
        <f t="shared" si="725"/>
        <v>153082</v>
      </c>
      <c r="T6352">
        <v>12777</v>
      </c>
    </row>
    <row r="6353" spans="1:20" ht="15" thickBot="1" x14ac:dyDescent="0.4">
      <c r="A6353">
        <v>205081</v>
      </c>
      <c r="B6353" s="2">
        <v>41817.317511574074</v>
      </c>
      <c r="C6353" t="s">
        <v>31</v>
      </c>
      <c r="D6353" t="s">
        <v>29</v>
      </c>
      <c r="E6353" s="6" t="s">
        <v>20</v>
      </c>
      <c r="F6353" t="s">
        <v>2</v>
      </c>
      <c r="G6353">
        <v>63025</v>
      </c>
      <c r="H6353">
        <f t="shared" si="719"/>
        <v>63025</v>
      </c>
      <c r="I6353" t="str">
        <f t="shared" si="721"/>
        <v>60001-100000</v>
      </c>
      <c r="O6353">
        <f t="shared" si="720"/>
        <v>24321</v>
      </c>
      <c r="P6353">
        <f t="shared" si="722"/>
        <v>75856</v>
      </c>
      <c r="Q6353">
        <f t="shared" si="723"/>
        <v>51535</v>
      </c>
      <c r="R6353">
        <f t="shared" si="724"/>
        <v>-52981.5</v>
      </c>
      <c r="S6353">
        <f t="shared" si="725"/>
        <v>153158.5</v>
      </c>
      <c r="T6353">
        <v>63025</v>
      </c>
    </row>
    <row r="6354" spans="1:20" ht="15" thickBot="1" x14ac:dyDescent="0.4">
      <c r="A6354">
        <v>590033</v>
      </c>
      <c r="B6354" s="2">
        <v>41817.319907407407</v>
      </c>
      <c r="C6354" t="s">
        <v>31</v>
      </c>
      <c r="D6354" t="s">
        <v>27</v>
      </c>
      <c r="E6354" s="6" t="s">
        <v>20</v>
      </c>
      <c r="F6354" t="s">
        <v>2</v>
      </c>
      <c r="G6354">
        <v>80132</v>
      </c>
      <c r="H6354">
        <f t="shared" si="719"/>
        <v>80132</v>
      </c>
      <c r="I6354" t="str">
        <f t="shared" si="721"/>
        <v>60001-100000</v>
      </c>
      <c r="O6354">
        <f t="shared" si="720"/>
        <v>24316.75</v>
      </c>
      <c r="P6354">
        <f t="shared" si="722"/>
        <v>75979.25</v>
      </c>
      <c r="Q6354">
        <f t="shared" si="723"/>
        <v>51662.5</v>
      </c>
      <c r="R6354">
        <f t="shared" si="724"/>
        <v>-53177</v>
      </c>
      <c r="S6354">
        <f t="shared" si="725"/>
        <v>153473</v>
      </c>
      <c r="T6354">
        <v>80132</v>
      </c>
    </row>
    <row r="6355" spans="1:20" ht="15" thickBot="1" x14ac:dyDescent="0.4">
      <c r="A6355">
        <v>600601</v>
      </c>
      <c r="B6355" s="2">
        <v>41817.320416666669</v>
      </c>
      <c r="C6355" t="s">
        <v>31</v>
      </c>
      <c r="D6355" t="s">
        <v>27</v>
      </c>
      <c r="E6355" s="6" t="s">
        <v>20</v>
      </c>
      <c r="F6355" t="s">
        <v>2</v>
      </c>
      <c r="G6355">
        <v>66395</v>
      </c>
      <c r="H6355">
        <f t="shared" si="719"/>
        <v>66395</v>
      </c>
      <c r="I6355" t="str">
        <f t="shared" si="721"/>
        <v>60001-100000</v>
      </c>
      <c r="O6355">
        <f t="shared" si="720"/>
        <v>24312.5</v>
      </c>
      <c r="P6355">
        <f t="shared" si="722"/>
        <v>75779.5</v>
      </c>
      <c r="Q6355">
        <f t="shared" si="723"/>
        <v>51467</v>
      </c>
      <c r="R6355">
        <f t="shared" si="724"/>
        <v>-52888</v>
      </c>
      <c r="S6355">
        <f t="shared" si="725"/>
        <v>152980</v>
      </c>
      <c r="T6355">
        <v>66395</v>
      </c>
    </row>
    <row r="6356" spans="1:20" ht="15" thickBot="1" x14ac:dyDescent="0.4">
      <c r="A6356">
        <v>654314</v>
      </c>
      <c r="B6356" s="2">
        <v>41823.520856481482</v>
      </c>
      <c r="C6356" t="s">
        <v>31</v>
      </c>
      <c r="D6356" t="s">
        <v>29</v>
      </c>
      <c r="E6356" s="6" t="s">
        <v>20</v>
      </c>
      <c r="F6356" t="s">
        <v>2</v>
      </c>
      <c r="G6356">
        <v>96192</v>
      </c>
      <c r="H6356">
        <f t="shared" si="719"/>
        <v>96192</v>
      </c>
      <c r="I6356" t="str">
        <f t="shared" si="721"/>
        <v>60001-100000</v>
      </c>
      <c r="O6356">
        <f t="shared" si="720"/>
        <v>24308.25</v>
      </c>
      <c r="P6356">
        <f t="shared" si="722"/>
        <v>75817.75</v>
      </c>
      <c r="Q6356">
        <f t="shared" si="723"/>
        <v>51509.5</v>
      </c>
      <c r="R6356">
        <f t="shared" si="724"/>
        <v>-52956</v>
      </c>
      <c r="S6356">
        <f t="shared" si="725"/>
        <v>153082</v>
      </c>
      <c r="T6356">
        <v>96192</v>
      </c>
    </row>
    <row r="6357" spans="1:20" ht="15" thickBot="1" x14ac:dyDescent="0.4">
      <c r="A6357">
        <v>861346</v>
      </c>
      <c r="B6357" s="2">
        <v>41829.487673611111</v>
      </c>
      <c r="C6357" t="s">
        <v>31</v>
      </c>
      <c r="D6357" t="s">
        <v>27</v>
      </c>
      <c r="E6357" s="6" t="s">
        <v>20</v>
      </c>
      <c r="F6357" t="s">
        <v>2</v>
      </c>
      <c r="G6357">
        <v>24321</v>
      </c>
      <c r="H6357">
        <f t="shared" si="719"/>
        <v>24321</v>
      </c>
      <c r="I6357" t="str">
        <f t="shared" si="721"/>
        <v>20001-40000</v>
      </c>
      <c r="O6357">
        <f t="shared" si="720"/>
        <v>24304</v>
      </c>
      <c r="P6357">
        <f t="shared" si="722"/>
        <v>75703</v>
      </c>
      <c r="Q6357">
        <f t="shared" si="723"/>
        <v>51399</v>
      </c>
      <c r="R6357">
        <f t="shared" si="724"/>
        <v>-52794.5</v>
      </c>
      <c r="S6357">
        <f t="shared" si="725"/>
        <v>152801.5</v>
      </c>
      <c r="T6357">
        <v>24321</v>
      </c>
    </row>
    <row r="6358" spans="1:20" ht="15" thickBot="1" x14ac:dyDescent="0.4">
      <c r="A6358">
        <v>461784</v>
      </c>
      <c r="B6358" s="2">
        <v>41835.637037037035</v>
      </c>
      <c r="C6358" t="s">
        <v>31</v>
      </c>
      <c r="D6358" t="s">
        <v>27</v>
      </c>
      <c r="E6358" s="6" t="s">
        <v>17</v>
      </c>
      <c r="F6358" t="s">
        <v>2</v>
      </c>
      <c r="G6358">
        <v>51887</v>
      </c>
      <c r="H6358">
        <f t="shared" si="719"/>
        <v>51887</v>
      </c>
      <c r="I6358" t="str">
        <f t="shared" si="721"/>
        <v>40001-60000</v>
      </c>
      <c r="O6358">
        <f t="shared" si="720"/>
        <v>24291.25</v>
      </c>
      <c r="P6358">
        <f t="shared" si="722"/>
        <v>75741.25</v>
      </c>
      <c r="Q6358">
        <f t="shared" si="723"/>
        <v>51450</v>
      </c>
      <c r="R6358">
        <f t="shared" si="724"/>
        <v>-52883.75</v>
      </c>
      <c r="S6358">
        <f t="shared" si="725"/>
        <v>152916.25</v>
      </c>
      <c r="T6358">
        <v>51887</v>
      </c>
    </row>
    <row r="6359" spans="1:20" ht="15" thickBot="1" x14ac:dyDescent="0.4">
      <c r="A6359">
        <v>648830</v>
      </c>
      <c r="B6359" s="2">
        <v>41810.750474537039</v>
      </c>
      <c r="C6359" t="s">
        <v>31</v>
      </c>
      <c r="D6359" t="s">
        <v>27</v>
      </c>
      <c r="E6359" s="6" t="s">
        <v>14</v>
      </c>
      <c r="F6359" t="s">
        <v>2</v>
      </c>
      <c r="G6359">
        <v>3733</v>
      </c>
      <c r="H6359">
        <f t="shared" si="719"/>
        <v>3733</v>
      </c>
      <c r="I6359" t="str">
        <f t="shared" si="721"/>
        <v>0-20,000</v>
      </c>
      <c r="O6359">
        <f t="shared" si="720"/>
        <v>24278.5</v>
      </c>
      <c r="P6359">
        <f t="shared" si="722"/>
        <v>75779.5</v>
      </c>
      <c r="Q6359">
        <f t="shared" si="723"/>
        <v>51501</v>
      </c>
      <c r="R6359">
        <f t="shared" si="724"/>
        <v>-52973</v>
      </c>
      <c r="S6359">
        <f t="shared" si="725"/>
        <v>153031</v>
      </c>
      <c r="T6359">
        <v>3733</v>
      </c>
    </row>
    <row r="6360" spans="1:20" ht="15" thickBot="1" x14ac:dyDescent="0.4">
      <c r="A6360">
        <v>278190</v>
      </c>
      <c r="B6360" s="2">
        <v>41810.750821759262</v>
      </c>
      <c r="C6360" t="s">
        <v>31</v>
      </c>
      <c r="D6360" t="s">
        <v>27</v>
      </c>
      <c r="E6360" s="6" t="s">
        <v>14</v>
      </c>
      <c r="F6360" t="s">
        <v>2</v>
      </c>
      <c r="G6360">
        <v>72534</v>
      </c>
      <c r="H6360">
        <f t="shared" si="719"/>
        <v>72534</v>
      </c>
      <c r="I6360" t="str">
        <f t="shared" si="721"/>
        <v>60001-100000</v>
      </c>
      <c r="O6360">
        <f t="shared" si="720"/>
        <v>24311.75</v>
      </c>
      <c r="P6360">
        <f t="shared" si="722"/>
        <v>75817.75</v>
      </c>
      <c r="Q6360">
        <f t="shared" si="723"/>
        <v>51506</v>
      </c>
      <c r="R6360">
        <f t="shared" si="724"/>
        <v>-52947.25</v>
      </c>
      <c r="S6360">
        <f t="shared" si="725"/>
        <v>153076.75</v>
      </c>
      <c r="T6360">
        <v>72534</v>
      </c>
    </row>
    <row r="6361" spans="1:20" ht="15" thickBot="1" x14ac:dyDescent="0.4">
      <c r="A6361">
        <v>947445</v>
      </c>
      <c r="B6361" s="2">
        <v>41837.335289351853</v>
      </c>
      <c r="C6361" t="s">
        <v>31</v>
      </c>
      <c r="D6361" t="s">
        <v>27</v>
      </c>
      <c r="E6361" s="6" t="s">
        <v>17</v>
      </c>
      <c r="F6361" t="s">
        <v>10</v>
      </c>
      <c r="G6361">
        <v>66288</v>
      </c>
      <c r="H6361">
        <f t="shared" si="719"/>
        <v>66288</v>
      </c>
      <c r="I6361" t="str">
        <f t="shared" si="721"/>
        <v>60001-100000</v>
      </c>
      <c r="O6361">
        <f t="shared" si="720"/>
        <v>24304</v>
      </c>
      <c r="P6361">
        <f t="shared" si="722"/>
        <v>75856</v>
      </c>
      <c r="Q6361">
        <f t="shared" si="723"/>
        <v>51552</v>
      </c>
      <c r="R6361">
        <f t="shared" si="724"/>
        <v>-53024</v>
      </c>
      <c r="S6361">
        <f t="shared" si="725"/>
        <v>153184</v>
      </c>
      <c r="T6361">
        <v>66288</v>
      </c>
    </row>
    <row r="6362" spans="1:20" ht="15" thickBot="1" x14ac:dyDescent="0.4">
      <c r="A6362">
        <v>524355</v>
      </c>
      <c r="B6362" s="2">
        <v>41788.568749999999</v>
      </c>
      <c r="C6362" t="s">
        <v>31</v>
      </c>
      <c r="D6362" t="s">
        <v>27</v>
      </c>
      <c r="E6362" s="6" t="s">
        <v>12</v>
      </c>
      <c r="F6362" t="s">
        <v>6</v>
      </c>
      <c r="G6362">
        <v>82115</v>
      </c>
      <c r="H6362">
        <f t="shared" si="719"/>
        <v>82115</v>
      </c>
      <c r="I6362" t="str">
        <f t="shared" si="721"/>
        <v>60001-100000</v>
      </c>
      <c r="O6362">
        <f t="shared" si="720"/>
        <v>24291.25</v>
      </c>
      <c r="P6362">
        <f t="shared" si="722"/>
        <v>75979.25</v>
      </c>
      <c r="Q6362">
        <f t="shared" si="723"/>
        <v>51688</v>
      </c>
      <c r="R6362">
        <f t="shared" si="724"/>
        <v>-53240.75</v>
      </c>
      <c r="S6362">
        <f t="shared" si="725"/>
        <v>153511.25</v>
      </c>
      <c r="T6362">
        <v>82115</v>
      </c>
    </row>
    <row r="6363" spans="1:20" ht="15" thickBot="1" x14ac:dyDescent="0.4">
      <c r="A6363">
        <v>546318</v>
      </c>
      <c r="B6363" s="2">
        <v>41835.651250000003</v>
      </c>
      <c r="C6363" t="s">
        <v>31</v>
      </c>
      <c r="D6363" t="s">
        <v>27</v>
      </c>
      <c r="E6363" s="6" t="s">
        <v>17</v>
      </c>
      <c r="F6363" t="s">
        <v>6</v>
      </c>
      <c r="G6363">
        <v>65881</v>
      </c>
      <c r="H6363">
        <f t="shared" si="719"/>
        <v>65881</v>
      </c>
      <c r="I6363" t="str">
        <f t="shared" si="721"/>
        <v>60001-100000</v>
      </c>
      <c r="O6363">
        <f t="shared" si="720"/>
        <v>24278.5</v>
      </c>
      <c r="P6363">
        <f t="shared" si="722"/>
        <v>75779.5</v>
      </c>
      <c r="Q6363">
        <f t="shared" si="723"/>
        <v>51501</v>
      </c>
      <c r="R6363">
        <f t="shared" si="724"/>
        <v>-52973</v>
      </c>
      <c r="S6363">
        <f t="shared" si="725"/>
        <v>153031</v>
      </c>
      <c r="T6363">
        <v>65881</v>
      </c>
    </row>
    <row r="6364" spans="1:20" ht="15" thickBot="1" x14ac:dyDescent="0.4">
      <c r="A6364">
        <v>55540</v>
      </c>
      <c r="B6364" s="2">
        <v>41835.653726851851</v>
      </c>
      <c r="C6364" t="s">
        <v>31</v>
      </c>
      <c r="D6364" t="s">
        <v>27</v>
      </c>
      <c r="E6364" s="6" t="s">
        <v>17</v>
      </c>
      <c r="F6364" t="s">
        <v>6</v>
      </c>
      <c r="G6364">
        <v>85386</v>
      </c>
      <c r="H6364">
        <f t="shared" si="719"/>
        <v>85386</v>
      </c>
      <c r="I6364" t="str">
        <f t="shared" si="721"/>
        <v>60001-100000</v>
      </c>
      <c r="O6364">
        <f t="shared" si="720"/>
        <v>24265.75</v>
      </c>
      <c r="P6364">
        <f t="shared" si="722"/>
        <v>75817.75</v>
      </c>
      <c r="Q6364">
        <f t="shared" si="723"/>
        <v>51552</v>
      </c>
      <c r="R6364">
        <f t="shared" si="724"/>
        <v>-53062.25</v>
      </c>
      <c r="S6364">
        <f t="shared" si="725"/>
        <v>153145.75</v>
      </c>
      <c r="T6364">
        <v>85386</v>
      </c>
    </row>
    <row r="6365" spans="1:20" ht="15" thickBot="1" x14ac:dyDescent="0.4">
      <c r="A6365">
        <v>985010</v>
      </c>
      <c r="B6365" s="2">
        <v>41835.654085648152</v>
      </c>
      <c r="C6365" t="s">
        <v>31</v>
      </c>
      <c r="D6365" t="s">
        <v>29</v>
      </c>
      <c r="E6365" s="6" t="s">
        <v>17</v>
      </c>
      <c r="F6365" t="s">
        <v>6</v>
      </c>
      <c r="G6365">
        <v>10527</v>
      </c>
      <c r="H6365">
        <f t="shared" si="719"/>
        <v>10527</v>
      </c>
      <c r="I6365" t="str">
        <f t="shared" si="721"/>
        <v>0-20,000</v>
      </c>
      <c r="O6365">
        <f t="shared" si="720"/>
        <v>24253</v>
      </c>
      <c r="P6365">
        <f t="shared" si="722"/>
        <v>75703</v>
      </c>
      <c r="Q6365">
        <f t="shared" si="723"/>
        <v>51450</v>
      </c>
      <c r="R6365">
        <f t="shared" si="724"/>
        <v>-52922</v>
      </c>
      <c r="S6365">
        <f t="shared" si="725"/>
        <v>152878</v>
      </c>
      <c r="T6365">
        <v>10527</v>
      </c>
    </row>
    <row r="6366" spans="1:20" ht="15" thickBot="1" x14ac:dyDescent="0.4">
      <c r="A6366">
        <v>199723</v>
      </c>
      <c r="B6366" s="2">
        <v>41838.54246527778</v>
      </c>
      <c r="C6366" t="s">
        <v>31</v>
      </c>
      <c r="D6366" t="s">
        <v>27</v>
      </c>
      <c r="E6366" s="6" t="s">
        <v>17</v>
      </c>
      <c r="F6366" t="s">
        <v>6</v>
      </c>
      <c r="G6366">
        <v>88305</v>
      </c>
      <c r="H6366">
        <f t="shared" si="719"/>
        <v>88305</v>
      </c>
      <c r="I6366" t="str">
        <f t="shared" si="721"/>
        <v>60001-100000</v>
      </c>
      <c r="O6366">
        <f t="shared" si="720"/>
        <v>24291.25</v>
      </c>
      <c r="P6366">
        <f t="shared" si="722"/>
        <v>75741.25</v>
      </c>
      <c r="Q6366">
        <f t="shared" si="723"/>
        <v>51450</v>
      </c>
      <c r="R6366">
        <f t="shared" si="724"/>
        <v>-52883.75</v>
      </c>
      <c r="S6366">
        <f t="shared" si="725"/>
        <v>152916.25</v>
      </c>
      <c r="T6366">
        <v>88305</v>
      </c>
    </row>
    <row r="6367" spans="1:20" ht="15" thickBot="1" x14ac:dyDescent="0.4">
      <c r="A6367">
        <v>490261</v>
      </c>
      <c r="B6367" s="2">
        <v>41779.649942129632</v>
      </c>
      <c r="C6367" t="s">
        <v>31</v>
      </c>
      <c r="D6367" t="s">
        <v>29</v>
      </c>
      <c r="E6367" s="6" t="s">
        <v>20</v>
      </c>
      <c r="F6367" t="s">
        <v>2</v>
      </c>
      <c r="G6367">
        <v>92225</v>
      </c>
      <c r="H6367">
        <f t="shared" si="719"/>
        <v>92225</v>
      </c>
      <c r="I6367" t="str">
        <f t="shared" si="721"/>
        <v>60001-100000</v>
      </c>
      <c r="O6367">
        <f t="shared" si="720"/>
        <v>24278.5</v>
      </c>
      <c r="P6367">
        <f t="shared" si="722"/>
        <v>75620</v>
      </c>
      <c r="Q6367">
        <f t="shared" si="723"/>
        <v>51341.5</v>
      </c>
      <c r="R6367">
        <f t="shared" si="724"/>
        <v>-52733.75</v>
      </c>
      <c r="S6367">
        <f t="shared" si="725"/>
        <v>152632.25</v>
      </c>
      <c r="T6367">
        <v>92225</v>
      </c>
    </row>
    <row r="6368" spans="1:20" ht="15" thickBot="1" x14ac:dyDescent="0.4">
      <c r="A6368">
        <v>304067</v>
      </c>
      <c r="B6368" s="2">
        <v>41781.966203703705</v>
      </c>
      <c r="C6368" t="s">
        <v>31</v>
      </c>
      <c r="D6368" t="s">
        <v>29</v>
      </c>
      <c r="E6368" s="6" t="s">
        <v>20</v>
      </c>
      <c r="F6368" t="s">
        <v>4</v>
      </c>
      <c r="G6368">
        <v>32807</v>
      </c>
      <c r="H6368">
        <f t="shared" si="719"/>
        <v>32807</v>
      </c>
      <c r="I6368" t="str">
        <f t="shared" si="721"/>
        <v>20001-40000</v>
      </c>
      <c r="O6368">
        <f t="shared" si="720"/>
        <v>24265.75</v>
      </c>
      <c r="P6368">
        <f t="shared" si="722"/>
        <v>75494.5</v>
      </c>
      <c r="Q6368">
        <f t="shared" si="723"/>
        <v>51228.75</v>
      </c>
      <c r="R6368">
        <f t="shared" si="724"/>
        <v>-52577.375</v>
      </c>
      <c r="S6368">
        <f t="shared" si="725"/>
        <v>152337.625</v>
      </c>
      <c r="T6368">
        <v>32807</v>
      </c>
    </row>
    <row r="6369" spans="1:20" ht="15" thickBot="1" x14ac:dyDescent="0.4">
      <c r="A6369">
        <v>318093</v>
      </c>
      <c r="B6369" s="2">
        <v>41788.486655092594</v>
      </c>
      <c r="C6369" t="s">
        <v>31</v>
      </c>
      <c r="D6369" t="s">
        <v>27</v>
      </c>
      <c r="E6369" s="6" t="s">
        <v>17</v>
      </c>
      <c r="F6369" t="s">
        <v>6</v>
      </c>
      <c r="G6369">
        <v>28028</v>
      </c>
      <c r="H6369">
        <f t="shared" si="719"/>
        <v>28028</v>
      </c>
      <c r="I6369" t="str">
        <f t="shared" si="721"/>
        <v>20001-40000</v>
      </c>
      <c r="O6369">
        <f t="shared" si="720"/>
        <v>24253</v>
      </c>
      <c r="P6369">
        <f t="shared" si="722"/>
        <v>75537</v>
      </c>
      <c r="Q6369">
        <f t="shared" si="723"/>
        <v>51284</v>
      </c>
      <c r="R6369">
        <f t="shared" si="724"/>
        <v>-52673</v>
      </c>
      <c r="S6369">
        <f t="shared" si="725"/>
        <v>152463</v>
      </c>
      <c r="T6369">
        <v>28028</v>
      </c>
    </row>
    <row r="6370" spans="1:20" ht="15" thickBot="1" x14ac:dyDescent="0.4">
      <c r="A6370">
        <v>523093</v>
      </c>
      <c r="B6370" s="2">
        <v>41789.405057870368</v>
      </c>
      <c r="C6370" t="s">
        <v>31</v>
      </c>
      <c r="D6370" t="s">
        <v>27</v>
      </c>
      <c r="E6370" s="6" t="s">
        <v>17</v>
      </c>
      <c r="F6370" t="s">
        <v>6</v>
      </c>
      <c r="G6370">
        <v>45999</v>
      </c>
      <c r="H6370">
        <f t="shared" si="719"/>
        <v>45999</v>
      </c>
      <c r="I6370" t="str">
        <f t="shared" si="721"/>
        <v>40001-60000</v>
      </c>
      <c r="O6370">
        <f t="shared" si="720"/>
        <v>24141.75</v>
      </c>
      <c r="P6370">
        <f t="shared" si="722"/>
        <v>75578.5</v>
      </c>
      <c r="Q6370">
        <f t="shared" si="723"/>
        <v>51436.75</v>
      </c>
      <c r="R6370">
        <f t="shared" si="724"/>
        <v>-53013.375</v>
      </c>
      <c r="S6370">
        <f t="shared" si="725"/>
        <v>152733.625</v>
      </c>
      <c r="T6370">
        <v>45999</v>
      </c>
    </row>
    <row r="6371" spans="1:20" ht="15" thickBot="1" x14ac:dyDescent="0.4">
      <c r="A6371">
        <v>637940</v>
      </c>
      <c r="B6371" s="2">
        <v>41775.695081018515</v>
      </c>
      <c r="C6371" t="s">
        <v>30</v>
      </c>
      <c r="D6371" t="s">
        <v>27</v>
      </c>
      <c r="E6371" s="6" t="s">
        <v>20</v>
      </c>
      <c r="F6371" t="s">
        <v>2</v>
      </c>
      <c r="G6371">
        <v>52985</v>
      </c>
      <c r="H6371">
        <f t="shared" si="719"/>
        <v>52985</v>
      </c>
      <c r="I6371" t="str">
        <f t="shared" si="721"/>
        <v>40001-60000</v>
      </c>
      <c r="O6371">
        <f t="shared" si="720"/>
        <v>24030.5</v>
      </c>
      <c r="P6371">
        <f t="shared" si="722"/>
        <v>75620</v>
      </c>
      <c r="Q6371">
        <f t="shared" si="723"/>
        <v>51589.5</v>
      </c>
      <c r="R6371">
        <f t="shared" si="724"/>
        <v>-53353.75</v>
      </c>
      <c r="S6371">
        <f t="shared" si="725"/>
        <v>153004.25</v>
      </c>
      <c r="T6371">
        <v>52985</v>
      </c>
    </row>
    <row r="6372" spans="1:20" ht="15" thickBot="1" x14ac:dyDescent="0.4">
      <c r="A6372">
        <v>492638</v>
      </c>
      <c r="B6372" s="2">
        <v>41775.696099537039</v>
      </c>
      <c r="C6372" t="s">
        <v>31</v>
      </c>
      <c r="D6372" t="s">
        <v>27</v>
      </c>
      <c r="E6372" s="6" t="s">
        <v>20</v>
      </c>
      <c r="F6372" t="s">
        <v>2</v>
      </c>
      <c r="G6372">
        <v>86944</v>
      </c>
      <c r="H6372">
        <f t="shared" si="719"/>
        <v>86944</v>
      </c>
      <c r="I6372" t="str">
        <f t="shared" si="721"/>
        <v>60001-100000</v>
      </c>
      <c r="O6372">
        <f t="shared" si="720"/>
        <v>23919.25</v>
      </c>
      <c r="P6372">
        <f t="shared" si="722"/>
        <v>75661.5</v>
      </c>
      <c r="Q6372">
        <f t="shared" si="723"/>
        <v>51742.25</v>
      </c>
      <c r="R6372">
        <f t="shared" si="724"/>
        <v>-53694.125</v>
      </c>
      <c r="S6372">
        <f t="shared" si="725"/>
        <v>153274.875</v>
      </c>
      <c r="T6372">
        <v>86944</v>
      </c>
    </row>
    <row r="6373" spans="1:20" ht="15" thickBot="1" x14ac:dyDescent="0.4">
      <c r="A6373">
        <v>819274</v>
      </c>
      <c r="B6373" s="2">
        <v>41839.258032407408</v>
      </c>
      <c r="C6373" t="s">
        <v>31</v>
      </c>
      <c r="D6373" t="s">
        <v>27</v>
      </c>
      <c r="E6373" s="6" t="s">
        <v>17</v>
      </c>
      <c r="F6373" t="s">
        <v>2</v>
      </c>
      <c r="G6373">
        <v>19525</v>
      </c>
      <c r="H6373">
        <f t="shared" si="719"/>
        <v>19525</v>
      </c>
      <c r="I6373" t="str">
        <f t="shared" si="721"/>
        <v>0-20,000</v>
      </c>
      <c r="O6373">
        <f t="shared" si="720"/>
        <v>23808</v>
      </c>
      <c r="P6373">
        <f t="shared" si="722"/>
        <v>75537</v>
      </c>
      <c r="Q6373">
        <f t="shared" si="723"/>
        <v>51729</v>
      </c>
      <c r="R6373">
        <f t="shared" si="724"/>
        <v>-53785.5</v>
      </c>
      <c r="S6373">
        <f t="shared" si="725"/>
        <v>153130.5</v>
      </c>
      <c r="T6373">
        <v>19525</v>
      </c>
    </row>
    <row r="6374" spans="1:20" ht="15" thickBot="1" x14ac:dyDescent="0.4">
      <c r="A6374">
        <v>421386</v>
      </c>
      <c r="B6374" s="2">
        <v>41797.63553240741</v>
      </c>
      <c r="C6374" t="s">
        <v>31</v>
      </c>
      <c r="D6374" t="s">
        <v>29</v>
      </c>
      <c r="E6374" s="6" t="s">
        <v>17</v>
      </c>
      <c r="F6374" t="s">
        <v>2</v>
      </c>
      <c r="G6374">
        <v>40852</v>
      </c>
      <c r="H6374">
        <f t="shared" si="719"/>
        <v>40852</v>
      </c>
      <c r="I6374" t="str">
        <f t="shared" si="721"/>
        <v>40001-60000</v>
      </c>
      <c r="O6374">
        <f t="shared" si="720"/>
        <v>24141.75</v>
      </c>
      <c r="P6374">
        <f t="shared" si="722"/>
        <v>75578.5</v>
      </c>
      <c r="Q6374">
        <f t="shared" si="723"/>
        <v>51436.75</v>
      </c>
      <c r="R6374">
        <f t="shared" si="724"/>
        <v>-53013.375</v>
      </c>
      <c r="S6374">
        <f t="shared" si="725"/>
        <v>152733.625</v>
      </c>
      <c r="T6374">
        <v>40852</v>
      </c>
    </row>
    <row r="6375" spans="1:20" ht="15" thickBot="1" x14ac:dyDescent="0.4">
      <c r="A6375">
        <v>13735</v>
      </c>
      <c r="B6375" s="2">
        <v>41806.606736111113</v>
      </c>
      <c r="C6375" t="s">
        <v>31</v>
      </c>
      <c r="D6375" t="s">
        <v>27</v>
      </c>
      <c r="E6375" s="6" t="s">
        <v>17</v>
      </c>
      <c r="F6375" t="s">
        <v>10</v>
      </c>
      <c r="G6375">
        <v>14881</v>
      </c>
      <c r="H6375">
        <f t="shared" si="719"/>
        <v>14881</v>
      </c>
      <c r="I6375" t="str">
        <f t="shared" si="721"/>
        <v>0-20,000</v>
      </c>
      <c r="O6375">
        <f t="shared" si="720"/>
        <v>24030.5</v>
      </c>
      <c r="P6375">
        <f t="shared" si="722"/>
        <v>75620</v>
      </c>
      <c r="Q6375">
        <f t="shared" si="723"/>
        <v>51589.5</v>
      </c>
      <c r="R6375">
        <f t="shared" si="724"/>
        <v>-53353.75</v>
      </c>
      <c r="S6375">
        <f t="shared" si="725"/>
        <v>153004.25</v>
      </c>
      <c r="T6375">
        <v>14881</v>
      </c>
    </row>
    <row r="6376" spans="1:20" ht="15" thickBot="1" x14ac:dyDescent="0.4">
      <c r="A6376">
        <v>616356</v>
      </c>
      <c r="B6376" s="2">
        <v>41806.607106481482</v>
      </c>
      <c r="C6376" t="s">
        <v>31</v>
      </c>
      <c r="D6376" t="s">
        <v>29</v>
      </c>
      <c r="E6376" s="6" t="s">
        <v>17</v>
      </c>
      <c r="F6376" t="s">
        <v>10</v>
      </c>
      <c r="G6376">
        <v>6949</v>
      </c>
      <c r="H6376">
        <f t="shared" si="719"/>
        <v>6949</v>
      </c>
      <c r="I6376" t="str">
        <f t="shared" si="721"/>
        <v>0-20,000</v>
      </c>
      <c r="O6376">
        <f t="shared" si="720"/>
        <v>24265.75</v>
      </c>
      <c r="P6376">
        <f t="shared" si="722"/>
        <v>75661.5</v>
      </c>
      <c r="Q6376">
        <f t="shared" si="723"/>
        <v>51395.75</v>
      </c>
      <c r="R6376">
        <f t="shared" si="724"/>
        <v>-52827.875</v>
      </c>
      <c r="S6376">
        <f t="shared" si="725"/>
        <v>152755.125</v>
      </c>
      <c r="T6376">
        <v>6949</v>
      </c>
    </row>
    <row r="6377" spans="1:20" ht="15" thickBot="1" x14ac:dyDescent="0.4">
      <c r="A6377">
        <v>53065</v>
      </c>
      <c r="B6377" s="2">
        <v>41806.608252314814</v>
      </c>
      <c r="C6377" t="s">
        <v>31</v>
      </c>
      <c r="D6377" t="s">
        <v>27</v>
      </c>
      <c r="E6377" s="6" t="s">
        <v>17</v>
      </c>
      <c r="F6377" t="s">
        <v>10</v>
      </c>
      <c r="G6377">
        <v>35111</v>
      </c>
      <c r="H6377">
        <f t="shared" si="719"/>
        <v>35111</v>
      </c>
      <c r="I6377" t="str">
        <f t="shared" si="721"/>
        <v>20001-40000</v>
      </c>
      <c r="O6377">
        <f t="shared" si="720"/>
        <v>24304</v>
      </c>
      <c r="P6377">
        <f t="shared" si="722"/>
        <v>75703</v>
      </c>
      <c r="Q6377">
        <f t="shared" si="723"/>
        <v>51399</v>
      </c>
      <c r="R6377">
        <f t="shared" si="724"/>
        <v>-52794.5</v>
      </c>
      <c r="S6377">
        <f t="shared" si="725"/>
        <v>152801.5</v>
      </c>
      <c r="T6377">
        <v>35111</v>
      </c>
    </row>
    <row r="6378" spans="1:20" ht="15" thickBot="1" x14ac:dyDescent="0.4">
      <c r="A6378">
        <v>383237</v>
      </c>
      <c r="B6378" s="2">
        <v>41806.607071759259</v>
      </c>
      <c r="C6378" t="s">
        <v>31</v>
      </c>
      <c r="D6378" t="s">
        <v>29</v>
      </c>
      <c r="E6378" s="6" t="s">
        <v>17</v>
      </c>
      <c r="F6378" t="s">
        <v>10</v>
      </c>
      <c r="G6378">
        <v>12081</v>
      </c>
      <c r="H6378">
        <f t="shared" si="719"/>
        <v>12081</v>
      </c>
      <c r="I6378" t="str">
        <f t="shared" si="721"/>
        <v>0-20,000</v>
      </c>
      <c r="O6378">
        <f t="shared" si="720"/>
        <v>24291.25</v>
      </c>
      <c r="P6378">
        <f t="shared" si="722"/>
        <v>75741.25</v>
      </c>
      <c r="Q6378">
        <f t="shared" si="723"/>
        <v>51450</v>
      </c>
      <c r="R6378">
        <f t="shared" si="724"/>
        <v>-52883.75</v>
      </c>
      <c r="S6378">
        <f t="shared" si="725"/>
        <v>152916.25</v>
      </c>
      <c r="T6378">
        <v>12081</v>
      </c>
    </row>
    <row r="6379" spans="1:20" ht="15" thickBot="1" x14ac:dyDescent="0.4">
      <c r="A6379">
        <v>706241</v>
      </c>
      <c r="B6379" s="2">
        <v>41806.608263888891</v>
      </c>
      <c r="C6379" t="s">
        <v>31</v>
      </c>
      <c r="D6379" t="s">
        <v>29</v>
      </c>
      <c r="E6379" s="6" t="s">
        <v>17</v>
      </c>
      <c r="F6379" t="s">
        <v>10</v>
      </c>
      <c r="G6379">
        <v>36774</v>
      </c>
      <c r="H6379">
        <f t="shared" si="719"/>
        <v>36774</v>
      </c>
      <c r="I6379" t="str">
        <f t="shared" si="721"/>
        <v>20001-40000</v>
      </c>
      <c r="O6379">
        <f t="shared" si="720"/>
        <v>24319.5</v>
      </c>
      <c r="P6379">
        <f t="shared" si="722"/>
        <v>75779.5</v>
      </c>
      <c r="Q6379">
        <f t="shared" si="723"/>
        <v>51460</v>
      </c>
      <c r="R6379">
        <f t="shared" si="724"/>
        <v>-52870.5</v>
      </c>
      <c r="S6379">
        <f t="shared" si="725"/>
        <v>152969.5</v>
      </c>
      <c r="T6379">
        <v>36774</v>
      </c>
    </row>
    <row r="6380" spans="1:20" ht="15" thickBot="1" x14ac:dyDescent="0.4">
      <c r="A6380">
        <v>569075</v>
      </c>
      <c r="B6380" s="2">
        <v>41806.608553240738</v>
      </c>
      <c r="C6380" t="s">
        <v>31</v>
      </c>
      <c r="D6380" t="s">
        <v>29</v>
      </c>
      <c r="E6380" s="6" t="s">
        <v>17</v>
      </c>
      <c r="F6380" t="s">
        <v>10</v>
      </c>
      <c r="G6380">
        <v>95509</v>
      </c>
      <c r="H6380">
        <f t="shared" si="719"/>
        <v>95509</v>
      </c>
      <c r="I6380" t="str">
        <f t="shared" si="721"/>
        <v>60001-100000</v>
      </c>
      <c r="O6380">
        <f t="shared" si="720"/>
        <v>24311.75</v>
      </c>
      <c r="P6380">
        <f t="shared" si="722"/>
        <v>75817.75</v>
      </c>
      <c r="Q6380">
        <f t="shared" si="723"/>
        <v>51506</v>
      </c>
      <c r="R6380">
        <f t="shared" si="724"/>
        <v>-52947.25</v>
      </c>
      <c r="S6380">
        <f t="shared" si="725"/>
        <v>153076.75</v>
      </c>
      <c r="T6380">
        <v>95509</v>
      </c>
    </row>
    <row r="6381" spans="1:20" ht="15" thickBot="1" x14ac:dyDescent="0.4">
      <c r="A6381">
        <v>662219</v>
      </c>
      <c r="B6381" s="2">
        <v>41806.609282407408</v>
      </c>
      <c r="C6381" t="s">
        <v>31</v>
      </c>
      <c r="D6381" t="s">
        <v>29</v>
      </c>
      <c r="E6381" s="6" t="s">
        <v>17</v>
      </c>
      <c r="F6381" t="s">
        <v>10</v>
      </c>
      <c r="G6381">
        <v>72425</v>
      </c>
      <c r="H6381">
        <f t="shared" si="719"/>
        <v>72425</v>
      </c>
      <c r="I6381" t="str">
        <f t="shared" si="721"/>
        <v>60001-100000</v>
      </c>
      <c r="O6381">
        <f t="shared" si="720"/>
        <v>24304</v>
      </c>
      <c r="P6381">
        <f t="shared" si="722"/>
        <v>75703</v>
      </c>
      <c r="Q6381">
        <f t="shared" si="723"/>
        <v>51399</v>
      </c>
      <c r="R6381">
        <f t="shared" si="724"/>
        <v>-52794.5</v>
      </c>
      <c r="S6381">
        <f t="shared" si="725"/>
        <v>152801.5</v>
      </c>
      <c r="T6381">
        <v>72425</v>
      </c>
    </row>
    <row r="6382" spans="1:20" ht="15" thickBot="1" x14ac:dyDescent="0.4">
      <c r="A6382">
        <v>168115</v>
      </c>
      <c r="B6382" s="2">
        <v>41817.685358796298</v>
      </c>
      <c r="C6382" t="s">
        <v>31</v>
      </c>
      <c r="D6382" t="s">
        <v>29</v>
      </c>
      <c r="E6382" s="6" t="s">
        <v>20</v>
      </c>
      <c r="F6382" t="s">
        <v>4</v>
      </c>
      <c r="G6382">
        <v>3183</v>
      </c>
      <c r="H6382">
        <f t="shared" si="719"/>
        <v>3183</v>
      </c>
      <c r="I6382" t="str">
        <f t="shared" si="721"/>
        <v>0-20,000</v>
      </c>
      <c r="O6382">
        <f t="shared" si="720"/>
        <v>24291.25</v>
      </c>
      <c r="P6382">
        <f t="shared" si="722"/>
        <v>75741.25</v>
      </c>
      <c r="Q6382">
        <f t="shared" si="723"/>
        <v>51450</v>
      </c>
      <c r="R6382">
        <f t="shared" si="724"/>
        <v>-52883.75</v>
      </c>
      <c r="S6382">
        <f t="shared" si="725"/>
        <v>152916.25</v>
      </c>
      <c r="T6382">
        <v>3183</v>
      </c>
    </row>
    <row r="6383" spans="1:20" ht="15" thickBot="1" x14ac:dyDescent="0.4">
      <c r="A6383">
        <v>182618</v>
      </c>
      <c r="B6383" s="2">
        <v>41817.685717592591</v>
      </c>
      <c r="C6383" t="s">
        <v>31</v>
      </c>
      <c r="D6383" t="s">
        <v>29</v>
      </c>
      <c r="E6383" s="6" t="s">
        <v>20</v>
      </c>
      <c r="F6383" t="s">
        <v>4</v>
      </c>
      <c r="G6383">
        <v>20389</v>
      </c>
      <c r="H6383">
        <f t="shared" si="719"/>
        <v>20389</v>
      </c>
      <c r="I6383" t="str">
        <f t="shared" si="721"/>
        <v>20001-40000</v>
      </c>
      <c r="O6383">
        <f t="shared" si="720"/>
        <v>24319.5</v>
      </c>
      <c r="P6383">
        <f t="shared" si="722"/>
        <v>75779.5</v>
      </c>
      <c r="Q6383">
        <f t="shared" si="723"/>
        <v>51460</v>
      </c>
      <c r="R6383">
        <f t="shared" si="724"/>
        <v>-52870.5</v>
      </c>
      <c r="S6383">
        <f t="shared" si="725"/>
        <v>152969.5</v>
      </c>
      <c r="T6383">
        <v>20389</v>
      </c>
    </row>
    <row r="6384" spans="1:20" ht="15" thickBot="1" x14ac:dyDescent="0.4">
      <c r="A6384">
        <v>234055</v>
      </c>
      <c r="B6384" s="2">
        <v>41817.686006944445</v>
      </c>
      <c r="C6384" t="s">
        <v>31</v>
      </c>
      <c r="D6384" t="s">
        <v>27</v>
      </c>
      <c r="E6384" s="6" t="s">
        <v>20</v>
      </c>
      <c r="F6384" t="s">
        <v>4</v>
      </c>
      <c r="G6384">
        <v>13109</v>
      </c>
      <c r="H6384">
        <f t="shared" si="719"/>
        <v>13109</v>
      </c>
      <c r="I6384" t="str">
        <f t="shared" si="721"/>
        <v>0-20,000</v>
      </c>
      <c r="O6384">
        <f t="shared" si="720"/>
        <v>24412.5</v>
      </c>
      <c r="P6384">
        <f t="shared" si="722"/>
        <v>75817.75</v>
      </c>
      <c r="Q6384">
        <f t="shared" si="723"/>
        <v>51405.25</v>
      </c>
      <c r="R6384">
        <f t="shared" si="724"/>
        <v>-52695.375</v>
      </c>
      <c r="S6384">
        <f t="shared" si="725"/>
        <v>152925.625</v>
      </c>
      <c r="T6384">
        <v>13109</v>
      </c>
    </row>
    <row r="6385" spans="1:20" ht="15" thickBot="1" x14ac:dyDescent="0.4">
      <c r="A6385">
        <v>653501</v>
      </c>
      <c r="B6385" s="2">
        <v>41824.687592592592</v>
      </c>
      <c r="C6385" t="s">
        <v>31</v>
      </c>
      <c r="D6385" t="s">
        <v>27</v>
      </c>
      <c r="E6385" s="6" t="s">
        <v>20</v>
      </c>
      <c r="F6385" t="s">
        <v>4</v>
      </c>
      <c r="G6385">
        <v>91531</v>
      </c>
      <c r="H6385">
        <f t="shared" si="719"/>
        <v>91531</v>
      </c>
      <c r="I6385" t="str">
        <f t="shared" si="721"/>
        <v>60001-100000</v>
      </c>
      <c r="O6385">
        <f t="shared" si="720"/>
        <v>24645</v>
      </c>
      <c r="P6385">
        <f t="shared" si="722"/>
        <v>75856</v>
      </c>
      <c r="Q6385">
        <f t="shared" si="723"/>
        <v>51211</v>
      </c>
      <c r="R6385">
        <f t="shared" si="724"/>
        <v>-52171.5</v>
      </c>
      <c r="S6385">
        <f t="shared" si="725"/>
        <v>152672.5</v>
      </c>
      <c r="T6385">
        <v>91531</v>
      </c>
    </row>
    <row r="6386" spans="1:20" ht="15" thickBot="1" x14ac:dyDescent="0.4">
      <c r="A6386">
        <v>44559</v>
      </c>
      <c r="B6386" s="2">
        <v>41824.689143518517</v>
      </c>
      <c r="C6386" t="s">
        <v>30</v>
      </c>
      <c r="D6386" t="s">
        <v>27</v>
      </c>
      <c r="E6386" s="6" t="s">
        <v>20</v>
      </c>
      <c r="F6386" t="s">
        <v>4</v>
      </c>
      <c r="G6386">
        <v>96738</v>
      </c>
      <c r="H6386">
        <f t="shared" si="719"/>
        <v>96738</v>
      </c>
      <c r="I6386" t="str">
        <f t="shared" si="721"/>
        <v>60001-100000</v>
      </c>
      <c r="O6386">
        <f t="shared" si="720"/>
        <v>24567.5</v>
      </c>
      <c r="P6386">
        <f t="shared" si="722"/>
        <v>75741.25</v>
      </c>
      <c r="Q6386">
        <f t="shared" si="723"/>
        <v>51173.75</v>
      </c>
      <c r="R6386">
        <f t="shared" si="724"/>
        <v>-52193.125</v>
      </c>
      <c r="S6386">
        <f t="shared" si="725"/>
        <v>152501.875</v>
      </c>
      <c r="T6386">
        <v>96738</v>
      </c>
    </row>
    <row r="6387" spans="1:20" ht="15" thickBot="1" x14ac:dyDescent="0.4">
      <c r="A6387">
        <v>629522</v>
      </c>
      <c r="B6387" s="2">
        <v>41829.496134259258</v>
      </c>
      <c r="C6387" t="s">
        <v>31</v>
      </c>
      <c r="D6387" t="s">
        <v>27</v>
      </c>
      <c r="E6387" s="6" t="s">
        <v>20</v>
      </c>
      <c r="F6387" t="s">
        <v>4</v>
      </c>
      <c r="G6387">
        <v>35998</v>
      </c>
      <c r="H6387">
        <f t="shared" si="719"/>
        <v>35998</v>
      </c>
      <c r="I6387" t="str">
        <f t="shared" si="721"/>
        <v>20001-40000</v>
      </c>
      <c r="O6387">
        <f t="shared" si="720"/>
        <v>24490</v>
      </c>
      <c r="P6387">
        <f t="shared" si="722"/>
        <v>75620</v>
      </c>
      <c r="Q6387">
        <f t="shared" si="723"/>
        <v>51130</v>
      </c>
      <c r="R6387">
        <f t="shared" si="724"/>
        <v>-52205</v>
      </c>
      <c r="S6387">
        <f t="shared" si="725"/>
        <v>152315</v>
      </c>
      <c r="T6387">
        <v>35998</v>
      </c>
    </row>
    <row r="6388" spans="1:20" ht="15" thickBot="1" x14ac:dyDescent="0.4">
      <c r="A6388">
        <v>814130</v>
      </c>
      <c r="B6388" s="2">
        <v>41825.335243055553</v>
      </c>
      <c r="C6388" t="s">
        <v>30</v>
      </c>
      <c r="D6388" t="s">
        <v>29</v>
      </c>
      <c r="E6388" s="6" t="s">
        <v>17</v>
      </c>
      <c r="F6388" t="s">
        <v>10</v>
      </c>
      <c r="G6388">
        <v>93726</v>
      </c>
      <c r="H6388">
        <f t="shared" si="719"/>
        <v>93726</v>
      </c>
      <c r="I6388" t="str">
        <f t="shared" si="721"/>
        <v>60001-100000</v>
      </c>
      <c r="O6388">
        <f t="shared" si="720"/>
        <v>24412.5</v>
      </c>
      <c r="P6388">
        <f t="shared" si="722"/>
        <v>75661.5</v>
      </c>
      <c r="Q6388">
        <f t="shared" si="723"/>
        <v>51249</v>
      </c>
      <c r="R6388">
        <f t="shared" si="724"/>
        <v>-52461</v>
      </c>
      <c r="S6388">
        <f t="shared" si="725"/>
        <v>152535</v>
      </c>
      <c r="T6388">
        <v>93726</v>
      </c>
    </row>
    <row r="6389" spans="1:20" ht="15" thickBot="1" x14ac:dyDescent="0.4">
      <c r="A6389">
        <v>17432</v>
      </c>
      <c r="B6389" s="2">
        <v>41825.335648148146</v>
      </c>
      <c r="C6389" t="s">
        <v>31</v>
      </c>
      <c r="D6389" t="s">
        <v>27</v>
      </c>
      <c r="E6389" s="6" t="s">
        <v>17</v>
      </c>
      <c r="F6389" t="s">
        <v>10</v>
      </c>
      <c r="G6389">
        <v>95140</v>
      </c>
      <c r="H6389">
        <f t="shared" si="719"/>
        <v>95140</v>
      </c>
      <c r="I6389" t="str">
        <f t="shared" si="721"/>
        <v>60001-100000</v>
      </c>
      <c r="O6389">
        <f t="shared" si="720"/>
        <v>24335</v>
      </c>
      <c r="P6389">
        <f t="shared" si="722"/>
        <v>75537</v>
      </c>
      <c r="Q6389">
        <f t="shared" si="723"/>
        <v>51202</v>
      </c>
      <c r="R6389">
        <f t="shared" si="724"/>
        <v>-52468</v>
      </c>
      <c r="S6389">
        <f t="shared" si="725"/>
        <v>152340</v>
      </c>
      <c r="T6389">
        <v>95140</v>
      </c>
    </row>
    <row r="6390" spans="1:20" ht="15" thickBot="1" x14ac:dyDescent="0.4">
      <c r="A6390">
        <v>339628</v>
      </c>
      <c r="B6390" s="2">
        <v>41802.279918981483</v>
      </c>
      <c r="C6390" t="s">
        <v>31</v>
      </c>
      <c r="D6390" t="s">
        <v>27</v>
      </c>
      <c r="E6390" s="6" t="s">
        <v>20</v>
      </c>
      <c r="F6390" t="s">
        <v>2</v>
      </c>
      <c r="G6390">
        <v>41408</v>
      </c>
      <c r="H6390">
        <f t="shared" si="719"/>
        <v>41408</v>
      </c>
      <c r="I6390" t="str">
        <f t="shared" si="721"/>
        <v>40001-60000</v>
      </c>
      <c r="O6390">
        <f t="shared" si="720"/>
        <v>24327.25</v>
      </c>
      <c r="P6390">
        <f t="shared" si="722"/>
        <v>75409.5</v>
      </c>
      <c r="Q6390">
        <f t="shared" si="723"/>
        <v>51082.25</v>
      </c>
      <c r="R6390">
        <f t="shared" si="724"/>
        <v>-52296.125</v>
      </c>
      <c r="S6390">
        <f t="shared" si="725"/>
        <v>152032.875</v>
      </c>
      <c r="T6390">
        <v>41408</v>
      </c>
    </row>
    <row r="6391" spans="1:20" ht="15" thickBot="1" x14ac:dyDescent="0.4">
      <c r="A6391">
        <v>73232</v>
      </c>
      <c r="B6391" s="2">
        <v>41816.965520833335</v>
      </c>
      <c r="C6391" t="s">
        <v>31</v>
      </c>
      <c r="D6391" t="s">
        <v>27</v>
      </c>
      <c r="E6391" s="6" t="s">
        <v>20</v>
      </c>
      <c r="F6391" t="s">
        <v>2</v>
      </c>
      <c r="G6391">
        <v>56962</v>
      </c>
      <c r="H6391">
        <f t="shared" si="719"/>
        <v>56962</v>
      </c>
      <c r="I6391" t="str">
        <f t="shared" si="721"/>
        <v>40001-60000</v>
      </c>
      <c r="O6391">
        <f t="shared" si="720"/>
        <v>24319.5</v>
      </c>
      <c r="P6391">
        <f t="shared" si="722"/>
        <v>75452</v>
      </c>
      <c r="Q6391">
        <f t="shared" si="723"/>
        <v>51132.5</v>
      </c>
      <c r="R6391">
        <f t="shared" si="724"/>
        <v>-52379.25</v>
      </c>
      <c r="S6391">
        <f t="shared" si="725"/>
        <v>152150.75</v>
      </c>
      <c r="T6391">
        <v>56962</v>
      </c>
    </row>
    <row r="6392" spans="1:20" ht="15" thickBot="1" x14ac:dyDescent="0.4">
      <c r="A6392">
        <v>156292</v>
      </c>
      <c r="B6392" s="2">
        <v>41768.755960648145</v>
      </c>
      <c r="C6392" t="s">
        <v>31</v>
      </c>
      <c r="D6392" t="s">
        <v>27</v>
      </c>
      <c r="E6392" s="6" t="s">
        <v>18</v>
      </c>
      <c r="F6392" t="s">
        <v>5</v>
      </c>
      <c r="G6392">
        <v>77565</v>
      </c>
      <c r="H6392">
        <f t="shared" si="719"/>
        <v>77565</v>
      </c>
      <c r="I6392" t="str">
        <f t="shared" si="721"/>
        <v>60001-100000</v>
      </c>
      <c r="O6392">
        <f t="shared" si="720"/>
        <v>24311.75</v>
      </c>
      <c r="P6392">
        <f t="shared" si="722"/>
        <v>75494.5</v>
      </c>
      <c r="Q6392">
        <f t="shared" si="723"/>
        <v>51182.75</v>
      </c>
      <c r="R6392">
        <f t="shared" si="724"/>
        <v>-52462.375</v>
      </c>
      <c r="S6392">
        <f t="shared" si="725"/>
        <v>152268.625</v>
      </c>
      <c r="T6392">
        <v>77565</v>
      </c>
    </row>
    <row r="6393" spans="1:20" ht="15" thickBot="1" x14ac:dyDescent="0.4">
      <c r="A6393">
        <v>476027</v>
      </c>
      <c r="B6393" s="2">
        <v>41768.756365740737</v>
      </c>
      <c r="C6393" t="s">
        <v>31</v>
      </c>
      <c r="D6393" t="s">
        <v>29</v>
      </c>
      <c r="E6393" s="6" t="s">
        <v>18</v>
      </c>
      <c r="F6393" t="s">
        <v>5</v>
      </c>
      <c r="G6393">
        <v>92403</v>
      </c>
      <c r="H6393">
        <f t="shared" si="719"/>
        <v>92403</v>
      </c>
      <c r="I6393" t="str">
        <f t="shared" si="721"/>
        <v>60001-100000</v>
      </c>
      <c r="O6393">
        <f t="shared" si="720"/>
        <v>24304</v>
      </c>
      <c r="P6393">
        <f t="shared" si="722"/>
        <v>75367</v>
      </c>
      <c r="Q6393">
        <f t="shared" si="723"/>
        <v>51063</v>
      </c>
      <c r="R6393">
        <f t="shared" si="724"/>
        <v>-52290.5</v>
      </c>
      <c r="S6393">
        <f t="shared" si="725"/>
        <v>151961.5</v>
      </c>
      <c r="T6393">
        <v>92403</v>
      </c>
    </row>
    <row r="6394" spans="1:20" ht="15" thickBot="1" x14ac:dyDescent="0.4">
      <c r="A6394">
        <v>933790</v>
      </c>
      <c r="B6394" s="2">
        <v>41801.442199074074</v>
      </c>
      <c r="C6394" t="s">
        <v>31</v>
      </c>
      <c r="D6394" t="s">
        <v>29</v>
      </c>
      <c r="E6394" s="6" t="s">
        <v>17</v>
      </c>
      <c r="F6394" t="s">
        <v>10</v>
      </c>
      <c r="G6394">
        <v>11580</v>
      </c>
      <c r="H6394">
        <f t="shared" si="719"/>
        <v>11580</v>
      </c>
      <c r="I6394" t="str">
        <f t="shared" si="721"/>
        <v>0-20,000</v>
      </c>
      <c r="O6394">
        <f t="shared" si="720"/>
        <v>24291.25</v>
      </c>
      <c r="P6394">
        <f t="shared" si="722"/>
        <v>75285.25</v>
      </c>
      <c r="Q6394">
        <f t="shared" si="723"/>
        <v>50994</v>
      </c>
      <c r="R6394">
        <f t="shared" si="724"/>
        <v>-52199.75</v>
      </c>
      <c r="S6394">
        <f t="shared" si="725"/>
        <v>151776.25</v>
      </c>
      <c r="T6394">
        <v>11580</v>
      </c>
    </row>
    <row r="6395" spans="1:20" ht="15" thickBot="1" x14ac:dyDescent="0.4">
      <c r="A6395">
        <v>182794</v>
      </c>
      <c r="B6395" s="2">
        <v>41881.319444444445</v>
      </c>
      <c r="C6395" t="s">
        <v>31</v>
      </c>
      <c r="D6395" t="s">
        <v>29</v>
      </c>
      <c r="E6395" s="6" t="s">
        <v>17</v>
      </c>
      <c r="F6395" t="s">
        <v>8</v>
      </c>
      <c r="G6395">
        <v>80811</v>
      </c>
      <c r="H6395">
        <f t="shared" si="719"/>
        <v>80811</v>
      </c>
      <c r="I6395" t="str">
        <f t="shared" si="721"/>
        <v>60001-100000</v>
      </c>
      <c r="O6395">
        <f t="shared" si="720"/>
        <v>24319.5</v>
      </c>
      <c r="P6395">
        <f t="shared" si="722"/>
        <v>75312.5</v>
      </c>
      <c r="Q6395">
        <f t="shared" si="723"/>
        <v>50993</v>
      </c>
      <c r="R6395">
        <f t="shared" si="724"/>
        <v>-52170</v>
      </c>
      <c r="S6395">
        <f t="shared" si="725"/>
        <v>151802</v>
      </c>
      <c r="T6395">
        <v>80811</v>
      </c>
    </row>
    <row r="6396" spans="1:20" ht="15" thickBot="1" x14ac:dyDescent="0.4">
      <c r="A6396">
        <v>485625</v>
      </c>
      <c r="B6396" s="2">
        <v>41855.468692129631</v>
      </c>
      <c r="C6396" t="s">
        <v>31</v>
      </c>
      <c r="D6396" t="s">
        <v>27</v>
      </c>
      <c r="E6396" s="6" t="s">
        <v>18</v>
      </c>
      <c r="F6396" t="s">
        <v>10</v>
      </c>
      <c r="G6396">
        <v>62722</v>
      </c>
      <c r="H6396">
        <f t="shared" si="719"/>
        <v>62722</v>
      </c>
      <c r="I6396" t="str">
        <f t="shared" si="721"/>
        <v>60001-100000</v>
      </c>
      <c r="O6396">
        <f t="shared" si="720"/>
        <v>24311.75</v>
      </c>
      <c r="P6396">
        <f t="shared" si="722"/>
        <v>75234.5</v>
      </c>
      <c r="Q6396">
        <f t="shared" si="723"/>
        <v>50922.75</v>
      </c>
      <c r="R6396">
        <f t="shared" si="724"/>
        <v>-52072.375</v>
      </c>
      <c r="S6396">
        <f t="shared" si="725"/>
        <v>151618.625</v>
      </c>
      <c r="T6396">
        <v>62722</v>
      </c>
    </row>
    <row r="6397" spans="1:20" ht="15" thickBot="1" x14ac:dyDescent="0.4">
      <c r="A6397">
        <v>990300</v>
      </c>
      <c r="B6397" s="2">
        <v>41855.469768518517</v>
      </c>
      <c r="C6397" t="s">
        <v>31</v>
      </c>
      <c r="D6397" t="s">
        <v>27</v>
      </c>
      <c r="E6397" s="6" t="s">
        <v>18</v>
      </c>
      <c r="F6397" t="s">
        <v>10</v>
      </c>
      <c r="G6397">
        <v>18892</v>
      </c>
      <c r="H6397">
        <f t="shared" si="719"/>
        <v>18892</v>
      </c>
      <c r="I6397" t="str">
        <f t="shared" si="721"/>
        <v>0-20,000</v>
      </c>
      <c r="O6397">
        <f t="shared" si="720"/>
        <v>24304</v>
      </c>
      <c r="P6397">
        <f t="shared" si="722"/>
        <v>75258</v>
      </c>
      <c r="Q6397">
        <f t="shared" si="723"/>
        <v>50954</v>
      </c>
      <c r="R6397">
        <f t="shared" si="724"/>
        <v>-52127</v>
      </c>
      <c r="S6397">
        <f t="shared" si="725"/>
        <v>151689</v>
      </c>
      <c r="T6397">
        <v>18892</v>
      </c>
    </row>
    <row r="6398" spans="1:20" ht="15" thickBot="1" x14ac:dyDescent="0.4">
      <c r="A6398">
        <v>409594</v>
      </c>
      <c r="B6398" s="2">
        <v>41777.956111111111</v>
      </c>
      <c r="C6398" t="s">
        <v>31</v>
      </c>
      <c r="D6398" t="s">
        <v>29</v>
      </c>
      <c r="E6398" s="6" t="s">
        <v>17</v>
      </c>
      <c r="F6398" t="s">
        <v>7</v>
      </c>
      <c r="G6398">
        <v>7677</v>
      </c>
      <c r="H6398">
        <f t="shared" si="719"/>
        <v>7677</v>
      </c>
      <c r="I6398" t="str">
        <f t="shared" si="721"/>
        <v>0-20,000</v>
      </c>
      <c r="O6398">
        <f t="shared" si="720"/>
        <v>24327.25</v>
      </c>
      <c r="P6398">
        <f t="shared" si="722"/>
        <v>75285.25</v>
      </c>
      <c r="Q6398">
        <f t="shared" si="723"/>
        <v>50958</v>
      </c>
      <c r="R6398">
        <f t="shared" si="724"/>
        <v>-52109.75</v>
      </c>
      <c r="S6398">
        <f t="shared" si="725"/>
        <v>151722.25</v>
      </c>
      <c r="T6398">
        <v>7677</v>
      </c>
    </row>
    <row r="6399" spans="1:20" ht="15" thickBot="1" x14ac:dyDescent="0.4">
      <c r="A6399">
        <v>264149</v>
      </c>
      <c r="B6399" s="2">
        <v>41777.956388888888</v>
      </c>
      <c r="C6399" t="s">
        <v>31</v>
      </c>
      <c r="D6399" t="s">
        <v>29</v>
      </c>
      <c r="E6399" s="6" t="s">
        <v>17</v>
      </c>
      <c r="F6399" t="s">
        <v>7</v>
      </c>
      <c r="G6399">
        <v>44771</v>
      </c>
      <c r="H6399">
        <f t="shared" si="719"/>
        <v>44771</v>
      </c>
      <c r="I6399" t="str">
        <f t="shared" si="721"/>
        <v>40001-60000</v>
      </c>
      <c r="O6399">
        <f t="shared" si="720"/>
        <v>24490</v>
      </c>
      <c r="P6399">
        <f t="shared" si="722"/>
        <v>75312.5</v>
      </c>
      <c r="Q6399">
        <f t="shared" si="723"/>
        <v>50822.5</v>
      </c>
      <c r="R6399">
        <f t="shared" si="724"/>
        <v>-51743.75</v>
      </c>
      <c r="S6399">
        <f t="shared" si="725"/>
        <v>151546.25</v>
      </c>
      <c r="T6399">
        <v>44771</v>
      </c>
    </row>
    <row r="6400" spans="1:20" ht="15" thickBot="1" x14ac:dyDescent="0.4">
      <c r="A6400">
        <v>900985</v>
      </c>
      <c r="B6400" s="2">
        <v>41795.390428240738</v>
      </c>
      <c r="C6400" t="s">
        <v>30</v>
      </c>
      <c r="D6400" t="s">
        <v>27</v>
      </c>
      <c r="E6400" s="6" t="s">
        <v>17</v>
      </c>
      <c r="F6400" t="s">
        <v>7</v>
      </c>
      <c r="G6400">
        <v>80150</v>
      </c>
      <c r="H6400">
        <f t="shared" si="719"/>
        <v>80150</v>
      </c>
      <c r="I6400" t="str">
        <f t="shared" si="721"/>
        <v>60001-100000</v>
      </c>
      <c r="O6400">
        <f t="shared" si="720"/>
        <v>24412.5</v>
      </c>
      <c r="P6400">
        <f t="shared" si="722"/>
        <v>75339.75</v>
      </c>
      <c r="Q6400">
        <f t="shared" si="723"/>
        <v>50927.25</v>
      </c>
      <c r="R6400">
        <f t="shared" si="724"/>
        <v>-51978.375</v>
      </c>
      <c r="S6400">
        <f t="shared" si="725"/>
        <v>151730.625</v>
      </c>
      <c r="T6400">
        <v>80150</v>
      </c>
    </row>
    <row r="6401" spans="1:20" ht="15" thickBot="1" x14ac:dyDescent="0.4">
      <c r="A6401">
        <v>226172</v>
      </c>
      <c r="B6401" s="2">
        <v>41795.395092592589</v>
      </c>
      <c r="C6401" t="s">
        <v>31</v>
      </c>
      <c r="D6401" t="s">
        <v>27</v>
      </c>
      <c r="E6401" s="6" t="s">
        <v>17</v>
      </c>
      <c r="F6401" t="s">
        <v>7</v>
      </c>
      <c r="G6401">
        <v>5779</v>
      </c>
      <c r="H6401">
        <f t="shared" si="719"/>
        <v>5779</v>
      </c>
      <c r="I6401" t="str">
        <f t="shared" si="721"/>
        <v>0-20,000</v>
      </c>
      <c r="O6401">
        <f t="shared" si="720"/>
        <v>24335</v>
      </c>
      <c r="P6401">
        <f t="shared" si="722"/>
        <v>75258</v>
      </c>
      <c r="Q6401">
        <f t="shared" si="723"/>
        <v>50923</v>
      </c>
      <c r="R6401">
        <f t="shared" si="724"/>
        <v>-52049.5</v>
      </c>
      <c r="S6401">
        <f t="shared" si="725"/>
        <v>151642.5</v>
      </c>
      <c r="T6401">
        <v>5779</v>
      </c>
    </row>
    <row r="6402" spans="1:20" ht="15" thickBot="1" x14ac:dyDescent="0.4">
      <c r="A6402">
        <v>98591</v>
      </c>
      <c r="B6402" s="2">
        <v>41795.751226851855</v>
      </c>
      <c r="C6402" t="s">
        <v>31</v>
      </c>
      <c r="D6402" t="s">
        <v>27</v>
      </c>
      <c r="E6402" s="6" t="s">
        <v>17</v>
      </c>
      <c r="F6402" t="s">
        <v>7</v>
      </c>
      <c r="G6402">
        <v>51692</v>
      </c>
      <c r="H6402">
        <f t="shared" ref="H6402:H6465" si="726">IF(OR(G6402 &lt; R6402, G6402 &gt; S6402), $O$1, G6402)</f>
        <v>51692</v>
      </c>
      <c r="I6402" t="str">
        <f t="shared" si="721"/>
        <v>40001-60000</v>
      </c>
      <c r="O6402">
        <f t="shared" ref="O6402:O6465" si="727">QUARTILE(G6402:G13569,1)</f>
        <v>24567.5</v>
      </c>
      <c r="P6402">
        <f t="shared" si="722"/>
        <v>75285.25</v>
      </c>
      <c r="Q6402">
        <f t="shared" si="723"/>
        <v>50717.75</v>
      </c>
      <c r="R6402">
        <f t="shared" si="724"/>
        <v>-51509.125</v>
      </c>
      <c r="S6402">
        <f t="shared" si="725"/>
        <v>151361.875</v>
      </c>
      <c r="T6402">
        <v>51692</v>
      </c>
    </row>
    <row r="6403" spans="1:20" ht="15" thickBot="1" x14ac:dyDescent="0.4">
      <c r="A6403">
        <v>634304</v>
      </c>
      <c r="B6403" s="2">
        <v>41795.752557870372</v>
      </c>
      <c r="C6403" t="s">
        <v>31</v>
      </c>
      <c r="D6403" t="s">
        <v>29</v>
      </c>
      <c r="E6403" s="6" t="s">
        <v>17</v>
      </c>
      <c r="F6403" t="s">
        <v>7</v>
      </c>
      <c r="G6403">
        <v>66637</v>
      </c>
      <c r="H6403">
        <f t="shared" si="726"/>
        <v>66637</v>
      </c>
      <c r="I6403" t="str">
        <f t="shared" ref="I6403:I6466" si="728">IF(H6403&lt;=20000,"0-20,000",IF(H6403&lt;=40000,"20001-40000",IF(H6403&lt;=60000,"40001-60000",IF(H6403&lt;=100000,"60001-100000","above 1 lakh"))))</f>
        <v>60001-100000</v>
      </c>
      <c r="O6403">
        <f t="shared" si="727"/>
        <v>24490</v>
      </c>
      <c r="P6403">
        <f t="shared" ref="P6403:P6466" si="729">QUARTILE(G6403:G13570,3)</f>
        <v>75312.5</v>
      </c>
      <c r="Q6403">
        <f t="shared" ref="Q6403:Q6466" si="730">P6403-O6403</f>
        <v>50822.5</v>
      </c>
      <c r="R6403">
        <f t="shared" ref="R6403:R6466" si="731">O6403-1.5*Q6403</f>
        <v>-51743.75</v>
      </c>
      <c r="S6403">
        <f t="shared" ref="S6403:S6466" si="732">P6403+1.5*Q6403</f>
        <v>151546.25</v>
      </c>
      <c r="T6403">
        <v>66637</v>
      </c>
    </row>
    <row r="6404" spans="1:20" ht="15" thickBot="1" x14ac:dyDescent="0.4">
      <c r="A6404">
        <v>596133</v>
      </c>
      <c r="B6404" s="2">
        <v>41795.753032407411</v>
      </c>
      <c r="C6404" t="s">
        <v>31</v>
      </c>
      <c r="D6404" t="s">
        <v>27</v>
      </c>
      <c r="E6404" s="6" t="s">
        <v>17</v>
      </c>
      <c r="F6404" t="s">
        <v>7</v>
      </c>
      <c r="G6404">
        <v>94111</v>
      </c>
      <c r="H6404">
        <f t="shared" si="726"/>
        <v>94111</v>
      </c>
      <c r="I6404" t="str">
        <f t="shared" si="728"/>
        <v>60001-100000</v>
      </c>
      <c r="O6404">
        <f t="shared" si="727"/>
        <v>24412.5</v>
      </c>
      <c r="P6404">
        <f t="shared" si="729"/>
        <v>75339.75</v>
      </c>
      <c r="Q6404">
        <f t="shared" si="730"/>
        <v>50927.25</v>
      </c>
      <c r="R6404">
        <f t="shared" si="731"/>
        <v>-51978.375</v>
      </c>
      <c r="S6404">
        <f t="shared" si="732"/>
        <v>151730.625</v>
      </c>
      <c r="T6404">
        <v>94111</v>
      </c>
    </row>
    <row r="6405" spans="1:20" ht="15" thickBot="1" x14ac:dyDescent="0.4">
      <c r="A6405">
        <v>633529</v>
      </c>
      <c r="B6405" s="2">
        <v>41795.754652777781</v>
      </c>
      <c r="C6405" t="s">
        <v>31</v>
      </c>
      <c r="D6405" t="s">
        <v>27</v>
      </c>
      <c r="E6405" s="6" t="s">
        <v>17</v>
      </c>
      <c r="F6405" t="s">
        <v>7</v>
      </c>
      <c r="G6405">
        <v>5060</v>
      </c>
      <c r="H6405">
        <f t="shared" si="726"/>
        <v>5060</v>
      </c>
      <c r="I6405" t="str">
        <f t="shared" si="728"/>
        <v>0-20,000</v>
      </c>
      <c r="O6405">
        <f t="shared" si="727"/>
        <v>24335</v>
      </c>
      <c r="P6405">
        <f t="shared" si="729"/>
        <v>75258</v>
      </c>
      <c r="Q6405">
        <f t="shared" si="730"/>
        <v>50923</v>
      </c>
      <c r="R6405">
        <f t="shared" si="731"/>
        <v>-52049.5</v>
      </c>
      <c r="S6405">
        <f t="shared" si="732"/>
        <v>151642.5</v>
      </c>
      <c r="T6405">
        <v>5060</v>
      </c>
    </row>
    <row r="6406" spans="1:20" ht="15" thickBot="1" x14ac:dyDescent="0.4">
      <c r="A6406">
        <v>157199</v>
      </c>
      <c r="B6406" s="2">
        <v>41803.294189814813</v>
      </c>
      <c r="C6406" t="s">
        <v>30</v>
      </c>
      <c r="D6406" t="s">
        <v>29</v>
      </c>
      <c r="E6406" s="6" t="s">
        <v>17</v>
      </c>
      <c r="F6406" t="s">
        <v>7</v>
      </c>
      <c r="G6406">
        <v>71820</v>
      </c>
      <c r="H6406">
        <f t="shared" si="726"/>
        <v>71820</v>
      </c>
      <c r="I6406" t="str">
        <f t="shared" si="728"/>
        <v>60001-100000</v>
      </c>
      <c r="O6406">
        <f t="shared" si="727"/>
        <v>24567.5</v>
      </c>
      <c r="P6406">
        <f t="shared" si="729"/>
        <v>75285.25</v>
      </c>
      <c r="Q6406">
        <f t="shared" si="730"/>
        <v>50717.75</v>
      </c>
      <c r="R6406">
        <f t="shared" si="731"/>
        <v>-51509.125</v>
      </c>
      <c r="S6406">
        <f t="shared" si="732"/>
        <v>151361.875</v>
      </c>
      <c r="T6406">
        <v>71820</v>
      </c>
    </row>
    <row r="6407" spans="1:20" ht="15" thickBot="1" x14ac:dyDescent="0.4">
      <c r="A6407">
        <v>706520</v>
      </c>
      <c r="B6407" s="2">
        <v>41803.295428240737</v>
      </c>
      <c r="C6407" t="s">
        <v>31</v>
      </c>
      <c r="D6407" t="s">
        <v>27</v>
      </c>
      <c r="E6407" s="6" t="s">
        <v>17</v>
      </c>
      <c r="F6407" t="s">
        <v>7</v>
      </c>
      <c r="G6407">
        <v>26938</v>
      </c>
      <c r="H6407">
        <f t="shared" si="726"/>
        <v>26938</v>
      </c>
      <c r="I6407" t="str">
        <f t="shared" si="728"/>
        <v>20001-40000</v>
      </c>
      <c r="O6407">
        <f t="shared" si="727"/>
        <v>24490</v>
      </c>
      <c r="P6407">
        <f t="shared" si="729"/>
        <v>75312.5</v>
      </c>
      <c r="Q6407">
        <f t="shared" si="730"/>
        <v>50822.5</v>
      </c>
      <c r="R6407">
        <f t="shared" si="731"/>
        <v>-51743.75</v>
      </c>
      <c r="S6407">
        <f t="shared" si="732"/>
        <v>151546.25</v>
      </c>
      <c r="T6407">
        <v>26938</v>
      </c>
    </row>
    <row r="6408" spans="1:20" ht="15" thickBot="1" x14ac:dyDescent="0.4">
      <c r="A6408">
        <v>374727</v>
      </c>
      <c r="B6408" s="2">
        <v>41803.840682870374</v>
      </c>
      <c r="C6408" t="s">
        <v>31</v>
      </c>
      <c r="D6408" t="s">
        <v>29</v>
      </c>
      <c r="E6408" s="6" t="s">
        <v>17</v>
      </c>
      <c r="F6408" t="s">
        <v>7</v>
      </c>
      <c r="G6408">
        <v>76349</v>
      </c>
      <c r="H6408">
        <f t="shared" si="726"/>
        <v>76349</v>
      </c>
      <c r="I6408" t="str">
        <f t="shared" si="728"/>
        <v>60001-100000</v>
      </c>
      <c r="O6408">
        <f t="shared" si="727"/>
        <v>24412.5</v>
      </c>
      <c r="P6408">
        <f t="shared" si="729"/>
        <v>75339.75</v>
      </c>
      <c r="Q6408">
        <f t="shared" si="730"/>
        <v>50927.25</v>
      </c>
      <c r="R6408">
        <f t="shared" si="731"/>
        <v>-51978.375</v>
      </c>
      <c r="S6408">
        <f t="shared" si="732"/>
        <v>151730.625</v>
      </c>
      <c r="T6408">
        <v>76349</v>
      </c>
    </row>
    <row r="6409" spans="1:20" ht="15" thickBot="1" x14ac:dyDescent="0.4">
      <c r="A6409">
        <v>124229</v>
      </c>
      <c r="B6409" s="2">
        <v>41814.710231481484</v>
      </c>
      <c r="C6409" t="s">
        <v>30</v>
      </c>
      <c r="D6409" t="s">
        <v>29</v>
      </c>
      <c r="E6409" s="6" t="s">
        <v>17</v>
      </c>
      <c r="F6409" t="s">
        <v>7</v>
      </c>
      <c r="G6409">
        <v>4671</v>
      </c>
      <c r="H6409">
        <f t="shared" si="726"/>
        <v>4671</v>
      </c>
      <c r="I6409" t="str">
        <f t="shared" si="728"/>
        <v>0-20,000</v>
      </c>
      <c r="O6409">
        <f t="shared" si="727"/>
        <v>24335</v>
      </c>
      <c r="P6409">
        <f t="shared" si="729"/>
        <v>75258</v>
      </c>
      <c r="Q6409">
        <f t="shared" si="730"/>
        <v>50923</v>
      </c>
      <c r="R6409">
        <f t="shared" si="731"/>
        <v>-52049.5</v>
      </c>
      <c r="S6409">
        <f t="shared" si="732"/>
        <v>151642.5</v>
      </c>
      <c r="T6409">
        <v>4671</v>
      </c>
    </row>
    <row r="6410" spans="1:20" ht="15" thickBot="1" x14ac:dyDescent="0.4">
      <c r="A6410">
        <v>501695</v>
      </c>
      <c r="B6410" s="2">
        <v>41796.668483796297</v>
      </c>
      <c r="C6410" t="s">
        <v>31</v>
      </c>
      <c r="D6410" t="s">
        <v>27</v>
      </c>
      <c r="E6410" s="6" t="s">
        <v>17</v>
      </c>
      <c r="F6410" t="s">
        <v>8</v>
      </c>
      <c r="G6410">
        <v>24715</v>
      </c>
      <c r="H6410">
        <f t="shared" si="726"/>
        <v>24715</v>
      </c>
      <c r="I6410" t="str">
        <f t="shared" si="728"/>
        <v>20001-40000</v>
      </c>
      <c r="O6410">
        <f t="shared" si="727"/>
        <v>24567.5</v>
      </c>
      <c r="P6410">
        <f t="shared" si="729"/>
        <v>75285.25</v>
      </c>
      <c r="Q6410">
        <f t="shared" si="730"/>
        <v>50717.75</v>
      </c>
      <c r="R6410">
        <f t="shared" si="731"/>
        <v>-51509.125</v>
      </c>
      <c r="S6410">
        <f t="shared" si="732"/>
        <v>151361.875</v>
      </c>
      <c r="T6410">
        <v>24715</v>
      </c>
    </row>
    <row r="6411" spans="1:20" ht="15" thickBot="1" x14ac:dyDescent="0.4">
      <c r="A6411">
        <v>535309</v>
      </c>
      <c r="B6411" s="2">
        <v>41808.397291666668</v>
      </c>
      <c r="C6411" t="s">
        <v>31</v>
      </c>
      <c r="D6411" t="s">
        <v>27</v>
      </c>
      <c r="E6411" s="6" t="s">
        <v>12</v>
      </c>
      <c r="F6411" t="s">
        <v>10</v>
      </c>
      <c r="G6411">
        <v>45460</v>
      </c>
      <c r="H6411">
        <f t="shared" si="726"/>
        <v>45460</v>
      </c>
      <c r="I6411" t="str">
        <f t="shared" si="728"/>
        <v>40001-60000</v>
      </c>
      <c r="O6411">
        <f t="shared" si="727"/>
        <v>24490</v>
      </c>
      <c r="P6411">
        <f t="shared" si="729"/>
        <v>75312.5</v>
      </c>
      <c r="Q6411">
        <f t="shared" si="730"/>
        <v>50822.5</v>
      </c>
      <c r="R6411">
        <f t="shared" si="731"/>
        <v>-51743.75</v>
      </c>
      <c r="S6411">
        <f t="shared" si="732"/>
        <v>151546.25</v>
      </c>
      <c r="T6411">
        <v>45460</v>
      </c>
    </row>
    <row r="6412" spans="1:20" ht="15" thickBot="1" x14ac:dyDescent="0.4">
      <c r="A6412">
        <v>285768</v>
      </c>
      <c r="B6412" s="2">
        <v>41808.398425925923</v>
      </c>
      <c r="C6412" t="s">
        <v>31</v>
      </c>
      <c r="D6412" t="s">
        <v>29</v>
      </c>
      <c r="E6412" s="6" t="s">
        <v>12</v>
      </c>
      <c r="F6412" t="s">
        <v>10</v>
      </c>
      <c r="G6412">
        <v>91750</v>
      </c>
      <c r="H6412">
        <f t="shared" si="726"/>
        <v>91750</v>
      </c>
      <c r="I6412" t="str">
        <f t="shared" si="728"/>
        <v>60001-100000</v>
      </c>
      <c r="O6412">
        <f t="shared" si="727"/>
        <v>24412.5</v>
      </c>
      <c r="P6412">
        <f t="shared" si="729"/>
        <v>75339.75</v>
      </c>
      <c r="Q6412">
        <f t="shared" si="730"/>
        <v>50927.25</v>
      </c>
      <c r="R6412">
        <f t="shared" si="731"/>
        <v>-51978.375</v>
      </c>
      <c r="S6412">
        <f t="shared" si="732"/>
        <v>151730.625</v>
      </c>
      <c r="T6412">
        <v>91750</v>
      </c>
    </row>
    <row r="6413" spans="1:20" ht="15" thickBot="1" x14ac:dyDescent="0.4">
      <c r="A6413">
        <v>415316</v>
      </c>
      <c r="B6413" s="2">
        <v>41865.480243055557</v>
      </c>
      <c r="C6413" t="s">
        <v>31</v>
      </c>
      <c r="D6413" t="s">
        <v>27</v>
      </c>
      <c r="E6413" s="6" t="s">
        <v>15</v>
      </c>
      <c r="F6413" t="s">
        <v>7</v>
      </c>
      <c r="G6413">
        <v>35569</v>
      </c>
      <c r="H6413">
        <f t="shared" si="726"/>
        <v>35569</v>
      </c>
      <c r="I6413" t="str">
        <f t="shared" si="728"/>
        <v>20001-40000</v>
      </c>
      <c r="O6413">
        <f t="shared" si="727"/>
        <v>24335</v>
      </c>
      <c r="P6413">
        <f t="shared" si="729"/>
        <v>75258</v>
      </c>
      <c r="Q6413">
        <f t="shared" si="730"/>
        <v>50923</v>
      </c>
      <c r="R6413">
        <f t="shared" si="731"/>
        <v>-52049.5</v>
      </c>
      <c r="S6413">
        <f t="shared" si="732"/>
        <v>151642.5</v>
      </c>
      <c r="T6413">
        <v>35569</v>
      </c>
    </row>
    <row r="6414" spans="1:20" ht="15" thickBot="1" x14ac:dyDescent="0.4">
      <c r="A6414">
        <v>612639</v>
      </c>
      <c r="B6414" s="2">
        <v>41865.480532407404</v>
      </c>
      <c r="C6414" t="s">
        <v>31</v>
      </c>
      <c r="D6414" t="s">
        <v>27</v>
      </c>
      <c r="E6414" s="6" t="s">
        <v>15</v>
      </c>
      <c r="F6414" t="s">
        <v>7</v>
      </c>
      <c r="G6414">
        <v>96769</v>
      </c>
      <c r="H6414">
        <f t="shared" si="726"/>
        <v>96769</v>
      </c>
      <c r="I6414" t="str">
        <f t="shared" si="728"/>
        <v>60001-100000</v>
      </c>
      <c r="O6414">
        <f t="shared" si="727"/>
        <v>24327.25</v>
      </c>
      <c r="P6414">
        <f t="shared" si="729"/>
        <v>75285.25</v>
      </c>
      <c r="Q6414">
        <f t="shared" si="730"/>
        <v>50958</v>
      </c>
      <c r="R6414">
        <f t="shared" si="731"/>
        <v>-52109.75</v>
      </c>
      <c r="S6414">
        <f t="shared" si="732"/>
        <v>151722.25</v>
      </c>
      <c r="T6414">
        <v>96769</v>
      </c>
    </row>
    <row r="6415" spans="1:20" ht="15" thickBot="1" x14ac:dyDescent="0.4">
      <c r="A6415">
        <v>941062</v>
      </c>
      <c r="B6415" s="2">
        <v>41874.741493055553</v>
      </c>
      <c r="C6415" t="s">
        <v>31</v>
      </c>
      <c r="D6415" t="s">
        <v>27</v>
      </c>
      <c r="E6415" s="6" t="s">
        <v>15</v>
      </c>
      <c r="F6415" t="s">
        <v>7</v>
      </c>
      <c r="G6415">
        <v>14743</v>
      </c>
      <c r="H6415">
        <f t="shared" si="726"/>
        <v>14743</v>
      </c>
      <c r="I6415" t="str">
        <f t="shared" si="728"/>
        <v>0-20,000</v>
      </c>
      <c r="O6415">
        <f t="shared" si="727"/>
        <v>24319.5</v>
      </c>
      <c r="P6415">
        <f t="shared" si="729"/>
        <v>75211</v>
      </c>
      <c r="Q6415">
        <f t="shared" si="730"/>
        <v>50891.5</v>
      </c>
      <c r="R6415">
        <f t="shared" si="731"/>
        <v>-52017.75</v>
      </c>
      <c r="S6415">
        <f t="shared" si="732"/>
        <v>151548.25</v>
      </c>
      <c r="T6415">
        <v>14743</v>
      </c>
    </row>
    <row r="6416" spans="1:20" ht="15" thickBot="1" x14ac:dyDescent="0.4">
      <c r="A6416">
        <v>574048</v>
      </c>
      <c r="B6416" s="2">
        <v>41793.767476851855</v>
      </c>
      <c r="C6416" t="s">
        <v>31</v>
      </c>
      <c r="D6416" t="s">
        <v>27</v>
      </c>
      <c r="E6416" s="6" t="s">
        <v>20</v>
      </c>
      <c r="F6416" t="s">
        <v>2</v>
      </c>
      <c r="G6416">
        <v>77512</v>
      </c>
      <c r="H6416">
        <f t="shared" si="726"/>
        <v>77512</v>
      </c>
      <c r="I6416" t="str">
        <f t="shared" si="728"/>
        <v>60001-100000</v>
      </c>
      <c r="O6416">
        <f t="shared" si="727"/>
        <v>24412.5</v>
      </c>
      <c r="P6416">
        <f t="shared" si="729"/>
        <v>75234.5</v>
      </c>
      <c r="Q6416">
        <f t="shared" si="730"/>
        <v>50822</v>
      </c>
      <c r="R6416">
        <f t="shared" si="731"/>
        <v>-51820.5</v>
      </c>
      <c r="S6416">
        <f t="shared" si="732"/>
        <v>151467.5</v>
      </c>
      <c r="T6416">
        <v>77512</v>
      </c>
    </row>
    <row r="6417" spans="1:20" ht="15" thickBot="1" x14ac:dyDescent="0.4">
      <c r="A6417">
        <v>472996</v>
      </c>
      <c r="B6417" s="2">
        <v>41793.768877314818</v>
      </c>
      <c r="C6417" t="s">
        <v>31</v>
      </c>
      <c r="D6417" t="s">
        <v>27</v>
      </c>
      <c r="E6417" s="6" t="s">
        <v>20</v>
      </c>
      <c r="F6417" t="s">
        <v>2</v>
      </c>
      <c r="G6417">
        <v>48927</v>
      </c>
      <c r="H6417">
        <f t="shared" si="726"/>
        <v>48927</v>
      </c>
      <c r="I6417" t="str">
        <f t="shared" si="728"/>
        <v>40001-60000</v>
      </c>
      <c r="O6417">
        <f t="shared" si="727"/>
        <v>24335</v>
      </c>
      <c r="P6417">
        <f t="shared" si="729"/>
        <v>75164</v>
      </c>
      <c r="Q6417">
        <f t="shared" si="730"/>
        <v>50829</v>
      </c>
      <c r="R6417">
        <f t="shared" si="731"/>
        <v>-51908.5</v>
      </c>
      <c r="S6417">
        <f t="shared" si="732"/>
        <v>151407.5</v>
      </c>
      <c r="T6417">
        <v>48927</v>
      </c>
    </row>
    <row r="6418" spans="1:20" ht="15" thickBot="1" x14ac:dyDescent="0.4">
      <c r="A6418">
        <v>383550</v>
      </c>
      <c r="B6418" s="2">
        <v>41816.498055555552</v>
      </c>
      <c r="C6418" t="s">
        <v>30</v>
      </c>
      <c r="D6418" t="s">
        <v>29</v>
      </c>
      <c r="E6418" s="6" t="s">
        <v>19</v>
      </c>
      <c r="F6418" t="s">
        <v>10</v>
      </c>
      <c r="G6418">
        <v>97065</v>
      </c>
      <c r="H6418">
        <f t="shared" si="726"/>
        <v>97065</v>
      </c>
      <c r="I6418" t="str">
        <f t="shared" si="728"/>
        <v>60001-100000</v>
      </c>
      <c r="O6418">
        <f t="shared" si="727"/>
        <v>24327.25</v>
      </c>
      <c r="P6418">
        <f t="shared" si="729"/>
        <v>75187.5</v>
      </c>
      <c r="Q6418">
        <f t="shared" si="730"/>
        <v>50860.25</v>
      </c>
      <c r="R6418">
        <f t="shared" si="731"/>
        <v>-51963.125</v>
      </c>
      <c r="S6418">
        <f t="shared" si="732"/>
        <v>151477.875</v>
      </c>
      <c r="T6418">
        <v>97065</v>
      </c>
    </row>
    <row r="6419" spans="1:20" ht="15" thickBot="1" x14ac:dyDescent="0.4">
      <c r="A6419">
        <v>178003</v>
      </c>
      <c r="B6419" s="2">
        <v>41830.409699074073</v>
      </c>
      <c r="C6419" t="s">
        <v>31</v>
      </c>
      <c r="D6419" t="s">
        <v>29</v>
      </c>
      <c r="E6419" s="6" t="s">
        <v>19</v>
      </c>
      <c r="F6419" t="s">
        <v>10</v>
      </c>
      <c r="G6419">
        <v>75118</v>
      </c>
      <c r="H6419">
        <f t="shared" si="726"/>
        <v>75118</v>
      </c>
      <c r="I6419" t="str">
        <f t="shared" si="728"/>
        <v>60001-100000</v>
      </c>
      <c r="O6419">
        <f t="shared" si="727"/>
        <v>24319.5</v>
      </c>
      <c r="P6419">
        <f t="shared" si="729"/>
        <v>75163.5</v>
      </c>
      <c r="Q6419">
        <f t="shared" si="730"/>
        <v>50844</v>
      </c>
      <c r="R6419">
        <f t="shared" si="731"/>
        <v>-51946.5</v>
      </c>
      <c r="S6419">
        <f t="shared" si="732"/>
        <v>151429.5</v>
      </c>
      <c r="T6419">
        <v>75118</v>
      </c>
    </row>
    <row r="6420" spans="1:20" ht="15" thickBot="1" x14ac:dyDescent="0.4">
      <c r="A6420">
        <v>82813</v>
      </c>
      <c r="B6420" s="2">
        <v>41793.780717592592</v>
      </c>
      <c r="C6420" t="s">
        <v>30</v>
      </c>
      <c r="D6420" t="s">
        <v>27</v>
      </c>
      <c r="E6420" s="6" t="s">
        <v>15</v>
      </c>
      <c r="F6420" t="s">
        <v>6</v>
      </c>
      <c r="G6420">
        <v>6268</v>
      </c>
      <c r="H6420">
        <f t="shared" si="726"/>
        <v>6268</v>
      </c>
      <c r="I6420" t="str">
        <f t="shared" si="728"/>
        <v>0-20,000</v>
      </c>
      <c r="O6420">
        <f t="shared" si="727"/>
        <v>24311.75</v>
      </c>
      <c r="P6420">
        <f t="shared" si="729"/>
        <v>75163.75</v>
      </c>
      <c r="Q6420">
        <f t="shared" si="730"/>
        <v>50852</v>
      </c>
      <c r="R6420">
        <f t="shared" si="731"/>
        <v>-51966.25</v>
      </c>
      <c r="S6420">
        <f t="shared" si="732"/>
        <v>151441.75</v>
      </c>
      <c r="T6420">
        <v>6268</v>
      </c>
    </row>
    <row r="6421" spans="1:20" ht="15" thickBot="1" x14ac:dyDescent="0.4">
      <c r="A6421">
        <v>66238</v>
      </c>
      <c r="B6421" s="2">
        <v>41793.781944444447</v>
      </c>
      <c r="C6421" t="s">
        <v>31</v>
      </c>
      <c r="D6421" t="s">
        <v>29</v>
      </c>
      <c r="E6421" s="6" t="s">
        <v>15</v>
      </c>
      <c r="F6421" t="s">
        <v>6</v>
      </c>
      <c r="G6421">
        <v>89311</v>
      </c>
      <c r="H6421">
        <f t="shared" si="726"/>
        <v>89311</v>
      </c>
      <c r="I6421" t="str">
        <f t="shared" si="728"/>
        <v>60001-100000</v>
      </c>
      <c r="O6421">
        <f t="shared" si="727"/>
        <v>24335</v>
      </c>
      <c r="P6421">
        <f t="shared" si="729"/>
        <v>75164</v>
      </c>
      <c r="Q6421">
        <f t="shared" si="730"/>
        <v>50829</v>
      </c>
      <c r="R6421">
        <f t="shared" si="731"/>
        <v>-51908.5</v>
      </c>
      <c r="S6421">
        <f t="shared" si="732"/>
        <v>151407.5</v>
      </c>
      <c r="T6421">
        <v>89311</v>
      </c>
    </row>
    <row r="6422" spans="1:20" ht="15" thickBot="1" x14ac:dyDescent="0.4">
      <c r="A6422">
        <v>961835</v>
      </c>
      <c r="B6422" s="2">
        <v>41816.516168981485</v>
      </c>
      <c r="C6422" t="s">
        <v>31</v>
      </c>
      <c r="D6422" t="s">
        <v>27</v>
      </c>
      <c r="E6422" s="6" t="s">
        <v>17</v>
      </c>
      <c r="F6422" t="s">
        <v>10</v>
      </c>
      <c r="G6422">
        <v>22738</v>
      </c>
      <c r="H6422">
        <f t="shared" si="726"/>
        <v>22738</v>
      </c>
      <c r="I6422" t="str">
        <f t="shared" si="728"/>
        <v>20001-40000</v>
      </c>
      <c r="O6422">
        <f t="shared" si="727"/>
        <v>24327.25</v>
      </c>
      <c r="P6422">
        <f t="shared" si="729"/>
        <v>75163.25</v>
      </c>
      <c r="Q6422">
        <f t="shared" si="730"/>
        <v>50836</v>
      </c>
      <c r="R6422">
        <f t="shared" si="731"/>
        <v>-51926.75</v>
      </c>
      <c r="S6422">
        <f t="shared" si="732"/>
        <v>151417.25</v>
      </c>
      <c r="T6422">
        <v>22738</v>
      </c>
    </row>
    <row r="6423" spans="1:20" ht="15" thickBot="1" x14ac:dyDescent="0.4">
      <c r="A6423">
        <v>475558</v>
      </c>
      <c r="B6423" s="2">
        <v>41816.516805555555</v>
      </c>
      <c r="C6423" t="s">
        <v>31</v>
      </c>
      <c r="D6423" t="s">
        <v>29</v>
      </c>
      <c r="E6423" s="6" t="s">
        <v>17</v>
      </c>
      <c r="F6423" t="s">
        <v>10</v>
      </c>
      <c r="G6423">
        <v>66607</v>
      </c>
      <c r="H6423">
        <f t="shared" si="726"/>
        <v>66607</v>
      </c>
      <c r="I6423" t="str">
        <f t="shared" si="728"/>
        <v>60001-100000</v>
      </c>
      <c r="O6423">
        <f t="shared" si="727"/>
        <v>24490</v>
      </c>
      <c r="P6423">
        <f t="shared" si="729"/>
        <v>75163.5</v>
      </c>
      <c r="Q6423">
        <f t="shared" si="730"/>
        <v>50673.5</v>
      </c>
      <c r="R6423">
        <f t="shared" si="731"/>
        <v>-51520.25</v>
      </c>
      <c r="S6423">
        <f t="shared" si="732"/>
        <v>151173.75</v>
      </c>
      <c r="T6423">
        <v>66607</v>
      </c>
    </row>
    <row r="6424" spans="1:20" ht="15" thickBot="1" x14ac:dyDescent="0.4">
      <c r="A6424">
        <v>357832</v>
      </c>
      <c r="B6424" s="2">
        <v>41870.04896990741</v>
      </c>
      <c r="C6424" t="s">
        <v>31</v>
      </c>
      <c r="D6424" t="s">
        <v>29</v>
      </c>
      <c r="E6424" s="6" t="s">
        <v>15</v>
      </c>
      <c r="F6424" t="s">
        <v>2</v>
      </c>
      <c r="G6424">
        <v>30964</v>
      </c>
      <c r="H6424">
        <f t="shared" si="726"/>
        <v>30964</v>
      </c>
      <c r="I6424" t="str">
        <f t="shared" si="728"/>
        <v>20001-40000</v>
      </c>
      <c r="O6424">
        <f t="shared" si="727"/>
        <v>24412.5</v>
      </c>
      <c r="P6424">
        <f t="shared" si="729"/>
        <v>75163.75</v>
      </c>
      <c r="Q6424">
        <f t="shared" si="730"/>
        <v>50751.25</v>
      </c>
      <c r="R6424">
        <f t="shared" si="731"/>
        <v>-51714.375</v>
      </c>
      <c r="S6424">
        <f t="shared" si="732"/>
        <v>151290.625</v>
      </c>
      <c r="T6424">
        <v>30964</v>
      </c>
    </row>
    <row r="6425" spans="1:20" ht="15" thickBot="1" x14ac:dyDescent="0.4">
      <c r="A6425">
        <v>926493</v>
      </c>
      <c r="B6425" s="2">
        <v>41841.339953703704</v>
      </c>
      <c r="C6425" t="s">
        <v>31</v>
      </c>
      <c r="D6425" t="s">
        <v>28</v>
      </c>
      <c r="E6425" s="6" t="s">
        <v>20</v>
      </c>
      <c r="F6425" t="s">
        <v>5</v>
      </c>
      <c r="G6425">
        <v>39650</v>
      </c>
      <c r="H6425">
        <f t="shared" si="726"/>
        <v>39650</v>
      </c>
      <c r="I6425" t="str">
        <f t="shared" si="728"/>
        <v>20001-40000</v>
      </c>
      <c r="O6425">
        <f t="shared" si="727"/>
        <v>24335</v>
      </c>
      <c r="P6425">
        <f t="shared" si="729"/>
        <v>75164</v>
      </c>
      <c r="Q6425">
        <f t="shared" si="730"/>
        <v>50829</v>
      </c>
      <c r="R6425">
        <f t="shared" si="731"/>
        <v>-51908.5</v>
      </c>
      <c r="S6425">
        <f t="shared" si="732"/>
        <v>151407.5</v>
      </c>
      <c r="T6425">
        <v>39650</v>
      </c>
    </row>
    <row r="6426" spans="1:20" ht="15" thickBot="1" x14ac:dyDescent="0.4">
      <c r="A6426">
        <v>589590</v>
      </c>
      <c r="B6426" s="2">
        <v>41774.714224537034</v>
      </c>
      <c r="C6426" t="s">
        <v>31</v>
      </c>
      <c r="D6426" t="s">
        <v>27</v>
      </c>
      <c r="E6426" s="6" t="s">
        <v>18</v>
      </c>
      <c r="F6426" t="s">
        <v>2</v>
      </c>
      <c r="G6426">
        <v>63605</v>
      </c>
      <c r="H6426">
        <f t="shared" si="726"/>
        <v>63605</v>
      </c>
      <c r="I6426" t="str">
        <f t="shared" si="728"/>
        <v>60001-100000</v>
      </c>
      <c r="O6426">
        <f t="shared" si="727"/>
        <v>24327.25</v>
      </c>
      <c r="P6426">
        <f t="shared" si="729"/>
        <v>75187.5</v>
      </c>
      <c r="Q6426">
        <f t="shared" si="730"/>
        <v>50860.25</v>
      </c>
      <c r="R6426">
        <f t="shared" si="731"/>
        <v>-51963.125</v>
      </c>
      <c r="S6426">
        <f t="shared" si="732"/>
        <v>151477.875</v>
      </c>
      <c r="T6426">
        <v>63605</v>
      </c>
    </row>
    <row r="6427" spans="1:20" ht="15" thickBot="1" x14ac:dyDescent="0.4">
      <c r="A6427">
        <v>491765</v>
      </c>
      <c r="B6427" s="2">
        <v>41774.717291666668</v>
      </c>
      <c r="C6427" t="s">
        <v>31</v>
      </c>
      <c r="D6427" t="s">
        <v>27</v>
      </c>
      <c r="E6427" s="6" t="s">
        <v>18</v>
      </c>
      <c r="F6427" t="s">
        <v>2</v>
      </c>
      <c r="G6427">
        <v>88348</v>
      </c>
      <c r="H6427">
        <f t="shared" si="726"/>
        <v>88348</v>
      </c>
      <c r="I6427" t="str">
        <f t="shared" si="728"/>
        <v>60001-100000</v>
      </c>
      <c r="O6427">
        <f t="shared" si="727"/>
        <v>24319.5</v>
      </c>
      <c r="P6427">
        <f t="shared" si="729"/>
        <v>75211</v>
      </c>
      <c r="Q6427">
        <f t="shared" si="730"/>
        <v>50891.5</v>
      </c>
      <c r="R6427">
        <f t="shared" si="731"/>
        <v>-52017.75</v>
      </c>
      <c r="S6427">
        <f t="shared" si="732"/>
        <v>151548.25</v>
      </c>
      <c r="T6427">
        <v>88348</v>
      </c>
    </row>
    <row r="6428" spans="1:20" ht="15" thickBot="1" x14ac:dyDescent="0.4">
      <c r="A6428">
        <v>125741</v>
      </c>
      <c r="B6428" s="2">
        <v>41775.383923611109</v>
      </c>
      <c r="C6428" t="s">
        <v>31</v>
      </c>
      <c r="D6428" t="s">
        <v>27</v>
      </c>
      <c r="E6428" s="6" t="s">
        <v>18</v>
      </c>
      <c r="F6428" t="s">
        <v>2</v>
      </c>
      <c r="G6428">
        <v>77249</v>
      </c>
      <c r="H6428">
        <f t="shared" si="726"/>
        <v>77249</v>
      </c>
      <c r="I6428" t="str">
        <f t="shared" si="728"/>
        <v>60001-100000</v>
      </c>
      <c r="O6428">
        <f t="shared" si="727"/>
        <v>24311.75</v>
      </c>
      <c r="P6428">
        <f t="shared" si="729"/>
        <v>75163.75</v>
      </c>
      <c r="Q6428">
        <f t="shared" si="730"/>
        <v>50852</v>
      </c>
      <c r="R6428">
        <f t="shared" si="731"/>
        <v>-51966.25</v>
      </c>
      <c r="S6428">
        <f t="shared" si="732"/>
        <v>151441.75</v>
      </c>
      <c r="T6428">
        <v>77249</v>
      </c>
    </row>
    <row r="6429" spans="1:20" ht="15" thickBot="1" x14ac:dyDescent="0.4">
      <c r="A6429">
        <v>231591</v>
      </c>
      <c r="B6429" s="2">
        <v>41775.386342592596</v>
      </c>
      <c r="C6429" t="s">
        <v>31</v>
      </c>
      <c r="D6429" t="s">
        <v>29</v>
      </c>
      <c r="E6429" s="6" t="s">
        <v>18</v>
      </c>
      <c r="F6429" t="s">
        <v>2</v>
      </c>
      <c r="G6429">
        <v>90088</v>
      </c>
      <c r="H6429">
        <f t="shared" si="726"/>
        <v>90088</v>
      </c>
      <c r="I6429" t="str">
        <f t="shared" si="728"/>
        <v>60001-100000</v>
      </c>
      <c r="O6429">
        <f t="shared" si="727"/>
        <v>24304</v>
      </c>
      <c r="P6429">
        <f t="shared" si="729"/>
        <v>75163</v>
      </c>
      <c r="Q6429">
        <f t="shared" si="730"/>
        <v>50859</v>
      </c>
      <c r="R6429">
        <f t="shared" si="731"/>
        <v>-51984.5</v>
      </c>
      <c r="S6429">
        <f t="shared" si="732"/>
        <v>151451.5</v>
      </c>
      <c r="T6429">
        <v>90088</v>
      </c>
    </row>
    <row r="6430" spans="1:20" ht="15" thickBot="1" x14ac:dyDescent="0.4">
      <c r="A6430">
        <v>839745</v>
      </c>
      <c r="B6430" s="2">
        <v>41770.746793981481</v>
      </c>
      <c r="C6430" t="s">
        <v>30</v>
      </c>
      <c r="D6430" t="s">
        <v>27</v>
      </c>
      <c r="E6430" s="6" t="s">
        <v>20</v>
      </c>
      <c r="F6430" t="s">
        <v>2</v>
      </c>
      <c r="G6430">
        <v>50595</v>
      </c>
      <c r="H6430">
        <f t="shared" si="726"/>
        <v>50595</v>
      </c>
      <c r="I6430" t="str">
        <f t="shared" si="728"/>
        <v>40001-60000</v>
      </c>
      <c r="O6430">
        <f t="shared" si="727"/>
        <v>24291.25</v>
      </c>
      <c r="P6430">
        <f t="shared" si="729"/>
        <v>75139</v>
      </c>
      <c r="Q6430">
        <f t="shared" si="730"/>
        <v>50847.75</v>
      </c>
      <c r="R6430">
        <f t="shared" si="731"/>
        <v>-51980.375</v>
      </c>
      <c r="S6430">
        <f t="shared" si="732"/>
        <v>151410.625</v>
      </c>
      <c r="T6430">
        <v>50595</v>
      </c>
    </row>
    <row r="6431" spans="1:20" ht="15" thickBot="1" x14ac:dyDescent="0.4">
      <c r="A6431">
        <v>580404</v>
      </c>
      <c r="B6431" s="2">
        <v>41770.751747685186</v>
      </c>
      <c r="C6431" t="s">
        <v>31</v>
      </c>
      <c r="D6431" t="s">
        <v>27</v>
      </c>
      <c r="E6431" s="6" t="s">
        <v>20</v>
      </c>
      <c r="F6431" t="s">
        <v>2</v>
      </c>
      <c r="G6431">
        <v>66946</v>
      </c>
      <c r="H6431">
        <f t="shared" si="726"/>
        <v>66946</v>
      </c>
      <c r="I6431" t="str">
        <f t="shared" si="728"/>
        <v>60001-100000</v>
      </c>
      <c r="O6431">
        <f t="shared" si="727"/>
        <v>24278.5</v>
      </c>
      <c r="P6431">
        <f t="shared" si="729"/>
        <v>75147</v>
      </c>
      <c r="Q6431">
        <f t="shared" si="730"/>
        <v>50868.5</v>
      </c>
      <c r="R6431">
        <f t="shared" si="731"/>
        <v>-52024.25</v>
      </c>
      <c r="S6431">
        <f t="shared" si="732"/>
        <v>151449.75</v>
      </c>
      <c r="T6431">
        <v>66946</v>
      </c>
    </row>
    <row r="6432" spans="1:20" ht="15" thickBot="1" x14ac:dyDescent="0.4">
      <c r="A6432">
        <v>793978</v>
      </c>
      <c r="B6432" s="2">
        <v>41783.341481481482</v>
      </c>
      <c r="C6432" t="s">
        <v>31</v>
      </c>
      <c r="D6432" t="s">
        <v>27</v>
      </c>
      <c r="E6432" s="6" t="s">
        <v>20</v>
      </c>
      <c r="F6432" t="s">
        <v>8</v>
      </c>
      <c r="G6432">
        <v>14774</v>
      </c>
      <c r="H6432">
        <f t="shared" si="726"/>
        <v>14774</v>
      </c>
      <c r="I6432" t="str">
        <f t="shared" si="728"/>
        <v>0-20,000</v>
      </c>
      <c r="O6432">
        <f t="shared" si="727"/>
        <v>24265.75</v>
      </c>
      <c r="P6432">
        <f t="shared" si="729"/>
        <v>75155</v>
      </c>
      <c r="Q6432">
        <f t="shared" si="730"/>
        <v>50889.25</v>
      </c>
      <c r="R6432">
        <f t="shared" si="731"/>
        <v>-52068.125</v>
      </c>
      <c r="S6432">
        <f t="shared" si="732"/>
        <v>151488.875</v>
      </c>
      <c r="T6432">
        <v>14774</v>
      </c>
    </row>
    <row r="6433" spans="1:20" ht="15" thickBot="1" x14ac:dyDescent="0.4">
      <c r="A6433">
        <v>41617</v>
      </c>
      <c r="B6433" s="2">
        <v>41783.341689814813</v>
      </c>
      <c r="C6433" t="s">
        <v>31</v>
      </c>
      <c r="D6433" t="s">
        <v>29</v>
      </c>
      <c r="E6433" s="6" t="s">
        <v>20</v>
      </c>
      <c r="F6433" t="s">
        <v>8</v>
      </c>
      <c r="G6433">
        <v>31427</v>
      </c>
      <c r="H6433">
        <f t="shared" si="726"/>
        <v>31427</v>
      </c>
      <c r="I6433" t="str">
        <f t="shared" si="728"/>
        <v>20001-40000</v>
      </c>
      <c r="O6433">
        <f t="shared" si="727"/>
        <v>24304</v>
      </c>
      <c r="P6433">
        <f t="shared" si="729"/>
        <v>75163</v>
      </c>
      <c r="Q6433">
        <f t="shared" si="730"/>
        <v>50859</v>
      </c>
      <c r="R6433">
        <f t="shared" si="731"/>
        <v>-51984.5</v>
      </c>
      <c r="S6433">
        <f t="shared" si="732"/>
        <v>151451.5</v>
      </c>
      <c r="T6433">
        <v>31427</v>
      </c>
    </row>
    <row r="6434" spans="1:20" ht="15" thickBot="1" x14ac:dyDescent="0.4">
      <c r="A6434">
        <v>808301</v>
      </c>
      <c r="B6434" s="2">
        <v>41783.342060185183</v>
      </c>
      <c r="C6434" t="s">
        <v>31</v>
      </c>
      <c r="D6434" t="s">
        <v>27</v>
      </c>
      <c r="E6434" s="6" t="s">
        <v>20</v>
      </c>
      <c r="F6434" t="s">
        <v>8</v>
      </c>
      <c r="G6434">
        <v>49255</v>
      </c>
      <c r="H6434">
        <f t="shared" si="726"/>
        <v>49255</v>
      </c>
      <c r="I6434" t="str">
        <f t="shared" si="728"/>
        <v>40001-60000</v>
      </c>
      <c r="O6434">
        <f t="shared" si="727"/>
        <v>24291.25</v>
      </c>
      <c r="P6434">
        <f t="shared" si="729"/>
        <v>75163.25</v>
      </c>
      <c r="Q6434">
        <f t="shared" si="730"/>
        <v>50872</v>
      </c>
      <c r="R6434">
        <f t="shared" si="731"/>
        <v>-52016.75</v>
      </c>
      <c r="S6434">
        <f t="shared" si="732"/>
        <v>151471.25</v>
      </c>
      <c r="T6434">
        <v>49255</v>
      </c>
    </row>
    <row r="6435" spans="1:20" ht="15" thickBot="1" x14ac:dyDescent="0.4">
      <c r="A6435">
        <v>670769</v>
      </c>
      <c r="B6435" s="2">
        <v>41775.415196759262</v>
      </c>
      <c r="C6435" t="s">
        <v>30</v>
      </c>
      <c r="D6435" t="s">
        <v>27</v>
      </c>
      <c r="E6435" s="6" t="s">
        <v>17</v>
      </c>
      <c r="F6435" t="s">
        <v>4</v>
      </c>
      <c r="G6435">
        <v>96408</v>
      </c>
      <c r="H6435">
        <f t="shared" si="726"/>
        <v>96408</v>
      </c>
      <c r="I6435" t="str">
        <f t="shared" si="728"/>
        <v>60001-100000</v>
      </c>
      <c r="O6435">
        <f t="shared" si="727"/>
        <v>24278.5</v>
      </c>
      <c r="P6435">
        <f t="shared" si="729"/>
        <v>75163.5</v>
      </c>
      <c r="Q6435">
        <f t="shared" si="730"/>
        <v>50885</v>
      </c>
      <c r="R6435">
        <f t="shared" si="731"/>
        <v>-52049</v>
      </c>
      <c r="S6435">
        <f t="shared" si="732"/>
        <v>151491</v>
      </c>
      <c r="T6435">
        <v>96408</v>
      </c>
    </row>
    <row r="6436" spans="1:20" ht="15" thickBot="1" x14ac:dyDescent="0.4">
      <c r="A6436">
        <v>104740</v>
      </c>
      <c r="B6436" s="2">
        <v>41776.629849537036</v>
      </c>
      <c r="C6436" t="s">
        <v>31</v>
      </c>
      <c r="D6436" t="s">
        <v>29</v>
      </c>
      <c r="E6436" s="6" t="s">
        <v>15</v>
      </c>
      <c r="F6436" t="s">
        <v>2</v>
      </c>
      <c r="G6436">
        <v>80114</v>
      </c>
      <c r="H6436">
        <f t="shared" si="726"/>
        <v>80114</v>
      </c>
      <c r="I6436" t="str">
        <f t="shared" si="728"/>
        <v>60001-100000</v>
      </c>
      <c r="O6436">
        <f t="shared" si="727"/>
        <v>24265.75</v>
      </c>
      <c r="P6436">
        <f t="shared" si="729"/>
        <v>75155</v>
      </c>
      <c r="Q6436">
        <f t="shared" si="730"/>
        <v>50889.25</v>
      </c>
      <c r="R6436">
        <f t="shared" si="731"/>
        <v>-52068.125</v>
      </c>
      <c r="S6436">
        <f t="shared" si="732"/>
        <v>151488.875</v>
      </c>
      <c r="T6436">
        <v>80114</v>
      </c>
    </row>
    <row r="6437" spans="1:20" ht="15" thickBot="1" x14ac:dyDescent="0.4">
      <c r="A6437">
        <v>490111</v>
      </c>
      <c r="B6437" s="2">
        <v>41776.633125</v>
      </c>
      <c r="C6437" t="s">
        <v>31</v>
      </c>
      <c r="D6437" t="s">
        <v>29</v>
      </c>
      <c r="E6437" s="6" t="s">
        <v>15</v>
      </c>
      <c r="F6437" t="s">
        <v>2</v>
      </c>
      <c r="G6437">
        <v>99182</v>
      </c>
      <c r="H6437">
        <f t="shared" si="726"/>
        <v>99182</v>
      </c>
      <c r="I6437" t="str">
        <f t="shared" si="728"/>
        <v>60001-100000</v>
      </c>
      <c r="O6437">
        <f t="shared" si="727"/>
        <v>24253</v>
      </c>
      <c r="P6437">
        <f t="shared" si="729"/>
        <v>75131</v>
      </c>
      <c r="Q6437">
        <f t="shared" si="730"/>
        <v>50878</v>
      </c>
      <c r="R6437">
        <f t="shared" si="731"/>
        <v>-52064</v>
      </c>
      <c r="S6437">
        <f t="shared" si="732"/>
        <v>151448</v>
      </c>
      <c r="T6437">
        <v>99182</v>
      </c>
    </row>
    <row r="6438" spans="1:20" ht="15" thickBot="1" x14ac:dyDescent="0.4">
      <c r="A6438">
        <v>936781</v>
      </c>
      <c r="B6438" s="2">
        <v>41777.767916666664</v>
      </c>
      <c r="C6438" t="s">
        <v>30</v>
      </c>
      <c r="D6438" t="s">
        <v>27</v>
      </c>
      <c r="E6438" s="6" t="s">
        <v>15</v>
      </c>
      <c r="F6438" t="s">
        <v>2</v>
      </c>
      <c r="G6438">
        <v>28495</v>
      </c>
      <c r="H6438">
        <f t="shared" si="726"/>
        <v>28495</v>
      </c>
      <c r="I6438" t="str">
        <f t="shared" si="728"/>
        <v>20001-40000</v>
      </c>
      <c r="O6438">
        <f t="shared" si="727"/>
        <v>24141.75</v>
      </c>
      <c r="P6438">
        <f t="shared" si="729"/>
        <v>75060.5</v>
      </c>
      <c r="Q6438">
        <f t="shared" si="730"/>
        <v>50918.75</v>
      </c>
      <c r="R6438">
        <f t="shared" si="731"/>
        <v>-52236.375</v>
      </c>
      <c r="S6438">
        <f t="shared" si="732"/>
        <v>151438.625</v>
      </c>
      <c r="T6438">
        <v>28495</v>
      </c>
    </row>
    <row r="6439" spans="1:20" ht="15" thickBot="1" x14ac:dyDescent="0.4">
      <c r="A6439">
        <v>467705</v>
      </c>
      <c r="B6439" s="2">
        <v>41823.65519675926</v>
      </c>
      <c r="C6439" t="s">
        <v>31</v>
      </c>
      <c r="D6439" t="s">
        <v>29</v>
      </c>
      <c r="E6439" s="6" t="s">
        <v>13</v>
      </c>
      <c r="F6439" t="s">
        <v>2</v>
      </c>
      <c r="G6439">
        <v>56274</v>
      </c>
      <c r="H6439">
        <f t="shared" si="726"/>
        <v>56274</v>
      </c>
      <c r="I6439" t="str">
        <f t="shared" si="728"/>
        <v>40001-60000</v>
      </c>
      <c r="O6439">
        <f t="shared" si="727"/>
        <v>24030.5</v>
      </c>
      <c r="P6439">
        <f t="shared" si="729"/>
        <v>75084</v>
      </c>
      <c r="Q6439">
        <f t="shared" si="730"/>
        <v>51053.5</v>
      </c>
      <c r="R6439">
        <f t="shared" si="731"/>
        <v>-52549.75</v>
      </c>
      <c r="S6439">
        <f t="shared" si="732"/>
        <v>151664.25</v>
      </c>
      <c r="T6439">
        <v>56274</v>
      </c>
    </row>
    <row r="6440" spans="1:20" ht="15" thickBot="1" x14ac:dyDescent="0.4">
      <c r="A6440">
        <v>694601</v>
      </c>
      <c r="B6440" s="2">
        <v>41772.517314814817</v>
      </c>
      <c r="C6440" t="s">
        <v>31</v>
      </c>
      <c r="D6440" t="s">
        <v>29</v>
      </c>
      <c r="E6440" s="6" t="s">
        <v>20</v>
      </c>
      <c r="F6440" t="s">
        <v>6</v>
      </c>
      <c r="G6440">
        <v>55832</v>
      </c>
      <c r="H6440">
        <f t="shared" si="726"/>
        <v>55832</v>
      </c>
      <c r="I6440" t="str">
        <f t="shared" si="728"/>
        <v>40001-60000</v>
      </c>
      <c r="O6440">
        <f t="shared" si="727"/>
        <v>23919.25</v>
      </c>
      <c r="P6440">
        <f t="shared" si="729"/>
        <v>75107.5</v>
      </c>
      <c r="Q6440">
        <f t="shared" si="730"/>
        <v>51188.25</v>
      </c>
      <c r="R6440">
        <f t="shared" si="731"/>
        <v>-52863.125</v>
      </c>
      <c r="S6440">
        <f t="shared" si="732"/>
        <v>151889.875</v>
      </c>
      <c r="T6440">
        <v>55832</v>
      </c>
    </row>
    <row r="6441" spans="1:20" ht="15" thickBot="1" x14ac:dyDescent="0.4">
      <c r="A6441">
        <v>138442</v>
      </c>
      <c r="B6441" s="2">
        <v>41794.671354166669</v>
      </c>
      <c r="C6441" t="s">
        <v>31</v>
      </c>
      <c r="D6441" t="s">
        <v>27</v>
      </c>
      <c r="E6441" s="6" t="s">
        <v>17</v>
      </c>
      <c r="F6441" t="s">
        <v>2</v>
      </c>
      <c r="G6441">
        <v>17739</v>
      </c>
      <c r="H6441">
        <f t="shared" si="726"/>
        <v>17739</v>
      </c>
      <c r="I6441" t="str">
        <f t="shared" si="728"/>
        <v>0-20,000</v>
      </c>
      <c r="O6441">
        <f t="shared" si="727"/>
        <v>23808</v>
      </c>
      <c r="P6441">
        <f t="shared" si="729"/>
        <v>75131</v>
      </c>
      <c r="Q6441">
        <f t="shared" si="730"/>
        <v>51323</v>
      </c>
      <c r="R6441">
        <f t="shared" si="731"/>
        <v>-53176.5</v>
      </c>
      <c r="S6441">
        <f t="shared" si="732"/>
        <v>152115.5</v>
      </c>
      <c r="T6441">
        <v>17739</v>
      </c>
    </row>
    <row r="6442" spans="1:20" ht="15" thickBot="1" x14ac:dyDescent="0.4">
      <c r="A6442">
        <v>513209</v>
      </c>
      <c r="B6442" s="2">
        <v>41796.616435185184</v>
      </c>
      <c r="C6442" t="s">
        <v>31</v>
      </c>
      <c r="D6442" t="s">
        <v>27</v>
      </c>
      <c r="E6442" s="6" t="s">
        <v>17</v>
      </c>
      <c r="F6442" t="s">
        <v>10</v>
      </c>
      <c r="G6442">
        <v>15455</v>
      </c>
      <c r="H6442">
        <f t="shared" si="726"/>
        <v>15455</v>
      </c>
      <c r="I6442" t="str">
        <f t="shared" si="728"/>
        <v>0-20,000</v>
      </c>
      <c r="O6442">
        <f t="shared" si="727"/>
        <v>24141.75</v>
      </c>
      <c r="P6442">
        <f t="shared" si="729"/>
        <v>75139</v>
      </c>
      <c r="Q6442">
        <f t="shared" si="730"/>
        <v>50997.25</v>
      </c>
      <c r="R6442">
        <f t="shared" si="731"/>
        <v>-52354.125</v>
      </c>
      <c r="S6442">
        <f t="shared" si="732"/>
        <v>151634.875</v>
      </c>
      <c r="T6442">
        <v>15455</v>
      </c>
    </row>
    <row r="6443" spans="1:20" ht="15" thickBot="1" x14ac:dyDescent="0.4">
      <c r="A6443">
        <v>899898</v>
      </c>
      <c r="B6443" s="2">
        <v>41808.468043981484</v>
      </c>
      <c r="C6443" t="s">
        <v>30</v>
      </c>
      <c r="D6443" t="s">
        <v>27</v>
      </c>
      <c r="E6443" s="6" t="s">
        <v>17</v>
      </c>
      <c r="F6443" t="s">
        <v>10</v>
      </c>
      <c r="G6443">
        <v>22195</v>
      </c>
      <c r="H6443">
        <f t="shared" si="726"/>
        <v>22195</v>
      </c>
      <c r="I6443" t="str">
        <f t="shared" si="728"/>
        <v>20001-40000</v>
      </c>
      <c r="O6443">
        <f t="shared" si="727"/>
        <v>24278.5</v>
      </c>
      <c r="P6443">
        <f t="shared" si="729"/>
        <v>75147</v>
      </c>
      <c r="Q6443">
        <f t="shared" si="730"/>
        <v>50868.5</v>
      </c>
      <c r="R6443">
        <f t="shared" si="731"/>
        <v>-52024.25</v>
      </c>
      <c r="S6443">
        <f t="shared" si="732"/>
        <v>151449.75</v>
      </c>
      <c r="T6443">
        <v>22195</v>
      </c>
    </row>
    <row r="6444" spans="1:20" ht="15" thickBot="1" x14ac:dyDescent="0.4">
      <c r="A6444">
        <v>89237</v>
      </c>
      <c r="B6444" s="2">
        <v>41808.468784722223</v>
      </c>
      <c r="C6444" t="s">
        <v>31</v>
      </c>
      <c r="D6444" t="s">
        <v>29</v>
      </c>
      <c r="E6444" s="6" t="s">
        <v>17</v>
      </c>
      <c r="F6444" t="s">
        <v>10</v>
      </c>
      <c r="G6444">
        <v>25541</v>
      </c>
      <c r="H6444">
        <f t="shared" si="726"/>
        <v>25541</v>
      </c>
      <c r="I6444" t="str">
        <f t="shared" si="728"/>
        <v>20001-40000</v>
      </c>
      <c r="O6444">
        <f t="shared" si="727"/>
        <v>24311.75</v>
      </c>
      <c r="P6444">
        <f t="shared" si="729"/>
        <v>75155</v>
      </c>
      <c r="Q6444">
        <f t="shared" si="730"/>
        <v>50843.25</v>
      </c>
      <c r="R6444">
        <f t="shared" si="731"/>
        <v>-51953.125</v>
      </c>
      <c r="S6444">
        <f t="shared" si="732"/>
        <v>151419.875</v>
      </c>
      <c r="T6444">
        <v>25541</v>
      </c>
    </row>
    <row r="6445" spans="1:20" ht="15" thickBot="1" x14ac:dyDescent="0.4">
      <c r="A6445">
        <v>765967</v>
      </c>
      <c r="B6445" s="2">
        <v>41808.4690625</v>
      </c>
      <c r="C6445" t="s">
        <v>31</v>
      </c>
      <c r="D6445" t="s">
        <v>29</v>
      </c>
      <c r="E6445" s="6" t="s">
        <v>17</v>
      </c>
      <c r="F6445" t="s">
        <v>10</v>
      </c>
      <c r="G6445">
        <v>47975</v>
      </c>
      <c r="H6445">
        <f t="shared" si="726"/>
        <v>47975</v>
      </c>
      <c r="I6445" t="str">
        <f t="shared" si="728"/>
        <v>40001-60000</v>
      </c>
      <c r="O6445">
        <f t="shared" si="727"/>
        <v>24304</v>
      </c>
      <c r="P6445">
        <f t="shared" si="729"/>
        <v>75163</v>
      </c>
      <c r="Q6445">
        <f t="shared" si="730"/>
        <v>50859</v>
      </c>
      <c r="R6445">
        <f t="shared" si="731"/>
        <v>-51984.5</v>
      </c>
      <c r="S6445">
        <f t="shared" si="732"/>
        <v>151451.5</v>
      </c>
      <c r="T6445">
        <v>47975</v>
      </c>
    </row>
    <row r="6446" spans="1:20" ht="15" thickBot="1" x14ac:dyDescent="0.4">
      <c r="A6446">
        <v>898625</v>
      </c>
      <c r="B6446" s="2">
        <v>41808.469375000001</v>
      </c>
      <c r="C6446" t="s">
        <v>31</v>
      </c>
      <c r="D6446" t="s">
        <v>27</v>
      </c>
      <c r="E6446" s="6" t="s">
        <v>17</v>
      </c>
      <c r="F6446" t="s">
        <v>10</v>
      </c>
      <c r="G6446">
        <v>80321</v>
      </c>
      <c r="H6446">
        <f t="shared" si="726"/>
        <v>80321</v>
      </c>
      <c r="I6446" t="str">
        <f t="shared" si="728"/>
        <v>60001-100000</v>
      </c>
      <c r="O6446">
        <f t="shared" si="727"/>
        <v>24291.25</v>
      </c>
      <c r="P6446">
        <f t="shared" si="729"/>
        <v>75163.25</v>
      </c>
      <c r="Q6446">
        <f t="shared" si="730"/>
        <v>50872</v>
      </c>
      <c r="R6446">
        <f t="shared" si="731"/>
        <v>-52016.75</v>
      </c>
      <c r="S6446">
        <f t="shared" si="732"/>
        <v>151471.25</v>
      </c>
      <c r="T6446">
        <v>80321</v>
      </c>
    </row>
    <row r="6447" spans="1:20" ht="15" thickBot="1" x14ac:dyDescent="0.4">
      <c r="A6447">
        <v>406137</v>
      </c>
      <c r="B6447" s="2">
        <v>41808.470011574071</v>
      </c>
      <c r="C6447" t="s">
        <v>31</v>
      </c>
      <c r="D6447" t="s">
        <v>29</v>
      </c>
      <c r="E6447" s="6" t="s">
        <v>17</v>
      </c>
      <c r="F6447" t="s">
        <v>10</v>
      </c>
      <c r="G6447">
        <v>60566</v>
      </c>
      <c r="H6447">
        <f t="shared" si="726"/>
        <v>60566</v>
      </c>
      <c r="I6447" t="str">
        <f t="shared" si="728"/>
        <v>60001-100000</v>
      </c>
      <c r="O6447">
        <f t="shared" si="727"/>
        <v>24278.5</v>
      </c>
      <c r="P6447">
        <f t="shared" si="729"/>
        <v>75147</v>
      </c>
      <c r="Q6447">
        <f t="shared" si="730"/>
        <v>50868.5</v>
      </c>
      <c r="R6447">
        <f t="shared" si="731"/>
        <v>-52024.25</v>
      </c>
      <c r="S6447">
        <f t="shared" si="732"/>
        <v>151449.75</v>
      </c>
      <c r="T6447">
        <v>60566</v>
      </c>
    </row>
    <row r="6448" spans="1:20" ht="15" thickBot="1" x14ac:dyDescent="0.4">
      <c r="A6448">
        <v>663061</v>
      </c>
      <c r="B6448" s="2">
        <v>41807.624652777777</v>
      </c>
      <c r="C6448" t="s">
        <v>31</v>
      </c>
      <c r="D6448" t="s">
        <v>27</v>
      </c>
      <c r="E6448" s="6" t="s">
        <v>12</v>
      </c>
      <c r="F6448" t="s">
        <v>2</v>
      </c>
      <c r="G6448">
        <v>4832</v>
      </c>
      <c r="H6448">
        <f t="shared" si="726"/>
        <v>4832</v>
      </c>
      <c r="I6448" t="str">
        <f t="shared" si="728"/>
        <v>0-20,000</v>
      </c>
      <c r="O6448">
        <f t="shared" si="727"/>
        <v>24265.75</v>
      </c>
      <c r="P6448">
        <f t="shared" si="729"/>
        <v>75155</v>
      </c>
      <c r="Q6448">
        <f t="shared" si="730"/>
        <v>50889.25</v>
      </c>
      <c r="R6448">
        <f t="shared" si="731"/>
        <v>-52068.125</v>
      </c>
      <c r="S6448">
        <f t="shared" si="732"/>
        <v>151488.875</v>
      </c>
      <c r="T6448">
        <v>4832</v>
      </c>
    </row>
    <row r="6449" spans="1:20" ht="15" thickBot="1" x14ac:dyDescent="0.4">
      <c r="A6449">
        <v>95781</v>
      </c>
      <c r="B6449" s="2">
        <v>41807.626250000001</v>
      </c>
      <c r="C6449" t="s">
        <v>30</v>
      </c>
      <c r="D6449" t="s">
        <v>27</v>
      </c>
      <c r="E6449" s="6" t="s">
        <v>12</v>
      </c>
      <c r="F6449" t="s">
        <v>2</v>
      </c>
      <c r="G6449">
        <v>9509</v>
      </c>
      <c r="H6449">
        <f t="shared" si="726"/>
        <v>9509</v>
      </c>
      <c r="I6449" t="str">
        <f t="shared" si="728"/>
        <v>0-20,000</v>
      </c>
      <c r="O6449">
        <f t="shared" si="727"/>
        <v>24304</v>
      </c>
      <c r="P6449">
        <f t="shared" si="729"/>
        <v>75163</v>
      </c>
      <c r="Q6449">
        <f t="shared" si="730"/>
        <v>50859</v>
      </c>
      <c r="R6449">
        <f t="shared" si="731"/>
        <v>-51984.5</v>
      </c>
      <c r="S6449">
        <f t="shared" si="732"/>
        <v>151451.5</v>
      </c>
      <c r="T6449">
        <v>9509</v>
      </c>
    </row>
    <row r="6450" spans="1:20" ht="15" thickBot="1" x14ac:dyDescent="0.4">
      <c r="A6450">
        <v>529892</v>
      </c>
      <c r="B6450" s="2">
        <v>41807.626631944448</v>
      </c>
      <c r="C6450" t="s">
        <v>31</v>
      </c>
      <c r="D6450" t="s">
        <v>29</v>
      </c>
      <c r="E6450" s="6" t="s">
        <v>12</v>
      </c>
      <c r="F6450" t="s">
        <v>2</v>
      </c>
      <c r="G6450">
        <v>61668</v>
      </c>
      <c r="H6450">
        <f t="shared" si="726"/>
        <v>61668</v>
      </c>
      <c r="I6450" t="str">
        <f t="shared" si="728"/>
        <v>60001-100000</v>
      </c>
      <c r="O6450">
        <f t="shared" si="727"/>
        <v>24327.25</v>
      </c>
      <c r="P6450">
        <f t="shared" si="729"/>
        <v>75163.25</v>
      </c>
      <c r="Q6450">
        <f t="shared" si="730"/>
        <v>50836</v>
      </c>
      <c r="R6450">
        <f t="shared" si="731"/>
        <v>-51926.75</v>
      </c>
      <c r="S6450">
        <f t="shared" si="732"/>
        <v>151417.25</v>
      </c>
      <c r="T6450">
        <v>61668</v>
      </c>
    </row>
    <row r="6451" spans="1:20" ht="15" thickBot="1" x14ac:dyDescent="0.4">
      <c r="A6451">
        <v>122616</v>
      </c>
      <c r="B6451" s="2">
        <v>41778.3906712963</v>
      </c>
      <c r="C6451" t="s">
        <v>31</v>
      </c>
      <c r="D6451" t="s">
        <v>29</v>
      </c>
      <c r="E6451" s="6" t="s">
        <v>17</v>
      </c>
      <c r="F6451" t="s">
        <v>8</v>
      </c>
      <c r="G6451">
        <v>24253</v>
      </c>
      <c r="H6451">
        <f t="shared" si="726"/>
        <v>24253</v>
      </c>
      <c r="I6451" t="str">
        <f t="shared" si="728"/>
        <v>20001-40000</v>
      </c>
      <c r="O6451">
        <f t="shared" si="727"/>
        <v>24319.5</v>
      </c>
      <c r="P6451">
        <f t="shared" si="729"/>
        <v>75163.5</v>
      </c>
      <c r="Q6451">
        <f t="shared" si="730"/>
        <v>50844</v>
      </c>
      <c r="R6451">
        <f t="shared" si="731"/>
        <v>-51946.5</v>
      </c>
      <c r="S6451">
        <f t="shared" si="732"/>
        <v>151429.5</v>
      </c>
      <c r="T6451">
        <v>24253</v>
      </c>
    </row>
    <row r="6452" spans="1:20" ht="15" thickBot="1" x14ac:dyDescent="0.4">
      <c r="A6452">
        <v>612557</v>
      </c>
      <c r="B6452" s="2">
        <v>41778.393148148149</v>
      </c>
      <c r="C6452" t="s">
        <v>30</v>
      </c>
      <c r="D6452" t="s">
        <v>29</v>
      </c>
      <c r="E6452" s="6" t="s">
        <v>17</v>
      </c>
      <c r="F6452" t="s">
        <v>8</v>
      </c>
      <c r="G6452">
        <v>21426</v>
      </c>
      <c r="H6452">
        <f t="shared" si="726"/>
        <v>21426</v>
      </c>
      <c r="I6452" t="str">
        <f t="shared" si="728"/>
        <v>20001-40000</v>
      </c>
      <c r="O6452">
        <f t="shared" si="727"/>
        <v>24412.5</v>
      </c>
      <c r="P6452">
        <f t="shared" si="729"/>
        <v>75163.75</v>
      </c>
      <c r="Q6452">
        <f t="shared" si="730"/>
        <v>50751.25</v>
      </c>
      <c r="R6452">
        <f t="shared" si="731"/>
        <v>-51714.375</v>
      </c>
      <c r="S6452">
        <f t="shared" si="732"/>
        <v>151290.625</v>
      </c>
      <c r="T6452">
        <v>21426</v>
      </c>
    </row>
    <row r="6453" spans="1:20" ht="15" thickBot="1" x14ac:dyDescent="0.4">
      <c r="A6453">
        <v>570911</v>
      </c>
      <c r="B6453" s="2">
        <v>41778.613715277781</v>
      </c>
      <c r="C6453" t="s">
        <v>31</v>
      </c>
      <c r="D6453" t="s">
        <v>27</v>
      </c>
      <c r="E6453" s="6" t="s">
        <v>17</v>
      </c>
      <c r="F6453" t="s">
        <v>4</v>
      </c>
      <c r="G6453">
        <v>74831</v>
      </c>
      <c r="H6453">
        <f t="shared" si="726"/>
        <v>74831</v>
      </c>
      <c r="I6453" t="str">
        <f t="shared" si="728"/>
        <v>60001-100000</v>
      </c>
      <c r="O6453">
        <f t="shared" si="727"/>
        <v>24645</v>
      </c>
      <c r="P6453">
        <f t="shared" si="729"/>
        <v>75164</v>
      </c>
      <c r="Q6453">
        <f t="shared" si="730"/>
        <v>50519</v>
      </c>
      <c r="R6453">
        <f t="shared" si="731"/>
        <v>-51133.5</v>
      </c>
      <c r="S6453">
        <f t="shared" si="732"/>
        <v>150942.5</v>
      </c>
      <c r="T6453">
        <v>74831</v>
      </c>
    </row>
    <row r="6454" spans="1:20" ht="15" thickBot="1" x14ac:dyDescent="0.4">
      <c r="A6454">
        <v>898509</v>
      </c>
      <c r="B6454" s="2">
        <v>41778.614606481482</v>
      </c>
      <c r="C6454" t="s">
        <v>31</v>
      </c>
      <c r="D6454" t="s">
        <v>27</v>
      </c>
      <c r="E6454" s="6" t="s">
        <v>17</v>
      </c>
      <c r="F6454" t="s">
        <v>4</v>
      </c>
      <c r="G6454">
        <v>54528</v>
      </c>
      <c r="H6454">
        <f t="shared" si="726"/>
        <v>54528</v>
      </c>
      <c r="I6454" t="str">
        <f t="shared" si="728"/>
        <v>40001-60000</v>
      </c>
      <c r="O6454">
        <f t="shared" si="727"/>
        <v>24567.5</v>
      </c>
      <c r="P6454">
        <f t="shared" si="729"/>
        <v>75187.5</v>
      </c>
      <c r="Q6454">
        <f t="shared" si="730"/>
        <v>50620</v>
      </c>
      <c r="R6454">
        <f t="shared" si="731"/>
        <v>-51362.5</v>
      </c>
      <c r="S6454">
        <f t="shared" si="732"/>
        <v>151117.5</v>
      </c>
      <c r="T6454">
        <v>54528</v>
      </c>
    </row>
    <row r="6455" spans="1:20" ht="15" thickBot="1" x14ac:dyDescent="0.4">
      <c r="A6455">
        <v>50750</v>
      </c>
      <c r="B6455" s="2">
        <v>41778.61278935185</v>
      </c>
      <c r="C6455" t="s">
        <v>31</v>
      </c>
      <c r="D6455" t="s">
        <v>28</v>
      </c>
      <c r="E6455" s="6" t="s">
        <v>17</v>
      </c>
      <c r="F6455" t="s">
        <v>4</v>
      </c>
      <c r="G6455">
        <v>87106</v>
      </c>
      <c r="H6455">
        <f t="shared" si="726"/>
        <v>87106</v>
      </c>
      <c r="I6455" t="str">
        <f t="shared" si="728"/>
        <v>60001-100000</v>
      </c>
      <c r="O6455">
        <f t="shared" si="727"/>
        <v>24490</v>
      </c>
      <c r="P6455">
        <f t="shared" si="729"/>
        <v>75211</v>
      </c>
      <c r="Q6455">
        <f t="shared" si="730"/>
        <v>50721</v>
      </c>
      <c r="R6455">
        <f t="shared" si="731"/>
        <v>-51591.5</v>
      </c>
      <c r="S6455">
        <f t="shared" si="732"/>
        <v>151292.5</v>
      </c>
      <c r="T6455">
        <v>87106</v>
      </c>
    </row>
    <row r="6456" spans="1:20" ht="15" thickBot="1" x14ac:dyDescent="0.4">
      <c r="A6456">
        <v>796688</v>
      </c>
      <c r="B6456" s="2">
        <v>41782.374537037038</v>
      </c>
      <c r="C6456" t="s">
        <v>31</v>
      </c>
      <c r="D6456" t="s">
        <v>27</v>
      </c>
      <c r="E6456" s="6" t="s">
        <v>17</v>
      </c>
      <c r="F6456" t="s">
        <v>4</v>
      </c>
      <c r="G6456">
        <v>93276</v>
      </c>
      <c r="H6456">
        <f t="shared" si="726"/>
        <v>93276</v>
      </c>
      <c r="I6456" t="str">
        <f t="shared" si="728"/>
        <v>60001-100000</v>
      </c>
      <c r="O6456">
        <f t="shared" si="727"/>
        <v>24412.5</v>
      </c>
      <c r="P6456">
        <f t="shared" si="729"/>
        <v>75163.75</v>
      </c>
      <c r="Q6456">
        <f t="shared" si="730"/>
        <v>50751.25</v>
      </c>
      <c r="R6456">
        <f t="shared" si="731"/>
        <v>-51714.375</v>
      </c>
      <c r="S6456">
        <f t="shared" si="732"/>
        <v>151290.625</v>
      </c>
      <c r="T6456">
        <v>93276</v>
      </c>
    </row>
    <row r="6457" spans="1:20" ht="15" thickBot="1" x14ac:dyDescent="0.4">
      <c r="A6457">
        <v>763318</v>
      </c>
      <c r="B6457" s="2">
        <v>41782.373993055553</v>
      </c>
      <c r="C6457" t="s">
        <v>31</v>
      </c>
      <c r="D6457" t="s">
        <v>28</v>
      </c>
      <c r="E6457" s="6" t="s">
        <v>17</v>
      </c>
      <c r="F6457" t="s">
        <v>4</v>
      </c>
      <c r="G6457">
        <v>7574</v>
      </c>
      <c r="H6457">
        <f t="shared" si="726"/>
        <v>7574</v>
      </c>
      <c r="I6457" t="str">
        <f t="shared" si="728"/>
        <v>0-20,000</v>
      </c>
      <c r="O6457">
        <f t="shared" si="727"/>
        <v>24335</v>
      </c>
      <c r="P6457">
        <f t="shared" si="729"/>
        <v>75163</v>
      </c>
      <c r="Q6457">
        <f t="shared" si="730"/>
        <v>50828</v>
      </c>
      <c r="R6457">
        <f t="shared" si="731"/>
        <v>-51907</v>
      </c>
      <c r="S6457">
        <f t="shared" si="732"/>
        <v>151405</v>
      </c>
      <c r="T6457">
        <v>7574</v>
      </c>
    </row>
    <row r="6458" spans="1:20" ht="15" thickBot="1" x14ac:dyDescent="0.4">
      <c r="A6458">
        <v>449477</v>
      </c>
      <c r="B6458" s="2">
        <v>41783.471365740741</v>
      </c>
      <c r="C6458" t="s">
        <v>31</v>
      </c>
      <c r="D6458" t="s">
        <v>29</v>
      </c>
      <c r="E6458" s="6" t="s">
        <v>17</v>
      </c>
      <c r="F6458" t="s">
        <v>8</v>
      </c>
      <c r="G6458">
        <v>73254</v>
      </c>
      <c r="H6458">
        <f t="shared" si="726"/>
        <v>73254</v>
      </c>
      <c r="I6458" t="str">
        <f t="shared" si="728"/>
        <v>60001-100000</v>
      </c>
      <c r="O6458">
        <f t="shared" si="727"/>
        <v>24567.5</v>
      </c>
      <c r="P6458">
        <f t="shared" si="729"/>
        <v>75163.25</v>
      </c>
      <c r="Q6458">
        <f t="shared" si="730"/>
        <v>50595.75</v>
      </c>
      <c r="R6458">
        <f t="shared" si="731"/>
        <v>-51326.125</v>
      </c>
      <c r="S6458">
        <f t="shared" si="732"/>
        <v>151056.875</v>
      </c>
      <c r="T6458">
        <v>73254</v>
      </c>
    </row>
    <row r="6459" spans="1:20" ht="15" thickBot="1" x14ac:dyDescent="0.4">
      <c r="A6459">
        <v>256812</v>
      </c>
      <c r="B6459" s="2">
        <v>41789.30505787037</v>
      </c>
      <c r="C6459" t="s">
        <v>30</v>
      </c>
      <c r="D6459" t="s">
        <v>29</v>
      </c>
      <c r="E6459" s="6" t="s">
        <v>17</v>
      </c>
      <c r="F6459" t="s">
        <v>8</v>
      </c>
      <c r="G6459">
        <v>23808</v>
      </c>
      <c r="H6459">
        <f t="shared" si="726"/>
        <v>23808</v>
      </c>
      <c r="I6459" t="str">
        <f t="shared" si="728"/>
        <v>20001-40000</v>
      </c>
      <c r="O6459">
        <f t="shared" si="727"/>
        <v>24490</v>
      </c>
      <c r="P6459">
        <f t="shared" si="729"/>
        <v>75163.5</v>
      </c>
      <c r="Q6459">
        <f t="shared" si="730"/>
        <v>50673.5</v>
      </c>
      <c r="R6459">
        <f t="shared" si="731"/>
        <v>-51520.25</v>
      </c>
      <c r="S6459">
        <f t="shared" si="732"/>
        <v>151173.75</v>
      </c>
      <c r="T6459">
        <v>23808</v>
      </c>
    </row>
    <row r="6460" spans="1:20" ht="15" thickBot="1" x14ac:dyDescent="0.4">
      <c r="A6460">
        <v>300620</v>
      </c>
      <c r="B6460" s="2">
        <v>41789.30574074074</v>
      </c>
      <c r="C6460" t="s">
        <v>31</v>
      </c>
      <c r="D6460" t="s">
        <v>29</v>
      </c>
      <c r="E6460" s="6" t="s">
        <v>17</v>
      </c>
      <c r="F6460" t="s">
        <v>8</v>
      </c>
      <c r="G6460">
        <v>97566</v>
      </c>
      <c r="H6460">
        <f t="shared" si="726"/>
        <v>97566</v>
      </c>
      <c r="I6460" t="str">
        <f t="shared" si="728"/>
        <v>60001-100000</v>
      </c>
      <c r="O6460">
        <f t="shared" si="727"/>
        <v>24653.25</v>
      </c>
      <c r="P6460">
        <f t="shared" si="729"/>
        <v>75163.75</v>
      </c>
      <c r="Q6460">
        <f t="shared" si="730"/>
        <v>50510.5</v>
      </c>
      <c r="R6460">
        <f t="shared" si="731"/>
        <v>-51112.5</v>
      </c>
      <c r="S6460">
        <f t="shared" si="732"/>
        <v>150929.5</v>
      </c>
      <c r="T6460">
        <v>97566</v>
      </c>
    </row>
    <row r="6461" spans="1:20" ht="15" thickBot="1" x14ac:dyDescent="0.4">
      <c r="A6461">
        <v>641318</v>
      </c>
      <c r="B6461" s="2">
        <v>41790.420486111114</v>
      </c>
      <c r="C6461" t="s">
        <v>31</v>
      </c>
      <c r="D6461" t="s">
        <v>27</v>
      </c>
      <c r="E6461" s="6" t="s">
        <v>17</v>
      </c>
      <c r="F6461" t="s">
        <v>5</v>
      </c>
      <c r="G6461">
        <v>8293</v>
      </c>
      <c r="H6461">
        <f t="shared" si="726"/>
        <v>8293</v>
      </c>
      <c r="I6461" t="str">
        <f t="shared" si="728"/>
        <v>0-20,000</v>
      </c>
      <c r="O6461">
        <f t="shared" si="727"/>
        <v>24645</v>
      </c>
      <c r="P6461">
        <f t="shared" si="729"/>
        <v>75163</v>
      </c>
      <c r="Q6461">
        <f t="shared" si="730"/>
        <v>50518</v>
      </c>
      <c r="R6461">
        <f t="shared" si="731"/>
        <v>-51132</v>
      </c>
      <c r="S6461">
        <f t="shared" si="732"/>
        <v>150940</v>
      </c>
      <c r="T6461">
        <v>8293</v>
      </c>
    </row>
    <row r="6462" spans="1:20" ht="15" thickBot="1" x14ac:dyDescent="0.4">
      <c r="A6462">
        <v>680766</v>
      </c>
      <c r="B6462" s="2">
        <v>41790.419537037036</v>
      </c>
      <c r="C6462" t="s">
        <v>31</v>
      </c>
      <c r="D6462" t="s">
        <v>28</v>
      </c>
      <c r="E6462" s="6" t="s">
        <v>17</v>
      </c>
      <c r="F6462" t="s">
        <v>5</v>
      </c>
      <c r="G6462">
        <v>77991</v>
      </c>
      <c r="H6462">
        <f t="shared" si="726"/>
        <v>77991</v>
      </c>
      <c r="I6462" t="str">
        <f t="shared" si="728"/>
        <v>60001-100000</v>
      </c>
      <c r="O6462">
        <f t="shared" si="727"/>
        <v>24669.75</v>
      </c>
      <c r="P6462">
        <f t="shared" si="729"/>
        <v>75163.25</v>
      </c>
      <c r="Q6462">
        <f t="shared" si="730"/>
        <v>50493.5</v>
      </c>
      <c r="R6462">
        <f t="shared" si="731"/>
        <v>-51070.5</v>
      </c>
      <c r="S6462">
        <f t="shared" si="732"/>
        <v>150903.5</v>
      </c>
      <c r="T6462">
        <v>77991</v>
      </c>
    </row>
    <row r="6463" spans="1:20" ht="15" thickBot="1" x14ac:dyDescent="0.4">
      <c r="A6463">
        <v>549596</v>
      </c>
      <c r="B6463" s="2">
        <v>41790.420254629629</v>
      </c>
      <c r="C6463" t="s">
        <v>30</v>
      </c>
      <c r="D6463" t="s">
        <v>28</v>
      </c>
      <c r="E6463" s="6" t="s">
        <v>17</v>
      </c>
      <c r="F6463" t="s">
        <v>5</v>
      </c>
      <c r="G6463">
        <v>42428</v>
      </c>
      <c r="H6463">
        <f t="shared" si="726"/>
        <v>42428</v>
      </c>
      <c r="I6463" t="str">
        <f t="shared" si="728"/>
        <v>40001-60000</v>
      </c>
      <c r="O6463">
        <f t="shared" si="727"/>
        <v>24661.5</v>
      </c>
      <c r="P6463">
        <f t="shared" si="729"/>
        <v>75147</v>
      </c>
      <c r="Q6463">
        <f t="shared" si="730"/>
        <v>50485.5</v>
      </c>
      <c r="R6463">
        <f t="shared" si="731"/>
        <v>-51066.75</v>
      </c>
      <c r="S6463">
        <f t="shared" si="732"/>
        <v>150875.25</v>
      </c>
      <c r="T6463">
        <v>42428</v>
      </c>
    </row>
    <row r="6464" spans="1:20" ht="15" thickBot="1" x14ac:dyDescent="0.4">
      <c r="A6464">
        <v>786441</v>
      </c>
      <c r="B6464" s="2">
        <v>41792.010659722226</v>
      </c>
      <c r="C6464" t="s">
        <v>31</v>
      </c>
      <c r="D6464" t="s">
        <v>27</v>
      </c>
      <c r="E6464" s="6" t="s">
        <v>17</v>
      </c>
      <c r="F6464" t="s">
        <v>8</v>
      </c>
      <c r="G6464">
        <v>94835</v>
      </c>
      <c r="H6464">
        <f t="shared" si="726"/>
        <v>94835</v>
      </c>
      <c r="I6464" t="str">
        <f t="shared" si="728"/>
        <v>60001-100000</v>
      </c>
      <c r="O6464">
        <f t="shared" si="727"/>
        <v>24653.25</v>
      </c>
      <c r="P6464">
        <f t="shared" si="729"/>
        <v>75155</v>
      </c>
      <c r="Q6464">
        <f t="shared" si="730"/>
        <v>50501.75</v>
      </c>
      <c r="R6464">
        <f t="shared" si="731"/>
        <v>-51099.375</v>
      </c>
      <c r="S6464">
        <f t="shared" si="732"/>
        <v>150907.625</v>
      </c>
      <c r="T6464">
        <v>94835</v>
      </c>
    </row>
    <row r="6465" spans="1:20" ht="15" thickBot="1" x14ac:dyDescent="0.4">
      <c r="A6465">
        <v>861278</v>
      </c>
      <c r="B6465" s="2">
        <v>41794.819247685184</v>
      </c>
      <c r="C6465" t="s">
        <v>31</v>
      </c>
      <c r="D6465" t="s">
        <v>27</v>
      </c>
      <c r="E6465" s="6" t="s">
        <v>17</v>
      </c>
      <c r="F6465" t="s">
        <v>5</v>
      </c>
      <c r="G6465">
        <v>96288</v>
      </c>
      <c r="H6465">
        <f t="shared" si="726"/>
        <v>96288</v>
      </c>
      <c r="I6465" t="str">
        <f t="shared" si="728"/>
        <v>60001-100000</v>
      </c>
      <c r="O6465">
        <f t="shared" si="727"/>
        <v>24645</v>
      </c>
      <c r="P6465">
        <f t="shared" si="729"/>
        <v>75131</v>
      </c>
      <c r="Q6465">
        <f t="shared" si="730"/>
        <v>50486</v>
      </c>
      <c r="R6465">
        <f t="shared" si="731"/>
        <v>-51084</v>
      </c>
      <c r="S6465">
        <f t="shared" si="732"/>
        <v>150860</v>
      </c>
      <c r="T6465">
        <v>96288</v>
      </c>
    </row>
    <row r="6466" spans="1:20" ht="15" thickBot="1" x14ac:dyDescent="0.4">
      <c r="A6466">
        <v>130036</v>
      </c>
      <c r="B6466" s="2">
        <v>41794.819363425922</v>
      </c>
      <c r="C6466" t="s">
        <v>31</v>
      </c>
      <c r="D6466" t="s">
        <v>28</v>
      </c>
      <c r="E6466" s="6" t="s">
        <v>17</v>
      </c>
      <c r="F6466" t="s">
        <v>5</v>
      </c>
      <c r="G6466">
        <v>65617</v>
      </c>
      <c r="H6466">
        <f t="shared" ref="H6466:H6529" si="733">IF(OR(G6466 &lt; R6466, G6466 &gt; S6466), $O$1, G6466)</f>
        <v>65617</v>
      </c>
      <c r="I6466" t="str">
        <f t="shared" si="728"/>
        <v>60001-100000</v>
      </c>
      <c r="O6466">
        <f t="shared" ref="O6466:O6529" si="734">QUARTILE(G6466:G13633,1)</f>
        <v>24567.5</v>
      </c>
      <c r="P6466">
        <f t="shared" si="729"/>
        <v>75060.5</v>
      </c>
      <c r="Q6466">
        <f t="shared" si="730"/>
        <v>50493</v>
      </c>
      <c r="R6466">
        <f t="shared" si="731"/>
        <v>-51172</v>
      </c>
      <c r="S6466">
        <f t="shared" si="732"/>
        <v>150800</v>
      </c>
      <c r="T6466">
        <v>65617</v>
      </c>
    </row>
    <row r="6467" spans="1:20" ht="15" thickBot="1" x14ac:dyDescent="0.4">
      <c r="A6467">
        <v>15328</v>
      </c>
      <c r="B6467" s="2">
        <v>41799.523379629631</v>
      </c>
      <c r="C6467" t="s">
        <v>31</v>
      </c>
      <c r="D6467" t="s">
        <v>27</v>
      </c>
      <c r="E6467" s="6" t="s">
        <v>17</v>
      </c>
      <c r="F6467" t="s">
        <v>4</v>
      </c>
      <c r="G6467">
        <v>58002</v>
      </c>
      <c r="H6467">
        <f t="shared" si="733"/>
        <v>58002</v>
      </c>
      <c r="I6467" t="str">
        <f t="shared" ref="I6467:I6530" si="735">IF(H6467&lt;=20000,"0-20,000",IF(H6467&lt;=40000,"20001-40000",IF(H6467&lt;=60000,"40001-60000",IF(H6467&lt;=100000,"60001-100000","above 1 lakh"))))</f>
        <v>40001-60000</v>
      </c>
      <c r="O6467">
        <f t="shared" si="734"/>
        <v>24490</v>
      </c>
      <c r="P6467">
        <f t="shared" ref="P6467:P6530" si="736">QUARTILE(G6467:G13634,3)</f>
        <v>75084</v>
      </c>
      <c r="Q6467">
        <f t="shared" ref="Q6467:Q6530" si="737">P6467-O6467</f>
        <v>50594</v>
      </c>
      <c r="R6467">
        <f t="shared" ref="R6467:R6530" si="738">O6467-1.5*Q6467</f>
        <v>-51401</v>
      </c>
      <c r="S6467">
        <f t="shared" ref="S6467:S6530" si="739">P6467+1.5*Q6467</f>
        <v>150975</v>
      </c>
      <c r="T6467">
        <v>58002</v>
      </c>
    </row>
    <row r="6468" spans="1:20" ht="15" thickBot="1" x14ac:dyDescent="0.4">
      <c r="A6468">
        <v>668740</v>
      </c>
      <c r="B6468" s="2">
        <v>41789.561932870369</v>
      </c>
      <c r="C6468" t="s">
        <v>31</v>
      </c>
      <c r="D6468" t="s">
        <v>29</v>
      </c>
      <c r="E6468" s="6" t="s">
        <v>13</v>
      </c>
      <c r="F6468" t="s">
        <v>2</v>
      </c>
      <c r="G6468">
        <v>78083</v>
      </c>
      <c r="H6468">
        <f t="shared" si="733"/>
        <v>78083</v>
      </c>
      <c r="I6468" t="str">
        <f t="shared" si="735"/>
        <v>60001-100000</v>
      </c>
      <c r="O6468">
        <f t="shared" si="734"/>
        <v>24412.5</v>
      </c>
      <c r="P6468">
        <f t="shared" si="736"/>
        <v>75107.5</v>
      </c>
      <c r="Q6468">
        <f t="shared" si="737"/>
        <v>50695</v>
      </c>
      <c r="R6468">
        <f t="shared" si="738"/>
        <v>-51630</v>
      </c>
      <c r="S6468">
        <f t="shared" si="739"/>
        <v>151150</v>
      </c>
      <c r="T6468">
        <v>78083</v>
      </c>
    </row>
    <row r="6469" spans="1:20" ht="15" thickBot="1" x14ac:dyDescent="0.4">
      <c r="A6469">
        <v>940627</v>
      </c>
      <c r="B6469" s="2">
        <v>41772.651064814818</v>
      </c>
      <c r="C6469" t="s">
        <v>31</v>
      </c>
      <c r="D6469" t="s">
        <v>27</v>
      </c>
      <c r="E6469" s="6" t="s">
        <v>15</v>
      </c>
      <c r="F6469" t="s">
        <v>10</v>
      </c>
      <c r="G6469">
        <v>17062</v>
      </c>
      <c r="H6469">
        <f t="shared" si="733"/>
        <v>17062</v>
      </c>
      <c r="I6469" t="str">
        <f t="shared" si="735"/>
        <v>0-20,000</v>
      </c>
      <c r="O6469">
        <f t="shared" si="734"/>
        <v>24335</v>
      </c>
      <c r="P6469">
        <f t="shared" si="736"/>
        <v>75037</v>
      </c>
      <c r="Q6469">
        <f t="shared" si="737"/>
        <v>50702</v>
      </c>
      <c r="R6469">
        <f t="shared" si="738"/>
        <v>-51718</v>
      </c>
      <c r="S6469">
        <f t="shared" si="739"/>
        <v>151090</v>
      </c>
      <c r="T6469">
        <v>17062</v>
      </c>
    </row>
    <row r="6470" spans="1:20" ht="15" thickBot="1" x14ac:dyDescent="0.4">
      <c r="A6470">
        <v>478288</v>
      </c>
      <c r="B6470" s="2">
        <v>41852.696828703702</v>
      </c>
      <c r="C6470" t="s">
        <v>31</v>
      </c>
      <c r="D6470" t="s">
        <v>27</v>
      </c>
      <c r="E6470" s="6" t="s">
        <v>17</v>
      </c>
      <c r="F6470" t="s">
        <v>10</v>
      </c>
      <c r="G6470">
        <v>94500</v>
      </c>
      <c r="H6470">
        <f t="shared" si="733"/>
        <v>94500</v>
      </c>
      <c r="I6470" t="str">
        <f t="shared" si="735"/>
        <v>60001-100000</v>
      </c>
      <c r="O6470">
        <f t="shared" si="734"/>
        <v>24567.5</v>
      </c>
      <c r="P6470">
        <f t="shared" si="736"/>
        <v>75060.5</v>
      </c>
      <c r="Q6470">
        <f t="shared" si="737"/>
        <v>50493</v>
      </c>
      <c r="R6470">
        <f t="shared" si="738"/>
        <v>-51172</v>
      </c>
      <c r="S6470">
        <f t="shared" si="739"/>
        <v>150800</v>
      </c>
      <c r="T6470">
        <v>94500</v>
      </c>
    </row>
    <row r="6471" spans="1:20" ht="15" thickBot="1" x14ac:dyDescent="0.4">
      <c r="A6471">
        <v>521610</v>
      </c>
      <c r="B6471" s="2">
        <v>41852.697187500002</v>
      </c>
      <c r="C6471" t="s">
        <v>31</v>
      </c>
      <c r="D6471" t="s">
        <v>29</v>
      </c>
      <c r="E6471" s="6" t="s">
        <v>17</v>
      </c>
      <c r="F6471" t="s">
        <v>10</v>
      </c>
      <c r="G6471">
        <v>16175</v>
      </c>
      <c r="H6471">
        <f t="shared" si="733"/>
        <v>16175</v>
      </c>
      <c r="I6471" t="str">
        <f t="shared" si="735"/>
        <v>0-20,000</v>
      </c>
      <c r="O6471">
        <f t="shared" si="734"/>
        <v>24490</v>
      </c>
      <c r="P6471">
        <f t="shared" si="736"/>
        <v>75019.5</v>
      </c>
      <c r="Q6471">
        <f t="shared" si="737"/>
        <v>50529.5</v>
      </c>
      <c r="R6471">
        <f t="shared" si="738"/>
        <v>-51304.25</v>
      </c>
      <c r="S6471">
        <f t="shared" si="739"/>
        <v>150813.75</v>
      </c>
      <c r="T6471">
        <v>16175</v>
      </c>
    </row>
    <row r="6472" spans="1:20" ht="15" thickBot="1" x14ac:dyDescent="0.4">
      <c r="A6472">
        <v>349534</v>
      </c>
      <c r="B6472" s="2">
        <v>41786.395856481482</v>
      </c>
      <c r="C6472" t="s">
        <v>31</v>
      </c>
      <c r="D6472" t="s">
        <v>27</v>
      </c>
      <c r="E6472" s="6" t="s">
        <v>20</v>
      </c>
      <c r="F6472" t="s">
        <v>10</v>
      </c>
      <c r="G6472">
        <v>19290</v>
      </c>
      <c r="H6472">
        <f t="shared" si="733"/>
        <v>19290</v>
      </c>
      <c r="I6472" t="str">
        <f t="shared" si="735"/>
        <v>0-20,000</v>
      </c>
      <c r="O6472">
        <f t="shared" si="734"/>
        <v>24653.25</v>
      </c>
      <c r="P6472">
        <f t="shared" si="736"/>
        <v>75028.25</v>
      </c>
      <c r="Q6472">
        <f t="shared" si="737"/>
        <v>50375</v>
      </c>
      <c r="R6472">
        <f t="shared" si="738"/>
        <v>-50909.25</v>
      </c>
      <c r="S6472">
        <f t="shared" si="739"/>
        <v>150590.75</v>
      </c>
      <c r="T6472">
        <v>19290</v>
      </c>
    </row>
    <row r="6473" spans="1:20" ht="15" thickBot="1" x14ac:dyDescent="0.4">
      <c r="A6473">
        <v>187100</v>
      </c>
      <c r="B6473" s="2">
        <v>41816.295370370368</v>
      </c>
      <c r="C6473" t="s">
        <v>31</v>
      </c>
      <c r="D6473" t="s">
        <v>27</v>
      </c>
      <c r="E6473" s="6" t="s">
        <v>20</v>
      </c>
      <c r="F6473" t="s">
        <v>10</v>
      </c>
      <c r="G6473">
        <v>14042</v>
      </c>
      <c r="H6473">
        <f t="shared" si="733"/>
        <v>14042</v>
      </c>
      <c r="I6473" t="str">
        <f t="shared" si="735"/>
        <v>0-20,000</v>
      </c>
      <c r="O6473">
        <f t="shared" si="734"/>
        <v>24678</v>
      </c>
      <c r="P6473">
        <f t="shared" si="736"/>
        <v>75037</v>
      </c>
      <c r="Q6473">
        <f t="shared" si="737"/>
        <v>50359</v>
      </c>
      <c r="R6473">
        <f t="shared" si="738"/>
        <v>-50860.5</v>
      </c>
      <c r="S6473">
        <f t="shared" si="739"/>
        <v>150575.5</v>
      </c>
      <c r="T6473">
        <v>14042</v>
      </c>
    </row>
    <row r="6474" spans="1:20" ht="15" thickBot="1" x14ac:dyDescent="0.4">
      <c r="A6474">
        <v>376742</v>
      </c>
      <c r="B6474" s="2">
        <v>41790.338449074072</v>
      </c>
      <c r="C6474" t="s">
        <v>31</v>
      </c>
      <c r="D6474" t="s">
        <v>29</v>
      </c>
      <c r="E6474" s="6" t="s">
        <v>14</v>
      </c>
      <c r="F6474" t="s">
        <v>6</v>
      </c>
      <c r="G6474">
        <v>16716</v>
      </c>
      <c r="H6474">
        <f t="shared" si="733"/>
        <v>16716</v>
      </c>
      <c r="I6474" t="str">
        <f t="shared" si="735"/>
        <v>0-20,000</v>
      </c>
      <c r="O6474">
        <f t="shared" si="734"/>
        <v>24882.75</v>
      </c>
      <c r="P6474">
        <f t="shared" si="736"/>
        <v>75060.5</v>
      </c>
      <c r="Q6474">
        <f t="shared" si="737"/>
        <v>50177.75</v>
      </c>
      <c r="R6474">
        <f t="shared" si="738"/>
        <v>-50383.875</v>
      </c>
      <c r="S6474">
        <f t="shared" si="739"/>
        <v>150327.125</v>
      </c>
      <c r="T6474">
        <v>16716</v>
      </c>
    </row>
    <row r="6475" spans="1:20" ht="15" thickBot="1" x14ac:dyDescent="0.4">
      <c r="A6475">
        <v>583650</v>
      </c>
      <c r="B6475" s="2">
        <v>41790.338599537034</v>
      </c>
      <c r="C6475" t="s">
        <v>31</v>
      </c>
      <c r="D6475" t="s">
        <v>28</v>
      </c>
      <c r="E6475" s="6" t="s">
        <v>14</v>
      </c>
      <c r="F6475" t="s">
        <v>6</v>
      </c>
      <c r="G6475">
        <v>17749</v>
      </c>
      <c r="H6475">
        <f t="shared" si="733"/>
        <v>17749</v>
      </c>
      <c r="I6475" t="str">
        <f t="shared" si="735"/>
        <v>0-20,000</v>
      </c>
      <c r="O6475">
        <f t="shared" si="734"/>
        <v>25061.5</v>
      </c>
      <c r="P6475">
        <f t="shared" si="736"/>
        <v>75084</v>
      </c>
      <c r="Q6475">
        <f t="shared" si="737"/>
        <v>50022.5</v>
      </c>
      <c r="R6475">
        <f t="shared" si="738"/>
        <v>-49972.25</v>
      </c>
      <c r="S6475">
        <f t="shared" si="739"/>
        <v>150117.75</v>
      </c>
      <c r="T6475">
        <v>17749</v>
      </c>
    </row>
    <row r="6476" spans="1:20" ht="15" thickBot="1" x14ac:dyDescent="0.4">
      <c r="A6476">
        <v>936363</v>
      </c>
      <c r="B6476" s="2">
        <v>41854.751273148147</v>
      </c>
      <c r="C6476" t="s">
        <v>31</v>
      </c>
      <c r="D6476" t="s">
        <v>27</v>
      </c>
      <c r="E6476" s="6" t="s">
        <v>12</v>
      </c>
      <c r="F6476" t="s">
        <v>10</v>
      </c>
      <c r="G6476">
        <v>91384</v>
      </c>
      <c r="H6476">
        <f t="shared" si="733"/>
        <v>91384</v>
      </c>
      <c r="I6476" t="str">
        <f t="shared" si="735"/>
        <v>60001-100000</v>
      </c>
      <c r="O6476">
        <f t="shared" si="734"/>
        <v>25200.75</v>
      </c>
      <c r="P6476">
        <f t="shared" si="736"/>
        <v>75107.5</v>
      </c>
      <c r="Q6476">
        <f t="shared" si="737"/>
        <v>49906.75</v>
      </c>
      <c r="R6476">
        <f t="shared" si="738"/>
        <v>-49659.375</v>
      </c>
      <c r="S6476">
        <f t="shared" si="739"/>
        <v>149967.625</v>
      </c>
      <c r="T6476">
        <v>91384</v>
      </c>
    </row>
    <row r="6477" spans="1:20" ht="15" thickBot="1" x14ac:dyDescent="0.4">
      <c r="A6477">
        <v>622175</v>
      </c>
      <c r="B6477" s="2">
        <v>41854.751701388886</v>
      </c>
      <c r="C6477" t="s">
        <v>31</v>
      </c>
      <c r="D6477" t="s">
        <v>29</v>
      </c>
      <c r="E6477" s="6" t="s">
        <v>12</v>
      </c>
      <c r="F6477" t="s">
        <v>10</v>
      </c>
      <c r="G6477">
        <v>98060</v>
      </c>
      <c r="H6477">
        <f t="shared" si="733"/>
        <v>98060</v>
      </c>
      <c r="I6477" t="str">
        <f t="shared" si="735"/>
        <v>60001-100000</v>
      </c>
      <c r="O6477">
        <f t="shared" si="734"/>
        <v>25172</v>
      </c>
      <c r="P6477">
        <f t="shared" si="736"/>
        <v>75037</v>
      </c>
      <c r="Q6477">
        <f t="shared" si="737"/>
        <v>49865</v>
      </c>
      <c r="R6477">
        <f t="shared" si="738"/>
        <v>-49625.5</v>
      </c>
      <c r="S6477">
        <f t="shared" si="739"/>
        <v>149834.5</v>
      </c>
      <c r="T6477">
        <v>98060</v>
      </c>
    </row>
    <row r="6478" spans="1:20" ht="15" thickBot="1" x14ac:dyDescent="0.4">
      <c r="A6478">
        <v>355899</v>
      </c>
      <c r="B6478" s="2">
        <v>41854.7502662037</v>
      </c>
      <c r="C6478" t="s">
        <v>31</v>
      </c>
      <c r="D6478" t="s">
        <v>28</v>
      </c>
      <c r="E6478" s="6" t="s">
        <v>12</v>
      </c>
      <c r="F6478" t="s">
        <v>10</v>
      </c>
      <c r="G6478">
        <v>94561</v>
      </c>
      <c r="H6478">
        <f t="shared" si="733"/>
        <v>94561</v>
      </c>
      <c r="I6478" t="str">
        <f t="shared" si="735"/>
        <v>60001-100000</v>
      </c>
      <c r="O6478">
        <f t="shared" si="734"/>
        <v>25116.75</v>
      </c>
      <c r="P6478">
        <f t="shared" si="736"/>
        <v>75010.75</v>
      </c>
      <c r="Q6478">
        <f t="shared" si="737"/>
        <v>49894</v>
      </c>
      <c r="R6478">
        <f t="shared" si="738"/>
        <v>-49724.25</v>
      </c>
      <c r="S6478">
        <f t="shared" si="739"/>
        <v>149851.75</v>
      </c>
      <c r="T6478">
        <v>94561</v>
      </c>
    </row>
    <row r="6479" spans="1:20" ht="15" thickBot="1" x14ac:dyDescent="0.4">
      <c r="A6479">
        <v>491578</v>
      </c>
      <c r="B6479" s="2">
        <v>41775.456516203703</v>
      </c>
      <c r="C6479" t="s">
        <v>31</v>
      </c>
      <c r="D6479" t="s">
        <v>27</v>
      </c>
      <c r="E6479" s="6" t="s">
        <v>17</v>
      </c>
      <c r="F6479" t="s">
        <v>8</v>
      </c>
      <c r="G6479">
        <v>18307</v>
      </c>
      <c r="H6479">
        <f t="shared" si="733"/>
        <v>18307</v>
      </c>
      <c r="I6479" t="str">
        <f t="shared" si="735"/>
        <v>0-20,000</v>
      </c>
      <c r="O6479">
        <f t="shared" si="734"/>
        <v>25061.5</v>
      </c>
      <c r="P6479">
        <f t="shared" si="736"/>
        <v>74870.5</v>
      </c>
      <c r="Q6479">
        <f t="shared" si="737"/>
        <v>49809</v>
      </c>
      <c r="R6479">
        <f t="shared" si="738"/>
        <v>-49652</v>
      </c>
      <c r="S6479">
        <f t="shared" si="739"/>
        <v>149584</v>
      </c>
      <c r="T6479">
        <v>18307</v>
      </c>
    </row>
    <row r="6480" spans="1:20" ht="15" thickBot="1" x14ac:dyDescent="0.4">
      <c r="A6480">
        <v>970803</v>
      </c>
      <c r="B6480" s="2">
        <v>41780.672534722224</v>
      </c>
      <c r="C6480" t="s">
        <v>31</v>
      </c>
      <c r="D6480" t="s">
        <v>29</v>
      </c>
      <c r="E6480" s="6" t="s">
        <v>17</v>
      </c>
      <c r="F6480" t="s">
        <v>8</v>
      </c>
      <c r="G6480">
        <v>41190</v>
      </c>
      <c r="H6480">
        <f t="shared" si="733"/>
        <v>41190</v>
      </c>
      <c r="I6480" t="str">
        <f t="shared" si="735"/>
        <v>40001-60000</v>
      </c>
      <c r="O6480">
        <f t="shared" si="734"/>
        <v>25200.75</v>
      </c>
      <c r="P6480">
        <f t="shared" si="736"/>
        <v>74936.25</v>
      </c>
      <c r="Q6480">
        <f t="shared" si="737"/>
        <v>49735.5</v>
      </c>
      <c r="R6480">
        <f t="shared" si="738"/>
        <v>-49402.5</v>
      </c>
      <c r="S6480">
        <f t="shared" si="739"/>
        <v>149539.5</v>
      </c>
      <c r="T6480">
        <v>41190</v>
      </c>
    </row>
    <row r="6481" spans="1:20" ht="15" thickBot="1" x14ac:dyDescent="0.4">
      <c r="A6481">
        <v>144099</v>
      </c>
      <c r="B6481" s="2">
        <v>41788.493055555555</v>
      </c>
      <c r="C6481" t="s">
        <v>31</v>
      </c>
      <c r="D6481" t="s">
        <v>27</v>
      </c>
      <c r="E6481" s="6" t="s">
        <v>17</v>
      </c>
      <c r="F6481" t="s">
        <v>8</v>
      </c>
      <c r="G6481">
        <v>63663</v>
      </c>
      <c r="H6481">
        <f t="shared" si="733"/>
        <v>63663</v>
      </c>
      <c r="I6481" t="str">
        <f t="shared" si="735"/>
        <v>60001-100000</v>
      </c>
      <c r="O6481">
        <f t="shared" si="734"/>
        <v>25172</v>
      </c>
      <c r="P6481">
        <f t="shared" si="736"/>
        <v>75002</v>
      </c>
      <c r="Q6481">
        <f t="shared" si="737"/>
        <v>49830</v>
      </c>
      <c r="R6481">
        <f t="shared" si="738"/>
        <v>-49573</v>
      </c>
      <c r="S6481">
        <f t="shared" si="739"/>
        <v>149747</v>
      </c>
      <c r="T6481">
        <v>63663</v>
      </c>
    </row>
    <row r="6482" spans="1:20" ht="15" thickBot="1" x14ac:dyDescent="0.4">
      <c r="A6482">
        <v>839952</v>
      </c>
      <c r="B6482" s="2">
        <v>41801.463460648149</v>
      </c>
      <c r="C6482" t="s">
        <v>31</v>
      </c>
      <c r="D6482" t="s">
        <v>27</v>
      </c>
      <c r="E6482" s="6" t="s">
        <v>14</v>
      </c>
      <c r="F6482" t="s">
        <v>10</v>
      </c>
      <c r="G6482">
        <v>93876</v>
      </c>
      <c r="H6482">
        <f t="shared" si="733"/>
        <v>93876</v>
      </c>
      <c r="I6482" t="str">
        <f t="shared" si="735"/>
        <v>60001-100000</v>
      </c>
      <c r="O6482">
        <f t="shared" si="734"/>
        <v>25116.75</v>
      </c>
      <c r="P6482">
        <f t="shared" si="736"/>
        <v>75010.75</v>
      </c>
      <c r="Q6482">
        <f t="shared" si="737"/>
        <v>49894</v>
      </c>
      <c r="R6482">
        <f t="shared" si="738"/>
        <v>-49724.25</v>
      </c>
      <c r="S6482">
        <f t="shared" si="739"/>
        <v>149851.75</v>
      </c>
      <c r="T6482">
        <v>93876</v>
      </c>
    </row>
    <row r="6483" spans="1:20" ht="15" thickBot="1" x14ac:dyDescent="0.4">
      <c r="A6483">
        <v>157701</v>
      </c>
      <c r="B6483" s="2">
        <v>41801.464444444442</v>
      </c>
      <c r="C6483" t="s">
        <v>31</v>
      </c>
      <c r="D6483" t="s">
        <v>29</v>
      </c>
      <c r="E6483" s="6" t="s">
        <v>14</v>
      </c>
      <c r="F6483" t="s">
        <v>10</v>
      </c>
      <c r="G6483">
        <v>21921</v>
      </c>
      <c r="H6483">
        <f t="shared" si="733"/>
        <v>21921</v>
      </c>
      <c r="I6483" t="str">
        <f t="shared" si="735"/>
        <v>20001-40000</v>
      </c>
      <c r="O6483">
        <f t="shared" si="734"/>
        <v>25061.5</v>
      </c>
      <c r="P6483">
        <f t="shared" si="736"/>
        <v>74870.5</v>
      </c>
      <c r="Q6483">
        <f t="shared" si="737"/>
        <v>49809</v>
      </c>
      <c r="R6483">
        <f t="shared" si="738"/>
        <v>-49652</v>
      </c>
      <c r="S6483">
        <f t="shared" si="739"/>
        <v>149584</v>
      </c>
      <c r="T6483">
        <v>21921</v>
      </c>
    </row>
    <row r="6484" spans="1:20" ht="15" thickBot="1" x14ac:dyDescent="0.4">
      <c r="A6484">
        <v>78199</v>
      </c>
      <c r="B6484" s="2">
        <v>41801.466400462959</v>
      </c>
      <c r="C6484" t="s">
        <v>31</v>
      </c>
      <c r="D6484" t="s">
        <v>27</v>
      </c>
      <c r="E6484" s="6" t="s">
        <v>14</v>
      </c>
      <c r="F6484" t="s">
        <v>10</v>
      </c>
      <c r="G6484">
        <v>77116</v>
      </c>
      <c r="H6484">
        <f t="shared" si="733"/>
        <v>77116</v>
      </c>
      <c r="I6484" t="str">
        <f t="shared" si="735"/>
        <v>60001-100000</v>
      </c>
      <c r="O6484">
        <f t="shared" si="734"/>
        <v>25200.75</v>
      </c>
      <c r="P6484">
        <f t="shared" si="736"/>
        <v>74936.25</v>
      </c>
      <c r="Q6484">
        <f t="shared" si="737"/>
        <v>49735.5</v>
      </c>
      <c r="R6484">
        <f t="shared" si="738"/>
        <v>-49402.5</v>
      </c>
      <c r="S6484">
        <f t="shared" si="739"/>
        <v>149539.5</v>
      </c>
      <c r="T6484">
        <v>77116</v>
      </c>
    </row>
    <row r="6485" spans="1:20" ht="15" thickBot="1" x14ac:dyDescent="0.4">
      <c r="A6485">
        <v>741202</v>
      </c>
      <c r="B6485" s="2">
        <v>41801.467881944445</v>
      </c>
      <c r="C6485" t="s">
        <v>31</v>
      </c>
      <c r="D6485" t="s">
        <v>27</v>
      </c>
      <c r="E6485" s="6" t="s">
        <v>14</v>
      </c>
      <c r="F6485" t="s">
        <v>10</v>
      </c>
      <c r="G6485">
        <v>17999</v>
      </c>
      <c r="H6485">
        <f t="shared" si="733"/>
        <v>17999</v>
      </c>
      <c r="I6485" t="str">
        <f t="shared" si="735"/>
        <v>0-20,000</v>
      </c>
      <c r="O6485">
        <f t="shared" si="734"/>
        <v>25172</v>
      </c>
      <c r="P6485">
        <f t="shared" si="736"/>
        <v>74739</v>
      </c>
      <c r="Q6485">
        <f t="shared" si="737"/>
        <v>49567</v>
      </c>
      <c r="R6485">
        <f t="shared" si="738"/>
        <v>-49178.5</v>
      </c>
      <c r="S6485">
        <f t="shared" si="739"/>
        <v>149089.5</v>
      </c>
      <c r="T6485">
        <v>17999</v>
      </c>
    </row>
    <row r="6486" spans="1:20" ht="15" thickBot="1" x14ac:dyDescent="0.4">
      <c r="A6486">
        <v>200800</v>
      </c>
      <c r="B6486" s="2">
        <v>41816.78564814815</v>
      </c>
      <c r="C6486" t="s">
        <v>31</v>
      </c>
      <c r="D6486" t="s">
        <v>27</v>
      </c>
      <c r="E6486" s="6" t="s">
        <v>14</v>
      </c>
      <c r="F6486" t="s">
        <v>10</v>
      </c>
      <c r="G6486">
        <v>48457</v>
      </c>
      <c r="H6486">
        <f t="shared" si="733"/>
        <v>48457</v>
      </c>
      <c r="I6486" t="str">
        <f t="shared" si="735"/>
        <v>40001-60000</v>
      </c>
      <c r="O6486">
        <f t="shared" si="734"/>
        <v>25258.25</v>
      </c>
      <c r="P6486">
        <f t="shared" si="736"/>
        <v>74804.75</v>
      </c>
      <c r="Q6486">
        <f t="shared" si="737"/>
        <v>49546.5</v>
      </c>
      <c r="R6486">
        <f t="shared" si="738"/>
        <v>-49061.5</v>
      </c>
      <c r="S6486">
        <f t="shared" si="739"/>
        <v>149124.5</v>
      </c>
      <c r="T6486">
        <v>48457</v>
      </c>
    </row>
    <row r="6487" spans="1:20" ht="15" thickBot="1" x14ac:dyDescent="0.4">
      <c r="A6487">
        <v>372302</v>
      </c>
      <c r="B6487" s="2">
        <v>41817.709328703706</v>
      </c>
      <c r="C6487" t="s">
        <v>31</v>
      </c>
      <c r="D6487" t="s">
        <v>29</v>
      </c>
      <c r="E6487" s="6" t="s">
        <v>14</v>
      </c>
      <c r="F6487" t="s">
        <v>10</v>
      </c>
      <c r="G6487">
        <v>56446</v>
      </c>
      <c r="H6487">
        <f t="shared" si="733"/>
        <v>56446</v>
      </c>
      <c r="I6487" t="str">
        <f t="shared" si="735"/>
        <v>40001-60000</v>
      </c>
      <c r="O6487">
        <f t="shared" si="734"/>
        <v>25229.5</v>
      </c>
      <c r="P6487">
        <f t="shared" si="736"/>
        <v>74870.5</v>
      </c>
      <c r="Q6487">
        <f t="shared" si="737"/>
        <v>49641</v>
      </c>
      <c r="R6487">
        <f t="shared" si="738"/>
        <v>-49232</v>
      </c>
      <c r="S6487">
        <f t="shared" si="739"/>
        <v>149332</v>
      </c>
      <c r="T6487">
        <v>56446</v>
      </c>
    </row>
    <row r="6488" spans="1:20" ht="15" thickBot="1" x14ac:dyDescent="0.4">
      <c r="A6488">
        <v>160508</v>
      </c>
      <c r="B6488" s="2">
        <v>41817.710358796299</v>
      </c>
      <c r="C6488" t="s">
        <v>31</v>
      </c>
      <c r="D6488" t="s">
        <v>29</v>
      </c>
      <c r="E6488" s="6" t="s">
        <v>14</v>
      </c>
      <c r="F6488" t="s">
        <v>10</v>
      </c>
      <c r="G6488">
        <v>18068</v>
      </c>
      <c r="H6488">
        <f t="shared" si="733"/>
        <v>18068</v>
      </c>
      <c r="I6488" t="str">
        <f t="shared" si="735"/>
        <v>0-20,000</v>
      </c>
      <c r="O6488">
        <f t="shared" si="734"/>
        <v>25200.75</v>
      </c>
      <c r="P6488">
        <f t="shared" si="736"/>
        <v>74936.25</v>
      </c>
      <c r="Q6488">
        <f t="shared" si="737"/>
        <v>49735.5</v>
      </c>
      <c r="R6488">
        <f t="shared" si="738"/>
        <v>-49402.5</v>
      </c>
      <c r="S6488">
        <f t="shared" si="739"/>
        <v>149539.5</v>
      </c>
      <c r="T6488">
        <v>18068</v>
      </c>
    </row>
    <row r="6489" spans="1:20" ht="15" thickBot="1" x14ac:dyDescent="0.4">
      <c r="A6489">
        <v>982486</v>
      </c>
      <c r="B6489" s="2">
        <v>41817.710856481484</v>
      </c>
      <c r="C6489" t="s">
        <v>30</v>
      </c>
      <c r="D6489" t="s">
        <v>27</v>
      </c>
      <c r="E6489" s="6" t="s">
        <v>14</v>
      </c>
      <c r="F6489" t="s">
        <v>10</v>
      </c>
      <c r="G6489">
        <v>2050</v>
      </c>
      <c r="H6489">
        <f t="shared" si="733"/>
        <v>2050</v>
      </c>
      <c r="I6489" t="str">
        <f t="shared" si="735"/>
        <v>0-20,000</v>
      </c>
      <c r="O6489">
        <f t="shared" si="734"/>
        <v>25287</v>
      </c>
      <c r="P6489">
        <f t="shared" si="736"/>
        <v>75002</v>
      </c>
      <c r="Q6489">
        <f t="shared" si="737"/>
        <v>49715</v>
      </c>
      <c r="R6489">
        <f t="shared" si="738"/>
        <v>-49285.5</v>
      </c>
      <c r="S6489">
        <f t="shared" si="739"/>
        <v>149574.5</v>
      </c>
      <c r="T6489">
        <v>2050</v>
      </c>
    </row>
    <row r="6490" spans="1:20" ht="15" thickBot="1" x14ac:dyDescent="0.4">
      <c r="A6490">
        <v>673739</v>
      </c>
      <c r="B6490" s="2">
        <v>41797.394375000003</v>
      </c>
      <c r="C6490" t="s">
        <v>31</v>
      </c>
      <c r="D6490" t="s">
        <v>27</v>
      </c>
      <c r="E6490" s="6" t="s">
        <v>17</v>
      </c>
      <c r="F6490" t="s">
        <v>4</v>
      </c>
      <c r="G6490">
        <v>11129</v>
      </c>
      <c r="H6490">
        <f t="shared" si="733"/>
        <v>11129</v>
      </c>
      <c r="I6490" t="str">
        <f t="shared" si="735"/>
        <v>0-20,000</v>
      </c>
      <c r="O6490">
        <f t="shared" si="734"/>
        <v>25408.5</v>
      </c>
      <c r="P6490">
        <f t="shared" si="736"/>
        <v>75010.75</v>
      </c>
      <c r="Q6490">
        <f t="shared" si="737"/>
        <v>49602.25</v>
      </c>
      <c r="R6490">
        <f t="shared" si="738"/>
        <v>-48994.875</v>
      </c>
      <c r="S6490">
        <f t="shared" si="739"/>
        <v>149414.125</v>
      </c>
      <c r="T6490">
        <v>11129</v>
      </c>
    </row>
    <row r="6491" spans="1:20" ht="15" thickBot="1" x14ac:dyDescent="0.4">
      <c r="A6491">
        <v>271994</v>
      </c>
      <c r="B6491" s="2">
        <v>41776.136087962965</v>
      </c>
      <c r="C6491" t="s">
        <v>31</v>
      </c>
      <c r="D6491" t="s">
        <v>27</v>
      </c>
      <c r="E6491" s="6" t="s">
        <v>12</v>
      </c>
      <c r="F6491" t="s">
        <v>10</v>
      </c>
      <c r="G6491">
        <v>98352</v>
      </c>
      <c r="H6491">
        <f t="shared" si="733"/>
        <v>98352</v>
      </c>
      <c r="I6491" t="str">
        <f t="shared" si="735"/>
        <v>60001-100000</v>
      </c>
      <c r="O6491">
        <f t="shared" si="734"/>
        <v>25458</v>
      </c>
      <c r="P6491">
        <f t="shared" si="736"/>
        <v>75019.5</v>
      </c>
      <c r="Q6491">
        <f t="shared" si="737"/>
        <v>49561.5</v>
      </c>
      <c r="R6491">
        <f t="shared" si="738"/>
        <v>-48884.25</v>
      </c>
      <c r="S6491">
        <f t="shared" si="739"/>
        <v>149361.75</v>
      </c>
      <c r="T6491">
        <v>98352</v>
      </c>
    </row>
    <row r="6492" spans="1:20" ht="15" thickBot="1" x14ac:dyDescent="0.4">
      <c r="A6492">
        <v>228561</v>
      </c>
      <c r="B6492" s="2">
        <v>41814.803715277776</v>
      </c>
      <c r="C6492" t="s">
        <v>31</v>
      </c>
      <c r="D6492" t="s">
        <v>28</v>
      </c>
      <c r="E6492" s="6" t="s">
        <v>17</v>
      </c>
      <c r="F6492" t="s">
        <v>7</v>
      </c>
      <c r="G6492">
        <v>11292</v>
      </c>
      <c r="H6492">
        <f t="shared" si="733"/>
        <v>11292</v>
      </c>
      <c r="I6492" t="str">
        <f t="shared" si="735"/>
        <v>0-20,000</v>
      </c>
      <c r="O6492">
        <f t="shared" si="734"/>
        <v>25453.5</v>
      </c>
      <c r="P6492">
        <f t="shared" si="736"/>
        <v>74936.25</v>
      </c>
      <c r="Q6492">
        <f t="shared" si="737"/>
        <v>49482.75</v>
      </c>
      <c r="R6492">
        <f t="shared" si="738"/>
        <v>-48770.625</v>
      </c>
      <c r="S6492">
        <f t="shared" si="739"/>
        <v>149160.375</v>
      </c>
      <c r="T6492">
        <v>11292</v>
      </c>
    </row>
    <row r="6493" spans="1:20" ht="15" thickBot="1" x14ac:dyDescent="0.4">
      <c r="A6493">
        <v>754872</v>
      </c>
      <c r="B6493" s="2">
        <v>41816.62190972222</v>
      </c>
      <c r="C6493" t="s">
        <v>31</v>
      </c>
      <c r="D6493" t="s">
        <v>29</v>
      </c>
      <c r="E6493" s="6" t="s">
        <v>17</v>
      </c>
      <c r="F6493" t="s">
        <v>7</v>
      </c>
      <c r="G6493">
        <v>32638</v>
      </c>
      <c r="H6493">
        <f t="shared" si="733"/>
        <v>32638</v>
      </c>
      <c r="I6493" t="str">
        <f t="shared" si="735"/>
        <v>20001-40000</v>
      </c>
      <c r="O6493">
        <f t="shared" si="734"/>
        <v>25467</v>
      </c>
      <c r="P6493">
        <f t="shared" si="736"/>
        <v>75002</v>
      </c>
      <c r="Q6493">
        <f t="shared" si="737"/>
        <v>49535</v>
      </c>
      <c r="R6493">
        <f t="shared" si="738"/>
        <v>-48835.5</v>
      </c>
      <c r="S6493">
        <f t="shared" si="739"/>
        <v>149304.5</v>
      </c>
      <c r="T6493">
        <v>32638</v>
      </c>
    </row>
    <row r="6494" spans="1:20" ht="15" thickBot="1" x14ac:dyDescent="0.4">
      <c r="A6494">
        <v>390532</v>
      </c>
      <c r="B6494" s="2">
        <v>41816.62295138889</v>
      </c>
      <c r="C6494" t="s">
        <v>31</v>
      </c>
      <c r="D6494" t="s">
        <v>27</v>
      </c>
      <c r="E6494" s="6" t="s">
        <v>17</v>
      </c>
      <c r="F6494" t="s">
        <v>7</v>
      </c>
      <c r="G6494">
        <v>59708</v>
      </c>
      <c r="H6494">
        <f t="shared" si="733"/>
        <v>59708</v>
      </c>
      <c r="I6494" t="str">
        <f t="shared" si="735"/>
        <v>40001-60000</v>
      </c>
      <c r="O6494">
        <f t="shared" si="734"/>
        <v>25462.5</v>
      </c>
      <c r="P6494">
        <f t="shared" si="736"/>
        <v>75010.75</v>
      </c>
      <c r="Q6494">
        <f t="shared" si="737"/>
        <v>49548.25</v>
      </c>
      <c r="R6494">
        <f t="shared" si="738"/>
        <v>-48859.875</v>
      </c>
      <c r="S6494">
        <f t="shared" si="739"/>
        <v>149333.125</v>
      </c>
      <c r="T6494">
        <v>59708</v>
      </c>
    </row>
    <row r="6495" spans="1:20" ht="15" thickBot="1" x14ac:dyDescent="0.4">
      <c r="A6495">
        <v>834520</v>
      </c>
      <c r="B6495" s="2">
        <v>41816.623298611114</v>
      </c>
      <c r="C6495" t="s">
        <v>31</v>
      </c>
      <c r="D6495" t="s">
        <v>29</v>
      </c>
      <c r="E6495" s="6" t="s">
        <v>17</v>
      </c>
      <c r="F6495" t="s">
        <v>7</v>
      </c>
      <c r="G6495">
        <v>71841</v>
      </c>
      <c r="H6495">
        <f t="shared" si="733"/>
        <v>71841</v>
      </c>
      <c r="I6495" t="str">
        <f t="shared" si="735"/>
        <v>60001-100000</v>
      </c>
      <c r="O6495">
        <f t="shared" si="734"/>
        <v>25458</v>
      </c>
      <c r="P6495">
        <f t="shared" si="736"/>
        <v>75019.5</v>
      </c>
      <c r="Q6495">
        <f t="shared" si="737"/>
        <v>49561.5</v>
      </c>
      <c r="R6495">
        <f t="shared" si="738"/>
        <v>-48884.25</v>
      </c>
      <c r="S6495">
        <f t="shared" si="739"/>
        <v>149361.75</v>
      </c>
      <c r="T6495">
        <v>71841</v>
      </c>
    </row>
    <row r="6496" spans="1:20" ht="15" thickBot="1" x14ac:dyDescent="0.4">
      <c r="A6496">
        <v>519957</v>
      </c>
      <c r="B6496" s="2">
        <v>41805.903877314813</v>
      </c>
      <c r="C6496" t="s">
        <v>31</v>
      </c>
      <c r="D6496" t="s">
        <v>27</v>
      </c>
      <c r="E6496" s="6" t="s">
        <v>17</v>
      </c>
      <c r="F6496" t="s">
        <v>10</v>
      </c>
      <c r="G6496">
        <v>37753</v>
      </c>
      <c r="H6496">
        <f t="shared" si="733"/>
        <v>37753</v>
      </c>
      <c r="I6496" t="str">
        <f t="shared" si="735"/>
        <v>20001-40000</v>
      </c>
      <c r="O6496">
        <f t="shared" si="734"/>
        <v>25453.5</v>
      </c>
      <c r="P6496">
        <f t="shared" si="736"/>
        <v>75028.25</v>
      </c>
      <c r="Q6496">
        <f t="shared" si="737"/>
        <v>49574.75</v>
      </c>
      <c r="R6496">
        <f t="shared" si="738"/>
        <v>-48908.625</v>
      </c>
      <c r="S6496">
        <f t="shared" si="739"/>
        <v>149390.375</v>
      </c>
      <c r="T6496">
        <v>37753</v>
      </c>
    </row>
    <row r="6497" spans="1:20" ht="15" thickBot="1" x14ac:dyDescent="0.4">
      <c r="A6497">
        <v>911963</v>
      </c>
      <c r="B6497" s="2">
        <v>41807.64403935185</v>
      </c>
      <c r="C6497" t="s">
        <v>30</v>
      </c>
      <c r="D6497" t="s">
        <v>27</v>
      </c>
      <c r="E6497" s="6" t="s">
        <v>17</v>
      </c>
      <c r="F6497" t="s">
        <v>10</v>
      </c>
      <c r="G6497">
        <v>31676</v>
      </c>
      <c r="H6497">
        <f t="shared" si="733"/>
        <v>31676</v>
      </c>
      <c r="I6497" t="str">
        <f t="shared" si="735"/>
        <v>20001-40000</v>
      </c>
      <c r="O6497">
        <f t="shared" si="734"/>
        <v>25449</v>
      </c>
      <c r="P6497">
        <f t="shared" si="736"/>
        <v>75037</v>
      </c>
      <c r="Q6497">
        <f t="shared" si="737"/>
        <v>49588</v>
      </c>
      <c r="R6497">
        <f t="shared" si="738"/>
        <v>-48933</v>
      </c>
      <c r="S6497">
        <f t="shared" si="739"/>
        <v>149419</v>
      </c>
      <c r="T6497">
        <v>31676</v>
      </c>
    </row>
    <row r="6498" spans="1:20" ht="15" thickBot="1" x14ac:dyDescent="0.4">
      <c r="A6498">
        <v>254555</v>
      </c>
      <c r="B6498" s="2">
        <v>41819.547789351855</v>
      </c>
      <c r="C6498" t="s">
        <v>31</v>
      </c>
      <c r="D6498" t="s">
        <v>27</v>
      </c>
      <c r="E6498" s="6" t="s">
        <v>17</v>
      </c>
      <c r="F6498" t="s">
        <v>10</v>
      </c>
      <c r="G6498">
        <v>89012</v>
      </c>
      <c r="H6498">
        <f t="shared" si="733"/>
        <v>89012</v>
      </c>
      <c r="I6498" t="str">
        <f t="shared" si="735"/>
        <v>60001-100000</v>
      </c>
      <c r="O6498">
        <f t="shared" si="734"/>
        <v>25408.5</v>
      </c>
      <c r="P6498">
        <f t="shared" si="736"/>
        <v>75060.5</v>
      </c>
      <c r="Q6498">
        <f t="shared" si="737"/>
        <v>49652</v>
      </c>
      <c r="R6498">
        <f t="shared" si="738"/>
        <v>-49069.5</v>
      </c>
      <c r="S6498">
        <f t="shared" si="739"/>
        <v>149538.5</v>
      </c>
      <c r="T6498">
        <v>89012</v>
      </c>
    </row>
    <row r="6499" spans="1:20" ht="15" thickBot="1" x14ac:dyDescent="0.4">
      <c r="A6499">
        <v>104955</v>
      </c>
      <c r="B6499" s="2">
        <v>41779.639849537038</v>
      </c>
      <c r="C6499" t="s">
        <v>31</v>
      </c>
      <c r="D6499" t="s">
        <v>29</v>
      </c>
      <c r="E6499" s="6" t="s">
        <v>15</v>
      </c>
      <c r="F6499" t="s">
        <v>6</v>
      </c>
      <c r="G6499">
        <v>20400</v>
      </c>
      <c r="H6499">
        <f t="shared" si="733"/>
        <v>20400</v>
      </c>
      <c r="I6499" t="str">
        <f t="shared" si="735"/>
        <v>20001-40000</v>
      </c>
      <c r="O6499">
        <f t="shared" si="734"/>
        <v>25368</v>
      </c>
      <c r="P6499">
        <f t="shared" si="736"/>
        <v>75019.5</v>
      </c>
      <c r="Q6499">
        <f t="shared" si="737"/>
        <v>49651.5</v>
      </c>
      <c r="R6499">
        <f t="shared" si="738"/>
        <v>-49109.25</v>
      </c>
      <c r="S6499">
        <f t="shared" si="739"/>
        <v>149496.75</v>
      </c>
      <c r="T6499">
        <v>20400</v>
      </c>
    </row>
    <row r="6500" spans="1:20" ht="15" thickBot="1" x14ac:dyDescent="0.4">
      <c r="A6500">
        <v>554676</v>
      </c>
      <c r="B6500" s="2">
        <v>41787.411585648151</v>
      </c>
      <c r="C6500" t="s">
        <v>30</v>
      </c>
      <c r="D6500" t="s">
        <v>27</v>
      </c>
      <c r="E6500" s="6" t="s">
        <v>15</v>
      </c>
      <c r="F6500" t="s">
        <v>6</v>
      </c>
      <c r="G6500">
        <v>22162</v>
      </c>
      <c r="H6500">
        <f t="shared" si="733"/>
        <v>22162</v>
      </c>
      <c r="I6500" t="str">
        <f t="shared" si="735"/>
        <v>20001-40000</v>
      </c>
      <c r="O6500">
        <f t="shared" si="734"/>
        <v>25453.5</v>
      </c>
      <c r="P6500">
        <f t="shared" si="736"/>
        <v>75028.25</v>
      </c>
      <c r="Q6500">
        <f t="shared" si="737"/>
        <v>49574.75</v>
      </c>
      <c r="R6500">
        <f t="shared" si="738"/>
        <v>-48908.625</v>
      </c>
      <c r="S6500">
        <f t="shared" si="739"/>
        <v>149390.375</v>
      </c>
      <c r="T6500">
        <v>22162</v>
      </c>
    </row>
    <row r="6501" spans="1:20" ht="15" thickBot="1" x14ac:dyDescent="0.4">
      <c r="A6501">
        <v>744791</v>
      </c>
      <c r="B6501" s="2">
        <v>41802.546064814815</v>
      </c>
      <c r="C6501" t="s">
        <v>30</v>
      </c>
      <c r="D6501" t="s">
        <v>29</v>
      </c>
      <c r="E6501" s="6" t="s">
        <v>15</v>
      </c>
      <c r="F6501" t="s">
        <v>4</v>
      </c>
      <c r="G6501">
        <v>95835</v>
      </c>
      <c r="H6501">
        <f t="shared" si="733"/>
        <v>95835</v>
      </c>
      <c r="I6501" t="str">
        <f t="shared" si="735"/>
        <v>60001-100000</v>
      </c>
      <c r="O6501">
        <f t="shared" si="734"/>
        <v>25467</v>
      </c>
      <c r="P6501">
        <f t="shared" si="736"/>
        <v>75037</v>
      </c>
      <c r="Q6501">
        <f t="shared" si="737"/>
        <v>49570</v>
      </c>
      <c r="R6501">
        <f t="shared" si="738"/>
        <v>-48888</v>
      </c>
      <c r="S6501">
        <f t="shared" si="739"/>
        <v>149392</v>
      </c>
      <c r="T6501">
        <v>95835</v>
      </c>
    </row>
    <row r="6502" spans="1:20" ht="15" thickBot="1" x14ac:dyDescent="0.4">
      <c r="A6502">
        <v>694395</v>
      </c>
      <c r="B6502" s="2">
        <v>41802.547060185185</v>
      </c>
      <c r="C6502" t="s">
        <v>31</v>
      </c>
      <c r="D6502" t="s">
        <v>27</v>
      </c>
      <c r="E6502" s="6" t="s">
        <v>15</v>
      </c>
      <c r="F6502" t="s">
        <v>4</v>
      </c>
      <c r="G6502">
        <v>29981</v>
      </c>
      <c r="H6502">
        <f t="shared" si="733"/>
        <v>29981</v>
      </c>
      <c r="I6502" t="str">
        <f t="shared" si="735"/>
        <v>20001-40000</v>
      </c>
      <c r="O6502">
        <f t="shared" si="734"/>
        <v>25462.5</v>
      </c>
      <c r="P6502">
        <f t="shared" si="736"/>
        <v>75010.75</v>
      </c>
      <c r="Q6502">
        <f t="shared" si="737"/>
        <v>49548.25</v>
      </c>
      <c r="R6502">
        <f t="shared" si="738"/>
        <v>-48859.875</v>
      </c>
      <c r="S6502">
        <f t="shared" si="739"/>
        <v>149333.125</v>
      </c>
      <c r="T6502">
        <v>29981</v>
      </c>
    </row>
    <row r="6503" spans="1:20" ht="15" thickBot="1" x14ac:dyDescent="0.4">
      <c r="A6503">
        <v>548288</v>
      </c>
      <c r="B6503" s="2">
        <v>41795.488020833334</v>
      </c>
      <c r="C6503" t="s">
        <v>31</v>
      </c>
      <c r="D6503" t="s">
        <v>27</v>
      </c>
      <c r="E6503" s="6" t="s">
        <v>12</v>
      </c>
      <c r="F6503" t="s">
        <v>10</v>
      </c>
      <c r="G6503">
        <v>46681</v>
      </c>
      <c r="H6503">
        <f t="shared" si="733"/>
        <v>46681</v>
      </c>
      <c r="I6503" t="str">
        <f t="shared" si="735"/>
        <v>40001-60000</v>
      </c>
      <c r="O6503">
        <f t="shared" si="734"/>
        <v>25458</v>
      </c>
      <c r="P6503">
        <f t="shared" si="736"/>
        <v>75019.5</v>
      </c>
      <c r="Q6503">
        <f t="shared" si="737"/>
        <v>49561.5</v>
      </c>
      <c r="R6503">
        <f t="shared" si="738"/>
        <v>-48884.25</v>
      </c>
      <c r="S6503">
        <f t="shared" si="739"/>
        <v>149361.75</v>
      </c>
      <c r="T6503">
        <v>46681</v>
      </c>
    </row>
    <row r="6504" spans="1:20" ht="15" thickBot="1" x14ac:dyDescent="0.4">
      <c r="A6504">
        <v>96249</v>
      </c>
      <c r="B6504" s="2">
        <v>41800.338321759256</v>
      </c>
      <c r="C6504" t="s">
        <v>30</v>
      </c>
      <c r="D6504" t="s">
        <v>29</v>
      </c>
      <c r="E6504" s="6" t="s">
        <v>12</v>
      </c>
      <c r="F6504" t="s">
        <v>10</v>
      </c>
      <c r="G6504">
        <v>7906</v>
      </c>
      <c r="H6504">
        <f t="shared" si="733"/>
        <v>7906</v>
      </c>
      <c r="I6504" t="str">
        <f t="shared" si="735"/>
        <v>0-20,000</v>
      </c>
      <c r="O6504">
        <f t="shared" si="734"/>
        <v>25453.5</v>
      </c>
      <c r="P6504">
        <f t="shared" si="736"/>
        <v>75028.25</v>
      </c>
      <c r="Q6504">
        <f t="shared" si="737"/>
        <v>49574.75</v>
      </c>
      <c r="R6504">
        <f t="shared" si="738"/>
        <v>-48908.625</v>
      </c>
      <c r="S6504">
        <f t="shared" si="739"/>
        <v>149390.375</v>
      </c>
      <c r="T6504">
        <v>7906</v>
      </c>
    </row>
    <row r="6505" spans="1:20" ht="15" thickBot="1" x14ac:dyDescent="0.4">
      <c r="A6505">
        <v>63422</v>
      </c>
      <c r="B6505" s="2">
        <v>41821.323125000003</v>
      </c>
      <c r="C6505" t="s">
        <v>31</v>
      </c>
      <c r="D6505" t="s">
        <v>27</v>
      </c>
      <c r="E6505" s="6" t="s">
        <v>20</v>
      </c>
      <c r="F6505" t="s">
        <v>10</v>
      </c>
      <c r="G6505">
        <v>84568</v>
      </c>
      <c r="H6505">
        <f t="shared" si="733"/>
        <v>84568</v>
      </c>
      <c r="I6505" t="str">
        <f t="shared" si="735"/>
        <v>60001-100000</v>
      </c>
      <c r="O6505">
        <f t="shared" si="734"/>
        <v>25467</v>
      </c>
      <c r="P6505">
        <f t="shared" si="736"/>
        <v>75037</v>
      </c>
      <c r="Q6505">
        <f t="shared" si="737"/>
        <v>49570</v>
      </c>
      <c r="R6505">
        <f t="shared" si="738"/>
        <v>-48888</v>
      </c>
      <c r="S6505">
        <f t="shared" si="739"/>
        <v>149392</v>
      </c>
      <c r="T6505">
        <v>84568</v>
      </c>
    </row>
    <row r="6506" spans="1:20" ht="15" thickBot="1" x14ac:dyDescent="0.4">
      <c r="A6506">
        <v>859898</v>
      </c>
      <c r="B6506" s="2">
        <v>41879.303807870368</v>
      </c>
      <c r="C6506" t="s">
        <v>31</v>
      </c>
      <c r="D6506" t="s">
        <v>29</v>
      </c>
      <c r="E6506" s="6" t="s">
        <v>17</v>
      </c>
      <c r="F6506" t="s">
        <v>2</v>
      </c>
      <c r="G6506">
        <v>5828</v>
      </c>
      <c r="H6506">
        <f t="shared" si="733"/>
        <v>5828</v>
      </c>
      <c r="I6506" t="str">
        <f t="shared" si="735"/>
        <v>0-20,000</v>
      </c>
      <c r="O6506">
        <f t="shared" si="734"/>
        <v>25462.5</v>
      </c>
      <c r="P6506">
        <f t="shared" si="736"/>
        <v>75010.75</v>
      </c>
      <c r="Q6506">
        <f t="shared" si="737"/>
        <v>49548.25</v>
      </c>
      <c r="R6506">
        <f t="shared" si="738"/>
        <v>-48859.875</v>
      </c>
      <c r="S6506">
        <f t="shared" si="739"/>
        <v>149333.125</v>
      </c>
      <c r="T6506">
        <v>5828</v>
      </c>
    </row>
    <row r="6507" spans="1:20" ht="15" thickBot="1" x14ac:dyDescent="0.4">
      <c r="A6507">
        <v>643698</v>
      </c>
      <c r="B6507" s="2">
        <v>41823.83861111111</v>
      </c>
      <c r="C6507" t="s">
        <v>31</v>
      </c>
      <c r="D6507" t="s">
        <v>27</v>
      </c>
      <c r="E6507" s="6" t="s">
        <v>12</v>
      </c>
      <c r="F6507" t="s">
        <v>10</v>
      </c>
      <c r="G6507">
        <v>3720</v>
      </c>
      <c r="H6507">
        <f t="shared" si="733"/>
        <v>3720</v>
      </c>
      <c r="I6507" t="str">
        <f t="shared" si="735"/>
        <v>0-20,000</v>
      </c>
      <c r="O6507">
        <f t="shared" si="734"/>
        <v>25510</v>
      </c>
      <c r="P6507">
        <f t="shared" si="736"/>
        <v>75019.5</v>
      </c>
      <c r="Q6507">
        <f t="shared" si="737"/>
        <v>49509.5</v>
      </c>
      <c r="R6507">
        <f t="shared" si="738"/>
        <v>-48754.25</v>
      </c>
      <c r="S6507">
        <f t="shared" si="739"/>
        <v>149283.75</v>
      </c>
      <c r="T6507">
        <v>3720</v>
      </c>
    </row>
    <row r="6508" spans="1:20" ht="15" thickBot="1" x14ac:dyDescent="0.4">
      <c r="A6508">
        <v>139170</v>
      </c>
      <c r="B6508" s="2">
        <v>41823.838912037034</v>
      </c>
      <c r="C6508" t="s">
        <v>31</v>
      </c>
      <c r="D6508" t="s">
        <v>27</v>
      </c>
      <c r="E6508" s="6" t="s">
        <v>12</v>
      </c>
      <c r="F6508" t="s">
        <v>10</v>
      </c>
      <c r="G6508">
        <v>34032</v>
      </c>
      <c r="H6508">
        <f t="shared" si="733"/>
        <v>34032</v>
      </c>
      <c r="I6508" t="str">
        <f t="shared" si="735"/>
        <v>20001-40000</v>
      </c>
      <c r="O6508">
        <f t="shared" si="734"/>
        <v>25593.75</v>
      </c>
      <c r="P6508">
        <f t="shared" si="736"/>
        <v>75028.25</v>
      </c>
      <c r="Q6508">
        <f t="shared" si="737"/>
        <v>49434.5</v>
      </c>
      <c r="R6508">
        <f t="shared" si="738"/>
        <v>-48558</v>
      </c>
      <c r="S6508">
        <f t="shared" si="739"/>
        <v>149180</v>
      </c>
      <c r="T6508">
        <v>34032</v>
      </c>
    </row>
    <row r="6509" spans="1:20" ht="15" thickBot="1" x14ac:dyDescent="0.4">
      <c r="A6509">
        <v>633392</v>
      </c>
      <c r="B6509" s="2">
        <v>41832.688009259262</v>
      </c>
      <c r="C6509" t="s">
        <v>31</v>
      </c>
      <c r="D6509" t="s">
        <v>27</v>
      </c>
      <c r="E6509" s="6" t="s">
        <v>12</v>
      </c>
      <c r="F6509" t="s">
        <v>10</v>
      </c>
      <c r="G6509">
        <v>63619</v>
      </c>
      <c r="H6509">
        <f t="shared" si="733"/>
        <v>63619</v>
      </c>
      <c r="I6509" t="str">
        <f t="shared" si="735"/>
        <v>60001-100000</v>
      </c>
      <c r="O6509">
        <f t="shared" si="734"/>
        <v>25553</v>
      </c>
      <c r="P6509">
        <f t="shared" si="736"/>
        <v>75037</v>
      </c>
      <c r="Q6509">
        <f t="shared" si="737"/>
        <v>49484</v>
      </c>
      <c r="R6509">
        <f t="shared" si="738"/>
        <v>-48673</v>
      </c>
      <c r="S6509">
        <f t="shared" si="739"/>
        <v>149263</v>
      </c>
      <c r="T6509">
        <v>63619</v>
      </c>
    </row>
    <row r="6510" spans="1:20" ht="15" thickBot="1" x14ac:dyDescent="0.4">
      <c r="A6510">
        <v>122829</v>
      </c>
      <c r="B6510" s="2">
        <v>41833.430694444447</v>
      </c>
      <c r="C6510" t="s">
        <v>31</v>
      </c>
      <c r="D6510" t="s">
        <v>29</v>
      </c>
      <c r="E6510" s="6" t="s">
        <v>12</v>
      </c>
      <c r="F6510" t="s">
        <v>10</v>
      </c>
      <c r="G6510">
        <v>10952</v>
      </c>
      <c r="H6510">
        <f t="shared" si="733"/>
        <v>10952</v>
      </c>
      <c r="I6510" t="str">
        <f t="shared" si="735"/>
        <v>0-20,000</v>
      </c>
      <c r="O6510">
        <f t="shared" si="734"/>
        <v>25531.5</v>
      </c>
      <c r="P6510">
        <f t="shared" si="736"/>
        <v>75060.5</v>
      </c>
      <c r="Q6510">
        <f t="shared" si="737"/>
        <v>49529</v>
      </c>
      <c r="R6510">
        <f t="shared" si="738"/>
        <v>-48762</v>
      </c>
      <c r="S6510">
        <f t="shared" si="739"/>
        <v>149354</v>
      </c>
      <c r="T6510">
        <v>10952</v>
      </c>
    </row>
    <row r="6511" spans="1:20" ht="15" thickBot="1" x14ac:dyDescent="0.4">
      <c r="A6511">
        <v>986708</v>
      </c>
      <c r="B6511" s="2">
        <v>41833.43309027778</v>
      </c>
      <c r="C6511" t="s">
        <v>31</v>
      </c>
      <c r="D6511" t="s">
        <v>27</v>
      </c>
      <c r="E6511" s="6" t="s">
        <v>12</v>
      </c>
      <c r="F6511" t="s">
        <v>10</v>
      </c>
      <c r="G6511">
        <v>65393</v>
      </c>
      <c r="H6511">
        <f t="shared" si="733"/>
        <v>65393</v>
      </c>
      <c r="I6511" t="str">
        <f t="shared" si="735"/>
        <v>60001-100000</v>
      </c>
      <c r="O6511">
        <f t="shared" si="734"/>
        <v>25634.5</v>
      </c>
      <c r="P6511">
        <f t="shared" si="736"/>
        <v>75084</v>
      </c>
      <c r="Q6511">
        <f t="shared" si="737"/>
        <v>49449.5</v>
      </c>
      <c r="R6511">
        <f t="shared" si="738"/>
        <v>-48539.75</v>
      </c>
      <c r="S6511">
        <f t="shared" si="739"/>
        <v>149258.25</v>
      </c>
      <c r="T6511">
        <v>65393</v>
      </c>
    </row>
    <row r="6512" spans="1:20" ht="15" thickBot="1" x14ac:dyDescent="0.4">
      <c r="A6512">
        <v>153345</v>
      </c>
      <c r="B6512" s="2">
        <v>41833.434166666666</v>
      </c>
      <c r="C6512" t="s">
        <v>31</v>
      </c>
      <c r="D6512" t="s">
        <v>27</v>
      </c>
      <c r="E6512" s="6" t="s">
        <v>12</v>
      </c>
      <c r="F6512" t="s">
        <v>10</v>
      </c>
      <c r="G6512">
        <v>39891</v>
      </c>
      <c r="H6512">
        <f t="shared" si="733"/>
        <v>39891</v>
      </c>
      <c r="I6512" t="str">
        <f t="shared" si="735"/>
        <v>20001-40000</v>
      </c>
      <c r="O6512">
        <f t="shared" si="734"/>
        <v>25593.75</v>
      </c>
      <c r="P6512">
        <f t="shared" si="736"/>
        <v>75107.5</v>
      </c>
      <c r="Q6512">
        <f t="shared" si="737"/>
        <v>49513.75</v>
      </c>
      <c r="R6512">
        <f t="shared" si="738"/>
        <v>-48676.875</v>
      </c>
      <c r="S6512">
        <f t="shared" si="739"/>
        <v>149378.125</v>
      </c>
      <c r="T6512">
        <v>39891</v>
      </c>
    </row>
    <row r="6513" spans="1:20" ht="15" thickBot="1" x14ac:dyDescent="0.4">
      <c r="A6513">
        <v>804720</v>
      </c>
      <c r="B6513" s="2">
        <v>41812.582037037035</v>
      </c>
      <c r="C6513" t="s">
        <v>31</v>
      </c>
      <c r="D6513" t="s">
        <v>27</v>
      </c>
      <c r="E6513" s="6" t="s">
        <v>17</v>
      </c>
      <c r="F6513" t="s">
        <v>2</v>
      </c>
      <c r="G6513">
        <v>54083</v>
      </c>
      <c r="H6513">
        <f t="shared" si="733"/>
        <v>54083</v>
      </c>
      <c r="I6513" t="str">
        <f t="shared" si="735"/>
        <v>40001-60000</v>
      </c>
      <c r="O6513">
        <f t="shared" si="734"/>
        <v>25553</v>
      </c>
      <c r="P6513">
        <f t="shared" si="736"/>
        <v>75131</v>
      </c>
      <c r="Q6513">
        <f t="shared" si="737"/>
        <v>49578</v>
      </c>
      <c r="R6513">
        <f t="shared" si="738"/>
        <v>-48814</v>
      </c>
      <c r="S6513">
        <f t="shared" si="739"/>
        <v>149498</v>
      </c>
      <c r="T6513">
        <v>54083</v>
      </c>
    </row>
    <row r="6514" spans="1:20" ht="15" thickBot="1" x14ac:dyDescent="0.4">
      <c r="A6514">
        <v>552148</v>
      </c>
      <c r="B6514" s="2">
        <v>41815.049641203703</v>
      </c>
      <c r="C6514" t="s">
        <v>31</v>
      </c>
      <c r="D6514" t="s">
        <v>27</v>
      </c>
      <c r="E6514" s="6" t="s">
        <v>17</v>
      </c>
      <c r="F6514" t="s">
        <v>4</v>
      </c>
      <c r="G6514">
        <v>76633</v>
      </c>
      <c r="H6514">
        <f t="shared" si="733"/>
        <v>76633</v>
      </c>
      <c r="I6514" t="str">
        <f t="shared" si="735"/>
        <v>60001-100000</v>
      </c>
      <c r="O6514">
        <f t="shared" si="734"/>
        <v>25531.5</v>
      </c>
      <c r="P6514">
        <f t="shared" si="736"/>
        <v>75139</v>
      </c>
      <c r="Q6514">
        <f t="shared" si="737"/>
        <v>49607.5</v>
      </c>
      <c r="R6514">
        <f t="shared" si="738"/>
        <v>-48879.75</v>
      </c>
      <c r="S6514">
        <f t="shared" si="739"/>
        <v>149550.25</v>
      </c>
      <c r="T6514">
        <v>76633</v>
      </c>
    </row>
    <row r="6515" spans="1:20" ht="15" thickBot="1" x14ac:dyDescent="0.4">
      <c r="A6515">
        <v>377553</v>
      </c>
      <c r="B6515" s="2">
        <v>41815.594351851854</v>
      </c>
      <c r="C6515" t="s">
        <v>31</v>
      </c>
      <c r="D6515" t="s">
        <v>27</v>
      </c>
      <c r="E6515" s="6" t="s">
        <v>17</v>
      </c>
      <c r="F6515" t="s">
        <v>2</v>
      </c>
      <c r="G6515">
        <v>38724</v>
      </c>
      <c r="H6515">
        <f t="shared" si="733"/>
        <v>38724</v>
      </c>
      <c r="I6515" t="str">
        <f t="shared" si="735"/>
        <v>20001-40000</v>
      </c>
      <c r="O6515">
        <f t="shared" si="734"/>
        <v>25510</v>
      </c>
      <c r="P6515">
        <f t="shared" si="736"/>
        <v>75084</v>
      </c>
      <c r="Q6515">
        <f t="shared" si="737"/>
        <v>49574</v>
      </c>
      <c r="R6515">
        <f t="shared" si="738"/>
        <v>-48851</v>
      </c>
      <c r="S6515">
        <f t="shared" si="739"/>
        <v>149445</v>
      </c>
      <c r="T6515">
        <v>38724</v>
      </c>
    </row>
    <row r="6516" spans="1:20" ht="15" thickBot="1" x14ac:dyDescent="0.4">
      <c r="A6516">
        <v>42048</v>
      </c>
      <c r="B6516" s="2">
        <v>41788.738634259258</v>
      </c>
      <c r="C6516" t="s">
        <v>31</v>
      </c>
      <c r="D6516" t="s">
        <v>27</v>
      </c>
      <c r="E6516" s="6" t="s">
        <v>20</v>
      </c>
      <c r="F6516" t="s">
        <v>1</v>
      </c>
      <c r="G6516">
        <v>22471</v>
      </c>
      <c r="H6516">
        <f t="shared" si="733"/>
        <v>22471</v>
      </c>
      <c r="I6516" t="str">
        <f t="shared" si="735"/>
        <v>20001-40000</v>
      </c>
      <c r="O6516">
        <f t="shared" si="734"/>
        <v>25488.5</v>
      </c>
      <c r="P6516">
        <f t="shared" si="736"/>
        <v>75107.5</v>
      </c>
      <c r="Q6516">
        <f t="shared" si="737"/>
        <v>49619</v>
      </c>
      <c r="R6516">
        <f t="shared" si="738"/>
        <v>-48940</v>
      </c>
      <c r="S6516">
        <f t="shared" si="739"/>
        <v>149536</v>
      </c>
      <c r="T6516">
        <v>22471</v>
      </c>
    </row>
    <row r="6517" spans="1:20" ht="15" thickBot="1" x14ac:dyDescent="0.4">
      <c r="A6517">
        <v>873584</v>
      </c>
      <c r="B6517" s="2">
        <v>41789.311203703706</v>
      </c>
      <c r="C6517" t="s">
        <v>30</v>
      </c>
      <c r="D6517" t="s">
        <v>27</v>
      </c>
      <c r="E6517" s="6" t="s">
        <v>17</v>
      </c>
      <c r="F6517" t="s">
        <v>10</v>
      </c>
      <c r="G6517">
        <v>60292</v>
      </c>
      <c r="H6517">
        <f t="shared" si="733"/>
        <v>60292</v>
      </c>
      <c r="I6517" t="str">
        <f t="shared" si="735"/>
        <v>60001-100000</v>
      </c>
      <c r="O6517">
        <f t="shared" si="734"/>
        <v>25553</v>
      </c>
      <c r="P6517">
        <f t="shared" si="736"/>
        <v>75131</v>
      </c>
      <c r="Q6517">
        <f t="shared" si="737"/>
        <v>49578</v>
      </c>
      <c r="R6517">
        <f t="shared" si="738"/>
        <v>-48814</v>
      </c>
      <c r="S6517">
        <f t="shared" si="739"/>
        <v>149498</v>
      </c>
      <c r="T6517">
        <v>60292</v>
      </c>
    </row>
    <row r="6518" spans="1:20" ht="15" thickBot="1" x14ac:dyDescent="0.4">
      <c r="A6518">
        <v>488044</v>
      </c>
      <c r="B6518" s="2">
        <v>41795.674131944441</v>
      </c>
      <c r="C6518" t="s">
        <v>31</v>
      </c>
      <c r="D6518" t="s">
        <v>27</v>
      </c>
      <c r="E6518" s="6" t="s">
        <v>12</v>
      </c>
      <c r="F6518" t="s">
        <v>2</v>
      </c>
      <c r="G6518">
        <v>55980</v>
      </c>
      <c r="H6518">
        <f t="shared" si="733"/>
        <v>55980</v>
      </c>
      <c r="I6518" t="str">
        <f t="shared" si="735"/>
        <v>40001-60000</v>
      </c>
      <c r="O6518">
        <f t="shared" si="734"/>
        <v>25531.5</v>
      </c>
      <c r="P6518">
        <f t="shared" si="736"/>
        <v>75139</v>
      </c>
      <c r="Q6518">
        <f t="shared" si="737"/>
        <v>49607.5</v>
      </c>
      <c r="R6518">
        <f t="shared" si="738"/>
        <v>-48879.75</v>
      </c>
      <c r="S6518">
        <f t="shared" si="739"/>
        <v>149550.25</v>
      </c>
      <c r="T6518">
        <v>55980</v>
      </c>
    </row>
    <row r="6519" spans="1:20" ht="15" thickBot="1" x14ac:dyDescent="0.4">
      <c r="A6519">
        <v>227171</v>
      </c>
      <c r="B6519" s="2">
        <v>41797.235497685186</v>
      </c>
      <c r="C6519" t="s">
        <v>30</v>
      </c>
      <c r="D6519" t="s">
        <v>29</v>
      </c>
      <c r="E6519" s="6" t="s">
        <v>12</v>
      </c>
      <c r="F6519" t="s">
        <v>2</v>
      </c>
      <c r="G6519">
        <v>27608</v>
      </c>
      <c r="H6519">
        <f t="shared" si="733"/>
        <v>27608</v>
      </c>
      <c r="I6519" t="str">
        <f t="shared" si="735"/>
        <v>20001-40000</v>
      </c>
      <c r="O6519">
        <f t="shared" si="734"/>
        <v>25510</v>
      </c>
      <c r="P6519">
        <f t="shared" si="736"/>
        <v>75147</v>
      </c>
      <c r="Q6519">
        <f t="shared" si="737"/>
        <v>49637</v>
      </c>
      <c r="R6519">
        <f t="shared" si="738"/>
        <v>-48945.5</v>
      </c>
      <c r="S6519">
        <f t="shared" si="739"/>
        <v>149602.5</v>
      </c>
      <c r="T6519">
        <v>27608</v>
      </c>
    </row>
    <row r="6520" spans="1:20" ht="15" thickBot="1" x14ac:dyDescent="0.4">
      <c r="A6520">
        <v>139333</v>
      </c>
      <c r="B6520" s="2">
        <v>41809.772013888891</v>
      </c>
      <c r="C6520" t="s">
        <v>30</v>
      </c>
      <c r="D6520" t="s">
        <v>27</v>
      </c>
      <c r="E6520" s="6" t="s">
        <v>20</v>
      </c>
      <c r="F6520" t="s">
        <v>2</v>
      </c>
      <c r="G6520">
        <v>32700</v>
      </c>
      <c r="H6520">
        <f t="shared" si="733"/>
        <v>32700</v>
      </c>
      <c r="I6520" t="str">
        <f t="shared" si="735"/>
        <v>20001-40000</v>
      </c>
      <c r="O6520">
        <f t="shared" si="734"/>
        <v>25488.5</v>
      </c>
      <c r="P6520">
        <f t="shared" si="736"/>
        <v>75155</v>
      </c>
      <c r="Q6520">
        <f t="shared" si="737"/>
        <v>49666.5</v>
      </c>
      <c r="R6520">
        <f t="shared" si="738"/>
        <v>-49011.25</v>
      </c>
      <c r="S6520">
        <f t="shared" si="739"/>
        <v>149654.75</v>
      </c>
      <c r="T6520">
        <v>32700</v>
      </c>
    </row>
    <row r="6521" spans="1:20" ht="15" thickBot="1" x14ac:dyDescent="0.4">
      <c r="A6521">
        <v>105911</v>
      </c>
      <c r="B6521" s="2">
        <v>41809.772303240738</v>
      </c>
      <c r="C6521" t="s">
        <v>31</v>
      </c>
      <c r="D6521" t="s">
        <v>27</v>
      </c>
      <c r="E6521" s="6" t="s">
        <v>20</v>
      </c>
      <c r="F6521" t="s">
        <v>2</v>
      </c>
      <c r="G6521">
        <v>97989</v>
      </c>
      <c r="H6521">
        <f t="shared" si="733"/>
        <v>97989</v>
      </c>
      <c r="I6521" t="str">
        <f t="shared" si="735"/>
        <v>60001-100000</v>
      </c>
      <c r="O6521">
        <f t="shared" si="734"/>
        <v>25467</v>
      </c>
      <c r="P6521">
        <f t="shared" si="736"/>
        <v>75163</v>
      </c>
      <c r="Q6521">
        <f t="shared" si="737"/>
        <v>49696</v>
      </c>
      <c r="R6521">
        <f t="shared" si="738"/>
        <v>-49077</v>
      </c>
      <c r="S6521">
        <f t="shared" si="739"/>
        <v>149707</v>
      </c>
      <c r="T6521">
        <v>97989</v>
      </c>
    </row>
    <row r="6522" spans="1:20" ht="15" thickBot="1" x14ac:dyDescent="0.4">
      <c r="A6522">
        <v>541487</v>
      </c>
      <c r="B6522" s="2">
        <v>41783.354143518518</v>
      </c>
      <c r="C6522" t="s">
        <v>31</v>
      </c>
      <c r="D6522" t="s">
        <v>27</v>
      </c>
      <c r="E6522" s="6" t="s">
        <v>17</v>
      </c>
      <c r="F6522" t="s">
        <v>6</v>
      </c>
      <c r="G6522">
        <v>55349</v>
      </c>
      <c r="H6522">
        <f t="shared" si="733"/>
        <v>55349</v>
      </c>
      <c r="I6522" t="str">
        <f t="shared" si="735"/>
        <v>40001-60000</v>
      </c>
      <c r="O6522">
        <f t="shared" si="734"/>
        <v>25462.5</v>
      </c>
      <c r="P6522">
        <f t="shared" si="736"/>
        <v>75139</v>
      </c>
      <c r="Q6522">
        <f t="shared" si="737"/>
        <v>49676.5</v>
      </c>
      <c r="R6522">
        <f t="shared" si="738"/>
        <v>-49052.25</v>
      </c>
      <c r="S6522">
        <f t="shared" si="739"/>
        <v>149653.75</v>
      </c>
      <c r="T6522">
        <v>55349</v>
      </c>
    </row>
    <row r="6523" spans="1:20" ht="15" thickBot="1" x14ac:dyDescent="0.4">
      <c r="A6523">
        <v>598820</v>
      </c>
      <c r="B6523" s="2">
        <v>41783.354756944442</v>
      </c>
      <c r="C6523" t="s">
        <v>31</v>
      </c>
      <c r="D6523" t="s">
        <v>27</v>
      </c>
      <c r="E6523" s="6" t="s">
        <v>17</v>
      </c>
      <c r="F6523" t="s">
        <v>6</v>
      </c>
      <c r="G6523">
        <v>6160</v>
      </c>
      <c r="H6523">
        <f t="shared" si="733"/>
        <v>6160</v>
      </c>
      <c r="I6523" t="str">
        <f t="shared" si="735"/>
        <v>0-20,000</v>
      </c>
      <c r="O6523">
        <f t="shared" si="734"/>
        <v>25458</v>
      </c>
      <c r="P6523">
        <f t="shared" si="736"/>
        <v>75147</v>
      </c>
      <c r="Q6523">
        <f t="shared" si="737"/>
        <v>49689</v>
      </c>
      <c r="R6523">
        <f t="shared" si="738"/>
        <v>-49075.5</v>
      </c>
      <c r="S6523">
        <f t="shared" si="739"/>
        <v>149680.5</v>
      </c>
      <c r="T6523">
        <v>6160</v>
      </c>
    </row>
    <row r="6524" spans="1:20" ht="15" thickBot="1" x14ac:dyDescent="0.4">
      <c r="A6524">
        <v>573243</v>
      </c>
      <c r="B6524" s="2">
        <v>41783.354212962964</v>
      </c>
      <c r="C6524" t="s">
        <v>31</v>
      </c>
      <c r="D6524" t="s">
        <v>28</v>
      </c>
      <c r="E6524" s="6" t="s">
        <v>17</v>
      </c>
      <c r="F6524" t="s">
        <v>6</v>
      </c>
      <c r="G6524">
        <v>31096</v>
      </c>
      <c r="H6524">
        <f t="shared" si="733"/>
        <v>31096</v>
      </c>
      <c r="I6524" t="str">
        <f t="shared" si="735"/>
        <v>20001-40000</v>
      </c>
      <c r="O6524">
        <f t="shared" si="734"/>
        <v>25488.5</v>
      </c>
      <c r="P6524">
        <f t="shared" si="736"/>
        <v>75155</v>
      </c>
      <c r="Q6524">
        <f t="shared" si="737"/>
        <v>49666.5</v>
      </c>
      <c r="R6524">
        <f t="shared" si="738"/>
        <v>-49011.25</v>
      </c>
      <c r="S6524">
        <f t="shared" si="739"/>
        <v>149654.75</v>
      </c>
      <c r="T6524">
        <v>31096</v>
      </c>
    </row>
    <row r="6525" spans="1:20" ht="15" thickBot="1" x14ac:dyDescent="0.4">
      <c r="A6525">
        <v>58738</v>
      </c>
      <c r="B6525" s="2">
        <v>41817.740868055553</v>
      </c>
      <c r="C6525" t="s">
        <v>31</v>
      </c>
      <c r="D6525" t="s">
        <v>27</v>
      </c>
      <c r="E6525" s="6" t="s">
        <v>17</v>
      </c>
      <c r="F6525" t="s">
        <v>2</v>
      </c>
      <c r="G6525">
        <v>88127</v>
      </c>
      <c r="H6525">
        <f t="shared" si="733"/>
        <v>88127</v>
      </c>
      <c r="I6525" t="str">
        <f t="shared" si="735"/>
        <v>60001-100000</v>
      </c>
      <c r="O6525">
        <f t="shared" si="734"/>
        <v>25467</v>
      </c>
      <c r="P6525">
        <f t="shared" si="736"/>
        <v>75163</v>
      </c>
      <c r="Q6525">
        <f t="shared" si="737"/>
        <v>49696</v>
      </c>
      <c r="R6525">
        <f t="shared" si="738"/>
        <v>-49077</v>
      </c>
      <c r="S6525">
        <f t="shared" si="739"/>
        <v>149707</v>
      </c>
      <c r="T6525">
        <v>88127</v>
      </c>
    </row>
    <row r="6526" spans="1:20" ht="15" thickBot="1" x14ac:dyDescent="0.4">
      <c r="A6526">
        <v>180462</v>
      </c>
      <c r="B6526" s="2">
        <v>41817.741203703707</v>
      </c>
      <c r="C6526" t="s">
        <v>31</v>
      </c>
      <c r="D6526" t="s">
        <v>27</v>
      </c>
      <c r="E6526" s="6" t="s">
        <v>17</v>
      </c>
      <c r="F6526" t="s">
        <v>2</v>
      </c>
      <c r="G6526">
        <v>26653</v>
      </c>
      <c r="H6526">
        <f t="shared" si="733"/>
        <v>26653</v>
      </c>
      <c r="I6526" t="str">
        <f t="shared" si="735"/>
        <v>20001-40000</v>
      </c>
      <c r="O6526">
        <f t="shared" si="734"/>
        <v>25462.5</v>
      </c>
      <c r="P6526">
        <f t="shared" si="736"/>
        <v>75139</v>
      </c>
      <c r="Q6526">
        <f t="shared" si="737"/>
        <v>49676.5</v>
      </c>
      <c r="R6526">
        <f t="shared" si="738"/>
        <v>-49052.25</v>
      </c>
      <c r="S6526">
        <f t="shared" si="739"/>
        <v>149653.75</v>
      </c>
      <c r="T6526">
        <v>26653</v>
      </c>
    </row>
    <row r="6527" spans="1:20" ht="15" thickBot="1" x14ac:dyDescent="0.4">
      <c r="A6527">
        <v>78171</v>
      </c>
      <c r="B6527" s="2">
        <v>41817.741886574076</v>
      </c>
      <c r="C6527" t="s">
        <v>31</v>
      </c>
      <c r="D6527" t="s">
        <v>27</v>
      </c>
      <c r="E6527" s="6" t="s">
        <v>17</v>
      </c>
      <c r="F6527" t="s">
        <v>2</v>
      </c>
      <c r="G6527">
        <v>50528</v>
      </c>
      <c r="H6527">
        <f t="shared" si="733"/>
        <v>50528</v>
      </c>
      <c r="I6527" t="str">
        <f t="shared" si="735"/>
        <v>40001-60000</v>
      </c>
      <c r="O6527">
        <f t="shared" si="734"/>
        <v>25458</v>
      </c>
      <c r="P6527">
        <f t="shared" si="736"/>
        <v>75147</v>
      </c>
      <c r="Q6527">
        <f t="shared" si="737"/>
        <v>49689</v>
      </c>
      <c r="R6527">
        <f t="shared" si="738"/>
        <v>-49075.5</v>
      </c>
      <c r="S6527">
        <f t="shared" si="739"/>
        <v>149680.5</v>
      </c>
      <c r="T6527">
        <v>50528</v>
      </c>
    </row>
    <row r="6528" spans="1:20" ht="15" thickBot="1" x14ac:dyDescent="0.4">
      <c r="A6528">
        <v>98812</v>
      </c>
      <c r="B6528" s="2">
        <v>41831.615763888891</v>
      </c>
      <c r="C6528" t="s">
        <v>31</v>
      </c>
      <c r="D6528" t="s">
        <v>27</v>
      </c>
      <c r="E6528" s="6" t="s">
        <v>17</v>
      </c>
      <c r="F6528" t="s">
        <v>8</v>
      </c>
      <c r="G6528">
        <v>33374</v>
      </c>
      <c r="H6528">
        <f t="shared" si="733"/>
        <v>33374</v>
      </c>
      <c r="I6528" t="str">
        <f t="shared" si="735"/>
        <v>20001-40000</v>
      </c>
      <c r="O6528">
        <f t="shared" si="734"/>
        <v>25453.5</v>
      </c>
      <c r="P6528">
        <f t="shared" si="736"/>
        <v>75155</v>
      </c>
      <c r="Q6528">
        <f t="shared" si="737"/>
        <v>49701.5</v>
      </c>
      <c r="R6528">
        <f t="shared" si="738"/>
        <v>-49098.75</v>
      </c>
      <c r="S6528">
        <f t="shared" si="739"/>
        <v>149707.25</v>
      </c>
      <c r="T6528">
        <v>33374</v>
      </c>
    </row>
    <row r="6529" spans="1:20" ht="15" thickBot="1" x14ac:dyDescent="0.4">
      <c r="A6529">
        <v>229281</v>
      </c>
      <c r="B6529" s="2">
        <v>41835.360312500001</v>
      </c>
      <c r="C6529" t="s">
        <v>31</v>
      </c>
      <c r="D6529" t="s">
        <v>27</v>
      </c>
      <c r="E6529" s="6" t="s">
        <v>17</v>
      </c>
      <c r="F6529" t="s">
        <v>8</v>
      </c>
      <c r="G6529">
        <v>92128</v>
      </c>
      <c r="H6529">
        <f t="shared" si="733"/>
        <v>92128</v>
      </c>
      <c r="I6529" t="str">
        <f t="shared" si="735"/>
        <v>60001-100000</v>
      </c>
      <c r="O6529">
        <f t="shared" si="734"/>
        <v>25449</v>
      </c>
      <c r="P6529">
        <f t="shared" si="736"/>
        <v>75163</v>
      </c>
      <c r="Q6529">
        <f t="shared" si="737"/>
        <v>49714</v>
      </c>
      <c r="R6529">
        <f t="shared" si="738"/>
        <v>-49122</v>
      </c>
      <c r="S6529">
        <f t="shared" si="739"/>
        <v>149734</v>
      </c>
      <c r="T6529">
        <v>92128</v>
      </c>
    </row>
    <row r="6530" spans="1:20" ht="15" thickBot="1" x14ac:dyDescent="0.4">
      <c r="A6530">
        <v>605724</v>
      </c>
      <c r="B6530" s="2">
        <v>41835.361585648148</v>
      </c>
      <c r="C6530" t="s">
        <v>31</v>
      </c>
      <c r="D6530" t="s">
        <v>29</v>
      </c>
      <c r="E6530" s="6" t="s">
        <v>17</v>
      </c>
      <c r="F6530" t="s">
        <v>8</v>
      </c>
      <c r="G6530">
        <v>45685</v>
      </c>
      <c r="H6530">
        <f t="shared" ref="H6530:H6593" si="740">IF(OR(G6530 &lt; R6530, G6530 &gt; S6530), $O$1, G6530)</f>
        <v>45685</v>
      </c>
      <c r="I6530" t="str">
        <f t="shared" si="735"/>
        <v>40001-60000</v>
      </c>
      <c r="O6530">
        <f t="shared" ref="O6530:O6593" si="741">QUARTILE(G6530:G13697,1)</f>
        <v>25408.5</v>
      </c>
      <c r="P6530">
        <f t="shared" si="736"/>
        <v>75139</v>
      </c>
      <c r="Q6530">
        <f t="shared" si="737"/>
        <v>49730.5</v>
      </c>
      <c r="R6530">
        <f t="shared" si="738"/>
        <v>-49187.25</v>
      </c>
      <c r="S6530">
        <f t="shared" si="739"/>
        <v>149734.75</v>
      </c>
      <c r="T6530">
        <v>45685</v>
      </c>
    </row>
    <row r="6531" spans="1:20" ht="15" thickBot="1" x14ac:dyDescent="0.4">
      <c r="A6531">
        <v>850187</v>
      </c>
      <c r="B6531" s="2">
        <v>41824.574965277781</v>
      </c>
      <c r="C6531" t="s">
        <v>31</v>
      </c>
      <c r="D6531" t="s">
        <v>29</v>
      </c>
      <c r="E6531" s="6" t="s">
        <v>17</v>
      </c>
      <c r="F6531" t="s">
        <v>10</v>
      </c>
      <c r="G6531">
        <v>51950</v>
      </c>
      <c r="H6531">
        <f t="shared" si="740"/>
        <v>51950</v>
      </c>
      <c r="I6531" t="str">
        <f t="shared" ref="I6531:I6594" si="742">IF(H6531&lt;=20000,"0-20,000",IF(H6531&lt;=40000,"20001-40000",IF(H6531&lt;=60000,"40001-60000",IF(H6531&lt;=100000,"60001-100000","above 1 lakh"))))</f>
        <v>40001-60000</v>
      </c>
      <c r="O6531">
        <f t="shared" si="741"/>
        <v>25368</v>
      </c>
      <c r="P6531">
        <f t="shared" ref="P6531:P6594" si="743">QUARTILE(G6531:G13698,3)</f>
        <v>75147</v>
      </c>
      <c r="Q6531">
        <f t="shared" ref="Q6531:Q6594" si="744">P6531-O6531</f>
        <v>49779</v>
      </c>
      <c r="R6531">
        <f t="shared" ref="R6531:R6594" si="745">O6531-1.5*Q6531</f>
        <v>-49300.5</v>
      </c>
      <c r="S6531">
        <f t="shared" ref="S6531:S6594" si="746">P6531+1.5*Q6531</f>
        <v>149815.5</v>
      </c>
      <c r="T6531">
        <v>51950</v>
      </c>
    </row>
    <row r="6532" spans="1:20" ht="15" thickBot="1" x14ac:dyDescent="0.4">
      <c r="A6532">
        <v>383151</v>
      </c>
      <c r="B6532" s="2">
        <v>41810.63826388889</v>
      </c>
      <c r="C6532" t="s">
        <v>30</v>
      </c>
      <c r="D6532" t="s">
        <v>29</v>
      </c>
      <c r="E6532" s="6" t="s">
        <v>17</v>
      </c>
      <c r="F6532" t="s">
        <v>4</v>
      </c>
      <c r="G6532">
        <v>10720</v>
      </c>
      <c r="H6532">
        <f t="shared" si="740"/>
        <v>10720</v>
      </c>
      <c r="I6532" t="str">
        <f t="shared" si="742"/>
        <v>0-20,000</v>
      </c>
      <c r="O6532">
        <f t="shared" si="741"/>
        <v>25327.5</v>
      </c>
      <c r="P6532">
        <f t="shared" si="743"/>
        <v>75155</v>
      </c>
      <c r="Q6532">
        <f t="shared" si="744"/>
        <v>49827.5</v>
      </c>
      <c r="R6532">
        <f t="shared" si="745"/>
        <v>-49413.75</v>
      </c>
      <c r="S6532">
        <f t="shared" si="746"/>
        <v>149896.25</v>
      </c>
      <c r="T6532">
        <v>10720</v>
      </c>
    </row>
    <row r="6533" spans="1:20" ht="15" thickBot="1" x14ac:dyDescent="0.4">
      <c r="A6533">
        <v>754910</v>
      </c>
      <c r="B6533" s="2">
        <v>41831.363402777781</v>
      </c>
      <c r="C6533" t="s">
        <v>31</v>
      </c>
      <c r="D6533" t="s">
        <v>27</v>
      </c>
      <c r="E6533" s="6" t="s">
        <v>15</v>
      </c>
      <c r="F6533" t="s">
        <v>5</v>
      </c>
      <c r="G6533">
        <v>52785</v>
      </c>
      <c r="H6533">
        <f t="shared" si="740"/>
        <v>52785</v>
      </c>
      <c r="I6533" t="str">
        <f t="shared" si="742"/>
        <v>40001-60000</v>
      </c>
      <c r="O6533">
        <f t="shared" si="741"/>
        <v>25449</v>
      </c>
      <c r="P6533">
        <f t="shared" si="743"/>
        <v>75163</v>
      </c>
      <c r="Q6533">
        <f t="shared" si="744"/>
        <v>49714</v>
      </c>
      <c r="R6533">
        <f t="shared" si="745"/>
        <v>-49122</v>
      </c>
      <c r="S6533">
        <f t="shared" si="746"/>
        <v>149734</v>
      </c>
      <c r="T6533">
        <v>52785</v>
      </c>
    </row>
    <row r="6534" spans="1:20" ht="15" thickBot="1" x14ac:dyDescent="0.4">
      <c r="A6534">
        <v>810502</v>
      </c>
      <c r="B6534" s="2">
        <v>41837.518043981479</v>
      </c>
      <c r="C6534" t="s">
        <v>30</v>
      </c>
      <c r="D6534" t="s">
        <v>27</v>
      </c>
      <c r="E6534" s="6" t="s">
        <v>15</v>
      </c>
      <c r="F6534" t="s">
        <v>5</v>
      </c>
      <c r="G6534">
        <v>4581</v>
      </c>
      <c r="H6534">
        <f t="shared" si="740"/>
        <v>4581</v>
      </c>
      <c r="I6534" t="str">
        <f t="shared" si="742"/>
        <v>0-20,000</v>
      </c>
      <c r="O6534">
        <f t="shared" si="741"/>
        <v>25408.5</v>
      </c>
      <c r="P6534">
        <f t="shared" si="743"/>
        <v>75163.25</v>
      </c>
      <c r="Q6534">
        <f t="shared" si="744"/>
        <v>49754.75</v>
      </c>
      <c r="R6534">
        <f t="shared" si="745"/>
        <v>-49223.625</v>
      </c>
      <c r="S6534">
        <f t="shared" si="746"/>
        <v>149795.375</v>
      </c>
      <c r="T6534">
        <v>4581</v>
      </c>
    </row>
    <row r="6535" spans="1:20" ht="15" thickBot="1" x14ac:dyDescent="0.4">
      <c r="A6535">
        <v>139791</v>
      </c>
      <c r="B6535" s="2">
        <v>41837.518437500003</v>
      </c>
      <c r="C6535" t="s">
        <v>31</v>
      </c>
      <c r="D6535" t="s">
        <v>27</v>
      </c>
      <c r="E6535" s="6" t="s">
        <v>15</v>
      </c>
      <c r="F6535" t="s">
        <v>5</v>
      </c>
      <c r="G6535">
        <v>2054</v>
      </c>
      <c r="H6535">
        <f t="shared" si="740"/>
        <v>2054</v>
      </c>
      <c r="I6535" t="str">
        <f t="shared" si="742"/>
        <v>0-20,000</v>
      </c>
      <c r="O6535">
        <f t="shared" si="741"/>
        <v>25458</v>
      </c>
      <c r="P6535">
        <f t="shared" si="743"/>
        <v>75163.5</v>
      </c>
      <c r="Q6535">
        <f t="shared" si="744"/>
        <v>49705.5</v>
      </c>
      <c r="R6535">
        <f t="shared" si="745"/>
        <v>-49100.25</v>
      </c>
      <c r="S6535">
        <f t="shared" si="746"/>
        <v>149721.75</v>
      </c>
      <c r="T6535">
        <v>2054</v>
      </c>
    </row>
    <row r="6536" spans="1:20" ht="15" thickBot="1" x14ac:dyDescent="0.4">
      <c r="A6536">
        <v>947700</v>
      </c>
      <c r="B6536" s="2">
        <v>41837.519965277781</v>
      </c>
      <c r="C6536" t="s">
        <v>30</v>
      </c>
      <c r="D6536" t="s">
        <v>29</v>
      </c>
      <c r="E6536" s="6" t="s">
        <v>15</v>
      </c>
      <c r="F6536" t="s">
        <v>5</v>
      </c>
      <c r="G6536">
        <v>67723</v>
      </c>
      <c r="H6536">
        <f t="shared" si="740"/>
        <v>67723</v>
      </c>
      <c r="I6536" t="str">
        <f t="shared" si="742"/>
        <v>60001-100000</v>
      </c>
      <c r="O6536">
        <f t="shared" si="741"/>
        <v>25488.5</v>
      </c>
      <c r="P6536">
        <f t="shared" si="743"/>
        <v>75163.75</v>
      </c>
      <c r="Q6536">
        <f t="shared" si="744"/>
        <v>49675.25</v>
      </c>
      <c r="R6536">
        <f t="shared" si="745"/>
        <v>-49024.375</v>
      </c>
      <c r="S6536">
        <f t="shared" si="746"/>
        <v>149676.625</v>
      </c>
      <c r="T6536">
        <v>67723</v>
      </c>
    </row>
    <row r="6537" spans="1:20" ht="15" thickBot="1" x14ac:dyDescent="0.4">
      <c r="A6537">
        <v>387882</v>
      </c>
      <c r="B6537" s="2">
        <v>41846.570347222223</v>
      </c>
      <c r="C6537" t="s">
        <v>30</v>
      </c>
      <c r="D6537" t="s">
        <v>27</v>
      </c>
      <c r="E6537" s="6" t="s">
        <v>15</v>
      </c>
      <c r="F6537" t="s">
        <v>5</v>
      </c>
      <c r="G6537">
        <v>45682</v>
      </c>
      <c r="H6537">
        <f t="shared" si="740"/>
        <v>45682</v>
      </c>
      <c r="I6537" t="str">
        <f t="shared" si="742"/>
        <v>40001-60000</v>
      </c>
      <c r="O6537">
        <f t="shared" si="741"/>
        <v>25467</v>
      </c>
      <c r="P6537">
        <f t="shared" si="743"/>
        <v>75164</v>
      </c>
      <c r="Q6537">
        <f t="shared" si="744"/>
        <v>49697</v>
      </c>
      <c r="R6537">
        <f t="shared" si="745"/>
        <v>-49078.5</v>
      </c>
      <c r="S6537">
        <f t="shared" si="746"/>
        <v>149709.5</v>
      </c>
      <c r="T6537">
        <v>45682</v>
      </c>
    </row>
    <row r="6538" spans="1:20" ht="15" thickBot="1" x14ac:dyDescent="0.4">
      <c r="A6538">
        <v>868702</v>
      </c>
      <c r="B6538" s="2">
        <v>41797.460057870368</v>
      </c>
      <c r="C6538" t="s">
        <v>31</v>
      </c>
      <c r="D6538" t="s">
        <v>27</v>
      </c>
      <c r="E6538" s="6" t="s">
        <v>17</v>
      </c>
      <c r="F6538" t="s">
        <v>8</v>
      </c>
      <c r="G6538">
        <v>97360</v>
      </c>
      <c r="H6538">
        <f t="shared" si="740"/>
        <v>97360</v>
      </c>
      <c r="I6538" t="str">
        <f t="shared" si="742"/>
        <v>60001-100000</v>
      </c>
      <c r="O6538">
        <f t="shared" si="741"/>
        <v>25462.5</v>
      </c>
      <c r="P6538">
        <f t="shared" si="743"/>
        <v>75187.5</v>
      </c>
      <c r="Q6538">
        <f t="shared" si="744"/>
        <v>49725</v>
      </c>
      <c r="R6538">
        <f t="shared" si="745"/>
        <v>-49125</v>
      </c>
      <c r="S6538">
        <f t="shared" si="746"/>
        <v>149775</v>
      </c>
      <c r="T6538">
        <v>97360</v>
      </c>
    </row>
    <row r="6539" spans="1:20" ht="15" thickBot="1" x14ac:dyDescent="0.4">
      <c r="A6539">
        <v>377101</v>
      </c>
      <c r="B6539" s="2">
        <v>41810.705104166664</v>
      </c>
      <c r="C6539" t="s">
        <v>31</v>
      </c>
      <c r="D6539" t="s">
        <v>27</v>
      </c>
      <c r="E6539" s="6" t="s">
        <v>17</v>
      </c>
      <c r="F6539" t="s">
        <v>5</v>
      </c>
      <c r="G6539">
        <v>62901</v>
      </c>
      <c r="H6539">
        <f t="shared" si="740"/>
        <v>62901</v>
      </c>
      <c r="I6539" t="str">
        <f t="shared" si="742"/>
        <v>60001-100000</v>
      </c>
      <c r="O6539">
        <f t="shared" si="741"/>
        <v>25458</v>
      </c>
      <c r="P6539">
        <f t="shared" si="743"/>
        <v>75163.5</v>
      </c>
      <c r="Q6539">
        <f t="shared" si="744"/>
        <v>49705.5</v>
      </c>
      <c r="R6539">
        <f t="shared" si="745"/>
        <v>-49100.25</v>
      </c>
      <c r="S6539">
        <f t="shared" si="746"/>
        <v>149721.75</v>
      </c>
      <c r="T6539">
        <v>62901</v>
      </c>
    </row>
    <row r="6540" spans="1:20" ht="15" thickBot="1" x14ac:dyDescent="0.4">
      <c r="A6540">
        <v>189306</v>
      </c>
      <c r="B6540" s="2">
        <v>41837.825787037036</v>
      </c>
      <c r="C6540" t="s">
        <v>30</v>
      </c>
      <c r="D6540" t="s">
        <v>27</v>
      </c>
      <c r="E6540" s="6" t="s">
        <v>20</v>
      </c>
      <c r="F6540" t="s">
        <v>4</v>
      </c>
      <c r="G6540">
        <v>75037</v>
      </c>
      <c r="H6540">
        <f t="shared" si="740"/>
        <v>75037</v>
      </c>
      <c r="I6540" t="str">
        <f t="shared" si="742"/>
        <v>60001-100000</v>
      </c>
      <c r="O6540">
        <f t="shared" si="741"/>
        <v>25453.5</v>
      </c>
      <c r="P6540">
        <f t="shared" si="743"/>
        <v>75163.75</v>
      </c>
      <c r="Q6540">
        <f t="shared" si="744"/>
        <v>49710.25</v>
      </c>
      <c r="R6540">
        <f t="shared" si="745"/>
        <v>-49111.875</v>
      </c>
      <c r="S6540">
        <f t="shared" si="746"/>
        <v>149729.125</v>
      </c>
      <c r="T6540">
        <v>75037</v>
      </c>
    </row>
    <row r="6541" spans="1:20" ht="15" thickBot="1" x14ac:dyDescent="0.4">
      <c r="A6541">
        <v>735490</v>
      </c>
      <c r="B6541" s="2">
        <v>41842.547129629631</v>
      </c>
      <c r="C6541" t="s">
        <v>31</v>
      </c>
      <c r="D6541" t="s">
        <v>27</v>
      </c>
      <c r="E6541" s="6" t="s">
        <v>20</v>
      </c>
      <c r="F6541" t="s">
        <v>4</v>
      </c>
      <c r="G6541">
        <v>26928</v>
      </c>
      <c r="H6541">
        <f t="shared" si="740"/>
        <v>26928</v>
      </c>
      <c r="I6541" t="str">
        <f t="shared" si="742"/>
        <v>20001-40000</v>
      </c>
      <c r="O6541">
        <f t="shared" si="741"/>
        <v>25449</v>
      </c>
      <c r="P6541">
        <f t="shared" si="743"/>
        <v>75164</v>
      </c>
      <c r="Q6541">
        <f t="shared" si="744"/>
        <v>49715</v>
      </c>
      <c r="R6541">
        <f t="shared" si="745"/>
        <v>-49123.5</v>
      </c>
      <c r="S6541">
        <f t="shared" si="746"/>
        <v>149736.5</v>
      </c>
      <c r="T6541">
        <v>26928</v>
      </c>
    </row>
    <row r="6542" spans="1:20" ht="15" thickBot="1" x14ac:dyDescent="0.4">
      <c r="A6542">
        <v>303254</v>
      </c>
      <c r="B6542" s="2">
        <v>41842.547488425924</v>
      </c>
      <c r="C6542" t="s">
        <v>31</v>
      </c>
      <c r="D6542" t="s">
        <v>29</v>
      </c>
      <c r="E6542" s="6" t="s">
        <v>20</v>
      </c>
      <c r="F6542" t="s">
        <v>4</v>
      </c>
      <c r="G6542">
        <v>24335</v>
      </c>
      <c r="H6542">
        <f t="shared" si="740"/>
        <v>24335</v>
      </c>
      <c r="I6542" t="str">
        <f t="shared" si="742"/>
        <v>20001-40000</v>
      </c>
      <c r="O6542">
        <f t="shared" si="741"/>
        <v>25408.5</v>
      </c>
      <c r="P6542">
        <f t="shared" si="743"/>
        <v>75187.5</v>
      </c>
      <c r="Q6542">
        <f t="shared" si="744"/>
        <v>49779</v>
      </c>
      <c r="R6542">
        <f t="shared" si="745"/>
        <v>-49260</v>
      </c>
      <c r="S6542">
        <f t="shared" si="746"/>
        <v>149856</v>
      </c>
      <c r="T6542">
        <v>24335</v>
      </c>
    </row>
    <row r="6543" spans="1:20" ht="15" thickBot="1" x14ac:dyDescent="0.4">
      <c r="A6543">
        <v>763925</v>
      </c>
      <c r="B6543" s="2">
        <v>41852.584641203706</v>
      </c>
      <c r="C6543" t="s">
        <v>31</v>
      </c>
      <c r="D6543" t="s">
        <v>27</v>
      </c>
      <c r="E6543" s="6" t="s">
        <v>20</v>
      </c>
      <c r="F6543" t="s">
        <v>4</v>
      </c>
      <c r="G6543">
        <v>48477</v>
      </c>
      <c r="H6543">
        <f t="shared" si="740"/>
        <v>48477</v>
      </c>
      <c r="I6543" t="str">
        <f t="shared" si="742"/>
        <v>40001-60000</v>
      </c>
      <c r="O6543">
        <f t="shared" si="741"/>
        <v>25458</v>
      </c>
      <c r="P6543">
        <f t="shared" si="743"/>
        <v>75211</v>
      </c>
      <c r="Q6543">
        <f t="shared" si="744"/>
        <v>49753</v>
      </c>
      <c r="R6543">
        <f t="shared" si="745"/>
        <v>-49171.5</v>
      </c>
      <c r="S6543">
        <f t="shared" si="746"/>
        <v>149840.5</v>
      </c>
      <c r="T6543">
        <v>48477</v>
      </c>
    </row>
    <row r="6544" spans="1:20" ht="15" thickBot="1" x14ac:dyDescent="0.4">
      <c r="A6544">
        <v>635420</v>
      </c>
      <c r="B6544" s="2">
        <v>41852.584918981483</v>
      </c>
      <c r="C6544" t="s">
        <v>31</v>
      </c>
      <c r="D6544" t="s">
        <v>27</v>
      </c>
      <c r="E6544" s="6" t="s">
        <v>20</v>
      </c>
      <c r="F6544" t="s">
        <v>4</v>
      </c>
      <c r="G6544">
        <v>19213</v>
      </c>
      <c r="H6544">
        <f t="shared" si="740"/>
        <v>19213</v>
      </c>
      <c r="I6544" t="str">
        <f t="shared" si="742"/>
        <v>0-20,000</v>
      </c>
      <c r="O6544">
        <f t="shared" si="741"/>
        <v>25453.5</v>
      </c>
      <c r="P6544">
        <f t="shared" si="743"/>
        <v>75234.5</v>
      </c>
      <c r="Q6544">
        <f t="shared" si="744"/>
        <v>49781</v>
      </c>
      <c r="R6544">
        <f t="shared" si="745"/>
        <v>-49218</v>
      </c>
      <c r="S6544">
        <f t="shared" si="746"/>
        <v>149906</v>
      </c>
      <c r="T6544">
        <v>19213</v>
      </c>
    </row>
    <row r="6545" spans="1:20" ht="15" thickBot="1" x14ac:dyDescent="0.4">
      <c r="A6545">
        <v>158853</v>
      </c>
      <c r="B6545" s="2">
        <v>41852.585219907407</v>
      </c>
      <c r="C6545" t="s">
        <v>31</v>
      </c>
      <c r="D6545" t="s">
        <v>27</v>
      </c>
      <c r="E6545" s="6" t="s">
        <v>20</v>
      </c>
      <c r="F6545" t="s">
        <v>4</v>
      </c>
      <c r="G6545">
        <v>59832</v>
      </c>
      <c r="H6545">
        <f t="shared" si="740"/>
        <v>59832</v>
      </c>
      <c r="I6545" t="str">
        <f t="shared" si="742"/>
        <v>40001-60000</v>
      </c>
      <c r="O6545">
        <f t="shared" si="741"/>
        <v>25467</v>
      </c>
      <c r="P6545">
        <f t="shared" si="743"/>
        <v>75258</v>
      </c>
      <c r="Q6545">
        <f t="shared" si="744"/>
        <v>49791</v>
      </c>
      <c r="R6545">
        <f t="shared" si="745"/>
        <v>-49219.5</v>
      </c>
      <c r="S6545">
        <f t="shared" si="746"/>
        <v>149944.5</v>
      </c>
      <c r="T6545">
        <v>59832</v>
      </c>
    </row>
    <row r="6546" spans="1:20" ht="15" thickBot="1" x14ac:dyDescent="0.4">
      <c r="A6546">
        <v>640143</v>
      </c>
      <c r="B6546" s="2">
        <v>41852.587418981479</v>
      </c>
      <c r="C6546" t="s">
        <v>31</v>
      </c>
      <c r="D6546" t="s">
        <v>27</v>
      </c>
      <c r="E6546" s="6" t="s">
        <v>20</v>
      </c>
      <c r="F6546" t="s">
        <v>4</v>
      </c>
      <c r="G6546">
        <v>76659</v>
      </c>
      <c r="H6546">
        <f t="shared" si="740"/>
        <v>76659</v>
      </c>
      <c r="I6546" t="str">
        <f t="shared" si="742"/>
        <v>60001-100000</v>
      </c>
      <c r="O6546">
        <f t="shared" si="741"/>
        <v>25462.5</v>
      </c>
      <c r="P6546">
        <f t="shared" si="743"/>
        <v>75285.25</v>
      </c>
      <c r="Q6546">
        <f t="shared" si="744"/>
        <v>49822.75</v>
      </c>
      <c r="R6546">
        <f t="shared" si="745"/>
        <v>-49271.625</v>
      </c>
      <c r="S6546">
        <f t="shared" si="746"/>
        <v>150019.375</v>
      </c>
      <c r="T6546">
        <v>76659</v>
      </c>
    </row>
    <row r="6547" spans="1:20" ht="15" thickBot="1" x14ac:dyDescent="0.4">
      <c r="A6547">
        <v>324302</v>
      </c>
      <c r="B6547" s="2">
        <v>41857.783206018517</v>
      </c>
      <c r="C6547" t="s">
        <v>30</v>
      </c>
      <c r="D6547" t="s">
        <v>27</v>
      </c>
      <c r="E6547" s="6" t="s">
        <v>20</v>
      </c>
      <c r="F6547" t="s">
        <v>4</v>
      </c>
      <c r="G6547">
        <v>53622</v>
      </c>
      <c r="H6547">
        <f t="shared" si="740"/>
        <v>53622</v>
      </c>
      <c r="I6547" t="str">
        <f t="shared" si="742"/>
        <v>40001-60000</v>
      </c>
      <c r="O6547">
        <f t="shared" si="741"/>
        <v>25458</v>
      </c>
      <c r="P6547">
        <f t="shared" si="743"/>
        <v>75211</v>
      </c>
      <c r="Q6547">
        <f t="shared" si="744"/>
        <v>49753</v>
      </c>
      <c r="R6547">
        <f t="shared" si="745"/>
        <v>-49171.5</v>
      </c>
      <c r="S6547">
        <f t="shared" si="746"/>
        <v>149840.5</v>
      </c>
      <c r="T6547">
        <v>53622</v>
      </c>
    </row>
    <row r="6548" spans="1:20" ht="15" thickBot="1" x14ac:dyDescent="0.4">
      <c r="A6548">
        <v>509365</v>
      </c>
      <c r="B6548" s="2">
        <v>41857.783587962964</v>
      </c>
      <c r="C6548" t="s">
        <v>31</v>
      </c>
      <c r="D6548" t="s">
        <v>29</v>
      </c>
      <c r="E6548" s="6" t="s">
        <v>20</v>
      </c>
      <c r="F6548" t="s">
        <v>4</v>
      </c>
      <c r="G6548">
        <v>60466</v>
      </c>
      <c r="H6548">
        <f t="shared" si="740"/>
        <v>60466</v>
      </c>
      <c r="I6548" t="str">
        <f t="shared" si="742"/>
        <v>60001-100000</v>
      </c>
      <c r="O6548">
        <f t="shared" si="741"/>
        <v>25453.5</v>
      </c>
      <c r="P6548">
        <f t="shared" si="743"/>
        <v>75234.5</v>
      </c>
      <c r="Q6548">
        <f t="shared" si="744"/>
        <v>49781</v>
      </c>
      <c r="R6548">
        <f t="shared" si="745"/>
        <v>-49218</v>
      </c>
      <c r="S6548">
        <f t="shared" si="746"/>
        <v>149906</v>
      </c>
      <c r="T6548">
        <v>60466</v>
      </c>
    </row>
    <row r="6549" spans="1:20" ht="15" thickBot="1" x14ac:dyDescent="0.4">
      <c r="A6549">
        <v>462340</v>
      </c>
      <c r="B6549" s="2">
        <v>41864.545925925922</v>
      </c>
      <c r="C6549" t="s">
        <v>31</v>
      </c>
      <c r="D6549" t="s">
        <v>29</v>
      </c>
      <c r="E6549" s="6" t="s">
        <v>20</v>
      </c>
      <c r="F6549" t="s">
        <v>4</v>
      </c>
      <c r="G6549">
        <v>64551</v>
      </c>
      <c r="H6549">
        <f t="shared" si="740"/>
        <v>64551</v>
      </c>
      <c r="I6549" t="str">
        <f t="shared" si="742"/>
        <v>60001-100000</v>
      </c>
      <c r="O6549">
        <f t="shared" si="741"/>
        <v>25449</v>
      </c>
      <c r="P6549">
        <f t="shared" si="743"/>
        <v>75258</v>
      </c>
      <c r="Q6549">
        <f t="shared" si="744"/>
        <v>49809</v>
      </c>
      <c r="R6549">
        <f t="shared" si="745"/>
        <v>-49264.5</v>
      </c>
      <c r="S6549">
        <f t="shared" si="746"/>
        <v>149971.5</v>
      </c>
      <c r="T6549">
        <v>64551</v>
      </c>
    </row>
    <row r="6550" spans="1:20" ht="15" thickBot="1" x14ac:dyDescent="0.4">
      <c r="A6550">
        <v>32662</v>
      </c>
      <c r="B6550" s="2">
        <v>41871.468206018515</v>
      </c>
      <c r="C6550" t="s">
        <v>30</v>
      </c>
      <c r="D6550" t="s">
        <v>27</v>
      </c>
      <c r="E6550" s="6" t="s">
        <v>20</v>
      </c>
      <c r="F6550" t="s">
        <v>4</v>
      </c>
      <c r="G6550">
        <v>28767</v>
      </c>
      <c r="H6550">
        <f t="shared" si="740"/>
        <v>28767</v>
      </c>
      <c r="I6550" t="str">
        <f t="shared" si="742"/>
        <v>20001-40000</v>
      </c>
      <c r="O6550">
        <f t="shared" si="741"/>
        <v>25408.5</v>
      </c>
      <c r="P6550">
        <f t="shared" si="743"/>
        <v>75285.25</v>
      </c>
      <c r="Q6550">
        <f t="shared" si="744"/>
        <v>49876.75</v>
      </c>
      <c r="R6550">
        <f t="shared" si="745"/>
        <v>-49406.625</v>
      </c>
      <c r="S6550">
        <f t="shared" si="746"/>
        <v>150100.375</v>
      </c>
      <c r="T6550">
        <v>28767</v>
      </c>
    </row>
    <row r="6551" spans="1:20" ht="15" thickBot="1" x14ac:dyDescent="0.4">
      <c r="A6551">
        <v>783121</v>
      </c>
      <c r="B6551" s="2">
        <v>41871.469895833332</v>
      </c>
      <c r="C6551" t="s">
        <v>31</v>
      </c>
      <c r="D6551" t="s">
        <v>29</v>
      </c>
      <c r="E6551" s="6" t="s">
        <v>20</v>
      </c>
      <c r="F6551" t="s">
        <v>4</v>
      </c>
      <c r="G6551">
        <v>62106</v>
      </c>
      <c r="H6551">
        <f t="shared" si="740"/>
        <v>62106</v>
      </c>
      <c r="I6551" t="str">
        <f t="shared" si="742"/>
        <v>60001-100000</v>
      </c>
      <c r="O6551">
        <f t="shared" si="741"/>
        <v>25368</v>
      </c>
      <c r="P6551">
        <f t="shared" si="743"/>
        <v>75312.5</v>
      </c>
      <c r="Q6551">
        <f t="shared" si="744"/>
        <v>49944.5</v>
      </c>
      <c r="R6551">
        <f t="shared" si="745"/>
        <v>-49548.75</v>
      </c>
      <c r="S6551">
        <f t="shared" si="746"/>
        <v>150229.25</v>
      </c>
      <c r="T6551">
        <v>62106</v>
      </c>
    </row>
    <row r="6552" spans="1:20" ht="15" thickBot="1" x14ac:dyDescent="0.4">
      <c r="A6552">
        <v>144353</v>
      </c>
      <c r="B6552" s="2">
        <v>41871.47246527778</v>
      </c>
      <c r="C6552" t="s">
        <v>31</v>
      </c>
      <c r="D6552" t="s">
        <v>29</v>
      </c>
      <c r="E6552" s="6" t="s">
        <v>20</v>
      </c>
      <c r="F6552" t="s">
        <v>4</v>
      </c>
      <c r="G6552">
        <v>65990</v>
      </c>
      <c r="H6552">
        <f t="shared" si="740"/>
        <v>65990</v>
      </c>
      <c r="I6552" t="str">
        <f t="shared" si="742"/>
        <v>60001-100000</v>
      </c>
      <c r="O6552">
        <f t="shared" si="741"/>
        <v>25327.5</v>
      </c>
      <c r="P6552">
        <f t="shared" si="743"/>
        <v>75339.75</v>
      </c>
      <c r="Q6552">
        <f t="shared" si="744"/>
        <v>50012.25</v>
      </c>
      <c r="R6552">
        <f t="shared" si="745"/>
        <v>-49690.875</v>
      </c>
      <c r="S6552">
        <f t="shared" si="746"/>
        <v>150358.125</v>
      </c>
      <c r="T6552">
        <v>65990</v>
      </c>
    </row>
    <row r="6553" spans="1:20" ht="15" thickBot="1" x14ac:dyDescent="0.4">
      <c r="A6553">
        <v>543156</v>
      </c>
      <c r="B6553" s="2">
        <v>41871.4687962963</v>
      </c>
      <c r="C6553" t="s">
        <v>31</v>
      </c>
      <c r="D6553" t="s">
        <v>28</v>
      </c>
      <c r="E6553" s="6" t="s">
        <v>20</v>
      </c>
      <c r="F6553" t="s">
        <v>4</v>
      </c>
      <c r="G6553">
        <v>65092</v>
      </c>
      <c r="H6553">
        <f t="shared" si="740"/>
        <v>65092</v>
      </c>
      <c r="I6553" t="str">
        <f t="shared" si="742"/>
        <v>60001-100000</v>
      </c>
      <c r="O6553">
        <f t="shared" si="741"/>
        <v>25287</v>
      </c>
      <c r="P6553">
        <f t="shared" si="743"/>
        <v>75367</v>
      </c>
      <c r="Q6553">
        <f t="shared" si="744"/>
        <v>50080</v>
      </c>
      <c r="R6553">
        <f t="shared" si="745"/>
        <v>-49833</v>
      </c>
      <c r="S6553">
        <f t="shared" si="746"/>
        <v>150487</v>
      </c>
      <c r="T6553">
        <v>65092</v>
      </c>
    </row>
    <row r="6554" spans="1:20" ht="15" thickBot="1" x14ac:dyDescent="0.4">
      <c r="A6554">
        <v>457575</v>
      </c>
      <c r="B6554" s="2">
        <v>41828.768541666665</v>
      </c>
      <c r="C6554" t="s">
        <v>31</v>
      </c>
      <c r="D6554" t="s">
        <v>27</v>
      </c>
      <c r="E6554" s="6" t="s">
        <v>17</v>
      </c>
      <c r="F6554" t="s">
        <v>6</v>
      </c>
      <c r="G6554">
        <v>19335</v>
      </c>
      <c r="H6554">
        <f t="shared" si="740"/>
        <v>19335</v>
      </c>
      <c r="I6554" t="str">
        <f t="shared" si="742"/>
        <v>0-20,000</v>
      </c>
      <c r="O6554">
        <f t="shared" si="741"/>
        <v>25258.25</v>
      </c>
      <c r="P6554">
        <f t="shared" si="743"/>
        <v>75409.5</v>
      </c>
      <c r="Q6554">
        <f t="shared" si="744"/>
        <v>50151.25</v>
      </c>
      <c r="R6554">
        <f t="shared" si="745"/>
        <v>-49968.625</v>
      </c>
      <c r="S6554">
        <f t="shared" si="746"/>
        <v>150636.375</v>
      </c>
      <c r="T6554">
        <v>19335</v>
      </c>
    </row>
    <row r="6555" spans="1:20" ht="15" thickBot="1" x14ac:dyDescent="0.4">
      <c r="A6555">
        <v>214571</v>
      </c>
      <c r="B6555" s="2">
        <v>41828.77140046296</v>
      </c>
      <c r="C6555" t="s">
        <v>31</v>
      </c>
      <c r="D6555" t="s">
        <v>27</v>
      </c>
      <c r="E6555" s="6" t="s">
        <v>17</v>
      </c>
      <c r="F6555" t="s">
        <v>6</v>
      </c>
      <c r="G6555">
        <v>10624</v>
      </c>
      <c r="H6555">
        <f t="shared" si="740"/>
        <v>10624</v>
      </c>
      <c r="I6555" t="str">
        <f t="shared" si="742"/>
        <v>0-20,000</v>
      </c>
      <c r="O6555">
        <f t="shared" si="741"/>
        <v>25368</v>
      </c>
      <c r="P6555">
        <f t="shared" si="743"/>
        <v>75452</v>
      </c>
      <c r="Q6555">
        <f t="shared" si="744"/>
        <v>50084</v>
      </c>
      <c r="R6555">
        <f t="shared" si="745"/>
        <v>-49758</v>
      </c>
      <c r="S6555">
        <f t="shared" si="746"/>
        <v>150578</v>
      </c>
      <c r="T6555">
        <v>10624</v>
      </c>
    </row>
    <row r="6556" spans="1:20" ht="15" thickBot="1" x14ac:dyDescent="0.4">
      <c r="A6556">
        <v>80607</v>
      </c>
      <c r="B6556" s="2">
        <v>41791.679826388892</v>
      </c>
      <c r="C6556" t="s">
        <v>31</v>
      </c>
      <c r="D6556" t="s">
        <v>27</v>
      </c>
      <c r="E6556" s="6" t="s">
        <v>15</v>
      </c>
      <c r="F6556" t="s">
        <v>2</v>
      </c>
      <c r="G6556">
        <v>43276</v>
      </c>
      <c r="H6556">
        <f t="shared" si="740"/>
        <v>43276</v>
      </c>
      <c r="I6556" t="str">
        <f t="shared" si="742"/>
        <v>40001-60000</v>
      </c>
      <c r="O6556">
        <f t="shared" si="741"/>
        <v>25453.5</v>
      </c>
      <c r="P6556">
        <f t="shared" si="743"/>
        <v>75494.5</v>
      </c>
      <c r="Q6556">
        <f t="shared" si="744"/>
        <v>50041</v>
      </c>
      <c r="R6556">
        <f t="shared" si="745"/>
        <v>-49608</v>
      </c>
      <c r="S6556">
        <f t="shared" si="746"/>
        <v>150556</v>
      </c>
      <c r="T6556">
        <v>43276</v>
      </c>
    </row>
    <row r="6557" spans="1:20" ht="15" thickBot="1" x14ac:dyDescent="0.4">
      <c r="A6557">
        <v>552133</v>
      </c>
      <c r="B6557" s="2">
        <v>41791.680868055555</v>
      </c>
      <c r="C6557" t="s">
        <v>31</v>
      </c>
      <c r="D6557" t="s">
        <v>27</v>
      </c>
      <c r="E6557" s="6" t="s">
        <v>15</v>
      </c>
      <c r="F6557" t="s">
        <v>2</v>
      </c>
      <c r="G6557">
        <v>88279</v>
      </c>
      <c r="H6557">
        <f t="shared" si="740"/>
        <v>88279</v>
      </c>
      <c r="I6557" t="str">
        <f t="shared" si="742"/>
        <v>60001-100000</v>
      </c>
      <c r="O6557">
        <f t="shared" si="741"/>
        <v>25449</v>
      </c>
      <c r="P6557">
        <f t="shared" si="743"/>
        <v>75537</v>
      </c>
      <c r="Q6557">
        <f t="shared" si="744"/>
        <v>50088</v>
      </c>
      <c r="R6557">
        <f t="shared" si="745"/>
        <v>-49683</v>
      </c>
      <c r="S6557">
        <f t="shared" si="746"/>
        <v>150669</v>
      </c>
      <c r="T6557">
        <v>88279</v>
      </c>
    </row>
    <row r="6558" spans="1:20" ht="15" thickBot="1" x14ac:dyDescent="0.4">
      <c r="A6558">
        <v>38154</v>
      </c>
      <c r="B6558" s="2">
        <v>41811.143750000003</v>
      </c>
      <c r="C6558" t="s">
        <v>31</v>
      </c>
      <c r="D6558" t="s">
        <v>27</v>
      </c>
      <c r="E6558" s="6" t="s">
        <v>15</v>
      </c>
      <c r="F6558" t="s">
        <v>2</v>
      </c>
      <c r="G6558">
        <v>38926</v>
      </c>
      <c r="H6558">
        <f t="shared" si="740"/>
        <v>38926</v>
      </c>
      <c r="I6558" t="str">
        <f t="shared" si="742"/>
        <v>20001-40000</v>
      </c>
      <c r="O6558">
        <f t="shared" si="741"/>
        <v>25408.5</v>
      </c>
      <c r="P6558">
        <f t="shared" si="743"/>
        <v>75409.5</v>
      </c>
      <c r="Q6558">
        <f t="shared" si="744"/>
        <v>50001</v>
      </c>
      <c r="R6558">
        <f t="shared" si="745"/>
        <v>-49593</v>
      </c>
      <c r="S6558">
        <f t="shared" si="746"/>
        <v>150411</v>
      </c>
      <c r="T6558">
        <v>38926</v>
      </c>
    </row>
    <row r="6559" spans="1:20" ht="15" thickBot="1" x14ac:dyDescent="0.4">
      <c r="A6559">
        <v>696666</v>
      </c>
      <c r="B6559" s="2">
        <v>41818.316481481481</v>
      </c>
      <c r="C6559" t="s">
        <v>31</v>
      </c>
      <c r="D6559" t="s">
        <v>29</v>
      </c>
      <c r="E6559" s="6" t="s">
        <v>15</v>
      </c>
      <c r="F6559" t="s">
        <v>2</v>
      </c>
      <c r="G6559">
        <v>10168</v>
      </c>
      <c r="H6559">
        <f t="shared" si="740"/>
        <v>10168</v>
      </c>
      <c r="I6559" t="str">
        <f t="shared" si="742"/>
        <v>0-20,000</v>
      </c>
      <c r="O6559">
        <f t="shared" si="741"/>
        <v>25368</v>
      </c>
      <c r="P6559">
        <f t="shared" si="743"/>
        <v>75452</v>
      </c>
      <c r="Q6559">
        <f t="shared" si="744"/>
        <v>50084</v>
      </c>
      <c r="R6559">
        <f t="shared" si="745"/>
        <v>-49758</v>
      </c>
      <c r="S6559">
        <f t="shared" si="746"/>
        <v>150578</v>
      </c>
      <c r="T6559">
        <v>10168</v>
      </c>
    </row>
    <row r="6560" spans="1:20" ht="15" thickBot="1" x14ac:dyDescent="0.4">
      <c r="A6560">
        <v>314635</v>
      </c>
      <c r="B6560" s="2">
        <v>41818.316828703704</v>
      </c>
      <c r="C6560" t="s">
        <v>31</v>
      </c>
      <c r="D6560" t="s">
        <v>27</v>
      </c>
      <c r="E6560" s="6" t="s">
        <v>15</v>
      </c>
      <c r="F6560" t="s">
        <v>2</v>
      </c>
      <c r="G6560">
        <v>12939</v>
      </c>
      <c r="H6560">
        <f t="shared" si="740"/>
        <v>12939</v>
      </c>
      <c r="I6560" t="str">
        <f t="shared" si="742"/>
        <v>0-20,000</v>
      </c>
      <c r="O6560">
        <f t="shared" si="741"/>
        <v>25453.5</v>
      </c>
      <c r="P6560">
        <f t="shared" si="743"/>
        <v>75494.5</v>
      </c>
      <c r="Q6560">
        <f t="shared" si="744"/>
        <v>50041</v>
      </c>
      <c r="R6560">
        <f t="shared" si="745"/>
        <v>-49608</v>
      </c>
      <c r="S6560">
        <f t="shared" si="746"/>
        <v>150556</v>
      </c>
      <c r="T6560">
        <v>12939</v>
      </c>
    </row>
    <row r="6561" spans="1:20" ht="15" thickBot="1" x14ac:dyDescent="0.4">
      <c r="A6561">
        <v>649189</v>
      </c>
      <c r="B6561" s="2">
        <v>41831.467256944445</v>
      </c>
      <c r="C6561" t="s">
        <v>31</v>
      </c>
      <c r="D6561" t="s">
        <v>27</v>
      </c>
      <c r="E6561" s="6" t="s">
        <v>20</v>
      </c>
      <c r="F6561" t="s">
        <v>2</v>
      </c>
      <c r="G6561">
        <v>59004</v>
      </c>
      <c r="H6561">
        <f t="shared" si="740"/>
        <v>59004</v>
      </c>
      <c r="I6561" t="str">
        <f t="shared" si="742"/>
        <v>40001-60000</v>
      </c>
      <c r="O6561">
        <f t="shared" si="741"/>
        <v>25467</v>
      </c>
      <c r="P6561">
        <f t="shared" si="743"/>
        <v>75537</v>
      </c>
      <c r="Q6561">
        <f t="shared" si="744"/>
        <v>50070</v>
      </c>
      <c r="R6561">
        <f t="shared" si="745"/>
        <v>-49638</v>
      </c>
      <c r="S6561">
        <f t="shared" si="746"/>
        <v>150642</v>
      </c>
      <c r="T6561">
        <v>59004</v>
      </c>
    </row>
    <row r="6562" spans="1:20" ht="15" thickBot="1" x14ac:dyDescent="0.4">
      <c r="A6562">
        <v>331515</v>
      </c>
      <c r="B6562" s="2">
        <v>41831.467534722222</v>
      </c>
      <c r="C6562" t="s">
        <v>30</v>
      </c>
      <c r="D6562" t="s">
        <v>29</v>
      </c>
      <c r="E6562" s="6" t="s">
        <v>20</v>
      </c>
      <c r="F6562" t="s">
        <v>2</v>
      </c>
      <c r="G6562">
        <v>6271</v>
      </c>
      <c r="H6562">
        <f t="shared" si="740"/>
        <v>6271</v>
      </c>
      <c r="I6562" t="str">
        <f t="shared" si="742"/>
        <v>0-20,000</v>
      </c>
      <c r="O6562">
        <f t="shared" si="741"/>
        <v>25462.5</v>
      </c>
      <c r="P6562">
        <f t="shared" si="743"/>
        <v>75578.5</v>
      </c>
      <c r="Q6562">
        <f t="shared" si="744"/>
        <v>50116</v>
      </c>
      <c r="R6562">
        <f t="shared" si="745"/>
        <v>-49711.5</v>
      </c>
      <c r="S6562">
        <f t="shared" si="746"/>
        <v>150752.5</v>
      </c>
      <c r="T6562">
        <v>6271</v>
      </c>
    </row>
    <row r="6563" spans="1:20" ht="15" thickBot="1" x14ac:dyDescent="0.4">
      <c r="A6563">
        <v>929708</v>
      </c>
      <c r="B6563" s="2">
        <v>41831.469386574077</v>
      </c>
      <c r="C6563" t="s">
        <v>31</v>
      </c>
      <c r="D6563" t="s">
        <v>29</v>
      </c>
      <c r="E6563" s="6" t="s">
        <v>20</v>
      </c>
      <c r="F6563" t="s">
        <v>2</v>
      </c>
      <c r="G6563">
        <v>40563</v>
      </c>
      <c r="H6563">
        <f t="shared" si="740"/>
        <v>40563</v>
      </c>
      <c r="I6563" t="str">
        <f t="shared" si="742"/>
        <v>40001-60000</v>
      </c>
      <c r="O6563">
        <f t="shared" si="741"/>
        <v>25510</v>
      </c>
      <c r="P6563">
        <f t="shared" si="743"/>
        <v>75620</v>
      </c>
      <c r="Q6563">
        <f t="shared" si="744"/>
        <v>50110</v>
      </c>
      <c r="R6563">
        <f t="shared" si="745"/>
        <v>-49655</v>
      </c>
      <c r="S6563">
        <f t="shared" si="746"/>
        <v>150785</v>
      </c>
      <c r="T6563">
        <v>40563</v>
      </c>
    </row>
    <row r="6564" spans="1:20" ht="15" thickBot="1" x14ac:dyDescent="0.4">
      <c r="A6564">
        <v>349973</v>
      </c>
      <c r="B6564" s="2">
        <v>41831.470335648148</v>
      </c>
      <c r="C6564" t="s">
        <v>31</v>
      </c>
      <c r="D6564" t="s">
        <v>27</v>
      </c>
      <c r="E6564" s="6" t="s">
        <v>20</v>
      </c>
      <c r="F6564" t="s">
        <v>2</v>
      </c>
      <c r="G6564">
        <v>25449</v>
      </c>
      <c r="H6564">
        <f t="shared" si="740"/>
        <v>25449</v>
      </c>
      <c r="I6564" t="str">
        <f t="shared" si="742"/>
        <v>20001-40000</v>
      </c>
      <c r="O6564">
        <f t="shared" si="741"/>
        <v>25488.5</v>
      </c>
      <c r="P6564">
        <f t="shared" si="743"/>
        <v>75661.5</v>
      </c>
      <c r="Q6564">
        <f t="shared" si="744"/>
        <v>50173</v>
      </c>
      <c r="R6564">
        <f t="shared" si="745"/>
        <v>-49771</v>
      </c>
      <c r="S6564">
        <f t="shared" si="746"/>
        <v>150921</v>
      </c>
      <c r="T6564">
        <v>25449</v>
      </c>
    </row>
    <row r="6565" spans="1:20" ht="15" thickBot="1" x14ac:dyDescent="0.4">
      <c r="A6565">
        <v>334051</v>
      </c>
      <c r="B6565" s="2">
        <v>41832.458715277775</v>
      </c>
      <c r="C6565" t="s">
        <v>31</v>
      </c>
      <c r="D6565" t="s">
        <v>29</v>
      </c>
      <c r="E6565" s="6" t="s">
        <v>20</v>
      </c>
      <c r="F6565" t="s">
        <v>2</v>
      </c>
      <c r="G6565">
        <v>44372</v>
      </c>
      <c r="H6565">
        <f t="shared" si="740"/>
        <v>44372</v>
      </c>
      <c r="I6565" t="str">
        <f t="shared" si="742"/>
        <v>40001-60000</v>
      </c>
      <c r="O6565">
        <f t="shared" si="741"/>
        <v>25553</v>
      </c>
      <c r="P6565">
        <f t="shared" si="743"/>
        <v>75703</v>
      </c>
      <c r="Q6565">
        <f t="shared" si="744"/>
        <v>50150</v>
      </c>
      <c r="R6565">
        <f t="shared" si="745"/>
        <v>-49672</v>
      </c>
      <c r="S6565">
        <f t="shared" si="746"/>
        <v>150928</v>
      </c>
      <c r="T6565">
        <v>44372</v>
      </c>
    </row>
    <row r="6566" spans="1:20" ht="15" thickBot="1" x14ac:dyDescent="0.4">
      <c r="A6566">
        <v>624057</v>
      </c>
      <c r="B6566" s="2">
        <v>41832.457233796296</v>
      </c>
      <c r="C6566" t="s">
        <v>31</v>
      </c>
      <c r="D6566" t="s">
        <v>28</v>
      </c>
      <c r="E6566" s="6" t="s">
        <v>20</v>
      </c>
      <c r="F6566" t="s">
        <v>2</v>
      </c>
      <c r="G6566">
        <v>88147</v>
      </c>
      <c r="H6566">
        <f t="shared" si="740"/>
        <v>88147</v>
      </c>
      <c r="I6566" t="str">
        <f t="shared" si="742"/>
        <v>60001-100000</v>
      </c>
      <c r="O6566">
        <f t="shared" si="741"/>
        <v>25531.5</v>
      </c>
      <c r="P6566">
        <f t="shared" si="743"/>
        <v>75741.25</v>
      </c>
      <c r="Q6566">
        <f t="shared" si="744"/>
        <v>50209.75</v>
      </c>
      <c r="R6566">
        <f t="shared" si="745"/>
        <v>-49783.125</v>
      </c>
      <c r="S6566">
        <f t="shared" si="746"/>
        <v>151055.875</v>
      </c>
      <c r="T6566">
        <v>88147</v>
      </c>
    </row>
    <row r="6567" spans="1:20" ht="15" thickBot="1" x14ac:dyDescent="0.4">
      <c r="A6567">
        <v>616644</v>
      </c>
      <c r="B6567" s="2">
        <v>41843.307083333333</v>
      </c>
      <c r="C6567" t="s">
        <v>31</v>
      </c>
      <c r="D6567" t="s">
        <v>27</v>
      </c>
      <c r="E6567" s="6" t="s">
        <v>20</v>
      </c>
      <c r="F6567" t="s">
        <v>2</v>
      </c>
      <c r="G6567">
        <v>94615</v>
      </c>
      <c r="H6567">
        <f t="shared" si="740"/>
        <v>94615</v>
      </c>
      <c r="I6567" t="str">
        <f t="shared" si="742"/>
        <v>60001-100000</v>
      </c>
      <c r="O6567">
        <f t="shared" si="741"/>
        <v>25510</v>
      </c>
      <c r="P6567">
        <f t="shared" si="743"/>
        <v>75620</v>
      </c>
      <c r="Q6567">
        <f t="shared" si="744"/>
        <v>50110</v>
      </c>
      <c r="R6567">
        <f t="shared" si="745"/>
        <v>-49655</v>
      </c>
      <c r="S6567">
        <f t="shared" si="746"/>
        <v>150785</v>
      </c>
      <c r="T6567">
        <v>94615</v>
      </c>
    </row>
    <row r="6568" spans="1:20" ht="15" thickBot="1" x14ac:dyDescent="0.4">
      <c r="A6568">
        <v>642318</v>
      </c>
      <c r="B6568" s="2">
        <v>41843.904907407406</v>
      </c>
      <c r="C6568" t="s">
        <v>31</v>
      </c>
      <c r="D6568" t="s">
        <v>29</v>
      </c>
      <c r="E6568" s="6" t="s">
        <v>20</v>
      </c>
      <c r="F6568" t="s">
        <v>2</v>
      </c>
      <c r="G6568">
        <v>19308</v>
      </c>
      <c r="H6568">
        <f t="shared" si="740"/>
        <v>19308</v>
      </c>
      <c r="I6568" t="str">
        <f t="shared" si="742"/>
        <v>0-20,000</v>
      </c>
      <c r="O6568">
        <f t="shared" si="741"/>
        <v>25488.5</v>
      </c>
      <c r="P6568">
        <f t="shared" si="743"/>
        <v>75494.5</v>
      </c>
      <c r="Q6568">
        <f t="shared" si="744"/>
        <v>50006</v>
      </c>
      <c r="R6568">
        <f t="shared" si="745"/>
        <v>-49520.5</v>
      </c>
      <c r="S6568">
        <f t="shared" si="746"/>
        <v>150503.5</v>
      </c>
      <c r="T6568">
        <v>19308</v>
      </c>
    </row>
    <row r="6569" spans="1:20" ht="15" thickBot="1" x14ac:dyDescent="0.4">
      <c r="A6569">
        <v>335156</v>
      </c>
      <c r="B6569" s="2">
        <v>41819.241064814814</v>
      </c>
      <c r="C6569" t="s">
        <v>31</v>
      </c>
      <c r="D6569" t="s">
        <v>27</v>
      </c>
      <c r="E6569" s="6" t="s">
        <v>20</v>
      </c>
      <c r="F6569" t="s">
        <v>2</v>
      </c>
      <c r="G6569">
        <v>94879</v>
      </c>
      <c r="H6569">
        <f t="shared" si="740"/>
        <v>94879</v>
      </c>
      <c r="I6569" t="str">
        <f t="shared" si="742"/>
        <v>60001-100000</v>
      </c>
      <c r="O6569">
        <f t="shared" si="741"/>
        <v>25553</v>
      </c>
      <c r="P6569">
        <f t="shared" si="743"/>
        <v>75537</v>
      </c>
      <c r="Q6569">
        <f t="shared" si="744"/>
        <v>49984</v>
      </c>
      <c r="R6569">
        <f t="shared" si="745"/>
        <v>-49423</v>
      </c>
      <c r="S6569">
        <f t="shared" si="746"/>
        <v>150513</v>
      </c>
      <c r="T6569">
        <v>94879</v>
      </c>
    </row>
    <row r="6570" spans="1:20" ht="15" thickBot="1" x14ac:dyDescent="0.4">
      <c r="A6570">
        <v>22679</v>
      </c>
      <c r="B6570" s="2">
        <v>41819.2421412037</v>
      </c>
      <c r="C6570" t="s">
        <v>31</v>
      </c>
      <c r="D6570" t="s">
        <v>27</v>
      </c>
      <c r="E6570" s="6" t="s">
        <v>20</v>
      </c>
      <c r="F6570" t="s">
        <v>2</v>
      </c>
      <c r="G6570">
        <v>54776</v>
      </c>
      <c r="H6570">
        <f t="shared" si="740"/>
        <v>54776</v>
      </c>
      <c r="I6570" t="str">
        <f t="shared" si="742"/>
        <v>40001-60000</v>
      </c>
      <c r="O6570">
        <f t="shared" si="741"/>
        <v>25531.5</v>
      </c>
      <c r="P6570">
        <f t="shared" si="743"/>
        <v>75409.5</v>
      </c>
      <c r="Q6570">
        <f t="shared" si="744"/>
        <v>49878</v>
      </c>
      <c r="R6570">
        <f t="shared" si="745"/>
        <v>-49285.5</v>
      </c>
      <c r="S6570">
        <f t="shared" si="746"/>
        <v>150226.5</v>
      </c>
      <c r="T6570">
        <v>54776</v>
      </c>
    </row>
    <row r="6571" spans="1:20" ht="15" thickBot="1" x14ac:dyDescent="0.4">
      <c r="A6571">
        <v>438449</v>
      </c>
      <c r="B6571" s="2">
        <v>41831.385740740741</v>
      </c>
      <c r="C6571" t="s">
        <v>31</v>
      </c>
      <c r="D6571" t="s">
        <v>27</v>
      </c>
      <c r="E6571" s="6" t="s">
        <v>20</v>
      </c>
      <c r="F6571" t="s">
        <v>4</v>
      </c>
      <c r="G6571">
        <v>91716</v>
      </c>
      <c r="H6571">
        <f t="shared" si="740"/>
        <v>91716</v>
      </c>
      <c r="I6571" t="str">
        <f t="shared" si="742"/>
        <v>60001-100000</v>
      </c>
      <c r="O6571">
        <f t="shared" si="741"/>
        <v>25510</v>
      </c>
      <c r="P6571">
        <f t="shared" si="743"/>
        <v>75452</v>
      </c>
      <c r="Q6571">
        <f t="shared" si="744"/>
        <v>49942</v>
      </c>
      <c r="R6571">
        <f t="shared" si="745"/>
        <v>-49403</v>
      </c>
      <c r="S6571">
        <f t="shared" si="746"/>
        <v>150365</v>
      </c>
      <c r="T6571">
        <v>91716</v>
      </c>
    </row>
    <row r="6572" spans="1:20" ht="15" thickBot="1" x14ac:dyDescent="0.4">
      <c r="A6572">
        <v>390555</v>
      </c>
      <c r="B6572" s="2">
        <v>41831.386874999997</v>
      </c>
      <c r="C6572" t="s">
        <v>31</v>
      </c>
      <c r="D6572" t="s">
        <v>27</v>
      </c>
      <c r="E6572" s="6" t="s">
        <v>20</v>
      </c>
      <c r="F6572" t="s">
        <v>4</v>
      </c>
      <c r="G6572">
        <v>91334</v>
      </c>
      <c r="H6572">
        <f t="shared" si="740"/>
        <v>91334</v>
      </c>
      <c r="I6572" t="str">
        <f t="shared" si="742"/>
        <v>60001-100000</v>
      </c>
      <c r="O6572">
        <f t="shared" si="741"/>
        <v>25488.5</v>
      </c>
      <c r="P6572">
        <f t="shared" si="743"/>
        <v>75339.75</v>
      </c>
      <c r="Q6572">
        <f t="shared" si="744"/>
        <v>49851.25</v>
      </c>
      <c r="R6572">
        <f t="shared" si="745"/>
        <v>-49288.375</v>
      </c>
      <c r="S6572">
        <f t="shared" si="746"/>
        <v>150116.625</v>
      </c>
      <c r="T6572">
        <v>91334</v>
      </c>
    </row>
    <row r="6573" spans="1:20" ht="15" thickBot="1" x14ac:dyDescent="0.4">
      <c r="A6573">
        <v>827552</v>
      </c>
      <c r="B6573" s="2">
        <v>41796.593784722223</v>
      </c>
      <c r="C6573" t="s">
        <v>31</v>
      </c>
      <c r="D6573" t="s">
        <v>29</v>
      </c>
      <c r="E6573" s="6" t="s">
        <v>12</v>
      </c>
      <c r="F6573" t="s">
        <v>2</v>
      </c>
      <c r="G6573">
        <v>15983</v>
      </c>
      <c r="H6573">
        <f t="shared" si="740"/>
        <v>15983</v>
      </c>
      <c r="I6573" t="str">
        <f t="shared" si="742"/>
        <v>0-20,000</v>
      </c>
      <c r="O6573">
        <f t="shared" si="741"/>
        <v>25467</v>
      </c>
      <c r="P6573">
        <f t="shared" si="743"/>
        <v>75258</v>
      </c>
      <c r="Q6573">
        <f t="shared" si="744"/>
        <v>49791</v>
      </c>
      <c r="R6573">
        <f t="shared" si="745"/>
        <v>-49219.5</v>
      </c>
      <c r="S6573">
        <f t="shared" si="746"/>
        <v>149944.5</v>
      </c>
      <c r="T6573">
        <v>15983</v>
      </c>
    </row>
    <row r="6574" spans="1:20" ht="15" thickBot="1" x14ac:dyDescent="0.4">
      <c r="A6574">
        <v>492781</v>
      </c>
      <c r="B6574" s="2">
        <v>41814.544340277775</v>
      </c>
      <c r="C6574" t="s">
        <v>31</v>
      </c>
      <c r="D6574" t="s">
        <v>29</v>
      </c>
      <c r="E6574" s="6" t="s">
        <v>12</v>
      </c>
      <c r="F6574" t="s">
        <v>2</v>
      </c>
      <c r="G6574">
        <v>48821</v>
      </c>
      <c r="H6574">
        <f t="shared" si="740"/>
        <v>48821</v>
      </c>
      <c r="I6574" t="str">
        <f t="shared" si="742"/>
        <v>40001-60000</v>
      </c>
      <c r="O6574">
        <f t="shared" si="741"/>
        <v>25531.5</v>
      </c>
      <c r="P6574">
        <f t="shared" si="743"/>
        <v>75285.25</v>
      </c>
      <c r="Q6574">
        <f t="shared" si="744"/>
        <v>49753.75</v>
      </c>
      <c r="R6574">
        <f t="shared" si="745"/>
        <v>-49099.125</v>
      </c>
      <c r="S6574">
        <f t="shared" si="746"/>
        <v>149915.875</v>
      </c>
      <c r="T6574">
        <v>48821</v>
      </c>
    </row>
    <row r="6575" spans="1:20" ht="15" thickBot="1" x14ac:dyDescent="0.4">
      <c r="A6575">
        <v>540868</v>
      </c>
      <c r="B6575" s="2">
        <v>41823.525960648149</v>
      </c>
      <c r="C6575" t="s">
        <v>31</v>
      </c>
      <c r="D6575" t="s">
        <v>27</v>
      </c>
      <c r="E6575" s="6" t="s">
        <v>20</v>
      </c>
      <c r="F6575" t="s">
        <v>2</v>
      </c>
      <c r="G6575">
        <v>28771</v>
      </c>
      <c r="H6575">
        <f t="shared" si="740"/>
        <v>28771</v>
      </c>
      <c r="I6575" t="str">
        <f t="shared" si="742"/>
        <v>20001-40000</v>
      </c>
      <c r="O6575">
        <f t="shared" si="741"/>
        <v>25510</v>
      </c>
      <c r="P6575">
        <f t="shared" si="743"/>
        <v>75312.5</v>
      </c>
      <c r="Q6575">
        <f t="shared" si="744"/>
        <v>49802.5</v>
      </c>
      <c r="R6575">
        <f t="shared" si="745"/>
        <v>-49193.75</v>
      </c>
      <c r="S6575">
        <f t="shared" si="746"/>
        <v>150016.25</v>
      </c>
      <c r="T6575">
        <v>28771</v>
      </c>
    </row>
    <row r="6576" spans="1:20" ht="15" thickBot="1" x14ac:dyDescent="0.4">
      <c r="A6576">
        <v>986280</v>
      </c>
      <c r="B6576" s="2">
        <v>41824.389907407407</v>
      </c>
      <c r="C6576" t="s">
        <v>31</v>
      </c>
      <c r="D6576" t="s">
        <v>27</v>
      </c>
      <c r="E6576" s="6" t="s">
        <v>20</v>
      </c>
      <c r="F6576" t="s">
        <v>2</v>
      </c>
      <c r="G6576">
        <v>38156</v>
      </c>
      <c r="H6576">
        <f t="shared" si="740"/>
        <v>38156</v>
      </c>
      <c r="I6576" t="str">
        <f t="shared" si="742"/>
        <v>20001-40000</v>
      </c>
      <c r="O6576">
        <f t="shared" si="741"/>
        <v>25488.5</v>
      </c>
      <c r="P6576">
        <f t="shared" si="743"/>
        <v>75339.75</v>
      </c>
      <c r="Q6576">
        <f t="shared" si="744"/>
        <v>49851.25</v>
      </c>
      <c r="R6576">
        <f t="shared" si="745"/>
        <v>-49288.375</v>
      </c>
      <c r="S6576">
        <f t="shared" si="746"/>
        <v>150116.625</v>
      </c>
      <c r="T6576">
        <v>38156</v>
      </c>
    </row>
    <row r="6577" spans="1:20" ht="15" thickBot="1" x14ac:dyDescent="0.4">
      <c r="A6577">
        <v>326715</v>
      </c>
      <c r="B6577" s="2">
        <v>41824.3903125</v>
      </c>
      <c r="C6577" t="s">
        <v>31</v>
      </c>
      <c r="D6577" t="s">
        <v>27</v>
      </c>
      <c r="E6577" s="6" t="s">
        <v>20</v>
      </c>
      <c r="F6577" t="s">
        <v>2</v>
      </c>
      <c r="G6577">
        <v>8981</v>
      </c>
      <c r="H6577">
        <f t="shared" si="740"/>
        <v>8981</v>
      </c>
      <c r="I6577" t="str">
        <f t="shared" si="742"/>
        <v>0-20,000</v>
      </c>
      <c r="O6577">
        <f t="shared" si="741"/>
        <v>25467</v>
      </c>
      <c r="P6577">
        <f t="shared" si="743"/>
        <v>75367</v>
      </c>
      <c r="Q6577">
        <f t="shared" si="744"/>
        <v>49900</v>
      </c>
      <c r="R6577">
        <f t="shared" si="745"/>
        <v>-49383</v>
      </c>
      <c r="S6577">
        <f t="shared" si="746"/>
        <v>150217</v>
      </c>
      <c r="T6577">
        <v>8981</v>
      </c>
    </row>
    <row r="6578" spans="1:20" ht="15" thickBot="1" x14ac:dyDescent="0.4">
      <c r="A6578">
        <v>758888</v>
      </c>
      <c r="B6578" s="2">
        <v>41824.390706018516</v>
      </c>
      <c r="C6578" t="s">
        <v>30</v>
      </c>
      <c r="D6578" t="s">
        <v>29</v>
      </c>
      <c r="E6578" s="6" t="s">
        <v>20</v>
      </c>
      <c r="F6578" t="s">
        <v>2</v>
      </c>
      <c r="G6578">
        <v>90068</v>
      </c>
      <c r="H6578">
        <f t="shared" si="740"/>
        <v>90068</v>
      </c>
      <c r="I6578" t="str">
        <f t="shared" si="742"/>
        <v>60001-100000</v>
      </c>
      <c r="O6578">
        <f t="shared" si="741"/>
        <v>25531.5</v>
      </c>
      <c r="P6578">
        <f t="shared" si="743"/>
        <v>75409.5</v>
      </c>
      <c r="Q6578">
        <f t="shared" si="744"/>
        <v>49878</v>
      </c>
      <c r="R6578">
        <f t="shared" si="745"/>
        <v>-49285.5</v>
      </c>
      <c r="S6578">
        <f t="shared" si="746"/>
        <v>150226.5</v>
      </c>
      <c r="T6578">
        <v>90068</v>
      </c>
    </row>
    <row r="6579" spans="1:20" ht="15" thickBot="1" x14ac:dyDescent="0.4">
      <c r="A6579">
        <v>482088</v>
      </c>
      <c r="B6579" s="2">
        <v>41830.604895833334</v>
      </c>
      <c r="C6579" t="s">
        <v>31</v>
      </c>
      <c r="D6579" t="s">
        <v>29</v>
      </c>
      <c r="E6579" s="6" t="s">
        <v>20</v>
      </c>
      <c r="F6579" t="s">
        <v>2</v>
      </c>
      <c r="G6579">
        <v>5940</v>
      </c>
      <c r="H6579">
        <f t="shared" si="740"/>
        <v>5940</v>
      </c>
      <c r="I6579" t="str">
        <f t="shared" si="742"/>
        <v>0-20,000</v>
      </c>
      <c r="O6579">
        <f t="shared" si="741"/>
        <v>25510</v>
      </c>
      <c r="P6579">
        <f t="shared" si="743"/>
        <v>75312.5</v>
      </c>
      <c r="Q6579">
        <f t="shared" si="744"/>
        <v>49802.5</v>
      </c>
      <c r="R6579">
        <f t="shared" si="745"/>
        <v>-49193.75</v>
      </c>
      <c r="S6579">
        <f t="shared" si="746"/>
        <v>150016.25</v>
      </c>
      <c r="T6579">
        <v>5940</v>
      </c>
    </row>
    <row r="6580" spans="1:20" ht="15" thickBot="1" x14ac:dyDescent="0.4">
      <c r="A6580">
        <v>171561</v>
      </c>
      <c r="B6580" s="2">
        <v>41789.436678240738</v>
      </c>
      <c r="C6580" t="s">
        <v>31</v>
      </c>
      <c r="D6580" t="s">
        <v>29</v>
      </c>
      <c r="E6580" s="6" t="s">
        <v>17</v>
      </c>
      <c r="F6580" t="s">
        <v>2</v>
      </c>
      <c r="G6580">
        <v>2752</v>
      </c>
      <c r="H6580">
        <f t="shared" si="740"/>
        <v>2752</v>
      </c>
      <c r="I6580" t="str">
        <f t="shared" si="742"/>
        <v>0-20,000</v>
      </c>
      <c r="O6580">
        <f t="shared" si="741"/>
        <v>25593.75</v>
      </c>
      <c r="P6580">
        <f t="shared" si="743"/>
        <v>75339.75</v>
      </c>
      <c r="Q6580">
        <f t="shared" si="744"/>
        <v>49746</v>
      </c>
      <c r="R6580">
        <f t="shared" si="745"/>
        <v>-49025.25</v>
      </c>
      <c r="S6580">
        <f t="shared" si="746"/>
        <v>149958.75</v>
      </c>
      <c r="T6580">
        <v>2752</v>
      </c>
    </row>
    <row r="6581" spans="1:20" ht="15" thickBot="1" x14ac:dyDescent="0.4">
      <c r="A6581">
        <v>399788</v>
      </c>
      <c r="B6581" s="2">
        <v>41791.605127314811</v>
      </c>
      <c r="C6581" t="s">
        <v>31</v>
      </c>
      <c r="D6581" t="s">
        <v>27</v>
      </c>
      <c r="E6581" s="6" t="s">
        <v>17</v>
      </c>
      <c r="F6581" t="s">
        <v>2</v>
      </c>
      <c r="G6581">
        <v>15998</v>
      </c>
      <c r="H6581">
        <f t="shared" si="740"/>
        <v>15998</v>
      </c>
      <c r="I6581" t="str">
        <f t="shared" si="742"/>
        <v>0-20,000</v>
      </c>
      <c r="O6581">
        <f t="shared" si="741"/>
        <v>25716</v>
      </c>
      <c r="P6581">
        <f t="shared" si="743"/>
        <v>75367</v>
      </c>
      <c r="Q6581">
        <f t="shared" si="744"/>
        <v>49651</v>
      </c>
      <c r="R6581">
        <f t="shared" si="745"/>
        <v>-48760.5</v>
      </c>
      <c r="S6581">
        <f t="shared" si="746"/>
        <v>149843.5</v>
      </c>
      <c r="T6581">
        <v>15998</v>
      </c>
    </row>
    <row r="6582" spans="1:20" ht="15" thickBot="1" x14ac:dyDescent="0.4">
      <c r="A6582">
        <v>103419</v>
      </c>
      <c r="B6582" s="2">
        <v>41792.706307870372</v>
      </c>
      <c r="C6582" t="s">
        <v>30</v>
      </c>
      <c r="D6582" t="s">
        <v>27</v>
      </c>
      <c r="E6582" s="6" t="s">
        <v>17</v>
      </c>
      <c r="F6582" t="s">
        <v>2</v>
      </c>
      <c r="G6582">
        <v>72806</v>
      </c>
      <c r="H6582">
        <f t="shared" si="740"/>
        <v>72806</v>
      </c>
      <c r="I6582" t="str">
        <f t="shared" si="742"/>
        <v>60001-100000</v>
      </c>
      <c r="O6582">
        <f t="shared" si="741"/>
        <v>25918.5</v>
      </c>
      <c r="P6582">
        <f t="shared" si="743"/>
        <v>75409.5</v>
      </c>
      <c r="Q6582">
        <f t="shared" si="744"/>
        <v>49491</v>
      </c>
      <c r="R6582">
        <f t="shared" si="745"/>
        <v>-48318</v>
      </c>
      <c r="S6582">
        <f t="shared" si="746"/>
        <v>149646</v>
      </c>
      <c r="T6582">
        <v>72806</v>
      </c>
    </row>
    <row r="6583" spans="1:20" ht="15" thickBot="1" x14ac:dyDescent="0.4">
      <c r="A6583">
        <v>448408</v>
      </c>
      <c r="B6583" s="2">
        <v>41879.772349537037</v>
      </c>
      <c r="C6583" t="s">
        <v>31</v>
      </c>
      <c r="D6583" t="s">
        <v>27</v>
      </c>
      <c r="E6583" s="6" t="s">
        <v>20</v>
      </c>
      <c r="F6583" t="s">
        <v>4</v>
      </c>
      <c r="G6583">
        <v>32011</v>
      </c>
      <c r="H6583">
        <f t="shared" si="740"/>
        <v>32011</v>
      </c>
      <c r="I6583" t="str">
        <f t="shared" si="742"/>
        <v>20001-40000</v>
      </c>
      <c r="O6583">
        <f t="shared" si="741"/>
        <v>25851</v>
      </c>
      <c r="P6583">
        <f t="shared" si="743"/>
        <v>75452</v>
      </c>
      <c r="Q6583">
        <f t="shared" si="744"/>
        <v>49601</v>
      </c>
      <c r="R6583">
        <f t="shared" si="745"/>
        <v>-48550.5</v>
      </c>
      <c r="S6583">
        <f t="shared" si="746"/>
        <v>149853.5</v>
      </c>
      <c r="T6583">
        <v>32011</v>
      </c>
    </row>
    <row r="6584" spans="1:20" ht="15" thickBot="1" x14ac:dyDescent="0.4">
      <c r="A6584">
        <v>624246</v>
      </c>
      <c r="B6584" s="2">
        <v>41879.773043981484</v>
      </c>
      <c r="C6584" t="s">
        <v>31</v>
      </c>
      <c r="D6584" t="s">
        <v>29</v>
      </c>
      <c r="E6584" s="6" t="s">
        <v>20</v>
      </c>
      <c r="F6584" t="s">
        <v>4</v>
      </c>
      <c r="G6584">
        <v>93101</v>
      </c>
      <c r="H6584">
        <f t="shared" si="740"/>
        <v>93101</v>
      </c>
      <c r="I6584" t="str">
        <f t="shared" si="742"/>
        <v>60001-100000</v>
      </c>
      <c r="O6584">
        <f t="shared" si="741"/>
        <v>25783.5</v>
      </c>
      <c r="P6584">
        <f t="shared" si="743"/>
        <v>75494.5</v>
      </c>
      <c r="Q6584">
        <f t="shared" si="744"/>
        <v>49711</v>
      </c>
      <c r="R6584">
        <f t="shared" si="745"/>
        <v>-48783</v>
      </c>
      <c r="S6584">
        <f t="shared" si="746"/>
        <v>150061</v>
      </c>
      <c r="T6584">
        <v>93101</v>
      </c>
    </row>
    <row r="6585" spans="1:20" ht="15" thickBot="1" x14ac:dyDescent="0.4">
      <c r="A6585">
        <v>543902</v>
      </c>
      <c r="B6585" s="2">
        <v>41879.773449074077</v>
      </c>
      <c r="C6585" t="s">
        <v>31</v>
      </c>
      <c r="D6585" t="s">
        <v>27</v>
      </c>
      <c r="E6585" s="6" t="s">
        <v>20</v>
      </c>
      <c r="F6585" t="s">
        <v>4</v>
      </c>
      <c r="G6585">
        <v>16763</v>
      </c>
      <c r="H6585">
        <f t="shared" si="740"/>
        <v>16763</v>
      </c>
      <c r="I6585" t="str">
        <f t="shared" si="742"/>
        <v>0-20,000</v>
      </c>
      <c r="O6585">
        <f t="shared" si="741"/>
        <v>25716</v>
      </c>
      <c r="P6585">
        <f t="shared" si="743"/>
        <v>75367</v>
      </c>
      <c r="Q6585">
        <f t="shared" si="744"/>
        <v>49651</v>
      </c>
      <c r="R6585">
        <f t="shared" si="745"/>
        <v>-48760.5</v>
      </c>
      <c r="S6585">
        <f t="shared" si="746"/>
        <v>149843.5</v>
      </c>
      <c r="T6585">
        <v>16763</v>
      </c>
    </row>
    <row r="6586" spans="1:20" ht="15" thickBot="1" x14ac:dyDescent="0.4">
      <c r="A6586">
        <v>262588</v>
      </c>
      <c r="B6586" s="2">
        <v>41840.267812500002</v>
      </c>
      <c r="C6586" t="s">
        <v>31</v>
      </c>
      <c r="D6586" t="s">
        <v>29</v>
      </c>
      <c r="E6586" s="6" t="s">
        <v>17</v>
      </c>
      <c r="F6586" t="s">
        <v>2</v>
      </c>
      <c r="G6586">
        <v>39578</v>
      </c>
      <c r="H6586">
        <f t="shared" si="740"/>
        <v>39578</v>
      </c>
      <c r="I6586" t="str">
        <f t="shared" si="742"/>
        <v>20001-40000</v>
      </c>
      <c r="O6586">
        <f t="shared" si="741"/>
        <v>25918.5</v>
      </c>
      <c r="P6586">
        <f t="shared" si="743"/>
        <v>75409.5</v>
      </c>
      <c r="Q6586">
        <f t="shared" si="744"/>
        <v>49491</v>
      </c>
      <c r="R6586">
        <f t="shared" si="745"/>
        <v>-48318</v>
      </c>
      <c r="S6586">
        <f t="shared" si="746"/>
        <v>149646</v>
      </c>
      <c r="T6586">
        <v>39578</v>
      </c>
    </row>
    <row r="6587" spans="1:20" ht="15" thickBot="1" x14ac:dyDescent="0.4">
      <c r="A6587">
        <v>156531</v>
      </c>
      <c r="B6587" s="2">
        <v>41862.355509259258</v>
      </c>
      <c r="C6587" t="s">
        <v>31</v>
      </c>
      <c r="D6587" t="s">
        <v>27</v>
      </c>
      <c r="E6587" s="6" t="s">
        <v>17</v>
      </c>
      <c r="F6587" t="s">
        <v>2</v>
      </c>
      <c r="G6587">
        <v>55365</v>
      </c>
      <c r="H6587">
        <f t="shared" si="740"/>
        <v>55365</v>
      </c>
      <c r="I6587" t="str">
        <f t="shared" si="742"/>
        <v>40001-60000</v>
      </c>
      <c r="O6587">
        <f t="shared" si="741"/>
        <v>25851</v>
      </c>
      <c r="P6587">
        <f t="shared" si="743"/>
        <v>75452</v>
      </c>
      <c r="Q6587">
        <f t="shared" si="744"/>
        <v>49601</v>
      </c>
      <c r="R6587">
        <f t="shared" si="745"/>
        <v>-48550.5</v>
      </c>
      <c r="S6587">
        <f t="shared" si="746"/>
        <v>149853.5</v>
      </c>
      <c r="T6587">
        <v>55365</v>
      </c>
    </row>
    <row r="6588" spans="1:20" ht="15" thickBot="1" x14ac:dyDescent="0.4">
      <c r="A6588">
        <v>699289</v>
      </c>
      <c r="B6588" s="2">
        <v>41862.355833333335</v>
      </c>
      <c r="C6588" t="s">
        <v>31</v>
      </c>
      <c r="D6588" t="s">
        <v>27</v>
      </c>
      <c r="E6588" s="6" t="s">
        <v>17</v>
      </c>
      <c r="F6588" t="s">
        <v>2</v>
      </c>
      <c r="G6588">
        <v>6551</v>
      </c>
      <c r="H6588">
        <f t="shared" si="740"/>
        <v>6551</v>
      </c>
      <c r="I6588" t="str">
        <f t="shared" si="742"/>
        <v>0-20,000</v>
      </c>
      <c r="O6588">
        <f t="shared" si="741"/>
        <v>25783.5</v>
      </c>
      <c r="P6588">
        <f t="shared" si="743"/>
        <v>75494.5</v>
      </c>
      <c r="Q6588">
        <f t="shared" si="744"/>
        <v>49711</v>
      </c>
      <c r="R6588">
        <f t="shared" si="745"/>
        <v>-48783</v>
      </c>
      <c r="S6588">
        <f t="shared" si="746"/>
        <v>150061</v>
      </c>
      <c r="T6588">
        <v>6551</v>
      </c>
    </row>
    <row r="6589" spans="1:20" ht="15" thickBot="1" x14ac:dyDescent="0.4">
      <c r="A6589">
        <v>474646</v>
      </c>
      <c r="B6589" s="2">
        <v>41782.754166666666</v>
      </c>
      <c r="C6589" t="s">
        <v>31</v>
      </c>
      <c r="D6589" t="s">
        <v>27</v>
      </c>
      <c r="E6589" s="6" t="s">
        <v>16</v>
      </c>
      <c r="F6589" t="s">
        <v>6</v>
      </c>
      <c r="G6589">
        <v>26741</v>
      </c>
      <c r="H6589">
        <f t="shared" si="740"/>
        <v>26741</v>
      </c>
      <c r="I6589" t="str">
        <f t="shared" si="742"/>
        <v>20001-40000</v>
      </c>
      <c r="O6589">
        <f t="shared" si="741"/>
        <v>25986</v>
      </c>
      <c r="P6589">
        <f t="shared" si="743"/>
        <v>75537</v>
      </c>
      <c r="Q6589">
        <f t="shared" si="744"/>
        <v>49551</v>
      </c>
      <c r="R6589">
        <f t="shared" si="745"/>
        <v>-48340.5</v>
      </c>
      <c r="S6589">
        <f t="shared" si="746"/>
        <v>149863.5</v>
      </c>
      <c r="T6589">
        <v>26741</v>
      </c>
    </row>
    <row r="6590" spans="1:20" ht="15" thickBot="1" x14ac:dyDescent="0.4">
      <c r="A6590">
        <v>973186</v>
      </c>
      <c r="B6590" s="2">
        <v>41782.756064814814</v>
      </c>
      <c r="C6590" t="s">
        <v>31</v>
      </c>
      <c r="D6590" t="s">
        <v>29</v>
      </c>
      <c r="E6590" s="6" t="s">
        <v>16</v>
      </c>
      <c r="F6590" t="s">
        <v>6</v>
      </c>
      <c r="G6590">
        <v>33792</v>
      </c>
      <c r="H6590">
        <f t="shared" si="740"/>
        <v>33792</v>
      </c>
      <c r="I6590" t="str">
        <f t="shared" si="742"/>
        <v>20001-40000</v>
      </c>
      <c r="O6590">
        <f t="shared" si="741"/>
        <v>25918.5</v>
      </c>
      <c r="P6590">
        <f t="shared" si="743"/>
        <v>75578.5</v>
      </c>
      <c r="Q6590">
        <f t="shared" si="744"/>
        <v>49660</v>
      </c>
      <c r="R6590">
        <f t="shared" si="745"/>
        <v>-48571.5</v>
      </c>
      <c r="S6590">
        <f t="shared" si="746"/>
        <v>150068.5</v>
      </c>
      <c r="T6590">
        <v>33792</v>
      </c>
    </row>
    <row r="6591" spans="1:20" ht="15" thickBot="1" x14ac:dyDescent="0.4">
      <c r="A6591">
        <v>184799</v>
      </c>
      <c r="B6591" s="2">
        <v>41835.394733796296</v>
      </c>
      <c r="C6591" t="s">
        <v>31</v>
      </c>
      <c r="D6591" t="s">
        <v>29</v>
      </c>
      <c r="E6591" s="6" t="s">
        <v>16</v>
      </c>
      <c r="F6591" t="s">
        <v>1</v>
      </c>
      <c r="G6591">
        <v>34270</v>
      </c>
      <c r="H6591">
        <f t="shared" si="740"/>
        <v>34270</v>
      </c>
      <c r="I6591" t="str">
        <f t="shared" si="742"/>
        <v>20001-40000</v>
      </c>
      <c r="O6591">
        <f t="shared" si="741"/>
        <v>25851</v>
      </c>
      <c r="P6591">
        <f t="shared" si="743"/>
        <v>75620</v>
      </c>
      <c r="Q6591">
        <f t="shared" si="744"/>
        <v>49769</v>
      </c>
      <c r="R6591">
        <f t="shared" si="745"/>
        <v>-48802.5</v>
      </c>
      <c r="S6591">
        <f t="shared" si="746"/>
        <v>150273.5</v>
      </c>
      <c r="T6591">
        <v>34270</v>
      </c>
    </row>
    <row r="6592" spans="1:20" ht="15" thickBot="1" x14ac:dyDescent="0.4">
      <c r="A6592">
        <v>809548</v>
      </c>
      <c r="B6592" s="2">
        <v>41801.738483796296</v>
      </c>
      <c r="C6592" t="s">
        <v>31</v>
      </c>
      <c r="D6592" t="s">
        <v>27</v>
      </c>
      <c r="E6592" s="6" t="s">
        <v>14</v>
      </c>
      <c r="F6592" t="s">
        <v>10</v>
      </c>
      <c r="G6592">
        <v>43171</v>
      </c>
      <c r="H6592">
        <f t="shared" si="740"/>
        <v>43171</v>
      </c>
      <c r="I6592" t="str">
        <f t="shared" si="742"/>
        <v>40001-60000</v>
      </c>
      <c r="O6592">
        <f t="shared" si="741"/>
        <v>25783.5</v>
      </c>
      <c r="P6592">
        <f t="shared" si="743"/>
        <v>75661.5</v>
      </c>
      <c r="Q6592">
        <f t="shared" si="744"/>
        <v>49878</v>
      </c>
      <c r="R6592">
        <f t="shared" si="745"/>
        <v>-49033.5</v>
      </c>
      <c r="S6592">
        <f t="shared" si="746"/>
        <v>150478.5</v>
      </c>
      <c r="T6592">
        <v>43171</v>
      </c>
    </row>
    <row r="6593" spans="1:20" ht="15" thickBot="1" x14ac:dyDescent="0.4">
      <c r="A6593">
        <v>287615</v>
      </c>
      <c r="B6593" s="2">
        <v>41801.73914351852</v>
      </c>
      <c r="C6593" t="s">
        <v>31</v>
      </c>
      <c r="D6593" t="s">
        <v>28</v>
      </c>
      <c r="E6593" s="6" t="s">
        <v>14</v>
      </c>
      <c r="F6593" t="s">
        <v>10</v>
      </c>
      <c r="G6593">
        <v>80434</v>
      </c>
      <c r="H6593">
        <f t="shared" si="740"/>
        <v>80434</v>
      </c>
      <c r="I6593" t="str">
        <f t="shared" si="742"/>
        <v>60001-100000</v>
      </c>
      <c r="O6593">
        <f t="shared" si="741"/>
        <v>25716</v>
      </c>
      <c r="P6593">
        <f t="shared" si="743"/>
        <v>75703</v>
      </c>
      <c r="Q6593">
        <f t="shared" si="744"/>
        <v>49987</v>
      </c>
      <c r="R6593">
        <f t="shared" si="745"/>
        <v>-49264.5</v>
      </c>
      <c r="S6593">
        <f t="shared" si="746"/>
        <v>150683.5</v>
      </c>
      <c r="T6593">
        <v>80434</v>
      </c>
    </row>
    <row r="6594" spans="1:20" ht="15" thickBot="1" x14ac:dyDescent="0.4">
      <c r="A6594">
        <v>408436</v>
      </c>
      <c r="B6594" s="2">
        <v>41801.739594907405</v>
      </c>
      <c r="C6594" t="s">
        <v>31</v>
      </c>
      <c r="D6594" t="s">
        <v>28</v>
      </c>
      <c r="E6594" s="6" t="s">
        <v>14</v>
      </c>
      <c r="F6594" t="s">
        <v>10</v>
      </c>
      <c r="G6594">
        <v>65183</v>
      </c>
      <c r="H6594">
        <f t="shared" ref="H6594:H6657" si="747">IF(OR(G6594 &lt; R6594, G6594 &gt; S6594), $O$1, G6594)</f>
        <v>65183</v>
      </c>
      <c r="I6594" t="str">
        <f t="shared" si="742"/>
        <v>60001-100000</v>
      </c>
      <c r="O6594">
        <f t="shared" ref="O6594:O6657" si="748">QUARTILE(G6594:G13761,1)</f>
        <v>25675.25</v>
      </c>
      <c r="P6594">
        <f t="shared" si="743"/>
        <v>75578.5</v>
      </c>
      <c r="Q6594">
        <f t="shared" si="744"/>
        <v>49903.25</v>
      </c>
      <c r="R6594">
        <f t="shared" si="745"/>
        <v>-49179.625</v>
      </c>
      <c r="S6594">
        <f t="shared" si="746"/>
        <v>150433.375</v>
      </c>
      <c r="T6594">
        <v>65183</v>
      </c>
    </row>
    <row r="6595" spans="1:20" ht="15" thickBot="1" x14ac:dyDescent="0.4">
      <c r="A6595">
        <v>589345</v>
      </c>
      <c r="B6595" s="2">
        <v>41820.696701388886</v>
      </c>
      <c r="C6595" t="s">
        <v>31</v>
      </c>
      <c r="D6595" t="s">
        <v>27</v>
      </c>
      <c r="E6595" s="6" t="s">
        <v>20</v>
      </c>
      <c r="F6595" t="s">
        <v>1</v>
      </c>
      <c r="G6595">
        <v>81274</v>
      </c>
      <c r="H6595">
        <f t="shared" si="747"/>
        <v>81274</v>
      </c>
      <c r="I6595" t="str">
        <f t="shared" ref="I6595:I6658" si="749">IF(H6595&lt;=20000,"0-20,000",IF(H6595&lt;=40000,"20001-40000",IF(H6595&lt;=60000,"40001-60000",IF(H6595&lt;=100000,"60001-100000","above 1 lakh"))))</f>
        <v>60001-100000</v>
      </c>
      <c r="O6595">
        <f t="shared" si="748"/>
        <v>25634.5</v>
      </c>
      <c r="P6595">
        <f t="shared" ref="P6595:P6658" si="750">QUARTILE(G6595:G13762,3)</f>
        <v>75620</v>
      </c>
      <c r="Q6595">
        <f t="shared" ref="Q6595:Q6658" si="751">P6595-O6595</f>
        <v>49985.5</v>
      </c>
      <c r="R6595">
        <f t="shared" ref="R6595:R6658" si="752">O6595-1.5*Q6595</f>
        <v>-49343.75</v>
      </c>
      <c r="S6595">
        <f t="shared" ref="S6595:S6658" si="753">P6595+1.5*Q6595</f>
        <v>150598.25</v>
      </c>
      <c r="T6595">
        <v>81274</v>
      </c>
    </row>
    <row r="6596" spans="1:20" ht="15" thickBot="1" x14ac:dyDescent="0.4">
      <c r="A6596">
        <v>775750</v>
      </c>
      <c r="B6596" s="2">
        <v>41837.4296412037</v>
      </c>
      <c r="C6596" t="s">
        <v>31</v>
      </c>
      <c r="D6596" t="s">
        <v>29</v>
      </c>
      <c r="E6596" s="6" t="s">
        <v>14</v>
      </c>
      <c r="F6596" t="s">
        <v>10</v>
      </c>
      <c r="G6596">
        <v>1352</v>
      </c>
      <c r="H6596">
        <f t="shared" si="747"/>
        <v>1352</v>
      </c>
      <c r="I6596" t="str">
        <f t="shared" si="749"/>
        <v>0-20,000</v>
      </c>
      <c r="O6596">
        <f t="shared" si="748"/>
        <v>25593.75</v>
      </c>
      <c r="P6596">
        <f t="shared" si="750"/>
        <v>75494.5</v>
      </c>
      <c r="Q6596">
        <f t="shared" si="751"/>
        <v>49900.75</v>
      </c>
      <c r="R6596">
        <f t="shared" si="752"/>
        <v>-49257.375</v>
      </c>
      <c r="S6596">
        <f t="shared" si="753"/>
        <v>150345.625</v>
      </c>
      <c r="T6596">
        <v>1352</v>
      </c>
    </row>
    <row r="6597" spans="1:20" ht="15" thickBot="1" x14ac:dyDescent="0.4">
      <c r="A6597">
        <v>436622</v>
      </c>
      <c r="B6597" s="2">
        <v>41837.643460648149</v>
      </c>
      <c r="C6597" t="s">
        <v>31</v>
      </c>
      <c r="D6597" t="s">
        <v>27</v>
      </c>
      <c r="E6597" s="6" t="s">
        <v>14</v>
      </c>
      <c r="F6597" t="s">
        <v>10</v>
      </c>
      <c r="G6597">
        <v>15698</v>
      </c>
      <c r="H6597">
        <f t="shared" si="747"/>
        <v>15698</v>
      </c>
      <c r="I6597" t="str">
        <f t="shared" si="749"/>
        <v>0-20,000</v>
      </c>
      <c r="O6597">
        <f t="shared" si="748"/>
        <v>25716</v>
      </c>
      <c r="P6597">
        <f t="shared" si="750"/>
        <v>75537</v>
      </c>
      <c r="Q6597">
        <f t="shared" si="751"/>
        <v>49821</v>
      </c>
      <c r="R6597">
        <f t="shared" si="752"/>
        <v>-49015.5</v>
      </c>
      <c r="S6597">
        <f t="shared" si="753"/>
        <v>150268.5</v>
      </c>
      <c r="T6597">
        <v>15698</v>
      </c>
    </row>
    <row r="6598" spans="1:20" ht="15" thickBot="1" x14ac:dyDescent="0.4">
      <c r="A6598">
        <v>221001</v>
      </c>
      <c r="B6598" s="2">
        <v>41837.644282407404</v>
      </c>
      <c r="C6598" t="s">
        <v>31</v>
      </c>
      <c r="D6598" t="s">
        <v>27</v>
      </c>
      <c r="E6598" s="6" t="s">
        <v>14</v>
      </c>
      <c r="F6598" t="s">
        <v>10</v>
      </c>
      <c r="G6598">
        <v>1666</v>
      </c>
      <c r="H6598">
        <f t="shared" si="747"/>
        <v>1666</v>
      </c>
      <c r="I6598" t="str">
        <f t="shared" si="749"/>
        <v>0-20,000</v>
      </c>
      <c r="O6598">
        <f t="shared" si="748"/>
        <v>25918.5</v>
      </c>
      <c r="P6598">
        <f t="shared" si="750"/>
        <v>75578.5</v>
      </c>
      <c r="Q6598">
        <f t="shared" si="751"/>
        <v>49660</v>
      </c>
      <c r="R6598">
        <f t="shared" si="752"/>
        <v>-48571.5</v>
      </c>
      <c r="S6598">
        <f t="shared" si="753"/>
        <v>150068.5</v>
      </c>
      <c r="T6598">
        <v>1666</v>
      </c>
    </row>
    <row r="6599" spans="1:20" ht="15" thickBot="1" x14ac:dyDescent="0.4">
      <c r="A6599">
        <v>653763</v>
      </c>
      <c r="B6599" s="2">
        <v>41792.741018518522</v>
      </c>
      <c r="C6599" t="s">
        <v>31</v>
      </c>
      <c r="D6599" t="s">
        <v>29</v>
      </c>
      <c r="E6599" s="6" t="s">
        <v>17</v>
      </c>
      <c r="F6599" t="s">
        <v>7</v>
      </c>
      <c r="G6599">
        <v>29288</v>
      </c>
      <c r="H6599">
        <f t="shared" si="747"/>
        <v>29288</v>
      </c>
      <c r="I6599" t="str">
        <f t="shared" si="749"/>
        <v>20001-40000</v>
      </c>
      <c r="O6599">
        <f t="shared" si="748"/>
        <v>26080.5</v>
      </c>
      <c r="P6599">
        <f t="shared" si="750"/>
        <v>75620</v>
      </c>
      <c r="Q6599">
        <f t="shared" si="751"/>
        <v>49539.5</v>
      </c>
      <c r="R6599">
        <f t="shared" si="752"/>
        <v>-48228.75</v>
      </c>
      <c r="S6599">
        <f t="shared" si="753"/>
        <v>149929.25</v>
      </c>
      <c r="T6599">
        <v>29288</v>
      </c>
    </row>
    <row r="6600" spans="1:20" ht="15" thickBot="1" x14ac:dyDescent="0.4">
      <c r="A6600">
        <v>774639</v>
      </c>
      <c r="B6600" s="2">
        <v>41792.741377314815</v>
      </c>
      <c r="C6600" t="s">
        <v>31</v>
      </c>
      <c r="D6600" t="s">
        <v>27</v>
      </c>
      <c r="E6600" s="6" t="s">
        <v>17</v>
      </c>
      <c r="F6600" t="s">
        <v>7</v>
      </c>
      <c r="G6600">
        <v>72311</v>
      </c>
      <c r="H6600">
        <f t="shared" si="747"/>
        <v>72311</v>
      </c>
      <c r="I6600" t="str">
        <f t="shared" si="749"/>
        <v>60001-100000</v>
      </c>
      <c r="O6600">
        <f t="shared" si="748"/>
        <v>26033.25</v>
      </c>
      <c r="P6600">
        <f t="shared" si="750"/>
        <v>75661.5</v>
      </c>
      <c r="Q6600">
        <f t="shared" si="751"/>
        <v>49628.25</v>
      </c>
      <c r="R6600">
        <f t="shared" si="752"/>
        <v>-48409.125</v>
      </c>
      <c r="S6600">
        <f t="shared" si="753"/>
        <v>150103.875</v>
      </c>
      <c r="T6600">
        <v>72311</v>
      </c>
    </row>
    <row r="6601" spans="1:20" ht="15" thickBot="1" x14ac:dyDescent="0.4">
      <c r="A6601">
        <v>763638</v>
      </c>
      <c r="B6601" s="2">
        <v>41800.59412037037</v>
      </c>
      <c r="C6601" t="s">
        <v>31</v>
      </c>
      <c r="D6601" t="s">
        <v>27</v>
      </c>
      <c r="E6601" s="6" t="s">
        <v>17</v>
      </c>
      <c r="F6601" t="s">
        <v>7</v>
      </c>
      <c r="G6601">
        <v>84840</v>
      </c>
      <c r="H6601">
        <f t="shared" si="747"/>
        <v>84840</v>
      </c>
      <c r="I6601" t="str">
        <f t="shared" si="749"/>
        <v>60001-100000</v>
      </c>
      <c r="O6601">
        <f t="shared" si="748"/>
        <v>25986</v>
      </c>
      <c r="P6601">
        <f t="shared" si="750"/>
        <v>75703</v>
      </c>
      <c r="Q6601">
        <f t="shared" si="751"/>
        <v>49717</v>
      </c>
      <c r="R6601">
        <f t="shared" si="752"/>
        <v>-48589.5</v>
      </c>
      <c r="S6601">
        <f t="shared" si="753"/>
        <v>150278.5</v>
      </c>
      <c r="T6601">
        <v>84840</v>
      </c>
    </row>
    <row r="6602" spans="1:20" ht="15" thickBot="1" x14ac:dyDescent="0.4">
      <c r="A6602">
        <v>61035</v>
      </c>
      <c r="B6602" s="2">
        <v>41800.595902777779</v>
      </c>
      <c r="C6602" t="s">
        <v>30</v>
      </c>
      <c r="D6602" t="s">
        <v>29</v>
      </c>
      <c r="E6602" s="6" t="s">
        <v>17</v>
      </c>
      <c r="F6602" t="s">
        <v>7</v>
      </c>
      <c r="G6602">
        <v>12060</v>
      </c>
      <c r="H6602">
        <f t="shared" si="747"/>
        <v>12060</v>
      </c>
      <c r="I6602" t="str">
        <f t="shared" si="749"/>
        <v>0-20,000</v>
      </c>
      <c r="O6602">
        <f t="shared" si="748"/>
        <v>25918.5</v>
      </c>
      <c r="P6602">
        <f t="shared" si="750"/>
        <v>75578.5</v>
      </c>
      <c r="Q6602">
        <f t="shared" si="751"/>
        <v>49660</v>
      </c>
      <c r="R6602">
        <f t="shared" si="752"/>
        <v>-48571.5</v>
      </c>
      <c r="S6602">
        <f t="shared" si="753"/>
        <v>150068.5</v>
      </c>
      <c r="T6602">
        <v>12060</v>
      </c>
    </row>
    <row r="6603" spans="1:20" ht="15" thickBot="1" x14ac:dyDescent="0.4">
      <c r="A6603">
        <v>144983</v>
      </c>
      <c r="B6603" s="2">
        <v>41800.598599537036</v>
      </c>
      <c r="C6603" t="s">
        <v>31</v>
      </c>
      <c r="D6603" t="s">
        <v>27</v>
      </c>
      <c r="E6603" s="6" t="s">
        <v>17</v>
      </c>
      <c r="F6603" t="s">
        <v>7</v>
      </c>
      <c r="G6603">
        <v>45289</v>
      </c>
      <c r="H6603">
        <f t="shared" si="747"/>
        <v>45289</v>
      </c>
      <c r="I6603" t="str">
        <f t="shared" si="749"/>
        <v>40001-60000</v>
      </c>
      <c r="O6603">
        <f t="shared" si="748"/>
        <v>26080.5</v>
      </c>
      <c r="P6603">
        <f t="shared" si="750"/>
        <v>75620</v>
      </c>
      <c r="Q6603">
        <f t="shared" si="751"/>
        <v>49539.5</v>
      </c>
      <c r="R6603">
        <f t="shared" si="752"/>
        <v>-48228.75</v>
      </c>
      <c r="S6603">
        <f t="shared" si="753"/>
        <v>149929.25</v>
      </c>
      <c r="T6603">
        <v>45289</v>
      </c>
    </row>
    <row r="6604" spans="1:20" ht="15" thickBot="1" x14ac:dyDescent="0.4">
      <c r="A6604">
        <v>776206</v>
      </c>
      <c r="B6604" s="2">
        <v>41800.599745370368</v>
      </c>
      <c r="C6604" t="s">
        <v>31</v>
      </c>
      <c r="D6604" t="s">
        <v>29</v>
      </c>
      <c r="E6604" s="6" t="s">
        <v>17</v>
      </c>
      <c r="F6604" t="s">
        <v>7</v>
      </c>
      <c r="G6604">
        <v>37431</v>
      </c>
      <c r="H6604">
        <f t="shared" si="747"/>
        <v>37431</v>
      </c>
      <c r="I6604" t="str">
        <f t="shared" si="749"/>
        <v>20001-40000</v>
      </c>
      <c r="O6604">
        <f t="shared" si="748"/>
        <v>26033.25</v>
      </c>
      <c r="P6604">
        <f t="shared" si="750"/>
        <v>75661.5</v>
      </c>
      <c r="Q6604">
        <f t="shared" si="751"/>
        <v>49628.25</v>
      </c>
      <c r="R6604">
        <f t="shared" si="752"/>
        <v>-48409.125</v>
      </c>
      <c r="S6604">
        <f t="shared" si="753"/>
        <v>150103.875</v>
      </c>
      <c r="T6604">
        <v>37431</v>
      </c>
    </row>
    <row r="6605" spans="1:20" ht="15" thickBot="1" x14ac:dyDescent="0.4">
      <c r="A6605">
        <v>513247</v>
      </c>
      <c r="B6605" s="2">
        <v>41800.600069444445</v>
      </c>
      <c r="C6605" t="s">
        <v>31</v>
      </c>
      <c r="D6605" t="s">
        <v>27</v>
      </c>
      <c r="E6605" s="6" t="s">
        <v>17</v>
      </c>
      <c r="F6605" t="s">
        <v>7</v>
      </c>
      <c r="G6605">
        <v>50500</v>
      </c>
      <c r="H6605">
        <f t="shared" si="747"/>
        <v>50500</v>
      </c>
      <c r="I6605" t="str">
        <f t="shared" si="749"/>
        <v>40001-60000</v>
      </c>
      <c r="O6605">
        <f t="shared" si="748"/>
        <v>25986</v>
      </c>
      <c r="P6605">
        <f t="shared" si="750"/>
        <v>75703</v>
      </c>
      <c r="Q6605">
        <f t="shared" si="751"/>
        <v>49717</v>
      </c>
      <c r="R6605">
        <f t="shared" si="752"/>
        <v>-48589.5</v>
      </c>
      <c r="S6605">
        <f t="shared" si="753"/>
        <v>150278.5</v>
      </c>
      <c r="T6605">
        <v>50500</v>
      </c>
    </row>
    <row r="6606" spans="1:20" ht="15" thickBot="1" x14ac:dyDescent="0.4">
      <c r="A6606">
        <v>481085</v>
      </c>
      <c r="B6606" s="2">
        <v>41810.62159722222</v>
      </c>
      <c r="C6606" t="s">
        <v>31</v>
      </c>
      <c r="D6606" t="s">
        <v>27</v>
      </c>
      <c r="E6606" s="6" t="s">
        <v>12</v>
      </c>
      <c r="F6606" t="s">
        <v>2</v>
      </c>
      <c r="G6606">
        <v>69080</v>
      </c>
      <c r="H6606">
        <f t="shared" si="747"/>
        <v>69080</v>
      </c>
      <c r="I6606" t="str">
        <f t="shared" si="749"/>
        <v>60001-100000</v>
      </c>
      <c r="O6606">
        <f t="shared" si="748"/>
        <v>25918.5</v>
      </c>
      <c r="P6606">
        <f t="shared" si="750"/>
        <v>75741.25</v>
      </c>
      <c r="Q6606">
        <f t="shared" si="751"/>
        <v>49822.75</v>
      </c>
      <c r="R6606">
        <f t="shared" si="752"/>
        <v>-48815.625</v>
      </c>
      <c r="S6606">
        <f t="shared" si="753"/>
        <v>150475.375</v>
      </c>
      <c r="T6606">
        <v>69080</v>
      </c>
    </row>
    <row r="6607" spans="1:20" ht="15" thickBot="1" x14ac:dyDescent="0.4">
      <c r="A6607">
        <v>66199</v>
      </c>
      <c r="B6607" s="2">
        <v>41810.62259259259</v>
      </c>
      <c r="C6607" t="s">
        <v>31</v>
      </c>
      <c r="D6607" t="s">
        <v>29</v>
      </c>
      <c r="E6607" s="6" t="s">
        <v>12</v>
      </c>
      <c r="F6607" t="s">
        <v>2</v>
      </c>
      <c r="G6607">
        <v>68509</v>
      </c>
      <c r="H6607">
        <f t="shared" si="747"/>
        <v>68509</v>
      </c>
      <c r="I6607" t="str">
        <f t="shared" si="749"/>
        <v>60001-100000</v>
      </c>
      <c r="O6607">
        <f t="shared" si="748"/>
        <v>25851</v>
      </c>
      <c r="P6607">
        <f t="shared" si="750"/>
        <v>75779.5</v>
      </c>
      <c r="Q6607">
        <f t="shared" si="751"/>
        <v>49928.5</v>
      </c>
      <c r="R6607">
        <f t="shared" si="752"/>
        <v>-49041.75</v>
      </c>
      <c r="S6607">
        <f t="shared" si="753"/>
        <v>150672.25</v>
      </c>
      <c r="T6607">
        <v>68509</v>
      </c>
    </row>
    <row r="6608" spans="1:20" ht="15" thickBot="1" x14ac:dyDescent="0.4">
      <c r="A6608">
        <v>651652</v>
      </c>
      <c r="B6608" s="2">
        <v>41785.748518518521</v>
      </c>
      <c r="C6608" t="s">
        <v>31</v>
      </c>
      <c r="D6608" t="s">
        <v>29</v>
      </c>
      <c r="E6608" s="6" t="s">
        <v>17</v>
      </c>
      <c r="F6608" t="s">
        <v>8</v>
      </c>
      <c r="G6608">
        <v>41011</v>
      </c>
      <c r="H6608">
        <f t="shared" si="747"/>
        <v>41011</v>
      </c>
      <c r="I6608" t="str">
        <f t="shared" si="749"/>
        <v>40001-60000</v>
      </c>
      <c r="O6608">
        <f t="shared" si="748"/>
        <v>25783.5</v>
      </c>
      <c r="P6608">
        <f t="shared" si="750"/>
        <v>75817.75</v>
      </c>
      <c r="Q6608">
        <f t="shared" si="751"/>
        <v>50034.25</v>
      </c>
      <c r="R6608">
        <f t="shared" si="752"/>
        <v>-49267.875</v>
      </c>
      <c r="S6608">
        <f t="shared" si="753"/>
        <v>150869.125</v>
      </c>
      <c r="T6608">
        <v>41011</v>
      </c>
    </row>
    <row r="6609" spans="1:20" ht="15" thickBot="1" x14ac:dyDescent="0.4">
      <c r="A6609">
        <v>29691</v>
      </c>
      <c r="B6609" s="2">
        <v>41880.252488425926</v>
      </c>
      <c r="C6609" t="s">
        <v>31</v>
      </c>
      <c r="D6609" t="s">
        <v>27</v>
      </c>
      <c r="E6609" s="6" t="s">
        <v>12</v>
      </c>
      <c r="F6609" t="s">
        <v>4</v>
      </c>
      <c r="G6609">
        <v>10700</v>
      </c>
      <c r="H6609">
        <f t="shared" si="747"/>
        <v>10700</v>
      </c>
      <c r="I6609" t="str">
        <f t="shared" si="749"/>
        <v>0-20,000</v>
      </c>
      <c r="O6609">
        <f t="shared" si="748"/>
        <v>25716</v>
      </c>
      <c r="P6609">
        <f t="shared" si="750"/>
        <v>75856</v>
      </c>
      <c r="Q6609">
        <f t="shared" si="751"/>
        <v>50140</v>
      </c>
      <c r="R6609">
        <f t="shared" si="752"/>
        <v>-49494</v>
      </c>
      <c r="S6609">
        <f t="shared" si="753"/>
        <v>151066</v>
      </c>
      <c r="T6609">
        <v>10700</v>
      </c>
    </row>
    <row r="6610" spans="1:20" ht="15" thickBot="1" x14ac:dyDescent="0.4">
      <c r="A6610">
        <v>41350</v>
      </c>
      <c r="B6610" s="2">
        <v>41880.252789351849</v>
      </c>
      <c r="C6610" t="s">
        <v>30</v>
      </c>
      <c r="D6610" t="s">
        <v>29</v>
      </c>
      <c r="E6610" s="6" t="s">
        <v>12</v>
      </c>
      <c r="F6610" t="s">
        <v>4</v>
      </c>
      <c r="G6610">
        <v>19018</v>
      </c>
      <c r="H6610">
        <f t="shared" si="747"/>
        <v>19018</v>
      </c>
      <c r="I6610" t="str">
        <f t="shared" si="749"/>
        <v>0-20,000</v>
      </c>
      <c r="O6610">
        <f t="shared" si="748"/>
        <v>25918.5</v>
      </c>
      <c r="P6610">
        <f t="shared" si="750"/>
        <v>75979.5</v>
      </c>
      <c r="Q6610">
        <f t="shared" si="751"/>
        <v>50061</v>
      </c>
      <c r="R6610">
        <f t="shared" si="752"/>
        <v>-49173</v>
      </c>
      <c r="S6610">
        <f t="shared" si="753"/>
        <v>151071</v>
      </c>
      <c r="T6610">
        <v>19018</v>
      </c>
    </row>
    <row r="6611" spans="1:20" ht="15" thickBot="1" x14ac:dyDescent="0.4">
      <c r="A6611">
        <v>297501</v>
      </c>
      <c r="B6611" s="2">
        <v>41821.484432870369</v>
      </c>
      <c r="C6611" t="s">
        <v>31</v>
      </c>
      <c r="D6611" t="s">
        <v>29</v>
      </c>
      <c r="E6611" s="6" t="s">
        <v>13</v>
      </c>
      <c r="F6611" t="s">
        <v>6</v>
      </c>
      <c r="G6611">
        <v>39211</v>
      </c>
      <c r="H6611">
        <f t="shared" si="747"/>
        <v>39211</v>
      </c>
      <c r="I6611" t="str">
        <f t="shared" si="749"/>
        <v>20001-40000</v>
      </c>
      <c r="O6611">
        <f t="shared" si="748"/>
        <v>26080.5</v>
      </c>
      <c r="P6611">
        <f t="shared" si="750"/>
        <v>76103</v>
      </c>
      <c r="Q6611">
        <f t="shared" si="751"/>
        <v>50022.5</v>
      </c>
      <c r="R6611">
        <f t="shared" si="752"/>
        <v>-48953.25</v>
      </c>
      <c r="S6611">
        <f t="shared" si="753"/>
        <v>151136.75</v>
      </c>
      <c r="T6611">
        <v>39211</v>
      </c>
    </row>
    <row r="6612" spans="1:20" ht="15" thickBot="1" x14ac:dyDescent="0.4">
      <c r="A6612">
        <v>25669</v>
      </c>
      <c r="B6612" s="2">
        <v>41829.267708333333</v>
      </c>
      <c r="C6612" t="s">
        <v>31</v>
      </c>
      <c r="D6612" t="s">
        <v>27</v>
      </c>
      <c r="E6612" s="6" t="s">
        <v>17</v>
      </c>
      <c r="F6612" t="s">
        <v>10</v>
      </c>
      <c r="G6612">
        <v>28175</v>
      </c>
      <c r="H6612">
        <f t="shared" si="747"/>
        <v>28175</v>
      </c>
      <c r="I6612" t="str">
        <f t="shared" si="749"/>
        <v>20001-40000</v>
      </c>
      <c r="O6612">
        <f t="shared" si="748"/>
        <v>26033.25</v>
      </c>
      <c r="P6612">
        <f t="shared" si="750"/>
        <v>76226.5</v>
      </c>
      <c r="Q6612">
        <f t="shared" si="751"/>
        <v>50193.25</v>
      </c>
      <c r="R6612">
        <f t="shared" si="752"/>
        <v>-49256.625</v>
      </c>
      <c r="S6612">
        <f t="shared" si="753"/>
        <v>151516.375</v>
      </c>
      <c r="T6612">
        <v>28175</v>
      </c>
    </row>
    <row r="6613" spans="1:20" ht="15" thickBot="1" x14ac:dyDescent="0.4">
      <c r="A6613">
        <v>419981</v>
      </c>
      <c r="B6613" s="2">
        <v>41829.268321759257</v>
      </c>
      <c r="C6613" t="s">
        <v>30</v>
      </c>
      <c r="D6613" t="s">
        <v>29</v>
      </c>
      <c r="E6613" s="6" t="s">
        <v>17</v>
      </c>
      <c r="F6613" t="s">
        <v>10</v>
      </c>
      <c r="G6613">
        <v>19839</v>
      </c>
      <c r="H6613">
        <f t="shared" si="747"/>
        <v>19839</v>
      </c>
      <c r="I6613" t="str">
        <f t="shared" si="749"/>
        <v>0-20,000</v>
      </c>
      <c r="O6613">
        <f t="shared" si="748"/>
        <v>25986</v>
      </c>
      <c r="P6613">
        <f t="shared" si="750"/>
        <v>76350</v>
      </c>
      <c r="Q6613">
        <f t="shared" si="751"/>
        <v>50364</v>
      </c>
      <c r="R6613">
        <f t="shared" si="752"/>
        <v>-49560</v>
      </c>
      <c r="S6613">
        <f t="shared" si="753"/>
        <v>151896</v>
      </c>
      <c r="T6613">
        <v>19839</v>
      </c>
    </row>
    <row r="6614" spans="1:20" ht="15" thickBot="1" x14ac:dyDescent="0.4">
      <c r="A6614">
        <v>215367</v>
      </c>
      <c r="B6614" s="2">
        <v>41829.268599537034</v>
      </c>
      <c r="C6614" t="s">
        <v>31</v>
      </c>
      <c r="D6614" t="s">
        <v>27</v>
      </c>
      <c r="E6614" s="6" t="s">
        <v>17</v>
      </c>
      <c r="F6614" t="s">
        <v>10</v>
      </c>
      <c r="G6614">
        <v>14446</v>
      </c>
      <c r="H6614">
        <f t="shared" si="747"/>
        <v>14446</v>
      </c>
      <c r="I6614" t="str">
        <f t="shared" si="749"/>
        <v>0-20,000</v>
      </c>
      <c r="O6614">
        <f t="shared" si="748"/>
        <v>26127.75</v>
      </c>
      <c r="P6614">
        <f t="shared" si="750"/>
        <v>76413.75</v>
      </c>
      <c r="Q6614">
        <f t="shared" si="751"/>
        <v>50286</v>
      </c>
      <c r="R6614">
        <f t="shared" si="752"/>
        <v>-49301.25</v>
      </c>
      <c r="S6614">
        <f t="shared" si="753"/>
        <v>151842.75</v>
      </c>
      <c r="T6614">
        <v>14446</v>
      </c>
    </row>
    <row r="6615" spans="1:20" ht="15" thickBot="1" x14ac:dyDescent="0.4">
      <c r="A6615">
        <v>821116</v>
      </c>
      <c r="B6615" s="2">
        <v>41829.270891203705</v>
      </c>
      <c r="C6615" t="s">
        <v>31</v>
      </c>
      <c r="D6615" t="s">
        <v>27</v>
      </c>
      <c r="E6615" s="6" t="s">
        <v>17</v>
      </c>
      <c r="F6615" t="s">
        <v>10</v>
      </c>
      <c r="G6615">
        <v>73081</v>
      </c>
      <c r="H6615">
        <f t="shared" si="747"/>
        <v>73081</v>
      </c>
      <c r="I6615" t="str">
        <f t="shared" si="749"/>
        <v>60001-100000</v>
      </c>
      <c r="O6615">
        <f t="shared" si="748"/>
        <v>26207.5</v>
      </c>
      <c r="P6615">
        <f t="shared" si="750"/>
        <v>76477.5</v>
      </c>
      <c r="Q6615">
        <f t="shared" si="751"/>
        <v>50270</v>
      </c>
      <c r="R6615">
        <f t="shared" si="752"/>
        <v>-49197.5</v>
      </c>
      <c r="S6615">
        <f t="shared" si="753"/>
        <v>151882.5</v>
      </c>
      <c r="T6615">
        <v>73081</v>
      </c>
    </row>
    <row r="6616" spans="1:20" ht="15" thickBot="1" x14ac:dyDescent="0.4">
      <c r="A6616">
        <v>565374</v>
      </c>
      <c r="B6616" s="2">
        <v>41831.401180555556</v>
      </c>
      <c r="C6616" t="s">
        <v>31</v>
      </c>
      <c r="D6616" t="s">
        <v>29</v>
      </c>
      <c r="E6616" s="6" t="s">
        <v>17</v>
      </c>
      <c r="F6616" t="s">
        <v>10</v>
      </c>
      <c r="G6616">
        <v>34329</v>
      </c>
      <c r="H6616">
        <f t="shared" si="747"/>
        <v>34329</v>
      </c>
      <c r="I6616" t="str">
        <f t="shared" si="749"/>
        <v>20001-40000</v>
      </c>
      <c r="O6616">
        <f t="shared" si="748"/>
        <v>26191.25</v>
      </c>
      <c r="P6616">
        <f t="shared" si="750"/>
        <v>76541.25</v>
      </c>
      <c r="Q6616">
        <f t="shared" si="751"/>
        <v>50350</v>
      </c>
      <c r="R6616">
        <f t="shared" si="752"/>
        <v>-49333.75</v>
      </c>
      <c r="S6616">
        <f t="shared" si="753"/>
        <v>152066.25</v>
      </c>
      <c r="T6616">
        <v>34329</v>
      </c>
    </row>
    <row r="6617" spans="1:20" ht="15" thickBot="1" x14ac:dyDescent="0.4">
      <c r="A6617">
        <v>745878</v>
      </c>
      <c r="B6617" s="2">
        <v>41840.404236111113</v>
      </c>
      <c r="C6617" t="s">
        <v>31</v>
      </c>
      <c r="D6617" t="s">
        <v>29</v>
      </c>
      <c r="E6617" s="6" t="s">
        <v>17</v>
      </c>
      <c r="F6617" t="s">
        <v>10</v>
      </c>
      <c r="G6617">
        <v>48013</v>
      </c>
      <c r="H6617">
        <f t="shared" si="747"/>
        <v>48013</v>
      </c>
      <c r="I6617" t="str">
        <f t="shared" si="749"/>
        <v>40001-60000</v>
      </c>
      <c r="O6617">
        <f t="shared" si="748"/>
        <v>26175</v>
      </c>
      <c r="P6617">
        <f t="shared" si="750"/>
        <v>76605</v>
      </c>
      <c r="Q6617">
        <f t="shared" si="751"/>
        <v>50430</v>
      </c>
      <c r="R6617">
        <f t="shared" si="752"/>
        <v>-49470</v>
      </c>
      <c r="S6617">
        <f t="shared" si="753"/>
        <v>152250</v>
      </c>
      <c r="T6617">
        <v>48013</v>
      </c>
    </row>
    <row r="6618" spans="1:20" ht="15" thickBot="1" x14ac:dyDescent="0.4">
      <c r="A6618">
        <v>810787</v>
      </c>
      <c r="B6618" s="2">
        <v>41840.405370370368</v>
      </c>
      <c r="C6618" t="s">
        <v>31</v>
      </c>
      <c r="D6618" t="s">
        <v>29</v>
      </c>
      <c r="E6618" s="6" t="s">
        <v>17</v>
      </c>
      <c r="F6618" t="s">
        <v>10</v>
      </c>
      <c r="G6618">
        <v>98990</v>
      </c>
      <c r="H6618">
        <f t="shared" si="747"/>
        <v>98990</v>
      </c>
      <c r="I6618" t="str">
        <f t="shared" si="749"/>
        <v>60001-100000</v>
      </c>
      <c r="O6618">
        <f t="shared" si="748"/>
        <v>26127.75</v>
      </c>
      <c r="P6618">
        <f t="shared" si="750"/>
        <v>76634.5</v>
      </c>
      <c r="Q6618">
        <f t="shared" si="751"/>
        <v>50506.75</v>
      </c>
      <c r="R6618">
        <f t="shared" si="752"/>
        <v>-49632.375</v>
      </c>
      <c r="S6618">
        <f t="shared" si="753"/>
        <v>152394.625</v>
      </c>
      <c r="T6618">
        <v>98990</v>
      </c>
    </row>
    <row r="6619" spans="1:20" ht="15" thickBot="1" x14ac:dyDescent="0.4">
      <c r="A6619">
        <v>624629</v>
      </c>
      <c r="B6619" s="2">
        <v>41853.575729166667</v>
      </c>
      <c r="C6619" t="s">
        <v>31</v>
      </c>
      <c r="D6619" t="s">
        <v>29</v>
      </c>
      <c r="E6619" s="6" t="s">
        <v>17</v>
      </c>
      <c r="F6619" t="s">
        <v>10</v>
      </c>
      <c r="G6619">
        <v>19651</v>
      </c>
      <c r="H6619">
        <f t="shared" si="747"/>
        <v>19651</v>
      </c>
      <c r="I6619" t="str">
        <f t="shared" si="749"/>
        <v>0-20,000</v>
      </c>
      <c r="O6619">
        <f t="shared" si="748"/>
        <v>26080.5</v>
      </c>
      <c r="P6619">
        <f t="shared" si="750"/>
        <v>76477.5</v>
      </c>
      <c r="Q6619">
        <f t="shared" si="751"/>
        <v>50397</v>
      </c>
      <c r="R6619">
        <f t="shared" si="752"/>
        <v>-49515</v>
      </c>
      <c r="S6619">
        <f t="shared" si="753"/>
        <v>152073</v>
      </c>
      <c r="T6619">
        <v>19651</v>
      </c>
    </row>
    <row r="6620" spans="1:20" ht="15" thickBot="1" x14ac:dyDescent="0.4">
      <c r="A6620">
        <v>372939</v>
      </c>
      <c r="B6620" s="2">
        <v>41811.60434027778</v>
      </c>
      <c r="C6620" t="s">
        <v>30</v>
      </c>
      <c r="D6620" t="s">
        <v>27</v>
      </c>
      <c r="E6620" s="6" t="s">
        <v>17</v>
      </c>
      <c r="F6620" t="s">
        <v>10</v>
      </c>
      <c r="G6620">
        <v>40581</v>
      </c>
      <c r="H6620">
        <f t="shared" si="747"/>
        <v>40581</v>
      </c>
      <c r="I6620" t="str">
        <f t="shared" si="749"/>
        <v>40001-60000</v>
      </c>
      <c r="O6620">
        <f t="shared" si="748"/>
        <v>26191.25</v>
      </c>
      <c r="P6620">
        <f t="shared" si="750"/>
        <v>76541.25</v>
      </c>
      <c r="Q6620">
        <f t="shared" si="751"/>
        <v>50350</v>
      </c>
      <c r="R6620">
        <f t="shared" si="752"/>
        <v>-49333.75</v>
      </c>
      <c r="S6620">
        <f t="shared" si="753"/>
        <v>152066.25</v>
      </c>
      <c r="T6620">
        <v>40581</v>
      </c>
    </row>
    <row r="6621" spans="1:20" ht="15" thickBot="1" x14ac:dyDescent="0.4">
      <c r="A6621">
        <v>621049</v>
      </c>
      <c r="B6621" s="2">
        <v>41811.607395833336</v>
      </c>
      <c r="C6621" t="s">
        <v>31</v>
      </c>
      <c r="D6621" t="s">
        <v>27</v>
      </c>
      <c r="E6621" s="6" t="s">
        <v>17</v>
      </c>
      <c r="F6621" t="s">
        <v>10</v>
      </c>
      <c r="G6621">
        <v>27120</v>
      </c>
      <c r="H6621">
        <f t="shared" si="747"/>
        <v>27120</v>
      </c>
      <c r="I6621" t="str">
        <f t="shared" si="749"/>
        <v>20001-40000</v>
      </c>
      <c r="O6621">
        <f t="shared" si="748"/>
        <v>26175</v>
      </c>
      <c r="P6621">
        <f t="shared" si="750"/>
        <v>76605</v>
      </c>
      <c r="Q6621">
        <f t="shared" si="751"/>
        <v>50430</v>
      </c>
      <c r="R6621">
        <f t="shared" si="752"/>
        <v>-49470</v>
      </c>
      <c r="S6621">
        <f t="shared" si="753"/>
        <v>152250</v>
      </c>
      <c r="T6621">
        <v>27120</v>
      </c>
    </row>
    <row r="6622" spans="1:20" ht="15" thickBot="1" x14ac:dyDescent="0.4">
      <c r="A6622">
        <v>784361</v>
      </c>
      <c r="B6622" s="2">
        <v>41815.64502314815</v>
      </c>
      <c r="C6622" t="s">
        <v>31</v>
      </c>
      <c r="D6622" t="s">
        <v>29</v>
      </c>
      <c r="E6622" s="6" t="s">
        <v>19</v>
      </c>
      <c r="F6622" t="s">
        <v>6</v>
      </c>
      <c r="G6622">
        <v>54258</v>
      </c>
      <c r="H6622">
        <f t="shared" si="747"/>
        <v>54258</v>
      </c>
      <c r="I6622" t="str">
        <f t="shared" si="749"/>
        <v>40001-60000</v>
      </c>
      <c r="O6622">
        <f t="shared" si="748"/>
        <v>26127.75</v>
      </c>
      <c r="P6622">
        <f t="shared" si="750"/>
        <v>76634.5</v>
      </c>
      <c r="Q6622">
        <f t="shared" si="751"/>
        <v>50506.75</v>
      </c>
      <c r="R6622">
        <f t="shared" si="752"/>
        <v>-49632.375</v>
      </c>
      <c r="S6622">
        <f t="shared" si="753"/>
        <v>152394.625</v>
      </c>
      <c r="T6622">
        <v>54258</v>
      </c>
    </row>
    <row r="6623" spans="1:20" ht="15" thickBot="1" x14ac:dyDescent="0.4">
      <c r="A6623">
        <v>317366</v>
      </c>
      <c r="B6623" s="2">
        <v>41815.64576388889</v>
      </c>
      <c r="C6623" t="s">
        <v>31</v>
      </c>
      <c r="D6623" t="s">
        <v>29</v>
      </c>
      <c r="E6623" s="6" t="s">
        <v>19</v>
      </c>
      <c r="F6623" t="s">
        <v>6</v>
      </c>
      <c r="G6623">
        <v>20730</v>
      </c>
      <c r="H6623">
        <f t="shared" si="747"/>
        <v>20730</v>
      </c>
      <c r="I6623" t="str">
        <f t="shared" si="749"/>
        <v>20001-40000</v>
      </c>
      <c r="O6623">
        <f t="shared" si="748"/>
        <v>26080.5</v>
      </c>
      <c r="P6623">
        <f t="shared" si="750"/>
        <v>76664</v>
      </c>
      <c r="Q6623">
        <f t="shared" si="751"/>
        <v>50583.5</v>
      </c>
      <c r="R6623">
        <f t="shared" si="752"/>
        <v>-49794.75</v>
      </c>
      <c r="S6623">
        <f t="shared" si="753"/>
        <v>152539.25</v>
      </c>
      <c r="T6623">
        <v>20730</v>
      </c>
    </row>
    <row r="6624" spans="1:20" ht="15" thickBot="1" x14ac:dyDescent="0.4">
      <c r="A6624">
        <v>211433</v>
      </c>
      <c r="B6624" s="2">
        <v>41815.648252314815</v>
      </c>
      <c r="C6624" t="s">
        <v>31</v>
      </c>
      <c r="D6624" t="s">
        <v>29</v>
      </c>
      <c r="E6624" s="6" t="s">
        <v>19</v>
      </c>
      <c r="F6624" t="s">
        <v>6</v>
      </c>
      <c r="G6624">
        <v>25467</v>
      </c>
      <c r="H6624">
        <f t="shared" si="747"/>
        <v>25467</v>
      </c>
      <c r="I6624" t="str">
        <f t="shared" si="749"/>
        <v>20001-40000</v>
      </c>
      <c r="O6624">
        <f t="shared" si="748"/>
        <v>26191.25</v>
      </c>
      <c r="P6624">
        <f t="shared" si="750"/>
        <v>76693.5</v>
      </c>
      <c r="Q6624">
        <f t="shared" si="751"/>
        <v>50502.25</v>
      </c>
      <c r="R6624">
        <f t="shared" si="752"/>
        <v>-49562.125</v>
      </c>
      <c r="S6624">
        <f t="shared" si="753"/>
        <v>152446.875</v>
      </c>
      <c r="T6624">
        <v>25467</v>
      </c>
    </row>
    <row r="6625" spans="1:20" ht="15" thickBot="1" x14ac:dyDescent="0.4">
      <c r="A6625">
        <v>771344</v>
      </c>
      <c r="B6625" s="2">
        <v>41815.650613425925</v>
      </c>
      <c r="C6625" t="s">
        <v>31</v>
      </c>
      <c r="D6625" t="s">
        <v>29</v>
      </c>
      <c r="E6625" s="6" t="s">
        <v>19</v>
      </c>
      <c r="F6625" t="s">
        <v>6</v>
      </c>
      <c r="G6625">
        <v>29214</v>
      </c>
      <c r="H6625">
        <f t="shared" si="747"/>
        <v>29214</v>
      </c>
      <c r="I6625" t="str">
        <f t="shared" si="749"/>
        <v>20001-40000</v>
      </c>
      <c r="O6625">
        <f t="shared" si="748"/>
        <v>26240</v>
      </c>
      <c r="P6625">
        <f t="shared" si="750"/>
        <v>76723</v>
      </c>
      <c r="Q6625">
        <f t="shared" si="751"/>
        <v>50483</v>
      </c>
      <c r="R6625">
        <f t="shared" si="752"/>
        <v>-49484.5</v>
      </c>
      <c r="S6625">
        <f t="shared" si="753"/>
        <v>152447.5</v>
      </c>
      <c r="T6625">
        <v>29214</v>
      </c>
    </row>
    <row r="6626" spans="1:20" ht="15" thickBot="1" x14ac:dyDescent="0.4">
      <c r="A6626">
        <v>552304</v>
      </c>
      <c r="B6626" s="2">
        <v>41821.290289351855</v>
      </c>
      <c r="C6626" t="s">
        <v>31</v>
      </c>
      <c r="D6626" t="s">
        <v>29</v>
      </c>
      <c r="E6626" s="6" t="s">
        <v>19</v>
      </c>
      <c r="F6626" t="s">
        <v>6</v>
      </c>
      <c r="G6626">
        <v>75164</v>
      </c>
      <c r="H6626">
        <f t="shared" si="747"/>
        <v>75164</v>
      </c>
      <c r="I6626" t="str">
        <f t="shared" si="749"/>
        <v>60001-100000</v>
      </c>
      <c r="O6626">
        <f t="shared" si="748"/>
        <v>26223.75</v>
      </c>
      <c r="P6626">
        <f t="shared" si="750"/>
        <v>76725.25</v>
      </c>
      <c r="Q6626">
        <f t="shared" si="751"/>
        <v>50501.5</v>
      </c>
      <c r="R6626">
        <f t="shared" si="752"/>
        <v>-49528.5</v>
      </c>
      <c r="S6626">
        <f t="shared" si="753"/>
        <v>152477.5</v>
      </c>
      <c r="T6626">
        <v>75164</v>
      </c>
    </row>
    <row r="6627" spans="1:20" ht="15" thickBot="1" x14ac:dyDescent="0.4">
      <c r="A6627">
        <v>907113</v>
      </c>
      <c r="B6627" s="2">
        <v>41821.292083333334</v>
      </c>
      <c r="C6627" t="s">
        <v>30</v>
      </c>
      <c r="D6627" t="s">
        <v>29</v>
      </c>
      <c r="E6627" s="6" t="s">
        <v>19</v>
      </c>
      <c r="F6627" t="s">
        <v>6</v>
      </c>
      <c r="G6627">
        <v>52210</v>
      </c>
      <c r="H6627">
        <f t="shared" si="747"/>
        <v>52210</v>
      </c>
      <c r="I6627" t="str">
        <f t="shared" si="749"/>
        <v>40001-60000</v>
      </c>
      <c r="O6627">
        <f t="shared" si="748"/>
        <v>26207.5</v>
      </c>
      <c r="P6627">
        <f t="shared" si="750"/>
        <v>76727.5</v>
      </c>
      <c r="Q6627">
        <f t="shared" si="751"/>
        <v>50520</v>
      </c>
      <c r="R6627">
        <f t="shared" si="752"/>
        <v>-49572.5</v>
      </c>
      <c r="S6627">
        <f t="shared" si="753"/>
        <v>152507.5</v>
      </c>
      <c r="T6627">
        <v>52210</v>
      </c>
    </row>
    <row r="6628" spans="1:20" ht="15" thickBot="1" x14ac:dyDescent="0.4">
      <c r="A6628">
        <v>698890</v>
      </c>
      <c r="B6628" s="2">
        <v>41822.598668981482</v>
      </c>
      <c r="C6628" t="s">
        <v>31</v>
      </c>
      <c r="D6628" t="s">
        <v>29</v>
      </c>
      <c r="E6628" s="6" t="s">
        <v>19</v>
      </c>
      <c r="F6628" t="s">
        <v>6</v>
      </c>
      <c r="G6628">
        <v>30117</v>
      </c>
      <c r="H6628">
        <f t="shared" si="747"/>
        <v>30117</v>
      </c>
      <c r="I6628" t="str">
        <f t="shared" si="749"/>
        <v>20001-40000</v>
      </c>
      <c r="O6628">
        <f t="shared" si="748"/>
        <v>26191.25</v>
      </c>
      <c r="P6628">
        <f t="shared" si="750"/>
        <v>76729.75</v>
      </c>
      <c r="Q6628">
        <f t="shared" si="751"/>
        <v>50538.5</v>
      </c>
      <c r="R6628">
        <f t="shared" si="752"/>
        <v>-49616.5</v>
      </c>
      <c r="S6628">
        <f t="shared" si="753"/>
        <v>152537.5</v>
      </c>
      <c r="T6628">
        <v>30117</v>
      </c>
    </row>
    <row r="6629" spans="1:20" ht="15" thickBot="1" x14ac:dyDescent="0.4">
      <c r="A6629">
        <v>674480</v>
      </c>
      <c r="B6629" s="2">
        <v>41822.599629629629</v>
      </c>
      <c r="C6629" t="s">
        <v>31</v>
      </c>
      <c r="D6629" t="s">
        <v>29</v>
      </c>
      <c r="E6629" s="6" t="s">
        <v>19</v>
      </c>
      <c r="F6629" t="s">
        <v>6</v>
      </c>
      <c r="G6629">
        <v>98848</v>
      </c>
      <c r="H6629">
        <f t="shared" si="747"/>
        <v>98848</v>
      </c>
      <c r="I6629" t="str">
        <f t="shared" si="749"/>
        <v>60001-100000</v>
      </c>
      <c r="O6629">
        <f t="shared" si="748"/>
        <v>26175</v>
      </c>
      <c r="P6629">
        <f t="shared" si="750"/>
        <v>76732</v>
      </c>
      <c r="Q6629">
        <f t="shared" si="751"/>
        <v>50557</v>
      </c>
      <c r="R6629">
        <f t="shared" si="752"/>
        <v>-49660.5</v>
      </c>
      <c r="S6629">
        <f t="shared" si="753"/>
        <v>152567.5</v>
      </c>
      <c r="T6629">
        <v>98848</v>
      </c>
    </row>
    <row r="6630" spans="1:20" ht="15" thickBot="1" x14ac:dyDescent="0.4">
      <c r="A6630">
        <v>310212</v>
      </c>
      <c r="B6630" s="2">
        <v>41822.719583333332</v>
      </c>
      <c r="C6630" t="s">
        <v>31</v>
      </c>
      <c r="D6630" t="s">
        <v>27</v>
      </c>
      <c r="E6630" s="6" t="s">
        <v>20</v>
      </c>
      <c r="F6630" t="s">
        <v>2</v>
      </c>
      <c r="G6630">
        <v>26175</v>
      </c>
      <c r="H6630">
        <f t="shared" si="747"/>
        <v>26175</v>
      </c>
      <c r="I6630" t="str">
        <f t="shared" si="749"/>
        <v>20001-40000</v>
      </c>
      <c r="O6630">
        <f t="shared" si="748"/>
        <v>26127.75</v>
      </c>
      <c r="P6630">
        <f t="shared" si="750"/>
        <v>76725.25</v>
      </c>
      <c r="Q6630">
        <f t="shared" si="751"/>
        <v>50597.5</v>
      </c>
      <c r="R6630">
        <f t="shared" si="752"/>
        <v>-49768.5</v>
      </c>
      <c r="S6630">
        <f t="shared" si="753"/>
        <v>152621.5</v>
      </c>
      <c r="T6630">
        <v>26175</v>
      </c>
    </row>
    <row r="6631" spans="1:20" ht="15" thickBot="1" x14ac:dyDescent="0.4">
      <c r="A6631">
        <v>393797</v>
      </c>
      <c r="B6631" s="2">
        <v>41851.511296296296</v>
      </c>
      <c r="C6631" t="s">
        <v>31</v>
      </c>
      <c r="D6631" t="s">
        <v>27</v>
      </c>
      <c r="E6631" s="6" t="s">
        <v>12</v>
      </c>
      <c r="F6631" t="s">
        <v>5</v>
      </c>
      <c r="G6631">
        <v>96306</v>
      </c>
      <c r="H6631">
        <f t="shared" si="747"/>
        <v>96306</v>
      </c>
      <c r="I6631" t="str">
        <f t="shared" si="749"/>
        <v>60001-100000</v>
      </c>
      <c r="O6631">
        <f t="shared" si="748"/>
        <v>26113</v>
      </c>
      <c r="P6631">
        <f t="shared" si="750"/>
        <v>76727.5</v>
      </c>
      <c r="Q6631">
        <f t="shared" si="751"/>
        <v>50614.5</v>
      </c>
      <c r="R6631">
        <f t="shared" si="752"/>
        <v>-49808.75</v>
      </c>
      <c r="S6631">
        <f t="shared" si="753"/>
        <v>152649.25</v>
      </c>
      <c r="T6631">
        <v>96306</v>
      </c>
    </row>
    <row r="6632" spans="1:20" ht="15" thickBot="1" x14ac:dyDescent="0.4">
      <c r="A6632">
        <v>208336</v>
      </c>
      <c r="B6632" s="2">
        <v>41831.753206018519</v>
      </c>
      <c r="C6632" t="s">
        <v>31</v>
      </c>
      <c r="D6632" t="s">
        <v>27</v>
      </c>
      <c r="E6632" s="6" t="s">
        <v>17</v>
      </c>
      <c r="F6632" t="s">
        <v>2</v>
      </c>
      <c r="G6632">
        <v>36862</v>
      </c>
      <c r="H6632">
        <f t="shared" si="747"/>
        <v>36862</v>
      </c>
      <c r="I6632" t="str">
        <f t="shared" si="749"/>
        <v>20001-40000</v>
      </c>
      <c r="O6632">
        <f t="shared" si="748"/>
        <v>26049.5</v>
      </c>
      <c r="P6632">
        <f t="shared" si="750"/>
        <v>76693.5</v>
      </c>
      <c r="Q6632">
        <f t="shared" si="751"/>
        <v>50644</v>
      </c>
      <c r="R6632">
        <f t="shared" si="752"/>
        <v>-49916.5</v>
      </c>
      <c r="S6632">
        <f t="shared" si="753"/>
        <v>152659.5</v>
      </c>
      <c r="T6632">
        <v>36862</v>
      </c>
    </row>
    <row r="6633" spans="1:20" ht="15" thickBot="1" x14ac:dyDescent="0.4">
      <c r="A6633">
        <v>421114</v>
      </c>
      <c r="B6633" s="2">
        <v>41802.790196759262</v>
      </c>
      <c r="C6633" t="s">
        <v>31</v>
      </c>
      <c r="D6633" t="s">
        <v>29</v>
      </c>
      <c r="E6633" s="6" t="s">
        <v>20</v>
      </c>
      <c r="F6633" t="s">
        <v>1</v>
      </c>
      <c r="G6633">
        <v>30246</v>
      </c>
      <c r="H6633">
        <f t="shared" si="747"/>
        <v>30246</v>
      </c>
      <c r="I6633" t="str">
        <f t="shared" si="749"/>
        <v>20001-40000</v>
      </c>
      <c r="O6633">
        <f t="shared" si="748"/>
        <v>25986</v>
      </c>
      <c r="P6633">
        <f t="shared" si="750"/>
        <v>76723</v>
      </c>
      <c r="Q6633">
        <f t="shared" si="751"/>
        <v>50737</v>
      </c>
      <c r="R6633">
        <f t="shared" si="752"/>
        <v>-50119.5</v>
      </c>
      <c r="S6633">
        <f t="shared" si="753"/>
        <v>152828.5</v>
      </c>
      <c r="T6633">
        <v>30246</v>
      </c>
    </row>
    <row r="6634" spans="1:20" ht="15" thickBot="1" x14ac:dyDescent="0.4">
      <c r="A6634">
        <v>353328</v>
      </c>
      <c r="B6634" s="2">
        <v>41814.711747685185</v>
      </c>
      <c r="C6634" t="s">
        <v>31</v>
      </c>
      <c r="D6634" t="s">
        <v>29</v>
      </c>
      <c r="E6634" s="6" t="s">
        <v>19</v>
      </c>
      <c r="F6634" t="s">
        <v>2</v>
      </c>
      <c r="G6634">
        <v>63454</v>
      </c>
      <c r="H6634">
        <f t="shared" si="747"/>
        <v>63454</v>
      </c>
      <c r="I6634" t="str">
        <f t="shared" si="749"/>
        <v>60001-100000</v>
      </c>
      <c r="O6634">
        <f t="shared" si="748"/>
        <v>25918.5</v>
      </c>
      <c r="P6634">
        <f t="shared" si="750"/>
        <v>76725.25</v>
      </c>
      <c r="Q6634">
        <f t="shared" si="751"/>
        <v>50806.75</v>
      </c>
      <c r="R6634">
        <f t="shared" si="752"/>
        <v>-50291.625</v>
      </c>
      <c r="S6634">
        <f t="shared" si="753"/>
        <v>152935.375</v>
      </c>
      <c r="T6634">
        <v>63454</v>
      </c>
    </row>
    <row r="6635" spans="1:20" ht="15" thickBot="1" x14ac:dyDescent="0.4">
      <c r="A6635">
        <v>265942</v>
      </c>
      <c r="B6635" s="2">
        <v>41824.663310185184</v>
      </c>
      <c r="C6635" t="s">
        <v>31</v>
      </c>
      <c r="D6635" t="s">
        <v>29</v>
      </c>
      <c r="E6635" s="6" t="s">
        <v>19</v>
      </c>
      <c r="F6635" t="s">
        <v>2</v>
      </c>
      <c r="G6635">
        <v>85504</v>
      </c>
      <c r="H6635">
        <f t="shared" si="747"/>
        <v>85504</v>
      </c>
      <c r="I6635" t="str">
        <f t="shared" si="749"/>
        <v>60001-100000</v>
      </c>
      <c r="O6635">
        <f t="shared" si="748"/>
        <v>25851</v>
      </c>
      <c r="P6635">
        <f t="shared" si="750"/>
        <v>76727.5</v>
      </c>
      <c r="Q6635">
        <f t="shared" si="751"/>
        <v>50876.5</v>
      </c>
      <c r="R6635">
        <f t="shared" si="752"/>
        <v>-50463.75</v>
      </c>
      <c r="S6635">
        <f t="shared" si="753"/>
        <v>153042.25</v>
      </c>
      <c r="T6635">
        <v>85504</v>
      </c>
    </row>
    <row r="6636" spans="1:20" ht="15" thickBot="1" x14ac:dyDescent="0.4">
      <c r="A6636">
        <v>316119</v>
      </c>
      <c r="B6636" s="2">
        <v>41824.664398148147</v>
      </c>
      <c r="C6636" t="s">
        <v>31</v>
      </c>
      <c r="D6636" t="s">
        <v>29</v>
      </c>
      <c r="E6636" s="6" t="s">
        <v>19</v>
      </c>
      <c r="F6636" t="s">
        <v>2</v>
      </c>
      <c r="G6636">
        <v>80425</v>
      </c>
      <c r="H6636">
        <f t="shared" si="747"/>
        <v>80425</v>
      </c>
      <c r="I6636" t="str">
        <f t="shared" si="749"/>
        <v>60001-100000</v>
      </c>
      <c r="O6636">
        <f t="shared" si="748"/>
        <v>25783.5</v>
      </c>
      <c r="P6636">
        <f t="shared" si="750"/>
        <v>76693.5</v>
      </c>
      <c r="Q6636">
        <f t="shared" si="751"/>
        <v>50910</v>
      </c>
      <c r="R6636">
        <f t="shared" si="752"/>
        <v>-50581.5</v>
      </c>
      <c r="S6636">
        <f t="shared" si="753"/>
        <v>153058.5</v>
      </c>
      <c r="T6636">
        <v>80425</v>
      </c>
    </row>
    <row r="6637" spans="1:20" ht="15" thickBot="1" x14ac:dyDescent="0.4">
      <c r="A6637">
        <v>696413</v>
      </c>
      <c r="B6637" s="2">
        <v>41799.592534722222</v>
      </c>
      <c r="C6637" t="s">
        <v>31</v>
      </c>
      <c r="D6637" t="s">
        <v>29</v>
      </c>
      <c r="E6637" s="6" t="s">
        <v>20</v>
      </c>
      <c r="F6637" t="s">
        <v>10</v>
      </c>
      <c r="G6637">
        <v>63497</v>
      </c>
      <c r="H6637">
        <f t="shared" si="747"/>
        <v>63497</v>
      </c>
      <c r="I6637" t="str">
        <f t="shared" si="749"/>
        <v>60001-100000</v>
      </c>
      <c r="O6637">
        <f t="shared" si="748"/>
        <v>25716</v>
      </c>
      <c r="P6637">
        <f t="shared" si="750"/>
        <v>76605</v>
      </c>
      <c r="Q6637">
        <f t="shared" si="751"/>
        <v>50889</v>
      </c>
      <c r="R6637">
        <f t="shared" si="752"/>
        <v>-50617.5</v>
      </c>
      <c r="S6637">
        <f t="shared" si="753"/>
        <v>152938.5</v>
      </c>
      <c r="T6637">
        <v>63497</v>
      </c>
    </row>
    <row r="6638" spans="1:20" ht="15" thickBot="1" x14ac:dyDescent="0.4">
      <c r="A6638">
        <v>839393</v>
      </c>
      <c r="B6638" s="2">
        <v>41799.592962962961</v>
      </c>
      <c r="C6638" t="s">
        <v>31</v>
      </c>
      <c r="D6638" t="s">
        <v>27</v>
      </c>
      <c r="E6638" s="6" t="s">
        <v>20</v>
      </c>
      <c r="F6638" t="s">
        <v>10</v>
      </c>
      <c r="G6638">
        <v>1537</v>
      </c>
      <c r="H6638">
        <f t="shared" si="747"/>
        <v>1537</v>
      </c>
      <c r="I6638" t="str">
        <f t="shared" si="749"/>
        <v>0-20,000</v>
      </c>
      <c r="O6638">
        <f t="shared" si="748"/>
        <v>25675.25</v>
      </c>
      <c r="P6638">
        <f t="shared" si="750"/>
        <v>76634.5</v>
      </c>
      <c r="Q6638">
        <f t="shared" si="751"/>
        <v>50959.25</v>
      </c>
      <c r="R6638">
        <f t="shared" si="752"/>
        <v>-50763.625</v>
      </c>
      <c r="S6638">
        <f t="shared" si="753"/>
        <v>153073.375</v>
      </c>
      <c r="T6638">
        <v>1537</v>
      </c>
    </row>
    <row r="6639" spans="1:20" ht="15" thickBot="1" x14ac:dyDescent="0.4">
      <c r="A6639">
        <v>457071</v>
      </c>
      <c r="B6639" s="2">
        <v>41798.75445601852</v>
      </c>
      <c r="C6639" t="s">
        <v>31</v>
      </c>
      <c r="D6639" t="s">
        <v>28</v>
      </c>
      <c r="E6639" s="6" t="s">
        <v>20</v>
      </c>
      <c r="F6639" t="s">
        <v>10</v>
      </c>
      <c r="G6639">
        <v>49520</v>
      </c>
      <c r="H6639">
        <f t="shared" si="747"/>
        <v>49520</v>
      </c>
      <c r="I6639" t="str">
        <f t="shared" si="749"/>
        <v>40001-60000</v>
      </c>
      <c r="O6639">
        <f t="shared" si="748"/>
        <v>25851</v>
      </c>
      <c r="P6639">
        <f t="shared" si="750"/>
        <v>76664</v>
      </c>
      <c r="Q6639">
        <f t="shared" si="751"/>
        <v>50813</v>
      </c>
      <c r="R6639">
        <f t="shared" si="752"/>
        <v>-50368.5</v>
      </c>
      <c r="S6639">
        <f t="shared" si="753"/>
        <v>152883.5</v>
      </c>
      <c r="T6639">
        <v>49520</v>
      </c>
    </row>
    <row r="6640" spans="1:20" ht="15" thickBot="1" x14ac:dyDescent="0.4">
      <c r="A6640">
        <v>491660</v>
      </c>
      <c r="B6640" s="2">
        <v>41829.31790509259</v>
      </c>
      <c r="C6640" t="s">
        <v>31</v>
      </c>
      <c r="D6640" t="s">
        <v>27</v>
      </c>
      <c r="E6640" s="6" t="s">
        <v>20</v>
      </c>
      <c r="F6640" t="s">
        <v>10</v>
      </c>
      <c r="G6640">
        <v>20736</v>
      </c>
      <c r="H6640">
        <f t="shared" si="747"/>
        <v>20736</v>
      </c>
      <c r="I6640" t="str">
        <f t="shared" si="749"/>
        <v>20001-40000</v>
      </c>
      <c r="O6640">
        <f t="shared" si="748"/>
        <v>25783.5</v>
      </c>
      <c r="P6640">
        <f t="shared" si="750"/>
        <v>76693.5</v>
      </c>
      <c r="Q6640">
        <f t="shared" si="751"/>
        <v>50910</v>
      </c>
      <c r="R6640">
        <f t="shared" si="752"/>
        <v>-50581.5</v>
      </c>
      <c r="S6640">
        <f t="shared" si="753"/>
        <v>153058.5</v>
      </c>
      <c r="T6640">
        <v>20736</v>
      </c>
    </row>
    <row r="6641" spans="1:20" ht="15" thickBot="1" x14ac:dyDescent="0.4">
      <c r="A6641">
        <v>342183</v>
      </c>
      <c r="B6641" s="2">
        <v>41829.319699074076</v>
      </c>
      <c r="C6641" t="s">
        <v>31</v>
      </c>
      <c r="D6641" t="s">
        <v>27</v>
      </c>
      <c r="E6641" s="6" t="s">
        <v>20</v>
      </c>
      <c r="F6641" t="s">
        <v>10</v>
      </c>
      <c r="G6641">
        <v>80343</v>
      </c>
      <c r="H6641">
        <f t="shared" si="747"/>
        <v>80343</v>
      </c>
      <c r="I6641" t="str">
        <f t="shared" si="749"/>
        <v>60001-100000</v>
      </c>
      <c r="O6641">
        <f t="shared" si="748"/>
        <v>25986</v>
      </c>
      <c r="P6641">
        <f t="shared" si="750"/>
        <v>76723</v>
      </c>
      <c r="Q6641">
        <f t="shared" si="751"/>
        <v>50737</v>
      </c>
      <c r="R6641">
        <f t="shared" si="752"/>
        <v>-50119.5</v>
      </c>
      <c r="S6641">
        <f t="shared" si="753"/>
        <v>152828.5</v>
      </c>
      <c r="T6641">
        <v>80343</v>
      </c>
    </row>
    <row r="6642" spans="1:20" ht="15" thickBot="1" x14ac:dyDescent="0.4">
      <c r="A6642">
        <v>678922</v>
      </c>
      <c r="B6642" s="2">
        <v>41793.734155092592</v>
      </c>
      <c r="C6642" t="s">
        <v>31</v>
      </c>
      <c r="D6642" t="s">
        <v>27</v>
      </c>
      <c r="E6642" s="6" t="s">
        <v>20</v>
      </c>
      <c r="F6642" t="s">
        <v>10</v>
      </c>
      <c r="G6642">
        <v>3688</v>
      </c>
      <c r="H6642">
        <f t="shared" si="747"/>
        <v>3688</v>
      </c>
      <c r="I6642" t="str">
        <f t="shared" si="749"/>
        <v>0-20,000</v>
      </c>
      <c r="O6642">
        <f t="shared" si="748"/>
        <v>25918.5</v>
      </c>
      <c r="P6642">
        <f t="shared" si="750"/>
        <v>76634.5</v>
      </c>
      <c r="Q6642">
        <f t="shared" si="751"/>
        <v>50716</v>
      </c>
      <c r="R6642">
        <f t="shared" si="752"/>
        <v>-50155.5</v>
      </c>
      <c r="S6642">
        <f t="shared" si="753"/>
        <v>152708.5</v>
      </c>
      <c r="T6642">
        <v>3688</v>
      </c>
    </row>
    <row r="6643" spans="1:20" ht="15" thickBot="1" x14ac:dyDescent="0.4">
      <c r="A6643">
        <v>738001</v>
      </c>
      <c r="B6643" s="2">
        <v>41817.170104166667</v>
      </c>
      <c r="C6643" t="s">
        <v>31</v>
      </c>
      <c r="D6643" t="s">
        <v>27</v>
      </c>
      <c r="E6643" s="6" t="s">
        <v>17</v>
      </c>
      <c r="F6643" t="s">
        <v>2</v>
      </c>
      <c r="G6643">
        <v>56881</v>
      </c>
      <c r="H6643">
        <f t="shared" si="747"/>
        <v>56881</v>
      </c>
      <c r="I6643" t="str">
        <f t="shared" si="749"/>
        <v>40001-60000</v>
      </c>
      <c r="O6643">
        <f t="shared" si="748"/>
        <v>26113</v>
      </c>
      <c r="P6643">
        <f t="shared" si="750"/>
        <v>76664</v>
      </c>
      <c r="Q6643">
        <f t="shared" si="751"/>
        <v>50551</v>
      </c>
      <c r="R6643">
        <f t="shared" si="752"/>
        <v>-49713.5</v>
      </c>
      <c r="S6643">
        <f t="shared" si="753"/>
        <v>152490.5</v>
      </c>
      <c r="T6643">
        <v>56881</v>
      </c>
    </row>
    <row r="6644" spans="1:20" ht="15" thickBot="1" x14ac:dyDescent="0.4">
      <c r="A6644">
        <v>891558</v>
      </c>
      <c r="B6644" s="2">
        <v>41819.391562500001</v>
      </c>
      <c r="C6644" t="s">
        <v>31</v>
      </c>
      <c r="D6644" t="s">
        <v>27</v>
      </c>
      <c r="E6644" s="6" t="s">
        <v>17</v>
      </c>
      <c r="F6644" t="s">
        <v>2</v>
      </c>
      <c r="G6644">
        <v>94543</v>
      </c>
      <c r="H6644">
        <f t="shared" si="747"/>
        <v>94543</v>
      </c>
      <c r="I6644" t="str">
        <f t="shared" si="749"/>
        <v>60001-100000</v>
      </c>
      <c r="O6644">
        <f t="shared" si="748"/>
        <v>26049.5</v>
      </c>
      <c r="P6644">
        <f t="shared" si="750"/>
        <v>76693.5</v>
      </c>
      <c r="Q6644">
        <f t="shared" si="751"/>
        <v>50644</v>
      </c>
      <c r="R6644">
        <f t="shared" si="752"/>
        <v>-49916.5</v>
      </c>
      <c r="S6644">
        <f t="shared" si="753"/>
        <v>152659.5</v>
      </c>
      <c r="T6644">
        <v>94543</v>
      </c>
    </row>
    <row r="6645" spans="1:20" ht="15" thickBot="1" x14ac:dyDescent="0.4">
      <c r="A6645">
        <v>227116</v>
      </c>
      <c r="B6645" s="2">
        <v>41823.871759259258</v>
      </c>
      <c r="C6645" t="s">
        <v>31</v>
      </c>
      <c r="D6645" t="s">
        <v>27</v>
      </c>
      <c r="E6645" s="6" t="s">
        <v>17</v>
      </c>
      <c r="F6645" t="s">
        <v>2</v>
      </c>
      <c r="G6645">
        <v>60609</v>
      </c>
      <c r="H6645">
        <f t="shared" si="747"/>
        <v>60609</v>
      </c>
      <c r="I6645" t="str">
        <f t="shared" si="749"/>
        <v>60001-100000</v>
      </c>
      <c r="O6645">
        <f t="shared" si="748"/>
        <v>25986</v>
      </c>
      <c r="P6645">
        <f t="shared" si="750"/>
        <v>76605</v>
      </c>
      <c r="Q6645">
        <f t="shared" si="751"/>
        <v>50619</v>
      </c>
      <c r="R6645">
        <f t="shared" si="752"/>
        <v>-49942.5</v>
      </c>
      <c r="S6645">
        <f t="shared" si="753"/>
        <v>152533.5</v>
      </c>
      <c r="T6645">
        <v>60609</v>
      </c>
    </row>
    <row r="6646" spans="1:20" ht="15" thickBot="1" x14ac:dyDescent="0.4">
      <c r="A6646">
        <v>848217</v>
      </c>
      <c r="B6646" s="2">
        <v>41870.574930555558</v>
      </c>
      <c r="C6646" t="s">
        <v>31</v>
      </c>
      <c r="D6646" t="s">
        <v>27</v>
      </c>
      <c r="E6646" s="6" t="s">
        <v>12</v>
      </c>
      <c r="F6646" t="s">
        <v>10</v>
      </c>
      <c r="G6646">
        <v>25553</v>
      </c>
      <c r="H6646">
        <f t="shared" si="747"/>
        <v>25553</v>
      </c>
      <c r="I6646" t="str">
        <f t="shared" si="749"/>
        <v>20001-40000</v>
      </c>
      <c r="O6646">
        <f t="shared" si="748"/>
        <v>25918.5</v>
      </c>
      <c r="P6646">
        <f t="shared" si="750"/>
        <v>76634.5</v>
      </c>
      <c r="Q6646">
        <f t="shared" si="751"/>
        <v>50716</v>
      </c>
      <c r="R6646">
        <f t="shared" si="752"/>
        <v>-50155.5</v>
      </c>
      <c r="S6646">
        <f t="shared" si="753"/>
        <v>152708.5</v>
      </c>
      <c r="T6646">
        <v>25553</v>
      </c>
    </row>
    <row r="6647" spans="1:20" ht="15" thickBot="1" x14ac:dyDescent="0.4">
      <c r="A6647">
        <v>174164</v>
      </c>
      <c r="B6647" s="2">
        <v>41870.575162037036</v>
      </c>
      <c r="C6647" t="s">
        <v>31</v>
      </c>
      <c r="D6647" t="s">
        <v>28</v>
      </c>
      <c r="E6647" s="6" t="s">
        <v>12</v>
      </c>
      <c r="F6647" t="s">
        <v>10</v>
      </c>
      <c r="G6647">
        <v>18653</v>
      </c>
      <c r="H6647">
        <f t="shared" si="747"/>
        <v>18653</v>
      </c>
      <c r="I6647" t="str">
        <f t="shared" si="749"/>
        <v>0-20,000</v>
      </c>
      <c r="O6647">
        <f t="shared" si="748"/>
        <v>26113</v>
      </c>
      <c r="P6647">
        <f t="shared" si="750"/>
        <v>76664</v>
      </c>
      <c r="Q6647">
        <f t="shared" si="751"/>
        <v>50551</v>
      </c>
      <c r="R6647">
        <f t="shared" si="752"/>
        <v>-49713.5</v>
      </c>
      <c r="S6647">
        <f t="shared" si="753"/>
        <v>152490.5</v>
      </c>
      <c r="T6647">
        <v>18653</v>
      </c>
    </row>
    <row r="6648" spans="1:20" ht="15" thickBot="1" x14ac:dyDescent="0.4">
      <c r="A6648">
        <v>653149</v>
      </c>
      <c r="B6648" s="2">
        <v>41809.373379629629</v>
      </c>
      <c r="C6648" t="s">
        <v>31</v>
      </c>
      <c r="D6648" t="s">
        <v>29</v>
      </c>
      <c r="E6648" s="6" t="s">
        <v>13</v>
      </c>
      <c r="F6648" t="s">
        <v>10</v>
      </c>
      <c r="G6648">
        <v>31116</v>
      </c>
      <c r="H6648">
        <f t="shared" si="747"/>
        <v>31116</v>
      </c>
      <c r="I6648" t="str">
        <f t="shared" si="749"/>
        <v>20001-40000</v>
      </c>
      <c r="O6648">
        <f t="shared" si="748"/>
        <v>26295</v>
      </c>
      <c r="P6648">
        <f t="shared" si="750"/>
        <v>76693.5</v>
      </c>
      <c r="Q6648">
        <f t="shared" si="751"/>
        <v>50398.5</v>
      </c>
      <c r="R6648">
        <f t="shared" si="752"/>
        <v>-49302.75</v>
      </c>
      <c r="S6648">
        <f t="shared" si="753"/>
        <v>152291.25</v>
      </c>
      <c r="T6648">
        <v>31116</v>
      </c>
    </row>
    <row r="6649" spans="1:20" ht="15" thickBot="1" x14ac:dyDescent="0.4">
      <c r="A6649">
        <v>631703</v>
      </c>
      <c r="B6649" s="2">
        <v>41809.374826388892</v>
      </c>
      <c r="C6649" t="s">
        <v>31</v>
      </c>
      <c r="D6649" t="s">
        <v>29</v>
      </c>
      <c r="E6649" s="6" t="s">
        <v>13</v>
      </c>
      <c r="F6649" t="s">
        <v>10</v>
      </c>
      <c r="G6649">
        <v>88886</v>
      </c>
      <c r="H6649">
        <f t="shared" si="747"/>
        <v>88886</v>
      </c>
      <c r="I6649" t="str">
        <f t="shared" si="749"/>
        <v>60001-100000</v>
      </c>
      <c r="O6649">
        <f t="shared" si="748"/>
        <v>26240</v>
      </c>
      <c r="P6649">
        <f t="shared" si="750"/>
        <v>76723</v>
      </c>
      <c r="Q6649">
        <f t="shared" si="751"/>
        <v>50483</v>
      </c>
      <c r="R6649">
        <f t="shared" si="752"/>
        <v>-49484.5</v>
      </c>
      <c r="S6649">
        <f t="shared" si="753"/>
        <v>152447.5</v>
      </c>
      <c r="T6649">
        <v>88886</v>
      </c>
    </row>
    <row r="6650" spans="1:20" ht="15" thickBot="1" x14ac:dyDescent="0.4">
      <c r="A6650">
        <v>382379</v>
      </c>
      <c r="B6650" s="2">
        <v>41828.467118055552</v>
      </c>
      <c r="C6650" t="s">
        <v>30</v>
      </c>
      <c r="D6650" t="s">
        <v>29</v>
      </c>
      <c r="E6650" s="6" t="s">
        <v>13</v>
      </c>
      <c r="F6650" t="s">
        <v>10</v>
      </c>
      <c r="G6650">
        <v>6989</v>
      </c>
      <c r="H6650">
        <f t="shared" si="747"/>
        <v>6989</v>
      </c>
      <c r="I6650" t="str">
        <f t="shared" si="749"/>
        <v>0-20,000</v>
      </c>
      <c r="O6650">
        <f t="shared" si="748"/>
        <v>26176.5</v>
      </c>
      <c r="P6650">
        <f t="shared" si="750"/>
        <v>76634.5</v>
      </c>
      <c r="Q6650">
        <f t="shared" si="751"/>
        <v>50458</v>
      </c>
      <c r="R6650">
        <f t="shared" si="752"/>
        <v>-49510.5</v>
      </c>
      <c r="S6650">
        <f t="shared" si="753"/>
        <v>152321.5</v>
      </c>
      <c r="T6650">
        <v>6989</v>
      </c>
    </row>
    <row r="6651" spans="1:20" ht="15" thickBot="1" x14ac:dyDescent="0.4">
      <c r="A6651">
        <v>257613</v>
      </c>
      <c r="B6651" s="2">
        <v>41828.467465277776</v>
      </c>
      <c r="C6651" t="s">
        <v>31</v>
      </c>
      <c r="D6651" t="s">
        <v>29</v>
      </c>
      <c r="E6651" s="6" t="s">
        <v>13</v>
      </c>
      <c r="F6651" t="s">
        <v>10</v>
      </c>
      <c r="G6651">
        <v>90535</v>
      </c>
      <c r="H6651">
        <f t="shared" si="747"/>
        <v>90535</v>
      </c>
      <c r="I6651" t="str">
        <f t="shared" si="749"/>
        <v>60001-100000</v>
      </c>
      <c r="O6651">
        <f t="shared" si="748"/>
        <v>26350</v>
      </c>
      <c r="P6651">
        <f t="shared" si="750"/>
        <v>76664</v>
      </c>
      <c r="Q6651">
        <f t="shared" si="751"/>
        <v>50314</v>
      </c>
      <c r="R6651">
        <f t="shared" si="752"/>
        <v>-49121</v>
      </c>
      <c r="S6651">
        <f t="shared" si="753"/>
        <v>152135</v>
      </c>
      <c r="T6651">
        <v>90535</v>
      </c>
    </row>
    <row r="6652" spans="1:20" ht="15" thickBot="1" x14ac:dyDescent="0.4">
      <c r="A6652">
        <v>818110</v>
      </c>
      <c r="B6652" s="2">
        <v>41828.468842592592</v>
      </c>
      <c r="C6652" t="s">
        <v>31</v>
      </c>
      <c r="D6652" t="s">
        <v>29</v>
      </c>
      <c r="E6652" s="6" t="s">
        <v>13</v>
      </c>
      <c r="F6652" t="s">
        <v>10</v>
      </c>
      <c r="G6652">
        <v>46825</v>
      </c>
      <c r="H6652">
        <f t="shared" si="747"/>
        <v>46825</v>
      </c>
      <c r="I6652" t="str">
        <f t="shared" si="749"/>
        <v>40001-60000</v>
      </c>
      <c r="O6652">
        <f t="shared" si="748"/>
        <v>26295</v>
      </c>
      <c r="P6652">
        <f t="shared" si="750"/>
        <v>76541.25</v>
      </c>
      <c r="Q6652">
        <f t="shared" si="751"/>
        <v>50246.25</v>
      </c>
      <c r="R6652">
        <f t="shared" si="752"/>
        <v>-49074.375</v>
      </c>
      <c r="S6652">
        <f t="shared" si="753"/>
        <v>151910.625</v>
      </c>
      <c r="T6652">
        <v>46825</v>
      </c>
    </row>
    <row r="6653" spans="1:20" ht="15" thickBot="1" x14ac:dyDescent="0.4">
      <c r="A6653">
        <v>294003</v>
      </c>
      <c r="B6653" s="2">
        <v>41831.769525462965</v>
      </c>
      <c r="C6653" t="s">
        <v>31</v>
      </c>
      <c r="D6653" t="s">
        <v>29</v>
      </c>
      <c r="E6653" s="6" t="s">
        <v>13</v>
      </c>
      <c r="F6653" t="s">
        <v>2</v>
      </c>
      <c r="G6653">
        <v>2939</v>
      </c>
      <c r="H6653">
        <f t="shared" si="747"/>
        <v>2939</v>
      </c>
      <c r="I6653" t="str">
        <f t="shared" si="749"/>
        <v>0-20,000</v>
      </c>
      <c r="O6653">
        <f t="shared" si="748"/>
        <v>26240</v>
      </c>
      <c r="P6653">
        <f t="shared" si="750"/>
        <v>76605</v>
      </c>
      <c r="Q6653">
        <f t="shared" si="751"/>
        <v>50365</v>
      </c>
      <c r="R6653">
        <f t="shared" si="752"/>
        <v>-49307.5</v>
      </c>
      <c r="S6653">
        <f t="shared" si="753"/>
        <v>152152.5</v>
      </c>
      <c r="T6653">
        <v>2939</v>
      </c>
    </row>
    <row r="6654" spans="1:20" ht="15" thickBot="1" x14ac:dyDescent="0.4">
      <c r="A6654">
        <v>404097</v>
      </c>
      <c r="B6654" s="2">
        <v>41842.816203703704</v>
      </c>
      <c r="C6654" t="s">
        <v>31</v>
      </c>
      <c r="D6654" t="s">
        <v>27</v>
      </c>
      <c r="E6654" s="6" t="s">
        <v>13</v>
      </c>
      <c r="F6654" t="s">
        <v>2</v>
      </c>
      <c r="G6654">
        <v>64122</v>
      </c>
      <c r="H6654">
        <f t="shared" si="747"/>
        <v>64122</v>
      </c>
      <c r="I6654" t="str">
        <f t="shared" si="749"/>
        <v>60001-100000</v>
      </c>
      <c r="O6654">
        <f t="shared" si="748"/>
        <v>26405</v>
      </c>
      <c r="P6654">
        <f t="shared" si="750"/>
        <v>76634.5</v>
      </c>
      <c r="Q6654">
        <f t="shared" si="751"/>
        <v>50229.5</v>
      </c>
      <c r="R6654">
        <f t="shared" si="752"/>
        <v>-48939.25</v>
      </c>
      <c r="S6654">
        <f t="shared" si="753"/>
        <v>151978.75</v>
      </c>
      <c r="T6654">
        <v>64122</v>
      </c>
    </row>
    <row r="6655" spans="1:20" ht="15" thickBot="1" x14ac:dyDescent="0.4">
      <c r="A6655">
        <v>569723</v>
      </c>
      <c r="B6655" s="2">
        <v>41845.362997685188</v>
      </c>
      <c r="C6655" t="s">
        <v>31</v>
      </c>
      <c r="D6655" t="s">
        <v>27</v>
      </c>
      <c r="E6655" s="6" t="s">
        <v>12</v>
      </c>
      <c r="F6655" t="s">
        <v>5</v>
      </c>
      <c r="G6655">
        <v>86726</v>
      </c>
      <c r="H6655">
        <f t="shared" si="747"/>
        <v>86726</v>
      </c>
      <c r="I6655" t="str">
        <f t="shared" si="749"/>
        <v>60001-100000</v>
      </c>
      <c r="O6655">
        <f t="shared" si="748"/>
        <v>26350</v>
      </c>
      <c r="P6655">
        <f t="shared" si="750"/>
        <v>76664</v>
      </c>
      <c r="Q6655">
        <f t="shared" si="751"/>
        <v>50314</v>
      </c>
      <c r="R6655">
        <f t="shared" si="752"/>
        <v>-49121</v>
      </c>
      <c r="S6655">
        <f t="shared" si="753"/>
        <v>152135</v>
      </c>
      <c r="T6655">
        <v>86726</v>
      </c>
    </row>
    <row r="6656" spans="1:20" ht="15" thickBot="1" x14ac:dyDescent="0.4">
      <c r="A6656">
        <v>722315</v>
      </c>
      <c r="B6656" s="2">
        <v>41789.68482638889</v>
      </c>
      <c r="C6656" t="s">
        <v>31</v>
      </c>
      <c r="D6656" t="s">
        <v>29</v>
      </c>
      <c r="E6656" s="6" t="s">
        <v>20</v>
      </c>
      <c r="F6656" t="s">
        <v>1</v>
      </c>
      <c r="G6656">
        <v>56422</v>
      </c>
      <c r="H6656">
        <f t="shared" si="747"/>
        <v>56422</v>
      </c>
      <c r="I6656" t="str">
        <f t="shared" si="749"/>
        <v>40001-60000</v>
      </c>
      <c r="O6656">
        <f t="shared" si="748"/>
        <v>26295</v>
      </c>
      <c r="P6656">
        <f t="shared" si="750"/>
        <v>76541.25</v>
      </c>
      <c r="Q6656">
        <f t="shared" si="751"/>
        <v>50246.25</v>
      </c>
      <c r="R6656">
        <f t="shared" si="752"/>
        <v>-49074.375</v>
      </c>
      <c r="S6656">
        <f t="shared" si="753"/>
        <v>151910.625</v>
      </c>
      <c r="T6656">
        <v>56422</v>
      </c>
    </row>
    <row r="6657" spans="1:20" ht="15" thickBot="1" x14ac:dyDescent="0.4">
      <c r="A6657">
        <v>119900</v>
      </c>
      <c r="B6657" s="2">
        <v>41789.686863425923</v>
      </c>
      <c r="C6657" t="s">
        <v>30</v>
      </c>
      <c r="D6657" t="s">
        <v>29</v>
      </c>
      <c r="E6657" s="6" t="s">
        <v>20</v>
      </c>
      <c r="F6657" t="s">
        <v>1</v>
      </c>
      <c r="G6657">
        <v>11787</v>
      </c>
      <c r="H6657">
        <f t="shared" si="747"/>
        <v>11787</v>
      </c>
      <c r="I6657" t="str">
        <f t="shared" si="749"/>
        <v>0-20,000</v>
      </c>
      <c r="O6657">
        <f t="shared" si="748"/>
        <v>26240</v>
      </c>
      <c r="P6657">
        <f t="shared" si="750"/>
        <v>76605</v>
      </c>
      <c r="Q6657">
        <f t="shared" si="751"/>
        <v>50365</v>
      </c>
      <c r="R6657">
        <f t="shared" si="752"/>
        <v>-49307.5</v>
      </c>
      <c r="S6657">
        <f t="shared" si="753"/>
        <v>152152.5</v>
      </c>
      <c r="T6657">
        <v>11787</v>
      </c>
    </row>
    <row r="6658" spans="1:20" ht="15" thickBot="1" x14ac:dyDescent="0.4">
      <c r="A6658">
        <v>487617</v>
      </c>
      <c r="B6658" s="2">
        <v>41789.6871875</v>
      </c>
      <c r="C6658" t="s">
        <v>31</v>
      </c>
      <c r="D6658" t="s">
        <v>27</v>
      </c>
      <c r="E6658" s="6" t="s">
        <v>20</v>
      </c>
      <c r="F6658" t="s">
        <v>1</v>
      </c>
      <c r="G6658">
        <v>12470</v>
      </c>
      <c r="H6658">
        <f t="shared" ref="H6658:H6721" si="754">IF(OR(G6658 &lt; R6658, G6658 &gt; S6658), $O$1, G6658)</f>
        <v>12470</v>
      </c>
      <c r="I6658" t="str">
        <f t="shared" si="749"/>
        <v>0-20,000</v>
      </c>
      <c r="O6658">
        <f t="shared" ref="O6658:O6721" si="755">QUARTILE(G6658:G13825,1)</f>
        <v>26405</v>
      </c>
      <c r="P6658">
        <f t="shared" si="750"/>
        <v>76634.5</v>
      </c>
      <c r="Q6658">
        <f t="shared" si="751"/>
        <v>50229.5</v>
      </c>
      <c r="R6658">
        <f t="shared" si="752"/>
        <v>-48939.25</v>
      </c>
      <c r="S6658">
        <f t="shared" si="753"/>
        <v>151978.75</v>
      </c>
      <c r="T6658">
        <v>12470</v>
      </c>
    </row>
    <row r="6659" spans="1:20" ht="15" thickBot="1" x14ac:dyDescent="0.4">
      <c r="A6659">
        <v>497227</v>
      </c>
      <c r="B6659" s="2">
        <v>41815.479201388887</v>
      </c>
      <c r="C6659" t="s">
        <v>31</v>
      </c>
      <c r="D6659" t="s">
        <v>27</v>
      </c>
      <c r="E6659" s="6" t="s">
        <v>17</v>
      </c>
      <c r="F6659" t="s">
        <v>5</v>
      </c>
      <c r="G6659">
        <v>98380</v>
      </c>
      <c r="H6659">
        <f t="shared" si="754"/>
        <v>98380</v>
      </c>
      <c r="I6659" t="str">
        <f t="shared" ref="I6659:I6722" si="756">IF(H6659&lt;=20000,"0-20,000",IF(H6659&lt;=40000,"20001-40000",IF(H6659&lt;=60000,"40001-60000",IF(H6659&lt;=100000,"60001-100000","above 1 lakh"))))</f>
        <v>60001-100000</v>
      </c>
      <c r="O6659">
        <f t="shared" si="755"/>
        <v>26541.5</v>
      </c>
      <c r="P6659">
        <f t="shared" ref="P6659:P6722" si="757">QUARTILE(G6659:G13826,3)</f>
        <v>76664</v>
      </c>
      <c r="Q6659">
        <f t="shared" ref="Q6659:Q6722" si="758">P6659-O6659</f>
        <v>50122.5</v>
      </c>
      <c r="R6659">
        <f t="shared" ref="R6659:R6722" si="759">O6659-1.5*Q6659</f>
        <v>-48642.25</v>
      </c>
      <c r="S6659">
        <f t="shared" ref="S6659:S6722" si="760">P6659+1.5*Q6659</f>
        <v>151847.75</v>
      </c>
      <c r="T6659">
        <v>98380</v>
      </c>
    </row>
    <row r="6660" spans="1:20" ht="15" thickBot="1" x14ac:dyDescent="0.4">
      <c r="A6660">
        <v>702864</v>
      </c>
      <c r="B6660" s="2">
        <v>41817.37940972222</v>
      </c>
      <c r="C6660" t="s">
        <v>30</v>
      </c>
      <c r="D6660" t="s">
        <v>28</v>
      </c>
      <c r="E6660" s="6" t="s">
        <v>17</v>
      </c>
      <c r="F6660" t="s">
        <v>5</v>
      </c>
      <c r="G6660">
        <v>5306</v>
      </c>
      <c r="H6660">
        <f t="shared" si="754"/>
        <v>5306</v>
      </c>
      <c r="I6660" t="str">
        <f t="shared" si="756"/>
        <v>0-20,000</v>
      </c>
      <c r="O6660">
        <f t="shared" si="755"/>
        <v>26500.75</v>
      </c>
      <c r="P6660">
        <f t="shared" si="757"/>
        <v>76541.25</v>
      </c>
      <c r="Q6660">
        <f t="shared" si="758"/>
        <v>50040.5</v>
      </c>
      <c r="R6660">
        <f t="shared" si="759"/>
        <v>-48560</v>
      </c>
      <c r="S6660">
        <f t="shared" si="760"/>
        <v>151602</v>
      </c>
      <c r="T6660">
        <v>5306</v>
      </c>
    </row>
    <row r="6661" spans="1:20" ht="15" thickBot="1" x14ac:dyDescent="0.4">
      <c r="A6661">
        <v>395332</v>
      </c>
      <c r="B6661" s="2">
        <v>41815.59101851852</v>
      </c>
      <c r="C6661" t="s">
        <v>31</v>
      </c>
      <c r="D6661" t="s">
        <v>27</v>
      </c>
      <c r="E6661" s="6" t="s">
        <v>17</v>
      </c>
      <c r="F6661" t="s">
        <v>1</v>
      </c>
      <c r="G6661">
        <v>27105</v>
      </c>
      <c r="H6661">
        <f t="shared" si="754"/>
        <v>27105</v>
      </c>
      <c r="I6661" t="str">
        <f t="shared" si="756"/>
        <v>20001-40000</v>
      </c>
      <c r="O6661">
        <f t="shared" si="755"/>
        <v>26623</v>
      </c>
      <c r="P6661">
        <f t="shared" si="757"/>
        <v>76605</v>
      </c>
      <c r="Q6661">
        <f t="shared" si="758"/>
        <v>49982</v>
      </c>
      <c r="R6661">
        <f t="shared" si="759"/>
        <v>-48350</v>
      </c>
      <c r="S6661">
        <f t="shared" si="760"/>
        <v>151578</v>
      </c>
      <c r="T6661">
        <v>27105</v>
      </c>
    </row>
    <row r="6662" spans="1:20" ht="15" thickBot="1" x14ac:dyDescent="0.4">
      <c r="A6662">
        <v>445648</v>
      </c>
      <c r="B6662" s="2">
        <v>41815.591365740744</v>
      </c>
      <c r="C6662" t="s">
        <v>31</v>
      </c>
      <c r="D6662" t="s">
        <v>29</v>
      </c>
      <c r="E6662" s="6" t="s">
        <v>17</v>
      </c>
      <c r="F6662" t="s">
        <v>1</v>
      </c>
      <c r="G6662">
        <v>97712</v>
      </c>
      <c r="H6662">
        <f t="shared" si="754"/>
        <v>97712</v>
      </c>
      <c r="I6662" t="str">
        <f t="shared" si="756"/>
        <v>60001-100000</v>
      </c>
      <c r="O6662">
        <f t="shared" si="755"/>
        <v>26582.25</v>
      </c>
      <c r="P6662">
        <f t="shared" si="757"/>
        <v>76634.5</v>
      </c>
      <c r="Q6662">
        <f t="shared" si="758"/>
        <v>50052.25</v>
      </c>
      <c r="R6662">
        <f t="shared" si="759"/>
        <v>-48496.125</v>
      </c>
      <c r="S6662">
        <f t="shared" si="760"/>
        <v>151712.875</v>
      </c>
      <c r="T6662">
        <v>97712</v>
      </c>
    </row>
    <row r="6663" spans="1:20" ht="15" thickBot="1" x14ac:dyDescent="0.4">
      <c r="A6663">
        <v>253111</v>
      </c>
      <c r="B6663" s="2">
        <v>41817.266574074078</v>
      </c>
      <c r="C6663" t="s">
        <v>30</v>
      </c>
      <c r="D6663" t="s">
        <v>27</v>
      </c>
      <c r="E6663" s="6" t="s">
        <v>17</v>
      </c>
      <c r="F6663" t="s">
        <v>1</v>
      </c>
      <c r="G6663">
        <v>35504</v>
      </c>
      <c r="H6663">
        <f t="shared" si="754"/>
        <v>35504</v>
      </c>
      <c r="I6663" t="str">
        <f t="shared" si="756"/>
        <v>20001-40000</v>
      </c>
      <c r="O6663">
        <f t="shared" si="755"/>
        <v>26541.5</v>
      </c>
      <c r="P6663">
        <f t="shared" si="757"/>
        <v>76477.5</v>
      </c>
      <c r="Q6663">
        <f t="shared" si="758"/>
        <v>49936</v>
      </c>
      <c r="R6663">
        <f t="shared" si="759"/>
        <v>-48362.5</v>
      </c>
      <c r="S6663">
        <f t="shared" si="760"/>
        <v>151381.5</v>
      </c>
      <c r="T6663">
        <v>35504</v>
      </c>
    </row>
    <row r="6664" spans="1:20" ht="15" thickBot="1" x14ac:dyDescent="0.4">
      <c r="A6664">
        <v>67339</v>
      </c>
      <c r="B6664" s="2">
        <v>41822.389606481483</v>
      </c>
      <c r="C6664" t="s">
        <v>31</v>
      </c>
      <c r="D6664" t="s">
        <v>29</v>
      </c>
      <c r="E6664" s="6" t="s">
        <v>17</v>
      </c>
      <c r="F6664" t="s">
        <v>2</v>
      </c>
      <c r="G6664">
        <v>50925</v>
      </c>
      <c r="H6664">
        <f t="shared" si="754"/>
        <v>50925</v>
      </c>
      <c r="I6664" t="str">
        <f t="shared" si="756"/>
        <v>40001-60000</v>
      </c>
      <c r="O6664">
        <f t="shared" si="755"/>
        <v>26500.75</v>
      </c>
      <c r="P6664">
        <f t="shared" si="757"/>
        <v>76541.25</v>
      </c>
      <c r="Q6664">
        <f t="shared" si="758"/>
        <v>50040.5</v>
      </c>
      <c r="R6664">
        <f t="shared" si="759"/>
        <v>-48560</v>
      </c>
      <c r="S6664">
        <f t="shared" si="760"/>
        <v>151602</v>
      </c>
      <c r="T6664">
        <v>50925</v>
      </c>
    </row>
    <row r="6665" spans="1:20" ht="15" thickBot="1" x14ac:dyDescent="0.4">
      <c r="A6665">
        <v>579038</v>
      </c>
      <c r="B6665" s="2">
        <v>41837.729895833334</v>
      </c>
      <c r="C6665" t="s">
        <v>30</v>
      </c>
      <c r="D6665" t="s">
        <v>27</v>
      </c>
      <c r="E6665" s="6" t="s">
        <v>17</v>
      </c>
      <c r="F6665" t="s">
        <v>2</v>
      </c>
      <c r="G6665">
        <v>38706</v>
      </c>
      <c r="H6665">
        <f t="shared" si="754"/>
        <v>38706</v>
      </c>
      <c r="I6665" t="str">
        <f t="shared" si="756"/>
        <v>20001-40000</v>
      </c>
      <c r="O6665">
        <f t="shared" si="755"/>
        <v>26460</v>
      </c>
      <c r="P6665">
        <f t="shared" si="757"/>
        <v>76605</v>
      </c>
      <c r="Q6665">
        <f t="shared" si="758"/>
        <v>50145</v>
      </c>
      <c r="R6665">
        <f t="shared" si="759"/>
        <v>-48757.5</v>
      </c>
      <c r="S6665">
        <f t="shared" si="760"/>
        <v>151822.5</v>
      </c>
      <c r="T6665">
        <v>38706</v>
      </c>
    </row>
    <row r="6666" spans="1:20" ht="15" thickBot="1" x14ac:dyDescent="0.4">
      <c r="A6666">
        <v>488388</v>
      </c>
      <c r="B6666" s="2">
        <v>41876.437719907408</v>
      </c>
      <c r="C6666" t="s">
        <v>30</v>
      </c>
      <c r="D6666" t="s">
        <v>29</v>
      </c>
      <c r="E6666" s="6" t="s">
        <v>15</v>
      </c>
      <c r="F6666" t="s">
        <v>10</v>
      </c>
      <c r="G6666">
        <v>70609</v>
      </c>
      <c r="H6666">
        <f t="shared" si="754"/>
        <v>70609</v>
      </c>
      <c r="I6666" t="str">
        <f t="shared" si="756"/>
        <v>60001-100000</v>
      </c>
      <c r="O6666">
        <f t="shared" si="755"/>
        <v>26405</v>
      </c>
      <c r="P6666">
        <f t="shared" si="757"/>
        <v>76634.5</v>
      </c>
      <c r="Q6666">
        <f t="shared" si="758"/>
        <v>50229.5</v>
      </c>
      <c r="R6666">
        <f t="shared" si="759"/>
        <v>-48939.25</v>
      </c>
      <c r="S6666">
        <f t="shared" si="760"/>
        <v>151978.75</v>
      </c>
      <c r="T6666">
        <v>70609</v>
      </c>
    </row>
    <row r="6667" spans="1:20" ht="15" thickBot="1" x14ac:dyDescent="0.4">
      <c r="A6667">
        <v>52355</v>
      </c>
      <c r="B6667" s="2">
        <v>41827.588391203702</v>
      </c>
      <c r="C6667" t="s">
        <v>31</v>
      </c>
      <c r="D6667" t="s">
        <v>27</v>
      </c>
      <c r="E6667" s="6" t="s">
        <v>17</v>
      </c>
      <c r="F6667" t="s">
        <v>5</v>
      </c>
      <c r="G6667">
        <v>17672</v>
      </c>
      <c r="H6667">
        <f t="shared" si="754"/>
        <v>17672</v>
      </c>
      <c r="I6667" t="str">
        <f t="shared" si="756"/>
        <v>0-20,000</v>
      </c>
      <c r="O6667">
        <f t="shared" si="755"/>
        <v>26350</v>
      </c>
      <c r="P6667">
        <f t="shared" si="757"/>
        <v>76664</v>
      </c>
      <c r="Q6667">
        <f t="shared" si="758"/>
        <v>50314</v>
      </c>
      <c r="R6667">
        <f t="shared" si="759"/>
        <v>-49121</v>
      </c>
      <c r="S6667">
        <f t="shared" si="760"/>
        <v>152135</v>
      </c>
      <c r="T6667">
        <v>17672</v>
      </c>
    </row>
    <row r="6668" spans="1:20" ht="15" thickBot="1" x14ac:dyDescent="0.4">
      <c r="A6668">
        <v>617974</v>
      </c>
      <c r="B6668" s="2">
        <v>41827.591620370367</v>
      </c>
      <c r="C6668" t="s">
        <v>30</v>
      </c>
      <c r="D6668" t="s">
        <v>29</v>
      </c>
      <c r="E6668" s="6" t="s">
        <v>17</v>
      </c>
      <c r="F6668" t="s">
        <v>5</v>
      </c>
      <c r="G6668">
        <v>30481</v>
      </c>
      <c r="H6668">
        <f t="shared" si="754"/>
        <v>30481</v>
      </c>
      <c r="I6668" t="str">
        <f t="shared" si="756"/>
        <v>20001-40000</v>
      </c>
      <c r="O6668">
        <f t="shared" si="755"/>
        <v>26500.75</v>
      </c>
      <c r="P6668">
        <f t="shared" si="757"/>
        <v>76693.5</v>
      </c>
      <c r="Q6668">
        <f t="shared" si="758"/>
        <v>50192.75</v>
      </c>
      <c r="R6668">
        <f t="shared" si="759"/>
        <v>-48788.375</v>
      </c>
      <c r="S6668">
        <f t="shared" si="760"/>
        <v>151982.625</v>
      </c>
      <c r="T6668">
        <v>30481</v>
      </c>
    </row>
    <row r="6669" spans="1:20" ht="15" thickBot="1" x14ac:dyDescent="0.4">
      <c r="A6669">
        <v>173134</v>
      </c>
      <c r="B6669" s="2">
        <v>41827.59479166667</v>
      </c>
      <c r="C6669" t="s">
        <v>31</v>
      </c>
      <c r="D6669" t="s">
        <v>27</v>
      </c>
      <c r="E6669" s="6" t="s">
        <v>17</v>
      </c>
      <c r="F6669" t="s">
        <v>5</v>
      </c>
      <c r="G6669">
        <v>57532</v>
      </c>
      <c r="H6669">
        <f t="shared" si="754"/>
        <v>57532</v>
      </c>
      <c r="I6669" t="str">
        <f t="shared" si="756"/>
        <v>40001-60000</v>
      </c>
      <c r="O6669">
        <f t="shared" si="755"/>
        <v>26460</v>
      </c>
      <c r="P6669">
        <f t="shared" si="757"/>
        <v>76723</v>
      </c>
      <c r="Q6669">
        <f t="shared" si="758"/>
        <v>50263</v>
      </c>
      <c r="R6669">
        <f t="shared" si="759"/>
        <v>-48934.5</v>
      </c>
      <c r="S6669">
        <f t="shared" si="760"/>
        <v>152117.5</v>
      </c>
      <c r="T6669">
        <v>57532</v>
      </c>
    </row>
    <row r="6670" spans="1:20" ht="15" thickBot="1" x14ac:dyDescent="0.4">
      <c r="A6670">
        <v>792293</v>
      </c>
      <c r="B6670" s="2">
        <v>41827.588773148149</v>
      </c>
      <c r="C6670" t="s">
        <v>31</v>
      </c>
      <c r="D6670" t="s">
        <v>28</v>
      </c>
      <c r="E6670" s="6" t="s">
        <v>17</v>
      </c>
      <c r="F6670" t="s">
        <v>5</v>
      </c>
      <c r="G6670">
        <v>76814</v>
      </c>
      <c r="H6670">
        <f t="shared" si="754"/>
        <v>76814</v>
      </c>
      <c r="I6670" t="str">
        <f t="shared" si="756"/>
        <v>60001-100000</v>
      </c>
      <c r="O6670">
        <f t="shared" si="755"/>
        <v>26405</v>
      </c>
      <c r="P6670">
        <f t="shared" si="757"/>
        <v>76725.25</v>
      </c>
      <c r="Q6670">
        <f t="shared" si="758"/>
        <v>50320.25</v>
      </c>
      <c r="R6670">
        <f t="shared" si="759"/>
        <v>-49075.375</v>
      </c>
      <c r="S6670">
        <f t="shared" si="760"/>
        <v>152205.625</v>
      </c>
      <c r="T6670">
        <v>76814</v>
      </c>
    </row>
    <row r="6671" spans="1:20" ht="15" thickBot="1" x14ac:dyDescent="0.4">
      <c r="A6671">
        <v>997050</v>
      </c>
      <c r="B6671" s="2">
        <v>41833.36209490741</v>
      </c>
      <c r="C6671" t="s">
        <v>31</v>
      </c>
      <c r="D6671" t="s">
        <v>27</v>
      </c>
      <c r="E6671" s="6" t="s">
        <v>17</v>
      </c>
      <c r="F6671" t="s">
        <v>2</v>
      </c>
      <c r="G6671">
        <v>98018</v>
      </c>
      <c r="H6671">
        <f t="shared" si="754"/>
        <v>98018</v>
      </c>
      <c r="I6671" t="str">
        <f t="shared" si="756"/>
        <v>60001-100000</v>
      </c>
      <c r="O6671">
        <f t="shared" si="755"/>
        <v>26350</v>
      </c>
      <c r="P6671">
        <f t="shared" si="757"/>
        <v>76664</v>
      </c>
      <c r="Q6671">
        <f t="shared" si="758"/>
        <v>50314</v>
      </c>
      <c r="R6671">
        <f t="shared" si="759"/>
        <v>-49121</v>
      </c>
      <c r="S6671">
        <f t="shared" si="760"/>
        <v>152135</v>
      </c>
      <c r="T6671">
        <v>98018</v>
      </c>
    </row>
    <row r="6672" spans="1:20" ht="15" thickBot="1" x14ac:dyDescent="0.4">
      <c r="A6672">
        <v>121699</v>
      </c>
      <c r="B6672" s="2">
        <v>41853.681377314817</v>
      </c>
      <c r="C6672" t="s">
        <v>31</v>
      </c>
      <c r="D6672" t="s">
        <v>29</v>
      </c>
      <c r="E6672" s="6" t="s">
        <v>17</v>
      </c>
      <c r="F6672" t="s">
        <v>10</v>
      </c>
      <c r="G6672">
        <v>37155</v>
      </c>
      <c r="H6672">
        <f t="shared" si="754"/>
        <v>37155</v>
      </c>
      <c r="I6672" t="str">
        <f t="shared" si="756"/>
        <v>20001-40000</v>
      </c>
      <c r="O6672">
        <f t="shared" si="755"/>
        <v>26295</v>
      </c>
      <c r="P6672">
        <f t="shared" si="757"/>
        <v>76541.25</v>
      </c>
      <c r="Q6672">
        <f t="shared" si="758"/>
        <v>50246.25</v>
      </c>
      <c r="R6672">
        <f t="shared" si="759"/>
        <v>-49074.375</v>
      </c>
      <c r="S6672">
        <f t="shared" si="760"/>
        <v>151910.625</v>
      </c>
      <c r="T6672">
        <v>37155</v>
      </c>
    </row>
    <row r="6673" spans="1:20" ht="15" thickBot="1" x14ac:dyDescent="0.4">
      <c r="A6673">
        <v>202541</v>
      </c>
      <c r="B6673" s="2">
        <v>41832.718009259261</v>
      </c>
      <c r="C6673" t="s">
        <v>31</v>
      </c>
      <c r="D6673" t="s">
        <v>27</v>
      </c>
      <c r="E6673" s="6" t="s">
        <v>20</v>
      </c>
      <c r="F6673" t="s">
        <v>2</v>
      </c>
      <c r="G6673">
        <v>17475</v>
      </c>
      <c r="H6673">
        <f t="shared" si="754"/>
        <v>17475</v>
      </c>
      <c r="I6673" t="str">
        <f t="shared" si="756"/>
        <v>0-20,000</v>
      </c>
      <c r="O6673">
        <f t="shared" si="755"/>
        <v>26240</v>
      </c>
      <c r="P6673">
        <f t="shared" si="757"/>
        <v>76605</v>
      </c>
      <c r="Q6673">
        <f t="shared" si="758"/>
        <v>50365</v>
      </c>
      <c r="R6673">
        <f t="shared" si="759"/>
        <v>-49307.5</v>
      </c>
      <c r="S6673">
        <f t="shared" si="760"/>
        <v>152152.5</v>
      </c>
      <c r="T6673">
        <v>17475</v>
      </c>
    </row>
    <row r="6674" spans="1:20" ht="15" thickBot="1" x14ac:dyDescent="0.4">
      <c r="A6674">
        <v>486166</v>
      </c>
      <c r="B6674" s="2">
        <v>41823.192164351851</v>
      </c>
      <c r="C6674" t="s">
        <v>31</v>
      </c>
      <c r="D6674" t="s">
        <v>27</v>
      </c>
      <c r="E6674" s="6" t="s">
        <v>17</v>
      </c>
      <c r="F6674" t="s">
        <v>10</v>
      </c>
      <c r="G6674">
        <v>43159</v>
      </c>
      <c r="H6674">
        <f t="shared" si="754"/>
        <v>43159</v>
      </c>
      <c r="I6674" t="str">
        <f t="shared" si="756"/>
        <v>40001-60000</v>
      </c>
      <c r="O6674">
        <f t="shared" si="755"/>
        <v>26405</v>
      </c>
      <c r="P6674">
        <f t="shared" si="757"/>
        <v>76634.5</v>
      </c>
      <c r="Q6674">
        <f t="shared" si="758"/>
        <v>50229.5</v>
      </c>
      <c r="R6674">
        <f t="shared" si="759"/>
        <v>-48939.25</v>
      </c>
      <c r="S6674">
        <f t="shared" si="760"/>
        <v>151978.75</v>
      </c>
      <c r="T6674">
        <v>43159</v>
      </c>
    </row>
    <row r="6675" spans="1:20" ht="15" thickBot="1" x14ac:dyDescent="0.4">
      <c r="A6675">
        <v>88940</v>
      </c>
      <c r="B6675" s="2">
        <v>41827.458032407405</v>
      </c>
      <c r="C6675" t="s">
        <v>31</v>
      </c>
      <c r="D6675" t="s">
        <v>27</v>
      </c>
      <c r="E6675" s="6" t="s">
        <v>17</v>
      </c>
      <c r="F6675" t="s">
        <v>10</v>
      </c>
      <c r="G6675">
        <v>60165</v>
      </c>
      <c r="H6675">
        <f t="shared" si="754"/>
        <v>60165</v>
      </c>
      <c r="I6675" t="str">
        <f t="shared" si="756"/>
        <v>60001-100000</v>
      </c>
      <c r="O6675">
        <f t="shared" si="755"/>
        <v>26350</v>
      </c>
      <c r="P6675">
        <f t="shared" si="757"/>
        <v>76664</v>
      </c>
      <c r="Q6675">
        <f t="shared" si="758"/>
        <v>50314</v>
      </c>
      <c r="R6675">
        <f t="shared" si="759"/>
        <v>-49121</v>
      </c>
      <c r="S6675">
        <f t="shared" si="760"/>
        <v>152135</v>
      </c>
      <c r="T6675">
        <v>60165</v>
      </c>
    </row>
    <row r="6676" spans="1:20" ht="15" thickBot="1" x14ac:dyDescent="0.4">
      <c r="A6676">
        <v>888007</v>
      </c>
      <c r="B6676" s="2">
        <v>41827.459108796298</v>
      </c>
      <c r="C6676" t="s">
        <v>31</v>
      </c>
      <c r="D6676" t="s">
        <v>27</v>
      </c>
      <c r="E6676" s="6" t="s">
        <v>17</v>
      </c>
      <c r="F6676" t="s">
        <v>10</v>
      </c>
      <c r="G6676">
        <v>73820</v>
      </c>
      <c r="H6676">
        <f t="shared" si="754"/>
        <v>73820</v>
      </c>
      <c r="I6676" t="str">
        <f t="shared" si="756"/>
        <v>60001-100000</v>
      </c>
      <c r="O6676">
        <f t="shared" si="755"/>
        <v>26295</v>
      </c>
      <c r="P6676">
        <f t="shared" si="757"/>
        <v>76693.5</v>
      </c>
      <c r="Q6676">
        <f t="shared" si="758"/>
        <v>50398.5</v>
      </c>
      <c r="R6676">
        <f t="shared" si="759"/>
        <v>-49302.75</v>
      </c>
      <c r="S6676">
        <f t="shared" si="760"/>
        <v>152291.25</v>
      </c>
      <c r="T6676">
        <v>73820</v>
      </c>
    </row>
    <row r="6677" spans="1:20" ht="15" thickBot="1" x14ac:dyDescent="0.4">
      <c r="A6677">
        <v>542513</v>
      </c>
      <c r="B6677" s="2">
        <v>41827.460543981484</v>
      </c>
      <c r="C6677" t="s">
        <v>31</v>
      </c>
      <c r="D6677" t="s">
        <v>27</v>
      </c>
      <c r="E6677" s="6" t="s">
        <v>17</v>
      </c>
      <c r="F6677" t="s">
        <v>10</v>
      </c>
      <c r="G6677">
        <v>89395</v>
      </c>
      <c r="H6677">
        <f t="shared" si="754"/>
        <v>89395</v>
      </c>
      <c r="I6677" t="str">
        <f t="shared" si="756"/>
        <v>60001-100000</v>
      </c>
      <c r="O6677">
        <f t="shared" si="755"/>
        <v>26240</v>
      </c>
      <c r="P6677">
        <f t="shared" si="757"/>
        <v>76723</v>
      </c>
      <c r="Q6677">
        <f t="shared" si="758"/>
        <v>50483</v>
      </c>
      <c r="R6677">
        <f t="shared" si="759"/>
        <v>-49484.5</v>
      </c>
      <c r="S6677">
        <f t="shared" si="760"/>
        <v>152447.5</v>
      </c>
      <c r="T6677">
        <v>89395</v>
      </c>
    </row>
    <row r="6678" spans="1:20" ht="15" thickBot="1" x14ac:dyDescent="0.4">
      <c r="A6678">
        <v>293701</v>
      </c>
      <c r="B6678" s="2">
        <v>41828.80777777778</v>
      </c>
      <c r="C6678" t="s">
        <v>31</v>
      </c>
      <c r="D6678" t="s">
        <v>29</v>
      </c>
      <c r="E6678" s="6" t="s">
        <v>17</v>
      </c>
      <c r="F6678" t="s">
        <v>10</v>
      </c>
      <c r="G6678">
        <v>54346</v>
      </c>
      <c r="H6678">
        <f t="shared" si="754"/>
        <v>54346</v>
      </c>
      <c r="I6678" t="str">
        <f t="shared" si="756"/>
        <v>40001-60000</v>
      </c>
      <c r="O6678">
        <f t="shared" si="755"/>
        <v>26176.5</v>
      </c>
      <c r="P6678">
        <f t="shared" si="757"/>
        <v>76634.5</v>
      </c>
      <c r="Q6678">
        <f t="shared" si="758"/>
        <v>50458</v>
      </c>
      <c r="R6678">
        <f t="shared" si="759"/>
        <v>-49510.5</v>
      </c>
      <c r="S6678">
        <f t="shared" si="760"/>
        <v>152321.5</v>
      </c>
      <c r="T6678">
        <v>54346</v>
      </c>
    </row>
    <row r="6679" spans="1:20" ht="15" thickBot="1" x14ac:dyDescent="0.4">
      <c r="A6679">
        <v>967787</v>
      </c>
      <c r="B6679" s="2">
        <v>41831.568599537037</v>
      </c>
      <c r="C6679" t="s">
        <v>31</v>
      </c>
      <c r="D6679" t="s">
        <v>27</v>
      </c>
      <c r="E6679" s="6" t="s">
        <v>17</v>
      </c>
      <c r="F6679" t="s">
        <v>10</v>
      </c>
      <c r="G6679">
        <v>71504</v>
      </c>
      <c r="H6679">
        <f t="shared" si="754"/>
        <v>71504</v>
      </c>
      <c r="I6679" t="str">
        <f t="shared" si="756"/>
        <v>60001-100000</v>
      </c>
      <c r="O6679">
        <f t="shared" si="755"/>
        <v>26113</v>
      </c>
      <c r="P6679">
        <f t="shared" si="757"/>
        <v>76664</v>
      </c>
      <c r="Q6679">
        <f t="shared" si="758"/>
        <v>50551</v>
      </c>
      <c r="R6679">
        <f t="shared" si="759"/>
        <v>-49713.5</v>
      </c>
      <c r="S6679">
        <f t="shared" si="760"/>
        <v>152490.5</v>
      </c>
      <c r="T6679">
        <v>71504</v>
      </c>
    </row>
    <row r="6680" spans="1:20" ht="15" thickBot="1" x14ac:dyDescent="0.4">
      <c r="A6680">
        <v>260987</v>
      </c>
      <c r="B6680" s="2">
        <v>41865.576562499999</v>
      </c>
      <c r="C6680" t="s">
        <v>31</v>
      </c>
      <c r="D6680" t="s">
        <v>29</v>
      </c>
      <c r="E6680" s="6" t="s">
        <v>19</v>
      </c>
      <c r="F6680" t="s">
        <v>2</v>
      </c>
      <c r="G6680">
        <v>94768</v>
      </c>
      <c r="H6680">
        <f t="shared" si="754"/>
        <v>94768</v>
      </c>
      <c r="I6680" t="str">
        <f t="shared" si="756"/>
        <v>60001-100000</v>
      </c>
      <c r="O6680">
        <f t="shared" si="755"/>
        <v>26049.5</v>
      </c>
      <c r="P6680">
        <f t="shared" si="757"/>
        <v>76693.5</v>
      </c>
      <c r="Q6680">
        <f t="shared" si="758"/>
        <v>50644</v>
      </c>
      <c r="R6680">
        <f t="shared" si="759"/>
        <v>-49916.5</v>
      </c>
      <c r="S6680">
        <f t="shared" si="760"/>
        <v>152659.5</v>
      </c>
      <c r="T6680">
        <v>94768</v>
      </c>
    </row>
    <row r="6681" spans="1:20" ht="15" thickBot="1" x14ac:dyDescent="0.4">
      <c r="A6681">
        <v>96601</v>
      </c>
      <c r="B6681" s="2">
        <v>41844.455706018518</v>
      </c>
      <c r="C6681" t="s">
        <v>31</v>
      </c>
      <c r="D6681" t="s">
        <v>27</v>
      </c>
      <c r="E6681" s="6" t="s">
        <v>13</v>
      </c>
      <c r="F6681" t="s">
        <v>10</v>
      </c>
      <c r="G6681">
        <v>22060</v>
      </c>
      <c r="H6681">
        <f t="shared" si="754"/>
        <v>22060</v>
      </c>
      <c r="I6681" t="str">
        <f t="shared" si="756"/>
        <v>20001-40000</v>
      </c>
      <c r="O6681">
        <f t="shared" si="755"/>
        <v>25986</v>
      </c>
      <c r="P6681">
        <f t="shared" si="757"/>
        <v>76605</v>
      </c>
      <c r="Q6681">
        <f t="shared" si="758"/>
        <v>50619</v>
      </c>
      <c r="R6681">
        <f t="shared" si="759"/>
        <v>-49942.5</v>
      </c>
      <c r="S6681">
        <f t="shared" si="760"/>
        <v>152533.5</v>
      </c>
      <c r="T6681">
        <v>22060</v>
      </c>
    </row>
    <row r="6682" spans="1:20" ht="15" thickBot="1" x14ac:dyDescent="0.4">
      <c r="A6682">
        <v>790303</v>
      </c>
      <c r="B6682" s="2">
        <v>41829.408692129633</v>
      </c>
      <c r="C6682" t="s">
        <v>31</v>
      </c>
      <c r="D6682" t="s">
        <v>29</v>
      </c>
      <c r="E6682" s="6" t="s">
        <v>14</v>
      </c>
      <c r="F6682" t="s">
        <v>2</v>
      </c>
      <c r="G6682">
        <v>11677</v>
      </c>
      <c r="H6682">
        <f t="shared" si="754"/>
        <v>11677</v>
      </c>
      <c r="I6682" t="str">
        <f t="shared" si="756"/>
        <v>0-20,000</v>
      </c>
      <c r="O6682">
        <f t="shared" si="755"/>
        <v>26176.5</v>
      </c>
      <c r="P6682">
        <f t="shared" si="757"/>
        <v>76634.5</v>
      </c>
      <c r="Q6682">
        <f t="shared" si="758"/>
        <v>50458</v>
      </c>
      <c r="R6682">
        <f t="shared" si="759"/>
        <v>-49510.5</v>
      </c>
      <c r="S6682">
        <f t="shared" si="760"/>
        <v>152321.5</v>
      </c>
      <c r="T6682">
        <v>11677</v>
      </c>
    </row>
    <row r="6683" spans="1:20" ht="15" thickBot="1" x14ac:dyDescent="0.4">
      <c r="A6683">
        <v>671664</v>
      </c>
      <c r="B6683" s="2">
        <v>41802.480937499997</v>
      </c>
      <c r="C6683" t="s">
        <v>31</v>
      </c>
      <c r="D6683" t="s">
        <v>27</v>
      </c>
      <c r="E6683" s="6" t="s">
        <v>17</v>
      </c>
      <c r="F6683" t="s">
        <v>1</v>
      </c>
      <c r="G6683">
        <v>33946</v>
      </c>
      <c r="H6683">
        <f t="shared" si="754"/>
        <v>33946</v>
      </c>
      <c r="I6683" t="str">
        <f t="shared" si="756"/>
        <v>20001-40000</v>
      </c>
      <c r="O6683">
        <f t="shared" si="755"/>
        <v>26350</v>
      </c>
      <c r="P6683">
        <f t="shared" si="757"/>
        <v>76664</v>
      </c>
      <c r="Q6683">
        <f t="shared" si="758"/>
        <v>50314</v>
      </c>
      <c r="R6683">
        <f t="shared" si="759"/>
        <v>-49121</v>
      </c>
      <c r="S6683">
        <f t="shared" si="760"/>
        <v>152135</v>
      </c>
      <c r="T6683">
        <v>33946</v>
      </c>
    </row>
    <row r="6684" spans="1:20" ht="15" thickBot="1" x14ac:dyDescent="0.4">
      <c r="A6684">
        <v>510970</v>
      </c>
      <c r="B6684" s="2">
        <v>41806.026574074072</v>
      </c>
      <c r="C6684" t="s">
        <v>31</v>
      </c>
      <c r="D6684" t="s">
        <v>27</v>
      </c>
      <c r="E6684" s="6" t="s">
        <v>17</v>
      </c>
      <c r="F6684" t="s">
        <v>4</v>
      </c>
      <c r="G6684">
        <v>44686</v>
      </c>
      <c r="H6684">
        <f t="shared" si="754"/>
        <v>44686</v>
      </c>
      <c r="I6684" t="str">
        <f t="shared" si="756"/>
        <v>40001-60000</v>
      </c>
      <c r="O6684">
        <f t="shared" si="755"/>
        <v>26295</v>
      </c>
      <c r="P6684">
        <f t="shared" si="757"/>
        <v>76693.5</v>
      </c>
      <c r="Q6684">
        <f t="shared" si="758"/>
        <v>50398.5</v>
      </c>
      <c r="R6684">
        <f t="shared" si="759"/>
        <v>-49302.75</v>
      </c>
      <c r="S6684">
        <f t="shared" si="760"/>
        <v>152291.25</v>
      </c>
      <c r="T6684">
        <v>44686</v>
      </c>
    </row>
    <row r="6685" spans="1:20" ht="15" thickBot="1" x14ac:dyDescent="0.4">
      <c r="A6685">
        <v>257815</v>
      </c>
      <c r="B6685" s="2">
        <v>41804.792488425926</v>
      </c>
      <c r="C6685" t="s">
        <v>31</v>
      </c>
      <c r="D6685" t="s">
        <v>28</v>
      </c>
      <c r="E6685" s="6" t="s">
        <v>15</v>
      </c>
      <c r="F6685" t="s">
        <v>2</v>
      </c>
      <c r="G6685">
        <v>4338</v>
      </c>
      <c r="H6685">
        <f t="shared" si="754"/>
        <v>4338</v>
      </c>
      <c r="I6685" t="str">
        <f t="shared" si="756"/>
        <v>0-20,000</v>
      </c>
      <c r="O6685">
        <f t="shared" si="755"/>
        <v>26240</v>
      </c>
      <c r="P6685">
        <f t="shared" si="757"/>
        <v>76723</v>
      </c>
      <c r="Q6685">
        <f t="shared" si="758"/>
        <v>50483</v>
      </c>
      <c r="R6685">
        <f t="shared" si="759"/>
        <v>-49484.5</v>
      </c>
      <c r="S6685">
        <f t="shared" si="760"/>
        <v>152447.5</v>
      </c>
      <c r="T6685">
        <v>4338</v>
      </c>
    </row>
    <row r="6686" spans="1:20" ht="15" thickBot="1" x14ac:dyDescent="0.4">
      <c r="A6686">
        <v>465643</v>
      </c>
      <c r="B6686" s="2">
        <v>41809.483368055553</v>
      </c>
      <c r="C6686" t="s">
        <v>31</v>
      </c>
      <c r="D6686" t="s">
        <v>29</v>
      </c>
      <c r="E6686" s="6" t="s">
        <v>17</v>
      </c>
      <c r="F6686" t="s">
        <v>2</v>
      </c>
      <c r="G6686">
        <v>8240</v>
      </c>
      <c r="H6686">
        <f t="shared" si="754"/>
        <v>8240</v>
      </c>
      <c r="I6686" t="str">
        <f t="shared" si="756"/>
        <v>0-20,000</v>
      </c>
      <c r="O6686">
        <f t="shared" si="755"/>
        <v>26405</v>
      </c>
      <c r="P6686">
        <f t="shared" si="757"/>
        <v>76725.25</v>
      </c>
      <c r="Q6686">
        <f t="shared" si="758"/>
        <v>50320.25</v>
      </c>
      <c r="R6686">
        <f t="shared" si="759"/>
        <v>-49075.375</v>
      </c>
      <c r="S6686">
        <f t="shared" si="760"/>
        <v>152205.625</v>
      </c>
      <c r="T6686">
        <v>8240</v>
      </c>
    </row>
    <row r="6687" spans="1:20" ht="15" thickBot="1" x14ac:dyDescent="0.4">
      <c r="A6687">
        <v>207123</v>
      </c>
      <c r="B6687" s="2">
        <v>41844.591851851852</v>
      </c>
      <c r="C6687" t="s">
        <v>31</v>
      </c>
      <c r="D6687" t="s">
        <v>29</v>
      </c>
      <c r="E6687" s="6" t="s">
        <v>14</v>
      </c>
      <c r="F6687" t="s">
        <v>8</v>
      </c>
      <c r="G6687">
        <v>50682</v>
      </c>
      <c r="H6687">
        <f t="shared" si="754"/>
        <v>50682</v>
      </c>
      <c r="I6687" t="str">
        <f t="shared" si="756"/>
        <v>40001-60000</v>
      </c>
      <c r="O6687">
        <f t="shared" si="755"/>
        <v>26541.5</v>
      </c>
      <c r="P6687">
        <f t="shared" si="757"/>
        <v>76727.5</v>
      </c>
      <c r="Q6687">
        <f t="shared" si="758"/>
        <v>50186</v>
      </c>
      <c r="R6687">
        <f t="shared" si="759"/>
        <v>-48737.5</v>
      </c>
      <c r="S6687">
        <f t="shared" si="760"/>
        <v>152006.5</v>
      </c>
      <c r="T6687">
        <v>50682</v>
      </c>
    </row>
    <row r="6688" spans="1:20" ht="15" thickBot="1" x14ac:dyDescent="0.4">
      <c r="A6688">
        <v>752584</v>
      </c>
      <c r="B6688" s="2">
        <v>41844.594687500001</v>
      </c>
      <c r="C6688" t="s">
        <v>30</v>
      </c>
      <c r="D6688" t="s">
        <v>27</v>
      </c>
      <c r="E6688" s="6" t="s">
        <v>14</v>
      </c>
      <c r="F6688" t="s">
        <v>8</v>
      </c>
      <c r="G6688">
        <v>35609</v>
      </c>
      <c r="H6688">
        <f t="shared" si="754"/>
        <v>35609</v>
      </c>
      <c r="I6688" t="str">
        <f t="shared" si="756"/>
        <v>20001-40000</v>
      </c>
      <c r="O6688">
        <f t="shared" si="755"/>
        <v>26500.75</v>
      </c>
      <c r="P6688">
        <f t="shared" si="757"/>
        <v>76729.75</v>
      </c>
      <c r="Q6688">
        <f t="shared" si="758"/>
        <v>50229</v>
      </c>
      <c r="R6688">
        <f t="shared" si="759"/>
        <v>-48842.75</v>
      </c>
      <c r="S6688">
        <f t="shared" si="760"/>
        <v>152073.25</v>
      </c>
      <c r="T6688">
        <v>35609</v>
      </c>
    </row>
    <row r="6689" spans="1:20" ht="15" thickBot="1" x14ac:dyDescent="0.4">
      <c r="A6689">
        <v>654389</v>
      </c>
      <c r="B6689" s="2">
        <v>41849.123935185184</v>
      </c>
      <c r="C6689" t="s">
        <v>31</v>
      </c>
      <c r="D6689" t="s">
        <v>27</v>
      </c>
      <c r="E6689" s="6" t="s">
        <v>14</v>
      </c>
      <c r="F6689" t="s">
        <v>8</v>
      </c>
      <c r="G6689">
        <v>68448</v>
      </c>
      <c r="H6689">
        <f t="shared" si="754"/>
        <v>68448</v>
      </c>
      <c r="I6689" t="str">
        <f t="shared" si="756"/>
        <v>60001-100000</v>
      </c>
      <c r="O6689">
        <f t="shared" si="755"/>
        <v>26460</v>
      </c>
      <c r="P6689">
        <f t="shared" si="757"/>
        <v>76732</v>
      </c>
      <c r="Q6689">
        <f t="shared" si="758"/>
        <v>50272</v>
      </c>
      <c r="R6689">
        <f t="shared" si="759"/>
        <v>-48948</v>
      </c>
      <c r="S6689">
        <f t="shared" si="760"/>
        <v>152140</v>
      </c>
      <c r="T6689">
        <v>68448</v>
      </c>
    </row>
    <row r="6690" spans="1:20" ht="15" thickBot="1" x14ac:dyDescent="0.4">
      <c r="A6690">
        <v>833317</v>
      </c>
      <c r="B6690" s="2">
        <v>41861.817754629628</v>
      </c>
      <c r="C6690" t="s">
        <v>31</v>
      </c>
      <c r="D6690" t="s">
        <v>27</v>
      </c>
      <c r="E6690" s="6" t="s">
        <v>14</v>
      </c>
      <c r="F6690" t="s">
        <v>8</v>
      </c>
      <c r="G6690">
        <v>35418</v>
      </c>
      <c r="H6690">
        <f t="shared" si="754"/>
        <v>35418</v>
      </c>
      <c r="I6690" t="str">
        <f t="shared" si="756"/>
        <v>20001-40000</v>
      </c>
      <c r="O6690">
        <f t="shared" si="755"/>
        <v>26405</v>
      </c>
      <c r="P6690">
        <f t="shared" si="757"/>
        <v>76784</v>
      </c>
      <c r="Q6690">
        <f t="shared" si="758"/>
        <v>50379</v>
      </c>
      <c r="R6690">
        <f t="shared" si="759"/>
        <v>-49163.5</v>
      </c>
      <c r="S6690">
        <f t="shared" si="760"/>
        <v>152352.5</v>
      </c>
      <c r="T6690">
        <v>35418</v>
      </c>
    </row>
    <row r="6691" spans="1:20" ht="15" thickBot="1" x14ac:dyDescent="0.4">
      <c r="A6691">
        <v>346496</v>
      </c>
      <c r="B6691" s="2">
        <v>41880.598576388889</v>
      </c>
      <c r="C6691" t="s">
        <v>31</v>
      </c>
      <c r="D6691" t="s">
        <v>27</v>
      </c>
      <c r="E6691" s="6" t="s">
        <v>14</v>
      </c>
      <c r="F6691" t="s">
        <v>8</v>
      </c>
      <c r="G6691">
        <v>98295</v>
      </c>
      <c r="H6691">
        <f t="shared" si="754"/>
        <v>98295</v>
      </c>
      <c r="I6691" t="str">
        <f t="shared" si="756"/>
        <v>60001-100000</v>
      </c>
      <c r="O6691">
        <f t="shared" si="755"/>
        <v>26350</v>
      </c>
      <c r="P6691">
        <f t="shared" si="757"/>
        <v>76836</v>
      </c>
      <c r="Q6691">
        <f t="shared" si="758"/>
        <v>50486</v>
      </c>
      <c r="R6691">
        <f t="shared" si="759"/>
        <v>-49379</v>
      </c>
      <c r="S6691">
        <f t="shared" si="760"/>
        <v>152565</v>
      </c>
      <c r="T6691">
        <v>98295</v>
      </c>
    </row>
    <row r="6692" spans="1:20" ht="15" thickBot="1" x14ac:dyDescent="0.4">
      <c r="A6692">
        <v>511315</v>
      </c>
      <c r="B6692" s="2">
        <v>41880.598935185182</v>
      </c>
      <c r="C6692" t="s">
        <v>31</v>
      </c>
      <c r="D6692" t="s">
        <v>29</v>
      </c>
      <c r="E6692" s="6" t="s">
        <v>14</v>
      </c>
      <c r="F6692" t="s">
        <v>8</v>
      </c>
      <c r="G6692">
        <v>38091</v>
      </c>
      <c r="H6692">
        <f t="shared" si="754"/>
        <v>38091</v>
      </c>
      <c r="I6692" t="str">
        <f t="shared" si="756"/>
        <v>20001-40000</v>
      </c>
      <c r="O6692">
        <f t="shared" si="755"/>
        <v>26295</v>
      </c>
      <c r="P6692">
        <f t="shared" si="757"/>
        <v>76729.75</v>
      </c>
      <c r="Q6692">
        <f t="shared" si="758"/>
        <v>50434.75</v>
      </c>
      <c r="R6692">
        <f t="shared" si="759"/>
        <v>-49357.125</v>
      </c>
      <c r="S6692">
        <f t="shared" si="760"/>
        <v>152381.875</v>
      </c>
      <c r="T6692">
        <v>38091</v>
      </c>
    </row>
    <row r="6693" spans="1:20" ht="15" thickBot="1" x14ac:dyDescent="0.4">
      <c r="A6693">
        <v>916734</v>
      </c>
      <c r="B6693" s="2">
        <v>41882.284791666665</v>
      </c>
      <c r="C6693" t="s">
        <v>31</v>
      </c>
      <c r="D6693" t="s">
        <v>29</v>
      </c>
      <c r="E6693" s="6" t="s">
        <v>14</v>
      </c>
      <c r="F6693" t="s">
        <v>8</v>
      </c>
      <c r="G6693">
        <v>62598</v>
      </c>
      <c r="H6693">
        <f t="shared" si="754"/>
        <v>62598</v>
      </c>
      <c r="I6693" t="str">
        <f t="shared" si="756"/>
        <v>60001-100000</v>
      </c>
      <c r="O6693">
        <f t="shared" si="755"/>
        <v>26240</v>
      </c>
      <c r="P6693">
        <f t="shared" si="757"/>
        <v>76732</v>
      </c>
      <c r="Q6693">
        <f t="shared" si="758"/>
        <v>50492</v>
      </c>
      <c r="R6693">
        <f t="shared" si="759"/>
        <v>-49498</v>
      </c>
      <c r="S6693">
        <f t="shared" si="760"/>
        <v>152470</v>
      </c>
      <c r="T6693">
        <v>62598</v>
      </c>
    </row>
    <row r="6694" spans="1:20" ht="15" thickBot="1" x14ac:dyDescent="0.4">
      <c r="A6694">
        <v>623474</v>
      </c>
      <c r="B6694" s="2">
        <v>41799.564664351848</v>
      </c>
      <c r="C6694" t="s">
        <v>31</v>
      </c>
      <c r="D6694" t="s">
        <v>29</v>
      </c>
      <c r="E6694" s="6" t="s">
        <v>17</v>
      </c>
      <c r="F6694" t="s">
        <v>8</v>
      </c>
      <c r="G6694">
        <v>51930</v>
      </c>
      <c r="H6694">
        <f t="shared" si="754"/>
        <v>51930</v>
      </c>
      <c r="I6694" t="str">
        <f t="shared" si="756"/>
        <v>40001-60000</v>
      </c>
      <c r="O6694">
        <f t="shared" si="755"/>
        <v>26176.5</v>
      </c>
      <c r="P6694">
        <f t="shared" si="757"/>
        <v>76784</v>
      </c>
      <c r="Q6694">
        <f t="shared" si="758"/>
        <v>50607.5</v>
      </c>
      <c r="R6694">
        <f t="shared" si="759"/>
        <v>-49734.75</v>
      </c>
      <c r="S6694">
        <f t="shared" si="760"/>
        <v>152695.25</v>
      </c>
      <c r="T6694">
        <v>51930</v>
      </c>
    </row>
    <row r="6695" spans="1:20" ht="15" thickBot="1" x14ac:dyDescent="0.4">
      <c r="A6695">
        <v>13981</v>
      </c>
      <c r="B6695" s="2">
        <v>41799.568356481483</v>
      </c>
      <c r="C6695" t="s">
        <v>31</v>
      </c>
      <c r="D6695" t="s">
        <v>27</v>
      </c>
      <c r="E6695" s="6" t="s">
        <v>17</v>
      </c>
      <c r="F6695" t="s">
        <v>8</v>
      </c>
      <c r="G6695">
        <v>19537</v>
      </c>
      <c r="H6695">
        <f t="shared" si="754"/>
        <v>19537</v>
      </c>
      <c r="I6695" t="str">
        <f t="shared" si="756"/>
        <v>0-20,000</v>
      </c>
      <c r="O6695">
        <f t="shared" si="755"/>
        <v>26113</v>
      </c>
      <c r="P6695">
        <f t="shared" si="757"/>
        <v>76836</v>
      </c>
      <c r="Q6695">
        <f t="shared" si="758"/>
        <v>50723</v>
      </c>
      <c r="R6695">
        <f t="shared" si="759"/>
        <v>-49971.5</v>
      </c>
      <c r="S6695">
        <f t="shared" si="760"/>
        <v>152920.5</v>
      </c>
      <c r="T6695">
        <v>19537</v>
      </c>
    </row>
    <row r="6696" spans="1:20" ht="15" thickBot="1" x14ac:dyDescent="0.4">
      <c r="A6696">
        <v>573316</v>
      </c>
      <c r="B6696" s="2">
        <v>41813.775000000001</v>
      </c>
      <c r="C6696" t="s">
        <v>31</v>
      </c>
      <c r="D6696" t="s">
        <v>29</v>
      </c>
      <c r="E6696" s="6" t="s">
        <v>12</v>
      </c>
      <c r="F6696" t="s">
        <v>2</v>
      </c>
      <c r="G6696">
        <v>45578</v>
      </c>
      <c r="H6696">
        <f t="shared" si="754"/>
        <v>45578</v>
      </c>
      <c r="I6696" t="str">
        <f t="shared" si="756"/>
        <v>40001-60000</v>
      </c>
      <c r="O6696">
        <f t="shared" si="755"/>
        <v>26295</v>
      </c>
      <c r="P6696">
        <f t="shared" si="757"/>
        <v>76888</v>
      </c>
      <c r="Q6696">
        <f t="shared" si="758"/>
        <v>50593</v>
      </c>
      <c r="R6696">
        <f t="shared" si="759"/>
        <v>-49594.5</v>
      </c>
      <c r="S6696">
        <f t="shared" si="760"/>
        <v>152777.5</v>
      </c>
      <c r="T6696">
        <v>45578</v>
      </c>
    </row>
    <row r="6697" spans="1:20" ht="15" thickBot="1" x14ac:dyDescent="0.4">
      <c r="A6697">
        <v>425172</v>
      </c>
      <c r="B6697" s="2">
        <v>41813.773136574076</v>
      </c>
      <c r="C6697" t="s">
        <v>31</v>
      </c>
      <c r="D6697" t="s">
        <v>28</v>
      </c>
      <c r="E6697" s="6" t="s">
        <v>12</v>
      </c>
      <c r="F6697" t="s">
        <v>2</v>
      </c>
      <c r="G6697">
        <v>57474</v>
      </c>
      <c r="H6697">
        <f t="shared" si="754"/>
        <v>57474</v>
      </c>
      <c r="I6697" t="str">
        <f t="shared" si="756"/>
        <v>40001-60000</v>
      </c>
      <c r="O6697">
        <f t="shared" si="755"/>
        <v>26240</v>
      </c>
      <c r="P6697">
        <f t="shared" si="757"/>
        <v>76940</v>
      </c>
      <c r="Q6697">
        <f t="shared" si="758"/>
        <v>50700</v>
      </c>
      <c r="R6697">
        <f t="shared" si="759"/>
        <v>-49810</v>
      </c>
      <c r="S6697">
        <f t="shared" si="760"/>
        <v>152990</v>
      </c>
      <c r="T6697">
        <v>57474</v>
      </c>
    </row>
    <row r="6698" spans="1:20" ht="15" thickBot="1" x14ac:dyDescent="0.4">
      <c r="A6698">
        <v>276411</v>
      </c>
      <c r="B6698" s="2">
        <v>41819.716550925928</v>
      </c>
      <c r="C6698" t="s">
        <v>31</v>
      </c>
      <c r="D6698" t="s">
        <v>27</v>
      </c>
      <c r="E6698" s="6" t="s">
        <v>12</v>
      </c>
      <c r="F6698" t="s">
        <v>2</v>
      </c>
      <c r="G6698">
        <v>58403</v>
      </c>
      <c r="H6698">
        <f t="shared" si="754"/>
        <v>58403</v>
      </c>
      <c r="I6698" t="str">
        <f t="shared" si="756"/>
        <v>40001-60000</v>
      </c>
      <c r="O6698">
        <f t="shared" si="755"/>
        <v>26176.5</v>
      </c>
      <c r="P6698">
        <f t="shared" si="757"/>
        <v>76947.75</v>
      </c>
      <c r="Q6698">
        <f t="shared" si="758"/>
        <v>50771.25</v>
      </c>
      <c r="R6698">
        <f t="shared" si="759"/>
        <v>-49980.375</v>
      </c>
      <c r="S6698">
        <f t="shared" si="760"/>
        <v>153104.625</v>
      </c>
      <c r="T6698">
        <v>58403</v>
      </c>
    </row>
    <row r="6699" spans="1:20" ht="15" thickBot="1" x14ac:dyDescent="0.4">
      <c r="A6699">
        <v>526283</v>
      </c>
      <c r="B6699" s="2">
        <v>41831.530868055554</v>
      </c>
      <c r="C6699" t="s">
        <v>31</v>
      </c>
      <c r="D6699" t="s">
        <v>27</v>
      </c>
      <c r="E6699" s="6" t="s">
        <v>14</v>
      </c>
      <c r="F6699" t="s">
        <v>7</v>
      </c>
      <c r="G6699">
        <v>38413</v>
      </c>
      <c r="H6699">
        <f t="shared" si="754"/>
        <v>38413</v>
      </c>
      <c r="I6699" t="str">
        <f t="shared" si="756"/>
        <v>20001-40000</v>
      </c>
      <c r="O6699">
        <f t="shared" si="755"/>
        <v>26113</v>
      </c>
      <c r="P6699">
        <f t="shared" si="757"/>
        <v>76955.5</v>
      </c>
      <c r="Q6699">
        <f t="shared" si="758"/>
        <v>50842.5</v>
      </c>
      <c r="R6699">
        <f t="shared" si="759"/>
        <v>-50150.75</v>
      </c>
      <c r="S6699">
        <f t="shared" si="760"/>
        <v>153219.25</v>
      </c>
      <c r="T6699">
        <v>38413</v>
      </c>
    </row>
    <row r="6700" spans="1:20" ht="15" thickBot="1" x14ac:dyDescent="0.4">
      <c r="A6700">
        <v>883322</v>
      </c>
      <c r="B6700" s="2">
        <v>41831.531261574077</v>
      </c>
      <c r="C6700" t="s">
        <v>31</v>
      </c>
      <c r="D6700" t="s">
        <v>29</v>
      </c>
      <c r="E6700" s="6" t="s">
        <v>14</v>
      </c>
      <c r="F6700" t="s">
        <v>7</v>
      </c>
      <c r="G6700">
        <v>12065</v>
      </c>
      <c r="H6700">
        <f t="shared" si="754"/>
        <v>12065</v>
      </c>
      <c r="I6700" t="str">
        <f t="shared" si="756"/>
        <v>0-20,000</v>
      </c>
      <c r="O6700">
        <f t="shared" si="755"/>
        <v>26049.5</v>
      </c>
      <c r="P6700">
        <f t="shared" si="757"/>
        <v>76963.25</v>
      </c>
      <c r="Q6700">
        <f t="shared" si="758"/>
        <v>50913.75</v>
      </c>
      <c r="R6700">
        <f t="shared" si="759"/>
        <v>-50321.125</v>
      </c>
      <c r="S6700">
        <f t="shared" si="760"/>
        <v>153333.875</v>
      </c>
      <c r="T6700">
        <v>12065</v>
      </c>
    </row>
    <row r="6701" spans="1:20" ht="15" thickBot="1" x14ac:dyDescent="0.4">
      <c r="A6701">
        <v>123315</v>
      </c>
      <c r="B6701" s="2">
        <v>41845.717812499999</v>
      </c>
      <c r="C6701" t="s">
        <v>31</v>
      </c>
      <c r="D6701" t="s">
        <v>27</v>
      </c>
      <c r="E6701" s="6" t="s">
        <v>14</v>
      </c>
      <c r="F6701" t="s">
        <v>7</v>
      </c>
      <c r="G6701">
        <v>99331</v>
      </c>
      <c r="H6701">
        <f t="shared" si="754"/>
        <v>99331</v>
      </c>
      <c r="I6701" t="str">
        <f t="shared" si="756"/>
        <v>60001-100000</v>
      </c>
      <c r="O6701">
        <f t="shared" si="755"/>
        <v>26240</v>
      </c>
      <c r="P6701">
        <f t="shared" si="757"/>
        <v>76971</v>
      </c>
      <c r="Q6701">
        <f t="shared" si="758"/>
        <v>50731</v>
      </c>
      <c r="R6701">
        <f t="shared" si="759"/>
        <v>-49856.5</v>
      </c>
      <c r="S6701">
        <f t="shared" si="760"/>
        <v>153067.5</v>
      </c>
      <c r="T6701">
        <v>99331</v>
      </c>
    </row>
    <row r="6702" spans="1:20" ht="15" thickBot="1" x14ac:dyDescent="0.4">
      <c r="A6702">
        <v>894740</v>
      </c>
      <c r="B6702" s="2">
        <v>41850.825289351851</v>
      </c>
      <c r="C6702" t="s">
        <v>31</v>
      </c>
      <c r="D6702" t="s">
        <v>27</v>
      </c>
      <c r="E6702" s="6" t="s">
        <v>17</v>
      </c>
      <c r="F6702" t="s">
        <v>5</v>
      </c>
      <c r="G6702">
        <v>3138</v>
      </c>
      <c r="H6702">
        <f t="shared" si="754"/>
        <v>3138</v>
      </c>
      <c r="I6702" t="str">
        <f t="shared" si="756"/>
        <v>0-20,000</v>
      </c>
      <c r="O6702">
        <f t="shared" si="755"/>
        <v>26176.5</v>
      </c>
      <c r="P6702">
        <f t="shared" si="757"/>
        <v>76947.75</v>
      </c>
      <c r="Q6702">
        <f t="shared" si="758"/>
        <v>50771.25</v>
      </c>
      <c r="R6702">
        <f t="shared" si="759"/>
        <v>-49980.375</v>
      </c>
      <c r="S6702">
        <f t="shared" si="760"/>
        <v>153104.625</v>
      </c>
      <c r="T6702">
        <v>3138</v>
      </c>
    </row>
    <row r="6703" spans="1:20" ht="15" thickBot="1" x14ac:dyDescent="0.4">
      <c r="A6703">
        <v>942753</v>
      </c>
      <c r="B6703" s="2">
        <v>41850.826689814814</v>
      </c>
      <c r="C6703" t="s">
        <v>31</v>
      </c>
      <c r="D6703" t="s">
        <v>29</v>
      </c>
      <c r="E6703" s="6" t="s">
        <v>17</v>
      </c>
      <c r="F6703" t="s">
        <v>5</v>
      </c>
      <c r="G6703">
        <v>48718</v>
      </c>
      <c r="H6703">
        <f t="shared" si="754"/>
        <v>48718</v>
      </c>
      <c r="I6703" t="str">
        <f t="shared" si="756"/>
        <v>40001-60000</v>
      </c>
      <c r="O6703">
        <f t="shared" si="755"/>
        <v>26350</v>
      </c>
      <c r="P6703">
        <f t="shared" si="757"/>
        <v>76955.5</v>
      </c>
      <c r="Q6703">
        <f t="shared" si="758"/>
        <v>50605.5</v>
      </c>
      <c r="R6703">
        <f t="shared" si="759"/>
        <v>-49558.25</v>
      </c>
      <c r="S6703">
        <f t="shared" si="760"/>
        <v>152863.75</v>
      </c>
      <c r="T6703">
        <v>48718</v>
      </c>
    </row>
    <row r="6704" spans="1:20" ht="15" thickBot="1" x14ac:dyDescent="0.4">
      <c r="A6704">
        <v>613831</v>
      </c>
      <c r="B6704" s="2">
        <v>41850.827291666668</v>
      </c>
      <c r="C6704" t="s">
        <v>31</v>
      </c>
      <c r="D6704" t="s">
        <v>29</v>
      </c>
      <c r="E6704" s="6" t="s">
        <v>17</v>
      </c>
      <c r="F6704" t="s">
        <v>5</v>
      </c>
      <c r="G6704">
        <v>54821</v>
      </c>
      <c r="H6704">
        <f t="shared" si="754"/>
        <v>54821</v>
      </c>
      <c r="I6704" t="str">
        <f t="shared" si="756"/>
        <v>40001-60000</v>
      </c>
      <c r="O6704">
        <f t="shared" si="755"/>
        <v>26295</v>
      </c>
      <c r="P6704">
        <f t="shared" si="757"/>
        <v>76963.25</v>
      </c>
      <c r="Q6704">
        <f t="shared" si="758"/>
        <v>50668.25</v>
      </c>
      <c r="R6704">
        <f t="shared" si="759"/>
        <v>-49707.375</v>
      </c>
      <c r="S6704">
        <f t="shared" si="760"/>
        <v>152965.625</v>
      </c>
      <c r="T6704">
        <v>54821</v>
      </c>
    </row>
    <row r="6705" spans="1:20" ht="15" thickBot="1" x14ac:dyDescent="0.4">
      <c r="A6705">
        <v>471695</v>
      </c>
      <c r="B6705" s="2">
        <v>41850.829236111109</v>
      </c>
      <c r="C6705" t="s">
        <v>31</v>
      </c>
      <c r="D6705" t="s">
        <v>29</v>
      </c>
      <c r="E6705" s="6" t="s">
        <v>17</v>
      </c>
      <c r="F6705" t="s">
        <v>5</v>
      </c>
      <c r="G6705">
        <v>47876</v>
      </c>
      <c r="H6705">
        <f t="shared" si="754"/>
        <v>47876</v>
      </c>
      <c r="I6705" t="str">
        <f t="shared" si="756"/>
        <v>40001-60000</v>
      </c>
      <c r="O6705">
        <f t="shared" si="755"/>
        <v>26240</v>
      </c>
      <c r="P6705">
        <f t="shared" si="757"/>
        <v>76971</v>
      </c>
      <c r="Q6705">
        <f t="shared" si="758"/>
        <v>50731</v>
      </c>
      <c r="R6705">
        <f t="shared" si="759"/>
        <v>-49856.5</v>
      </c>
      <c r="S6705">
        <f t="shared" si="760"/>
        <v>153067.5</v>
      </c>
      <c r="T6705">
        <v>47876</v>
      </c>
    </row>
    <row r="6706" spans="1:20" ht="15" thickBot="1" x14ac:dyDescent="0.4">
      <c r="A6706">
        <v>620292</v>
      </c>
      <c r="B6706" s="2">
        <v>41850.827662037038</v>
      </c>
      <c r="C6706" t="s">
        <v>31</v>
      </c>
      <c r="D6706" t="s">
        <v>29</v>
      </c>
      <c r="E6706" s="6" t="s">
        <v>17</v>
      </c>
      <c r="F6706" t="s">
        <v>5</v>
      </c>
      <c r="G6706">
        <v>90453</v>
      </c>
      <c r="H6706">
        <f t="shared" si="754"/>
        <v>90453</v>
      </c>
      <c r="I6706" t="str">
        <f t="shared" si="756"/>
        <v>60001-100000</v>
      </c>
      <c r="O6706">
        <f t="shared" si="755"/>
        <v>26176.5</v>
      </c>
      <c r="P6706">
        <f t="shared" si="757"/>
        <v>76975</v>
      </c>
      <c r="Q6706">
        <f t="shared" si="758"/>
        <v>50798.5</v>
      </c>
      <c r="R6706">
        <f t="shared" si="759"/>
        <v>-50021.25</v>
      </c>
      <c r="S6706">
        <f t="shared" si="760"/>
        <v>153172.75</v>
      </c>
      <c r="T6706">
        <v>90453</v>
      </c>
    </row>
    <row r="6707" spans="1:20" ht="15" thickBot="1" x14ac:dyDescent="0.4">
      <c r="A6707">
        <v>455567</v>
      </c>
      <c r="B6707" s="2">
        <v>41821.521145833336</v>
      </c>
      <c r="C6707" t="s">
        <v>31</v>
      </c>
      <c r="D6707" t="s">
        <v>27</v>
      </c>
      <c r="E6707" s="6" t="s">
        <v>17</v>
      </c>
      <c r="F6707" t="s">
        <v>2</v>
      </c>
      <c r="G6707">
        <v>12897</v>
      </c>
      <c r="H6707">
        <f t="shared" si="754"/>
        <v>12897</v>
      </c>
      <c r="I6707" t="str">
        <f t="shared" si="756"/>
        <v>0-20,000</v>
      </c>
      <c r="O6707">
        <f t="shared" si="755"/>
        <v>26113</v>
      </c>
      <c r="P6707">
        <f t="shared" si="757"/>
        <v>76955.5</v>
      </c>
      <c r="Q6707">
        <f t="shared" si="758"/>
        <v>50842.5</v>
      </c>
      <c r="R6707">
        <f t="shared" si="759"/>
        <v>-50150.75</v>
      </c>
      <c r="S6707">
        <f t="shared" si="760"/>
        <v>153219.25</v>
      </c>
      <c r="T6707">
        <v>12897</v>
      </c>
    </row>
    <row r="6708" spans="1:20" ht="15" thickBot="1" x14ac:dyDescent="0.4">
      <c r="A6708">
        <v>23486</v>
      </c>
      <c r="B6708" s="2">
        <v>41829.793310185189</v>
      </c>
      <c r="C6708" t="s">
        <v>31</v>
      </c>
      <c r="D6708" t="s">
        <v>27</v>
      </c>
      <c r="E6708" s="6" t="s">
        <v>17</v>
      </c>
      <c r="F6708" t="s">
        <v>2</v>
      </c>
      <c r="G6708">
        <v>46842</v>
      </c>
      <c r="H6708">
        <f t="shared" si="754"/>
        <v>46842</v>
      </c>
      <c r="I6708" t="str">
        <f t="shared" si="756"/>
        <v>40001-60000</v>
      </c>
      <c r="O6708">
        <f t="shared" si="755"/>
        <v>26295</v>
      </c>
      <c r="P6708">
        <f t="shared" si="757"/>
        <v>76963.25</v>
      </c>
      <c r="Q6708">
        <f t="shared" si="758"/>
        <v>50668.25</v>
      </c>
      <c r="R6708">
        <f t="shared" si="759"/>
        <v>-49707.375</v>
      </c>
      <c r="S6708">
        <f t="shared" si="760"/>
        <v>152965.625</v>
      </c>
      <c r="T6708">
        <v>46842</v>
      </c>
    </row>
    <row r="6709" spans="1:20" ht="15" thickBot="1" x14ac:dyDescent="0.4">
      <c r="A6709">
        <v>551411</v>
      </c>
      <c r="B6709" s="2">
        <v>41823.693912037037</v>
      </c>
      <c r="C6709" t="s">
        <v>31</v>
      </c>
      <c r="D6709" t="s">
        <v>27</v>
      </c>
      <c r="E6709" s="6" t="s">
        <v>17</v>
      </c>
      <c r="F6709" t="s">
        <v>7</v>
      </c>
      <c r="G6709">
        <v>94625</v>
      </c>
      <c r="H6709">
        <f t="shared" si="754"/>
        <v>94625</v>
      </c>
      <c r="I6709" t="str">
        <f t="shared" si="756"/>
        <v>60001-100000</v>
      </c>
      <c r="O6709">
        <f t="shared" si="755"/>
        <v>26240</v>
      </c>
      <c r="P6709">
        <f t="shared" si="757"/>
        <v>76971</v>
      </c>
      <c r="Q6709">
        <f t="shared" si="758"/>
        <v>50731</v>
      </c>
      <c r="R6709">
        <f t="shared" si="759"/>
        <v>-49856.5</v>
      </c>
      <c r="S6709">
        <f t="shared" si="760"/>
        <v>153067.5</v>
      </c>
      <c r="T6709">
        <v>94625</v>
      </c>
    </row>
    <row r="6710" spans="1:20" ht="15" thickBot="1" x14ac:dyDescent="0.4">
      <c r="A6710">
        <v>826335</v>
      </c>
      <c r="B6710" s="2">
        <v>41823.696400462963</v>
      </c>
      <c r="C6710" t="s">
        <v>31</v>
      </c>
      <c r="D6710" t="s">
        <v>27</v>
      </c>
      <c r="E6710" s="6" t="s">
        <v>17</v>
      </c>
      <c r="F6710" t="s">
        <v>7</v>
      </c>
      <c r="G6710">
        <v>36904</v>
      </c>
      <c r="H6710">
        <f t="shared" si="754"/>
        <v>36904</v>
      </c>
      <c r="I6710" t="str">
        <f t="shared" si="756"/>
        <v>20001-40000</v>
      </c>
      <c r="O6710">
        <f t="shared" si="755"/>
        <v>26176.5</v>
      </c>
      <c r="P6710">
        <f t="shared" si="757"/>
        <v>76947.75</v>
      </c>
      <c r="Q6710">
        <f t="shared" si="758"/>
        <v>50771.25</v>
      </c>
      <c r="R6710">
        <f t="shared" si="759"/>
        <v>-49980.375</v>
      </c>
      <c r="S6710">
        <f t="shared" si="760"/>
        <v>153104.625</v>
      </c>
      <c r="T6710">
        <v>36904</v>
      </c>
    </row>
    <row r="6711" spans="1:20" ht="15" thickBot="1" x14ac:dyDescent="0.4">
      <c r="A6711">
        <v>540235</v>
      </c>
      <c r="B6711" s="2">
        <v>41823.697164351855</v>
      </c>
      <c r="C6711" t="s">
        <v>31</v>
      </c>
      <c r="D6711" t="s">
        <v>27</v>
      </c>
      <c r="E6711" s="6" t="s">
        <v>17</v>
      </c>
      <c r="F6711" t="s">
        <v>7</v>
      </c>
      <c r="G6711">
        <v>33760</v>
      </c>
      <c r="H6711">
        <f t="shared" si="754"/>
        <v>33760</v>
      </c>
      <c r="I6711" t="str">
        <f t="shared" si="756"/>
        <v>20001-40000</v>
      </c>
      <c r="O6711">
        <f t="shared" si="755"/>
        <v>26113</v>
      </c>
      <c r="P6711">
        <f t="shared" si="757"/>
        <v>76955.5</v>
      </c>
      <c r="Q6711">
        <f t="shared" si="758"/>
        <v>50842.5</v>
      </c>
      <c r="R6711">
        <f t="shared" si="759"/>
        <v>-50150.75</v>
      </c>
      <c r="S6711">
        <f t="shared" si="760"/>
        <v>153219.25</v>
      </c>
      <c r="T6711">
        <v>33760</v>
      </c>
    </row>
    <row r="6712" spans="1:20" ht="15" thickBot="1" x14ac:dyDescent="0.4">
      <c r="A6712">
        <v>318071</v>
      </c>
      <c r="B6712" s="2">
        <v>41831.539212962962</v>
      </c>
      <c r="C6712" t="s">
        <v>31</v>
      </c>
      <c r="D6712" t="s">
        <v>29</v>
      </c>
      <c r="E6712" s="6" t="s">
        <v>17</v>
      </c>
      <c r="F6712" t="s">
        <v>7</v>
      </c>
      <c r="G6712">
        <v>8454</v>
      </c>
      <c r="H6712">
        <f t="shared" si="754"/>
        <v>8454</v>
      </c>
      <c r="I6712" t="str">
        <f t="shared" si="756"/>
        <v>0-20,000</v>
      </c>
      <c r="O6712">
        <f t="shared" si="755"/>
        <v>26049.5</v>
      </c>
      <c r="P6712">
        <f t="shared" si="757"/>
        <v>76963.25</v>
      </c>
      <c r="Q6712">
        <f t="shared" si="758"/>
        <v>50913.75</v>
      </c>
      <c r="R6712">
        <f t="shared" si="759"/>
        <v>-50321.125</v>
      </c>
      <c r="S6712">
        <f t="shared" si="760"/>
        <v>153333.875</v>
      </c>
      <c r="T6712">
        <v>8454</v>
      </c>
    </row>
    <row r="6713" spans="1:20" ht="15" thickBot="1" x14ac:dyDescent="0.4">
      <c r="A6713">
        <v>911802</v>
      </c>
      <c r="B6713" s="2">
        <v>41831.539837962962</v>
      </c>
      <c r="C6713" t="s">
        <v>31</v>
      </c>
      <c r="D6713" t="s">
        <v>27</v>
      </c>
      <c r="E6713" s="6" t="s">
        <v>17</v>
      </c>
      <c r="F6713" t="s">
        <v>7</v>
      </c>
      <c r="G6713">
        <v>7568</v>
      </c>
      <c r="H6713">
        <f t="shared" si="754"/>
        <v>7568</v>
      </c>
      <c r="I6713" t="str">
        <f t="shared" si="756"/>
        <v>0-20,000</v>
      </c>
      <c r="O6713">
        <f t="shared" si="755"/>
        <v>26240</v>
      </c>
      <c r="P6713">
        <f t="shared" si="757"/>
        <v>76971</v>
      </c>
      <c r="Q6713">
        <f t="shared" si="758"/>
        <v>50731</v>
      </c>
      <c r="R6713">
        <f t="shared" si="759"/>
        <v>-49856.5</v>
      </c>
      <c r="S6713">
        <f t="shared" si="760"/>
        <v>153067.5</v>
      </c>
      <c r="T6713">
        <v>7568</v>
      </c>
    </row>
    <row r="6714" spans="1:20" ht="15" thickBot="1" x14ac:dyDescent="0.4">
      <c r="A6714">
        <v>911477</v>
      </c>
      <c r="B6714" s="2">
        <v>41836.32130787037</v>
      </c>
      <c r="C6714" t="s">
        <v>31</v>
      </c>
      <c r="D6714" t="s">
        <v>27</v>
      </c>
      <c r="E6714" s="6" t="s">
        <v>17</v>
      </c>
      <c r="F6714" t="s">
        <v>7</v>
      </c>
      <c r="G6714">
        <v>37212</v>
      </c>
      <c r="H6714">
        <f t="shared" si="754"/>
        <v>37212</v>
      </c>
      <c r="I6714" t="str">
        <f t="shared" si="756"/>
        <v>20001-40000</v>
      </c>
      <c r="O6714">
        <f t="shared" si="755"/>
        <v>26405</v>
      </c>
      <c r="P6714">
        <f t="shared" si="757"/>
        <v>76975</v>
      </c>
      <c r="Q6714">
        <f t="shared" si="758"/>
        <v>50570</v>
      </c>
      <c r="R6714">
        <f t="shared" si="759"/>
        <v>-49450</v>
      </c>
      <c r="S6714">
        <f t="shared" si="760"/>
        <v>152830</v>
      </c>
      <c r="T6714">
        <v>37212</v>
      </c>
    </row>
    <row r="6715" spans="1:20" ht="15" thickBot="1" x14ac:dyDescent="0.4">
      <c r="A6715">
        <v>484204</v>
      </c>
      <c r="B6715" s="2">
        <v>41836.32240740741</v>
      </c>
      <c r="C6715" t="s">
        <v>30</v>
      </c>
      <c r="D6715" t="s">
        <v>27</v>
      </c>
      <c r="E6715" s="6" t="s">
        <v>17</v>
      </c>
      <c r="F6715" t="s">
        <v>7</v>
      </c>
      <c r="G6715">
        <v>35357</v>
      </c>
      <c r="H6715">
        <f t="shared" si="754"/>
        <v>35357</v>
      </c>
      <c r="I6715" t="str">
        <f t="shared" si="756"/>
        <v>20001-40000</v>
      </c>
      <c r="O6715">
        <f t="shared" si="755"/>
        <v>26350</v>
      </c>
      <c r="P6715">
        <f t="shared" si="757"/>
        <v>76979</v>
      </c>
      <c r="Q6715">
        <f t="shared" si="758"/>
        <v>50629</v>
      </c>
      <c r="R6715">
        <f t="shared" si="759"/>
        <v>-49593.5</v>
      </c>
      <c r="S6715">
        <f t="shared" si="760"/>
        <v>152922.5</v>
      </c>
      <c r="T6715">
        <v>35357</v>
      </c>
    </row>
    <row r="6716" spans="1:20" ht="15" thickBot="1" x14ac:dyDescent="0.4">
      <c r="A6716">
        <v>822268</v>
      </c>
      <c r="B6716" s="2">
        <v>41836.320289351854</v>
      </c>
      <c r="C6716" t="s">
        <v>31</v>
      </c>
      <c r="D6716" t="s">
        <v>29</v>
      </c>
      <c r="E6716" s="6" t="s">
        <v>17</v>
      </c>
      <c r="F6716" t="s">
        <v>7</v>
      </c>
      <c r="G6716">
        <v>9158</v>
      </c>
      <c r="H6716">
        <f t="shared" si="754"/>
        <v>9158</v>
      </c>
      <c r="I6716" t="str">
        <f t="shared" si="756"/>
        <v>0-20,000</v>
      </c>
      <c r="O6716">
        <f t="shared" si="755"/>
        <v>26295</v>
      </c>
      <c r="P6716">
        <f t="shared" si="757"/>
        <v>76983</v>
      </c>
      <c r="Q6716">
        <f t="shared" si="758"/>
        <v>50688</v>
      </c>
      <c r="R6716">
        <f t="shared" si="759"/>
        <v>-49737</v>
      </c>
      <c r="S6716">
        <f t="shared" si="760"/>
        <v>153015</v>
      </c>
      <c r="T6716">
        <v>9158</v>
      </c>
    </row>
    <row r="6717" spans="1:20" ht="15" thickBot="1" x14ac:dyDescent="0.4">
      <c r="A6717">
        <v>486463</v>
      </c>
      <c r="B6717" s="2">
        <v>41834.568148148152</v>
      </c>
      <c r="C6717" t="s">
        <v>31</v>
      </c>
      <c r="D6717" t="s">
        <v>27</v>
      </c>
      <c r="E6717" s="6" t="s">
        <v>20</v>
      </c>
      <c r="F6717" t="s">
        <v>4</v>
      </c>
      <c r="G6717">
        <v>28649</v>
      </c>
      <c r="H6717">
        <f t="shared" si="754"/>
        <v>28649</v>
      </c>
      <c r="I6717" t="str">
        <f t="shared" si="756"/>
        <v>20001-40000</v>
      </c>
      <c r="O6717">
        <f t="shared" si="755"/>
        <v>26460</v>
      </c>
      <c r="P6717">
        <f t="shared" si="757"/>
        <v>76987</v>
      </c>
      <c r="Q6717">
        <f t="shared" si="758"/>
        <v>50527</v>
      </c>
      <c r="R6717">
        <f t="shared" si="759"/>
        <v>-49330.5</v>
      </c>
      <c r="S6717">
        <f t="shared" si="760"/>
        <v>152777.5</v>
      </c>
      <c r="T6717">
        <v>28649</v>
      </c>
    </row>
    <row r="6718" spans="1:20" ht="15" thickBot="1" x14ac:dyDescent="0.4">
      <c r="A6718">
        <v>908229</v>
      </c>
      <c r="B6718" s="2">
        <v>41814.782638888886</v>
      </c>
      <c r="C6718" t="s">
        <v>31</v>
      </c>
      <c r="D6718" t="s">
        <v>29</v>
      </c>
      <c r="E6718" s="6" t="s">
        <v>17</v>
      </c>
      <c r="F6718" t="s">
        <v>1</v>
      </c>
      <c r="G6718">
        <v>44700</v>
      </c>
      <c r="H6718">
        <f t="shared" si="754"/>
        <v>44700</v>
      </c>
      <c r="I6718" t="str">
        <f t="shared" si="756"/>
        <v>40001-60000</v>
      </c>
      <c r="O6718">
        <f t="shared" si="755"/>
        <v>26405</v>
      </c>
      <c r="P6718">
        <f t="shared" si="757"/>
        <v>77012</v>
      </c>
      <c r="Q6718">
        <f t="shared" si="758"/>
        <v>50607</v>
      </c>
      <c r="R6718">
        <f t="shared" si="759"/>
        <v>-49505.5</v>
      </c>
      <c r="S6718">
        <f t="shared" si="760"/>
        <v>152922.5</v>
      </c>
      <c r="T6718">
        <v>44700</v>
      </c>
    </row>
    <row r="6719" spans="1:20" ht="15" thickBot="1" x14ac:dyDescent="0.4">
      <c r="A6719">
        <v>754747</v>
      </c>
      <c r="B6719" s="2">
        <v>41809.940300925926</v>
      </c>
      <c r="C6719" t="s">
        <v>31</v>
      </c>
      <c r="D6719" t="s">
        <v>27</v>
      </c>
      <c r="E6719" s="6" t="s">
        <v>17</v>
      </c>
      <c r="F6719" t="s">
        <v>10</v>
      </c>
      <c r="G6719">
        <v>79437</v>
      </c>
      <c r="H6719">
        <f t="shared" si="754"/>
        <v>79437</v>
      </c>
      <c r="I6719" t="str">
        <f t="shared" si="756"/>
        <v>60001-100000</v>
      </c>
      <c r="O6719">
        <f t="shared" si="755"/>
        <v>26350</v>
      </c>
      <c r="P6719">
        <f t="shared" si="757"/>
        <v>77037</v>
      </c>
      <c r="Q6719">
        <f t="shared" si="758"/>
        <v>50687</v>
      </c>
      <c r="R6719">
        <f t="shared" si="759"/>
        <v>-49680.5</v>
      </c>
      <c r="S6719">
        <f t="shared" si="760"/>
        <v>153067.5</v>
      </c>
      <c r="T6719">
        <v>79437</v>
      </c>
    </row>
    <row r="6720" spans="1:20" ht="15" thickBot="1" x14ac:dyDescent="0.4">
      <c r="A6720">
        <v>51463</v>
      </c>
      <c r="B6720" s="2">
        <v>41811.401076388887</v>
      </c>
      <c r="C6720" t="s">
        <v>31</v>
      </c>
      <c r="D6720" t="s">
        <v>29</v>
      </c>
      <c r="E6720" s="6" t="s">
        <v>17</v>
      </c>
      <c r="F6720" t="s">
        <v>10</v>
      </c>
      <c r="G6720">
        <v>64370</v>
      </c>
      <c r="H6720">
        <f t="shared" si="754"/>
        <v>64370</v>
      </c>
      <c r="I6720" t="str">
        <f t="shared" si="756"/>
        <v>60001-100000</v>
      </c>
      <c r="O6720">
        <f t="shared" si="755"/>
        <v>26295</v>
      </c>
      <c r="P6720">
        <f t="shared" si="757"/>
        <v>76983</v>
      </c>
      <c r="Q6720">
        <f t="shared" si="758"/>
        <v>50688</v>
      </c>
      <c r="R6720">
        <f t="shared" si="759"/>
        <v>-49737</v>
      </c>
      <c r="S6720">
        <f t="shared" si="760"/>
        <v>153015</v>
      </c>
      <c r="T6720">
        <v>64370</v>
      </c>
    </row>
    <row r="6721" spans="1:20" ht="15" thickBot="1" x14ac:dyDescent="0.4">
      <c r="A6721">
        <v>311488</v>
      </c>
      <c r="B6721" s="2">
        <v>41826.726817129631</v>
      </c>
      <c r="C6721" t="s">
        <v>31</v>
      </c>
      <c r="D6721" t="s">
        <v>27</v>
      </c>
      <c r="E6721" s="6" t="s">
        <v>14</v>
      </c>
      <c r="F6721" t="s">
        <v>1</v>
      </c>
      <c r="G6721">
        <v>12269</v>
      </c>
      <c r="H6721">
        <f t="shared" si="754"/>
        <v>12269</v>
      </c>
      <c r="I6721" t="str">
        <f t="shared" si="756"/>
        <v>0-20,000</v>
      </c>
      <c r="O6721">
        <f t="shared" si="755"/>
        <v>26240</v>
      </c>
      <c r="P6721">
        <f t="shared" si="757"/>
        <v>76987</v>
      </c>
      <c r="Q6721">
        <f t="shared" si="758"/>
        <v>50747</v>
      </c>
      <c r="R6721">
        <f t="shared" si="759"/>
        <v>-49880.5</v>
      </c>
      <c r="S6721">
        <f t="shared" si="760"/>
        <v>153107.5</v>
      </c>
      <c r="T6721">
        <v>12269</v>
      </c>
    </row>
    <row r="6722" spans="1:20" ht="15" thickBot="1" x14ac:dyDescent="0.4">
      <c r="A6722">
        <v>175095</v>
      </c>
      <c r="B6722" s="2">
        <v>41801.968946759262</v>
      </c>
      <c r="C6722" t="s">
        <v>31</v>
      </c>
      <c r="D6722" t="s">
        <v>27</v>
      </c>
      <c r="E6722" s="6" t="s">
        <v>18</v>
      </c>
      <c r="F6722" t="s">
        <v>2</v>
      </c>
      <c r="G6722">
        <v>51976</v>
      </c>
      <c r="H6722">
        <f t="shared" ref="H6722:H6785" si="761">IF(OR(G6722 &lt; R6722, G6722 &gt; S6722), $O$1, G6722)</f>
        <v>51976</v>
      </c>
      <c r="I6722" t="str">
        <f t="shared" si="756"/>
        <v>40001-60000</v>
      </c>
      <c r="O6722">
        <f t="shared" ref="O6722:O6785" si="762">QUARTILE(G6722:G13889,1)</f>
        <v>26405</v>
      </c>
      <c r="P6722">
        <f t="shared" si="757"/>
        <v>77012</v>
      </c>
      <c r="Q6722">
        <f t="shared" si="758"/>
        <v>50607</v>
      </c>
      <c r="R6722">
        <f t="shared" si="759"/>
        <v>-49505.5</v>
      </c>
      <c r="S6722">
        <f t="shared" si="760"/>
        <v>152922.5</v>
      </c>
      <c r="T6722">
        <v>51976</v>
      </c>
    </row>
    <row r="6723" spans="1:20" ht="15" thickBot="1" x14ac:dyDescent="0.4">
      <c r="A6723">
        <v>855992</v>
      </c>
      <c r="B6723" s="2">
        <v>41808.35365740741</v>
      </c>
      <c r="C6723" t="s">
        <v>31</v>
      </c>
      <c r="D6723" t="s">
        <v>27</v>
      </c>
      <c r="E6723" s="6" t="s">
        <v>20</v>
      </c>
      <c r="F6723" t="s">
        <v>10</v>
      </c>
      <c r="G6723">
        <v>90903</v>
      </c>
      <c r="H6723">
        <f t="shared" si="761"/>
        <v>90903</v>
      </c>
      <c r="I6723" t="str">
        <f t="shared" ref="I6723:I6786" si="763">IF(H6723&lt;=20000,"0-20,000",IF(H6723&lt;=40000,"20001-40000",IF(H6723&lt;=60000,"40001-60000",IF(H6723&lt;=100000,"60001-100000","above 1 lakh"))))</f>
        <v>60001-100000</v>
      </c>
      <c r="O6723">
        <f t="shared" si="762"/>
        <v>26350</v>
      </c>
      <c r="P6723">
        <f t="shared" ref="P6723:P6786" si="764">QUARTILE(G6723:G13890,3)</f>
        <v>77037</v>
      </c>
      <c r="Q6723">
        <f t="shared" ref="Q6723:Q6786" si="765">P6723-O6723</f>
        <v>50687</v>
      </c>
      <c r="R6723">
        <f t="shared" ref="R6723:R6786" si="766">O6723-1.5*Q6723</f>
        <v>-49680.5</v>
      </c>
      <c r="S6723">
        <f t="shared" ref="S6723:S6786" si="767">P6723+1.5*Q6723</f>
        <v>153067.5</v>
      </c>
      <c r="T6723">
        <v>90903</v>
      </c>
    </row>
    <row r="6724" spans="1:20" ht="15" thickBot="1" x14ac:dyDescent="0.4">
      <c r="A6724">
        <v>229817</v>
      </c>
      <c r="B6724" s="2">
        <v>41808.352465277778</v>
      </c>
      <c r="C6724" t="s">
        <v>31</v>
      </c>
      <c r="D6724" t="s">
        <v>28</v>
      </c>
      <c r="E6724" s="6" t="s">
        <v>20</v>
      </c>
      <c r="F6724" t="s">
        <v>10</v>
      </c>
      <c r="G6724">
        <v>76987</v>
      </c>
      <c r="H6724">
        <f t="shared" si="761"/>
        <v>76987</v>
      </c>
      <c r="I6724" t="str">
        <f t="shared" si="763"/>
        <v>60001-100000</v>
      </c>
      <c r="O6724">
        <f t="shared" si="762"/>
        <v>26295</v>
      </c>
      <c r="P6724">
        <f t="shared" si="764"/>
        <v>76983</v>
      </c>
      <c r="Q6724">
        <f t="shared" si="765"/>
        <v>50688</v>
      </c>
      <c r="R6724">
        <f t="shared" si="766"/>
        <v>-49737</v>
      </c>
      <c r="S6724">
        <f t="shared" si="767"/>
        <v>153015</v>
      </c>
      <c r="T6724">
        <v>76987</v>
      </c>
    </row>
    <row r="6725" spans="1:20" ht="15" thickBot="1" x14ac:dyDescent="0.4">
      <c r="A6725">
        <v>906695</v>
      </c>
      <c r="B6725" s="2">
        <v>41867.150879629633</v>
      </c>
      <c r="C6725" t="s">
        <v>31</v>
      </c>
      <c r="D6725" t="s">
        <v>27</v>
      </c>
      <c r="E6725" s="6" t="s">
        <v>14</v>
      </c>
      <c r="F6725" t="s">
        <v>10</v>
      </c>
      <c r="G6725">
        <v>46388</v>
      </c>
      <c r="H6725">
        <f t="shared" si="761"/>
        <v>46388</v>
      </c>
      <c r="I6725" t="str">
        <f t="shared" si="763"/>
        <v>40001-60000</v>
      </c>
      <c r="O6725">
        <f t="shared" si="762"/>
        <v>26240</v>
      </c>
      <c r="P6725">
        <f t="shared" si="764"/>
        <v>76971</v>
      </c>
      <c r="Q6725">
        <f t="shared" si="765"/>
        <v>50731</v>
      </c>
      <c r="R6725">
        <f t="shared" si="766"/>
        <v>-49856.5</v>
      </c>
      <c r="S6725">
        <f t="shared" si="767"/>
        <v>153067.5</v>
      </c>
      <c r="T6725">
        <v>46388</v>
      </c>
    </row>
    <row r="6726" spans="1:20" ht="15" thickBot="1" x14ac:dyDescent="0.4">
      <c r="A6726">
        <v>846460</v>
      </c>
      <c r="B6726" s="2">
        <v>41879.558321759258</v>
      </c>
      <c r="C6726" t="s">
        <v>31</v>
      </c>
      <c r="D6726" t="s">
        <v>27</v>
      </c>
      <c r="E6726" s="6" t="s">
        <v>14</v>
      </c>
      <c r="F6726" t="s">
        <v>10</v>
      </c>
      <c r="G6726">
        <v>91417</v>
      </c>
      <c r="H6726">
        <f t="shared" si="761"/>
        <v>91417</v>
      </c>
      <c r="I6726" t="str">
        <f t="shared" si="763"/>
        <v>60001-100000</v>
      </c>
      <c r="O6726">
        <f t="shared" si="762"/>
        <v>26176.5</v>
      </c>
      <c r="P6726">
        <f t="shared" si="764"/>
        <v>77000</v>
      </c>
      <c r="Q6726">
        <f t="shared" si="765"/>
        <v>50823.5</v>
      </c>
      <c r="R6726">
        <f t="shared" si="766"/>
        <v>-50058.75</v>
      </c>
      <c r="S6726">
        <f t="shared" si="767"/>
        <v>153235.25</v>
      </c>
      <c r="T6726">
        <v>91417</v>
      </c>
    </row>
    <row r="6727" spans="1:20" ht="15" thickBot="1" x14ac:dyDescent="0.4">
      <c r="A6727">
        <v>945509</v>
      </c>
      <c r="B6727" s="2">
        <v>41881.867083333331</v>
      </c>
      <c r="C6727" t="s">
        <v>31</v>
      </c>
      <c r="D6727" t="s">
        <v>27</v>
      </c>
      <c r="E6727" s="6" t="s">
        <v>20</v>
      </c>
      <c r="F6727" t="s">
        <v>1</v>
      </c>
      <c r="G6727">
        <v>68728</v>
      </c>
      <c r="H6727">
        <f t="shared" si="761"/>
        <v>68728</v>
      </c>
      <c r="I6727" t="str">
        <f t="shared" si="763"/>
        <v>60001-100000</v>
      </c>
      <c r="O6727">
        <f t="shared" si="762"/>
        <v>26113</v>
      </c>
      <c r="P6727">
        <f t="shared" si="764"/>
        <v>76955.5</v>
      </c>
      <c r="Q6727">
        <f t="shared" si="765"/>
        <v>50842.5</v>
      </c>
      <c r="R6727">
        <f t="shared" si="766"/>
        <v>-50150.75</v>
      </c>
      <c r="S6727">
        <f t="shared" si="767"/>
        <v>153219.25</v>
      </c>
      <c r="T6727">
        <v>68728</v>
      </c>
    </row>
    <row r="6728" spans="1:20" ht="15" thickBot="1" x14ac:dyDescent="0.4">
      <c r="A6728">
        <v>187708</v>
      </c>
      <c r="B6728" s="2">
        <v>41841.905312499999</v>
      </c>
      <c r="C6728" t="s">
        <v>31</v>
      </c>
      <c r="D6728" t="s">
        <v>27</v>
      </c>
      <c r="E6728" s="6" t="s">
        <v>17</v>
      </c>
      <c r="F6728" t="s">
        <v>2</v>
      </c>
      <c r="G6728">
        <v>33989</v>
      </c>
      <c r="H6728">
        <f t="shared" si="761"/>
        <v>33989</v>
      </c>
      <c r="I6728" t="str">
        <f t="shared" si="763"/>
        <v>20001-40000</v>
      </c>
      <c r="O6728">
        <f t="shared" si="762"/>
        <v>26049.5</v>
      </c>
      <c r="P6728">
        <f t="shared" si="764"/>
        <v>76963.25</v>
      </c>
      <c r="Q6728">
        <f t="shared" si="765"/>
        <v>50913.75</v>
      </c>
      <c r="R6728">
        <f t="shared" si="766"/>
        <v>-50321.125</v>
      </c>
      <c r="S6728">
        <f t="shared" si="767"/>
        <v>153333.875</v>
      </c>
      <c r="T6728">
        <v>33989</v>
      </c>
    </row>
    <row r="6729" spans="1:20" ht="15" thickBot="1" x14ac:dyDescent="0.4">
      <c r="A6729">
        <v>75450</v>
      </c>
      <c r="B6729" s="2">
        <v>41851.793877314813</v>
      </c>
      <c r="C6729" t="s">
        <v>31</v>
      </c>
      <c r="D6729" t="s">
        <v>29</v>
      </c>
      <c r="E6729" s="6" t="s">
        <v>17</v>
      </c>
      <c r="F6729" t="s">
        <v>2</v>
      </c>
      <c r="G6729">
        <v>17165</v>
      </c>
      <c r="H6729">
        <f t="shared" si="761"/>
        <v>17165</v>
      </c>
      <c r="I6729" t="str">
        <f t="shared" si="763"/>
        <v>0-20,000</v>
      </c>
      <c r="O6729">
        <f t="shared" si="762"/>
        <v>25986</v>
      </c>
      <c r="P6729">
        <f t="shared" si="764"/>
        <v>76971</v>
      </c>
      <c r="Q6729">
        <f t="shared" si="765"/>
        <v>50985</v>
      </c>
      <c r="R6729">
        <f t="shared" si="766"/>
        <v>-50491.5</v>
      </c>
      <c r="S6729">
        <f t="shared" si="767"/>
        <v>153448.5</v>
      </c>
      <c r="T6729">
        <v>17165</v>
      </c>
    </row>
    <row r="6730" spans="1:20" ht="15" thickBot="1" x14ac:dyDescent="0.4">
      <c r="A6730">
        <v>415402</v>
      </c>
      <c r="B6730" s="2">
        <v>41855.29383101852</v>
      </c>
      <c r="C6730" t="s">
        <v>30</v>
      </c>
      <c r="D6730" t="s">
        <v>29</v>
      </c>
      <c r="E6730" s="6" t="s">
        <v>17</v>
      </c>
      <c r="F6730" t="s">
        <v>2</v>
      </c>
      <c r="G6730">
        <v>45354</v>
      </c>
      <c r="H6730">
        <f t="shared" si="761"/>
        <v>45354</v>
      </c>
      <c r="I6730" t="str">
        <f t="shared" si="763"/>
        <v>40001-60000</v>
      </c>
      <c r="O6730">
        <f t="shared" si="762"/>
        <v>26176.5</v>
      </c>
      <c r="P6730">
        <f t="shared" si="764"/>
        <v>77000</v>
      </c>
      <c r="Q6730">
        <f t="shared" si="765"/>
        <v>50823.5</v>
      </c>
      <c r="R6730">
        <f t="shared" si="766"/>
        <v>-50058.75</v>
      </c>
      <c r="S6730">
        <f t="shared" si="767"/>
        <v>153235.25</v>
      </c>
      <c r="T6730">
        <v>45354</v>
      </c>
    </row>
    <row r="6731" spans="1:20" ht="15" thickBot="1" x14ac:dyDescent="0.4">
      <c r="A6731">
        <v>374158</v>
      </c>
      <c r="B6731" s="2">
        <v>41855.296736111108</v>
      </c>
      <c r="C6731" t="s">
        <v>30</v>
      </c>
      <c r="D6731" t="s">
        <v>29</v>
      </c>
      <c r="E6731" s="6" t="s">
        <v>17</v>
      </c>
      <c r="F6731" t="s">
        <v>2</v>
      </c>
      <c r="G6731">
        <v>53502</v>
      </c>
      <c r="H6731">
        <f t="shared" si="761"/>
        <v>53502</v>
      </c>
      <c r="I6731" t="str">
        <f t="shared" si="763"/>
        <v>40001-60000</v>
      </c>
      <c r="O6731">
        <f t="shared" si="762"/>
        <v>26113</v>
      </c>
      <c r="P6731">
        <f t="shared" si="764"/>
        <v>77029</v>
      </c>
      <c r="Q6731">
        <f t="shared" si="765"/>
        <v>50916</v>
      </c>
      <c r="R6731">
        <f t="shared" si="766"/>
        <v>-50261</v>
      </c>
      <c r="S6731">
        <f t="shared" si="767"/>
        <v>153403</v>
      </c>
      <c r="T6731">
        <v>53502</v>
      </c>
    </row>
    <row r="6732" spans="1:20" ht="15" thickBot="1" x14ac:dyDescent="0.4">
      <c r="A6732">
        <v>183451</v>
      </c>
      <c r="B6732" s="2">
        <v>41823.4455787037</v>
      </c>
      <c r="C6732" t="s">
        <v>31</v>
      </c>
      <c r="D6732" t="s">
        <v>27</v>
      </c>
      <c r="E6732" s="6" t="s">
        <v>20</v>
      </c>
      <c r="F6732" t="s">
        <v>5</v>
      </c>
      <c r="G6732">
        <v>9278</v>
      </c>
      <c r="H6732">
        <f t="shared" si="761"/>
        <v>9278</v>
      </c>
      <c r="I6732" t="str">
        <f t="shared" si="763"/>
        <v>0-20,000</v>
      </c>
      <c r="O6732">
        <f t="shared" si="762"/>
        <v>26049.5</v>
      </c>
      <c r="P6732">
        <f t="shared" si="764"/>
        <v>77058</v>
      </c>
      <c r="Q6732">
        <f t="shared" si="765"/>
        <v>51008.5</v>
      </c>
      <c r="R6732">
        <f t="shared" si="766"/>
        <v>-50463.25</v>
      </c>
      <c r="S6732">
        <f t="shared" si="767"/>
        <v>153570.75</v>
      </c>
      <c r="T6732">
        <v>9278</v>
      </c>
    </row>
    <row r="6733" spans="1:20" ht="15" thickBot="1" x14ac:dyDescent="0.4">
      <c r="A6733">
        <v>957861</v>
      </c>
      <c r="B6733" s="2">
        <v>41823.445960648147</v>
      </c>
      <c r="C6733" t="s">
        <v>31</v>
      </c>
      <c r="D6733" t="s">
        <v>27</v>
      </c>
      <c r="E6733" s="6" t="s">
        <v>20</v>
      </c>
      <c r="F6733" t="s">
        <v>5</v>
      </c>
      <c r="G6733">
        <v>46236</v>
      </c>
      <c r="H6733">
        <f t="shared" si="761"/>
        <v>46236</v>
      </c>
      <c r="I6733" t="str">
        <f t="shared" si="763"/>
        <v>40001-60000</v>
      </c>
      <c r="O6733">
        <f t="shared" si="762"/>
        <v>26240</v>
      </c>
      <c r="P6733">
        <f t="shared" si="764"/>
        <v>77087</v>
      </c>
      <c r="Q6733">
        <f t="shared" si="765"/>
        <v>50847</v>
      </c>
      <c r="R6733">
        <f t="shared" si="766"/>
        <v>-50030.5</v>
      </c>
      <c r="S6733">
        <f t="shared" si="767"/>
        <v>153357.5</v>
      </c>
      <c r="T6733">
        <v>46236</v>
      </c>
    </row>
    <row r="6734" spans="1:20" ht="15" thickBot="1" x14ac:dyDescent="0.4">
      <c r="A6734">
        <v>561126</v>
      </c>
      <c r="B6734" s="2">
        <v>41823.449004629627</v>
      </c>
      <c r="C6734" t="s">
        <v>31</v>
      </c>
      <c r="D6734" t="s">
        <v>27</v>
      </c>
      <c r="E6734" s="6" t="s">
        <v>20</v>
      </c>
      <c r="F6734" t="s">
        <v>5</v>
      </c>
      <c r="G6734">
        <v>22935</v>
      </c>
      <c r="H6734">
        <f t="shared" si="761"/>
        <v>22935</v>
      </c>
      <c r="I6734" t="str">
        <f t="shared" si="763"/>
        <v>20001-40000</v>
      </c>
      <c r="O6734">
        <f t="shared" si="762"/>
        <v>26176.5</v>
      </c>
      <c r="P6734">
        <f t="shared" si="764"/>
        <v>77092.75</v>
      </c>
      <c r="Q6734">
        <f t="shared" si="765"/>
        <v>50916.25</v>
      </c>
      <c r="R6734">
        <f t="shared" si="766"/>
        <v>-50197.875</v>
      </c>
      <c r="S6734">
        <f t="shared" si="767"/>
        <v>153467.125</v>
      </c>
      <c r="T6734">
        <v>22935</v>
      </c>
    </row>
    <row r="6735" spans="1:20" ht="15" thickBot="1" x14ac:dyDescent="0.4">
      <c r="A6735">
        <v>384750</v>
      </c>
      <c r="B6735" s="2">
        <v>41823.449861111112</v>
      </c>
      <c r="C6735" t="s">
        <v>30</v>
      </c>
      <c r="D6735" t="s">
        <v>27</v>
      </c>
      <c r="E6735" s="6" t="s">
        <v>20</v>
      </c>
      <c r="F6735" t="s">
        <v>5</v>
      </c>
      <c r="G6735">
        <v>53899</v>
      </c>
      <c r="H6735">
        <f t="shared" si="761"/>
        <v>53899</v>
      </c>
      <c r="I6735" t="str">
        <f t="shared" si="763"/>
        <v>40001-60000</v>
      </c>
      <c r="O6735">
        <f t="shared" si="762"/>
        <v>26350</v>
      </c>
      <c r="P6735">
        <f t="shared" si="764"/>
        <v>77098.5</v>
      </c>
      <c r="Q6735">
        <f t="shared" si="765"/>
        <v>50748.5</v>
      </c>
      <c r="R6735">
        <f t="shared" si="766"/>
        <v>-49772.75</v>
      </c>
      <c r="S6735">
        <f t="shared" si="767"/>
        <v>153221.25</v>
      </c>
      <c r="T6735">
        <v>53899</v>
      </c>
    </row>
    <row r="6736" spans="1:20" ht="15" thickBot="1" x14ac:dyDescent="0.4">
      <c r="A6736">
        <v>401508</v>
      </c>
      <c r="B6736" s="2">
        <v>41858.33258101852</v>
      </c>
      <c r="C6736" t="s">
        <v>31</v>
      </c>
      <c r="D6736" t="s">
        <v>27</v>
      </c>
      <c r="E6736" s="6" t="s">
        <v>17</v>
      </c>
      <c r="F6736" t="s">
        <v>5</v>
      </c>
      <c r="G6736">
        <v>55353</v>
      </c>
      <c r="H6736">
        <f t="shared" si="761"/>
        <v>55353</v>
      </c>
      <c r="I6736" t="str">
        <f t="shared" si="763"/>
        <v>40001-60000</v>
      </c>
      <c r="O6736">
        <f t="shared" si="762"/>
        <v>26295</v>
      </c>
      <c r="P6736">
        <f t="shared" si="764"/>
        <v>77104.25</v>
      </c>
      <c r="Q6736">
        <f t="shared" si="765"/>
        <v>50809.25</v>
      </c>
      <c r="R6736">
        <f t="shared" si="766"/>
        <v>-49918.875</v>
      </c>
      <c r="S6736">
        <f t="shared" si="767"/>
        <v>153318.125</v>
      </c>
      <c r="T6736">
        <v>55353</v>
      </c>
    </row>
    <row r="6737" spans="1:20" ht="15" thickBot="1" x14ac:dyDescent="0.4">
      <c r="A6737">
        <v>947251</v>
      </c>
      <c r="B6737" s="2">
        <v>41863.405960648146</v>
      </c>
      <c r="C6737" t="s">
        <v>31</v>
      </c>
      <c r="D6737" t="s">
        <v>29</v>
      </c>
      <c r="E6737" s="6" t="s">
        <v>17</v>
      </c>
      <c r="F6737" t="s">
        <v>6</v>
      </c>
      <c r="G6737">
        <v>72477</v>
      </c>
      <c r="H6737">
        <f t="shared" si="761"/>
        <v>72477</v>
      </c>
      <c r="I6737" t="str">
        <f t="shared" si="763"/>
        <v>60001-100000</v>
      </c>
      <c r="O6737">
        <f t="shared" si="762"/>
        <v>26240</v>
      </c>
      <c r="P6737">
        <f t="shared" si="764"/>
        <v>77110</v>
      </c>
      <c r="Q6737">
        <f t="shared" si="765"/>
        <v>50870</v>
      </c>
      <c r="R6737">
        <f t="shared" si="766"/>
        <v>-50065</v>
      </c>
      <c r="S6737">
        <f t="shared" si="767"/>
        <v>153415</v>
      </c>
      <c r="T6737">
        <v>72477</v>
      </c>
    </row>
    <row r="6738" spans="1:20" ht="15" thickBot="1" x14ac:dyDescent="0.4">
      <c r="A6738">
        <v>800494</v>
      </c>
      <c r="B6738" s="2">
        <v>41818.451203703706</v>
      </c>
      <c r="C6738" t="s">
        <v>31</v>
      </c>
      <c r="D6738" t="s">
        <v>29</v>
      </c>
      <c r="E6738" s="6" t="s">
        <v>17</v>
      </c>
      <c r="F6738" t="s">
        <v>6</v>
      </c>
      <c r="G6738">
        <v>77110</v>
      </c>
      <c r="H6738">
        <f t="shared" si="761"/>
        <v>77110</v>
      </c>
      <c r="I6738" t="str">
        <f t="shared" si="763"/>
        <v>60001-100000</v>
      </c>
      <c r="O6738">
        <f t="shared" si="762"/>
        <v>26176.5</v>
      </c>
      <c r="P6738">
        <f t="shared" si="764"/>
        <v>77227.75</v>
      </c>
      <c r="Q6738">
        <f t="shared" si="765"/>
        <v>51051.25</v>
      </c>
      <c r="R6738">
        <f t="shared" si="766"/>
        <v>-50400.375</v>
      </c>
      <c r="S6738">
        <f t="shared" si="767"/>
        <v>153804.625</v>
      </c>
      <c r="T6738">
        <v>77110</v>
      </c>
    </row>
    <row r="6739" spans="1:20" ht="15" thickBot="1" x14ac:dyDescent="0.4">
      <c r="A6739">
        <v>835229</v>
      </c>
      <c r="B6739" s="2">
        <v>41831.726331018515</v>
      </c>
      <c r="C6739" t="s">
        <v>31</v>
      </c>
      <c r="D6739" t="s">
        <v>29</v>
      </c>
      <c r="E6739" s="6" t="s">
        <v>20</v>
      </c>
      <c r="F6739" t="s">
        <v>10</v>
      </c>
      <c r="G6739">
        <v>73989</v>
      </c>
      <c r="H6739">
        <f t="shared" si="761"/>
        <v>73989</v>
      </c>
      <c r="I6739" t="str">
        <f t="shared" si="763"/>
        <v>60001-100000</v>
      </c>
      <c r="O6739">
        <f t="shared" si="762"/>
        <v>26113</v>
      </c>
      <c r="P6739">
        <f t="shared" si="764"/>
        <v>77334</v>
      </c>
      <c r="Q6739">
        <f t="shared" si="765"/>
        <v>51221</v>
      </c>
      <c r="R6739">
        <f t="shared" si="766"/>
        <v>-50718.5</v>
      </c>
      <c r="S6739">
        <f t="shared" si="767"/>
        <v>154165.5</v>
      </c>
      <c r="T6739">
        <v>73989</v>
      </c>
    </row>
    <row r="6740" spans="1:20" ht="15" thickBot="1" x14ac:dyDescent="0.4">
      <c r="A6740">
        <v>678790</v>
      </c>
      <c r="B6740" s="2">
        <v>41831.728171296294</v>
      </c>
      <c r="C6740" t="s">
        <v>31</v>
      </c>
      <c r="D6740" t="s">
        <v>27</v>
      </c>
      <c r="E6740" s="6" t="s">
        <v>20</v>
      </c>
      <c r="F6740" t="s">
        <v>10</v>
      </c>
      <c r="G6740">
        <v>78359</v>
      </c>
      <c r="H6740">
        <f t="shared" si="761"/>
        <v>78359</v>
      </c>
      <c r="I6740" t="str">
        <f t="shared" si="763"/>
        <v>60001-100000</v>
      </c>
      <c r="O6740">
        <f t="shared" si="762"/>
        <v>26049.5</v>
      </c>
      <c r="P6740">
        <f t="shared" si="764"/>
        <v>77457.5</v>
      </c>
      <c r="Q6740">
        <f t="shared" si="765"/>
        <v>51408</v>
      </c>
      <c r="R6740">
        <f t="shared" si="766"/>
        <v>-51062.5</v>
      </c>
      <c r="S6740">
        <f t="shared" si="767"/>
        <v>154569.5</v>
      </c>
      <c r="T6740">
        <v>78359</v>
      </c>
    </row>
    <row r="6741" spans="1:20" ht="15" thickBot="1" x14ac:dyDescent="0.4">
      <c r="A6741">
        <v>927124</v>
      </c>
      <c r="B6741" s="2">
        <v>41816.691874999997</v>
      </c>
      <c r="C6741" t="s">
        <v>31</v>
      </c>
      <c r="D6741" t="s">
        <v>27</v>
      </c>
      <c r="E6741" s="6" t="s">
        <v>17</v>
      </c>
      <c r="F6741" t="s">
        <v>8</v>
      </c>
      <c r="G6741">
        <v>95976</v>
      </c>
      <c r="H6741">
        <f t="shared" si="761"/>
        <v>95976</v>
      </c>
      <c r="I6741" t="str">
        <f t="shared" si="763"/>
        <v>60001-100000</v>
      </c>
      <c r="O6741">
        <f t="shared" si="762"/>
        <v>25986</v>
      </c>
      <c r="P6741">
        <f t="shared" si="764"/>
        <v>77087</v>
      </c>
      <c r="Q6741">
        <f t="shared" si="765"/>
        <v>51101</v>
      </c>
      <c r="R6741">
        <f t="shared" si="766"/>
        <v>-50665.5</v>
      </c>
      <c r="S6741">
        <f t="shared" si="767"/>
        <v>153738.5</v>
      </c>
      <c r="T6741">
        <v>95976</v>
      </c>
    </row>
    <row r="6742" spans="1:20" ht="15" thickBot="1" x14ac:dyDescent="0.4">
      <c r="A6742">
        <v>232315</v>
      </c>
      <c r="B6742" s="2">
        <v>41816.692939814813</v>
      </c>
      <c r="C6742" t="s">
        <v>31</v>
      </c>
      <c r="D6742" t="s">
        <v>27</v>
      </c>
      <c r="E6742" s="6" t="s">
        <v>17</v>
      </c>
      <c r="F6742" t="s">
        <v>8</v>
      </c>
      <c r="G6742">
        <v>8300</v>
      </c>
      <c r="H6742">
        <f t="shared" si="761"/>
        <v>8300</v>
      </c>
      <c r="I6742" t="str">
        <f t="shared" si="763"/>
        <v>0-20,000</v>
      </c>
      <c r="O6742">
        <f t="shared" si="762"/>
        <v>25918.5</v>
      </c>
      <c r="P6742">
        <f t="shared" si="764"/>
        <v>77000</v>
      </c>
      <c r="Q6742">
        <f t="shared" si="765"/>
        <v>51081.5</v>
      </c>
      <c r="R6742">
        <f t="shared" si="766"/>
        <v>-50703.75</v>
      </c>
      <c r="S6742">
        <f t="shared" si="767"/>
        <v>153622.25</v>
      </c>
      <c r="T6742">
        <v>8300</v>
      </c>
    </row>
    <row r="6743" spans="1:20" ht="15" thickBot="1" x14ac:dyDescent="0.4">
      <c r="A6743">
        <v>645912</v>
      </c>
      <c r="B6743" s="2">
        <v>41799.635289351849</v>
      </c>
      <c r="C6743" t="s">
        <v>31</v>
      </c>
      <c r="D6743" t="s">
        <v>29</v>
      </c>
      <c r="E6743" s="6" t="s">
        <v>20</v>
      </c>
      <c r="F6743" t="s">
        <v>10</v>
      </c>
      <c r="G6743">
        <v>53778</v>
      </c>
      <c r="H6743">
        <f t="shared" si="761"/>
        <v>53778</v>
      </c>
      <c r="I6743" t="str">
        <f t="shared" si="763"/>
        <v>40001-60000</v>
      </c>
      <c r="O6743">
        <f t="shared" si="762"/>
        <v>26113</v>
      </c>
      <c r="P6743">
        <f t="shared" si="764"/>
        <v>77029</v>
      </c>
      <c r="Q6743">
        <f t="shared" si="765"/>
        <v>50916</v>
      </c>
      <c r="R6743">
        <f t="shared" si="766"/>
        <v>-50261</v>
      </c>
      <c r="S6743">
        <f t="shared" si="767"/>
        <v>153403</v>
      </c>
      <c r="T6743">
        <v>53778</v>
      </c>
    </row>
    <row r="6744" spans="1:20" ht="15" thickBot="1" x14ac:dyDescent="0.4">
      <c r="A6744">
        <v>249938</v>
      </c>
      <c r="B6744" s="2">
        <v>41799.637731481482</v>
      </c>
      <c r="C6744" t="s">
        <v>31</v>
      </c>
      <c r="D6744" t="s">
        <v>27</v>
      </c>
      <c r="E6744" s="6" t="s">
        <v>20</v>
      </c>
      <c r="F6744" t="s">
        <v>10</v>
      </c>
      <c r="G6744">
        <v>4689</v>
      </c>
      <c r="H6744">
        <f t="shared" si="761"/>
        <v>4689</v>
      </c>
      <c r="I6744" t="str">
        <f t="shared" si="763"/>
        <v>0-20,000</v>
      </c>
      <c r="O6744">
        <f t="shared" si="762"/>
        <v>26049.5</v>
      </c>
      <c r="P6744">
        <f t="shared" si="764"/>
        <v>77058</v>
      </c>
      <c r="Q6744">
        <f t="shared" si="765"/>
        <v>51008.5</v>
      </c>
      <c r="R6744">
        <f t="shared" si="766"/>
        <v>-50463.25</v>
      </c>
      <c r="S6744">
        <f t="shared" si="767"/>
        <v>153570.75</v>
      </c>
      <c r="T6744">
        <v>4689</v>
      </c>
    </row>
    <row r="6745" spans="1:20" ht="15" thickBot="1" x14ac:dyDescent="0.4">
      <c r="A6745">
        <v>680388</v>
      </c>
      <c r="B6745" s="2">
        <v>41829.347800925927</v>
      </c>
      <c r="C6745" t="s">
        <v>31</v>
      </c>
      <c r="D6745" t="s">
        <v>27</v>
      </c>
      <c r="E6745" s="6" t="s">
        <v>17</v>
      </c>
      <c r="F6745" t="s">
        <v>6</v>
      </c>
      <c r="G6745">
        <v>50984</v>
      </c>
      <c r="H6745">
        <f t="shared" si="761"/>
        <v>50984</v>
      </c>
      <c r="I6745" t="str">
        <f t="shared" si="763"/>
        <v>40001-60000</v>
      </c>
      <c r="O6745">
        <f t="shared" si="762"/>
        <v>26240</v>
      </c>
      <c r="P6745">
        <f t="shared" si="764"/>
        <v>77087</v>
      </c>
      <c r="Q6745">
        <f t="shared" si="765"/>
        <v>50847</v>
      </c>
      <c r="R6745">
        <f t="shared" si="766"/>
        <v>-50030.5</v>
      </c>
      <c r="S6745">
        <f t="shared" si="767"/>
        <v>153357.5</v>
      </c>
      <c r="T6745">
        <v>50984</v>
      </c>
    </row>
    <row r="6746" spans="1:20" ht="15" thickBot="1" x14ac:dyDescent="0.4">
      <c r="A6746">
        <v>970475</v>
      </c>
      <c r="B6746" s="2">
        <v>41829.348564814813</v>
      </c>
      <c r="C6746" t="s">
        <v>30</v>
      </c>
      <c r="D6746" t="s">
        <v>27</v>
      </c>
      <c r="E6746" s="6" t="s">
        <v>17</v>
      </c>
      <c r="F6746" t="s">
        <v>6</v>
      </c>
      <c r="G6746">
        <v>31647</v>
      </c>
      <c r="H6746">
        <f t="shared" si="761"/>
        <v>31647</v>
      </c>
      <c r="I6746" t="str">
        <f t="shared" si="763"/>
        <v>20001-40000</v>
      </c>
      <c r="O6746">
        <f t="shared" si="762"/>
        <v>26176.5</v>
      </c>
      <c r="P6746">
        <f t="shared" si="764"/>
        <v>77210.5</v>
      </c>
      <c r="Q6746">
        <f t="shared" si="765"/>
        <v>51034</v>
      </c>
      <c r="R6746">
        <f t="shared" si="766"/>
        <v>-50374.5</v>
      </c>
      <c r="S6746">
        <f t="shared" si="767"/>
        <v>153761.5</v>
      </c>
      <c r="T6746">
        <v>31647</v>
      </c>
    </row>
    <row r="6747" spans="1:20" ht="15" thickBot="1" x14ac:dyDescent="0.4">
      <c r="A6747">
        <v>522630</v>
      </c>
      <c r="B6747" s="2">
        <v>41858.464421296296</v>
      </c>
      <c r="C6747" t="s">
        <v>30</v>
      </c>
      <c r="D6747" t="s">
        <v>27</v>
      </c>
      <c r="E6747" s="6" t="s">
        <v>12</v>
      </c>
      <c r="F6747" t="s">
        <v>10</v>
      </c>
      <c r="G6747">
        <v>59321</v>
      </c>
      <c r="H6747">
        <f t="shared" si="761"/>
        <v>59321</v>
      </c>
      <c r="I6747" t="str">
        <f t="shared" si="763"/>
        <v>40001-60000</v>
      </c>
      <c r="O6747">
        <f t="shared" si="762"/>
        <v>26113</v>
      </c>
      <c r="P6747">
        <f t="shared" si="764"/>
        <v>77334</v>
      </c>
      <c r="Q6747">
        <f t="shared" si="765"/>
        <v>51221</v>
      </c>
      <c r="R6747">
        <f t="shared" si="766"/>
        <v>-50718.5</v>
      </c>
      <c r="S6747">
        <f t="shared" si="767"/>
        <v>154165.5</v>
      </c>
      <c r="T6747">
        <v>59321</v>
      </c>
    </row>
    <row r="6748" spans="1:20" ht="15" thickBot="1" x14ac:dyDescent="0.4">
      <c r="A6748">
        <v>379391</v>
      </c>
      <c r="B6748" s="2">
        <v>41862.73510416667</v>
      </c>
      <c r="C6748" t="s">
        <v>31</v>
      </c>
      <c r="D6748" t="s">
        <v>27</v>
      </c>
      <c r="E6748" s="6" t="s">
        <v>12</v>
      </c>
      <c r="F6748" t="s">
        <v>10</v>
      </c>
      <c r="G6748">
        <v>80619</v>
      </c>
      <c r="H6748">
        <f t="shared" si="761"/>
        <v>80619</v>
      </c>
      <c r="I6748" t="str">
        <f t="shared" si="763"/>
        <v>60001-100000</v>
      </c>
      <c r="O6748">
        <f t="shared" si="762"/>
        <v>26049.5</v>
      </c>
      <c r="P6748">
        <f t="shared" si="764"/>
        <v>77457.5</v>
      </c>
      <c r="Q6748">
        <f t="shared" si="765"/>
        <v>51408</v>
      </c>
      <c r="R6748">
        <f t="shared" si="766"/>
        <v>-51062.5</v>
      </c>
      <c r="S6748">
        <f t="shared" si="767"/>
        <v>154569.5</v>
      </c>
      <c r="T6748">
        <v>80619</v>
      </c>
    </row>
    <row r="6749" spans="1:20" ht="15" thickBot="1" x14ac:dyDescent="0.4">
      <c r="A6749">
        <v>182272</v>
      </c>
      <c r="B6749" s="2">
        <v>41862.736620370371</v>
      </c>
      <c r="C6749" t="s">
        <v>31</v>
      </c>
      <c r="D6749" t="s">
        <v>29</v>
      </c>
      <c r="E6749" s="6" t="s">
        <v>12</v>
      </c>
      <c r="F6749" t="s">
        <v>10</v>
      </c>
      <c r="G6749">
        <v>6932</v>
      </c>
      <c r="H6749">
        <f t="shared" si="761"/>
        <v>6932</v>
      </c>
      <c r="I6749" t="str">
        <f t="shared" si="763"/>
        <v>0-20,000</v>
      </c>
      <c r="O6749">
        <f t="shared" si="762"/>
        <v>25986</v>
      </c>
      <c r="P6749">
        <f t="shared" si="764"/>
        <v>77087</v>
      </c>
      <c r="Q6749">
        <f t="shared" si="765"/>
        <v>51101</v>
      </c>
      <c r="R6749">
        <f t="shared" si="766"/>
        <v>-50665.5</v>
      </c>
      <c r="S6749">
        <f t="shared" si="767"/>
        <v>153738.5</v>
      </c>
      <c r="T6749">
        <v>6932</v>
      </c>
    </row>
    <row r="6750" spans="1:20" ht="15" thickBot="1" x14ac:dyDescent="0.4">
      <c r="A6750">
        <v>489960</v>
      </c>
      <c r="B6750" s="2">
        <v>41862.734479166669</v>
      </c>
      <c r="C6750" t="s">
        <v>31</v>
      </c>
      <c r="D6750" t="s">
        <v>28</v>
      </c>
      <c r="E6750" s="6" t="s">
        <v>12</v>
      </c>
      <c r="F6750" t="s">
        <v>10</v>
      </c>
      <c r="G6750">
        <v>43920</v>
      </c>
      <c r="H6750">
        <f t="shared" si="761"/>
        <v>43920</v>
      </c>
      <c r="I6750" t="str">
        <f t="shared" si="763"/>
        <v>40001-60000</v>
      </c>
      <c r="O6750">
        <f t="shared" si="762"/>
        <v>26176.5</v>
      </c>
      <c r="P6750">
        <f t="shared" si="764"/>
        <v>77210.5</v>
      </c>
      <c r="Q6750">
        <f t="shared" si="765"/>
        <v>51034</v>
      </c>
      <c r="R6750">
        <f t="shared" si="766"/>
        <v>-50374.5</v>
      </c>
      <c r="S6750">
        <f t="shared" si="767"/>
        <v>153761.5</v>
      </c>
      <c r="T6750">
        <v>43920</v>
      </c>
    </row>
    <row r="6751" spans="1:20" ht="15" thickBot="1" x14ac:dyDescent="0.4">
      <c r="A6751">
        <v>695427</v>
      </c>
      <c r="B6751" s="2">
        <v>41815.752245370371</v>
      </c>
      <c r="C6751" t="s">
        <v>31</v>
      </c>
      <c r="D6751" t="s">
        <v>27</v>
      </c>
      <c r="E6751" s="6" t="s">
        <v>17</v>
      </c>
      <c r="F6751" t="s">
        <v>4</v>
      </c>
      <c r="G6751">
        <v>90323</v>
      </c>
      <c r="H6751">
        <f t="shared" si="761"/>
        <v>90323</v>
      </c>
      <c r="I6751" t="str">
        <f t="shared" si="763"/>
        <v>60001-100000</v>
      </c>
      <c r="O6751">
        <f t="shared" si="762"/>
        <v>26113</v>
      </c>
      <c r="P6751">
        <f t="shared" si="764"/>
        <v>77334</v>
      </c>
      <c r="Q6751">
        <f t="shared" si="765"/>
        <v>51221</v>
      </c>
      <c r="R6751">
        <f t="shared" si="766"/>
        <v>-50718.5</v>
      </c>
      <c r="S6751">
        <f t="shared" si="767"/>
        <v>154165.5</v>
      </c>
      <c r="T6751">
        <v>90323</v>
      </c>
    </row>
    <row r="6752" spans="1:20" ht="15" thickBot="1" x14ac:dyDescent="0.4">
      <c r="A6752">
        <v>231247</v>
      </c>
      <c r="B6752" s="2">
        <v>41815.75508101852</v>
      </c>
      <c r="C6752" t="s">
        <v>31</v>
      </c>
      <c r="D6752" t="s">
        <v>27</v>
      </c>
      <c r="E6752" s="6" t="s">
        <v>17</v>
      </c>
      <c r="F6752" t="s">
        <v>4</v>
      </c>
      <c r="G6752">
        <v>59167</v>
      </c>
      <c r="H6752">
        <f t="shared" si="761"/>
        <v>59167</v>
      </c>
      <c r="I6752" t="str">
        <f t="shared" si="763"/>
        <v>40001-60000</v>
      </c>
      <c r="O6752">
        <f t="shared" si="762"/>
        <v>26049.5</v>
      </c>
      <c r="P6752">
        <f t="shared" si="764"/>
        <v>77058</v>
      </c>
      <c r="Q6752">
        <f t="shared" si="765"/>
        <v>51008.5</v>
      </c>
      <c r="R6752">
        <f t="shared" si="766"/>
        <v>-50463.25</v>
      </c>
      <c r="S6752">
        <f t="shared" si="767"/>
        <v>153570.75</v>
      </c>
      <c r="T6752">
        <v>59167</v>
      </c>
    </row>
    <row r="6753" spans="1:20" ht="15" thickBot="1" x14ac:dyDescent="0.4">
      <c r="A6753">
        <v>481258</v>
      </c>
      <c r="B6753" s="2">
        <v>41827.683125000003</v>
      </c>
      <c r="C6753" t="s">
        <v>31</v>
      </c>
      <c r="D6753" t="s">
        <v>29</v>
      </c>
      <c r="E6753" s="6" t="s">
        <v>17</v>
      </c>
      <c r="F6753" t="s">
        <v>4</v>
      </c>
      <c r="G6753">
        <v>78543</v>
      </c>
      <c r="H6753">
        <f t="shared" si="761"/>
        <v>78543</v>
      </c>
      <c r="I6753" t="str">
        <f t="shared" si="763"/>
        <v>60001-100000</v>
      </c>
      <c r="O6753">
        <f t="shared" si="762"/>
        <v>25986</v>
      </c>
      <c r="P6753">
        <f t="shared" si="764"/>
        <v>77087</v>
      </c>
      <c r="Q6753">
        <f t="shared" si="765"/>
        <v>51101</v>
      </c>
      <c r="R6753">
        <f t="shared" si="766"/>
        <v>-50665.5</v>
      </c>
      <c r="S6753">
        <f t="shared" si="767"/>
        <v>153738.5</v>
      </c>
      <c r="T6753">
        <v>78543</v>
      </c>
    </row>
    <row r="6754" spans="1:20" ht="15" thickBot="1" x14ac:dyDescent="0.4">
      <c r="A6754">
        <v>162500</v>
      </c>
      <c r="B6754" s="2">
        <v>41819.314409722225</v>
      </c>
      <c r="C6754" t="s">
        <v>31</v>
      </c>
      <c r="D6754" t="s">
        <v>27</v>
      </c>
      <c r="E6754" s="6" t="s">
        <v>14</v>
      </c>
      <c r="F6754" t="s">
        <v>10</v>
      </c>
      <c r="G6754">
        <v>61900</v>
      </c>
      <c r="H6754">
        <f t="shared" si="761"/>
        <v>61900</v>
      </c>
      <c r="I6754" t="str">
        <f t="shared" si="763"/>
        <v>60001-100000</v>
      </c>
      <c r="O6754">
        <f t="shared" si="762"/>
        <v>25918.5</v>
      </c>
      <c r="P6754">
        <f t="shared" si="764"/>
        <v>77000</v>
      </c>
      <c r="Q6754">
        <f t="shared" si="765"/>
        <v>51081.5</v>
      </c>
      <c r="R6754">
        <f t="shared" si="766"/>
        <v>-50703.75</v>
      </c>
      <c r="S6754">
        <f t="shared" si="767"/>
        <v>153622.25</v>
      </c>
      <c r="T6754">
        <v>61900</v>
      </c>
    </row>
    <row r="6755" spans="1:20" ht="15" thickBot="1" x14ac:dyDescent="0.4">
      <c r="A6755">
        <v>568407</v>
      </c>
      <c r="B6755" s="2">
        <v>41819.315081018518</v>
      </c>
      <c r="C6755" t="s">
        <v>31</v>
      </c>
      <c r="D6755" t="s">
        <v>27</v>
      </c>
      <c r="E6755" s="6" t="s">
        <v>14</v>
      </c>
      <c r="F6755" t="s">
        <v>10</v>
      </c>
      <c r="G6755">
        <v>72899</v>
      </c>
      <c r="H6755">
        <f t="shared" si="761"/>
        <v>72899</v>
      </c>
      <c r="I6755" t="str">
        <f t="shared" si="763"/>
        <v>60001-100000</v>
      </c>
      <c r="O6755">
        <f t="shared" si="762"/>
        <v>25851</v>
      </c>
      <c r="P6755">
        <f t="shared" si="764"/>
        <v>77029</v>
      </c>
      <c r="Q6755">
        <f t="shared" si="765"/>
        <v>51178</v>
      </c>
      <c r="R6755">
        <f t="shared" si="766"/>
        <v>-50916</v>
      </c>
      <c r="S6755">
        <f t="shared" si="767"/>
        <v>153796</v>
      </c>
      <c r="T6755">
        <v>72899</v>
      </c>
    </row>
    <row r="6756" spans="1:20" ht="15" thickBot="1" x14ac:dyDescent="0.4">
      <c r="A6756">
        <v>394641</v>
      </c>
      <c r="B6756" s="2">
        <v>41807.122534722221</v>
      </c>
      <c r="C6756" t="s">
        <v>31</v>
      </c>
      <c r="D6756" t="s">
        <v>27</v>
      </c>
      <c r="E6756" s="6" t="s">
        <v>13</v>
      </c>
      <c r="F6756" t="s">
        <v>10</v>
      </c>
      <c r="G6756">
        <v>25172</v>
      </c>
      <c r="H6756">
        <f t="shared" si="761"/>
        <v>25172</v>
      </c>
      <c r="I6756" t="str">
        <f t="shared" si="763"/>
        <v>20001-40000</v>
      </c>
      <c r="O6756">
        <f t="shared" si="762"/>
        <v>25783.5</v>
      </c>
      <c r="P6756">
        <f t="shared" si="764"/>
        <v>77058</v>
      </c>
      <c r="Q6756">
        <f t="shared" si="765"/>
        <v>51274.5</v>
      </c>
      <c r="R6756">
        <f t="shared" si="766"/>
        <v>-51128.25</v>
      </c>
      <c r="S6756">
        <f t="shared" si="767"/>
        <v>153969.75</v>
      </c>
      <c r="T6756">
        <v>25172</v>
      </c>
    </row>
    <row r="6757" spans="1:20" ht="15" thickBot="1" x14ac:dyDescent="0.4">
      <c r="A6757">
        <v>340584</v>
      </c>
      <c r="B6757" s="2">
        <v>41843.683969907404</v>
      </c>
      <c r="C6757" t="s">
        <v>30</v>
      </c>
      <c r="D6757" t="s">
        <v>29</v>
      </c>
      <c r="E6757" s="6" t="s">
        <v>17</v>
      </c>
      <c r="F6757" t="s">
        <v>6</v>
      </c>
      <c r="G6757">
        <v>97563</v>
      </c>
      <c r="H6757">
        <f t="shared" si="761"/>
        <v>97563</v>
      </c>
      <c r="I6757" t="str">
        <f t="shared" si="763"/>
        <v>60001-100000</v>
      </c>
      <c r="O6757">
        <f t="shared" si="762"/>
        <v>25986</v>
      </c>
      <c r="P6757">
        <f t="shared" si="764"/>
        <v>77087</v>
      </c>
      <c r="Q6757">
        <f t="shared" si="765"/>
        <v>51101</v>
      </c>
      <c r="R6757">
        <f t="shared" si="766"/>
        <v>-50665.5</v>
      </c>
      <c r="S6757">
        <f t="shared" si="767"/>
        <v>153738.5</v>
      </c>
      <c r="T6757">
        <v>97563</v>
      </c>
    </row>
    <row r="6758" spans="1:20" ht="15" thickBot="1" x14ac:dyDescent="0.4">
      <c r="A6758">
        <v>585873</v>
      </c>
      <c r="B6758" s="2">
        <v>41862.374988425923</v>
      </c>
      <c r="C6758" t="s">
        <v>31</v>
      </c>
      <c r="D6758" t="s">
        <v>27</v>
      </c>
      <c r="E6758" s="6" t="s">
        <v>17</v>
      </c>
      <c r="F6758" t="s">
        <v>6</v>
      </c>
      <c r="G6758">
        <v>90457</v>
      </c>
      <c r="H6758">
        <f t="shared" si="761"/>
        <v>90457</v>
      </c>
      <c r="I6758" t="str">
        <f t="shared" si="763"/>
        <v>60001-100000</v>
      </c>
      <c r="O6758">
        <f t="shared" si="762"/>
        <v>25918.5</v>
      </c>
      <c r="P6758">
        <f t="shared" si="764"/>
        <v>77000</v>
      </c>
      <c r="Q6758">
        <f t="shared" si="765"/>
        <v>51081.5</v>
      </c>
      <c r="R6758">
        <f t="shared" si="766"/>
        <v>-50703.75</v>
      </c>
      <c r="S6758">
        <f t="shared" si="767"/>
        <v>153622.25</v>
      </c>
      <c r="T6758">
        <v>90457</v>
      </c>
    </row>
    <row r="6759" spans="1:20" ht="15" thickBot="1" x14ac:dyDescent="0.4">
      <c r="A6759">
        <v>495165</v>
      </c>
      <c r="B6759" s="2">
        <v>41862.376597222225</v>
      </c>
      <c r="C6759" t="s">
        <v>31</v>
      </c>
      <c r="D6759" t="s">
        <v>27</v>
      </c>
      <c r="E6759" s="6" t="s">
        <v>17</v>
      </c>
      <c r="F6759" t="s">
        <v>6</v>
      </c>
      <c r="G6759">
        <v>98351</v>
      </c>
      <c r="H6759">
        <f t="shared" si="761"/>
        <v>98351</v>
      </c>
      <c r="I6759" t="str">
        <f t="shared" si="763"/>
        <v>60001-100000</v>
      </c>
      <c r="O6759">
        <f t="shared" si="762"/>
        <v>25851</v>
      </c>
      <c r="P6759">
        <f t="shared" si="764"/>
        <v>76955.5</v>
      </c>
      <c r="Q6759">
        <f t="shared" si="765"/>
        <v>51104.5</v>
      </c>
      <c r="R6759">
        <f t="shared" si="766"/>
        <v>-50805.75</v>
      </c>
      <c r="S6759">
        <f t="shared" si="767"/>
        <v>153612.25</v>
      </c>
      <c r="T6759">
        <v>98351</v>
      </c>
    </row>
    <row r="6760" spans="1:20" ht="15" thickBot="1" x14ac:dyDescent="0.4">
      <c r="A6760">
        <v>636825</v>
      </c>
      <c r="B6760" s="2">
        <v>41841.139837962961</v>
      </c>
      <c r="C6760" t="s">
        <v>31</v>
      </c>
      <c r="D6760" t="s">
        <v>29</v>
      </c>
      <c r="E6760" s="6" t="s">
        <v>15</v>
      </c>
      <c r="F6760" t="s">
        <v>10</v>
      </c>
      <c r="G6760">
        <v>12051</v>
      </c>
      <c r="H6760">
        <f t="shared" si="761"/>
        <v>12051</v>
      </c>
      <c r="I6760" t="str">
        <f t="shared" si="763"/>
        <v>0-20,000</v>
      </c>
      <c r="O6760">
        <f t="shared" si="762"/>
        <v>25783.5</v>
      </c>
      <c r="P6760">
        <f t="shared" si="764"/>
        <v>76888</v>
      </c>
      <c r="Q6760">
        <f t="shared" si="765"/>
        <v>51104.5</v>
      </c>
      <c r="R6760">
        <f t="shared" si="766"/>
        <v>-50873.25</v>
      </c>
      <c r="S6760">
        <f t="shared" si="767"/>
        <v>153544.75</v>
      </c>
      <c r="T6760">
        <v>12051</v>
      </c>
    </row>
    <row r="6761" spans="1:20" ht="15" thickBot="1" x14ac:dyDescent="0.4">
      <c r="A6761">
        <v>193885</v>
      </c>
      <c r="B6761" s="2">
        <v>41852.512256944443</v>
      </c>
      <c r="C6761" t="s">
        <v>30</v>
      </c>
      <c r="D6761" t="s">
        <v>29</v>
      </c>
      <c r="E6761" s="6" t="s">
        <v>17</v>
      </c>
      <c r="F6761" t="s">
        <v>10</v>
      </c>
      <c r="G6761">
        <v>69961</v>
      </c>
      <c r="H6761">
        <f t="shared" si="761"/>
        <v>69961</v>
      </c>
      <c r="I6761" t="str">
        <f t="shared" si="763"/>
        <v>60001-100000</v>
      </c>
      <c r="O6761">
        <f t="shared" si="762"/>
        <v>25986</v>
      </c>
      <c r="P6761">
        <f t="shared" si="764"/>
        <v>76940</v>
      </c>
      <c r="Q6761">
        <f t="shared" si="765"/>
        <v>50954</v>
      </c>
      <c r="R6761">
        <f t="shared" si="766"/>
        <v>-50445</v>
      </c>
      <c r="S6761">
        <f t="shared" si="767"/>
        <v>153371</v>
      </c>
      <c r="T6761">
        <v>69961</v>
      </c>
    </row>
    <row r="6762" spans="1:20" ht="15" thickBot="1" x14ac:dyDescent="0.4">
      <c r="A6762">
        <v>659746</v>
      </c>
      <c r="B6762" s="2">
        <v>41860.386944444443</v>
      </c>
      <c r="C6762" t="s">
        <v>30</v>
      </c>
      <c r="D6762" t="s">
        <v>27</v>
      </c>
      <c r="E6762" s="6" t="s">
        <v>17</v>
      </c>
      <c r="F6762" t="s">
        <v>10</v>
      </c>
      <c r="G6762">
        <v>89486</v>
      </c>
      <c r="H6762">
        <f t="shared" si="761"/>
        <v>89486</v>
      </c>
      <c r="I6762" t="str">
        <f t="shared" si="763"/>
        <v>60001-100000</v>
      </c>
      <c r="O6762">
        <f t="shared" si="762"/>
        <v>25918.5</v>
      </c>
      <c r="P6762">
        <f t="shared" si="764"/>
        <v>76947.75</v>
      </c>
      <c r="Q6762">
        <f t="shared" si="765"/>
        <v>51029.25</v>
      </c>
      <c r="R6762">
        <f t="shared" si="766"/>
        <v>-50625.375</v>
      </c>
      <c r="S6762">
        <f t="shared" si="767"/>
        <v>153491.625</v>
      </c>
      <c r="T6762">
        <v>89486</v>
      </c>
    </row>
    <row r="6763" spans="1:20" ht="15" thickBot="1" x14ac:dyDescent="0.4">
      <c r="A6763">
        <v>874516</v>
      </c>
      <c r="B6763" s="2">
        <v>41865.437210648146</v>
      </c>
      <c r="C6763" t="s">
        <v>31</v>
      </c>
      <c r="D6763" t="s">
        <v>29</v>
      </c>
      <c r="E6763" s="6" t="s">
        <v>17</v>
      </c>
      <c r="F6763" t="s">
        <v>10</v>
      </c>
      <c r="G6763">
        <v>92393</v>
      </c>
      <c r="H6763">
        <f t="shared" si="761"/>
        <v>92393</v>
      </c>
      <c r="I6763" t="str">
        <f t="shared" si="763"/>
        <v>60001-100000</v>
      </c>
      <c r="O6763">
        <f t="shared" si="762"/>
        <v>25851</v>
      </c>
      <c r="P6763">
        <f t="shared" si="764"/>
        <v>76836</v>
      </c>
      <c r="Q6763">
        <f t="shared" si="765"/>
        <v>50985</v>
      </c>
      <c r="R6763">
        <f t="shared" si="766"/>
        <v>-50626.5</v>
      </c>
      <c r="S6763">
        <f t="shared" si="767"/>
        <v>153313.5</v>
      </c>
      <c r="T6763">
        <v>92393</v>
      </c>
    </row>
    <row r="6764" spans="1:20" ht="15" thickBot="1" x14ac:dyDescent="0.4">
      <c r="A6764">
        <v>638114</v>
      </c>
      <c r="B6764" s="2">
        <v>41865.439143518517</v>
      </c>
      <c r="C6764" t="s">
        <v>31</v>
      </c>
      <c r="D6764" t="s">
        <v>27</v>
      </c>
      <c r="E6764" s="6" t="s">
        <v>17</v>
      </c>
      <c r="F6764" t="s">
        <v>10</v>
      </c>
      <c r="G6764">
        <v>40974</v>
      </c>
      <c r="H6764">
        <f t="shared" si="761"/>
        <v>40974</v>
      </c>
      <c r="I6764" t="str">
        <f t="shared" si="763"/>
        <v>40001-60000</v>
      </c>
      <c r="O6764">
        <f t="shared" si="762"/>
        <v>25783.5</v>
      </c>
      <c r="P6764">
        <f t="shared" si="764"/>
        <v>76729.75</v>
      </c>
      <c r="Q6764">
        <f t="shared" si="765"/>
        <v>50946.25</v>
      </c>
      <c r="R6764">
        <f t="shared" si="766"/>
        <v>-50635.875</v>
      </c>
      <c r="S6764">
        <f t="shared" si="767"/>
        <v>153149.125</v>
      </c>
      <c r="T6764">
        <v>40974</v>
      </c>
    </row>
    <row r="6765" spans="1:20" ht="15" thickBot="1" x14ac:dyDescent="0.4">
      <c r="A6765">
        <v>974354</v>
      </c>
      <c r="B6765" s="2">
        <v>41866.629791666666</v>
      </c>
      <c r="C6765" t="s">
        <v>31</v>
      </c>
      <c r="D6765" t="s">
        <v>27</v>
      </c>
      <c r="E6765" s="6" t="s">
        <v>17</v>
      </c>
      <c r="F6765" t="s">
        <v>10</v>
      </c>
      <c r="G6765">
        <v>55821</v>
      </c>
      <c r="H6765">
        <f t="shared" si="761"/>
        <v>55821</v>
      </c>
      <c r="I6765" t="str">
        <f t="shared" si="763"/>
        <v>40001-60000</v>
      </c>
      <c r="O6765">
        <f t="shared" si="762"/>
        <v>25716</v>
      </c>
      <c r="P6765">
        <f t="shared" si="764"/>
        <v>76732</v>
      </c>
      <c r="Q6765">
        <f t="shared" si="765"/>
        <v>51016</v>
      </c>
      <c r="R6765">
        <f t="shared" si="766"/>
        <v>-50808</v>
      </c>
      <c r="S6765">
        <f t="shared" si="767"/>
        <v>153256</v>
      </c>
      <c r="T6765">
        <v>55821</v>
      </c>
    </row>
    <row r="6766" spans="1:20" ht="15" thickBot="1" x14ac:dyDescent="0.4">
      <c r="A6766">
        <v>737274</v>
      </c>
      <c r="B6766" s="2">
        <v>41873.734305555554</v>
      </c>
      <c r="C6766" t="s">
        <v>31</v>
      </c>
      <c r="D6766" t="s">
        <v>29</v>
      </c>
      <c r="E6766" s="6" t="s">
        <v>17</v>
      </c>
      <c r="F6766" t="s">
        <v>10</v>
      </c>
      <c r="G6766">
        <v>31854</v>
      </c>
      <c r="H6766">
        <f t="shared" si="761"/>
        <v>31854</v>
      </c>
      <c r="I6766" t="str">
        <f t="shared" si="763"/>
        <v>20001-40000</v>
      </c>
      <c r="O6766">
        <f t="shared" si="762"/>
        <v>25608.75</v>
      </c>
      <c r="P6766">
        <f t="shared" si="764"/>
        <v>76784</v>
      </c>
      <c r="Q6766">
        <f t="shared" si="765"/>
        <v>51175.25</v>
      </c>
      <c r="R6766">
        <f t="shared" si="766"/>
        <v>-51154.125</v>
      </c>
      <c r="S6766">
        <f t="shared" si="767"/>
        <v>153546.875</v>
      </c>
      <c r="T6766">
        <v>31854</v>
      </c>
    </row>
    <row r="6767" spans="1:20" ht="15" thickBot="1" x14ac:dyDescent="0.4">
      <c r="A6767">
        <v>935622</v>
      </c>
      <c r="B6767" s="2">
        <v>41877.660046296296</v>
      </c>
      <c r="C6767" t="s">
        <v>31</v>
      </c>
      <c r="D6767" t="s">
        <v>27</v>
      </c>
      <c r="E6767" s="6" t="s">
        <v>17</v>
      </c>
      <c r="F6767" t="s">
        <v>10</v>
      </c>
      <c r="G6767">
        <v>73758</v>
      </c>
      <c r="H6767">
        <f t="shared" si="761"/>
        <v>73758</v>
      </c>
      <c r="I6767" t="str">
        <f t="shared" si="763"/>
        <v>60001-100000</v>
      </c>
      <c r="O6767">
        <f t="shared" si="762"/>
        <v>25501.5</v>
      </c>
      <c r="P6767">
        <f t="shared" si="764"/>
        <v>76836</v>
      </c>
      <c r="Q6767">
        <f t="shared" si="765"/>
        <v>51334.5</v>
      </c>
      <c r="R6767">
        <f t="shared" si="766"/>
        <v>-51500.25</v>
      </c>
      <c r="S6767">
        <f t="shared" si="767"/>
        <v>153837.75</v>
      </c>
      <c r="T6767">
        <v>73758</v>
      </c>
    </row>
    <row r="6768" spans="1:20" ht="15" thickBot="1" x14ac:dyDescent="0.4">
      <c r="A6768">
        <v>312884</v>
      </c>
      <c r="B6768" s="2">
        <v>41845.564664351848</v>
      </c>
      <c r="C6768" t="s">
        <v>31</v>
      </c>
      <c r="D6768" t="s">
        <v>27</v>
      </c>
      <c r="E6768" s="6" t="s">
        <v>20</v>
      </c>
      <c r="F6768" t="s">
        <v>2</v>
      </c>
      <c r="G6768">
        <v>95550</v>
      </c>
      <c r="H6768">
        <f t="shared" si="761"/>
        <v>95550</v>
      </c>
      <c r="I6768" t="str">
        <f t="shared" si="763"/>
        <v>60001-100000</v>
      </c>
      <c r="O6768">
        <f t="shared" si="762"/>
        <v>25394.25</v>
      </c>
      <c r="P6768">
        <f t="shared" si="764"/>
        <v>76888</v>
      </c>
      <c r="Q6768">
        <f t="shared" si="765"/>
        <v>51493.75</v>
      </c>
      <c r="R6768">
        <f t="shared" si="766"/>
        <v>-51846.375</v>
      </c>
      <c r="S6768">
        <f t="shared" si="767"/>
        <v>154128.625</v>
      </c>
      <c r="T6768">
        <v>95550</v>
      </c>
    </row>
    <row r="6769" spans="1:20" ht="15" thickBot="1" x14ac:dyDescent="0.4">
      <c r="A6769">
        <v>520452</v>
      </c>
      <c r="B6769" s="2">
        <v>41845.565324074072</v>
      </c>
      <c r="C6769" t="s">
        <v>31</v>
      </c>
      <c r="D6769" t="s">
        <v>29</v>
      </c>
      <c r="E6769" s="6" t="s">
        <v>20</v>
      </c>
      <c r="F6769" t="s">
        <v>2</v>
      </c>
      <c r="G6769">
        <v>91387</v>
      </c>
      <c r="H6769">
        <f t="shared" si="761"/>
        <v>91387</v>
      </c>
      <c r="I6769" t="str">
        <f t="shared" si="763"/>
        <v>60001-100000</v>
      </c>
      <c r="O6769">
        <f t="shared" si="762"/>
        <v>25287</v>
      </c>
      <c r="P6769">
        <f t="shared" si="764"/>
        <v>76732</v>
      </c>
      <c r="Q6769">
        <f t="shared" si="765"/>
        <v>51445</v>
      </c>
      <c r="R6769">
        <f t="shared" si="766"/>
        <v>-51880.5</v>
      </c>
      <c r="S6769">
        <f t="shared" si="767"/>
        <v>153899.5</v>
      </c>
      <c r="T6769">
        <v>91387</v>
      </c>
    </row>
    <row r="6770" spans="1:20" ht="15" thickBot="1" x14ac:dyDescent="0.4">
      <c r="A6770">
        <v>75320</v>
      </c>
      <c r="B6770" s="2">
        <v>41806.999594907407</v>
      </c>
      <c r="C6770" t="s">
        <v>31</v>
      </c>
      <c r="D6770" t="s">
        <v>29</v>
      </c>
      <c r="E6770" s="6" t="s">
        <v>20</v>
      </c>
      <c r="F6770" t="s">
        <v>6</v>
      </c>
      <c r="G6770">
        <v>86754</v>
      </c>
      <c r="H6770">
        <f t="shared" si="761"/>
        <v>86754</v>
      </c>
      <c r="I6770" t="str">
        <f t="shared" si="763"/>
        <v>60001-100000</v>
      </c>
      <c r="O6770">
        <f t="shared" si="762"/>
        <v>25203</v>
      </c>
      <c r="P6770">
        <f t="shared" si="764"/>
        <v>76725.25</v>
      </c>
      <c r="Q6770">
        <f t="shared" si="765"/>
        <v>51522.25</v>
      </c>
      <c r="R6770">
        <f t="shared" si="766"/>
        <v>-52080.375</v>
      </c>
      <c r="S6770">
        <f t="shared" si="767"/>
        <v>154008.625</v>
      </c>
      <c r="T6770">
        <v>86754</v>
      </c>
    </row>
    <row r="6771" spans="1:20" ht="15" thickBot="1" x14ac:dyDescent="0.4">
      <c r="A6771">
        <v>357660</v>
      </c>
      <c r="B6771" s="2">
        <v>41808.623692129629</v>
      </c>
      <c r="C6771" t="s">
        <v>31</v>
      </c>
      <c r="D6771" t="s">
        <v>27</v>
      </c>
      <c r="E6771" s="6" t="s">
        <v>20</v>
      </c>
      <c r="F6771" t="s">
        <v>6</v>
      </c>
      <c r="G6771">
        <v>32258</v>
      </c>
      <c r="H6771">
        <f t="shared" si="761"/>
        <v>32258</v>
      </c>
      <c r="I6771" t="str">
        <f t="shared" si="763"/>
        <v>20001-40000</v>
      </c>
      <c r="O6771">
        <f t="shared" si="762"/>
        <v>25119</v>
      </c>
      <c r="P6771">
        <f t="shared" si="764"/>
        <v>76664</v>
      </c>
      <c r="Q6771">
        <f t="shared" si="765"/>
        <v>51545</v>
      </c>
      <c r="R6771">
        <f t="shared" si="766"/>
        <v>-52198.5</v>
      </c>
      <c r="S6771">
        <f t="shared" si="767"/>
        <v>153981.5</v>
      </c>
      <c r="T6771">
        <v>32258</v>
      </c>
    </row>
    <row r="6772" spans="1:20" ht="15" thickBot="1" x14ac:dyDescent="0.4">
      <c r="A6772">
        <v>603116</v>
      </c>
      <c r="B6772" s="2">
        <v>41808.408136574071</v>
      </c>
      <c r="C6772" t="s">
        <v>31</v>
      </c>
      <c r="D6772" t="s">
        <v>27</v>
      </c>
      <c r="E6772" s="6" t="s">
        <v>14</v>
      </c>
      <c r="F6772" t="s">
        <v>5</v>
      </c>
      <c r="G6772">
        <v>44583</v>
      </c>
      <c r="H6772">
        <f t="shared" si="761"/>
        <v>44583</v>
      </c>
      <c r="I6772" t="str">
        <f t="shared" si="763"/>
        <v>40001-60000</v>
      </c>
      <c r="O6772">
        <f t="shared" si="762"/>
        <v>25035</v>
      </c>
      <c r="P6772">
        <f t="shared" si="764"/>
        <v>76693.5</v>
      </c>
      <c r="Q6772">
        <f t="shared" si="765"/>
        <v>51658.5</v>
      </c>
      <c r="R6772">
        <f t="shared" si="766"/>
        <v>-52452.75</v>
      </c>
      <c r="S6772">
        <f t="shared" si="767"/>
        <v>154181.25</v>
      </c>
      <c r="T6772">
        <v>44583</v>
      </c>
    </row>
    <row r="6773" spans="1:20" ht="15" thickBot="1" x14ac:dyDescent="0.4">
      <c r="A6773">
        <v>334712</v>
      </c>
      <c r="B6773" s="2">
        <v>41808.410439814812</v>
      </c>
      <c r="C6773" t="s">
        <v>30</v>
      </c>
      <c r="D6773" t="s">
        <v>27</v>
      </c>
      <c r="E6773" s="6" t="s">
        <v>14</v>
      </c>
      <c r="F6773" t="s">
        <v>5</v>
      </c>
      <c r="G6773">
        <v>65185</v>
      </c>
      <c r="H6773">
        <f t="shared" si="761"/>
        <v>65185</v>
      </c>
      <c r="I6773" t="str">
        <f t="shared" si="763"/>
        <v>60001-100000</v>
      </c>
      <c r="O6773">
        <f t="shared" si="762"/>
        <v>24951</v>
      </c>
      <c r="P6773">
        <f t="shared" si="764"/>
        <v>76723</v>
      </c>
      <c r="Q6773">
        <f t="shared" si="765"/>
        <v>51772</v>
      </c>
      <c r="R6773">
        <f t="shared" si="766"/>
        <v>-52707</v>
      </c>
      <c r="S6773">
        <f t="shared" si="767"/>
        <v>154381</v>
      </c>
      <c r="T6773">
        <v>65185</v>
      </c>
    </row>
    <row r="6774" spans="1:20" ht="15" thickBot="1" x14ac:dyDescent="0.4">
      <c r="A6774">
        <v>459090</v>
      </c>
      <c r="B6774" s="2">
        <v>41808.412581018521</v>
      </c>
      <c r="C6774" t="s">
        <v>31</v>
      </c>
      <c r="D6774" t="s">
        <v>27</v>
      </c>
      <c r="E6774" s="6" t="s">
        <v>14</v>
      </c>
      <c r="F6774" t="s">
        <v>5</v>
      </c>
      <c r="G6774">
        <v>84065</v>
      </c>
      <c r="H6774">
        <f t="shared" si="761"/>
        <v>84065</v>
      </c>
      <c r="I6774" t="str">
        <f t="shared" si="763"/>
        <v>60001-100000</v>
      </c>
      <c r="O6774">
        <f t="shared" si="762"/>
        <v>24882.75</v>
      </c>
      <c r="P6774">
        <f t="shared" si="764"/>
        <v>76725.25</v>
      </c>
      <c r="Q6774">
        <f t="shared" si="765"/>
        <v>51842.5</v>
      </c>
      <c r="R6774">
        <f t="shared" si="766"/>
        <v>-52881</v>
      </c>
      <c r="S6774">
        <f t="shared" si="767"/>
        <v>154489</v>
      </c>
      <c r="T6774">
        <v>84065</v>
      </c>
    </row>
    <row r="6775" spans="1:20" ht="15" thickBot="1" x14ac:dyDescent="0.4">
      <c r="A6775">
        <v>790727</v>
      </c>
      <c r="B6775" s="2">
        <v>41815.367581018516</v>
      </c>
      <c r="C6775" t="s">
        <v>31</v>
      </c>
      <c r="D6775" t="s">
        <v>29</v>
      </c>
      <c r="E6775" s="6" t="s">
        <v>14</v>
      </c>
      <c r="F6775" t="s">
        <v>5</v>
      </c>
      <c r="G6775">
        <v>18615</v>
      </c>
      <c r="H6775">
        <f t="shared" si="761"/>
        <v>18615</v>
      </c>
      <c r="I6775" t="str">
        <f t="shared" si="763"/>
        <v>0-20,000</v>
      </c>
      <c r="O6775">
        <f t="shared" si="762"/>
        <v>24814.5</v>
      </c>
      <c r="P6775">
        <f t="shared" si="764"/>
        <v>76664</v>
      </c>
      <c r="Q6775">
        <f t="shared" si="765"/>
        <v>51849.5</v>
      </c>
      <c r="R6775">
        <f t="shared" si="766"/>
        <v>-52959.75</v>
      </c>
      <c r="S6775">
        <f t="shared" si="767"/>
        <v>154438.25</v>
      </c>
      <c r="T6775">
        <v>18615</v>
      </c>
    </row>
    <row r="6776" spans="1:20" ht="15" thickBot="1" x14ac:dyDescent="0.4">
      <c r="A6776">
        <v>749336</v>
      </c>
      <c r="B6776" s="2">
        <v>41816.374652777777</v>
      </c>
      <c r="C6776" t="s">
        <v>31</v>
      </c>
      <c r="D6776" t="s">
        <v>27</v>
      </c>
      <c r="E6776" s="6" t="s">
        <v>14</v>
      </c>
      <c r="F6776" t="s">
        <v>5</v>
      </c>
      <c r="G6776">
        <v>73876</v>
      </c>
      <c r="H6776">
        <f t="shared" si="761"/>
        <v>73876</v>
      </c>
      <c r="I6776" t="str">
        <f t="shared" si="763"/>
        <v>60001-100000</v>
      </c>
      <c r="O6776">
        <f t="shared" si="762"/>
        <v>25035</v>
      </c>
      <c r="P6776">
        <f t="shared" si="764"/>
        <v>76693.5</v>
      </c>
      <c r="Q6776">
        <f t="shared" si="765"/>
        <v>51658.5</v>
      </c>
      <c r="R6776">
        <f t="shared" si="766"/>
        <v>-52452.75</v>
      </c>
      <c r="S6776">
        <f t="shared" si="767"/>
        <v>154181.25</v>
      </c>
      <c r="T6776">
        <v>73876</v>
      </c>
    </row>
    <row r="6777" spans="1:20" ht="15" thickBot="1" x14ac:dyDescent="0.4">
      <c r="A6777">
        <v>782123</v>
      </c>
      <c r="B6777" s="2">
        <v>41816.376134259262</v>
      </c>
      <c r="C6777" t="s">
        <v>31</v>
      </c>
      <c r="D6777" t="s">
        <v>27</v>
      </c>
      <c r="E6777" s="6" t="s">
        <v>14</v>
      </c>
      <c r="F6777" t="s">
        <v>5</v>
      </c>
      <c r="G6777">
        <v>35416</v>
      </c>
      <c r="H6777">
        <f t="shared" si="761"/>
        <v>35416</v>
      </c>
      <c r="I6777" t="str">
        <f t="shared" si="763"/>
        <v>20001-40000</v>
      </c>
      <c r="O6777">
        <f t="shared" si="762"/>
        <v>24951</v>
      </c>
      <c r="P6777">
        <f t="shared" si="764"/>
        <v>76723</v>
      </c>
      <c r="Q6777">
        <f t="shared" si="765"/>
        <v>51772</v>
      </c>
      <c r="R6777">
        <f t="shared" si="766"/>
        <v>-52707</v>
      </c>
      <c r="S6777">
        <f t="shared" si="767"/>
        <v>154381</v>
      </c>
      <c r="T6777">
        <v>35416</v>
      </c>
    </row>
    <row r="6778" spans="1:20" ht="15" thickBot="1" x14ac:dyDescent="0.4">
      <c r="A6778">
        <v>223060</v>
      </c>
      <c r="B6778" s="2">
        <v>41835.37939814815</v>
      </c>
      <c r="C6778" t="s">
        <v>31</v>
      </c>
      <c r="D6778" t="s">
        <v>27</v>
      </c>
      <c r="E6778" s="6" t="s">
        <v>20</v>
      </c>
      <c r="F6778" t="s">
        <v>4</v>
      </c>
      <c r="G6778">
        <v>41485</v>
      </c>
      <c r="H6778">
        <f t="shared" si="761"/>
        <v>41485</v>
      </c>
      <c r="I6778" t="str">
        <f t="shared" si="763"/>
        <v>40001-60000</v>
      </c>
      <c r="O6778">
        <f t="shared" si="762"/>
        <v>24882.75</v>
      </c>
      <c r="P6778">
        <f t="shared" si="764"/>
        <v>76725.25</v>
      </c>
      <c r="Q6778">
        <f t="shared" si="765"/>
        <v>51842.5</v>
      </c>
      <c r="R6778">
        <f t="shared" si="766"/>
        <v>-52881</v>
      </c>
      <c r="S6778">
        <f t="shared" si="767"/>
        <v>154489</v>
      </c>
      <c r="T6778">
        <v>41485</v>
      </c>
    </row>
    <row r="6779" spans="1:20" ht="15" thickBot="1" x14ac:dyDescent="0.4">
      <c r="A6779">
        <v>255061</v>
      </c>
      <c r="B6779" s="2">
        <v>41850.789259259262</v>
      </c>
      <c r="C6779" t="s">
        <v>30</v>
      </c>
      <c r="D6779" t="s">
        <v>29</v>
      </c>
      <c r="E6779" s="6" t="s">
        <v>20</v>
      </c>
      <c r="F6779" t="s">
        <v>1</v>
      </c>
      <c r="G6779">
        <v>78912</v>
      </c>
      <c r="H6779">
        <f t="shared" si="761"/>
        <v>78912</v>
      </c>
      <c r="I6779" t="str">
        <f t="shared" si="763"/>
        <v>60001-100000</v>
      </c>
      <c r="O6779">
        <f t="shared" si="762"/>
        <v>24814.5</v>
      </c>
      <c r="P6779">
        <f t="shared" si="764"/>
        <v>76727.5</v>
      </c>
      <c r="Q6779">
        <f t="shared" si="765"/>
        <v>51913</v>
      </c>
      <c r="R6779">
        <f t="shared" si="766"/>
        <v>-53055</v>
      </c>
      <c r="S6779">
        <f t="shared" si="767"/>
        <v>154597</v>
      </c>
      <c r="T6779">
        <v>78912</v>
      </c>
    </row>
    <row r="6780" spans="1:20" ht="15" thickBot="1" x14ac:dyDescent="0.4">
      <c r="A6780">
        <v>792720</v>
      </c>
      <c r="B6780" s="2">
        <v>41846.009988425925</v>
      </c>
      <c r="C6780" t="s">
        <v>31</v>
      </c>
      <c r="D6780" t="s">
        <v>27</v>
      </c>
      <c r="E6780" s="6" t="s">
        <v>20</v>
      </c>
      <c r="F6780" t="s">
        <v>1</v>
      </c>
      <c r="G6780">
        <v>31304</v>
      </c>
      <c r="H6780">
        <f t="shared" si="761"/>
        <v>31304</v>
      </c>
      <c r="I6780" t="str">
        <f t="shared" si="763"/>
        <v>20001-40000</v>
      </c>
      <c r="O6780">
        <f t="shared" si="762"/>
        <v>24746.25</v>
      </c>
      <c r="P6780">
        <f t="shared" si="764"/>
        <v>76693.5</v>
      </c>
      <c r="Q6780">
        <f t="shared" si="765"/>
        <v>51947.25</v>
      </c>
      <c r="R6780">
        <f t="shared" si="766"/>
        <v>-53174.625</v>
      </c>
      <c r="S6780">
        <f t="shared" si="767"/>
        <v>154614.375</v>
      </c>
      <c r="T6780">
        <v>31304</v>
      </c>
    </row>
    <row r="6781" spans="1:20" ht="15" thickBot="1" x14ac:dyDescent="0.4">
      <c r="A6781">
        <v>857597</v>
      </c>
      <c r="B6781" s="2">
        <v>41846.010381944441</v>
      </c>
      <c r="C6781" t="s">
        <v>31</v>
      </c>
      <c r="D6781" t="s">
        <v>29</v>
      </c>
      <c r="E6781" s="6" t="s">
        <v>20</v>
      </c>
      <c r="F6781" t="s">
        <v>1</v>
      </c>
      <c r="G6781">
        <v>86741</v>
      </c>
      <c r="H6781">
        <f t="shared" si="761"/>
        <v>86741</v>
      </c>
      <c r="I6781" t="str">
        <f t="shared" si="763"/>
        <v>60001-100000</v>
      </c>
      <c r="O6781">
        <f t="shared" si="762"/>
        <v>24678</v>
      </c>
      <c r="P6781">
        <f t="shared" si="764"/>
        <v>76723</v>
      </c>
      <c r="Q6781">
        <f t="shared" si="765"/>
        <v>52045</v>
      </c>
      <c r="R6781">
        <f t="shared" si="766"/>
        <v>-53389.5</v>
      </c>
      <c r="S6781">
        <f t="shared" si="767"/>
        <v>154790.5</v>
      </c>
      <c r="T6781">
        <v>86741</v>
      </c>
    </row>
    <row r="6782" spans="1:20" ht="15" thickBot="1" x14ac:dyDescent="0.4">
      <c r="A6782">
        <v>86704</v>
      </c>
      <c r="B6782" s="2">
        <v>41846.011759259258</v>
      </c>
      <c r="C6782" t="s">
        <v>31</v>
      </c>
      <c r="D6782" t="s">
        <v>29</v>
      </c>
      <c r="E6782" s="6" t="s">
        <v>20</v>
      </c>
      <c r="F6782" t="s">
        <v>1</v>
      </c>
      <c r="G6782">
        <v>10814</v>
      </c>
      <c r="H6782">
        <f t="shared" si="761"/>
        <v>10814</v>
      </c>
      <c r="I6782" t="str">
        <f t="shared" si="763"/>
        <v>0-20,000</v>
      </c>
      <c r="O6782">
        <f t="shared" si="762"/>
        <v>24669.75</v>
      </c>
      <c r="P6782">
        <f t="shared" si="764"/>
        <v>76634.5</v>
      </c>
      <c r="Q6782">
        <f t="shared" si="765"/>
        <v>51964.75</v>
      </c>
      <c r="R6782">
        <f t="shared" si="766"/>
        <v>-53277.375</v>
      </c>
      <c r="S6782">
        <f t="shared" si="767"/>
        <v>154581.625</v>
      </c>
      <c r="T6782">
        <v>10814</v>
      </c>
    </row>
    <row r="6783" spans="1:20" ht="15" thickBot="1" x14ac:dyDescent="0.4">
      <c r="A6783">
        <v>405687</v>
      </c>
      <c r="B6783" s="2">
        <v>41846.012997685182</v>
      </c>
      <c r="C6783" t="s">
        <v>31</v>
      </c>
      <c r="D6783" t="s">
        <v>27</v>
      </c>
      <c r="E6783" s="6" t="s">
        <v>20</v>
      </c>
      <c r="F6783" t="s">
        <v>1</v>
      </c>
      <c r="G6783">
        <v>81410</v>
      </c>
      <c r="H6783">
        <f t="shared" si="761"/>
        <v>81410</v>
      </c>
      <c r="I6783" t="str">
        <f t="shared" si="763"/>
        <v>60001-100000</v>
      </c>
      <c r="O6783">
        <f t="shared" si="762"/>
        <v>24814.5</v>
      </c>
      <c r="P6783">
        <f t="shared" si="764"/>
        <v>76664</v>
      </c>
      <c r="Q6783">
        <f t="shared" si="765"/>
        <v>51849.5</v>
      </c>
      <c r="R6783">
        <f t="shared" si="766"/>
        <v>-52959.75</v>
      </c>
      <c r="S6783">
        <f t="shared" si="767"/>
        <v>154438.25</v>
      </c>
      <c r="T6783">
        <v>81410</v>
      </c>
    </row>
    <row r="6784" spans="1:20" ht="15" thickBot="1" x14ac:dyDescent="0.4">
      <c r="A6784">
        <v>693654</v>
      </c>
      <c r="B6784" s="2">
        <v>41851.752349537041</v>
      </c>
      <c r="C6784" t="s">
        <v>31</v>
      </c>
      <c r="D6784" t="s">
        <v>27</v>
      </c>
      <c r="E6784" s="6" t="s">
        <v>20</v>
      </c>
      <c r="F6784" t="s">
        <v>1</v>
      </c>
      <c r="G6784">
        <v>74739</v>
      </c>
      <c r="H6784">
        <f t="shared" si="761"/>
        <v>74739</v>
      </c>
      <c r="I6784" t="str">
        <f t="shared" si="763"/>
        <v>60001-100000</v>
      </c>
      <c r="O6784">
        <f t="shared" si="762"/>
        <v>24746.25</v>
      </c>
      <c r="P6784">
        <f t="shared" si="764"/>
        <v>76541.25</v>
      </c>
      <c r="Q6784">
        <f t="shared" si="765"/>
        <v>51795</v>
      </c>
      <c r="R6784">
        <f t="shared" si="766"/>
        <v>-52946.25</v>
      </c>
      <c r="S6784">
        <f t="shared" si="767"/>
        <v>154233.75</v>
      </c>
      <c r="T6784">
        <v>74739</v>
      </c>
    </row>
    <row r="6785" spans="1:20" ht="15" thickBot="1" x14ac:dyDescent="0.4">
      <c r="A6785">
        <v>230826</v>
      </c>
      <c r="B6785" s="2">
        <v>41843.803761574076</v>
      </c>
      <c r="C6785" t="s">
        <v>31</v>
      </c>
      <c r="D6785" t="s">
        <v>27</v>
      </c>
      <c r="E6785" s="6" t="s">
        <v>18</v>
      </c>
      <c r="F6785" t="s">
        <v>2</v>
      </c>
      <c r="G6785">
        <v>53591</v>
      </c>
      <c r="H6785">
        <f t="shared" si="761"/>
        <v>53591</v>
      </c>
      <c r="I6785" t="str">
        <f t="shared" si="763"/>
        <v>40001-60000</v>
      </c>
      <c r="O6785">
        <f t="shared" si="762"/>
        <v>24678</v>
      </c>
      <c r="P6785">
        <f t="shared" si="764"/>
        <v>76605</v>
      </c>
      <c r="Q6785">
        <f t="shared" si="765"/>
        <v>51927</v>
      </c>
      <c r="R6785">
        <f t="shared" si="766"/>
        <v>-53212.5</v>
      </c>
      <c r="S6785">
        <f t="shared" si="767"/>
        <v>154495.5</v>
      </c>
      <c r="T6785">
        <v>53591</v>
      </c>
    </row>
    <row r="6786" spans="1:20" ht="15" thickBot="1" x14ac:dyDescent="0.4">
      <c r="A6786">
        <v>229281</v>
      </c>
      <c r="B6786" s="2">
        <v>41859.740682870368</v>
      </c>
      <c r="C6786" t="s">
        <v>31</v>
      </c>
      <c r="D6786" t="s">
        <v>27</v>
      </c>
      <c r="E6786" s="6" t="s">
        <v>12</v>
      </c>
      <c r="F6786" t="s">
        <v>4</v>
      </c>
      <c r="G6786">
        <v>10461</v>
      </c>
      <c r="H6786">
        <f t="shared" ref="H6786:H6849" si="768">IF(OR(G6786 &lt; R6786, G6786 &gt; S6786), $O$1, G6786)</f>
        <v>10461</v>
      </c>
      <c r="I6786" t="str">
        <f t="shared" si="763"/>
        <v>0-20,000</v>
      </c>
      <c r="O6786">
        <f t="shared" ref="O6786:O6849" si="769">QUARTILE(G6786:G13953,1)</f>
        <v>24669.75</v>
      </c>
      <c r="P6786">
        <f t="shared" si="764"/>
        <v>76634.5</v>
      </c>
      <c r="Q6786">
        <f t="shared" si="765"/>
        <v>51964.75</v>
      </c>
      <c r="R6786">
        <f t="shared" si="766"/>
        <v>-53277.375</v>
      </c>
      <c r="S6786">
        <f t="shared" si="767"/>
        <v>154581.625</v>
      </c>
      <c r="T6786">
        <v>10461</v>
      </c>
    </row>
    <row r="6787" spans="1:20" ht="15" thickBot="1" x14ac:dyDescent="0.4">
      <c r="A6787">
        <v>971094</v>
      </c>
      <c r="B6787" s="2">
        <v>41859.74391203704</v>
      </c>
      <c r="C6787" t="s">
        <v>31</v>
      </c>
      <c r="D6787" t="s">
        <v>29</v>
      </c>
      <c r="E6787" s="6" t="s">
        <v>12</v>
      </c>
      <c r="F6787" t="s">
        <v>4</v>
      </c>
      <c r="G6787">
        <v>95713</v>
      </c>
      <c r="H6787">
        <f t="shared" si="768"/>
        <v>95713</v>
      </c>
      <c r="I6787" t="str">
        <f t="shared" ref="I6787:I6850" si="770">IF(H6787&lt;=20000,"0-20,000",IF(H6787&lt;=40000,"20001-40000",IF(H6787&lt;=60000,"40001-60000",IF(H6787&lt;=100000,"60001-100000","above 1 lakh"))))</f>
        <v>60001-100000</v>
      </c>
      <c r="O6787">
        <f t="shared" si="769"/>
        <v>24814.5</v>
      </c>
      <c r="P6787">
        <f t="shared" ref="P6787:P6850" si="771">QUARTILE(G6787:G13954,3)</f>
        <v>76664</v>
      </c>
      <c r="Q6787">
        <f t="shared" ref="Q6787:Q6850" si="772">P6787-O6787</f>
        <v>51849.5</v>
      </c>
      <c r="R6787">
        <f t="shared" ref="R6787:R6850" si="773">O6787-1.5*Q6787</f>
        <v>-52959.75</v>
      </c>
      <c r="S6787">
        <f t="shared" ref="S6787:S6850" si="774">P6787+1.5*Q6787</f>
        <v>154438.25</v>
      </c>
      <c r="T6787">
        <v>95713</v>
      </c>
    </row>
    <row r="6788" spans="1:20" ht="15" thickBot="1" x14ac:dyDescent="0.4">
      <c r="A6788">
        <v>422942</v>
      </c>
      <c r="B6788" s="2">
        <v>41812.5937037037</v>
      </c>
      <c r="C6788" t="s">
        <v>31</v>
      </c>
      <c r="D6788" t="s">
        <v>27</v>
      </c>
      <c r="E6788" s="6" t="s">
        <v>17</v>
      </c>
      <c r="F6788" t="s">
        <v>4</v>
      </c>
      <c r="G6788">
        <v>57973</v>
      </c>
      <c r="H6788">
        <f t="shared" si="768"/>
        <v>57973</v>
      </c>
      <c r="I6788" t="str">
        <f t="shared" si="770"/>
        <v>40001-60000</v>
      </c>
      <c r="O6788">
        <f t="shared" si="769"/>
        <v>24746.25</v>
      </c>
      <c r="P6788">
        <f t="shared" si="771"/>
        <v>76541.25</v>
      </c>
      <c r="Q6788">
        <f t="shared" si="772"/>
        <v>51795</v>
      </c>
      <c r="R6788">
        <f t="shared" si="773"/>
        <v>-52946.25</v>
      </c>
      <c r="S6788">
        <f t="shared" si="774"/>
        <v>154233.75</v>
      </c>
      <c r="T6788">
        <v>57973</v>
      </c>
    </row>
    <row r="6789" spans="1:20" ht="15" thickBot="1" x14ac:dyDescent="0.4">
      <c r="A6789">
        <v>799388</v>
      </c>
      <c r="B6789" s="2">
        <v>41812.594548611109</v>
      </c>
      <c r="C6789" t="s">
        <v>31</v>
      </c>
      <c r="D6789" t="s">
        <v>27</v>
      </c>
      <c r="E6789" s="6" t="s">
        <v>17</v>
      </c>
      <c r="F6789" t="s">
        <v>4</v>
      </c>
      <c r="G6789">
        <v>89685</v>
      </c>
      <c r="H6789">
        <f t="shared" si="768"/>
        <v>89685</v>
      </c>
      <c r="I6789" t="str">
        <f t="shared" si="770"/>
        <v>60001-100000</v>
      </c>
      <c r="O6789">
        <f t="shared" si="769"/>
        <v>24678</v>
      </c>
      <c r="P6789">
        <f t="shared" si="771"/>
        <v>76605</v>
      </c>
      <c r="Q6789">
        <f t="shared" si="772"/>
        <v>51927</v>
      </c>
      <c r="R6789">
        <f t="shared" si="773"/>
        <v>-53212.5</v>
      </c>
      <c r="S6789">
        <f t="shared" si="774"/>
        <v>154495.5</v>
      </c>
      <c r="T6789">
        <v>89685</v>
      </c>
    </row>
    <row r="6790" spans="1:20" ht="15" thickBot="1" x14ac:dyDescent="0.4">
      <c r="A6790">
        <v>752774</v>
      </c>
      <c r="B6790" s="2">
        <v>41823.321875000001</v>
      </c>
      <c r="C6790" t="s">
        <v>31</v>
      </c>
      <c r="D6790" t="s">
        <v>27</v>
      </c>
      <c r="E6790" s="6" t="s">
        <v>17</v>
      </c>
      <c r="F6790" t="s">
        <v>4</v>
      </c>
      <c r="G6790">
        <v>46769</v>
      </c>
      <c r="H6790">
        <f t="shared" si="768"/>
        <v>46769</v>
      </c>
      <c r="I6790" t="str">
        <f t="shared" si="770"/>
        <v>40001-60000</v>
      </c>
      <c r="O6790">
        <f t="shared" si="769"/>
        <v>24669.75</v>
      </c>
      <c r="P6790">
        <f t="shared" si="771"/>
        <v>76413.75</v>
      </c>
      <c r="Q6790">
        <f t="shared" si="772"/>
        <v>51744</v>
      </c>
      <c r="R6790">
        <f t="shared" si="773"/>
        <v>-52946.25</v>
      </c>
      <c r="S6790">
        <f t="shared" si="774"/>
        <v>154029.75</v>
      </c>
      <c r="T6790">
        <v>46769</v>
      </c>
    </row>
    <row r="6791" spans="1:20" ht="15" thickBot="1" x14ac:dyDescent="0.4">
      <c r="A6791">
        <v>155967</v>
      </c>
      <c r="B6791" s="2">
        <v>41823.322916666664</v>
      </c>
      <c r="C6791" t="s">
        <v>31</v>
      </c>
      <c r="D6791" t="s">
        <v>27</v>
      </c>
      <c r="E6791" s="6" t="s">
        <v>17</v>
      </c>
      <c r="F6791" t="s">
        <v>4</v>
      </c>
      <c r="G6791">
        <v>79213</v>
      </c>
      <c r="H6791">
        <f t="shared" si="768"/>
        <v>79213</v>
      </c>
      <c r="I6791" t="str">
        <f t="shared" si="770"/>
        <v>60001-100000</v>
      </c>
      <c r="O6791">
        <f t="shared" si="769"/>
        <v>24661.5</v>
      </c>
      <c r="P6791">
        <f t="shared" si="771"/>
        <v>76477.5</v>
      </c>
      <c r="Q6791">
        <f t="shared" si="772"/>
        <v>51816</v>
      </c>
      <c r="R6791">
        <f t="shared" si="773"/>
        <v>-53062.5</v>
      </c>
      <c r="S6791">
        <f t="shared" si="774"/>
        <v>154201.5</v>
      </c>
      <c r="T6791">
        <v>79213</v>
      </c>
    </row>
    <row r="6792" spans="1:20" ht="15" thickBot="1" x14ac:dyDescent="0.4">
      <c r="A6792">
        <v>692637</v>
      </c>
      <c r="B6792" s="2">
        <v>41871.502847222226</v>
      </c>
      <c r="C6792" t="s">
        <v>31</v>
      </c>
      <c r="D6792" t="s">
        <v>27</v>
      </c>
      <c r="E6792" s="6" t="s">
        <v>18</v>
      </c>
      <c r="F6792" t="s">
        <v>2</v>
      </c>
      <c r="G6792">
        <v>68826</v>
      </c>
      <c r="H6792">
        <f t="shared" si="768"/>
        <v>68826</v>
      </c>
      <c r="I6792" t="str">
        <f t="shared" si="770"/>
        <v>60001-100000</v>
      </c>
      <c r="O6792">
        <f t="shared" si="769"/>
        <v>24653.25</v>
      </c>
      <c r="P6792">
        <f t="shared" si="771"/>
        <v>76226.5</v>
      </c>
      <c r="Q6792">
        <f t="shared" si="772"/>
        <v>51573.25</v>
      </c>
      <c r="R6792">
        <f t="shared" si="773"/>
        <v>-52706.625</v>
      </c>
      <c r="S6792">
        <f t="shared" si="774"/>
        <v>153586.375</v>
      </c>
      <c r="T6792">
        <v>68826</v>
      </c>
    </row>
    <row r="6793" spans="1:20" ht="15" thickBot="1" x14ac:dyDescent="0.4">
      <c r="A6793">
        <v>893226</v>
      </c>
      <c r="B6793" s="2">
        <v>41871.50309027778</v>
      </c>
      <c r="C6793" t="s">
        <v>31</v>
      </c>
      <c r="D6793" t="s">
        <v>29</v>
      </c>
      <c r="E6793" s="6" t="s">
        <v>18</v>
      </c>
      <c r="F6793" t="s">
        <v>2</v>
      </c>
      <c r="G6793">
        <v>31205</v>
      </c>
      <c r="H6793">
        <f t="shared" si="768"/>
        <v>31205</v>
      </c>
      <c r="I6793" t="str">
        <f t="shared" si="770"/>
        <v>20001-40000</v>
      </c>
      <c r="O6793">
        <f t="shared" si="769"/>
        <v>24645</v>
      </c>
      <c r="P6793">
        <f t="shared" si="771"/>
        <v>76350</v>
      </c>
      <c r="Q6793">
        <f t="shared" si="772"/>
        <v>51705</v>
      </c>
      <c r="R6793">
        <f t="shared" si="773"/>
        <v>-52912.5</v>
      </c>
      <c r="S6793">
        <f t="shared" si="774"/>
        <v>153907.5</v>
      </c>
      <c r="T6793">
        <v>31205</v>
      </c>
    </row>
    <row r="6794" spans="1:20" ht="15" thickBot="1" x14ac:dyDescent="0.4">
      <c r="A6794">
        <v>273820</v>
      </c>
      <c r="B6794" s="2">
        <v>41824.496747685182</v>
      </c>
      <c r="C6794" t="s">
        <v>31</v>
      </c>
      <c r="D6794" t="s">
        <v>27</v>
      </c>
      <c r="E6794" s="6" t="s">
        <v>20</v>
      </c>
      <c r="F6794" t="s">
        <v>2</v>
      </c>
      <c r="G6794">
        <v>76605</v>
      </c>
      <c r="H6794">
        <f t="shared" si="768"/>
        <v>76605</v>
      </c>
      <c r="I6794" t="str">
        <f t="shared" si="770"/>
        <v>60001-100000</v>
      </c>
      <c r="O6794">
        <f t="shared" si="769"/>
        <v>24559.75</v>
      </c>
      <c r="P6794">
        <f t="shared" si="771"/>
        <v>76413.75</v>
      </c>
      <c r="Q6794">
        <f t="shared" si="772"/>
        <v>51854</v>
      </c>
      <c r="R6794">
        <f t="shared" si="773"/>
        <v>-53221.25</v>
      </c>
      <c r="S6794">
        <f t="shared" si="774"/>
        <v>154194.75</v>
      </c>
      <c r="T6794">
        <v>76605</v>
      </c>
    </row>
    <row r="6795" spans="1:20" ht="15" thickBot="1" x14ac:dyDescent="0.4">
      <c r="A6795">
        <v>64301</v>
      </c>
      <c r="B6795" s="2">
        <v>41824.498865740738</v>
      </c>
      <c r="C6795" t="s">
        <v>31</v>
      </c>
      <c r="D6795" t="s">
        <v>27</v>
      </c>
      <c r="E6795" s="6" t="s">
        <v>20</v>
      </c>
      <c r="F6795" t="s">
        <v>2</v>
      </c>
      <c r="G6795">
        <v>38076</v>
      </c>
      <c r="H6795">
        <f t="shared" si="768"/>
        <v>38076</v>
      </c>
      <c r="I6795" t="str">
        <f t="shared" si="770"/>
        <v>20001-40000</v>
      </c>
      <c r="O6795">
        <f t="shared" si="769"/>
        <v>24474.5</v>
      </c>
      <c r="P6795">
        <f t="shared" si="771"/>
        <v>76103</v>
      </c>
      <c r="Q6795">
        <f t="shared" si="772"/>
        <v>51628.5</v>
      </c>
      <c r="R6795">
        <f t="shared" si="773"/>
        <v>-52968.25</v>
      </c>
      <c r="S6795">
        <f t="shared" si="774"/>
        <v>153545.75</v>
      </c>
      <c r="T6795">
        <v>38076</v>
      </c>
    </row>
    <row r="6796" spans="1:20" ht="15" thickBot="1" x14ac:dyDescent="0.4">
      <c r="A6796">
        <v>760667</v>
      </c>
      <c r="B6796" s="2">
        <v>41824.500983796293</v>
      </c>
      <c r="C6796" t="s">
        <v>31</v>
      </c>
      <c r="D6796" t="s">
        <v>29</v>
      </c>
      <c r="E6796" s="6" t="s">
        <v>20</v>
      </c>
      <c r="F6796" t="s">
        <v>2</v>
      </c>
      <c r="G6796">
        <v>49134</v>
      </c>
      <c r="H6796">
        <f t="shared" si="768"/>
        <v>49134</v>
      </c>
      <c r="I6796" t="str">
        <f t="shared" si="770"/>
        <v>40001-60000</v>
      </c>
      <c r="O6796">
        <f t="shared" si="769"/>
        <v>24389.25</v>
      </c>
      <c r="P6796">
        <f t="shared" si="771"/>
        <v>76226.5</v>
      </c>
      <c r="Q6796">
        <f t="shared" si="772"/>
        <v>51837.25</v>
      </c>
      <c r="R6796">
        <f t="shared" si="773"/>
        <v>-53366.625</v>
      </c>
      <c r="S6796">
        <f t="shared" si="774"/>
        <v>153982.375</v>
      </c>
      <c r="T6796">
        <v>49134</v>
      </c>
    </row>
    <row r="6797" spans="1:20" ht="15" thickBot="1" x14ac:dyDescent="0.4">
      <c r="A6797">
        <v>574374</v>
      </c>
      <c r="B6797" s="2">
        <v>41830.662268518521</v>
      </c>
      <c r="C6797" t="s">
        <v>31</v>
      </c>
      <c r="D6797" t="s">
        <v>27</v>
      </c>
      <c r="E6797" s="6" t="s">
        <v>20</v>
      </c>
      <c r="F6797" t="s">
        <v>2</v>
      </c>
      <c r="G6797">
        <v>54711</v>
      </c>
      <c r="H6797">
        <f t="shared" si="768"/>
        <v>54711</v>
      </c>
      <c r="I6797" t="str">
        <f t="shared" si="770"/>
        <v>40001-60000</v>
      </c>
      <c r="O6797">
        <f t="shared" si="769"/>
        <v>24304</v>
      </c>
      <c r="P6797">
        <f t="shared" si="771"/>
        <v>76350</v>
      </c>
      <c r="Q6797">
        <f t="shared" si="772"/>
        <v>52046</v>
      </c>
      <c r="R6797">
        <f t="shared" si="773"/>
        <v>-53765</v>
      </c>
      <c r="S6797">
        <f t="shared" si="774"/>
        <v>154419</v>
      </c>
      <c r="T6797">
        <v>54711</v>
      </c>
    </row>
    <row r="6798" spans="1:20" ht="15" thickBot="1" x14ac:dyDescent="0.4">
      <c r="A6798">
        <v>634386</v>
      </c>
      <c r="B6798" s="2">
        <v>41852.608807870369</v>
      </c>
      <c r="C6798" t="s">
        <v>31</v>
      </c>
      <c r="D6798" t="s">
        <v>27</v>
      </c>
      <c r="E6798" s="6" t="s">
        <v>20</v>
      </c>
      <c r="F6798" t="s">
        <v>2</v>
      </c>
      <c r="G6798">
        <v>94007</v>
      </c>
      <c r="H6798">
        <f t="shared" si="768"/>
        <v>94007</v>
      </c>
      <c r="I6798" t="str">
        <f t="shared" si="770"/>
        <v>60001-100000</v>
      </c>
      <c r="O6798">
        <f t="shared" si="769"/>
        <v>24173.25</v>
      </c>
      <c r="P6798">
        <f t="shared" si="771"/>
        <v>76443.25</v>
      </c>
      <c r="Q6798">
        <f t="shared" si="772"/>
        <v>52270</v>
      </c>
      <c r="R6798">
        <f t="shared" si="773"/>
        <v>-54231.75</v>
      </c>
      <c r="S6798">
        <f t="shared" si="774"/>
        <v>154848.25</v>
      </c>
      <c r="T6798">
        <v>94007</v>
      </c>
    </row>
    <row r="6799" spans="1:20" ht="15" thickBot="1" x14ac:dyDescent="0.4">
      <c r="A6799">
        <v>836089</v>
      </c>
      <c r="B6799" s="2">
        <v>41806.450358796297</v>
      </c>
      <c r="C6799" t="s">
        <v>31</v>
      </c>
      <c r="D6799" t="s">
        <v>27</v>
      </c>
      <c r="E6799" s="6" t="s">
        <v>12</v>
      </c>
      <c r="F6799" t="s">
        <v>6</v>
      </c>
      <c r="G6799">
        <v>27358</v>
      </c>
      <c r="H6799">
        <f t="shared" si="768"/>
        <v>27358</v>
      </c>
      <c r="I6799" t="str">
        <f t="shared" si="770"/>
        <v>20001-40000</v>
      </c>
      <c r="O6799">
        <f t="shared" si="769"/>
        <v>24042.5</v>
      </c>
      <c r="P6799">
        <f t="shared" si="771"/>
        <v>76103</v>
      </c>
      <c r="Q6799">
        <f t="shared" si="772"/>
        <v>52060.5</v>
      </c>
      <c r="R6799">
        <f t="shared" si="773"/>
        <v>-54048.25</v>
      </c>
      <c r="S6799">
        <f t="shared" si="774"/>
        <v>154193.75</v>
      </c>
      <c r="T6799">
        <v>27358</v>
      </c>
    </row>
    <row r="6800" spans="1:20" ht="15" thickBot="1" x14ac:dyDescent="0.4">
      <c r="A6800">
        <v>873507</v>
      </c>
      <c r="B6800" s="2">
        <v>41814.678043981483</v>
      </c>
      <c r="C6800" t="s">
        <v>31</v>
      </c>
      <c r="D6800" t="s">
        <v>27</v>
      </c>
      <c r="E6800" s="6" t="s">
        <v>12</v>
      </c>
      <c r="F6800" t="s">
        <v>6</v>
      </c>
      <c r="G6800">
        <v>76732</v>
      </c>
      <c r="H6800">
        <f t="shared" si="768"/>
        <v>76732</v>
      </c>
      <c r="I6800" t="str">
        <f t="shared" si="770"/>
        <v>60001-100000</v>
      </c>
      <c r="O6800">
        <f t="shared" si="769"/>
        <v>23911.75</v>
      </c>
      <c r="P6800">
        <f t="shared" si="771"/>
        <v>76226.5</v>
      </c>
      <c r="Q6800">
        <f t="shared" si="772"/>
        <v>52314.75</v>
      </c>
      <c r="R6800">
        <f t="shared" si="773"/>
        <v>-54560.375</v>
      </c>
      <c r="S6800">
        <f t="shared" si="774"/>
        <v>154698.625</v>
      </c>
      <c r="T6800">
        <v>76732</v>
      </c>
    </row>
    <row r="6801" spans="1:20" ht="15" thickBot="1" x14ac:dyDescent="0.4">
      <c r="A6801">
        <v>949965</v>
      </c>
      <c r="B6801" s="2">
        <v>41814.678460648145</v>
      </c>
      <c r="C6801" t="s">
        <v>31</v>
      </c>
      <c r="D6801" t="s">
        <v>27</v>
      </c>
      <c r="E6801" s="6" t="s">
        <v>12</v>
      </c>
      <c r="F6801" t="s">
        <v>6</v>
      </c>
      <c r="G6801">
        <v>87388</v>
      </c>
      <c r="H6801">
        <f t="shared" si="768"/>
        <v>87388</v>
      </c>
      <c r="I6801" t="str">
        <f t="shared" si="770"/>
        <v>60001-100000</v>
      </c>
      <c r="O6801">
        <f t="shared" si="769"/>
        <v>23781</v>
      </c>
      <c r="P6801">
        <f t="shared" si="771"/>
        <v>75856</v>
      </c>
      <c r="Q6801">
        <f t="shared" si="772"/>
        <v>52075</v>
      </c>
      <c r="R6801">
        <f t="shared" si="773"/>
        <v>-54331.5</v>
      </c>
      <c r="S6801">
        <f t="shared" si="774"/>
        <v>153968.5</v>
      </c>
      <c r="T6801">
        <v>87388</v>
      </c>
    </row>
    <row r="6802" spans="1:20" ht="15" thickBot="1" x14ac:dyDescent="0.4">
      <c r="A6802">
        <v>248804</v>
      </c>
      <c r="B6802" s="2">
        <v>41818.456689814811</v>
      </c>
      <c r="C6802" t="s">
        <v>31</v>
      </c>
      <c r="D6802" t="s">
        <v>29</v>
      </c>
      <c r="E6802" s="6" t="s">
        <v>12</v>
      </c>
      <c r="F6802" t="s">
        <v>6</v>
      </c>
      <c r="G6802">
        <v>82436</v>
      </c>
      <c r="H6802">
        <f t="shared" si="768"/>
        <v>82436</v>
      </c>
      <c r="I6802" t="str">
        <f t="shared" si="770"/>
        <v>60001-100000</v>
      </c>
      <c r="O6802">
        <f t="shared" si="769"/>
        <v>23770.5</v>
      </c>
      <c r="P6802">
        <f t="shared" si="771"/>
        <v>75741.25</v>
      </c>
      <c r="Q6802">
        <f t="shared" si="772"/>
        <v>51970.75</v>
      </c>
      <c r="R6802">
        <f t="shared" si="773"/>
        <v>-54185.625</v>
      </c>
      <c r="S6802">
        <f t="shared" si="774"/>
        <v>153697.375</v>
      </c>
      <c r="T6802">
        <v>82436</v>
      </c>
    </row>
    <row r="6803" spans="1:20" ht="15" thickBot="1" x14ac:dyDescent="0.4">
      <c r="A6803">
        <v>374625</v>
      </c>
      <c r="B6803" s="2">
        <v>41831.280671296299</v>
      </c>
      <c r="C6803" t="s">
        <v>31</v>
      </c>
      <c r="D6803" t="s">
        <v>29</v>
      </c>
      <c r="E6803" s="6" t="s">
        <v>14</v>
      </c>
      <c r="F6803" t="s">
        <v>6</v>
      </c>
      <c r="G6803">
        <v>85440</v>
      </c>
      <c r="H6803">
        <f t="shared" si="768"/>
        <v>85440</v>
      </c>
      <c r="I6803" t="str">
        <f t="shared" si="770"/>
        <v>60001-100000</v>
      </c>
      <c r="O6803">
        <f t="shared" si="769"/>
        <v>23760</v>
      </c>
      <c r="P6803">
        <f t="shared" si="771"/>
        <v>75620</v>
      </c>
      <c r="Q6803">
        <f t="shared" si="772"/>
        <v>51860</v>
      </c>
      <c r="R6803">
        <f t="shared" si="773"/>
        <v>-54030</v>
      </c>
      <c r="S6803">
        <f t="shared" si="774"/>
        <v>153410</v>
      </c>
      <c r="T6803">
        <v>85440</v>
      </c>
    </row>
    <row r="6804" spans="1:20" ht="15" thickBot="1" x14ac:dyDescent="0.4">
      <c r="A6804">
        <v>254790</v>
      </c>
      <c r="B6804" s="2">
        <v>41831.281608796293</v>
      </c>
      <c r="C6804" t="s">
        <v>31</v>
      </c>
      <c r="D6804" t="s">
        <v>27</v>
      </c>
      <c r="E6804" s="6" t="s">
        <v>14</v>
      </c>
      <c r="F6804" t="s">
        <v>6</v>
      </c>
      <c r="G6804">
        <v>77581</v>
      </c>
      <c r="H6804">
        <f t="shared" si="768"/>
        <v>77581</v>
      </c>
      <c r="I6804" t="str">
        <f t="shared" si="770"/>
        <v>60001-100000</v>
      </c>
      <c r="O6804">
        <f t="shared" si="769"/>
        <v>23749.5</v>
      </c>
      <c r="P6804">
        <f t="shared" si="771"/>
        <v>75494.5</v>
      </c>
      <c r="Q6804">
        <f t="shared" si="772"/>
        <v>51745</v>
      </c>
      <c r="R6804">
        <f t="shared" si="773"/>
        <v>-53868</v>
      </c>
      <c r="S6804">
        <f t="shared" si="774"/>
        <v>153112</v>
      </c>
      <c r="T6804">
        <v>77581</v>
      </c>
    </row>
    <row r="6805" spans="1:20" ht="15" thickBot="1" x14ac:dyDescent="0.4">
      <c r="A6805">
        <v>892399</v>
      </c>
      <c r="B6805" s="2">
        <v>41847.844594907408</v>
      </c>
      <c r="C6805" t="s">
        <v>31</v>
      </c>
      <c r="D6805" t="s">
        <v>27</v>
      </c>
      <c r="E6805" s="6" t="s">
        <v>17</v>
      </c>
      <c r="F6805" t="s">
        <v>10</v>
      </c>
      <c r="G6805">
        <v>79480</v>
      </c>
      <c r="H6805">
        <f t="shared" si="768"/>
        <v>79480</v>
      </c>
      <c r="I6805" t="str">
        <f t="shared" si="770"/>
        <v>60001-100000</v>
      </c>
      <c r="O6805">
        <f t="shared" si="769"/>
        <v>23739</v>
      </c>
      <c r="P6805">
        <f t="shared" si="771"/>
        <v>75367</v>
      </c>
      <c r="Q6805">
        <f t="shared" si="772"/>
        <v>51628</v>
      </c>
      <c r="R6805">
        <f t="shared" si="773"/>
        <v>-53703</v>
      </c>
      <c r="S6805">
        <f t="shared" si="774"/>
        <v>152809</v>
      </c>
      <c r="T6805">
        <v>79480</v>
      </c>
    </row>
    <row r="6806" spans="1:20" ht="15" thickBot="1" x14ac:dyDescent="0.4">
      <c r="A6806">
        <v>327160</v>
      </c>
      <c r="B6806" s="2">
        <v>41858.413078703707</v>
      </c>
      <c r="C6806" t="s">
        <v>31</v>
      </c>
      <c r="D6806" t="s">
        <v>27</v>
      </c>
      <c r="E6806" s="6" t="s">
        <v>17</v>
      </c>
      <c r="F6806" t="s">
        <v>5</v>
      </c>
      <c r="G6806">
        <v>17191</v>
      </c>
      <c r="H6806">
        <f t="shared" si="768"/>
        <v>17191</v>
      </c>
      <c r="I6806" t="str">
        <f t="shared" si="770"/>
        <v>0-20,000</v>
      </c>
      <c r="O6806">
        <f t="shared" si="769"/>
        <v>23738.5</v>
      </c>
      <c r="P6806">
        <f t="shared" si="771"/>
        <v>75285.25</v>
      </c>
      <c r="Q6806">
        <f t="shared" si="772"/>
        <v>51546.75</v>
      </c>
      <c r="R6806">
        <f t="shared" si="773"/>
        <v>-53581.625</v>
      </c>
      <c r="S6806">
        <f t="shared" si="774"/>
        <v>152605.375</v>
      </c>
      <c r="T6806">
        <v>17191</v>
      </c>
    </row>
    <row r="6807" spans="1:20" ht="15" thickBot="1" x14ac:dyDescent="0.4">
      <c r="A6807">
        <v>795809</v>
      </c>
      <c r="B6807" s="2">
        <v>41858.414687500001</v>
      </c>
      <c r="C6807" t="s">
        <v>30</v>
      </c>
      <c r="D6807" t="s">
        <v>27</v>
      </c>
      <c r="E6807" s="6" t="s">
        <v>17</v>
      </c>
      <c r="F6807" t="s">
        <v>5</v>
      </c>
      <c r="G6807">
        <v>45044</v>
      </c>
      <c r="H6807">
        <f t="shared" si="768"/>
        <v>45044</v>
      </c>
      <c r="I6807" t="str">
        <f t="shared" si="770"/>
        <v>40001-60000</v>
      </c>
      <c r="O6807">
        <f t="shared" si="769"/>
        <v>23760</v>
      </c>
      <c r="P6807">
        <f t="shared" si="771"/>
        <v>75312.5</v>
      </c>
      <c r="Q6807">
        <f t="shared" si="772"/>
        <v>51552.5</v>
      </c>
      <c r="R6807">
        <f t="shared" si="773"/>
        <v>-53568.75</v>
      </c>
      <c r="S6807">
        <f t="shared" si="774"/>
        <v>152641.25</v>
      </c>
      <c r="T6807">
        <v>45044</v>
      </c>
    </row>
    <row r="6808" spans="1:20" ht="15" thickBot="1" x14ac:dyDescent="0.4">
      <c r="A6808">
        <v>287756</v>
      </c>
      <c r="B6808" s="2">
        <v>41846.478402777779</v>
      </c>
      <c r="C6808" t="s">
        <v>30</v>
      </c>
      <c r="D6808" t="s">
        <v>27</v>
      </c>
      <c r="E6808" s="6" t="s">
        <v>15</v>
      </c>
      <c r="F6808" t="s">
        <v>1</v>
      </c>
      <c r="G6808">
        <v>84336</v>
      </c>
      <c r="H6808">
        <f t="shared" si="768"/>
        <v>84336</v>
      </c>
      <c r="I6808" t="str">
        <f t="shared" si="770"/>
        <v>60001-100000</v>
      </c>
      <c r="O6808">
        <f t="shared" si="769"/>
        <v>23749.5</v>
      </c>
      <c r="P6808">
        <f t="shared" si="771"/>
        <v>75339.75</v>
      </c>
      <c r="Q6808">
        <f t="shared" si="772"/>
        <v>51590.25</v>
      </c>
      <c r="R6808">
        <f t="shared" si="773"/>
        <v>-53635.875</v>
      </c>
      <c r="S6808">
        <f t="shared" si="774"/>
        <v>152725.125</v>
      </c>
      <c r="T6808">
        <v>84336</v>
      </c>
    </row>
    <row r="6809" spans="1:20" ht="15" thickBot="1" x14ac:dyDescent="0.4">
      <c r="A6809">
        <v>288459</v>
      </c>
      <c r="B6809" s="2">
        <v>41846.479270833333</v>
      </c>
      <c r="C6809" t="s">
        <v>31</v>
      </c>
      <c r="D6809" t="s">
        <v>29</v>
      </c>
      <c r="E6809" s="6" t="s">
        <v>15</v>
      </c>
      <c r="F6809" t="s">
        <v>1</v>
      </c>
      <c r="G6809">
        <v>54521</v>
      </c>
      <c r="H6809">
        <f t="shared" si="768"/>
        <v>54521</v>
      </c>
      <c r="I6809" t="str">
        <f t="shared" si="770"/>
        <v>40001-60000</v>
      </c>
      <c r="O6809">
        <f t="shared" si="769"/>
        <v>23739</v>
      </c>
      <c r="P6809">
        <f t="shared" si="771"/>
        <v>75258</v>
      </c>
      <c r="Q6809">
        <f t="shared" si="772"/>
        <v>51519</v>
      </c>
      <c r="R6809">
        <f t="shared" si="773"/>
        <v>-53539.5</v>
      </c>
      <c r="S6809">
        <f t="shared" si="774"/>
        <v>152536.5</v>
      </c>
      <c r="T6809">
        <v>54521</v>
      </c>
    </row>
    <row r="6810" spans="1:20" ht="15" thickBot="1" x14ac:dyDescent="0.4">
      <c r="A6810">
        <v>893314</v>
      </c>
      <c r="B6810" s="2">
        <v>41877.671620370369</v>
      </c>
      <c r="C6810" t="s">
        <v>31</v>
      </c>
      <c r="D6810" t="s">
        <v>27</v>
      </c>
      <c r="E6810" s="6" t="s">
        <v>17</v>
      </c>
      <c r="F6810" t="s">
        <v>2</v>
      </c>
      <c r="G6810">
        <v>18647</v>
      </c>
      <c r="H6810">
        <f t="shared" si="768"/>
        <v>18647</v>
      </c>
      <c r="I6810" t="str">
        <f t="shared" si="770"/>
        <v>0-20,000</v>
      </c>
      <c r="O6810">
        <f t="shared" si="769"/>
        <v>23738.5</v>
      </c>
      <c r="P6810">
        <f t="shared" si="771"/>
        <v>75285.25</v>
      </c>
      <c r="Q6810">
        <f t="shared" si="772"/>
        <v>51546.75</v>
      </c>
      <c r="R6810">
        <f t="shared" si="773"/>
        <v>-53581.625</v>
      </c>
      <c r="S6810">
        <f t="shared" si="774"/>
        <v>152605.375</v>
      </c>
      <c r="T6810">
        <v>18647</v>
      </c>
    </row>
    <row r="6811" spans="1:20" ht="15" thickBot="1" x14ac:dyDescent="0.4">
      <c r="A6811">
        <v>620974</v>
      </c>
      <c r="B6811" s="2">
        <v>41877.672384259262</v>
      </c>
      <c r="C6811" t="s">
        <v>31</v>
      </c>
      <c r="D6811" t="s">
        <v>29</v>
      </c>
      <c r="E6811" s="6" t="s">
        <v>17</v>
      </c>
      <c r="F6811" t="s">
        <v>2</v>
      </c>
      <c r="G6811">
        <v>22684</v>
      </c>
      <c r="H6811">
        <f t="shared" si="768"/>
        <v>22684</v>
      </c>
      <c r="I6811" t="str">
        <f t="shared" si="770"/>
        <v>20001-40000</v>
      </c>
      <c r="O6811">
        <f t="shared" si="769"/>
        <v>23760</v>
      </c>
      <c r="P6811">
        <f t="shared" si="771"/>
        <v>75312.5</v>
      </c>
      <c r="Q6811">
        <f t="shared" si="772"/>
        <v>51552.5</v>
      </c>
      <c r="R6811">
        <f t="shared" si="773"/>
        <v>-53568.75</v>
      </c>
      <c r="S6811">
        <f t="shared" si="774"/>
        <v>152641.25</v>
      </c>
      <c r="T6811">
        <v>22684</v>
      </c>
    </row>
    <row r="6812" spans="1:20" ht="15" thickBot="1" x14ac:dyDescent="0.4">
      <c r="A6812">
        <v>941893</v>
      </c>
      <c r="B6812" s="2">
        <v>41838.514282407406</v>
      </c>
      <c r="C6812" t="s">
        <v>30</v>
      </c>
      <c r="D6812" t="s">
        <v>27</v>
      </c>
      <c r="E6812" s="6" t="s">
        <v>16</v>
      </c>
      <c r="F6812" t="s">
        <v>10</v>
      </c>
      <c r="G6812">
        <v>29414</v>
      </c>
      <c r="H6812">
        <f t="shared" si="768"/>
        <v>29414</v>
      </c>
      <c r="I6812" t="str">
        <f t="shared" si="770"/>
        <v>20001-40000</v>
      </c>
      <c r="O6812">
        <f t="shared" si="769"/>
        <v>23911.75</v>
      </c>
      <c r="P6812">
        <f t="shared" si="771"/>
        <v>75339.75</v>
      </c>
      <c r="Q6812">
        <f t="shared" si="772"/>
        <v>51428</v>
      </c>
      <c r="R6812">
        <f t="shared" si="773"/>
        <v>-53230.25</v>
      </c>
      <c r="S6812">
        <f t="shared" si="774"/>
        <v>152481.75</v>
      </c>
      <c r="T6812">
        <v>29414</v>
      </c>
    </row>
    <row r="6813" spans="1:20" ht="15" thickBot="1" x14ac:dyDescent="0.4">
      <c r="A6813">
        <v>129826</v>
      </c>
      <c r="B6813" s="2">
        <v>41850.811296296299</v>
      </c>
      <c r="C6813" t="s">
        <v>31</v>
      </c>
      <c r="D6813" t="s">
        <v>29</v>
      </c>
      <c r="E6813" s="6" t="s">
        <v>16</v>
      </c>
      <c r="F6813" t="s">
        <v>10</v>
      </c>
      <c r="G6813">
        <v>24304</v>
      </c>
      <c r="H6813">
        <f t="shared" si="768"/>
        <v>24304</v>
      </c>
      <c r="I6813" t="str">
        <f t="shared" si="770"/>
        <v>20001-40000</v>
      </c>
      <c r="O6813">
        <f t="shared" si="769"/>
        <v>23781</v>
      </c>
      <c r="P6813">
        <f t="shared" si="771"/>
        <v>75367</v>
      </c>
      <c r="Q6813">
        <f t="shared" si="772"/>
        <v>51586</v>
      </c>
      <c r="R6813">
        <f t="shared" si="773"/>
        <v>-53598</v>
      </c>
      <c r="S6813">
        <f t="shared" si="774"/>
        <v>152746</v>
      </c>
      <c r="T6813">
        <v>24304</v>
      </c>
    </row>
    <row r="6814" spans="1:20" ht="15" thickBot="1" x14ac:dyDescent="0.4">
      <c r="A6814">
        <v>379629</v>
      </c>
      <c r="B6814" s="2">
        <v>41850.811550925922</v>
      </c>
      <c r="C6814" t="s">
        <v>30</v>
      </c>
      <c r="D6814" t="s">
        <v>27</v>
      </c>
      <c r="E6814" s="6" t="s">
        <v>16</v>
      </c>
      <c r="F6814" t="s">
        <v>10</v>
      </c>
      <c r="G6814">
        <v>97432</v>
      </c>
      <c r="H6814">
        <f t="shared" si="768"/>
        <v>97432</v>
      </c>
      <c r="I6814" t="str">
        <f t="shared" si="770"/>
        <v>60001-100000</v>
      </c>
      <c r="O6814">
        <f t="shared" si="769"/>
        <v>23770.5</v>
      </c>
      <c r="P6814">
        <f t="shared" si="771"/>
        <v>75409.5</v>
      </c>
      <c r="Q6814">
        <f t="shared" si="772"/>
        <v>51639</v>
      </c>
      <c r="R6814">
        <f t="shared" si="773"/>
        <v>-53688</v>
      </c>
      <c r="S6814">
        <f t="shared" si="774"/>
        <v>152868</v>
      </c>
      <c r="T6814">
        <v>97432</v>
      </c>
    </row>
    <row r="6815" spans="1:20" ht="15" thickBot="1" x14ac:dyDescent="0.4">
      <c r="A6815">
        <v>800131</v>
      </c>
      <c r="B6815" s="2">
        <v>41824.750879629632</v>
      </c>
      <c r="C6815" t="s">
        <v>31</v>
      </c>
      <c r="D6815" t="s">
        <v>29</v>
      </c>
      <c r="E6815" s="6" t="s">
        <v>20</v>
      </c>
      <c r="F6815" t="s">
        <v>4</v>
      </c>
      <c r="G6815">
        <v>23739</v>
      </c>
      <c r="H6815">
        <f t="shared" si="768"/>
        <v>23739</v>
      </c>
      <c r="I6815" t="str">
        <f t="shared" si="770"/>
        <v>20001-40000</v>
      </c>
      <c r="O6815">
        <f t="shared" si="769"/>
        <v>23760</v>
      </c>
      <c r="P6815">
        <f t="shared" si="771"/>
        <v>75312.5</v>
      </c>
      <c r="Q6815">
        <f t="shared" si="772"/>
        <v>51552.5</v>
      </c>
      <c r="R6815">
        <f t="shared" si="773"/>
        <v>-53568.75</v>
      </c>
      <c r="S6815">
        <f t="shared" si="774"/>
        <v>152641.25</v>
      </c>
      <c r="T6815">
        <v>23739</v>
      </c>
    </row>
    <row r="6816" spans="1:20" ht="15" thickBot="1" x14ac:dyDescent="0.4">
      <c r="A6816">
        <v>677760</v>
      </c>
      <c r="B6816" s="2">
        <v>41824.750543981485</v>
      </c>
      <c r="C6816" t="s">
        <v>31</v>
      </c>
      <c r="D6816" t="s">
        <v>29</v>
      </c>
      <c r="E6816" s="6" t="s">
        <v>20</v>
      </c>
      <c r="F6816" t="s">
        <v>4</v>
      </c>
      <c r="G6816">
        <v>38600</v>
      </c>
      <c r="H6816">
        <f t="shared" si="768"/>
        <v>38600</v>
      </c>
      <c r="I6816" t="str">
        <f t="shared" si="770"/>
        <v>20001-40000</v>
      </c>
      <c r="O6816">
        <f t="shared" si="769"/>
        <v>23997</v>
      </c>
      <c r="P6816">
        <f t="shared" si="771"/>
        <v>75339.75</v>
      </c>
      <c r="Q6816">
        <f t="shared" si="772"/>
        <v>51342.75</v>
      </c>
      <c r="R6816">
        <f t="shared" si="773"/>
        <v>-53017.125</v>
      </c>
      <c r="S6816">
        <f t="shared" si="774"/>
        <v>152353.875</v>
      </c>
      <c r="T6816">
        <v>38600</v>
      </c>
    </row>
    <row r="6817" spans="1:20" ht="15" thickBot="1" x14ac:dyDescent="0.4">
      <c r="A6817">
        <v>545345</v>
      </c>
      <c r="B6817" s="2">
        <v>41816.736192129632</v>
      </c>
      <c r="C6817" t="s">
        <v>31</v>
      </c>
      <c r="D6817" t="s">
        <v>27</v>
      </c>
      <c r="E6817" s="6" t="s">
        <v>19</v>
      </c>
      <c r="F6817" t="s">
        <v>6</v>
      </c>
      <c r="G6817">
        <v>88457</v>
      </c>
      <c r="H6817">
        <f t="shared" si="768"/>
        <v>88457</v>
      </c>
      <c r="I6817" t="str">
        <f t="shared" si="770"/>
        <v>60001-100000</v>
      </c>
      <c r="O6817">
        <f t="shared" si="769"/>
        <v>23781</v>
      </c>
      <c r="P6817">
        <f t="shared" si="771"/>
        <v>75367</v>
      </c>
      <c r="Q6817">
        <f t="shared" si="772"/>
        <v>51586</v>
      </c>
      <c r="R6817">
        <f t="shared" si="773"/>
        <v>-53598</v>
      </c>
      <c r="S6817">
        <f t="shared" si="774"/>
        <v>152746</v>
      </c>
      <c r="T6817">
        <v>88457</v>
      </c>
    </row>
    <row r="6818" spans="1:20" ht="15" thickBot="1" x14ac:dyDescent="0.4">
      <c r="A6818">
        <v>154197</v>
      </c>
      <c r="B6818" s="2">
        <v>41816.738900462966</v>
      </c>
      <c r="C6818" t="s">
        <v>31</v>
      </c>
      <c r="D6818" t="s">
        <v>29</v>
      </c>
      <c r="E6818" s="6" t="s">
        <v>19</v>
      </c>
      <c r="F6818" t="s">
        <v>6</v>
      </c>
      <c r="G6818">
        <v>56819</v>
      </c>
      <c r="H6818">
        <f t="shared" si="768"/>
        <v>56819</v>
      </c>
      <c r="I6818" t="str">
        <f t="shared" si="770"/>
        <v>40001-60000</v>
      </c>
      <c r="O6818">
        <f t="shared" si="769"/>
        <v>23770</v>
      </c>
      <c r="P6818">
        <f t="shared" si="771"/>
        <v>75285.25</v>
      </c>
      <c r="Q6818">
        <f t="shared" si="772"/>
        <v>51515.25</v>
      </c>
      <c r="R6818">
        <f t="shared" si="773"/>
        <v>-53502.875</v>
      </c>
      <c r="S6818">
        <f t="shared" si="774"/>
        <v>152558.125</v>
      </c>
      <c r="T6818">
        <v>56819</v>
      </c>
    </row>
    <row r="6819" spans="1:20" ht="15" thickBot="1" x14ac:dyDescent="0.4">
      <c r="A6819">
        <v>153170</v>
      </c>
      <c r="B6819" s="2">
        <v>41822.468472222223</v>
      </c>
      <c r="C6819" t="s">
        <v>31</v>
      </c>
      <c r="D6819" t="s">
        <v>27</v>
      </c>
      <c r="E6819" s="6" t="s">
        <v>19</v>
      </c>
      <c r="F6819" t="s">
        <v>6</v>
      </c>
      <c r="G6819">
        <v>79081</v>
      </c>
      <c r="H6819">
        <f t="shared" si="768"/>
        <v>79081</v>
      </c>
      <c r="I6819" t="str">
        <f t="shared" si="770"/>
        <v>60001-100000</v>
      </c>
      <c r="O6819">
        <f t="shared" si="769"/>
        <v>23759</v>
      </c>
      <c r="P6819">
        <f t="shared" si="771"/>
        <v>75312.5</v>
      </c>
      <c r="Q6819">
        <f t="shared" si="772"/>
        <v>51553.5</v>
      </c>
      <c r="R6819">
        <f t="shared" si="773"/>
        <v>-53571.25</v>
      </c>
      <c r="S6819">
        <f t="shared" si="774"/>
        <v>152642.75</v>
      </c>
      <c r="T6819">
        <v>79081</v>
      </c>
    </row>
    <row r="6820" spans="1:20" ht="15" thickBot="1" x14ac:dyDescent="0.4">
      <c r="A6820">
        <v>462209</v>
      </c>
      <c r="B6820" s="2">
        <v>41838.306712962964</v>
      </c>
      <c r="C6820" t="s">
        <v>31</v>
      </c>
      <c r="D6820" t="s">
        <v>29</v>
      </c>
      <c r="E6820" s="6" t="s">
        <v>19</v>
      </c>
      <c r="F6820" t="s">
        <v>6</v>
      </c>
      <c r="G6820">
        <v>81726</v>
      </c>
      <c r="H6820">
        <f t="shared" si="768"/>
        <v>81726</v>
      </c>
      <c r="I6820" t="str">
        <f t="shared" si="770"/>
        <v>60001-100000</v>
      </c>
      <c r="O6820">
        <f t="shared" si="769"/>
        <v>23748</v>
      </c>
      <c r="P6820">
        <f t="shared" si="771"/>
        <v>75234.25</v>
      </c>
      <c r="Q6820">
        <f t="shared" si="772"/>
        <v>51486.25</v>
      </c>
      <c r="R6820">
        <f t="shared" si="773"/>
        <v>-53481.375</v>
      </c>
      <c r="S6820">
        <f t="shared" si="774"/>
        <v>152463.625</v>
      </c>
      <c r="T6820">
        <v>81726</v>
      </c>
    </row>
    <row r="6821" spans="1:20" ht="15" thickBot="1" x14ac:dyDescent="0.4">
      <c r="A6821">
        <v>359954</v>
      </c>
      <c r="B6821" s="2">
        <v>41838.307118055556</v>
      </c>
      <c r="C6821" t="s">
        <v>31</v>
      </c>
      <c r="D6821" t="s">
        <v>29</v>
      </c>
      <c r="E6821" s="6" t="s">
        <v>19</v>
      </c>
      <c r="F6821" t="s">
        <v>6</v>
      </c>
      <c r="G6821">
        <v>3947</v>
      </c>
      <c r="H6821">
        <f t="shared" si="768"/>
        <v>3947</v>
      </c>
      <c r="I6821" t="str">
        <f t="shared" si="770"/>
        <v>0-20,000</v>
      </c>
      <c r="O6821">
        <f t="shared" si="769"/>
        <v>23737</v>
      </c>
      <c r="P6821">
        <f t="shared" si="771"/>
        <v>75163</v>
      </c>
      <c r="Q6821">
        <f t="shared" si="772"/>
        <v>51426</v>
      </c>
      <c r="R6821">
        <f t="shared" si="773"/>
        <v>-53402</v>
      </c>
      <c r="S6821">
        <f t="shared" si="774"/>
        <v>152302</v>
      </c>
      <c r="T6821">
        <v>3947</v>
      </c>
    </row>
    <row r="6822" spans="1:20" ht="15" thickBot="1" x14ac:dyDescent="0.4">
      <c r="A6822">
        <v>18808</v>
      </c>
      <c r="B6822" s="2">
        <v>41838.307592592595</v>
      </c>
      <c r="C6822" t="s">
        <v>31</v>
      </c>
      <c r="D6822" t="s">
        <v>27</v>
      </c>
      <c r="E6822" s="6" t="s">
        <v>19</v>
      </c>
      <c r="F6822" t="s">
        <v>6</v>
      </c>
      <c r="G6822">
        <v>46160</v>
      </c>
      <c r="H6822">
        <f t="shared" si="768"/>
        <v>46160</v>
      </c>
      <c r="I6822" t="str">
        <f t="shared" si="770"/>
        <v>40001-60000</v>
      </c>
      <c r="O6822">
        <f t="shared" si="769"/>
        <v>23770</v>
      </c>
      <c r="P6822">
        <f t="shared" si="771"/>
        <v>75186.75</v>
      </c>
      <c r="Q6822">
        <f t="shared" si="772"/>
        <v>51416.75</v>
      </c>
      <c r="R6822">
        <f t="shared" si="773"/>
        <v>-53355.125</v>
      </c>
      <c r="S6822">
        <f t="shared" si="774"/>
        <v>152311.875</v>
      </c>
      <c r="T6822">
        <v>46160</v>
      </c>
    </row>
    <row r="6823" spans="1:20" ht="15" thickBot="1" x14ac:dyDescent="0.4">
      <c r="A6823">
        <v>103305</v>
      </c>
      <c r="B6823" s="2">
        <v>41838.309629629628</v>
      </c>
      <c r="C6823" t="s">
        <v>31</v>
      </c>
      <c r="D6823" t="s">
        <v>27</v>
      </c>
      <c r="E6823" s="6" t="s">
        <v>19</v>
      </c>
      <c r="F6823" t="s">
        <v>6</v>
      </c>
      <c r="G6823">
        <v>95960</v>
      </c>
      <c r="H6823">
        <f t="shared" si="768"/>
        <v>95960</v>
      </c>
      <c r="I6823" t="str">
        <f t="shared" si="770"/>
        <v>60001-100000</v>
      </c>
      <c r="O6823">
        <f t="shared" si="769"/>
        <v>23759</v>
      </c>
      <c r="P6823">
        <f t="shared" si="771"/>
        <v>75210.5</v>
      </c>
      <c r="Q6823">
        <f t="shared" si="772"/>
        <v>51451.5</v>
      </c>
      <c r="R6823">
        <f t="shared" si="773"/>
        <v>-53418.25</v>
      </c>
      <c r="S6823">
        <f t="shared" si="774"/>
        <v>152387.75</v>
      </c>
      <c r="T6823">
        <v>95960</v>
      </c>
    </row>
    <row r="6824" spans="1:20" ht="15" thickBot="1" x14ac:dyDescent="0.4">
      <c r="A6824">
        <v>573332</v>
      </c>
      <c r="B6824" s="2">
        <v>41839.583344907405</v>
      </c>
      <c r="C6824" t="s">
        <v>31</v>
      </c>
      <c r="D6824" t="s">
        <v>27</v>
      </c>
      <c r="E6824" s="6" t="s">
        <v>19</v>
      </c>
      <c r="F6824" t="s">
        <v>6</v>
      </c>
      <c r="G6824">
        <v>46109</v>
      </c>
      <c r="H6824">
        <f t="shared" si="768"/>
        <v>46109</v>
      </c>
      <c r="I6824" t="str">
        <f t="shared" si="770"/>
        <v>40001-60000</v>
      </c>
      <c r="O6824">
        <f t="shared" si="769"/>
        <v>23748</v>
      </c>
      <c r="P6824">
        <f t="shared" si="771"/>
        <v>75155</v>
      </c>
      <c r="Q6824">
        <f t="shared" si="772"/>
        <v>51407</v>
      </c>
      <c r="R6824">
        <f t="shared" si="773"/>
        <v>-53362.5</v>
      </c>
      <c r="S6824">
        <f t="shared" si="774"/>
        <v>152265.5</v>
      </c>
      <c r="T6824">
        <v>46109</v>
      </c>
    </row>
    <row r="6825" spans="1:20" ht="15" thickBot="1" x14ac:dyDescent="0.4">
      <c r="A6825">
        <v>874368</v>
      </c>
      <c r="B6825" s="2">
        <v>41841.65253472222</v>
      </c>
      <c r="C6825" t="s">
        <v>31</v>
      </c>
      <c r="D6825" t="s">
        <v>27</v>
      </c>
      <c r="E6825" s="6" t="s">
        <v>19</v>
      </c>
      <c r="F6825" t="s">
        <v>4</v>
      </c>
      <c r="G6825">
        <v>300000</v>
      </c>
      <c r="H6825">
        <f t="shared" si="768"/>
        <v>49625</v>
      </c>
      <c r="I6825" t="str">
        <f t="shared" si="770"/>
        <v>40001-60000</v>
      </c>
      <c r="O6825">
        <f t="shared" si="769"/>
        <v>23737</v>
      </c>
      <c r="P6825">
        <f t="shared" si="771"/>
        <v>75163</v>
      </c>
      <c r="Q6825">
        <f t="shared" si="772"/>
        <v>51426</v>
      </c>
      <c r="R6825">
        <f t="shared" si="773"/>
        <v>-53402</v>
      </c>
      <c r="S6825">
        <f t="shared" si="774"/>
        <v>152302</v>
      </c>
      <c r="T6825">
        <v>300000</v>
      </c>
    </row>
    <row r="6826" spans="1:20" ht="15" thickBot="1" x14ac:dyDescent="0.4">
      <c r="A6826">
        <v>709159</v>
      </c>
      <c r="B6826" s="2">
        <v>41860.118217592593</v>
      </c>
      <c r="C6826" t="s">
        <v>31</v>
      </c>
      <c r="D6826" t="s">
        <v>29</v>
      </c>
      <c r="E6826" s="6" t="s">
        <v>15</v>
      </c>
      <c r="F6826" t="s">
        <v>4</v>
      </c>
      <c r="G6826">
        <v>98589</v>
      </c>
      <c r="H6826">
        <f t="shared" si="768"/>
        <v>98589</v>
      </c>
      <c r="I6826" t="str">
        <f t="shared" si="770"/>
        <v>60001-100000</v>
      </c>
      <c r="O6826">
        <f t="shared" si="769"/>
        <v>23720.25</v>
      </c>
      <c r="P6826">
        <f t="shared" si="771"/>
        <v>75139</v>
      </c>
      <c r="Q6826">
        <f t="shared" si="772"/>
        <v>51418.75</v>
      </c>
      <c r="R6826">
        <f t="shared" si="773"/>
        <v>-53407.875</v>
      </c>
      <c r="S6826">
        <f t="shared" si="774"/>
        <v>152267.125</v>
      </c>
      <c r="T6826">
        <v>98589</v>
      </c>
    </row>
    <row r="6827" spans="1:20" ht="15" thickBot="1" x14ac:dyDescent="0.4">
      <c r="A6827">
        <v>952623</v>
      </c>
      <c r="B6827" s="2">
        <v>41864.455717592595</v>
      </c>
      <c r="C6827" t="s">
        <v>31</v>
      </c>
      <c r="D6827" t="s">
        <v>27</v>
      </c>
      <c r="E6827" s="6" t="s">
        <v>15</v>
      </c>
      <c r="F6827" t="s">
        <v>4</v>
      </c>
      <c r="G6827">
        <v>72477</v>
      </c>
      <c r="H6827">
        <f t="shared" si="768"/>
        <v>72477</v>
      </c>
      <c r="I6827" t="str">
        <f t="shared" si="770"/>
        <v>60001-100000</v>
      </c>
      <c r="O6827">
        <f t="shared" si="769"/>
        <v>23703.5</v>
      </c>
      <c r="P6827">
        <f t="shared" si="771"/>
        <v>75066.5</v>
      </c>
      <c r="Q6827">
        <f t="shared" si="772"/>
        <v>51363</v>
      </c>
      <c r="R6827">
        <f t="shared" si="773"/>
        <v>-53341</v>
      </c>
      <c r="S6827">
        <f t="shared" si="774"/>
        <v>152111</v>
      </c>
      <c r="T6827">
        <v>72477</v>
      </c>
    </row>
    <row r="6828" spans="1:20" ht="15" thickBot="1" x14ac:dyDescent="0.4">
      <c r="A6828">
        <v>851730</v>
      </c>
      <c r="B6828" s="2">
        <v>41866.525983796295</v>
      </c>
      <c r="C6828" t="s">
        <v>31</v>
      </c>
      <c r="D6828" t="s">
        <v>27</v>
      </c>
      <c r="E6828" s="6" t="s">
        <v>15</v>
      </c>
      <c r="F6828" t="s">
        <v>4</v>
      </c>
      <c r="G6828">
        <v>14815</v>
      </c>
      <c r="H6828">
        <f t="shared" si="768"/>
        <v>14815</v>
      </c>
      <c r="I6828" t="str">
        <f t="shared" si="770"/>
        <v>0-20,000</v>
      </c>
      <c r="O6828">
        <f t="shared" si="769"/>
        <v>23686.75</v>
      </c>
      <c r="P6828">
        <f t="shared" si="771"/>
        <v>75098.75</v>
      </c>
      <c r="Q6828">
        <f t="shared" si="772"/>
        <v>51412</v>
      </c>
      <c r="R6828">
        <f t="shared" si="773"/>
        <v>-53431.25</v>
      </c>
      <c r="S6828">
        <f t="shared" si="774"/>
        <v>152216.75</v>
      </c>
      <c r="T6828">
        <v>14815</v>
      </c>
    </row>
    <row r="6829" spans="1:20" ht="15" thickBot="1" x14ac:dyDescent="0.4">
      <c r="A6829">
        <v>412615</v>
      </c>
      <c r="B6829" s="2">
        <v>41866.527627314812</v>
      </c>
      <c r="C6829" t="s">
        <v>31</v>
      </c>
      <c r="D6829" t="s">
        <v>29</v>
      </c>
      <c r="E6829" s="6" t="s">
        <v>15</v>
      </c>
      <c r="F6829" t="s">
        <v>4</v>
      </c>
      <c r="G6829">
        <v>19732</v>
      </c>
      <c r="H6829">
        <f t="shared" si="768"/>
        <v>19732</v>
      </c>
      <c r="I6829" t="str">
        <f t="shared" si="770"/>
        <v>0-20,000</v>
      </c>
      <c r="O6829">
        <f t="shared" si="769"/>
        <v>23737</v>
      </c>
      <c r="P6829">
        <f t="shared" si="771"/>
        <v>75131</v>
      </c>
      <c r="Q6829">
        <f t="shared" si="772"/>
        <v>51394</v>
      </c>
      <c r="R6829">
        <f t="shared" si="773"/>
        <v>-53354</v>
      </c>
      <c r="S6829">
        <f t="shared" si="774"/>
        <v>152222</v>
      </c>
      <c r="T6829">
        <v>19732</v>
      </c>
    </row>
    <row r="6830" spans="1:20" ht="15" thickBot="1" x14ac:dyDescent="0.4">
      <c r="A6830">
        <v>380221</v>
      </c>
      <c r="B6830" s="2">
        <v>41866.529120370367</v>
      </c>
      <c r="C6830" t="s">
        <v>31</v>
      </c>
      <c r="D6830" t="s">
        <v>29</v>
      </c>
      <c r="E6830" s="6" t="s">
        <v>15</v>
      </c>
      <c r="F6830" t="s">
        <v>4</v>
      </c>
      <c r="G6830">
        <v>76350</v>
      </c>
      <c r="H6830">
        <f t="shared" si="768"/>
        <v>76350</v>
      </c>
      <c r="I6830" t="str">
        <f t="shared" si="770"/>
        <v>60001-100000</v>
      </c>
      <c r="O6830">
        <f t="shared" si="769"/>
        <v>23770</v>
      </c>
      <c r="P6830">
        <f t="shared" si="771"/>
        <v>75139</v>
      </c>
      <c r="Q6830">
        <f t="shared" si="772"/>
        <v>51369</v>
      </c>
      <c r="R6830">
        <f t="shared" si="773"/>
        <v>-53283.5</v>
      </c>
      <c r="S6830">
        <f t="shared" si="774"/>
        <v>152192.5</v>
      </c>
      <c r="T6830">
        <v>76350</v>
      </c>
    </row>
    <row r="6831" spans="1:20" ht="15" thickBot="1" x14ac:dyDescent="0.4">
      <c r="A6831">
        <v>386930</v>
      </c>
      <c r="B6831" s="2">
        <v>41869.749930555554</v>
      </c>
      <c r="C6831" t="s">
        <v>31</v>
      </c>
      <c r="D6831" t="s">
        <v>29</v>
      </c>
      <c r="E6831" s="6" t="s">
        <v>15</v>
      </c>
      <c r="F6831" t="s">
        <v>4</v>
      </c>
      <c r="G6831">
        <v>28912</v>
      </c>
      <c r="H6831">
        <f t="shared" si="768"/>
        <v>28912</v>
      </c>
      <c r="I6831" t="str">
        <f t="shared" si="770"/>
        <v>20001-40000</v>
      </c>
      <c r="O6831">
        <f t="shared" si="769"/>
        <v>23759</v>
      </c>
      <c r="P6831">
        <f t="shared" si="771"/>
        <v>75066.5</v>
      </c>
      <c r="Q6831">
        <f t="shared" si="772"/>
        <v>51307.5</v>
      </c>
      <c r="R6831">
        <f t="shared" si="773"/>
        <v>-53202.25</v>
      </c>
      <c r="S6831">
        <f t="shared" si="774"/>
        <v>152027.75</v>
      </c>
      <c r="T6831">
        <v>28912</v>
      </c>
    </row>
    <row r="6832" spans="1:20" ht="15" thickBot="1" x14ac:dyDescent="0.4">
      <c r="A6832">
        <v>112091</v>
      </c>
      <c r="B6832" s="2">
        <v>41870.677499999998</v>
      </c>
      <c r="C6832" t="s">
        <v>30</v>
      </c>
      <c r="D6832" t="s">
        <v>27</v>
      </c>
      <c r="E6832" s="6" t="s">
        <v>15</v>
      </c>
      <c r="F6832" t="s">
        <v>4</v>
      </c>
      <c r="G6832">
        <v>81226</v>
      </c>
      <c r="H6832">
        <f t="shared" si="768"/>
        <v>81226</v>
      </c>
      <c r="I6832" t="str">
        <f t="shared" si="770"/>
        <v>60001-100000</v>
      </c>
      <c r="O6832">
        <f t="shared" si="769"/>
        <v>23748</v>
      </c>
      <c r="P6832">
        <f t="shared" si="771"/>
        <v>75098.75</v>
      </c>
      <c r="Q6832">
        <f t="shared" si="772"/>
        <v>51350.75</v>
      </c>
      <c r="R6832">
        <f t="shared" si="773"/>
        <v>-53278.125</v>
      </c>
      <c r="S6832">
        <f t="shared" si="774"/>
        <v>152124.875</v>
      </c>
      <c r="T6832">
        <v>81226</v>
      </c>
    </row>
    <row r="6833" spans="1:20" ht="15" thickBot="1" x14ac:dyDescent="0.4">
      <c r="A6833">
        <v>718973</v>
      </c>
      <c r="B6833" s="2">
        <v>41878.649988425925</v>
      </c>
      <c r="C6833" t="s">
        <v>31</v>
      </c>
      <c r="D6833" t="s">
        <v>27</v>
      </c>
      <c r="E6833" s="6" t="s">
        <v>17</v>
      </c>
      <c r="F6833" t="s">
        <v>4</v>
      </c>
      <c r="G6833">
        <v>75131</v>
      </c>
      <c r="H6833">
        <f t="shared" si="768"/>
        <v>75131</v>
      </c>
      <c r="I6833" t="str">
        <f t="shared" si="770"/>
        <v>60001-100000</v>
      </c>
      <c r="O6833">
        <f t="shared" si="769"/>
        <v>23737</v>
      </c>
      <c r="P6833">
        <f t="shared" si="771"/>
        <v>75002</v>
      </c>
      <c r="Q6833">
        <f t="shared" si="772"/>
        <v>51265</v>
      </c>
      <c r="R6833">
        <f t="shared" si="773"/>
        <v>-53160.5</v>
      </c>
      <c r="S6833">
        <f t="shared" si="774"/>
        <v>151899.5</v>
      </c>
      <c r="T6833">
        <v>75131</v>
      </c>
    </row>
    <row r="6834" spans="1:20" ht="15" thickBot="1" x14ac:dyDescent="0.4">
      <c r="A6834">
        <v>396732</v>
      </c>
      <c r="B6834" s="2">
        <v>41878.65115740741</v>
      </c>
      <c r="C6834" t="s">
        <v>31</v>
      </c>
      <c r="D6834" t="s">
        <v>29</v>
      </c>
      <c r="E6834" s="6" t="s">
        <v>17</v>
      </c>
      <c r="F6834" t="s">
        <v>4</v>
      </c>
      <c r="G6834">
        <v>95417</v>
      </c>
      <c r="H6834">
        <f t="shared" si="768"/>
        <v>95417</v>
      </c>
      <c r="I6834" t="str">
        <f t="shared" si="770"/>
        <v>60001-100000</v>
      </c>
      <c r="O6834">
        <f t="shared" si="769"/>
        <v>23720.25</v>
      </c>
      <c r="P6834">
        <f t="shared" si="771"/>
        <v>74755.25</v>
      </c>
      <c r="Q6834">
        <f t="shared" si="772"/>
        <v>51035</v>
      </c>
      <c r="R6834">
        <f t="shared" si="773"/>
        <v>-52832.25</v>
      </c>
      <c r="S6834">
        <f t="shared" si="774"/>
        <v>151307.75</v>
      </c>
      <c r="T6834">
        <v>95417</v>
      </c>
    </row>
    <row r="6835" spans="1:20" ht="15" thickBot="1" x14ac:dyDescent="0.4">
      <c r="A6835">
        <v>199652</v>
      </c>
      <c r="B6835" s="2">
        <v>41878.653032407405</v>
      </c>
      <c r="C6835" t="s">
        <v>31</v>
      </c>
      <c r="D6835" t="s">
        <v>29</v>
      </c>
      <c r="E6835" s="6" t="s">
        <v>17</v>
      </c>
      <c r="F6835" t="s">
        <v>4</v>
      </c>
      <c r="G6835">
        <v>89453</v>
      </c>
      <c r="H6835">
        <f t="shared" si="768"/>
        <v>89453</v>
      </c>
      <c r="I6835" t="str">
        <f t="shared" si="770"/>
        <v>60001-100000</v>
      </c>
      <c r="O6835">
        <f t="shared" si="769"/>
        <v>23703.5</v>
      </c>
      <c r="P6835">
        <f t="shared" si="771"/>
        <v>74326</v>
      </c>
      <c r="Q6835">
        <f t="shared" si="772"/>
        <v>50622.5</v>
      </c>
      <c r="R6835">
        <f t="shared" si="773"/>
        <v>-52230.25</v>
      </c>
      <c r="S6835">
        <f t="shared" si="774"/>
        <v>150259.75</v>
      </c>
      <c r="T6835">
        <v>89453</v>
      </c>
    </row>
    <row r="6836" spans="1:20" ht="15" thickBot="1" x14ac:dyDescent="0.4">
      <c r="A6836">
        <v>17377</v>
      </c>
      <c r="B6836" s="2">
        <v>41881.551400462966</v>
      </c>
      <c r="C6836" t="s">
        <v>30</v>
      </c>
      <c r="D6836" t="s">
        <v>29</v>
      </c>
      <c r="E6836" s="6" t="s">
        <v>17</v>
      </c>
      <c r="F6836" t="s">
        <v>4</v>
      </c>
      <c r="G6836">
        <v>2682</v>
      </c>
      <c r="H6836">
        <f t="shared" si="768"/>
        <v>2682</v>
      </c>
      <c r="I6836" t="str">
        <f t="shared" si="770"/>
        <v>0-20,000</v>
      </c>
      <c r="O6836">
        <f t="shared" si="769"/>
        <v>23686.75</v>
      </c>
      <c r="P6836">
        <f t="shared" si="771"/>
        <v>73893.25</v>
      </c>
      <c r="Q6836">
        <f t="shared" si="772"/>
        <v>50206.5</v>
      </c>
      <c r="R6836">
        <f t="shared" si="773"/>
        <v>-51623</v>
      </c>
      <c r="S6836">
        <f t="shared" si="774"/>
        <v>149203</v>
      </c>
      <c r="T6836">
        <v>2682</v>
      </c>
    </row>
    <row r="6837" spans="1:20" ht="15" thickBot="1" x14ac:dyDescent="0.4">
      <c r="A6837">
        <v>139435</v>
      </c>
      <c r="B6837" s="2">
        <v>41881.553703703707</v>
      </c>
      <c r="C6837" t="s">
        <v>31</v>
      </c>
      <c r="D6837" t="s">
        <v>29</v>
      </c>
      <c r="E6837" s="6" t="s">
        <v>17</v>
      </c>
      <c r="F6837" t="s">
        <v>4</v>
      </c>
      <c r="G6837">
        <v>96163</v>
      </c>
      <c r="H6837">
        <f t="shared" si="768"/>
        <v>96163</v>
      </c>
      <c r="I6837" t="str">
        <f t="shared" si="770"/>
        <v>60001-100000</v>
      </c>
      <c r="O6837">
        <f t="shared" si="769"/>
        <v>23737</v>
      </c>
      <c r="P6837">
        <f t="shared" si="771"/>
        <v>73979</v>
      </c>
      <c r="Q6837">
        <f t="shared" si="772"/>
        <v>50242</v>
      </c>
      <c r="R6837">
        <f t="shared" si="773"/>
        <v>-51626</v>
      </c>
      <c r="S6837">
        <f t="shared" si="774"/>
        <v>149342</v>
      </c>
      <c r="T6837">
        <v>96163</v>
      </c>
    </row>
    <row r="6838" spans="1:20" ht="15" thickBot="1" x14ac:dyDescent="0.4">
      <c r="A6838">
        <v>69669</v>
      </c>
      <c r="B6838" s="2">
        <v>41822.423043981478</v>
      </c>
      <c r="C6838" t="s">
        <v>31</v>
      </c>
      <c r="D6838" t="s">
        <v>29</v>
      </c>
      <c r="E6838" s="6" t="s">
        <v>20</v>
      </c>
      <c r="F6838" t="s">
        <v>5</v>
      </c>
      <c r="G6838">
        <v>43038</v>
      </c>
      <c r="H6838">
        <f t="shared" si="768"/>
        <v>43038</v>
      </c>
      <c r="I6838" t="str">
        <f t="shared" si="770"/>
        <v>40001-60000</v>
      </c>
      <c r="O6838">
        <f t="shared" si="769"/>
        <v>23720.25</v>
      </c>
      <c r="P6838">
        <f t="shared" si="771"/>
        <v>73721.75</v>
      </c>
      <c r="Q6838">
        <f t="shared" si="772"/>
        <v>50001.5</v>
      </c>
      <c r="R6838">
        <f t="shared" si="773"/>
        <v>-51282</v>
      </c>
      <c r="S6838">
        <f t="shared" si="774"/>
        <v>148724</v>
      </c>
      <c r="T6838">
        <v>43038</v>
      </c>
    </row>
    <row r="6839" spans="1:20" ht="15" thickBot="1" x14ac:dyDescent="0.4">
      <c r="A6839">
        <v>695647</v>
      </c>
      <c r="B6839" s="2">
        <v>41822.424641203703</v>
      </c>
      <c r="C6839" t="s">
        <v>31</v>
      </c>
      <c r="D6839" t="s">
        <v>27</v>
      </c>
      <c r="E6839" s="6" t="s">
        <v>20</v>
      </c>
      <c r="F6839" t="s">
        <v>5</v>
      </c>
      <c r="G6839">
        <v>73636</v>
      </c>
      <c r="H6839">
        <f t="shared" si="768"/>
        <v>73636</v>
      </c>
      <c r="I6839" t="str">
        <f t="shared" si="770"/>
        <v>60001-100000</v>
      </c>
      <c r="O6839">
        <f t="shared" si="769"/>
        <v>23703.5</v>
      </c>
      <c r="P6839">
        <f t="shared" si="771"/>
        <v>73807.5</v>
      </c>
      <c r="Q6839">
        <f t="shared" si="772"/>
        <v>50104</v>
      </c>
      <c r="R6839">
        <f t="shared" si="773"/>
        <v>-51452.5</v>
      </c>
      <c r="S6839">
        <f t="shared" si="774"/>
        <v>148963.5</v>
      </c>
      <c r="T6839">
        <v>73636</v>
      </c>
    </row>
    <row r="6840" spans="1:20" ht="15" thickBot="1" x14ac:dyDescent="0.4">
      <c r="A6840">
        <v>607894</v>
      </c>
      <c r="B6840" s="2">
        <v>41870.678217592591</v>
      </c>
      <c r="C6840" t="s">
        <v>31</v>
      </c>
      <c r="D6840" t="s">
        <v>29</v>
      </c>
      <c r="E6840" s="6" t="s">
        <v>12</v>
      </c>
      <c r="F6840" t="s">
        <v>4</v>
      </c>
      <c r="G6840">
        <v>81434</v>
      </c>
      <c r="H6840">
        <f t="shared" si="768"/>
        <v>81434</v>
      </c>
      <c r="I6840" t="str">
        <f t="shared" si="770"/>
        <v>60001-100000</v>
      </c>
      <c r="O6840">
        <f t="shared" si="769"/>
        <v>23686.75</v>
      </c>
      <c r="P6840">
        <f t="shared" si="771"/>
        <v>73871.25</v>
      </c>
      <c r="Q6840">
        <f t="shared" si="772"/>
        <v>50184.5</v>
      </c>
      <c r="R6840">
        <f t="shared" si="773"/>
        <v>-51590</v>
      </c>
      <c r="S6840">
        <f t="shared" si="774"/>
        <v>149148</v>
      </c>
      <c r="T6840">
        <v>81434</v>
      </c>
    </row>
    <row r="6841" spans="1:20" ht="15" thickBot="1" x14ac:dyDescent="0.4">
      <c r="A6841">
        <v>79156</v>
      </c>
      <c r="B6841" s="2">
        <v>41870.679699074077</v>
      </c>
      <c r="C6841" t="s">
        <v>30</v>
      </c>
      <c r="D6841" t="s">
        <v>29</v>
      </c>
      <c r="E6841" s="6" t="s">
        <v>12</v>
      </c>
      <c r="F6841" t="s">
        <v>4</v>
      </c>
      <c r="G6841">
        <v>66701</v>
      </c>
      <c r="H6841">
        <f t="shared" si="768"/>
        <v>66701</v>
      </c>
      <c r="I6841" t="str">
        <f t="shared" si="770"/>
        <v>60001-100000</v>
      </c>
      <c r="O6841">
        <f t="shared" si="769"/>
        <v>23670</v>
      </c>
      <c r="P6841">
        <f t="shared" si="771"/>
        <v>73548</v>
      </c>
      <c r="Q6841">
        <f t="shared" si="772"/>
        <v>49878</v>
      </c>
      <c r="R6841">
        <f t="shared" si="773"/>
        <v>-51147</v>
      </c>
      <c r="S6841">
        <f t="shared" si="774"/>
        <v>148365</v>
      </c>
      <c r="T6841">
        <v>66701</v>
      </c>
    </row>
    <row r="6842" spans="1:20" ht="15" thickBot="1" x14ac:dyDescent="0.4">
      <c r="A6842">
        <v>154851</v>
      </c>
      <c r="B6842" s="2">
        <v>41848.327245370368</v>
      </c>
      <c r="C6842" t="s">
        <v>31</v>
      </c>
      <c r="D6842" t="s">
        <v>29</v>
      </c>
      <c r="E6842" s="6" t="s">
        <v>17</v>
      </c>
      <c r="F6842" t="s">
        <v>10</v>
      </c>
      <c r="G6842">
        <v>40678</v>
      </c>
      <c r="H6842">
        <f t="shared" si="768"/>
        <v>40678</v>
      </c>
      <c r="I6842" t="str">
        <f t="shared" si="770"/>
        <v>40001-60000</v>
      </c>
      <c r="O6842">
        <f t="shared" si="769"/>
        <v>23591.75</v>
      </c>
      <c r="P6842">
        <f t="shared" si="771"/>
        <v>73655.75</v>
      </c>
      <c r="Q6842">
        <f t="shared" si="772"/>
        <v>50064</v>
      </c>
      <c r="R6842">
        <f t="shared" si="773"/>
        <v>-51504.25</v>
      </c>
      <c r="S6842">
        <f t="shared" si="774"/>
        <v>148751.75</v>
      </c>
      <c r="T6842">
        <v>40678</v>
      </c>
    </row>
    <row r="6843" spans="1:20" ht="15" thickBot="1" x14ac:dyDescent="0.4">
      <c r="A6843">
        <v>145730</v>
      </c>
      <c r="B6843" s="2">
        <v>41828.845034722224</v>
      </c>
      <c r="C6843" t="s">
        <v>31</v>
      </c>
      <c r="D6843" t="s">
        <v>27</v>
      </c>
      <c r="E6843" s="6" t="s">
        <v>20</v>
      </c>
      <c r="F6843" t="s">
        <v>2</v>
      </c>
      <c r="G6843">
        <v>89905</v>
      </c>
      <c r="H6843">
        <f t="shared" si="768"/>
        <v>89905</v>
      </c>
      <c r="I6843" t="str">
        <f t="shared" si="770"/>
        <v>60001-100000</v>
      </c>
      <c r="O6843">
        <f t="shared" si="769"/>
        <v>23513.5</v>
      </c>
      <c r="P6843">
        <f t="shared" si="771"/>
        <v>73763.5</v>
      </c>
      <c r="Q6843">
        <f t="shared" si="772"/>
        <v>50250</v>
      </c>
      <c r="R6843">
        <f t="shared" si="773"/>
        <v>-51861.5</v>
      </c>
      <c r="S6843">
        <f t="shared" si="774"/>
        <v>149138.5</v>
      </c>
      <c r="T6843">
        <v>89905</v>
      </c>
    </row>
    <row r="6844" spans="1:20" ht="15" thickBot="1" x14ac:dyDescent="0.4">
      <c r="A6844">
        <v>543349</v>
      </c>
      <c r="B6844" s="2">
        <v>41837.388807870368</v>
      </c>
      <c r="C6844" t="s">
        <v>31</v>
      </c>
      <c r="D6844" t="s">
        <v>29</v>
      </c>
      <c r="E6844" s="6" t="s">
        <v>17</v>
      </c>
      <c r="F6844" t="s">
        <v>2</v>
      </c>
      <c r="G6844">
        <v>82172</v>
      </c>
      <c r="H6844">
        <f t="shared" si="768"/>
        <v>82172</v>
      </c>
      <c r="I6844" t="str">
        <f t="shared" si="770"/>
        <v>60001-100000</v>
      </c>
      <c r="O6844">
        <f t="shared" si="769"/>
        <v>23435.25</v>
      </c>
      <c r="P6844">
        <f t="shared" si="771"/>
        <v>73484.5</v>
      </c>
      <c r="Q6844">
        <f t="shared" si="772"/>
        <v>50049.25</v>
      </c>
      <c r="R6844">
        <f t="shared" si="773"/>
        <v>-51638.625</v>
      </c>
      <c r="S6844">
        <f t="shared" si="774"/>
        <v>148558.375</v>
      </c>
      <c r="T6844">
        <v>82172</v>
      </c>
    </row>
    <row r="6845" spans="1:20" ht="15" thickBot="1" x14ac:dyDescent="0.4">
      <c r="A6845">
        <v>542358</v>
      </c>
      <c r="B6845" s="2">
        <v>41824.737812500003</v>
      </c>
      <c r="C6845" t="s">
        <v>31</v>
      </c>
      <c r="D6845" t="s">
        <v>27</v>
      </c>
      <c r="E6845" s="6" t="s">
        <v>20</v>
      </c>
      <c r="F6845" t="s">
        <v>8</v>
      </c>
      <c r="G6845">
        <v>45675</v>
      </c>
      <c r="H6845">
        <f t="shared" si="768"/>
        <v>45675</v>
      </c>
      <c r="I6845" t="str">
        <f t="shared" si="770"/>
        <v>40001-60000</v>
      </c>
      <c r="O6845">
        <f t="shared" si="769"/>
        <v>23357</v>
      </c>
      <c r="P6845">
        <f t="shared" si="771"/>
        <v>73294</v>
      </c>
      <c r="Q6845">
        <f t="shared" si="772"/>
        <v>49937</v>
      </c>
      <c r="R6845">
        <f t="shared" si="773"/>
        <v>-51548.5</v>
      </c>
      <c r="S6845">
        <f t="shared" si="774"/>
        <v>148199.5</v>
      </c>
      <c r="T6845">
        <v>45675</v>
      </c>
    </row>
    <row r="6846" spans="1:20" ht="15" thickBot="1" x14ac:dyDescent="0.4">
      <c r="A6846">
        <v>972374</v>
      </c>
      <c r="B6846" s="2">
        <v>41859.664988425924</v>
      </c>
      <c r="C6846" t="s">
        <v>30</v>
      </c>
      <c r="D6846" t="s">
        <v>29</v>
      </c>
      <c r="E6846" s="6" t="s">
        <v>12</v>
      </c>
      <c r="F6846" t="s">
        <v>2</v>
      </c>
      <c r="G6846">
        <v>75856</v>
      </c>
      <c r="H6846">
        <f t="shared" si="768"/>
        <v>75856</v>
      </c>
      <c r="I6846" t="str">
        <f t="shared" si="770"/>
        <v>60001-100000</v>
      </c>
      <c r="O6846">
        <f t="shared" si="769"/>
        <v>23194</v>
      </c>
      <c r="P6846">
        <f t="shared" si="771"/>
        <v>73357.5</v>
      </c>
      <c r="Q6846">
        <f t="shared" si="772"/>
        <v>50163.5</v>
      </c>
      <c r="R6846">
        <f t="shared" si="773"/>
        <v>-52051.25</v>
      </c>
      <c r="S6846">
        <f t="shared" si="774"/>
        <v>148602.75</v>
      </c>
      <c r="T6846">
        <v>75856</v>
      </c>
    </row>
    <row r="6847" spans="1:20" ht="15" thickBot="1" x14ac:dyDescent="0.4">
      <c r="A6847">
        <v>104440</v>
      </c>
      <c r="B6847" s="2">
        <v>41859.665254629632</v>
      </c>
      <c r="C6847" t="s">
        <v>31</v>
      </c>
      <c r="D6847" t="s">
        <v>29</v>
      </c>
      <c r="E6847" s="6" t="s">
        <v>12</v>
      </c>
      <c r="F6847" t="s">
        <v>2</v>
      </c>
      <c r="G6847">
        <v>47378</v>
      </c>
      <c r="H6847">
        <f t="shared" si="768"/>
        <v>47378</v>
      </c>
      <c r="I6847" t="str">
        <f t="shared" si="770"/>
        <v>40001-60000</v>
      </c>
      <c r="O6847">
        <f t="shared" si="769"/>
        <v>23031</v>
      </c>
      <c r="P6847">
        <f t="shared" si="771"/>
        <v>73136.5</v>
      </c>
      <c r="Q6847">
        <f t="shared" si="772"/>
        <v>50105.5</v>
      </c>
      <c r="R6847">
        <f t="shared" si="773"/>
        <v>-52127.25</v>
      </c>
      <c r="S6847">
        <f t="shared" si="774"/>
        <v>148294.75</v>
      </c>
      <c r="T6847">
        <v>47378</v>
      </c>
    </row>
    <row r="6848" spans="1:20" ht="15" thickBot="1" x14ac:dyDescent="0.4">
      <c r="A6848">
        <v>966122</v>
      </c>
      <c r="B6848" s="2">
        <v>41878.08053240741</v>
      </c>
      <c r="C6848" t="s">
        <v>31</v>
      </c>
      <c r="D6848" t="s">
        <v>27</v>
      </c>
      <c r="E6848" s="6" t="s">
        <v>12</v>
      </c>
      <c r="F6848" t="s">
        <v>2</v>
      </c>
      <c r="G6848">
        <v>27917</v>
      </c>
      <c r="H6848">
        <f t="shared" si="768"/>
        <v>27917</v>
      </c>
      <c r="I6848" t="str">
        <f t="shared" si="770"/>
        <v>20001-40000</v>
      </c>
      <c r="O6848">
        <f t="shared" si="769"/>
        <v>22868</v>
      </c>
      <c r="P6848">
        <f t="shared" si="771"/>
        <v>73215.25</v>
      </c>
      <c r="Q6848">
        <f t="shared" si="772"/>
        <v>50347.25</v>
      </c>
      <c r="R6848">
        <f t="shared" si="773"/>
        <v>-52652.875</v>
      </c>
      <c r="S6848">
        <f t="shared" si="774"/>
        <v>148736.125</v>
      </c>
      <c r="T6848">
        <v>27917</v>
      </c>
    </row>
    <row r="6849" spans="1:20" ht="15" thickBot="1" x14ac:dyDescent="0.4">
      <c r="A6849">
        <v>390453</v>
      </c>
      <c r="B6849" s="2">
        <v>41878.080821759257</v>
      </c>
      <c r="C6849" t="s">
        <v>30</v>
      </c>
      <c r="D6849" t="s">
        <v>27</v>
      </c>
      <c r="E6849" s="6" t="s">
        <v>12</v>
      </c>
      <c r="F6849" t="s">
        <v>2</v>
      </c>
      <c r="G6849">
        <v>10994</v>
      </c>
      <c r="H6849">
        <f t="shared" si="768"/>
        <v>10994</v>
      </c>
      <c r="I6849" t="str">
        <f t="shared" si="770"/>
        <v>0-20,000</v>
      </c>
      <c r="O6849">
        <f t="shared" si="769"/>
        <v>22705</v>
      </c>
      <c r="P6849">
        <f t="shared" si="771"/>
        <v>73294</v>
      </c>
      <c r="Q6849">
        <f t="shared" si="772"/>
        <v>50589</v>
      </c>
      <c r="R6849">
        <f t="shared" si="773"/>
        <v>-53178.5</v>
      </c>
      <c r="S6849">
        <f t="shared" si="774"/>
        <v>149177.5</v>
      </c>
      <c r="T6849">
        <v>10994</v>
      </c>
    </row>
    <row r="6850" spans="1:20" ht="15" thickBot="1" x14ac:dyDescent="0.4">
      <c r="A6850">
        <v>596580</v>
      </c>
      <c r="B6850" s="2">
        <v>41862.496412037035</v>
      </c>
      <c r="C6850" t="s">
        <v>31</v>
      </c>
      <c r="D6850" t="s">
        <v>27</v>
      </c>
      <c r="E6850" s="6" t="s">
        <v>17</v>
      </c>
      <c r="F6850" t="s">
        <v>7</v>
      </c>
      <c r="G6850">
        <v>51586</v>
      </c>
      <c r="H6850">
        <f t="shared" ref="H6850:H6913" si="775">IF(OR(G6850 &lt; R6850, G6850 &gt; S6850), $O$1, G6850)</f>
        <v>51586</v>
      </c>
      <c r="I6850" t="str">
        <f t="shared" si="770"/>
        <v>40001-60000</v>
      </c>
      <c r="O6850">
        <f t="shared" ref="O6850:O6913" si="776">QUARTILE(G6850:G14017,1)</f>
        <v>23194</v>
      </c>
      <c r="P6850">
        <f t="shared" si="771"/>
        <v>73357.5</v>
      </c>
      <c r="Q6850">
        <f t="shared" si="772"/>
        <v>50163.5</v>
      </c>
      <c r="R6850">
        <f t="shared" si="773"/>
        <v>-52051.25</v>
      </c>
      <c r="S6850">
        <f t="shared" si="774"/>
        <v>148602.75</v>
      </c>
      <c r="T6850">
        <v>51586</v>
      </c>
    </row>
    <row r="6851" spans="1:20" ht="15" thickBot="1" x14ac:dyDescent="0.4">
      <c r="A6851">
        <v>381547</v>
      </c>
      <c r="B6851" s="2">
        <v>41866.4609375</v>
      </c>
      <c r="C6851" t="s">
        <v>30</v>
      </c>
      <c r="D6851" t="s">
        <v>27</v>
      </c>
      <c r="E6851" s="6" t="s">
        <v>17</v>
      </c>
      <c r="F6851" t="s">
        <v>7</v>
      </c>
      <c r="G6851">
        <v>85671</v>
      </c>
      <c r="H6851">
        <f t="shared" si="775"/>
        <v>85671</v>
      </c>
      <c r="I6851" t="str">
        <f t="shared" ref="I6851:I6914" si="777">IF(H6851&lt;=20000,"0-20,000",IF(H6851&lt;=40000,"20001-40000",IF(H6851&lt;=60000,"40001-60000",IF(H6851&lt;=100000,"60001-100000","above 1 lakh"))))</f>
        <v>60001-100000</v>
      </c>
      <c r="O6851">
        <f t="shared" si="776"/>
        <v>23031</v>
      </c>
      <c r="P6851">
        <f t="shared" ref="P6851:P6914" si="778">QUARTILE(G6851:G14018,3)</f>
        <v>73421</v>
      </c>
      <c r="Q6851">
        <f t="shared" ref="Q6851:Q6914" si="779">P6851-O6851</f>
        <v>50390</v>
      </c>
      <c r="R6851">
        <f t="shared" ref="R6851:R6914" si="780">O6851-1.5*Q6851</f>
        <v>-52554</v>
      </c>
      <c r="S6851">
        <f t="shared" ref="S6851:S6914" si="781">P6851+1.5*Q6851</f>
        <v>149006</v>
      </c>
      <c r="T6851">
        <v>85671</v>
      </c>
    </row>
    <row r="6852" spans="1:20" ht="15" thickBot="1" x14ac:dyDescent="0.4">
      <c r="A6852">
        <v>300563</v>
      </c>
      <c r="B6852" s="2">
        <v>41878.366180555553</v>
      </c>
      <c r="C6852" t="s">
        <v>30</v>
      </c>
      <c r="D6852" t="s">
        <v>27</v>
      </c>
      <c r="E6852" s="6" t="s">
        <v>17</v>
      </c>
      <c r="F6852" t="s">
        <v>7</v>
      </c>
      <c r="G6852">
        <v>1519</v>
      </c>
      <c r="H6852">
        <f t="shared" si="775"/>
        <v>1519</v>
      </c>
      <c r="I6852" t="str">
        <f t="shared" si="777"/>
        <v>0-20,000</v>
      </c>
      <c r="O6852">
        <f t="shared" si="776"/>
        <v>22868</v>
      </c>
      <c r="P6852">
        <f t="shared" si="778"/>
        <v>73215.25</v>
      </c>
      <c r="Q6852">
        <f t="shared" si="779"/>
        <v>50347.25</v>
      </c>
      <c r="R6852">
        <f t="shared" si="780"/>
        <v>-52652.875</v>
      </c>
      <c r="S6852">
        <f t="shared" si="781"/>
        <v>148736.125</v>
      </c>
      <c r="T6852">
        <v>1519</v>
      </c>
    </row>
    <row r="6853" spans="1:20" ht="15" thickBot="1" x14ac:dyDescent="0.4">
      <c r="A6853">
        <v>511259</v>
      </c>
      <c r="B6853" s="2">
        <v>41834.419398148151</v>
      </c>
      <c r="C6853" t="s">
        <v>31</v>
      </c>
      <c r="D6853" t="s">
        <v>29</v>
      </c>
      <c r="E6853" s="6" t="s">
        <v>17</v>
      </c>
      <c r="F6853" t="s">
        <v>2</v>
      </c>
      <c r="G6853">
        <v>83412</v>
      </c>
      <c r="H6853">
        <f t="shared" si="775"/>
        <v>83412</v>
      </c>
      <c r="I6853" t="str">
        <f t="shared" si="777"/>
        <v>60001-100000</v>
      </c>
      <c r="O6853">
        <f t="shared" si="776"/>
        <v>23357</v>
      </c>
      <c r="P6853">
        <f t="shared" si="778"/>
        <v>73294</v>
      </c>
      <c r="Q6853">
        <f t="shared" si="779"/>
        <v>49937</v>
      </c>
      <c r="R6853">
        <f t="shared" si="780"/>
        <v>-51548.5</v>
      </c>
      <c r="S6853">
        <f t="shared" si="781"/>
        <v>148199.5</v>
      </c>
      <c r="T6853">
        <v>83412</v>
      </c>
    </row>
    <row r="6854" spans="1:20" ht="15" thickBot="1" x14ac:dyDescent="0.4">
      <c r="A6854">
        <v>302714</v>
      </c>
      <c r="B6854" s="2">
        <v>41855.529305555552</v>
      </c>
      <c r="C6854" t="s">
        <v>31</v>
      </c>
      <c r="D6854" t="s">
        <v>27</v>
      </c>
      <c r="E6854" s="6" t="s">
        <v>20</v>
      </c>
      <c r="F6854" t="s">
        <v>2</v>
      </c>
      <c r="G6854">
        <v>12210</v>
      </c>
      <c r="H6854">
        <f t="shared" si="775"/>
        <v>12210</v>
      </c>
      <c r="I6854" t="str">
        <f t="shared" si="777"/>
        <v>0-20,000</v>
      </c>
      <c r="O6854">
        <f t="shared" si="776"/>
        <v>23194</v>
      </c>
      <c r="P6854">
        <f t="shared" si="778"/>
        <v>73057.75</v>
      </c>
      <c r="Q6854">
        <f t="shared" si="779"/>
        <v>49863.75</v>
      </c>
      <c r="R6854">
        <f t="shared" si="780"/>
        <v>-51601.625</v>
      </c>
      <c r="S6854">
        <f t="shared" si="781"/>
        <v>147853.375</v>
      </c>
      <c r="T6854">
        <v>12210</v>
      </c>
    </row>
    <row r="6855" spans="1:20" ht="15" thickBot="1" x14ac:dyDescent="0.4">
      <c r="A6855">
        <v>583914</v>
      </c>
      <c r="B6855" s="2">
        <v>41824.603761574072</v>
      </c>
      <c r="C6855" t="s">
        <v>31</v>
      </c>
      <c r="D6855" t="s">
        <v>28</v>
      </c>
      <c r="E6855" s="6" t="s">
        <v>17</v>
      </c>
      <c r="F6855" t="s">
        <v>8</v>
      </c>
      <c r="G6855">
        <v>21224</v>
      </c>
      <c r="H6855">
        <f t="shared" si="775"/>
        <v>21224</v>
      </c>
      <c r="I6855" t="str">
        <f t="shared" si="777"/>
        <v>20001-40000</v>
      </c>
      <c r="O6855">
        <f t="shared" si="776"/>
        <v>23513.5</v>
      </c>
      <c r="P6855">
        <f t="shared" si="778"/>
        <v>73136.5</v>
      </c>
      <c r="Q6855">
        <f t="shared" si="779"/>
        <v>49623</v>
      </c>
      <c r="R6855">
        <f t="shared" si="780"/>
        <v>-50921</v>
      </c>
      <c r="S6855">
        <f t="shared" si="781"/>
        <v>147571</v>
      </c>
      <c r="T6855">
        <v>21224</v>
      </c>
    </row>
    <row r="6856" spans="1:20" ht="15" thickBot="1" x14ac:dyDescent="0.4">
      <c r="A6856">
        <v>834330</v>
      </c>
      <c r="B6856" s="2">
        <v>41823.61215277778</v>
      </c>
      <c r="C6856" t="s">
        <v>31</v>
      </c>
      <c r="D6856" t="s">
        <v>29</v>
      </c>
      <c r="E6856" s="6" t="s">
        <v>17</v>
      </c>
      <c r="F6856" t="s">
        <v>4</v>
      </c>
      <c r="G6856">
        <v>93668</v>
      </c>
      <c r="H6856">
        <f t="shared" si="775"/>
        <v>93668</v>
      </c>
      <c r="I6856" t="str">
        <f t="shared" si="777"/>
        <v>60001-100000</v>
      </c>
      <c r="O6856">
        <f t="shared" si="776"/>
        <v>23686.75</v>
      </c>
      <c r="P6856">
        <f t="shared" si="778"/>
        <v>73215.25</v>
      </c>
      <c r="Q6856">
        <f t="shared" si="779"/>
        <v>49528.5</v>
      </c>
      <c r="R6856">
        <f t="shared" si="780"/>
        <v>-50606</v>
      </c>
      <c r="S6856">
        <f t="shared" si="781"/>
        <v>147508</v>
      </c>
      <c r="T6856">
        <v>93668</v>
      </c>
    </row>
    <row r="6857" spans="1:20" ht="15" thickBot="1" x14ac:dyDescent="0.4">
      <c r="A6857">
        <v>106513</v>
      </c>
      <c r="B6857" s="2">
        <v>41828.388090277775</v>
      </c>
      <c r="C6857" t="s">
        <v>31</v>
      </c>
      <c r="D6857" t="s">
        <v>27</v>
      </c>
      <c r="E6857" s="6" t="s">
        <v>17</v>
      </c>
      <c r="F6857" t="s">
        <v>4</v>
      </c>
      <c r="G6857">
        <v>41080</v>
      </c>
      <c r="H6857">
        <f t="shared" si="775"/>
        <v>41080</v>
      </c>
      <c r="I6857" t="str">
        <f t="shared" si="777"/>
        <v>40001-60000</v>
      </c>
      <c r="O6857">
        <f t="shared" si="776"/>
        <v>23670</v>
      </c>
      <c r="P6857">
        <f t="shared" si="778"/>
        <v>72979</v>
      </c>
      <c r="Q6857">
        <f t="shared" si="779"/>
        <v>49309</v>
      </c>
      <c r="R6857">
        <f t="shared" si="780"/>
        <v>-50293.5</v>
      </c>
      <c r="S6857">
        <f t="shared" si="781"/>
        <v>146942.5</v>
      </c>
      <c r="T6857">
        <v>41080</v>
      </c>
    </row>
    <row r="6858" spans="1:20" ht="15" thickBot="1" x14ac:dyDescent="0.4">
      <c r="A6858">
        <v>658687</v>
      </c>
      <c r="B6858" s="2">
        <v>41840.66201388889</v>
      </c>
      <c r="C6858" t="s">
        <v>30</v>
      </c>
      <c r="D6858" t="s">
        <v>27</v>
      </c>
      <c r="E6858" s="6" t="s">
        <v>14</v>
      </c>
      <c r="F6858" t="s">
        <v>2</v>
      </c>
      <c r="G6858">
        <v>64109</v>
      </c>
      <c r="H6858">
        <f t="shared" si="775"/>
        <v>64109</v>
      </c>
      <c r="I6858" t="str">
        <f t="shared" si="777"/>
        <v>60001-100000</v>
      </c>
      <c r="O6858">
        <f t="shared" si="776"/>
        <v>23591.75</v>
      </c>
      <c r="P6858">
        <f t="shared" si="778"/>
        <v>73057.75</v>
      </c>
      <c r="Q6858">
        <f t="shared" si="779"/>
        <v>49466</v>
      </c>
      <c r="R6858">
        <f t="shared" si="780"/>
        <v>-50607.25</v>
      </c>
      <c r="S6858">
        <f t="shared" si="781"/>
        <v>147256.75</v>
      </c>
      <c r="T6858">
        <v>64109</v>
      </c>
    </row>
    <row r="6859" spans="1:20" ht="15" thickBot="1" x14ac:dyDescent="0.4">
      <c r="A6859">
        <v>391565</v>
      </c>
      <c r="B6859" s="2">
        <v>41840.619803240741</v>
      </c>
      <c r="C6859" t="s">
        <v>31</v>
      </c>
      <c r="D6859" t="s">
        <v>27</v>
      </c>
      <c r="E6859" s="6" t="s">
        <v>15</v>
      </c>
      <c r="F6859" t="s">
        <v>4</v>
      </c>
      <c r="G6859">
        <v>97633</v>
      </c>
      <c r="H6859">
        <f t="shared" si="775"/>
        <v>97633</v>
      </c>
      <c r="I6859" t="str">
        <f t="shared" si="777"/>
        <v>60001-100000</v>
      </c>
      <c r="O6859">
        <f t="shared" si="776"/>
        <v>23513.5</v>
      </c>
      <c r="P6859">
        <f t="shared" si="778"/>
        <v>73136.5</v>
      </c>
      <c r="Q6859">
        <f t="shared" si="779"/>
        <v>49623</v>
      </c>
      <c r="R6859">
        <f t="shared" si="780"/>
        <v>-50921</v>
      </c>
      <c r="S6859">
        <f t="shared" si="781"/>
        <v>147571</v>
      </c>
      <c r="T6859">
        <v>97633</v>
      </c>
    </row>
    <row r="6860" spans="1:20" ht="15" thickBot="1" x14ac:dyDescent="0.4">
      <c r="A6860">
        <v>367054</v>
      </c>
      <c r="B6860" s="2">
        <v>41840.620104166665</v>
      </c>
      <c r="C6860" t="s">
        <v>31</v>
      </c>
      <c r="D6860" t="s">
        <v>28</v>
      </c>
      <c r="E6860" s="6" t="s">
        <v>15</v>
      </c>
      <c r="F6860" t="s">
        <v>4</v>
      </c>
      <c r="G6860">
        <v>79412</v>
      </c>
      <c r="H6860">
        <f t="shared" si="775"/>
        <v>79412</v>
      </c>
      <c r="I6860" t="str">
        <f t="shared" si="777"/>
        <v>60001-100000</v>
      </c>
      <c r="O6860">
        <f t="shared" si="776"/>
        <v>23435.25</v>
      </c>
      <c r="P6860">
        <f t="shared" si="778"/>
        <v>72936.5</v>
      </c>
      <c r="Q6860">
        <f t="shared" si="779"/>
        <v>49501.25</v>
      </c>
      <c r="R6860">
        <f t="shared" si="780"/>
        <v>-50816.625</v>
      </c>
      <c r="S6860">
        <f t="shared" si="781"/>
        <v>147188.375</v>
      </c>
      <c r="T6860">
        <v>79412</v>
      </c>
    </row>
    <row r="6861" spans="1:20" ht="15" thickBot="1" x14ac:dyDescent="0.4">
      <c r="A6861">
        <v>778954</v>
      </c>
      <c r="B6861" s="2">
        <v>41850.658125000002</v>
      </c>
      <c r="C6861" t="s">
        <v>31</v>
      </c>
      <c r="D6861" t="s">
        <v>27</v>
      </c>
      <c r="E6861" s="6" t="s">
        <v>15</v>
      </c>
      <c r="F6861" t="s">
        <v>4</v>
      </c>
      <c r="G6861">
        <v>13296</v>
      </c>
      <c r="H6861">
        <f t="shared" si="775"/>
        <v>13296</v>
      </c>
      <c r="I6861" t="str">
        <f t="shared" si="777"/>
        <v>0-20,000</v>
      </c>
      <c r="O6861">
        <f t="shared" si="776"/>
        <v>23357</v>
      </c>
      <c r="P6861">
        <f t="shared" si="778"/>
        <v>72809</v>
      </c>
      <c r="Q6861">
        <f t="shared" si="779"/>
        <v>49452</v>
      </c>
      <c r="R6861">
        <f t="shared" si="780"/>
        <v>-50821</v>
      </c>
      <c r="S6861">
        <f t="shared" si="781"/>
        <v>146987</v>
      </c>
      <c r="T6861">
        <v>13296</v>
      </c>
    </row>
    <row r="6862" spans="1:20" ht="15" thickBot="1" x14ac:dyDescent="0.4">
      <c r="A6862">
        <v>36783</v>
      </c>
      <c r="B6862" s="2">
        <v>41860.607002314813</v>
      </c>
      <c r="C6862" t="s">
        <v>31</v>
      </c>
      <c r="D6862" t="s">
        <v>27</v>
      </c>
      <c r="E6862" s="6" t="s">
        <v>15</v>
      </c>
      <c r="F6862" t="s">
        <v>4</v>
      </c>
      <c r="G6862">
        <v>87008</v>
      </c>
      <c r="H6862">
        <f t="shared" si="775"/>
        <v>87008</v>
      </c>
      <c r="I6862" t="str">
        <f t="shared" si="777"/>
        <v>60001-100000</v>
      </c>
      <c r="O6862">
        <f t="shared" si="776"/>
        <v>23591.75</v>
      </c>
      <c r="P6862">
        <f t="shared" si="778"/>
        <v>72851.5</v>
      </c>
      <c r="Q6862">
        <f t="shared" si="779"/>
        <v>49259.75</v>
      </c>
      <c r="R6862">
        <f t="shared" si="780"/>
        <v>-50297.875</v>
      </c>
      <c r="S6862">
        <f t="shared" si="781"/>
        <v>146741.125</v>
      </c>
      <c r="T6862">
        <v>87008</v>
      </c>
    </row>
    <row r="6863" spans="1:20" ht="15" thickBot="1" x14ac:dyDescent="0.4">
      <c r="A6863">
        <v>37220</v>
      </c>
      <c r="B6863" s="2">
        <v>41853.645277777781</v>
      </c>
      <c r="C6863" t="s">
        <v>31</v>
      </c>
      <c r="D6863" t="s">
        <v>27</v>
      </c>
      <c r="E6863" s="6" t="s">
        <v>19</v>
      </c>
      <c r="F6863" t="s">
        <v>10</v>
      </c>
      <c r="G6863">
        <v>62736</v>
      </c>
      <c r="H6863">
        <f t="shared" si="775"/>
        <v>62736</v>
      </c>
      <c r="I6863" t="str">
        <f t="shared" si="777"/>
        <v>60001-100000</v>
      </c>
      <c r="O6863">
        <f t="shared" si="776"/>
        <v>23513.5</v>
      </c>
      <c r="P6863">
        <f t="shared" si="778"/>
        <v>72614.5</v>
      </c>
      <c r="Q6863">
        <f t="shared" si="779"/>
        <v>49101</v>
      </c>
      <c r="R6863">
        <f t="shared" si="780"/>
        <v>-50138</v>
      </c>
      <c r="S6863">
        <f t="shared" si="781"/>
        <v>146266</v>
      </c>
      <c r="T6863">
        <v>62736</v>
      </c>
    </row>
    <row r="6864" spans="1:20" ht="15" thickBot="1" x14ac:dyDescent="0.4">
      <c r="A6864">
        <v>28774</v>
      </c>
      <c r="B6864" s="2">
        <v>41814.693414351852</v>
      </c>
      <c r="C6864" t="s">
        <v>31</v>
      </c>
      <c r="D6864" t="s">
        <v>27</v>
      </c>
      <c r="E6864" s="6" t="s">
        <v>13</v>
      </c>
      <c r="F6864" t="s">
        <v>10</v>
      </c>
      <c r="G6864">
        <v>34528</v>
      </c>
      <c r="H6864">
        <f t="shared" si="775"/>
        <v>34528</v>
      </c>
      <c r="I6864" t="str">
        <f t="shared" si="777"/>
        <v>20001-40000</v>
      </c>
      <c r="O6864">
        <f t="shared" si="776"/>
        <v>23435.25</v>
      </c>
      <c r="P6864">
        <f t="shared" si="778"/>
        <v>72711.75</v>
      </c>
      <c r="Q6864">
        <f t="shared" si="779"/>
        <v>49276.5</v>
      </c>
      <c r="R6864">
        <f t="shared" si="780"/>
        <v>-50479.5</v>
      </c>
      <c r="S6864">
        <f t="shared" si="781"/>
        <v>146626.5</v>
      </c>
      <c r="T6864">
        <v>34528</v>
      </c>
    </row>
    <row r="6865" spans="1:20" ht="15" thickBot="1" x14ac:dyDescent="0.4">
      <c r="A6865">
        <v>975202</v>
      </c>
      <c r="B6865" s="2">
        <v>41814.693854166668</v>
      </c>
      <c r="C6865" t="s">
        <v>30</v>
      </c>
      <c r="D6865" t="s">
        <v>27</v>
      </c>
      <c r="E6865" s="6" t="s">
        <v>13</v>
      </c>
      <c r="F6865" t="s">
        <v>10</v>
      </c>
      <c r="G6865">
        <v>40026</v>
      </c>
      <c r="H6865">
        <f t="shared" si="775"/>
        <v>40026</v>
      </c>
      <c r="I6865" t="str">
        <f t="shared" si="777"/>
        <v>40001-60000</v>
      </c>
      <c r="O6865">
        <f t="shared" si="776"/>
        <v>23357</v>
      </c>
      <c r="P6865">
        <f t="shared" si="778"/>
        <v>72809</v>
      </c>
      <c r="Q6865">
        <f t="shared" si="779"/>
        <v>49452</v>
      </c>
      <c r="R6865">
        <f t="shared" si="780"/>
        <v>-50821</v>
      </c>
      <c r="S6865">
        <f t="shared" si="781"/>
        <v>146987</v>
      </c>
      <c r="T6865">
        <v>40026</v>
      </c>
    </row>
    <row r="6866" spans="1:20" ht="15" thickBot="1" x14ac:dyDescent="0.4">
      <c r="A6866">
        <v>370183</v>
      </c>
      <c r="B6866" s="2">
        <v>41814.694722222222</v>
      </c>
      <c r="C6866" t="s">
        <v>31</v>
      </c>
      <c r="D6866" t="s">
        <v>27</v>
      </c>
      <c r="E6866" s="6" t="s">
        <v>13</v>
      </c>
      <c r="F6866" t="s">
        <v>10</v>
      </c>
      <c r="G6866">
        <v>10604</v>
      </c>
      <c r="H6866">
        <f t="shared" si="775"/>
        <v>10604</v>
      </c>
      <c r="I6866" t="str">
        <f t="shared" si="777"/>
        <v>0-20,000</v>
      </c>
      <c r="O6866">
        <f t="shared" si="776"/>
        <v>23194</v>
      </c>
      <c r="P6866">
        <f t="shared" si="778"/>
        <v>72851.5</v>
      </c>
      <c r="Q6866">
        <f t="shared" si="779"/>
        <v>49657.5</v>
      </c>
      <c r="R6866">
        <f t="shared" si="780"/>
        <v>-51292.25</v>
      </c>
      <c r="S6866">
        <f t="shared" si="781"/>
        <v>147337.75</v>
      </c>
      <c r="T6866">
        <v>10604</v>
      </c>
    </row>
    <row r="6867" spans="1:20" ht="15" thickBot="1" x14ac:dyDescent="0.4">
      <c r="A6867">
        <v>844485</v>
      </c>
      <c r="B6867" s="2">
        <v>41815.70517361111</v>
      </c>
      <c r="C6867" t="s">
        <v>31</v>
      </c>
      <c r="D6867" t="s">
        <v>27</v>
      </c>
      <c r="E6867" s="6" t="s">
        <v>20</v>
      </c>
      <c r="F6867" t="s">
        <v>10</v>
      </c>
      <c r="G6867">
        <v>69692</v>
      </c>
      <c r="H6867">
        <f t="shared" si="775"/>
        <v>69692</v>
      </c>
      <c r="I6867" t="str">
        <f t="shared" si="777"/>
        <v>60001-100000</v>
      </c>
      <c r="O6867">
        <f t="shared" si="776"/>
        <v>23513.5</v>
      </c>
      <c r="P6867">
        <f t="shared" si="778"/>
        <v>72894</v>
      </c>
      <c r="Q6867">
        <f t="shared" si="779"/>
        <v>49380.5</v>
      </c>
      <c r="R6867">
        <f t="shared" si="780"/>
        <v>-50557.25</v>
      </c>
      <c r="S6867">
        <f t="shared" si="781"/>
        <v>146964.75</v>
      </c>
      <c r="T6867">
        <v>69692</v>
      </c>
    </row>
    <row r="6868" spans="1:20" ht="15" thickBot="1" x14ac:dyDescent="0.4">
      <c r="A6868">
        <v>901673</v>
      </c>
      <c r="B6868" s="2">
        <v>41852.244189814817</v>
      </c>
      <c r="C6868" t="s">
        <v>31</v>
      </c>
      <c r="D6868" t="s">
        <v>27</v>
      </c>
      <c r="E6868" s="6" t="s">
        <v>12</v>
      </c>
      <c r="F6868" t="s">
        <v>6</v>
      </c>
      <c r="G6868">
        <v>84727</v>
      </c>
      <c r="H6868">
        <f t="shared" si="775"/>
        <v>84727</v>
      </c>
      <c r="I6868" t="str">
        <f t="shared" si="777"/>
        <v>60001-100000</v>
      </c>
      <c r="O6868">
        <f t="shared" si="776"/>
        <v>23435.25</v>
      </c>
      <c r="P6868">
        <f t="shared" si="778"/>
        <v>72936.5</v>
      </c>
      <c r="Q6868">
        <f t="shared" si="779"/>
        <v>49501.25</v>
      </c>
      <c r="R6868">
        <f t="shared" si="780"/>
        <v>-50816.625</v>
      </c>
      <c r="S6868">
        <f t="shared" si="781"/>
        <v>147188.375</v>
      </c>
      <c r="T6868">
        <v>84727</v>
      </c>
    </row>
    <row r="6869" spans="1:20" ht="15" thickBot="1" x14ac:dyDescent="0.4">
      <c r="A6869">
        <v>251395</v>
      </c>
      <c r="B6869" s="2">
        <v>41871.641875000001</v>
      </c>
      <c r="C6869" t="s">
        <v>31</v>
      </c>
      <c r="D6869" t="s">
        <v>27</v>
      </c>
      <c r="E6869" s="6" t="s">
        <v>12</v>
      </c>
      <c r="F6869" t="s">
        <v>6</v>
      </c>
      <c r="G6869">
        <v>50685</v>
      </c>
      <c r="H6869">
        <f t="shared" si="775"/>
        <v>50685</v>
      </c>
      <c r="I6869" t="str">
        <f t="shared" si="777"/>
        <v>40001-60000</v>
      </c>
      <c r="O6869">
        <f t="shared" si="776"/>
        <v>23357</v>
      </c>
      <c r="P6869">
        <f t="shared" si="778"/>
        <v>72809</v>
      </c>
      <c r="Q6869">
        <f t="shared" si="779"/>
        <v>49452</v>
      </c>
      <c r="R6869">
        <f t="shared" si="780"/>
        <v>-50821</v>
      </c>
      <c r="S6869">
        <f t="shared" si="781"/>
        <v>146987</v>
      </c>
      <c r="T6869">
        <v>50685</v>
      </c>
    </row>
    <row r="6870" spans="1:20" ht="15" thickBot="1" x14ac:dyDescent="0.4">
      <c r="A6870">
        <v>916816</v>
      </c>
      <c r="B6870" s="2">
        <v>41871.643784722219</v>
      </c>
      <c r="C6870" t="s">
        <v>31</v>
      </c>
      <c r="D6870" t="s">
        <v>27</v>
      </c>
      <c r="E6870" s="6" t="s">
        <v>12</v>
      </c>
      <c r="F6870" t="s">
        <v>6</v>
      </c>
      <c r="G6870">
        <v>23737</v>
      </c>
      <c r="H6870">
        <f t="shared" si="775"/>
        <v>23737</v>
      </c>
      <c r="I6870" t="str">
        <f t="shared" si="777"/>
        <v>20001-40000</v>
      </c>
      <c r="O6870">
        <f t="shared" si="776"/>
        <v>23194</v>
      </c>
      <c r="P6870">
        <f t="shared" si="778"/>
        <v>72851.5</v>
      </c>
      <c r="Q6870">
        <f t="shared" si="779"/>
        <v>49657.5</v>
      </c>
      <c r="R6870">
        <f t="shared" si="780"/>
        <v>-51292.25</v>
      </c>
      <c r="S6870">
        <f t="shared" si="781"/>
        <v>147337.75</v>
      </c>
      <c r="T6870">
        <v>23737</v>
      </c>
    </row>
    <row r="6871" spans="1:20" ht="15" thickBot="1" x14ac:dyDescent="0.4">
      <c r="A6871">
        <v>70948</v>
      </c>
      <c r="B6871" s="2">
        <v>41877.648854166669</v>
      </c>
      <c r="C6871" t="s">
        <v>30</v>
      </c>
      <c r="D6871" t="s">
        <v>29</v>
      </c>
      <c r="E6871" s="6" t="s">
        <v>12</v>
      </c>
      <c r="F6871" t="s">
        <v>6</v>
      </c>
      <c r="G6871">
        <v>24678</v>
      </c>
      <c r="H6871">
        <f t="shared" si="775"/>
        <v>24678</v>
      </c>
      <c r="I6871" t="str">
        <f t="shared" si="777"/>
        <v>20001-40000</v>
      </c>
      <c r="O6871">
        <f t="shared" si="776"/>
        <v>23031</v>
      </c>
      <c r="P6871">
        <f t="shared" si="778"/>
        <v>72894</v>
      </c>
      <c r="Q6871">
        <f t="shared" si="779"/>
        <v>49863</v>
      </c>
      <c r="R6871">
        <f t="shared" si="780"/>
        <v>-51763.5</v>
      </c>
      <c r="S6871">
        <f t="shared" si="781"/>
        <v>147688.5</v>
      </c>
      <c r="T6871">
        <v>24678</v>
      </c>
    </row>
    <row r="6872" spans="1:20" ht="15" thickBot="1" x14ac:dyDescent="0.4">
      <c r="A6872">
        <v>180474</v>
      </c>
      <c r="B6872" s="2">
        <v>41877.649236111109</v>
      </c>
      <c r="C6872" t="s">
        <v>30</v>
      </c>
      <c r="D6872" t="s">
        <v>27</v>
      </c>
      <c r="E6872" s="6" t="s">
        <v>12</v>
      </c>
      <c r="F6872" t="s">
        <v>6</v>
      </c>
      <c r="G6872">
        <v>10052</v>
      </c>
      <c r="H6872">
        <f t="shared" si="775"/>
        <v>10052</v>
      </c>
      <c r="I6872" t="str">
        <f t="shared" si="777"/>
        <v>0-20,000</v>
      </c>
      <c r="O6872">
        <f t="shared" si="776"/>
        <v>22868</v>
      </c>
      <c r="P6872">
        <f t="shared" si="778"/>
        <v>72936.5</v>
      </c>
      <c r="Q6872">
        <f t="shared" si="779"/>
        <v>50068.5</v>
      </c>
      <c r="R6872">
        <f t="shared" si="780"/>
        <v>-52234.75</v>
      </c>
      <c r="S6872">
        <f t="shared" si="781"/>
        <v>148039.25</v>
      </c>
      <c r="T6872">
        <v>10052</v>
      </c>
    </row>
    <row r="6873" spans="1:20" ht="15" thickBot="1" x14ac:dyDescent="0.4">
      <c r="A6873">
        <v>709634</v>
      </c>
      <c r="B6873" s="2">
        <v>41825.380729166667</v>
      </c>
      <c r="C6873" t="s">
        <v>31</v>
      </c>
      <c r="D6873" t="s">
        <v>27</v>
      </c>
      <c r="E6873" s="6" t="s">
        <v>20</v>
      </c>
      <c r="F6873" t="s">
        <v>2</v>
      </c>
      <c r="G6873">
        <v>5551</v>
      </c>
      <c r="H6873">
        <f t="shared" si="775"/>
        <v>5551</v>
      </c>
      <c r="I6873" t="str">
        <f t="shared" si="777"/>
        <v>0-20,000</v>
      </c>
      <c r="O6873">
        <f t="shared" si="776"/>
        <v>23357</v>
      </c>
      <c r="P6873">
        <f t="shared" si="778"/>
        <v>72979</v>
      </c>
      <c r="Q6873">
        <f t="shared" si="779"/>
        <v>49622</v>
      </c>
      <c r="R6873">
        <f t="shared" si="780"/>
        <v>-51076</v>
      </c>
      <c r="S6873">
        <f t="shared" si="781"/>
        <v>147412</v>
      </c>
      <c r="T6873">
        <v>5551</v>
      </c>
    </row>
    <row r="6874" spans="1:20" ht="15" thickBot="1" x14ac:dyDescent="0.4">
      <c r="A6874">
        <v>41870</v>
      </c>
      <c r="B6874" s="2">
        <v>41825.381053240744</v>
      </c>
      <c r="C6874" t="s">
        <v>31</v>
      </c>
      <c r="D6874" t="s">
        <v>27</v>
      </c>
      <c r="E6874" s="6" t="s">
        <v>20</v>
      </c>
      <c r="F6874" t="s">
        <v>2</v>
      </c>
      <c r="G6874">
        <v>27131</v>
      </c>
      <c r="H6874">
        <f t="shared" si="775"/>
        <v>27131</v>
      </c>
      <c r="I6874" t="str">
        <f t="shared" si="777"/>
        <v>20001-40000</v>
      </c>
      <c r="O6874">
        <f t="shared" si="776"/>
        <v>23591.75</v>
      </c>
      <c r="P6874">
        <f t="shared" si="778"/>
        <v>73057.75</v>
      </c>
      <c r="Q6874">
        <f t="shared" si="779"/>
        <v>49466</v>
      </c>
      <c r="R6874">
        <f t="shared" si="780"/>
        <v>-50607.25</v>
      </c>
      <c r="S6874">
        <f t="shared" si="781"/>
        <v>147256.75</v>
      </c>
      <c r="T6874">
        <v>27131</v>
      </c>
    </row>
    <row r="6875" spans="1:20" ht="15" thickBot="1" x14ac:dyDescent="0.4">
      <c r="A6875">
        <v>399763</v>
      </c>
      <c r="B6875" s="2">
        <v>41825.380740740744</v>
      </c>
      <c r="C6875" t="s">
        <v>31</v>
      </c>
      <c r="D6875" t="s">
        <v>28</v>
      </c>
      <c r="E6875" s="6" t="s">
        <v>20</v>
      </c>
      <c r="F6875" t="s">
        <v>2</v>
      </c>
      <c r="G6875">
        <v>57137</v>
      </c>
      <c r="H6875">
        <f t="shared" si="775"/>
        <v>57137</v>
      </c>
      <c r="I6875" t="str">
        <f t="shared" si="777"/>
        <v>40001-60000</v>
      </c>
      <c r="O6875">
        <f t="shared" si="776"/>
        <v>23513.5</v>
      </c>
      <c r="P6875">
        <f t="shared" si="778"/>
        <v>73136.5</v>
      </c>
      <c r="Q6875">
        <f t="shared" si="779"/>
        <v>49623</v>
      </c>
      <c r="R6875">
        <f t="shared" si="780"/>
        <v>-50921</v>
      </c>
      <c r="S6875">
        <f t="shared" si="781"/>
        <v>147571</v>
      </c>
      <c r="T6875">
        <v>57137</v>
      </c>
    </row>
    <row r="6876" spans="1:20" ht="15" thickBot="1" x14ac:dyDescent="0.4">
      <c r="A6876">
        <v>160009</v>
      </c>
      <c r="B6876" s="2">
        <v>41825.381550925929</v>
      </c>
      <c r="C6876" t="s">
        <v>31</v>
      </c>
      <c r="D6876" t="s">
        <v>28</v>
      </c>
      <c r="E6876" s="6" t="s">
        <v>20</v>
      </c>
      <c r="F6876" t="s">
        <v>2</v>
      </c>
      <c r="G6876">
        <v>42488</v>
      </c>
      <c r="H6876">
        <f t="shared" si="775"/>
        <v>42488</v>
      </c>
      <c r="I6876" t="str">
        <f t="shared" si="777"/>
        <v>40001-60000</v>
      </c>
      <c r="O6876">
        <f t="shared" si="776"/>
        <v>23435.25</v>
      </c>
      <c r="P6876">
        <f t="shared" si="778"/>
        <v>73215.25</v>
      </c>
      <c r="Q6876">
        <f t="shared" si="779"/>
        <v>49780</v>
      </c>
      <c r="R6876">
        <f t="shared" si="780"/>
        <v>-51234.75</v>
      </c>
      <c r="S6876">
        <f t="shared" si="781"/>
        <v>147885.25</v>
      </c>
      <c r="T6876">
        <v>42488</v>
      </c>
    </row>
    <row r="6877" spans="1:20" ht="15" thickBot="1" x14ac:dyDescent="0.4">
      <c r="A6877">
        <v>389491</v>
      </c>
      <c r="B6877" s="2">
        <v>41852.342650462961</v>
      </c>
      <c r="C6877" t="s">
        <v>31</v>
      </c>
      <c r="D6877" t="s">
        <v>29</v>
      </c>
      <c r="E6877" s="6" t="s">
        <v>20</v>
      </c>
      <c r="F6877" t="s">
        <v>2</v>
      </c>
      <c r="G6877">
        <v>2904</v>
      </c>
      <c r="H6877">
        <f t="shared" si="775"/>
        <v>2904</v>
      </c>
      <c r="I6877" t="str">
        <f t="shared" si="777"/>
        <v>0-20,000</v>
      </c>
      <c r="O6877">
        <f t="shared" si="776"/>
        <v>23357</v>
      </c>
      <c r="P6877">
        <f t="shared" si="778"/>
        <v>73294</v>
      </c>
      <c r="Q6877">
        <f t="shared" si="779"/>
        <v>49937</v>
      </c>
      <c r="R6877">
        <f t="shared" si="780"/>
        <v>-51548.5</v>
      </c>
      <c r="S6877">
        <f t="shared" si="781"/>
        <v>148199.5</v>
      </c>
      <c r="T6877">
        <v>2904</v>
      </c>
    </row>
    <row r="6878" spans="1:20" ht="15" thickBot="1" x14ac:dyDescent="0.4">
      <c r="A6878">
        <v>224082</v>
      </c>
      <c r="B6878" s="2">
        <v>41852.342476851853</v>
      </c>
      <c r="C6878" t="s">
        <v>30</v>
      </c>
      <c r="D6878" t="s">
        <v>28</v>
      </c>
      <c r="E6878" s="6" t="s">
        <v>20</v>
      </c>
      <c r="F6878" t="s">
        <v>2</v>
      </c>
      <c r="G6878">
        <v>87979</v>
      </c>
      <c r="H6878">
        <f t="shared" si="775"/>
        <v>87979</v>
      </c>
      <c r="I6878" t="str">
        <f t="shared" si="777"/>
        <v>60001-100000</v>
      </c>
      <c r="O6878">
        <f t="shared" si="776"/>
        <v>23591.75</v>
      </c>
      <c r="P6878">
        <f t="shared" si="778"/>
        <v>73357.5</v>
      </c>
      <c r="Q6878">
        <f t="shared" si="779"/>
        <v>49765.75</v>
      </c>
      <c r="R6878">
        <f t="shared" si="780"/>
        <v>-51056.875</v>
      </c>
      <c r="S6878">
        <f t="shared" si="781"/>
        <v>148006.125</v>
      </c>
      <c r="T6878">
        <v>87979</v>
      </c>
    </row>
    <row r="6879" spans="1:20" ht="15" thickBot="1" x14ac:dyDescent="0.4">
      <c r="A6879">
        <v>446050</v>
      </c>
      <c r="B6879" s="2">
        <v>41819.111331018517</v>
      </c>
      <c r="C6879" t="s">
        <v>31</v>
      </c>
      <c r="D6879" t="s">
        <v>27</v>
      </c>
      <c r="E6879" s="6" t="s">
        <v>17</v>
      </c>
      <c r="F6879" t="s">
        <v>2</v>
      </c>
      <c r="G6879">
        <v>6626</v>
      </c>
      <c r="H6879">
        <f t="shared" si="775"/>
        <v>6626</v>
      </c>
      <c r="I6879" t="str">
        <f t="shared" si="777"/>
        <v>0-20,000</v>
      </c>
      <c r="O6879">
        <f t="shared" si="776"/>
        <v>23513.5</v>
      </c>
      <c r="P6879">
        <f t="shared" si="778"/>
        <v>73136.5</v>
      </c>
      <c r="Q6879">
        <f t="shared" si="779"/>
        <v>49623</v>
      </c>
      <c r="R6879">
        <f t="shared" si="780"/>
        <v>-50921</v>
      </c>
      <c r="S6879">
        <f t="shared" si="781"/>
        <v>147571</v>
      </c>
      <c r="T6879">
        <v>6626</v>
      </c>
    </row>
    <row r="6880" spans="1:20" ht="15" thickBot="1" x14ac:dyDescent="0.4">
      <c r="A6880">
        <v>923276</v>
      </c>
      <c r="B6880" s="2">
        <v>41819.111620370371</v>
      </c>
      <c r="C6880" t="s">
        <v>30</v>
      </c>
      <c r="D6880" t="s">
        <v>27</v>
      </c>
      <c r="E6880" s="6" t="s">
        <v>17</v>
      </c>
      <c r="F6880" t="s">
        <v>2</v>
      </c>
      <c r="G6880">
        <v>49006</v>
      </c>
      <c r="H6880">
        <f t="shared" si="775"/>
        <v>49006</v>
      </c>
      <c r="I6880" t="str">
        <f t="shared" si="777"/>
        <v>40001-60000</v>
      </c>
      <c r="O6880">
        <f t="shared" si="776"/>
        <v>23697.75</v>
      </c>
      <c r="P6880">
        <f t="shared" si="778"/>
        <v>73215.25</v>
      </c>
      <c r="Q6880">
        <f t="shared" si="779"/>
        <v>49517.5</v>
      </c>
      <c r="R6880">
        <f t="shared" si="780"/>
        <v>-50578.5</v>
      </c>
      <c r="S6880">
        <f t="shared" si="781"/>
        <v>147491.5</v>
      </c>
      <c r="T6880">
        <v>49006</v>
      </c>
    </row>
    <row r="6881" spans="1:20" ht="15" thickBot="1" x14ac:dyDescent="0.4">
      <c r="A6881">
        <v>516729</v>
      </c>
      <c r="B6881" s="2">
        <v>41851.595277777778</v>
      </c>
      <c r="C6881" t="s">
        <v>30</v>
      </c>
      <c r="D6881" t="s">
        <v>29</v>
      </c>
      <c r="E6881" s="6" t="s">
        <v>17</v>
      </c>
      <c r="F6881" t="s">
        <v>2</v>
      </c>
      <c r="G6881">
        <v>70775</v>
      </c>
      <c r="H6881">
        <f t="shared" si="775"/>
        <v>70775</v>
      </c>
      <c r="I6881" t="str">
        <f t="shared" si="777"/>
        <v>60001-100000</v>
      </c>
      <c r="O6881">
        <f t="shared" si="776"/>
        <v>23670</v>
      </c>
      <c r="P6881">
        <f t="shared" si="778"/>
        <v>73294</v>
      </c>
      <c r="Q6881">
        <f t="shared" si="779"/>
        <v>49624</v>
      </c>
      <c r="R6881">
        <f t="shared" si="780"/>
        <v>-50766</v>
      </c>
      <c r="S6881">
        <f t="shared" si="781"/>
        <v>147730</v>
      </c>
      <c r="T6881">
        <v>70775</v>
      </c>
    </row>
    <row r="6882" spans="1:20" ht="15" thickBot="1" x14ac:dyDescent="0.4">
      <c r="A6882">
        <v>109740</v>
      </c>
      <c r="B6882" s="2">
        <v>41851.595150462963</v>
      </c>
      <c r="C6882" t="s">
        <v>31</v>
      </c>
      <c r="D6882" t="s">
        <v>28</v>
      </c>
      <c r="E6882" s="6" t="s">
        <v>17</v>
      </c>
      <c r="F6882" t="s">
        <v>2</v>
      </c>
      <c r="G6882">
        <v>70642</v>
      </c>
      <c r="H6882">
        <f t="shared" si="775"/>
        <v>70642</v>
      </c>
      <c r="I6882" t="str">
        <f t="shared" si="777"/>
        <v>60001-100000</v>
      </c>
      <c r="O6882">
        <f t="shared" si="776"/>
        <v>23591.75</v>
      </c>
      <c r="P6882">
        <f t="shared" si="778"/>
        <v>73357.5</v>
      </c>
      <c r="Q6882">
        <f t="shared" si="779"/>
        <v>49765.75</v>
      </c>
      <c r="R6882">
        <f t="shared" si="780"/>
        <v>-51056.875</v>
      </c>
      <c r="S6882">
        <f t="shared" si="781"/>
        <v>148006.125</v>
      </c>
      <c r="T6882">
        <v>70642</v>
      </c>
    </row>
    <row r="6883" spans="1:20" ht="15" thickBot="1" x14ac:dyDescent="0.4">
      <c r="A6883">
        <v>854593</v>
      </c>
      <c r="B6883" s="2">
        <v>41862.684513888889</v>
      </c>
      <c r="C6883" t="s">
        <v>31</v>
      </c>
      <c r="D6883" t="s">
        <v>27</v>
      </c>
      <c r="E6883" s="6" t="s">
        <v>20</v>
      </c>
      <c r="F6883" t="s">
        <v>10</v>
      </c>
      <c r="G6883">
        <v>94638</v>
      </c>
      <c r="H6883">
        <f t="shared" si="775"/>
        <v>94638</v>
      </c>
      <c r="I6883" t="str">
        <f t="shared" si="777"/>
        <v>60001-100000</v>
      </c>
      <c r="O6883">
        <f t="shared" si="776"/>
        <v>23513.5</v>
      </c>
      <c r="P6883">
        <f t="shared" si="778"/>
        <v>73421</v>
      </c>
      <c r="Q6883">
        <f t="shared" si="779"/>
        <v>49907.5</v>
      </c>
      <c r="R6883">
        <f t="shared" si="780"/>
        <v>-51347.75</v>
      </c>
      <c r="S6883">
        <f t="shared" si="781"/>
        <v>148282.25</v>
      </c>
      <c r="T6883">
        <v>94638</v>
      </c>
    </row>
    <row r="6884" spans="1:20" ht="15" thickBot="1" x14ac:dyDescent="0.4">
      <c r="A6884">
        <v>782480</v>
      </c>
      <c r="B6884" s="2">
        <v>41862.685173611113</v>
      </c>
      <c r="C6884" t="s">
        <v>31</v>
      </c>
      <c r="D6884" t="s">
        <v>29</v>
      </c>
      <c r="E6884" s="6" t="s">
        <v>20</v>
      </c>
      <c r="F6884" t="s">
        <v>10</v>
      </c>
      <c r="G6884">
        <v>90063</v>
      </c>
      <c r="H6884">
        <f t="shared" si="775"/>
        <v>90063</v>
      </c>
      <c r="I6884" t="str">
        <f t="shared" si="777"/>
        <v>60001-100000</v>
      </c>
      <c r="O6884">
        <f t="shared" si="776"/>
        <v>23435.25</v>
      </c>
      <c r="P6884">
        <f t="shared" si="778"/>
        <v>73215.25</v>
      </c>
      <c r="Q6884">
        <f t="shared" si="779"/>
        <v>49780</v>
      </c>
      <c r="R6884">
        <f t="shared" si="780"/>
        <v>-51234.75</v>
      </c>
      <c r="S6884">
        <f t="shared" si="781"/>
        <v>147885.25</v>
      </c>
      <c r="T6884">
        <v>90063</v>
      </c>
    </row>
    <row r="6885" spans="1:20" ht="15" thickBot="1" x14ac:dyDescent="0.4">
      <c r="A6885">
        <v>892720</v>
      </c>
      <c r="B6885" s="2">
        <v>41865.419363425928</v>
      </c>
      <c r="C6885" t="s">
        <v>31</v>
      </c>
      <c r="D6885" t="s">
        <v>29</v>
      </c>
      <c r="E6885" s="6" t="s">
        <v>20</v>
      </c>
      <c r="F6885" t="s">
        <v>10</v>
      </c>
      <c r="G6885">
        <v>47772</v>
      </c>
      <c r="H6885">
        <f t="shared" si="775"/>
        <v>47772</v>
      </c>
      <c r="I6885" t="str">
        <f t="shared" si="777"/>
        <v>40001-60000</v>
      </c>
      <c r="O6885">
        <f t="shared" si="776"/>
        <v>23357</v>
      </c>
      <c r="P6885">
        <f t="shared" si="778"/>
        <v>72979</v>
      </c>
      <c r="Q6885">
        <f t="shared" si="779"/>
        <v>49622</v>
      </c>
      <c r="R6885">
        <f t="shared" si="780"/>
        <v>-51076</v>
      </c>
      <c r="S6885">
        <f t="shared" si="781"/>
        <v>147412</v>
      </c>
      <c r="T6885">
        <v>47772</v>
      </c>
    </row>
    <row r="6886" spans="1:20" ht="15" thickBot="1" x14ac:dyDescent="0.4">
      <c r="A6886">
        <v>103929</v>
      </c>
      <c r="B6886" s="2">
        <v>41865.420034722221</v>
      </c>
      <c r="C6886" t="s">
        <v>31</v>
      </c>
      <c r="D6886" t="s">
        <v>27</v>
      </c>
      <c r="E6886" s="6" t="s">
        <v>20</v>
      </c>
      <c r="F6886" t="s">
        <v>10</v>
      </c>
      <c r="G6886">
        <v>9329</v>
      </c>
      <c r="H6886">
        <f t="shared" si="775"/>
        <v>9329</v>
      </c>
      <c r="I6886" t="str">
        <f t="shared" si="777"/>
        <v>0-20,000</v>
      </c>
      <c r="O6886">
        <f t="shared" si="776"/>
        <v>23194</v>
      </c>
      <c r="P6886">
        <f t="shared" si="778"/>
        <v>73057.75</v>
      </c>
      <c r="Q6886">
        <f t="shared" si="779"/>
        <v>49863.75</v>
      </c>
      <c r="R6886">
        <f t="shared" si="780"/>
        <v>-51601.625</v>
      </c>
      <c r="S6886">
        <f t="shared" si="781"/>
        <v>147853.375</v>
      </c>
      <c r="T6886">
        <v>9329</v>
      </c>
    </row>
    <row r="6887" spans="1:20" ht="15" thickBot="1" x14ac:dyDescent="0.4">
      <c r="A6887">
        <v>988971</v>
      </c>
      <c r="B6887" s="2">
        <v>41878.339548611111</v>
      </c>
      <c r="C6887" t="s">
        <v>31</v>
      </c>
      <c r="D6887" t="s">
        <v>27</v>
      </c>
      <c r="E6887" s="6" t="s">
        <v>20</v>
      </c>
      <c r="F6887" t="s">
        <v>10</v>
      </c>
      <c r="G6887">
        <v>69855</v>
      </c>
      <c r="H6887">
        <f t="shared" si="775"/>
        <v>69855</v>
      </c>
      <c r="I6887" t="str">
        <f t="shared" si="777"/>
        <v>60001-100000</v>
      </c>
      <c r="O6887">
        <f t="shared" si="776"/>
        <v>23513.5</v>
      </c>
      <c r="P6887">
        <f t="shared" si="778"/>
        <v>73136.5</v>
      </c>
      <c r="Q6887">
        <f t="shared" si="779"/>
        <v>49623</v>
      </c>
      <c r="R6887">
        <f t="shared" si="780"/>
        <v>-50921</v>
      </c>
      <c r="S6887">
        <f t="shared" si="781"/>
        <v>147571</v>
      </c>
      <c r="T6887">
        <v>69855</v>
      </c>
    </row>
    <row r="6888" spans="1:20" ht="15" thickBot="1" x14ac:dyDescent="0.4">
      <c r="A6888">
        <v>986841</v>
      </c>
      <c r="B6888" s="2">
        <v>41878.342650462961</v>
      </c>
      <c r="C6888" t="s">
        <v>31</v>
      </c>
      <c r="D6888" t="s">
        <v>27</v>
      </c>
      <c r="E6888" s="6" t="s">
        <v>20</v>
      </c>
      <c r="F6888" t="s">
        <v>10</v>
      </c>
      <c r="G6888">
        <v>27125</v>
      </c>
      <c r="H6888">
        <f t="shared" si="775"/>
        <v>27125</v>
      </c>
      <c r="I6888" t="str">
        <f t="shared" si="777"/>
        <v>20001-40000</v>
      </c>
      <c r="O6888">
        <f t="shared" si="776"/>
        <v>23435.25</v>
      </c>
      <c r="P6888">
        <f t="shared" si="778"/>
        <v>73215.25</v>
      </c>
      <c r="Q6888">
        <f t="shared" si="779"/>
        <v>49780</v>
      </c>
      <c r="R6888">
        <f t="shared" si="780"/>
        <v>-51234.75</v>
      </c>
      <c r="S6888">
        <f t="shared" si="781"/>
        <v>147885.25</v>
      </c>
      <c r="T6888">
        <v>27125</v>
      </c>
    </row>
    <row r="6889" spans="1:20" ht="15" thickBot="1" x14ac:dyDescent="0.4">
      <c r="A6889">
        <v>643645</v>
      </c>
      <c r="B6889" s="2">
        <v>41878.343310185184</v>
      </c>
      <c r="C6889" t="s">
        <v>31</v>
      </c>
      <c r="D6889" t="s">
        <v>29</v>
      </c>
      <c r="E6889" s="6" t="s">
        <v>20</v>
      </c>
      <c r="F6889" t="s">
        <v>10</v>
      </c>
      <c r="G6889">
        <v>83859</v>
      </c>
      <c r="H6889">
        <f t="shared" si="775"/>
        <v>83859</v>
      </c>
      <c r="I6889" t="str">
        <f t="shared" si="777"/>
        <v>60001-100000</v>
      </c>
      <c r="O6889">
        <f t="shared" si="776"/>
        <v>23357</v>
      </c>
      <c r="P6889">
        <f t="shared" si="778"/>
        <v>73294</v>
      </c>
      <c r="Q6889">
        <f t="shared" si="779"/>
        <v>49937</v>
      </c>
      <c r="R6889">
        <f t="shared" si="780"/>
        <v>-51548.5</v>
      </c>
      <c r="S6889">
        <f t="shared" si="781"/>
        <v>148199.5</v>
      </c>
      <c r="T6889">
        <v>83859</v>
      </c>
    </row>
    <row r="6890" spans="1:20" ht="15" thickBot="1" x14ac:dyDescent="0.4">
      <c r="A6890">
        <v>627369</v>
      </c>
      <c r="B6890" s="2">
        <v>41821.376377314817</v>
      </c>
      <c r="C6890" t="s">
        <v>31</v>
      </c>
      <c r="D6890" t="s">
        <v>27</v>
      </c>
      <c r="E6890" s="6" t="s">
        <v>17</v>
      </c>
      <c r="F6890" t="s">
        <v>10</v>
      </c>
      <c r="G6890">
        <v>32089</v>
      </c>
      <c r="H6890">
        <f t="shared" si="775"/>
        <v>32089</v>
      </c>
      <c r="I6890" t="str">
        <f t="shared" si="777"/>
        <v>20001-40000</v>
      </c>
      <c r="O6890">
        <f t="shared" si="776"/>
        <v>23194</v>
      </c>
      <c r="P6890">
        <f t="shared" si="778"/>
        <v>73057.75</v>
      </c>
      <c r="Q6890">
        <f t="shared" si="779"/>
        <v>49863.75</v>
      </c>
      <c r="R6890">
        <f t="shared" si="780"/>
        <v>-51601.625</v>
      </c>
      <c r="S6890">
        <f t="shared" si="781"/>
        <v>147853.375</v>
      </c>
      <c r="T6890">
        <v>32089</v>
      </c>
    </row>
    <row r="6891" spans="1:20" ht="15" thickBot="1" x14ac:dyDescent="0.4">
      <c r="A6891">
        <v>542505</v>
      </c>
      <c r="B6891" s="2">
        <v>41828.691180555557</v>
      </c>
      <c r="C6891" t="s">
        <v>30</v>
      </c>
      <c r="D6891" t="s">
        <v>27</v>
      </c>
      <c r="E6891" s="6" t="s">
        <v>17</v>
      </c>
      <c r="F6891" t="s">
        <v>10</v>
      </c>
      <c r="G6891">
        <v>13301</v>
      </c>
      <c r="H6891">
        <f t="shared" si="775"/>
        <v>13301</v>
      </c>
      <c r="I6891" t="str">
        <f t="shared" si="777"/>
        <v>0-20,000</v>
      </c>
      <c r="O6891">
        <f t="shared" si="776"/>
        <v>23031</v>
      </c>
      <c r="P6891">
        <f t="shared" si="778"/>
        <v>73136.5</v>
      </c>
      <c r="Q6891">
        <f t="shared" si="779"/>
        <v>50105.5</v>
      </c>
      <c r="R6891">
        <f t="shared" si="780"/>
        <v>-52127.25</v>
      </c>
      <c r="S6891">
        <f t="shared" si="781"/>
        <v>148294.75</v>
      </c>
      <c r="T6891">
        <v>13301</v>
      </c>
    </row>
    <row r="6892" spans="1:20" ht="15" thickBot="1" x14ac:dyDescent="0.4">
      <c r="A6892">
        <v>432171</v>
      </c>
      <c r="B6892" s="2">
        <v>41828.691631944443</v>
      </c>
      <c r="C6892" t="s">
        <v>31</v>
      </c>
      <c r="D6892" t="s">
        <v>29</v>
      </c>
      <c r="E6892" s="6" t="s">
        <v>17</v>
      </c>
      <c r="F6892" t="s">
        <v>10</v>
      </c>
      <c r="G6892">
        <v>59093</v>
      </c>
      <c r="H6892">
        <f t="shared" si="775"/>
        <v>59093</v>
      </c>
      <c r="I6892" t="str">
        <f t="shared" si="777"/>
        <v>40001-60000</v>
      </c>
      <c r="O6892">
        <f t="shared" si="776"/>
        <v>23435.25</v>
      </c>
      <c r="P6892">
        <f t="shared" si="778"/>
        <v>73215.25</v>
      </c>
      <c r="Q6892">
        <f t="shared" si="779"/>
        <v>49780</v>
      </c>
      <c r="R6892">
        <f t="shared" si="780"/>
        <v>-51234.75</v>
      </c>
      <c r="S6892">
        <f t="shared" si="781"/>
        <v>147885.25</v>
      </c>
      <c r="T6892">
        <v>59093</v>
      </c>
    </row>
    <row r="6893" spans="1:20" ht="15" thickBot="1" x14ac:dyDescent="0.4">
      <c r="A6893">
        <v>590874</v>
      </c>
      <c r="B6893" s="2">
        <v>41830.482129629629</v>
      </c>
      <c r="C6893" t="s">
        <v>31</v>
      </c>
      <c r="D6893" t="s">
        <v>27</v>
      </c>
      <c r="E6893" s="6" t="s">
        <v>17</v>
      </c>
      <c r="F6893" t="s">
        <v>10</v>
      </c>
      <c r="G6893">
        <v>43554</v>
      </c>
      <c r="H6893">
        <f t="shared" si="775"/>
        <v>43554</v>
      </c>
      <c r="I6893" t="str">
        <f t="shared" si="777"/>
        <v>40001-60000</v>
      </c>
      <c r="O6893">
        <f t="shared" si="776"/>
        <v>23357</v>
      </c>
      <c r="P6893">
        <f t="shared" si="778"/>
        <v>73294</v>
      </c>
      <c r="Q6893">
        <f t="shared" si="779"/>
        <v>49937</v>
      </c>
      <c r="R6893">
        <f t="shared" si="780"/>
        <v>-51548.5</v>
      </c>
      <c r="S6893">
        <f t="shared" si="781"/>
        <v>148199.5</v>
      </c>
      <c r="T6893">
        <v>43554</v>
      </c>
    </row>
    <row r="6894" spans="1:20" ht="15" thickBot="1" x14ac:dyDescent="0.4">
      <c r="A6894">
        <v>557914</v>
      </c>
      <c r="B6894" s="2">
        <v>41830.482511574075</v>
      </c>
      <c r="C6894" t="s">
        <v>31</v>
      </c>
      <c r="D6894" t="s">
        <v>27</v>
      </c>
      <c r="E6894" s="6" t="s">
        <v>17</v>
      </c>
      <c r="F6894" t="s">
        <v>10</v>
      </c>
      <c r="G6894">
        <v>32506</v>
      </c>
      <c r="H6894">
        <f t="shared" si="775"/>
        <v>32506</v>
      </c>
      <c r="I6894" t="str">
        <f t="shared" si="777"/>
        <v>20001-40000</v>
      </c>
      <c r="O6894">
        <f t="shared" si="776"/>
        <v>23194</v>
      </c>
      <c r="P6894">
        <f t="shared" si="778"/>
        <v>73357.5</v>
      </c>
      <c r="Q6894">
        <f t="shared" si="779"/>
        <v>50163.5</v>
      </c>
      <c r="R6894">
        <f t="shared" si="780"/>
        <v>-52051.25</v>
      </c>
      <c r="S6894">
        <f t="shared" si="781"/>
        <v>148602.75</v>
      </c>
      <c r="T6894">
        <v>32506</v>
      </c>
    </row>
    <row r="6895" spans="1:20" ht="15" thickBot="1" x14ac:dyDescent="0.4">
      <c r="A6895">
        <v>571257</v>
      </c>
      <c r="B6895" s="2">
        <v>41860.689247685186</v>
      </c>
      <c r="C6895" t="s">
        <v>31</v>
      </c>
      <c r="D6895" t="s">
        <v>27</v>
      </c>
      <c r="E6895" s="6" t="s">
        <v>20</v>
      </c>
      <c r="F6895" t="s">
        <v>10</v>
      </c>
      <c r="G6895">
        <v>47823</v>
      </c>
      <c r="H6895">
        <f t="shared" si="775"/>
        <v>47823</v>
      </c>
      <c r="I6895" t="str">
        <f t="shared" si="777"/>
        <v>40001-60000</v>
      </c>
      <c r="O6895">
        <f t="shared" si="776"/>
        <v>23031</v>
      </c>
      <c r="P6895">
        <f t="shared" si="778"/>
        <v>73421</v>
      </c>
      <c r="Q6895">
        <f t="shared" si="779"/>
        <v>50390</v>
      </c>
      <c r="R6895">
        <f t="shared" si="780"/>
        <v>-52554</v>
      </c>
      <c r="S6895">
        <f t="shared" si="781"/>
        <v>149006</v>
      </c>
      <c r="T6895">
        <v>47823</v>
      </c>
    </row>
    <row r="6896" spans="1:20" ht="15" thickBot="1" x14ac:dyDescent="0.4">
      <c r="A6896">
        <v>380883</v>
      </c>
      <c r="B6896" s="2">
        <v>41873.623842592591</v>
      </c>
      <c r="C6896" t="s">
        <v>31</v>
      </c>
      <c r="D6896" t="s">
        <v>27</v>
      </c>
      <c r="E6896" s="6" t="s">
        <v>17</v>
      </c>
      <c r="F6896" t="s">
        <v>10</v>
      </c>
      <c r="G6896">
        <v>1736</v>
      </c>
      <c r="H6896">
        <f t="shared" si="775"/>
        <v>1736</v>
      </c>
      <c r="I6896" t="str">
        <f t="shared" si="777"/>
        <v>0-20,000</v>
      </c>
      <c r="O6896">
        <f t="shared" si="776"/>
        <v>22868</v>
      </c>
      <c r="P6896">
        <f t="shared" si="778"/>
        <v>73484.5</v>
      </c>
      <c r="Q6896">
        <f t="shared" si="779"/>
        <v>50616.5</v>
      </c>
      <c r="R6896">
        <f t="shared" si="780"/>
        <v>-53056.75</v>
      </c>
      <c r="S6896">
        <f t="shared" si="781"/>
        <v>149409.25</v>
      </c>
      <c r="T6896">
        <v>1736</v>
      </c>
    </row>
    <row r="6897" spans="1:20" ht="15" thickBot="1" x14ac:dyDescent="0.4">
      <c r="A6897">
        <v>879272</v>
      </c>
      <c r="B6897" s="2">
        <v>41873.624421296299</v>
      </c>
      <c r="C6897" t="s">
        <v>31</v>
      </c>
      <c r="D6897" t="s">
        <v>27</v>
      </c>
      <c r="E6897" s="6" t="s">
        <v>17</v>
      </c>
      <c r="F6897" t="s">
        <v>10</v>
      </c>
      <c r="G6897">
        <v>34876</v>
      </c>
      <c r="H6897">
        <f t="shared" si="775"/>
        <v>34876</v>
      </c>
      <c r="I6897" t="str">
        <f t="shared" si="777"/>
        <v>20001-40000</v>
      </c>
      <c r="O6897">
        <f t="shared" si="776"/>
        <v>23357</v>
      </c>
      <c r="P6897">
        <f t="shared" si="778"/>
        <v>73548</v>
      </c>
      <c r="Q6897">
        <f t="shared" si="779"/>
        <v>50191</v>
      </c>
      <c r="R6897">
        <f t="shared" si="780"/>
        <v>-51929.5</v>
      </c>
      <c r="S6897">
        <f t="shared" si="781"/>
        <v>148834.5</v>
      </c>
      <c r="T6897">
        <v>34876</v>
      </c>
    </row>
    <row r="6898" spans="1:20" ht="15" thickBot="1" x14ac:dyDescent="0.4">
      <c r="A6898">
        <v>196609</v>
      </c>
      <c r="B6898" s="2">
        <v>41876.586863425924</v>
      </c>
      <c r="C6898" t="s">
        <v>31</v>
      </c>
      <c r="D6898" t="s">
        <v>27</v>
      </c>
      <c r="E6898" s="6" t="s">
        <v>17</v>
      </c>
      <c r="F6898" t="s">
        <v>10</v>
      </c>
      <c r="G6898">
        <v>72420</v>
      </c>
      <c r="H6898">
        <f t="shared" si="775"/>
        <v>72420</v>
      </c>
      <c r="I6898" t="str">
        <f t="shared" si="777"/>
        <v>60001-100000</v>
      </c>
      <c r="O6898">
        <f t="shared" si="776"/>
        <v>23194</v>
      </c>
      <c r="P6898">
        <f t="shared" si="778"/>
        <v>73655.75</v>
      </c>
      <c r="Q6898">
        <f t="shared" si="779"/>
        <v>50461.75</v>
      </c>
      <c r="R6898">
        <f t="shared" si="780"/>
        <v>-52498.625</v>
      </c>
      <c r="S6898">
        <f t="shared" si="781"/>
        <v>149348.375</v>
      </c>
      <c r="T6898">
        <v>72420</v>
      </c>
    </row>
    <row r="6899" spans="1:20" ht="15" thickBot="1" x14ac:dyDescent="0.4">
      <c r="A6899">
        <v>459991</v>
      </c>
      <c r="B6899" s="2">
        <v>41876.58766203704</v>
      </c>
      <c r="C6899" t="s">
        <v>31</v>
      </c>
      <c r="D6899" t="s">
        <v>27</v>
      </c>
      <c r="E6899" s="6" t="s">
        <v>17</v>
      </c>
      <c r="F6899" t="s">
        <v>10</v>
      </c>
      <c r="G6899">
        <v>20095</v>
      </c>
      <c r="H6899">
        <f t="shared" si="775"/>
        <v>20095</v>
      </c>
      <c r="I6899" t="str">
        <f t="shared" si="777"/>
        <v>20001-40000</v>
      </c>
      <c r="O6899">
        <f t="shared" si="776"/>
        <v>23031</v>
      </c>
      <c r="P6899">
        <f t="shared" si="778"/>
        <v>73763.5</v>
      </c>
      <c r="Q6899">
        <f t="shared" si="779"/>
        <v>50732.5</v>
      </c>
      <c r="R6899">
        <f t="shared" si="780"/>
        <v>-53067.75</v>
      </c>
      <c r="S6899">
        <f t="shared" si="781"/>
        <v>149862.25</v>
      </c>
      <c r="T6899">
        <v>20095</v>
      </c>
    </row>
    <row r="6900" spans="1:20" ht="15" thickBot="1" x14ac:dyDescent="0.4">
      <c r="A6900">
        <v>491218</v>
      </c>
      <c r="B6900" s="2">
        <v>41876.58934027778</v>
      </c>
      <c r="C6900" t="s">
        <v>31</v>
      </c>
      <c r="D6900" t="s">
        <v>27</v>
      </c>
      <c r="E6900" s="6" t="s">
        <v>17</v>
      </c>
      <c r="F6900" t="s">
        <v>10</v>
      </c>
      <c r="G6900">
        <v>20447</v>
      </c>
      <c r="H6900">
        <f t="shared" si="775"/>
        <v>20447</v>
      </c>
      <c r="I6900" t="str">
        <f t="shared" si="777"/>
        <v>20001-40000</v>
      </c>
      <c r="O6900">
        <f t="shared" si="776"/>
        <v>23435.25</v>
      </c>
      <c r="P6900">
        <f t="shared" si="778"/>
        <v>73871.25</v>
      </c>
      <c r="Q6900">
        <f t="shared" si="779"/>
        <v>50436</v>
      </c>
      <c r="R6900">
        <f t="shared" si="780"/>
        <v>-52218.75</v>
      </c>
      <c r="S6900">
        <f t="shared" si="781"/>
        <v>149525.25</v>
      </c>
      <c r="T6900">
        <v>20447</v>
      </c>
    </row>
    <row r="6901" spans="1:20" ht="15" thickBot="1" x14ac:dyDescent="0.4">
      <c r="A6901">
        <v>227300</v>
      </c>
      <c r="B6901" s="2">
        <v>41876.589768518519</v>
      </c>
      <c r="C6901" t="s">
        <v>31</v>
      </c>
      <c r="D6901" t="s">
        <v>29</v>
      </c>
      <c r="E6901" s="6" t="s">
        <v>17</v>
      </c>
      <c r="F6901" t="s">
        <v>10</v>
      </c>
      <c r="G6901">
        <v>73979</v>
      </c>
      <c r="H6901">
        <f t="shared" si="775"/>
        <v>73979</v>
      </c>
      <c r="I6901" t="str">
        <f t="shared" si="777"/>
        <v>60001-100000</v>
      </c>
      <c r="O6901">
        <f t="shared" si="776"/>
        <v>23670</v>
      </c>
      <c r="P6901">
        <f t="shared" si="778"/>
        <v>73979</v>
      </c>
      <c r="Q6901">
        <f t="shared" si="779"/>
        <v>50309</v>
      </c>
      <c r="R6901">
        <f t="shared" si="780"/>
        <v>-51793.5</v>
      </c>
      <c r="S6901">
        <f t="shared" si="781"/>
        <v>149442.5</v>
      </c>
      <c r="T6901">
        <v>73979</v>
      </c>
    </row>
    <row r="6902" spans="1:20" ht="15" thickBot="1" x14ac:dyDescent="0.4">
      <c r="A6902">
        <v>441525</v>
      </c>
      <c r="B6902" s="2">
        <v>41877.513425925928</v>
      </c>
      <c r="C6902" t="s">
        <v>31</v>
      </c>
      <c r="D6902" t="s">
        <v>27</v>
      </c>
      <c r="E6902" s="6" t="s">
        <v>17</v>
      </c>
      <c r="F6902" t="s">
        <v>10</v>
      </c>
      <c r="G6902">
        <v>14676</v>
      </c>
      <c r="H6902">
        <f t="shared" si="775"/>
        <v>14676</v>
      </c>
      <c r="I6902" t="str">
        <f t="shared" si="777"/>
        <v>0-20,000</v>
      </c>
      <c r="O6902">
        <f t="shared" si="776"/>
        <v>23591.75</v>
      </c>
      <c r="P6902">
        <f t="shared" si="778"/>
        <v>73829.25</v>
      </c>
      <c r="Q6902">
        <f t="shared" si="779"/>
        <v>50237.5</v>
      </c>
      <c r="R6902">
        <f t="shared" si="780"/>
        <v>-51764.5</v>
      </c>
      <c r="S6902">
        <f t="shared" si="781"/>
        <v>149185.5</v>
      </c>
      <c r="T6902">
        <v>14676</v>
      </c>
    </row>
    <row r="6903" spans="1:20" ht="15" thickBot="1" x14ac:dyDescent="0.4">
      <c r="A6903">
        <v>708756</v>
      </c>
      <c r="B6903" s="2">
        <v>41880.397986111115</v>
      </c>
      <c r="C6903" t="s">
        <v>31</v>
      </c>
      <c r="D6903" t="s">
        <v>29</v>
      </c>
      <c r="E6903" s="6" t="s">
        <v>17</v>
      </c>
      <c r="F6903" t="s">
        <v>10</v>
      </c>
      <c r="G6903">
        <v>5491</v>
      </c>
      <c r="H6903">
        <f t="shared" si="775"/>
        <v>5491</v>
      </c>
      <c r="I6903" t="str">
        <f t="shared" si="777"/>
        <v>0-20,000</v>
      </c>
      <c r="O6903">
        <f t="shared" si="776"/>
        <v>23725.5</v>
      </c>
      <c r="P6903">
        <f t="shared" si="778"/>
        <v>74110.5</v>
      </c>
      <c r="Q6903">
        <f t="shared" si="779"/>
        <v>50385</v>
      </c>
      <c r="R6903">
        <f t="shared" si="780"/>
        <v>-51852</v>
      </c>
      <c r="S6903">
        <f t="shared" si="781"/>
        <v>149688</v>
      </c>
      <c r="T6903">
        <v>5491</v>
      </c>
    </row>
    <row r="6904" spans="1:20" ht="15" thickBot="1" x14ac:dyDescent="0.4">
      <c r="A6904">
        <v>690264</v>
      </c>
      <c r="B6904" s="2">
        <v>41880.398969907408</v>
      </c>
      <c r="C6904" t="s">
        <v>31</v>
      </c>
      <c r="D6904" t="s">
        <v>27</v>
      </c>
      <c r="E6904" s="6" t="s">
        <v>17</v>
      </c>
      <c r="F6904" t="s">
        <v>10</v>
      </c>
      <c r="G6904">
        <v>56078</v>
      </c>
      <c r="H6904">
        <f t="shared" si="775"/>
        <v>56078</v>
      </c>
      <c r="I6904" t="str">
        <f t="shared" si="777"/>
        <v>40001-60000</v>
      </c>
      <c r="O6904">
        <f t="shared" si="776"/>
        <v>23997</v>
      </c>
      <c r="P6904">
        <f t="shared" si="778"/>
        <v>74391.75</v>
      </c>
      <c r="Q6904">
        <f t="shared" si="779"/>
        <v>50394.75</v>
      </c>
      <c r="R6904">
        <f t="shared" si="780"/>
        <v>-51595.125</v>
      </c>
      <c r="S6904">
        <f t="shared" si="781"/>
        <v>149983.875</v>
      </c>
      <c r="T6904">
        <v>56078</v>
      </c>
    </row>
    <row r="6905" spans="1:20" ht="15" thickBot="1" x14ac:dyDescent="0.4">
      <c r="A6905">
        <v>141200</v>
      </c>
      <c r="B6905" s="2">
        <v>41835.394490740742</v>
      </c>
      <c r="C6905" t="s">
        <v>31</v>
      </c>
      <c r="D6905" t="s">
        <v>29</v>
      </c>
      <c r="E6905" s="6" t="s">
        <v>14</v>
      </c>
      <c r="F6905" t="s">
        <v>2</v>
      </c>
      <c r="G6905">
        <v>13231</v>
      </c>
      <c r="H6905">
        <f t="shared" si="775"/>
        <v>13231</v>
      </c>
      <c r="I6905" t="str">
        <f t="shared" si="777"/>
        <v>0-20,000</v>
      </c>
      <c r="O6905">
        <f t="shared" si="776"/>
        <v>23781</v>
      </c>
      <c r="P6905">
        <f t="shared" si="778"/>
        <v>74673</v>
      </c>
      <c r="Q6905">
        <f t="shared" si="779"/>
        <v>50892</v>
      </c>
      <c r="R6905">
        <f t="shared" si="780"/>
        <v>-52557</v>
      </c>
      <c r="S6905">
        <f t="shared" si="781"/>
        <v>151011</v>
      </c>
      <c r="T6905">
        <v>13231</v>
      </c>
    </row>
    <row r="6906" spans="1:20" ht="15" thickBot="1" x14ac:dyDescent="0.4">
      <c r="A6906">
        <v>480305</v>
      </c>
      <c r="B6906" s="2">
        <v>41827.347060185188</v>
      </c>
      <c r="C6906" t="s">
        <v>31</v>
      </c>
      <c r="D6906" t="s">
        <v>29</v>
      </c>
      <c r="E6906" s="6" t="s">
        <v>20</v>
      </c>
      <c r="F6906" t="s">
        <v>4</v>
      </c>
      <c r="G6906">
        <v>39321</v>
      </c>
      <c r="H6906">
        <f t="shared" si="775"/>
        <v>39321</v>
      </c>
      <c r="I6906" t="str">
        <f t="shared" si="777"/>
        <v>20001-40000</v>
      </c>
      <c r="O6906">
        <f t="shared" si="776"/>
        <v>24429</v>
      </c>
      <c r="P6906">
        <f t="shared" si="778"/>
        <v>74755.25</v>
      </c>
      <c r="Q6906">
        <f t="shared" si="779"/>
        <v>50326.25</v>
      </c>
      <c r="R6906">
        <f t="shared" si="780"/>
        <v>-51060.375</v>
      </c>
      <c r="S6906">
        <f t="shared" si="781"/>
        <v>150244.625</v>
      </c>
      <c r="T6906">
        <v>39321</v>
      </c>
    </row>
    <row r="6907" spans="1:20" ht="15" thickBot="1" x14ac:dyDescent="0.4">
      <c r="A6907">
        <v>936835</v>
      </c>
      <c r="B6907" s="2">
        <v>41824.750752314816</v>
      </c>
      <c r="C6907" t="s">
        <v>31</v>
      </c>
      <c r="D6907" t="s">
        <v>27</v>
      </c>
      <c r="E6907" s="6" t="s">
        <v>20</v>
      </c>
      <c r="F6907" t="s">
        <v>7</v>
      </c>
      <c r="G6907">
        <v>25287</v>
      </c>
      <c r="H6907">
        <f t="shared" si="775"/>
        <v>25287</v>
      </c>
      <c r="I6907" t="str">
        <f t="shared" si="777"/>
        <v>20001-40000</v>
      </c>
      <c r="O6907">
        <f t="shared" si="776"/>
        <v>24213</v>
      </c>
      <c r="P6907">
        <f t="shared" si="778"/>
        <v>74837.5</v>
      </c>
      <c r="Q6907">
        <f t="shared" si="779"/>
        <v>50624.5</v>
      </c>
      <c r="R6907">
        <f t="shared" si="780"/>
        <v>-51723.75</v>
      </c>
      <c r="S6907">
        <f t="shared" si="781"/>
        <v>150774.25</v>
      </c>
      <c r="T6907">
        <v>25287</v>
      </c>
    </row>
    <row r="6908" spans="1:20" ht="15" thickBot="1" x14ac:dyDescent="0.4">
      <c r="A6908">
        <v>564902</v>
      </c>
      <c r="B6908" s="2">
        <v>41844.414687500001</v>
      </c>
      <c r="C6908" t="s">
        <v>30</v>
      </c>
      <c r="D6908" t="s">
        <v>29</v>
      </c>
      <c r="E6908" s="6" t="s">
        <v>12</v>
      </c>
      <c r="F6908" t="s">
        <v>2</v>
      </c>
      <c r="G6908">
        <v>99736</v>
      </c>
      <c r="H6908">
        <f t="shared" si="775"/>
        <v>99736</v>
      </c>
      <c r="I6908" t="str">
        <f t="shared" si="777"/>
        <v>60001-100000</v>
      </c>
      <c r="O6908">
        <f t="shared" si="776"/>
        <v>23997</v>
      </c>
      <c r="P6908">
        <f t="shared" si="778"/>
        <v>74919.75</v>
      </c>
      <c r="Q6908">
        <f t="shared" si="779"/>
        <v>50922.75</v>
      </c>
      <c r="R6908">
        <f t="shared" si="780"/>
        <v>-52387.125</v>
      </c>
      <c r="S6908">
        <f t="shared" si="781"/>
        <v>151303.875</v>
      </c>
      <c r="T6908">
        <v>99736</v>
      </c>
    </row>
    <row r="6909" spans="1:20" ht="15" thickBot="1" x14ac:dyDescent="0.4">
      <c r="A6909">
        <v>936518</v>
      </c>
      <c r="B6909" s="2">
        <v>41846.524085648147</v>
      </c>
      <c r="C6909" t="s">
        <v>31</v>
      </c>
      <c r="D6909" t="s">
        <v>27</v>
      </c>
      <c r="E6909" s="6" t="s">
        <v>12</v>
      </c>
      <c r="F6909" t="s">
        <v>2</v>
      </c>
      <c r="G6909">
        <v>94270</v>
      </c>
      <c r="H6909">
        <f t="shared" si="775"/>
        <v>94270</v>
      </c>
      <c r="I6909" t="str">
        <f t="shared" si="777"/>
        <v>60001-100000</v>
      </c>
      <c r="O6909">
        <f t="shared" si="776"/>
        <v>23781</v>
      </c>
      <c r="P6909">
        <f t="shared" si="778"/>
        <v>74673</v>
      </c>
      <c r="Q6909">
        <f t="shared" si="779"/>
        <v>50892</v>
      </c>
      <c r="R6909">
        <f t="shared" si="780"/>
        <v>-52557</v>
      </c>
      <c r="S6909">
        <f t="shared" si="781"/>
        <v>151011</v>
      </c>
      <c r="T6909">
        <v>94270</v>
      </c>
    </row>
    <row r="6910" spans="1:20" ht="15" thickBot="1" x14ac:dyDescent="0.4">
      <c r="A6910">
        <v>547868</v>
      </c>
      <c r="B6910" s="2">
        <v>41846.526782407411</v>
      </c>
      <c r="C6910" t="s">
        <v>31</v>
      </c>
      <c r="D6910" t="s">
        <v>29</v>
      </c>
      <c r="E6910" s="6" t="s">
        <v>12</v>
      </c>
      <c r="F6910" t="s">
        <v>2</v>
      </c>
      <c r="G6910">
        <v>16006</v>
      </c>
      <c r="H6910">
        <f t="shared" si="775"/>
        <v>16006</v>
      </c>
      <c r="I6910" t="str">
        <f t="shared" si="777"/>
        <v>0-20,000</v>
      </c>
      <c r="O6910">
        <f t="shared" si="776"/>
        <v>23753.25</v>
      </c>
      <c r="P6910">
        <f t="shared" si="778"/>
        <v>73829.25</v>
      </c>
      <c r="Q6910">
        <f t="shared" si="779"/>
        <v>50076</v>
      </c>
      <c r="R6910">
        <f t="shared" si="780"/>
        <v>-51360.75</v>
      </c>
      <c r="S6910">
        <f t="shared" si="781"/>
        <v>148943.25</v>
      </c>
      <c r="T6910">
        <v>16006</v>
      </c>
    </row>
    <row r="6911" spans="1:20" ht="15" thickBot="1" x14ac:dyDescent="0.4">
      <c r="A6911">
        <v>623648</v>
      </c>
      <c r="B6911" s="2">
        <v>41850.69363425926</v>
      </c>
      <c r="C6911" t="s">
        <v>31</v>
      </c>
      <c r="D6911" t="s">
        <v>27</v>
      </c>
      <c r="E6911" s="6" t="s">
        <v>12</v>
      </c>
      <c r="F6911" t="s">
        <v>2</v>
      </c>
      <c r="G6911">
        <v>43885</v>
      </c>
      <c r="H6911">
        <f t="shared" si="775"/>
        <v>43885</v>
      </c>
      <c r="I6911" t="str">
        <f t="shared" si="777"/>
        <v>40001-60000</v>
      </c>
      <c r="O6911">
        <f t="shared" si="776"/>
        <v>24213</v>
      </c>
      <c r="P6911">
        <f t="shared" si="778"/>
        <v>74110.5</v>
      </c>
      <c r="Q6911">
        <f t="shared" si="779"/>
        <v>49897.5</v>
      </c>
      <c r="R6911">
        <f t="shared" si="780"/>
        <v>-50633.25</v>
      </c>
      <c r="S6911">
        <f t="shared" si="781"/>
        <v>148956.75</v>
      </c>
      <c r="T6911">
        <v>43885</v>
      </c>
    </row>
    <row r="6912" spans="1:20" ht="15" thickBot="1" x14ac:dyDescent="0.4">
      <c r="A6912">
        <v>778393</v>
      </c>
      <c r="B6912" s="2">
        <v>41857.455243055556</v>
      </c>
      <c r="C6912" t="s">
        <v>31</v>
      </c>
      <c r="D6912" t="s">
        <v>27</v>
      </c>
      <c r="E6912" s="6" t="s">
        <v>12</v>
      </c>
      <c r="F6912" t="s">
        <v>2</v>
      </c>
      <c r="G6912">
        <v>80425</v>
      </c>
      <c r="H6912">
        <f t="shared" si="775"/>
        <v>80425</v>
      </c>
      <c r="I6912" t="str">
        <f t="shared" si="777"/>
        <v>60001-100000</v>
      </c>
      <c r="O6912">
        <f t="shared" si="776"/>
        <v>23997</v>
      </c>
      <c r="P6912">
        <f t="shared" si="778"/>
        <v>74391.75</v>
      </c>
      <c r="Q6912">
        <f t="shared" si="779"/>
        <v>50394.75</v>
      </c>
      <c r="R6912">
        <f t="shared" si="780"/>
        <v>-51595.125</v>
      </c>
      <c r="S6912">
        <f t="shared" si="781"/>
        <v>149983.875</v>
      </c>
      <c r="T6912">
        <v>80425</v>
      </c>
    </row>
    <row r="6913" spans="1:20" ht="15" thickBot="1" x14ac:dyDescent="0.4">
      <c r="A6913">
        <v>303469</v>
      </c>
      <c r="B6913" s="2">
        <v>41858.731874999998</v>
      </c>
      <c r="C6913" t="s">
        <v>31</v>
      </c>
      <c r="D6913" t="s">
        <v>27</v>
      </c>
      <c r="E6913" s="6" t="s">
        <v>12</v>
      </c>
      <c r="F6913" t="s">
        <v>2</v>
      </c>
      <c r="G6913">
        <v>89573</v>
      </c>
      <c r="H6913">
        <f t="shared" si="775"/>
        <v>89573</v>
      </c>
      <c r="I6913" t="str">
        <f t="shared" si="777"/>
        <v>60001-100000</v>
      </c>
      <c r="O6913">
        <f t="shared" si="776"/>
        <v>23781</v>
      </c>
      <c r="P6913">
        <f t="shared" si="778"/>
        <v>73548</v>
      </c>
      <c r="Q6913">
        <f t="shared" si="779"/>
        <v>49767</v>
      </c>
      <c r="R6913">
        <f t="shared" si="780"/>
        <v>-50869.5</v>
      </c>
      <c r="S6913">
        <f t="shared" si="781"/>
        <v>148198.5</v>
      </c>
      <c r="T6913">
        <v>89573</v>
      </c>
    </row>
    <row r="6914" spans="1:20" ht="15" thickBot="1" x14ac:dyDescent="0.4">
      <c r="A6914">
        <v>222628</v>
      </c>
      <c r="B6914" s="2">
        <v>41856.478125000001</v>
      </c>
      <c r="C6914" t="s">
        <v>31</v>
      </c>
      <c r="D6914" t="s">
        <v>27</v>
      </c>
      <c r="E6914" s="6" t="s">
        <v>20</v>
      </c>
      <c r="F6914" t="s">
        <v>10</v>
      </c>
      <c r="G6914">
        <v>49818</v>
      </c>
      <c r="H6914">
        <f t="shared" ref="H6914:H6977" si="782">IF(OR(G6914 &lt; R6914, G6914 &gt; S6914), $O$1, G6914)</f>
        <v>49818</v>
      </c>
      <c r="I6914" t="str">
        <f t="shared" si="777"/>
        <v>40001-60000</v>
      </c>
      <c r="O6914">
        <f t="shared" ref="O6914:O6977" si="783">QUARTILE(G6914:G14081,1)</f>
        <v>23753.25</v>
      </c>
      <c r="P6914">
        <f t="shared" si="778"/>
        <v>73357.5</v>
      </c>
      <c r="Q6914">
        <f t="shared" si="779"/>
        <v>49604.25</v>
      </c>
      <c r="R6914">
        <f t="shared" si="780"/>
        <v>-50653.125</v>
      </c>
      <c r="S6914">
        <f t="shared" si="781"/>
        <v>147763.875</v>
      </c>
      <c r="T6914">
        <v>49818</v>
      </c>
    </row>
    <row r="6915" spans="1:20" ht="15" thickBot="1" x14ac:dyDescent="0.4">
      <c r="A6915">
        <v>587367</v>
      </c>
      <c r="B6915" s="2">
        <v>41856.479085648149</v>
      </c>
      <c r="C6915" t="s">
        <v>31</v>
      </c>
      <c r="D6915" t="s">
        <v>27</v>
      </c>
      <c r="E6915" s="6" t="s">
        <v>20</v>
      </c>
      <c r="F6915" t="s">
        <v>10</v>
      </c>
      <c r="G6915">
        <v>61815</v>
      </c>
      <c r="H6915">
        <f t="shared" si="782"/>
        <v>61815</v>
      </c>
      <c r="I6915" t="str">
        <f t="shared" ref="I6915:I6978" si="784">IF(H6915&lt;=20000,"0-20,000",IF(H6915&lt;=40000,"20001-40000",IF(H6915&lt;=60000,"40001-60000",IF(H6915&lt;=100000,"60001-100000","above 1 lakh"))))</f>
        <v>60001-100000</v>
      </c>
      <c r="O6915">
        <f t="shared" si="783"/>
        <v>23725.5</v>
      </c>
      <c r="P6915">
        <f t="shared" ref="P6915:P6978" si="785">QUARTILE(G6915:G14082,3)</f>
        <v>73421</v>
      </c>
      <c r="Q6915">
        <f t="shared" ref="Q6915:Q6978" si="786">P6915-O6915</f>
        <v>49695.5</v>
      </c>
      <c r="R6915">
        <f t="shared" ref="R6915:R6978" si="787">O6915-1.5*Q6915</f>
        <v>-50817.75</v>
      </c>
      <c r="S6915">
        <f t="shared" ref="S6915:S6978" si="788">P6915+1.5*Q6915</f>
        <v>147964.25</v>
      </c>
      <c r="T6915">
        <v>61815</v>
      </c>
    </row>
    <row r="6916" spans="1:20" ht="15" thickBot="1" x14ac:dyDescent="0.4">
      <c r="A6916">
        <v>953264</v>
      </c>
      <c r="B6916" s="2">
        <v>41856.480034722219</v>
      </c>
      <c r="C6916" t="s">
        <v>31</v>
      </c>
      <c r="D6916" t="s">
        <v>29</v>
      </c>
      <c r="E6916" s="6" t="s">
        <v>20</v>
      </c>
      <c r="F6916" t="s">
        <v>10</v>
      </c>
      <c r="G6916">
        <v>67638</v>
      </c>
      <c r="H6916">
        <f t="shared" si="782"/>
        <v>67638</v>
      </c>
      <c r="I6916" t="str">
        <f t="shared" si="784"/>
        <v>60001-100000</v>
      </c>
      <c r="O6916">
        <f t="shared" si="783"/>
        <v>23697.75</v>
      </c>
      <c r="P6916">
        <f t="shared" si="785"/>
        <v>73484.5</v>
      </c>
      <c r="Q6916">
        <f t="shared" si="786"/>
        <v>49786.75</v>
      </c>
      <c r="R6916">
        <f t="shared" si="787"/>
        <v>-50982.375</v>
      </c>
      <c r="S6916">
        <f t="shared" si="788"/>
        <v>148164.625</v>
      </c>
      <c r="T6916">
        <v>67638</v>
      </c>
    </row>
    <row r="6917" spans="1:20" ht="15" thickBot="1" x14ac:dyDescent="0.4">
      <c r="A6917">
        <v>503813</v>
      </c>
      <c r="B6917" s="2">
        <v>41856.483067129629</v>
      </c>
      <c r="C6917" t="s">
        <v>31</v>
      </c>
      <c r="D6917" t="s">
        <v>29</v>
      </c>
      <c r="E6917" s="6" t="s">
        <v>20</v>
      </c>
      <c r="F6917" t="s">
        <v>10</v>
      </c>
      <c r="G6917">
        <v>49576</v>
      </c>
      <c r="H6917">
        <f t="shared" si="782"/>
        <v>49576</v>
      </c>
      <c r="I6917" t="str">
        <f t="shared" si="784"/>
        <v>40001-60000</v>
      </c>
      <c r="O6917">
        <f t="shared" si="783"/>
        <v>23670</v>
      </c>
      <c r="P6917">
        <f t="shared" si="785"/>
        <v>73548</v>
      </c>
      <c r="Q6917">
        <f t="shared" si="786"/>
        <v>49878</v>
      </c>
      <c r="R6917">
        <f t="shared" si="787"/>
        <v>-51147</v>
      </c>
      <c r="S6917">
        <f t="shared" si="788"/>
        <v>148365</v>
      </c>
      <c r="T6917">
        <v>49576</v>
      </c>
    </row>
    <row r="6918" spans="1:20" ht="15" thickBot="1" x14ac:dyDescent="0.4">
      <c r="A6918">
        <v>827357</v>
      </c>
      <c r="B6918" s="2">
        <v>41857.400381944448</v>
      </c>
      <c r="C6918" t="s">
        <v>31</v>
      </c>
      <c r="D6918" t="s">
        <v>27</v>
      </c>
      <c r="E6918" s="6" t="s">
        <v>20</v>
      </c>
      <c r="F6918" t="s">
        <v>10</v>
      </c>
      <c r="G6918">
        <v>59576</v>
      </c>
      <c r="H6918">
        <f t="shared" si="782"/>
        <v>59576</v>
      </c>
      <c r="I6918" t="str">
        <f t="shared" si="784"/>
        <v>40001-60000</v>
      </c>
      <c r="O6918">
        <f t="shared" si="783"/>
        <v>23591.75</v>
      </c>
      <c r="P6918">
        <f t="shared" si="785"/>
        <v>73829.25</v>
      </c>
      <c r="Q6918">
        <f t="shared" si="786"/>
        <v>50237.5</v>
      </c>
      <c r="R6918">
        <f t="shared" si="787"/>
        <v>-51764.5</v>
      </c>
      <c r="S6918">
        <f t="shared" si="788"/>
        <v>149185.5</v>
      </c>
      <c r="T6918">
        <v>59576</v>
      </c>
    </row>
    <row r="6919" spans="1:20" ht="15" thickBot="1" x14ac:dyDescent="0.4">
      <c r="A6919">
        <v>872463</v>
      </c>
      <c r="B6919" s="2">
        <v>41857.402650462966</v>
      </c>
      <c r="C6919" t="s">
        <v>31</v>
      </c>
      <c r="D6919" t="s">
        <v>27</v>
      </c>
      <c r="E6919" s="6" t="s">
        <v>20</v>
      </c>
      <c r="F6919" t="s">
        <v>10</v>
      </c>
      <c r="G6919">
        <v>28523</v>
      </c>
      <c r="H6919">
        <f t="shared" si="782"/>
        <v>28523</v>
      </c>
      <c r="I6919" t="str">
        <f t="shared" si="784"/>
        <v>20001-40000</v>
      </c>
      <c r="O6919">
        <f t="shared" si="783"/>
        <v>23513.5</v>
      </c>
      <c r="P6919">
        <f t="shared" si="785"/>
        <v>74110.5</v>
      </c>
      <c r="Q6919">
        <f t="shared" si="786"/>
        <v>50597</v>
      </c>
      <c r="R6919">
        <f t="shared" si="787"/>
        <v>-52382</v>
      </c>
      <c r="S6919">
        <f t="shared" si="788"/>
        <v>150006</v>
      </c>
      <c r="T6919">
        <v>28523</v>
      </c>
    </row>
    <row r="6920" spans="1:20" ht="15" thickBot="1" x14ac:dyDescent="0.4">
      <c r="A6920">
        <v>818087</v>
      </c>
      <c r="B6920" s="2">
        <v>41857.523240740738</v>
      </c>
      <c r="C6920" t="s">
        <v>31</v>
      </c>
      <c r="D6920" t="s">
        <v>27</v>
      </c>
      <c r="E6920" s="6" t="s">
        <v>20</v>
      </c>
      <c r="F6920" t="s">
        <v>10</v>
      </c>
      <c r="G6920">
        <v>87399</v>
      </c>
      <c r="H6920">
        <f t="shared" si="782"/>
        <v>87399</v>
      </c>
      <c r="I6920" t="str">
        <f t="shared" si="784"/>
        <v>60001-100000</v>
      </c>
      <c r="O6920">
        <f t="shared" si="783"/>
        <v>23435.25</v>
      </c>
      <c r="P6920">
        <f t="shared" si="785"/>
        <v>74391.75</v>
      </c>
      <c r="Q6920">
        <f t="shared" si="786"/>
        <v>50956.5</v>
      </c>
      <c r="R6920">
        <f t="shared" si="787"/>
        <v>-52999.5</v>
      </c>
      <c r="S6920">
        <f t="shared" si="788"/>
        <v>150826.5</v>
      </c>
      <c r="T6920">
        <v>87399</v>
      </c>
    </row>
    <row r="6921" spans="1:20" ht="15" thickBot="1" x14ac:dyDescent="0.4">
      <c r="A6921">
        <v>947254</v>
      </c>
      <c r="B6921" s="2">
        <v>41857.524988425925</v>
      </c>
      <c r="C6921" t="s">
        <v>30</v>
      </c>
      <c r="D6921" t="s">
        <v>27</v>
      </c>
      <c r="E6921" s="6" t="s">
        <v>20</v>
      </c>
      <c r="F6921" t="s">
        <v>10</v>
      </c>
      <c r="G6921">
        <v>21441</v>
      </c>
      <c r="H6921">
        <f t="shared" si="782"/>
        <v>21441</v>
      </c>
      <c r="I6921" t="str">
        <f t="shared" si="784"/>
        <v>20001-40000</v>
      </c>
      <c r="O6921">
        <f t="shared" si="783"/>
        <v>23357</v>
      </c>
      <c r="P6921">
        <f t="shared" si="785"/>
        <v>73548</v>
      </c>
      <c r="Q6921">
        <f t="shared" si="786"/>
        <v>50191</v>
      </c>
      <c r="R6921">
        <f t="shared" si="787"/>
        <v>-51929.5</v>
      </c>
      <c r="S6921">
        <f t="shared" si="788"/>
        <v>148834.5</v>
      </c>
      <c r="T6921">
        <v>21441</v>
      </c>
    </row>
    <row r="6922" spans="1:20" ht="15" thickBot="1" x14ac:dyDescent="0.4">
      <c r="A6922">
        <v>700240</v>
      </c>
      <c r="B6922" s="2">
        <v>41858.501435185186</v>
      </c>
      <c r="C6922" t="s">
        <v>31</v>
      </c>
      <c r="D6922" t="s">
        <v>29</v>
      </c>
      <c r="E6922" s="6" t="s">
        <v>20</v>
      </c>
      <c r="F6922" t="s">
        <v>1</v>
      </c>
      <c r="G6922">
        <v>90296</v>
      </c>
      <c r="H6922">
        <f t="shared" si="782"/>
        <v>90296</v>
      </c>
      <c r="I6922" t="str">
        <f t="shared" si="784"/>
        <v>60001-100000</v>
      </c>
      <c r="O6922">
        <f t="shared" si="783"/>
        <v>23591.75</v>
      </c>
      <c r="P6922">
        <f t="shared" si="785"/>
        <v>73829.25</v>
      </c>
      <c r="Q6922">
        <f t="shared" si="786"/>
        <v>50237.5</v>
      </c>
      <c r="R6922">
        <f t="shared" si="787"/>
        <v>-51764.5</v>
      </c>
      <c r="S6922">
        <f t="shared" si="788"/>
        <v>149185.5</v>
      </c>
      <c r="T6922">
        <v>90296</v>
      </c>
    </row>
    <row r="6923" spans="1:20" ht="15" thickBot="1" x14ac:dyDescent="0.4">
      <c r="A6923">
        <v>729811</v>
      </c>
      <c r="B6923" s="2">
        <v>41858.50209490741</v>
      </c>
      <c r="C6923" t="s">
        <v>31</v>
      </c>
      <c r="D6923" t="s">
        <v>29</v>
      </c>
      <c r="E6923" s="6" t="s">
        <v>20</v>
      </c>
      <c r="F6923" t="s">
        <v>1</v>
      </c>
      <c r="G6923">
        <v>79650</v>
      </c>
      <c r="H6923">
        <f t="shared" si="782"/>
        <v>79650</v>
      </c>
      <c r="I6923" t="str">
        <f t="shared" si="784"/>
        <v>60001-100000</v>
      </c>
      <c r="O6923">
        <f t="shared" si="783"/>
        <v>23513.5</v>
      </c>
      <c r="P6923">
        <f t="shared" si="785"/>
        <v>73421</v>
      </c>
      <c r="Q6923">
        <f t="shared" si="786"/>
        <v>49907.5</v>
      </c>
      <c r="R6923">
        <f t="shared" si="787"/>
        <v>-51347.75</v>
      </c>
      <c r="S6923">
        <f t="shared" si="788"/>
        <v>148282.25</v>
      </c>
      <c r="T6923">
        <v>79650</v>
      </c>
    </row>
    <row r="6924" spans="1:20" ht="15" thickBot="1" x14ac:dyDescent="0.4">
      <c r="A6924">
        <v>869541</v>
      </c>
      <c r="B6924" s="2">
        <v>41882.40384259259</v>
      </c>
      <c r="C6924" t="s">
        <v>31</v>
      </c>
      <c r="D6924" t="s">
        <v>27</v>
      </c>
      <c r="E6924" s="6" t="s">
        <v>20</v>
      </c>
      <c r="F6924" t="s">
        <v>1</v>
      </c>
      <c r="G6924">
        <v>91974</v>
      </c>
      <c r="H6924">
        <f t="shared" si="782"/>
        <v>91974</v>
      </c>
      <c r="I6924" t="str">
        <f t="shared" si="784"/>
        <v>60001-100000</v>
      </c>
      <c r="O6924">
        <f t="shared" si="783"/>
        <v>23435.25</v>
      </c>
      <c r="P6924">
        <f t="shared" si="785"/>
        <v>73215.25</v>
      </c>
      <c r="Q6924">
        <f t="shared" si="786"/>
        <v>49780</v>
      </c>
      <c r="R6924">
        <f t="shared" si="787"/>
        <v>-51234.75</v>
      </c>
      <c r="S6924">
        <f t="shared" si="788"/>
        <v>147885.25</v>
      </c>
      <c r="T6924">
        <v>91974</v>
      </c>
    </row>
    <row r="6925" spans="1:20" ht="15" thickBot="1" x14ac:dyDescent="0.4">
      <c r="A6925">
        <v>888534</v>
      </c>
      <c r="B6925" s="2">
        <v>41882.404664351852</v>
      </c>
      <c r="C6925" t="s">
        <v>31</v>
      </c>
      <c r="D6925" t="s">
        <v>27</v>
      </c>
      <c r="E6925" s="6" t="s">
        <v>20</v>
      </c>
      <c r="F6925" t="s">
        <v>1</v>
      </c>
      <c r="G6925">
        <v>47650</v>
      </c>
      <c r="H6925">
        <f t="shared" si="782"/>
        <v>47650</v>
      </c>
      <c r="I6925" t="str">
        <f t="shared" si="784"/>
        <v>40001-60000</v>
      </c>
      <c r="O6925">
        <f t="shared" si="783"/>
        <v>23357</v>
      </c>
      <c r="P6925">
        <f t="shared" si="785"/>
        <v>72979</v>
      </c>
      <c r="Q6925">
        <f t="shared" si="786"/>
        <v>49622</v>
      </c>
      <c r="R6925">
        <f t="shared" si="787"/>
        <v>-51076</v>
      </c>
      <c r="S6925">
        <f t="shared" si="788"/>
        <v>147412</v>
      </c>
      <c r="T6925">
        <v>47650</v>
      </c>
    </row>
    <row r="6926" spans="1:20" ht="15" thickBot="1" x14ac:dyDescent="0.4">
      <c r="A6926">
        <v>731112</v>
      </c>
      <c r="B6926" s="2">
        <v>41848.51662037037</v>
      </c>
      <c r="C6926" t="s">
        <v>31</v>
      </c>
      <c r="D6926" t="s">
        <v>27</v>
      </c>
      <c r="E6926" s="6" t="s">
        <v>19</v>
      </c>
      <c r="F6926" t="s">
        <v>10</v>
      </c>
      <c r="G6926">
        <v>76723</v>
      </c>
      <c r="H6926">
        <f t="shared" si="782"/>
        <v>76723</v>
      </c>
      <c r="I6926" t="str">
        <f t="shared" si="784"/>
        <v>60001-100000</v>
      </c>
      <c r="O6926">
        <f t="shared" si="783"/>
        <v>23194</v>
      </c>
      <c r="P6926">
        <f t="shared" si="785"/>
        <v>73057.75</v>
      </c>
      <c r="Q6926">
        <f t="shared" si="786"/>
        <v>49863.75</v>
      </c>
      <c r="R6926">
        <f t="shared" si="787"/>
        <v>-51601.625</v>
      </c>
      <c r="S6926">
        <f t="shared" si="788"/>
        <v>147853.375</v>
      </c>
      <c r="T6926">
        <v>76723</v>
      </c>
    </row>
    <row r="6927" spans="1:20" ht="15" thickBot="1" x14ac:dyDescent="0.4">
      <c r="A6927">
        <v>996481</v>
      </c>
      <c r="B6927" s="2">
        <v>41820.403055555558</v>
      </c>
      <c r="C6927" t="s">
        <v>31</v>
      </c>
      <c r="D6927" t="s">
        <v>27</v>
      </c>
      <c r="E6927" s="6" t="s">
        <v>17</v>
      </c>
      <c r="F6927" t="s">
        <v>4</v>
      </c>
      <c r="G6927">
        <v>93419</v>
      </c>
      <c r="H6927">
        <f t="shared" si="782"/>
        <v>93419</v>
      </c>
      <c r="I6927" t="str">
        <f t="shared" si="784"/>
        <v>60001-100000</v>
      </c>
      <c r="O6927">
        <f t="shared" si="783"/>
        <v>23031</v>
      </c>
      <c r="P6927">
        <f t="shared" si="785"/>
        <v>72894</v>
      </c>
      <c r="Q6927">
        <f t="shared" si="786"/>
        <v>49863</v>
      </c>
      <c r="R6927">
        <f t="shared" si="787"/>
        <v>-51763.5</v>
      </c>
      <c r="S6927">
        <f t="shared" si="788"/>
        <v>147688.5</v>
      </c>
      <c r="T6927">
        <v>93419</v>
      </c>
    </row>
    <row r="6928" spans="1:20" ht="15" thickBot="1" x14ac:dyDescent="0.4">
      <c r="A6928">
        <v>994291</v>
      </c>
      <c r="B6928" s="2">
        <v>41832.636006944442</v>
      </c>
      <c r="C6928" t="s">
        <v>30</v>
      </c>
      <c r="D6928" t="s">
        <v>29</v>
      </c>
      <c r="E6928" s="6" t="s">
        <v>17</v>
      </c>
      <c r="F6928" t="s">
        <v>7</v>
      </c>
      <c r="G6928">
        <v>9033</v>
      </c>
      <c r="H6928">
        <f t="shared" si="782"/>
        <v>9033</v>
      </c>
      <c r="I6928" t="str">
        <f t="shared" si="784"/>
        <v>0-20,000</v>
      </c>
      <c r="O6928">
        <f t="shared" si="783"/>
        <v>22868</v>
      </c>
      <c r="P6928">
        <f t="shared" si="785"/>
        <v>72657.75</v>
      </c>
      <c r="Q6928">
        <f t="shared" si="786"/>
        <v>49789.75</v>
      </c>
      <c r="R6928">
        <f t="shared" si="787"/>
        <v>-51816.625</v>
      </c>
      <c r="S6928">
        <f t="shared" si="788"/>
        <v>147342.375</v>
      </c>
      <c r="T6928">
        <v>9033</v>
      </c>
    </row>
    <row r="6929" spans="1:20" ht="15" thickBot="1" x14ac:dyDescent="0.4">
      <c r="A6929">
        <v>834463</v>
      </c>
      <c r="B6929" s="2">
        <v>41832.637777777774</v>
      </c>
      <c r="C6929" t="s">
        <v>31</v>
      </c>
      <c r="D6929" t="s">
        <v>27</v>
      </c>
      <c r="E6929" s="6" t="s">
        <v>17</v>
      </c>
      <c r="F6929" t="s">
        <v>7</v>
      </c>
      <c r="G6929">
        <v>39744</v>
      </c>
      <c r="H6929">
        <f t="shared" si="782"/>
        <v>39744</v>
      </c>
      <c r="I6929" t="str">
        <f t="shared" si="784"/>
        <v>20001-40000</v>
      </c>
      <c r="O6929">
        <f t="shared" si="783"/>
        <v>23357</v>
      </c>
      <c r="P6929">
        <f t="shared" si="785"/>
        <v>72809</v>
      </c>
      <c r="Q6929">
        <f t="shared" si="786"/>
        <v>49452</v>
      </c>
      <c r="R6929">
        <f t="shared" si="787"/>
        <v>-50821</v>
      </c>
      <c r="S6929">
        <f t="shared" si="788"/>
        <v>146987</v>
      </c>
      <c r="T6929">
        <v>39744</v>
      </c>
    </row>
    <row r="6930" spans="1:20" ht="15" thickBot="1" x14ac:dyDescent="0.4">
      <c r="A6930">
        <v>692268</v>
      </c>
      <c r="B6930" s="2">
        <v>41832.639363425929</v>
      </c>
      <c r="C6930" t="s">
        <v>31</v>
      </c>
      <c r="D6930" t="s">
        <v>27</v>
      </c>
      <c r="E6930" s="6" t="s">
        <v>17</v>
      </c>
      <c r="F6930" t="s">
        <v>7</v>
      </c>
      <c r="G6930">
        <v>69959</v>
      </c>
      <c r="H6930">
        <f t="shared" si="782"/>
        <v>69959</v>
      </c>
      <c r="I6930" t="str">
        <f t="shared" si="784"/>
        <v>60001-100000</v>
      </c>
      <c r="O6930">
        <f t="shared" si="783"/>
        <v>23194</v>
      </c>
      <c r="P6930">
        <f t="shared" si="785"/>
        <v>72851.5</v>
      </c>
      <c r="Q6930">
        <f t="shared" si="786"/>
        <v>49657.5</v>
      </c>
      <c r="R6930">
        <f t="shared" si="787"/>
        <v>-51292.25</v>
      </c>
      <c r="S6930">
        <f t="shared" si="788"/>
        <v>147337.75</v>
      </c>
      <c r="T6930">
        <v>69959</v>
      </c>
    </row>
    <row r="6931" spans="1:20" ht="15" thickBot="1" x14ac:dyDescent="0.4">
      <c r="A6931">
        <v>624206</v>
      </c>
      <c r="B6931" s="2">
        <v>41838.486550925925</v>
      </c>
      <c r="C6931" t="s">
        <v>31</v>
      </c>
      <c r="D6931" t="s">
        <v>27</v>
      </c>
      <c r="E6931" s="6" t="s">
        <v>17</v>
      </c>
      <c r="F6931" t="s">
        <v>7</v>
      </c>
      <c r="G6931">
        <v>35514</v>
      </c>
      <c r="H6931">
        <f t="shared" si="782"/>
        <v>35514</v>
      </c>
      <c r="I6931" t="str">
        <f t="shared" si="784"/>
        <v>20001-40000</v>
      </c>
      <c r="O6931">
        <f t="shared" si="783"/>
        <v>23031</v>
      </c>
      <c r="P6931">
        <f t="shared" si="785"/>
        <v>72894</v>
      </c>
      <c r="Q6931">
        <f t="shared" si="786"/>
        <v>49863</v>
      </c>
      <c r="R6931">
        <f t="shared" si="787"/>
        <v>-51763.5</v>
      </c>
      <c r="S6931">
        <f t="shared" si="788"/>
        <v>147688.5</v>
      </c>
      <c r="T6931">
        <v>35514</v>
      </c>
    </row>
    <row r="6932" spans="1:20" ht="15" thickBot="1" x14ac:dyDescent="0.4">
      <c r="A6932">
        <v>605602</v>
      </c>
      <c r="B6932" s="2">
        <v>41838.486851851849</v>
      </c>
      <c r="C6932" t="s">
        <v>31</v>
      </c>
      <c r="D6932" t="s">
        <v>29</v>
      </c>
      <c r="E6932" s="6" t="s">
        <v>17</v>
      </c>
      <c r="F6932" t="s">
        <v>7</v>
      </c>
      <c r="G6932">
        <v>2434</v>
      </c>
      <c r="H6932">
        <f t="shared" si="782"/>
        <v>2434</v>
      </c>
      <c r="I6932" t="str">
        <f t="shared" si="784"/>
        <v>0-20,000</v>
      </c>
      <c r="O6932">
        <f t="shared" si="783"/>
        <v>22868</v>
      </c>
      <c r="P6932">
        <f t="shared" si="785"/>
        <v>72936.5</v>
      </c>
      <c r="Q6932">
        <f t="shared" si="786"/>
        <v>50068.5</v>
      </c>
      <c r="R6932">
        <f t="shared" si="787"/>
        <v>-52234.75</v>
      </c>
      <c r="S6932">
        <f t="shared" si="788"/>
        <v>148039.25</v>
      </c>
      <c r="T6932">
        <v>2434</v>
      </c>
    </row>
    <row r="6933" spans="1:20" ht="15" thickBot="1" x14ac:dyDescent="0.4">
      <c r="A6933">
        <v>259302</v>
      </c>
      <c r="B6933" s="2">
        <v>41869.758796296293</v>
      </c>
      <c r="C6933" t="s">
        <v>31</v>
      </c>
      <c r="D6933" t="s">
        <v>27</v>
      </c>
      <c r="E6933" s="6" t="s">
        <v>20</v>
      </c>
      <c r="F6933" t="s">
        <v>5</v>
      </c>
      <c r="G6933">
        <v>11825</v>
      </c>
      <c r="H6933">
        <f t="shared" si="782"/>
        <v>11825</v>
      </c>
      <c r="I6933" t="str">
        <f t="shared" si="784"/>
        <v>0-20,000</v>
      </c>
      <c r="O6933">
        <f t="shared" si="783"/>
        <v>23357</v>
      </c>
      <c r="P6933">
        <f t="shared" si="785"/>
        <v>72979</v>
      </c>
      <c r="Q6933">
        <f t="shared" si="786"/>
        <v>49622</v>
      </c>
      <c r="R6933">
        <f t="shared" si="787"/>
        <v>-51076</v>
      </c>
      <c r="S6933">
        <f t="shared" si="788"/>
        <v>147412</v>
      </c>
      <c r="T6933">
        <v>11825</v>
      </c>
    </row>
    <row r="6934" spans="1:20" ht="15" thickBot="1" x14ac:dyDescent="0.4">
      <c r="A6934">
        <v>518804</v>
      </c>
      <c r="B6934" s="2">
        <v>41869.759826388887</v>
      </c>
      <c r="C6934" t="s">
        <v>31</v>
      </c>
      <c r="D6934" t="s">
        <v>29</v>
      </c>
      <c r="E6934" s="6" t="s">
        <v>20</v>
      </c>
      <c r="F6934" t="s">
        <v>5</v>
      </c>
      <c r="G6934">
        <v>77087</v>
      </c>
      <c r="H6934">
        <f t="shared" si="782"/>
        <v>77087</v>
      </c>
      <c r="I6934" t="str">
        <f t="shared" si="784"/>
        <v>60001-100000</v>
      </c>
      <c r="O6934">
        <f t="shared" si="783"/>
        <v>23591.75</v>
      </c>
      <c r="P6934">
        <f t="shared" si="785"/>
        <v>73057.75</v>
      </c>
      <c r="Q6934">
        <f t="shared" si="786"/>
        <v>49466</v>
      </c>
      <c r="R6934">
        <f t="shared" si="787"/>
        <v>-50607.25</v>
      </c>
      <c r="S6934">
        <f t="shared" si="788"/>
        <v>147256.75</v>
      </c>
      <c r="T6934">
        <v>77087</v>
      </c>
    </row>
    <row r="6935" spans="1:20" ht="15" thickBot="1" x14ac:dyDescent="0.4">
      <c r="A6935">
        <v>513910</v>
      </c>
      <c r="B6935" s="2">
        <v>41881.462800925925</v>
      </c>
      <c r="C6935" t="s">
        <v>31</v>
      </c>
      <c r="D6935" t="s">
        <v>29</v>
      </c>
      <c r="E6935" s="6" t="s">
        <v>20</v>
      </c>
      <c r="F6935" t="s">
        <v>5</v>
      </c>
      <c r="G6935">
        <v>4412</v>
      </c>
      <c r="H6935">
        <f t="shared" si="782"/>
        <v>4412</v>
      </c>
      <c r="I6935" t="str">
        <f t="shared" si="784"/>
        <v>0-20,000</v>
      </c>
      <c r="O6935">
        <f t="shared" si="783"/>
        <v>23513.5</v>
      </c>
      <c r="P6935">
        <f t="shared" si="785"/>
        <v>72894</v>
      </c>
      <c r="Q6935">
        <f t="shared" si="786"/>
        <v>49380.5</v>
      </c>
      <c r="R6935">
        <f t="shared" si="787"/>
        <v>-50557.25</v>
      </c>
      <c r="S6935">
        <f t="shared" si="788"/>
        <v>146964.75</v>
      </c>
      <c r="T6935">
        <v>4412</v>
      </c>
    </row>
    <row r="6936" spans="1:20" ht="15" thickBot="1" x14ac:dyDescent="0.4">
      <c r="A6936">
        <v>258883</v>
      </c>
      <c r="B6936" s="2">
        <v>41881.463391203702</v>
      </c>
      <c r="C6936" t="s">
        <v>31</v>
      </c>
      <c r="D6936" t="s">
        <v>27</v>
      </c>
      <c r="E6936" s="6" t="s">
        <v>20</v>
      </c>
      <c r="F6936" t="s">
        <v>5</v>
      </c>
      <c r="G6936">
        <v>23670</v>
      </c>
      <c r="H6936">
        <f t="shared" si="782"/>
        <v>23670</v>
      </c>
      <c r="I6936" t="str">
        <f t="shared" si="784"/>
        <v>20001-40000</v>
      </c>
      <c r="O6936">
        <f t="shared" si="783"/>
        <v>23697.75</v>
      </c>
      <c r="P6936">
        <f t="shared" si="785"/>
        <v>72936.5</v>
      </c>
      <c r="Q6936">
        <f t="shared" si="786"/>
        <v>49238.75</v>
      </c>
      <c r="R6936">
        <f t="shared" si="787"/>
        <v>-50160.375</v>
      </c>
      <c r="S6936">
        <f t="shared" si="788"/>
        <v>146794.625</v>
      </c>
      <c r="T6936">
        <v>23670</v>
      </c>
    </row>
    <row r="6937" spans="1:20" ht="15" thickBot="1" x14ac:dyDescent="0.4">
      <c r="A6937">
        <v>770083</v>
      </c>
      <c r="B6937" s="2">
        <v>41869.448541666665</v>
      </c>
      <c r="C6937" t="s">
        <v>31</v>
      </c>
      <c r="D6937" t="s">
        <v>27</v>
      </c>
      <c r="E6937" s="6" t="s">
        <v>20</v>
      </c>
      <c r="F6937" t="s">
        <v>5</v>
      </c>
      <c r="G6937">
        <v>7089</v>
      </c>
      <c r="H6937">
        <f t="shared" si="782"/>
        <v>7089</v>
      </c>
      <c r="I6937" t="str">
        <f t="shared" si="784"/>
        <v>0-20,000</v>
      </c>
      <c r="O6937">
        <f t="shared" si="783"/>
        <v>23781</v>
      </c>
      <c r="P6937">
        <f t="shared" si="785"/>
        <v>72979</v>
      </c>
      <c r="Q6937">
        <f t="shared" si="786"/>
        <v>49198</v>
      </c>
      <c r="R6937">
        <f t="shared" si="787"/>
        <v>-50016</v>
      </c>
      <c r="S6937">
        <f t="shared" si="788"/>
        <v>146776</v>
      </c>
      <c r="T6937">
        <v>7089</v>
      </c>
    </row>
    <row r="6938" spans="1:20" ht="15" thickBot="1" x14ac:dyDescent="0.4">
      <c r="A6938">
        <v>354254</v>
      </c>
      <c r="B6938" s="2">
        <v>41856.828136574077</v>
      </c>
      <c r="C6938" t="s">
        <v>31</v>
      </c>
      <c r="D6938" t="s">
        <v>29</v>
      </c>
      <c r="E6938" s="6" t="s">
        <v>17</v>
      </c>
      <c r="F6938" t="s">
        <v>5</v>
      </c>
      <c r="G6938">
        <v>16008</v>
      </c>
      <c r="H6938">
        <f t="shared" si="782"/>
        <v>16008</v>
      </c>
      <c r="I6938" t="str">
        <f t="shared" si="784"/>
        <v>0-20,000</v>
      </c>
      <c r="O6938">
        <f t="shared" si="783"/>
        <v>24429</v>
      </c>
      <c r="P6938">
        <f t="shared" si="785"/>
        <v>73057.75</v>
      </c>
      <c r="Q6938">
        <f t="shared" si="786"/>
        <v>48628.75</v>
      </c>
      <c r="R6938">
        <f t="shared" si="787"/>
        <v>-48514.125</v>
      </c>
      <c r="S6938">
        <f t="shared" si="788"/>
        <v>146000.875</v>
      </c>
      <c r="T6938">
        <v>16008</v>
      </c>
    </row>
    <row r="6939" spans="1:20" ht="15" thickBot="1" x14ac:dyDescent="0.4">
      <c r="A6939">
        <v>197526</v>
      </c>
      <c r="B6939" s="2">
        <v>41856.830474537041</v>
      </c>
      <c r="C6939" t="s">
        <v>31</v>
      </c>
      <c r="D6939" t="s">
        <v>27</v>
      </c>
      <c r="E6939" s="6" t="s">
        <v>17</v>
      </c>
      <c r="F6939" t="s">
        <v>5</v>
      </c>
      <c r="G6939">
        <v>54695</v>
      </c>
      <c r="H6939">
        <f t="shared" si="782"/>
        <v>54695</v>
      </c>
      <c r="I6939" t="str">
        <f t="shared" si="784"/>
        <v>40001-60000</v>
      </c>
      <c r="O6939">
        <f t="shared" si="783"/>
        <v>24798</v>
      </c>
      <c r="P6939">
        <f t="shared" si="785"/>
        <v>73136.5</v>
      </c>
      <c r="Q6939">
        <f t="shared" si="786"/>
        <v>48338.5</v>
      </c>
      <c r="R6939">
        <f t="shared" si="787"/>
        <v>-47709.75</v>
      </c>
      <c r="S6939">
        <f t="shared" si="788"/>
        <v>145644.25</v>
      </c>
      <c r="T6939">
        <v>54695</v>
      </c>
    </row>
    <row r="6940" spans="1:20" ht="15" thickBot="1" x14ac:dyDescent="0.4">
      <c r="A6940">
        <v>970063</v>
      </c>
      <c r="B6940" s="2">
        <v>41844.380520833336</v>
      </c>
      <c r="C6940" t="s">
        <v>31</v>
      </c>
      <c r="D6940" t="s">
        <v>29</v>
      </c>
      <c r="E6940" s="6" t="s">
        <v>12</v>
      </c>
      <c r="F6940" t="s">
        <v>10</v>
      </c>
      <c r="G6940">
        <v>48720</v>
      </c>
      <c r="H6940">
        <f t="shared" si="782"/>
        <v>48720</v>
      </c>
      <c r="I6940" t="str">
        <f t="shared" si="784"/>
        <v>40001-60000</v>
      </c>
      <c r="O6940">
        <f t="shared" si="783"/>
        <v>24721.5</v>
      </c>
      <c r="P6940">
        <f t="shared" si="785"/>
        <v>73215.25</v>
      </c>
      <c r="Q6940">
        <f t="shared" si="786"/>
        <v>48493.75</v>
      </c>
      <c r="R6940">
        <f t="shared" si="787"/>
        <v>-48019.125</v>
      </c>
      <c r="S6940">
        <f t="shared" si="788"/>
        <v>145955.875</v>
      </c>
      <c r="T6940">
        <v>48720</v>
      </c>
    </row>
    <row r="6941" spans="1:20" ht="15" thickBot="1" x14ac:dyDescent="0.4">
      <c r="A6941">
        <v>420472</v>
      </c>
      <c r="B6941" s="2">
        <v>41834.438460648147</v>
      </c>
      <c r="C6941" t="s">
        <v>31</v>
      </c>
      <c r="D6941" t="s">
        <v>29</v>
      </c>
      <c r="E6941" s="6" t="s">
        <v>20</v>
      </c>
      <c r="F6941" t="s">
        <v>1</v>
      </c>
      <c r="G6941">
        <v>71926</v>
      </c>
      <c r="H6941">
        <f t="shared" si="782"/>
        <v>71926</v>
      </c>
      <c r="I6941" t="str">
        <f t="shared" si="784"/>
        <v>60001-100000</v>
      </c>
      <c r="O6941">
        <f t="shared" si="783"/>
        <v>24645</v>
      </c>
      <c r="P6941">
        <f t="shared" si="785"/>
        <v>73294</v>
      </c>
      <c r="Q6941">
        <f t="shared" si="786"/>
        <v>48649</v>
      </c>
      <c r="R6941">
        <f t="shared" si="787"/>
        <v>-48328.5</v>
      </c>
      <c r="S6941">
        <f t="shared" si="788"/>
        <v>146267.5</v>
      </c>
      <c r="T6941">
        <v>71926</v>
      </c>
    </row>
    <row r="6942" spans="1:20" ht="15" thickBot="1" x14ac:dyDescent="0.4">
      <c r="A6942">
        <v>296313</v>
      </c>
      <c r="B6942" s="2">
        <v>41855.437118055554</v>
      </c>
      <c r="C6942" t="s">
        <v>30</v>
      </c>
      <c r="D6942" t="s">
        <v>28</v>
      </c>
      <c r="E6942" s="6" t="s">
        <v>17</v>
      </c>
      <c r="F6942" t="s">
        <v>2</v>
      </c>
      <c r="G6942">
        <v>54639</v>
      </c>
      <c r="H6942">
        <f t="shared" si="782"/>
        <v>54639</v>
      </c>
      <c r="I6942" t="str">
        <f t="shared" si="784"/>
        <v>40001-60000</v>
      </c>
      <c r="O6942">
        <f t="shared" si="783"/>
        <v>24429</v>
      </c>
      <c r="P6942">
        <f t="shared" si="785"/>
        <v>73357.5</v>
      </c>
      <c r="Q6942">
        <f t="shared" si="786"/>
        <v>48928.5</v>
      </c>
      <c r="R6942">
        <f t="shared" si="787"/>
        <v>-48963.75</v>
      </c>
      <c r="S6942">
        <f t="shared" si="788"/>
        <v>146750.25</v>
      </c>
      <c r="T6942">
        <v>54639</v>
      </c>
    </row>
    <row r="6943" spans="1:20" ht="15" thickBot="1" x14ac:dyDescent="0.4">
      <c r="A6943">
        <v>281083</v>
      </c>
      <c r="B6943" s="2">
        <v>41869.322905092595</v>
      </c>
      <c r="C6943" t="s">
        <v>31</v>
      </c>
      <c r="D6943" t="s">
        <v>28</v>
      </c>
      <c r="E6943" s="6" t="s">
        <v>17</v>
      </c>
      <c r="F6943" t="s">
        <v>2</v>
      </c>
      <c r="G6943">
        <v>59395</v>
      </c>
      <c r="H6943">
        <f t="shared" si="782"/>
        <v>59395</v>
      </c>
      <c r="I6943" t="str">
        <f t="shared" si="784"/>
        <v>40001-60000</v>
      </c>
      <c r="O6943">
        <f t="shared" si="783"/>
        <v>24213</v>
      </c>
      <c r="P6943">
        <f t="shared" si="785"/>
        <v>73421</v>
      </c>
      <c r="Q6943">
        <f t="shared" si="786"/>
        <v>49208</v>
      </c>
      <c r="R6943">
        <f t="shared" si="787"/>
        <v>-49599</v>
      </c>
      <c r="S6943">
        <f t="shared" si="788"/>
        <v>147233</v>
      </c>
      <c r="T6943">
        <v>59395</v>
      </c>
    </row>
    <row r="6944" spans="1:20" ht="15" thickBot="1" x14ac:dyDescent="0.4">
      <c r="A6944">
        <v>96008</v>
      </c>
      <c r="B6944" s="2">
        <v>41880.499826388892</v>
      </c>
      <c r="C6944" t="s">
        <v>31</v>
      </c>
      <c r="D6944" t="s">
        <v>27</v>
      </c>
      <c r="E6944" s="6" t="s">
        <v>17</v>
      </c>
      <c r="F6944" t="s">
        <v>2</v>
      </c>
      <c r="G6944">
        <v>27988</v>
      </c>
      <c r="H6944">
        <f t="shared" si="782"/>
        <v>27988</v>
      </c>
      <c r="I6944" t="str">
        <f t="shared" si="784"/>
        <v>20001-40000</v>
      </c>
      <c r="O6944">
        <f t="shared" si="783"/>
        <v>23997</v>
      </c>
      <c r="P6944">
        <f t="shared" si="785"/>
        <v>73484.5</v>
      </c>
      <c r="Q6944">
        <f t="shared" si="786"/>
        <v>49487.5</v>
      </c>
      <c r="R6944">
        <f t="shared" si="787"/>
        <v>-50234.25</v>
      </c>
      <c r="S6944">
        <f t="shared" si="788"/>
        <v>147715.75</v>
      </c>
      <c r="T6944">
        <v>27988</v>
      </c>
    </row>
    <row r="6945" spans="1:20" ht="15" thickBot="1" x14ac:dyDescent="0.4">
      <c r="A6945">
        <v>525370</v>
      </c>
      <c r="B6945" s="2">
        <v>41858.781712962962</v>
      </c>
      <c r="C6945" t="s">
        <v>31</v>
      </c>
      <c r="D6945" t="s">
        <v>27</v>
      </c>
      <c r="E6945" s="6" t="s">
        <v>20</v>
      </c>
      <c r="F6945" t="s">
        <v>2</v>
      </c>
      <c r="G6945">
        <v>57938</v>
      </c>
      <c r="H6945">
        <f t="shared" si="782"/>
        <v>57938</v>
      </c>
      <c r="I6945" t="str">
        <f t="shared" si="784"/>
        <v>40001-60000</v>
      </c>
      <c r="O6945">
        <f t="shared" si="783"/>
        <v>23781</v>
      </c>
      <c r="P6945">
        <f t="shared" si="785"/>
        <v>73548</v>
      </c>
      <c r="Q6945">
        <f t="shared" si="786"/>
        <v>49767</v>
      </c>
      <c r="R6945">
        <f t="shared" si="787"/>
        <v>-50869.5</v>
      </c>
      <c r="S6945">
        <f t="shared" si="788"/>
        <v>148198.5</v>
      </c>
      <c r="T6945">
        <v>57938</v>
      </c>
    </row>
    <row r="6946" spans="1:20" ht="15" thickBot="1" x14ac:dyDescent="0.4">
      <c r="A6946">
        <v>432491</v>
      </c>
      <c r="B6946" s="2">
        <v>41866.764780092592</v>
      </c>
      <c r="C6946" t="s">
        <v>31</v>
      </c>
      <c r="D6946" t="s">
        <v>29</v>
      </c>
      <c r="E6946" s="6" t="s">
        <v>17</v>
      </c>
      <c r="F6946" t="s">
        <v>10</v>
      </c>
      <c r="G6946">
        <v>58089</v>
      </c>
      <c r="H6946">
        <f t="shared" si="782"/>
        <v>58089</v>
      </c>
      <c r="I6946" t="str">
        <f t="shared" si="784"/>
        <v>40001-60000</v>
      </c>
      <c r="O6946">
        <f t="shared" si="783"/>
        <v>23675</v>
      </c>
      <c r="P6946">
        <f t="shared" si="785"/>
        <v>73829.25</v>
      </c>
      <c r="Q6946">
        <f t="shared" si="786"/>
        <v>50154.25</v>
      </c>
      <c r="R6946">
        <f t="shared" si="787"/>
        <v>-51556.375</v>
      </c>
      <c r="S6946">
        <f t="shared" si="788"/>
        <v>149060.625</v>
      </c>
      <c r="T6946">
        <v>58089</v>
      </c>
    </row>
    <row r="6947" spans="1:20" ht="15" thickBot="1" x14ac:dyDescent="0.4">
      <c r="A6947">
        <v>847900</v>
      </c>
      <c r="B6947" s="2">
        <v>41866.767256944448</v>
      </c>
      <c r="C6947" t="s">
        <v>31</v>
      </c>
      <c r="D6947" t="s">
        <v>29</v>
      </c>
      <c r="E6947" s="6" t="s">
        <v>17</v>
      </c>
      <c r="F6947" t="s">
        <v>10</v>
      </c>
      <c r="G6947">
        <v>14294</v>
      </c>
      <c r="H6947">
        <f t="shared" si="782"/>
        <v>14294</v>
      </c>
      <c r="I6947" t="str">
        <f t="shared" si="784"/>
        <v>0-20,000</v>
      </c>
      <c r="O6947">
        <f t="shared" si="783"/>
        <v>23569</v>
      </c>
      <c r="P6947">
        <f t="shared" si="785"/>
        <v>74110.5</v>
      </c>
      <c r="Q6947">
        <f t="shared" si="786"/>
        <v>50541.5</v>
      </c>
      <c r="R6947">
        <f t="shared" si="787"/>
        <v>-52243.25</v>
      </c>
      <c r="S6947">
        <f t="shared" si="788"/>
        <v>149922.75</v>
      </c>
      <c r="T6947">
        <v>14294</v>
      </c>
    </row>
    <row r="6948" spans="1:20" ht="15" thickBot="1" x14ac:dyDescent="0.4">
      <c r="A6948">
        <v>705521</v>
      </c>
      <c r="B6948" s="2">
        <v>41826.126747685186</v>
      </c>
      <c r="C6948" t="s">
        <v>31</v>
      </c>
      <c r="D6948" t="s">
        <v>27</v>
      </c>
      <c r="E6948" s="6" t="s">
        <v>17</v>
      </c>
      <c r="F6948" t="s">
        <v>6</v>
      </c>
      <c r="G6948">
        <v>59275</v>
      </c>
      <c r="H6948">
        <f t="shared" si="782"/>
        <v>59275</v>
      </c>
      <c r="I6948" t="str">
        <f t="shared" si="784"/>
        <v>40001-60000</v>
      </c>
      <c r="O6948">
        <f t="shared" si="783"/>
        <v>23997</v>
      </c>
      <c r="P6948">
        <f t="shared" si="785"/>
        <v>74391.75</v>
      </c>
      <c r="Q6948">
        <f t="shared" si="786"/>
        <v>50394.75</v>
      </c>
      <c r="R6948">
        <f t="shared" si="787"/>
        <v>-51595.125</v>
      </c>
      <c r="S6948">
        <f t="shared" si="788"/>
        <v>149983.875</v>
      </c>
      <c r="T6948">
        <v>59275</v>
      </c>
    </row>
    <row r="6949" spans="1:20" ht="15" thickBot="1" x14ac:dyDescent="0.4">
      <c r="A6949">
        <v>321114</v>
      </c>
      <c r="B6949" s="2">
        <v>41829.588148148148</v>
      </c>
      <c r="C6949" t="s">
        <v>31</v>
      </c>
      <c r="D6949" t="s">
        <v>29</v>
      </c>
      <c r="E6949" s="6" t="s">
        <v>17</v>
      </c>
      <c r="F6949" t="s">
        <v>6</v>
      </c>
      <c r="G6949">
        <v>40109</v>
      </c>
      <c r="H6949">
        <f t="shared" si="782"/>
        <v>40109</v>
      </c>
      <c r="I6949" t="str">
        <f t="shared" si="784"/>
        <v>40001-60000</v>
      </c>
      <c r="O6949">
        <f t="shared" si="783"/>
        <v>23781</v>
      </c>
      <c r="P6949">
        <f t="shared" si="785"/>
        <v>74673</v>
      </c>
      <c r="Q6949">
        <f t="shared" si="786"/>
        <v>50892</v>
      </c>
      <c r="R6949">
        <f t="shared" si="787"/>
        <v>-52557</v>
      </c>
      <c r="S6949">
        <f t="shared" si="788"/>
        <v>151011</v>
      </c>
      <c r="T6949">
        <v>40109</v>
      </c>
    </row>
    <row r="6950" spans="1:20" ht="15" thickBot="1" x14ac:dyDescent="0.4">
      <c r="A6950">
        <v>840754</v>
      </c>
      <c r="B6950" s="2">
        <v>41831.539143518516</v>
      </c>
      <c r="C6950" t="s">
        <v>30</v>
      </c>
      <c r="D6950" t="s">
        <v>29</v>
      </c>
      <c r="E6950" s="6" t="s">
        <v>17</v>
      </c>
      <c r="F6950" t="s">
        <v>10</v>
      </c>
      <c r="G6950">
        <v>35523</v>
      </c>
      <c r="H6950">
        <f t="shared" si="782"/>
        <v>35523</v>
      </c>
      <c r="I6950" t="str">
        <f t="shared" si="784"/>
        <v>20001-40000</v>
      </c>
      <c r="O6950">
        <f t="shared" si="783"/>
        <v>23675</v>
      </c>
      <c r="P6950">
        <f t="shared" si="785"/>
        <v>74755.25</v>
      </c>
      <c r="Q6950">
        <f t="shared" si="786"/>
        <v>51080.25</v>
      </c>
      <c r="R6950">
        <f t="shared" si="787"/>
        <v>-52945.375</v>
      </c>
      <c r="S6950">
        <f t="shared" si="788"/>
        <v>151375.625</v>
      </c>
      <c r="T6950">
        <v>35523</v>
      </c>
    </row>
    <row r="6951" spans="1:20" ht="15" thickBot="1" x14ac:dyDescent="0.4">
      <c r="A6951">
        <v>628000</v>
      </c>
      <c r="B6951" s="2">
        <v>41856.676099537035</v>
      </c>
      <c r="C6951" t="s">
        <v>31</v>
      </c>
      <c r="D6951" t="s">
        <v>29</v>
      </c>
      <c r="E6951" s="6" t="s">
        <v>17</v>
      </c>
      <c r="F6951" t="s">
        <v>6</v>
      </c>
      <c r="G6951">
        <v>22004</v>
      </c>
      <c r="H6951">
        <f t="shared" si="782"/>
        <v>22004</v>
      </c>
      <c r="I6951" t="str">
        <f t="shared" si="784"/>
        <v>20001-40000</v>
      </c>
      <c r="O6951">
        <f t="shared" si="783"/>
        <v>23569</v>
      </c>
      <c r="P6951">
        <f t="shared" si="785"/>
        <v>74837.5</v>
      </c>
      <c r="Q6951">
        <f t="shared" si="786"/>
        <v>51268.5</v>
      </c>
      <c r="R6951">
        <f t="shared" si="787"/>
        <v>-53333.75</v>
      </c>
      <c r="S6951">
        <f t="shared" si="788"/>
        <v>151740.25</v>
      </c>
      <c r="T6951">
        <v>22004</v>
      </c>
    </row>
    <row r="6952" spans="1:20" ht="15" thickBot="1" x14ac:dyDescent="0.4">
      <c r="A6952">
        <v>116270</v>
      </c>
      <c r="B6952" s="2">
        <v>41856.680231481485</v>
      </c>
      <c r="C6952" t="s">
        <v>31</v>
      </c>
      <c r="D6952" t="s">
        <v>29</v>
      </c>
      <c r="E6952" s="6" t="s">
        <v>17</v>
      </c>
      <c r="F6952" t="s">
        <v>6</v>
      </c>
      <c r="G6952">
        <v>27579</v>
      </c>
      <c r="H6952">
        <f t="shared" si="782"/>
        <v>27579</v>
      </c>
      <c r="I6952" t="str">
        <f t="shared" si="784"/>
        <v>20001-40000</v>
      </c>
      <c r="O6952">
        <f t="shared" si="783"/>
        <v>23997</v>
      </c>
      <c r="P6952">
        <f t="shared" si="785"/>
        <v>74919.75</v>
      </c>
      <c r="Q6952">
        <f t="shared" si="786"/>
        <v>50922.75</v>
      </c>
      <c r="R6952">
        <f t="shared" si="787"/>
        <v>-52387.125</v>
      </c>
      <c r="S6952">
        <f t="shared" si="788"/>
        <v>151303.875</v>
      </c>
      <c r="T6952">
        <v>27579</v>
      </c>
    </row>
    <row r="6953" spans="1:20" ht="15" thickBot="1" x14ac:dyDescent="0.4">
      <c r="A6953">
        <v>600109</v>
      </c>
      <c r="B6953" s="2">
        <v>41856.676863425928</v>
      </c>
      <c r="C6953" t="s">
        <v>31</v>
      </c>
      <c r="D6953" t="s">
        <v>29</v>
      </c>
      <c r="E6953" s="6" t="s">
        <v>17</v>
      </c>
      <c r="F6953" t="s">
        <v>6</v>
      </c>
      <c r="G6953">
        <v>83187</v>
      </c>
      <c r="H6953">
        <f t="shared" si="782"/>
        <v>83187</v>
      </c>
      <c r="I6953" t="str">
        <f t="shared" si="784"/>
        <v>60001-100000</v>
      </c>
      <c r="O6953">
        <f t="shared" si="783"/>
        <v>23781</v>
      </c>
      <c r="P6953">
        <f t="shared" si="785"/>
        <v>75002</v>
      </c>
      <c r="Q6953">
        <f t="shared" si="786"/>
        <v>51221</v>
      </c>
      <c r="R6953">
        <f t="shared" si="787"/>
        <v>-53050.5</v>
      </c>
      <c r="S6953">
        <f t="shared" si="788"/>
        <v>151833.5</v>
      </c>
      <c r="T6953">
        <v>83187</v>
      </c>
    </row>
    <row r="6954" spans="1:20" ht="15" thickBot="1" x14ac:dyDescent="0.4">
      <c r="A6954">
        <v>375215</v>
      </c>
      <c r="B6954" s="2">
        <v>41856.679872685185</v>
      </c>
      <c r="C6954" t="s">
        <v>31</v>
      </c>
      <c r="D6954" t="s">
        <v>29</v>
      </c>
      <c r="E6954" s="6" t="s">
        <v>17</v>
      </c>
      <c r="F6954" t="s">
        <v>6</v>
      </c>
      <c r="G6954">
        <v>26899</v>
      </c>
      <c r="H6954">
        <f t="shared" si="782"/>
        <v>26899</v>
      </c>
      <c r="I6954" t="str">
        <f t="shared" si="784"/>
        <v>20001-40000</v>
      </c>
      <c r="O6954">
        <f t="shared" si="783"/>
        <v>23675</v>
      </c>
      <c r="P6954">
        <f t="shared" si="785"/>
        <v>74755.25</v>
      </c>
      <c r="Q6954">
        <f t="shared" si="786"/>
        <v>51080.25</v>
      </c>
      <c r="R6954">
        <f t="shared" si="787"/>
        <v>-52945.375</v>
      </c>
      <c r="S6954">
        <f t="shared" si="788"/>
        <v>151375.625</v>
      </c>
      <c r="T6954">
        <v>26899</v>
      </c>
    </row>
    <row r="6955" spans="1:20" ht="15" thickBot="1" x14ac:dyDescent="0.4">
      <c r="A6955">
        <v>110630</v>
      </c>
      <c r="B6955" s="2">
        <v>41877.572534722225</v>
      </c>
      <c r="C6955" t="s">
        <v>31</v>
      </c>
      <c r="D6955" t="s">
        <v>27</v>
      </c>
      <c r="E6955" s="6" t="s">
        <v>12</v>
      </c>
      <c r="F6955" t="s">
        <v>6</v>
      </c>
      <c r="G6955">
        <v>44168</v>
      </c>
      <c r="H6955">
        <f t="shared" si="782"/>
        <v>44168</v>
      </c>
      <c r="I6955" t="str">
        <f t="shared" si="784"/>
        <v>40001-60000</v>
      </c>
      <c r="O6955">
        <f t="shared" si="783"/>
        <v>23569</v>
      </c>
      <c r="P6955">
        <f t="shared" si="785"/>
        <v>74837.5</v>
      </c>
      <c r="Q6955">
        <f t="shared" si="786"/>
        <v>51268.5</v>
      </c>
      <c r="R6955">
        <f t="shared" si="787"/>
        <v>-53333.75</v>
      </c>
      <c r="S6955">
        <f t="shared" si="788"/>
        <v>151740.25</v>
      </c>
      <c r="T6955">
        <v>44168</v>
      </c>
    </row>
    <row r="6956" spans="1:20" ht="15" thickBot="1" x14ac:dyDescent="0.4">
      <c r="A6956">
        <v>524621</v>
      </c>
      <c r="B6956" s="2">
        <v>41864.325937499998</v>
      </c>
      <c r="C6956" t="s">
        <v>31</v>
      </c>
      <c r="D6956" t="s">
        <v>29</v>
      </c>
      <c r="E6956" s="6" t="s">
        <v>14</v>
      </c>
      <c r="F6956" t="s">
        <v>2</v>
      </c>
      <c r="G6956">
        <v>73548</v>
      </c>
      <c r="H6956">
        <f t="shared" si="782"/>
        <v>73548</v>
      </c>
      <c r="I6956" t="str">
        <f t="shared" si="784"/>
        <v>60001-100000</v>
      </c>
      <c r="O6956">
        <f t="shared" si="783"/>
        <v>23463</v>
      </c>
      <c r="P6956">
        <f t="shared" si="785"/>
        <v>74919.75</v>
      </c>
      <c r="Q6956">
        <f t="shared" si="786"/>
        <v>51456.75</v>
      </c>
      <c r="R6956">
        <f t="shared" si="787"/>
        <v>-53722.125</v>
      </c>
      <c r="S6956">
        <f t="shared" si="788"/>
        <v>152104.875</v>
      </c>
      <c r="T6956">
        <v>73548</v>
      </c>
    </row>
    <row r="6957" spans="1:20" ht="15" thickBot="1" x14ac:dyDescent="0.4">
      <c r="A6957">
        <v>474253</v>
      </c>
      <c r="B6957" s="2">
        <v>41864.326631944445</v>
      </c>
      <c r="C6957" t="s">
        <v>30</v>
      </c>
      <c r="D6957" t="s">
        <v>27</v>
      </c>
      <c r="E6957" s="6" t="s">
        <v>14</v>
      </c>
      <c r="F6957" t="s">
        <v>2</v>
      </c>
      <c r="G6957">
        <v>74673</v>
      </c>
      <c r="H6957">
        <f t="shared" si="782"/>
        <v>74673</v>
      </c>
      <c r="I6957" t="str">
        <f t="shared" si="784"/>
        <v>60001-100000</v>
      </c>
      <c r="O6957">
        <f t="shared" si="783"/>
        <v>23357</v>
      </c>
      <c r="P6957">
        <f t="shared" si="785"/>
        <v>75002</v>
      </c>
      <c r="Q6957">
        <f t="shared" si="786"/>
        <v>51645</v>
      </c>
      <c r="R6957">
        <f t="shared" si="787"/>
        <v>-54110.5</v>
      </c>
      <c r="S6957">
        <f t="shared" si="788"/>
        <v>152469.5</v>
      </c>
      <c r="T6957">
        <v>74673</v>
      </c>
    </row>
    <row r="6958" spans="1:20" ht="15" thickBot="1" x14ac:dyDescent="0.4">
      <c r="A6958">
        <v>865378</v>
      </c>
      <c r="B6958" s="2">
        <v>41859.374178240738</v>
      </c>
      <c r="C6958" t="s">
        <v>31</v>
      </c>
      <c r="D6958" t="s">
        <v>27</v>
      </c>
      <c r="E6958" s="6" t="s">
        <v>17</v>
      </c>
      <c r="F6958" t="s">
        <v>2</v>
      </c>
      <c r="G6958">
        <v>94326</v>
      </c>
      <c r="H6958">
        <f t="shared" si="782"/>
        <v>94326</v>
      </c>
      <c r="I6958" t="str">
        <f t="shared" si="784"/>
        <v>60001-100000</v>
      </c>
      <c r="O6958">
        <f t="shared" si="783"/>
        <v>23194</v>
      </c>
      <c r="P6958">
        <f t="shared" si="785"/>
        <v>75042.25</v>
      </c>
      <c r="Q6958">
        <f t="shared" si="786"/>
        <v>51848.25</v>
      </c>
      <c r="R6958">
        <f t="shared" si="787"/>
        <v>-54578.375</v>
      </c>
      <c r="S6958">
        <f t="shared" si="788"/>
        <v>152814.625</v>
      </c>
      <c r="T6958">
        <v>94326</v>
      </c>
    </row>
    <row r="6959" spans="1:20" ht="15" thickBot="1" x14ac:dyDescent="0.4">
      <c r="A6959">
        <v>146265</v>
      </c>
      <c r="B6959" s="2">
        <v>41859.374710648146</v>
      </c>
      <c r="C6959" t="s">
        <v>31</v>
      </c>
      <c r="D6959" t="s">
        <v>29</v>
      </c>
      <c r="E6959" s="6" t="s">
        <v>17</v>
      </c>
      <c r="F6959" t="s">
        <v>2</v>
      </c>
      <c r="G6959">
        <v>4718</v>
      </c>
      <c r="H6959">
        <f t="shared" si="782"/>
        <v>4718</v>
      </c>
      <c r="I6959" t="str">
        <f t="shared" si="784"/>
        <v>0-20,000</v>
      </c>
      <c r="O6959">
        <f t="shared" si="783"/>
        <v>23031</v>
      </c>
      <c r="P6959">
        <f t="shared" si="785"/>
        <v>74148</v>
      </c>
      <c r="Q6959">
        <f t="shared" si="786"/>
        <v>51117</v>
      </c>
      <c r="R6959">
        <f t="shared" si="787"/>
        <v>-53644.5</v>
      </c>
      <c r="S6959">
        <f t="shared" si="788"/>
        <v>150823.5</v>
      </c>
      <c r="T6959">
        <v>4718</v>
      </c>
    </row>
    <row r="6960" spans="1:20" ht="15" thickBot="1" x14ac:dyDescent="0.4">
      <c r="A6960">
        <v>208615</v>
      </c>
      <c r="B6960" s="2">
        <v>41859.374641203707</v>
      </c>
      <c r="C6960" t="s">
        <v>31</v>
      </c>
      <c r="D6960" t="s">
        <v>29</v>
      </c>
      <c r="E6960" s="6" t="s">
        <v>17</v>
      </c>
      <c r="F6960" t="s">
        <v>2</v>
      </c>
      <c r="G6960">
        <v>65660</v>
      </c>
      <c r="H6960">
        <f t="shared" si="782"/>
        <v>65660</v>
      </c>
      <c r="I6960" t="str">
        <f t="shared" si="784"/>
        <v>60001-100000</v>
      </c>
      <c r="O6960">
        <f t="shared" si="783"/>
        <v>23463</v>
      </c>
      <c r="P6960">
        <f t="shared" si="785"/>
        <v>74575</v>
      </c>
      <c r="Q6960">
        <f t="shared" si="786"/>
        <v>51112</v>
      </c>
      <c r="R6960">
        <f t="shared" si="787"/>
        <v>-53205</v>
      </c>
      <c r="S6960">
        <f t="shared" si="788"/>
        <v>151243</v>
      </c>
      <c r="T6960">
        <v>65660</v>
      </c>
    </row>
    <row r="6961" spans="1:20" ht="15" thickBot="1" x14ac:dyDescent="0.4">
      <c r="A6961">
        <v>204048</v>
      </c>
      <c r="B6961" s="2">
        <v>41859.375532407408</v>
      </c>
      <c r="C6961" t="s">
        <v>31</v>
      </c>
      <c r="D6961" t="s">
        <v>29</v>
      </c>
      <c r="E6961" s="6" t="s">
        <v>17</v>
      </c>
      <c r="F6961" t="s">
        <v>2</v>
      </c>
      <c r="G6961">
        <v>1459</v>
      </c>
      <c r="H6961">
        <f t="shared" si="782"/>
        <v>1459</v>
      </c>
      <c r="I6961" t="str">
        <f t="shared" si="784"/>
        <v>0-20,000</v>
      </c>
      <c r="O6961">
        <f t="shared" si="783"/>
        <v>23357</v>
      </c>
      <c r="P6961">
        <f t="shared" si="785"/>
        <v>75002</v>
      </c>
      <c r="Q6961">
        <f t="shared" si="786"/>
        <v>51645</v>
      </c>
      <c r="R6961">
        <f t="shared" si="787"/>
        <v>-54110.5</v>
      </c>
      <c r="S6961">
        <f t="shared" si="788"/>
        <v>152469.5</v>
      </c>
      <c r="T6961">
        <v>1459</v>
      </c>
    </row>
    <row r="6962" spans="1:20" ht="15" thickBot="1" x14ac:dyDescent="0.4">
      <c r="A6962">
        <v>221640</v>
      </c>
      <c r="B6962" s="2">
        <v>41828.012048611112</v>
      </c>
      <c r="C6962" t="s">
        <v>31</v>
      </c>
      <c r="D6962" t="s">
        <v>27</v>
      </c>
      <c r="E6962" s="6" t="s">
        <v>18</v>
      </c>
      <c r="F6962" t="s">
        <v>4</v>
      </c>
      <c r="G6962">
        <v>31132</v>
      </c>
      <c r="H6962">
        <f t="shared" si="782"/>
        <v>31132</v>
      </c>
      <c r="I6962" t="str">
        <f t="shared" si="784"/>
        <v>20001-40000</v>
      </c>
      <c r="O6962">
        <f t="shared" si="783"/>
        <v>23675</v>
      </c>
      <c r="P6962">
        <f t="shared" si="785"/>
        <v>75042.25</v>
      </c>
      <c r="Q6962">
        <f t="shared" si="786"/>
        <v>51367.25</v>
      </c>
      <c r="R6962">
        <f t="shared" si="787"/>
        <v>-53375.875</v>
      </c>
      <c r="S6962">
        <f t="shared" si="788"/>
        <v>152093.125</v>
      </c>
      <c r="T6962">
        <v>31132</v>
      </c>
    </row>
    <row r="6963" spans="1:20" ht="15" thickBot="1" x14ac:dyDescent="0.4">
      <c r="A6963">
        <v>28726</v>
      </c>
      <c r="B6963" s="2">
        <v>41828.225624999999</v>
      </c>
      <c r="C6963" t="s">
        <v>31</v>
      </c>
      <c r="D6963" t="s">
        <v>27</v>
      </c>
      <c r="E6963" s="6" t="s">
        <v>18</v>
      </c>
      <c r="F6963" t="s">
        <v>4</v>
      </c>
      <c r="G6963">
        <v>68868</v>
      </c>
      <c r="H6963">
        <f t="shared" si="782"/>
        <v>68868</v>
      </c>
      <c r="I6963" t="str">
        <f t="shared" si="784"/>
        <v>60001-100000</v>
      </c>
      <c r="O6963">
        <f t="shared" si="783"/>
        <v>23569</v>
      </c>
      <c r="P6963">
        <f t="shared" si="785"/>
        <v>75082.5</v>
      </c>
      <c r="Q6963">
        <f t="shared" si="786"/>
        <v>51513.5</v>
      </c>
      <c r="R6963">
        <f t="shared" si="787"/>
        <v>-53701.25</v>
      </c>
      <c r="S6963">
        <f t="shared" si="788"/>
        <v>152352.75</v>
      </c>
      <c r="T6963">
        <v>68868</v>
      </c>
    </row>
    <row r="6964" spans="1:20" ht="15" thickBot="1" x14ac:dyDescent="0.4">
      <c r="A6964">
        <v>56705</v>
      </c>
      <c r="B6964" s="2">
        <v>41828.226631944446</v>
      </c>
      <c r="C6964" t="s">
        <v>31</v>
      </c>
      <c r="D6964" t="s">
        <v>29</v>
      </c>
      <c r="E6964" s="6" t="s">
        <v>18</v>
      </c>
      <c r="F6964" t="s">
        <v>4</v>
      </c>
      <c r="G6964">
        <v>96176</v>
      </c>
      <c r="H6964">
        <f t="shared" si="782"/>
        <v>96176</v>
      </c>
      <c r="I6964" t="str">
        <f t="shared" si="784"/>
        <v>60001-100000</v>
      </c>
      <c r="O6964">
        <f t="shared" si="783"/>
        <v>23463</v>
      </c>
      <c r="P6964">
        <f t="shared" si="785"/>
        <v>75122.75</v>
      </c>
      <c r="Q6964">
        <f t="shared" si="786"/>
        <v>51659.75</v>
      </c>
      <c r="R6964">
        <f t="shared" si="787"/>
        <v>-54026.625</v>
      </c>
      <c r="S6964">
        <f t="shared" si="788"/>
        <v>152612.375</v>
      </c>
      <c r="T6964">
        <v>96176</v>
      </c>
    </row>
    <row r="6965" spans="1:20" ht="15" thickBot="1" x14ac:dyDescent="0.4">
      <c r="A6965">
        <v>765479</v>
      </c>
      <c r="B6965" s="2">
        <v>41830.774791666663</v>
      </c>
      <c r="C6965" t="s">
        <v>31</v>
      </c>
      <c r="D6965" t="s">
        <v>29</v>
      </c>
      <c r="E6965" s="6" t="s">
        <v>18</v>
      </c>
      <c r="F6965" t="s">
        <v>4</v>
      </c>
      <c r="G6965">
        <v>75367</v>
      </c>
      <c r="H6965">
        <f t="shared" si="782"/>
        <v>75367</v>
      </c>
      <c r="I6965" t="str">
        <f t="shared" si="784"/>
        <v>60001-100000</v>
      </c>
      <c r="O6965">
        <f t="shared" si="783"/>
        <v>23357</v>
      </c>
      <c r="P6965">
        <f t="shared" si="785"/>
        <v>75002</v>
      </c>
      <c r="Q6965">
        <f t="shared" si="786"/>
        <v>51645</v>
      </c>
      <c r="R6965">
        <f t="shared" si="787"/>
        <v>-54110.5</v>
      </c>
      <c r="S6965">
        <f t="shared" si="788"/>
        <v>152469.5</v>
      </c>
      <c r="T6965">
        <v>75367</v>
      </c>
    </row>
    <row r="6966" spans="1:20" ht="15" thickBot="1" x14ac:dyDescent="0.4">
      <c r="A6966">
        <v>934412</v>
      </c>
      <c r="B6966" s="2">
        <v>41830.775381944448</v>
      </c>
      <c r="C6966" t="s">
        <v>31</v>
      </c>
      <c r="D6966" t="s">
        <v>27</v>
      </c>
      <c r="E6966" s="6" t="s">
        <v>18</v>
      </c>
      <c r="F6966" t="s">
        <v>4</v>
      </c>
      <c r="G6966">
        <v>25716</v>
      </c>
      <c r="H6966">
        <f t="shared" si="782"/>
        <v>25716</v>
      </c>
      <c r="I6966" t="str">
        <f t="shared" si="784"/>
        <v>20001-40000</v>
      </c>
      <c r="O6966">
        <f t="shared" si="783"/>
        <v>23194</v>
      </c>
      <c r="P6966">
        <f t="shared" si="785"/>
        <v>73721</v>
      </c>
      <c r="Q6966">
        <f t="shared" si="786"/>
        <v>50527</v>
      </c>
      <c r="R6966">
        <f t="shared" si="787"/>
        <v>-52596.5</v>
      </c>
      <c r="S6966">
        <f t="shared" si="788"/>
        <v>149511.5</v>
      </c>
      <c r="T6966">
        <v>25716</v>
      </c>
    </row>
    <row r="6967" spans="1:20" ht="15" thickBot="1" x14ac:dyDescent="0.4">
      <c r="A6967">
        <v>93376</v>
      </c>
      <c r="B6967" s="2">
        <v>41830.777407407404</v>
      </c>
      <c r="C6967" t="s">
        <v>31</v>
      </c>
      <c r="D6967" t="s">
        <v>29</v>
      </c>
      <c r="E6967" s="6" t="s">
        <v>18</v>
      </c>
      <c r="F6967" t="s">
        <v>4</v>
      </c>
      <c r="G6967">
        <v>1898</v>
      </c>
      <c r="H6967">
        <f t="shared" si="782"/>
        <v>1898</v>
      </c>
      <c r="I6967" t="str">
        <f t="shared" si="784"/>
        <v>0-20,000</v>
      </c>
      <c r="O6967">
        <f t="shared" si="783"/>
        <v>23031</v>
      </c>
      <c r="P6967">
        <f t="shared" si="785"/>
        <v>74148</v>
      </c>
      <c r="Q6967">
        <f t="shared" si="786"/>
        <v>51117</v>
      </c>
      <c r="R6967">
        <f t="shared" si="787"/>
        <v>-53644.5</v>
      </c>
      <c r="S6967">
        <f t="shared" si="788"/>
        <v>150823.5</v>
      </c>
      <c r="T6967">
        <v>1898</v>
      </c>
    </row>
    <row r="6968" spans="1:20" ht="15" thickBot="1" x14ac:dyDescent="0.4">
      <c r="A6968">
        <v>712244</v>
      </c>
      <c r="B6968" s="2">
        <v>41855.514675925922</v>
      </c>
      <c r="C6968" t="s">
        <v>31</v>
      </c>
      <c r="D6968" t="s">
        <v>29</v>
      </c>
      <c r="E6968" s="6" t="s">
        <v>20</v>
      </c>
      <c r="F6968" t="s">
        <v>10</v>
      </c>
      <c r="G6968">
        <v>91730</v>
      </c>
      <c r="H6968">
        <f t="shared" si="782"/>
        <v>91730</v>
      </c>
      <c r="I6968" t="str">
        <f t="shared" si="784"/>
        <v>60001-100000</v>
      </c>
      <c r="O6968">
        <f t="shared" si="783"/>
        <v>23463</v>
      </c>
      <c r="P6968">
        <f t="shared" si="785"/>
        <v>74575</v>
      </c>
      <c r="Q6968">
        <f t="shared" si="786"/>
        <v>51112</v>
      </c>
      <c r="R6968">
        <f t="shared" si="787"/>
        <v>-53205</v>
      </c>
      <c r="S6968">
        <f t="shared" si="788"/>
        <v>151243</v>
      </c>
      <c r="T6968">
        <v>91730</v>
      </c>
    </row>
    <row r="6969" spans="1:20" ht="15" thickBot="1" x14ac:dyDescent="0.4">
      <c r="A6969">
        <v>805007</v>
      </c>
      <c r="B6969" s="2">
        <v>41855.515104166669</v>
      </c>
      <c r="C6969" t="s">
        <v>31</v>
      </c>
      <c r="D6969" t="s">
        <v>29</v>
      </c>
      <c r="E6969" s="6" t="s">
        <v>20</v>
      </c>
      <c r="F6969" t="s">
        <v>10</v>
      </c>
      <c r="G6969">
        <v>13094</v>
      </c>
      <c r="H6969">
        <f t="shared" si="782"/>
        <v>13094</v>
      </c>
      <c r="I6969" t="str">
        <f t="shared" si="784"/>
        <v>0-20,000</v>
      </c>
      <c r="O6969">
        <f t="shared" si="783"/>
        <v>23357</v>
      </c>
      <c r="P6969">
        <f t="shared" si="785"/>
        <v>73294</v>
      </c>
      <c r="Q6969">
        <f t="shared" si="786"/>
        <v>49937</v>
      </c>
      <c r="R6969">
        <f t="shared" si="787"/>
        <v>-51548.5</v>
      </c>
      <c r="S6969">
        <f t="shared" si="788"/>
        <v>148199.5</v>
      </c>
      <c r="T6969">
        <v>13094</v>
      </c>
    </row>
    <row r="6970" spans="1:20" ht="15" thickBot="1" x14ac:dyDescent="0.4">
      <c r="A6970">
        <v>248001</v>
      </c>
      <c r="B6970" s="2">
        <v>41848.291898148149</v>
      </c>
      <c r="C6970" t="s">
        <v>31</v>
      </c>
      <c r="D6970" t="s">
        <v>27</v>
      </c>
      <c r="E6970" s="6" t="s">
        <v>15</v>
      </c>
      <c r="F6970" t="s">
        <v>4</v>
      </c>
      <c r="G6970">
        <v>65350</v>
      </c>
      <c r="H6970">
        <f t="shared" si="782"/>
        <v>65350</v>
      </c>
      <c r="I6970" t="str">
        <f t="shared" si="784"/>
        <v>60001-100000</v>
      </c>
      <c r="O6970">
        <f t="shared" si="783"/>
        <v>23675</v>
      </c>
      <c r="P6970">
        <f t="shared" si="785"/>
        <v>73721</v>
      </c>
      <c r="Q6970">
        <f t="shared" si="786"/>
        <v>50046</v>
      </c>
      <c r="R6970">
        <f t="shared" si="787"/>
        <v>-51394</v>
      </c>
      <c r="S6970">
        <f t="shared" si="788"/>
        <v>148790</v>
      </c>
      <c r="T6970">
        <v>65350</v>
      </c>
    </row>
    <row r="6971" spans="1:20" ht="15" thickBot="1" x14ac:dyDescent="0.4">
      <c r="A6971">
        <v>78170</v>
      </c>
      <c r="B6971" s="2">
        <v>41848.292812500003</v>
      </c>
      <c r="C6971" t="s">
        <v>31</v>
      </c>
      <c r="D6971" t="s">
        <v>27</v>
      </c>
      <c r="E6971" s="6" t="s">
        <v>15</v>
      </c>
      <c r="F6971" t="s">
        <v>4</v>
      </c>
      <c r="G6971">
        <v>59930</v>
      </c>
      <c r="H6971">
        <f t="shared" si="782"/>
        <v>59930</v>
      </c>
      <c r="I6971" t="str">
        <f t="shared" si="784"/>
        <v>40001-60000</v>
      </c>
      <c r="O6971">
        <f t="shared" si="783"/>
        <v>23569</v>
      </c>
      <c r="P6971">
        <f t="shared" si="785"/>
        <v>74148</v>
      </c>
      <c r="Q6971">
        <f t="shared" si="786"/>
        <v>50579</v>
      </c>
      <c r="R6971">
        <f t="shared" si="787"/>
        <v>-52299.5</v>
      </c>
      <c r="S6971">
        <f t="shared" si="788"/>
        <v>150016.5</v>
      </c>
      <c r="T6971">
        <v>59930</v>
      </c>
    </row>
    <row r="6972" spans="1:20" ht="15" thickBot="1" x14ac:dyDescent="0.4">
      <c r="A6972">
        <v>660766</v>
      </c>
      <c r="B6972" s="2">
        <v>41848.293912037036</v>
      </c>
      <c r="C6972" t="s">
        <v>31</v>
      </c>
      <c r="D6972" t="s">
        <v>29</v>
      </c>
      <c r="E6972" s="6" t="s">
        <v>15</v>
      </c>
      <c r="F6972" t="s">
        <v>4</v>
      </c>
      <c r="G6972">
        <v>40786</v>
      </c>
      <c r="H6972">
        <f t="shared" si="782"/>
        <v>40786</v>
      </c>
      <c r="I6972" t="str">
        <f t="shared" si="784"/>
        <v>40001-60000</v>
      </c>
      <c r="O6972">
        <f t="shared" si="783"/>
        <v>23463</v>
      </c>
      <c r="P6972">
        <f t="shared" si="785"/>
        <v>74575</v>
      </c>
      <c r="Q6972">
        <f t="shared" si="786"/>
        <v>51112</v>
      </c>
      <c r="R6972">
        <f t="shared" si="787"/>
        <v>-53205</v>
      </c>
      <c r="S6972">
        <f t="shared" si="788"/>
        <v>151243</v>
      </c>
      <c r="T6972">
        <v>40786</v>
      </c>
    </row>
    <row r="6973" spans="1:20" ht="15" thickBot="1" x14ac:dyDescent="0.4">
      <c r="A6973">
        <v>763855</v>
      </c>
      <c r="B6973" s="2">
        <v>41872.205509259256</v>
      </c>
      <c r="C6973" t="s">
        <v>31</v>
      </c>
      <c r="D6973" t="s">
        <v>29</v>
      </c>
      <c r="E6973" s="6" t="s">
        <v>14</v>
      </c>
      <c r="F6973" t="s">
        <v>10</v>
      </c>
      <c r="G6973">
        <v>71965</v>
      </c>
      <c r="H6973">
        <f t="shared" si="782"/>
        <v>71965</v>
      </c>
      <c r="I6973" t="str">
        <f t="shared" si="784"/>
        <v>60001-100000</v>
      </c>
      <c r="O6973">
        <f t="shared" si="783"/>
        <v>23357</v>
      </c>
      <c r="P6973">
        <f t="shared" si="785"/>
        <v>75002</v>
      </c>
      <c r="Q6973">
        <f t="shared" si="786"/>
        <v>51645</v>
      </c>
      <c r="R6973">
        <f t="shared" si="787"/>
        <v>-54110.5</v>
      </c>
      <c r="S6973">
        <f t="shared" si="788"/>
        <v>152469.5</v>
      </c>
      <c r="T6973">
        <v>71965</v>
      </c>
    </row>
    <row r="6974" spans="1:20" ht="15" thickBot="1" x14ac:dyDescent="0.4">
      <c r="A6974">
        <v>878494</v>
      </c>
      <c r="B6974" s="2">
        <v>41829.337280092594</v>
      </c>
      <c r="C6974" t="s">
        <v>31</v>
      </c>
      <c r="D6974" t="s">
        <v>27</v>
      </c>
      <c r="E6974" s="6" t="s">
        <v>12</v>
      </c>
      <c r="F6974" t="s">
        <v>8</v>
      </c>
      <c r="G6974">
        <v>64880</v>
      </c>
      <c r="H6974">
        <f t="shared" si="782"/>
        <v>64880</v>
      </c>
      <c r="I6974" t="str">
        <f t="shared" si="784"/>
        <v>60001-100000</v>
      </c>
      <c r="O6974">
        <f t="shared" si="783"/>
        <v>23194</v>
      </c>
      <c r="P6974">
        <f t="shared" si="785"/>
        <v>75042.25</v>
      </c>
      <c r="Q6974">
        <f t="shared" si="786"/>
        <v>51848.25</v>
      </c>
      <c r="R6974">
        <f t="shared" si="787"/>
        <v>-54578.375</v>
      </c>
      <c r="S6974">
        <f t="shared" si="788"/>
        <v>152814.625</v>
      </c>
      <c r="T6974">
        <v>64880</v>
      </c>
    </row>
    <row r="6975" spans="1:20" ht="15" thickBot="1" x14ac:dyDescent="0.4">
      <c r="A6975">
        <v>71115</v>
      </c>
      <c r="B6975" s="2">
        <v>41829.338252314818</v>
      </c>
      <c r="C6975" t="s">
        <v>31</v>
      </c>
      <c r="D6975" t="s">
        <v>27</v>
      </c>
      <c r="E6975" s="6" t="s">
        <v>12</v>
      </c>
      <c r="F6975" t="s">
        <v>8</v>
      </c>
      <c r="G6975">
        <v>9218</v>
      </c>
      <c r="H6975">
        <f t="shared" si="782"/>
        <v>9218</v>
      </c>
      <c r="I6975" t="str">
        <f t="shared" si="784"/>
        <v>0-20,000</v>
      </c>
      <c r="O6975">
        <f t="shared" si="783"/>
        <v>23031</v>
      </c>
      <c r="P6975">
        <f t="shared" si="785"/>
        <v>75082.5</v>
      </c>
      <c r="Q6975">
        <f t="shared" si="786"/>
        <v>52051.5</v>
      </c>
      <c r="R6975">
        <f t="shared" si="787"/>
        <v>-55046.25</v>
      </c>
      <c r="S6975">
        <f t="shared" si="788"/>
        <v>153159.75</v>
      </c>
      <c r="T6975">
        <v>9218</v>
      </c>
    </row>
    <row r="6976" spans="1:20" ht="15" thickBot="1" x14ac:dyDescent="0.4">
      <c r="A6976">
        <v>127367</v>
      </c>
      <c r="B6976" s="2">
        <v>41852.612303240741</v>
      </c>
      <c r="C6976" t="s">
        <v>31</v>
      </c>
      <c r="D6976" t="s">
        <v>29</v>
      </c>
      <c r="E6976" s="6" t="s">
        <v>12</v>
      </c>
      <c r="F6976" t="s">
        <v>6</v>
      </c>
      <c r="G6976">
        <v>17756</v>
      </c>
      <c r="H6976">
        <f t="shared" si="782"/>
        <v>17756</v>
      </c>
      <c r="I6976" t="str">
        <f t="shared" si="784"/>
        <v>0-20,000</v>
      </c>
      <c r="O6976">
        <f t="shared" si="783"/>
        <v>23463</v>
      </c>
      <c r="P6976">
        <f t="shared" si="785"/>
        <v>75122.75</v>
      </c>
      <c r="Q6976">
        <f t="shared" si="786"/>
        <v>51659.75</v>
      </c>
      <c r="R6976">
        <f t="shared" si="787"/>
        <v>-54026.625</v>
      </c>
      <c r="S6976">
        <f t="shared" si="788"/>
        <v>152612.375</v>
      </c>
      <c r="T6976">
        <v>17756</v>
      </c>
    </row>
    <row r="6977" spans="1:20" ht="15" thickBot="1" x14ac:dyDescent="0.4">
      <c r="A6977">
        <v>889557</v>
      </c>
      <c r="B6977" s="2">
        <v>41858.590787037036</v>
      </c>
      <c r="C6977" t="s">
        <v>31</v>
      </c>
      <c r="D6977" t="s">
        <v>27</v>
      </c>
      <c r="E6977" s="6" t="s">
        <v>12</v>
      </c>
      <c r="F6977" t="s">
        <v>6</v>
      </c>
      <c r="G6977">
        <v>90750</v>
      </c>
      <c r="H6977">
        <f t="shared" si="782"/>
        <v>90750</v>
      </c>
      <c r="I6977" t="str">
        <f t="shared" si="784"/>
        <v>60001-100000</v>
      </c>
      <c r="O6977">
        <f t="shared" si="783"/>
        <v>23781</v>
      </c>
      <c r="P6977">
        <f t="shared" si="785"/>
        <v>75163</v>
      </c>
      <c r="Q6977">
        <f t="shared" si="786"/>
        <v>51382</v>
      </c>
      <c r="R6977">
        <f t="shared" si="787"/>
        <v>-53292</v>
      </c>
      <c r="S6977">
        <f t="shared" si="788"/>
        <v>152236</v>
      </c>
      <c r="T6977">
        <v>90750</v>
      </c>
    </row>
    <row r="6978" spans="1:20" ht="15" thickBot="1" x14ac:dyDescent="0.4">
      <c r="A6978">
        <v>172491</v>
      </c>
      <c r="B6978" s="2">
        <v>41858.592627314814</v>
      </c>
      <c r="C6978" t="s">
        <v>31</v>
      </c>
      <c r="D6978" t="s">
        <v>27</v>
      </c>
      <c r="E6978" s="6" t="s">
        <v>12</v>
      </c>
      <c r="F6978" t="s">
        <v>6</v>
      </c>
      <c r="G6978">
        <v>1487</v>
      </c>
      <c r="H6978">
        <f t="shared" ref="H6978:H7041" si="789">IF(OR(G6978 &lt; R6978, G6978 &gt; S6978), $O$1, G6978)</f>
        <v>1487</v>
      </c>
      <c r="I6978" t="str">
        <f t="shared" si="784"/>
        <v>0-20,000</v>
      </c>
      <c r="O6978">
        <f t="shared" ref="O6978:O7041" si="790">QUARTILE(G6978:G14145,1)</f>
        <v>23675</v>
      </c>
      <c r="P6978">
        <f t="shared" si="785"/>
        <v>75042.25</v>
      </c>
      <c r="Q6978">
        <f t="shared" si="786"/>
        <v>51367.25</v>
      </c>
      <c r="R6978">
        <f t="shared" si="787"/>
        <v>-53375.875</v>
      </c>
      <c r="S6978">
        <f t="shared" si="788"/>
        <v>152093.125</v>
      </c>
      <c r="T6978">
        <v>1487</v>
      </c>
    </row>
    <row r="6979" spans="1:20" ht="15" thickBot="1" x14ac:dyDescent="0.4">
      <c r="A6979">
        <v>697705</v>
      </c>
      <c r="B6979" s="2">
        <v>41865.584849537037</v>
      </c>
      <c r="C6979" t="s">
        <v>31</v>
      </c>
      <c r="D6979" t="s">
        <v>29</v>
      </c>
      <c r="E6979" s="6" t="s">
        <v>12</v>
      </c>
      <c r="F6979" t="s">
        <v>6</v>
      </c>
      <c r="G6979">
        <v>22705</v>
      </c>
      <c r="H6979">
        <f t="shared" si="789"/>
        <v>22705</v>
      </c>
      <c r="I6979" t="str">
        <f t="shared" ref="I6979:I7042" si="791">IF(H6979&lt;=20000,"0-20,000",IF(H6979&lt;=40000,"20001-40000",IF(H6979&lt;=60000,"40001-60000",IF(H6979&lt;=100000,"60001-100000","above 1 lakh"))))</f>
        <v>20001-40000</v>
      </c>
      <c r="O6979">
        <f t="shared" si="790"/>
        <v>24213</v>
      </c>
      <c r="P6979">
        <f t="shared" ref="P6979:P7042" si="792">QUARTILE(G6979:G14146,3)</f>
        <v>75082.5</v>
      </c>
      <c r="Q6979">
        <f t="shared" ref="Q6979:Q7042" si="793">P6979-O6979</f>
        <v>50869.5</v>
      </c>
      <c r="R6979">
        <f t="shared" ref="R6979:R7042" si="794">O6979-1.5*Q6979</f>
        <v>-52091.25</v>
      </c>
      <c r="S6979">
        <f t="shared" ref="S6979:S7042" si="795">P6979+1.5*Q6979</f>
        <v>151386.75</v>
      </c>
      <c r="T6979">
        <v>22705</v>
      </c>
    </row>
    <row r="6980" spans="1:20" ht="15" thickBot="1" x14ac:dyDescent="0.4">
      <c r="A6980">
        <v>378642</v>
      </c>
      <c r="B6980" s="2">
        <v>41865.585138888891</v>
      </c>
      <c r="C6980" t="s">
        <v>31</v>
      </c>
      <c r="D6980" t="s">
        <v>29</v>
      </c>
      <c r="E6980" s="6" t="s">
        <v>12</v>
      </c>
      <c r="F6980" t="s">
        <v>6</v>
      </c>
      <c r="G6980">
        <v>31580</v>
      </c>
      <c r="H6980">
        <f t="shared" si="789"/>
        <v>31580</v>
      </c>
      <c r="I6980" t="str">
        <f t="shared" si="791"/>
        <v>20001-40000</v>
      </c>
      <c r="O6980">
        <f t="shared" si="790"/>
        <v>24721.5</v>
      </c>
      <c r="P6980">
        <f t="shared" si="792"/>
        <v>75122.75</v>
      </c>
      <c r="Q6980">
        <f t="shared" si="793"/>
        <v>50401.25</v>
      </c>
      <c r="R6980">
        <f t="shared" si="794"/>
        <v>-50880.375</v>
      </c>
      <c r="S6980">
        <f t="shared" si="795"/>
        <v>150724.625</v>
      </c>
      <c r="T6980">
        <v>31580</v>
      </c>
    </row>
    <row r="6981" spans="1:20" ht="15" thickBot="1" x14ac:dyDescent="0.4">
      <c r="A6981">
        <v>595032</v>
      </c>
      <c r="B6981" s="2">
        <v>41876.566157407404</v>
      </c>
      <c r="C6981" t="s">
        <v>31</v>
      </c>
      <c r="D6981" t="s">
        <v>29</v>
      </c>
      <c r="E6981" s="6" t="s">
        <v>12</v>
      </c>
      <c r="F6981" t="s">
        <v>6</v>
      </c>
      <c r="G6981">
        <v>20625</v>
      </c>
      <c r="H6981">
        <f t="shared" si="789"/>
        <v>20625</v>
      </c>
      <c r="I6981" t="str">
        <f t="shared" si="791"/>
        <v>20001-40000</v>
      </c>
      <c r="O6981">
        <f t="shared" si="790"/>
        <v>24645</v>
      </c>
      <c r="P6981">
        <f t="shared" si="792"/>
        <v>75163</v>
      </c>
      <c r="Q6981">
        <f t="shared" si="793"/>
        <v>50518</v>
      </c>
      <c r="R6981">
        <f t="shared" si="794"/>
        <v>-51132</v>
      </c>
      <c r="S6981">
        <f t="shared" si="795"/>
        <v>150940</v>
      </c>
      <c r="T6981">
        <v>20625</v>
      </c>
    </row>
    <row r="6982" spans="1:20" ht="15" thickBot="1" x14ac:dyDescent="0.4">
      <c r="A6982">
        <v>659404</v>
      </c>
      <c r="B6982" s="2">
        <v>41876.567152777781</v>
      </c>
      <c r="C6982" t="s">
        <v>31</v>
      </c>
      <c r="D6982" t="s">
        <v>29</v>
      </c>
      <c r="E6982" s="6" t="s">
        <v>12</v>
      </c>
      <c r="F6982" t="s">
        <v>6</v>
      </c>
      <c r="G6982">
        <v>70280</v>
      </c>
      <c r="H6982">
        <f t="shared" si="789"/>
        <v>70280</v>
      </c>
      <c r="I6982" t="str">
        <f t="shared" si="791"/>
        <v>60001-100000</v>
      </c>
      <c r="O6982">
        <f t="shared" si="790"/>
        <v>24874.5</v>
      </c>
      <c r="P6982">
        <f t="shared" si="792"/>
        <v>75186.75</v>
      </c>
      <c r="Q6982">
        <f t="shared" si="793"/>
        <v>50312.25</v>
      </c>
      <c r="R6982">
        <f t="shared" si="794"/>
        <v>-50593.875</v>
      </c>
      <c r="S6982">
        <f t="shared" si="795"/>
        <v>150655.125</v>
      </c>
      <c r="T6982">
        <v>70280</v>
      </c>
    </row>
    <row r="6983" spans="1:20" ht="15" thickBot="1" x14ac:dyDescent="0.4">
      <c r="A6983">
        <v>502782</v>
      </c>
      <c r="B6983" s="2">
        <v>41876.568888888891</v>
      </c>
      <c r="C6983" t="s">
        <v>31</v>
      </c>
      <c r="D6983" t="s">
        <v>27</v>
      </c>
      <c r="E6983" s="6" t="s">
        <v>12</v>
      </c>
      <c r="F6983" t="s">
        <v>6</v>
      </c>
      <c r="G6983">
        <v>59304</v>
      </c>
      <c r="H6983">
        <f t="shared" si="789"/>
        <v>59304</v>
      </c>
      <c r="I6983" t="str">
        <f t="shared" si="791"/>
        <v>40001-60000</v>
      </c>
      <c r="O6983">
        <f t="shared" si="790"/>
        <v>24798</v>
      </c>
      <c r="P6983">
        <f t="shared" si="792"/>
        <v>75210.5</v>
      </c>
      <c r="Q6983">
        <f t="shared" si="793"/>
        <v>50412.5</v>
      </c>
      <c r="R6983">
        <f t="shared" si="794"/>
        <v>-50820.75</v>
      </c>
      <c r="S6983">
        <f t="shared" si="795"/>
        <v>150829.25</v>
      </c>
      <c r="T6983">
        <v>59304</v>
      </c>
    </row>
    <row r="6984" spans="1:20" ht="15" thickBot="1" x14ac:dyDescent="0.4">
      <c r="A6984">
        <v>67400</v>
      </c>
      <c r="B6984" s="2">
        <v>41876.569537037038</v>
      </c>
      <c r="C6984" t="s">
        <v>31</v>
      </c>
      <c r="D6984" t="s">
        <v>29</v>
      </c>
      <c r="E6984" s="6" t="s">
        <v>12</v>
      </c>
      <c r="F6984" t="s">
        <v>6</v>
      </c>
      <c r="G6984">
        <v>21456</v>
      </c>
      <c r="H6984">
        <f t="shared" si="789"/>
        <v>21456</v>
      </c>
      <c r="I6984" t="str">
        <f t="shared" si="791"/>
        <v>20001-40000</v>
      </c>
      <c r="O6984">
        <f t="shared" si="790"/>
        <v>24721.5</v>
      </c>
      <c r="P6984">
        <f t="shared" si="792"/>
        <v>75234.25</v>
      </c>
      <c r="Q6984">
        <f t="shared" si="793"/>
        <v>50512.75</v>
      </c>
      <c r="R6984">
        <f t="shared" si="794"/>
        <v>-51047.625</v>
      </c>
      <c r="S6984">
        <f t="shared" si="795"/>
        <v>151003.375</v>
      </c>
      <c r="T6984">
        <v>21456</v>
      </c>
    </row>
    <row r="6985" spans="1:20" ht="15" thickBot="1" x14ac:dyDescent="0.4">
      <c r="A6985">
        <v>460072</v>
      </c>
      <c r="B6985" s="2">
        <v>41880.527881944443</v>
      </c>
      <c r="C6985" t="s">
        <v>31</v>
      </c>
      <c r="D6985" t="s">
        <v>27</v>
      </c>
      <c r="E6985" s="6" t="s">
        <v>12</v>
      </c>
      <c r="F6985" t="s">
        <v>6</v>
      </c>
      <c r="G6985">
        <v>17249</v>
      </c>
      <c r="H6985">
        <f t="shared" si="789"/>
        <v>17249</v>
      </c>
      <c r="I6985" t="str">
        <f t="shared" si="791"/>
        <v>0-20,000</v>
      </c>
      <c r="O6985">
        <f t="shared" si="790"/>
        <v>24951</v>
      </c>
      <c r="P6985">
        <f t="shared" si="792"/>
        <v>75258</v>
      </c>
      <c r="Q6985">
        <f t="shared" si="793"/>
        <v>50307</v>
      </c>
      <c r="R6985">
        <f t="shared" si="794"/>
        <v>-50509.5</v>
      </c>
      <c r="S6985">
        <f t="shared" si="795"/>
        <v>150718.5</v>
      </c>
      <c r="T6985">
        <v>17249</v>
      </c>
    </row>
    <row r="6986" spans="1:20" ht="15" thickBot="1" x14ac:dyDescent="0.4">
      <c r="A6986">
        <v>661750</v>
      </c>
      <c r="B6986" s="2">
        <v>41880.528113425928</v>
      </c>
      <c r="C6986" t="s">
        <v>31</v>
      </c>
      <c r="D6986" t="s">
        <v>27</v>
      </c>
      <c r="E6986" s="6" t="s">
        <v>12</v>
      </c>
      <c r="F6986" t="s">
        <v>6</v>
      </c>
      <c r="G6986">
        <v>79134</v>
      </c>
      <c r="H6986">
        <f t="shared" si="789"/>
        <v>79134</v>
      </c>
      <c r="I6986" t="str">
        <f t="shared" si="791"/>
        <v>60001-100000</v>
      </c>
      <c r="O6986">
        <f t="shared" si="790"/>
        <v>25727.25</v>
      </c>
      <c r="P6986">
        <f t="shared" si="792"/>
        <v>75327.75</v>
      </c>
      <c r="Q6986">
        <f t="shared" si="793"/>
        <v>49600.5</v>
      </c>
      <c r="R6986">
        <f t="shared" si="794"/>
        <v>-48673.5</v>
      </c>
      <c r="S6986">
        <f t="shared" si="795"/>
        <v>149728.5</v>
      </c>
      <c r="T6986">
        <v>79134</v>
      </c>
    </row>
    <row r="6987" spans="1:20" ht="15" thickBot="1" x14ac:dyDescent="0.4">
      <c r="A6987">
        <v>352604</v>
      </c>
      <c r="B6987" s="2">
        <v>41865.662800925929</v>
      </c>
      <c r="C6987" t="s">
        <v>31</v>
      </c>
      <c r="D6987" t="s">
        <v>27</v>
      </c>
      <c r="E6987" s="6" t="s">
        <v>17</v>
      </c>
      <c r="F6987" t="s">
        <v>4</v>
      </c>
      <c r="G6987">
        <v>7285</v>
      </c>
      <c r="H6987">
        <f t="shared" si="789"/>
        <v>7285</v>
      </c>
      <c r="I6987" t="str">
        <f t="shared" si="791"/>
        <v>0-20,000</v>
      </c>
      <c r="O6987">
        <f t="shared" si="790"/>
        <v>25468.5</v>
      </c>
      <c r="P6987">
        <f t="shared" si="792"/>
        <v>75210.5</v>
      </c>
      <c r="Q6987">
        <f t="shared" si="793"/>
        <v>49742</v>
      </c>
      <c r="R6987">
        <f t="shared" si="794"/>
        <v>-49144.5</v>
      </c>
      <c r="S6987">
        <f t="shared" si="795"/>
        <v>149823.5</v>
      </c>
      <c r="T6987">
        <v>7285</v>
      </c>
    </row>
    <row r="6988" spans="1:20" ht="15" thickBot="1" x14ac:dyDescent="0.4">
      <c r="A6988">
        <v>889932</v>
      </c>
      <c r="B6988" s="2">
        <v>41870.442766203705</v>
      </c>
      <c r="C6988" t="s">
        <v>31</v>
      </c>
      <c r="D6988" t="s">
        <v>27</v>
      </c>
      <c r="E6988" s="6" t="s">
        <v>17</v>
      </c>
      <c r="F6988" t="s">
        <v>4</v>
      </c>
      <c r="G6988">
        <v>15541</v>
      </c>
      <c r="H6988">
        <f t="shared" si="789"/>
        <v>15541</v>
      </c>
      <c r="I6988" t="str">
        <f t="shared" si="791"/>
        <v>0-20,000</v>
      </c>
      <c r="O6988">
        <f t="shared" si="790"/>
        <v>26049.5</v>
      </c>
      <c r="P6988">
        <f t="shared" si="792"/>
        <v>75234.25</v>
      </c>
      <c r="Q6988">
        <f t="shared" si="793"/>
        <v>49184.75</v>
      </c>
      <c r="R6988">
        <f t="shared" si="794"/>
        <v>-47727.625</v>
      </c>
      <c r="S6988">
        <f t="shared" si="795"/>
        <v>149011.375</v>
      </c>
      <c r="T6988">
        <v>15541</v>
      </c>
    </row>
    <row r="6989" spans="1:20" ht="15" thickBot="1" x14ac:dyDescent="0.4">
      <c r="A6989">
        <v>873565</v>
      </c>
      <c r="B6989" s="2">
        <v>41870.444062499999</v>
      </c>
      <c r="C6989" t="s">
        <v>31</v>
      </c>
      <c r="D6989" t="s">
        <v>27</v>
      </c>
      <c r="E6989" s="6" t="s">
        <v>17</v>
      </c>
      <c r="F6989" t="s">
        <v>4</v>
      </c>
      <c r="G6989">
        <v>18044</v>
      </c>
      <c r="H6989">
        <f t="shared" si="789"/>
        <v>18044</v>
      </c>
      <c r="I6989" t="str">
        <f t="shared" si="791"/>
        <v>0-20,000</v>
      </c>
      <c r="O6989">
        <f t="shared" si="790"/>
        <v>26240</v>
      </c>
      <c r="P6989">
        <f t="shared" si="792"/>
        <v>75258</v>
      </c>
      <c r="Q6989">
        <f t="shared" si="793"/>
        <v>49018</v>
      </c>
      <c r="R6989">
        <f t="shared" si="794"/>
        <v>-47287</v>
      </c>
      <c r="S6989">
        <f t="shared" si="795"/>
        <v>148785</v>
      </c>
      <c r="T6989">
        <v>18044</v>
      </c>
    </row>
    <row r="6990" spans="1:20" ht="15" thickBot="1" x14ac:dyDescent="0.4">
      <c r="A6990">
        <v>189409</v>
      </c>
      <c r="B6990" s="2">
        <v>41870.81453703704</v>
      </c>
      <c r="C6990" t="s">
        <v>31</v>
      </c>
      <c r="D6990" t="s">
        <v>28</v>
      </c>
      <c r="E6990" s="6" t="s">
        <v>17</v>
      </c>
      <c r="F6990" t="s">
        <v>4</v>
      </c>
      <c r="G6990">
        <v>91437</v>
      </c>
      <c r="H6990">
        <f t="shared" si="789"/>
        <v>91437</v>
      </c>
      <c r="I6990" t="str">
        <f t="shared" si="791"/>
        <v>60001-100000</v>
      </c>
      <c r="O6990">
        <f t="shared" si="790"/>
        <v>26405</v>
      </c>
      <c r="P6990">
        <f t="shared" si="792"/>
        <v>75327.75</v>
      </c>
      <c r="Q6990">
        <f t="shared" si="793"/>
        <v>48922.75</v>
      </c>
      <c r="R6990">
        <f t="shared" si="794"/>
        <v>-46979.125</v>
      </c>
      <c r="S6990">
        <f t="shared" si="795"/>
        <v>148711.875</v>
      </c>
      <c r="T6990">
        <v>91437</v>
      </c>
    </row>
    <row r="6991" spans="1:20" ht="15" thickBot="1" x14ac:dyDescent="0.4">
      <c r="A6991">
        <v>957003</v>
      </c>
      <c r="B6991" s="2">
        <v>41871.556250000001</v>
      </c>
      <c r="C6991" t="s">
        <v>31</v>
      </c>
      <c r="D6991" t="s">
        <v>27</v>
      </c>
      <c r="E6991" s="6" t="s">
        <v>17</v>
      </c>
      <c r="F6991" t="s">
        <v>2</v>
      </c>
      <c r="G6991">
        <v>63723</v>
      </c>
      <c r="H6991">
        <f t="shared" si="789"/>
        <v>63723</v>
      </c>
      <c r="I6991" t="str">
        <f t="shared" si="791"/>
        <v>60001-100000</v>
      </c>
      <c r="O6991">
        <f t="shared" si="790"/>
        <v>26350</v>
      </c>
      <c r="P6991">
        <f t="shared" si="792"/>
        <v>75210.5</v>
      </c>
      <c r="Q6991">
        <f t="shared" si="793"/>
        <v>48860.5</v>
      </c>
      <c r="R6991">
        <f t="shared" si="794"/>
        <v>-46940.75</v>
      </c>
      <c r="S6991">
        <f t="shared" si="795"/>
        <v>148501.25</v>
      </c>
      <c r="T6991">
        <v>63723</v>
      </c>
    </row>
    <row r="6992" spans="1:20" ht="15" thickBot="1" x14ac:dyDescent="0.4">
      <c r="A6992">
        <v>704154</v>
      </c>
      <c r="B6992" s="2">
        <v>41872.545601851853</v>
      </c>
      <c r="C6992" t="s">
        <v>31</v>
      </c>
      <c r="D6992" t="s">
        <v>27</v>
      </c>
      <c r="E6992" s="6" t="s">
        <v>17</v>
      </c>
      <c r="F6992" t="s">
        <v>4</v>
      </c>
      <c r="G6992">
        <v>96628</v>
      </c>
      <c r="H6992">
        <f t="shared" si="789"/>
        <v>96628</v>
      </c>
      <c r="I6992" t="str">
        <f t="shared" si="791"/>
        <v>60001-100000</v>
      </c>
      <c r="O6992">
        <f t="shared" si="790"/>
        <v>26295</v>
      </c>
      <c r="P6992">
        <f t="shared" si="792"/>
        <v>75234.25</v>
      </c>
      <c r="Q6992">
        <f t="shared" si="793"/>
        <v>48939.25</v>
      </c>
      <c r="R6992">
        <f t="shared" si="794"/>
        <v>-47113.875</v>
      </c>
      <c r="S6992">
        <f t="shared" si="795"/>
        <v>148643.125</v>
      </c>
      <c r="T6992">
        <v>96628</v>
      </c>
    </row>
    <row r="6993" spans="1:20" ht="15" thickBot="1" x14ac:dyDescent="0.4">
      <c r="A6993">
        <v>900879</v>
      </c>
      <c r="B6993" s="2">
        <v>41872.545787037037</v>
      </c>
      <c r="C6993" t="s">
        <v>30</v>
      </c>
      <c r="D6993" t="s">
        <v>29</v>
      </c>
      <c r="E6993" s="6" t="s">
        <v>17</v>
      </c>
      <c r="F6993" t="s">
        <v>4</v>
      </c>
      <c r="G6993">
        <v>21126</v>
      </c>
      <c r="H6993">
        <f t="shared" si="789"/>
        <v>21126</v>
      </c>
      <c r="I6993" t="str">
        <f t="shared" si="791"/>
        <v>20001-40000</v>
      </c>
      <c r="O6993">
        <f t="shared" si="790"/>
        <v>26240</v>
      </c>
      <c r="P6993">
        <f t="shared" si="792"/>
        <v>75163</v>
      </c>
      <c r="Q6993">
        <f t="shared" si="793"/>
        <v>48923</v>
      </c>
      <c r="R6993">
        <f t="shared" si="794"/>
        <v>-47144.5</v>
      </c>
      <c r="S6993">
        <f t="shared" si="795"/>
        <v>148547.5</v>
      </c>
      <c r="T6993">
        <v>21126</v>
      </c>
    </row>
    <row r="6994" spans="1:20" ht="15" thickBot="1" x14ac:dyDescent="0.4">
      <c r="A6994">
        <v>371437</v>
      </c>
      <c r="B6994" s="2">
        <v>41861.784733796296</v>
      </c>
      <c r="C6994" t="s">
        <v>31</v>
      </c>
      <c r="D6994" t="s">
        <v>27</v>
      </c>
      <c r="E6994" s="6" t="s">
        <v>17</v>
      </c>
      <c r="F6994" t="s">
        <v>7</v>
      </c>
      <c r="G6994">
        <v>43958</v>
      </c>
      <c r="H6994">
        <f t="shared" si="789"/>
        <v>43958</v>
      </c>
      <c r="I6994" t="str">
        <f t="shared" si="791"/>
        <v>40001-60000</v>
      </c>
      <c r="O6994">
        <f t="shared" si="790"/>
        <v>26405</v>
      </c>
      <c r="P6994">
        <f t="shared" si="792"/>
        <v>75186.75</v>
      </c>
      <c r="Q6994">
        <f t="shared" si="793"/>
        <v>48781.75</v>
      </c>
      <c r="R6994">
        <f t="shared" si="794"/>
        <v>-46767.625</v>
      </c>
      <c r="S6994">
        <f t="shared" si="795"/>
        <v>148359.375</v>
      </c>
      <c r="T6994">
        <v>43958</v>
      </c>
    </row>
    <row r="6995" spans="1:20" ht="15" thickBot="1" x14ac:dyDescent="0.4">
      <c r="A6995">
        <v>850640</v>
      </c>
      <c r="B6995" s="2">
        <v>41873.615046296298</v>
      </c>
      <c r="C6995" t="s">
        <v>31</v>
      </c>
      <c r="D6995" t="s">
        <v>27</v>
      </c>
      <c r="E6995" s="6" t="s">
        <v>20</v>
      </c>
      <c r="F6995" t="s">
        <v>7</v>
      </c>
      <c r="G6995">
        <v>34487</v>
      </c>
      <c r="H6995">
        <f t="shared" si="789"/>
        <v>34487</v>
      </c>
      <c r="I6995" t="str">
        <f t="shared" si="791"/>
        <v>20001-40000</v>
      </c>
      <c r="O6995">
        <f t="shared" si="790"/>
        <v>26350</v>
      </c>
      <c r="P6995">
        <f t="shared" si="792"/>
        <v>75210.5</v>
      </c>
      <c r="Q6995">
        <f t="shared" si="793"/>
        <v>48860.5</v>
      </c>
      <c r="R6995">
        <f t="shared" si="794"/>
        <v>-46940.75</v>
      </c>
      <c r="S6995">
        <f t="shared" si="795"/>
        <v>148501.25</v>
      </c>
      <c r="T6995">
        <v>34487</v>
      </c>
    </row>
    <row r="6996" spans="1:20" ht="15" thickBot="1" x14ac:dyDescent="0.4">
      <c r="A6996">
        <v>594085</v>
      </c>
      <c r="B6996" s="2">
        <v>41881.656967592593</v>
      </c>
      <c r="C6996" t="s">
        <v>31</v>
      </c>
      <c r="D6996" t="s">
        <v>29</v>
      </c>
      <c r="E6996" s="6" t="s">
        <v>20</v>
      </c>
      <c r="F6996" t="s">
        <v>7</v>
      </c>
      <c r="G6996">
        <v>81770</v>
      </c>
      <c r="H6996">
        <f t="shared" si="789"/>
        <v>81770</v>
      </c>
      <c r="I6996" t="str">
        <f t="shared" si="791"/>
        <v>60001-100000</v>
      </c>
      <c r="O6996">
        <f t="shared" si="790"/>
        <v>26295</v>
      </c>
      <c r="P6996">
        <f t="shared" si="792"/>
        <v>75234.25</v>
      </c>
      <c r="Q6996">
        <f t="shared" si="793"/>
        <v>48939.25</v>
      </c>
      <c r="R6996">
        <f t="shared" si="794"/>
        <v>-47113.875</v>
      </c>
      <c r="S6996">
        <f t="shared" si="795"/>
        <v>148643.125</v>
      </c>
      <c r="T6996">
        <v>81770</v>
      </c>
    </row>
    <row r="6997" spans="1:20" ht="15" thickBot="1" x14ac:dyDescent="0.4">
      <c r="A6997">
        <v>960222</v>
      </c>
      <c r="B6997" s="2">
        <v>41881.65929398148</v>
      </c>
      <c r="C6997" t="s">
        <v>31</v>
      </c>
      <c r="D6997" t="s">
        <v>29</v>
      </c>
      <c r="E6997" s="6" t="s">
        <v>20</v>
      </c>
      <c r="F6997" t="s">
        <v>7</v>
      </c>
      <c r="G6997">
        <v>59752</v>
      </c>
      <c r="H6997">
        <f t="shared" si="789"/>
        <v>59752</v>
      </c>
      <c r="I6997" t="str">
        <f t="shared" si="791"/>
        <v>40001-60000</v>
      </c>
      <c r="O6997">
        <f t="shared" si="790"/>
        <v>26240</v>
      </c>
      <c r="P6997">
        <f t="shared" si="792"/>
        <v>75163</v>
      </c>
      <c r="Q6997">
        <f t="shared" si="793"/>
        <v>48923</v>
      </c>
      <c r="R6997">
        <f t="shared" si="794"/>
        <v>-47144.5</v>
      </c>
      <c r="S6997">
        <f t="shared" si="795"/>
        <v>148547.5</v>
      </c>
      <c r="T6997">
        <v>59752</v>
      </c>
    </row>
    <row r="6998" spans="1:20" ht="15" thickBot="1" x14ac:dyDescent="0.4">
      <c r="A6998">
        <v>827628</v>
      </c>
      <c r="B6998" s="2">
        <v>41881.660833333335</v>
      </c>
      <c r="C6998" t="s">
        <v>31</v>
      </c>
      <c r="D6998" t="s">
        <v>27</v>
      </c>
      <c r="E6998" s="6" t="s">
        <v>20</v>
      </c>
      <c r="F6998" t="s">
        <v>7</v>
      </c>
      <c r="G6998">
        <v>3134</v>
      </c>
      <c r="H6998">
        <f t="shared" si="789"/>
        <v>3134</v>
      </c>
      <c r="I6998" t="str">
        <f t="shared" si="791"/>
        <v>0-20,000</v>
      </c>
      <c r="O6998">
        <f t="shared" si="790"/>
        <v>26176.5</v>
      </c>
      <c r="P6998">
        <f t="shared" si="792"/>
        <v>75186.75</v>
      </c>
      <c r="Q6998">
        <f t="shared" si="793"/>
        <v>49010.25</v>
      </c>
      <c r="R6998">
        <f t="shared" si="794"/>
        <v>-47338.875</v>
      </c>
      <c r="S6998">
        <f t="shared" si="795"/>
        <v>148702.125</v>
      </c>
      <c r="T6998">
        <v>3134</v>
      </c>
    </row>
    <row r="6999" spans="1:20" ht="15" thickBot="1" x14ac:dyDescent="0.4">
      <c r="A6999">
        <v>979734</v>
      </c>
      <c r="B6999" s="2">
        <v>41841.410162037035</v>
      </c>
      <c r="C6999" t="s">
        <v>31</v>
      </c>
      <c r="D6999" t="s">
        <v>29</v>
      </c>
      <c r="E6999" s="6" t="s">
        <v>20</v>
      </c>
      <c r="F6999" t="s">
        <v>10</v>
      </c>
      <c r="G6999">
        <v>87727</v>
      </c>
      <c r="H6999">
        <f t="shared" si="789"/>
        <v>87727</v>
      </c>
      <c r="I6999" t="str">
        <f t="shared" si="791"/>
        <v>60001-100000</v>
      </c>
      <c r="O6999">
        <f t="shared" si="790"/>
        <v>26350</v>
      </c>
      <c r="P6999">
        <f t="shared" si="792"/>
        <v>75210.5</v>
      </c>
      <c r="Q6999">
        <f t="shared" si="793"/>
        <v>48860.5</v>
      </c>
      <c r="R6999">
        <f t="shared" si="794"/>
        <v>-46940.75</v>
      </c>
      <c r="S6999">
        <f t="shared" si="795"/>
        <v>148501.25</v>
      </c>
      <c r="T6999">
        <v>87727</v>
      </c>
    </row>
    <row r="7000" spans="1:20" ht="15" thickBot="1" x14ac:dyDescent="0.4">
      <c r="A7000">
        <v>956484</v>
      </c>
      <c r="B7000" s="2">
        <v>41866.484837962962</v>
      </c>
      <c r="C7000" t="s">
        <v>30</v>
      </c>
      <c r="D7000" t="s">
        <v>27</v>
      </c>
      <c r="E7000" s="6" t="s">
        <v>14</v>
      </c>
      <c r="F7000" t="s">
        <v>2</v>
      </c>
      <c r="G7000">
        <v>9711</v>
      </c>
      <c r="H7000">
        <f t="shared" si="789"/>
        <v>9711</v>
      </c>
      <c r="I7000" t="str">
        <f t="shared" si="791"/>
        <v>0-20,000</v>
      </c>
      <c r="O7000">
        <f t="shared" si="790"/>
        <v>26295</v>
      </c>
      <c r="P7000">
        <f t="shared" si="792"/>
        <v>75122.75</v>
      </c>
      <c r="Q7000">
        <f t="shared" si="793"/>
        <v>48827.75</v>
      </c>
      <c r="R7000">
        <f t="shared" si="794"/>
        <v>-46946.625</v>
      </c>
      <c r="S7000">
        <f t="shared" si="795"/>
        <v>148364.375</v>
      </c>
      <c r="T7000">
        <v>9711</v>
      </c>
    </row>
    <row r="7001" spans="1:20" ht="15" thickBot="1" x14ac:dyDescent="0.4">
      <c r="A7001">
        <v>501356</v>
      </c>
      <c r="B7001" s="2">
        <v>41871.259212962963</v>
      </c>
      <c r="C7001" t="s">
        <v>31</v>
      </c>
      <c r="D7001" t="s">
        <v>27</v>
      </c>
      <c r="E7001" s="6" t="s">
        <v>12</v>
      </c>
      <c r="F7001" t="s">
        <v>5</v>
      </c>
      <c r="G7001">
        <v>46396</v>
      </c>
      <c r="H7001">
        <f t="shared" si="789"/>
        <v>46396</v>
      </c>
      <c r="I7001" t="str">
        <f t="shared" si="791"/>
        <v>40001-60000</v>
      </c>
      <c r="O7001">
        <f t="shared" si="790"/>
        <v>26460</v>
      </c>
      <c r="P7001">
        <f t="shared" si="792"/>
        <v>75163</v>
      </c>
      <c r="Q7001">
        <f t="shared" si="793"/>
        <v>48703</v>
      </c>
      <c r="R7001">
        <f t="shared" si="794"/>
        <v>-46594.5</v>
      </c>
      <c r="S7001">
        <f t="shared" si="795"/>
        <v>148217.5</v>
      </c>
      <c r="T7001">
        <v>46396</v>
      </c>
    </row>
    <row r="7002" spans="1:20" ht="15" thickBot="1" x14ac:dyDescent="0.4">
      <c r="A7002">
        <v>850900</v>
      </c>
      <c r="B7002" s="2">
        <v>41839.426481481481</v>
      </c>
      <c r="C7002" t="s">
        <v>31</v>
      </c>
      <c r="D7002" t="s">
        <v>29</v>
      </c>
      <c r="E7002" s="6" t="s">
        <v>15</v>
      </c>
      <c r="F7002" t="s">
        <v>10</v>
      </c>
      <c r="G7002">
        <v>33625</v>
      </c>
      <c r="H7002">
        <f t="shared" si="789"/>
        <v>33625</v>
      </c>
      <c r="I7002" t="str">
        <f t="shared" si="791"/>
        <v>20001-40000</v>
      </c>
      <c r="O7002">
        <f t="shared" si="790"/>
        <v>26405</v>
      </c>
      <c r="P7002">
        <f t="shared" si="792"/>
        <v>75186.75</v>
      </c>
      <c r="Q7002">
        <f t="shared" si="793"/>
        <v>48781.75</v>
      </c>
      <c r="R7002">
        <f t="shared" si="794"/>
        <v>-46767.625</v>
      </c>
      <c r="S7002">
        <f t="shared" si="795"/>
        <v>148359.375</v>
      </c>
      <c r="T7002">
        <v>33625</v>
      </c>
    </row>
    <row r="7003" spans="1:20" ht="15" thickBot="1" x14ac:dyDescent="0.4">
      <c r="A7003">
        <v>210750</v>
      </c>
      <c r="B7003" s="2">
        <v>41860.443425925929</v>
      </c>
      <c r="C7003" t="s">
        <v>30</v>
      </c>
      <c r="D7003" t="s">
        <v>27</v>
      </c>
      <c r="E7003" s="6" t="s">
        <v>18</v>
      </c>
      <c r="F7003" t="s">
        <v>5</v>
      </c>
      <c r="G7003">
        <v>35721</v>
      </c>
      <c r="H7003">
        <f t="shared" si="789"/>
        <v>35721</v>
      </c>
      <c r="I7003" t="str">
        <f t="shared" si="791"/>
        <v>20001-40000</v>
      </c>
      <c r="O7003">
        <f t="shared" si="790"/>
        <v>26350</v>
      </c>
      <c r="P7003">
        <f t="shared" si="792"/>
        <v>75210.5</v>
      </c>
      <c r="Q7003">
        <f t="shared" si="793"/>
        <v>48860.5</v>
      </c>
      <c r="R7003">
        <f t="shared" si="794"/>
        <v>-46940.75</v>
      </c>
      <c r="S7003">
        <f t="shared" si="795"/>
        <v>148501.25</v>
      </c>
      <c r="T7003">
        <v>35721</v>
      </c>
    </row>
    <row r="7004" spans="1:20" ht="15" thickBot="1" x14ac:dyDescent="0.4">
      <c r="A7004">
        <v>545529</v>
      </c>
      <c r="B7004" s="2">
        <v>41880.752893518518</v>
      </c>
      <c r="C7004" t="s">
        <v>31</v>
      </c>
      <c r="D7004" t="s">
        <v>28</v>
      </c>
      <c r="E7004" s="6" t="s">
        <v>18</v>
      </c>
      <c r="F7004" t="s">
        <v>4</v>
      </c>
      <c r="G7004">
        <v>72979</v>
      </c>
      <c r="H7004">
        <f t="shared" si="789"/>
        <v>72979</v>
      </c>
      <c r="I7004" t="str">
        <f t="shared" si="791"/>
        <v>60001-100000</v>
      </c>
      <c r="O7004">
        <f t="shared" si="790"/>
        <v>26295</v>
      </c>
      <c r="P7004">
        <f t="shared" si="792"/>
        <v>75234.25</v>
      </c>
      <c r="Q7004">
        <f t="shared" si="793"/>
        <v>48939.25</v>
      </c>
      <c r="R7004">
        <f t="shared" si="794"/>
        <v>-47113.875</v>
      </c>
      <c r="S7004">
        <f t="shared" si="795"/>
        <v>148643.125</v>
      </c>
      <c r="T7004">
        <v>72979</v>
      </c>
    </row>
    <row r="7005" spans="1:20" ht="15" thickBot="1" x14ac:dyDescent="0.4">
      <c r="A7005">
        <v>360983</v>
      </c>
      <c r="B7005" s="2">
        <v>41880.753263888888</v>
      </c>
      <c r="C7005" t="s">
        <v>31</v>
      </c>
      <c r="D7005" t="s">
        <v>28</v>
      </c>
      <c r="E7005" s="6" t="s">
        <v>18</v>
      </c>
      <c r="F7005" t="s">
        <v>4</v>
      </c>
      <c r="G7005">
        <v>4822</v>
      </c>
      <c r="H7005">
        <f t="shared" si="789"/>
        <v>4822</v>
      </c>
      <c r="I7005" t="str">
        <f t="shared" si="791"/>
        <v>0-20,000</v>
      </c>
      <c r="O7005">
        <f t="shared" si="790"/>
        <v>26240</v>
      </c>
      <c r="P7005">
        <f t="shared" si="792"/>
        <v>75258</v>
      </c>
      <c r="Q7005">
        <f t="shared" si="793"/>
        <v>49018</v>
      </c>
      <c r="R7005">
        <f t="shared" si="794"/>
        <v>-47287</v>
      </c>
      <c r="S7005">
        <f t="shared" si="795"/>
        <v>148785</v>
      </c>
      <c r="T7005">
        <v>4822</v>
      </c>
    </row>
    <row r="7006" spans="1:20" ht="15" thickBot="1" x14ac:dyDescent="0.4">
      <c r="A7006">
        <v>731292</v>
      </c>
      <c r="B7006" s="2">
        <v>41880.753750000003</v>
      </c>
      <c r="C7006" t="s">
        <v>31</v>
      </c>
      <c r="D7006" t="s">
        <v>28</v>
      </c>
      <c r="E7006" s="6" t="s">
        <v>18</v>
      </c>
      <c r="F7006" t="s">
        <v>4</v>
      </c>
      <c r="G7006">
        <v>34964</v>
      </c>
      <c r="H7006">
        <f t="shared" si="789"/>
        <v>34964</v>
      </c>
      <c r="I7006" t="str">
        <f t="shared" si="791"/>
        <v>20001-40000</v>
      </c>
      <c r="O7006">
        <f t="shared" si="790"/>
        <v>26405</v>
      </c>
      <c r="P7006">
        <f t="shared" si="792"/>
        <v>75327.75</v>
      </c>
      <c r="Q7006">
        <f t="shared" si="793"/>
        <v>48922.75</v>
      </c>
      <c r="R7006">
        <f t="shared" si="794"/>
        <v>-46979.125</v>
      </c>
      <c r="S7006">
        <f t="shared" si="795"/>
        <v>148711.875</v>
      </c>
      <c r="T7006">
        <v>34964</v>
      </c>
    </row>
    <row r="7007" spans="1:20" ht="15" thickBot="1" x14ac:dyDescent="0.4">
      <c r="A7007">
        <v>285598</v>
      </c>
      <c r="B7007" s="2">
        <v>41880.755254629628</v>
      </c>
      <c r="C7007" t="s">
        <v>31</v>
      </c>
      <c r="D7007" t="s">
        <v>28</v>
      </c>
      <c r="E7007" s="6" t="s">
        <v>18</v>
      </c>
      <c r="F7007" t="s">
        <v>4</v>
      </c>
      <c r="G7007">
        <v>6281</v>
      </c>
      <c r="H7007">
        <f t="shared" si="789"/>
        <v>6281</v>
      </c>
      <c r="I7007" t="str">
        <f t="shared" si="791"/>
        <v>0-20,000</v>
      </c>
      <c r="O7007">
        <f t="shared" si="790"/>
        <v>26350</v>
      </c>
      <c r="P7007">
        <f t="shared" si="792"/>
        <v>75397.5</v>
      </c>
      <c r="Q7007">
        <f t="shared" si="793"/>
        <v>49047.5</v>
      </c>
      <c r="R7007">
        <f t="shared" si="794"/>
        <v>-47221.25</v>
      </c>
      <c r="S7007">
        <f t="shared" si="795"/>
        <v>148968.75</v>
      </c>
      <c r="T7007">
        <v>6281</v>
      </c>
    </row>
    <row r="7008" spans="1:20" ht="15" thickBot="1" x14ac:dyDescent="0.4">
      <c r="A7008">
        <v>116263</v>
      </c>
      <c r="B7008" s="2">
        <v>41880.755648148152</v>
      </c>
      <c r="C7008" t="s">
        <v>31</v>
      </c>
      <c r="D7008" t="s">
        <v>28</v>
      </c>
      <c r="E7008" s="6" t="s">
        <v>18</v>
      </c>
      <c r="F7008" t="s">
        <v>4</v>
      </c>
      <c r="G7008">
        <v>4158</v>
      </c>
      <c r="H7008">
        <f t="shared" si="789"/>
        <v>4158</v>
      </c>
      <c r="I7008" t="str">
        <f t="shared" si="791"/>
        <v>0-20,000</v>
      </c>
      <c r="O7008">
        <f t="shared" si="790"/>
        <v>26500.75</v>
      </c>
      <c r="P7008">
        <f t="shared" si="792"/>
        <v>75467.25</v>
      </c>
      <c r="Q7008">
        <f t="shared" si="793"/>
        <v>48966.5</v>
      </c>
      <c r="R7008">
        <f t="shared" si="794"/>
        <v>-46949</v>
      </c>
      <c r="S7008">
        <f t="shared" si="795"/>
        <v>148917</v>
      </c>
      <c r="T7008">
        <v>4158</v>
      </c>
    </row>
    <row r="7009" spans="1:20" ht="15" thickBot="1" x14ac:dyDescent="0.4">
      <c r="A7009">
        <v>756365</v>
      </c>
      <c r="B7009" s="2">
        <v>41880.349456018521</v>
      </c>
      <c r="C7009" t="s">
        <v>31</v>
      </c>
      <c r="D7009" t="s">
        <v>27</v>
      </c>
      <c r="E7009" s="6" t="s">
        <v>20</v>
      </c>
      <c r="F7009" t="s">
        <v>10</v>
      </c>
      <c r="G7009">
        <v>85632</v>
      </c>
      <c r="H7009">
        <f t="shared" si="789"/>
        <v>85632</v>
      </c>
      <c r="I7009" t="str">
        <f t="shared" si="791"/>
        <v>60001-100000</v>
      </c>
      <c r="O7009">
        <f t="shared" si="790"/>
        <v>26623</v>
      </c>
      <c r="P7009">
        <f t="shared" si="792"/>
        <v>75537</v>
      </c>
      <c r="Q7009">
        <f t="shared" si="793"/>
        <v>48914</v>
      </c>
      <c r="R7009">
        <f t="shared" si="794"/>
        <v>-46748</v>
      </c>
      <c r="S7009">
        <f t="shared" si="795"/>
        <v>148908</v>
      </c>
      <c r="T7009">
        <v>85632</v>
      </c>
    </row>
    <row r="7010" spans="1:20" ht="15" thickBot="1" x14ac:dyDescent="0.4">
      <c r="A7010">
        <v>687318</v>
      </c>
      <c r="B7010" s="2">
        <v>41867.633888888886</v>
      </c>
      <c r="C7010" t="s">
        <v>30</v>
      </c>
      <c r="D7010" t="s">
        <v>27</v>
      </c>
      <c r="E7010" s="6" t="s">
        <v>17</v>
      </c>
      <c r="F7010" t="s">
        <v>2</v>
      </c>
      <c r="G7010">
        <v>96871</v>
      </c>
      <c r="H7010">
        <f t="shared" si="789"/>
        <v>96871</v>
      </c>
      <c r="I7010" t="str">
        <f t="shared" si="791"/>
        <v>60001-100000</v>
      </c>
      <c r="O7010">
        <f t="shared" si="790"/>
        <v>26582.25</v>
      </c>
      <c r="P7010">
        <f t="shared" si="792"/>
        <v>75327.75</v>
      </c>
      <c r="Q7010">
        <f t="shared" si="793"/>
        <v>48745.5</v>
      </c>
      <c r="R7010">
        <f t="shared" si="794"/>
        <v>-46536</v>
      </c>
      <c r="S7010">
        <f t="shared" si="795"/>
        <v>148446</v>
      </c>
      <c r="T7010">
        <v>96871</v>
      </c>
    </row>
    <row r="7011" spans="1:20" ht="15" thickBot="1" x14ac:dyDescent="0.4">
      <c r="A7011">
        <v>312176</v>
      </c>
      <c r="B7011" s="2">
        <v>41846.590567129628</v>
      </c>
      <c r="C7011" t="s">
        <v>31</v>
      </c>
      <c r="D7011" t="s">
        <v>29</v>
      </c>
      <c r="E7011" s="6" t="s">
        <v>14</v>
      </c>
      <c r="F7011" t="s">
        <v>10</v>
      </c>
      <c r="G7011">
        <v>67535</v>
      </c>
      <c r="H7011">
        <f t="shared" si="789"/>
        <v>67535</v>
      </c>
      <c r="I7011" t="str">
        <f t="shared" si="791"/>
        <v>60001-100000</v>
      </c>
      <c r="O7011">
        <f t="shared" si="790"/>
        <v>26541.5</v>
      </c>
      <c r="P7011">
        <f t="shared" si="792"/>
        <v>75210.5</v>
      </c>
      <c r="Q7011">
        <f t="shared" si="793"/>
        <v>48669</v>
      </c>
      <c r="R7011">
        <f t="shared" si="794"/>
        <v>-46462</v>
      </c>
      <c r="S7011">
        <f t="shared" si="795"/>
        <v>148214</v>
      </c>
      <c r="T7011">
        <v>67535</v>
      </c>
    </row>
    <row r="7012" spans="1:20" ht="15" thickBot="1" x14ac:dyDescent="0.4">
      <c r="A7012">
        <v>930830</v>
      </c>
      <c r="B7012" s="2">
        <v>41846.592152777775</v>
      </c>
      <c r="C7012" t="s">
        <v>31</v>
      </c>
      <c r="D7012" t="s">
        <v>29</v>
      </c>
      <c r="E7012" s="6" t="s">
        <v>14</v>
      </c>
      <c r="F7012" t="s">
        <v>10</v>
      </c>
      <c r="G7012">
        <v>94539</v>
      </c>
      <c r="H7012">
        <f t="shared" si="789"/>
        <v>94539</v>
      </c>
      <c r="I7012" t="str">
        <f t="shared" si="791"/>
        <v>60001-100000</v>
      </c>
      <c r="O7012">
        <f t="shared" si="790"/>
        <v>26500.75</v>
      </c>
      <c r="P7012">
        <f t="shared" si="792"/>
        <v>75234.25</v>
      </c>
      <c r="Q7012">
        <f t="shared" si="793"/>
        <v>48733.5</v>
      </c>
      <c r="R7012">
        <f t="shared" si="794"/>
        <v>-46599.5</v>
      </c>
      <c r="S7012">
        <f t="shared" si="795"/>
        <v>148334.5</v>
      </c>
      <c r="T7012">
        <v>94539</v>
      </c>
    </row>
    <row r="7013" spans="1:20" ht="15" thickBot="1" x14ac:dyDescent="0.4">
      <c r="A7013">
        <v>517554</v>
      </c>
      <c r="B7013" s="2">
        <v>41860.591122685182</v>
      </c>
      <c r="C7013" t="s">
        <v>31</v>
      </c>
      <c r="D7013" t="s">
        <v>27</v>
      </c>
      <c r="E7013" s="6" t="s">
        <v>14</v>
      </c>
      <c r="F7013" t="s">
        <v>10</v>
      </c>
      <c r="G7013">
        <v>63500</v>
      </c>
      <c r="H7013">
        <f t="shared" si="789"/>
        <v>63500</v>
      </c>
      <c r="I7013" t="str">
        <f t="shared" si="791"/>
        <v>60001-100000</v>
      </c>
      <c r="O7013">
        <f t="shared" si="790"/>
        <v>26460</v>
      </c>
      <c r="P7013">
        <f t="shared" si="792"/>
        <v>75163</v>
      </c>
      <c r="Q7013">
        <f t="shared" si="793"/>
        <v>48703</v>
      </c>
      <c r="R7013">
        <f t="shared" si="794"/>
        <v>-46594.5</v>
      </c>
      <c r="S7013">
        <f t="shared" si="795"/>
        <v>148217.5</v>
      </c>
      <c r="T7013">
        <v>63500</v>
      </c>
    </row>
    <row r="7014" spans="1:20" ht="15" thickBot="1" x14ac:dyDescent="0.4">
      <c r="A7014">
        <v>708396</v>
      </c>
      <c r="B7014" s="2">
        <v>41834.869583333333</v>
      </c>
      <c r="C7014" t="s">
        <v>31</v>
      </c>
      <c r="D7014" t="s">
        <v>27</v>
      </c>
      <c r="E7014" s="6" t="s">
        <v>13</v>
      </c>
      <c r="F7014" t="s">
        <v>1</v>
      </c>
      <c r="G7014">
        <v>11765</v>
      </c>
      <c r="H7014">
        <f t="shared" si="789"/>
        <v>11765</v>
      </c>
      <c r="I7014" t="str">
        <f t="shared" si="791"/>
        <v>0-20,000</v>
      </c>
      <c r="O7014">
        <f t="shared" si="790"/>
        <v>26405</v>
      </c>
      <c r="P7014">
        <f t="shared" si="792"/>
        <v>75186.75</v>
      </c>
      <c r="Q7014">
        <f t="shared" si="793"/>
        <v>48781.75</v>
      </c>
      <c r="R7014">
        <f t="shared" si="794"/>
        <v>-46767.625</v>
      </c>
      <c r="S7014">
        <f t="shared" si="795"/>
        <v>148359.375</v>
      </c>
      <c r="T7014">
        <v>11765</v>
      </c>
    </row>
    <row r="7015" spans="1:20" ht="15" thickBot="1" x14ac:dyDescent="0.4">
      <c r="A7015">
        <v>696994</v>
      </c>
      <c r="B7015" s="2">
        <v>41850.77988425926</v>
      </c>
      <c r="C7015" t="s">
        <v>31</v>
      </c>
      <c r="D7015" t="s">
        <v>27</v>
      </c>
      <c r="E7015" s="6" t="s">
        <v>17</v>
      </c>
      <c r="F7015" t="s">
        <v>10</v>
      </c>
      <c r="G7015">
        <v>89869</v>
      </c>
      <c r="H7015">
        <f t="shared" si="789"/>
        <v>89869</v>
      </c>
      <c r="I7015" t="str">
        <f t="shared" si="791"/>
        <v>60001-100000</v>
      </c>
      <c r="O7015">
        <f t="shared" si="790"/>
        <v>26541.5</v>
      </c>
      <c r="P7015">
        <f t="shared" si="792"/>
        <v>75210.5</v>
      </c>
      <c r="Q7015">
        <f t="shared" si="793"/>
        <v>48669</v>
      </c>
      <c r="R7015">
        <f t="shared" si="794"/>
        <v>-46462</v>
      </c>
      <c r="S7015">
        <f t="shared" si="795"/>
        <v>148214</v>
      </c>
      <c r="T7015">
        <v>89869</v>
      </c>
    </row>
    <row r="7016" spans="1:20" ht="15" thickBot="1" x14ac:dyDescent="0.4">
      <c r="A7016">
        <v>378186</v>
      </c>
      <c r="B7016" s="2">
        <v>41864.378865740742</v>
      </c>
      <c r="C7016" t="s">
        <v>31</v>
      </c>
      <c r="D7016" t="s">
        <v>27</v>
      </c>
      <c r="E7016" s="6" t="s">
        <v>17</v>
      </c>
      <c r="F7016" t="s">
        <v>10</v>
      </c>
      <c r="G7016">
        <v>60076</v>
      </c>
      <c r="H7016">
        <f t="shared" si="789"/>
        <v>60076</v>
      </c>
      <c r="I7016" t="str">
        <f t="shared" si="791"/>
        <v>60001-100000</v>
      </c>
      <c r="O7016">
        <f t="shared" si="790"/>
        <v>26500.75</v>
      </c>
      <c r="P7016">
        <f t="shared" si="792"/>
        <v>75122.75</v>
      </c>
      <c r="Q7016">
        <f t="shared" si="793"/>
        <v>48622</v>
      </c>
      <c r="R7016">
        <f t="shared" si="794"/>
        <v>-46432.25</v>
      </c>
      <c r="S7016">
        <f t="shared" si="795"/>
        <v>148055.75</v>
      </c>
      <c r="T7016">
        <v>60076</v>
      </c>
    </row>
    <row r="7017" spans="1:20" ht="15" thickBot="1" x14ac:dyDescent="0.4">
      <c r="A7017">
        <v>876170</v>
      </c>
      <c r="B7017" s="2">
        <v>41864.380925925929</v>
      </c>
      <c r="C7017" t="s">
        <v>31</v>
      </c>
      <c r="D7017" t="s">
        <v>29</v>
      </c>
      <c r="E7017" s="6" t="s">
        <v>17</v>
      </c>
      <c r="F7017" t="s">
        <v>10</v>
      </c>
      <c r="G7017">
        <v>83842</v>
      </c>
      <c r="H7017">
        <f t="shared" si="789"/>
        <v>83842</v>
      </c>
      <c r="I7017" t="str">
        <f t="shared" si="791"/>
        <v>60001-100000</v>
      </c>
      <c r="O7017">
        <f t="shared" si="790"/>
        <v>26460</v>
      </c>
      <c r="P7017">
        <f t="shared" si="792"/>
        <v>75163</v>
      </c>
      <c r="Q7017">
        <f t="shared" si="793"/>
        <v>48703</v>
      </c>
      <c r="R7017">
        <f t="shared" si="794"/>
        <v>-46594.5</v>
      </c>
      <c r="S7017">
        <f t="shared" si="795"/>
        <v>148217.5</v>
      </c>
      <c r="T7017">
        <v>83842</v>
      </c>
    </row>
    <row r="7018" spans="1:20" ht="15" thickBot="1" x14ac:dyDescent="0.4">
      <c r="A7018">
        <v>948475</v>
      </c>
      <c r="B7018" s="2">
        <v>41864.379236111112</v>
      </c>
      <c r="C7018" t="s">
        <v>31</v>
      </c>
      <c r="D7018" t="s">
        <v>28</v>
      </c>
      <c r="E7018" s="6" t="s">
        <v>17</v>
      </c>
      <c r="F7018" t="s">
        <v>10</v>
      </c>
      <c r="G7018">
        <v>9393</v>
      </c>
      <c r="H7018">
        <f t="shared" si="789"/>
        <v>9393</v>
      </c>
      <c r="I7018" t="str">
        <f t="shared" si="791"/>
        <v>0-20,000</v>
      </c>
      <c r="O7018">
        <f t="shared" si="790"/>
        <v>26405</v>
      </c>
      <c r="P7018">
        <f t="shared" si="792"/>
        <v>75042.25</v>
      </c>
      <c r="Q7018">
        <f t="shared" si="793"/>
        <v>48637.25</v>
      </c>
      <c r="R7018">
        <f t="shared" si="794"/>
        <v>-46550.875</v>
      </c>
      <c r="S7018">
        <f t="shared" si="795"/>
        <v>147998.125</v>
      </c>
      <c r="T7018">
        <v>9393</v>
      </c>
    </row>
    <row r="7019" spans="1:20" ht="15" thickBot="1" x14ac:dyDescent="0.4">
      <c r="A7019">
        <v>403354</v>
      </c>
      <c r="B7019" s="2">
        <v>41864.380115740743</v>
      </c>
      <c r="C7019" t="s">
        <v>31</v>
      </c>
      <c r="D7019" t="s">
        <v>28</v>
      </c>
      <c r="E7019" s="6" t="s">
        <v>17</v>
      </c>
      <c r="F7019" t="s">
        <v>10</v>
      </c>
      <c r="G7019">
        <v>32949</v>
      </c>
      <c r="H7019">
        <f t="shared" si="789"/>
        <v>32949</v>
      </c>
      <c r="I7019" t="str">
        <f t="shared" si="791"/>
        <v>20001-40000</v>
      </c>
      <c r="O7019">
        <f t="shared" si="790"/>
        <v>26541.5</v>
      </c>
      <c r="P7019">
        <f t="shared" si="792"/>
        <v>75082.5</v>
      </c>
      <c r="Q7019">
        <f t="shared" si="793"/>
        <v>48541</v>
      </c>
      <c r="R7019">
        <f t="shared" si="794"/>
        <v>-46270</v>
      </c>
      <c r="S7019">
        <f t="shared" si="795"/>
        <v>147894</v>
      </c>
      <c r="T7019">
        <v>32949</v>
      </c>
    </row>
    <row r="7020" spans="1:20" ht="15" thickBot="1" x14ac:dyDescent="0.4">
      <c r="A7020">
        <v>25433</v>
      </c>
      <c r="B7020" s="2">
        <v>41864.380497685182</v>
      </c>
      <c r="C7020" t="s">
        <v>31</v>
      </c>
      <c r="D7020" t="s">
        <v>28</v>
      </c>
      <c r="E7020" s="6" t="s">
        <v>17</v>
      </c>
      <c r="F7020" t="s">
        <v>10</v>
      </c>
      <c r="G7020">
        <v>39958</v>
      </c>
      <c r="H7020">
        <f t="shared" si="789"/>
        <v>39958</v>
      </c>
      <c r="I7020" t="str">
        <f t="shared" si="791"/>
        <v>20001-40000</v>
      </c>
      <c r="O7020">
        <f t="shared" si="790"/>
        <v>26500.75</v>
      </c>
      <c r="P7020">
        <f t="shared" si="792"/>
        <v>75122.75</v>
      </c>
      <c r="Q7020">
        <f t="shared" si="793"/>
        <v>48622</v>
      </c>
      <c r="R7020">
        <f t="shared" si="794"/>
        <v>-46432.25</v>
      </c>
      <c r="S7020">
        <f t="shared" si="795"/>
        <v>148055.75</v>
      </c>
      <c r="T7020">
        <v>39958</v>
      </c>
    </row>
    <row r="7021" spans="1:20" ht="15" thickBot="1" x14ac:dyDescent="0.4">
      <c r="A7021">
        <v>76889</v>
      </c>
      <c r="B7021" s="2">
        <v>41879.717314814814</v>
      </c>
      <c r="C7021" t="s">
        <v>30</v>
      </c>
      <c r="D7021" t="s">
        <v>27</v>
      </c>
      <c r="E7021" s="6" t="s">
        <v>17</v>
      </c>
      <c r="F7021" t="s">
        <v>10</v>
      </c>
      <c r="G7021">
        <v>34290</v>
      </c>
      <c r="H7021">
        <f t="shared" si="789"/>
        <v>34290</v>
      </c>
      <c r="I7021" t="str">
        <f t="shared" si="791"/>
        <v>20001-40000</v>
      </c>
      <c r="O7021">
        <f t="shared" si="790"/>
        <v>26460</v>
      </c>
      <c r="P7021">
        <f t="shared" si="792"/>
        <v>75163</v>
      </c>
      <c r="Q7021">
        <f t="shared" si="793"/>
        <v>48703</v>
      </c>
      <c r="R7021">
        <f t="shared" si="794"/>
        <v>-46594.5</v>
      </c>
      <c r="S7021">
        <f t="shared" si="795"/>
        <v>148217.5</v>
      </c>
      <c r="T7021">
        <v>34290</v>
      </c>
    </row>
    <row r="7022" spans="1:20" ht="15" thickBot="1" x14ac:dyDescent="0.4">
      <c r="A7022">
        <v>99392</v>
      </c>
      <c r="B7022" s="2">
        <v>41879.719050925924</v>
      </c>
      <c r="C7022" t="s">
        <v>31</v>
      </c>
      <c r="D7022" t="s">
        <v>29</v>
      </c>
      <c r="E7022" s="6" t="s">
        <v>17</v>
      </c>
      <c r="F7022" t="s">
        <v>10</v>
      </c>
      <c r="G7022">
        <v>75258</v>
      </c>
      <c r="H7022">
        <f t="shared" si="789"/>
        <v>75258</v>
      </c>
      <c r="I7022" t="str">
        <f t="shared" si="791"/>
        <v>60001-100000</v>
      </c>
      <c r="O7022">
        <f t="shared" si="790"/>
        <v>26405</v>
      </c>
      <c r="P7022">
        <f t="shared" si="792"/>
        <v>75186.75</v>
      </c>
      <c r="Q7022">
        <f t="shared" si="793"/>
        <v>48781.75</v>
      </c>
      <c r="R7022">
        <f t="shared" si="794"/>
        <v>-46767.625</v>
      </c>
      <c r="S7022">
        <f t="shared" si="795"/>
        <v>148359.375</v>
      </c>
      <c r="T7022">
        <v>75258</v>
      </c>
    </row>
    <row r="7023" spans="1:20" ht="15" thickBot="1" x14ac:dyDescent="0.4">
      <c r="A7023">
        <v>204622</v>
      </c>
      <c r="B7023" s="2">
        <v>41856.546400462961</v>
      </c>
      <c r="C7023" t="s">
        <v>31</v>
      </c>
      <c r="D7023" t="s">
        <v>27</v>
      </c>
      <c r="E7023" s="6" t="s">
        <v>13</v>
      </c>
      <c r="F7023" t="s">
        <v>2</v>
      </c>
      <c r="G7023">
        <v>26460</v>
      </c>
      <c r="H7023">
        <f t="shared" si="789"/>
        <v>26460</v>
      </c>
      <c r="I7023" t="str">
        <f t="shared" si="791"/>
        <v>20001-40000</v>
      </c>
      <c r="O7023">
        <f t="shared" si="790"/>
        <v>26350</v>
      </c>
      <c r="P7023">
        <f t="shared" si="792"/>
        <v>75082.5</v>
      </c>
      <c r="Q7023">
        <f t="shared" si="793"/>
        <v>48732.5</v>
      </c>
      <c r="R7023">
        <f t="shared" si="794"/>
        <v>-46748.75</v>
      </c>
      <c r="S7023">
        <f t="shared" si="795"/>
        <v>148181.25</v>
      </c>
      <c r="T7023">
        <v>26460</v>
      </c>
    </row>
    <row r="7024" spans="1:20" ht="15" thickBot="1" x14ac:dyDescent="0.4">
      <c r="A7024">
        <v>722275</v>
      </c>
      <c r="B7024" s="2">
        <v>41878.692453703705</v>
      </c>
      <c r="C7024" t="s">
        <v>31</v>
      </c>
      <c r="D7024" t="s">
        <v>29</v>
      </c>
      <c r="E7024" s="6" t="s">
        <v>20</v>
      </c>
      <c r="F7024" t="s">
        <v>4</v>
      </c>
      <c r="G7024">
        <v>68224</v>
      </c>
      <c r="H7024">
        <f t="shared" si="789"/>
        <v>68224</v>
      </c>
      <c r="I7024" t="str">
        <f t="shared" si="791"/>
        <v>60001-100000</v>
      </c>
      <c r="O7024">
        <f t="shared" si="790"/>
        <v>26335.75</v>
      </c>
      <c r="P7024">
        <f t="shared" si="792"/>
        <v>75122.75</v>
      </c>
      <c r="Q7024">
        <f t="shared" si="793"/>
        <v>48787</v>
      </c>
      <c r="R7024">
        <f t="shared" si="794"/>
        <v>-46844.75</v>
      </c>
      <c r="S7024">
        <f t="shared" si="795"/>
        <v>148303.25</v>
      </c>
      <c r="T7024">
        <v>68224</v>
      </c>
    </row>
    <row r="7025" spans="1:20" ht="15" thickBot="1" x14ac:dyDescent="0.4">
      <c r="A7025">
        <v>444005</v>
      </c>
      <c r="B7025" s="2">
        <v>41878.692685185182</v>
      </c>
      <c r="C7025" t="s">
        <v>31</v>
      </c>
      <c r="D7025" t="s">
        <v>29</v>
      </c>
      <c r="E7025" s="6" t="s">
        <v>20</v>
      </c>
      <c r="F7025" t="s">
        <v>4</v>
      </c>
      <c r="G7025">
        <v>56572</v>
      </c>
      <c r="H7025">
        <f t="shared" si="789"/>
        <v>56572</v>
      </c>
      <c r="I7025" t="str">
        <f t="shared" si="791"/>
        <v>40001-60000</v>
      </c>
      <c r="O7025">
        <f t="shared" si="790"/>
        <v>26240</v>
      </c>
      <c r="P7025">
        <f t="shared" si="792"/>
        <v>75163</v>
      </c>
      <c r="Q7025">
        <f t="shared" si="793"/>
        <v>48923</v>
      </c>
      <c r="R7025">
        <f t="shared" si="794"/>
        <v>-47144.5</v>
      </c>
      <c r="S7025">
        <f t="shared" si="795"/>
        <v>148547.5</v>
      </c>
      <c r="T7025">
        <v>56572</v>
      </c>
    </row>
    <row r="7026" spans="1:20" ht="15" thickBot="1" x14ac:dyDescent="0.4">
      <c r="A7026">
        <v>636684</v>
      </c>
      <c r="B7026" s="2">
        <v>41878.693715277775</v>
      </c>
      <c r="C7026" t="s">
        <v>31</v>
      </c>
      <c r="D7026" t="s">
        <v>29</v>
      </c>
      <c r="E7026" s="6" t="s">
        <v>20</v>
      </c>
      <c r="F7026" t="s">
        <v>4</v>
      </c>
      <c r="G7026">
        <v>96131</v>
      </c>
      <c r="H7026">
        <f t="shared" si="789"/>
        <v>96131</v>
      </c>
      <c r="I7026" t="str">
        <f t="shared" si="791"/>
        <v>60001-100000</v>
      </c>
      <c r="O7026">
        <f t="shared" si="790"/>
        <v>26176.5</v>
      </c>
      <c r="P7026">
        <f t="shared" si="792"/>
        <v>75256.5</v>
      </c>
      <c r="Q7026">
        <f t="shared" si="793"/>
        <v>49080</v>
      </c>
      <c r="R7026">
        <f t="shared" si="794"/>
        <v>-47443.5</v>
      </c>
      <c r="S7026">
        <f t="shared" si="795"/>
        <v>148876.5</v>
      </c>
      <c r="T7026">
        <v>96131</v>
      </c>
    </row>
    <row r="7027" spans="1:20" ht="15" thickBot="1" x14ac:dyDescent="0.4">
      <c r="A7027">
        <v>12073</v>
      </c>
      <c r="B7027" s="2">
        <v>41865.673032407409</v>
      </c>
      <c r="C7027" t="s">
        <v>31</v>
      </c>
      <c r="D7027" t="s">
        <v>28</v>
      </c>
      <c r="E7027" s="6" t="s">
        <v>13</v>
      </c>
      <c r="F7027" t="s">
        <v>6</v>
      </c>
      <c r="G7027">
        <v>54951</v>
      </c>
      <c r="H7027">
        <f t="shared" si="789"/>
        <v>54951</v>
      </c>
      <c r="I7027" t="str">
        <f t="shared" si="791"/>
        <v>40001-60000</v>
      </c>
      <c r="O7027">
        <f t="shared" si="790"/>
        <v>26113</v>
      </c>
      <c r="P7027">
        <f t="shared" si="792"/>
        <v>75082.5</v>
      </c>
      <c r="Q7027">
        <f t="shared" si="793"/>
        <v>48969.5</v>
      </c>
      <c r="R7027">
        <f t="shared" si="794"/>
        <v>-47341.25</v>
      </c>
      <c r="S7027">
        <f t="shared" si="795"/>
        <v>148536.75</v>
      </c>
      <c r="T7027">
        <v>54951</v>
      </c>
    </row>
    <row r="7028" spans="1:20" ht="15" thickBot="1" x14ac:dyDescent="0.4">
      <c r="A7028">
        <v>324754</v>
      </c>
      <c r="B7028" s="2">
        <v>41868.34847222222</v>
      </c>
      <c r="C7028" t="s">
        <v>31</v>
      </c>
      <c r="D7028" t="s">
        <v>27</v>
      </c>
      <c r="E7028" s="6" t="s">
        <v>20</v>
      </c>
      <c r="F7028" t="s">
        <v>10</v>
      </c>
      <c r="G7028">
        <v>35967</v>
      </c>
      <c r="H7028">
        <f t="shared" si="789"/>
        <v>35967</v>
      </c>
      <c r="I7028" t="str">
        <f t="shared" si="791"/>
        <v>20001-40000</v>
      </c>
      <c r="O7028">
        <f t="shared" si="790"/>
        <v>26049.5</v>
      </c>
      <c r="P7028">
        <f t="shared" si="792"/>
        <v>75122.75</v>
      </c>
      <c r="Q7028">
        <f t="shared" si="793"/>
        <v>49073.25</v>
      </c>
      <c r="R7028">
        <f t="shared" si="794"/>
        <v>-47560.375</v>
      </c>
      <c r="S7028">
        <f t="shared" si="795"/>
        <v>148732.625</v>
      </c>
      <c r="T7028">
        <v>35967</v>
      </c>
    </row>
    <row r="7029" spans="1:20" ht="15" thickBot="1" x14ac:dyDescent="0.4">
      <c r="A7029">
        <v>340934</v>
      </c>
      <c r="B7029" s="2">
        <v>41868.348726851851</v>
      </c>
      <c r="C7029" t="s">
        <v>31</v>
      </c>
      <c r="D7029" t="s">
        <v>27</v>
      </c>
      <c r="E7029" s="6" t="s">
        <v>20</v>
      </c>
      <c r="F7029" t="s">
        <v>10</v>
      </c>
      <c r="G7029">
        <v>58774</v>
      </c>
      <c r="H7029">
        <f t="shared" si="789"/>
        <v>58774</v>
      </c>
      <c r="I7029" t="str">
        <f t="shared" si="791"/>
        <v>40001-60000</v>
      </c>
      <c r="O7029">
        <f t="shared" si="790"/>
        <v>25986</v>
      </c>
      <c r="P7029">
        <f t="shared" si="792"/>
        <v>75163</v>
      </c>
      <c r="Q7029">
        <f t="shared" si="793"/>
        <v>49177</v>
      </c>
      <c r="R7029">
        <f t="shared" si="794"/>
        <v>-47779.5</v>
      </c>
      <c r="S7029">
        <f t="shared" si="795"/>
        <v>148928.5</v>
      </c>
      <c r="T7029">
        <v>58774</v>
      </c>
    </row>
    <row r="7030" spans="1:20" ht="15" thickBot="1" x14ac:dyDescent="0.4">
      <c r="A7030">
        <v>188293</v>
      </c>
      <c r="B7030" s="2">
        <v>41868.351122685184</v>
      </c>
      <c r="C7030" t="s">
        <v>30</v>
      </c>
      <c r="D7030" t="s">
        <v>27</v>
      </c>
      <c r="E7030" s="6" t="s">
        <v>20</v>
      </c>
      <c r="F7030" t="s">
        <v>10</v>
      </c>
      <c r="G7030">
        <v>29209</v>
      </c>
      <c r="H7030">
        <f t="shared" si="789"/>
        <v>29209</v>
      </c>
      <c r="I7030" t="str">
        <f t="shared" si="791"/>
        <v>20001-40000</v>
      </c>
      <c r="O7030">
        <f t="shared" si="790"/>
        <v>25727.25</v>
      </c>
      <c r="P7030">
        <f t="shared" si="792"/>
        <v>75256.5</v>
      </c>
      <c r="Q7030">
        <f t="shared" si="793"/>
        <v>49529.25</v>
      </c>
      <c r="R7030">
        <f t="shared" si="794"/>
        <v>-48566.625</v>
      </c>
      <c r="S7030">
        <f t="shared" si="795"/>
        <v>149550.375</v>
      </c>
      <c r="T7030">
        <v>29209</v>
      </c>
    </row>
    <row r="7031" spans="1:20" ht="15" thickBot="1" x14ac:dyDescent="0.4">
      <c r="A7031">
        <v>723539</v>
      </c>
      <c r="B7031" s="2">
        <v>41880.736956018518</v>
      </c>
      <c r="C7031" t="s">
        <v>30</v>
      </c>
      <c r="D7031" t="s">
        <v>28</v>
      </c>
      <c r="E7031" s="6" t="s">
        <v>17</v>
      </c>
      <c r="F7031" t="s">
        <v>2</v>
      </c>
      <c r="G7031">
        <v>90012</v>
      </c>
      <c r="H7031">
        <f t="shared" si="789"/>
        <v>90012</v>
      </c>
      <c r="I7031" t="str">
        <f t="shared" si="791"/>
        <v>60001-100000</v>
      </c>
      <c r="O7031">
        <f t="shared" si="790"/>
        <v>25468.5</v>
      </c>
      <c r="P7031">
        <f t="shared" si="792"/>
        <v>75350</v>
      </c>
      <c r="Q7031">
        <f t="shared" si="793"/>
        <v>49881.5</v>
      </c>
      <c r="R7031">
        <f t="shared" si="794"/>
        <v>-49353.75</v>
      </c>
      <c r="S7031">
        <f t="shared" si="795"/>
        <v>150172.25</v>
      </c>
      <c r="T7031">
        <v>90012</v>
      </c>
    </row>
    <row r="7032" spans="1:20" ht="15" thickBot="1" x14ac:dyDescent="0.4">
      <c r="A7032">
        <v>392597</v>
      </c>
      <c r="B7032" s="2">
        <v>41867.389675925922</v>
      </c>
      <c r="C7032" t="s">
        <v>31</v>
      </c>
      <c r="D7032" t="s">
        <v>27</v>
      </c>
      <c r="E7032" s="6" t="s">
        <v>12</v>
      </c>
      <c r="F7032" t="s">
        <v>4</v>
      </c>
      <c r="G7032">
        <v>96146</v>
      </c>
      <c r="H7032">
        <f t="shared" si="789"/>
        <v>96146</v>
      </c>
      <c r="I7032" t="str">
        <f t="shared" si="791"/>
        <v>60001-100000</v>
      </c>
      <c r="O7032">
        <f t="shared" si="790"/>
        <v>25209.75</v>
      </c>
      <c r="P7032">
        <f t="shared" si="792"/>
        <v>75122.75</v>
      </c>
      <c r="Q7032">
        <f t="shared" si="793"/>
        <v>49913</v>
      </c>
      <c r="R7032">
        <f t="shared" si="794"/>
        <v>-49659.75</v>
      </c>
      <c r="S7032">
        <f t="shared" si="795"/>
        <v>149992.25</v>
      </c>
      <c r="T7032">
        <v>96146</v>
      </c>
    </row>
    <row r="7033" spans="1:20" ht="15" thickBot="1" x14ac:dyDescent="0.4">
      <c r="A7033">
        <v>75666</v>
      </c>
      <c r="B7033" s="2">
        <v>41846.36818287037</v>
      </c>
      <c r="C7033" t="s">
        <v>31</v>
      </c>
      <c r="D7033" t="s">
        <v>27</v>
      </c>
      <c r="E7033" s="6" t="s">
        <v>20</v>
      </c>
      <c r="F7033" t="s">
        <v>6</v>
      </c>
      <c r="G7033">
        <v>43616</v>
      </c>
      <c r="H7033">
        <f t="shared" si="789"/>
        <v>43616</v>
      </c>
      <c r="I7033" t="str">
        <f t="shared" si="791"/>
        <v>40001-60000</v>
      </c>
      <c r="O7033">
        <f t="shared" si="790"/>
        <v>24951</v>
      </c>
      <c r="P7033">
        <f t="shared" si="792"/>
        <v>75002</v>
      </c>
      <c r="Q7033">
        <f t="shared" si="793"/>
        <v>50051</v>
      </c>
      <c r="R7033">
        <f t="shared" si="794"/>
        <v>-50125.5</v>
      </c>
      <c r="S7033">
        <f t="shared" si="795"/>
        <v>150078.5</v>
      </c>
      <c r="T7033">
        <v>43616</v>
      </c>
    </row>
    <row r="7034" spans="1:20" ht="15" thickBot="1" x14ac:dyDescent="0.4">
      <c r="A7034">
        <v>916742</v>
      </c>
      <c r="B7034" s="2">
        <v>41833.735196759262</v>
      </c>
      <c r="C7034" t="s">
        <v>31</v>
      </c>
      <c r="D7034" t="s">
        <v>27</v>
      </c>
      <c r="E7034" s="6" t="s">
        <v>20</v>
      </c>
      <c r="F7034" t="s">
        <v>10</v>
      </c>
      <c r="G7034">
        <v>42174</v>
      </c>
      <c r="H7034">
        <f t="shared" si="789"/>
        <v>42174</v>
      </c>
      <c r="I7034" t="str">
        <f t="shared" si="791"/>
        <v>40001-60000</v>
      </c>
      <c r="O7034">
        <f t="shared" si="790"/>
        <v>24874.5</v>
      </c>
      <c r="P7034">
        <f t="shared" si="792"/>
        <v>75042.25</v>
      </c>
      <c r="Q7034">
        <f t="shared" si="793"/>
        <v>50167.75</v>
      </c>
      <c r="R7034">
        <f t="shared" si="794"/>
        <v>-50377.125</v>
      </c>
      <c r="S7034">
        <f t="shared" si="795"/>
        <v>150293.875</v>
      </c>
      <c r="T7034">
        <v>42174</v>
      </c>
    </row>
    <row r="7035" spans="1:20" ht="15" thickBot="1" x14ac:dyDescent="0.4">
      <c r="A7035">
        <v>312546</v>
      </c>
      <c r="B7035" s="2">
        <v>41838.687777777777</v>
      </c>
      <c r="C7035" t="s">
        <v>31</v>
      </c>
      <c r="D7035" t="s">
        <v>27</v>
      </c>
      <c r="E7035" s="6" t="s">
        <v>20</v>
      </c>
      <c r="F7035" t="s">
        <v>10</v>
      </c>
      <c r="G7035">
        <v>83581</v>
      </c>
      <c r="H7035">
        <f t="shared" si="789"/>
        <v>83581</v>
      </c>
      <c r="I7035" t="str">
        <f t="shared" si="791"/>
        <v>60001-100000</v>
      </c>
      <c r="O7035">
        <f t="shared" si="790"/>
        <v>24798</v>
      </c>
      <c r="P7035">
        <f t="shared" si="792"/>
        <v>75082.5</v>
      </c>
      <c r="Q7035">
        <f t="shared" si="793"/>
        <v>50284.5</v>
      </c>
      <c r="R7035">
        <f t="shared" si="794"/>
        <v>-50628.75</v>
      </c>
      <c r="S7035">
        <f t="shared" si="795"/>
        <v>150509.25</v>
      </c>
      <c r="T7035">
        <v>83581</v>
      </c>
    </row>
    <row r="7036" spans="1:20" ht="15" thickBot="1" x14ac:dyDescent="0.4">
      <c r="A7036">
        <v>438012</v>
      </c>
      <c r="B7036" s="2">
        <v>41838.823553240742</v>
      </c>
      <c r="C7036" t="s">
        <v>30</v>
      </c>
      <c r="D7036" t="s">
        <v>27</v>
      </c>
      <c r="E7036" s="6" t="s">
        <v>20</v>
      </c>
      <c r="F7036" t="s">
        <v>5</v>
      </c>
      <c r="G7036">
        <v>28339</v>
      </c>
      <c r="H7036">
        <f t="shared" si="789"/>
        <v>28339</v>
      </c>
      <c r="I7036" t="str">
        <f t="shared" si="791"/>
        <v>20001-40000</v>
      </c>
      <c r="O7036">
        <f t="shared" si="790"/>
        <v>24721.5</v>
      </c>
      <c r="P7036">
        <f t="shared" si="792"/>
        <v>74575</v>
      </c>
      <c r="Q7036">
        <f t="shared" si="793"/>
        <v>49853.5</v>
      </c>
      <c r="R7036">
        <f t="shared" si="794"/>
        <v>-50058.75</v>
      </c>
      <c r="S7036">
        <f t="shared" si="795"/>
        <v>149355.25</v>
      </c>
      <c r="T7036">
        <v>28339</v>
      </c>
    </row>
    <row r="7037" spans="1:20" ht="15" thickBot="1" x14ac:dyDescent="0.4">
      <c r="A7037">
        <v>48491</v>
      </c>
      <c r="B7037" s="2">
        <v>41838.823981481481</v>
      </c>
      <c r="C7037" t="s">
        <v>31</v>
      </c>
      <c r="D7037" t="s">
        <v>27</v>
      </c>
      <c r="E7037" s="6" t="s">
        <v>20</v>
      </c>
      <c r="F7037" t="s">
        <v>5</v>
      </c>
      <c r="G7037">
        <v>48478</v>
      </c>
      <c r="H7037">
        <f t="shared" si="789"/>
        <v>48478</v>
      </c>
      <c r="I7037" t="str">
        <f t="shared" si="791"/>
        <v>40001-60000</v>
      </c>
      <c r="O7037">
        <f t="shared" si="790"/>
        <v>24645</v>
      </c>
      <c r="P7037">
        <f t="shared" si="792"/>
        <v>75002</v>
      </c>
      <c r="Q7037">
        <f t="shared" si="793"/>
        <v>50357</v>
      </c>
      <c r="R7037">
        <f t="shared" si="794"/>
        <v>-50890.5</v>
      </c>
      <c r="S7037">
        <f t="shared" si="795"/>
        <v>150537.5</v>
      </c>
      <c r="T7037">
        <v>48478</v>
      </c>
    </row>
    <row r="7038" spans="1:20" ht="15" thickBot="1" x14ac:dyDescent="0.4">
      <c r="A7038">
        <v>88015</v>
      </c>
      <c r="B7038" s="2">
        <v>41854.597094907411</v>
      </c>
      <c r="C7038" t="s">
        <v>31</v>
      </c>
      <c r="D7038" t="s">
        <v>29</v>
      </c>
      <c r="E7038" s="6" t="s">
        <v>12</v>
      </c>
      <c r="F7038" t="s">
        <v>2</v>
      </c>
      <c r="G7038">
        <v>3916</v>
      </c>
      <c r="H7038">
        <f t="shared" si="789"/>
        <v>3916</v>
      </c>
      <c r="I7038" t="str">
        <f t="shared" si="791"/>
        <v>0-20,000</v>
      </c>
      <c r="O7038">
        <f t="shared" si="790"/>
        <v>24429</v>
      </c>
      <c r="P7038">
        <f t="shared" si="792"/>
        <v>75042.25</v>
      </c>
      <c r="Q7038">
        <f t="shared" si="793"/>
        <v>50613.25</v>
      </c>
      <c r="R7038">
        <f t="shared" si="794"/>
        <v>-51490.875</v>
      </c>
      <c r="S7038">
        <f t="shared" si="795"/>
        <v>150962.125</v>
      </c>
      <c r="T7038">
        <v>3916</v>
      </c>
    </row>
    <row r="7039" spans="1:20" ht="15" thickBot="1" x14ac:dyDescent="0.4">
      <c r="A7039">
        <v>47535</v>
      </c>
      <c r="B7039" s="2">
        <v>41854.597314814811</v>
      </c>
      <c r="C7039" t="s">
        <v>31</v>
      </c>
      <c r="D7039" t="s">
        <v>27</v>
      </c>
      <c r="E7039" s="6" t="s">
        <v>12</v>
      </c>
      <c r="F7039" t="s">
        <v>2</v>
      </c>
      <c r="G7039">
        <v>94036</v>
      </c>
      <c r="H7039">
        <f t="shared" si="789"/>
        <v>94036</v>
      </c>
      <c r="I7039" t="str">
        <f t="shared" si="791"/>
        <v>60001-100000</v>
      </c>
      <c r="O7039">
        <f t="shared" si="790"/>
        <v>24798</v>
      </c>
      <c r="P7039">
        <f t="shared" si="792"/>
        <v>75082.5</v>
      </c>
      <c r="Q7039">
        <f t="shared" si="793"/>
        <v>50284.5</v>
      </c>
      <c r="R7039">
        <f t="shared" si="794"/>
        <v>-50628.75</v>
      </c>
      <c r="S7039">
        <f t="shared" si="795"/>
        <v>150509.25</v>
      </c>
      <c r="T7039">
        <v>94036</v>
      </c>
    </row>
    <row r="7040" spans="1:20" ht="15" thickBot="1" x14ac:dyDescent="0.4">
      <c r="A7040">
        <v>392190</v>
      </c>
      <c r="B7040" s="2">
        <v>41859.331990740742</v>
      </c>
      <c r="C7040" t="s">
        <v>31</v>
      </c>
      <c r="D7040" t="s">
        <v>27</v>
      </c>
      <c r="E7040" s="6" t="s">
        <v>12</v>
      </c>
      <c r="F7040" t="s">
        <v>4</v>
      </c>
      <c r="G7040">
        <v>57008</v>
      </c>
      <c r="H7040">
        <f t="shared" si="789"/>
        <v>57008</v>
      </c>
      <c r="I7040" t="str">
        <f t="shared" si="791"/>
        <v>40001-60000</v>
      </c>
      <c r="O7040">
        <f t="shared" si="790"/>
        <v>24721.5</v>
      </c>
      <c r="P7040">
        <f t="shared" si="792"/>
        <v>74575</v>
      </c>
      <c r="Q7040">
        <f t="shared" si="793"/>
        <v>49853.5</v>
      </c>
      <c r="R7040">
        <f t="shared" si="794"/>
        <v>-50058.75</v>
      </c>
      <c r="S7040">
        <f t="shared" si="795"/>
        <v>149355.25</v>
      </c>
      <c r="T7040">
        <v>57008</v>
      </c>
    </row>
    <row r="7041" spans="1:20" ht="15" thickBot="1" x14ac:dyDescent="0.4">
      <c r="A7041">
        <v>865773</v>
      </c>
      <c r="B7041" s="2">
        <v>41859.670949074076</v>
      </c>
      <c r="C7041" t="s">
        <v>31</v>
      </c>
      <c r="D7041" t="s">
        <v>29</v>
      </c>
      <c r="E7041" s="6" t="s">
        <v>12</v>
      </c>
      <c r="F7041" t="s">
        <v>2</v>
      </c>
      <c r="G7041">
        <v>97745</v>
      </c>
      <c r="H7041">
        <f t="shared" si="789"/>
        <v>97745</v>
      </c>
      <c r="I7041" t="str">
        <f t="shared" si="791"/>
        <v>60001-100000</v>
      </c>
      <c r="O7041">
        <f t="shared" si="790"/>
        <v>24645</v>
      </c>
      <c r="P7041">
        <f t="shared" si="792"/>
        <v>75002</v>
      </c>
      <c r="Q7041">
        <f t="shared" si="793"/>
        <v>50357</v>
      </c>
      <c r="R7041">
        <f t="shared" si="794"/>
        <v>-50890.5</v>
      </c>
      <c r="S7041">
        <f t="shared" si="795"/>
        <v>150537.5</v>
      </c>
      <c r="T7041">
        <v>97745</v>
      </c>
    </row>
    <row r="7042" spans="1:20" ht="15" thickBot="1" x14ac:dyDescent="0.4">
      <c r="A7042">
        <v>924770</v>
      </c>
      <c r="B7042" s="2">
        <v>41867.48715277778</v>
      </c>
      <c r="C7042" t="s">
        <v>31</v>
      </c>
      <c r="D7042" t="s">
        <v>27</v>
      </c>
      <c r="E7042" s="6" t="s">
        <v>12</v>
      </c>
      <c r="F7042" t="s">
        <v>4</v>
      </c>
      <c r="G7042">
        <v>68808</v>
      </c>
      <c r="H7042">
        <f t="shared" ref="H7042:H7105" si="796">IF(OR(G7042 &lt; R7042, G7042 &gt; S7042), $O$1, G7042)</f>
        <v>68808</v>
      </c>
      <c r="I7042" t="str">
        <f t="shared" si="791"/>
        <v>60001-100000</v>
      </c>
      <c r="O7042">
        <f t="shared" ref="O7042:O7105" si="797">QUARTILE(G7042:G14209,1)</f>
        <v>24429</v>
      </c>
      <c r="P7042">
        <f t="shared" si="792"/>
        <v>73721</v>
      </c>
      <c r="Q7042">
        <f t="shared" si="793"/>
        <v>49292</v>
      </c>
      <c r="R7042">
        <f t="shared" si="794"/>
        <v>-49509</v>
      </c>
      <c r="S7042">
        <f t="shared" si="795"/>
        <v>147659</v>
      </c>
      <c r="T7042">
        <v>68808</v>
      </c>
    </row>
    <row r="7043" spans="1:20" ht="15" thickBot="1" x14ac:dyDescent="0.4">
      <c r="A7043">
        <v>949061</v>
      </c>
      <c r="B7043" s="2">
        <v>41867.487986111111</v>
      </c>
      <c r="C7043" t="s">
        <v>31</v>
      </c>
      <c r="D7043" t="s">
        <v>27</v>
      </c>
      <c r="E7043" s="6" t="s">
        <v>12</v>
      </c>
      <c r="F7043" t="s">
        <v>4</v>
      </c>
      <c r="G7043">
        <v>78624</v>
      </c>
      <c r="H7043">
        <f t="shared" si="796"/>
        <v>78624</v>
      </c>
      <c r="I7043" t="str">
        <f t="shared" ref="I7043:I7106" si="798">IF(H7043&lt;=20000,"0-20,000",IF(H7043&lt;=40000,"20001-40000",IF(H7043&lt;=60000,"40001-60000",IF(H7043&lt;=100000,"60001-100000","above 1 lakh"))))</f>
        <v>60001-100000</v>
      </c>
      <c r="O7043">
        <f t="shared" si="797"/>
        <v>24213</v>
      </c>
      <c r="P7043">
        <f t="shared" ref="P7043:P7106" si="799">QUARTILE(G7043:G14210,3)</f>
        <v>74148</v>
      </c>
      <c r="Q7043">
        <f t="shared" ref="Q7043:Q7106" si="800">P7043-O7043</f>
        <v>49935</v>
      </c>
      <c r="R7043">
        <f t="shared" ref="R7043:R7106" si="801">O7043-1.5*Q7043</f>
        <v>-50689.5</v>
      </c>
      <c r="S7043">
        <f t="shared" ref="S7043:S7106" si="802">P7043+1.5*Q7043</f>
        <v>149050.5</v>
      </c>
      <c r="T7043">
        <v>78624</v>
      </c>
    </row>
    <row r="7044" spans="1:20" ht="15" thickBot="1" x14ac:dyDescent="0.4">
      <c r="A7044">
        <v>651171</v>
      </c>
      <c r="B7044" s="2">
        <v>41867.489618055559</v>
      </c>
      <c r="C7044" t="s">
        <v>31</v>
      </c>
      <c r="D7044" t="s">
        <v>27</v>
      </c>
      <c r="E7044" s="6" t="s">
        <v>12</v>
      </c>
      <c r="F7044" t="s">
        <v>4</v>
      </c>
      <c r="G7044">
        <v>37368</v>
      </c>
      <c r="H7044">
        <f t="shared" si="796"/>
        <v>37368</v>
      </c>
      <c r="I7044" t="str">
        <f t="shared" si="798"/>
        <v>20001-40000</v>
      </c>
      <c r="O7044">
        <f t="shared" si="797"/>
        <v>23997</v>
      </c>
      <c r="P7044">
        <f t="shared" si="799"/>
        <v>73172.75</v>
      </c>
      <c r="Q7044">
        <f t="shared" si="800"/>
        <v>49175.75</v>
      </c>
      <c r="R7044">
        <f t="shared" si="801"/>
        <v>-49766.625</v>
      </c>
      <c r="S7044">
        <f t="shared" si="802"/>
        <v>146936.375</v>
      </c>
      <c r="T7044">
        <v>37368</v>
      </c>
    </row>
    <row r="7045" spans="1:20" ht="15" thickBot="1" x14ac:dyDescent="0.4">
      <c r="A7045">
        <v>557482</v>
      </c>
      <c r="B7045" s="2">
        <v>41867.490787037037</v>
      </c>
      <c r="C7045" t="s">
        <v>31</v>
      </c>
      <c r="D7045" t="s">
        <v>29</v>
      </c>
      <c r="E7045" s="6" t="s">
        <v>12</v>
      </c>
      <c r="F7045" t="s">
        <v>4</v>
      </c>
      <c r="G7045">
        <v>62205</v>
      </c>
      <c r="H7045">
        <f t="shared" si="796"/>
        <v>62205</v>
      </c>
      <c r="I7045" t="str">
        <f t="shared" si="798"/>
        <v>60001-100000</v>
      </c>
      <c r="O7045">
        <f t="shared" si="797"/>
        <v>23781</v>
      </c>
      <c r="P7045">
        <f t="shared" si="799"/>
        <v>73294</v>
      </c>
      <c r="Q7045">
        <f t="shared" si="800"/>
        <v>49513</v>
      </c>
      <c r="R7045">
        <f t="shared" si="801"/>
        <v>-50488.5</v>
      </c>
      <c r="S7045">
        <f t="shared" si="802"/>
        <v>147563.5</v>
      </c>
      <c r="T7045">
        <v>62205</v>
      </c>
    </row>
    <row r="7046" spans="1:20" ht="15" thickBot="1" x14ac:dyDescent="0.4">
      <c r="A7046">
        <v>541284</v>
      </c>
      <c r="B7046" s="2">
        <v>41880.453101851854</v>
      </c>
      <c r="C7046" t="s">
        <v>30</v>
      </c>
      <c r="D7046" t="s">
        <v>27</v>
      </c>
      <c r="E7046" s="6" t="s">
        <v>12</v>
      </c>
      <c r="F7046" t="s">
        <v>4</v>
      </c>
      <c r="G7046">
        <v>84304</v>
      </c>
      <c r="H7046">
        <f t="shared" si="796"/>
        <v>84304</v>
      </c>
      <c r="I7046" t="str">
        <f t="shared" si="798"/>
        <v>60001-100000</v>
      </c>
      <c r="O7046">
        <f t="shared" si="797"/>
        <v>23675</v>
      </c>
      <c r="P7046">
        <f t="shared" si="799"/>
        <v>73721</v>
      </c>
      <c r="Q7046">
        <f t="shared" si="800"/>
        <v>50046</v>
      </c>
      <c r="R7046">
        <f t="shared" si="801"/>
        <v>-51394</v>
      </c>
      <c r="S7046">
        <f t="shared" si="802"/>
        <v>148790</v>
      </c>
      <c r="T7046">
        <v>84304</v>
      </c>
    </row>
    <row r="7047" spans="1:20" ht="15" thickBot="1" x14ac:dyDescent="0.4">
      <c r="A7047">
        <v>653618</v>
      </c>
      <c r="B7047" s="2">
        <v>41880.453449074077</v>
      </c>
      <c r="C7047" t="s">
        <v>31</v>
      </c>
      <c r="D7047" t="s">
        <v>27</v>
      </c>
      <c r="E7047" s="6" t="s">
        <v>12</v>
      </c>
      <c r="F7047" t="s">
        <v>4</v>
      </c>
      <c r="G7047">
        <v>53683</v>
      </c>
      <c r="H7047">
        <f t="shared" si="796"/>
        <v>53683</v>
      </c>
      <c r="I7047" t="str">
        <f t="shared" si="798"/>
        <v>40001-60000</v>
      </c>
      <c r="O7047">
        <f t="shared" si="797"/>
        <v>23569</v>
      </c>
      <c r="P7047">
        <f t="shared" si="799"/>
        <v>73051.5</v>
      </c>
      <c r="Q7047">
        <f t="shared" si="800"/>
        <v>49482.5</v>
      </c>
      <c r="R7047">
        <f t="shared" si="801"/>
        <v>-50654.75</v>
      </c>
      <c r="S7047">
        <f t="shared" si="802"/>
        <v>147275.25</v>
      </c>
      <c r="T7047">
        <v>53683</v>
      </c>
    </row>
    <row r="7048" spans="1:20" ht="15" thickBot="1" x14ac:dyDescent="0.4">
      <c r="A7048">
        <v>664506</v>
      </c>
      <c r="B7048" s="2">
        <v>41880.45453703704</v>
      </c>
      <c r="C7048" t="s">
        <v>31</v>
      </c>
      <c r="D7048" t="s">
        <v>27</v>
      </c>
      <c r="E7048" s="6" t="s">
        <v>12</v>
      </c>
      <c r="F7048" t="s">
        <v>4</v>
      </c>
      <c r="G7048">
        <v>20749</v>
      </c>
      <c r="H7048">
        <f t="shared" si="796"/>
        <v>20749</v>
      </c>
      <c r="I7048" t="str">
        <f t="shared" si="798"/>
        <v>20001-40000</v>
      </c>
      <c r="O7048">
        <f t="shared" si="797"/>
        <v>23463</v>
      </c>
      <c r="P7048">
        <f t="shared" si="799"/>
        <v>73172.75</v>
      </c>
      <c r="Q7048">
        <f t="shared" si="800"/>
        <v>49709.75</v>
      </c>
      <c r="R7048">
        <f t="shared" si="801"/>
        <v>-51101.625</v>
      </c>
      <c r="S7048">
        <f t="shared" si="802"/>
        <v>147737.375</v>
      </c>
      <c r="T7048">
        <v>20749</v>
      </c>
    </row>
    <row r="7049" spans="1:20" ht="15" thickBot="1" x14ac:dyDescent="0.4">
      <c r="A7049">
        <v>441544</v>
      </c>
      <c r="B7049" s="2">
        <v>41880.454826388886</v>
      </c>
      <c r="C7049" t="s">
        <v>31</v>
      </c>
      <c r="D7049" t="s">
        <v>29</v>
      </c>
      <c r="E7049" s="6" t="s">
        <v>12</v>
      </c>
      <c r="F7049" t="s">
        <v>4</v>
      </c>
      <c r="G7049">
        <v>20174</v>
      </c>
      <c r="H7049">
        <f t="shared" si="796"/>
        <v>20174</v>
      </c>
      <c r="I7049" t="str">
        <f t="shared" si="798"/>
        <v>20001-40000</v>
      </c>
      <c r="O7049">
        <f t="shared" si="797"/>
        <v>23781</v>
      </c>
      <c r="P7049">
        <f t="shared" si="799"/>
        <v>73294</v>
      </c>
      <c r="Q7049">
        <f t="shared" si="800"/>
        <v>49513</v>
      </c>
      <c r="R7049">
        <f t="shared" si="801"/>
        <v>-50488.5</v>
      </c>
      <c r="S7049">
        <f t="shared" si="802"/>
        <v>147563.5</v>
      </c>
      <c r="T7049">
        <v>20174</v>
      </c>
    </row>
    <row r="7050" spans="1:20" ht="15" thickBot="1" x14ac:dyDescent="0.4">
      <c r="A7050">
        <v>457450</v>
      </c>
      <c r="B7050" s="2">
        <v>41880.455208333333</v>
      </c>
      <c r="C7050" t="s">
        <v>31</v>
      </c>
      <c r="D7050" t="s">
        <v>27</v>
      </c>
      <c r="E7050" s="6" t="s">
        <v>12</v>
      </c>
      <c r="F7050" t="s">
        <v>4</v>
      </c>
      <c r="G7050">
        <v>28398</v>
      </c>
      <c r="H7050">
        <f t="shared" si="796"/>
        <v>28398</v>
      </c>
      <c r="I7050" t="str">
        <f t="shared" si="798"/>
        <v>20001-40000</v>
      </c>
      <c r="O7050">
        <f t="shared" si="797"/>
        <v>24429</v>
      </c>
      <c r="P7050">
        <f t="shared" si="799"/>
        <v>73721</v>
      </c>
      <c r="Q7050">
        <f t="shared" si="800"/>
        <v>49292</v>
      </c>
      <c r="R7050">
        <f t="shared" si="801"/>
        <v>-49509</v>
      </c>
      <c r="S7050">
        <f t="shared" si="802"/>
        <v>147659</v>
      </c>
      <c r="T7050">
        <v>28398</v>
      </c>
    </row>
    <row r="7051" spans="1:20" ht="15" thickBot="1" x14ac:dyDescent="0.4">
      <c r="A7051">
        <v>624975</v>
      </c>
      <c r="B7051" s="2">
        <v>41839.303865740738</v>
      </c>
      <c r="C7051" t="s">
        <v>31</v>
      </c>
      <c r="D7051" t="s">
        <v>29</v>
      </c>
      <c r="E7051" s="6" t="s">
        <v>20</v>
      </c>
      <c r="F7051" t="s">
        <v>10</v>
      </c>
      <c r="G7051">
        <v>10013</v>
      </c>
      <c r="H7051">
        <f t="shared" si="796"/>
        <v>10013</v>
      </c>
      <c r="I7051" t="str">
        <f t="shared" si="798"/>
        <v>0-20,000</v>
      </c>
      <c r="O7051">
        <f t="shared" si="797"/>
        <v>24213</v>
      </c>
      <c r="P7051">
        <f t="shared" si="799"/>
        <v>74148</v>
      </c>
      <c r="Q7051">
        <f t="shared" si="800"/>
        <v>49935</v>
      </c>
      <c r="R7051">
        <f t="shared" si="801"/>
        <v>-50689.5</v>
      </c>
      <c r="S7051">
        <f t="shared" si="802"/>
        <v>149050.5</v>
      </c>
      <c r="T7051">
        <v>10013</v>
      </c>
    </row>
    <row r="7052" spans="1:20" ht="15" thickBot="1" x14ac:dyDescent="0.4">
      <c r="A7052">
        <v>434314</v>
      </c>
      <c r="B7052" s="2">
        <v>41870.549444444441</v>
      </c>
      <c r="C7052" t="s">
        <v>31</v>
      </c>
      <c r="D7052" t="s">
        <v>27</v>
      </c>
      <c r="E7052" s="6" t="s">
        <v>17</v>
      </c>
      <c r="F7052" t="s">
        <v>10</v>
      </c>
      <c r="G7052">
        <v>85078</v>
      </c>
      <c r="H7052">
        <f t="shared" si="796"/>
        <v>85078</v>
      </c>
      <c r="I7052" t="str">
        <f t="shared" si="798"/>
        <v>60001-100000</v>
      </c>
      <c r="O7052">
        <f t="shared" si="797"/>
        <v>24721.5</v>
      </c>
      <c r="P7052">
        <f t="shared" si="799"/>
        <v>74575</v>
      </c>
      <c r="Q7052">
        <f t="shared" si="800"/>
        <v>49853.5</v>
      </c>
      <c r="R7052">
        <f t="shared" si="801"/>
        <v>-50058.75</v>
      </c>
      <c r="S7052">
        <f t="shared" si="802"/>
        <v>149355.25</v>
      </c>
      <c r="T7052">
        <v>85078</v>
      </c>
    </row>
    <row r="7053" spans="1:20" ht="15" thickBot="1" x14ac:dyDescent="0.4">
      <c r="A7053">
        <v>603433</v>
      </c>
      <c r="B7053" s="2">
        <v>41867.355949074074</v>
      </c>
      <c r="C7053" t="s">
        <v>30</v>
      </c>
      <c r="D7053" t="s">
        <v>27</v>
      </c>
      <c r="E7053" s="6" t="s">
        <v>20</v>
      </c>
      <c r="F7053" t="s">
        <v>2</v>
      </c>
      <c r="G7053">
        <v>72204</v>
      </c>
      <c r="H7053">
        <f t="shared" si="796"/>
        <v>72204</v>
      </c>
      <c r="I7053" t="str">
        <f t="shared" si="798"/>
        <v>60001-100000</v>
      </c>
      <c r="O7053">
        <f t="shared" si="797"/>
        <v>24645</v>
      </c>
      <c r="P7053">
        <f t="shared" si="799"/>
        <v>73294</v>
      </c>
      <c r="Q7053">
        <f t="shared" si="800"/>
        <v>48649</v>
      </c>
      <c r="R7053">
        <f t="shared" si="801"/>
        <v>-48328.5</v>
      </c>
      <c r="S7053">
        <f t="shared" si="802"/>
        <v>146267.5</v>
      </c>
      <c r="T7053">
        <v>72204</v>
      </c>
    </row>
    <row r="7054" spans="1:20" ht="15" thickBot="1" x14ac:dyDescent="0.4">
      <c r="A7054">
        <v>808943</v>
      </c>
      <c r="B7054" s="2">
        <v>41867.357662037037</v>
      </c>
      <c r="C7054" t="s">
        <v>31</v>
      </c>
      <c r="D7054" t="s">
        <v>27</v>
      </c>
      <c r="E7054" s="6" t="s">
        <v>20</v>
      </c>
      <c r="F7054" t="s">
        <v>2</v>
      </c>
      <c r="G7054">
        <v>79028</v>
      </c>
      <c r="H7054">
        <f t="shared" si="796"/>
        <v>79028</v>
      </c>
      <c r="I7054" t="str">
        <f t="shared" si="798"/>
        <v>60001-100000</v>
      </c>
      <c r="O7054">
        <f t="shared" si="797"/>
        <v>24429</v>
      </c>
      <c r="P7054">
        <f t="shared" si="799"/>
        <v>73721</v>
      </c>
      <c r="Q7054">
        <f t="shared" si="800"/>
        <v>49292</v>
      </c>
      <c r="R7054">
        <f t="shared" si="801"/>
        <v>-49509</v>
      </c>
      <c r="S7054">
        <f t="shared" si="802"/>
        <v>147659</v>
      </c>
      <c r="T7054">
        <v>79028</v>
      </c>
    </row>
    <row r="7055" spans="1:20" ht="15" thickBot="1" x14ac:dyDescent="0.4">
      <c r="A7055">
        <v>349391</v>
      </c>
      <c r="B7055" s="2">
        <v>41869.047118055554</v>
      </c>
      <c r="C7055" t="s">
        <v>30</v>
      </c>
      <c r="D7055" t="s">
        <v>27</v>
      </c>
      <c r="E7055" s="6" t="s">
        <v>12</v>
      </c>
      <c r="F7055" t="s">
        <v>4</v>
      </c>
      <c r="G7055">
        <v>75002</v>
      </c>
      <c r="H7055">
        <f t="shared" si="796"/>
        <v>75002</v>
      </c>
      <c r="I7055" t="str">
        <f t="shared" si="798"/>
        <v>60001-100000</v>
      </c>
      <c r="O7055">
        <f t="shared" si="797"/>
        <v>24213</v>
      </c>
      <c r="P7055">
        <f t="shared" si="799"/>
        <v>73051.5</v>
      </c>
      <c r="Q7055">
        <f t="shared" si="800"/>
        <v>48838.5</v>
      </c>
      <c r="R7055">
        <f t="shared" si="801"/>
        <v>-49044.75</v>
      </c>
      <c r="S7055">
        <f t="shared" si="802"/>
        <v>146309.25</v>
      </c>
      <c r="T7055">
        <v>75002</v>
      </c>
    </row>
    <row r="7056" spans="1:20" ht="15" thickBot="1" x14ac:dyDescent="0.4">
      <c r="A7056">
        <v>533386</v>
      </c>
      <c r="B7056" s="2">
        <v>41869.050439814811</v>
      </c>
      <c r="C7056" t="s">
        <v>31</v>
      </c>
      <c r="D7056" t="s">
        <v>27</v>
      </c>
      <c r="E7056" s="6" t="s">
        <v>12</v>
      </c>
      <c r="F7056" t="s">
        <v>4</v>
      </c>
      <c r="G7056">
        <v>72809</v>
      </c>
      <c r="H7056">
        <f t="shared" si="796"/>
        <v>72809</v>
      </c>
      <c r="I7056" t="str">
        <f t="shared" si="798"/>
        <v>60001-100000</v>
      </c>
      <c r="O7056">
        <f t="shared" si="797"/>
        <v>23997</v>
      </c>
      <c r="P7056">
        <f t="shared" si="799"/>
        <v>72469</v>
      </c>
      <c r="Q7056">
        <f t="shared" si="800"/>
        <v>48472</v>
      </c>
      <c r="R7056">
        <f t="shared" si="801"/>
        <v>-48711</v>
      </c>
      <c r="S7056">
        <f t="shared" si="802"/>
        <v>145177</v>
      </c>
      <c r="T7056">
        <v>72809</v>
      </c>
    </row>
    <row r="7057" spans="1:20" ht="15" thickBot="1" x14ac:dyDescent="0.4">
      <c r="A7057">
        <v>599040</v>
      </c>
      <c r="B7057" s="2">
        <v>41874.54142361111</v>
      </c>
      <c r="C7057" t="s">
        <v>31</v>
      </c>
      <c r="D7057" t="s">
        <v>29</v>
      </c>
      <c r="E7057" s="6" t="s">
        <v>13</v>
      </c>
      <c r="F7057" t="s">
        <v>8</v>
      </c>
      <c r="G7057">
        <v>42711</v>
      </c>
      <c r="H7057">
        <f t="shared" si="796"/>
        <v>42711</v>
      </c>
      <c r="I7057" t="str">
        <f t="shared" si="798"/>
        <v>40001-60000</v>
      </c>
      <c r="O7057">
        <f t="shared" si="797"/>
        <v>23781</v>
      </c>
      <c r="P7057">
        <f t="shared" si="799"/>
        <v>71449</v>
      </c>
      <c r="Q7057">
        <f t="shared" si="800"/>
        <v>47668</v>
      </c>
      <c r="R7057">
        <f t="shared" si="801"/>
        <v>-47721</v>
      </c>
      <c r="S7057">
        <f t="shared" si="802"/>
        <v>142951</v>
      </c>
      <c r="T7057">
        <v>42711</v>
      </c>
    </row>
    <row r="7058" spans="1:20" ht="15" thickBot="1" x14ac:dyDescent="0.4">
      <c r="A7058">
        <v>443730</v>
      </c>
      <c r="B7058" s="2">
        <v>41882.694467592592</v>
      </c>
      <c r="C7058" t="s">
        <v>31</v>
      </c>
      <c r="D7058" t="s">
        <v>27</v>
      </c>
      <c r="E7058" s="6" t="s">
        <v>13</v>
      </c>
      <c r="F7058" t="s">
        <v>8</v>
      </c>
      <c r="G7058">
        <v>12989</v>
      </c>
      <c r="H7058">
        <f t="shared" si="796"/>
        <v>12989</v>
      </c>
      <c r="I7058" t="str">
        <f t="shared" si="798"/>
        <v>0-20,000</v>
      </c>
      <c r="O7058">
        <f t="shared" si="797"/>
        <v>23675</v>
      </c>
      <c r="P7058">
        <f t="shared" si="799"/>
        <v>71910.25</v>
      </c>
      <c r="Q7058">
        <f t="shared" si="800"/>
        <v>48235.25</v>
      </c>
      <c r="R7058">
        <f t="shared" si="801"/>
        <v>-48677.875</v>
      </c>
      <c r="S7058">
        <f t="shared" si="802"/>
        <v>144263.125</v>
      </c>
      <c r="T7058">
        <v>12989</v>
      </c>
    </row>
    <row r="7059" spans="1:20" ht="15" thickBot="1" x14ac:dyDescent="0.4">
      <c r="A7059">
        <v>716206</v>
      </c>
      <c r="B7059" s="2">
        <v>41857.739687499998</v>
      </c>
      <c r="C7059" t="s">
        <v>30</v>
      </c>
      <c r="D7059" t="s">
        <v>29</v>
      </c>
      <c r="E7059" s="6" t="s">
        <v>20</v>
      </c>
      <c r="F7059" t="s">
        <v>5</v>
      </c>
      <c r="G7059">
        <v>9600</v>
      </c>
      <c r="H7059">
        <f t="shared" si="796"/>
        <v>9600</v>
      </c>
      <c r="I7059" t="str">
        <f t="shared" si="798"/>
        <v>0-20,000</v>
      </c>
      <c r="O7059">
        <f t="shared" si="797"/>
        <v>24213</v>
      </c>
      <c r="P7059">
        <f t="shared" si="799"/>
        <v>72371.5</v>
      </c>
      <c r="Q7059">
        <f t="shared" si="800"/>
        <v>48158.5</v>
      </c>
      <c r="R7059">
        <f t="shared" si="801"/>
        <v>-48024.75</v>
      </c>
      <c r="S7059">
        <f t="shared" si="802"/>
        <v>144609.25</v>
      </c>
      <c r="T7059">
        <v>9600</v>
      </c>
    </row>
    <row r="7060" spans="1:20" ht="15" thickBot="1" x14ac:dyDescent="0.4">
      <c r="A7060">
        <v>675339</v>
      </c>
      <c r="B7060" s="2">
        <v>41857.739594907405</v>
      </c>
      <c r="C7060" t="s">
        <v>31</v>
      </c>
      <c r="D7060" t="s">
        <v>29</v>
      </c>
      <c r="E7060" s="6" t="s">
        <v>20</v>
      </c>
      <c r="F7060" t="s">
        <v>5</v>
      </c>
      <c r="G7060">
        <v>34931</v>
      </c>
      <c r="H7060">
        <f t="shared" si="796"/>
        <v>34931</v>
      </c>
      <c r="I7060" t="str">
        <f t="shared" si="798"/>
        <v>20001-40000</v>
      </c>
      <c r="O7060">
        <f t="shared" si="797"/>
        <v>24721.5</v>
      </c>
      <c r="P7060">
        <f t="shared" si="799"/>
        <v>72832.75</v>
      </c>
      <c r="Q7060">
        <f t="shared" si="800"/>
        <v>48111.25</v>
      </c>
      <c r="R7060">
        <f t="shared" si="801"/>
        <v>-47445.375</v>
      </c>
      <c r="S7060">
        <f t="shared" si="802"/>
        <v>144999.625</v>
      </c>
      <c r="T7060">
        <v>34931</v>
      </c>
    </row>
    <row r="7061" spans="1:20" ht="15" thickBot="1" x14ac:dyDescent="0.4">
      <c r="A7061">
        <v>408330</v>
      </c>
      <c r="B7061" s="2">
        <v>41850.519652777781</v>
      </c>
      <c r="C7061" t="s">
        <v>31</v>
      </c>
      <c r="D7061" t="s">
        <v>29</v>
      </c>
      <c r="E7061" s="6" t="s">
        <v>20</v>
      </c>
      <c r="F7061" t="s">
        <v>8</v>
      </c>
      <c r="G7061">
        <v>34413</v>
      </c>
      <c r="H7061">
        <f t="shared" si="796"/>
        <v>34413</v>
      </c>
      <c r="I7061" t="str">
        <f t="shared" si="798"/>
        <v>20001-40000</v>
      </c>
      <c r="O7061">
        <f t="shared" si="797"/>
        <v>24645</v>
      </c>
      <c r="P7061">
        <f t="shared" si="799"/>
        <v>73294</v>
      </c>
      <c r="Q7061">
        <f t="shared" si="800"/>
        <v>48649</v>
      </c>
      <c r="R7061">
        <f t="shared" si="801"/>
        <v>-48328.5</v>
      </c>
      <c r="S7061">
        <f t="shared" si="802"/>
        <v>146267.5</v>
      </c>
      <c r="T7061">
        <v>34413</v>
      </c>
    </row>
    <row r="7062" spans="1:20" ht="15" thickBot="1" x14ac:dyDescent="0.4">
      <c r="A7062">
        <v>926123</v>
      </c>
      <c r="B7062" s="2">
        <v>41867.529340277775</v>
      </c>
      <c r="C7062" t="s">
        <v>31</v>
      </c>
      <c r="D7062" t="s">
        <v>27</v>
      </c>
      <c r="E7062" s="6" t="s">
        <v>17</v>
      </c>
      <c r="F7062" t="s">
        <v>5</v>
      </c>
      <c r="G7062">
        <v>93385</v>
      </c>
      <c r="H7062">
        <f t="shared" si="796"/>
        <v>93385</v>
      </c>
      <c r="I7062" t="str">
        <f t="shared" si="798"/>
        <v>60001-100000</v>
      </c>
      <c r="O7062">
        <f t="shared" si="797"/>
        <v>24429</v>
      </c>
      <c r="P7062">
        <f t="shared" si="799"/>
        <v>73761.25</v>
      </c>
      <c r="Q7062">
        <f t="shared" si="800"/>
        <v>49332.25</v>
      </c>
      <c r="R7062">
        <f t="shared" si="801"/>
        <v>-49569.375</v>
      </c>
      <c r="S7062">
        <f t="shared" si="802"/>
        <v>147759.625</v>
      </c>
      <c r="T7062">
        <v>93385</v>
      </c>
    </row>
    <row r="7063" spans="1:20" ht="15" thickBot="1" x14ac:dyDescent="0.4">
      <c r="A7063">
        <v>437507</v>
      </c>
      <c r="B7063" s="2">
        <v>41871.304884259262</v>
      </c>
      <c r="C7063" t="s">
        <v>31</v>
      </c>
      <c r="D7063" t="s">
        <v>29</v>
      </c>
      <c r="E7063" s="6" t="s">
        <v>17</v>
      </c>
      <c r="F7063" t="s">
        <v>10</v>
      </c>
      <c r="G7063">
        <v>14415</v>
      </c>
      <c r="H7063">
        <f t="shared" si="796"/>
        <v>14415</v>
      </c>
      <c r="I7063" t="str">
        <f t="shared" si="798"/>
        <v>0-20,000</v>
      </c>
      <c r="O7063">
        <f t="shared" si="797"/>
        <v>24213</v>
      </c>
      <c r="P7063">
        <f t="shared" si="799"/>
        <v>72371.5</v>
      </c>
      <c r="Q7063">
        <f t="shared" si="800"/>
        <v>48158.5</v>
      </c>
      <c r="R7063">
        <f t="shared" si="801"/>
        <v>-48024.75</v>
      </c>
      <c r="S7063">
        <f t="shared" si="802"/>
        <v>144609.25</v>
      </c>
      <c r="T7063">
        <v>14415</v>
      </c>
    </row>
    <row r="7064" spans="1:20" ht="15" thickBot="1" x14ac:dyDescent="0.4">
      <c r="A7064">
        <v>934902</v>
      </c>
      <c r="B7064" s="2">
        <v>41881.3512962963</v>
      </c>
      <c r="C7064" t="s">
        <v>31</v>
      </c>
      <c r="D7064" t="s">
        <v>29</v>
      </c>
      <c r="E7064" s="6" t="s">
        <v>17</v>
      </c>
      <c r="F7064" t="s">
        <v>10</v>
      </c>
      <c r="G7064">
        <v>28498</v>
      </c>
      <c r="H7064">
        <f t="shared" si="796"/>
        <v>28498</v>
      </c>
      <c r="I7064" t="str">
        <f t="shared" si="798"/>
        <v>20001-40000</v>
      </c>
      <c r="O7064">
        <f t="shared" si="797"/>
        <v>24721.5</v>
      </c>
      <c r="P7064">
        <f t="shared" si="799"/>
        <v>72832.75</v>
      </c>
      <c r="Q7064">
        <f t="shared" si="800"/>
        <v>48111.25</v>
      </c>
      <c r="R7064">
        <f t="shared" si="801"/>
        <v>-47445.375</v>
      </c>
      <c r="S7064">
        <f t="shared" si="802"/>
        <v>144999.625</v>
      </c>
      <c r="T7064">
        <v>28498</v>
      </c>
    </row>
    <row r="7065" spans="1:20" ht="15" thickBot="1" x14ac:dyDescent="0.4">
      <c r="A7065">
        <v>769054</v>
      </c>
      <c r="B7065" s="2">
        <v>41881.351770833331</v>
      </c>
      <c r="C7065" t="s">
        <v>31</v>
      </c>
      <c r="D7065" t="s">
        <v>29</v>
      </c>
      <c r="E7065" s="6" t="s">
        <v>17</v>
      </c>
      <c r="F7065" t="s">
        <v>10</v>
      </c>
      <c r="G7065">
        <v>9896</v>
      </c>
      <c r="H7065">
        <f t="shared" si="796"/>
        <v>9896</v>
      </c>
      <c r="I7065" t="str">
        <f t="shared" si="798"/>
        <v>0-20,000</v>
      </c>
      <c r="O7065">
        <f t="shared" si="797"/>
        <v>24645</v>
      </c>
      <c r="P7065">
        <f t="shared" si="799"/>
        <v>73294</v>
      </c>
      <c r="Q7065">
        <f t="shared" si="800"/>
        <v>48649</v>
      </c>
      <c r="R7065">
        <f t="shared" si="801"/>
        <v>-48328.5</v>
      </c>
      <c r="S7065">
        <f t="shared" si="802"/>
        <v>146267.5</v>
      </c>
      <c r="T7065">
        <v>9896</v>
      </c>
    </row>
    <row r="7066" spans="1:20" ht="15" thickBot="1" x14ac:dyDescent="0.4">
      <c r="A7066">
        <v>860465</v>
      </c>
      <c r="B7066" s="2">
        <v>41858.41920138889</v>
      </c>
      <c r="C7066" t="s">
        <v>31</v>
      </c>
      <c r="D7066" t="s">
        <v>27</v>
      </c>
      <c r="E7066" s="6" t="s">
        <v>16</v>
      </c>
      <c r="F7066" t="s">
        <v>2</v>
      </c>
      <c r="G7066">
        <v>63027</v>
      </c>
      <c r="H7066">
        <f t="shared" si="796"/>
        <v>63027</v>
      </c>
      <c r="I7066" t="str">
        <f t="shared" si="798"/>
        <v>60001-100000</v>
      </c>
      <c r="O7066">
        <f t="shared" si="797"/>
        <v>24874.5</v>
      </c>
      <c r="P7066">
        <f t="shared" si="799"/>
        <v>73761.25</v>
      </c>
      <c r="Q7066">
        <f t="shared" si="800"/>
        <v>48886.75</v>
      </c>
      <c r="R7066">
        <f t="shared" si="801"/>
        <v>-48455.625</v>
      </c>
      <c r="S7066">
        <f t="shared" si="802"/>
        <v>147091.375</v>
      </c>
      <c r="T7066">
        <v>63027</v>
      </c>
    </row>
    <row r="7067" spans="1:20" ht="15" thickBot="1" x14ac:dyDescent="0.4">
      <c r="A7067">
        <v>64715</v>
      </c>
      <c r="B7067" s="2">
        <v>41858.420011574075</v>
      </c>
      <c r="C7067" t="s">
        <v>31</v>
      </c>
      <c r="D7067" t="s">
        <v>29</v>
      </c>
      <c r="E7067" s="6" t="s">
        <v>16</v>
      </c>
      <c r="F7067" t="s">
        <v>2</v>
      </c>
      <c r="G7067">
        <v>36150</v>
      </c>
      <c r="H7067">
        <f t="shared" si="796"/>
        <v>36150</v>
      </c>
      <c r="I7067" t="str">
        <f t="shared" si="798"/>
        <v>20001-40000</v>
      </c>
      <c r="O7067">
        <f t="shared" si="797"/>
        <v>24798</v>
      </c>
      <c r="P7067">
        <f t="shared" si="799"/>
        <v>74228.5</v>
      </c>
      <c r="Q7067">
        <f t="shared" si="800"/>
        <v>49430.5</v>
      </c>
      <c r="R7067">
        <f t="shared" si="801"/>
        <v>-49347.75</v>
      </c>
      <c r="S7067">
        <f t="shared" si="802"/>
        <v>148374.25</v>
      </c>
      <c r="T7067">
        <v>36150</v>
      </c>
    </row>
    <row r="7068" spans="1:20" ht="15" thickBot="1" x14ac:dyDescent="0.4">
      <c r="A7068">
        <v>49349</v>
      </c>
      <c r="B7068" s="2">
        <v>41844.835532407407</v>
      </c>
      <c r="C7068" t="s">
        <v>31</v>
      </c>
      <c r="D7068" t="s">
        <v>27</v>
      </c>
      <c r="E7068" s="6" t="s">
        <v>17</v>
      </c>
      <c r="F7068" t="s">
        <v>10</v>
      </c>
      <c r="G7068">
        <v>43768</v>
      </c>
      <c r="H7068">
        <f t="shared" si="796"/>
        <v>43768</v>
      </c>
      <c r="I7068" t="str">
        <f t="shared" si="798"/>
        <v>40001-60000</v>
      </c>
      <c r="O7068">
        <f t="shared" si="797"/>
        <v>24721.5</v>
      </c>
      <c r="P7068">
        <f t="shared" si="799"/>
        <v>74695.75</v>
      </c>
      <c r="Q7068">
        <f t="shared" si="800"/>
        <v>49974.25</v>
      </c>
      <c r="R7068">
        <f t="shared" si="801"/>
        <v>-50239.875</v>
      </c>
      <c r="S7068">
        <f t="shared" si="802"/>
        <v>149657.125</v>
      </c>
      <c r="T7068">
        <v>43768</v>
      </c>
    </row>
    <row r="7069" spans="1:20" ht="15" thickBot="1" x14ac:dyDescent="0.4">
      <c r="A7069">
        <v>386691</v>
      </c>
      <c r="B7069" s="2">
        <v>41864.636122685188</v>
      </c>
      <c r="C7069" t="s">
        <v>31</v>
      </c>
      <c r="D7069" t="s">
        <v>27</v>
      </c>
      <c r="E7069" s="6" t="s">
        <v>20</v>
      </c>
      <c r="F7069" t="s">
        <v>4</v>
      </c>
      <c r="G7069">
        <v>84298</v>
      </c>
      <c r="H7069">
        <f t="shared" si="796"/>
        <v>84298</v>
      </c>
      <c r="I7069" t="str">
        <f t="shared" si="798"/>
        <v>60001-100000</v>
      </c>
      <c r="O7069">
        <f t="shared" si="797"/>
        <v>24645</v>
      </c>
      <c r="P7069">
        <f t="shared" si="799"/>
        <v>75163</v>
      </c>
      <c r="Q7069">
        <f t="shared" si="800"/>
        <v>50518</v>
      </c>
      <c r="R7069">
        <f t="shared" si="801"/>
        <v>-51132</v>
      </c>
      <c r="S7069">
        <f t="shared" si="802"/>
        <v>150940</v>
      </c>
      <c r="T7069">
        <v>84298</v>
      </c>
    </row>
    <row r="7070" spans="1:20" ht="15" thickBot="1" x14ac:dyDescent="0.4">
      <c r="A7070">
        <v>152421</v>
      </c>
      <c r="B7070" s="2">
        <v>41864.637372685182</v>
      </c>
      <c r="C7070" t="s">
        <v>31</v>
      </c>
      <c r="D7070" t="s">
        <v>29</v>
      </c>
      <c r="E7070" s="6" t="s">
        <v>20</v>
      </c>
      <c r="F7070" t="s">
        <v>4</v>
      </c>
      <c r="G7070">
        <v>41893</v>
      </c>
      <c r="H7070">
        <f t="shared" si="796"/>
        <v>41893</v>
      </c>
      <c r="I7070" t="str">
        <f t="shared" si="798"/>
        <v>40001-60000</v>
      </c>
      <c r="O7070">
        <f t="shared" si="797"/>
        <v>24429</v>
      </c>
      <c r="P7070">
        <f t="shared" si="799"/>
        <v>73761.25</v>
      </c>
      <c r="Q7070">
        <f t="shared" si="800"/>
        <v>49332.25</v>
      </c>
      <c r="R7070">
        <f t="shared" si="801"/>
        <v>-49569.375</v>
      </c>
      <c r="S7070">
        <f t="shared" si="802"/>
        <v>147759.625</v>
      </c>
      <c r="T7070">
        <v>41893</v>
      </c>
    </row>
    <row r="7071" spans="1:20" ht="15" thickBot="1" x14ac:dyDescent="0.4">
      <c r="A7071">
        <v>825990</v>
      </c>
      <c r="B7071" s="2">
        <v>41862.471539351849</v>
      </c>
      <c r="C7071" t="s">
        <v>31</v>
      </c>
      <c r="D7071" t="s">
        <v>28</v>
      </c>
      <c r="E7071" s="6" t="s">
        <v>17</v>
      </c>
      <c r="F7071" t="s">
        <v>10</v>
      </c>
      <c r="G7071">
        <v>27674</v>
      </c>
      <c r="H7071">
        <f t="shared" si="796"/>
        <v>27674</v>
      </c>
      <c r="I7071" t="str">
        <f t="shared" si="798"/>
        <v>20001-40000</v>
      </c>
      <c r="O7071">
        <f t="shared" si="797"/>
        <v>24213</v>
      </c>
      <c r="P7071">
        <f t="shared" si="799"/>
        <v>74228.5</v>
      </c>
      <c r="Q7071">
        <f t="shared" si="800"/>
        <v>50015.5</v>
      </c>
      <c r="R7071">
        <f t="shared" si="801"/>
        <v>-50810.25</v>
      </c>
      <c r="S7071">
        <f t="shared" si="802"/>
        <v>149251.75</v>
      </c>
      <c r="T7071">
        <v>27674</v>
      </c>
    </row>
    <row r="7072" spans="1:20" ht="15" thickBot="1" x14ac:dyDescent="0.4">
      <c r="A7072">
        <v>599361</v>
      </c>
      <c r="B7072" s="2">
        <v>41863.516331018516</v>
      </c>
      <c r="C7072" t="s">
        <v>30</v>
      </c>
      <c r="D7072" t="s">
        <v>27</v>
      </c>
      <c r="E7072" s="6" t="s">
        <v>17</v>
      </c>
      <c r="F7072" t="s">
        <v>10</v>
      </c>
      <c r="G7072">
        <v>71314</v>
      </c>
      <c r="H7072">
        <f t="shared" si="796"/>
        <v>71314</v>
      </c>
      <c r="I7072" t="str">
        <f t="shared" si="798"/>
        <v>60001-100000</v>
      </c>
      <c r="O7072">
        <f t="shared" si="797"/>
        <v>23997</v>
      </c>
      <c r="P7072">
        <f t="shared" si="799"/>
        <v>74695.75</v>
      </c>
      <c r="Q7072">
        <f t="shared" si="800"/>
        <v>50698.75</v>
      </c>
      <c r="R7072">
        <f t="shared" si="801"/>
        <v>-52051.125</v>
      </c>
      <c r="S7072">
        <f t="shared" si="802"/>
        <v>150743.875</v>
      </c>
      <c r="T7072">
        <v>71314</v>
      </c>
    </row>
    <row r="7073" spans="1:20" ht="15" thickBot="1" x14ac:dyDescent="0.4">
      <c r="A7073">
        <v>67257</v>
      </c>
      <c r="B7073" s="2">
        <v>41863.517442129632</v>
      </c>
      <c r="C7073" t="s">
        <v>31</v>
      </c>
      <c r="D7073" t="s">
        <v>27</v>
      </c>
      <c r="E7073" s="6" t="s">
        <v>17</v>
      </c>
      <c r="F7073" t="s">
        <v>10</v>
      </c>
      <c r="G7073">
        <v>44261</v>
      </c>
      <c r="H7073">
        <f t="shared" si="796"/>
        <v>44261</v>
      </c>
      <c r="I7073" t="str">
        <f t="shared" si="798"/>
        <v>40001-60000</v>
      </c>
      <c r="O7073">
        <f t="shared" si="797"/>
        <v>23781</v>
      </c>
      <c r="P7073">
        <f t="shared" si="799"/>
        <v>75163</v>
      </c>
      <c r="Q7073">
        <f t="shared" si="800"/>
        <v>51382</v>
      </c>
      <c r="R7073">
        <f t="shared" si="801"/>
        <v>-53292</v>
      </c>
      <c r="S7073">
        <f t="shared" si="802"/>
        <v>152236</v>
      </c>
      <c r="T7073">
        <v>44261</v>
      </c>
    </row>
    <row r="7074" spans="1:20" ht="15" thickBot="1" x14ac:dyDescent="0.4">
      <c r="A7074">
        <v>634464</v>
      </c>
      <c r="B7074" s="2">
        <v>41863.516111111108</v>
      </c>
      <c r="C7074" t="s">
        <v>31</v>
      </c>
      <c r="D7074" t="s">
        <v>28</v>
      </c>
      <c r="E7074" s="6" t="s">
        <v>17</v>
      </c>
      <c r="F7074" t="s">
        <v>10</v>
      </c>
      <c r="G7074">
        <v>38721</v>
      </c>
      <c r="H7074">
        <f t="shared" si="796"/>
        <v>38721</v>
      </c>
      <c r="I7074" t="str">
        <f t="shared" si="798"/>
        <v>20001-40000</v>
      </c>
      <c r="O7074">
        <f t="shared" si="797"/>
        <v>23675</v>
      </c>
      <c r="P7074">
        <f t="shared" si="799"/>
        <v>75256.5</v>
      </c>
      <c r="Q7074">
        <f t="shared" si="800"/>
        <v>51581.5</v>
      </c>
      <c r="R7074">
        <f t="shared" si="801"/>
        <v>-53697.25</v>
      </c>
      <c r="S7074">
        <f t="shared" si="802"/>
        <v>152628.75</v>
      </c>
      <c r="T7074">
        <v>38721</v>
      </c>
    </row>
    <row r="7075" spans="1:20" ht="15" thickBot="1" x14ac:dyDescent="0.4">
      <c r="A7075">
        <v>218982</v>
      </c>
      <c r="B7075" s="2">
        <v>41857.706643518519</v>
      </c>
      <c r="C7075" t="s">
        <v>31</v>
      </c>
      <c r="D7075" t="s">
        <v>29</v>
      </c>
      <c r="E7075" s="6" t="s">
        <v>17</v>
      </c>
      <c r="F7075" t="s">
        <v>10</v>
      </c>
      <c r="G7075">
        <v>26623</v>
      </c>
      <c r="H7075">
        <f t="shared" si="796"/>
        <v>26623</v>
      </c>
      <c r="I7075" t="str">
        <f t="shared" si="798"/>
        <v>20001-40000</v>
      </c>
      <c r="O7075">
        <f t="shared" si="797"/>
        <v>23569</v>
      </c>
      <c r="P7075">
        <f t="shared" si="799"/>
        <v>75350</v>
      </c>
      <c r="Q7075">
        <f t="shared" si="800"/>
        <v>51781</v>
      </c>
      <c r="R7075">
        <f t="shared" si="801"/>
        <v>-54102.5</v>
      </c>
      <c r="S7075">
        <f t="shared" si="802"/>
        <v>153021.5</v>
      </c>
      <c r="T7075">
        <v>26623</v>
      </c>
    </row>
    <row r="7076" spans="1:20" ht="15" thickBot="1" x14ac:dyDescent="0.4">
      <c r="A7076">
        <v>686184</v>
      </c>
      <c r="B7076" s="2">
        <v>41857.707858796297</v>
      </c>
      <c r="C7076" t="s">
        <v>31</v>
      </c>
      <c r="D7076" t="s">
        <v>27</v>
      </c>
      <c r="E7076" s="6" t="s">
        <v>17</v>
      </c>
      <c r="F7076" t="s">
        <v>10</v>
      </c>
      <c r="G7076">
        <v>51585</v>
      </c>
      <c r="H7076">
        <f t="shared" si="796"/>
        <v>51585</v>
      </c>
      <c r="I7076" t="str">
        <f t="shared" si="798"/>
        <v>40001-60000</v>
      </c>
      <c r="O7076">
        <f t="shared" si="797"/>
        <v>23463</v>
      </c>
      <c r="P7076">
        <f t="shared" si="799"/>
        <v>75443.5</v>
      </c>
      <c r="Q7076">
        <f t="shared" si="800"/>
        <v>51980.5</v>
      </c>
      <c r="R7076">
        <f t="shared" si="801"/>
        <v>-54507.75</v>
      </c>
      <c r="S7076">
        <f t="shared" si="802"/>
        <v>153414.25</v>
      </c>
      <c r="T7076">
        <v>51585</v>
      </c>
    </row>
    <row r="7077" spans="1:20" ht="15" thickBot="1" x14ac:dyDescent="0.4">
      <c r="A7077">
        <v>489117</v>
      </c>
      <c r="B7077" s="2">
        <v>41857.708541666667</v>
      </c>
      <c r="C7077" t="s">
        <v>31</v>
      </c>
      <c r="D7077" t="s">
        <v>27</v>
      </c>
      <c r="E7077" s="6" t="s">
        <v>17</v>
      </c>
      <c r="F7077" t="s">
        <v>10</v>
      </c>
      <c r="G7077">
        <v>70665</v>
      </c>
      <c r="H7077">
        <f t="shared" si="796"/>
        <v>70665</v>
      </c>
      <c r="I7077" t="str">
        <f t="shared" si="798"/>
        <v>60001-100000</v>
      </c>
      <c r="O7077">
        <f t="shared" si="797"/>
        <v>23357</v>
      </c>
      <c r="P7077">
        <f t="shared" si="799"/>
        <v>75537</v>
      </c>
      <c r="Q7077">
        <f t="shared" si="800"/>
        <v>52180</v>
      </c>
      <c r="R7077">
        <f t="shared" si="801"/>
        <v>-54913</v>
      </c>
      <c r="S7077">
        <f t="shared" si="802"/>
        <v>153807</v>
      </c>
      <c r="T7077">
        <v>70665</v>
      </c>
    </row>
    <row r="7078" spans="1:20" ht="15" thickBot="1" x14ac:dyDescent="0.4">
      <c r="A7078">
        <v>796140</v>
      </c>
      <c r="B7078" s="2">
        <v>41844.715069444443</v>
      </c>
      <c r="C7078" t="s">
        <v>31</v>
      </c>
      <c r="D7078" t="s">
        <v>27</v>
      </c>
      <c r="E7078" s="6" t="s">
        <v>17</v>
      </c>
      <c r="F7078" t="s">
        <v>2</v>
      </c>
      <c r="G7078">
        <v>53587</v>
      </c>
      <c r="H7078">
        <f t="shared" si="796"/>
        <v>53587</v>
      </c>
      <c r="I7078" t="str">
        <f t="shared" si="798"/>
        <v>40001-60000</v>
      </c>
      <c r="O7078">
        <f t="shared" si="797"/>
        <v>22958.25</v>
      </c>
      <c r="P7078">
        <f t="shared" si="799"/>
        <v>75578.5</v>
      </c>
      <c r="Q7078">
        <f t="shared" si="800"/>
        <v>52620.25</v>
      </c>
      <c r="R7078">
        <f t="shared" si="801"/>
        <v>-55972.125</v>
      </c>
      <c r="S7078">
        <f t="shared" si="802"/>
        <v>154508.875</v>
      </c>
      <c r="T7078">
        <v>53587</v>
      </c>
    </row>
    <row r="7079" spans="1:20" ht="15" thickBot="1" x14ac:dyDescent="0.4">
      <c r="A7079">
        <v>270561</v>
      </c>
      <c r="B7079" s="2">
        <v>41840.301724537036</v>
      </c>
      <c r="C7079" t="s">
        <v>31</v>
      </c>
      <c r="D7079" t="s">
        <v>27</v>
      </c>
      <c r="E7079" s="6" t="s">
        <v>12</v>
      </c>
      <c r="F7079" t="s">
        <v>4</v>
      </c>
      <c r="G7079">
        <v>86238</v>
      </c>
      <c r="H7079">
        <f t="shared" si="796"/>
        <v>86238</v>
      </c>
      <c r="I7079" t="str">
        <f t="shared" si="798"/>
        <v>60001-100000</v>
      </c>
      <c r="O7079">
        <f t="shared" si="797"/>
        <v>22559.5</v>
      </c>
      <c r="P7079">
        <f t="shared" si="799"/>
        <v>75620</v>
      </c>
      <c r="Q7079">
        <f t="shared" si="800"/>
        <v>53060.5</v>
      </c>
      <c r="R7079">
        <f t="shared" si="801"/>
        <v>-57031.25</v>
      </c>
      <c r="S7079">
        <f t="shared" si="802"/>
        <v>155210.75</v>
      </c>
      <c r="T7079">
        <v>86238</v>
      </c>
    </row>
    <row r="7080" spans="1:20" ht="15" thickBot="1" x14ac:dyDescent="0.4">
      <c r="A7080">
        <v>292796</v>
      </c>
      <c r="B7080" s="2">
        <v>41872.690138888887</v>
      </c>
      <c r="C7080" t="s">
        <v>31</v>
      </c>
      <c r="D7080" t="s">
        <v>29</v>
      </c>
      <c r="E7080" s="6" t="s">
        <v>17</v>
      </c>
      <c r="F7080" t="s">
        <v>8</v>
      </c>
      <c r="G7080">
        <v>36116</v>
      </c>
      <c r="H7080">
        <f t="shared" si="796"/>
        <v>36116</v>
      </c>
      <c r="I7080" t="str">
        <f t="shared" si="798"/>
        <v>20001-40000</v>
      </c>
      <c r="O7080">
        <f t="shared" si="797"/>
        <v>22160.75</v>
      </c>
      <c r="P7080">
        <f t="shared" si="799"/>
        <v>75443.5</v>
      </c>
      <c r="Q7080">
        <f t="shared" si="800"/>
        <v>53282.75</v>
      </c>
      <c r="R7080">
        <f t="shared" si="801"/>
        <v>-57763.375</v>
      </c>
      <c r="S7080">
        <f t="shared" si="802"/>
        <v>155367.625</v>
      </c>
      <c r="T7080">
        <v>36116</v>
      </c>
    </row>
    <row r="7081" spans="1:20" ht="15" thickBot="1" x14ac:dyDescent="0.4">
      <c r="A7081">
        <v>259135</v>
      </c>
      <c r="B7081" s="2">
        <v>41872.691458333335</v>
      </c>
      <c r="C7081" t="s">
        <v>30</v>
      </c>
      <c r="D7081" t="s">
        <v>27</v>
      </c>
      <c r="E7081" s="6" t="s">
        <v>17</v>
      </c>
      <c r="F7081" t="s">
        <v>8</v>
      </c>
      <c r="G7081">
        <v>89449</v>
      </c>
      <c r="H7081">
        <f t="shared" si="796"/>
        <v>89449</v>
      </c>
      <c r="I7081" t="str">
        <f t="shared" si="798"/>
        <v>60001-100000</v>
      </c>
      <c r="O7081">
        <f t="shared" si="797"/>
        <v>21762</v>
      </c>
      <c r="P7081">
        <f t="shared" si="799"/>
        <v>75537</v>
      </c>
      <c r="Q7081">
        <f t="shared" si="800"/>
        <v>53775</v>
      </c>
      <c r="R7081">
        <f t="shared" si="801"/>
        <v>-58900.5</v>
      </c>
      <c r="S7081">
        <f t="shared" si="802"/>
        <v>156199.5</v>
      </c>
      <c r="T7081">
        <v>89449</v>
      </c>
    </row>
    <row r="7082" spans="1:20" ht="15" thickBot="1" x14ac:dyDescent="0.4">
      <c r="A7082">
        <v>874458</v>
      </c>
      <c r="B7082" s="2">
        <v>41872.692442129628</v>
      </c>
      <c r="C7082" t="s">
        <v>31</v>
      </c>
      <c r="D7082" t="s">
        <v>27</v>
      </c>
      <c r="E7082" s="6" t="s">
        <v>17</v>
      </c>
      <c r="F7082" t="s">
        <v>8</v>
      </c>
      <c r="G7082">
        <v>6376</v>
      </c>
      <c r="H7082">
        <f t="shared" si="796"/>
        <v>6376</v>
      </c>
      <c r="I7082" t="str">
        <f t="shared" si="798"/>
        <v>0-20,000</v>
      </c>
      <c r="O7082">
        <f t="shared" si="797"/>
        <v>21540.25</v>
      </c>
      <c r="P7082">
        <f t="shared" si="799"/>
        <v>75256.5</v>
      </c>
      <c r="Q7082">
        <f t="shared" si="800"/>
        <v>53716.25</v>
      </c>
      <c r="R7082">
        <f t="shared" si="801"/>
        <v>-59034.125</v>
      </c>
      <c r="S7082">
        <f t="shared" si="802"/>
        <v>155830.875</v>
      </c>
      <c r="T7082">
        <v>6376</v>
      </c>
    </row>
    <row r="7083" spans="1:20" ht="15" thickBot="1" x14ac:dyDescent="0.4">
      <c r="A7083">
        <v>12977</v>
      </c>
      <c r="B7083" s="2">
        <v>41872.693460648145</v>
      </c>
      <c r="C7083" t="s">
        <v>31</v>
      </c>
      <c r="D7083" t="s">
        <v>27</v>
      </c>
      <c r="E7083" s="6" t="s">
        <v>17</v>
      </c>
      <c r="F7083" t="s">
        <v>8</v>
      </c>
      <c r="G7083">
        <v>39477</v>
      </c>
      <c r="H7083">
        <f t="shared" si="796"/>
        <v>39477</v>
      </c>
      <c r="I7083" t="str">
        <f t="shared" si="798"/>
        <v>20001-40000</v>
      </c>
      <c r="O7083">
        <f t="shared" si="797"/>
        <v>22559.5</v>
      </c>
      <c r="P7083">
        <f t="shared" si="799"/>
        <v>75350</v>
      </c>
      <c r="Q7083">
        <f t="shared" si="800"/>
        <v>52790.5</v>
      </c>
      <c r="R7083">
        <f t="shared" si="801"/>
        <v>-56626.25</v>
      </c>
      <c r="S7083">
        <f t="shared" si="802"/>
        <v>154535.75</v>
      </c>
      <c r="T7083">
        <v>39477</v>
      </c>
    </row>
    <row r="7084" spans="1:20" ht="15" thickBot="1" x14ac:dyDescent="0.4">
      <c r="A7084">
        <v>281289</v>
      </c>
      <c r="B7084" s="2">
        <v>41872.69599537037</v>
      </c>
      <c r="C7084" t="s">
        <v>31</v>
      </c>
      <c r="D7084" t="s">
        <v>27</v>
      </c>
      <c r="E7084" s="6" t="s">
        <v>17</v>
      </c>
      <c r="F7084" t="s">
        <v>8</v>
      </c>
      <c r="G7084">
        <v>9884</v>
      </c>
      <c r="H7084">
        <f t="shared" si="796"/>
        <v>9884</v>
      </c>
      <c r="I7084" t="str">
        <f t="shared" si="798"/>
        <v>0-20,000</v>
      </c>
      <c r="O7084">
        <f t="shared" si="797"/>
        <v>22160.75</v>
      </c>
      <c r="P7084">
        <f t="shared" si="799"/>
        <v>75443.5</v>
      </c>
      <c r="Q7084">
        <f t="shared" si="800"/>
        <v>53282.75</v>
      </c>
      <c r="R7084">
        <f t="shared" si="801"/>
        <v>-57763.375</v>
      </c>
      <c r="S7084">
        <f t="shared" si="802"/>
        <v>155367.625</v>
      </c>
      <c r="T7084">
        <v>9884</v>
      </c>
    </row>
    <row r="7085" spans="1:20" ht="15" thickBot="1" x14ac:dyDescent="0.4">
      <c r="A7085">
        <v>390664</v>
      </c>
      <c r="B7085" s="2">
        <v>41844.635601851849</v>
      </c>
      <c r="C7085" t="s">
        <v>31</v>
      </c>
      <c r="D7085" t="s">
        <v>27</v>
      </c>
      <c r="E7085" s="6" t="s">
        <v>20</v>
      </c>
      <c r="F7085" t="s">
        <v>6</v>
      </c>
      <c r="G7085">
        <v>75703</v>
      </c>
      <c r="H7085">
        <f t="shared" si="796"/>
        <v>75703</v>
      </c>
      <c r="I7085" t="str">
        <f t="shared" si="798"/>
        <v>60001-100000</v>
      </c>
      <c r="O7085">
        <f t="shared" si="797"/>
        <v>23357</v>
      </c>
      <c r="P7085">
        <f t="shared" si="799"/>
        <v>75537</v>
      </c>
      <c r="Q7085">
        <f t="shared" si="800"/>
        <v>52180</v>
      </c>
      <c r="R7085">
        <f t="shared" si="801"/>
        <v>-54913</v>
      </c>
      <c r="S7085">
        <f t="shared" si="802"/>
        <v>153807</v>
      </c>
      <c r="T7085">
        <v>75703</v>
      </c>
    </row>
    <row r="7086" spans="1:20" ht="15" thickBot="1" x14ac:dyDescent="0.4">
      <c r="A7086">
        <v>271872</v>
      </c>
      <c r="B7086" s="2">
        <v>41844.636759259258</v>
      </c>
      <c r="C7086" t="s">
        <v>31</v>
      </c>
      <c r="D7086" t="s">
        <v>27</v>
      </c>
      <c r="E7086" s="6" t="s">
        <v>20</v>
      </c>
      <c r="F7086" t="s">
        <v>6</v>
      </c>
      <c r="G7086">
        <v>13712</v>
      </c>
      <c r="H7086">
        <f t="shared" si="796"/>
        <v>13712</v>
      </c>
      <c r="I7086" t="str">
        <f t="shared" si="798"/>
        <v>0-20,000</v>
      </c>
      <c r="O7086">
        <f t="shared" si="797"/>
        <v>22958.25</v>
      </c>
      <c r="P7086">
        <f t="shared" si="799"/>
        <v>75256.5</v>
      </c>
      <c r="Q7086">
        <f t="shared" si="800"/>
        <v>52298.25</v>
      </c>
      <c r="R7086">
        <f t="shared" si="801"/>
        <v>-55489.125</v>
      </c>
      <c r="S7086">
        <f t="shared" si="802"/>
        <v>153703.875</v>
      </c>
      <c r="T7086">
        <v>13712</v>
      </c>
    </row>
    <row r="7087" spans="1:20" ht="15" thickBot="1" x14ac:dyDescent="0.4">
      <c r="A7087">
        <v>617133</v>
      </c>
      <c r="B7087" s="2">
        <v>41849.811747685184</v>
      </c>
      <c r="C7087" t="s">
        <v>31</v>
      </c>
      <c r="D7087" t="s">
        <v>27</v>
      </c>
      <c r="E7087" s="6" t="s">
        <v>17</v>
      </c>
      <c r="F7087" t="s">
        <v>2</v>
      </c>
      <c r="G7087">
        <v>95743</v>
      </c>
      <c r="H7087">
        <f t="shared" si="796"/>
        <v>95743</v>
      </c>
      <c r="I7087" t="str">
        <f t="shared" si="798"/>
        <v>60001-100000</v>
      </c>
      <c r="O7087">
        <f t="shared" si="797"/>
        <v>23569</v>
      </c>
      <c r="P7087">
        <f t="shared" si="799"/>
        <v>75350</v>
      </c>
      <c r="Q7087">
        <f t="shared" si="800"/>
        <v>51781</v>
      </c>
      <c r="R7087">
        <f t="shared" si="801"/>
        <v>-54102.5</v>
      </c>
      <c r="S7087">
        <f t="shared" si="802"/>
        <v>153021.5</v>
      </c>
      <c r="T7087">
        <v>95743</v>
      </c>
    </row>
    <row r="7088" spans="1:20" ht="15" thickBot="1" x14ac:dyDescent="0.4">
      <c r="A7088">
        <v>922299</v>
      </c>
      <c r="B7088" s="2">
        <v>41852.815636574072</v>
      </c>
      <c r="C7088" t="s">
        <v>31</v>
      </c>
      <c r="D7088" t="s">
        <v>27</v>
      </c>
      <c r="E7088" s="6" t="s">
        <v>13</v>
      </c>
      <c r="F7088" t="s">
        <v>10</v>
      </c>
      <c r="G7088">
        <v>69156</v>
      </c>
      <c r="H7088">
        <f t="shared" si="796"/>
        <v>69156</v>
      </c>
      <c r="I7088" t="str">
        <f t="shared" si="798"/>
        <v>60001-100000</v>
      </c>
      <c r="O7088">
        <f t="shared" si="797"/>
        <v>23463</v>
      </c>
      <c r="P7088">
        <f t="shared" si="799"/>
        <v>74695.75</v>
      </c>
      <c r="Q7088">
        <f t="shared" si="800"/>
        <v>51232.75</v>
      </c>
      <c r="R7088">
        <f t="shared" si="801"/>
        <v>-53386.125</v>
      </c>
      <c r="S7088">
        <f t="shared" si="802"/>
        <v>151544.875</v>
      </c>
      <c r="T7088">
        <v>69156</v>
      </c>
    </row>
    <row r="7089" spans="1:20" ht="15" thickBot="1" x14ac:dyDescent="0.4">
      <c r="A7089">
        <v>836210</v>
      </c>
      <c r="B7089" s="2">
        <v>41872.44158564815</v>
      </c>
      <c r="C7089" t="s">
        <v>30</v>
      </c>
      <c r="D7089" t="s">
        <v>27</v>
      </c>
      <c r="E7089" s="6" t="s">
        <v>17</v>
      </c>
      <c r="F7089" t="s">
        <v>4</v>
      </c>
      <c r="G7089">
        <v>4824</v>
      </c>
      <c r="H7089">
        <f t="shared" si="796"/>
        <v>4824</v>
      </c>
      <c r="I7089" t="str">
        <f t="shared" si="798"/>
        <v>0-20,000</v>
      </c>
      <c r="O7089">
        <f t="shared" si="797"/>
        <v>23357</v>
      </c>
      <c r="P7089">
        <f t="shared" si="799"/>
        <v>75163</v>
      </c>
      <c r="Q7089">
        <f t="shared" si="800"/>
        <v>51806</v>
      </c>
      <c r="R7089">
        <f t="shared" si="801"/>
        <v>-54352</v>
      </c>
      <c r="S7089">
        <f t="shared" si="802"/>
        <v>152872</v>
      </c>
      <c r="T7089">
        <v>4824</v>
      </c>
    </row>
    <row r="7090" spans="1:20" ht="15" thickBot="1" x14ac:dyDescent="0.4">
      <c r="A7090">
        <v>628304</v>
      </c>
      <c r="B7090" s="2">
        <v>41845.332106481481</v>
      </c>
      <c r="C7090" t="s">
        <v>31</v>
      </c>
      <c r="D7090" t="s">
        <v>29</v>
      </c>
      <c r="E7090" s="6" t="s">
        <v>14</v>
      </c>
      <c r="F7090" t="s">
        <v>4</v>
      </c>
      <c r="G7090">
        <v>84894</v>
      </c>
      <c r="H7090">
        <f t="shared" si="796"/>
        <v>84894</v>
      </c>
      <c r="I7090" t="str">
        <f t="shared" si="798"/>
        <v>60001-100000</v>
      </c>
      <c r="O7090">
        <f t="shared" si="797"/>
        <v>23675</v>
      </c>
      <c r="P7090">
        <f t="shared" si="799"/>
        <v>75256.5</v>
      </c>
      <c r="Q7090">
        <f t="shared" si="800"/>
        <v>51581.5</v>
      </c>
      <c r="R7090">
        <f t="shared" si="801"/>
        <v>-53697.25</v>
      </c>
      <c r="S7090">
        <f t="shared" si="802"/>
        <v>152628.75</v>
      </c>
      <c r="T7090">
        <v>84894</v>
      </c>
    </row>
    <row r="7091" spans="1:20" ht="15" thickBot="1" x14ac:dyDescent="0.4">
      <c r="A7091">
        <v>77091</v>
      </c>
      <c r="B7091" s="2">
        <v>41845.33252314815</v>
      </c>
      <c r="C7091" t="s">
        <v>31</v>
      </c>
      <c r="D7091" t="s">
        <v>29</v>
      </c>
      <c r="E7091" s="6" t="s">
        <v>14</v>
      </c>
      <c r="F7091" t="s">
        <v>4</v>
      </c>
      <c r="G7091">
        <v>18947</v>
      </c>
      <c r="H7091">
        <f t="shared" si="796"/>
        <v>18947</v>
      </c>
      <c r="I7091" t="str">
        <f t="shared" si="798"/>
        <v>0-20,000</v>
      </c>
      <c r="O7091">
        <f t="shared" si="797"/>
        <v>23569</v>
      </c>
      <c r="P7091">
        <f t="shared" si="799"/>
        <v>74228.5</v>
      </c>
      <c r="Q7091">
        <f t="shared" si="800"/>
        <v>50659.5</v>
      </c>
      <c r="R7091">
        <f t="shared" si="801"/>
        <v>-52420.25</v>
      </c>
      <c r="S7091">
        <f t="shared" si="802"/>
        <v>150217.75</v>
      </c>
      <c r="T7091">
        <v>18947</v>
      </c>
    </row>
    <row r="7092" spans="1:20" ht="15" thickBot="1" x14ac:dyDescent="0.4">
      <c r="A7092">
        <v>88476</v>
      </c>
      <c r="B7092" s="2">
        <v>41855.59888888889</v>
      </c>
      <c r="C7092" t="s">
        <v>31</v>
      </c>
      <c r="D7092" t="s">
        <v>27</v>
      </c>
      <c r="E7092" s="6" t="s">
        <v>20</v>
      </c>
      <c r="F7092" t="s">
        <v>6</v>
      </c>
      <c r="G7092">
        <v>13464</v>
      </c>
      <c r="H7092">
        <f t="shared" si="796"/>
        <v>13464</v>
      </c>
      <c r="I7092" t="str">
        <f t="shared" si="798"/>
        <v>0-20,000</v>
      </c>
      <c r="O7092">
        <f t="shared" si="797"/>
        <v>23997</v>
      </c>
      <c r="P7092">
        <f t="shared" si="799"/>
        <v>74695.75</v>
      </c>
      <c r="Q7092">
        <f t="shared" si="800"/>
        <v>50698.75</v>
      </c>
      <c r="R7092">
        <f t="shared" si="801"/>
        <v>-52051.125</v>
      </c>
      <c r="S7092">
        <f t="shared" si="802"/>
        <v>150743.875</v>
      </c>
      <c r="T7092">
        <v>13464</v>
      </c>
    </row>
    <row r="7093" spans="1:20" ht="15" thickBot="1" x14ac:dyDescent="0.4">
      <c r="A7093">
        <v>531761</v>
      </c>
      <c r="B7093" s="2">
        <v>41855.599988425929</v>
      </c>
      <c r="C7093" t="s">
        <v>31</v>
      </c>
      <c r="D7093" t="s">
        <v>27</v>
      </c>
      <c r="E7093" s="6" t="s">
        <v>20</v>
      </c>
      <c r="F7093" t="s">
        <v>6</v>
      </c>
      <c r="G7093">
        <v>89903</v>
      </c>
      <c r="H7093">
        <f t="shared" si="796"/>
        <v>89903</v>
      </c>
      <c r="I7093" t="str">
        <f t="shared" si="798"/>
        <v>60001-100000</v>
      </c>
      <c r="O7093">
        <f t="shared" si="797"/>
        <v>24645</v>
      </c>
      <c r="P7093">
        <f t="shared" si="799"/>
        <v>75163</v>
      </c>
      <c r="Q7093">
        <f t="shared" si="800"/>
        <v>50518</v>
      </c>
      <c r="R7093">
        <f t="shared" si="801"/>
        <v>-51132</v>
      </c>
      <c r="S7093">
        <f t="shared" si="802"/>
        <v>150940</v>
      </c>
      <c r="T7093">
        <v>89903</v>
      </c>
    </row>
    <row r="7094" spans="1:20" ht="15" thickBot="1" x14ac:dyDescent="0.4">
      <c r="A7094">
        <v>909449</v>
      </c>
      <c r="B7094" s="2">
        <v>41852.014918981484</v>
      </c>
      <c r="C7094" t="s">
        <v>31</v>
      </c>
      <c r="D7094" t="s">
        <v>27</v>
      </c>
      <c r="E7094" s="6" t="s">
        <v>20</v>
      </c>
      <c r="F7094" t="s">
        <v>5</v>
      </c>
      <c r="G7094">
        <v>23357</v>
      </c>
      <c r="H7094">
        <f t="shared" si="796"/>
        <v>23357</v>
      </c>
      <c r="I7094" t="str">
        <f t="shared" si="798"/>
        <v>20001-40000</v>
      </c>
      <c r="O7094">
        <f t="shared" si="797"/>
        <v>24429</v>
      </c>
      <c r="P7094">
        <f t="shared" si="799"/>
        <v>73761.25</v>
      </c>
      <c r="Q7094">
        <f t="shared" si="800"/>
        <v>49332.25</v>
      </c>
      <c r="R7094">
        <f t="shared" si="801"/>
        <v>-49569.375</v>
      </c>
      <c r="S7094">
        <f t="shared" si="802"/>
        <v>147759.625</v>
      </c>
      <c r="T7094">
        <v>23357</v>
      </c>
    </row>
    <row r="7095" spans="1:20" ht="15" thickBot="1" x14ac:dyDescent="0.4">
      <c r="A7095">
        <v>462611</v>
      </c>
      <c r="B7095" s="2">
        <v>41852.01635416667</v>
      </c>
      <c r="C7095" t="s">
        <v>30</v>
      </c>
      <c r="D7095" t="s">
        <v>27</v>
      </c>
      <c r="E7095" s="6" t="s">
        <v>20</v>
      </c>
      <c r="F7095" t="s">
        <v>5</v>
      </c>
      <c r="G7095">
        <v>93601</v>
      </c>
      <c r="H7095">
        <f t="shared" si="796"/>
        <v>93601</v>
      </c>
      <c r="I7095" t="str">
        <f t="shared" si="798"/>
        <v>60001-100000</v>
      </c>
      <c r="O7095">
        <f t="shared" si="797"/>
        <v>24798</v>
      </c>
      <c r="P7095">
        <f t="shared" si="799"/>
        <v>74228.5</v>
      </c>
      <c r="Q7095">
        <f t="shared" si="800"/>
        <v>49430.5</v>
      </c>
      <c r="R7095">
        <f t="shared" si="801"/>
        <v>-49347.75</v>
      </c>
      <c r="S7095">
        <f t="shared" si="802"/>
        <v>148374.25</v>
      </c>
      <c r="T7095">
        <v>93601</v>
      </c>
    </row>
    <row r="7096" spans="1:20" ht="15" thickBot="1" x14ac:dyDescent="0.4">
      <c r="A7096">
        <v>418179</v>
      </c>
      <c r="B7096" s="2">
        <v>41873.754293981481</v>
      </c>
      <c r="C7096" t="s">
        <v>30</v>
      </c>
      <c r="D7096" t="s">
        <v>29</v>
      </c>
      <c r="E7096" s="6" t="s">
        <v>20</v>
      </c>
      <c r="F7096" t="s">
        <v>5</v>
      </c>
      <c r="G7096">
        <v>87078</v>
      </c>
      <c r="H7096">
        <f t="shared" si="796"/>
        <v>87078</v>
      </c>
      <c r="I7096" t="str">
        <f t="shared" si="798"/>
        <v>60001-100000</v>
      </c>
      <c r="O7096">
        <f t="shared" si="797"/>
        <v>24721.5</v>
      </c>
      <c r="P7096">
        <f t="shared" si="799"/>
        <v>72832.75</v>
      </c>
      <c r="Q7096">
        <f t="shared" si="800"/>
        <v>48111.25</v>
      </c>
      <c r="R7096">
        <f t="shared" si="801"/>
        <v>-47445.375</v>
      </c>
      <c r="S7096">
        <f t="shared" si="802"/>
        <v>144999.625</v>
      </c>
      <c r="T7096">
        <v>87078</v>
      </c>
    </row>
    <row r="7097" spans="1:20" ht="15" thickBot="1" x14ac:dyDescent="0.4">
      <c r="A7097">
        <v>858210</v>
      </c>
      <c r="B7097" s="2">
        <v>41855.629837962966</v>
      </c>
      <c r="C7097" t="s">
        <v>31</v>
      </c>
      <c r="D7097" t="s">
        <v>27</v>
      </c>
      <c r="E7097" s="6" t="s">
        <v>17</v>
      </c>
      <c r="F7097" t="s">
        <v>10</v>
      </c>
      <c r="G7097">
        <v>21762</v>
      </c>
      <c r="H7097">
        <f t="shared" si="796"/>
        <v>21762</v>
      </c>
      <c r="I7097" t="str">
        <f t="shared" si="798"/>
        <v>20001-40000</v>
      </c>
      <c r="O7097">
        <f t="shared" si="797"/>
        <v>24645</v>
      </c>
      <c r="P7097">
        <f t="shared" si="799"/>
        <v>71449</v>
      </c>
      <c r="Q7097">
        <f t="shared" si="800"/>
        <v>46804</v>
      </c>
      <c r="R7097">
        <f t="shared" si="801"/>
        <v>-45561</v>
      </c>
      <c r="S7097">
        <f t="shared" si="802"/>
        <v>141655</v>
      </c>
      <c r="T7097">
        <v>21762</v>
      </c>
    </row>
    <row r="7098" spans="1:20" ht="15" thickBot="1" x14ac:dyDescent="0.4">
      <c r="A7098">
        <v>808809</v>
      </c>
      <c r="B7098" s="2">
        <v>41855.630208333336</v>
      </c>
      <c r="C7098" t="s">
        <v>30</v>
      </c>
      <c r="D7098" t="s">
        <v>27</v>
      </c>
      <c r="E7098" s="6" t="s">
        <v>17</v>
      </c>
      <c r="F7098" t="s">
        <v>10</v>
      </c>
      <c r="G7098">
        <v>73294</v>
      </c>
      <c r="H7098">
        <f t="shared" si="796"/>
        <v>73294</v>
      </c>
      <c r="I7098" t="str">
        <f t="shared" si="798"/>
        <v>60001-100000</v>
      </c>
      <c r="O7098">
        <f t="shared" si="797"/>
        <v>24874.5</v>
      </c>
      <c r="P7098">
        <f t="shared" si="799"/>
        <v>71910.25</v>
      </c>
      <c r="Q7098">
        <f t="shared" si="800"/>
        <v>47035.75</v>
      </c>
      <c r="R7098">
        <f t="shared" si="801"/>
        <v>-45679.125</v>
      </c>
      <c r="S7098">
        <f t="shared" si="802"/>
        <v>142463.875</v>
      </c>
      <c r="T7098">
        <v>73294</v>
      </c>
    </row>
    <row r="7099" spans="1:20" ht="15" thickBot="1" x14ac:dyDescent="0.4">
      <c r="A7099">
        <v>772406</v>
      </c>
      <c r="B7099" s="2">
        <v>41855.630752314813</v>
      </c>
      <c r="C7099" t="s">
        <v>31</v>
      </c>
      <c r="D7099" t="s">
        <v>27</v>
      </c>
      <c r="E7099" s="6" t="s">
        <v>17</v>
      </c>
      <c r="F7099" t="s">
        <v>10</v>
      </c>
      <c r="G7099">
        <v>83804</v>
      </c>
      <c r="H7099">
        <f t="shared" si="796"/>
        <v>83804</v>
      </c>
      <c r="I7099" t="str">
        <f t="shared" si="798"/>
        <v>60001-100000</v>
      </c>
      <c r="O7099">
        <f t="shared" si="797"/>
        <v>24798</v>
      </c>
      <c r="P7099">
        <f t="shared" si="799"/>
        <v>70690.5</v>
      </c>
      <c r="Q7099">
        <f t="shared" si="800"/>
        <v>45892.5</v>
      </c>
      <c r="R7099">
        <f t="shared" si="801"/>
        <v>-44040.75</v>
      </c>
      <c r="S7099">
        <f t="shared" si="802"/>
        <v>139529.25</v>
      </c>
      <c r="T7099">
        <v>83804</v>
      </c>
    </row>
    <row r="7100" spans="1:20" ht="15" thickBot="1" x14ac:dyDescent="0.4">
      <c r="A7100">
        <v>699829</v>
      </c>
      <c r="B7100" s="2">
        <v>41871.748541666668</v>
      </c>
      <c r="C7100" t="s">
        <v>31</v>
      </c>
      <c r="D7100" t="s">
        <v>27</v>
      </c>
      <c r="E7100" s="6" t="s">
        <v>14</v>
      </c>
      <c r="F7100" t="s">
        <v>10</v>
      </c>
      <c r="G7100">
        <v>9552</v>
      </c>
      <c r="H7100">
        <f t="shared" si="796"/>
        <v>9552</v>
      </c>
      <c r="I7100" t="str">
        <f t="shared" si="798"/>
        <v>0-20,000</v>
      </c>
      <c r="O7100">
        <f t="shared" si="797"/>
        <v>24721.5</v>
      </c>
      <c r="P7100">
        <f t="shared" si="799"/>
        <v>69683.5</v>
      </c>
      <c r="Q7100">
        <f t="shared" si="800"/>
        <v>44962</v>
      </c>
      <c r="R7100">
        <f t="shared" si="801"/>
        <v>-42721.5</v>
      </c>
      <c r="S7100">
        <f t="shared" si="802"/>
        <v>137126.5</v>
      </c>
      <c r="T7100">
        <v>9552</v>
      </c>
    </row>
    <row r="7101" spans="1:20" ht="15" thickBot="1" x14ac:dyDescent="0.4">
      <c r="A7101">
        <v>183488</v>
      </c>
      <c r="B7101" s="2">
        <v>41876.618483796294</v>
      </c>
      <c r="C7101" t="s">
        <v>31</v>
      </c>
      <c r="D7101" t="s">
        <v>27</v>
      </c>
      <c r="E7101" s="6" t="s">
        <v>12</v>
      </c>
      <c r="F7101" t="s">
        <v>4</v>
      </c>
      <c r="G7101">
        <v>86763</v>
      </c>
      <c r="H7101">
        <f t="shared" si="796"/>
        <v>86763</v>
      </c>
      <c r="I7101" t="str">
        <f t="shared" si="798"/>
        <v>60001-100000</v>
      </c>
      <c r="O7101">
        <f t="shared" si="797"/>
        <v>24951</v>
      </c>
      <c r="P7101">
        <f t="shared" si="799"/>
        <v>69932</v>
      </c>
      <c r="Q7101">
        <f t="shared" si="800"/>
        <v>44981</v>
      </c>
      <c r="R7101">
        <f t="shared" si="801"/>
        <v>-42520.5</v>
      </c>
      <c r="S7101">
        <f t="shared" si="802"/>
        <v>137403.5</v>
      </c>
      <c r="T7101">
        <v>86763</v>
      </c>
    </row>
    <row r="7102" spans="1:20" ht="15" thickBot="1" x14ac:dyDescent="0.4">
      <c r="A7102">
        <v>100057</v>
      </c>
      <c r="B7102" s="2">
        <v>41876.616759259261</v>
      </c>
      <c r="C7102" t="s">
        <v>31</v>
      </c>
      <c r="D7102" t="s">
        <v>28</v>
      </c>
      <c r="E7102" s="6" t="s">
        <v>12</v>
      </c>
      <c r="F7102" t="s">
        <v>4</v>
      </c>
      <c r="G7102">
        <v>17148</v>
      </c>
      <c r="H7102">
        <f t="shared" si="796"/>
        <v>17148</v>
      </c>
      <c r="I7102" t="str">
        <f t="shared" si="798"/>
        <v>0-20,000</v>
      </c>
      <c r="O7102">
        <f t="shared" si="797"/>
        <v>24874.5</v>
      </c>
      <c r="P7102">
        <f t="shared" si="799"/>
        <v>69186.5</v>
      </c>
      <c r="Q7102">
        <f t="shared" si="800"/>
        <v>44312</v>
      </c>
      <c r="R7102">
        <f t="shared" si="801"/>
        <v>-41593.5</v>
      </c>
      <c r="S7102">
        <f t="shared" si="802"/>
        <v>135654.5</v>
      </c>
      <c r="T7102">
        <v>17148</v>
      </c>
    </row>
    <row r="7103" spans="1:20" ht="15" thickBot="1" x14ac:dyDescent="0.4">
      <c r="A7103">
        <v>956166</v>
      </c>
      <c r="B7103" s="2">
        <v>41879.801354166666</v>
      </c>
      <c r="C7103" t="s">
        <v>31</v>
      </c>
      <c r="D7103" t="s">
        <v>27</v>
      </c>
      <c r="E7103" s="6" t="s">
        <v>12</v>
      </c>
      <c r="F7103" t="s">
        <v>4</v>
      </c>
      <c r="G7103">
        <v>54008</v>
      </c>
      <c r="H7103">
        <f t="shared" si="796"/>
        <v>54008</v>
      </c>
      <c r="I7103" t="str">
        <f t="shared" si="798"/>
        <v>40001-60000</v>
      </c>
      <c r="O7103">
        <f t="shared" si="797"/>
        <v>25468.5</v>
      </c>
      <c r="P7103">
        <f t="shared" si="799"/>
        <v>69435</v>
      </c>
      <c r="Q7103">
        <f t="shared" si="800"/>
        <v>43966.5</v>
      </c>
      <c r="R7103">
        <f t="shared" si="801"/>
        <v>-40481.25</v>
      </c>
      <c r="S7103">
        <f t="shared" si="802"/>
        <v>135384.75</v>
      </c>
      <c r="T7103">
        <v>54008</v>
      </c>
    </row>
    <row r="7104" spans="1:20" ht="15" thickBot="1" x14ac:dyDescent="0.4">
      <c r="A7104">
        <v>206905</v>
      </c>
      <c r="B7104" s="2">
        <v>41879.80196759259</v>
      </c>
      <c r="C7104" t="s">
        <v>31</v>
      </c>
      <c r="D7104" t="s">
        <v>29</v>
      </c>
      <c r="E7104" s="6" t="s">
        <v>12</v>
      </c>
      <c r="F7104" t="s">
        <v>4</v>
      </c>
      <c r="G7104">
        <v>25986</v>
      </c>
      <c r="H7104">
        <f t="shared" si="796"/>
        <v>25986</v>
      </c>
      <c r="I7104" t="str">
        <f t="shared" si="798"/>
        <v>20001-40000</v>
      </c>
      <c r="O7104">
        <f t="shared" si="797"/>
        <v>25209.75</v>
      </c>
      <c r="P7104">
        <f t="shared" si="799"/>
        <v>69683.5</v>
      </c>
      <c r="Q7104">
        <f t="shared" si="800"/>
        <v>44473.75</v>
      </c>
      <c r="R7104">
        <f t="shared" si="801"/>
        <v>-41500.875</v>
      </c>
      <c r="S7104">
        <f t="shared" si="802"/>
        <v>136394.125</v>
      </c>
      <c r="T7104">
        <v>25986</v>
      </c>
    </row>
    <row r="7105" spans="1:20" ht="15" thickBot="1" x14ac:dyDescent="0.4">
      <c r="A7105">
        <v>116199</v>
      </c>
      <c r="B7105" s="2">
        <v>41874.525810185187</v>
      </c>
      <c r="C7105" t="s">
        <v>31</v>
      </c>
      <c r="D7105" t="s">
        <v>27</v>
      </c>
      <c r="E7105" s="6" t="s">
        <v>12</v>
      </c>
      <c r="F7105" t="s">
        <v>1</v>
      </c>
      <c r="G7105">
        <v>17225</v>
      </c>
      <c r="H7105">
        <f t="shared" si="796"/>
        <v>17225</v>
      </c>
      <c r="I7105" t="str">
        <f t="shared" si="798"/>
        <v>0-20,000</v>
      </c>
      <c r="O7105">
        <f t="shared" si="797"/>
        <v>24951</v>
      </c>
      <c r="P7105">
        <f t="shared" si="799"/>
        <v>69932</v>
      </c>
      <c r="Q7105">
        <f t="shared" si="800"/>
        <v>44981</v>
      </c>
      <c r="R7105">
        <f t="shared" si="801"/>
        <v>-42520.5</v>
      </c>
      <c r="S7105">
        <f t="shared" si="802"/>
        <v>137403.5</v>
      </c>
      <c r="T7105">
        <v>17225</v>
      </c>
    </row>
    <row r="7106" spans="1:20" ht="15" thickBot="1" x14ac:dyDescent="0.4">
      <c r="A7106">
        <v>460624</v>
      </c>
      <c r="B7106" s="2">
        <v>41855.594375000001</v>
      </c>
      <c r="C7106" t="s">
        <v>31</v>
      </c>
      <c r="D7106" t="s">
        <v>29</v>
      </c>
      <c r="E7106" s="6" t="s">
        <v>17</v>
      </c>
      <c r="F7106" t="s">
        <v>2</v>
      </c>
      <c r="G7106">
        <v>24951</v>
      </c>
      <c r="H7106">
        <f t="shared" ref="H7106:H7169" si="803">IF(OR(G7106 &lt; R7106, G7106 &gt; S7106), $O$1, G7106)</f>
        <v>24951</v>
      </c>
      <c r="I7106" t="str">
        <f t="shared" si="798"/>
        <v>20001-40000</v>
      </c>
      <c r="O7106">
        <f t="shared" ref="O7106:O7169" si="804">QUARTILE(G7106:G14273,1)</f>
        <v>25917.75</v>
      </c>
      <c r="P7106">
        <f t="shared" si="799"/>
        <v>70311.25</v>
      </c>
      <c r="Q7106">
        <f t="shared" si="800"/>
        <v>44393.5</v>
      </c>
      <c r="R7106">
        <f t="shared" si="801"/>
        <v>-40672.5</v>
      </c>
      <c r="S7106">
        <f t="shared" si="802"/>
        <v>136901.5</v>
      </c>
      <c r="T7106">
        <v>24951</v>
      </c>
    </row>
    <row r="7107" spans="1:20" ht="15" thickBot="1" x14ac:dyDescent="0.4">
      <c r="A7107">
        <v>903125</v>
      </c>
      <c r="B7107" s="2">
        <v>41867.634548611109</v>
      </c>
      <c r="C7107" t="s">
        <v>31</v>
      </c>
      <c r="D7107" t="s">
        <v>29</v>
      </c>
      <c r="E7107" s="6" t="s">
        <v>17</v>
      </c>
      <c r="F7107" t="s">
        <v>5</v>
      </c>
      <c r="G7107">
        <v>90575</v>
      </c>
      <c r="H7107">
        <f t="shared" si="803"/>
        <v>90575</v>
      </c>
      <c r="I7107" t="str">
        <f t="shared" ref="I7107:I7169" si="805">IF(H7107&lt;=20000,"0-20,000",IF(H7107&lt;=40000,"20001-40000",IF(H7107&lt;=60000,"40001-60000",IF(H7107&lt;=100000,"60001-100000","above 1 lakh"))))</f>
        <v>60001-100000</v>
      </c>
      <c r="O7107">
        <f t="shared" si="804"/>
        <v>27694.5</v>
      </c>
      <c r="P7107">
        <f t="shared" ref="P7107:P7169" si="806">QUARTILE(G7107:G14274,3)</f>
        <v>70690.5</v>
      </c>
      <c r="Q7107">
        <f t="shared" ref="Q7107:Q7169" si="807">P7107-O7107</f>
        <v>42996</v>
      </c>
      <c r="R7107">
        <f t="shared" ref="R7107:R7169" si="808">O7107-1.5*Q7107</f>
        <v>-36799.5</v>
      </c>
      <c r="S7107">
        <f t="shared" ref="S7107:S7169" si="809">P7107+1.5*Q7107</f>
        <v>135184.5</v>
      </c>
      <c r="T7107">
        <v>90575</v>
      </c>
    </row>
    <row r="7108" spans="1:20" ht="15" thickBot="1" x14ac:dyDescent="0.4">
      <c r="A7108">
        <v>409466</v>
      </c>
      <c r="B7108" s="2">
        <v>41847.642500000002</v>
      </c>
      <c r="C7108" t="s">
        <v>31</v>
      </c>
      <c r="D7108" t="s">
        <v>27</v>
      </c>
      <c r="E7108" s="6" t="s">
        <v>20</v>
      </c>
      <c r="F7108" t="s">
        <v>10</v>
      </c>
      <c r="G7108">
        <v>32105</v>
      </c>
      <c r="H7108">
        <f t="shared" si="803"/>
        <v>32105</v>
      </c>
      <c r="I7108" t="str">
        <f t="shared" si="805"/>
        <v>20001-40000</v>
      </c>
      <c r="O7108">
        <f t="shared" si="804"/>
        <v>26967.25</v>
      </c>
      <c r="P7108">
        <f t="shared" si="806"/>
        <v>69683.5</v>
      </c>
      <c r="Q7108">
        <f t="shared" si="807"/>
        <v>42716.25</v>
      </c>
      <c r="R7108">
        <f t="shared" si="808"/>
        <v>-37107.125</v>
      </c>
      <c r="S7108">
        <f t="shared" si="809"/>
        <v>133757.875</v>
      </c>
      <c r="T7108">
        <v>32105</v>
      </c>
    </row>
    <row r="7109" spans="1:20" ht="15" thickBot="1" x14ac:dyDescent="0.4">
      <c r="A7109">
        <v>904792</v>
      </c>
      <c r="B7109" s="2">
        <v>41857.615173611113</v>
      </c>
      <c r="C7109" t="s">
        <v>31</v>
      </c>
      <c r="D7109" t="s">
        <v>27</v>
      </c>
      <c r="E7109" s="6" t="s">
        <v>12</v>
      </c>
      <c r="F7109" t="s">
        <v>2</v>
      </c>
      <c r="G7109">
        <v>61332</v>
      </c>
      <c r="H7109">
        <f t="shared" si="803"/>
        <v>61332</v>
      </c>
      <c r="I7109" t="str">
        <f t="shared" si="805"/>
        <v>60001-100000</v>
      </c>
      <c r="O7109">
        <f t="shared" si="804"/>
        <v>26240</v>
      </c>
      <c r="P7109">
        <f t="shared" si="806"/>
        <v>69932</v>
      </c>
      <c r="Q7109">
        <f t="shared" si="807"/>
        <v>43692</v>
      </c>
      <c r="R7109">
        <f t="shared" si="808"/>
        <v>-39298</v>
      </c>
      <c r="S7109">
        <f t="shared" si="809"/>
        <v>135470</v>
      </c>
      <c r="T7109">
        <v>61332</v>
      </c>
    </row>
    <row r="7110" spans="1:20" ht="15" thickBot="1" x14ac:dyDescent="0.4">
      <c r="A7110">
        <v>847669</v>
      </c>
      <c r="B7110" s="2">
        <v>41857.615624999999</v>
      </c>
      <c r="C7110" t="s">
        <v>31</v>
      </c>
      <c r="D7110" t="s">
        <v>29</v>
      </c>
      <c r="E7110" s="6" t="s">
        <v>12</v>
      </c>
      <c r="F7110" t="s">
        <v>2</v>
      </c>
      <c r="G7110">
        <v>76940</v>
      </c>
      <c r="H7110">
        <f t="shared" si="803"/>
        <v>76940</v>
      </c>
      <c r="I7110" t="str">
        <f t="shared" si="805"/>
        <v>60001-100000</v>
      </c>
      <c r="O7110">
        <f t="shared" si="804"/>
        <v>25841.25</v>
      </c>
      <c r="P7110">
        <f t="shared" si="806"/>
        <v>70311.25</v>
      </c>
      <c r="Q7110">
        <f t="shared" si="807"/>
        <v>44470</v>
      </c>
      <c r="R7110">
        <f t="shared" si="808"/>
        <v>-40863.75</v>
      </c>
      <c r="S7110">
        <f t="shared" si="809"/>
        <v>137016.25</v>
      </c>
      <c r="T7110">
        <v>76940</v>
      </c>
    </row>
    <row r="7111" spans="1:20" ht="15" thickBot="1" x14ac:dyDescent="0.4">
      <c r="A7111">
        <v>695115</v>
      </c>
      <c r="B7111" s="2">
        <v>41857.616296296299</v>
      </c>
      <c r="C7111" t="s">
        <v>31</v>
      </c>
      <c r="D7111" t="s">
        <v>27</v>
      </c>
      <c r="E7111" s="6" t="s">
        <v>12</v>
      </c>
      <c r="F7111" t="s">
        <v>2</v>
      </c>
      <c r="G7111">
        <v>41880</v>
      </c>
      <c r="H7111">
        <f t="shared" si="803"/>
        <v>41880</v>
      </c>
      <c r="I7111" t="str">
        <f t="shared" si="805"/>
        <v>40001-60000</v>
      </c>
      <c r="O7111">
        <f t="shared" si="804"/>
        <v>25442.5</v>
      </c>
      <c r="P7111">
        <f t="shared" si="806"/>
        <v>69435</v>
      </c>
      <c r="Q7111">
        <f t="shared" si="807"/>
        <v>43992.5</v>
      </c>
      <c r="R7111">
        <f t="shared" si="808"/>
        <v>-40546.25</v>
      </c>
      <c r="S7111">
        <f t="shared" si="809"/>
        <v>135423.75</v>
      </c>
      <c r="T7111">
        <v>41880</v>
      </c>
    </row>
    <row r="7112" spans="1:20" ht="15" thickBot="1" x14ac:dyDescent="0.4">
      <c r="A7112">
        <v>61594</v>
      </c>
      <c r="B7112" s="2">
        <v>41851.665555555555</v>
      </c>
      <c r="C7112" t="s">
        <v>31</v>
      </c>
      <c r="D7112" t="s">
        <v>27</v>
      </c>
      <c r="E7112" s="6" t="s">
        <v>20</v>
      </c>
      <c r="F7112" t="s">
        <v>10</v>
      </c>
      <c r="G7112">
        <v>51729</v>
      </c>
      <c r="H7112">
        <f t="shared" si="803"/>
        <v>51729</v>
      </c>
      <c r="I7112" t="str">
        <f t="shared" si="805"/>
        <v>40001-60000</v>
      </c>
      <c r="O7112">
        <f t="shared" si="804"/>
        <v>25043.75</v>
      </c>
      <c r="P7112">
        <f t="shared" si="806"/>
        <v>69683.5</v>
      </c>
      <c r="Q7112">
        <f t="shared" si="807"/>
        <v>44639.75</v>
      </c>
      <c r="R7112">
        <f t="shared" si="808"/>
        <v>-41915.875</v>
      </c>
      <c r="S7112">
        <f t="shared" si="809"/>
        <v>136643.125</v>
      </c>
      <c r="T7112">
        <v>51729</v>
      </c>
    </row>
    <row r="7113" spans="1:20" ht="15" thickBot="1" x14ac:dyDescent="0.4">
      <c r="A7113">
        <v>356992</v>
      </c>
      <c r="B7113" s="2">
        <v>41862.393159722225</v>
      </c>
      <c r="C7113" t="s">
        <v>31</v>
      </c>
      <c r="D7113" t="s">
        <v>27</v>
      </c>
      <c r="E7113" s="6" t="s">
        <v>20</v>
      </c>
      <c r="F7113" t="s">
        <v>10</v>
      </c>
      <c r="G7113">
        <v>59231</v>
      </c>
      <c r="H7113">
        <f t="shared" si="803"/>
        <v>59231</v>
      </c>
      <c r="I7113" t="str">
        <f t="shared" si="805"/>
        <v>40001-60000</v>
      </c>
      <c r="O7113">
        <f t="shared" si="804"/>
        <v>24645</v>
      </c>
      <c r="P7113">
        <f t="shared" si="806"/>
        <v>69932</v>
      </c>
      <c r="Q7113">
        <f t="shared" si="807"/>
        <v>45287</v>
      </c>
      <c r="R7113">
        <f t="shared" si="808"/>
        <v>-43285.5</v>
      </c>
      <c r="S7113">
        <f t="shared" si="809"/>
        <v>137862.5</v>
      </c>
      <c r="T7113">
        <v>59231</v>
      </c>
    </row>
    <row r="7114" spans="1:20" ht="15" thickBot="1" x14ac:dyDescent="0.4">
      <c r="A7114">
        <v>913059</v>
      </c>
      <c r="B7114" s="2">
        <v>41862.395300925928</v>
      </c>
      <c r="C7114" t="s">
        <v>31</v>
      </c>
      <c r="D7114" t="s">
        <v>29</v>
      </c>
      <c r="E7114" s="6" t="s">
        <v>20</v>
      </c>
      <c r="F7114" t="s">
        <v>10</v>
      </c>
      <c r="G7114">
        <v>99953</v>
      </c>
      <c r="H7114">
        <f t="shared" si="803"/>
        <v>99953</v>
      </c>
      <c r="I7114" t="str">
        <f t="shared" si="805"/>
        <v>60001-100000</v>
      </c>
      <c r="O7114">
        <f t="shared" si="804"/>
        <v>24429</v>
      </c>
      <c r="P7114">
        <f t="shared" si="806"/>
        <v>70311.25</v>
      </c>
      <c r="Q7114">
        <f t="shared" si="807"/>
        <v>45882.25</v>
      </c>
      <c r="R7114">
        <f t="shared" si="808"/>
        <v>-44394.375</v>
      </c>
      <c r="S7114">
        <f t="shared" si="809"/>
        <v>139134.625</v>
      </c>
      <c r="T7114">
        <v>99953</v>
      </c>
    </row>
    <row r="7115" spans="1:20" ht="15" thickBot="1" x14ac:dyDescent="0.4">
      <c r="A7115">
        <v>289672</v>
      </c>
      <c r="B7115" s="2">
        <v>41864.577789351853</v>
      </c>
      <c r="C7115" t="s">
        <v>31</v>
      </c>
      <c r="D7115" t="s">
        <v>27</v>
      </c>
      <c r="E7115" s="6" t="s">
        <v>20</v>
      </c>
      <c r="F7115" t="s">
        <v>10</v>
      </c>
      <c r="G7115">
        <v>15661</v>
      </c>
      <c r="H7115">
        <f t="shared" si="803"/>
        <v>15661</v>
      </c>
      <c r="I7115" t="str">
        <f t="shared" si="805"/>
        <v>0-20,000</v>
      </c>
      <c r="O7115">
        <f t="shared" si="804"/>
        <v>24213</v>
      </c>
      <c r="P7115">
        <f t="shared" si="806"/>
        <v>69435</v>
      </c>
      <c r="Q7115">
        <f t="shared" si="807"/>
        <v>45222</v>
      </c>
      <c r="R7115">
        <f t="shared" si="808"/>
        <v>-43620</v>
      </c>
      <c r="S7115">
        <f t="shared" si="809"/>
        <v>137268</v>
      </c>
      <c r="T7115">
        <v>15661</v>
      </c>
    </row>
    <row r="7116" spans="1:20" ht="15" thickBot="1" x14ac:dyDescent="0.4">
      <c r="A7116">
        <v>437355</v>
      </c>
      <c r="B7116" s="2">
        <v>41878.957685185182</v>
      </c>
      <c r="C7116" t="s">
        <v>31</v>
      </c>
      <c r="D7116" t="s">
        <v>27</v>
      </c>
      <c r="E7116" s="6" t="s">
        <v>17</v>
      </c>
      <c r="F7116" t="s">
        <v>5</v>
      </c>
      <c r="G7116">
        <v>14669</v>
      </c>
      <c r="H7116">
        <f t="shared" si="803"/>
        <v>14669</v>
      </c>
      <c r="I7116" t="str">
        <f t="shared" si="805"/>
        <v>0-20,000</v>
      </c>
      <c r="O7116">
        <f t="shared" si="804"/>
        <v>25043.75</v>
      </c>
      <c r="P7116">
        <f t="shared" si="806"/>
        <v>69683.5</v>
      </c>
      <c r="Q7116">
        <f t="shared" si="807"/>
        <v>44639.75</v>
      </c>
      <c r="R7116">
        <f t="shared" si="808"/>
        <v>-41915.875</v>
      </c>
      <c r="S7116">
        <f t="shared" si="809"/>
        <v>136643.125</v>
      </c>
      <c r="T7116">
        <v>14669</v>
      </c>
    </row>
    <row r="7117" spans="1:20" ht="15" thickBot="1" x14ac:dyDescent="0.4">
      <c r="A7117">
        <v>316743</v>
      </c>
      <c r="B7117" s="2">
        <v>41878.958634259259</v>
      </c>
      <c r="C7117" t="s">
        <v>31</v>
      </c>
      <c r="D7117" t="s">
        <v>27</v>
      </c>
      <c r="E7117" s="6" t="s">
        <v>17</v>
      </c>
      <c r="F7117" t="s">
        <v>5</v>
      </c>
      <c r="G7117">
        <v>29149</v>
      </c>
      <c r="H7117">
        <f t="shared" si="803"/>
        <v>29149</v>
      </c>
      <c r="I7117" t="str">
        <f t="shared" si="805"/>
        <v>20001-40000</v>
      </c>
      <c r="O7117">
        <f t="shared" si="804"/>
        <v>26240</v>
      </c>
      <c r="P7117">
        <f t="shared" si="806"/>
        <v>69932</v>
      </c>
      <c r="Q7117">
        <f t="shared" si="807"/>
        <v>43692</v>
      </c>
      <c r="R7117">
        <f t="shared" si="808"/>
        <v>-39298</v>
      </c>
      <c r="S7117">
        <f t="shared" si="809"/>
        <v>135470</v>
      </c>
      <c r="T7117">
        <v>29149</v>
      </c>
    </row>
    <row r="7118" spans="1:20" ht="15" thickBot="1" x14ac:dyDescent="0.4">
      <c r="A7118">
        <v>269327</v>
      </c>
      <c r="B7118" s="2">
        <v>41871.395416666666</v>
      </c>
      <c r="C7118" t="s">
        <v>31</v>
      </c>
      <c r="D7118" t="s">
        <v>27</v>
      </c>
      <c r="E7118" s="6" t="s">
        <v>17</v>
      </c>
      <c r="F7118" t="s">
        <v>8</v>
      </c>
      <c r="G7118">
        <v>56200</v>
      </c>
      <c r="H7118">
        <f t="shared" si="803"/>
        <v>56200</v>
      </c>
      <c r="I7118" t="str">
        <f t="shared" si="805"/>
        <v>40001-60000</v>
      </c>
      <c r="O7118">
        <f t="shared" si="804"/>
        <v>25841.25</v>
      </c>
      <c r="P7118">
        <f t="shared" si="806"/>
        <v>70311.25</v>
      </c>
      <c r="Q7118">
        <f t="shared" si="807"/>
        <v>44470</v>
      </c>
      <c r="R7118">
        <f t="shared" si="808"/>
        <v>-40863.75</v>
      </c>
      <c r="S7118">
        <f t="shared" si="809"/>
        <v>137016.25</v>
      </c>
      <c r="T7118">
        <v>56200</v>
      </c>
    </row>
    <row r="7119" spans="1:20" ht="15" thickBot="1" x14ac:dyDescent="0.4">
      <c r="A7119">
        <v>583396</v>
      </c>
      <c r="B7119" s="2">
        <v>41863.600555555553</v>
      </c>
      <c r="C7119" t="s">
        <v>31</v>
      </c>
      <c r="D7119" t="s">
        <v>29</v>
      </c>
      <c r="E7119" s="6" t="s">
        <v>17</v>
      </c>
      <c r="F7119" t="s">
        <v>4</v>
      </c>
      <c r="G7119">
        <v>23781</v>
      </c>
      <c r="H7119">
        <f t="shared" si="803"/>
        <v>23781</v>
      </c>
      <c r="I7119" t="str">
        <f t="shared" si="805"/>
        <v>20001-40000</v>
      </c>
      <c r="O7119">
        <f t="shared" si="804"/>
        <v>25442.5</v>
      </c>
      <c r="P7119">
        <f t="shared" si="806"/>
        <v>70690.5</v>
      </c>
      <c r="Q7119">
        <f t="shared" si="807"/>
        <v>45248</v>
      </c>
      <c r="R7119">
        <f t="shared" si="808"/>
        <v>-42429.5</v>
      </c>
      <c r="S7119">
        <f t="shared" si="809"/>
        <v>138562.5</v>
      </c>
      <c r="T7119">
        <v>23781</v>
      </c>
    </row>
    <row r="7120" spans="1:20" ht="15" thickBot="1" x14ac:dyDescent="0.4">
      <c r="A7120">
        <v>669319</v>
      </c>
      <c r="B7120" s="2">
        <v>41865.700868055559</v>
      </c>
      <c r="C7120" t="s">
        <v>31</v>
      </c>
      <c r="D7120" t="s">
        <v>29</v>
      </c>
      <c r="E7120" s="6" t="s">
        <v>17</v>
      </c>
      <c r="F7120" t="s">
        <v>4</v>
      </c>
      <c r="G7120">
        <v>26240</v>
      </c>
      <c r="H7120">
        <f t="shared" si="803"/>
        <v>26240</v>
      </c>
      <c r="I7120" t="str">
        <f t="shared" si="805"/>
        <v>20001-40000</v>
      </c>
      <c r="O7120">
        <f t="shared" si="804"/>
        <v>27139.25</v>
      </c>
      <c r="P7120">
        <f t="shared" si="806"/>
        <v>71069.75</v>
      </c>
      <c r="Q7120">
        <f t="shared" si="807"/>
        <v>43930.5</v>
      </c>
      <c r="R7120">
        <f t="shared" si="808"/>
        <v>-38756.5</v>
      </c>
      <c r="S7120">
        <f t="shared" si="809"/>
        <v>136965.5</v>
      </c>
      <c r="T7120">
        <v>26240</v>
      </c>
    </row>
    <row r="7121" spans="1:20" ht="15" thickBot="1" x14ac:dyDescent="0.4">
      <c r="A7121">
        <v>220423</v>
      </c>
      <c r="B7121" s="2">
        <v>41865.702187499999</v>
      </c>
      <c r="C7121" t="s">
        <v>30</v>
      </c>
      <c r="D7121" t="s">
        <v>27</v>
      </c>
      <c r="E7121" s="6" t="s">
        <v>17</v>
      </c>
      <c r="F7121" t="s">
        <v>4</v>
      </c>
      <c r="G7121">
        <v>53455</v>
      </c>
      <c r="H7121">
        <f t="shared" si="803"/>
        <v>53455</v>
      </c>
      <c r="I7121" t="str">
        <f t="shared" si="805"/>
        <v>40001-60000</v>
      </c>
      <c r="O7121">
        <f t="shared" si="804"/>
        <v>29837</v>
      </c>
      <c r="P7121">
        <f t="shared" si="806"/>
        <v>71449</v>
      </c>
      <c r="Q7121">
        <f t="shared" si="807"/>
        <v>41612</v>
      </c>
      <c r="R7121">
        <f t="shared" si="808"/>
        <v>-32581</v>
      </c>
      <c r="S7121">
        <f t="shared" si="809"/>
        <v>133867</v>
      </c>
      <c r="T7121">
        <v>53455</v>
      </c>
    </row>
    <row r="7122" spans="1:20" ht="15" thickBot="1" x14ac:dyDescent="0.4">
      <c r="A7122">
        <v>318665</v>
      </c>
      <c r="B7122" s="2">
        <v>41866.74894675926</v>
      </c>
      <c r="C7122" t="s">
        <v>31</v>
      </c>
      <c r="D7122" t="s">
        <v>27</v>
      </c>
      <c r="E7122" s="6" t="s">
        <v>17</v>
      </c>
      <c r="F7122" t="s">
        <v>4</v>
      </c>
      <c r="G7122">
        <v>75163</v>
      </c>
      <c r="H7122">
        <f t="shared" si="803"/>
        <v>75163</v>
      </c>
      <c r="I7122" t="str">
        <f t="shared" si="805"/>
        <v>60001-100000</v>
      </c>
      <c r="O7122">
        <f t="shared" si="804"/>
        <v>28539</v>
      </c>
      <c r="P7122">
        <f t="shared" si="806"/>
        <v>72377.5</v>
      </c>
      <c r="Q7122">
        <f t="shared" si="807"/>
        <v>43838.5</v>
      </c>
      <c r="R7122">
        <f t="shared" si="808"/>
        <v>-37218.75</v>
      </c>
      <c r="S7122">
        <f t="shared" si="809"/>
        <v>138135.25</v>
      </c>
      <c r="T7122">
        <v>75163</v>
      </c>
    </row>
    <row r="7123" spans="1:20" ht="15" thickBot="1" x14ac:dyDescent="0.4">
      <c r="A7123">
        <v>704861</v>
      </c>
      <c r="B7123" s="2">
        <v>41860.315555555557</v>
      </c>
      <c r="C7123" t="s">
        <v>31</v>
      </c>
      <c r="D7123" t="s">
        <v>29</v>
      </c>
      <c r="E7123" s="6" t="s">
        <v>17</v>
      </c>
      <c r="F7123" t="s">
        <v>6</v>
      </c>
      <c r="G7123">
        <v>1531</v>
      </c>
      <c r="H7123">
        <f t="shared" si="803"/>
        <v>1531</v>
      </c>
      <c r="I7123" t="str">
        <f t="shared" si="805"/>
        <v>0-20,000</v>
      </c>
      <c r="O7123">
        <f t="shared" si="804"/>
        <v>27241</v>
      </c>
      <c r="P7123">
        <f t="shared" si="806"/>
        <v>70690.5</v>
      </c>
      <c r="Q7123">
        <f t="shared" si="807"/>
        <v>43449.5</v>
      </c>
      <c r="R7123">
        <f t="shared" si="808"/>
        <v>-37933.25</v>
      </c>
      <c r="S7123">
        <f t="shared" si="809"/>
        <v>135864.75</v>
      </c>
      <c r="T7123">
        <v>1531</v>
      </c>
    </row>
    <row r="7124" spans="1:20" ht="15" thickBot="1" x14ac:dyDescent="0.4">
      <c r="A7124">
        <v>320228</v>
      </c>
      <c r="B7124" s="2">
        <v>41864.518750000003</v>
      </c>
      <c r="C7124" t="s">
        <v>31</v>
      </c>
      <c r="D7124" t="s">
        <v>28</v>
      </c>
      <c r="E7124" s="6" t="s">
        <v>17</v>
      </c>
      <c r="F7124" t="s">
        <v>6</v>
      </c>
      <c r="G7124">
        <v>79469</v>
      </c>
      <c r="H7124">
        <f t="shared" si="803"/>
        <v>79469</v>
      </c>
      <c r="I7124" t="str">
        <f t="shared" si="805"/>
        <v>60001-100000</v>
      </c>
      <c r="O7124">
        <f t="shared" si="804"/>
        <v>30115.75</v>
      </c>
      <c r="P7124">
        <f t="shared" si="806"/>
        <v>71069.75</v>
      </c>
      <c r="Q7124">
        <f t="shared" si="807"/>
        <v>40954</v>
      </c>
      <c r="R7124">
        <f t="shared" si="808"/>
        <v>-31315.25</v>
      </c>
      <c r="S7124">
        <f t="shared" si="809"/>
        <v>132500.75</v>
      </c>
      <c r="T7124">
        <v>79469</v>
      </c>
    </row>
    <row r="7125" spans="1:20" ht="15" thickBot="1" x14ac:dyDescent="0.4">
      <c r="A7125">
        <v>624192</v>
      </c>
      <c r="B7125" s="2">
        <v>41878.643703703703</v>
      </c>
      <c r="C7125" t="s">
        <v>31</v>
      </c>
      <c r="D7125" t="s">
        <v>27</v>
      </c>
      <c r="E7125" s="6" t="s">
        <v>17</v>
      </c>
      <c r="F7125" t="s">
        <v>5</v>
      </c>
      <c r="G7125">
        <v>35057</v>
      </c>
      <c r="H7125">
        <f t="shared" si="803"/>
        <v>35057</v>
      </c>
      <c r="I7125" t="str">
        <f t="shared" si="805"/>
        <v>20001-40000</v>
      </c>
      <c r="O7125">
        <f t="shared" si="804"/>
        <v>29837</v>
      </c>
      <c r="P7125">
        <f t="shared" si="806"/>
        <v>69932</v>
      </c>
      <c r="Q7125">
        <f t="shared" si="807"/>
        <v>40095</v>
      </c>
      <c r="R7125">
        <f t="shared" si="808"/>
        <v>-30305.5</v>
      </c>
      <c r="S7125">
        <f t="shared" si="809"/>
        <v>130074.5</v>
      </c>
      <c r="T7125">
        <v>35057</v>
      </c>
    </row>
    <row r="7126" spans="1:20" ht="15" thickBot="1" x14ac:dyDescent="0.4">
      <c r="A7126">
        <v>532022</v>
      </c>
      <c r="B7126" s="2">
        <v>41878.644016203703</v>
      </c>
      <c r="C7126" t="s">
        <v>31</v>
      </c>
      <c r="D7126" t="s">
        <v>29</v>
      </c>
      <c r="E7126" s="6" t="s">
        <v>17</v>
      </c>
      <c r="F7126" t="s">
        <v>5</v>
      </c>
      <c r="G7126">
        <v>13471</v>
      </c>
      <c r="H7126">
        <f t="shared" si="803"/>
        <v>13471</v>
      </c>
      <c r="I7126" t="str">
        <f t="shared" si="805"/>
        <v>0-20,000</v>
      </c>
      <c r="O7126">
        <f t="shared" si="804"/>
        <v>28539</v>
      </c>
      <c r="P7126">
        <f t="shared" si="806"/>
        <v>70311.25</v>
      </c>
      <c r="Q7126">
        <f t="shared" si="807"/>
        <v>41772.25</v>
      </c>
      <c r="R7126">
        <f t="shared" si="808"/>
        <v>-34119.375</v>
      </c>
      <c r="S7126">
        <f t="shared" si="809"/>
        <v>132969.625</v>
      </c>
      <c r="T7126">
        <v>13471</v>
      </c>
    </row>
    <row r="7127" spans="1:20" ht="15" thickBot="1" x14ac:dyDescent="0.4">
      <c r="A7127">
        <v>581911</v>
      </c>
      <c r="B7127" s="2">
        <v>41879.939652777779</v>
      </c>
      <c r="C7127" t="s">
        <v>31</v>
      </c>
      <c r="D7127" t="s">
        <v>27</v>
      </c>
      <c r="E7127" s="6" t="s">
        <v>17</v>
      </c>
      <c r="F7127" t="s">
        <v>5</v>
      </c>
      <c r="G7127">
        <v>91047</v>
      </c>
      <c r="H7127">
        <f t="shared" si="803"/>
        <v>91047</v>
      </c>
      <c r="I7127" t="str">
        <f t="shared" si="805"/>
        <v>60001-100000</v>
      </c>
      <c r="O7127">
        <f t="shared" si="804"/>
        <v>30394.5</v>
      </c>
      <c r="P7127">
        <f t="shared" si="806"/>
        <v>70690.5</v>
      </c>
      <c r="Q7127">
        <f t="shared" si="807"/>
        <v>40296</v>
      </c>
      <c r="R7127">
        <f t="shared" si="808"/>
        <v>-30049.5</v>
      </c>
      <c r="S7127">
        <f t="shared" si="809"/>
        <v>131134.5</v>
      </c>
      <c r="T7127">
        <v>91047</v>
      </c>
    </row>
    <row r="7128" spans="1:20" ht="15" thickBot="1" x14ac:dyDescent="0.4">
      <c r="A7128">
        <v>531613</v>
      </c>
      <c r="B7128" s="2">
        <v>41879.940034722225</v>
      </c>
      <c r="C7128" t="s">
        <v>31</v>
      </c>
      <c r="D7128" t="s">
        <v>28</v>
      </c>
      <c r="E7128" s="6" t="s">
        <v>17</v>
      </c>
      <c r="F7128" t="s">
        <v>5</v>
      </c>
      <c r="G7128">
        <v>89960</v>
      </c>
      <c r="H7128">
        <f t="shared" si="803"/>
        <v>89960</v>
      </c>
      <c r="I7128" t="str">
        <f t="shared" si="805"/>
        <v>60001-100000</v>
      </c>
      <c r="O7128">
        <f t="shared" si="804"/>
        <v>30115.75</v>
      </c>
      <c r="P7128">
        <f t="shared" si="806"/>
        <v>69683.5</v>
      </c>
      <c r="Q7128">
        <f t="shared" si="807"/>
        <v>39567.75</v>
      </c>
      <c r="R7128">
        <f t="shared" si="808"/>
        <v>-29235.875</v>
      </c>
      <c r="S7128">
        <f t="shared" si="809"/>
        <v>129035.125</v>
      </c>
      <c r="T7128">
        <v>89960</v>
      </c>
    </row>
    <row r="7129" spans="1:20" ht="15" thickBot="1" x14ac:dyDescent="0.4">
      <c r="A7129">
        <v>95056</v>
      </c>
      <c r="B7129" s="2">
        <v>41869.404374999998</v>
      </c>
      <c r="C7129" t="s">
        <v>30</v>
      </c>
      <c r="D7129" t="s">
        <v>27</v>
      </c>
      <c r="E7129" s="6" t="s">
        <v>15</v>
      </c>
      <c r="F7129" t="s">
        <v>10</v>
      </c>
      <c r="G7129">
        <v>48369</v>
      </c>
      <c r="H7129">
        <f t="shared" si="803"/>
        <v>48369</v>
      </c>
      <c r="I7129" t="str">
        <f t="shared" si="805"/>
        <v>40001-60000</v>
      </c>
      <c r="O7129">
        <f t="shared" si="804"/>
        <v>29837</v>
      </c>
      <c r="P7129">
        <f t="shared" si="806"/>
        <v>68938</v>
      </c>
      <c r="Q7129">
        <f t="shared" si="807"/>
        <v>39101</v>
      </c>
      <c r="R7129">
        <f t="shared" si="808"/>
        <v>-28814.5</v>
      </c>
      <c r="S7129">
        <f t="shared" si="809"/>
        <v>127589.5</v>
      </c>
      <c r="T7129">
        <v>48369</v>
      </c>
    </row>
    <row r="7130" spans="1:20" ht="15" thickBot="1" x14ac:dyDescent="0.4">
      <c r="A7130">
        <v>399319</v>
      </c>
      <c r="B7130" s="2">
        <v>41869.406354166669</v>
      </c>
      <c r="C7130" t="s">
        <v>30</v>
      </c>
      <c r="D7130" t="s">
        <v>29</v>
      </c>
      <c r="E7130" s="6" t="s">
        <v>15</v>
      </c>
      <c r="F7130" t="s">
        <v>10</v>
      </c>
      <c r="G7130">
        <v>98469</v>
      </c>
      <c r="H7130">
        <f t="shared" si="803"/>
        <v>98469</v>
      </c>
      <c r="I7130" t="str">
        <f t="shared" si="805"/>
        <v>60001-100000</v>
      </c>
      <c r="O7130">
        <f t="shared" si="804"/>
        <v>28539</v>
      </c>
      <c r="P7130">
        <f t="shared" si="806"/>
        <v>69186.5</v>
      </c>
      <c r="Q7130">
        <f t="shared" si="807"/>
        <v>40647.5</v>
      </c>
      <c r="R7130">
        <f t="shared" si="808"/>
        <v>-32432.25</v>
      </c>
      <c r="S7130">
        <f t="shared" si="809"/>
        <v>130157.75</v>
      </c>
      <c r="T7130">
        <v>98469</v>
      </c>
    </row>
    <row r="7131" spans="1:20" ht="15" thickBot="1" x14ac:dyDescent="0.4">
      <c r="A7131">
        <v>146879</v>
      </c>
      <c r="B7131" s="2">
        <v>41869.406631944446</v>
      </c>
      <c r="C7131" t="s">
        <v>31</v>
      </c>
      <c r="D7131" t="s">
        <v>27</v>
      </c>
      <c r="E7131" s="6" t="s">
        <v>15</v>
      </c>
      <c r="F7131" t="s">
        <v>10</v>
      </c>
      <c r="G7131">
        <v>92058</v>
      </c>
      <c r="H7131">
        <f t="shared" si="803"/>
        <v>92058</v>
      </c>
      <c r="I7131" t="str">
        <f t="shared" si="805"/>
        <v>60001-100000</v>
      </c>
      <c r="O7131">
        <f t="shared" si="804"/>
        <v>27241</v>
      </c>
      <c r="P7131">
        <f t="shared" si="806"/>
        <v>68358.5</v>
      </c>
      <c r="Q7131">
        <f t="shared" si="807"/>
        <v>41117.5</v>
      </c>
      <c r="R7131">
        <f t="shared" si="808"/>
        <v>-34435.25</v>
      </c>
      <c r="S7131">
        <f t="shared" si="809"/>
        <v>130034.75</v>
      </c>
      <c r="T7131">
        <v>92058</v>
      </c>
    </row>
    <row r="7132" spans="1:20" ht="15" thickBot="1" x14ac:dyDescent="0.4">
      <c r="A7132">
        <v>266563</v>
      </c>
      <c r="B7132" s="2">
        <v>41872.441759259258</v>
      </c>
      <c r="C7132" t="s">
        <v>31</v>
      </c>
      <c r="D7132" t="s">
        <v>27</v>
      </c>
      <c r="E7132" s="6" t="s">
        <v>20</v>
      </c>
      <c r="F7132" t="s">
        <v>10</v>
      </c>
      <c r="G7132">
        <v>7344</v>
      </c>
      <c r="H7132">
        <f t="shared" si="803"/>
        <v>7344</v>
      </c>
      <c r="I7132" t="str">
        <f t="shared" si="805"/>
        <v>0-20,000</v>
      </c>
      <c r="O7132">
        <f t="shared" si="804"/>
        <v>25943</v>
      </c>
      <c r="P7132">
        <f t="shared" si="806"/>
        <v>67677.5</v>
      </c>
      <c r="Q7132">
        <f t="shared" si="807"/>
        <v>41734.5</v>
      </c>
      <c r="R7132">
        <f t="shared" si="808"/>
        <v>-36658.75</v>
      </c>
      <c r="S7132">
        <f t="shared" si="809"/>
        <v>130279.25</v>
      </c>
      <c r="T7132">
        <v>7344</v>
      </c>
    </row>
    <row r="7133" spans="1:20" ht="15" thickBot="1" x14ac:dyDescent="0.4">
      <c r="A7133">
        <v>110172</v>
      </c>
      <c r="B7133" s="2">
        <v>41873.052569444444</v>
      </c>
      <c r="C7133" t="s">
        <v>31</v>
      </c>
      <c r="D7133" t="s">
        <v>29</v>
      </c>
      <c r="E7133" s="6" t="s">
        <v>20</v>
      </c>
      <c r="F7133" t="s">
        <v>2</v>
      </c>
      <c r="G7133">
        <v>75537</v>
      </c>
      <c r="H7133">
        <f t="shared" si="803"/>
        <v>75537</v>
      </c>
      <c r="I7133" t="str">
        <f t="shared" si="805"/>
        <v>60001-100000</v>
      </c>
      <c r="O7133">
        <f t="shared" si="804"/>
        <v>29837</v>
      </c>
      <c r="P7133">
        <f t="shared" si="806"/>
        <v>67779</v>
      </c>
      <c r="Q7133">
        <f t="shared" si="807"/>
        <v>37942</v>
      </c>
      <c r="R7133">
        <f t="shared" si="808"/>
        <v>-27076</v>
      </c>
      <c r="S7133">
        <f t="shared" si="809"/>
        <v>124692</v>
      </c>
      <c r="T7133">
        <v>75537</v>
      </c>
    </row>
    <row r="7134" spans="1:20" ht="15" thickBot="1" x14ac:dyDescent="0.4">
      <c r="A7134">
        <v>100015</v>
      </c>
      <c r="B7134" s="2">
        <v>41873.056134259263</v>
      </c>
      <c r="C7134" t="s">
        <v>31</v>
      </c>
      <c r="D7134" t="s">
        <v>27</v>
      </c>
      <c r="E7134" s="6" t="s">
        <v>20</v>
      </c>
      <c r="F7134" t="s">
        <v>2</v>
      </c>
      <c r="G7134">
        <v>44764</v>
      </c>
      <c r="H7134">
        <f t="shared" si="803"/>
        <v>44764</v>
      </c>
      <c r="I7134" t="str">
        <f t="shared" si="805"/>
        <v>40001-60000</v>
      </c>
      <c r="O7134">
        <f t="shared" si="804"/>
        <v>28539</v>
      </c>
      <c r="P7134">
        <f t="shared" si="806"/>
        <v>67474.5</v>
      </c>
      <c r="Q7134">
        <f t="shared" si="807"/>
        <v>38935.5</v>
      </c>
      <c r="R7134">
        <f t="shared" si="808"/>
        <v>-29864.25</v>
      </c>
      <c r="S7134">
        <f t="shared" si="809"/>
        <v>125877.75</v>
      </c>
      <c r="T7134">
        <v>44764</v>
      </c>
    </row>
    <row r="7135" spans="1:20" ht="15" thickBot="1" x14ac:dyDescent="0.4">
      <c r="A7135">
        <v>752676</v>
      </c>
      <c r="B7135" s="2">
        <v>41873.057210648149</v>
      </c>
      <c r="C7135" t="s">
        <v>31</v>
      </c>
      <c r="D7135" t="s">
        <v>27</v>
      </c>
      <c r="E7135" s="6" t="s">
        <v>20</v>
      </c>
      <c r="F7135" t="s">
        <v>2</v>
      </c>
      <c r="G7135">
        <v>29837</v>
      </c>
      <c r="H7135">
        <f t="shared" si="803"/>
        <v>29837</v>
      </c>
      <c r="I7135" t="str">
        <f t="shared" si="805"/>
        <v>20001-40000</v>
      </c>
      <c r="O7135">
        <f t="shared" si="804"/>
        <v>27241</v>
      </c>
      <c r="P7135">
        <f t="shared" si="806"/>
        <v>67576</v>
      </c>
      <c r="Q7135">
        <f t="shared" si="807"/>
        <v>40335</v>
      </c>
      <c r="R7135">
        <f t="shared" si="808"/>
        <v>-33261.5</v>
      </c>
      <c r="S7135">
        <f t="shared" si="809"/>
        <v>128078.5</v>
      </c>
      <c r="T7135">
        <v>29837</v>
      </c>
    </row>
    <row r="7136" spans="1:20" ht="15" thickBot="1" x14ac:dyDescent="0.4">
      <c r="A7136">
        <v>490577</v>
      </c>
      <c r="B7136" s="2">
        <v>41877.783020833333</v>
      </c>
      <c r="C7136" t="s">
        <v>31</v>
      </c>
      <c r="D7136" t="s">
        <v>27</v>
      </c>
      <c r="E7136" s="6" t="s">
        <v>20</v>
      </c>
      <c r="F7136" t="s">
        <v>6</v>
      </c>
      <c r="G7136">
        <v>1304</v>
      </c>
      <c r="H7136">
        <f t="shared" si="803"/>
        <v>1304</v>
      </c>
      <c r="I7136" t="str">
        <f t="shared" si="805"/>
        <v>0-20,000</v>
      </c>
      <c r="O7136">
        <f t="shared" si="804"/>
        <v>26221.75</v>
      </c>
      <c r="P7136">
        <f t="shared" si="806"/>
        <v>67677.5</v>
      </c>
      <c r="Q7136">
        <f t="shared" si="807"/>
        <v>41455.75</v>
      </c>
      <c r="R7136">
        <f t="shared" si="808"/>
        <v>-35961.875</v>
      </c>
      <c r="S7136">
        <f t="shared" si="809"/>
        <v>129861.125</v>
      </c>
      <c r="T7136">
        <v>1304</v>
      </c>
    </row>
    <row r="7137" spans="1:20" ht="15" thickBot="1" x14ac:dyDescent="0.4">
      <c r="A7137">
        <v>458967</v>
      </c>
      <c r="B7137" s="2">
        <v>41874.381712962961</v>
      </c>
      <c r="C7137" t="s">
        <v>31</v>
      </c>
      <c r="D7137" t="s">
        <v>27</v>
      </c>
      <c r="E7137" s="6" t="s">
        <v>15</v>
      </c>
      <c r="F7137" t="s">
        <v>2</v>
      </c>
      <c r="G7137">
        <v>44749</v>
      </c>
      <c r="H7137">
        <f t="shared" si="803"/>
        <v>44749</v>
      </c>
      <c r="I7137" t="str">
        <f t="shared" si="805"/>
        <v>40001-60000</v>
      </c>
      <c r="O7137">
        <f t="shared" si="804"/>
        <v>30952</v>
      </c>
      <c r="P7137">
        <f t="shared" si="806"/>
        <v>67779</v>
      </c>
      <c r="Q7137">
        <f t="shared" si="807"/>
        <v>36827</v>
      </c>
      <c r="R7137">
        <f t="shared" si="808"/>
        <v>-24288.5</v>
      </c>
      <c r="S7137">
        <f t="shared" si="809"/>
        <v>123019.5</v>
      </c>
      <c r="T7137">
        <v>44749</v>
      </c>
    </row>
    <row r="7138" spans="1:20" ht="15" thickBot="1" x14ac:dyDescent="0.4">
      <c r="A7138">
        <v>946027</v>
      </c>
      <c r="B7138" s="2">
        <v>41880.407222222224</v>
      </c>
      <c r="C7138" t="s">
        <v>31</v>
      </c>
      <c r="D7138" t="s">
        <v>27</v>
      </c>
      <c r="E7138" s="6" t="s">
        <v>15</v>
      </c>
      <c r="F7138" t="s">
        <v>2</v>
      </c>
      <c r="G7138">
        <v>20875</v>
      </c>
      <c r="H7138">
        <f t="shared" si="803"/>
        <v>20875</v>
      </c>
      <c r="I7138" t="str">
        <f t="shared" si="805"/>
        <v>20001-40000</v>
      </c>
      <c r="O7138">
        <f t="shared" si="804"/>
        <v>29375.25</v>
      </c>
      <c r="P7138">
        <f t="shared" si="806"/>
        <v>68068.75</v>
      </c>
      <c r="Q7138">
        <f t="shared" si="807"/>
        <v>38693.5</v>
      </c>
      <c r="R7138">
        <f t="shared" si="808"/>
        <v>-28665</v>
      </c>
      <c r="S7138">
        <f t="shared" si="809"/>
        <v>126109</v>
      </c>
      <c r="T7138">
        <v>20875</v>
      </c>
    </row>
    <row r="7139" spans="1:20" ht="15" thickBot="1" x14ac:dyDescent="0.4">
      <c r="A7139">
        <v>768917</v>
      </c>
      <c r="B7139" s="2">
        <v>41880.408842592595</v>
      </c>
      <c r="C7139" t="s">
        <v>31</v>
      </c>
      <c r="D7139" t="s">
        <v>29</v>
      </c>
      <c r="E7139" s="6" t="s">
        <v>15</v>
      </c>
      <c r="F7139" t="s">
        <v>2</v>
      </c>
      <c r="G7139">
        <v>56000</v>
      </c>
      <c r="H7139">
        <f t="shared" si="803"/>
        <v>56000</v>
      </c>
      <c r="I7139" t="str">
        <f t="shared" si="805"/>
        <v>40001-60000</v>
      </c>
      <c r="O7139">
        <f t="shared" si="804"/>
        <v>34968.5</v>
      </c>
      <c r="P7139">
        <f t="shared" si="806"/>
        <v>68358.5</v>
      </c>
      <c r="Q7139">
        <f t="shared" si="807"/>
        <v>33390</v>
      </c>
      <c r="R7139">
        <f t="shared" si="808"/>
        <v>-15116.5</v>
      </c>
      <c r="S7139">
        <f t="shared" si="809"/>
        <v>118443.5</v>
      </c>
      <c r="T7139">
        <v>56000</v>
      </c>
    </row>
    <row r="7140" spans="1:20" ht="15" thickBot="1" x14ac:dyDescent="0.4">
      <c r="A7140">
        <v>533086</v>
      </c>
      <c r="B7140" s="2">
        <v>41880.485613425924</v>
      </c>
      <c r="C7140" t="s">
        <v>31</v>
      </c>
      <c r="D7140" t="s">
        <v>27</v>
      </c>
      <c r="E7140" s="6" t="s">
        <v>15</v>
      </c>
      <c r="F7140" t="s">
        <v>2</v>
      </c>
      <c r="G7140">
        <v>3647</v>
      </c>
      <c r="H7140">
        <f t="shared" si="803"/>
        <v>3647</v>
      </c>
      <c r="I7140" t="str">
        <f t="shared" si="805"/>
        <v>0-20,000</v>
      </c>
      <c r="O7140">
        <f t="shared" si="804"/>
        <v>32960.25</v>
      </c>
      <c r="P7140">
        <f t="shared" si="806"/>
        <v>68648.25</v>
      </c>
      <c r="Q7140">
        <f t="shared" si="807"/>
        <v>35688</v>
      </c>
      <c r="R7140">
        <f t="shared" si="808"/>
        <v>-20571.75</v>
      </c>
      <c r="S7140">
        <f t="shared" si="809"/>
        <v>122180.25</v>
      </c>
      <c r="T7140">
        <v>3647</v>
      </c>
    </row>
    <row r="7141" spans="1:20" ht="15" thickBot="1" x14ac:dyDescent="0.4">
      <c r="A7141">
        <v>613851</v>
      </c>
      <c r="B7141" s="2">
        <v>41880.487268518518</v>
      </c>
      <c r="C7141" t="s">
        <v>31</v>
      </c>
      <c r="D7141" t="s">
        <v>27</v>
      </c>
      <c r="E7141" s="6" t="s">
        <v>15</v>
      </c>
      <c r="F7141" t="s">
        <v>2</v>
      </c>
      <c r="G7141">
        <v>14304</v>
      </c>
      <c r="H7141">
        <f t="shared" si="803"/>
        <v>14304</v>
      </c>
      <c r="I7141" t="str">
        <f t="shared" si="805"/>
        <v>0-20,000</v>
      </c>
      <c r="O7141">
        <f t="shared" si="804"/>
        <v>38985</v>
      </c>
      <c r="P7141">
        <f t="shared" si="806"/>
        <v>68938</v>
      </c>
      <c r="Q7141">
        <f t="shared" si="807"/>
        <v>29953</v>
      </c>
      <c r="R7141">
        <f t="shared" si="808"/>
        <v>-5944.5</v>
      </c>
      <c r="S7141">
        <f t="shared" si="809"/>
        <v>113867.5</v>
      </c>
      <c r="T7141">
        <v>14304</v>
      </c>
    </row>
    <row r="7142" spans="1:20" ht="15" thickBot="1" x14ac:dyDescent="0.4">
      <c r="A7142">
        <v>677458</v>
      </c>
      <c r="B7142" s="2">
        <v>41875.645335648151</v>
      </c>
      <c r="C7142" t="s">
        <v>31</v>
      </c>
      <c r="D7142" t="s">
        <v>29</v>
      </c>
      <c r="E7142" s="6" t="s">
        <v>12</v>
      </c>
      <c r="F7142" t="s">
        <v>2</v>
      </c>
      <c r="G7142">
        <v>24645</v>
      </c>
      <c r="H7142">
        <f t="shared" si="803"/>
        <v>24645</v>
      </c>
      <c r="I7142" t="str">
        <f t="shared" si="805"/>
        <v>20001-40000</v>
      </c>
      <c r="O7142">
        <f t="shared" si="804"/>
        <v>39860.25</v>
      </c>
      <c r="P7142">
        <f t="shared" si="806"/>
        <v>69186.5</v>
      </c>
      <c r="Q7142">
        <f t="shared" si="807"/>
        <v>29326.25</v>
      </c>
      <c r="R7142">
        <f t="shared" si="808"/>
        <v>-4129.125</v>
      </c>
      <c r="S7142">
        <f t="shared" si="809"/>
        <v>113175.875</v>
      </c>
      <c r="T7142">
        <v>24645</v>
      </c>
    </row>
    <row r="7143" spans="1:20" ht="15" thickBot="1" x14ac:dyDescent="0.4">
      <c r="A7143">
        <v>344074</v>
      </c>
      <c r="B7143" s="2">
        <v>41877.435439814813</v>
      </c>
      <c r="C7143" t="s">
        <v>31</v>
      </c>
      <c r="D7143" t="s">
        <v>27</v>
      </c>
      <c r="E7143" s="6" t="s">
        <v>12</v>
      </c>
      <c r="F7143" t="s">
        <v>6</v>
      </c>
      <c r="G7143">
        <v>67373</v>
      </c>
      <c r="H7143">
        <f t="shared" si="803"/>
        <v>67373</v>
      </c>
      <c r="I7143" t="str">
        <f t="shared" si="805"/>
        <v>60001-100000</v>
      </c>
      <c r="O7143">
        <f t="shared" si="804"/>
        <v>43104</v>
      </c>
      <c r="P7143">
        <f t="shared" si="806"/>
        <v>69435</v>
      </c>
      <c r="Q7143">
        <f t="shared" si="807"/>
        <v>26331</v>
      </c>
      <c r="R7143">
        <f t="shared" si="808"/>
        <v>3607.5</v>
      </c>
      <c r="S7143">
        <f t="shared" si="809"/>
        <v>108931.5</v>
      </c>
      <c r="T7143">
        <v>67373</v>
      </c>
    </row>
    <row r="7144" spans="1:20" ht="15" thickBot="1" x14ac:dyDescent="0.4">
      <c r="A7144">
        <v>803512</v>
      </c>
      <c r="B7144" s="2">
        <v>41882.64466435185</v>
      </c>
      <c r="C7144" t="s">
        <v>31</v>
      </c>
      <c r="D7144" t="s">
        <v>27</v>
      </c>
      <c r="E7144" s="6" t="s">
        <v>17</v>
      </c>
      <c r="F7144" t="s">
        <v>6</v>
      </c>
      <c r="G7144">
        <v>46056</v>
      </c>
      <c r="H7144">
        <f t="shared" si="803"/>
        <v>46056</v>
      </c>
      <c r="I7144" t="str">
        <f t="shared" si="805"/>
        <v>40001-60000</v>
      </c>
      <c r="O7144">
        <f t="shared" si="804"/>
        <v>41628</v>
      </c>
      <c r="P7144">
        <f t="shared" si="806"/>
        <v>69683.5</v>
      </c>
      <c r="Q7144">
        <f t="shared" si="807"/>
        <v>28055.5</v>
      </c>
      <c r="R7144">
        <f t="shared" si="808"/>
        <v>-455.25</v>
      </c>
      <c r="S7144">
        <f t="shared" si="809"/>
        <v>111766.75</v>
      </c>
      <c r="T7144">
        <v>46056</v>
      </c>
    </row>
    <row r="7145" spans="1:20" ht="15" thickBot="1" x14ac:dyDescent="0.4">
      <c r="A7145">
        <v>584195</v>
      </c>
      <c r="B7145" s="2">
        <v>41869.983194444445</v>
      </c>
      <c r="C7145" t="s">
        <v>31</v>
      </c>
      <c r="D7145" t="s">
        <v>27</v>
      </c>
      <c r="E7145" s="6" t="s">
        <v>17</v>
      </c>
      <c r="F7145" t="s">
        <v>2</v>
      </c>
      <c r="G7145">
        <v>64298</v>
      </c>
      <c r="H7145">
        <f t="shared" si="803"/>
        <v>64298</v>
      </c>
      <c r="I7145" t="str">
        <f t="shared" si="805"/>
        <v>60001-100000</v>
      </c>
      <c r="O7145">
        <f t="shared" si="804"/>
        <v>40152</v>
      </c>
      <c r="P7145">
        <f t="shared" si="806"/>
        <v>69932</v>
      </c>
      <c r="Q7145">
        <f t="shared" si="807"/>
        <v>29780</v>
      </c>
      <c r="R7145">
        <f t="shared" si="808"/>
        <v>-4518</v>
      </c>
      <c r="S7145">
        <f t="shared" si="809"/>
        <v>114602</v>
      </c>
      <c r="T7145">
        <v>64298</v>
      </c>
    </row>
    <row r="7146" spans="1:20" ht="15" thickBot="1" x14ac:dyDescent="0.4">
      <c r="A7146">
        <v>977243</v>
      </c>
      <c r="B7146" s="2">
        <v>41859.737592592595</v>
      </c>
      <c r="C7146" t="s">
        <v>30</v>
      </c>
      <c r="D7146" t="s">
        <v>27</v>
      </c>
      <c r="E7146" s="6" t="s">
        <v>17</v>
      </c>
      <c r="F7146" t="s">
        <v>2</v>
      </c>
      <c r="G7146">
        <v>93685</v>
      </c>
      <c r="H7146">
        <f t="shared" si="803"/>
        <v>93685</v>
      </c>
      <c r="I7146" t="str">
        <f t="shared" si="805"/>
        <v>60001-100000</v>
      </c>
      <c r="O7146">
        <f t="shared" si="804"/>
        <v>39860.25</v>
      </c>
      <c r="P7146">
        <f t="shared" si="806"/>
        <v>70311.25</v>
      </c>
      <c r="Q7146">
        <f t="shared" si="807"/>
        <v>30451</v>
      </c>
      <c r="R7146">
        <f t="shared" si="808"/>
        <v>-5816.25</v>
      </c>
      <c r="S7146">
        <f t="shared" si="809"/>
        <v>115987.75</v>
      </c>
      <c r="T7146">
        <v>93685</v>
      </c>
    </row>
    <row r="7147" spans="1:20" ht="15" thickBot="1" x14ac:dyDescent="0.4">
      <c r="A7147">
        <v>449644</v>
      </c>
      <c r="B7147" s="2">
        <v>41880.611354166664</v>
      </c>
      <c r="C7147" t="s">
        <v>31</v>
      </c>
      <c r="D7147" t="s">
        <v>29</v>
      </c>
      <c r="E7147" s="6" t="s">
        <v>16</v>
      </c>
      <c r="F7147" t="s">
        <v>6</v>
      </c>
      <c r="G7147">
        <v>76971</v>
      </c>
      <c r="H7147">
        <f t="shared" si="803"/>
        <v>76971</v>
      </c>
      <c r="I7147" t="str">
        <f t="shared" si="805"/>
        <v>60001-100000</v>
      </c>
      <c r="O7147">
        <f t="shared" si="804"/>
        <v>39568.5</v>
      </c>
      <c r="P7147">
        <f t="shared" si="806"/>
        <v>69435</v>
      </c>
      <c r="Q7147">
        <f t="shared" si="807"/>
        <v>29866.5</v>
      </c>
      <c r="R7147">
        <f t="shared" si="808"/>
        <v>-5231.25</v>
      </c>
      <c r="S7147">
        <f t="shared" si="809"/>
        <v>114234.75</v>
      </c>
      <c r="T7147">
        <v>76971</v>
      </c>
    </row>
    <row r="7148" spans="1:20" ht="15" thickBot="1" x14ac:dyDescent="0.4">
      <c r="A7148">
        <v>887973</v>
      </c>
      <c r="B7148" s="2">
        <v>41873.039074074077</v>
      </c>
      <c r="C7148" t="s">
        <v>31</v>
      </c>
      <c r="D7148" t="s">
        <v>29</v>
      </c>
      <c r="E7148" s="6" t="s">
        <v>20</v>
      </c>
      <c r="F7148" t="s">
        <v>5</v>
      </c>
      <c r="G7148">
        <v>38985</v>
      </c>
      <c r="H7148">
        <f t="shared" si="803"/>
        <v>38985</v>
      </c>
      <c r="I7148" t="str">
        <f t="shared" si="805"/>
        <v>20001-40000</v>
      </c>
      <c r="O7148">
        <f t="shared" si="804"/>
        <v>39276.75</v>
      </c>
      <c r="P7148">
        <f t="shared" si="806"/>
        <v>68648.25</v>
      </c>
      <c r="Q7148">
        <f t="shared" si="807"/>
        <v>29371.5</v>
      </c>
      <c r="R7148">
        <f t="shared" si="808"/>
        <v>-4780.5</v>
      </c>
      <c r="S7148">
        <f t="shared" si="809"/>
        <v>112705.5</v>
      </c>
      <c r="T7148">
        <v>38985</v>
      </c>
    </row>
    <row r="7149" spans="1:20" ht="15" thickBot="1" x14ac:dyDescent="0.4">
      <c r="A7149">
        <v>518834</v>
      </c>
      <c r="B7149" s="2">
        <v>41863.316423611112</v>
      </c>
      <c r="C7149" t="s">
        <v>30</v>
      </c>
      <c r="D7149" t="s">
        <v>27</v>
      </c>
      <c r="E7149" s="6" t="s">
        <v>14</v>
      </c>
      <c r="F7149" t="s">
        <v>10</v>
      </c>
      <c r="G7149">
        <v>68938</v>
      </c>
      <c r="H7149">
        <f t="shared" si="803"/>
        <v>68938</v>
      </c>
      <c r="I7149" t="str">
        <f t="shared" si="805"/>
        <v>60001-100000</v>
      </c>
      <c r="O7149">
        <f t="shared" si="804"/>
        <v>40152</v>
      </c>
      <c r="P7149">
        <f t="shared" si="806"/>
        <v>68938</v>
      </c>
      <c r="Q7149">
        <f t="shared" si="807"/>
        <v>28786</v>
      </c>
      <c r="R7149">
        <f t="shared" si="808"/>
        <v>-3027</v>
      </c>
      <c r="S7149">
        <f t="shared" si="809"/>
        <v>112117</v>
      </c>
      <c r="T7149">
        <v>68938</v>
      </c>
    </row>
    <row r="7150" spans="1:20" ht="15" thickBot="1" x14ac:dyDescent="0.4">
      <c r="A7150">
        <v>497131</v>
      </c>
      <c r="B7150" s="2">
        <v>41866.515324074076</v>
      </c>
      <c r="C7150" t="s">
        <v>31</v>
      </c>
      <c r="D7150" t="s">
        <v>27</v>
      </c>
      <c r="E7150" s="6" t="s">
        <v>14</v>
      </c>
      <c r="F7150" t="s">
        <v>10</v>
      </c>
      <c r="G7150">
        <v>89428</v>
      </c>
      <c r="H7150">
        <f t="shared" si="803"/>
        <v>89428</v>
      </c>
      <c r="I7150" t="str">
        <f t="shared" si="805"/>
        <v>60001-100000</v>
      </c>
      <c r="O7150">
        <f t="shared" si="804"/>
        <v>37852</v>
      </c>
      <c r="P7150">
        <f t="shared" si="806"/>
        <v>68317.25</v>
      </c>
      <c r="Q7150">
        <f t="shared" si="807"/>
        <v>30465.25</v>
      </c>
      <c r="R7150">
        <f t="shared" si="808"/>
        <v>-7845.875</v>
      </c>
      <c r="S7150">
        <f t="shared" si="809"/>
        <v>114015.125</v>
      </c>
      <c r="T7150">
        <v>89428</v>
      </c>
    </row>
    <row r="7151" spans="1:20" ht="15" thickBot="1" x14ac:dyDescent="0.4">
      <c r="A7151">
        <v>320464</v>
      </c>
      <c r="B7151" s="2">
        <v>41865.781701388885</v>
      </c>
      <c r="C7151" t="s">
        <v>31</v>
      </c>
      <c r="D7151" t="s">
        <v>29</v>
      </c>
      <c r="E7151" s="6" t="s">
        <v>17</v>
      </c>
      <c r="F7151" t="s">
        <v>2</v>
      </c>
      <c r="G7151">
        <v>1611</v>
      </c>
      <c r="H7151">
        <f t="shared" si="803"/>
        <v>1611</v>
      </c>
      <c r="I7151" t="str">
        <f t="shared" si="805"/>
        <v>0-20,000</v>
      </c>
      <c r="O7151">
        <f t="shared" si="804"/>
        <v>35552</v>
      </c>
      <c r="P7151">
        <f t="shared" si="806"/>
        <v>67487.5</v>
      </c>
      <c r="Q7151">
        <f t="shared" si="807"/>
        <v>31935.5</v>
      </c>
      <c r="R7151">
        <f t="shared" si="808"/>
        <v>-12351.25</v>
      </c>
      <c r="S7151">
        <f t="shared" si="809"/>
        <v>115390.75</v>
      </c>
      <c r="T7151">
        <v>1611</v>
      </c>
    </row>
    <row r="7152" spans="1:20" ht="15" thickBot="1" x14ac:dyDescent="0.4">
      <c r="A7152">
        <v>641060</v>
      </c>
      <c r="B7152" s="2">
        <v>41871.7425</v>
      </c>
      <c r="C7152" t="s">
        <v>30</v>
      </c>
      <c r="D7152" t="s">
        <v>27</v>
      </c>
      <c r="E7152" s="6" t="s">
        <v>17</v>
      </c>
      <c r="F7152" t="s">
        <v>8</v>
      </c>
      <c r="G7152">
        <v>67779</v>
      </c>
      <c r="H7152">
        <f t="shared" si="803"/>
        <v>67779</v>
      </c>
      <c r="I7152" t="str">
        <f t="shared" si="805"/>
        <v>60001-100000</v>
      </c>
      <c r="O7152">
        <f t="shared" si="804"/>
        <v>41935.5</v>
      </c>
      <c r="P7152">
        <f t="shared" si="806"/>
        <v>67633.25</v>
      </c>
      <c r="Q7152">
        <f t="shared" si="807"/>
        <v>25697.75</v>
      </c>
      <c r="R7152">
        <f t="shared" si="808"/>
        <v>3388.875</v>
      </c>
      <c r="S7152">
        <f t="shared" si="809"/>
        <v>106179.875</v>
      </c>
      <c r="T7152">
        <v>67779</v>
      </c>
    </row>
    <row r="7153" spans="1:20" ht="15" thickBot="1" x14ac:dyDescent="0.4">
      <c r="A7153">
        <v>786222</v>
      </c>
      <c r="B7153" s="2">
        <v>41871.744340277779</v>
      </c>
      <c r="C7153" t="s">
        <v>31</v>
      </c>
      <c r="D7153" t="s">
        <v>27</v>
      </c>
      <c r="E7153" s="6" t="s">
        <v>17</v>
      </c>
      <c r="F7153" t="s">
        <v>8</v>
      </c>
      <c r="G7153">
        <v>47286</v>
      </c>
      <c r="H7153">
        <f t="shared" si="803"/>
        <v>47286</v>
      </c>
      <c r="I7153" t="str">
        <f t="shared" si="805"/>
        <v>40001-60000</v>
      </c>
      <c r="O7153">
        <f t="shared" si="804"/>
        <v>40152</v>
      </c>
      <c r="P7153">
        <f t="shared" si="806"/>
        <v>67196</v>
      </c>
      <c r="Q7153">
        <f t="shared" si="807"/>
        <v>27044</v>
      </c>
      <c r="R7153">
        <f t="shared" si="808"/>
        <v>-414</v>
      </c>
      <c r="S7153">
        <f t="shared" si="809"/>
        <v>107762</v>
      </c>
      <c r="T7153">
        <v>47286</v>
      </c>
    </row>
    <row r="7154" spans="1:20" ht="15" thickBot="1" x14ac:dyDescent="0.4">
      <c r="A7154">
        <v>964206</v>
      </c>
      <c r="B7154" s="2">
        <v>41876.391111111108</v>
      </c>
      <c r="C7154" t="s">
        <v>31</v>
      </c>
      <c r="D7154" t="s">
        <v>27</v>
      </c>
      <c r="E7154" s="6" t="s">
        <v>20</v>
      </c>
      <c r="F7154" t="s">
        <v>6</v>
      </c>
      <c r="G7154">
        <v>7849</v>
      </c>
      <c r="H7154">
        <f t="shared" si="803"/>
        <v>7849</v>
      </c>
      <c r="I7154" t="str">
        <f t="shared" si="805"/>
        <v>0-20,000</v>
      </c>
      <c r="O7154">
        <f t="shared" si="804"/>
        <v>37852</v>
      </c>
      <c r="P7154">
        <f t="shared" si="806"/>
        <v>67880</v>
      </c>
      <c r="Q7154">
        <f t="shared" si="807"/>
        <v>30028</v>
      </c>
      <c r="R7154">
        <f t="shared" si="808"/>
        <v>-7190</v>
      </c>
      <c r="S7154">
        <f t="shared" si="809"/>
        <v>112922</v>
      </c>
      <c r="T7154">
        <v>7849</v>
      </c>
    </row>
    <row r="7155" spans="1:20" ht="15" thickBot="1" x14ac:dyDescent="0.4">
      <c r="A7155">
        <v>586934</v>
      </c>
      <c r="B7155" s="2">
        <v>41880.791666666664</v>
      </c>
      <c r="C7155" t="s">
        <v>31</v>
      </c>
      <c r="D7155" t="s">
        <v>28</v>
      </c>
      <c r="E7155" s="6" t="s">
        <v>20</v>
      </c>
      <c r="F7155" t="s">
        <v>10</v>
      </c>
      <c r="G7155">
        <v>63159</v>
      </c>
      <c r="H7155">
        <f t="shared" si="803"/>
        <v>63159</v>
      </c>
      <c r="I7155" t="str">
        <f t="shared" si="805"/>
        <v>60001-100000</v>
      </c>
      <c r="O7155">
        <f t="shared" si="804"/>
        <v>44717</v>
      </c>
      <c r="P7155">
        <f t="shared" si="806"/>
        <v>68564</v>
      </c>
      <c r="Q7155">
        <f t="shared" si="807"/>
        <v>23847</v>
      </c>
      <c r="R7155">
        <f t="shared" si="808"/>
        <v>8946.5</v>
      </c>
      <c r="S7155">
        <f t="shared" si="809"/>
        <v>104334.5</v>
      </c>
      <c r="T7155">
        <v>63159</v>
      </c>
    </row>
    <row r="7156" spans="1:20" ht="15" thickBot="1" x14ac:dyDescent="0.4">
      <c r="A7156">
        <v>321440</v>
      </c>
      <c r="B7156" s="2">
        <v>41868.511990740742</v>
      </c>
      <c r="C7156" t="s">
        <v>31</v>
      </c>
      <c r="D7156" t="s">
        <v>29</v>
      </c>
      <c r="E7156" s="6" t="s">
        <v>14</v>
      </c>
      <c r="F7156" t="s">
        <v>10</v>
      </c>
      <c r="G7156">
        <v>89565</v>
      </c>
      <c r="H7156">
        <f t="shared" si="803"/>
        <v>89565</v>
      </c>
      <c r="I7156" t="str">
        <f t="shared" si="805"/>
        <v>60001-100000</v>
      </c>
      <c r="O7156">
        <f t="shared" si="804"/>
        <v>42434.5</v>
      </c>
      <c r="P7156">
        <f t="shared" si="806"/>
        <v>69248</v>
      </c>
      <c r="Q7156">
        <f t="shared" si="807"/>
        <v>26813.5</v>
      </c>
      <c r="R7156">
        <f t="shared" si="808"/>
        <v>2214.25</v>
      </c>
      <c r="S7156">
        <f t="shared" si="809"/>
        <v>109468.25</v>
      </c>
      <c r="T7156">
        <v>89565</v>
      </c>
    </row>
    <row r="7157" spans="1:20" ht="15" thickBot="1" x14ac:dyDescent="0.4">
      <c r="A7157">
        <v>975415</v>
      </c>
      <c r="B7157" s="2">
        <v>41868.325023148151</v>
      </c>
      <c r="C7157" t="s">
        <v>31</v>
      </c>
      <c r="D7157" t="s">
        <v>27</v>
      </c>
      <c r="E7157" s="6" t="s">
        <v>20</v>
      </c>
      <c r="F7157" t="s">
        <v>2</v>
      </c>
      <c r="G7157">
        <v>86162</v>
      </c>
      <c r="H7157">
        <f t="shared" si="803"/>
        <v>86162</v>
      </c>
      <c r="I7157" t="str">
        <f t="shared" si="805"/>
        <v>60001-100000</v>
      </c>
      <c r="O7157">
        <f t="shared" si="804"/>
        <v>40152</v>
      </c>
      <c r="P7157">
        <f t="shared" si="806"/>
        <v>67196</v>
      </c>
      <c r="Q7157">
        <f t="shared" si="807"/>
        <v>27044</v>
      </c>
      <c r="R7157">
        <f t="shared" si="808"/>
        <v>-414</v>
      </c>
      <c r="S7157">
        <f t="shared" si="809"/>
        <v>107762</v>
      </c>
      <c r="T7157">
        <v>86162</v>
      </c>
    </row>
    <row r="7158" spans="1:20" ht="15" thickBot="1" x14ac:dyDescent="0.4">
      <c r="A7158">
        <v>683982</v>
      </c>
      <c r="B7158" s="2">
        <v>41868.326319444444</v>
      </c>
      <c r="C7158" t="s">
        <v>31</v>
      </c>
      <c r="D7158" t="s">
        <v>28</v>
      </c>
      <c r="E7158" s="6" t="s">
        <v>20</v>
      </c>
      <c r="F7158" t="s">
        <v>2</v>
      </c>
      <c r="G7158">
        <v>58900</v>
      </c>
      <c r="H7158">
        <f t="shared" si="803"/>
        <v>58900</v>
      </c>
      <c r="I7158" t="str">
        <f t="shared" si="805"/>
        <v>40001-60000</v>
      </c>
      <c r="O7158">
        <f t="shared" si="804"/>
        <v>37852</v>
      </c>
      <c r="P7158">
        <f t="shared" si="806"/>
        <v>64911.5</v>
      </c>
      <c r="Q7158">
        <f t="shared" si="807"/>
        <v>27059.5</v>
      </c>
      <c r="R7158">
        <f t="shared" si="808"/>
        <v>-2737.25</v>
      </c>
      <c r="S7158">
        <f t="shared" si="809"/>
        <v>105500.75</v>
      </c>
      <c r="T7158">
        <v>58900</v>
      </c>
    </row>
    <row r="7159" spans="1:20" ht="15" thickBot="1" x14ac:dyDescent="0.4">
      <c r="A7159">
        <v>665614</v>
      </c>
      <c r="B7159" s="2">
        <v>41872.312974537039</v>
      </c>
      <c r="C7159" t="s">
        <v>30</v>
      </c>
      <c r="D7159" t="s">
        <v>27</v>
      </c>
      <c r="E7159" s="6" t="s">
        <v>12</v>
      </c>
      <c r="F7159" t="s">
        <v>2</v>
      </c>
      <c r="G7159">
        <v>71449</v>
      </c>
      <c r="H7159">
        <f t="shared" si="803"/>
        <v>71449</v>
      </c>
      <c r="I7159" t="str">
        <f t="shared" si="805"/>
        <v>60001-100000</v>
      </c>
      <c r="O7159">
        <f t="shared" si="804"/>
        <v>35552</v>
      </c>
      <c r="P7159">
        <f t="shared" si="806"/>
        <v>65673</v>
      </c>
      <c r="Q7159">
        <f t="shared" si="807"/>
        <v>30121</v>
      </c>
      <c r="R7159">
        <f t="shared" si="808"/>
        <v>-9629.5</v>
      </c>
      <c r="S7159">
        <f t="shared" si="809"/>
        <v>110854.5</v>
      </c>
      <c r="T7159">
        <v>71449</v>
      </c>
    </row>
    <row r="7160" spans="1:20" ht="15" thickBot="1" x14ac:dyDescent="0.4">
      <c r="A7160">
        <v>935497</v>
      </c>
      <c r="B7160" s="2">
        <v>41878.733831018515</v>
      </c>
      <c r="C7160" t="s">
        <v>30</v>
      </c>
      <c r="D7160" t="s">
        <v>27</v>
      </c>
      <c r="E7160" s="6" t="s">
        <v>20</v>
      </c>
      <c r="F7160" t="s">
        <v>2</v>
      </c>
      <c r="G7160">
        <v>67196</v>
      </c>
      <c r="H7160">
        <f t="shared" si="803"/>
        <v>67196</v>
      </c>
      <c r="I7160" t="str">
        <f t="shared" si="805"/>
        <v>60001-100000</v>
      </c>
      <c r="O7160">
        <f t="shared" si="804"/>
        <v>33252</v>
      </c>
      <c r="P7160">
        <f t="shared" si="806"/>
        <v>62548</v>
      </c>
      <c r="Q7160">
        <f t="shared" si="807"/>
        <v>29296</v>
      </c>
      <c r="R7160">
        <f t="shared" si="808"/>
        <v>-10692</v>
      </c>
      <c r="S7160">
        <f t="shared" si="809"/>
        <v>106492</v>
      </c>
      <c r="T7160">
        <v>67196</v>
      </c>
    </row>
    <row r="7161" spans="1:20" ht="15" thickBot="1" x14ac:dyDescent="0.4">
      <c r="A7161">
        <v>106032</v>
      </c>
      <c r="B7161" s="2">
        <v>41873.659733796296</v>
      </c>
      <c r="C7161" t="s">
        <v>31</v>
      </c>
      <c r="D7161" t="s">
        <v>27</v>
      </c>
      <c r="E7161" s="6" t="s">
        <v>20</v>
      </c>
      <c r="F7161" t="s">
        <v>4</v>
      </c>
      <c r="G7161">
        <v>16756</v>
      </c>
      <c r="H7161">
        <f t="shared" si="803"/>
        <v>16756</v>
      </c>
      <c r="I7161" t="str">
        <f t="shared" si="805"/>
        <v>0-20,000</v>
      </c>
      <c r="O7161">
        <f t="shared" si="804"/>
        <v>30952</v>
      </c>
      <c r="P7161">
        <f t="shared" si="806"/>
        <v>57742</v>
      </c>
      <c r="Q7161">
        <f t="shared" si="807"/>
        <v>26790</v>
      </c>
      <c r="R7161">
        <f t="shared" si="808"/>
        <v>-9233</v>
      </c>
      <c r="S7161">
        <f t="shared" si="809"/>
        <v>97927</v>
      </c>
      <c r="T7161">
        <v>16756</v>
      </c>
    </row>
    <row r="7162" spans="1:20" ht="15" thickBot="1" x14ac:dyDescent="0.4">
      <c r="A7162">
        <v>166185</v>
      </c>
      <c r="B7162" s="2">
        <v>41878.209178240744</v>
      </c>
      <c r="C7162" t="s">
        <v>31</v>
      </c>
      <c r="D7162" t="s">
        <v>29</v>
      </c>
      <c r="E7162" s="6" t="s">
        <v>20</v>
      </c>
      <c r="F7162" t="s">
        <v>4</v>
      </c>
      <c r="G7162">
        <v>30952</v>
      </c>
      <c r="H7162">
        <f t="shared" si="803"/>
        <v>30952</v>
      </c>
      <c r="I7162" t="str">
        <f t="shared" si="805"/>
        <v>20001-40000</v>
      </c>
      <c r="O7162">
        <f t="shared" si="804"/>
        <v>37852</v>
      </c>
      <c r="P7162">
        <f t="shared" si="806"/>
        <v>59344</v>
      </c>
      <c r="Q7162">
        <f t="shared" si="807"/>
        <v>21492</v>
      </c>
      <c r="R7162">
        <f t="shared" si="808"/>
        <v>5614</v>
      </c>
      <c r="S7162">
        <f t="shared" si="809"/>
        <v>91582</v>
      </c>
      <c r="T7162">
        <v>30952</v>
      </c>
    </row>
    <row r="7163" spans="1:20" ht="15" thickBot="1" x14ac:dyDescent="0.4">
      <c r="A7163">
        <v>736189</v>
      </c>
      <c r="B7163" s="2">
        <v>41879.728807870371</v>
      </c>
      <c r="C7163" t="s">
        <v>31</v>
      </c>
      <c r="D7163" t="s">
        <v>27</v>
      </c>
      <c r="E7163" s="6" t="s">
        <v>20</v>
      </c>
      <c r="F7163" t="s">
        <v>10</v>
      </c>
      <c r="G7163">
        <v>64150</v>
      </c>
      <c r="H7163">
        <f t="shared" si="803"/>
        <v>64150</v>
      </c>
      <c r="I7163" t="str">
        <f t="shared" si="805"/>
        <v>60001-100000</v>
      </c>
      <c r="O7163">
        <f t="shared" si="804"/>
        <v>44717</v>
      </c>
      <c r="P7163">
        <f t="shared" si="806"/>
        <v>60946</v>
      </c>
      <c r="Q7163">
        <f t="shared" si="807"/>
        <v>16229</v>
      </c>
      <c r="R7163">
        <f t="shared" si="808"/>
        <v>20373.5</v>
      </c>
      <c r="S7163">
        <f t="shared" si="809"/>
        <v>85289.5</v>
      </c>
      <c r="T7163">
        <v>64150</v>
      </c>
    </row>
    <row r="7164" spans="1:20" ht="15" thickBot="1" x14ac:dyDescent="0.4">
      <c r="A7164">
        <v>614594</v>
      </c>
      <c r="B7164" s="2">
        <v>41879.729398148149</v>
      </c>
      <c r="C7164" t="s">
        <v>31</v>
      </c>
      <c r="D7164" t="s">
        <v>27</v>
      </c>
      <c r="E7164" s="6" t="s">
        <v>20</v>
      </c>
      <c r="F7164" t="s">
        <v>10</v>
      </c>
      <c r="G7164">
        <v>40152</v>
      </c>
      <c r="H7164">
        <f t="shared" si="803"/>
        <v>40152</v>
      </c>
      <c r="I7164" t="str">
        <f t="shared" si="805"/>
        <v>40001-60000</v>
      </c>
      <c r="O7164">
        <f t="shared" si="804"/>
        <v>42434.5</v>
      </c>
      <c r="P7164">
        <f t="shared" si="806"/>
        <v>56856.75</v>
      </c>
      <c r="Q7164">
        <f t="shared" si="807"/>
        <v>14422.25</v>
      </c>
      <c r="R7164">
        <f t="shared" si="808"/>
        <v>20801.125</v>
      </c>
      <c r="S7164">
        <f t="shared" si="809"/>
        <v>78490.125</v>
      </c>
      <c r="T7164">
        <v>40152</v>
      </c>
    </row>
    <row r="7165" spans="1:20" ht="15" thickBot="1" x14ac:dyDescent="0.4">
      <c r="A7165">
        <v>493131</v>
      </c>
      <c r="B7165" s="2">
        <v>41879.730937499997</v>
      </c>
      <c r="C7165" t="s">
        <v>31</v>
      </c>
      <c r="D7165" t="s">
        <v>27</v>
      </c>
      <c r="E7165" s="6" t="s">
        <v>20</v>
      </c>
      <c r="F7165" t="s">
        <v>10</v>
      </c>
      <c r="G7165">
        <v>49282</v>
      </c>
      <c r="H7165">
        <f t="shared" si="803"/>
        <v>49282</v>
      </c>
      <c r="I7165" t="str">
        <f t="shared" si="805"/>
        <v>40001-60000</v>
      </c>
      <c r="O7165">
        <f t="shared" si="804"/>
        <v>49282</v>
      </c>
      <c r="P7165">
        <f t="shared" si="806"/>
        <v>57742</v>
      </c>
      <c r="Q7165">
        <f t="shared" si="807"/>
        <v>8460</v>
      </c>
      <c r="R7165">
        <f t="shared" si="808"/>
        <v>36592</v>
      </c>
      <c r="S7165">
        <f t="shared" si="809"/>
        <v>70432</v>
      </c>
      <c r="T7165">
        <v>49282</v>
      </c>
    </row>
    <row r="7166" spans="1:20" ht="15" thickBot="1" x14ac:dyDescent="0.4">
      <c r="A7166">
        <v>214261</v>
      </c>
      <c r="B7166" s="2">
        <v>41882.06690972222</v>
      </c>
      <c r="C7166" t="s">
        <v>31</v>
      </c>
      <c r="D7166" t="s">
        <v>29</v>
      </c>
      <c r="E7166" s="6" t="s">
        <v>20</v>
      </c>
      <c r="F7166" t="s">
        <v>2</v>
      </c>
      <c r="G7166">
        <v>57742</v>
      </c>
      <c r="H7166">
        <f t="shared" si="803"/>
        <v>57742</v>
      </c>
      <c r="I7166" t="str">
        <f t="shared" si="805"/>
        <v>40001-60000</v>
      </c>
      <c r="O7166">
        <f t="shared" si="804"/>
        <v>44273</v>
      </c>
      <c r="P7166">
        <f t="shared" si="806"/>
        <v>60789.5</v>
      </c>
      <c r="Q7166">
        <f t="shared" si="807"/>
        <v>16516.5</v>
      </c>
      <c r="R7166">
        <f t="shared" si="808"/>
        <v>19498.25</v>
      </c>
      <c r="S7166">
        <f t="shared" si="809"/>
        <v>85564.25</v>
      </c>
      <c r="T7166">
        <v>57742</v>
      </c>
    </row>
    <row r="7167" spans="1:20" ht="15" thickBot="1" x14ac:dyDescent="0.4">
      <c r="A7167">
        <v>932441</v>
      </c>
      <c r="B7167" s="2">
        <v>41882.068043981482</v>
      </c>
      <c r="C7167" t="s">
        <v>31</v>
      </c>
      <c r="D7167" t="s">
        <v>27</v>
      </c>
      <c r="E7167" s="6" t="s">
        <v>20</v>
      </c>
      <c r="F7167" t="s">
        <v>2</v>
      </c>
      <c r="G7167">
        <v>69932</v>
      </c>
      <c r="H7167">
        <f t="shared" si="803"/>
        <v>69932</v>
      </c>
      <c r="I7167" t="str">
        <f t="shared" si="805"/>
        <v>60001-100000</v>
      </c>
      <c r="O7167">
        <f t="shared" si="804"/>
        <v>34345</v>
      </c>
      <c r="P7167">
        <f t="shared" si="806"/>
        <v>62066.5</v>
      </c>
      <c r="Q7167">
        <f t="shared" si="807"/>
        <v>27721.5</v>
      </c>
      <c r="R7167">
        <f t="shared" si="808"/>
        <v>-7237.25</v>
      </c>
      <c r="S7167">
        <f t="shared" si="809"/>
        <v>103648.75</v>
      </c>
      <c r="T7167">
        <v>69932</v>
      </c>
    </row>
    <row r="7168" spans="1:20" ht="15" thickBot="1" x14ac:dyDescent="0.4">
      <c r="A7168">
        <v>39010</v>
      </c>
      <c r="B7168" s="2">
        <v>41882.06832175926</v>
      </c>
      <c r="C7168" t="s">
        <v>30</v>
      </c>
      <c r="D7168" t="s">
        <v>27</v>
      </c>
      <c r="E7168" s="6" t="s">
        <v>20</v>
      </c>
      <c r="F7168" t="s">
        <v>2</v>
      </c>
      <c r="G7168">
        <v>14489</v>
      </c>
      <c r="H7168">
        <f t="shared" si="803"/>
        <v>14489</v>
      </c>
      <c r="I7168" t="str">
        <f t="shared" si="805"/>
        <v>0-20,000</v>
      </c>
      <c r="O7168">
        <f t="shared" si="804"/>
        <v>24417</v>
      </c>
      <c r="P7168">
        <f t="shared" si="806"/>
        <v>44273</v>
      </c>
      <c r="Q7168">
        <f t="shared" si="807"/>
        <v>19856</v>
      </c>
      <c r="R7168">
        <f t="shared" si="808"/>
        <v>-5367</v>
      </c>
      <c r="S7168">
        <f t="shared" si="809"/>
        <v>74057</v>
      </c>
      <c r="T7168">
        <v>14489</v>
      </c>
    </row>
    <row r="7169" spans="1:20" ht="15" thickBot="1" x14ac:dyDescent="0.4">
      <c r="A7169">
        <v>686055</v>
      </c>
      <c r="B7169" s="2">
        <v>41877.510335648149</v>
      </c>
      <c r="C7169" t="s">
        <v>31</v>
      </c>
      <c r="D7169" t="s">
        <v>27</v>
      </c>
      <c r="E7169" s="6" t="s">
        <v>17</v>
      </c>
      <c r="F7169" t="s">
        <v>2</v>
      </c>
      <c r="G7169">
        <v>54201</v>
      </c>
      <c r="H7169">
        <f t="shared" si="803"/>
        <v>54201</v>
      </c>
      <c r="I7169" t="str">
        <f t="shared" si="805"/>
        <v>40001-60000</v>
      </c>
      <c r="O7169">
        <f t="shared" si="804"/>
        <v>54201</v>
      </c>
      <c r="P7169">
        <f t="shared" si="806"/>
        <v>54201</v>
      </c>
      <c r="Q7169">
        <f t="shared" si="807"/>
        <v>0</v>
      </c>
      <c r="R7169">
        <f t="shared" si="808"/>
        <v>54201</v>
      </c>
      <c r="S7169">
        <f t="shared" si="809"/>
        <v>54201</v>
      </c>
      <c r="T7169">
        <v>54201</v>
      </c>
    </row>
  </sheetData>
  <autoFilter ref="A1:G7169" xr:uid="{00000000-0009-0000-0000-000000000000}"/>
  <pageMargins left="0.7" right="0.7" top="0.75" bottom="0.75" header="0.3" footer="0.3"/>
  <pageSetup paperSize="9" orientation="portrait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beginsWith" priority="1" operator="beginsWith" id="{A8D7247A-599F-40D2-AF83-FD094AD5B57F}">
            <xm:f>LEFT(D1,LEN("-"))="-"</xm:f>
            <xm:f>"-"</xm:f>
            <x14:dxf>
              <fill>
                <patternFill>
                  <bgColor rgb="FFFFC000"/>
                </patternFill>
              </fill>
            </x14:dxf>
          </x14:cfRule>
          <xm:sqref>D1:D1048576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30F63-F208-4105-9BDD-2A0B2EC2442F}">
  <dimension ref="A1:C3"/>
  <sheetViews>
    <sheetView workbookViewId="0">
      <selection activeCell="B5" sqref="B5"/>
    </sheetView>
  </sheetViews>
  <sheetFormatPr defaultRowHeight="14.5" x14ac:dyDescent="0.35"/>
  <cols>
    <col min="1" max="1" width="15.453125" bestFit="1" customWidth="1"/>
    <col min="2" max="2" width="17.1796875" bestFit="1" customWidth="1"/>
    <col min="3" max="3" width="25.6328125" bestFit="1" customWidth="1"/>
  </cols>
  <sheetData>
    <row r="1" spans="1:3" x14ac:dyDescent="0.35">
      <c r="A1" t="s">
        <v>57</v>
      </c>
    </row>
    <row r="2" spans="1:3" x14ac:dyDescent="0.35">
      <c r="A2" s="1" t="s">
        <v>42</v>
      </c>
      <c r="B2" t="s">
        <v>43</v>
      </c>
      <c r="C2" t="s">
        <v>44</v>
      </c>
    </row>
    <row r="3" spans="1:3" x14ac:dyDescent="0.35">
      <c r="A3">
        <v>2573</v>
      </c>
      <c r="B3">
        <v>1836</v>
      </c>
      <c r="C3">
        <v>252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8BFEA-341A-4676-A2C9-12A729EBBB65}">
  <dimension ref="A1:A2"/>
  <sheetViews>
    <sheetView workbookViewId="0"/>
  </sheetViews>
  <sheetFormatPr defaultRowHeight="14.5" x14ac:dyDescent="0.35"/>
  <cols>
    <col min="1" max="1" width="34.1796875" bestFit="1" customWidth="1"/>
  </cols>
  <sheetData>
    <row r="1" spans="1:1" x14ac:dyDescent="0.35">
      <c r="A1" s="1" t="s">
        <v>58</v>
      </c>
    </row>
    <row r="2" spans="1:1" x14ac:dyDescent="0.35">
      <c r="A2">
        <f>AVERAGE(Sheet1!H2:H7169)</f>
        <v>49878.1904296875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C138F-ACE9-4065-964E-6E70E4408BF9}">
  <dimension ref="A3:B14"/>
  <sheetViews>
    <sheetView workbookViewId="0">
      <selection activeCell="N15" sqref="N15"/>
    </sheetView>
  </sheetViews>
  <sheetFormatPr defaultRowHeight="14.5" x14ac:dyDescent="0.35"/>
  <cols>
    <col min="1" max="1" width="12.453125" bestFit="1" customWidth="1"/>
    <col min="2" max="2" width="21.453125" bestFit="1" customWidth="1"/>
  </cols>
  <sheetData>
    <row r="3" spans="1:2" x14ac:dyDescent="0.35">
      <c r="A3" s="3" t="s">
        <v>59</v>
      </c>
      <c r="B3" t="s">
        <v>61</v>
      </c>
    </row>
    <row r="4" spans="1:2" x14ac:dyDescent="0.35">
      <c r="A4" s="4" t="s">
        <v>63</v>
      </c>
      <c r="B4" s="5">
        <v>686</v>
      </c>
    </row>
    <row r="5" spans="1:2" x14ac:dyDescent="0.35">
      <c r="A5" s="4" t="s">
        <v>64</v>
      </c>
      <c r="B5" s="5">
        <v>728</v>
      </c>
    </row>
    <row r="6" spans="1:2" x14ac:dyDescent="0.35">
      <c r="A6" s="4" t="s">
        <v>65</v>
      </c>
      <c r="B6" s="5">
        <v>711</v>
      </c>
    </row>
    <row r="7" spans="1:2" x14ac:dyDescent="0.35">
      <c r="A7" s="4" t="s">
        <v>66</v>
      </c>
      <c r="B7" s="5">
        <v>713</v>
      </c>
    </row>
    <row r="8" spans="1:2" x14ac:dyDescent="0.35">
      <c r="A8" s="4" t="s">
        <v>67</v>
      </c>
      <c r="B8" s="5">
        <v>780</v>
      </c>
    </row>
    <row r="9" spans="1:2" x14ac:dyDescent="0.35">
      <c r="A9" s="4" t="s">
        <v>68</v>
      </c>
      <c r="B9" s="5">
        <v>754</v>
      </c>
    </row>
    <row r="10" spans="1:2" x14ac:dyDescent="0.35">
      <c r="A10" s="4" t="s">
        <v>69</v>
      </c>
      <c r="B10" s="5">
        <v>698</v>
      </c>
    </row>
    <row r="11" spans="1:2" x14ac:dyDescent="0.35">
      <c r="A11" s="4" t="s">
        <v>70</v>
      </c>
      <c r="B11" s="5">
        <v>733</v>
      </c>
    </row>
    <row r="12" spans="1:2" x14ac:dyDescent="0.35">
      <c r="A12" s="4" t="s">
        <v>71</v>
      </c>
      <c r="B12" s="5">
        <v>716</v>
      </c>
    </row>
    <row r="13" spans="1:2" x14ac:dyDescent="0.35">
      <c r="A13" s="4" t="s">
        <v>72</v>
      </c>
      <c r="B13" s="5">
        <v>649</v>
      </c>
    </row>
    <row r="14" spans="1:2" x14ac:dyDescent="0.35">
      <c r="A14" s="4" t="s">
        <v>60</v>
      </c>
      <c r="B14" s="5">
        <v>7168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018248-AB79-4F4F-9FF5-64ADB6D46C4E}">
  <dimension ref="A1:B14"/>
  <sheetViews>
    <sheetView workbookViewId="0">
      <selection activeCell="K19" sqref="K19"/>
    </sheetView>
  </sheetViews>
  <sheetFormatPr defaultRowHeight="14.5" x14ac:dyDescent="0.35"/>
  <cols>
    <col min="1" max="1" width="25.90625" bestFit="1" customWidth="1"/>
    <col min="2" max="3" width="13.90625" bestFit="1" customWidth="1"/>
  </cols>
  <sheetData>
    <row r="1" spans="1:2" x14ac:dyDescent="0.35">
      <c r="A1" s="1" t="s">
        <v>74</v>
      </c>
    </row>
    <row r="2" spans="1:2" x14ac:dyDescent="0.35">
      <c r="A2" s="3" t="s">
        <v>32</v>
      </c>
      <c r="B2" t="s">
        <v>31</v>
      </c>
    </row>
    <row r="4" spans="1:2" x14ac:dyDescent="0.35">
      <c r="A4" s="3" t="s">
        <v>59</v>
      </c>
      <c r="B4" t="s">
        <v>73</v>
      </c>
    </row>
    <row r="5" spans="1:2" x14ac:dyDescent="0.35">
      <c r="A5" s="4" t="s">
        <v>13</v>
      </c>
      <c r="B5" s="8">
        <v>3.7470725995316159E-2</v>
      </c>
    </row>
    <row r="6" spans="1:2" x14ac:dyDescent="0.35">
      <c r="A6" s="4" t="s">
        <v>19</v>
      </c>
      <c r="B6" s="8">
        <v>2.4057909303810944E-2</v>
      </c>
    </row>
    <row r="7" spans="1:2" x14ac:dyDescent="0.35">
      <c r="A7" s="4" t="s">
        <v>16</v>
      </c>
      <c r="B7" s="8">
        <v>1.4903129657228018E-2</v>
      </c>
    </row>
    <row r="8" spans="1:2" x14ac:dyDescent="0.35">
      <c r="A8" s="4" t="s">
        <v>15</v>
      </c>
      <c r="B8" s="8">
        <v>4.3006174153715139E-2</v>
      </c>
    </row>
    <row r="9" spans="1:2" x14ac:dyDescent="0.35">
      <c r="A9" s="4" t="s">
        <v>17</v>
      </c>
      <c r="B9" s="8">
        <v>0.39237811368958908</v>
      </c>
    </row>
    <row r="10" spans="1:2" x14ac:dyDescent="0.35">
      <c r="A10" s="4" t="s">
        <v>14</v>
      </c>
      <c r="B10" s="8">
        <v>5.2373855652544175E-2</v>
      </c>
    </row>
    <row r="11" spans="1:2" x14ac:dyDescent="0.35">
      <c r="A11" s="4" t="s">
        <v>18</v>
      </c>
      <c r="B11" s="8">
        <v>4.8967426016606343E-2</v>
      </c>
    </row>
    <row r="12" spans="1:2" x14ac:dyDescent="0.35">
      <c r="A12" s="4" t="s">
        <v>12</v>
      </c>
      <c r="B12" s="8">
        <v>0.10325739833936555</v>
      </c>
    </row>
    <row r="13" spans="1:2" x14ac:dyDescent="0.35">
      <c r="A13" s="4" t="s">
        <v>20</v>
      </c>
      <c r="B13" s="8">
        <v>0.28358526719182459</v>
      </c>
    </row>
    <row r="14" spans="1:2" x14ac:dyDescent="0.35">
      <c r="A14" s="4" t="s">
        <v>60</v>
      </c>
      <c r="B14" s="8">
        <v>1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84AFC0-0E22-4780-B3AF-530C330E743E}">
  <dimension ref="A1:B17"/>
  <sheetViews>
    <sheetView tabSelected="1" workbookViewId="0">
      <selection activeCell="C19" sqref="C19"/>
    </sheetView>
  </sheetViews>
  <sheetFormatPr defaultRowHeight="14.5" x14ac:dyDescent="0.35"/>
  <cols>
    <col min="1" max="1" width="12.36328125" bestFit="1" customWidth="1"/>
    <col min="2" max="2" width="21.6328125" bestFit="1" customWidth="1"/>
  </cols>
  <sheetData>
    <row r="1" spans="1:2" x14ac:dyDescent="0.35">
      <c r="A1" s="1" t="s">
        <v>76</v>
      </c>
    </row>
    <row r="2" spans="1:2" x14ac:dyDescent="0.35">
      <c r="A2" s="3" t="s">
        <v>32</v>
      </c>
      <c r="B2" t="s">
        <v>31</v>
      </c>
    </row>
    <row r="4" spans="1:2" x14ac:dyDescent="0.35">
      <c r="A4" s="3" t="s">
        <v>59</v>
      </c>
      <c r="B4" t="s">
        <v>75</v>
      </c>
    </row>
    <row r="5" spans="1:2" x14ac:dyDescent="0.35">
      <c r="A5" s="4" t="s">
        <v>5</v>
      </c>
      <c r="B5" s="5">
        <v>308</v>
      </c>
    </row>
    <row r="6" spans="1:2" x14ac:dyDescent="0.35">
      <c r="A6" s="4" t="s">
        <v>9</v>
      </c>
      <c r="B6" s="5">
        <v>105</v>
      </c>
    </row>
    <row r="7" spans="1:2" x14ac:dyDescent="0.35">
      <c r="A7" s="4" t="s">
        <v>2</v>
      </c>
      <c r="B7" s="5">
        <v>1182</v>
      </c>
    </row>
    <row r="8" spans="1:2" x14ac:dyDescent="0.35">
      <c r="A8" s="4" t="s">
        <v>1</v>
      </c>
      <c r="B8" s="5">
        <v>193</v>
      </c>
    </row>
    <row r="9" spans="1:2" x14ac:dyDescent="0.35">
      <c r="A9" s="4" t="s">
        <v>10</v>
      </c>
      <c r="B9" s="5">
        <v>1240</v>
      </c>
    </row>
    <row r="10" spans="1:2" x14ac:dyDescent="0.35">
      <c r="A10" s="4" t="s">
        <v>7</v>
      </c>
      <c r="B10" s="5">
        <v>151</v>
      </c>
    </row>
    <row r="11" spans="1:2" x14ac:dyDescent="0.35">
      <c r="A11" s="4" t="s">
        <v>3</v>
      </c>
      <c r="B11" s="5">
        <v>32</v>
      </c>
    </row>
    <row r="12" spans="1:2" x14ac:dyDescent="0.35">
      <c r="A12" s="4" t="s">
        <v>6</v>
      </c>
      <c r="B12" s="5">
        <v>511</v>
      </c>
    </row>
    <row r="13" spans="1:2" x14ac:dyDescent="0.35">
      <c r="A13" s="4" t="s">
        <v>8</v>
      </c>
      <c r="B13" s="5">
        <v>337</v>
      </c>
    </row>
    <row r="14" spans="1:2" x14ac:dyDescent="0.35">
      <c r="A14" s="4" t="s">
        <v>4</v>
      </c>
      <c r="B14" s="5">
        <v>635</v>
      </c>
    </row>
    <row r="15" spans="1:2" x14ac:dyDescent="0.35">
      <c r="A15" s="4" t="s">
        <v>22</v>
      </c>
      <c r="B15" s="5">
        <v>2</v>
      </c>
    </row>
    <row r="16" spans="1:2" x14ac:dyDescent="0.35">
      <c r="A16" s="4" t="s">
        <v>25</v>
      </c>
      <c r="B16" s="5">
        <v>1</v>
      </c>
    </row>
    <row r="17" spans="1:2" x14ac:dyDescent="0.35">
      <c r="A17" s="4" t="s">
        <v>60</v>
      </c>
      <c r="B17" s="5">
        <v>4697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Sheet10</vt:lpstr>
      <vt:lpstr>Sheet11</vt:lpstr>
      <vt:lpstr>Sheet12</vt:lpstr>
      <vt:lpstr>Sheet1</vt:lpstr>
      <vt:lpstr>sheet 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91959</dc:creator>
  <cp:lastModifiedBy>dell</cp:lastModifiedBy>
  <dcterms:created xsi:type="dcterms:W3CDTF">2021-08-03T05:37:34Z</dcterms:created>
  <dcterms:modified xsi:type="dcterms:W3CDTF">2025-02-13T08:10:23Z</dcterms:modified>
</cp:coreProperties>
</file>